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ugentbe-my.sharepoint.com/personal/matthieu_gallin_ugent_be/Documents/Desktop/Hospital tool/"/>
    </mc:Choice>
  </mc:AlternateContent>
  <xr:revisionPtr revIDLastSave="2780" documentId="8_{22C3B260-03D9-4915-9E06-493D8087B97C}" xr6:coauthVersionLast="47" xr6:coauthVersionMax="47" xr10:uidLastSave="{775735E0-F9B1-4741-A775-AAEE0C78A5A8}"/>
  <bookViews>
    <workbookView xWindow="-108" yWindow="-108" windowWidth="23256" windowHeight="12456" xr2:uid="{14F23AE2-7C24-144A-9D0B-C551D2B097D6}"/>
  </bookViews>
  <sheets>
    <sheet name="Terms of Use" sheetId="34" r:id="rId1"/>
    <sheet name="How to use this tool" sheetId="15" r:id="rId2"/>
    <sheet name="1-medicine use (input)" sheetId="9" r:id="rId3"/>
    <sheet name="2-water flows (input) and DF" sheetId="12" r:id="rId4"/>
    <sheet name="3-TIER1 results" sheetId="11" r:id="rId5"/>
    <sheet name="4-TIER2 refinement" sheetId="18" r:id="rId6"/>
    <sheet name="5-TIER2 results" sheetId="19" r:id="rId7"/>
    <sheet name="6-TIER3 measurements" sheetId="20" r:id="rId8"/>
    <sheet name="7-TIER3 results" sheetId="21" r:id="rId9"/>
    <sheet name="A-search matrix ATC-CAS" sheetId="2" r:id="rId10"/>
    <sheet name="B-search matrix PNEC MIC" sheetId="5" r:id="rId11"/>
    <sheet name="C-search matrix PNEC NORMAN" sheetId="33" r:id="rId12"/>
    <sheet name="D-search matrix Fwwtp" sheetId="32" r:id="rId13"/>
    <sheet name="E-search matrix Flemish WWTP" sheetId="31" r:id="rId14"/>
    <sheet name="RWZI" sheetId="36" r:id="rId15"/>
  </sheets>
  <externalReferences>
    <externalReference r:id="rId16"/>
  </externalReferences>
  <definedNames>
    <definedName name="_xlnm._FilterDatabase" localSheetId="2" hidden="1">'1-medicine use (input)'!$A$1:$R$1</definedName>
    <definedName name="_xlnm._FilterDatabase" localSheetId="9" hidden="1">'A-search matrix ATC-CAS'!$A$1:$D$1949</definedName>
    <definedName name="_xlnm._FilterDatabase" localSheetId="10" hidden="1">'B-search matrix PNEC MIC'!$A$1:$C$108</definedName>
    <definedName name="_xlnm._FilterDatabase" localSheetId="11" hidden="1">'C-search matrix PNEC NORMAN'!$A$1:$B$1</definedName>
    <definedName name="_xlnm._FilterDatabase" localSheetId="12" hidden="1">'D-search matrix Fwwtp'!$A$1:$G$1062</definedName>
    <definedName name="_xlnm._FilterDatabase" localSheetId="13" hidden="1">'E-search matrix Flemish WWTP'!$A$1:$M$1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1" l="1"/>
  <c r="E4" i="21"/>
  <c r="G4" i="21"/>
  <c r="I4" i="21"/>
  <c r="K4" i="21"/>
  <c r="A5" i="21"/>
  <c r="E5" i="21"/>
  <c r="G5" i="21"/>
  <c r="I5" i="21"/>
  <c r="A6" i="21"/>
  <c r="E6" i="21"/>
  <c r="G6" i="21"/>
  <c r="I6" i="21"/>
  <c r="A7" i="21"/>
  <c r="E7" i="21"/>
  <c r="G7" i="21"/>
  <c r="I7" i="21"/>
  <c r="K7" i="21"/>
  <c r="A8" i="21"/>
  <c r="E8" i="21"/>
  <c r="G8" i="21"/>
  <c r="I8" i="21"/>
  <c r="A9" i="21"/>
  <c r="E9" i="21"/>
  <c r="G9" i="21"/>
  <c r="I9" i="21"/>
  <c r="A10" i="21"/>
  <c r="E10" i="21"/>
  <c r="G10" i="21"/>
  <c r="I10" i="21"/>
  <c r="A11" i="21"/>
  <c r="E11" i="21"/>
  <c r="G11" i="21"/>
  <c r="I11" i="21"/>
  <c r="A12" i="21"/>
  <c r="E12" i="21"/>
  <c r="G12" i="21"/>
  <c r="I12" i="21"/>
  <c r="A13" i="21"/>
  <c r="E13" i="21"/>
  <c r="G13" i="21"/>
  <c r="I13" i="21"/>
  <c r="A14" i="21"/>
  <c r="E14" i="21"/>
  <c r="G14" i="21"/>
  <c r="I14" i="21"/>
  <c r="A15" i="21"/>
  <c r="E15" i="21"/>
  <c r="G15" i="21"/>
  <c r="I15" i="21"/>
  <c r="A16" i="21"/>
  <c r="E16" i="21"/>
  <c r="G16" i="21"/>
  <c r="I16" i="21"/>
  <c r="A17" i="21"/>
  <c r="E17" i="21"/>
  <c r="G17" i="21"/>
  <c r="I17" i="21"/>
  <c r="K17" i="21"/>
  <c r="A18" i="21"/>
  <c r="E18" i="21"/>
  <c r="G18" i="21"/>
  <c r="I18" i="21"/>
  <c r="A19" i="21"/>
  <c r="E19" i="21"/>
  <c r="G19" i="21"/>
  <c r="I19" i="21"/>
  <c r="A20" i="21"/>
  <c r="E20" i="21"/>
  <c r="G20" i="21"/>
  <c r="I20" i="21"/>
  <c r="A21" i="21"/>
  <c r="E21" i="21"/>
  <c r="G21" i="21"/>
  <c r="I21" i="21"/>
  <c r="A22" i="21"/>
  <c r="E22" i="21"/>
  <c r="G22" i="21"/>
  <c r="I22" i="21"/>
  <c r="A23" i="21"/>
  <c r="E23" i="21"/>
  <c r="G23" i="21"/>
  <c r="I23" i="21"/>
  <c r="A24" i="21"/>
  <c r="E24" i="21"/>
  <c r="G24" i="21"/>
  <c r="I24" i="21"/>
  <c r="A25" i="21"/>
  <c r="E25" i="21"/>
  <c r="G25" i="21"/>
  <c r="I25" i="21"/>
  <c r="A26" i="21"/>
  <c r="E26" i="21"/>
  <c r="G26" i="21"/>
  <c r="I26" i="21"/>
  <c r="A27" i="21"/>
  <c r="E27" i="21"/>
  <c r="G27" i="21"/>
  <c r="I27" i="21"/>
  <c r="A28" i="21"/>
  <c r="E28" i="21"/>
  <c r="G28" i="21"/>
  <c r="I28" i="21"/>
  <c r="A29" i="21"/>
  <c r="E29" i="21"/>
  <c r="G29" i="21"/>
  <c r="I29" i="21"/>
  <c r="A30" i="21"/>
  <c r="E30" i="21"/>
  <c r="G30" i="21"/>
  <c r="I30" i="21"/>
  <c r="A31" i="21"/>
  <c r="E31" i="21"/>
  <c r="G31" i="21"/>
  <c r="I31" i="21"/>
  <c r="A32" i="21"/>
  <c r="E32" i="21"/>
  <c r="G32" i="21"/>
  <c r="I32" i="21"/>
  <c r="A33" i="21"/>
  <c r="E33" i="21"/>
  <c r="G33" i="21"/>
  <c r="I33" i="21"/>
  <c r="K33" i="21"/>
  <c r="A3" i="20"/>
  <c r="A4" i="20"/>
  <c r="A5" i="20"/>
  <c r="A6" i="20"/>
  <c r="A7" i="20"/>
  <c r="A8" i="20"/>
  <c r="A9" i="20"/>
  <c r="A10" i="20"/>
  <c r="A11" i="20"/>
  <c r="A12" i="20"/>
  <c r="A13" i="20"/>
  <c r="A14" i="20"/>
  <c r="A15" i="20"/>
  <c r="A16" i="20"/>
  <c r="A17" i="20"/>
  <c r="A18" i="20"/>
  <c r="A19" i="20"/>
  <c r="A20" i="20"/>
  <c r="A21" i="20"/>
  <c r="A22" i="20"/>
  <c r="A23" i="20"/>
  <c r="A24" i="20"/>
  <c r="A25" i="20"/>
  <c r="A26" i="20"/>
  <c r="A27" i="20"/>
  <c r="A28" i="20"/>
  <c r="A29" i="20"/>
  <c r="A30" i="20"/>
  <c r="A31" i="20"/>
  <c r="A32" i="20"/>
  <c r="A33" i="19"/>
  <c r="A4" i="19"/>
  <c r="A5" i="19"/>
  <c r="A6" i="19"/>
  <c r="A7" i="19"/>
  <c r="A8" i="19"/>
  <c r="A9" i="19"/>
  <c r="A10" i="19"/>
  <c r="A11" i="19"/>
  <c r="A12" i="19"/>
  <c r="A13" i="19"/>
  <c r="A14" i="19"/>
  <c r="A15" i="19"/>
  <c r="A16" i="19"/>
  <c r="A17" i="19"/>
  <c r="A18" i="19"/>
  <c r="A19" i="19"/>
  <c r="A20" i="19"/>
  <c r="A21" i="19"/>
  <c r="A22" i="19"/>
  <c r="A23" i="19"/>
  <c r="A24" i="19"/>
  <c r="A25" i="19"/>
  <c r="A26" i="19"/>
  <c r="A27" i="19"/>
  <c r="A28" i="19"/>
  <c r="A29" i="19"/>
  <c r="A30" i="19"/>
  <c r="A31" i="19"/>
  <c r="A32" i="19"/>
  <c r="A4" i="18"/>
  <c r="A5" i="18"/>
  <c r="A6" i="18"/>
  <c r="A7" i="18"/>
  <c r="A8" i="18"/>
  <c r="A9" i="18"/>
  <c r="A10" i="18"/>
  <c r="A11" i="18"/>
  <c r="A12" i="18"/>
  <c r="A13" i="18"/>
  <c r="A14" i="18"/>
  <c r="A15" i="18"/>
  <c r="A16" i="18"/>
  <c r="A17" i="18"/>
  <c r="A18" i="18"/>
  <c r="A19" i="18"/>
  <c r="A20" i="18"/>
  <c r="A21" i="18"/>
  <c r="A22" i="18"/>
  <c r="A23" i="18"/>
  <c r="A24" i="18"/>
  <c r="A25" i="18"/>
  <c r="A26" i="18"/>
  <c r="A27" i="18"/>
  <c r="A28" i="18"/>
  <c r="A29" i="18"/>
  <c r="A30" i="18"/>
  <c r="A31" i="18"/>
  <c r="A32" i="18"/>
  <c r="A33" i="18"/>
  <c r="D4" i="11"/>
  <c r="F4" i="11"/>
  <c r="H4" i="11"/>
  <c r="J4" i="11"/>
  <c r="D5" i="11"/>
  <c r="F5" i="11"/>
  <c r="H5" i="11"/>
  <c r="J5" i="11"/>
  <c r="D6" i="11"/>
  <c r="F6" i="11"/>
  <c r="H6" i="11"/>
  <c r="J6" i="11"/>
  <c r="D7" i="11"/>
  <c r="F7" i="11"/>
  <c r="H7" i="11"/>
  <c r="D8" i="11"/>
  <c r="F8" i="11"/>
  <c r="H8" i="11"/>
  <c r="J8" i="11"/>
  <c r="D9" i="11"/>
  <c r="F9" i="11"/>
  <c r="H9" i="11"/>
  <c r="J9" i="11"/>
  <c r="D10" i="11"/>
  <c r="F10" i="11"/>
  <c r="H10" i="11"/>
  <c r="D11" i="11"/>
  <c r="F11" i="11"/>
  <c r="H11" i="11"/>
  <c r="D12" i="11"/>
  <c r="F12" i="11"/>
  <c r="H12" i="11"/>
  <c r="J12" i="11"/>
  <c r="D13" i="11"/>
  <c r="F13" i="11"/>
  <c r="H13" i="11"/>
  <c r="D14" i="11"/>
  <c r="F14" i="11"/>
  <c r="H14" i="11"/>
  <c r="J14" i="11"/>
  <c r="D15" i="11"/>
  <c r="F15" i="11"/>
  <c r="H15" i="11"/>
  <c r="D16" i="11"/>
  <c r="F16" i="11"/>
  <c r="H16" i="11"/>
  <c r="J16" i="11"/>
  <c r="D17" i="11"/>
  <c r="F17" i="11"/>
  <c r="H17" i="11"/>
  <c r="J17" i="11"/>
  <c r="D18" i="11"/>
  <c r="F18" i="11"/>
  <c r="H18" i="11"/>
  <c r="J18" i="11"/>
  <c r="D19" i="11"/>
  <c r="F19" i="11"/>
  <c r="H19" i="11"/>
  <c r="D20" i="11"/>
  <c r="F20" i="11"/>
  <c r="H20" i="11"/>
  <c r="D21" i="11"/>
  <c r="F21" i="11"/>
  <c r="H21" i="11"/>
  <c r="D22" i="11"/>
  <c r="F22" i="11"/>
  <c r="H22" i="11"/>
  <c r="D23" i="11"/>
  <c r="F23" i="11"/>
  <c r="H23" i="11"/>
  <c r="D24" i="11"/>
  <c r="F24" i="11"/>
  <c r="H24" i="11"/>
  <c r="D25" i="11"/>
  <c r="F25" i="11"/>
  <c r="H25" i="11"/>
  <c r="D26" i="11"/>
  <c r="F26" i="11"/>
  <c r="H26" i="11"/>
  <c r="D27" i="11"/>
  <c r="F27" i="11"/>
  <c r="H27" i="11"/>
  <c r="D28" i="11"/>
  <c r="F28" i="11"/>
  <c r="H28" i="11"/>
  <c r="D29" i="11"/>
  <c r="F29" i="11"/>
  <c r="H29" i="11"/>
  <c r="D30" i="11"/>
  <c r="F30" i="11"/>
  <c r="H30" i="11"/>
  <c r="D31" i="11"/>
  <c r="F31" i="11"/>
  <c r="H31" i="11"/>
  <c r="D32" i="11"/>
  <c r="F32" i="11"/>
  <c r="H32" i="11"/>
  <c r="D33" i="11"/>
  <c r="F33" i="11"/>
  <c r="H33" i="11"/>
  <c r="J33" i="11"/>
  <c r="A30" i="11"/>
  <c r="A31" i="11"/>
  <c r="A32" i="11"/>
  <c r="A33" i="11"/>
  <c r="A4" i="11"/>
  <c r="A5" i="11"/>
  <c r="A6" i="11"/>
  <c r="A7" i="11"/>
  <c r="A8" i="11"/>
  <c r="A9" i="11"/>
  <c r="A10" i="11"/>
  <c r="A11" i="11"/>
  <c r="A12" i="11"/>
  <c r="A13" i="11"/>
  <c r="A14" i="11"/>
  <c r="A15" i="11"/>
  <c r="A16" i="11"/>
  <c r="A17" i="11"/>
  <c r="A18" i="11"/>
  <c r="A19" i="11"/>
  <c r="A20" i="11"/>
  <c r="A21" i="11"/>
  <c r="A22" i="11"/>
  <c r="A23" i="11"/>
  <c r="A24" i="11"/>
  <c r="A25" i="11"/>
  <c r="A26" i="11"/>
  <c r="A27" i="11"/>
  <c r="A28" i="11"/>
  <c r="A29" i="11"/>
  <c r="L3" i="31"/>
  <c r="L4" i="31"/>
  <c r="L5" i="31"/>
  <c r="L6" i="31"/>
  <c r="L7" i="31"/>
  <c r="L8" i="31"/>
  <c r="L9" i="31"/>
  <c r="L10" i="31"/>
  <c r="L11" i="31"/>
  <c r="L12" i="31"/>
  <c r="L13" i="31"/>
  <c r="L14" i="31"/>
  <c r="L15" i="31"/>
  <c r="L16" i="31"/>
  <c r="L17" i="31"/>
  <c r="L18" i="31"/>
  <c r="L19" i="31"/>
  <c r="L20" i="31"/>
  <c r="L21" i="31"/>
  <c r="L22" i="31"/>
  <c r="L23" i="31"/>
  <c r="L24" i="31"/>
  <c r="L25" i="31"/>
  <c r="L26" i="31"/>
  <c r="L27" i="31"/>
  <c r="L28" i="31"/>
  <c r="L29" i="31"/>
  <c r="L30" i="31"/>
  <c r="L31" i="31"/>
  <c r="L32" i="31"/>
  <c r="L33" i="31"/>
  <c r="L34" i="31"/>
  <c r="L35" i="31"/>
  <c r="L36" i="31"/>
  <c r="L37" i="31"/>
  <c r="L38" i="31"/>
  <c r="L39" i="31"/>
  <c r="L40" i="31"/>
  <c r="L41" i="31"/>
  <c r="L42" i="31"/>
  <c r="L43" i="31"/>
  <c r="L44" i="31"/>
  <c r="L45" i="31"/>
  <c r="L46" i="31"/>
  <c r="L47" i="31"/>
  <c r="L48" i="31"/>
  <c r="L49" i="31"/>
  <c r="L50" i="31"/>
  <c r="L51" i="31"/>
  <c r="L52" i="31"/>
  <c r="L53" i="31"/>
  <c r="L54" i="31"/>
  <c r="L55" i="31"/>
  <c r="L56" i="31"/>
  <c r="L57" i="31"/>
  <c r="L58" i="31"/>
  <c r="L59" i="31"/>
  <c r="L60" i="31"/>
  <c r="L61" i="31"/>
  <c r="L62" i="31"/>
  <c r="L63" i="31"/>
  <c r="L64" i="31"/>
  <c r="L65" i="31"/>
  <c r="L66" i="31"/>
  <c r="L67" i="31"/>
  <c r="L68" i="31"/>
  <c r="L69" i="31"/>
  <c r="L70" i="31"/>
  <c r="L71" i="31"/>
  <c r="L72" i="31"/>
  <c r="L73" i="31"/>
  <c r="L74" i="31"/>
  <c r="L75" i="31"/>
  <c r="L76" i="31"/>
  <c r="L77" i="31"/>
  <c r="L78" i="31"/>
  <c r="L79" i="31"/>
  <c r="L80" i="31"/>
  <c r="L81" i="31"/>
  <c r="L82" i="31"/>
  <c r="L83" i="31"/>
  <c r="L84" i="31"/>
  <c r="L85" i="31"/>
  <c r="L86" i="31"/>
  <c r="L87" i="31"/>
  <c r="L88" i="31"/>
  <c r="L89" i="31"/>
  <c r="L90" i="31"/>
  <c r="L91" i="31"/>
  <c r="L92" i="31"/>
  <c r="L93" i="31"/>
  <c r="L94" i="31"/>
  <c r="L95" i="31"/>
  <c r="L96" i="31"/>
  <c r="L97" i="31"/>
  <c r="L98" i="31"/>
  <c r="L99" i="31"/>
  <c r="L100" i="31"/>
  <c r="L101" i="31"/>
  <c r="L102" i="31"/>
  <c r="L103" i="31"/>
  <c r="L104" i="31"/>
  <c r="L105" i="31"/>
  <c r="L106" i="31"/>
  <c r="L107" i="31"/>
  <c r="L108" i="31"/>
  <c r="L109" i="31"/>
  <c r="L110" i="31"/>
  <c r="L111" i="31"/>
  <c r="L112" i="31"/>
  <c r="L113" i="31"/>
  <c r="L114" i="31"/>
  <c r="L115" i="31"/>
  <c r="L116" i="31"/>
  <c r="L117" i="31"/>
  <c r="L118" i="31"/>
  <c r="L119" i="31"/>
  <c r="L120" i="31"/>
  <c r="L121" i="31"/>
  <c r="L122" i="31"/>
  <c r="L123" i="31"/>
  <c r="L124" i="31"/>
  <c r="L125" i="31"/>
  <c r="L126" i="31"/>
  <c r="L127" i="31"/>
  <c r="L128" i="31"/>
  <c r="L129" i="31"/>
  <c r="L130" i="31"/>
  <c r="L131" i="31"/>
  <c r="L132" i="31"/>
  <c r="L133" i="31"/>
  <c r="L134" i="31"/>
  <c r="L135" i="31"/>
  <c r="L136" i="31"/>
  <c r="L137" i="31"/>
  <c r="L138" i="31"/>
  <c r="L139" i="31"/>
  <c r="L140" i="31"/>
  <c r="L141" i="31"/>
  <c r="L142" i="31"/>
  <c r="L143" i="31"/>
  <c r="L144" i="31"/>
  <c r="L145" i="31"/>
  <c r="L146" i="31"/>
  <c r="L147" i="31"/>
  <c r="L148" i="31"/>
  <c r="L149" i="31"/>
  <c r="L150" i="31"/>
  <c r="L151" i="31"/>
  <c r="L152" i="31"/>
  <c r="L153" i="31"/>
  <c r="L154" i="31"/>
  <c r="L155" i="31"/>
  <c r="L156" i="31"/>
  <c r="L157" i="31"/>
  <c r="L158" i="31"/>
  <c r="L159" i="31"/>
  <c r="L160" i="31"/>
  <c r="L161" i="31"/>
  <c r="L162" i="31"/>
  <c r="L163" i="31"/>
  <c r="L164" i="31"/>
  <c r="L165" i="31"/>
  <c r="L166" i="31"/>
  <c r="L167" i="31"/>
  <c r="L168" i="31"/>
  <c r="L169" i="31"/>
  <c r="L170" i="31"/>
  <c r="L171" i="31"/>
  <c r="L172" i="31"/>
  <c r="L173" i="31"/>
  <c r="L174" i="31"/>
  <c r="L175" i="31"/>
  <c r="L176" i="31"/>
  <c r="L177" i="31"/>
  <c r="L178" i="31"/>
  <c r="L179" i="31"/>
  <c r="L180" i="31"/>
  <c r="L181" i="31"/>
  <c r="L182" i="31"/>
  <c r="L183" i="31"/>
  <c r="L184" i="31"/>
  <c r="L185" i="31"/>
  <c r="L186" i="31"/>
  <c r="L187" i="31"/>
  <c r="L188" i="31"/>
  <c r="L189" i="31"/>
  <c r="L190" i="31"/>
  <c r="L191" i="31"/>
  <c r="L192" i="31"/>
  <c r="L193" i="31"/>
  <c r="L194" i="31"/>
  <c r="L195" i="31"/>
  <c r="L196" i="31"/>
  <c r="L197" i="31"/>
  <c r="L198" i="31"/>
  <c r="L199" i="31"/>
  <c r="L200" i="31"/>
  <c r="L201" i="31"/>
  <c r="L202" i="31"/>
  <c r="L203" i="31"/>
  <c r="L204" i="31"/>
  <c r="L205" i="31"/>
  <c r="L206" i="31"/>
  <c r="L207" i="31"/>
  <c r="L208" i="31"/>
  <c r="L209" i="31"/>
  <c r="L210" i="31"/>
  <c r="L211" i="31"/>
  <c r="L212" i="31"/>
  <c r="L213" i="31"/>
  <c r="L214" i="31"/>
  <c r="L215" i="31"/>
  <c r="L216" i="31"/>
  <c r="L217" i="31"/>
  <c r="L218" i="31"/>
  <c r="L219" i="31"/>
  <c r="L220" i="31"/>
  <c r="L221" i="31"/>
  <c r="L222" i="31"/>
  <c r="L223" i="31"/>
  <c r="L2" i="31"/>
  <c r="W455" i="36"/>
  <c r="AC455" i="36" s="1"/>
  <c r="V455" i="36"/>
  <c r="R455" i="36"/>
  <c r="Q455" i="36"/>
  <c r="P455" i="36"/>
  <c r="N455" i="36"/>
  <c r="M455" i="36"/>
  <c r="AC454" i="36"/>
  <c r="AB454" i="36"/>
  <c r="AA454" i="36"/>
  <c r="Z454" i="36"/>
  <c r="Y454" i="36"/>
  <c r="X454" i="36"/>
  <c r="W454" i="36"/>
  <c r="V454" i="36"/>
  <c r="R454" i="36"/>
  <c r="Q454" i="36"/>
  <c r="P454" i="36"/>
  <c r="N454" i="36"/>
  <c r="M454" i="36"/>
  <c r="AA453" i="36"/>
  <c r="Z453" i="36"/>
  <c r="Y453" i="36"/>
  <c r="X453" i="36"/>
  <c r="W453" i="36"/>
  <c r="V453" i="36"/>
  <c r="R453" i="36"/>
  <c r="Q453" i="36"/>
  <c r="P453" i="36"/>
  <c r="N453" i="36"/>
  <c r="M453" i="36"/>
  <c r="AC452" i="36"/>
  <c r="AB452" i="36"/>
  <c r="AA452" i="36"/>
  <c r="Z452" i="36"/>
  <c r="Y452" i="36"/>
  <c r="X452" i="36"/>
  <c r="W452" i="36"/>
  <c r="V452" i="36"/>
  <c r="R452" i="36"/>
  <c r="Q452" i="36"/>
  <c r="P452" i="36"/>
  <c r="N452" i="36"/>
  <c r="M452" i="36"/>
  <c r="W451" i="36"/>
  <c r="AC451" i="36" s="1"/>
  <c r="V451" i="36"/>
  <c r="R451" i="36"/>
  <c r="Q451" i="36"/>
  <c r="P451" i="36"/>
  <c r="N451" i="36"/>
  <c r="M451" i="36"/>
  <c r="W450" i="36"/>
  <c r="AC450" i="36" s="1"/>
  <c r="V450" i="36"/>
  <c r="AB450" i="36" s="1"/>
  <c r="R450" i="36"/>
  <c r="Q450" i="36"/>
  <c r="P450" i="36"/>
  <c r="N450" i="36"/>
  <c r="M450" i="36"/>
  <c r="AC449" i="36"/>
  <c r="AB449" i="36"/>
  <c r="AA449" i="36"/>
  <c r="Z449" i="36"/>
  <c r="Y449" i="36"/>
  <c r="X449" i="36"/>
  <c r="W449" i="36"/>
  <c r="V449" i="36"/>
  <c r="R449" i="36"/>
  <c r="Q449" i="36"/>
  <c r="P449" i="36"/>
  <c r="N449" i="36"/>
  <c r="M449" i="36"/>
  <c r="W448" i="36"/>
  <c r="V448" i="36"/>
  <c r="R448" i="36"/>
  <c r="Q448" i="36"/>
  <c r="P448" i="36"/>
  <c r="N448" i="36"/>
  <c r="M448" i="36"/>
  <c r="AA447" i="36"/>
  <c r="Z447" i="36"/>
  <c r="Y447" i="36"/>
  <c r="X447" i="36"/>
  <c r="W447" i="36"/>
  <c r="V447" i="36"/>
  <c r="R447" i="36"/>
  <c r="Q447" i="36"/>
  <c r="P447" i="36"/>
  <c r="N447" i="36"/>
  <c r="M447" i="36"/>
  <c r="AA446" i="36"/>
  <c r="Z446" i="36"/>
  <c r="Y446" i="36"/>
  <c r="X446" i="36"/>
  <c r="W446" i="36"/>
  <c r="V446" i="36"/>
  <c r="R446" i="36"/>
  <c r="Q446" i="36"/>
  <c r="P446" i="36"/>
  <c r="N446" i="36"/>
  <c r="M446" i="36"/>
  <c r="AA445" i="36"/>
  <c r="Z445" i="36"/>
  <c r="Y445" i="36"/>
  <c r="X445" i="36"/>
  <c r="W445" i="36"/>
  <c r="V445" i="36"/>
  <c r="R445" i="36"/>
  <c r="Q445" i="36"/>
  <c r="P445" i="36"/>
  <c r="N445" i="36"/>
  <c r="M445" i="36"/>
  <c r="AA444" i="36"/>
  <c r="Z444" i="36"/>
  <c r="Y444" i="36"/>
  <c r="X444" i="36"/>
  <c r="W444" i="36"/>
  <c r="V444" i="36"/>
  <c r="R444" i="36"/>
  <c r="Q444" i="36"/>
  <c r="P444" i="36"/>
  <c r="N444" i="36"/>
  <c r="M444" i="36"/>
  <c r="AC443" i="36"/>
  <c r="AB443" i="36"/>
  <c r="AA443" i="36"/>
  <c r="Z443" i="36"/>
  <c r="Y443" i="36"/>
  <c r="X443" i="36"/>
  <c r="W443" i="36"/>
  <c r="V443" i="36"/>
  <c r="R443" i="36"/>
  <c r="Q443" i="36"/>
  <c r="P443" i="36"/>
  <c r="N443" i="36"/>
  <c r="M443" i="36"/>
  <c r="AC442" i="36"/>
  <c r="AB442" i="36"/>
  <c r="AA442" i="36"/>
  <c r="Z442" i="36"/>
  <c r="Y442" i="36"/>
  <c r="X442" i="36"/>
  <c r="W442" i="36"/>
  <c r="V442" i="36"/>
  <c r="R442" i="36"/>
  <c r="Q442" i="36"/>
  <c r="P442" i="36"/>
  <c r="N442" i="36"/>
  <c r="M442" i="36"/>
  <c r="AC441" i="36"/>
  <c r="AB441" i="36"/>
  <c r="AA441" i="36"/>
  <c r="Z441" i="36"/>
  <c r="Y441" i="36"/>
  <c r="X441" i="36"/>
  <c r="W441" i="36"/>
  <c r="V441" i="36"/>
  <c r="R441" i="36"/>
  <c r="Q441" i="36"/>
  <c r="P441" i="36"/>
  <c r="N441" i="36"/>
  <c r="M441" i="36"/>
  <c r="W440" i="36"/>
  <c r="V440" i="36"/>
  <c r="AB440" i="36" s="1"/>
  <c r="R440" i="36"/>
  <c r="Q440" i="36"/>
  <c r="P440" i="36"/>
  <c r="N440" i="36"/>
  <c r="M440" i="36"/>
  <c r="AA439" i="36"/>
  <c r="Z439" i="36"/>
  <c r="Y439" i="36"/>
  <c r="X439" i="36"/>
  <c r="W439" i="36"/>
  <c r="V439" i="36"/>
  <c r="R439" i="36"/>
  <c r="Q439" i="36"/>
  <c r="P439" i="36"/>
  <c r="N439" i="36"/>
  <c r="M439" i="36"/>
  <c r="AC438" i="36"/>
  <c r="AB438" i="36"/>
  <c r="AA438" i="36"/>
  <c r="Z438" i="36"/>
  <c r="Y438" i="36"/>
  <c r="X438" i="36"/>
  <c r="W438" i="36"/>
  <c r="V438" i="36"/>
  <c r="R438" i="36"/>
  <c r="Q438" i="36"/>
  <c r="P438" i="36"/>
  <c r="N438" i="36"/>
  <c r="M438" i="36"/>
  <c r="AA437" i="36"/>
  <c r="Z437" i="36"/>
  <c r="Y437" i="36"/>
  <c r="X437" i="36"/>
  <c r="W437" i="36"/>
  <c r="V437" i="36"/>
  <c r="R437" i="36"/>
  <c r="Q437" i="36"/>
  <c r="P437" i="36"/>
  <c r="N437" i="36"/>
  <c r="M437" i="36"/>
  <c r="AC436" i="36"/>
  <c r="AB436" i="36"/>
  <c r="AA436" i="36"/>
  <c r="Z436" i="36"/>
  <c r="Y436" i="36"/>
  <c r="X436" i="36"/>
  <c r="W436" i="36"/>
  <c r="V436" i="36"/>
  <c r="R436" i="36"/>
  <c r="Q436" i="36"/>
  <c r="P436" i="36"/>
  <c r="N436" i="36"/>
  <c r="M436" i="36"/>
  <c r="AA435" i="36"/>
  <c r="Z435" i="36"/>
  <c r="Y435" i="36"/>
  <c r="X435" i="36"/>
  <c r="W435" i="36"/>
  <c r="V435" i="36"/>
  <c r="R435" i="36"/>
  <c r="Q435" i="36"/>
  <c r="P435" i="36"/>
  <c r="N435" i="36"/>
  <c r="M435" i="36"/>
  <c r="AA434" i="36"/>
  <c r="Z434" i="36"/>
  <c r="Y434" i="36"/>
  <c r="X434" i="36"/>
  <c r="W434" i="36"/>
  <c r="V434" i="36"/>
  <c r="R434" i="36"/>
  <c r="Q434" i="36"/>
  <c r="P434" i="36"/>
  <c r="N434" i="36"/>
  <c r="M434" i="36"/>
  <c r="AA433" i="36"/>
  <c r="Z433" i="36"/>
  <c r="Y433" i="36"/>
  <c r="X433" i="36"/>
  <c r="W433" i="36"/>
  <c r="V433" i="36"/>
  <c r="R433" i="36"/>
  <c r="Q433" i="36"/>
  <c r="P433" i="36"/>
  <c r="N433" i="36"/>
  <c r="M433" i="36"/>
  <c r="AA432" i="36"/>
  <c r="Z432" i="36"/>
  <c r="Y432" i="36"/>
  <c r="X432" i="36"/>
  <c r="W432" i="36"/>
  <c r="V432" i="36"/>
  <c r="R432" i="36"/>
  <c r="Q432" i="36"/>
  <c r="P432" i="36"/>
  <c r="N432" i="36"/>
  <c r="M432" i="36"/>
  <c r="AA431" i="36"/>
  <c r="Z431" i="36"/>
  <c r="Y431" i="36"/>
  <c r="X431" i="36"/>
  <c r="W431" i="36"/>
  <c r="V431" i="36"/>
  <c r="R431" i="36"/>
  <c r="Q431" i="36"/>
  <c r="P431" i="36"/>
  <c r="N431" i="36"/>
  <c r="M431" i="36"/>
  <c r="AA430" i="36"/>
  <c r="Z430" i="36"/>
  <c r="Y430" i="36"/>
  <c r="X430" i="36"/>
  <c r="W430" i="36"/>
  <c r="V430" i="36"/>
  <c r="R430" i="36"/>
  <c r="Q430" i="36"/>
  <c r="P430" i="36"/>
  <c r="N430" i="36"/>
  <c r="M430" i="36"/>
  <c r="AA429" i="36"/>
  <c r="Z429" i="36"/>
  <c r="Y429" i="36"/>
  <c r="X429" i="36"/>
  <c r="W429" i="36"/>
  <c r="V429" i="36"/>
  <c r="R429" i="36"/>
  <c r="Q429" i="36"/>
  <c r="P429" i="36"/>
  <c r="N429" i="36"/>
  <c r="M429" i="36"/>
  <c r="AA428" i="36"/>
  <c r="Z428" i="36"/>
  <c r="Y428" i="36"/>
  <c r="X428" i="36"/>
  <c r="W428" i="36"/>
  <c r="V428" i="36"/>
  <c r="R428" i="36"/>
  <c r="Q428" i="36"/>
  <c r="P428" i="36"/>
  <c r="N428" i="36"/>
  <c r="M428" i="36"/>
  <c r="AA427" i="36"/>
  <c r="Z427" i="36"/>
  <c r="Y427" i="36"/>
  <c r="X427" i="36"/>
  <c r="W427" i="36"/>
  <c r="V427" i="36"/>
  <c r="R427" i="36"/>
  <c r="Q427" i="36"/>
  <c r="P427" i="36"/>
  <c r="N427" i="36"/>
  <c r="M427" i="36"/>
  <c r="W426" i="36"/>
  <c r="V426" i="36"/>
  <c r="AB426" i="36" s="1"/>
  <c r="R426" i="36"/>
  <c r="Q426" i="36"/>
  <c r="P426" i="36"/>
  <c r="N426" i="36"/>
  <c r="M426" i="36"/>
  <c r="AA425" i="36"/>
  <c r="Z425" i="36"/>
  <c r="Y425" i="36"/>
  <c r="X425" i="36"/>
  <c r="W425" i="36"/>
  <c r="V425" i="36"/>
  <c r="R425" i="36"/>
  <c r="Q425" i="36"/>
  <c r="P425" i="36"/>
  <c r="N425" i="36"/>
  <c r="M425" i="36"/>
  <c r="AA424" i="36"/>
  <c r="Z424" i="36"/>
  <c r="Y424" i="36"/>
  <c r="X424" i="36"/>
  <c r="W424" i="36"/>
  <c r="V424" i="36"/>
  <c r="R424" i="36"/>
  <c r="Q424" i="36"/>
  <c r="P424" i="36"/>
  <c r="N424" i="36"/>
  <c r="M424" i="36"/>
  <c r="AA423" i="36"/>
  <c r="Z423" i="36"/>
  <c r="Y423" i="36"/>
  <c r="X423" i="36"/>
  <c r="W423" i="36"/>
  <c r="V423" i="36"/>
  <c r="R423" i="36"/>
  <c r="Q423" i="36"/>
  <c r="P423" i="36"/>
  <c r="N423" i="36"/>
  <c r="M423" i="36"/>
  <c r="AA422" i="36"/>
  <c r="Z422" i="36"/>
  <c r="Y422" i="36"/>
  <c r="X422" i="36"/>
  <c r="W422" i="36"/>
  <c r="V422" i="36"/>
  <c r="R422" i="36"/>
  <c r="Q422" i="36"/>
  <c r="P422" i="36"/>
  <c r="N422" i="36"/>
  <c r="M422" i="36"/>
  <c r="AA421" i="36"/>
  <c r="Z421" i="36"/>
  <c r="Y421" i="36"/>
  <c r="X421" i="36"/>
  <c r="W421" i="36"/>
  <c r="V421" i="36"/>
  <c r="R421" i="36"/>
  <c r="Q421" i="36"/>
  <c r="P421" i="36"/>
  <c r="N421" i="36"/>
  <c r="M421" i="36"/>
  <c r="AA420" i="36"/>
  <c r="Z420" i="36"/>
  <c r="Y420" i="36"/>
  <c r="X420" i="36"/>
  <c r="W420" i="36"/>
  <c r="V420" i="36"/>
  <c r="R420" i="36"/>
  <c r="Q420" i="36"/>
  <c r="P420" i="36"/>
  <c r="N420" i="36"/>
  <c r="M420" i="36"/>
  <c r="AA419" i="36"/>
  <c r="Z419" i="36"/>
  <c r="Y419" i="36"/>
  <c r="X419" i="36"/>
  <c r="W419" i="36"/>
  <c r="V419" i="36"/>
  <c r="R419" i="36"/>
  <c r="Q419" i="36"/>
  <c r="P419" i="36"/>
  <c r="N419" i="36"/>
  <c r="M419" i="36"/>
  <c r="AA418" i="36"/>
  <c r="Z418" i="36"/>
  <c r="Y418" i="36"/>
  <c r="X418" i="36"/>
  <c r="W418" i="36"/>
  <c r="V418" i="36"/>
  <c r="R418" i="36"/>
  <c r="Q418" i="36"/>
  <c r="P418" i="36"/>
  <c r="N418" i="36"/>
  <c r="M418" i="36"/>
  <c r="AA417" i="36"/>
  <c r="Z417" i="36"/>
  <c r="Y417" i="36"/>
  <c r="X417" i="36"/>
  <c r="W417" i="36"/>
  <c r="V417" i="36"/>
  <c r="R417" i="36"/>
  <c r="Q417" i="36"/>
  <c r="P417" i="36"/>
  <c r="N417" i="36"/>
  <c r="M417" i="36"/>
  <c r="W416" i="36"/>
  <c r="V416" i="36"/>
  <c r="AB416" i="36" s="1"/>
  <c r="R416" i="36"/>
  <c r="Q416" i="36"/>
  <c r="P416" i="36"/>
  <c r="N416" i="36"/>
  <c r="M416" i="36"/>
  <c r="W415" i="36"/>
  <c r="AA415" i="36" s="1"/>
  <c r="V415" i="36"/>
  <c r="X415" i="36" s="1"/>
  <c r="R415" i="36"/>
  <c r="Q415" i="36"/>
  <c r="P415" i="36"/>
  <c r="N415" i="36"/>
  <c r="M415" i="36"/>
  <c r="AA414" i="36"/>
  <c r="Z414" i="36"/>
  <c r="Y414" i="36"/>
  <c r="X414" i="36"/>
  <c r="W414" i="36"/>
  <c r="V414" i="36"/>
  <c r="R414" i="36"/>
  <c r="Q414" i="36"/>
  <c r="P414" i="36"/>
  <c r="N414" i="36"/>
  <c r="M414" i="36"/>
  <c r="W413" i="36"/>
  <c r="AA413" i="36" s="1"/>
  <c r="V413" i="36"/>
  <c r="X413" i="36" s="1"/>
  <c r="R413" i="36"/>
  <c r="Q413" i="36"/>
  <c r="P413" i="36"/>
  <c r="N413" i="36"/>
  <c r="M413" i="36"/>
  <c r="W412" i="36"/>
  <c r="AC412" i="36" s="1"/>
  <c r="V412" i="36"/>
  <c r="R412" i="36"/>
  <c r="Q412" i="36"/>
  <c r="P412" i="36"/>
  <c r="N412" i="36"/>
  <c r="M412" i="36"/>
  <c r="W411" i="36"/>
  <c r="V411" i="36"/>
  <c r="R411" i="36"/>
  <c r="Q411" i="36"/>
  <c r="P411" i="36"/>
  <c r="N411" i="36"/>
  <c r="M411" i="36"/>
  <c r="W410" i="36"/>
  <c r="AC410" i="36" s="1"/>
  <c r="V410" i="36"/>
  <c r="Z410" i="36" s="1"/>
  <c r="R410" i="36"/>
  <c r="Q410" i="36"/>
  <c r="P410" i="36"/>
  <c r="N410" i="36"/>
  <c r="M410" i="36"/>
  <c r="W409" i="36"/>
  <c r="AC409" i="36" s="1"/>
  <c r="V409" i="36"/>
  <c r="AB409" i="36" s="1"/>
  <c r="R409" i="36"/>
  <c r="Q409" i="36"/>
  <c r="P409" i="36"/>
  <c r="N409" i="36"/>
  <c r="M409" i="36"/>
  <c r="AC408" i="36"/>
  <c r="AB408" i="36"/>
  <c r="AA408" i="36"/>
  <c r="Z408" i="36"/>
  <c r="Y408" i="36"/>
  <c r="X408" i="36"/>
  <c r="W408" i="36"/>
  <c r="V408" i="36"/>
  <c r="R408" i="36"/>
  <c r="Q408" i="36"/>
  <c r="P408" i="36"/>
  <c r="N408" i="36"/>
  <c r="M408" i="36"/>
  <c r="W407" i="36"/>
  <c r="V407" i="36"/>
  <c r="AB407" i="36" s="1"/>
  <c r="R407" i="36"/>
  <c r="Q407" i="36"/>
  <c r="P407" i="36"/>
  <c r="N407" i="36"/>
  <c r="M407" i="36"/>
  <c r="AC406" i="36"/>
  <c r="AB406" i="36"/>
  <c r="AA406" i="36"/>
  <c r="Z406" i="36"/>
  <c r="Y406" i="36"/>
  <c r="X406" i="36"/>
  <c r="W406" i="36"/>
  <c r="V406" i="36"/>
  <c r="R406" i="36"/>
  <c r="Q406" i="36"/>
  <c r="P406" i="36"/>
  <c r="N406" i="36"/>
  <c r="M406" i="36"/>
  <c r="AA405" i="36"/>
  <c r="Z405" i="36"/>
  <c r="Y405" i="36"/>
  <c r="X405" i="36"/>
  <c r="W405" i="36"/>
  <c r="V405" i="36"/>
  <c r="R405" i="36"/>
  <c r="Q405" i="36"/>
  <c r="P405" i="36"/>
  <c r="N405" i="36"/>
  <c r="M405" i="36"/>
  <c r="AA404" i="36"/>
  <c r="Z404" i="36"/>
  <c r="Y404" i="36"/>
  <c r="X404" i="36"/>
  <c r="W404" i="36"/>
  <c r="V404" i="36"/>
  <c r="R404" i="36"/>
  <c r="Q404" i="36"/>
  <c r="P404" i="36"/>
  <c r="N404" i="36"/>
  <c r="M404" i="36"/>
  <c r="AC403" i="36"/>
  <c r="AB403" i="36"/>
  <c r="AA403" i="36"/>
  <c r="Z403" i="36"/>
  <c r="Y403" i="36"/>
  <c r="X403" i="36"/>
  <c r="W403" i="36"/>
  <c r="V403" i="36"/>
  <c r="R403" i="36"/>
  <c r="Q403" i="36"/>
  <c r="P403" i="36"/>
  <c r="N403" i="36"/>
  <c r="M403" i="36"/>
  <c r="W402" i="36"/>
  <c r="V402" i="36"/>
  <c r="AB402" i="36" s="1"/>
  <c r="R402" i="36"/>
  <c r="Q402" i="36"/>
  <c r="P402" i="36"/>
  <c r="N402" i="36"/>
  <c r="M402" i="36"/>
  <c r="W401" i="36"/>
  <c r="AA401" i="36" s="1"/>
  <c r="V401" i="36"/>
  <c r="Z401" i="36" s="1"/>
  <c r="R401" i="36"/>
  <c r="Q401" i="36"/>
  <c r="P401" i="36"/>
  <c r="N401" i="36"/>
  <c r="M401" i="36"/>
  <c r="W400" i="36"/>
  <c r="V400" i="36"/>
  <c r="Z400" i="36" s="1"/>
  <c r="R400" i="36"/>
  <c r="Q400" i="36"/>
  <c r="P400" i="36"/>
  <c r="N400" i="36"/>
  <c r="M400" i="36"/>
  <c r="W399" i="36"/>
  <c r="AC399" i="36" s="1"/>
  <c r="V399" i="36"/>
  <c r="R399" i="36"/>
  <c r="Q399" i="36"/>
  <c r="P399" i="36"/>
  <c r="N399" i="36"/>
  <c r="M399" i="36"/>
  <c r="AA398" i="36"/>
  <c r="Z398" i="36"/>
  <c r="Y398" i="36"/>
  <c r="X398" i="36"/>
  <c r="W398" i="36"/>
  <c r="V398" i="36"/>
  <c r="R398" i="36"/>
  <c r="Q398" i="36"/>
  <c r="P398" i="36"/>
  <c r="N398" i="36"/>
  <c r="M398" i="36"/>
  <c r="AA397" i="36"/>
  <c r="Z397" i="36"/>
  <c r="Y397" i="36"/>
  <c r="X397" i="36"/>
  <c r="W397" i="36"/>
  <c r="V397" i="36"/>
  <c r="R397" i="36"/>
  <c r="Q397" i="36"/>
  <c r="P397" i="36"/>
  <c r="N397" i="36"/>
  <c r="M397" i="36"/>
  <c r="W396" i="36"/>
  <c r="AC396" i="36" s="1"/>
  <c r="V396" i="36"/>
  <c r="Z396" i="36" s="1"/>
  <c r="R396" i="36"/>
  <c r="Q396" i="36"/>
  <c r="P396" i="36"/>
  <c r="N396" i="36"/>
  <c r="M396" i="36"/>
  <c r="AC395" i="36"/>
  <c r="AB395" i="36"/>
  <c r="AA395" i="36"/>
  <c r="Z395" i="36"/>
  <c r="Y395" i="36"/>
  <c r="X395" i="36"/>
  <c r="W395" i="36"/>
  <c r="V395" i="36"/>
  <c r="R395" i="36"/>
  <c r="Q395" i="36"/>
  <c r="P395" i="36"/>
  <c r="N395" i="36"/>
  <c r="M395" i="36"/>
  <c r="AC394" i="36"/>
  <c r="AB394" i="36"/>
  <c r="AA394" i="36"/>
  <c r="Z394" i="36"/>
  <c r="Y394" i="36"/>
  <c r="X394" i="36"/>
  <c r="W394" i="36"/>
  <c r="V394" i="36"/>
  <c r="R394" i="36"/>
  <c r="Q394" i="36"/>
  <c r="P394" i="36"/>
  <c r="N394" i="36"/>
  <c r="M394" i="36"/>
  <c r="AA393" i="36"/>
  <c r="Z393" i="36"/>
  <c r="Y393" i="36"/>
  <c r="X393" i="36"/>
  <c r="W393" i="36"/>
  <c r="V393" i="36"/>
  <c r="R393" i="36"/>
  <c r="Q393" i="36"/>
  <c r="P393" i="36"/>
  <c r="N393" i="36"/>
  <c r="M393" i="36"/>
  <c r="AA392" i="36"/>
  <c r="Z392" i="36"/>
  <c r="Y392" i="36"/>
  <c r="X392" i="36"/>
  <c r="W392" i="36"/>
  <c r="V392" i="36"/>
  <c r="R392" i="36"/>
  <c r="Q392" i="36"/>
  <c r="P392" i="36"/>
  <c r="N392" i="36"/>
  <c r="M392" i="36"/>
  <c r="W391" i="36"/>
  <c r="AA391" i="36" s="1"/>
  <c r="V391" i="36"/>
  <c r="R391" i="36"/>
  <c r="Q391" i="36"/>
  <c r="P391" i="36"/>
  <c r="N391" i="36"/>
  <c r="M391" i="36"/>
  <c r="W390" i="36"/>
  <c r="AC390" i="36" s="1"/>
  <c r="V390" i="36"/>
  <c r="Z390" i="36" s="1"/>
  <c r="R390" i="36"/>
  <c r="Q390" i="36"/>
  <c r="P390" i="36"/>
  <c r="N390" i="36"/>
  <c r="M390" i="36"/>
  <c r="W389" i="36"/>
  <c r="AC389" i="36" s="1"/>
  <c r="V389" i="36"/>
  <c r="AB389" i="36" s="1"/>
  <c r="R389" i="36"/>
  <c r="Q389" i="36"/>
  <c r="P389" i="36"/>
  <c r="N389" i="36"/>
  <c r="M389" i="36"/>
  <c r="AA388" i="36"/>
  <c r="Z388" i="36"/>
  <c r="Y388" i="36"/>
  <c r="X388" i="36"/>
  <c r="W388" i="36"/>
  <c r="V388" i="36"/>
  <c r="R388" i="36"/>
  <c r="Q388" i="36"/>
  <c r="P388" i="36"/>
  <c r="N388" i="36"/>
  <c r="M388" i="36"/>
  <c r="AC387" i="36"/>
  <c r="AB387" i="36"/>
  <c r="AA387" i="36"/>
  <c r="Z387" i="36"/>
  <c r="Y387" i="36"/>
  <c r="X387" i="36"/>
  <c r="W387" i="36"/>
  <c r="V387" i="36"/>
  <c r="R387" i="36"/>
  <c r="Q387" i="36"/>
  <c r="P387" i="36"/>
  <c r="N387" i="36"/>
  <c r="M387" i="36"/>
  <c r="AC386" i="36"/>
  <c r="AB386" i="36"/>
  <c r="AA386" i="36"/>
  <c r="Z386" i="36"/>
  <c r="Y386" i="36"/>
  <c r="X386" i="36"/>
  <c r="W386" i="36"/>
  <c r="V386" i="36"/>
  <c r="R386" i="36"/>
  <c r="Q386" i="36"/>
  <c r="P386" i="36"/>
  <c r="N386" i="36"/>
  <c r="M386" i="36"/>
  <c r="W385" i="36"/>
  <c r="Y385" i="36" s="1"/>
  <c r="V385" i="36"/>
  <c r="AB385" i="36" s="1"/>
  <c r="R385" i="36"/>
  <c r="Q385" i="36"/>
  <c r="P385" i="36"/>
  <c r="N385" i="36"/>
  <c r="M385" i="36"/>
  <c r="AA384" i="36"/>
  <c r="Z384" i="36"/>
  <c r="Y384" i="36"/>
  <c r="X384" i="36"/>
  <c r="W384" i="36"/>
  <c r="V384" i="36"/>
  <c r="R384" i="36"/>
  <c r="Q384" i="36"/>
  <c r="P384" i="36"/>
  <c r="N384" i="36"/>
  <c r="M384" i="36"/>
  <c r="AA383" i="36"/>
  <c r="Z383" i="36"/>
  <c r="Y383" i="36"/>
  <c r="X383" i="36"/>
  <c r="W383" i="36"/>
  <c r="V383" i="36"/>
  <c r="R383" i="36"/>
  <c r="Q383" i="36"/>
  <c r="P383" i="36"/>
  <c r="N383" i="36"/>
  <c r="M383" i="36"/>
  <c r="AA382" i="36"/>
  <c r="Z382" i="36"/>
  <c r="Y382" i="36"/>
  <c r="X382" i="36"/>
  <c r="W382" i="36"/>
  <c r="V382" i="36"/>
  <c r="R382" i="36"/>
  <c r="Q382" i="36"/>
  <c r="P382" i="36"/>
  <c r="N382" i="36"/>
  <c r="M382" i="36"/>
  <c r="AA381" i="36"/>
  <c r="Z381" i="36"/>
  <c r="Y381" i="36"/>
  <c r="X381" i="36"/>
  <c r="W381" i="36"/>
  <c r="V381" i="36"/>
  <c r="R381" i="36"/>
  <c r="Q381" i="36"/>
  <c r="P381" i="36"/>
  <c r="N381" i="36"/>
  <c r="M381" i="36"/>
  <c r="AA380" i="36"/>
  <c r="Z380" i="36"/>
  <c r="Y380" i="36"/>
  <c r="X380" i="36"/>
  <c r="W380" i="36"/>
  <c r="V380" i="36"/>
  <c r="R380" i="36"/>
  <c r="Q380" i="36"/>
  <c r="P380" i="36"/>
  <c r="N380" i="36"/>
  <c r="M380" i="36"/>
  <c r="AA379" i="36"/>
  <c r="Z379" i="36"/>
  <c r="Y379" i="36"/>
  <c r="X379" i="36"/>
  <c r="W379" i="36"/>
  <c r="V379" i="36"/>
  <c r="R379" i="36"/>
  <c r="Q379" i="36"/>
  <c r="P379" i="36"/>
  <c r="N379" i="36"/>
  <c r="M379" i="36"/>
  <c r="W378" i="36"/>
  <c r="AC378" i="36" s="1"/>
  <c r="V378" i="36"/>
  <c r="R378" i="36"/>
  <c r="Q378" i="36"/>
  <c r="P378" i="36"/>
  <c r="N378" i="36"/>
  <c r="M378" i="36"/>
  <c r="AA377" i="36"/>
  <c r="Z377" i="36"/>
  <c r="Y377" i="36"/>
  <c r="X377" i="36"/>
  <c r="W377" i="36"/>
  <c r="V377" i="36"/>
  <c r="R377" i="36"/>
  <c r="Q377" i="36"/>
  <c r="P377" i="36"/>
  <c r="N377" i="36"/>
  <c r="M377" i="36"/>
  <c r="AA376" i="36"/>
  <c r="Z376" i="36"/>
  <c r="Y376" i="36"/>
  <c r="X376" i="36"/>
  <c r="W376" i="36"/>
  <c r="V376" i="36"/>
  <c r="R376" i="36"/>
  <c r="Q376" i="36"/>
  <c r="P376" i="36"/>
  <c r="N376" i="36"/>
  <c r="M376" i="36"/>
  <c r="AA375" i="36"/>
  <c r="Z375" i="36"/>
  <c r="Y375" i="36"/>
  <c r="X375" i="36"/>
  <c r="W375" i="36"/>
  <c r="V375" i="36"/>
  <c r="R375" i="36"/>
  <c r="Q375" i="36"/>
  <c r="P375" i="36"/>
  <c r="N375" i="36"/>
  <c r="M375" i="36"/>
  <c r="AC374" i="36"/>
  <c r="AB374" i="36"/>
  <c r="AA374" i="36"/>
  <c r="Z374" i="36"/>
  <c r="Y374" i="36"/>
  <c r="X374" i="36"/>
  <c r="W374" i="36"/>
  <c r="V374" i="36"/>
  <c r="R374" i="36"/>
  <c r="Q374" i="36"/>
  <c r="P374" i="36"/>
  <c r="N374" i="36"/>
  <c r="M374" i="36"/>
  <c r="W373" i="36"/>
  <c r="AA373" i="36" s="1"/>
  <c r="V373" i="36"/>
  <c r="X373" i="36" s="1"/>
  <c r="R373" i="36"/>
  <c r="Q373" i="36"/>
  <c r="P373" i="36"/>
  <c r="N373" i="36"/>
  <c r="M373" i="36"/>
  <c r="W372" i="36"/>
  <c r="AC372" i="36" s="1"/>
  <c r="V372" i="36"/>
  <c r="R372" i="36"/>
  <c r="Q372" i="36"/>
  <c r="P372" i="36"/>
  <c r="N372" i="36"/>
  <c r="M372" i="36"/>
  <c r="AA371" i="36"/>
  <c r="Z371" i="36"/>
  <c r="Y371" i="36"/>
  <c r="X371" i="36"/>
  <c r="W371" i="36"/>
  <c r="V371" i="36"/>
  <c r="R371" i="36"/>
  <c r="Q371" i="36"/>
  <c r="P371" i="36"/>
  <c r="N371" i="36"/>
  <c r="M371" i="36"/>
  <c r="W370" i="36"/>
  <c r="AC370" i="36" s="1"/>
  <c r="V370" i="36"/>
  <c r="R370" i="36"/>
  <c r="Q370" i="36"/>
  <c r="P370" i="36"/>
  <c r="N370" i="36"/>
  <c r="M370" i="36"/>
  <c r="W369" i="36"/>
  <c r="AA369" i="36" s="1"/>
  <c r="V369" i="36"/>
  <c r="R369" i="36"/>
  <c r="Q369" i="36"/>
  <c r="P369" i="36"/>
  <c r="N369" i="36"/>
  <c r="M369" i="36"/>
  <c r="W368" i="36"/>
  <c r="V368" i="36"/>
  <c r="Z368" i="36" s="1"/>
  <c r="R368" i="36"/>
  <c r="Q368" i="36"/>
  <c r="P368" i="36"/>
  <c r="N368" i="36"/>
  <c r="M368" i="36"/>
  <c r="AA367" i="36"/>
  <c r="Z367" i="36"/>
  <c r="Y367" i="36"/>
  <c r="X367" i="36"/>
  <c r="W367" i="36"/>
  <c r="V367" i="36"/>
  <c r="R367" i="36"/>
  <c r="Q367" i="36"/>
  <c r="P367" i="36"/>
  <c r="N367" i="36"/>
  <c r="M367" i="36"/>
  <c r="AC366" i="36"/>
  <c r="AB366" i="36"/>
  <c r="AA366" i="36"/>
  <c r="Z366" i="36"/>
  <c r="Y366" i="36"/>
  <c r="X366" i="36"/>
  <c r="W366" i="36"/>
  <c r="V366" i="36"/>
  <c r="R366" i="36"/>
  <c r="Q366" i="36"/>
  <c r="P366" i="36"/>
  <c r="N366" i="36"/>
  <c r="M366" i="36"/>
  <c r="W365" i="36"/>
  <c r="AC365" i="36" s="1"/>
  <c r="V365" i="36"/>
  <c r="R365" i="36"/>
  <c r="Q365" i="36"/>
  <c r="P365" i="36"/>
  <c r="N365" i="36"/>
  <c r="M365" i="36"/>
  <c r="W364" i="36"/>
  <c r="Y364" i="36" s="1"/>
  <c r="V364" i="36"/>
  <c r="Z364" i="36" s="1"/>
  <c r="R364" i="36"/>
  <c r="Q364" i="36"/>
  <c r="P364" i="36"/>
  <c r="N364" i="36"/>
  <c r="M364" i="36"/>
  <c r="W363" i="36"/>
  <c r="AC363" i="36" s="1"/>
  <c r="V363" i="36"/>
  <c r="R363" i="36"/>
  <c r="Q363" i="36"/>
  <c r="P363" i="36"/>
  <c r="N363" i="36"/>
  <c r="M363" i="36"/>
  <c r="W362" i="36"/>
  <c r="V362" i="36"/>
  <c r="R362" i="36"/>
  <c r="Q362" i="36"/>
  <c r="P362" i="36"/>
  <c r="N362" i="36"/>
  <c r="M362" i="36"/>
  <c r="W361" i="36"/>
  <c r="AA361" i="36" s="1"/>
  <c r="V361" i="36"/>
  <c r="X361" i="36" s="1"/>
  <c r="R361" i="36"/>
  <c r="Q361" i="36"/>
  <c r="P361" i="36"/>
  <c r="N361" i="36"/>
  <c r="M361" i="36"/>
  <c r="W360" i="36"/>
  <c r="AC360" i="36" s="1"/>
  <c r="V360" i="36"/>
  <c r="R360" i="36"/>
  <c r="Q360" i="36"/>
  <c r="P360" i="36"/>
  <c r="N360" i="36"/>
  <c r="M360" i="36"/>
  <c r="AA359" i="36"/>
  <c r="Z359" i="36"/>
  <c r="Y359" i="36"/>
  <c r="X359" i="36"/>
  <c r="W359" i="36"/>
  <c r="V359" i="36"/>
  <c r="R359" i="36"/>
  <c r="Q359" i="36"/>
  <c r="P359" i="36"/>
  <c r="N359" i="36"/>
  <c r="M359" i="36"/>
  <c r="W358" i="36"/>
  <c r="AC358" i="36" s="1"/>
  <c r="V358" i="36"/>
  <c r="Z358" i="36" s="1"/>
  <c r="R358" i="36"/>
  <c r="Q358" i="36"/>
  <c r="P358" i="36"/>
  <c r="N358" i="36"/>
  <c r="M358" i="36"/>
  <c r="W357" i="36"/>
  <c r="AA357" i="36" s="1"/>
  <c r="V357" i="36"/>
  <c r="R357" i="36"/>
  <c r="Q357" i="36"/>
  <c r="P357" i="36"/>
  <c r="N357" i="36"/>
  <c r="M357" i="36"/>
  <c r="W356" i="36"/>
  <c r="AA356" i="36" s="1"/>
  <c r="V356" i="36"/>
  <c r="Z356" i="36" s="1"/>
  <c r="R356" i="36"/>
  <c r="Q356" i="36"/>
  <c r="P356" i="36"/>
  <c r="N356" i="36"/>
  <c r="M356" i="36"/>
  <c r="W355" i="36"/>
  <c r="AC355" i="36" s="1"/>
  <c r="V355" i="36"/>
  <c r="AB355" i="36" s="1"/>
  <c r="R355" i="36"/>
  <c r="Q355" i="36"/>
  <c r="P355" i="36"/>
  <c r="N355" i="36"/>
  <c r="M355" i="36"/>
  <c r="W354" i="36"/>
  <c r="V354" i="36"/>
  <c r="Z354" i="36" s="1"/>
  <c r="R354" i="36"/>
  <c r="Q354" i="36"/>
  <c r="P354" i="36"/>
  <c r="N354" i="36"/>
  <c r="M354" i="36"/>
  <c r="W353" i="36"/>
  <c r="Y353" i="36" s="1"/>
  <c r="V353" i="36"/>
  <c r="R353" i="36"/>
  <c r="Q353" i="36"/>
  <c r="P353" i="36"/>
  <c r="N353" i="36"/>
  <c r="M353" i="36"/>
  <c r="W352" i="36"/>
  <c r="V352" i="36"/>
  <c r="AB352" i="36" s="1"/>
  <c r="R352" i="36"/>
  <c r="Q352" i="36"/>
  <c r="P352" i="36"/>
  <c r="N352" i="36"/>
  <c r="M352" i="36"/>
  <c r="W351" i="36"/>
  <c r="AA351" i="36" s="1"/>
  <c r="V351" i="36"/>
  <c r="X351" i="36" s="1"/>
  <c r="R351" i="36"/>
  <c r="Q351" i="36"/>
  <c r="P351" i="36"/>
  <c r="N351" i="36"/>
  <c r="M351" i="36"/>
  <c r="W350" i="36"/>
  <c r="AC350" i="36" s="1"/>
  <c r="V350" i="36"/>
  <c r="Z350" i="36" s="1"/>
  <c r="R350" i="36"/>
  <c r="Q350" i="36"/>
  <c r="P350" i="36"/>
  <c r="N350" i="36"/>
  <c r="M350" i="36"/>
  <c r="AA349" i="36"/>
  <c r="Z349" i="36"/>
  <c r="Y349" i="36"/>
  <c r="X349" i="36"/>
  <c r="W349" i="36"/>
  <c r="V349" i="36"/>
  <c r="R349" i="36"/>
  <c r="Q349" i="36"/>
  <c r="P349" i="36"/>
  <c r="N349" i="36"/>
  <c r="M349" i="36"/>
  <c r="AA348" i="36"/>
  <c r="Z348" i="36"/>
  <c r="Y348" i="36"/>
  <c r="X348" i="36"/>
  <c r="W348" i="36"/>
  <c r="V348" i="36"/>
  <c r="R348" i="36"/>
  <c r="Q348" i="36"/>
  <c r="P348" i="36"/>
  <c r="N348" i="36"/>
  <c r="M348" i="36"/>
  <c r="W347" i="36"/>
  <c r="AA347" i="36" s="1"/>
  <c r="V347" i="36"/>
  <c r="X347" i="36" s="1"/>
  <c r="R347" i="36"/>
  <c r="Q347" i="36"/>
  <c r="P347" i="36"/>
  <c r="N347" i="36"/>
  <c r="M347" i="36"/>
  <c r="W346" i="36"/>
  <c r="AC346" i="36" s="1"/>
  <c r="V346" i="36"/>
  <c r="R346" i="36"/>
  <c r="Q346" i="36"/>
  <c r="P346" i="36"/>
  <c r="N346" i="36"/>
  <c r="M346" i="36"/>
  <c r="W345" i="36"/>
  <c r="AA345" i="36" s="1"/>
  <c r="V345" i="36"/>
  <c r="R345" i="36"/>
  <c r="Q345" i="36"/>
  <c r="P345" i="36"/>
  <c r="N345" i="36"/>
  <c r="M345" i="36"/>
  <c r="W344" i="36"/>
  <c r="V344" i="36"/>
  <c r="Z344" i="36" s="1"/>
  <c r="R344" i="36"/>
  <c r="Q344" i="36"/>
  <c r="P344" i="36"/>
  <c r="N344" i="36"/>
  <c r="M344" i="36"/>
  <c r="AA343" i="36"/>
  <c r="Z343" i="36"/>
  <c r="Y343" i="36"/>
  <c r="X343" i="36"/>
  <c r="W343" i="36"/>
  <c r="V343" i="36"/>
  <c r="R343" i="36"/>
  <c r="Q343" i="36"/>
  <c r="P343" i="36"/>
  <c r="N343" i="36"/>
  <c r="M343" i="36"/>
  <c r="AC342" i="36"/>
  <c r="AB342" i="36"/>
  <c r="AA342" i="36"/>
  <c r="Z342" i="36"/>
  <c r="Y342" i="36"/>
  <c r="X342" i="36"/>
  <c r="W342" i="36"/>
  <c r="V342" i="36"/>
  <c r="R342" i="36"/>
  <c r="Q342" i="36"/>
  <c r="P342" i="36"/>
  <c r="N342" i="36"/>
  <c r="M342" i="36"/>
  <c r="W341" i="36"/>
  <c r="AC341" i="36" s="1"/>
  <c r="V341" i="36"/>
  <c r="R341" i="36"/>
  <c r="Q341" i="36"/>
  <c r="P341" i="36"/>
  <c r="N341" i="36"/>
  <c r="M341" i="36"/>
  <c r="W340" i="36"/>
  <c r="Y340" i="36" s="1"/>
  <c r="V340" i="36"/>
  <c r="Z340" i="36" s="1"/>
  <c r="R340" i="36"/>
  <c r="Q340" i="36"/>
  <c r="P340" i="36"/>
  <c r="N340" i="36"/>
  <c r="M340" i="36"/>
  <c r="AA339" i="36"/>
  <c r="Y339" i="36"/>
  <c r="W339" i="36"/>
  <c r="AC339" i="36" s="1"/>
  <c r="V339" i="36"/>
  <c r="R339" i="36"/>
  <c r="Q339" i="36"/>
  <c r="P339" i="36"/>
  <c r="N339" i="36"/>
  <c r="M339" i="36"/>
  <c r="W338" i="36"/>
  <c r="V338" i="36"/>
  <c r="R338" i="36"/>
  <c r="Q338" i="36"/>
  <c r="P338" i="36"/>
  <c r="N338" i="36"/>
  <c r="M338" i="36"/>
  <c r="W337" i="36"/>
  <c r="AA337" i="36" s="1"/>
  <c r="V337" i="36"/>
  <c r="X337" i="36" s="1"/>
  <c r="R337" i="36"/>
  <c r="Q337" i="36"/>
  <c r="P337" i="36"/>
  <c r="N337" i="36"/>
  <c r="M337" i="36"/>
  <c r="W336" i="36"/>
  <c r="AC336" i="36" s="1"/>
  <c r="V336" i="36"/>
  <c r="R336" i="36"/>
  <c r="Q336" i="36"/>
  <c r="P336" i="36"/>
  <c r="N336" i="36"/>
  <c r="M336" i="36"/>
  <c r="W335" i="36"/>
  <c r="AA335" i="36" s="1"/>
  <c r="V335" i="36"/>
  <c r="R335" i="36"/>
  <c r="Q335" i="36"/>
  <c r="P335" i="36"/>
  <c r="N335" i="36"/>
  <c r="M335" i="36"/>
  <c r="AA334" i="36"/>
  <c r="Z334" i="36"/>
  <c r="Y334" i="36"/>
  <c r="X334" i="36"/>
  <c r="W334" i="36"/>
  <c r="V334" i="36"/>
  <c r="R334" i="36"/>
  <c r="Q334" i="36"/>
  <c r="P334" i="36"/>
  <c r="N334" i="36"/>
  <c r="M334" i="36"/>
  <c r="AA333" i="36"/>
  <c r="Z333" i="36"/>
  <c r="Y333" i="36"/>
  <c r="X333" i="36"/>
  <c r="W333" i="36"/>
  <c r="V333" i="36"/>
  <c r="R333" i="36"/>
  <c r="Q333" i="36"/>
  <c r="P333" i="36"/>
  <c r="N333" i="36"/>
  <c r="M333" i="36"/>
  <c r="AC332" i="36"/>
  <c r="AB332" i="36"/>
  <c r="AA332" i="36"/>
  <c r="Z332" i="36"/>
  <c r="Y332" i="36"/>
  <c r="X332" i="36"/>
  <c r="W332" i="36"/>
  <c r="V332" i="36"/>
  <c r="R332" i="36"/>
  <c r="Q332" i="36"/>
  <c r="P332" i="36"/>
  <c r="N332" i="36"/>
  <c r="M332" i="36"/>
  <c r="W331" i="36"/>
  <c r="V331" i="36"/>
  <c r="R331" i="36"/>
  <c r="Q331" i="36"/>
  <c r="P331" i="36"/>
  <c r="N331" i="36"/>
  <c r="M331" i="36"/>
  <c r="W330" i="36"/>
  <c r="AC330" i="36" s="1"/>
  <c r="V330" i="36"/>
  <c r="Z330" i="36" s="1"/>
  <c r="R330" i="36"/>
  <c r="Q330" i="36"/>
  <c r="P330" i="36"/>
  <c r="N330" i="36"/>
  <c r="M330" i="36"/>
  <c r="AA329" i="36"/>
  <c r="Z329" i="36"/>
  <c r="Y329" i="36"/>
  <c r="X329" i="36"/>
  <c r="W329" i="36"/>
  <c r="V329" i="36"/>
  <c r="R329" i="36"/>
  <c r="Q329" i="36"/>
  <c r="P329" i="36"/>
  <c r="N329" i="36"/>
  <c r="M329" i="36"/>
  <c r="AA328" i="36"/>
  <c r="Z328" i="36"/>
  <c r="Y328" i="36"/>
  <c r="X328" i="36"/>
  <c r="W328" i="36"/>
  <c r="V328" i="36"/>
  <c r="R328" i="36"/>
  <c r="Q328" i="36"/>
  <c r="P328" i="36"/>
  <c r="N328" i="36"/>
  <c r="M328" i="36"/>
  <c r="W327" i="36"/>
  <c r="AA327" i="36" s="1"/>
  <c r="V327" i="36"/>
  <c r="R327" i="36"/>
  <c r="Q327" i="36"/>
  <c r="P327" i="36"/>
  <c r="N327" i="36"/>
  <c r="M327" i="36"/>
  <c r="AC326" i="36"/>
  <c r="AB326" i="36"/>
  <c r="AA326" i="36"/>
  <c r="Z326" i="36"/>
  <c r="Y326" i="36"/>
  <c r="X326" i="36"/>
  <c r="W326" i="36"/>
  <c r="V326" i="36"/>
  <c r="R326" i="36"/>
  <c r="Q326" i="36"/>
  <c r="P326" i="36"/>
  <c r="N326" i="36"/>
  <c r="M326" i="36"/>
  <c r="W325" i="36"/>
  <c r="AC325" i="36" s="1"/>
  <c r="V325" i="36"/>
  <c r="R325" i="36"/>
  <c r="Q325" i="36"/>
  <c r="P325" i="36"/>
  <c r="N325" i="36"/>
  <c r="M325" i="36"/>
  <c r="AA324" i="36"/>
  <c r="Z324" i="36"/>
  <c r="Y324" i="36"/>
  <c r="X324" i="36"/>
  <c r="W324" i="36"/>
  <c r="V324" i="36"/>
  <c r="R324" i="36"/>
  <c r="Q324" i="36"/>
  <c r="P324" i="36"/>
  <c r="N324" i="36"/>
  <c r="M324" i="36"/>
  <c r="W323" i="36"/>
  <c r="AC323" i="36" s="1"/>
  <c r="V323" i="36"/>
  <c r="AB323" i="36" s="1"/>
  <c r="R323" i="36"/>
  <c r="Q323" i="36"/>
  <c r="P323" i="36"/>
  <c r="N323" i="36"/>
  <c r="M323" i="36"/>
  <c r="W322" i="36"/>
  <c r="Y322" i="36" s="1"/>
  <c r="V322" i="36"/>
  <c r="Z322" i="36" s="1"/>
  <c r="R322" i="36"/>
  <c r="Q322" i="36"/>
  <c r="P322" i="36"/>
  <c r="N322" i="36"/>
  <c r="M322" i="36"/>
  <c r="AA321" i="36"/>
  <c r="Z321" i="36"/>
  <c r="Y321" i="36"/>
  <c r="X321" i="36"/>
  <c r="W321" i="36"/>
  <c r="V321" i="36"/>
  <c r="R321" i="36"/>
  <c r="Q321" i="36"/>
  <c r="P321" i="36"/>
  <c r="N321" i="36"/>
  <c r="M321" i="36"/>
  <c r="AA320" i="36"/>
  <c r="Z320" i="36"/>
  <c r="Y320" i="36"/>
  <c r="X320" i="36"/>
  <c r="W320" i="36"/>
  <c r="V320" i="36"/>
  <c r="R320" i="36"/>
  <c r="Q320" i="36"/>
  <c r="P320" i="36"/>
  <c r="N320" i="36"/>
  <c r="M320" i="36"/>
  <c r="AC319" i="36"/>
  <c r="AB319" i="36"/>
  <c r="AA319" i="36"/>
  <c r="Z319" i="36"/>
  <c r="Y319" i="36"/>
  <c r="X319" i="36"/>
  <c r="W319" i="36"/>
  <c r="V319" i="36"/>
  <c r="R319" i="36"/>
  <c r="Q319" i="36"/>
  <c r="P319" i="36"/>
  <c r="N319" i="36"/>
  <c r="M319" i="36"/>
  <c r="AC318" i="36"/>
  <c r="AB318" i="36"/>
  <c r="AA318" i="36"/>
  <c r="Z318" i="36"/>
  <c r="Y318" i="36"/>
  <c r="X318" i="36"/>
  <c r="W318" i="36"/>
  <c r="V318" i="36"/>
  <c r="R318" i="36"/>
  <c r="Q318" i="36"/>
  <c r="P318" i="36"/>
  <c r="N318" i="36"/>
  <c r="M318" i="36"/>
  <c r="AA317" i="36"/>
  <c r="Z317" i="36"/>
  <c r="Y317" i="36"/>
  <c r="X317" i="36"/>
  <c r="W317" i="36"/>
  <c r="V317" i="36"/>
  <c r="R317" i="36"/>
  <c r="Q317" i="36"/>
  <c r="P317" i="36"/>
  <c r="N317" i="36"/>
  <c r="M317" i="36"/>
  <c r="AA316" i="36"/>
  <c r="Z316" i="36"/>
  <c r="Y316" i="36"/>
  <c r="X316" i="36"/>
  <c r="W316" i="36"/>
  <c r="V316" i="36"/>
  <c r="R316" i="36"/>
  <c r="Q316" i="36"/>
  <c r="P316" i="36"/>
  <c r="N316" i="36"/>
  <c r="M316" i="36"/>
  <c r="AA315" i="36"/>
  <c r="Z315" i="36"/>
  <c r="Y315" i="36"/>
  <c r="X315" i="36"/>
  <c r="W315" i="36"/>
  <c r="V315" i="36"/>
  <c r="R315" i="36"/>
  <c r="Q315" i="36"/>
  <c r="P315" i="36"/>
  <c r="N315" i="36"/>
  <c r="M315" i="36"/>
  <c r="AC314" i="36"/>
  <c r="AB314" i="36"/>
  <c r="AA314" i="36"/>
  <c r="Z314" i="36"/>
  <c r="Y314" i="36"/>
  <c r="X314" i="36"/>
  <c r="W314" i="36"/>
  <c r="V314" i="36"/>
  <c r="R314" i="36"/>
  <c r="Q314" i="36"/>
  <c r="P314" i="36"/>
  <c r="N314" i="36"/>
  <c r="M314" i="36"/>
  <c r="W313" i="36"/>
  <c r="AC313" i="36" s="1"/>
  <c r="V313" i="36"/>
  <c r="R313" i="36"/>
  <c r="Q313" i="36"/>
  <c r="P313" i="36"/>
  <c r="N313" i="36"/>
  <c r="M313" i="36"/>
  <c r="W312" i="36"/>
  <c r="V312" i="36"/>
  <c r="Z312" i="36" s="1"/>
  <c r="R312" i="36"/>
  <c r="Q312" i="36"/>
  <c r="P312" i="36"/>
  <c r="N312" i="36"/>
  <c r="M312" i="36"/>
  <c r="W311" i="36"/>
  <c r="Y311" i="36" s="1"/>
  <c r="V311" i="36"/>
  <c r="R311" i="36"/>
  <c r="Q311" i="36"/>
  <c r="P311" i="36"/>
  <c r="N311" i="36"/>
  <c r="M311" i="36"/>
  <c r="W310" i="36"/>
  <c r="V310" i="36"/>
  <c r="AB310" i="36" s="1"/>
  <c r="R310" i="36"/>
  <c r="Q310" i="36"/>
  <c r="P310" i="36"/>
  <c r="N310" i="36"/>
  <c r="M310" i="36"/>
  <c r="W309" i="36"/>
  <c r="V309" i="36"/>
  <c r="R309" i="36"/>
  <c r="Q309" i="36"/>
  <c r="P309" i="36"/>
  <c r="N309" i="36"/>
  <c r="M309" i="36"/>
  <c r="AC308" i="36"/>
  <c r="AB308" i="36"/>
  <c r="AA308" i="36"/>
  <c r="Z308" i="36"/>
  <c r="Y308" i="36"/>
  <c r="X308" i="36"/>
  <c r="W308" i="36"/>
  <c r="V308" i="36"/>
  <c r="R308" i="36"/>
  <c r="Q308" i="36"/>
  <c r="P308" i="36"/>
  <c r="N308" i="36"/>
  <c r="M308" i="36"/>
  <c r="W307" i="36"/>
  <c r="AA307" i="36" s="1"/>
  <c r="V307" i="36"/>
  <c r="R307" i="36"/>
  <c r="Q307" i="36"/>
  <c r="P307" i="36"/>
  <c r="N307" i="36"/>
  <c r="M307" i="36"/>
  <c r="AC306" i="36"/>
  <c r="AB306" i="36"/>
  <c r="AA306" i="36"/>
  <c r="Z306" i="36"/>
  <c r="Y306" i="36"/>
  <c r="X306" i="36"/>
  <c r="W306" i="36"/>
  <c r="V306" i="36"/>
  <c r="R306" i="36"/>
  <c r="Q306" i="36"/>
  <c r="P306" i="36"/>
  <c r="N306" i="36"/>
  <c r="M306" i="36"/>
  <c r="W305" i="36"/>
  <c r="AC305" i="36" s="1"/>
  <c r="V305" i="36"/>
  <c r="R305" i="36"/>
  <c r="Q305" i="36"/>
  <c r="P305" i="36"/>
  <c r="N305" i="36"/>
  <c r="M305" i="36"/>
  <c r="W304" i="36"/>
  <c r="Y304" i="36" s="1"/>
  <c r="V304" i="36"/>
  <c r="Z304" i="36" s="1"/>
  <c r="R304" i="36"/>
  <c r="Q304" i="36"/>
  <c r="P304" i="36"/>
  <c r="N304" i="36"/>
  <c r="M304" i="36"/>
  <c r="W303" i="36"/>
  <c r="AC303" i="36" s="1"/>
  <c r="V303" i="36"/>
  <c r="Z303" i="36" s="1"/>
  <c r="R303" i="36"/>
  <c r="Q303" i="36"/>
  <c r="P303" i="36"/>
  <c r="N303" i="36"/>
  <c r="M303" i="36"/>
  <c r="AA302" i="36"/>
  <c r="Z302" i="36"/>
  <c r="Y302" i="36"/>
  <c r="X302" i="36"/>
  <c r="W302" i="36"/>
  <c r="V302" i="36"/>
  <c r="R302" i="36"/>
  <c r="Q302" i="36"/>
  <c r="P302" i="36"/>
  <c r="N302" i="36"/>
  <c r="M302" i="36"/>
  <c r="W301" i="36"/>
  <c r="AC301" i="36" s="1"/>
  <c r="V301" i="36"/>
  <c r="Z301" i="36" s="1"/>
  <c r="R301" i="36"/>
  <c r="Q301" i="36"/>
  <c r="P301" i="36"/>
  <c r="N301" i="36"/>
  <c r="M301" i="36"/>
  <c r="W300" i="36"/>
  <c r="V300" i="36"/>
  <c r="AB300" i="36" s="1"/>
  <c r="R300" i="36"/>
  <c r="Q300" i="36"/>
  <c r="P300" i="36"/>
  <c r="N300" i="36"/>
  <c r="M300" i="36"/>
  <c r="AA299" i="36"/>
  <c r="Z299" i="36"/>
  <c r="Y299" i="36"/>
  <c r="X299" i="36"/>
  <c r="W299" i="36"/>
  <c r="V299" i="36"/>
  <c r="R299" i="36"/>
  <c r="Q299" i="36"/>
  <c r="P299" i="36"/>
  <c r="N299" i="36"/>
  <c r="M299" i="36"/>
  <c r="W298" i="36"/>
  <c r="V298" i="36"/>
  <c r="AB298" i="36" s="1"/>
  <c r="R298" i="36"/>
  <c r="Q298" i="36"/>
  <c r="P298" i="36"/>
  <c r="N298" i="36"/>
  <c r="M298" i="36"/>
  <c r="AA297" i="36"/>
  <c r="Z297" i="36"/>
  <c r="Y297" i="36"/>
  <c r="X297" i="36"/>
  <c r="W297" i="36"/>
  <c r="V297" i="36"/>
  <c r="R297" i="36"/>
  <c r="Q297" i="36"/>
  <c r="P297" i="36"/>
  <c r="N297" i="36"/>
  <c r="M297" i="36"/>
  <c r="AA296" i="36"/>
  <c r="Z296" i="36"/>
  <c r="Y296" i="36"/>
  <c r="X296" i="36"/>
  <c r="W296" i="36"/>
  <c r="V296" i="36"/>
  <c r="R296" i="36"/>
  <c r="Q296" i="36"/>
  <c r="P296" i="36"/>
  <c r="N296" i="36"/>
  <c r="M296" i="36"/>
  <c r="AA295" i="36"/>
  <c r="Z295" i="36"/>
  <c r="Y295" i="36"/>
  <c r="X295" i="36"/>
  <c r="W295" i="36"/>
  <c r="V295" i="36"/>
  <c r="R295" i="36"/>
  <c r="Q295" i="36"/>
  <c r="P295" i="36"/>
  <c r="N295" i="36"/>
  <c r="M295" i="36"/>
  <c r="AC294" i="36"/>
  <c r="AB294" i="36"/>
  <c r="AA294" i="36"/>
  <c r="Z294" i="36"/>
  <c r="Y294" i="36"/>
  <c r="X294" i="36"/>
  <c r="W294" i="36"/>
  <c r="V294" i="36"/>
  <c r="R294" i="36"/>
  <c r="Q294" i="36"/>
  <c r="P294" i="36"/>
  <c r="N294" i="36"/>
  <c r="M294" i="36"/>
  <c r="W293" i="36"/>
  <c r="V293" i="36"/>
  <c r="AB293" i="36" s="1"/>
  <c r="R293" i="36"/>
  <c r="Q293" i="36"/>
  <c r="P293" i="36"/>
  <c r="N293" i="36"/>
  <c r="M293" i="36"/>
  <c r="W292" i="36"/>
  <c r="V292" i="36"/>
  <c r="AB292" i="36" s="1"/>
  <c r="R292" i="36"/>
  <c r="Q292" i="36"/>
  <c r="P292" i="36"/>
  <c r="N292" i="36"/>
  <c r="M292" i="36"/>
  <c r="W291" i="36"/>
  <c r="V291" i="36"/>
  <c r="X291" i="36" s="1"/>
  <c r="R291" i="36"/>
  <c r="Q291" i="36"/>
  <c r="P291" i="36"/>
  <c r="N291" i="36"/>
  <c r="M291" i="36"/>
  <c r="AA290" i="36"/>
  <c r="Z290" i="36"/>
  <c r="Y290" i="36"/>
  <c r="X290" i="36"/>
  <c r="W290" i="36"/>
  <c r="V290" i="36"/>
  <c r="R290" i="36"/>
  <c r="Q290" i="36"/>
  <c r="P290" i="36"/>
  <c r="N290" i="36"/>
  <c r="M290" i="36"/>
  <c r="AA289" i="36"/>
  <c r="Z289" i="36"/>
  <c r="Y289" i="36"/>
  <c r="X289" i="36"/>
  <c r="W289" i="36"/>
  <c r="V289" i="36"/>
  <c r="R289" i="36"/>
  <c r="Q289" i="36"/>
  <c r="P289" i="36"/>
  <c r="N289" i="36"/>
  <c r="M289" i="36"/>
  <c r="W288" i="36"/>
  <c r="V288" i="36"/>
  <c r="AB288" i="36" s="1"/>
  <c r="R288" i="36"/>
  <c r="Q288" i="36"/>
  <c r="P288" i="36"/>
  <c r="N288" i="36"/>
  <c r="M288" i="36"/>
  <c r="AA287" i="36"/>
  <c r="Z287" i="36"/>
  <c r="Y287" i="36"/>
  <c r="X287" i="36"/>
  <c r="W287" i="36"/>
  <c r="V287" i="36"/>
  <c r="R287" i="36"/>
  <c r="Q287" i="36"/>
  <c r="P287" i="36"/>
  <c r="N287" i="36"/>
  <c r="M287" i="36"/>
  <c r="W286" i="36"/>
  <c r="V286" i="36"/>
  <c r="AB286" i="36" s="1"/>
  <c r="R286" i="36"/>
  <c r="Q286" i="36"/>
  <c r="P286" i="36"/>
  <c r="N286" i="36"/>
  <c r="M286" i="36"/>
  <c r="AA285" i="36"/>
  <c r="Z285" i="36"/>
  <c r="Y285" i="36"/>
  <c r="X285" i="36"/>
  <c r="W285" i="36"/>
  <c r="V285" i="36"/>
  <c r="R285" i="36"/>
  <c r="Q285" i="36"/>
  <c r="P285" i="36"/>
  <c r="N285" i="36"/>
  <c r="M285" i="36"/>
  <c r="AA284" i="36"/>
  <c r="Z284" i="36"/>
  <c r="Y284" i="36"/>
  <c r="X284" i="36"/>
  <c r="W284" i="36"/>
  <c r="V284" i="36"/>
  <c r="R284" i="36"/>
  <c r="Q284" i="36"/>
  <c r="P284" i="36"/>
  <c r="N284" i="36"/>
  <c r="M284" i="36"/>
  <c r="W283" i="36"/>
  <c r="AC283" i="36" s="1"/>
  <c r="V283" i="36"/>
  <c r="R283" i="36"/>
  <c r="Q283" i="36"/>
  <c r="P283" i="36"/>
  <c r="N283" i="36"/>
  <c r="M283" i="36"/>
  <c r="W282" i="36"/>
  <c r="V282" i="36"/>
  <c r="R282" i="36"/>
  <c r="Q282" i="36"/>
  <c r="P282" i="36"/>
  <c r="N282" i="36"/>
  <c r="M282" i="36"/>
  <c r="AA281" i="36"/>
  <c r="Z281" i="36"/>
  <c r="Y281" i="36"/>
  <c r="X281" i="36"/>
  <c r="W281" i="36"/>
  <c r="V281" i="36"/>
  <c r="R281" i="36"/>
  <c r="Q281" i="36"/>
  <c r="P281" i="36"/>
  <c r="N281" i="36"/>
  <c r="M281" i="36"/>
  <c r="W280" i="36"/>
  <c r="AC280" i="36" s="1"/>
  <c r="V280" i="36"/>
  <c r="AB280" i="36" s="1"/>
  <c r="R280" i="36"/>
  <c r="Q280" i="36"/>
  <c r="P280" i="36"/>
  <c r="N280" i="36"/>
  <c r="M280" i="36"/>
  <c r="W279" i="36"/>
  <c r="V279" i="36"/>
  <c r="X279" i="36" s="1"/>
  <c r="R279" i="36"/>
  <c r="Q279" i="36"/>
  <c r="P279" i="36"/>
  <c r="N279" i="36"/>
  <c r="M279" i="36"/>
  <c r="AA278" i="36"/>
  <c r="Z278" i="36"/>
  <c r="Y278" i="36"/>
  <c r="X278" i="36"/>
  <c r="W278" i="36"/>
  <c r="V278" i="36"/>
  <c r="R278" i="36"/>
  <c r="Q278" i="36"/>
  <c r="P278" i="36"/>
  <c r="N278" i="36"/>
  <c r="M278" i="36"/>
  <c r="AA277" i="36"/>
  <c r="Z277" i="36"/>
  <c r="Y277" i="36"/>
  <c r="X277" i="36"/>
  <c r="W277" i="36"/>
  <c r="V277" i="36"/>
  <c r="R277" i="36"/>
  <c r="Q277" i="36"/>
  <c r="P277" i="36"/>
  <c r="N277" i="36"/>
  <c r="M277" i="36"/>
  <c r="AA276" i="36"/>
  <c r="Z276" i="36"/>
  <c r="Y276" i="36"/>
  <c r="X276" i="36"/>
  <c r="W276" i="36"/>
  <c r="V276" i="36"/>
  <c r="R276" i="36"/>
  <c r="Q276" i="36"/>
  <c r="P276" i="36"/>
  <c r="N276" i="36"/>
  <c r="M276" i="36"/>
  <c r="AC275" i="36"/>
  <c r="AB275" i="36"/>
  <c r="AA275" i="36"/>
  <c r="Z275" i="36"/>
  <c r="Y275" i="36"/>
  <c r="X275" i="36"/>
  <c r="W275" i="36"/>
  <c r="V275" i="36"/>
  <c r="R275" i="36"/>
  <c r="Q275" i="36"/>
  <c r="P275" i="36"/>
  <c r="N275" i="36"/>
  <c r="M275" i="36"/>
  <c r="AA274" i="36"/>
  <c r="Z274" i="36"/>
  <c r="Y274" i="36"/>
  <c r="X274" i="36"/>
  <c r="W274" i="36"/>
  <c r="V274" i="36"/>
  <c r="R274" i="36"/>
  <c r="Q274" i="36"/>
  <c r="P274" i="36"/>
  <c r="N274" i="36"/>
  <c r="M274" i="36"/>
  <c r="AA273" i="36"/>
  <c r="Z273" i="36"/>
  <c r="Y273" i="36"/>
  <c r="X273" i="36"/>
  <c r="W273" i="36"/>
  <c r="V273" i="36"/>
  <c r="R273" i="36"/>
  <c r="Q273" i="36"/>
  <c r="P273" i="36"/>
  <c r="N273" i="36"/>
  <c r="M273" i="36"/>
  <c r="AC272" i="36"/>
  <c r="AB272" i="36"/>
  <c r="AA272" i="36"/>
  <c r="Z272" i="36"/>
  <c r="Y272" i="36"/>
  <c r="X272" i="36"/>
  <c r="W272" i="36"/>
  <c r="V272" i="36"/>
  <c r="R272" i="36"/>
  <c r="Q272" i="36"/>
  <c r="P272" i="36"/>
  <c r="N272" i="36"/>
  <c r="M272" i="36"/>
  <c r="AC271" i="36"/>
  <c r="AB271" i="36"/>
  <c r="AA271" i="36"/>
  <c r="Z271" i="36"/>
  <c r="Y271" i="36"/>
  <c r="X271" i="36"/>
  <c r="W271" i="36"/>
  <c r="V271" i="36"/>
  <c r="R271" i="36"/>
  <c r="Q271" i="36"/>
  <c r="P271" i="36"/>
  <c r="N271" i="36"/>
  <c r="M271" i="36"/>
  <c r="AC270" i="36"/>
  <c r="AB270" i="36"/>
  <c r="AA270" i="36"/>
  <c r="Z270" i="36"/>
  <c r="Y270" i="36"/>
  <c r="X270" i="36"/>
  <c r="W270" i="36"/>
  <c r="V270" i="36"/>
  <c r="R270" i="36"/>
  <c r="Q270" i="36"/>
  <c r="P270" i="36"/>
  <c r="N270" i="36"/>
  <c r="M270" i="36"/>
  <c r="AC269" i="36"/>
  <c r="AB269" i="36"/>
  <c r="AA269" i="36"/>
  <c r="Z269" i="36"/>
  <c r="Y269" i="36"/>
  <c r="X269" i="36"/>
  <c r="W269" i="36"/>
  <c r="V269" i="36"/>
  <c r="R269" i="36"/>
  <c r="Q269" i="36"/>
  <c r="P269" i="36"/>
  <c r="N269" i="36"/>
  <c r="M269" i="36"/>
  <c r="AC268" i="36"/>
  <c r="AB268" i="36"/>
  <c r="AA268" i="36"/>
  <c r="Z268" i="36"/>
  <c r="Y268" i="36"/>
  <c r="X268" i="36"/>
  <c r="W268" i="36"/>
  <c r="V268" i="36"/>
  <c r="R268" i="36"/>
  <c r="Q268" i="36"/>
  <c r="P268" i="36"/>
  <c r="N268" i="36"/>
  <c r="M268" i="36"/>
  <c r="AA267" i="36"/>
  <c r="Z267" i="36"/>
  <c r="Y267" i="36"/>
  <c r="X267" i="36"/>
  <c r="W267" i="36"/>
  <c r="V267" i="36"/>
  <c r="R267" i="36"/>
  <c r="Q267" i="36"/>
  <c r="P267" i="36"/>
  <c r="N267" i="36"/>
  <c r="M267" i="36"/>
  <c r="AA266" i="36"/>
  <c r="Z266" i="36"/>
  <c r="Y266" i="36"/>
  <c r="X266" i="36"/>
  <c r="W266" i="36"/>
  <c r="V266" i="36"/>
  <c r="R266" i="36"/>
  <c r="Q266" i="36"/>
  <c r="P266" i="36"/>
  <c r="N266" i="36"/>
  <c r="M266" i="36"/>
  <c r="AA265" i="36"/>
  <c r="Z265" i="36"/>
  <c r="Y265" i="36"/>
  <c r="X265" i="36"/>
  <c r="W265" i="36"/>
  <c r="V265" i="36"/>
  <c r="R265" i="36"/>
  <c r="Q265" i="36"/>
  <c r="P265" i="36"/>
  <c r="N265" i="36"/>
  <c r="M265" i="36"/>
  <c r="AA264" i="36"/>
  <c r="Z264" i="36"/>
  <c r="Y264" i="36"/>
  <c r="X264" i="36"/>
  <c r="W264" i="36"/>
  <c r="V264" i="36"/>
  <c r="R264" i="36"/>
  <c r="Q264" i="36"/>
  <c r="P264" i="36"/>
  <c r="N264" i="36"/>
  <c r="M264" i="36"/>
  <c r="AA263" i="36"/>
  <c r="Z263" i="36"/>
  <c r="Y263" i="36"/>
  <c r="X263" i="36"/>
  <c r="W263" i="36"/>
  <c r="V263" i="36"/>
  <c r="R263" i="36"/>
  <c r="Q263" i="36"/>
  <c r="P263" i="36"/>
  <c r="N263" i="36"/>
  <c r="M263" i="36"/>
  <c r="W262" i="36"/>
  <c r="Y262" i="36" s="1"/>
  <c r="V262" i="36"/>
  <c r="Z262" i="36" s="1"/>
  <c r="R262" i="36"/>
  <c r="Q262" i="36"/>
  <c r="P262" i="36"/>
  <c r="N262" i="36"/>
  <c r="M262" i="36"/>
  <c r="AA261" i="36"/>
  <c r="Z261" i="36"/>
  <c r="Y261" i="36"/>
  <c r="X261" i="36"/>
  <c r="W261" i="36"/>
  <c r="V261" i="36"/>
  <c r="R261" i="36"/>
  <c r="Q261" i="36"/>
  <c r="P261" i="36"/>
  <c r="N261" i="36"/>
  <c r="M261" i="36"/>
  <c r="AA260" i="36"/>
  <c r="Z260" i="36"/>
  <c r="Y260" i="36"/>
  <c r="X260" i="36"/>
  <c r="W260" i="36"/>
  <c r="V260" i="36"/>
  <c r="R260" i="36"/>
  <c r="Q260" i="36"/>
  <c r="P260" i="36"/>
  <c r="N260" i="36"/>
  <c r="M260" i="36"/>
  <c r="W259" i="36"/>
  <c r="AA259" i="36" s="1"/>
  <c r="V259" i="36"/>
  <c r="AB259" i="36" s="1"/>
  <c r="R259" i="36"/>
  <c r="Q259" i="36"/>
  <c r="P259" i="36"/>
  <c r="N259" i="36"/>
  <c r="M259" i="36"/>
  <c r="AC258" i="36"/>
  <c r="AB258" i="36"/>
  <c r="AA258" i="36"/>
  <c r="Z258" i="36"/>
  <c r="Y258" i="36"/>
  <c r="X258" i="36"/>
  <c r="W258" i="36"/>
  <c r="V258" i="36"/>
  <c r="R258" i="36"/>
  <c r="Q258" i="36"/>
  <c r="P258" i="36"/>
  <c r="N258" i="36"/>
  <c r="M258" i="36"/>
  <c r="W257" i="36"/>
  <c r="AA257" i="36" s="1"/>
  <c r="V257" i="36"/>
  <c r="AB257" i="36" s="1"/>
  <c r="R257" i="36"/>
  <c r="Q257" i="36"/>
  <c r="P257" i="36"/>
  <c r="N257" i="36"/>
  <c r="M257" i="36"/>
  <c r="AA256" i="36"/>
  <c r="Z256" i="36"/>
  <c r="Y256" i="36"/>
  <c r="X256" i="36"/>
  <c r="W256" i="36"/>
  <c r="V256" i="36"/>
  <c r="R256" i="36"/>
  <c r="Q256" i="36"/>
  <c r="P256" i="36"/>
  <c r="N256" i="36"/>
  <c r="M256" i="36"/>
  <c r="AC255" i="36"/>
  <c r="AB255" i="36"/>
  <c r="AA255" i="36"/>
  <c r="Z255" i="36"/>
  <c r="Y255" i="36"/>
  <c r="X255" i="36"/>
  <c r="W255" i="36"/>
  <c r="V255" i="36"/>
  <c r="R255" i="36"/>
  <c r="Q255" i="36"/>
  <c r="P255" i="36"/>
  <c r="N255" i="36"/>
  <c r="M255" i="36"/>
  <c r="AA254" i="36"/>
  <c r="Z254" i="36"/>
  <c r="Y254" i="36"/>
  <c r="X254" i="36"/>
  <c r="W254" i="36"/>
  <c r="V254" i="36"/>
  <c r="R254" i="36"/>
  <c r="Q254" i="36"/>
  <c r="P254" i="36"/>
  <c r="N254" i="36"/>
  <c r="M254" i="36"/>
  <c r="AA253" i="36"/>
  <c r="Z253" i="36"/>
  <c r="Y253" i="36"/>
  <c r="X253" i="36"/>
  <c r="W253" i="36"/>
  <c r="V253" i="36"/>
  <c r="R253" i="36"/>
  <c r="Q253" i="36"/>
  <c r="P253" i="36"/>
  <c r="N253" i="36"/>
  <c r="M253" i="36"/>
  <c r="AC252" i="36"/>
  <c r="AB252" i="36"/>
  <c r="AA252" i="36"/>
  <c r="Z252" i="36"/>
  <c r="Y252" i="36"/>
  <c r="X252" i="36"/>
  <c r="W252" i="36"/>
  <c r="V252" i="36"/>
  <c r="R252" i="36"/>
  <c r="Q252" i="36"/>
  <c r="P252" i="36"/>
  <c r="N252" i="36"/>
  <c r="M252" i="36"/>
  <c r="AA251" i="36"/>
  <c r="Z251" i="36"/>
  <c r="Y251" i="36"/>
  <c r="X251" i="36"/>
  <c r="W251" i="36"/>
  <c r="V251" i="36"/>
  <c r="R251" i="36"/>
  <c r="Q251" i="36"/>
  <c r="P251" i="36"/>
  <c r="N251" i="36"/>
  <c r="M251" i="36"/>
  <c r="W250" i="36"/>
  <c r="Y250" i="36" s="1"/>
  <c r="V250" i="36"/>
  <c r="Z250" i="36" s="1"/>
  <c r="R250" i="36"/>
  <c r="Q250" i="36"/>
  <c r="P250" i="36"/>
  <c r="N250" i="36"/>
  <c r="M250" i="36"/>
  <c r="AA249" i="36"/>
  <c r="Z249" i="36"/>
  <c r="Y249" i="36"/>
  <c r="X249" i="36"/>
  <c r="W249" i="36"/>
  <c r="V249" i="36"/>
  <c r="R249" i="36"/>
  <c r="Q249" i="36"/>
  <c r="P249" i="36"/>
  <c r="N249" i="36"/>
  <c r="M249" i="36"/>
  <c r="W248" i="36"/>
  <c r="Y248" i="36" s="1"/>
  <c r="V248" i="36"/>
  <c r="Z248" i="36" s="1"/>
  <c r="R248" i="36"/>
  <c r="Q248" i="36"/>
  <c r="P248" i="36"/>
  <c r="N248" i="36"/>
  <c r="M248" i="36"/>
  <c r="AA247" i="36"/>
  <c r="Z247" i="36"/>
  <c r="Y247" i="36"/>
  <c r="X247" i="36"/>
  <c r="W247" i="36"/>
  <c r="V247" i="36"/>
  <c r="R247" i="36"/>
  <c r="Q247" i="36"/>
  <c r="P247" i="36"/>
  <c r="N247" i="36"/>
  <c r="M247" i="36"/>
  <c r="AA246" i="36"/>
  <c r="Z246" i="36"/>
  <c r="Y246" i="36"/>
  <c r="X246" i="36"/>
  <c r="W246" i="36"/>
  <c r="V246" i="36"/>
  <c r="R246" i="36"/>
  <c r="Q246" i="36"/>
  <c r="P246" i="36"/>
  <c r="N246" i="36"/>
  <c r="M246" i="36"/>
  <c r="W245" i="36"/>
  <c r="AA245" i="36" s="1"/>
  <c r="V245" i="36"/>
  <c r="AB245" i="36" s="1"/>
  <c r="R245" i="36"/>
  <c r="Q245" i="36"/>
  <c r="P245" i="36"/>
  <c r="N245" i="36"/>
  <c r="M245" i="36"/>
  <c r="AC244" i="36"/>
  <c r="AB244" i="36"/>
  <c r="AA244" i="36"/>
  <c r="Z244" i="36"/>
  <c r="Y244" i="36"/>
  <c r="X244" i="36"/>
  <c r="W244" i="36"/>
  <c r="V244" i="36"/>
  <c r="R244" i="36"/>
  <c r="Q244" i="36"/>
  <c r="P244" i="36"/>
  <c r="N244" i="36"/>
  <c r="M244" i="36"/>
  <c r="AA243" i="36"/>
  <c r="Z243" i="36"/>
  <c r="Y243" i="36"/>
  <c r="X243" i="36"/>
  <c r="W243" i="36"/>
  <c r="V243" i="36"/>
  <c r="R243" i="36"/>
  <c r="Q243" i="36"/>
  <c r="P243" i="36"/>
  <c r="N243" i="36"/>
  <c r="M243" i="36"/>
  <c r="W242" i="36"/>
  <c r="V242" i="36"/>
  <c r="Z242" i="36" s="1"/>
  <c r="R242" i="36"/>
  <c r="Q242" i="36"/>
  <c r="P242" i="36"/>
  <c r="N242" i="36"/>
  <c r="M242" i="36"/>
  <c r="W241" i="36"/>
  <c r="V241" i="36"/>
  <c r="AB241" i="36" s="1"/>
  <c r="R241" i="36"/>
  <c r="Q241" i="36"/>
  <c r="P241" i="36"/>
  <c r="N241" i="36"/>
  <c r="M241" i="36"/>
  <c r="W240" i="36"/>
  <c r="AA240" i="36" s="1"/>
  <c r="V240" i="36"/>
  <c r="R240" i="36"/>
  <c r="Q240" i="36"/>
  <c r="P240" i="36"/>
  <c r="N240" i="36"/>
  <c r="M240" i="36"/>
  <c r="AC239" i="36"/>
  <c r="AB239" i="36"/>
  <c r="AA239" i="36"/>
  <c r="Z239" i="36"/>
  <c r="Y239" i="36"/>
  <c r="X239" i="36"/>
  <c r="W239" i="36"/>
  <c r="V239" i="36"/>
  <c r="R239" i="36"/>
  <c r="Q239" i="36"/>
  <c r="P239" i="36"/>
  <c r="N239" i="36"/>
  <c r="M239" i="36"/>
  <c r="W238" i="36"/>
  <c r="V238" i="36"/>
  <c r="Z238" i="36" s="1"/>
  <c r="R238" i="36"/>
  <c r="Q238" i="36"/>
  <c r="P238" i="36"/>
  <c r="N238" i="36"/>
  <c r="M238" i="36"/>
  <c r="W237" i="36"/>
  <c r="AA237" i="36" s="1"/>
  <c r="V237" i="36"/>
  <c r="Z237" i="36" s="1"/>
  <c r="R237" i="36"/>
  <c r="Q237" i="36"/>
  <c r="P237" i="36"/>
  <c r="N237" i="36"/>
  <c r="M237" i="36"/>
  <c r="AC236" i="36"/>
  <c r="AB236" i="36"/>
  <c r="AA236" i="36"/>
  <c r="Z236" i="36"/>
  <c r="Y236" i="36"/>
  <c r="X236" i="36"/>
  <c r="W236" i="36"/>
  <c r="V236" i="36"/>
  <c r="R236" i="36"/>
  <c r="Q236" i="36"/>
  <c r="P236" i="36"/>
  <c r="N236" i="36"/>
  <c r="M236" i="36"/>
  <c r="W235" i="36"/>
  <c r="V235" i="36"/>
  <c r="AB235" i="36" s="1"/>
  <c r="R235" i="36"/>
  <c r="Q235" i="36"/>
  <c r="P235" i="36"/>
  <c r="N235" i="36"/>
  <c r="M235" i="36"/>
  <c r="W234" i="36"/>
  <c r="Y234" i="36" s="1"/>
  <c r="V234" i="36"/>
  <c r="R234" i="36"/>
  <c r="Q234" i="36"/>
  <c r="P234" i="36"/>
  <c r="N234" i="36"/>
  <c r="M234" i="36"/>
  <c r="AC233" i="36"/>
  <c r="AB233" i="36"/>
  <c r="AA233" i="36"/>
  <c r="Z233" i="36"/>
  <c r="Y233" i="36"/>
  <c r="X233" i="36"/>
  <c r="W233" i="36"/>
  <c r="V233" i="36"/>
  <c r="R233" i="36"/>
  <c r="Q233" i="36"/>
  <c r="P233" i="36"/>
  <c r="N233" i="36"/>
  <c r="M233" i="36"/>
  <c r="W232" i="36"/>
  <c r="AA232" i="36" s="1"/>
  <c r="V232" i="36"/>
  <c r="AB232" i="36" s="1"/>
  <c r="R232" i="36"/>
  <c r="Q232" i="36"/>
  <c r="P232" i="36"/>
  <c r="N232" i="36"/>
  <c r="M232" i="36"/>
  <c r="W231" i="36"/>
  <c r="V231" i="36"/>
  <c r="X231" i="36" s="1"/>
  <c r="R231" i="36"/>
  <c r="Q231" i="36"/>
  <c r="P231" i="36"/>
  <c r="N231" i="36"/>
  <c r="M231" i="36"/>
  <c r="AC230" i="36"/>
  <c r="AB230" i="36"/>
  <c r="AA230" i="36"/>
  <c r="Z230" i="36"/>
  <c r="Y230" i="36"/>
  <c r="X230" i="36"/>
  <c r="W230" i="36"/>
  <c r="V230" i="36"/>
  <c r="R230" i="36"/>
  <c r="Q230" i="36"/>
  <c r="P230" i="36"/>
  <c r="N230" i="36"/>
  <c r="M230" i="36"/>
  <c r="AC229" i="36"/>
  <c r="AB229" i="36"/>
  <c r="AA229" i="36"/>
  <c r="Z229" i="36"/>
  <c r="Y229" i="36"/>
  <c r="X229" i="36"/>
  <c r="W229" i="36"/>
  <c r="V229" i="36"/>
  <c r="R229" i="36"/>
  <c r="Q229" i="36"/>
  <c r="P229" i="36"/>
  <c r="N229" i="36"/>
  <c r="M229" i="36"/>
  <c r="AC228" i="36"/>
  <c r="AB228" i="36"/>
  <c r="AA228" i="36"/>
  <c r="Z228" i="36"/>
  <c r="Y228" i="36"/>
  <c r="X228" i="36"/>
  <c r="W228" i="36"/>
  <c r="V228" i="36"/>
  <c r="R228" i="36"/>
  <c r="Q228" i="36"/>
  <c r="P228" i="36"/>
  <c r="N228" i="36"/>
  <c r="M228" i="36"/>
  <c r="W227" i="36"/>
  <c r="AC227" i="36" s="1"/>
  <c r="V227" i="36"/>
  <c r="AB227" i="36" s="1"/>
  <c r="R227" i="36"/>
  <c r="Q227" i="36"/>
  <c r="P227" i="36"/>
  <c r="N227" i="36"/>
  <c r="M227" i="36"/>
  <c r="W226" i="36"/>
  <c r="AC226" i="36" s="1"/>
  <c r="V226" i="36"/>
  <c r="R226" i="36"/>
  <c r="Q226" i="36"/>
  <c r="P226" i="36"/>
  <c r="N226" i="36"/>
  <c r="M226" i="36"/>
  <c r="AC225" i="36"/>
  <c r="AB225" i="36"/>
  <c r="AA225" i="36"/>
  <c r="Z225" i="36"/>
  <c r="Y225" i="36"/>
  <c r="X225" i="36"/>
  <c r="W225" i="36"/>
  <c r="V225" i="36"/>
  <c r="R225" i="36"/>
  <c r="Q225" i="36"/>
  <c r="P225" i="36"/>
  <c r="N225" i="36"/>
  <c r="M225" i="36"/>
  <c r="AC224" i="36"/>
  <c r="AB224" i="36"/>
  <c r="AA224" i="36"/>
  <c r="Z224" i="36"/>
  <c r="Y224" i="36"/>
  <c r="X224" i="36"/>
  <c r="W224" i="36"/>
  <c r="V224" i="36"/>
  <c r="R224" i="36"/>
  <c r="Q224" i="36"/>
  <c r="P224" i="36"/>
  <c r="N224" i="36"/>
  <c r="M224" i="36"/>
  <c r="AC223" i="36"/>
  <c r="AB223" i="36"/>
  <c r="AA223" i="36"/>
  <c r="Z223" i="36"/>
  <c r="Y223" i="36"/>
  <c r="X223" i="36"/>
  <c r="W223" i="36"/>
  <c r="V223" i="36"/>
  <c r="R223" i="36"/>
  <c r="Q223" i="36"/>
  <c r="P223" i="36"/>
  <c r="N223" i="36"/>
  <c r="M223" i="36"/>
  <c r="W222" i="36"/>
  <c r="AA222" i="36" s="1"/>
  <c r="V222" i="36"/>
  <c r="AB222" i="36" s="1"/>
  <c r="R222" i="36"/>
  <c r="Q222" i="36"/>
  <c r="P222" i="36"/>
  <c r="N222" i="36"/>
  <c r="M222" i="36"/>
  <c r="W221" i="36"/>
  <c r="AA221" i="36" s="1"/>
  <c r="V221" i="36"/>
  <c r="R221" i="36"/>
  <c r="Q221" i="36"/>
  <c r="P221" i="36"/>
  <c r="N221" i="36"/>
  <c r="M221" i="36"/>
  <c r="W220" i="36"/>
  <c r="AC220" i="36" s="1"/>
  <c r="V220" i="36"/>
  <c r="X220" i="36" s="1"/>
  <c r="R220" i="36"/>
  <c r="Q220" i="36"/>
  <c r="P220" i="36"/>
  <c r="N220" i="36"/>
  <c r="M220" i="36"/>
  <c r="W219" i="36"/>
  <c r="AC219" i="36" s="1"/>
  <c r="V219" i="36"/>
  <c r="R219" i="36"/>
  <c r="Q219" i="36"/>
  <c r="P219" i="36"/>
  <c r="N219" i="36"/>
  <c r="M219" i="36"/>
  <c r="W218" i="36"/>
  <c r="AC218" i="36" s="1"/>
  <c r="V218" i="36"/>
  <c r="Z218" i="36" s="1"/>
  <c r="R218" i="36"/>
  <c r="Q218" i="36"/>
  <c r="P218" i="36"/>
  <c r="N218" i="36"/>
  <c r="M218" i="36"/>
  <c r="W217" i="36"/>
  <c r="AA217" i="36" s="1"/>
  <c r="V217" i="36"/>
  <c r="AB217" i="36" s="1"/>
  <c r="R217" i="36"/>
  <c r="Q217" i="36"/>
  <c r="P217" i="36"/>
  <c r="N217" i="36"/>
  <c r="M217" i="36"/>
  <c r="W216" i="36"/>
  <c r="AC216" i="36" s="1"/>
  <c r="V216" i="36"/>
  <c r="AB216" i="36" s="1"/>
  <c r="R216" i="36"/>
  <c r="Q216" i="36"/>
  <c r="P216" i="36"/>
  <c r="N216" i="36"/>
  <c r="M216" i="36"/>
  <c r="W215" i="36"/>
  <c r="V215" i="36"/>
  <c r="Z215" i="36" s="1"/>
  <c r="R215" i="36"/>
  <c r="Q215" i="36"/>
  <c r="P215" i="36"/>
  <c r="N215" i="36"/>
  <c r="M215" i="36"/>
  <c r="W214" i="36"/>
  <c r="Y214" i="36" s="1"/>
  <c r="V214" i="36"/>
  <c r="Z214" i="36" s="1"/>
  <c r="R214" i="36"/>
  <c r="Q214" i="36"/>
  <c r="P214" i="36"/>
  <c r="N214" i="36"/>
  <c r="M214" i="36"/>
  <c r="W213" i="36"/>
  <c r="AA213" i="36" s="1"/>
  <c r="V213" i="36"/>
  <c r="R213" i="36"/>
  <c r="Q213" i="36"/>
  <c r="P213" i="36"/>
  <c r="N213" i="36"/>
  <c r="M213" i="36"/>
  <c r="AC212" i="36"/>
  <c r="AB212" i="36"/>
  <c r="AA212" i="36"/>
  <c r="Z212" i="36"/>
  <c r="Y212" i="36"/>
  <c r="X212" i="36"/>
  <c r="W212" i="36"/>
  <c r="V212" i="36"/>
  <c r="R212" i="36"/>
  <c r="Q212" i="36"/>
  <c r="P212" i="36"/>
  <c r="N212" i="36"/>
  <c r="M212" i="36"/>
  <c r="W211" i="36"/>
  <c r="V211" i="36"/>
  <c r="Z211" i="36" s="1"/>
  <c r="R211" i="36"/>
  <c r="Q211" i="36"/>
  <c r="P211" i="36"/>
  <c r="N211" i="36"/>
  <c r="M211" i="36"/>
  <c r="W210" i="36"/>
  <c r="V210" i="36"/>
  <c r="Z210" i="36" s="1"/>
  <c r="R210" i="36"/>
  <c r="Q210" i="36"/>
  <c r="P210" i="36"/>
  <c r="N210" i="36"/>
  <c r="M210" i="36"/>
  <c r="AC209" i="36"/>
  <c r="AB209" i="36"/>
  <c r="AA209" i="36"/>
  <c r="Z209" i="36"/>
  <c r="Y209" i="36"/>
  <c r="X209" i="36"/>
  <c r="W209" i="36"/>
  <c r="V209" i="36"/>
  <c r="R209" i="36"/>
  <c r="Q209" i="36"/>
  <c r="P209" i="36"/>
  <c r="N209" i="36"/>
  <c r="M209" i="36"/>
  <c r="AC208" i="36"/>
  <c r="AB208" i="36"/>
  <c r="AA208" i="36"/>
  <c r="Z208" i="36"/>
  <c r="Y208" i="36"/>
  <c r="X208" i="36"/>
  <c r="W208" i="36"/>
  <c r="V208" i="36"/>
  <c r="R208" i="36"/>
  <c r="Q208" i="36"/>
  <c r="P208" i="36"/>
  <c r="N208" i="36"/>
  <c r="M208" i="36"/>
  <c r="W207" i="36"/>
  <c r="Y207" i="36" s="1"/>
  <c r="V207" i="36"/>
  <c r="X207" i="36" s="1"/>
  <c r="R207" i="36"/>
  <c r="Q207" i="36"/>
  <c r="P207" i="36"/>
  <c r="N207" i="36"/>
  <c r="M207" i="36"/>
  <c r="AC206" i="36"/>
  <c r="AB206" i="36"/>
  <c r="AA206" i="36"/>
  <c r="Z206" i="36"/>
  <c r="Y206" i="36"/>
  <c r="X206" i="36"/>
  <c r="W206" i="36"/>
  <c r="V206" i="36"/>
  <c r="R206" i="36"/>
  <c r="Q206" i="36"/>
  <c r="P206" i="36"/>
  <c r="N206" i="36"/>
  <c r="M206" i="36"/>
  <c r="W205" i="36"/>
  <c r="AA205" i="36" s="1"/>
  <c r="V205" i="36"/>
  <c r="AB205" i="36" s="1"/>
  <c r="R205" i="36"/>
  <c r="Q205" i="36"/>
  <c r="P205" i="36"/>
  <c r="N205" i="36"/>
  <c r="M205" i="36"/>
  <c r="W204" i="36"/>
  <c r="V204" i="36"/>
  <c r="Z204" i="36" s="1"/>
  <c r="R204" i="36"/>
  <c r="Q204" i="36"/>
  <c r="P204" i="36"/>
  <c r="N204" i="36"/>
  <c r="M204" i="36"/>
  <c r="AA203" i="36"/>
  <c r="Y203" i="36"/>
  <c r="W203" i="36"/>
  <c r="AC203" i="36" s="1"/>
  <c r="V203" i="36"/>
  <c r="AB203" i="36" s="1"/>
  <c r="R203" i="36"/>
  <c r="Q203" i="36"/>
  <c r="P203" i="36"/>
  <c r="N203" i="36"/>
  <c r="M203" i="36"/>
  <c r="W202" i="36"/>
  <c r="V202" i="36"/>
  <c r="X202" i="36" s="1"/>
  <c r="R202" i="36"/>
  <c r="Q202" i="36"/>
  <c r="P202" i="36"/>
  <c r="N202" i="36"/>
  <c r="M202" i="36"/>
  <c r="W201" i="36"/>
  <c r="AC201" i="36" s="1"/>
  <c r="V201" i="36"/>
  <c r="R201" i="36"/>
  <c r="Q201" i="36"/>
  <c r="P201" i="36"/>
  <c r="N201" i="36"/>
  <c r="M201" i="36"/>
  <c r="W200" i="36"/>
  <c r="AA200" i="36" s="1"/>
  <c r="V200" i="36"/>
  <c r="AB200" i="36" s="1"/>
  <c r="R200" i="36"/>
  <c r="Q200" i="36"/>
  <c r="P200" i="36"/>
  <c r="N200" i="36"/>
  <c r="M200" i="36"/>
  <c r="W199" i="36"/>
  <c r="AA199" i="36" s="1"/>
  <c r="V199" i="36"/>
  <c r="AB199" i="36" s="1"/>
  <c r="R199" i="36"/>
  <c r="Q199" i="36"/>
  <c r="P199" i="36"/>
  <c r="N199" i="36"/>
  <c r="M199" i="36"/>
  <c r="W198" i="36"/>
  <c r="V198" i="36"/>
  <c r="R198" i="36"/>
  <c r="Q198" i="36"/>
  <c r="P198" i="36"/>
  <c r="N198" i="36"/>
  <c r="M198" i="36"/>
  <c r="W197" i="36"/>
  <c r="V197" i="36"/>
  <c r="AB197" i="36" s="1"/>
  <c r="R197" i="36"/>
  <c r="Q197" i="36"/>
  <c r="P197" i="36"/>
  <c r="N197" i="36"/>
  <c r="M197" i="36"/>
  <c r="W196" i="36"/>
  <c r="Y196" i="36" s="1"/>
  <c r="V196" i="36"/>
  <c r="Z196" i="36" s="1"/>
  <c r="R196" i="36"/>
  <c r="Q196" i="36"/>
  <c r="P196" i="36"/>
  <c r="N196" i="36"/>
  <c r="M196" i="36"/>
  <c r="W195" i="36"/>
  <c r="V195" i="36"/>
  <c r="AB195" i="36" s="1"/>
  <c r="R195" i="36"/>
  <c r="Q195" i="36"/>
  <c r="P195" i="36"/>
  <c r="N195" i="36"/>
  <c r="M195" i="36"/>
  <c r="W194" i="36"/>
  <c r="AC194" i="36" s="1"/>
  <c r="V194" i="36"/>
  <c r="R194" i="36"/>
  <c r="Q194" i="36"/>
  <c r="P194" i="36"/>
  <c r="N194" i="36"/>
  <c r="M194" i="36"/>
  <c r="W193" i="36"/>
  <c r="AC193" i="36" s="1"/>
  <c r="V193" i="36"/>
  <c r="R193" i="36"/>
  <c r="Q193" i="36"/>
  <c r="P193" i="36"/>
  <c r="N193" i="36"/>
  <c r="M193" i="36"/>
  <c r="W192" i="36"/>
  <c r="AA192" i="36" s="1"/>
  <c r="V192" i="36"/>
  <c r="AB192" i="36" s="1"/>
  <c r="R192" i="36"/>
  <c r="Q192" i="36"/>
  <c r="P192" i="36"/>
  <c r="N192" i="36"/>
  <c r="M192" i="36"/>
  <c r="W191" i="36"/>
  <c r="AA191" i="36" s="1"/>
  <c r="V191" i="36"/>
  <c r="AB191" i="36" s="1"/>
  <c r="R191" i="36"/>
  <c r="Q191" i="36"/>
  <c r="P191" i="36"/>
  <c r="N191" i="36"/>
  <c r="M191" i="36"/>
  <c r="AC190" i="36"/>
  <c r="AB190" i="36"/>
  <c r="AA190" i="36"/>
  <c r="Z190" i="36"/>
  <c r="Y190" i="36"/>
  <c r="X190" i="36"/>
  <c r="W190" i="36"/>
  <c r="V190" i="36"/>
  <c r="R190" i="36"/>
  <c r="Q190" i="36"/>
  <c r="P190" i="36"/>
  <c r="N190" i="36"/>
  <c r="M190" i="36"/>
  <c r="W189" i="36"/>
  <c r="V189" i="36"/>
  <c r="R189" i="36"/>
  <c r="Q189" i="36"/>
  <c r="P189" i="36"/>
  <c r="N189" i="36"/>
  <c r="M189" i="36"/>
  <c r="W188" i="36"/>
  <c r="V188" i="36"/>
  <c r="Z188" i="36" s="1"/>
  <c r="R188" i="36"/>
  <c r="Q188" i="36"/>
  <c r="P188" i="36"/>
  <c r="N188" i="36"/>
  <c r="M188" i="36"/>
  <c r="W187" i="36"/>
  <c r="V187" i="36"/>
  <c r="AB187" i="36" s="1"/>
  <c r="R187" i="36"/>
  <c r="Q187" i="36"/>
  <c r="P187" i="36"/>
  <c r="N187" i="36"/>
  <c r="M187" i="36"/>
  <c r="W186" i="36"/>
  <c r="AC186" i="36" s="1"/>
  <c r="V186" i="36"/>
  <c r="R186" i="36"/>
  <c r="Q186" i="36"/>
  <c r="P186" i="36"/>
  <c r="N186" i="36"/>
  <c r="M186" i="36"/>
  <c r="W185" i="36"/>
  <c r="AC185" i="36" s="1"/>
  <c r="V185" i="36"/>
  <c r="X185" i="36" s="1"/>
  <c r="R185" i="36"/>
  <c r="Q185" i="36"/>
  <c r="P185" i="36"/>
  <c r="N185" i="36"/>
  <c r="M185" i="36"/>
  <c r="W184" i="36"/>
  <c r="AC184" i="36" s="1"/>
  <c r="V184" i="36"/>
  <c r="R184" i="36"/>
  <c r="Q184" i="36"/>
  <c r="P184" i="36"/>
  <c r="N184" i="36"/>
  <c r="M184" i="36"/>
  <c r="W183" i="36"/>
  <c r="AA183" i="36" s="1"/>
  <c r="V183" i="36"/>
  <c r="AB183" i="36" s="1"/>
  <c r="R183" i="36"/>
  <c r="Q183" i="36"/>
  <c r="P183" i="36"/>
  <c r="N183" i="36"/>
  <c r="M183" i="36"/>
  <c r="W182" i="36"/>
  <c r="AC182" i="36" s="1"/>
  <c r="V182" i="36"/>
  <c r="AB182" i="36" s="1"/>
  <c r="R182" i="36"/>
  <c r="Q182" i="36"/>
  <c r="P182" i="36"/>
  <c r="N182" i="36"/>
  <c r="M182" i="36"/>
  <c r="W181" i="36"/>
  <c r="V181" i="36"/>
  <c r="R181" i="36"/>
  <c r="Q181" i="36"/>
  <c r="P181" i="36"/>
  <c r="N181" i="36"/>
  <c r="M181" i="36"/>
  <c r="W180" i="36"/>
  <c r="V180" i="36"/>
  <c r="R180" i="36"/>
  <c r="Q180" i="36"/>
  <c r="P180" i="36"/>
  <c r="N180" i="36"/>
  <c r="M180" i="36"/>
  <c r="W179" i="36"/>
  <c r="AC179" i="36" s="1"/>
  <c r="V179" i="36"/>
  <c r="AB179" i="36" s="1"/>
  <c r="R179" i="36"/>
  <c r="Q179" i="36"/>
  <c r="P179" i="36"/>
  <c r="N179" i="36"/>
  <c r="M179" i="36"/>
  <c r="W178" i="36"/>
  <c r="AC178" i="36" s="1"/>
  <c r="V178" i="36"/>
  <c r="R178" i="36"/>
  <c r="Q178" i="36"/>
  <c r="P178" i="36"/>
  <c r="N178" i="36"/>
  <c r="M178" i="36"/>
  <c r="W177" i="36"/>
  <c r="AC177" i="36" s="1"/>
  <c r="V177" i="36"/>
  <c r="R177" i="36"/>
  <c r="Q177" i="36"/>
  <c r="P177" i="36"/>
  <c r="N177" i="36"/>
  <c r="M177" i="36"/>
  <c r="W176" i="36"/>
  <c r="AC176" i="36" s="1"/>
  <c r="V176" i="36"/>
  <c r="R176" i="36"/>
  <c r="Q176" i="36"/>
  <c r="P176" i="36"/>
  <c r="N176" i="36"/>
  <c r="M176" i="36"/>
  <c r="W175" i="36"/>
  <c r="AA175" i="36" s="1"/>
  <c r="V175" i="36"/>
  <c r="AB175" i="36" s="1"/>
  <c r="R175" i="36"/>
  <c r="Q175" i="36"/>
  <c r="P175" i="36"/>
  <c r="N175" i="36"/>
  <c r="M175" i="36"/>
  <c r="W174" i="36"/>
  <c r="V174" i="36"/>
  <c r="AB174" i="36" s="1"/>
  <c r="R174" i="36"/>
  <c r="Q174" i="36"/>
  <c r="P174" i="36"/>
  <c r="N174" i="36"/>
  <c r="M174" i="36"/>
  <c r="W173" i="36"/>
  <c r="V173" i="36"/>
  <c r="R173" i="36"/>
  <c r="Q173" i="36"/>
  <c r="P173" i="36"/>
  <c r="N173" i="36"/>
  <c r="M173" i="36"/>
  <c r="W172" i="36"/>
  <c r="V172" i="36"/>
  <c r="R172" i="36"/>
  <c r="Q172" i="36"/>
  <c r="P172" i="36"/>
  <c r="N172" i="36"/>
  <c r="M172" i="36"/>
  <c r="W171" i="36"/>
  <c r="Y171" i="36" s="1"/>
  <c r="V171" i="36"/>
  <c r="AB171" i="36" s="1"/>
  <c r="R171" i="36"/>
  <c r="Q171" i="36"/>
  <c r="P171" i="36"/>
  <c r="N171" i="36"/>
  <c r="M171" i="36"/>
  <c r="AC170" i="36"/>
  <c r="AB170" i="36"/>
  <c r="AA170" i="36"/>
  <c r="Z170" i="36"/>
  <c r="Y170" i="36"/>
  <c r="X170" i="36"/>
  <c r="W170" i="36"/>
  <c r="V170" i="36"/>
  <c r="R170" i="36"/>
  <c r="Q170" i="36"/>
  <c r="P170" i="36"/>
  <c r="N170" i="36"/>
  <c r="M170" i="36"/>
  <c r="W169" i="36"/>
  <c r="V169" i="36"/>
  <c r="R169" i="36"/>
  <c r="Q169" i="36"/>
  <c r="P169" i="36"/>
  <c r="N169" i="36"/>
  <c r="M169" i="36"/>
  <c r="W168" i="36"/>
  <c r="AC168" i="36" s="1"/>
  <c r="V168" i="36"/>
  <c r="Z168" i="36" s="1"/>
  <c r="R168" i="36"/>
  <c r="Q168" i="36"/>
  <c r="P168" i="36"/>
  <c r="N168" i="36"/>
  <c r="M168" i="36"/>
  <c r="W167" i="36"/>
  <c r="AA167" i="36" s="1"/>
  <c r="V167" i="36"/>
  <c r="R167" i="36"/>
  <c r="Q167" i="36"/>
  <c r="P167" i="36"/>
  <c r="N167" i="36"/>
  <c r="M167" i="36"/>
  <c r="W166" i="36"/>
  <c r="AC166" i="36" s="1"/>
  <c r="V166" i="36"/>
  <c r="R166" i="36"/>
  <c r="Q166" i="36"/>
  <c r="P166" i="36"/>
  <c r="N166" i="36"/>
  <c r="M166" i="36"/>
  <c r="W165" i="36"/>
  <c r="V165" i="36"/>
  <c r="Z165" i="36" s="1"/>
  <c r="R165" i="36"/>
  <c r="Q165" i="36"/>
  <c r="P165" i="36"/>
  <c r="N165" i="36"/>
  <c r="M165" i="36"/>
  <c r="W164" i="36"/>
  <c r="V164" i="36"/>
  <c r="Z164" i="36" s="1"/>
  <c r="R164" i="36"/>
  <c r="Q164" i="36"/>
  <c r="P164" i="36"/>
  <c r="N164" i="36"/>
  <c r="M164" i="36"/>
  <c r="W163" i="36"/>
  <c r="V163" i="36"/>
  <c r="R163" i="36"/>
  <c r="Q163" i="36"/>
  <c r="P163" i="36"/>
  <c r="N163" i="36"/>
  <c r="M163" i="36"/>
  <c r="W162" i="36"/>
  <c r="AC162" i="36" s="1"/>
  <c r="V162" i="36"/>
  <c r="R162" i="36"/>
  <c r="Q162" i="36"/>
  <c r="P162" i="36"/>
  <c r="N162" i="36"/>
  <c r="M162" i="36"/>
  <c r="W161" i="36"/>
  <c r="AC161" i="36" s="1"/>
  <c r="V161" i="36"/>
  <c r="X161" i="36" s="1"/>
  <c r="R161" i="36"/>
  <c r="Q161" i="36"/>
  <c r="P161" i="36"/>
  <c r="N161" i="36"/>
  <c r="M161" i="36"/>
  <c r="W160" i="36"/>
  <c r="AC160" i="36" s="1"/>
  <c r="V160" i="36"/>
  <c r="R160" i="36"/>
  <c r="Q160" i="36"/>
  <c r="P160" i="36"/>
  <c r="N160" i="36"/>
  <c r="M160" i="36"/>
  <c r="W159" i="36"/>
  <c r="AA159" i="36" s="1"/>
  <c r="V159" i="36"/>
  <c r="AB159" i="36" s="1"/>
  <c r="R159" i="36"/>
  <c r="Q159" i="36"/>
  <c r="P159" i="36"/>
  <c r="N159" i="36"/>
  <c r="M159" i="36"/>
  <c r="W158" i="36"/>
  <c r="AC158" i="36" s="1"/>
  <c r="V158" i="36"/>
  <c r="AB158" i="36" s="1"/>
  <c r="R158" i="36"/>
  <c r="Q158" i="36"/>
  <c r="P158" i="36"/>
  <c r="N158" i="36"/>
  <c r="M158" i="36"/>
  <c r="W157" i="36"/>
  <c r="V157" i="36"/>
  <c r="Z157" i="36" s="1"/>
  <c r="R157" i="36"/>
  <c r="Q157" i="36"/>
  <c r="P157" i="36"/>
  <c r="N157" i="36"/>
  <c r="M157" i="36"/>
  <c r="W156" i="36"/>
  <c r="V156" i="36"/>
  <c r="Z156" i="36" s="1"/>
  <c r="R156" i="36"/>
  <c r="Q156" i="36"/>
  <c r="P156" i="36"/>
  <c r="N156" i="36"/>
  <c r="M156" i="36"/>
  <c r="W155" i="36"/>
  <c r="V155" i="36"/>
  <c r="R155" i="36"/>
  <c r="Q155" i="36"/>
  <c r="P155" i="36"/>
  <c r="N155" i="36"/>
  <c r="M155" i="36"/>
  <c r="W154" i="36"/>
  <c r="AC154" i="36" s="1"/>
  <c r="V154" i="36"/>
  <c r="R154" i="36"/>
  <c r="Q154" i="36"/>
  <c r="P154" i="36"/>
  <c r="N154" i="36"/>
  <c r="M154" i="36"/>
  <c r="W153" i="36"/>
  <c r="AC153" i="36" s="1"/>
  <c r="V153" i="36"/>
  <c r="X153" i="36" s="1"/>
  <c r="R153" i="36"/>
  <c r="Q153" i="36"/>
  <c r="P153" i="36"/>
  <c r="N153" i="36"/>
  <c r="M153" i="36"/>
  <c r="W152" i="36"/>
  <c r="AC152" i="36" s="1"/>
  <c r="V152" i="36"/>
  <c r="R152" i="36"/>
  <c r="Q152" i="36"/>
  <c r="P152" i="36"/>
  <c r="N152" i="36"/>
  <c r="M152" i="36"/>
  <c r="W151" i="36"/>
  <c r="AA151" i="36" s="1"/>
  <c r="V151" i="36"/>
  <c r="AB151" i="36" s="1"/>
  <c r="R151" i="36"/>
  <c r="Q151" i="36"/>
  <c r="P151" i="36"/>
  <c r="N151" i="36"/>
  <c r="M151" i="36"/>
  <c r="W150" i="36"/>
  <c r="AC150" i="36" s="1"/>
  <c r="V150" i="36"/>
  <c r="AB150" i="36" s="1"/>
  <c r="R150" i="36"/>
  <c r="Q150" i="36"/>
  <c r="P150" i="36"/>
  <c r="N150" i="36"/>
  <c r="M150" i="36"/>
  <c r="W149" i="36"/>
  <c r="V149" i="36"/>
  <c r="Z149" i="36" s="1"/>
  <c r="R149" i="36"/>
  <c r="Q149" i="36"/>
  <c r="P149" i="36"/>
  <c r="N149" i="36"/>
  <c r="M149" i="36"/>
  <c r="W148" i="36"/>
  <c r="V148" i="36"/>
  <c r="Z148" i="36" s="1"/>
  <c r="R148" i="36"/>
  <c r="Q148" i="36"/>
  <c r="P148" i="36"/>
  <c r="N148" i="36"/>
  <c r="M148" i="36"/>
  <c r="W147" i="36"/>
  <c r="Y147" i="36" s="1"/>
  <c r="V147" i="36"/>
  <c r="R147" i="36"/>
  <c r="Q147" i="36"/>
  <c r="P147" i="36"/>
  <c r="N147" i="36"/>
  <c r="M147" i="36"/>
  <c r="W146" i="36"/>
  <c r="AC146" i="36" s="1"/>
  <c r="V146" i="36"/>
  <c r="R146" i="36"/>
  <c r="Q146" i="36"/>
  <c r="P146" i="36"/>
  <c r="N146" i="36"/>
  <c r="M146" i="36"/>
  <c r="W145" i="36"/>
  <c r="AC145" i="36" s="1"/>
  <c r="V145" i="36"/>
  <c r="X145" i="36" s="1"/>
  <c r="R145" i="36"/>
  <c r="Q145" i="36"/>
  <c r="P145" i="36"/>
  <c r="N145" i="36"/>
  <c r="M145" i="36"/>
  <c r="W144" i="36"/>
  <c r="V144" i="36"/>
  <c r="AB144" i="36" s="1"/>
  <c r="R144" i="36"/>
  <c r="Q144" i="36"/>
  <c r="P144" i="36"/>
  <c r="N144" i="36"/>
  <c r="M144" i="36"/>
  <c r="W143" i="36"/>
  <c r="AA143" i="36" s="1"/>
  <c r="V143" i="36"/>
  <c r="AB143" i="36" s="1"/>
  <c r="R143" i="36"/>
  <c r="Q143" i="36"/>
  <c r="P143" i="36"/>
  <c r="N143" i="36"/>
  <c r="M143" i="36"/>
  <c r="W142" i="36"/>
  <c r="Y142" i="36" s="1"/>
  <c r="V142" i="36"/>
  <c r="AB142" i="36" s="1"/>
  <c r="R142" i="36"/>
  <c r="Q142" i="36"/>
  <c r="P142" i="36"/>
  <c r="N142" i="36"/>
  <c r="M142" i="36"/>
  <c r="W141" i="36"/>
  <c r="V141" i="36"/>
  <c r="R141" i="36"/>
  <c r="Q141" i="36"/>
  <c r="P141" i="36"/>
  <c r="N141" i="36"/>
  <c r="M141" i="36"/>
  <c r="W140" i="36"/>
  <c r="V140" i="36"/>
  <c r="Z140" i="36" s="1"/>
  <c r="R140" i="36"/>
  <c r="Q140" i="36"/>
  <c r="P140" i="36"/>
  <c r="N140" i="36"/>
  <c r="M140" i="36"/>
  <c r="W139" i="36"/>
  <c r="AA139" i="36" s="1"/>
  <c r="V139" i="36"/>
  <c r="X139" i="36" s="1"/>
  <c r="R139" i="36"/>
  <c r="Q139" i="36"/>
  <c r="P139" i="36"/>
  <c r="N139" i="36"/>
  <c r="M139" i="36"/>
  <c r="W138" i="36"/>
  <c r="AC138" i="36" s="1"/>
  <c r="V138" i="36"/>
  <c r="R138" i="36"/>
  <c r="Q138" i="36"/>
  <c r="P138" i="36"/>
  <c r="N138" i="36"/>
  <c r="M138" i="36"/>
  <c r="W137" i="36"/>
  <c r="AC137" i="36" s="1"/>
  <c r="V137" i="36"/>
  <c r="R137" i="36"/>
  <c r="Q137" i="36"/>
  <c r="P137" i="36"/>
  <c r="N137" i="36"/>
  <c r="M137" i="36"/>
  <c r="W136" i="36"/>
  <c r="AC136" i="36" s="1"/>
  <c r="V136" i="36"/>
  <c r="R136" i="36"/>
  <c r="Q136" i="36"/>
  <c r="P136" i="36"/>
  <c r="N136" i="36"/>
  <c r="M136" i="36"/>
  <c r="W135" i="36"/>
  <c r="V135" i="36"/>
  <c r="AB135" i="36" s="1"/>
  <c r="R135" i="36"/>
  <c r="Q135" i="36"/>
  <c r="P135" i="36"/>
  <c r="N135" i="36"/>
  <c r="M135" i="36"/>
  <c r="W134" i="36"/>
  <c r="V134" i="36"/>
  <c r="AB134" i="36" s="1"/>
  <c r="R134" i="36"/>
  <c r="Q134" i="36"/>
  <c r="P134" i="36"/>
  <c r="N134" i="36"/>
  <c r="M134" i="36"/>
  <c r="AC133" i="36"/>
  <c r="AB133" i="36"/>
  <c r="AA133" i="36"/>
  <c r="Z133" i="36"/>
  <c r="Y133" i="36"/>
  <c r="X133" i="36"/>
  <c r="W133" i="36"/>
  <c r="V133" i="36"/>
  <c r="R133" i="36"/>
  <c r="Q133" i="36"/>
  <c r="P133" i="36"/>
  <c r="N133" i="36"/>
  <c r="M133" i="36"/>
  <c r="W132" i="36"/>
  <c r="AA132" i="36" s="1"/>
  <c r="V132" i="36"/>
  <c r="Z132" i="36" s="1"/>
  <c r="R132" i="36"/>
  <c r="Q132" i="36"/>
  <c r="P132" i="36"/>
  <c r="N132" i="36"/>
  <c r="M132" i="36"/>
  <c r="W131" i="36"/>
  <c r="V131" i="36"/>
  <c r="X131" i="36" s="1"/>
  <c r="R131" i="36"/>
  <c r="Q131" i="36"/>
  <c r="P131" i="36"/>
  <c r="N131" i="36"/>
  <c r="M131" i="36"/>
  <c r="W130" i="36"/>
  <c r="V130" i="36"/>
  <c r="R130" i="36"/>
  <c r="Q130" i="36"/>
  <c r="P130" i="36"/>
  <c r="N130" i="36"/>
  <c r="M130" i="36"/>
  <c r="W129" i="36"/>
  <c r="AC129" i="36" s="1"/>
  <c r="V129" i="36"/>
  <c r="Z129" i="36" s="1"/>
  <c r="R129" i="36"/>
  <c r="Q129" i="36"/>
  <c r="P129" i="36"/>
  <c r="N129" i="36"/>
  <c r="M129" i="36"/>
  <c r="W128" i="36"/>
  <c r="V128" i="36"/>
  <c r="AB128" i="36" s="1"/>
  <c r="R128" i="36"/>
  <c r="Q128" i="36"/>
  <c r="P128" i="36"/>
  <c r="N128" i="36"/>
  <c r="M128" i="36"/>
  <c r="W127" i="36"/>
  <c r="AA127" i="36" s="1"/>
  <c r="V127" i="36"/>
  <c r="AB127" i="36" s="1"/>
  <c r="R127" i="36"/>
  <c r="Q127" i="36"/>
  <c r="P127" i="36"/>
  <c r="N127" i="36"/>
  <c r="M127" i="36"/>
  <c r="W126" i="36"/>
  <c r="V126" i="36"/>
  <c r="X126" i="36" s="1"/>
  <c r="R126" i="36"/>
  <c r="Q126" i="36"/>
  <c r="P126" i="36"/>
  <c r="N126" i="36"/>
  <c r="M126" i="36"/>
  <c r="W125" i="36"/>
  <c r="V125" i="36"/>
  <c r="R125" i="36"/>
  <c r="Q125" i="36"/>
  <c r="P125" i="36"/>
  <c r="N125" i="36"/>
  <c r="M125" i="36"/>
  <c r="W124" i="36"/>
  <c r="AA124" i="36" s="1"/>
  <c r="V124" i="36"/>
  <c r="R124" i="36"/>
  <c r="Q124" i="36"/>
  <c r="P124" i="36"/>
  <c r="N124" i="36"/>
  <c r="M124" i="36"/>
  <c r="W123" i="36"/>
  <c r="V123" i="36"/>
  <c r="X123" i="36" s="1"/>
  <c r="R123" i="36"/>
  <c r="Q123" i="36"/>
  <c r="P123" i="36"/>
  <c r="N123" i="36"/>
  <c r="M123" i="36"/>
  <c r="W122" i="36"/>
  <c r="AC122" i="36" s="1"/>
  <c r="V122" i="36"/>
  <c r="AB122" i="36" s="1"/>
  <c r="R122" i="36"/>
  <c r="Q122" i="36"/>
  <c r="P122" i="36"/>
  <c r="N122" i="36"/>
  <c r="M122" i="36"/>
  <c r="W121" i="36"/>
  <c r="Y121" i="36" s="1"/>
  <c r="V121" i="36"/>
  <c r="Z121" i="36" s="1"/>
  <c r="R121" i="36"/>
  <c r="Q121" i="36"/>
  <c r="P121" i="36"/>
  <c r="N121" i="36"/>
  <c r="M121" i="36"/>
  <c r="W120" i="36"/>
  <c r="V120" i="36"/>
  <c r="AB120" i="36" s="1"/>
  <c r="R120" i="36"/>
  <c r="Q120" i="36"/>
  <c r="P120" i="36"/>
  <c r="N120" i="36"/>
  <c r="M120" i="36"/>
  <c r="W119" i="36"/>
  <c r="AA119" i="36" s="1"/>
  <c r="V119" i="36"/>
  <c r="AB119" i="36" s="1"/>
  <c r="R119" i="36"/>
  <c r="Q119" i="36"/>
  <c r="P119" i="36"/>
  <c r="N119" i="36"/>
  <c r="M119" i="36"/>
  <c r="AC118" i="36"/>
  <c r="AB118" i="36"/>
  <c r="AA118" i="36"/>
  <c r="Z118" i="36"/>
  <c r="Y118" i="36"/>
  <c r="X118" i="36"/>
  <c r="W118" i="36"/>
  <c r="V118" i="36"/>
  <c r="R118" i="36"/>
  <c r="Q118" i="36"/>
  <c r="P118" i="36"/>
  <c r="N118" i="36"/>
  <c r="M118" i="36"/>
  <c r="AC117" i="36"/>
  <c r="AB117" i="36"/>
  <c r="AA117" i="36"/>
  <c r="Z117" i="36"/>
  <c r="Y117" i="36"/>
  <c r="X117" i="36"/>
  <c r="W117" i="36"/>
  <c r="V117" i="36"/>
  <c r="R117" i="36"/>
  <c r="Q117" i="36"/>
  <c r="P117" i="36"/>
  <c r="N117" i="36"/>
  <c r="M117" i="36"/>
  <c r="W116" i="36"/>
  <c r="V116" i="36"/>
  <c r="R116" i="36"/>
  <c r="Q116" i="36"/>
  <c r="P116" i="36"/>
  <c r="N116" i="36"/>
  <c r="M116" i="36"/>
  <c r="W115" i="36"/>
  <c r="AC115" i="36" s="1"/>
  <c r="V115" i="36"/>
  <c r="R115" i="36"/>
  <c r="Q115" i="36"/>
  <c r="P115" i="36"/>
  <c r="N115" i="36"/>
  <c r="M115" i="36"/>
  <c r="AC114" i="36"/>
  <c r="AB114" i="36"/>
  <c r="AA114" i="36"/>
  <c r="Z114" i="36"/>
  <c r="Y114" i="36"/>
  <c r="X114" i="36"/>
  <c r="W114" i="36"/>
  <c r="V114" i="36"/>
  <c r="R114" i="36"/>
  <c r="Q114" i="36"/>
  <c r="P114" i="36"/>
  <c r="N114" i="36"/>
  <c r="M114" i="36"/>
  <c r="W113" i="36"/>
  <c r="Y113" i="36" s="1"/>
  <c r="V113" i="36"/>
  <c r="X113" i="36" s="1"/>
  <c r="R113" i="36"/>
  <c r="Q113" i="36"/>
  <c r="P113" i="36"/>
  <c r="N113" i="36"/>
  <c r="M113" i="36"/>
  <c r="W112" i="36"/>
  <c r="AC112" i="36" s="1"/>
  <c r="V112" i="36"/>
  <c r="AB112" i="36" s="1"/>
  <c r="R112" i="36"/>
  <c r="Q112" i="36"/>
  <c r="P112" i="36"/>
  <c r="N112" i="36"/>
  <c r="M112" i="36"/>
  <c r="W111" i="36"/>
  <c r="AA111" i="36" s="1"/>
  <c r="V111" i="36"/>
  <c r="R111" i="36"/>
  <c r="Q111" i="36"/>
  <c r="P111" i="36"/>
  <c r="N111" i="36"/>
  <c r="M111" i="36"/>
  <c r="W110" i="36"/>
  <c r="V110" i="36"/>
  <c r="X110" i="36" s="1"/>
  <c r="R110" i="36"/>
  <c r="Q110" i="36"/>
  <c r="P110" i="36"/>
  <c r="N110" i="36"/>
  <c r="M110" i="36"/>
  <c r="W109" i="36"/>
  <c r="AC109" i="36" s="1"/>
  <c r="V109" i="36"/>
  <c r="R109" i="36"/>
  <c r="Q109" i="36"/>
  <c r="P109" i="36"/>
  <c r="N109" i="36"/>
  <c r="M109" i="36"/>
  <c r="W108" i="36"/>
  <c r="AC108" i="36" s="1"/>
  <c r="V108" i="36"/>
  <c r="R108" i="36"/>
  <c r="Q108" i="36"/>
  <c r="P108" i="36"/>
  <c r="N108" i="36"/>
  <c r="M108" i="36"/>
  <c r="W107" i="36"/>
  <c r="AC107" i="36" s="1"/>
  <c r="V107" i="36"/>
  <c r="X107" i="36" s="1"/>
  <c r="R107" i="36"/>
  <c r="Q107" i="36"/>
  <c r="P107" i="36"/>
  <c r="N107" i="36"/>
  <c r="M107" i="36"/>
  <c r="W106" i="36"/>
  <c r="AC106" i="36" s="1"/>
  <c r="V106" i="36"/>
  <c r="AB106" i="36" s="1"/>
  <c r="R106" i="36"/>
  <c r="Q106" i="36"/>
  <c r="P106" i="36"/>
  <c r="N106" i="36"/>
  <c r="M106" i="36"/>
  <c r="W105" i="36"/>
  <c r="V105" i="36"/>
  <c r="Z105" i="36" s="1"/>
  <c r="R105" i="36"/>
  <c r="Q105" i="36"/>
  <c r="P105" i="36"/>
  <c r="N105" i="36"/>
  <c r="M105" i="36"/>
  <c r="W104" i="36"/>
  <c r="AA104" i="36" s="1"/>
  <c r="V104" i="36"/>
  <c r="X104" i="36" s="1"/>
  <c r="R104" i="36"/>
  <c r="Q104" i="36"/>
  <c r="P104" i="36"/>
  <c r="N104" i="36"/>
  <c r="M104" i="36"/>
  <c r="W103" i="36"/>
  <c r="AA103" i="36" s="1"/>
  <c r="V103" i="36"/>
  <c r="AB103" i="36" s="1"/>
  <c r="R103" i="36"/>
  <c r="Q103" i="36"/>
  <c r="P103" i="36"/>
  <c r="N103" i="36"/>
  <c r="M103" i="36"/>
  <c r="W102" i="36"/>
  <c r="AA102" i="36" s="1"/>
  <c r="V102" i="36"/>
  <c r="Z102" i="36" s="1"/>
  <c r="R102" i="36"/>
  <c r="Q102" i="36"/>
  <c r="P102" i="36"/>
  <c r="N102" i="36"/>
  <c r="M102" i="36"/>
  <c r="W101" i="36"/>
  <c r="AC101" i="36" s="1"/>
  <c r="V101" i="36"/>
  <c r="AB101" i="36" s="1"/>
  <c r="R101" i="36"/>
  <c r="Q101" i="36"/>
  <c r="P101" i="36"/>
  <c r="N101" i="36"/>
  <c r="M101" i="36"/>
  <c r="W100" i="36"/>
  <c r="V100" i="36"/>
  <c r="X100" i="36" s="1"/>
  <c r="R100" i="36"/>
  <c r="Q100" i="36"/>
  <c r="P100" i="36"/>
  <c r="N100" i="36"/>
  <c r="M100" i="36"/>
  <c r="AC99" i="36"/>
  <c r="AB99" i="36"/>
  <c r="AA99" i="36"/>
  <c r="Z99" i="36"/>
  <c r="Y99" i="36"/>
  <c r="X99" i="36"/>
  <c r="V99" i="36"/>
  <c r="R99" i="36"/>
  <c r="Q99" i="36"/>
  <c r="P99" i="36"/>
  <c r="N99" i="36"/>
  <c r="M99" i="36"/>
  <c r="AC98" i="36"/>
  <c r="AB98" i="36"/>
  <c r="AA98" i="36"/>
  <c r="Z98" i="36"/>
  <c r="Y98" i="36"/>
  <c r="X98" i="36"/>
  <c r="W98" i="36"/>
  <c r="V98" i="36"/>
  <c r="R98" i="36"/>
  <c r="Q98" i="36"/>
  <c r="P98" i="36"/>
  <c r="N98" i="36"/>
  <c r="M98" i="36"/>
  <c r="W97" i="36"/>
  <c r="Y97" i="36" s="1"/>
  <c r="V97" i="36"/>
  <c r="Z97" i="36" s="1"/>
  <c r="R97" i="36"/>
  <c r="Q97" i="36"/>
  <c r="P97" i="36"/>
  <c r="N97" i="36"/>
  <c r="M97" i="36"/>
  <c r="W96" i="36"/>
  <c r="V96" i="36"/>
  <c r="AB96" i="36" s="1"/>
  <c r="R96" i="36"/>
  <c r="Q96" i="36"/>
  <c r="P96" i="36"/>
  <c r="N96" i="36"/>
  <c r="M96" i="36"/>
  <c r="W95" i="36"/>
  <c r="V95" i="36"/>
  <c r="AB95" i="36" s="1"/>
  <c r="R95" i="36"/>
  <c r="Q95" i="36"/>
  <c r="P95" i="36"/>
  <c r="N95" i="36"/>
  <c r="M95" i="36"/>
  <c r="W94" i="36"/>
  <c r="AA94" i="36" s="1"/>
  <c r="V94" i="36"/>
  <c r="R94" i="36"/>
  <c r="Q94" i="36"/>
  <c r="P94" i="36"/>
  <c r="N94" i="36"/>
  <c r="M94" i="36"/>
  <c r="W93" i="36"/>
  <c r="AC93" i="36" s="1"/>
  <c r="V93" i="36"/>
  <c r="R93" i="36"/>
  <c r="Q93" i="36"/>
  <c r="P93" i="36"/>
  <c r="N93" i="36"/>
  <c r="M93" i="36"/>
  <c r="W92" i="36"/>
  <c r="AA92" i="36" s="1"/>
  <c r="V92" i="36"/>
  <c r="R92" i="36"/>
  <c r="Q92" i="36"/>
  <c r="P92" i="36"/>
  <c r="N92" i="36"/>
  <c r="M92" i="36"/>
  <c r="W91" i="36"/>
  <c r="AC91" i="36" s="1"/>
  <c r="V91" i="36"/>
  <c r="Z91" i="36" s="1"/>
  <c r="R91" i="36"/>
  <c r="Q91" i="36"/>
  <c r="P91" i="36"/>
  <c r="N91" i="36"/>
  <c r="M91" i="36"/>
  <c r="W90" i="36"/>
  <c r="Y90" i="36" s="1"/>
  <c r="V90" i="36"/>
  <c r="AB90" i="36" s="1"/>
  <c r="R90" i="36"/>
  <c r="Q90" i="36"/>
  <c r="P90" i="36"/>
  <c r="N90" i="36"/>
  <c r="M90" i="36"/>
  <c r="W89" i="36"/>
  <c r="Y89" i="36" s="1"/>
  <c r="V89" i="36"/>
  <c r="Z89" i="36" s="1"/>
  <c r="R89" i="36"/>
  <c r="Q89" i="36"/>
  <c r="P89" i="36"/>
  <c r="N89" i="36"/>
  <c r="M89" i="36"/>
  <c r="W88" i="36"/>
  <c r="V88" i="36"/>
  <c r="AB88" i="36" s="1"/>
  <c r="R88" i="36"/>
  <c r="Q88" i="36"/>
  <c r="P88" i="36"/>
  <c r="N88" i="36"/>
  <c r="M88" i="36"/>
  <c r="W87" i="36"/>
  <c r="V87" i="36"/>
  <c r="R87" i="36"/>
  <c r="Q87" i="36"/>
  <c r="P87" i="36"/>
  <c r="N87" i="36"/>
  <c r="M87" i="36"/>
  <c r="W86" i="36"/>
  <c r="AA86" i="36" s="1"/>
  <c r="V86" i="36"/>
  <c r="AB86" i="36" s="1"/>
  <c r="R86" i="36"/>
  <c r="Q86" i="36"/>
  <c r="P86" i="36"/>
  <c r="N86" i="36"/>
  <c r="M86" i="36"/>
  <c r="W85" i="36"/>
  <c r="V85" i="36"/>
  <c r="AB85" i="36" s="1"/>
  <c r="R85" i="36"/>
  <c r="Q85" i="36"/>
  <c r="P85" i="36"/>
  <c r="N85" i="36"/>
  <c r="M85" i="36"/>
  <c r="W84" i="36"/>
  <c r="AA84" i="36" s="1"/>
  <c r="V84" i="36"/>
  <c r="AB84" i="36" s="1"/>
  <c r="R84" i="36"/>
  <c r="Q84" i="36"/>
  <c r="P84" i="36"/>
  <c r="N84" i="36"/>
  <c r="M84" i="36"/>
  <c r="W83" i="36"/>
  <c r="AC83" i="36" s="1"/>
  <c r="V83" i="36"/>
  <c r="Z83" i="36" s="1"/>
  <c r="R83" i="36"/>
  <c r="Q83" i="36"/>
  <c r="P83" i="36"/>
  <c r="N83" i="36"/>
  <c r="M83" i="36"/>
  <c r="W82" i="36"/>
  <c r="Y82" i="36" s="1"/>
  <c r="V82" i="36"/>
  <c r="R82" i="36"/>
  <c r="Q82" i="36"/>
  <c r="P82" i="36"/>
  <c r="N82" i="36"/>
  <c r="M82" i="36"/>
  <c r="W81" i="36"/>
  <c r="AC81" i="36" s="1"/>
  <c r="V81" i="36"/>
  <c r="Z81" i="36" s="1"/>
  <c r="R81" i="36"/>
  <c r="Q81" i="36"/>
  <c r="P81" i="36"/>
  <c r="N81" i="36"/>
  <c r="M81" i="36"/>
  <c r="W80" i="36"/>
  <c r="AC80" i="36" s="1"/>
  <c r="V80" i="36"/>
  <c r="AB80" i="36" s="1"/>
  <c r="R80" i="36"/>
  <c r="Q80" i="36"/>
  <c r="P80" i="36"/>
  <c r="N80" i="36"/>
  <c r="M80" i="36"/>
  <c r="W79" i="36"/>
  <c r="AC79" i="36" s="1"/>
  <c r="V79" i="36"/>
  <c r="R79" i="36"/>
  <c r="Q79" i="36"/>
  <c r="P79" i="36"/>
  <c r="N79" i="36"/>
  <c r="M79" i="36"/>
  <c r="W78" i="36"/>
  <c r="AA78" i="36" s="1"/>
  <c r="V78" i="36"/>
  <c r="Z78" i="36" s="1"/>
  <c r="R78" i="36"/>
  <c r="Q78" i="36"/>
  <c r="P78" i="36"/>
  <c r="N78" i="36"/>
  <c r="M78" i="36"/>
  <c r="W77" i="36"/>
  <c r="Y77" i="36" s="1"/>
  <c r="V77" i="36"/>
  <c r="AB77" i="36" s="1"/>
  <c r="R77" i="36"/>
  <c r="Q77" i="36"/>
  <c r="P77" i="36"/>
  <c r="N77" i="36"/>
  <c r="M77" i="36"/>
  <c r="W76" i="36"/>
  <c r="AA76" i="36" s="1"/>
  <c r="V76" i="36"/>
  <c r="R76" i="36"/>
  <c r="Q76" i="36"/>
  <c r="P76" i="36"/>
  <c r="N76" i="36"/>
  <c r="M76" i="36"/>
  <c r="W75" i="36"/>
  <c r="AC75" i="36" s="1"/>
  <c r="V75" i="36"/>
  <c r="Z75" i="36" s="1"/>
  <c r="R75" i="36"/>
  <c r="Q75" i="36"/>
  <c r="P75" i="36"/>
  <c r="N75" i="36"/>
  <c r="M75" i="36"/>
  <c r="W74" i="36"/>
  <c r="AA74" i="36" s="1"/>
  <c r="V74" i="36"/>
  <c r="X74" i="36" s="1"/>
  <c r="R74" i="36"/>
  <c r="Q74" i="36"/>
  <c r="P74" i="36"/>
  <c r="N74" i="36"/>
  <c r="M74" i="36"/>
  <c r="W73" i="36"/>
  <c r="AC73" i="36" s="1"/>
  <c r="V73" i="36"/>
  <c r="Z73" i="36" s="1"/>
  <c r="R73" i="36"/>
  <c r="Q73" i="36"/>
  <c r="P73" i="36"/>
  <c r="N73" i="36"/>
  <c r="M73" i="36"/>
  <c r="W72" i="36"/>
  <c r="AC72" i="36" s="1"/>
  <c r="V72" i="36"/>
  <c r="AB72" i="36" s="1"/>
  <c r="R72" i="36"/>
  <c r="Q72" i="36"/>
  <c r="P72" i="36"/>
  <c r="N72" i="36"/>
  <c r="M72" i="36"/>
  <c r="W71" i="36"/>
  <c r="V71" i="36"/>
  <c r="Z71" i="36" s="1"/>
  <c r="R71" i="36"/>
  <c r="Q71" i="36"/>
  <c r="P71" i="36"/>
  <c r="N71" i="36"/>
  <c r="M71" i="36"/>
  <c r="W70" i="36"/>
  <c r="AA70" i="36" s="1"/>
  <c r="V70" i="36"/>
  <c r="AB70" i="36" s="1"/>
  <c r="R70" i="36"/>
  <c r="Q70" i="36"/>
  <c r="P70" i="36"/>
  <c r="N70" i="36"/>
  <c r="M70" i="36"/>
  <c r="W69" i="36"/>
  <c r="Y69" i="36" s="1"/>
  <c r="V69" i="36"/>
  <c r="AB69" i="36" s="1"/>
  <c r="R69" i="36"/>
  <c r="Q69" i="36"/>
  <c r="P69" i="36"/>
  <c r="N69" i="36"/>
  <c r="M69" i="36"/>
  <c r="W68" i="36"/>
  <c r="AA68" i="36" s="1"/>
  <c r="V68" i="36"/>
  <c r="AB68" i="36" s="1"/>
  <c r="R68" i="36"/>
  <c r="Q68" i="36"/>
  <c r="P68" i="36"/>
  <c r="N68" i="36"/>
  <c r="M68" i="36"/>
  <c r="W67" i="36"/>
  <c r="AC67" i="36" s="1"/>
  <c r="V67" i="36"/>
  <c r="Z67" i="36" s="1"/>
  <c r="R67" i="36"/>
  <c r="Q67" i="36"/>
  <c r="P67" i="36"/>
  <c r="N67" i="36"/>
  <c r="M67" i="36"/>
  <c r="W66" i="36"/>
  <c r="AC66" i="36" s="1"/>
  <c r="V66" i="36"/>
  <c r="R66" i="36"/>
  <c r="Q66" i="36"/>
  <c r="P66" i="36"/>
  <c r="N66" i="36"/>
  <c r="M66" i="36"/>
  <c r="W65" i="36"/>
  <c r="AC65" i="36" s="1"/>
  <c r="V65" i="36"/>
  <c r="Z65" i="36" s="1"/>
  <c r="R65" i="36"/>
  <c r="Q65" i="36"/>
  <c r="P65" i="36"/>
  <c r="N65" i="36"/>
  <c r="M65" i="36"/>
  <c r="W64" i="36"/>
  <c r="AC64" i="36" s="1"/>
  <c r="V64" i="36"/>
  <c r="AB64" i="36" s="1"/>
  <c r="R64" i="36"/>
  <c r="Q64" i="36"/>
  <c r="P64" i="36"/>
  <c r="N64" i="36"/>
  <c r="M64" i="36"/>
  <c r="W63" i="36"/>
  <c r="V63" i="36"/>
  <c r="X63" i="36" s="1"/>
  <c r="R63" i="36"/>
  <c r="Q63" i="36"/>
  <c r="P63" i="36"/>
  <c r="N63" i="36"/>
  <c r="M63" i="36"/>
  <c r="W62" i="36"/>
  <c r="AA62" i="36" s="1"/>
  <c r="V62" i="36"/>
  <c r="AB62" i="36" s="1"/>
  <c r="R62" i="36"/>
  <c r="Q62" i="36"/>
  <c r="P62" i="36"/>
  <c r="N62" i="36"/>
  <c r="M62" i="36"/>
  <c r="W61" i="36"/>
  <c r="V61" i="36"/>
  <c r="AB61" i="36" s="1"/>
  <c r="R61" i="36"/>
  <c r="Q61" i="36"/>
  <c r="P61" i="36"/>
  <c r="N61" i="36"/>
  <c r="M61" i="36"/>
  <c r="W60" i="36"/>
  <c r="AA60" i="36" s="1"/>
  <c r="V60" i="36"/>
  <c r="R60" i="36"/>
  <c r="Q60" i="36"/>
  <c r="P60" i="36"/>
  <c r="N60" i="36"/>
  <c r="M60" i="36"/>
  <c r="W59" i="36"/>
  <c r="AC59" i="36" s="1"/>
  <c r="V59" i="36"/>
  <c r="Z59" i="36" s="1"/>
  <c r="R59" i="36"/>
  <c r="Q59" i="36"/>
  <c r="P59" i="36"/>
  <c r="N59" i="36"/>
  <c r="M59" i="36"/>
  <c r="W58" i="36"/>
  <c r="Y58" i="36" s="1"/>
  <c r="V58" i="36"/>
  <c r="X58" i="36" s="1"/>
  <c r="R58" i="36"/>
  <c r="Q58" i="36"/>
  <c r="P58" i="36"/>
  <c r="N58" i="36"/>
  <c r="M58" i="36"/>
  <c r="W57" i="36"/>
  <c r="AC57" i="36" s="1"/>
  <c r="V57" i="36"/>
  <c r="Z57" i="36" s="1"/>
  <c r="R57" i="36"/>
  <c r="Q57" i="36"/>
  <c r="P57" i="36"/>
  <c r="N57" i="36"/>
  <c r="M57" i="36"/>
  <c r="W56" i="36"/>
  <c r="AC56" i="36" s="1"/>
  <c r="V56" i="36"/>
  <c r="AB56" i="36" s="1"/>
  <c r="R56" i="36"/>
  <c r="Q56" i="36"/>
  <c r="P56" i="36"/>
  <c r="N56" i="36"/>
  <c r="M56" i="36"/>
  <c r="W55" i="36"/>
  <c r="V55" i="36"/>
  <c r="R55" i="36"/>
  <c r="Q55" i="36"/>
  <c r="P55" i="36"/>
  <c r="N55" i="36"/>
  <c r="M55" i="36"/>
  <c r="W54" i="36"/>
  <c r="AA54" i="36" s="1"/>
  <c r="V54" i="36"/>
  <c r="Z54" i="36" s="1"/>
  <c r="R54" i="36"/>
  <c r="Q54" i="36"/>
  <c r="P54" i="36"/>
  <c r="N54" i="36"/>
  <c r="M54" i="36"/>
  <c r="W53" i="36"/>
  <c r="V53" i="36"/>
  <c r="AB53" i="36" s="1"/>
  <c r="R53" i="36"/>
  <c r="Q53" i="36"/>
  <c r="P53" i="36"/>
  <c r="N53" i="36"/>
  <c r="M53" i="36"/>
  <c r="W52" i="36"/>
  <c r="AA52" i="36" s="1"/>
  <c r="V52" i="36"/>
  <c r="R52" i="36"/>
  <c r="Q52" i="36"/>
  <c r="P52" i="36"/>
  <c r="N52" i="36"/>
  <c r="M52" i="36"/>
  <c r="W51" i="36"/>
  <c r="AC51" i="36" s="1"/>
  <c r="V51" i="36"/>
  <c r="Z51" i="36" s="1"/>
  <c r="R51" i="36"/>
  <c r="Q51" i="36"/>
  <c r="P51" i="36"/>
  <c r="N51" i="36"/>
  <c r="M51" i="36"/>
  <c r="W50" i="36"/>
  <c r="Y50" i="36" s="1"/>
  <c r="V50" i="36"/>
  <c r="R50" i="36"/>
  <c r="Q50" i="36"/>
  <c r="P50" i="36"/>
  <c r="N50" i="36"/>
  <c r="M50" i="36"/>
  <c r="W49" i="36"/>
  <c r="AC49" i="36" s="1"/>
  <c r="V49" i="36"/>
  <c r="Z49" i="36" s="1"/>
  <c r="R49" i="36"/>
  <c r="Q49" i="36"/>
  <c r="P49" i="36"/>
  <c r="N49" i="36"/>
  <c r="M49" i="36"/>
  <c r="W48" i="36"/>
  <c r="AC48" i="36" s="1"/>
  <c r="V48" i="36"/>
  <c r="AB48" i="36" s="1"/>
  <c r="R48" i="36"/>
  <c r="Q48" i="36"/>
  <c r="P48" i="36"/>
  <c r="N48" i="36"/>
  <c r="M48" i="36"/>
  <c r="W47" i="36"/>
  <c r="AC47" i="36" s="1"/>
  <c r="V47" i="36"/>
  <c r="R47" i="36"/>
  <c r="Q47" i="36"/>
  <c r="P47" i="36"/>
  <c r="N47" i="36"/>
  <c r="M47" i="36"/>
  <c r="W46" i="36"/>
  <c r="AA46" i="36" s="1"/>
  <c r="V46" i="36"/>
  <c r="Z46" i="36" s="1"/>
  <c r="R46" i="36"/>
  <c r="Q46" i="36"/>
  <c r="P46" i="36"/>
  <c r="N46" i="36"/>
  <c r="M46" i="36"/>
  <c r="W45" i="36"/>
  <c r="Y45" i="36" s="1"/>
  <c r="V45" i="36"/>
  <c r="AB45" i="36" s="1"/>
  <c r="R45" i="36"/>
  <c r="Q45" i="36"/>
  <c r="P45" i="36"/>
  <c r="N45" i="36"/>
  <c r="M45" i="36"/>
  <c r="AC44" i="36"/>
  <c r="AB44" i="36"/>
  <c r="AA44" i="36"/>
  <c r="Z44" i="36"/>
  <c r="Y44" i="36"/>
  <c r="X44" i="36"/>
  <c r="W44" i="36"/>
  <c r="V44" i="36"/>
  <c r="R44" i="36"/>
  <c r="Q44" i="36"/>
  <c r="P44" i="36"/>
  <c r="N44" i="36"/>
  <c r="M44" i="36"/>
  <c r="W43" i="36"/>
  <c r="AC43" i="36" s="1"/>
  <c r="V43" i="36"/>
  <c r="Z43" i="36" s="1"/>
  <c r="R43" i="36"/>
  <c r="Q43" i="36"/>
  <c r="P43" i="36"/>
  <c r="N43" i="36"/>
  <c r="M43" i="36"/>
  <c r="W42" i="36"/>
  <c r="AC42" i="36" s="1"/>
  <c r="V42" i="36"/>
  <c r="X42" i="36" s="1"/>
  <c r="R42" i="36"/>
  <c r="Q42" i="36"/>
  <c r="P42" i="36"/>
  <c r="N42" i="36"/>
  <c r="M42" i="36"/>
  <c r="W41" i="36"/>
  <c r="V41" i="36"/>
  <c r="Z41" i="36" s="1"/>
  <c r="R41" i="36"/>
  <c r="Q41" i="36"/>
  <c r="P41" i="36"/>
  <c r="N41" i="36"/>
  <c r="M41" i="36"/>
  <c r="W40" i="36"/>
  <c r="AC40" i="36" s="1"/>
  <c r="V40" i="36"/>
  <c r="AB40" i="36" s="1"/>
  <c r="R40" i="36"/>
  <c r="Q40" i="36"/>
  <c r="P40" i="36"/>
  <c r="N40" i="36"/>
  <c r="M40" i="36"/>
  <c r="W39" i="36"/>
  <c r="V39" i="36"/>
  <c r="AB39" i="36" s="1"/>
  <c r="R39" i="36"/>
  <c r="Q39" i="36"/>
  <c r="P39" i="36"/>
  <c r="N39" i="36"/>
  <c r="M39" i="36"/>
  <c r="W38" i="36"/>
  <c r="AA38" i="36" s="1"/>
  <c r="V38" i="36"/>
  <c r="R38" i="36"/>
  <c r="Q38" i="36"/>
  <c r="P38" i="36"/>
  <c r="N38" i="36"/>
  <c r="M38" i="36"/>
  <c r="W37" i="36"/>
  <c r="Y37" i="36" s="1"/>
  <c r="V37" i="36"/>
  <c r="AB37" i="36" s="1"/>
  <c r="R37" i="36"/>
  <c r="Q37" i="36"/>
  <c r="P37" i="36"/>
  <c r="N37" i="36"/>
  <c r="M37" i="36"/>
  <c r="W36" i="36"/>
  <c r="AA36" i="36" s="1"/>
  <c r="V36" i="36"/>
  <c r="AB36" i="36" s="1"/>
  <c r="R36" i="36"/>
  <c r="Q36" i="36"/>
  <c r="P36" i="36"/>
  <c r="N36" i="36"/>
  <c r="M36" i="36"/>
  <c r="W35" i="36"/>
  <c r="AC35" i="36" s="1"/>
  <c r="V35" i="36"/>
  <c r="Z35" i="36" s="1"/>
  <c r="R35" i="36"/>
  <c r="Q35" i="36"/>
  <c r="P35" i="36"/>
  <c r="N35" i="36"/>
  <c r="M35" i="36"/>
  <c r="AC34" i="36"/>
  <c r="AB34" i="36"/>
  <c r="AA34" i="36"/>
  <c r="Z34" i="36"/>
  <c r="Y34" i="36"/>
  <c r="X34" i="36"/>
  <c r="W34" i="36"/>
  <c r="V34" i="36"/>
  <c r="R34" i="36"/>
  <c r="Q34" i="36"/>
  <c r="P34" i="36"/>
  <c r="N34" i="36"/>
  <c r="M34" i="36"/>
  <c r="W33" i="36"/>
  <c r="AA33" i="36" s="1"/>
  <c r="V33" i="36"/>
  <c r="Z33" i="36" s="1"/>
  <c r="R33" i="36"/>
  <c r="Q33" i="36"/>
  <c r="P33" i="36"/>
  <c r="N33" i="36"/>
  <c r="M33" i="36"/>
  <c r="W32" i="36"/>
  <c r="AC32" i="36" s="1"/>
  <c r="V32" i="36"/>
  <c r="AB32" i="36" s="1"/>
  <c r="R32" i="36"/>
  <c r="Q32" i="36"/>
  <c r="P32" i="36"/>
  <c r="N32" i="36"/>
  <c r="M32" i="36"/>
  <c r="W31" i="36"/>
  <c r="AC31" i="36" s="1"/>
  <c r="V31" i="36"/>
  <c r="R31" i="36"/>
  <c r="Q31" i="36"/>
  <c r="P31" i="36"/>
  <c r="N31" i="36"/>
  <c r="M31" i="36"/>
  <c r="W30" i="36"/>
  <c r="AA30" i="36" s="1"/>
  <c r="V30" i="36"/>
  <c r="Z30" i="36" s="1"/>
  <c r="R30" i="36"/>
  <c r="Q30" i="36"/>
  <c r="P30" i="36"/>
  <c r="N30" i="36"/>
  <c r="M30" i="36"/>
  <c r="W29" i="36"/>
  <c r="V29" i="36"/>
  <c r="AB29" i="36" s="1"/>
  <c r="R29" i="36"/>
  <c r="Q29" i="36"/>
  <c r="P29" i="36"/>
  <c r="N29" i="36"/>
  <c r="M29" i="36"/>
  <c r="W28" i="36"/>
  <c r="AA28" i="36" s="1"/>
  <c r="V28" i="36"/>
  <c r="R28" i="36"/>
  <c r="Q28" i="36"/>
  <c r="P28" i="36"/>
  <c r="N28" i="36"/>
  <c r="M28" i="36"/>
  <c r="W27" i="36"/>
  <c r="AC27" i="36" s="1"/>
  <c r="V27" i="36"/>
  <c r="Z27" i="36" s="1"/>
  <c r="R27" i="36"/>
  <c r="Q27" i="36"/>
  <c r="P27" i="36"/>
  <c r="N27" i="36"/>
  <c r="M27" i="36"/>
  <c r="AC26" i="36"/>
  <c r="AB26" i="36"/>
  <c r="AA26" i="36"/>
  <c r="Z26" i="36"/>
  <c r="Y26" i="36"/>
  <c r="X26" i="36"/>
  <c r="W26" i="36"/>
  <c r="V26" i="36"/>
  <c r="R26" i="36"/>
  <c r="Q26" i="36"/>
  <c r="P26" i="36"/>
  <c r="N26" i="36"/>
  <c r="M26" i="36"/>
  <c r="AC25" i="36"/>
  <c r="AB25" i="36"/>
  <c r="AA25" i="36"/>
  <c r="Z25" i="36"/>
  <c r="Y25" i="36"/>
  <c r="X25" i="36"/>
  <c r="W25" i="36"/>
  <c r="V25" i="36"/>
  <c r="R25" i="36"/>
  <c r="Q25" i="36"/>
  <c r="P25" i="36"/>
  <c r="N25" i="36"/>
  <c r="M25" i="36"/>
  <c r="W24" i="36"/>
  <c r="AC24" i="36" s="1"/>
  <c r="V24" i="36"/>
  <c r="AB24" i="36" s="1"/>
  <c r="R24" i="36"/>
  <c r="Q24" i="36"/>
  <c r="P24" i="36"/>
  <c r="N24" i="36"/>
  <c r="M24" i="36"/>
  <c r="AC23" i="36"/>
  <c r="AB23" i="36"/>
  <c r="AA23" i="36"/>
  <c r="Z23" i="36"/>
  <c r="Y23" i="36"/>
  <c r="X23" i="36"/>
  <c r="W23" i="36"/>
  <c r="V23" i="36"/>
  <c r="R23" i="36"/>
  <c r="Q23" i="36"/>
  <c r="P23" i="36"/>
  <c r="N23" i="36"/>
  <c r="M23" i="36"/>
  <c r="AC22" i="36"/>
  <c r="AB22" i="36"/>
  <c r="AA22" i="36"/>
  <c r="Z22" i="36"/>
  <c r="Y22" i="36"/>
  <c r="X22" i="36"/>
  <c r="W22" i="36"/>
  <c r="V22" i="36"/>
  <c r="R22" i="36"/>
  <c r="Q22" i="36"/>
  <c r="P22" i="36"/>
  <c r="N22" i="36"/>
  <c r="M22" i="36"/>
  <c r="W21" i="36"/>
  <c r="V21" i="36"/>
  <c r="AB21" i="36" s="1"/>
  <c r="R21" i="36"/>
  <c r="Q21" i="36"/>
  <c r="P21" i="36"/>
  <c r="N21" i="36"/>
  <c r="M21" i="36"/>
  <c r="W20" i="36"/>
  <c r="Y20" i="36" s="1"/>
  <c r="V20" i="36"/>
  <c r="R20" i="36"/>
  <c r="Q20" i="36"/>
  <c r="P20" i="36"/>
  <c r="N20" i="36"/>
  <c r="M20" i="36"/>
  <c r="AC19" i="36"/>
  <c r="AB19" i="36"/>
  <c r="AA19" i="36"/>
  <c r="Z19" i="36"/>
  <c r="Y19" i="36"/>
  <c r="X19" i="36"/>
  <c r="W19" i="36"/>
  <c r="V19" i="36"/>
  <c r="R19" i="36"/>
  <c r="Q19" i="36"/>
  <c r="P19" i="36"/>
  <c r="N19" i="36"/>
  <c r="M19" i="36"/>
  <c r="AC18" i="36"/>
  <c r="AB18" i="36"/>
  <c r="AA18" i="36"/>
  <c r="Z18" i="36"/>
  <c r="Y18" i="36"/>
  <c r="X18" i="36"/>
  <c r="W18" i="36"/>
  <c r="V18" i="36"/>
  <c r="R18" i="36"/>
  <c r="Q18" i="36"/>
  <c r="P18" i="36"/>
  <c r="N18" i="36"/>
  <c r="M18" i="36"/>
  <c r="W17" i="36"/>
  <c r="Y17" i="36" s="1"/>
  <c r="V17" i="36"/>
  <c r="X17" i="36" s="1"/>
  <c r="R17" i="36"/>
  <c r="Q17" i="36"/>
  <c r="P17" i="36"/>
  <c r="N17" i="36"/>
  <c r="M17" i="36"/>
  <c r="W16" i="36"/>
  <c r="AC16" i="36" s="1"/>
  <c r="V16" i="36"/>
  <c r="AB16" i="36" s="1"/>
  <c r="R16" i="36"/>
  <c r="Q16" i="36"/>
  <c r="P16" i="36"/>
  <c r="N16" i="36"/>
  <c r="M16" i="36"/>
  <c r="W15" i="36"/>
  <c r="AC15" i="36" s="1"/>
  <c r="V15" i="36"/>
  <c r="AB15" i="36" s="1"/>
  <c r="R15" i="36"/>
  <c r="Q15" i="36"/>
  <c r="P15" i="36"/>
  <c r="N15" i="36"/>
  <c r="M15" i="36"/>
  <c r="AC14" i="36"/>
  <c r="AB14" i="36"/>
  <c r="AA14" i="36"/>
  <c r="Z14" i="36"/>
  <c r="Y14" i="36"/>
  <c r="X14" i="36"/>
  <c r="W14" i="36"/>
  <c r="V14" i="36"/>
  <c r="R14" i="36"/>
  <c r="Q14" i="36"/>
  <c r="P14" i="36"/>
  <c r="N14" i="36"/>
  <c r="M14" i="36"/>
  <c r="AC13" i="36"/>
  <c r="AB13" i="36"/>
  <c r="AA13" i="36"/>
  <c r="Z13" i="36"/>
  <c r="Y13" i="36"/>
  <c r="X13" i="36"/>
  <c r="W13" i="36"/>
  <c r="V13" i="36"/>
  <c r="R13" i="36"/>
  <c r="Q13" i="36"/>
  <c r="P13" i="36"/>
  <c r="N13" i="36"/>
  <c r="M13" i="36"/>
  <c r="W12" i="36"/>
  <c r="Y12" i="36" s="1"/>
  <c r="V12" i="36"/>
  <c r="AB12" i="36" s="1"/>
  <c r="R12" i="36"/>
  <c r="Q12" i="36"/>
  <c r="P12" i="36"/>
  <c r="N12" i="36"/>
  <c r="M12" i="36"/>
  <c r="W11" i="36"/>
  <c r="AC11" i="36" s="1"/>
  <c r="V11" i="36"/>
  <c r="Z11" i="36" s="1"/>
  <c r="R11" i="36"/>
  <c r="Q11" i="36"/>
  <c r="P11" i="36"/>
  <c r="N11" i="36"/>
  <c r="M11" i="36"/>
  <c r="W10" i="36"/>
  <c r="AA10" i="36" s="1"/>
  <c r="V10" i="36"/>
  <c r="R10" i="36"/>
  <c r="Q10" i="36"/>
  <c r="P10" i="36"/>
  <c r="N10" i="36"/>
  <c r="M10" i="36"/>
  <c r="AC9" i="36"/>
  <c r="AB9" i="36"/>
  <c r="AA9" i="36"/>
  <c r="Z9" i="36"/>
  <c r="Y9" i="36"/>
  <c r="X9" i="36"/>
  <c r="W9" i="36"/>
  <c r="V9" i="36"/>
  <c r="R9" i="36"/>
  <c r="Q9" i="36"/>
  <c r="P9" i="36"/>
  <c r="N9" i="36"/>
  <c r="M9" i="36"/>
  <c r="AC8" i="36"/>
  <c r="AB8" i="36"/>
  <c r="AA8" i="36"/>
  <c r="Z8" i="36"/>
  <c r="Y8" i="36"/>
  <c r="X8" i="36"/>
  <c r="W8" i="36"/>
  <c r="V8" i="36"/>
  <c r="R8" i="36"/>
  <c r="Q8" i="36"/>
  <c r="P8" i="36"/>
  <c r="N8" i="36"/>
  <c r="M8" i="36"/>
  <c r="W7" i="36"/>
  <c r="AC7" i="36" s="1"/>
  <c r="V7" i="36"/>
  <c r="Z7" i="36" s="1"/>
  <c r="R7" i="36"/>
  <c r="Q7" i="36"/>
  <c r="P7" i="36"/>
  <c r="N7" i="36"/>
  <c r="M7" i="36"/>
  <c r="AC6" i="36"/>
  <c r="AB6" i="36"/>
  <c r="AA6" i="36"/>
  <c r="Z6" i="36"/>
  <c r="Y6" i="36"/>
  <c r="X6" i="36"/>
  <c r="W6" i="36"/>
  <c r="V6" i="36"/>
  <c r="R6" i="36"/>
  <c r="Q6" i="36"/>
  <c r="P6" i="36"/>
  <c r="N6" i="36"/>
  <c r="M6" i="36"/>
  <c r="AC5" i="36"/>
  <c r="AB5" i="36"/>
  <c r="AA5" i="36"/>
  <c r="Z5" i="36"/>
  <c r="Y5" i="36"/>
  <c r="X5" i="36"/>
  <c r="W5" i="36"/>
  <c r="V5" i="36"/>
  <c r="R5" i="36"/>
  <c r="Q5" i="36"/>
  <c r="P5" i="36"/>
  <c r="N5" i="36"/>
  <c r="M5" i="36"/>
  <c r="AC4" i="36"/>
  <c r="AB4" i="36"/>
  <c r="AA4" i="36"/>
  <c r="Z4" i="36"/>
  <c r="Y4" i="36"/>
  <c r="X4" i="36"/>
  <c r="W4" i="36"/>
  <c r="V4" i="36"/>
  <c r="R4" i="36"/>
  <c r="Q4" i="36"/>
  <c r="P4" i="36"/>
  <c r="N4" i="36"/>
  <c r="M4" i="36"/>
  <c r="AC3" i="36"/>
  <c r="AB3" i="36"/>
  <c r="AA3" i="36"/>
  <c r="Z3" i="36"/>
  <c r="Y3" i="36"/>
  <c r="X3" i="36"/>
  <c r="W3" i="36"/>
  <c r="V3" i="36"/>
  <c r="R3" i="36"/>
  <c r="Q3" i="36"/>
  <c r="P3" i="36"/>
  <c r="N3" i="36"/>
  <c r="M3" i="36"/>
  <c r="J167" i="31"/>
  <c r="J130" i="31"/>
  <c r="K5" i="21" l="1"/>
  <c r="K6" i="21"/>
  <c r="K11" i="21"/>
  <c r="K18" i="21"/>
  <c r="K19" i="21"/>
  <c r="K28" i="21"/>
  <c r="K29" i="21"/>
  <c r="K8" i="21"/>
  <c r="K9" i="21"/>
  <c r="K10" i="21"/>
  <c r="K12" i="21"/>
  <c r="K13" i="21"/>
  <c r="K15" i="21"/>
  <c r="K26" i="21"/>
  <c r="K31" i="21"/>
  <c r="K14" i="21"/>
  <c r="K21" i="21"/>
  <c r="K22" i="21"/>
  <c r="K32" i="21"/>
  <c r="K20" i="21"/>
  <c r="K24" i="21"/>
  <c r="K16" i="21"/>
  <c r="K25" i="21"/>
  <c r="K27" i="21"/>
  <c r="K30" i="21"/>
  <c r="K23" i="21"/>
  <c r="J25" i="11"/>
  <c r="J31" i="11"/>
  <c r="J28" i="11"/>
  <c r="J29" i="11"/>
  <c r="J13" i="11"/>
  <c r="J15" i="11"/>
  <c r="J23" i="11"/>
  <c r="J30" i="11"/>
  <c r="J19" i="11"/>
  <c r="J20" i="11"/>
  <c r="J22" i="11"/>
  <c r="J24" i="11"/>
  <c r="J7" i="11"/>
  <c r="J10" i="11"/>
  <c r="J11" i="11"/>
  <c r="J21" i="11"/>
  <c r="J27" i="11"/>
  <c r="J32" i="11"/>
  <c r="J26" i="11"/>
  <c r="Z415" i="36"/>
  <c r="AB413" i="36"/>
  <c r="AC357" i="36"/>
  <c r="AC293" i="36"/>
  <c r="AA293" i="36"/>
  <c r="Y293" i="36"/>
  <c r="X293" i="36"/>
  <c r="Z288" i="36"/>
  <c r="AA283" i="36"/>
  <c r="Y283" i="36"/>
  <c r="X205" i="36"/>
  <c r="AC407" i="36"/>
  <c r="AA407" i="36"/>
  <c r="Y407" i="36"/>
  <c r="X407" i="36"/>
  <c r="AB401" i="36"/>
  <c r="X401" i="36"/>
  <c r="AB400" i="36"/>
  <c r="X400" i="36"/>
  <c r="AA399" i="36"/>
  <c r="Y396" i="36"/>
  <c r="X396" i="36"/>
  <c r="AA390" i="36"/>
  <c r="Y390" i="36"/>
  <c r="AC385" i="36"/>
  <c r="AA385" i="36"/>
  <c r="Z385" i="36"/>
  <c r="X385" i="36"/>
  <c r="Z378" i="36"/>
  <c r="AA365" i="36"/>
  <c r="AB360" i="36"/>
  <c r="Z360" i="36"/>
  <c r="X360" i="36"/>
  <c r="AB354" i="36"/>
  <c r="X354" i="36"/>
  <c r="AB350" i="36"/>
  <c r="Y350" i="36"/>
  <c r="X350" i="36"/>
  <c r="AB346" i="36"/>
  <c r="Z346" i="36"/>
  <c r="X346" i="36"/>
  <c r="AA340" i="36"/>
  <c r="Z337" i="36"/>
  <c r="AB336" i="36"/>
  <c r="Z336" i="36"/>
  <c r="X336" i="36"/>
  <c r="AC335" i="36"/>
  <c r="Y335" i="36"/>
  <c r="AA330" i="36"/>
  <c r="AC327" i="36"/>
  <c r="Y327" i="36"/>
  <c r="AA325" i="36"/>
  <c r="X323" i="36"/>
  <c r="AC322" i="36"/>
  <c r="AB322" i="36"/>
  <c r="AA322" i="36"/>
  <c r="X322" i="36"/>
  <c r="X313" i="36"/>
  <c r="AB312" i="36"/>
  <c r="X312" i="36"/>
  <c r="AB311" i="36"/>
  <c r="Z311" i="36"/>
  <c r="X311" i="36"/>
  <c r="AC310" i="36"/>
  <c r="Z310" i="36"/>
  <c r="AB304" i="36"/>
  <c r="X304" i="36"/>
  <c r="AB303" i="36"/>
  <c r="Y303" i="36"/>
  <c r="AB301" i="36"/>
  <c r="Y301" i="36"/>
  <c r="AC298" i="36"/>
  <c r="Z298" i="36"/>
  <c r="AC286" i="36"/>
  <c r="AC210" i="36"/>
  <c r="Y210" i="36"/>
  <c r="Z207" i="36"/>
  <c r="AB204" i="36"/>
  <c r="AA128" i="36"/>
  <c r="Y128" i="36"/>
  <c r="AB262" i="36"/>
  <c r="X262" i="36"/>
  <c r="Z259" i="36"/>
  <c r="AC257" i="36"/>
  <c r="Z257" i="36"/>
  <c r="X257" i="36"/>
  <c r="AC250" i="36"/>
  <c r="AA250" i="36"/>
  <c r="X248" i="36"/>
  <c r="X245" i="36"/>
  <c r="X242" i="36"/>
  <c r="AC241" i="36"/>
  <c r="AA241" i="36"/>
  <c r="Z241" i="36"/>
  <c r="Y241" i="36"/>
  <c r="X241" i="36"/>
  <c r="AC240" i="36"/>
  <c r="AB238" i="36"/>
  <c r="X238" i="36"/>
  <c r="AC237" i="36"/>
  <c r="Y237" i="36"/>
  <c r="X237" i="36"/>
  <c r="Z235" i="36"/>
  <c r="Z232" i="36"/>
  <c r="X232" i="36"/>
  <c r="AB231" i="36"/>
  <c r="Z227" i="36"/>
  <c r="X227" i="36"/>
  <c r="AA226" i="36"/>
  <c r="AC222" i="36"/>
  <c r="X222" i="36"/>
  <c r="AC221" i="36"/>
  <c r="AB219" i="36"/>
  <c r="AA218" i="36"/>
  <c r="X218" i="36"/>
  <c r="AC217" i="36"/>
  <c r="Y217" i="36"/>
  <c r="AC205" i="36"/>
  <c r="AC132" i="36"/>
  <c r="AB129" i="36"/>
  <c r="AA201" i="36"/>
  <c r="X201" i="36"/>
  <c r="AC200" i="36"/>
  <c r="Z200" i="36"/>
  <c r="X200" i="36"/>
  <c r="AC199" i="36"/>
  <c r="Z199" i="36"/>
  <c r="Y199" i="36"/>
  <c r="X199" i="36"/>
  <c r="AC198" i="36"/>
  <c r="X197" i="36"/>
  <c r="AB196" i="36"/>
  <c r="X196" i="36"/>
  <c r="AA194" i="36"/>
  <c r="Y194" i="36"/>
  <c r="AA193" i="36"/>
  <c r="AC192" i="36"/>
  <c r="Z192" i="36"/>
  <c r="X192" i="36"/>
  <c r="AC191" i="36"/>
  <c r="Z191" i="36"/>
  <c r="Y191" i="36"/>
  <c r="X191" i="36"/>
  <c r="AB189" i="36"/>
  <c r="Z189" i="36"/>
  <c r="X189" i="36"/>
  <c r="X188" i="36"/>
  <c r="AA186" i="36"/>
  <c r="Y186" i="36"/>
  <c r="AA185" i="36"/>
  <c r="AA184" i="36"/>
  <c r="Y184" i="36"/>
  <c r="Y183" i="36"/>
  <c r="Z182" i="36"/>
  <c r="AB181" i="36"/>
  <c r="Z181" i="36"/>
  <c r="X181" i="36"/>
  <c r="Y180" i="36"/>
  <c r="AA179" i="36"/>
  <c r="Y179" i="36"/>
  <c r="AA178" i="36"/>
  <c r="AA176" i="36"/>
  <c r="Y176" i="36"/>
  <c r="Y175" i="36"/>
  <c r="AC171" i="36"/>
  <c r="AA171" i="36"/>
  <c r="X169" i="36"/>
  <c r="AB168" i="36"/>
  <c r="Y168" i="36"/>
  <c r="AB165" i="36"/>
  <c r="X165" i="36"/>
  <c r="AB164" i="36"/>
  <c r="AA162" i="36"/>
  <c r="Y162" i="36"/>
  <c r="AA161" i="36"/>
  <c r="AA160" i="36"/>
  <c r="Y160" i="36"/>
  <c r="Z159" i="36"/>
  <c r="X159" i="36"/>
  <c r="Z158" i="36"/>
  <c r="AB157" i="36"/>
  <c r="X157" i="36"/>
  <c r="AB156" i="36"/>
  <c r="AA154" i="36"/>
  <c r="Y154" i="36"/>
  <c r="AA153" i="36"/>
  <c r="AA152" i="36"/>
  <c r="Y152" i="36"/>
  <c r="AC151" i="36"/>
  <c r="X151" i="36"/>
  <c r="Z150" i="36"/>
  <c r="AB149" i="36"/>
  <c r="X149" i="36"/>
  <c r="AB148" i="36"/>
  <c r="AC147" i="36"/>
  <c r="AA147" i="36"/>
  <c r="AA145" i="36"/>
  <c r="AC144" i="36"/>
  <c r="AA144" i="36"/>
  <c r="Y144" i="36"/>
  <c r="X144" i="36"/>
  <c r="AC143" i="36"/>
  <c r="Z142" i="36"/>
  <c r="AB141" i="36"/>
  <c r="Z141" i="36"/>
  <c r="X141" i="36"/>
  <c r="AB140" i="36"/>
  <c r="AC139" i="36"/>
  <c r="AB139" i="36"/>
  <c r="Z139" i="36"/>
  <c r="Y139" i="36"/>
  <c r="AA138" i="36"/>
  <c r="AA136" i="36"/>
  <c r="Y136" i="36"/>
  <c r="Z135" i="36"/>
  <c r="Z134" i="36"/>
  <c r="AA129" i="36"/>
  <c r="AC127" i="36"/>
  <c r="X127" i="36"/>
  <c r="Z126" i="36"/>
  <c r="AB125" i="36"/>
  <c r="Z125" i="36"/>
  <c r="Y125" i="36"/>
  <c r="X125" i="36"/>
  <c r="AC123" i="36"/>
  <c r="AA123" i="36"/>
  <c r="Y123" i="36"/>
  <c r="AA122" i="36"/>
  <c r="AA121" i="36"/>
  <c r="X121" i="36"/>
  <c r="AC120" i="36"/>
  <c r="AA120" i="36"/>
  <c r="Z120" i="36"/>
  <c r="Y120" i="36"/>
  <c r="X120" i="36"/>
  <c r="Z119" i="36"/>
  <c r="AB113" i="36"/>
  <c r="AA113" i="36"/>
  <c r="AC111" i="36"/>
  <c r="Z107" i="36"/>
  <c r="Y107" i="36"/>
  <c r="Y106" i="36"/>
  <c r="X106" i="36"/>
  <c r="AB105" i="36"/>
  <c r="X105" i="36"/>
  <c r="AC104" i="36"/>
  <c r="Y103" i="36"/>
  <c r="Y102" i="36"/>
  <c r="AA101" i="36"/>
  <c r="Z101" i="36"/>
  <c r="X101" i="36"/>
  <c r="AB100" i="36"/>
  <c r="Z100" i="36"/>
  <c r="X95" i="36"/>
  <c r="AC94" i="36"/>
  <c r="Z94" i="36"/>
  <c r="AB91" i="36"/>
  <c r="AA91" i="36"/>
  <c r="Y91" i="36"/>
  <c r="X91" i="36"/>
  <c r="X90" i="36"/>
  <c r="X88" i="36"/>
  <c r="AB87" i="36"/>
  <c r="Z87" i="36"/>
  <c r="X87" i="36"/>
  <c r="AC86" i="36"/>
  <c r="Z86" i="36"/>
  <c r="AB83" i="36"/>
  <c r="X83" i="36"/>
  <c r="AC82" i="36"/>
  <c r="AA82" i="36"/>
  <c r="AA80" i="36"/>
  <c r="Z80" i="36"/>
  <c r="AB79" i="36"/>
  <c r="Z79" i="36"/>
  <c r="X79" i="36"/>
  <c r="Y78" i="36"/>
  <c r="AB75" i="36"/>
  <c r="AA75" i="36"/>
  <c r="Y75" i="36"/>
  <c r="X75" i="36"/>
  <c r="AC74" i="36"/>
  <c r="Y73" i="36"/>
  <c r="AA72" i="36"/>
  <c r="Z72" i="36"/>
  <c r="X72" i="36"/>
  <c r="AC71" i="36"/>
  <c r="AB71" i="36"/>
  <c r="Y70" i="36"/>
  <c r="AB67" i="36"/>
  <c r="AA67" i="36"/>
  <c r="Y67" i="36"/>
  <c r="Y65" i="36"/>
  <c r="AA64" i="36"/>
  <c r="Z64" i="36"/>
  <c r="X64" i="36"/>
  <c r="AB63" i="36"/>
  <c r="Z63" i="36"/>
  <c r="X62" i="36"/>
  <c r="Z61" i="36"/>
  <c r="AB59" i="36"/>
  <c r="AA59" i="36"/>
  <c r="X59" i="36"/>
  <c r="AC58" i="36"/>
  <c r="AA58" i="36"/>
  <c r="AA56" i="36"/>
  <c r="Z56" i="36"/>
  <c r="AB55" i="36"/>
  <c r="Z55" i="36"/>
  <c r="X55" i="36"/>
  <c r="AA410" i="36"/>
  <c r="X409" i="36"/>
  <c r="AA364" i="36"/>
  <c r="Z361" i="36"/>
  <c r="AB353" i="36"/>
  <c r="Z353" i="36"/>
  <c r="X353" i="36"/>
  <c r="Z352" i="36"/>
  <c r="Z351" i="36"/>
  <c r="Z292" i="36"/>
  <c r="AC131" i="36"/>
  <c r="AB54" i="36"/>
  <c r="Z53" i="36"/>
  <c r="Y53" i="36"/>
  <c r="AB52" i="36"/>
  <c r="AB51" i="36"/>
  <c r="X51" i="36"/>
  <c r="AC50" i="36"/>
  <c r="AA50" i="36"/>
  <c r="Z48" i="36"/>
  <c r="AB47" i="36"/>
  <c r="Z47" i="36"/>
  <c r="X47" i="36"/>
  <c r="AB46" i="36"/>
  <c r="AB43" i="36"/>
  <c r="AA42" i="36"/>
  <c r="AC41" i="36"/>
  <c r="AA41" i="36"/>
  <c r="Y41" i="36"/>
  <c r="AA40" i="36"/>
  <c r="X39" i="36"/>
  <c r="AC38" i="36"/>
  <c r="AB38" i="36"/>
  <c r="Z38" i="36"/>
  <c r="Y38" i="36"/>
  <c r="X38" i="36"/>
  <c r="Z37" i="36"/>
  <c r="AB35" i="36"/>
  <c r="AC33" i="36"/>
  <c r="X32" i="36"/>
  <c r="AB31" i="36"/>
  <c r="Z31" i="36"/>
  <c r="X31" i="36"/>
  <c r="AB30" i="36"/>
  <c r="Y29" i="36"/>
  <c r="AB28" i="36"/>
  <c r="AB27" i="36"/>
  <c r="X27" i="36"/>
  <c r="AA20" i="36"/>
  <c r="AC17" i="36"/>
  <c r="AA17" i="36"/>
  <c r="Z17" i="36"/>
  <c r="Z15" i="36"/>
  <c r="AA11" i="36"/>
  <c r="X10" i="36"/>
  <c r="AB7" i="36"/>
  <c r="X7" i="36"/>
  <c r="Z416" i="36"/>
  <c r="AB373" i="36"/>
  <c r="AB372" i="36"/>
  <c r="Z372" i="36"/>
  <c r="X372" i="36"/>
  <c r="AB370" i="36"/>
  <c r="Z370" i="36"/>
  <c r="X370" i="36"/>
  <c r="AC368" i="36"/>
  <c r="Y368" i="36"/>
  <c r="X355" i="36"/>
  <c r="Z347" i="36"/>
  <c r="AA341" i="36"/>
  <c r="AB291" i="36"/>
  <c r="X213" i="36"/>
  <c r="AC128" i="36"/>
  <c r="Z128" i="36"/>
  <c r="X128" i="36"/>
  <c r="AA450" i="36"/>
  <c r="Y450" i="36"/>
  <c r="Y412" i="36"/>
  <c r="AB378" i="36"/>
  <c r="X378" i="36"/>
  <c r="AC369" i="36"/>
  <c r="Y369" i="36"/>
  <c r="AA368" i="36"/>
  <c r="AA363" i="36"/>
  <c r="Y363" i="36"/>
  <c r="AB358" i="36"/>
  <c r="Y358" i="36"/>
  <c r="X358" i="36"/>
  <c r="Y356" i="36"/>
  <c r="AC345" i="36"/>
  <c r="Y345" i="36"/>
  <c r="AC344" i="36"/>
  <c r="AA344" i="36"/>
  <c r="Y344" i="36"/>
  <c r="Z280" i="36"/>
  <c r="AA216" i="36"/>
  <c r="AA210" i="36"/>
  <c r="X210" i="36"/>
  <c r="AB132" i="36"/>
  <c r="AC54" i="36"/>
  <c r="X15" i="36"/>
  <c r="AA27" i="36"/>
  <c r="Y42" i="36"/>
  <c r="X48" i="36"/>
  <c r="AA51" i="36"/>
  <c r="X56" i="36"/>
  <c r="Y59" i="36"/>
  <c r="Z69" i="36"/>
  <c r="X70" i="36"/>
  <c r="Z77" i="36"/>
  <c r="X78" i="36"/>
  <c r="AA81" i="36"/>
  <c r="AC88" i="36"/>
  <c r="AA88" i="36"/>
  <c r="AB167" i="36"/>
  <c r="Z167" i="36"/>
  <c r="X167" i="36"/>
  <c r="AA331" i="36"/>
  <c r="AC331" i="36"/>
  <c r="Y331" i="36"/>
  <c r="AA163" i="36"/>
  <c r="Y163" i="36"/>
  <c r="AB166" i="36"/>
  <c r="Z166" i="36"/>
  <c r="AC169" i="36"/>
  <c r="AA169" i="36"/>
  <c r="AA187" i="36"/>
  <c r="Y187" i="36"/>
  <c r="AC110" i="36"/>
  <c r="Y110" i="36"/>
  <c r="Y10" i="36"/>
  <c r="X24" i="36"/>
  <c r="Z29" i="36"/>
  <c r="X30" i="36"/>
  <c r="Z32" i="36"/>
  <c r="X35" i="36"/>
  <c r="Z39" i="36"/>
  <c r="X43" i="36"/>
  <c r="Z45" i="36"/>
  <c r="X46" i="36"/>
  <c r="AA48" i="36"/>
  <c r="Y49" i="36"/>
  <c r="X54" i="36"/>
  <c r="Y57" i="36"/>
  <c r="Y62" i="36"/>
  <c r="AA65" i="36"/>
  <c r="Z70" i="36"/>
  <c r="AA73" i="36"/>
  <c r="AB78" i="36"/>
  <c r="Y83" i="36"/>
  <c r="Z88" i="36"/>
  <c r="AA89" i="36"/>
  <c r="Z95" i="36"/>
  <c r="AC96" i="36"/>
  <c r="AA96" i="36"/>
  <c r="AC102" i="36"/>
  <c r="X103" i="36"/>
  <c r="AA107" i="36"/>
  <c r="AA110" i="36"/>
  <c r="X112" i="36"/>
  <c r="AA135" i="36"/>
  <c r="AC135" i="36"/>
  <c r="AC163" i="36"/>
  <c r="AC187" i="36"/>
  <c r="AB283" i="36"/>
  <c r="Z283" i="36"/>
  <c r="X283" i="36"/>
  <c r="AB363" i="36"/>
  <c r="Z363" i="36"/>
  <c r="X363" i="36"/>
  <c r="AB136" i="36"/>
  <c r="Z136" i="36"/>
  <c r="X136" i="36"/>
  <c r="X11" i="36"/>
  <c r="Z24" i="36"/>
  <c r="AA32" i="36"/>
  <c r="Y33" i="36"/>
  <c r="Y35" i="36"/>
  <c r="X40" i="36"/>
  <c r="Y43" i="36"/>
  <c r="Y46" i="36"/>
  <c r="AA49" i="36"/>
  <c r="Y54" i="36"/>
  <c r="AA57" i="36"/>
  <c r="Z62" i="36"/>
  <c r="Y66" i="36"/>
  <c r="AC78" i="36"/>
  <c r="AA83" i="36"/>
  <c r="AC89" i="36"/>
  <c r="X96" i="36"/>
  <c r="Y104" i="36"/>
  <c r="AB107" i="36"/>
  <c r="AA108" i="36"/>
  <c r="Z112" i="36"/>
  <c r="Y115" i="36"/>
  <c r="Z116" i="36"/>
  <c r="X116" i="36"/>
  <c r="X152" i="36"/>
  <c r="AB152" i="36"/>
  <c r="Z152" i="36"/>
  <c r="AB176" i="36"/>
  <c r="Z176" i="36"/>
  <c r="X176" i="36"/>
  <c r="AB282" i="36"/>
  <c r="Z282" i="36"/>
  <c r="AB325" i="36"/>
  <c r="X325" i="36"/>
  <c r="AB339" i="36"/>
  <c r="Z339" i="36"/>
  <c r="X339" i="36"/>
  <c r="AB362" i="36"/>
  <c r="Z362" i="36"/>
  <c r="AB365" i="36"/>
  <c r="X365" i="36"/>
  <c r="Z108" i="36"/>
  <c r="X108" i="36"/>
  <c r="Z115" i="36"/>
  <c r="X115" i="36"/>
  <c r="AC10" i="36"/>
  <c r="X16" i="36"/>
  <c r="Y30" i="36"/>
  <c r="Y11" i="36"/>
  <c r="Z16" i="36"/>
  <c r="AA24" i="36"/>
  <c r="AA35" i="36"/>
  <c r="Z40" i="36"/>
  <c r="AA43" i="36"/>
  <c r="AA66" i="36"/>
  <c r="AC70" i="36"/>
  <c r="X71" i="36"/>
  <c r="Y74" i="36"/>
  <c r="Z85" i="36"/>
  <c r="X86" i="36"/>
  <c r="AA90" i="36"/>
  <c r="Z96" i="36"/>
  <c r="AA97" i="36"/>
  <c r="Z104" i="36"/>
  <c r="Z113" i="36"/>
  <c r="AA115" i="36"/>
  <c r="AC125" i="36"/>
  <c r="AA125" i="36"/>
  <c r="AA131" i="36"/>
  <c r="Y131" i="36"/>
  <c r="Z180" i="36"/>
  <c r="AB180" i="36"/>
  <c r="X180" i="36"/>
  <c r="AC202" i="36"/>
  <c r="AA202" i="36"/>
  <c r="Y202" i="36"/>
  <c r="X309" i="36"/>
  <c r="AB309" i="36"/>
  <c r="Z309" i="36"/>
  <c r="AB338" i="36"/>
  <c r="Z338" i="36"/>
  <c r="AB341" i="36"/>
  <c r="X341" i="36"/>
  <c r="Y354" i="36"/>
  <c r="AC354" i="36"/>
  <c r="AA354" i="36"/>
  <c r="AB451" i="36"/>
  <c r="X451" i="36"/>
  <c r="AC62" i="36"/>
  <c r="X67" i="36"/>
  <c r="X80" i="36"/>
  <c r="Y86" i="36"/>
  <c r="AC90" i="36"/>
  <c r="AB93" i="36"/>
  <c r="Z93" i="36"/>
  <c r="AB94" i="36"/>
  <c r="X94" i="36"/>
  <c r="AC97" i="36"/>
  <c r="AB104" i="36"/>
  <c r="AB115" i="36"/>
  <c r="AB116" i="36"/>
  <c r="AC130" i="36"/>
  <c r="AA130" i="36"/>
  <c r="Z173" i="36"/>
  <c r="X173" i="36"/>
  <c r="AB173" i="36"/>
  <c r="AB198" i="36"/>
  <c r="Z198" i="36"/>
  <c r="Z412" i="36"/>
  <c r="AB412" i="36"/>
  <c r="X412" i="36"/>
  <c r="AA12" i="36"/>
  <c r="AC46" i="36"/>
  <c r="AC155" i="36"/>
  <c r="AA155" i="36"/>
  <c r="Y155" i="36"/>
  <c r="AB160" i="36"/>
  <c r="Z160" i="36"/>
  <c r="X160" i="36"/>
  <c r="Z172" i="36"/>
  <c r="AB172" i="36"/>
  <c r="AB184" i="36"/>
  <c r="Z184" i="36"/>
  <c r="X184" i="36"/>
  <c r="AC195" i="36"/>
  <c r="AA195" i="36"/>
  <c r="Y195" i="36"/>
  <c r="AC400" i="36"/>
  <c r="Y400" i="36"/>
  <c r="AB11" i="36"/>
  <c r="AC30" i="36"/>
  <c r="Y27" i="36"/>
  <c r="Y51" i="36"/>
  <c r="Y81" i="36"/>
  <c r="Y93" i="36"/>
  <c r="Y94" i="36"/>
  <c r="Z234" i="36"/>
  <c r="AB234" i="36"/>
  <c r="X234" i="36"/>
  <c r="Y312" i="36"/>
  <c r="AC312" i="36"/>
  <c r="AA312" i="36"/>
  <c r="AA411" i="36"/>
  <c r="AC411" i="36"/>
  <c r="Y411" i="36"/>
  <c r="AB448" i="36"/>
  <c r="Z448" i="36"/>
  <c r="AA137" i="36"/>
  <c r="Y138" i="36"/>
  <c r="AA142" i="36"/>
  <c r="Z143" i="36"/>
  <c r="AA146" i="36"/>
  <c r="AC167" i="36"/>
  <c r="X168" i="36"/>
  <c r="Z174" i="36"/>
  <c r="X175" i="36"/>
  <c r="AA177" i="36"/>
  <c r="Y178" i="36"/>
  <c r="X183" i="36"/>
  <c r="Y192" i="36"/>
  <c r="Y200" i="36"/>
  <c r="X204" i="36"/>
  <c r="AB211" i="36"/>
  <c r="AB214" i="36"/>
  <c r="AB215" i="36"/>
  <c r="Y216" i="36"/>
  <c r="AA220" i="36"/>
  <c r="Y221" i="36"/>
  <c r="AB250" i="36"/>
  <c r="Y257" i="36"/>
  <c r="AA262" i="36"/>
  <c r="Z291" i="36"/>
  <c r="Z300" i="36"/>
  <c r="X301" i="36"/>
  <c r="X303" i="36"/>
  <c r="AC304" i="36"/>
  <c r="AA305" i="36"/>
  <c r="AA311" i="36"/>
  <c r="AA323" i="36"/>
  <c r="Y330" i="36"/>
  <c r="Y336" i="36"/>
  <c r="X340" i="36"/>
  <c r="Y346" i="36"/>
  <c r="AA353" i="36"/>
  <c r="AC356" i="36"/>
  <c r="Y357" i="36"/>
  <c r="Y360" i="36"/>
  <c r="X364" i="36"/>
  <c r="Y370" i="36"/>
  <c r="Z373" i="36"/>
  <c r="Y378" i="36"/>
  <c r="AC391" i="36"/>
  <c r="Y399" i="36"/>
  <c r="Z407" i="36"/>
  <c r="AA409" i="36"/>
  <c r="Y410" i="36"/>
  <c r="Z440" i="36"/>
  <c r="X450" i="36"/>
  <c r="Y455" i="36"/>
  <c r="AB126" i="36"/>
  <c r="Z175" i="36"/>
  <c r="Z183" i="36"/>
  <c r="Z197" i="36"/>
  <c r="Z205" i="36"/>
  <c r="AB207" i="36"/>
  <c r="Z217" i="36"/>
  <c r="Z222" i="36"/>
  <c r="AB242" i="36"/>
  <c r="AC262" i="36"/>
  <c r="AC311" i="36"/>
  <c r="AB340" i="36"/>
  <c r="AC353" i="36"/>
  <c r="AB364" i="36"/>
  <c r="AB396" i="36"/>
  <c r="AB415" i="36"/>
  <c r="AC103" i="36"/>
  <c r="AA106" i="36"/>
  <c r="AA112" i="36"/>
  <c r="Y119" i="36"/>
  <c r="AC121" i="36"/>
  <c r="Y122" i="36"/>
  <c r="Z127" i="36"/>
  <c r="Z144" i="36"/>
  <c r="AC159" i="36"/>
  <c r="AA168" i="36"/>
  <c r="AC175" i="36"/>
  <c r="AC183" i="36"/>
  <c r="Y226" i="36"/>
  <c r="AB237" i="36"/>
  <c r="Y240" i="36"/>
  <c r="Z245" i="36"/>
  <c r="AB248" i="36"/>
  <c r="Z293" i="36"/>
  <c r="AA301" i="36"/>
  <c r="AA303" i="36"/>
  <c r="AB337" i="36"/>
  <c r="AC340" i="36"/>
  <c r="AB347" i="36"/>
  <c r="AB361" i="36"/>
  <c r="AC364" i="36"/>
  <c r="AA451" i="36"/>
  <c r="Z151" i="36"/>
  <c r="AB188" i="36"/>
  <c r="Y219" i="36"/>
  <c r="Y307" i="36"/>
  <c r="AB351" i="36"/>
  <c r="X389" i="36"/>
  <c r="Z413" i="36"/>
  <c r="Z426" i="36"/>
  <c r="AC213" i="36"/>
  <c r="X214" i="36"/>
  <c r="AA219" i="36"/>
  <c r="X250" i="36"/>
  <c r="Z279" i="36"/>
  <c r="Z286" i="36"/>
  <c r="AA304" i="36"/>
  <c r="AC307" i="36"/>
  <c r="AA313" i="36"/>
  <c r="AA355" i="36"/>
  <c r="Y372" i="36"/>
  <c r="AA389" i="36"/>
  <c r="Z402" i="36"/>
  <c r="Y146" i="36"/>
  <c r="AB210" i="36"/>
  <c r="Y220" i="36"/>
  <c r="AB279" i="36"/>
  <c r="Y391" i="36"/>
  <c r="AA100" i="36"/>
  <c r="Y100" i="36"/>
  <c r="AC100" i="36"/>
  <c r="AA55" i="36"/>
  <c r="Y55" i="36"/>
  <c r="AB66" i="36"/>
  <c r="Z66" i="36"/>
  <c r="Z76" i="36"/>
  <c r="X76" i="36"/>
  <c r="AA87" i="36"/>
  <c r="Y87" i="36"/>
  <c r="AC87" i="36"/>
  <c r="AA95" i="36"/>
  <c r="Y95" i="36"/>
  <c r="AC95" i="36"/>
  <c r="AA39" i="36"/>
  <c r="Y39" i="36"/>
  <c r="Z124" i="36"/>
  <c r="AB124" i="36"/>
  <c r="X124" i="36"/>
  <c r="AB10" i="36"/>
  <c r="Z10" i="36"/>
  <c r="AC37" i="36"/>
  <c r="AA37" i="36"/>
  <c r="Z52" i="36"/>
  <c r="X52" i="36"/>
  <c r="AA63" i="36"/>
  <c r="Y63" i="36"/>
  <c r="X66" i="36"/>
  <c r="AB74" i="36"/>
  <c r="Z74" i="36"/>
  <c r="AB76" i="36"/>
  <c r="Z84" i="36"/>
  <c r="X84" i="36"/>
  <c r="AA140" i="36"/>
  <c r="AC140" i="36"/>
  <c r="Y140" i="36"/>
  <c r="AA15" i="36"/>
  <c r="Y15" i="36"/>
  <c r="Z20" i="36"/>
  <c r="X20" i="36"/>
  <c r="AA31" i="36"/>
  <c r="Y31" i="36"/>
  <c r="AC39" i="36"/>
  <c r="AC53" i="36"/>
  <c r="AA53" i="36"/>
  <c r="AC85" i="36"/>
  <c r="AA85" i="36"/>
  <c r="Z92" i="36"/>
  <c r="X92" i="36"/>
  <c r="AB92" i="36"/>
  <c r="Y105" i="36"/>
  <c r="AC105" i="36"/>
  <c r="AA105" i="36"/>
  <c r="Z137" i="36"/>
  <c r="AB137" i="36"/>
  <c r="X137" i="36"/>
  <c r="AA7" i="36"/>
  <c r="Y7" i="36"/>
  <c r="AC69" i="36"/>
  <c r="AA69" i="36"/>
  <c r="AC77" i="36"/>
  <c r="AA77" i="36"/>
  <c r="Y231" i="36"/>
  <c r="AC231" i="36"/>
  <c r="AA231" i="36"/>
  <c r="AB50" i="36"/>
  <c r="Z50" i="36"/>
  <c r="AC55" i="36"/>
  <c r="Z60" i="36"/>
  <c r="X60" i="36"/>
  <c r="AA71" i="36"/>
  <c r="Y71" i="36"/>
  <c r="AB82" i="36"/>
  <c r="Z82" i="36"/>
  <c r="Y85" i="36"/>
  <c r="Z109" i="36"/>
  <c r="X109" i="36"/>
  <c r="AB109" i="36"/>
  <c r="AB111" i="36"/>
  <c r="Z111" i="36"/>
  <c r="X111" i="36"/>
  <c r="AC116" i="36"/>
  <c r="AA116" i="36"/>
  <c r="Y116" i="36"/>
  <c r="AC45" i="36"/>
  <c r="AA45" i="36"/>
  <c r="AC21" i="36"/>
  <c r="AA21" i="36"/>
  <c r="Z28" i="36"/>
  <c r="X28" i="36"/>
  <c r="AB42" i="36"/>
  <c r="Z42" i="36"/>
  <c r="AC61" i="36"/>
  <c r="AA61" i="36"/>
  <c r="Y126" i="36"/>
  <c r="AC126" i="36"/>
  <c r="AA126" i="36"/>
  <c r="Z12" i="36"/>
  <c r="X12" i="36"/>
  <c r="Z36" i="36"/>
  <c r="X36" i="36"/>
  <c r="AB20" i="36"/>
  <c r="Y21" i="36"/>
  <c r="AC29" i="36"/>
  <c r="AA29" i="36"/>
  <c r="AA47" i="36"/>
  <c r="Y47" i="36"/>
  <c r="X50" i="36"/>
  <c r="AB58" i="36"/>
  <c r="Z58" i="36"/>
  <c r="AB60" i="36"/>
  <c r="Y61" i="36"/>
  <c r="AC63" i="36"/>
  <c r="Z68" i="36"/>
  <c r="X68" i="36"/>
  <c r="AA79" i="36"/>
  <c r="Y79" i="36"/>
  <c r="X82" i="36"/>
  <c r="Y134" i="36"/>
  <c r="AC134" i="36"/>
  <c r="AA134" i="36"/>
  <c r="Z163" i="36"/>
  <c r="X163" i="36"/>
  <c r="AC172" i="36"/>
  <c r="AA172" i="36"/>
  <c r="AA282" i="36"/>
  <c r="Y282" i="36"/>
  <c r="AC282" i="36"/>
  <c r="AA309" i="36"/>
  <c r="Y309" i="36"/>
  <c r="AC309" i="36"/>
  <c r="AC338" i="36"/>
  <c r="AA338" i="36"/>
  <c r="Y338" i="36"/>
  <c r="AC362" i="36"/>
  <c r="AA362" i="36"/>
  <c r="Y362" i="36"/>
  <c r="AC448" i="36"/>
  <c r="AA448" i="36"/>
  <c r="Y448" i="36"/>
  <c r="Z147" i="36"/>
  <c r="X147" i="36"/>
  <c r="Z155" i="36"/>
  <c r="X155" i="36"/>
  <c r="AC12" i="36"/>
  <c r="Y16" i="36"/>
  <c r="AB17" i="36"/>
  <c r="AC20" i="36"/>
  <c r="X21" i="36"/>
  <c r="Y24" i="36"/>
  <c r="AC28" i="36"/>
  <c r="X29" i="36"/>
  <c r="Y32" i="36"/>
  <c r="AB33" i="36"/>
  <c r="AC36" i="36"/>
  <c r="X37" i="36"/>
  <c r="Y40" i="36"/>
  <c r="AB41" i="36"/>
  <c r="X45" i="36"/>
  <c r="Y48" i="36"/>
  <c r="AB49" i="36"/>
  <c r="AC52" i="36"/>
  <c r="X53" i="36"/>
  <c r="Y56" i="36"/>
  <c r="AB57" i="36"/>
  <c r="AC60" i="36"/>
  <c r="X61" i="36"/>
  <c r="Y64" i="36"/>
  <c r="AB65" i="36"/>
  <c r="AC68" i="36"/>
  <c r="X69" i="36"/>
  <c r="Y72" i="36"/>
  <c r="AB73" i="36"/>
  <c r="AC76" i="36"/>
  <c r="X77" i="36"/>
  <c r="Y80" i="36"/>
  <c r="AB81" i="36"/>
  <c r="AC84" i="36"/>
  <c r="X85" i="36"/>
  <c r="Y88" i="36"/>
  <c r="AB89" i="36"/>
  <c r="AC92" i="36"/>
  <c r="X93" i="36"/>
  <c r="Y96" i="36"/>
  <c r="AB97" i="36"/>
  <c r="Y101" i="36"/>
  <c r="AB102" i="36"/>
  <c r="Z106" i="36"/>
  <c r="Y108" i="36"/>
  <c r="Z110" i="36"/>
  <c r="Y112" i="36"/>
  <c r="AC113" i="36"/>
  <c r="X119" i="36"/>
  <c r="Z123" i="36"/>
  <c r="Z131" i="36"/>
  <c r="AC142" i="36"/>
  <c r="X143" i="36"/>
  <c r="Y172" i="36"/>
  <c r="Y173" i="36"/>
  <c r="AC173" i="36"/>
  <c r="AA173" i="36"/>
  <c r="AC180" i="36"/>
  <c r="AA180" i="36"/>
  <c r="AC196" i="36"/>
  <c r="AA196" i="36"/>
  <c r="AB213" i="36"/>
  <c r="Z213" i="36"/>
  <c r="Z219" i="36"/>
  <c r="X219" i="36"/>
  <c r="AC235" i="36"/>
  <c r="Y235" i="36"/>
  <c r="AA235" i="36"/>
  <c r="AC238" i="36"/>
  <c r="AA238" i="36"/>
  <c r="Y238" i="36"/>
  <c r="Z307" i="36"/>
  <c r="X307" i="36"/>
  <c r="AB307" i="36"/>
  <c r="AB335" i="36"/>
  <c r="Z335" i="36"/>
  <c r="X335" i="36"/>
  <c r="AB108" i="36"/>
  <c r="AB110" i="36"/>
  <c r="AB123" i="36"/>
  <c r="AB131" i="36"/>
  <c r="AA174" i="36"/>
  <c r="Y174" i="36"/>
  <c r="AB177" i="36"/>
  <c r="Z177" i="36"/>
  <c r="Y181" i="36"/>
  <c r="AC181" i="36"/>
  <c r="AA181" i="36"/>
  <c r="AC188" i="36"/>
  <c r="AA188" i="36"/>
  <c r="AB193" i="36"/>
  <c r="Z193" i="36"/>
  <c r="Y197" i="36"/>
  <c r="AC197" i="36"/>
  <c r="AA197" i="36"/>
  <c r="AC204" i="36"/>
  <c r="AA204" i="36"/>
  <c r="AB345" i="36"/>
  <c r="Z345" i="36"/>
  <c r="X345" i="36"/>
  <c r="Z21" i="36"/>
  <c r="Z90" i="36"/>
  <c r="AA93" i="36"/>
  <c r="Z103" i="36"/>
  <c r="AB121" i="36"/>
  <c r="Y132" i="36"/>
  <c r="X138" i="36"/>
  <c r="AB138" i="36"/>
  <c r="Z138" i="36"/>
  <c r="Y141" i="36"/>
  <c r="AC141" i="36"/>
  <c r="AA141" i="36"/>
  <c r="AB147" i="36"/>
  <c r="AC148" i="36"/>
  <c r="AA148" i="36"/>
  <c r="AB155" i="36"/>
  <c r="AC156" i="36"/>
  <c r="AA156" i="36"/>
  <c r="AB163" i="36"/>
  <c r="AC164" i="36"/>
  <c r="AA164" i="36"/>
  <c r="Z171" i="36"/>
  <c r="X171" i="36"/>
  <c r="X178" i="36"/>
  <c r="AB178" i="36"/>
  <c r="Z178" i="36"/>
  <c r="X194" i="36"/>
  <c r="AB194" i="36"/>
  <c r="Z194" i="36"/>
  <c r="AC211" i="36"/>
  <c r="AA211" i="36"/>
  <c r="AB221" i="36"/>
  <c r="Z221" i="36"/>
  <c r="X221" i="36"/>
  <c r="AB305" i="36"/>
  <c r="Z305" i="36"/>
  <c r="X305" i="36"/>
  <c r="AC352" i="36"/>
  <c r="AA352" i="36"/>
  <c r="Y352" i="36"/>
  <c r="AB369" i="36"/>
  <c r="Z369" i="36"/>
  <c r="X369" i="36"/>
  <c r="AC426" i="36"/>
  <c r="AA426" i="36"/>
  <c r="Y426" i="36"/>
  <c r="AA16" i="36"/>
  <c r="Y28" i="36"/>
  <c r="X33" i="36"/>
  <c r="Y36" i="36"/>
  <c r="X41" i="36"/>
  <c r="X49" i="36"/>
  <c r="Y52" i="36"/>
  <c r="X57" i="36"/>
  <c r="Y60" i="36"/>
  <c r="X65" i="36"/>
  <c r="Y68" i="36"/>
  <c r="X73" i="36"/>
  <c r="Y76" i="36"/>
  <c r="X81" i="36"/>
  <c r="Y84" i="36"/>
  <c r="X89" i="36"/>
  <c r="Y92" i="36"/>
  <c r="X97" i="36"/>
  <c r="X102" i="36"/>
  <c r="Y109" i="36"/>
  <c r="Y111" i="36"/>
  <c r="AC119" i="36"/>
  <c r="X122" i="36"/>
  <c r="Y124" i="36"/>
  <c r="X129" i="36"/>
  <c r="X130" i="36"/>
  <c r="AB130" i="36"/>
  <c r="Z130" i="36"/>
  <c r="X135" i="36"/>
  <c r="Y148" i="36"/>
  <c r="Y149" i="36"/>
  <c r="AC149" i="36"/>
  <c r="AA149" i="36"/>
  <c r="Y156" i="36"/>
  <c r="Y157" i="36"/>
  <c r="AC157" i="36"/>
  <c r="AA157" i="36"/>
  <c r="Y164" i="36"/>
  <c r="Y165" i="36"/>
  <c r="AC165" i="36"/>
  <c r="AA165" i="36"/>
  <c r="AC174" i="36"/>
  <c r="X177" i="36"/>
  <c r="Z179" i="36"/>
  <c r="X179" i="36"/>
  <c r="AA182" i="36"/>
  <c r="Y182" i="36"/>
  <c r="AB185" i="36"/>
  <c r="Z185" i="36"/>
  <c r="Y188" i="36"/>
  <c r="Y189" i="36"/>
  <c r="AC189" i="36"/>
  <c r="AA189" i="36"/>
  <c r="X193" i="36"/>
  <c r="Z195" i="36"/>
  <c r="X195" i="36"/>
  <c r="AA198" i="36"/>
  <c r="Y198" i="36"/>
  <c r="AB201" i="36"/>
  <c r="Z201" i="36"/>
  <c r="Y204" i="36"/>
  <c r="Y211" i="36"/>
  <c r="Y215" i="36"/>
  <c r="AC215" i="36"/>
  <c r="AA215" i="36"/>
  <c r="AA300" i="36"/>
  <c r="Y300" i="36"/>
  <c r="AC300" i="36"/>
  <c r="AB145" i="36"/>
  <c r="Z145" i="36"/>
  <c r="AB153" i="36"/>
  <c r="Z153" i="36"/>
  <c r="AB161" i="36"/>
  <c r="Z161" i="36"/>
  <c r="AB169" i="36"/>
  <c r="Z169" i="36"/>
  <c r="X186" i="36"/>
  <c r="AB186" i="36"/>
  <c r="Z186" i="36"/>
  <c r="Y242" i="36"/>
  <c r="AC242" i="36"/>
  <c r="AA242" i="36"/>
  <c r="AA292" i="36"/>
  <c r="Y292" i="36"/>
  <c r="AC292" i="36"/>
  <c r="AA109" i="36"/>
  <c r="Z122" i="36"/>
  <c r="AC124" i="36"/>
  <c r="Y130" i="36"/>
  <c r="X146" i="36"/>
  <c r="AB146" i="36"/>
  <c r="Z146" i="36"/>
  <c r="AA150" i="36"/>
  <c r="Y150" i="36"/>
  <c r="X154" i="36"/>
  <c r="AB154" i="36"/>
  <c r="Z154" i="36"/>
  <c r="AA158" i="36"/>
  <c r="Y158" i="36"/>
  <c r="X162" i="36"/>
  <c r="AB162" i="36"/>
  <c r="Z162" i="36"/>
  <c r="AA166" i="36"/>
  <c r="Y166" i="36"/>
  <c r="Z187" i="36"/>
  <c r="X187" i="36"/>
  <c r="Z203" i="36"/>
  <c r="X203" i="36"/>
  <c r="Z226" i="36"/>
  <c r="AB226" i="36"/>
  <c r="X226" i="36"/>
  <c r="AB240" i="36"/>
  <c r="X240" i="36"/>
  <c r="Z240" i="36"/>
  <c r="AA288" i="36"/>
  <c r="Y288" i="36"/>
  <c r="AC288" i="36"/>
  <c r="Y127" i="36"/>
  <c r="X132" i="36"/>
  <c r="Y135" i="36"/>
  <c r="X140" i="36"/>
  <c r="Y143" i="36"/>
  <c r="X148" i="36"/>
  <c r="Y151" i="36"/>
  <c r="X156" i="36"/>
  <c r="Y159" i="36"/>
  <c r="X164" i="36"/>
  <c r="Y167" i="36"/>
  <c r="X172" i="36"/>
  <c r="Z202" i="36"/>
  <c r="AA207" i="36"/>
  <c r="X211" i="36"/>
  <c r="AA214" i="36"/>
  <c r="Z216" i="36"/>
  <c r="Y218" i="36"/>
  <c r="Z220" i="36"/>
  <c r="Y222" i="36"/>
  <c r="Y227" i="36"/>
  <c r="AC232" i="36"/>
  <c r="AC234" i="36"/>
  <c r="X235" i="36"/>
  <c r="AC248" i="36"/>
  <c r="AA291" i="36"/>
  <c r="Y291" i="36"/>
  <c r="AC291" i="36"/>
  <c r="AA310" i="36"/>
  <c r="Y310" i="36"/>
  <c r="AB313" i="36"/>
  <c r="Z313" i="36"/>
  <c r="Y129" i="36"/>
  <c r="X134" i="36"/>
  <c r="Y137" i="36"/>
  <c r="X142" i="36"/>
  <c r="Y145" i="36"/>
  <c r="X150" i="36"/>
  <c r="Y153" i="36"/>
  <c r="X158" i="36"/>
  <c r="Y161" i="36"/>
  <c r="X166" i="36"/>
  <c r="Y169" i="36"/>
  <c r="X174" i="36"/>
  <c r="Y177" i="36"/>
  <c r="X182" i="36"/>
  <c r="Y185" i="36"/>
  <c r="Y193" i="36"/>
  <c r="X198" i="36"/>
  <c r="Y201" i="36"/>
  <c r="AB202" i="36"/>
  <c r="AC207" i="36"/>
  <c r="Y213" i="36"/>
  <c r="AC214" i="36"/>
  <c r="X215" i="36"/>
  <c r="X217" i="36"/>
  <c r="AB218" i="36"/>
  <c r="AB220" i="36"/>
  <c r="AA227" i="36"/>
  <c r="Z231" i="36"/>
  <c r="AB391" i="36"/>
  <c r="Z391" i="36"/>
  <c r="X391" i="36"/>
  <c r="AC402" i="36"/>
  <c r="AA402" i="36"/>
  <c r="Y402" i="36"/>
  <c r="AB357" i="36"/>
  <c r="Z357" i="36"/>
  <c r="X357" i="36"/>
  <c r="AB399" i="36"/>
  <c r="Z399" i="36"/>
  <c r="X399" i="36"/>
  <c r="AC245" i="36"/>
  <c r="Y245" i="36"/>
  <c r="AA279" i="36"/>
  <c r="Y279" i="36"/>
  <c r="AC279" i="36"/>
  <c r="AB327" i="36"/>
  <c r="Z327" i="36"/>
  <c r="X327" i="36"/>
  <c r="AC440" i="36"/>
  <c r="AA440" i="36"/>
  <c r="Y440" i="36"/>
  <c r="AB455" i="36"/>
  <c r="Z455" i="36"/>
  <c r="X455" i="36"/>
  <c r="AC259" i="36"/>
  <c r="Y259" i="36"/>
  <c r="AA280" i="36"/>
  <c r="Y280" i="36"/>
  <c r="AA286" i="36"/>
  <c r="Y286" i="36"/>
  <c r="AA298" i="36"/>
  <c r="Y298" i="36"/>
  <c r="AB331" i="36"/>
  <c r="Z331" i="36"/>
  <c r="X331" i="36"/>
  <c r="AB411" i="36"/>
  <c r="Z411" i="36"/>
  <c r="X411" i="36"/>
  <c r="Y205" i="36"/>
  <c r="X216" i="36"/>
  <c r="Y232" i="36"/>
  <c r="AA234" i="36"/>
  <c r="AA248" i="36"/>
  <c r="X259" i="36"/>
  <c r="AC416" i="36"/>
  <c r="AA416" i="36"/>
  <c r="Y416" i="36"/>
  <c r="X280" i="36"/>
  <c r="X282" i="36"/>
  <c r="X286" i="36"/>
  <c r="X288" i="36"/>
  <c r="X292" i="36"/>
  <c r="X298" i="36"/>
  <c r="X300" i="36"/>
  <c r="Y305" i="36"/>
  <c r="X310" i="36"/>
  <c r="Y313" i="36"/>
  <c r="Y323" i="36"/>
  <c r="Y325" i="36"/>
  <c r="AB330" i="36"/>
  <c r="AC337" i="36"/>
  <c r="X338" i="36"/>
  <c r="Y341" i="36"/>
  <c r="AB344" i="36"/>
  <c r="AC347" i="36"/>
  <c r="AC351" i="36"/>
  <c r="X352" i="36"/>
  <c r="Y355" i="36"/>
  <c r="AB356" i="36"/>
  <c r="AC361" i="36"/>
  <c r="X362" i="36"/>
  <c r="Y365" i="36"/>
  <c r="AB368" i="36"/>
  <c r="AC373" i="36"/>
  <c r="Y389" i="36"/>
  <c r="AB390" i="36"/>
  <c r="AC401" i="36"/>
  <c r="X402" i="36"/>
  <c r="Y409" i="36"/>
  <c r="AB410" i="36"/>
  <c r="AC413" i="36"/>
  <c r="AC415" i="36"/>
  <c r="X416" i="36"/>
  <c r="X426" i="36"/>
  <c r="X440" i="36"/>
  <c r="X448" i="36"/>
  <c r="Y451" i="36"/>
  <c r="Z323" i="36"/>
  <c r="Z325" i="36"/>
  <c r="AA336" i="36"/>
  <c r="Z341" i="36"/>
  <c r="AA346" i="36"/>
  <c r="AA350" i="36"/>
  <c r="Z355" i="36"/>
  <c r="AA358" i="36"/>
  <c r="AA360" i="36"/>
  <c r="Z365" i="36"/>
  <c r="AA370" i="36"/>
  <c r="AA372" i="36"/>
  <c r="AA378" i="36"/>
  <c r="Z389" i="36"/>
  <c r="AA396" i="36"/>
  <c r="AA400" i="36"/>
  <c r="Z409" i="36"/>
  <c r="AA412" i="36"/>
  <c r="Z451" i="36"/>
  <c r="X330" i="36"/>
  <c r="Y337" i="36"/>
  <c r="X344" i="36"/>
  <c r="Y347" i="36"/>
  <c r="Y351" i="36"/>
  <c r="X356" i="36"/>
  <c r="Y361" i="36"/>
  <c r="X368" i="36"/>
  <c r="Y373" i="36"/>
  <c r="X390" i="36"/>
  <c r="Y401" i="36"/>
  <c r="X410" i="36"/>
  <c r="Y413" i="36"/>
  <c r="Y415" i="36"/>
  <c r="Z450" i="36"/>
  <c r="AA455" i="36"/>
  <c r="J37" i="9"/>
  <c r="J38" i="9"/>
  <c r="J39" i="9"/>
  <c r="J40" i="9"/>
  <c r="J41" i="9"/>
  <c r="J42" i="9"/>
  <c r="J43" i="9"/>
  <c r="J44" i="9"/>
  <c r="J45" i="9"/>
  <c r="J46" i="9"/>
  <c r="J47" i="9"/>
  <c r="J48" i="9"/>
  <c r="J49" i="9"/>
  <c r="J50" i="9"/>
  <c r="J51" i="9"/>
  <c r="J52" i="9"/>
  <c r="J53" i="9"/>
  <c r="J54" i="9"/>
  <c r="J55" i="9"/>
  <c r="J56" i="9"/>
  <c r="J57" i="9"/>
  <c r="J58" i="9"/>
  <c r="J59" i="9"/>
  <c r="J60" i="9"/>
  <c r="J61" i="9"/>
  <c r="J62" i="9"/>
  <c r="J63" i="9"/>
  <c r="J64" i="9"/>
  <c r="J65" i="9"/>
  <c r="J66" i="9"/>
  <c r="J67" i="9"/>
  <c r="J68" i="9"/>
  <c r="J69" i="9"/>
  <c r="J70" i="9"/>
  <c r="J71" i="9"/>
  <c r="J72" i="9"/>
  <c r="J73" i="9"/>
  <c r="J74" i="9"/>
  <c r="J75" i="9"/>
  <c r="J76" i="9"/>
  <c r="J77" i="9"/>
  <c r="J78" i="9"/>
  <c r="J79" i="9"/>
  <c r="J80" i="9"/>
  <c r="J81" i="9"/>
  <c r="J82" i="9"/>
  <c r="J83" i="9"/>
  <c r="J84" i="9"/>
  <c r="J85" i="9"/>
  <c r="J86" i="9"/>
  <c r="J87" i="9"/>
  <c r="J88" i="9"/>
  <c r="J89" i="9"/>
  <c r="J90" i="9"/>
  <c r="J91" i="9"/>
  <c r="J92" i="9"/>
  <c r="J93" i="9"/>
  <c r="J94" i="9"/>
  <c r="J95" i="9"/>
  <c r="J96" i="9"/>
  <c r="J97" i="9"/>
  <c r="J98" i="9"/>
  <c r="J99" i="9"/>
  <c r="J100" i="9"/>
  <c r="J101" i="9"/>
  <c r="J102" i="9"/>
  <c r="J103" i="9"/>
  <c r="J104" i="9"/>
  <c r="J105" i="9"/>
  <c r="J106" i="9"/>
  <c r="J107" i="9"/>
  <c r="J108" i="9"/>
  <c r="J109" i="9"/>
  <c r="J110" i="9"/>
  <c r="J111" i="9"/>
  <c r="J112" i="9"/>
  <c r="J113" i="9"/>
  <c r="J114" i="9"/>
  <c r="J115" i="9"/>
  <c r="J116" i="9"/>
  <c r="J117" i="9"/>
  <c r="J118" i="9"/>
  <c r="J119" i="9"/>
  <c r="J120" i="9"/>
  <c r="J121" i="9"/>
  <c r="J122" i="9"/>
  <c r="J123" i="9"/>
  <c r="J124" i="9"/>
  <c r="J125" i="9"/>
  <c r="J126" i="9"/>
  <c r="J127" i="9"/>
  <c r="J128" i="9"/>
  <c r="J129" i="9"/>
  <c r="J130" i="9"/>
  <c r="J131" i="9"/>
  <c r="J132" i="9"/>
  <c r="G728" i="32"/>
  <c r="G729" i="32"/>
  <c r="G730" i="32"/>
  <c r="G731" i="32"/>
  <c r="G732" i="32"/>
  <c r="G733" i="32"/>
  <c r="G734" i="32"/>
  <c r="G735" i="32"/>
  <c r="G736" i="32"/>
  <c r="G737" i="32"/>
  <c r="G738" i="32"/>
  <c r="G739" i="32"/>
  <c r="G740" i="32"/>
  <c r="G741" i="32"/>
  <c r="G742" i="32"/>
  <c r="G743" i="32"/>
  <c r="G744" i="32"/>
  <c r="G745" i="32"/>
  <c r="G746" i="32"/>
  <c r="G747" i="32"/>
  <c r="G748" i="32"/>
  <c r="G749" i="32"/>
  <c r="G750" i="32"/>
  <c r="G751" i="32"/>
  <c r="G752" i="32"/>
  <c r="G753" i="32"/>
  <c r="G754" i="32"/>
  <c r="G755" i="32"/>
  <c r="G756" i="32"/>
  <c r="G757" i="32"/>
  <c r="G758" i="32"/>
  <c r="G759" i="32"/>
  <c r="G760" i="32"/>
  <c r="G761" i="32"/>
  <c r="G762" i="32"/>
  <c r="G763" i="32"/>
  <c r="G764" i="32"/>
  <c r="G765" i="32"/>
  <c r="G766" i="32"/>
  <c r="G767" i="32"/>
  <c r="G768" i="32"/>
  <c r="G769" i="32"/>
  <c r="G770" i="32"/>
  <c r="G771" i="32"/>
  <c r="G772" i="32"/>
  <c r="G773" i="32"/>
  <c r="G774" i="32"/>
  <c r="G775" i="32"/>
  <c r="G776" i="32"/>
  <c r="G777" i="32"/>
  <c r="G778" i="32"/>
  <c r="G779" i="32"/>
  <c r="G780" i="32"/>
  <c r="G781" i="32"/>
  <c r="G782" i="32"/>
  <c r="G783" i="32"/>
  <c r="G784" i="32"/>
  <c r="G785" i="32"/>
  <c r="G786" i="32"/>
  <c r="G787" i="32"/>
  <c r="G788" i="32"/>
  <c r="G789" i="32"/>
  <c r="G790" i="32"/>
  <c r="G791" i="32"/>
  <c r="G792" i="32"/>
  <c r="G793" i="32"/>
  <c r="G794" i="32"/>
  <c r="G795" i="32"/>
  <c r="G796" i="32"/>
  <c r="G797" i="32"/>
  <c r="G798" i="32"/>
  <c r="G799" i="32"/>
  <c r="G800" i="32"/>
  <c r="G801" i="32"/>
  <c r="G802" i="32"/>
  <c r="G803" i="32"/>
  <c r="G804" i="32"/>
  <c r="G805" i="32"/>
  <c r="G806" i="32"/>
  <c r="G807" i="32"/>
  <c r="G808" i="32"/>
  <c r="G809" i="32"/>
  <c r="G810" i="32"/>
  <c r="G811" i="32"/>
  <c r="G812" i="32"/>
  <c r="G813" i="32"/>
  <c r="G814" i="32"/>
  <c r="G815" i="32"/>
  <c r="G816" i="32"/>
  <c r="G817" i="32"/>
  <c r="G818" i="32"/>
  <c r="G819" i="32"/>
  <c r="G820" i="32"/>
  <c r="G821" i="32"/>
  <c r="G822" i="32"/>
  <c r="G823" i="32"/>
  <c r="G824" i="32"/>
  <c r="G825" i="32"/>
  <c r="G826" i="32"/>
  <c r="G827" i="32"/>
  <c r="G828" i="32"/>
  <c r="G829" i="32"/>
  <c r="G830" i="32"/>
  <c r="G831" i="32"/>
  <c r="G832" i="32"/>
  <c r="G833" i="32"/>
  <c r="G834" i="32"/>
  <c r="G835" i="32"/>
  <c r="G836" i="32"/>
  <c r="G837" i="32"/>
  <c r="G838" i="32"/>
  <c r="G839" i="32"/>
  <c r="G840" i="32"/>
  <c r="G841" i="32"/>
  <c r="G842" i="32"/>
  <c r="G843" i="32"/>
  <c r="G844" i="32"/>
  <c r="G845" i="32"/>
  <c r="G846" i="32"/>
  <c r="G847" i="32"/>
  <c r="G848" i="32"/>
  <c r="G849" i="32"/>
  <c r="G850" i="32"/>
  <c r="G851" i="32"/>
  <c r="G852" i="32"/>
  <c r="G853" i="32"/>
  <c r="G854" i="32"/>
  <c r="G855" i="32"/>
  <c r="G856" i="32"/>
  <c r="G857" i="32"/>
  <c r="G858" i="32"/>
  <c r="G859" i="32"/>
  <c r="G860" i="32"/>
  <c r="G861" i="32"/>
  <c r="G862" i="32"/>
  <c r="G863" i="32"/>
  <c r="G864" i="32"/>
  <c r="G865" i="32"/>
  <c r="G866" i="32"/>
  <c r="G867" i="32"/>
  <c r="G868" i="32"/>
  <c r="G869" i="32"/>
  <c r="G870" i="32"/>
  <c r="G871" i="32"/>
  <c r="G872" i="32"/>
  <c r="G873" i="32"/>
  <c r="G874" i="32"/>
  <c r="G875" i="32"/>
  <c r="G876" i="32"/>
  <c r="G877" i="32"/>
  <c r="G878" i="32"/>
  <c r="G879" i="32"/>
  <c r="G880" i="32"/>
  <c r="G881" i="32"/>
  <c r="G882" i="32"/>
  <c r="G883" i="32"/>
  <c r="G884" i="32"/>
  <c r="G885" i="32"/>
  <c r="G886" i="32"/>
  <c r="G887" i="32"/>
  <c r="G888" i="32"/>
  <c r="G889" i="32"/>
  <c r="G890" i="32"/>
  <c r="G891" i="32"/>
  <c r="G892" i="32"/>
  <c r="G893" i="32"/>
  <c r="G894" i="32"/>
  <c r="G895" i="32"/>
  <c r="G896" i="32"/>
  <c r="G897" i="32"/>
  <c r="G898" i="32"/>
  <c r="G899" i="32"/>
  <c r="G900" i="32"/>
  <c r="G901" i="32"/>
  <c r="G902" i="32"/>
  <c r="G903" i="32"/>
  <c r="G904" i="32"/>
  <c r="G905" i="32"/>
  <c r="G906" i="32"/>
  <c r="G907" i="32"/>
  <c r="G908" i="32"/>
  <c r="G909" i="32"/>
  <c r="G910" i="32"/>
  <c r="G911" i="32"/>
  <c r="G912" i="32"/>
  <c r="G913" i="32"/>
  <c r="G914" i="32"/>
  <c r="G915" i="32"/>
  <c r="G916" i="32"/>
  <c r="G917" i="32"/>
  <c r="G918" i="32"/>
  <c r="G919" i="32"/>
  <c r="G920" i="32"/>
  <c r="G921" i="32"/>
  <c r="G922" i="32"/>
  <c r="G923" i="32"/>
  <c r="G924" i="32"/>
  <c r="G925" i="32"/>
  <c r="G926" i="32"/>
  <c r="G927" i="32"/>
  <c r="G928" i="32"/>
  <c r="G929" i="32"/>
  <c r="G930" i="32"/>
  <c r="G931" i="32"/>
  <c r="G932" i="32"/>
  <c r="G933" i="32"/>
  <c r="G934" i="32"/>
  <c r="G935" i="32"/>
  <c r="G936" i="32"/>
  <c r="G937" i="32"/>
  <c r="G938" i="32"/>
  <c r="G939" i="32"/>
  <c r="G940" i="32"/>
  <c r="G941" i="32"/>
  <c r="G942" i="32"/>
  <c r="G943" i="32"/>
  <c r="G944" i="32"/>
  <c r="G945" i="32"/>
  <c r="G946" i="32"/>
  <c r="G947" i="32"/>
  <c r="G948" i="32"/>
  <c r="G949" i="32"/>
  <c r="G950" i="32"/>
  <c r="G951" i="32"/>
  <c r="G952" i="32"/>
  <c r="G953" i="32"/>
  <c r="G954" i="32"/>
  <c r="G955" i="32"/>
  <c r="G956" i="32"/>
  <c r="G957" i="32"/>
  <c r="G958" i="32"/>
  <c r="G959" i="32"/>
  <c r="G960" i="32"/>
  <c r="G961" i="32"/>
  <c r="G962" i="32"/>
  <c r="G963" i="32"/>
  <c r="G964" i="32"/>
  <c r="G965" i="32"/>
  <c r="G966" i="32"/>
  <c r="G967" i="32"/>
  <c r="G968" i="32"/>
  <c r="G969" i="32"/>
  <c r="G970" i="32"/>
  <c r="G971" i="32"/>
  <c r="G972" i="32"/>
  <c r="G973" i="32"/>
  <c r="G974" i="32"/>
  <c r="G975" i="32"/>
  <c r="G976" i="32"/>
  <c r="G977" i="32"/>
  <c r="G978" i="32"/>
  <c r="G979" i="32"/>
  <c r="G980" i="32"/>
  <c r="G981" i="32"/>
  <c r="G982" i="32"/>
  <c r="G983" i="32"/>
  <c r="G984" i="32"/>
  <c r="G985" i="32"/>
  <c r="G986" i="32"/>
  <c r="G987" i="32"/>
  <c r="G988" i="32"/>
  <c r="G989" i="32"/>
  <c r="G990" i="32"/>
  <c r="G991" i="32"/>
  <c r="G992" i="32"/>
  <c r="G993" i="32"/>
  <c r="G994" i="32"/>
  <c r="G995" i="32"/>
  <c r="G996" i="32"/>
  <c r="G997" i="32"/>
  <c r="G998" i="32"/>
  <c r="G999" i="32"/>
  <c r="G1000" i="32"/>
  <c r="G1001" i="32"/>
  <c r="G1002" i="32"/>
  <c r="G1003" i="32"/>
  <c r="G1004" i="32"/>
  <c r="G1005" i="32"/>
  <c r="G1006" i="32"/>
  <c r="G1007" i="32"/>
  <c r="G1008" i="32"/>
  <c r="G1009" i="32"/>
  <c r="G1010" i="32"/>
  <c r="G1011" i="32"/>
  <c r="G1012" i="32"/>
  <c r="G1013" i="32"/>
  <c r="G1014" i="32"/>
  <c r="G1015" i="32"/>
  <c r="G1016" i="32"/>
  <c r="G1017" i="32"/>
  <c r="G1018" i="32"/>
  <c r="G1019" i="32"/>
  <c r="G1020" i="32"/>
  <c r="G1021" i="32"/>
  <c r="G1022" i="32"/>
  <c r="G1023" i="32"/>
  <c r="G1024" i="32"/>
  <c r="G1025" i="32"/>
  <c r="G1026" i="32"/>
  <c r="G1027" i="32"/>
  <c r="G1028" i="32"/>
  <c r="G1029" i="32"/>
  <c r="G1030" i="32"/>
  <c r="G1031" i="32"/>
  <c r="G1032" i="32"/>
  <c r="G1033" i="32"/>
  <c r="G1034" i="32"/>
  <c r="G1035" i="32"/>
  <c r="G1036" i="32"/>
  <c r="G1037" i="32"/>
  <c r="G1038" i="32"/>
  <c r="G1039" i="32"/>
  <c r="G1040" i="32"/>
  <c r="G1041" i="32"/>
  <c r="G1042" i="32"/>
  <c r="G1043" i="32"/>
  <c r="G1044" i="32"/>
  <c r="G1045" i="32"/>
  <c r="G1046" i="32"/>
  <c r="G1047" i="32"/>
  <c r="G1048" i="32"/>
  <c r="G1049" i="32"/>
  <c r="G1050" i="32"/>
  <c r="G1051" i="32"/>
  <c r="G1052" i="32"/>
  <c r="G1053" i="32"/>
  <c r="G1054" i="32"/>
  <c r="G1055" i="32"/>
  <c r="G1056" i="32"/>
  <c r="G1057" i="32"/>
  <c r="G1058" i="32"/>
  <c r="G1059" i="32"/>
  <c r="G1060" i="32"/>
  <c r="G1061" i="32"/>
  <c r="G1062" i="32"/>
  <c r="I3" i="9" l="1"/>
  <c r="I4" i="9"/>
  <c r="I5" i="9"/>
  <c r="I6" i="9"/>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I129" i="9"/>
  <c r="I130" i="9"/>
  <c r="I131" i="9"/>
  <c r="I132" i="9"/>
  <c r="I2" i="9"/>
  <c r="D1880" i="2"/>
  <c r="D1757" i="2"/>
  <c r="D1725" i="2"/>
  <c r="D1726" i="2"/>
  <c r="D1679" i="2"/>
  <c r="D1654" i="2"/>
  <c r="D1627" i="2"/>
  <c r="D1601" i="2"/>
  <c r="D1602" i="2"/>
  <c r="D1603" i="2"/>
  <c r="D1604" i="2"/>
  <c r="D1605" i="2"/>
  <c r="D1606" i="2"/>
  <c r="D1607" i="2"/>
  <c r="D1608" i="2"/>
  <c r="D1609" i="2"/>
  <c r="D1610" i="2"/>
  <c r="D1611" i="2"/>
  <c r="D1612" i="2"/>
  <c r="D1613" i="2"/>
  <c r="D1614" i="2"/>
  <c r="D1615" i="2"/>
  <c r="D1616" i="2"/>
  <c r="D1617" i="2"/>
  <c r="D1618" i="2"/>
  <c r="D1619" i="2"/>
  <c r="D1531" i="2"/>
  <c r="D1508" i="2"/>
  <c r="D1509" i="2"/>
  <c r="D1453" i="2"/>
  <c r="D1358" i="2"/>
  <c r="D1359" i="2"/>
  <c r="D1360" i="2"/>
  <c r="D1361" i="2"/>
  <c r="D1362" i="2"/>
  <c r="D1363" i="2"/>
  <c r="D1364" i="2"/>
  <c r="D1365" i="2"/>
  <c r="D1366" i="2"/>
  <c r="D1367" i="2"/>
  <c r="D1368" i="2"/>
  <c r="D1369" i="2"/>
  <c r="D1370" i="2"/>
  <c r="D1371" i="2"/>
  <c r="D1372" i="2"/>
  <c r="D1257" i="2"/>
  <c r="D1084" i="2"/>
  <c r="D1085" i="2"/>
  <c r="D1086" i="2"/>
  <c r="D1087" i="2"/>
  <c r="D1088" i="2"/>
  <c r="D1089" i="2"/>
  <c r="D1090" i="2"/>
  <c r="D1091" i="2"/>
  <c r="D1092" i="2"/>
  <c r="D1093" i="2"/>
  <c r="D1094" i="2"/>
  <c r="D1095" i="2"/>
  <c r="D1096" i="2"/>
  <c r="D1097" i="2"/>
  <c r="D1098" i="2"/>
  <c r="D797" i="2"/>
  <c r="D732" i="2"/>
  <c r="D381" i="2"/>
  <c r="D362" i="2"/>
  <c r="D323" i="2"/>
  <c r="D309" i="2"/>
  <c r="D286" i="2"/>
  <c r="D168" i="2"/>
  <c r="D165" i="2"/>
  <c r="D163" i="2"/>
  <c r="D45" i="2"/>
  <c r="D787" i="2" l="1"/>
  <c r="D788" i="2"/>
  <c r="D789" i="2"/>
  <c r="D790" i="2"/>
  <c r="D791" i="2"/>
  <c r="D792" i="2"/>
  <c r="D793" i="2"/>
  <c r="D794" i="2"/>
  <c r="D766" i="2"/>
  <c r="D767" i="2"/>
  <c r="D768" i="2"/>
  <c r="D769" i="2"/>
  <c r="D770" i="2"/>
  <c r="D771" i="2"/>
  <c r="D772" i="2"/>
  <c r="D773" i="2"/>
  <c r="D774" i="2"/>
  <c r="D775" i="2"/>
  <c r="D776" i="2"/>
  <c r="D777" i="2"/>
  <c r="D778" i="2"/>
  <c r="D779" i="2"/>
  <c r="D780" i="2"/>
  <c r="D781" i="2"/>
  <c r="D782" i="2"/>
  <c r="D783" i="2"/>
  <c r="D784" i="2"/>
  <c r="D762" i="2"/>
  <c r="D746" i="2"/>
  <c r="D747" i="2"/>
  <c r="D748" i="2"/>
  <c r="D749" i="2"/>
  <c r="D750" i="2"/>
  <c r="D751" i="2"/>
  <c r="D752" i="2"/>
  <c r="D753" i="2"/>
  <c r="D754" i="2"/>
  <c r="D755" i="2"/>
  <c r="D756" i="2"/>
  <c r="D757" i="2"/>
  <c r="D758" i="2"/>
  <c r="D759" i="2"/>
  <c r="D760" i="2"/>
  <c r="D761" i="2"/>
  <c r="D855" i="2"/>
  <c r="D856" i="2"/>
  <c r="D857" i="2"/>
  <c r="D858" i="2"/>
  <c r="D859" i="2"/>
  <c r="D854" i="2"/>
  <c r="D736" i="2"/>
  <c r="D599" i="2"/>
  <c r="D847" i="2"/>
  <c r="C132" i="9"/>
  <c r="F132" i="9" s="1"/>
  <c r="D132" i="9"/>
  <c r="E132" i="9"/>
  <c r="C34" i="9"/>
  <c r="J34" i="9" s="1"/>
  <c r="D34" i="9"/>
  <c r="C35" i="9"/>
  <c r="D35" i="9"/>
  <c r="C36" i="9"/>
  <c r="D36" i="9"/>
  <c r="C37" i="9"/>
  <c r="F37" i="9" s="1"/>
  <c r="D37" i="9"/>
  <c r="E37" i="9"/>
  <c r="C38" i="9"/>
  <c r="F38" i="9" s="1"/>
  <c r="D38" i="9"/>
  <c r="E38" i="9"/>
  <c r="C39" i="9"/>
  <c r="F39" i="9" s="1"/>
  <c r="D39" i="9"/>
  <c r="E39" i="9"/>
  <c r="C40" i="9"/>
  <c r="F40" i="9" s="1"/>
  <c r="D40" i="9"/>
  <c r="E40" i="9"/>
  <c r="C41" i="9"/>
  <c r="F41" i="9" s="1"/>
  <c r="D41" i="9"/>
  <c r="E41" i="9"/>
  <c r="C42" i="9"/>
  <c r="F42" i="9" s="1"/>
  <c r="D42" i="9"/>
  <c r="E42" i="9"/>
  <c r="C43" i="9"/>
  <c r="F43" i="9" s="1"/>
  <c r="D43" i="9"/>
  <c r="E43" i="9"/>
  <c r="C44" i="9"/>
  <c r="F44" i="9" s="1"/>
  <c r="D44" i="9"/>
  <c r="E44" i="9"/>
  <c r="C45" i="9"/>
  <c r="F45" i="9" s="1"/>
  <c r="D45" i="9"/>
  <c r="E45" i="9"/>
  <c r="C46" i="9"/>
  <c r="F46" i="9" s="1"/>
  <c r="D46" i="9"/>
  <c r="E46" i="9"/>
  <c r="C47" i="9"/>
  <c r="F47" i="9" s="1"/>
  <c r="D47" i="9"/>
  <c r="E47" i="9"/>
  <c r="C48" i="9"/>
  <c r="F48" i="9" s="1"/>
  <c r="D48" i="9"/>
  <c r="E48" i="9"/>
  <c r="C49" i="9"/>
  <c r="F49" i="9" s="1"/>
  <c r="D49" i="9"/>
  <c r="E49" i="9"/>
  <c r="C50" i="9"/>
  <c r="F50" i="9" s="1"/>
  <c r="D50" i="9"/>
  <c r="E50" i="9"/>
  <c r="C51" i="9"/>
  <c r="F51" i="9" s="1"/>
  <c r="D51" i="9"/>
  <c r="E51" i="9"/>
  <c r="C52" i="9"/>
  <c r="F52" i="9" s="1"/>
  <c r="D52" i="9"/>
  <c r="E52" i="9"/>
  <c r="C53" i="9"/>
  <c r="F53" i="9" s="1"/>
  <c r="D53" i="9"/>
  <c r="E53" i="9"/>
  <c r="C54" i="9"/>
  <c r="F54" i="9" s="1"/>
  <c r="D54" i="9"/>
  <c r="E54" i="9"/>
  <c r="C55" i="9"/>
  <c r="F55" i="9" s="1"/>
  <c r="D55" i="9"/>
  <c r="E55" i="9"/>
  <c r="C56" i="9"/>
  <c r="F56" i="9" s="1"/>
  <c r="D56" i="9"/>
  <c r="E56" i="9"/>
  <c r="C57" i="9"/>
  <c r="F57" i="9" s="1"/>
  <c r="D57" i="9"/>
  <c r="E57" i="9"/>
  <c r="C58" i="9"/>
  <c r="F58" i="9" s="1"/>
  <c r="D58" i="9"/>
  <c r="E58" i="9"/>
  <c r="C59" i="9"/>
  <c r="F59" i="9" s="1"/>
  <c r="D59" i="9"/>
  <c r="E59" i="9"/>
  <c r="C60" i="9"/>
  <c r="F60" i="9" s="1"/>
  <c r="D60" i="9"/>
  <c r="E60" i="9"/>
  <c r="C61" i="9"/>
  <c r="F61" i="9" s="1"/>
  <c r="D61" i="9"/>
  <c r="E61" i="9"/>
  <c r="C62" i="9"/>
  <c r="F62" i="9" s="1"/>
  <c r="D62" i="9"/>
  <c r="E62" i="9"/>
  <c r="C63" i="9"/>
  <c r="F63" i="9" s="1"/>
  <c r="D63" i="9"/>
  <c r="E63" i="9"/>
  <c r="C64" i="9"/>
  <c r="F64" i="9" s="1"/>
  <c r="D64" i="9"/>
  <c r="E64" i="9"/>
  <c r="C65" i="9"/>
  <c r="F65" i="9" s="1"/>
  <c r="D65" i="9"/>
  <c r="E65" i="9"/>
  <c r="C66" i="9"/>
  <c r="F66" i="9" s="1"/>
  <c r="D66" i="9"/>
  <c r="E66" i="9"/>
  <c r="C67" i="9"/>
  <c r="F67" i="9" s="1"/>
  <c r="D67" i="9"/>
  <c r="E67" i="9"/>
  <c r="C68" i="9"/>
  <c r="F68" i="9" s="1"/>
  <c r="D68" i="9"/>
  <c r="E68" i="9"/>
  <c r="C69" i="9"/>
  <c r="F69" i="9" s="1"/>
  <c r="D69" i="9"/>
  <c r="E69" i="9"/>
  <c r="C70" i="9"/>
  <c r="F70" i="9" s="1"/>
  <c r="D70" i="9"/>
  <c r="E70" i="9"/>
  <c r="C71" i="9"/>
  <c r="F71" i="9" s="1"/>
  <c r="D71" i="9"/>
  <c r="E71" i="9"/>
  <c r="C72" i="9"/>
  <c r="F72" i="9" s="1"/>
  <c r="D72" i="9"/>
  <c r="E72" i="9"/>
  <c r="C73" i="9"/>
  <c r="F73" i="9" s="1"/>
  <c r="D73" i="9"/>
  <c r="E73" i="9"/>
  <c r="C74" i="9"/>
  <c r="F74" i="9" s="1"/>
  <c r="D74" i="9"/>
  <c r="E74" i="9"/>
  <c r="C75" i="9"/>
  <c r="F75" i="9" s="1"/>
  <c r="D75" i="9"/>
  <c r="E75" i="9"/>
  <c r="C76" i="9"/>
  <c r="F76" i="9" s="1"/>
  <c r="D76" i="9"/>
  <c r="E76" i="9"/>
  <c r="C77" i="9"/>
  <c r="F77" i="9" s="1"/>
  <c r="D77" i="9"/>
  <c r="E77" i="9"/>
  <c r="C78" i="9"/>
  <c r="F78" i="9" s="1"/>
  <c r="D78" i="9"/>
  <c r="E78" i="9"/>
  <c r="C79" i="9"/>
  <c r="F79" i="9" s="1"/>
  <c r="D79" i="9"/>
  <c r="E79" i="9"/>
  <c r="C80" i="9"/>
  <c r="F80" i="9" s="1"/>
  <c r="D80" i="9"/>
  <c r="E80" i="9"/>
  <c r="C81" i="9"/>
  <c r="F81" i="9" s="1"/>
  <c r="D81" i="9"/>
  <c r="E81" i="9"/>
  <c r="C82" i="9"/>
  <c r="F82" i="9" s="1"/>
  <c r="D82" i="9"/>
  <c r="E82" i="9"/>
  <c r="C83" i="9"/>
  <c r="F83" i="9" s="1"/>
  <c r="D83" i="9"/>
  <c r="E83" i="9"/>
  <c r="C84" i="9"/>
  <c r="F84" i="9" s="1"/>
  <c r="D84" i="9"/>
  <c r="E84" i="9"/>
  <c r="C85" i="9"/>
  <c r="F85" i="9" s="1"/>
  <c r="D85" i="9"/>
  <c r="E85" i="9"/>
  <c r="C86" i="9"/>
  <c r="F86" i="9" s="1"/>
  <c r="D86" i="9"/>
  <c r="E86" i="9"/>
  <c r="C87" i="9"/>
  <c r="F87" i="9" s="1"/>
  <c r="D87" i="9"/>
  <c r="E87" i="9"/>
  <c r="C88" i="9"/>
  <c r="F88" i="9" s="1"/>
  <c r="D88" i="9"/>
  <c r="E88" i="9"/>
  <c r="C89" i="9"/>
  <c r="F89" i="9" s="1"/>
  <c r="D89" i="9"/>
  <c r="E89" i="9"/>
  <c r="C90" i="9"/>
  <c r="F90" i="9" s="1"/>
  <c r="D90" i="9"/>
  <c r="E90" i="9"/>
  <c r="C91" i="9"/>
  <c r="F91" i="9" s="1"/>
  <c r="D91" i="9"/>
  <c r="E91" i="9"/>
  <c r="C92" i="9"/>
  <c r="F92" i="9" s="1"/>
  <c r="D92" i="9"/>
  <c r="E92" i="9"/>
  <c r="C93" i="9"/>
  <c r="F93" i="9" s="1"/>
  <c r="D93" i="9"/>
  <c r="E93" i="9"/>
  <c r="C94" i="9"/>
  <c r="F94" i="9" s="1"/>
  <c r="D94" i="9"/>
  <c r="E94" i="9"/>
  <c r="C95" i="9"/>
  <c r="F95" i="9" s="1"/>
  <c r="D95" i="9"/>
  <c r="E95" i="9"/>
  <c r="C96" i="9"/>
  <c r="F96" i="9" s="1"/>
  <c r="D96" i="9"/>
  <c r="E96" i="9"/>
  <c r="C97" i="9"/>
  <c r="F97" i="9" s="1"/>
  <c r="D97" i="9"/>
  <c r="E97" i="9"/>
  <c r="C98" i="9"/>
  <c r="F98" i="9" s="1"/>
  <c r="D98" i="9"/>
  <c r="E98" i="9"/>
  <c r="C99" i="9"/>
  <c r="F99" i="9" s="1"/>
  <c r="D99" i="9"/>
  <c r="E99" i="9"/>
  <c r="C100" i="9"/>
  <c r="F100" i="9" s="1"/>
  <c r="D100" i="9"/>
  <c r="E100" i="9"/>
  <c r="C101" i="9"/>
  <c r="F101" i="9" s="1"/>
  <c r="D101" i="9"/>
  <c r="E101" i="9"/>
  <c r="C102" i="9"/>
  <c r="F102" i="9" s="1"/>
  <c r="D102" i="9"/>
  <c r="E102" i="9"/>
  <c r="C103" i="9"/>
  <c r="F103" i="9" s="1"/>
  <c r="D103" i="9"/>
  <c r="E103" i="9"/>
  <c r="C104" i="9"/>
  <c r="F104" i="9" s="1"/>
  <c r="D104" i="9"/>
  <c r="E104" i="9"/>
  <c r="C105" i="9"/>
  <c r="F105" i="9" s="1"/>
  <c r="D105" i="9"/>
  <c r="E105" i="9"/>
  <c r="C106" i="9"/>
  <c r="F106" i="9" s="1"/>
  <c r="D106" i="9"/>
  <c r="E106" i="9"/>
  <c r="C107" i="9"/>
  <c r="F107" i="9" s="1"/>
  <c r="D107" i="9"/>
  <c r="E107" i="9"/>
  <c r="C108" i="9"/>
  <c r="F108" i="9" s="1"/>
  <c r="D108" i="9"/>
  <c r="E108" i="9"/>
  <c r="C109" i="9"/>
  <c r="F109" i="9" s="1"/>
  <c r="D109" i="9"/>
  <c r="E109" i="9"/>
  <c r="C110" i="9"/>
  <c r="F110" i="9" s="1"/>
  <c r="D110" i="9"/>
  <c r="E110" i="9"/>
  <c r="C111" i="9"/>
  <c r="F111" i="9" s="1"/>
  <c r="D111" i="9"/>
  <c r="E111" i="9"/>
  <c r="C112" i="9"/>
  <c r="F112" i="9" s="1"/>
  <c r="D112" i="9"/>
  <c r="E112" i="9"/>
  <c r="C113" i="9"/>
  <c r="F113" i="9" s="1"/>
  <c r="D113" i="9"/>
  <c r="E113" i="9"/>
  <c r="C114" i="9"/>
  <c r="F114" i="9" s="1"/>
  <c r="D114" i="9"/>
  <c r="E114" i="9"/>
  <c r="C115" i="9"/>
  <c r="F115" i="9" s="1"/>
  <c r="D115" i="9"/>
  <c r="E115" i="9"/>
  <c r="C116" i="9"/>
  <c r="F116" i="9" s="1"/>
  <c r="D116" i="9"/>
  <c r="E116" i="9"/>
  <c r="C117" i="9"/>
  <c r="F117" i="9" s="1"/>
  <c r="D117" i="9"/>
  <c r="E117" i="9"/>
  <c r="C118" i="9"/>
  <c r="F118" i="9" s="1"/>
  <c r="D118" i="9"/>
  <c r="E118" i="9"/>
  <c r="C119" i="9"/>
  <c r="F119" i="9" s="1"/>
  <c r="D119" i="9"/>
  <c r="E119" i="9"/>
  <c r="C120" i="9"/>
  <c r="F120" i="9" s="1"/>
  <c r="D120" i="9"/>
  <c r="E120" i="9"/>
  <c r="C121" i="9"/>
  <c r="F121" i="9" s="1"/>
  <c r="D121" i="9"/>
  <c r="E121" i="9"/>
  <c r="C122" i="9"/>
  <c r="F122" i="9" s="1"/>
  <c r="D122" i="9"/>
  <c r="E122" i="9"/>
  <c r="C123" i="9"/>
  <c r="F123" i="9" s="1"/>
  <c r="D123" i="9"/>
  <c r="E123" i="9"/>
  <c r="C124" i="9"/>
  <c r="F124" i="9" s="1"/>
  <c r="D124" i="9"/>
  <c r="E124" i="9"/>
  <c r="C125" i="9"/>
  <c r="F125" i="9" s="1"/>
  <c r="D125" i="9"/>
  <c r="E125" i="9"/>
  <c r="C126" i="9"/>
  <c r="F126" i="9" s="1"/>
  <c r="D126" i="9"/>
  <c r="E126" i="9"/>
  <c r="C127" i="9"/>
  <c r="F127" i="9" s="1"/>
  <c r="D127" i="9"/>
  <c r="E127" i="9"/>
  <c r="C128" i="9"/>
  <c r="F128" i="9" s="1"/>
  <c r="D128" i="9"/>
  <c r="E128" i="9"/>
  <c r="C129" i="9"/>
  <c r="F129" i="9" s="1"/>
  <c r="D129" i="9"/>
  <c r="E129" i="9"/>
  <c r="C130" i="9"/>
  <c r="F130" i="9" s="1"/>
  <c r="D130" i="9"/>
  <c r="E130" i="9"/>
  <c r="C131" i="9"/>
  <c r="F131" i="9" s="1"/>
  <c r="D131" i="9"/>
  <c r="E131" i="9"/>
  <c r="C21" i="9"/>
  <c r="D21" i="9"/>
  <c r="C22" i="9"/>
  <c r="D22" i="9"/>
  <c r="C24" i="9"/>
  <c r="D24" i="9"/>
  <c r="C13" i="9"/>
  <c r="D13" i="9"/>
  <c r="C20" i="9"/>
  <c r="D20" i="9"/>
  <c r="C4" i="9"/>
  <c r="D4" i="9"/>
  <c r="C29" i="9"/>
  <c r="D29" i="9"/>
  <c r="D640" i="2"/>
  <c r="D1177" i="2"/>
  <c r="D643" i="2"/>
  <c r="D644" i="2"/>
  <c r="D816" i="2"/>
  <c r="D352" i="2"/>
  <c r="D815" i="2"/>
  <c r="D1550" i="2"/>
  <c r="B21" i="20" l="1"/>
  <c r="B22" i="19"/>
  <c r="B22" i="11"/>
  <c r="B22" i="21"/>
  <c r="B22" i="18"/>
  <c r="C22" i="19"/>
  <c r="C22" i="18"/>
  <c r="C22" i="21"/>
  <c r="C21" i="20"/>
  <c r="C22" i="11"/>
  <c r="B22" i="20"/>
  <c r="B23" i="21"/>
  <c r="B23" i="19"/>
  <c r="B23" i="11"/>
  <c r="B23" i="18"/>
  <c r="C23" i="19"/>
  <c r="C23" i="18"/>
  <c r="C23" i="11"/>
  <c r="C22" i="20"/>
  <c r="C23" i="21"/>
  <c r="B24" i="20"/>
  <c r="B25" i="18"/>
  <c r="B25" i="19"/>
  <c r="B25" i="21"/>
  <c r="B25" i="11"/>
  <c r="C24" i="20"/>
  <c r="C25" i="18"/>
  <c r="C25" i="11"/>
  <c r="C25" i="21"/>
  <c r="C25" i="19"/>
  <c r="B14" i="11"/>
  <c r="B14" i="21"/>
  <c r="B14" i="18"/>
  <c r="B14" i="19"/>
  <c r="B13" i="20"/>
  <c r="C14" i="21"/>
  <c r="C14" i="19"/>
  <c r="C14" i="18"/>
  <c r="C14" i="11"/>
  <c r="C13" i="20"/>
  <c r="B21" i="11"/>
  <c r="B21" i="18"/>
  <c r="B21" i="21"/>
  <c r="B21" i="19"/>
  <c r="B20" i="20"/>
  <c r="C21" i="21"/>
  <c r="C21" i="11"/>
  <c r="C21" i="18"/>
  <c r="C20" i="20"/>
  <c r="C21" i="19"/>
  <c r="B5" i="21"/>
  <c r="B5" i="11"/>
  <c r="B5" i="18"/>
  <c r="B5" i="19"/>
  <c r="B4" i="20"/>
  <c r="C5" i="21"/>
  <c r="C5" i="11"/>
  <c r="C4" i="20"/>
  <c r="C5" i="18"/>
  <c r="C5" i="19"/>
  <c r="B30" i="21"/>
  <c r="B30" i="11"/>
  <c r="B30" i="18"/>
  <c r="B30" i="19"/>
  <c r="B29" i="20"/>
  <c r="C30" i="18"/>
  <c r="C30" i="21"/>
  <c r="C30" i="11"/>
  <c r="C30" i="19"/>
  <c r="C29" i="20"/>
  <c r="F35" i="9"/>
  <c r="F36" i="9"/>
  <c r="F34" i="9"/>
  <c r="E21" i="9"/>
  <c r="E13" i="9"/>
  <c r="F4" i="9"/>
  <c r="F22" i="9"/>
  <c r="F20" i="9"/>
  <c r="F21" i="9"/>
  <c r="F13" i="9"/>
  <c r="F29" i="9"/>
  <c r="F24" i="9"/>
  <c r="D8" i="2"/>
  <c r="D1686" i="2"/>
  <c r="D98" i="2"/>
  <c r="D122" i="2"/>
  <c r="D123" i="2"/>
  <c r="D124" i="2"/>
  <c r="D125" i="2"/>
  <c r="D126" i="2"/>
  <c r="D127" i="2"/>
  <c r="D152" i="2"/>
  <c r="D153" i="2"/>
  <c r="D154" i="2"/>
  <c r="D155" i="2"/>
  <c r="D409" i="2"/>
  <c r="D441" i="2"/>
  <c r="D442" i="2"/>
  <c r="D443" i="2"/>
  <c r="D444" i="2"/>
  <c r="D445" i="2"/>
  <c r="D446" i="2"/>
  <c r="D461" i="2"/>
  <c r="D462" i="2"/>
  <c r="D463" i="2"/>
  <c r="D464" i="2"/>
  <c r="D465" i="2"/>
  <c r="D466" i="2"/>
  <c r="D484" i="2"/>
  <c r="D485" i="2"/>
  <c r="D486" i="2"/>
  <c r="D487" i="2"/>
  <c r="D488" i="2"/>
  <c r="D490" i="2"/>
  <c r="D608" i="2"/>
  <c r="D609" i="2"/>
  <c r="D618" i="2"/>
  <c r="D619" i="2"/>
  <c r="D620" i="2"/>
  <c r="D621" i="2"/>
  <c r="D622" i="2"/>
  <c r="D623" i="2"/>
  <c r="D624" i="2"/>
  <c r="D625" i="2"/>
  <c r="D626" i="2"/>
  <c r="D627" i="2"/>
  <c r="D628" i="2"/>
  <c r="D629" i="2"/>
  <c r="D630" i="2"/>
  <c r="D631" i="2"/>
  <c r="D646" i="2"/>
  <c r="D657" i="2"/>
  <c r="D658" i="2"/>
  <c r="D659" i="2"/>
  <c r="D660" i="2"/>
  <c r="D661" i="2"/>
  <c r="D662" i="2"/>
  <c r="D663" i="2"/>
  <c r="D664" i="2"/>
  <c r="D665" i="2"/>
  <c r="D676" i="2"/>
  <c r="D705" i="2"/>
  <c r="D706" i="2"/>
  <c r="D728" i="2"/>
  <c r="D798" i="2"/>
  <c r="D799" i="2"/>
  <c r="D808" i="2"/>
  <c r="D812" i="2"/>
  <c r="D814" i="2"/>
  <c r="D817" i="2"/>
  <c r="D882" i="2"/>
  <c r="D908" i="2"/>
  <c r="D909" i="2"/>
  <c r="D910" i="2"/>
  <c r="D911" i="2"/>
  <c r="D912" i="2"/>
  <c r="D913" i="2"/>
  <c r="D914" i="2"/>
  <c r="D915" i="2"/>
  <c r="D916" i="2"/>
  <c r="D917" i="2"/>
  <c r="D918" i="2"/>
  <c r="D919" i="2"/>
  <c r="D920" i="2"/>
  <c r="D921" i="2"/>
  <c r="D922" i="2"/>
  <c r="D923" i="2"/>
  <c r="D924" i="2"/>
  <c r="D925" i="2"/>
  <c r="D926" i="2"/>
  <c r="D927" i="2"/>
  <c r="D928" i="2"/>
  <c r="D929" i="2"/>
  <c r="D1155" i="2"/>
  <c r="D1176" i="2"/>
  <c r="D1293" i="2"/>
  <c r="D1332" i="2"/>
  <c r="D1333" i="2"/>
  <c r="D1378" i="2"/>
  <c r="D1387" i="2"/>
  <c r="D1388" i="2"/>
  <c r="D1389" i="2"/>
  <c r="D1659" i="2"/>
  <c r="D1660" i="2"/>
  <c r="D1661" i="2"/>
  <c r="D1662" i="2"/>
  <c r="D1663" i="2"/>
  <c r="D1664" i="2"/>
  <c r="D1665" i="2"/>
  <c r="D1666" i="2"/>
  <c r="D1667" i="2"/>
  <c r="D1668" i="2"/>
  <c r="D1669" i="2"/>
  <c r="D1670" i="2"/>
  <c r="D1671" i="2"/>
  <c r="D1672" i="2"/>
  <c r="D1673" i="2"/>
  <c r="D1674" i="2"/>
  <c r="D1675" i="2"/>
  <c r="D1749" i="2"/>
  <c r="D1750" i="2"/>
  <c r="D1751" i="2"/>
  <c r="D1872" i="2"/>
  <c r="D1822" i="2"/>
  <c r="D1354" i="2"/>
  <c r="D57" i="2"/>
  <c r="D60" i="2"/>
  <c r="D420" i="2"/>
  <c r="D1741" i="2"/>
  <c r="D905" i="2"/>
  <c r="D833" i="2"/>
  <c r="D115" i="2"/>
  <c r="D1877" i="2"/>
  <c r="D17" i="2"/>
  <c r="D1533" i="2"/>
  <c r="D359" i="2"/>
  <c r="D1442" i="2"/>
  <c r="D1138" i="2"/>
  <c r="D1040" i="2"/>
  <c r="D18" i="2"/>
  <c r="D1408" i="2"/>
  <c r="D1320" i="2"/>
  <c r="D418" i="2"/>
  <c r="D1153" i="2"/>
  <c r="D1398" i="2"/>
  <c r="D1399" i="2"/>
  <c r="E36" i="9" s="1"/>
  <c r="D192" i="2"/>
  <c r="D1471" i="2"/>
  <c r="D1460" i="2"/>
  <c r="D419" i="2"/>
  <c r="D582" i="2"/>
  <c r="D1242" i="2"/>
  <c r="D235" i="2"/>
  <c r="D544" i="2"/>
  <c r="D1630" i="2"/>
  <c r="D1634" i="2"/>
  <c r="D901" i="2"/>
  <c r="D900" i="2"/>
  <c r="D1183" i="2"/>
  <c r="D1330" i="2"/>
  <c r="D1326" i="2"/>
  <c r="D702" i="2"/>
  <c r="D1490" i="2"/>
  <c r="D1432" i="2"/>
  <c r="D1474" i="2"/>
  <c r="D1130" i="2"/>
  <c r="D84" i="2"/>
  <c r="D837" i="2"/>
  <c r="D569" i="2"/>
  <c r="D571" i="2"/>
  <c r="D1315" i="2"/>
  <c r="D1150" i="2"/>
  <c r="D177" i="2"/>
  <c r="D360" i="2"/>
  <c r="D1691" i="2"/>
  <c r="D1192" i="2"/>
  <c r="D200" i="2"/>
  <c r="D1620" i="2"/>
  <c r="D1739" i="2"/>
  <c r="D723" i="2"/>
  <c r="D1502" i="2"/>
  <c r="D841" i="2"/>
  <c r="D1926" i="2"/>
  <c r="D41" i="2"/>
  <c r="D1074" i="2"/>
  <c r="D1209" i="2"/>
  <c r="D476" i="2"/>
  <c r="D1024" i="2"/>
  <c r="D1072" i="2"/>
  <c r="D129" i="2"/>
  <c r="D1482" i="2"/>
  <c r="D199" i="2"/>
  <c r="D1191" i="2"/>
  <c r="D988" i="2"/>
  <c r="D514" i="2"/>
  <c r="D516" i="2"/>
  <c r="D1406" i="2"/>
  <c r="D1407" i="2"/>
  <c r="D907" i="2"/>
  <c r="D604" i="2"/>
  <c r="D1318" i="2"/>
  <c r="D1553" i="2"/>
  <c r="D1532" i="2"/>
  <c r="D213" i="2"/>
  <c r="D1525" i="2"/>
  <c r="D1815" i="2"/>
  <c r="D870" i="2"/>
  <c r="D574" i="2"/>
  <c r="D576" i="2"/>
  <c r="D818" i="2"/>
  <c r="D1329" i="2"/>
  <c r="D447" i="2"/>
  <c r="D454" i="2"/>
  <c r="D1016" i="2"/>
  <c r="D1011" i="2"/>
  <c r="D1435" i="2"/>
  <c r="D1548" i="2"/>
  <c r="D1887" i="2"/>
  <c r="D19" i="2"/>
  <c r="D1331" i="2"/>
  <c r="D1600" i="2"/>
  <c r="D406" i="2"/>
  <c r="D1250" i="2"/>
  <c r="D176" i="2"/>
  <c r="D906" i="2"/>
  <c r="D691" i="2"/>
  <c r="D1637" i="2"/>
  <c r="D20" i="2"/>
  <c r="D700" i="2"/>
  <c r="D1037" i="2"/>
  <c r="D236" i="2"/>
  <c r="D1145" i="2"/>
  <c r="D1561" i="2"/>
  <c r="D1902" i="2"/>
  <c r="D1790" i="2"/>
  <c r="D726" i="2"/>
  <c r="D1190" i="2"/>
  <c r="D1248" i="2"/>
  <c r="D1252" i="2"/>
  <c r="D1068" i="2"/>
  <c r="D1154" i="2"/>
  <c r="D995" i="2"/>
  <c r="D142" i="2"/>
  <c r="D1046" i="2"/>
  <c r="D1409" i="2"/>
  <c r="D1059" i="2"/>
  <c r="D1070" i="2"/>
  <c r="D1131" i="2"/>
  <c r="D1944" i="2"/>
  <c r="D39" i="2"/>
  <c r="D1246" i="2"/>
  <c r="D1047" i="2"/>
  <c r="D994" i="2"/>
  <c r="D1562" i="2"/>
  <c r="D1014" i="2"/>
  <c r="D1162" i="2"/>
  <c r="D578" i="2"/>
  <c r="D869" i="2"/>
  <c r="D725" i="2"/>
  <c r="D685" i="2"/>
  <c r="D375" i="2"/>
  <c r="D540" i="2"/>
  <c r="D733" i="2"/>
  <c r="D1771" i="2"/>
  <c r="D1377" i="2"/>
  <c r="D1425" i="2"/>
  <c r="D1071" i="2"/>
  <c r="D1041" i="2"/>
  <c r="D1143" i="2"/>
  <c r="D1174" i="2"/>
  <c r="D1715" i="2"/>
  <c r="D1340" i="2"/>
  <c r="D744" i="2"/>
  <c r="D523" i="2"/>
  <c r="D1636" i="2"/>
  <c r="D1038" i="2"/>
  <c r="D1903" i="2"/>
  <c r="D1160" i="2"/>
  <c r="D1782" i="2"/>
  <c r="D1832" i="2"/>
  <c r="D1927" i="2"/>
  <c r="D875" i="2"/>
  <c r="D47" i="2"/>
  <c r="D1539" i="2"/>
  <c r="D229" i="2"/>
  <c r="D1713" i="2"/>
  <c r="D1419" i="2"/>
  <c r="D1184" i="2"/>
  <c r="D1823" i="2"/>
  <c r="D893" i="2"/>
  <c r="D1491" i="2"/>
  <c r="D1189" i="2"/>
  <c r="D1735" i="2"/>
  <c r="D984" i="2"/>
  <c r="D1798" i="2"/>
  <c r="D1245" i="2"/>
  <c r="D1466" i="2"/>
  <c r="D1251" i="2"/>
  <c r="D1901" i="2"/>
  <c r="D1730" i="2"/>
  <c r="D1481" i="2"/>
  <c r="D1350" i="2"/>
  <c r="D860" i="2"/>
  <c r="D448" i="2"/>
  <c r="D455" i="2"/>
  <c r="D687" i="2"/>
  <c r="D1185" i="2"/>
  <c r="D294" i="2"/>
  <c r="D897" i="2"/>
  <c r="D1465" i="2"/>
  <c r="D1689" i="2"/>
  <c r="D261" i="2"/>
  <c r="D1849" i="2"/>
  <c r="D471" i="2"/>
  <c r="D886" i="2"/>
  <c r="D143" i="2"/>
  <c r="D333" i="2"/>
  <c r="D389" i="2"/>
  <c r="D407" i="2"/>
  <c r="D1905" i="2"/>
  <c r="D1335" i="2"/>
  <c r="D44" i="2"/>
  <c r="D43" i="2"/>
  <c r="D1913" i="2"/>
  <c r="D538" i="2"/>
  <c r="D1464" i="2"/>
  <c r="D1681" i="2"/>
  <c r="D887" i="2"/>
  <c r="D1402" i="2"/>
  <c r="D1895" i="2"/>
  <c r="D583" i="2"/>
  <c r="D851" i="2"/>
  <c r="D989" i="2"/>
  <c r="D1420" i="2"/>
  <c r="D310" i="2"/>
  <c r="D376" i="2"/>
  <c r="D511" i="2"/>
  <c r="D1651" i="2"/>
  <c r="D1820" i="2"/>
  <c r="D1833" i="2"/>
  <c r="D449" i="2"/>
  <c r="D456" i="2"/>
  <c r="D1549" i="2"/>
  <c r="D450" i="2"/>
  <c r="D457" i="2"/>
  <c r="D303" i="2"/>
  <c r="D1791" i="2"/>
  <c r="D1792" i="2"/>
  <c r="D1410" i="2"/>
  <c r="D1649" i="2"/>
  <c r="D846" i="2"/>
  <c r="D451" i="2"/>
  <c r="D458" i="2"/>
  <c r="D693" i="2"/>
  <c r="D845" i="2"/>
  <c r="D82" i="2"/>
  <c r="D592" i="2"/>
  <c r="D522" i="2"/>
  <c r="D828" i="2"/>
  <c r="D81" i="2"/>
  <c r="D1648" i="2"/>
  <c r="D835" i="2"/>
  <c r="D521" i="2"/>
  <c r="D513" i="2"/>
  <c r="D159" i="2"/>
  <c r="D328" i="2"/>
  <c r="D6" i="2"/>
  <c r="D1056" i="2"/>
  <c r="D1146" i="2"/>
  <c r="D1036" i="2"/>
  <c r="D1142" i="2"/>
  <c r="D889" i="2"/>
  <c r="D1227" i="2"/>
  <c r="D1413" i="2"/>
  <c r="D890" i="2"/>
  <c r="D1314" i="2"/>
  <c r="D1411" i="2"/>
  <c r="D1323" i="2"/>
  <c r="D1450" i="2"/>
  <c r="D219" i="2"/>
  <c r="D287" i="2"/>
  <c r="D1492" i="2"/>
  <c r="D460" i="2"/>
  <c r="D453" i="2"/>
  <c r="D452" i="2"/>
  <c r="D459" i="2"/>
  <c r="D1175" i="2"/>
  <c r="D565" i="2"/>
  <c r="D1042" i="2"/>
  <c r="D1463" i="2"/>
  <c r="D1511" i="2"/>
  <c r="D718" i="2"/>
  <c r="D694" i="2"/>
  <c r="D348" i="2"/>
  <c r="D996" i="2"/>
  <c r="D1401" i="2"/>
  <c r="D977" i="2"/>
  <c r="D1032" i="2"/>
  <c r="D221" i="2"/>
  <c r="D876" i="2"/>
  <c r="D31" i="2"/>
  <c r="D33" i="2"/>
  <c r="D368" i="2"/>
  <c r="D1446" i="2"/>
  <c r="D1804" i="2"/>
  <c r="D1805" i="2"/>
  <c r="D834" i="2"/>
  <c r="D1764" i="2"/>
  <c r="D1073" i="2"/>
  <c r="D1027" i="2"/>
  <c r="D1132" i="2"/>
  <c r="D651" i="2"/>
  <c r="D205" i="2"/>
  <c r="D682" i="2"/>
  <c r="D1278" i="2"/>
  <c r="D1282" i="2"/>
  <c r="D1305" i="2"/>
  <c r="D1776" i="2"/>
  <c r="D1783" i="2"/>
  <c r="D763" i="2"/>
  <c r="D764" i="2"/>
  <c r="D1166" i="2"/>
  <c r="D826" i="2"/>
  <c r="D1194" i="2"/>
  <c r="D1412" i="2"/>
  <c r="D999" i="2"/>
  <c r="D991" i="2"/>
  <c r="D894" i="2"/>
  <c r="D983" i="2"/>
  <c r="D1799" i="2"/>
  <c r="D877" i="2"/>
  <c r="D1421" i="2"/>
  <c r="D1912" i="2"/>
  <c r="D337" i="2"/>
  <c r="D1569" i="2"/>
  <c r="D1113" i="2"/>
  <c r="D1485" i="2"/>
  <c r="D800" i="2"/>
  <c r="D336" i="2"/>
  <c r="D1286" i="2"/>
  <c r="D1292" i="2"/>
  <c r="D1304" i="2"/>
  <c r="D387" i="2"/>
  <c r="D1800" i="2"/>
  <c r="D1414" i="2"/>
  <c r="D1742" i="2"/>
  <c r="D1692" i="2"/>
  <c r="D1049" i="2"/>
  <c r="D1137" i="2"/>
  <c r="D1262" i="2"/>
  <c r="D638" i="2"/>
  <c r="D678" i="2"/>
  <c r="D1253" i="2"/>
  <c r="D704" i="2"/>
  <c r="D1623" i="2"/>
  <c r="D1685" i="2"/>
  <c r="D1810" i="2"/>
  <c r="D1429" i="2"/>
  <c r="D1512" i="2"/>
  <c r="D586" i="2"/>
  <c r="D1214" i="2"/>
  <c r="D1244" i="2"/>
  <c r="D1048" i="2"/>
  <c r="D615" i="2"/>
  <c r="D479" i="2"/>
  <c r="D1215" i="2"/>
  <c r="D1268" i="2"/>
  <c r="D223" i="2"/>
  <c r="D201" i="2"/>
  <c r="D340" i="2"/>
  <c r="D1266" i="2"/>
  <c r="D708" i="2"/>
  <c r="D844" i="2"/>
  <c r="D1576" i="2"/>
  <c r="D717" i="2"/>
  <c r="D421" i="2"/>
  <c r="D839" i="2"/>
  <c r="D1597" i="2"/>
  <c r="D1057" i="2"/>
  <c r="D843" i="2"/>
  <c r="D1294" i="2"/>
  <c r="D710" i="2"/>
  <c r="D46" i="2"/>
  <c r="D852" i="2"/>
  <c r="D695" i="2"/>
  <c r="D467" i="2"/>
  <c r="D564" i="2"/>
  <c r="D1586" i="2"/>
  <c r="D880" i="2"/>
  <c r="D1445" i="2"/>
  <c r="D1392" i="2"/>
  <c r="D871" i="2"/>
  <c r="D931" i="2"/>
  <c r="D1510" i="2"/>
  <c r="D365" i="2"/>
  <c r="D58" i="2"/>
  <c r="D349" i="2"/>
  <c r="D1643" i="2"/>
  <c r="D1002" i="2"/>
  <c r="D1148" i="2"/>
  <c r="D1168" i="2"/>
  <c r="D80" i="2"/>
  <c r="D305" i="2"/>
  <c r="D873" i="2"/>
  <c r="D1719" i="2"/>
  <c r="D1498" i="2"/>
  <c r="D191" i="2"/>
  <c r="D1342" i="2"/>
  <c r="D1012" i="2"/>
  <c r="D573" i="2"/>
  <c r="D575" i="2"/>
  <c r="D593" i="2"/>
  <c r="D825" i="2"/>
  <c r="D1034" i="2"/>
  <c r="D1134" i="2"/>
  <c r="D202" i="2"/>
  <c r="D1265" i="2"/>
  <c r="D1477" i="2"/>
  <c r="D1033" i="2"/>
  <c r="D1133" i="2"/>
  <c r="D74" i="2"/>
  <c r="D1653" i="2"/>
  <c r="D1687" i="2"/>
  <c r="D1707" i="2"/>
  <c r="D531" i="2"/>
  <c r="D218" i="2"/>
  <c r="D1470" i="2"/>
  <c r="D1940" i="2"/>
  <c r="D824" i="2"/>
  <c r="D1274" i="2"/>
  <c r="D1272" i="2"/>
  <c r="D346" i="2"/>
  <c r="D150" i="2"/>
  <c r="D1596" i="2"/>
  <c r="D313" i="2"/>
  <c r="D898" i="2"/>
  <c r="D1706" i="2"/>
  <c r="D1864" i="2"/>
  <c r="D1543" i="2"/>
  <c r="D1295" i="2"/>
  <c r="D879" i="2"/>
  <c r="D1565" i="2"/>
  <c r="D888" i="2"/>
  <c r="D1856" i="2"/>
  <c r="D1395" i="2"/>
  <c r="D1743" i="2"/>
  <c r="D1296" i="2"/>
  <c r="D1484" i="2"/>
  <c r="D1478" i="2"/>
  <c r="D1472" i="2"/>
  <c r="D881" i="2"/>
  <c r="D690" i="2"/>
  <c r="D1353" i="2"/>
  <c r="D306" i="2"/>
  <c r="D1020" i="2"/>
  <c r="D891" i="2"/>
  <c r="D1076" i="2"/>
  <c r="D1801" i="2"/>
  <c r="D674" i="2"/>
  <c r="D1938" i="2"/>
  <c r="D118" i="2"/>
  <c r="D230" i="2"/>
  <c r="D1290" i="2"/>
  <c r="D539" i="2"/>
  <c r="D1193" i="2"/>
  <c r="D1075" i="2"/>
  <c r="D993" i="2"/>
  <c r="D414" i="2"/>
  <c r="D1288" i="2"/>
  <c r="D1303" i="2"/>
  <c r="D1291" i="2"/>
  <c r="D524" i="2"/>
  <c r="D525" i="2"/>
  <c r="D1287" i="2"/>
  <c r="D1635" i="2"/>
  <c r="D1680" i="2"/>
  <c r="D1939" i="2"/>
  <c r="D1499" i="2"/>
  <c r="D689" i="2"/>
  <c r="D696" i="2"/>
  <c r="D743" i="2"/>
  <c r="D878" i="2"/>
  <c r="D5" i="2"/>
  <c r="D492" i="2"/>
  <c r="D498" i="2"/>
  <c r="D597" i="2"/>
  <c r="D1688" i="2"/>
  <c r="D1050" i="2"/>
  <c r="D842" i="2"/>
  <c r="D1821" i="2"/>
  <c r="D1019" i="2"/>
  <c r="D1001" i="2"/>
  <c r="D491" i="2"/>
  <c r="D596" i="2"/>
  <c r="D1496" i="2"/>
  <c r="D853" i="2"/>
  <c r="D1505" i="2"/>
  <c r="D1542" i="2"/>
  <c r="D686" i="2"/>
  <c r="D1211" i="2"/>
  <c r="D1881" i="2"/>
  <c r="D1865" i="2"/>
  <c r="D1573" i="2"/>
  <c r="D547" i="2"/>
  <c r="D1170" i="2"/>
  <c r="D66" i="2"/>
  <c r="D69" i="2"/>
  <c r="D1438" i="2"/>
  <c r="D1728" i="2"/>
  <c r="D1458" i="2"/>
  <c r="D560" i="2"/>
  <c r="D602" i="2"/>
  <c r="D1645" i="2"/>
  <c r="D1767" i="2"/>
  <c r="D332" i="2"/>
  <c r="D801" i="2"/>
  <c r="D1423" i="2"/>
  <c r="D542" i="2"/>
  <c r="D552" i="2"/>
  <c r="D28" i="2"/>
  <c r="D250" i="2"/>
  <c r="D611" i="2"/>
  <c r="D1343" i="2"/>
  <c r="D354" i="2"/>
  <c r="D391" i="2"/>
  <c r="D1793" i="2"/>
  <c r="D1797" i="2"/>
  <c r="D1479" i="2"/>
  <c r="D895" i="2"/>
  <c r="D1475" i="2"/>
  <c r="D1391" i="2"/>
  <c r="D1393" i="2"/>
  <c r="D222" i="2"/>
  <c r="D131" i="2"/>
  <c r="D493" i="2"/>
  <c r="D598" i="2"/>
  <c r="D1325" i="2"/>
  <c r="D1888" i="2"/>
  <c r="D1857" i="2"/>
  <c r="D356" i="2"/>
  <c r="D1061" i="2"/>
  <c r="D1345" i="2"/>
  <c r="D688" i="2"/>
  <c r="D1431" i="2"/>
  <c r="D472" i="2"/>
  <c r="D1513" i="2"/>
  <c r="D1501" i="2"/>
  <c r="D116" i="2"/>
  <c r="D344" i="2"/>
  <c r="D394" i="2"/>
  <c r="D408" i="2"/>
  <c r="D1503" i="2"/>
  <c r="D499" i="2"/>
  <c r="D1500" i="2"/>
  <c r="D1936" i="2"/>
  <c r="D1430" i="2"/>
  <c r="D1583" i="2"/>
  <c r="D1585" i="2"/>
  <c r="D166" i="2"/>
  <c r="D254" i="2"/>
  <c r="D316" i="2"/>
  <c r="D325" i="2"/>
  <c r="D1161" i="2"/>
  <c r="D1383" i="2"/>
  <c r="D1147" i="2"/>
  <c r="D1028" i="2"/>
  <c r="D1136" i="2"/>
  <c r="D1528" i="2"/>
  <c r="D1489" i="2"/>
  <c r="D976" i="2"/>
  <c r="D883" i="2"/>
  <c r="D1301" i="2"/>
  <c r="D885" i="2"/>
  <c r="D1311" i="2"/>
  <c r="D1855" i="2"/>
  <c r="D307" i="2"/>
  <c r="D211" i="2"/>
  <c r="D1518" i="2"/>
  <c r="D1745" i="2"/>
  <c r="D1657" i="2"/>
  <c r="D371" i="2"/>
  <c r="D339" i="2"/>
  <c r="D1322" i="2"/>
  <c r="D1054" i="2"/>
  <c r="D1000" i="2"/>
  <c r="D148" i="2"/>
  <c r="D1390" i="2"/>
  <c r="D827" i="2"/>
  <c r="D1755" i="2"/>
  <c r="D1010" i="2"/>
  <c r="D697" i="2"/>
  <c r="D1352" i="2"/>
  <c r="D1129" i="2"/>
  <c r="D117" i="2"/>
  <c r="D1008" i="2"/>
  <c r="D1355" i="2"/>
  <c r="D1552" i="2"/>
  <c r="D1504" i="2"/>
  <c r="D1299" i="2"/>
  <c r="D1851" i="2"/>
  <c r="D322" i="2"/>
  <c r="D1737" i="2"/>
  <c r="D1814" i="2"/>
  <c r="D347" i="2"/>
  <c r="D1545" i="2"/>
  <c r="D423" i="2"/>
  <c r="D217" i="2"/>
  <c r="D1178" i="2"/>
  <c r="D606" i="2"/>
  <c r="D1704" i="2"/>
  <c r="D1448" i="2"/>
  <c r="D1469" i="2"/>
  <c r="D1563" i="2"/>
  <c r="D1385" i="2"/>
  <c r="D1884" i="2"/>
  <c r="D1405" i="2"/>
  <c r="D132" i="2"/>
  <c r="D26" i="2"/>
  <c r="D1592" i="2"/>
  <c r="D1283" i="2"/>
  <c r="D1302" i="2"/>
  <c r="D605" i="2"/>
  <c r="D36" i="2"/>
  <c r="D1873" i="2"/>
  <c r="D231" i="2"/>
  <c r="D902" i="2"/>
  <c r="D401" i="2"/>
  <c r="D720" i="2"/>
  <c r="D1720" i="2"/>
  <c r="D308" i="2"/>
  <c r="D829" i="2"/>
  <c r="D395" i="2"/>
  <c r="D404" i="2"/>
  <c r="D930" i="2"/>
  <c r="D979" i="2"/>
  <c r="D541" i="2"/>
  <c r="D550" i="2"/>
  <c r="D551" i="2"/>
  <c r="D729" i="2"/>
  <c r="D892" i="2"/>
  <c r="D1030" i="2"/>
  <c r="D1447" i="2"/>
  <c r="D556" i="2"/>
  <c r="D1646" i="2"/>
  <c r="D1766" i="2"/>
  <c r="D589" i="2"/>
  <c r="D721" i="2"/>
  <c r="D392" i="2"/>
  <c r="D297" i="2"/>
  <c r="D417" i="2"/>
  <c r="D363" i="2"/>
  <c r="D724" i="2"/>
  <c r="D1631" i="2"/>
  <c r="D528" i="2"/>
  <c r="D903" i="2"/>
  <c r="D1327" i="2"/>
  <c r="D1373" i="2"/>
  <c r="D147" i="2"/>
  <c r="D1114" i="2"/>
  <c r="D1066" i="2"/>
  <c r="D1140" i="2"/>
  <c r="D473" i="2"/>
  <c r="D343" i="2"/>
  <c r="D1422" i="2"/>
  <c r="D641" i="2"/>
  <c r="D1772" i="2"/>
  <c r="D992" i="2"/>
  <c r="D1218" i="2"/>
  <c r="D1297" i="2"/>
  <c r="D1519" i="2"/>
  <c r="D986" i="2"/>
  <c r="D174" i="2"/>
  <c r="D204" i="2"/>
  <c r="D1347" i="2"/>
  <c r="D1382" i="2"/>
  <c r="D1948" i="2"/>
  <c r="D1494" i="2"/>
  <c r="D1298" i="2"/>
  <c r="D1306" i="2"/>
  <c r="D350" i="2"/>
  <c r="D533" i="2"/>
  <c r="D595" i="2"/>
  <c r="D838" i="2"/>
  <c r="D1595" i="2"/>
  <c r="D1063" i="2"/>
  <c r="D1062" i="2"/>
  <c r="D1269" i="2"/>
  <c r="D139" i="2"/>
  <c r="D64" i="2"/>
  <c r="D68" i="2"/>
  <c r="D1844" i="2"/>
  <c r="D1716" i="2"/>
  <c r="D1375" i="2"/>
  <c r="D1727" i="2"/>
  <c r="D1384" i="2"/>
  <c r="D161" i="2"/>
  <c r="D1795" i="2"/>
  <c r="D224" i="2"/>
  <c r="D579" i="2"/>
  <c r="D1249" i="2"/>
  <c r="D233" i="2"/>
  <c r="D1879" i="2"/>
  <c r="D130" i="2"/>
  <c r="D198" i="2"/>
  <c r="D474" i="2"/>
  <c r="D252" i="2"/>
  <c r="D1773" i="2"/>
  <c r="D1444" i="2"/>
  <c r="D1819" i="2"/>
  <c r="D730" i="2"/>
  <c r="D1633" i="2"/>
  <c r="D1768" i="2"/>
  <c r="D1780" i="2"/>
  <c r="D1831" i="2"/>
  <c r="D896" i="2"/>
  <c r="D1424" i="2"/>
  <c r="D1025" i="2"/>
  <c r="D50" i="2"/>
  <c r="D975" i="2"/>
  <c r="D536" i="2"/>
  <c r="D548" i="2"/>
  <c r="D734" i="2"/>
  <c r="D1769" i="2"/>
  <c r="D1837" i="2"/>
  <c r="D374" i="2"/>
  <c r="D1632" i="2"/>
  <c r="D1770" i="2"/>
  <c r="D1781" i="2"/>
  <c r="D642" i="2"/>
  <c r="D645" i="2"/>
  <c r="D1587" i="2"/>
  <c r="D1270" i="2"/>
  <c r="D232" i="2"/>
  <c r="D802" i="2"/>
  <c r="D1589" i="2"/>
  <c r="D990" i="2"/>
  <c r="D1529" i="2"/>
  <c r="D1527" i="2"/>
  <c r="D341" i="2"/>
  <c r="D719" i="2"/>
  <c r="D1397" i="2"/>
  <c r="D67" i="2"/>
  <c r="D1017" i="2"/>
  <c r="D215" i="2"/>
  <c r="D1394" i="2"/>
  <c r="D1396" i="2"/>
  <c r="D156" i="2"/>
  <c r="D1551" i="2"/>
  <c r="D1714" i="2"/>
  <c r="D282" i="2"/>
  <c r="D1486" i="2"/>
  <c r="D543" i="2"/>
  <c r="D477" i="2"/>
  <c r="D1289" i="2"/>
  <c r="D1652" i="2"/>
  <c r="D1404" i="2"/>
  <c r="D1560" i="2"/>
  <c r="D1803" i="2"/>
  <c r="D997" i="2"/>
  <c r="D1158" i="2"/>
  <c r="D1319" i="2"/>
  <c r="D91" i="2"/>
  <c r="D1628" i="2"/>
  <c r="D1677" i="2"/>
  <c r="D1523" i="2"/>
  <c r="D393" i="2"/>
  <c r="D403" i="2"/>
  <c r="D319" i="2"/>
  <c r="D324" i="2"/>
  <c r="D1451" i="2"/>
  <c r="D13" i="2"/>
  <c r="D737" i="2"/>
  <c r="D738" i="2"/>
  <c r="D34" i="2"/>
  <c r="D1802" i="2"/>
  <c r="D1243" i="2"/>
  <c r="D320" i="2"/>
  <c r="D1540" i="2"/>
  <c r="D978" i="2"/>
  <c r="D1796" i="2"/>
  <c r="D899" i="2"/>
  <c r="D1787" i="2"/>
  <c r="D1788" i="2"/>
  <c r="D358" i="2"/>
  <c r="D382" i="2"/>
  <c r="D384" i="2"/>
  <c r="D633" i="2"/>
  <c r="D649" i="2"/>
  <c r="D1179" i="2"/>
  <c r="D475" i="2"/>
  <c r="D982" i="2"/>
  <c r="D1584" i="2"/>
  <c r="D1386" i="2"/>
  <c r="D1578" i="2"/>
  <c r="D1580" i="2"/>
  <c r="D796" i="2"/>
  <c r="D422" i="2"/>
  <c r="D1778" i="2"/>
  <c r="D390" i="2"/>
  <c r="D1622" i="2"/>
  <c r="D1858" i="2"/>
  <c r="D655" i="2"/>
  <c r="D1468" i="2"/>
  <c r="D1261" i="2"/>
  <c r="D89" i="2"/>
  <c r="D90" i="2"/>
  <c r="D1273" i="2"/>
  <c r="D1164" i="2"/>
  <c r="D190" i="2"/>
  <c r="D314" i="2"/>
  <c r="D680" i="2"/>
  <c r="D1006" i="2"/>
  <c r="D1180" i="2"/>
  <c r="D1476" i="2"/>
  <c r="D1277" i="2"/>
  <c r="D1307" i="2"/>
  <c r="D1775" i="2"/>
  <c r="D1812" i="2"/>
  <c r="D804" i="2"/>
  <c r="D635" i="2"/>
  <c r="D634" i="2"/>
  <c r="D1599" i="2"/>
  <c r="D537" i="2"/>
  <c r="D311" i="2"/>
  <c r="D1572" i="2"/>
  <c r="D312" i="2"/>
  <c r="D355" i="2"/>
  <c r="D367" i="2"/>
  <c r="D1538" i="2"/>
  <c r="D863" i="2"/>
  <c r="D1473" i="2"/>
  <c r="D1534" i="2"/>
  <c r="D517" i="2"/>
  <c r="D1577" i="2"/>
  <c r="D214" i="2"/>
  <c r="D803" i="2"/>
  <c r="D1759" i="2"/>
  <c r="D92" i="2"/>
  <c r="D1626" i="2"/>
  <c r="D1676" i="2"/>
  <c r="D342" i="2"/>
  <c r="D4" i="2"/>
  <c r="D555" i="2"/>
  <c r="D557" i="2"/>
  <c r="D1644" i="2"/>
  <c r="D330" i="2"/>
  <c r="D361" i="2"/>
  <c r="D377" i="2"/>
  <c r="D1060" i="2"/>
  <c r="D1135" i="2"/>
  <c r="D823" i="2"/>
  <c r="D366" i="2"/>
  <c r="D981" i="2"/>
  <c r="D413" i="2"/>
  <c r="D1349" i="2"/>
  <c r="D128" i="2"/>
  <c r="D357" i="2"/>
  <c r="D647" i="2"/>
  <c r="D683" i="2"/>
  <c r="D1729" i="2"/>
  <c r="D1582" i="2"/>
  <c r="D1021" i="2"/>
  <c r="D119" i="2"/>
  <c r="D1752" i="2"/>
  <c r="D72" i="2"/>
  <c r="D78" i="2"/>
  <c r="D1733" i="2"/>
  <c r="D398" i="2"/>
  <c r="D1344" i="2"/>
  <c r="D1045" i="2"/>
  <c r="D1141" i="2"/>
  <c r="D1279" i="2"/>
  <c r="D1005" i="2"/>
  <c r="D1374" i="2"/>
  <c r="D515" i="2"/>
  <c r="D1426" i="2"/>
  <c r="D1427" i="2"/>
  <c r="D1381" i="2"/>
  <c r="D1753" i="2"/>
  <c r="D55" i="2"/>
  <c r="D73" i="2"/>
  <c r="D1182" i="2"/>
  <c r="D1516" i="2"/>
  <c r="D37" i="2"/>
  <c r="D650" i="2"/>
  <c r="D1480" i="2"/>
  <c r="D1461" i="2"/>
  <c r="D1866" i="2"/>
  <c r="D1868" i="2"/>
  <c r="D1885" i="2"/>
  <c r="D1557" i="2"/>
  <c r="D1559" i="2"/>
  <c r="D639" i="2"/>
  <c r="D216" i="2"/>
  <c r="D1588" i="2"/>
  <c r="D1690" i="2"/>
  <c r="D1625" i="2"/>
  <c r="D1813" i="2"/>
  <c r="D65" i="2"/>
  <c r="D335" i="2"/>
  <c r="D652" i="2"/>
  <c r="D510" i="2"/>
  <c r="D1724" i="2"/>
  <c r="D29" i="2"/>
  <c r="D364" i="2"/>
  <c r="D1022" i="2"/>
  <c r="D1890" i="2"/>
  <c r="D987" i="2"/>
  <c r="D1271" i="2"/>
  <c r="D15" i="2"/>
  <c r="D607" i="2"/>
  <c r="D527" i="2"/>
  <c r="D532" i="2"/>
  <c r="D867" i="2"/>
  <c r="D1760" i="2"/>
  <c r="D262" i="2"/>
  <c r="D38" i="2"/>
  <c r="D321" i="2"/>
  <c r="D1621" i="2"/>
  <c r="D1640" i="2"/>
  <c r="D1806" i="2"/>
  <c r="D1807" i="2"/>
  <c r="D1809" i="2"/>
  <c r="D1357" i="2"/>
  <c r="D1515" i="2"/>
  <c r="D27" i="2"/>
  <c r="D1683" i="2"/>
  <c r="D1789" i="2"/>
  <c r="D1535" i="2"/>
  <c r="D590" i="2"/>
  <c r="D1785" i="2"/>
  <c r="D1284" i="2"/>
  <c r="D1241" i="2"/>
  <c r="D559" i="2"/>
  <c r="D1454" i="2"/>
  <c r="D1455" i="2"/>
  <c r="D93" i="2"/>
  <c r="D1568" i="2"/>
  <c r="D1570" i="2"/>
  <c r="D1400" i="2"/>
  <c r="D1440" i="2"/>
  <c r="D175" i="2"/>
  <c r="D1830" i="2"/>
  <c r="D56" i="2"/>
  <c r="D59" i="2"/>
  <c r="D1495" i="2"/>
  <c r="D739" i="2"/>
  <c r="D684" i="2"/>
  <c r="D1044" i="2"/>
  <c r="D496" i="2"/>
  <c r="D1434" i="2"/>
  <c r="D1556" i="2"/>
  <c r="D1216" i="2"/>
  <c r="D1732" i="2"/>
  <c r="D836" i="2"/>
  <c r="D197" i="2"/>
  <c r="D1517" i="2"/>
  <c r="D495" i="2"/>
  <c r="D785" i="2"/>
  <c r="D1544" i="2"/>
  <c r="D1436" i="2"/>
  <c r="D1703" i="2"/>
  <c r="D1846" i="2"/>
  <c r="D1115" i="2"/>
  <c r="D1536" i="2"/>
  <c r="D1275" i="2"/>
  <c r="D1591" i="2"/>
  <c r="D351" i="2"/>
  <c r="D424" i="2"/>
  <c r="D195" i="2"/>
  <c r="D805" i="2"/>
  <c r="D874" i="2"/>
  <c r="D703" i="2"/>
  <c r="D396" i="2"/>
  <c r="D1794" i="2"/>
  <c r="D416" i="2"/>
  <c r="D1705" i="2"/>
  <c r="D1029" i="2"/>
  <c r="D1845" i="2"/>
  <c r="D1324" i="2"/>
  <c r="D601" i="2"/>
  <c r="D369" i="2"/>
  <c r="D158" i="2"/>
  <c r="D1023" i="2"/>
  <c r="D494" i="2"/>
  <c r="D848" i="2"/>
  <c r="D1918" i="2"/>
  <c r="D1483" i="2"/>
  <c r="D1067" i="2"/>
  <c r="D114" i="2"/>
  <c r="D121" i="2"/>
  <c r="D1181" i="2"/>
  <c r="D653" i="2"/>
  <c r="D415" i="2"/>
  <c r="D1889" i="2"/>
  <c r="D530" i="2"/>
  <c r="D14" i="2"/>
  <c r="D1328" i="2"/>
  <c r="D1784" i="2"/>
  <c r="D397" i="2"/>
  <c r="D405" i="2"/>
  <c r="D795" i="2"/>
  <c r="D134" i="2"/>
  <c r="D594" i="2"/>
  <c r="D1642" i="2"/>
  <c r="D1116" i="2"/>
  <c r="D840" i="2"/>
  <c r="D636" i="2"/>
  <c r="D1351" i="2"/>
  <c r="D1571" i="2"/>
  <c r="D253" i="2"/>
  <c r="D1774" i="2"/>
  <c r="D149" i="2"/>
  <c r="D259" i="2"/>
  <c r="D260" i="2"/>
  <c r="D654" i="2"/>
  <c r="D568" i="2"/>
  <c r="D1443" i="2"/>
  <c r="D1169" i="2"/>
  <c r="D1867" i="2"/>
  <c r="D1871" i="2"/>
  <c r="D1554" i="2"/>
  <c r="D1506" i="2"/>
  <c r="D562" i="2"/>
  <c r="D1765" i="2"/>
  <c r="D872" i="2"/>
  <c r="D765" i="2"/>
  <c r="D884" i="2"/>
  <c r="D520" i="2"/>
  <c r="D1756" i="2"/>
  <c r="D861" i="2"/>
  <c r="D1003" i="2"/>
  <c r="D151" i="2"/>
  <c r="D591" i="2"/>
  <c r="D832" i="2"/>
  <c r="D1854" i="2"/>
  <c r="D383" i="2"/>
  <c r="D385" i="2"/>
  <c r="D317" i="2"/>
  <c r="D1285" i="2"/>
  <c r="D1348" i="2"/>
  <c r="D566" i="2"/>
  <c r="D1541" i="2"/>
  <c r="D1007" i="2"/>
  <c r="D49" i="2"/>
  <c r="D1487" i="2"/>
  <c r="D35" i="2"/>
  <c r="D600" i="2"/>
  <c r="D411" i="2"/>
  <c r="D806" i="2"/>
  <c r="D862" i="2"/>
  <c r="D1900" i="2"/>
  <c r="D194" i="2"/>
  <c r="D1321" i="2"/>
  <c r="D1530" i="2"/>
  <c r="D1682" i="2"/>
  <c r="D1684" i="2"/>
  <c r="D1916" i="2"/>
  <c r="D402" i="2"/>
  <c r="D1521" i="2"/>
  <c r="D1891" i="2"/>
  <c r="D807" i="2"/>
  <c r="D1656" i="2"/>
  <c r="D16" i="2"/>
  <c r="D1195" i="2"/>
  <c r="D482" i="2"/>
  <c r="D580" i="2"/>
  <c r="D1280" i="2"/>
  <c r="D1777" i="2"/>
  <c r="D1488" i="2"/>
  <c r="D865" i="2"/>
  <c r="D334" i="2"/>
  <c r="D692" i="2"/>
  <c r="D1558" i="2"/>
  <c r="D83" i="2"/>
  <c r="D345" i="2"/>
  <c r="D1064" i="2"/>
  <c r="D1139" i="2"/>
  <c r="D1850" i="2"/>
  <c r="D534" i="2"/>
  <c r="D412" i="2"/>
  <c r="D1212" i="2"/>
  <c r="D1267" i="2"/>
  <c r="D425" i="2"/>
  <c r="D435" i="2"/>
  <c r="D1152" i="2"/>
  <c r="D1172" i="2"/>
  <c r="D1376" i="2"/>
  <c r="D288" i="2"/>
  <c r="D426" i="2"/>
  <c r="D436" i="2"/>
  <c r="D1379" i="2"/>
  <c r="D1380" i="2"/>
  <c r="D1712" i="2"/>
  <c r="D1711" i="2"/>
  <c r="D1914" i="2"/>
  <c r="D1346" i="2"/>
  <c r="D1847" i="2"/>
  <c r="D318" i="2"/>
  <c r="D1457" i="2"/>
  <c r="D1579" i="2"/>
  <c r="D1904" i="2"/>
  <c r="D1718" i="2"/>
  <c r="D353" i="2"/>
  <c r="D1452" i="2"/>
  <c r="D327" i="2"/>
  <c r="D1428" i="2"/>
  <c r="D293" i="2"/>
  <c r="D810" i="2"/>
  <c r="D1779" i="2"/>
  <c r="D326" i="2"/>
  <c r="D501" i="2"/>
  <c r="D1894" i="2"/>
  <c r="D1848" i="2"/>
  <c r="D315" i="2"/>
  <c r="D1624" i="2"/>
  <c r="D1811" i="2"/>
  <c r="D518" i="2"/>
  <c r="D1754" i="2"/>
  <c r="D1537" i="2"/>
  <c r="D632" i="2"/>
  <c r="D637" i="2"/>
  <c r="D1736" i="2"/>
  <c r="D468" i="2"/>
  <c r="D1816" i="2"/>
  <c r="D88" i="2"/>
  <c r="D820" i="2"/>
  <c r="D819" i="2"/>
  <c r="D54" i="2"/>
  <c r="D1899" i="2"/>
  <c r="D85" i="2"/>
  <c r="D1935" i="2"/>
  <c r="D266" i="2"/>
  <c r="D469" i="2"/>
  <c r="D821" i="2"/>
  <c r="D97" i="2"/>
  <c r="D399" i="2"/>
  <c r="D701" i="2"/>
  <c r="D612" i="2"/>
  <c r="D203" i="2"/>
  <c r="D220" i="2"/>
  <c r="D433" i="2"/>
  <c r="D868" i="2"/>
  <c r="D1761" i="2"/>
  <c r="D830" i="2"/>
  <c r="D1762" i="2"/>
  <c r="D1520" i="2"/>
  <c r="D427" i="2"/>
  <c r="D437" i="2"/>
  <c r="D1555" i="2"/>
  <c r="D722" i="2"/>
  <c r="D731" i="2"/>
  <c r="D735" i="2"/>
  <c r="D1808" i="2"/>
  <c r="D234" i="2"/>
  <c r="D1740" i="2"/>
  <c r="D1734" i="2"/>
  <c r="D160" i="2"/>
  <c r="D822" i="2"/>
  <c r="D1493" i="2"/>
  <c r="D1437" i="2"/>
  <c r="D140" i="2"/>
  <c r="D144" i="2"/>
  <c r="D866" i="2"/>
  <c r="D677" i="2"/>
  <c r="D679" i="2"/>
  <c r="D1709" i="2"/>
  <c r="D850" i="2"/>
  <c r="D1497" i="2"/>
  <c r="D239" i="2"/>
  <c r="D1514" i="2"/>
  <c r="D1065" i="2"/>
  <c r="D1731" i="2"/>
  <c r="D1035" i="2"/>
  <c r="D133" i="2"/>
  <c r="D79" i="2"/>
  <c r="D1467" i="2"/>
  <c r="D1247" i="2"/>
  <c r="D429" i="2"/>
  <c r="D439" i="2"/>
  <c r="D985" i="2"/>
  <c r="D831" i="2"/>
  <c r="D1763" i="2"/>
  <c r="D1835" i="2"/>
  <c r="D1312" i="2"/>
  <c r="D849" i="2"/>
  <c r="D545" i="2"/>
  <c r="D141" i="2"/>
  <c r="D145" i="2"/>
  <c r="D933" i="2"/>
  <c r="D1004" i="2"/>
  <c r="D430" i="2"/>
  <c r="D813" i="2"/>
  <c r="D1658" i="2"/>
  <c r="D1149" i="2"/>
  <c r="D1058" i="2"/>
  <c r="D613" i="2"/>
  <c r="D786" i="2"/>
  <c r="D1043" i="2"/>
  <c r="D1748" i="2"/>
  <c r="D331" i="2"/>
  <c r="D428" i="2"/>
  <c r="D438" i="2"/>
  <c r="D86" i="2"/>
  <c r="D1039" i="2"/>
  <c r="D1892" i="2"/>
  <c r="D281" i="2"/>
  <c r="D1151" i="2"/>
  <c r="D558" i="2"/>
  <c r="D809" i="2"/>
  <c r="D410" i="2"/>
  <c r="D431" i="2"/>
  <c r="D440" i="2"/>
  <c r="D1655" i="2"/>
  <c r="D570" i="2"/>
  <c r="D42" i="2"/>
  <c r="D94" i="2"/>
  <c r="D535" i="2"/>
  <c r="D1281" i="2"/>
  <c r="D379" i="2"/>
  <c r="D1339" i="2"/>
  <c r="D272" i="2"/>
  <c r="D23" i="2"/>
  <c r="D206" i="2"/>
  <c r="D208" i="2"/>
  <c r="D209" i="2"/>
  <c r="D1843" i="2"/>
  <c r="D1915" i="2"/>
  <c r="D48" i="2"/>
  <c r="D1186" i="2"/>
  <c r="D212" i="2"/>
  <c r="D1441" i="2"/>
  <c r="D546" i="2"/>
  <c r="D1629" i="2"/>
  <c r="D1678" i="2"/>
  <c r="D1738" i="2"/>
  <c r="D614" i="2"/>
  <c r="D1638" i="2"/>
  <c r="D1639" i="2"/>
  <c r="D673" i="2"/>
  <c r="D500" i="2"/>
  <c r="D502" i="2"/>
  <c r="D1449" i="2"/>
  <c r="D1459" i="2"/>
  <c r="D1187" i="2"/>
  <c r="D76" i="2"/>
  <c r="D77" i="2"/>
  <c r="D932" i="2"/>
  <c r="D1786" i="2"/>
  <c r="D1893" i="2"/>
  <c r="D904" i="2"/>
  <c r="D1937" i="2"/>
  <c r="D1700" i="2"/>
  <c r="D1906" i="2"/>
  <c r="D1546" i="2"/>
  <c r="D1144" i="2"/>
  <c r="D120" i="2"/>
  <c r="D727" i="2"/>
  <c r="D1053" i="2"/>
  <c r="D1055" i="2"/>
  <c r="D1051" i="2"/>
  <c r="D470" i="2"/>
  <c r="D512" i="2"/>
  <c r="D1052" i="2"/>
  <c r="D1818" i="2"/>
  <c r="D1031" i="2"/>
  <c r="D572" i="2"/>
  <c r="D699" i="2"/>
  <c r="D998" i="2"/>
  <c r="D1069" i="2"/>
  <c r="D1590" i="2"/>
  <c r="D1598" i="2"/>
  <c r="D1188" i="2"/>
  <c r="D338" i="2"/>
  <c r="D1173" i="2"/>
  <c r="D811" i="2"/>
  <c r="D99" i="2"/>
  <c r="D1313" i="2"/>
  <c r="D1316" i="2"/>
  <c r="D1439" i="2"/>
  <c r="D1456" i="2"/>
  <c r="D1015" i="2"/>
  <c r="D1163" i="2"/>
  <c r="D1575" i="2"/>
  <c r="D980" i="2"/>
  <c r="D432" i="2"/>
  <c r="D707" i="2"/>
  <c r="D1547" i="2"/>
  <c r="D157" i="2"/>
  <c r="D864" i="2"/>
  <c r="D529" i="2"/>
  <c r="D400" i="2"/>
  <c r="D1721" i="2"/>
  <c r="D1817" i="2"/>
  <c r="D40" i="2"/>
  <c r="D1433" i="2"/>
  <c r="D1462" i="2"/>
  <c r="D1910" i="2"/>
  <c r="D2" i="2"/>
  <c r="D3" i="2"/>
  <c r="D7" i="2"/>
  <c r="D9" i="2"/>
  <c r="D10" i="2"/>
  <c r="D11" i="2"/>
  <c r="D12" i="2"/>
  <c r="D22" i="2"/>
  <c r="D24" i="2"/>
  <c r="D25" i="2"/>
  <c r="D30" i="2"/>
  <c r="D32" i="2"/>
  <c r="D51" i="2"/>
  <c r="D52" i="2"/>
  <c r="D53" i="2"/>
  <c r="D61" i="2"/>
  <c r="D62" i="2"/>
  <c r="D63" i="2"/>
  <c r="D70" i="2"/>
  <c r="D71" i="2"/>
  <c r="D75" i="2"/>
  <c r="D87" i="2"/>
  <c r="D95" i="2"/>
  <c r="D96" i="2"/>
  <c r="D100" i="2"/>
  <c r="D101" i="2"/>
  <c r="D102" i="2"/>
  <c r="D103" i="2"/>
  <c r="D104" i="2"/>
  <c r="D105" i="2"/>
  <c r="D106" i="2"/>
  <c r="D107" i="2"/>
  <c r="D108" i="2"/>
  <c r="D109" i="2"/>
  <c r="D110" i="2"/>
  <c r="D111" i="2"/>
  <c r="D112" i="2"/>
  <c r="D113" i="2"/>
  <c r="D135" i="2"/>
  <c r="D136" i="2"/>
  <c r="D137" i="2"/>
  <c r="D138" i="2"/>
  <c r="D146" i="2"/>
  <c r="D162" i="2"/>
  <c r="D164" i="2"/>
  <c r="D167" i="2"/>
  <c r="D169" i="2"/>
  <c r="D170" i="2"/>
  <c r="D171" i="2"/>
  <c r="D172" i="2"/>
  <c r="D173" i="2"/>
  <c r="D178" i="2"/>
  <c r="D179" i="2"/>
  <c r="D180" i="2"/>
  <c r="D181" i="2"/>
  <c r="D182" i="2"/>
  <c r="D183" i="2"/>
  <c r="D184" i="2"/>
  <c r="D185" i="2"/>
  <c r="D186" i="2"/>
  <c r="D187" i="2"/>
  <c r="D188" i="2"/>
  <c r="D189" i="2"/>
  <c r="D193" i="2"/>
  <c r="D196" i="2"/>
  <c r="D207" i="2"/>
  <c r="D210" i="2"/>
  <c r="D225" i="2"/>
  <c r="D226" i="2"/>
  <c r="D227" i="2"/>
  <c r="D228" i="2"/>
  <c r="D237" i="2"/>
  <c r="D238" i="2"/>
  <c r="D240" i="2"/>
  <c r="D241" i="2"/>
  <c r="D242" i="2"/>
  <c r="D243" i="2"/>
  <c r="D244" i="2"/>
  <c r="D245" i="2"/>
  <c r="D246" i="2"/>
  <c r="D247" i="2"/>
  <c r="D248" i="2"/>
  <c r="D249" i="2"/>
  <c r="D251" i="2"/>
  <c r="D255" i="2"/>
  <c r="D256" i="2"/>
  <c r="D257" i="2"/>
  <c r="D258" i="2"/>
  <c r="D263" i="2"/>
  <c r="D264" i="2"/>
  <c r="D265" i="2"/>
  <c r="D267" i="2"/>
  <c r="D268" i="2"/>
  <c r="D269" i="2"/>
  <c r="D270" i="2"/>
  <c r="D271" i="2"/>
  <c r="D273" i="2"/>
  <c r="D274" i="2"/>
  <c r="D275" i="2"/>
  <c r="D276" i="2"/>
  <c r="D277" i="2"/>
  <c r="D278" i="2"/>
  <c r="D279" i="2"/>
  <c r="D280" i="2"/>
  <c r="D283" i="2"/>
  <c r="D284" i="2"/>
  <c r="D285" i="2"/>
  <c r="D289" i="2"/>
  <c r="D290" i="2"/>
  <c r="D291" i="2"/>
  <c r="D292" i="2"/>
  <c r="D295" i="2"/>
  <c r="D296" i="2"/>
  <c r="D298" i="2"/>
  <c r="D299" i="2"/>
  <c r="D300" i="2"/>
  <c r="D301" i="2"/>
  <c r="D302" i="2"/>
  <c r="D304" i="2"/>
  <c r="D329" i="2"/>
  <c r="D370" i="2"/>
  <c r="D372" i="2"/>
  <c r="D373" i="2"/>
  <c r="D378" i="2"/>
  <c r="D380" i="2"/>
  <c r="D386" i="2"/>
  <c r="D388" i="2"/>
  <c r="D434" i="2"/>
  <c r="D478" i="2"/>
  <c r="D480" i="2"/>
  <c r="D481" i="2"/>
  <c r="D483" i="2"/>
  <c r="D489" i="2"/>
  <c r="D497" i="2"/>
  <c r="D503" i="2"/>
  <c r="D504" i="2"/>
  <c r="D505" i="2"/>
  <c r="D506" i="2"/>
  <c r="D507" i="2"/>
  <c r="D508" i="2"/>
  <c r="D509" i="2"/>
  <c r="D519" i="2"/>
  <c r="D526" i="2"/>
  <c r="D549" i="2"/>
  <c r="D553" i="2"/>
  <c r="D554" i="2"/>
  <c r="D561" i="2"/>
  <c r="D563" i="2"/>
  <c r="D567" i="2"/>
  <c r="D577" i="2"/>
  <c r="D581" i="2"/>
  <c r="D584" i="2"/>
  <c r="D585" i="2"/>
  <c r="D587" i="2"/>
  <c r="D588" i="2"/>
  <c r="D603" i="2"/>
  <c r="D610" i="2"/>
  <c r="D616" i="2"/>
  <c r="D617" i="2"/>
  <c r="D648" i="2"/>
  <c r="D656" i="2"/>
  <c r="D666" i="2"/>
  <c r="D667" i="2"/>
  <c r="D668" i="2"/>
  <c r="D669" i="2"/>
  <c r="D670" i="2"/>
  <c r="D671" i="2"/>
  <c r="D672" i="2"/>
  <c r="D675" i="2"/>
  <c r="D681" i="2"/>
  <c r="D698" i="2"/>
  <c r="D709" i="2"/>
  <c r="D711" i="2"/>
  <c r="D712" i="2"/>
  <c r="D713" i="2"/>
  <c r="D714" i="2"/>
  <c r="D715" i="2"/>
  <c r="D716" i="2"/>
  <c r="D740" i="2"/>
  <c r="D741" i="2"/>
  <c r="D742" i="2"/>
  <c r="D745" i="2"/>
  <c r="D934" i="2"/>
  <c r="D935" i="2"/>
  <c r="D936" i="2"/>
  <c r="D937" i="2"/>
  <c r="D938" i="2"/>
  <c r="D939" i="2"/>
  <c r="D940" i="2"/>
  <c r="D941" i="2"/>
  <c r="D942" i="2"/>
  <c r="D943" i="2"/>
  <c r="D944" i="2"/>
  <c r="D945" i="2"/>
  <c r="D946" i="2"/>
  <c r="D947" i="2"/>
  <c r="D948" i="2"/>
  <c r="D949" i="2"/>
  <c r="D950" i="2"/>
  <c r="D951" i="2"/>
  <c r="D952" i="2"/>
  <c r="D953" i="2"/>
  <c r="D954" i="2"/>
  <c r="D955" i="2"/>
  <c r="D956" i="2"/>
  <c r="D957" i="2"/>
  <c r="D958" i="2"/>
  <c r="D959" i="2"/>
  <c r="D960" i="2"/>
  <c r="D961" i="2"/>
  <c r="D962" i="2"/>
  <c r="D963" i="2"/>
  <c r="D964" i="2"/>
  <c r="D965" i="2"/>
  <c r="D966" i="2"/>
  <c r="D967" i="2"/>
  <c r="D968" i="2"/>
  <c r="D969" i="2"/>
  <c r="D970" i="2"/>
  <c r="D971" i="2"/>
  <c r="D972" i="2"/>
  <c r="D973" i="2"/>
  <c r="D974" i="2"/>
  <c r="D1009" i="2"/>
  <c r="D1013" i="2"/>
  <c r="D1018" i="2"/>
  <c r="D1026" i="2"/>
  <c r="D1077" i="2"/>
  <c r="D1078" i="2"/>
  <c r="D1079" i="2"/>
  <c r="D1080" i="2"/>
  <c r="D1081" i="2"/>
  <c r="D1082" i="2"/>
  <c r="D1083" i="2"/>
  <c r="D1099" i="2"/>
  <c r="D1100" i="2"/>
  <c r="D1101" i="2"/>
  <c r="D1102" i="2"/>
  <c r="D1103" i="2"/>
  <c r="D1104" i="2"/>
  <c r="D1105" i="2"/>
  <c r="D1106" i="2"/>
  <c r="D1107" i="2"/>
  <c r="D1108" i="2"/>
  <c r="D1109" i="2"/>
  <c r="D1110" i="2"/>
  <c r="D1111" i="2"/>
  <c r="D1112" i="2"/>
  <c r="D1117" i="2"/>
  <c r="D1118" i="2"/>
  <c r="D1119" i="2"/>
  <c r="D1120" i="2"/>
  <c r="D1121" i="2"/>
  <c r="D1122" i="2"/>
  <c r="D1123" i="2"/>
  <c r="D1124" i="2"/>
  <c r="D1125" i="2"/>
  <c r="D1126" i="2"/>
  <c r="D1127" i="2"/>
  <c r="D1128" i="2"/>
  <c r="D1156" i="2"/>
  <c r="D1157" i="2"/>
  <c r="D1159" i="2"/>
  <c r="D1165" i="2"/>
  <c r="D1167" i="2"/>
  <c r="D1171" i="2"/>
  <c r="D1196" i="2"/>
  <c r="D1197" i="2"/>
  <c r="D1198" i="2"/>
  <c r="D1199" i="2"/>
  <c r="D1200" i="2"/>
  <c r="D1201" i="2"/>
  <c r="D1202" i="2"/>
  <c r="D1203" i="2"/>
  <c r="D1204" i="2"/>
  <c r="D1205" i="2"/>
  <c r="D1206" i="2"/>
  <c r="D1207" i="2"/>
  <c r="D1208" i="2"/>
  <c r="D1210" i="2"/>
  <c r="D1213" i="2"/>
  <c r="D1217" i="2"/>
  <c r="D1219" i="2"/>
  <c r="D1220" i="2"/>
  <c r="D1221" i="2"/>
  <c r="D1222" i="2"/>
  <c r="D1223" i="2"/>
  <c r="D1224" i="2"/>
  <c r="D1225" i="2"/>
  <c r="D1226" i="2"/>
  <c r="D1228" i="2"/>
  <c r="D1229" i="2"/>
  <c r="D1230" i="2"/>
  <c r="D1231" i="2"/>
  <c r="D1232" i="2"/>
  <c r="D1233" i="2"/>
  <c r="D1234" i="2"/>
  <c r="D1235" i="2"/>
  <c r="D1236" i="2"/>
  <c r="D1237" i="2"/>
  <c r="D1238" i="2"/>
  <c r="D1239" i="2"/>
  <c r="D1240" i="2"/>
  <c r="D1254" i="2"/>
  <c r="D1255" i="2"/>
  <c r="D1256" i="2"/>
  <c r="D1258" i="2"/>
  <c r="D1259" i="2"/>
  <c r="D1260" i="2"/>
  <c r="D1263" i="2"/>
  <c r="D1264" i="2"/>
  <c r="D1276" i="2"/>
  <c r="D1300" i="2"/>
  <c r="D1308" i="2"/>
  <c r="D1309" i="2"/>
  <c r="D1310" i="2"/>
  <c r="D1317" i="2"/>
  <c r="D1334" i="2"/>
  <c r="D1336" i="2"/>
  <c r="D1337" i="2"/>
  <c r="D1338" i="2"/>
  <c r="D1341" i="2"/>
  <c r="D1356" i="2"/>
  <c r="D1403" i="2"/>
  <c r="D1415" i="2"/>
  <c r="D1416" i="2"/>
  <c r="D1417" i="2"/>
  <c r="D1418" i="2"/>
  <c r="D1507" i="2"/>
  <c r="D1522" i="2"/>
  <c r="D1524" i="2"/>
  <c r="D1526" i="2"/>
  <c r="D1564" i="2"/>
  <c r="D1566" i="2"/>
  <c r="D1567" i="2"/>
  <c r="D1574" i="2"/>
  <c r="D1581" i="2"/>
  <c r="D1593" i="2"/>
  <c r="D1594" i="2"/>
  <c r="D1641" i="2"/>
  <c r="D1647" i="2"/>
  <c r="D1650" i="2"/>
  <c r="D1693" i="2"/>
  <c r="D1694" i="2"/>
  <c r="D1695" i="2"/>
  <c r="D1696" i="2"/>
  <c r="D1697" i="2"/>
  <c r="D1698" i="2"/>
  <c r="D1699" i="2"/>
  <c r="D1701" i="2"/>
  <c r="D1702" i="2"/>
  <c r="D1708" i="2"/>
  <c r="D1710" i="2"/>
  <c r="D1717" i="2"/>
  <c r="D1722" i="2"/>
  <c r="D1723" i="2"/>
  <c r="D1744" i="2"/>
  <c r="D1746" i="2"/>
  <c r="D1747" i="2"/>
  <c r="D1758" i="2"/>
  <c r="D1824" i="2"/>
  <c r="D1825" i="2"/>
  <c r="D1826" i="2"/>
  <c r="D1827" i="2"/>
  <c r="D1828" i="2"/>
  <c r="D1829" i="2"/>
  <c r="D1834" i="2"/>
  <c r="D1836" i="2"/>
  <c r="D1838" i="2"/>
  <c r="D1839" i="2"/>
  <c r="D1840" i="2"/>
  <c r="D1841" i="2"/>
  <c r="D1842" i="2"/>
  <c r="D1852" i="2"/>
  <c r="D1853" i="2"/>
  <c r="D1859" i="2"/>
  <c r="D1860" i="2"/>
  <c r="D1861" i="2"/>
  <c r="D1862" i="2"/>
  <c r="D1863" i="2"/>
  <c r="D1869" i="2"/>
  <c r="D1870" i="2"/>
  <c r="D1874" i="2"/>
  <c r="D1875" i="2"/>
  <c r="D1876" i="2"/>
  <c r="D1878" i="2"/>
  <c r="D1882" i="2"/>
  <c r="D1883" i="2"/>
  <c r="D1886" i="2"/>
  <c r="D1896" i="2"/>
  <c r="D1897" i="2"/>
  <c r="D1898" i="2"/>
  <c r="D1907" i="2"/>
  <c r="D1908" i="2"/>
  <c r="D1909" i="2"/>
  <c r="D1911" i="2"/>
  <c r="D1917" i="2"/>
  <c r="D1919" i="2"/>
  <c r="D1920" i="2"/>
  <c r="D1921" i="2"/>
  <c r="D1922" i="2"/>
  <c r="D1923" i="2"/>
  <c r="D1924" i="2"/>
  <c r="D1925" i="2"/>
  <c r="D1928" i="2"/>
  <c r="D1929" i="2"/>
  <c r="D1930" i="2"/>
  <c r="D1931" i="2"/>
  <c r="D1932" i="2"/>
  <c r="D1933" i="2"/>
  <c r="D1934" i="2"/>
  <c r="D1941" i="2"/>
  <c r="D1942" i="2"/>
  <c r="D1943" i="2"/>
  <c r="D1945" i="2"/>
  <c r="D1946" i="2"/>
  <c r="D1947" i="2"/>
  <c r="D1949" i="2"/>
  <c r="D21" i="2"/>
  <c r="E35" i="9" l="1"/>
  <c r="K22" i="11"/>
  <c r="L22" i="21"/>
  <c r="K14" i="11"/>
  <c r="L14" i="21"/>
  <c r="E5" i="19"/>
  <c r="H5" i="21"/>
  <c r="E5" i="11"/>
  <c r="G5" i="19"/>
  <c r="G5" i="11"/>
  <c r="I5" i="19"/>
  <c r="J5" i="21"/>
  <c r="F5" i="21"/>
  <c r="I5" i="11"/>
  <c r="E23" i="11"/>
  <c r="J23" i="21"/>
  <c r="E23" i="19"/>
  <c r="G23" i="11"/>
  <c r="I23" i="11"/>
  <c r="F23" i="21"/>
  <c r="G23" i="19"/>
  <c r="H23" i="21"/>
  <c r="I23" i="19"/>
  <c r="F21" i="21"/>
  <c r="J21" i="21"/>
  <c r="E21" i="11"/>
  <c r="G21" i="11"/>
  <c r="H21" i="21"/>
  <c r="I21" i="11"/>
  <c r="G22" i="11"/>
  <c r="F22" i="21"/>
  <c r="E22" i="19"/>
  <c r="I22" i="19"/>
  <c r="H22" i="21"/>
  <c r="E22" i="11"/>
  <c r="E22" i="18" s="1"/>
  <c r="J22" i="21"/>
  <c r="G22" i="19"/>
  <c r="I22" i="11"/>
  <c r="I14" i="11"/>
  <c r="G14" i="11"/>
  <c r="E14" i="11"/>
  <c r="E14" i="18" s="1"/>
  <c r="F14" i="21"/>
  <c r="H14" i="21"/>
  <c r="J14" i="21"/>
  <c r="G30" i="11"/>
  <c r="H30" i="21"/>
  <c r="I30" i="11"/>
  <c r="F30" i="21"/>
  <c r="I30" i="19"/>
  <c r="E30" i="19"/>
  <c r="G30" i="19"/>
  <c r="E30" i="11"/>
  <c r="J30" i="21"/>
  <c r="J25" i="21"/>
  <c r="F25" i="21"/>
  <c r="H25" i="21"/>
  <c r="E25" i="11"/>
  <c r="I25" i="11"/>
  <c r="G25" i="11"/>
  <c r="E34" i="9"/>
  <c r="E20" i="9"/>
  <c r="E24" i="9"/>
  <c r="E4" i="9"/>
  <c r="E22" i="9"/>
  <c r="E29" i="9"/>
  <c r="C12" i="9"/>
  <c r="D12" i="9"/>
  <c r="E12" i="9"/>
  <c r="E6" i="9"/>
  <c r="G3" i="32"/>
  <c r="G4" i="32"/>
  <c r="G5" i="32"/>
  <c r="G6" i="32"/>
  <c r="G7" i="32"/>
  <c r="G8" i="32"/>
  <c r="G9" i="32"/>
  <c r="G10" i="32"/>
  <c r="G11" i="32"/>
  <c r="G12" i="32"/>
  <c r="G13" i="32"/>
  <c r="G14" i="32"/>
  <c r="G15" i="32"/>
  <c r="G16" i="32"/>
  <c r="G17" i="32"/>
  <c r="G18" i="32"/>
  <c r="G19" i="32"/>
  <c r="G20" i="32"/>
  <c r="G21" i="32"/>
  <c r="G22" i="32"/>
  <c r="G23" i="32"/>
  <c r="G24" i="32"/>
  <c r="G25" i="32"/>
  <c r="G26" i="32"/>
  <c r="G27" i="32"/>
  <c r="G28" i="32"/>
  <c r="G29" i="32"/>
  <c r="G30" i="32"/>
  <c r="G31" i="32"/>
  <c r="G32" i="32"/>
  <c r="G33" i="32"/>
  <c r="G34" i="32"/>
  <c r="G35" i="32"/>
  <c r="G36" i="32"/>
  <c r="G37" i="32"/>
  <c r="G38" i="32"/>
  <c r="G39" i="32"/>
  <c r="G40" i="32"/>
  <c r="G41" i="32"/>
  <c r="G42" i="32"/>
  <c r="G43" i="32"/>
  <c r="G44" i="32"/>
  <c r="G45" i="32"/>
  <c r="G46" i="32"/>
  <c r="G47" i="32"/>
  <c r="G48" i="32"/>
  <c r="G49" i="32"/>
  <c r="G50" i="32"/>
  <c r="G51" i="32"/>
  <c r="G52" i="32"/>
  <c r="G53" i="32"/>
  <c r="G54" i="32"/>
  <c r="G55" i="32"/>
  <c r="G56" i="32"/>
  <c r="G57" i="32"/>
  <c r="G58" i="32"/>
  <c r="G59" i="32"/>
  <c r="G60" i="32"/>
  <c r="G61" i="32"/>
  <c r="G62" i="32"/>
  <c r="G63" i="32"/>
  <c r="G64" i="32"/>
  <c r="G65" i="32"/>
  <c r="G66" i="32"/>
  <c r="G67" i="32"/>
  <c r="G68" i="32"/>
  <c r="G69" i="32"/>
  <c r="G70" i="32"/>
  <c r="G71" i="32"/>
  <c r="G72" i="32"/>
  <c r="G73" i="32"/>
  <c r="G74" i="32"/>
  <c r="G75" i="32"/>
  <c r="G76" i="32"/>
  <c r="G77" i="32"/>
  <c r="G78" i="32"/>
  <c r="G79" i="32"/>
  <c r="G80" i="32"/>
  <c r="G81" i="32"/>
  <c r="G82" i="32"/>
  <c r="G83" i="32"/>
  <c r="G84" i="32"/>
  <c r="G85" i="32"/>
  <c r="G86" i="32"/>
  <c r="G87" i="32"/>
  <c r="G88" i="32"/>
  <c r="G89" i="32"/>
  <c r="G90" i="32"/>
  <c r="G91" i="32"/>
  <c r="G92" i="32"/>
  <c r="G93" i="32"/>
  <c r="G94" i="32"/>
  <c r="G95" i="32"/>
  <c r="G96" i="32"/>
  <c r="G97" i="32"/>
  <c r="G98" i="32"/>
  <c r="G99" i="32"/>
  <c r="G100" i="32"/>
  <c r="G101" i="32"/>
  <c r="G102" i="32"/>
  <c r="G103" i="32"/>
  <c r="G104" i="32"/>
  <c r="G105" i="32"/>
  <c r="G106" i="32"/>
  <c r="G107" i="32"/>
  <c r="G108" i="32"/>
  <c r="G109" i="32"/>
  <c r="G110" i="32"/>
  <c r="G111" i="32"/>
  <c r="G112" i="32"/>
  <c r="G113" i="32"/>
  <c r="G114" i="32"/>
  <c r="G115" i="32"/>
  <c r="G116" i="32"/>
  <c r="G117" i="32"/>
  <c r="G118" i="32"/>
  <c r="G119" i="32"/>
  <c r="G120" i="32"/>
  <c r="G121" i="32"/>
  <c r="G122" i="32"/>
  <c r="G123" i="32"/>
  <c r="G124" i="32"/>
  <c r="G125" i="32"/>
  <c r="G126" i="32"/>
  <c r="G127" i="32"/>
  <c r="G128" i="32"/>
  <c r="G129" i="32"/>
  <c r="G130" i="32"/>
  <c r="G131" i="32"/>
  <c r="G132" i="32"/>
  <c r="G133" i="32"/>
  <c r="G134" i="32"/>
  <c r="G135" i="32"/>
  <c r="G136" i="32"/>
  <c r="G137" i="32"/>
  <c r="G138" i="32"/>
  <c r="G139" i="32"/>
  <c r="G140" i="32"/>
  <c r="G141" i="32"/>
  <c r="G142" i="32"/>
  <c r="G143" i="32"/>
  <c r="G144" i="32"/>
  <c r="G145" i="32"/>
  <c r="G146" i="32"/>
  <c r="G147" i="32"/>
  <c r="G148" i="32"/>
  <c r="G149" i="32"/>
  <c r="G150" i="32"/>
  <c r="G151" i="32"/>
  <c r="G152" i="32"/>
  <c r="G153" i="32"/>
  <c r="G154" i="32"/>
  <c r="G155" i="32"/>
  <c r="G156" i="32"/>
  <c r="G157" i="32"/>
  <c r="G158" i="32"/>
  <c r="G159" i="32"/>
  <c r="G160" i="32"/>
  <c r="G161" i="32"/>
  <c r="G162" i="32"/>
  <c r="G163" i="32"/>
  <c r="G164" i="32"/>
  <c r="G165" i="32"/>
  <c r="G166" i="32"/>
  <c r="G167" i="32"/>
  <c r="G168" i="32"/>
  <c r="G169" i="32"/>
  <c r="G170" i="32"/>
  <c r="G171" i="32"/>
  <c r="G172" i="32"/>
  <c r="G173" i="32"/>
  <c r="G174" i="32"/>
  <c r="G175" i="32"/>
  <c r="G176" i="32"/>
  <c r="G177" i="32"/>
  <c r="G178" i="32"/>
  <c r="G179" i="32"/>
  <c r="G180" i="32"/>
  <c r="G181" i="32"/>
  <c r="G182" i="32"/>
  <c r="G183" i="32"/>
  <c r="G184" i="32"/>
  <c r="G185" i="32"/>
  <c r="G186" i="32"/>
  <c r="G187" i="32"/>
  <c r="G188" i="32"/>
  <c r="G189" i="32"/>
  <c r="G190" i="32"/>
  <c r="G191" i="32"/>
  <c r="G192" i="32"/>
  <c r="G193" i="32"/>
  <c r="G194" i="32"/>
  <c r="G195" i="32"/>
  <c r="G196" i="32"/>
  <c r="G197" i="32"/>
  <c r="G198" i="32"/>
  <c r="G199" i="32"/>
  <c r="G200" i="32"/>
  <c r="G201" i="32"/>
  <c r="G202" i="32"/>
  <c r="G203" i="32"/>
  <c r="G204" i="32"/>
  <c r="G205" i="32"/>
  <c r="G206" i="32"/>
  <c r="G207" i="32"/>
  <c r="G208" i="32"/>
  <c r="G209" i="32"/>
  <c r="G210" i="32"/>
  <c r="G211" i="32"/>
  <c r="G212" i="32"/>
  <c r="G213" i="32"/>
  <c r="G214" i="32"/>
  <c r="G215" i="32"/>
  <c r="G216" i="32"/>
  <c r="G217" i="32"/>
  <c r="G218" i="32"/>
  <c r="G219" i="32"/>
  <c r="G220" i="32"/>
  <c r="G221" i="32"/>
  <c r="G222" i="32"/>
  <c r="G223" i="32"/>
  <c r="G224" i="32"/>
  <c r="G225" i="32"/>
  <c r="G226" i="32"/>
  <c r="G227" i="32"/>
  <c r="G228" i="32"/>
  <c r="G229" i="32"/>
  <c r="G230" i="32"/>
  <c r="G231" i="32"/>
  <c r="G232" i="32"/>
  <c r="G233" i="32"/>
  <c r="G234" i="32"/>
  <c r="G235" i="32"/>
  <c r="G236" i="32"/>
  <c r="G237" i="32"/>
  <c r="G238" i="32"/>
  <c r="G239" i="32"/>
  <c r="G240" i="32"/>
  <c r="G241" i="32"/>
  <c r="G242" i="32"/>
  <c r="G243" i="32"/>
  <c r="G244" i="32"/>
  <c r="G245" i="32"/>
  <c r="G246" i="32"/>
  <c r="G247" i="32"/>
  <c r="G248" i="32"/>
  <c r="G249" i="32"/>
  <c r="G250" i="32"/>
  <c r="G251" i="32"/>
  <c r="G252" i="32"/>
  <c r="G253" i="32"/>
  <c r="G254" i="32"/>
  <c r="G255" i="32"/>
  <c r="G256" i="32"/>
  <c r="G257" i="32"/>
  <c r="G258" i="32"/>
  <c r="G259" i="32"/>
  <c r="G260" i="32"/>
  <c r="G261" i="32"/>
  <c r="G262" i="32"/>
  <c r="G263" i="32"/>
  <c r="G264" i="32"/>
  <c r="G265" i="32"/>
  <c r="G266" i="32"/>
  <c r="G267" i="32"/>
  <c r="G268" i="32"/>
  <c r="G269" i="32"/>
  <c r="G270" i="32"/>
  <c r="G271" i="32"/>
  <c r="G272" i="32"/>
  <c r="G273" i="32"/>
  <c r="G274" i="32"/>
  <c r="G275" i="32"/>
  <c r="G276" i="32"/>
  <c r="G277" i="32"/>
  <c r="G278" i="32"/>
  <c r="G279" i="32"/>
  <c r="G280" i="32"/>
  <c r="G281" i="32"/>
  <c r="G282" i="32"/>
  <c r="G283" i="32"/>
  <c r="G284" i="32"/>
  <c r="G285" i="32"/>
  <c r="G286" i="32"/>
  <c r="G287" i="32"/>
  <c r="G288" i="32"/>
  <c r="G289" i="32"/>
  <c r="G290" i="32"/>
  <c r="G291" i="32"/>
  <c r="G292" i="32"/>
  <c r="G293" i="32"/>
  <c r="G294" i="32"/>
  <c r="G295" i="32"/>
  <c r="G296" i="32"/>
  <c r="G297" i="32"/>
  <c r="G298" i="32"/>
  <c r="G299" i="32"/>
  <c r="G300" i="32"/>
  <c r="G301" i="32"/>
  <c r="G302" i="32"/>
  <c r="G303" i="32"/>
  <c r="G304" i="32"/>
  <c r="G305" i="32"/>
  <c r="G306" i="32"/>
  <c r="G307" i="32"/>
  <c r="G308" i="32"/>
  <c r="G309" i="32"/>
  <c r="G310" i="32"/>
  <c r="G311" i="32"/>
  <c r="G312" i="32"/>
  <c r="G313" i="32"/>
  <c r="G314" i="32"/>
  <c r="G315" i="32"/>
  <c r="G316" i="32"/>
  <c r="G317" i="32"/>
  <c r="G318" i="32"/>
  <c r="G319" i="32"/>
  <c r="G320" i="32"/>
  <c r="G321" i="32"/>
  <c r="G322" i="32"/>
  <c r="G323" i="32"/>
  <c r="G324" i="32"/>
  <c r="G325" i="32"/>
  <c r="G326" i="32"/>
  <c r="G327" i="32"/>
  <c r="G328" i="32"/>
  <c r="G329" i="32"/>
  <c r="G330" i="32"/>
  <c r="G331" i="32"/>
  <c r="G332" i="32"/>
  <c r="G333" i="32"/>
  <c r="G334" i="32"/>
  <c r="G335" i="32"/>
  <c r="G336" i="32"/>
  <c r="G337" i="32"/>
  <c r="G338" i="32"/>
  <c r="G339" i="32"/>
  <c r="G340" i="32"/>
  <c r="G341" i="32"/>
  <c r="G342" i="32"/>
  <c r="G343" i="32"/>
  <c r="G344" i="32"/>
  <c r="G345" i="32"/>
  <c r="G346" i="32"/>
  <c r="G347" i="32"/>
  <c r="G348" i="32"/>
  <c r="G349" i="32"/>
  <c r="G350" i="32"/>
  <c r="G351" i="32"/>
  <c r="G352" i="32"/>
  <c r="G353" i="32"/>
  <c r="G354" i="32"/>
  <c r="G355" i="32"/>
  <c r="G356" i="32"/>
  <c r="G357" i="32"/>
  <c r="G358" i="32"/>
  <c r="G359" i="32"/>
  <c r="G360" i="32"/>
  <c r="G361" i="32"/>
  <c r="G362" i="32"/>
  <c r="G363" i="32"/>
  <c r="G364" i="32"/>
  <c r="G365" i="32"/>
  <c r="G366" i="32"/>
  <c r="G367" i="32"/>
  <c r="G368" i="32"/>
  <c r="G369" i="32"/>
  <c r="G370" i="32"/>
  <c r="G371" i="32"/>
  <c r="G372" i="32"/>
  <c r="G373" i="32"/>
  <c r="G374" i="32"/>
  <c r="G375" i="32"/>
  <c r="G376" i="32"/>
  <c r="G377" i="32"/>
  <c r="G378" i="32"/>
  <c r="G379" i="32"/>
  <c r="G380" i="32"/>
  <c r="G381" i="32"/>
  <c r="G382" i="32"/>
  <c r="G383" i="32"/>
  <c r="G384" i="32"/>
  <c r="G385" i="32"/>
  <c r="G386" i="32"/>
  <c r="G387" i="32"/>
  <c r="G388" i="32"/>
  <c r="G389" i="32"/>
  <c r="G390" i="32"/>
  <c r="G391" i="32"/>
  <c r="G392" i="32"/>
  <c r="G393" i="32"/>
  <c r="G394" i="32"/>
  <c r="G395" i="32"/>
  <c r="G396" i="32"/>
  <c r="G397" i="32"/>
  <c r="G398" i="32"/>
  <c r="G399" i="32"/>
  <c r="G400" i="32"/>
  <c r="G401" i="32"/>
  <c r="G402" i="32"/>
  <c r="G403" i="32"/>
  <c r="G404" i="32"/>
  <c r="G405" i="32"/>
  <c r="G406" i="32"/>
  <c r="G407" i="32"/>
  <c r="G408" i="32"/>
  <c r="G409" i="32"/>
  <c r="G410" i="32"/>
  <c r="G411" i="32"/>
  <c r="G412" i="32"/>
  <c r="G413" i="32"/>
  <c r="G414" i="32"/>
  <c r="G415" i="32"/>
  <c r="G416" i="32"/>
  <c r="G417" i="32"/>
  <c r="G418" i="32"/>
  <c r="G419" i="32"/>
  <c r="G420" i="32"/>
  <c r="G421" i="32"/>
  <c r="G422" i="32"/>
  <c r="G423" i="32"/>
  <c r="G424" i="32"/>
  <c r="G425" i="32"/>
  <c r="G426" i="32"/>
  <c r="G427" i="32"/>
  <c r="G428" i="32"/>
  <c r="G429" i="32"/>
  <c r="G430" i="32"/>
  <c r="G431" i="32"/>
  <c r="G432" i="32"/>
  <c r="G433" i="32"/>
  <c r="G434" i="32"/>
  <c r="G435" i="32"/>
  <c r="G436" i="32"/>
  <c r="G437" i="32"/>
  <c r="G438" i="32"/>
  <c r="G439" i="32"/>
  <c r="G440" i="32"/>
  <c r="G441" i="32"/>
  <c r="G442" i="32"/>
  <c r="G443" i="32"/>
  <c r="G444" i="32"/>
  <c r="G445" i="32"/>
  <c r="G446" i="32"/>
  <c r="G447" i="32"/>
  <c r="G448" i="32"/>
  <c r="G449" i="32"/>
  <c r="G450" i="32"/>
  <c r="G451" i="32"/>
  <c r="G452" i="32"/>
  <c r="G453" i="32"/>
  <c r="G454" i="32"/>
  <c r="G455" i="32"/>
  <c r="G456" i="32"/>
  <c r="G457" i="32"/>
  <c r="G458" i="32"/>
  <c r="G459" i="32"/>
  <c r="G460" i="32"/>
  <c r="G461" i="32"/>
  <c r="G462" i="32"/>
  <c r="G463" i="32"/>
  <c r="G464" i="32"/>
  <c r="G465" i="32"/>
  <c r="G466" i="32"/>
  <c r="G467" i="32"/>
  <c r="G468" i="32"/>
  <c r="G469" i="32"/>
  <c r="G470" i="32"/>
  <c r="G471" i="32"/>
  <c r="G472" i="32"/>
  <c r="G473" i="32"/>
  <c r="G474" i="32"/>
  <c r="G475" i="32"/>
  <c r="G476" i="32"/>
  <c r="G477" i="32"/>
  <c r="G478" i="32"/>
  <c r="G479" i="32"/>
  <c r="G480" i="32"/>
  <c r="G481" i="32"/>
  <c r="G482" i="32"/>
  <c r="G483" i="32"/>
  <c r="G484" i="32"/>
  <c r="G485" i="32"/>
  <c r="G486" i="32"/>
  <c r="G487" i="32"/>
  <c r="G488" i="32"/>
  <c r="G489" i="32"/>
  <c r="G490" i="32"/>
  <c r="G491" i="32"/>
  <c r="G492" i="32"/>
  <c r="G493" i="32"/>
  <c r="G494" i="32"/>
  <c r="G495" i="32"/>
  <c r="G496" i="32"/>
  <c r="G497" i="32"/>
  <c r="G498" i="32"/>
  <c r="G499" i="32"/>
  <c r="G500" i="32"/>
  <c r="G501" i="32"/>
  <c r="G502" i="32"/>
  <c r="G503" i="32"/>
  <c r="G504" i="32"/>
  <c r="G505" i="32"/>
  <c r="G506" i="32"/>
  <c r="G507" i="32"/>
  <c r="G508" i="32"/>
  <c r="G509" i="32"/>
  <c r="G510" i="32"/>
  <c r="G511" i="32"/>
  <c r="G512" i="32"/>
  <c r="G513" i="32"/>
  <c r="G514" i="32"/>
  <c r="G515" i="32"/>
  <c r="G516" i="32"/>
  <c r="G517" i="32"/>
  <c r="G518" i="32"/>
  <c r="G519" i="32"/>
  <c r="G520" i="32"/>
  <c r="G521" i="32"/>
  <c r="G522" i="32"/>
  <c r="G523" i="32"/>
  <c r="G524" i="32"/>
  <c r="G525" i="32"/>
  <c r="G526" i="32"/>
  <c r="G527" i="32"/>
  <c r="G528" i="32"/>
  <c r="G529" i="32"/>
  <c r="G530" i="32"/>
  <c r="G531" i="32"/>
  <c r="G532" i="32"/>
  <c r="G533" i="32"/>
  <c r="G534" i="32"/>
  <c r="G535" i="32"/>
  <c r="G536" i="32"/>
  <c r="G537" i="32"/>
  <c r="G538" i="32"/>
  <c r="G539" i="32"/>
  <c r="G540" i="32"/>
  <c r="G541" i="32"/>
  <c r="G542" i="32"/>
  <c r="G543" i="32"/>
  <c r="G544" i="32"/>
  <c r="G545" i="32"/>
  <c r="G546" i="32"/>
  <c r="G547" i="32"/>
  <c r="G548" i="32"/>
  <c r="G549" i="32"/>
  <c r="G550" i="32"/>
  <c r="G551" i="32"/>
  <c r="G552" i="32"/>
  <c r="G553" i="32"/>
  <c r="G554" i="32"/>
  <c r="G555" i="32"/>
  <c r="G556" i="32"/>
  <c r="G557" i="32"/>
  <c r="G558" i="32"/>
  <c r="G559" i="32"/>
  <c r="G560" i="32"/>
  <c r="G561" i="32"/>
  <c r="G562" i="32"/>
  <c r="G563" i="32"/>
  <c r="G564" i="32"/>
  <c r="G565" i="32"/>
  <c r="G566" i="32"/>
  <c r="G567" i="32"/>
  <c r="G568" i="32"/>
  <c r="G569" i="32"/>
  <c r="G570" i="32"/>
  <c r="G571" i="32"/>
  <c r="G572" i="32"/>
  <c r="G573" i="32"/>
  <c r="G574" i="32"/>
  <c r="G575" i="32"/>
  <c r="G576" i="32"/>
  <c r="G577" i="32"/>
  <c r="G578" i="32"/>
  <c r="G579" i="32"/>
  <c r="G580" i="32"/>
  <c r="G581" i="32"/>
  <c r="G582" i="32"/>
  <c r="G583" i="32"/>
  <c r="G584" i="32"/>
  <c r="G585" i="32"/>
  <c r="G586" i="32"/>
  <c r="G587" i="32"/>
  <c r="G588" i="32"/>
  <c r="G589" i="32"/>
  <c r="G590" i="32"/>
  <c r="G591" i="32"/>
  <c r="G592" i="32"/>
  <c r="G593" i="32"/>
  <c r="G594" i="32"/>
  <c r="G595" i="32"/>
  <c r="G596" i="32"/>
  <c r="G597" i="32"/>
  <c r="G598" i="32"/>
  <c r="G599" i="32"/>
  <c r="G600" i="32"/>
  <c r="G601" i="32"/>
  <c r="G602" i="32"/>
  <c r="G603" i="32"/>
  <c r="G604" i="32"/>
  <c r="G605" i="32"/>
  <c r="G606" i="32"/>
  <c r="G607" i="32"/>
  <c r="G608" i="32"/>
  <c r="G609" i="32"/>
  <c r="G610" i="32"/>
  <c r="G611" i="32"/>
  <c r="G612" i="32"/>
  <c r="G613" i="32"/>
  <c r="G614" i="32"/>
  <c r="G615" i="32"/>
  <c r="G616" i="32"/>
  <c r="G617" i="32"/>
  <c r="G618" i="32"/>
  <c r="G619" i="32"/>
  <c r="G620" i="32"/>
  <c r="G621" i="32"/>
  <c r="G622" i="32"/>
  <c r="G623" i="32"/>
  <c r="G624" i="32"/>
  <c r="G625" i="32"/>
  <c r="G626" i="32"/>
  <c r="G627" i="32"/>
  <c r="G628" i="32"/>
  <c r="G629" i="32"/>
  <c r="G630" i="32"/>
  <c r="G631" i="32"/>
  <c r="G632" i="32"/>
  <c r="G633" i="32"/>
  <c r="G634" i="32"/>
  <c r="G635" i="32"/>
  <c r="G636" i="32"/>
  <c r="G637" i="32"/>
  <c r="G638" i="32"/>
  <c r="G639" i="32"/>
  <c r="G640" i="32"/>
  <c r="G641" i="32"/>
  <c r="G642" i="32"/>
  <c r="G643" i="32"/>
  <c r="G644" i="32"/>
  <c r="G645" i="32"/>
  <c r="G646" i="32"/>
  <c r="G647" i="32"/>
  <c r="G648" i="32"/>
  <c r="G649" i="32"/>
  <c r="G650" i="32"/>
  <c r="G651" i="32"/>
  <c r="G652" i="32"/>
  <c r="G653" i="32"/>
  <c r="G654" i="32"/>
  <c r="G655" i="32"/>
  <c r="G656" i="32"/>
  <c r="G657" i="32"/>
  <c r="G658" i="32"/>
  <c r="G659" i="32"/>
  <c r="G660" i="32"/>
  <c r="G661" i="32"/>
  <c r="G662" i="32"/>
  <c r="G663" i="32"/>
  <c r="G664" i="32"/>
  <c r="G665" i="32"/>
  <c r="G666" i="32"/>
  <c r="G667" i="32"/>
  <c r="G668" i="32"/>
  <c r="G669" i="32"/>
  <c r="G670" i="32"/>
  <c r="G671" i="32"/>
  <c r="G672" i="32"/>
  <c r="G673" i="32"/>
  <c r="G674" i="32"/>
  <c r="G675" i="32"/>
  <c r="G676" i="32"/>
  <c r="G677" i="32"/>
  <c r="G678" i="32"/>
  <c r="G679" i="32"/>
  <c r="G680" i="32"/>
  <c r="G681" i="32"/>
  <c r="G682" i="32"/>
  <c r="G683" i="32"/>
  <c r="G684" i="32"/>
  <c r="G685" i="32"/>
  <c r="G686" i="32"/>
  <c r="G687" i="32"/>
  <c r="G688" i="32"/>
  <c r="G689" i="32"/>
  <c r="G690" i="32"/>
  <c r="G691" i="32"/>
  <c r="G692" i="32"/>
  <c r="G693" i="32"/>
  <c r="G694" i="32"/>
  <c r="G695" i="32"/>
  <c r="G696" i="32"/>
  <c r="G697" i="32"/>
  <c r="G698" i="32"/>
  <c r="G699" i="32"/>
  <c r="G700" i="32"/>
  <c r="G701" i="32"/>
  <c r="G702" i="32"/>
  <c r="G703" i="32"/>
  <c r="G704" i="32"/>
  <c r="G705" i="32"/>
  <c r="G706" i="32"/>
  <c r="G707" i="32"/>
  <c r="G708" i="32"/>
  <c r="G709" i="32"/>
  <c r="G710" i="32"/>
  <c r="G711" i="32"/>
  <c r="G712" i="32"/>
  <c r="G713" i="32"/>
  <c r="G714" i="32"/>
  <c r="G715" i="32"/>
  <c r="G716" i="32"/>
  <c r="G717" i="32"/>
  <c r="G718" i="32"/>
  <c r="G719" i="32"/>
  <c r="G720" i="32"/>
  <c r="G721" i="32"/>
  <c r="G722" i="32"/>
  <c r="G723" i="32"/>
  <c r="G724" i="32"/>
  <c r="G725" i="32"/>
  <c r="G726" i="32"/>
  <c r="G727" i="32"/>
  <c r="G2" i="32"/>
  <c r="C2" i="9"/>
  <c r="D2" i="9"/>
  <c r="E2" i="9"/>
  <c r="C3" i="9"/>
  <c r="D3" i="9"/>
  <c r="E3" i="9"/>
  <c r="C5" i="9"/>
  <c r="D5" i="9"/>
  <c r="E5" i="9"/>
  <c r="C6" i="9"/>
  <c r="D6" i="9"/>
  <c r="C7" i="9"/>
  <c r="D7" i="9"/>
  <c r="E7" i="9"/>
  <c r="C8" i="9"/>
  <c r="D8" i="9"/>
  <c r="E8" i="9"/>
  <c r="C9" i="9"/>
  <c r="D9" i="9"/>
  <c r="E9" i="9"/>
  <c r="C10" i="9"/>
  <c r="D10" i="9"/>
  <c r="E10" i="9"/>
  <c r="C11" i="9"/>
  <c r="D11" i="9"/>
  <c r="E11" i="9"/>
  <c r="C14" i="9"/>
  <c r="D14" i="9"/>
  <c r="E14" i="9"/>
  <c r="C15" i="9"/>
  <c r="D15" i="9"/>
  <c r="E15" i="9"/>
  <c r="C16" i="9"/>
  <c r="D16" i="9"/>
  <c r="E16" i="9"/>
  <c r="C17" i="9"/>
  <c r="D17" i="9"/>
  <c r="E17" i="9"/>
  <c r="C18" i="9"/>
  <c r="D18" i="9"/>
  <c r="E18" i="9"/>
  <c r="C19" i="9"/>
  <c r="D19" i="9"/>
  <c r="E19" i="9"/>
  <c r="C23" i="9"/>
  <c r="D23" i="9"/>
  <c r="E23" i="9"/>
  <c r="C25" i="9"/>
  <c r="D25" i="9"/>
  <c r="E25" i="9"/>
  <c r="C26" i="9"/>
  <c r="D26" i="9"/>
  <c r="E26" i="9"/>
  <c r="C27" i="9"/>
  <c r="D27" i="9"/>
  <c r="E27" i="9"/>
  <c r="C28" i="9"/>
  <c r="D28" i="9"/>
  <c r="E28" i="9"/>
  <c r="C30" i="9"/>
  <c r="D30" i="9"/>
  <c r="E30" i="9"/>
  <c r="C31" i="9"/>
  <c r="D31" i="9"/>
  <c r="E31" i="9"/>
  <c r="C32" i="9"/>
  <c r="D32" i="9"/>
  <c r="E32" i="9"/>
  <c r="C33" i="9"/>
  <c r="D33" i="9"/>
  <c r="E33" i="9"/>
  <c r="H22" i="18" l="1"/>
  <c r="F22" i="18"/>
  <c r="I22" i="18"/>
  <c r="G22" i="18"/>
  <c r="H14" i="18"/>
  <c r="G14" i="18"/>
  <c r="I14" i="18"/>
  <c r="F14" i="18"/>
  <c r="K21" i="11"/>
  <c r="L21" i="21"/>
  <c r="K25" i="11"/>
  <c r="L25" i="21"/>
  <c r="K5" i="11"/>
  <c r="L5" i="21"/>
  <c r="K23" i="11"/>
  <c r="L23" i="21"/>
  <c r="L30" i="21"/>
  <c r="K30" i="11"/>
  <c r="E30" i="18" s="1"/>
  <c r="B13" i="19"/>
  <c r="B13" i="11"/>
  <c r="B12" i="20"/>
  <c r="B13" i="18"/>
  <c r="B13" i="21"/>
  <c r="C12" i="20"/>
  <c r="C13" i="21"/>
  <c r="C13" i="19"/>
  <c r="C13" i="18"/>
  <c r="C13" i="11"/>
  <c r="L13" i="21"/>
  <c r="K13" i="11"/>
  <c r="K7" i="11"/>
  <c r="L7" i="21"/>
  <c r="B4" i="18"/>
  <c r="B3" i="20"/>
  <c r="B4" i="21"/>
  <c r="B4" i="11"/>
  <c r="B4" i="19"/>
  <c r="C4" i="19"/>
  <c r="C3" i="20"/>
  <c r="C4" i="21"/>
  <c r="C4" i="18"/>
  <c r="C4" i="11"/>
  <c r="K4" i="11"/>
  <c r="L4" i="21"/>
  <c r="B6" i="11"/>
  <c r="B5" i="20"/>
  <c r="B6" i="21"/>
  <c r="B6" i="19"/>
  <c r="B6" i="18"/>
  <c r="C6" i="11"/>
  <c r="C6" i="19"/>
  <c r="C6" i="21"/>
  <c r="C6" i="18"/>
  <c r="C5" i="20"/>
  <c r="K6" i="11"/>
  <c r="L6" i="21"/>
  <c r="B7" i="11"/>
  <c r="B7" i="18"/>
  <c r="B6" i="20"/>
  <c r="B7" i="21"/>
  <c r="B7" i="19"/>
  <c r="C7" i="11"/>
  <c r="C6" i="20"/>
  <c r="C7" i="18"/>
  <c r="C7" i="19"/>
  <c r="C7" i="21"/>
  <c r="B8" i="21"/>
  <c r="B8" i="19"/>
  <c r="B7" i="20"/>
  <c r="B8" i="18"/>
  <c r="B8" i="11"/>
  <c r="C8" i="19"/>
  <c r="C7" i="20"/>
  <c r="C8" i="21"/>
  <c r="C8" i="18"/>
  <c r="C8" i="11"/>
  <c r="L8" i="21"/>
  <c r="K8" i="11"/>
  <c r="B9" i="18"/>
  <c r="B9" i="21"/>
  <c r="B9" i="11"/>
  <c r="B8" i="20"/>
  <c r="B9" i="19"/>
  <c r="C8" i="20"/>
  <c r="C9" i="21"/>
  <c r="C9" i="19"/>
  <c r="C9" i="18"/>
  <c r="C9" i="11"/>
  <c r="L9" i="21"/>
  <c r="K9" i="11"/>
  <c r="B10" i="19"/>
  <c r="B9" i="20"/>
  <c r="B10" i="21"/>
  <c r="B10" i="18"/>
  <c r="B10" i="11"/>
  <c r="C9" i="20"/>
  <c r="C10" i="11"/>
  <c r="C10" i="18"/>
  <c r="C10" i="19"/>
  <c r="C10" i="21"/>
  <c r="K10" i="11"/>
  <c r="L10" i="21"/>
  <c r="B11" i="19"/>
  <c r="B11" i="11"/>
  <c r="B11" i="18"/>
  <c r="B10" i="20"/>
  <c r="B11" i="21"/>
  <c r="C11" i="11"/>
  <c r="C11" i="21"/>
  <c r="C11" i="19"/>
  <c r="C10" i="20"/>
  <c r="C11" i="18"/>
  <c r="K11" i="11"/>
  <c r="L11" i="21"/>
  <c r="B12" i="21"/>
  <c r="B12" i="19"/>
  <c r="B12" i="11"/>
  <c r="B11" i="20"/>
  <c r="B12" i="18"/>
  <c r="C12" i="19"/>
  <c r="C12" i="11"/>
  <c r="C12" i="18"/>
  <c r="C11" i="20"/>
  <c r="C12" i="21"/>
  <c r="K12" i="11"/>
  <c r="L12" i="21"/>
  <c r="B15" i="19"/>
  <c r="B14" i="20"/>
  <c r="B15" i="18"/>
  <c r="B15" i="11"/>
  <c r="B15" i="21"/>
  <c r="C15" i="11"/>
  <c r="C14" i="20"/>
  <c r="C15" i="19"/>
  <c r="C15" i="18"/>
  <c r="C15" i="21"/>
  <c r="K15" i="11"/>
  <c r="L15" i="21"/>
  <c r="B16" i="11"/>
  <c r="B16" i="21"/>
  <c r="B16" i="18"/>
  <c r="B16" i="19"/>
  <c r="B15" i="20"/>
  <c r="C16" i="11"/>
  <c r="C16" i="19"/>
  <c r="C15" i="20"/>
  <c r="C16" i="18"/>
  <c r="C16" i="21"/>
  <c r="K16" i="11"/>
  <c r="L16" i="21"/>
  <c r="B17" i="11"/>
  <c r="B17" i="19"/>
  <c r="B17" i="18"/>
  <c r="B16" i="20"/>
  <c r="B17" i="21"/>
  <c r="C17" i="21"/>
  <c r="C17" i="11"/>
  <c r="C16" i="20"/>
  <c r="C17" i="18"/>
  <c r="C17" i="19"/>
  <c r="L17" i="21"/>
  <c r="K17" i="11"/>
  <c r="B17" i="20"/>
  <c r="B18" i="18"/>
  <c r="B18" i="19"/>
  <c r="B18" i="11"/>
  <c r="B18" i="21"/>
  <c r="C18" i="19"/>
  <c r="C18" i="18"/>
  <c r="C17" i="20"/>
  <c r="C18" i="11"/>
  <c r="C18" i="21"/>
  <c r="K18" i="11"/>
  <c r="L18" i="21"/>
  <c r="B18" i="20"/>
  <c r="B19" i="11"/>
  <c r="B19" i="21"/>
  <c r="B19" i="19"/>
  <c r="B19" i="18"/>
  <c r="C19" i="11"/>
  <c r="C19" i="18"/>
  <c r="C19" i="19"/>
  <c r="C19" i="21"/>
  <c r="C18" i="20"/>
  <c r="L19" i="21"/>
  <c r="K19" i="11"/>
  <c r="B19" i="20"/>
  <c r="B20" i="18"/>
  <c r="B20" i="11"/>
  <c r="B20" i="21"/>
  <c r="B20" i="19"/>
  <c r="C19" i="20"/>
  <c r="C20" i="21"/>
  <c r="C20" i="11"/>
  <c r="C20" i="19"/>
  <c r="C20" i="18"/>
  <c r="L20" i="21"/>
  <c r="K20" i="11"/>
  <c r="B24" i="19"/>
  <c r="B24" i="11"/>
  <c r="B23" i="20"/>
  <c r="B24" i="18"/>
  <c r="B24" i="21"/>
  <c r="C23" i="20"/>
  <c r="C24" i="21"/>
  <c r="C24" i="18"/>
  <c r="C24" i="19"/>
  <c r="C24" i="11"/>
  <c r="L24" i="21"/>
  <c r="K24" i="11"/>
  <c r="B26" i="21"/>
  <c r="B25" i="20"/>
  <c r="B26" i="19"/>
  <c r="B26" i="11"/>
  <c r="B26" i="18"/>
  <c r="C25" i="20"/>
  <c r="C26" i="19"/>
  <c r="C26" i="11"/>
  <c r="C26" i="18"/>
  <c r="C26" i="21"/>
  <c r="L26" i="21"/>
  <c r="K26" i="11"/>
  <c r="B27" i="18"/>
  <c r="B27" i="11"/>
  <c r="B26" i="20"/>
  <c r="B27" i="19"/>
  <c r="B27" i="21"/>
  <c r="C27" i="11"/>
  <c r="C26" i="20"/>
  <c r="C27" i="21"/>
  <c r="C27" i="19"/>
  <c r="C27" i="18"/>
  <c r="K27" i="11"/>
  <c r="L27" i="21"/>
  <c r="B28" i="11"/>
  <c r="B28" i="19"/>
  <c r="B28" i="21"/>
  <c r="B28" i="18"/>
  <c r="B27" i="20"/>
  <c r="C28" i="11"/>
  <c r="C28" i="21"/>
  <c r="C28" i="19"/>
  <c r="C27" i="20"/>
  <c r="C28" i="18"/>
  <c r="L28" i="21"/>
  <c r="K28" i="11"/>
  <c r="B29" i="18"/>
  <c r="B29" i="11"/>
  <c r="B29" i="21"/>
  <c r="B28" i="20"/>
  <c r="B29" i="19"/>
  <c r="C29" i="19"/>
  <c r="C28" i="20"/>
  <c r="C29" i="21"/>
  <c r="C29" i="18"/>
  <c r="C29" i="11"/>
  <c r="K29" i="11"/>
  <c r="L29" i="21"/>
  <c r="B30" i="20"/>
  <c r="B31" i="19"/>
  <c r="B31" i="21"/>
  <c r="B31" i="11"/>
  <c r="B31" i="18"/>
  <c r="C31" i="21"/>
  <c r="C31" i="19"/>
  <c r="C31" i="18"/>
  <c r="C31" i="11"/>
  <c r="C30" i="20"/>
  <c r="K31" i="11"/>
  <c r="L31" i="21"/>
  <c r="B32" i="11"/>
  <c r="B31" i="20"/>
  <c r="B32" i="18"/>
  <c r="B32" i="21"/>
  <c r="B32" i="19"/>
  <c r="C32" i="21"/>
  <c r="C32" i="19"/>
  <c r="C31" i="20"/>
  <c r="C32" i="11"/>
  <c r="C32" i="18"/>
  <c r="L32" i="21"/>
  <c r="K32" i="11"/>
  <c r="B32" i="20"/>
  <c r="B33" i="19"/>
  <c r="B33" i="21"/>
  <c r="B33" i="11"/>
  <c r="B33" i="18"/>
  <c r="C32" i="20"/>
  <c r="C33" i="19"/>
  <c r="C33" i="11"/>
  <c r="C33" i="21"/>
  <c r="C33" i="18"/>
  <c r="K33" i="11"/>
  <c r="L33" i="21"/>
  <c r="J11" i="9"/>
  <c r="J33" i="9"/>
  <c r="J35" i="9"/>
  <c r="J36" i="9"/>
  <c r="J25" i="9"/>
  <c r="J28" i="9"/>
  <c r="J16" i="9"/>
  <c r="J2" i="9"/>
  <c r="J20" i="9"/>
  <c r="J21" i="9"/>
  <c r="J13" i="9"/>
  <c r="J4" i="9"/>
  <c r="J22" i="9"/>
  <c r="J29" i="9"/>
  <c r="J24" i="9"/>
  <c r="J8" i="9"/>
  <c r="J27" i="9"/>
  <c r="J15" i="9"/>
  <c r="J23" i="9"/>
  <c r="J10" i="9"/>
  <c r="J31" i="9"/>
  <c r="J12" i="9"/>
  <c r="J17" i="9"/>
  <c r="J7" i="9"/>
  <c r="J3" i="9"/>
  <c r="J18" i="9"/>
  <c r="J5" i="9"/>
  <c r="J30" i="9"/>
  <c r="J26" i="9"/>
  <c r="J14" i="9"/>
  <c r="J32" i="9"/>
  <c r="J19" i="9"/>
  <c r="J9" i="9"/>
  <c r="J6" i="9"/>
  <c r="F33" i="9"/>
  <c r="E34" i="11" s="1"/>
  <c r="F17" i="9"/>
  <c r="F7" i="9"/>
  <c r="F3" i="9"/>
  <c r="F26" i="9"/>
  <c r="F14" i="9"/>
  <c r="F30" i="9"/>
  <c r="F32" i="9"/>
  <c r="F19" i="9"/>
  <c r="F9" i="9"/>
  <c r="F6" i="9"/>
  <c r="F28" i="9"/>
  <c r="F16" i="9"/>
  <c r="F2" i="9"/>
  <c r="F25" i="9"/>
  <c r="F11" i="9"/>
  <c r="F31" i="9"/>
  <c r="F18" i="9"/>
  <c r="F8" i="9"/>
  <c r="F5" i="9"/>
  <c r="F27" i="9"/>
  <c r="F15" i="9"/>
  <c r="F23" i="9"/>
  <c r="F10" i="9"/>
  <c r="F12" i="9"/>
  <c r="A86" i="21"/>
  <c r="B86" i="21"/>
  <c r="C86" i="21"/>
  <c r="E86" i="21"/>
  <c r="F86" i="21" s="1"/>
  <c r="G86" i="21"/>
  <c r="H86" i="21" s="1"/>
  <c r="I86" i="21"/>
  <c r="J86" i="21"/>
  <c r="A87" i="21"/>
  <c r="B87" i="21"/>
  <c r="C87" i="21"/>
  <c r="E87" i="21"/>
  <c r="F87" i="21"/>
  <c r="G87" i="21"/>
  <c r="H87" i="21"/>
  <c r="I87" i="21"/>
  <c r="J87" i="21"/>
  <c r="A88" i="21"/>
  <c r="B88" i="21"/>
  <c r="C88" i="21"/>
  <c r="E88" i="21"/>
  <c r="F88" i="21"/>
  <c r="G88" i="21"/>
  <c r="H88" i="21" s="1"/>
  <c r="I88" i="21"/>
  <c r="K88" i="21" s="1"/>
  <c r="A89" i="21"/>
  <c r="B89" i="21"/>
  <c r="C89" i="21"/>
  <c r="E89" i="21"/>
  <c r="F89" i="21"/>
  <c r="G89" i="21"/>
  <c r="H89" i="21" s="1"/>
  <c r="I89" i="21"/>
  <c r="K89" i="21" s="1"/>
  <c r="A90" i="21"/>
  <c r="B90" i="21"/>
  <c r="C90" i="21"/>
  <c r="E90" i="21"/>
  <c r="F90" i="21" s="1"/>
  <c r="G90" i="21"/>
  <c r="H90" i="21" s="1"/>
  <c r="I90" i="21"/>
  <c r="K90" i="21" s="1"/>
  <c r="A91" i="21"/>
  <c r="B91" i="21"/>
  <c r="C91" i="21"/>
  <c r="E91" i="21"/>
  <c r="F91" i="21"/>
  <c r="G91" i="21"/>
  <c r="H91" i="21" s="1"/>
  <c r="I91" i="21"/>
  <c r="A92" i="21"/>
  <c r="B92" i="21"/>
  <c r="C92" i="21"/>
  <c r="E92" i="21"/>
  <c r="F92" i="21"/>
  <c r="G92" i="21"/>
  <c r="H92" i="21"/>
  <c r="I92" i="21"/>
  <c r="A93" i="21"/>
  <c r="B93" i="21"/>
  <c r="C93" i="21"/>
  <c r="E93" i="21"/>
  <c r="F93" i="21"/>
  <c r="G93" i="21"/>
  <c r="H93" i="21" s="1"/>
  <c r="I93" i="21"/>
  <c r="A94" i="21"/>
  <c r="B94" i="21"/>
  <c r="C94" i="21"/>
  <c r="E94" i="21"/>
  <c r="F94" i="21" s="1"/>
  <c r="G94" i="21"/>
  <c r="H94" i="21" s="1"/>
  <c r="I94" i="21"/>
  <c r="A95" i="21"/>
  <c r="B95" i="21"/>
  <c r="C95" i="21"/>
  <c r="E95" i="21"/>
  <c r="F95" i="21"/>
  <c r="G95" i="21"/>
  <c r="H95" i="21" s="1"/>
  <c r="I95" i="21"/>
  <c r="J95" i="21"/>
  <c r="A96" i="21"/>
  <c r="B96" i="21"/>
  <c r="C96" i="21"/>
  <c r="E96" i="21"/>
  <c r="F96" i="21"/>
  <c r="G96" i="21"/>
  <c r="H96" i="21" s="1"/>
  <c r="I96" i="21"/>
  <c r="A97" i="21"/>
  <c r="B97" i="21"/>
  <c r="C97" i="21"/>
  <c r="E97" i="21"/>
  <c r="F97" i="21"/>
  <c r="G97" i="21"/>
  <c r="H97" i="21" s="1"/>
  <c r="I97" i="21"/>
  <c r="A98" i="21"/>
  <c r="B98" i="21"/>
  <c r="C98" i="21"/>
  <c r="E98" i="21"/>
  <c r="F98" i="21" s="1"/>
  <c r="G98" i="21"/>
  <c r="H98" i="21"/>
  <c r="I98" i="21"/>
  <c r="A99" i="21"/>
  <c r="B99" i="21"/>
  <c r="C99" i="21"/>
  <c r="E99" i="21"/>
  <c r="F99" i="21"/>
  <c r="G99" i="21"/>
  <c r="H99" i="21" s="1"/>
  <c r="I99" i="21"/>
  <c r="K99" i="21" s="1"/>
  <c r="A100" i="21"/>
  <c r="B100" i="21"/>
  <c r="C100" i="21"/>
  <c r="E100" i="21"/>
  <c r="F100" i="21"/>
  <c r="G100" i="21"/>
  <c r="H100" i="21" s="1"/>
  <c r="I100" i="21"/>
  <c r="A101" i="21"/>
  <c r="B101" i="21"/>
  <c r="C101" i="21"/>
  <c r="E101" i="21"/>
  <c r="F101" i="21"/>
  <c r="G101" i="21"/>
  <c r="H101" i="21" s="1"/>
  <c r="I101" i="21"/>
  <c r="J101" i="21"/>
  <c r="A102" i="21"/>
  <c r="B102" i="21"/>
  <c r="C102" i="21"/>
  <c r="E102" i="21"/>
  <c r="F102" i="21" s="1"/>
  <c r="G102" i="21"/>
  <c r="H102" i="21"/>
  <c r="I102" i="21"/>
  <c r="J102" i="21"/>
  <c r="A103" i="21"/>
  <c r="B103" i="21"/>
  <c r="C103" i="21"/>
  <c r="E103" i="21"/>
  <c r="F103" i="21"/>
  <c r="G103" i="21"/>
  <c r="H103" i="21" s="1"/>
  <c r="I103" i="21"/>
  <c r="A104" i="21"/>
  <c r="B104" i="21"/>
  <c r="C104" i="21"/>
  <c r="E104" i="21"/>
  <c r="F104" i="21"/>
  <c r="G104" i="21"/>
  <c r="H104" i="21" s="1"/>
  <c r="I104" i="21"/>
  <c r="A105" i="21"/>
  <c r="B105" i="21"/>
  <c r="C105" i="21"/>
  <c r="E105" i="21"/>
  <c r="F105" i="21"/>
  <c r="G105" i="21"/>
  <c r="H105" i="21" s="1"/>
  <c r="I105" i="21"/>
  <c r="J105" i="21"/>
  <c r="A106" i="21"/>
  <c r="B106" i="21"/>
  <c r="C106" i="21"/>
  <c r="E106" i="21"/>
  <c r="F106" i="21" s="1"/>
  <c r="G106" i="21"/>
  <c r="H106" i="21" s="1"/>
  <c r="I106" i="21"/>
  <c r="A107" i="21"/>
  <c r="B107" i="21"/>
  <c r="C107" i="21"/>
  <c r="E107" i="21"/>
  <c r="F107" i="21"/>
  <c r="G107" i="21"/>
  <c r="H107" i="21" s="1"/>
  <c r="I107" i="21"/>
  <c r="A108" i="21"/>
  <c r="B108" i="21"/>
  <c r="C108" i="21"/>
  <c r="E108" i="21"/>
  <c r="F108" i="21"/>
  <c r="G108" i="21"/>
  <c r="H108" i="21"/>
  <c r="I108" i="21"/>
  <c r="A109" i="21"/>
  <c r="B109" i="21"/>
  <c r="C109" i="21"/>
  <c r="E109" i="21"/>
  <c r="F109" i="21"/>
  <c r="G109" i="21"/>
  <c r="H109" i="21" s="1"/>
  <c r="I109" i="21"/>
  <c r="J109" i="21"/>
  <c r="A110" i="21"/>
  <c r="B110" i="21"/>
  <c r="C110" i="21"/>
  <c r="E110" i="21"/>
  <c r="F110" i="21" s="1"/>
  <c r="G110" i="21"/>
  <c r="H110" i="21"/>
  <c r="I110" i="21"/>
  <c r="J110" i="21"/>
  <c r="A111" i="21"/>
  <c r="B111" i="21"/>
  <c r="C111" i="21"/>
  <c r="E111" i="21"/>
  <c r="F111" i="21"/>
  <c r="G111" i="21"/>
  <c r="H111" i="21" s="1"/>
  <c r="I111" i="21"/>
  <c r="A112" i="21"/>
  <c r="B112" i="21"/>
  <c r="C112" i="21"/>
  <c r="E112" i="21"/>
  <c r="F112" i="21"/>
  <c r="G112" i="21"/>
  <c r="H112" i="21" s="1"/>
  <c r="I112" i="21"/>
  <c r="A113" i="21"/>
  <c r="B113" i="21"/>
  <c r="C113" i="21"/>
  <c r="E113" i="21"/>
  <c r="F113" i="21"/>
  <c r="G113" i="21"/>
  <c r="H113" i="21" s="1"/>
  <c r="I113" i="21"/>
  <c r="A114" i="21"/>
  <c r="B114" i="21"/>
  <c r="C114" i="21"/>
  <c r="E114" i="21"/>
  <c r="F114" i="21" s="1"/>
  <c r="G114" i="21"/>
  <c r="H114" i="21" s="1"/>
  <c r="I114" i="21"/>
  <c r="A115" i="21"/>
  <c r="B115" i="21"/>
  <c r="C115" i="21"/>
  <c r="E115" i="21"/>
  <c r="F115" i="21"/>
  <c r="G115" i="21"/>
  <c r="H115" i="21" s="1"/>
  <c r="I115" i="21"/>
  <c r="A116" i="21"/>
  <c r="B116" i="21"/>
  <c r="C116" i="21"/>
  <c r="E116" i="21"/>
  <c r="F116" i="21"/>
  <c r="G116" i="21"/>
  <c r="H116" i="21" s="1"/>
  <c r="I116" i="21"/>
  <c r="A117" i="21"/>
  <c r="B117" i="21"/>
  <c r="C117" i="21"/>
  <c r="E117" i="21"/>
  <c r="F117" i="21"/>
  <c r="G117" i="21"/>
  <c r="H117" i="21" s="1"/>
  <c r="I117" i="21"/>
  <c r="A118" i="21"/>
  <c r="B118" i="21"/>
  <c r="C118" i="21"/>
  <c r="E118" i="21"/>
  <c r="F118" i="21" s="1"/>
  <c r="G118" i="21"/>
  <c r="H118" i="21" s="1"/>
  <c r="I118" i="21"/>
  <c r="J118" i="21"/>
  <c r="A119" i="21"/>
  <c r="B119" i="21"/>
  <c r="C119" i="21"/>
  <c r="E119" i="21"/>
  <c r="F119" i="21"/>
  <c r="G119" i="21"/>
  <c r="H119" i="21"/>
  <c r="I119" i="21"/>
  <c r="J119" i="21"/>
  <c r="A120" i="21"/>
  <c r="B120" i="21"/>
  <c r="C120" i="21"/>
  <c r="E120" i="21"/>
  <c r="F120" i="21"/>
  <c r="G120" i="21"/>
  <c r="H120" i="21" s="1"/>
  <c r="I120" i="21"/>
  <c r="K120" i="21" s="1"/>
  <c r="A121" i="21"/>
  <c r="B121" i="21"/>
  <c r="C121" i="21"/>
  <c r="E121" i="21"/>
  <c r="F121" i="21"/>
  <c r="G121" i="21"/>
  <c r="H121" i="21" s="1"/>
  <c r="I121" i="21"/>
  <c r="K121" i="21" s="1"/>
  <c r="A122" i="21"/>
  <c r="B122" i="21"/>
  <c r="C122" i="21"/>
  <c r="E122" i="21"/>
  <c r="F122" i="21" s="1"/>
  <c r="G122" i="21"/>
  <c r="H122" i="21"/>
  <c r="I122" i="21"/>
  <c r="K122" i="21" s="1"/>
  <c r="A123" i="21"/>
  <c r="B123" i="21"/>
  <c r="C123" i="21"/>
  <c r="E123" i="21"/>
  <c r="F123" i="21"/>
  <c r="G123" i="21"/>
  <c r="H123" i="21" s="1"/>
  <c r="I123" i="21"/>
  <c r="A124" i="21"/>
  <c r="B124" i="21"/>
  <c r="C124" i="21"/>
  <c r="E124" i="21"/>
  <c r="F124" i="21"/>
  <c r="G124" i="21"/>
  <c r="H124" i="21"/>
  <c r="I124" i="21"/>
  <c r="A125" i="21"/>
  <c r="B125" i="21"/>
  <c r="C125" i="21"/>
  <c r="E125" i="21"/>
  <c r="F125" i="21"/>
  <c r="G125" i="21"/>
  <c r="H125" i="21" s="1"/>
  <c r="I125" i="21"/>
  <c r="A126" i="21"/>
  <c r="B126" i="21"/>
  <c r="C126" i="21"/>
  <c r="E126" i="21"/>
  <c r="F126" i="21" s="1"/>
  <c r="G126" i="21"/>
  <c r="H126" i="21"/>
  <c r="I126" i="21"/>
  <c r="A127" i="21"/>
  <c r="B127" i="21"/>
  <c r="C127" i="21"/>
  <c r="E127" i="21"/>
  <c r="F127" i="21"/>
  <c r="G127" i="21"/>
  <c r="H127" i="21" s="1"/>
  <c r="I127" i="21"/>
  <c r="A128" i="21"/>
  <c r="B128" i="21"/>
  <c r="C128" i="21"/>
  <c r="E128" i="21"/>
  <c r="F128" i="21"/>
  <c r="G128" i="21"/>
  <c r="H128" i="21"/>
  <c r="I128" i="21"/>
  <c r="A129" i="21"/>
  <c r="B129" i="21"/>
  <c r="C129" i="21"/>
  <c r="E129" i="21"/>
  <c r="F129" i="21"/>
  <c r="G129" i="21"/>
  <c r="H129" i="21" s="1"/>
  <c r="I129" i="21"/>
  <c r="J129" i="21"/>
  <c r="A130" i="21"/>
  <c r="B130" i="21"/>
  <c r="C130" i="21"/>
  <c r="E130" i="21"/>
  <c r="F130" i="21" s="1"/>
  <c r="G130" i="21"/>
  <c r="H130" i="21"/>
  <c r="I130" i="21"/>
  <c r="J130" i="21"/>
  <c r="A131" i="21"/>
  <c r="B131" i="21"/>
  <c r="C131" i="21"/>
  <c r="E131" i="21"/>
  <c r="F131" i="21"/>
  <c r="G131" i="21"/>
  <c r="H131" i="21"/>
  <c r="I131" i="21"/>
  <c r="K131" i="21" s="1"/>
  <c r="A132" i="21"/>
  <c r="B132" i="21"/>
  <c r="C132" i="21"/>
  <c r="E132" i="21"/>
  <c r="F132" i="21"/>
  <c r="G132" i="21"/>
  <c r="H132" i="21"/>
  <c r="I132" i="21"/>
  <c r="A133" i="21"/>
  <c r="B133" i="21"/>
  <c r="C133" i="21"/>
  <c r="E133" i="21"/>
  <c r="F133" i="21"/>
  <c r="G133" i="21"/>
  <c r="H133" i="21" s="1"/>
  <c r="I133" i="21"/>
  <c r="J133" i="21"/>
  <c r="A85" i="20"/>
  <c r="B85" i="20"/>
  <c r="C85" i="20"/>
  <c r="A86" i="20"/>
  <c r="B86" i="20"/>
  <c r="C86" i="20"/>
  <c r="A87" i="20"/>
  <c r="B87" i="20"/>
  <c r="C87" i="20"/>
  <c r="A88" i="20"/>
  <c r="B88" i="20"/>
  <c r="C88" i="20"/>
  <c r="A89" i="20"/>
  <c r="B89" i="20"/>
  <c r="C89" i="20"/>
  <c r="A90" i="20"/>
  <c r="B90" i="20"/>
  <c r="C90" i="20"/>
  <c r="A91" i="20"/>
  <c r="B91" i="20"/>
  <c r="C91" i="20"/>
  <c r="A92" i="20"/>
  <c r="B92" i="20"/>
  <c r="C92" i="20"/>
  <c r="A93" i="20"/>
  <c r="B93" i="20"/>
  <c r="C93" i="20"/>
  <c r="A94" i="20"/>
  <c r="B94" i="20"/>
  <c r="C94" i="20"/>
  <c r="A95" i="20"/>
  <c r="B95" i="20"/>
  <c r="C95" i="20"/>
  <c r="A96" i="20"/>
  <c r="B96" i="20"/>
  <c r="C96" i="20"/>
  <c r="A97" i="20"/>
  <c r="B97" i="20"/>
  <c r="C97" i="20"/>
  <c r="A98" i="20"/>
  <c r="B98" i="20"/>
  <c r="C98" i="20"/>
  <c r="A99" i="20"/>
  <c r="B99" i="20"/>
  <c r="C99" i="20"/>
  <c r="A100" i="20"/>
  <c r="B100" i="20"/>
  <c r="C100" i="20"/>
  <c r="A101" i="20"/>
  <c r="B101" i="20"/>
  <c r="C101" i="20"/>
  <c r="A102" i="20"/>
  <c r="B102" i="20"/>
  <c r="C102" i="20"/>
  <c r="A103" i="20"/>
  <c r="B103" i="20"/>
  <c r="C103" i="20"/>
  <c r="A104" i="20"/>
  <c r="B104" i="20"/>
  <c r="C104" i="20"/>
  <c r="A105" i="20"/>
  <c r="B105" i="20"/>
  <c r="C105" i="20"/>
  <c r="A106" i="20"/>
  <c r="B106" i="20"/>
  <c r="C106" i="20"/>
  <c r="A107" i="20"/>
  <c r="B107" i="20"/>
  <c r="C107" i="20"/>
  <c r="A108" i="20"/>
  <c r="B108" i="20"/>
  <c r="C108" i="20"/>
  <c r="A109" i="20"/>
  <c r="B109" i="20"/>
  <c r="C109" i="20"/>
  <c r="A110" i="20"/>
  <c r="B110" i="20"/>
  <c r="C110" i="20"/>
  <c r="A111" i="20"/>
  <c r="B111" i="20"/>
  <c r="C111" i="20"/>
  <c r="A112" i="20"/>
  <c r="B112" i="20"/>
  <c r="C112" i="20"/>
  <c r="A113" i="20"/>
  <c r="B113" i="20"/>
  <c r="C113" i="20"/>
  <c r="A114" i="20"/>
  <c r="B114" i="20"/>
  <c r="C114" i="20"/>
  <c r="A115" i="20"/>
  <c r="B115" i="20"/>
  <c r="C115" i="20"/>
  <c r="A116" i="20"/>
  <c r="B116" i="20"/>
  <c r="C116" i="20"/>
  <c r="A117" i="20"/>
  <c r="B117" i="20"/>
  <c r="C117" i="20"/>
  <c r="A118" i="20"/>
  <c r="B118" i="20"/>
  <c r="C118" i="20"/>
  <c r="A119" i="20"/>
  <c r="B119" i="20"/>
  <c r="C119" i="20"/>
  <c r="A120" i="20"/>
  <c r="B120" i="20"/>
  <c r="C120" i="20"/>
  <c r="A121" i="20"/>
  <c r="B121" i="20"/>
  <c r="C121" i="20"/>
  <c r="A122" i="20"/>
  <c r="B122" i="20"/>
  <c r="C122" i="20"/>
  <c r="A123" i="20"/>
  <c r="B123" i="20"/>
  <c r="C123" i="20"/>
  <c r="A124" i="20"/>
  <c r="B124" i="20"/>
  <c r="C124" i="20"/>
  <c r="A125" i="20"/>
  <c r="B125" i="20"/>
  <c r="C125" i="20"/>
  <c r="A126" i="20"/>
  <c r="B126" i="20"/>
  <c r="C126" i="20"/>
  <c r="A127" i="20"/>
  <c r="B127" i="20"/>
  <c r="C127" i="20"/>
  <c r="A128" i="20"/>
  <c r="B128" i="20"/>
  <c r="C128" i="20"/>
  <c r="A129" i="20"/>
  <c r="B129" i="20"/>
  <c r="C129" i="20"/>
  <c r="A130" i="20"/>
  <c r="B130" i="20"/>
  <c r="C130" i="20"/>
  <c r="A131" i="20"/>
  <c r="B131" i="20"/>
  <c r="C131" i="20"/>
  <c r="A132" i="20"/>
  <c r="B132" i="20"/>
  <c r="C132" i="20"/>
  <c r="A86" i="19"/>
  <c r="B86" i="19"/>
  <c r="C86" i="19"/>
  <c r="A87" i="19"/>
  <c r="B87" i="19"/>
  <c r="C87" i="19"/>
  <c r="A88" i="19"/>
  <c r="B88" i="19"/>
  <c r="C88" i="19"/>
  <c r="A89" i="19"/>
  <c r="B89" i="19"/>
  <c r="C89" i="19"/>
  <c r="A90" i="19"/>
  <c r="B90" i="19"/>
  <c r="C90" i="19"/>
  <c r="A91" i="19"/>
  <c r="B91" i="19"/>
  <c r="C91" i="19"/>
  <c r="A92" i="19"/>
  <c r="B92" i="19"/>
  <c r="C92" i="19"/>
  <c r="A93" i="19"/>
  <c r="B93" i="19"/>
  <c r="C93" i="19"/>
  <c r="A94" i="19"/>
  <c r="B94" i="19"/>
  <c r="C94" i="19"/>
  <c r="A95" i="19"/>
  <c r="B95" i="19"/>
  <c r="C95" i="19"/>
  <c r="A96" i="19"/>
  <c r="B96" i="19"/>
  <c r="C96" i="19"/>
  <c r="A97" i="19"/>
  <c r="B97" i="19"/>
  <c r="C97" i="19"/>
  <c r="A98" i="19"/>
  <c r="B98" i="19"/>
  <c r="C98" i="19"/>
  <c r="A99" i="19"/>
  <c r="B99" i="19"/>
  <c r="C99" i="19"/>
  <c r="A100" i="19"/>
  <c r="B100" i="19"/>
  <c r="C100" i="19"/>
  <c r="A101" i="19"/>
  <c r="B101" i="19"/>
  <c r="C101" i="19"/>
  <c r="A102" i="19"/>
  <c r="B102" i="19"/>
  <c r="C102" i="19"/>
  <c r="A103" i="19"/>
  <c r="B103" i="19"/>
  <c r="C103" i="19"/>
  <c r="A104" i="19"/>
  <c r="B104" i="19"/>
  <c r="C104" i="19"/>
  <c r="A105" i="19"/>
  <c r="B105" i="19"/>
  <c r="C105" i="19"/>
  <c r="A106" i="19"/>
  <c r="B106" i="19"/>
  <c r="C106" i="19"/>
  <c r="A107" i="19"/>
  <c r="B107" i="19"/>
  <c r="C107" i="19"/>
  <c r="A108" i="19"/>
  <c r="B108" i="19"/>
  <c r="C108" i="19"/>
  <c r="A109" i="19"/>
  <c r="B109" i="19"/>
  <c r="C109" i="19"/>
  <c r="A110" i="19"/>
  <c r="B110" i="19"/>
  <c r="C110" i="19"/>
  <c r="A111" i="19"/>
  <c r="B111" i="19"/>
  <c r="C111" i="19"/>
  <c r="A112" i="19"/>
  <c r="B112" i="19"/>
  <c r="C112" i="19"/>
  <c r="A113" i="19"/>
  <c r="B113" i="19"/>
  <c r="C113" i="19"/>
  <c r="A114" i="19"/>
  <c r="B114" i="19"/>
  <c r="C114" i="19"/>
  <c r="A115" i="19"/>
  <c r="B115" i="19"/>
  <c r="C115" i="19"/>
  <c r="A116" i="19"/>
  <c r="B116" i="19"/>
  <c r="C116" i="19"/>
  <c r="A117" i="19"/>
  <c r="B117" i="19"/>
  <c r="C117" i="19"/>
  <c r="A118" i="19"/>
  <c r="B118" i="19"/>
  <c r="C118" i="19"/>
  <c r="A119" i="19"/>
  <c r="B119" i="19"/>
  <c r="C119" i="19"/>
  <c r="A120" i="19"/>
  <c r="B120" i="19"/>
  <c r="C120" i="19"/>
  <c r="A121" i="19"/>
  <c r="B121" i="19"/>
  <c r="C121" i="19"/>
  <c r="A122" i="19"/>
  <c r="B122" i="19"/>
  <c r="C122" i="19"/>
  <c r="A123" i="19"/>
  <c r="B123" i="19"/>
  <c r="C123" i="19"/>
  <c r="A124" i="19"/>
  <c r="B124" i="19"/>
  <c r="C124" i="19"/>
  <c r="A125" i="19"/>
  <c r="B125" i="19"/>
  <c r="C125" i="19"/>
  <c r="A126" i="19"/>
  <c r="B126" i="19"/>
  <c r="C126" i="19"/>
  <c r="A127" i="19"/>
  <c r="B127" i="19"/>
  <c r="C127" i="19"/>
  <c r="A128" i="19"/>
  <c r="B128" i="19"/>
  <c r="C128" i="19"/>
  <c r="A129" i="19"/>
  <c r="B129" i="19"/>
  <c r="C129" i="19"/>
  <c r="A130" i="19"/>
  <c r="B130" i="19"/>
  <c r="C130" i="19"/>
  <c r="A131" i="19"/>
  <c r="B131" i="19"/>
  <c r="C131" i="19"/>
  <c r="A132" i="19"/>
  <c r="B132" i="19"/>
  <c r="C132" i="19"/>
  <c r="A133" i="19"/>
  <c r="B133" i="19"/>
  <c r="C133" i="19"/>
  <c r="A133" i="18"/>
  <c r="B133" i="18"/>
  <c r="C133" i="18"/>
  <c r="A86" i="18"/>
  <c r="B86" i="18"/>
  <c r="C86" i="18"/>
  <c r="A87" i="18"/>
  <c r="B87" i="18"/>
  <c r="C87" i="18"/>
  <c r="A88" i="18"/>
  <c r="B88" i="18"/>
  <c r="C88" i="18"/>
  <c r="A89" i="18"/>
  <c r="B89" i="18"/>
  <c r="C89" i="18"/>
  <c r="A90" i="18"/>
  <c r="B90" i="18"/>
  <c r="C90" i="18"/>
  <c r="A91" i="18"/>
  <c r="B91" i="18"/>
  <c r="C91" i="18"/>
  <c r="A92" i="18"/>
  <c r="B92" i="18"/>
  <c r="C92" i="18"/>
  <c r="A93" i="18"/>
  <c r="B93" i="18"/>
  <c r="C93" i="18"/>
  <c r="A94" i="18"/>
  <c r="B94" i="18"/>
  <c r="C94" i="18"/>
  <c r="A95" i="18"/>
  <c r="B95" i="18"/>
  <c r="C95" i="18"/>
  <c r="A96" i="18"/>
  <c r="B96" i="18"/>
  <c r="C96" i="18"/>
  <c r="A97" i="18"/>
  <c r="B97" i="18"/>
  <c r="C97" i="18"/>
  <c r="A98" i="18"/>
  <c r="B98" i="18"/>
  <c r="C98" i="18"/>
  <c r="A99" i="18"/>
  <c r="B99" i="18"/>
  <c r="C99" i="18"/>
  <c r="A100" i="18"/>
  <c r="B100" i="18"/>
  <c r="C100" i="18"/>
  <c r="A101" i="18"/>
  <c r="B101" i="18"/>
  <c r="C101" i="18"/>
  <c r="A102" i="18"/>
  <c r="B102" i="18"/>
  <c r="C102" i="18"/>
  <c r="A103" i="18"/>
  <c r="B103" i="18"/>
  <c r="C103" i="18"/>
  <c r="A104" i="18"/>
  <c r="B104" i="18"/>
  <c r="C104" i="18"/>
  <c r="A105" i="18"/>
  <c r="B105" i="18"/>
  <c r="C105" i="18"/>
  <c r="A106" i="18"/>
  <c r="B106" i="18"/>
  <c r="C106" i="18"/>
  <c r="A107" i="18"/>
  <c r="B107" i="18"/>
  <c r="C107" i="18"/>
  <c r="A108" i="18"/>
  <c r="B108" i="18"/>
  <c r="C108" i="18"/>
  <c r="A109" i="18"/>
  <c r="B109" i="18"/>
  <c r="C109" i="18"/>
  <c r="A110" i="18"/>
  <c r="B110" i="18"/>
  <c r="C110" i="18"/>
  <c r="A111" i="18"/>
  <c r="B111" i="18"/>
  <c r="C111" i="18"/>
  <c r="A112" i="18"/>
  <c r="B112" i="18"/>
  <c r="C112" i="18"/>
  <c r="A113" i="18"/>
  <c r="B113" i="18"/>
  <c r="C113" i="18"/>
  <c r="A114" i="18"/>
  <c r="B114" i="18"/>
  <c r="C114" i="18"/>
  <c r="A115" i="18"/>
  <c r="B115" i="18"/>
  <c r="C115" i="18"/>
  <c r="A116" i="18"/>
  <c r="B116" i="18"/>
  <c r="C116" i="18"/>
  <c r="A117" i="18"/>
  <c r="B117" i="18"/>
  <c r="C117" i="18"/>
  <c r="A118" i="18"/>
  <c r="B118" i="18"/>
  <c r="C118" i="18"/>
  <c r="A119" i="18"/>
  <c r="B119" i="18"/>
  <c r="C119" i="18"/>
  <c r="A120" i="18"/>
  <c r="B120" i="18"/>
  <c r="C120" i="18"/>
  <c r="A121" i="18"/>
  <c r="B121" i="18"/>
  <c r="C121" i="18"/>
  <c r="A122" i="18"/>
  <c r="B122" i="18"/>
  <c r="C122" i="18"/>
  <c r="A123" i="18"/>
  <c r="B123" i="18"/>
  <c r="C123" i="18"/>
  <c r="A124" i="18"/>
  <c r="B124" i="18"/>
  <c r="C124" i="18"/>
  <c r="A125" i="18"/>
  <c r="B125" i="18"/>
  <c r="C125" i="18"/>
  <c r="A126" i="18"/>
  <c r="B126" i="18"/>
  <c r="C126" i="18"/>
  <c r="A127" i="18"/>
  <c r="B127" i="18"/>
  <c r="C127" i="18"/>
  <c r="A128" i="18"/>
  <c r="B128" i="18"/>
  <c r="C128" i="18"/>
  <c r="A129" i="18"/>
  <c r="B129" i="18"/>
  <c r="C129" i="18"/>
  <c r="A130" i="18"/>
  <c r="B130" i="18"/>
  <c r="C130" i="18"/>
  <c r="A131" i="18"/>
  <c r="B131" i="18"/>
  <c r="C131" i="18"/>
  <c r="A132" i="18"/>
  <c r="B132" i="18"/>
  <c r="C132" i="18"/>
  <c r="A86" i="11"/>
  <c r="B86" i="11"/>
  <c r="C86" i="11"/>
  <c r="E86" i="11"/>
  <c r="A87" i="11"/>
  <c r="B87" i="11"/>
  <c r="C87" i="11"/>
  <c r="E87" i="11"/>
  <c r="A88" i="11"/>
  <c r="B88" i="11"/>
  <c r="C88" i="11"/>
  <c r="A89" i="11"/>
  <c r="B89" i="11"/>
  <c r="C89" i="11"/>
  <c r="A90" i="11"/>
  <c r="B90" i="11"/>
  <c r="C90" i="11"/>
  <c r="E90" i="11"/>
  <c r="A91" i="11"/>
  <c r="B91" i="11"/>
  <c r="C91" i="11"/>
  <c r="E91" i="11"/>
  <c r="A92" i="11"/>
  <c r="B92" i="11"/>
  <c r="C92" i="11"/>
  <c r="A93" i="11"/>
  <c r="B93" i="11"/>
  <c r="C93" i="11"/>
  <c r="A94" i="11"/>
  <c r="B94" i="11"/>
  <c r="C94" i="11"/>
  <c r="E94" i="11"/>
  <c r="A95" i="11"/>
  <c r="B95" i="11"/>
  <c r="C95" i="11"/>
  <c r="E95" i="11"/>
  <c r="A96" i="11"/>
  <c r="B96" i="11"/>
  <c r="C96" i="11"/>
  <c r="A97" i="11"/>
  <c r="B97" i="11"/>
  <c r="C97" i="11"/>
  <c r="A98" i="11"/>
  <c r="B98" i="11"/>
  <c r="C98" i="11"/>
  <c r="E98" i="11"/>
  <c r="A99" i="11"/>
  <c r="B99" i="11"/>
  <c r="C99" i="11"/>
  <c r="E99" i="11"/>
  <c r="A100" i="11"/>
  <c r="B100" i="11"/>
  <c r="C100" i="11"/>
  <c r="A101" i="11"/>
  <c r="B101" i="11"/>
  <c r="C101" i="11"/>
  <c r="A102" i="11"/>
  <c r="B102" i="11"/>
  <c r="C102" i="11"/>
  <c r="E102" i="11"/>
  <c r="A103" i="11"/>
  <c r="B103" i="11"/>
  <c r="C103" i="11"/>
  <c r="E103" i="11"/>
  <c r="A104" i="11"/>
  <c r="B104" i="11"/>
  <c r="C104" i="11"/>
  <c r="A105" i="11"/>
  <c r="B105" i="11"/>
  <c r="C105" i="11"/>
  <c r="A106" i="11"/>
  <c r="B106" i="11"/>
  <c r="C106" i="11"/>
  <c r="E106" i="11"/>
  <c r="A107" i="11"/>
  <c r="B107" i="11"/>
  <c r="C107" i="11"/>
  <c r="E107" i="11"/>
  <c r="A108" i="11"/>
  <c r="B108" i="11"/>
  <c r="C108" i="11"/>
  <c r="A109" i="11"/>
  <c r="B109" i="11"/>
  <c r="C109" i="11"/>
  <c r="E109" i="11"/>
  <c r="A110" i="11"/>
  <c r="B110" i="11"/>
  <c r="C110" i="11"/>
  <c r="E110" i="11"/>
  <c r="A111" i="11"/>
  <c r="B111" i="11"/>
  <c r="C111" i="11"/>
  <c r="E111" i="11"/>
  <c r="A112" i="11"/>
  <c r="B112" i="11"/>
  <c r="C112" i="11"/>
  <c r="A113" i="11"/>
  <c r="B113" i="11"/>
  <c r="C113" i="11"/>
  <c r="E113" i="11"/>
  <c r="A114" i="11"/>
  <c r="B114" i="11"/>
  <c r="C114" i="11"/>
  <c r="E114" i="11"/>
  <c r="A115" i="11"/>
  <c r="B115" i="11"/>
  <c r="C115" i="11"/>
  <c r="E115" i="11"/>
  <c r="A116" i="11"/>
  <c r="B116" i="11"/>
  <c r="C116" i="11"/>
  <c r="A117" i="11"/>
  <c r="B117" i="11"/>
  <c r="C117" i="11"/>
  <c r="E117" i="11"/>
  <c r="A118" i="11"/>
  <c r="B118" i="11"/>
  <c r="C118" i="11"/>
  <c r="E118" i="11"/>
  <c r="A119" i="11"/>
  <c r="B119" i="11"/>
  <c r="C119" i="11"/>
  <c r="E119" i="11"/>
  <c r="A120" i="11"/>
  <c r="B120" i="11"/>
  <c r="C120" i="11"/>
  <c r="A121" i="11"/>
  <c r="B121" i="11"/>
  <c r="C121" i="11"/>
  <c r="E121" i="11"/>
  <c r="A122" i="11"/>
  <c r="B122" i="11"/>
  <c r="C122" i="11"/>
  <c r="E122" i="11"/>
  <c r="A123" i="11"/>
  <c r="B123" i="11"/>
  <c r="C123" i="11"/>
  <c r="E123" i="11"/>
  <c r="A124" i="11"/>
  <c r="B124" i="11"/>
  <c r="C124" i="11"/>
  <c r="A125" i="11"/>
  <c r="B125" i="11"/>
  <c r="C125" i="11"/>
  <c r="E125" i="11"/>
  <c r="A126" i="11"/>
  <c r="B126" i="11"/>
  <c r="C126" i="11"/>
  <c r="E126" i="11"/>
  <c r="A127" i="11"/>
  <c r="B127" i="11"/>
  <c r="C127" i="11"/>
  <c r="E127" i="11"/>
  <c r="A128" i="11"/>
  <c r="B128" i="11"/>
  <c r="C128" i="11"/>
  <c r="A129" i="11"/>
  <c r="B129" i="11"/>
  <c r="C129" i="11"/>
  <c r="E129" i="11"/>
  <c r="A130" i="11"/>
  <c r="B130" i="11"/>
  <c r="C130" i="11"/>
  <c r="E130" i="11"/>
  <c r="A131" i="11"/>
  <c r="B131" i="11"/>
  <c r="C131" i="11"/>
  <c r="E131" i="11"/>
  <c r="A132" i="11"/>
  <c r="B132" i="11"/>
  <c r="C132" i="11"/>
  <c r="A133" i="11"/>
  <c r="B133" i="11"/>
  <c r="C133" i="11"/>
  <c r="E133" i="11"/>
  <c r="F35" i="21"/>
  <c r="F36" i="21"/>
  <c r="F37" i="21"/>
  <c r="F38" i="21"/>
  <c r="F39" i="21"/>
  <c r="F40" i="21"/>
  <c r="F41" i="21"/>
  <c r="F42" i="21"/>
  <c r="F43" i="21"/>
  <c r="F44" i="21"/>
  <c r="F45" i="21"/>
  <c r="F46" i="21"/>
  <c r="F47" i="21"/>
  <c r="F48" i="21"/>
  <c r="F49" i="21"/>
  <c r="F50" i="21"/>
  <c r="F51" i="21"/>
  <c r="F52" i="21"/>
  <c r="F53" i="21"/>
  <c r="F54" i="21"/>
  <c r="F55" i="21"/>
  <c r="F56" i="21"/>
  <c r="F57" i="21"/>
  <c r="F58" i="21"/>
  <c r="F59" i="21"/>
  <c r="F60" i="21"/>
  <c r="F61" i="21"/>
  <c r="F62" i="21"/>
  <c r="F63" i="21"/>
  <c r="F64" i="21"/>
  <c r="F65" i="21"/>
  <c r="F66" i="21"/>
  <c r="F67" i="21"/>
  <c r="F68" i="21"/>
  <c r="F69" i="21"/>
  <c r="F70" i="21"/>
  <c r="F71" i="21"/>
  <c r="F72" i="21"/>
  <c r="F73" i="21"/>
  <c r="F74" i="21"/>
  <c r="F75" i="21"/>
  <c r="F76" i="21"/>
  <c r="F77" i="21"/>
  <c r="F78" i="21"/>
  <c r="F79" i="21"/>
  <c r="F80" i="21"/>
  <c r="F81" i="21"/>
  <c r="F82" i="21"/>
  <c r="F83" i="21"/>
  <c r="F84" i="21"/>
  <c r="F85" i="2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81" i="11"/>
  <c r="E82" i="11"/>
  <c r="E83" i="11"/>
  <c r="E84" i="11"/>
  <c r="E85" i="11"/>
  <c r="J223" i="31"/>
  <c r="D223" i="31"/>
  <c r="E223" i="31" s="1"/>
  <c r="J222" i="31"/>
  <c r="D222" i="31"/>
  <c r="E222" i="31" s="1"/>
  <c r="J221" i="31"/>
  <c r="D221" i="31"/>
  <c r="E221" i="31" s="1"/>
  <c r="J220" i="31"/>
  <c r="D220" i="31"/>
  <c r="E220" i="31" s="1"/>
  <c r="J219" i="31"/>
  <c r="D219" i="31"/>
  <c r="E219" i="31" s="1"/>
  <c r="J218" i="31"/>
  <c r="D218" i="31"/>
  <c r="E218" i="31" s="1"/>
  <c r="J217" i="31"/>
  <c r="D217" i="31"/>
  <c r="E217" i="31" s="1"/>
  <c r="J216" i="31"/>
  <c r="D216" i="31"/>
  <c r="E216" i="31" s="1"/>
  <c r="J214" i="31"/>
  <c r="D214" i="31"/>
  <c r="E214" i="31" s="1"/>
  <c r="J215" i="31"/>
  <c r="D215" i="31"/>
  <c r="E215" i="31" s="1"/>
  <c r="J212" i="31"/>
  <c r="D212" i="31"/>
  <c r="E212" i="31" s="1"/>
  <c r="J213" i="31"/>
  <c r="D213" i="31"/>
  <c r="E213" i="31" s="1"/>
  <c r="J211" i="31"/>
  <c r="D211" i="31"/>
  <c r="E211" i="31" s="1"/>
  <c r="J209" i="31"/>
  <c r="K209" i="31" s="1"/>
  <c r="D209" i="31"/>
  <c r="E209" i="31" s="1"/>
  <c r="J210" i="31"/>
  <c r="D210" i="31"/>
  <c r="E210" i="31" s="1"/>
  <c r="J208" i="31"/>
  <c r="D208" i="31"/>
  <c r="E208" i="31" s="1"/>
  <c r="J207" i="31"/>
  <c r="D207" i="31"/>
  <c r="E207" i="31" s="1"/>
  <c r="J206" i="31"/>
  <c r="K206" i="31" s="1"/>
  <c r="D206" i="31"/>
  <c r="E206" i="31" s="1"/>
  <c r="J205" i="31"/>
  <c r="D205" i="31"/>
  <c r="E205" i="31" s="1"/>
  <c r="J204" i="31"/>
  <c r="D204" i="31"/>
  <c r="E204" i="31" s="1"/>
  <c r="J203" i="31"/>
  <c r="D203" i="31"/>
  <c r="E203" i="31" s="1"/>
  <c r="J202" i="31"/>
  <c r="K202" i="31" s="1"/>
  <c r="D202" i="31"/>
  <c r="E202" i="31" s="1"/>
  <c r="J199" i="31"/>
  <c r="D199" i="31"/>
  <c r="E199" i="31" s="1"/>
  <c r="J200" i="31"/>
  <c r="D200" i="31"/>
  <c r="E200" i="31" s="1"/>
  <c r="J201" i="31"/>
  <c r="D201" i="31"/>
  <c r="E201" i="31" s="1"/>
  <c r="J198" i="31"/>
  <c r="K198" i="31" s="1"/>
  <c r="D198" i="31"/>
  <c r="E198" i="31" s="1"/>
  <c r="J197" i="31"/>
  <c r="C197" i="31"/>
  <c r="D197" i="31" s="1"/>
  <c r="E197" i="31" s="1"/>
  <c r="J192" i="31"/>
  <c r="D192" i="31"/>
  <c r="E192" i="31" s="1"/>
  <c r="J195" i="31"/>
  <c r="D195" i="31"/>
  <c r="E195" i="31" s="1"/>
  <c r="J193" i="31"/>
  <c r="K193" i="31" s="1"/>
  <c r="D193" i="31"/>
  <c r="E193" i="31" s="1"/>
  <c r="J194" i="31"/>
  <c r="D194" i="31"/>
  <c r="E194" i="31" s="1"/>
  <c r="J196" i="31"/>
  <c r="D196" i="31"/>
  <c r="E196" i="31" s="1"/>
  <c r="J189" i="31"/>
  <c r="D189" i="31"/>
  <c r="E189" i="31" s="1"/>
  <c r="J190" i="31"/>
  <c r="K190" i="31" s="1"/>
  <c r="D190" i="31"/>
  <c r="E190" i="31" s="1"/>
  <c r="J188" i="31"/>
  <c r="D188" i="31"/>
  <c r="E188" i="31" s="1"/>
  <c r="J187" i="31"/>
  <c r="D187" i="31"/>
  <c r="E187" i="31" s="1"/>
  <c r="J191" i="31"/>
  <c r="D191" i="31"/>
  <c r="E191" i="31" s="1"/>
  <c r="J186" i="31"/>
  <c r="K186" i="31" s="1"/>
  <c r="D186" i="31"/>
  <c r="E186" i="31" s="1"/>
  <c r="J185" i="31"/>
  <c r="D185" i="31"/>
  <c r="E185" i="31" s="1"/>
  <c r="J184" i="31"/>
  <c r="D184" i="31"/>
  <c r="E184" i="31" s="1"/>
  <c r="J183" i="31"/>
  <c r="D183" i="31"/>
  <c r="E183" i="31" s="1"/>
  <c r="J182" i="31"/>
  <c r="K182" i="31" s="1"/>
  <c r="D182" i="31"/>
  <c r="E182" i="31" s="1"/>
  <c r="J181" i="31"/>
  <c r="D181" i="31"/>
  <c r="E181" i="31" s="1"/>
  <c r="J175" i="31"/>
  <c r="D175" i="31"/>
  <c r="E175" i="31" s="1"/>
  <c r="J178" i="31"/>
  <c r="D178" i="31"/>
  <c r="E178" i="31" s="1"/>
  <c r="J176" i="31"/>
  <c r="K176" i="31" s="1"/>
  <c r="D176" i="31"/>
  <c r="E176" i="31" s="1"/>
  <c r="J177" i="31"/>
  <c r="D177" i="31"/>
  <c r="E177" i="31" s="1"/>
  <c r="J180" i="31"/>
  <c r="D180" i="31"/>
  <c r="E180" i="31" s="1"/>
  <c r="J179" i="31"/>
  <c r="D179" i="31"/>
  <c r="E179" i="31" s="1"/>
  <c r="J174" i="31"/>
  <c r="K174" i="31" s="1"/>
  <c r="D174" i="31"/>
  <c r="E174" i="31" s="1"/>
  <c r="J173" i="31"/>
  <c r="D173" i="31"/>
  <c r="E173" i="31" s="1"/>
  <c r="J172" i="31"/>
  <c r="D172" i="31"/>
  <c r="E172" i="31" s="1"/>
  <c r="J170" i="31"/>
  <c r="D170" i="31"/>
  <c r="E170" i="31" s="1"/>
  <c r="J171" i="31"/>
  <c r="K171" i="31" s="1"/>
  <c r="D171" i="31"/>
  <c r="E171" i="31" s="1"/>
  <c r="J169" i="31"/>
  <c r="D169" i="31"/>
  <c r="E169" i="31" s="1"/>
  <c r="J168" i="31"/>
  <c r="D168" i="31"/>
  <c r="E168" i="31" s="1"/>
  <c r="J166" i="31"/>
  <c r="D166" i="31"/>
  <c r="E166" i="31" s="1"/>
  <c r="J163" i="31"/>
  <c r="K163" i="31" s="1"/>
  <c r="D163" i="31"/>
  <c r="E163" i="31" s="1"/>
  <c r="D167" i="31"/>
  <c r="E167" i="31" s="1"/>
  <c r="K167" i="31" s="1"/>
  <c r="J162" i="31"/>
  <c r="D162" i="31"/>
  <c r="E162" i="31" s="1"/>
  <c r="J165" i="31"/>
  <c r="D165" i="31"/>
  <c r="E165" i="31" s="1"/>
  <c r="J164" i="31"/>
  <c r="C164" i="31"/>
  <c r="D164" i="31" s="1"/>
  <c r="E164" i="31" s="1"/>
  <c r="J161" i="31"/>
  <c r="D161" i="31"/>
  <c r="E161" i="31" s="1"/>
  <c r="J160" i="31"/>
  <c r="D160" i="31"/>
  <c r="E160" i="31" s="1"/>
  <c r="J153" i="31"/>
  <c r="D153" i="31"/>
  <c r="E153" i="31" s="1"/>
  <c r="J154" i="31"/>
  <c r="D154" i="31"/>
  <c r="E154" i="31" s="1"/>
  <c r="J159" i="31"/>
  <c r="D159" i="31"/>
  <c r="E159" i="31" s="1"/>
  <c r="J157" i="31"/>
  <c r="K157" i="31" s="1"/>
  <c r="D157" i="31"/>
  <c r="E157" i="31" s="1"/>
  <c r="J158" i="31"/>
  <c r="D158" i="31"/>
  <c r="E158" i="31" s="1"/>
  <c r="J156" i="31"/>
  <c r="D156" i="31"/>
  <c r="E156" i="31" s="1"/>
  <c r="J155" i="31"/>
  <c r="D155" i="31"/>
  <c r="E155" i="31" s="1"/>
  <c r="J152" i="31"/>
  <c r="D152" i="31"/>
  <c r="E152" i="31" s="1"/>
  <c r="J151" i="31"/>
  <c r="D151" i="31"/>
  <c r="E151" i="31" s="1"/>
  <c r="J150" i="31"/>
  <c r="D150" i="31"/>
  <c r="E150" i="31" s="1"/>
  <c r="J149" i="31"/>
  <c r="D149" i="31"/>
  <c r="E149" i="31" s="1"/>
  <c r="J143" i="31"/>
  <c r="D143" i="31"/>
  <c r="E143" i="31" s="1"/>
  <c r="J144" i="31"/>
  <c r="D144" i="31"/>
  <c r="E144" i="31" s="1"/>
  <c r="J147" i="31"/>
  <c r="D147" i="31"/>
  <c r="E147" i="31" s="1"/>
  <c r="J145" i="31"/>
  <c r="D145" i="31"/>
  <c r="E145" i="31" s="1"/>
  <c r="J148" i="31"/>
  <c r="D148" i="31"/>
  <c r="E148" i="31" s="1"/>
  <c r="J146" i="31"/>
  <c r="D146" i="31"/>
  <c r="E146" i="31" s="1"/>
  <c r="J142" i="31"/>
  <c r="D142" i="31"/>
  <c r="E142" i="31" s="1"/>
  <c r="J134" i="31"/>
  <c r="K134" i="31" s="1"/>
  <c r="D134" i="31"/>
  <c r="E134" i="31" s="1"/>
  <c r="J135" i="31"/>
  <c r="D135" i="31"/>
  <c r="E135" i="31" s="1"/>
  <c r="J133" i="31"/>
  <c r="D133" i="31"/>
  <c r="E133" i="31" s="1"/>
  <c r="J137" i="31"/>
  <c r="D137" i="31"/>
  <c r="E137" i="31" s="1"/>
  <c r="J140" i="31"/>
  <c r="K140" i="31" s="1"/>
  <c r="D140" i="31"/>
  <c r="E140" i="31" s="1"/>
  <c r="J136" i="31"/>
  <c r="D136" i="31"/>
  <c r="E136" i="31" s="1"/>
  <c r="J132" i="31"/>
  <c r="D132" i="31"/>
  <c r="E132" i="31" s="1"/>
  <c r="J139" i="31"/>
  <c r="D139" i="31"/>
  <c r="E139" i="31" s="1"/>
  <c r="J141" i="31"/>
  <c r="K141" i="31" s="1"/>
  <c r="D141" i="31"/>
  <c r="E141" i="31" s="1"/>
  <c r="J138" i="31"/>
  <c r="D138" i="31"/>
  <c r="E138" i="31" s="1"/>
  <c r="J129" i="31"/>
  <c r="D129" i="31"/>
  <c r="E129" i="31" s="1"/>
  <c r="D130" i="31"/>
  <c r="E130" i="31" s="1"/>
  <c r="K130" i="31" s="1"/>
  <c r="J131" i="31"/>
  <c r="D131" i="31"/>
  <c r="E131" i="31" s="1"/>
  <c r="J128" i="31"/>
  <c r="D128" i="31"/>
  <c r="E128" i="31" s="1"/>
  <c r="J127" i="31"/>
  <c r="D127" i="31"/>
  <c r="E127" i="31" s="1"/>
  <c r="J126" i="31"/>
  <c r="D126" i="31"/>
  <c r="E126" i="31" s="1"/>
  <c r="J124" i="31"/>
  <c r="D124" i="31"/>
  <c r="E124" i="31" s="1"/>
  <c r="J123" i="31"/>
  <c r="D123" i="31"/>
  <c r="E123" i="31" s="1"/>
  <c r="J125" i="31"/>
  <c r="D125" i="31"/>
  <c r="E125" i="31" s="1"/>
  <c r="J121" i="31"/>
  <c r="D121" i="31"/>
  <c r="E121" i="31" s="1"/>
  <c r="J122" i="31"/>
  <c r="D122" i="31"/>
  <c r="E122" i="31" s="1"/>
  <c r="J120" i="31"/>
  <c r="D120" i="31"/>
  <c r="E120" i="31" s="1"/>
  <c r="J117" i="31"/>
  <c r="D117" i="31"/>
  <c r="E117" i="31" s="1"/>
  <c r="J119" i="31"/>
  <c r="D119" i="31"/>
  <c r="E119" i="31" s="1"/>
  <c r="J115" i="31"/>
  <c r="D115" i="31"/>
  <c r="E115" i="31" s="1"/>
  <c r="J114" i="31"/>
  <c r="D114" i="31"/>
  <c r="E114" i="31" s="1"/>
  <c r="J118" i="31"/>
  <c r="D118" i="31"/>
  <c r="E118" i="31" s="1"/>
  <c r="J116" i="31"/>
  <c r="D116" i="31"/>
  <c r="E116" i="31" s="1"/>
  <c r="J113" i="31"/>
  <c r="D113" i="31"/>
  <c r="E113" i="31" s="1"/>
  <c r="J112" i="31"/>
  <c r="D112" i="31"/>
  <c r="E112" i="31" s="1"/>
  <c r="J111" i="31"/>
  <c r="D111" i="31"/>
  <c r="E111" i="31" s="1"/>
  <c r="J110" i="31"/>
  <c r="D110" i="31"/>
  <c r="E110" i="31" s="1"/>
  <c r="J108" i="31"/>
  <c r="D108" i="31"/>
  <c r="E108" i="31" s="1"/>
  <c r="J109" i="31"/>
  <c r="D109" i="31"/>
  <c r="E109" i="31" s="1"/>
  <c r="J106" i="31"/>
  <c r="D106" i="31"/>
  <c r="E106" i="31" s="1"/>
  <c r="J107" i="31"/>
  <c r="D107" i="31"/>
  <c r="E107" i="31" s="1"/>
  <c r="J104" i="31"/>
  <c r="D104" i="31"/>
  <c r="E104" i="31" s="1"/>
  <c r="J105" i="31"/>
  <c r="D105" i="31"/>
  <c r="E105" i="31" s="1"/>
  <c r="J103" i="31"/>
  <c r="D103" i="31"/>
  <c r="E103" i="31" s="1"/>
  <c r="J100" i="31"/>
  <c r="D100" i="31"/>
  <c r="E100" i="31" s="1"/>
  <c r="J98" i="31"/>
  <c r="D98" i="31"/>
  <c r="E98" i="31" s="1"/>
  <c r="J102" i="31"/>
  <c r="D102" i="31"/>
  <c r="E102" i="31" s="1"/>
  <c r="J99" i="31"/>
  <c r="D99" i="31"/>
  <c r="E99" i="31" s="1"/>
  <c r="J101" i="31"/>
  <c r="D101" i="31"/>
  <c r="E101" i="31" s="1"/>
  <c r="J95" i="31"/>
  <c r="D95" i="31"/>
  <c r="E95" i="31" s="1"/>
  <c r="J96" i="31"/>
  <c r="D96" i="31"/>
  <c r="E96" i="31" s="1"/>
  <c r="J97" i="31"/>
  <c r="D97" i="31"/>
  <c r="E97" i="31" s="1"/>
  <c r="J93" i="31"/>
  <c r="D93" i="31"/>
  <c r="E93" i="31" s="1"/>
  <c r="J91" i="31"/>
  <c r="D91" i="31"/>
  <c r="E91" i="31" s="1"/>
  <c r="J94" i="31"/>
  <c r="D94" i="31"/>
  <c r="E94" i="31" s="1"/>
  <c r="J92" i="31"/>
  <c r="D92" i="31"/>
  <c r="E92" i="31" s="1"/>
  <c r="J90" i="31"/>
  <c r="D90" i="31"/>
  <c r="E90" i="31" s="1"/>
  <c r="J89" i="31"/>
  <c r="D89" i="31"/>
  <c r="E89" i="31" s="1"/>
  <c r="J88" i="31"/>
  <c r="D88" i="31"/>
  <c r="E88" i="31" s="1"/>
  <c r="J85" i="31"/>
  <c r="D85" i="31"/>
  <c r="E85" i="31" s="1"/>
  <c r="J86" i="31"/>
  <c r="D86" i="31"/>
  <c r="E86" i="31" s="1"/>
  <c r="J87" i="31"/>
  <c r="D87" i="31"/>
  <c r="E87" i="31" s="1"/>
  <c r="J84" i="31"/>
  <c r="D84" i="31"/>
  <c r="E84" i="31" s="1"/>
  <c r="J82" i="31"/>
  <c r="D82" i="31"/>
  <c r="E82" i="31" s="1"/>
  <c r="J83" i="31"/>
  <c r="D83" i="31"/>
  <c r="E83" i="31" s="1"/>
  <c r="J79" i="31"/>
  <c r="D79" i="31"/>
  <c r="E79" i="31" s="1"/>
  <c r="J80" i="31"/>
  <c r="D80" i="31"/>
  <c r="E80" i="31" s="1"/>
  <c r="J81" i="31"/>
  <c r="D81" i="31"/>
  <c r="E81" i="31" s="1"/>
  <c r="J78" i="31"/>
  <c r="D78" i="31"/>
  <c r="E78" i="31" s="1"/>
  <c r="J77" i="31"/>
  <c r="D77" i="31"/>
  <c r="E77" i="31" s="1"/>
  <c r="J76" i="31"/>
  <c r="D76" i="31"/>
  <c r="E76" i="31" s="1"/>
  <c r="J75" i="31"/>
  <c r="D75" i="31"/>
  <c r="E75" i="31" s="1"/>
  <c r="J73" i="31"/>
  <c r="D73" i="31"/>
  <c r="E73" i="31" s="1"/>
  <c r="J74" i="31"/>
  <c r="D74" i="31"/>
  <c r="E74" i="31" s="1"/>
  <c r="J72" i="31"/>
  <c r="D72" i="31"/>
  <c r="E72" i="31" s="1"/>
  <c r="J70" i="31"/>
  <c r="D70" i="31"/>
  <c r="E70" i="31" s="1"/>
  <c r="J69" i="31"/>
  <c r="D69" i="31"/>
  <c r="E69" i="31" s="1"/>
  <c r="J71" i="31"/>
  <c r="D71" i="31"/>
  <c r="E71" i="31" s="1"/>
  <c r="J68" i="31"/>
  <c r="D68" i="31"/>
  <c r="E68" i="31" s="1"/>
  <c r="J65" i="31"/>
  <c r="D65" i="31"/>
  <c r="E65" i="31" s="1"/>
  <c r="J63" i="31"/>
  <c r="D63" i="31"/>
  <c r="E63" i="31" s="1"/>
  <c r="J64" i="31"/>
  <c r="D64" i="31"/>
  <c r="E64" i="31" s="1"/>
  <c r="J67" i="31"/>
  <c r="D67" i="31"/>
  <c r="E67" i="31" s="1"/>
  <c r="J66" i="31"/>
  <c r="D66" i="31"/>
  <c r="E66" i="31" s="1"/>
  <c r="J61" i="31"/>
  <c r="D61" i="31"/>
  <c r="E61" i="31" s="1"/>
  <c r="J60" i="31"/>
  <c r="D60" i="31"/>
  <c r="E60" i="31" s="1"/>
  <c r="J62" i="31"/>
  <c r="D62" i="31"/>
  <c r="E62" i="31" s="1"/>
  <c r="J56" i="31"/>
  <c r="D56" i="31"/>
  <c r="E56" i="31" s="1"/>
  <c r="J58" i="31"/>
  <c r="D58" i="31"/>
  <c r="E58" i="31" s="1"/>
  <c r="J57" i="31"/>
  <c r="D57" i="31"/>
  <c r="E57" i="31" s="1"/>
  <c r="J59" i="31"/>
  <c r="C59" i="31"/>
  <c r="D59" i="31" s="1"/>
  <c r="E59" i="31" s="1"/>
  <c r="J54" i="31"/>
  <c r="D54" i="31"/>
  <c r="E54" i="31" s="1"/>
  <c r="J55" i="31"/>
  <c r="D55" i="31"/>
  <c r="E55" i="31" s="1"/>
  <c r="J53" i="31"/>
  <c r="D53" i="31"/>
  <c r="E53" i="31" s="1"/>
  <c r="J52" i="31"/>
  <c r="D52" i="31"/>
  <c r="E52" i="31" s="1"/>
  <c r="J50" i="31"/>
  <c r="D50" i="31"/>
  <c r="E50" i="31" s="1"/>
  <c r="J49" i="31"/>
  <c r="D49" i="31"/>
  <c r="E49" i="31" s="1"/>
  <c r="J51" i="31"/>
  <c r="D51" i="31"/>
  <c r="E51" i="31" s="1"/>
  <c r="J47" i="31"/>
  <c r="D47" i="31"/>
  <c r="E47" i="31" s="1"/>
  <c r="J46" i="31"/>
  <c r="D46" i="31"/>
  <c r="E46" i="31" s="1"/>
  <c r="J48" i="31"/>
  <c r="D48" i="31"/>
  <c r="E48" i="31" s="1"/>
  <c r="J45" i="31"/>
  <c r="D45" i="31"/>
  <c r="E45" i="31" s="1"/>
  <c r="J44" i="31"/>
  <c r="D44" i="31"/>
  <c r="E44" i="31" s="1"/>
  <c r="J43" i="31"/>
  <c r="D43" i="31"/>
  <c r="E43" i="31" s="1"/>
  <c r="J42" i="31"/>
  <c r="D42" i="31"/>
  <c r="E42" i="31" s="1"/>
  <c r="J41" i="31"/>
  <c r="D41" i="31"/>
  <c r="E41" i="31" s="1"/>
  <c r="J40" i="31"/>
  <c r="D40" i="31"/>
  <c r="E40" i="31" s="1"/>
  <c r="J39" i="31"/>
  <c r="D39" i="31"/>
  <c r="E39" i="31" s="1"/>
  <c r="J38" i="31"/>
  <c r="D38" i="31"/>
  <c r="E38" i="31" s="1"/>
  <c r="J36" i="31"/>
  <c r="D36" i="31"/>
  <c r="E36" i="31" s="1"/>
  <c r="J37" i="31"/>
  <c r="D37" i="31"/>
  <c r="E37" i="31" s="1"/>
  <c r="J35" i="31"/>
  <c r="D35" i="31"/>
  <c r="E35" i="31" s="1"/>
  <c r="J34" i="31"/>
  <c r="D34" i="31"/>
  <c r="E34" i="31" s="1"/>
  <c r="J33" i="31"/>
  <c r="D33" i="31"/>
  <c r="E33" i="31" s="1"/>
  <c r="J31" i="31"/>
  <c r="D31" i="31"/>
  <c r="E31" i="31" s="1"/>
  <c r="J32" i="31"/>
  <c r="D32" i="31"/>
  <c r="E32" i="31" s="1"/>
  <c r="J30" i="31"/>
  <c r="D30" i="31"/>
  <c r="E30" i="31" s="1"/>
  <c r="J27" i="31"/>
  <c r="D27" i="31"/>
  <c r="E27" i="31" s="1"/>
  <c r="J28" i="31"/>
  <c r="D28" i="31"/>
  <c r="E28" i="31" s="1"/>
  <c r="J29" i="31"/>
  <c r="D29" i="31"/>
  <c r="E29" i="31" s="1"/>
  <c r="J26" i="31"/>
  <c r="D26" i="31"/>
  <c r="E26" i="31" s="1"/>
  <c r="J25" i="31"/>
  <c r="D25" i="31"/>
  <c r="E25" i="31" s="1"/>
  <c r="J24" i="31"/>
  <c r="D24" i="31"/>
  <c r="E24" i="31" s="1"/>
  <c r="J23" i="31"/>
  <c r="D23" i="31"/>
  <c r="E23" i="31" s="1"/>
  <c r="J22" i="31"/>
  <c r="D22" i="31"/>
  <c r="E22" i="31" s="1"/>
  <c r="J21" i="31"/>
  <c r="D21" i="31"/>
  <c r="E21" i="31" s="1"/>
  <c r="J20" i="31"/>
  <c r="D20" i="31"/>
  <c r="E20" i="31" s="1"/>
  <c r="J19" i="31"/>
  <c r="C19" i="31"/>
  <c r="D19" i="31" s="1"/>
  <c r="E19" i="31" s="1"/>
  <c r="J18" i="31"/>
  <c r="D18" i="31"/>
  <c r="E18" i="31" s="1"/>
  <c r="J17" i="31"/>
  <c r="D17" i="31"/>
  <c r="E17" i="31" s="1"/>
  <c r="J16" i="31"/>
  <c r="D16" i="31"/>
  <c r="E16" i="31" s="1"/>
  <c r="J15" i="31"/>
  <c r="D15" i="31"/>
  <c r="E15" i="31" s="1"/>
  <c r="J14" i="31"/>
  <c r="D14" i="31"/>
  <c r="E14" i="31" s="1"/>
  <c r="J13" i="31"/>
  <c r="D13" i="31"/>
  <c r="E13" i="31" s="1"/>
  <c r="J12" i="31"/>
  <c r="D12" i="31"/>
  <c r="E12" i="31" s="1"/>
  <c r="J11" i="31"/>
  <c r="D11" i="31"/>
  <c r="E11" i="31" s="1"/>
  <c r="J10" i="31"/>
  <c r="D10" i="31"/>
  <c r="E10" i="31" s="1"/>
  <c r="J9" i="31"/>
  <c r="D9" i="31"/>
  <c r="E9" i="31" s="1"/>
  <c r="J8" i="31"/>
  <c r="D8" i="31"/>
  <c r="E8" i="31" s="1"/>
  <c r="J7" i="31"/>
  <c r="D7" i="31"/>
  <c r="E7" i="31" s="1"/>
  <c r="J6" i="31"/>
  <c r="C6" i="31"/>
  <c r="D6" i="31" s="1"/>
  <c r="E6" i="31" s="1"/>
  <c r="J5" i="31"/>
  <c r="D5" i="31"/>
  <c r="E5" i="31" s="1"/>
  <c r="J4" i="31"/>
  <c r="D4" i="31"/>
  <c r="E4" i="31" s="1"/>
  <c r="J3" i="31"/>
  <c r="D3" i="31"/>
  <c r="E3" i="31" s="1"/>
  <c r="J2" i="31"/>
  <c r="C2" i="31"/>
  <c r="D2" i="31" s="1"/>
  <c r="E2" i="31" s="1"/>
  <c r="D22" i="19" l="1"/>
  <c r="H22" i="19"/>
  <c r="F22" i="19"/>
  <c r="F14" i="19"/>
  <c r="G14" i="19" s="1"/>
  <c r="H14" i="19"/>
  <c r="D14" i="19"/>
  <c r="E14" i="19" s="1"/>
  <c r="I30" i="18"/>
  <c r="H30" i="18"/>
  <c r="F30" i="18"/>
  <c r="G30" i="18"/>
  <c r="E5" i="18"/>
  <c r="E23" i="18"/>
  <c r="E21" i="18"/>
  <c r="E25" i="18"/>
  <c r="E18" i="11"/>
  <c r="E18" i="18" s="1"/>
  <c r="G18" i="11"/>
  <c r="I18" i="11"/>
  <c r="J18" i="21"/>
  <c r="H18" i="21"/>
  <c r="F18" i="21"/>
  <c r="F8" i="21"/>
  <c r="G8" i="19"/>
  <c r="I8" i="19"/>
  <c r="G8" i="11"/>
  <c r="I8" i="11"/>
  <c r="H8" i="21"/>
  <c r="J8" i="21"/>
  <c r="E8" i="19"/>
  <c r="E8" i="11"/>
  <c r="E8" i="18" s="1"/>
  <c r="G4" i="11"/>
  <c r="F4" i="21"/>
  <c r="J4" i="21"/>
  <c r="G4" i="19"/>
  <c r="I4" i="19"/>
  <c r="E4" i="11"/>
  <c r="E4" i="18" s="1"/>
  <c r="H4" i="21"/>
  <c r="E4" i="19"/>
  <c r="I4" i="11"/>
  <c r="J27" i="21"/>
  <c r="E27" i="19"/>
  <c r="H27" i="21"/>
  <c r="G27" i="11"/>
  <c r="G27" i="19"/>
  <c r="I27" i="19"/>
  <c r="E27" i="11"/>
  <c r="E27" i="18" s="1"/>
  <c r="F27" i="21"/>
  <c r="I27" i="11"/>
  <c r="G15" i="11"/>
  <c r="E15" i="11"/>
  <c r="E15" i="18" s="1"/>
  <c r="H15" i="21"/>
  <c r="I15" i="11"/>
  <c r="J15" i="21"/>
  <c r="F15" i="21"/>
  <c r="E31" i="11"/>
  <c r="E31" i="18" s="1"/>
  <c r="I31" i="11"/>
  <c r="G31" i="11"/>
  <c r="J31" i="21"/>
  <c r="F31" i="21"/>
  <c r="I31" i="19"/>
  <c r="E31" i="19"/>
  <c r="G31" i="19"/>
  <c r="H31" i="21"/>
  <c r="I33" i="11"/>
  <c r="E33" i="11"/>
  <c r="H33" i="21"/>
  <c r="J33" i="21"/>
  <c r="G33" i="19"/>
  <c r="I33" i="19"/>
  <c r="F33" i="21"/>
  <c r="E33" i="19"/>
  <c r="G33" i="11"/>
  <c r="J20" i="21"/>
  <c r="F20" i="21"/>
  <c r="I20" i="11"/>
  <c r="H20" i="21"/>
  <c r="E20" i="11"/>
  <c r="E20" i="18" s="1"/>
  <c r="G20" i="11"/>
  <c r="J10" i="21"/>
  <c r="I10" i="11"/>
  <c r="G10" i="19"/>
  <c r="E10" i="19"/>
  <c r="E10" i="11"/>
  <c r="E10" i="18" s="1"/>
  <c r="F10" i="21"/>
  <c r="I10" i="19"/>
  <c r="G10" i="11"/>
  <c r="H10" i="21"/>
  <c r="G7" i="19"/>
  <c r="H7" i="21"/>
  <c r="F7" i="21"/>
  <c r="E7" i="11"/>
  <c r="E7" i="18" s="1"/>
  <c r="J7" i="21"/>
  <c r="G7" i="11"/>
  <c r="I7" i="11"/>
  <c r="E7" i="19"/>
  <c r="I7" i="19"/>
  <c r="H29" i="21"/>
  <c r="I29" i="19"/>
  <c r="G29" i="19"/>
  <c r="E29" i="11"/>
  <c r="E29" i="18" s="1"/>
  <c r="E29" i="19"/>
  <c r="J29" i="21"/>
  <c r="G29" i="11"/>
  <c r="F29" i="21"/>
  <c r="I29" i="11"/>
  <c r="F17" i="21"/>
  <c r="J17" i="21"/>
  <c r="E17" i="11"/>
  <c r="H17" i="21"/>
  <c r="I17" i="11"/>
  <c r="G17" i="11"/>
  <c r="H26" i="21"/>
  <c r="E26" i="11"/>
  <c r="E26" i="18" s="1"/>
  <c r="G26" i="11"/>
  <c r="E26" i="19"/>
  <c r="I26" i="11"/>
  <c r="F26" i="21"/>
  <c r="J26" i="21"/>
  <c r="G26" i="19"/>
  <c r="I26" i="19"/>
  <c r="F12" i="21"/>
  <c r="E12" i="19"/>
  <c r="E12" i="11"/>
  <c r="H12" i="21"/>
  <c r="J12" i="21"/>
  <c r="I12" i="19"/>
  <c r="G12" i="19"/>
  <c r="G12" i="11"/>
  <c r="I12" i="11"/>
  <c r="E32" i="11"/>
  <c r="J32" i="21"/>
  <c r="E32" i="19"/>
  <c r="I32" i="19"/>
  <c r="G32" i="11"/>
  <c r="F32" i="21"/>
  <c r="I32" i="11"/>
  <c r="H32" i="21"/>
  <c r="G32" i="19"/>
  <c r="H19" i="21"/>
  <c r="G19" i="11"/>
  <c r="E19" i="11"/>
  <c r="I19" i="11"/>
  <c r="F19" i="21"/>
  <c r="J19" i="21"/>
  <c r="E9" i="11"/>
  <c r="J9" i="21"/>
  <c r="I9" i="11"/>
  <c r="G9" i="11"/>
  <c r="F9" i="21"/>
  <c r="G9" i="19"/>
  <c r="H9" i="21"/>
  <c r="E9" i="19"/>
  <c r="I9" i="19"/>
  <c r="J6" i="21"/>
  <c r="H6" i="21"/>
  <c r="F6" i="21"/>
  <c r="I6" i="19"/>
  <c r="E6" i="11"/>
  <c r="G6" i="11"/>
  <c r="G6" i="19"/>
  <c r="I6" i="11"/>
  <c r="E6" i="19"/>
  <c r="F28" i="21"/>
  <c r="J28" i="21"/>
  <c r="E28" i="11"/>
  <c r="E28" i="18" s="1"/>
  <c r="E28" i="19"/>
  <c r="H28" i="21"/>
  <c r="G28" i="11"/>
  <c r="I28" i="11"/>
  <c r="G28" i="19"/>
  <c r="I28" i="19"/>
  <c r="F16" i="21"/>
  <c r="J16" i="21"/>
  <c r="H16" i="21"/>
  <c r="I16" i="11"/>
  <c r="G16" i="11"/>
  <c r="E16" i="11"/>
  <c r="E16" i="18" s="1"/>
  <c r="J24" i="21"/>
  <c r="E24" i="11"/>
  <c r="F24" i="21"/>
  <c r="I24" i="11"/>
  <c r="H24" i="21"/>
  <c r="G24" i="11"/>
  <c r="G11" i="11"/>
  <c r="I11" i="19"/>
  <c r="E11" i="19"/>
  <c r="G11" i="19"/>
  <c r="E11" i="11"/>
  <c r="H11" i="21"/>
  <c r="J11" i="21"/>
  <c r="I11" i="11"/>
  <c r="F11" i="21"/>
  <c r="E13" i="11"/>
  <c r="G13" i="11"/>
  <c r="F13" i="21"/>
  <c r="H13" i="21"/>
  <c r="I13" i="11"/>
  <c r="J13" i="21"/>
  <c r="K168" i="31"/>
  <c r="K180" i="31"/>
  <c r="K175" i="31"/>
  <c r="K184" i="31"/>
  <c r="K187" i="31"/>
  <c r="K196" i="31"/>
  <c r="K192" i="31"/>
  <c r="K200" i="31"/>
  <c r="K204" i="31"/>
  <c r="K208" i="31"/>
  <c r="K213" i="31"/>
  <c r="K216" i="31"/>
  <c r="K169" i="31"/>
  <c r="K173" i="31"/>
  <c r="K177" i="31"/>
  <c r="K181" i="31"/>
  <c r="K185" i="31"/>
  <c r="K188" i="31"/>
  <c r="K194" i="31"/>
  <c r="K197" i="31"/>
  <c r="K199" i="31"/>
  <c r="K205" i="31"/>
  <c r="K210" i="31"/>
  <c r="K212" i="31"/>
  <c r="K145" i="31"/>
  <c r="K215" i="31"/>
  <c r="K156" i="31"/>
  <c r="K154" i="31"/>
  <c r="K164" i="31"/>
  <c r="K160" i="31"/>
  <c r="K162" i="31"/>
  <c r="K172" i="31"/>
  <c r="K220" i="31"/>
  <c r="K149" i="31"/>
  <c r="K159" i="31"/>
  <c r="K161" i="31"/>
  <c r="K217" i="31"/>
  <c r="K52" i="31"/>
  <c r="K59" i="31"/>
  <c r="K62" i="31"/>
  <c r="K67" i="31"/>
  <c r="K68" i="31"/>
  <c r="K72" i="31"/>
  <c r="K76" i="31"/>
  <c r="K80" i="31"/>
  <c r="K84" i="31"/>
  <c r="K32" i="31"/>
  <c r="K126" i="31"/>
  <c r="K29" i="31"/>
  <c r="K35" i="31"/>
  <c r="K43" i="31"/>
  <c r="K54" i="31"/>
  <c r="K65" i="31"/>
  <c r="K81" i="31"/>
  <c r="K158" i="31"/>
  <c r="K166" i="31"/>
  <c r="K178" i="31"/>
  <c r="K195" i="31"/>
  <c r="K203" i="31"/>
  <c r="K207" i="31"/>
  <c r="K223" i="31"/>
  <c r="K219" i="31"/>
  <c r="K121" i="31"/>
  <c r="K23" i="31"/>
  <c r="K39" i="31"/>
  <c r="K50" i="31"/>
  <c r="K56" i="31"/>
  <c r="K70" i="31"/>
  <c r="K82" i="31"/>
  <c r="K153" i="31"/>
  <c r="K170" i="31"/>
  <c r="K183" i="31"/>
  <c r="K189" i="31"/>
  <c r="K201" i="31"/>
  <c r="K214" i="31"/>
  <c r="K221" i="31"/>
  <c r="K46" i="31"/>
  <c r="K66" i="31"/>
  <c r="K75" i="31"/>
  <c r="K165" i="31"/>
  <c r="K179" i="31"/>
  <c r="K191" i="31"/>
  <c r="K211" i="31"/>
  <c r="K2" i="31"/>
  <c r="K6" i="31"/>
  <c r="K10" i="31"/>
  <c r="K14" i="31"/>
  <c r="K18" i="31"/>
  <c r="K22" i="31"/>
  <c r="K124" i="31"/>
  <c r="K218" i="31"/>
  <c r="K16" i="31"/>
  <c r="K12" i="31"/>
  <c r="K21" i="31"/>
  <c r="K123" i="31"/>
  <c r="K128" i="31"/>
  <c r="K25" i="31"/>
  <c r="K27" i="31"/>
  <c r="K33" i="31"/>
  <c r="K36" i="31"/>
  <c r="K41" i="31"/>
  <c r="K45" i="31"/>
  <c r="K51" i="31"/>
  <c r="K53" i="31"/>
  <c r="K57" i="31"/>
  <c r="K60" i="31"/>
  <c r="K64" i="31"/>
  <c r="K71" i="31"/>
  <c r="K74" i="31"/>
  <c r="K77" i="31"/>
  <c r="K79" i="31"/>
  <c r="K87" i="31"/>
  <c r="K9" i="31"/>
  <c r="K131" i="31"/>
  <c r="K17" i="31"/>
  <c r="K55" i="31"/>
  <c r="K58" i="31"/>
  <c r="K61" i="31"/>
  <c r="K63" i="31"/>
  <c r="K69" i="31"/>
  <c r="K73" i="31"/>
  <c r="K78" i="31"/>
  <c r="K83" i="31"/>
  <c r="K86" i="31"/>
  <c r="K4" i="31"/>
  <c r="K5" i="31"/>
  <c r="K13" i="31"/>
  <c r="K3" i="31"/>
  <c r="K7" i="31"/>
  <c r="K11" i="31"/>
  <c r="K15" i="31"/>
  <c r="K19" i="31"/>
  <c r="K222" i="31"/>
  <c r="K8" i="31"/>
  <c r="K20" i="31"/>
  <c r="K125" i="31"/>
  <c r="K127" i="31"/>
  <c r="K129" i="31"/>
  <c r="K26" i="31"/>
  <c r="K30" i="31"/>
  <c r="K34" i="31"/>
  <c r="K38" i="31"/>
  <c r="K42" i="31"/>
  <c r="K48" i="31"/>
  <c r="K89" i="31"/>
  <c r="K91" i="31"/>
  <c r="K95" i="31"/>
  <c r="K98" i="31"/>
  <c r="K104" i="31"/>
  <c r="K108" i="31"/>
  <c r="K113" i="31"/>
  <c r="K115" i="31"/>
  <c r="K138" i="31"/>
  <c r="K136" i="31"/>
  <c r="K135" i="31"/>
  <c r="K148" i="31"/>
  <c r="K143" i="31"/>
  <c r="K152" i="31"/>
  <c r="K49" i="31"/>
  <c r="K122" i="31"/>
  <c r="K90" i="31"/>
  <c r="K93" i="31"/>
  <c r="K101" i="31"/>
  <c r="K100" i="31"/>
  <c r="K107" i="31"/>
  <c r="K110" i="31"/>
  <c r="K116" i="31"/>
  <c r="K119" i="31"/>
  <c r="C6" i="12"/>
  <c r="K155" i="31"/>
  <c r="K24" i="31"/>
  <c r="K28" i="31"/>
  <c r="K31" i="31"/>
  <c r="K37" i="31"/>
  <c r="K40" i="31"/>
  <c r="K44" i="31"/>
  <c r="K47" i="31"/>
  <c r="K85" i="31"/>
  <c r="K92" i="31"/>
  <c r="K97" i="31"/>
  <c r="K99" i="31"/>
  <c r="K103" i="31"/>
  <c r="K106" i="31"/>
  <c r="K111" i="31"/>
  <c r="K117" i="31"/>
  <c r="K139" i="31"/>
  <c r="K137" i="31"/>
  <c r="K142" i="31"/>
  <c r="K147" i="31"/>
  <c r="K150" i="31"/>
  <c r="K88" i="31"/>
  <c r="K94" i="31"/>
  <c r="K96" i="31"/>
  <c r="K102" i="31"/>
  <c r="K105" i="31"/>
  <c r="K109" i="31"/>
  <c r="K112" i="31"/>
  <c r="K114" i="31"/>
  <c r="K120" i="31"/>
  <c r="K132" i="31"/>
  <c r="K133" i="31"/>
  <c r="K146" i="31"/>
  <c r="K144" i="31"/>
  <c r="K151" i="31"/>
  <c r="C5" i="12"/>
  <c r="K118" i="31"/>
  <c r="L130" i="21"/>
  <c r="K130" i="21"/>
  <c r="L110" i="21"/>
  <c r="K110" i="21"/>
  <c r="J132" i="21"/>
  <c r="K132" i="21"/>
  <c r="J128" i="21"/>
  <c r="K128" i="21"/>
  <c r="L127" i="21"/>
  <c r="K127" i="21"/>
  <c r="J116" i="21"/>
  <c r="K116" i="21"/>
  <c r="J106" i="21"/>
  <c r="K106" i="21"/>
  <c r="J96" i="21"/>
  <c r="K96" i="21"/>
  <c r="L95" i="21"/>
  <c r="K95" i="21"/>
  <c r="L87" i="21"/>
  <c r="K87" i="21"/>
  <c r="J98" i="21"/>
  <c r="K98" i="21"/>
  <c r="L118" i="21"/>
  <c r="K118" i="21"/>
  <c r="J112" i="21"/>
  <c r="K112" i="21"/>
  <c r="L117" i="21"/>
  <c r="K117" i="21"/>
  <c r="L107" i="21"/>
  <c r="K107" i="21"/>
  <c r="L113" i="21"/>
  <c r="K113" i="21"/>
  <c r="J100" i="21"/>
  <c r="K100" i="21"/>
  <c r="J92" i="21"/>
  <c r="K92" i="21"/>
  <c r="L91" i="21"/>
  <c r="K91" i="21"/>
  <c r="L97" i="21"/>
  <c r="K97" i="21"/>
  <c r="L86" i="21"/>
  <c r="K86" i="21"/>
  <c r="L109" i="21"/>
  <c r="K109" i="21"/>
  <c r="J124" i="21"/>
  <c r="K124" i="21"/>
  <c r="L123" i="21"/>
  <c r="K123" i="21"/>
  <c r="L103" i="21"/>
  <c r="K103" i="21"/>
  <c r="L102" i="21"/>
  <c r="K102" i="21"/>
  <c r="L101" i="21"/>
  <c r="K101" i="21"/>
  <c r="L93" i="21"/>
  <c r="K93" i="21"/>
  <c r="J108" i="21"/>
  <c r="K108" i="21"/>
  <c r="L119" i="21"/>
  <c r="K119" i="21"/>
  <c r="L125" i="21"/>
  <c r="K125" i="21"/>
  <c r="J114" i="21"/>
  <c r="K114" i="21"/>
  <c r="J104" i="21"/>
  <c r="K104" i="21"/>
  <c r="L133" i="21"/>
  <c r="K133" i="21"/>
  <c r="L129" i="21"/>
  <c r="K129" i="21"/>
  <c r="L111" i="21"/>
  <c r="K111" i="21"/>
  <c r="J126" i="21"/>
  <c r="K126" i="21"/>
  <c r="L115" i="21"/>
  <c r="K115" i="21"/>
  <c r="L105" i="21"/>
  <c r="K105" i="21"/>
  <c r="J94" i="21"/>
  <c r="K94" i="21"/>
  <c r="F34" i="21"/>
  <c r="L104" i="21"/>
  <c r="L108" i="21"/>
  <c r="L106" i="21"/>
  <c r="L128" i="21"/>
  <c r="L100" i="21"/>
  <c r="L96" i="21"/>
  <c r="L132" i="21"/>
  <c r="J107" i="21"/>
  <c r="J117" i="21"/>
  <c r="L116" i="21"/>
  <c r="J115" i="21"/>
  <c r="L98" i="21"/>
  <c r="J97" i="21"/>
  <c r="J127" i="21"/>
  <c r="J111" i="21"/>
  <c r="L89" i="21"/>
  <c r="J89" i="21"/>
  <c r="J120" i="21"/>
  <c r="L120" i="21"/>
  <c r="J90" i="21"/>
  <c r="L90" i="21"/>
  <c r="L121" i="21"/>
  <c r="J121" i="21"/>
  <c r="L99" i="21"/>
  <c r="J99" i="21"/>
  <c r="J122" i="21"/>
  <c r="L122" i="21"/>
  <c r="L131" i="21"/>
  <c r="J131" i="21"/>
  <c r="J88" i="21"/>
  <c r="L88" i="21"/>
  <c r="L126" i="21"/>
  <c r="L94" i="21"/>
  <c r="J125" i="21"/>
  <c r="L124" i="21"/>
  <c r="L114" i="21"/>
  <c r="J103" i="21"/>
  <c r="J93" i="21"/>
  <c r="L92" i="21"/>
  <c r="J123" i="21"/>
  <c r="J113" i="21"/>
  <c r="L112" i="21"/>
  <c r="J91" i="21"/>
  <c r="K22" i="19" l="1"/>
  <c r="J22" i="19"/>
  <c r="I14" i="19"/>
  <c r="K14" i="19"/>
  <c r="J14" i="19"/>
  <c r="D30" i="19"/>
  <c r="F30" i="19"/>
  <c r="H30" i="19"/>
  <c r="H5" i="18"/>
  <c r="G5" i="18"/>
  <c r="I5" i="18"/>
  <c r="F5" i="18"/>
  <c r="G23" i="18"/>
  <c r="F23" i="18"/>
  <c r="I23" i="18"/>
  <c r="H23" i="18"/>
  <c r="H21" i="18"/>
  <c r="I21" i="18"/>
  <c r="G21" i="18"/>
  <c r="F21" i="18"/>
  <c r="I25" i="18"/>
  <c r="F25" i="18"/>
  <c r="G25" i="18"/>
  <c r="I18" i="18"/>
  <c r="G18" i="18"/>
  <c r="H18" i="18"/>
  <c r="F18" i="18"/>
  <c r="I8" i="18"/>
  <c r="G8" i="18"/>
  <c r="H8" i="18"/>
  <c r="F8" i="18"/>
  <c r="I4" i="18"/>
  <c r="H4" i="18"/>
  <c r="G4" i="18"/>
  <c r="F4" i="18"/>
  <c r="H27" i="18"/>
  <c r="F27" i="18"/>
  <c r="I27" i="18"/>
  <c r="G27" i="18"/>
  <c r="H15" i="18"/>
  <c r="I15" i="18"/>
  <c r="G15" i="18"/>
  <c r="F15" i="18"/>
  <c r="F31" i="18"/>
  <c r="H31" i="18"/>
  <c r="G31" i="18"/>
  <c r="I31" i="18"/>
  <c r="H20" i="18"/>
  <c r="G20" i="18"/>
  <c r="I20" i="18"/>
  <c r="F20" i="18"/>
  <c r="G10" i="18"/>
  <c r="H10" i="18"/>
  <c r="F10" i="18"/>
  <c r="I10" i="18"/>
  <c r="I7" i="18"/>
  <c r="H7" i="18"/>
  <c r="G7" i="18"/>
  <c r="F7" i="18"/>
  <c r="I29" i="18"/>
  <c r="G29" i="18"/>
  <c r="F29" i="18"/>
  <c r="H29" i="18"/>
  <c r="H26" i="18"/>
  <c r="F26" i="18"/>
  <c r="I26" i="18"/>
  <c r="G26" i="18"/>
  <c r="I28" i="18"/>
  <c r="H28" i="18"/>
  <c r="G28" i="18"/>
  <c r="F28" i="18"/>
  <c r="H16" i="18"/>
  <c r="I16" i="18"/>
  <c r="G16" i="18"/>
  <c r="F16" i="18"/>
  <c r="E12" i="18"/>
  <c r="E32" i="18"/>
  <c r="E19" i="18"/>
  <c r="E9" i="18"/>
  <c r="E6" i="18"/>
  <c r="E24" i="18"/>
  <c r="E11" i="18"/>
  <c r="E13" i="18"/>
  <c r="E17" i="18"/>
  <c r="E33" i="18"/>
  <c r="F3" i="21"/>
  <c r="H3" i="21"/>
  <c r="J3" i="21"/>
  <c r="G3" i="19"/>
  <c r="E3" i="19"/>
  <c r="I3" i="19"/>
  <c r="I3" i="11"/>
  <c r="G3" i="11"/>
  <c r="E3" i="11"/>
  <c r="K30" i="19" l="1"/>
  <c r="J30" i="19"/>
  <c r="H5" i="19"/>
  <c r="D5" i="19"/>
  <c r="F5" i="19"/>
  <c r="D23" i="19"/>
  <c r="H23" i="19"/>
  <c r="F23" i="19"/>
  <c r="D21" i="19"/>
  <c r="E21" i="19" s="1"/>
  <c r="H21" i="19"/>
  <c r="F21" i="19"/>
  <c r="G21" i="19" s="1"/>
  <c r="F25" i="19"/>
  <c r="G25" i="19" s="1"/>
  <c r="D25" i="19"/>
  <c r="E25" i="19" s="1"/>
  <c r="H25" i="19"/>
  <c r="D18" i="19"/>
  <c r="E18" i="19" s="1"/>
  <c r="F18" i="19"/>
  <c r="G18" i="19" s="1"/>
  <c r="H18" i="19"/>
  <c r="F8" i="19"/>
  <c r="H8" i="19"/>
  <c r="D8" i="19"/>
  <c r="H4" i="19"/>
  <c r="D4" i="19"/>
  <c r="F4" i="19"/>
  <c r="F27" i="19"/>
  <c r="H27" i="19"/>
  <c r="D27" i="19"/>
  <c r="H15" i="19"/>
  <c r="D15" i="19"/>
  <c r="E15" i="19" s="1"/>
  <c r="F15" i="19"/>
  <c r="G15" i="19" s="1"/>
  <c r="F31" i="19"/>
  <c r="H31" i="19"/>
  <c r="D31" i="19"/>
  <c r="D20" i="19"/>
  <c r="E20" i="19" s="1"/>
  <c r="F20" i="19"/>
  <c r="G20" i="19" s="1"/>
  <c r="H20" i="19"/>
  <c r="H10" i="19"/>
  <c r="F10" i="19"/>
  <c r="D10" i="19"/>
  <c r="H7" i="19"/>
  <c r="F7" i="19"/>
  <c r="D7" i="19"/>
  <c r="H29" i="19"/>
  <c r="F29" i="19"/>
  <c r="D29" i="19"/>
  <c r="F26" i="19"/>
  <c r="H26" i="19"/>
  <c r="D26" i="19"/>
  <c r="H28" i="19"/>
  <c r="D28" i="19"/>
  <c r="F28" i="19"/>
  <c r="H16" i="19"/>
  <c r="F16" i="19"/>
  <c r="G16" i="19" s="1"/>
  <c r="D16" i="19"/>
  <c r="E16" i="19" s="1"/>
  <c r="H12" i="18"/>
  <c r="F12" i="18"/>
  <c r="G12" i="18"/>
  <c r="I12" i="18"/>
  <c r="F32" i="18"/>
  <c r="H32" i="18"/>
  <c r="I32" i="18"/>
  <c r="G32" i="18"/>
  <c r="G19" i="18"/>
  <c r="I19" i="18"/>
  <c r="H19" i="18"/>
  <c r="F19" i="18"/>
  <c r="F9" i="18"/>
  <c r="G9" i="18"/>
  <c r="H9" i="18"/>
  <c r="I9" i="18"/>
  <c r="G6" i="18"/>
  <c r="H6" i="18"/>
  <c r="F6" i="18"/>
  <c r="I6" i="18"/>
  <c r="G24" i="18"/>
  <c r="H24" i="18"/>
  <c r="I24" i="18"/>
  <c r="F24" i="18"/>
  <c r="F11" i="18"/>
  <c r="H11" i="18"/>
  <c r="G11" i="18"/>
  <c r="I11" i="18"/>
  <c r="G13" i="18"/>
  <c r="I13" i="18"/>
  <c r="F13" i="18"/>
  <c r="H13" i="18"/>
  <c r="F17" i="18"/>
  <c r="I17" i="18"/>
  <c r="G17" i="18"/>
  <c r="H17" i="18"/>
  <c r="H33" i="18"/>
  <c r="F33" i="18"/>
  <c r="G33" i="18"/>
  <c r="I33" i="18"/>
  <c r="D7" i="12"/>
  <c r="D3" i="11" s="1"/>
  <c r="I3" i="21"/>
  <c r="I34" i="21"/>
  <c r="K34" i="21" s="1"/>
  <c r="I35" i="21"/>
  <c r="K35" i="21" s="1"/>
  <c r="I36" i="21"/>
  <c r="K36" i="21" s="1"/>
  <c r="I37" i="21"/>
  <c r="K37" i="21" s="1"/>
  <c r="I38" i="21"/>
  <c r="K38" i="21" s="1"/>
  <c r="I39" i="21"/>
  <c r="K39" i="21" s="1"/>
  <c r="I41" i="21"/>
  <c r="K41" i="21" s="1"/>
  <c r="I42" i="21"/>
  <c r="K42" i="21" s="1"/>
  <c r="I43" i="21"/>
  <c r="K43" i="21" s="1"/>
  <c r="I44" i="21"/>
  <c r="K44" i="21" s="1"/>
  <c r="I45" i="21"/>
  <c r="K45" i="21" s="1"/>
  <c r="I46" i="21"/>
  <c r="K46" i="21" s="1"/>
  <c r="I47" i="21"/>
  <c r="K47" i="21" s="1"/>
  <c r="I48" i="21"/>
  <c r="K48" i="21" s="1"/>
  <c r="I49" i="21"/>
  <c r="K49" i="21" s="1"/>
  <c r="I50" i="21"/>
  <c r="K50" i="21" s="1"/>
  <c r="I51" i="21"/>
  <c r="K51" i="21" s="1"/>
  <c r="I52" i="21"/>
  <c r="K52" i="21" s="1"/>
  <c r="I53" i="21"/>
  <c r="K53" i="21" s="1"/>
  <c r="I54" i="21"/>
  <c r="K54" i="21" s="1"/>
  <c r="I55" i="21"/>
  <c r="K55" i="21" s="1"/>
  <c r="I56" i="21"/>
  <c r="K56" i="21" s="1"/>
  <c r="I57" i="21"/>
  <c r="K57" i="21" s="1"/>
  <c r="I58" i="21"/>
  <c r="K58" i="21" s="1"/>
  <c r="I59" i="21"/>
  <c r="K59" i="21" s="1"/>
  <c r="I60" i="21"/>
  <c r="K60" i="21" s="1"/>
  <c r="I61" i="21"/>
  <c r="K61" i="21" s="1"/>
  <c r="I62" i="21"/>
  <c r="K62" i="21" s="1"/>
  <c r="I63" i="21"/>
  <c r="K63" i="21" s="1"/>
  <c r="I64" i="21"/>
  <c r="K64" i="21" s="1"/>
  <c r="I65" i="21"/>
  <c r="K65" i="21" s="1"/>
  <c r="I66" i="21"/>
  <c r="K66" i="21" s="1"/>
  <c r="I67" i="21"/>
  <c r="K67" i="21" s="1"/>
  <c r="I68" i="21"/>
  <c r="K68" i="21" s="1"/>
  <c r="I69" i="21"/>
  <c r="K69" i="21" s="1"/>
  <c r="I70" i="21"/>
  <c r="K70" i="21" s="1"/>
  <c r="I71" i="21"/>
  <c r="K71" i="21" s="1"/>
  <c r="I72" i="21"/>
  <c r="K72" i="21" s="1"/>
  <c r="I73" i="21"/>
  <c r="K73" i="21" s="1"/>
  <c r="I74" i="21"/>
  <c r="K74" i="21" s="1"/>
  <c r="I75" i="21"/>
  <c r="K75" i="21" s="1"/>
  <c r="I76" i="21"/>
  <c r="K76" i="21" s="1"/>
  <c r="I77" i="21"/>
  <c r="K77" i="21" s="1"/>
  <c r="I78" i="21"/>
  <c r="K78" i="21" s="1"/>
  <c r="I79" i="21"/>
  <c r="K79" i="21" s="1"/>
  <c r="I80" i="21"/>
  <c r="K80" i="21" s="1"/>
  <c r="I81" i="21"/>
  <c r="K81" i="21" s="1"/>
  <c r="I82" i="21"/>
  <c r="K82" i="21" s="1"/>
  <c r="I83" i="21"/>
  <c r="K83" i="21" s="1"/>
  <c r="I84" i="21"/>
  <c r="K84" i="21" s="1"/>
  <c r="I85" i="21"/>
  <c r="K85" i="21" s="1"/>
  <c r="G3" i="21"/>
  <c r="G34" i="21"/>
  <c r="H34" i="21" s="1"/>
  <c r="G35" i="21"/>
  <c r="H35" i="21" s="1"/>
  <c r="G36" i="21"/>
  <c r="H36" i="21" s="1"/>
  <c r="G37" i="21"/>
  <c r="H37" i="21" s="1"/>
  <c r="G38" i="21"/>
  <c r="H38" i="21" s="1"/>
  <c r="G39" i="21"/>
  <c r="H39" i="21" s="1"/>
  <c r="G41" i="21"/>
  <c r="H41" i="21" s="1"/>
  <c r="G42" i="21"/>
  <c r="H42" i="21" s="1"/>
  <c r="G43" i="21"/>
  <c r="H43" i="21" s="1"/>
  <c r="G44" i="21"/>
  <c r="H44" i="21" s="1"/>
  <c r="G45" i="21"/>
  <c r="H45" i="21" s="1"/>
  <c r="G46" i="21"/>
  <c r="H46" i="21" s="1"/>
  <c r="G47" i="21"/>
  <c r="H47" i="21" s="1"/>
  <c r="G48" i="21"/>
  <c r="H48" i="21" s="1"/>
  <c r="G49" i="21"/>
  <c r="H49" i="21" s="1"/>
  <c r="G50" i="21"/>
  <c r="H50" i="21" s="1"/>
  <c r="G51" i="21"/>
  <c r="H51" i="21" s="1"/>
  <c r="G52" i="21"/>
  <c r="H52" i="21" s="1"/>
  <c r="G53" i="21"/>
  <c r="H53" i="21" s="1"/>
  <c r="G54" i="21"/>
  <c r="H54" i="21" s="1"/>
  <c r="G55" i="21"/>
  <c r="H55" i="21" s="1"/>
  <c r="G56" i="21"/>
  <c r="H56" i="21" s="1"/>
  <c r="G57" i="21"/>
  <c r="H57" i="21" s="1"/>
  <c r="G58" i="21"/>
  <c r="H58" i="21" s="1"/>
  <c r="G59" i="21"/>
  <c r="H59" i="21" s="1"/>
  <c r="G60" i="21"/>
  <c r="H60" i="21" s="1"/>
  <c r="G61" i="21"/>
  <c r="H61" i="21" s="1"/>
  <c r="G62" i="21"/>
  <c r="H62" i="21" s="1"/>
  <c r="G63" i="21"/>
  <c r="H63" i="21" s="1"/>
  <c r="G64" i="21"/>
  <c r="H64" i="21" s="1"/>
  <c r="G65" i="21"/>
  <c r="H65" i="21" s="1"/>
  <c r="G66" i="21"/>
  <c r="H66" i="21" s="1"/>
  <c r="G67" i="21"/>
  <c r="H67" i="21" s="1"/>
  <c r="G68" i="21"/>
  <c r="H68" i="21" s="1"/>
  <c r="G69" i="21"/>
  <c r="H69" i="21" s="1"/>
  <c r="G70" i="21"/>
  <c r="H70" i="21" s="1"/>
  <c r="G71" i="21"/>
  <c r="H71" i="21" s="1"/>
  <c r="G72" i="21"/>
  <c r="H72" i="21" s="1"/>
  <c r="G73" i="21"/>
  <c r="H73" i="21" s="1"/>
  <c r="G74" i="21"/>
  <c r="H74" i="21" s="1"/>
  <c r="G75" i="21"/>
  <c r="H75" i="21" s="1"/>
  <c r="G76" i="21"/>
  <c r="H76" i="21" s="1"/>
  <c r="G77" i="21"/>
  <c r="H77" i="21" s="1"/>
  <c r="G78" i="21"/>
  <c r="H78" i="21" s="1"/>
  <c r="G79" i="21"/>
  <c r="H79" i="21" s="1"/>
  <c r="G80" i="21"/>
  <c r="H80" i="21" s="1"/>
  <c r="G81" i="21"/>
  <c r="H81" i="21" s="1"/>
  <c r="G82" i="21"/>
  <c r="H82" i="21" s="1"/>
  <c r="G83" i="21"/>
  <c r="H83" i="21" s="1"/>
  <c r="G84" i="21"/>
  <c r="H84" i="21" s="1"/>
  <c r="G85" i="21"/>
  <c r="H85" i="21" s="1"/>
  <c r="E3" i="21"/>
  <c r="E34" i="21"/>
  <c r="E35" i="21"/>
  <c r="E36" i="21"/>
  <c r="E37" i="21"/>
  <c r="E38" i="21"/>
  <c r="E39" i="21"/>
  <c r="E40" i="21"/>
  <c r="E41" i="21"/>
  <c r="E42" i="21"/>
  <c r="E43" i="21"/>
  <c r="E44" i="21"/>
  <c r="E45" i="21"/>
  <c r="E46" i="21"/>
  <c r="E47" i="21"/>
  <c r="E48" i="21"/>
  <c r="E49" i="21"/>
  <c r="E50" i="21"/>
  <c r="E51" i="21"/>
  <c r="E52" i="21"/>
  <c r="E53" i="21"/>
  <c r="E54" i="21"/>
  <c r="E55" i="21"/>
  <c r="E56" i="21"/>
  <c r="E57" i="21"/>
  <c r="E58" i="21"/>
  <c r="E59" i="21"/>
  <c r="E60" i="21"/>
  <c r="E61" i="21"/>
  <c r="E62" i="21"/>
  <c r="E63" i="21"/>
  <c r="E64" i="21"/>
  <c r="E65" i="21"/>
  <c r="E66" i="21"/>
  <c r="E67" i="21"/>
  <c r="E68" i="21"/>
  <c r="E69" i="21"/>
  <c r="E70" i="21"/>
  <c r="E71" i="21"/>
  <c r="E72" i="21"/>
  <c r="E73" i="21"/>
  <c r="E74" i="21"/>
  <c r="E75" i="21"/>
  <c r="E76" i="21"/>
  <c r="E77" i="21"/>
  <c r="E78" i="21"/>
  <c r="E79" i="21"/>
  <c r="E80" i="21"/>
  <c r="E81" i="21"/>
  <c r="E82" i="21"/>
  <c r="E83" i="21"/>
  <c r="E84" i="21"/>
  <c r="E85" i="21"/>
  <c r="C85" i="21"/>
  <c r="B85" i="21"/>
  <c r="A85" i="21"/>
  <c r="C84" i="21"/>
  <c r="B84" i="21"/>
  <c r="A84" i="21"/>
  <c r="C83" i="21"/>
  <c r="B83" i="21"/>
  <c r="A83" i="21"/>
  <c r="C82" i="21"/>
  <c r="B82" i="21"/>
  <c r="A82" i="21"/>
  <c r="C81" i="21"/>
  <c r="B81" i="21"/>
  <c r="A81" i="21"/>
  <c r="C80" i="21"/>
  <c r="B80" i="21"/>
  <c r="A80" i="21"/>
  <c r="C79" i="21"/>
  <c r="B79" i="21"/>
  <c r="A79" i="21"/>
  <c r="C78" i="21"/>
  <c r="B78" i="21"/>
  <c r="A78" i="21"/>
  <c r="C77" i="21"/>
  <c r="B77" i="21"/>
  <c r="A77" i="21"/>
  <c r="C76" i="21"/>
  <c r="B76" i="21"/>
  <c r="A76" i="21"/>
  <c r="C75" i="21"/>
  <c r="B75" i="21"/>
  <c r="A75" i="21"/>
  <c r="C74" i="21"/>
  <c r="B74" i="21"/>
  <c r="A74" i="21"/>
  <c r="C73" i="21"/>
  <c r="B73" i="21"/>
  <c r="A73" i="21"/>
  <c r="C72" i="21"/>
  <c r="B72" i="21"/>
  <c r="A72" i="21"/>
  <c r="C71" i="21"/>
  <c r="B71" i="21"/>
  <c r="A71" i="21"/>
  <c r="C70" i="21"/>
  <c r="B70" i="21"/>
  <c r="A70" i="21"/>
  <c r="C69" i="21"/>
  <c r="B69" i="21"/>
  <c r="A69" i="21"/>
  <c r="C68" i="21"/>
  <c r="B68" i="21"/>
  <c r="A68" i="21"/>
  <c r="C67" i="21"/>
  <c r="B67" i="21"/>
  <c r="A67" i="21"/>
  <c r="C66" i="21"/>
  <c r="B66" i="21"/>
  <c r="A66" i="21"/>
  <c r="C65" i="21"/>
  <c r="B65" i="21"/>
  <c r="A65" i="21"/>
  <c r="C64" i="21"/>
  <c r="B64" i="21"/>
  <c r="A64" i="21"/>
  <c r="C63" i="21"/>
  <c r="B63" i="21"/>
  <c r="A63" i="21"/>
  <c r="C62" i="21"/>
  <c r="B62" i="21"/>
  <c r="A62" i="21"/>
  <c r="C61" i="21"/>
  <c r="B61" i="21"/>
  <c r="A61" i="21"/>
  <c r="C60" i="21"/>
  <c r="B60" i="21"/>
  <c r="A60" i="21"/>
  <c r="C59" i="21"/>
  <c r="B59" i="21"/>
  <c r="A59" i="21"/>
  <c r="C58" i="21"/>
  <c r="B58" i="21"/>
  <c r="A58" i="21"/>
  <c r="C57" i="21"/>
  <c r="B57" i="21"/>
  <c r="A57" i="21"/>
  <c r="C56" i="21"/>
  <c r="B56" i="21"/>
  <c r="A56" i="21"/>
  <c r="C55" i="21"/>
  <c r="B55" i="21"/>
  <c r="A55" i="21"/>
  <c r="C54" i="21"/>
  <c r="B54" i="21"/>
  <c r="A54" i="21"/>
  <c r="C53" i="21"/>
  <c r="B53" i="21"/>
  <c r="A53" i="21"/>
  <c r="C52" i="21"/>
  <c r="B52" i="21"/>
  <c r="A52" i="21"/>
  <c r="C51" i="21"/>
  <c r="B51" i="21"/>
  <c r="A51" i="21"/>
  <c r="C50" i="21"/>
  <c r="B50" i="21"/>
  <c r="A50" i="21"/>
  <c r="C49" i="21"/>
  <c r="B49" i="21"/>
  <c r="A49" i="21"/>
  <c r="C48" i="21"/>
  <c r="B48" i="21"/>
  <c r="A48" i="21"/>
  <c r="C47" i="21"/>
  <c r="B47" i="21"/>
  <c r="A47" i="21"/>
  <c r="C46" i="21"/>
  <c r="B46" i="21"/>
  <c r="A46" i="21"/>
  <c r="C45" i="21"/>
  <c r="B45" i="21"/>
  <c r="A45" i="21"/>
  <c r="C44" i="21"/>
  <c r="B44" i="21"/>
  <c r="A44" i="21"/>
  <c r="C43" i="21"/>
  <c r="B43" i="21"/>
  <c r="A43" i="21"/>
  <c r="C42" i="21"/>
  <c r="B42" i="21"/>
  <c r="A42" i="21"/>
  <c r="C41" i="21"/>
  <c r="B41" i="21"/>
  <c r="A41" i="21"/>
  <c r="C40" i="21"/>
  <c r="B40" i="21"/>
  <c r="A40" i="21"/>
  <c r="C39" i="21"/>
  <c r="B39" i="21"/>
  <c r="A39" i="21"/>
  <c r="C38" i="21"/>
  <c r="B38" i="21"/>
  <c r="A38" i="21"/>
  <c r="C37" i="21"/>
  <c r="B37" i="21"/>
  <c r="A37" i="21"/>
  <c r="C36" i="21"/>
  <c r="B36" i="21"/>
  <c r="A36" i="21"/>
  <c r="C35" i="21"/>
  <c r="B35" i="21"/>
  <c r="A35" i="21"/>
  <c r="C34" i="21"/>
  <c r="B34" i="21"/>
  <c r="A34" i="21"/>
  <c r="C3" i="21"/>
  <c r="B3" i="21"/>
  <c r="A3" i="21"/>
  <c r="A84" i="20"/>
  <c r="B84" i="20"/>
  <c r="C84" i="20"/>
  <c r="A73" i="20"/>
  <c r="B73" i="20"/>
  <c r="C73" i="20"/>
  <c r="A74" i="20"/>
  <c r="B74" i="20"/>
  <c r="C74" i="20"/>
  <c r="A75" i="20"/>
  <c r="B75" i="20"/>
  <c r="C75" i="20"/>
  <c r="A76" i="20"/>
  <c r="B76" i="20"/>
  <c r="C76" i="20"/>
  <c r="A77" i="20"/>
  <c r="B77" i="20"/>
  <c r="C77" i="20"/>
  <c r="A78" i="20"/>
  <c r="B78" i="20"/>
  <c r="C78" i="20"/>
  <c r="A79" i="20"/>
  <c r="B79" i="20"/>
  <c r="C79" i="20"/>
  <c r="A80" i="20"/>
  <c r="B80" i="20"/>
  <c r="C80" i="20"/>
  <c r="A81" i="20"/>
  <c r="B81" i="20"/>
  <c r="C81" i="20"/>
  <c r="A82" i="20"/>
  <c r="B82" i="20"/>
  <c r="C82" i="20"/>
  <c r="A83" i="20"/>
  <c r="B83" i="20"/>
  <c r="C83" i="20"/>
  <c r="A65" i="20"/>
  <c r="B65" i="20"/>
  <c r="C65" i="20"/>
  <c r="A66" i="20"/>
  <c r="B66" i="20"/>
  <c r="C66" i="20"/>
  <c r="A67" i="20"/>
  <c r="B67" i="20"/>
  <c r="C67" i="20"/>
  <c r="A68" i="20"/>
  <c r="B68" i="20"/>
  <c r="C68" i="20"/>
  <c r="A69" i="20"/>
  <c r="B69" i="20"/>
  <c r="C69" i="20"/>
  <c r="A70" i="20"/>
  <c r="B70" i="20"/>
  <c r="C70" i="20"/>
  <c r="A71" i="20"/>
  <c r="B71" i="20"/>
  <c r="C71" i="20"/>
  <c r="A72" i="20"/>
  <c r="B72" i="20"/>
  <c r="C72" i="20"/>
  <c r="A2" i="20"/>
  <c r="B2" i="20"/>
  <c r="C2" i="20"/>
  <c r="A33" i="20"/>
  <c r="B33" i="20"/>
  <c r="C33" i="20"/>
  <c r="A34" i="20"/>
  <c r="B34" i="20"/>
  <c r="C34" i="20"/>
  <c r="A35" i="20"/>
  <c r="B35" i="20"/>
  <c r="C35" i="20"/>
  <c r="A36" i="20"/>
  <c r="B36" i="20"/>
  <c r="C36" i="20"/>
  <c r="A37" i="20"/>
  <c r="B37" i="20"/>
  <c r="C37" i="20"/>
  <c r="A38" i="20"/>
  <c r="B38" i="20"/>
  <c r="C38" i="20"/>
  <c r="A39" i="20"/>
  <c r="B39" i="20"/>
  <c r="C39" i="20"/>
  <c r="A40" i="20"/>
  <c r="B40" i="20"/>
  <c r="C40" i="20"/>
  <c r="A41" i="20"/>
  <c r="B41" i="20"/>
  <c r="C41" i="20"/>
  <c r="A42" i="20"/>
  <c r="B42" i="20"/>
  <c r="C42" i="20"/>
  <c r="A43" i="20"/>
  <c r="B43" i="20"/>
  <c r="C43" i="20"/>
  <c r="A44" i="20"/>
  <c r="B44" i="20"/>
  <c r="C44" i="20"/>
  <c r="A45" i="20"/>
  <c r="B45" i="20"/>
  <c r="C45" i="20"/>
  <c r="A46" i="20"/>
  <c r="B46" i="20"/>
  <c r="C46" i="20"/>
  <c r="A47" i="20"/>
  <c r="B47" i="20"/>
  <c r="C47" i="20"/>
  <c r="A48" i="20"/>
  <c r="B48" i="20"/>
  <c r="C48" i="20"/>
  <c r="A49" i="20"/>
  <c r="B49" i="20"/>
  <c r="C49" i="20"/>
  <c r="A50" i="20"/>
  <c r="B50" i="20"/>
  <c r="C50" i="20"/>
  <c r="A51" i="20"/>
  <c r="B51" i="20"/>
  <c r="C51" i="20"/>
  <c r="A52" i="20"/>
  <c r="B52" i="20"/>
  <c r="C52" i="20"/>
  <c r="A53" i="20"/>
  <c r="B53" i="20"/>
  <c r="C53" i="20"/>
  <c r="A54" i="20"/>
  <c r="B54" i="20"/>
  <c r="C54" i="20"/>
  <c r="A55" i="20"/>
  <c r="B55" i="20"/>
  <c r="C55" i="20"/>
  <c r="A56" i="20"/>
  <c r="B56" i="20"/>
  <c r="C56" i="20"/>
  <c r="A57" i="20"/>
  <c r="B57" i="20"/>
  <c r="C57" i="20"/>
  <c r="A58" i="20"/>
  <c r="B58" i="20"/>
  <c r="C58" i="20"/>
  <c r="A59" i="20"/>
  <c r="B59" i="20"/>
  <c r="C59" i="20"/>
  <c r="A60" i="20"/>
  <c r="B60" i="20"/>
  <c r="C60" i="20"/>
  <c r="A61" i="20"/>
  <c r="B61" i="20"/>
  <c r="C61" i="20"/>
  <c r="A62" i="20"/>
  <c r="B62" i="20"/>
  <c r="C62" i="20"/>
  <c r="A63" i="20"/>
  <c r="B63" i="20"/>
  <c r="C63" i="20"/>
  <c r="A64" i="20"/>
  <c r="B64" i="20"/>
  <c r="C64" i="20"/>
  <c r="B35" i="19"/>
  <c r="C35" i="19"/>
  <c r="B36" i="19"/>
  <c r="C36" i="19"/>
  <c r="B37" i="19"/>
  <c r="C37" i="19"/>
  <c r="B38" i="19"/>
  <c r="C38" i="19"/>
  <c r="B39" i="19"/>
  <c r="C39" i="19"/>
  <c r="B40" i="19"/>
  <c r="C40" i="19"/>
  <c r="B41" i="19"/>
  <c r="C41" i="19"/>
  <c r="B42" i="19"/>
  <c r="C42" i="19"/>
  <c r="B43" i="19"/>
  <c r="C43" i="19"/>
  <c r="B44" i="19"/>
  <c r="C44" i="19"/>
  <c r="B45" i="19"/>
  <c r="C45" i="19"/>
  <c r="B46" i="19"/>
  <c r="C46" i="19"/>
  <c r="B47" i="19"/>
  <c r="C47" i="19"/>
  <c r="B48" i="19"/>
  <c r="C48" i="19"/>
  <c r="B49" i="19"/>
  <c r="C49" i="19"/>
  <c r="B50" i="19"/>
  <c r="C50" i="19"/>
  <c r="B51" i="19"/>
  <c r="C51" i="19"/>
  <c r="B52" i="19"/>
  <c r="C52" i="19"/>
  <c r="B53" i="19"/>
  <c r="C53" i="19"/>
  <c r="B54" i="19"/>
  <c r="C54" i="19"/>
  <c r="B55" i="19"/>
  <c r="C55" i="19"/>
  <c r="B56" i="19"/>
  <c r="C56" i="19"/>
  <c r="B57" i="19"/>
  <c r="C57" i="19"/>
  <c r="B58" i="19"/>
  <c r="C58" i="19"/>
  <c r="B59" i="19"/>
  <c r="C59" i="19"/>
  <c r="B60" i="19"/>
  <c r="C60" i="19"/>
  <c r="B61" i="19"/>
  <c r="C61" i="19"/>
  <c r="B62" i="19"/>
  <c r="C62" i="19"/>
  <c r="B63" i="19"/>
  <c r="C63" i="19"/>
  <c r="B64" i="19"/>
  <c r="C64" i="19"/>
  <c r="B65" i="19"/>
  <c r="C65" i="19"/>
  <c r="B66" i="19"/>
  <c r="C66" i="19"/>
  <c r="B67" i="19"/>
  <c r="C67" i="19"/>
  <c r="B68" i="19"/>
  <c r="C68" i="19"/>
  <c r="B69" i="19"/>
  <c r="C69" i="19"/>
  <c r="B70" i="19"/>
  <c r="C70" i="19"/>
  <c r="B71" i="19"/>
  <c r="C71" i="19"/>
  <c r="B72" i="19"/>
  <c r="C72" i="19"/>
  <c r="B73" i="19"/>
  <c r="C73" i="19"/>
  <c r="B74" i="19"/>
  <c r="C74" i="19"/>
  <c r="B75" i="19"/>
  <c r="C75" i="19"/>
  <c r="B76" i="19"/>
  <c r="C76" i="19"/>
  <c r="B77" i="19"/>
  <c r="C77" i="19"/>
  <c r="B78" i="19"/>
  <c r="C78" i="19"/>
  <c r="B79" i="19"/>
  <c r="C79" i="19"/>
  <c r="B80" i="19"/>
  <c r="C80" i="19"/>
  <c r="B81" i="19"/>
  <c r="C81" i="19"/>
  <c r="B82" i="19"/>
  <c r="C82" i="19"/>
  <c r="B83" i="19"/>
  <c r="C83" i="19"/>
  <c r="B84" i="19"/>
  <c r="C84" i="19"/>
  <c r="B85" i="19"/>
  <c r="C85" i="19"/>
  <c r="B3" i="19"/>
  <c r="C3" i="19"/>
  <c r="B34" i="19"/>
  <c r="A34" i="19"/>
  <c r="A35" i="19"/>
  <c r="A36" i="19"/>
  <c r="A37" i="19"/>
  <c r="A38" i="19"/>
  <c r="A39" i="19"/>
  <c r="A40" i="19"/>
  <c r="A41" i="19"/>
  <c r="A42" i="19"/>
  <c r="A43" i="19"/>
  <c r="A44" i="19"/>
  <c r="A45" i="19"/>
  <c r="A46" i="19"/>
  <c r="A47" i="19"/>
  <c r="A48" i="19"/>
  <c r="A49" i="19"/>
  <c r="A50" i="19"/>
  <c r="A51" i="19"/>
  <c r="A52" i="19"/>
  <c r="A53" i="19"/>
  <c r="A54" i="19"/>
  <c r="A55" i="19"/>
  <c r="A56" i="19"/>
  <c r="A57" i="19"/>
  <c r="A58" i="19"/>
  <c r="A59" i="19"/>
  <c r="A60" i="19"/>
  <c r="A61" i="19"/>
  <c r="A62" i="19"/>
  <c r="A63" i="19"/>
  <c r="A64" i="19"/>
  <c r="A65" i="19"/>
  <c r="A66" i="19"/>
  <c r="A67" i="19"/>
  <c r="A68" i="19"/>
  <c r="A69" i="19"/>
  <c r="A70" i="19"/>
  <c r="A71" i="19"/>
  <c r="A72" i="19"/>
  <c r="A73" i="19"/>
  <c r="A74" i="19"/>
  <c r="A75" i="19"/>
  <c r="A76" i="19"/>
  <c r="A77" i="19"/>
  <c r="A78" i="19"/>
  <c r="A79" i="19"/>
  <c r="A80" i="19"/>
  <c r="A81" i="19"/>
  <c r="A82" i="19"/>
  <c r="A83" i="19"/>
  <c r="A84" i="19"/>
  <c r="A85" i="19"/>
  <c r="A3" i="19"/>
  <c r="K5" i="19" l="1"/>
  <c r="J5" i="19"/>
  <c r="K23" i="19"/>
  <c r="J23" i="19"/>
  <c r="K21" i="19"/>
  <c r="I21" i="19"/>
  <c r="J21" i="19"/>
  <c r="K25" i="19"/>
  <c r="I25" i="19"/>
  <c r="J25" i="19"/>
  <c r="I18" i="19"/>
  <c r="K18" i="19"/>
  <c r="J18" i="19"/>
  <c r="K8" i="19"/>
  <c r="J8" i="19"/>
  <c r="K4" i="19"/>
  <c r="J4" i="19"/>
  <c r="K27" i="19"/>
  <c r="J27" i="19"/>
  <c r="I15" i="19"/>
  <c r="K15" i="19"/>
  <c r="J15" i="19"/>
  <c r="K31" i="19"/>
  <c r="J31" i="19"/>
  <c r="I20" i="19"/>
  <c r="K20" i="19"/>
  <c r="J20" i="19"/>
  <c r="K10" i="19"/>
  <c r="J10" i="19"/>
  <c r="K7" i="19"/>
  <c r="J7" i="19"/>
  <c r="K29" i="19"/>
  <c r="J29" i="19"/>
  <c r="K26" i="19"/>
  <c r="J26" i="19"/>
  <c r="K28" i="19"/>
  <c r="J28" i="19"/>
  <c r="I16" i="19"/>
  <c r="K16" i="19"/>
  <c r="J16" i="19"/>
  <c r="F12" i="19"/>
  <c r="D12" i="19"/>
  <c r="H12" i="19"/>
  <c r="H32" i="19"/>
  <c r="F32" i="19"/>
  <c r="D32" i="19"/>
  <c r="D19" i="19"/>
  <c r="E19" i="19" s="1"/>
  <c r="F19" i="19"/>
  <c r="G19" i="19" s="1"/>
  <c r="H19" i="19"/>
  <c r="F9" i="19"/>
  <c r="D9" i="19"/>
  <c r="H9" i="19"/>
  <c r="H6" i="19"/>
  <c r="F6" i="19"/>
  <c r="D6" i="19"/>
  <c r="D24" i="19"/>
  <c r="E24" i="19" s="1"/>
  <c r="F24" i="19"/>
  <c r="G24" i="19" s="1"/>
  <c r="H24" i="19"/>
  <c r="H11" i="19"/>
  <c r="F11" i="19"/>
  <c r="D11" i="19"/>
  <c r="D13" i="19"/>
  <c r="E13" i="19" s="1"/>
  <c r="H13" i="19"/>
  <c r="F13" i="19"/>
  <c r="G13" i="19" s="1"/>
  <c r="F17" i="19"/>
  <c r="G17" i="19" s="1"/>
  <c r="D17" i="19"/>
  <c r="E17" i="19" s="1"/>
  <c r="H17" i="19"/>
  <c r="F33" i="19"/>
  <c r="D33" i="19"/>
  <c r="H33" i="19"/>
  <c r="L3" i="21"/>
  <c r="K3" i="21"/>
  <c r="D89" i="11"/>
  <c r="E89" i="11" s="1"/>
  <c r="D96" i="11"/>
  <c r="E96" i="11" s="1"/>
  <c r="D98" i="11"/>
  <c r="D105" i="11"/>
  <c r="E105" i="11" s="1"/>
  <c r="D117" i="11"/>
  <c r="D122" i="11"/>
  <c r="D127" i="11"/>
  <c r="D132" i="11"/>
  <c r="E132" i="11" s="1"/>
  <c r="D131" i="11"/>
  <c r="D88" i="11"/>
  <c r="E88" i="11" s="1"/>
  <c r="D106" i="11"/>
  <c r="D133" i="11"/>
  <c r="D123" i="11"/>
  <c r="D94" i="11"/>
  <c r="D101" i="11"/>
  <c r="E101" i="11" s="1"/>
  <c r="D108" i="11"/>
  <c r="E108" i="11" s="1"/>
  <c r="D130" i="11"/>
  <c r="D87" i="11"/>
  <c r="D110" i="11"/>
  <c r="D115" i="11"/>
  <c r="D91" i="11"/>
  <c r="D107" i="11"/>
  <c r="D112" i="11"/>
  <c r="E112" i="11" s="1"/>
  <c r="D129" i="11"/>
  <c r="D126" i="11"/>
  <c r="D90" i="11"/>
  <c r="D104" i="11"/>
  <c r="E104" i="11" s="1"/>
  <c r="D111" i="11"/>
  <c r="D116" i="11"/>
  <c r="E116" i="11" s="1"/>
  <c r="D113" i="11"/>
  <c r="D118" i="11"/>
  <c r="D128" i="11"/>
  <c r="E128" i="11" s="1"/>
  <c r="D86" i="11"/>
  <c r="D93" i="11"/>
  <c r="E93" i="11" s="1"/>
  <c r="D100" i="11"/>
  <c r="E100" i="11" s="1"/>
  <c r="D102" i="11"/>
  <c r="D109" i="11"/>
  <c r="D114" i="11"/>
  <c r="D119" i="11"/>
  <c r="D124" i="11"/>
  <c r="E124" i="11" s="1"/>
  <c r="D95" i="11"/>
  <c r="D121" i="11"/>
  <c r="D97" i="11"/>
  <c r="E97" i="11" s="1"/>
  <c r="D99" i="11"/>
  <c r="D92" i="11"/>
  <c r="E92" i="11" s="1"/>
  <c r="D125" i="11"/>
  <c r="D103" i="11"/>
  <c r="D120" i="11"/>
  <c r="E120" i="11" s="1"/>
  <c r="J74" i="21"/>
  <c r="L74" i="21"/>
  <c r="J58" i="21"/>
  <c r="L58" i="21"/>
  <c r="J81" i="21"/>
  <c r="L81" i="21"/>
  <c r="J73" i="21"/>
  <c r="L73" i="21"/>
  <c r="J65" i="21"/>
  <c r="L65" i="21"/>
  <c r="J57" i="21"/>
  <c r="L57" i="21"/>
  <c r="J49" i="21"/>
  <c r="L49" i="21"/>
  <c r="J41" i="21"/>
  <c r="L41" i="21"/>
  <c r="L80" i="21"/>
  <c r="J80" i="21"/>
  <c r="L72" i="21"/>
  <c r="J72" i="21"/>
  <c r="L64" i="21"/>
  <c r="J64" i="21"/>
  <c r="L56" i="21"/>
  <c r="J56" i="21"/>
  <c r="L48" i="21"/>
  <c r="J48" i="21"/>
  <c r="J39" i="21"/>
  <c r="L39" i="21"/>
  <c r="J82" i="21"/>
  <c r="L82" i="21"/>
  <c r="J66" i="21"/>
  <c r="L66" i="21"/>
  <c r="J79" i="21"/>
  <c r="L79" i="21"/>
  <c r="J63" i="21"/>
  <c r="L63" i="21"/>
  <c r="J47" i="21"/>
  <c r="L47" i="21"/>
  <c r="J38" i="21"/>
  <c r="L38" i="21"/>
  <c r="J78" i="21"/>
  <c r="L78" i="21"/>
  <c r="J70" i="21"/>
  <c r="L70" i="21"/>
  <c r="J62" i="21"/>
  <c r="L62" i="21"/>
  <c r="J54" i="21"/>
  <c r="L54" i="21"/>
  <c r="J46" i="21"/>
  <c r="L46" i="21"/>
  <c r="J37" i="21"/>
  <c r="L37" i="21"/>
  <c r="J71" i="21"/>
  <c r="L71" i="21"/>
  <c r="J55" i="21"/>
  <c r="L55" i="21"/>
  <c r="J85" i="21"/>
  <c r="L85" i="21"/>
  <c r="J77" i="21"/>
  <c r="L77" i="21"/>
  <c r="J69" i="21"/>
  <c r="L69" i="21"/>
  <c r="J61" i="21"/>
  <c r="L61" i="21"/>
  <c r="J53" i="21"/>
  <c r="L53" i="21"/>
  <c r="J45" i="21"/>
  <c r="L45" i="21"/>
  <c r="L36" i="21"/>
  <c r="J36" i="21"/>
  <c r="J42" i="21"/>
  <c r="L42" i="21"/>
  <c r="L84" i="21"/>
  <c r="J84" i="21"/>
  <c r="L76" i="21"/>
  <c r="J76" i="21"/>
  <c r="L68" i="21"/>
  <c r="J68" i="21"/>
  <c r="L60" i="21"/>
  <c r="J60" i="21"/>
  <c r="L52" i="21"/>
  <c r="J52" i="21"/>
  <c r="L44" i="21"/>
  <c r="J44" i="21"/>
  <c r="J35" i="21"/>
  <c r="L35" i="21"/>
  <c r="J50" i="21"/>
  <c r="L50" i="21"/>
  <c r="J83" i="21"/>
  <c r="L83" i="21"/>
  <c r="J75" i="21"/>
  <c r="L75" i="21"/>
  <c r="J67" i="21"/>
  <c r="L67" i="21"/>
  <c r="J59" i="21"/>
  <c r="L59" i="21"/>
  <c r="J51" i="21"/>
  <c r="L51" i="21"/>
  <c r="J43" i="21"/>
  <c r="L43" i="21"/>
  <c r="J34" i="21"/>
  <c r="L34" i="21"/>
  <c r="A35" i="18"/>
  <c r="B35" i="18"/>
  <c r="C35" i="18"/>
  <c r="A36" i="18"/>
  <c r="B36" i="18"/>
  <c r="C36" i="18"/>
  <c r="A37" i="18"/>
  <c r="B37" i="18"/>
  <c r="C37" i="18"/>
  <c r="A38" i="18"/>
  <c r="B38" i="18"/>
  <c r="C38" i="18"/>
  <c r="A39" i="18"/>
  <c r="B39" i="18"/>
  <c r="C39" i="18"/>
  <c r="A40" i="18"/>
  <c r="B40" i="18"/>
  <c r="C40" i="18"/>
  <c r="A41" i="18"/>
  <c r="B41" i="18"/>
  <c r="C41" i="18"/>
  <c r="A42" i="18"/>
  <c r="B42" i="18"/>
  <c r="C42" i="18"/>
  <c r="A43" i="18"/>
  <c r="B43" i="18"/>
  <c r="C43" i="18"/>
  <c r="A44" i="18"/>
  <c r="B44" i="18"/>
  <c r="C44" i="18"/>
  <c r="A45" i="18"/>
  <c r="B45" i="18"/>
  <c r="C45" i="18"/>
  <c r="A46" i="18"/>
  <c r="B46" i="18"/>
  <c r="C46" i="18"/>
  <c r="A47" i="18"/>
  <c r="B47" i="18"/>
  <c r="C47" i="18"/>
  <c r="A48" i="18"/>
  <c r="B48" i="18"/>
  <c r="C48" i="18"/>
  <c r="A49" i="18"/>
  <c r="B49" i="18"/>
  <c r="C49" i="18"/>
  <c r="A50" i="18"/>
  <c r="B50" i="18"/>
  <c r="C50" i="18"/>
  <c r="A51" i="18"/>
  <c r="B51" i="18"/>
  <c r="C51" i="18"/>
  <c r="A52" i="18"/>
  <c r="B52" i="18"/>
  <c r="C52" i="18"/>
  <c r="A53" i="18"/>
  <c r="B53" i="18"/>
  <c r="C53" i="18"/>
  <c r="A54" i="18"/>
  <c r="B54" i="18"/>
  <c r="C54" i="18"/>
  <c r="A55" i="18"/>
  <c r="B55" i="18"/>
  <c r="C55" i="18"/>
  <c r="A56" i="18"/>
  <c r="B56" i="18"/>
  <c r="C56" i="18"/>
  <c r="A57" i="18"/>
  <c r="B57" i="18"/>
  <c r="C57" i="18"/>
  <c r="A58" i="18"/>
  <c r="B58" i="18"/>
  <c r="C58" i="18"/>
  <c r="A59" i="18"/>
  <c r="B59" i="18"/>
  <c r="C59" i="18"/>
  <c r="A60" i="18"/>
  <c r="B60" i="18"/>
  <c r="C60" i="18"/>
  <c r="A61" i="18"/>
  <c r="B61" i="18"/>
  <c r="C61" i="18"/>
  <c r="A62" i="18"/>
  <c r="B62" i="18"/>
  <c r="C62" i="18"/>
  <c r="A63" i="18"/>
  <c r="B63" i="18"/>
  <c r="C63" i="18"/>
  <c r="A64" i="18"/>
  <c r="B64" i="18"/>
  <c r="C64" i="18"/>
  <c r="A65" i="18"/>
  <c r="B65" i="18"/>
  <c r="C65" i="18"/>
  <c r="A66" i="18"/>
  <c r="B66" i="18"/>
  <c r="C66" i="18"/>
  <c r="A67" i="18"/>
  <c r="B67" i="18"/>
  <c r="C67" i="18"/>
  <c r="A68" i="18"/>
  <c r="B68" i="18"/>
  <c r="C68" i="18"/>
  <c r="A69" i="18"/>
  <c r="B69" i="18"/>
  <c r="C69" i="18"/>
  <c r="A70" i="18"/>
  <c r="B70" i="18"/>
  <c r="C70" i="18"/>
  <c r="A71" i="18"/>
  <c r="B71" i="18"/>
  <c r="C71" i="18"/>
  <c r="A72" i="18"/>
  <c r="B72" i="18"/>
  <c r="C72" i="18"/>
  <c r="A73" i="18"/>
  <c r="B73" i="18"/>
  <c r="C73" i="18"/>
  <c r="A74" i="18"/>
  <c r="B74" i="18"/>
  <c r="C74" i="18"/>
  <c r="A75" i="18"/>
  <c r="B75" i="18"/>
  <c r="C75" i="18"/>
  <c r="A76" i="18"/>
  <c r="B76" i="18"/>
  <c r="C76" i="18"/>
  <c r="A77" i="18"/>
  <c r="B77" i="18"/>
  <c r="C77" i="18"/>
  <c r="A78" i="18"/>
  <c r="B78" i="18"/>
  <c r="C78" i="18"/>
  <c r="A79" i="18"/>
  <c r="B79" i="18"/>
  <c r="C79" i="18"/>
  <c r="A80" i="18"/>
  <c r="B80" i="18"/>
  <c r="C80" i="18"/>
  <c r="A81" i="18"/>
  <c r="B81" i="18"/>
  <c r="C81" i="18"/>
  <c r="A82" i="18"/>
  <c r="B82" i="18"/>
  <c r="C82" i="18"/>
  <c r="A83" i="18"/>
  <c r="B83" i="18"/>
  <c r="C83" i="18"/>
  <c r="A84" i="18"/>
  <c r="B84" i="18"/>
  <c r="C84" i="18"/>
  <c r="A85" i="18"/>
  <c r="B85" i="18"/>
  <c r="C85" i="18"/>
  <c r="A3" i="18"/>
  <c r="A34" i="18"/>
  <c r="B3" i="18"/>
  <c r="C3" i="18"/>
  <c r="C34" i="18"/>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C3" i="11"/>
  <c r="B3" i="11"/>
  <c r="B34"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3" i="11"/>
  <c r="A34" i="11"/>
  <c r="A35" i="11"/>
  <c r="K12" i="19" l="1"/>
  <c r="J12" i="19"/>
  <c r="K32" i="19"/>
  <c r="J32" i="19"/>
  <c r="I19" i="19"/>
  <c r="K19" i="19"/>
  <c r="J19" i="19"/>
  <c r="K9" i="19"/>
  <c r="J9" i="19"/>
  <c r="K6" i="19"/>
  <c r="J6" i="19"/>
  <c r="I24" i="19"/>
  <c r="K24" i="19"/>
  <c r="J24" i="19"/>
  <c r="K11" i="19"/>
  <c r="J11" i="19"/>
  <c r="I13" i="19"/>
  <c r="K13" i="19"/>
  <c r="J13" i="19"/>
  <c r="I17" i="19"/>
  <c r="K17" i="19"/>
  <c r="J17" i="19"/>
  <c r="K33" i="19"/>
  <c r="J33" i="19"/>
  <c r="C34" i="19"/>
  <c r="B34" i="18"/>
  <c r="D6" i="12"/>
  <c r="D5" i="12"/>
  <c r="D9" i="12" s="1"/>
  <c r="D10" i="12" l="1"/>
  <c r="F3" i="11"/>
  <c r="H3" i="11"/>
  <c r="J3" i="11" s="1"/>
  <c r="H114" i="11"/>
  <c r="J114" i="11" s="1"/>
  <c r="H88" i="11"/>
  <c r="J88" i="11" s="1"/>
  <c r="H89" i="11"/>
  <c r="J89" i="11" s="1"/>
  <c r="H92" i="11"/>
  <c r="J92" i="11" s="1"/>
  <c r="H93" i="11"/>
  <c r="J93" i="11" s="1"/>
  <c r="H96" i="11"/>
  <c r="J96" i="11" s="1"/>
  <c r="H97" i="11"/>
  <c r="J97" i="11" s="1"/>
  <c r="H100" i="11"/>
  <c r="J100" i="11" s="1"/>
  <c r="H101" i="11"/>
  <c r="J101" i="11" s="1"/>
  <c r="H104" i="11"/>
  <c r="J104" i="11" s="1"/>
  <c r="H105" i="11"/>
  <c r="J105" i="11" s="1"/>
  <c r="H108" i="11"/>
  <c r="J108" i="11" s="1"/>
  <c r="H119" i="11"/>
  <c r="J119" i="11" s="1"/>
  <c r="H129" i="11"/>
  <c r="J129" i="11" s="1"/>
  <c r="H87" i="11"/>
  <c r="J87" i="11" s="1"/>
  <c r="H91" i="11"/>
  <c r="J91" i="11" s="1"/>
  <c r="H95" i="11"/>
  <c r="J95" i="11" s="1"/>
  <c r="H99" i="11"/>
  <c r="J99" i="11" s="1"/>
  <c r="H103" i="11"/>
  <c r="J103" i="11" s="1"/>
  <c r="H107" i="11"/>
  <c r="J107" i="11" s="1"/>
  <c r="H86" i="11"/>
  <c r="J86" i="11" s="1"/>
  <c r="H90" i="11"/>
  <c r="J90" i="11" s="1"/>
  <c r="H94" i="11"/>
  <c r="J94" i="11" s="1"/>
  <c r="H98" i="11"/>
  <c r="J98" i="11" s="1"/>
  <c r="H102" i="11"/>
  <c r="J102" i="11" s="1"/>
  <c r="H106" i="11"/>
  <c r="J106" i="11" s="1"/>
  <c r="H111" i="11"/>
  <c r="J111" i="11" s="1"/>
  <c r="H121" i="11"/>
  <c r="J121" i="11" s="1"/>
  <c r="H110" i="11"/>
  <c r="J110" i="11" s="1"/>
  <c r="H112" i="11"/>
  <c r="J112" i="11" s="1"/>
  <c r="H123" i="11"/>
  <c r="J123" i="11" s="1"/>
  <c r="H133" i="11"/>
  <c r="J133" i="11" s="1"/>
  <c r="H113" i="11"/>
  <c r="J113" i="11" s="1"/>
  <c r="H122" i="11"/>
  <c r="J122" i="11" s="1"/>
  <c r="H124" i="11"/>
  <c r="J124" i="11" s="1"/>
  <c r="H115" i="11"/>
  <c r="J115" i="11" s="1"/>
  <c r="H125" i="11"/>
  <c r="J125" i="11" s="1"/>
  <c r="H120" i="11"/>
  <c r="J120" i="11" s="1"/>
  <c r="H131" i="11"/>
  <c r="J131" i="11" s="1"/>
  <c r="H132" i="11"/>
  <c r="J132" i="11" s="1"/>
  <c r="H128" i="11"/>
  <c r="J128" i="11" s="1"/>
  <c r="H130" i="11"/>
  <c r="J130" i="11" s="1"/>
  <c r="H127" i="11"/>
  <c r="J127" i="11" s="1"/>
  <c r="H116" i="11"/>
  <c r="J116" i="11" s="1"/>
  <c r="H117" i="11"/>
  <c r="J117" i="11" s="1"/>
  <c r="H118" i="11"/>
  <c r="J118" i="11" s="1"/>
  <c r="H126" i="11"/>
  <c r="J126" i="11" s="1"/>
  <c r="H109" i="11"/>
  <c r="J109" i="11" s="1"/>
  <c r="F89" i="11"/>
  <c r="F93" i="11"/>
  <c r="F97" i="11"/>
  <c r="F101" i="11"/>
  <c r="F105" i="11"/>
  <c r="F86" i="11"/>
  <c r="F87" i="11"/>
  <c r="F90" i="11"/>
  <c r="F91" i="11"/>
  <c r="F94" i="11"/>
  <c r="F95" i="11"/>
  <c r="F98" i="11"/>
  <c r="F99" i="11"/>
  <c r="F102" i="11"/>
  <c r="F103" i="11"/>
  <c r="F106" i="11"/>
  <c r="F107" i="11"/>
  <c r="F121" i="11"/>
  <c r="F130" i="11"/>
  <c r="F113" i="11"/>
  <c r="F122" i="11"/>
  <c r="F125" i="11"/>
  <c r="F114" i="11"/>
  <c r="F115" i="11"/>
  <c r="F116" i="11"/>
  <c r="F117" i="11"/>
  <c r="F126" i="11"/>
  <c r="F127" i="11"/>
  <c r="F128" i="11"/>
  <c r="F111" i="11"/>
  <c r="F119" i="11"/>
  <c r="F123" i="11"/>
  <c r="F88" i="11"/>
  <c r="F96" i="11"/>
  <c r="F104" i="11"/>
  <c r="F118" i="11"/>
  <c r="F110" i="11"/>
  <c r="F109" i="11"/>
  <c r="F92" i="11"/>
  <c r="F100" i="11"/>
  <c r="F108" i="11"/>
  <c r="F112" i="11"/>
  <c r="F124" i="11"/>
  <c r="F132" i="11"/>
  <c r="F133" i="11"/>
  <c r="F120" i="11"/>
  <c r="F129" i="11"/>
  <c r="F131" i="11"/>
  <c r="F34" i="11"/>
  <c r="G34" i="11" s="1"/>
  <c r="G40" i="21"/>
  <c r="H40" i="21" s="1"/>
  <c r="I40" i="21"/>
  <c r="K40" i="21" s="1"/>
  <c r="H37" i="11"/>
  <c r="J37" i="11" s="1"/>
  <c r="H45" i="11"/>
  <c r="J45" i="11" s="1"/>
  <c r="H53" i="11"/>
  <c r="J53" i="11" s="1"/>
  <c r="H61" i="11"/>
  <c r="J61" i="11" s="1"/>
  <c r="H69" i="11"/>
  <c r="J69" i="11" s="1"/>
  <c r="H79" i="11"/>
  <c r="J79" i="11" s="1"/>
  <c r="H38" i="11"/>
  <c r="J38" i="11" s="1"/>
  <c r="H46" i="11"/>
  <c r="J46" i="11" s="1"/>
  <c r="H54" i="11"/>
  <c r="J54" i="11" s="1"/>
  <c r="H62" i="11"/>
  <c r="J62" i="11" s="1"/>
  <c r="H70" i="11"/>
  <c r="J70" i="11" s="1"/>
  <c r="H80" i="11"/>
  <c r="J80" i="11" s="1"/>
  <c r="H39" i="11"/>
  <c r="J39" i="11" s="1"/>
  <c r="H47" i="11"/>
  <c r="J47" i="11" s="1"/>
  <c r="H55" i="11"/>
  <c r="J55" i="11" s="1"/>
  <c r="H63" i="11"/>
  <c r="J63" i="11" s="1"/>
  <c r="H71" i="11"/>
  <c r="J71" i="11" s="1"/>
  <c r="H81" i="11"/>
  <c r="J81" i="11" s="1"/>
  <c r="H40" i="11"/>
  <c r="J40" i="11" s="1"/>
  <c r="H56" i="11"/>
  <c r="J56" i="11" s="1"/>
  <c r="H64" i="11"/>
  <c r="J64" i="11" s="1"/>
  <c r="H82" i="11"/>
  <c r="J82" i="11" s="1"/>
  <c r="H48" i="11"/>
  <c r="J48" i="11" s="1"/>
  <c r="H72" i="11"/>
  <c r="J72" i="11" s="1"/>
  <c r="H41" i="11"/>
  <c r="J41" i="11" s="1"/>
  <c r="H49" i="11"/>
  <c r="J49" i="11" s="1"/>
  <c r="H57" i="11"/>
  <c r="J57" i="11" s="1"/>
  <c r="H65" i="11"/>
  <c r="J65" i="11" s="1"/>
  <c r="H75" i="11"/>
  <c r="J75" i="11" s="1"/>
  <c r="H83" i="11"/>
  <c r="J83" i="11" s="1"/>
  <c r="H42" i="11"/>
  <c r="J42" i="11" s="1"/>
  <c r="H50" i="11"/>
  <c r="J50" i="11" s="1"/>
  <c r="H58" i="11"/>
  <c r="J58" i="11" s="1"/>
  <c r="H66" i="11"/>
  <c r="J66" i="11" s="1"/>
  <c r="H76" i="11"/>
  <c r="J76" i="11" s="1"/>
  <c r="H84" i="11"/>
  <c r="J84" i="11" s="1"/>
  <c r="H35" i="11"/>
  <c r="J35" i="11" s="1"/>
  <c r="H43" i="11"/>
  <c r="J43" i="11" s="1"/>
  <c r="H51" i="11"/>
  <c r="J51" i="11" s="1"/>
  <c r="H59" i="11"/>
  <c r="J59" i="11" s="1"/>
  <c r="H67" i="11"/>
  <c r="J67" i="11" s="1"/>
  <c r="H77" i="11"/>
  <c r="J77" i="11" s="1"/>
  <c r="H85" i="11"/>
  <c r="J85" i="11" s="1"/>
  <c r="H36" i="11"/>
  <c r="J36" i="11" s="1"/>
  <c r="H44" i="11"/>
  <c r="J44" i="11" s="1"/>
  <c r="H52" i="11"/>
  <c r="J52" i="11" s="1"/>
  <c r="H60" i="11"/>
  <c r="J60" i="11" s="1"/>
  <c r="H68" i="11"/>
  <c r="J68" i="11" s="1"/>
  <c r="H78" i="11"/>
  <c r="J78" i="11" s="1"/>
  <c r="H34" i="11"/>
  <c r="J34" i="11" s="1"/>
  <c r="F36" i="11"/>
  <c r="G36" i="11" s="1"/>
  <c r="F44" i="11"/>
  <c r="G44" i="11" s="1"/>
  <c r="F52" i="11"/>
  <c r="G52" i="11" s="1"/>
  <c r="F68" i="11"/>
  <c r="G68" i="11" s="1"/>
  <c r="F78" i="11"/>
  <c r="G78" i="11" s="1"/>
  <c r="F37" i="11"/>
  <c r="G37" i="11" s="1"/>
  <c r="F45" i="11"/>
  <c r="G45" i="11" s="1"/>
  <c r="F53" i="11"/>
  <c r="G53" i="11" s="1"/>
  <c r="F61" i="11"/>
  <c r="G61" i="11" s="1"/>
  <c r="F69" i="11"/>
  <c r="G69" i="11" s="1"/>
  <c r="F79" i="11"/>
  <c r="G79" i="11" s="1"/>
  <c r="F38" i="11"/>
  <c r="G38" i="11" s="1"/>
  <c r="F46" i="11"/>
  <c r="G46" i="11" s="1"/>
  <c r="F54" i="11"/>
  <c r="G54" i="11" s="1"/>
  <c r="F62" i="11"/>
  <c r="G62" i="11" s="1"/>
  <c r="F70" i="11"/>
  <c r="G70" i="11" s="1"/>
  <c r="F80" i="11"/>
  <c r="G80" i="11" s="1"/>
  <c r="F39" i="11"/>
  <c r="G39" i="11" s="1"/>
  <c r="F55" i="11"/>
  <c r="G55" i="11" s="1"/>
  <c r="F63" i="11"/>
  <c r="G63" i="11" s="1"/>
  <c r="F81" i="11"/>
  <c r="G81" i="11" s="1"/>
  <c r="F82" i="11"/>
  <c r="G82" i="11" s="1"/>
  <c r="F47" i="11"/>
  <c r="G47" i="11" s="1"/>
  <c r="F71" i="11"/>
  <c r="G71" i="11" s="1"/>
  <c r="F40" i="11"/>
  <c r="G40" i="11" s="1"/>
  <c r="F48" i="11"/>
  <c r="G48" i="11" s="1"/>
  <c r="F56" i="11"/>
  <c r="G56" i="11" s="1"/>
  <c r="F64" i="11"/>
  <c r="G64" i="11" s="1"/>
  <c r="F72" i="11"/>
  <c r="G72" i="11" s="1"/>
  <c r="F41" i="11"/>
  <c r="G41" i="11" s="1"/>
  <c r="F49" i="11"/>
  <c r="G49" i="11" s="1"/>
  <c r="F57" i="11"/>
  <c r="G57" i="11" s="1"/>
  <c r="F65" i="11"/>
  <c r="G65" i="11" s="1"/>
  <c r="F75" i="11"/>
  <c r="G75" i="11" s="1"/>
  <c r="F83" i="11"/>
  <c r="G83" i="11" s="1"/>
  <c r="F42" i="11"/>
  <c r="G42" i="11" s="1"/>
  <c r="F50" i="11"/>
  <c r="G50" i="11" s="1"/>
  <c r="F58" i="11"/>
  <c r="G58" i="11" s="1"/>
  <c r="F66" i="11"/>
  <c r="G66" i="11" s="1"/>
  <c r="F76" i="11"/>
  <c r="G76" i="11" s="1"/>
  <c r="F84" i="11"/>
  <c r="G84" i="11" s="1"/>
  <c r="F35" i="11"/>
  <c r="G35" i="11" s="1"/>
  <c r="F43" i="11"/>
  <c r="G43" i="11" s="1"/>
  <c r="F51" i="11"/>
  <c r="G51" i="11" s="1"/>
  <c r="F59" i="11"/>
  <c r="G59" i="11" s="1"/>
  <c r="F67" i="11"/>
  <c r="G67" i="11" s="1"/>
  <c r="F77" i="11"/>
  <c r="G77" i="11" s="1"/>
  <c r="F85" i="11"/>
  <c r="G85" i="11" s="1"/>
  <c r="F60" i="11"/>
  <c r="G60" i="11" s="1"/>
  <c r="D34" i="11"/>
  <c r="D35" i="11"/>
  <c r="D43" i="11"/>
  <c r="D59" i="11"/>
  <c r="D77" i="11"/>
  <c r="D36" i="11"/>
  <c r="D44" i="11"/>
  <c r="D52" i="11"/>
  <c r="D60" i="11"/>
  <c r="D68" i="11"/>
  <c r="D78" i="11"/>
  <c r="D37" i="11"/>
  <c r="D45" i="11"/>
  <c r="D53" i="11"/>
  <c r="D61" i="11"/>
  <c r="D69" i="11"/>
  <c r="D79" i="11"/>
  <c r="D46" i="11"/>
  <c r="D62" i="11"/>
  <c r="D80" i="11"/>
  <c r="D71" i="11"/>
  <c r="D38" i="11"/>
  <c r="D54" i="11"/>
  <c r="D70" i="11"/>
  <c r="D39" i="11"/>
  <c r="D47" i="11"/>
  <c r="D55" i="11"/>
  <c r="D63" i="11"/>
  <c r="D81" i="11"/>
  <c r="D40" i="11"/>
  <c r="D48" i="11"/>
  <c r="D56" i="11"/>
  <c r="D64" i="11"/>
  <c r="D72" i="11"/>
  <c r="D82" i="11"/>
  <c r="D41" i="11"/>
  <c r="D49" i="11"/>
  <c r="D57" i="11"/>
  <c r="D65" i="11"/>
  <c r="D75" i="11"/>
  <c r="D83" i="11"/>
  <c r="D42" i="11"/>
  <c r="D50" i="11"/>
  <c r="D58" i="11"/>
  <c r="D66" i="11"/>
  <c r="D76" i="11"/>
  <c r="D84" i="11"/>
  <c r="D51" i="11"/>
  <c r="D67" i="11"/>
  <c r="D85" i="11"/>
  <c r="F73" i="11"/>
  <c r="G73" i="11" s="1"/>
  <c r="D73" i="11"/>
  <c r="H73" i="11"/>
  <c r="J73" i="11" s="1"/>
  <c r="F74" i="11"/>
  <c r="G74" i="11" s="1"/>
  <c r="H74" i="11"/>
  <c r="J74" i="11" s="1"/>
  <c r="D74" i="11"/>
  <c r="K3" i="11" l="1"/>
  <c r="E3" i="18" s="1"/>
  <c r="I3" i="18" s="1"/>
  <c r="G92" i="11"/>
  <c r="G114" i="11"/>
  <c r="G103" i="11"/>
  <c r="I109" i="11"/>
  <c r="K109" i="11"/>
  <c r="I133" i="11"/>
  <c r="K133" i="11"/>
  <c r="K100" i="11"/>
  <c r="I100" i="11"/>
  <c r="G120" i="11"/>
  <c r="G109" i="11"/>
  <c r="G111" i="11"/>
  <c r="G125" i="11"/>
  <c r="G102" i="11"/>
  <c r="G86" i="11"/>
  <c r="I126" i="11"/>
  <c r="K126" i="11"/>
  <c r="K131" i="11"/>
  <c r="I131" i="11"/>
  <c r="I123" i="11"/>
  <c r="K123" i="11"/>
  <c r="I94" i="11"/>
  <c r="K94" i="11"/>
  <c r="I87" i="11"/>
  <c r="K87" i="11"/>
  <c r="I97" i="11"/>
  <c r="K97" i="11"/>
  <c r="G133" i="11"/>
  <c r="G110" i="11"/>
  <c r="G128" i="11"/>
  <c r="G122" i="11"/>
  <c r="G99" i="11"/>
  <c r="G105" i="11"/>
  <c r="I118" i="11"/>
  <c r="K118" i="11"/>
  <c r="K120" i="11"/>
  <c r="I120" i="11"/>
  <c r="K112" i="11"/>
  <c r="I112" i="11"/>
  <c r="I90" i="11"/>
  <c r="K90" i="11"/>
  <c r="I129" i="11"/>
  <c r="K129" i="11"/>
  <c r="K96" i="11"/>
  <c r="I96" i="11"/>
  <c r="G118" i="11"/>
  <c r="G113" i="11"/>
  <c r="G98" i="11"/>
  <c r="I117" i="11"/>
  <c r="K117" i="11"/>
  <c r="I125" i="11"/>
  <c r="K125" i="11"/>
  <c r="I110" i="11"/>
  <c r="K110" i="11"/>
  <c r="I86" i="11"/>
  <c r="K86" i="11"/>
  <c r="K119" i="11"/>
  <c r="I119" i="11"/>
  <c r="I93" i="11"/>
  <c r="K93" i="11"/>
  <c r="G132" i="11"/>
  <c r="G127" i="11"/>
  <c r="G101" i="11"/>
  <c r="G124" i="11"/>
  <c r="G104" i="11"/>
  <c r="G126" i="11"/>
  <c r="G130" i="11"/>
  <c r="G95" i="11"/>
  <c r="G97" i="11"/>
  <c r="K116" i="11"/>
  <c r="I116" i="11"/>
  <c r="I115" i="11"/>
  <c r="K115" i="11"/>
  <c r="I121" i="11"/>
  <c r="K121" i="11"/>
  <c r="I107" i="11"/>
  <c r="K107" i="11"/>
  <c r="K108" i="11"/>
  <c r="I108" i="11"/>
  <c r="K92" i="11"/>
  <c r="I92" i="11"/>
  <c r="G112" i="11"/>
  <c r="G96" i="11"/>
  <c r="G117" i="11"/>
  <c r="G121" i="11"/>
  <c r="G94" i="11"/>
  <c r="G93" i="11"/>
  <c r="K127" i="11"/>
  <c r="I127" i="11"/>
  <c r="K124" i="11"/>
  <c r="I124" i="11"/>
  <c r="I111" i="11"/>
  <c r="K111" i="11"/>
  <c r="I103" i="11"/>
  <c r="K103" i="11"/>
  <c r="I105" i="11"/>
  <c r="K105" i="11"/>
  <c r="I89" i="11"/>
  <c r="K89" i="11"/>
  <c r="G108" i="11"/>
  <c r="G88" i="11"/>
  <c r="G116" i="11"/>
  <c r="G107" i="11"/>
  <c r="G91" i="11"/>
  <c r="G89" i="11"/>
  <c r="I130" i="11"/>
  <c r="K130" i="11"/>
  <c r="I122" i="11"/>
  <c r="K122" i="11"/>
  <c r="I106" i="11"/>
  <c r="K106" i="11"/>
  <c r="I99" i="11"/>
  <c r="K99" i="11"/>
  <c r="K104" i="11"/>
  <c r="I104" i="11"/>
  <c r="K88" i="11"/>
  <c r="I88" i="11"/>
  <c r="G131" i="11"/>
  <c r="G100" i="11"/>
  <c r="G123" i="11"/>
  <c r="G115" i="11"/>
  <c r="G106" i="11"/>
  <c r="G90" i="11"/>
  <c r="K128" i="11"/>
  <c r="I128" i="11"/>
  <c r="K113" i="11"/>
  <c r="I113" i="11"/>
  <c r="I102" i="11"/>
  <c r="K102" i="11"/>
  <c r="I95" i="11"/>
  <c r="K95" i="11"/>
  <c r="I101" i="11"/>
  <c r="K101" i="11"/>
  <c r="I114" i="11"/>
  <c r="K114" i="11"/>
  <c r="G129" i="11"/>
  <c r="G119" i="11"/>
  <c r="G87" i="11"/>
  <c r="K132" i="11"/>
  <c r="I132" i="11"/>
  <c r="I98" i="11"/>
  <c r="K98" i="11"/>
  <c r="I91" i="11"/>
  <c r="K91" i="11"/>
  <c r="I51" i="11"/>
  <c r="K51" i="11"/>
  <c r="I66" i="11"/>
  <c r="K66" i="11"/>
  <c r="I83" i="11"/>
  <c r="K83" i="11"/>
  <c r="I58" i="11"/>
  <c r="K58" i="11"/>
  <c r="K72" i="11"/>
  <c r="I72" i="11"/>
  <c r="I50" i="11"/>
  <c r="K50" i="11"/>
  <c r="K68" i="11"/>
  <c r="I68" i="11"/>
  <c r="I85" i="11"/>
  <c r="K85" i="11"/>
  <c r="I49" i="11"/>
  <c r="K49" i="11"/>
  <c r="I82" i="11"/>
  <c r="K82" i="11"/>
  <c r="I63" i="11"/>
  <c r="K63" i="11"/>
  <c r="I70" i="11"/>
  <c r="K70" i="11"/>
  <c r="I79" i="11"/>
  <c r="K79" i="11"/>
  <c r="K36" i="11"/>
  <c r="I36" i="11"/>
  <c r="I45" i="11"/>
  <c r="K45" i="11"/>
  <c r="I43" i="11"/>
  <c r="K43" i="11"/>
  <c r="I37" i="11"/>
  <c r="K37" i="11"/>
  <c r="I35" i="11"/>
  <c r="K35" i="11"/>
  <c r="I65" i="11"/>
  <c r="K65" i="11"/>
  <c r="K48" i="11"/>
  <c r="I48" i="11"/>
  <c r="I81" i="11"/>
  <c r="K81" i="11"/>
  <c r="I78" i="11"/>
  <c r="K78" i="11"/>
  <c r="I57" i="11"/>
  <c r="K57" i="11"/>
  <c r="K60" i="11"/>
  <c r="I60" i="11"/>
  <c r="I77" i="11"/>
  <c r="K77" i="11"/>
  <c r="I41" i="11"/>
  <c r="K41" i="11"/>
  <c r="K64" i="11"/>
  <c r="I64" i="11"/>
  <c r="I55" i="11"/>
  <c r="K55" i="11"/>
  <c r="I62" i="11"/>
  <c r="K62" i="11"/>
  <c r="I69" i="11"/>
  <c r="K69" i="11"/>
  <c r="L40" i="21"/>
  <c r="J40" i="21"/>
  <c r="I67" i="11"/>
  <c r="K67" i="11"/>
  <c r="I54" i="11"/>
  <c r="K54" i="11"/>
  <c r="I38" i="11"/>
  <c r="K38" i="11"/>
  <c r="I75" i="11"/>
  <c r="K75" i="11"/>
  <c r="I74" i="11"/>
  <c r="K74" i="11"/>
  <c r="I34" i="11"/>
  <c r="K34" i="11"/>
  <c r="I42" i="11"/>
  <c r="K42" i="11"/>
  <c r="I71" i="11"/>
  <c r="K71" i="11"/>
  <c r="K80" i="11"/>
  <c r="I80" i="11"/>
  <c r="I73" i="11"/>
  <c r="K73" i="11"/>
  <c r="K52" i="11"/>
  <c r="I52" i="11"/>
  <c r="I84" i="11"/>
  <c r="K84" i="11"/>
  <c r="K56" i="11"/>
  <c r="I56" i="11"/>
  <c r="I47" i="11"/>
  <c r="K47" i="11"/>
  <c r="I61" i="11"/>
  <c r="K61" i="11"/>
  <c r="K44" i="11"/>
  <c r="I44" i="11"/>
  <c r="I59" i="11"/>
  <c r="K59" i="11"/>
  <c r="K76" i="11"/>
  <c r="I76" i="11"/>
  <c r="K40" i="11"/>
  <c r="I40" i="11"/>
  <c r="I39" i="11"/>
  <c r="K39" i="11"/>
  <c r="I46" i="11"/>
  <c r="K46" i="11"/>
  <c r="I53" i="11"/>
  <c r="K53" i="11"/>
  <c r="E115" i="18" l="1"/>
  <c r="I115" i="18" s="1"/>
  <c r="E96" i="18"/>
  <c r="F96" i="18" s="1"/>
  <c r="E109" i="18"/>
  <c r="I109" i="18" s="1"/>
  <c r="E90" i="18"/>
  <c r="E100" i="18"/>
  <c r="E87" i="18"/>
  <c r="E126" i="18"/>
  <c r="E133" i="18"/>
  <c r="I133" i="18" s="1"/>
  <c r="E89" i="18"/>
  <c r="E113" i="18"/>
  <c r="I113" i="18" s="1"/>
  <c r="E116" i="18"/>
  <c r="I116" i="18" s="1"/>
  <c r="E131" i="18"/>
  <c r="I131" i="18" s="1"/>
  <c r="E121" i="18"/>
  <c r="E130" i="18"/>
  <c r="I130" i="18" s="1"/>
  <c r="E105" i="18"/>
  <c r="I105" i="18" s="1"/>
  <c r="E123" i="18"/>
  <c r="I123" i="18" s="1"/>
  <c r="E88" i="18"/>
  <c r="I88" i="18" s="1"/>
  <c r="E112" i="18"/>
  <c r="I112" i="18" s="1"/>
  <c r="E98" i="18"/>
  <c r="I98" i="18" s="1"/>
  <c r="E110" i="18"/>
  <c r="I110" i="18" s="1"/>
  <c r="E102" i="18"/>
  <c r="I102" i="18" s="1"/>
  <c r="E120" i="18"/>
  <c r="I120" i="18" s="1"/>
  <c r="E125" i="18"/>
  <c r="I125" i="18" s="1"/>
  <c r="E91" i="18"/>
  <c r="I91" i="18" s="1"/>
  <c r="E99" i="18"/>
  <c r="I99" i="18" s="1"/>
  <c r="E108" i="18"/>
  <c r="I108" i="18" s="1"/>
  <c r="E127" i="18"/>
  <c r="I127" i="18" s="1"/>
  <c r="E117" i="18"/>
  <c r="I117" i="18" s="1"/>
  <c r="E97" i="18"/>
  <c r="I97" i="18" s="1"/>
  <c r="E132" i="18"/>
  <c r="I132" i="18" s="1"/>
  <c r="E118" i="18"/>
  <c r="I118" i="18" s="1"/>
  <c r="E122" i="18"/>
  <c r="I122" i="18" s="1"/>
  <c r="E103" i="18"/>
  <c r="I103" i="18" s="1"/>
  <c r="E119" i="18"/>
  <c r="I119" i="18" s="1"/>
  <c r="E106" i="18"/>
  <c r="I106" i="18" s="1"/>
  <c r="E107" i="18"/>
  <c r="I107" i="18" s="1"/>
  <c r="E104" i="18"/>
  <c r="I104" i="18" s="1"/>
  <c r="E111" i="18"/>
  <c r="I111" i="18" s="1"/>
  <c r="E114" i="18"/>
  <c r="I114" i="18" s="1"/>
  <c r="E129" i="18"/>
  <c r="I129" i="18" s="1"/>
  <c r="E93" i="18"/>
  <c r="I93" i="18" s="1"/>
  <c r="E124" i="18"/>
  <c r="I124" i="18" s="1"/>
  <c r="E128" i="18"/>
  <c r="I128" i="18" s="1"/>
  <c r="E86" i="18"/>
  <c r="I86" i="18" s="1"/>
  <c r="E95" i="18"/>
  <c r="I95" i="18" s="1"/>
  <c r="E94" i="18"/>
  <c r="I94" i="18" s="1"/>
  <c r="E101" i="18"/>
  <c r="I101" i="18" s="1"/>
  <c r="E92" i="18"/>
  <c r="I92" i="18" s="1"/>
  <c r="H3" i="18"/>
  <c r="G3" i="18"/>
  <c r="F3" i="18"/>
  <c r="H3" i="19" l="1"/>
  <c r="J3" i="19" s="1"/>
  <c r="F115" i="18"/>
  <c r="H115" i="18"/>
  <c r="F115" i="19" s="1"/>
  <c r="G115" i="19" s="1"/>
  <c r="H109" i="18"/>
  <c r="D109" i="19" s="1"/>
  <c r="E109" i="19" s="1"/>
  <c r="F109" i="18"/>
  <c r="H87" i="18"/>
  <c r="D87" i="19" s="1"/>
  <c r="E87" i="19" s="1"/>
  <c r="I87" i="18"/>
  <c r="F90" i="18"/>
  <c r="I90" i="18"/>
  <c r="H96" i="18"/>
  <c r="D96" i="19" s="1"/>
  <c r="E96" i="19" s="1"/>
  <c r="I96" i="18"/>
  <c r="H100" i="18"/>
  <c r="I100" i="18"/>
  <c r="F89" i="18"/>
  <c r="I89" i="18"/>
  <c r="H131" i="18"/>
  <c r="D131" i="19" s="1"/>
  <c r="E131" i="19" s="1"/>
  <c r="F121" i="18"/>
  <c r="I121" i="18"/>
  <c r="F126" i="18"/>
  <c r="I126" i="18"/>
  <c r="H133" i="18"/>
  <c r="D133" i="19" s="1"/>
  <c r="E133" i="19" s="1"/>
  <c r="F133" i="18"/>
  <c r="F87" i="18"/>
  <c r="F131" i="18"/>
  <c r="F116" i="18"/>
  <c r="H113" i="18"/>
  <c r="F113" i="19" s="1"/>
  <c r="G113" i="19" s="1"/>
  <c r="H116" i="18"/>
  <c r="F116" i="19" s="1"/>
  <c r="G116" i="19" s="1"/>
  <c r="H90" i="18"/>
  <c r="F90" i="19" s="1"/>
  <c r="G90" i="19" s="1"/>
  <c r="H126" i="18"/>
  <c r="F126" i="19" s="1"/>
  <c r="G126" i="19" s="1"/>
  <c r="F100" i="18"/>
  <c r="H89" i="18"/>
  <c r="D89" i="19" s="1"/>
  <c r="E89" i="19" s="1"/>
  <c r="F113" i="18"/>
  <c r="H121" i="18"/>
  <c r="F121" i="19" s="1"/>
  <c r="G121" i="19" s="1"/>
  <c r="F114" i="18"/>
  <c r="H114" i="18"/>
  <c r="H128" i="18"/>
  <c r="F128" i="18"/>
  <c r="H124" i="18"/>
  <c r="F124" i="18"/>
  <c r="F104" i="18"/>
  <c r="H104" i="18"/>
  <c r="F122" i="18"/>
  <c r="H122" i="18"/>
  <c r="F105" i="18"/>
  <c r="H105" i="18"/>
  <c r="F106" i="18"/>
  <c r="H106" i="18"/>
  <c r="H107" i="18"/>
  <c r="F107" i="18"/>
  <c r="H118" i="18"/>
  <c r="F118" i="18"/>
  <c r="F120" i="18"/>
  <c r="H120" i="18"/>
  <c r="H130" i="18"/>
  <c r="F130" i="18"/>
  <c r="H129" i="18"/>
  <c r="F129" i="18"/>
  <c r="F93" i="18"/>
  <c r="H93" i="18"/>
  <c r="H132" i="18"/>
  <c r="F132" i="18"/>
  <c r="F125" i="18"/>
  <c r="H125" i="18"/>
  <c r="F102" i="18"/>
  <c r="H102" i="18"/>
  <c r="H97" i="18"/>
  <c r="F97" i="18"/>
  <c r="H99" i="18"/>
  <c r="F99" i="18"/>
  <c r="H110" i="18"/>
  <c r="F110" i="18"/>
  <c r="H91" i="18"/>
  <c r="F91" i="18"/>
  <c r="F98" i="18"/>
  <c r="H98" i="18"/>
  <c r="H127" i="18"/>
  <c r="F127" i="18"/>
  <c r="H112" i="18"/>
  <c r="F112" i="18"/>
  <c r="H92" i="18"/>
  <c r="F92" i="18"/>
  <c r="F101" i="18"/>
  <c r="H101" i="18"/>
  <c r="F94" i="18"/>
  <c r="H94" i="18"/>
  <c r="F86" i="18"/>
  <c r="H86" i="18"/>
  <c r="F119" i="18"/>
  <c r="H119" i="18"/>
  <c r="H108" i="18"/>
  <c r="F108" i="18"/>
  <c r="F88" i="18"/>
  <c r="H88" i="18"/>
  <c r="H117" i="18"/>
  <c r="F117" i="18"/>
  <c r="F95" i="18"/>
  <c r="H95" i="18"/>
  <c r="H111" i="18"/>
  <c r="F111" i="18"/>
  <c r="F103" i="18"/>
  <c r="H103" i="18"/>
  <c r="H123" i="18"/>
  <c r="F123" i="18"/>
  <c r="F3" i="19"/>
  <c r="D3" i="19"/>
  <c r="E54" i="18"/>
  <c r="E78" i="18"/>
  <c r="E53" i="18"/>
  <c r="E42" i="18"/>
  <c r="E82" i="18"/>
  <c r="I82" i="18" s="1"/>
  <c r="E72" i="18"/>
  <c r="E62" i="18"/>
  <c r="E55" i="18"/>
  <c r="I55" i="18" s="1"/>
  <c r="E84" i="18"/>
  <c r="E75" i="18"/>
  <c r="I75" i="18" s="1"/>
  <c r="E64" i="18"/>
  <c r="E80" i="18"/>
  <c r="E51" i="18"/>
  <c r="E40" i="18"/>
  <c r="E70" i="18"/>
  <c r="E60" i="18"/>
  <c r="E49" i="18"/>
  <c r="E38" i="18"/>
  <c r="E37" i="18"/>
  <c r="E77" i="18"/>
  <c r="E67" i="18"/>
  <c r="E57" i="18"/>
  <c r="E46" i="18"/>
  <c r="E65" i="18"/>
  <c r="E48" i="18"/>
  <c r="E35" i="18"/>
  <c r="E44" i="18"/>
  <c r="I44" i="18" s="1"/>
  <c r="E83" i="18"/>
  <c r="E74" i="18"/>
  <c r="E73" i="18"/>
  <c r="I73" i="18" s="1"/>
  <c r="E63" i="18"/>
  <c r="E52" i="18"/>
  <c r="E41" i="18"/>
  <c r="E85" i="18"/>
  <c r="I85" i="18" s="1"/>
  <c r="E59" i="18"/>
  <c r="I59" i="18" s="1"/>
  <c r="E81" i="18"/>
  <c r="E71" i="18"/>
  <c r="E61" i="18"/>
  <c r="I61" i="18" s="1"/>
  <c r="E45" i="18"/>
  <c r="E39" i="18"/>
  <c r="E79" i="18"/>
  <c r="E69" i="18"/>
  <c r="E68" i="18"/>
  <c r="E58" i="18"/>
  <c r="E47" i="18"/>
  <c r="I47" i="18" s="1"/>
  <c r="E36" i="18"/>
  <c r="E76" i="18"/>
  <c r="I76" i="18" s="1"/>
  <c r="E50" i="18"/>
  <c r="E43" i="18"/>
  <c r="I43" i="18" s="1"/>
  <c r="E66" i="18"/>
  <c r="E56" i="18"/>
  <c r="I56" i="18" s="1"/>
  <c r="K3" i="19" l="1"/>
  <c r="F109" i="19"/>
  <c r="G109" i="19" s="1"/>
  <c r="H115" i="19"/>
  <c r="D115" i="19"/>
  <c r="E115" i="19" s="1"/>
  <c r="H109" i="19"/>
  <c r="H96" i="19"/>
  <c r="H87" i="19"/>
  <c r="H133" i="19"/>
  <c r="F87" i="19"/>
  <c r="G87" i="19" s="1"/>
  <c r="H116" i="19"/>
  <c r="H131" i="19"/>
  <c r="F131" i="19"/>
  <c r="G131" i="19" s="1"/>
  <c r="F96" i="19"/>
  <c r="G96" i="19" s="1"/>
  <c r="F133" i="19"/>
  <c r="G133" i="19" s="1"/>
  <c r="H100" i="19"/>
  <c r="F100" i="19"/>
  <c r="G100" i="19" s="1"/>
  <c r="G74" i="18"/>
  <c r="I74" i="18"/>
  <c r="I42" i="18"/>
  <c r="G42" i="18"/>
  <c r="D100" i="19"/>
  <c r="E100" i="19" s="1"/>
  <c r="G39" i="18"/>
  <c r="I39" i="18"/>
  <c r="G64" i="18"/>
  <c r="I64" i="18"/>
  <c r="G45" i="18"/>
  <c r="I45" i="18"/>
  <c r="G78" i="18"/>
  <c r="I78" i="18"/>
  <c r="G68" i="18"/>
  <c r="I68" i="18"/>
  <c r="G40" i="18"/>
  <c r="I40" i="18"/>
  <c r="G77" i="18"/>
  <c r="I77" i="18"/>
  <c r="G53" i="18"/>
  <c r="I53" i="18"/>
  <c r="I36" i="18"/>
  <c r="G36" i="18"/>
  <c r="I41" i="18"/>
  <c r="G41" i="18"/>
  <c r="G48" i="18"/>
  <c r="I48" i="18"/>
  <c r="G49" i="18"/>
  <c r="I49" i="18"/>
  <c r="G84" i="18"/>
  <c r="I84" i="18"/>
  <c r="G54" i="18"/>
  <c r="I54" i="18"/>
  <c r="G72" i="18"/>
  <c r="I72" i="18"/>
  <c r="G69" i="18"/>
  <c r="I69" i="18"/>
  <c r="G67" i="18"/>
  <c r="I67" i="18"/>
  <c r="G83" i="18"/>
  <c r="I83" i="18"/>
  <c r="G38" i="18"/>
  <c r="I38" i="18"/>
  <c r="G66" i="18"/>
  <c r="I66" i="18"/>
  <c r="G71" i="18"/>
  <c r="I71" i="18"/>
  <c r="G52" i="18"/>
  <c r="I52" i="18"/>
  <c r="G65" i="18"/>
  <c r="I65" i="18"/>
  <c r="H60" i="18"/>
  <c r="D60" i="19" s="1"/>
  <c r="E60" i="19" s="1"/>
  <c r="I60" i="18"/>
  <c r="G50" i="18"/>
  <c r="I50" i="18"/>
  <c r="G57" i="18"/>
  <c r="I57" i="18"/>
  <c r="G51" i="18"/>
  <c r="I51" i="18"/>
  <c r="G79" i="18"/>
  <c r="I79" i="18"/>
  <c r="G80" i="18"/>
  <c r="I80" i="18"/>
  <c r="I37" i="18"/>
  <c r="G37" i="18"/>
  <c r="D113" i="19"/>
  <c r="E113" i="19" s="1"/>
  <c r="G58" i="18"/>
  <c r="I58" i="18"/>
  <c r="G81" i="18"/>
  <c r="I81" i="18"/>
  <c r="G63" i="18"/>
  <c r="I63" i="18"/>
  <c r="G46" i="18"/>
  <c r="I46" i="18"/>
  <c r="G70" i="18"/>
  <c r="I70" i="18"/>
  <c r="G62" i="18"/>
  <c r="I62" i="18"/>
  <c r="I35" i="18"/>
  <c r="G35" i="18"/>
  <c r="H90" i="19"/>
  <c r="D90" i="19"/>
  <c r="E90" i="19" s="1"/>
  <c r="D121" i="19"/>
  <c r="E121" i="19" s="1"/>
  <c r="D116" i="19"/>
  <c r="E116" i="19" s="1"/>
  <c r="D126" i="19"/>
  <c r="E126" i="19" s="1"/>
  <c r="H113" i="19"/>
  <c r="H126" i="19"/>
  <c r="F89" i="19"/>
  <c r="G89" i="19" s="1"/>
  <c r="H89" i="19"/>
  <c r="H121" i="19"/>
  <c r="I115" i="19"/>
  <c r="D127" i="19"/>
  <c r="E127" i="19" s="1"/>
  <c r="H127" i="19"/>
  <c r="J127" i="19" s="1"/>
  <c r="F127" i="19"/>
  <c r="G127" i="19" s="1"/>
  <c r="D110" i="19"/>
  <c r="E110" i="19" s="1"/>
  <c r="F110" i="19"/>
  <c r="G110" i="19" s="1"/>
  <c r="H110" i="19"/>
  <c r="J110" i="19" s="1"/>
  <c r="D118" i="19"/>
  <c r="E118" i="19" s="1"/>
  <c r="H118" i="19"/>
  <c r="J118" i="19" s="1"/>
  <c r="F118" i="19"/>
  <c r="G118" i="19" s="1"/>
  <c r="I89" i="19"/>
  <c r="D103" i="19"/>
  <c r="E103" i="19" s="1"/>
  <c r="F103" i="19"/>
  <c r="G103" i="19" s="1"/>
  <c r="H103" i="19"/>
  <c r="J103" i="19" s="1"/>
  <c r="I90" i="19"/>
  <c r="D86" i="19"/>
  <c r="E86" i="19" s="1"/>
  <c r="F86" i="19"/>
  <c r="G86" i="19" s="1"/>
  <c r="H86" i="19"/>
  <c r="J86" i="19" s="1"/>
  <c r="D125" i="19"/>
  <c r="E125" i="19" s="1"/>
  <c r="H125" i="19"/>
  <c r="J125" i="19" s="1"/>
  <c r="F125" i="19"/>
  <c r="G125" i="19" s="1"/>
  <c r="D105" i="19"/>
  <c r="E105" i="19" s="1"/>
  <c r="F105" i="19"/>
  <c r="G105" i="19" s="1"/>
  <c r="H105" i="19"/>
  <c r="J105" i="19" s="1"/>
  <c r="D104" i="19"/>
  <c r="E104" i="19" s="1"/>
  <c r="F104" i="19"/>
  <c r="G104" i="19" s="1"/>
  <c r="H104" i="19"/>
  <c r="J104" i="19" s="1"/>
  <c r="I116" i="19"/>
  <c r="D112" i="19"/>
  <c r="E112" i="19" s="1"/>
  <c r="H112" i="19"/>
  <c r="J112" i="19" s="1"/>
  <c r="F112" i="19"/>
  <c r="G112" i="19" s="1"/>
  <c r="D98" i="19"/>
  <c r="E98" i="19" s="1"/>
  <c r="F98" i="19"/>
  <c r="G98" i="19" s="1"/>
  <c r="H98" i="19"/>
  <c r="J98" i="19" s="1"/>
  <c r="D97" i="19"/>
  <c r="E97" i="19" s="1"/>
  <c r="H97" i="19"/>
  <c r="J97" i="19" s="1"/>
  <c r="F97" i="19"/>
  <c r="G97" i="19" s="1"/>
  <c r="D129" i="19"/>
  <c r="E129" i="19" s="1"/>
  <c r="F129" i="19"/>
  <c r="G129" i="19" s="1"/>
  <c r="H129" i="19"/>
  <c r="J129" i="19" s="1"/>
  <c r="I87" i="19"/>
  <c r="D117" i="19"/>
  <c r="E117" i="19" s="1"/>
  <c r="H117" i="19"/>
  <c r="J117" i="19" s="1"/>
  <c r="F117" i="19"/>
  <c r="G117" i="19" s="1"/>
  <c r="I133" i="19"/>
  <c r="I109" i="19"/>
  <c r="D128" i="19"/>
  <c r="E128" i="19" s="1"/>
  <c r="F128" i="19"/>
  <c r="G128" i="19" s="1"/>
  <c r="H128" i="19"/>
  <c r="J128" i="19" s="1"/>
  <c r="D123" i="19"/>
  <c r="E123" i="19" s="1"/>
  <c r="H123" i="19"/>
  <c r="J123" i="19" s="1"/>
  <c r="F123" i="19"/>
  <c r="G123" i="19" s="1"/>
  <c r="D94" i="19"/>
  <c r="E94" i="19" s="1"/>
  <c r="H94" i="19"/>
  <c r="J94" i="19" s="1"/>
  <c r="F94" i="19"/>
  <c r="G94" i="19" s="1"/>
  <c r="I126" i="19"/>
  <c r="I96" i="19"/>
  <c r="I100" i="19"/>
  <c r="D107" i="19"/>
  <c r="E107" i="19" s="1"/>
  <c r="F107" i="19"/>
  <c r="G107" i="19" s="1"/>
  <c r="H107" i="19"/>
  <c r="J107" i="19" s="1"/>
  <c r="I113" i="19"/>
  <c r="D111" i="19"/>
  <c r="E111" i="19" s="1"/>
  <c r="H111" i="19"/>
  <c r="J111" i="19" s="1"/>
  <c r="F111" i="19"/>
  <c r="G111" i="19" s="1"/>
  <c r="D88" i="19"/>
  <c r="E88" i="19" s="1"/>
  <c r="H88" i="19"/>
  <c r="J88" i="19" s="1"/>
  <c r="F88" i="19"/>
  <c r="G88" i="19" s="1"/>
  <c r="D108" i="19"/>
  <c r="E108" i="19" s="1"/>
  <c r="H108" i="19"/>
  <c r="J108" i="19" s="1"/>
  <c r="F108" i="19"/>
  <c r="G108" i="19" s="1"/>
  <c r="D93" i="19"/>
  <c r="E93" i="19" s="1"/>
  <c r="H93" i="19"/>
  <c r="J93" i="19" s="1"/>
  <c r="F93" i="19"/>
  <c r="G93" i="19" s="1"/>
  <c r="D130" i="19"/>
  <c r="E130" i="19" s="1"/>
  <c r="H130" i="19"/>
  <c r="J130" i="19" s="1"/>
  <c r="F130" i="19"/>
  <c r="G130" i="19" s="1"/>
  <c r="D106" i="19"/>
  <c r="E106" i="19" s="1"/>
  <c r="F106" i="19"/>
  <c r="G106" i="19" s="1"/>
  <c r="H106" i="19"/>
  <c r="J106" i="19" s="1"/>
  <c r="D114" i="19"/>
  <c r="E114" i="19" s="1"/>
  <c r="F114" i="19"/>
  <c r="G114" i="19" s="1"/>
  <c r="H114" i="19"/>
  <c r="J114" i="19" s="1"/>
  <c r="I121" i="19"/>
  <c r="D91" i="19"/>
  <c r="E91" i="19" s="1"/>
  <c r="F91" i="19"/>
  <c r="G91" i="19" s="1"/>
  <c r="H91" i="19"/>
  <c r="J91" i="19" s="1"/>
  <c r="D102" i="19"/>
  <c r="E102" i="19" s="1"/>
  <c r="F102" i="19"/>
  <c r="G102" i="19" s="1"/>
  <c r="H102" i="19"/>
  <c r="J102" i="19" s="1"/>
  <c r="D132" i="19"/>
  <c r="E132" i="19" s="1"/>
  <c r="F132" i="19"/>
  <c r="G132" i="19" s="1"/>
  <c r="H132" i="19"/>
  <c r="J132" i="19" s="1"/>
  <c r="D120" i="19"/>
  <c r="E120" i="19" s="1"/>
  <c r="F120" i="19"/>
  <c r="G120" i="19" s="1"/>
  <c r="H120" i="19"/>
  <c r="J120" i="19" s="1"/>
  <c r="D122" i="19"/>
  <c r="E122" i="19" s="1"/>
  <c r="F122" i="19"/>
  <c r="G122" i="19" s="1"/>
  <c r="H122" i="19"/>
  <c r="J122" i="19" s="1"/>
  <c r="D124" i="19"/>
  <c r="E124" i="19" s="1"/>
  <c r="F124" i="19"/>
  <c r="G124" i="19" s="1"/>
  <c r="H124" i="19"/>
  <c r="J124" i="19" s="1"/>
  <c r="D95" i="19"/>
  <c r="E95" i="19" s="1"/>
  <c r="H95" i="19"/>
  <c r="J95" i="19" s="1"/>
  <c r="F95" i="19"/>
  <c r="G95" i="19" s="1"/>
  <c r="D119" i="19"/>
  <c r="E119" i="19" s="1"/>
  <c r="F119" i="19"/>
  <c r="G119" i="19" s="1"/>
  <c r="H119" i="19"/>
  <c r="J119" i="19" s="1"/>
  <c r="D101" i="19"/>
  <c r="E101" i="19" s="1"/>
  <c r="H101" i="19"/>
  <c r="J101" i="19" s="1"/>
  <c r="F101" i="19"/>
  <c r="G101" i="19" s="1"/>
  <c r="D92" i="19"/>
  <c r="E92" i="19" s="1"/>
  <c r="F92" i="19"/>
  <c r="G92" i="19" s="1"/>
  <c r="H92" i="19"/>
  <c r="J92" i="19" s="1"/>
  <c r="D99" i="19"/>
  <c r="E99" i="19" s="1"/>
  <c r="H99" i="19"/>
  <c r="J99" i="19" s="1"/>
  <c r="F99" i="19"/>
  <c r="G99" i="19" s="1"/>
  <c r="I131" i="19"/>
  <c r="G44" i="18"/>
  <c r="H59" i="18"/>
  <c r="G59" i="18"/>
  <c r="G73" i="18"/>
  <c r="H61" i="18"/>
  <c r="G61" i="18"/>
  <c r="G43" i="18"/>
  <c r="F43" i="18"/>
  <c r="H43" i="18"/>
  <c r="H56" i="18"/>
  <c r="F56" i="18"/>
  <c r="H79" i="18"/>
  <c r="F79" i="18"/>
  <c r="F83" i="18"/>
  <c r="H83" i="18"/>
  <c r="F66" i="18"/>
  <c r="H66" i="18"/>
  <c r="F59" i="18"/>
  <c r="F44" i="18"/>
  <c r="H44" i="18"/>
  <c r="H64" i="18"/>
  <c r="F64" i="18"/>
  <c r="F73" i="18"/>
  <c r="H73" i="18"/>
  <c r="H68" i="18"/>
  <c r="F68" i="18"/>
  <c r="F41" i="18"/>
  <c r="H41" i="18"/>
  <c r="F76" i="18"/>
  <c r="H76" i="18"/>
  <c r="F62" i="18"/>
  <c r="H62" i="18"/>
  <c r="F45" i="18"/>
  <c r="H45" i="18"/>
  <c r="H71" i="18"/>
  <c r="F71" i="18"/>
  <c r="H36" i="18"/>
  <c r="F36" i="18"/>
  <c r="F77" i="18"/>
  <c r="H77" i="18"/>
  <c r="H69" i="18"/>
  <c r="F69" i="18"/>
  <c r="F61" i="18"/>
  <c r="H74" i="18"/>
  <c r="F74" i="18"/>
  <c r="H50" i="18"/>
  <c r="F50" i="18"/>
  <c r="H47" i="18"/>
  <c r="F47" i="18"/>
  <c r="H63" i="18"/>
  <c r="F63" i="18"/>
  <c r="H80" i="18"/>
  <c r="F80" i="18"/>
  <c r="H82" i="18"/>
  <c r="F82" i="18"/>
  <c r="H52" i="18"/>
  <c r="F52" i="18"/>
  <c r="H40" i="18"/>
  <c r="F40" i="18"/>
  <c r="H81" i="18"/>
  <c r="F81" i="18"/>
  <c r="F37" i="18"/>
  <c r="H37" i="18"/>
  <c r="F53" i="18"/>
  <c r="H53" i="18"/>
  <c r="H70" i="18"/>
  <c r="F70" i="18"/>
  <c r="H38" i="18"/>
  <c r="F38" i="18"/>
  <c r="F60" i="18"/>
  <c r="H35" i="18"/>
  <c r="F35" i="18"/>
  <c r="F84" i="18"/>
  <c r="H84" i="18"/>
  <c r="H39" i="18"/>
  <c r="F39" i="18"/>
  <c r="F46" i="18"/>
  <c r="H46" i="18"/>
  <c r="H72" i="18"/>
  <c r="F72" i="18"/>
  <c r="H51" i="18"/>
  <c r="F51" i="18"/>
  <c r="F48" i="18"/>
  <c r="H48" i="18"/>
  <c r="F58" i="18"/>
  <c r="H58" i="18"/>
  <c r="F67" i="18"/>
  <c r="H67" i="18"/>
  <c r="H54" i="18"/>
  <c r="F54" i="18"/>
  <c r="F75" i="18"/>
  <c r="H75" i="18"/>
  <c r="F57" i="18"/>
  <c r="H57" i="18"/>
  <c r="F78" i="18"/>
  <c r="H78" i="18"/>
  <c r="F65" i="18"/>
  <c r="H65" i="18"/>
  <c r="H55" i="18"/>
  <c r="F55" i="18"/>
  <c r="H85" i="18"/>
  <c r="F85" i="18"/>
  <c r="F42" i="18"/>
  <c r="H42" i="18"/>
  <c r="F49" i="18"/>
  <c r="H49" i="18"/>
  <c r="E34" i="18"/>
  <c r="K90" i="19" l="1"/>
  <c r="J90" i="19"/>
  <c r="K133" i="19"/>
  <c r="J133" i="19"/>
  <c r="K113" i="19"/>
  <c r="J113" i="19"/>
  <c r="K87" i="19"/>
  <c r="J87" i="19"/>
  <c r="K96" i="19"/>
  <c r="J96" i="19"/>
  <c r="K100" i="19"/>
  <c r="J100" i="19"/>
  <c r="K109" i="19"/>
  <c r="J109" i="19"/>
  <c r="K126" i="19"/>
  <c r="J126" i="19"/>
  <c r="K121" i="19"/>
  <c r="J121" i="19"/>
  <c r="K89" i="19"/>
  <c r="J89" i="19"/>
  <c r="K131" i="19"/>
  <c r="J131" i="19"/>
  <c r="K115" i="19"/>
  <c r="J115" i="19"/>
  <c r="K116" i="19"/>
  <c r="J116" i="19"/>
  <c r="F60" i="19"/>
  <c r="G60" i="19" s="1"/>
  <c r="H60" i="19"/>
  <c r="G34" i="18"/>
  <c r="I34" i="18"/>
  <c r="I120" i="19"/>
  <c r="K120" i="19"/>
  <c r="I101" i="19"/>
  <c r="K101" i="19"/>
  <c r="I132" i="19"/>
  <c r="K132" i="19"/>
  <c r="I108" i="19"/>
  <c r="K108" i="19"/>
  <c r="I99" i="19"/>
  <c r="K99" i="19"/>
  <c r="I119" i="19"/>
  <c r="K119" i="19"/>
  <c r="I128" i="19"/>
  <c r="K128" i="19"/>
  <c r="I117" i="19"/>
  <c r="K117" i="19"/>
  <c r="K97" i="19"/>
  <c r="I97" i="19"/>
  <c r="I103" i="19"/>
  <c r="K103" i="19"/>
  <c r="I110" i="19"/>
  <c r="K110" i="19"/>
  <c r="I122" i="19"/>
  <c r="K122" i="19"/>
  <c r="I130" i="19"/>
  <c r="K130" i="19"/>
  <c r="I107" i="19"/>
  <c r="K107" i="19"/>
  <c r="I125" i="19"/>
  <c r="K125" i="19"/>
  <c r="I92" i="19"/>
  <c r="K92" i="19"/>
  <c r="I104" i="19"/>
  <c r="K104" i="19"/>
  <c r="I111" i="19"/>
  <c r="K111" i="19"/>
  <c r="I102" i="19"/>
  <c r="K102" i="19"/>
  <c r="I114" i="19"/>
  <c r="K114" i="19"/>
  <c r="I88" i="19"/>
  <c r="K88" i="19"/>
  <c r="I98" i="19"/>
  <c r="K98" i="19"/>
  <c r="I94" i="19"/>
  <c r="K94" i="19"/>
  <c r="I86" i="19"/>
  <c r="K86" i="19"/>
  <c r="I95" i="19"/>
  <c r="K95" i="19"/>
  <c r="I129" i="19"/>
  <c r="K129" i="19"/>
  <c r="I127" i="19"/>
  <c r="K127" i="19"/>
  <c r="I93" i="19"/>
  <c r="K93" i="19"/>
  <c r="I91" i="19"/>
  <c r="K91" i="19"/>
  <c r="I124" i="19"/>
  <c r="K124" i="19"/>
  <c r="I123" i="19"/>
  <c r="K123" i="19"/>
  <c r="I112" i="19"/>
  <c r="K112" i="19"/>
  <c r="I118" i="19"/>
  <c r="K118" i="19"/>
  <c r="I106" i="19"/>
  <c r="K106" i="19"/>
  <c r="I105" i="19"/>
  <c r="K105" i="19"/>
  <c r="I60" i="19"/>
  <c r="F34" i="18"/>
  <c r="H34" i="18"/>
  <c r="H40" i="19"/>
  <c r="J40" i="19" s="1"/>
  <c r="F36" i="19"/>
  <c r="G36" i="19" s="1"/>
  <c r="H35" i="19"/>
  <c r="J35" i="19" s="1"/>
  <c r="D36" i="19"/>
  <c r="E36" i="19" s="1"/>
  <c r="F67" i="19"/>
  <c r="G67" i="19" s="1"/>
  <c r="F35" i="19"/>
  <c r="G35" i="19" s="1"/>
  <c r="F46" i="19"/>
  <c r="G46" i="19" s="1"/>
  <c r="F61" i="19"/>
  <c r="G61" i="19" s="1"/>
  <c r="D35" i="19"/>
  <c r="E35" i="19" s="1"/>
  <c r="H36" i="19"/>
  <c r="J36" i="19" s="1"/>
  <c r="D78" i="19"/>
  <c r="E78" i="19" s="1"/>
  <c r="F49" i="19"/>
  <c r="G49" i="19" s="1"/>
  <c r="F65" i="19"/>
  <c r="G65" i="19" s="1"/>
  <c r="H65" i="19"/>
  <c r="J65" i="19" s="1"/>
  <c r="D65" i="19"/>
  <c r="E65" i="19" s="1"/>
  <c r="D51" i="19"/>
  <c r="E51" i="19" s="1"/>
  <c r="H51" i="19"/>
  <c r="J51" i="19" s="1"/>
  <c r="F51" i="19"/>
  <c r="G51" i="19" s="1"/>
  <c r="D46" i="19"/>
  <c r="E46" i="19" s="1"/>
  <c r="H46" i="19"/>
  <c r="J46" i="19" s="1"/>
  <c r="H38" i="19"/>
  <c r="J38" i="19" s="1"/>
  <c r="D38" i="19"/>
  <c r="E38" i="19" s="1"/>
  <c r="F38" i="19"/>
  <c r="G38" i="19" s="1"/>
  <c r="F52" i="19"/>
  <c r="G52" i="19" s="1"/>
  <c r="H52" i="19"/>
  <c r="J52" i="19" s="1"/>
  <c r="D52" i="19"/>
  <c r="E52" i="19" s="1"/>
  <c r="F80" i="19"/>
  <c r="G80" i="19" s="1"/>
  <c r="D80" i="19"/>
  <c r="E80" i="19" s="1"/>
  <c r="H80" i="19"/>
  <c r="J80" i="19" s="1"/>
  <c r="F50" i="19"/>
  <c r="G50" i="19" s="1"/>
  <c r="D50" i="19"/>
  <c r="E50" i="19" s="1"/>
  <c r="H50" i="19"/>
  <c r="J50" i="19" s="1"/>
  <c r="D61" i="19"/>
  <c r="E61" i="19" s="1"/>
  <c r="H61" i="19"/>
  <c r="J61" i="19" s="1"/>
  <c r="F41" i="19"/>
  <c r="G41" i="19" s="1"/>
  <c r="H41" i="19"/>
  <c r="J41" i="19" s="1"/>
  <c r="D41" i="19"/>
  <c r="E41" i="19" s="1"/>
  <c r="D66" i="19"/>
  <c r="E66" i="19" s="1"/>
  <c r="F66" i="19"/>
  <c r="G66" i="19" s="1"/>
  <c r="H66" i="19"/>
  <c r="J66" i="19" s="1"/>
  <c r="H58" i="19"/>
  <c r="J58" i="19" s="1"/>
  <c r="F58" i="19"/>
  <c r="G58" i="19" s="1"/>
  <c r="D58" i="19"/>
  <c r="E58" i="19" s="1"/>
  <c r="H85" i="19"/>
  <c r="J85" i="19" s="1"/>
  <c r="F85" i="19"/>
  <c r="G85" i="19" s="1"/>
  <c r="D85" i="19"/>
  <c r="E85" i="19" s="1"/>
  <c r="F77" i="19"/>
  <c r="G77" i="19" s="1"/>
  <c r="D77" i="19"/>
  <c r="E77" i="19" s="1"/>
  <c r="D71" i="19"/>
  <c r="E71" i="19" s="1"/>
  <c r="F71" i="19"/>
  <c r="G71" i="19" s="1"/>
  <c r="H71" i="19"/>
  <c r="J71" i="19" s="1"/>
  <c r="D59" i="19"/>
  <c r="E59" i="19" s="1"/>
  <c r="F59" i="19"/>
  <c r="G59" i="19" s="1"/>
  <c r="F83" i="19"/>
  <c r="G83" i="19" s="1"/>
  <c r="D83" i="19"/>
  <c r="E83" i="19" s="1"/>
  <c r="H83" i="19"/>
  <c r="J83" i="19" s="1"/>
  <c r="F75" i="19"/>
  <c r="G75" i="19" s="1"/>
  <c r="D75" i="19"/>
  <c r="E75" i="19" s="1"/>
  <c r="H39" i="19"/>
  <c r="J39" i="19" s="1"/>
  <c r="D39" i="19"/>
  <c r="E39" i="19" s="1"/>
  <c r="F39" i="19"/>
  <c r="G39" i="19" s="1"/>
  <c r="D53" i="19"/>
  <c r="E53" i="19" s="1"/>
  <c r="H53" i="19"/>
  <c r="J53" i="19" s="1"/>
  <c r="H75" i="19"/>
  <c r="J75" i="19" s="1"/>
  <c r="F48" i="19"/>
  <c r="G48" i="19" s="1"/>
  <c r="D48" i="19"/>
  <c r="E48" i="19" s="1"/>
  <c r="H48" i="19"/>
  <c r="J48" i="19" s="1"/>
  <c r="F72" i="19"/>
  <c r="G72" i="19" s="1"/>
  <c r="H72" i="19"/>
  <c r="J72" i="19" s="1"/>
  <c r="D72" i="19"/>
  <c r="E72" i="19" s="1"/>
  <c r="H37" i="19"/>
  <c r="J37" i="19" s="1"/>
  <c r="D37" i="19"/>
  <c r="E37" i="19" s="1"/>
  <c r="F37" i="19"/>
  <c r="G37" i="19" s="1"/>
  <c r="D40" i="19"/>
  <c r="E40" i="19" s="1"/>
  <c r="F40" i="19"/>
  <c r="G40" i="19" s="1"/>
  <c r="D63" i="19"/>
  <c r="E63" i="19" s="1"/>
  <c r="F63" i="19"/>
  <c r="G63" i="19" s="1"/>
  <c r="H63" i="19"/>
  <c r="J63" i="19" s="1"/>
  <c r="H74" i="19"/>
  <c r="J74" i="19" s="1"/>
  <c r="D74" i="19"/>
  <c r="E74" i="19" s="1"/>
  <c r="F74" i="19"/>
  <c r="G74" i="19" s="1"/>
  <c r="H69" i="19"/>
  <c r="J69" i="19" s="1"/>
  <c r="D69" i="19"/>
  <c r="E69" i="19" s="1"/>
  <c r="F69" i="19"/>
  <c r="G69" i="19" s="1"/>
  <c r="D45" i="19"/>
  <c r="E45" i="19" s="1"/>
  <c r="H45" i="19"/>
  <c r="J45" i="19" s="1"/>
  <c r="F45" i="19"/>
  <c r="G45" i="19" s="1"/>
  <c r="D76" i="19"/>
  <c r="E76" i="19" s="1"/>
  <c r="H76" i="19"/>
  <c r="J76" i="19" s="1"/>
  <c r="F76" i="19"/>
  <c r="G76" i="19" s="1"/>
  <c r="F68" i="19"/>
  <c r="G68" i="19" s="1"/>
  <c r="D68" i="19"/>
  <c r="E68" i="19" s="1"/>
  <c r="H68" i="19"/>
  <c r="J68" i="19" s="1"/>
  <c r="D64" i="19"/>
  <c r="E64" i="19" s="1"/>
  <c r="F64" i="19"/>
  <c r="G64" i="19" s="1"/>
  <c r="H64" i="19"/>
  <c r="J64" i="19" s="1"/>
  <c r="H59" i="19"/>
  <c r="J59" i="19" s="1"/>
  <c r="H56" i="19"/>
  <c r="J56" i="19" s="1"/>
  <c r="D56" i="19"/>
  <c r="E56" i="19" s="1"/>
  <c r="F56" i="19"/>
  <c r="G56" i="19" s="1"/>
  <c r="H42" i="19"/>
  <c r="J42" i="19" s="1"/>
  <c r="F42" i="19"/>
  <c r="G42" i="19" s="1"/>
  <c r="D42" i="19"/>
  <c r="E42" i="19" s="1"/>
  <c r="D55" i="19"/>
  <c r="E55" i="19" s="1"/>
  <c r="F55" i="19"/>
  <c r="G55" i="19" s="1"/>
  <c r="H55" i="19"/>
  <c r="J55" i="19" s="1"/>
  <c r="D67" i="19"/>
  <c r="E67" i="19" s="1"/>
  <c r="H67" i="19"/>
  <c r="J67" i="19" s="1"/>
  <c r="D82" i="19"/>
  <c r="E82" i="19" s="1"/>
  <c r="F82" i="19"/>
  <c r="G82" i="19" s="1"/>
  <c r="H82" i="19"/>
  <c r="J82" i="19" s="1"/>
  <c r="D49" i="19"/>
  <c r="E49" i="19" s="1"/>
  <c r="H49" i="19"/>
  <c r="J49" i="19" s="1"/>
  <c r="F78" i="19"/>
  <c r="G78" i="19" s="1"/>
  <c r="H78" i="19"/>
  <c r="J78" i="19" s="1"/>
  <c r="H44" i="19"/>
  <c r="J44" i="19" s="1"/>
  <c r="F44" i="19"/>
  <c r="G44" i="19" s="1"/>
  <c r="D44" i="19"/>
  <c r="E44" i="19" s="1"/>
  <c r="H57" i="19"/>
  <c r="J57" i="19" s="1"/>
  <c r="F57" i="19"/>
  <c r="G57" i="19" s="1"/>
  <c r="D57" i="19"/>
  <c r="E57" i="19" s="1"/>
  <c r="D54" i="19"/>
  <c r="E54" i="19" s="1"/>
  <c r="H54" i="19"/>
  <c r="J54" i="19" s="1"/>
  <c r="F54" i="19"/>
  <c r="G54" i="19" s="1"/>
  <c r="F70" i="19"/>
  <c r="G70" i="19" s="1"/>
  <c r="H70" i="19"/>
  <c r="J70" i="19" s="1"/>
  <c r="D70" i="19"/>
  <c r="E70" i="19" s="1"/>
  <c r="F47" i="19"/>
  <c r="G47" i="19" s="1"/>
  <c r="D47" i="19"/>
  <c r="E47" i="19" s="1"/>
  <c r="H47" i="19"/>
  <c r="J47" i="19" s="1"/>
  <c r="D73" i="19"/>
  <c r="E73" i="19" s="1"/>
  <c r="F73" i="19"/>
  <c r="G73" i="19" s="1"/>
  <c r="H73" i="19"/>
  <c r="J73" i="19" s="1"/>
  <c r="H79" i="19"/>
  <c r="J79" i="19" s="1"/>
  <c r="F79" i="19"/>
  <c r="G79" i="19" s="1"/>
  <c r="D79" i="19"/>
  <c r="E79" i="19" s="1"/>
  <c r="D84" i="19"/>
  <c r="E84" i="19" s="1"/>
  <c r="F84" i="19"/>
  <c r="G84" i="19" s="1"/>
  <c r="H84" i="19"/>
  <c r="J84" i="19" s="1"/>
  <c r="F53" i="19"/>
  <c r="G53" i="19" s="1"/>
  <c r="H81" i="19"/>
  <c r="J81" i="19" s="1"/>
  <c r="F81" i="19"/>
  <c r="G81" i="19" s="1"/>
  <c r="D81" i="19"/>
  <c r="E81" i="19" s="1"/>
  <c r="H77" i="19"/>
  <c r="J77" i="19" s="1"/>
  <c r="H62" i="19"/>
  <c r="J62" i="19" s="1"/>
  <c r="F62" i="19"/>
  <c r="G62" i="19" s="1"/>
  <c r="D62" i="19"/>
  <c r="E62" i="19" s="1"/>
  <c r="D43" i="19"/>
  <c r="E43" i="19" s="1"/>
  <c r="H43" i="19"/>
  <c r="J43" i="19" s="1"/>
  <c r="F43" i="19"/>
  <c r="G43" i="19" s="1"/>
  <c r="K60" i="19" l="1"/>
  <c r="J60" i="19"/>
  <c r="K62" i="19"/>
  <c r="I62" i="19"/>
  <c r="I51" i="19"/>
  <c r="K51" i="19"/>
  <c r="I40" i="19"/>
  <c r="K40" i="19"/>
  <c r="I49" i="19"/>
  <c r="K49" i="19"/>
  <c r="I59" i="19"/>
  <c r="K59" i="19"/>
  <c r="I52" i="19"/>
  <c r="K52" i="19"/>
  <c r="I77" i="19"/>
  <c r="K77" i="19"/>
  <c r="I64" i="19"/>
  <c r="K64" i="19"/>
  <c r="I37" i="19"/>
  <c r="K37" i="19"/>
  <c r="I79" i="19"/>
  <c r="K79" i="19"/>
  <c r="K70" i="19"/>
  <c r="I70" i="19"/>
  <c r="I45" i="19"/>
  <c r="K45" i="19"/>
  <c r="I63" i="19"/>
  <c r="K63" i="19"/>
  <c r="I65" i="19"/>
  <c r="K65" i="19"/>
  <c r="I75" i="19"/>
  <c r="K75" i="19"/>
  <c r="K50" i="19"/>
  <c r="I50" i="19"/>
  <c r="I57" i="19"/>
  <c r="K57" i="19"/>
  <c r="K82" i="19"/>
  <c r="I82" i="19"/>
  <c r="K74" i="19"/>
  <c r="I74" i="19"/>
  <c r="I53" i="19"/>
  <c r="K53" i="19"/>
  <c r="I43" i="19"/>
  <c r="K43" i="19"/>
  <c r="I81" i="19"/>
  <c r="K81" i="19"/>
  <c r="I73" i="19"/>
  <c r="K73" i="19"/>
  <c r="K42" i="19"/>
  <c r="I42" i="19"/>
  <c r="I68" i="19"/>
  <c r="K68" i="19"/>
  <c r="I72" i="19"/>
  <c r="K72" i="19"/>
  <c r="I80" i="19"/>
  <c r="K80" i="19"/>
  <c r="K38" i="19"/>
  <c r="I38" i="19"/>
  <c r="I83" i="19"/>
  <c r="K83" i="19"/>
  <c r="I44" i="19"/>
  <c r="K44" i="19"/>
  <c r="I67" i="19"/>
  <c r="K67" i="19"/>
  <c r="I85" i="19"/>
  <c r="K85" i="19"/>
  <c r="I41" i="19"/>
  <c r="K41" i="19"/>
  <c r="I84" i="19"/>
  <c r="K84" i="19"/>
  <c r="K54" i="19"/>
  <c r="I54" i="19"/>
  <c r="K78" i="19"/>
  <c r="I78" i="19"/>
  <c r="I48" i="19"/>
  <c r="K48" i="19"/>
  <c r="I39" i="19"/>
  <c r="K39" i="19"/>
  <c r="I71" i="19"/>
  <c r="K71" i="19"/>
  <c r="I35" i="19"/>
  <c r="K35" i="19"/>
  <c r="I76" i="19"/>
  <c r="K76" i="19"/>
  <c r="K58" i="19"/>
  <c r="I58" i="19"/>
  <c r="K66" i="19"/>
  <c r="I66" i="19"/>
  <c r="K46" i="19"/>
  <c r="I46" i="19"/>
  <c r="I47" i="19"/>
  <c r="K47" i="19"/>
  <c r="I55" i="19"/>
  <c r="K55" i="19"/>
  <c r="I56" i="19"/>
  <c r="K56" i="19"/>
  <c r="I69" i="19"/>
  <c r="K69" i="19"/>
  <c r="I61" i="19"/>
  <c r="K61" i="19"/>
  <c r="I36" i="19"/>
  <c r="K36" i="19"/>
  <c r="H34" i="19"/>
  <c r="J34" i="19" s="1"/>
  <c r="D34" i="19"/>
  <c r="E34" i="19" s="1"/>
  <c r="F34" i="19"/>
  <c r="G34" i="19" s="1"/>
  <c r="K34" i="19" l="1"/>
  <c r="I34"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Marc Van Erdeghem</author>
  </authors>
  <commentList>
    <comment ref="X1" authorId="0" shapeId="0" xr:uid="{194DB505-3CA5-4BCF-BD89-826E6B7883A6}">
      <text>
        <r>
          <rPr>
            <b/>
            <sz val="9"/>
            <color rgb="FF000000"/>
            <rFont val="Tahoma"/>
            <family val="2"/>
          </rPr>
          <t>Marc Van Erdeghem:</t>
        </r>
        <r>
          <rPr>
            <sz val="9"/>
            <color rgb="FF000000"/>
            <rFont val="Tahoma"/>
            <family val="2"/>
          </rPr>
          <t xml:space="preserve">
</t>
        </r>
        <r>
          <rPr>
            <sz val="10"/>
            <color rgb="FF000000"/>
            <rFont val="Arial"/>
            <family val="2"/>
          </rPr>
          <t>verhouding van som waterloopdebiet en RWZI debiet tot het RWZI debiet</t>
        </r>
        <r>
          <rPr>
            <sz val="9"/>
            <color rgb="FF000000"/>
            <rFont val="Arial"/>
            <family val="2"/>
          </rPr>
          <t xml:space="preserve">
</t>
        </r>
      </text>
    </comment>
    <comment ref="Z1" authorId="0" shapeId="0" xr:uid="{707043CF-DCDD-452B-AD38-00BB34D04644}">
      <text>
        <r>
          <rPr>
            <b/>
            <sz val="9"/>
            <color rgb="FF000000"/>
            <rFont val="Tahoma"/>
            <family val="2"/>
          </rPr>
          <t>Marc Van Erdeghem:</t>
        </r>
        <r>
          <rPr>
            <sz val="9"/>
            <color rgb="FF000000"/>
            <rFont val="Tahoma"/>
            <family val="2"/>
          </rPr>
          <t xml:space="preserve">
</t>
        </r>
        <r>
          <rPr>
            <sz val="9"/>
            <color rgb="FF000000"/>
            <rFont val="Tahoma"/>
            <family val="2"/>
          </rPr>
          <t>verhouding van waterloopdebiet tov het RWZI debiet</t>
        </r>
      </text>
    </comment>
    <comment ref="H2" authorId="0" shapeId="0" xr:uid="{225CF3EC-A8EE-4A5F-9FC9-867F41AA0524}">
      <text>
        <r>
          <rPr>
            <b/>
            <sz val="9"/>
            <color rgb="FF000000"/>
            <rFont val="Tahoma"/>
            <family val="2"/>
          </rPr>
          <t>Marc Van Erdeghem:</t>
        </r>
        <r>
          <rPr>
            <sz val="9"/>
            <color rgb="FF000000"/>
            <rFont val="Tahoma"/>
            <family val="2"/>
          </rPr>
          <t xml:space="preserve">
</t>
        </r>
        <r>
          <rPr>
            <sz val="9"/>
            <color rgb="FF000000"/>
            <rFont val="Tahoma"/>
            <family val="2"/>
          </rPr>
          <t>ontvangende waterloop volgens AWIS</t>
        </r>
      </text>
    </comment>
    <comment ref="J2" authorId="0" shapeId="0" xr:uid="{67B3B2E1-B8B1-432D-B776-B459AAC45788}">
      <text>
        <r>
          <rPr>
            <b/>
            <sz val="9"/>
            <color rgb="FF000000"/>
            <rFont val="Tahoma"/>
            <family val="2"/>
          </rPr>
          <t>Marc Van Erdeghem:</t>
        </r>
        <r>
          <rPr>
            <sz val="9"/>
            <color rgb="FF000000"/>
            <rFont val="Tahoma"/>
            <family val="2"/>
          </rPr>
          <t xml:space="preserve">
</t>
        </r>
        <r>
          <rPr>
            <sz val="9"/>
            <color rgb="FF000000"/>
            <rFont val="Tahoma"/>
            <family val="2"/>
          </rPr>
          <t>Gegevens Pegase laag (gemiddeld debiet betrokken segment; 10 percentiel waarde, afstand uitlaat tot segment, 10 percentiel waarde stroomopwaarts segment en stroomafwaarts segment)</t>
        </r>
      </text>
    </comment>
  </commentList>
</comments>
</file>

<file path=xl/sharedStrings.xml><?xml version="1.0" encoding="utf-8"?>
<sst xmlns="http://schemas.openxmlformats.org/spreadsheetml/2006/main" count="113532" uniqueCount="88366">
  <si>
    <t>Tiamulin</t>
  </si>
  <si>
    <t>Meloxicam</t>
  </si>
  <si>
    <t>Rifaximin</t>
  </si>
  <si>
    <t>Lincomycin</t>
  </si>
  <si>
    <t>Droperidol</t>
  </si>
  <si>
    <t>Lidocaine</t>
  </si>
  <si>
    <t>Risperidone</t>
  </si>
  <si>
    <t>Lorazepam</t>
  </si>
  <si>
    <t>Olanzapine</t>
  </si>
  <si>
    <t>Nitrazepam</t>
  </si>
  <si>
    <t>Fentanyl</t>
  </si>
  <si>
    <t>Aceclofenac</t>
  </si>
  <si>
    <t>Budesonide</t>
  </si>
  <si>
    <t>-</t>
  </si>
  <si>
    <t>Cloxacillin</t>
  </si>
  <si>
    <t>Ivermectin</t>
  </si>
  <si>
    <t>Moxifloxacin</t>
  </si>
  <si>
    <t>Narasin</t>
  </si>
  <si>
    <t>Oxytetracycline</t>
  </si>
  <si>
    <t>Sotalol</t>
  </si>
  <si>
    <t>Propranolol</t>
  </si>
  <si>
    <t>Metoprolol</t>
  </si>
  <si>
    <t>Tylosin</t>
  </si>
  <si>
    <t>Erythromycin</t>
  </si>
  <si>
    <t>Azithromycin</t>
  </si>
  <si>
    <t>Roxithromycin</t>
  </si>
  <si>
    <t>Carbamazepine</t>
  </si>
  <si>
    <t>Primidone</t>
  </si>
  <si>
    <t>Metronidazole</t>
  </si>
  <si>
    <t>Trimethoprim</t>
  </si>
  <si>
    <t>Diclofenac</t>
  </si>
  <si>
    <t>Ibuprofen</t>
  </si>
  <si>
    <t>Ketoprofen</t>
  </si>
  <si>
    <t>Bezafibrate</t>
  </si>
  <si>
    <t>Iohexol</t>
  </si>
  <si>
    <t>Norfloxacin</t>
  </si>
  <si>
    <t>Iomeprol</t>
  </si>
  <si>
    <t>Iopromide</t>
  </si>
  <si>
    <t>Sulfamethoxazole</t>
  </si>
  <si>
    <t>Caffeine</t>
  </si>
  <si>
    <t>Fluconazole</t>
  </si>
  <si>
    <t>Fenofibrate</t>
  </si>
  <si>
    <t>Exemestane</t>
  </si>
  <si>
    <t>Gabapentin</t>
  </si>
  <si>
    <t>Levetiracetam</t>
  </si>
  <si>
    <t>Cyclophosphamide</t>
  </si>
  <si>
    <t>Ritonavir</t>
  </si>
  <si>
    <t>Valsartan</t>
  </si>
  <si>
    <t>Hydrochlorothiazide</t>
  </si>
  <si>
    <t>Dexamethasone</t>
  </si>
  <si>
    <t>Methylprednisolone</t>
  </si>
  <si>
    <t>N,N-Didesvenlafaxine</t>
  </si>
  <si>
    <t>Lamotrigine</t>
  </si>
  <si>
    <t>Ifosfamide</t>
  </si>
  <si>
    <t>Irbesartan</t>
  </si>
  <si>
    <t>Codeine</t>
  </si>
  <si>
    <t>Ethambutol</t>
  </si>
  <si>
    <t>Telmisartan</t>
  </si>
  <si>
    <t>Bicalutamide</t>
  </si>
  <si>
    <t>Clozapine</t>
  </si>
  <si>
    <t>Amisulpride</t>
  </si>
  <si>
    <t>Iobitridol</t>
  </si>
  <si>
    <t>Spironolactone</t>
  </si>
  <si>
    <t>Sitagliptin</t>
  </si>
  <si>
    <t>Deferasirox</t>
  </si>
  <si>
    <t>Rivastigmine</t>
  </si>
  <si>
    <t>Capecitabine</t>
  </si>
  <si>
    <t>Darunavir</t>
  </si>
  <si>
    <t>Midazolam</t>
  </si>
  <si>
    <t>Cefaclor</t>
  </si>
  <si>
    <t>Chloramphenicol</t>
  </si>
  <si>
    <t>Permethrin</t>
  </si>
  <si>
    <t>Piracetam</t>
  </si>
  <si>
    <t>Spiramycin</t>
  </si>
  <si>
    <t>Emtricitabine</t>
  </si>
  <si>
    <t>Pregabalin</t>
  </si>
  <si>
    <t>Zonisamide</t>
  </si>
  <si>
    <t>Lansoprazole</t>
  </si>
  <si>
    <t>Nystatin</t>
  </si>
  <si>
    <t>Rufinamide</t>
  </si>
  <si>
    <t>Hydrocortisone</t>
  </si>
  <si>
    <t>Oxacillin</t>
  </si>
  <si>
    <t>Tetracycline</t>
  </si>
  <si>
    <t>Dienogest</t>
  </si>
  <si>
    <t>Penciclovir</t>
  </si>
  <si>
    <t>Efavirenz</t>
  </si>
  <si>
    <t>Bexarotene</t>
  </si>
  <si>
    <t>Allopurinol</t>
  </si>
  <si>
    <t>Repaglinide</t>
  </si>
  <si>
    <t>Letrozole</t>
  </si>
  <si>
    <t>Terbinafine</t>
  </si>
  <si>
    <t>Vigabatrin</t>
  </si>
  <si>
    <t>Lacosamide</t>
  </si>
  <si>
    <t>Ampicillin</t>
  </si>
  <si>
    <t>Cefadroxil</t>
  </si>
  <si>
    <t>Indapamide</t>
  </si>
  <si>
    <t>Ceftibuten</t>
  </si>
  <si>
    <t>Cabergoline</t>
  </si>
  <si>
    <t>Decitabine</t>
  </si>
  <si>
    <t>Tafluprost</t>
  </si>
  <si>
    <t>Brivudine</t>
  </si>
  <si>
    <t>Fosfomycin</t>
  </si>
  <si>
    <t>Triptorelin</t>
  </si>
  <si>
    <t>Iodixanol</t>
  </si>
  <si>
    <t>Vancomycin</t>
  </si>
  <si>
    <t>Pirfenidone</t>
  </si>
  <si>
    <t>Nitrofurantoin</t>
  </si>
  <si>
    <t>Spectinomycin</t>
  </si>
  <si>
    <t>Benzocaine</t>
  </si>
  <si>
    <t>Pyrimethamine</t>
  </si>
  <si>
    <t>Secnidazole</t>
  </si>
  <si>
    <t>Aripiprazole</t>
  </si>
  <si>
    <t>Dasatinib</t>
  </si>
  <si>
    <t>Loratadine</t>
  </si>
  <si>
    <t>Gliclazide</t>
  </si>
  <si>
    <t>Posaconazole</t>
  </si>
  <si>
    <t>Levonorgestrel</t>
  </si>
  <si>
    <t>Gentamicin</t>
  </si>
  <si>
    <t>Nelarabine</t>
  </si>
  <si>
    <t>Carvedilol</t>
  </si>
  <si>
    <t>Etomidate</t>
  </si>
  <si>
    <t>Aztreonam</t>
  </si>
  <si>
    <t>Telithromycin</t>
  </si>
  <si>
    <t>Ranolazine</t>
  </si>
  <si>
    <t>Pimecrolimus</t>
  </si>
  <si>
    <t>Octreotide</t>
  </si>
  <si>
    <t>Celecoxib</t>
  </si>
  <si>
    <t>Acitretin</t>
  </si>
  <si>
    <t>Felodipine</t>
  </si>
  <si>
    <t>Pefloxacin</t>
  </si>
  <si>
    <t>Flutamide</t>
  </si>
  <si>
    <t>Rotigotine</t>
  </si>
  <si>
    <t>Domperidone</t>
  </si>
  <si>
    <t>Trovafloxacin</t>
  </si>
  <si>
    <t>Ebastine</t>
  </si>
  <si>
    <t>Nifedipine</t>
  </si>
  <si>
    <t>Amphotericin B</t>
  </si>
  <si>
    <t>Flurbiprofen</t>
  </si>
  <si>
    <t>Tobramycin</t>
  </si>
  <si>
    <t>Miglustat</t>
  </si>
  <si>
    <t>Lynestrenol</t>
  </si>
  <si>
    <t>Itraconazole</t>
  </si>
  <si>
    <t>Ganciclovir</t>
  </si>
  <si>
    <t>Nabumetone</t>
  </si>
  <si>
    <t>Rilpivirine</t>
  </si>
  <si>
    <t>Bifonazole</t>
  </si>
  <si>
    <t>Teicoplanin</t>
  </si>
  <si>
    <t>Lenalidomide</t>
  </si>
  <si>
    <t>Disopyramide</t>
  </si>
  <si>
    <t>Cyproterone acetate</t>
  </si>
  <si>
    <t>Omeprazole</t>
  </si>
  <si>
    <t>Leflunomide</t>
  </si>
  <si>
    <t>Mesna</t>
  </si>
  <si>
    <t>Desogestrel</t>
  </si>
  <si>
    <t>Paclitaxel</t>
  </si>
  <si>
    <t>Pimozide</t>
  </si>
  <si>
    <t>Latanoprost</t>
  </si>
  <si>
    <t>Modafinil</t>
  </si>
  <si>
    <t>Glycerol</t>
  </si>
  <si>
    <t>Febuxostat</t>
  </si>
  <si>
    <t>Tolvaptan</t>
  </si>
  <si>
    <t>Temozolomide</t>
  </si>
  <si>
    <t>Cefoxitin</t>
  </si>
  <si>
    <t>Fulvestrant</t>
  </si>
  <si>
    <t>Capsaicin</t>
  </si>
  <si>
    <t>Verteporfin</t>
  </si>
  <si>
    <t>Miconazole</t>
  </si>
  <si>
    <t>Meropenem</t>
  </si>
  <si>
    <t>Sunitinib</t>
  </si>
  <si>
    <t>Ramipril</t>
  </si>
  <si>
    <t>Netilmicin</t>
  </si>
  <si>
    <t>Calcitriol</t>
  </si>
  <si>
    <t>Plerixafor</t>
  </si>
  <si>
    <t>Orlistat</t>
  </si>
  <si>
    <t>Perampanel</t>
  </si>
  <si>
    <t>Glimepiride</t>
  </si>
  <si>
    <t>Loracarbef</t>
  </si>
  <si>
    <t>Azathioprine</t>
  </si>
  <si>
    <t>Kanamycin</t>
  </si>
  <si>
    <t>Nevirapine</t>
  </si>
  <si>
    <t>Gatifloxacin</t>
  </si>
  <si>
    <t>Cladribine</t>
  </si>
  <si>
    <t>Molsidomine</t>
  </si>
  <si>
    <t>Diosmin</t>
  </si>
  <si>
    <t>Rivaroxaban</t>
  </si>
  <si>
    <t>Micafungin</t>
  </si>
  <si>
    <t>Retapamulin</t>
  </si>
  <si>
    <t>Mupirocin</t>
  </si>
  <si>
    <t>Tropicamide</t>
  </si>
  <si>
    <t>Anastrozole</t>
  </si>
  <si>
    <t>Sertindole</t>
  </si>
  <si>
    <t>Etoricoxib</t>
  </si>
  <si>
    <t>Axitinib</t>
  </si>
  <si>
    <t>Deferiprone</t>
  </si>
  <si>
    <t>Misoprostol</t>
  </si>
  <si>
    <t>Aprepitant</t>
  </si>
  <si>
    <t>Imipenem</t>
  </si>
  <si>
    <t>Riluzole</t>
  </si>
  <si>
    <t>Doripenem</t>
  </si>
  <si>
    <t>Cefepime</t>
  </si>
  <si>
    <t>Cytarabine</t>
  </si>
  <si>
    <t>Eplerenone</t>
  </si>
  <si>
    <t>Ertapenem</t>
  </si>
  <si>
    <t>Ticarcillin</t>
  </si>
  <si>
    <t>Bisacodyl</t>
  </si>
  <si>
    <t>Amikacin</t>
  </si>
  <si>
    <t>Bortezomib</t>
  </si>
  <si>
    <t>Brotizolam</t>
  </si>
  <si>
    <t>Gefitinib</t>
  </si>
  <si>
    <t>Etonogestrel</t>
  </si>
  <si>
    <t>Tadalafil</t>
  </si>
  <si>
    <t>Isoniazid</t>
  </si>
  <si>
    <t>Anakinra</t>
  </si>
  <si>
    <t>Nepafenac</t>
  </si>
  <si>
    <t>Imiquimod</t>
  </si>
  <si>
    <t>Rifabutin</t>
  </si>
  <si>
    <t>Cinnarizine</t>
  </si>
  <si>
    <t>Nimodipine</t>
  </si>
  <si>
    <t>Docetaxel</t>
  </si>
  <si>
    <t>Colistin</t>
  </si>
  <si>
    <t>Entacapone</t>
  </si>
  <si>
    <t>Erdosteine</t>
  </si>
  <si>
    <t>Lamivudine</t>
  </si>
  <si>
    <t>Piritramide</t>
  </si>
  <si>
    <t>Bacitracin</t>
  </si>
  <si>
    <t>Travoprost</t>
  </si>
  <si>
    <t>Moxonidine</t>
  </si>
  <si>
    <t>Clofarabine</t>
  </si>
  <si>
    <t>Voriconazole</t>
  </si>
  <si>
    <t>Cefpodoxime</t>
  </si>
  <si>
    <t>Zolmitriptan</t>
  </si>
  <si>
    <t>Abacavir</t>
  </si>
  <si>
    <t>Lactulose</t>
  </si>
  <si>
    <t>Fusidic acid</t>
  </si>
  <si>
    <t>Eptifibatide</t>
  </si>
  <si>
    <t>Agomelatine</t>
  </si>
  <si>
    <t>Fluorometholone</t>
  </si>
  <si>
    <t>Anidulafungin</t>
  </si>
  <si>
    <t>Milrinone</t>
  </si>
  <si>
    <t>Sulbactam</t>
  </si>
  <si>
    <t>Bimatoprost</t>
  </si>
  <si>
    <t>Oxazepam</t>
  </si>
  <si>
    <t>Cefazolin</t>
  </si>
  <si>
    <t>Sparfloxacin</t>
  </si>
  <si>
    <t>Guaifenesin</t>
  </si>
  <si>
    <t>Gliquidone</t>
  </si>
  <si>
    <t>Baclofen</t>
  </si>
  <si>
    <t>Minocycline</t>
  </si>
  <si>
    <t>Propofol</t>
  </si>
  <si>
    <t>Flunitrazepam</t>
  </si>
  <si>
    <t>Ciprofloxacin</t>
  </si>
  <si>
    <t>Ezetimibe</t>
  </si>
  <si>
    <t>Ceftiofur</t>
  </si>
  <si>
    <t>Vemurafenib</t>
  </si>
  <si>
    <t>Flumequine</t>
  </si>
  <si>
    <t>Sirolimus</t>
  </si>
  <si>
    <t>Alfacalcidol</t>
  </si>
  <si>
    <t>Captopril</t>
  </si>
  <si>
    <t>Tetrabenazine</t>
  </si>
  <si>
    <t>Etravirine</t>
  </si>
  <si>
    <t>Acamprosate</t>
  </si>
  <si>
    <t>Diazepam</t>
  </si>
  <si>
    <t>Linezolid</t>
  </si>
  <si>
    <t>Dutasteride</t>
  </si>
  <si>
    <t>Amsacrine</t>
  </si>
  <si>
    <t>Daptomycin</t>
  </si>
  <si>
    <t>17Alpha-Ethinylestradiol</t>
  </si>
  <si>
    <t>Mebendazole</t>
  </si>
  <si>
    <t>Digoxin</t>
  </si>
  <si>
    <t>Furosemide</t>
  </si>
  <si>
    <t>Cefuroxime</t>
  </si>
  <si>
    <t>Bromazepam</t>
  </si>
  <si>
    <t>Tacrolimus</t>
  </si>
  <si>
    <t>Simvastatin</t>
  </si>
  <si>
    <t>Desloratadine</t>
  </si>
  <si>
    <t>Vandetanib</t>
  </si>
  <si>
    <t>Amoxicillin</t>
  </si>
  <si>
    <t>Ioversol</t>
  </si>
  <si>
    <t>Acetazolamide</t>
  </si>
  <si>
    <t>Dinoprostone</t>
  </si>
  <si>
    <t>Bumetanide</t>
  </si>
  <si>
    <t>Ambrisentan</t>
  </si>
  <si>
    <t>Moclobemide</t>
  </si>
  <si>
    <t>Estriol</t>
  </si>
  <si>
    <t>Racecadotril</t>
  </si>
  <si>
    <t>Tilmicosin</t>
  </si>
  <si>
    <t>Ceftazidime</t>
  </si>
  <si>
    <t>Clotiazepam</t>
  </si>
  <si>
    <t>Sumatriptan</t>
  </si>
  <si>
    <t>Mirtazapine</t>
  </si>
  <si>
    <t>Maraviroc</t>
  </si>
  <si>
    <t>Alprostadil</t>
  </si>
  <si>
    <t>Etoposide</t>
  </si>
  <si>
    <t>Thalidomide</t>
  </si>
  <si>
    <t>Melatonin</t>
  </si>
  <si>
    <t>Florfenicol</t>
  </si>
  <si>
    <t>Dydrogesterone</t>
  </si>
  <si>
    <t>Viomycin</t>
  </si>
  <si>
    <t>Trabectedin</t>
  </si>
  <si>
    <t>Etofenamate</t>
  </si>
  <si>
    <t>Nalidixic acid</t>
  </si>
  <si>
    <t>Brinzolamide</t>
  </si>
  <si>
    <t>Tibolone</t>
  </si>
  <si>
    <t>Chlorambucil</t>
  </si>
  <si>
    <t>Ivacaftor</t>
  </si>
  <si>
    <t>Neomycin</t>
  </si>
  <si>
    <t>Pyrazinamide</t>
  </si>
  <si>
    <t>Thiotepa</t>
  </si>
  <si>
    <t>Oxcarbazepine</t>
  </si>
  <si>
    <t>Hexetidine</t>
  </si>
  <si>
    <t>Lormetazepam</t>
  </si>
  <si>
    <t>Fluspirilene</t>
  </si>
  <si>
    <t>Ciclopirox</t>
  </si>
  <si>
    <t>Ondansetron</t>
  </si>
  <si>
    <t>Busulfan</t>
  </si>
  <si>
    <t>Levofloxacin</t>
  </si>
  <si>
    <t>Everolimus</t>
  </si>
  <si>
    <t>Cefpirome</t>
  </si>
  <si>
    <t>Topiramate</t>
  </si>
  <si>
    <t>Phenobarbital</t>
  </si>
  <si>
    <t>Estrone</t>
  </si>
  <si>
    <t>Oxybutynin</t>
  </si>
  <si>
    <t>Epinephrine</t>
  </si>
  <si>
    <t>Sildenafil</t>
  </si>
  <si>
    <t>Felbamate</t>
  </si>
  <si>
    <t>Atenolol</t>
  </si>
  <si>
    <t>Zopiclone</t>
  </si>
  <si>
    <t>Flumazenil</t>
  </si>
  <si>
    <t>Haloperidol</t>
  </si>
  <si>
    <t>Paliperidone</t>
  </si>
  <si>
    <t>Clobazam</t>
  </si>
  <si>
    <t>Prazepam</t>
  </si>
  <si>
    <t>Buprenorphine</t>
  </si>
  <si>
    <t>Clonazepam</t>
  </si>
  <si>
    <t>Nicotine</t>
  </si>
  <si>
    <t>Alprazolam</t>
  </si>
  <si>
    <t>Triazolam</t>
  </si>
  <si>
    <t>Cefixime</t>
  </si>
  <si>
    <t>Adapalene</t>
  </si>
  <si>
    <t>Sulpiride</t>
  </si>
  <si>
    <t>Vildagliptin</t>
  </si>
  <si>
    <t>Ethosuximide</t>
  </si>
  <si>
    <t>Enrofloxacin</t>
  </si>
  <si>
    <t>Ketoconazole</t>
  </si>
  <si>
    <t>Finasteride</t>
  </si>
  <si>
    <t>Progesterone</t>
  </si>
  <si>
    <t>Cefdinir</t>
  </si>
  <si>
    <t>Rifampicin</t>
  </si>
  <si>
    <t>Clinafloxacin</t>
  </si>
  <si>
    <t>Gemifloxacin</t>
  </si>
  <si>
    <t>Sulfasalazine</t>
  </si>
  <si>
    <t>Tigecycline</t>
  </si>
  <si>
    <t>Oxytocin</t>
  </si>
  <si>
    <t>Desflurane</t>
  </si>
  <si>
    <t>Gadobutrol</t>
  </si>
  <si>
    <t>Isoflurane</t>
  </si>
  <si>
    <t>Mifepristone</t>
  </si>
  <si>
    <t>Pemetrexed</t>
  </si>
  <si>
    <t>Sevoflurane</t>
  </si>
  <si>
    <t>Apixaban</t>
  </si>
  <si>
    <t>Avanafil</t>
  </si>
  <si>
    <t>Minoxidil</t>
  </si>
  <si>
    <t>Piroxicam</t>
  </si>
  <si>
    <t>Lymecycline</t>
  </si>
  <si>
    <t>Calcifediol</t>
  </si>
  <si>
    <t>Ciprofibrate</t>
  </si>
  <si>
    <t>Apremilast</t>
  </si>
  <si>
    <t>Bilastine</t>
  </si>
  <si>
    <t>Ceftobiprole</t>
  </si>
  <si>
    <t>Ceritinib</t>
  </si>
  <si>
    <t>Empagliflozin</t>
  </si>
  <si>
    <t>Enzalutamide</t>
  </si>
  <si>
    <t>Fidaxomicin</t>
  </si>
  <si>
    <t>Sofosbuvir</t>
  </si>
  <si>
    <t>Silodosin</t>
  </si>
  <si>
    <t>Teriflunomide</t>
  </si>
  <si>
    <t>Cabazitaxel</t>
  </si>
  <si>
    <t>Levosimendan</t>
  </si>
  <si>
    <t>Regorafenib</t>
  </si>
  <si>
    <t>Acenocoumarol</t>
  </si>
  <si>
    <t>Phenprocoumon</t>
  </si>
  <si>
    <t>Carbetocin</t>
  </si>
  <si>
    <t>Testosterone</t>
  </si>
  <si>
    <t>Brivaracetam</t>
  </si>
  <si>
    <t>Mannitol</t>
  </si>
  <si>
    <t>Melphalan</t>
  </si>
  <si>
    <t>Estradiol</t>
  </si>
  <si>
    <t>Riociguat</t>
  </si>
  <si>
    <t>Maribavir</t>
  </si>
  <si>
    <t>Raltitrexed</t>
  </si>
  <si>
    <t>Palbociclib</t>
  </si>
  <si>
    <t>Pomalidomide</t>
  </si>
  <si>
    <t>Selexipag</t>
  </si>
  <si>
    <t>Idelalisib</t>
  </si>
  <si>
    <t>Ponesimod</t>
  </si>
  <si>
    <t>Ibrutinib</t>
  </si>
  <si>
    <t>Crizotinib</t>
  </si>
  <si>
    <t>Binimetinib</t>
  </si>
  <si>
    <t>Olaparib</t>
  </si>
  <si>
    <t>Vismodegib</t>
  </si>
  <si>
    <t>Tafamidis</t>
  </si>
  <si>
    <t>Carfilzomib</t>
  </si>
  <si>
    <t>Eravacycline</t>
  </si>
  <si>
    <t>Encorafenib</t>
  </si>
  <si>
    <t>Doravirine</t>
  </si>
  <si>
    <t>Abemaciclib</t>
  </si>
  <si>
    <t>Baricitinib</t>
  </si>
  <si>
    <t>Cabotegravir</t>
  </si>
  <si>
    <t>Midostaurin</t>
  </si>
  <si>
    <t>Letermovir</t>
  </si>
  <si>
    <t>Trifarotene</t>
  </si>
  <si>
    <t>Brigatinib</t>
  </si>
  <si>
    <t>Venetoclax</t>
  </si>
  <si>
    <t>Acalabrutinib</t>
  </si>
  <si>
    <t>Dimenhydrinate</t>
  </si>
  <si>
    <t>Tretinoin</t>
  </si>
  <si>
    <t>Atovaquone</t>
  </si>
  <si>
    <t>Carbachol</t>
  </si>
  <si>
    <t>Piperacillin</t>
  </si>
  <si>
    <t>Gadoteridol</t>
  </si>
  <si>
    <t>Virginiamycin</t>
  </si>
  <si>
    <t>Etamsylate</t>
  </si>
  <si>
    <t>Levodropropizine</t>
  </si>
  <si>
    <t>Clarithromycin</t>
  </si>
  <si>
    <t>Thiamphenicol</t>
  </si>
  <si>
    <t>Doxycycline</t>
  </si>
  <si>
    <t>Clindamycin</t>
  </si>
  <si>
    <t>Cefotaxime</t>
  </si>
  <si>
    <t>Ofloxacin</t>
  </si>
  <si>
    <t>Adenosine</t>
  </si>
  <si>
    <t>Methotrexate</t>
  </si>
  <si>
    <t>Ticagrelor</t>
  </si>
  <si>
    <t>Linagliptin</t>
  </si>
  <si>
    <t>Mirabegron</t>
  </si>
  <si>
    <t>Stiripentol</t>
  </si>
  <si>
    <t>Prucalopride Succinate</t>
  </si>
  <si>
    <t>26787-78-0</t>
  </si>
  <si>
    <t>83905-01-5</t>
  </si>
  <si>
    <t>85721-33-1</t>
  </si>
  <si>
    <t>15307-86-5</t>
  </si>
  <si>
    <t>15687-27-1</t>
  </si>
  <si>
    <t>114-07-8</t>
  </si>
  <si>
    <t>81103-11-9</t>
  </si>
  <si>
    <t>723-46-6</t>
  </si>
  <si>
    <t>738-70-5</t>
  </si>
  <si>
    <t>18323-44-9</t>
  </si>
  <si>
    <t>82419-36-1</t>
  </si>
  <si>
    <t>657-24-9</t>
  </si>
  <si>
    <t>86386-73-4</t>
  </si>
  <si>
    <t>Cefalexin</t>
  </si>
  <si>
    <t>15686-71-2</t>
  </si>
  <si>
    <t>137-58-6</t>
  </si>
  <si>
    <t>22204-53-1</t>
  </si>
  <si>
    <t>55268-75-2</t>
  </si>
  <si>
    <t>56-75-7</t>
  </si>
  <si>
    <t>61-72-3</t>
  </si>
  <si>
    <t>73231-34-2</t>
  </si>
  <si>
    <t>42835-25-6</t>
  </si>
  <si>
    <t>154-21-2</t>
  </si>
  <si>
    <t>443-48-1</t>
  </si>
  <si>
    <t>66-79-5</t>
  </si>
  <si>
    <t>79-57-2</t>
  </si>
  <si>
    <t>80214-83-1</t>
  </si>
  <si>
    <t>55297-95-5</t>
  </si>
  <si>
    <t>1401-69-0</t>
  </si>
  <si>
    <t>6990-06-3</t>
  </si>
  <si>
    <t>PNECmic (µg/L)</t>
  </si>
  <si>
    <t>NORMAN lowest PNEC (µg/L)</t>
  </si>
  <si>
    <t>Substance Name</t>
  </si>
  <si>
    <t>37517-28-5</t>
  </si>
  <si>
    <t>1397-89-3</t>
  </si>
  <si>
    <t>69-53-4</t>
  </si>
  <si>
    <t>11051-71-1</t>
  </si>
  <si>
    <t>Avilamycin</t>
  </si>
  <si>
    <t>78110-38-0 </t>
  </si>
  <si>
    <t>1405-87-4</t>
  </si>
  <si>
    <t>61-33-6</t>
  </si>
  <si>
    <t>Benzylpenicillin</t>
  </si>
  <si>
    <t>11003-38-6</t>
  </si>
  <si>
    <t>Capreomycin</t>
  </si>
  <si>
    <t>53994-73-3</t>
  </si>
  <si>
    <t>50370-12-2</t>
  </si>
  <si>
    <t>50-59-9</t>
  </si>
  <si>
    <t>Cefaloridine</t>
  </si>
  <si>
    <t>153-61-7</t>
  </si>
  <si>
    <t>Cefalothin</t>
  </si>
  <si>
    <t>25953-19-9</t>
  </si>
  <si>
    <t>91832-40-5</t>
  </si>
  <si>
    <t>88040-23-7</t>
  </si>
  <si>
    <t>79350-37-1</t>
  </si>
  <si>
    <t>62893-20-3</t>
  </si>
  <si>
    <t>Cefoperazone</t>
  </si>
  <si>
    <t>63527-52-6</t>
  </si>
  <si>
    <t>35607-66-0</t>
  </si>
  <si>
    <t>84957-29-9</t>
  </si>
  <si>
    <t>80210-62-4</t>
  </si>
  <si>
    <t>229016-73-3</t>
  </si>
  <si>
    <t>Ceftaroline</t>
  </si>
  <si>
    <t>72558-82-8</t>
  </si>
  <si>
    <t>97519-39-6</t>
  </si>
  <si>
    <t>80370-57-6</t>
  </si>
  <si>
    <t>241479-67-4</t>
  </si>
  <si>
    <t>105956-93-9</t>
  </si>
  <si>
    <t>1066-17-7</t>
  </si>
  <si>
    <t>103060-53-3</t>
  </si>
  <si>
    <t>148016-81-3</t>
  </si>
  <si>
    <t>564-25-0</t>
  </si>
  <si>
    <t>93106-60-6</t>
  </si>
  <si>
    <t>153832-46-3</t>
  </si>
  <si>
    <t>74-55-5</t>
  </si>
  <si>
    <t>106559-05-1</t>
  </si>
  <si>
    <t>Faropenem</t>
  </si>
  <si>
    <t>873857-62-6</t>
  </si>
  <si>
    <t>23155-02-4</t>
  </si>
  <si>
    <t>112811-59-3</t>
  </si>
  <si>
    <t>175463-14-6</t>
  </si>
  <si>
    <t>1403-66-3</t>
  </si>
  <si>
    <t>74431-23-5</t>
  </si>
  <si>
    <t>54-85-3</t>
  </si>
  <si>
    <t>84625-61-6</t>
  </si>
  <si>
    <t>8063-07-8</t>
  </si>
  <si>
    <t>100986-85-4</t>
  </si>
  <si>
    <t>165800-03-3</t>
  </si>
  <si>
    <t>121507-13-7</t>
  </si>
  <si>
    <t>32887-01-7</t>
  </si>
  <si>
    <t>Mecillinam</t>
  </si>
  <si>
    <t>96036-03-2</t>
  </si>
  <si>
    <t>235114-32-6</t>
  </si>
  <si>
    <t>10118-90-8</t>
  </si>
  <si>
    <t>151096-09-2</t>
  </si>
  <si>
    <t>12650-69-0</t>
  </si>
  <si>
    <t>389-08-2</t>
  </si>
  <si>
    <t>55134-13-9</t>
  </si>
  <si>
    <t>1404-04-2</t>
  </si>
  <si>
    <t>56391-57-2</t>
  </si>
  <si>
    <t>67-20-9</t>
  </si>
  <si>
    <t>70458-96-7</t>
  </si>
  <si>
    <t>6130-64-9</t>
  </si>
  <si>
    <t>Phenoxymethylpenicillin</t>
  </si>
  <si>
    <t>224452-66-8</t>
  </si>
  <si>
    <t>13292-46-1</t>
  </si>
  <si>
    <t>3366-95-8</t>
  </si>
  <si>
    <t>110871-86-8</t>
  </si>
  <si>
    <t>1695-77-8</t>
  </si>
  <si>
    <t>8025-81-8</t>
  </si>
  <si>
    <t>57-92-1</t>
  </si>
  <si>
    <t>Streptomycin</t>
  </si>
  <si>
    <t>68373-14-8</t>
  </si>
  <si>
    <t>61036-62-2</t>
  </si>
  <si>
    <t>191114-48-4</t>
  </si>
  <si>
    <t>60-54-8</t>
  </si>
  <si>
    <t>15318-45-3</t>
  </si>
  <si>
    <t>34787-01-4</t>
  </si>
  <si>
    <t>220620-09-7</t>
  </si>
  <si>
    <t>108050-54-0</t>
  </si>
  <si>
    <t>32986-56-4</t>
  </si>
  <si>
    <t>147059-88-9</t>
  </si>
  <si>
    <t>1404-90-6</t>
  </si>
  <si>
    <t>32988-37-7</t>
  </si>
  <si>
    <t>11006-76-1</t>
  </si>
  <si>
    <t>CAS_NR</t>
  </si>
  <si>
    <t>API</t>
  </si>
  <si>
    <t>CAS nr.</t>
  </si>
  <si>
    <t>Qriver</t>
  </si>
  <si>
    <t>m3/day</t>
  </si>
  <si>
    <t>Qhospital_effluent</t>
  </si>
  <si>
    <t>Qwwtp_effluent</t>
  </si>
  <si>
    <t>Dilution factor (DF_hospital_river)</t>
  </si>
  <si>
    <t>Dilution factor (DF_hospital_WWTP)</t>
  </si>
  <si>
    <t>Active Pharmaceutical Ingredient</t>
  </si>
  <si>
    <t>CAS Number</t>
  </si>
  <si>
    <t>own ID</t>
  </si>
  <si>
    <t>Own ID</t>
  </si>
  <si>
    <t>L/year</t>
  </si>
  <si>
    <t>PEChospital (µg/L)</t>
  </si>
  <si>
    <t>PECwwtp (µg/L)</t>
  </si>
  <si>
    <t>PECriver (µg/L)</t>
  </si>
  <si>
    <t>At least one RQ&gt;0.1?</t>
  </si>
  <si>
    <t>Estimated % of medicine use (leaving hospital pharmacy) that is excreted when patient is in the hospital</t>
  </si>
  <si>
    <t>% of API excreted by patient</t>
  </si>
  <si>
    <t>% of API in influent of WWTP that is emitted via the effluent (=100%-percentage removed in treatment process)</t>
  </si>
  <si>
    <t>F_excretion (%)</t>
  </si>
  <si>
    <t>F_hospital (%)</t>
  </si>
  <si>
    <t>F_WWTP (%)</t>
  </si>
  <si>
    <t>Colors</t>
  </si>
  <si>
    <t>blue</t>
  </si>
  <si>
    <t>orange</t>
  </si>
  <si>
    <t>Data input from user</t>
  </si>
  <si>
    <t>Raw data or interim calculations (do not touch in principle)</t>
  </si>
  <si>
    <t>Actual output (e.g. PEC, RQ)</t>
  </si>
  <si>
    <t>D10</t>
  </si>
  <si>
    <t>D11</t>
  </si>
  <si>
    <t>D12</t>
  </si>
  <si>
    <t>D13</t>
  </si>
  <si>
    <t>D14</t>
  </si>
  <si>
    <t>D15</t>
  </si>
  <si>
    <t>D16</t>
  </si>
  <si>
    <t>D17</t>
  </si>
  <si>
    <t>D18</t>
  </si>
  <si>
    <t>D19</t>
  </si>
  <si>
    <t>D20</t>
  </si>
  <si>
    <t>D21</t>
  </si>
  <si>
    <t>D22</t>
  </si>
  <si>
    <t>D23</t>
  </si>
  <si>
    <t>D24</t>
  </si>
  <si>
    <t>D25</t>
  </si>
  <si>
    <t>93413-69-5</t>
  </si>
  <si>
    <t>22916-47-8</t>
  </si>
  <si>
    <t>23593-75-1</t>
  </si>
  <si>
    <t>138402-11-6</t>
  </si>
  <si>
    <t>139481-59-7</t>
  </si>
  <si>
    <t>58-93-5</t>
  </si>
  <si>
    <t>59729-33-8</t>
  </si>
  <si>
    <t>71675-85-9</t>
  </si>
  <si>
    <t>298-46-4</t>
  </si>
  <si>
    <t>53-16-7</t>
  </si>
  <si>
    <t>57-63-6</t>
  </si>
  <si>
    <t>D01</t>
  </si>
  <si>
    <t>D03</t>
  </si>
  <si>
    <t>D04</t>
  </si>
  <si>
    <t>D02</t>
  </si>
  <si>
    <t>D05</t>
  </si>
  <si>
    <t>D06</t>
  </si>
  <si>
    <t>D07</t>
  </si>
  <si>
    <t>D08</t>
  </si>
  <si>
    <t>D09</t>
  </si>
  <si>
    <t>51384-51-1</t>
  </si>
  <si>
    <t>grams API dispensed per year</t>
  </si>
  <si>
    <t xml:space="preserve">CAS nr. </t>
  </si>
  <si>
    <t>MEChospital (µg/L)</t>
  </si>
  <si>
    <t>PECwwtp,MEC (µg/L)</t>
  </si>
  <si>
    <t>PECriver,MEC (µg/L)</t>
  </si>
  <si>
    <t>Naproxen</t>
  </si>
  <si>
    <t>3930-20-9</t>
  </si>
  <si>
    <t>525-66-6</t>
  </si>
  <si>
    <t>Pentoxifylline</t>
  </si>
  <si>
    <t>6493-05-6</t>
  </si>
  <si>
    <t>22071-15-4</t>
  </si>
  <si>
    <t>73334-07-3</t>
  </si>
  <si>
    <t>60166-93-0</t>
  </si>
  <si>
    <t>60142-96-3</t>
  </si>
  <si>
    <t>5786-21-0</t>
  </si>
  <si>
    <t>41859-67-0</t>
  </si>
  <si>
    <t>29122-68-7</t>
  </si>
  <si>
    <t>117-96-4</t>
  </si>
  <si>
    <t>RWZI nr.</t>
  </si>
  <si>
    <t>RWZI</t>
  </si>
  <si>
    <t>5% ontwerpcapaciteit (m³/d)</t>
  </si>
  <si>
    <t>Brugge</t>
  </si>
  <si>
    <t>Gent</t>
  </si>
  <si>
    <t>Deurne</t>
  </si>
  <si>
    <t>Antwerpen-Zuid</t>
  </si>
  <si>
    <t>Oostende</t>
  </si>
  <si>
    <t>Leuven</t>
  </si>
  <si>
    <t>Harelbeke</t>
  </si>
  <si>
    <t>Antwerpen-Noord</t>
  </si>
  <si>
    <t>Aalst</t>
  </si>
  <si>
    <t>Grimbergen</t>
  </si>
  <si>
    <t>Liedekerke</t>
  </si>
  <si>
    <t>Mechelen-Noord</t>
  </si>
  <si>
    <t>Dendermonde</t>
  </si>
  <si>
    <t>Waregem</t>
  </si>
  <si>
    <t>Roeselare</t>
  </si>
  <si>
    <t>Beersel</t>
  </si>
  <si>
    <t>Genk</t>
  </si>
  <si>
    <t>Wulpen</t>
  </si>
  <si>
    <t>Destelbergen</t>
  </si>
  <si>
    <t>Menen</t>
  </si>
  <si>
    <t>Hasselt</t>
  </si>
  <si>
    <t>Mol</t>
  </si>
  <si>
    <t>Aartselaar</t>
  </si>
  <si>
    <t>Oudenaarde</t>
  </si>
  <si>
    <t>Ingelmunster</t>
  </si>
  <si>
    <t>Sint-Niklaas</t>
  </si>
  <si>
    <t>Merksem</t>
  </si>
  <si>
    <t>Beveren</t>
  </si>
  <si>
    <t>Lokeren</t>
  </si>
  <si>
    <t>Turnhout</t>
  </si>
  <si>
    <t>Morkhoven</t>
  </si>
  <si>
    <t>Eeklo</t>
  </si>
  <si>
    <t>Sint-Truiden</t>
  </si>
  <si>
    <t>Boortmeerbeek</t>
  </si>
  <si>
    <t>Lichtaart</t>
  </si>
  <si>
    <t>Halen</t>
  </si>
  <si>
    <t>Ieper</t>
  </si>
  <si>
    <t>Ruisbroek</t>
  </si>
  <si>
    <t>Tessenderlo</t>
  </si>
  <si>
    <t>Temse</t>
  </si>
  <si>
    <t>Sint-Pieters-Leeuw</t>
  </si>
  <si>
    <t>Neeroeteren</t>
  </si>
  <si>
    <t>Brasschaat</t>
  </si>
  <si>
    <t>Wommelgem</t>
  </si>
  <si>
    <t>Ninove</t>
  </si>
  <si>
    <t>Burcht</t>
  </si>
  <si>
    <t>Huldenberg</t>
  </si>
  <si>
    <t>Westerlo</t>
  </si>
  <si>
    <t>Boom</t>
  </si>
  <si>
    <t>Lier</t>
  </si>
  <si>
    <t>Rotselaar</t>
  </si>
  <si>
    <t>Aalter</t>
  </si>
  <si>
    <t>Lommel</t>
  </si>
  <si>
    <t>Dilsen</t>
  </si>
  <si>
    <t>Heist</t>
  </si>
  <si>
    <t>Geraardsbergen</t>
  </si>
  <si>
    <t>Hamme</t>
  </si>
  <si>
    <t>Geel</t>
  </si>
  <si>
    <t>Tielt</t>
  </si>
  <si>
    <t>Houthalen-Centrum</t>
  </si>
  <si>
    <t>Ronse</t>
  </si>
  <si>
    <t>Schoten</t>
  </si>
  <si>
    <t>Tienen</t>
  </si>
  <si>
    <t>Bree</t>
  </si>
  <si>
    <t>Bilzen</t>
  </si>
  <si>
    <t>Ham</t>
  </si>
  <si>
    <t>Hove</t>
  </si>
  <si>
    <t>Schilde</t>
  </si>
  <si>
    <t>Kalmthout</t>
  </si>
  <si>
    <t>Kortemark</t>
  </si>
  <si>
    <t>Bornem</t>
  </si>
  <si>
    <t>Koersel</t>
  </si>
  <si>
    <t>Heist-op-den-Berg</t>
  </si>
  <si>
    <t>Hoogstraten</t>
  </si>
  <si>
    <t>Deinze</t>
  </si>
  <si>
    <t>Evergem</t>
  </si>
  <si>
    <t>Herentals</t>
  </si>
  <si>
    <t>Kortenberg</t>
  </si>
  <si>
    <t>Diest</t>
  </si>
  <si>
    <t>Aarschot</t>
  </si>
  <si>
    <t>Zele</t>
  </si>
  <si>
    <t>Lanaken</t>
  </si>
  <si>
    <t>Berlaar</t>
  </si>
  <si>
    <t>Zwalm</t>
  </si>
  <si>
    <t>Edegem</t>
  </si>
  <si>
    <t>Boechout</t>
  </si>
  <si>
    <t>Nijlen</t>
  </si>
  <si>
    <t>Olsene</t>
  </si>
  <si>
    <t>Berlare</t>
  </si>
  <si>
    <t>Pulderbos</t>
  </si>
  <si>
    <t>Tongeren</t>
  </si>
  <si>
    <t>Moerbeke</t>
  </si>
  <si>
    <t>Stekene</t>
  </si>
  <si>
    <t>Zelzate</t>
  </si>
  <si>
    <t>Overpelt</t>
  </si>
  <si>
    <t>Galmaarden</t>
  </si>
  <si>
    <t>Woumen</t>
  </si>
  <si>
    <t>Malle</t>
  </si>
  <si>
    <t>Zonhoven</t>
  </si>
  <si>
    <t>Bambrugge</t>
  </si>
  <si>
    <t>Merchtem</t>
  </si>
  <si>
    <t>Duffel</t>
  </si>
  <si>
    <t>Tervuren</t>
  </si>
  <si>
    <t>Beveren-Leie</t>
  </si>
  <si>
    <t>Wetteren</t>
  </si>
  <si>
    <t>Bierbeek</t>
  </si>
  <si>
    <t>Lede</t>
  </si>
  <si>
    <t>Alken</t>
  </si>
  <si>
    <t>Merelbeke</t>
  </si>
  <si>
    <t>Eksel</t>
  </si>
  <si>
    <t>Avelgem</t>
  </si>
  <si>
    <t>Sinaai</t>
  </si>
  <si>
    <t>Essen</t>
  </si>
  <si>
    <t>Maldegem</t>
  </si>
  <si>
    <t>Achel</t>
  </si>
  <si>
    <t>Arendonk</t>
  </si>
  <si>
    <t>Wichelen</t>
  </si>
  <si>
    <t>Heule</t>
  </si>
  <si>
    <t>Zolder</t>
  </si>
  <si>
    <t>Laarne</t>
  </si>
  <si>
    <t>Beerse</t>
  </si>
  <si>
    <t>Zemst-Hofstade</t>
  </si>
  <si>
    <t>Landen</t>
  </si>
  <si>
    <t>Wingene</t>
  </si>
  <si>
    <t>Bocholt</t>
  </si>
  <si>
    <t>Ertvelde</t>
  </si>
  <si>
    <t>Oosterzele</t>
  </si>
  <si>
    <t>Vosselaar</t>
  </si>
  <si>
    <t>Peer</t>
  </si>
  <si>
    <t>Londerzeel</t>
  </si>
  <si>
    <t>Poperinge</t>
  </si>
  <si>
    <t>Sint-Amands</t>
  </si>
  <si>
    <t>Poppel</t>
  </si>
  <si>
    <t>Brecht</t>
  </si>
  <si>
    <t>Nevele</t>
  </si>
  <si>
    <t>Riemst</t>
  </si>
  <si>
    <t>Oud-Turnhout</t>
  </si>
  <si>
    <t>Eke</t>
  </si>
  <si>
    <t>Messelbroek</t>
  </si>
  <si>
    <t>Gavere</t>
  </si>
  <si>
    <t>Retie</t>
  </si>
  <si>
    <t>Houthalen-Oost</t>
  </si>
  <si>
    <t>Wimmertingen</t>
  </si>
  <si>
    <t>Hoeselt</t>
  </si>
  <si>
    <t>Ledegem</t>
  </si>
  <si>
    <t>Berendrecht</t>
  </si>
  <si>
    <t>Bavegem</t>
  </si>
  <si>
    <t>Ravels</t>
  </si>
  <si>
    <t>Zichen</t>
  </si>
  <si>
    <t>Heusden</t>
  </si>
  <si>
    <t>Kluisbergen</t>
  </si>
  <si>
    <t>Dessel</t>
  </si>
  <si>
    <t>Hamont</t>
  </si>
  <si>
    <t>Kieldrecht</t>
  </si>
  <si>
    <t>Kermt</t>
  </si>
  <si>
    <t>Melle</t>
  </si>
  <si>
    <t>Beernem</t>
  </si>
  <si>
    <t>Asse-Bollebeek</t>
  </si>
  <si>
    <t>Jabbeke</t>
  </si>
  <si>
    <t>Beverlo</t>
  </si>
  <si>
    <t>Knokke</t>
  </si>
  <si>
    <t>Merksplas</t>
  </si>
  <si>
    <t>Brakel</t>
  </si>
  <si>
    <t>Zandbergen</t>
  </si>
  <si>
    <t>Kampenhout</t>
  </si>
  <si>
    <t>Sint-Joris-Winge</t>
  </si>
  <si>
    <t>Grobbendonk</t>
  </si>
  <si>
    <t>Itegem</t>
  </si>
  <si>
    <t>Zoutleeuw</t>
  </si>
  <si>
    <t>Borgloon - Jesseren</t>
  </si>
  <si>
    <t>Langemark</t>
  </si>
  <si>
    <t>Blaasveld</t>
  </si>
  <si>
    <t>Gelmen</t>
  </si>
  <si>
    <t>Zichem</t>
  </si>
  <si>
    <t>Zomergem</t>
  </si>
  <si>
    <t>Moorslede</t>
  </si>
  <si>
    <t>Melsbroek</t>
  </si>
  <si>
    <t>Wolfsdonk</t>
  </si>
  <si>
    <t>Koekelare</t>
  </si>
  <si>
    <t>Bonheiden</t>
  </si>
  <si>
    <t>Roosbeek</t>
  </si>
  <si>
    <t>Eisden</t>
  </si>
  <si>
    <t>Geetbets</t>
  </si>
  <si>
    <t>Hoepertingen</t>
  </si>
  <si>
    <t>De Klinge</t>
  </si>
  <si>
    <t>Vlamertinge</t>
  </si>
  <si>
    <t>Hoegaarden</t>
  </si>
  <si>
    <t>Rollegem</t>
  </si>
  <si>
    <t>Pittem</t>
  </si>
  <si>
    <t>Zonnebeke</t>
  </si>
  <si>
    <t>Staden</t>
  </si>
  <si>
    <t>Tielt-Winge</t>
  </si>
  <si>
    <t>Gooik - Letterbeek</t>
  </si>
  <si>
    <t>Adinkerke</t>
  </si>
  <si>
    <t>Oplinter</t>
  </si>
  <si>
    <t>Steenokkerzeel-Noord</t>
  </si>
  <si>
    <t>Ruddervoorde</t>
  </si>
  <si>
    <t>Kortenaken</t>
  </si>
  <si>
    <t>Riksingen</t>
  </si>
  <si>
    <t>Bekkevoort</t>
  </si>
  <si>
    <t>Wijnendale</t>
  </si>
  <si>
    <t>Oud-Heverlee</t>
  </si>
  <si>
    <t>Boekhoute</t>
  </si>
  <si>
    <t>Humbeek</t>
  </si>
  <si>
    <t>Aalbeke-Centrum</t>
  </si>
  <si>
    <t>Zwalm - Sint-Denijs-Boekel</t>
  </si>
  <si>
    <t>Gingelom - Muizen</t>
  </si>
  <si>
    <t>Heldergem</t>
  </si>
  <si>
    <t>Steenokkerzeel-Zuid</t>
  </si>
  <si>
    <t>Landen-Eliksem</t>
  </si>
  <si>
    <t>Vissenaken</t>
  </si>
  <si>
    <t>Beselare</t>
  </si>
  <si>
    <t>Opwijk</t>
  </si>
  <si>
    <t>Brakel-Michelbeke</t>
  </si>
  <si>
    <t>Helkijn</t>
  </si>
  <si>
    <t>Overschelde</t>
  </si>
  <si>
    <t>Voeren</t>
  </si>
  <si>
    <t>Ouwegem</t>
  </si>
  <si>
    <t>Engsbergen</t>
  </si>
  <si>
    <t>Meer</t>
  </si>
  <si>
    <t>Ontwerpcapaciteit (IE)</t>
  </si>
  <si>
    <t>RQ(AMR)hospital</t>
  </si>
  <si>
    <t>RQ(AMR)wwtp</t>
  </si>
  <si>
    <t>RQ(AMR)river</t>
  </si>
  <si>
    <t>RQ(eco)river</t>
  </si>
  <si>
    <t xml:space="preserve">RQ(AMR)wwtp </t>
  </si>
  <si>
    <t>Q_wwtp effluent (m³/d)</t>
  </si>
  <si>
    <t>grey</t>
  </si>
  <si>
    <t>Active substance</t>
  </si>
  <si>
    <t>Alizapride Hydrochloride</t>
  </si>
  <si>
    <t>ATC</t>
  </si>
  <si>
    <t>A03FA05</t>
  </si>
  <si>
    <t>CAS</t>
  </si>
  <si>
    <t>59338-93-1</t>
  </si>
  <si>
    <t>C10AB08</t>
  </si>
  <si>
    <t>M01AE03</t>
  </si>
  <si>
    <t>C03CA01</t>
  </si>
  <si>
    <t>52214-84-3</t>
  </si>
  <si>
    <t>54-31-9</t>
  </si>
  <si>
    <t>C03BA11</t>
  </si>
  <si>
    <t>26807-65-8</t>
  </si>
  <si>
    <t>Cinacalcet Hydrochloride</t>
  </si>
  <si>
    <t>M01AH01</t>
  </si>
  <si>
    <t>H05BX01</t>
  </si>
  <si>
    <t>N05AH04</t>
  </si>
  <si>
    <t>169590-42-5</t>
  </si>
  <si>
    <t>226256-56-0</t>
  </si>
  <si>
    <t>111974-69-7</t>
  </si>
  <si>
    <t>Duloxetine Hydrochloride</t>
  </si>
  <si>
    <t>N06AX21</t>
  </si>
  <si>
    <t>C09AA05</t>
  </si>
  <si>
    <t>C02AC05</t>
  </si>
  <si>
    <t>116539-59-4</t>
  </si>
  <si>
    <t>87333-19-5</t>
  </si>
  <si>
    <t>75438-57-2</t>
  </si>
  <si>
    <t>D01BA02</t>
  </si>
  <si>
    <t>91161-71-6</t>
  </si>
  <si>
    <t>Quetiapine Fumarate</t>
  </si>
  <si>
    <t>N02CC03</t>
  </si>
  <si>
    <t>N05AX08</t>
  </si>
  <si>
    <t>L01XE02</t>
  </si>
  <si>
    <t>L01CB01</t>
  </si>
  <si>
    <t>N05AH03</t>
  </si>
  <si>
    <t>139264-17-8</t>
  </si>
  <si>
    <t>106266-06-2</t>
  </si>
  <si>
    <t>184475-35-2</t>
  </si>
  <si>
    <t>33419-42-0</t>
  </si>
  <si>
    <t>132539-06-1</t>
  </si>
  <si>
    <t>Fluoxetine Hydrochloride</t>
  </si>
  <si>
    <t>Bupropion Hydrochloride</t>
  </si>
  <si>
    <t>Sodium Valproate</t>
  </si>
  <si>
    <t>N06AB03</t>
  </si>
  <si>
    <t>B01AC04</t>
  </si>
  <si>
    <t>N06AX12</t>
  </si>
  <si>
    <t>N03AG01</t>
  </si>
  <si>
    <t>J01AA04</t>
  </si>
  <si>
    <t>54910-89-3</t>
  </si>
  <si>
    <t>113665-84-2</t>
  </si>
  <si>
    <t>34911-55-2</t>
  </si>
  <si>
    <t xml:space="preserve">99-66-1 </t>
  </si>
  <si>
    <t>992-21-2</t>
  </si>
  <si>
    <t>Pramipexole Dihydrochloride Monohydrate</t>
  </si>
  <si>
    <t>N04BC05</t>
  </si>
  <si>
    <t>104632-26-0</t>
  </si>
  <si>
    <t>N05BA09</t>
  </si>
  <si>
    <t>N05BA06</t>
  </si>
  <si>
    <t>P02CA01</t>
  </si>
  <si>
    <t>22316-47-8</t>
  </si>
  <si>
    <t>846-49-1</t>
  </si>
  <si>
    <t>31431-39-7</t>
  </si>
  <si>
    <t>Disodium Pamidronate</t>
  </si>
  <si>
    <t>M05BA03</t>
  </si>
  <si>
    <t>40391-99-9</t>
  </si>
  <si>
    <t>Dolutegravir Sodium</t>
  </si>
  <si>
    <t>G04BE08</t>
  </si>
  <si>
    <t>J05AJ03</t>
  </si>
  <si>
    <t>171596-29-5</t>
  </si>
  <si>
    <t>1051375-16-6</t>
  </si>
  <si>
    <t>Salmeterol Xinafoate</t>
  </si>
  <si>
    <t>R03AC12</t>
  </si>
  <si>
    <t>89365-50-4</t>
  </si>
  <si>
    <t>C03DA01</t>
  </si>
  <si>
    <t>52-01-7</t>
  </si>
  <si>
    <t>Pyridostigmine Bromide</t>
  </si>
  <si>
    <t>N07AA02</t>
  </si>
  <si>
    <t>155-97-5</t>
  </si>
  <si>
    <t>M01AB05</t>
  </si>
  <si>
    <t>V08AB02</t>
  </si>
  <si>
    <t>66108-95-0</t>
  </si>
  <si>
    <t>Eprosartan Mesilate</t>
  </si>
  <si>
    <t>J02AC02</t>
  </si>
  <si>
    <t>C09CA02</t>
  </si>
  <si>
    <t>133040-01-4</t>
  </si>
  <si>
    <t>Rosuvastatin Calcium</t>
  </si>
  <si>
    <t>Solifenacin succinate</t>
  </si>
  <si>
    <t>C10AA07</t>
  </si>
  <si>
    <t>N05CD08</t>
  </si>
  <si>
    <t>G04BD08</t>
  </si>
  <si>
    <t>287714-41-4</t>
  </si>
  <si>
    <t>59467-70-8</t>
  </si>
  <si>
    <t>242478-37-1</t>
  </si>
  <si>
    <t>B01AF01</t>
  </si>
  <si>
    <t>V03AC03</t>
  </si>
  <si>
    <t>366789-02-8</t>
  </si>
  <si>
    <t>201530-41-8</t>
  </si>
  <si>
    <t>M04AA01</t>
  </si>
  <si>
    <t>G03CX01</t>
  </si>
  <si>
    <t>315-30-0</t>
  </si>
  <si>
    <t>5630-53-5</t>
  </si>
  <si>
    <t>Montelukast Sodium</t>
  </si>
  <si>
    <t>Oxycodone Hydrochloride</t>
  </si>
  <si>
    <t>L02BG04</t>
  </si>
  <si>
    <t>R03DC03</t>
  </si>
  <si>
    <t>A08AB01</t>
  </si>
  <si>
    <t>N02AA05</t>
  </si>
  <si>
    <t>R03BA02</t>
  </si>
  <si>
    <t>112809-51-5</t>
  </si>
  <si>
    <t>158966-92-8</t>
  </si>
  <si>
    <t>96829-58-2</t>
  </si>
  <si>
    <t>76-42-6</t>
  </si>
  <si>
    <t>51333-22-3</t>
  </si>
  <si>
    <t>Fluticasone Propionate</t>
  </si>
  <si>
    <t>N06AX11</t>
  </si>
  <si>
    <t>M01AH05</t>
  </si>
  <si>
    <t>R03BA05</t>
  </si>
  <si>
    <t>61337-67-5</t>
  </si>
  <si>
    <t>202409-33-4</t>
  </si>
  <si>
    <t>90566-53-3</t>
  </si>
  <si>
    <t>Labetalol Hydrochloride</t>
  </si>
  <si>
    <t>C07AG01</t>
  </si>
  <si>
    <t>N05BA21</t>
  </si>
  <si>
    <t>36894-69-6</t>
  </si>
  <si>
    <t>33671-46-4</t>
  </si>
  <si>
    <t>Polymyxin B Sulfate,Oxytetracycline</t>
  </si>
  <si>
    <t>D06AA03</t>
  </si>
  <si>
    <t>J01DD04</t>
  </si>
  <si>
    <t>V08AB07</t>
  </si>
  <si>
    <t>73384-59-5</t>
  </si>
  <si>
    <t>87771-40-2</t>
  </si>
  <si>
    <t>Ivabradine Hydrochloride</t>
  </si>
  <si>
    <t>S01EE01</t>
  </si>
  <si>
    <t>C01EB17</t>
  </si>
  <si>
    <t>130209-82-4</t>
  </si>
  <si>
    <t>155974-00-8</t>
  </si>
  <si>
    <t>C03DA04</t>
  </si>
  <si>
    <t>107724-20-9</t>
  </si>
  <si>
    <t>G03AC08</t>
  </si>
  <si>
    <t>54048-10-1</t>
  </si>
  <si>
    <t>G04BE03</t>
  </si>
  <si>
    <t>139755-83-2</t>
  </si>
  <si>
    <t>Losartan Potassium</t>
  </si>
  <si>
    <t>Pantoprazole Sodium Sesquihydrate</t>
  </si>
  <si>
    <t>Tolterodine L-Tartrate</t>
  </si>
  <si>
    <t>C09CA01</t>
  </si>
  <si>
    <t>N02CC01</t>
  </si>
  <si>
    <t>N03AX12</t>
  </si>
  <si>
    <t>A02BC02</t>
  </si>
  <si>
    <t>G04BD07</t>
  </si>
  <si>
    <t>114798-26-4</t>
  </si>
  <si>
    <t>103628-46-2</t>
  </si>
  <si>
    <t>102625-70-7</t>
  </si>
  <si>
    <t>124937-51-5</t>
  </si>
  <si>
    <t>R06AX29</t>
  </si>
  <si>
    <t>L04AK01</t>
  </si>
  <si>
    <t>202189-78-4</t>
  </si>
  <si>
    <t>75706-12-6</t>
  </si>
  <si>
    <t>Amoxicillin Sodium</t>
  </si>
  <si>
    <t>Dihydrocodeine Hydrogen Tartrate</t>
  </si>
  <si>
    <t>L01BA01</t>
  </si>
  <si>
    <t>J01CA04</t>
  </si>
  <si>
    <t>N02AA08</t>
  </si>
  <si>
    <t>59-05-2</t>
  </si>
  <si>
    <t>125-28-0</t>
  </si>
  <si>
    <t>L04AK02</t>
  </si>
  <si>
    <t>N07BA01</t>
  </si>
  <si>
    <t>L04AX04</t>
  </si>
  <si>
    <t>163451-81-8</t>
  </si>
  <si>
    <t>54-11-5</t>
  </si>
  <si>
    <t>191732-72-6</t>
  </si>
  <si>
    <t>V08CA02</t>
  </si>
  <si>
    <t>72573-82-1</t>
  </si>
  <si>
    <t>Metoprolol Succinate</t>
  </si>
  <si>
    <t>Sodium Hyaluronate</t>
  </si>
  <si>
    <t>Norepinephrine Hydrogen Tartrate</t>
  </si>
  <si>
    <t>M01AE01</t>
  </si>
  <si>
    <t>N06BX03</t>
  </si>
  <si>
    <t>C07AB02</t>
  </si>
  <si>
    <t>M09AX01</t>
  </si>
  <si>
    <t>L01BC01</t>
  </si>
  <si>
    <t>C01CA03</t>
  </si>
  <si>
    <t>G03BA03</t>
  </si>
  <si>
    <t>7491-74-9</t>
  </si>
  <si>
    <t>9004-61-9</t>
  </si>
  <si>
    <t>147-94-4</t>
  </si>
  <si>
    <t>51-41-2</t>
  </si>
  <si>
    <t>58-22-0</t>
  </si>
  <si>
    <t>R07AX02</t>
  </si>
  <si>
    <t>873054-44-5</t>
  </si>
  <si>
    <t>L02BG03</t>
  </si>
  <si>
    <t>120511-73-1</t>
  </si>
  <si>
    <t>Atorvastatin Calcium</t>
  </si>
  <si>
    <t>Diltiazem Hydrochloride</t>
  </si>
  <si>
    <t>Donepezil Hydrochloride</t>
  </si>
  <si>
    <t>Minocycline Hydrochloride</t>
  </si>
  <si>
    <t>C10AA05</t>
  </si>
  <si>
    <t>C08DB01</t>
  </si>
  <si>
    <t>A10BB08</t>
  </si>
  <si>
    <t>N06DA02</t>
  </si>
  <si>
    <t>N03AX14</t>
  </si>
  <si>
    <t>L01BB06</t>
  </si>
  <si>
    <t>J01AA08</t>
  </si>
  <si>
    <t>N05BA12</t>
  </si>
  <si>
    <t>N02BF02</t>
  </si>
  <si>
    <t>134523-00-5</t>
  </si>
  <si>
    <t>34933-06-7</t>
  </si>
  <si>
    <t>33342-05-1</t>
  </si>
  <si>
    <t>120014-06-4</t>
  </si>
  <si>
    <t>102767-28-2</t>
  </si>
  <si>
    <t>123318-82-1</t>
  </si>
  <si>
    <t>28981-97-7</t>
  </si>
  <si>
    <t>148553-50-8</t>
  </si>
  <si>
    <t>Venlafaxine Hydrochloride</t>
  </si>
  <si>
    <t>Safinamide Methansulfonate</t>
  </si>
  <si>
    <t>N06AX16</t>
  </si>
  <si>
    <t>N04BD03</t>
  </si>
  <si>
    <t>G04CA04</t>
  </si>
  <si>
    <t>133865-89-1</t>
  </si>
  <si>
    <t>160970-54-7</t>
  </si>
  <si>
    <t>Sertraline Hydrochloride</t>
  </si>
  <si>
    <t>N06AB06</t>
  </si>
  <si>
    <t>79617-96-2</t>
  </si>
  <si>
    <t/>
  </si>
  <si>
    <t>Loperamide Hydrochloride</t>
  </si>
  <si>
    <t>A07DA03</t>
  </si>
  <si>
    <t>53179-11-6</t>
  </si>
  <si>
    <t>N01BB09</t>
  </si>
  <si>
    <t>J04AB02</t>
  </si>
  <si>
    <t>84057-95-4</t>
  </si>
  <si>
    <t>J02AX06</t>
  </si>
  <si>
    <t>166663-25-8</t>
  </si>
  <si>
    <t>Levofloxacin Hemihydrate</t>
  </si>
  <si>
    <t>J01MA12</t>
  </si>
  <si>
    <t>J01FA09</t>
  </si>
  <si>
    <t>L01CD01</t>
  </si>
  <si>
    <t>33069-62-4</t>
  </si>
  <si>
    <t>Gemcitabine Hydrochloride</t>
  </si>
  <si>
    <t>L01BC05</t>
  </si>
  <si>
    <t>95058-81-4</t>
  </si>
  <si>
    <t>Atracurium Besilate</t>
  </si>
  <si>
    <t>M03AC04</t>
  </si>
  <si>
    <t>96946-41-7</t>
  </si>
  <si>
    <t>M04AA03</t>
  </si>
  <si>
    <t>144060-53-7</t>
  </si>
  <si>
    <t>Mitoxantrone Hydrochloride</t>
  </si>
  <si>
    <t>Methylphenidate Hydrochloride</t>
  </si>
  <si>
    <t>Citalopram Hydrobromide</t>
  </si>
  <si>
    <t>Paroxetine Hydrochloride</t>
  </si>
  <si>
    <t>L01DB07</t>
  </si>
  <si>
    <t>N06BA04</t>
  </si>
  <si>
    <t>N06AB04</t>
  </si>
  <si>
    <t>N06AB05</t>
  </si>
  <si>
    <t>65271-80-9</t>
  </si>
  <si>
    <t>113-45-1</t>
  </si>
  <si>
    <t>61869-08-7</t>
  </si>
  <si>
    <t>R06AX27</t>
  </si>
  <si>
    <t>100643-71-8</t>
  </si>
  <si>
    <t>Zolpidem Hemitartrate</t>
  </si>
  <si>
    <t>N05CF02</t>
  </si>
  <si>
    <t>82626-48-0</t>
  </si>
  <si>
    <t>Amlodipine Besilate</t>
  </si>
  <si>
    <t>Carteolol Hydrochloride</t>
  </si>
  <si>
    <t>C08CA01</t>
  </si>
  <si>
    <t>S01ED05</t>
  </si>
  <si>
    <t>88150-42-9</t>
  </si>
  <si>
    <t>51781-06-7</t>
  </si>
  <si>
    <t>Tranexamic Acid</t>
  </si>
  <si>
    <t>Sodium Chloride</t>
  </si>
  <si>
    <t>L01XE06</t>
  </si>
  <si>
    <t>B02AA02</t>
  </si>
  <si>
    <t>B05XA03</t>
  </si>
  <si>
    <t>302962-49-8</t>
  </si>
  <si>
    <t>1197-18-8</t>
  </si>
  <si>
    <t>7647-14-5</t>
  </si>
  <si>
    <t>M03BX01</t>
  </si>
  <si>
    <t>1134-47-0</t>
  </si>
  <si>
    <t>Pravastatin Sodium</t>
  </si>
  <si>
    <t>H02AB04</t>
  </si>
  <si>
    <t>A10BH01</t>
  </si>
  <si>
    <t>C10AA03</t>
  </si>
  <si>
    <t>J01FA10</t>
  </si>
  <si>
    <t>A02BC05</t>
  </si>
  <si>
    <t>83-43-2</t>
  </si>
  <si>
    <t>486460-32-6</t>
  </si>
  <si>
    <t>81093-37-0</t>
  </si>
  <si>
    <t>119141-88-7</t>
  </si>
  <si>
    <t>Trazodone Hydrochloride</t>
  </si>
  <si>
    <t>N06AX05</t>
  </si>
  <si>
    <t>C09CA07</t>
  </si>
  <si>
    <t>19794-93-5</t>
  </si>
  <si>
    <t>144701-48-4</t>
  </si>
  <si>
    <t>Vardenafil Hydrochloride</t>
  </si>
  <si>
    <t>G04BE09</t>
  </si>
  <si>
    <t>N05AX12</t>
  </si>
  <si>
    <t>224785-90-4</t>
  </si>
  <si>
    <t>129722-12-9</t>
  </si>
  <si>
    <t>L04AD02</t>
  </si>
  <si>
    <t>104987-11-3</t>
  </si>
  <si>
    <t>Clobetasol Propionate</t>
  </si>
  <si>
    <t>Loprazolam Mesilate</t>
  </si>
  <si>
    <t>D07AD01</t>
  </si>
  <si>
    <t>N05CD11</t>
  </si>
  <si>
    <t>25122-41-2</t>
  </si>
  <si>
    <t>61197-73-7</t>
  </si>
  <si>
    <t>Levobupivacaine Hydrochloride</t>
  </si>
  <si>
    <t>Vancomycin Hydrochloride</t>
  </si>
  <si>
    <t>Doxorubicin Hydrochloride</t>
  </si>
  <si>
    <t>N01BB10</t>
  </si>
  <si>
    <t>A03FA03</t>
  </si>
  <si>
    <t>J01XA01</t>
  </si>
  <si>
    <t>L01DB01</t>
  </si>
  <si>
    <t>27262-47-1</t>
  </si>
  <si>
    <t>57808-66-9</t>
  </si>
  <si>
    <t>23214-92-8</t>
  </si>
  <si>
    <t>Prasugrel Hydrochloride</t>
  </si>
  <si>
    <t>B01AC22</t>
  </si>
  <si>
    <t>150322-43-3</t>
  </si>
  <si>
    <t>Fluorescein Sodium</t>
  </si>
  <si>
    <t>S01JA01</t>
  </si>
  <si>
    <t>2321-07-5</t>
  </si>
  <si>
    <t>S01AE01</t>
  </si>
  <si>
    <t>Sufentanil Citrate</t>
  </si>
  <si>
    <t>Eribulin Mesylate</t>
  </si>
  <si>
    <t>Imatinib Mesilate</t>
  </si>
  <si>
    <t>J01MA02</t>
  </si>
  <si>
    <t>N01AH03</t>
  </si>
  <si>
    <t>L01XX41</t>
  </si>
  <si>
    <t>L01EA01</t>
  </si>
  <si>
    <t>56030-54-7</t>
  </si>
  <si>
    <t>253128-41-5</t>
  </si>
  <si>
    <t>152459-95-5</t>
  </si>
  <si>
    <t>D08AC02</t>
  </si>
  <si>
    <t>55-56-1</t>
  </si>
  <si>
    <t>Betahistine Dihydrochloride</t>
  </si>
  <si>
    <t>Clopidogrel Besilate</t>
  </si>
  <si>
    <t>N07CA01</t>
  </si>
  <si>
    <t>5638-76-6</t>
  </si>
  <si>
    <t>Dapoxetine Hydrochloride</t>
  </si>
  <si>
    <t>G04BX14</t>
  </si>
  <si>
    <t>D11AX01</t>
  </si>
  <si>
    <t>A02BC01</t>
  </si>
  <si>
    <t>119356-77-3</t>
  </si>
  <si>
    <t>38304-91-5</t>
  </si>
  <si>
    <t>73590-58-6</t>
  </si>
  <si>
    <t>Cetirizine Dihydrochloride</t>
  </si>
  <si>
    <t>Naldemedine Tosylate</t>
  </si>
  <si>
    <t>R06AE07</t>
  </si>
  <si>
    <t>A06AH05</t>
  </si>
  <si>
    <t>83881-51-0</t>
  </si>
  <si>
    <t>916072-89-4</t>
  </si>
  <si>
    <t>H02AB02</t>
  </si>
  <si>
    <t>50-02-2</t>
  </si>
  <si>
    <t>Bromhexine Hydrochloride</t>
  </si>
  <si>
    <t>Tacalcitol Monohydrate</t>
  </si>
  <si>
    <t>R05CB02</t>
  </si>
  <si>
    <t>D05AX04</t>
  </si>
  <si>
    <t>A03BA01</t>
  </si>
  <si>
    <t>3572-43-8</t>
  </si>
  <si>
    <t>57333-96-7</t>
  </si>
  <si>
    <t>51-55-8</t>
  </si>
  <si>
    <t>G03DA04</t>
  </si>
  <si>
    <t>57-83-0</t>
  </si>
  <si>
    <t>C10AX09</t>
  </si>
  <si>
    <t>163222-33-1</t>
  </si>
  <si>
    <t>Metoclopramide Hydrochloride</t>
  </si>
  <si>
    <t>A03FA01</t>
  </si>
  <si>
    <t>364-62-5</t>
  </si>
  <si>
    <t>Epirubicin Hydrochloride</t>
  </si>
  <si>
    <t>Ropinirole Hydrochloride</t>
  </si>
  <si>
    <t>Fludarabine Phosphate</t>
  </si>
  <si>
    <t>L01XF01</t>
  </si>
  <si>
    <t>J01MA14</t>
  </si>
  <si>
    <t>L01DB03</t>
  </si>
  <si>
    <t>N04BC04</t>
  </si>
  <si>
    <t>L01BB05</t>
  </si>
  <si>
    <t>302-79-4</t>
  </si>
  <si>
    <t>56420-45-2</t>
  </si>
  <si>
    <t>91374-21-9</t>
  </si>
  <si>
    <t>21679-14-1</t>
  </si>
  <si>
    <t>Azithromycin Dihydrate</t>
  </si>
  <si>
    <t>J02AC01</t>
  </si>
  <si>
    <t>J01DC02</t>
  </si>
  <si>
    <t>N01BB02</t>
  </si>
  <si>
    <t>L01XG01</t>
  </si>
  <si>
    <t>N03AX18</t>
  </si>
  <si>
    <t>179324-69-7</t>
  </si>
  <si>
    <t>175481-36-4</t>
  </si>
  <si>
    <t>V08AB10</t>
  </si>
  <si>
    <t>78649-41-9</t>
  </si>
  <si>
    <t>Pilocarpine Hydrochloride</t>
  </si>
  <si>
    <t>S01EB01</t>
  </si>
  <si>
    <t>92-13-7</t>
  </si>
  <si>
    <t>N06DA03</t>
  </si>
  <si>
    <t>123441-03-2</t>
  </si>
  <si>
    <t>Olmesartan Medoxomil</t>
  </si>
  <si>
    <t>Metformin Hydrochloride</t>
  </si>
  <si>
    <t>C09CA08</t>
  </si>
  <si>
    <t>A10BA02</t>
  </si>
  <si>
    <t>C09CA03</t>
  </si>
  <si>
    <t>144689-63-4</t>
  </si>
  <si>
    <t>137862-53-4</t>
  </si>
  <si>
    <t>J05AF07</t>
  </si>
  <si>
    <t>201341-05-1</t>
  </si>
  <si>
    <t>A04AA01</t>
  </si>
  <si>
    <t>M02AA15</t>
  </si>
  <si>
    <t>J01XD01</t>
  </si>
  <si>
    <t>N01AX10</t>
  </si>
  <si>
    <t>V08AB11</t>
  </si>
  <si>
    <t>V08AB05</t>
  </si>
  <si>
    <t>99614-02-5</t>
  </si>
  <si>
    <t>2078-54-8</t>
  </si>
  <si>
    <t>136949-58-1</t>
  </si>
  <si>
    <t>Dobutamine Hydrochloride</t>
  </si>
  <si>
    <t>Anagrelide Hydrochloride</t>
  </si>
  <si>
    <t>C01CA07</t>
  </si>
  <si>
    <t>L01XX35</t>
  </si>
  <si>
    <t>34368-04-2</t>
  </si>
  <si>
    <t>68475-42-3</t>
  </si>
  <si>
    <t>Atomoxetine Hydrochloride</t>
  </si>
  <si>
    <t>N06BA09</t>
  </si>
  <si>
    <t>L01CX01</t>
  </si>
  <si>
    <t>83015-26-3</t>
  </si>
  <si>
    <t>114899-77-3</t>
  </si>
  <si>
    <t>Ropivacaine Hydrochloride</t>
  </si>
  <si>
    <t>A02BC03</t>
  </si>
  <si>
    <t>J05AG01</t>
  </si>
  <si>
    <t>103577-45-3</t>
  </si>
  <si>
    <t>129618-40-2</t>
  </si>
  <si>
    <t>Afatinib Dimaleate</t>
  </si>
  <si>
    <t>L01EB03</t>
  </si>
  <si>
    <t>N03AA02</t>
  </si>
  <si>
    <t>850140-72-6</t>
  </si>
  <si>
    <t xml:space="preserve">50-06-6 </t>
  </si>
  <si>
    <t>D06BB10</t>
  </si>
  <si>
    <t>N03AA03</t>
  </si>
  <si>
    <t>N07CA03</t>
  </si>
  <si>
    <t>99011-02-6</t>
  </si>
  <si>
    <t>125-33-7</t>
  </si>
  <si>
    <t>52468-60-7</t>
  </si>
  <si>
    <t>77337-76-9</t>
  </si>
  <si>
    <t>A06AB02</t>
  </si>
  <si>
    <t>603-50-9</t>
  </si>
  <si>
    <t>Candesartan Cilexetil</t>
  </si>
  <si>
    <t>C09CA06</t>
  </si>
  <si>
    <t>Palonosetron Hydrochloride</t>
  </si>
  <si>
    <t>Escitalopram Oxalate</t>
  </si>
  <si>
    <t>L04AX05</t>
  </si>
  <si>
    <t>J05AE10</t>
  </si>
  <si>
    <t>A04AA05</t>
  </si>
  <si>
    <t>N06AB10</t>
  </si>
  <si>
    <t>53179-13-8</t>
  </si>
  <si>
    <t>206361-99-1</t>
  </si>
  <si>
    <t>135729-61-2</t>
  </si>
  <si>
    <t>128196-01-0</t>
  </si>
  <si>
    <t>Mepivacaine Hydrochloride</t>
  </si>
  <si>
    <t>Medroxyprogesterone Acetate</t>
  </si>
  <si>
    <t>N01BB03</t>
  </si>
  <si>
    <t>G03DA02</t>
  </si>
  <si>
    <t>96-88-8</t>
  </si>
  <si>
    <t>520-85-4</t>
  </si>
  <si>
    <t>N05AL05</t>
  </si>
  <si>
    <t>Alfuzosin Hydrochloride</t>
  </si>
  <si>
    <t>G04CA01</t>
  </si>
  <si>
    <t>L01AA09</t>
  </si>
  <si>
    <t>81403-80-7</t>
  </si>
  <si>
    <t>97832-05-8</t>
  </si>
  <si>
    <t>Bendamustine Hydrochloride</t>
  </si>
  <si>
    <t>N05CF01</t>
  </si>
  <si>
    <t>43200-80-2</t>
  </si>
  <si>
    <t>D01AE15</t>
  </si>
  <si>
    <t>Memantine Hydrochloride</t>
  </si>
  <si>
    <t>G04BD12</t>
  </si>
  <si>
    <t>D11AH02</t>
  </si>
  <si>
    <t>N05AX13</t>
  </si>
  <si>
    <t>N03AX11</t>
  </si>
  <si>
    <t>N06DX01</t>
  </si>
  <si>
    <t>223673-61-8</t>
  </si>
  <si>
    <t>137071-32-0</t>
  </si>
  <si>
    <t>144598-75-4</t>
  </si>
  <si>
    <t xml:space="preserve">97240-79-4 </t>
  </si>
  <si>
    <t>19982-08-2</t>
  </si>
  <si>
    <t>Rupatadine Fumarate</t>
  </si>
  <si>
    <t>Dabigatran Etexilate Mesilate</t>
  </si>
  <si>
    <t>R06AX28</t>
  </si>
  <si>
    <t>B01AE07</t>
  </si>
  <si>
    <t>B01AA04</t>
  </si>
  <si>
    <t>158876-82-5</t>
  </si>
  <si>
    <t>211915-06-9</t>
  </si>
  <si>
    <t>435-97-2</t>
  </si>
  <si>
    <t>Tramadol Hydrochloride</t>
  </si>
  <si>
    <t>N02AX02</t>
  </si>
  <si>
    <t>27203-92-5</t>
  </si>
  <si>
    <t>Clindamycin Hydrochloride</t>
  </si>
  <si>
    <t>N01AB07</t>
  </si>
  <si>
    <t>J01FF01</t>
  </si>
  <si>
    <t>57041-67-5</t>
  </si>
  <si>
    <t>M01AC01</t>
  </si>
  <si>
    <t>N05AH02</t>
  </si>
  <si>
    <t>N01AH01</t>
  </si>
  <si>
    <t>L04AX06</t>
  </si>
  <si>
    <t>36322-90-4</t>
  </si>
  <si>
    <t>437-38-7</t>
  </si>
  <si>
    <t>19171-19-8</t>
  </si>
  <si>
    <t>Rasagiline Mesylate</t>
  </si>
  <si>
    <t>N04BD02</t>
  </si>
  <si>
    <t>L01AX03</t>
  </si>
  <si>
    <t>136236-51-6</t>
  </si>
  <si>
    <t>85622-93-1</t>
  </si>
  <si>
    <t>G03CA03</t>
  </si>
  <si>
    <t>C07AB03</t>
  </si>
  <si>
    <t>4245-41-4</t>
  </si>
  <si>
    <t>Sodium Ibandronate Monohydrate</t>
  </si>
  <si>
    <t>H01BB02</t>
  </si>
  <si>
    <t>M05BA06</t>
  </si>
  <si>
    <t>50-56-6</t>
  </si>
  <si>
    <t>114084-78-5</t>
  </si>
  <si>
    <t>Lisinopril Dihydrate</t>
  </si>
  <si>
    <t>C09AA03</t>
  </si>
  <si>
    <t>76547-98-3</t>
  </si>
  <si>
    <t>L02BB01</t>
  </si>
  <si>
    <t>S01LA01</t>
  </si>
  <si>
    <t>13311-84-7</t>
  </si>
  <si>
    <t>129497-78-5</t>
  </si>
  <si>
    <t>Isoconazole Nitrate</t>
  </si>
  <si>
    <t>L02BG06</t>
  </si>
  <si>
    <t>N02BF01</t>
  </si>
  <si>
    <t>R06AX22</t>
  </si>
  <si>
    <t>D01AC05</t>
  </si>
  <si>
    <t>107868-30-4</t>
  </si>
  <si>
    <t>90729-43-4</t>
  </si>
  <si>
    <t>27523-40-6</t>
  </si>
  <si>
    <t>S01FA06</t>
  </si>
  <si>
    <t>1508-75-4</t>
  </si>
  <si>
    <t>M01AB16</t>
  </si>
  <si>
    <t>89796-99-6</t>
  </si>
  <si>
    <t>Amikacin Sulfate</t>
  </si>
  <si>
    <t>J01GB06</t>
  </si>
  <si>
    <t>G03CC06</t>
  </si>
  <si>
    <t>50-27-1</t>
  </si>
  <si>
    <t>Remifentanil Hydrochloride</t>
  </si>
  <si>
    <t>N01AH06</t>
  </si>
  <si>
    <t>132875-61-7</t>
  </si>
  <si>
    <t>Sodium Alendronate</t>
  </si>
  <si>
    <t>M05BA04</t>
  </si>
  <si>
    <t>66376-36-1</t>
  </si>
  <si>
    <t>Fesoterodine Fumarate</t>
  </si>
  <si>
    <t>S01BC10</t>
  </si>
  <si>
    <t>G04BD11</t>
  </si>
  <si>
    <t>78281-72-8</t>
  </si>
  <si>
    <t>286930-03-8</t>
  </si>
  <si>
    <t>Etilefrine Hydrochloride</t>
  </si>
  <si>
    <t>C01CA01</t>
  </si>
  <si>
    <t>A07EA06</t>
  </si>
  <si>
    <t>709-55-7</t>
  </si>
  <si>
    <t>C01EB16</t>
  </si>
  <si>
    <t>Dantrolene Sodium</t>
  </si>
  <si>
    <t>M03CA01</t>
  </si>
  <si>
    <t>7261-97-4</t>
  </si>
  <si>
    <t>J01GB01</t>
  </si>
  <si>
    <t>D06AX09</t>
  </si>
  <si>
    <t>A07AA02</t>
  </si>
  <si>
    <t>1400-61-9</t>
  </si>
  <si>
    <t>Tamsulosin Hydrochloride</t>
  </si>
  <si>
    <t>G04CA02</t>
  </si>
  <si>
    <t>106133-20-4</t>
  </si>
  <si>
    <t>N07XX02</t>
  </si>
  <si>
    <t>1744-22-5</t>
  </si>
  <si>
    <t>C10AA01</t>
  </si>
  <si>
    <t>N03AX09</t>
  </si>
  <si>
    <t>79902-63-9</t>
  </si>
  <si>
    <t>84057-84-1</t>
  </si>
  <si>
    <t>Esomeprazole Magnesium</t>
  </si>
  <si>
    <t>Vinblastine Sulfate</t>
  </si>
  <si>
    <t>Ceftriaxone Disodium</t>
  </si>
  <si>
    <t>L01CA01</t>
  </si>
  <si>
    <t>865-21-4</t>
  </si>
  <si>
    <t>Levomepromazine Maleate</t>
  </si>
  <si>
    <t>N05AA02</t>
  </si>
  <si>
    <t>851-68-3</t>
  </si>
  <si>
    <t>L01BA04</t>
  </si>
  <si>
    <t>R02AX01</t>
  </si>
  <si>
    <t>137281-23-3</t>
  </si>
  <si>
    <t>5104-49-4</t>
  </si>
  <si>
    <t>Flecainide Acetate</t>
  </si>
  <si>
    <t>C01BC04</t>
  </si>
  <si>
    <t>54143-55-4</t>
  </si>
  <si>
    <t>Dexmedetomidine Hydrochloride</t>
  </si>
  <si>
    <t>N05CM18</t>
  </si>
  <si>
    <t>113775-47-6</t>
  </si>
  <si>
    <t>Topotecan Hydrochloride</t>
  </si>
  <si>
    <t>L01XX17</t>
  </si>
  <si>
    <t>123948-87-8</t>
  </si>
  <si>
    <t>L01EX01</t>
  </si>
  <si>
    <t>557795-19-4</t>
  </si>
  <si>
    <t>P01BD01</t>
  </si>
  <si>
    <t>58-14-0</t>
  </si>
  <si>
    <t>Fosfomycin Trometamol</t>
  </si>
  <si>
    <t>J01XX01</t>
  </si>
  <si>
    <t>Azelastine Hydrochloride</t>
  </si>
  <si>
    <t>J05AG03</t>
  </si>
  <si>
    <t>S01GX07</t>
  </si>
  <si>
    <t>D11AH01</t>
  </si>
  <si>
    <t>154598-52-4</t>
  </si>
  <si>
    <t>58581-89-8</t>
  </si>
  <si>
    <t>L04AA13</t>
  </si>
  <si>
    <t>Dextromethorphan Hydrobromide</t>
  </si>
  <si>
    <t>R05DA09</t>
  </si>
  <si>
    <t>125-71-3</t>
  </si>
  <si>
    <t>Nebivolol Hydrochloride</t>
  </si>
  <si>
    <t>S01EE04</t>
  </si>
  <si>
    <t>C07AB12</t>
  </si>
  <si>
    <t>157283-68-6</t>
  </si>
  <si>
    <t>99200-09-6</t>
  </si>
  <si>
    <t>N05CH01</t>
  </si>
  <si>
    <t>73-31-4</t>
  </si>
  <si>
    <t>Ethambutol Dihydrochloride</t>
  </si>
  <si>
    <t>J04AK02</t>
  </si>
  <si>
    <t>G03CA04</t>
  </si>
  <si>
    <t>R01AD09</t>
  </si>
  <si>
    <t>D10AF02</t>
  </si>
  <si>
    <t>105102-22-5</t>
  </si>
  <si>
    <t>Ketorolac Trometamol</t>
  </si>
  <si>
    <t>Doxycycline Monohydrate</t>
  </si>
  <si>
    <t>S01BC05</t>
  </si>
  <si>
    <t>C01AA05</t>
  </si>
  <si>
    <t>J01AA02</t>
  </si>
  <si>
    <t>74103-06-3</t>
  </si>
  <si>
    <t>20830-75-5</t>
  </si>
  <si>
    <t>A02BX13</t>
  </si>
  <si>
    <t>9005-32-7</t>
  </si>
  <si>
    <t>N05CD02</t>
  </si>
  <si>
    <t>146-22-5</t>
  </si>
  <si>
    <t>Irinotecan Hydrochloride Trihydrate</t>
  </si>
  <si>
    <t>Terazosin Hydrochloride</t>
  </si>
  <si>
    <t>L01XX19</t>
  </si>
  <si>
    <t>G04CA03</t>
  </si>
  <si>
    <t>97682-44-5</t>
  </si>
  <si>
    <t>63590-64-7</t>
  </si>
  <si>
    <t>Amitriptyline Hydrochloride</t>
  </si>
  <si>
    <t>Nortriptyline Hydrochloride</t>
  </si>
  <si>
    <t>N06AA09</t>
  </si>
  <si>
    <t>N06AA10</t>
  </si>
  <si>
    <t>50-48-6</t>
  </si>
  <si>
    <t>72-69-5</t>
  </si>
  <si>
    <t>L02BB03</t>
  </si>
  <si>
    <t>90357-06-5</t>
  </si>
  <si>
    <t>C07AG02</t>
  </si>
  <si>
    <t>72956-09-3</t>
  </si>
  <si>
    <t>Amorolfine Hydrochloride</t>
  </si>
  <si>
    <t>D01AE16</t>
  </si>
  <si>
    <t>78613-35-1</t>
  </si>
  <si>
    <t>Benzoyl Peroxide</t>
  </si>
  <si>
    <t>Cyclopentolate Hydrochloride</t>
  </si>
  <si>
    <t>M01AX05</t>
  </si>
  <si>
    <t>D10AE01</t>
  </si>
  <si>
    <t>S01FA04</t>
  </si>
  <si>
    <t>3416-24-8</t>
  </si>
  <si>
    <t>94-36-0</t>
  </si>
  <si>
    <t>512-15-2</t>
  </si>
  <si>
    <t>G04CB02</t>
  </si>
  <si>
    <t>164656-23-9</t>
  </si>
  <si>
    <t>Anhydrous Tiotropium Bromide</t>
  </si>
  <si>
    <t>R03BB04</t>
  </si>
  <si>
    <t>136310-93-5</t>
  </si>
  <si>
    <t>Aminolevulinic Acid Hydrochloride</t>
  </si>
  <si>
    <t>L01XD04</t>
  </si>
  <si>
    <t>106-60-5</t>
  </si>
  <si>
    <t>Niraparib Tosylate Monohydrate</t>
  </si>
  <si>
    <t>L01XK02</t>
  </si>
  <si>
    <t>1038915-60-4</t>
  </si>
  <si>
    <t>Papaverine Hydrochloride</t>
  </si>
  <si>
    <t>A03AD01</t>
  </si>
  <si>
    <t>58-74-2</t>
  </si>
  <si>
    <t>A10BB09</t>
  </si>
  <si>
    <t>J01XX08</t>
  </si>
  <si>
    <t>J05AB06</t>
  </si>
  <si>
    <t>N03AX23</t>
  </si>
  <si>
    <t>21187-98-4</t>
  </si>
  <si>
    <t>82410-32-0</t>
  </si>
  <si>
    <t>357336-20-0</t>
  </si>
  <si>
    <t>Heparin Sodium</t>
  </si>
  <si>
    <t>B01AB01</t>
  </si>
  <si>
    <t>9005-49-6</t>
  </si>
  <si>
    <t>Lisdexamfetamine Dimesylate</t>
  </si>
  <si>
    <t>N06BA12</t>
  </si>
  <si>
    <t>608137-32-2</t>
  </si>
  <si>
    <t>Icatibant Acetate</t>
  </si>
  <si>
    <t>B06AC02</t>
  </si>
  <si>
    <t>138614-30-9</t>
  </si>
  <si>
    <t>Flunarizine Dihydrochloride</t>
  </si>
  <si>
    <t>C01CA24</t>
  </si>
  <si>
    <t>51-43-4</t>
  </si>
  <si>
    <t>V08AB09</t>
  </si>
  <si>
    <t>92339-11-2</t>
  </si>
  <si>
    <t>Glibenclamide</t>
  </si>
  <si>
    <t>C09CA04</t>
  </si>
  <si>
    <t>A10BB10</t>
  </si>
  <si>
    <t>565-33-3</t>
  </si>
  <si>
    <t>J02AC03</t>
  </si>
  <si>
    <t>137234-62-9</t>
  </si>
  <si>
    <t>L04AX03</t>
  </si>
  <si>
    <t>Ketamine Hydrochloride</t>
  </si>
  <si>
    <t>N01AX03</t>
  </si>
  <si>
    <t>6740-88-1</t>
  </si>
  <si>
    <t>L01XX32</t>
  </si>
  <si>
    <t>Fingolimod Hydrochloride</t>
  </si>
  <si>
    <t>Propranolol Hydrochloride</t>
  </si>
  <si>
    <t>G03AC06</t>
  </si>
  <si>
    <t>J01AA12</t>
  </si>
  <si>
    <t>L04AE01</t>
  </si>
  <si>
    <t>C07AA05</t>
  </si>
  <si>
    <t>162359-55-9</t>
  </si>
  <si>
    <t>Ceftazidime Pentahydrate</t>
  </si>
  <si>
    <t>D11AX22</t>
  </si>
  <si>
    <t>J01DD02</t>
  </si>
  <si>
    <t>70288-86-7</t>
  </si>
  <si>
    <t>L04AA27</t>
  </si>
  <si>
    <t>J05AF06</t>
  </si>
  <si>
    <t>136470-78-5</t>
  </si>
  <si>
    <t>L04AA31</t>
  </si>
  <si>
    <t>S01BC03</t>
  </si>
  <si>
    <t>Ketotifen Hydrogen Fumarate</t>
  </si>
  <si>
    <t>R06AX17</t>
  </si>
  <si>
    <t>34580-13-7</t>
  </si>
  <si>
    <t>H01CB02</t>
  </si>
  <si>
    <t>N03AF02</t>
  </si>
  <si>
    <t>J01FA06</t>
  </si>
  <si>
    <t>83150-76-9</t>
  </si>
  <si>
    <t>28721-07-5</t>
  </si>
  <si>
    <t>Bromocriptine Mesilate</t>
  </si>
  <si>
    <t>N04BC01</t>
  </si>
  <si>
    <t>25614-03-3</t>
  </si>
  <si>
    <t>Sugammadex Sodium</t>
  </si>
  <si>
    <t>V03AB35</t>
  </si>
  <si>
    <t>343306-71-8</t>
  </si>
  <si>
    <t>L01CD02</t>
  </si>
  <si>
    <t>114977-28-5</t>
  </si>
  <si>
    <t>P02CF01</t>
  </si>
  <si>
    <t>Alfentanil Hydrochloride</t>
  </si>
  <si>
    <t>N01AH02</t>
  </si>
  <si>
    <t>71195-58-9</t>
  </si>
  <si>
    <t>Mebeverine Hydrochloride</t>
  </si>
  <si>
    <t>Vinorelbine Tartrate</t>
  </si>
  <si>
    <t>A03AA04</t>
  </si>
  <si>
    <t>L01CA04</t>
  </si>
  <si>
    <t>3625-06-7</t>
  </si>
  <si>
    <t>71486-22-1</t>
  </si>
  <si>
    <t>Cefepime Dihydrochloride Monohydrate</t>
  </si>
  <si>
    <t>J01DE01</t>
  </si>
  <si>
    <t>V08CA04</t>
  </si>
  <si>
    <t>A04AD12</t>
  </si>
  <si>
    <t>120066-54-8</t>
  </si>
  <si>
    <t>170729-80-3</t>
  </si>
  <si>
    <t>Idarubicin Hydrochloride</t>
  </si>
  <si>
    <t>L01DB06</t>
  </si>
  <si>
    <t>58957-92-9</t>
  </si>
  <si>
    <t>N02AA01</t>
  </si>
  <si>
    <t>57-27-2</t>
  </si>
  <si>
    <t>L04AX01</t>
  </si>
  <si>
    <t>446-86-6</t>
  </si>
  <si>
    <t>Tirofiban Hydrochloride</t>
  </si>
  <si>
    <t>Diclofenac Diethylamine</t>
  </si>
  <si>
    <t>B01AC17</t>
  </si>
  <si>
    <t>144494-65-5</t>
  </si>
  <si>
    <t>L01EA02</t>
  </si>
  <si>
    <t>Proxymetacaine Hydrochloride</t>
  </si>
  <si>
    <t>S01HA04</t>
  </si>
  <si>
    <t>J05AF05</t>
  </si>
  <si>
    <t>499-67-2</t>
  </si>
  <si>
    <t>134678-17-4</t>
  </si>
  <si>
    <t>Meropenem Trihydrate</t>
  </si>
  <si>
    <t>J01DH02</t>
  </si>
  <si>
    <t>Bisoprolol Fumarate</t>
  </si>
  <si>
    <t>C07AB07</t>
  </si>
  <si>
    <t>66722-44-9</t>
  </si>
  <si>
    <t>C08CA02</t>
  </si>
  <si>
    <t>72509-76-3</t>
  </si>
  <si>
    <t>G02AD02</t>
  </si>
  <si>
    <t>C09AA01</t>
  </si>
  <si>
    <t>L01XE04</t>
  </si>
  <si>
    <t>363-24-6</t>
  </si>
  <si>
    <t>62571-86-2</t>
  </si>
  <si>
    <t>L01XX01</t>
  </si>
  <si>
    <t>L01EC03</t>
  </si>
  <si>
    <t>51264-14-3</t>
  </si>
  <si>
    <t>1269440-17-6</t>
  </si>
  <si>
    <t>Abiraterone Acetate</t>
  </si>
  <si>
    <t>L02BX03</t>
  </si>
  <si>
    <t>154229-19-3</t>
  </si>
  <si>
    <t>Hydromorphone Hydrochloride</t>
  </si>
  <si>
    <t>N02AA03</t>
  </si>
  <si>
    <t>466-99-9</t>
  </si>
  <si>
    <t>Cabozantinib (S)-Malate</t>
  </si>
  <si>
    <t>Brimonidine Tartrate</t>
  </si>
  <si>
    <t>Enalapril Maleate</t>
  </si>
  <si>
    <t>L01EX07</t>
  </si>
  <si>
    <t>D11AX21</t>
  </si>
  <si>
    <t>A06AD11</t>
  </si>
  <si>
    <t>C09AA02</t>
  </si>
  <si>
    <t>849217-68-1</t>
  </si>
  <si>
    <t>59803-98-4</t>
  </si>
  <si>
    <t>4618-18-2</t>
  </si>
  <si>
    <t>75847-73-3</t>
  </si>
  <si>
    <t>Prilocaine Hydrochloride</t>
  </si>
  <si>
    <t>N01BB04</t>
  </si>
  <si>
    <t>721-50-6</t>
  </si>
  <si>
    <t>Cefuroxime Axetil</t>
  </si>
  <si>
    <t>Clonidine Hydrochloride</t>
  </si>
  <si>
    <t>Naltrexone Hydrochloride</t>
  </si>
  <si>
    <t>C02AC01</t>
  </si>
  <si>
    <t>R02AA05</t>
  </si>
  <si>
    <t>N07BB04</t>
  </si>
  <si>
    <t>4205-90-7</t>
  </si>
  <si>
    <t>16590-41-3</t>
  </si>
  <si>
    <t>Clotrimazol</t>
  </si>
  <si>
    <t>Sorafenib Tosylate</t>
  </si>
  <si>
    <t>Lercanidipine Hydrochloride</t>
  </si>
  <si>
    <t>Glucosamine Sulfate Potassium Chloride</t>
  </si>
  <si>
    <t>D01AC01</t>
  </si>
  <si>
    <t>L01EX02</t>
  </si>
  <si>
    <t>C08CA13</t>
  </si>
  <si>
    <t>284461-73-0</t>
  </si>
  <si>
    <t>100427-26-7</t>
  </si>
  <si>
    <t>Pseudoephedrine Hydrochloride</t>
  </si>
  <si>
    <t>R01BA02</t>
  </si>
  <si>
    <t>90-82-4</t>
  </si>
  <si>
    <t>Tizanidine Hydrochloride</t>
  </si>
  <si>
    <t>L01EF03</t>
  </si>
  <si>
    <t>C02KX02</t>
  </si>
  <si>
    <t>M03BX02</t>
  </si>
  <si>
    <t>1231930-82-7</t>
  </si>
  <si>
    <t>177036-94-1</t>
  </si>
  <si>
    <t>51322-75-9</t>
  </si>
  <si>
    <t>Otilonium Bromide</t>
  </si>
  <si>
    <t>A03AB06</t>
  </si>
  <si>
    <t>26095-59-0</t>
  </si>
  <si>
    <t>R01AD08</t>
  </si>
  <si>
    <t>N01AB06</t>
  </si>
  <si>
    <t>L01XE51</t>
  </si>
  <si>
    <t>26675-46-7</t>
  </si>
  <si>
    <t>1420477-60-6</t>
  </si>
  <si>
    <t>Bosentan Monohydrate</t>
  </si>
  <si>
    <t>Quinagolide Hydrochloride</t>
  </si>
  <si>
    <t>C02KX01</t>
  </si>
  <si>
    <t>G02CB04</t>
  </si>
  <si>
    <t>147536-97-8</t>
  </si>
  <si>
    <t>87056-78-8</t>
  </si>
  <si>
    <t>G04BE01</t>
  </si>
  <si>
    <t>R01AA07</t>
  </si>
  <si>
    <t>C01BA03</t>
  </si>
  <si>
    <t>L01AA03</t>
  </si>
  <si>
    <t>D06BB06</t>
  </si>
  <si>
    <t>745-65-3</t>
  </si>
  <si>
    <t>526-36-3</t>
  </si>
  <si>
    <t>3737-09-5</t>
  </si>
  <si>
    <t>148-82-3</t>
  </si>
  <si>
    <t>39809-25-1</t>
  </si>
  <si>
    <t>S01EC01</t>
  </si>
  <si>
    <t>59-66-5</t>
  </si>
  <si>
    <t>Nilotinib Hydrochloride Monohydrate</t>
  </si>
  <si>
    <t>N02AB03</t>
  </si>
  <si>
    <t>L01EA03</t>
  </si>
  <si>
    <t>L02BA03</t>
  </si>
  <si>
    <t>641571-10-0</t>
  </si>
  <si>
    <t>129453-61-8</t>
  </si>
  <si>
    <t>L03AX16</t>
  </si>
  <si>
    <t>N05CD06</t>
  </si>
  <si>
    <t>110078-46-1</t>
  </si>
  <si>
    <t>848-75-9</t>
  </si>
  <si>
    <t>Thiamphenicol Glycinate Hydrochloride</t>
  </si>
  <si>
    <t>J01BA02</t>
  </si>
  <si>
    <t>J05AB15</t>
  </si>
  <si>
    <t>69304-47-8</t>
  </si>
  <si>
    <t>Formoterol Fumarate Dihydrate</t>
  </si>
  <si>
    <t>R03AC13</t>
  </si>
  <si>
    <t>A07AA11</t>
  </si>
  <si>
    <t>73573-87-2</t>
  </si>
  <si>
    <t>80621-81-4</t>
  </si>
  <si>
    <t>A10BB12</t>
  </si>
  <si>
    <t>93479-97-1</t>
  </si>
  <si>
    <t>N02AC03</t>
  </si>
  <si>
    <t>N05AL01</t>
  </si>
  <si>
    <t>302-41-0</t>
  </si>
  <si>
    <t>15676-16-1</t>
  </si>
  <si>
    <t>Clarithromycin Citrate</t>
  </si>
  <si>
    <t>Procaine Hydrochloride</t>
  </si>
  <si>
    <t>Dapagliflozin Propanediol Monohydrate</t>
  </si>
  <si>
    <t>N01BA02</t>
  </si>
  <si>
    <t>A10BK01</t>
  </si>
  <si>
    <t>R05DA04</t>
  </si>
  <si>
    <t>59-46-1</t>
  </si>
  <si>
    <t>461432-26-8</t>
  </si>
  <si>
    <t>76-57-3</t>
  </si>
  <si>
    <t>Fusidic Acid</t>
  </si>
  <si>
    <t>S01AA13</t>
  </si>
  <si>
    <t>A07XA04</t>
  </si>
  <si>
    <t>D11AA01</t>
  </si>
  <si>
    <t>81110-73-8</t>
  </si>
  <si>
    <t>740028-90-4</t>
  </si>
  <si>
    <t>M02AA07</t>
  </si>
  <si>
    <t>C10AB02</t>
  </si>
  <si>
    <t>S01GX08</t>
  </si>
  <si>
    <t>G03AC09</t>
  </si>
  <si>
    <t>54024-22-5</t>
  </si>
  <si>
    <t>Flurazepam Monohydrochloride</t>
  </si>
  <si>
    <t>Guanfacine Hydrochloride</t>
  </si>
  <si>
    <t>J01AA13</t>
  </si>
  <si>
    <t>N05CD01</t>
  </si>
  <si>
    <t>C02AC02</t>
  </si>
  <si>
    <t>1207283-85-9</t>
  </si>
  <si>
    <t>17617-23-1</t>
  </si>
  <si>
    <t>29110-47-2</t>
  </si>
  <si>
    <t>L01AB01</t>
  </si>
  <si>
    <t>C10AB05</t>
  </si>
  <si>
    <t>55-98-1</t>
  </si>
  <si>
    <t>49562-28-9</t>
  </si>
  <si>
    <t>N05BA11</t>
  </si>
  <si>
    <t>G03AD01</t>
  </si>
  <si>
    <t>S01HA07</t>
  </si>
  <si>
    <t>2955-38-6</t>
  </si>
  <si>
    <t>797-63-7</t>
  </si>
  <si>
    <t>Mianserin Hydrochloride</t>
  </si>
  <si>
    <t>N06AX03</t>
  </si>
  <si>
    <t>24219-97-4</t>
  </si>
  <si>
    <t>J05AJ04</t>
  </si>
  <si>
    <t>1051375-10-0</t>
  </si>
  <si>
    <t>Mivacurium Chloride</t>
  </si>
  <si>
    <t>M03AC10</t>
  </si>
  <si>
    <t>N01AX07</t>
  </si>
  <si>
    <t>106861-44-3</t>
  </si>
  <si>
    <t>33125-97-2</t>
  </si>
  <si>
    <t>G03DB08</t>
  </si>
  <si>
    <t>65928-58-7</t>
  </si>
  <si>
    <t>Tiapride Hydrochloride</t>
  </si>
  <si>
    <t>Foscarnet Trisodium Hexahydrate</t>
  </si>
  <si>
    <t>N05AL03</t>
  </si>
  <si>
    <t>J05AD01</t>
  </si>
  <si>
    <t>51012-32-9</t>
  </si>
  <si>
    <t>63585-09-1</t>
  </si>
  <si>
    <t>D06BX01</t>
  </si>
  <si>
    <t>R05CB15</t>
  </si>
  <si>
    <t>84611-23-4</t>
  </si>
  <si>
    <t>Oxymetazoline Hydrochloride</t>
  </si>
  <si>
    <t>A06AX01</t>
  </si>
  <si>
    <t>A01AB09</t>
  </si>
  <si>
    <t>R01AA05</t>
  </si>
  <si>
    <t>56-81-5</t>
  </si>
  <si>
    <t>1491-59-4</t>
  </si>
  <si>
    <t>N06BC01</t>
  </si>
  <si>
    <t>N07XX08</t>
  </si>
  <si>
    <t>58-08-2</t>
  </si>
  <si>
    <t>951395-08-7</t>
  </si>
  <si>
    <t>L01XE15</t>
  </si>
  <si>
    <t>1029872-54-5</t>
  </si>
  <si>
    <t>N05CD09</t>
  </si>
  <si>
    <t>57801-81-7</t>
  </si>
  <si>
    <t>Desmopressin Acetate</t>
  </si>
  <si>
    <t>Imipramine Hydrochloride</t>
  </si>
  <si>
    <t>H01BA02</t>
  </si>
  <si>
    <t>N06AA02</t>
  </si>
  <si>
    <t>16679-58-6</t>
  </si>
  <si>
    <t>50-49-7</t>
  </si>
  <si>
    <t>Morphine Hydrochloride</t>
  </si>
  <si>
    <t>Bleomycin Sulfate</t>
  </si>
  <si>
    <t>L01DC01</t>
  </si>
  <si>
    <t>11056-06-7</t>
  </si>
  <si>
    <t>R05CA03</t>
  </si>
  <si>
    <t>93-14-1</t>
  </si>
  <si>
    <t>G04CB01</t>
  </si>
  <si>
    <t>J05AX10</t>
  </si>
  <si>
    <t>98319-26-7</t>
  </si>
  <si>
    <t>176161-24-3</t>
  </si>
  <si>
    <t>Thiopental Sodium</t>
  </si>
  <si>
    <t>N01AF03</t>
  </si>
  <si>
    <t>76-75-5</t>
  </si>
  <si>
    <t>S01BA07</t>
  </si>
  <si>
    <t>G03HA01</t>
  </si>
  <si>
    <t>B01AC16</t>
  </si>
  <si>
    <t>J05AG04</t>
  </si>
  <si>
    <t>426-13-1</t>
  </si>
  <si>
    <t>2098-66-0</t>
  </si>
  <si>
    <t>188627-80-7</t>
  </si>
  <si>
    <t>269055-15-4</t>
  </si>
  <si>
    <t>Esmolol Hydrochloride</t>
  </si>
  <si>
    <t>C07AB09</t>
  </si>
  <si>
    <t>L01EX04</t>
  </si>
  <si>
    <t>81147-92-4</t>
  </si>
  <si>
    <t>443913-73-3</t>
  </si>
  <si>
    <t>N03AF01</t>
  </si>
  <si>
    <t>Atropine Sulfate</t>
  </si>
  <si>
    <t>Itopride Hydrochloride</t>
  </si>
  <si>
    <t>B01AF02</t>
  </si>
  <si>
    <t>A03FA07</t>
  </si>
  <si>
    <t>503612-47-3</t>
  </si>
  <si>
    <t>122898-67-3</t>
  </si>
  <si>
    <t>Atosiban Acetate</t>
  </si>
  <si>
    <t>G02CX01</t>
  </si>
  <si>
    <t>90779-69-4</t>
  </si>
  <si>
    <t>Fluvoxamine Maleate</t>
  </si>
  <si>
    <t>Mycophenolate Mofetil</t>
  </si>
  <si>
    <t>N06AB08</t>
  </si>
  <si>
    <t>L04AA06</t>
  </si>
  <si>
    <t>54739-18-3</t>
  </si>
  <si>
    <t>24280-93-1</t>
  </si>
  <si>
    <t>Naratriptan Hydrochloride</t>
  </si>
  <si>
    <t>N02CC02</t>
  </si>
  <si>
    <t>121679-13-8</t>
  </si>
  <si>
    <t>Leuprorelin Acetate</t>
  </si>
  <si>
    <t>L02AE02</t>
  </si>
  <si>
    <t>N06AG02</t>
  </si>
  <si>
    <t>53714-56-0</t>
  </si>
  <si>
    <t>71320-77-9</t>
  </si>
  <si>
    <t>Pivmecillinam Hydrochloride</t>
  </si>
  <si>
    <t>Caspofungin Acetate</t>
  </si>
  <si>
    <t>J01CA08</t>
  </si>
  <si>
    <t>J02AX04</t>
  </si>
  <si>
    <t>32886-97-8</t>
  </si>
  <si>
    <t>162808-62-0</t>
  </si>
  <si>
    <t>J01XA02</t>
  </si>
  <si>
    <t>M02AA13</t>
  </si>
  <si>
    <t>Bupivacaine Hydrochloride</t>
  </si>
  <si>
    <t>N01BB01</t>
  </si>
  <si>
    <t>2180-92-9</t>
  </si>
  <si>
    <t>Ceftaroline Fosamil Acetic Acid Solvate Monohydrate</t>
  </si>
  <si>
    <t>J01DI02</t>
  </si>
  <si>
    <t>866021-48-9</t>
  </si>
  <si>
    <t>Valganciclovir Hydrochloride</t>
  </si>
  <si>
    <t>Cefazolin Sodium</t>
  </si>
  <si>
    <t>J05AB14</t>
  </si>
  <si>
    <t>J01DB04</t>
  </si>
  <si>
    <t>C01EB18</t>
  </si>
  <si>
    <t>175865-60-8</t>
  </si>
  <si>
    <t>95635-55-5</t>
  </si>
  <si>
    <t>L01BC06</t>
  </si>
  <si>
    <t>154361-50-9</t>
  </si>
  <si>
    <t>Flupentixol Dihydrochloride</t>
  </si>
  <si>
    <t>Risedronic Acid</t>
  </si>
  <si>
    <t>Isavuconazonium Sulfate</t>
  </si>
  <si>
    <t>Triamcinolone Acetonide</t>
  </si>
  <si>
    <t>Goserelin Acetate</t>
  </si>
  <si>
    <t>N05BA01</t>
  </si>
  <si>
    <t>N05AF05</t>
  </si>
  <si>
    <t>M05BA07</t>
  </si>
  <si>
    <t>C01BB01</t>
  </si>
  <si>
    <t>J02AC05</t>
  </si>
  <si>
    <t>S01BA05</t>
  </si>
  <si>
    <t>L02AE03</t>
  </si>
  <si>
    <t>439-14-5</t>
  </si>
  <si>
    <t>53772-83-1</t>
  </si>
  <si>
    <t>105462-24-6</t>
  </si>
  <si>
    <t>124-94-7</t>
  </si>
  <si>
    <t>65807-02-5</t>
  </si>
  <si>
    <t>N02AE01</t>
  </si>
  <si>
    <t>52485-79-7</t>
  </si>
  <si>
    <t>Fenticonazole Nitrate</t>
  </si>
  <si>
    <t>Sotalol Hydrochloride</t>
  </si>
  <si>
    <t>G01AF12</t>
  </si>
  <si>
    <t>C07AA07</t>
  </si>
  <si>
    <t>72479-26-6</t>
  </si>
  <si>
    <t>S01BA01</t>
  </si>
  <si>
    <t>Rizatriptan Benzoate</t>
  </si>
  <si>
    <t>V08CA09</t>
  </si>
  <si>
    <t>N02CC04</t>
  </si>
  <si>
    <t>770691-21-9</t>
  </si>
  <si>
    <t>144034-80-0</t>
  </si>
  <si>
    <t>Fluocinolone Acetonide</t>
  </si>
  <si>
    <t>M01AC06</t>
  </si>
  <si>
    <t>S01BA15</t>
  </si>
  <si>
    <t>71125-38-7</t>
  </si>
  <si>
    <t>67-73-2</t>
  </si>
  <si>
    <t>C01CA06</t>
  </si>
  <si>
    <t>59-42-7</t>
  </si>
  <si>
    <t>Chlorhexidine Digluconate</t>
  </si>
  <si>
    <t>Tetracaine Hydrochloride</t>
  </si>
  <si>
    <t>S01HA03</t>
  </si>
  <si>
    <t>94-24-6</t>
  </si>
  <si>
    <t>C01CE02</t>
  </si>
  <si>
    <t>78415-72-2</t>
  </si>
  <si>
    <t>N03AX15</t>
  </si>
  <si>
    <t>L01CD04</t>
  </si>
  <si>
    <t>68291-97-4</t>
  </si>
  <si>
    <t>183133-96-2</t>
  </si>
  <si>
    <t>Fexofenadine Hydrochloride</t>
  </si>
  <si>
    <t>Sodium Alginate,Calcium Carbonate,Sodium Hydrogen Carbonate</t>
  </si>
  <si>
    <t>R06AX26</t>
  </si>
  <si>
    <t>A11CC04</t>
  </si>
  <si>
    <t>83799-24-0</t>
  </si>
  <si>
    <t>32222-06-3</t>
  </si>
  <si>
    <t>D01AC10</t>
  </si>
  <si>
    <t>60628-96-8</t>
  </si>
  <si>
    <t>C03CA02</t>
  </si>
  <si>
    <t>28395-03-1</t>
  </si>
  <si>
    <t>A11CC06</t>
  </si>
  <si>
    <t>19356-17-3</t>
  </si>
  <si>
    <t>C08CA05</t>
  </si>
  <si>
    <t>21829-25-4</t>
  </si>
  <si>
    <t>Prothipendyl Hydrochloride</t>
  </si>
  <si>
    <t>N05AX07</t>
  </si>
  <si>
    <t>303-69-5</t>
  </si>
  <si>
    <t>J01XE01</t>
  </si>
  <si>
    <t>Alverine Citrate</t>
  </si>
  <si>
    <t>Cloperastine Fendizoate</t>
  </si>
  <si>
    <t>A03AX08</t>
  </si>
  <si>
    <t>R05DB21</t>
  </si>
  <si>
    <t>150-59-4</t>
  </si>
  <si>
    <t>3703-76-2</t>
  </si>
  <si>
    <t>Pioglitazone Hydrochloride</t>
  </si>
  <si>
    <t>A10BG03</t>
  </si>
  <si>
    <t>N05BA04</t>
  </si>
  <si>
    <t>111025-46-8</t>
  </si>
  <si>
    <t>604-75-1</t>
  </si>
  <si>
    <t>J01FA01</t>
  </si>
  <si>
    <t>R06AA02</t>
  </si>
  <si>
    <t>M01AE09</t>
  </si>
  <si>
    <t>58-73-1</t>
  </si>
  <si>
    <t>Fedratinib Dihydrochloride Monohydrate</t>
  </si>
  <si>
    <t>Rimegepant Sulfate</t>
  </si>
  <si>
    <t>L01EJ02</t>
  </si>
  <si>
    <t>N02CD06</t>
  </si>
  <si>
    <t>936091-26-8</t>
  </si>
  <si>
    <t>1289023-67-1</t>
  </si>
  <si>
    <t>Tamoxifen Citrate</t>
  </si>
  <si>
    <t>L02BA01</t>
  </si>
  <si>
    <t>10540-29-1</t>
  </si>
  <si>
    <t>G04BE10</t>
  </si>
  <si>
    <t>330784-47-9</t>
  </si>
  <si>
    <t>D06AX01</t>
  </si>
  <si>
    <t>A11CC03</t>
  </si>
  <si>
    <t>A01AB03</t>
  </si>
  <si>
    <t>41294-56-8</t>
  </si>
  <si>
    <t>L04AH01</t>
  </si>
  <si>
    <t>53123-88-9</t>
  </si>
  <si>
    <t>Daunorubicin Hydrochloride</t>
  </si>
  <si>
    <t>Butamirate Citrate</t>
  </si>
  <si>
    <t>L01DB02</t>
  </si>
  <si>
    <t>R05DB13</t>
  </si>
  <si>
    <t>A10BX02</t>
  </si>
  <si>
    <t>20830-81-3</t>
  </si>
  <si>
    <t>18109-80-3</t>
  </si>
  <si>
    <t>135062-02-1</t>
  </si>
  <si>
    <t>R02AD02</t>
  </si>
  <si>
    <t>C01EB10</t>
  </si>
  <si>
    <t>58-61-7</t>
  </si>
  <si>
    <t>Mometasone Furoate</t>
  </si>
  <si>
    <t>Cefotaxime Sodium</t>
  </si>
  <si>
    <t>L01EL02</t>
  </si>
  <si>
    <t>D07AC13</t>
  </si>
  <si>
    <t>J01DD01</t>
  </si>
  <si>
    <t>A07AA12</t>
  </si>
  <si>
    <t>Ephedrine Hydrochloride</t>
  </si>
  <si>
    <t>C01CA26</t>
  </si>
  <si>
    <t>299-42-3</t>
  </si>
  <si>
    <t>D04AB04</t>
  </si>
  <si>
    <t>94-09-7</t>
  </si>
  <si>
    <t>Magnesium Chloride Hexahydrate</t>
  </si>
  <si>
    <t>Methyl Aminolevulinate Hydrochloride</t>
  </si>
  <si>
    <t>B05XA11</t>
  </si>
  <si>
    <t>N01AB08</t>
  </si>
  <si>
    <t>L01XD03</t>
  </si>
  <si>
    <t>7786-30-3</t>
  </si>
  <si>
    <t>28523-86-6</t>
  </si>
  <si>
    <t>33320-16-0</t>
  </si>
  <si>
    <t>N03AG04</t>
  </si>
  <si>
    <t>60643-86-9</t>
  </si>
  <si>
    <t>L01EL01</t>
  </si>
  <si>
    <t>P01AX06</t>
  </si>
  <si>
    <t>936563-96-1</t>
  </si>
  <si>
    <t>95233-18-4</t>
  </si>
  <si>
    <t>Gadoterate Meglumine</t>
  </si>
  <si>
    <t>Cilazapril Monohydrate</t>
  </si>
  <si>
    <t>C09AA08</t>
  </si>
  <si>
    <t>88768-40-5</t>
  </si>
  <si>
    <t>Dabrafenib Mesilate</t>
  </si>
  <si>
    <t>L01EC02</t>
  </si>
  <si>
    <t>1195765-45-7</t>
  </si>
  <si>
    <t>Drospirenone,Placebo</t>
  </si>
  <si>
    <t>G03AC10</t>
  </si>
  <si>
    <t>L01AC01</t>
  </si>
  <si>
    <t>67392-87-4</t>
  </si>
  <si>
    <t>52-24-4</t>
  </si>
  <si>
    <t>M01AX01</t>
  </si>
  <si>
    <t>42924-53-8</t>
  </si>
  <si>
    <t>C02KX05</t>
  </si>
  <si>
    <t>R05DB27</t>
  </si>
  <si>
    <t>N03AE01</t>
  </si>
  <si>
    <t>625115-55-1</t>
  </si>
  <si>
    <t>99291-25-5</t>
  </si>
  <si>
    <t>1622-61-3</t>
  </si>
  <si>
    <t>Tofacitinib Citrate</t>
  </si>
  <si>
    <t>L04AF01</t>
  </si>
  <si>
    <t>477600-75-2</t>
  </si>
  <si>
    <t>S03AA07</t>
  </si>
  <si>
    <t>Cetrorelix Acetate</t>
  </si>
  <si>
    <t>S01AA12</t>
  </si>
  <si>
    <t>H01CC02</t>
  </si>
  <si>
    <t>N05BA08</t>
  </si>
  <si>
    <t>120287-85-6</t>
  </si>
  <si>
    <t>1812-30-2</t>
  </si>
  <si>
    <t>M02AA10</t>
  </si>
  <si>
    <t>Disodium Gadoxetate</t>
  </si>
  <si>
    <t>V08CA10</t>
  </si>
  <si>
    <t>135326-11-3</t>
  </si>
  <si>
    <t>Ipratropium Bromide,Xylometazoline Hydrochloride</t>
  </si>
  <si>
    <t>R01AB06</t>
  </si>
  <si>
    <t>Terlipressin Acetate</t>
  </si>
  <si>
    <t>D10AF01</t>
  </si>
  <si>
    <t>H01BA04</t>
  </si>
  <si>
    <t>14636-12-5</t>
  </si>
  <si>
    <t>N05CD05</t>
  </si>
  <si>
    <t>28911-01-5</t>
  </si>
  <si>
    <t>Amiodarone Hydrochloride</t>
  </si>
  <si>
    <t>C01BD01</t>
  </si>
  <si>
    <t>1951-25-3</t>
  </si>
  <si>
    <t>Quinapril Hydrochloride</t>
  </si>
  <si>
    <t>C09AA06</t>
  </si>
  <si>
    <t>85441-61-8</t>
  </si>
  <si>
    <t>Atazanavir Sulfate</t>
  </si>
  <si>
    <t>J05AE08</t>
  </si>
  <si>
    <t>198904-31-3</t>
  </si>
  <si>
    <t>Pheneticillin Potassium</t>
  </si>
  <si>
    <t>J01CE05</t>
  </si>
  <si>
    <t>910024-37-2</t>
  </si>
  <si>
    <t>Indacaterol Maleate</t>
  </si>
  <si>
    <t>R03AC18</t>
  </si>
  <si>
    <t>312753-06-3</t>
  </si>
  <si>
    <t>G01AA01</t>
  </si>
  <si>
    <t>L01CE02</t>
  </si>
  <si>
    <t>Paromomycin Sulfate</t>
  </si>
  <si>
    <t>A07AA06</t>
  </si>
  <si>
    <t>7542-37-2</t>
  </si>
  <si>
    <t>M02AA06</t>
  </si>
  <si>
    <t>30544-47-9</t>
  </si>
  <si>
    <t>N07BC01</t>
  </si>
  <si>
    <t>Cefadroxil Monohydrate</t>
  </si>
  <si>
    <t>Clomipramine Hydrochloride</t>
  </si>
  <si>
    <t>J01DB05</t>
  </si>
  <si>
    <t>N06AA04</t>
  </si>
  <si>
    <t>303-49-1</t>
  </si>
  <si>
    <t>Tapentadol Hydrochloride</t>
  </si>
  <si>
    <t>N02AX06</t>
  </si>
  <si>
    <t>S01FA01</t>
  </si>
  <si>
    <t>175591-23-8</t>
  </si>
  <si>
    <t>N05AD08</t>
  </si>
  <si>
    <t>548-73-2</t>
  </si>
  <si>
    <t>Lenvatinib Mesilate</t>
  </si>
  <si>
    <t>S01AE07</t>
  </si>
  <si>
    <t>S01EC04</t>
  </si>
  <si>
    <t>L01EX08</t>
  </si>
  <si>
    <t>138890-62-7</t>
  </si>
  <si>
    <t>417716-92-8</t>
  </si>
  <si>
    <t>S01EA05</t>
  </si>
  <si>
    <t>Betaxolol Hydrochloride</t>
  </si>
  <si>
    <t>Lincomycin Hydrochloride</t>
  </si>
  <si>
    <t>G02AD06</t>
  </si>
  <si>
    <t>S01ED02</t>
  </si>
  <si>
    <t>J01FF02</t>
  </si>
  <si>
    <t>59122-46-2</t>
  </si>
  <si>
    <t>63659-18-7</t>
  </si>
  <si>
    <t>D01AC02</t>
  </si>
  <si>
    <t>Levocabastine Hydrochloride</t>
  </si>
  <si>
    <t>C08CA06</t>
  </si>
  <si>
    <t>S01GX02</t>
  </si>
  <si>
    <t>66085-59-4</t>
  </si>
  <si>
    <t>79516-68-0</t>
  </si>
  <si>
    <t>G04BD04</t>
  </si>
  <si>
    <t>5633-20-5</t>
  </si>
  <si>
    <t>Canagliflozin Hemihydrate</t>
  </si>
  <si>
    <t>Zofenopril Calcium</t>
  </si>
  <si>
    <t>A10BX11</t>
  </si>
  <si>
    <t>C09AA15</t>
  </si>
  <si>
    <t>842133-18-0</t>
  </si>
  <si>
    <t>81872-10-8</t>
  </si>
  <si>
    <t>Gentamicin Sulfate</t>
  </si>
  <si>
    <t>J01GB03</t>
  </si>
  <si>
    <t>D04AA32</t>
  </si>
  <si>
    <t>Siponimod Fumaric Acid</t>
  </si>
  <si>
    <t>L04AE03</t>
  </si>
  <si>
    <t>1230487-00-9</t>
  </si>
  <si>
    <t>Apomorphine Hydrochloride</t>
  </si>
  <si>
    <t>N04BC07</t>
  </si>
  <si>
    <t>58-00-4</t>
  </si>
  <si>
    <t>Dexrazoxane Hydrochloride</t>
  </si>
  <si>
    <t>V03AF02</t>
  </si>
  <si>
    <t>24584-09-6</t>
  </si>
  <si>
    <t>L01EG02</t>
  </si>
  <si>
    <t>159351-69-6</t>
  </si>
  <si>
    <t>Dimetindene Maleate,Phenylephrine</t>
  </si>
  <si>
    <t>R01AB01</t>
  </si>
  <si>
    <t>L01XE01</t>
  </si>
  <si>
    <t>A16AX06</t>
  </si>
  <si>
    <t>72599-27-0</t>
  </si>
  <si>
    <t>P03AC04</t>
  </si>
  <si>
    <t>G01AA10</t>
  </si>
  <si>
    <t>52645-53-1</t>
  </si>
  <si>
    <t>C01CX08</t>
  </si>
  <si>
    <t>141505-33-1</t>
  </si>
  <si>
    <t>Methadone Hydrochloride</t>
  </si>
  <si>
    <t>Lodoxamide Tromethamine</t>
  </si>
  <si>
    <t>A10BH02</t>
  </si>
  <si>
    <t>N07BC02</t>
  </si>
  <si>
    <t>S01GX05</t>
  </si>
  <si>
    <t>274901-16-5</t>
  </si>
  <si>
    <t>76-99-3</t>
  </si>
  <si>
    <t>53882-12-5</t>
  </si>
  <si>
    <t>H01BB03</t>
  </si>
  <si>
    <t>37025-55-1</t>
  </si>
  <si>
    <t>Potassium Chloride</t>
  </si>
  <si>
    <t>B05XA01</t>
  </si>
  <si>
    <t>7447-40-7</t>
  </si>
  <si>
    <t>J02AA01</t>
  </si>
  <si>
    <t>Erlotinib Hydrochloride</t>
  </si>
  <si>
    <t>L01XE03</t>
  </si>
  <si>
    <t>183321-74-6</t>
  </si>
  <si>
    <t>Varenicline tartrate</t>
  </si>
  <si>
    <t>N07BA03</t>
  </si>
  <si>
    <t>249296-44-4</t>
  </si>
  <si>
    <t>S02DA01</t>
  </si>
  <si>
    <t>N05AG01</t>
  </si>
  <si>
    <t>1841-19-6</t>
  </si>
  <si>
    <t>D10AD03</t>
  </si>
  <si>
    <t>L01BA03</t>
  </si>
  <si>
    <t>106685-40-9</t>
  </si>
  <si>
    <t>112887-68-0</t>
  </si>
  <si>
    <t>Granisetron Hydrochloride</t>
  </si>
  <si>
    <t>A04AA02</t>
  </si>
  <si>
    <t>L01BB04</t>
  </si>
  <si>
    <t>109889-09-0</t>
  </si>
  <si>
    <t>4291-63-8</t>
  </si>
  <si>
    <t>N03AX10</t>
  </si>
  <si>
    <t>25451-15-4</t>
  </si>
  <si>
    <t>Calcium Carbonate</t>
  </si>
  <si>
    <t>A12AA04</t>
  </si>
  <si>
    <t>471-34-1</t>
  </si>
  <si>
    <t>Folic Acid Hydrate</t>
  </si>
  <si>
    <t>Tiagabine Hydrochloride</t>
  </si>
  <si>
    <t>B03BB01</t>
  </si>
  <si>
    <t>J04AB04</t>
  </si>
  <si>
    <t>N03AG06</t>
  </si>
  <si>
    <t>59-30-3</t>
  </si>
  <si>
    <t>72559-06-9</t>
  </si>
  <si>
    <t>115103-54-3</t>
  </si>
  <si>
    <t>N05CD03</t>
  </si>
  <si>
    <t>1622-62-4</t>
  </si>
  <si>
    <t>Nitrous Oxide</t>
  </si>
  <si>
    <t>Epoprostenol Sodium</t>
  </si>
  <si>
    <t>N01AX13</t>
  </si>
  <si>
    <t>N05AE03</t>
  </si>
  <si>
    <t>B01AC09</t>
  </si>
  <si>
    <t>10024-97-2</t>
  </si>
  <si>
    <t>106516-24-9</t>
  </si>
  <si>
    <t>35121-78-9</t>
  </si>
  <si>
    <t>Tropisetron Hydrochloride</t>
  </si>
  <si>
    <t>A04AA03</t>
  </si>
  <si>
    <t>N06BA07</t>
  </si>
  <si>
    <t>89565-68-4</t>
  </si>
  <si>
    <t>68693-11-8</t>
  </si>
  <si>
    <t>Reboxetine Mesilate</t>
  </si>
  <si>
    <t>L02AE04</t>
  </si>
  <si>
    <t>N06AX18</t>
  </si>
  <si>
    <t>57773-63-4</t>
  </si>
  <si>
    <t>98769-81-4</t>
  </si>
  <si>
    <t>Dacarbazine Citrate</t>
  </si>
  <si>
    <t>L01AX04</t>
  </si>
  <si>
    <t>4342-03-4</t>
  </si>
  <si>
    <t>Gadobenate Dimeglumine</t>
  </si>
  <si>
    <t>V08CA08</t>
  </si>
  <si>
    <t>127000-20-8</t>
  </si>
  <si>
    <t>Rabeprazole Sodium</t>
  </si>
  <si>
    <t>A02BC04</t>
  </si>
  <si>
    <t>117976-89-3</t>
  </si>
  <si>
    <t>V03AC02</t>
  </si>
  <si>
    <t>S01AD09</t>
  </si>
  <si>
    <t>30652-11-0</t>
  </si>
  <si>
    <t>Raloxifene Hydrochloride</t>
  </si>
  <si>
    <t>G03XC01</t>
  </si>
  <si>
    <t>84449-90-1</t>
  </si>
  <si>
    <t>Ticlopidine Hydrochloride</t>
  </si>
  <si>
    <t>Potassium Iodide</t>
  </si>
  <si>
    <t>B01AC05</t>
  </si>
  <si>
    <t>V03AB21</t>
  </si>
  <si>
    <t>55142-85-3</t>
  </si>
  <si>
    <t>7681-11-0</t>
  </si>
  <si>
    <t>G03XB01</t>
  </si>
  <si>
    <t>84371-65-3</t>
  </si>
  <si>
    <t>Dorzolamide Hydrochloride</t>
  </si>
  <si>
    <t>S01EC03</t>
  </si>
  <si>
    <t>120279-96-1</t>
  </si>
  <si>
    <t>Almotriptan D,L-Hydrogen Malate</t>
  </si>
  <si>
    <t>N02CC05</t>
  </si>
  <si>
    <t>154323-57-6</t>
  </si>
  <si>
    <t>Selegiline Hydrochloride</t>
  </si>
  <si>
    <t>N04BD01</t>
  </si>
  <si>
    <t>14611-51-9</t>
  </si>
  <si>
    <t>L01XX25</t>
  </si>
  <si>
    <t>153559-49-0</t>
  </si>
  <si>
    <t>Eletriptan Hydrobromide</t>
  </si>
  <si>
    <t>N02CC06</t>
  </si>
  <si>
    <t>143322-58-1</t>
  </si>
  <si>
    <t>C01DX12</t>
  </si>
  <si>
    <t>N05AD01</t>
  </si>
  <si>
    <t>L01AA06</t>
  </si>
  <si>
    <t>25717-80-0</t>
  </si>
  <si>
    <t>52-86-8</t>
  </si>
  <si>
    <t>3778-73-2</t>
  </si>
  <si>
    <t>Bromperidol,Lactic Acid</t>
  </si>
  <si>
    <t>Doxapram Hydrochloride</t>
  </si>
  <si>
    <t>Pipamperone Hydrochloride</t>
  </si>
  <si>
    <t>Lidocaine Hydrochloride,Methylprednisolone Acetate</t>
  </si>
  <si>
    <t>N05AD06</t>
  </si>
  <si>
    <t>R07AB01</t>
  </si>
  <si>
    <t>N05AD05</t>
  </si>
  <si>
    <t>10457-90-6</t>
  </si>
  <si>
    <t>309-29-5</t>
  </si>
  <si>
    <t>1893-33-0</t>
  </si>
  <si>
    <t>S01GA05</t>
  </si>
  <si>
    <t>N05AN01</t>
  </si>
  <si>
    <t>B02BX01</t>
  </si>
  <si>
    <t>7439-93-2</t>
  </si>
  <si>
    <t>2624-44-4</t>
  </si>
  <si>
    <t>D07AB09</t>
  </si>
  <si>
    <t>Potassium Gluconate</t>
  </si>
  <si>
    <t>G03DB01</t>
  </si>
  <si>
    <t>A12BA05</t>
  </si>
  <si>
    <t>J04AC01</t>
  </si>
  <si>
    <t>B01AA07</t>
  </si>
  <si>
    <t>152-62-5</t>
  </si>
  <si>
    <t>299-27-4</t>
  </si>
  <si>
    <t>152-72-7</t>
  </si>
  <si>
    <t>Biperiden Hydrochloride</t>
  </si>
  <si>
    <t>Sulconazole Nitrate</t>
  </si>
  <si>
    <t>N04AA02</t>
  </si>
  <si>
    <t>D07AA02</t>
  </si>
  <si>
    <t>J01DF01</t>
  </si>
  <si>
    <t>D01AC09</t>
  </si>
  <si>
    <t>514-65-8</t>
  </si>
  <si>
    <t>50-23-7</t>
  </si>
  <si>
    <t>78110-38-0</t>
  </si>
  <si>
    <t>61318-90-9</t>
  </si>
  <si>
    <t>Propafenone Hydrochloride</t>
  </si>
  <si>
    <t>C01BC03</t>
  </si>
  <si>
    <t>54063-53-5</t>
  </si>
  <si>
    <t>Lithium Carbonate</t>
  </si>
  <si>
    <t>A02BB01</t>
  </si>
  <si>
    <t>C01EA01</t>
  </si>
  <si>
    <t>N07CA02</t>
  </si>
  <si>
    <t>V03AF01</t>
  </si>
  <si>
    <t>298-57-7</t>
  </si>
  <si>
    <t>19767-45-4</t>
  </si>
  <si>
    <t>L01AA01</t>
  </si>
  <si>
    <t>50-18-0</t>
  </si>
  <si>
    <t>Docusate Sodium</t>
  </si>
  <si>
    <t>A06AA02</t>
  </si>
  <si>
    <t>577-11-7</t>
  </si>
  <si>
    <t>Pentamidini Isethionas</t>
  </si>
  <si>
    <t>Vincristine Sulfate</t>
  </si>
  <si>
    <t>P01CX01</t>
  </si>
  <si>
    <t>L01CA02</t>
  </si>
  <si>
    <t>140-64-7</t>
  </si>
  <si>
    <t>57-22-7</t>
  </si>
  <si>
    <t>Mefloquine Hydrochloride</t>
  </si>
  <si>
    <t>Ioxitalamate Meglumine</t>
  </si>
  <si>
    <t>P01BC02</t>
  </si>
  <si>
    <t>V08AA05</t>
  </si>
  <si>
    <t>53230-10-7</t>
  </si>
  <si>
    <t>28179-44-4</t>
  </si>
  <si>
    <t>D05BB02</t>
  </si>
  <si>
    <t>55079-83-9</t>
  </si>
  <si>
    <t>Theophylline Monohydrate</t>
  </si>
  <si>
    <t>S01EB02</t>
  </si>
  <si>
    <t>R03DA04</t>
  </si>
  <si>
    <t>51-83-2</t>
  </si>
  <si>
    <t>58-55-9</t>
  </si>
  <si>
    <t>Prednisolone Acetate</t>
  </si>
  <si>
    <t>Urapidil Hydrochloride</t>
  </si>
  <si>
    <t>S01BA04</t>
  </si>
  <si>
    <t>C02CA06</t>
  </si>
  <si>
    <t>50-24-8</t>
  </si>
  <si>
    <t>34661-75-1</t>
  </si>
  <si>
    <t>V03AB25</t>
  </si>
  <si>
    <t>78755-81-4</t>
  </si>
  <si>
    <t>Megestrol Acetate</t>
  </si>
  <si>
    <t>L02AB01</t>
  </si>
  <si>
    <t>D01AC08</t>
  </si>
  <si>
    <t>3562-63-8</t>
  </si>
  <si>
    <t>65277-42-1</t>
  </si>
  <si>
    <t>Ipratropium Bromide Monohydrate</t>
  </si>
  <si>
    <t>Apraclonidine Hydrochloride</t>
  </si>
  <si>
    <t>R03BB01</t>
  </si>
  <si>
    <t>S01EA03</t>
  </si>
  <si>
    <t>22254-24-6</t>
  </si>
  <si>
    <t>66711-21-5</t>
  </si>
  <si>
    <t>G02CB03</t>
  </si>
  <si>
    <t>81409-90-7</t>
  </si>
  <si>
    <t>Ethanol 96 %</t>
  </si>
  <si>
    <t>V03AB16</t>
  </si>
  <si>
    <t>64-17-5</t>
  </si>
  <si>
    <t>Fosinopril Sodium</t>
  </si>
  <si>
    <t>C09AA09</t>
  </si>
  <si>
    <t>98048-97-6</t>
  </si>
  <si>
    <t>Niflumic Acid</t>
  </si>
  <si>
    <t>M01AX02</t>
  </si>
  <si>
    <t>4394-00-7</t>
  </si>
  <si>
    <t>A03AB02</t>
  </si>
  <si>
    <t>596-51-0</t>
  </si>
  <si>
    <t>Lidocaine,Tyrothricin,Cetrimonium Bromide</t>
  </si>
  <si>
    <t>R02AB02</t>
  </si>
  <si>
    <t>1404-88-2</t>
  </si>
  <si>
    <t>R01AC02</t>
  </si>
  <si>
    <t>H02AB09</t>
  </si>
  <si>
    <t>A01AB12</t>
  </si>
  <si>
    <t>J04AK01</t>
  </si>
  <si>
    <t>141-94-6</t>
  </si>
  <si>
    <t>98-96-4</t>
  </si>
  <si>
    <t>Procyclidine Hydrochloride</t>
  </si>
  <si>
    <t>N04AA04</t>
  </si>
  <si>
    <t>77-37-2</t>
  </si>
  <si>
    <t>H02AB08</t>
  </si>
  <si>
    <t>Hydroxyzine Dihydrochloride</t>
  </si>
  <si>
    <t>Deferoxamine Mesilate</t>
  </si>
  <si>
    <t>N05BB01</t>
  </si>
  <si>
    <t>V03AC01</t>
  </si>
  <si>
    <t>A07EC01</t>
  </si>
  <si>
    <t>68-88-2</t>
  </si>
  <si>
    <t>70-51-9</t>
  </si>
  <si>
    <t>599-79-1</t>
  </si>
  <si>
    <t>Hydroxychloroquine Sulfate</t>
  </si>
  <si>
    <t>P01BA02</t>
  </si>
  <si>
    <t>118-42-3</t>
  </si>
  <si>
    <t>Glycopyrronium Bromide</t>
  </si>
  <si>
    <t>J01FA02</t>
  </si>
  <si>
    <t>N05AG02</t>
  </si>
  <si>
    <t>N03AD01</t>
  </si>
  <si>
    <t>2062-78-4</t>
  </si>
  <si>
    <t>77-67-8</t>
  </si>
  <si>
    <t>Chlortetracycline Hydrochloride</t>
  </si>
  <si>
    <t>S01AA02</t>
  </si>
  <si>
    <t>57-62-5</t>
  </si>
  <si>
    <t>G01AF04</t>
  </si>
  <si>
    <t>Anethole Trithione</t>
  </si>
  <si>
    <t>A16AX02</t>
  </si>
  <si>
    <t>532-11-6</t>
  </si>
  <si>
    <t>Ethylmorphine Hydrochloride</t>
  </si>
  <si>
    <t>R05DA01</t>
  </si>
  <si>
    <t>76-58-4</t>
  </si>
  <si>
    <t>Warfarin Sodium</t>
  </si>
  <si>
    <t>B01AA03</t>
  </si>
  <si>
    <t>81-81-2</t>
  </si>
  <si>
    <t>Nandrolone Decanoate</t>
  </si>
  <si>
    <t>A14AB01</t>
  </si>
  <si>
    <t>G03DC03</t>
  </si>
  <si>
    <t>434-22-0</t>
  </si>
  <si>
    <t>52-76-6</t>
  </si>
  <si>
    <t>Quizartinib Dihydrochloride</t>
  </si>
  <si>
    <t>L01EX11</t>
  </si>
  <si>
    <t>950769-58-1</t>
  </si>
  <si>
    <t>L01AA02</t>
  </si>
  <si>
    <t>305-03-3</t>
  </si>
  <si>
    <t>Lanreotide Acetate</t>
  </si>
  <si>
    <t>H01CB03</t>
  </si>
  <si>
    <t>108736-35-2</t>
  </si>
  <si>
    <t>Olopatadine Hydrochloride</t>
  </si>
  <si>
    <t>S01GX09</t>
  </si>
  <si>
    <t>R06AX13</t>
  </si>
  <si>
    <t>113806-05-6</t>
  </si>
  <si>
    <t>79794-75-5</t>
  </si>
  <si>
    <t>Parecoxib Sodium</t>
  </si>
  <si>
    <t>M01AH04</t>
  </si>
  <si>
    <t>198470-84-7</t>
  </si>
  <si>
    <t>Tenofovir Disoproxil Fumarate</t>
  </si>
  <si>
    <t>J05AF09</t>
  </si>
  <si>
    <t>143491-57-0</t>
  </si>
  <si>
    <t>Yohimbine Hydrochloride</t>
  </si>
  <si>
    <t>Oseltamivir Phosphate</t>
  </si>
  <si>
    <t>G04BE04</t>
  </si>
  <si>
    <t>J05AH02</t>
  </si>
  <si>
    <t>146-48-5</t>
  </si>
  <si>
    <t>196618-13-0</t>
  </si>
  <si>
    <t>Frovatriptan Succinate Monohydrate</t>
  </si>
  <si>
    <t>N02CC07</t>
  </si>
  <si>
    <t>158747-02-5</t>
  </si>
  <si>
    <t>Disopyramide Phosphate</t>
  </si>
  <si>
    <t>Colistimethate Sodium</t>
  </si>
  <si>
    <t>J01XB01</t>
  </si>
  <si>
    <t>Epinastine Hydrochloride</t>
  </si>
  <si>
    <t>S01GX10</t>
  </si>
  <si>
    <t>80012-43-7</t>
  </si>
  <si>
    <t>Bacitracin,Polymyxin B Sulfate</t>
  </si>
  <si>
    <t>D06AX05</t>
  </si>
  <si>
    <t>Bethanechol Chloride</t>
  </si>
  <si>
    <t>N07AB02</t>
  </si>
  <si>
    <t>674-38-4</t>
  </si>
  <si>
    <t>L04AH02</t>
  </si>
  <si>
    <t>J05AX09</t>
  </si>
  <si>
    <t>376348-65-1</t>
  </si>
  <si>
    <t>L04AX02</t>
  </si>
  <si>
    <t>50-35-1</t>
  </si>
  <si>
    <t>Degarelix Acetate</t>
  </si>
  <si>
    <t>L02BX02</t>
  </si>
  <si>
    <t>214766-78-6</t>
  </si>
  <si>
    <t>J02AC04</t>
  </si>
  <si>
    <t>N04BC09</t>
  </si>
  <si>
    <t>171228-49-2</t>
  </si>
  <si>
    <t>99755-59-6</t>
  </si>
  <si>
    <t>Entecavir Monohydrate</t>
  </si>
  <si>
    <t>J05AF10</t>
  </si>
  <si>
    <t>209216-23-9</t>
  </si>
  <si>
    <t>Betaine Monohydrate</t>
  </si>
  <si>
    <t>N03AX17</t>
  </si>
  <si>
    <t>N03AF03</t>
  </si>
  <si>
    <t>A16AA06</t>
  </si>
  <si>
    <t>49763-96-4</t>
  </si>
  <si>
    <t>106308-44-5</t>
  </si>
  <si>
    <t>107-43-7</t>
  </si>
  <si>
    <t>Treprostinil Sodium</t>
  </si>
  <si>
    <t>B01AC21</t>
  </si>
  <si>
    <t>81846-19-7</t>
  </si>
  <si>
    <t>Raltegravir Potassium</t>
  </si>
  <si>
    <t>J05AJ01</t>
  </si>
  <si>
    <t>518048-05-0</t>
  </si>
  <si>
    <t>Naloxone Hydrochloride Dihydrate</t>
  </si>
  <si>
    <t>V03AB15</t>
  </si>
  <si>
    <t>465-65-6</t>
  </si>
  <si>
    <t>Eltrombopag Olamine</t>
  </si>
  <si>
    <t>Pazopanib Hydrochloride</t>
  </si>
  <si>
    <t>B02BX05</t>
  </si>
  <si>
    <t>B05BC01</t>
  </si>
  <si>
    <t>L01EX03</t>
  </si>
  <si>
    <t>496775-61-2</t>
  </si>
  <si>
    <t>87-78-5</t>
  </si>
  <si>
    <t>444731-52-6</t>
  </si>
  <si>
    <t>Dequalinium Chloride</t>
  </si>
  <si>
    <t>N07XX06</t>
  </si>
  <si>
    <t>A06AX05</t>
  </si>
  <si>
    <t>B01AC24</t>
  </si>
  <si>
    <t>G01AC05</t>
  </si>
  <si>
    <t>S01EE05</t>
  </si>
  <si>
    <t>58-46-8</t>
  </si>
  <si>
    <t>179474-81-8</t>
  </si>
  <si>
    <t>274693-27-5</t>
  </si>
  <si>
    <t>6707-58-0</t>
  </si>
  <si>
    <t>209860-87-7</t>
  </si>
  <si>
    <t>Propiverine Hydrochloride</t>
  </si>
  <si>
    <t>G04BD06</t>
  </si>
  <si>
    <t>60569-19-9</t>
  </si>
  <si>
    <t>Asenapine Maleate</t>
  </si>
  <si>
    <t>Vernakalant Hydrochloride</t>
  </si>
  <si>
    <t>N05AH05</t>
  </si>
  <si>
    <t>C01BG11</t>
  </si>
  <si>
    <t>65576-45-6</t>
  </si>
  <si>
    <t>794466-70-9</t>
  </si>
  <si>
    <t>N06AX22</t>
  </si>
  <si>
    <t>138112-76-2</t>
  </si>
  <si>
    <t>L01EB01</t>
  </si>
  <si>
    <t>N01BX04</t>
  </si>
  <si>
    <t>404-86-4</t>
  </si>
  <si>
    <t>Saxagliptin Hydrochloride</t>
  </si>
  <si>
    <t>S01EE03</t>
  </si>
  <si>
    <t>A10BH03</t>
  </si>
  <si>
    <t>155206-00-1</t>
  </si>
  <si>
    <t>361442-04-8</t>
  </si>
  <si>
    <t>J05AG05</t>
  </si>
  <si>
    <t>500287-72-9</t>
  </si>
  <si>
    <t>A10BH05</t>
  </si>
  <si>
    <t>668270-12-0</t>
  </si>
  <si>
    <t>D01AE14</t>
  </si>
  <si>
    <t>J05AE03</t>
  </si>
  <si>
    <t>29342-05-0</t>
  </si>
  <si>
    <t>155213-67-5</t>
  </si>
  <si>
    <t>S01AA27</t>
  </si>
  <si>
    <t>N03AX22</t>
  </si>
  <si>
    <t>380917-97-5</t>
  </si>
  <si>
    <t>L01EK01</t>
  </si>
  <si>
    <t>319460-85-0</t>
  </si>
  <si>
    <t>Chloroprocaine Hydrochloride</t>
  </si>
  <si>
    <t>N01BA04</t>
  </si>
  <si>
    <t>133-16-4</t>
  </si>
  <si>
    <t>L01ED01</t>
  </si>
  <si>
    <t>877399-52-5</t>
  </si>
  <si>
    <t>Clevidipine Butyrate</t>
  </si>
  <si>
    <t>C08CA16</t>
  </si>
  <si>
    <t>167221-71-8</t>
  </si>
  <si>
    <t>R03BB06</t>
  </si>
  <si>
    <t>Ponatinib Hydrochloride</t>
  </si>
  <si>
    <t>Olodaterol Hydrochloride</t>
  </si>
  <si>
    <t>L01EA05</t>
  </si>
  <si>
    <t>R03AC19</t>
  </si>
  <si>
    <t>943319-70-8</t>
  </si>
  <si>
    <t>868049-49-4</t>
  </si>
  <si>
    <t>L01BC08</t>
  </si>
  <si>
    <t>L01XJ01</t>
  </si>
  <si>
    <t>2353-33-5</t>
  </si>
  <si>
    <t>879085-55-9</t>
  </si>
  <si>
    <t>L01XG02</t>
  </si>
  <si>
    <t>868540-17-4</t>
  </si>
  <si>
    <t>Darifenacin Hydrobromide</t>
  </si>
  <si>
    <t>G04BD10</t>
  </si>
  <si>
    <t>133099-04-4</t>
  </si>
  <si>
    <t>Trihexyphenidyl Hydrochloride</t>
  </si>
  <si>
    <t>N04AA01</t>
  </si>
  <si>
    <t>144-11-6</t>
  </si>
  <si>
    <t>L01XE33</t>
  </si>
  <si>
    <t>L01XX52</t>
  </si>
  <si>
    <t>571190-30-2</t>
  </si>
  <si>
    <t>1257044-40-8</t>
  </si>
  <si>
    <t>B01AC27</t>
  </si>
  <si>
    <t>475086-01-2</t>
  </si>
  <si>
    <t>L04AF02</t>
  </si>
  <si>
    <t>1187594-09-7</t>
  </si>
  <si>
    <t>Tenofovir Alafenamide Fumarate</t>
  </si>
  <si>
    <t>J05AF13</t>
  </si>
  <si>
    <t>379270-37-8</t>
  </si>
  <si>
    <t>Ruxolitinib Phosphate</t>
  </si>
  <si>
    <t>L01EJ01</t>
  </si>
  <si>
    <t>941678-49-5</t>
  </si>
  <si>
    <t>S01BA02</t>
  </si>
  <si>
    <t>L04AA40</t>
  </si>
  <si>
    <t>Alectinib Hydrochloride</t>
  </si>
  <si>
    <t>L01XE36</t>
  </si>
  <si>
    <t>1256580-46-7</t>
  </si>
  <si>
    <t>L01EB02</t>
  </si>
  <si>
    <t>L01XX46</t>
  </si>
  <si>
    <t>763113-22-0</t>
  </si>
  <si>
    <t>J05AX18</t>
  </si>
  <si>
    <t>917389-32-3</t>
  </si>
  <si>
    <t>Edoxaban Tosylate</t>
  </si>
  <si>
    <t>B01AF03</t>
  </si>
  <si>
    <t>480449-70-5</t>
  </si>
  <si>
    <t>C03XA01</t>
  </si>
  <si>
    <t>150683-30-0</t>
  </si>
  <si>
    <t>Cobimetinib Hemifumarate</t>
  </si>
  <si>
    <t>L01XE38</t>
  </si>
  <si>
    <t>934660-93-2</t>
  </si>
  <si>
    <t>L04AA32</t>
  </si>
  <si>
    <t>608141-41-9</t>
  </si>
  <si>
    <t>Nintedanib Esylate</t>
  </si>
  <si>
    <t>L01EX09</t>
  </si>
  <si>
    <t>656247-17-5</t>
  </si>
  <si>
    <t>Temocillin Sodium</t>
  </si>
  <si>
    <t>J01CA17</t>
  </si>
  <si>
    <t>66148-78-5</t>
  </si>
  <si>
    <t>L01XE29</t>
  </si>
  <si>
    <t>L04AC03</t>
  </si>
  <si>
    <t>143090-92-0</t>
  </si>
  <si>
    <t>Cangrelor Tetrasodium</t>
  </si>
  <si>
    <t>B01AC25</t>
  </si>
  <si>
    <t>163706-06-7</t>
  </si>
  <si>
    <t>R01AC03</t>
  </si>
  <si>
    <t>L01ED02</t>
  </si>
  <si>
    <t>1032900-25-6</t>
  </si>
  <si>
    <t>Alogliptin Benzoate</t>
  </si>
  <si>
    <t>A10BH04</t>
  </si>
  <si>
    <t>850649-61-5</t>
  </si>
  <si>
    <t>J05AP08</t>
  </si>
  <si>
    <t>1190307-88-0</t>
  </si>
  <si>
    <t>Nicardipine Hydrochloride</t>
  </si>
  <si>
    <t>Bedaquiline Fumarate</t>
  </si>
  <si>
    <t>C08CA04</t>
  </si>
  <si>
    <t>J04AK05</t>
  </si>
  <si>
    <t>55985-32-5</t>
  </si>
  <si>
    <t>843663-66-1</t>
  </si>
  <si>
    <t>L01XE21</t>
  </si>
  <si>
    <t>755037-03-7</t>
  </si>
  <si>
    <t>Vortioxetine Hydrobromide</t>
  </si>
  <si>
    <t>N06AX26</t>
  </si>
  <si>
    <t>508233-74-7</t>
  </si>
  <si>
    <t>Lapatinib Ditosylate Monohydrate</t>
  </si>
  <si>
    <t>L01EH01</t>
  </si>
  <si>
    <t>231277-92-2</t>
  </si>
  <si>
    <t>A10BX12</t>
  </si>
  <si>
    <t>L01EM01</t>
  </si>
  <si>
    <t>864070-44-0</t>
  </si>
  <si>
    <t>870281-82-6</t>
  </si>
  <si>
    <t>Trametinib Dimethyl Sulfoxide</t>
  </si>
  <si>
    <t>L01EE01</t>
  </si>
  <si>
    <t>871700-17-3</t>
  </si>
  <si>
    <t>Talazoparib Tosylate</t>
  </si>
  <si>
    <t>Avatrombopag Maleate</t>
  </si>
  <si>
    <t>L01XK04</t>
  </si>
  <si>
    <t>B02BX08</t>
  </si>
  <si>
    <t>1207456-01-6</t>
  </si>
  <si>
    <t>677007-74-8</t>
  </si>
  <si>
    <t>Posaconazol</t>
  </si>
  <si>
    <t>L02BB04</t>
  </si>
  <si>
    <t>915087-33-1</t>
  </si>
  <si>
    <t>J05AG06</t>
  </si>
  <si>
    <t>L01XE43</t>
  </si>
  <si>
    <t>1338225-97-0</t>
  </si>
  <si>
    <t>1197953-54-0</t>
  </si>
  <si>
    <t>L01EE03</t>
  </si>
  <si>
    <t>L01EX10</t>
  </si>
  <si>
    <t>606143-89-9</t>
  </si>
  <si>
    <t>120685-11-2</t>
  </si>
  <si>
    <t>Gilteritinib Fumarate</t>
  </si>
  <si>
    <t>L01EX13</t>
  </si>
  <si>
    <t>1254053-43-4</t>
  </si>
  <si>
    <t>D10AD06</t>
  </si>
  <si>
    <t>895542-09-3</t>
  </si>
  <si>
    <t>N04BX02</t>
  </si>
  <si>
    <t>130929-57-6</t>
  </si>
  <si>
    <t>L01BB07</t>
  </si>
  <si>
    <t>121032-29-9</t>
  </si>
  <si>
    <t>Fostemsavir Trometamol</t>
  </si>
  <si>
    <t>J05AX29</t>
  </si>
  <si>
    <t>864953-29-7</t>
  </si>
  <si>
    <t>Remimazolam Besilate</t>
  </si>
  <si>
    <t>N05CD14</t>
  </si>
  <si>
    <t>308242-62-8</t>
  </si>
  <si>
    <t>L04AE04</t>
  </si>
  <si>
    <t>854107-55-4</t>
  </si>
  <si>
    <t>C05CA03</t>
  </si>
  <si>
    <t>520-27-4</t>
  </si>
  <si>
    <t>ATC code</t>
  </si>
  <si>
    <t>G03CA01</t>
  </si>
  <si>
    <t>L02AA03</t>
  </si>
  <si>
    <t>G03CA07</t>
  </si>
  <si>
    <t>G03CC04</t>
  </si>
  <si>
    <t>J01EC01</t>
  </si>
  <si>
    <t>C03AA03</t>
  </si>
  <si>
    <t>J01EA01</t>
  </si>
  <si>
    <t>N06AX23</t>
  </si>
  <si>
    <t>93413-77-5</t>
  </si>
  <si>
    <t>Industriële uitlaat</t>
  </si>
  <si>
    <t>Q10 pegase (m³/s)</t>
  </si>
  <si>
    <t>Q10 pegase (m³/d)</t>
  </si>
  <si>
    <t>https://geoserver.vmm.be/geoserver/wms?VERSION=1.1.1&amp;FORMAT=image%2Fpng&amp;LAYERS=pegase%3Aindutl&amp;SERVICE=WMS&amp;REQUEST=GetFeatureInfo&amp;STYLES=&amp;EXCEPTIONS=application%2Fvnd.ogc.se_xml&amp;TRANSPARENT=TRUE&amp;SRS=EPSG%3A31370&amp;BBOX=68193.912389%2C216215.823621%2C70015.632559%2C216954.54369&amp;X=1181&amp;Y=179&amp;INFO_FORMAT=text%2Fhtml&amp;QUERY_LAYERS=pegase%3Aindutl&amp;FEATURE_COUNT=50&amp;WIDTH=1598&amp;HEIGHT=648</t>
  </si>
  <si>
    <t>https://geoserver.vmm.be/geoserver/wms?VERSION=1.1.1&amp;FORMAT=image%2Fpng&amp;LAYERS=pegase%3Apegase_debieten%2Cpegase%3Aindutl&amp;SERVICE=WMS&amp;REQUEST=GetFeatureInfo&amp;STYLES=&amp;EXCEPTIONS=application%2Fvnd.ogc.se_xml&amp;TRANSPARENT=TRUE&amp;SRS=EPSG%3A31370&amp;BBOX=101566.15776%2C193969.072604%2C102420.061445%2C194315.336427&amp;X=859&amp;Y=337&amp;INFO_FORMAT=text%2Fhtml&amp;QUERY_LAYERS=pegase%3Apegase_debieten%2Cpegase%3Aindutl&amp;FEATURE_COUNT=50&amp;WIDTH=1598&amp;HEIGHT=648</t>
  </si>
  <si>
    <t>https://geoserver.vmm.be/geoserver/wms?VERSION=1.1.1&amp;FORMAT=image%2Fpng&amp;LAYERS=pegase%3Aowl_l_pegase%2Cpegase%3Apegase_debieten%2Cpegase%3Aindutl&amp;SERVICE=WMS&amp;REQUEST=GetFeatureInfo&amp;STYLES=&amp;EXCEPTIONS=application%2Fvnd.ogc.se_xml&amp;TRANSPARENT=TRUE&amp;SRS=EPSG%3A31370&amp;BBOX=154234.177714%2C212698.018045%2C156055.897883%2C213436.738113&amp;X=657&amp;Y=144&amp;INFO_FORMAT=text%2Fhtml&amp;QUERY_LAYERS=pegase%3Aowl_l_pegase%2Cpegase%3Apegase_debieten%2Cpegase%3Aindutl&amp;FEATURE_COUNT=50&amp;WIDTH=1598&amp;HEIGHT=648</t>
  </si>
  <si>
    <t>https://geoserver.vmm.be/geoserver/wms?VERSION=1.1.1&amp;FORMAT=image%2Fpng&amp;LAYERS=pegase%3Aowl_l_pegase%2Cpegase%3Apegase_debieten%2Cpegase%3Aindutl&amp;SERVICE=WMS&amp;REQUEST=GetFeatureInfo&amp;STYLES=&amp;EXCEPTIONS=application%2Fvnd.ogc.se_xml&amp;TRANSPARENT=TRUE&amp;SRS=EPSG%3A31370&amp;BBOX=148229.782541%2C209042.427634%2C152116.244716%2C210618.414799&amp;X=734&amp;Y=113&amp;INFO_FORMAT=text%2Fhtml&amp;QUERY_LAYERS=pegase%3Aowl_l_pegase%2Cpegase%3Apegase_debieten%2Cpegase%3Aindutl&amp;FEATURE_COUNT=50&amp;WIDTH=1598&amp;HEIGHT=648</t>
  </si>
  <si>
    <t>https://geoserver.vmm.be/geoserver/wms?VERSION=1.1.1&amp;FORMAT=image%2Fpng&amp;LAYERS=pegase%3Aowl_l_pegase%2Cpegase%3Apegase_debieten%2Cpegase%3Aindutl&amp;SERVICE=WMS&amp;REQUEST=GetFeatureInfo&amp;STYLES=&amp;EXCEPTIONS=application%2Fvnd.ogc.se_xml&amp;TRANSPARENT=TRUE&amp;SRS=EPSG%3A31370&amp;BBOX=48657.303499%2C211905.373842%2C52543.765674%2C213481.361007&amp;X=1171&amp;Y=134&amp;INFO_FORMAT=text%2Fhtml&amp;QUERY_LAYERS=pegase%3Aowl_l_pegase%2Cpegase%3Apegase_debieten%2Cpegase%3Aindutl&amp;FEATURE_COUNT=50&amp;WIDTH=1598&amp;HEIGHT=648</t>
  </si>
  <si>
    <t>https://geoserver.vmm.be/geoserver/wms?VERSION=1.1.1&amp;FORMAT=image%2Fpng&amp;LAYERS=pegase%3Apegase_debieten%2Cpegase%3Aindutl&amp;SERVICE=WMS&amp;REQUEST=GetFeatureInfo&amp;STYLES=&amp;EXCEPTIONS=application%2Fvnd.ogc.se_xml&amp;TRANSPARENT=TRUE&amp;SRS=EPSG%3A31370&amp;BBOX=172954.445648%2C176643.613307%2C174776.165817%2C177382.333376&amp;X=889&amp;Y=465&amp;INFO_FORMAT=text%2Fhtml&amp;QUERY_LAYERS=pegase%3Apegase_debieten%2Cpegase%3Aindutl&amp;FEATURE_COUNT=50&amp;WIDTH=1598&amp;HEIGHT=648</t>
  </si>
  <si>
    <t>https://geoserver.vmm.be/geoserver/wms?VERSION=1.1.1&amp;FORMAT=image%2Fpng&amp;LAYERS=pegase%3Apegase_debieten%2Cpegase%3Aindutl&amp;SERVICE=WMS&amp;REQUEST=GetFeatureInfo&amp;STYLES=&amp;EXCEPTIONS=application%2Fvnd.ogc.se_xml&amp;TRANSPARENT=TRUE&amp;SRS=EPSG%3A31370&amp;BBOX=73127.33294%2C170588.787515%2C74949.053109%2C171327.507583&amp;X=808&amp;Y=78&amp;INFO_FORMAT=text%2Fhtml&amp;QUERY_LAYERS=pegase%3Apegase_debieten%2Cpegase%3Aindutl&amp;FEATURE_COUNT=50&amp;WIDTH=1598&amp;HEIGHT=648</t>
  </si>
  <si>
    <t>https://geoserver.vmm.be/geoserver/wms?VERSION=1.1.1&amp;FORMAT=image%2Fpng&amp;LAYERS=pegase%3Apegase_debieten%2Cpegase%3Aindutl&amp;SERVICE=WMS&amp;REQUEST=GetFeatureInfo&amp;STYLES=&amp;EXCEPTIONS=application%2Fvnd.ogc.se_xml&amp;TRANSPARENT=TRUE&amp;SRS=EPSG%3A31370&amp;BBOX=145952.485186%2C221037.522788%2C149838.947362%2C222613.509953&amp;X=1086&amp;Y=425&amp;INFO_FORMAT=text%2Fhtml&amp;QUERY_LAYERS=pegase%3Apegase_debieten%2Cpegase%3Aindutl&amp;FEATURE_COUNT=50&amp;WIDTH=1598&amp;HEIGHT=648</t>
  </si>
  <si>
    <t>https://geoserver.vmm.be/geoserver/wms?VERSION=1.1.1&amp;FORMAT=image%2Fpng&amp;LAYERS=pegase%3Apegase_debieten%2Cpegase%3Aindutl&amp;SERVICE=WMS&amp;REQUEST=GetFeatureInfo&amp;STYLES=&amp;EXCEPTIONS=application%2Fvnd.ogc.se_xml&amp;TRANSPARENT=TRUE&amp;SRS=EPSG%3A31370&amp;BBOX=126433.357963%2C184077.054842%2C128255.078133%2C184815.774911&amp;X=995&amp;Y=191&amp;INFO_FORMAT=text%2Fhtml&amp;QUERY_LAYERS=pegase%3Apegase_debieten%2Cpegase%3Aindutl&amp;FEATURE_COUNT=50&amp;WIDTH=1598&amp;HEIGHT=648</t>
  </si>
  <si>
    <t>https://geoserver.vmm.be/geoserver/wms?VERSION=1.1.1&amp;FORMAT=image%2Fpng&amp;LAYERS=pegase%3Apegase_debieten%2Cpegase%3Aindutl&amp;SERVICE=WMS&amp;REQUEST=GetFeatureInfo&amp;STYLES=&amp;EXCEPTIONS=application%2Fvnd.ogc.se_xml&amp;TRANSPARENT=TRUE&amp;SRS=EPSG%3A31370&amp;BBOX=152514.02623%2C181777.67452%2C154335.7464%2C182516.394589&amp;X=1024&amp;Y=436&amp;INFO_FORMAT=text%2Fhtml&amp;QUERY_LAYERS=pegase%3Apegase_debieten%2Cpegase%3Aindutl&amp;FEATURE_COUNT=50&amp;WIDTH=1598&amp;HEIGHT=648</t>
  </si>
  <si>
    <t>https://geoserver.vmm.be/geoserver/wms?VERSION=1.1.1&amp;FORMAT=image%2Fpng&amp;LAYERS=pegase%3Apegase_debieten%2Cpegase%3Aindutl&amp;SERVICE=WMS&amp;REQUEST=GetFeatureInfo&amp;STYLES=&amp;EXCEPTIONS=application%2Fvnd.ogc.se_xml&amp;TRANSPARENT=TRUE&amp;SRS=EPSG%3A31370&amp;BBOX=129858.334214%2C175058.883515%2C130712.237899%2C175405.147338&amp;X=997&amp;Y=99&amp;INFO_FORMAT=text%2Fhtml&amp;QUERY_LAYERS=pegase%3Apegase_debieten%2Cpegase%3Aindutl&amp;FEATURE_COUNT=50&amp;WIDTH=1598&amp;HEIGHT=648</t>
  </si>
  <si>
    <t>https://geoserver.vmm.be/geoserver/wms?VERSION=1.1.1&amp;FORMAT=image%2Fpng&amp;LAYERS=pegase%3Apegase_debieten%2Cpegase%3Aindutl&amp;SERVICE=WMS&amp;REQUEST=GetFeatureInfo&amp;STYLES=&amp;EXCEPTIONS=application%2Fvnd.ogc.se_xml&amp;TRANSPARENT=TRUE&amp;SRS=EPSG%3A31370&amp;BBOX=154922.227555%2C192629.364213%2C156743.947725%2C193368.084282&amp;X=519&amp;Y=353&amp;INFO_FORMAT=text%2Fhtml&amp;QUERY_LAYERS=pegase%3Apegase_debieten%2Cpegase%3Aindutl&amp;FEATURE_COUNT=50&amp;WIDTH=1598&amp;HEIGHT=648</t>
  </si>
  <si>
    <t>https://geoserver.vmm.be/geoserver/wms?VERSION=1.1.1&amp;FORMAT=image%2Fpng&amp;LAYERS=pegase%3Aindutl%2Cpegase%3Amow&amp;SERVICE=WMS&amp;REQUEST=GetFeatureInfo&amp;STYLES=&amp;EXCEPTIONS=application%2Fvnd.ogc.se_xml&amp;TRANSPARENT=TRUE&amp;SRS=EPSG%3A31370&amp;BBOX=132761.146337%2C189934.207836%2C134582.866506%2C191071.927942&amp;X=893&amp;Y=448&amp;INFO_FORMAT=text%2Fhtml&amp;QUERY_LAYERS=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</si>
  <si>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83490.027246%2C176344.153146%2C84343.930932%2C176877.442182&amp;X=554&amp;Y=280&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</si>
  <si>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65452.722803%2C180940.114429%2C65852.977197%2C181190.085571&amp;X=466&amp;Y=142&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</si>
  <si>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144125.541016%2C162220.167197%2C144979.444701%2C162753.456233&amp;X=1068&amp;Y=757&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</si>
  <si>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225622.072803%2C182022.324429%2C226022.327197%2C182272.295571&amp;X=1273&amp;Y=722&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</si>
  <si>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31512.912803%2C199737.334429%2C31913.167197%2C199987.305571&amp;X=885&amp;Y=698&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</si>
  <si>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107934.976384%2C193426.853312%2C108788.88007%2C193960.142347&amp;X=773&amp;Y=870&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</si>
  <si>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63315.752803%2C165605.404429%2C63716.007197%2C165855.375571&amp;X=777&amp;Y=815&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</si>
  <si>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214875.655531%2C182939.183486%2C215729.559217%2C183472.472521&amp;X=692&amp;Y=252&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</si>
  <si>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201379.793365%2C207601.295418%2C201780.047759%2C207851.266561&amp;X=256&amp;Y=720&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</si>
  <si>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150205.149649%2C203816.438399%2C151059.053334%2C204349.727434&amp;X=541&amp;Y=810&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</si>
  <si>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97447.172803%2C172635.654429%2C97847.427197%2C172885.625571&amp;X=1205&amp;Y=214&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</si>
  <si>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72643.899515%2C178669.826385%2C73497.803201%2C179203.11542&amp;X=748&amp;Y=392&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</si>
  <si>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132212.608273%2C206851.631539%2C133066.511959%2C207384.920574&amp;X=497&amp;Y=839&amp;INFO_FORMAT=text%2Fhtml&amp;QUERY_LAYERS=pegase%3Apegase_debieten%2Cpegase%3Aindutl%2Cpegase%3Amow&amp;FEATURE_COUNT=50&amp;WIDTH=1598&amp;HEIGHT=998</t>
  </si>
  <si>
    <t>https://geoserver.vmm.be/geoserver/wms?VERSION=1.1.1&amp;FORMAT=image%2Fpng&amp;LAYERS=pegase%3Apegase_debieten%2Cpegase%3Aindutl%2Cpegase%3Amow&amp;SERVICE=WMS&amp;REQUEST=GetFeatureInfo&amp;STYLES=&amp;EXCEPTIONS=application%2Fvnd.ogc.se_xml&amp;TRANSPARENT=TRUE&amp;SRS=EPSG%3A31370&amp;BBOX=153971.662803%2C214116.704429%2C154371.917197%2C214366.675571&amp;X=911&amp;Y=395&amp;INFO_FORMAT=text%2Fhtml&amp;QUERY_LAYERS=pegase%3Apegase_debieten%2Cpegase%3Aindutl%2Cpegase%3Amow&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</si>
  <si>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138721.902803%2C212325.244429%2C139122.157197%2C212575.215571&amp;X=387&amp;Y=186&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</si>
  <si>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124351.406168%2C198397.987772%2C125205.309853%2C198931.276807&amp;X=1040&amp;Y=191&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</si>
  <si>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187126.740038%2C219870.261807%2C191013.202213%2C222297.476608&amp;X=548&amp;Y=471&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</si>
  <si>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180569.632803%2C200250.054429%2C180969.887197%2C200500.025571&amp;X=447&amp;Y=859&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</si>
  <si>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90080.749396%2C211235.084255%2C90934.653081%2C211768.37329&amp;X=628&amp;Y=477&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</si>
  <si>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204609.800386%2C171818.235482%2C205463.704071%2C172351.524518&amp;X=957&amp;Y=266&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</si>
  <si>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164397.368912%2C186408.371257%2C165251.272597%2C186941.660292&amp;X=355&amp;Y=12&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</si>
  <si>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185753.984148%2C213578.690596%2C186607.887834%2C214111.979631&amp;X=713&amp;Y=241&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</si>
  <si>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202307.222803%2C183177.494429%2C202707.477197%2C183427.465571&amp;X=835&amp;Y=455&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</si>
  <si>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44235.372803%2C175208.763957%2C44635.627197%2C175458.735099&amp;X=900&amp;Y=734&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</si>
  <si>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147842.882803%2C194993.524429%2C148243.137197%2C195243.495571&amp;X=973&amp;Y=280&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</si>
  <si>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201774.823462%2C193148.356895%2C203596.543631%2C194286.077001&amp;X=1035&amp;Y=676&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</si>
  <si>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138092.114214%2C200604.165626%2C141978.576389%2C203031.380426&amp;X=903&amp;Y=800&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</si>
  <si>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144082.635889%2C165106.019838%2C145904.356058%2C166243.739944&amp;X=698&amp;Y=550&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</si>
  <si>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242894.944239%2C200055.326267%2C246781.406414%2C202482.541067&amp;X=683&amp;Y=825&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</si>
  <si>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155819.043352%2C219026.448292%2C156672.947037%2C219559.737327&amp;X=671&amp;Y=474&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</si>
  <si>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158041.242803%2C211167.114429%2C158441.497197%2C211417.085571&amp;X=146&amp;Y=41&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</si>
  <si>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126306.753651%2C169605.232566%2C127160.657336%2C170138.521601&amp;X=1033&amp;Y=766&amp;INFO_FORMAT=text%2Fhtml&amp;QUERY_LAYERS=pegase%3Apegase_debieten%2Cpegase%3Aindutl&amp;FEATURE_COUNT=50&amp;WIDTH=1598&amp;HEIGHT=998</t>
  </si>
  <si>
    <t>https://geoserver.vmm.be/geoserver/wms?VERSION=1.1.1&amp;FORMAT=image%2Fpng&amp;LAYERS=pegase%3Apegase_debieten%2Cpegase%3Aindutl&amp;SERVICE=WMS&amp;REQUEST=GetFeatureInfo&amp;STYLES=&amp;EXCEPTIONS=application%2Fvnd.ogc.se_xml&amp;TRANSPARENT=TRUE&amp;SRS=EPSG%3A31370&amp;BBOX=148115.073679%2C210842.21969%2C149936.793848%2C211979.939796&amp;X=463&amp;Y=525&amp;INFO_FORMAT=text%2Fhtml&amp;QUERY_LAYERS=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</si>
  <si>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168303.132803%2C166920.794429%2C168703.387197%2C167170.765571&amp;X=463&amp;Y=210&amp;INFO_FORMAT=text%2Fhtml&amp;QUERY_LAYERS=pegase%3Apegase_wlv%2C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</si>
  <si>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186958.456038%2C196434.827205%2C188780.176208%2C197572.54731&amp;X=652&amp;Y=702&amp;INFO_FORMAT=text%2Fhtml&amp;QUERY_LAYERS=pegase%3Apegase_wlv%2C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</si>
  <si>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147384.997812%2C197972.428632%2C151271.459987%2C200399.643432&amp;X=232&amp;Y=781&amp;INFO_FORMAT=text%2Fhtml&amp;QUERY_LAYERS=pegase%3Apegase_wlv%2C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</si>
  <si>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163326.228264%2C200857.927479%2C164180.13195%2C201391.216514&amp;X=166&amp;Y=221&amp;INFO_FORMAT=text%2Fhtml&amp;QUERY_LAYERS=pegase%3Apegase_wlv%2C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</si>
  <si>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175469.575835%2C182378.496559%2C175869.83023%2C182628.467702&amp;X=506&amp;Y=547&amp;INFO_FORMAT=text%2Fhtml&amp;QUERY_LAYERS=pegase%3Apegase_wlv%2C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</si>
  <si>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83914.482803%2C199699.634429%2C84314.737197%2C199949.605571&amp;X=971&amp;Y=454&amp;INFO_FORMAT=text%2Fhtml&amp;QUERY_LAYERS=pegase%3Apegase_wlv%2C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</si>
  <si>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219898.161083%2C213806.005938%2C220752.064768%2C214339.294973&amp;X=950&amp;Y=110&amp;INFO_FORMAT=text%2Fhtml&amp;QUERY_LAYERS=pegase%3Apegase_wlv%2C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</si>
  <si>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245626.855651%2C194289.315442%2C247448.575821%2C195427.035548&amp;X=1226&amp;Y=317&amp;INFO_FORMAT=text%2Fhtml&amp;QUERY_LAYERS=pegase%3Apegase_wlv%2C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</si>
  <si>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70614.758555%2C223959.185134%2C71468.66224%2C224492.474169&amp;X=840&amp;Y=750&amp;INFO_FORMAT=text%2Fhtml&amp;QUERY_LAYERS=pegase%3Apegase_wlv%2C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</si>
  <si>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115414.112803%2C163146.184429%2C115814.367197%2C163396.155571&amp;X=568&amp;Y=282&amp;INFO_FORMAT=text%2Fhtml&amp;QUERY_LAYERS=pegase%3Apegase_wlv%2Cpegase%3Apegase_debieten%2Cpegase%3Aindutl&amp;FEATURE_COUNT=50&amp;WIDTH=1598&amp;HEIGHT=998</t>
  </si>
  <si>
    <t>https://geoserver.vmm.be/geoserver/wms?VERSION=1.1.1&amp;FORMAT=image%2Fpng&amp;LAYERS=pegase%3Apegase_wlv%2Cpegase%3Apegase_debieten%2Cpegase%3Aindutl&amp;SERVICE=WMS&amp;REQUEST=GetFeatureInfo&amp;STYLES=&amp;EXCEPTIONS=application%2Fvnd.ogc.se_xml&amp;TRANSPARENT=TRUE&amp;SRS=EPSG%3A31370&amp;BBOX=132518.512374%2C197951.923707%2C136404.97455%2C199527.910872&amp;X=684&amp;Y=11&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</si>
  <si>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192763.078099%2C201431.465918%2C193616.981785%2C201777.729741&amp;X=1053&amp;Y=321&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</si>
  <si>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80946.177469%2C186554.301519%2C81800.081155%2C186900.565341&amp;X=1054&amp;Y=465&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</si>
  <si>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218228.056829%2C189462.293207%2C220049.776998%2C190201.013275&amp;X=584&amp;Y=516&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</si>
  <si>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92091.607876%2C158774.383011%2C92945.511561%2C159120.646833&amp;X=691&amp;Y=68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</si>
  <si>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155682.096454%2C214199.543985%2C157503.816623%2C214938.264054&amp;X=917&amp;Y=474&amp;INFO_FORMAT=text%2Fhtml&amp;QUERY_LAYERS=pegase%3Apegase_wlv%2Cpegase%3Apegase_debieten%2Cpegase%3Aindutl&amp;FEATURE_COUNT=50&amp;WIDTH=1598&amp;HEIGHT=648</t>
  </si>
  <si>
    <t>https://geoserver.vmm.be/geoserver/wms?VERSION=1.1.1&amp;FORMAT=image%2Fpng&amp;LAYERS=pegase%3Apegase_debieten%2Cpegase%3Aindutl&amp;SERVICE=WMS&amp;REQUEST=GetFeatureInfo&amp;STYLES=&amp;EXCEPTIONS=application%2Fvnd.ogc.se_xml&amp;TRANSPARENT=TRUE&amp;SRS=EPSG%3A31370&amp;BBOX=192013.542803%2C166249.357044%2C192413.797197%2C166411.662956&amp;X=667&amp;Y=437&amp;INFO_FORMAT=text%2Fhtml&amp;QUERY_LAYERS=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</si>
  <si>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237998.323275%2C205307.297044%2C238398.57767%2C205469.602956&amp;X=746&amp;Y=121&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</si>
  <si>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224246.693438%2C175946.005163%2C228133.155613%2C177521.992328&amp;X=938&amp;Y=22&amp;INFO_FORMAT=text%2Fhtml&amp;QUERY_LAYERS=pegase%3Apegase_wlv%2Cpegase%3Apegase_debieten%2Cpegase%3Aindutl&amp;FEATURE_COUNT=50&amp;WIDTH=1598&amp;HEIGHT=648</t>
  </si>
  <si>
    <t>https://geoserver.vmm.be/geoserver/wms?VERSION=1.1.1&amp;FORMAT=image%2Fpng&amp;LAYERS=pegase%3Aindutl&amp;SERVICE=WMS&amp;REQUEST=GetFeatureInfo&amp;STYLES=&amp;EXCEPTIONS=application%2Fvnd.ogc.se_xml&amp;TRANSPARENT=TRUE&amp;SRS=EPSG%3A31370&amp;BBOX=158507.322803%2C203460.977044%2C158907.577197%2C203623.282956&amp;X=1082&amp;Y=143&amp;INFO_FORMAT=text%2Fhtml&amp;QUERY_LAYERS=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</si>
  <si>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162111.192803%2C213625.787044%2C162511.447197%2C213788.092956&amp;X=642&amp;Y=9&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</si>
  <si>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157599.212803%2C232747.917044%2C157999.467197%2C232910.222956&amp;X=1056&amp;Y=350&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</si>
  <si>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56798.218202%2C190607.062984%2C60684.680378%2C192183.050149&amp;X=691&amp;Y=48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</si>
  <si>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140052.650871%2C199983.143719%2C141874.37104%2C200721.863787&amp;X=642&amp;Y=177&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</si>
  <si>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210444.613434%2C194159.308674%2C212266.333603%2C194898.028743&amp;X=233&amp;Y=235&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</si>
  <si>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176662.026161%2C196390.021684%2C177515.929846%2C196736.285507&amp;X=1085&amp;Y=459&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</si>
  <si>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176972.396862%2C235716.084344%2C177826.300548%2C236062.348167&amp;X=1005&amp;Y=148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</si>
  <si>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91352.909689%2C187626.376092%2C92206.813375%2C187972.639915&amp;X=780&amp;Y=42&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</si>
  <si>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100485.953774%2C197165.600329%2C108777.341494%2C200527.815124&amp;X=763&amp;Y=170&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</si>
  <si>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179342.275812%2C208002.820027%2C180196.179498%2C208349.08385&amp;X=879&amp;Y=6&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</si>
  <si>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165853.541842%2C178725.56361%2C166151.854097%2C178888.119994&amp;X=599&amp;Y=321&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</si>
  <si>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195844.749937%2C186683.079966%2C197202.490063%2C187422.940034&amp;X=753&amp;Y=464&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</si>
  <si>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180373.229959%2C186010.20091%2C181009.650041%2C186356.99909&amp;X=809&amp;Y=57&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</si>
  <si>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127338.104937%2C192317.574966%2C128695.845063%2C193057.435034&amp;X=197&amp;Y=185&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</si>
  <si>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243731.389959%2C180356.14091%2C244367.810041%2C180702.93909&amp;X=370&amp;Y=143&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</si>
  <si>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169219.489959%2C201745.72091%2C169855.910041%2C202092.51909&amp;X=487&amp;Y=597&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</si>
  <si>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105662.134937%2C173914.859966%2C107019.875063%2C174654.720034&amp;X=718&amp;Y=518&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</si>
  <si>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154000.299959%2C204070.72091%2C154636.720041%2C204417.51909&amp;X=231&amp;Y=71&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</si>
  <si>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157690.639937%2C207064.439966%2C159048.380063%2C207804.300034&amp;X=307&amp;Y=5&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</si>
  <si>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170832.943872%2C206911.821808%2C171131.256128%2C207074.378192&amp;X=548&amp;Y=309&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</si>
  <si>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84986.959937%2C181035.609966%2C86344.700063%2C181775.470034&amp;X=612&amp;Y=474&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</si>
  <si>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122660.233872%2C189912.351808%2C122958.546128%2C190074.908192&amp;X=707&amp;Y=297&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</si>
  <si>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172040.653872%2C210693.861808%2C172338.966128%2C210856.418192&amp;X=678&amp;Y=537&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</si>
  <si>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229971.129937%2C162847.489966%2C231328.870063%2C163587.350034&amp;X=438&amp;Y=174&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</si>
  <si>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117779.404427%2C203682.685029%2C123959.030694%2C207050.088427&amp;X=541&amp;Y=11&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</si>
  <si>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125182.47698%2C209191.240378%2C128079.08302%2C210769.659622&amp;X=672&amp;Y=478&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</si>
  <si>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110936.093872%2C211083.921808%2C111234.406128%2C211246.478192&amp;X=605&amp;Y=251&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</si>
  <si>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223556.669959%2C213273.45091%2C224193.090041%2C213620.24909&amp;X=466&amp;Y=168&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</si>
  <si>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119895.279959%2C159763.99091%2C120531.700041%2C160110.78909&amp;X=856&amp;Y=163&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</si>
  <si>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42844.393872%2C189282.821808%2C43142.706128%2C189445.378192&amp;X=18&amp;Y=553&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</si>
  <si>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174526.932822%2C219515.410298%2C177423.538862%2C221093.829542&amp;X=549&amp;Y=467&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</si>
  <si>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217555.969937%2C185991.049966%2C218913.710063%2C186730.910034&amp;X=548&amp;Y=176&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</si>
  <si>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118158.92698%2C178855.515378%2C121055.53302%2C180433.934622&amp;X=588&amp;Y=173&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</si>
  <si>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138489.33231%2C180871.249852%2C144668.958577%2C184238.65325&amp;X=545&amp;Y=91&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</si>
  <si>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157689.39198%2C197191.905378%2C160585.99802%2C198770.324622&amp;X=508&amp;Y=489&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</si>
  <si>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162908.08698%2C168087.155378%2C165804.69302%2C169665.574622&amp;X=397&amp;Y=65&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</si>
  <si>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76421.843872%2C174268.071808%2C76720.156128%2C174430.628192&amp;X=158&amp;Y=309&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</si>
  <si>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114329.039937%2C187878.539966%2C115686.780063%2C188618.400034&amp;X=616&amp;Y=207&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</si>
  <si>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174121.05698%2C170893.770378%2C177017.66302%2C172472.189622&amp;X=719&amp;Y=68&amp;INFO_FORMAT=text%2Fhtml&amp;QUERY_LAYERS=pegase%3Apegase_wlv%2Cpegase%3Apegase_debieten%2Cpegase%3Aindutl&amp;FEATURE_COUNT=50&amp;WIDTH=1191&amp;HEIGHT=649</t>
  </si>
  <si>
    <t>https://geoserver.vmm.be/geoserver/wms?VERSION=1.1.1&amp;FORMAT=image%2Fpng&amp;LAYERS=pegase%3Apegase_wlv%2Cpegase%3Apegase_debieten%2Cpegase%3Aindutl&amp;SERVICE=WMS&amp;REQUEST=GetFeatureInfo&amp;STYLES=&amp;EXCEPTIONS=application%2Fvnd.ogc.se_xml&amp;TRANSPARENT=TRUE&amp;SRS=EPSG%3A31370&amp;BBOX=121460.769937%2C185330.844966%2C122818.510063%2C186070.705034&amp;X=318&amp;Y=156&amp;INFO_FORMAT=text%2Fhtml&amp;QUERY_LAYERS=pegase%3Apegase_wlv%2Cpegase%3Apegase_debieten%2Cpegase%3Aindutl&amp;FEATURE_COUNT=50&amp;WIDTH=1191&amp;HEIGHT=649</t>
  </si>
  <si>
    <t>Treatment area</t>
  </si>
  <si>
    <t>tool comments</t>
  </si>
  <si>
    <t>own comments</t>
  </si>
  <si>
    <t>ID</t>
  </si>
  <si>
    <t>SMILES</t>
  </si>
  <si>
    <t>Compound</t>
  </si>
  <si>
    <t>Breakthrough (%)</t>
  </si>
  <si>
    <t>Confidence 0-1</t>
  </si>
  <si>
    <t>Fwwtp</t>
  </si>
  <si>
    <t>COc1cc2n[nH]nc2cc1C(=O)NCC3CCCN3CC=C</t>
  </si>
  <si>
    <t>CC(C)(Oc1ccc(cc1)C2CC2(Cl)Cl)C(O)=O</t>
  </si>
  <si>
    <t>CC(C(O)=O)c1cccc(c1)C(=O)c2ccccc2</t>
  </si>
  <si>
    <t>N[S](=O)(=O)c1cc(C(O)=O)c(NCc2occc2)cc1Cl</t>
  </si>
  <si>
    <t>CC1Cc2ccccc2N1NC(=O)c3ccc(Cl)c(c3)[S](N)(=O)=O</t>
  </si>
  <si>
    <t>Cc1ccc(cc1)c2cc(nn2c3ccc(cc3)[S](N)(=O)=O)C(F)(F)F</t>
  </si>
  <si>
    <t>[Cl-].C[C@@H](NCCCc1cccc(c1)C(F)(F)F)c2cccc3ccccc23.[H+]</t>
  </si>
  <si>
    <t>OCCOCCN1CCN(CC1)C2=Nc3ccccc3Sc4ccccc24</t>
  </si>
  <si>
    <t>CNCC[C@H](Oc1cccc2ccccc12)c3sccc3</t>
  </si>
  <si>
    <t>CCOC(=O)[C@H](CCc1ccccc1)N[C@@H](C)C(=O)N2[C@H]3CCC[C@H]3C[C@H]2C(O)=O</t>
  </si>
  <si>
    <t>COc1nc(C)nc(Cl)c1NC2=NCCN2</t>
  </si>
  <si>
    <t>CN(C\C=C\C#CC(C)(C)C)Cc1cccc2ccccc12</t>
  </si>
  <si>
    <t>CN(C)CCc1c[nH]c2ccc(C[C@@H]3COC(=O)N3)cc12</t>
  </si>
  <si>
    <t>CC1=C(CCN2CCC(CC2)c3noc4cc(F)ccc34)C(=O)N5CCCCC5=N1</t>
  </si>
  <si>
    <t>COc1cc2ncnc(Nc3ccc(F)c(Cl)c3)c2cc1OCCCN4CCOCC4</t>
  </si>
  <si>
    <t>COc1cc(cc(OC)c1O)[C@H]2[C@@H]3[C@H](COC3=O)[C@H](O[C@@H]4O[C@@H]5CO[C@@H](C)O[C@H]5[C@H](O)[C@H]4O)c6cc7OCOc7cc26</t>
  </si>
  <si>
    <t>CN1CCN(CC1)C2=C3C=C(C)SC3=Nc4ccccc4N2</t>
  </si>
  <si>
    <t>CNCCC(Oc1ccc(cc1)C(F)(F)F)c2ccccc2</t>
  </si>
  <si>
    <t>COC(=O)[C@@H](N1CCc2sccc2C1)c3ccccc3Cl</t>
  </si>
  <si>
    <t>CC(NC(C)(C)C)C(=O)c1cccc(Cl)c1</t>
  </si>
  <si>
    <t>CCCC(CCC)C(O)=O</t>
  </si>
  <si>
    <t>CN(C)C1[C@@H]2CC3C(=C(O)c4c(O)cccc4[C@@]3(C)O)C(=O)[C@]2(O)C(=O)\C(=C(/O)NCNC(CCCCN)C(O)=O)C1=O</t>
  </si>
  <si>
    <t>CCCN[C@@H]1CCc2nc(N)sc2C1</t>
  </si>
  <si>
    <t>CN1C(=O)CC(=O)N(c2ccccc2)c3cc(Cl)ccc13</t>
  </si>
  <si>
    <t>OC1N=C(c2ccccc2Cl)c3cc(Cl)ccc3NC1=O</t>
  </si>
  <si>
    <t>COC(=O)Nc1[nH]c2cc(ccc2n1)C(=O)c3ccccc3</t>
  </si>
  <si>
    <t>NCCC(O)([P](O)(O)=O)[P](O)(O)=O</t>
  </si>
  <si>
    <t>CN1CC(=O)N2[C@H](Cc3c([nH]c4ccccc34)[C@H]2c5ccc6OCOc6c5)C1=O</t>
  </si>
  <si>
    <t>OCc1cc(ccc1O)C(O)CNCCCCCCOCCCCc2ccccc2</t>
  </si>
  <si>
    <t>CC(=O)S[C@@H]1CC2=CC(=O)CC[C@]2(C)[C@H]3CC[C@@]4(C)[C@@H](CC[C@@]45CCC(=O)O5)[C@H]13</t>
  </si>
  <si>
    <t>CN(C)C(=O)Oc1ccc[n+](C)c1</t>
  </si>
  <si>
    <t>OC(=O)Cc1ccccc1Nc2c(Cl)cccc2Cl</t>
  </si>
  <si>
    <t>CC(=O)N(CC(O)CO)c1c(I)c(C(=O)NCC(O)CO)c(I)c(C(=O)NCC(O)CO)c1I</t>
  </si>
  <si>
    <t>CCC(C)N1N=CN(C1=O)c2ccc(cc2)N3CCN(CC3)c4ccc(OC[C@H]5CO[C@@](Cn6cncn6)(O5)c7ccc(Cl)cc7Cl)cc4</t>
  </si>
  <si>
    <t>CCCCc1ncc(\C=C(/Cc2sccc2)C(O)=O)n1Cc3ccc(cc3)C(O)=O</t>
  </si>
  <si>
    <t>CC(C)c1nc(nc(c2ccc(F)cc2)c1\C=C\[C@H](O)C[C@@H](O)CC(O)=O)N(C)[S](C)(=O)=O</t>
  </si>
  <si>
    <t>Cc1ncc2CN=C(c3ccccc3F)c4cc(Cl)ccc4n12</t>
  </si>
  <si>
    <t>Clc1sc(cc1)C(=O)NCC2CN(C(=O)O2)c3ccc(cc3)N4CCOCC4=O</t>
  </si>
  <si>
    <t>OC(=O)c1ccc(cc1)N\2N\C(NC2=C\3C=CC=CC3=O)=C/4C=CC=CC4=O</t>
  </si>
  <si>
    <t>O=C1N=CN=C2NNC=C12</t>
  </si>
  <si>
    <t>C[C@@H]1CC2=C(CCC(=O)C2)[C@H]3CC[C@@]4(C)[C@@H](CC[C@@]4(O)C#C)[C@H]13</t>
  </si>
  <si>
    <t>N#Cc1ccc(cc1)C(n2cncn2)c3ccc(cc3)C#N</t>
  </si>
  <si>
    <t>CC(C)(O)c1ccccc1CC[C@@H](SCC2(CC2)CC(O)=O)c3cccc(\C=C\c4ccc5ccc(Cl)cc5n4)c3</t>
  </si>
  <si>
    <t>CCCCCCCCCCC[C@@H](C[C@@H]1OC(=O)[C@H]1CCCCCC)OC(=O)[C@H](CC(C)C)NC=O</t>
  </si>
  <si>
    <t>COc1ccc2C[C@H]3N(C)CC[C@@]45[C@@H](Oc1c24)C(=O)CC[C@@]35O</t>
  </si>
  <si>
    <t>CCC[C@@H]1O[C@@H]2C[C@H]3[C@@H]4CCC5=CC(=O)C=C[C@]5(C)[C@H]4[C@@H](O)C[C@]3(C)[C@@]2(O1)C(=O)CO</t>
  </si>
  <si>
    <t>CN1CCN2C(C1)c3ccccc3Cc4cccnc24</t>
  </si>
  <si>
    <t>Cc1ccc(cn1)c2ncc(Cl)cc2c3ccc(cc3)[S](C)(=O)=O</t>
  </si>
  <si>
    <t>CC(CCc1ccccc1)NCC(O)c2ccc(O)c(c2)C(N)=O</t>
  </si>
  <si>
    <t>CCc1sc2N(C)C(=O)CN=C(c3ccccc3Cl)c2c1</t>
  </si>
  <si>
    <t>O.O.[Na+].[Na+].CN(C)[C@H]1[C@@H]2[C@@H](O)[C@H]3[C-](C(=O)c4c([O-])cccc4[C@@]3(C)O)C(=O)[C@]2(O)C(=O)\C(=C(N)/O)C1=O</t>
  </si>
  <si>
    <t>[Na+].CO\N=C(C(=O)N[C@H]1[C@H]2SCC(=C(N2C1=O)C([O-])=O)CSC3=NC(=O)C(=O)NN3C)\c4csc(N)n4</t>
  </si>
  <si>
    <t>OCCN(C(=O)CO)c1c(I)c(C(=O)NCC(O)CO)c(I)c(C(=O)NCC(O)CO)c1I</t>
  </si>
  <si>
    <t>CC(C)OC(=O)CCC/C=C/C[C@H]1[C@@H](O)C[C@@H](O)[C@@H]1CC[C@@H](O)CCc2ccccc2</t>
  </si>
  <si>
    <t>COc1cc2CCN(CCCN(C)C[C@H]3Cc4cc(OC)c(OC)cc34)C(=O)Cc2cc1OC</t>
  </si>
  <si>
    <t>COC(=O)[C@@H]1CC2=CC(=O)CC[C@]2(C)[C@@]34O[C@@H]3C[C@@]5(C)[C@@H](CC[C@@]56CCC(=O)O6)[C@H]14</t>
  </si>
  <si>
    <t>CCC12CC(=C)C3C(CCC4=CC(=O)CCC34)C1CC[C@@]2(O)C#C</t>
  </si>
  <si>
    <t>CCCc1nn(C)c2C(=O)N=C(Nc12)c3cc(ccc3OCC)[S](=O)(=O)N4CCN(C)CC4</t>
  </si>
  <si>
    <t>CCCCc1nc(Cl)c(CO)n1Cc2ccc(cc2)c3ccccc3c4n[nH]nn4</t>
  </si>
  <si>
    <t>CN[S](=O)(=O)Cc1ccc2[nH]cc(CCN(C)C)c2c1</t>
  </si>
  <si>
    <t>NCC1(CCCCC1)CC(O)=O</t>
  </si>
  <si>
    <t>COc1ccnc(C[S](=O)c2[nH]c3cc(OC(F)F)ccc3n2)c1OC</t>
  </si>
  <si>
    <t>CC(C)N(CC[C@@H](c1ccccc1)c2cc(C)ccc2O)C(C)C</t>
  </si>
  <si>
    <t>CCOCCn1c(nc2ccccc12)C3CCN(CC3)CCc4ccc(cc4)C(C)(C)C(O)=O</t>
  </si>
  <si>
    <t>Cc1oncc1C(=O)Nc2ccc(cc2)C(F)(F)F</t>
  </si>
  <si>
    <t>CN(Cc1cnc2nc(N)nc(N)c2n1)c3ccc(cc3)C(=O)N[C@@H](CCC(O)=O)C(O)=O</t>
  </si>
  <si>
    <t>O.O.O.CC1(C)S[C@@H]2[C@H](NC(=O)[C@H](N)c3ccc(O)cc3)C(=O)N2[C@H]1C(O)=O</t>
  </si>
  <si>
    <t>COc1ccc2C[C@@H]3[C@@H]4CC[C@H](O)[C@@H]5Oc1c2[C@]45CCN3C</t>
  </si>
  <si>
    <t>CN1CCC[C@H]1c2cccnc2</t>
  </si>
  <si>
    <t>Nc1cccc2C(=O)N(Cc12)C3CCC(=O)NC3=O</t>
  </si>
  <si>
    <t>[Gd+3].OC(=O)CN1CCN(CCN(CCN(CC1)CC(O)=O)CC(O)=O)CC(O)=O</t>
  </si>
  <si>
    <t>CC(C)Cc1ccc(cc1)C(C)C(O)=O</t>
  </si>
  <si>
    <t>NC(=O)CN1CCCC1=O</t>
  </si>
  <si>
    <t>COCCc1ccc(OCC(O)CNC(C)C)cc1</t>
  </si>
  <si>
    <t>[Na+].CC(=O)N[C@H]1[C@H](O)O[C@H](CO)[C@@H](O)[C@@H]1O[C@@H]2O[C@@H]([C@@H](O[C@@H]3O[C@H](CO)[C@@H](O)[C@H](O[C@@H]4O[C@@H]([C@@H](O)[C@H](O)[C@H]4O)C(O)=O)[C@H]3NC(C)=O)[C@H](O)[C@H]2O)C(O)=O</t>
  </si>
  <si>
    <t>NC1=NC(=O)N(C=C1)[C@@H]2O[C@H](CO)[C@@H](O)[C@@H]2O</t>
  </si>
  <si>
    <t>NC[C@H](O)c1ccc(O)c(O)c1</t>
  </si>
  <si>
    <t>C[C@]12CC[C@H]3[C@@H](CCC4=CC(=O)CC[C@]34C)[C@@H]1CC[C@@H]2O</t>
  </si>
  <si>
    <t>CC(C)(C#N)c1cc(Cn2cncn2)cc(c1)C(C)(C)C#N</t>
  </si>
  <si>
    <t>CC(C)c1n(CC[C@@H](O)C[C@@H](O)CC(O)=O)c(c2ccc(F)cc2)c(c3ccccc3)c1C(=O)Nc4ccccc4</t>
  </si>
  <si>
    <t>COc1ccc(cc1)C2Sc3ccccc3N(CCN(C)C)C(=O)C2OC(C)=O</t>
  </si>
  <si>
    <t>COc1ccc2c(c1)C(=O)N(CCc3ccc(cc3)[S](=O)(=O)NC(=O)NC4CCCCC4)C(=O)C2(C)C</t>
  </si>
  <si>
    <t>COc1cc2CC(CC3CCN(CC3)Cc4ccccc4)C(=O)c2cc1OC</t>
  </si>
  <si>
    <t>CC[C@@H](N1CCCC1=O)C(N)=O</t>
  </si>
  <si>
    <t>Nc1nc(Cl)nc2n(cnc12)[C@@H]3O[C@H](CO)[C@@H](O)[C@@H]3F</t>
  </si>
  <si>
    <t>Cc1nnc2CN=C(c3ccccc3)c4cc(Cl)ccc4n12</t>
  </si>
  <si>
    <t>CC(C)C[C@H](CN)CC(O)=O</t>
  </si>
  <si>
    <t>COc1ccc(cc1)C(CN(C)C)C2(O)CCCCC2</t>
  </si>
  <si>
    <t>C[C@@H](NCc1ccc(OCc2cccc(F)c2)cc1)C(N)=O</t>
  </si>
  <si>
    <t>C[C@H](Cc1cc2CCN(CCCO)c2c(c1)C(N)=O)NCCOc3ccccc3OCC(F)(F)F</t>
  </si>
  <si>
    <t>CN[C@H]1CC[C@@H](c2ccc(Cl)c(Cl)c2)c3ccccc13</t>
  </si>
  <si>
    <t>[H+].[Cl-].CN(C)C(=O)C(CCN1CCC(O)(CC1)c2ccc(Cl)cc2)(c3ccccc3)c4ccccc4</t>
  </si>
  <si>
    <t>CCCN1CCCC[C@H]1C(=O)Nc2c(C)cccc2C</t>
  </si>
  <si>
    <t>CCCCCOc1ccc(cc1)c2ccc(cc2)c3ccc(cc3)C(=O)N[C@H]4C[C@@H](O)[C@@H](O)NC(=O)[C@@H]5[C@@H](O)[C@@H](C)CN5C(=O)[C@@H](NC(=O)[C@@H](NC(=O)[C@@H]6C[C@@H](O)CN6C(=O)[C@@H](NC4=O)[C@@H](C)O)[C@H](O)[C@@H](O)c7ccc(O)cc7)[C@@H](C)O</t>
  </si>
  <si>
    <t>O.C[C@H]1COc2c(N3CCN(C)CC3)c(F)cc4C(=O)C(=CN1c24)C(O)=O.C[C@H]5COc6c(N7CCN(C)CC7)c(F)cc8C(=O)C(=CN5c68)C(O)=O</t>
  </si>
  <si>
    <t>CC[C@H]1OC(=O)[C@H](C)[C@@H](O[C@H]2C[C@@](C)(OC)[C@@H](O)[C@H](C)O2)[C@H](C)[C@@H](O[C@@H]3O[C@H](C)C[C@@H]([C@H]3O)N(C)C)[C@@](C)(C[C@@H](C)C(=O)[C@H](C)[C@@H](O)[C@]1(C)O)OC</t>
  </si>
  <si>
    <t>CC(=O)O[C@H]1C(=O)[C@]2(C)[C@@H](O)C[C@H]3OC[C@@]3(OC(C)=O)C2[C@H](OC(=O)c4ccccc4)[C@]5(O)C[C@H](OC(=O)[C@H](O)[C@@H](NC(=O)c6ccccc6)c7ccccc7)C(=C1C5(C)C)C</t>
  </si>
  <si>
    <t>NC1=NC(=O)N(C=C1)[C@@H]2O[C@H](CO)[C@@H](O)C2(F)F</t>
  </si>
  <si>
    <t>COc1ccc(C[C@@H]2c3cc(OC)c(OC)cc3CC[N@+]2(C)CCC(=O)OCCCCCOC(=O)CC[N@+]4(C)CCc5cc(OC)c(OC)cc5[C@H]4Cc6ccc(OC)c(OC)c6)cc1OC</t>
  </si>
  <si>
    <t>CC(C)COc1ccc(cc1C#N)c2sc(C(O)=O)c(C)n2</t>
  </si>
  <si>
    <t>[H+].[H+].[Cl-].[Cl-].OCCNCCNc1ccc(NCCNCCO)c2C(=O)c3c(O)ccc(O)c3C(=O)c12</t>
  </si>
  <si>
    <t>COC(=O)C(C1CCCCN1)c2ccccc2</t>
  </si>
  <si>
    <t>CN(C)CCCC1(OCc2cc(ccc12)C#N)c3ccc(F)cc3</t>
  </si>
  <si>
    <t>Fc1ccc(cc1)[C@@H]2CCNC[C@H]2COc3ccc4OCOc4c3</t>
  </si>
  <si>
    <t>Clc1ccc2c(CCc3cccnc3C2=C4CCNCC4)c1</t>
  </si>
  <si>
    <t>CN(C)C(=O)Cc1n2cc(C)ccc2nc1c3ccc(C)cc3</t>
  </si>
  <si>
    <t>CCOC(=O)C1=C(COCCN)NC(=C(C1c2ccccc2Cl)C(=O)OC)C</t>
  </si>
  <si>
    <t>CC(C)(C)NCC(O)COc1cccc2NC(=O)CCc12</t>
  </si>
  <si>
    <t>Cc1nc(Nc2sc(cn2)C(=O)Nc3c(C)cccc3Cl)cc(n1)N4CCN(CCO)CC4</t>
  </si>
  <si>
    <t>NCC1CCC(CC1)C(O)=O</t>
  </si>
  <si>
    <t>[Na+].[Cl-]</t>
  </si>
  <si>
    <t>NCC(CC(O)=O)c1ccc(Cl)cc1</t>
  </si>
  <si>
    <t>C[C@H]1C[C@H]2[C@@H]3CC[C@](O)(C(=O)CO)[C@@]3(C)C[C@H](O)[C@@H]2[C@@]4(C)C=CC(=O)C=C14</t>
  </si>
  <si>
    <t>CC[C@H](C)C(=O)O[C@H]1C[C@H](O)C=C2C=C[C@H](C)[C@H](CC[C@@H](O)C[C@@H](O)CC(O)=O)[C@@H]12</t>
  </si>
  <si>
    <t>CC[C@H]1OC(=O)[C@H](C)[C@@H](O[C@H]2C[C@@](C)(OC)[C@@H](O)[C@H](C)O2)C(C)[C@@H](O[C@@H]3O[C@H](C)C[C@@H]([C@H]3O)N(C)C)[C@](C)(O)C[C@@H](C)CN(C)[C@H](C)[C@@H](O)[C@]1(C)O</t>
  </si>
  <si>
    <t>COc1ccc2nc([nH]c2c1)[S@](=O)Cc3ncc(C)c(OC)c3C</t>
  </si>
  <si>
    <t>Clc1cccc(c1)N2CCN(CCCN3N=C4C=CC=CN4C3=O)CC2</t>
  </si>
  <si>
    <t>CCCc1nc2c(C)cc(cc2n1Cc3ccc(cc3)c4ccccc4C(O)=O)c5nc6ccccc6n5C</t>
  </si>
  <si>
    <t>CCCc1nc(C)c2n1NC(=NC2=O)c3cc(ccc3OCC)[S](=O)(=O)N4CCN(CC)CC4</t>
  </si>
  <si>
    <t>Clc1cccc(N2CCN(CCCCOc3ccc4CCC(=O)Nc4c3)CC2)c1Cl</t>
  </si>
  <si>
    <t>O.CO[C@@H]1CC(CC[C@H]1O)\C=C(C)\[C@H]2OC(=O)[C@@H]3CCCCN3C(=O)C(=O)[C@]4(O)O[C@H]([C@H](C[C@@H](C)CC(=C/[C@@H](CC=C)C(=O)C[C@H](O)[C@H]2C)/C)OC)[C@H](C[C@H]4C)OC</t>
  </si>
  <si>
    <t>CC1CC2C3CCC4=CC(=O)C=CC4(C)[C@@]3(F)C(O)CC2(C)[C@@]1(O)C(=O)CCl</t>
  </si>
  <si>
    <t>CN1CCN(CC1)\C=C/2N=C3CN=C(c4ccccc4Cl)c5cc(ccc5N3C2=O)[N+]([O-])=O.C[S](O)(=O)=O</t>
  </si>
  <si>
    <t>CCCCN1CCCC[C@H]1C(=O)Nc2c(C)cccc2C</t>
  </si>
  <si>
    <t>Clc1ccc2N(C3CCN(CCCN4C(=O)Nc5ccccc45)CC3)C(=O)Nc2c1</t>
  </si>
  <si>
    <t>CN[C@H](CC(C)C)C(=O)NC1[C@H](O)c2ccc(Oc3cc4cc(Oc5ccc(cc5Cl)[C@@H](O)[C@@H]6NC(=O)[C@H](NC(=O)[C@@H]4NC(=O)[C@H](CC(N)=O)NC1=O)c7ccc(O)c(c7)c8c(O)cc(O)cc8[C@@H](NC6=O)C(O)=O)c3O[C@@H]9O[C@H](CO)[C@@H](O)[C@H](O)[C@H]9O[C@H]%10C[C@](C)(N)[C@H](O)[C@H](C)O%10)c(Cl)c2</t>
  </si>
  <si>
    <t>COc1cccc2C(=O)c3c(O)c4C[C@](O)(C[C@H](O[C@H]5C[C@H](N)[C@H](O)[C@H](C)O5)c4c(O)c3C(=O)c12)C(=O)CO</t>
  </si>
  <si>
    <t>Oc1ccc2c(Oc3cc(O)ccc3C24OC(=O)c5ccccc45)c1</t>
  </si>
  <si>
    <t>CC1COc2c(N3CCN(C)CC3)c(F)cc4C(=O)C(=CN1c24)C(O)=O</t>
  </si>
  <si>
    <t>OC(=O)C1=CN(C2CC2)c3cc(N4CCNCC4)c(F)cc3C1=O</t>
  </si>
  <si>
    <t>CCC(=O)N(c1ccccc1)C2(CCN(CCc3sccc3)CC2)COC</t>
  </si>
  <si>
    <t>[Cl-].CN(C)[C@@H](CCOc1cccc2ccccc12)c3ccccc3.[H+]</t>
  </si>
  <si>
    <t>NC1=CC(=NC(=N)N1O)N2CCCCC2</t>
  </si>
  <si>
    <t>COc1ccc2nc([nH]c2c1)[S](=O)Cc3ncc(C)c(OC)c3C</t>
  </si>
  <si>
    <t>[H+].[H+].[Cl-].[Cl-].OC(=O)COCCN1CCN(CC1)C(c2ccccc2)c3ccc(Cl)cc3</t>
  </si>
  <si>
    <t>[H+].[Cl-].CC(N)(C1CCCCC1)c2cc(Br)cc(Br)c2N</t>
  </si>
  <si>
    <t>CC(C)[C@H](O)CC[C@@H](C)[C@H]1CC[C@H]2\C(CCC[C@]12C)=C\C=C3\C[C@@H](O)C[C@H](O)C3=C</t>
  </si>
  <si>
    <t>CN1C2CCC1CC(C2)OC(=O)C(CO)c3ccccc3</t>
  </si>
  <si>
    <t>CC(=O)[C@H]1CC[C@H]2[C@@H]3CCC4=CC(=O)CC[C@]4(C)[C@H]3CC[C@]12C</t>
  </si>
  <si>
    <t>O[C@@H](CC[C@@H]1[C@H](N(C1=O)c2ccc(F)cc2)c3ccc(O)cc3)c4ccc(F)cc4</t>
  </si>
  <si>
    <t>[H+].[Cl-].CCN(CC)CCNC(=O)c1cc(Cl)c(N)cc1OC</t>
  </si>
  <si>
    <t>CC1=C(\C=C\C(C)=C\C=C\C(C)=C\C(O)=O)C(C)(C)CCC1</t>
  </si>
  <si>
    <t>COc1c(N2C[C@@H]3CCCN[C@@H]3C2)c(F)cc4C(=O)C(=CN(C5CC5)c14)C(O)=O</t>
  </si>
  <si>
    <t>COc1cccc2C(=O)c3c(O)c4C[C@](O)(C[C@H](O[C@H]5C[C@H](N)[C@@H](O)[C@H](C)O5)c4c(O)c3C(=O)c12)C(=O)CO</t>
  </si>
  <si>
    <t>[H+].[Cl-].CCCN(CCC)CCc1cccc2NC(=O)Cc12</t>
  </si>
  <si>
    <t>Nc1nc(F)nc2n(cnc12)[C@@H]3O[C@H](CO)[C@@H](O)[C@@H]3O</t>
  </si>
  <si>
    <t>OC(Cn1cncn1)(Cn2cncn2)c3ccc(F)cc3F</t>
  </si>
  <si>
    <t>CO\N=C(C(=O)N[C@H]1[C@H]2SCC(=C(N2C1=O)C(O)=O)COC(N)=O)/c3occc3</t>
  </si>
  <si>
    <t>CCN(CC)CC(=O)Nc1c(C)cccc1C</t>
  </si>
  <si>
    <t>CC(C)C[C@H](NC(=O)[C@H](Cc1ccccc1)NC(=O)c2cnccn2)B(O)O</t>
  </si>
  <si>
    <t>COC[C@@H](NC(C)=O)C(=O)NCc1ccccc1</t>
  </si>
  <si>
    <t>CN(C(=O)CO)c1c(I)c(C(=O)NCC(O)CO)c(I)c(C(=O)NCC(O)CO)c1I</t>
  </si>
  <si>
    <t>CC[C@H]1[C@H](COC1=O)Cc2cncn2C</t>
  </si>
  <si>
    <t>CCN(C)C(=O)Oc1cccc(c1)[C@H](C)N(C)C</t>
  </si>
  <si>
    <t>CCCc1nc(c(n1Cc2ccc(cc2)c3ccccc3c4n[nH]nn4)C(=O)OCC5=C(C)OC(=O)O5)C(C)(C)O</t>
  </si>
  <si>
    <t>CN(C)C(=N)N=C(N)N</t>
  </si>
  <si>
    <t>CCCCC(=O)N(Cc1ccc(cc1)c2ccccc2c3n[nH]nn3)[C@@H](C(C)C)C(O)=O</t>
  </si>
  <si>
    <t>CC(C)OC(=O)OCO[P](=O)(CO[C@H](C)Cn1cnc2c(N)ncnc12)OCOC(=O)OC(C)C</t>
  </si>
  <si>
    <t>Cn1c2CCC(Cn3ccnc3C)C(=O)c2c4ccccc14</t>
  </si>
  <si>
    <t>Cc1ncc(n1CCO)[N+]([O-])=O</t>
  </si>
  <si>
    <t>CC(C)c1cccc(C(C)C)c1O</t>
  </si>
  <si>
    <t>CN(CC(O)CO)C(=O)c1c(I)c(NC(=O)C(CO)CO)c(I)c(c1I)C(=O)N(C)CC(O)CO</t>
  </si>
  <si>
    <t>COCC(=O)Nc1c(I)c(C(=O)NCC(O)CO)c(I)c(c1I)C(=O)N(C)CC(O)CO</t>
  </si>
  <si>
    <t>CC(CCc1ccc(O)cc1)NCCc2ccc(O)c(O)c2</t>
  </si>
  <si>
    <t>Clc1ccc2NC3=NC(=O)CN3Cc2c1Cl</t>
  </si>
  <si>
    <t>[Cl-].CNCC[C@@H](Oc1ccccc1C)c2ccccc2.[H+]</t>
  </si>
  <si>
    <t>COc1cc2c(CCNC23CS[C@H]4[C@H]5C6N(C)C(Cc7cc(C)c(OC)c(O)c67)C(O)N5[C@@H](COC3=O)c8c9OCOc9c(C)c(OC(C)=O)c48)cc1O</t>
  </si>
  <si>
    <t>Cc1c(C[S](=O)c2[nH]c3ccccc3n2)nccc1OCC(F)(F)F</t>
  </si>
  <si>
    <t>Cc1ccnc2N(C3CC3)c4ncccc4C(=O)Nc12</t>
  </si>
  <si>
    <t>CCC1(C(=O)NC(=O)NC1=O)c2ccccc2</t>
  </si>
  <si>
    <t>CC(C)Cn1cnc2c(N)nc3ccccc3c12</t>
  </si>
  <si>
    <t>CCC1(C(=O)NCNC1=O)c2ccccc2</t>
  </si>
  <si>
    <t>[H+].[H+].[Cl-].[Cl-].Fc1ccc(cc1)C(N2CCN(CC2)C\C=C\c3ccccc3)c4ccc(F)cc4</t>
  </si>
  <si>
    <t>[Ca++].CC(=O)NCCC[S]([O-])(=O)=O.CC(=O)NCCC[S]([O-])(=O)=O</t>
  </si>
  <si>
    <t>CC(=O)Oc1ccc(cc1)C(c2ccc(OC(C)=O)cc2)c3ccccn3</t>
  </si>
  <si>
    <t>CCOc1nc2cccc(C(O)=O)c2n1Cc3ccc(cc3)c4ccccc4c5n[nH]nn5</t>
  </si>
  <si>
    <t>CC1=CN(C(=O)C=C1)c2ccccc2</t>
  </si>
  <si>
    <t>CC(C)CN(C[C@@H](O)[C@H](Cc1ccccc1)NC(=O)O[C@H]2CO[C@H]3OCC[C@@H]23)[S](=O)(=O)c4ccc(N)cc4</t>
  </si>
  <si>
    <t>O=C1N(C[C@@H]2CCCc3cccc1c23)[C@@H]4CN5CCC4CC5</t>
  </si>
  <si>
    <t>CN(C)CCC[C@]1(OCc2cc(ccc12)C#N)c3ccc(F)cc3</t>
  </si>
  <si>
    <t>CN1CCCCC1C(=O)Nc2c(C)cccc2C</t>
  </si>
  <si>
    <t>C[C@H]1C[C@@H]2[C@H](CC[C@@]3(C)[C@H]2CC[C@]3(O)C(C)=O)[C@@]4(C)CCC(=O)C=C14</t>
  </si>
  <si>
    <t>CCN1CCCC1CNC(=O)c2cc(c(N)cc2OC)[S](=O)(=O)CC</t>
  </si>
  <si>
    <t>[H+].[Cl-].COc1cc2nc(nc(N)c2cc1OC)N(C)CCCNC(=O)C3CCCO3</t>
  </si>
  <si>
    <t>[H+].[Cl-].Cn1c(CCCC(O)=O)nc2cc(ccc12)N(CCCl)CCCl</t>
  </si>
  <si>
    <t>CN1CCN(CC1)C(=O)OC2N(C(=O)c3nccnc23)c4ccc(Cl)cn4</t>
  </si>
  <si>
    <t>CC[C@@H]1/C=C(/C)C[C@H](C)C[C@H](OC)[C@H]2O[C@](O)([C@H](C)C[C@@H]2OC)C(=O)C(=O)N3CCCC[C@H]3C(=O)O[C@@H]([C@H](C)[C@@H](O)CC1=O)\C(C)=C\[C@@H]4CC[C@H](Cl)[C@@H](C4)OC</t>
  </si>
  <si>
    <t>CC1=C(CCN2CCC(CC2)c3noc4cc(F)ccc34)C(=O)N5CCCC(O)C5=N1</t>
  </si>
  <si>
    <t>CC1(C)O[C@@H]2CO[C@@]3(CO[S](N)(=O)=O)OC(C)(C)O[C@H]3[C@@H]2O1</t>
  </si>
  <si>
    <t>CC12CC3CC(C)(C1)CC(N)(C3)C2</t>
  </si>
  <si>
    <t>Cc1cncc(CN2CCC(CC2)=C3c4ccc(Cl)cc4CCc5cccnc35)c1</t>
  </si>
  <si>
    <t>CCCCCCOC(=O)N=C(N)c1ccc(NCc2nc3cc(ccc3n2C)C(=O)N(CCC(=O)OCC)c4ccccn4)cc1</t>
  </si>
  <si>
    <t>CCC(c1ccccc1)C2=C(O)Oc3ccccc3C2=O</t>
  </si>
  <si>
    <t>COc1cccc(c1)[C@@]2(O)CCCC[C@@H]2CN(C)C</t>
  </si>
  <si>
    <t>FC(F)OC(F)C(F)(F)F</t>
  </si>
  <si>
    <t>CCC[C@@H]1C[C@H](N(C)C1)C(=O)NC(C(C)Cl)[C@H]2O[C@H](SC)[C@H](O)[C@@H](O)[C@H]2O</t>
  </si>
  <si>
    <t>CN1C(=C(/O)Nc2ccccn2)/C(=O)c3ccccc3[S]1(=O)=O</t>
  </si>
  <si>
    <t>CN1CCN(CC1)C2=C3C=CC=CC3=Nc4ccc(Cl)cc4N2</t>
  </si>
  <si>
    <t>CCC(=O)N(C1CCN(CC1)CCc2ccccc2)c3ccccc3</t>
  </si>
  <si>
    <t>Nc1cccc2C(=O)N(C3CCC(=O)NC3=O)C(=O)c12</t>
  </si>
  <si>
    <t>C#CCN[C@@H]1CCc2ccccc12</t>
  </si>
  <si>
    <t>CN1N=Nc2n(cnc2C(N)=O)C1=O</t>
  </si>
  <si>
    <t>CC(=O)Oc1ccc2C3CC[C@]4(C)[C@@H](O)CCC4C3CCc2c1</t>
  </si>
  <si>
    <t>CC(C)NCC(O)COc1ccc(CC(N)=O)cc1</t>
  </si>
  <si>
    <t>CC[C@H](C)[C@@H]1NC(=O)[C@H](Cc2ccc(O)cc2)NC(=O)[C@@H](N)CSSC[C@H](NC(=O)[C@H](CC(N)=O)NC(=O)[C@H](CCC(N)=O)NC1=O)C(=O)N3CCC[C@H]3C(=O)N[C@@H](CC(C)C)C(=O)NCC(N)=O</t>
  </si>
  <si>
    <t>[Na].CCCCCN(C)CCC(O)([P](O)(O)=O)[P](O)(O)=O</t>
  </si>
  <si>
    <t>O.O.NCCCC[C@H](N[C@@H](CCc1ccccc1)C(O)=O)C(=O)N2CCC[C@H]2C(O)=O</t>
  </si>
  <si>
    <t>CC(C)C(=O)Nc1ccc(c(c1)C(F)(F)F)[N+]([O-])=O</t>
  </si>
  <si>
    <t>COC(=O)CCc1c(C)c2[nH]c1cc3nc(cc4[nH]c(cc5nc(c2)[C@]6(C)[C@H](C(=O)OC)C(=CC=C56)C(=O)OC)c(C)c4C=C)c(C)c3CCC(O)=O.COC(=O)CCc7c(C)c8cc9[nH]c(cc%10nc(cc%11[nH]c(cc7n8)c(CCC(O)=O)c%11C)[C@]%12(C)[C@H](C(=O)OC)C(=CC=C%10%12)C(=O)OC)c(C)c9C=C</t>
  </si>
  <si>
    <t>C[C@]12CC[C@H]3[C@@H](CC(=C)C4=CC(=O)C=C[C@]34C)[C@@H]1CCC2=O</t>
  </si>
  <si>
    <t>CC(C)(C)c1ccc(cc1)C(=O)CCCN2CCC(CC2)OC(c3ccccc3)c4ccccc4</t>
  </si>
  <si>
    <t>Clc1ccc(C(Cn2ccnc2)OCc3c(Cl)cccc3Cl)c(Cl)c1</t>
  </si>
  <si>
    <t>CCN(Cc1ccncc1)C(=O)C(CO)c2ccccc2</t>
  </si>
  <si>
    <t>OC(=O)COC(=O)Cc1ccccc1Nc2c(Cl)cccc2Cl</t>
  </si>
  <si>
    <t>NCC[C@H](O)C(=O)N[C@@H]1C[C@H](N)[C@@H](O[C@H]2O[C@H](CN)[C@@H](O)[C@H](O)[C@H]2O)[C@H](O)[C@H]1O[C@H]3O[C@H](CO)[C@@H](O)[C@H](N)[C@H]3O</t>
  </si>
  <si>
    <t>C[C@]12CC[C@H]3[C@@H](CCc4cc(O)ccc34)[C@@H]1C[C@@H](O)[C@@H]2O</t>
  </si>
  <si>
    <t>[H+].[Cl-].CCC(=O)N(c1ccccc1)C2(CCN(CCC(=O)OC)CC2)C(=O)OC</t>
  </si>
  <si>
    <t>NCCCC(O)([P](O)(O)=O)[P](O)(O)=O</t>
  </si>
  <si>
    <t>NC(=O)Cc1cccc(c1N)C(=O)c2ccccc2</t>
  </si>
  <si>
    <t>CC(C)N(CC[C@H](c1ccccc1)c2cc(CO)ccc2OC(=O)C(C)C)C(C)C.OC(=O)\C=C\C(O)=O</t>
  </si>
  <si>
    <t>CCNCC(O)c1cccc(O)c1</t>
  </si>
  <si>
    <t>[O-][N+](=O)c1ccc(cc1)c2oc(cc2)\C=N\N3CC(=O)NC3=O</t>
  </si>
  <si>
    <t>NC[C@H]1O[C@H](O[C@@H]2[C@@H](N)C[C@@H](N)[C@H](O[C@H]3O[C@H](CO)[C@@H](O)[C@H](N)[C@H]3O)[C@H]2O)[C@H](N)C[C@@H]1O</t>
  </si>
  <si>
    <t>C[C@H](O)[C@H](C)[C@@H]1O[C@H]1C[C@H]2CO[C@@H](C\C(C)=C\C(=O)OCCCCCCCCC(O)=O)[C@H](O)[C@@H]2O</t>
  </si>
  <si>
    <t>C[C@@H]1OC(=O)CC(O)CC(O)CC(O)CCC(O)C(O)C[C@]2(O)CC(O)C(C(CC(O[C@H]3O[C@H](C)[C@@H](O)[C@H](N)[C@@H]3O)\C=C\C=C\C=C\C=C\CC/C=C/C=C/[C@H](C)[C@@H](O)[C@H]1C)O2)C(O)=O</t>
  </si>
  <si>
    <t>CCOc1ccccc1OCCN[C@H](C)Cc2ccc(OC)c(c2)[S](N)(=O)=O</t>
  </si>
  <si>
    <t>Nc1sc2cc(OC(F)(F)F)ccc2n1</t>
  </si>
  <si>
    <t>CCC(C)(C)C(=O)O[C@H]1C[C@@H](C)C=C2C=C[C@H](C)[C@H](CC[C@@H]3C[C@@H](O)CC(=O)O3)[C@@H]12</t>
  </si>
  <si>
    <t>Nc1nnc(c(N)n1)c2cccc(Cl)c2Cl</t>
  </si>
  <si>
    <t>CC[C@]1(O)C[C@H]2CN(CCc3c([nH]c4ccccc34)[C@@](C2)(C(=O)OC)c5cc6c(cc5OC)N(C)[C@H]7[C@](O)([C@H](OC(C)=O)[C@]8(CC)C=CCN9CC[C@]67[C@H]89)C(=O)OC)C1</t>
  </si>
  <si>
    <t>COc1ccc2Sc3ccccc3N(CC(C)CN(C)C)c2c1</t>
  </si>
  <si>
    <t>NC1=NC(=O)c2c(CCc3ccc(cc3)C(=O)N[C@H](CCC(O)=O)C(O)=O)c[nH]c2N1</t>
  </si>
  <si>
    <t>CC(C(O)=O)c1ccc(c(F)c1)c2ccccc2</t>
  </si>
  <si>
    <t>FC(F)(F)COc1ccc(OCC(F)(F)F)c(c1)C(=O)NCC2CCCCN2</t>
  </si>
  <si>
    <t>C[C@H](c1[nH]cnc1)c2cccc(C)c2C</t>
  </si>
  <si>
    <t>CC[C@@]1(O)C(=O)OCC2=C1C=C3N(Cc4cc5c(CN(C)C)c(O)ccc5nc34)C2=O</t>
  </si>
  <si>
    <t>CCN(CC)CCNC(=O)c1c(C)[nH]c(\C=C2/C(=O)Nc3ccc(F)cc23)c1C</t>
  </si>
  <si>
    <t>CCc1nc(N)nc(N)c1c2ccc(Cl)cc2</t>
  </si>
  <si>
    <t>C[C@@H]1O[C@@H]1[P](O)(O)=O</t>
  </si>
  <si>
    <t>FC(F)(F)[C@]1(OC(=O)Nc2ccc(Cl)cc12)C#CC3CC3</t>
  </si>
  <si>
    <t>[H+].[Cl-].CN1CCCC(CC1)N2N=C(Cc3ccc(Cl)cc3)c4ccccc4C2=O</t>
  </si>
  <si>
    <t>COc1ccc2C[C@H]3[C@H]4CCCC[C@@]4(CCN3C)c2c1</t>
  </si>
  <si>
    <t>CC(C)OC(=O)CCC\C=C/C[C@H]1[C@@H](O)C[C@@H](O)[C@@H]1\C=C\[C@@H](O)COc2cccc(c2)C(F)(F)F</t>
  </si>
  <si>
    <t>OC(CNCC(O)C1CCc2cc(F)ccc2O1)C3CCc4cc(F)ccc4O3</t>
  </si>
  <si>
    <t>COc1ccc2[nH]cc(CCNC(C)=O)c2c1</t>
  </si>
  <si>
    <t>CC[C@@H](CO)NCCN[C@@H](CC)CO</t>
  </si>
  <si>
    <t>C[C@@H]1C[C@H]2[C@@H]3CCC4=CC(=O)C=C[C@]4(C)[C@@]3(Cl)[C@@H](O)C[C@]2(C)[C@@]1(O)C(=O)CCl</t>
  </si>
  <si>
    <t>CC[C@H]1OC(=O)[C@H](C)[C@@H](O[C@H]2C[C@@](C)(OC)[C@@H](O)[C@H](C)O2)[C@H](C)[C@@H](O[C@@H]3O[C@H](C)C[C@@H]([C@H]3O)N(C)C)[C@](C)(O)C[C@@H](C)C(=O)[C@H](C)[C@@H](O)[C@]1(C)O</t>
  </si>
  <si>
    <t>OC(=O)C1CCn2c1ccc2C(=O)c3ccccc3</t>
  </si>
  <si>
    <t>C[C@H]1O[C@H](C[C@H](O)[C@@H]1O)O[C@H]2[C@@H](O)C[C@@H](O[C@@H]2C)O[C@H]3[C@@H](O)C[C@@H](O[C@@H]3C)O[C@H]4CC[C@@]5(C)[C@H](CC[C@@H]6[C@@H]5C[C@@H](O)[C@]7(C)[C@H](CC[C@]67O)C8=CC(=O)OC8)C4</t>
  </si>
  <si>
    <t>O.O.[Cl-].C[C@@H]1[C@H]2[C@H](O)[C@H]3[C@H](N(C)C)C(=O)C(=C(N)/O)/C(=O)[C@@]3(O)C(=O)C2=C(O)c4c(O)cccc14.[H+]</t>
  </si>
  <si>
    <t>[O-][N+](=O)c1ccc2NC(=O)CN=C(c3ccccc3)c2c1</t>
  </si>
  <si>
    <t>CCc1c2CN3C(=O)C4=C(C=C3c2nc5ccc(OC(=O)N6CCC(CC6)N7CCCCC7)cc15)[C@@](O)(CC)C(=O)OC4</t>
  </si>
  <si>
    <t>[H+].[Cl-].COc1cc2nc(nc(N)c2cc1OC)N3CCN(CC3)C(=O)C4CCCO4</t>
  </si>
  <si>
    <t>CN(C)CCC=C1c2ccccc2CCc3ccccc13</t>
  </si>
  <si>
    <t>CNCCC=C1c2ccccc2CCc3ccccc13</t>
  </si>
  <si>
    <t>CC(O)(C[S](=O)(=O)c1ccc(F)cc1)C(=O)Nc2ccc(C#N)c(c2)C(F)(F)F</t>
  </si>
  <si>
    <t>COc1ccccc1OCCNCC(O)COc2cccc3[nH]c4ccccc4c23</t>
  </si>
  <si>
    <t>CCC(C)(C)c1ccc(CC(C)CN2C[C@H](C)O[C@H](C)C2)cc1</t>
  </si>
  <si>
    <t>NC1C(O)OC(CO)C(O)C1O</t>
  </si>
  <si>
    <t>O=C(OOC(=O)c1ccccc1)c2ccccc2</t>
  </si>
  <si>
    <t>CN(C)CCOC(=O)C(c1ccccc1)C2(O)CCCC2</t>
  </si>
  <si>
    <t>C[C@]12CCC3[C@@H](CC[C@H]4NC(=O)C=C[C@]34C)[C@@H]1CC[C@@H]2C(=O)Nc5cc(ccc5C(F)(F)F)C(F)(F)F</t>
  </si>
  <si>
    <t>NCC(=O)CCC(O)=O</t>
  </si>
  <si>
    <t>COc1ccc(Cc2nccc3cc(OC)c(OC)cc23)cc1OC</t>
  </si>
  <si>
    <t>Cc1ccc(cc1)[S](=O)(=O)NC(=O)NN2CC3CCCC3C2</t>
  </si>
  <si>
    <t>CC(=O)NC[C@H]1CN(C(=O)O1)c2ccc(N3CCOCC3)c(F)c2</t>
  </si>
  <si>
    <t>NC1=NC(=O)c2ncn(COC(CO)CO)c2N1</t>
  </si>
  <si>
    <t>CCC[C@H]1CN([C@@H](CC)C(N)=O)C(=O)C1</t>
  </si>
  <si>
    <t>CC(=O)NC1C(O)OC(CO[S](O)(=O)=O)C(OC2OC(C(OC3OC(CO)C(OC4OC(C(O)C(O)C4O[S](O)(=O)=O)C(O)=O)C(O[S](O)(=O)=O)C3N[S](O)(=O)=O)C(O)C2O[S](O)(=O)=O)C(O)=O)C1O</t>
  </si>
  <si>
    <t>C[C@@H](Cc1ccccc1)NC(=O)[C@@H](N)CCCCN.C[S](O)(=O)=O.C[S](O)(=O)=O</t>
  </si>
  <si>
    <t>CC(O)=O.N[C@H](CCCN=C(N)N)C(=O)NC(CCCN=C(N)N)C(=O)N1CCCC1C(=O)N2C[C@H](O)CC2C(=O)NCC(=O)N[C@@H](Cc3sccc3)C(=O)N[C@@H](CO)C(=O)N4Cc5ccccc5CC4C(=O)N6[C@H]7CCCC[C@H]7CC6C(=O)N[C@@H](CCCN=C(N)N)C(O)=O</t>
  </si>
  <si>
    <t>CNC[C@H](O)c1ccc(O)c(O)c1</t>
  </si>
  <si>
    <t>CC(=O)N(CC(O)CN(C(C)=O)c1c(I)c(C(=O)NCC(O)CO)c(I)c(C(=O)NCC(O)CO)c1I)c2c(I)c(C(=O)NCC(O)CO)c(I)c(C(=O)NCC(O)CO)c2I</t>
  </si>
  <si>
    <t>CCCCC1=NC2(CCCC2)C(=O)N1Cc3ccc(cc3)c4ccccc4c5n[nH]nn5</t>
  </si>
  <si>
    <t>Cc1ccc(cc1N)[S](=O)(=O)NC(=O)NC2CCCCC2</t>
  </si>
  <si>
    <t>C[C@@H](c1ncncc1F)[C@](O)(Cn2cncn2)c3ccc(F)cc3F</t>
  </si>
  <si>
    <t>CNC1(CCCCC1=O)c2ccccc2Cl</t>
  </si>
  <si>
    <t>CN(C)[C@H]1[C@@H]2C[C@@H]3Cc4c(cc(NC(=O)CNC(C)(C)C)c(O)c4C(=C3C(=O)[C@]2(O)C(=O)\C(=C(N)/O)C1=O)O)N(C)C</t>
  </si>
  <si>
    <t>[H+].[Cl-].CCCCCCCCc1ccc(CCC(N)(CO)CO)cc1</t>
  </si>
  <si>
    <t>CC(C)NCC(O)COc1cccc2ccccc12</t>
  </si>
  <si>
    <t>CCC(C)[C@H]1O[C@]2(CC[C@@H]1C)C[C@@H]3C[C@@H](C/C=C(C)/[C@@H](O[C@H]4C[C@H](OC)[C@@H](O[C@H]5C[C@H](OC)[C@@H](O)[C@H](C)O5)[C@H](C)O4)[C@@H](C)/C=C/C=C/6CO[C@@H]7[C@H](O)C(=C[C@@H](C(=O)O3)[C@]67O)C)O2.CO[C@H]8C[C@@H](O[C@@H](C)[C@@H]8O)O[C@H]9[C@H](C)O[C@H](C[C@@H]9OC)O[C@H]\%10[C@@H](C)/C=C/C=C/%11CO[C@@H]%12[C@H](O)C(=C[C@@H](C(=O)O[C@H]%13C[C@@H](C/C=C%10C)O[C@@]%14(CC[C@H](C)[C@H](O%14)C(C)C)C%13)[C@]%11%12O)C</t>
  </si>
  <si>
    <t>CC(C)(O/N=C(C(=O)N[C@H]1[C@H]2SCC(=C(N2C1=O)C([O-])=O)C[n+]3ccccc3)/c4csc(N)n4)C(O)=O</t>
  </si>
  <si>
    <t>Nc1nc(NC2CC2)c3ncn([C@@H]4C[C@H](CO)C=C4)c3n1</t>
  </si>
  <si>
    <t>CN1CCC(CC1)=C2c3ccccc3CC(=O)c4sccc24</t>
  </si>
  <si>
    <t>CC(O)C(CO)NC(=O)C1CSSCC(NC(=O)C(N)Cc2ccccc2)C(=O)NC(Cc3ccccc3)C(=O)NC(Cc4c[nH]c5ccccc45)C(=O)NC(CCCCN)C(=O)NC(C(C)O)C(=O)N1</t>
  </si>
  <si>
    <t>NC(=O)N1c2ccccc2CC(=O)c3ccccc13</t>
  </si>
  <si>
    <t>CC[C@H]1OC(=O)[C@H](C)[C@@H](OC2CC(C)(OC)C(O)C(C)O2)[C@H](C)[C@@H](OC3OC(C)CC(C3O)N(C)C)[C@](C)(O)C[C@@H](C)\C(=N/OCOCCOC)[C@H](C)[C@@H](O)[C@]1(C)O</t>
  </si>
  <si>
    <t>CC(C)C[C@@H]1N2C(=O)[C@](NC(=O)[C@H]3CN(C)[C@@H]4Cc5c(Br)[nH]c6cccc(C4=C3)c56)(O[C@@]2(O)[C@@H]7CCCN7C1=O)C(C)C</t>
  </si>
  <si>
    <t>[Na+].[Na+].[Na+].[Na+].[Na+].[Na+].[Na+].[Na+].O[C@@H]1[C@@H](O)[C@@H]2O[C@H]3O[C@H](CSCCC([O-])=O)[C@@H](O[C@H]4O[C@H](CSCCC([O-])=O)[C@@H](O[C@H]5O[C@H](CSCCC([O-])=O)[C@@H](O[C@H]6O[C@H](CSCCC([O-])=O)[C@@H](O[C@H]7O[C@H](CSCCC([O-])=O)[C@@H](O[C@H]8O[C@H](CSCCC([O-])=O)[C@@H](O[C@H]9O[C@H](CSCCC([O-])=O)[C@@H](O[C@H]1O[C@@H]2CSCCC([O-])=O)[C@H](O)[C@H]9O)[C@H](O)[C@H]8O)[C@H](O)[C@H]7O)[C@H](O)[C@H]6O)[C@H](O)[C@H]5O)[C@H](O)[C@H]4O)[C@H](O)[C@H]3O</t>
  </si>
  <si>
    <t>CC(=O)O[C@@]12CO[C@@H]1C[C@H](O)[C@]3(C)[C@@H]2[C@H](OC(=O)c4ccccc4)[C@]5(O)C[C@H](OC(=O)[C@H](O)[C@@H](NC(=O)OC(C)(C)C)c6ccccc6)C(=C([C@@H](O)C3=O)C5(C)C)C</t>
  </si>
  <si>
    <t>[H+].O.[Cl-].CCN1N=NN(CCN2CCC(CC2)(COC)N(C(=O)CC)c3ccccc3)C1=O</t>
  </si>
  <si>
    <t>[H+].[Cl-].CCN(CCCCOC(=O)c1ccc(OC)c(OC)c1)C(C)Cc2ccc(OC)cc2</t>
  </si>
  <si>
    <t>CCC1=CC2CN(C1)Cc3c([nH]c4ccccc34)[C@@](C2)(C(=O)OC)c5cc6c(cc5OC)N(C)[C@H]7[C@](O)([C@H](OC(C)=O)[C@]8(CC)C=CCN9CC[C@]67[C@H]89)C(=O)OC</t>
  </si>
  <si>
    <t>CO/N=C(C(=O)N[C@H]1[C@H]2SCC(=C(N2C1=O)C([O-])=O)C[N+]3(C)CCCC3)/c4csc(N)n4</t>
  </si>
  <si>
    <t>[Gd+3].CC(O)CN1CCN(CCN(CCN(CC1)CC([O-])=O)CC([O-])=O)CC([O-])=O</t>
  </si>
  <si>
    <t>C[C@@H](O[C@@H]1OCCN(CC2=NC(=O)NN2)[C@@H]1c3ccc(F)cc3)c4cc(cc(c4)C(F)(F)F)C(F)(F)F</t>
  </si>
  <si>
    <t>[Cl-].CC1OC(CC(N)C1O)O[C@H]2C[C@@](O)(Cc3c(O)c4C(=O)c5ccccc5C(=O)c4c(O)c23)C(C)=O.[H+]</t>
  </si>
  <si>
    <t>O.O.O.O.O.CN1CC[C@]23[C@H]4Oc5c(O)ccc(C[C@@H]1[C@@H]2C=C[C@@H]4O)c35.O[S](O)(=O)=O</t>
  </si>
  <si>
    <t>Cn1cnc(c1Sc2ncnc3nc[nH]c23)[N+]([O-])=O</t>
  </si>
  <si>
    <t>[Cl-].CCCC[S](=O)(=O)N[C@@H](Cc1ccc(OCCCCC2CCNCC2)cc1)C(O)=O.[H+]</t>
  </si>
  <si>
    <t>[Cl-].CCCOc1ccc(cc1N)C(=O)OCC[NH+](CC)CC</t>
  </si>
  <si>
    <t>NC1=NC(=O)N(C=C1)[C@@H]2CS[C@H](CO)O2</t>
  </si>
  <si>
    <t>C[C@@H](O)[C@@H]1[C@H]2[C@@H](C)C(=C(N2C1=O)C(O)=O)S[C@H]3CC[C@H](N3)C(=O)N(C)C</t>
  </si>
  <si>
    <t>CC(C)NCC(O)COc1ccc(COCCOC(C)C)cc1</t>
  </si>
  <si>
    <t>CCOC(=O)C1=C(C)NC(=C(C1c2cccc(Cl)c2Cl)C(=O)OC)C</t>
  </si>
  <si>
    <t>CCCCCC(O)/C=C/C1C(O)CC(=O)C1C\C=C\CCCC(O)=O</t>
  </si>
  <si>
    <t>C[C@H](CS)C(=O)N1CCC[C@H]1C(O)=O</t>
  </si>
  <si>
    <t>COc1cc(N[S](C)(=O)=O)ccc1Nc2c3ccccc3nc4ccccc24</t>
  </si>
  <si>
    <t>C[C@]12CC[C@H](O)CC1=CC[C@@H]3[C@@H]2CC[C@@]4(C)[C@H]3CC=C4c5cccnc5</t>
  </si>
  <si>
    <t>CN1CC[C@@]23[C@H]4CCC(=O)[C@@H]2Oc5c(O)ccc(C[C@@H]14)c35</t>
  </si>
  <si>
    <t>Brc1c(NC2=NCCN2)ccc3nccnc13</t>
  </si>
  <si>
    <t>OC[C@H]1O[C@@H](O[C@@H]2[C@@H](CO)O[C@](O)(CO)[C@H]2O)[C@H](O)[C@@H](O)[C@H]1O</t>
  </si>
  <si>
    <t>CCOC(=O)[C@H](CCc1ccccc1)N[C@@H](C)C(=O)N2CCC[C@H]2C(O)=O</t>
  </si>
  <si>
    <t>CCCNC(C)C(=O)Nc1ccccc1C</t>
  </si>
  <si>
    <t>Clc1cccc(Cl)c1NC2=NCCN2</t>
  </si>
  <si>
    <t>Oc1ccc2C[C@H]3N(CC[C@@]45[C@@H](Oc1c24)C(=O)CC[C@@]35O)CC6CC6</t>
  </si>
  <si>
    <t>Clc1ccccc1C(n2ccnc2)(c3ccccc3)c4ccccc4</t>
  </si>
  <si>
    <t>CNC(=O)c1cc(Oc2ccc(NC(=O)Nc3ccc(Cl)c(c3)C(F)(F)F)cc2)ccn1</t>
  </si>
  <si>
    <t>[H+].[Cl-].COC(=O)C1=C(C)NC(=C(C1c2cccc(c2)[N+]([O-])=O)C(=O)OC(C)(C)CN(C)CCC(c3ccccc3)c4ccccc4)C</t>
  </si>
  <si>
    <t>CN[C@@H](C)[C@@H](O)c1ccccc1</t>
  </si>
  <si>
    <t>CN1C(=O)C(O)N=C(c2ccccc2Cl)c3cc(Cl)ccc13</t>
  </si>
  <si>
    <t>C[S](=O)(=O)c1ccc(cc1)[C@@H](O)[C@@H](CO)NC(=O)C(Cl)Cl</t>
  </si>
  <si>
    <t>OC[C@H]1O[C@H](C[C@@H]1O)N2C=C(\C=C\Br)C(=O)NC2=O</t>
  </si>
  <si>
    <t>COc1ccc(CC(C)NCC(O)c2ccc(O)c(NC=O)c2)cc1</t>
  </si>
  <si>
    <t>CO[C@H]1/C=C/O[C@@]2(C)Oc3c(C)c(O)c4c(O)c(NC(=O)C(=C\C=C\[C@H](C)[C@H](O)[C@@H](C)[C@@H](O)[C@@H](C)[C@H](OC(C)=O)[C@@H]1C)/C)c5n6ccc(C)cc6nc5c4c3C2=O</t>
  </si>
  <si>
    <t>CCC1=C(C)CN(C(=O)NCCc2ccc(cc2)[S](=O)(=O)NC(=O)NC3CCC(C)CC3)C1=O</t>
  </si>
  <si>
    <t>NC(=O)C1(CCN(CC1)CCC(C#N)(c2ccccc2)c3ccccc3)N4CCCCC4</t>
  </si>
  <si>
    <t>CCN1CCCC1CNC(=O)c2cc(ccc2OC)[S](N)(=O)=O</t>
  </si>
  <si>
    <t>CCN(CC)CCOC(=O)c1ccc(N)cc1</t>
  </si>
  <si>
    <t>COc1ccc2C[C@@H]3[C@@H]4C=C[C@H](O)[C@@H]5Oc1c2[C@]45CCN3C</t>
  </si>
  <si>
    <t>C[C@@H]1[C@H](O)CC[C@@]2(C)[C@H]1CC[C@@]3(C)[C@H]2[C@H](O)C[C@H]4\C([C@H](C[C@]34C)OC(C)=O)=C(/CCC=C(C)C)C(O)=O</t>
  </si>
  <si>
    <t>CC(=O)SCC(Cc1ccccc1)C(=O)NCC(=O)OCc2ccccc2</t>
  </si>
  <si>
    <t>CC(C)(Oc1ccc(CCNC(=O)c2ccc(Cl)cc2)cc1)C(O)=O</t>
  </si>
  <si>
    <t>CC[C@]12CC(=C)[C@H]3[C@@H](CCC4=CCCC[C@H]34)[C@@H]1CC[C@@]2(O)C#C</t>
  </si>
  <si>
    <t>[H+].[H+].[Cl-].[Cl-].CCN(CC)CCN1C(=O)CN=C(c2ccccc2F)c3cc(Cl)ccc13</t>
  </si>
  <si>
    <t>[H+].[Cl-].NC(N)=NC(=O)Cc1c(Cl)cccc1Cl</t>
  </si>
  <si>
    <t>C[S](=O)(=O)OCCCCO[S](C)(=O)=O</t>
  </si>
  <si>
    <t>CC(C)OC(=O)C(C)(C)Oc1ccc(cc1)C(=O)c2ccc(Cl)cc2</t>
  </si>
  <si>
    <t>Clc1ccc2N(CC3CC3)C(=O)CN=C(c4ccccc4)c2c1</t>
  </si>
  <si>
    <t>CC[C@]12CC[C@H]3[C@@H](CCC4=CC(=O)CC[C@H]34)[C@@H]1CC[C@@]2(O)C#C</t>
  </si>
  <si>
    <t>[H+].[Cl-].CN1CCN2C(C1)c3ccccc3Cc4ccccc24</t>
  </si>
  <si>
    <t>[Cl-].[Cl-].COc1cc2CC[N+](C)(CCCOC(=O)CC\C=C\CCC(=O)OCCC[N+]3(C)CCc4cc(OC)c(OC)cc4[C@H]3Cc5cc(OC)c(OC)c(OC)c5)[C@H](Cc6cc(OC)c(OC)c(OC)c6)c2cc1OC</t>
  </si>
  <si>
    <t>CCOC(=O)c1cncn1C(C)c2ccccc2</t>
  </si>
  <si>
    <t>C[C@]12CCC3=C4CCC(=O)C=C4CC[C@H]3[C@@H]1CC[C@@]2(O)CC#N</t>
  </si>
  <si>
    <t>[Cl-].CC[NH+](CC)CCNC(=O)c1cc(ccc1OC)[S](C)(=O)=O</t>
  </si>
  <si>
    <t>[Na+].[Na+].[Na+].[O-]C(=O)[P]([O-])([O-])=O</t>
  </si>
  <si>
    <t>OC(=O)CSCC(=O)NC1CCSC1=O</t>
  </si>
  <si>
    <t>OCC(O)CO</t>
  </si>
  <si>
    <t>Clc1ccc(COC(Cn2ccnc2)c3ccc(Cl)cc3Cl)c(Cl)c1</t>
  </si>
  <si>
    <t>Cc1cc(c(O)c(C)c1CC2=NCCN2)C(C)(C)C</t>
  </si>
  <si>
    <t>Cn1cnc2N(C)C(=O)N(C)C(=O)c12</t>
  </si>
  <si>
    <t>Cc1nnc2CN=C(c3ccccc3Cl)c4cc(Br)sc4n12</t>
  </si>
  <si>
    <t>O.O.O.CC(O)=O.NC(=O)CCC1NC(=O)C(Cc2ccccc2)NC(=O)C(Cc3ccc(O)cc3)NC(=O)CCSSCC(NC(=O)C(CC(N)=O)NC1=O)C(=O)N4CCCC4C(=O)NC(CCCN=C(N)N)C(=O)NCC(N)=O</t>
  </si>
  <si>
    <t>CN(C)CCCN1c2ccccc2CCc3ccccc13</t>
  </si>
  <si>
    <t>CC(O)C(NC(=O)C(C)C(O)C(C)NC(=O)C(NC(=O)c1nc(nc(N)c1C)C(CC(N)=O)NCC(N)C(N)=O)C(O[C@@H]2O[C@@H](CO)[C@@H](O)[C@H](O)[C@@H]2O[C@H]3O[C@H](CO)[C@@H](O)[C@H](OC(N)=O)[C@@H]3O)c4[nH]cnc4)C(=O)NCCc5scc(n5)c6scc(n6)C(=O)NCCC[S+](C)C.O[S]([O-])(=O)=O</t>
  </si>
  <si>
    <t>COc1ccccc1OCC(O)CO</t>
  </si>
  <si>
    <t>CC(C)(C)NC(=O)[C@H]1CC[C@H]2[C@@H]3CC[C@H]4NC(=O)C=C[C@]4(C)[C@H]3CC[C@]12C</t>
  </si>
  <si>
    <t>CC(C)Nc1nc2cc(Cl)c(Cl)cc2n1[C@H]3O[C@@H](CO)[C@H](O)[C@@H]3O</t>
  </si>
  <si>
    <t>CCCC(C)C1(CC)C(=O)NC(=S)NC1=O</t>
  </si>
  <si>
    <t>C[C@H]1C[C@H]2[C@@H]3CC[C@](O)(C(C)=O)[C@@]3(C)C[C@H](O)[C@]2(F)[C@@]4(C)C=CC(=O)C=C14</t>
  </si>
  <si>
    <t>CC(=O)[C@@]1(O)CCC2C3C=C(Cl)C4=CC(=O)[C@@H]5C[C@@H]5C4(C)C3CCC12C</t>
  </si>
  <si>
    <t>NC(N)=NCCCCC1NC(=O)CCSSCC(NC(=O)C2CCCN2C(=O)C(Cc3c[nH]c4ccccc34)NC(=O)C(CC(O)=O)NC(=O)CNC1=O)C(N)=O</t>
  </si>
  <si>
    <t>Cc1cc(cc(C)c1Oc2nc(Nc3ccc(cc3)C#N)nc(N)c2Br)C#N</t>
  </si>
  <si>
    <t>[H+].[Cl-].COC(=O)CCc1ccc(OCC(O)CNC(C)C)cc1</t>
  </si>
  <si>
    <t>COc1cc2c(Nc3ccc(Br)cc3F)ncnc2cc1OCC4CCN(C)CC4</t>
  </si>
  <si>
    <t>NC(=O)N1c2ccccc2C=Cc3ccccc13</t>
  </si>
  <si>
    <t>COc1ccc(cc1)n2nc(C(N)=O)c3CCN(C(=O)c23)c4ccc(cc4)N5CCCCC5=O</t>
  </si>
  <si>
    <t>COc1ccc(cc1OC)C(=O)NCc2ccc(OCCN(C)C)cc2</t>
  </si>
  <si>
    <t>CCOc1ccc(C[C@H]2NC(=O)CCSSC[C@H](NC(=O)[C@H](CC(N)=O)NC(=O)C(NC(=O)[C@@H](NC2=O)[C@@H](C)CC)[C@@H](C)O)C(=O)N3CCC[C@H]3C(=O)N[C@@H](CCCN)C(=O)NCC(N)=O)cc1</t>
  </si>
  <si>
    <t>COCCCC\C(=N/OCCN)c1ccc(cc1)C(F)(F)F</t>
  </si>
  <si>
    <t>COc1c(C)c2COC(=O)c2c(O)c1C\C=C(C)\CCC(O)=O</t>
  </si>
  <si>
    <t>CN[S](=O)(=O)CCc1ccc2[nH]cc(C3CCN(C)CC3)c2c1</t>
  </si>
  <si>
    <t>CCNC(=O)[C@@H]1CCCN1C(=O)[C@H](CCCN=C(N)N)NC(=O)[C@@H](NC(=O)[C@H](NC(=O)[C@H](Cc2ccc(O)cc2)NC(=O)C(CO)NC(=O)[C@H](Cc3c[nH]c4ccccc34)NC(=O)[C@H](Cc5[nH]cnc5)NC(=O)C6CCC(=O)N6)C(C)C)C(C)C.CC(O)=O</t>
  </si>
  <si>
    <t>Clc1ccc(cc1)C(=O)NCCN2CCOCC2</t>
  </si>
  <si>
    <t>CC(C)(C)C(=O)OCOC(=O)C1N2[C@H](SC1(C)C)[C@H](N=CN3CCCCCC3)C2=O</t>
  </si>
  <si>
    <t>CCC(C)CC(C)CCCCCCCCC(=O)N[C@H]1C[C@@H](O)[C@H](NCCN)NC(=O)[C@@H]2[C@@H](O)CCN2C(=O)[C@@H](NC(=O)[C@@H](NC(=O)[C@@H]3C[C@@H](O)CN3C(=O)[C@@H](NC1=O)[C@@H](C)O)[C@H](O)[C@@H](O)c4ccc(O)cc4)[C@H](O)CCN</t>
  </si>
  <si>
    <t>CCCCCCCCCC(=O)N[C@@H]1[C@@H](O)[C@H](O)[C@@H](CO)O[C@H]1Oc2c3Oc4ccc(C[C@H]5NC(=O)[C@H](N)c6ccc(O)c(Oc7cc(O)cc(c7)[C@H](NC5=O)C(=O)N[C@H]8C(=O)N[C@H]9C(=O)N[C@@H]([C@H](O[C@@H]%10O[C@H](CO)[C@@H](O)[C@H](O)[C@H]%10NC(C)=O)c%11ccc(Oc2cc8c3)c(Cl)c%11)C(=O)N[C@@H](C(O)=O)c%12cc(O)cc(O[C@H]%13O[C@H](CO)[C@@H](O)[C@H](O)[C@@H]%13O)c%12c%14cc9ccc%14O)c6)cc4Cl</t>
  </si>
  <si>
    <t>CCCCN1CCCCC1C(=O)Nc2c(C)cccc2C</t>
  </si>
  <si>
    <t>CC(C)[C@H](N)C(=O)OCC(CO)OCn1cnc2C(=O)N=C(N)Nc12</t>
  </si>
  <si>
    <t>[Na+].Cc1sc(SCC2=C(N3C(SC2)C(NC(=O)Cn4cnnn4)C3=O)C([O-])=O)nn1</t>
  </si>
  <si>
    <t>COc1ccccc1OCC(O)CN2CCN(CC2)CC(=O)Nc3c(C)cccc3C</t>
  </si>
  <si>
    <t>CCCCCOC(=O)NC1=NC(=O)N(C=C1F)[C@@H]2O[C@H](C)[C@@H](O)[C@H]2O</t>
  </si>
  <si>
    <t>CN1C(=O)CN=C(c2ccccc2)c3cc(Cl)ccc13</t>
  </si>
  <si>
    <t>OCCN1CCN(CC\C=C/2c3ccccc3Sc4ccc(Cl)cc24)CC1</t>
  </si>
  <si>
    <t>OC(Cc1cccnc1)([P](O)(O)=O)[P](O)(O)=O</t>
  </si>
  <si>
    <t>C[C@]12C[C@H](O)[C@@]3(F)[C@@H](CCC4=CC(=O)C=C[C@]34C)[C@@H]1C[C@@H](O)[C@]2(O)C(=O)CO</t>
  </si>
  <si>
    <t>CC(C)CC(NC(=O)C(COC(C)(C)C)NC(=O)C(Cc1ccc(O)cc1)NC(=O)C(CO)NC(=O)C(Cc2c[nH]c3ccccc23)NC(=O)C(Cc4[nH]cnc4)NC(=O)C5CCC(=O)N5)C(=O)NC(CCCN=C(N)N)C(=O)N6CCCC6C(=O)NNC(N)=O</t>
  </si>
  <si>
    <t>[Cl-].COC12CC[C@@]3(C[C@@H]1[C@](C)(O)C(C)(C)C)[C@H]4Cc5ccc(O)c6O[C@@H]2[C@]3(CCN4CC7CC7)c56.[H+]</t>
  </si>
  <si>
    <t>O[N+]([O-])=O.Clc1ccc(C(Cn2ccnc2)OCc3ccc(Sc4ccccc4)cc3)c(Cl)c1</t>
  </si>
  <si>
    <t>CC(C)NCC(O)c1ccc(N[S](C)(=O)=O)cc1</t>
  </si>
  <si>
    <t>C[C@@H]1C[C@H]2[C@@H]3CCC4=CC(=O)C=C[C@]4(C)[C@@]3(F)[C@@H](O)C[C@]2(C)[C@@]1(O)C(=O)CO</t>
  </si>
  <si>
    <t>[Ga+3].OC[C@@H](O)[C@@H](CO)N1CCN(CCN(CCN(CC1)CC([O-])=O)CC([O-])=O)CC([O-])=O</t>
  </si>
  <si>
    <t>CN(C)CCc1c[nH]c2ccc(Cn3cncn3)cc12.OC(=O)c4ccccc4</t>
  </si>
  <si>
    <t>CN1C(=C(/O)Nc2sc(C)cn2)/C(=O)c3ccccc3[S]1(=O)=O</t>
  </si>
  <si>
    <t>CC1(C)O[C@@H]2C[C@H]3[C@@H]4C[C@H](F)C5=CC(=O)C=C[C@]5(C)[C@@]4(F)[C@@H](O)C[C@]3(C)[C@@]2(O1)C(=O)CO</t>
  </si>
  <si>
    <t>NC(Nc1ccc(Cl)cc1)=NC(N)=NCCCCCCN=C(N)N=C(N)Nc2ccc(Cl)cc2.OC[C@@H](O)[C@@H](O)[C@H](O)[C@@H](O)C(O)=O.OC[C@@H](O)[C@@H](O)[C@H](O)[C@@H](O)C(O)=O</t>
  </si>
  <si>
    <t>[H+].[Cl-].CCCCNc1ccc(cc1)C(=O)OCCN(C)C</t>
  </si>
  <si>
    <t>CC1=C(C=C(C#N)C(=O)N1)c2ccncc2</t>
  </si>
  <si>
    <t>N[S](=O)(=O)Cc1noc2ccccc12</t>
  </si>
  <si>
    <t>[H+].[Cl-].CC(C)(C(O)=O)c1ccc(cc1)C(O)CCCN2CCC(CC2)C(O)(c3ccccc3)c4ccccc4</t>
  </si>
  <si>
    <t>CC(=O)Nc1sc(nn1)[S](N)(=O)=O</t>
  </si>
  <si>
    <t>C[C@H](CCCC(C)(C)O)[C@H]1CC[C@H]2\C(CCC[C@]12C)=C\C=C3\C[C@@H](O)C[C@H](O)C3=C</t>
  </si>
  <si>
    <t>c1ccc(cc1)C(n2ccnc2)c3ccc(cc3)c4ccccc4</t>
  </si>
  <si>
    <t>CCCCNc1cc(cc(c1Oc2ccccc2)[S](N)(=O)=O)C(O)=O</t>
  </si>
  <si>
    <t>C[C@H](CCCC(C)(C)O)[C@H]1CC[C@H]2\C(CCC[C@]12C)=C\C=C3\C[C@@H](O)CCC3=C</t>
  </si>
  <si>
    <t>COC(=O)C1=C(C)NC(=C(C1c2ccccc2[N+]([O-])=O)C(=O)OC)C</t>
  </si>
  <si>
    <t>[H+].[Cl-].CN(C)CCCN1c2ccccc2Sc3cccnc13</t>
  </si>
  <si>
    <t>[O-][N+](=O)c1oc(cc1)/C=N/N2CC(=O)NC2=O</t>
  </si>
  <si>
    <t>CCN(CCCc1ccccc1)CCCc2ccccc2.OC(=O)CC(O)(CC(O)=O)C(O)=O</t>
  </si>
  <si>
    <t>[H+].[Cl-].Clc1ccc(cc1)C(OCCN2CCCCC2)c3ccccc3</t>
  </si>
  <si>
    <t>CCc1ccc(CCOc2ccc(CC3SC(=O)NC3=O)cc2)nc1</t>
  </si>
  <si>
    <t>OC1N=C(c2ccccc2)c3cc(Cl)ccc3NC1=O</t>
  </si>
  <si>
    <t>CN(C)CCOC(c1ccccc1)c2ccccc2</t>
  </si>
  <si>
    <t>CC/C(c1ccccc1)=C(c2ccccc2)/c3ccc(OCCN(C)C)cc3</t>
  </si>
  <si>
    <t>COc1ccc(CNc2nc(ncc2C(=O)NCc3ncccn3)N4CCC[C@H]4CO)cc1Cl</t>
  </si>
  <si>
    <t>CC(C)CCC[C@@H](C)[C@H]1CC[C@H]2\C(CCC[C@]12C)=C\C=C3\C[C@@H](O)C[C@H](O)C3=C</t>
  </si>
  <si>
    <t>COc1cccc2C(=O)c3c(O)c4C[C@](O)(C[C@H](O[C@H]5C[C@H](N)[C@H](O)[C@H](C)O5)c4c(O)c3C(=O)c12)C(C)=O</t>
  </si>
  <si>
    <t>CCC(C(=O)OCCOCCN(CC)CC)c1ccccc1</t>
  </si>
  <si>
    <t>CCOc1cc(CC(=O)N[C@@H](CC(C)C)c2ccccc2N3CCCCC3)ccc1C(O)=O</t>
  </si>
  <si>
    <t>Nc1ncnc2n(cnc12)C3OC(CO)C(O)C3O</t>
  </si>
  <si>
    <t>[Na+].CO\N=C(C(=O)N[C@@H]1[C@@H]2SCC(=C(N2C1=O)C([O-])=O)COC(C)=O)\c3csc(N)n3</t>
  </si>
  <si>
    <t>CN[C@@H](C)[C@H](O)c1ccccc1</t>
  </si>
  <si>
    <t>CCOC(=O)c1ccc(N)cc1</t>
  </si>
  <si>
    <t>[Mg++].[Cl-].[Cl-]</t>
  </si>
  <si>
    <t>FCOC(C(F)(F)F)C(F)(F)F</t>
  </si>
  <si>
    <t>COC(=O)CCC(=O)CN</t>
  </si>
  <si>
    <t>NC(CCC(O)=O)C=C</t>
  </si>
  <si>
    <t>OC1=C(C2CCC(CC2)c3ccc(Cl)cc3)C(=O)C(=O)c4ccccc14</t>
  </si>
  <si>
    <t>O.CCOC(=O)[C@H](CCc1ccccc1)N[C@H]2CCCN3CCC[C@H](N3C2=O)C(O)=O</t>
  </si>
  <si>
    <t>C[C@]12CCC(=O)C=C1[C@@H]3C[C@@H]3[C@@H]4[C@@H]2CC[C@@]5(C)[C@H]4[C@@H]6C[C@@H]6[C@@]57CCC(=O)O7</t>
  </si>
  <si>
    <t>S=[P](N1CC1)(N2CC2)N3CC3</t>
  </si>
  <si>
    <t>COc1ccc2cc(CCC(C)=O)ccc2c1</t>
  </si>
  <si>
    <t>OC[C@@H](O)CN1CCN(CC1)c2ccccc2</t>
  </si>
  <si>
    <t>[O-][N+](=O)c1ccc2NC(=O)CN=C(c3ccccc3Cl)c2c1</t>
  </si>
  <si>
    <t>Brc1ccc2NC(=O)CN=C(c3ccccn3)c2c1</t>
  </si>
  <si>
    <t>[Gd+3]|1|2|N(CCN|1(CC([O-])=O)CC([O-])=O)(C[C@H](Cc3ccc(OCC)cc3)N|2(CC([O-])=O)CC([O-])=O)CC([O-])=O.[H+].[H+]</t>
  </si>
  <si>
    <t>NCCCC[C@H](NC(=O)[C@@H]1CCCN1C(=O)[C@@H]2CSSC[C@H](NC(=O)CNC(=O)CNC(=O)CN)C(=O)N[C@@H](Cc3ccc(O)cc3)C(=O)N[C@@H](Cc4ccccc4)C(=O)N[C@@H](CCC(N)=O)C(=O)N[C@@H](CC(N)=O)C(=O)N2)C(=O)NCC(N)=O</t>
  </si>
  <si>
    <t>Cc1nnc2CN=C(c3ccccc3Cl)c4cc(Cl)ccc4n12</t>
  </si>
  <si>
    <t>CCCCc1oc2ccccc2c1C(=O)c3cc(I)c(OCCN(CC)CC)c(I)c3</t>
  </si>
  <si>
    <t>CCOC(=O)[C@H](CCc1ccccc1)N[C@@H](C)C(=O)N2Cc3ccccc3C[C@H]2C(O)=O</t>
  </si>
  <si>
    <t>COC(=O)N[C@H](C(=O)N[C@@H](Cc1ccccc1)[C@@H](O)CN(Cc2ccc(cc2)c3ccccn3)NC(=O)[C@@H](NC(=O)OC)C(C)(C)C)C(C)(C)C</t>
  </si>
  <si>
    <t>CCN[C@H]1CN(CCCOC)[S](=O)(=O)c2sc(cc12)[S](N)(=O)=O</t>
  </si>
  <si>
    <t>CCCCC(C)(O)C/C=C/[C@H]1[C@H](O)CC(=O)[C@@H]1CCCCCCC(=O)OC</t>
  </si>
  <si>
    <t>[H+].[Cl-].CC(C)NCC(O)COc1ccc(CCOCC2CC2)cc1</t>
  </si>
  <si>
    <t>COCCOC(=O)C1=C(C)NC(=C(C1c2cccc(c2)[N+]([O-])=O)C(=O)OC(C)C)C</t>
  </si>
  <si>
    <t>[Cl-].C[C@@H]1CN(CC[C@]1(C(O)=O)c2ccccc2)C3CCC(CC3)(C#N)c4ccc(F)cc4.[H+]</t>
  </si>
  <si>
    <t>CCN(CC)CC#CCOC(=O)C(O)(C1CCCCC1)c2ccccc2</t>
  </si>
  <si>
    <t>[Ca++].C[C@H](CSC(=O)c1ccccc1)C(=O)N2C[C@H](C[C@H]2C([O-])=O)Sc3ccccc3.C[C@H](CSC(=O)c4ccccc4)C(=O)N5C[C@H](C[C@H]5C([O-])=O)Sc6ccccc6</t>
  </si>
  <si>
    <t>CNC(C)[C@@H]1CC[C@@H](N)[C@H](O1)OC2[C@@H](N)C[C@@H](N)[C@H](OC3OC[C@](C)(O)[C@H](NC)[C@H]3O)[C@H]2O.O[S](O)(=O)=O</t>
  </si>
  <si>
    <t>N[C@@H](CC(=O)N1CCn2c(C1)nnc2C(F)(F)F)Cc3cc(F)c(F)cc3F.O[P](O)(O)=O</t>
  </si>
  <si>
    <t>[Cl-].CN1CCc2cccc3c2[C@H]1Cc4ccc(O)c(O)c34.[H+]</t>
  </si>
  <si>
    <t>C[C@@H](CN1CC(=O)NC(=O)C1)N2CC(=O)NC(=O)C2</t>
  </si>
  <si>
    <t>CO[C@@H]1C[C@@H](CC[C@H]1OCCO)C[C@@H](C)[C@@H]2CC(=O)[C@H](C)\C=C(C)/[C@@H](O)[C@@H](OC)C(=O)[C@H](C)C[C@H](C)\C=C\C=C/C=C(C)/[C@H](C[C@@H]3CC[C@@H](C)[C@@](O)(O3)C(=O)C(=O)N4CCCC[C@H]4C(=O)O2)OC</t>
  </si>
  <si>
    <t>CCCCN1C[C@H](O)[C@@H](O)[C@H](O)[C@H]1CO</t>
  </si>
  <si>
    <t>CC1(C)[C@@H](C=C(Cl)Cl)[C@H]1C(=O)OCc2cccc(Oc3ccccc3)c2</t>
  </si>
  <si>
    <t>C[C@@H]1CC(=O)NN=C1c2ccc(NN=C(C#N)C#N)cc2</t>
  </si>
  <si>
    <t>OC12CC3CC(C1)CC(C3)(C2)NCC(=O)N4CCC[C@H]4C#N</t>
  </si>
  <si>
    <t>CCC(=O)C(CC(C)N(C)C)(c1ccccc1)c2ccccc2</t>
  </si>
  <si>
    <t>OC(=O)C(=O)Nc1cc(cc(NC(=O)C(O)=O)c1Cl)C#N</t>
  </si>
  <si>
    <t>CC[C@H](C)[C@@H]1NC(=O)[C@H](Cc2ccc(O)cc2)N(C)C(=O)CCCSC[C@H](NC(=O)[C@H](CC(N)=O)NC(=O)[C@H](CCC(N)=O)NC1=O)C(=O)N3CCC[C@H]3C(=O)N[C@@H](CC(C)C)C(=O)NCC(N)=O</t>
  </si>
  <si>
    <t>[Cl-].[K+]</t>
  </si>
  <si>
    <t>C[C@H]1O[C@@H](O[C@@H]\2C[C@@H]3O[C@](O)(C[C@@H](O)C[C@@H](O)[C@H](O)CC[C@@H](O)C[C@@H](O)CC(=O)O[C@@H](C)[C@H](C)[C@H](O)[C@@H](C)\C=C/C=C\C=C/C=C\C=C/C=C\C=C2)C[C@H](O)[C@H]3C(O)=O)[C@@H](O)[C@@H](N)[C@@H]1O</t>
  </si>
  <si>
    <t>COCCOc1cc2ncnc(Nc3cccc(c3)C#C)c2cc1OCCOC</t>
  </si>
  <si>
    <t>C1NCC2CC1c3cc4nccnc4cc23</t>
  </si>
  <si>
    <t>Fc1ccc(cc1)C(CCCN2CCC3(CC2)N(CNC3=O)c4ccccc4)c5ccc(F)cc5</t>
  </si>
  <si>
    <t>COc1ccc(cc1C23CC4CC(CC(C4)C2)C3)c5ccc6cc(ccc6c5)C(O)=O</t>
  </si>
  <si>
    <t>CN(Cc1ccc2NC(=NC(=O)c2c1)C)c3sc(cc3)C(=O)N[C@@H](CCC(O)=O)C(O)=O</t>
  </si>
  <si>
    <t>[H+].[Cl-].CN1C2CCCC1CC(C2)NC(=O)c3nn(C)c4ccccc34</t>
  </si>
  <si>
    <t>Nc1nc(Cl)nc2n(cnc12)[C@H]3C[C@H](O)[C@@H](CO)O3</t>
  </si>
  <si>
    <t>NC(=O)OCC(COC(N)=O)c1ccccc1</t>
  </si>
  <si>
    <t>[Ca++].[O-]C([O-])=O</t>
  </si>
  <si>
    <t>NC1=NC(=O)c2nc(CNc3ccc(cc3)C(=O)N[C@@H](CCC(O)=O)C(O)=O)cnc2N1</t>
  </si>
  <si>
    <t>CO[C@H]1/C=C/O[C@@]2(C)Oc3c(C)c(O)c4C(=O)C(=C5NC6(CCN(CC6)CC(C)C)N=C5c4c3C2=O)NC(=O)C(=C\C=C\[C@H](C)[C@H](O)[C@@H](C)[C@@H](O)[C@@H](C)[C@H](OC(C)=O)[C@@H]1C)/C</t>
  </si>
  <si>
    <t>Cc1ccsc1C(=CCCN2CCC[C@H](C2)C(O)=O)c3sccc3C</t>
  </si>
  <si>
    <t>CN1C(=O)CN=C(c2ccccc2F)c3cc(ccc13)[N+]([O-])=O</t>
  </si>
  <si>
    <t>[N-]=[N+]=O</t>
  </si>
  <si>
    <t>Fc1ccc(cc1)n2cc(C3CCN(CC3)CCN4CCNC4=O)c5cc(Cl)ccc25</t>
  </si>
  <si>
    <t>CCCCCC(O)\C=C\C1C(O)CC2OC(/CC12)=C\CCCC(O)=O</t>
  </si>
  <si>
    <t>CN1[C@@H]2CC[C@H]1CC(C2)OC(=O)c3c[nH]c4ccccc34</t>
  </si>
  <si>
    <t>NC(=O)C[S](=O)C(c1ccccc1)c2ccccc2</t>
  </si>
  <si>
    <t>CC(C)CC(NC(=O)C(Cc1c[nH]c2ccccc12)NC(=O)C(Cc3ccc(O)cc3)NC(=O)C(CO)NC(=O)C(Cc4c[nH]c5ccccc45)NC(=O)C(Cc6c[nH]cn6)NC(=O)C7CCC(=O)N7)C(=O)NC(CCCNC(N)=N)C(=O)N8CCCC8C(=O)NCC(N)=O</t>
  </si>
  <si>
    <t>CCOc1ccccc1O[C@H]([C@@H]2CNCCO2)c3ccccc3</t>
  </si>
  <si>
    <t>CN(C)N\N=C/1N=CN=C1C(N)=O</t>
  </si>
  <si>
    <t>[Gd+3].CNC[C@H](O)[C@@H](O)[C@H](O)[C@H](O)CO.CNC[C@H](O)[C@@H](O)[C@H](O)[C@H](O)CO.[H+].[H+].[O-]C(=O)CN(CCN(CC([O-])=O)CC([O-])=O)CCN(CC([O-])=O)C(COCc1ccccc1)C([O-])=O</t>
  </si>
  <si>
    <t>COCCCOc1ccnc(C[S](=O)c2[nH]c3ccccc3n2)c1C</t>
  </si>
  <si>
    <t>CN1C=CC(=O)C(=C1C)O</t>
  </si>
  <si>
    <t>Oc1ccc(cc1)c2sc3cc(O)ccc3c2C(=O)c4ccc(OCCN5CCCCC5)cc4</t>
  </si>
  <si>
    <t>Clc1ccccc1CN2CCc3sccc3C2</t>
  </si>
  <si>
    <t>[K+].[I-]</t>
  </si>
  <si>
    <t>CC#C[C@]1(O)CC[C@H]2[C@@H]3CCC4=CC(=O)CCC4=C3[C@H](C[C@]12C)c5ccc(cc5)N(C)C</t>
  </si>
  <si>
    <t>CCN[C@H]1C[C@H](C)[S](=O)(=O)c2sc(cc12)[S](N)(=O)=O</t>
  </si>
  <si>
    <t>CN(C)CCc1c[nH]c2ccc(C[S](=O)(=O)N3CCCC3)cc12</t>
  </si>
  <si>
    <t>[Cl-].C[C@H](Cc1ccccc1)N(C)CC#C.[H+]</t>
  </si>
  <si>
    <t>Cc1cc2c(cc1C(=C)c3ccc(cc3)C(O)=O)C(C)(C)CCC2(C)C</t>
  </si>
  <si>
    <t>CN1CCC[C@@H]1Cc2c[nH]c3ccc(CC[S](=O)(=O)c4ccccc4)cc23</t>
  </si>
  <si>
    <t>CCOC(=O)[N-]c1cn(n[o+]1)N2CCOCC2</t>
  </si>
  <si>
    <t>OC1(CCN(CCCC(=O)c2ccc(F)cc2)CC1)c3ccc(Cl)cc3</t>
  </si>
  <si>
    <t>ClCCN[P]1(=O)OCCCN1CCCl</t>
  </si>
  <si>
    <t>OC1(CCN(CCCC(=O)c2ccc(F)cc2)CC1)c3ccc(Br)cc3</t>
  </si>
  <si>
    <t>CCN1CC(CCN2CCOCC2)C(C1=O)(c3ccccc3)c4ccccc4</t>
  </si>
  <si>
    <t>[Cl-].[Cl-].NC(=O)C1(CC[NH+](CCCC(=O)c2ccc(F)cc2)CC1)[NH+]3CCCCC3</t>
  </si>
  <si>
    <t>[Li]</t>
  </si>
  <si>
    <t>CCNCC.Oc1ccc(O)c(c1)[S](O)(=O)=O</t>
  </si>
  <si>
    <t>CC(=O)[C@H]1CC[C@H]2[C@@H]3C=CC4=CC(=O)CC[C@@]4(C)[C@@H]3CC[C@]12C</t>
  </si>
  <si>
    <t>[K+].OC[C@@H](O)[C@@H](O)[C@H](O)[C@@H](O)C([O-])=O</t>
  </si>
  <si>
    <t>NNC(=O)c1ccncc1</t>
  </si>
  <si>
    <t>CC(=O)CC(c1ccc(cc1)[N+]([O-])=O)C2=C(O)Oc3ccccc3C2=O</t>
  </si>
  <si>
    <t>OC(CCN1CCCCC1)(C2CC3CC2C=C3)c4ccccc4</t>
  </si>
  <si>
    <t>C[C@]12CCC(=O)C=C1CC[C@H]3[C@@H]4CC[C@](O)(C(=O)CO)[C@@]4(C)C[C@H](O)[C@H]23</t>
  </si>
  <si>
    <t>C[C@H]1[C@H](NC(=O)C(=N/OC(C)(C)C(O)=O)\c2csc([NH3+])n2)C(=O)N1[S]([O-])(=O)=O</t>
  </si>
  <si>
    <t>Clc1ccc(CSC(Cn2ccnc2)c3ccc(Cl)cc3Cl)cc1</t>
  </si>
  <si>
    <t>[H+].[Cl-].CCCNCC(O)COc1ccccc1C(=O)CCc2ccccc2</t>
  </si>
  <si>
    <t>C1CN(CCN1C\C=C\c2ccccc2)C(c3ccccc3)c4ccccc4</t>
  </si>
  <si>
    <t>[Na+].[O-][S](=O)(=O)CCS</t>
  </si>
  <si>
    <t>ClCCN(CCCl)[P]1(=O)NCCCO1</t>
  </si>
  <si>
    <t>[Na+].CCCCC(CC)COC(=O)CC(C(=O)OCC(CC)CCCC)[S]([O-])(=O)=O</t>
  </si>
  <si>
    <t>NC(=N)c1ccc(OCCCCCOc2ccc(cc2)C(N)=N)cc1.OCC[S](O)(=O)=O.OCC[S](O)(=O)=O</t>
  </si>
  <si>
    <t>CC[C@]1(O)C[C@H]2CN(CCc3c([nH]c4ccccc34)[C@@](C2)(C(=O)OC)c5cc6c(cc5OC)N(C=O)[C@H]7[C@](O)([C@H](OC(C)=O)[C@]8(CC)C=CCN9CC[C@]67[C@H]89)C(=O)OC)C1</t>
  </si>
  <si>
    <t>OC(C1CCCCN1)c2cc(nc3c2cccc3C(F)(F)F)C(F)(F)F</t>
  </si>
  <si>
    <t>[Na+].CC(=O)Nc1c(I)c(C([O-])=O)c(I)c(C(=O)NCCO)c1I</t>
  </si>
  <si>
    <t>COc1cc(C)c(\C=C\C(C)=C\C=C\C(C)=C\C(O)=O)c(C)c1C</t>
  </si>
  <si>
    <t>[Cl-].C[N+](C)(C)CCOC(N)=O</t>
  </si>
  <si>
    <t>CN1C(=O)N(C)c2nc[nH]c2C1=O</t>
  </si>
  <si>
    <t>C[C@]12C[C@H](O)[C@H]3[C@@H](CCC4=CC(=O)C=C[C@]34C)[C@@H]1CC[C@]2(O)C(=O)CO</t>
  </si>
  <si>
    <t>COc1ccccc1N2CCN(CCCNC3=CC(=O)N(C)C(=O)N3C)CC2</t>
  </si>
  <si>
    <t>CCOC(=O)c1ncn2c1CN(C)C(=O)c3cc(F)ccc23</t>
  </si>
  <si>
    <t>CC(=O)[C@@]1(O)CC[C@H]2[C@@H]3C=C(C)C4=CC(=O)CC[C@]4(C)[C@H]3CC[C@]12C</t>
  </si>
  <si>
    <t>CC(=O)N1CCN(CC1)c2ccc(OC[C@@H]3CO[C@](Cn4ccnc4)(O3)c5ccc(Cl)cc5Cl)cc2</t>
  </si>
  <si>
    <t>[Br-].CC(C)[N+]1(C)[C@@H]2CC[C@H]1CC(C2)OC(=O)C(CO)c3ccccc3</t>
  </si>
  <si>
    <t>Nc1cc(Cl)c(NC2=NCCN2)c(Cl)c1</t>
  </si>
  <si>
    <t>CCNC(=O)N(CCCN(C)C)C(=O)[C@@H]1C[C@H]2[C@@H](Cc3c[nH]c4cccc2c34)N(CC=C)C1</t>
  </si>
  <si>
    <t>CCO</t>
  </si>
  <si>
    <t>CCC(=O)OC(O[P](=O)(CCCCc1ccccc1)CC(=O)N2C[C@@H](C[C@H]2C(O)=O)C3CCCCC3)C(C)C</t>
  </si>
  <si>
    <t>OC(=O)c1cccnc1Nc2cccc(c2)C(F)(F)F</t>
  </si>
  <si>
    <t>[Br-].C[N+]1(C)CCC(C1)OC(=O)C(O)(C2CCCC2)c3ccccc3</t>
  </si>
  <si>
    <t>CC(C)C[C@@H]1NC(=O)[C@H](CCCN)NC(=O)[C@@H](NC(=O)[C@H](Cc2ccc(O)cc2)N[C@@H](CCC(O)=O)C(=O)N[C@@H](CC(N)=O)C(=O)[C@@H](Cc3ccccc3)NC(=O)[C@H](Cc4ccccc4)NC(=O)[C@@H]5CCCN5C(=O)[C@@H](Cc6ccccc6)NC1=O)C(C)C</t>
  </si>
  <si>
    <t>CCCCC(CC)CN1CN(CC(CC)CCCC)CC(C)(N)C1</t>
  </si>
  <si>
    <t>NC(=O)c1cnccn1</t>
  </si>
  <si>
    <t>OC(CCN1CCCC1)(C2CCCCC2)c3ccccc3</t>
  </si>
  <si>
    <t>OCCOCCN1CCN(CC1)C(c2ccccc2)c3ccc(Cl)cc3</t>
  </si>
  <si>
    <t>CC(=O)N(O)CCCCCNC(=O)CCC(=O)N(O)CCCCCNC(=O)CCC(=O)N(O)CCCCCN</t>
  </si>
  <si>
    <t>OC(=O)C1=C\C(C=CC1=O)=N/Nc2ccc(cc2)[S](=O)(=O)Nc3ccccn3</t>
  </si>
  <si>
    <t>CCN(CCO)CCCC(C)Nc1ccnc2cc(Cl)ccc12</t>
  </si>
  <si>
    <t>CO[C@H]1[C@H](O)CC(=O)O[C@H](C)C/C=C/C=C/[C@H](OC2CCC(C(C)O2)N(C)C)[C@H](C)C[C@H](CC=O)[C@@H]1OC3OC(C)C(OC4CC(C)(O)C(O)C(C)O4)C(C3O)N(C)C</t>
  </si>
  <si>
    <t>Fc1ccc(cc1)C(CCCN2CCC(CC2)N3C(=O)Nc4ccccc34)c5ccc(F)cc5</t>
  </si>
  <si>
    <t>CCC1(C)CC(=O)NC1=O</t>
  </si>
  <si>
    <t>[Cl-].CN(C)[C@H]1[C@@H]2C[C@H]3C(=C(O)c4c(O)ccc(Cl)c4[C@@]3(C)O)C(=O)[C@]2(O)C(=O)\C(=C(N)/O)C1=O.[H+]</t>
  </si>
  <si>
    <t>COc1ccc(cc1)C2=CC(=S)SS2</t>
  </si>
  <si>
    <t>CCOc1ccc2C[C@@H]3[C@@H]4C=C[C@H](O)[C@@H]5Oc1c2[C@]45CCN3C</t>
  </si>
  <si>
    <t>CC(=O)CC(c1ccccc1)C2=C(O)Oc3ccccc3C2=O</t>
  </si>
  <si>
    <t>C[C@]12CC[C@H]3[C@@H](CCC4=CC(=O)CC[C@H]34)[C@@H]1CC[C@@H]2O</t>
  </si>
  <si>
    <t>C[C@]12CC[C@H]3[C@@H](CCC4=CCCC[C@H]34)[C@@H]1CC[C@@]2(O)C#C</t>
  </si>
  <si>
    <t>OC(=O)CCCc1ccc(cc1)N(CCCl)CCCl</t>
  </si>
  <si>
    <t>CC(C)C1NC(=O)C(CCCCN)NC(=O)C(Cc2c[nH]c3ccccc23)NC(=O)C(Cc4ccc(O)cc4)NC(=O)C(CSSCC(NC1=O)C(=O)NC(C(C)O)C(N)=O)NC(=O)C(N)Cc5ccc6ccccc6c5.CC(O)=O</t>
  </si>
  <si>
    <t>CN(C)CC\C=C1/c2ccccc2COc3ccc(CC(O)=O)cc13</t>
  </si>
  <si>
    <t>CCOC(=O)N1CCC(CC1)=C2c3ccc(Cl)cc3CCc4cccnc24</t>
  </si>
  <si>
    <t>CCC(=O)N[S](=O)(=O)c1ccc(cc1)c2c(C)onc2c3ccccc3</t>
  </si>
  <si>
    <t>NC1=NC(=O)N(C=C1F)[C@@H]2CS[C@H](CO)O2</t>
  </si>
  <si>
    <t>COC(=O)[C@H]1[C@@H](O)CC[C@H]2CN3CCc4c([nH]c5ccccc45)[C@@H]3C[C@H]12</t>
  </si>
  <si>
    <t>CCOC(=O)C1=C[C@@H](OC(CC)CC)[C@H](NC(C)=O)[C@@H](N)C1</t>
  </si>
  <si>
    <t>CN[C@@H]1CCc2[nH]c3ccc(cc3c2C1)C(N)=O</t>
  </si>
  <si>
    <t>CC(C)N(CCC(C(N)=O)(c1ccccc1)c2ccccn2)C(C)C.O[P](O)(O)=O</t>
  </si>
  <si>
    <t>CCC(C)CCCC(=O)N[C@@H](CCN)C(=O)N[C@@H]([C@@H](C)O)C(=O)N[C@@H](CCN)C(=O)N[C@H]1CCNC(=O)[C@@H](NC(=O)[C@H](CCN)NC(=O)[C@H](CCN)NC(=O)[C@H](CC(C)C)NC(=O)[C@@H](CC(C)C)NC(=O)[C@H](CCN)NC1=O)[C@@H](C)O</t>
  </si>
  <si>
    <t>[H+].[Cl-].NC1=NCC2N1c3ccccc3Cc4ccccc24</t>
  </si>
  <si>
    <t>[Zn].CCC(C)C(N)C1=NC(CS1)C(=O)NC(CC(C)C)C(=O)NC(CCC(O)=O)C(=O)NC(C(C)CC)C(=O)NC2CCCCNC(=O)C(CC(N)=O)NC(=O)C(CC(O)=O)NC(=O)C(CC3C=NC=N3)NC(=O)C(Cc4ccccc4)NC(=O)C(NC(=O)C(CCCN)NC2=O)C(C)CC</t>
  </si>
  <si>
    <t>[Cl-].CC(C[N+](C)(C)C)OC(N)=O</t>
  </si>
  <si>
    <t>CC(C)c1nnc(C)n1C2C[C@H]3CC[C@@H](C2)N3CC[C@H](NC(=O)C4CCC(F)(F)CC4)c5ccccc5</t>
  </si>
  <si>
    <t>O=C1CCC(N2C(=O)c3ccccc3C2=O)C(=O)N1</t>
  </si>
  <si>
    <t>CC(C)C[C@H](NC(=O)[C@@H](Cc1ccc(NC(N)=O)cc1)NC(=O)[C@H](Cc2ccc(NC(=O)[C@@H]3CC(=O)NC(=O)N3)cc2)NC(=O)[C@H](CO)NC(=O)[C@@H](Cc4cccnc4)NC(=O)[C@@H](Cc5ccc(Cl)cc5)NC(=O)[C@@H](Cc6ccc7ccccc7c6)NC(C)=O)C(=O)N[C@@H](CCCCNC(C)C)C(=O)N8CCC[C@H]8C(=O)N[C@H](C)C(N)=O.CC(O)=O</t>
  </si>
  <si>
    <t>CC[C@@H]([C@H](C)O)N1N=CN(C1=O)c2ccc(cc2)N3CCN(CC3)c4ccc(OC[C@@H]5CO[C@@](C5)(Cn6cncn6)c7ccc(F)cc7F)cc4</t>
  </si>
  <si>
    <t>CCCN(CCc1sccc1)C2CCc3c(O)cccc3C2</t>
  </si>
  <si>
    <t>O.NC1=NC(=O)c2ncn(C3C[C@H](O)[C@@H](CO)C3=C)c2N1</t>
  </si>
  <si>
    <t>CC(C)(C)C(O)/C=C/c1ccc2OCOc2c1</t>
  </si>
  <si>
    <t>NC(=O)c1cn(Cc2c(F)cccc2F)nn1</t>
  </si>
  <si>
    <t>C[N+](C)(C)CC([O-])=O</t>
  </si>
  <si>
    <t>[Na+].CCCCC[C@@H](O)CC[C@@H]1[C@@H](O)C[C@H]2Cc3c(C[C@@H]12)cccc3OCC([O-])=O</t>
  </si>
  <si>
    <t>CN1C(=O)C(=O)\C(N=C1C(C)(C)NC(=O)c2oc(C)nn2)=C(\O)NCc3ccc(F)cc3</t>
  </si>
  <si>
    <t>Oc1ccc2C[C@H]3N(CC[C@@]45[C@@H](Oc1c24)C(=O)CC[C@@]35O)CC=C</t>
  </si>
  <si>
    <t>CC1=C(N\N=C\2C=CC=C(C2=O)c3cccc(c3)C(O)=O)C(=O)N(N1)c4ccc(C)c(C)c4.NCCO.NCCO</t>
  </si>
  <si>
    <t>OCC(O)C(O)C(O)C(O)CO</t>
  </si>
  <si>
    <t>[H+].[Cl-].Cn1nc2cc(ccc2c1C)N(C)c3ccnc(Nc4ccc(C)c(c4)[S](N)(=O)=O)n3</t>
  </si>
  <si>
    <t>COc1cc2CCN3CC(CC(C)C)C(=O)CC3c2cc1OC</t>
  </si>
  <si>
    <t>COCCCN1CCC(CC1)NC(=O)c2cc(Cl)c(N)c3CCOc23</t>
  </si>
  <si>
    <t>[Cl-].[Cl-].Cc1cc(N)c2ccccc2[n+]1CCCCCCCCCC[n+]3c(C)cc(N)c4ccccc34</t>
  </si>
  <si>
    <t>CC(C)OC(=O)CCC/C=C/CC1C(O)CC(O)C1\C=C\C(F)(F)COc2ccccc2</t>
  </si>
  <si>
    <t>[Cl-].CCCOC(C(=O)OC1CC[NH+](C)CC1)(c2ccccc2)c3ccccc3</t>
  </si>
  <si>
    <t>CN1C[C@H]2[C@H](C1)c3cc(Cl)ccc3Oc4ccccc24</t>
  </si>
  <si>
    <t>[Cl-].COc1ccc(CCO[C@@H]2CCCC[C@H]2N3CC[C@@H](O)C3)cc1OC.[H+]</t>
  </si>
  <si>
    <t>COc1ccc2cccc(CCNC(C)=O)c2c1</t>
  </si>
  <si>
    <t>COc1cc(CNC(=O)CCCC\C=C\C(C)C)ccc1O</t>
  </si>
  <si>
    <t>CCNC(=O)CCC\C=C/C[C@H]1[C@@H](O)C[C@@H](O)[C@@H]1\C=C\[C@@H](O)CCc2ccccc2</t>
  </si>
  <si>
    <t>Cc1cc(\C=C\C#N)cc(C)c1Nc2ccnc(Nc3ccc(cc3)C#N)n2</t>
  </si>
  <si>
    <t>CC1=CC(=O)N(O)C(=C1)C2CCCCC2</t>
  </si>
  <si>
    <t>CC(C)[C@H](NC(=O)N(C)Cc1csc(n1)C(C)C)C(=O)N[C@H](C[C@H](O)[C@H](Cc2ccccc2)NC(=O)OCc3scnc3)Cc4ccccc4</t>
  </si>
  <si>
    <t>CNC(=O)c1ccccc1Sc2ccc3c([nH]nc3\C=C\c4ccccn4)c2</t>
  </si>
  <si>
    <t>CCN(CC)CCOC(=O)c1ccc(N)cc1Cl</t>
  </si>
  <si>
    <t>CCCC(=O)OCOC(=O)C1=C(C)NC(=C(C1c2cccc(Cl)c2Cl)C(=O)OC)C</t>
  </si>
  <si>
    <t>NC1=NC(=O)N(C=N1)C2CC(O)C(CO)O2</t>
  </si>
  <si>
    <t>NC(=O)C(C1CCN(CCc2ccc3OCCc3c2)C1)(c4ccccc4)c5ccccc5</t>
  </si>
  <si>
    <t>OC(CCN1CCCCC1)(C2CCCCC2)c3ccccc3</t>
  </si>
  <si>
    <t>[Na+].[Na+].CO[C@]1(NC(=O)C(C([O-])=O)c2cscc2)[C@H]3SC(C)(C)C(N3C1=O)C([O-])=O</t>
  </si>
  <si>
    <t>[Na+].[Na+].[Na+].[Na+].CSCCNc1nc(SCCC(F)(F)F)nc2n(cnc12)[C@@H]3O[C@H](CO[P]([O-])(=O)O[P]([O-])(=O)C(Cl)(Cl)[P]([O-])([O-])=O)[C@@H](O)[C@H]3O</t>
  </si>
  <si>
    <t>CN1C(=O)C=C(N2CCC[C@@H](N)C2)N(Cc3ccccc3C#N)C1=O.OC(=O)c4ccccc4</t>
  </si>
  <si>
    <t>[H+].[Cl-].COC(=O)C1=C(C)NC(=C(C1c2cccc(c2)[N+]([O-])=O)C(=O)OCCN(C)Cc3ccccc3)C</t>
  </si>
  <si>
    <t>CO[C@]1(C)[C@@H]([C@H]2O[C@]1(C)n3c4ccccc4c5c6CNC(=O)c6c7c8ccccc8n2c7c35)N(C)C(=O)c9ccccc9</t>
  </si>
  <si>
    <t>CCN(CC)C(=O)/C(=C/c1cc(O)c(O)c(c1)[N+]([O-])=O)C#N</t>
  </si>
  <si>
    <t>COc1nc(N)nc2n(cnc12)C3O[C@H](CO)[C@@H](O)[C@@H]3O</t>
  </si>
  <si>
    <t>COc1cc(Cc2cnc(N)nc2N)cc(OC)c1OC</t>
  </si>
  <si>
    <t>D26</t>
  </si>
  <si>
    <t>D27</t>
  </si>
  <si>
    <t>D28</t>
  </si>
  <si>
    <t>D29</t>
  </si>
  <si>
    <t>D30</t>
  </si>
  <si>
    <t>D31</t>
  </si>
  <si>
    <t>J01AA06</t>
  </si>
  <si>
    <t>A02BA01</t>
  </si>
  <si>
    <t>A02BA02</t>
  </si>
  <si>
    <t>A05AX02</t>
  </si>
  <si>
    <t>A06AB09</t>
  </si>
  <si>
    <t>A06AB52</t>
  </si>
  <si>
    <t>A06AD12</t>
  </si>
  <si>
    <t>A06AD18</t>
  </si>
  <si>
    <t>A06AG04</t>
  </si>
  <si>
    <t>A06AX04</t>
  </si>
  <si>
    <t>A07AA01</t>
  </si>
  <si>
    <t>A07AA10</t>
  </si>
  <si>
    <t>A10BB01</t>
  </si>
  <si>
    <t>A10BB07</t>
  </si>
  <si>
    <t>A10BD02</t>
  </si>
  <si>
    <t>A10BF01</t>
  </si>
  <si>
    <t>A10BK02</t>
  </si>
  <si>
    <t>A10BK03</t>
  </si>
  <si>
    <t>A10BK04</t>
  </si>
  <si>
    <t>A11HA03</t>
  </si>
  <si>
    <t>A11HA04</t>
  </si>
  <si>
    <t>B01AB04</t>
  </si>
  <si>
    <t>B01AC07</t>
  </si>
  <si>
    <t>B03BA01</t>
  </si>
  <si>
    <t>C01BG07</t>
  </si>
  <si>
    <t>C01CA04</t>
  </si>
  <si>
    <t>C01CE03</t>
  </si>
  <si>
    <t>C02AA02</t>
  </si>
  <si>
    <t>C02CA01</t>
  </si>
  <si>
    <t>C03DA02</t>
  </si>
  <si>
    <t>C03DB02</t>
  </si>
  <si>
    <t>C03EA01</t>
  </si>
  <si>
    <t>C03EA03</t>
  </si>
  <si>
    <t>C03EA04</t>
  </si>
  <si>
    <t>C04AX</t>
  </si>
  <si>
    <t>C04AX21</t>
  </si>
  <si>
    <t>C05AA04</t>
  </si>
  <si>
    <t>C05AA12</t>
  </si>
  <si>
    <t>C05CA04</t>
  </si>
  <si>
    <t>C05CX02</t>
  </si>
  <si>
    <t>C07AA03</t>
  </si>
  <si>
    <t>C07AB04</t>
  </si>
  <si>
    <t>C07AB05</t>
  </si>
  <si>
    <t>C07AB08</t>
  </si>
  <si>
    <t>C07BB02</t>
  </si>
  <si>
    <t>C07BB04</t>
  </si>
  <si>
    <t>C07CA03</t>
  </si>
  <si>
    <t>C08CA03</t>
  </si>
  <si>
    <t>C08CA07</t>
  </si>
  <si>
    <t>C08CA08</t>
  </si>
  <si>
    <t>C08CA09</t>
  </si>
  <si>
    <t>C08CA12</t>
  </si>
  <si>
    <t>C09AA07</t>
  </si>
  <si>
    <t>C09BA06</t>
  </si>
  <si>
    <t>C09XA02</t>
  </si>
  <si>
    <t>C10AA04</t>
  </si>
  <si>
    <t>C10AD06</t>
  </si>
  <si>
    <t>D04A</t>
  </si>
  <si>
    <t>D04AB01</t>
  </si>
  <si>
    <t>D04AB07</t>
  </si>
  <si>
    <t>D05AX02</t>
  </si>
  <si>
    <t>D06AX07</t>
  </si>
  <si>
    <t>D06BX02</t>
  </si>
  <si>
    <t>D07AB01</t>
  </si>
  <si>
    <t>D07AB03</t>
  </si>
  <si>
    <t>D07AC06</t>
  </si>
  <si>
    <t>D07AC11</t>
  </si>
  <si>
    <t>D07AC14</t>
  </si>
  <si>
    <t>D07AC17</t>
  </si>
  <si>
    <t>D07CC01</t>
  </si>
  <si>
    <t>D08AX02</t>
  </si>
  <si>
    <t>D10AD02</t>
  </si>
  <si>
    <t>G01AF01</t>
  </si>
  <si>
    <t>G01AF02</t>
  </si>
  <si>
    <t>G01AF07</t>
  </si>
  <si>
    <t>G01AF15</t>
  </si>
  <si>
    <t>G02CA01</t>
  </si>
  <si>
    <t>G03AC03</t>
  </si>
  <si>
    <t>G03DC02</t>
  </si>
  <si>
    <t>G04BD02</t>
  </si>
  <si>
    <t>G04BX06</t>
  </si>
  <si>
    <t>H02BX01</t>
  </si>
  <si>
    <t>J01CA01</t>
  </si>
  <si>
    <t>J01CE02</t>
  </si>
  <si>
    <t>J01CE07</t>
  </si>
  <si>
    <t>J01CF04</t>
  </si>
  <si>
    <t>J01DC04</t>
  </si>
  <si>
    <t>J01FA11</t>
  </si>
  <si>
    <t>J01FA15</t>
  </si>
  <si>
    <t>J01MA01</t>
  </si>
  <si>
    <t>J01MA06</t>
  </si>
  <si>
    <t>J01XE02</t>
  </si>
  <si>
    <t>J01XX04</t>
  </si>
  <si>
    <t>J02AB02</t>
  </si>
  <si>
    <t>J05AB12</t>
  </si>
  <si>
    <t>J05AE01</t>
  </si>
  <si>
    <t>J05AE02</t>
  </si>
  <si>
    <t>J05AE07</t>
  </si>
  <si>
    <t>J05AE09</t>
  </si>
  <si>
    <t>J05AF02</t>
  </si>
  <si>
    <t>J05AF04</t>
  </si>
  <si>
    <t>J05AF08</t>
  </si>
  <si>
    <t>J05AP01</t>
  </si>
  <si>
    <t>J05AP02</t>
  </si>
  <si>
    <t>J05AP05</t>
  </si>
  <si>
    <t>J05AP07</t>
  </si>
  <si>
    <t>J05AP09</t>
  </si>
  <si>
    <t>L01AD01</t>
  </si>
  <si>
    <t>L01AD02</t>
  </si>
  <si>
    <t>L01CA03</t>
  </si>
  <si>
    <t>L01CE01</t>
  </si>
  <si>
    <t>L01DA01</t>
  </si>
  <si>
    <t>L01EB04</t>
  </si>
  <si>
    <t>L01ED03</t>
  </si>
  <si>
    <t>L01EF01</t>
  </si>
  <si>
    <t>L01EG01</t>
  </si>
  <si>
    <t>L01EX05</t>
  </si>
  <si>
    <t>L01XB01</t>
  </si>
  <si>
    <t>L01XK01</t>
  </si>
  <si>
    <t>L01XX11</t>
  </si>
  <si>
    <t>L02AB02</t>
  </si>
  <si>
    <t>M01AB01</t>
  </si>
  <si>
    <t>M01AB14</t>
  </si>
  <si>
    <t>M01AB15</t>
  </si>
  <si>
    <t>M01AE12</t>
  </si>
  <si>
    <t>M02AA17</t>
  </si>
  <si>
    <t>M03AC03</t>
  </si>
  <si>
    <t>M03BX07</t>
  </si>
  <si>
    <t>M04AC01</t>
  </si>
  <si>
    <t>M05BA01</t>
  </si>
  <si>
    <t>M05BA02</t>
  </si>
  <si>
    <t>M05BX03</t>
  </si>
  <si>
    <t>N01BA52</t>
  </si>
  <si>
    <t>N01BB52</t>
  </si>
  <si>
    <t>N02AA79</t>
  </si>
  <si>
    <t>N02AC54</t>
  </si>
  <si>
    <t>N02AD01</t>
  </si>
  <si>
    <t>N02AX01</t>
  </si>
  <si>
    <t>N02BA03</t>
  </si>
  <si>
    <t>N02BG06</t>
  </si>
  <si>
    <t>N02CA01</t>
  </si>
  <si>
    <t>N02CA04</t>
  </si>
  <si>
    <t>N02CA72</t>
  </si>
  <si>
    <t>N02CX01</t>
  </si>
  <si>
    <t>N02CX02</t>
  </si>
  <si>
    <t>N02CX06</t>
  </si>
  <si>
    <t>N03AB52</t>
  </si>
  <si>
    <t>N03AX03</t>
  </si>
  <si>
    <t>N03AX13</t>
  </si>
  <si>
    <t>N03AX21</t>
  </si>
  <si>
    <t>N04BB01</t>
  </si>
  <si>
    <t>N05AD03</t>
  </si>
  <si>
    <t>N05AD07</t>
  </si>
  <si>
    <t>N05AG03</t>
  </si>
  <si>
    <t>N05BA22</t>
  </si>
  <si>
    <t>N05CM05</t>
  </si>
  <si>
    <t>N06AA21</t>
  </si>
  <si>
    <t>N06AF03</t>
  </si>
  <si>
    <t>N06DX</t>
  </si>
  <si>
    <t>N07AA01</t>
  </si>
  <si>
    <t>N07AA51</t>
  </si>
  <si>
    <t>N07BB01</t>
  </si>
  <si>
    <t>N07BB05</t>
  </si>
  <si>
    <t>P01AB01</t>
  </si>
  <si>
    <t>P01AB02</t>
  </si>
  <si>
    <t>P01AB03</t>
  </si>
  <si>
    <t>P01BA01</t>
  </si>
  <si>
    <t>P01BE03</t>
  </si>
  <si>
    <t>P02CE01</t>
  </si>
  <si>
    <t>P03AX03</t>
  </si>
  <si>
    <t>R01AA03</t>
  </si>
  <si>
    <t>R01AC01</t>
  </si>
  <si>
    <t>R01AD01</t>
  </si>
  <si>
    <t>R01AD05</t>
  </si>
  <si>
    <t>R01AD52</t>
  </si>
  <si>
    <t>R01AD53</t>
  </si>
  <si>
    <t>R01AX03</t>
  </si>
  <si>
    <t>R01AX06</t>
  </si>
  <si>
    <t>R01AX08</t>
  </si>
  <si>
    <t>R01BA53</t>
  </si>
  <si>
    <t>R02AA02</t>
  </si>
  <si>
    <t>R02AA18</t>
  </si>
  <si>
    <t>R02AB03</t>
  </si>
  <si>
    <t>R03BC01</t>
  </si>
  <si>
    <t>R03CC03</t>
  </si>
  <si>
    <t>R03CC04</t>
  </si>
  <si>
    <t>R03DC01</t>
  </si>
  <si>
    <t>R05CB05</t>
  </si>
  <si>
    <t>R05CB06</t>
  </si>
  <si>
    <t>R05DA08</t>
  </si>
  <si>
    <t>R05DA10</t>
  </si>
  <si>
    <t>R05DB05</t>
  </si>
  <si>
    <t>R05X</t>
  </si>
  <si>
    <t>R06AB02</t>
  </si>
  <si>
    <t>R06AD01</t>
  </si>
  <si>
    <t>R06AD02</t>
  </si>
  <si>
    <t>R06AX25</t>
  </si>
  <si>
    <t>S01AA01</t>
  </si>
  <si>
    <t>S01AA04</t>
  </si>
  <si>
    <t>S01AE03</t>
  </si>
  <si>
    <t>S01BA13</t>
  </si>
  <si>
    <t>S01BC09</t>
  </si>
  <si>
    <t>S01CA02</t>
  </si>
  <si>
    <t>S01CC01</t>
  </si>
  <si>
    <t>S01EB09</t>
  </si>
  <si>
    <t>S01ED03</t>
  </si>
  <si>
    <t>S01FB01</t>
  </si>
  <si>
    <t>S01GA55</t>
  </si>
  <si>
    <t>S03CA04</t>
  </si>
  <si>
    <t>V03AF10</t>
  </si>
  <si>
    <t>V03AH01</t>
  </si>
  <si>
    <t>V04CJ02</t>
  </si>
  <si>
    <t>V08AA01</t>
  </si>
  <si>
    <t>V08AB03</t>
  </si>
  <si>
    <t>V08CA01</t>
  </si>
  <si>
    <t>V08CA03</t>
  </si>
  <si>
    <t>A01AA01</t>
  </si>
  <si>
    <t>A01AA30</t>
  </si>
  <si>
    <t>A01AD11</t>
  </si>
  <si>
    <t>A02AB10</t>
  </si>
  <si>
    <t>A02AC01</t>
  </si>
  <si>
    <t>A02AD02</t>
  </si>
  <si>
    <t>A02AX</t>
  </si>
  <si>
    <t>A02BD08</t>
  </si>
  <si>
    <t>A02BX</t>
  </si>
  <si>
    <t>A03</t>
  </si>
  <si>
    <t>A03A</t>
  </si>
  <si>
    <t>A03AX</t>
  </si>
  <si>
    <t>A03AX13</t>
  </si>
  <si>
    <t>A03AX58</t>
  </si>
  <si>
    <t>A03BB01</t>
  </si>
  <si>
    <t>A04AA55</t>
  </si>
  <si>
    <t>A05AA02</t>
  </si>
  <si>
    <t>A05AX04</t>
  </si>
  <si>
    <t>A05AX05</t>
  </si>
  <si>
    <t>A05B</t>
  </si>
  <si>
    <t>A05BA</t>
  </si>
  <si>
    <t>A06AA</t>
  </si>
  <si>
    <t>A06AA01</t>
  </si>
  <si>
    <t>A06AB08</t>
  </si>
  <si>
    <t>A06AB58</t>
  </si>
  <si>
    <t>A06AC01</t>
  </si>
  <si>
    <t>A06AD</t>
  </si>
  <si>
    <t>A06AD10</t>
  </si>
  <si>
    <t>A06AD15</t>
  </si>
  <si>
    <t>A06AD61</t>
  </si>
  <si>
    <t>A06AD65</t>
  </si>
  <si>
    <t>A06AG</t>
  </si>
  <si>
    <t>A06AG01</t>
  </si>
  <si>
    <t>A06AG10</t>
  </si>
  <si>
    <t>A06AG11</t>
  </si>
  <si>
    <t>A06AG20</t>
  </si>
  <si>
    <t>A06AH01</t>
  </si>
  <si>
    <t>A07BA01</t>
  </si>
  <si>
    <t>A07DA02</t>
  </si>
  <si>
    <t>A07DA53</t>
  </si>
  <si>
    <t>A07EA07</t>
  </si>
  <si>
    <t>A07EC02</t>
  </si>
  <si>
    <t>A07FA01</t>
  </si>
  <si>
    <t>A07FA02</t>
  </si>
  <si>
    <t>A08AA62</t>
  </si>
  <si>
    <t>A09AA02</t>
  </si>
  <si>
    <t>A10AB01</t>
  </si>
  <si>
    <t>A10AB04</t>
  </si>
  <si>
    <t>A10AB05</t>
  </si>
  <si>
    <t>A10AB06</t>
  </si>
  <si>
    <t>A10AC01</t>
  </si>
  <si>
    <t>A10AC04</t>
  </si>
  <si>
    <t>A10AD01</t>
  </si>
  <si>
    <t>A10AD04</t>
  </si>
  <si>
    <t>A10AD05</t>
  </si>
  <si>
    <t>A10AE04</t>
  </si>
  <si>
    <t>A10AE05</t>
  </si>
  <si>
    <t>A10AE06</t>
  </si>
  <si>
    <t>A10AE56</t>
  </si>
  <si>
    <t>A10BD07</t>
  </si>
  <si>
    <t>A10BD08</t>
  </si>
  <si>
    <t>A10BD11</t>
  </si>
  <si>
    <t>A10BD13</t>
  </si>
  <si>
    <t>A10BD15</t>
  </si>
  <si>
    <t>A10BD20</t>
  </si>
  <si>
    <t>A10BJ01</t>
  </si>
  <si>
    <t>A10BJ02</t>
  </si>
  <si>
    <t>A10BJ05</t>
  </si>
  <si>
    <t>A10BJ06</t>
  </si>
  <si>
    <t>A10BX16</t>
  </si>
  <si>
    <t>A11CC05</t>
  </si>
  <si>
    <t>A11DA01</t>
  </si>
  <si>
    <t>A11DB</t>
  </si>
  <si>
    <t>A11E</t>
  </si>
  <si>
    <t>A11EC</t>
  </si>
  <si>
    <t>A11EX</t>
  </si>
  <si>
    <t>A11GA01</t>
  </si>
  <si>
    <t>A11HA01</t>
  </si>
  <si>
    <t>A11HA02</t>
  </si>
  <si>
    <t>A12AA07</t>
  </si>
  <si>
    <t>A12AX</t>
  </si>
  <si>
    <t>A12BA30</t>
  </si>
  <si>
    <t>A12CC02</t>
  </si>
  <si>
    <t>A12CC03</t>
  </si>
  <si>
    <t>A12CC04</t>
  </si>
  <si>
    <t>A12CC05</t>
  </si>
  <si>
    <t>A13A</t>
  </si>
  <si>
    <t>A16AA04</t>
  </si>
  <si>
    <t>A16AA05</t>
  </si>
  <si>
    <t>A16AB02</t>
  </si>
  <si>
    <t>A16AB03</t>
  </si>
  <si>
    <t>A16AB04</t>
  </si>
  <si>
    <t>A16AB05</t>
  </si>
  <si>
    <t>A16AB07</t>
  </si>
  <si>
    <t>A16AB08</t>
  </si>
  <si>
    <t>A16AB09</t>
  </si>
  <si>
    <t>A16AB10</t>
  </si>
  <si>
    <t>A16AB12</t>
  </si>
  <si>
    <t>A16AB20</t>
  </si>
  <si>
    <t>A16AB22</t>
  </si>
  <si>
    <t>A16AB25</t>
  </si>
  <si>
    <t>A16AX03</t>
  </si>
  <si>
    <t>A16AX04</t>
  </si>
  <si>
    <t>A16AX05</t>
  </si>
  <si>
    <t>A16AX07</t>
  </si>
  <si>
    <t>A16AX08</t>
  </si>
  <si>
    <t>A16AX09</t>
  </si>
  <si>
    <t>A16AX10</t>
  </si>
  <si>
    <t>A16AX12</t>
  </si>
  <si>
    <t>A16AX14</t>
  </si>
  <si>
    <t>A16AX16</t>
  </si>
  <si>
    <t>A16AX18</t>
  </si>
  <si>
    <t>B01AB02</t>
  </si>
  <si>
    <t>B01AB05</t>
  </si>
  <si>
    <t>B01AB06</t>
  </si>
  <si>
    <t>B01AB09</t>
  </si>
  <si>
    <t>B01AB10</t>
  </si>
  <si>
    <t>B01AC06</t>
  </si>
  <si>
    <t>B01AD02</t>
  </si>
  <si>
    <t>B01AD04</t>
  </si>
  <si>
    <t>B01AD11</t>
  </si>
  <si>
    <t>B01AD12</t>
  </si>
  <si>
    <t>B01AE06</t>
  </si>
  <si>
    <t>B01AX01</t>
  </si>
  <si>
    <t>B01AX05</t>
  </si>
  <si>
    <t>B02AB01</t>
  </si>
  <si>
    <t>B02AB02</t>
  </si>
  <si>
    <t>B02BA01</t>
  </si>
  <si>
    <t>B02BB01</t>
  </si>
  <si>
    <t>B02BD01</t>
  </si>
  <si>
    <t>B02BD03</t>
  </si>
  <si>
    <t>B02BD04</t>
  </si>
  <si>
    <t>B02BD06</t>
  </si>
  <si>
    <t>B02BD07</t>
  </si>
  <si>
    <t>B02BD08</t>
  </si>
  <si>
    <t>B02BD10</t>
  </si>
  <si>
    <t>B02BD14</t>
  </si>
  <si>
    <t>B02BX</t>
  </si>
  <si>
    <t>B02BX04</t>
  </si>
  <si>
    <t>B03AA03</t>
  </si>
  <si>
    <t>B03AA07</t>
  </si>
  <si>
    <t>B03AB02</t>
  </si>
  <si>
    <t>B03AC</t>
  </si>
  <si>
    <t>B03AE03</t>
  </si>
  <si>
    <t>B03BA</t>
  </si>
  <si>
    <t>B03BA03</t>
  </si>
  <si>
    <t>B03XA01</t>
  </si>
  <si>
    <t>B03XA02</t>
  </si>
  <si>
    <t>B03XA03</t>
  </si>
  <si>
    <t>B03XA05</t>
  </si>
  <si>
    <t>B03XA06</t>
  </si>
  <si>
    <t>B05AA</t>
  </si>
  <si>
    <t>B05AA01</t>
  </si>
  <si>
    <t>B05AA02</t>
  </si>
  <si>
    <t>B05AA06</t>
  </si>
  <si>
    <t>B05AA07</t>
  </si>
  <si>
    <t>B05AX</t>
  </si>
  <si>
    <t>B05B</t>
  </si>
  <si>
    <t>B05BA01</t>
  </si>
  <si>
    <t>B05BA02</t>
  </si>
  <si>
    <t>B05BA03</t>
  </si>
  <si>
    <t>B05BA10</t>
  </si>
  <si>
    <t>B05BB01</t>
  </si>
  <si>
    <t>B05BB02</t>
  </si>
  <si>
    <t>B05CX01</t>
  </si>
  <si>
    <t>B05CX10</t>
  </si>
  <si>
    <t>B05DA</t>
  </si>
  <si>
    <t>B05DB</t>
  </si>
  <si>
    <t>B05XA02</t>
  </si>
  <si>
    <t>B05XA05</t>
  </si>
  <si>
    <t>B05XA06</t>
  </si>
  <si>
    <t>B05XA07</t>
  </si>
  <si>
    <t>B05XA09</t>
  </si>
  <si>
    <t>B05XA14</t>
  </si>
  <si>
    <t>B05XA16</t>
  </si>
  <si>
    <t>B05XA31</t>
  </si>
  <si>
    <t>B05XB02</t>
  </si>
  <si>
    <t>B05XC</t>
  </si>
  <si>
    <t>B05XX</t>
  </si>
  <si>
    <t>B05ZB</t>
  </si>
  <si>
    <t>B06AB</t>
  </si>
  <si>
    <t>B06AC01</t>
  </si>
  <si>
    <t>B06AC05</t>
  </si>
  <si>
    <t>B06AC06</t>
  </si>
  <si>
    <t>C01AA08</t>
  </si>
  <si>
    <t>C01CA</t>
  </si>
  <si>
    <t>C01CA02</t>
  </si>
  <si>
    <t>C01CX09</t>
  </si>
  <si>
    <t>C01DA02</t>
  </si>
  <si>
    <t>C01DA08</t>
  </si>
  <si>
    <t>C01DX22</t>
  </si>
  <si>
    <t>C01EB21</t>
  </si>
  <si>
    <t>C01EB24</t>
  </si>
  <si>
    <t>C02AB01</t>
  </si>
  <si>
    <t>C02KX04</t>
  </si>
  <si>
    <t>C03BA04</t>
  </si>
  <si>
    <t>C03CA04</t>
  </si>
  <si>
    <t>C03DA05</t>
  </si>
  <si>
    <t>C03EB01</t>
  </si>
  <si>
    <t>C04AD03</t>
  </si>
  <si>
    <t>C05</t>
  </si>
  <si>
    <t>C05A</t>
  </si>
  <si>
    <t>C05AD01</t>
  </si>
  <si>
    <t>C05AE01</t>
  </si>
  <si>
    <t>C05BA01</t>
  </si>
  <si>
    <t>C05BB02</t>
  </si>
  <si>
    <t>C05C</t>
  </si>
  <si>
    <t>C05CA53</t>
  </si>
  <si>
    <t>C05CA54</t>
  </si>
  <si>
    <t>C05CX</t>
  </si>
  <si>
    <t>C05CX03</t>
  </si>
  <si>
    <t>C07AA06</t>
  </si>
  <si>
    <t>C07BB07</t>
  </si>
  <si>
    <t>C07BB12</t>
  </si>
  <si>
    <t>C07CB03</t>
  </si>
  <si>
    <t>C07FB02</t>
  </si>
  <si>
    <t>C08DA01</t>
  </si>
  <si>
    <t>C09AA04</t>
  </si>
  <si>
    <t>C09BA</t>
  </si>
  <si>
    <t>C09BA02</t>
  </si>
  <si>
    <t>C09BA03</t>
  </si>
  <si>
    <t>C09BA04</t>
  </si>
  <si>
    <t>C09BA05</t>
  </si>
  <si>
    <t>C09BA08</t>
  </si>
  <si>
    <t>C09BB02</t>
  </si>
  <si>
    <t>C09BB04</t>
  </si>
  <si>
    <t>C09BB05</t>
  </si>
  <si>
    <t>C09BB07</t>
  </si>
  <si>
    <t>C09BX01</t>
  </si>
  <si>
    <t>C09BX02</t>
  </si>
  <si>
    <t>C09DA01</t>
  </si>
  <si>
    <t>C09DA02</t>
  </si>
  <si>
    <t>C09DA03</t>
  </si>
  <si>
    <t>C09DA04</t>
  </si>
  <si>
    <t>C09DA06</t>
  </si>
  <si>
    <t>C09DA07</t>
  </si>
  <si>
    <t>C09DA08</t>
  </si>
  <si>
    <t>C09DB01</t>
  </si>
  <si>
    <t>C09DB02</t>
  </si>
  <si>
    <t>C09DB04</t>
  </si>
  <si>
    <t>C09DX01</t>
  </si>
  <si>
    <t>C09DX03</t>
  </si>
  <si>
    <t>C09DX04</t>
  </si>
  <si>
    <t>C10AC01</t>
  </si>
  <si>
    <t>C10AX06</t>
  </si>
  <si>
    <t>C10AX13</t>
  </si>
  <si>
    <t>C10AX14</t>
  </si>
  <si>
    <t>C10AX15</t>
  </si>
  <si>
    <t>C10AX16</t>
  </si>
  <si>
    <t>C10BA02</t>
  </si>
  <si>
    <t>C10BA03</t>
  </si>
  <si>
    <t>C10BA05</t>
  </si>
  <si>
    <t>C10BA06</t>
  </si>
  <si>
    <t>C10BA10</t>
  </si>
  <si>
    <t>C10BX</t>
  </si>
  <si>
    <t>C10BX06</t>
  </si>
  <si>
    <t>D01AC20</t>
  </si>
  <si>
    <t>D01AC52</t>
  </si>
  <si>
    <t>D02A</t>
  </si>
  <si>
    <t>D02AB</t>
  </si>
  <si>
    <t>D03A</t>
  </si>
  <si>
    <t>D03AX</t>
  </si>
  <si>
    <t>D03BA03</t>
  </si>
  <si>
    <t>D03BA52</t>
  </si>
  <si>
    <t>D05AX52</t>
  </si>
  <si>
    <t>D06AX</t>
  </si>
  <si>
    <t>D06BA01</t>
  </si>
  <si>
    <t>D06BA51</t>
  </si>
  <si>
    <t>D06BB</t>
  </si>
  <si>
    <t>D06BB03</t>
  </si>
  <si>
    <t>D06BB11</t>
  </si>
  <si>
    <t>D06BB12</t>
  </si>
  <si>
    <t>D06BB53</t>
  </si>
  <si>
    <t>D06BX03</t>
  </si>
  <si>
    <t>D07AB02</t>
  </si>
  <si>
    <t>D07AC01</t>
  </si>
  <si>
    <t>D07CA01</t>
  </si>
  <si>
    <t>D07CC</t>
  </si>
  <si>
    <t>D07XC01</t>
  </si>
  <si>
    <t>D07XC04</t>
  </si>
  <si>
    <t>D08A</t>
  </si>
  <si>
    <t>D08AC</t>
  </si>
  <si>
    <t>D08AC04</t>
  </si>
  <si>
    <t>D08AC52</t>
  </si>
  <si>
    <t>D08AE05</t>
  </si>
  <si>
    <t>D08AF01</t>
  </si>
  <si>
    <t>D08AG02</t>
  </si>
  <si>
    <t>D08AJ01</t>
  </si>
  <si>
    <t>D08AJ04</t>
  </si>
  <si>
    <t>D08AX</t>
  </si>
  <si>
    <t>D08AX04</t>
  </si>
  <si>
    <t>D08AX53</t>
  </si>
  <si>
    <t>D10A</t>
  </si>
  <si>
    <t>D10AD53</t>
  </si>
  <si>
    <t>D10AF51</t>
  </si>
  <si>
    <t>D10AF52</t>
  </si>
  <si>
    <t>D10AX</t>
  </si>
  <si>
    <t>D10AX03</t>
  </si>
  <si>
    <t>D10BA01</t>
  </si>
  <si>
    <t>D11AF</t>
  </si>
  <si>
    <t>D11AH05</t>
  </si>
  <si>
    <t>D11AH07</t>
  </si>
  <si>
    <t>D11AH08</t>
  </si>
  <si>
    <t>D11AH10</t>
  </si>
  <si>
    <t>D11AX</t>
  </si>
  <si>
    <t>G01AX11</t>
  </si>
  <si>
    <t>G01AX14</t>
  </si>
  <si>
    <t>G02AB01</t>
  </si>
  <si>
    <t>G02AD04</t>
  </si>
  <si>
    <t>G02BA03</t>
  </si>
  <si>
    <t>G02BB01</t>
  </si>
  <si>
    <t>G02C</t>
  </si>
  <si>
    <t>G02CX06</t>
  </si>
  <si>
    <t>G03A</t>
  </si>
  <si>
    <t>G03AA</t>
  </si>
  <si>
    <t>G03AA07</t>
  </si>
  <si>
    <t>G03AA09</t>
  </si>
  <si>
    <t>G03AA10</t>
  </si>
  <si>
    <t>G03AA11</t>
  </si>
  <si>
    <t>G03AA12</t>
  </si>
  <si>
    <t>G03AA13</t>
  </si>
  <si>
    <t>G03AA14</t>
  </si>
  <si>
    <t>G03AA15</t>
  </si>
  <si>
    <t>G03AA16</t>
  </si>
  <si>
    <t>G03AA18</t>
  </si>
  <si>
    <t>G03AB03</t>
  </si>
  <si>
    <t>G03AB05</t>
  </si>
  <si>
    <t>G03AB06</t>
  </si>
  <si>
    <t>G03AB08</t>
  </si>
  <si>
    <t>G03AD02</t>
  </si>
  <si>
    <t>G03CC07</t>
  </si>
  <si>
    <t>G03D</t>
  </si>
  <si>
    <t>G03DB04</t>
  </si>
  <si>
    <t>G03FA</t>
  </si>
  <si>
    <t>G03FA01</t>
  </si>
  <si>
    <t>G03FA04</t>
  </si>
  <si>
    <t>G03FA14</t>
  </si>
  <si>
    <t>G03FA15</t>
  </si>
  <si>
    <t>G03FA17</t>
  </si>
  <si>
    <t>G03FB01</t>
  </si>
  <si>
    <t>G03FB05</t>
  </si>
  <si>
    <t>G03FB08</t>
  </si>
  <si>
    <t>G03FB09</t>
  </si>
  <si>
    <t>G03GA02</t>
  </si>
  <si>
    <t>G03GA04</t>
  </si>
  <si>
    <t>G03GA05</t>
  </si>
  <si>
    <t>G03GA06</t>
  </si>
  <si>
    <t>G03GA08</t>
  </si>
  <si>
    <t>G03GA09</t>
  </si>
  <si>
    <t>G03GA10</t>
  </si>
  <si>
    <t>G03GB02</t>
  </si>
  <si>
    <t>G03HB</t>
  </si>
  <si>
    <t>G03HB01</t>
  </si>
  <si>
    <t>G03XB02</t>
  </si>
  <si>
    <t>G03XX01</t>
  </si>
  <si>
    <t>G04BC</t>
  </si>
  <si>
    <t>G04BD13</t>
  </si>
  <si>
    <t>G04BD15</t>
  </si>
  <si>
    <t>G04BX</t>
  </si>
  <si>
    <t>G04CA52</t>
  </si>
  <si>
    <t>G04CA53</t>
  </si>
  <si>
    <t>G04CX02</t>
  </si>
  <si>
    <t>H01AA02</t>
  </si>
  <si>
    <t>H01AB01</t>
  </si>
  <si>
    <t>H01AC01</t>
  </si>
  <si>
    <t>H01AC03</t>
  </si>
  <si>
    <t>H01AC08</t>
  </si>
  <si>
    <t>H01AX01</t>
  </si>
  <si>
    <t>H01BA01</t>
  </si>
  <si>
    <t>H01CB01</t>
  </si>
  <si>
    <t>H01CB05</t>
  </si>
  <si>
    <t>H01CC01</t>
  </si>
  <si>
    <t>H01CC04</t>
  </si>
  <si>
    <t>H01CC54</t>
  </si>
  <si>
    <t>H02AB01</t>
  </si>
  <si>
    <t>H03AA01</t>
  </si>
  <si>
    <t>H03BA02</t>
  </si>
  <si>
    <t>H03BB02</t>
  </si>
  <si>
    <t>H04AA01</t>
  </si>
  <si>
    <t>H05AA02</t>
  </si>
  <si>
    <t>H05BA01</t>
  </si>
  <si>
    <t>H05BX04</t>
  </si>
  <si>
    <t>J01</t>
  </si>
  <si>
    <t>J01BA52</t>
  </si>
  <si>
    <t>J01CE01</t>
  </si>
  <si>
    <t>J01CE08</t>
  </si>
  <si>
    <t>J01CF05</t>
  </si>
  <si>
    <t>J01CR02</t>
  </si>
  <si>
    <t>J01CR05</t>
  </si>
  <si>
    <t>J01DB01</t>
  </si>
  <si>
    <t>J01DD52</t>
  </si>
  <si>
    <t>J01DH52</t>
  </si>
  <si>
    <t>J01DI54</t>
  </si>
  <si>
    <t>J01EE01</t>
  </si>
  <si>
    <t>J01XD03</t>
  </si>
  <si>
    <t>J02AA02</t>
  </si>
  <si>
    <t>J04AB03</t>
  </si>
  <si>
    <t>J05AB01</t>
  </si>
  <si>
    <t>J05AB11</t>
  </si>
  <si>
    <t>J05AB16</t>
  </si>
  <si>
    <t>J05AE30</t>
  </si>
  <si>
    <t>J05AF01</t>
  </si>
  <si>
    <t>J05AP51</t>
  </si>
  <si>
    <t>J05AP54</t>
  </si>
  <si>
    <t>J05AP55</t>
  </si>
  <si>
    <t>J05AP56</t>
  </si>
  <si>
    <t>J05AP57</t>
  </si>
  <si>
    <t>J05AR01</t>
  </si>
  <si>
    <t>J05AR02</t>
  </si>
  <si>
    <t>J05AR03</t>
  </si>
  <si>
    <t>J05AR06</t>
  </si>
  <si>
    <t>J05AR08</t>
  </si>
  <si>
    <t>J05AR09</t>
  </si>
  <si>
    <t>J05AR10</t>
  </si>
  <si>
    <t>J05AR13</t>
  </si>
  <si>
    <t>J05AR14</t>
  </si>
  <si>
    <t>J05AR17</t>
  </si>
  <si>
    <t>J05AR18</t>
  </si>
  <si>
    <t>J05AR19</t>
  </si>
  <si>
    <t>J05AR20</t>
  </si>
  <si>
    <t>J05AR21</t>
  </si>
  <si>
    <t>J05AR22</t>
  </si>
  <si>
    <t>J05AR24</t>
  </si>
  <si>
    <t>J05AR25</t>
  </si>
  <si>
    <t>J06BA01</t>
  </si>
  <si>
    <t>J06BA02</t>
  </si>
  <si>
    <t>J06BB01</t>
  </si>
  <si>
    <t>J06BB04</t>
  </si>
  <si>
    <t>J06BB09</t>
  </si>
  <si>
    <t>J06BD01</t>
  </si>
  <si>
    <t>J06BD08</t>
  </si>
  <si>
    <t>J07AE01</t>
  </si>
  <si>
    <t>J07AH07</t>
  </si>
  <si>
    <t>J07AH08</t>
  </si>
  <si>
    <t>J07AH09</t>
  </si>
  <si>
    <t>J07AJ52</t>
  </si>
  <si>
    <t>J07AL01</t>
  </si>
  <si>
    <t>J07AL02</t>
  </si>
  <si>
    <t>J07AP03</t>
  </si>
  <si>
    <t>J07AX</t>
  </si>
  <si>
    <t>J07BA01</t>
  </si>
  <si>
    <t>J07BA02</t>
  </si>
  <si>
    <t>J07BB02</t>
  </si>
  <si>
    <t>J07BC01</t>
  </si>
  <si>
    <t>J07BC02</t>
  </si>
  <si>
    <t>J07BC20</t>
  </si>
  <si>
    <t>J07BD52</t>
  </si>
  <si>
    <t>J07BD54</t>
  </si>
  <si>
    <t>J07BF03</t>
  </si>
  <si>
    <t>J07BG01</t>
  </si>
  <si>
    <t>J07BH01</t>
  </si>
  <si>
    <t>J07BH02</t>
  </si>
  <si>
    <t>J07BK01</t>
  </si>
  <si>
    <t>J07BK03</t>
  </si>
  <si>
    <t>J07BL01</t>
  </si>
  <si>
    <t>J07BM02</t>
  </si>
  <si>
    <t>J07BM03</t>
  </si>
  <si>
    <t>J07BN01</t>
  </si>
  <si>
    <t>J07BN02</t>
  </si>
  <si>
    <t>J07BN04</t>
  </si>
  <si>
    <t>J07BX04</t>
  </si>
  <si>
    <t>J07BX05</t>
  </si>
  <si>
    <t>J07CA01</t>
  </si>
  <si>
    <t>J07CA02</t>
  </si>
  <si>
    <t>J07CA09</t>
  </si>
  <si>
    <t>L01AA05</t>
  </si>
  <si>
    <t>L01BB02</t>
  </si>
  <si>
    <t>L01BB03</t>
  </si>
  <si>
    <t>L01BC02</t>
  </si>
  <si>
    <t>L01BC07</t>
  </si>
  <si>
    <t>L01BC53</t>
  </si>
  <si>
    <t>L01BC59</t>
  </si>
  <si>
    <t>L01CC</t>
  </si>
  <si>
    <t>L01CE</t>
  </si>
  <si>
    <t>L01DB</t>
  </si>
  <si>
    <t>L01DC03</t>
  </si>
  <si>
    <t>L01E</t>
  </si>
  <si>
    <t>L01EA04</t>
  </si>
  <si>
    <t>L01EA06</t>
  </si>
  <si>
    <t>L01ED05</t>
  </si>
  <si>
    <t>L01EF02</t>
  </si>
  <si>
    <t>L01EH03</t>
  </si>
  <si>
    <t>L01EL03</t>
  </si>
  <si>
    <t>L01EM03</t>
  </si>
  <si>
    <t>L01EX12</t>
  </si>
  <si>
    <t>L01EX14</t>
  </si>
  <si>
    <t>L01EX20</t>
  </si>
  <si>
    <t>L01EX21</t>
  </si>
  <si>
    <t>L01EX22</t>
  </si>
  <si>
    <t>L01EX23</t>
  </si>
  <si>
    <t>L01FA01</t>
  </si>
  <si>
    <t>L01FA03</t>
  </si>
  <si>
    <t>L01FB01</t>
  </si>
  <si>
    <t>L01FC01</t>
  </si>
  <si>
    <t>L01FC02</t>
  </si>
  <si>
    <t>L01FD01</t>
  </si>
  <si>
    <t>L01FD02</t>
  </si>
  <si>
    <t>L01FD04</t>
  </si>
  <si>
    <t>L01FF02</t>
  </si>
  <si>
    <t>L01FF03</t>
  </si>
  <si>
    <t>L01FF04</t>
  </si>
  <si>
    <t>L01FF05</t>
  </si>
  <si>
    <t>L01FF06</t>
  </si>
  <si>
    <t>L01FF07</t>
  </si>
  <si>
    <t>L01FG01</t>
  </si>
  <si>
    <t>L01FG02</t>
  </si>
  <si>
    <t>L01FX02</t>
  </si>
  <si>
    <t>L01FX05</t>
  </si>
  <si>
    <t>L01FX09</t>
  </si>
  <si>
    <t>L01FX12</t>
  </si>
  <si>
    <t>L01FX13</t>
  </si>
  <si>
    <t>L01FX14</t>
  </si>
  <si>
    <t>L01FX15</t>
  </si>
  <si>
    <t>L01FX17</t>
  </si>
  <si>
    <t>L01FX20</t>
  </si>
  <si>
    <t>L01FX24</t>
  </si>
  <si>
    <t>L01FX27</t>
  </si>
  <si>
    <t>L01FX28</t>
  </si>
  <si>
    <t>L01FX29</t>
  </si>
  <si>
    <t>L01FY02</t>
  </si>
  <si>
    <t>L01X</t>
  </si>
  <si>
    <t>L01XA01</t>
  </si>
  <si>
    <t>L01XA02</t>
  </si>
  <si>
    <t>L01XA03</t>
  </si>
  <si>
    <t>L01XC</t>
  </si>
  <si>
    <t>L01XC02</t>
  </si>
  <si>
    <t>L01XC03</t>
  </si>
  <si>
    <t>L01XC06</t>
  </si>
  <si>
    <t>L01XC07</t>
  </si>
  <si>
    <t>L01XC08</t>
  </si>
  <si>
    <t>L01XC11</t>
  </si>
  <si>
    <t>L01XC14</t>
  </si>
  <si>
    <t>L01XC17</t>
  </si>
  <si>
    <t>L01XC19</t>
  </si>
  <si>
    <t>L01XC23</t>
  </si>
  <si>
    <t>L01XC32</t>
  </si>
  <si>
    <t>L01XD05</t>
  </si>
  <si>
    <t>L01XE10</t>
  </si>
  <si>
    <t>L01XE35</t>
  </si>
  <si>
    <t>L01XG03</t>
  </si>
  <si>
    <t>L01XK52</t>
  </si>
  <si>
    <t>L01XL03</t>
  </si>
  <si>
    <t>L01XL06</t>
  </si>
  <si>
    <t>L01XX02</t>
  </si>
  <si>
    <t>L01XX05</t>
  </si>
  <si>
    <t>L01XX23</t>
  </si>
  <si>
    <t>L01XX24</t>
  </si>
  <si>
    <t>L01XX27</t>
  </si>
  <si>
    <t>L01XX44</t>
  </si>
  <si>
    <t>L01XX48</t>
  </si>
  <si>
    <t>L01XX62</t>
  </si>
  <si>
    <t>L01XY01</t>
  </si>
  <si>
    <t>L02BB05</t>
  </si>
  <si>
    <t>L02BB06</t>
  </si>
  <si>
    <t>L02BX04</t>
  </si>
  <si>
    <t>L03AA02</t>
  </si>
  <si>
    <t>L03AA10</t>
  </si>
  <si>
    <t>L03AA13</t>
  </si>
  <si>
    <t>L03AA14</t>
  </si>
  <si>
    <t>L03AB07</t>
  </si>
  <si>
    <t>L03AB08</t>
  </si>
  <si>
    <t>L03AB11</t>
  </si>
  <si>
    <t>L03AB13</t>
  </si>
  <si>
    <t>L03AB15</t>
  </si>
  <si>
    <t>L03AX</t>
  </si>
  <si>
    <t>L03AX03</t>
  </si>
  <si>
    <t>L03AX11</t>
  </si>
  <si>
    <t>L03AX13</t>
  </si>
  <si>
    <t>L04AA04</t>
  </si>
  <si>
    <t>L04AA24</t>
  </si>
  <si>
    <t>L04AA34</t>
  </si>
  <si>
    <t>L04AA41</t>
  </si>
  <si>
    <t>L04AA58</t>
  </si>
  <si>
    <t>L04AB01</t>
  </si>
  <si>
    <t>L04AB02</t>
  </si>
  <si>
    <t>L04AB04</t>
  </si>
  <si>
    <t>L04AB05</t>
  </si>
  <si>
    <t>L04AB06</t>
  </si>
  <si>
    <t>L04AC02</t>
  </si>
  <si>
    <t>L04AC05</t>
  </si>
  <si>
    <t>L04AC07</t>
  </si>
  <si>
    <t>L04AC08</t>
  </si>
  <si>
    <t>L04AC10</t>
  </si>
  <si>
    <t>L04AC11</t>
  </si>
  <si>
    <t>L04AC12</t>
  </si>
  <si>
    <t>L04AC13</t>
  </si>
  <si>
    <t>L04AC14</t>
  </si>
  <si>
    <t>L04AC16</t>
  </si>
  <si>
    <t>L04AC17</t>
  </si>
  <si>
    <t>L04AC18</t>
  </si>
  <si>
    <t>L04AC21</t>
  </si>
  <si>
    <t>L04AC24</t>
  </si>
  <si>
    <t>L04AD01</t>
  </si>
  <si>
    <t>L04AD03</t>
  </si>
  <si>
    <t>L04AE02</t>
  </si>
  <si>
    <t>L04AE05</t>
  </si>
  <si>
    <t>L04AF03</t>
  </si>
  <si>
    <t>L04AF04</t>
  </si>
  <si>
    <t>L04AF07</t>
  </si>
  <si>
    <t>L04AG03</t>
  </si>
  <si>
    <t>L04AG04</t>
  </si>
  <si>
    <t>L04AG05</t>
  </si>
  <si>
    <t>L04AG08</t>
  </si>
  <si>
    <t>L04AG11</t>
  </si>
  <si>
    <t>L04AG12</t>
  </si>
  <si>
    <t>L04AJ01</t>
  </si>
  <si>
    <t>L04AJ02</t>
  </si>
  <si>
    <t>L04AJ06</t>
  </si>
  <si>
    <t>L04AJ08</t>
  </si>
  <si>
    <t>L04AX07</t>
  </si>
  <si>
    <t>L04AX08</t>
  </si>
  <si>
    <t>M01AB55</t>
  </si>
  <si>
    <t>M01AC02</t>
  </si>
  <si>
    <t>M01AE02</t>
  </si>
  <si>
    <t>M01AE17</t>
  </si>
  <si>
    <t>M01AE51</t>
  </si>
  <si>
    <t>M01AE52</t>
  </si>
  <si>
    <t>M02AA</t>
  </si>
  <si>
    <t>M02AA23</t>
  </si>
  <si>
    <t>M02AC</t>
  </si>
  <si>
    <t>M02AX</t>
  </si>
  <si>
    <t>M02AX10</t>
  </si>
  <si>
    <t>M03AB01</t>
  </si>
  <si>
    <t>M03AC09</t>
  </si>
  <si>
    <t>M03AC11</t>
  </si>
  <si>
    <t>M03AX01</t>
  </si>
  <si>
    <t>M05BA08</t>
  </si>
  <si>
    <t>M05BB03</t>
  </si>
  <si>
    <t>M05BB04</t>
  </si>
  <si>
    <t>M05BC01</t>
  </si>
  <si>
    <t>M05BX04</t>
  </si>
  <si>
    <t>M05BX05</t>
  </si>
  <si>
    <t>M05BX06</t>
  </si>
  <si>
    <t>M09AX07</t>
  </si>
  <si>
    <t>M09AX09</t>
  </si>
  <si>
    <t>M09AX10</t>
  </si>
  <si>
    <t>N01AX14</t>
  </si>
  <si>
    <t>N01AX63</t>
  </si>
  <si>
    <t>N01BB20</t>
  </si>
  <si>
    <t>N01BB51</t>
  </si>
  <si>
    <t>N01BB58</t>
  </si>
  <si>
    <t>N02AA55</t>
  </si>
  <si>
    <t>N02AA59</t>
  </si>
  <si>
    <t>N02AB02</t>
  </si>
  <si>
    <t>N02AJ08</t>
  </si>
  <si>
    <t>N02AJ13</t>
  </si>
  <si>
    <t>N02AJ14</t>
  </si>
  <si>
    <t>N02AX52</t>
  </si>
  <si>
    <t>N02BA01</t>
  </si>
  <si>
    <t>N02BA51</t>
  </si>
  <si>
    <t>N02BB02</t>
  </si>
  <si>
    <t>N02BE01</t>
  </si>
  <si>
    <t>N02BE51</t>
  </si>
  <si>
    <t>N02BG10</t>
  </si>
  <si>
    <t>N02CA52</t>
  </si>
  <si>
    <t>N02CD01</t>
  </si>
  <si>
    <t>N02CD02</t>
  </si>
  <si>
    <t>N02CD03</t>
  </si>
  <si>
    <t>N02CD05</t>
  </si>
  <si>
    <t>N02CD07</t>
  </si>
  <si>
    <t>N03AB02</t>
  </si>
  <si>
    <t>N03AX25</t>
  </si>
  <si>
    <t>N04BA02</t>
  </si>
  <si>
    <t>N04BA03</t>
  </si>
  <si>
    <t>N04BA07</t>
  </si>
  <si>
    <t>N05AF01</t>
  </si>
  <si>
    <t>N05AH06</t>
  </si>
  <si>
    <t>N05AX15</t>
  </si>
  <si>
    <t>N05BA05</t>
  </si>
  <si>
    <t>N05BA16</t>
  </si>
  <si>
    <t>N05BA18</t>
  </si>
  <si>
    <t>N05BX05</t>
  </si>
  <si>
    <t>N05CM</t>
  </si>
  <si>
    <t>N05CM09</t>
  </si>
  <si>
    <t>N05CX</t>
  </si>
  <si>
    <t>N06AA16</t>
  </si>
  <si>
    <t>N06AX27</t>
  </si>
  <si>
    <t>N06BX13</t>
  </si>
  <si>
    <t>N06CA02</t>
  </si>
  <si>
    <t>N06DA04</t>
  </si>
  <si>
    <t>N06DX02</t>
  </si>
  <si>
    <t>N07</t>
  </si>
  <si>
    <t>N07BB</t>
  </si>
  <si>
    <t>N07BC51</t>
  </si>
  <si>
    <t>N07CA</t>
  </si>
  <si>
    <t>N07CA52</t>
  </si>
  <si>
    <t>N07XX04</t>
  </si>
  <si>
    <t>N07XX07</t>
  </si>
  <si>
    <t>N07XX09</t>
  </si>
  <si>
    <t>N07XX11</t>
  </si>
  <si>
    <t>N07XX12</t>
  </si>
  <si>
    <t>N07XX18</t>
  </si>
  <si>
    <t>P01BB51</t>
  </si>
  <si>
    <t>P01BF01</t>
  </si>
  <si>
    <t>P02DA01</t>
  </si>
  <si>
    <t>R01AA09</t>
  </si>
  <si>
    <t>R01AD12</t>
  </si>
  <si>
    <t>R01AD59</t>
  </si>
  <si>
    <t>R01BA52</t>
  </si>
  <si>
    <t>R02A</t>
  </si>
  <si>
    <t>R02AA03</t>
  </si>
  <si>
    <t>R02AA15</t>
  </si>
  <si>
    <t>R02AA20</t>
  </si>
  <si>
    <t>R02AD</t>
  </si>
  <si>
    <t>R03AC02</t>
  </si>
  <si>
    <t>R03AK06</t>
  </si>
  <si>
    <t>R03AK07</t>
  </si>
  <si>
    <t>R03AK08</t>
  </si>
  <si>
    <t>R03AK10</t>
  </si>
  <si>
    <t>R03AK11</t>
  </si>
  <si>
    <t>R03AK12</t>
  </si>
  <si>
    <t>R03AK14</t>
  </si>
  <si>
    <t>R03AL01</t>
  </si>
  <si>
    <t>R03AL02</t>
  </si>
  <si>
    <t>R03AL03</t>
  </si>
  <si>
    <t>R03AL04</t>
  </si>
  <si>
    <t>R03AL05</t>
  </si>
  <si>
    <t>R03AL06</t>
  </si>
  <si>
    <t>R03AL08</t>
  </si>
  <si>
    <t>R03AL09</t>
  </si>
  <si>
    <t>R03AL11</t>
  </si>
  <si>
    <t>R03AL12</t>
  </si>
  <si>
    <t>R03BA01</t>
  </si>
  <si>
    <t>R03BB05</t>
  </si>
  <si>
    <t>R03BB07</t>
  </si>
  <si>
    <t>R03CC02</t>
  </si>
  <si>
    <t>R03DX05</t>
  </si>
  <si>
    <t>R03DX08</t>
  </si>
  <si>
    <t>R03DX09</t>
  </si>
  <si>
    <t>R03DX10</t>
  </si>
  <si>
    <t>R03DX11</t>
  </si>
  <si>
    <t>R05</t>
  </si>
  <si>
    <t>R05CA</t>
  </si>
  <si>
    <t>R05CA10</t>
  </si>
  <si>
    <t>R05CA12</t>
  </si>
  <si>
    <t>R05CB01</t>
  </si>
  <si>
    <t>R05CB03</t>
  </si>
  <si>
    <t>R05CB13</t>
  </si>
  <si>
    <t>R05DA</t>
  </si>
  <si>
    <t>R05DA07</t>
  </si>
  <si>
    <t>R05DB</t>
  </si>
  <si>
    <t>R05FB02</t>
  </si>
  <si>
    <t>R06AA59</t>
  </si>
  <si>
    <t>R06AB03</t>
  </si>
  <si>
    <t>R06AB54</t>
  </si>
  <si>
    <t>R06AE05</t>
  </si>
  <si>
    <t>R06AE09</t>
  </si>
  <si>
    <t>R07AA02</t>
  </si>
  <si>
    <t>R07AX</t>
  </si>
  <si>
    <t>R07AX01</t>
  </si>
  <si>
    <t>R07AX30</t>
  </si>
  <si>
    <t>R07AX31</t>
  </si>
  <si>
    <t>R07AX32</t>
  </si>
  <si>
    <t>S01AA20</t>
  </si>
  <si>
    <t>S01AD03</t>
  </si>
  <si>
    <t>S01AX05</t>
  </si>
  <si>
    <t>S01AX08</t>
  </si>
  <si>
    <t>S01AX18</t>
  </si>
  <si>
    <t>S01BC01</t>
  </si>
  <si>
    <t>S01CA01</t>
  </si>
  <si>
    <t>S01CA06</t>
  </si>
  <si>
    <t>S01EC54</t>
  </si>
  <si>
    <t>S01ED01</t>
  </si>
  <si>
    <t>S01ED51</t>
  </si>
  <si>
    <t>S01FA56</t>
  </si>
  <si>
    <t>S01GA51</t>
  </si>
  <si>
    <t>S01GX01</t>
  </si>
  <si>
    <t>S01HA02</t>
  </si>
  <si>
    <t>S01JA51</t>
  </si>
  <si>
    <t>S01LA04</t>
  </si>
  <si>
    <t>S01LA05</t>
  </si>
  <si>
    <t>S01LA06</t>
  </si>
  <si>
    <t>S01LA09</t>
  </si>
  <si>
    <t>S01XA19</t>
  </si>
  <si>
    <t>S01XA20</t>
  </si>
  <si>
    <t>S01XA21</t>
  </si>
  <si>
    <t>S02CA06</t>
  </si>
  <si>
    <t>S02CA07</t>
  </si>
  <si>
    <t>S02DC</t>
  </si>
  <si>
    <t>S03AA30</t>
  </si>
  <si>
    <t>V01AA02</t>
  </si>
  <si>
    <t>V01AA03</t>
  </si>
  <si>
    <t>V01AA05</t>
  </si>
  <si>
    <t>V01AA07</t>
  </si>
  <si>
    <t>V03AB06</t>
  </si>
  <si>
    <t>V03AB14</t>
  </si>
  <si>
    <t>V03AB17</t>
  </si>
  <si>
    <t>V03AB33</t>
  </si>
  <si>
    <t>V03AB34</t>
  </si>
  <si>
    <t>V03AB37</t>
  </si>
  <si>
    <t>V03AB38</t>
  </si>
  <si>
    <t>V03AE01</t>
  </si>
  <si>
    <t>V03AE02</t>
  </si>
  <si>
    <t>V03AE03</t>
  </si>
  <si>
    <t>V03AE04</t>
  </si>
  <si>
    <t>V03AE05</t>
  </si>
  <si>
    <t>V03AE09</t>
  </si>
  <si>
    <t>V03AE10</t>
  </si>
  <si>
    <t>V03AF03</t>
  </si>
  <si>
    <t>V03AF04</t>
  </si>
  <si>
    <t>V03AF06</t>
  </si>
  <si>
    <t>V03AF07</t>
  </si>
  <si>
    <t>V03AF09</t>
  </si>
  <si>
    <t>V03AF11</t>
  </si>
  <si>
    <t>V03AN01</t>
  </si>
  <si>
    <t>V03AN05</t>
  </si>
  <si>
    <t>V03AX</t>
  </si>
  <si>
    <t>V03AX04</t>
  </si>
  <si>
    <t>V04CF01</t>
  </si>
  <si>
    <t>V04CH02</t>
  </si>
  <si>
    <t>V04CL</t>
  </si>
  <si>
    <t>V04CX</t>
  </si>
  <si>
    <t>V04CX01</t>
  </si>
  <si>
    <t>V04CX05</t>
  </si>
  <si>
    <t>V07AB</t>
  </si>
  <si>
    <t>V08AD01</t>
  </si>
  <si>
    <t>V08BA01</t>
  </si>
  <si>
    <t>V08BA02</t>
  </si>
  <si>
    <t>V08CA12</t>
  </si>
  <si>
    <t>V08DA01</t>
  </si>
  <si>
    <t>V08DA04</t>
  </si>
  <si>
    <t>V09</t>
  </si>
  <si>
    <t>V09AA01</t>
  </si>
  <si>
    <t>V09AA02</t>
  </si>
  <si>
    <t>V09AB03</t>
  </si>
  <si>
    <t>V09AX01</t>
  </si>
  <si>
    <t>V09AX04</t>
  </si>
  <si>
    <t>V09AX06</t>
  </si>
  <si>
    <t>V09BA01</t>
  </si>
  <si>
    <t>V09CA01</t>
  </si>
  <si>
    <t>V09CA02</t>
  </si>
  <si>
    <t>V09CA03</t>
  </si>
  <si>
    <t>V09CA06</t>
  </si>
  <si>
    <t>V09DX01</t>
  </si>
  <si>
    <t>V09EA02</t>
  </si>
  <si>
    <t>V09EX01</t>
  </si>
  <si>
    <t>V09FX01</t>
  </si>
  <si>
    <t>V09FX02</t>
  </si>
  <si>
    <t>V09GA01</t>
  </si>
  <si>
    <t>V09GA02</t>
  </si>
  <si>
    <t>V09GA04</t>
  </si>
  <si>
    <t>V09GA06</t>
  </si>
  <si>
    <t>V09GX01</t>
  </si>
  <si>
    <t>V09HB01</t>
  </si>
  <si>
    <t>V09IA09</t>
  </si>
  <si>
    <t>V09IB</t>
  </si>
  <si>
    <t>V09IB01</t>
  </si>
  <si>
    <t>V09IX01</t>
  </si>
  <si>
    <t>V09IX04</t>
  </si>
  <si>
    <t>V09IX05</t>
  </si>
  <si>
    <t>V09IX09</t>
  </si>
  <si>
    <t>V09IX12</t>
  </si>
  <si>
    <t>V09IX14</t>
  </si>
  <si>
    <t>V09X</t>
  </si>
  <si>
    <t>V09XX</t>
  </si>
  <si>
    <t>V10AA01</t>
  </si>
  <si>
    <t>V10BX02</t>
  </si>
  <si>
    <t>V10X</t>
  </si>
  <si>
    <t>V10XA01</t>
  </si>
  <si>
    <t>V10XX03</t>
  </si>
  <si>
    <t>V10XX04</t>
  </si>
  <si>
    <t>V10XX05</t>
  </si>
  <si>
    <t>Sodium Fluoride</t>
  </si>
  <si>
    <t>Combinations</t>
  </si>
  <si>
    <t>Chlorhexidine</t>
  </si>
  <si>
    <t>Various</t>
  </si>
  <si>
    <t>Calcium Carbonate,A02AA01 Magnesium Carbonate</t>
  </si>
  <si>
    <t>Magaldrate</t>
  </si>
  <si>
    <t>Antacids, Other Combinations</t>
  </si>
  <si>
    <t>Cimetidine</t>
  </si>
  <si>
    <t>Ranitidine</t>
  </si>
  <si>
    <t>Pantoprazole</t>
  </si>
  <si>
    <t>Rabeprazole</t>
  </si>
  <si>
    <t>Esomeprazole</t>
  </si>
  <si>
    <t>Bismuth Subcitrate, Tetracycline and Metronidazole</t>
  </si>
  <si>
    <t>Other Drugs for Peptic Ulcer and Gastro-Oesophageal Reflux Disease (Gord)</t>
  </si>
  <si>
    <t>Alginic Acid</t>
  </si>
  <si>
    <t>Drugs for Functional Gastrointestinal Disorders</t>
  </si>
  <si>
    <t>Mebeverine</t>
  </si>
  <si>
    <t>Papaverine</t>
  </si>
  <si>
    <t>Other Drugs for Functional Gastrointestinal Disorders</t>
  </si>
  <si>
    <t>Alverine</t>
  </si>
  <si>
    <t>Silicones</t>
  </si>
  <si>
    <t>Alverine, Combinations</t>
  </si>
  <si>
    <t>Atropine</t>
  </si>
  <si>
    <t>Butylscopolamine</t>
  </si>
  <si>
    <t>Metoclopramide</t>
  </si>
  <si>
    <t>Alizapride</t>
  </si>
  <si>
    <t>Itopride</t>
  </si>
  <si>
    <t>Granisetron</t>
  </si>
  <si>
    <t>Tropisetron</t>
  </si>
  <si>
    <t>Palonosetron</t>
  </si>
  <si>
    <t>Palonosetron, Combinations</t>
  </si>
  <si>
    <t>Ursodeoxycholic Acid</t>
  </si>
  <si>
    <t>Hymecromone</t>
  </si>
  <si>
    <t>Maralixibat Chloride</t>
  </si>
  <si>
    <t>Odevixibat</t>
  </si>
  <si>
    <t>Liver Therapy, Lipotropics,A05AA02 Ursodeoxycholic Acid</t>
  </si>
  <si>
    <t>Liver Therapy</t>
  </si>
  <si>
    <t>Softeners, Emollients</t>
  </si>
  <si>
    <t>Liquid Paraffin</t>
  </si>
  <si>
    <t>Sodium Picosulfate</t>
  </si>
  <si>
    <t>Bisoxatin</t>
  </si>
  <si>
    <t>Bisacodyl, combinations</t>
  </si>
  <si>
    <t>Sodium Picosulfate, Combinations</t>
  </si>
  <si>
    <t>Ispaghula (Psylla Seeds)</t>
  </si>
  <si>
    <t>Osmotically Acting Laxatives</t>
  </si>
  <si>
    <t>Mineral Salts In Combination</t>
  </si>
  <si>
    <t>Lactitol</t>
  </si>
  <si>
    <t>Macrogol</t>
  </si>
  <si>
    <t>Sorbitol</t>
  </si>
  <si>
    <t>Lactulose, Combinations</t>
  </si>
  <si>
    <t>Macrogol, Combinations</t>
  </si>
  <si>
    <t>Enemas</t>
  </si>
  <si>
    <t>Sodium Phosphate</t>
  </si>
  <si>
    <t>Docusate Sodium, Incl. Combinations</t>
  </si>
  <si>
    <t>Sodium Lauryl Sulfoacetate, incl. Combinations</t>
  </si>
  <si>
    <t>Methylnaltrexone Bromide</t>
  </si>
  <si>
    <t>Naldemedine</t>
  </si>
  <si>
    <t>Linaclotide</t>
  </si>
  <si>
    <t>Prucalopride</t>
  </si>
  <si>
    <t>Paromomycin</t>
  </si>
  <si>
    <t>Medicinal Charcoal</t>
  </si>
  <si>
    <t>Opium</t>
  </si>
  <si>
    <t>Loperamide</t>
  </si>
  <si>
    <t>Loperamide, Combinations</t>
  </si>
  <si>
    <t>Beclometasone</t>
  </si>
  <si>
    <t>Mesalazine</t>
  </si>
  <si>
    <t>Lactic Acid Producing Organisms</t>
  </si>
  <si>
    <t>Saccharomyces Boulardii</t>
  </si>
  <si>
    <t>Bupropion and Naltrexone</t>
  </si>
  <si>
    <t>Multienzymes (Lipase, Protease etc.)</t>
  </si>
  <si>
    <t>Insulin (Human)</t>
  </si>
  <si>
    <t>Insulin Lispro</t>
  </si>
  <si>
    <t>Insulin Aspart</t>
  </si>
  <si>
    <t>Insulin Glulisine</t>
  </si>
  <si>
    <t>Insulin Glargine</t>
  </si>
  <si>
    <t>Insulin Detemir</t>
  </si>
  <si>
    <t>Insulin Degludec</t>
  </si>
  <si>
    <t>Insulin Degludec and Liraglutide</t>
  </si>
  <si>
    <t>Metformin</t>
  </si>
  <si>
    <t>Glipizide</t>
  </si>
  <si>
    <t>Metahexamide</t>
  </si>
  <si>
    <t>Metformin and sulfonylureas</t>
  </si>
  <si>
    <t>Metformin and Sitagliptin</t>
  </si>
  <si>
    <t>Metformin and Vildagliptin</t>
  </si>
  <si>
    <t>Metformin and Linagliptin</t>
  </si>
  <si>
    <t>Metformin and Alogliptin</t>
  </si>
  <si>
    <t>Metformin and Dapagliflozin</t>
  </si>
  <si>
    <t>Metformin and Empagliflozin</t>
  </si>
  <si>
    <t>Acarbose</t>
  </si>
  <si>
    <t>Pioglitazone</t>
  </si>
  <si>
    <t>Saxagliptin</t>
  </si>
  <si>
    <t>Alogliptin</t>
  </si>
  <si>
    <t>Exenatide</t>
  </si>
  <si>
    <t>Liraglutide</t>
  </si>
  <si>
    <t>Dulaglutide</t>
  </si>
  <si>
    <t>Semaglutide</t>
  </si>
  <si>
    <t>Dapagliflozin</t>
  </si>
  <si>
    <t>Canagliflozin</t>
  </si>
  <si>
    <t>Ertugliflozin</t>
  </si>
  <si>
    <t>Tirzepatide</t>
  </si>
  <si>
    <t>Colecalciferol</t>
  </si>
  <si>
    <t>Thiamine (Vit B1)</t>
  </si>
  <si>
    <t>Vitamin B1 In Combination with Vitamin B6 and/Or Vitamin B12</t>
  </si>
  <si>
    <t>Vitamin B-Complex, Incl. Combinations</t>
  </si>
  <si>
    <t>Vitamin B-Complex with Minerals,A11EB Vitamin B-Complex with Vitamin C</t>
  </si>
  <si>
    <t>Vitamin B-Complex, Other Combinations</t>
  </si>
  <si>
    <t>Ascorbic Acid (Vit C)</t>
  </si>
  <si>
    <t>Nicotinamide</t>
  </si>
  <si>
    <t>Pyridoxine (Vit B6)</t>
  </si>
  <si>
    <t>Tocopherol</t>
  </si>
  <si>
    <t>Riboflavin</t>
  </si>
  <si>
    <t>Calcium Chloride</t>
  </si>
  <si>
    <t>Calcium, Combinations with Vitamin D And/Or Other Drugs</t>
  </si>
  <si>
    <t>Potassium (Different Salts in Combination)</t>
  </si>
  <si>
    <t>Magnesium Sulfate</t>
  </si>
  <si>
    <t>Magnesium Gluconate</t>
  </si>
  <si>
    <t>Magnesium Citrate</t>
  </si>
  <si>
    <t>Magnesium Aspartate</t>
  </si>
  <si>
    <t>Tonics</t>
  </si>
  <si>
    <t>Nandrolone</t>
  </si>
  <si>
    <t>Mercaptamine</t>
  </si>
  <si>
    <t>Carglumic Acid</t>
  </si>
  <si>
    <t>Betaine</t>
  </si>
  <si>
    <t>Imiglucerase</t>
  </si>
  <si>
    <t>Agalsidase Alfa</t>
  </si>
  <si>
    <t>Agalsidase Beta</t>
  </si>
  <si>
    <t>Laronidase</t>
  </si>
  <si>
    <t>Alglucosidase Alfa</t>
  </si>
  <si>
    <t>Galsulfase</t>
  </si>
  <si>
    <t>Idursulfase</t>
  </si>
  <si>
    <t>Velaglucerase Alfa</t>
  </si>
  <si>
    <t>Elosulfase Alfa</t>
  </si>
  <si>
    <t>Pegunigalsidase Alfa</t>
  </si>
  <si>
    <t>Avalglucosidase Alfa</t>
  </si>
  <si>
    <t>Olipudase Alfa</t>
  </si>
  <si>
    <t>Sodium Phenylbutyrate</t>
  </si>
  <si>
    <t>Nitisinone</t>
  </si>
  <si>
    <t>Zinc Acetate</t>
  </si>
  <si>
    <t>Sapropterin</t>
  </si>
  <si>
    <t>Teduglutide</t>
  </si>
  <si>
    <t>Glycerol Phenylbutyrate</t>
  </si>
  <si>
    <t>Eliglustat</t>
  </si>
  <si>
    <t>Trientine</t>
  </si>
  <si>
    <t>Migalastat</t>
  </si>
  <si>
    <t>Givosiran</t>
  </si>
  <si>
    <t>Lumasiran</t>
  </si>
  <si>
    <t>Warfarin</t>
  </si>
  <si>
    <t>Heparin</t>
  </si>
  <si>
    <t>Antithrombin III</t>
  </si>
  <si>
    <t>Dalteparin</t>
  </si>
  <si>
    <t>Enoxaparin</t>
  </si>
  <si>
    <t>Nadroparin</t>
  </si>
  <si>
    <t>Danaparoid</t>
  </si>
  <si>
    <t>Tinzaparin</t>
  </si>
  <si>
    <t>Clopidogrel</t>
  </si>
  <si>
    <t>Ticlopidine</t>
  </si>
  <si>
    <t>Acetylsalicylic Acid</t>
  </si>
  <si>
    <t>Dipyridamole</t>
  </si>
  <si>
    <t>Epoprostenol</t>
  </si>
  <si>
    <t>Tirofiban</t>
  </si>
  <si>
    <t>Treprostinil</t>
  </si>
  <si>
    <t>Prasugrel</t>
  </si>
  <si>
    <t>Cangrelor</t>
  </si>
  <si>
    <t>Alteplase</t>
  </si>
  <si>
    <t>Urokinase</t>
  </si>
  <si>
    <t>Tenecteplase</t>
  </si>
  <si>
    <t>Protein C</t>
  </si>
  <si>
    <t>Bivalirudin</t>
  </si>
  <si>
    <t>Dabigatran Etexilate</t>
  </si>
  <si>
    <t>Edoxaban</t>
  </si>
  <si>
    <t>Defibrotide</t>
  </si>
  <si>
    <t>Fondaparinux</t>
  </si>
  <si>
    <t>Aprotinin</t>
  </si>
  <si>
    <t>Alfa1 Antitrypsin</t>
  </si>
  <si>
    <t>Phytomenadione</t>
  </si>
  <si>
    <t>Fibrinogen, Human</t>
  </si>
  <si>
    <t>Coagulation Factor IX, II, VII and X in Combination</t>
  </si>
  <si>
    <t>Factor Viii Inhibitor Bypassing Activity</t>
  </si>
  <si>
    <t>Coagulation Factor IX</t>
  </si>
  <si>
    <t>Von Willebrand Factor and Coagulation Factor Viii in Combination</t>
  </si>
  <si>
    <t>Coagulation Factor XIII</t>
  </si>
  <si>
    <t>Coagulation Factor VIIa</t>
  </si>
  <si>
    <t>Von Willebrand Factor</t>
  </si>
  <si>
    <t>Susoctocog Alfa</t>
  </si>
  <si>
    <t>Other Systemic Hemostatics</t>
  </si>
  <si>
    <t>Romiplostim</t>
  </si>
  <si>
    <t>Eltrombopag</t>
  </si>
  <si>
    <t>Avatrombopag</t>
  </si>
  <si>
    <t>Ferrous Gluconate</t>
  </si>
  <si>
    <t>Ferrous Sulfate</t>
  </si>
  <si>
    <t>Saccharated Iron Oxide</t>
  </si>
  <si>
    <t>Iron, Parenteral Preparations</t>
  </si>
  <si>
    <t>Iron and Multivitamins</t>
  </si>
  <si>
    <t>Vitamin B12 (Cyanocobalamin and Analogues)</t>
  </si>
  <si>
    <t>Cyanocobalamin</t>
  </si>
  <si>
    <t>Hydroxocobalamin</t>
  </si>
  <si>
    <t>Folic Acid</t>
  </si>
  <si>
    <t>Erythropoietin</t>
  </si>
  <si>
    <t>Darbepoetin Alfa</t>
  </si>
  <si>
    <t>Methoxy Polyethylene Glycol-Epoetin Beta</t>
  </si>
  <si>
    <t>Roxadustat</t>
  </si>
  <si>
    <t>Luspatercept</t>
  </si>
  <si>
    <t>Blood Substitutes and Plasma Protein Fractions</t>
  </si>
  <si>
    <t>Albumin</t>
  </si>
  <si>
    <t>Other Plasma Protein Fractions</t>
  </si>
  <si>
    <t>Gelatin Agents</t>
  </si>
  <si>
    <t>Hydroxyethylstarch</t>
  </si>
  <si>
    <t>Other Blood Products</t>
  </si>
  <si>
    <t>I.V. Solutions</t>
  </si>
  <si>
    <t>Amino Acids</t>
  </si>
  <si>
    <t>Fat Emulsions</t>
  </si>
  <si>
    <t>Carbohydrates</t>
  </si>
  <si>
    <t>Electrolytes</t>
  </si>
  <si>
    <t>Electrolytes with Carbohydrates</t>
  </si>
  <si>
    <t>Glucose</t>
  </si>
  <si>
    <t>Isotonic Solutions</t>
  </si>
  <si>
    <t>Hypertonic Solutions</t>
  </si>
  <si>
    <t>Sodium Bicarbonate</t>
  </si>
  <si>
    <t>Potassium Phosphate, Incl. Combinations with Other Potassium Salts</t>
  </si>
  <si>
    <t>Magnesium Chloride</t>
  </si>
  <si>
    <t>Sodium Glycerophosphate</t>
  </si>
  <si>
    <t>Cardioplegia Solutions</t>
  </si>
  <si>
    <t>Electrolytes in Combination with Other Drugs</t>
  </si>
  <si>
    <t>Alanyl Glutamine</t>
  </si>
  <si>
    <t>Vitamins</t>
  </si>
  <si>
    <t>Other I.V. Solution Additives</t>
  </si>
  <si>
    <t>Hemofiltrates</t>
  </si>
  <si>
    <t>Heme Products</t>
  </si>
  <si>
    <t>C1-Inhibitor, plasma derived</t>
  </si>
  <si>
    <t>Icatibant</t>
  </si>
  <si>
    <t>Lanadelumab</t>
  </si>
  <si>
    <t>Berotralstat</t>
  </si>
  <si>
    <t>Metildigoxin</t>
  </si>
  <si>
    <t>Propafenone</t>
  </si>
  <si>
    <t>Flecainide</t>
  </si>
  <si>
    <t>Amiodarone</t>
  </si>
  <si>
    <t>Cibenzoline</t>
  </si>
  <si>
    <t>Vernakalant</t>
  </si>
  <si>
    <t>Adrenergic and Dopaminergic Agents,R03CA02 Ephedrine</t>
  </si>
  <si>
    <t>Etilefrine</t>
  </si>
  <si>
    <t>Isoprenaline</t>
  </si>
  <si>
    <t>Norepinephrine</t>
  </si>
  <si>
    <t>Dopamine</t>
  </si>
  <si>
    <t>Phenylephrine</t>
  </si>
  <si>
    <t>Dobutamine</t>
  </si>
  <si>
    <t>Ephedrine</t>
  </si>
  <si>
    <t>Enoximone</t>
  </si>
  <si>
    <t>Angiotensin II</t>
  </si>
  <si>
    <t>Glyceryl Trinitrate</t>
  </si>
  <si>
    <t>Isosorbide Dinitrate</t>
  </si>
  <si>
    <t>Vericiguat</t>
  </si>
  <si>
    <t>Ivabradine</t>
  </si>
  <si>
    <t>Regadenoson</t>
  </si>
  <si>
    <t>Mavacamten</t>
  </si>
  <si>
    <t>Reserpine</t>
  </si>
  <si>
    <t>Methyldopa (Levorotatory)</t>
  </si>
  <si>
    <t>Clonidine</t>
  </si>
  <si>
    <t>Guanfacine</t>
  </si>
  <si>
    <t>Prazosin</t>
  </si>
  <si>
    <t>Urapidil</t>
  </si>
  <si>
    <t>Bosentan</t>
  </si>
  <si>
    <t>Macitentan</t>
  </si>
  <si>
    <t>Chlortalidone</t>
  </si>
  <si>
    <t>Torasemide</t>
  </si>
  <si>
    <t>Potassium canrenoate</t>
  </si>
  <si>
    <t>Finerenone</t>
  </si>
  <si>
    <t>Triamterene</t>
  </si>
  <si>
    <t>Hydrochlorothiazide and potassium-sparing agents</t>
  </si>
  <si>
    <t>Epitizide and potassium-sparing agents</t>
  </si>
  <si>
    <t>Altizide and potassium-sparing agents</t>
  </si>
  <si>
    <t>Furosemide and Potassium-Sparing Agents</t>
  </si>
  <si>
    <t>Other Peripheral Vasodilators</t>
  </si>
  <si>
    <t>Naftidrofuryl</t>
  </si>
  <si>
    <t>Vasoprotectives</t>
  </si>
  <si>
    <t>Agents for Treatment of Hemorrhoids and Anal Fissures for Topical Use</t>
  </si>
  <si>
    <t>Prednisolone</t>
  </si>
  <si>
    <t>Triamcinolone</t>
  </si>
  <si>
    <t>Lidocaine,C05AA Corticosteroids</t>
  </si>
  <si>
    <t>glyceryl trinitrate</t>
  </si>
  <si>
    <t>Organo-Heparinoid</t>
  </si>
  <si>
    <t>Polidocanol</t>
  </si>
  <si>
    <t>Capillary Stabilizing Agents</t>
  </si>
  <si>
    <t>Troxerutin</t>
  </si>
  <si>
    <t>Diosmin, Combinations</t>
  </si>
  <si>
    <t>Troxerutin, Combinations</t>
  </si>
  <si>
    <t>Other Capillary Stabilizing Agents</t>
  </si>
  <si>
    <t>Naftazone</t>
  </si>
  <si>
    <t>Hippocastani Semen</t>
  </si>
  <si>
    <t>Pindolol</t>
  </si>
  <si>
    <t>Timolol</t>
  </si>
  <si>
    <t>Acebutolol</t>
  </si>
  <si>
    <t>Betaxolol</t>
  </si>
  <si>
    <t>Bisoprolol</t>
  </si>
  <si>
    <t>Celiprolol</t>
  </si>
  <si>
    <t>Esmolol</t>
  </si>
  <si>
    <t>Nebivolol</t>
  </si>
  <si>
    <t>Labetalol</t>
  </si>
  <si>
    <t>Metoprolol and thiazides</t>
  </si>
  <si>
    <t>Acebutolol and thiazides</t>
  </si>
  <si>
    <t>Bisoprolol and Thiazides</t>
  </si>
  <si>
    <t>Nebivolol and Thiazides</t>
  </si>
  <si>
    <t>Pindolol and other diuretics</t>
  </si>
  <si>
    <t>Atenolol and Other Diuretics</t>
  </si>
  <si>
    <t>Metoprolol and Felodipine</t>
  </si>
  <si>
    <t>Amlodipine</t>
  </si>
  <si>
    <t>Isradipine</t>
  </si>
  <si>
    <t>Nicardipine</t>
  </si>
  <si>
    <t>Nisoldipine</t>
  </si>
  <si>
    <t>Nitrendipine</t>
  </si>
  <si>
    <t>Lacidipine</t>
  </si>
  <si>
    <t>Barnidipine</t>
  </si>
  <si>
    <t>Lercanidipine</t>
  </si>
  <si>
    <t>Clevidipine</t>
  </si>
  <si>
    <t>Verapamil</t>
  </si>
  <si>
    <t>Diltiazem</t>
  </si>
  <si>
    <t>Enalapril</t>
  </si>
  <si>
    <t>Lisinopril</t>
  </si>
  <si>
    <t>Perindopril</t>
  </si>
  <si>
    <t>Quinapril</t>
  </si>
  <si>
    <t>Benazepril</t>
  </si>
  <si>
    <t>Cilazapril</t>
  </si>
  <si>
    <t>Fosinopril</t>
  </si>
  <si>
    <t>Zofenopril</t>
  </si>
  <si>
    <t>Ace Inhibitors and Diuretics</t>
  </si>
  <si>
    <t>Enalapril and Diuretics</t>
  </si>
  <si>
    <t>Lisinopril and Diuretics</t>
  </si>
  <si>
    <t>Perindopril and Diuretics</t>
  </si>
  <si>
    <t>Ramipril and Diuretics</t>
  </si>
  <si>
    <t>Quinapril and diuretics</t>
  </si>
  <si>
    <t>Cilazapril and Diuretics</t>
  </si>
  <si>
    <t>Enalapril and lercanidipine</t>
  </si>
  <si>
    <t>Perindopril and Amlodipine</t>
  </si>
  <si>
    <t>Ramipril and Felodipine</t>
  </si>
  <si>
    <t>Ramipril and Amlodipine</t>
  </si>
  <si>
    <t>Perindopril, Amlodipine and Indapamide</t>
  </si>
  <si>
    <t>Perindopril and Bisoprolol</t>
  </si>
  <si>
    <t>Losartan</t>
  </si>
  <si>
    <t>Eprosartan</t>
  </si>
  <si>
    <t>Candesartan</t>
  </si>
  <si>
    <t>Losartan and Diuretics</t>
  </si>
  <si>
    <t>Eprosartan and Diuretics</t>
  </si>
  <si>
    <t>Valsartan and Diuretics</t>
  </si>
  <si>
    <t>Irbesartan and Diuretics</t>
  </si>
  <si>
    <t>Candesartan and Diuretics</t>
  </si>
  <si>
    <t>Telmisartan and Diuretics</t>
  </si>
  <si>
    <t>Olmesartan Medoxomil and Diuretics</t>
  </si>
  <si>
    <t>Valsartan and Amlodipine</t>
  </si>
  <si>
    <t>Olmesartan Medoxomil and Amlodipine</t>
  </si>
  <si>
    <t>Telmisartan and Amlodipine</t>
  </si>
  <si>
    <t>Valsartan, amlodipine and hydrochlorothiazide</t>
  </si>
  <si>
    <t>Olmesartan Medoxomil, Amlodipine and Hydrochlorothiazide</t>
  </si>
  <si>
    <t>Valsartan and Sacubitril</t>
  </si>
  <si>
    <t>Aliskiren</t>
  </si>
  <si>
    <t>Pravastatin</t>
  </si>
  <si>
    <t>Fluvastatin</t>
  </si>
  <si>
    <t>Atorvastatin</t>
  </si>
  <si>
    <t>Rosuvastatin</t>
  </si>
  <si>
    <t>Colestyramine</t>
  </si>
  <si>
    <t>Acipimox</t>
  </si>
  <si>
    <t>Omega-3-Triglycerides Incl. Other Esters and Acids</t>
  </si>
  <si>
    <t>Evolocumab</t>
  </si>
  <si>
    <t>Alirocumab</t>
  </si>
  <si>
    <t>Bempedoic Acid</t>
  </si>
  <si>
    <t>Inclisiran</t>
  </si>
  <si>
    <t>Simvastatin and Ezetimibe</t>
  </si>
  <si>
    <t>Pravastatin and Fenofibrate</t>
  </si>
  <si>
    <t>Atorvastatin and Ezetimibe</t>
  </si>
  <si>
    <t>Rosuvastatin and Ezetimibe</t>
  </si>
  <si>
    <t>Bempedoic Acid and Ezetimibe</t>
  </si>
  <si>
    <t>Lipid Modifying Agents in Combination with Other Drugs</t>
  </si>
  <si>
    <t>Atorvastatin, Acetylsalicylic Acid and Ramipril</t>
  </si>
  <si>
    <t>Clotrimazole</t>
  </si>
  <si>
    <t>Isoconazole</t>
  </si>
  <si>
    <t>Sulconazole</t>
  </si>
  <si>
    <t>Imidazoles/Triazoles in combination with Corticosteroids</t>
  </si>
  <si>
    <t>Miconazole, Combinations</t>
  </si>
  <si>
    <t>Amorolfine</t>
  </si>
  <si>
    <t>Emollients and Protectives</t>
  </si>
  <si>
    <t>Zinc Products</t>
  </si>
  <si>
    <t>Cicatrizants</t>
  </si>
  <si>
    <t>Other Cicatrizants</t>
  </si>
  <si>
    <t>Bromelains</t>
  </si>
  <si>
    <t>Collagenase, Combinations</t>
  </si>
  <si>
    <t>Antipuritics, Incl. Antihistamines, Etc.</t>
  </si>
  <si>
    <t>Diphenhydramine</t>
  </si>
  <si>
    <t>Pramocaine</t>
  </si>
  <si>
    <t>Calcipotriol</t>
  </si>
  <si>
    <t>Tacalcitol</t>
  </si>
  <si>
    <t>Calcipotriol, Combinations</t>
  </si>
  <si>
    <t>Other Antibiotics for Topical Use</t>
  </si>
  <si>
    <t>Silver Sulfadiazine</t>
  </si>
  <si>
    <t>Silver Sulfadiazine, Combinations</t>
  </si>
  <si>
    <t>Antivirals</t>
  </si>
  <si>
    <t>Aciclovir</t>
  </si>
  <si>
    <t>Docosanol</t>
  </si>
  <si>
    <t>Sinecatechins</t>
  </si>
  <si>
    <t>Aciclovir, Combinations</t>
  </si>
  <si>
    <t>Ingenol mebutate</t>
  </si>
  <si>
    <t>Tirbanibulin</t>
  </si>
  <si>
    <t>Clobetasone</t>
  </si>
  <si>
    <t>Hydrocortisone Butyrate</t>
  </si>
  <si>
    <t>Flumetasone</t>
  </si>
  <si>
    <t>Betamethasone</t>
  </si>
  <si>
    <t>Diflucortolone</t>
  </si>
  <si>
    <t>Amcinonide</t>
  </si>
  <si>
    <t>Mometasone</t>
  </si>
  <si>
    <t>Methylprednisolone aceponate</t>
  </si>
  <si>
    <t>Fluticasone</t>
  </si>
  <si>
    <t>Clobetasol</t>
  </si>
  <si>
    <t>Hydrocortisone and Antibiotics</t>
  </si>
  <si>
    <t>Corticosteroids, Potent, Combinations with Antibiotics</t>
  </si>
  <si>
    <t>Betamethasone and antibiotics</t>
  </si>
  <si>
    <t>Diflucortolone,G01AF07 Isoconazole</t>
  </si>
  <si>
    <t>Antiseptics and Disinfectants</t>
  </si>
  <si>
    <t>Biguanides and Amidines</t>
  </si>
  <si>
    <t>Hexamidine</t>
  </si>
  <si>
    <t>Chlorhexidine, Combinations</t>
  </si>
  <si>
    <t>Chloroxylenol</t>
  </si>
  <si>
    <t>Nitrofural</t>
  </si>
  <si>
    <t>Povidone-Iodine</t>
  </si>
  <si>
    <t>Benzalkonium</t>
  </si>
  <si>
    <t>Cetrimide</t>
  </si>
  <si>
    <t>Other Antiseptics and Disinfectants</t>
  </si>
  <si>
    <t>Eosin</t>
  </si>
  <si>
    <t>Tosylchloramide Sodium</t>
  </si>
  <si>
    <t>Propanol, Combinations</t>
  </si>
  <si>
    <t>Anti-Acne Preparations for Topical Use</t>
  </si>
  <si>
    <t>Retinol</t>
  </si>
  <si>
    <t>trifarotene</t>
  </si>
  <si>
    <t>Adapalene, Combinations</t>
  </si>
  <si>
    <t>Clindamycin, Combinations</t>
  </si>
  <si>
    <t>Erythromycin, Combinations</t>
  </si>
  <si>
    <t>Other Anti-Acne Preparations for Topical Use</t>
  </si>
  <si>
    <t>Azelaic Acid</t>
  </si>
  <si>
    <t>Isotretinoin</t>
  </si>
  <si>
    <t>Glycopyrronium</t>
  </si>
  <si>
    <t>Wart and Anti-Corn Preparations</t>
  </si>
  <si>
    <t>Dupilumab</t>
  </si>
  <si>
    <t>Tralokinumab</t>
  </si>
  <si>
    <t>Abrocitinib</t>
  </si>
  <si>
    <t>Lebrikizumab</t>
  </si>
  <si>
    <t>Other Dermatologicals</t>
  </si>
  <si>
    <t>Brimonidine</t>
  </si>
  <si>
    <t>Dequalinium</t>
  </si>
  <si>
    <t>Fenticonazole</t>
  </si>
  <si>
    <t>Butoconazole</t>
  </si>
  <si>
    <t>Lactobacillus</t>
  </si>
  <si>
    <t>Methylergometrine</t>
  </si>
  <si>
    <t>Carboprost</t>
  </si>
  <si>
    <t>Plastic IUD with Progestogen</t>
  </si>
  <si>
    <t>Vaginal Ring with Progestogen and Estrogen</t>
  </si>
  <si>
    <t>Other Gynecologicals</t>
  </si>
  <si>
    <t>Ritodrine</t>
  </si>
  <si>
    <t>Quinagolide</t>
  </si>
  <si>
    <t>Atosiban</t>
  </si>
  <si>
    <t>Fezolinetant</t>
  </si>
  <si>
    <t>Hormonal Contraceptives for Systemic Use</t>
  </si>
  <si>
    <t>Progestogens and Estrogens, Fixed Combinations</t>
  </si>
  <si>
    <t>Levonorgestrel and Ethinylestradiol</t>
  </si>
  <si>
    <t>Desogestrel and Ethinylestradiol</t>
  </si>
  <si>
    <t>Gestodene and Ethinylestradiol</t>
  </si>
  <si>
    <t>Norgestimate and Ethinylestradiol</t>
  </si>
  <si>
    <t>Drospirenone and Ethinylestradiol</t>
  </si>
  <si>
    <t>Norelgestromin and Ethinylestradiol</t>
  </si>
  <si>
    <t>Nomegestrol and Estradiol</t>
  </si>
  <si>
    <t>Chlormadinone and Ethinylestradiol</t>
  </si>
  <si>
    <t>Dienogest and Ethinylestradiol</t>
  </si>
  <si>
    <t>Drospirenone and Estetrol</t>
  </si>
  <si>
    <t>Dienogest and Estradiol</t>
  </si>
  <si>
    <t>Medroxyprogesterone</t>
  </si>
  <si>
    <t>Drospirenone</t>
  </si>
  <si>
    <t>Ulipristal</t>
  </si>
  <si>
    <t>Conjugated Estrogens and Bazedoxifene</t>
  </si>
  <si>
    <t>Progestogens</t>
  </si>
  <si>
    <t>Nomegestrol</t>
  </si>
  <si>
    <t>Norethisterone</t>
  </si>
  <si>
    <t>Norethisterone and Estrogen</t>
  </si>
  <si>
    <t>Progesterone and Estrogen</t>
  </si>
  <si>
    <t>Dydrogesterone and Estrogen</t>
  </si>
  <si>
    <t>Dienogest and Estrogen</t>
  </si>
  <si>
    <t>Drospirenone and Estrogen</t>
  </si>
  <si>
    <t>Norgestrel and Estrogen</t>
  </si>
  <si>
    <t>Levonorgestrel and Estrogen</t>
  </si>
  <si>
    <t>Human Menopausal Gonadotrophin</t>
  </si>
  <si>
    <t>Urofollitropin</t>
  </si>
  <si>
    <t>Follitropin Alfa</t>
  </si>
  <si>
    <t>Follitropin Beta</t>
  </si>
  <si>
    <t>Choriogonadotropin Alfa</t>
  </si>
  <si>
    <t>Corifollitropin Alfa</t>
  </si>
  <si>
    <t>Follitropin Delta</t>
  </si>
  <si>
    <t>Clomifene</t>
  </si>
  <si>
    <t>Cyproterone</t>
  </si>
  <si>
    <t>Antiandrogens and Estrogens,G03AA16 Dienogest and Ethinylestradiol</t>
  </si>
  <si>
    <t>Cyproterone and Estrogen</t>
  </si>
  <si>
    <t>Raloxifene</t>
  </si>
  <si>
    <t>Prasterone</t>
  </si>
  <si>
    <t>Urinary Concrement Solvents</t>
  </si>
  <si>
    <t>Flavoxate</t>
  </si>
  <si>
    <t>Propiverine</t>
  </si>
  <si>
    <t>Tolterodine</t>
  </si>
  <si>
    <t>Solifenacin</t>
  </si>
  <si>
    <t>Darifenacin</t>
  </si>
  <si>
    <t>Fesoterodine</t>
  </si>
  <si>
    <t>Desfesoterodine</t>
  </si>
  <si>
    <t xml:space="preserve"> Vibegron</t>
  </si>
  <si>
    <t>Yohimbine</t>
  </si>
  <si>
    <t>Vardenafil</t>
  </si>
  <si>
    <t>Other Urologicals</t>
  </si>
  <si>
    <t>Phenazopyridine</t>
  </si>
  <si>
    <t>Dapoxetine</t>
  </si>
  <si>
    <t>Alfuzosin</t>
  </si>
  <si>
    <t>Tamsulosin</t>
  </si>
  <si>
    <t>Terazosin</t>
  </si>
  <si>
    <t>Tamsulosin and Dutasteride</t>
  </si>
  <si>
    <t>Tamsulosin and Solifenacin</t>
  </si>
  <si>
    <t>Sabalis Serrulatae Fructus</t>
  </si>
  <si>
    <t>Tetracosactide</t>
  </si>
  <si>
    <t>Thyrotropin Alfa</t>
  </si>
  <si>
    <t>Somatropin</t>
  </si>
  <si>
    <t>Mecasermin</t>
  </si>
  <si>
    <t>Somatrogon</t>
  </si>
  <si>
    <t>Pegvisomant</t>
  </si>
  <si>
    <t>Vasopressin (Argipressin)</t>
  </si>
  <si>
    <t>Desmopressin</t>
  </si>
  <si>
    <t>Terlipressin</t>
  </si>
  <si>
    <t>Somatostatin</t>
  </si>
  <si>
    <t>Lanreotide</t>
  </si>
  <si>
    <t>Pasireotide</t>
  </si>
  <si>
    <t>Ganirelix</t>
  </si>
  <si>
    <t>Cetrorelix</t>
  </si>
  <si>
    <t>Linzagolix</t>
  </si>
  <si>
    <t>Relugolix, Estradiol and Norethisterone</t>
  </si>
  <si>
    <t>Methylprednisolone, combinations</t>
  </si>
  <si>
    <t>Levothyroxine Sodium</t>
  </si>
  <si>
    <t>Propylthiouracil</t>
  </si>
  <si>
    <t>Thiamazole</t>
  </si>
  <si>
    <t>Glucagon</t>
  </si>
  <si>
    <t>Teriparatide</t>
  </si>
  <si>
    <t>Calcitonin (Salmon Synthetic)</t>
  </si>
  <si>
    <t>Cinacalcet</t>
  </si>
  <si>
    <t>Etelcalcetide</t>
  </si>
  <si>
    <t>Antibacterials for Systemic Use</t>
  </si>
  <si>
    <t>Thiamphenicol, Combinations</t>
  </si>
  <si>
    <t>Pivmecillinam</t>
  </si>
  <si>
    <t>Temocillin</t>
  </si>
  <si>
    <t>Pheneticillin</t>
  </si>
  <si>
    <t>Clometocillin</t>
  </si>
  <si>
    <t>Benzathine Benzylpenicillin</t>
  </si>
  <si>
    <t>Flucloxacillin</t>
  </si>
  <si>
    <t>Amoxicillin and Beta-Lactamase Inhibitor</t>
  </si>
  <si>
    <t>Piperacillin and Beta-Lactamase Inhibitor</t>
  </si>
  <si>
    <t>Ceftriaxone</t>
  </si>
  <si>
    <t>Ceftazidime and Beta-Lactamase Inhibitor</t>
  </si>
  <si>
    <t>Meropenem and Vaborbactam</t>
  </si>
  <si>
    <t>Ceftaroline fosamil</t>
  </si>
  <si>
    <t>Ceftolozane and Beta-Lactamase Inhibitor</t>
  </si>
  <si>
    <t>Sulfamethoxazole and Trimethoprim</t>
  </si>
  <si>
    <t>Miocamycin</t>
  </si>
  <si>
    <t>Ornidazole</t>
  </si>
  <si>
    <t>Nifurtoinol</t>
  </si>
  <si>
    <t>Hachimycin</t>
  </si>
  <si>
    <t>Isavuconazole</t>
  </si>
  <si>
    <t>Caspofungin</t>
  </si>
  <si>
    <t>Rifamycin</t>
  </si>
  <si>
    <t>Bedaquiline</t>
  </si>
  <si>
    <t>Valaciclovir</t>
  </si>
  <si>
    <t>Cidofovir</t>
  </si>
  <si>
    <t>Valganciclovir</t>
  </si>
  <si>
    <t>Remdesivir</t>
  </si>
  <si>
    <t>Foscarnet</t>
  </si>
  <si>
    <t>Saquinavir</t>
  </si>
  <si>
    <t>Indinavir</t>
  </si>
  <si>
    <t>Fosamprenavir</t>
  </si>
  <si>
    <t>Atazanavir</t>
  </si>
  <si>
    <t>Tipranavir</t>
  </si>
  <si>
    <t>Nirmatrelvir and Ritonavir</t>
  </si>
  <si>
    <t>Zidovudine</t>
  </si>
  <si>
    <t>Didanosine</t>
  </si>
  <si>
    <t>Stavudine</t>
  </si>
  <si>
    <t>Tenofovir Disoproxil</t>
  </si>
  <si>
    <t>Adefovir dipivoxil</t>
  </si>
  <si>
    <t>Entecavir</t>
  </si>
  <si>
    <t>Tenofovir alafenamide</t>
  </si>
  <si>
    <t>Oseltamivir</t>
  </si>
  <si>
    <t>Raltegravir</t>
  </si>
  <si>
    <t>Dolutegravir</t>
  </si>
  <si>
    <t>Ribavirin</t>
  </si>
  <si>
    <t>Telaprevir</t>
  </si>
  <si>
    <t>Simeprevir</t>
  </si>
  <si>
    <t>Daclatasvir</t>
  </si>
  <si>
    <t>Dasabuvir</t>
  </si>
  <si>
    <t>Sofosbuvir and Ledipasvir</t>
  </si>
  <si>
    <t>Elbasvir and Grazoprevir</t>
  </si>
  <si>
    <t>Sofosbuvir and Velpatasvir</t>
  </si>
  <si>
    <t>Sofosbuvir, Velpatasvir and Voxilaprevir</t>
  </si>
  <si>
    <t>Glecaprevir and Pibrentasvir</t>
  </si>
  <si>
    <t>Zidovudine and Lamivudine</t>
  </si>
  <si>
    <t>Lamivudine and Abacavir</t>
  </si>
  <si>
    <t>Tenofovir Disoproxil and Emtricitabine</t>
  </si>
  <si>
    <t>Emtricitabine, Tenofovir Disoproxil and Efavirenz</t>
  </si>
  <si>
    <t>Emtricitabine, Tenofovir Disoproxil and Rilpivirine</t>
  </si>
  <si>
    <t>Emtricitabine, Tenofovir Disoproxil, Elvitegravir and Cobicistat</t>
  </si>
  <si>
    <t>Lopinavir and Ritonavir</t>
  </si>
  <si>
    <t>Lamivudine, Abacavir and Dolutegravir</t>
  </si>
  <si>
    <t>Darunavir and Cobicistat</t>
  </si>
  <si>
    <t>Emtricitabine and Tenofovir Alafenamide</t>
  </si>
  <si>
    <t>Emtricitabine, Tenofovir Alafenamide, Elvitegravir and Cobicistat</t>
  </si>
  <si>
    <t>Emtricitabine, Tenofovir Alafenamide and Rilpivirine</t>
  </si>
  <si>
    <t>Emtricitabine, Tenofovir Alafenamide and Bictegravir</t>
  </si>
  <si>
    <t>Dolutegravir and Rilpivirine</t>
  </si>
  <si>
    <t>Emtricitabine, Tenofovir Alafenamide, Darunavir and Cobicistat</t>
  </si>
  <si>
    <t>Lamivudine, Tenofovir Disoproxil and Doravirine</t>
  </si>
  <si>
    <t>Lamivudine and Dolutegravir</t>
  </si>
  <si>
    <t>Fostemsavir</t>
  </si>
  <si>
    <t>Immunoglobulins, Normal Human, for Extravascular Adm.</t>
  </si>
  <si>
    <t>Immunoglobulins, Normal Human, for Intravascular Adm.</t>
  </si>
  <si>
    <t>Anti-D (Rh) Immunoglobulin</t>
  </si>
  <si>
    <t>Hepatitis B Immunoglobulin</t>
  </si>
  <si>
    <t>Cytomegalovirus Immunoglobulin</t>
  </si>
  <si>
    <t>Palivizumab</t>
  </si>
  <si>
    <t>Nirsevimab</t>
  </si>
  <si>
    <t>Cholera, Inactivated, Whole Cell</t>
  </si>
  <si>
    <t>Meningococcus C, Purified Polysaccharides Antigen Conjugated</t>
  </si>
  <si>
    <t>Meningococcus A,C,Y,W-135, Tetravalent Purified Polysaccharides Antigen Conjugated</t>
  </si>
  <si>
    <t>Meningococcus B, Multicomponent Vaccine</t>
  </si>
  <si>
    <t>Pertussis, Purified Antigen, Combinations with Toxoids</t>
  </si>
  <si>
    <t>Pneumococcus, Purified Polysaccharides Antigen</t>
  </si>
  <si>
    <t>Pneumococcus, Purified Polysaccharides Antigen Conjugated</t>
  </si>
  <si>
    <t>Typhoid, Purified Polysaccharide Antigen</t>
  </si>
  <si>
    <t>Other Bacterial Vaccines</t>
  </si>
  <si>
    <t>Encephalitis, Tick Borne, Inactivated, Whole Virus</t>
  </si>
  <si>
    <t>Encephalitis, Japanese, Inactivated, Whole Virus</t>
  </si>
  <si>
    <t>Influenza, Inactivated, Split Virus Or Surface Antigen</t>
  </si>
  <si>
    <t>Hepatitis B, Purified Antigen</t>
  </si>
  <si>
    <t>Hepatitis A, Inactivated, Whole Virus</t>
  </si>
  <si>
    <t>Measles, Combinations with Mumps and Rubella, Live Attenuated</t>
  </si>
  <si>
    <t>Measles, Combinations with Mumps, Rubella and Varicella, Live Attenuated</t>
  </si>
  <si>
    <t>Poliomyelitis, Trivalent, Inactivated, Whole Virus</t>
  </si>
  <si>
    <t>Rabies, Inactivated, Whole Virus</t>
  </si>
  <si>
    <t>Rota Virus, Live Attenuated</t>
  </si>
  <si>
    <t>Rota Virus, Pentavalent, Live, Reassorted</t>
  </si>
  <si>
    <t>Varicella, Live Attenuated</t>
  </si>
  <si>
    <t>Zoster, Purified Antigen</t>
  </si>
  <si>
    <t>Yellow Fever, Live Attenuated</t>
  </si>
  <si>
    <t>Papillomavirus (human types 16, 18)</t>
  </si>
  <si>
    <t>Papillomavirus (Human Types 6, 11, 16, 18, 31, 33, 45, 52, 58)</t>
  </si>
  <si>
    <t>Covid-19, RNA-based Vaccine</t>
  </si>
  <si>
    <t>Covid-19, Viral Vector, Non-replicating</t>
  </si>
  <si>
    <t>Covid-19, Protein Subunit</t>
  </si>
  <si>
    <t>Dengue Virus Vaccines</t>
  </si>
  <si>
    <t>Respiratory Syncytial Virus Vaccines</t>
  </si>
  <si>
    <t>Diphtheria-Poliomyelitis-Tetanus</t>
  </si>
  <si>
    <t>Diphtheria-Pertussis-Poliomyelitis-Tetanus</t>
  </si>
  <si>
    <t>Diphtheria-Haemophilus Influenzae B-Pertussis-Poliomyelitis-Tetanus-Hepatitis B</t>
  </si>
  <si>
    <t>Chlormethine</t>
  </si>
  <si>
    <t>Bendamustine</t>
  </si>
  <si>
    <t>Carmustine</t>
  </si>
  <si>
    <t>Lomustine</t>
  </si>
  <si>
    <t>Dacarbazine</t>
  </si>
  <si>
    <t>Mercaptopurine</t>
  </si>
  <si>
    <t>Tioguanine</t>
  </si>
  <si>
    <t>Fludarabine</t>
  </si>
  <si>
    <t>Fluorouracil</t>
  </si>
  <si>
    <t>Gemcitabine</t>
  </si>
  <si>
    <t>Azacitidine</t>
  </si>
  <si>
    <t>Tegafur, Combinations</t>
  </si>
  <si>
    <t>Trifluridine, Combinations</t>
  </si>
  <si>
    <t>Vinblastine</t>
  </si>
  <si>
    <t>Vincristine</t>
  </si>
  <si>
    <t>Vindesine</t>
  </si>
  <si>
    <t>Vinorelbine</t>
  </si>
  <si>
    <t>Colchicine Derivatives</t>
  </si>
  <si>
    <t>Topoisomerase 1 (TOP1) Inhibitors</t>
  </si>
  <si>
    <t>Topotecan</t>
  </si>
  <si>
    <t>Irinotecan</t>
  </si>
  <si>
    <t>Dactinomycin</t>
  </si>
  <si>
    <t>Anthracyclines and Related Substances</t>
  </si>
  <si>
    <t>Doxorubicin</t>
  </si>
  <si>
    <t>Daunorubicin</t>
  </si>
  <si>
    <t>Epirubicin</t>
  </si>
  <si>
    <t>Idarubicin</t>
  </si>
  <si>
    <t>Mitoxantrone</t>
  </si>
  <si>
    <t>Bleomycin</t>
  </si>
  <si>
    <t>Mitomycin</t>
  </si>
  <si>
    <t>Protein Kinase Inhibitors</t>
  </si>
  <si>
    <t>Imatinib</t>
  </si>
  <si>
    <t>Nilotinib</t>
  </si>
  <si>
    <t>Bosutinib</t>
  </si>
  <si>
    <t>Ponatinib</t>
  </si>
  <si>
    <t>Asciminib</t>
  </si>
  <si>
    <t>Erlotinib</t>
  </si>
  <si>
    <t>Afatinib</t>
  </si>
  <si>
    <t>Osimertinib</t>
  </si>
  <si>
    <t>Dabrafenib</t>
  </si>
  <si>
    <t>Alectinib</t>
  </si>
  <si>
    <t>Lorlatinib</t>
  </si>
  <si>
    <t>Trametinib</t>
  </si>
  <si>
    <t>Ribociclib</t>
  </si>
  <si>
    <t>Temsirolimus</t>
  </si>
  <si>
    <t>Lapatinib</t>
  </si>
  <si>
    <t>Tucatinib</t>
  </si>
  <si>
    <t>Ruxolitinib</t>
  </si>
  <si>
    <t>Fedratinib</t>
  </si>
  <si>
    <t>Zanubrutinib</t>
  </si>
  <si>
    <t>Alpelisib</t>
  </si>
  <si>
    <t>Sorafenib</t>
  </si>
  <si>
    <t>Pazopanib</t>
  </si>
  <si>
    <t>Cabozantinib</t>
  </si>
  <si>
    <t>Lenvatinib</t>
  </si>
  <si>
    <t>Nintedanib</t>
  </si>
  <si>
    <t>Quizartinib</t>
  </si>
  <si>
    <t>Larotrectinib</t>
  </si>
  <si>
    <t>Gilteritinib</t>
  </si>
  <si>
    <t>Entrectinib</t>
  </si>
  <si>
    <t>Pemigatinib</t>
  </si>
  <si>
    <t>Tepotinib</t>
  </si>
  <si>
    <t>Selpercatinib</t>
  </si>
  <si>
    <t>Pralsetinib</t>
  </si>
  <si>
    <t>Rituximab</t>
  </si>
  <si>
    <t>Obinutuzumab</t>
  </si>
  <si>
    <t>Inotuzumab Ozogamicin</t>
  </si>
  <si>
    <t>Daratumumab</t>
  </si>
  <si>
    <t>Isatuximab</t>
  </si>
  <si>
    <t>Trastuzumab</t>
  </si>
  <si>
    <t>Pertuzumab</t>
  </si>
  <si>
    <t>Trastuzumab Deruxtecan</t>
  </si>
  <si>
    <t>Pembrolizumab</t>
  </si>
  <si>
    <t>Durvalumab</t>
  </si>
  <si>
    <t>Avelumab</t>
  </si>
  <si>
    <t>Atezolizumab</t>
  </si>
  <si>
    <t>Cemiplimab</t>
  </si>
  <si>
    <t>Dostarlimab</t>
  </si>
  <si>
    <t>Bevacizumab</t>
  </si>
  <si>
    <t>Ramucirumab</t>
  </si>
  <si>
    <t>Gemtuzumab Ozogamicin</t>
  </si>
  <si>
    <t>Brentuximab Vedotin</t>
  </si>
  <si>
    <t>Mogamulizumab</t>
  </si>
  <si>
    <t>Tafasitamab</t>
  </si>
  <si>
    <t>Enfortumab Vedotin</t>
  </si>
  <si>
    <t>Polatuzumab Vedotin</t>
  </si>
  <si>
    <t>Belantamab Mafodotin</t>
  </si>
  <si>
    <t>Sacituzumab Govitecan</t>
  </si>
  <si>
    <t>Tremelimumab</t>
  </si>
  <si>
    <t>Teclistamab</t>
  </si>
  <si>
    <t>Epcoritamab</t>
  </si>
  <si>
    <t>Glofitamab</t>
  </si>
  <si>
    <t>Talquetamab</t>
  </si>
  <si>
    <t>Nivolumab and Relatlimab</t>
  </si>
  <si>
    <t>Other Antineoplastic Agents</t>
  </si>
  <si>
    <t>Cisplatin</t>
  </si>
  <si>
    <t>Carboplatin</t>
  </si>
  <si>
    <t>Oxaliplatin</t>
  </si>
  <si>
    <t>Procarbazine</t>
  </si>
  <si>
    <t>Monoclonal Antibodies</t>
  </si>
  <si>
    <t>Cetuximab</t>
  </si>
  <si>
    <t>Panitumumab</t>
  </si>
  <si>
    <t>Ipilimumab</t>
  </si>
  <si>
    <t>Trastuzumab Emtansine</t>
  </si>
  <si>
    <t>Nivolumab</t>
  </si>
  <si>
    <t>Blinatumomab</t>
  </si>
  <si>
    <t>Elotuzumab</t>
  </si>
  <si>
    <t>Methyl Aminolevulinate</t>
  </si>
  <si>
    <t>Aminolevulinic Acid</t>
  </si>
  <si>
    <t>Temoporfin</t>
  </si>
  <si>
    <t>Cobimetinib</t>
  </si>
  <si>
    <t xml:space="preserve">Ixazomib </t>
  </si>
  <si>
    <t>Niraparib</t>
  </si>
  <si>
    <t>Talazoparib</t>
  </si>
  <si>
    <t>Niraparib and Abiraterone</t>
  </si>
  <si>
    <t>Axicabtagene Ciloleucel</t>
  </si>
  <si>
    <t>Brexucabtagene Autoleucel</t>
  </si>
  <si>
    <t>Asparaginase</t>
  </si>
  <si>
    <t>Hydroxycarbamide</t>
  </si>
  <si>
    <t>Estramustine</t>
  </si>
  <si>
    <t>Mitotane</t>
  </si>
  <si>
    <t>Pegaspargase</t>
  </si>
  <si>
    <t>Arsenic Trioxide</t>
  </si>
  <si>
    <t>Anagrelide</t>
  </si>
  <si>
    <t>Eribulin</t>
  </si>
  <si>
    <t>Aflibercept</t>
  </si>
  <si>
    <t>Sonidegib</t>
  </si>
  <si>
    <t>Ivosidenib</t>
  </si>
  <si>
    <t>Cytarabine and Daunorubicin</t>
  </si>
  <si>
    <t>Megestrol</t>
  </si>
  <si>
    <t>Leuprorelin</t>
  </si>
  <si>
    <t>Goserelin</t>
  </si>
  <si>
    <t>Tamoxifen</t>
  </si>
  <si>
    <t>Apalutamide</t>
  </si>
  <si>
    <t>Darolutamide</t>
  </si>
  <si>
    <t>Degarelix</t>
  </si>
  <si>
    <t>Abiraterone</t>
  </si>
  <si>
    <t>Relugolix</t>
  </si>
  <si>
    <t>Filgrastim</t>
  </si>
  <si>
    <t>Lenograstim</t>
  </si>
  <si>
    <t>Pegfilgrastim</t>
  </si>
  <si>
    <t>Lipegfilgrastim</t>
  </si>
  <si>
    <t>Interferon Beta-1a</t>
  </si>
  <si>
    <t>Interferon Beta-1b</t>
  </si>
  <si>
    <t>Peginterferon Alfa-2a</t>
  </si>
  <si>
    <t>Peginterferon Beta-1a</t>
  </si>
  <si>
    <t>Ropeginterferon Alfa-2b</t>
  </si>
  <si>
    <t>Other Immunostimulants</t>
  </si>
  <si>
    <t>Bcg Vaccine</t>
  </si>
  <si>
    <t>Tasonermin</t>
  </si>
  <si>
    <t>Glatiramer Acetate</t>
  </si>
  <si>
    <t>Antithymocyte Immunoglobulin (Rabbit)</t>
  </si>
  <si>
    <t>Mycophenolic Acid</t>
  </si>
  <si>
    <t>Abatacept</t>
  </si>
  <si>
    <t>Fingolimod</t>
  </si>
  <si>
    <t>Alemtuzumab</t>
  </si>
  <si>
    <t>Imlifidase</t>
  </si>
  <si>
    <t>Efgartigimod Alfa</t>
  </si>
  <si>
    <t>Etanercept</t>
  </si>
  <si>
    <t>Infliximab</t>
  </si>
  <si>
    <t>Adalimumab</t>
  </si>
  <si>
    <t>Certolizumab Pegol</t>
  </si>
  <si>
    <t>Golimumab</t>
  </si>
  <si>
    <t>Basiliximab</t>
  </si>
  <si>
    <t>Ustekinumab</t>
  </si>
  <si>
    <t>Tocilizumab</t>
  </si>
  <si>
    <t>Canakinumab</t>
  </si>
  <si>
    <t>Secukinumab</t>
  </si>
  <si>
    <t>Siltuximab</t>
  </si>
  <si>
    <t>Brodalumab</t>
  </si>
  <si>
    <t>Ixekizumab</t>
  </si>
  <si>
    <t>Sarilumab</t>
  </si>
  <si>
    <t>Guselkumab</t>
  </si>
  <si>
    <t>Tildrakizumab</t>
  </si>
  <si>
    <t>Risankizumab</t>
  </si>
  <si>
    <t>Bimekizumab</t>
  </si>
  <si>
    <t>Mirikizumab</t>
  </si>
  <si>
    <t>Ciclosporin</t>
  </si>
  <si>
    <t>Voclosporin</t>
  </si>
  <si>
    <t xml:space="preserve"> Fingolimod</t>
  </si>
  <si>
    <t>Ozanimod</t>
  </si>
  <si>
    <t>Siponimod</t>
  </si>
  <si>
    <t>Etrasimod</t>
  </si>
  <si>
    <t>Tofacitinib</t>
  </si>
  <si>
    <t xml:space="preserve"> Upadacitinib</t>
  </si>
  <si>
    <t>Filgotinib</t>
  </si>
  <si>
    <t>Deucravacitinib</t>
  </si>
  <si>
    <t>Natalizumab</t>
  </si>
  <si>
    <t>Belimumab</t>
  </si>
  <si>
    <t xml:space="preserve"> Vedolizumab</t>
  </si>
  <si>
    <t>Ocrelizumab</t>
  </si>
  <si>
    <t>Anifrolumab</t>
  </si>
  <si>
    <t>Ofatumumab</t>
  </si>
  <si>
    <t>Eculizumab</t>
  </si>
  <si>
    <t>Ravulizumab</t>
  </si>
  <si>
    <t>Zilucoplan</t>
  </si>
  <si>
    <t>Iptacopan</t>
  </si>
  <si>
    <t>Dimethyl Fumarate</t>
  </si>
  <si>
    <t>Darvadstrocel</t>
  </si>
  <si>
    <t>Indometacin</t>
  </si>
  <si>
    <t>Proglumetacin</t>
  </si>
  <si>
    <t>Ketorolac</t>
  </si>
  <si>
    <t>Diclofenac, Combinations</t>
  </si>
  <si>
    <t>Tenoxicam</t>
  </si>
  <si>
    <t>Oxaprozin</t>
  </si>
  <si>
    <t>Dexketoprofen</t>
  </si>
  <si>
    <t>Ibuprofen, Combinations</t>
  </si>
  <si>
    <t>naproxen and esomeprazole</t>
  </si>
  <si>
    <t>Parecoxib</t>
  </si>
  <si>
    <t>Glucosamine</t>
  </si>
  <si>
    <t>Antiinflammatory Preparations, Non-Steroids for Topical Use</t>
  </si>
  <si>
    <t>Niflumic acid</t>
  </si>
  <si>
    <t>Preparations with Salicylic Acid Derivatives</t>
  </si>
  <si>
    <t>Other Topical Products for Joint and Muscular Pain</t>
  </si>
  <si>
    <t>Suxamethonium</t>
  </si>
  <si>
    <t>Vecuronium</t>
  </si>
  <si>
    <t>Atracurium</t>
  </si>
  <si>
    <t>Rocuronium Bromide</t>
  </si>
  <si>
    <t>Cisatracurium</t>
  </si>
  <si>
    <t>Botulinum Toxin</t>
  </si>
  <si>
    <t>Tizanidine</t>
  </si>
  <si>
    <t>Tetrazepam</t>
  </si>
  <si>
    <t>Dantrolene</t>
  </si>
  <si>
    <t>Colchicine</t>
  </si>
  <si>
    <t>Etidronic acid</t>
  </si>
  <si>
    <t>Clodronic acid</t>
  </si>
  <si>
    <t>Pamidronic Acid</t>
  </si>
  <si>
    <t>Alendronic Acid</t>
  </si>
  <si>
    <t>Ibandronic Acid</t>
  </si>
  <si>
    <t>Zoledronic Acid</t>
  </si>
  <si>
    <t>Alendronic Acid and Colecalciferol</t>
  </si>
  <si>
    <t>Risedronic Acid, Calcium and Colecalciferol, Sequential</t>
  </si>
  <si>
    <t>Dibotermin Alfa</t>
  </si>
  <si>
    <t>Strontium ranelate</t>
  </si>
  <si>
    <t>Denosumab</t>
  </si>
  <si>
    <t>Burosumab</t>
  </si>
  <si>
    <t>Romosozumab</t>
  </si>
  <si>
    <t>Hyaluronic Acid</t>
  </si>
  <si>
    <t>Nusinersen</t>
  </si>
  <si>
    <t>Onasemnogene Abeparvovec</t>
  </si>
  <si>
    <t>Risdiplam</t>
  </si>
  <si>
    <t>Thiopental</t>
  </si>
  <si>
    <t>Alfentanil</t>
  </si>
  <si>
    <t>Sufentanil</t>
  </si>
  <si>
    <t>Remifentanil</t>
  </si>
  <si>
    <t>Ketamine</t>
  </si>
  <si>
    <t>Esketamine</t>
  </si>
  <si>
    <t>Nitrous Oxide, combinations</t>
  </si>
  <si>
    <t>Procaine</t>
  </si>
  <si>
    <t>Chloroprocaine</t>
  </si>
  <si>
    <t>Procaine, combinations</t>
  </si>
  <si>
    <t>Bupivacaine</t>
  </si>
  <si>
    <t>Mepivacaine</t>
  </si>
  <si>
    <t>Prilocaine</t>
  </si>
  <si>
    <t>Ropivacaine</t>
  </si>
  <si>
    <t>Levobupivacaine</t>
  </si>
  <si>
    <t>Bupivacaine, Combinations</t>
  </si>
  <si>
    <t>Articaine, Combinations</t>
  </si>
  <si>
    <t>Morphine</t>
  </si>
  <si>
    <t>Hydromorphone</t>
  </si>
  <si>
    <t>Oxycodone</t>
  </si>
  <si>
    <t>Dihydrocodeine</t>
  </si>
  <si>
    <t>Oxycodone and Naloxone</t>
  </si>
  <si>
    <t>Codeine, Combinations excl. Psycholeptics</t>
  </si>
  <si>
    <t>Codeine, combinations with Psycholeptics</t>
  </si>
  <si>
    <t>Pethidine</t>
  </si>
  <si>
    <t>Dextropropoxyphene, combinations excl. psycholeptics</t>
  </si>
  <si>
    <t>Pentazocine</t>
  </si>
  <si>
    <t>Codeine and Ibuprofen</t>
  </si>
  <si>
    <t>Tramadol and Paracetamol</t>
  </si>
  <si>
    <t>Tramadol and Dexketoprofen</t>
  </si>
  <si>
    <t>Tilidine</t>
  </si>
  <si>
    <t>Tramadol</t>
  </si>
  <si>
    <t>Tapentadol</t>
  </si>
  <si>
    <t>Tramadol, Combinations</t>
  </si>
  <si>
    <t>Choline salicylate</t>
  </si>
  <si>
    <t>Acetylsalicylic Acid, Combinations excl. Psycholeptics</t>
  </si>
  <si>
    <t>Metamizole Sodium</t>
  </si>
  <si>
    <t>Paracetamol</t>
  </si>
  <si>
    <t>Paracetamol, Combinations excl. Psycholeptics</t>
  </si>
  <si>
    <t>Nefopam</t>
  </si>
  <si>
    <t>Cannabinoids</t>
  </si>
  <si>
    <t>Dihydroergotamine</t>
  </si>
  <si>
    <t>Methysergide</t>
  </si>
  <si>
    <t>Ergotamine, Combinations excl. Psycholeptics,N02CA72 Ergotamine, Combinations with Psycholeptics</t>
  </si>
  <si>
    <t>Ergotamine, Combinations with Psycholeptics</t>
  </si>
  <si>
    <t>Naratriptan</t>
  </si>
  <si>
    <t>Rizatriptan</t>
  </si>
  <si>
    <t>Almotriptan</t>
  </si>
  <si>
    <t>Eletriptan</t>
  </si>
  <si>
    <t>Frovatriptan</t>
  </si>
  <si>
    <t>Erenumab</t>
  </si>
  <si>
    <t xml:space="preserve">Galcanezumab </t>
  </si>
  <si>
    <t>Fremanezumab</t>
  </si>
  <si>
    <t>Eptinezumab</t>
  </si>
  <si>
    <t>Rimegepant</t>
  </si>
  <si>
    <t>Atogepant</t>
  </si>
  <si>
    <t>Pizotifen</t>
  </si>
  <si>
    <t>Oxetorone</t>
  </si>
  <si>
    <t>Phenytoin</t>
  </si>
  <si>
    <t>Phenytoin, combinations</t>
  </si>
  <si>
    <t>Valproic Acid</t>
  </si>
  <si>
    <t>Tiagabine</t>
  </si>
  <si>
    <t>Sultiame</t>
  </si>
  <si>
    <t>Pheneturide</t>
  </si>
  <si>
    <t>Retigabine</t>
  </si>
  <si>
    <t>Cenobamate</t>
  </si>
  <si>
    <t>Trihexyphenidyl</t>
  </si>
  <si>
    <t>Biperiden</t>
  </si>
  <si>
    <t>Procyclidine</t>
  </si>
  <si>
    <t>Levodopa and Decarboxylase Inhibitor</t>
  </si>
  <si>
    <t>Levodopa, Decarboxylase Inhibitor and COMT Inhibitor</t>
  </si>
  <si>
    <t>Foslevodopa and Decarboxylase Inhibitor</t>
  </si>
  <si>
    <t>Amantadine</t>
  </si>
  <si>
    <t>Bromocriptine</t>
  </si>
  <si>
    <t>Ropinirole</t>
  </si>
  <si>
    <t>Pramipexole</t>
  </si>
  <si>
    <t>Apomorphine</t>
  </si>
  <si>
    <t>Selegiline</t>
  </si>
  <si>
    <t>Rasagiline</t>
  </si>
  <si>
    <t>Safinamide</t>
  </si>
  <si>
    <t>Levomepromazine</t>
  </si>
  <si>
    <t>Melperone</t>
  </si>
  <si>
    <t>Pipamperone</t>
  </si>
  <si>
    <t>Bromperidol</t>
  </si>
  <si>
    <t>Benperidol</t>
  </si>
  <si>
    <t>Flupentixol</t>
  </si>
  <si>
    <t>Zuclopenthixol</t>
  </si>
  <si>
    <t>Penfluridol</t>
  </si>
  <si>
    <t>Quetiapine</t>
  </si>
  <si>
    <t>Asenapine</t>
  </si>
  <si>
    <t>Clotiapine</t>
  </si>
  <si>
    <t>Tiapride</t>
  </si>
  <si>
    <t>Lithium</t>
  </si>
  <si>
    <t>Prothipendyl</t>
  </si>
  <si>
    <t>Cariprazine</t>
  </si>
  <si>
    <t>Potassium Clorazepate</t>
  </si>
  <si>
    <t>Nordazepam</t>
  </si>
  <si>
    <t>Ethyl Loflazepate</t>
  </si>
  <si>
    <t>Cloxazolam</t>
  </si>
  <si>
    <t>Hydroxyzine</t>
  </si>
  <si>
    <t>Lavandulae Aetheroleum</t>
  </si>
  <si>
    <t>Flurazepam</t>
  </si>
  <si>
    <t>Loprazolam</t>
  </si>
  <si>
    <t>Remimazolam</t>
  </si>
  <si>
    <t>Zolpidem</t>
  </si>
  <si>
    <t>Other Hypnotics and Sedatives</t>
  </si>
  <si>
    <t>Scopolamine</t>
  </si>
  <si>
    <t>Valerianae Radix</t>
  </si>
  <si>
    <t>Dexmedetomidine</t>
  </si>
  <si>
    <t>Hypnotics and Sedatives in Combination, excl. Barbiturates</t>
  </si>
  <si>
    <t>Imipramine</t>
  </si>
  <si>
    <t>Clomipramine</t>
  </si>
  <si>
    <t>Amitriptyline</t>
  </si>
  <si>
    <t>Nortriptyline</t>
  </si>
  <si>
    <t>Dosulepin</t>
  </si>
  <si>
    <t>Maprotiline</t>
  </si>
  <si>
    <t>Fluoxetine</t>
  </si>
  <si>
    <t>Citalopram</t>
  </si>
  <si>
    <t>Paroxetine</t>
  </si>
  <si>
    <t>Sertraline</t>
  </si>
  <si>
    <t>Fluvoxamine</t>
  </si>
  <si>
    <t>Escitalopram</t>
  </si>
  <si>
    <t>Phenelzine</t>
  </si>
  <si>
    <t>Mianserin</t>
  </si>
  <si>
    <t>Trazodone</t>
  </si>
  <si>
    <t>Bupropion</t>
  </si>
  <si>
    <t>Venlafaxine</t>
  </si>
  <si>
    <t>Reboxetine</t>
  </si>
  <si>
    <t>Duloxetine</t>
  </si>
  <si>
    <t>Vortioxetine</t>
  </si>
  <si>
    <t>Methylphenidate</t>
  </si>
  <si>
    <t>Atomoxetine</t>
  </si>
  <si>
    <t>Lisdexamfetamine</t>
  </si>
  <si>
    <t>Idebenone</t>
  </si>
  <si>
    <t>Melitracen and Psycholeptics</t>
  </si>
  <si>
    <t>Donepezil</t>
  </si>
  <si>
    <t>Galantamine</t>
  </si>
  <si>
    <t>Other Anti-Dementia Drugs</t>
  </si>
  <si>
    <t>Memantine</t>
  </si>
  <si>
    <t>Ginkgo Folium</t>
  </si>
  <si>
    <t>Other Nervous System Drugs</t>
  </si>
  <si>
    <t>Neostigmine</t>
  </si>
  <si>
    <t>Pyridostigmine</t>
  </si>
  <si>
    <t>Neostigmine, combinations</t>
  </si>
  <si>
    <t>Bethanechol</t>
  </si>
  <si>
    <t>Varenicline</t>
  </si>
  <si>
    <t>Drugs Used in Alcohol Dependence</t>
  </si>
  <si>
    <t>Disulfiram</t>
  </si>
  <si>
    <t>Naltrexone</t>
  </si>
  <si>
    <t>Nalmefene</t>
  </si>
  <si>
    <t>Methadone</t>
  </si>
  <si>
    <t>Buprenorphine, Combinations</t>
  </si>
  <si>
    <t>Antivertigo Preparations,N06DX Other Anti-Dementia Drugs,C04AX Other Peripheral Vasodilators</t>
  </si>
  <si>
    <t>Betahistine</t>
  </si>
  <si>
    <t>Flunarizine</t>
  </si>
  <si>
    <t>Cinnarizine, Combinations</t>
  </si>
  <si>
    <t>Sodium Oxybate</t>
  </si>
  <si>
    <t>Fampridine</t>
  </si>
  <si>
    <t>Pitolisant</t>
  </si>
  <si>
    <t>Patisiran</t>
  </si>
  <si>
    <t>Vutrisiran</t>
  </si>
  <si>
    <t>Tinidazole</t>
  </si>
  <si>
    <t>Chloroquine</t>
  </si>
  <si>
    <t>Hydroxychloroquine</t>
  </si>
  <si>
    <t>Proguanil and Atovaquone</t>
  </si>
  <si>
    <t>Mefloquine</t>
  </si>
  <si>
    <t>Artesunate</t>
  </si>
  <si>
    <t>Artemether and Lumefantrine</t>
  </si>
  <si>
    <t>Pentamidine Isethionate</t>
  </si>
  <si>
    <t>Levamisole</t>
  </si>
  <si>
    <t>Niclosamide</t>
  </si>
  <si>
    <t>Malathion</t>
  </si>
  <si>
    <t>Oxymetazoline</t>
  </si>
  <si>
    <t>Xylometazoline</t>
  </si>
  <si>
    <t>Tramazoline</t>
  </si>
  <si>
    <t>Cromoglicic acid</t>
  </si>
  <si>
    <t>Levocabastine</t>
  </si>
  <si>
    <t>Azelastine</t>
  </si>
  <si>
    <t>Fluticasone Furoate</t>
  </si>
  <si>
    <t>Prednisolone, combinations</t>
  </si>
  <si>
    <t>Dexamethasone, combinations</t>
  </si>
  <si>
    <t>Mometasone, Combinations</t>
  </si>
  <si>
    <t>Ipratropium bromide</t>
  </si>
  <si>
    <t>Framycetin</t>
  </si>
  <si>
    <t>Pseudoephedrine</t>
  </si>
  <si>
    <t>Pseudoephedrine, Combinations</t>
  </si>
  <si>
    <t>Phenylephrine, combinations</t>
  </si>
  <si>
    <t>Throat Preparations</t>
  </si>
  <si>
    <t>Dichlorobenzyl Alcohol</t>
  </si>
  <si>
    <t>Tyrothricin</t>
  </si>
  <si>
    <t>Fusafungine</t>
  </si>
  <si>
    <t>Anesthetics, Local</t>
  </si>
  <si>
    <t>Salbutamol</t>
  </si>
  <si>
    <t>Salmeterol</t>
  </si>
  <si>
    <t>formoterol</t>
  </si>
  <si>
    <t>Indacaterol</t>
  </si>
  <si>
    <t>Olodaterol</t>
  </si>
  <si>
    <t>Salmeterol and Fluticasone</t>
  </si>
  <si>
    <t>Formoterol and Budesonide</t>
  </si>
  <si>
    <t>Formoterol and Beclometasone</t>
  </si>
  <si>
    <t>Vilanterol and Fluticasone Furoate</t>
  </si>
  <si>
    <t>Formoterol and Fluticasone</t>
  </si>
  <si>
    <t>Salmeterol and Budesonide</t>
  </si>
  <si>
    <t>Indacaterol and Mometasone</t>
  </si>
  <si>
    <t>Fenoterol and Ipratropium Bromide</t>
  </si>
  <si>
    <t>Salbutamol and Ipratropium Bromide</t>
  </si>
  <si>
    <t>Vilanterol and Umeclidinium Bromide</t>
  </si>
  <si>
    <t>Indacaterol and Glycopyrronium Bromide</t>
  </si>
  <si>
    <t>Formoterol and Aclidinium Bromide</t>
  </si>
  <si>
    <t>Olodaterol and Tiotropium Bromide</t>
  </si>
  <si>
    <t>Vilanterol, Umeclidinium Bromide and Fluticasone Furoate</t>
  </si>
  <si>
    <t>Formoterol, Glycopyrronium Bromide and Beclometasone</t>
  </si>
  <si>
    <t>Formoterol, Glycopyrronium Bromide and Budesonide</t>
  </si>
  <si>
    <t>Indacaterol, Glycopyrronium Bromide and Mometasone</t>
  </si>
  <si>
    <t>Ipratropium Bromide</t>
  </si>
  <si>
    <t>Tiotropium Bromide</t>
  </si>
  <si>
    <t>Aclidinium Bromide</t>
  </si>
  <si>
    <t>Umeclidinium Bromide</t>
  </si>
  <si>
    <t>Terbutaline</t>
  </si>
  <si>
    <t>Fenoterol</t>
  </si>
  <si>
    <t>Theophylline</t>
  </si>
  <si>
    <t>Zafirlukast</t>
  </si>
  <si>
    <t>Montelukast</t>
  </si>
  <si>
    <t>Omalizumab</t>
  </si>
  <si>
    <t>Reslizumab</t>
  </si>
  <si>
    <t>Mepolizumab</t>
  </si>
  <si>
    <t>Benralizumab</t>
  </si>
  <si>
    <t>Tezepelumab</t>
  </si>
  <si>
    <t>Cough and Cold Preparations</t>
  </si>
  <si>
    <t>Expectorants</t>
  </si>
  <si>
    <t>Hederae Helicis Folium</t>
  </si>
  <si>
    <t>Acetylcysteine</t>
  </si>
  <si>
    <t>Bromhexine</t>
  </si>
  <si>
    <t>Carbocisteine</t>
  </si>
  <si>
    <t>Ambroxol</t>
  </si>
  <si>
    <t>Dornase Alfa (Desoxyribonuclease)</t>
  </si>
  <si>
    <t>Opium Alkaloids and Derivatives</t>
  </si>
  <si>
    <t>Ethylmorphine</t>
  </si>
  <si>
    <t>Noscapine</t>
  </si>
  <si>
    <t>Pholcodine</t>
  </si>
  <si>
    <t>Dextromethorphan</t>
  </si>
  <si>
    <t>Thebacon</t>
  </si>
  <si>
    <t>Other Cough Suppressants</t>
  </si>
  <si>
    <t>Pentoxyverine</t>
  </si>
  <si>
    <t>Butamirate</t>
  </si>
  <si>
    <t>Cloperastine</t>
  </si>
  <si>
    <t>Cough Suppressants and Expectorants</t>
  </si>
  <si>
    <t>Other Cold Preparations</t>
  </si>
  <si>
    <t>Doxylamine, Combinations</t>
  </si>
  <si>
    <t>Dexchlorpheniramine</t>
  </si>
  <si>
    <t>Dimetindene</t>
  </si>
  <si>
    <t>Chlorphenamine, Combinations,S01GA55 Phenylephrine, Combinations</t>
  </si>
  <si>
    <t>Alimemazine</t>
  </si>
  <si>
    <t>Promethazine</t>
  </si>
  <si>
    <t>Meclozine</t>
  </si>
  <si>
    <t>Cetirizine</t>
  </si>
  <si>
    <t>Levocetirizine</t>
  </si>
  <si>
    <t>Ketotifen</t>
  </si>
  <si>
    <t>Mizolastine</t>
  </si>
  <si>
    <t>Fexofenadine</t>
  </si>
  <si>
    <t>Rupatadine</t>
  </si>
  <si>
    <t>Natural Phospholipids</t>
  </si>
  <si>
    <t>Doxapram</t>
  </si>
  <si>
    <t>Other Respiratory System Products</t>
  </si>
  <si>
    <t>Nitric Oxide</t>
  </si>
  <si>
    <t>Ivacaftor and Lumacaftor</t>
  </si>
  <si>
    <t>Ivacaftor and Tezacaftor</t>
  </si>
  <si>
    <t>Ivacaftor, Tezacaftor and Elexacaftor</t>
  </si>
  <si>
    <t>Chlortetracycline</t>
  </si>
  <si>
    <t>Antibiotics in Combination with Other Drugs</t>
  </si>
  <si>
    <t>Bibrocathol</t>
  </si>
  <si>
    <t>Rimexolone</t>
  </si>
  <si>
    <t>Pranoprofen</t>
  </si>
  <si>
    <t>Dexamethasone and Antiinfectives</t>
  </si>
  <si>
    <t>Prednisolone and antiinfectives</t>
  </si>
  <si>
    <t>Fludrocortisone and Antiinfectives</t>
  </si>
  <si>
    <t>Diclofenac and antiinfectives</t>
  </si>
  <si>
    <t>Apraclonidine</t>
  </si>
  <si>
    <t>Pilocarpine</t>
  </si>
  <si>
    <t>Acetylcholine</t>
  </si>
  <si>
    <t>Dorzolamide</t>
  </si>
  <si>
    <t>Brinzolamide, Combinations</t>
  </si>
  <si>
    <t>Levobunolol</t>
  </si>
  <si>
    <t>Carteolol</t>
  </si>
  <si>
    <t>Timolol, Combinations</t>
  </si>
  <si>
    <t>Cyclopentolate</t>
  </si>
  <si>
    <t>Tropicamide, Combinations</t>
  </si>
  <si>
    <t>Naphazoline, Combinations</t>
  </si>
  <si>
    <t>Cromoglicic Acid</t>
  </si>
  <si>
    <t>Lodoxamide</t>
  </si>
  <si>
    <t>Olopatadine</t>
  </si>
  <si>
    <t>Epinastine</t>
  </si>
  <si>
    <t>Oxybuprocaine</t>
  </si>
  <si>
    <t>Tetracaine</t>
  </si>
  <si>
    <t>Proxymetacaine</t>
  </si>
  <si>
    <t>Fluorescein</t>
  </si>
  <si>
    <t>Fluorescein, Combinations</t>
  </si>
  <si>
    <t>Ranibizumab</t>
  </si>
  <si>
    <t>Brolucizumab</t>
  </si>
  <si>
    <t>Faricimab</t>
  </si>
  <si>
    <t>Limbal Stem Cells, Autologous</t>
  </si>
  <si>
    <t>Artificial Tears and Other Indifferent Preparations</t>
  </si>
  <si>
    <t>Fludrocortisone and Antiinfectives,S02DA01 Lidocaine</t>
  </si>
  <si>
    <t>Indifferent Preparations</t>
  </si>
  <si>
    <t>Antiinfectives, Combinations</t>
  </si>
  <si>
    <t>Hydrocortisone and antiinfectives</t>
  </si>
  <si>
    <t>Grass Pollen</t>
  </si>
  <si>
    <t>House Dust Mites</t>
  </si>
  <si>
    <t>Tree Pollen</t>
  </si>
  <si>
    <t>Insects</t>
  </si>
  <si>
    <t>Thiosulfate</t>
  </si>
  <si>
    <t>Protamine</t>
  </si>
  <si>
    <t>Naloxone</t>
  </si>
  <si>
    <t>Ethanol</t>
  </si>
  <si>
    <t>Methylthioninium Chloride</t>
  </si>
  <si>
    <t>Fomepizole</t>
  </si>
  <si>
    <t>Sugammadex</t>
  </si>
  <si>
    <t>Idarucizumab</t>
  </si>
  <si>
    <t>Andexanet Alfa</t>
  </si>
  <si>
    <t>Deferoxamine</t>
  </si>
  <si>
    <t>Polystyrene Sulfonate</t>
  </si>
  <si>
    <t>Sevelamer</t>
  </si>
  <si>
    <t>Lanthanum Carbonate</t>
  </si>
  <si>
    <t>Calcium Acetate and Magnesium Carbonate</t>
  </si>
  <si>
    <t>Sucroferric Oxyhydroxide</t>
  </si>
  <si>
    <t>Patiromer Calcium</t>
  </si>
  <si>
    <t>Sodium Zirconium Cyclosilicate</t>
  </si>
  <si>
    <t>Dexrazoxane</t>
  </si>
  <si>
    <t>Calcium Folinate</t>
  </si>
  <si>
    <t>Calcium Levofolinate</t>
  </si>
  <si>
    <t>Sodium Folinate</t>
  </si>
  <si>
    <t>Rasburicase</t>
  </si>
  <si>
    <t>Glucarpidase</t>
  </si>
  <si>
    <t>Sodium levofolinate</t>
  </si>
  <si>
    <t>Arginine and Lysine</t>
  </si>
  <si>
    <t>Diazoxide</t>
  </si>
  <si>
    <t>Oxygen</t>
  </si>
  <si>
    <t>Medical Air</t>
  </si>
  <si>
    <t>Other Therapeutic Products</t>
  </si>
  <si>
    <t>Difelikefalin</t>
  </si>
  <si>
    <t>Tuberculin</t>
  </si>
  <si>
    <t>Indigo Carmine</t>
  </si>
  <si>
    <t>Protirelin</t>
  </si>
  <si>
    <t>Tests for Allergic Diseases</t>
  </si>
  <si>
    <t>Other Diagnostic Agents</t>
  </si>
  <si>
    <t>indocyanine green</t>
  </si>
  <si>
    <t>13C-urea</t>
  </si>
  <si>
    <t>Solvents and Diluting Agents, Incl. Irrigating Solutions</t>
  </si>
  <si>
    <t>Diatrizoic acid</t>
  </si>
  <si>
    <t>Ioxitalamic Acid</t>
  </si>
  <si>
    <t>Ioxaglic acid</t>
  </si>
  <si>
    <t>Ethyl Esters Of Iodised Fatty Acids</t>
  </si>
  <si>
    <t>Barium Sulfate with Suspending Agents,V08BA02 Barium Sulfate without Suspending Agents</t>
  </si>
  <si>
    <t>Barium Sulfate without Suspending Agents</t>
  </si>
  <si>
    <t>Gadopentetic acid</t>
  </si>
  <si>
    <t>Gadoteric Acid</t>
  </si>
  <si>
    <t>Gadodiamide</t>
  </si>
  <si>
    <t>Gadobenic Acid</t>
  </si>
  <si>
    <t>Gadoxetic Acid</t>
  </si>
  <si>
    <t>Gadopiclenol</t>
  </si>
  <si>
    <t>Perflutren, Human Albumin Microspheres</t>
  </si>
  <si>
    <t>Perflutren, Phospholipid Microspheres</t>
  </si>
  <si>
    <t>Diagnostic Radiopharmaceuticals</t>
  </si>
  <si>
    <t>Technetium (99mTc) Exametazime</t>
  </si>
  <si>
    <t>Technetium (99mTc) Bicisate</t>
  </si>
  <si>
    <t>Iodine Ioflupane (123I)</t>
  </si>
  <si>
    <t>Indium (111in) Pentetic Acid</t>
  </si>
  <si>
    <t>Flutemetamol (18F)</t>
  </si>
  <si>
    <t>Florbetaben (18F)</t>
  </si>
  <si>
    <t>Technetium (99mTc) Oxidronic Acid</t>
  </si>
  <si>
    <t>Technetium (99mTc) Pentetic Acid</t>
  </si>
  <si>
    <t>Technetium (99mTc) Succimer</t>
  </si>
  <si>
    <t>Technetium (99mTc) Mertiatide</t>
  </si>
  <si>
    <t>Technetium (99mTc) Ethylenedicysteine</t>
  </si>
  <si>
    <t>Selenium (75Se) Tauroselcholic Acid</t>
  </si>
  <si>
    <t>Technetium (99mTc) Technegas</t>
  </si>
  <si>
    <t>Krypton (81mKr) Gas</t>
  </si>
  <si>
    <t>Technetium (99mTc) Pertechnetate</t>
  </si>
  <si>
    <t>Sodium Iodide (123I)</t>
  </si>
  <si>
    <t>Technetium (99mTc) Sestamibi</t>
  </si>
  <si>
    <t>Technetium (99mTc) Tetrofosmin</t>
  </si>
  <si>
    <t>Technetium (99mTc) Human Albumin</t>
  </si>
  <si>
    <t>Technetium (99mTc) Stannous Agent Labelled Cells</t>
  </si>
  <si>
    <t>Thallium (201Tl) Chloride</t>
  </si>
  <si>
    <t>Indium (111in) Oxinate Labelled Cells</t>
  </si>
  <si>
    <t>Technetium (99mTc) Tilmanocept</t>
  </si>
  <si>
    <t>Indium (111in) Compounds</t>
  </si>
  <si>
    <t>Indium (111In) Pentetreotide</t>
  </si>
  <si>
    <t>Iobenguane (123I)</t>
  </si>
  <si>
    <t>Fludeoxyglucose (18f)</t>
  </si>
  <si>
    <t>Fluorodopa (18f)</t>
  </si>
  <si>
    <t>Gallium (68Ga) Edotreotide</t>
  </si>
  <si>
    <t>Fluciclovine (18F)</t>
  </si>
  <si>
    <t>Gallium (68Ga) Gozetotide</t>
  </si>
  <si>
    <t>Other Diagnostic Radiopharmaceuticals</t>
  </si>
  <si>
    <t>Various Diagnostic Radiopharmaceuticals</t>
  </si>
  <si>
    <t>Yttrium (90Y) Citrate Colloid</t>
  </si>
  <si>
    <t>Samarium (153Sm) Lexidronam</t>
  </si>
  <si>
    <t>Other Therapeutic Radiopharmaceuticals</t>
  </si>
  <si>
    <t>Sodium Iodide (131I)</t>
  </si>
  <si>
    <t>Radium (223Ra) Dichloride</t>
  </si>
  <si>
    <t>Lutetium (177Lu) Oxodotreotide</t>
  </si>
  <si>
    <t>Lutetium (177Lu) Vipivotide Tetraxetan</t>
  </si>
  <si>
    <t>x</t>
  </si>
  <si>
    <t>51481-61-9</t>
  </si>
  <si>
    <t>66357-35-5</t>
  </si>
  <si>
    <t>7182-53-8</t>
  </si>
  <si>
    <t>128-13-2</t>
  </si>
  <si>
    <t>90-33-5</t>
  </si>
  <si>
    <t>716313-53-0</t>
  </si>
  <si>
    <t>501692-44-0</t>
  </si>
  <si>
    <t>8042-47-5</t>
  </si>
  <si>
    <t>10040-34-3</t>
  </si>
  <si>
    <t>17692-24-9</t>
  </si>
  <si>
    <t>585-86-4</t>
  </si>
  <si>
    <t>25322-68-3</t>
  </si>
  <si>
    <t>50-70-4</t>
  </si>
  <si>
    <t>1847-58-1</t>
  </si>
  <si>
    <t>916055-93-1</t>
  </si>
  <si>
    <t>851199-59-2</t>
  </si>
  <si>
    <t>8008-60-4</t>
  </si>
  <si>
    <t>5534-09-8</t>
  </si>
  <si>
    <t>89-57-6</t>
  </si>
  <si>
    <t>10238-21-8</t>
  </si>
  <si>
    <t>29094-61-9</t>
  </si>
  <si>
    <t>56180-94-0</t>
  </si>
  <si>
    <t>1210344-57-2</t>
  </si>
  <si>
    <t>67-97-0</t>
  </si>
  <si>
    <t>70-16-6</t>
  </si>
  <si>
    <t>50-81-7</t>
  </si>
  <si>
    <t>98-92-0</t>
  </si>
  <si>
    <t>65-23-6</t>
  </si>
  <si>
    <t>1406-66-2</t>
  </si>
  <si>
    <t>83-88-5</t>
  </si>
  <si>
    <t>60-23-1</t>
  </si>
  <si>
    <t>1188-38-1</t>
  </si>
  <si>
    <t>1821-12-1</t>
  </si>
  <si>
    <t>104206-65-7</t>
  </si>
  <si>
    <t>62989-33-7</t>
  </si>
  <si>
    <t>611168-24-2</t>
  </si>
  <si>
    <t>491833-29-5</t>
  </si>
  <si>
    <t>112-24-3</t>
  </si>
  <si>
    <t>108147-54-2</t>
  </si>
  <si>
    <t>1639325-43-1</t>
  </si>
  <si>
    <t>1834610-13-7</t>
  </si>
  <si>
    <t>308068-55-5</t>
  </si>
  <si>
    <t>9041-08-1</t>
  </si>
  <si>
    <t>50-78-2</t>
  </si>
  <si>
    <t>58-32-2</t>
  </si>
  <si>
    <t>128270-60-0</t>
  </si>
  <si>
    <t>83712-60-1</t>
  </si>
  <si>
    <t>104993-28-4</t>
  </si>
  <si>
    <t>84-80-0</t>
  </si>
  <si>
    <t>299-29-6</t>
  </si>
  <si>
    <t>68-19-9</t>
  </si>
  <si>
    <t>13422-51-0</t>
  </si>
  <si>
    <t>808118-40-3</t>
  </si>
  <si>
    <t>9005-27-0</t>
  </si>
  <si>
    <t>50-99-7</t>
  </si>
  <si>
    <t>144-55-8</t>
  </si>
  <si>
    <t>1334-74-3</t>
  </si>
  <si>
    <t>39537-23-0</t>
  </si>
  <si>
    <t>1809010-50-1</t>
  </si>
  <si>
    <t>30685-43-9</t>
  </si>
  <si>
    <t>53267-01-9</t>
  </si>
  <si>
    <t>7683-59-2</t>
  </si>
  <si>
    <t>51-61-6</t>
  </si>
  <si>
    <t>77671-31-9</t>
  </si>
  <si>
    <t>55-63-0</t>
  </si>
  <si>
    <t>87-33-2</t>
  </si>
  <si>
    <t>1350653-20-1</t>
  </si>
  <si>
    <t>313348-27-5</t>
  </si>
  <si>
    <t>1642288-47-8</t>
  </si>
  <si>
    <t>50-55-5</t>
  </si>
  <si>
    <t>555-30-6</t>
  </si>
  <si>
    <t>19216-56-9</t>
  </si>
  <si>
    <t>441798-33-0</t>
  </si>
  <si>
    <t>77-36-1</t>
  </si>
  <si>
    <t>56211-40-6</t>
  </si>
  <si>
    <t>102731</t>
  </si>
  <si>
    <t>396-01-0</t>
  </si>
  <si>
    <t>1764-85-8</t>
  </si>
  <si>
    <t>5588-16-9</t>
  </si>
  <si>
    <t>31329-57-4</t>
  </si>
  <si>
    <t>9002-92-0</t>
  </si>
  <si>
    <t>7085-55-4</t>
  </si>
  <si>
    <t>15687-37-3</t>
  </si>
  <si>
    <t>13523-86-9</t>
  </si>
  <si>
    <t>26839-75-8</t>
  </si>
  <si>
    <t>37517-30-9</t>
  </si>
  <si>
    <t>56980-93-9</t>
  </si>
  <si>
    <t>118457-14-0</t>
  </si>
  <si>
    <t>75695-93-1</t>
  </si>
  <si>
    <t>63675-72-9</t>
  </si>
  <si>
    <t>39562-70-4</t>
  </si>
  <si>
    <t>103890-78-4</t>
  </si>
  <si>
    <t>104713-75-9</t>
  </si>
  <si>
    <t>52-53-9</t>
  </si>
  <si>
    <t>82834-16-0</t>
  </si>
  <si>
    <t>86541-75-5</t>
  </si>
  <si>
    <t>144689-24-7</t>
  </si>
  <si>
    <t>173334-57-1</t>
  </si>
  <si>
    <t>93957-54-1</t>
  </si>
  <si>
    <t>11041-12-6</t>
  </si>
  <si>
    <t>51037-30-0</t>
  </si>
  <si>
    <t>738606-46-7</t>
  </si>
  <si>
    <t>140-65-8</t>
  </si>
  <si>
    <t>112965-21-6</t>
  </si>
  <si>
    <t>22199-08-2</t>
  </si>
  <si>
    <t>59277-89-3</t>
  </si>
  <si>
    <t>661-19-8</t>
  </si>
  <si>
    <t>188265-33-0</t>
  </si>
  <si>
    <t>75567-37-2</t>
  </si>
  <si>
    <t>897016-82-9</t>
  </si>
  <si>
    <t>54063-32-0</t>
  </si>
  <si>
    <t>13609-67-1</t>
  </si>
  <si>
    <t>2135-17-3</t>
  </si>
  <si>
    <t>378-44-9</t>
  </si>
  <si>
    <t>2607-06-9</t>
  </si>
  <si>
    <t>51022-69-6</t>
  </si>
  <si>
    <t>86401-95-8</t>
  </si>
  <si>
    <t>3811-75-4</t>
  </si>
  <si>
    <t>88-04-0</t>
  </si>
  <si>
    <t>59-87-0</t>
  </si>
  <si>
    <t>25655-41-8</t>
  </si>
  <si>
    <t>6899-10-1</t>
  </si>
  <si>
    <t>17372-87-1</t>
  </si>
  <si>
    <t>144-86-5</t>
  </si>
  <si>
    <t>71-23-8</t>
  </si>
  <si>
    <t>68-26-8</t>
  </si>
  <si>
    <t>123-99-9</t>
  </si>
  <si>
    <t>4759-48-2</t>
  </si>
  <si>
    <t>1622902-68-4</t>
  </si>
  <si>
    <t>64872-76-0</t>
  </si>
  <si>
    <t>113-42-8</t>
  </si>
  <si>
    <t>35700-23-3</t>
  </si>
  <si>
    <t>26652-09-5</t>
  </si>
  <si>
    <t>1629229-37-3</t>
  </si>
  <si>
    <t>159811-51-5</t>
  </si>
  <si>
    <t>58691-88-6</t>
  </si>
  <si>
    <t>68-22-4</t>
  </si>
  <si>
    <t>911-45-5</t>
  </si>
  <si>
    <t>53-43-0</t>
  </si>
  <si>
    <t>15301-69-6</t>
  </si>
  <si>
    <t>207679-81-0</t>
  </si>
  <si>
    <t>1190389-15-1</t>
  </si>
  <si>
    <t>94-78-0</t>
  </si>
  <si>
    <t>16960-16-0</t>
  </si>
  <si>
    <t>38916-34-6</t>
  </si>
  <si>
    <t>396091-73-9</t>
  </si>
  <si>
    <t>124904-93-4</t>
  </si>
  <si>
    <t>935283-04-8</t>
  </si>
  <si>
    <t>51-48-9</t>
  </si>
  <si>
    <t>51-52-5</t>
  </si>
  <si>
    <t>60-56-0</t>
  </si>
  <si>
    <t>1262780-97-1</t>
  </si>
  <si>
    <t>87-08-1</t>
  </si>
  <si>
    <t>1926-49-4</t>
  </si>
  <si>
    <t>5250-39-5</t>
  </si>
  <si>
    <t>55881-07-7</t>
  </si>
  <si>
    <t>16773-42-5</t>
  </si>
  <si>
    <t>1088-92-2</t>
  </si>
  <si>
    <t>1394-02-1</t>
  </si>
  <si>
    <t>6998-60-3</t>
  </si>
  <si>
    <t>124832-26-4</t>
  </si>
  <si>
    <t>113852-37-2</t>
  </si>
  <si>
    <t>1809249-37-3</t>
  </si>
  <si>
    <t>127779-20-8</t>
  </si>
  <si>
    <t>150378-17-9</t>
  </si>
  <si>
    <t>226700-79-4</t>
  </si>
  <si>
    <t>174484-41-4</t>
  </si>
  <si>
    <t>30516-87-1</t>
  </si>
  <si>
    <t>69655-05-6</t>
  </si>
  <si>
    <t>3056-17-5</t>
  </si>
  <si>
    <t>142340-99-6</t>
  </si>
  <si>
    <t>36791-04-5</t>
  </si>
  <si>
    <t>402957-28-2</t>
  </si>
  <si>
    <t>923604-59-5</t>
  </si>
  <si>
    <t>1009119-64-5 | 10091</t>
  </si>
  <si>
    <t>1132935-63-7</t>
  </si>
  <si>
    <t>51-75-2</t>
  </si>
  <si>
    <t>154-93-8</t>
  </si>
  <si>
    <t>13010-47-4</t>
  </si>
  <si>
    <t>50-44-2</t>
  </si>
  <si>
    <t>154-42-7</t>
  </si>
  <si>
    <t>51-21-8</t>
  </si>
  <si>
    <t>320-67-2</t>
  </si>
  <si>
    <t>17902-23-7</t>
  </si>
  <si>
    <t>70-00-8</t>
  </si>
  <si>
    <t>53643-48-4</t>
  </si>
  <si>
    <t>50-76-0</t>
  </si>
  <si>
    <t>50-07-7</t>
  </si>
  <si>
    <t>380843-75-4</t>
  </si>
  <si>
    <t>1492952-76-7</t>
  </si>
  <si>
    <t>1421373-65-0</t>
  </si>
  <si>
    <t>1454846-35-5</t>
  </si>
  <si>
    <t>1211441-98-3</t>
  </si>
  <si>
    <t>162635-04-3</t>
  </si>
  <si>
    <t>937263-43-9</t>
  </si>
  <si>
    <t>1691249-45-2</t>
  </si>
  <si>
    <t>1217486-61-7</t>
  </si>
  <si>
    <t>1223403-58-4</t>
  </si>
  <si>
    <t>1108743-60-7</t>
  </si>
  <si>
    <t>1513857-77-6</t>
  </si>
  <si>
    <t>1100598-32-0</t>
  </si>
  <si>
    <t>2152628-33-4</t>
  </si>
  <si>
    <t>2097132-94-8</t>
  </si>
  <si>
    <t>15663-27-1</t>
  </si>
  <si>
    <t>41575-94-4</t>
  </si>
  <si>
    <t>61825-94-3</t>
  </si>
  <si>
    <t>671-16-9</t>
  </si>
  <si>
    <t>122341-38-2</t>
  </si>
  <si>
    <t>1072833-77-2</t>
  </si>
  <si>
    <t>127-07-1</t>
  </si>
  <si>
    <t>2998-57-4</t>
  </si>
  <si>
    <t>53-19-0</t>
  </si>
  <si>
    <t>956697-53-3</t>
  </si>
  <si>
    <t>1448347-49-6</t>
  </si>
  <si>
    <t>956104-40-8</t>
  </si>
  <si>
    <t>1297538-32-9</t>
  </si>
  <si>
    <t>737789-87-6</t>
  </si>
  <si>
    <t>59865-13-3</t>
  </si>
  <si>
    <t>515814-01-4</t>
  </si>
  <si>
    <t>1306760-87-1</t>
  </si>
  <si>
    <t>1206123-37-6</t>
  </si>
  <si>
    <t>1310726-60-3</t>
  </si>
  <si>
    <t>1206161-97-8</t>
  </si>
  <si>
    <t>1609392-27-9</t>
  </si>
  <si>
    <t>1841136-73-9</t>
  </si>
  <si>
    <t>1644670-37-0</t>
  </si>
  <si>
    <t>624-49-7</t>
  </si>
  <si>
    <t>53-86-1</t>
  </si>
  <si>
    <t>57132-53-3</t>
  </si>
  <si>
    <t>59804-37-4</t>
  </si>
  <si>
    <t>21256-18-8</t>
  </si>
  <si>
    <t>22161-81-5</t>
  </si>
  <si>
    <t>306-40-1</t>
  </si>
  <si>
    <t>86029-43-8</t>
  </si>
  <si>
    <t>143558-00-3</t>
  </si>
  <si>
    <t>10379-14-3</t>
  </si>
  <si>
    <t>64-86-8</t>
  </si>
  <si>
    <t>2809-21-4</t>
  </si>
  <si>
    <t>10596-23-3</t>
  </si>
  <si>
    <t>118072-93-8</t>
  </si>
  <si>
    <t>135459-87-9</t>
  </si>
  <si>
    <t>1258984-36-9</t>
  </si>
  <si>
    <t>1825352-65-5</t>
  </si>
  <si>
    <t>33643-46-8</t>
  </si>
  <si>
    <t>38396-39-3</t>
  </si>
  <si>
    <t>23964-58-1</t>
  </si>
  <si>
    <t>57-42-1</t>
  </si>
  <si>
    <t>469-62-5</t>
  </si>
  <si>
    <t>359-83-1</t>
  </si>
  <si>
    <t>32447-90-8</t>
  </si>
  <si>
    <t>2016-36-6</t>
  </si>
  <si>
    <t>50567-35-6</t>
  </si>
  <si>
    <t>103-90-2</t>
  </si>
  <si>
    <t>13669-70-0</t>
  </si>
  <si>
    <t>511-12-6</t>
  </si>
  <si>
    <t>361-37-5</t>
  </si>
  <si>
    <t>113-15-5</t>
  </si>
  <si>
    <t>1374248-81-3</t>
  </si>
  <si>
    <t>15574-96-6</t>
  </si>
  <si>
    <t>26020-55-3</t>
  </si>
  <si>
    <t>50-06-6</t>
  </si>
  <si>
    <t>57-41-0</t>
  </si>
  <si>
    <t>99-66-1</t>
  </si>
  <si>
    <t>61-56-3</t>
  </si>
  <si>
    <t>97240-79-4</t>
  </si>
  <si>
    <t>90-49-3</t>
  </si>
  <si>
    <t>150812-12-7</t>
  </si>
  <si>
    <t>913088-80-9</t>
  </si>
  <si>
    <t>59-92-7</t>
  </si>
  <si>
    <t>97321-87-4</t>
  </si>
  <si>
    <t>768-94-5</t>
  </si>
  <si>
    <t>3575-80-2</t>
  </si>
  <si>
    <t>2062-84-2</t>
  </si>
  <si>
    <t>2709-56-0</t>
  </si>
  <si>
    <t>26864-56-2</t>
  </si>
  <si>
    <t>2058-52-8</t>
  </si>
  <si>
    <t>839712-12-8</t>
  </si>
  <si>
    <t>23887-31-2</t>
  </si>
  <si>
    <t>1088-11-5</t>
  </si>
  <si>
    <t>29177-84-2</t>
  </si>
  <si>
    <t>24166-13-0</t>
  </si>
  <si>
    <t>51-34-3</t>
  </si>
  <si>
    <t>113-53-1</t>
  </si>
  <si>
    <t>10262-69-8</t>
  </si>
  <si>
    <t>51-71-8</t>
  </si>
  <si>
    <t>58186-27-9</t>
  </si>
  <si>
    <t>5118-29-6</t>
  </si>
  <si>
    <t>357-70-0</t>
  </si>
  <si>
    <t>59-99-4</t>
  </si>
  <si>
    <t>97-77-8</t>
  </si>
  <si>
    <t>55096-26-9</t>
  </si>
  <si>
    <t>502-85-2</t>
  </si>
  <si>
    <t>504-24-5</t>
  </si>
  <si>
    <t>362665-56-3</t>
  </si>
  <si>
    <t>19387-91-8</t>
  </si>
  <si>
    <t>54-05-7</t>
  </si>
  <si>
    <t>88495-63-0</t>
  </si>
  <si>
    <t>14769-73-4</t>
  </si>
  <si>
    <t>50-65-7</t>
  </si>
  <si>
    <t>121-75-5</t>
  </si>
  <si>
    <t>1082-57-1</t>
  </si>
  <si>
    <t>16110-51-3</t>
  </si>
  <si>
    <t>397864-44-7</t>
  </si>
  <si>
    <t>119-04-0</t>
  </si>
  <si>
    <t>1777-82-8</t>
  </si>
  <si>
    <t>1393-87-9</t>
  </si>
  <si>
    <t>18559-94-9</t>
  </si>
  <si>
    <t>727649-81-2</t>
  </si>
  <si>
    <t>23031-25-6</t>
  </si>
  <si>
    <t>13392-18-2</t>
  </si>
  <si>
    <t>107753-78-6</t>
  </si>
  <si>
    <t>616-91-1</t>
  </si>
  <si>
    <t>638-23-3</t>
  </si>
  <si>
    <t>18683-91-5</t>
  </si>
  <si>
    <t>128-62-1</t>
  </si>
  <si>
    <t>509-67-1</t>
  </si>
  <si>
    <t>466-90-0</t>
  </si>
  <si>
    <t>77-23-6</t>
  </si>
  <si>
    <t>469-21-6</t>
  </si>
  <si>
    <t>25523-97-1</t>
  </si>
  <si>
    <t>5636-83-9</t>
  </si>
  <si>
    <t>132-22-9</t>
  </si>
  <si>
    <t>84-96-8</t>
  </si>
  <si>
    <t>60-87-7</t>
  </si>
  <si>
    <t>569-65-3</t>
  </si>
  <si>
    <t>130018-77-8</t>
  </si>
  <si>
    <t>108612-45-9</t>
  </si>
  <si>
    <t>6915-57-7</t>
  </si>
  <si>
    <t>49697-38-3</t>
  </si>
  <si>
    <t>52549-17-4</t>
  </si>
  <si>
    <t>127-31-1</t>
  </si>
  <si>
    <t>51-84-3</t>
  </si>
  <si>
    <t>47141-42-4</t>
  </si>
  <si>
    <t>835-31-4</t>
  </si>
  <si>
    <t>99-43-4</t>
  </si>
  <si>
    <t>9012-00-4</t>
  </si>
  <si>
    <t>61-73-4</t>
  </si>
  <si>
    <t>7554-65-6</t>
  </si>
  <si>
    <t>28210-41-5</t>
  </si>
  <si>
    <t>52757-95-6</t>
  </si>
  <si>
    <t>58-05-9</t>
  </si>
  <si>
    <t>68538-85-2</t>
  </si>
  <si>
    <t>364-98-7</t>
  </si>
  <si>
    <t>1024828-77-0</t>
  </si>
  <si>
    <t>483-20-5</t>
  </si>
  <si>
    <t>24305-27-9</t>
  </si>
  <si>
    <t>3599-32-4</t>
  </si>
  <si>
    <t>58069-82-2</t>
  </si>
  <si>
    <t>59017-64-0</t>
  </si>
  <si>
    <t>80529-93-7</t>
  </si>
  <si>
    <t>131410-48-5</t>
  </si>
  <si>
    <t>933983-75-6</t>
  </si>
  <si>
    <t>99944-78-2</t>
  </si>
  <si>
    <t>155798-07-5</t>
  </si>
  <si>
    <t>135998-32-2</t>
  </si>
  <si>
    <t>765922-62-1</t>
  </si>
  <si>
    <t>902143-01-5</t>
  </si>
  <si>
    <t>72945-61-0</t>
  </si>
  <si>
    <t>65438-08-6</t>
  </si>
  <si>
    <t>109581-73-9</t>
  </si>
  <si>
    <t>127455-27-0</t>
  </si>
  <si>
    <t>80663-95-2</t>
  </si>
  <si>
    <t>29702-43-0</t>
  </si>
  <si>
    <t>92812-82-3</t>
  </si>
  <si>
    <t>2101630-92-4</t>
  </si>
  <si>
    <t>222727-39-1</t>
  </si>
  <si>
    <t>1906894-20-9</t>
  </si>
  <si>
    <t>122575-21-7</t>
  </si>
  <si>
    <t>437608-50-9</t>
  </si>
  <si>
    <t>Lowest PNEC Freshwater [µg//l]</t>
  </si>
  <si>
    <t>Cas No.</t>
  </si>
  <si>
    <t>1000025-07-9</t>
  </si>
  <si>
    <t>10000-42-7</t>
  </si>
  <si>
    <t>100-00-5</t>
  </si>
  <si>
    <t>1000-05-1</t>
  </si>
  <si>
    <t>10000-56-3</t>
  </si>
  <si>
    <t>100-01-6</t>
  </si>
  <si>
    <t>100018-95-9</t>
  </si>
  <si>
    <t>100018-96-0</t>
  </si>
  <si>
    <t>100021-79-2</t>
  </si>
  <si>
    <t>100021-80-5</t>
  </si>
  <si>
    <t>100021-81-6</t>
  </si>
  <si>
    <t>100021-82-7</t>
  </si>
  <si>
    <t>100021-83-8</t>
  </si>
  <si>
    <t>100021-84-9</t>
  </si>
  <si>
    <t>100021-85-0</t>
  </si>
  <si>
    <t>100-02-7</t>
  </si>
  <si>
    <t>1000277-08-6</t>
  </si>
  <si>
    <t>1000-30-2</t>
  </si>
  <si>
    <t>1000339-27-4</t>
  </si>
  <si>
    <t>1000341-16-1</t>
  </si>
  <si>
    <t>10003-69-7</t>
  </si>
  <si>
    <t>100-03-8</t>
  </si>
  <si>
    <t>1000413-72-8 | 13745</t>
  </si>
  <si>
    <t>10004-39-4</t>
  </si>
  <si>
    <t>10004-44-1</t>
  </si>
  <si>
    <t>10004-67-8</t>
  </si>
  <si>
    <t>100-04-9</t>
  </si>
  <si>
    <t>100-05-0</t>
  </si>
  <si>
    <t>1000509-29-4</t>
  </si>
  <si>
    <t>1000-56-2</t>
  </si>
  <si>
    <t>100-06-1</t>
  </si>
  <si>
    <t>100063-54-5</t>
  </si>
  <si>
    <t>100063-56-7</t>
  </si>
  <si>
    <t>100063-59-0</t>
  </si>
  <si>
    <t>100063-60-3</t>
  </si>
  <si>
    <t>100063-61-4</t>
  </si>
  <si>
    <t>1000-67-5</t>
  </si>
  <si>
    <t>1000-70-0</t>
  </si>
  <si>
    <t>1000701-92-7</t>
  </si>
  <si>
    <t>100-07-2</t>
  </si>
  <si>
    <t>1000777-61-6</t>
  </si>
  <si>
    <t>10007-85-9</t>
  </si>
  <si>
    <t>1000787-75-6</t>
  </si>
  <si>
    <t>10008-12-5</t>
  </si>
  <si>
    <t>1000-82-4</t>
  </si>
  <si>
    <t>1000-83-5</t>
  </si>
  <si>
    <t>1000-84-6</t>
  </si>
  <si>
    <t>1000852-17-4</t>
  </si>
  <si>
    <t>1000-86-8</t>
  </si>
  <si>
    <t>10008-73-8</t>
  </si>
  <si>
    <t>10008-75-0</t>
  </si>
  <si>
    <t>1000-87-9</t>
  </si>
  <si>
    <t>10008-97-6</t>
  </si>
  <si>
    <t>100-09-4</t>
  </si>
  <si>
    <t>10010-67-0</t>
  </si>
  <si>
    <t>100-10-7</t>
  </si>
  <si>
    <t>10010-74-9</t>
  </si>
  <si>
    <t>1001094-46-7</t>
  </si>
  <si>
    <t>1001161-63-2</t>
  </si>
  <si>
    <t>1001164-15-3</t>
  </si>
  <si>
    <t>100-11-8</t>
  </si>
  <si>
    <t>1001264-89-6</t>
  </si>
  <si>
    <t>100-12-9</t>
  </si>
  <si>
    <t>1001320-38-2</t>
  </si>
  <si>
    <t>1001354-72-8</t>
  </si>
  <si>
    <t>100-14-1</t>
  </si>
  <si>
    <t>1001-45-2</t>
  </si>
  <si>
    <t>100-15-2</t>
  </si>
  <si>
    <t>1001-53-2</t>
  </si>
  <si>
    <t>1001557-05-6</t>
  </si>
  <si>
    <t>1001-58-7</t>
  </si>
  <si>
    <t>10016-20-3</t>
  </si>
  <si>
    <t>100-16-3</t>
  </si>
  <si>
    <t>1001667-23-7</t>
  </si>
  <si>
    <t>10017-37-5</t>
  </si>
  <si>
    <t>100-17-4</t>
  </si>
  <si>
    <t>1001-80-5</t>
  </si>
  <si>
    <t>100181-71-3</t>
  </si>
  <si>
    <t>10018-19-6</t>
  </si>
  <si>
    <t>100-18-5</t>
  </si>
  <si>
    <t>10018-87-8</t>
  </si>
  <si>
    <t>1001-89-4</t>
  </si>
  <si>
    <t>10019</t>
  </si>
  <si>
    <t>10019-03-1</t>
  </si>
  <si>
    <t>100-19-6</t>
  </si>
  <si>
    <t>10019-95-1</t>
  </si>
  <si>
    <t>10020-43-6</t>
  </si>
  <si>
    <t>100208-30-8</t>
  </si>
  <si>
    <t>100208-31-9</t>
  </si>
  <si>
    <t>100208-32-0</t>
  </si>
  <si>
    <t>100208-33-1</t>
  </si>
  <si>
    <t>100208-35-3</t>
  </si>
  <si>
    <t>100208-36-4</t>
  </si>
  <si>
    <t>100208-37-5</t>
  </si>
  <si>
    <t>100208-38-6</t>
  </si>
  <si>
    <t>100208-39-7</t>
  </si>
  <si>
    <t>100208-40-0</t>
  </si>
  <si>
    <t>100208-41-1</t>
  </si>
  <si>
    <t>100208-42-2</t>
  </si>
  <si>
    <t>100208-44-4</t>
  </si>
  <si>
    <t>100-20-9</t>
  </si>
  <si>
    <t>100-21-0</t>
  </si>
  <si>
    <t>10021-55-3</t>
  </si>
  <si>
    <t>10021-57-5</t>
  </si>
  <si>
    <t>1002-16-0</t>
  </si>
  <si>
    <t>1002-17-1</t>
  </si>
  <si>
    <t>100-22-1</t>
  </si>
  <si>
    <t>10022-28-3</t>
  </si>
  <si>
    <t>1002-28-4</t>
  </si>
  <si>
    <t>1002304-34-8</t>
  </si>
  <si>
    <t>100231-61-6</t>
  </si>
  <si>
    <t>100231-76-3</t>
  </si>
  <si>
    <t>100231-77-4</t>
  </si>
  <si>
    <t>100231-78-5</t>
  </si>
  <si>
    <t>100-23-2</t>
  </si>
  <si>
    <t>1002-33-1</t>
  </si>
  <si>
    <t>100234-69-3</t>
  </si>
  <si>
    <t>100234-70-6</t>
  </si>
  <si>
    <t>10023-48-0</t>
  </si>
  <si>
    <t>1002-35-3</t>
  </si>
  <si>
    <t>100241-46-1</t>
  </si>
  <si>
    <t>10024-47-2</t>
  </si>
  <si>
    <t>10024-56-3</t>
  </si>
  <si>
    <t>10024-57-4</t>
  </si>
  <si>
    <t>10024-58-5</t>
  </si>
  <si>
    <t>10024-64-3</t>
  </si>
  <si>
    <t>10024-66-5</t>
  </si>
  <si>
    <t>10024-70-1</t>
  </si>
  <si>
    <t>10024-89-2</t>
  </si>
  <si>
    <t>10025-06-6</t>
  </si>
  <si>
    <t>100-25-4</t>
  </si>
  <si>
    <t>10025-67-9</t>
  </si>
  <si>
    <t>10025-78-2</t>
  </si>
  <si>
    <t>1002-57-9</t>
  </si>
  <si>
    <t>100258-39-7</t>
  </si>
  <si>
    <t>100258-40-0</t>
  </si>
  <si>
    <t>100258-41-1</t>
  </si>
  <si>
    <t>100258-42-2</t>
  </si>
  <si>
    <t>100258-43-3</t>
  </si>
  <si>
    <t>100258-44-4</t>
  </si>
  <si>
    <t>100258-45-5</t>
  </si>
  <si>
    <t>100258-46-6</t>
  </si>
  <si>
    <t>10025-87-3</t>
  </si>
  <si>
    <t>10025-91-9</t>
  </si>
  <si>
    <t>10026-04-7</t>
  </si>
  <si>
    <t>10026-11-6</t>
  </si>
  <si>
    <t>10026-13-8</t>
  </si>
  <si>
    <t>1002-62-6</t>
  </si>
  <si>
    <t>100-26-5</t>
  </si>
  <si>
    <t>1002-67-1</t>
  </si>
  <si>
    <t>1002-69-3</t>
  </si>
  <si>
    <t>10026-98-9</t>
  </si>
  <si>
    <t>10026-99-0</t>
  </si>
  <si>
    <t>10027-28-8</t>
  </si>
  <si>
    <t>10027-30-2</t>
  </si>
  <si>
    <t>100-27-6</t>
  </si>
  <si>
    <t>1002775</t>
  </si>
  <si>
    <t>10028-18-9</t>
  </si>
  <si>
    <t>1002-84-2</t>
  </si>
  <si>
    <t>100-28-7</t>
  </si>
  <si>
    <t>10028-70-3</t>
  </si>
  <si>
    <t>1002-88-6</t>
  </si>
  <si>
    <t>1002-89-7</t>
  </si>
  <si>
    <t>1002-91-1</t>
  </si>
  <si>
    <t>10029-24-0</t>
  </si>
  <si>
    <t>10029-31-9</t>
  </si>
  <si>
    <t>100296-67-1</t>
  </si>
  <si>
    <t>100-29-8</t>
  </si>
  <si>
    <t>10030-31-6</t>
  </si>
  <si>
    <t>1003-03-8</t>
  </si>
  <si>
    <t>1003-04-9</t>
  </si>
  <si>
    <t>100306-33-0</t>
  </si>
  <si>
    <t>1003-07-2</t>
  </si>
  <si>
    <t>10030-73-6</t>
  </si>
  <si>
    <t>10030-80-5</t>
  </si>
  <si>
    <t>10030-88-3</t>
  </si>
  <si>
    <t>1003-09-4</t>
  </si>
  <si>
    <t>1003-10-7</t>
  </si>
  <si>
    <t>100-31-2</t>
  </si>
  <si>
    <t>1003-14-1</t>
  </si>
  <si>
    <t>10031-71-7</t>
  </si>
  <si>
    <t>10031-82-0</t>
  </si>
  <si>
    <t>1003-18-5</t>
  </si>
  <si>
    <t>10031-86-4</t>
  </si>
  <si>
    <t>10031-87-5</t>
  </si>
  <si>
    <t>10031-90-0</t>
  </si>
  <si>
    <t>10031-92-2</t>
  </si>
  <si>
    <t>10031-93-3</t>
  </si>
  <si>
    <t>1003193-99-4</t>
  </si>
  <si>
    <t>1003194-00-0</t>
  </si>
  <si>
    <t>1003-19-6</t>
  </si>
  <si>
    <t>10031-96-6</t>
  </si>
  <si>
    <t>10032-00-5</t>
  </si>
  <si>
    <t>10032-02-7</t>
  </si>
  <si>
    <t>10032-05-0</t>
  </si>
  <si>
    <t>10032-11-8</t>
  </si>
  <si>
    <t>10032-13-0</t>
  </si>
  <si>
    <t>10032-15-2</t>
  </si>
  <si>
    <t>100-32-3</t>
  </si>
  <si>
    <t>100324-81-0</t>
  </si>
  <si>
    <t>1003-29-8</t>
  </si>
  <si>
    <t>1003-31-2</t>
  </si>
  <si>
    <t>1003315-69-2</t>
  </si>
  <si>
    <t>1003318-67-9</t>
  </si>
  <si>
    <t>100-33-4</t>
  </si>
  <si>
    <t>100335-18-0</t>
  </si>
  <si>
    <t>100335-19-1</t>
  </si>
  <si>
    <t>1003-38-9</t>
  </si>
  <si>
    <t>1003-39-0</t>
  </si>
  <si>
    <t>100-34-5</t>
  </si>
  <si>
    <t>10035-10-6</t>
  </si>
  <si>
    <t>1003-52-7</t>
  </si>
  <si>
    <t>100-35-6</t>
  </si>
  <si>
    <t>1003-56-1</t>
  </si>
  <si>
    <t>1003566-93-5</t>
  </si>
  <si>
    <t>1003-64-1</t>
  </si>
  <si>
    <t>10036-47-2</t>
  </si>
  <si>
    <t>10036-64-3</t>
  </si>
  <si>
    <t>100-36-7</t>
  </si>
  <si>
    <t>1003-67-4</t>
  </si>
  <si>
    <t>1003-68-5</t>
  </si>
  <si>
    <t>1003-73-2</t>
  </si>
  <si>
    <t>100-37-8</t>
  </si>
  <si>
    <t>1003-78-7</t>
  </si>
  <si>
    <t>1003-83-4</t>
  </si>
  <si>
    <t>1003859-14-0</t>
  </si>
  <si>
    <t>100-38-9</t>
  </si>
  <si>
    <t>100-39-0</t>
  </si>
  <si>
    <t>1003-90-3</t>
  </si>
  <si>
    <t>10039-33-5</t>
  </si>
  <si>
    <t>100394-11-4</t>
  </si>
  <si>
    <t>10039-54-0</t>
  </si>
  <si>
    <t>10039-64-2</t>
  </si>
  <si>
    <t>100-40-3</t>
  </si>
  <si>
    <t>100403-19-8</t>
  </si>
  <si>
    <t>100404-06-6</t>
  </si>
  <si>
    <t>10040-45-6</t>
  </si>
  <si>
    <t>10041-02-8</t>
  </si>
  <si>
    <t>10041-06-2</t>
  </si>
  <si>
    <t>10041-19-7</t>
  </si>
  <si>
    <t>100-41-4</t>
  </si>
  <si>
    <t>100418-33-5</t>
  </si>
  <si>
    <t>100-42-5</t>
  </si>
  <si>
    <t>10042-59-8</t>
  </si>
  <si>
    <t>10042-65-6</t>
  </si>
  <si>
    <t>10042-66-7</t>
  </si>
  <si>
    <t>10042-67-8</t>
  </si>
  <si>
    <t>10042-71-4</t>
  </si>
  <si>
    <t>1004-29-1</t>
  </si>
  <si>
    <t>10043-01-3</t>
  </si>
  <si>
    <t>1004316-88-4</t>
  </si>
  <si>
    <t>1004316-93-1</t>
  </si>
  <si>
    <t>100432-45-9</t>
  </si>
  <si>
    <t>100432-46-0</t>
  </si>
  <si>
    <t>100432-49-3</t>
  </si>
  <si>
    <t>100432-50-6</t>
  </si>
  <si>
    <t>10043-35-3</t>
  </si>
  <si>
    <t>100-43-6</t>
  </si>
  <si>
    <t>1004-36-0</t>
  </si>
  <si>
    <t>10043-67-1</t>
  </si>
  <si>
    <t>1004-38-2</t>
  </si>
  <si>
    <t>10043-91-1</t>
  </si>
  <si>
    <t>1004-39-3</t>
  </si>
  <si>
    <t>10044-00-5</t>
  </si>
  <si>
    <t>1004-40-6</t>
  </si>
  <si>
    <t>100442-33-9</t>
  </si>
  <si>
    <t>100-44-7</t>
  </si>
  <si>
    <t>100453-11-0</t>
  </si>
  <si>
    <t>10045-45-1</t>
  </si>
  <si>
    <t>100-45-8</t>
  </si>
  <si>
    <t>1004-66-6</t>
  </si>
  <si>
    <t>100-46-9</t>
  </si>
  <si>
    <t>100-47-0</t>
  </si>
  <si>
    <t>10047-28-6</t>
  </si>
  <si>
    <t>1004-74-6</t>
  </si>
  <si>
    <t>1004-75-7</t>
  </si>
  <si>
    <t>1004-76-8</t>
  </si>
  <si>
    <t>1004-77-9</t>
  </si>
  <si>
    <t>100-48-1</t>
  </si>
  <si>
    <t>10048-13-2</t>
  </si>
  <si>
    <t>10048-32-5</t>
  </si>
  <si>
    <t>1004-84-8</t>
  </si>
  <si>
    <t>100485-51-6</t>
  </si>
  <si>
    <t>10049-04-4</t>
  </si>
  <si>
    <t>100491-29-0</t>
  </si>
  <si>
    <t>100-49-2</t>
  </si>
  <si>
    <t>100495-98-5</t>
  </si>
  <si>
    <t>10049-60-2</t>
  </si>
  <si>
    <t>1004-96-2</t>
  </si>
  <si>
    <t>10049-83-9</t>
  </si>
  <si>
    <t>100501-62-0</t>
  </si>
  <si>
    <t>1005-02-3</t>
  </si>
  <si>
    <t>1005033-64-6</t>
  </si>
  <si>
    <t>100-50-5</t>
  </si>
  <si>
    <t>100508-28-9</t>
  </si>
  <si>
    <t>1005111-47-6</t>
  </si>
  <si>
    <t>1005111-49-8</t>
  </si>
  <si>
    <t>10051-44-2</t>
  </si>
  <si>
    <t>10051-45-3</t>
  </si>
  <si>
    <t>100-51-6</t>
  </si>
  <si>
    <t>1005-23-8</t>
  </si>
  <si>
    <t>10052-47-8</t>
  </si>
  <si>
    <t>100-52-7</t>
  </si>
  <si>
    <t>1005-28-3</t>
  </si>
  <si>
    <t>1005342-46-0</t>
  </si>
  <si>
    <t>1005-35-2</t>
  </si>
  <si>
    <t>100-53-8</t>
  </si>
  <si>
    <t>1005-38-5</t>
  </si>
  <si>
    <t>1005-39-6</t>
  </si>
  <si>
    <t>1005398-61-7</t>
  </si>
  <si>
    <t>10054-09-8</t>
  </si>
  <si>
    <t>10054-20-3</t>
  </si>
  <si>
    <t>10054-21-4</t>
  </si>
  <si>
    <t>10054-22-5</t>
  </si>
  <si>
    <t>10054-29-2</t>
  </si>
  <si>
    <t>100-54-9</t>
  </si>
  <si>
    <t>1005491-05-3</t>
  </si>
  <si>
    <t>100-55-0</t>
  </si>
  <si>
    <t>100550-08-1</t>
  </si>
  <si>
    <t>100550-09-2</t>
  </si>
  <si>
    <t>100550-10-5</t>
  </si>
  <si>
    <t>100550-11-6</t>
  </si>
  <si>
    <t>1005-56-7</t>
  </si>
  <si>
    <t>100556-82-9</t>
  </si>
  <si>
    <t>1005-66-9</t>
  </si>
  <si>
    <t>1005-67-0</t>
  </si>
  <si>
    <t>100568-02-3</t>
  </si>
  <si>
    <t>1005-69-2</t>
  </si>
  <si>
    <t>1005-73-8</t>
  </si>
  <si>
    <t>100575-09-5</t>
  </si>
  <si>
    <t>1005780-62-0</t>
  </si>
  <si>
    <t>10058-07-8</t>
  </si>
  <si>
    <t>10058-11-4</t>
  </si>
  <si>
    <t>10058-23-8</t>
  </si>
  <si>
    <t>10059-13-9</t>
  </si>
  <si>
    <t>1005-93-2</t>
  </si>
  <si>
    <t>100603-63-2</t>
  </si>
  <si>
    <t>100-60-7</t>
  </si>
  <si>
    <t>10060-88-5</t>
  </si>
  <si>
    <t>10061-02-6</t>
  </si>
  <si>
    <t>10061-10-6</t>
  </si>
  <si>
    <t>10061-11-7</t>
  </si>
  <si>
    <t>10061-32-2</t>
  </si>
  <si>
    <t>10061-68-4</t>
  </si>
  <si>
    <t>100-61-8</t>
  </si>
  <si>
    <t>1006-21-9</t>
  </si>
  <si>
    <t>1006-23-1</t>
  </si>
  <si>
    <t>1006-27-5</t>
  </si>
  <si>
    <t>100-62-9</t>
  </si>
  <si>
    <t>100-63-0</t>
  </si>
  <si>
    <t>100-64-1</t>
  </si>
  <si>
    <t>1006-41-3</t>
  </si>
  <si>
    <t>100645-99-6</t>
  </si>
  <si>
    <t>100646-00-2</t>
  </si>
  <si>
    <t>100646-05-7</t>
  </si>
  <si>
    <t>100646-51-3</t>
  </si>
  <si>
    <t>100648-13-3</t>
  </si>
  <si>
    <t>100-65-2</t>
  </si>
  <si>
    <t>10065-72-2</t>
  </si>
  <si>
    <t>1006-59-3</t>
  </si>
  <si>
    <t>1006627-74-2</t>
  </si>
  <si>
    <t>100-66-3</t>
  </si>
  <si>
    <t>100664-15-1</t>
  </si>
  <si>
    <t>10066-90-7</t>
  </si>
  <si>
    <t>100-67-4</t>
  </si>
  <si>
    <t>100680-33-9</t>
  </si>
  <si>
    <t>100683-81-6</t>
  </si>
  <si>
    <t>100-68-5</t>
  </si>
  <si>
    <t>1006-94-6</t>
  </si>
  <si>
    <t>100-69-6</t>
  </si>
  <si>
    <t>1006-99-1</t>
  </si>
  <si>
    <t>1007-01-8</t>
  </si>
  <si>
    <t>100702-98-5</t>
  </si>
  <si>
    <t>1007-03-0</t>
  </si>
  <si>
    <t>100-70-9</t>
  </si>
  <si>
    <t>100-71-0</t>
  </si>
  <si>
    <t>1007-15-4</t>
  </si>
  <si>
    <t>1007-16-5</t>
  </si>
  <si>
    <t>10072-05-6</t>
  </si>
  <si>
    <t>1007207-67-1</t>
  </si>
  <si>
    <t>100-72-1</t>
  </si>
  <si>
    <t>100728-84-5</t>
  </si>
  <si>
    <t>1007-28-9</t>
  </si>
  <si>
    <t>10072-97-6</t>
  </si>
  <si>
    <t>100-73-2</t>
  </si>
  <si>
    <t>1007-32-5</t>
  </si>
  <si>
    <t>1007-33-6</t>
  </si>
  <si>
    <t>1007364-30-8</t>
  </si>
  <si>
    <t>10074-18-7</t>
  </si>
  <si>
    <t>1007-42-7</t>
  </si>
  <si>
    <t>100-74-3</t>
  </si>
  <si>
    <t>1007-48-3</t>
  </si>
  <si>
    <t>1007-49-4</t>
  </si>
  <si>
    <t>100-75-4</t>
  </si>
  <si>
    <t>10075-50-0</t>
  </si>
  <si>
    <t>10075-62-4</t>
  </si>
  <si>
    <t>1007573-18-3</t>
  </si>
  <si>
    <t>1007-57-4</t>
  </si>
  <si>
    <t>10075-85-1</t>
  </si>
  <si>
    <t>10076-48-9</t>
  </si>
  <si>
    <t>100-76-5</t>
  </si>
  <si>
    <t>10076-57-0</t>
  </si>
  <si>
    <t>100784-20-1</t>
  </si>
  <si>
    <t>10079-20-6</t>
  </si>
  <si>
    <t>100-79-8</t>
  </si>
  <si>
    <t>100-81-2</t>
  </si>
  <si>
    <t>10081-67-1</t>
  </si>
  <si>
    <t>100-82-3</t>
  </si>
  <si>
    <t>10083-24-6</t>
  </si>
  <si>
    <t>100-83-4</t>
  </si>
  <si>
    <t>100-84-5</t>
  </si>
  <si>
    <t>100-85-6</t>
  </si>
  <si>
    <t>100-86-7</t>
  </si>
  <si>
    <t>1008-72-6</t>
  </si>
  <si>
    <t>1008-73-7</t>
  </si>
  <si>
    <t>1008-76-0</t>
  </si>
  <si>
    <t>100-87-8</t>
  </si>
  <si>
    <t>10088-50-3</t>
  </si>
  <si>
    <t>10088-62-7</t>
  </si>
  <si>
    <t>1008-88-4</t>
  </si>
  <si>
    <t>100-88-9</t>
  </si>
  <si>
    <t>1008-89-5</t>
  </si>
  <si>
    <t>10088-95-6</t>
  </si>
  <si>
    <t>100-89-0</t>
  </si>
  <si>
    <t>1008-91-9</t>
  </si>
  <si>
    <t>10089-23-3</t>
  </si>
  <si>
    <t>1008-97-5</t>
  </si>
  <si>
    <t>10089-93-7</t>
  </si>
  <si>
    <t>100900-16-1</t>
  </si>
  <si>
    <t>10090-05-8</t>
  </si>
  <si>
    <t>100-90-3</t>
  </si>
  <si>
    <t>1009-11-6</t>
  </si>
  <si>
    <t>100-91-4</t>
  </si>
  <si>
    <t>1009-14-9</t>
  </si>
  <si>
    <t>10091-84-6</t>
  </si>
  <si>
    <t>1009-22-9</t>
  </si>
  <si>
    <t>100-92-5</t>
  </si>
  <si>
    <t>100927-13-7</t>
  </si>
  <si>
    <t>1009298-09-2</t>
  </si>
  <si>
    <t>1009298-59-2</t>
  </si>
  <si>
    <t>100930-72-1</t>
  </si>
  <si>
    <t>100-93-6</t>
  </si>
  <si>
    <t>1009-36-5</t>
  </si>
  <si>
    <t>100937-52-8</t>
  </si>
  <si>
    <t>10094-34-5</t>
  </si>
  <si>
    <t>10094-36-7</t>
  </si>
  <si>
    <t>10094-40-3</t>
  </si>
  <si>
    <t>10094-41-4</t>
  </si>
  <si>
    <t>10094-45-8</t>
  </si>
  <si>
    <t>100-94-7</t>
  </si>
  <si>
    <t>10095-06-4</t>
  </si>
  <si>
    <t>10095-14-4</t>
  </si>
  <si>
    <t>10095-20-2</t>
  </si>
  <si>
    <t>100-95-8</t>
  </si>
  <si>
    <t>1009-61-6</t>
  </si>
  <si>
    <t>1009-62-7</t>
  </si>
  <si>
    <t>10096-64-7</t>
  </si>
  <si>
    <t>1009-67-2</t>
  </si>
  <si>
    <t>100-97-0</t>
  </si>
  <si>
    <t>10097-02-6</t>
  </si>
  <si>
    <t>10097-09-3</t>
  </si>
  <si>
    <t>10097-16-2</t>
  </si>
  <si>
    <t>10097-26-4</t>
  </si>
  <si>
    <t>10098-39-2</t>
  </si>
  <si>
    <t>100986-86-5</t>
  </si>
  <si>
    <t>100988-63-4</t>
  </si>
  <si>
    <t>10098-89-2</t>
  </si>
  <si>
    <t>1009-89-8</t>
  </si>
  <si>
    <t>1009-93-4</t>
  </si>
  <si>
    <t>10099-57-7</t>
  </si>
  <si>
    <t>10099-58-8</t>
  </si>
  <si>
    <t>10099-70-4</t>
  </si>
  <si>
    <t>10099-71-5</t>
  </si>
  <si>
    <t>10099-73-7</t>
  </si>
  <si>
    <t>101007-06-1</t>
  </si>
  <si>
    <t>101-00-8</t>
  </si>
  <si>
    <t>1010081-09-0</t>
  </si>
  <si>
    <t>10101-21-0</t>
  </si>
  <si>
    <t>101012-78-6</t>
  </si>
  <si>
    <t>101012-79-7</t>
  </si>
  <si>
    <t>101012-80-0</t>
  </si>
  <si>
    <t>101012-81-1</t>
  </si>
  <si>
    <t>101012-82-2</t>
  </si>
  <si>
    <t>101012-83-3</t>
  </si>
  <si>
    <t>101012-84-4</t>
  </si>
  <si>
    <t>101012-86-6</t>
  </si>
  <si>
    <t>101012-89-9</t>
  </si>
  <si>
    <t>101012-91-3</t>
  </si>
  <si>
    <t>101012-93-5</t>
  </si>
  <si>
    <t>101012-94-6</t>
  </si>
  <si>
    <t>101012-95-7</t>
  </si>
  <si>
    <t>101012-97-9</t>
  </si>
  <si>
    <t>10101-39-0</t>
  </si>
  <si>
    <t>10101-50-5</t>
  </si>
  <si>
    <t>10101-88-9</t>
  </si>
  <si>
    <t>101-01-9</t>
  </si>
  <si>
    <t>1010-19-1</t>
  </si>
  <si>
    <t>101-02-0</t>
  </si>
  <si>
    <t>101020-79-5 | 111093</t>
  </si>
  <si>
    <t>10102-18-8</t>
  </si>
  <si>
    <t>10103-17-0</t>
  </si>
  <si>
    <t>101033-42-5</t>
  </si>
  <si>
    <t>1010396-29-8</t>
  </si>
  <si>
    <t>1010412-80-2</t>
  </si>
  <si>
    <t>101043-37-2</t>
  </si>
  <si>
    <t>101-05-3</t>
  </si>
  <si>
    <t>10105-42-7</t>
  </si>
  <si>
    <t>10105-90-5</t>
  </si>
  <si>
    <t>1010-59-9</t>
  </si>
  <si>
    <t>1010-60-2</t>
  </si>
  <si>
    <t>101061-05-6</t>
  </si>
  <si>
    <t>101-06-4</t>
  </si>
  <si>
    <t>10106-41-9</t>
  </si>
  <si>
    <t>101064-48-6</t>
  </si>
  <si>
    <t>101-07-5</t>
  </si>
  <si>
    <t>10108-22-2</t>
  </si>
  <si>
    <t>10108-24-4</t>
  </si>
  <si>
    <t>10108-25-5</t>
  </si>
  <si>
    <t>10108-56-2</t>
  </si>
  <si>
    <t>101-08-6</t>
  </si>
  <si>
    <t>10108-61-9</t>
  </si>
  <si>
    <t>10108-64-2</t>
  </si>
  <si>
    <t>10108-73-3</t>
  </si>
  <si>
    <t>10108-80-2</t>
  </si>
  <si>
    <t>10108-87-9</t>
  </si>
  <si>
    <t>10108-91-5</t>
  </si>
  <si>
    <t>10109-05-4</t>
  </si>
  <si>
    <t>101-09-7</t>
  </si>
  <si>
    <t>10109-95-2</t>
  </si>
  <si>
    <t>1010-99-7</t>
  </si>
  <si>
    <t>101-10-0</t>
  </si>
  <si>
    <t>10110-15-3</t>
  </si>
  <si>
    <t>10110-24-4</t>
  </si>
  <si>
    <t>10111-08-7</t>
  </si>
  <si>
    <t>101-11-1</t>
  </si>
  <si>
    <t>1011-12-7</t>
  </si>
  <si>
    <t>1011-15-0</t>
  </si>
  <si>
    <t>1011-17-2</t>
  </si>
  <si>
    <t>10112-15-9</t>
  </si>
  <si>
    <t>101-12-2</t>
  </si>
  <si>
    <t>10113-34-5</t>
  </si>
  <si>
    <t>101140-06-1</t>
  </si>
  <si>
    <t>10114-24-6</t>
  </si>
  <si>
    <t>101143-88-8</t>
  </si>
  <si>
    <t>101-14-4</t>
  </si>
  <si>
    <t>101144-39-2</t>
  </si>
  <si>
    <t>10114-46-2</t>
  </si>
  <si>
    <t>10114-48-4</t>
  </si>
  <si>
    <t>10114-49-5</t>
  </si>
  <si>
    <t>10114-60-0</t>
  </si>
  <si>
    <t>10114-86-0</t>
  </si>
  <si>
    <t>1011-48-9</t>
  </si>
  <si>
    <t>1011492-21-9</t>
  </si>
  <si>
    <t>1011-50-3</t>
  </si>
  <si>
    <t>10115-25-0</t>
  </si>
  <si>
    <t>101153-84-8</t>
  </si>
  <si>
    <t>1011-54-7</t>
  </si>
  <si>
    <t>101-15-5</t>
  </si>
  <si>
    <t>10116-15-1</t>
  </si>
  <si>
    <t>10116-22-0</t>
  </si>
  <si>
    <t>101-16-6</t>
  </si>
  <si>
    <t>10116-92-4</t>
  </si>
  <si>
    <t>1011711-76-4</t>
  </si>
  <si>
    <t>1011-73-0</t>
  </si>
  <si>
    <t>10117-38-1</t>
  </si>
  <si>
    <t>101-17-7</t>
  </si>
  <si>
    <t>101-18-8</t>
  </si>
  <si>
    <t>1011-92-3</t>
  </si>
  <si>
    <t>10119-53-6</t>
  </si>
  <si>
    <t>101200-48-0</t>
  </si>
  <si>
    <t>101-20-2</t>
  </si>
  <si>
    <t>101205-02-1</t>
  </si>
  <si>
    <t>1012054-59-9</t>
  </si>
  <si>
    <t>1012-12-0</t>
  </si>
  <si>
    <t>101-21-3</t>
  </si>
  <si>
    <t>10121-91-2</t>
  </si>
  <si>
    <t>101224-22-0</t>
  </si>
  <si>
    <t>1012341-48-8</t>
  </si>
  <si>
    <t>101-23-5</t>
  </si>
  <si>
    <t>10123-62-3</t>
  </si>
  <si>
    <t>101238-01-1</t>
  </si>
  <si>
    <t>10124-37-5</t>
  </si>
  <si>
    <t>10124-41-1</t>
  </si>
  <si>
    <t>10124-43-3</t>
  </si>
  <si>
    <t>10124-56-8</t>
  </si>
  <si>
    <t>101-24-6</t>
  </si>
  <si>
    <t>10124-65-9</t>
  </si>
  <si>
    <t>101246-66-6</t>
  </si>
  <si>
    <t>10124-68-2</t>
  </si>
  <si>
    <t>10124-98-8</t>
  </si>
  <si>
    <t>101-25-7</t>
  </si>
  <si>
    <t>10126-68-8</t>
  </si>
  <si>
    <t>101-26-8</t>
  </si>
  <si>
    <t>10126-87-1</t>
  </si>
  <si>
    <t>10126-90-6</t>
  </si>
  <si>
    <t>10126-92-8</t>
  </si>
  <si>
    <t>10126-97-3</t>
  </si>
  <si>
    <t>10127-03-4</t>
  </si>
  <si>
    <t>10127-05-6</t>
  </si>
  <si>
    <t>1012-72-2</t>
  </si>
  <si>
    <t>10127-36-3</t>
  </si>
  <si>
    <t>1012788-65-6</t>
  </si>
  <si>
    <t>101-27-9</t>
  </si>
  <si>
    <t>10128-55-9</t>
  </si>
  <si>
    <t>101-29-1</t>
  </si>
  <si>
    <t>1012-91-5</t>
  </si>
  <si>
    <t>10129-44-9</t>
  </si>
  <si>
    <t>10129-71-2</t>
  </si>
  <si>
    <t>10129-78-9</t>
  </si>
  <si>
    <t>10130-14-0</t>
  </si>
  <si>
    <t>10130-29-7</t>
  </si>
  <si>
    <t>10130-48-0</t>
  </si>
  <si>
    <t>10130-89-9</t>
  </si>
  <si>
    <t>101312-92-9</t>
  </si>
  <si>
    <t>10131-46-1</t>
  </si>
  <si>
    <t>101-31-5</t>
  </si>
  <si>
    <t>1013-20-3</t>
  </si>
  <si>
    <t>10132-07-7</t>
  </si>
  <si>
    <t>1013-22-5</t>
  </si>
  <si>
    <t>10132-38-4</t>
  </si>
  <si>
    <t>10132-41-9</t>
  </si>
  <si>
    <t>10132-43-1</t>
  </si>
  <si>
    <t>1013-25-8</t>
  </si>
  <si>
    <t>101-32-6</t>
  </si>
  <si>
    <t>10132-80-6</t>
  </si>
  <si>
    <t>10132-98-6</t>
  </si>
  <si>
    <t>10132-99-7</t>
  </si>
  <si>
    <t>101339-26-8</t>
  </si>
  <si>
    <t>10134-33-5</t>
  </si>
  <si>
    <t>10134-35-7</t>
  </si>
  <si>
    <t>101343-69-5</t>
  </si>
  <si>
    <t>101345-67-9</t>
  </si>
  <si>
    <t>101345-71-5</t>
  </si>
  <si>
    <t>101-34-8</t>
  </si>
  <si>
    <t>10135-38-3</t>
  </si>
  <si>
    <t>101357-30-6</t>
  </si>
  <si>
    <t>101363-10-4</t>
  </si>
  <si>
    <t>101365-33-7</t>
  </si>
  <si>
    <t>10136-65-9</t>
  </si>
  <si>
    <t>101-37-1</t>
  </si>
  <si>
    <t>1013-75-8</t>
  </si>
  <si>
    <t>1013-76-9</t>
  </si>
  <si>
    <t>10137-69-6</t>
  </si>
  <si>
    <t>101377-33-7</t>
  </si>
  <si>
    <t>101377-34-8</t>
  </si>
  <si>
    <t>10137-90-3</t>
  </si>
  <si>
    <t>10137-98-1</t>
  </si>
  <si>
    <t>10138-02-0</t>
  </si>
  <si>
    <t>101-38-2</t>
  </si>
  <si>
    <t>10138-21-3</t>
  </si>
  <si>
    <t>10138-36-0</t>
  </si>
  <si>
    <t>10138-79-1</t>
  </si>
  <si>
    <t>1013-88-3</t>
  </si>
  <si>
    <t>10139-02-3</t>
  </si>
  <si>
    <t>10139-04-5</t>
  </si>
  <si>
    <t>1013915-99-5</t>
  </si>
  <si>
    <t>10139-18-1</t>
  </si>
  <si>
    <t>101-39-3</t>
  </si>
  <si>
    <t>1013-99-6</t>
  </si>
  <si>
    <t>10140-30-4</t>
  </si>
  <si>
    <t>1014-05-7</t>
  </si>
  <si>
    <t>101-40-6</t>
  </si>
  <si>
    <t>10140-70-2</t>
  </si>
  <si>
    <t>10140-87-1</t>
  </si>
  <si>
    <t>10140-89-3</t>
  </si>
  <si>
    <t>10140-96-2</t>
  </si>
  <si>
    <t>10141-05-6</t>
  </si>
  <si>
    <t>101411-71-6</t>
  </si>
  <si>
    <t>101-41-7</t>
  </si>
  <si>
    <t>101418-00-2</t>
  </si>
  <si>
    <t>10142-37-7</t>
  </si>
  <si>
    <t>101427-17-2</t>
  </si>
  <si>
    <t>10142-78-6</t>
  </si>
  <si>
    <t>101-42-8</t>
  </si>
  <si>
    <t>10143-03-0</t>
  </si>
  <si>
    <t>10143-07-4</t>
  </si>
  <si>
    <t>10143-22-3</t>
  </si>
  <si>
    <t>10143-32-5</t>
  </si>
  <si>
    <t>10143-53-0</t>
  </si>
  <si>
    <t>10143-60-9</t>
  </si>
  <si>
    <t>101-43-9</t>
  </si>
  <si>
    <t>10144-81-7</t>
  </si>
  <si>
    <t>101-45-1</t>
  </si>
  <si>
    <t>1014-60-4</t>
  </si>
  <si>
    <t>101463-69-8</t>
  </si>
  <si>
    <t>1014-66-0</t>
  </si>
  <si>
    <t>101468-86-4</t>
  </si>
  <si>
    <t>1014-69-3</t>
  </si>
  <si>
    <t>101469-92-5</t>
  </si>
  <si>
    <t>1014-70-6</t>
  </si>
  <si>
    <t>10147-36-1</t>
  </si>
  <si>
    <t>10147-37-2</t>
  </si>
  <si>
    <t>10147-40-7</t>
  </si>
  <si>
    <t>10147-41-8</t>
  </si>
  <si>
    <t>101477-55-8</t>
  </si>
  <si>
    <t>1014-81-9</t>
  </si>
  <si>
    <t>101-48-4</t>
  </si>
  <si>
    <t>10148-70-6</t>
  </si>
  <si>
    <t>101-49-5</t>
  </si>
  <si>
    <t>1014-98-8</t>
  </si>
  <si>
    <t>10149-98-1</t>
  </si>
  <si>
    <t>10150-26-2</t>
  </si>
  <si>
    <t>101-50-8</t>
  </si>
  <si>
    <t>10151-02-7</t>
  </si>
  <si>
    <t>101512-27-7</t>
  </si>
  <si>
    <t>101513-70-6</t>
  </si>
  <si>
    <t>10151-78-7</t>
  </si>
  <si>
    <t>101-51-9</t>
  </si>
  <si>
    <t>101-52-0</t>
  </si>
  <si>
    <t>10152-71-3</t>
  </si>
  <si>
    <t>10152-76-8</t>
  </si>
  <si>
    <t>101-53-1</t>
  </si>
  <si>
    <t>10153-83-0</t>
  </si>
  <si>
    <t>101-54-2</t>
  </si>
  <si>
    <t>1015420-87-7</t>
  </si>
  <si>
    <t>10154-75-3</t>
  </si>
  <si>
    <t>10154-97-9</t>
  </si>
  <si>
    <t>101-55-3</t>
  </si>
  <si>
    <t>10155-47-2</t>
  </si>
  <si>
    <t>10155-48-3</t>
  </si>
  <si>
    <t>10155-49-4</t>
  </si>
  <si>
    <t>1015-55-0</t>
  </si>
  <si>
    <t>10155-52-9</t>
  </si>
  <si>
    <t>101-56-4</t>
  </si>
  <si>
    <t>101-57-5</t>
  </si>
  <si>
    <t>1015-89-0</t>
  </si>
  <si>
    <t>101-59-7</t>
  </si>
  <si>
    <t>101-60-0</t>
  </si>
  <si>
    <t>1016-05-3</t>
  </si>
  <si>
    <t>10160-87-9</t>
  </si>
  <si>
    <t>101-61-1</t>
  </si>
  <si>
    <t>10161-33-8</t>
  </si>
  <si>
    <t>10161-34-9</t>
  </si>
  <si>
    <t>101-62-2</t>
  </si>
  <si>
    <t>101622-51-9</t>
  </si>
  <si>
    <t>10162-32-0</t>
  </si>
  <si>
    <t>101625-35-8</t>
  </si>
  <si>
    <t>10162-58-0</t>
  </si>
  <si>
    <t>10163-15-2</t>
  </si>
  <si>
    <t>101-63-3</t>
  </si>
  <si>
    <t>10163-62-9</t>
  </si>
  <si>
    <t>101-64-4</t>
  </si>
  <si>
    <t>10164-64-4</t>
  </si>
  <si>
    <t>101-65-5</t>
  </si>
  <si>
    <t>1016-58-6</t>
  </si>
  <si>
    <t>1016649-41-4</t>
  </si>
  <si>
    <t>101666-68-6</t>
  </si>
  <si>
    <t>101667-26-9</t>
  </si>
  <si>
    <t>101-67-7</t>
  </si>
  <si>
    <t>1016-77-9</t>
  </si>
  <si>
    <t>1016-78-0</t>
  </si>
  <si>
    <t>101687-15-4</t>
  </si>
  <si>
    <t>101-68-8</t>
  </si>
  <si>
    <t>10169-02-5</t>
  </si>
  <si>
    <t>10169-29-6</t>
  </si>
  <si>
    <t>10169-52-5</t>
  </si>
  <si>
    <t>10169-55-8</t>
  </si>
  <si>
    <t>101-69-9</t>
  </si>
  <si>
    <t>10170-03-3</t>
  </si>
  <si>
    <t>101-70-2</t>
  </si>
  <si>
    <t>101-71-3</t>
  </si>
  <si>
    <t>10171-38-7</t>
  </si>
  <si>
    <t>1017176-48-5</t>
  </si>
  <si>
    <t>1017183-70-8</t>
  </si>
  <si>
    <t>10172-39-1</t>
  </si>
  <si>
    <t>101-72-4</t>
  </si>
  <si>
    <t>10172-60-8</t>
  </si>
  <si>
    <t>10172-89-1</t>
  </si>
  <si>
    <t>101-73-5</t>
  </si>
  <si>
    <t>101-74-6</t>
  </si>
  <si>
    <t>10175-31-2</t>
  </si>
  <si>
    <t>1017-56-7</t>
  </si>
  <si>
    <t>101-75-7</t>
  </si>
  <si>
    <t>1017587-57-3</t>
  </si>
  <si>
    <t>10176-39-3</t>
  </si>
  <si>
    <t>101-76-8</t>
  </si>
  <si>
    <t>10177-12-5</t>
  </si>
  <si>
    <t>101-77-9</t>
  </si>
  <si>
    <t>101-79-1</t>
  </si>
  <si>
    <t>101-80-4</t>
  </si>
  <si>
    <t>10180-86-6</t>
  </si>
  <si>
    <t>10180-89-9</t>
  </si>
  <si>
    <t>101810-92-8</t>
  </si>
  <si>
    <t>10181-37-0</t>
  </si>
  <si>
    <t>10181-46-1</t>
  </si>
  <si>
    <t>101-81-5</t>
  </si>
  <si>
    <t>101-82-6</t>
  </si>
  <si>
    <t>101828-21-1</t>
  </si>
  <si>
    <t>10182-91-9</t>
  </si>
  <si>
    <t>10182-92-0</t>
  </si>
  <si>
    <t>101831-36-1</t>
  </si>
  <si>
    <t>101831-37-2</t>
  </si>
  <si>
    <t>10183-49-0</t>
  </si>
  <si>
    <t>1018-36-6</t>
  </si>
  <si>
    <t>101-83-7</t>
  </si>
  <si>
    <t>10184-66-4</t>
  </si>
  <si>
    <t>10184-70-0</t>
  </si>
  <si>
    <t>101-84-8</t>
  </si>
  <si>
    <t>101-85-9</t>
  </si>
  <si>
    <t>101-86-0</t>
  </si>
  <si>
    <t>101860-00-8</t>
  </si>
  <si>
    <t>101862-67-3</t>
  </si>
  <si>
    <t>101-87-1</t>
  </si>
  <si>
    <t>1018-71-9</t>
  </si>
  <si>
    <t>10187-52-7</t>
  </si>
  <si>
    <t>1018899-04-1</t>
  </si>
  <si>
    <t>101-89-3</t>
  </si>
  <si>
    <t>10189-42-1</t>
  </si>
  <si>
    <t>101896-21-3</t>
  </si>
  <si>
    <t>101896-22-4</t>
  </si>
  <si>
    <t>101896-25-7</t>
  </si>
  <si>
    <t>101899-44-9</t>
  </si>
  <si>
    <t>101903-30-4</t>
  </si>
  <si>
    <t>101-90-6</t>
  </si>
  <si>
    <t>10190-66-6</t>
  </si>
  <si>
    <t>10190-68-8</t>
  </si>
  <si>
    <t>10190-69-9</t>
  </si>
  <si>
    <t>10190-99-5</t>
  </si>
  <si>
    <t>10191-18-1</t>
  </si>
  <si>
    <t>10191-41-0</t>
  </si>
  <si>
    <t>101915-75-7</t>
  </si>
  <si>
    <t>10191-60-3</t>
  </si>
  <si>
    <t>101-91-7</t>
  </si>
  <si>
    <t>10192-30-0</t>
  </si>
  <si>
    <t>10192-32-2</t>
  </si>
  <si>
    <t>10192-62-8</t>
  </si>
  <si>
    <t>101-92-8</t>
  </si>
  <si>
    <t>10192-93-5</t>
  </si>
  <si>
    <t>10193-26-7</t>
  </si>
  <si>
    <t>10193-50-7</t>
  </si>
  <si>
    <t>10193-62-1</t>
  </si>
  <si>
    <t>101-93-9</t>
  </si>
  <si>
    <t>10193-95-0</t>
  </si>
  <si>
    <t>10193-96-1</t>
  </si>
  <si>
    <t>10193-98-3</t>
  </si>
  <si>
    <t>10193-99-4</t>
  </si>
  <si>
    <t>101-94-0</t>
  </si>
  <si>
    <t>10194-00-0</t>
  </si>
  <si>
    <t>1019-45-0</t>
  </si>
  <si>
    <t>101948-89-4</t>
  </si>
  <si>
    <t>101-95-1</t>
  </si>
  <si>
    <t>1019-52-9</t>
  </si>
  <si>
    <t>10195-54-7</t>
  </si>
  <si>
    <t>10196-04-0</t>
  </si>
  <si>
    <t>10196-13-1</t>
  </si>
  <si>
    <t>101-96-2</t>
  </si>
  <si>
    <t>1019640-33-5</t>
  </si>
  <si>
    <t>10196-49-3</t>
  </si>
  <si>
    <t>10196-67-5</t>
  </si>
  <si>
    <t>10196-69-7</t>
  </si>
  <si>
    <t>10196-75-5</t>
  </si>
  <si>
    <t>10196-77-7</t>
  </si>
  <si>
    <t>101-97-3</t>
  </si>
  <si>
    <t>101975-10-4</t>
  </si>
  <si>
    <t>10197-71-4</t>
  </si>
  <si>
    <t>1019771-90-4</t>
  </si>
  <si>
    <t>101977-26-8</t>
  </si>
  <si>
    <t>101981-13-9</t>
  </si>
  <si>
    <t>10198-23-9</t>
  </si>
  <si>
    <t>101-98-4</t>
  </si>
  <si>
    <t>1019-85-8</t>
  </si>
  <si>
    <t>101990-44-7</t>
  </si>
  <si>
    <t>101-99-5</t>
  </si>
  <si>
    <t>10199-89-0</t>
  </si>
  <si>
    <t>102-01-2</t>
  </si>
  <si>
    <t>10201-29-3</t>
  </si>
  <si>
    <t>1020-16-2</t>
  </si>
  <si>
    <t>1020172-07-9</t>
  </si>
  <si>
    <t>102-02-3</t>
  </si>
  <si>
    <t>1020251-53-9</t>
  </si>
  <si>
    <t>102029-88-9</t>
  </si>
  <si>
    <t>10203-08-4</t>
  </si>
  <si>
    <t>1020-31-1</t>
  </si>
  <si>
    <t>1020315-31-4</t>
  </si>
  <si>
    <t>10203-28-8</t>
  </si>
  <si>
    <t>10203-30-2</t>
  </si>
  <si>
    <t>10203-32-4</t>
  </si>
  <si>
    <t>10203-33-5</t>
  </si>
  <si>
    <t>102-03-4</t>
  </si>
  <si>
    <t>10203-58-4</t>
  </si>
  <si>
    <t>102-04-5</t>
  </si>
  <si>
    <t>10205-34-2</t>
  </si>
  <si>
    <t>1020-54-8</t>
  </si>
  <si>
    <t>102-05-6</t>
  </si>
  <si>
    <t>10205-62-6</t>
  </si>
  <si>
    <t>10205-63-7</t>
  </si>
  <si>
    <t>102061-82-5</t>
  </si>
  <si>
    <t>10206-21-0</t>
  </si>
  <si>
    <t>102-06-7</t>
  </si>
  <si>
    <t>102-07-8</t>
  </si>
  <si>
    <t>1020-84-4</t>
  </si>
  <si>
    <t>10208-80-7</t>
  </si>
  <si>
    <t>102-08-9</t>
  </si>
  <si>
    <t>102-09-0</t>
  </si>
  <si>
    <t>10209-09-3</t>
  </si>
  <si>
    <t>10209-10-6</t>
  </si>
  <si>
    <t>10210-17-0</t>
  </si>
  <si>
    <t>102-11-4</t>
  </si>
  <si>
    <t>10212-25-6</t>
  </si>
  <si>
    <t>1021-25-6</t>
  </si>
  <si>
    <t>10212-58-5</t>
  </si>
  <si>
    <t>102129-65-7</t>
  </si>
  <si>
    <t>102130-84-7</t>
  </si>
  <si>
    <t>102-13-6</t>
  </si>
  <si>
    <t>10213-74-8</t>
  </si>
  <si>
    <t>10213-75-9</t>
  </si>
  <si>
    <t>10213-78-2</t>
  </si>
  <si>
    <t>1021394-33-1</t>
  </si>
  <si>
    <t>10214-07-0</t>
  </si>
  <si>
    <t>10214-27-4</t>
  </si>
  <si>
    <t>102146-07-6</t>
  </si>
  <si>
    <t>10215-25-5</t>
  </si>
  <si>
    <t>10215-74-4</t>
  </si>
  <si>
    <t>102-16-9</t>
  </si>
  <si>
    <t>102-17-0</t>
  </si>
  <si>
    <t>102-18-1</t>
  </si>
  <si>
    <t>102185-33-1</t>
  </si>
  <si>
    <t>10218-57-2</t>
  </si>
  <si>
    <t>1021869-28-2</t>
  </si>
  <si>
    <t>10218-88-9</t>
  </si>
  <si>
    <t>1021-91-6</t>
  </si>
  <si>
    <t>102-19-2</t>
  </si>
  <si>
    <t>1021933-98-1</t>
  </si>
  <si>
    <t>10220-23-2</t>
  </si>
  <si>
    <t>10220-34-5</t>
  </si>
  <si>
    <t>10220-46-9</t>
  </si>
  <si>
    <t>102-20-5</t>
  </si>
  <si>
    <t>10220-53-8</t>
  </si>
  <si>
    <t>10220-66-3</t>
  </si>
  <si>
    <t>1022-07-7</t>
  </si>
  <si>
    <t>10220-90-3</t>
  </si>
  <si>
    <t>1022-13-5</t>
  </si>
  <si>
    <t>1022150-57-7</t>
  </si>
  <si>
    <t>10221-57-5</t>
  </si>
  <si>
    <t>10222-01-2</t>
  </si>
  <si>
    <t>1022-22-6</t>
  </si>
  <si>
    <t>102-22-7</t>
  </si>
  <si>
    <t>10222-95-4</t>
  </si>
  <si>
    <t>102-23-8</t>
  </si>
  <si>
    <t>1022-46-4</t>
  </si>
  <si>
    <t>102-24-9</t>
  </si>
  <si>
    <t>102-25-0</t>
  </si>
  <si>
    <t>10225-01-1</t>
  </si>
  <si>
    <t>10225-81-7</t>
  </si>
  <si>
    <t>102-26-1</t>
  </si>
  <si>
    <t>10226-28-5</t>
  </si>
  <si>
    <t>10226-29-6</t>
  </si>
  <si>
    <t>10226-30-9</t>
  </si>
  <si>
    <t>10226-54-7</t>
  </si>
  <si>
    <t>102268-15-5</t>
  </si>
  <si>
    <t>102-27-2</t>
  </si>
  <si>
    <t>1022-79-3</t>
  </si>
  <si>
    <t>10228-01-0</t>
  </si>
  <si>
    <t>10228-03-2</t>
  </si>
  <si>
    <t>102280-35-3</t>
  </si>
  <si>
    <t>102280-41-1</t>
  </si>
  <si>
    <t>102-28-3</t>
  </si>
  <si>
    <t>10228-40-7</t>
  </si>
  <si>
    <t>10229-10-4</t>
  </si>
  <si>
    <t>102-29-4</t>
  </si>
  <si>
    <t>10230-61-2</t>
  </si>
  <si>
    <t>10230-69-0</t>
  </si>
  <si>
    <t>102-30-7</t>
  </si>
  <si>
    <t>10231-84-2</t>
  </si>
  <si>
    <t>10232-86-7</t>
  </si>
  <si>
    <t>102-32-9</t>
  </si>
  <si>
    <t>10232-91-4</t>
  </si>
  <si>
    <t>10232-93-6</t>
  </si>
  <si>
    <t>102-33-0</t>
  </si>
  <si>
    <t>10233-13-3</t>
  </si>
  <si>
    <t>10233-14-4</t>
  </si>
  <si>
    <t>10233-24-6</t>
  </si>
  <si>
    <t>102333-75-5</t>
  </si>
  <si>
    <t>102335-57-9</t>
  </si>
  <si>
    <t>102340-61-4</t>
  </si>
  <si>
    <t>10235-63-9</t>
  </si>
  <si>
    <t>10236-16-5</t>
  </si>
  <si>
    <t>102-36-3</t>
  </si>
  <si>
    <t>10236-47-2</t>
  </si>
  <si>
    <t>1023650-66-9</t>
  </si>
  <si>
    <t>10236-81-4</t>
  </si>
  <si>
    <t>10237-70-4</t>
  </si>
  <si>
    <t>10237-77-1</t>
  </si>
  <si>
    <t>1023815-51-1</t>
  </si>
  <si>
    <t>10238-27-4</t>
  </si>
  <si>
    <t>10238-28-5</t>
  </si>
  <si>
    <t>1023-85-4</t>
  </si>
  <si>
    <t>1023-91-2</t>
  </si>
  <si>
    <t>1023-94-5</t>
  </si>
  <si>
    <t>102-39-6</t>
  </si>
  <si>
    <t>1023972-12-4</t>
  </si>
  <si>
    <t>102397-69-3</t>
  </si>
  <si>
    <t>10240-08-1</t>
  </si>
  <si>
    <t>102-40-9</t>
  </si>
  <si>
    <t>102409-92-7</t>
  </si>
  <si>
    <t>102-41-0</t>
  </si>
  <si>
    <t>1024-11-9</t>
  </si>
  <si>
    <t>10241-20-0</t>
  </si>
  <si>
    <t>1024-16-4</t>
  </si>
  <si>
    <t>102417-86-7</t>
  </si>
  <si>
    <t>102-42-1</t>
  </si>
  <si>
    <t>10242-36-1</t>
  </si>
  <si>
    <t>102426-96-0</t>
  </si>
  <si>
    <t>102445-69-2</t>
  </si>
  <si>
    <t>102-45-4</t>
  </si>
  <si>
    <t>1024-57-3</t>
  </si>
  <si>
    <t>1024-58-4</t>
  </si>
  <si>
    <t>102-46-5</t>
  </si>
  <si>
    <t>10246-68-1</t>
  </si>
  <si>
    <t>10246-75-0</t>
  </si>
  <si>
    <t>102-47-6</t>
  </si>
  <si>
    <t>10247-90-2</t>
  </si>
  <si>
    <t>102-48-7</t>
  </si>
  <si>
    <t>10248-74-5</t>
  </si>
  <si>
    <t>102488-09-5</t>
  </si>
  <si>
    <t>10248-89-2</t>
  </si>
  <si>
    <t>10249-13-5</t>
  </si>
  <si>
    <t>102-49-8</t>
  </si>
  <si>
    <t>1024-99-3</t>
  </si>
  <si>
    <t>102-50-1</t>
  </si>
  <si>
    <t>10250-45-0</t>
  </si>
  <si>
    <t>10250-48-3</t>
  </si>
  <si>
    <t>1025065-69-3</t>
  </si>
  <si>
    <t>1025097-10-2</t>
  </si>
  <si>
    <t>10251-17-9</t>
  </si>
  <si>
    <t>102-51-2</t>
  </si>
  <si>
    <t>1025-15-6</t>
  </si>
  <si>
    <t>102518-79-6</t>
  </si>
  <si>
    <t>1025216-57-2</t>
  </si>
  <si>
    <t>102-52-3</t>
  </si>
  <si>
    <t>102-53-4</t>
  </si>
  <si>
    <t>10253-83-5</t>
  </si>
  <si>
    <t>102-54-5</t>
  </si>
  <si>
    <t>10254-57-6</t>
  </si>
  <si>
    <t>1025504-45-3</t>
  </si>
  <si>
    <t>10255-14-8</t>
  </si>
  <si>
    <t>10255-67-1</t>
  </si>
  <si>
    <t>102561-46-6</t>
  </si>
  <si>
    <t>102-56-7</t>
  </si>
  <si>
    <t>102568-17-2</t>
  </si>
  <si>
    <t>1025716-98-6</t>
  </si>
  <si>
    <t>1025720-94-8</t>
  </si>
  <si>
    <t>10257-28-0</t>
  </si>
  <si>
    <t>10257-55-3</t>
  </si>
  <si>
    <t>10258-49-8</t>
  </si>
  <si>
    <t>10258-54-5</t>
  </si>
  <si>
    <t>10259-22-0</t>
  </si>
  <si>
    <t>1025961-88-9</t>
  </si>
  <si>
    <t>1025967-78-5</t>
  </si>
  <si>
    <t>102601-34-3</t>
  </si>
  <si>
    <t>102-60-3</t>
  </si>
  <si>
    <t>102-62-5</t>
  </si>
  <si>
    <t>102625-64-9</t>
  </si>
  <si>
    <t>10262-82-5</t>
  </si>
  <si>
    <t>10263-19-1</t>
  </si>
  <si>
    <t>102-63-6</t>
  </si>
  <si>
    <t>10264-08-1</t>
  </si>
  <si>
    <t>10264-18-3</t>
  </si>
  <si>
    <t>10265-69-7</t>
  </si>
  <si>
    <t>102-65-8</t>
  </si>
  <si>
    <t>10265-92-6</t>
  </si>
  <si>
    <t>10266-42-9</t>
  </si>
  <si>
    <t>1026723-45-4</t>
  </si>
  <si>
    <t>1026739-75-2</t>
  </si>
  <si>
    <t>102676-47-1</t>
  </si>
  <si>
    <t>1026785-65-8</t>
  </si>
  <si>
    <t>102-68-1</t>
  </si>
  <si>
    <t>10268-69-6</t>
  </si>
  <si>
    <t>102687-65-0</t>
  </si>
  <si>
    <t>10268-78-7</t>
  </si>
  <si>
    <t>102688-70-0</t>
  </si>
  <si>
    <t>102691-36-1</t>
  </si>
  <si>
    <t>102-69-2</t>
  </si>
  <si>
    <t>1026-92-2</t>
  </si>
  <si>
    <t>102-70-5</t>
  </si>
  <si>
    <t>10271-35-9</t>
  </si>
  <si>
    <t>10271-36-0</t>
  </si>
  <si>
    <t>10271-37-1</t>
  </si>
  <si>
    <t>1027-14-1</t>
  </si>
  <si>
    <t>10271-44-0</t>
  </si>
  <si>
    <t>10271-45-1</t>
  </si>
  <si>
    <t>10271-47-3</t>
  </si>
  <si>
    <t>102714-95-4</t>
  </si>
  <si>
    <t>10271-55-3</t>
  </si>
  <si>
    <t>102-71-6</t>
  </si>
  <si>
    <t>10272-06-7</t>
  </si>
  <si>
    <t>10272-07-8</t>
  </si>
  <si>
    <t>10272-49-8</t>
  </si>
  <si>
    <t>102-72-7</t>
  </si>
  <si>
    <t>1027-28-7</t>
  </si>
  <si>
    <t>1027369-31-8</t>
  </si>
  <si>
    <t>10273-89-9</t>
  </si>
  <si>
    <t>10273-90-2</t>
  </si>
  <si>
    <t>102739-99-1</t>
  </si>
  <si>
    <t>102-76-1</t>
  </si>
  <si>
    <t>1027-62-9</t>
  </si>
  <si>
    <t>10276-85-4</t>
  </si>
  <si>
    <t>10277-04-0</t>
  </si>
  <si>
    <t>102-77-2</t>
  </si>
  <si>
    <t>102772-66-7</t>
  </si>
  <si>
    <t>102780-88-1</t>
  </si>
  <si>
    <t>102-78-3</t>
  </si>
  <si>
    <t>10278-46-3</t>
  </si>
  <si>
    <t>10278-71-4</t>
  </si>
  <si>
    <t>1027-91-4</t>
  </si>
  <si>
    <t>102-79-4</t>
  </si>
  <si>
    <t>1027-94-7</t>
  </si>
  <si>
    <t>102-80-7</t>
  </si>
  <si>
    <t>10281-56-8</t>
  </si>
  <si>
    <t>102-81-8</t>
  </si>
  <si>
    <t>1028280-25-2</t>
  </si>
  <si>
    <t>102-82-9</t>
  </si>
  <si>
    <t>102-83-0</t>
  </si>
  <si>
    <t>1028307-48-3</t>
  </si>
  <si>
    <t>1028-33-7</t>
  </si>
  <si>
    <t>10283-72-4</t>
  </si>
  <si>
    <t>10283-83-7</t>
  </si>
  <si>
    <t>102-84-1</t>
  </si>
  <si>
    <t>1028486-01-2</t>
  </si>
  <si>
    <t>102850-29-3 | 135269</t>
  </si>
  <si>
    <t>10285-07-1</t>
  </si>
  <si>
    <t>102851-06-9</t>
  </si>
  <si>
    <t>102-85-2</t>
  </si>
  <si>
    <t>10285-73-1</t>
  </si>
  <si>
    <t>102-86-3</t>
  </si>
  <si>
    <t>10286-53-0</t>
  </si>
  <si>
    <t>102-87-4</t>
  </si>
  <si>
    <t>10287-54-4</t>
  </si>
  <si>
    <t>10287-60-2</t>
  </si>
  <si>
    <t>10288-28-5</t>
  </si>
  <si>
    <t>10288-36-5</t>
  </si>
  <si>
    <t>1028-86-0</t>
  </si>
  <si>
    <t>1028-91-7</t>
  </si>
  <si>
    <t>10289-68-6</t>
  </si>
  <si>
    <t>10289-94-8</t>
  </si>
  <si>
    <t>10290-03-6</t>
  </si>
  <si>
    <t>10290-37-6</t>
  </si>
  <si>
    <t>1029044-16-3</t>
  </si>
  <si>
    <t>10290-61-6</t>
  </si>
  <si>
    <t>10290-96-7</t>
  </si>
  <si>
    <t>10291-27-7</t>
  </si>
  <si>
    <t>10291-28-8</t>
  </si>
  <si>
    <t>102-92-1</t>
  </si>
  <si>
    <t>10293-06-8</t>
  </si>
  <si>
    <t>1029317-21-2</t>
  </si>
  <si>
    <t>102936-05-0</t>
  </si>
  <si>
    <t>10294-26-5</t>
  </si>
  <si>
    <t>10294-34-5</t>
  </si>
  <si>
    <t>10294-54-9</t>
  </si>
  <si>
    <t>10294-66-3</t>
  </si>
  <si>
    <t>102-96-5</t>
  </si>
  <si>
    <t>10296-76-1</t>
  </si>
  <si>
    <t>1029692-15-6</t>
  </si>
  <si>
    <t>10297-05-9</t>
  </si>
  <si>
    <t>1029712-80-8</t>
  </si>
  <si>
    <t>10297-57-1</t>
  </si>
  <si>
    <t>102-97-6</t>
  </si>
  <si>
    <t>10297-73-1</t>
  </si>
  <si>
    <t>10297-76-4</t>
  </si>
  <si>
    <t>10298-11-0</t>
  </si>
  <si>
    <t>102985-93-3</t>
  </si>
  <si>
    <t>10298-80-3</t>
  </si>
  <si>
    <t>1029939-86-3</t>
  </si>
  <si>
    <t>1030-02-0</t>
  </si>
  <si>
    <t>103-00-4</t>
  </si>
  <si>
    <t>10300-69-3</t>
  </si>
  <si>
    <t>103-01-5</t>
  </si>
  <si>
    <t>103015-84-5</t>
  </si>
  <si>
    <t>10302-15-5</t>
  </si>
  <si>
    <t>103-02-6</t>
  </si>
  <si>
    <t>103030-73-5</t>
  </si>
  <si>
    <t>103-03-7</t>
  </si>
  <si>
    <t>1030377-33-3</t>
  </si>
  <si>
    <t>1030385-16-0</t>
  </si>
  <si>
    <t>103041-38-9</t>
  </si>
  <si>
    <t>10304-16-2</t>
  </si>
  <si>
    <t>103-04-8</t>
  </si>
  <si>
    <t>10305-36-9</t>
  </si>
  <si>
    <t>10305-38-1</t>
  </si>
  <si>
    <t>10305-41-6</t>
  </si>
  <si>
    <t>103055-07-8</t>
  </si>
  <si>
    <t>103-05-9</t>
  </si>
  <si>
    <t>103-06-0</t>
  </si>
  <si>
    <t>1030606-42-8</t>
  </si>
  <si>
    <t>1030612-90-8</t>
  </si>
  <si>
    <t>103-07-1</t>
  </si>
  <si>
    <t>103-08-2</t>
  </si>
  <si>
    <t>103-09-3</t>
  </si>
  <si>
    <t>10309-63-4</t>
  </si>
  <si>
    <t>10309-65-6</t>
  </si>
  <si>
    <t>10309-95-2</t>
  </si>
  <si>
    <t>10309-97-4</t>
  </si>
  <si>
    <t>10310-21-1</t>
  </si>
  <si>
    <t>10310-32-4</t>
  </si>
  <si>
    <t>10310-38-0</t>
  </si>
  <si>
    <t>1031-07-8</t>
  </si>
  <si>
    <t>103112-35-2</t>
  </si>
  <si>
    <t>103112-36-3</t>
  </si>
  <si>
    <t>103-11-7</t>
  </si>
  <si>
    <t>10311-84-9</t>
  </si>
  <si>
    <t>10312-45-5</t>
  </si>
  <si>
    <t>103124-72-7</t>
  </si>
  <si>
    <t>10312-55-7</t>
  </si>
  <si>
    <t>10312-58-0</t>
  </si>
  <si>
    <t>103-12-8</t>
  </si>
  <si>
    <t>10312-83-1</t>
  </si>
  <si>
    <t>103129-82-4</t>
  </si>
  <si>
    <t>1031-36-3</t>
  </si>
  <si>
    <t>1031-37-4</t>
  </si>
  <si>
    <t>103137-88-8</t>
  </si>
  <si>
    <t>103-14-0</t>
  </si>
  <si>
    <t>1031-47-6</t>
  </si>
  <si>
    <t>10315-03-4</t>
  </si>
  <si>
    <t>103151-40-2</t>
  </si>
  <si>
    <t>10315-59-0</t>
  </si>
  <si>
    <t>10315-98-7</t>
  </si>
  <si>
    <t>103-16-2</t>
  </si>
  <si>
    <t>10316-79-7</t>
  </si>
  <si>
    <t>103170-78-1</t>
  </si>
  <si>
    <t>103-17-3</t>
  </si>
  <si>
    <t>103177-37-3</t>
  </si>
  <si>
    <t>10318-18-0</t>
  </si>
  <si>
    <t>10318-26-0</t>
  </si>
  <si>
    <t>10318-38-4</t>
  </si>
  <si>
    <t>103-18-4</t>
  </si>
  <si>
    <t>10318-62-4</t>
  </si>
  <si>
    <t>103188-04-1</t>
  </si>
  <si>
    <t>103188-48-3</t>
  </si>
  <si>
    <t>103188-55-2</t>
  </si>
  <si>
    <t>10319-14-9</t>
  </si>
  <si>
    <t>1031-93-2</t>
  </si>
  <si>
    <t>103-19-5</t>
  </si>
  <si>
    <t>10319-80-9</t>
  </si>
  <si>
    <t>103201-78-1</t>
  </si>
  <si>
    <t>10320-42-0</t>
  </si>
  <si>
    <t>103-20-8</t>
  </si>
  <si>
    <t>10320-97-5</t>
  </si>
  <si>
    <t>10321-12-7</t>
  </si>
  <si>
    <t>103213-33-8 | 103213</t>
  </si>
  <si>
    <t>103213-46-3</t>
  </si>
  <si>
    <t>10321-71-8</t>
  </si>
  <si>
    <t>103-21-9</t>
  </si>
  <si>
    <t>103226-10-4</t>
  </si>
  <si>
    <t>103229-77-2</t>
  </si>
  <si>
    <t>103229-89-6</t>
  </si>
  <si>
    <t>103-23-1</t>
  </si>
  <si>
    <t>103238-57-9</t>
  </si>
  <si>
    <t>103241-64-1</t>
  </si>
  <si>
    <t>103-24-2</t>
  </si>
  <si>
    <t>10325-10-7</t>
  </si>
  <si>
    <t>10325-14-1</t>
  </si>
  <si>
    <t>103-25-3</t>
  </si>
  <si>
    <t>1032568-63-0</t>
  </si>
  <si>
    <t>10325-94-7</t>
  </si>
  <si>
    <t>103-26-4</t>
  </si>
  <si>
    <t>10326-41-7</t>
  </si>
  <si>
    <t>1032-65-1</t>
  </si>
  <si>
    <t>1032754-93-0</t>
  </si>
  <si>
    <t>1032823-75-8</t>
  </si>
  <si>
    <t>10328-25-3</t>
  </si>
  <si>
    <t>10328-33-3</t>
  </si>
  <si>
    <t>10328-34-4</t>
  </si>
  <si>
    <t>103-28-6</t>
  </si>
  <si>
    <t>10328-92-4</t>
  </si>
  <si>
    <t>10329-37-0</t>
  </si>
  <si>
    <t>10329-60-9</t>
  </si>
  <si>
    <t>103-29-7</t>
  </si>
  <si>
    <t>10329-98-3</t>
  </si>
  <si>
    <t>103-30-0</t>
  </si>
  <si>
    <t>10330-04-8</t>
  </si>
  <si>
    <t>103300-89-6</t>
  </si>
  <si>
    <t>10331-08-5</t>
  </si>
  <si>
    <t>103-31-1</t>
  </si>
  <si>
    <t>103312-62-5</t>
  </si>
  <si>
    <t>10331-57-4</t>
  </si>
  <si>
    <t>1033-16-5</t>
  </si>
  <si>
    <t>1033201-91-0</t>
  </si>
  <si>
    <t>1033202-41-3</t>
  </si>
  <si>
    <t>10332-17-9</t>
  </si>
  <si>
    <t>103-32-2</t>
  </si>
  <si>
    <t>10332-31-7</t>
  </si>
  <si>
    <t>10332-32-8</t>
  </si>
  <si>
    <t>10332-48-6</t>
  </si>
  <si>
    <t>10333-14-9</t>
  </si>
  <si>
    <t>103-33-3</t>
  </si>
  <si>
    <t>10333-53-6</t>
  </si>
  <si>
    <t>103337-74-2</t>
  </si>
  <si>
    <t>10333-92-3</t>
  </si>
  <si>
    <t>103-34-4</t>
  </si>
  <si>
    <t>10335-69-0</t>
  </si>
  <si>
    <t>103361-09-7</t>
  </si>
  <si>
    <t>103361-42-8</t>
  </si>
  <si>
    <t>1033630-69-1</t>
  </si>
  <si>
    <t>103-36-6</t>
  </si>
  <si>
    <t>1033763-06-2</t>
  </si>
  <si>
    <t>103-37-7</t>
  </si>
  <si>
    <t>1033805-22-9 | 11376</t>
  </si>
  <si>
    <t>1033852-62-8</t>
  </si>
  <si>
    <t>103-38-8</t>
  </si>
  <si>
    <t>10338-96-2</t>
  </si>
  <si>
    <t>10339-02-3</t>
  </si>
  <si>
    <t>1033-93-8</t>
  </si>
  <si>
    <t>10339-55-6</t>
  </si>
  <si>
    <t>10339-60-3</t>
  </si>
  <si>
    <t>103-39-9</t>
  </si>
  <si>
    <t>1033-99-4</t>
  </si>
  <si>
    <t>1034-01-1</t>
  </si>
  <si>
    <t>103-40-2</t>
  </si>
  <si>
    <t>10340-22-4</t>
  </si>
  <si>
    <t>10340-23-5</t>
  </si>
  <si>
    <t>103403-38-9</t>
  </si>
  <si>
    <t>10340-42-8</t>
  </si>
  <si>
    <t>103404-57-5</t>
  </si>
  <si>
    <t>103404-70-2</t>
  </si>
  <si>
    <t>10340-49-5</t>
  </si>
  <si>
    <t>10340-88-2</t>
  </si>
  <si>
    <t>10340-91-7</t>
  </si>
  <si>
    <t>1034-10-2</t>
  </si>
  <si>
    <t>10341-03-4</t>
  </si>
  <si>
    <t>103-41-3</t>
  </si>
  <si>
    <t>1034138-69-6</t>
  </si>
  <si>
    <t>1034148-04-3</t>
  </si>
  <si>
    <t>10342-01-5</t>
  </si>
  <si>
    <t>10342-06-0</t>
  </si>
  <si>
    <t>10342-59-3</t>
  </si>
  <si>
    <t>10342-60-6</t>
  </si>
  <si>
    <t>103426-96-6</t>
  </si>
  <si>
    <t>103426-97-7</t>
  </si>
  <si>
    <t>10342-83-3</t>
  </si>
  <si>
    <t>10342-85-5</t>
  </si>
  <si>
    <t>103429-90-9</t>
  </si>
  <si>
    <t>103-43-5</t>
  </si>
  <si>
    <t>1034-39-5</t>
  </si>
  <si>
    <t>10343-99-4</t>
  </si>
  <si>
    <t>103-44-6</t>
  </si>
  <si>
    <t>1034474-19-5</t>
  </si>
  <si>
    <t>1034-48-6</t>
  </si>
  <si>
    <t>10344-94-2</t>
  </si>
  <si>
    <t>1034-49-7</t>
  </si>
  <si>
    <t>103456-39-9</t>
  </si>
  <si>
    <t>103-45-7</t>
  </si>
  <si>
    <t>10345-79-6</t>
  </si>
  <si>
    <t>10345-87-6</t>
  </si>
  <si>
    <t>103466-44-0</t>
  </si>
  <si>
    <t>103-46-8</t>
  </si>
  <si>
    <t>10347-09-8</t>
  </si>
  <si>
    <t>103471-21-2</t>
  </si>
  <si>
    <t>10347-54-3</t>
  </si>
  <si>
    <t>10347-81-6</t>
  </si>
  <si>
    <t>10347-88-3</t>
  </si>
  <si>
    <t>103-47-9</t>
  </si>
  <si>
    <t>103-48-0</t>
  </si>
  <si>
    <t>10348-47-7</t>
  </si>
  <si>
    <t>103-49-1</t>
  </si>
  <si>
    <t>10349-57-2</t>
  </si>
  <si>
    <t>10350-06-8</t>
  </si>
  <si>
    <t>103-50-4</t>
  </si>
  <si>
    <t>10351-06-1</t>
  </si>
  <si>
    <t>10351-19-6</t>
  </si>
  <si>
    <t>10352-27-9</t>
  </si>
  <si>
    <t>10352-28-0</t>
  </si>
  <si>
    <t>103-52-6</t>
  </si>
  <si>
    <t>1035270-39-3</t>
  </si>
  <si>
    <t>10352-87-1</t>
  </si>
  <si>
    <t>10352-88-2</t>
  </si>
  <si>
    <t>10353-05-6</t>
  </si>
  <si>
    <t>10353-53-4</t>
  </si>
  <si>
    <t>103-53-7</t>
  </si>
  <si>
    <t>10353-86-3</t>
  </si>
  <si>
    <t>10354-00-4</t>
  </si>
  <si>
    <t>103-54-8</t>
  </si>
  <si>
    <t>103548-16-9</t>
  </si>
  <si>
    <t>103548-82-9</t>
  </si>
  <si>
    <t>103553-48-6</t>
  </si>
  <si>
    <t>103553-93-1</t>
  </si>
  <si>
    <t>10355-53-0</t>
  </si>
  <si>
    <t>1035555-63-5</t>
  </si>
  <si>
    <t>103-55-9</t>
  </si>
  <si>
    <t>103-56-0</t>
  </si>
  <si>
    <t>1035654-66-0</t>
  </si>
  <si>
    <t>10356-76-0</t>
  </si>
  <si>
    <t>1035-69-4</t>
  </si>
  <si>
    <t>10357-27-4</t>
  </si>
  <si>
    <t>103573-07-5</t>
  </si>
  <si>
    <t>10357-68-3</t>
  </si>
  <si>
    <t>1035-77-4</t>
  </si>
  <si>
    <t>103577-40-8</t>
  </si>
  <si>
    <t>10357-84-3</t>
  </si>
  <si>
    <t>103-58-2</t>
  </si>
  <si>
    <t>103-59-3</t>
  </si>
  <si>
    <t>10359-69-0</t>
  </si>
  <si>
    <t>103597-45-1</t>
  </si>
  <si>
    <t>10359-84-9</t>
  </si>
  <si>
    <t>10359-95-2</t>
  </si>
  <si>
    <t>1036029-24-9</t>
  </si>
  <si>
    <t>10360-31-3</t>
  </si>
  <si>
    <t>103604-31-5</t>
  </si>
  <si>
    <t>103-60-6</t>
  </si>
  <si>
    <t>103610-04-4</t>
  </si>
  <si>
    <t>10361-11-2</t>
  </si>
  <si>
    <t>10361-13-4</t>
  </si>
  <si>
    <t>10361-31-6</t>
  </si>
  <si>
    <t>10361-39-4</t>
  </si>
  <si>
    <t>10361-44-1</t>
  </si>
  <si>
    <t>103614-86-4</t>
  </si>
  <si>
    <t>103-61-7</t>
  </si>
  <si>
    <t>10361-82-7</t>
  </si>
  <si>
    <t>103-62-8</t>
  </si>
  <si>
    <t>103628-86-0</t>
  </si>
  <si>
    <t>103634-36-2</t>
  </si>
  <si>
    <t>1036375-28-6</t>
  </si>
  <si>
    <t>103-63-9</t>
  </si>
  <si>
    <t>103-64-0</t>
  </si>
  <si>
    <t>10364-94-0</t>
  </si>
  <si>
    <t>103-65-1</t>
  </si>
  <si>
    <t>10365-22-7</t>
  </si>
  <si>
    <t>10365-94-3</t>
  </si>
  <si>
    <t>10366-05-9</t>
  </si>
  <si>
    <t>10366-35-5</t>
  </si>
  <si>
    <t>103-67-3</t>
  </si>
  <si>
    <t>10368-25-9</t>
  </si>
  <si>
    <t>103694-68-4</t>
  </si>
  <si>
    <t>103-69-5</t>
  </si>
  <si>
    <t>103697-21-8</t>
  </si>
  <si>
    <t>10369-82-1</t>
  </si>
  <si>
    <t>103-70-8</t>
  </si>
  <si>
    <t>1037184-07-8</t>
  </si>
  <si>
    <t>10371-86-5</t>
  </si>
  <si>
    <t>103-71-9</t>
  </si>
  <si>
    <t>1037197-98-0</t>
  </si>
  <si>
    <t>103-72-0</t>
  </si>
  <si>
    <t>1037254-47-9</t>
  </si>
  <si>
    <t>103725-47-9</t>
  </si>
  <si>
    <t>10372-98-2</t>
  </si>
  <si>
    <t>1037309-45-7 | 12927</t>
  </si>
  <si>
    <t>103-73-1</t>
  </si>
  <si>
    <t>103733-65-9</t>
  </si>
  <si>
    <t>10373-78-1</t>
  </si>
  <si>
    <t>103-74-2</t>
  </si>
  <si>
    <t>103745-39-7</t>
  </si>
  <si>
    <t>10374-74-0</t>
  </si>
  <si>
    <t>10374-76-2</t>
  </si>
  <si>
    <t>103749-25-3</t>
  </si>
  <si>
    <t>103749-26-4</t>
  </si>
  <si>
    <t>10375-00-5</t>
  </si>
  <si>
    <t>10375-08-3</t>
  </si>
  <si>
    <t>103-75-3</t>
  </si>
  <si>
    <t>1037624-75-1</t>
  </si>
  <si>
    <t>103-76-4</t>
  </si>
  <si>
    <t>103766-25-2</t>
  </si>
  <si>
    <t>10377-38-5</t>
  </si>
  <si>
    <t>10377-48-7</t>
  </si>
  <si>
    <t>103775-10-6</t>
  </si>
  <si>
    <t>10377-60-3</t>
  </si>
  <si>
    <t>10377-66-9</t>
  </si>
  <si>
    <t>1037792-44-1</t>
  </si>
  <si>
    <t>10377-95-4</t>
  </si>
  <si>
    <t>10378-01-5</t>
  </si>
  <si>
    <t>10378-04-8</t>
  </si>
  <si>
    <t>10378-14-0</t>
  </si>
  <si>
    <t>103782-08-7</t>
  </si>
  <si>
    <t>103-78-6</t>
  </si>
  <si>
    <t>10378-82-2</t>
  </si>
  <si>
    <t>10379-11-0</t>
  </si>
  <si>
    <t>103-79-7</t>
  </si>
  <si>
    <t>10379-72-3</t>
  </si>
  <si>
    <t>103-80-0</t>
  </si>
  <si>
    <t>10380-28-6</t>
  </si>
  <si>
    <t>10380-79-7</t>
  </si>
  <si>
    <t>103-81-1</t>
  </si>
  <si>
    <t>10381-75-6</t>
  </si>
  <si>
    <t>103-82-2</t>
  </si>
  <si>
    <t>1038-28-4</t>
  </si>
  <si>
    <t>103-83-3</t>
  </si>
  <si>
    <t>103-84-4</t>
  </si>
  <si>
    <t>103-85-5</t>
  </si>
  <si>
    <t>10385-78-1</t>
  </si>
  <si>
    <t>1038-66-0</t>
  </si>
  <si>
    <t>10386-84-2</t>
  </si>
  <si>
    <t>103876-98-8</t>
  </si>
  <si>
    <t>103-87-7</t>
  </si>
  <si>
    <t>10388-19-9</t>
  </si>
  <si>
    <t>103887-39-4</t>
  </si>
  <si>
    <t>103-88-8</t>
  </si>
  <si>
    <t>10389-10-3</t>
  </si>
  <si>
    <t>10389-51-2</t>
  </si>
  <si>
    <t>1038-95-5</t>
  </si>
  <si>
    <t>10389-65-8</t>
  </si>
  <si>
    <t>10389-73-8</t>
  </si>
  <si>
    <t>103-89-9</t>
  </si>
  <si>
    <t>10391-47-6</t>
  </si>
  <si>
    <t>1039-17-4</t>
  </si>
  <si>
    <t>10392-35-5</t>
  </si>
  <si>
    <t>103-92-4</t>
  </si>
  <si>
    <t>103-93-5</t>
  </si>
  <si>
    <t>103-94-6</t>
  </si>
  <si>
    <t>103953-71-5</t>
  </si>
  <si>
    <t>10395-46-7</t>
  </si>
  <si>
    <t>103956-07-6</t>
  </si>
  <si>
    <t>103-95-7</t>
  </si>
  <si>
    <t>10396-10-8</t>
  </si>
  <si>
    <t>103963-66-2</t>
  </si>
  <si>
    <t>103-96-8</t>
  </si>
  <si>
    <t>10396-80-2</t>
  </si>
  <si>
    <t>10397-30-5</t>
  </si>
  <si>
    <t>10397-58-7</t>
  </si>
  <si>
    <t>103976-28-9</t>
  </si>
  <si>
    <t>10397-68-9</t>
  </si>
  <si>
    <t>10397-75-8</t>
  </si>
  <si>
    <t>103-97-9</t>
  </si>
  <si>
    <t>103-98-0</t>
  </si>
  <si>
    <t>103-99-1</t>
  </si>
  <si>
    <t>10399-13-0</t>
  </si>
  <si>
    <t>10400-19-8</t>
  </si>
  <si>
    <t>104013-57-2</t>
  </si>
  <si>
    <t>10401-55-5</t>
  </si>
  <si>
    <t>104017-39-2</t>
  </si>
  <si>
    <t>104-01-8</t>
  </si>
  <si>
    <t>10402-16-1</t>
  </si>
  <si>
    <t>10402-33-2</t>
  </si>
  <si>
    <t>10402-47-8</t>
  </si>
  <si>
    <t>10402-48-9</t>
  </si>
  <si>
    <t>10402-52-5</t>
  </si>
  <si>
    <t>10402-53-6</t>
  </si>
  <si>
    <t>10402-90-1</t>
  </si>
  <si>
    <t>104-03-0</t>
  </si>
  <si>
    <t>104030-54-8</t>
  </si>
  <si>
    <t>10403-47-1</t>
  </si>
  <si>
    <t>10403-74-4</t>
  </si>
  <si>
    <t>104037-85-6</t>
  </si>
  <si>
    <t>104040-78-0</t>
  </si>
  <si>
    <t>104-04-1</t>
  </si>
  <si>
    <t>10405-02-4</t>
  </si>
  <si>
    <t>104054-27-5</t>
  </si>
  <si>
    <t>10406-25-4</t>
  </si>
  <si>
    <t>104-06-3</t>
  </si>
  <si>
    <t>104-07-4</t>
  </si>
  <si>
    <t>10408-16-9</t>
  </si>
  <si>
    <t>10408-29-4</t>
  </si>
  <si>
    <t>104-08-5</t>
  </si>
  <si>
    <t>104086-76-2</t>
  </si>
  <si>
    <t>10409-54-8</t>
  </si>
  <si>
    <t>104-09-6</t>
  </si>
  <si>
    <t>104098-48-8</t>
  </si>
  <si>
    <t>1041-00-5</t>
  </si>
  <si>
    <t>1041-01-6</t>
  </si>
  <si>
    <t>10410-20-5</t>
  </si>
  <si>
    <t>104-10-9</t>
  </si>
  <si>
    <t>104-11-0</t>
  </si>
  <si>
    <t>10411-92-4</t>
  </si>
  <si>
    <t>10411-93-5</t>
  </si>
  <si>
    <t>10411-95-7</t>
  </si>
  <si>
    <t>104-12-1</t>
  </si>
  <si>
    <t>104121-92-8</t>
  </si>
  <si>
    <t>10412-98-3</t>
  </si>
  <si>
    <t>104-13-2</t>
  </si>
  <si>
    <t>104140-07-0</t>
  </si>
  <si>
    <t>104-14-3</t>
  </si>
  <si>
    <t>104145-95-1</t>
  </si>
  <si>
    <t>104146-10-3</t>
  </si>
  <si>
    <t>10414-68-3</t>
  </si>
  <si>
    <t>104147-32-2</t>
  </si>
  <si>
    <t>10414-75-2</t>
  </si>
  <si>
    <t>10414-81-0</t>
  </si>
  <si>
    <t>104-15-4</t>
  </si>
  <si>
    <t>10415-86-8</t>
  </si>
  <si>
    <t>10415-87-9</t>
  </si>
  <si>
    <t>10415-88-0</t>
  </si>
  <si>
    <t>104-16-5</t>
  </si>
  <si>
    <t>10416-58-7</t>
  </si>
  <si>
    <t>10416-59-8</t>
  </si>
  <si>
    <t>10416-67-8</t>
  </si>
  <si>
    <t>10417-94-4</t>
  </si>
  <si>
    <t>10418-03-8</t>
  </si>
  <si>
    <t>104-18-7</t>
  </si>
  <si>
    <t>1041-90-3</t>
  </si>
  <si>
    <t>104196-23-8</t>
  </si>
  <si>
    <t>10419-77-9</t>
  </si>
  <si>
    <t>104-19-8</t>
  </si>
  <si>
    <t>10419-85-9</t>
  </si>
  <si>
    <t>104-20-1</t>
  </si>
  <si>
    <t>10420-33-4</t>
  </si>
  <si>
    <t>104206-82-8</t>
  </si>
  <si>
    <t>10420-73-2</t>
  </si>
  <si>
    <t>104-21-2</t>
  </si>
  <si>
    <t>10421-48-4</t>
  </si>
  <si>
    <t>10421-76-8</t>
  </si>
  <si>
    <t>10421-85-9</t>
  </si>
  <si>
    <t>104222-34-6</t>
  </si>
  <si>
    <t>104-22-3</t>
  </si>
  <si>
    <t>104226-19-9</t>
  </si>
  <si>
    <t>104226-21-3</t>
  </si>
  <si>
    <t>10422-66-9</t>
  </si>
  <si>
    <t>104227-87-4</t>
  </si>
  <si>
    <t>104228-49-1</t>
  </si>
  <si>
    <t>104-23-4</t>
  </si>
  <si>
    <t>1042-35-9</t>
  </si>
  <si>
    <t>10423-86-6</t>
  </si>
  <si>
    <t>104-24-5</t>
  </si>
  <si>
    <t>10425-11-3</t>
  </si>
  <si>
    <t>104273-73-6</t>
  </si>
  <si>
    <t>104-27-8</t>
  </si>
  <si>
    <t>10428-19-0</t>
  </si>
  <si>
    <t>1042-84-8</t>
  </si>
  <si>
    <t>10428-63-4</t>
  </si>
  <si>
    <t>104-28-9</t>
  </si>
  <si>
    <t>104-29-0</t>
  </si>
  <si>
    <t>10429-07-9</t>
  </si>
  <si>
    <t>104295-55-8</t>
  </si>
  <si>
    <t>104-30-3</t>
  </si>
  <si>
    <t>10430-46-3</t>
  </si>
  <si>
    <t>10430-57-6</t>
  </si>
  <si>
    <t>10430-85-0</t>
  </si>
  <si>
    <t>1043-10-3</t>
  </si>
  <si>
    <t>104-31-4</t>
  </si>
  <si>
    <t>10431-61-5</t>
  </si>
  <si>
    <t>10431-73-9</t>
  </si>
  <si>
    <t>10431-98-8</t>
  </si>
  <si>
    <t>1043-21-6</t>
  </si>
  <si>
    <t>104-32-5</t>
  </si>
  <si>
    <t>104333-00-8</t>
  </si>
  <si>
    <t>10433-41-7</t>
  </si>
  <si>
    <t>10433-52-0</t>
  </si>
  <si>
    <t>10433-59-7</t>
  </si>
  <si>
    <t>104344-23-2</t>
  </si>
  <si>
    <t>1043-50-1</t>
  </si>
  <si>
    <t>10435-44-6</t>
  </si>
  <si>
    <t>10435-55-9</t>
  </si>
  <si>
    <t>104-35-8</t>
  </si>
  <si>
    <t>104358-16-9</t>
  </si>
  <si>
    <t>10436-08-5</t>
  </si>
  <si>
    <t>10436-39-2</t>
  </si>
  <si>
    <t>104366-25-8</t>
  </si>
  <si>
    <t>104366-82-7</t>
  </si>
  <si>
    <t>10436-83-6</t>
  </si>
  <si>
    <t>104-36-9</t>
  </si>
  <si>
    <t>104372-31-8</t>
  </si>
  <si>
    <t>104-38-1</t>
  </si>
  <si>
    <t>104390-56-9</t>
  </si>
  <si>
    <t>104390-58-1</t>
  </si>
  <si>
    <t>104-39-2</t>
  </si>
  <si>
    <t>1044040-56-3 | 94538</t>
  </si>
  <si>
    <t>104-40-5</t>
  </si>
  <si>
    <t>104408-38-0</t>
  </si>
  <si>
    <t>10440-91-2</t>
  </si>
  <si>
    <t>10441-41-5</t>
  </si>
  <si>
    <t>104-41-6</t>
  </si>
  <si>
    <t>10442-03-2</t>
  </si>
  <si>
    <t>10442-39-4</t>
  </si>
  <si>
    <t>104-42-7</t>
  </si>
  <si>
    <t>10442-83-8</t>
  </si>
  <si>
    <t>10443-46-6</t>
  </si>
  <si>
    <t>10443-65-9</t>
  </si>
  <si>
    <t>10443-70-6</t>
  </si>
  <si>
    <t>104-43-8</t>
  </si>
  <si>
    <t>10444-50-5</t>
  </si>
  <si>
    <t>10444-89-0</t>
  </si>
  <si>
    <t>104-45-0</t>
  </si>
  <si>
    <t>1044516-17-7</t>
  </si>
  <si>
    <t>104-46-1</t>
  </si>
  <si>
    <t>104468-21-5</t>
  </si>
  <si>
    <t>1044712-39-1</t>
  </si>
  <si>
    <t>104-47-2</t>
  </si>
  <si>
    <t>10448-09-6</t>
  </si>
  <si>
    <t>10448-26-7</t>
  </si>
  <si>
    <t>1044870-39-4</t>
  </si>
  <si>
    <t>10449-30-6</t>
  </si>
  <si>
    <t>104-49-4</t>
  </si>
  <si>
    <t>10449-66-8</t>
  </si>
  <si>
    <t>104499-47-0</t>
  </si>
  <si>
    <t>104504-30-5</t>
  </si>
  <si>
    <t>104504-45-2</t>
  </si>
  <si>
    <t>10450-60-9</t>
  </si>
  <si>
    <t>10450-69-8</t>
  </si>
  <si>
    <t>104-50-7</t>
  </si>
  <si>
    <t>104516-93-0</t>
  </si>
  <si>
    <t>104516-97-4</t>
  </si>
  <si>
    <t>104-51-8</t>
  </si>
  <si>
    <t>104-52-9</t>
  </si>
  <si>
    <t>104-53-0</t>
  </si>
  <si>
    <t>10453-86-8</t>
  </si>
  <si>
    <t>104-54-1</t>
  </si>
  <si>
    <t>104541-33-5</t>
  </si>
  <si>
    <t>1045-51-8</t>
  </si>
  <si>
    <t>104-55-2</t>
  </si>
  <si>
    <t>104564-28-5</t>
  </si>
  <si>
    <t>104567-72-8</t>
  </si>
  <si>
    <t>104568-28-7</t>
  </si>
  <si>
    <t>1045-69-8</t>
  </si>
  <si>
    <t>10457-14-4</t>
  </si>
  <si>
    <t>104-57-4</t>
  </si>
  <si>
    <t>1045-82-5</t>
  </si>
  <si>
    <t>104-58-5</t>
  </si>
  <si>
    <t>104-59-6</t>
  </si>
  <si>
    <t>10460-00-1</t>
  </si>
  <si>
    <t>104-61-0</t>
  </si>
  <si>
    <t>1046140-32-2</t>
  </si>
  <si>
    <t>104617-50-7</t>
  </si>
  <si>
    <t>10461-98-0</t>
  </si>
  <si>
    <t>104-62-1</t>
  </si>
  <si>
    <t>10463-02-2</t>
  </si>
  <si>
    <t>104-63-2</t>
  </si>
  <si>
    <t>10463-20-4</t>
  </si>
  <si>
    <t>104632-28-2</t>
  </si>
  <si>
    <t>10463-23-7</t>
  </si>
  <si>
    <t>10463-29-3</t>
  </si>
  <si>
    <t>10463-37-3</t>
  </si>
  <si>
    <t>10463-84-0</t>
  </si>
  <si>
    <t>104-64-3</t>
  </si>
  <si>
    <t>10464-96-7</t>
  </si>
  <si>
    <t>104653-34-1</t>
  </si>
  <si>
    <t>104-65-4</t>
  </si>
  <si>
    <t>1046-56-6</t>
  </si>
  <si>
    <t>10465-78-8</t>
  </si>
  <si>
    <t>10466-37-2</t>
  </si>
  <si>
    <t>104-66-5</t>
  </si>
  <si>
    <t>10466-61-2</t>
  </si>
  <si>
    <t>104-67-6</t>
  </si>
  <si>
    <t>10468-30-1</t>
  </si>
  <si>
    <t>104-68-7</t>
  </si>
  <si>
    <t>10468-90-3</t>
  </si>
  <si>
    <t>10469-02-0</t>
  </si>
  <si>
    <t>10469-09-7</t>
  </si>
  <si>
    <t>10469-27-9</t>
  </si>
  <si>
    <t>104-69-8</t>
  </si>
  <si>
    <t>10471-14-4</t>
  </si>
  <si>
    <t>104-71-2</t>
  </si>
  <si>
    <t>10471-28-0</t>
  </si>
  <si>
    <t>1047-16-1</t>
  </si>
  <si>
    <t>10471-96-2</t>
  </si>
  <si>
    <t>10472-24-9</t>
  </si>
  <si>
    <t>104-72-3</t>
  </si>
  <si>
    <t>104729-49-9</t>
  </si>
  <si>
    <t>10473-13-9</t>
  </si>
  <si>
    <t>10473-14-0</t>
  </si>
  <si>
    <t>10473-24-2</t>
  </si>
  <si>
    <t>104-73-4</t>
  </si>
  <si>
    <t>10474-32-5</t>
  </si>
  <si>
    <t>104-74-5</t>
  </si>
  <si>
    <t>104746-04-5</t>
  </si>
  <si>
    <t>104752-57-0</t>
  </si>
  <si>
    <t>10475-46-4</t>
  </si>
  <si>
    <t>104-75-6</t>
  </si>
  <si>
    <t>1047634-65-0</t>
  </si>
  <si>
    <t>1047637-37-5</t>
  </si>
  <si>
    <t>1047644-62-1</t>
  </si>
  <si>
    <t>104-76-7</t>
  </si>
  <si>
    <t>10476-82-1</t>
  </si>
  <si>
    <t>10476-87-6</t>
  </si>
  <si>
    <t>10476-95-6</t>
  </si>
  <si>
    <t>10477-47-1</t>
  </si>
  <si>
    <t>104777-65-3</t>
  </si>
  <si>
    <t>104777-77-7</t>
  </si>
  <si>
    <t>104-77-8</t>
  </si>
  <si>
    <t>1047-86-6</t>
  </si>
  <si>
    <t>104788-63-8</t>
  </si>
  <si>
    <t>104-78-9</t>
  </si>
  <si>
    <t>104-79-0</t>
  </si>
  <si>
    <t>104792-13-4</t>
  </si>
  <si>
    <t>10479-25-1</t>
  </si>
  <si>
    <t>10479-30-8</t>
  </si>
  <si>
    <t>10479-42-2</t>
  </si>
  <si>
    <t>104795-68-8</t>
  </si>
  <si>
    <t>10479-68-2</t>
  </si>
  <si>
    <t>104797-47-9</t>
  </si>
  <si>
    <t>104799-51-1</t>
  </si>
  <si>
    <t>1048007-94-8</t>
  </si>
  <si>
    <t>104-80-3</t>
  </si>
  <si>
    <t>1048038-90-9</t>
  </si>
  <si>
    <t>1048-08-4</t>
  </si>
  <si>
    <t>104809-16-7</t>
  </si>
  <si>
    <t>104-81-4</t>
  </si>
  <si>
    <t>10481-92-2</t>
  </si>
  <si>
    <t>10482-42-5</t>
  </si>
  <si>
    <t>10482-43-6</t>
  </si>
  <si>
    <t>10482-46-9</t>
  </si>
  <si>
    <t>104-82-5</t>
  </si>
  <si>
    <t>10482-53-8</t>
  </si>
  <si>
    <t>10482-55-0</t>
  </si>
  <si>
    <t>10482-65-2</t>
  </si>
  <si>
    <t>10482-77-6</t>
  </si>
  <si>
    <t>10482-79-8</t>
  </si>
  <si>
    <t>104835-70-3 | 3768-1</t>
  </si>
  <si>
    <t>104-83-6</t>
  </si>
  <si>
    <t>104839-39-6</t>
  </si>
  <si>
    <t>10484-03-4</t>
  </si>
  <si>
    <t>10484-09-0</t>
  </si>
  <si>
    <t>10484-13-6</t>
  </si>
  <si>
    <t>10484-23-8</t>
  </si>
  <si>
    <t>10484-35-2</t>
  </si>
  <si>
    <t>10484-36-3</t>
  </si>
  <si>
    <t>10484-48-7</t>
  </si>
  <si>
    <t>10484-56-7</t>
  </si>
  <si>
    <t>104-84-7</t>
  </si>
  <si>
    <t>10485-23-1</t>
  </si>
  <si>
    <t>10485-66-2</t>
  </si>
  <si>
    <t>104-85-8</t>
  </si>
  <si>
    <t>10486-08-5</t>
  </si>
  <si>
    <t>10486-12-1</t>
  </si>
  <si>
    <t>10486-14-3</t>
  </si>
  <si>
    <t>10486-19-8</t>
  </si>
  <si>
    <t>10486-25-6</t>
  </si>
  <si>
    <t>10486-26-7</t>
  </si>
  <si>
    <t>10486-47-2</t>
  </si>
  <si>
    <t>10486-48-3</t>
  </si>
  <si>
    <t>104864-90-6</t>
  </si>
  <si>
    <t>1048649-80-4</t>
  </si>
  <si>
    <t>10486-61-0</t>
  </si>
  <si>
    <t>1048675-56-4</t>
  </si>
  <si>
    <t>104-86-9</t>
  </si>
  <si>
    <t>104-87-0</t>
  </si>
  <si>
    <t>104872-06-2</t>
  </si>
  <si>
    <t>104874-50-2</t>
  </si>
  <si>
    <t>104-88-1</t>
  </si>
  <si>
    <t>10488-36-5</t>
  </si>
  <si>
    <t>104-89-2</t>
  </si>
  <si>
    <t>10489-23-3</t>
  </si>
  <si>
    <t>1048973-47-2</t>
  </si>
  <si>
    <t>10489-75-5</t>
  </si>
  <si>
    <t>104-90-5</t>
  </si>
  <si>
    <t>10491-31-3</t>
  </si>
  <si>
    <t>104-91-6</t>
  </si>
  <si>
    <t>104-92-7</t>
  </si>
  <si>
    <t>10493-34-2</t>
  </si>
  <si>
    <t>10493-43-3</t>
  </si>
  <si>
    <t>10493-44-4</t>
  </si>
  <si>
    <t>104-93-8</t>
  </si>
  <si>
    <t>104939-25-5</t>
  </si>
  <si>
    <t>10493-98-8</t>
  </si>
  <si>
    <t>10494-75-4</t>
  </si>
  <si>
    <t>104-94-9</t>
  </si>
  <si>
    <t>104-95-0</t>
  </si>
  <si>
    <t>10495-86-0</t>
  </si>
  <si>
    <t>104958-67-0</t>
  </si>
  <si>
    <t>104-96-1</t>
  </si>
  <si>
    <t>10496-15-8</t>
  </si>
  <si>
    <t>10496-16-9</t>
  </si>
  <si>
    <t>10496-51-2</t>
  </si>
  <si>
    <t>10496-54-5</t>
  </si>
  <si>
    <t>104966-97-4</t>
  </si>
  <si>
    <t>10496-75-0</t>
  </si>
  <si>
    <t>1049677-77-1</t>
  </si>
  <si>
    <t>10497-05-9</t>
  </si>
  <si>
    <t>104-97-2</t>
  </si>
  <si>
    <t>1049731-87-4</t>
  </si>
  <si>
    <t>104-98-3</t>
  </si>
  <si>
    <t>1049-84-9</t>
  </si>
  <si>
    <t>104986-28-9</t>
  </si>
  <si>
    <t>104987-12-4</t>
  </si>
  <si>
    <t>104-99-4</t>
  </si>
  <si>
    <t>10500-08-0</t>
  </si>
  <si>
    <t>10500-57-9</t>
  </si>
  <si>
    <t>1050-10-8</t>
  </si>
  <si>
    <t>105-01-1</t>
  </si>
  <si>
    <t>105018-76-6</t>
  </si>
  <si>
    <t>105-02-2</t>
  </si>
  <si>
    <t>10502-44-0</t>
  </si>
  <si>
    <t>105-03-3</t>
  </si>
  <si>
    <t>10503-96-5</t>
  </si>
  <si>
    <t>105-04-4</t>
  </si>
  <si>
    <t>10504-60-6</t>
  </si>
  <si>
    <t>1050477-43-4</t>
  </si>
  <si>
    <t>1050477-44-5</t>
  </si>
  <si>
    <t>1050477-45-6</t>
  </si>
  <si>
    <t>1050480-30-2 | 88081</t>
  </si>
  <si>
    <t>1050-48-2</t>
  </si>
  <si>
    <t>1050-51-7</t>
  </si>
  <si>
    <t>10505-40-5</t>
  </si>
  <si>
    <t>10505-41-6</t>
  </si>
  <si>
    <t>10505-45-0</t>
  </si>
  <si>
    <t>105-05-5</t>
  </si>
  <si>
    <t>10506-37-3</t>
  </si>
  <si>
    <t>105-06-6</t>
  </si>
  <si>
    <t>10507-48-9</t>
  </si>
  <si>
    <t>10507-50-3</t>
  </si>
  <si>
    <t>105076-77-5</t>
  </si>
  <si>
    <t>105-07-7</t>
  </si>
  <si>
    <t>10507-86-5</t>
  </si>
  <si>
    <t>1050-79-9</t>
  </si>
  <si>
    <t>10508-00-6</t>
  </si>
  <si>
    <t>10508-09-5</t>
  </si>
  <si>
    <t>105-08-8</t>
  </si>
  <si>
    <t>105-09-9</t>
  </si>
  <si>
    <t>105-10-2</t>
  </si>
  <si>
    <t>10510-54-0</t>
  </si>
  <si>
    <t>105106-62-5</t>
  </si>
  <si>
    <t>10510-77-7</t>
  </si>
  <si>
    <t>105112-33-2</t>
  </si>
  <si>
    <t>105112-76-3</t>
  </si>
  <si>
    <t>105-11-3</t>
  </si>
  <si>
    <t>105-12-4</t>
  </si>
  <si>
    <t>10512-93-3</t>
  </si>
  <si>
    <t>10513-45-8</t>
  </si>
  <si>
    <t>105-13-5</t>
  </si>
  <si>
    <t>105-14-6</t>
  </si>
  <si>
    <t>10516-71-9</t>
  </si>
  <si>
    <t>105-16-8</t>
  </si>
  <si>
    <t>105169-78-6</t>
  </si>
  <si>
    <t>10517-21-2</t>
  </si>
  <si>
    <t>10517-44-9</t>
  </si>
  <si>
    <t>10517-50-7</t>
  </si>
  <si>
    <t>105-17-9</t>
  </si>
  <si>
    <t>105-18-0</t>
  </si>
  <si>
    <t>105184-38-1</t>
  </si>
  <si>
    <t>10519-06-9</t>
  </si>
  <si>
    <t>10519-11-6</t>
  </si>
  <si>
    <t>10519-12-7</t>
  </si>
  <si>
    <t>10519-17-2</t>
  </si>
  <si>
    <t>10519-20-7</t>
  </si>
  <si>
    <t>10519-33-2</t>
  </si>
  <si>
    <t>10519-87-6</t>
  </si>
  <si>
    <t>10519-88-7</t>
  </si>
  <si>
    <t>105-20-4</t>
  </si>
  <si>
    <t>10520-81-7</t>
  </si>
  <si>
    <t>105-21-5</t>
  </si>
  <si>
    <t>10521-91-2</t>
  </si>
  <si>
    <t>10521-96-7</t>
  </si>
  <si>
    <t>10522-20-0</t>
  </si>
  <si>
    <t>10522-26-6</t>
  </si>
  <si>
    <t>10522-32-4</t>
  </si>
  <si>
    <t>10522-33-5</t>
  </si>
  <si>
    <t>10522-37-9</t>
  </si>
  <si>
    <t>10522-41-5</t>
  </si>
  <si>
    <t>10523-35-0</t>
  </si>
  <si>
    <t>1052-38-6</t>
  </si>
  <si>
    <t>10524-07-9</t>
  </si>
  <si>
    <t>105247-17-4</t>
  </si>
  <si>
    <t>105-24-8</t>
  </si>
  <si>
    <t>10524-82-0</t>
  </si>
  <si>
    <t>10525-14-1</t>
  </si>
  <si>
    <t>10525-17-4</t>
  </si>
  <si>
    <t>10525-22-1</t>
  </si>
  <si>
    <t>10525-39-0</t>
  </si>
  <si>
    <t>105-26-0</t>
  </si>
  <si>
    <t>10526-07-5</t>
  </si>
  <si>
    <t>10526-15-5</t>
  </si>
  <si>
    <t>10527-11-4</t>
  </si>
  <si>
    <t>10527-16-9</t>
  </si>
  <si>
    <t>105-28-2</t>
  </si>
  <si>
    <t>10528-54-8</t>
  </si>
  <si>
    <t>10528-64-0</t>
  </si>
  <si>
    <t>10528-67-3</t>
  </si>
  <si>
    <t>105-30-6</t>
  </si>
  <si>
    <t>10531-13-2</t>
  </si>
  <si>
    <t>10531-50-7</t>
  </si>
  <si>
    <t>105-31-7</t>
  </si>
  <si>
    <t>10531-80-3</t>
  </si>
  <si>
    <t>105318-28-3</t>
  </si>
  <si>
    <t>10532-14-6</t>
  </si>
  <si>
    <t>10533-67-2</t>
  </si>
  <si>
    <t>105-33-9</t>
  </si>
  <si>
    <t>105-34-0</t>
  </si>
  <si>
    <t>10534-13-1</t>
  </si>
  <si>
    <t>10534-30-2</t>
  </si>
  <si>
    <t>10534-31-3</t>
  </si>
  <si>
    <t>10534-37-9</t>
  </si>
  <si>
    <t>10534-44-8</t>
  </si>
  <si>
    <t>10534-59-5</t>
  </si>
  <si>
    <t>10534-92-6</t>
  </si>
  <si>
    <t>105-35-1</t>
  </si>
  <si>
    <t>10535-50-9</t>
  </si>
  <si>
    <t>10535-52-1</t>
  </si>
  <si>
    <t>10535-87-2</t>
  </si>
  <si>
    <t>105360-89-2</t>
  </si>
  <si>
    <t>105-36-2</t>
  </si>
  <si>
    <t>105364-56-5</t>
  </si>
  <si>
    <t>105365-63-7</t>
  </si>
  <si>
    <t>105365-64-8</t>
  </si>
  <si>
    <t>105-37-3</t>
  </si>
  <si>
    <t>1053-73-2</t>
  </si>
  <si>
    <t>10537-41-4</t>
  </si>
  <si>
    <t>10537-73-2</t>
  </si>
  <si>
    <t>10537-86-7</t>
  </si>
  <si>
    <t>10538-20-2</t>
  </si>
  <si>
    <t>10538-33-7</t>
  </si>
  <si>
    <t>105-38-4</t>
  </si>
  <si>
    <t>10538-51-9</t>
  </si>
  <si>
    <t>10538-58-6</t>
  </si>
  <si>
    <t>105391-33-1</t>
  </si>
  <si>
    <t>10539-19-2</t>
  </si>
  <si>
    <t>105-39-5</t>
  </si>
  <si>
    <t>1054-00-8</t>
  </si>
  <si>
    <t>105400-81-5</t>
  </si>
  <si>
    <t>105401-74-9</t>
  </si>
  <si>
    <t>105-40-8</t>
  </si>
  <si>
    <t>10541-29-4</t>
  </si>
  <si>
    <t>105416-14-6</t>
  </si>
  <si>
    <t>10541-71-6</t>
  </si>
  <si>
    <t>10541-83-0</t>
  </si>
  <si>
    <t>105-41-9</t>
  </si>
  <si>
    <t>105-42-0</t>
  </si>
  <si>
    <t>105-43-1</t>
  </si>
  <si>
    <t>10543-12-1</t>
  </si>
  <si>
    <t>10543-57-4</t>
  </si>
  <si>
    <t>10543-60-9</t>
  </si>
  <si>
    <t>105-44-2</t>
  </si>
  <si>
    <t>1054448-65-5</t>
  </si>
  <si>
    <t>10544-63-5</t>
  </si>
  <si>
    <t>10544-73-7</t>
  </si>
  <si>
    <t>10544-96-4</t>
  </si>
  <si>
    <t>105-45-3</t>
  </si>
  <si>
    <t>105462-77-9</t>
  </si>
  <si>
    <t>105-46-4</t>
  </si>
  <si>
    <t>10546-70-0</t>
  </si>
  <si>
    <t>10547-40-7</t>
  </si>
  <si>
    <t>10547-60-1</t>
  </si>
  <si>
    <t>10548-10-4</t>
  </si>
  <si>
    <t>105-48-6</t>
  </si>
  <si>
    <t>10549-76-5</t>
  </si>
  <si>
    <t>10549-91-4</t>
  </si>
  <si>
    <t>105-50-0</t>
  </si>
  <si>
    <t>10550-58-0</t>
  </si>
  <si>
    <t>105-51-1</t>
  </si>
  <si>
    <t>105512-06-9</t>
  </si>
  <si>
    <t>10551-21-0</t>
  </si>
  <si>
    <t>10551-32-3</t>
  </si>
  <si>
    <t>10551-36-7</t>
  </si>
  <si>
    <t>10551-58-3</t>
  </si>
  <si>
    <t>105-52-2</t>
  </si>
  <si>
    <t>10552-74-6</t>
  </si>
  <si>
    <t>105529-58-6</t>
  </si>
  <si>
    <t>105-53-3</t>
  </si>
  <si>
    <t>10553-78-3</t>
  </si>
  <si>
    <t>105-54-4</t>
  </si>
  <si>
    <t>105-55-5</t>
  </si>
  <si>
    <t>1055-55-6</t>
  </si>
  <si>
    <t>105560-93-8</t>
  </si>
  <si>
    <t>105-56-6</t>
  </si>
  <si>
    <t>10556-98-6</t>
  </si>
  <si>
    <t>105-57-7</t>
  </si>
  <si>
    <t>10558-11-9</t>
  </si>
  <si>
    <t>105-58-8</t>
  </si>
  <si>
    <t>105-59-9</t>
  </si>
  <si>
    <t>10560-13-1</t>
  </si>
  <si>
    <t>105-60-2</t>
  </si>
  <si>
    <t>105602-69-5</t>
  </si>
  <si>
    <t>10560-39-1</t>
  </si>
  <si>
    <t>105-61-3</t>
  </si>
  <si>
    <t>1056164-52-3</t>
  </si>
  <si>
    <t>105618-26-6</t>
  </si>
  <si>
    <t>105-62-4</t>
  </si>
  <si>
    <t>105624-86-0</t>
  </si>
  <si>
    <t>105628-72-6</t>
  </si>
  <si>
    <t>10563-23-2</t>
  </si>
  <si>
    <t>10563-26-5</t>
  </si>
  <si>
    <t>10563-29-8</t>
  </si>
  <si>
    <t>105-63-5</t>
  </si>
  <si>
    <t>105-64-6</t>
  </si>
  <si>
    <t>105650-23-5</t>
  </si>
  <si>
    <t>105-65-7</t>
  </si>
  <si>
    <t>1056634-68-4 | 10566</t>
  </si>
  <si>
    <t>10566-47-9</t>
  </si>
  <si>
    <t>105-66-8</t>
  </si>
  <si>
    <t>105675-85-2</t>
  </si>
  <si>
    <t>10567-86-9</t>
  </si>
  <si>
    <t>105-67-9</t>
  </si>
  <si>
    <t>105-68-0</t>
  </si>
  <si>
    <t>105-70-4</t>
  </si>
  <si>
    <t>10570-68-0</t>
  </si>
  <si>
    <t>1057-07-4</t>
  </si>
  <si>
    <t>105-71-5</t>
  </si>
  <si>
    <t>10571-59-2</t>
  </si>
  <si>
    <t>10572-34-6</t>
  </si>
  <si>
    <t>1057249-41-8</t>
  </si>
  <si>
    <t>10572-60-8</t>
  </si>
  <si>
    <t>105726-67-8</t>
  </si>
  <si>
    <t>10573-17-8</t>
  </si>
  <si>
    <t>105-73-7</t>
  </si>
  <si>
    <t>10574-01-3</t>
  </si>
  <si>
    <t>10574-66-0</t>
  </si>
  <si>
    <t>105-74-8</t>
  </si>
  <si>
    <t>10575-25-4</t>
  </si>
  <si>
    <t>10575-26-5</t>
  </si>
  <si>
    <t>105-75-9</t>
  </si>
  <si>
    <t>105-76-0</t>
  </si>
  <si>
    <t>10576-12-2</t>
  </si>
  <si>
    <t>105-77-1</t>
  </si>
  <si>
    <t>105774-97-8</t>
  </si>
  <si>
    <t>10577-96-5</t>
  </si>
  <si>
    <t>105779-78-0</t>
  </si>
  <si>
    <t>10578-12-8</t>
  </si>
  <si>
    <t>105-78-2</t>
  </si>
  <si>
    <t>10578-33-3</t>
  </si>
  <si>
    <t>10578-34-4</t>
  </si>
  <si>
    <t>1057-84-7</t>
  </si>
  <si>
    <t>10578-66-2</t>
  </si>
  <si>
    <t>1057-86-9</t>
  </si>
  <si>
    <t>105-79-3</t>
  </si>
  <si>
    <t>105794-58-9</t>
  </si>
  <si>
    <t>10579-93-8</t>
  </si>
  <si>
    <t>10580-25-3</t>
  </si>
  <si>
    <t>105-80-6</t>
  </si>
  <si>
    <t>10580-65-1</t>
  </si>
  <si>
    <t>10580-80-0</t>
  </si>
  <si>
    <t>10581-12-1</t>
  </si>
  <si>
    <t>10581-14-3</t>
  </si>
  <si>
    <t>10581-16-5</t>
  </si>
  <si>
    <t>105812-81-5</t>
  </si>
  <si>
    <t>1058137-23-7</t>
  </si>
  <si>
    <t>105816-04-4</t>
  </si>
  <si>
    <t>105-81-7</t>
  </si>
  <si>
    <t>10582-48-6</t>
  </si>
  <si>
    <t>105827-91-6</t>
  </si>
  <si>
    <t>105-82-8</t>
  </si>
  <si>
    <t>105832-38-0</t>
  </si>
  <si>
    <t>10583-73-0</t>
  </si>
  <si>
    <t>105-83-9</t>
  </si>
  <si>
    <t>105-84-0</t>
  </si>
  <si>
    <t>10584-98-2</t>
  </si>
  <si>
    <t>105-85-1</t>
  </si>
  <si>
    <t>10586-07-9</t>
  </si>
  <si>
    <t>10586-17-1</t>
  </si>
  <si>
    <t>105-86-2</t>
  </si>
  <si>
    <t>1058653-74-9</t>
  </si>
  <si>
    <t>10586-98-8</t>
  </si>
  <si>
    <t>105-87-3</t>
  </si>
  <si>
    <t>105879-42-3</t>
  </si>
  <si>
    <t>10588-10-0</t>
  </si>
  <si>
    <t>10588-15-5</t>
  </si>
  <si>
    <t>105-88-4</t>
  </si>
  <si>
    <t>105889-45-0</t>
  </si>
  <si>
    <t>1058-92-0</t>
  </si>
  <si>
    <t>105-89-5</t>
  </si>
  <si>
    <t>10589-79-4</t>
  </si>
  <si>
    <t>10589-94-3</t>
  </si>
  <si>
    <t>105-90-8</t>
  </si>
  <si>
    <t>10591-84-1</t>
  </si>
  <si>
    <t>10591-85-2</t>
  </si>
  <si>
    <t>10592-03-7</t>
  </si>
  <si>
    <t>105923-37-3</t>
  </si>
  <si>
    <t>10592-65-1</t>
  </si>
  <si>
    <t>105-93-1</t>
  </si>
  <si>
    <t>105931-73-5</t>
  </si>
  <si>
    <t>105931-86-0</t>
  </si>
  <si>
    <t>10593-29-0</t>
  </si>
  <si>
    <t>10593-29-0 | 255818-</t>
  </si>
  <si>
    <t>105936-30-9</t>
  </si>
  <si>
    <t>10595-06-9</t>
  </si>
  <si>
    <t>10595-09-2</t>
  </si>
  <si>
    <t>105-95-3</t>
  </si>
  <si>
    <t>10595-45-6</t>
  </si>
  <si>
    <t>10595-49-0</t>
  </si>
  <si>
    <t>105955-11-1</t>
  </si>
  <si>
    <t>10595-60-5</t>
  </si>
  <si>
    <t>105956-97-6</t>
  </si>
  <si>
    <t>10595-72-9</t>
  </si>
  <si>
    <t>10595-80-9</t>
  </si>
  <si>
    <t>10595-82-1</t>
  </si>
  <si>
    <t>10595-83-2</t>
  </si>
  <si>
    <t>10595-95-6</t>
  </si>
  <si>
    <t>10596-16-4</t>
  </si>
  <si>
    <t>10596-22-2</t>
  </si>
  <si>
    <t>10597-46-3</t>
  </si>
  <si>
    <t>105-97-5</t>
  </si>
  <si>
    <t>10597-60-1</t>
  </si>
  <si>
    <t>10597-89-4</t>
  </si>
  <si>
    <t>105979-17-7</t>
  </si>
  <si>
    <t>1059-86-5</t>
  </si>
  <si>
    <t>105996-54-1</t>
  </si>
  <si>
    <t>10599-69-6</t>
  </si>
  <si>
    <t>105-99-7</t>
  </si>
  <si>
    <t>10599-70-9</t>
  </si>
  <si>
    <t>10599-90-3</t>
  </si>
  <si>
    <t>106-00-3</t>
  </si>
  <si>
    <t>10601-19-1</t>
  </si>
  <si>
    <t>106-01-4</t>
  </si>
  <si>
    <t>10601-61-3</t>
  </si>
  <si>
    <t>10601-80-6</t>
  </si>
  <si>
    <t>106019</t>
  </si>
  <si>
    <t>10602-34-3</t>
  </si>
  <si>
    <t>10602-37-6</t>
  </si>
  <si>
    <t>106-02-5</t>
  </si>
  <si>
    <t>10603-63-1</t>
  </si>
  <si>
    <t>10603-92-6</t>
  </si>
  <si>
    <t>106040-48-6</t>
  </si>
  <si>
    <t>10604-60-1</t>
  </si>
  <si>
    <t>10605-09-1</t>
  </si>
  <si>
    <t>10605-21-7</t>
  </si>
  <si>
    <t>10605-24-0</t>
  </si>
  <si>
    <t>10605-40-0</t>
  </si>
  <si>
    <t>10605-66-0</t>
  </si>
  <si>
    <t>106-05-8</t>
  </si>
  <si>
    <t>10606-42-5</t>
  </si>
  <si>
    <t>10606-46-9</t>
  </si>
  <si>
    <t>106-06-9</t>
  </si>
  <si>
    <t>106-07-0</t>
  </si>
  <si>
    <t>106-08-1</t>
  </si>
  <si>
    <t>106-09-2</t>
  </si>
  <si>
    <t>106092-09-5</t>
  </si>
  <si>
    <t>106-10-5</t>
  </si>
  <si>
    <t>106-11-6</t>
  </si>
  <si>
    <t>106-12-7</t>
  </si>
  <si>
    <t>1061328-86-6</t>
  </si>
  <si>
    <t>1061337-51-6</t>
  </si>
  <si>
    <t>106-13-8</t>
  </si>
  <si>
    <t>106-14-9</t>
  </si>
  <si>
    <t>106-15-0</t>
  </si>
  <si>
    <t>1061-54-7</t>
  </si>
  <si>
    <t>106-16-1</t>
  </si>
  <si>
    <t>106-17-2</t>
  </si>
  <si>
    <t>106-18-3</t>
  </si>
  <si>
    <t>106185-75-5</t>
  </si>
  <si>
    <t>106-19-4</t>
  </si>
  <si>
    <t>106203-17-2</t>
  </si>
  <si>
    <t>106-20-7</t>
  </si>
  <si>
    <t>106209-21-6</t>
  </si>
  <si>
    <t>106-21-8</t>
  </si>
  <si>
    <t>1062243-51-9</t>
  </si>
  <si>
    <t>106-22-9</t>
  </si>
  <si>
    <t>106-23-0</t>
  </si>
  <si>
    <t>106-24-1</t>
  </si>
  <si>
    <t>106246-33-7</t>
  </si>
  <si>
    <t>106251-09-6</t>
  </si>
  <si>
    <t>106-25-2</t>
  </si>
  <si>
    <t>1062580-52-2</t>
  </si>
  <si>
    <t>106261-64-7</t>
  </si>
  <si>
    <t>106-26-3</t>
  </si>
  <si>
    <t>1062-64-2</t>
  </si>
  <si>
    <t>106-27-4</t>
  </si>
  <si>
    <t>106276-78-2</t>
  </si>
  <si>
    <t>106-28-5</t>
  </si>
  <si>
    <t>106293-55-4</t>
  </si>
  <si>
    <t>106-29-6</t>
  </si>
  <si>
    <t>1062-96-0</t>
  </si>
  <si>
    <t>106-30-9</t>
  </si>
  <si>
    <t>106-31-0</t>
  </si>
  <si>
    <t>106-32-1</t>
  </si>
  <si>
    <t>106-33-2</t>
  </si>
  <si>
    <t>106-34-3</t>
  </si>
  <si>
    <t>106351-84-2</t>
  </si>
  <si>
    <t>106-35-4</t>
  </si>
  <si>
    <t>106359-94-8</t>
  </si>
  <si>
    <t>106-36-5</t>
  </si>
  <si>
    <t>106372-30-9</t>
  </si>
  <si>
    <t>106-37-6</t>
  </si>
  <si>
    <t>106376-36-7</t>
  </si>
  <si>
    <t>106376-37-8</t>
  </si>
  <si>
    <t>106376-38-9</t>
  </si>
  <si>
    <t>106377-28-0</t>
  </si>
  <si>
    <t>106-38-7</t>
  </si>
  <si>
    <t>1063-92-9</t>
  </si>
  <si>
    <t>106-39-8</t>
  </si>
  <si>
    <t>106400-81-1</t>
  </si>
  <si>
    <t>106-40-1</t>
  </si>
  <si>
    <t>1064076-86-3</t>
  </si>
  <si>
    <t>1064082-81-0</t>
  </si>
  <si>
    <t>1064-10-4</t>
  </si>
  <si>
    <t>106410-46-2</t>
  </si>
  <si>
    <t>106-41-2</t>
  </si>
  <si>
    <t>106-42-3</t>
  </si>
  <si>
    <t>106-43-4</t>
  </si>
  <si>
    <t>106443-63-4</t>
  </si>
  <si>
    <t>106-44-5</t>
  </si>
  <si>
    <t>106447-44-3</t>
  </si>
  <si>
    <t>1064-48-8</t>
  </si>
  <si>
    <t>106-45-6</t>
  </si>
  <si>
    <t>106461-41-0</t>
  </si>
  <si>
    <t>106463-17-6</t>
  </si>
  <si>
    <t>106-46-7</t>
  </si>
  <si>
    <t>106-47-8</t>
  </si>
  <si>
    <t>106483-59-4</t>
  </si>
  <si>
    <t>106486-76-4</t>
  </si>
  <si>
    <t>106-48-9</t>
  </si>
  <si>
    <t>106-49-0</t>
  </si>
  <si>
    <t>106-50-3</t>
  </si>
  <si>
    <t>106505-90-2</t>
  </si>
  <si>
    <t>106-51-4</t>
  </si>
  <si>
    <t>106-52-5</t>
  </si>
  <si>
    <t>106-53-6</t>
  </si>
  <si>
    <t>106-54-7</t>
  </si>
  <si>
    <t>1065519-44-9</t>
  </si>
  <si>
    <t>106554-16-9</t>
  </si>
  <si>
    <t>106-55-8</t>
  </si>
  <si>
    <t>106560-14-9</t>
  </si>
  <si>
    <t>106565-71-3</t>
  </si>
  <si>
    <t>106568</t>
  </si>
  <si>
    <t>106-57-0</t>
  </si>
  <si>
    <t>106-58-1</t>
  </si>
  <si>
    <t>106-59-2</t>
  </si>
  <si>
    <t>1065-95-8</t>
  </si>
  <si>
    <t>106610-60-0</t>
  </si>
  <si>
    <t>106-61-6</t>
  </si>
  <si>
    <t>1066-30-4</t>
  </si>
  <si>
    <t>1066-33-7</t>
  </si>
  <si>
    <t>106635-80-7</t>
  </si>
  <si>
    <t>1066-35-9</t>
  </si>
  <si>
    <t>106-63-8</t>
  </si>
  <si>
    <t>1066-40-6</t>
  </si>
  <si>
    <t>1066-42-8</t>
  </si>
  <si>
    <t>1066-44-0</t>
  </si>
  <si>
    <t>106-64-9</t>
  </si>
  <si>
    <t>106649-95-0</t>
  </si>
  <si>
    <t>106-65-0</t>
  </si>
  <si>
    <t>106650-56-0</t>
  </si>
  <si>
    <t>1066-50-8</t>
  </si>
  <si>
    <t>1066-51-9</t>
  </si>
  <si>
    <t>1066-54-2</t>
  </si>
  <si>
    <t>106-66-1</t>
  </si>
  <si>
    <t>1066-64-4</t>
  </si>
  <si>
    <t>106-67-2</t>
  </si>
  <si>
    <t>106-68-3</t>
  </si>
  <si>
    <t>106691-52-5</t>
  </si>
  <si>
    <t>106693-00-9</t>
  </si>
  <si>
    <t>106-69-4</t>
  </si>
  <si>
    <t>1066-97-3</t>
  </si>
  <si>
    <t>106700-29-2</t>
  </si>
  <si>
    <t>106-70-7</t>
  </si>
  <si>
    <t>1067-08-9</t>
  </si>
  <si>
    <t>1067-12-5</t>
  </si>
  <si>
    <t>106-71-8</t>
  </si>
  <si>
    <t>1067-25-0</t>
  </si>
  <si>
    <t>106-72-9</t>
  </si>
  <si>
    <t>106-73-0</t>
  </si>
  <si>
    <t>1067-33-0</t>
  </si>
  <si>
    <t>106-74-1</t>
  </si>
  <si>
    <t>1067-43-2</t>
  </si>
  <si>
    <t>1067-47-6</t>
  </si>
  <si>
    <t>106-75-2</t>
  </si>
  <si>
    <t>1067-53-4</t>
  </si>
  <si>
    <t>1067-55-6</t>
  </si>
  <si>
    <t>1067-57-8</t>
  </si>
  <si>
    <t>1067-66-9</t>
  </si>
  <si>
    <t>1067-74-9</t>
  </si>
  <si>
    <t>1067-87-4</t>
  </si>
  <si>
    <t>1067911-46-9</t>
  </si>
  <si>
    <t>106791-37-1</t>
  </si>
  <si>
    <t>106791-40-6</t>
  </si>
  <si>
    <t>106-79-6</t>
  </si>
  <si>
    <t>106797-53-9</t>
  </si>
  <si>
    <t>1067-98-7</t>
  </si>
  <si>
    <t>1067-99-8</t>
  </si>
  <si>
    <t>1068-07-1</t>
  </si>
  <si>
    <t>106807-78-7</t>
  </si>
  <si>
    <t>106-80-9</t>
  </si>
  <si>
    <t>1068-18-4</t>
  </si>
  <si>
    <t>106820-63-7</t>
  </si>
  <si>
    <t>1068-22-0</t>
  </si>
  <si>
    <t>1068-27-5</t>
  </si>
  <si>
    <t>106-83-2</t>
  </si>
  <si>
    <t>1068-42-4</t>
  </si>
  <si>
    <t>106-84-3</t>
  </si>
  <si>
    <t>1068-47-9</t>
  </si>
  <si>
    <t>1068-57-1</t>
  </si>
  <si>
    <t>106-86-5</t>
  </si>
  <si>
    <t>106873-67-0</t>
  </si>
  <si>
    <t>106873-68-1</t>
  </si>
  <si>
    <t>106873-69-2</t>
  </si>
  <si>
    <t>106-87-6</t>
  </si>
  <si>
    <t>106877-15-0</t>
  </si>
  <si>
    <t>106877-28-5</t>
  </si>
  <si>
    <t>1068-84-4</t>
  </si>
  <si>
    <t>106-88-7</t>
  </si>
  <si>
    <t>1068-87-7</t>
  </si>
  <si>
    <t>1068-90-2</t>
  </si>
  <si>
    <t>1068967-96-3</t>
  </si>
  <si>
    <t>106-89-8</t>
  </si>
  <si>
    <t>106-90-1</t>
  </si>
  <si>
    <t>106904-09-0</t>
  </si>
  <si>
    <t>1069085-51-3</t>
  </si>
  <si>
    <t>1069085-53-5</t>
  </si>
  <si>
    <t>106-91-2</t>
  </si>
  <si>
    <t>106917-30-0</t>
  </si>
  <si>
    <t>106917-31-1</t>
  </si>
  <si>
    <t>106917-52-6</t>
  </si>
  <si>
    <t>1069-22-3</t>
  </si>
  <si>
    <t>106-92-3</t>
  </si>
  <si>
    <t>1069-23-4</t>
  </si>
  <si>
    <t>1069-29-0</t>
  </si>
  <si>
    <t>1069-31-4</t>
  </si>
  <si>
    <t>106-93-4</t>
  </si>
  <si>
    <t>106939-34-8</t>
  </si>
  <si>
    <t>106941-25-7</t>
  </si>
  <si>
    <t>106-94-5</t>
  </si>
  <si>
    <t>106950-34-9</t>
  </si>
  <si>
    <t>1069-53-0</t>
  </si>
  <si>
    <t>1069-55-2</t>
  </si>
  <si>
    <t>106-95-6</t>
  </si>
  <si>
    <t>1069-57-4</t>
  </si>
  <si>
    <t>1069-58-5</t>
  </si>
  <si>
    <t>1069-66-5</t>
  </si>
  <si>
    <t>106-96-7</t>
  </si>
  <si>
    <t>1069-72-3</t>
  </si>
  <si>
    <t>106-97-8</t>
  </si>
  <si>
    <t>1069-79-0</t>
  </si>
  <si>
    <t>106-99-0</t>
  </si>
  <si>
    <t>106990-43-6</t>
  </si>
  <si>
    <t>1070-00-4</t>
  </si>
  <si>
    <t>1070-01-5</t>
  </si>
  <si>
    <t>1070-03-7</t>
  </si>
  <si>
    <t>107-00-6</t>
  </si>
  <si>
    <t>1070-08-2</t>
  </si>
  <si>
    <t>1070-10-6</t>
  </si>
  <si>
    <t>1070-13-9</t>
  </si>
  <si>
    <t>107-01-7</t>
  </si>
  <si>
    <t>1070-19-5</t>
  </si>
  <si>
    <t>107-02-8</t>
  </si>
  <si>
    <t>1070-34-4</t>
  </si>
  <si>
    <t>107-03-9</t>
  </si>
  <si>
    <t>107-04-0</t>
  </si>
  <si>
    <t>1070-40-2</t>
  </si>
  <si>
    <t>1070-42-4</t>
  </si>
  <si>
    <t>107-05-1</t>
  </si>
  <si>
    <t>107-06-2</t>
  </si>
  <si>
    <t>1070-62-8</t>
  </si>
  <si>
    <t>1070-64-0</t>
  </si>
  <si>
    <t>107065-85-0</t>
  </si>
  <si>
    <t>1070-66-2</t>
  </si>
  <si>
    <t>1070-70-8</t>
  </si>
  <si>
    <t>107070-94-0</t>
  </si>
  <si>
    <t>107-07-3</t>
  </si>
  <si>
    <t>1070-78-6</t>
  </si>
  <si>
    <t>1070-83-3</t>
  </si>
  <si>
    <t>107-08-4</t>
  </si>
  <si>
    <t>1070-92-4</t>
  </si>
  <si>
    <t>107-09-5</t>
  </si>
  <si>
    <t>107099-17-2</t>
  </si>
  <si>
    <t>107-10-8</t>
  </si>
  <si>
    <t>1071-17-6</t>
  </si>
  <si>
    <t>107-11-9</t>
  </si>
  <si>
    <t>107-12-0</t>
  </si>
  <si>
    <t>1071-21-2</t>
  </si>
  <si>
    <t>1071-22-3</t>
  </si>
  <si>
    <t>1071-23-4</t>
  </si>
  <si>
    <t>1071-26-7</t>
  </si>
  <si>
    <t>1071-27-8</t>
  </si>
  <si>
    <t>107-13-1</t>
  </si>
  <si>
    <t>1071-31-4</t>
  </si>
  <si>
    <t>107133-36-8</t>
  </si>
  <si>
    <t>1071-36-9</t>
  </si>
  <si>
    <t>107-14-2</t>
  </si>
  <si>
    <t>107144-30-9</t>
  </si>
  <si>
    <t>1071-46-1</t>
  </si>
  <si>
    <t>1071-49-4</t>
  </si>
  <si>
    <t>107-15-3</t>
  </si>
  <si>
    <t>107-16-4</t>
  </si>
  <si>
    <t>1071-71-2</t>
  </si>
  <si>
    <t>1071-73-4</t>
  </si>
  <si>
    <t>1071-76-7</t>
  </si>
  <si>
    <t>1071-81-4</t>
  </si>
  <si>
    <t>1071-83-6</t>
  </si>
  <si>
    <t>107-18-6</t>
  </si>
  <si>
    <t>1071906-96-1</t>
  </si>
  <si>
    <t>1071-93-8</t>
  </si>
  <si>
    <t>107-19-7</t>
  </si>
  <si>
    <t>107-20-0</t>
  </si>
  <si>
    <t>1072-03-3</t>
  </si>
  <si>
    <t>107-21-1</t>
  </si>
  <si>
    <t>1072-11-3</t>
  </si>
  <si>
    <t>1072-14-6</t>
  </si>
  <si>
    <t>1072-15-7</t>
  </si>
  <si>
    <t>1072-21-5</t>
  </si>
  <si>
    <t>107-22-2</t>
  </si>
  <si>
    <t>1072-24-8</t>
  </si>
  <si>
    <t>107233-08-9</t>
  </si>
  <si>
    <t>1072-33-9</t>
  </si>
  <si>
    <t>1072-35-1</t>
  </si>
  <si>
    <t>1072-40-8</t>
  </si>
  <si>
    <t>1072-43-1</t>
  </si>
  <si>
    <t>1072-47-5</t>
  </si>
  <si>
    <t>1072-52-2</t>
  </si>
  <si>
    <t>1072-53-3</t>
  </si>
  <si>
    <t>107-25-5</t>
  </si>
  <si>
    <t>1072-62-4</t>
  </si>
  <si>
    <t>1072-63-5</t>
  </si>
  <si>
    <t>1072-67-9</t>
  </si>
  <si>
    <t>1072-68-0</t>
  </si>
  <si>
    <t>1072-71-5</t>
  </si>
  <si>
    <t>1072-72-6</t>
  </si>
  <si>
    <t>1072-83-9</t>
  </si>
  <si>
    <t>1072-84-0</t>
  </si>
  <si>
    <t>1072-85-1</t>
  </si>
  <si>
    <t>1072896-13-9</t>
  </si>
  <si>
    <t>1072957-71-1</t>
  </si>
  <si>
    <t>1072-97-5</t>
  </si>
  <si>
    <t>1072-98-6</t>
  </si>
  <si>
    <t>107-29-9</t>
  </si>
  <si>
    <t>107-30-2</t>
  </si>
  <si>
    <t>1073-05-8</t>
  </si>
  <si>
    <t>1073-06-9</t>
  </si>
  <si>
    <t>1073-11-6</t>
  </si>
  <si>
    <t>107-31-3</t>
  </si>
  <si>
    <t>1073154-85-4 | 13457</t>
  </si>
  <si>
    <t>1073-23-0</t>
  </si>
  <si>
    <t>1073-26-3</t>
  </si>
  <si>
    <t>1073-29-6</t>
  </si>
  <si>
    <t>1073371-99-9</t>
  </si>
  <si>
    <t>107355-45-3</t>
  </si>
  <si>
    <t>107355-76-0</t>
  </si>
  <si>
    <t>107-35-7</t>
  </si>
  <si>
    <t>1073607-50-7</t>
  </si>
  <si>
    <t>1073-67-2</t>
  </si>
  <si>
    <t>107-36-8</t>
  </si>
  <si>
    <t>107368-63-8</t>
  </si>
  <si>
    <t>1073-69-4</t>
  </si>
  <si>
    <t>1073-70-7</t>
  </si>
  <si>
    <t>1073-72-9</t>
  </si>
  <si>
    <t>1073-75-2</t>
  </si>
  <si>
    <t>1073-77-4</t>
  </si>
  <si>
    <t>107-37-9</t>
  </si>
  <si>
    <t>107-39-1</t>
  </si>
  <si>
    <t>107-40-4</t>
  </si>
  <si>
    <t>1074-11-9</t>
  </si>
  <si>
    <t>1074-12-0</t>
  </si>
  <si>
    <t>107-41-5</t>
  </si>
  <si>
    <t>1074-17-5</t>
  </si>
  <si>
    <t>1074-24-4</t>
  </si>
  <si>
    <t>107432-46-2</t>
  </si>
  <si>
    <t>107438-79-9</t>
  </si>
  <si>
    <t>1074-43-7</t>
  </si>
  <si>
    <t>107447-03-0</t>
  </si>
  <si>
    <t>107-44-8</t>
  </si>
  <si>
    <t>1074-52-8</t>
  </si>
  <si>
    <t>1074-54-0</t>
  </si>
  <si>
    <t>1074-55-1</t>
  </si>
  <si>
    <t>107-45-9</t>
  </si>
  <si>
    <t>1074-59-5</t>
  </si>
  <si>
    <t>107-46-0</t>
  </si>
  <si>
    <t>107-47-1</t>
  </si>
  <si>
    <t>107479-06-1</t>
  </si>
  <si>
    <t>107-48-2</t>
  </si>
  <si>
    <t>1074-82-4</t>
  </si>
  <si>
    <t>1074-89-1</t>
  </si>
  <si>
    <t>1074-91-5</t>
  </si>
  <si>
    <t>107-49-3</t>
  </si>
  <si>
    <t>1074-95-9</t>
  </si>
  <si>
    <t>1074-98-2</t>
  </si>
  <si>
    <t>107-50-6</t>
  </si>
  <si>
    <t>107514-80-7</t>
  </si>
  <si>
    <t>107-51-7</t>
  </si>
  <si>
    <t>1075-20-3</t>
  </si>
  <si>
    <t>107-52-8</t>
  </si>
  <si>
    <t>107534-93-0</t>
  </si>
  <si>
    <t>107534-96-3</t>
  </si>
  <si>
    <t>1075-35-0</t>
  </si>
  <si>
    <t>1075-38-3</t>
  </si>
  <si>
    <t>107-54-0</t>
  </si>
  <si>
    <t>1075-49-6</t>
  </si>
  <si>
    <t>107-55-1</t>
  </si>
  <si>
    <t>107551-67-7</t>
  </si>
  <si>
    <t>107555-93-1</t>
  </si>
  <si>
    <t>1075-56-5</t>
  </si>
  <si>
    <t>1075-61-2</t>
  </si>
  <si>
    <t>107-56-2</t>
  </si>
  <si>
    <t>1075687-38-5</t>
  </si>
  <si>
    <t>107-57-3</t>
  </si>
  <si>
    <t>1075-76-9</t>
  </si>
  <si>
    <t>107-58-4</t>
  </si>
  <si>
    <t>1075-89-4</t>
  </si>
  <si>
    <t>107-59-5</t>
  </si>
  <si>
    <t>107-61-9</t>
  </si>
  <si>
    <t>107619-27-2</t>
  </si>
  <si>
    <t>1076199-80-8</t>
  </si>
  <si>
    <t>1076-22-8</t>
  </si>
  <si>
    <t>1076-23-9</t>
  </si>
  <si>
    <t>1076-38-6</t>
  </si>
  <si>
    <t>107-64-2</t>
  </si>
  <si>
    <t>1076-46-6</t>
  </si>
  <si>
    <t>107650-06-6</t>
  </si>
  <si>
    <t>1076-56-8</t>
  </si>
  <si>
    <t>1076-59-1</t>
  </si>
  <si>
    <t>107-66-4</t>
  </si>
  <si>
    <t>1076-74-0</t>
  </si>
  <si>
    <t>107-68-6</t>
  </si>
  <si>
    <t>1076-95-5</t>
  </si>
  <si>
    <t>107-69-7</t>
  </si>
  <si>
    <t>1076-97-7</t>
  </si>
  <si>
    <t>1076-98-8</t>
  </si>
  <si>
    <t>107-70-0</t>
  </si>
  <si>
    <t>107-71-1</t>
  </si>
  <si>
    <t>1077-16-3</t>
  </si>
  <si>
    <t>107-72-2</t>
  </si>
  <si>
    <t>107-73-3</t>
  </si>
  <si>
    <t>1077-36-7</t>
  </si>
  <si>
    <t>107737-97-3</t>
  </si>
  <si>
    <t>107-74-4</t>
  </si>
  <si>
    <t>107-75-5</t>
  </si>
  <si>
    <t>1077-56-1</t>
  </si>
  <si>
    <t>1077-57-2</t>
  </si>
  <si>
    <t>1077-61-8</t>
  </si>
  <si>
    <t>1077-93-6</t>
  </si>
  <si>
    <t>107793-72-6</t>
  </si>
  <si>
    <t>107-79-9</t>
  </si>
  <si>
    <t>107-80-2</t>
  </si>
  <si>
    <t>107-81-3</t>
  </si>
  <si>
    <t>107815-05-4</t>
  </si>
  <si>
    <t>1078166-57-0</t>
  </si>
  <si>
    <t>1078-17-7</t>
  </si>
  <si>
    <t>1078-19-9</t>
  </si>
  <si>
    <t>107819-90-9</t>
  </si>
  <si>
    <t>1078-21-3</t>
  </si>
  <si>
    <t>107-82-4</t>
  </si>
  <si>
    <t>1078-28-0</t>
  </si>
  <si>
    <t>1078-31-5</t>
  </si>
  <si>
    <t>107831-93-6</t>
  </si>
  <si>
    <t>107-83-5</t>
  </si>
  <si>
    <t>107-84-6</t>
  </si>
  <si>
    <t>107-85-7</t>
  </si>
  <si>
    <t>1078-61-1</t>
  </si>
  <si>
    <t>107-86-8</t>
  </si>
  <si>
    <t>107869-45-4</t>
  </si>
  <si>
    <t>1078-71-3</t>
  </si>
  <si>
    <t>107-87-9</t>
  </si>
  <si>
    <t>107-88-0</t>
  </si>
  <si>
    <t>107882-65-5</t>
  </si>
  <si>
    <t>107-89-1</t>
  </si>
  <si>
    <t>1078-95-1</t>
  </si>
  <si>
    <t>1078-97-3</t>
  </si>
  <si>
    <t>107898-54-4</t>
  </si>
  <si>
    <t>107900-77-6</t>
  </si>
  <si>
    <t>1079-01-2</t>
  </si>
  <si>
    <t>107-91-5</t>
  </si>
  <si>
    <t>1079-17-0</t>
  </si>
  <si>
    <t>1079-21-6</t>
  </si>
  <si>
    <t>1079221-49-0</t>
  </si>
  <si>
    <t>107-92-6</t>
  </si>
  <si>
    <t>107934-68-9</t>
  </si>
  <si>
    <t>107-93-7</t>
  </si>
  <si>
    <t>1079400-07-9</t>
  </si>
  <si>
    <t>1079-41-0</t>
  </si>
  <si>
    <t>107-94-8</t>
  </si>
  <si>
    <t>107952-97-6</t>
  </si>
  <si>
    <t>107-95-9</t>
  </si>
  <si>
    <t>107-96-0</t>
  </si>
  <si>
    <t>1079-66-9</t>
  </si>
  <si>
    <t>107-97-1</t>
  </si>
  <si>
    <t>1079-71-6</t>
  </si>
  <si>
    <t>107-98-2</t>
  </si>
  <si>
    <t>107-99-3</t>
  </si>
  <si>
    <t>107997-59-1</t>
  </si>
  <si>
    <t>1080028-80-3</t>
  </si>
  <si>
    <t>1080-06-4</t>
  </si>
  <si>
    <t>108-00-9</t>
  </si>
  <si>
    <t>108-01-0</t>
  </si>
  <si>
    <t>1080-12-2</t>
  </si>
  <si>
    <t>108-02-1</t>
  </si>
  <si>
    <t>108030-77-9</t>
  </si>
  <si>
    <t>108-03-2</t>
  </si>
  <si>
    <t>1080-32-6</t>
  </si>
  <si>
    <t>108-04-3</t>
  </si>
  <si>
    <t>108-05-4</t>
  </si>
  <si>
    <t>108-08-7</t>
  </si>
  <si>
    <t>108-09-8</t>
  </si>
  <si>
    <t>108-10-1</t>
  </si>
  <si>
    <t>1081-09-0</t>
  </si>
  <si>
    <t>108-11-2</t>
  </si>
  <si>
    <t>108-12-3</t>
  </si>
  <si>
    <t>108-13-4</t>
  </si>
  <si>
    <t>1081-34-1</t>
  </si>
  <si>
    <t>108-14-5</t>
  </si>
  <si>
    <t>108149-60-6</t>
  </si>
  <si>
    <t>108-15-6</t>
  </si>
  <si>
    <t>108156-21-4</t>
  </si>
  <si>
    <t>108-16-7</t>
  </si>
  <si>
    <t>108173-53-1</t>
  </si>
  <si>
    <t>1081-73-8</t>
  </si>
  <si>
    <t>1081-75-0</t>
  </si>
  <si>
    <t>1081-77-2</t>
  </si>
  <si>
    <t>1081772-06-6</t>
  </si>
  <si>
    <t>1081782-31-1</t>
  </si>
  <si>
    <t>108-18-9</t>
  </si>
  <si>
    <t>108-19-0</t>
  </si>
  <si>
    <t>108196-44-7</t>
  </si>
  <si>
    <t>108-20-3</t>
  </si>
  <si>
    <t>1082-12-8</t>
  </si>
  <si>
    <t>108-21-4</t>
  </si>
  <si>
    <t>1082-23-1</t>
  </si>
  <si>
    <t>108-22-5</t>
  </si>
  <si>
    <t>1082-35-5</t>
  </si>
  <si>
    <t>108-23-6</t>
  </si>
  <si>
    <t>108-24-7</t>
  </si>
  <si>
    <t>108-26-9</t>
  </si>
  <si>
    <t>108-27-0</t>
  </si>
  <si>
    <t>1082744-20-4</t>
  </si>
  <si>
    <t>108-28-1</t>
  </si>
  <si>
    <t>1082-85-5</t>
  </si>
  <si>
    <t>1082-88-8</t>
  </si>
  <si>
    <t>108-29-2</t>
  </si>
  <si>
    <t>1082949-67-4</t>
  </si>
  <si>
    <t>108-30-5</t>
  </si>
  <si>
    <t>1083057-14-0</t>
  </si>
  <si>
    <t>1083-09-6</t>
  </si>
  <si>
    <t>108-31-6</t>
  </si>
  <si>
    <t>108319-06-8</t>
  </si>
  <si>
    <t>108321-99-9</t>
  </si>
  <si>
    <t>108-32-7</t>
  </si>
  <si>
    <t>108-33-8</t>
  </si>
  <si>
    <t>1083-41-6</t>
  </si>
  <si>
    <t>1083-48-3</t>
  </si>
  <si>
    <t>108354-17-2</t>
  </si>
  <si>
    <t>1083-57-4</t>
  </si>
  <si>
    <t>108-36-1</t>
  </si>
  <si>
    <t>108-37-2</t>
  </si>
  <si>
    <t>108-38-3</t>
  </si>
  <si>
    <t>108383-58-0</t>
  </si>
  <si>
    <t>108392-12-7</t>
  </si>
  <si>
    <t>108-39-4</t>
  </si>
  <si>
    <t>108-40-7</t>
  </si>
  <si>
    <t>108-41-8</t>
  </si>
  <si>
    <t>108427-52-7</t>
  </si>
  <si>
    <t>108427-53-8</t>
  </si>
  <si>
    <t>108-42-9</t>
  </si>
  <si>
    <t>108-43-0</t>
  </si>
  <si>
    <t>108-44-1</t>
  </si>
  <si>
    <t>1084-43-1</t>
  </si>
  <si>
    <t>108-45-2</t>
  </si>
  <si>
    <t>108-46-3</t>
  </si>
  <si>
    <t>1084-64-6</t>
  </si>
  <si>
    <t>1084-65-7</t>
  </si>
  <si>
    <t>108-47-4</t>
  </si>
  <si>
    <t>1084-76-0</t>
  </si>
  <si>
    <t>108-48-5</t>
  </si>
  <si>
    <t>1084889-51-9</t>
  </si>
  <si>
    <t>108-49-6</t>
  </si>
  <si>
    <t>108-50-9</t>
  </si>
  <si>
    <t>1085-12-7</t>
  </si>
  <si>
    <t>108-52-1</t>
  </si>
  <si>
    <t>108-53-2</t>
  </si>
  <si>
    <t>1085-35-4</t>
  </si>
  <si>
    <t>108-55-4</t>
  </si>
  <si>
    <t>108-56-5</t>
  </si>
  <si>
    <t>108-57-6</t>
  </si>
  <si>
    <t>1085-84-3</t>
  </si>
  <si>
    <t>108-58-7</t>
  </si>
  <si>
    <t>108-59-8</t>
  </si>
  <si>
    <t>1085-98-9</t>
  </si>
  <si>
    <t>108-60-1</t>
  </si>
  <si>
    <t>1086-02-8</t>
  </si>
  <si>
    <t>108605-66-9</t>
  </si>
  <si>
    <t>1086062-66-9</t>
  </si>
  <si>
    <t>108-61-2</t>
  </si>
  <si>
    <t>108-62-3</t>
  </si>
  <si>
    <t>108-63-4</t>
  </si>
  <si>
    <t>1086384-49-7</t>
  </si>
  <si>
    <t>108-64-5</t>
  </si>
  <si>
    <t>108-65-6</t>
  </si>
  <si>
    <t>108-67-8</t>
  </si>
  <si>
    <t>1086-80-2</t>
  </si>
  <si>
    <t>108-68-9</t>
  </si>
  <si>
    <t>108-69-0</t>
  </si>
  <si>
    <t>108698-02-8</t>
  </si>
  <si>
    <t>1087-02-1</t>
  </si>
  <si>
    <t>108-70-3</t>
  </si>
  <si>
    <t>108-71-4</t>
  </si>
  <si>
    <t>1087-21-4</t>
  </si>
  <si>
    <t>108-72-5</t>
  </si>
  <si>
    <t>108-73-6</t>
  </si>
  <si>
    <t>108-74-7</t>
  </si>
  <si>
    <t>108750-13-6</t>
  </si>
  <si>
    <t>108-75-8</t>
  </si>
  <si>
    <t>108-77-0</t>
  </si>
  <si>
    <t>108-78-1</t>
  </si>
  <si>
    <t>108785-69-9</t>
  </si>
  <si>
    <t>108-79-2</t>
  </si>
  <si>
    <t>108797-85-9</t>
  </si>
  <si>
    <t>108-80-5</t>
  </si>
  <si>
    <t>108-82-7</t>
  </si>
  <si>
    <t>108-83-8</t>
  </si>
  <si>
    <t>108-84-9</t>
  </si>
  <si>
    <t>1088496-61-0</t>
  </si>
  <si>
    <t>108-85-0</t>
  </si>
  <si>
    <t>1088-56-8</t>
  </si>
  <si>
    <t>108-86-1</t>
  </si>
  <si>
    <t>108-87-2</t>
  </si>
  <si>
    <t>108-88-3</t>
  </si>
  <si>
    <t>108-89-4</t>
  </si>
  <si>
    <t>1088991-73-4</t>
  </si>
  <si>
    <t>108-90-7</t>
  </si>
  <si>
    <t>108913-85-5</t>
  </si>
  <si>
    <t>108-91-8</t>
  </si>
  <si>
    <t>108-93-0</t>
  </si>
  <si>
    <t>108-94-1</t>
  </si>
  <si>
    <t>108-95-2</t>
  </si>
  <si>
    <t>108963-96-8</t>
  </si>
  <si>
    <t>108-97-4</t>
  </si>
  <si>
    <t>1089-78-7</t>
  </si>
  <si>
    <t>108-98-5</t>
  </si>
  <si>
    <t>108-99-6</t>
  </si>
  <si>
    <t>109-00-2</t>
  </si>
  <si>
    <t>109010-60-8</t>
  </si>
  <si>
    <t>109-01-3</t>
  </si>
  <si>
    <t>1090-13-7</t>
  </si>
  <si>
    <t>109-02-4</t>
  </si>
  <si>
    <t>109-04-6</t>
  </si>
  <si>
    <t>109-05-7</t>
  </si>
  <si>
    <t>109-06-8</t>
  </si>
  <si>
    <t>1090-78-4</t>
  </si>
  <si>
    <t>109-07-9</t>
  </si>
  <si>
    <t>109-08-0</t>
  </si>
  <si>
    <t>109-09-1</t>
  </si>
  <si>
    <t>109-11-5</t>
  </si>
  <si>
    <t>109116-12-3</t>
  </si>
  <si>
    <t>109-12-6</t>
  </si>
  <si>
    <t>109-13-7</t>
  </si>
  <si>
    <t>109-15-9</t>
  </si>
  <si>
    <t>109-16-0</t>
  </si>
  <si>
    <t>109-17-1</t>
  </si>
  <si>
    <t>109183-71-3</t>
  </si>
  <si>
    <t>1091-85-6</t>
  </si>
  <si>
    <t>109-19-3</t>
  </si>
  <si>
    <t>1091-93-6</t>
  </si>
  <si>
    <t>109-20-6</t>
  </si>
  <si>
    <t>109-21-7</t>
  </si>
  <si>
    <t>109229-57-4</t>
  </si>
  <si>
    <t>109230-68-4</t>
  </si>
  <si>
    <t>109232-37-3</t>
  </si>
  <si>
    <t>1092364-38-9</t>
  </si>
  <si>
    <t>1092379-04-8</t>
  </si>
  <si>
    <t>109-23-9</t>
  </si>
  <si>
    <t>1092-46-2</t>
  </si>
  <si>
    <t>1092-47-3</t>
  </si>
  <si>
    <t>109-25-1</t>
  </si>
  <si>
    <t>109260-82-4</t>
  </si>
  <si>
    <t>109-27-3</t>
  </si>
  <si>
    <t>1092788-83-4</t>
  </si>
  <si>
    <t>109279-26-7</t>
  </si>
  <si>
    <t>109-28-4</t>
  </si>
  <si>
    <t>109293-97-2</t>
  </si>
  <si>
    <t>109-29-5</t>
  </si>
  <si>
    <t>109296-89-1</t>
  </si>
  <si>
    <t>1093070-16-6</t>
  </si>
  <si>
    <t>109-30-8</t>
  </si>
  <si>
    <t>1093108-50-9</t>
  </si>
  <si>
    <t>1093130-72-3</t>
  </si>
  <si>
    <t>109-31-9</t>
  </si>
  <si>
    <t>109-32-0</t>
  </si>
  <si>
    <t>1093205-93-6</t>
  </si>
  <si>
    <t>1093205-95-8</t>
  </si>
  <si>
    <t>1093258-28-6 | 80474</t>
  </si>
  <si>
    <t>109333-32-6</t>
  </si>
  <si>
    <t>109333-33-7</t>
  </si>
  <si>
    <t>109333-34-8</t>
  </si>
  <si>
    <t>1093403-33-8</t>
  </si>
  <si>
    <t>109347-45-7</t>
  </si>
  <si>
    <t>1093-58-9</t>
  </si>
  <si>
    <t>109-36-4</t>
  </si>
  <si>
    <t>1093653-57-6</t>
  </si>
  <si>
    <t>109371-19-9</t>
  </si>
  <si>
    <t>109373-81-1</t>
  </si>
  <si>
    <t>109-37-5</t>
  </si>
  <si>
    <t>109384-19-2</t>
  </si>
  <si>
    <t>109-38-6</t>
  </si>
  <si>
    <t>109386-70-1</t>
  </si>
  <si>
    <t>109-39-7</t>
  </si>
  <si>
    <t>1094042-01-9</t>
  </si>
  <si>
    <t>109-42-2</t>
  </si>
  <si>
    <t>109423-22-5</t>
  </si>
  <si>
    <t>109425-51-6</t>
  </si>
  <si>
    <t>109-43-3</t>
  </si>
  <si>
    <t>1094424-37-9</t>
  </si>
  <si>
    <t>109-44-4</t>
  </si>
  <si>
    <t>1094598-37-4</t>
  </si>
  <si>
    <t>1094598-75-0</t>
  </si>
  <si>
    <t>1094-61-7</t>
  </si>
  <si>
    <t>109-46-6</t>
  </si>
  <si>
    <t>109-49-9</t>
  </si>
  <si>
    <t>109-50-2</t>
  </si>
  <si>
    <t>1095-03-0</t>
  </si>
  <si>
    <t>1095-04-1</t>
  </si>
  <si>
    <t>1095173-27-5</t>
  </si>
  <si>
    <t>109-52-4</t>
  </si>
  <si>
    <t>109-53-5</t>
  </si>
  <si>
    <t>109537-55-5</t>
  </si>
  <si>
    <t>109541-21-1</t>
  </si>
  <si>
    <t>109-54-6</t>
  </si>
  <si>
    <t>109555-87-5</t>
  </si>
  <si>
    <t>109-55-7</t>
  </si>
  <si>
    <t>1095-66-5</t>
  </si>
  <si>
    <t>109-56-8</t>
  </si>
  <si>
    <t>109574-81-4</t>
  </si>
  <si>
    <t>109574-84-7</t>
  </si>
  <si>
    <t>109574-88-1</t>
  </si>
  <si>
    <t>109574-90-5</t>
  </si>
  <si>
    <t>109-57-9</t>
  </si>
  <si>
    <t>109-58-0</t>
  </si>
  <si>
    <t>1095-90-5</t>
  </si>
  <si>
    <t>109-59-1</t>
  </si>
  <si>
    <t>1096-03-3</t>
  </si>
  <si>
    <t>109603-73-8</t>
  </si>
  <si>
    <t>109-60-4</t>
  </si>
  <si>
    <t>109-61-5</t>
  </si>
  <si>
    <t>1096158</t>
  </si>
  <si>
    <t>109632-08-8</t>
  </si>
  <si>
    <t>109-63-7</t>
  </si>
  <si>
    <t>1096-38-4</t>
  </si>
  <si>
    <t>109640-20-2</t>
  </si>
  <si>
    <t>109-64-8</t>
  </si>
  <si>
    <t>1096-48-6</t>
  </si>
  <si>
    <t>109-65-9</t>
  </si>
  <si>
    <t>109-66-0</t>
  </si>
  <si>
    <t>109667-32-5</t>
  </si>
  <si>
    <t>109669-84-3</t>
  </si>
  <si>
    <t>109-67-1</t>
  </si>
  <si>
    <t>109678-33-3</t>
  </si>
  <si>
    <t>1096-80-6</t>
  </si>
  <si>
    <t>109-68-2</t>
  </si>
  <si>
    <t>1096-84-0</t>
  </si>
  <si>
    <t>109-69-3</t>
  </si>
  <si>
    <t>109-70-6</t>
  </si>
  <si>
    <t>109-73-9</t>
  </si>
  <si>
    <t>109-74-0</t>
  </si>
  <si>
    <t>109-75-1</t>
  </si>
  <si>
    <t>1097-51-4</t>
  </si>
  <si>
    <t>109-76-2</t>
  </si>
  <si>
    <t>1097631-01-0</t>
  </si>
  <si>
    <t>109-77-3</t>
  </si>
  <si>
    <t>1097774-72-5</t>
  </si>
  <si>
    <t>1097816-83-5</t>
  </si>
  <si>
    <t>109-78-4</t>
  </si>
  <si>
    <t>109791-17-5</t>
  </si>
  <si>
    <t>1097917-15-1</t>
  </si>
  <si>
    <t>109-79-5</t>
  </si>
  <si>
    <t>109799-66-8</t>
  </si>
  <si>
    <t>109-80-8</t>
  </si>
  <si>
    <t>109-81-9</t>
  </si>
  <si>
    <t>109-82-0</t>
  </si>
  <si>
    <t>109828-01-5</t>
  </si>
  <si>
    <t>109-83-1</t>
  </si>
  <si>
    <t>109-84-2</t>
  </si>
  <si>
    <t>1098-45-9</t>
  </si>
  <si>
    <t>109-85-3</t>
  </si>
  <si>
    <t>109856-51-1</t>
  </si>
  <si>
    <t>1098-60-8</t>
  </si>
  <si>
    <t>109-86-4</t>
  </si>
  <si>
    <t>109-87-5</t>
  </si>
  <si>
    <t>109892-88-8</t>
  </si>
  <si>
    <t>109-89-7</t>
  </si>
  <si>
    <t>1098-97-1</t>
  </si>
  <si>
    <t>109-90-0</t>
  </si>
  <si>
    <t>109903-35-7</t>
  </si>
  <si>
    <t>1099049-62-3</t>
  </si>
  <si>
    <t>109-92-2</t>
  </si>
  <si>
    <t>109-93-3</t>
  </si>
  <si>
    <t>109-94-4</t>
  </si>
  <si>
    <t>109944-15-2</t>
  </si>
  <si>
    <t>1099-45-2</t>
  </si>
  <si>
    <t>109-95-5</t>
  </si>
  <si>
    <t>109-96-6</t>
  </si>
  <si>
    <t>109-97-7</t>
  </si>
  <si>
    <t>109-98-8</t>
  </si>
  <si>
    <t>109-99-9</t>
  </si>
  <si>
    <t>110-00-9</t>
  </si>
  <si>
    <t>110-01-0</t>
  </si>
  <si>
    <t>110-02-1</t>
  </si>
  <si>
    <t>1100-23-8</t>
  </si>
  <si>
    <t>110-03-2</t>
  </si>
  <si>
    <t>110042-00-7</t>
  </si>
  <si>
    <t>110-04-3</t>
  </si>
  <si>
    <t>110044-82-1</t>
  </si>
  <si>
    <t>110-05-4</t>
  </si>
  <si>
    <t>11006-14-7</t>
  </si>
  <si>
    <t>110-06-5</t>
  </si>
  <si>
    <t>11006-56-7</t>
  </si>
  <si>
    <t>110-07-6</t>
  </si>
  <si>
    <t>110086-60-7</t>
  </si>
  <si>
    <t>1100-88-5</t>
  </si>
  <si>
    <t>110101-66-1</t>
  </si>
  <si>
    <t>110-11-2</t>
  </si>
  <si>
    <t>110114-85-7</t>
  </si>
  <si>
    <t>110115-57-6</t>
  </si>
  <si>
    <t>11011-72-6</t>
  </si>
  <si>
    <t>110117-83-4</t>
  </si>
  <si>
    <t>1101184-94-4</t>
  </si>
  <si>
    <t>110-12-3</t>
  </si>
  <si>
    <t>110-13-4</t>
  </si>
  <si>
    <t>11013-71-1</t>
  </si>
  <si>
    <t>110140-89-1</t>
  </si>
  <si>
    <t>1101-41-3</t>
  </si>
  <si>
    <t>110-14-5</t>
  </si>
  <si>
    <t>11015-37-5</t>
  </si>
  <si>
    <t>110-15-6</t>
  </si>
  <si>
    <t>110-16-7</t>
  </si>
  <si>
    <t>1101-67-3</t>
  </si>
  <si>
    <t>110-17-8</t>
  </si>
  <si>
    <t>1101-84-4</t>
  </si>
  <si>
    <t>110-18-9</t>
  </si>
  <si>
    <t>110-19-0</t>
  </si>
  <si>
    <t>11019-08-2</t>
  </si>
  <si>
    <t>110-20-3</t>
  </si>
  <si>
    <t>11021-13-9</t>
  </si>
  <si>
    <t>11021-14-0</t>
  </si>
  <si>
    <t>110-21-4</t>
  </si>
  <si>
    <t>11021-66-2</t>
  </si>
  <si>
    <t>1102-19-8</t>
  </si>
  <si>
    <t>110-22-5</t>
  </si>
  <si>
    <t>110235-47-7</t>
  </si>
  <si>
    <t>11023-71-5</t>
  </si>
  <si>
    <t>11024-24-1</t>
  </si>
  <si>
    <t>11024-67-2</t>
  </si>
  <si>
    <t>110254-90-5</t>
  </si>
  <si>
    <t>110-25-8</t>
  </si>
  <si>
    <t>110260-75-8</t>
  </si>
  <si>
    <t>110267-81-7</t>
  </si>
  <si>
    <t>110-26-9</t>
  </si>
  <si>
    <t>110-27-0</t>
  </si>
  <si>
    <t>11027-63-7</t>
  </si>
  <si>
    <t>11028-61-8</t>
  </si>
  <si>
    <t>1102-88-1</t>
  </si>
  <si>
    <t>110-29-2</t>
  </si>
  <si>
    <t>11030-31-2</t>
  </si>
  <si>
    <t>110-30-5</t>
  </si>
  <si>
    <t>110-31-6</t>
  </si>
  <si>
    <t>1103234-56-5</t>
  </si>
  <si>
    <t>11032-79-4</t>
  </si>
  <si>
    <t>11032-98-7</t>
  </si>
  <si>
    <t>110-33-8</t>
  </si>
  <si>
    <t>1103-38-4</t>
  </si>
  <si>
    <t>1103-39-5</t>
  </si>
  <si>
    <t>11034-34-7</t>
  </si>
  <si>
    <t>110-34-9</t>
  </si>
  <si>
    <t>110-35-0</t>
  </si>
  <si>
    <t>1103522-80-0 | 92962</t>
  </si>
  <si>
    <t>1103-59-9</t>
  </si>
  <si>
    <t>110-36-1</t>
  </si>
  <si>
    <t>110-37-2</t>
  </si>
  <si>
    <t>1103774-21-5</t>
  </si>
  <si>
    <t>110-38-3</t>
  </si>
  <si>
    <t>110388-02-8</t>
  </si>
  <si>
    <t>110-39-4</t>
  </si>
  <si>
    <t>11039-68-2</t>
  </si>
  <si>
    <t>11040-28-1</t>
  </si>
  <si>
    <t>110-40-7</t>
  </si>
  <si>
    <t>110417-88-4</t>
  </si>
  <si>
    <t>110-41-8</t>
  </si>
  <si>
    <t>1104-21-8</t>
  </si>
  <si>
    <t>1104-22-9</t>
  </si>
  <si>
    <t>11042-30-1</t>
  </si>
  <si>
    <t>11042-64-1</t>
  </si>
  <si>
    <t>110-42-9</t>
  </si>
  <si>
    <t>110-43-0</t>
  </si>
  <si>
    <t>1104-36-5</t>
  </si>
  <si>
    <t>110-44-1</t>
  </si>
  <si>
    <t>110-45-2</t>
  </si>
  <si>
    <t>110-46-3</t>
  </si>
  <si>
    <t>110-47-4</t>
  </si>
  <si>
    <t>11048-15-0</t>
  </si>
  <si>
    <t>110483-07-3</t>
  </si>
  <si>
    <t>110488-70-5</t>
  </si>
  <si>
    <t>11049-15-3</t>
  </si>
  <si>
    <t>110-49-6</t>
  </si>
  <si>
    <t>1104-99-0</t>
  </si>
  <si>
    <t>11050-21-8</t>
  </si>
  <si>
    <t>11050-23-0</t>
  </si>
  <si>
    <t>11050-62-7</t>
  </si>
  <si>
    <t>11050-94-5</t>
  </si>
  <si>
    <t>110-52-1</t>
  </si>
  <si>
    <t>11052-72-5</t>
  </si>
  <si>
    <t>110-53-2</t>
  </si>
  <si>
    <t>110-54-3</t>
  </si>
  <si>
    <t>11054-70-9</t>
  </si>
  <si>
    <t>110553-27-0</t>
  </si>
  <si>
    <t>110560-22-0</t>
  </si>
  <si>
    <t>11056-18-1</t>
  </si>
  <si>
    <t>110-56-5</t>
  </si>
  <si>
    <t>11057-08-2</t>
  </si>
  <si>
    <t>110570-90-6</t>
  </si>
  <si>
    <t>110-57-6</t>
  </si>
  <si>
    <t>110-58-7</t>
  </si>
  <si>
    <t>11059-65-7</t>
  </si>
  <si>
    <t>110-59-8</t>
  </si>
  <si>
    <t>1105981-44-9</t>
  </si>
  <si>
    <t>110-60-1</t>
  </si>
  <si>
    <t>1106-03-2</t>
  </si>
  <si>
    <t>110-61-2</t>
  </si>
  <si>
    <t>110-62-3</t>
  </si>
  <si>
    <t>110623-73-9</t>
  </si>
  <si>
    <t>110-63-4</t>
  </si>
  <si>
    <t>110642-44-9</t>
  </si>
  <si>
    <t>110-64-5</t>
  </si>
  <si>
    <t>1106-50-9</t>
  </si>
  <si>
    <t>110-65-6</t>
  </si>
  <si>
    <t>110-66-7</t>
  </si>
  <si>
    <t>110671-78-8</t>
  </si>
  <si>
    <t>11067-19-9</t>
  </si>
  <si>
    <t>110675-26-8</t>
  </si>
  <si>
    <t>110-67-8</t>
  </si>
  <si>
    <t>110-68-9</t>
  </si>
  <si>
    <t>110-69-0</t>
  </si>
  <si>
    <t>1107-00-2</t>
  </si>
  <si>
    <t>110-70-3</t>
  </si>
  <si>
    <t>110703-94-1</t>
  </si>
  <si>
    <t>110-71-4</t>
  </si>
  <si>
    <t>110-72-5</t>
  </si>
  <si>
    <t>1107-26-2</t>
  </si>
  <si>
    <t>110726-28-8</t>
  </si>
  <si>
    <t>110-73-6</t>
  </si>
  <si>
    <t>110-74-7</t>
  </si>
  <si>
    <t>110-75-8</t>
  </si>
  <si>
    <t>11076-17-8</t>
  </si>
  <si>
    <t>110-76-9</t>
  </si>
  <si>
    <t>110-77-0</t>
  </si>
  <si>
    <t>110771-95-4</t>
  </si>
  <si>
    <t>110-78-1</t>
  </si>
  <si>
    <t>11078-31-2</t>
  </si>
  <si>
    <t>11079-53-1</t>
  </si>
  <si>
    <t>1107-99-9</t>
  </si>
  <si>
    <t>110-80-5</t>
  </si>
  <si>
    <t>11081-15-5</t>
  </si>
  <si>
    <t>110-81-6</t>
  </si>
  <si>
    <t>110-82-7</t>
  </si>
  <si>
    <t>110-83-8</t>
  </si>
  <si>
    <t>110-85-0</t>
  </si>
  <si>
    <t>110-86-1</t>
  </si>
  <si>
    <t>110-87-2</t>
  </si>
  <si>
    <t>11087-43-7</t>
  </si>
  <si>
    <t>110877-64-0</t>
  </si>
  <si>
    <t>11087-88-0</t>
  </si>
  <si>
    <t>110-88-3</t>
  </si>
  <si>
    <t>110-89-4</t>
  </si>
  <si>
    <t>110895-51-7</t>
  </si>
  <si>
    <t>11089-65-9</t>
  </si>
  <si>
    <t>110-90-7</t>
  </si>
  <si>
    <t>1109-11-1</t>
  </si>
  <si>
    <t>110-91-8</t>
  </si>
  <si>
    <t>110927-49-6</t>
  </si>
  <si>
    <t>110927-72-5</t>
  </si>
  <si>
    <t>110927-73-6</t>
  </si>
  <si>
    <t>110-93-0</t>
  </si>
  <si>
    <t>110934-18-4</t>
  </si>
  <si>
    <t>110-94-1</t>
  </si>
  <si>
    <t>11094-48-7</t>
  </si>
  <si>
    <t>110-95-2</t>
  </si>
  <si>
    <t>110952-26-6</t>
  </si>
  <si>
    <t>110956-75-7</t>
  </si>
  <si>
    <t>110960-47-9</t>
  </si>
  <si>
    <t>110-96-3</t>
  </si>
  <si>
    <t>110964-79-9</t>
  </si>
  <si>
    <t>110-97-4</t>
  </si>
  <si>
    <t>110-98-5</t>
  </si>
  <si>
    <t>11099-06-2</t>
  </si>
  <si>
    <t>110-99-6</t>
  </si>
  <si>
    <t>111-00-2</t>
  </si>
  <si>
    <t>1110-02-7</t>
  </si>
  <si>
    <t>111-01-3</t>
  </si>
  <si>
    <t>111-02-4</t>
  </si>
  <si>
    <t>111-03-5</t>
  </si>
  <si>
    <t>111035-65-5</t>
  </si>
  <si>
    <t>11103-86-9</t>
  </si>
  <si>
    <t>1110-40-3</t>
  </si>
  <si>
    <t>11104-38-4</t>
  </si>
  <si>
    <t>11104-61-3</t>
  </si>
  <si>
    <t>111047-30-4</t>
  </si>
  <si>
    <t>111047-33-7</t>
  </si>
  <si>
    <t>1110502-30-1</t>
  </si>
  <si>
    <t>111-05-7</t>
  </si>
  <si>
    <t>11106-47-1</t>
  </si>
  <si>
    <t>11106-54-0</t>
  </si>
  <si>
    <t>111-06-8</t>
  </si>
  <si>
    <t>111071-53-5</t>
  </si>
  <si>
    <t>111-07-9</t>
  </si>
  <si>
    <t>111-08-0</t>
  </si>
  <si>
    <t>1110-80-1</t>
  </si>
  <si>
    <t>1110813-31-4</t>
  </si>
  <si>
    <t>1110-87-8</t>
  </si>
  <si>
    <t>111-09-1</t>
  </si>
  <si>
    <t>111-10-4</t>
  </si>
  <si>
    <t>11111-12-9</t>
  </si>
  <si>
    <t>111-11-5</t>
  </si>
  <si>
    <t>111-12-6</t>
  </si>
  <si>
    <t>111136-25-5</t>
  </si>
  <si>
    <t>111-13-7</t>
  </si>
  <si>
    <t>1111-39-3</t>
  </si>
  <si>
    <t>111144-99-1</t>
  </si>
  <si>
    <t>111-14-8</t>
  </si>
  <si>
    <t>111150-30-2</t>
  </si>
  <si>
    <t>111-15-9</t>
  </si>
  <si>
    <t>111-16-0</t>
  </si>
  <si>
    <t>1111616-69-3</t>
  </si>
  <si>
    <t>111-17-1</t>
  </si>
  <si>
    <t>111173-25-2</t>
  </si>
  <si>
    <t>1111-78-0</t>
  </si>
  <si>
    <t>111-18-2</t>
  </si>
  <si>
    <t>111189-67-4</t>
  </si>
  <si>
    <t>1111-92-8</t>
  </si>
  <si>
    <t>111-19-3</t>
  </si>
  <si>
    <t>111195-33-6</t>
  </si>
  <si>
    <t>1111-97-3</t>
  </si>
  <si>
    <t>11120-22-2</t>
  </si>
  <si>
    <t>11120-25-5</t>
  </si>
  <si>
    <t>111-20-6</t>
  </si>
  <si>
    <t>111211-40-6</t>
  </si>
  <si>
    <t>111216-02-5</t>
  </si>
  <si>
    <t>111216-49-0</t>
  </si>
  <si>
    <t>111-21-7</t>
  </si>
  <si>
    <t>1112-24-9</t>
  </si>
  <si>
    <t>1112262-71-1</t>
  </si>
  <si>
    <t>111-22-8</t>
  </si>
  <si>
    <t>1112-33-0</t>
  </si>
  <si>
    <t>111-23-9</t>
  </si>
  <si>
    <t>1112-39-6</t>
  </si>
  <si>
    <t>111-24-0</t>
  </si>
  <si>
    <t>111244-96-3</t>
  </si>
  <si>
    <t>1112-48-7</t>
  </si>
  <si>
    <t>111-25-1</t>
  </si>
  <si>
    <t>1112-55-6</t>
  </si>
  <si>
    <t>1112-56-7</t>
  </si>
  <si>
    <t>111258-23-2</t>
  </si>
  <si>
    <t>111-26-2</t>
  </si>
  <si>
    <t>1112-67-0, 37451-68-</t>
  </si>
  <si>
    <t>111-27-3</t>
  </si>
  <si>
    <t>11128-29-3</t>
  </si>
  <si>
    <t>111-28-4</t>
  </si>
  <si>
    <t>1112937-64-0</t>
  </si>
  <si>
    <t>111-29-5</t>
  </si>
  <si>
    <t>111295-09-1</t>
  </si>
  <si>
    <t>11129-60-5</t>
  </si>
  <si>
    <t>1112968-42-9</t>
  </si>
  <si>
    <t>111298-82-9</t>
  </si>
  <si>
    <t>1112-99-8</t>
  </si>
  <si>
    <t>1113-02-6</t>
  </si>
  <si>
    <t>111-30-8</t>
  </si>
  <si>
    <t>1113-10-6</t>
  </si>
  <si>
    <t>11131-15-0</t>
  </si>
  <si>
    <t>1113-12-8</t>
  </si>
  <si>
    <t>1113-14-0</t>
  </si>
  <si>
    <t>111-31-9</t>
  </si>
  <si>
    <t>111-32-0</t>
  </si>
  <si>
    <t>1113210-98-3</t>
  </si>
  <si>
    <t>1113-21-9</t>
  </si>
  <si>
    <t>111-33-1</t>
  </si>
  <si>
    <t>1113-38-8, 6009-70-7</t>
  </si>
  <si>
    <t>1113-41-3</t>
  </si>
  <si>
    <t>111-34-2</t>
  </si>
  <si>
    <t>1113-49-1</t>
  </si>
  <si>
    <t>111-35-3</t>
  </si>
  <si>
    <t>111353-84-5</t>
  </si>
  <si>
    <t>1113-55-9</t>
  </si>
  <si>
    <t>111358-88-4</t>
  </si>
  <si>
    <t>1113-59-3</t>
  </si>
  <si>
    <t>1113-60-6</t>
  </si>
  <si>
    <t>111-36-4</t>
  </si>
  <si>
    <t>1113-68-4</t>
  </si>
  <si>
    <t>1113-74-2</t>
  </si>
  <si>
    <t>111-37-5</t>
  </si>
  <si>
    <t>1113-78-6</t>
  </si>
  <si>
    <t>111381-89-6</t>
  </si>
  <si>
    <t>1113-83-3</t>
  </si>
  <si>
    <t>11138-49-1</t>
  </si>
  <si>
    <t>11138-60-6</t>
  </si>
  <si>
    <t>11138-61-7</t>
  </si>
  <si>
    <t>111394-18-4</t>
  </si>
  <si>
    <t>111-39-7</t>
  </si>
  <si>
    <t>111-40-0</t>
  </si>
  <si>
    <t>111406-87-2</t>
  </si>
  <si>
    <t>1114-07-4 | 43176-54</t>
  </si>
  <si>
    <t>111-41-1</t>
  </si>
  <si>
    <t>11141-17-6</t>
  </si>
  <si>
    <t>111-42-2</t>
  </si>
  <si>
    <t>111-43-3</t>
  </si>
  <si>
    <t>1114-34-7</t>
  </si>
  <si>
    <t>1114-39-2</t>
  </si>
  <si>
    <t>1114-41-6</t>
  </si>
  <si>
    <t>111-44-4</t>
  </si>
  <si>
    <t>111453-32-8</t>
  </si>
  <si>
    <t>111-45-5</t>
  </si>
  <si>
    <t>111-46-6</t>
  </si>
  <si>
    <t>1114-71-2</t>
  </si>
  <si>
    <t>111-47-7</t>
  </si>
  <si>
    <t>111479-05-1</t>
  </si>
  <si>
    <t>1114-81-4</t>
  </si>
  <si>
    <t>111-48-8</t>
  </si>
  <si>
    <t>1114-91-6</t>
  </si>
  <si>
    <t>1114-92-7</t>
  </si>
  <si>
    <t>111495-86-4</t>
  </si>
  <si>
    <t>111-49-9</t>
  </si>
  <si>
    <t>1115-01-1</t>
  </si>
  <si>
    <t>111-50-2</t>
  </si>
  <si>
    <t>1115-08-8</t>
  </si>
  <si>
    <t>111-51-3</t>
  </si>
  <si>
    <t>1115-20-4</t>
  </si>
  <si>
    <t>1115-22-6</t>
  </si>
  <si>
    <t>111-52-4</t>
  </si>
  <si>
    <t>1115-30-6</t>
  </si>
  <si>
    <t>111-53-5</t>
  </si>
  <si>
    <t>1115-47-5</t>
  </si>
  <si>
    <t>111555-81-8</t>
  </si>
  <si>
    <t>111-55-7</t>
  </si>
  <si>
    <t>1115-59-9</t>
  </si>
  <si>
    <t>1115-65-7</t>
  </si>
  <si>
    <t>111-56-8</t>
  </si>
  <si>
    <t>1115-70-4</t>
  </si>
  <si>
    <t>111578-32-6</t>
  </si>
  <si>
    <t>111-57-9</t>
  </si>
  <si>
    <t>111-58-0</t>
  </si>
  <si>
    <t>111-59-1</t>
  </si>
  <si>
    <t>111-60-4</t>
  </si>
  <si>
    <t>111-61-5</t>
  </si>
  <si>
    <t>1116-22-9</t>
  </si>
  <si>
    <t>1116-24-1</t>
  </si>
  <si>
    <t>111-62-6</t>
  </si>
  <si>
    <t>111632-55-4</t>
  </si>
  <si>
    <t>111-63-7</t>
  </si>
  <si>
    <t>1116-39-8</t>
  </si>
  <si>
    <t>1116-40-1</t>
  </si>
  <si>
    <t>111-64-8</t>
  </si>
  <si>
    <t>111652-20-1</t>
  </si>
  <si>
    <t>1116-54-7</t>
  </si>
  <si>
    <t>1116-55-8</t>
  </si>
  <si>
    <t>111-65-9</t>
  </si>
  <si>
    <t>111-66-0</t>
  </si>
  <si>
    <t>111-67-1</t>
  </si>
  <si>
    <t>1116-76-3</t>
  </si>
  <si>
    <t>111681-72-2</t>
  </si>
  <si>
    <t>111-68-2</t>
  </si>
  <si>
    <t>111-69-3</t>
  </si>
  <si>
    <t>1116-98-9</t>
  </si>
  <si>
    <t>111-70-6</t>
  </si>
  <si>
    <t>111-71-7</t>
  </si>
  <si>
    <t>111-72-8</t>
  </si>
  <si>
    <t>1117-31-3</t>
  </si>
  <si>
    <t>1117-37-9</t>
  </si>
  <si>
    <t>111-73-9</t>
  </si>
  <si>
    <t>111-74-0</t>
  </si>
  <si>
    <t>1117-41-5</t>
  </si>
  <si>
    <t>111-75-1</t>
  </si>
  <si>
    <t>1117-52-8</t>
  </si>
  <si>
    <t>1117-55-1</t>
  </si>
  <si>
    <t>111755-37-4</t>
  </si>
  <si>
    <t>1117-59-5</t>
  </si>
  <si>
    <t>1117-61-9</t>
  </si>
  <si>
    <t>111-76-2</t>
  </si>
  <si>
    <t>111770-79-7</t>
  </si>
  <si>
    <t>111771-08-5</t>
  </si>
  <si>
    <t>1117-71-1</t>
  </si>
  <si>
    <t>1117-72-2</t>
  </si>
  <si>
    <t>111-77-3</t>
  </si>
  <si>
    <t>1117-79-9</t>
  </si>
  <si>
    <t>111-78-4</t>
  </si>
  <si>
    <t>1117-86-8</t>
  </si>
  <si>
    <t>111-79-5</t>
  </si>
  <si>
    <t>111795-43-8</t>
  </si>
  <si>
    <t>1117-97-1</t>
  </si>
  <si>
    <t>1118-02-1</t>
  </si>
  <si>
    <t>111-80-8</t>
  </si>
  <si>
    <t>1118-12-3</t>
  </si>
  <si>
    <t>1118-15-6</t>
  </si>
  <si>
    <t>111-81-9</t>
  </si>
  <si>
    <t>111-82-0</t>
  </si>
  <si>
    <t>1118-27-0</t>
  </si>
  <si>
    <t>111-83-1</t>
  </si>
  <si>
    <t>1118-38-3</t>
  </si>
  <si>
    <t>1118-39-4</t>
  </si>
  <si>
    <t>111-84-2</t>
  </si>
  <si>
    <t>1118-46-3</t>
  </si>
  <si>
    <t>111850-24-9</t>
  </si>
  <si>
    <t>111850-25-0</t>
  </si>
  <si>
    <t>111-85-3</t>
  </si>
  <si>
    <t>1118567-05-7</t>
  </si>
  <si>
    <t>1118-58-7</t>
  </si>
  <si>
    <t>1118-60-1</t>
  </si>
  <si>
    <t>1118-61-2</t>
  </si>
  <si>
    <t>111-86-4</t>
  </si>
  <si>
    <t>1118-68-9</t>
  </si>
  <si>
    <t>1118-71-4</t>
  </si>
  <si>
    <t>111872-58-3</t>
  </si>
  <si>
    <t>111873-33-7</t>
  </si>
  <si>
    <t>111-87-5</t>
  </si>
  <si>
    <t>111879-80-2</t>
  </si>
  <si>
    <t>1118-84-9</t>
  </si>
  <si>
    <t>111-88-6</t>
  </si>
  <si>
    <t>1118-89-4</t>
  </si>
  <si>
    <t>1118-90-7</t>
  </si>
  <si>
    <t>1118-92-9</t>
  </si>
  <si>
    <t>111-89-7</t>
  </si>
  <si>
    <t>111-90-0</t>
  </si>
  <si>
    <t>111902-57-9</t>
  </si>
  <si>
    <t>1119-06-8</t>
  </si>
  <si>
    <t>111-91-1</t>
  </si>
  <si>
    <t>111911-88-7</t>
  </si>
  <si>
    <t>1119-16-0</t>
  </si>
  <si>
    <t>111918-97-9</t>
  </si>
  <si>
    <t>111-92-2</t>
  </si>
  <si>
    <t>1119-33-1</t>
  </si>
  <si>
    <t>1119-34-2</t>
  </si>
  <si>
    <t>1119-40-0</t>
  </si>
  <si>
    <t>111-94-4</t>
  </si>
  <si>
    <t>1119-44-4</t>
  </si>
  <si>
    <t>1119-46-6</t>
  </si>
  <si>
    <t>1119-49-9</t>
  </si>
  <si>
    <t>1119-51-3</t>
  </si>
  <si>
    <t>111-95-5</t>
  </si>
  <si>
    <t>1119-60-4</t>
  </si>
  <si>
    <t>1119-62-6</t>
  </si>
  <si>
    <t>1119-65-9</t>
  </si>
  <si>
    <t>111-96-6</t>
  </si>
  <si>
    <t>111969-64-3</t>
  </si>
  <si>
    <t>1119-72-8</t>
  </si>
  <si>
    <t>1119-74-0</t>
  </si>
  <si>
    <t>111974-72-2</t>
  </si>
  <si>
    <t>111974-73-3</t>
  </si>
  <si>
    <t>111-97-7</t>
  </si>
  <si>
    <t>111982-50-4</t>
  </si>
  <si>
    <t>1119-85-3</t>
  </si>
  <si>
    <t>1119-86-4</t>
  </si>
  <si>
    <t>1119-87-5</t>
  </si>
  <si>
    <t>111988-49-9</t>
  </si>
  <si>
    <t>111991-09-4</t>
  </si>
  <si>
    <t>1119-94-4</t>
  </si>
  <si>
    <t>1119-97-7</t>
  </si>
  <si>
    <t>1120-01-0</t>
  </si>
  <si>
    <t>1120-02-1</t>
  </si>
  <si>
    <t>1120-04-3</t>
  </si>
  <si>
    <t>112-00-5</t>
  </si>
  <si>
    <t>1120-06-5</t>
  </si>
  <si>
    <t>112006-75-4</t>
  </si>
  <si>
    <t>1120-07-6</t>
  </si>
  <si>
    <t>112014-15-0</t>
  </si>
  <si>
    <t>1120-16-7</t>
  </si>
  <si>
    <t>1120-17-8</t>
  </si>
  <si>
    <t>1120-21-4</t>
  </si>
  <si>
    <t>1120-23-6</t>
  </si>
  <si>
    <t>1120-24-7</t>
  </si>
  <si>
    <t>1120-25-8</t>
  </si>
  <si>
    <t>112-02-7</t>
  </si>
  <si>
    <t>112027-18-6</t>
  </si>
  <si>
    <t>1120-28-1</t>
  </si>
  <si>
    <t>1120-34-9</t>
  </si>
  <si>
    <t>1120-36-1</t>
  </si>
  <si>
    <t>112-03-8</t>
  </si>
  <si>
    <t>1120-44-1</t>
  </si>
  <si>
    <t>1120-45-2</t>
  </si>
  <si>
    <t>1120-46-3</t>
  </si>
  <si>
    <t>1120-48-5</t>
  </si>
  <si>
    <t>112-04-9</t>
  </si>
  <si>
    <t>1120-49-6</t>
  </si>
  <si>
    <t>112-05-0</t>
  </si>
  <si>
    <t>1120-56-5</t>
  </si>
  <si>
    <t>1120-57-6</t>
  </si>
  <si>
    <t>112058-89-6</t>
  </si>
  <si>
    <t>112-06-1</t>
  </si>
  <si>
    <t>1120-62-3</t>
  </si>
  <si>
    <t>1120-64-5</t>
  </si>
  <si>
    <t>1120-71-4</t>
  </si>
  <si>
    <t>112-07-2</t>
  </si>
  <si>
    <t>1120-72-5</t>
  </si>
  <si>
    <t>1120-87-2</t>
  </si>
  <si>
    <t>1120-90-7</t>
  </si>
  <si>
    <t>112093-28-4</t>
  </si>
  <si>
    <t>1120-97-4</t>
  </si>
  <si>
    <t>1120-99-6</t>
  </si>
  <si>
    <t>1121-03-5</t>
  </si>
  <si>
    <t>112105-54-1</t>
  </si>
  <si>
    <t>112-10-7</t>
  </si>
  <si>
    <t>112110-16-4</t>
  </si>
  <si>
    <t>112111-43-0</t>
  </si>
  <si>
    <t>112-11-8</t>
  </si>
  <si>
    <t>1121-24-0</t>
  </si>
  <si>
    <t>1121-25-1</t>
  </si>
  <si>
    <t>112-12-9</t>
  </si>
  <si>
    <t>112-13-0</t>
  </si>
  <si>
    <t>1121-30-8</t>
  </si>
  <si>
    <t>1121-31-9</t>
  </si>
  <si>
    <t>1121-37-5</t>
  </si>
  <si>
    <t>112-14-1</t>
  </si>
  <si>
    <t>112143-82-5</t>
  </si>
  <si>
    <t>112-15-2</t>
  </si>
  <si>
    <t>1121-55-7</t>
  </si>
  <si>
    <t>1121-60-4</t>
  </si>
  <si>
    <t>112-16-3</t>
  </si>
  <si>
    <t>1121-66-0</t>
  </si>
  <si>
    <t>112-17-4</t>
  </si>
  <si>
    <t>1121-76-2</t>
  </si>
  <si>
    <t>1121-78-4</t>
  </si>
  <si>
    <t>1121-84-2</t>
  </si>
  <si>
    <t>112-18-5</t>
  </si>
  <si>
    <t>1121-86-4</t>
  </si>
  <si>
    <t>1121-89-7</t>
  </si>
  <si>
    <t>1121-92-2</t>
  </si>
  <si>
    <t>112195-27-4</t>
  </si>
  <si>
    <t>112-19-6</t>
  </si>
  <si>
    <t>112-20-9</t>
  </si>
  <si>
    <t>112-21-0</t>
  </si>
  <si>
    <t>1122-17-4</t>
  </si>
  <si>
    <t>112-22-1</t>
  </si>
  <si>
    <t>112225-87-3</t>
  </si>
  <si>
    <t>112226-61-6</t>
  </si>
  <si>
    <t>112227</t>
  </si>
  <si>
    <t>1122-28-7</t>
  </si>
  <si>
    <t>112-23-2</t>
  </si>
  <si>
    <t>1122-39-0</t>
  </si>
  <si>
    <t>1122-41-4</t>
  </si>
  <si>
    <t>1122-42-5</t>
  </si>
  <si>
    <t>1122-43-6</t>
  </si>
  <si>
    <t>1122-45-8</t>
  </si>
  <si>
    <t>1122460-01-8</t>
  </si>
  <si>
    <t>1122-47-0</t>
  </si>
  <si>
    <t>112-25-4</t>
  </si>
  <si>
    <t>1122-54-9</t>
  </si>
  <si>
    <t>1122-56-1</t>
  </si>
  <si>
    <t>1122-58-3</t>
  </si>
  <si>
    <t>1122-60-7</t>
  </si>
  <si>
    <t>1122-62-9</t>
  </si>
  <si>
    <t>112-26-5</t>
  </si>
  <si>
    <t>1122-69-6</t>
  </si>
  <si>
    <t>112270-39-0</t>
  </si>
  <si>
    <t>1122-70-9</t>
  </si>
  <si>
    <t>1122-71-0</t>
  </si>
  <si>
    <t>1122-72-1</t>
  </si>
  <si>
    <t>112-27-6</t>
  </si>
  <si>
    <t>1122-81-2</t>
  </si>
  <si>
    <t>112281-77-3</t>
  </si>
  <si>
    <t>1122-82-3</t>
  </si>
  <si>
    <t>1122-83-4</t>
  </si>
  <si>
    <t>1122-85-6</t>
  </si>
  <si>
    <t>112-28-7</t>
  </si>
  <si>
    <t>1122-91-4</t>
  </si>
  <si>
    <t>1122-93-6</t>
  </si>
  <si>
    <t>1122-96-9</t>
  </si>
  <si>
    <t>112-29-8</t>
  </si>
  <si>
    <t>1123-00-8</t>
  </si>
  <si>
    <t>112-30-1</t>
  </si>
  <si>
    <t>1123-09-7</t>
  </si>
  <si>
    <t>112-31-2</t>
  </si>
  <si>
    <t>112318-09-9</t>
  </si>
  <si>
    <t>1123-19-9</t>
  </si>
  <si>
    <t>112-32-3</t>
  </si>
  <si>
    <t>1123-25-7</t>
  </si>
  <si>
    <t>1123-27-9</t>
  </si>
  <si>
    <t>112-33-4</t>
  </si>
  <si>
    <t>1123-40-6</t>
  </si>
  <si>
    <t>112344-48-6</t>
  </si>
  <si>
    <t>112344-57-7</t>
  </si>
  <si>
    <t>112-34-5</t>
  </si>
  <si>
    <t>1123-54-2</t>
  </si>
  <si>
    <t>112-35-6</t>
  </si>
  <si>
    <t>1123-61-1</t>
  </si>
  <si>
    <t>112362-50-2</t>
  </si>
  <si>
    <t>1123-63-3</t>
  </si>
  <si>
    <t>112-36-7</t>
  </si>
  <si>
    <t>1123-73-5</t>
  </si>
  <si>
    <t>1123741-50-3</t>
  </si>
  <si>
    <t>112-37-8</t>
  </si>
  <si>
    <t>1123-84-8</t>
  </si>
  <si>
    <t>1123-85-9</t>
  </si>
  <si>
    <t>1123-86-0</t>
  </si>
  <si>
    <t>112-38-9</t>
  </si>
  <si>
    <t>112-39-0</t>
  </si>
  <si>
    <t>1123-93-9</t>
  </si>
  <si>
    <t>1123-94-0</t>
  </si>
  <si>
    <t>1123-96-2</t>
  </si>
  <si>
    <t>112398-08-0</t>
  </si>
  <si>
    <t>1123-98-4</t>
  </si>
  <si>
    <t>112-40-3</t>
  </si>
  <si>
    <t>1124-04-5</t>
  </si>
  <si>
    <t>1124-05-6</t>
  </si>
  <si>
    <t>1124-06-7</t>
  </si>
  <si>
    <t>1124-07-8</t>
  </si>
  <si>
    <t>112408-66-9</t>
  </si>
  <si>
    <t>1124-09-0</t>
  </si>
  <si>
    <t>112410-23-8</t>
  </si>
  <si>
    <t>1124-11-4</t>
  </si>
  <si>
    <t>1124-13-6</t>
  </si>
  <si>
    <t>112-41-4</t>
  </si>
  <si>
    <t>1124-19-2</t>
  </si>
  <si>
    <t>1124-20-5</t>
  </si>
  <si>
    <t>112-42-5</t>
  </si>
  <si>
    <t>1124-27-2</t>
  </si>
  <si>
    <t>1124-33-0</t>
  </si>
  <si>
    <t>112-43-6</t>
  </si>
  <si>
    <t>1124-39-6</t>
  </si>
  <si>
    <t>112-44-7</t>
  </si>
  <si>
    <t>1124-53-4</t>
  </si>
  <si>
    <t>112-45-8</t>
  </si>
  <si>
    <t>1124-62-5</t>
  </si>
  <si>
    <t>1124-63-6</t>
  </si>
  <si>
    <t>1124-64-7</t>
  </si>
  <si>
    <t>1124-65-8</t>
  </si>
  <si>
    <t>112-46-9</t>
  </si>
  <si>
    <t>112-47-0</t>
  </si>
  <si>
    <t>1124-78-3</t>
  </si>
  <si>
    <t>112-48-1</t>
  </si>
  <si>
    <t>112-49-2</t>
  </si>
  <si>
    <t>1125-01-5</t>
  </si>
  <si>
    <t>112-50-5</t>
  </si>
  <si>
    <t>112514-54-2</t>
  </si>
  <si>
    <t>112-51-6</t>
  </si>
  <si>
    <t>1125-21-9</t>
  </si>
  <si>
    <t>112522-64-2</t>
  </si>
  <si>
    <t>112-52-7</t>
  </si>
  <si>
    <t>1125-27-5</t>
  </si>
  <si>
    <t>112-53-8</t>
  </si>
  <si>
    <t>112-54-9</t>
  </si>
  <si>
    <t>112-55-0</t>
  </si>
  <si>
    <t>112559-91-8</t>
  </si>
  <si>
    <t>1125-60-6</t>
  </si>
  <si>
    <t>112-56-1</t>
  </si>
  <si>
    <t>1125-71-9</t>
  </si>
  <si>
    <t>112-57-2</t>
  </si>
  <si>
    <t>112572-25-5 | 75899-</t>
  </si>
  <si>
    <t>1125-78-6</t>
  </si>
  <si>
    <t>1125-80-0</t>
  </si>
  <si>
    <t>1125812-58-9</t>
  </si>
  <si>
    <t>112-58-3</t>
  </si>
  <si>
    <t>1125-88-8</t>
  </si>
  <si>
    <t>112-59-4</t>
  </si>
  <si>
    <t>1125-99-1</t>
  </si>
  <si>
    <t>1126-00-7</t>
  </si>
  <si>
    <t>112-60-7</t>
  </si>
  <si>
    <t>1126079-10-4</t>
  </si>
  <si>
    <t>1126-09-6</t>
  </si>
  <si>
    <t>112-61-8</t>
  </si>
  <si>
    <t>1126-18-7</t>
  </si>
  <si>
    <t>1126-20-1</t>
  </si>
  <si>
    <t>112-62-9</t>
  </si>
  <si>
    <t>112-63-0</t>
  </si>
  <si>
    <t>1126-34-7</t>
  </si>
  <si>
    <t>112636-83-6</t>
  </si>
  <si>
    <t>112-64-1</t>
  </si>
  <si>
    <t>1126-46-1</t>
  </si>
  <si>
    <t>1126-58-5</t>
  </si>
  <si>
    <t>112-66-3</t>
  </si>
  <si>
    <t>112665-43-7</t>
  </si>
  <si>
    <t>1126-67-6</t>
  </si>
  <si>
    <t>112-67-4</t>
  </si>
  <si>
    <t>1126-74-5</t>
  </si>
  <si>
    <t>112678-48-5</t>
  </si>
  <si>
    <t>1126-78-9</t>
  </si>
  <si>
    <t>1126-79-0</t>
  </si>
  <si>
    <t>112680</t>
  </si>
  <si>
    <t>1126-80-3</t>
  </si>
  <si>
    <t>1126803-62-0</t>
  </si>
  <si>
    <t>1126-81-4</t>
  </si>
  <si>
    <t>112-69-6</t>
  </si>
  <si>
    <t>112704-51-5</t>
  </si>
  <si>
    <t>112704-79-7</t>
  </si>
  <si>
    <t>112-70-9</t>
  </si>
  <si>
    <t>112-71-0</t>
  </si>
  <si>
    <t>112-72-1</t>
  </si>
  <si>
    <t>112726-66-6</t>
  </si>
  <si>
    <t>1127-29-3</t>
  </si>
  <si>
    <t>112-73-2</t>
  </si>
  <si>
    <t>112733-06-9</t>
  </si>
  <si>
    <t>1127-35-1</t>
  </si>
  <si>
    <t>1127427-64-8</t>
  </si>
  <si>
    <t>1127-45-3</t>
  </si>
  <si>
    <t>1127498-03-6</t>
  </si>
  <si>
    <t>112-75-4</t>
  </si>
  <si>
    <t>112754-12-8</t>
  </si>
  <si>
    <t>1127-59-9</t>
  </si>
  <si>
    <t>112-76-5</t>
  </si>
  <si>
    <t>112-77-6</t>
  </si>
  <si>
    <t>1127-76-0</t>
  </si>
  <si>
    <t>112-79-8</t>
  </si>
  <si>
    <t>1128-00-3</t>
  </si>
  <si>
    <t>112-80-1</t>
  </si>
  <si>
    <t>1128-08-1</t>
  </si>
  <si>
    <t>1128-16-1</t>
  </si>
  <si>
    <t>112820-37-8</t>
  </si>
  <si>
    <t>112-82-3</t>
  </si>
  <si>
    <t>1128-28-5</t>
  </si>
  <si>
    <t>112830-95-2</t>
  </si>
  <si>
    <t>1128-32-1</t>
  </si>
  <si>
    <t>112-84-5</t>
  </si>
  <si>
    <t>1128-54-7</t>
  </si>
  <si>
    <t>112-85-6</t>
  </si>
  <si>
    <t>112859-71-9</t>
  </si>
  <si>
    <t>1128-61-6</t>
  </si>
  <si>
    <t>112-86-7</t>
  </si>
  <si>
    <t>1128-67-2</t>
  </si>
  <si>
    <t>1128-76-3</t>
  </si>
  <si>
    <t>112883-43-9</t>
  </si>
  <si>
    <t>112885-41-3</t>
  </si>
  <si>
    <t>112-88-9</t>
  </si>
  <si>
    <t>112-89-0</t>
  </si>
  <si>
    <t>112897-97-9</t>
  </si>
  <si>
    <t>112-90-3</t>
  </si>
  <si>
    <t>112-91-4</t>
  </si>
  <si>
    <t>112921-04-7</t>
  </si>
  <si>
    <t>112923-40-7</t>
  </si>
  <si>
    <t>112924-45-5</t>
  </si>
  <si>
    <t>112-92-5</t>
  </si>
  <si>
    <t>1129-28-8</t>
  </si>
  <si>
    <t>112929-06-3</t>
  </si>
  <si>
    <t>1129-30-2</t>
  </si>
  <si>
    <t>1129-35-7</t>
  </si>
  <si>
    <t>1129-37-9</t>
  </si>
  <si>
    <t>112941-26-1</t>
  </si>
  <si>
    <t>1129-41-5</t>
  </si>
  <si>
    <t>1129-42-6</t>
  </si>
  <si>
    <t>1129-47-1</t>
  </si>
  <si>
    <t>1129-50-6</t>
  </si>
  <si>
    <t>1129-52-8</t>
  </si>
  <si>
    <t>1129-53-9</t>
  </si>
  <si>
    <t>112-95-8</t>
  </si>
  <si>
    <t>1129-62-0</t>
  </si>
  <si>
    <t>1129-67-5</t>
  </si>
  <si>
    <t>112-96-9</t>
  </si>
  <si>
    <t>1129-69-7</t>
  </si>
  <si>
    <t>112-98-1</t>
  </si>
  <si>
    <t>112-99-2</t>
  </si>
  <si>
    <t>113-00-8</t>
  </si>
  <si>
    <t>1130-23-0</t>
  </si>
  <si>
    <t>1130-32-1</t>
  </si>
  <si>
    <t>113036-87-6</t>
  </si>
  <si>
    <t>113036-88-7</t>
  </si>
  <si>
    <t>1130667-83-2</t>
  </si>
  <si>
    <t>113-07-5</t>
  </si>
  <si>
    <t>113082-98-7</t>
  </si>
  <si>
    <t>1131-01-7</t>
  </si>
  <si>
    <t>1131-09-5</t>
  </si>
  <si>
    <t>113116-18-0</t>
  </si>
  <si>
    <t>1131-16-4</t>
  </si>
  <si>
    <t>1131-18-6</t>
  </si>
  <si>
    <t>113136-77-9</t>
  </si>
  <si>
    <t>1131-40-4</t>
  </si>
  <si>
    <t>113146-74-0</t>
  </si>
  <si>
    <t>113158-40-0</t>
  </si>
  <si>
    <t>113158-51-3</t>
  </si>
  <si>
    <t>1131-60-8</t>
  </si>
  <si>
    <t>1131-61-9</t>
  </si>
  <si>
    <t>1131-62-0</t>
  </si>
  <si>
    <t>1131-63-1</t>
  </si>
  <si>
    <t>1131-64-2</t>
  </si>
  <si>
    <t>113165-32-5</t>
  </si>
  <si>
    <t>1131-68-6</t>
  </si>
  <si>
    <t>113171-13-4</t>
  </si>
  <si>
    <t>113-18-8</t>
  </si>
  <si>
    <t>1131890-97-5</t>
  </si>
  <si>
    <t>1131-94-8</t>
  </si>
  <si>
    <t>1132-03-2</t>
  </si>
  <si>
    <t>113210-97-2</t>
  </si>
  <si>
    <t>113215-69-3</t>
  </si>
  <si>
    <t>1132-21-4</t>
  </si>
  <si>
    <t>113221-73-1</t>
  </si>
  <si>
    <t>1132-37-2</t>
  </si>
  <si>
    <t>1132-39-4</t>
  </si>
  <si>
    <t>1132-42-9</t>
  </si>
  <si>
    <t>113-24-6</t>
  </si>
  <si>
    <t>1132-60-1</t>
  </si>
  <si>
    <t>1132610-45-7</t>
  </si>
  <si>
    <t>1132-61-2</t>
  </si>
  <si>
    <t>1132639-46-3</t>
  </si>
  <si>
    <t>1132677-78-1</t>
  </si>
  <si>
    <t>113269-09-3</t>
  </si>
  <si>
    <t>1132922-57-6</t>
  </si>
  <si>
    <t>1132940-51-2</t>
  </si>
  <si>
    <t>1132940-53-4</t>
  </si>
  <si>
    <t>1133-57-9</t>
  </si>
  <si>
    <t>113359-04-9</t>
  </si>
  <si>
    <t>1133-63-7</t>
  </si>
  <si>
    <t>113378-31-7</t>
  </si>
  <si>
    <t>1133-80-8</t>
  </si>
  <si>
    <t>113-38-2</t>
  </si>
  <si>
    <t>1133904</t>
  </si>
  <si>
    <t>1134-04-9</t>
  </si>
  <si>
    <t>1134-23-2</t>
  </si>
  <si>
    <t>1134-35-6</t>
  </si>
  <si>
    <t>1134-36-7</t>
  </si>
  <si>
    <t>113439-83-1</t>
  </si>
  <si>
    <t>1134-40-3</t>
  </si>
  <si>
    <t>113448-90-1</t>
  </si>
  <si>
    <t>113449-19-7</t>
  </si>
  <si>
    <t>1134-50-5</t>
  </si>
  <si>
    <t>1134-61-8</t>
  </si>
  <si>
    <t>113479-65-5</t>
  </si>
  <si>
    <t>113482-94-3</t>
  </si>
  <si>
    <t>113-48-4</t>
  </si>
  <si>
    <t>1134-94-7</t>
  </si>
  <si>
    <t>113507-06-5</t>
  </si>
  <si>
    <t>113507-82-7</t>
  </si>
  <si>
    <t>113507-87-2</t>
  </si>
  <si>
    <t>1135-14-4</t>
  </si>
  <si>
    <t>113-52-0</t>
  </si>
  <si>
    <t>1135-22-4</t>
  </si>
  <si>
    <t>1135-23-5</t>
  </si>
  <si>
    <t>1135242-20-4</t>
  </si>
  <si>
    <t>1135-24-6</t>
  </si>
  <si>
    <t>1135-32-6</t>
  </si>
  <si>
    <t>1135-40-6</t>
  </si>
  <si>
    <t>1135424-15-5</t>
  </si>
  <si>
    <t>1135-51-9</t>
  </si>
  <si>
    <t>113558-15-9</t>
  </si>
  <si>
    <t>1135-66-6</t>
  </si>
  <si>
    <t>1135-67-7</t>
  </si>
  <si>
    <t>1135682-32-4</t>
  </si>
  <si>
    <t>1135682-88-0</t>
  </si>
  <si>
    <t>113584-32-0</t>
  </si>
  <si>
    <t>113584-34-2</t>
  </si>
  <si>
    <t>113584-36-4</t>
  </si>
  <si>
    <t>113584-52-4</t>
  </si>
  <si>
    <t>113-59-7</t>
  </si>
  <si>
    <t>1135-99-5</t>
  </si>
  <si>
    <t>113614-08-7</t>
  </si>
  <si>
    <t>113617-63-3</t>
  </si>
  <si>
    <t>1136-45-4</t>
  </si>
  <si>
    <t>1136-52-3</t>
  </si>
  <si>
    <t>113659-13-5</t>
  </si>
  <si>
    <t>113659-16-8</t>
  </si>
  <si>
    <t>113662-23-0</t>
  </si>
  <si>
    <t>1136-77-2</t>
  </si>
  <si>
    <t>1136-86-3</t>
  </si>
  <si>
    <t>1136-89-6</t>
  </si>
  <si>
    <t>113694-52-3</t>
  </si>
  <si>
    <t>113-69-9</t>
  </si>
  <si>
    <t>1137-04-8</t>
  </si>
  <si>
    <t>1137-12-8</t>
  </si>
  <si>
    <t>113712-98-4</t>
  </si>
  <si>
    <t>1137162-24-3</t>
  </si>
  <si>
    <t>113734-18-2</t>
  </si>
  <si>
    <t>113-73-5</t>
  </si>
  <si>
    <t>1137-36-6</t>
  </si>
  <si>
    <t>1137-41-3</t>
  </si>
  <si>
    <t>1137-42-4</t>
  </si>
  <si>
    <t>1137-59-3</t>
  </si>
  <si>
    <t>1137-67-3</t>
  </si>
  <si>
    <t>1137678-56-8</t>
  </si>
  <si>
    <t>1137-68-4</t>
  </si>
  <si>
    <t>113-78-0</t>
  </si>
  <si>
    <t>113786-33-7</t>
  </si>
  <si>
    <t>113-79-1</t>
  </si>
  <si>
    <t>1137-96-8</t>
  </si>
  <si>
    <t>1138-15-4</t>
  </si>
  <si>
    <t>1138220-18-4</t>
  </si>
  <si>
    <t>113823-56-6</t>
  </si>
  <si>
    <t>1138-48-3</t>
  </si>
  <si>
    <t>113852-41-8</t>
  </si>
  <si>
    <t>1138-52-9</t>
  </si>
  <si>
    <t>113857-87-7</t>
  </si>
  <si>
    <t>113858-90-5</t>
  </si>
  <si>
    <t>1138-60-9</t>
  </si>
  <si>
    <t>1138665-35-6</t>
  </si>
  <si>
    <t>1138-80-3</t>
  </si>
  <si>
    <t>1138-99-4</t>
  </si>
  <si>
    <t>1139-17-9</t>
  </si>
  <si>
    <t>113-92-8</t>
  </si>
  <si>
    <t>1139-30-6</t>
  </si>
  <si>
    <t>113933-98-5</t>
  </si>
  <si>
    <t>113934-18-2</t>
  </si>
  <si>
    <t>1139-46-4</t>
  </si>
  <si>
    <t>1139-52-2</t>
  </si>
  <si>
    <t>1139-60-2</t>
  </si>
  <si>
    <t>113963-68-1</t>
  </si>
  <si>
    <t>113975-31-8</t>
  </si>
  <si>
    <t>113997-50-5</t>
  </si>
  <si>
    <t>113999-54-5</t>
  </si>
  <si>
    <t>113999-55-6</t>
  </si>
  <si>
    <t>113999-61-4</t>
  </si>
  <si>
    <t>1140-14-3</t>
  </si>
  <si>
    <t>1141-05-5</t>
  </si>
  <si>
    <t>1141-06-6</t>
  </si>
  <si>
    <t>114119-97-0</t>
  </si>
  <si>
    <t>1141-23-7</t>
  </si>
  <si>
    <t>1141-38-4</t>
  </si>
  <si>
    <t>1141487-54-8</t>
  </si>
  <si>
    <t>1141-59-9</t>
  </si>
  <si>
    <t>114168-48-8</t>
  </si>
  <si>
    <t>114176-52-2</t>
  </si>
  <si>
    <t>1141777-14-1</t>
  </si>
  <si>
    <t>1141-88-4</t>
  </si>
  <si>
    <t>114212-45-2</t>
  </si>
  <si>
    <t>114213-69-3</t>
  </si>
  <si>
    <t>1142-15-0</t>
  </si>
  <si>
    <t>114-21-6</t>
  </si>
  <si>
    <t>1142-19-4</t>
  </si>
  <si>
    <t>1142-20-7</t>
  </si>
  <si>
    <t>114221-75-9</t>
  </si>
  <si>
    <t>114221-77-1</t>
  </si>
  <si>
    <t>114221-78-2</t>
  </si>
  <si>
    <t>114221-79-3</t>
  </si>
  <si>
    <t>1142-27-4</t>
  </si>
  <si>
    <t>1142363-52-7</t>
  </si>
  <si>
    <t>1142-39-8</t>
  </si>
  <si>
    <t>1142-43-4</t>
  </si>
  <si>
    <t>114248-23-6</t>
  </si>
  <si>
    <t>114-25-0</t>
  </si>
  <si>
    <t>114-26-1</t>
  </si>
  <si>
    <t>114262-65-6</t>
  </si>
  <si>
    <t>1142-70-7</t>
  </si>
  <si>
    <t>114-27-2</t>
  </si>
  <si>
    <t>114292-89-6</t>
  </si>
  <si>
    <t>114311-32-9</t>
  </si>
  <si>
    <t>114-32-9</t>
  </si>
  <si>
    <t>114-33-0</t>
  </si>
  <si>
    <t>1143-38-0</t>
  </si>
  <si>
    <t>114341-88-7</t>
  </si>
  <si>
    <t>1143459-92-0</t>
  </si>
  <si>
    <t>1143-50-6</t>
  </si>
  <si>
    <t>1143532-39-1</t>
  </si>
  <si>
    <t>1143-54-0</t>
  </si>
  <si>
    <t>114369-43-6</t>
  </si>
  <si>
    <t>1143-72-2</t>
  </si>
  <si>
    <t>1143-82-4</t>
  </si>
  <si>
    <t>114417-09-3</t>
  </si>
  <si>
    <t>114420-56-3</t>
  </si>
  <si>
    <t>114-42-1</t>
  </si>
  <si>
    <t>114-43-2</t>
  </si>
  <si>
    <t>114438-33-4</t>
  </si>
  <si>
    <t>1144512-18-4</t>
  </si>
  <si>
    <t>1144512-34-4</t>
  </si>
  <si>
    <t>1144512-35-5</t>
  </si>
  <si>
    <t>1144512-36-6</t>
  </si>
  <si>
    <t>114456-70-1</t>
  </si>
  <si>
    <t>114462-77-0</t>
  </si>
  <si>
    <t>114471-18-0</t>
  </si>
  <si>
    <t>1144-74-7</t>
  </si>
  <si>
    <t>114-49-8</t>
  </si>
  <si>
    <t>1145-01-3</t>
  </si>
  <si>
    <t>1145-56-8</t>
  </si>
  <si>
    <t>114560-48-4</t>
  </si>
  <si>
    <t>114562-59-3</t>
  </si>
  <si>
    <t>114565-66-1</t>
  </si>
  <si>
    <t>1145-76-2</t>
  </si>
  <si>
    <t>1145-80-8</t>
  </si>
  <si>
    <t>114586-47-9</t>
  </si>
  <si>
    <t>1145-93-3</t>
  </si>
  <si>
    <t>1146-21-0</t>
  </si>
  <si>
    <t>114-63-6</t>
  </si>
  <si>
    <t>1146-43-6</t>
  </si>
  <si>
    <t>114651-37-5</t>
  </si>
  <si>
    <t>1146-56-1</t>
  </si>
  <si>
    <t>1146629-86-8 | 84527</t>
  </si>
  <si>
    <t>1146699-66-2</t>
  </si>
  <si>
    <t>114681-11-7</t>
  </si>
  <si>
    <t>1146-99-2</t>
  </si>
  <si>
    <t>114-70-5</t>
  </si>
  <si>
    <t>1147-29-1</t>
  </si>
  <si>
    <t>1147-43-9</t>
  </si>
  <si>
    <t>114753-51-4</t>
  </si>
  <si>
    <t>1147-56-4</t>
  </si>
  <si>
    <t>114-76-1</t>
  </si>
  <si>
    <t>1147-62-2</t>
  </si>
  <si>
    <t>114772-38-2</t>
  </si>
  <si>
    <t>114772-40-6</t>
  </si>
  <si>
    <t>114772-54-2</t>
  </si>
  <si>
    <t>114-80-7</t>
  </si>
  <si>
    <t>114810-52-5</t>
  </si>
  <si>
    <t>114810-56-9</t>
  </si>
  <si>
    <t>1148-11-4</t>
  </si>
  <si>
    <t>114828-90-9</t>
  </si>
  <si>
    <t>114-83-0</t>
  </si>
  <si>
    <t>114849-58-0</t>
  </si>
  <si>
    <t>114-85-2</t>
  </si>
  <si>
    <t>114-86-3</t>
  </si>
  <si>
    <t>1148-79-4</t>
  </si>
  <si>
    <t>114882-16-5</t>
  </si>
  <si>
    <t>114-90-9</t>
  </si>
  <si>
    <t>114-91-0</t>
  </si>
  <si>
    <t>1149-16-2</t>
  </si>
  <si>
    <t>1149-23-1</t>
  </si>
  <si>
    <t>114926-37-3</t>
  </si>
  <si>
    <t>1149-26-4</t>
  </si>
  <si>
    <t>115-02-6</t>
  </si>
  <si>
    <t>1150-26-1</t>
  </si>
  <si>
    <t>1150586-64-3</t>
  </si>
  <si>
    <t>1150-62-5</t>
  </si>
  <si>
    <t>1150654-69-5</t>
  </si>
  <si>
    <t>115-07-1</t>
  </si>
  <si>
    <t>115086-54-9</t>
  </si>
  <si>
    <t>1150-90-9</t>
  </si>
  <si>
    <t>115099-58-6</t>
  </si>
  <si>
    <t>115103-55-4</t>
  </si>
  <si>
    <t>115-10-6</t>
  </si>
  <si>
    <t>1151-14-0</t>
  </si>
  <si>
    <t>115-11-7</t>
  </si>
  <si>
    <t>1151516-14-1</t>
  </si>
  <si>
    <t>1151525-71-1</t>
  </si>
  <si>
    <t>115-17-3</t>
  </si>
  <si>
    <t>1151830</t>
  </si>
  <si>
    <t>115-18-4</t>
  </si>
  <si>
    <t>1151862-67-7</t>
  </si>
  <si>
    <t>115-19-5</t>
  </si>
  <si>
    <t>1151-97-9</t>
  </si>
  <si>
    <t>115-20-8</t>
  </si>
  <si>
    <t>1152098-94-6</t>
  </si>
  <si>
    <t>1152107-25-9</t>
  </si>
  <si>
    <t>115-21-9</t>
  </si>
  <si>
    <t>115-22-0</t>
  </si>
  <si>
    <t>115224-00-5</t>
  </si>
  <si>
    <t>1152311-62-0</t>
  </si>
  <si>
    <t>115241-16-2</t>
  </si>
  <si>
    <t>115-24-2</t>
  </si>
  <si>
    <t>115249-34-8</t>
  </si>
  <si>
    <t>115-25-3</t>
  </si>
  <si>
    <t>115256-11-6</t>
  </si>
  <si>
    <t>1152-61-0</t>
  </si>
  <si>
    <t>1152-62-1</t>
  </si>
  <si>
    <t>115263-07-5</t>
  </si>
  <si>
    <t>115-26-4</t>
  </si>
  <si>
    <t>115-27-5</t>
  </si>
  <si>
    <t>1152782-19-8</t>
  </si>
  <si>
    <t>115-28-6</t>
  </si>
  <si>
    <t>115-29-7</t>
  </si>
  <si>
    <t>1153-05-5</t>
  </si>
  <si>
    <t>115-31-1</t>
  </si>
  <si>
    <t>115314-17-5</t>
  </si>
  <si>
    <t>115-32-2</t>
  </si>
  <si>
    <t>115-33-3</t>
  </si>
  <si>
    <t>115341-07-6</t>
  </si>
  <si>
    <t>115347-68-7</t>
  </si>
  <si>
    <t>1153-51-1</t>
  </si>
  <si>
    <t>1153-66-8</t>
  </si>
  <si>
    <t>115-37-7</t>
  </si>
  <si>
    <t>115-38-8</t>
  </si>
  <si>
    <t>115-39-9</t>
  </si>
  <si>
    <t>115-40-2</t>
  </si>
  <si>
    <t>115404-57-4</t>
  </si>
  <si>
    <t>1154-09-2</t>
  </si>
  <si>
    <t>1154-12-7</t>
  </si>
  <si>
    <t>115-41-3</t>
  </si>
  <si>
    <t>1154308-86-7</t>
  </si>
  <si>
    <t>115-43-5</t>
  </si>
  <si>
    <t>115-44-6</t>
  </si>
  <si>
    <t>1154-59-2</t>
  </si>
  <si>
    <t>115461-39-7</t>
  </si>
  <si>
    <t>115-46-8</t>
  </si>
  <si>
    <t>1154757-24-0</t>
  </si>
  <si>
    <t>1154-77-4</t>
  </si>
  <si>
    <t>115479-06-6</t>
  </si>
  <si>
    <t>115481-73-7</t>
  </si>
  <si>
    <t>1154-84-3</t>
  </si>
  <si>
    <t>115489-12-8</t>
  </si>
  <si>
    <t>1154-94-5</t>
  </si>
  <si>
    <t>1155-00-6</t>
  </si>
  <si>
    <t>115514-77-7</t>
  </si>
  <si>
    <t>115-51-5</t>
  </si>
  <si>
    <t>1155-40-4</t>
  </si>
  <si>
    <t>115550-35-1</t>
  </si>
  <si>
    <t>1155-56-2</t>
  </si>
  <si>
    <t>115-56-0</t>
  </si>
  <si>
    <t>1155-62-0</t>
  </si>
  <si>
    <t>1155-64-2</t>
  </si>
  <si>
    <t>1155-74-4</t>
  </si>
  <si>
    <t>115585-00-7</t>
  </si>
  <si>
    <t>1155875-72-1</t>
  </si>
  <si>
    <t>115588-14-2</t>
  </si>
  <si>
    <t>1156-05-4</t>
  </si>
  <si>
    <t>115606-98-9</t>
  </si>
  <si>
    <t>115609-80-8</t>
  </si>
  <si>
    <t>115-61-7</t>
  </si>
  <si>
    <t>1156-19-0</t>
  </si>
  <si>
    <t>115-63-9</t>
  </si>
  <si>
    <t>1156-50-9</t>
  </si>
  <si>
    <t>1156-51-0</t>
  </si>
  <si>
    <t>115662-06-1</t>
  </si>
  <si>
    <t>115664-37-4</t>
  </si>
  <si>
    <t>1156-64-5</t>
  </si>
  <si>
    <t>115-67-3</t>
  </si>
  <si>
    <t>115-68-4</t>
  </si>
  <si>
    <t>1156-92-9</t>
  </si>
  <si>
    <t>115-69-5</t>
  </si>
  <si>
    <t>115-70-8</t>
  </si>
  <si>
    <t>115714-54-0</t>
  </si>
  <si>
    <t>115-71-9</t>
  </si>
  <si>
    <t>115724-27-1</t>
  </si>
  <si>
    <t>1157-60-4</t>
  </si>
  <si>
    <t>115-76-4</t>
  </si>
  <si>
    <t>115-77-5</t>
  </si>
  <si>
    <t>115783-72-7</t>
  </si>
  <si>
    <t>115-78-6</t>
  </si>
  <si>
    <t>1157-87-5</t>
  </si>
  <si>
    <t>115-79-7</t>
  </si>
  <si>
    <t>115-80-0</t>
  </si>
  <si>
    <t>1158-10-7</t>
  </si>
  <si>
    <t>1158-17-4</t>
  </si>
  <si>
    <t>1158182-59-2</t>
  </si>
  <si>
    <t>1158182-60-5</t>
  </si>
  <si>
    <t>1158182-61-6</t>
  </si>
  <si>
    <t>115-82-2</t>
  </si>
  <si>
    <t>115-83-3</t>
  </si>
  <si>
    <t>115-84-4</t>
  </si>
  <si>
    <t>115852-48-7</t>
  </si>
  <si>
    <t>115-86-6</t>
  </si>
  <si>
    <t>115-88-8</t>
  </si>
  <si>
    <t>115891-11-7</t>
  </si>
  <si>
    <t>115895-09-5</t>
  </si>
  <si>
    <t>115-90-2</t>
  </si>
  <si>
    <t>1159-03-1</t>
  </si>
  <si>
    <t>1159097-48-9 | 87259</t>
  </si>
  <si>
    <t>115-93-5</t>
  </si>
  <si>
    <t>1159490-81-9 | 11594</t>
  </si>
  <si>
    <t>1159-53-1</t>
  </si>
  <si>
    <t>1159-54-2</t>
  </si>
  <si>
    <t>115956-12-2</t>
  </si>
  <si>
    <t>115-95-7</t>
  </si>
  <si>
    <t>115959-69-8</t>
  </si>
  <si>
    <t>1159600-41-5</t>
  </si>
  <si>
    <t>115-96-8</t>
  </si>
  <si>
    <t>115970-17-7</t>
  </si>
  <si>
    <t>115976-91-5</t>
  </si>
  <si>
    <t>115978-59-1</t>
  </si>
  <si>
    <t>115-98-0</t>
  </si>
  <si>
    <t>1159-82-6</t>
  </si>
  <si>
    <t>1159-86-0</t>
  </si>
  <si>
    <t>115-99-1</t>
  </si>
  <si>
    <t>1159-93-9</t>
  </si>
  <si>
    <t>116-01-8</t>
  </si>
  <si>
    <t>116020-44-1</t>
  </si>
  <si>
    <t>1160221-25-9</t>
  </si>
  <si>
    <t>116-02-9</t>
  </si>
  <si>
    <t>116-02-9, 933-48-2</t>
  </si>
  <si>
    <t>116044-44-1</t>
  </si>
  <si>
    <t>1160-54-9</t>
  </si>
  <si>
    <t>116-06-3</t>
  </si>
  <si>
    <t>116091-63-5</t>
  </si>
  <si>
    <t>116-09-6</t>
  </si>
  <si>
    <t>116-11-0</t>
  </si>
  <si>
    <t>1161-13-3</t>
  </si>
  <si>
    <t>116-14-3</t>
  </si>
  <si>
    <t>116-15-4</t>
  </si>
  <si>
    <t>116163-96-3</t>
  </si>
  <si>
    <t>116-16-5</t>
  </si>
  <si>
    <t>116-17-6</t>
  </si>
  <si>
    <t>116177-47-0</t>
  </si>
  <si>
    <t>116177-48-1</t>
  </si>
  <si>
    <t>116177-54-9</t>
  </si>
  <si>
    <t>116183-64-3</t>
  </si>
  <si>
    <t>116183-82-5</t>
  </si>
  <si>
    <t>1161876</t>
  </si>
  <si>
    <t>1161-88-2</t>
  </si>
  <si>
    <t>1161917-33-4</t>
  </si>
  <si>
    <t>116193-72-7</t>
  </si>
  <si>
    <t>1161941-02-1</t>
  </si>
  <si>
    <t>116-22-3</t>
  </si>
  <si>
    <t>116230-20-7</t>
  </si>
  <si>
    <t>1162-53-4</t>
  </si>
  <si>
    <t>116255-48-2</t>
  </si>
  <si>
    <t>116-25-6</t>
  </si>
  <si>
    <t>116256-11-2</t>
  </si>
  <si>
    <t>116265-66-8</t>
  </si>
  <si>
    <t>1162-65-8</t>
  </si>
  <si>
    <t>116-26-7</t>
  </si>
  <si>
    <t>116-29-0</t>
  </si>
  <si>
    <t>116296-31-2</t>
  </si>
  <si>
    <t>116313-85-0</t>
  </si>
  <si>
    <t>116-31-4</t>
  </si>
  <si>
    <t>1163-19-5</t>
  </si>
  <si>
    <t>1163-36-6</t>
  </si>
  <si>
    <t>1163-37-7</t>
  </si>
  <si>
    <t>116339-93-6</t>
  </si>
  <si>
    <t>116-34-7</t>
  </si>
  <si>
    <t>116355-83-0</t>
  </si>
  <si>
    <t>116355-84-1</t>
  </si>
  <si>
    <t>116356-70-8</t>
  </si>
  <si>
    <t>1163-67-3</t>
  </si>
  <si>
    <t>116-37-0</t>
  </si>
  <si>
    <t>116-38-1</t>
  </si>
  <si>
    <t>116412-83-0</t>
  </si>
  <si>
    <t>116-42-7</t>
  </si>
  <si>
    <t>116436-47-6</t>
  </si>
  <si>
    <t>116-43-8</t>
  </si>
  <si>
    <t>1164-38-1</t>
  </si>
  <si>
    <t>1164461-08-8</t>
  </si>
  <si>
    <t>116-44-9</t>
  </si>
  <si>
    <t>116-45-0</t>
  </si>
  <si>
    <t>1164-72-3</t>
  </si>
  <si>
    <t>116477-30-6</t>
  </si>
  <si>
    <t>1164-91-6</t>
  </si>
  <si>
    <t>1164-92-7</t>
  </si>
  <si>
    <t>1164-95-0</t>
  </si>
  <si>
    <t>1164-99-4</t>
  </si>
  <si>
    <t>1165-22-6</t>
  </si>
  <si>
    <t>1165-28-2</t>
  </si>
  <si>
    <t>116-52-9</t>
  </si>
  <si>
    <t>116-53-0</t>
  </si>
  <si>
    <t>116537-74-7</t>
  </si>
  <si>
    <t>1165-39-5</t>
  </si>
  <si>
    <t>116539-55-0</t>
  </si>
  <si>
    <t>116-54-1</t>
  </si>
  <si>
    <t>116548-03-9</t>
  </si>
  <si>
    <t>1165-48-6</t>
  </si>
  <si>
    <t>1165910-22-4</t>
  </si>
  <si>
    <t>1166-12-7</t>
  </si>
  <si>
    <t>1166254-80-3</t>
  </si>
  <si>
    <t>116-63-2</t>
  </si>
  <si>
    <t>116-64-3</t>
  </si>
  <si>
    <t>116644-53-2</t>
  </si>
  <si>
    <t>1166-46-7</t>
  </si>
  <si>
    <t>116649-85-5</t>
  </si>
  <si>
    <t>1166-52-5</t>
  </si>
  <si>
    <t>116-66-5</t>
  </si>
  <si>
    <t>116-70-1</t>
  </si>
  <si>
    <t>116-71-2</t>
  </si>
  <si>
    <t>116714-46-6</t>
  </si>
  <si>
    <t>116-72-3</t>
  </si>
  <si>
    <t>116-74-5</t>
  </si>
  <si>
    <t>116753-76-5</t>
  </si>
  <si>
    <t>116-75-6</t>
  </si>
  <si>
    <t>1167574-41-5</t>
  </si>
  <si>
    <t>116-76-7</t>
  </si>
  <si>
    <t>116-77-8</t>
  </si>
  <si>
    <t>116-78-9</t>
  </si>
  <si>
    <t>1168091-68-6</t>
  </si>
  <si>
    <t>116-81-4</t>
  </si>
  <si>
    <t>116817-12-0</t>
  </si>
  <si>
    <t>116-82-5</t>
  </si>
  <si>
    <t>116-84-7</t>
  </si>
  <si>
    <t>116-85-8</t>
  </si>
  <si>
    <t>1168-87-2</t>
  </si>
  <si>
    <t>116-90-5</t>
  </si>
  <si>
    <t>116921-58-5</t>
  </si>
  <si>
    <t>1169483-24-2</t>
  </si>
  <si>
    <t>1169-49-9</t>
  </si>
  <si>
    <t>1169558-38-6 | 11695</t>
  </si>
  <si>
    <t>116-96-1</t>
  </si>
  <si>
    <t>116970-50-4</t>
  </si>
  <si>
    <t>1169-70-6</t>
  </si>
  <si>
    <t>1169-79-5</t>
  </si>
  <si>
    <t>1169829-40-6</t>
  </si>
  <si>
    <t>1169-98-8</t>
  </si>
  <si>
    <t>1170-02-1</t>
  </si>
  <si>
    <t>117018-19-6</t>
  </si>
  <si>
    <t>117-02-2</t>
  </si>
  <si>
    <t>117-03-3</t>
  </si>
  <si>
    <t>117-05-5</t>
  </si>
  <si>
    <t>117-06-6</t>
  </si>
  <si>
    <t>1170722-65-2</t>
  </si>
  <si>
    <t>1170-76-9</t>
  </si>
  <si>
    <t>117-07-7</t>
  </si>
  <si>
    <t>117-08-8</t>
  </si>
  <si>
    <t>117091-64-2</t>
  </si>
  <si>
    <t>117-10-2</t>
  </si>
  <si>
    <t>117-11-3</t>
  </si>
  <si>
    <t>117-12-4</t>
  </si>
  <si>
    <t>117-13-5</t>
  </si>
  <si>
    <t>117-14-6</t>
  </si>
  <si>
    <t>117146-18-6</t>
  </si>
  <si>
    <t>117-18-0</t>
  </si>
  <si>
    <t>1171-81-9</t>
  </si>
  <si>
    <t>1172-02-7</t>
  </si>
  <si>
    <t>117205-07-9</t>
  </si>
  <si>
    <t>117211-03-7</t>
  </si>
  <si>
    <t>1172131-64-4</t>
  </si>
  <si>
    <t>1172134-11-0</t>
  </si>
  <si>
    <t>1172134-12-1</t>
  </si>
  <si>
    <t>117-21-5</t>
  </si>
  <si>
    <t>1172-18-5</t>
  </si>
  <si>
    <t>117-22-6</t>
  </si>
  <si>
    <t>117229-54-6</t>
  </si>
  <si>
    <t>117-23-7</t>
  </si>
  <si>
    <t>1172-42-5</t>
  </si>
  <si>
    <t>1172-63-0</t>
  </si>
  <si>
    <t>1172-76-5</t>
  </si>
  <si>
    <t>117291-73-3</t>
  </si>
  <si>
    <t>117305-34-7</t>
  </si>
  <si>
    <t>1173-09-7</t>
  </si>
  <si>
    <t>1173-13-3</t>
  </si>
  <si>
    <t>1173199-73-9</t>
  </si>
  <si>
    <t>1173-26-8</t>
  </si>
  <si>
    <t>117-32-8</t>
  </si>
  <si>
    <t>117337-19-6</t>
  </si>
  <si>
    <t>117-33-9</t>
  </si>
  <si>
    <t>117-34-0</t>
  </si>
  <si>
    <t>1173706-34-7</t>
  </si>
  <si>
    <t>1173706-35-8</t>
  </si>
  <si>
    <t>117-37-3</t>
  </si>
  <si>
    <t>117374-31-9</t>
  </si>
  <si>
    <t>117374-32-0</t>
  </si>
  <si>
    <t>117374-33-1</t>
  </si>
  <si>
    <t>117374-38-6</t>
  </si>
  <si>
    <t>117374-41-1</t>
  </si>
  <si>
    <t>1173807-85-6</t>
  </si>
  <si>
    <t>1173-82-6</t>
  </si>
  <si>
    <t>117-38-4</t>
  </si>
  <si>
    <t>117-39-5</t>
  </si>
  <si>
    <t>1174018-99-5</t>
  </si>
  <si>
    <t>1174050-26-0</t>
  </si>
  <si>
    <t>1174130-61-0</t>
  </si>
  <si>
    <t>117413-27-1</t>
  </si>
  <si>
    <t>117-42-0</t>
  </si>
  <si>
    <t>117428-22-5</t>
  </si>
  <si>
    <t>117-43-1</t>
  </si>
  <si>
    <t>117-44-2</t>
  </si>
  <si>
    <t>1174456-59-7</t>
  </si>
  <si>
    <t>117-45-3</t>
  </si>
  <si>
    <t>1174627-68-9</t>
  </si>
  <si>
    <t>117-46-4</t>
  </si>
  <si>
    <t>117467-28-4</t>
  </si>
  <si>
    <t>1174-69-2</t>
  </si>
  <si>
    <t>1174-72-7</t>
  </si>
  <si>
    <t>117-47-5</t>
  </si>
  <si>
    <t>117483-89-3</t>
  </si>
  <si>
    <t>1174-92-1</t>
  </si>
  <si>
    <t>1174931-74-8</t>
  </si>
  <si>
    <t>1175017-90-9</t>
  </si>
  <si>
    <t>1175-06-0</t>
  </si>
  <si>
    <t>117-51-1</t>
  </si>
  <si>
    <t>1175-12-8</t>
  </si>
  <si>
    <t>117516-09-3</t>
  </si>
  <si>
    <t>117516-21-9</t>
  </si>
  <si>
    <t>117-52-2</t>
  </si>
  <si>
    <t>117543-54-1</t>
  </si>
  <si>
    <t>117549-13-0</t>
  </si>
  <si>
    <t>117-55-5</t>
  </si>
  <si>
    <t>117-56-6</t>
  </si>
  <si>
    <t>117568-27-1</t>
  </si>
  <si>
    <t>117570-53-3</t>
  </si>
  <si>
    <t>117570-93-1</t>
  </si>
  <si>
    <t>117573-89-4</t>
  </si>
  <si>
    <t>117-57-7</t>
  </si>
  <si>
    <t>117584-16-4</t>
  </si>
  <si>
    <t>1175865-64-2</t>
  </si>
  <si>
    <t>117-59-9</t>
  </si>
  <si>
    <t>1176-08-5</t>
  </si>
  <si>
    <t>117-61-3</t>
  </si>
  <si>
    <t>1176202-63-3</t>
  </si>
  <si>
    <t>117-62-4</t>
  </si>
  <si>
    <t>117652-28-5</t>
  </si>
  <si>
    <t>1176541-11-9</t>
  </si>
  <si>
    <t>1176658-85-7</t>
  </si>
  <si>
    <t>117667-25-1</t>
  </si>
  <si>
    <t>117671-01-9</t>
  </si>
  <si>
    <t>1176-74-5</t>
  </si>
  <si>
    <t>1176758-04-5</t>
  </si>
  <si>
    <t>117-68-0</t>
  </si>
  <si>
    <t>1176-81-4</t>
  </si>
  <si>
    <t>117-69-1</t>
  </si>
  <si>
    <t>1176987-11-3</t>
  </si>
  <si>
    <t>117-70-4</t>
  </si>
  <si>
    <t>117704-25-3</t>
  </si>
  <si>
    <t>117-71-5</t>
  </si>
  <si>
    <t>117718-60-2</t>
  </si>
  <si>
    <t>117750-26-2</t>
  </si>
  <si>
    <t>117-77-1</t>
  </si>
  <si>
    <t>117-78-2</t>
  </si>
  <si>
    <t>1177-87-3</t>
  </si>
  <si>
    <t>117-79-3</t>
  </si>
  <si>
    <t>117-80-6</t>
  </si>
  <si>
    <t>117806-54-9</t>
  </si>
  <si>
    <t>117-81-7</t>
  </si>
  <si>
    <t>117827-06-2</t>
  </si>
  <si>
    <t>117827-79-9</t>
  </si>
  <si>
    <t>117-82-8</t>
  </si>
  <si>
    <t>117837-58-8</t>
  </si>
  <si>
    <t>117-83-9</t>
  </si>
  <si>
    <t>117-84-0</t>
  </si>
  <si>
    <t>117844-18-5</t>
  </si>
  <si>
    <t>117846-02-3</t>
  </si>
  <si>
    <t>117-85-1</t>
  </si>
  <si>
    <t>117-86-2</t>
  </si>
  <si>
    <t>117-87-3</t>
  </si>
  <si>
    <t>117874-91-6</t>
  </si>
  <si>
    <t>1178-79-6</t>
  </si>
  <si>
    <t>117-88-4</t>
  </si>
  <si>
    <t>117888-04-7</t>
  </si>
  <si>
    <t>1178899-18-7</t>
  </si>
  <si>
    <t>1178899-27-8</t>
  </si>
  <si>
    <t>117-89-5</t>
  </si>
  <si>
    <t>117907-43-4</t>
  </si>
  <si>
    <t>117-92-0</t>
  </si>
  <si>
    <t>1179286</t>
  </si>
  <si>
    <t>117928-94-6</t>
  </si>
  <si>
    <t>117-93-1</t>
  </si>
  <si>
    <t>117933-89-8</t>
  </si>
  <si>
    <t>117948-63-7</t>
  </si>
  <si>
    <t>117948-74-0</t>
  </si>
  <si>
    <t>117948-75-1</t>
  </si>
  <si>
    <t>117964-21-3</t>
  </si>
  <si>
    <t>117-97-5</t>
  </si>
  <si>
    <t>1179819-25-0</t>
  </si>
  <si>
    <t>117-98-6</t>
  </si>
  <si>
    <t>1179-87-9</t>
  </si>
  <si>
    <t>117-99-7</t>
  </si>
  <si>
    <t>118-00-3</t>
  </si>
  <si>
    <t>1180131-16-1</t>
  </si>
  <si>
    <t>118013-66-4</t>
  </si>
  <si>
    <t>118-02-5</t>
  </si>
  <si>
    <t>1180-25-2</t>
  </si>
  <si>
    <t>118033-75-3</t>
  </si>
  <si>
    <t>118-03-6</t>
  </si>
  <si>
    <t>1180-43-4</t>
  </si>
  <si>
    <t>118043-62-2</t>
  </si>
  <si>
    <t>118-04-7</t>
  </si>
  <si>
    <t>1180558-15-9</t>
  </si>
  <si>
    <t>118-07-0</t>
  </si>
  <si>
    <t>1180-71-8</t>
  </si>
  <si>
    <t>118074-07-0</t>
  </si>
  <si>
    <t>118-08-1</t>
  </si>
  <si>
    <t>1180-95-6</t>
  </si>
  <si>
    <t>118-10-5</t>
  </si>
  <si>
    <t>118-12-7</t>
  </si>
  <si>
    <t>118134-30-8</t>
  </si>
  <si>
    <t>118135-28-7</t>
  </si>
  <si>
    <t>118-13-8</t>
  </si>
  <si>
    <t>1181-54-0</t>
  </si>
  <si>
    <t>118174-38-2</t>
  </si>
  <si>
    <t>118175-10-3</t>
  </si>
  <si>
    <t>1182-06-5</t>
  </si>
  <si>
    <t>1182-07-6</t>
  </si>
  <si>
    <t>118207-99-1</t>
  </si>
  <si>
    <t>118208-02-9</t>
  </si>
  <si>
    <t>118218-23-8</t>
  </si>
  <si>
    <t>118-23-0</t>
  </si>
  <si>
    <t>1182-34-9</t>
  </si>
  <si>
    <t>1182367-47-0</t>
  </si>
  <si>
    <t>1182-42-9</t>
  </si>
  <si>
    <t>118248-91-2</t>
  </si>
  <si>
    <t>118252-09-8</t>
  </si>
  <si>
    <t>1182-65-6</t>
  </si>
  <si>
    <t>1182-66-7</t>
  </si>
  <si>
    <t>1182722-58-2</t>
  </si>
  <si>
    <t>118-27-4</t>
  </si>
  <si>
    <t>1182818-14-9</t>
  </si>
  <si>
    <t>1182822-31-6</t>
  </si>
  <si>
    <t>118-28-5</t>
  </si>
  <si>
    <t>118288-08-7</t>
  </si>
  <si>
    <t>118289-55-7</t>
  </si>
  <si>
    <t>118292-40-3</t>
  </si>
  <si>
    <t>118-29-6</t>
  </si>
  <si>
    <t>1183-04-6</t>
  </si>
  <si>
    <t>118-30-9</t>
  </si>
  <si>
    <t>118-31-0</t>
  </si>
  <si>
    <t>1183-12-6</t>
  </si>
  <si>
    <t>118-32-1</t>
  </si>
  <si>
    <t>118-33-2</t>
  </si>
  <si>
    <t>118334-94-4</t>
  </si>
  <si>
    <t>118334-96-6</t>
  </si>
  <si>
    <t>1183-35-3</t>
  </si>
  <si>
    <t>118337-09-0</t>
  </si>
  <si>
    <t>118-34-3</t>
  </si>
  <si>
    <t>118360-70-6</t>
  </si>
  <si>
    <t>118-36-5</t>
  </si>
  <si>
    <t>118399-22-7</t>
  </si>
  <si>
    <t>118400-71-8</t>
  </si>
  <si>
    <t>118-41-2</t>
  </si>
  <si>
    <t>1184-16-3</t>
  </si>
  <si>
    <t>1184182-45-3</t>
  </si>
  <si>
    <t>118425-75-5</t>
  </si>
  <si>
    <t>118-44-5</t>
  </si>
  <si>
    <t>118454-01-6</t>
  </si>
  <si>
    <t>118-45-6</t>
  </si>
  <si>
    <t>1184-60-7</t>
  </si>
  <si>
    <t>118-46-7</t>
  </si>
  <si>
    <t>118-47-8</t>
  </si>
  <si>
    <t>1184-78-7</t>
  </si>
  <si>
    <t>1184-84-5</t>
  </si>
  <si>
    <t>1184-87-8</t>
  </si>
  <si>
    <t>118-48-9</t>
  </si>
  <si>
    <t>1184-89-0</t>
  </si>
  <si>
    <t>1184-97-0</t>
  </si>
  <si>
    <t>118-50-3</t>
  </si>
  <si>
    <t>1185-09-7</t>
  </si>
  <si>
    <t>118-51-4</t>
  </si>
  <si>
    <t>1185167-55-8</t>
  </si>
  <si>
    <t>1185241-40-0</t>
  </si>
  <si>
    <t>118-52-5</t>
  </si>
  <si>
    <t>118525-40-9</t>
  </si>
  <si>
    <t>1185255-09-7</t>
  </si>
  <si>
    <t>1185282-01-2</t>
  </si>
  <si>
    <t>1185282-03-4</t>
  </si>
  <si>
    <t>1185-29-1</t>
  </si>
  <si>
    <t>1185-33-7</t>
  </si>
  <si>
    <t>1185-39-3</t>
  </si>
  <si>
    <t>1185-53-1</t>
  </si>
  <si>
    <t>1185-55-3</t>
  </si>
  <si>
    <t>118-55-8</t>
  </si>
  <si>
    <t>1185-59-7</t>
  </si>
  <si>
    <t>118562-73-5</t>
  </si>
  <si>
    <t>118-56-9</t>
  </si>
  <si>
    <t>118-57-0</t>
  </si>
  <si>
    <t>118-58-1</t>
  </si>
  <si>
    <t>1185-81-5</t>
  </si>
  <si>
    <t>1185887-14-2</t>
  </si>
  <si>
    <t>1185887-21-1</t>
  </si>
  <si>
    <t>1185887-51-7</t>
  </si>
  <si>
    <t>1185888-32-7</t>
  </si>
  <si>
    <t>1185889-12-6</t>
  </si>
  <si>
    <t>1186001-41-1</t>
  </si>
  <si>
    <t>118-60-5</t>
  </si>
  <si>
    <t>1186-11-4</t>
  </si>
  <si>
    <t>118-61-6</t>
  </si>
  <si>
    <t>118624-66-1</t>
  </si>
  <si>
    <t>118624-68-3</t>
  </si>
  <si>
    <t>118-62-7</t>
  </si>
  <si>
    <t>118642-84-5</t>
  </si>
  <si>
    <t>118-65-0</t>
  </si>
  <si>
    <t>1186-52-3</t>
  </si>
  <si>
    <t>1186-53-4</t>
  </si>
  <si>
    <t>1186661-99-3</t>
  </si>
  <si>
    <t>1186-70-5</t>
  </si>
  <si>
    <t>118-68-3</t>
  </si>
  <si>
    <t>1186-90-9</t>
  </si>
  <si>
    <t>118-69-4</t>
  </si>
  <si>
    <t>118694-32-9</t>
  </si>
  <si>
    <t>1187-03-7</t>
  </si>
  <si>
    <t>118-70-7</t>
  </si>
  <si>
    <t>118712-89-3</t>
  </si>
  <si>
    <t>118-71-8</t>
  </si>
  <si>
    <t>118-72-9</t>
  </si>
  <si>
    <t>118-74-1</t>
  </si>
  <si>
    <t>1187-42-4</t>
  </si>
  <si>
    <t>1187-50-4</t>
  </si>
  <si>
    <t>118-75-2</t>
  </si>
  <si>
    <t>1187-58-2</t>
  </si>
  <si>
    <t>1187-59-3</t>
  </si>
  <si>
    <t>118-76-3</t>
  </si>
  <si>
    <t>1187-74-2</t>
  </si>
  <si>
    <t>118777-97-2</t>
  </si>
  <si>
    <t>118779-53-6</t>
  </si>
  <si>
    <t>1187-84-4</t>
  </si>
  <si>
    <t>118-78-5</t>
  </si>
  <si>
    <t>1187-93-5</t>
  </si>
  <si>
    <t>118-79-6</t>
  </si>
  <si>
    <t>118800-30-9</t>
  </si>
  <si>
    <t>1188-02-9</t>
  </si>
  <si>
    <t>1188-07-4</t>
  </si>
  <si>
    <t>1188-09-6</t>
  </si>
  <si>
    <t>118-82-1</t>
  </si>
  <si>
    <t>1188-21-2</t>
  </si>
  <si>
    <t>118826-52-1</t>
  </si>
  <si>
    <t>118-83-2</t>
  </si>
  <si>
    <t>1188-33-6</t>
  </si>
  <si>
    <t>1188-37-0</t>
  </si>
  <si>
    <t>1188-64-3</t>
  </si>
  <si>
    <t>118-86-5</t>
  </si>
  <si>
    <t>118-88-7</t>
  </si>
  <si>
    <t>118-89-8</t>
  </si>
  <si>
    <t>118-90-1</t>
  </si>
  <si>
    <t>1189052-95-6</t>
  </si>
  <si>
    <t>1189052-97-8</t>
  </si>
  <si>
    <t>1189-08-8</t>
  </si>
  <si>
    <t>1189-09-9</t>
  </si>
  <si>
    <t>118910-83-1</t>
  </si>
  <si>
    <t>1189-11-3</t>
  </si>
  <si>
    <t>118914-93-5</t>
  </si>
  <si>
    <t>118914-94-6</t>
  </si>
  <si>
    <t>118-92-3</t>
  </si>
  <si>
    <t>118-93-4</t>
  </si>
  <si>
    <t>118945-64-5</t>
  </si>
  <si>
    <t>118945-65-6</t>
  </si>
  <si>
    <t>118-96-7</t>
  </si>
  <si>
    <t>118969-29-2</t>
  </si>
  <si>
    <t>1189-71-5</t>
  </si>
  <si>
    <t>118974-02-0</t>
  </si>
  <si>
    <t>118-97-8</t>
  </si>
  <si>
    <t>1189805-46-6</t>
  </si>
  <si>
    <t>118-99-0</t>
  </si>
  <si>
    <t>1189909-96-3</t>
  </si>
  <si>
    <t>1189-93-1</t>
  </si>
  <si>
    <t>118997-92-5</t>
  </si>
  <si>
    <t>1189-99-7</t>
  </si>
  <si>
    <t>1190-00-7</t>
  </si>
  <si>
    <t>1190094-64-4</t>
  </si>
  <si>
    <t>1190-16-5</t>
  </si>
  <si>
    <t>119018-29-0</t>
  </si>
  <si>
    <t>119018-30-3</t>
  </si>
  <si>
    <t>1190-22-3</t>
  </si>
  <si>
    <t>1190-24-5</t>
  </si>
  <si>
    <t>1190-28-9</t>
  </si>
  <si>
    <t>1190-32-5</t>
  </si>
  <si>
    <t>1190430-19-3</t>
  </si>
  <si>
    <t>1190430-20-6</t>
  </si>
  <si>
    <t>1190430-21-7</t>
  </si>
  <si>
    <t>1190430-22-8</t>
  </si>
  <si>
    <t>1190-49-4</t>
  </si>
  <si>
    <t>119052-98-1</t>
  </si>
  <si>
    <t>119052-99-2</t>
  </si>
  <si>
    <t>1190-53-0</t>
  </si>
  <si>
    <t>119-06-2</t>
  </si>
  <si>
    <t>1190-63-2</t>
  </si>
  <si>
    <t>119-07-3</t>
  </si>
  <si>
    <t>1190931-27-1</t>
  </si>
  <si>
    <t>1190931-41-9</t>
  </si>
  <si>
    <t>1190-93-8</t>
  </si>
  <si>
    <t>1190-94-9</t>
  </si>
  <si>
    <t>1191-04-4</t>
  </si>
  <si>
    <t>119107-96-9</t>
  </si>
  <si>
    <t>119107-97-0</t>
  </si>
  <si>
    <t>119-10-8</t>
  </si>
  <si>
    <t>1191-08-8</t>
  </si>
  <si>
    <t>1191-16-8</t>
  </si>
  <si>
    <t>119-12-0</t>
  </si>
  <si>
    <t>1191252-49-9</t>
  </si>
  <si>
    <t>1191-25-9</t>
  </si>
  <si>
    <t>119126-15-7</t>
  </si>
  <si>
    <t>119130</t>
  </si>
  <si>
    <t>119-13-1</t>
  </si>
  <si>
    <t>119131-05-4</t>
  </si>
  <si>
    <t>1191-39-5</t>
  </si>
  <si>
    <t>119141-86-5</t>
  </si>
  <si>
    <t>119141-87-6</t>
  </si>
  <si>
    <t>1191-41-9</t>
  </si>
  <si>
    <t>1191-43-1</t>
  </si>
  <si>
    <t>1191-50-0</t>
  </si>
  <si>
    <t>119-15-3</t>
  </si>
  <si>
    <t>119154-86-8</t>
  </si>
  <si>
    <t>1191-62-4</t>
  </si>
  <si>
    <t>119-16-4</t>
  </si>
  <si>
    <t>1191-67-9</t>
  </si>
  <si>
    <t>119168-77-3</t>
  </si>
  <si>
    <t>119-17-5</t>
  </si>
  <si>
    <t>1191-79-3</t>
  </si>
  <si>
    <t>119180-14-2</t>
  </si>
  <si>
    <t>1191-80-6</t>
  </si>
  <si>
    <t>1191-85-1</t>
  </si>
  <si>
    <t>119-18-6</t>
  </si>
  <si>
    <t>1191-87-3</t>
  </si>
  <si>
    <t>1191-91-9</t>
  </si>
  <si>
    <t>119193</t>
  </si>
  <si>
    <t>1191-95-3</t>
  </si>
  <si>
    <t>1191-96-4</t>
  </si>
  <si>
    <t>119-19-7</t>
  </si>
  <si>
    <t>1191-99-7</t>
  </si>
  <si>
    <t>1192015-20-5</t>
  </si>
  <si>
    <t>119206-62-1</t>
  </si>
  <si>
    <t>119209-27-7</t>
  </si>
  <si>
    <t>119-21-1</t>
  </si>
  <si>
    <t>119216-22-7 | 169057</t>
  </si>
  <si>
    <t>1192-18-3</t>
  </si>
  <si>
    <t>119-22-2</t>
  </si>
  <si>
    <t>1192-28-5</t>
  </si>
  <si>
    <t>119229-65-1</t>
  </si>
  <si>
    <t>119229-99-1</t>
  </si>
  <si>
    <t>1192-30-9</t>
  </si>
  <si>
    <t>119-23-3</t>
  </si>
  <si>
    <t>1192-34-3</t>
  </si>
  <si>
    <t>1192-37-6</t>
  </si>
  <si>
    <t>119237-64-8</t>
  </si>
  <si>
    <t>119-24-4</t>
  </si>
  <si>
    <t>1192-52-5</t>
  </si>
  <si>
    <t>1192-58-1</t>
  </si>
  <si>
    <t>1192-59-2</t>
  </si>
  <si>
    <t>1192593-79-5</t>
  </si>
  <si>
    <t>1192-62-7</t>
  </si>
  <si>
    <t>1192-63-8</t>
  </si>
  <si>
    <t>119-26-6</t>
  </si>
  <si>
    <t>1192-73-0</t>
  </si>
  <si>
    <t>119-27-7</t>
  </si>
  <si>
    <t>119285-89-1</t>
  </si>
  <si>
    <t>119-28-8</t>
  </si>
  <si>
    <t>119290-12-9</t>
  </si>
  <si>
    <t>1192-95-6</t>
  </si>
  <si>
    <t>1193-00-6</t>
  </si>
  <si>
    <t>1193009-93-6</t>
  </si>
  <si>
    <t>1193009-96-9</t>
  </si>
  <si>
    <t>1193009-98-1</t>
  </si>
  <si>
    <t>1193010-01-3</t>
  </si>
  <si>
    <t>119-30-2</t>
  </si>
  <si>
    <t>119302-19-1</t>
  </si>
  <si>
    <t>119302-20-4</t>
  </si>
  <si>
    <t>119302-24-8</t>
  </si>
  <si>
    <t>1193-02-8</t>
  </si>
  <si>
    <t>119302-91-9</t>
  </si>
  <si>
    <t>1193-10-8</t>
  </si>
  <si>
    <t>1193-11-9</t>
  </si>
  <si>
    <t>1193-12-0</t>
  </si>
  <si>
    <t>119313-12-1</t>
  </si>
  <si>
    <t>1193-15-3</t>
  </si>
  <si>
    <t>1193-18-6</t>
  </si>
  <si>
    <t>1193-21-1</t>
  </si>
  <si>
    <t>1193-22-2</t>
  </si>
  <si>
    <t>119-32-4</t>
  </si>
  <si>
    <t>1193-24-4</t>
  </si>
  <si>
    <t>1193314-23-6</t>
  </si>
  <si>
    <t>119-33-5</t>
  </si>
  <si>
    <t>119340-53-3</t>
  </si>
  <si>
    <t>119344-86-4</t>
  </si>
  <si>
    <t>119345-01-6</t>
  </si>
  <si>
    <t>119345-02-7</t>
  </si>
  <si>
    <t>119345-04-9</t>
  </si>
  <si>
    <t>119-34-6</t>
  </si>
  <si>
    <t>119347-24-9</t>
  </si>
  <si>
    <t>1193-55-1</t>
  </si>
  <si>
    <t>1193-56-2</t>
  </si>
  <si>
    <t>1193-62-0</t>
  </si>
  <si>
    <t>1193-65-3</t>
  </si>
  <si>
    <t>119365-69-4</t>
  </si>
  <si>
    <t>1193-66-4</t>
  </si>
  <si>
    <t>119-36-8</t>
  </si>
  <si>
    <t>119371-58-3</t>
  </si>
  <si>
    <t>1193-72-2</t>
  </si>
  <si>
    <t>1193-79-9</t>
  </si>
  <si>
    <t>119-38-0</t>
  </si>
  <si>
    <t>1193-81-3</t>
  </si>
  <si>
    <t>1193-82-4</t>
  </si>
  <si>
    <t>119389-05-8</t>
  </si>
  <si>
    <t>119-39-1</t>
  </si>
  <si>
    <t>1193-92-6</t>
  </si>
  <si>
    <t>1194-00-9</t>
  </si>
  <si>
    <t>1194-02-1</t>
  </si>
  <si>
    <t>119403-53-1</t>
  </si>
  <si>
    <t>119403-54-2</t>
  </si>
  <si>
    <t>119403-58-6</t>
  </si>
  <si>
    <t>119-40-4</t>
  </si>
  <si>
    <t>1194044-20-6</t>
  </si>
  <si>
    <t>119413-53-5</t>
  </si>
  <si>
    <t>119-41-5</t>
  </si>
  <si>
    <t>1194-21-4</t>
  </si>
  <si>
    <t>119422-08-1</t>
  </si>
  <si>
    <t>119-42-6</t>
  </si>
  <si>
    <t>119431-25-3</t>
  </si>
  <si>
    <t>119-43-7</t>
  </si>
  <si>
    <t>1194374-05-4</t>
  </si>
  <si>
    <t>119446-68-3</t>
  </si>
  <si>
    <t>119-44-8</t>
  </si>
  <si>
    <t>1194488-90-8</t>
  </si>
  <si>
    <t>1194506-26-7</t>
  </si>
  <si>
    <t>119-45-9</t>
  </si>
  <si>
    <t>119462-56-5</t>
  </si>
  <si>
    <t>1194-65-6</t>
  </si>
  <si>
    <t>119-47-1</t>
  </si>
  <si>
    <t>119478-56-7</t>
  </si>
  <si>
    <t>119-48-2</t>
  </si>
  <si>
    <t>119489-67-7</t>
  </si>
  <si>
    <t>1194961-19-7</t>
  </si>
  <si>
    <t>1194-98-5</t>
  </si>
  <si>
    <t>1195-06-8</t>
  </si>
  <si>
    <t>1195-09-1</t>
  </si>
  <si>
    <t>119509-24-9</t>
  </si>
  <si>
    <t>119511-16-9</t>
  </si>
  <si>
    <t>1195-14-8</t>
  </si>
  <si>
    <t>119515-25-2</t>
  </si>
  <si>
    <t>119515-38-7</t>
  </si>
  <si>
    <t>1195164-59-0</t>
  </si>
  <si>
    <t>119-51-7</t>
  </si>
  <si>
    <t>119-52-8</t>
  </si>
  <si>
    <t>1195-31-9</t>
  </si>
  <si>
    <t>1195-32-0</t>
  </si>
  <si>
    <t>119532-26-2</t>
  </si>
  <si>
    <t>119534-79-1</t>
  </si>
  <si>
    <t>119-53-9</t>
  </si>
  <si>
    <t>119-54-0</t>
  </si>
  <si>
    <t>1195-40-0</t>
  </si>
  <si>
    <t>1195-42-2</t>
  </si>
  <si>
    <t>1195-52-4</t>
  </si>
  <si>
    <t>1195-58-0</t>
  </si>
  <si>
    <t>1195-59-1</t>
  </si>
  <si>
    <t>119-56-2</t>
  </si>
  <si>
    <t>119567-63-4</t>
  </si>
  <si>
    <t>1195785-08-0</t>
  </si>
  <si>
    <t>1195-79-5</t>
  </si>
  <si>
    <t>119-58-4</t>
  </si>
  <si>
    <t>1195-92-2</t>
  </si>
  <si>
    <t>1196069-20-1</t>
  </si>
  <si>
    <t>1196070-26-4</t>
  </si>
  <si>
    <t>119-60-8</t>
  </si>
  <si>
    <t>1196-13-0</t>
  </si>
  <si>
    <t>119-61-9</t>
  </si>
  <si>
    <t>119-62-0</t>
  </si>
  <si>
    <t>1196-22-1</t>
  </si>
  <si>
    <t>1196-29-8</t>
  </si>
  <si>
    <t>1196-30-1</t>
  </si>
  <si>
    <t>119-63-1</t>
  </si>
  <si>
    <t>1196-41-4</t>
  </si>
  <si>
    <t>119-64-2</t>
  </si>
  <si>
    <t>119644-22-3</t>
  </si>
  <si>
    <t>119-65-3</t>
  </si>
  <si>
    <t>1196-57-2</t>
  </si>
  <si>
    <t>1196-58-3</t>
  </si>
  <si>
    <t>119673-08-4</t>
  </si>
  <si>
    <t>119-67-5</t>
  </si>
  <si>
    <t>1196-79-8</t>
  </si>
  <si>
    <t>119-68-6</t>
  </si>
  <si>
    <t>119-70-0</t>
  </si>
  <si>
    <t>1197-01-9</t>
  </si>
  <si>
    <t>119715-71-8</t>
  </si>
  <si>
    <t>1197160-78-3</t>
  </si>
  <si>
    <t>1197-19-9</t>
  </si>
  <si>
    <t>1197-20-2</t>
  </si>
  <si>
    <t>1197-21-3</t>
  </si>
  <si>
    <t>119-72-2</t>
  </si>
  <si>
    <t>1197-22-4</t>
  </si>
  <si>
    <t>1197-33-7</t>
  </si>
  <si>
    <t>1197-34-8</t>
  </si>
  <si>
    <t>1197-37-1</t>
  </si>
  <si>
    <t>1197-40-6</t>
  </si>
  <si>
    <t>119-74-4</t>
  </si>
  <si>
    <t>1197-51-9</t>
  </si>
  <si>
    <t>119-75-5</t>
  </si>
  <si>
    <t>1197-55-3</t>
  </si>
  <si>
    <t>119-76-6</t>
  </si>
  <si>
    <t>119-77-7</t>
  </si>
  <si>
    <t>119791-41-2</t>
  </si>
  <si>
    <t>119-79-9</t>
  </si>
  <si>
    <t>119-80-2</t>
  </si>
  <si>
    <t>119812-29-2</t>
  </si>
  <si>
    <t>119-81-3</t>
  </si>
  <si>
    <t>1198-14-7</t>
  </si>
  <si>
    <t>119817-90-2</t>
  </si>
  <si>
    <t>1198-27-2</t>
  </si>
  <si>
    <t>1198309-73-7</t>
  </si>
  <si>
    <t>1198-33-0</t>
  </si>
  <si>
    <t>1198-37-4</t>
  </si>
  <si>
    <t>1198-40-9</t>
  </si>
  <si>
    <t>119-84-6</t>
  </si>
  <si>
    <t>1198-47-6</t>
  </si>
  <si>
    <t>119851-28-4</t>
  </si>
  <si>
    <t>1198-55-6</t>
  </si>
  <si>
    <t>1198-61-4</t>
  </si>
  <si>
    <t>1198-63-6</t>
  </si>
  <si>
    <t>1198-64-7</t>
  </si>
  <si>
    <t>119874-79-2</t>
  </si>
  <si>
    <t>119875-24-0</t>
  </si>
  <si>
    <t>1198-77-2</t>
  </si>
  <si>
    <t>1198-84-1</t>
  </si>
  <si>
    <t>119895-68-0</t>
  </si>
  <si>
    <t>119895-95-3</t>
  </si>
  <si>
    <t>1199-01-5</t>
  </si>
  <si>
    <t>1199-03-7</t>
  </si>
  <si>
    <t>119-90-4</t>
  </si>
  <si>
    <t>119914-60-2</t>
  </si>
  <si>
    <t>119-91-5</t>
  </si>
  <si>
    <t>119916-05-1</t>
  </si>
  <si>
    <t>1199-18-4</t>
  </si>
  <si>
    <t>1199-36-6</t>
  </si>
  <si>
    <t>119-93-7</t>
  </si>
  <si>
    <t>119945-59-4</t>
  </si>
  <si>
    <t>1199-46-8</t>
  </si>
  <si>
    <t>119-94-8</t>
  </si>
  <si>
    <t>119-95-9</t>
  </si>
  <si>
    <t>1199-59-3</t>
  </si>
  <si>
    <t>119959-65-8</t>
  </si>
  <si>
    <t>119959-84-1</t>
  </si>
  <si>
    <t>119-97-1</t>
  </si>
  <si>
    <t>1199-77-5</t>
  </si>
  <si>
    <t>1199-85-5</t>
  </si>
  <si>
    <t>1199943-44-6</t>
  </si>
  <si>
    <t>1200-00-6</t>
  </si>
  <si>
    <t>120-00-3</t>
  </si>
  <si>
    <t>1200-03-9</t>
  </si>
  <si>
    <t>1200-06-2</t>
  </si>
  <si>
    <t>1200-07-3</t>
  </si>
  <si>
    <t>1200-09-5</t>
  </si>
  <si>
    <t>120-01-4</t>
  </si>
  <si>
    <t>1200-14-2</t>
  </si>
  <si>
    <t>1200-22-2</t>
  </si>
  <si>
    <t>12002-22-1</t>
  </si>
  <si>
    <t>12002-26-5</t>
  </si>
  <si>
    <t>12002-48-1</t>
  </si>
  <si>
    <t>12002-53-8</t>
  </si>
  <si>
    <t>120-03-6</t>
  </si>
  <si>
    <t>12004-14-7</t>
  </si>
  <si>
    <t>12004-39-6</t>
  </si>
  <si>
    <t>120-04-7</t>
  </si>
  <si>
    <t>120054-86-6</t>
  </si>
  <si>
    <t>120-05-8</t>
  </si>
  <si>
    <t>1200-67-5</t>
  </si>
  <si>
    <t>120067-83-6</t>
  </si>
  <si>
    <t>120068-36-2</t>
  </si>
  <si>
    <t>120068-37-3</t>
  </si>
  <si>
    <t>120068-79-3</t>
  </si>
  <si>
    <t>120-07-0</t>
  </si>
  <si>
    <t>1200-73-3</t>
  </si>
  <si>
    <t>12007-89-5</t>
  </si>
  <si>
    <t>12007-92-0</t>
  </si>
  <si>
    <t>120-08-1</t>
  </si>
  <si>
    <t>12008-41-2</t>
  </si>
  <si>
    <t>120092-68-4</t>
  </si>
  <si>
    <t>120100-77-8</t>
  </si>
  <si>
    <t>120110-91-0</t>
  </si>
  <si>
    <t>120-11-6</t>
  </si>
  <si>
    <t>120116-88-3</t>
  </si>
  <si>
    <t>120118-14-1</t>
  </si>
  <si>
    <t>1201-26-9</t>
  </si>
  <si>
    <t>120-12-7</t>
  </si>
  <si>
    <t>120128-90-7</t>
  </si>
  <si>
    <t>1201-30-5</t>
  </si>
  <si>
    <t>1201-31-6</t>
  </si>
  <si>
    <t>120-13-8</t>
  </si>
  <si>
    <t>1201-38-3</t>
  </si>
  <si>
    <t>120138-50-3</t>
  </si>
  <si>
    <t>1201438-56-3</t>
  </si>
  <si>
    <t>120-14-9</t>
  </si>
  <si>
    <t>120-15-0</t>
  </si>
  <si>
    <t>1201-56-5</t>
  </si>
  <si>
    <t>1201595</t>
  </si>
  <si>
    <t>120162-55-2</t>
  </si>
  <si>
    <t>12016-80-7</t>
  </si>
  <si>
    <t>120-18-3</t>
  </si>
  <si>
    <t>120187-29-3</t>
  </si>
  <si>
    <t>1201913-61-2</t>
  </si>
  <si>
    <t>1201920-88-8</t>
  </si>
  <si>
    <t>1201-99-6</t>
  </si>
  <si>
    <t>120202-68-8</t>
  </si>
  <si>
    <t>1202-04-6</t>
  </si>
  <si>
    <t>120-20-7</t>
  </si>
  <si>
    <t>1202-08-0</t>
  </si>
  <si>
    <t>120-21-8</t>
  </si>
  <si>
    <t>120219-44-5</t>
  </si>
  <si>
    <t>120219-46-7</t>
  </si>
  <si>
    <t>120219-50-3</t>
  </si>
  <si>
    <t>12021-95-3</t>
  </si>
  <si>
    <t>1202-25-1</t>
  </si>
  <si>
    <t>120226-60-0</t>
  </si>
  <si>
    <t>120-22-9</t>
  </si>
  <si>
    <t>120-23-0</t>
  </si>
  <si>
    <t>1202-34-2</t>
  </si>
  <si>
    <t>12023-91-5</t>
  </si>
  <si>
    <t>120239-62-5</t>
  </si>
  <si>
    <t>120239-63-6</t>
  </si>
  <si>
    <t>1202-39-7</t>
  </si>
  <si>
    <t>120-24-1</t>
  </si>
  <si>
    <t>120250-25-1</t>
  </si>
  <si>
    <t>120-25-2</t>
  </si>
  <si>
    <t>12025-34-2</t>
  </si>
  <si>
    <t>120253-76-1</t>
  </si>
  <si>
    <t>120-26-3</t>
  </si>
  <si>
    <t>1202-66-0</t>
  </si>
  <si>
    <t>1202757-89-8 | 3022-</t>
  </si>
  <si>
    <t>12027-67-7</t>
  </si>
  <si>
    <t>120279-88-1</t>
  </si>
  <si>
    <t>12028-48-7</t>
  </si>
  <si>
    <t>120-29-6</t>
  </si>
  <si>
    <t>120298-38-6</t>
  </si>
  <si>
    <t>1203-08-3</t>
  </si>
  <si>
    <t>1203-17-4</t>
  </si>
  <si>
    <t>120-32-1</t>
  </si>
  <si>
    <t>1203-24-3</t>
  </si>
  <si>
    <t>120-33-2</t>
  </si>
  <si>
    <t>1203-40-3</t>
  </si>
  <si>
    <t>120-34-3</t>
  </si>
  <si>
    <t>120-35-4</t>
  </si>
  <si>
    <t>12036-21-4</t>
  </si>
  <si>
    <t>12036-22-5</t>
  </si>
  <si>
    <t>120-36-5</t>
  </si>
  <si>
    <t>12036-76-9</t>
  </si>
  <si>
    <t>120373-36-6</t>
  </si>
  <si>
    <t>120375-14-6</t>
  </si>
  <si>
    <t>120-37-6</t>
  </si>
  <si>
    <t>1203-86-7</t>
  </si>
  <si>
    <t>120-39-8</t>
  </si>
  <si>
    <t>120-40-1</t>
  </si>
  <si>
    <t>12040-41-4</t>
  </si>
  <si>
    <t>12040-43-6</t>
  </si>
  <si>
    <t>12040-58-3</t>
  </si>
  <si>
    <t>12040-65-2</t>
  </si>
  <si>
    <t>120410-24-4</t>
  </si>
  <si>
    <t>120411-63-4</t>
  </si>
  <si>
    <t>120-41-2</t>
  </si>
  <si>
    <t>12041-97-3</t>
  </si>
  <si>
    <t>1204-21-3</t>
  </si>
  <si>
    <t>1204232-63-2</t>
  </si>
  <si>
    <t>120425-66-3</t>
  </si>
  <si>
    <t>1204-28-0</t>
  </si>
  <si>
    <t>1204-29-1</t>
  </si>
  <si>
    <t>12042-91-0</t>
  </si>
  <si>
    <t>1204298-64-5</t>
  </si>
  <si>
    <t>1204-30-4</t>
  </si>
  <si>
    <t>120-43-4</t>
  </si>
  <si>
    <t>1204416-97-6</t>
  </si>
  <si>
    <t>120444-71-5</t>
  </si>
  <si>
    <t>120-44-5</t>
  </si>
  <si>
    <t>120448-97-7</t>
  </si>
  <si>
    <t>120-45-6</t>
  </si>
  <si>
    <t>1204592-75-5</t>
  </si>
  <si>
    <t>120464-26-8</t>
  </si>
  <si>
    <t>120464-27-9</t>
  </si>
  <si>
    <t>120-46-7</t>
  </si>
  <si>
    <t>12047-27-7</t>
  </si>
  <si>
    <t>1204-75-7</t>
  </si>
  <si>
    <t>120-47-8</t>
  </si>
  <si>
    <t>120-48-9</t>
  </si>
  <si>
    <t>1204975-42-7</t>
  </si>
  <si>
    <t>1205020-79-6</t>
  </si>
  <si>
    <t>120-50-3</t>
  </si>
  <si>
    <t>1205-06-7</t>
  </si>
  <si>
    <t>1205-08-9</t>
  </si>
  <si>
    <t>120-51-4</t>
  </si>
  <si>
    <t>1205-17-0</t>
  </si>
  <si>
    <t>120-52-5</t>
  </si>
  <si>
    <t>1205-30-7</t>
  </si>
  <si>
    <t>120-53-6</t>
  </si>
  <si>
    <t>120-54-7</t>
  </si>
  <si>
    <t>1205-50-1</t>
  </si>
  <si>
    <t>1205565-31-6</t>
  </si>
  <si>
    <t>120-55-8</t>
  </si>
  <si>
    <t>1205-64-7</t>
  </si>
  <si>
    <t>120-56-9</t>
  </si>
  <si>
    <t>120-57-0</t>
  </si>
  <si>
    <t>120570-07-2</t>
  </si>
  <si>
    <t>120570-77-6</t>
  </si>
  <si>
    <t>1205-72-7</t>
  </si>
  <si>
    <t>12057-74-8</t>
  </si>
  <si>
    <t>120578-03-2</t>
  </si>
  <si>
    <t>120-58-1</t>
  </si>
  <si>
    <t>1205-91-0</t>
  </si>
  <si>
    <t>12060-00-3</t>
  </si>
  <si>
    <t>1206-13-9</t>
  </si>
  <si>
    <t>1206-15-1</t>
  </si>
  <si>
    <t>120615-25-0</t>
  </si>
  <si>
    <t>120-61-6</t>
  </si>
  <si>
    <t>120-62-7</t>
  </si>
  <si>
    <t>1206-43-5</t>
  </si>
  <si>
    <t>120-65-0</t>
  </si>
  <si>
    <t>120656-93-1</t>
  </si>
  <si>
    <t>12065-90-6</t>
  </si>
  <si>
    <t>120-66-1</t>
  </si>
  <si>
    <t>1206684-15-2</t>
  </si>
  <si>
    <t>120-67-2</t>
  </si>
  <si>
    <t>120674-40-0</t>
  </si>
  <si>
    <t>1206799-15-6</t>
  </si>
  <si>
    <t>12068-16-5</t>
  </si>
  <si>
    <t>12068-19-8</t>
  </si>
  <si>
    <t>120-68-3</t>
  </si>
  <si>
    <t>12068-53-0</t>
  </si>
  <si>
    <t>1206-86-6</t>
  </si>
  <si>
    <t>1206-87-7</t>
  </si>
  <si>
    <t>1206-91-3</t>
  </si>
  <si>
    <t>12069-32-8</t>
  </si>
  <si>
    <t>120695-78-5</t>
  </si>
  <si>
    <t>120695-82-1</t>
  </si>
  <si>
    <t>12069-69-1</t>
  </si>
  <si>
    <t>1206969-17-6</t>
  </si>
  <si>
    <t>12069-91-9</t>
  </si>
  <si>
    <t>12070-10-9</t>
  </si>
  <si>
    <t>12070-12-1</t>
  </si>
  <si>
    <t>120-70-7</t>
  </si>
  <si>
    <t>120709-09-3</t>
  </si>
  <si>
    <t>1207-12-1</t>
  </si>
  <si>
    <t>1207-15-4</t>
  </si>
  <si>
    <t>120-71-8</t>
  </si>
  <si>
    <t>12071-83-9</t>
  </si>
  <si>
    <t>120-72-9</t>
  </si>
  <si>
    <t>1207299-71-5</t>
  </si>
  <si>
    <t>120-73-0</t>
  </si>
  <si>
    <t>1207315-39-6</t>
  </si>
  <si>
    <t>1207339-61-4</t>
  </si>
  <si>
    <t>1207360-89-1</t>
  </si>
  <si>
    <t>120738-89-8</t>
  </si>
  <si>
    <t>120-74-1</t>
  </si>
  <si>
    <t>1207481-10-4</t>
  </si>
  <si>
    <t>120-75-2</t>
  </si>
  <si>
    <t>1207628-34-9</t>
  </si>
  <si>
    <t>1207-69-8</t>
  </si>
  <si>
    <t>1207-72-3</t>
  </si>
  <si>
    <t>1207-75-6</t>
  </si>
  <si>
    <t>120-78-5</t>
  </si>
  <si>
    <t>120-79-6</t>
  </si>
  <si>
    <t>1207-99-4</t>
  </si>
  <si>
    <t>1208075-35-7</t>
  </si>
  <si>
    <t>120-80-9</t>
  </si>
  <si>
    <t>1208093-61-1</t>
  </si>
  <si>
    <t>120-82-1</t>
  </si>
  <si>
    <t>1208315-24-5</t>
  </si>
  <si>
    <t>120-83-2</t>
  </si>
  <si>
    <t>1208-52-2</t>
  </si>
  <si>
    <t>120-85-4</t>
  </si>
  <si>
    <t>120-86-5</t>
  </si>
  <si>
    <t>1208-67-9</t>
  </si>
  <si>
    <t>120868-66-8</t>
  </si>
  <si>
    <t>120-87-6</t>
  </si>
  <si>
    <t>120882-22-6</t>
  </si>
  <si>
    <t>120885-29-2</t>
  </si>
  <si>
    <t>1208-86-2</t>
  </si>
  <si>
    <t>120-88-7</t>
  </si>
  <si>
    <t>1208-87-3</t>
  </si>
  <si>
    <t>1208-88-4</t>
  </si>
  <si>
    <t>120-89-8</t>
  </si>
  <si>
    <t>120903-40-4</t>
  </si>
  <si>
    <t>120-92-3</t>
  </si>
  <si>
    <t>120923-37-7</t>
  </si>
  <si>
    <t>120928-04-3</t>
  </si>
  <si>
    <t>120928-09-8</t>
  </si>
  <si>
    <t>120-93-4</t>
  </si>
  <si>
    <t>120-94-5</t>
  </si>
  <si>
    <t>120945-47-3</t>
  </si>
  <si>
    <t>120-95-6</t>
  </si>
  <si>
    <t>1209-61-6</t>
  </si>
  <si>
    <t>1209-66-1</t>
  </si>
  <si>
    <t>120-96-7</t>
  </si>
  <si>
    <t>120-97-8</t>
  </si>
  <si>
    <t>1209-81-0</t>
  </si>
  <si>
    <t>120983-64-4</t>
  </si>
  <si>
    <t>120983-72-4</t>
  </si>
  <si>
    <t>120-98-9</t>
  </si>
  <si>
    <t>1209-98-9</t>
  </si>
  <si>
    <t>1210004-12-8</t>
  </si>
  <si>
    <t>121-00-6</t>
  </si>
  <si>
    <t>121009-77-6</t>
  </si>
  <si>
    <t>1210-12-4</t>
  </si>
  <si>
    <t>121-01-7</t>
  </si>
  <si>
    <t>121-02-8</t>
  </si>
  <si>
    <t>1210-33-9</t>
  </si>
  <si>
    <t>1210-34-0</t>
  </si>
  <si>
    <t>1210-35-1</t>
  </si>
  <si>
    <t>121-03-9</t>
  </si>
  <si>
    <t>1210-39-5</t>
  </si>
  <si>
    <t>121-04-0</t>
  </si>
  <si>
    <t>121-05-1</t>
  </si>
  <si>
    <t>121063-35-2</t>
  </si>
  <si>
    <t>1210-66-8</t>
  </si>
  <si>
    <t>12108-13-3</t>
  </si>
  <si>
    <t>1210-83-9</t>
  </si>
  <si>
    <t>121098-45-1</t>
  </si>
  <si>
    <t>12110-21-3</t>
  </si>
  <si>
    <t>12110-39-3</t>
  </si>
  <si>
    <t>121103-97-7</t>
  </si>
  <si>
    <t>12111-24-9</t>
  </si>
  <si>
    <t>1211231-76-3</t>
  </si>
  <si>
    <t>121124-29-6</t>
  </si>
  <si>
    <t>1211-28-5</t>
  </si>
  <si>
    <t>1211-29-6</t>
  </si>
  <si>
    <t>121-13-1</t>
  </si>
  <si>
    <t>121-14-2</t>
  </si>
  <si>
    <t>121158-58-5</t>
  </si>
  <si>
    <t>12116-05-1</t>
  </si>
  <si>
    <t>121-17-5</t>
  </si>
  <si>
    <t>121-18-6</t>
  </si>
  <si>
    <t>121-19-7</t>
  </si>
  <si>
    <t>121-20-0</t>
  </si>
  <si>
    <t>1212-08-4</t>
  </si>
  <si>
    <t>121-21-1</t>
  </si>
  <si>
    <t>121219-07-6</t>
  </si>
  <si>
    <t>121-22-2</t>
  </si>
  <si>
    <t>121223-84-5</t>
  </si>
  <si>
    <t>12122-67-7</t>
  </si>
  <si>
    <t>1212-29-9</t>
  </si>
  <si>
    <t>121-23-3</t>
  </si>
  <si>
    <t>121246-28-4</t>
  </si>
  <si>
    <t>1212-48-2</t>
  </si>
  <si>
    <t>12124-83-3</t>
  </si>
  <si>
    <t>12125-02-9</t>
  </si>
  <si>
    <t>1212-53-9</t>
  </si>
  <si>
    <t>121-25-5</t>
  </si>
  <si>
    <t>12126-59-9</t>
  </si>
  <si>
    <t>121268-17-5</t>
  </si>
  <si>
    <t>1212-72-2</t>
  </si>
  <si>
    <t>121-27-7</t>
  </si>
  <si>
    <t>1212-79-9</t>
  </si>
  <si>
    <t>121281-41-2</t>
  </si>
  <si>
    <t>121-28-8</t>
  </si>
  <si>
    <t>121-29-9</t>
  </si>
  <si>
    <t>121-30-2</t>
  </si>
  <si>
    <t>121303-76-2</t>
  </si>
  <si>
    <t>1213-06-5</t>
  </si>
  <si>
    <t>121315-20-6</t>
  </si>
  <si>
    <t>121-32-4</t>
  </si>
  <si>
    <t>1213269-98-7</t>
  </si>
  <si>
    <t>121-33-5</t>
  </si>
  <si>
    <t>121368-60-3</t>
  </si>
  <si>
    <t>1213777-80-0</t>
  </si>
  <si>
    <t>121-39-1</t>
  </si>
  <si>
    <t>121395-85-5</t>
  </si>
  <si>
    <t>12141-20-7</t>
  </si>
  <si>
    <t>1214-20-6</t>
  </si>
  <si>
    <t>121424-52-0</t>
  </si>
  <si>
    <t>121-43-7</t>
  </si>
  <si>
    <t>1214-39-7</t>
  </si>
  <si>
    <t>1214-47-7</t>
  </si>
  <si>
    <t>121-44-8</t>
  </si>
  <si>
    <t>121451-02-3</t>
  </si>
  <si>
    <t>121451-05-6</t>
  </si>
  <si>
    <t>121-45-9</t>
  </si>
  <si>
    <t>121-46-0</t>
  </si>
  <si>
    <t>121-47-1</t>
  </si>
  <si>
    <t>1214805</t>
  </si>
  <si>
    <t>121-48-2</t>
  </si>
  <si>
    <t>121487-83-0</t>
  </si>
  <si>
    <t>121-50-6</t>
  </si>
  <si>
    <t>1215085-92-9</t>
  </si>
  <si>
    <t>121-51-7</t>
  </si>
  <si>
    <t>121521-90-2</t>
  </si>
  <si>
    <t>121524-09-2</t>
  </si>
  <si>
    <t>121-52-8</t>
  </si>
  <si>
    <t>121-53-9</t>
  </si>
  <si>
    <t>121-54-0</t>
  </si>
  <si>
    <t>121-55-1</t>
  </si>
  <si>
    <t>121552-61-2</t>
  </si>
  <si>
    <t>1215-57-2</t>
  </si>
  <si>
    <t>1215-59-4</t>
  </si>
  <si>
    <t>121569-61-7</t>
  </si>
  <si>
    <t>121-57-3</t>
  </si>
  <si>
    <t>121575-61-9</t>
  </si>
  <si>
    <t>121575-62-0</t>
  </si>
  <si>
    <t>1215-83-4</t>
  </si>
  <si>
    <t>121-58-4</t>
  </si>
  <si>
    <t>1215841-86-3</t>
  </si>
  <si>
    <t>12158-74-6</t>
  </si>
  <si>
    <t>12158-75-7</t>
  </si>
  <si>
    <t>121-60-8</t>
  </si>
  <si>
    <t>121617-11-6</t>
  </si>
  <si>
    <t>121-61-9</t>
  </si>
  <si>
    <t>121-62-0</t>
  </si>
  <si>
    <t>121626-73-1</t>
  </si>
  <si>
    <t>121627-17-6</t>
  </si>
  <si>
    <t>121-63-1</t>
  </si>
  <si>
    <t>121633-31-6</t>
  </si>
  <si>
    <t>1216-40-6</t>
  </si>
  <si>
    <t>1216-42-8</t>
  </si>
  <si>
    <t>1216-44-0</t>
  </si>
  <si>
    <t>121-65-3</t>
  </si>
  <si>
    <t>121-66-4</t>
  </si>
  <si>
    <t>1216665-49-4</t>
  </si>
  <si>
    <t>12167-45-2</t>
  </si>
  <si>
    <t>121-68-6</t>
  </si>
  <si>
    <t>1216941-97-7</t>
  </si>
  <si>
    <t>1216942-02-7</t>
  </si>
  <si>
    <t>1216942-04-9</t>
  </si>
  <si>
    <t>121-69-7</t>
  </si>
  <si>
    <t>1217-08-9</t>
  </si>
  <si>
    <t>121-71-1</t>
  </si>
  <si>
    <t>121-72-2</t>
  </si>
  <si>
    <t>1217271-02-7</t>
  </si>
  <si>
    <t>1217271-49-2</t>
  </si>
  <si>
    <t>121-73-3</t>
  </si>
  <si>
    <t>121734-15-4</t>
  </si>
  <si>
    <t>1217465-10-5</t>
  </si>
  <si>
    <t>1217626-96-4</t>
  </si>
  <si>
    <t>1217-67-0</t>
  </si>
  <si>
    <t>121776-33-8</t>
  </si>
  <si>
    <t>1217901-28-4</t>
  </si>
  <si>
    <t>121-79-9</t>
  </si>
  <si>
    <t>121806-65-3</t>
  </si>
  <si>
    <t>121806-66-4</t>
  </si>
  <si>
    <t>121806-67-5</t>
  </si>
  <si>
    <t>121806-68-6</t>
  </si>
  <si>
    <t>121806-69-7</t>
  </si>
  <si>
    <t>121806-70-0</t>
  </si>
  <si>
    <t>121808-62-6</t>
  </si>
  <si>
    <t>121809-80-1</t>
  </si>
  <si>
    <t>121-81-3</t>
  </si>
  <si>
    <t>121-82-4</t>
  </si>
  <si>
    <t>1218-34-4</t>
  </si>
  <si>
    <t>1218-35-5</t>
  </si>
  <si>
    <t>1218-40-2</t>
  </si>
  <si>
    <t>121842-79-3</t>
  </si>
  <si>
    <t>121848-13-3</t>
  </si>
  <si>
    <t>1218-65-1</t>
  </si>
  <si>
    <t>121-86-8</t>
  </si>
  <si>
    <t>1218-72-0</t>
  </si>
  <si>
    <t>121878-11-3</t>
  </si>
  <si>
    <t>121-87-9</t>
  </si>
  <si>
    <t>1218790-24-9</t>
  </si>
  <si>
    <t>121-88-0</t>
  </si>
  <si>
    <t>121-89-1</t>
  </si>
  <si>
    <t>1218-98-0</t>
  </si>
  <si>
    <t>121-90-4</t>
  </si>
  <si>
    <t>12190-79-3</t>
  </si>
  <si>
    <t>1219086-87-9</t>
  </si>
  <si>
    <t>121-91-5</t>
  </si>
  <si>
    <t>1219216-83-7</t>
  </si>
  <si>
    <t>121-92-6</t>
  </si>
  <si>
    <t>1219-35-8</t>
  </si>
  <si>
    <t>1219-36-9</t>
  </si>
  <si>
    <t>121-93-7</t>
  </si>
  <si>
    <t>1219-38-1</t>
  </si>
  <si>
    <t>121-94-8</t>
  </si>
  <si>
    <t>121952-97-4</t>
  </si>
  <si>
    <t>121-95-9</t>
  </si>
  <si>
    <t>1219707-39-7</t>
  </si>
  <si>
    <t>121-97-1</t>
  </si>
  <si>
    <t>1219817-69-2</t>
  </si>
  <si>
    <t>121-98-2</t>
  </si>
  <si>
    <t>122008-78-0</t>
  </si>
  <si>
    <t>122008-85-9</t>
  </si>
  <si>
    <t>122-00-9</t>
  </si>
  <si>
    <t>122009-11-4</t>
  </si>
  <si>
    <t>122-01-0</t>
  </si>
  <si>
    <t>12202-17-4</t>
  </si>
  <si>
    <t>122-03-2</t>
  </si>
  <si>
    <t>122035-71-6</t>
  </si>
  <si>
    <t>122-04-3</t>
  </si>
  <si>
    <t>122-06-5</t>
  </si>
  <si>
    <t>122075-86-9</t>
  </si>
  <si>
    <t>122-07-6</t>
  </si>
  <si>
    <t>12207-63-5</t>
  </si>
  <si>
    <t>1220-83-3</t>
  </si>
  <si>
    <t>122-08-7</t>
  </si>
  <si>
    <t>1220-94-6</t>
  </si>
  <si>
    <t>122-09-8</t>
  </si>
  <si>
    <t>122110-53-6</t>
  </si>
  <si>
    <t>122-11-2</t>
  </si>
  <si>
    <t>1221416-43-8</t>
  </si>
  <si>
    <t>122-14-5</t>
  </si>
  <si>
    <t>122-15-6</t>
  </si>
  <si>
    <t>1221-56-3</t>
  </si>
  <si>
    <t>122-16-7</t>
  </si>
  <si>
    <t>12217-34-4</t>
  </si>
  <si>
    <t>12217-35-5</t>
  </si>
  <si>
    <t>12217-38-8</t>
  </si>
  <si>
    <t>12217-43-5</t>
  </si>
  <si>
    <t>12217-45-7</t>
  </si>
  <si>
    <t>12217-46-8</t>
  </si>
  <si>
    <t>12217-48-0</t>
  </si>
  <si>
    <t>12217-64-0</t>
  </si>
  <si>
    <t>12217-79-7</t>
  </si>
  <si>
    <t>12217-80-0</t>
  </si>
  <si>
    <t>122-18-9</t>
  </si>
  <si>
    <t>122-19-0</t>
  </si>
  <si>
    <t>12219-30-6</t>
  </si>
  <si>
    <t>122193-68-4</t>
  </si>
  <si>
    <t>12220-06-3</t>
  </si>
  <si>
    <t>122-20-3</t>
  </si>
  <si>
    <t>12220-51-8</t>
  </si>
  <si>
    <t>1222-05-5</t>
  </si>
  <si>
    <t>12220-64-3</t>
  </si>
  <si>
    <t>1222102-29-5</t>
  </si>
  <si>
    <t>12221-37-3</t>
  </si>
  <si>
    <t>12221-38-4</t>
  </si>
  <si>
    <t>12221-39-5</t>
  </si>
  <si>
    <t>12221-52-2</t>
  </si>
  <si>
    <t>12221-63-5</t>
  </si>
  <si>
    <t>12221-69-1</t>
  </si>
  <si>
    <t>12222-00-3</t>
  </si>
  <si>
    <t>12222-75-2</t>
  </si>
  <si>
    <t>12223-01-7</t>
  </si>
  <si>
    <t>12223-30-2</t>
  </si>
  <si>
    <t>12223-39-1</t>
  </si>
  <si>
    <t>12223-84-6</t>
  </si>
  <si>
    <t>12223-91-5</t>
  </si>
  <si>
    <t>1222-42-0</t>
  </si>
  <si>
    <t>12225-06-8</t>
  </si>
  <si>
    <t>12225-08-0</t>
  </si>
  <si>
    <t>12225-18-2</t>
  </si>
  <si>
    <t>12225-21-7</t>
  </si>
  <si>
    <t>12225-67-1</t>
  </si>
  <si>
    <t>1222-57-7</t>
  </si>
  <si>
    <t>12225-77-3</t>
  </si>
  <si>
    <t>122-25-8</t>
  </si>
  <si>
    <t>12225-83-1</t>
  </si>
  <si>
    <t>12225-86-4</t>
  </si>
  <si>
    <t>12226-04-9</t>
  </si>
  <si>
    <t>12226-20-9</t>
  </si>
  <si>
    <t>12226-22-1</t>
  </si>
  <si>
    <t>12226-45-8</t>
  </si>
  <si>
    <t>12226-61-8</t>
  </si>
  <si>
    <t>122-27-0</t>
  </si>
  <si>
    <t>122271-91-4</t>
  </si>
  <si>
    <t>12227-50-8</t>
  </si>
  <si>
    <t>12227-78-0</t>
  </si>
  <si>
    <t>122279-84-9</t>
  </si>
  <si>
    <t>122-28-1</t>
  </si>
  <si>
    <t>1222-98-6</t>
  </si>
  <si>
    <t>122307-41-9</t>
  </si>
  <si>
    <t>122-31-6</t>
  </si>
  <si>
    <t>122320-73-4</t>
  </si>
  <si>
    <t>122-32-7</t>
  </si>
  <si>
    <t>1223-31-0</t>
  </si>
  <si>
    <t>1223-36-5</t>
  </si>
  <si>
    <t>1223418-36-7</t>
  </si>
  <si>
    <t>122-34-9</t>
  </si>
  <si>
    <t>1223498-69-8</t>
  </si>
  <si>
    <t>122-35-0</t>
  </si>
  <si>
    <t>12235-21-1</t>
  </si>
  <si>
    <t>122-36-1</t>
  </si>
  <si>
    <t>12236-11-2</t>
  </si>
  <si>
    <t>12236-25-8</t>
  </si>
  <si>
    <t>12236-62-3</t>
  </si>
  <si>
    <t>12236-64-5</t>
  </si>
  <si>
    <t>12236-82-7</t>
  </si>
  <si>
    <t>12236-92-9</t>
  </si>
  <si>
    <t>12236-93-0</t>
  </si>
  <si>
    <t>12237-01-3</t>
  </si>
  <si>
    <t>122371-93-1</t>
  </si>
  <si>
    <t>122-37-2</t>
  </si>
  <si>
    <t>12237-27-3</t>
  </si>
  <si>
    <t>12237-62-6</t>
  </si>
  <si>
    <t>12237-63-7</t>
  </si>
  <si>
    <t>12238-31-2</t>
  </si>
  <si>
    <t>12239-00-8</t>
  </si>
  <si>
    <t>12239-15-5</t>
  </si>
  <si>
    <t>12239-34-8</t>
  </si>
  <si>
    <t>122-39-4</t>
  </si>
  <si>
    <t>122397-96-0</t>
  </si>
  <si>
    <t>12239-87-1</t>
  </si>
  <si>
    <t>122-40-7</t>
  </si>
  <si>
    <t>1224095-98-0</t>
  </si>
  <si>
    <t>122-42-9</t>
  </si>
  <si>
    <t>122-43-0</t>
  </si>
  <si>
    <t>122-44-1</t>
  </si>
  <si>
    <t>122442-66-4</t>
  </si>
  <si>
    <t>1224444-55-6</t>
  </si>
  <si>
    <t>122-45-2</t>
  </si>
  <si>
    <t>122453-73-0</t>
  </si>
  <si>
    <t>122454-29-9</t>
  </si>
  <si>
    <t>122-46-3</t>
  </si>
  <si>
    <t>122465-36-5</t>
  </si>
  <si>
    <t>122-47-4</t>
  </si>
  <si>
    <t>1224-78-8</t>
  </si>
  <si>
    <t>1224844-38-5</t>
  </si>
  <si>
    <t>122-48-5</t>
  </si>
  <si>
    <t>1224-92-6</t>
  </si>
  <si>
    <t>122-49-6</t>
  </si>
  <si>
    <t>122499-17-6</t>
  </si>
  <si>
    <t>122-51-0</t>
  </si>
  <si>
    <t>1225-13-4</t>
  </si>
  <si>
    <t>12251-53-5</t>
  </si>
  <si>
    <t>1225-15-6</t>
  </si>
  <si>
    <t>1225-20-3</t>
  </si>
  <si>
    <t>122-52-1</t>
  </si>
  <si>
    <t>122-53-2</t>
  </si>
  <si>
    <t>1225375-54-1</t>
  </si>
  <si>
    <t>122548-33-8</t>
  </si>
  <si>
    <t>1225-55-4</t>
  </si>
  <si>
    <t>1225-60-1</t>
  </si>
  <si>
    <t>1225617-18-4</t>
  </si>
  <si>
    <t>122-56-5</t>
  </si>
  <si>
    <t>122-57-6</t>
  </si>
  <si>
    <t>122584-18-3</t>
  </si>
  <si>
    <t>1225843-86-6</t>
  </si>
  <si>
    <t>122586-52-1</t>
  </si>
  <si>
    <t>122590-97-0</t>
  </si>
  <si>
    <t>122-59-8</t>
  </si>
  <si>
    <t>122-60-1</t>
  </si>
  <si>
    <t>12262-03-2</t>
  </si>
  <si>
    <t>12262-06-5</t>
  </si>
  <si>
    <t>12262-18-9</t>
  </si>
  <si>
    <t>122-62-3</t>
  </si>
  <si>
    <t>122630-55-1</t>
  </si>
  <si>
    <t>122-63-4</t>
  </si>
  <si>
    <t>12264-18-5</t>
  </si>
  <si>
    <t>1226-42-2</t>
  </si>
  <si>
    <t>1226-43-3</t>
  </si>
  <si>
    <t>1226-46-6</t>
  </si>
  <si>
    <t>122647-31-8</t>
  </si>
  <si>
    <t>122-65-6</t>
  </si>
  <si>
    <t>122-66-7</t>
  </si>
  <si>
    <t>122-67-8</t>
  </si>
  <si>
    <t>1226781-44-7</t>
  </si>
  <si>
    <t>122-68-9</t>
  </si>
  <si>
    <t>122-69-0</t>
  </si>
  <si>
    <t>12269-82-8</t>
  </si>
  <si>
    <t>12270-02-9</t>
  </si>
  <si>
    <t>12270-13-2</t>
  </si>
  <si>
    <t>122-70-3</t>
  </si>
  <si>
    <t>12270-45-0</t>
  </si>
  <si>
    <t>12270-76-7</t>
  </si>
  <si>
    <t>122-71-4</t>
  </si>
  <si>
    <t>1227163-84-9</t>
  </si>
  <si>
    <t>122725</t>
  </si>
  <si>
    <t>122-72-5</t>
  </si>
  <si>
    <t>1227293-15-3</t>
  </si>
  <si>
    <t>122731-58-2</t>
  </si>
  <si>
    <t>122731-59-3</t>
  </si>
  <si>
    <t>122-73-6</t>
  </si>
  <si>
    <t>122745-09-9 | 122745</t>
  </si>
  <si>
    <t>122-74-7</t>
  </si>
  <si>
    <t>122-75-8</t>
  </si>
  <si>
    <t>1227608-02-7</t>
  </si>
  <si>
    <t>122760-84-3</t>
  </si>
  <si>
    <t>1227-61-8</t>
  </si>
  <si>
    <t>122-78-1</t>
  </si>
  <si>
    <t>122-79-2</t>
  </si>
  <si>
    <t>1227923-29-6</t>
  </si>
  <si>
    <t>1227939-82-3</t>
  </si>
  <si>
    <t>122795-41-9</t>
  </si>
  <si>
    <t>122795-43-1</t>
  </si>
  <si>
    <t>1227-99-2</t>
  </si>
  <si>
    <t>1228013-15-7</t>
  </si>
  <si>
    <t>122-80-5</t>
  </si>
  <si>
    <t>1228093-93-3</t>
  </si>
  <si>
    <t>1228186-18-2</t>
  </si>
  <si>
    <t>122-82-7</t>
  </si>
  <si>
    <t>1228284-86-3</t>
  </si>
  <si>
    <t>1228350-17-1</t>
  </si>
  <si>
    <t>122836-35-5</t>
  </si>
  <si>
    <t>122841-10-5</t>
  </si>
  <si>
    <t>122-84-9</t>
  </si>
  <si>
    <t>122-85-0</t>
  </si>
  <si>
    <t>122852-42-0</t>
  </si>
  <si>
    <t>1228-53-1</t>
  </si>
  <si>
    <t>1228585-88-3</t>
  </si>
  <si>
    <t>122861-41-0</t>
  </si>
  <si>
    <t>1228646-70-5</t>
  </si>
  <si>
    <t>12286-65-6</t>
  </si>
  <si>
    <t>12286-66-7</t>
  </si>
  <si>
    <t>1228693-32-0</t>
  </si>
  <si>
    <t>122-87-2</t>
  </si>
  <si>
    <t>1228-72-4</t>
  </si>
  <si>
    <t>1228780-71-9</t>
  </si>
  <si>
    <t>1228786-78-4</t>
  </si>
  <si>
    <t>1228786-80-8</t>
  </si>
  <si>
    <t>122-88-3</t>
  </si>
  <si>
    <t>1228837-05-5</t>
  </si>
  <si>
    <t>122886-55-9</t>
  </si>
  <si>
    <t>1229-12-5</t>
  </si>
  <si>
    <t>122-91-8</t>
  </si>
  <si>
    <t>1229208-44-9</t>
  </si>
  <si>
    <t>1229236-86-5</t>
  </si>
  <si>
    <t>1229-29-4</t>
  </si>
  <si>
    <t>122931-48-0</t>
  </si>
  <si>
    <t>1229-35-2</t>
  </si>
  <si>
    <t>122-94-1</t>
  </si>
  <si>
    <t>1229457-94-6</t>
  </si>
  <si>
    <t>122946-43-4</t>
  </si>
  <si>
    <t>122-95-2</t>
  </si>
  <si>
    <t>1229-55-6</t>
  </si>
  <si>
    <t>122-96-3</t>
  </si>
  <si>
    <t>122965-41-7</t>
  </si>
  <si>
    <t>1229705-06-9</t>
  </si>
  <si>
    <t>122-97-4</t>
  </si>
  <si>
    <t>122-98-5</t>
  </si>
  <si>
    <t>122-99-6</t>
  </si>
  <si>
    <t>123-00-2</t>
  </si>
  <si>
    <t>123-01-3</t>
  </si>
  <si>
    <t>123-02-4</t>
  </si>
  <si>
    <t>123027-56-5</t>
  </si>
  <si>
    <t>123-03-5</t>
  </si>
  <si>
    <t>123039-93-0</t>
  </si>
  <si>
    <t>123-04-6</t>
  </si>
  <si>
    <t>123050-98-6</t>
  </si>
  <si>
    <t>123-05-7</t>
  </si>
  <si>
    <t>123065-56-5</t>
  </si>
  <si>
    <t>123-06-8</t>
  </si>
  <si>
    <t>123068-23-5</t>
  </si>
  <si>
    <t>123-07-9</t>
  </si>
  <si>
    <t>123-08-0</t>
  </si>
  <si>
    <t>123-09-1</t>
  </si>
  <si>
    <t>123-10-4</t>
  </si>
  <si>
    <t>1231148-36-9</t>
  </si>
  <si>
    <t>123-11-5</t>
  </si>
  <si>
    <t>123122-55-4</t>
  </si>
  <si>
    <t>1231244-60-2</t>
  </si>
  <si>
    <t>123-12-6</t>
  </si>
  <si>
    <t>123-13-7</t>
  </si>
  <si>
    <t>123155-82-8</t>
  </si>
  <si>
    <t>123-15-9</t>
  </si>
  <si>
    <t>123-17-1</t>
  </si>
  <si>
    <t>123171-59-5</t>
  </si>
  <si>
    <t>1231-74-9</t>
  </si>
  <si>
    <t>1231-75-0</t>
  </si>
  <si>
    <t>123-18-2</t>
  </si>
  <si>
    <t>123-19-3</t>
  </si>
  <si>
    <t>1231-93-2</t>
  </si>
  <si>
    <t>123-20-6</t>
  </si>
  <si>
    <t>123-23-9</t>
  </si>
  <si>
    <t>1232416-25-9</t>
  </si>
  <si>
    <t>123-25-1</t>
  </si>
  <si>
    <t>123-26-2</t>
  </si>
  <si>
    <t>1232-73-1</t>
  </si>
  <si>
    <t>1232839-86-9</t>
  </si>
  <si>
    <t>123-28-4</t>
  </si>
  <si>
    <t>123-29-5</t>
  </si>
  <si>
    <t>123304-10-9</t>
  </si>
  <si>
    <t>123-30-8</t>
  </si>
  <si>
    <t>123312-89-0</t>
  </si>
  <si>
    <t>123-31-9</t>
  </si>
  <si>
    <t>123-32-0</t>
  </si>
  <si>
    <t>1233-26-7</t>
  </si>
  <si>
    <t>123-33-1</t>
  </si>
  <si>
    <t>1233312-86-1</t>
  </si>
  <si>
    <t>1233312-87-2</t>
  </si>
  <si>
    <t>123333-83-5</t>
  </si>
  <si>
    <t>123-34-2</t>
  </si>
  <si>
    <t>123342-93-8</t>
  </si>
  <si>
    <t>123348-27-6</t>
  </si>
  <si>
    <t>123-35-3</t>
  </si>
  <si>
    <t>1233-53-0</t>
  </si>
  <si>
    <t>123359-45-5</t>
  </si>
  <si>
    <t>123367-26-0</t>
  </si>
  <si>
    <t>1233733-31-7</t>
  </si>
  <si>
    <t>123-38-6</t>
  </si>
  <si>
    <t>1233873-37-4</t>
  </si>
  <si>
    <t>123-39-7</t>
  </si>
  <si>
    <t>1234015-52-1</t>
  </si>
  <si>
    <t>123-41-1</t>
  </si>
  <si>
    <t>123-42-2</t>
  </si>
  <si>
    <t>123431-31-2</t>
  </si>
  <si>
    <t>123-43-3</t>
  </si>
  <si>
    <t>1234-35-1</t>
  </si>
  <si>
    <t>123-44-4</t>
  </si>
  <si>
    <t>123447-62-1</t>
  </si>
  <si>
    <t>1234510-46-3</t>
  </si>
  <si>
    <t>1234571-87-9</t>
  </si>
  <si>
    <t>123-46-6</t>
  </si>
  <si>
    <t>1234703-40-2</t>
  </si>
  <si>
    <t>123-47-7</t>
  </si>
  <si>
    <t>123-48-8</t>
  </si>
  <si>
    <t>123-51-3</t>
  </si>
  <si>
    <t>1235-15-0</t>
  </si>
  <si>
    <t>1235-21-8</t>
  </si>
  <si>
    <t>1235-23-0</t>
  </si>
  <si>
    <t>123524-52-7</t>
  </si>
  <si>
    <t>123524-58-3</t>
  </si>
  <si>
    <t>123528-68-7</t>
  </si>
  <si>
    <t>123-54-6</t>
  </si>
  <si>
    <t>1235568-21-4</t>
  </si>
  <si>
    <t>123-56-8</t>
  </si>
  <si>
    <t>123572-88-3</t>
  </si>
  <si>
    <t>1235-74-1</t>
  </si>
  <si>
    <t>1235-77-4</t>
  </si>
  <si>
    <t>1235-82-1</t>
  </si>
  <si>
    <t>1235865-77-6</t>
  </si>
  <si>
    <t>123590-00-1</t>
  </si>
  <si>
    <t>123-59-1</t>
  </si>
  <si>
    <t>1236-09-5</t>
  </si>
  <si>
    <t>123613-18-3</t>
  </si>
  <si>
    <t>123-61-5</t>
  </si>
  <si>
    <t>123-62-6</t>
  </si>
  <si>
    <t>1236261-17-8 | 17900</t>
  </si>
  <si>
    <t>123629-50-5</t>
  </si>
  <si>
    <t>1236-36-8</t>
  </si>
  <si>
    <t>123-63-7</t>
  </si>
  <si>
    <t>123639</t>
  </si>
  <si>
    <t>123643-26-5</t>
  </si>
  <si>
    <t>123653-11-2</t>
  </si>
  <si>
    <t>12365-92-3</t>
  </si>
  <si>
    <t>123-66-0</t>
  </si>
  <si>
    <t>123663-49-0</t>
  </si>
  <si>
    <t>123665-83-8</t>
  </si>
  <si>
    <t>123-67-1</t>
  </si>
  <si>
    <t>123676-76-6</t>
  </si>
  <si>
    <t>123-68-2</t>
  </si>
  <si>
    <t>123690-78-8</t>
  </si>
  <si>
    <t>123-69-3</t>
  </si>
  <si>
    <t>1236-99-3</t>
  </si>
  <si>
    <t>123-70-6</t>
  </si>
  <si>
    <t>123-72-8</t>
  </si>
  <si>
    <t>123732-85-4</t>
  </si>
  <si>
    <t>123-73-9</t>
  </si>
  <si>
    <t>123748-56-1</t>
  </si>
  <si>
    <t>123-75-1</t>
  </si>
  <si>
    <t>1237-52-1</t>
  </si>
  <si>
    <t>1237-53-2</t>
  </si>
  <si>
    <t>123-76-2</t>
  </si>
  <si>
    <t>123772-19-0</t>
  </si>
  <si>
    <t>123-77-3</t>
  </si>
  <si>
    <t>123773-57-9</t>
  </si>
  <si>
    <t>1237-75-8</t>
  </si>
  <si>
    <t>123-78-4</t>
  </si>
  <si>
    <t>123-79-5</t>
  </si>
  <si>
    <t>123-81-9</t>
  </si>
  <si>
    <t>123-82-0</t>
  </si>
  <si>
    <t>123825-50-3</t>
  </si>
  <si>
    <t>123825-52-5</t>
  </si>
  <si>
    <t>123825-55-8</t>
  </si>
  <si>
    <t>123-83-1</t>
  </si>
  <si>
    <t>123-84-2</t>
  </si>
  <si>
    <t>1238449-42-7</t>
  </si>
  <si>
    <t>123-86-4</t>
  </si>
  <si>
    <t>12389-75-2</t>
  </si>
  <si>
    <t>123-90-0</t>
  </si>
  <si>
    <t>1239-04-9</t>
  </si>
  <si>
    <t>123-91-1</t>
  </si>
  <si>
    <t>123-92-2</t>
  </si>
  <si>
    <t>1239269-51-2</t>
  </si>
  <si>
    <t>1239278-59-1</t>
  </si>
  <si>
    <t>1239-29-8</t>
  </si>
  <si>
    <t>1239309-58-0</t>
  </si>
  <si>
    <t>123931-40-8</t>
  </si>
  <si>
    <t>123-93-3</t>
  </si>
  <si>
    <t>123-94-4</t>
  </si>
  <si>
    <t>1239-45-8</t>
  </si>
  <si>
    <t>123-95-5</t>
  </si>
  <si>
    <t>123-96-6</t>
  </si>
  <si>
    <t>123968-25-2</t>
  </si>
  <si>
    <t>123-97-7</t>
  </si>
  <si>
    <t>123-98-8</t>
  </si>
  <si>
    <t>123989-28-6</t>
  </si>
  <si>
    <t>123989-29-7</t>
  </si>
  <si>
    <t>123989-31-1</t>
  </si>
  <si>
    <t>1239943-76-0</t>
  </si>
  <si>
    <t>123997-26-2</t>
  </si>
  <si>
    <t>1240-04-6</t>
  </si>
  <si>
    <t>124-02-7</t>
  </si>
  <si>
    <t>1240-37-5</t>
  </si>
  <si>
    <t>124-03-8</t>
  </si>
  <si>
    <t>124-04-9</t>
  </si>
  <si>
    <t>124-05-0</t>
  </si>
  <si>
    <t>124053-49-2</t>
  </si>
  <si>
    <t>124053-49-2|62773-05</t>
  </si>
  <si>
    <t>124-06-1</t>
  </si>
  <si>
    <t>124-07-2</t>
  </si>
  <si>
    <t>124-09-4</t>
  </si>
  <si>
    <t>1240948-77-9</t>
  </si>
  <si>
    <t>124-10-7</t>
  </si>
  <si>
    <t>12411-64-2</t>
  </si>
  <si>
    <t>124-11-8</t>
  </si>
  <si>
    <t>124-12-9</t>
  </si>
  <si>
    <t>124-13-0</t>
  </si>
  <si>
    <t>124-16-3</t>
  </si>
  <si>
    <t>124172-53-8</t>
  </si>
  <si>
    <t>124-17-4</t>
  </si>
  <si>
    <t>124-18-5</t>
  </si>
  <si>
    <t>1241914-87-3</t>
  </si>
  <si>
    <t>124192-87-6</t>
  </si>
  <si>
    <t>1241-94-7</t>
  </si>
  <si>
    <t>124-19-6</t>
  </si>
  <si>
    <t>124206-66-2</t>
  </si>
  <si>
    <t>124-20-9</t>
  </si>
  <si>
    <t>1242182-77-9</t>
  </si>
  <si>
    <t>124-22-1</t>
  </si>
  <si>
    <t>124-23-2</t>
  </si>
  <si>
    <t>124232-75-3</t>
  </si>
  <si>
    <t>1242339-96-3</t>
  </si>
  <si>
    <t>124-25-4</t>
  </si>
  <si>
    <t>124-26-5</t>
  </si>
  <si>
    <t>12427-38-2</t>
  </si>
  <si>
    <t>124-28-7</t>
  </si>
  <si>
    <t>124-30-1</t>
  </si>
  <si>
    <t>124351-85-5</t>
  </si>
  <si>
    <t>1243-66-9</t>
  </si>
  <si>
    <t>124379-29-9</t>
  </si>
  <si>
    <t>124389-29-3</t>
  </si>
  <si>
    <t>124-40-3</t>
  </si>
  <si>
    <t>1244062-14-3</t>
  </si>
  <si>
    <t>1244062-15-4</t>
  </si>
  <si>
    <t>1244062-16-5</t>
  </si>
  <si>
    <t>1244062-17-6</t>
  </si>
  <si>
    <t>1244062-18-7</t>
  </si>
  <si>
    <t>124-41-4</t>
  </si>
  <si>
    <t>124436-59-5</t>
  </si>
  <si>
    <t>124436-97-1</t>
  </si>
  <si>
    <t>1244-58-2</t>
  </si>
  <si>
    <t>124472-66-8</t>
  </si>
  <si>
    <t>124472-68-0</t>
  </si>
  <si>
    <t>1244-76-4</t>
  </si>
  <si>
    <t>124-48-1</t>
  </si>
  <si>
    <t>124489-20-9</t>
  </si>
  <si>
    <t>124495-18-7</t>
  </si>
  <si>
    <t>1245-13-2</t>
  </si>
  <si>
    <t>1245-15-4</t>
  </si>
  <si>
    <t>1245-44-9</t>
  </si>
  <si>
    <t>1245526-82-2</t>
  </si>
  <si>
    <t>1245807-70-8</t>
  </si>
  <si>
    <t>124590-31-4</t>
  </si>
  <si>
    <t>124605-82-9</t>
  </si>
  <si>
    <t>1246091-00-8</t>
  </si>
  <si>
    <t>124620-88-8</t>
  </si>
  <si>
    <t>1246215-97-3</t>
  </si>
  <si>
    <t>124629-52-3</t>
  </si>
  <si>
    <t>124-63-0</t>
  </si>
  <si>
    <t>1246371-29-8</t>
  </si>
  <si>
    <t>124-64-1</t>
  </si>
  <si>
    <t>124655-09-0</t>
  </si>
  <si>
    <t>1246560-33-7</t>
  </si>
  <si>
    <t>1246610-75-2</t>
  </si>
  <si>
    <t>1246816-72-7</t>
  </si>
  <si>
    <t>124-68-5</t>
  </si>
  <si>
    <t>1247-04-7</t>
  </si>
  <si>
    <t>124-70-9</t>
  </si>
  <si>
    <t>1247119-31-8</t>
  </si>
  <si>
    <t>1247119-33-0</t>
  </si>
  <si>
    <t>1247119-36-3</t>
  </si>
  <si>
    <t>124719-26-2</t>
  </si>
  <si>
    <t>1247-19-4</t>
  </si>
  <si>
    <t>124-73-2</t>
  </si>
  <si>
    <t>124750-51-2</t>
  </si>
  <si>
    <t>124750-92-1</t>
  </si>
  <si>
    <t>124750-99-8</t>
  </si>
  <si>
    <t>124753-97-5</t>
  </si>
  <si>
    <t>1247-71-8</t>
  </si>
  <si>
    <t>124772-04-9</t>
  </si>
  <si>
    <t>1247790-47-1</t>
  </si>
  <si>
    <t>124-80-1</t>
  </si>
  <si>
    <t>1248-18-6</t>
  </si>
  <si>
    <t>124828-46-2</t>
  </si>
  <si>
    <t>124832-31-1</t>
  </si>
  <si>
    <t>124-83-4</t>
  </si>
  <si>
    <t>1248393-88-5</t>
  </si>
  <si>
    <t>1248-42-6</t>
  </si>
  <si>
    <t>1248-43-7</t>
  </si>
  <si>
    <t>1248-45-9</t>
  </si>
  <si>
    <t>124858-35-1</t>
  </si>
  <si>
    <t>124-87-8</t>
  </si>
  <si>
    <t>124-90-3</t>
  </si>
  <si>
    <t>124921-25-1</t>
  </si>
  <si>
    <t>124946-79-8</t>
  </si>
  <si>
    <t>124-97-0</t>
  </si>
  <si>
    <t>1249-75-8</t>
  </si>
  <si>
    <t>124-98-1</t>
  </si>
  <si>
    <t>1249-81-6</t>
  </si>
  <si>
    <t>124-99-2</t>
  </si>
  <si>
    <t>124995-00-2</t>
  </si>
  <si>
    <t>1249-97-4</t>
  </si>
  <si>
    <t>125005-87-0</t>
  </si>
  <si>
    <t>125009-58-7</t>
  </si>
  <si>
    <t>125-02-0</t>
  </si>
  <si>
    <t>125-03-1</t>
  </si>
  <si>
    <t>125037-13-0</t>
  </si>
  <si>
    <t>125-04-2</t>
  </si>
  <si>
    <t>125061-94-1</t>
  </si>
  <si>
    <t>125070-38-4</t>
  </si>
  <si>
    <t>125081-35-8</t>
  </si>
  <si>
    <t>125081-49-4</t>
  </si>
  <si>
    <t>1250-85-7</t>
  </si>
  <si>
    <t>12508-61-1</t>
  </si>
  <si>
    <t>1250-95-9</t>
  </si>
  <si>
    <t>1250-97-1</t>
  </si>
  <si>
    <t>125-10-0</t>
  </si>
  <si>
    <t>125109-84-4</t>
  </si>
  <si>
    <t>125109-85-5</t>
  </si>
  <si>
    <t>125116-23-6</t>
  </si>
  <si>
    <t>125-12-2</t>
  </si>
  <si>
    <t>125-13-3</t>
  </si>
  <si>
    <t>125162-61-0</t>
  </si>
  <si>
    <t>125162-63-2</t>
  </si>
  <si>
    <t>1251-85-0</t>
  </si>
  <si>
    <t>125186-38-1</t>
  </si>
  <si>
    <t>125-20-2</t>
  </si>
  <si>
    <t>125225-28-7</t>
  </si>
  <si>
    <t>125-24-6</t>
  </si>
  <si>
    <t>125-25-7</t>
  </si>
  <si>
    <t>125-26-8</t>
  </si>
  <si>
    <t>125274-26-2</t>
  </si>
  <si>
    <t>125-29-1</t>
  </si>
  <si>
    <t>125291-65-8¬†</t>
  </si>
  <si>
    <t>125295-13-8</t>
  </si>
  <si>
    <t>125306-83-4</t>
  </si>
  <si>
    <t>125313-92-0</t>
  </si>
  <si>
    <t>125-31-5</t>
  </si>
  <si>
    <t>1253-28-7</t>
  </si>
  <si>
    <t>125328-80-5</t>
  </si>
  <si>
    <t>125328-86-1</t>
  </si>
  <si>
    <t>125370-60-7</t>
  </si>
  <si>
    <t>1253789-98-8</t>
  </si>
  <si>
    <t>125401-92-5</t>
  </si>
  <si>
    <t>1254032-66-0</t>
  </si>
  <si>
    <t>125-40-6</t>
  </si>
  <si>
    <t>12542-30-2</t>
  </si>
  <si>
    <t>125-42-8</t>
  </si>
  <si>
    <t>1254333-41-9</t>
  </si>
  <si>
    <t>1254-35-9</t>
  </si>
  <si>
    <t>1254469-57-2</t>
  </si>
  <si>
    <t>1254473-64-7</t>
  </si>
  <si>
    <t>1254475-87-0</t>
  </si>
  <si>
    <t>125-46-2</t>
  </si>
  <si>
    <t>125474-34-2</t>
  </si>
  <si>
    <t>1254-78-0</t>
  </si>
  <si>
    <t>1254-85-9</t>
  </si>
  <si>
    <t>125496-22-2</t>
  </si>
  <si>
    <t>1254971-75-9</t>
  </si>
  <si>
    <t>1254971-76-0</t>
  </si>
  <si>
    <t>125-51-9</t>
  </si>
  <si>
    <t>1255190</t>
  </si>
  <si>
    <t>125519-47-3</t>
  </si>
  <si>
    <t>125-52-0</t>
  </si>
  <si>
    <t>125-53-1</t>
  </si>
  <si>
    <t>1255-35-2</t>
  </si>
  <si>
    <t>1255-49-8</t>
  </si>
  <si>
    <t>1255-69-2</t>
  </si>
  <si>
    <t>125590-73-0</t>
  </si>
  <si>
    <t>125590-76-3</t>
  </si>
  <si>
    <t>125-60-0</t>
  </si>
  <si>
    <t>125600-53-5</t>
  </si>
  <si>
    <t>1256-01-5</t>
  </si>
  <si>
    <t>125602-71-3</t>
  </si>
  <si>
    <t>125630-94-6</t>
  </si>
  <si>
    <t>125635-85-0</t>
  </si>
  <si>
    <t>125635-86-1</t>
  </si>
  <si>
    <t>1256358-92-5</t>
  </si>
  <si>
    <t>125636-92-2</t>
  </si>
  <si>
    <t>1256387-74-2</t>
  </si>
  <si>
    <t>1256388-51-8</t>
  </si>
  <si>
    <t>125640-21-3</t>
  </si>
  <si>
    <t>125643-61-0</t>
  </si>
  <si>
    <t>125-64-4</t>
  </si>
  <si>
    <t>125652-12-2</t>
  </si>
  <si>
    <t>125652-13-3</t>
  </si>
  <si>
    <t>125652-14-4</t>
  </si>
  <si>
    <t>125652-16-6</t>
  </si>
  <si>
    <t>125-65-5</t>
  </si>
  <si>
    <t>125-66-6</t>
  </si>
  <si>
    <t>125672-20-0</t>
  </si>
  <si>
    <t>125-67-7</t>
  </si>
  <si>
    <t>12567-73-6</t>
  </si>
  <si>
    <t>125-69-9, 6700-34-1</t>
  </si>
  <si>
    <t>125700-67-6</t>
  </si>
  <si>
    <t>125-70-2</t>
  </si>
  <si>
    <t>1257-08-5</t>
  </si>
  <si>
    <t>125709-39-9</t>
  </si>
  <si>
    <t>125-72-4</t>
  </si>
  <si>
    <t>1257261-89-4</t>
  </si>
  <si>
    <t>1257261-90-7</t>
  </si>
  <si>
    <t>1257261-91-8</t>
  </si>
  <si>
    <t>1257261-92-9</t>
  </si>
  <si>
    <t>1257261-93-0</t>
  </si>
  <si>
    <t>1257261-94-1</t>
  </si>
  <si>
    <t>1257261-95-2</t>
  </si>
  <si>
    <t>125-73-5</t>
  </si>
  <si>
    <t>125768-41-4</t>
  </si>
  <si>
    <t>1257-78-9</t>
  </si>
  <si>
    <t>12578-12-0</t>
  </si>
  <si>
    <t>125-79-1</t>
  </si>
  <si>
    <t>1258226-87-7</t>
  </si>
  <si>
    <t>125-84-8</t>
  </si>
  <si>
    <t>125851-00-5</t>
  </si>
  <si>
    <t>125-85-9</t>
  </si>
  <si>
    <t>125-86-0</t>
  </si>
  <si>
    <t>1258-75-9</t>
  </si>
  <si>
    <t>125-88-2</t>
  </si>
  <si>
    <t>1258861-20-9</t>
  </si>
  <si>
    <t>125895-81-0</t>
  </si>
  <si>
    <t>125903-69-7</t>
  </si>
  <si>
    <t>125904-11-2</t>
  </si>
  <si>
    <t>125926-17-2</t>
  </si>
  <si>
    <t>125927-26-6</t>
  </si>
  <si>
    <t>1259305-29-7</t>
  </si>
  <si>
    <t>1259-35-4</t>
  </si>
  <si>
    <t>125-93-9</t>
  </si>
  <si>
    <t>125961-82-2</t>
  </si>
  <si>
    <t>125962-80-3</t>
  </si>
  <si>
    <t>1259-69-4</t>
  </si>
  <si>
    <t>125971-57-5</t>
  </si>
  <si>
    <t>125971-95-1</t>
  </si>
  <si>
    <t>125971-96-2</t>
  </si>
  <si>
    <t>125974-72-3</t>
  </si>
  <si>
    <t>1259933-16-8</t>
  </si>
  <si>
    <t>125-99-5</t>
  </si>
  <si>
    <t>125997-20-8</t>
  </si>
  <si>
    <t>126-00-1</t>
  </si>
  <si>
    <t>126015-32-5</t>
  </si>
  <si>
    <t>1260-17-9</t>
  </si>
  <si>
    <t>126019-82-7</t>
  </si>
  <si>
    <t>126-02-3</t>
  </si>
  <si>
    <t>1260251-31-7</t>
  </si>
  <si>
    <t>1260-35-1</t>
  </si>
  <si>
    <t>126-04-5</t>
  </si>
  <si>
    <t>126050-09-7</t>
  </si>
  <si>
    <t>126050-54-2</t>
  </si>
  <si>
    <t>126054-77-1</t>
  </si>
  <si>
    <t>126-06-7</t>
  </si>
  <si>
    <t>126-07-8</t>
  </si>
  <si>
    <t>126093-84-3</t>
  </si>
  <si>
    <t>126094-21-1</t>
  </si>
  <si>
    <t>126-11-4</t>
  </si>
  <si>
    <t>126120-85-2</t>
  </si>
  <si>
    <t>1261240-30-5</t>
  </si>
  <si>
    <t>126-12-5</t>
  </si>
  <si>
    <t>1261351-28-3</t>
  </si>
  <si>
    <t>126-13-6</t>
  </si>
  <si>
    <t>126-14-7</t>
  </si>
  <si>
    <t>1261491-89-7</t>
  </si>
  <si>
    <t>126-15-8</t>
  </si>
  <si>
    <t>126-17-0</t>
  </si>
  <si>
    <t>126-18-1</t>
  </si>
  <si>
    <t>126-19-2</t>
  </si>
  <si>
    <t>1262036-50-9</t>
  </si>
  <si>
    <t>1262192-25-5</t>
  </si>
  <si>
    <t>126222-34-2</t>
  </si>
  <si>
    <t>126223-68-5</t>
  </si>
  <si>
    <t>126-22-7</t>
  </si>
  <si>
    <t>1262-31-3</t>
  </si>
  <si>
    <t>1262414-04-9</t>
  </si>
  <si>
    <t>1262446-13-8</t>
  </si>
  <si>
    <t>1262446-14-9</t>
  </si>
  <si>
    <t>126247-63-0</t>
  </si>
  <si>
    <t>126253-57-4</t>
  </si>
  <si>
    <t>1262665-49-5</t>
  </si>
  <si>
    <t>1262665-50-8</t>
  </si>
  <si>
    <t>1262679-06-0</t>
  </si>
  <si>
    <t>12626-81-2</t>
  </si>
  <si>
    <t>126-27-2</t>
  </si>
  <si>
    <t>12627-38-2</t>
  </si>
  <si>
    <t>1262770-54-6</t>
  </si>
  <si>
    <t>1262-78-8</t>
  </si>
  <si>
    <t>1262873-06-2</t>
  </si>
  <si>
    <t>1262985-23-8</t>
  </si>
  <si>
    <t>1262985-24-9</t>
  </si>
  <si>
    <t>126-30-7</t>
  </si>
  <si>
    <t>126312-31-0</t>
  </si>
  <si>
    <t>126-31-8</t>
  </si>
  <si>
    <t>126-33-0</t>
  </si>
  <si>
    <t>126333-28-6</t>
  </si>
  <si>
    <t>1263361-02-9</t>
  </si>
  <si>
    <t>1263361-03-0</t>
  </si>
  <si>
    <t>126347-69-1</t>
  </si>
  <si>
    <t>1263-54-3</t>
  </si>
  <si>
    <t>1263-57-6</t>
  </si>
  <si>
    <t>1263-63-4</t>
  </si>
  <si>
    <t>1263-80-5</t>
  </si>
  <si>
    <t>126-38-5</t>
  </si>
  <si>
    <t>1263-89-4</t>
  </si>
  <si>
    <t>126-39-6</t>
  </si>
  <si>
    <t>126411-13-0</t>
  </si>
  <si>
    <t>126411-39-0</t>
  </si>
  <si>
    <t>1264-32-0</t>
  </si>
  <si>
    <t>1264-45-5</t>
  </si>
  <si>
    <t>126448-41-7</t>
  </si>
  <si>
    <t>1264-52-4</t>
  </si>
  <si>
    <t>12645-31-7</t>
  </si>
  <si>
    <t>126-45-4</t>
  </si>
  <si>
    <t>12645-53-3</t>
  </si>
  <si>
    <t>1264-57-9</t>
  </si>
  <si>
    <t>1264-62-6</t>
  </si>
  <si>
    <t>1264-72-8</t>
  </si>
  <si>
    <t>126-49-8</t>
  </si>
  <si>
    <t>126-50-1</t>
  </si>
  <si>
    <t>126-51-2</t>
  </si>
  <si>
    <t>1265229-25-1</t>
  </si>
  <si>
    <t>126-52-3</t>
  </si>
  <si>
    <t>126-53-4</t>
  </si>
  <si>
    <t>126535-15-7</t>
  </si>
  <si>
    <t>126-54-5</t>
  </si>
  <si>
    <t>12656-85-8</t>
  </si>
  <si>
    <t>12656-98-3</t>
  </si>
  <si>
    <t>126-57-8</t>
  </si>
  <si>
    <t>126-58-9</t>
  </si>
  <si>
    <t>126605-22-9</t>
  </si>
  <si>
    <t>126-63-6</t>
  </si>
  <si>
    <t>1266467-63-3 | 87122</t>
  </si>
  <si>
    <t>126-64-7</t>
  </si>
  <si>
    <t>1266664-66-7</t>
  </si>
  <si>
    <t>126-68-1</t>
  </si>
  <si>
    <t>126681-21-8</t>
  </si>
  <si>
    <t>126-71-6</t>
  </si>
  <si>
    <t>126-72-7</t>
  </si>
  <si>
    <t>126-73-8</t>
  </si>
  <si>
    <t>1267397</t>
  </si>
  <si>
    <t>126-75-0</t>
  </si>
  <si>
    <t>126-76-1</t>
  </si>
  <si>
    <t>12677-16-6</t>
  </si>
  <si>
    <t>126784-99-4</t>
  </si>
  <si>
    <t>126801-58-9</t>
  </si>
  <si>
    <t>126-80-7</t>
  </si>
  <si>
    <t>126814-93-5</t>
  </si>
  <si>
    <t>126-81-8</t>
  </si>
  <si>
    <t>126-83-0</t>
  </si>
  <si>
    <t>126833-17-8</t>
  </si>
  <si>
    <t>126-84-1</t>
  </si>
  <si>
    <t>126851-40-9</t>
  </si>
  <si>
    <t>126861-72-1</t>
  </si>
  <si>
    <t>126-86-3</t>
  </si>
  <si>
    <t>1268707-97-6</t>
  </si>
  <si>
    <t>126877-06-3</t>
  </si>
  <si>
    <t>126-90-9</t>
  </si>
  <si>
    <t>126-91-0</t>
  </si>
  <si>
    <t>126-92-1</t>
  </si>
  <si>
    <t>126924-38-7</t>
  </si>
  <si>
    <t>12694-22-3</t>
  </si>
  <si>
    <t>1269440-49-4</t>
  </si>
  <si>
    <t>126-95-4</t>
  </si>
  <si>
    <t>126-96-5</t>
  </si>
  <si>
    <t>126-97-6</t>
  </si>
  <si>
    <t>126985-05-5</t>
  </si>
  <si>
    <t>126-98-7</t>
  </si>
  <si>
    <t>126990-35-0</t>
  </si>
  <si>
    <t>126-99-8</t>
  </si>
  <si>
    <t>127-00-4</t>
  </si>
  <si>
    <t>1270179-82-2</t>
  </si>
  <si>
    <t>1270179-93-5</t>
  </si>
  <si>
    <t>1270180-02-3</t>
  </si>
  <si>
    <t>1270180-04-5</t>
  </si>
  <si>
    <t>127027-50-3</t>
  </si>
  <si>
    <t>127045-41-4</t>
  </si>
  <si>
    <t>127047-77-2</t>
  </si>
  <si>
    <t>12704-90-4</t>
  </si>
  <si>
    <t>12705-41-8</t>
  </si>
  <si>
    <t>127-06-0</t>
  </si>
  <si>
    <t>127062-51-5</t>
  </si>
  <si>
    <t>12707-67-4</t>
  </si>
  <si>
    <t>127-08-2</t>
  </si>
  <si>
    <t>127-09-3</t>
  </si>
  <si>
    <t>1271022-90-2</t>
  </si>
  <si>
    <t>12712-28-6</t>
  </si>
  <si>
    <t>12712-75-3</t>
  </si>
  <si>
    <t>1271-28-9</t>
  </si>
  <si>
    <t>127140-69-6</t>
  </si>
  <si>
    <t>1271488-66-4</t>
  </si>
  <si>
    <t>127-17-3</t>
  </si>
  <si>
    <t>127174-97-4</t>
  </si>
  <si>
    <t>127182-44-9</t>
  </si>
  <si>
    <t>127-18-4</t>
  </si>
  <si>
    <t>127-19-5</t>
  </si>
  <si>
    <t>127204-12-0</t>
  </si>
  <si>
    <t>127-20-8</t>
  </si>
  <si>
    <t>127-21-9</t>
  </si>
  <si>
    <t>127-23-1</t>
  </si>
  <si>
    <t>127243-85-0 | 130964</t>
  </si>
  <si>
    <t>127-25-3</t>
  </si>
  <si>
    <t>127256-73-9</t>
  </si>
  <si>
    <t>127-27-5</t>
  </si>
  <si>
    <t>127277-53-6</t>
  </si>
  <si>
    <t>127305-92-4</t>
  </si>
  <si>
    <t>127308-82-1</t>
  </si>
  <si>
    <t>127-33-3</t>
  </si>
  <si>
    <t>127337-60-4</t>
  </si>
  <si>
    <t>127-35-5</t>
  </si>
  <si>
    <t>127373-66-4</t>
  </si>
  <si>
    <t>127377-12-2</t>
  </si>
  <si>
    <t>127379-23-1</t>
  </si>
  <si>
    <t>127379-84-4</t>
  </si>
  <si>
    <t>12738-19-1</t>
  </si>
  <si>
    <t>12738-64-6</t>
  </si>
  <si>
    <t>127-38-8</t>
  </si>
  <si>
    <t>127-39-9</t>
  </si>
  <si>
    <t>127-40-2</t>
  </si>
  <si>
    <t>127-41-3</t>
  </si>
  <si>
    <t>127414-85-1</t>
  </si>
  <si>
    <t>127414-86-2</t>
  </si>
  <si>
    <t>1274722-59-6</t>
  </si>
  <si>
    <t>127-47-9</t>
  </si>
  <si>
    <t>127-48-0</t>
  </si>
  <si>
    <t>1274903-97-7</t>
  </si>
  <si>
    <t>127502-06-1</t>
  </si>
  <si>
    <t>127-51-5</t>
  </si>
  <si>
    <t>127-52-6</t>
  </si>
  <si>
    <t>127-54-8</t>
  </si>
  <si>
    <t>127-56-0</t>
  </si>
  <si>
    <t>127-57-1</t>
  </si>
  <si>
    <t>127-58-2</t>
  </si>
  <si>
    <t>127589-63-3</t>
  </si>
  <si>
    <t>127-60-6</t>
  </si>
  <si>
    <t>1276121-88-0</t>
  </si>
  <si>
    <t>127-63-9</t>
  </si>
  <si>
    <t>127-65-1</t>
  </si>
  <si>
    <t>127-66-2</t>
  </si>
  <si>
    <t>127-67-3</t>
  </si>
  <si>
    <t>12767-90-7</t>
  </si>
  <si>
    <t>127-68-4</t>
  </si>
  <si>
    <t>12768-44-4</t>
  </si>
  <si>
    <t>12768-78-4</t>
  </si>
  <si>
    <t>12769-09-4</t>
  </si>
  <si>
    <t>12769-22-1</t>
  </si>
  <si>
    <t>127-69-5</t>
  </si>
  <si>
    <t>12769-96-9</t>
  </si>
  <si>
    <t>12771-68-5</t>
  </si>
  <si>
    <t>127-71-9</t>
  </si>
  <si>
    <t>12772-47-3</t>
  </si>
  <si>
    <t>127-73-1</t>
  </si>
  <si>
    <t>127-74-2</t>
  </si>
  <si>
    <t>1277-43-6</t>
  </si>
  <si>
    <t>127-75-3</t>
  </si>
  <si>
    <t>127759-89-1</t>
  </si>
  <si>
    <t>127-76-4</t>
  </si>
  <si>
    <t>127-77-5</t>
  </si>
  <si>
    <t>127780-16-9</t>
  </si>
  <si>
    <t>12778-32-4</t>
  </si>
  <si>
    <t>127785-64-2</t>
  </si>
  <si>
    <t>127-79-7</t>
  </si>
  <si>
    <t>127-82-2</t>
  </si>
  <si>
    <t>127-83-3</t>
  </si>
  <si>
    <t>127-90-2</t>
  </si>
  <si>
    <t>127-91-3</t>
  </si>
  <si>
    <t>127-91-3,18172-67-3</t>
  </si>
  <si>
    <t>12794-10-4</t>
  </si>
  <si>
    <t>127946-77-4</t>
  </si>
  <si>
    <t>127-95-7</t>
  </si>
  <si>
    <t>127958-10-5</t>
  </si>
  <si>
    <t>127-96-8</t>
  </si>
  <si>
    <t>127971-53-3</t>
  </si>
  <si>
    <t>12798-51-5</t>
  </si>
  <si>
    <t>128-03-0</t>
  </si>
  <si>
    <t>128032-22-4</t>
  </si>
  <si>
    <t>128032-23-5</t>
  </si>
  <si>
    <t>128-04-1</t>
  </si>
  <si>
    <t>128057-44-3</t>
  </si>
  <si>
    <t>128061-13-2</t>
  </si>
  <si>
    <t>128-08-5</t>
  </si>
  <si>
    <t>128-09-6</t>
  </si>
  <si>
    <t>128119-70-0</t>
  </si>
  <si>
    <t>128194-12-7</t>
  </si>
  <si>
    <t>128-20-1</t>
  </si>
  <si>
    <t>1282041-94-4</t>
  </si>
  <si>
    <t>128-23-4</t>
  </si>
  <si>
    <t>1282512-48-4</t>
  </si>
  <si>
    <t>128252-98-2</t>
  </si>
  <si>
    <t>128275-31-0</t>
  </si>
  <si>
    <t>1282-85-5</t>
  </si>
  <si>
    <t>128286-13-5</t>
  </si>
  <si>
    <t>128298-28-2</t>
  </si>
  <si>
    <t>128312-51-6</t>
  </si>
  <si>
    <t>1283129-18-9</t>
  </si>
  <si>
    <t>128-33-6</t>
  </si>
  <si>
    <t>128346-46-3</t>
  </si>
  <si>
    <t>128-37-0</t>
  </si>
  <si>
    <t>128-38-1</t>
  </si>
  <si>
    <t>128-39-2</t>
  </si>
  <si>
    <t>128406-10-0</t>
  </si>
  <si>
    <t>128422-75-3</t>
  </si>
  <si>
    <t>128-42-7</t>
  </si>
  <si>
    <t>128-44-9</t>
  </si>
  <si>
    <t>128-45-0</t>
  </si>
  <si>
    <t>128454-91-1</t>
  </si>
  <si>
    <t>128454-94-4</t>
  </si>
  <si>
    <t>128-46-1</t>
  </si>
  <si>
    <t>128470-16-6</t>
  </si>
  <si>
    <t>128-50-7</t>
  </si>
  <si>
    <t>128517-07-7</t>
  </si>
  <si>
    <t>128-51-8</t>
  </si>
  <si>
    <t>128-53-0</t>
  </si>
  <si>
    <t>128554-52-9</t>
  </si>
  <si>
    <t>128-56-3</t>
  </si>
  <si>
    <t>128-57-4</t>
  </si>
  <si>
    <t>128-58-5</t>
  </si>
  <si>
    <t>128-59-6</t>
  </si>
  <si>
    <t>128607-22-7</t>
  </si>
  <si>
    <t>128-60-9</t>
  </si>
  <si>
    <t>128621-72-7</t>
  </si>
  <si>
    <t>128625-52-5</t>
  </si>
  <si>
    <t>128-63-2</t>
  </si>
  <si>
    <t>128639-02-1</t>
  </si>
  <si>
    <t>128-64-3</t>
  </si>
  <si>
    <t>128-65-4</t>
  </si>
  <si>
    <t>128656-63-3</t>
  </si>
  <si>
    <t>128-66-5</t>
  </si>
  <si>
    <t>128-67-6</t>
  </si>
  <si>
    <t>1286770-55-5</t>
  </si>
  <si>
    <t>128-69-8</t>
  </si>
  <si>
    <t>128-70-1</t>
  </si>
  <si>
    <t>128720-26-3</t>
  </si>
  <si>
    <t>128729-28-2</t>
  </si>
  <si>
    <t>128740-14-7</t>
  </si>
  <si>
    <t>128-76-7</t>
  </si>
  <si>
    <t>1287702-46-8</t>
  </si>
  <si>
    <t>1287702-47-9</t>
  </si>
  <si>
    <t>1287702-48-0</t>
  </si>
  <si>
    <t>1287702-50-4</t>
  </si>
  <si>
    <t>128-79-0</t>
  </si>
  <si>
    <t>128794-94-5</t>
  </si>
  <si>
    <t>128-80-3</t>
  </si>
  <si>
    <t>128-81-4</t>
  </si>
  <si>
    <t>128-83-6</t>
  </si>
  <si>
    <t>128-85-8</t>
  </si>
  <si>
    <t>128-86-9</t>
  </si>
  <si>
    <t>128-87-0</t>
  </si>
  <si>
    <t>128-88-1</t>
  </si>
  <si>
    <t>128-89-2</t>
  </si>
  <si>
    <t>128-90-5</t>
  </si>
  <si>
    <t>128-91-6</t>
  </si>
  <si>
    <t>128917-19-1</t>
  </si>
  <si>
    <t>128-93-8</t>
  </si>
  <si>
    <t>128-94-9</t>
  </si>
  <si>
    <t>128-95-0</t>
  </si>
  <si>
    <t>128-96-1</t>
  </si>
  <si>
    <t>128-97-2</t>
  </si>
  <si>
    <t>128-98-3</t>
  </si>
  <si>
    <t>128-99-4</t>
  </si>
  <si>
    <t>129-00-0</t>
  </si>
  <si>
    <t>129009-83-2</t>
  </si>
  <si>
    <t>129009-88-7</t>
  </si>
  <si>
    <t>129025-54-3</t>
  </si>
  <si>
    <t>129029-23-8</t>
  </si>
  <si>
    <t>129-03-3</t>
  </si>
  <si>
    <t>129050-23-3</t>
  </si>
  <si>
    <t>129050-27-7</t>
  </si>
  <si>
    <t>129051-93-0</t>
  </si>
  <si>
    <t>129051-94-1</t>
  </si>
  <si>
    <t>129-06-6</t>
  </si>
  <si>
    <t>129075-56-5</t>
  </si>
  <si>
    <t>129-09-9</t>
  </si>
  <si>
    <t>129135-87-1</t>
  </si>
  <si>
    <t>129-15-7</t>
  </si>
  <si>
    <t>129-16-8</t>
  </si>
  <si>
    <t>129-17-9</t>
  </si>
  <si>
    <t>129-18-0</t>
  </si>
  <si>
    <t>129188-99-4</t>
  </si>
  <si>
    <t>129-20-4</t>
  </si>
  <si>
    <t>129205-19-2</t>
  </si>
  <si>
    <t>1292174</t>
  </si>
  <si>
    <t>129-22-6</t>
  </si>
  <si>
    <t>129228-11-1</t>
  </si>
  <si>
    <t>129238-75-1</t>
  </si>
  <si>
    <t>129-24-8</t>
  </si>
  <si>
    <t>129257-23-4</t>
  </si>
  <si>
    <t>129260-79-3</t>
  </si>
  <si>
    <t>1292765-18-4</t>
  </si>
  <si>
    <t>129-28-2</t>
  </si>
  <si>
    <t>129298-91-5</t>
  </si>
  <si>
    <t>129299-90-7</t>
  </si>
  <si>
    <t>129301-40-2</t>
  </si>
  <si>
    <t>129-30-6</t>
  </si>
  <si>
    <t>129318-48-5</t>
  </si>
  <si>
    <t>129-35-1</t>
  </si>
  <si>
    <t>129-37-3</t>
  </si>
  <si>
    <t>129-39-5</t>
  </si>
  <si>
    <t>129-40-8</t>
  </si>
  <si>
    <t>129-42-0</t>
  </si>
  <si>
    <t>129423-54-7</t>
  </si>
  <si>
    <t>129-43-1</t>
  </si>
  <si>
    <t>129-44-2</t>
  </si>
  <si>
    <t>129-45-3</t>
  </si>
  <si>
    <t>129461-33-2</t>
  </si>
  <si>
    <t>129-46-4</t>
  </si>
  <si>
    <t>129-49-7</t>
  </si>
  <si>
    <t>129-50-0</t>
  </si>
  <si>
    <t>129-51-1</t>
  </si>
  <si>
    <t>129-54-4</t>
  </si>
  <si>
    <t>129558-76-5</t>
  </si>
  <si>
    <t>129560-87-8</t>
  </si>
  <si>
    <t>129560-95-8</t>
  </si>
  <si>
    <t>129560-96-9</t>
  </si>
  <si>
    <t>129560-98-1</t>
  </si>
  <si>
    <t>129-56-6</t>
  </si>
  <si>
    <t>129590-24-5</t>
  </si>
  <si>
    <t>129630-17-7</t>
  </si>
  <si>
    <t>129630-19-9</t>
  </si>
  <si>
    <t>129-63-5</t>
  </si>
  <si>
    <t>129639-79-8</t>
  </si>
  <si>
    <t>129-64-6</t>
  </si>
  <si>
    <t>129655-21-6</t>
  </si>
  <si>
    <t>129-66-8</t>
  </si>
  <si>
    <t>129-67-9</t>
  </si>
  <si>
    <t>129-68-0</t>
  </si>
  <si>
    <t>129688-50-2</t>
  </si>
  <si>
    <t>129716-58-1</t>
  </si>
  <si>
    <t>129722-25-4</t>
  </si>
  <si>
    <t>129-73-7</t>
  </si>
  <si>
    <t>129738-34-7</t>
  </si>
  <si>
    <t>129738-42-7</t>
  </si>
  <si>
    <t>129-74-8</t>
  </si>
  <si>
    <t>1297537-35-9</t>
  </si>
  <si>
    <t>1297537-37-1</t>
  </si>
  <si>
    <t>129-77-1</t>
  </si>
  <si>
    <t>129784-87-8</t>
  </si>
  <si>
    <t>129785-16-6</t>
  </si>
  <si>
    <t>129-79-3</t>
  </si>
  <si>
    <t>129794-54-3</t>
  </si>
  <si>
    <t>1298086-15-3</t>
  </si>
  <si>
    <t>129812-23-3</t>
  </si>
  <si>
    <t>129-81-7</t>
  </si>
  <si>
    <t>129822-17-9</t>
  </si>
  <si>
    <t>129838-38-6</t>
  </si>
  <si>
    <t>129838-39-7</t>
  </si>
  <si>
    <t>129838-40-0</t>
  </si>
  <si>
    <t>129838-41-1</t>
  </si>
  <si>
    <t>129838-42-2</t>
  </si>
  <si>
    <t>129838-43-3</t>
  </si>
  <si>
    <t>129-83-9</t>
  </si>
  <si>
    <t>129846-67-9</t>
  </si>
  <si>
    <t>129-90-8</t>
  </si>
  <si>
    <t>129909-90-6</t>
  </si>
  <si>
    <t>129-91-9</t>
  </si>
  <si>
    <t>129-93-1</t>
  </si>
  <si>
    <t>129-94-2</t>
  </si>
  <si>
    <t>129944-99-6</t>
  </si>
  <si>
    <t>129-96-4, 5808-22-0</t>
  </si>
  <si>
    <t>129967-65-3</t>
  </si>
  <si>
    <t>129991-14-6</t>
  </si>
  <si>
    <t>130000-40-7</t>
  </si>
  <si>
    <t>1300037-83-5</t>
  </si>
  <si>
    <t>13000-39-0</t>
  </si>
  <si>
    <t>130-00-7</t>
  </si>
  <si>
    <t>13001-15-5</t>
  </si>
  <si>
    <t>13001-28-0</t>
  </si>
  <si>
    <t>13001-38-2</t>
  </si>
  <si>
    <t>13001-39-3</t>
  </si>
  <si>
    <t>13001-40-6</t>
  </si>
  <si>
    <t>13001-46-2</t>
  </si>
  <si>
    <t>130016-98-7</t>
  </si>
  <si>
    <t>130-01-8</t>
  </si>
  <si>
    <t>13002-08-9</t>
  </si>
  <si>
    <t>13002-09-0</t>
  </si>
  <si>
    <t>13002-13-6</t>
  </si>
  <si>
    <t>1300-23-8</t>
  </si>
  <si>
    <t>13003-12-8</t>
  </si>
  <si>
    <t>130032-94-9</t>
  </si>
  <si>
    <t>1300-37-4</t>
  </si>
  <si>
    <t>1300-41-0</t>
  </si>
  <si>
    <t>1300-47-6</t>
  </si>
  <si>
    <t>1300-51-2</t>
  </si>
  <si>
    <t>13005-35-1</t>
  </si>
  <si>
    <t>13005-36-2</t>
  </si>
  <si>
    <t>13005-52-2</t>
  </si>
  <si>
    <t>13006-05-8</t>
  </si>
  <si>
    <t>13006-29-6</t>
  </si>
  <si>
    <t>1300-64-7</t>
  </si>
  <si>
    <t>130066-57-8</t>
  </si>
  <si>
    <t>1300746-85-3</t>
  </si>
  <si>
    <t>13007-85-7</t>
  </si>
  <si>
    <t>1300-92-1</t>
  </si>
  <si>
    <t>1300-94-3</t>
  </si>
  <si>
    <t>130097-36-8</t>
  </si>
  <si>
    <t>13009-91-1</t>
  </si>
  <si>
    <t>13009-99-9</t>
  </si>
  <si>
    <t>13010-07-6</t>
  </si>
  <si>
    <t>13010-08-7</t>
  </si>
  <si>
    <t>13010-10-1</t>
  </si>
  <si>
    <t>13010-31-6</t>
  </si>
  <si>
    <t>130114-31-7</t>
  </si>
  <si>
    <t>1301214-47-0</t>
  </si>
  <si>
    <t>1301-21-9</t>
  </si>
  <si>
    <t>13012-54-9</t>
  </si>
  <si>
    <t>13013-02-0</t>
  </si>
  <si>
    <t>130-13-2</t>
  </si>
  <si>
    <t>1301-35-5</t>
  </si>
  <si>
    <t>13014-18-1</t>
  </si>
  <si>
    <t>13014-24-9</t>
  </si>
  <si>
    <t>130-14-3</t>
  </si>
  <si>
    <t>13014-44-3</t>
  </si>
  <si>
    <t>13014-84-1</t>
  </si>
  <si>
    <t>130-15-4</t>
  </si>
  <si>
    <t>130-16-5</t>
  </si>
  <si>
    <t>1301739-79-6</t>
  </si>
  <si>
    <t>130-17-6</t>
  </si>
  <si>
    <t>13018-41-2</t>
  </si>
  <si>
    <t>13018-79-6</t>
  </si>
  <si>
    <t>13018-95-6</t>
  </si>
  <si>
    <t>13019-04-0</t>
  </si>
  <si>
    <t>13019-16-4</t>
  </si>
  <si>
    <t>13019-20-0</t>
  </si>
  <si>
    <t>13019-22-2</t>
  </si>
  <si>
    <t>130192-28-8</t>
  </si>
  <si>
    <t>130194-96-6</t>
  </si>
  <si>
    <t>130198-05-9</t>
  </si>
  <si>
    <t>130-20-1</t>
  </si>
  <si>
    <t>130201-57-9</t>
  </si>
  <si>
    <t>13020-57-0</t>
  </si>
  <si>
    <t>13020-83-2</t>
  </si>
  <si>
    <t>13021-71-1</t>
  </si>
  <si>
    <t>130-22-3</t>
  </si>
  <si>
    <t>130-23-4</t>
  </si>
  <si>
    <t>13023-73-9</t>
  </si>
  <si>
    <t>130-24-5</t>
  </si>
  <si>
    <t>13024-90-3</t>
  </si>
  <si>
    <t>13025-07-5</t>
  </si>
  <si>
    <t>13026-12-5</t>
  </si>
  <si>
    <t>13026-23-8</t>
  </si>
  <si>
    <t>130262-92-9</t>
  </si>
  <si>
    <t>130262-93-0</t>
  </si>
  <si>
    <t>13026-44-3</t>
  </si>
  <si>
    <t>130-26-7</t>
  </si>
  <si>
    <t>130272-67-2</t>
  </si>
  <si>
    <t>13027-28-6</t>
  </si>
  <si>
    <t>13027-88-8</t>
  </si>
  <si>
    <t>13029-08-8</t>
  </si>
  <si>
    <t>13029-44-2</t>
  </si>
  <si>
    <t>130296-87-6</t>
  </si>
  <si>
    <t>130306-02-4</t>
  </si>
  <si>
    <t>13031-04-4</t>
  </si>
  <si>
    <t>13031-41-9</t>
  </si>
  <si>
    <t>13031-43-1</t>
  </si>
  <si>
    <t>13031-62-4</t>
  </si>
  <si>
    <t>130336-16-2</t>
  </si>
  <si>
    <t>13033-91-5</t>
  </si>
  <si>
    <t>130-34-7</t>
  </si>
  <si>
    <t>13034-70-3</t>
  </si>
  <si>
    <t>13035-61-5</t>
  </si>
  <si>
    <t>13036-02-7</t>
  </si>
  <si>
    <t>13036-19-6</t>
  </si>
  <si>
    <t>13036-41-4</t>
  </si>
  <si>
    <t>13036-75-4</t>
  </si>
  <si>
    <t>13036-81-2</t>
  </si>
  <si>
    <t>13036-83-4</t>
  </si>
  <si>
    <t>130-37-0</t>
  </si>
  <si>
    <t>130370-60-4</t>
  </si>
  <si>
    <t>13038-26-1</t>
  </si>
  <si>
    <t>1303-86-2</t>
  </si>
  <si>
    <t>13039-27-5</t>
  </si>
  <si>
    <t>13039-35-5</t>
  </si>
  <si>
    <t>13039-40-2</t>
  </si>
  <si>
    <t>1303994-31-1</t>
  </si>
  <si>
    <t>13040-17-0</t>
  </si>
  <si>
    <t>13040-18-1</t>
  </si>
  <si>
    <t>13040-19-2</t>
  </si>
  <si>
    <t>130-40-5</t>
  </si>
  <si>
    <t>130405-40-2</t>
  </si>
  <si>
    <t>13040-98-7</t>
  </si>
  <si>
    <t>13042-02-9</t>
  </si>
  <si>
    <t>13042-18-7</t>
  </si>
  <si>
    <t>13042-38-1</t>
  </si>
  <si>
    <t>13042-39-2</t>
  </si>
  <si>
    <t>130-42-7</t>
  </si>
  <si>
    <t>13043-10-2</t>
  </si>
  <si>
    <t>13043-55-5</t>
  </si>
  <si>
    <t>13043-66-8</t>
  </si>
  <si>
    <t>1304503</t>
  </si>
  <si>
    <t>130468-11-0</t>
  </si>
  <si>
    <t>13047-13-7</t>
  </si>
  <si>
    <t>13048-33-4</t>
  </si>
  <si>
    <t>13048-34-5</t>
  </si>
  <si>
    <t>1304-85-4</t>
  </si>
  <si>
    <t>13048-99-2</t>
  </si>
  <si>
    <t>13049-01-9</t>
  </si>
  <si>
    <t>13049-13-3</t>
  </si>
  <si>
    <t>130493-03-7</t>
  </si>
  <si>
    <t>130-49-4</t>
  </si>
  <si>
    <t>13050-20-9</t>
  </si>
  <si>
    <t>13050-47-0</t>
  </si>
  <si>
    <t>130506-85-3</t>
  </si>
  <si>
    <t>13051-01-9</t>
  </si>
  <si>
    <t>1305113-15-8</t>
  </si>
  <si>
    <t>13051-32-6</t>
  </si>
  <si>
    <t>13051-48-4</t>
  </si>
  <si>
    <t>13051-49-5</t>
  </si>
  <si>
    <t>13051-60-0</t>
  </si>
  <si>
    <t>13051-61-1</t>
  </si>
  <si>
    <t>13052-07-8</t>
  </si>
  <si>
    <t>13052-09-0</t>
  </si>
  <si>
    <t>13052-11-4</t>
  </si>
  <si>
    <t>13052-13-6</t>
  </si>
  <si>
    <t>13052-19-2</t>
  </si>
  <si>
    <t>130525-62-1</t>
  </si>
  <si>
    <t>13053-79-7</t>
  </si>
  <si>
    <t>13053-81-1</t>
  </si>
  <si>
    <t>13055-06-6</t>
  </si>
  <si>
    <t>13055-82-8</t>
  </si>
  <si>
    <t>130561-48-7</t>
  </si>
  <si>
    <t>1305-62-0</t>
  </si>
  <si>
    <t>13057-08-4</t>
  </si>
  <si>
    <t>13057-50-6</t>
  </si>
  <si>
    <t>13057-72-2</t>
  </si>
  <si>
    <t>13057-81-3</t>
  </si>
  <si>
    <t>1305-78-8</t>
  </si>
  <si>
    <t>13057-93-7</t>
  </si>
  <si>
    <t>130579-75-8 | 130580</t>
  </si>
  <si>
    <t>13058-04-3</t>
  </si>
  <si>
    <t>13058-06-5</t>
  </si>
  <si>
    <t>13058-12-3</t>
  </si>
  <si>
    <t>130-59-6</t>
  </si>
  <si>
    <t>13059-60-4</t>
  </si>
  <si>
    <t>1305-99-3</t>
  </si>
  <si>
    <t>130-61-0</t>
  </si>
  <si>
    <t>13061-27-3</t>
  </si>
  <si>
    <t>13061-28-4</t>
  </si>
  <si>
    <t>1306-19-0</t>
  </si>
  <si>
    <t>13062-00-5</t>
  </si>
  <si>
    <t>1306-23-6</t>
  </si>
  <si>
    <t>1306-25-8</t>
  </si>
  <si>
    <t>13062-58-3</t>
  </si>
  <si>
    <t>13063-43-9</t>
  </si>
  <si>
    <t>13063-60-0</t>
  </si>
  <si>
    <t>130641-38-2</t>
  </si>
  <si>
    <t>13064-50-1</t>
  </si>
  <si>
    <t>13064-83-0</t>
  </si>
  <si>
    <t>13065-83-3</t>
  </si>
  <si>
    <t>13066-95-0</t>
  </si>
  <si>
    <t>13067-27-1</t>
  </si>
  <si>
    <t>13067-93-1</t>
  </si>
  <si>
    <t>130689-92-8</t>
  </si>
  <si>
    <t>13071-11-9</t>
  </si>
  <si>
    <t>13071-60-8</t>
  </si>
  <si>
    <t>13071-79-9</t>
  </si>
  <si>
    <t>1307233-94-8</t>
  </si>
  <si>
    <t>13072-69-0</t>
  </si>
  <si>
    <t>130728-76-6</t>
  </si>
  <si>
    <t>13073-35-3</t>
  </si>
  <si>
    <t>13074-06-1</t>
  </si>
  <si>
    <t>13074-63-0</t>
  </si>
  <si>
    <t>13074-65-2</t>
  </si>
  <si>
    <t>13075-38-2</t>
  </si>
  <si>
    <t>130755-46-3</t>
  </si>
  <si>
    <t>1307803-42-4</t>
  </si>
  <si>
    <t>1307803-43-5</t>
  </si>
  <si>
    <t>1307803-44-6</t>
  </si>
  <si>
    <t>1307803-45-7</t>
  </si>
  <si>
    <t>1307803-46-8</t>
  </si>
  <si>
    <t>1307803-47-9</t>
  </si>
  <si>
    <t>1307803-48-0</t>
  </si>
  <si>
    <t>1307803-49-1</t>
  </si>
  <si>
    <t>1307803-52-6</t>
  </si>
  <si>
    <t>13078-04-1</t>
  </si>
  <si>
    <t>13078-13-2</t>
  </si>
  <si>
    <t>13078-14-3</t>
  </si>
  <si>
    <t>13078-15-4</t>
  </si>
  <si>
    <t>13078-21-2</t>
  </si>
  <si>
    <t>13078-45-0</t>
  </si>
  <si>
    <t>13078-76-7</t>
  </si>
  <si>
    <t>13078-80-3</t>
  </si>
  <si>
    <t>130-78-9</t>
  </si>
  <si>
    <t>130793-77-0</t>
  </si>
  <si>
    <t>130798-51-5</t>
  </si>
  <si>
    <t>130-80-3</t>
  </si>
  <si>
    <t>13080-43-8</t>
  </si>
  <si>
    <t>1308-06-1</t>
  </si>
  <si>
    <t>13080-89-2</t>
  </si>
  <si>
    <t>13080-90-5</t>
  </si>
  <si>
    <t>13081-17-9</t>
  </si>
  <si>
    <t>13081-34-0</t>
  </si>
  <si>
    <t>13081-44-2</t>
  </si>
  <si>
    <t>13081-97-5</t>
  </si>
  <si>
    <t>13082-47-8</t>
  </si>
  <si>
    <t>13082-85-4</t>
  </si>
  <si>
    <t>13083-09-5</t>
  </si>
  <si>
    <t>130-83-6</t>
  </si>
  <si>
    <t>1308-38-9</t>
  </si>
  <si>
    <t>13083-94-8</t>
  </si>
  <si>
    <t>130841-23-5</t>
  </si>
  <si>
    <t>130-85-8</t>
  </si>
  <si>
    <t>13086-86-7</t>
  </si>
  <si>
    <t>130-86-9</t>
  </si>
  <si>
    <t>130-87-0</t>
  </si>
  <si>
    <t>13087-49-5</t>
  </si>
  <si>
    <t>13087-53-1</t>
  </si>
  <si>
    <t>13088-64-7</t>
  </si>
  <si>
    <t>13089-18-4</t>
  </si>
  <si>
    <t>130-89-2</t>
  </si>
  <si>
    <t>130-90-5</t>
  </si>
  <si>
    <t>13090-86-3</t>
  </si>
  <si>
    <t>13090-99-8</t>
  </si>
  <si>
    <t>13091-80-0</t>
  </si>
  <si>
    <t>13093-04-4</t>
  </si>
  <si>
    <t>13093-05-5</t>
  </si>
  <si>
    <t>13093-65-7</t>
  </si>
  <si>
    <t>1309378-06-0</t>
  </si>
  <si>
    <t>1309-42-8</t>
  </si>
  <si>
    <t>13094-78-5</t>
  </si>
  <si>
    <t>130-95-0</t>
  </si>
  <si>
    <t>13095-41-5</t>
  </si>
  <si>
    <t>13095-73-3</t>
  </si>
  <si>
    <t>1309-64-4</t>
  </si>
  <si>
    <t>13096-46-3</t>
  </si>
  <si>
    <t>13096-65-6</t>
  </si>
  <si>
    <t>130974-86-6</t>
  </si>
  <si>
    <t>13099-35-9</t>
  </si>
  <si>
    <t>13100-46-4</t>
  </si>
  <si>
    <t>13100-81-7</t>
  </si>
  <si>
    <t>131-01-1</t>
  </si>
  <si>
    <t>13101-26-3</t>
  </si>
  <si>
    <t>131-02-2</t>
  </si>
  <si>
    <t>13102-32-4</t>
  </si>
  <si>
    <t>13102-34-6</t>
  </si>
  <si>
    <t>131-03-3</t>
  </si>
  <si>
    <t>13103-34-9</t>
  </si>
  <si>
    <t>13103-52-1</t>
  </si>
  <si>
    <t>13103-75-8</t>
  </si>
  <si>
    <t>13103-80-5</t>
  </si>
  <si>
    <t>13104-21-7</t>
  </si>
  <si>
    <t>1310492-25-1</t>
  </si>
  <si>
    <t>13105-46-9</t>
  </si>
  <si>
    <t>131057-63-1</t>
  </si>
  <si>
    <t>13106-44-0</t>
  </si>
  <si>
    <t>1310-65-2</t>
  </si>
  <si>
    <t>131-06-6</t>
  </si>
  <si>
    <t>131068-72-9</t>
  </si>
  <si>
    <t>13107-00-1</t>
  </si>
  <si>
    <t>13108-19-5</t>
  </si>
  <si>
    <t>13108-52-6</t>
  </si>
  <si>
    <t>131-08-8</t>
  </si>
  <si>
    <t>13109-70-1</t>
  </si>
  <si>
    <t>131-09-9</t>
  </si>
  <si>
    <t>13110-96-8</t>
  </si>
  <si>
    <t>131-11-3</t>
  </si>
  <si>
    <t>131118-41-7</t>
  </si>
  <si>
    <t>131123-76-7</t>
  </si>
  <si>
    <t>131-12-4</t>
  </si>
  <si>
    <t>13113-08-1</t>
  </si>
  <si>
    <t>131-13-5</t>
  </si>
  <si>
    <t>131-14-6</t>
  </si>
  <si>
    <t>13114-62-0</t>
  </si>
  <si>
    <t>13114-72-2</t>
  </si>
  <si>
    <t>13114-87-9</t>
  </si>
  <si>
    <t>13115-21-4</t>
  </si>
  <si>
    <t>13115-40-7</t>
  </si>
  <si>
    <t>13115-43-0</t>
  </si>
  <si>
    <t>131154-74-0</t>
  </si>
  <si>
    <t>131-15-7</t>
  </si>
  <si>
    <t>13115-71-4</t>
  </si>
  <si>
    <t>13116-21-7</t>
  </si>
  <si>
    <t>13116-53-5</t>
  </si>
  <si>
    <t>13116-57-9</t>
  </si>
  <si>
    <t>131167-13-0</t>
  </si>
  <si>
    <t>131-16-8</t>
  </si>
  <si>
    <t>131-17-9</t>
  </si>
  <si>
    <t>13117-94-7</t>
  </si>
  <si>
    <t>131179-95-8</t>
  </si>
  <si>
    <t>131-18-0</t>
  </si>
  <si>
    <t>13118-04-2</t>
  </si>
  <si>
    <t>13118-11-1</t>
  </si>
  <si>
    <t>131190-56-2</t>
  </si>
  <si>
    <t>13120-77-9</t>
  </si>
  <si>
    <t>13121-70-5</t>
  </si>
  <si>
    <t>13122-18-4</t>
  </si>
  <si>
    <t>131-22-6</t>
  </si>
  <si>
    <t>13122-91-3</t>
  </si>
  <si>
    <t>1312296-85-7</t>
  </si>
  <si>
    <t>13122-99-1</t>
  </si>
  <si>
    <t>13123-00-7</t>
  </si>
  <si>
    <t>13123-01-8</t>
  </si>
  <si>
    <t>1312304-36-1</t>
  </si>
  <si>
    <t>13124-17-9</t>
  </si>
  <si>
    <t>13124-18-0</t>
  </si>
  <si>
    <t>1312547-19-5</t>
  </si>
  <si>
    <t>13125-51-4</t>
  </si>
  <si>
    <t>131262-82-3</t>
  </si>
  <si>
    <t>131266-10-9</t>
  </si>
  <si>
    <t>131-27-1</t>
  </si>
  <si>
    <t>13127-18-9</t>
  </si>
  <si>
    <t>1312-76-1</t>
  </si>
  <si>
    <t>13127-82-7</t>
  </si>
  <si>
    <t>1312-81-8</t>
  </si>
  <si>
    <t>131-28-2</t>
  </si>
  <si>
    <t>131288-67-0</t>
  </si>
  <si>
    <t>13129-35-6</t>
  </si>
  <si>
    <t>131294-52-5</t>
  </si>
  <si>
    <t>131294-67-2</t>
  </si>
  <si>
    <t>1313024-90-6</t>
  </si>
  <si>
    <t>1313-13-9</t>
  </si>
  <si>
    <t>131320-44-0</t>
  </si>
  <si>
    <t>13132-73-5</t>
  </si>
  <si>
    <t>1313-27-5</t>
  </si>
  <si>
    <t>13133-29-4</t>
  </si>
  <si>
    <t>131341-86-1</t>
  </si>
  <si>
    <t>13134-76-4</t>
  </si>
  <si>
    <t>1313725-88-0</t>
  </si>
  <si>
    <t>1313-82-2</t>
  </si>
  <si>
    <t>13138-37-9</t>
  </si>
  <si>
    <t>131384-80-0</t>
  </si>
  <si>
    <t>13138-48-2</t>
  </si>
  <si>
    <t>13138-53-9</t>
  </si>
  <si>
    <t>13139-12-3</t>
  </si>
  <si>
    <t>13139-14-5</t>
  </si>
  <si>
    <t>13139-15-6</t>
  </si>
  <si>
    <t>13139-16-7</t>
  </si>
  <si>
    <t>13139-17-8</t>
  </si>
  <si>
    <t>13140-24-4</t>
  </si>
  <si>
    <t>13140-25-5</t>
  </si>
  <si>
    <t>13140-26-6</t>
  </si>
  <si>
    <t>13140-34-6</t>
  </si>
  <si>
    <t>13140-35-7</t>
  </si>
  <si>
    <t>13141-04-3</t>
  </si>
  <si>
    <t>1314-13-2</t>
  </si>
  <si>
    <t>13141-42-9</t>
  </si>
  <si>
    <t>1314143-88-8 | 18395</t>
  </si>
  <si>
    <t>131427-21-9</t>
  </si>
  <si>
    <t>13142-74-0</t>
  </si>
  <si>
    <t>131-43-1</t>
  </si>
  <si>
    <t>1314-34-7</t>
  </si>
  <si>
    <t>1314-35-8</t>
  </si>
  <si>
    <t>1314-41-6</t>
  </si>
  <si>
    <t>13144-88-2</t>
  </si>
  <si>
    <t>13145-01-2</t>
  </si>
  <si>
    <t>131451-78-0</t>
  </si>
  <si>
    <t>1314-56-3</t>
  </si>
  <si>
    <t>1314-60-9</t>
  </si>
  <si>
    <t>1314-61-0</t>
  </si>
  <si>
    <t>1314-62-1</t>
  </si>
  <si>
    <t>13146-36-6</t>
  </si>
  <si>
    <t>13146-86-6</t>
  </si>
  <si>
    <t>13147-09-6</t>
  </si>
  <si>
    <t>131475-57-5</t>
  </si>
  <si>
    <t>13147-57-4</t>
  </si>
  <si>
    <t>13147-86-9</t>
  </si>
  <si>
    <t>1314-84-7</t>
  </si>
  <si>
    <t>131-48-6</t>
  </si>
  <si>
    <t>13149-00-3</t>
  </si>
  <si>
    <t>1314913-05-7</t>
  </si>
  <si>
    <t>13149-68-3</t>
  </si>
  <si>
    <t>13149-69-4</t>
  </si>
  <si>
    <t>131-49-7</t>
  </si>
  <si>
    <t>13149-79-6</t>
  </si>
  <si>
    <t>1314-98-3</t>
  </si>
  <si>
    <t>13149-85-4</t>
  </si>
  <si>
    <t>13149-86-5</t>
  </si>
  <si>
    <t>13150-00-0</t>
  </si>
  <si>
    <t>13150-40-8</t>
  </si>
  <si>
    <t>13150-73-7</t>
  </si>
  <si>
    <t>13150-81-7</t>
  </si>
  <si>
    <t>13151-04-7</t>
  </si>
  <si>
    <t>13151-10-5</t>
  </si>
  <si>
    <t>13151-12-7</t>
  </si>
  <si>
    <t>131513-00-3</t>
  </si>
  <si>
    <t>131513-18-3</t>
  </si>
  <si>
    <t>13151-43-4</t>
  </si>
  <si>
    <t>13151-82-1</t>
  </si>
  <si>
    <t>13151-98-9</t>
  </si>
  <si>
    <t>13151-99-0</t>
  </si>
  <si>
    <t>13152-02-8</t>
  </si>
  <si>
    <t>131-52-2</t>
  </si>
  <si>
    <t>1315251-11-6</t>
  </si>
  <si>
    <t>13152-89-1</t>
  </si>
  <si>
    <t>131-53-3</t>
  </si>
  <si>
    <t>131538-00-6</t>
  </si>
  <si>
    <t>131543-22-1</t>
  </si>
  <si>
    <t>131-54-4</t>
  </si>
  <si>
    <t>131545-70-5</t>
  </si>
  <si>
    <t>131545-71-6</t>
  </si>
  <si>
    <t>131549-75-2</t>
  </si>
  <si>
    <t>131549-85-4</t>
  </si>
  <si>
    <t>1315501-18-8</t>
  </si>
  <si>
    <t>1315508-93-0</t>
  </si>
  <si>
    <t>131-55-5</t>
  </si>
  <si>
    <t>13155-57-2</t>
  </si>
  <si>
    <t>131-56-6</t>
  </si>
  <si>
    <t>13157-47-6</t>
  </si>
  <si>
    <t>131-57-7</t>
  </si>
  <si>
    <t>131580-36-4</t>
  </si>
  <si>
    <t>131-58-8</t>
  </si>
  <si>
    <t>13159-52-9</t>
  </si>
  <si>
    <t>13159-80-3</t>
  </si>
  <si>
    <t>13161-28-9</t>
  </si>
  <si>
    <t>13161-30-3</t>
  </si>
  <si>
    <t>1316184-44-7</t>
  </si>
  <si>
    <t>1316184-79-8</t>
  </si>
  <si>
    <t>13161-85-8</t>
  </si>
  <si>
    <t>13161-99-4</t>
  </si>
  <si>
    <t>13162-05-5</t>
  </si>
  <si>
    <t>1316214-52-4</t>
  </si>
  <si>
    <t>13162-41-9</t>
  </si>
  <si>
    <t>13162-43-1</t>
  </si>
  <si>
    <t>131628-34-7</t>
  </si>
  <si>
    <t>1316341-63-5</t>
  </si>
  <si>
    <t>131-63-5</t>
  </si>
  <si>
    <t>13164-03-9</t>
  </si>
  <si>
    <t>13164-04-0</t>
  </si>
  <si>
    <t>13164-05-1</t>
  </si>
  <si>
    <t>13164-93-7</t>
  </si>
  <si>
    <t>131651-65-5</t>
  </si>
  <si>
    <t>131-65-7</t>
  </si>
  <si>
    <t>131657-78-8</t>
  </si>
  <si>
    <t>13165-78-1</t>
  </si>
  <si>
    <t>13167-25-4</t>
  </si>
  <si>
    <t>131-67-9</t>
  </si>
  <si>
    <t>131-69-1</t>
  </si>
  <si>
    <t>13170-18-8</t>
  </si>
  <si>
    <t>13170-22-4</t>
  </si>
  <si>
    <t>13170-23-5</t>
  </si>
  <si>
    <t>131-70-4</t>
  </si>
  <si>
    <t>131707-23-8</t>
  </si>
  <si>
    <t>13171-00-1</t>
  </si>
  <si>
    <t>13171-25-0</t>
  </si>
  <si>
    <t>131-72-6</t>
  </si>
  <si>
    <t>13173-04-1</t>
  </si>
  <si>
    <t>13173-22-3</t>
  </si>
  <si>
    <t>13173-36-9</t>
  </si>
  <si>
    <t>1317-36-8</t>
  </si>
  <si>
    <t>131-73-7</t>
  </si>
  <si>
    <t>1317-38-0</t>
  </si>
  <si>
    <t>1317-39-1</t>
  </si>
  <si>
    <t>1317-40-4</t>
  </si>
  <si>
    <t>131741-08-7</t>
  </si>
  <si>
    <t>1317-42-6</t>
  </si>
  <si>
    <t>131-74-8</t>
  </si>
  <si>
    <t>131749-24-1</t>
  </si>
  <si>
    <t>13175-44-5</t>
  </si>
  <si>
    <t>131758-71-9</t>
  </si>
  <si>
    <t>1317-60-8</t>
  </si>
  <si>
    <t>13176-69-7</t>
  </si>
  <si>
    <t>131771-31-8</t>
  </si>
  <si>
    <t>13177-41-8</t>
  </si>
  <si>
    <t>13177-49-6</t>
  </si>
  <si>
    <t>13177-52-1</t>
  </si>
  <si>
    <t>1317-80-2</t>
  </si>
  <si>
    <t>131790-57-3</t>
  </si>
  <si>
    <t>131-79-3</t>
  </si>
  <si>
    <t>1318-02-1</t>
  </si>
  <si>
    <t>131807-57-3</t>
  </si>
  <si>
    <t>13181-17-4</t>
  </si>
  <si>
    <t>131812-52-7</t>
  </si>
  <si>
    <t>13182-87-1</t>
  </si>
  <si>
    <t>13182-89-3</t>
  </si>
  <si>
    <t>13183-18-1</t>
  </si>
  <si>
    <t>13183-19-2</t>
  </si>
  <si>
    <t>13183-79-4</t>
  </si>
  <si>
    <t>13183-81-8</t>
  </si>
  <si>
    <t>131-83-9</t>
  </si>
  <si>
    <t>13184-27-5</t>
  </si>
  <si>
    <t>13184-80-0</t>
  </si>
  <si>
    <t>13184-86-6</t>
  </si>
  <si>
    <t>13185-09-6</t>
  </si>
  <si>
    <t>131851-20-2</t>
  </si>
  <si>
    <t>13185-53-0</t>
  </si>
  <si>
    <t>131860-33-8</t>
  </si>
  <si>
    <t>131860-97-4</t>
  </si>
  <si>
    <t>13186-45-3</t>
  </si>
  <si>
    <t>131865-88-8</t>
  </si>
  <si>
    <t>13187-06-9</t>
  </si>
  <si>
    <t>13187-90-1</t>
  </si>
  <si>
    <t>13187-99-0</t>
  </si>
  <si>
    <t>13188-60-8</t>
  </si>
  <si>
    <t>13189-00-9</t>
  </si>
  <si>
    <t>131-89-5</t>
  </si>
  <si>
    <t>13189-89-4</t>
  </si>
  <si>
    <t>13190-34-6</t>
  </si>
  <si>
    <t>131906-57-5</t>
  </si>
  <si>
    <t>13190-97-1</t>
  </si>
  <si>
    <t>13191-36-1</t>
  </si>
  <si>
    <t>13191-64-5</t>
  </si>
  <si>
    <t>131918-61-1</t>
  </si>
  <si>
    <t>131-92-0</t>
  </si>
  <si>
    <t>13192-12-6</t>
  </si>
  <si>
    <t>13192-13-7</t>
  </si>
  <si>
    <t>131929-60-7</t>
  </si>
  <si>
    <t>131929-61-8</t>
  </si>
  <si>
    <t>131929-63-0</t>
  </si>
  <si>
    <t>13194-48-4</t>
  </si>
  <si>
    <t>1319-46-6</t>
  </si>
  <si>
    <t>13194-67-7</t>
  </si>
  <si>
    <t>13194-68-8</t>
  </si>
  <si>
    <t>13195-50-1</t>
  </si>
  <si>
    <t>13195-64-7</t>
  </si>
  <si>
    <t>13195-66-9</t>
  </si>
  <si>
    <t>13195-73-8</t>
  </si>
  <si>
    <t>13195-76-1</t>
  </si>
  <si>
    <t>13195-79-4</t>
  </si>
  <si>
    <t>13195-80-7</t>
  </si>
  <si>
    <t>1319-69-3</t>
  </si>
  <si>
    <t>1319-77-3</t>
  </si>
  <si>
    <t>13197-74-5</t>
  </si>
  <si>
    <t>13197-76-7</t>
  </si>
  <si>
    <t>131983-72-7</t>
  </si>
  <si>
    <t>131986-05-5</t>
  </si>
  <si>
    <t>1319-88-6</t>
  </si>
  <si>
    <t>131-99-7</t>
  </si>
  <si>
    <t>1320-06-5</t>
  </si>
  <si>
    <t>1320-07-6</t>
  </si>
  <si>
    <t>13200-83-4</t>
  </si>
  <si>
    <t>13200-85-6</t>
  </si>
  <si>
    <t>13201-14-4</t>
  </si>
  <si>
    <t>13201-46-2</t>
  </si>
  <si>
    <t>1320-15-6</t>
  </si>
  <si>
    <t>1320-16-7</t>
  </si>
  <si>
    <t>1320346-97-1</t>
  </si>
  <si>
    <t>1320363-47-0</t>
  </si>
  <si>
    <t>1320363-48-1</t>
  </si>
  <si>
    <t>132036-88-5</t>
  </si>
  <si>
    <t>1320-46-3</t>
  </si>
  <si>
    <t>13204-98-3</t>
  </si>
  <si>
    <t>1320-51-0</t>
  </si>
  <si>
    <t>13205-46-4</t>
  </si>
  <si>
    <t>13205-48-6</t>
  </si>
  <si>
    <t>13205-49-7</t>
  </si>
  <si>
    <t>13205-56-6</t>
  </si>
  <si>
    <t>13205-57-7</t>
  </si>
  <si>
    <t>13206-31-0</t>
  </si>
  <si>
    <t>1320-67-8</t>
  </si>
  <si>
    <t>132-06-9</t>
  </si>
  <si>
    <t>13207-27-7</t>
  </si>
  <si>
    <t>13209-15-9</t>
  </si>
  <si>
    <t>13209-41-1</t>
  </si>
  <si>
    <t>13209-52-4</t>
  </si>
  <si>
    <t>13211-01-3</t>
  </si>
  <si>
    <t>13211-15-9</t>
  </si>
  <si>
    <t>13211-31-9</t>
  </si>
  <si>
    <t>1321-13-7</t>
  </si>
  <si>
    <t>132114-64-8</t>
  </si>
  <si>
    <t>1321-14-8</t>
  </si>
  <si>
    <t>1321-16-0</t>
  </si>
  <si>
    <t>132123-45-6</t>
  </si>
  <si>
    <t>1321-28-4</t>
  </si>
  <si>
    <t>13213-36-0</t>
  </si>
  <si>
    <t>13213-38-2</t>
  </si>
  <si>
    <t>1321-35-3</t>
  </si>
  <si>
    <t>13213-88-2</t>
  </si>
  <si>
    <t>13214-29-4</t>
  </si>
  <si>
    <t>13214-53-4</t>
  </si>
  <si>
    <t>13214-66-9</t>
  </si>
  <si>
    <t>1321-57-9</t>
  </si>
  <si>
    <t>13215-88-8</t>
  </si>
  <si>
    <t>1321-64-8</t>
  </si>
  <si>
    <t>1321-65-9</t>
  </si>
  <si>
    <t>132-17-2</t>
  </si>
  <si>
    <t>132173-07-0</t>
  </si>
  <si>
    <t>1321-75-1</t>
  </si>
  <si>
    <t>1321-81-9</t>
  </si>
  <si>
    <t>132182-92-4</t>
  </si>
  <si>
    <t>132-18-3</t>
  </si>
  <si>
    <t>1321-89-7</t>
  </si>
  <si>
    <t>132-19-4</t>
  </si>
  <si>
    <t>132194-33-3</t>
  </si>
  <si>
    <t>13220-33-2</t>
  </si>
  <si>
    <t>132203-70-4 | 80621-</t>
  </si>
  <si>
    <t>13220-57-0</t>
  </si>
  <si>
    <t>132-20-7</t>
  </si>
  <si>
    <t>132210-43-6</t>
  </si>
  <si>
    <t>13221-27-7</t>
  </si>
  <si>
    <t>1322-13-0</t>
  </si>
  <si>
    <t>1322-14-1</t>
  </si>
  <si>
    <t>13221-71-1</t>
  </si>
  <si>
    <t>1322-17-4</t>
  </si>
  <si>
    <t>132-21-8</t>
  </si>
  <si>
    <t>13222-16-7</t>
  </si>
  <si>
    <t>13222-26-9</t>
  </si>
  <si>
    <t>1322-23-2</t>
  </si>
  <si>
    <t>13222-32-7</t>
  </si>
  <si>
    <t>1322-26-5</t>
  </si>
  <si>
    <t>13223-03-5</t>
  </si>
  <si>
    <t>13223-43-3</t>
  </si>
  <si>
    <t>1322-34-5</t>
  </si>
  <si>
    <t>13224-63-0</t>
  </si>
  <si>
    <t>13224-99-2</t>
  </si>
  <si>
    <t>1322-58-3</t>
  </si>
  <si>
    <t>132-27-4, 6152-33-6</t>
  </si>
  <si>
    <t>1322-83-4</t>
  </si>
  <si>
    <t>13228-39-2</t>
  </si>
  <si>
    <t>1322-93-6</t>
  </si>
  <si>
    <t>1322-94-7</t>
  </si>
  <si>
    <t>1322-97-0</t>
  </si>
  <si>
    <t>1322-98-1</t>
  </si>
  <si>
    <t>13230-03-0</t>
  </si>
  <si>
    <t>13230-04-1</t>
  </si>
  <si>
    <t>1323-00-8</t>
  </si>
  <si>
    <t>1323-03-1</t>
  </si>
  <si>
    <t>13230-43-8</t>
  </si>
  <si>
    <t>13230-87-0</t>
  </si>
  <si>
    <t>132-31-0</t>
  </si>
  <si>
    <t>13231-00-0</t>
  </si>
  <si>
    <t>132316-80-4</t>
  </si>
  <si>
    <t>1323-19-9</t>
  </si>
  <si>
    <t>132-32-1</t>
  </si>
  <si>
    <t>132328-45-1</t>
  </si>
  <si>
    <t>1323-31-5</t>
  </si>
  <si>
    <t>132-33-2</t>
  </si>
  <si>
    <t>132335-47-8</t>
  </si>
  <si>
    <t>1323403-33-3</t>
  </si>
  <si>
    <t>13234-23-6</t>
  </si>
  <si>
    <t>1323-42-8</t>
  </si>
  <si>
    <t>13234-79-2</t>
  </si>
  <si>
    <t>13235-12-6</t>
  </si>
  <si>
    <t>132-35-4</t>
  </si>
  <si>
    <t>13235-60-4</t>
  </si>
  <si>
    <t>13236-00-5</t>
  </si>
  <si>
    <t>13236-02-7</t>
  </si>
  <si>
    <t>1323-65-5</t>
  </si>
  <si>
    <t>132367-76-1</t>
  </si>
  <si>
    <t>13236-84-5</t>
  </si>
  <si>
    <t>1323-70-2</t>
  </si>
  <si>
    <t>1323-75-7</t>
  </si>
  <si>
    <t>132-37-6</t>
  </si>
  <si>
    <t>13237-73-5</t>
  </si>
  <si>
    <t>13237-74-6</t>
  </si>
  <si>
    <t>13238-84-1</t>
  </si>
  <si>
    <t>132388-59-1</t>
  </si>
  <si>
    <t>13239-11-7</t>
  </si>
  <si>
    <t>13239-97-9</t>
  </si>
  <si>
    <t>1324-02-3</t>
  </si>
  <si>
    <t>132405-54-0</t>
  </si>
  <si>
    <t>1324-11-4</t>
  </si>
  <si>
    <t>13241-28-6</t>
  </si>
  <si>
    <t>13241-32-2</t>
  </si>
  <si>
    <t>13241-33-3</t>
  </si>
  <si>
    <t>13241-36-6</t>
  </si>
  <si>
    <t>1324-15-8</t>
  </si>
  <si>
    <t>1324-17-0</t>
  </si>
  <si>
    <t>132418-03-2</t>
  </si>
  <si>
    <t>1324-21-6</t>
  </si>
  <si>
    <t>13242-16-5</t>
  </si>
  <si>
    <t>132424-36-3</t>
  </si>
  <si>
    <t>132424-37-4</t>
  </si>
  <si>
    <t>13242-44-9</t>
  </si>
  <si>
    <t>13242-55-2</t>
  </si>
  <si>
    <t>1324-26-1</t>
  </si>
  <si>
    <t>1324-27-2</t>
  </si>
  <si>
    <t>1324-28-3</t>
  </si>
  <si>
    <t>1324-29-4</t>
  </si>
  <si>
    <t>1324-33-0</t>
  </si>
  <si>
    <t>132-43-4</t>
  </si>
  <si>
    <t>1324-34-1</t>
  </si>
  <si>
    <t>1324-35-2</t>
  </si>
  <si>
    <t>13243-65-7</t>
  </si>
  <si>
    <t>13244-33-2</t>
  </si>
  <si>
    <t>13244-35-4</t>
  </si>
  <si>
    <t>132449-46-8</t>
  </si>
  <si>
    <t>1324-53-4</t>
  </si>
  <si>
    <t>1324-57-8</t>
  </si>
  <si>
    <t>132459-54-2</t>
  </si>
  <si>
    <t>13246-02-1</t>
  </si>
  <si>
    <t>13246-52-1</t>
  </si>
  <si>
    <t>1324-76-1</t>
  </si>
  <si>
    <t>1324-77-2</t>
  </si>
  <si>
    <t>13248-54-9</t>
  </si>
  <si>
    <t>13248-55-0</t>
  </si>
  <si>
    <t>1324-86-3</t>
  </si>
  <si>
    <t>1324-87-4</t>
  </si>
  <si>
    <t>132-49-0</t>
  </si>
  <si>
    <t>13250-12-9</t>
  </si>
  <si>
    <t>13250-95-8</t>
  </si>
  <si>
    <t>13250-96-9</t>
  </si>
  <si>
    <t>13251-19-9</t>
  </si>
  <si>
    <t>1325-16-2</t>
  </si>
  <si>
    <t>13252-13-6</t>
  </si>
  <si>
    <t>13252-14-7</t>
  </si>
  <si>
    <t>13252-15-8</t>
  </si>
  <si>
    <t>132521-69-8</t>
  </si>
  <si>
    <t>13253-44-6</t>
  </si>
  <si>
    <t>132-53-6</t>
  </si>
  <si>
    <t>13253-82-2</t>
  </si>
  <si>
    <t>132539-07-2</t>
  </si>
  <si>
    <t>13254-04-1</t>
  </si>
  <si>
    <t>13254-07-4</t>
  </si>
  <si>
    <t>13254-33-6</t>
  </si>
  <si>
    <t>13254-34-7</t>
  </si>
  <si>
    <t>132-54-7</t>
  </si>
  <si>
    <t>13255-27-1</t>
  </si>
  <si>
    <t>13255-50-0</t>
  </si>
  <si>
    <t>13256-22-9</t>
  </si>
  <si>
    <t>132-57-0</t>
  </si>
  <si>
    <t>132571-92-7</t>
  </si>
  <si>
    <t>13257-34-6</t>
  </si>
  <si>
    <t>13257-44-8</t>
  </si>
  <si>
    <t>13257-51-7</t>
  </si>
  <si>
    <t>13257-81-3</t>
  </si>
  <si>
    <t>13257-88-0</t>
  </si>
  <si>
    <t>13258-43-0</t>
  </si>
  <si>
    <t>1325-85-5</t>
  </si>
  <si>
    <t>1325-86-6</t>
  </si>
  <si>
    <t>13259-29-5</t>
  </si>
  <si>
    <t>13259-75-1</t>
  </si>
  <si>
    <t>1326-03-0</t>
  </si>
  <si>
    <t>132-60-5</t>
  </si>
  <si>
    <t>13260-75-8</t>
  </si>
  <si>
    <t>132-61-6</t>
  </si>
  <si>
    <t>13262-48-1</t>
  </si>
  <si>
    <t>132-62-7</t>
  </si>
  <si>
    <t>132-63-8</t>
  </si>
  <si>
    <t>132-64-9</t>
  </si>
  <si>
    <t>13264-92-1</t>
  </si>
  <si>
    <t>132-65-0</t>
  </si>
  <si>
    <t>13265-10-6</t>
  </si>
  <si>
    <t>13265-84-4</t>
  </si>
  <si>
    <t>132-66-1</t>
  </si>
  <si>
    <t>132665-00-0</t>
  </si>
  <si>
    <t>132-67-2</t>
  </si>
  <si>
    <t>132673-98-4</t>
  </si>
  <si>
    <t>132682-98-5</t>
  </si>
  <si>
    <t>132-68-3</t>
  </si>
  <si>
    <t>132687-06-0</t>
  </si>
  <si>
    <t>13268-79-6</t>
  </si>
  <si>
    <t>13269-19-7</t>
  </si>
  <si>
    <t>132-69-4</t>
  </si>
  <si>
    <t>132694-65-6</t>
  </si>
  <si>
    <t>13269-52-8</t>
  </si>
  <si>
    <t>13269-61-9</t>
  </si>
  <si>
    <t>13269-66-4</t>
  </si>
  <si>
    <t>13269-73-3</t>
  </si>
  <si>
    <t>13269-74-4</t>
  </si>
  <si>
    <t>13269-86-8</t>
  </si>
  <si>
    <t>132722-73-7</t>
  </si>
  <si>
    <t>132-73-0</t>
  </si>
  <si>
    <t>13273-84-2</t>
  </si>
  <si>
    <t>13273-85-3</t>
  </si>
  <si>
    <t>13273-90-0</t>
  </si>
  <si>
    <t>132739-31-2</t>
  </si>
  <si>
    <t>132741-81-2</t>
  </si>
  <si>
    <t>1327-41-9</t>
  </si>
  <si>
    <t>1327-43-1</t>
  </si>
  <si>
    <t>13274-42-5</t>
  </si>
  <si>
    <t>13275-19-9</t>
  </si>
  <si>
    <t>132-75-2</t>
  </si>
  <si>
    <t>1327-53-3</t>
  </si>
  <si>
    <t>13276-08-9</t>
  </si>
  <si>
    <t>13278-36-9</t>
  </si>
  <si>
    <t>13278-55-2</t>
  </si>
  <si>
    <t>13279-06-6</t>
  </si>
  <si>
    <t>13279-58-8</t>
  </si>
  <si>
    <t>13279-85-1</t>
  </si>
  <si>
    <t>13279-87-3</t>
  </si>
  <si>
    <t>13280-00-7</t>
  </si>
  <si>
    <t>13280-60-9</t>
  </si>
  <si>
    <t>13280-61-0</t>
  </si>
  <si>
    <t>13280-76-7</t>
  </si>
  <si>
    <t>132810-10-7</t>
  </si>
  <si>
    <t>13281-06-6</t>
  </si>
  <si>
    <t>13281-14-6</t>
  </si>
  <si>
    <t>13282-14-9</t>
  </si>
  <si>
    <t>13282-37-6</t>
  </si>
  <si>
    <t>13282-70-7</t>
  </si>
  <si>
    <t>13282-82-1</t>
  </si>
  <si>
    <t>132831</t>
  </si>
  <si>
    <t>13283-44-8</t>
  </si>
  <si>
    <t>13283-82-4</t>
  </si>
  <si>
    <t>132843-44-8</t>
  </si>
  <si>
    <t>13284-42-9</t>
  </si>
  <si>
    <t>13285-40-0</t>
  </si>
  <si>
    <t>132-86-5</t>
  </si>
  <si>
    <t>13287-49-5</t>
  </si>
  <si>
    <t>132875-68-4</t>
  </si>
  <si>
    <t>132-87-6</t>
  </si>
  <si>
    <t>13287-76-8</t>
  </si>
  <si>
    <t>13287-79-1</t>
  </si>
  <si>
    <t>13288-50-1</t>
  </si>
  <si>
    <t>132-88-7</t>
  </si>
  <si>
    <t>13288-70-5</t>
  </si>
  <si>
    <t>13288-86-3</t>
  </si>
  <si>
    <t>13289-18-4</t>
  </si>
  <si>
    <t>132-89-8</t>
  </si>
  <si>
    <t>132900-75-5</t>
  </si>
  <si>
    <t>13290-74-9</t>
  </si>
  <si>
    <t>13290-96-5</t>
  </si>
  <si>
    <t>13291-61-7, 125572-9</t>
  </si>
  <si>
    <t>13291-96-8</t>
  </si>
  <si>
    <t>132-92-3</t>
  </si>
  <si>
    <t>132-93-4</t>
  </si>
  <si>
    <t>13293-59-9</t>
  </si>
  <si>
    <t>13294-71-8</t>
  </si>
  <si>
    <t>13296-76-9</t>
  </si>
  <si>
    <t>13296-94-1</t>
  </si>
  <si>
    <t>13297-07-9</t>
  </si>
  <si>
    <t>132980-16-6</t>
  </si>
  <si>
    <t>132-98-9</t>
  </si>
  <si>
    <t>1329-97-1</t>
  </si>
  <si>
    <t>13299-97-3</t>
  </si>
  <si>
    <t>13300-09-9</t>
  </si>
  <si>
    <t>133001-14-6</t>
  </si>
  <si>
    <t>13301-33-2</t>
  </si>
  <si>
    <t>13301-60-5</t>
  </si>
  <si>
    <t>1330-16-1</t>
  </si>
  <si>
    <t>13301-61-6</t>
  </si>
  <si>
    <t>1330-20-7</t>
  </si>
  <si>
    <t>13302-67-5</t>
  </si>
  <si>
    <t>13303-10-1</t>
  </si>
  <si>
    <t>1330-38-7</t>
  </si>
  <si>
    <t>1330-43-4</t>
  </si>
  <si>
    <t>13304-62-6</t>
  </si>
  <si>
    <t>133047-57-1</t>
  </si>
  <si>
    <t>133052-30-9</t>
  </si>
  <si>
    <t>133052-90-1</t>
  </si>
  <si>
    <t>13305-29-8</t>
  </si>
  <si>
    <t>13305-94-7</t>
  </si>
  <si>
    <t>13306-05-3</t>
  </si>
  <si>
    <t>1330-61-6</t>
  </si>
  <si>
    <t>133-06-2</t>
  </si>
  <si>
    <t>1330-69-4</t>
  </si>
  <si>
    <t>13307-05-6</t>
  </si>
  <si>
    <t>133-07-3</t>
  </si>
  <si>
    <t>13307-34-1</t>
  </si>
  <si>
    <t>1330-75-2</t>
  </si>
  <si>
    <t>13307-61-4</t>
  </si>
  <si>
    <t>1330-76-3</t>
  </si>
  <si>
    <t>13307-67-0</t>
  </si>
  <si>
    <t>1330-78-5</t>
  </si>
  <si>
    <t>133080-89-4</t>
  </si>
  <si>
    <t>1330-80-9</t>
  </si>
  <si>
    <t>133082-19-6</t>
  </si>
  <si>
    <t>133-08-4</t>
  </si>
  <si>
    <t>13308-40-2</t>
  </si>
  <si>
    <t>1330-85-4</t>
  </si>
  <si>
    <t>1330-86-5</t>
  </si>
  <si>
    <t>133-09-5</t>
  </si>
  <si>
    <t>1330-96-7</t>
  </si>
  <si>
    <t>133098-04-1</t>
  </si>
  <si>
    <t>13310-75-3</t>
  </si>
  <si>
    <t>133-10-8</t>
  </si>
  <si>
    <t>1331-12-0</t>
  </si>
  <si>
    <t>13311-72-3</t>
  </si>
  <si>
    <t>133-11-9</t>
  </si>
  <si>
    <t>1331-22-2</t>
  </si>
  <si>
    <t>1331-28-8</t>
  </si>
  <si>
    <t>133-13-1</t>
  </si>
  <si>
    <t>13313-45-6</t>
  </si>
  <si>
    <t>133-14-2</t>
  </si>
  <si>
    <t>13314-85-7</t>
  </si>
  <si>
    <t>13315-23-6</t>
  </si>
  <si>
    <t>133-15-3</t>
  </si>
  <si>
    <t>1331-53-9</t>
  </si>
  <si>
    <t>1331-54-0</t>
  </si>
  <si>
    <t>1331-61-9</t>
  </si>
  <si>
    <t>13316-70-6</t>
  </si>
  <si>
    <t>13317-11-8</t>
  </si>
  <si>
    <t>133-17-5</t>
  </si>
  <si>
    <t>13318-07-5</t>
  </si>
  <si>
    <t>1331-81-3</t>
  </si>
  <si>
    <t>13318-18-8</t>
  </si>
  <si>
    <t>13318-19-9</t>
  </si>
  <si>
    <t>1331-83-5</t>
  </si>
  <si>
    <t>133-18-6</t>
  </si>
  <si>
    <t>1331-87-9</t>
  </si>
  <si>
    <t>1331-92-6</t>
  </si>
  <si>
    <t>13319-32-9</t>
  </si>
  <si>
    <t>13319-69-2</t>
  </si>
  <si>
    <t>13320-31-5</t>
  </si>
  <si>
    <t>13320-32-6</t>
  </si>
  <si>
    <t>13320-34-8</t>
  </si>
  <si>
    <t>133-21-1</t>
  </si>
  <si>
    <t>133220-30-1</t>
  </si>
  <si>
    <t>13323-48-3</t>
  </si>
  <si>
    <t>13323-63-2</t>
  </si>
  <si>
    <t>13324-11-3</t>
  </si>
  <si>
    <t>13324-20-4</t>
  </si>
  <si>
    <t>133242-30-5</t>
  </si>
  <si>
    <t>13324-23-7</t>
  </si>
  <si>
    <t>13325-10-5</t>
  </si>
  <si>
    <t>13325-57-0</t>
  </si>
  <si>
    <t>1332-65-6</t>
  </si>
  <si>
    <t>133-26-6</t>
  </si>
  <si>
    <t>133268-58-3</t>
  </si>
  <si>
    <t>1332-68-9</t>
  </si>
  <si>
    <t>13327-12-3</t>
  </si>
  <si>
    <t>13327-27-0</t>
  </si>
  <si>
    <t>13327-36-1</t>
  </si>
  <si>
    <t>13327-56-5</t>
  </si>
  <si>
    <t>1332-77-0</t>
  </si>
  <si>
    <t>13329-14-1</t>
  </si>
  <si>
    <t>13329-40-3</t>
  </si>
  <si>
    <t>13329-66-3</t>
  </si>
  <si>
    <t>13329-67-4</t>
  </si>
  <si>
    <t>13329-69-6</t>
  </si>
  <si>
    <t>13329-70-9</t>
  </si>
  <si>
    <t>13329-71-0</t>
  </si>
  <si>
    <t>13329-78-7</t>
  </si>
  <si>
    <t>133299-41-9</t>
  </si>
  <si>
    <t>1333021</t>
  </si>
  <si>
    <t>133305-88-1</t>
  </si>
  <si>
    <t>1333-07-9</t>
  </si>
  <si>
    <t>13330-96-6</t>
  </si>
  <si>
    <t>133310-19-7</t>
  </si>
  <si>
    <t>133310-68-6</t>
  </si>
  <si>
    <t>133310-69-7</t>
  </si>
  <si>
    <t>133310-70-0</t>
  </si>
  <si>
    <t>133310-71-1</t>
  </si>
  <si>
    <t>133310-72-2</t>
  </si>
  <si>
    <t>133310-73-3</t>
  </si>
  <si>
    <t>13331-27-6</t>
  </si>
  <si>
    <t>1333-13-7</t>
  </si>
  <si>
    <t>13331-52-7</t>
  </si>
  <si>
    <t>1333-17-1</t>
  </si>
  <si>
    <t>13331-93-6</t>
  </si>
  <si>
    <t>1333-21-7</t>
  </si>
  <si>
    <t>13332-20-2</t>
  </si>
  <si>
    <t>133-32-4</t>
  </si>
  <si>
    <t>1333-28-4</t>
  </si>
  <si>
    <t>1333310-60-3</t>
  </si>
  <si>
    <t>133331-77-8</t>
  </si>
  <si>
    <t>13333-91-0</t>
  </si>
  <si>
    <t>1333-44-4</t>
  </si>
  <si>
    <t>13334-49-1</t>
  </si>
  <si>
    <t>1333-45-5</t>
  </si>
  <si>
    <t>1333479</t>
  </si>
  <si>
    <t>1333488-95-1</t>
  </si>
  <si>
    <t>1333-49-9</t>
  </si>
  <si>
    <t>1333-53-5</t>
  </si>
  <si>
    <t>1333-54-6</t>
  </si>
  <si>
    <t>13335-71-2</t>
  </si>
  <si>
    <t>13335-73-4</t>
  </si>
  <si>
    <t>1333-58-0</t>
  </si>
  <si>
    <t>1333-61-5</t>
  </si>
  <si>
    <t>1333-66-0</t>
  </si>
  <si>
    <t>133-36-8</t>
  </si>
  <si>
    <t>1333-68-2</t>
  </si>
  <si>
    <t>1333-71-7</t>
  </si>
  <si>
    <t>133377-48-7</t>
  </si>
  <si>
    <t>133-37-9</t>
  </si>
  <si>
    <t>133-38-0</t>
  </si>
  <si>
    <t>1333-82-0</t>
  </si>
  <si>
    <t>133384-08-4</t>
  </si>
  <si>
    <t>13338-63-1</t>
  </si>
  <si>
    <t>1333-86-4</t>
  </si>
  <si>
    <t>13339-01-0</t>
  </si>
  <si>
    <t>133391-64-7</t>
  </si>
  <si>
    <t>133397-81-6</t>
  </si>
  <si>
    <t>133408-50-1</t>
  </si>
  <si>
    <t>13341-00-9</t>
  </si>
  <si>
    <t>133413-70-4</t>
  </si>
  <si>
    <t>13341-72-5</t>
  </si>
  <si>
    <t>1334298-90-6 | 16512</t>
  </si>
  <si>
    <t>133432-71-0</t>
  </si>
  <si>
    <t>133438-58-1</t>
  </si>
  <si>
    <t>13343-95-8</t>
  </si>
  <si>
    <t>13343-98-1</t>
  </si>
  <si>
    <t>1334419-24-7</t>
  </si>
  <si>
    <t>13345-09-0</t>
  </si>
  <si>
    <t>13345-21-6</t>
  </si>
  <si>
    <t>133454-47-4</t>
  </si>
  <si>
    <t>13345-51-2</t>
  </si>
  <si>
    <t>133467-41-1</t>
  </si>
  <si>
    <t>13347-41-6</t>
  </si>
  <si>
    <t>13347-42-7</t>
  </si>
  <si>
    <t>133481-09-1</t>
  </si>
  <si>
    <t>133481-10-4</t>
  </si>
  <si>
    <t>13348-19-1</t>
  </si>
  <si>
    <t>1334-82-3</t>
  </si>
  <si>
    <t>13348-41-9</t>
  </si>
  <si>
    <t>133-49-3</t>
  </si>
  <si>
    <t>13349-82-1</t>
  </si>
  <si>
    <t>1335014-68-0</t>
  </si>
  <si>
    <t>13350-41-9</t>
  </si>
  <si>
    <t>1335-09-7</t>
  </si>
  <si>
    <t>133514-97-3</t>
  </si>
  <si>
    <t>13351-61-6</t>
  </si>
  <si>
    <t>13351-73-0</t>
  </si>
  <si>
    <t>1335-18-8</t>
  </si>
  <si>
    <t>1335-20-2</t>
  </si>
  <si>
    <t>13352-70-0</t>
  </si>
  <si>
    <t>133-53-9</t>
  </si>
  <si>
    <t>1335-42-8</t>
  </si>
  <si>
    <t>13354-33-1</t>
  </si>
  <si>
    <t>13354-35-3</t>
  </si>
  <si>
    <t>1335-44-0</t>
  </si>
  <si>
    <t>1335-46-2</t>
  </si>
  <si>
    <t>1335-49-5</t>
  </si>
  <si>
    <t>13355-00-5</t>
  </si>
  <si>
    <t>133-55-1</t>
  </si>
  <si>
    <t>13355-96-9</t>
  </si>
  <si>
    <t>13356-08-6</t>
  </si>
  <si>
    <t>13356-20-2</t>
  </si>
  <si>
    <t>1335-66-6</t>
  </si>
  <si>
    <t>13358-62-8</t>
  </si>
  <si>
    <t>1335-87-1</t>
  </si>
  <si>
    <t>13358-73-1</t>
  </si>
  <si>
    <t>1335-88-2</t>
  </si>
  <si>
    <t>133-59-5</t>
  </si>
  <si>
    <t>1336-00-1</t>
  </si>
  <si>
    <t>13360-45-7</t>
  </si>
  <si>
    <t>13360-57-1</t>
  </si>
  <si>
    <t>13360-61-7</t>
  </si>
  <si>
    <t>13360-63-9</t>
  </si>
  <si>
    <t>13360-64-0</t>
  </si>
  <si>
    <t>13360-65-1</t>
  </si>
  <si>
    <t>13360-78-6</t>
  </si>
  <si>
    <t>133-60-8</t>
  </si>
  <si>
    <t>13360-94-6</t>
  </si>
  <si>
    <t>133609-46-8</t>
  </si>
  <si>
    <t>13361-30-3</t>
  </si>
  <si>
    <t>13361-31-4</t>
  </si>
  <si>
    <t>13361-32-5</t>
  </si>
  <si>
    <t>13361-34-7</t>
  </si>
  <si>
    <t>13361-53-0</t>
  </si>
  <si>
    <t>13361-64-3</t>
  </si>
  <si>
    <t>13362-33-9</t>
  </si>
  <si>
    <t>13362-75-9</t>
  </si>
  <si>
    <t>13362-77-1</t>
  </si>
  <si>
    <t>13362-78-2</t>
  </si>
  <si>
    <t>133-63-1</t>
  </si>
  <si>
    <t>133636-82-5</t>
  </si>
  <si>
    <t>13364-16-4</t>
  </si>
  <si>
    <t>13364-32-4</t>
  </si>
  <si>
    <t>133647-88-8</t>
  </si>
  <si>
    <t>133648-80-3</t>
  </si>
  <si>
    <t>133-65-3</t>
  </si>
  <si>
    <t>133-66-4</t>
  </si>
  <si>
    <t>13366-40-0</t>
  </si>
  <si>
    <t>133-67-5</t>
  </si>
  <si>
    <t>13367-85-6</t>
  </si>
  <si>
    <t>13368-45-1</t>
  </si>
  <si>
    <t>13368-65-5</t>
  </si>
  <si>
    <t>133688-90-1</t>
  </si>
  <si>
    <t>13369-03-4</t>
  </si>
  <si>
    <t>1337016-51-9</t>
  </si>
  <si>
    <t>13370-48-4</t>
  </si>
  <si>
    <t>13370-79-1</t>
  </si>
  <si>
    <t>13370-80-4</t>
  </si>
  <si>
    <t>13371-17-0</t>
  </si>
  <si>
    <t>13371-73-8</t>
  </si>
  <si>
    <t>13372-18-4</t>
  </si>
  <si>
    <t>13372-77-5</t>
  </si>
  <si>
    <t>13372-80-0</t>
  </si>
  <si>
    <t>13372-81-1</t>
  </si>
  <si>
    <t>13373-32-5</t>
  </si>
  <si>
    <t>1337-33-3</t>
  </si>
  <si>
    <t>133737-32-3</t>
  </si>
  <si>
    <t>133-74-4</t>
  </si>
  <si>
    <t>133745-75-2</t>
  </si>
  <si>
    <t>13375-29-6</t>
  </si>
  <si>
    <t>13377-98-5</t>
  </si>
  <si>
    <t>133-78-8</t>
  </si>
  <si>
    <t>1337-89-9</t>
  </si>
  <si>
    <t>13379-87-8</t>
  </si>
  <si>
    <t>133804-44-1</t>
  </si>
  <si>
    <t>133806-59-4</t>
  </si>
  <si>
    <t>13380-80-8</t>
  </si>
  <si>
    <t>13380-89-7</t>
  </si>
  <si>
    <t>13380-90-0</t>
  </si>
  <si>
    <t>13380-94-4</t>
  </si>
  <si>
    <t>1338-10-9</t>
  </si>
  <si>
    <t>1338-23-4</t>
  </si>
  <si>
    <t>1338-24-5</t>
  </si>
  <si>
    <t>13383-63-6</t>
  </si>
  <si>
    <t>1338-39-2</t>
  </si>
  <si>
    <t>1338-41-6</t>
  </si>
  <si>
    <t>1338-43-8</t>
  </si>
  <si>
    <t>13385-20-1</t>
  </si>
  <si>
    <t>133855-98-8</t>
  </si>
  <si>
    <t>13385-66-5</t>
  </si>
  <si>
    <t>133865-88-0</t>
  </si>
  <si>
    <t>13386-60-2</t>
  </si>
  <si>
    <t>133881-46-6</t>
  </si>
  <si>
    <t>133-89-1</t>
  </si>
  <si>
    <t>1338925-11-3</t>
  </si>
  <si>
    <t>1338925-20-4</t>
  </si>
  <si>
    <t>13389-42-9</t>
  </si>
  <si>
    <t>133-90-4</t>
  </si>
  <si>
    <t>13390-46-0</t>
  </si>
  <si>
    <t>13390-52-8</t>
  </si>
  <si>
    <t>13390-78-8</t>
  </si>
  <si>
    <t>133909-99-6</t>
  </si>
  <si>
    <t>133911-24-7</t>
  </si>
  <si>
    <t>13391-15-6</t>
  </si>
  <si>
    <t>13391-39-4</t>
  </si>
  <si>
    <t>133-91-5</t>
  </si>
  <si>
    <t>133921-38-7</t>
  </si>
  <si>
    <t>13392-28-4</t>
  </si>
  <si>
    <t>13392-69-3</t>
  </si>
  <si>
    <t>13393-56-1</t>
  </si>
  <si>
    <t>13393-61-8</t>
  </si>
  <si>
    <t>13393-64-1</t>
  </si>
  <si>
    <t>13393-71-0</t>
  </si>
  <si>
    <t>13393-93-6</t>
  </si>
  <si>
    <t>13395-35-2</t>
  </si>
  <si>
    <t>13395-36-3</t>
  </si>
  <si>
    <t>13395-73-8</t>
  </si>
  <si>
    <t>13395-76-1</t>
  </si>
  <si>
    <t>133964-60-0</t>
  </si>
  <si>
    <t>13396-80-0</t>
  </si>
  <si>
    <t>133978-15-1</t>
  </si>
  <si>
    <t>13397-95-0</t>
  </si>
  <si>
    <t>133986-51-3</t>
  </si>
  <si>
    <t>13398-94-2</t>
  </si>
  <si>
    <t>1339928-25-4</t>
  </si>
  <si>
    <t>1339944-47-6</t>
  </si>
  <si>
    <t>13399-90-1</t>
  </si>
  <si>
    <t>13400-10-7</t>
  </si>
  <si>
    <t>134-01-0</t>
  </si>
  <si>
    <t>13401-18-8</t>
  </si>
  <si>
    <t>13401-56-4</t>
  </si>
  <si>
    <t>13401-80-4</t>
  </si>
  <si>
    <t>13401-85-9</t>
  </si>
  <si>
    <t>13402-02-3</t>
  </si>
  <si>
    <t>13402-08-9</t>
  </si>
  <si>
    <t>13402-96-5</t>
  </si>
  <si>
    <t>13403-01-5</t>
  </si>
  <si>
    <t>134-03-2</t>
  </si>
  <si>
    <t>13403-24-2</t>
  </si>
  <si>
    <t>13404-22-3</t>
  </si>
  <si>
    <t>134-04-3</t>
  </si>
  <si>
    <t>134051-91-5</t>
  </si>
  <si>
    <t>134051-92-6</t>
  </si>
  <si>
    <t>134052-01-0</t>
  </si>
  <si>
    <t>134052-02-1</t>
  </si>
  <si>
    <t>1340593-59-0</t>
  </si>
  <si>
    <t>134071-44-6</t>
  </si>
  <si>
    <t>13408-56-5</t>
  </si>
  <si>
    <t>134-08-7</t>
  </si>
  <si>
    <t>134-09-8</t>
  </si>
  <si>
    <t>134098-61-6</t>
  </si>
  <si>
    <t>13410-58-7</t>
  </si>
  <si>
    <t>13411-16-0</t>
  </si>
  <si>
    <t>134-11-2</t>
  </si>
  <si>
    <t>13411-42-2</t>
  </si>
  <si>
    <t>134123-93-6</t>
  </si>
  <si>
    <t>134127-48-3</t>
  </si>
  <si>
    <t>13413-18-8</t>
  </si>
  <si>
    <t>13414-54-5</t>
  </si>
  <si>
    <t>13414-55-6</t>
  </si>
  <si>
    <t>13414-58-9</t>
  </si>
  <si>
    <t>13414-95-4</t>
  </si>
  <si>
    <t>13415-54-8</t>
  </si>
  <si>
    <t>13416-17-6</t>
  </si>
  <si>
    <t>13416-97-2</t>
  </si>
  <si>
    <t>13417-01-1</t>
  </si>
  <si>
    <t>13417-08-8</t>
  </si>
  <si>
    <t>13417-49-7</t>
  </si>
  <si>
    <t>1341-81-7</t>
  </si>
  <si>
    <t>13418-35-4</t>
  </si>
  <si>
    <t>13418-49-0</t>
  </si>
  <si>
    <t>134-19-0</t>
  </si>
  <si>
    <t>13419-15-3</t>
  </si>
  <si>
    <t>13419-16-4</t>
  </si>
  <si>
    <t>13419-37-9</t>
  </si>
  <si>
    <t>13419-59-5</t>
  </si>
  <si>
    <t>13419-61-9</t>
  </si>
  <si>
    <t>13419-67-5</t>
  </si>
  <si>
    <t>13419-69-7</t>
  </si>
  <si>
    <t>134-20-3</t>
  </si>
  <si>
    <t>13420-58-1</t>
  </si>
  <si>
    <t>13421-39-1</t>
  </si>
  <si>
    <t>13421-53-9</t>
  </si>
  <si>
    <t>13422-90-7</t>
  </si>
  <si>
    <t>13423-15-9</t>
  </si>
  <si>
    <t>13423-48-8</t>
  </si>
  <si>
    <t>134237-50-6</t>
  </si>
  <si>
    <t>134237-51-7</t>
  </si>
  <si>
    <t>134237-52-8</t>
  </si>
  <si>
    <t>13423-78-4</t>
  </si>
  <si>
    <t>13424-56-1</t>
  </si>
  <si>
    <t>13424-80-1</t>
  </si>
  <si>
    <t>13425-39-3</t>
  </si>
  <si>
    <t>13425-53-1</t>
  </si>
  <si>
    <t>134-25-8</t>
  </si>
  <si>
    <t>1342795-11-2</t>
  </si>
  <si>
    <t>134-28-1</t>
  </si>
  <si>
    <t>1342815-16-0</t>
  </si>
  <si>
    <t>134283-49-1</t>
  </si>
  <si>
    <t>13429-07-7</t>
  </si>
  <si>
    <t>13429-12-4</t>
  </si>
  <si>
    <t>13429-27-1</t>
  </si>
  <si>
    <t>13429-32-8</t>
  </si>
  <si>
    <t>13429-83-9</t>
  </si>
  <si>
    <t>134-30-5</t>
  </si>
  <si>
    <t>134308-13-7</t>
  </si>
  <si>
    <t>13431-24-8</t>
  </si>
  <si>
    <t>13431-34-0</t>
  </si>
  <si>
    <t>13432-25-2</t>
  </si>
  <si>
    <t>13432-32-1</t>
  </si>
  <si>
    <t>134-32-7</t>
  </si>
  <si>
    <t>13433-00-6</t>
  </si>
  <si>
    <t>134330-88-4</t>
  </si>
  <si>
    <t>134330-91-9</t>
  </si>
  <si>
    <t>134330-92-0</t>
  </si>
  <si>
    <t>13433-09-5</t>
  </si>
  <si>
    <t>134330-95-3</t>
  </si>
  <si>
    <t>13433-10-8</t>
  </si>
  <si>
    <t>134333-70-3</t>
  </si>
  <si>
    <t>13433-92-6</t>
  </si>
  <si>
    <t>13434-00-9</t>
  </si>
  <si>
    <t>13434-13-4</t>
  </si>
  <si>
    <t>13434-24-7</t>
  </si>
  <si>
    <t>134-34-9</t>
  </si>
  <si>
    <t>134-35-0</t>
  </si>
  <si>
    <t>13435-05-7</t>
  </si>
  <si>
    <t>13435-09-1</t>
  </si>
  <si>
    <t>13435-12-6</t>
  </si>
  <si>
    <t>13435-20-6</t>
  </si>
  <si>
    <t>134-36-1</t>
  </si>
  <si>
    <t>13436-45-8</t>
  </si>
  <si>
    <t>13436-46-9</t>
  </si>
  <si>
    <t>13436-79-8</t>
  </si>
  <si>
    <t>13436-82-3</t>
  </si>
  <si>
    <t>13437-03-1</t>
  </si>
  <si>
    <t>134-37-2</t>
  </si>
  <si>
    <t>134379-77-4</t>
  </si>
  <si>
    <t>134380-80-6</t>
  </si>
  <si>
    <t>13438-18-1</t>
  </si>
  <si>
    <t>134-38-3</t>
  </si>
  <si>
    <t>13438-30-7</t>
  </si>
  <si>
    <t>13438-45-4</t>
  </si>
  <si>
    <t>13439-98-0</t>
  </si>
  <si>
    <t>1344-01-0</t>
  </si>
  <si>
    <t>13440-13-6</t>
  </si>
  <si>
    <t>134404-52-7</t>
  </si>
  <si>
    <t>1344-09-8</t>
  </si>
  <si>
    <t>13441-63-9</t>
  </si>
  <si>
    <t>13442-89-2</t>
  </si>
  <si>
    <t>13442-90-5</t>
  </si>
  <si>
    <t>1344-32-7</t>
  </si>
  <si>
    <t>13443-29-3</t>
  </si>
  <si>
    <t>1344-37-2</t>
  </si>
  <si>
    <t>13444-24-1</t>
  </si>
  <si>
    <t>13445-75-5</t>
  </si>
  <si>
    <t>134-47-4</t>
  </si>
  <si>
    <t>13447-95-5</t>
  </si>
  <si>
    <t>134-49-6</t>
  </si>
  <si>
    <t>13450-37-8</t>
  </si>
  <si>
    <t>1345-04-6</t>
  </si>
  <si>
    <t>13450-67-4</t>
  </si>
  <si>
    <t>134507-62-3</t>
  </si>
  <si>
    <t>134-50-9, 52417-22-8</t>
  </si>
  <si>
    <t>134523-03-8</t>
  </si>
  <si>
    <t>13453-03-7</t>
  </si>
  <si>
    <t>134-54-3</t>
  </si>
  <si>
    <t>134-55-4</t>
  </si>
  <si>
    <t>134568-16-4</t>
  </si>
  <si>
    <t>134568-42-6</t>
  </si>
  <si>
    <t>134568-43-7</t>
  </si>
  <si>
    <t>13457-18-6</t>
  </si>
  <si>
    <t>134579-52-5</t>
  </si>
  <si>
    <t>13457-98-2</t>
  </si>
  <si>
    <t>134-58-7</t>
  </si>
  <si>
    <t>13458-81-6</t>
  </si>
  <si>
    <t>134595-70-3</t>
  </si>
  <si>
    <t>1345966-77-9</t>
  </si>
  <si>
    <t>1345966-78-0</t>
  </si>
  <si>
    <t>1345970-42-4</t>
  </si>
  <si>
    <t>1345970-43-5</t>
  </si>
  <si>
    <t>1345973-49-0</t>
  </si>
  <si>
    <t>1345973-50-3</t>
  </si>
  <si>
    <t>1345973-53-6</t>
  </si>
  <si>
    <t>1345982-69-5</t>
  </si>
  <si>
    <t>134605-64-4</t>
  </si>
  <si>
    <t>13460-96-3</t>
  </si>
  <si>
    <t>13460-98-5</t>
  </si>
  <si>
    <t>13461-01-3</t>
  </si>
  <si>
    <t>13461-20-6</t>
  </si>
  <si>
    <t>134615-37-5</t>
  </si>
  <si>
    <t>1346175-94-7</t>
  </si>
  <si>
    <t>134-62-3</t>
  </si>
  <si>
    <t>1346242-81-6</t>
  </si>
  <si>
    <t>13463-28-0</t>
  </si>
  <si>
    <t>134-63-4</t>
  </si>
  <si>
    <t>13463-41-7</t>
  </si>
  <si>
    <t>13463-64-4</t>
  </si>
  <si>
    <t>13463-67-7</t>
  </si>
  <si>
    <t>13463-71-3</t>
  </si>
  <si>
    <t>134638-94-1</t>
  </si>
  <si>
    <t>13463-98-4</t>
  </si>
  <si>
    <t>13464-10-3</t>
  </si>
  <si>
    <t>13464-19-2</t>
  </si>
  <si>
    <t>134-64-5</t>
  </si>
  <si>
    <t>13464-97-6</t>
  </si>
  <si>
    <t>13465-08-2</t>
  </si>
  <si>
    <t>1346521-42-3</t>
  </si>
  <si>
    <t>134652-60-1</t>
  </si>
  <si>
    <t>13465-77-5</t>
  </si>
  <si>
    <t>13466-30-3</t>
  </si>
  <si>
    <t>13466-40-5</t>
  </si>
  <si>
    <t>13466-78-9</t>
  </si>
  <si>
    <t>13467-82-8</t>
  </si>
  <si>
    <t>13468-00-3</t>
  </si>
  <si>
    <t>13468-02-5</t>
  </si>
  <si>
    <t>13468-27-4</t>
  </si>
  <si>
    <t>13468-92-3</t>
  </si>
  <si>
    <t>134-69-0</t>
  </si>
  <si>
    <t>134701-20-5</t>
  </si>
  <si>
    <t>134720-05-1</t>
  </si>
  <si>
    <t>13472-00-9</t>
  </si>
  <si>
    <t>13472-08-7</t>
  </si>
  <si>
    <t>13472-45-2</t>
  </si>
  <si>
    <t>134724-55-3</t>
  </si>
  <si>
    <t>134-72-5</t>
  </si>
  <si>
    <t>13473-26-2</t>
  </si>
  <si>
    <t>13473-38-6</t>
  </si>
  <si>
    <t>13473-51-3</t>
  </si>
  <si>
    <t>13473-61-5</t>
  </si>
  <si>
    <t>13474-25-4</t>
  </si>
  <si>
    <t>13474-96-9</t>
  </si>
  <si>
    <t>13475-47-3</t>
  </si>
  <si>
    <t>13475-81-5</t>
  </si>
  <si>
    <t>13475-82-6</t>
  </si>
  <si>
    <t>13477-62-8</t>
  </si>
  <si>
    <t>13478-20-1</t>
  </si>
  <si>
    <t>13478-63-2</t>
  </si>
  <si>
    <t>134-80-5</t>
  </si>
  <si>
    <t>13481-09-9</t>
  </si>
  <si>
    <t>134-81-6</t>
  </si>
  <si>
    <t>13481-70-4</t>
  </si>
  <si>
    <t>13481-87-3</t>
  </si>
  <si>
    <t>13482-06-9</t>
  </si>
  <si>
    <t>13482-10-5</t>
  </si>
  <si>
    <t>134826-49-6</t>
  </si>
  <si>
    <t>13483-18-6</t>
  </si>
  <si>
    <t>13483-52-8</t>
  </si>
  <si>
    <t>13483-58-4</t>
  </si>
  <si>
    <t>134-83-8</t>
  </si>
  <si>
    <t>134841-35-3</t>
  </si>
  <si>
    <t>134-84-9</t>
  </si>
  <si>
    <t>134-85-0</t>
  </si>
  <si>
    <t>13485-13-7</t>
  </si>
  <si>
    <t>13485-59-1</t>
  </si>
  <si>
    <t>13485-61-5</t>
  </si>
  <si>
    <t>134859-96-4</t>
  </si>
  <si>
    <t>13486-13-0</t>
  </si>
  <si>
    <t>134864-19-0</t>
  </si>
  <si>
    <t>13486-43-6</t>
  </si>
  <si>
    <t>13487-27-9</t>
  </si>
  <si>
    <t>13487-30-4</t>
  </si>
  <si>
    <t>13487-73-5</t>
  </si>
  <si>
    <t>13489-81-1</t>
  </si>
  <si>
    <t>13490-36-3</t>
  </si>
  <si>
    <t>13491-79-7</t>
  </si>
  <si>
    <t>134-91-8</t>
  </si>
  <si>
    <t>13492-01-8</t>
  </si>
  <si>
    <t>13492-06-3</t>
  </si>
  <si>
    <t>13492-21-2</t>
  </si>
  <si>
    <t>134-92-9</t>
  </si>
  <si>
    <t>134936</t>
  </si>
  <si>
    <t>13494-06-9</t>
  </si>
  <si>
    <t>13494-07-0</t>
  </si>
  <si>
    <t>13494-08-1</t>
  </si>
  <si>
    <t>134-94-1</t>
  </si>
  <si>
    <t>13494-80-9</t>
  </si>
  <si>
    <t>13495-09-5</t>
  </si>
  <si>
    <t>134-95-2</t>
  </si>
  <si>
    <t>134954-21-5</t>
  </si>
  <si>
    <t>134959-64-1</t>
  </si>
  <si>
    <t>134-96-3</t>
  </si>
  <si>
    <t>13497-18-2</t>
  </si>
  <si>
    <t>13497-25-1</t>
  </si>
  <si>
    <t>134-97-4</t>
  </si>
  <si>
    <t>135-00-2</t>
  </si>
  <si>
    <t>135011-47-1</t>
  </si>
  <si>
    <t>135-01-3</t>
  </si>
  <si>
    <t>13501-76-3</t>
  </si>
  <si>
    <t>13502-13-1</t>
  </si>
  <si>
    <t>135-02-4</t>
  </si>
  <si>
    <t>13504-15-9</t>
  </si>
  <si>
    <t>135043-68-4</t>
  </si>
  <si>
    <t>13504-85-3</t>
  </si>
  <si>
    <t>1350514-68-9</t>
  </si>
  <si>
    <t>13505-34-5</t>
  </si>
  <si>
    <t>13506-76-8</t>
  </si>
  <si>
    <t>1350768-28-3</t>
  </si>
  <si>
    <t>135-07-9</t>
  </si>
  <si>
    <t>13508-51-5</t>
  </si>
  <si>
    <t>13508-53-7</t>
  </si>
  <si>
    <t>13508-63-9</t>
  </si>
  <si>
    <t>135-09-1</t>
  </si>
  <si>
    <t>13509-52-9</t>
  </si>
  <si>
    <t>135098-69-0</t>
  </si>
  <si>
    <t>135-10-4</t>
  </si>
  <si>
    <t>13510-60-6</t>
  </si>
  <si>
    <t>13511-38-1</t>
  </si>
  <si>
    <t>135-11-5</t>
  </si>
  <si>
    <t>13512-59-9</t>
  </si>
  <si>
    <t>135-12-6</t>
  </si>
  <si>
    <t>135131-53-2</t>
  </si>
  <si>
    <t>135-13-7</t>
  </si>
  <si>
    <t>13513-82-1</t>
  </si>
  <si>
    <t>13513-93-4</t>
  </si>
  <si>
    <t>13515-40-7</t>
  </si>
  <si>
    <t>135158-54-2</t>
  </si>
  <si>
    <t>135-15-9</t>
  </si>
  <si>
    <t>13515-93-0</t>
  </si>
  <si>
    <t>13515-97-4</t>
  </si>
  <si>
    <t>135-16-0</t>
  </si>
  <si>
    <t>13516-27-3</t>
  </si>
  <si>
    <t>135186-78-6</t>
  </si>
  <si>
    <t>13518-93-9</t>
  </si>
  <si>
    <t>135-19-3</t>
  </si>
  <si>
    <t>135-20-6</t>
  </si>
  <si>
    <t>13522-14-0</t>
  </si>
  <si>
    <t>13522-16-2</t>
  </si>
  <si>
    <t>135-23-9</t>
  </si>
  <si>
    <t>13524-04-4</t>
  </si>
  <si>
    <t>1352792-74-5</t>
  </si>
  <si>
    <t>13528-88-6</t>
  </si>
  <si>
    <t>13528-93-3</t>
  </si>
  <si>
    <t>13529-27-6</t>
  </si>
  <si>
    <t>13529-51-6</t>
  </si>
  <si>
    <t>13529-88-9</t>
  </si>
  <si>
    <t>1353009-38-7</t>
  </si>
  <si>
    <t>1353009-40-1</t>
  </si>
  <si>
    <t>1353020-85-5</t>
  </si>
  <si>
    <t>135302-13-5</t>
  </si>
  <si>
    <t>13530-50-2</t>
  </si>
  <si>
    <t>135308-74-6</t>
  </si>
  <si>
    <t>13531-35-6</t>
  </si>
  <si>
    <t>13531-52-7</t>
  </si>
  <si>
    <t>135319-73-2</t>
  </si>
  <si>
    <t>13532-18-8</t>
  </si>
  <si>
    <t>13532-37-1</t>
  </si>
  <si>
    <t>135326-22-6</t>
  </si>
  <si>
    <t>13532-94-0</t>
  </si>
  <si>
    <t>13532-96-2</t>
  </si>
  <si>
    <t>13533-05-6</t>
  </si>
  <si>
    <t>13533-08-9</t>
  </si>
  <si>
    <t>13533-18-1</t>
  </si>
  <si>
    <t>135339-05-8</t>
  </si>
  <si>
    <t>13534-15-1</t>
  </si>
  <si>
    <t>13534-87-7</t>
  </si>
  <si>
    <t>135354-02-8</t>
  </si>
  <si>
    <t>1353550-13-6 | 18021</t>
  </si>
  <si>
    <t>1353625-73-6</t>
  </si>
  <si>
    <t>135-36-4</t>
  </si>
  <si>
    <t>135-37-5</t>
  </si>
  <si>
    <t>13537-82-1</t>
  </si>
  <si>
    <t>13539-12-3</t>
  </si>
  <si>
    <t>13539-13-4</t>
  </si>
  <si>
    <t>13539-59-8</t>
  </si>
  <si>
    <t>135397-30-7</t>
  </si>
  <si>
    <t>1354037-26-5</t>
  </si>
  <si>
    <t>13540-56-2</t>
  </si>
  <si>
    <t>135410-20-7</t>
  </si>
  <si>
    <t>135-41-1</t>
  </si>
  <si>
    <t>1354201-99-2</t>
  </si>
  <si>
    <t>135-42-2</t>
  </si>
  <si>
    <t>135440-42-5</t>
  </si>
  <si>
    <t>13544-07-5</t>
  </si>
  <si>
    <t>135452-42-5</t>
  </si>
  <si>
    <t>135452-43-6</t>
  </si>
  <si>
    <t>135-45-5</t>
  </si>
  <si>
    <t>13545-67-0</t>
  </si>
  <si>
    <t>135459-90-4</t>
  </si>
  <si>
    <t>135462-71-4</t>
  </si>
  <si>
    <t>1354631-21-2</t>
  </si>
  <si>
    <t>1354631-24-5</t>
  </si>
  <si>
    <t>1354631-26-7</t>
  </si>
  <si>
    <t>1354631-28-9</t>
  </si>
  <si>
    <t>1354634-10-8</t>
  </si>
  <si>
    <t>135463-81-9</t>
  </si>
  <si>
    <t>1354703-21-1</t>
  </si>
  <si>
    <t>13547-17-6</t>
  </si>
  <si>
    <t>13547-30-3</t>
  </si>
  <si>
    <t>13547-70-1</t>
  </si>
  <si>
    <t>13548-38-4</t>
  </si>
  <si>
    <t>13548-69-1</t>
  </si>
  <si>
    <t>135-48-8</t>
  </si>
  <si>
    <t>135-50-2</t>
  </si>
  <si>
    <t>135-51-3</t>
  </si>
  <si>
    <t>13551-87-6</t>
  </si>
  <si>
    <t>13551-92-3</t>
  </si>
  <si>
    <t>13552-09-5</t>
  </si>
  <si>
    <t>135-52-4</t>
  </si>
  <si>
    <t>13552-44-8</t>
  </si>
  <si>
    <t>13552-80-2</t>
  </si>
  <si>
    <t>13552-96-0</t>
  </si>
  <si>
    <t>135531-25-8</t>
  </si>
  <si>
    <t>13553-19-0</t>
  </si>
  <si>
    <t>135-53-5</t>
  </si>
  <si>
    <t>13553-79-2</t>
  </si>
  <si>
    <t>135548-22-0</t>
  </si>
  <si>
    <t>1355553-97-7</t>
  </si>
  <si>
    <t>1355553-99-9</t>
  </si>
  <si>
    <t>1355554-03-8</t>
  </si>
  <si>
    <t>1355554-05-0</t>
  </si>
  <si>
    <t>1355554-07-2</t>
  </si>
  <si>
    <t>1355554-12-9</t>
  </si>
  <si>
    <t>1355554-14-1</t>
  </si>
  <si>
    <t>1355554-16-3</t>
  </si>
  <si>
    <t>1355554-19-6</t>
  </si>
  <si>
    <t>1355554-21-0</t>
  </si>
  <si>
    <t>1355554-25-4</t>
  </si>
  <si>
    <t>1355554-27-6</t>
  </si>
  <si>
    <t>1355554-30-1</t>
  </si>
  <si>
    <t>1355554-32-3</t>
  </si>
  <si>
    <t>1355554-34-5</t>
  </si>
  <si>
    <t>1355554-39-0</t>
  </si>
  <si>
    <t>1355554-41-4</t>
  </si>
  <si>
    <t>1355554-44-7</t>
  </si>
  <si>
    <t>1355554-46-9</t>
  </si>
  <si>
    <t>1355554-50-5</t>
  </si>
  <si>
    <t>1355554-53-8</t>
  </si>
  <si>
    <t>1355554-54-9</t>
  </si>
  <si>
    <t>1355554-57-2</t>
  </si>
  <si>
    <t>1355554-59-4</t>
  </si>
  <si>
    <t>1355554-62-9</t>
  </si>
  <si>
    <t>1355554-66-3</t>
  </si>
  <si>
    <t>1355554-68-5</t>
  </si>
  <si>
    <t>1355554-70-9</t>
  </si>
  <si>
    <t>1355554-72-1</t>
  </si>
  <si>
    <t>1355554-74-3</t>
  </si>
  <si>
    <t>1355554-79-8</t>
  </si>
  <si>
    <t>1355554-81-2</t>
  </si>
  <si>
    <t>1355554-84-5</t>
  </si>
  <si>
    <t>1355554-87-8</t>
  </si>
  <si>
    <t>1355554-90-3</t>
  </si>
  <si>
    <t>1355554-94-7</t>
  </si>
  <si>
    <t>1355554-97-0</t>
  </si>
  <si>
    <t>1355554-99-2</t>
  </si>
  <si>
    <t>1355555-01-9</t>
  </si>
  <si>
    <t>1355555-05-3</t>
  </si>
  <si>
    <t>1355555-09-7</t>
  </si>
  <si>
    <t>1355555-11-1</t>
  </si>
  <si>
    <t>1355555-13-3</t>
  </si>
  <si>
    <t>1355555-15-5</t>
  </si>
  <si>
    <t>1355555-19-9</t>
  </si>
  <si>
    <t>1355555-21-3</t>
  </si>
  <si>
    <t>1355555-25-7</t>
  </si>
  <si>
    <t>1355555-26-8</t>
  </si>
  <si>
    <t>13555-64-1</t>
  </si>
  <si>
    <t>135-55-7</t>
  </si>
  <si>
    <t>1355646-93-3</t>
  </si>
  <si>
    <t>1355646-97-7</t>
  </si>
  <si>
    <t>13556-84-8</t>
  </si>
  <si>
    <t>13557-75-0</t>
  </si>
  <si>
    <t>135-57-9</t>
  </si>
  <si>
    <t>13557-98-7</t>
  </si>
  <si>
    <t>135-58-0</t>
  </si>
  <si>
    <t>13558-31-1</t>
  </si>
  <si>
    <t>135588-58-8</t>
  </si>
  <si>
    <t>135590-91-9</t>
  </si>
  <si>
    <t>135-59-1</t>
  </si>
  <si>
    <t>135591-00-3</t>
  </si>
  <si>
    <t>13559-66-5</t>
  </si>
  <si>
    <t>135598-68-4</t>
  </si>
  <si>
    <t>13560-49-1</t>
  </si>
  <si>
    <t>13560-89-9</t>
  </si>
  <si>
    <t>13560-92-4</t>
  </si>
  <si>
    <t>13560-99-1</t>
  </si>
  <si>
    <t>13561-08-5</t>
  </si>
  <si>
    <t>135-61-5</t>
  </si>
  <si>
    <t>13562-21-5</t>
  </si>
  <si>
    <t>135-62-6</t>
  </si>
  <si>
    <t>13562-84-0</t>
  </si>
  <si>
    <t>13563-60-5</t>
  </si>
  <si>
    <t>135636-53-2</t>
  </si>
  <si>
    <t>135-63-7</t>
  </si>
  <si>
    <t>13564-70-0</t>
  </si>
  <si>
    <t>135-64-8</t>
  </si>
  <si>
    <t>135-65-9</t>
  </si>
  <si>
    <t>1356-60-1</t>
  </si>
  <si>
    <t>135-67-1</t>
  </si>
  <si>
    <t>13567-39-0</t>
  </si>
  <si>
    <t>13567-44-7</t>
  </si>
  <si>
    <t>135-68-2</t>
  </si>
  <si>
    <t>135-69-3</t>
  </si>
  <si>
    <t>1356964-77-6</t>
  </si>
  <si>
    <t>135-70-6</t>
  </si>
  <si>
    <t>1357089-32-7</t>
  </si>
  <si>
    <t>1357160-72-5</t>
  </si>
  <si>
    <t>135-71-7</t>
  </si>
  <si>
    <t>135-72-8</t>
  </si>
  <si>
    <t>135-73-9</t>
  </si>
  <si>
    <t>13574-13-5</t>
  </si>
  <si>
    <t>13575-60-5</t>
  </si>
  <si>
    <t>13576-96-0</t>
  </si>
  <si>
    <t>135-77-3</t>
  </si>
  <si>
    <t>13578-25-1</t>
  </si>
  <si>
    <t>135-79-5</t>
  </si>
  <si>
    <t>135795-90-3</t>
  </si>
  <si>
    <t>13580-38-6</t>
  </si>
  <si>
    <t>135-80-8</t>
  </si>
  <si>
    <t>135812-04-3</t>
  </si>
  <si>
    <t>135812-34-9</t>
  </si>
  <si>
    <t>13581-52-7</t>
  </si>
  <si>
    <t>135861-56-2</t>
  </si>
  <si>
    <t>13586-68-0</t>
  </si>
  <si>
    <t>13586-84-0</t>
  </si>
  <si>
    <t>135-87-5</t>
  </si>
  <si>
    <t>13588-28-8</t>
  </si>
  <si>
    <t>135-88-6</t>
  </si>
  <si>
    <t>135889-00-8</t>
  </si>
  <si>
    <t>135897-06-2</t>
  </si>
  <si>
    <t>13589-77-0</t>
  </si>
  <si>
    <t>13590-42-6</t>
  </si>
  <si>
    <t>13590-71-1</t>
  </si>
  <si>
    <t>13590-97-1</t>
  </si>
  <si>
    <t>135-91-1</t>
  </si>
  <si>
    <t>13593-03-8</t>
  </si>
  <si>
    <t>135934-43-9</t>
  </si>
  <si>
    <t>135937-20-1</t>
  </si>
  <si>
    <t>13595-25-0</t>
  </si>
  <si>
    <t>13595-73-8</t>
  </si>
  <si>
    <t>13596-23-1</t>
  </si>
  <si>
    <t>13597-46-1</t>
  </si>
  <si>
    <t>13597-92-7</t>
  </si>
  <si>
    <t>13598-36-2</t>
  </si>
  <si>
    <t>13598-37-3</t>
  </si>
  <si>
    <t>135984-67-7</t>
  </si>
  <si>
    <t>135984-68-8</t>
  </si>
  <si>
    <t>13598-65-7</t>
  </si>
  <si>
    <t>135-98-8</t>
  </si>
  <si>
    <t>135990-29-3</t>
  </si>
  <si>
    <t>135991-48-9</t>
  </si>
  <si>
    <t>13599-33-2</t>
  </si>
  <si>
    <t>136-01-6</t>
  </si>
  <si>
    <t>13601-88-2</t>
  </si>
  <si>
    <t>13601-94-0</t>
  </si>
  <si>
    <t>13602-11-4</t>
  </si>
  <si>
    <t>13602-12-5</t>
  </si>
  <si>
    <t>13602-13-6</t>
  </si>
  <si>
    <t>136022-83-8</t>
  </si>
  <si>
    <t>136022-86-1</t>
  </si>
  <si>
    <t>136022-87-2</t>
  </si>
  <si>
    <t>136022-91-8</t>
  </si>
  <si>
    <t>13603-25-3</t>
  </si>
  <si>
    <t>13603-44-6</t>
  </si>
  <si>
    <t>13603-70-8</t>
  </si>
  <si>
    <t>136-04-9</t>
  </si>
  <si>
    <t>13605-19-1</t>
  </si>
  <si>
    <t>1360540-27-7</t>
  </si>
  <si>
    <t>136-08-3</t>
  </si>
  <si>
    <t>136087-85-9</t>
  </si>
  <si>
    <t>13608-87-2</t>
  </si>
  <si>
    <t>136090-84-1</t>
  </si>
  <si>
    <t>13610-02-1</t>
  </si>
  <si>
    <t>13610-20-3</t>
  </si>
  <si>
    <t>13610-59-8</t>
  </si>
  <si>
    <t>1361143-17-0</t>
  </si>
  <si>
    <t>13611-85-3</t>
  </si>
  <si>
    <t>136122-15-1</t>
  </si>
  <si>
    <t>13612-34-5</t>
  </si>
  <si>
    <t>1361253-41-9</t>
  </si>
  <si>
    <t>136134-09-3</t>
  </si>
  <si>
    <t>13613-55-3</t>
  </si>
  <si>
    <t>1361415-84-0</t>
  </si>
  <si>
    <t>136145-07-8</t>
  </si>
  <si>
    <t>1361-49-5</t>
  </si>
  <si>
    <t>13614-98-7</t>
  </si>
  <si>
    <t>1361-50-8</t>
  </si>
  <si>
    <t>136152-82-4</t>
  </si>
  <si>
    <t>1361644-26-9 | 15103</t>
  </si>
  <si>
    <t>13616-82-5</t>
  </si>
  <si>
    <t>13616-83-6</t>
  </si>
  <si>
    <t>13617-28-2</t>
  </si>
  <si>
    <t>136-17-4</t>
  </si>
  <si>
    <t>136185</t>
  </si>
  <si>
    <t>13618-91-2</t>
  </si>
  <si>
    <t>13618-93-4</t>
  </si>
  <si>
    <t>136191-64-5</t>
  </si>
  <si>
    <t>136-21-0</t>
  </si>
  <si>
    <t>136210-30-5</t>
  </si>
  <si>
    <t>136210-32-7</t>
  </si>
  <si>
    <t>1362113-32-3</t>
  </si>
  <si>
    <t>13621-25-5</t>
  </si>
  <si>
    <t>136213-75-7</t>
  </si>
  <si>
    <t>13621-47-1</t>
  </si>
  <si>
    <t>13623-06-8</t>
  </si>
  <si>
    <t>13623-11-5</t>
  </si>
  <si>
    <t>136-23-2</t>
  </si>
  <si>
    <t>13623-94-4</t>
  </si>
  <si>
    <t>136239-66-2</t>
  </si>
  <si>
    <t>1362-42-1</t>
  </si>
  <si>
    <t>136-25-4</t>
  </si>
  <si>
    <t>13625-51-9</t>
  </si>
  <si>
    <t>13625-57-5</t>
  </si>
  <si>
    <t>136264-73-8</t>
  </si>
  <si>
    <t>136-26-5</t>
  </si>
  <si>
    <t>1362850-20-1</t>
  </si>
  <si>
    <t>136-28-7</t>
  </si>
  <si>
    <t>13629-22-6</t>
  </si>
  <si>
    <t>136-29-8</t>
  </si>
  <si>
    <t>136-30-1</t>
  </si>
  <si>
    <t>13631-64-6</t>
  </si>
  <si>
    <t>13632-07-0</t>
  </si>
  <si>
    <t>136-32-3</t>
  </si>
  <si>
    <t>13632-94-5</t>
  </si>
  <si>
    <t>1363332-65-3</t>
  </si>
  <si>
    <t>1363332-77-7</t>
  </si>
  <si>
    <t>1363391-48-3</t>
  </si>
  <si>
    <t>136-35-6</t>
  </si>
  <si>
    <t>13636-02-7</t>
  </si>
  <si>
    <t>13636-10-7</t>
  </si>
  <si>
    <t>13636-18-5</t>
  </si>
  <si>
    <t>136-36-7</t>
  </si>
  <si>
    <t>13637-84-8</t>
  </si>
  <si>
    <t>136379-59-4</t>
  </si>
  <si>
    <t>136379-60-7</t>
  </si>
  <si>
    <t>136381-85-6</t>
  </si>
  <si>
    <t>13639-21-9</t>
  </si>
  <si>
    <t>13639-50-4</t>
  </si>
  <si>
    <t>13640-28-3</t>
  </si>
  <si>
    <t>136-40-3</t>
  </si>
  <si>
    <t>13641-96-8</t>
  </si>
  <si>
    <t>136426-54-5</t>
  </si>
  <si>
    <t>13643-37-3</t>
  </si>
  <si>
    <t>13643-42-0</t>
  </si>
  <si>
    <t>136434-34-9</t>
  </si>
  <si>
    <t>136-44-7</t>
  </si>
  <si>
    <t>136450-06-1</t>
  </si>
  <si>
    <t>136-45-8</t>
  </si>
  <si>
    <t>136465-99-1</t>
  </si>
  <si>
    <t>136-46-9</t>
  </si>
  <si>
    <t>136-47-0</t>
  </si>
  <si>
    <t>136470-65-0</t>
  </si>
  <si>
    <t>1364731-90-7</t>
  </si>
  <si>
    <t>13647-35-3</t>
  </si>
  <si>
    <t>136483-77-7</t>
  </si>
  <si>
    <t>1364933-54-9</t>
  </si>
  <si>
    <t>1364933-55-0</t>
  </si>
  <si>
    <t>1364933-59-4</t>
  </si>
  <si>
    <t>1364933-60-7</t>
  </si>
  <si>
    <t>1364933-62-9</t>
  </si>
  <si>
    <t>1364933-69-6</t>
  </si>
  <si>
    <t>136-51-6</t>
  </si>
  <si>
    <t>1365-19-1</t>
  </si>
  <si>
    <t>136522-17-3</t>
  </si>
  <si>
    <t>1365267-27-1</t>
  </si>
  <si>
    <t>136-52-7</t>
  </si>
  <si>
    <t>13652-74-9</t>
  </si>
  <si>
    <t>13653-23-1</t>
  </si>
  <si>
    <t>13653-62-8</t>
  </si>
  <si>
    <t>136-53-8</t>
  </si>
  <si>
    <t>13654-09-6</t>
  </si>
  <si>
    <t>13654-40-5</t>
  </si>
  <si>
    <t>136553-81-6</t>
  </si>
  <si>
    <t>13655-52-2</t>
  </si>
  <si>
    <t>136565-76-9</t>
  </si>
  <si>
    <t>13656-78-5</t>
  </si>
  <si>
    <t>13657-24-4</t>
  </si>
  <si>
    <t>1365808-09-8</t>
  </si>
  <si>
    <t>1365808-20-3</t>
  </si>
  <si>
    <t>1365888-06-7</t>
  </si>
  <si>
    <t>136591-58-7</t>
  </si>
  <si>
    <t>1366067-59-5</t>
  </si>
  <si>
    <t>1366068-04-3</t>
  </si>
  <si>
    <t>136-60-7</t>
  </si>
  <si>
    <t>136-63-0</t>
  </si>
  <si>
    <t>13663-23-5</t>
  </si>
  <si>
    <t>1366341-52-7</t>
  </si>
  <si>
    <t>136-64-1</t>
  </si>
  <si>
    <t>136647-21-7</t>
  </si>
  <si>
    <t>13665-88-8</t>
  </si>
  <si>
    <t>13668-61-6</t>
  </si>
  <si>
    <t>13669-42-6</t>
  </si>
  <si>
    <t>136-69-6</t>
  </si>
  <si>
    <t>13670-39-8</t>
  </si>
  <si>
    <t>136706-32-6</t>
  </si>
  <si>
    <t>136706-33-7</t>
  </si>
  <si>
    <t>136-70-9</t>
  </si>
  <si>
    <t>13670-99-0</t>
  </si>
  <si>
    <t>13671-63-1</t>
  </si>
  <si>
    <t>13672-07-6</t>
  </si>
  <si>
    <t>136-72-1</t>
  </si>
  <si>
    <t>13673-51-3</t>
  </si>
  <si>
    <t>13673-53-5</t>
  </si>
  <si>
    <t>13673-54-6</t>
  </si>
  <si>
    <t>13674-19-6</t>
  </si>
  <si>
    <t>13674-84-5</t>
  </si>
  <si>
    <t>13674-87-8</t>
  </si>
  <si>
    <t>13675-34-8</t>
  </si>
  <si>
    <t>1367578-41-3</t>
  </si>
  <si>
    <t>1367578-44-6</t>
  </si>
  <si>
    <t>1367578-46-8</t>
  </si>
  <si>
    <t>13676-02-3</t>
  </si>
  <si>
    <t>136-76-5</t>
  </si>
  <si>
    <t>136765-34-9</t>
  </si>
  <si>
    <t>13676-54-5</t>
  </si>
  <si>
    <t>13676-82-9</t>
  </si>
  <si>
    <t>13676-85-2</t>
  </si>
  <si>
    <t>13676-91-0</t>
  </si>
  <si>
    <t>136774-61-3</t>
  </si>
  <si>
    <t>136-77-6</t>
  </si>
  <si>
    <t>13677-69-5</t>
  </si>
  <si>
    <t>13677-79-7</t>
  </si>
  <si>
    <t>13678-58-5</t>
  </si>
  <si>
    <t>13678-59-6</t>
  </si>
  <si>
    <t>13678-60-9</t>
  </si>
  <si>
    <t>13678-67-6</t>
  </si>
  <si>
    <t>13678-68-7</t>
  </si>
  <si>
    <t>13678-69-8</t>
  </si>
  <si>
    <t>136790-76-6</t>
  </si>
  <si>
    <t>13679-46-4</t>
  </si>
  <si>
    <t>13679-61-3</t>
  </si>
  <si>
    <t>13679-70-4</t>
  </si>
  <si>
    <t>13679-72-6</t>
  </si>
  <si>
    <t>13679-73-7</t>
  </si>
  <si>
    <t>13679-74-8</t>
  </si>
  <si>
    <t>13679-75-9</t>
  </si>
  <si>
    <t>13679-85-1</t>
  </si>
  <si>
    <t>13679-86-2</t>
  </si>
  <si>
    <t>136-80-1</t>
  </si>
  <si>
    <t>13680-35-8</t>
  </si>
  <si>
    <t>136-81-2</t>
  </si>
  <si>
    <t>136816-75-6</t>
  </si>
  <si>
    <t>136817-59-9</t>
  </si>
  <si>
    <t>136-82-3</t>
  </si>
  <si>
    <t>13682-32-1</t>
  </si>
  <si>
    <t>13682-99-0</t>
  </si>
  <si>
    <t>136-83-4</t>
  </si>
  <si>
    <t>13683-41-5</t>
  </si>
  <si>
    <t>13683-89-1</t>
  </si>
  <si>
    <t>136-84-5</t>
  </si>
  <si>
    <t>13684-56-5</t>
  </si>
  <si>
    <t>13684-63-4</t>
  </si>
  <si>
    <t>136849-15-5</t>
  </si>
  <si>
    <t>13685-00-2</t>
  </si>
  <si>
    <t>136-85-6</t>
  </si>
  <si>
    <t>13686-66-3</t>
  </si>
  <si>
    <t>136869-09-5</t>
  </si>
  <si>
    <t>13688-90-9</t>
  </si>
  <si>
    <t>136890-12-5</t>
  </si>
  <si>
    <t>136890-21-6</t>
  </si>
  <si>
    <t>13689-20-8</t>
  </si>
  <si>
    <t>136897-58-0</t>
  </si>
  <si>
    <t>136905-37-8</t>
  </si>
  <si>
    <t>136909-72-3</t>
  </si>
  <si>
    <t>136909-75-6</t>
  </si>
  <si>
    <t>136909-80-3</t>
  </si>
  <si>
    <t>136909-85-8</t>
  </si>
  <si>
    <t>136-91-4</t>
  </si>
  <si>
    <t>13692-14-3</t>
  </si>
  <si>
    <t>13692-15-4</t>
  </si>
  <si>
    <t>13695-28-8</t>
  </si>
  <si>
    <t>13695-31-3</t>
  </si>
  <si>
    <t>13695-46-0</t>
  </si>
  <si>
    <t>136-95-8</t>
  </si>
  <si>
    <t>136-96-9</t>
  </si>
  <si>
    <t>13697-84-2</t>
  </si>
  <si>
    <t>13698-49-2</t>
  </si>
  <si>
    <t>13698-55-0</t>
  </si>
  <si>
    <t>136-99-2</t>
  </si>
  <si>
    <t>137-00-8</t>
  </si>
  <si>
    <t>13701-59-2</t>
  </si>
  <si>
    <t>137023-81-5</t>
  </si>
  <si>
    <t>137-03-1</t>
  </si>
  <si>
    <t>1370345-78-0</t>
  </si>
  <si>
    <t>137-04-2</t>
  </si>
  <si>
    <t>1370468-36-2</t>
  </si>
  <si>
    <t>13705-05-0</t>
  </si>
  <si>
    <t>137052-16-5</t>
  </si>
  <si>
    <t>137-05-3</t>
  </si>
  <si>
    <t>13705-37-8</t>
  </si>
  <si>
    <t>137-06-4</t>
  </si>
  <si>
    <t>13706-86-0</t>
  </si>
  <si>
    <t>13706-89-3</t>
  </si>
  <si>
    <t>1370711-06-0</t>
  </si>
  <si>
    <t>137-07-5</t>
  </si>
  <si>
    <t>13707-65-8</t>
  </si>
  <si>
    <t>13707-88-5</t>
  </si>
  <si>
    <t>13708-12-8</t>
  </si>
  <si>
    <t>13708-85-5</t>
  </si>
  <si>
    <t>137-09-7</t>
  </si>
  <si>
    <t>13710-19-5</t>
  </si>
  <si>
    <t>13716-12-6</t>
  </si>
  <si>
    <t>13716-45-5</t>
  </si>
  <si>
    <t>137-16-6</t>
  </si>
  <si>
    <t>13717-04-9</t>
  </si>
  <si>
    <t>137-17-7</t>
  </si>
  <si>
    <t>13718-26-8</t>
  </si>
  <si>
    <t>137-18-8</t>
  </si>
  <si>
    <t>13718-94-0</t>
  </si>
  <si>
    <t>137193-60-3</t>
  </si>
  <si>
    <t>137-19-9</t>
  </si>
  <si>
    <t>13720-12-2</t>
  </si>
  <si>
    <t>13720-13-3</t>
  </si>
  <si>
    <t>137-20-2</t>
  </si>
  <si>
    <t>13720-37-1</t>
  </si>
  <si>
    <t>13721-01-2</t>
  </si>
  <si>
    <t>137215-12-4</t>
  </si>
  <si>
    <t>1372195-69-1</t>
  </si>
  <si>
    <t>137220-02-1</t>
  </si>
  <si>
    <t>137225-11-7</t>
  </si>
  <si>
    <t>137234-74-3</t>
  </si>
  <si>
    <t>137234-75-4</t>
  </si>
  <si>
    <t>137234-87-8</t>
  </si>
  <si>
    <t>137252-25-6</t>
  </si>
  <si>
    <t>1372540-25-4</t>
  </si>
  <si>
    <t>13725-45-6</t>
  </si>
  <si>
    <t>13726-52-8</t>
  </si>
  <si>
    <t>13726-67-5</t>
  </si>
  <si>
    <t>13726-76-6</t>
  </si>
  <si>
    <t>137-26-8</t>
  </si>
  <si>
    <t>13726-85-7</t>
  </si>
  <si>
    <t>137275-81-1</t>
  </si>
  <si>
    <t>137281-39-1</t>
  </si>
  <si>
    <t>137-29-1</t>
  </si>
  <si>
    <t>13730-09-1</t>
  </si>
  <si>
    <t>13730-34-2</t>
  </si>
  <si>
    <t>137-30-4</t>
  </si>
  <si>
    <t>13730-98-8</t>
  </si>
  <si>
    <t>137309-88-7</t>
  </si>
  <si>
    <t>1373125-93-9</t>
  </si>
  <si>
    <t>13731-82-3</t>
  </si>
  <si>
    <t>137-32-6</t>
  </si>
  <si>
    <t>13732-62-2</t>
  </si>
  <si>
    <t>1373321-04-0</t>
  </si>
  <si>
    <t>137332-54-8</t>
  </si>
  <si>
    <t>13733-33-0</t>
  </si>
  <si>
    <t>137338-39-7</t>
  </si>
  <si>
    <t>137338-40-0</t>
  </si>
  <si>
    <t>137338-41-1</t>
  </si>
  <si>
    <t>137338-42-2</t>
  </si>
  <si>
    <t>13734-28-6</t>
  </si>
  <si>
    <t>13734-34-4, 18942-49</t>
  </si>
  <si>
    <t>13734-36-6</t>
  </si>
  <si>
    <t>13734-41-3</t>
  </si>
  <si>
    <t>13735-81-4</t>
  </si>
  <si>
    <t>137361-04-7</t>
  </si>
  <si>
    <t>137361-05-8</t>
  </si>
  <si>
    <t>13736-22-6</t>
  </si>
  <si>
    <t>1373876-34-6</t>
  </si>
  <si>
    <t>13739-02-1</t>
  </si>
  <si>
    <t>13739-35-0</t>
  </si>
  <si>
    <t>137-40-6</t>
  </si>
  <si>
    <t>13741-61-2</t>
  </si>
  <si>
    <t>137-41-7</t>
  </si>
  <si>
    <t>13741-90-7</t>
  </si>
  <si>
    <t>137433-01-3</t>
  </si>
  <si>
    <t>137433-23-9</t>
  </si>
  <si>
    <t>137-43-9</t>
  </si>
  <si>
    <t>13744-68-8</t>
  </si>
  <si>
    <t>1374640-70-6</t>
  </si>
  <si>
    <t>13746-54-8</t>
  </si>
  <si>
    <t>13746-56-0</t>
  </si>
  <si>
    <t>13746-57-1</t>
  </si>
  <si>
    <t>13746-58-2</t>
  </si>
  <si>
    <t>13746-60-6</t>
  </si>
  <si>
    <t>13746-62-8</t>
  </si>
  <si>
    <t>13747-12-1</t>
  </si>
  <si>
    <t>137-47-3</t>
  </si>
  <si>
    <t>13747-30-3</t>
  </si>
  <si>
    <t>137-48-4</t>
  </si>
  <si>
    <t>13749-38-7</t>
  </si>
  <si>
    <t>137-49-5</t>
  </si>
  <si>
    <t>13749-61-6</t>
  </si>
  <si>
    <t>13749-94-5</t>
  </si>
  <si>
    <t>137506-19-5</t>
  </si>
  <si>
    <t>13750-62-4</t>
  </si>
  <si>
    <t>137-50-8</t>
  </si>
  <si>
    <t>137-51-9</t>
  </si>
  <si>
    <t>137-52-0</t>
  </si>
  <si>
    <t>13752-33-5</t>
  </si>
  <si>
    <t>13752-51-7</t>
  </si>
  <si>
    <t>13752-97-1</t>
  </si>
  <si>
    <t>137-53-1</t>
  </si>
  <si>
    <t>13753-71-4</t>
  </si>
  <si>
    <t>13753-72-5</t>
  </si>
  <si>
    <t>13754-19-3</t>
  </si>
  <si>
    <t>1375473-75-8</t>
  </si>
  <si>
    <t>13756-48-4</t>
  </si>
  <si>
    <t>13757-97-6</t>
  </si>
  <si>
    <t>1375814</t>
  </si>
  <si>
    <t>13758-27-5</t>
  </si>
  <si>
    <t>137592-43-9</t>
  </si>
  <si>
    <t>13762-14-6</t>
  </si>
  <si>
    <t>137640-84-7</t>
  </si>
  <si>
    <t>137641-05-5</t>
  </si>
  <si>
    <t>137642-54-7</t>
  </si>
  <si>
    <t>137-64-4</t>
  </si>
  <si>
    <t>13764-49-3</t>
  </si>
  <si>
    <t>137648-89-6</t>
  </si>
  <si>
    <t>137-65-5</t>
  </si>
  <si>
    <t>137658-79-8</t>
  </si>
  <si>
    <t>137-66-6</t>
  </si>
  <si>
    <t>137668-43-0</t>
  </si>
  <si>
    <t>13769-43-2</t>
  </si>
  <si>
    <t>13769-81-8</t>
  </si>
  <si>
    <t>137705-39-6</t>
  </si>
  <si>
    <t>13774-25-9</t>
  </si>
  <si>
    <t>13775-53-6</t>
  </si>
  <si>
    <t>137759-38-7</t>
  </si>
  <si>
    <t>13776-74-4</t>
  </si>
  <si>
    <t>137767-55-6</t>
  </si>
  <si>
    <t>137778-07-5</t>
  </si>
  <si>
    <t>137780-69-9</t>
  </si>
  <si>
    <t>13779-41-4</t>
  </si>
  <si>
    <t>137796-06-6</t>
  </si>
  <si>
    <t>13781-53-8</t>
  </si>
  <si>
    <t>13781-67-4</t>
  </si>
  <si>
    <t>1378387-81-5</t>
  </si>
  <si>
    <t>13784-51-5</t>
  </si>
  <si>
    <t>13784-55-9</t>
  </si>
  <si>
    <t>13784-61-7</t>
  </si>
  <si>
    <t>13784-89-9</t>
  </si>
  <si>
    <t>137863-20-8</t>
  </si>
  <si>
    <t>13786-79-3</t>
  </si>
  <si>
    <t>13786-80-6</t>
  </si>
  <si>
    <t>13786-90-8</t>
  </si>
  <si>
    <t>137-88-2</t>
  </si>
  <si>
    <t>13788-48-2</t>
  </si>
  <si>
    <t>1378867-81-2</t>
  </si>
  <si>
    <t>137888-35-8</t>
  </si>
  <si>
    <t>13789-27-0</t>
  </si>
  <si>
    <t>137-89-3</t>
  </si>
  <si>
    <t>13790-14-2</t>
  </si>
  <si>
    <t>13794-14-4</t>
  </si>
  <si>
    <t>137945-48-3</t>
  </si>
  <si>
    <t>13794-73-5</t>
  </si>
  <si>
    <t>1379604-68-8</t>
  </si>
  <si>
    <t>13796-22-0</t>
  </si>
  <si>
    <t>1379666-94-0</t>
  </si>
  <si>
    <t>137-97-3</t>
  </si>
  <si>
    <t>1379770-82-7</t>
  </si>
  <si>
    <t>13799-03-6</t>
  </si>
  <si>
    <t>137-99-5</t>
  </si>
  <si>
    <t>13799-90-1</t>
  </si>
  <si>
    <t>138-07-8</t>
  </si>
  <si>
    <t>13808-64-5</t>
  </si>
  <si>
    <t>138-08-9</t>
  </si>
  <si>
    <t>138-09-0</t>
  </si>
  <si>
    <t>13810-83-8</t>
  </si>
  <si>
    <t>13811-50-2</t>
  </si>
  <si>
    <t>138144-04-4</t>
  </si>
  <si>
    <t>138-14-7</t>
  </si>
  <si>
    <t>13814-96-5</t>
  </si>
  <si>
    <t>138-15-8</t>
  </si>
  <si>
    <t>13816-33-6</t>
  </si>
  <si>
    <t>138164-12-2</t>
  </si>
  <si>
    <t>138199-51-6</t>
  </si>
  <si>
    <t>13820-09-2</t>
  </si>
  <si>
    <t>13822-35-0</t>
  </si>
  <si>
    <t>13822-56-5</t>
  </si>
  <si>
    <t>13822-63-4</t>
  </si>
  <si>
    <t>138-22-7</t>
  </si>
  <si>
    <t>138-23-8</t>
  </si>
  <si>
    <t>13824-00-5</t>
  </si>
  <si>
    <t>13824-04-9</t>
  </si>
  <si>
    <t>13824-30-1</t>
  </si>
  <si>
    <t>138-24-9</t>
  </si>
  <si>
    <t>138-25-0</t>
  </si>
  <si>
    <t>138261-41-3</t>
  </si>
  <si>
    <t>13826-35-2</t>
  </si>
  <si>
    <t>138271-16-6</t>
  </si>
  <si>
    <t>13827-32-2</t>
  </si>
  <si>
    <t>13827-38-8</t>
  </si>
  <si>
    <t>138-28-3</t>
  </si>
  <si>
    <t>13828-37-0</t>
  </si>
  <si>
    <t>13829-21-5</t>
  </si>
  <si>
    <t>138-30-7</t>
  </si>
  <si>
    <t>13831-30-6</t>
  </si>
  <si>
    <t>13831-31-7</t>
  </si>
  <si>
    <t>13832-25-2</t>
  </si>
  <si>
    <t>13832-70-7</t>
  </si>
  <si>
    <t>138-32-9</t>
  </si>
  <si>
    <t>13833-40-4</t>
  </si>
  <si>
    <t>13833-42-6</t>
  </si>
  <si>
    <t>1383370-92-0</t>
  </si>
  <si>
    <t>13835-41-1</t>
  </si>
  <si>
    <t>138356-08-8</t>
  </si>
  <si>
    <t>13835-75-1</t>
  </si>
  <si>
    <t>13835-88-6</t>
  </si>
  <si>
    <t>13836-37-8</t>
  </si>
  <si>
    <t>13836-48-1</t>
  </si>
  <si>
    <t>1383692-20-3</t>
  </si>
  <si>
    <t>138370-37-3</t>
  </si>
  <si>
    <t>138370-72-6</t>
  </si>
  <si>
    <t>138-37-4</t>
  </si>
  <si>
    <t>13837-56-4</t>
  </si>
  <si>
    <t>13837-60-0</t>
  </si>
  <si>
    <t>13838-08-9</t>
  </si>
  <si>
    <t>13838-16-9</t>
  </si>
  <si>
    <t>13838-32-9</t>
  </si>
  <si>
    <t>13839-15-1</t>
  </si>
  <si>
    <t>1383918-01-1</t>
  </si>
  <si>
    <t>1383941-93-2</t>
  </si>
  <si>
    <t>138-39-6</t>
  </si>
  <si>
    <t>138401-24-8</t>
  </si>
  <si>
    <t>138-41-0</t>
  </si>
  <si>
    <t>13841-66-2</t>
  </si>
  <si>
    <t>138-42-1</t>
  </si>
  <si>
    <t>1384278-50-5</t>
  </si>
  <si>
    <t>138-43-2</t>
  </si>
  <si>
    <t>138434-64-7</t>
  </si>
  <si>
    <t>13845-36-8</t>
  </si>
  <si>
    <t>13845-92-6</t>
  </si>
  <si>
    <t>138460-25-0</t>
  </si>
  <si>
    <t>13846-13-4</t>
  </si>
  <si>
    <t>13846-22-5</t>
  </si>
  <si>
    <t>13846-31-6</t>
  </si>
  <si>
    <t>138472-76-1</t>
  </si>
  <si>
    <t>13849-08-6</t>
  </si>
  <si>
    <t>138495-42-8</t>
  </si>
  <si>
    <t>13851-06-4</t>
  </si>
  <si>
    <t>13851-07-5</t>
  </si>
  <si>
    <t>13851-08-6</t>
  </si>
  <si>
    <t>138516-31-1</t>
  </si>
  <si>
    <t>138-52-3</t>
  </si>
  <si>
    <t>13852-51-2</t>
  </si>
  <si>
    <t>138525-71-0</t>
  </si>
  <si>
    <t>138526-69-9</t>
  </si>
  <si>
    <t>13852-81-8</t>
  </si>
  <si>
    <t>138530-95-7</t>
  </si>
  <si>
    <t>138-53-4</t>
  </si>
  <si>
    <t>138555-58-5</t>
  </si>
  <si>
    <t>138-55-6</t>
  </si>
  <si>
    <t>138564-58-6</t>
  </si>
  <si>
    <t>138564-59-7</t>
  </si>
  <si>
    <t>138-56-7</t>
  </si>
  <si>
    <t>13856-85-4</t>
  </si>
  <si>
    <t>13856-86-5</t>
  </si>
  <si>
    <t>138579-66-5</t>
  </si>
  <si>
    <t>13858-50-9</t>
  </si>
  <si>
    <t>138-59-0</t>
  </si>
  <si>
    <t>138-60-3</t>
  </si>
  <si>
    <t>13861-22-8</t>
  </si>
  <si>
    <t>138-61-4</t>
  </si>
  <si>
    <t>13861-97-7</t>
  </si>
  <si>
    <t>13863-31-5</t>
  </si>
  <si>
    <t>13865-19-5</t>
  </si>
  <si>
    <t>13865-46-8</t>
  </si>
  <si>
    <t>138-65-8</t>
  </si>
  <si>
    <t>138679-81-9</t>
  </si>
  <si>
    <t>138680-08-7</t>
  </si>
  <si>
    <t>13868-69-4</t>
  </si>
  <si>
    <t>13869-30-2</t>
  </si>
  <si>
    <t>13870-28-5</t>
  </si>
  <si>
    <t>138704-55-9</t>
  </si>
  <si>
    <t>13875-63-3</t>
  </si>
  <si>
    <t>13877-83-3</t>
  </si>
  <si>
    <t>13877-91-3</t>
  </si>
  <si>
    <t>138781-42-7</t>
  </si>
  <si>
    <t>13878-54-1</t>
  </si>
  <si>
    <t>138786-67-1</t>
  </si>
  <si>
    <t>13879-32-8</t>
  </si>
  <si>
    <t>13880-05-2</t>
  </si>
  <si>
    <t>13881-14-6</t>
  </si>
  <si>
    <t>13881-41-9</t>
  </si>
  <si>
    <t>13881-54-4</t>
  </si>
  <si>
    <t>138-81-8</t>
  </si>
  <si>
    <t>13881-91-9</t>
  </si>
  <si>
    <t>138833-48-4</t>
  </si>
  <si>
    <t>13883-39-1</t>
  </si>
  <si>
    <t>138-84-1</t>
  </si>
  <si>
    <t>138844-81-2</t>
  </si>
  <si>
    <t>138847-85-5</t>
  </si>
  <si>
    <t>138-86-3</t>
  </si>
  <si>
    <t>13886-99-2</t>
  </si>
  <si>
    <t>13887-00-8</t>
  </si>
  <si>
    <t>13887-02-0</t>
  </si>
  <si>
    <t>138-87-4</t>
  </si>
  <si>
    <t>13887-79-1</t>
  </si>
  <si>
    <t>13887-98-4</t>
  </si>
  <si>
    <t>138-89-6</t>
  </si>
  <si>
    <t>13889-92-4</t>
  </si>
  <si>
    <t>13889-96-8</t>
  </si>
  <si>
    <t>13889-98-0</t>
  </si>
  <si>
    <t>138-91-0</t>
  </si>
  <si>
    <t>138-92-1</t>
  </si>
  <si>
    <t>13893-34-0</t>
  </si>
  <si>
    <t>13893-53-3</t>
  </si>
  <si>
    <t>13893-97-5</t>
  </si>
  <si>
    <t>13894-61-6</t>
  </si>
  <si>
    <t>13894-63-8</t>
  </si>
  <si>
    <t>13895-92-6</t>
  </si>
  <si>
    <t>138964-56-4</t>
  </si>
  <si>
    <t>13897-37-5</t>
  </si>
  <si>
    <t>13897-55-7</t>
  </si>
  <si>
    <t>13897-56-8</t>
  </si>
  <si>
    <t>138982-67-9</t>
  </si>
  <si>
    <t>13898-58-3</t>
  </si>
  <si>
    <t>13898-68-5</t>
  </si>
  <si>
    <t>13898-73-2</t>
  </si>
  <si>
    <t>13900-05-5</t>
  </si>
  <si>
    <t>13900-12-4</t>
  </si>
  <si>
    <t>13900-14-6</t>
  </si>
  <si>
    <t>139001-49-3</t>
  </si>
  <si>
    <t>13900-61-3</t>
  </si>
  <si>
    <t>139007-06-0</t>
  </si>
  <si>
    <t>139-02-6</t>
  </si>
  <si>
    <t>139030-54-9</t>
  </si>
  <si>
    <t>13905-48-1</t>
  </si>
  <si>
    <t>139-05-9</t>
  </si>
  <si>
    <t>139-06-0</t>
  </si>
  <si>
    <t>139060-76-7</t>
  </si>
  <si>
    <t>13906-09-7</t>
  </si>
  <si>
    <t>13906-90-6</t>
  </si>
  <si>
    <t>139-07-1</t>
  </si>
  <si>
    <t>139079-39-3</t>
  </si>
  <si>
    <t>139-08-2</t>
  </si>
  <si>
    <t>13909-63-2</t>
  </si>
  <si>
    <t>13909-73-4</t>
  </si>
  <si>
    <t>1391033-22-9</t>
  </si>
  <si>
    <t>13910-48-0</t>
  </si>
  <si>
    <t>1391053-82-9</t>
  </si>
  <si>
    <t>1391053-95-4</t>
  </si>
  <si>
    <t>1391054-00-4</t>
  </si>
  <si>
    <t>13911-02-9</t>
  </si>
  <si>
    <t>139110-80-8</t>
  </si>
  <si>
    <t>13911-20-1</t>
  </si>
  <si>
    <t>139122-17-1</t>
  </si>
  <si>
    <t>13912-56-6</t>
  </si>
  <si>
    <t>13912-77-1</t>
  </si>
  <si>
    <t>13912-80-6</t>
  </si>
  <si>
    <t>13912-93-1</t>
  </si>
  <si>
    <t>139-13-9</t>
  </si>
  <si>
    <t>1391484-80-2</t>
  </si>
  <si>
    <t>1391486-12-6</t>
  </si>
  <si>
    <t>139149-55-6</t>
  </si>
  <si>
    <t>1391-73-7</t>
  </si>
  <si>
    <t>139175-50-1</t>
  </si>
  <si>
    <t>139180-30-6</t>
  </si>
  <si>
    <t>139189-30-3</t>
  </si>
  <si>
    <t>13920-98-4</t>
  </si>
  <si>
    <t>13921-03-4</t>
  </si>
  <si>
    <t>1392-21-8</t>
  </si>
  <si>
    <t>139225-92-6</t>
  </si>
  <si>
    <t>139226-05-4</t>
  </si>
  <si>
    <t>139226-28-1</t>
  </si>
  <si>
    <t>1392325-86-8</t>
  </si>
  <si>
    <t>139237-90-4</t>
  </si>
  <si>
    <t>13925-00-3</t>
  </si>
  <si>
    <t>13925-03-6</t>
  </si>
  <si>
    <t>13925-06-9</t>
  </si>
  <si>
    <t>13925-07-0</t>
  </si>
  <si>
    <t>13925-12-7</t>
  </si>
  <si>
    <t>139263-35-7</t>
  </si>
  <si>
    <t>13926-69-7</t>
  </si>
  <si>
    <t>139272-29-0</t>
  </si>
  <si>
    <t>13927-71-4</t>
  </si>
  <si>
    <t>13927-77-0</t>
  </si>
  <si>
    <t>1392-82-1</t>
  </si>
  <si>
    <t>1392881-17-2</t>
  </si>
  <si>
    <t>139-29-7</t>
  </si>
  <si>
    <t>13930-31-9</t>
  </si>
  <si>
    <t>13930-34-2</t>
  </si>
  <si>
    <t>139306-10-8</t>
  </si>
  <si>
    <t>1393-16-4</t>
  </si>
  <si>
    <t>1393257</t>
  </si>
  <si>
    <t>139-33-3</t>
  </si>
  <si>
    <t>13933-75-0</t>
  </si>
  <si>
    <t>13934-61-7</t>
  </si>
  <si>
    <t>1393477-72-9</t>
  </si>
  <si>
    <t>1393-48-2</t>
  </si>
  <si>
    <t>13935-00-7</t>
  </si>
  <si>
    <t>13936-21-5</t>
  </si>
  <si>
    <t>1393-63-1</t>
  </si>
  <si>
    <t>1393-74-4</t>
  </si>
  <si>
    <t>13939-70-3</t>
  </si>
  <si>
    <t>139-40-2</t>
  </si>
  <si>
    <t>1394040-02-8 | 24438</t>
  </si>
  <si>
    <t>13940-94-8</t>
  </si>
  <si>
    <t>139-41-3</t>
  </si>
  <si>
    <t>139-43-5</t>
  </si>
  <si>
    <t>139-44-6</t>
  </si>
  <si>
    <t>13945-57-8</t>
  </si>
  <si>
    <t>13945-59-0</t>
  </si>
  <si>
    <t>139-45-7</t>
  </si>
  <si>
    <t>13945-76-1</t>
  </si>
  <si>
    <t>13946-02-6</t>
  </si>
  <si>
    <t>139461-37-3</t>
  </si>
  <si>
    <t>13947-20-1</t>
  </si>
  <si>
    <t>13947-96-1</t>
  </si>
  <si>
    <t>139481-44-0</t>
  </si>
  <si>
    <t>139481-58-6</t>
  </si>
  <si>
    <t>139481-69-9</t>
  </si>
  <si>
    <t>13949-49-0</t>
  </si>
  <si>
    <t>13949-67-2</t>
  </si>
  <si>
    <t>139504-68-0</t>
  </si>
  <si>
    <t>139517-03-6</t>
  </si>
  <si>
    <t>13951-70-7</t>
  </si>
  <si>
    <t>139520-94-8</t>
  </si>
  <si>
    <t>13952-84-6</t>
  </si>
  <si>
    <t>139528-85-1</t>
  </si>
  <si>
    <t>139542-32-8</t>
  </si>
  <si>
    <t>139542-64-6</t>
  </si>
  <si>
    <t>13954-62-6</t>
  </si>
  <si>
    <t>139-56-0</t>
  </si>
  <si>
    <t>13956-07-5</t>
  </si>
  <si>
    <t>13956-29-1</t>
  </si>
  <si>
    <t>13957-31-8</t>
  </si>
  <si>
    <t>13957-36-3</t>
  </si>
  <si>
    <t>13957-38-5</t>
  </si>
  <si>
    <t>139-59-3</t>
  </si>
  <si>
    <t>13959-32-5</t>
  </si>
  <si>
    <t>139604-89-0</t>
  </si>
  <si>
    <t>139-60-6</t>
  </si>
  <si>
    <t>139613-89-1</t>
  </si>
  <si>
    <t>139613-90-4</t>
  </si>
  <si>
    <t>139-61-7</t>
  </si>
  <si>
    <t>13961-86-9</t>
  </si>
  <si>
    <t>139-62-8</t>
  </si>
  <si>
    <t>13963-57-0</t>
  </si>
  <si>
    <t>139-65-1</t>
  </si>
  <si>
    <t>139-66-2</t>
  </si>
  <si>
    <t>139680-63-0</t>
  </si>
  <si>
    <t>139-70-8</t>
  </si>
  <si>
    <t>13972-49-1</t>
  </si>
  <si>
    <t>13973-14-3</t>
  </si>
  <si>
    <t>13973-28-9</t>
  </si>
  <si>
    <t>13973-44-9</t>
  </si>
  <si>
    <t>13973-45-0</t>
  </si>
  <si>
    <t>13973-51-8</t>
  </si>
  <si>
    <t>139755-82-1</t>
  </si>
  <si>
    <t>139755-85-4</t>
  </si>
  <si>
    <t>139755-87-6</t>
  </si>
  <si>
    <t>139755-91-2</t>
  </si>
  <si>
    <t>139755-95-6</t>
  </si>
  <si>
    <t>139756-01-7</t>
  </si>
  <si>
    <t>139756-02-8</t>
  </si>
  <si>
    <t>139756-21-1</t>
  </si>
  <si>
    <t>139-76-4</t>
  </si>
  <si>
    <t>13977-20-3</t>
  </si>
  <si>
    <t>13977-28-1</t>
  </si>
  <si>
    <t>13977-33-8</t>
  </si>
  <si>
    <t>13977-65-6</t>
  </si>
  <si>
    <t>1397-77-9</t>
  </si>
  <si>
    <t>1397-84-8</t>
  </si>
  <si>
    <t>13979-81-2</t>
  </si>
  <si>
    <t>13979-94-7</t>
  </si>
  <si>
    <t>13980-00-2</t>
  </si>
  <si>
    <t>13980-04-6</t>
  </si>
  <si>
    <t>13980-33-1</t>
  </si>
  <si>
    <t>1398-13-6</t>
  </si>
  <si>
    <t>1398-17-0</t>
  </si>
  <si>
    <t>139-83-3</t>
  </si>
  <si>
    <t>139-84-4</t>
  </si>
  <si>
    <t>13984-50-4</t>
  </si>
  <si>
    <t>13984-57-1</t>
  </si>
  <si>
    <t>1398498-88-8</t>
  </si>
  <si>
    <t>139-85-5</t>
  </si>
  <si>
    <t>13985-56-3</t>
  </si>
  <si>
    <t>13985-60-9</t>
  </si>
  <si>
    <t>1398-61-4</t>
  </si>
  <si>
    <t>139-86-6</t>
  </si>
  <si>
    <t>13987-61-6</t>
  </si>
  <si>
    <t>139-87-7</t>
  </si>
  <si>
    <t>13987-76-3</t>
  </si>
  <si>
    <t>1398-78-3</t>
  </si>
  <si>
    <t>13988-26-6</t>
  </si>
  <si>
    <t>13988-28-8</t>
  </si>
  <si>
    <t>13988-32-4</t>
  </si>
  <si>
    <t>139883-50-4</t>
  </si>
  <si>
    <t>139883-51-5</t>
  </si>
  <si>
    <t>139-88-8</t>
  </si>
  <si>
    <t>13989-32-7</t>
  </si>
  <si>
    <t>139893-27-9</t>
  </si>
  <si>
    <t>139893-43-9</t>
  </si>
  <si>
    <t>13989-82-7</t>
  </si>
  <si>
    <t>139-89-9</t>
  </si>
  <si>
    <t>13989-98-5</t>
  </si>
  <si>
    <t>139-90-2</t>
  </si>
  <si>
    <t>1399049-60-5</t>
  </si>
  <si>
    <t>1399-07-1</t>
  </si>
  <si>
    <t>139-91-3</t>
  </si>
  <si>
    <t>13991-37-2</t>
  </si>
  <si>
    <t>13991-90-7</t>
  </si>
  <si>
    <t>139920-32-4</t>
  </si>
  <si>
    <t>139-92-4</t>
  </si>
  <si>
    <t>13993-31-2</t>
  </si>
  <si>
    <t>13993-65-2</t>
  </si>
  <si>
    <t>139-94-6</t>
  </si>
  <si>
    <t>1399-49-1</t>
  </si>
  <si>
    <t>139-96-8</t>
  </si>
  <si>
    <t>139968-49-3</t>
  </si>
  <si>
    <t>13997-19-8</t>
  </si>
  <si>
    <t>13997-73-4</t>
  </si>
  <si>
    <t>13998-73-7</t>
  </si>
  <si>
    <t>13998-76-0</t>
  </si>
  <si>
    <t>139-99-1</t>
  </si>
  <si>
    <t>13999-34-3</t>
  </si>
  <si>
    <t>13999-39-8</t>
  </si>
  <si>
    <t>140-00-1</t>
  </si>
  <si>
    <t>1400-11-9</t>
  </si>
  <si>
    <t>140-01-2</t>
  </si>
  <si>
    <t>14002-21-2</t>
  </si>
  <si>
    <t>14002-51-8</t>
  </si>
  <si>
    <t>14002-80-3</t>
  </si>
  <si>
    <t>14002-89-2</t>
  </si>
  <si>
    <t>14003-34-0</t>
  </si>
  <si>
    <t>140-03-4</t>
  </si>
  <si>
    <t>14003-66-8</t>
  </si>
  <si>
    <t>140-04-5</t>
  </si>
  <si>
    <t>140-05-6</t>
  </si>
  <si>
    <t>1400-58-4</t>
  </si>
  <si>
    <t>1400584-86-2</t>
  </si>
  <si>
    <t>1400-62-0</t>
  </si>
  <si>
    <t>14007-02-4</t>
  </si>
  <si>
    <t>14007-05-7</t>
  </si>
  <si>
    <t>14007-30-8</t>
  </si>
  <si>
    <t>14007-39-7</t>
  </si>
  <si>
    <t>1400742-13-3</t>
  </si>
  <si>
    <t>1400742-16-6</t>
  </si>
  <si>
    <t>1400742-17-7</t>
  </si>
  <si>
    <t>1400742-18-8</t>
  </si>
  <si>
    <t>1400742-32-6</t>
  </si>
  <si>
    <t>1400742-39-3</t>
  </si>
  <si>
    <t>1400742-41-7</t>
  </si>
  <si>
    <t>1400742-42-8</t>
  </si>
  <si>
    <t>1400742-50-8</t>
  </si>
  <si>
    <t>1400742-66-6</t>
  </si>
  <si>
    <t>14007-45-5</t>
  </si>
  <si>
    <t>14007-49-9</t>
  </si>
  <si>
    <t>14007-50-2</t>
  </si>
  <si>
    <t>14007-53-5</t>
  </si>
  <si>
    <t>14007-64-8</t>
  </si>
  <si>
    <t>140-07-8</t>
  </si>
  <si>
    <t>1400811-63-3</t>
  </si>
  <si>
    <t>14008-44-7</t>
  </si>
  <si>
    <t>14008-48-1</t>
  </si>
  <si>
    <t>14008-60-7</t>
  </si>
  <si>
    <t>140-08-9</t>
  </si>
  <si>
    <t>14009-24-6</t>
  </si>
  <si>
    <t>14010-23-2</t>
  </si>
  <si>
    <t>1401066-79-2</t>
  </si>
  <si>
    <t>140111-52-0</t>
  </si>
  <si>
    <t>140-11-4</t>
  </si>
  <si>
    <t>140131-31-3</t>
  </si>
  <si>
    <t>1401315-53-4</t>
  </si>
  <si>
    <t>1401315-55-6</t>
  </si>
  <si>
    <t>1401422-19-2</t>
  </si>
  <si>
    <t>1401422-21-6</t>
  </si>
  <si>
    <t>1401422-22-7</t>
  </si>
  <si>
    <t>1401-49-6</t>
  </si>
  <si>
    <t>1401-54-3</t>
  </si>
  <si>
    <t>1401-55-4</t>
  </si>
  <si>
    <t>140160-19-6</t>
  </si>
  <si>
    <t>14016-29-6</t>
  </si>
  <si>
    <t>140-18-1</t>
  </si>
  <si>
    <t>140187-23-1</t>
  </si>
  <si>
    <t>140187-25-3</t>
  </si>
  <si>
    <t>140-19-2</t>
  </si>
  <si>
    <t>140199-54-8</t>
  </si>
  <si>
    <t>14020-52-1</t>
  </si>
  <si>
    <t>140215-98-1</t>
  </si>
  <si>
    <t>140-21-6</t>
  </si>
  <si>
    <t>14022-55-0</t>
  </si>
  <si>
    <t>140-22-7</t>
  </si>
  <si>
    <t>140229-81-8</t>
  </si>
  <si>
    <t>140231-40-9</t>
  </si>
  <si>
    <t>140-24-9</t>
  </si>
  <si>
    <t>140-25-0</t>
  </si>
  <si>
    <t>14025-15-1</t>
  </si>
  <si>
    <t>14025-21-9</t>
  </si>
  <si>
    <t>140-26-1</t>
  </si>
  <si>
    <t>140-27-2</t>
  </si>
  <si>
    <t>14027-78-2</t>
  </si>
  <si>
    <t>1402-82-0</t>
  </si>
  <si>
    <t>140-28-3</t>
  </si>
  <si>
    <t>14028-44-5</t>
  </si>
  <si>
    <t>14028-90-1</t>
  </si>
  <si>
    <t>14028-91-2</t>
  </si>
  <si>
    <t>140-29-4</t>
  </si>
  <si>
    <t>14030-00-3</t>
  </si>
  <si>
    <t>140-31-8</t>
  </si>
  <si>
    <t>14031-86-8</t>
  </si>
  <si>
    <t>1403254-99-8</t>
  </si>
  <si>
    <t>1403448</t>
  </si>
  <si>
    <t>14034-57-2</t>
  </si>
  <si>
    <t>14034-66-3</t>
  </si>
  <si>
    <t>14035-33-7</t>
  </si>
  <si>
    <t>1403-56-1</t>
  </si>
  <si>
    <t>1403-58-3</t>
  </si>
  <si>
    <t>14035-95-1</t>
  </si>
  <si>
    <t>14036-06-7</t>
  </si>
  <si>
    <t>140364-79-0</t>
  </si>
  <si>
    <t>140369-64-8</t>
  </si>
  <si>
    <t>140380-55-8</t>
  </si>
  <si>
    <t>140-38-5</t>
  </si>
  <si>
    <t>140391-39-5</t>
  </si>
  <si>
    <t>140-39-6</t>
  </si>
  <si>
    <t>140-40-9</t>
  </si>
  <si>
    <t>1404-15-5</t>
  </si>
  <si>
    <t>1404190-37-9</t>
  </si>
  <si>
    <t>1404193-88-9</t>
  </si>
  <si>
    <t>1404-48-4</t>
  </si>
  <si>
    <t>1404-52-0</t>
  </si>
  <si>
    <t>1404-59-7</t>
  </si>
  <si>
    <t>14046-39-0</t>
  </si>
  <si>
    <t>14046-55-0</t>
  </si>
  <si>
    <t>14047-27-9</t>
  </si>
  <si>
    <t>14047-28-0</t>
  </si>
  <si>
    <t>14047-53-1</t>
  </si>
  <si>
    <t>14047-56-4</t>
  </si>
  <si>
    <t>14047-57-5</t>
  </si>
  <si>
    <t>14047-60-0</t>
  </si>
  <si>
    <t>140480-89-3</t>
  </si>
  <si>
    <t>14048-30-7</t>
  </si>
  <si>
    <t>14049-11-7</t>
  </si>
  <si>
    <t>140-49-8</t>
  </si>
  <si>
    <t>140-50-1</t>
  </si>
  <si>
    <t>14051-33-3</t>
  </si>
  <si>
    <t>1405-20-5</t>
  </si>
  <si>
    <t>140-53-4</t>
  </si>
  <si>
    <t>1405-37-4</t>
  </si>
  <si>
    <t>1405-41-0</t>
  </si>
  <si>
    <t>14054-17-2</t>
  </si>
  <si>
    <t>140-55-6</t>
  </si>
  <si>
    <t>14056-67-8</t>
  </si>
  <si>
    <t>140-56-7</t>
  </si>
  <si>
    <t>140-57-8</t>
  </si>
  <si>
    <t>1405-86-3</t>
  </si>
  <si>
    <t>1405-89-6</t>
  </si>
  <si>
    <t>1405-92-1</t>
  </si>
  <si>
    <t>1405-97-6</t>
  </si>
  <si>
    <t>140-60-3</t>
  </si>
  <si>
    <t>1406-05-9</t>
  </si>
  <si>
    <t>1406-07-1</t>
  </si>
  <si>
    <t>14062-18-1</t>
  </si>
  <si>
    <t>14062-19-2</t>
  </si>
  <si>
    <t>14062-21-6</t>
  </si>
  <si>
    <t>14062-24-9</t>
  </si>
  <si>
    <t>14062-34-1</t>
  </si>
  <si>
    <t>14062-59-0</t>
  </si>
  <si>
    <t>14062-80-7</t>
  </si>
  <si>
    <t>14063-83-3</t>
  </si>
  <si>
    <t>14064-03-0</t>
  </si>
  <si>
    <t>14064-10-9</t>
  </si>
  <si>
    <t>14066-79-6</t>
  </si>
  <si>
    <t>140-66-9</t>
  </si>
  <si>
    <t>140-67-0</t>
  </si>
  <si>
    <t>140681-55-6</t>
  </si>
  <si>
    <t>14068-53-2</t>
  </si>
  <si>
    <t>14068-64-5</t>
  </si>
  <si>
    <t>140687-51-0</t>
  </si>
  <si>
    <t>140697-64-9</t>
  </si>
  <si>
    <t>14070-48-5</t>
  </si>
  <si>
    <t>1407097-19-1</t>
  </si>
  <si>
    <t>14071-35-3</t>
  </si>
  <si>
    <t>140-72-7</t>
  </si>
  <si>
    <t>140-73-8</t>
  </si>
  <si>
    <t>14073-97-3</t>
  </si>
  <si>
    <t>140-75-0</t>
  </si>
  <si>
    <t>14075-00-4</t>
  </si>
  <si>
    <t>14075-13-9</t>
  </si>
  <si>
    <t>1407514-44-6</t>
  </si>
  <si>
    <t>14075-53-7</t>
  </si>
  <si>
    <t>140-76-1</t>
  </si>
  <si>
    <t>140-77-2</t>
  </si>
  <si>
    <t>14077-58-8</t>
  </si>
  <si>
    <t>14078-41-2</t>
  </si>
  <si>
    <t>140-79-4</t>
  </si>
  <si>
    <t>140-80-7</t>
  </si>
  <si>
    <t>140-82-9</t>
  </si>
  <si>
    <t>140834-59-9</t>
  </si>
  <si>
    <t>140834-64-6</t>
  </si>
  <si>
    <t>140853-58-3</t>
  </si>
  <si>
    <t>14086-35-2</t>
  </si>
  <si>
    <t>14087-07-1</t>
  </si>
  <si>
    <t>14087-09-3</t>
  </si>
  <si>
    <t>14087-31-1</t>
  </si>
  <si>
    <t>140-87-4</t>
  </si>
  <si>
    <t>140-88-5</t>
  </si>
  <si>
    <t>14088-71-2</t>
  </si>
  <si>
    <t>14088-98-3</t>
  </si>
  <si>
    <t>14089-52-2</t>
  </si>
  <si>
    <t>140-89-6</t>
  </si>
  <si>
    <t>14089-87-3</t>
  </si>
  <si>
    <t>140898-91-5</t>
  </si>
  <si>
    <t>14090-83-6</t>
  </si>
  <si>
    <t>14090-87-0</t>
  </si>
  <si>
    <t>14090-88-1</t>
  </si>
  <si>
    <t>140-90-9</t>
  </si>
  <si>
    <t>14091-11-3</t>
  </si>
  <si>
    <t>14091-12-4</t>
  </si>
  <si>
    <t>14091-15-7</t>
  </si>
  <si>
    <t>140-92-1</t>
  </si>
  <si>
    <t>140921-24-0</t>
  </si>
  <si>
    <t>140923-17-7</t>
  </si>
  <si>
    <t>140924-50-1</t>
  </si>
  <si>
    <t>140-93-2</t>
  </si>
  <si>
    <t>14093-97-1</t>
  </si>
  <si>
    <t>140-95-4</t>
  </si>
  <si>
    <t>14097-03-1</t>
  </si>
  <si>
    <t>14098-24-9</t>
  </si>
  <si>
    <t>14098-44-3</t>
  </si>
  <si>
    <t>140-99-8</t>
  </si>
  <si>
    <t>141-00-4</t>
  </si>
  <si>
    <t>14101-04-3</t>
  </si>
  <si>
    <t>141-02-6</t>
  </si>
  <si>
    <t>141034-42-6</t>
  </si>
  <si>
    <t>14103-61-8</t>
  </si>
  <si>
    <t>141-03-7</t>
  </si>
  <si>
    <t>141-04-8</t>
  </si>
  <si>
    <t>141-05-9</t>
  </si>
  <si>
    <t>141-06-0</t>
  </si>
  <si>
    <t>141-07-1</t>
  </si>
  <si>
    <t>14107-37-0</t>
  </si>
  <si>
    <t>141074-63-7</t>
  </si>
  <si>
    <t>14107-97-2</t>
  </si>
  <si>
    <t>141-08-2</t>
  </si>
  <si>
    <t>14108-76-0</t>
  </si>
  <si>
    <t>14109-13-8</t>
  </si>
  <si>
    <t>141-09-3</t>
  </si>
  <si>
    <t>14109-72-9</t>
  </si>
  <si>
    <t>141-10-6</t>
  </si>
  <si>
    <t>14110-64-6</t>
  </si>
  <si>
    <t>14110-71-5</t>
  </si>
  <si>
    <t>141112-29-0</t>
  </si>
  <si>
    <t>141-11-7</t>
  </si>
  <si>
    <t>141117-12-6</t>
  </si>
  <si>
    <t>141-12-8</t>
  </si>
  <si>
    <t>14112-98-2</t>
  </si>
  <si>
    <t>14113-01-0</t>
  </si>
  <si>
    <t>14113-02-1</t>
  </si>
  <si>
    <t>141-13-9</t>
  </si>
  <si>
    <t>141-14-0</t>
  </si>
  <si>
    <t>14114-05-7</t>
  </si>
  <si>
    <t>141-15-1</t>
  </si>
  <si>
    <t>14116-06-4</t>
  </si>
  <si>
    <t>141-16-2</t>
  </si>
  <si>
    <t>141-17-3</t>
  </si>
  <si>
    <t>14117-96-5</t>
  </si>
  <si>
    <t>141183-94-0</t>
  </si>
  <si>
    <t>141-18-4</t>
  </si>
  <si>
    <t>141184-34-1</t>
  </si>
  <si>
    <t>141-19-5</t>
  </si>
  <si>
    <t>141200-24-0</t>
  </si>
  <si>
    <t>141-20-8</t>
  </si>
  <si>
    <t>14121-36-9</t>
  </si>
  <si>
    <t>14121-47-2</t>
  </si>
  <si>
    <t>14121-55-2</t>
  </si>
  <si>
    <t>141-21-9</t>
  </si>
  <si>
    <t>141-22-0</t>
  </si>
  <si>
    <t>141-23-1</t>
  </si>
  <si>
    <t>141-24-2</t>
  </si>
  <si>
    <t>141-25-3</t>
  </si>
  <si>
    <t>141263-54-9</t>
  </si>
  <si>
    <t>141-26-4</t>
  </si>
  <si>
    <t>141267-47-2</t>
  </si>
  <si>
    <t>141-27-5</t>
  </si>
  <si>
    <t>141-28-6</t>
  </si>
  <si>
    <t>14128-95-1</t>
  </si>
  <si>
    <t>141-30-0</t>
  </si>
  <si>
    <t>14130-06-4</t>
  </si>
  <si>
    <t>14130-41-7</t>
  </si>
  <si>
    <t>141-31-1</t>
  </si>
  <si>
    <t>141-32-2</t>
  </si>
  <si>
    <t>14132-84-4</t>
  </si>
  <si>
    <t>14133-73-4</t>
  </si>
  <si>
    <t>14134-79-3</t>
  </si>
  <si>
    <t>141363-65-7</t>
  </si>
  <si>
    <t>141374-81-4</t>
  </si>
  <si>
    <t>141-38-8</t>
  </si>
  <si>
    <t>141388-76-3</t>
  </si>
  <si>
    <t>141396-28-3</t>
  </si>
  <si>
    <t>141400-58-0</t>
  </si>
  <si>
    <t>1414-01-3</t>
  </si>
  <si>
    <t>14140-15-9</t>
  </si>
  <si>
    <t>14140-18-2</t>
  </si>
  <si>
    <t>141430-65-1</t>
  </si>
  <si>
    <t>14143-25-0</t>
  </si>
  <si>
    <t>14143-32-9</t>
  </si>
  <si>
    <t>141-43-5</t>
  </si>
  <si>
    <t>14143-60-3</t>
  </si>
  <si>
    <t>1414-45-5</t>
  </si>
  <si>
    <t>141454-85-5</t>
  </si>
  <si>
    <t>141-46-8</t>
  </si>
  <si>
    <t>14147-07-0</t>
  </si>
  <si>
    <t>141478-83-3</t>
  </si>
  <si>
    <t>141478-89-9</t>
  </si>
  <si>
    <t>14149-41-8</t>
  </si>
  <si>
    <t>14149-43-0</t>
  </si>
  <si>
    <t>14150-64-2</t>
  </si>
  <si>
    <t>141517-21-7</t>
  </si>
  <si>
    <t>141522-69-2</t>
  </si>
  <si>
    <t>14152-28-4</t>
  </si>
  <si>
    <t>141-52-6</t>
  </si>
  <si>
    <t>14153-04-9</t>
  </si>
  <si>
    <t>1415-36-7</t>
  </si>
  <si>
    <t>141-53-7</t>
  </si>
  <si>
    <t>14154-42-8</t>
  </si>
  <si>
    <t>14155-76-1</t>
  </si>
  <si>
    <t>141-57-1</t>
  </si>
  <si>
    <t>1415-73-2</t>
  </si>
  <si>
    <t>141573-95-7</t>
  </si>
  <si>
    <t>141573-96-8</t>
  </si>
  <si>
    <t>14158-65-7</t>
  </si>
  <si>
    <t>141-59-3</t>
  </si>
  <si>
    <t>14159-48-9</t>
  </si>
  <si>
    <t>14159-55-8</t>
  </si>
  <si>
    <t>14159-61-6</t>
  </si>
  <si>
    <t>14160-71-5</t>
  </si>
  <si>
    <t>14160-93-1</t>
  </si>
  <si>
    <t>14161-11-6</t>
  </si>
  <si>
    <t>1416133-88-4</t>
  </si>
  <si>
    <t>1416133-89-5</t>
  </si>
  <si>
    <t>141626-36-0</t>
  </si>
  <si>
    <t>141-62-8</t>
  </si>
  <si>
    <t>141635-16-7</t>
  </si>
  <si>
    <t>141-63-9</t>
  </si>
  <si>
    <t>141645-16-1</t>
  </si>
  <si>
    <t>141-65-1</t>
  </si>
  <si>
    <t>14166-03-1</t>
  </si>
  <si>
    <t>141-66-2</t>
  </si>
  <si>
    <t>14166-21-3</t>
  </si>
  <si>
    <t>14167-18-1</t>
  </si>
  <si>
    <t>141672-08-4</t>
  </si>
  <si>
    <t>14167-59-0</t>
  </si>
  <si>
    <t>14168-11-7</t>
  </si>
  <si>
    <t>141702-36-5</t>
  </si>
  <si>
    <t>14170-43-5</t>
  </si>
  <si>
    <t>141-70-8</t>
  </si>
  <si>
    <t>14171-00-7</t>
  </si>
  <si>
    <t>14171-36-9</t>
  </si>
  <si>
    <t>14171-70-1</t>
  </si>
  <si>
    <t>14171-89-2</t>
  </si>
  <si>
    <t>141-72-0</t>
  </si>
  <si>
    <t>1417316-15-4</t>
  </si>
  <si>
    <t>14173-25-2</t>
  </si>
  <si>
    <t>14173-30-9</t>
  </si>
  <si>
    <t>14173-39-8</t>
  </si>
  <si>
    <t>14173-41-2</t>
  </si>
  <si>
    <t>14173-61-6</t>
  </si>
  <si>
    <t>14173-62-7</t>
  </si>
  <si>
    <t>14174-09-5</t>
  </si>
  <si>
    <t>141-75-3</t>
  </si>
  <si>
    <t>14176-10-4</t>
  </si>
  <si>
    <t>14176-13-7</t>
  </si>
  <si>
    <t>141-76-4</t>
  </si>
  <si>
    <t>14176-47-7</t>
  </si>
  <si>
    <t>14176-49-9</t>
  </si>
  <si>
    <t>141773-73-1</t>
  </si>
  <si>
    <t>141776-32-1</t>
  </si>
  <si>
    <t>14178-15-5</t>
  </si>
  <si>
    <t>141-78-6</t>
  </si>
  <si>
    <t>1417885-93-8</t>
  </si>
  <si>
    <t>141-79-7</t>
  </si>
  <si>
    <t>14180-18-8</t>
  </si>
  <si>
    <t>1418095-02-9</t>
  </si>
  <si>
    <t>1418095-08-5</t>
  </si>
  <si>
    <t>1418095-19-8</t>
  </si>
  <si>
    <t>1418095-29-0</t>
  </si>
  <si>
    <t>141818-73-7</t>
  </si>
  <si>
    <t>141-82-2</t>
  </si>
  <si>
    <t>141822-33-5</t>
  </si>
  <si>
    <t>141-83-3</t>
  </si>
  <si>
    <t>141-84-4</t>
  </si>
  <si>
    <t>141845-82-1</t>
  </si>
  <si>
    <t>14184-98-6</t>
  </si>
  <si>
    <t>141-85-5</t>
  </si>
  <si>
    <t>14186-20-0</t>
  </si>
  <si>
    <t>141-86-6</t>
  </si>
  <si>
    <t>14186-60-8</t>
  </si>
  <si>
    <t>14187-31-6</t>
  </si>
  <si>
    <t>14187-32-7</t>
  </si>
  <si>
    <t>14189-85-6</t>
  </si>
  <si>
    <t>14190-16-0</t>
  </si>
  <si>
    <t>141-90-2</t>
  </si>
  <si>
    <t>141-91-3</t>
  </si>
  <si>
    <t>141915-64-2</t>
  </si>
  <si>
    <t>14191-92-5</t>
  </si>
  <si>
    <t>14191-95-8</t>
  </si>
  <si>
    <t>14192-12-2</t>
  </si>
  <si>
    <t>14192-26-8</t>
  </si>
  <si>
    <t>141-92-4</t>
  </si>
  <si>
    <t>14193-38-5</t>
  </si>
  <si>
    <t>141-93-5</t>
  </si>
  <si>
    <t>141948-79-0</t>
  </si>
  <si>
    <t>141-95-7</t>
  </si>
  <si>
    <t>141-96-8</t>
  </si>
  <si>
    <t>14197-60-5</t>
  </si>
  <si>
    <t>141977-66-4</t>
  </si>
  <si>
    <t>141-97-9</t>
  </si>
  <si>
    <t>141-98-0</t>
  </si>
  <si>
    <t>1419865-30-7</t>
  </si>
  <si>
    <t>1419865-31-8</t>
  </si>
  <si>
    <t>1419865-32-9</t>
  </si>
  <si>
    <t>14199-15-6</t>
  </si>
  <si>
    <t>14199-83-8</t>
  </si>
  <si>
    <t>14199-88-3</t>
  </si>
  <si>
    <t>142001-63-6</t>
  </si>
  <si>
    <t>1420-04-8</t>
  </si>
  <si>
    <t>1420-06-0</t>
  </si>
  <si>
    <t>1420-07-1</t>
  </si>
  <si>
    <t>142010-49-9</t>
  </si>
  <si>
    <t>142010-50-2</t>
  </si>
  <si>
    <t>14201-58-2</t>
  </si>
  <si>
    <t>14202-13-2</t>
  </si>
  <si>
    <t>1420-27-5</t>
  </si>
  <si>
    <t>142-03-0</t>
  </si>
  <si>
    <t>142030-27-1</t>
  </si>
  <si>
    <t>1420-36-6</t>
  </si>
  <si>
    <t>142-04-1</t>
  </si>
  <si>
    <t>1420-53-7</t>
  </si>
  <si>
    <t>14205-39-1</t>
  </si>
  <si>
    <t>14205-40-4</t>
  </si>
  <si>
    <t>14205-42-6</t>
  </si>
  <si>
    <t>14205-46-0</t>
  </si>
  <si>
    <t>14205-47-1</t>
  </si>
  <si>
    <t>142055-59-2</t>
  </si>
  <si>
    <t>1420-55-9</t>
  </si>
  <si>
    <t>14205-65-3</t>
  </si>
  <si>
    <t>14206-01-0</t>
  </si>
  <si>
    <t>14206-58-7</t>
  </si>
  <si>
    <t>14206-59-8</t>
  </si>
  <si>
    <t>14206-60-1</t>
  </si>
  <si>
    <t>14206-62-3</t>
  </si>
  <si>
    <t>1420-68-4</t>
  </si>
  <si>
    <t>142083-52-1</t>
  </si>
  <si>
    <t>142-08-5</t>
  </si>
  <si>
    <t>1420-88-8</t>
  </si>
  <si>
    <t>14209-41-7</t>
  </si>
  <si>
    <t>142-09-6</t>
  </si>
  <si>
    <t>14210-25-4</t>
  </si>
  <si>
    <t>1421133-00-7</t>
  </si>
  <si>
    <t>1421133-01-8</t>
  </si>
  <si>
    <t>1421-14-3</t>
  </si>
  <si>
    <t>142128-47-0</t>
  </si>
  <si>
    <t>142128-57-2</t>
  </si>
  <si>
    <t>14214-24-5</t>
  </si>
  <si>
    <t>14214-31-4</t>
  </si>
  <si>
    <t>14214-32-5</t>
  </si>
  <si>
    <t>1421438-81-4</t>
  </si>
  <si>
    <t>1421439-99-7</t>
  </si>
  <si>
    <t>14214-69-8</t>
  </si>
  <si>
    <t>14214-89-2</t>
  </si>
  <si>
    <t>1421-49-4</t>
  </si>
  <si>
    <t>142-15-4</t>
  </si>
  <si>
    <t>142155-44-0</t>
  </si>
  <si>
    <t>14215-68-0</t>
  </si>
  <si>
    <t>14215-77-1</t>
  </si>
  <si>
    <t>14215-86-2</t>
  </si>
  <si>
    <t>14216-22-9</t>
  </si>
  <si>
    <t>14216-25-2</t>
  </si>
  <si>
    <t>1421-63-2</t>
  </si>
  <si>
    <t>142-16-5</t>
  </si>
  <si>
    <t>1421-69-8</t>
  </si>
  <si>
    <t>142-17-6</t>
  </si>
  <si>
    <t>1421866-48-9</t>
  </si>
  <si>
    <t>1421-86-9</t>
  </si>
  <si>
    <t>142-18-7</t>
  </si>
  <si>
    <t>1421-89-2</t>
  </si>
  <si>
    <t>142-19-8</t>
  </si>
  <si>
    <t>1422-07-7</t>
  </si>
  <si>
    <t>142-22-3</t>
  </si>
  <si>
    <t>14222-46-9</t>
  </si>
  <si>
    <t>14222-60-7</t>
  </si>
  <si>
    <t>1422321</t>
  </si>
  <si>
    <t>1422353</t>
  </si>
  <si>
    <t>14224-22-7</t>
  </si>
  <si>
    <t>1422423-64-0</t>
  </si>
  <si>
    <t>1422444-58-3</t>
  </si>
  <si>
    <t>1422-53-3</t>
  </si>
  <si>
    <t>142-25-6</t>
  </si>
  <si>
    <t>1422-65-7</t>
  </si>
  <si>
    <t>142-26-7</t>
  </si>
  <si>
    <t>14227-17-9</t>
  </si>
  <si>
    <t>14227-95-3</t>
  </si>
  <si>
    <t>14228-73-0</t>
  </si>
  <si>
    <t>142-28-9</t>
  </si>
  <si>
    <t>142-29-0</t>
  </si>
  <si>
    <t>1422-98-6</t>
  </si>
  <si>
    <t>142-30-3</t>
  </si>
  <si>
    <t>14230-52-5</t>
  </si>
  <si>
    <t>1423-13-8</t>
  </si>
  <si>
    <t>142-31-4</t>
  </si>
  <si>
    <t>1423-20-7</t>
  </si>
  <si>
    <t>14233-37-5</t>
  </si>
  <si>
    <t>14234-82-3</t>
  </si>
  <si>
    <t>14235-45-1</t>
  </si>
  <si>
    <t>14235-72-4</t>
  </si>
  <si>
    <t>14235-77-9</t>
  </si>
  <si>
    <t>14235-81-5</t>
  </si>
  <si>
    <t>14236-02-3</t>
  </si>
  <si>
    <t>1423-60-5</t>
  </si>
  <si>
    <t>142363-53-9</t>
  </si>
  <si>
    <t>1423-97-8</t>
  </si>
  <si>
    <t>1424-00-6</t>
  </si>
  <si>
    <t>1424-14-2</t>
  </si>
  <si>
    <t>1424148-94-6</t>
  </si>
  <si>
    <t>1424148-97-9</t>
  </si>
  <si>
    <t>1424148-99-1</t>
  </si>
  <si>
    <t>1424-22-2</t>
  </si>
  <si>
    <t>1424-27-7</t>
  </si>
  <si>
    <t>1424379-19-0</t>
  </si>
  <si>
    <t>142439-61-0</t>
  </si>
  <si>
    <t>142-45-0</t>
  </si>
  <si>
    <t>142459-58-3</t>
  </si>
  <si>
    <t>142-46-1</t>
  </si>
  <si>
    <t>14246-53-8</t>
  </si>
  <si>
    <t>1424-66-4</t>
  </si>
  <si>
    <t>142469-14-5</t>
  </si>
  <si>
    <t>142-47-2</t>
  </si>
  <si>
    <t>142474-86-0</t>
  </si>
  <si>
    <t>1424-79-9</t>
  </si>
  <si>
    <t>1424799-20-1</t>
  </si>
  <si>
    <t>142-48-3</t>
  </si>
  <si>
    <t>142494-45-9</t>
  </si>
  <si>
    <t>142502-76-9</t>
  </si>
  <si>
    <t>142-50-7</t>
  </si>
  <si>
    <t>14250-74-9</t>
  </si>
  <si>
    <t>14250-88-5</t>
  </si>
  <si>
    <t>14250-95-4</t>
  </si>
  <si>
    <t>1425-10-1</t>
  </si>
  <si>
    <t>14252-84-7</t>
  </si>
  <si>
    <t>142-52-9</t>
  </si>
  <si>
    <t>142534-71-2</t>
  </si>
  <si>
    <t>142-54-1</t>
  </si>
  <si>
    <t>14254-22-9</t>
  </si>
  <si>
    <t>14254-76-3</t>
  </si>
  <si>
    <t>142-55-2</t>
  </si>
  <si>
    <t>14255-72-2</t>
  </si>
  <si>
    <t>14255-87-9</t>
  </si>
  <si>
    <t>14255-88-0</t>
  </si>
  <si>
    <t>142-56-3</t>
  </si>
  <si>
    <t>1425-63-4</t>
  </si>
  <si>
    <t>142564-62-3</t>
  </si>
  <si>
    <t>142-57-4</t>
  </si>
  <si>
    <t>142-58-5</t>
  </si>
  <si>
    <t>14259-45-1</t>
  </si>
  <si>
    <t>14259-46-2</t>
  </si>
  <si>
    <t>14259-47-3</t>
  </si>
  <si>
    <t>14259-58-6</t>
  </si>
  <si>
    <t>142-59-6</t>
  </si>
  <si>
    <t>142-60-9</t>
  </si>
  <si>
    <t>14260-97-0</t>
  </si>
  <si>
    <t>14260-98-1</t>
  </si>
  <si>
    <t>142-61-0</t>
  </si>
  <si>
    <t>14261-75-7</t>
  </si>
  <si>
    <t>142-62-1</t>
  </si>
  <si>
    <t>142623-70-9</t>
  </si>
  <si>
    <t>14263-16-2</t>
  </si>
  <si>
    <t>142632-32-4</t>
  </si>
  <si>
    <t>142636-30-4</t>
  </si>
  <si>
    <t>14263-93-5</t>
  </si>
  <si>
    <t>142-64-3</t>
  </si>
  <si>
    <t>142653-61-0</t>
  </si>
  <si>
    <t>14265-53-3</t>
  </si>
  <si>
    <t>14267-92-6</t>
  </si>
  <si>
    <t>1426840-85-8</t>
  </si>
  <si>
    <t>14268-54-3</t>
  </si>
  <si>
    <t>14268-66-7</t>
  </si>
  <si>
    <t>142-68-7</t>
  </si>
  <si>
    <t>1426894-99-6</t>
  </si>
  <si>
    <t>142706-74-9</t>
  </si>
  <si>
    <t>1427-07-2</t>
  </si>
  <si>
    <t>142-71-2</t>
  </si>
  <si>
    <t>1427176-16-6</t>
  </si>
  <si>
    <t>1427176-17-7</t>
  </si>
  <si>
    <t>1427176-19-9</t>
  </si>
  <si>
    <t>1427176-20-2</t>
  </si>
  <si>
    <t>14271-99-9</t>
  </si>
  <si>
    <t>142-72-3</t>
  </si>
  <si>
    <t>1427325-32-3</t>
  </si>
  <si>
    <t>1427325-49-2</t>
  </si>
  <si>
    <t>1427325-54-9</t>
  </si>
  <si>
    <t>1427325-61-8</t>
  </si>
  <si>
    <t>1427325-73-2</t>
  </si>
  <si>
    <t>1427325-76-5</t>
  </si>
  <si>
    <t>142733-37-7</t>
  </si>
  <si>
    <t>142-73-4</t>
  </si>
  <si>
    <t>1427388-03-1</t>
  </si>
  <si>
    <t>14273-89-3</t>
  </si>
  <si>
    <t>142741-30-8</t>
  </si>
  <si>
    <t>142-75-6</t>
  </si>
  <si>
    <t>142761-11-3</t>
  </si>
  <si>
    <t>142-76-7</t>
  </si>
  <si>
    <t>14276-80-3</t>
  </si>
  <si>
    <t>14276-84-7</t>
  </si>
  <si>
    <t>142770-42-1</t>
  </si>
  <si>
    <t>14277-14-6</t>
  </si>
  <si>
    <t>14277-16-8</t>
  </si>
  <si>
    <t>142776-95-2</t>
  </si>
  <si>
    <t>142-77-8</t>
  </si>
  <si>
    <t>14277-97-5</t>
  </si>
  <si>
    <t>142-78-9</t>
  </si>
  <si>
    <t>1427-89-0</t>
  </si>
  <si>
    <t>142-79-0</t>
  </si>
  <si>
    <t>142-81-4</t>
  </si>
  <si>
    <t>142819-94-1</t>
  </si>
  <si>
    <t>142821-03-2</t>
  </si>
  <si>
    <t>142-82-5</t>
  </si>
  <si>
    <t>14282-76-9</t>
  </si>
  <si>
    <t>1428-27-9</t>
  </si>
  <si>
    <t>1428-33-7</t>
  </si>
  <si>
    <t>142-83-6</t>
  </si>
  <si>
    <t>1428370-26-6</t>
  </si>
  <si>
    <t>142-84-7</t>
  </si>
  <si>
    <t>142852-50-4</t>
  </si>
  <si>
    <t>1428569-15-6</t>
  </si>
  <si>
    <t>1428569-18-9</t>
  </si>
  <si>
    <t>1428569-19-0</t>
  </si>
  <si>
    <t>142859-67-4</t>
  </si>
  <si>
    <t>14286-84-1</t>
  </si>
  <si>
    <t>142-86-9</t>
  </si>
  <si>
    <t>142-87-0</t>
  </si>
  <si>
    <t>14287-04-8</t>
  </si>
  <si>
    <t>1428-72-4</t>
  </si>
  <si>
    <t>142880-36-2</t>
  </si>
  <si>
    <t>142-88-1</t>
  </si>
  <si>
    <t>14288-70-1</t>
  </si>
  <si>
    <t>142891-20-1</t>
  </si>
  <si>
    <t>14289-24-8</t>
  </si>
  <si>
    <t>14289-25-9</t>
  </si>
  <si>
    <t>14289-32-8</t>
  </si>
  <si>
    <t>14289-34-0</t>
  </si>
  <si>
    <t>1428-95-1</t>
  </si>
  <si>
    <t>14289-65-7</t>
  </si>
  <si>
    <t>14289-73-7</t>
  </si>
  <si>
    <t>142-90-5</t>
  </si>
  <si>
    <t>142-91-6</t>
  </si>
  <si>
    <t>142916-68-5</t>
  </si>
  <si>
    <t>1429188-77-1</t>
  </si>
  <si>
    <t>142-92-7</t>
  </si>
  <si>
    <t>1429-30-7</t>
  </si>
  <si>
    <t>14293-44-8</t>
  </si>
  <si>
    <t>14293-70-0</t>
  </si>
  <si>
    <t>14294-62-3</t>
  </si>
  <si>
    <t>142-94-9</t>
  </si>
  <si>
    <t>142-95-0</t>
  </si>
  <si>
    <t>1429-50-1</t>
  </si>
  <si>
    <t>14295-43-3</t>
  </si>
  <si>
    <t>14295-46-6</t>
  </si>
  <si>
    <t>14295-64-8</t>
  </si>
  <si>
    <t>14295-72-8</t>
  </si>
  <si>
    <t>1429-59-0</t>
  </si>
  <si>
    <t>142-96-1</t>
  </si>
  <si>
    <t>14297-39-3</t>
  </si>
  <si>
    <t>14297-75-7</t>
  </si>
  <si>
    <t>14297-81-5</t>
  </si>
  <si>
    <t>14297-87-1</t>
  </si>
  <si>
    <t>14297-93-9</t>
  </si>
  <si>
    <t>142-98-3</t>
  </si>
  <si>
    <t>143-00-0</t>
  </si>
  <si>
    <t>14300-33-5</t>
  </si>
  <si>
    <t>14301-36-1</t>
  </si>
  <si>
    <t>143-02-2</t>
  </si>
  <si>
    <t>14302-46-6</t>
  </si>
  <si>
    <t>14303-70-9</t>
  </si>
  <si>
    <t>143063-27-8</t>
  </si>
  <si>
    <t>1430634-87-9</t>
  </si>
  <si>
    <t>143-06-6</t>
  </si>
  <si>
    <t>143-07-7</t>
  </si>
  <si>
    <t>14307-84-7</t>
  </si>
  <si>
    <t>14307-88-1</t>
  </si>
  <si>
    <t>143-08-8</t>
  </si>
  <si>
    <t>14309-42-3</t>
  </si>
  <si>
    <t>143094-26-2</t>
  </si>
  <si>
    <t>14309-57-0</t>
  </si>
  <si>
    <t>1430-97-3</t>
  </si>
  <si>
    <t>14309-92-3</t>
  </si>
  <si>
    <t>143-10-2</t>
  </si>
  <si>
    <t>14312-89-1</t>
  </si>
  <si>
    <t>143-13-5</t>
  </si>
  <si>
    <t>1431-39-6</t>
  </si>
  <si>
    <t>14314-21-7</t>
  </si>
  <si>
    <t>143-14-6</t>
  </si>
  <si>
    <t>14314-78-4</t>
  </si>
  <si>
    <t>14315-14-1</t>
  </si>
  <si>
    <t>14315-16-3</t>
  </si>
  <si>
    <t>1431-54-5</t>
  </si>
  <si>
    <t>143-15-7</t>
  </si>
  <si>
    <t>14316-06-4</t>
  </si>
  <si>
    <t>143-16-8</t>
  </si>
  <si>
    <t>14317-17-0</t>
  </si>
  <si>
    <t>143-18-0</t>
  </si>
  <si>
    <t>143183-03-3</t>
  </si>
  <si>
    <t>143183-63-5</t>
  </si>
  <si>
    <t>14318-61-7</t>
  </si>
  <si>
    <t>14318-66-2</t>
  </si>
  <si>
    <t>143-19-1</t>
  </si>
  <si>
    <t>14320-04-8</t>
  </si>
  <si>
    <t>14320-35-5</t>
  </si>
  <si>
    <t>14320-37-7</t>
  </si>
  <si>
    <t>14320-81-1</t>
  </si>
  <si>
    <t>14321-27-8</t>
  </si>
  <si>
    <t>1432-14-0</t>
  </si>
  <si>
    <t>143224-34-4</t>
  </si>
  <si>
    <t>143-22-6</t>
  </si>
  <si>
    <t>143230-42-6</t>
  </si>
  <si>
    <t>143-23-7</t>
  </si>
  <si>
    <t>14324-55-1</t>
  </si>
  <si>
    <t>143-24-8</t>
  </si>
  <si>
    <t>1432505-97-9</t>
  </si>
  <si>
    <t>14325-36-1</t>
  </si>
  <si>
    <t>143257-98-1</t>
  </si>
  <si>
    <t>143-26-0</t>
  </si>
  <si>
    <t>143269-74-3</t>
  </si>
  <si>
    <t>143-27-1</t>
  </si>
  <si>
    <t>1432794-98-3</t>
  </si>
  <si>
    <t>143-28-2</t>
  </si>
  <si>
    <t>143-29-3</t>
  </si>
  <si>
    <t>143294-89-7</t>
  </si>
  <si>
    <t>14331-16-9</t>
  </si>
  <si>
    <t>14331-22-7</t>
  </si>
  <si>
    <t>1433216-34-2</t>
  </si>
  <si>
    <t>1433216-39-7</t>
  </si>
  <si>
    <t>1433216-51-3</t>
  </si>
  <si>
    <t>1433216-60-4</t>
  </si>
  <si>
    <t>143322-57-0</t>
  </si>
  <si>
    <t>143-33-9</t>
  </si>
  <si>
    <t>14333-96-1</t>
  </si>
  <si>
    <t>14334-40-8</t>
  </si>
  <si>
    <t>14334-41-9</t>
  </si>
  <si>
    <t>143356-32-5</t>
  </si>
  <si>
    <t>143-37-3</t>
  </si>
  <si>
    <t>14337-53-2</t>
  </si>
  <si>
    <t>14338-01-3</t>
  </si>
  <si>
    <t>143382-03-0</t>
  </si>
  <si>
    <t>14338-32-0</t>
  </si>
  <si>
    <t>14338-82-0</t>
  </si>
  <si>
    <t>143390-89-0</t>
  </si>
  <si>
    <t>14340-08-0</t>
  </si>
  <si>
    <t>143418-49-9</t>
  </si>
  <si>
    <t>143426-49-7</t>
  </si>
  <si>
    <t>14342-65-5</t>
  </si>
  <si>
    <t>143443-90-7</t>
  </si>
  <si>
    <t>14345-96-1</t>
  </si>
  <si>
    <t>14345-97-2</t>
  </si>
  <si>
    <t>14346-01-1</t>
  </si>
  <si>
    <t>14346-19-1</t>
  </si>
  <si>
    <t>14346-24-8</t>
  </si>
  <si>
    <t>143468-96-6</t>
  </si>
  <si>
    <t>143469-51-6</t>
  </si>
  <si>
    <t>14348-41-5</t>
  </si>
  <si>
    <t>143488-44-2</t>
  </si>
  <si>
    <t>143-50-0</t>
  </si>
  <si>
    <t>14350-47-1</t>
  </si>
  <si>
    <t>14350-72-2</t>
  </si>
  <si>
    <t>14350-94-8</t>
  </si>
  <si>
    <t>14350-96-0</t>
  </si>
  <si>
    <t>14350-97-1</t>
  </si>
  <si>
    <t>14350-98-2</t>
  </si>
  <si>
    <t>14351-28-1</t>
  </si>
  <si>
    <t>14351-29-2</t>
  </si>
  <si>
    <t>14351-40-7</t>
  </si>
  <si>
    <t>14351-50-9</t>
  </si>
  <si>
    <t>14351-66-7</t>
  </si>
  <si>
    <t>143-52-2</t>
  </si>
  <si>
    <t>14352-51-3</t>
  </si>
  <si>
    <t>14352-61-5</t>
  </si>
  <si>
    <t>143545-90-8</t>
  </si>
  <si>
    <t>1435-48-9</t>
  </si>
  <si>
    <t>1435-49-0</t>
  </si>
  <si>
    <t>1435-50-3</t>
  </si>
  <si>
    <t>1435-53-6</t>
  </si>
  <si>
    <t>1435-55-8</t>
  </si>
  <si>
    <t>14356-62-8</t>
  </si>
  <si>
    <t>1435-71-8</t>
  </si>
  <si>
    <t>143-57-7</t>
  </si>
  <si>
    <t>14357-76-7</t>
  </si>
  <si>
    <t>14357-78-9</t>
  </si>
  <si>
    <t>143582-62-1</t>
  </si>
  <si>
    <t>14358-90-8</t>
  </si>
  <si>
    <t>14359-20-7</t>
  </si>
  <si>
    <t>14359-97-8</t>
  </si>
  <si>
    <t>14360-50-0</t>
  </si>
  <si>
    <t>143618-94-4</t>
  </si>
  <si>
    <t>14362-12-0</t>
  </si>
  <si>
    <t>143621-35-6</t>
  </si>
  <si>
    <t>14362-31-3</t>
  </si>
  <si>
    <t>143-62-4</t>
  </si>
  <si>
    <t>1436-34-6</t>
  </si>
  <si>
    <t>1436-43-7</t>
  </si>
  <si>
    <t>14365-52-7</t>
  </si>
  <si>
    <t>14366-10-0</t>
  </si>
  <si>
    <t>14366-73-5</t>
  </si>
  <si>
    <t>14367-46-5</t>
  </si>
  <si>
    <t>143-67-9</t>
  </si>
  <si>
    <t>143683-23-2</t>
  </si>
  <si>
    <t>14368-49-1</t>
  </si>
  <si>
    <t>1436861-97-0</t>
  </si>
  <si>
    <t>143-70-4</t>
  </si>
  <si>
    <t>14370-74-2</t>
  </si>
  <si>
    <t>14371-10-9</t>
  </si>
  <si>
    <t>143-71-5</t>
  </si>
  <si>
    <t>143-71-5, 34195-34-1</t>
  </si>
  <si>
    <t>1437-15-6</t>
  </si>
  <si>
    <t>14371-82-5</t>
  </si>
  <si>
    <t>14372-64-6</t>
  </si>
  <si>
    <t>14374-45-9</t>
  </si>
  <si>
    <t>14374-62-0</t>
  </si>
  <si>
    <t>143747-72-2</t>
  </si>
  <si>
    <t>143-74-8</t>
  </si>
  <si>
    <t>14374-92-6</t>
  </si>
  <si>
    <t>14375-45-2</t>
  </si>
  <si>
    <t>143759-85-7</t>
  </si>
  <si>
    <t>143-76-0</t>
  </si>
  <si>
    <t>14376-16-0</t>
  </si>
  <si>
    <t>14376-79-5</t>
  </si>
  <si>
    <t>1437766-67-0</t>
  </si>
  <si>
    <t>14377-68-5</t>
  </si>
  <si>
    <t>143782-23-4</t>
  </si>
  <si>
    <t>1437-89-4</t>
  </si>
  <si>
    <t>1437-91-8</t>
  </si>
  <si>
    <t>14379-43-2</t>
  </si>
  <si>
    <t>14379-54-5</t>
  </si>
  <si>
    <t>14379-56-7</t>
  </si>
  <si>
    <t>143807-66-3</t>
  </si>
  <si>
    <t>143813-70-1</t>
  </si>
  <si>
    <t>14381-42-1</t>
  </si>
  <si>
    <t>1438-14-8</t>
  </si>
  <si>
    <t>1438-16-0</t>
  </si>
  <si>
    <t>143-81-7</t>
  </si>
  <si>
    <t>14382-79-7</t>
  </si>
  <si>
    <t>1438-30-8</t>
  </si>
  <si>
    <t>14383-51-8</t>
  </si>
  <si>
    <t>14383-56-3</t>
  </si>
  <si>
    <t>143837-48-3</t>
  </si>
  <si>
    <t>1438383-89-1</t>
  </si>
  <si>
    <t>1438383-92-6</t>
  </si>
  <si>
    <t>143839-02-5</t>
  </si>
  <si>
    <t>1438416-21-7</t>
  </si>
  <si>
    <t>143851-98-3</t>
  </si>
  <si>
    <t>143860-04-2</t>
  </si>
  <si>
    <t>14387-17-8</t>
  </si>
  <si>
    <t>14387-30-5</t>
  </si>
  <si>
    <t>1438-74-0</t>
  </si>
  <si>
    <t>143878-20-0</t>
  </si>
  <si>
    <t>14387-99-6</t>
  </si>
  <si>
    <t>1438-82-0</t>
  </si>
  <si>
    <t>1438-91-1</t>
  </si>
  <si>
    <t>1438-92-2</t>
  </si>
  <si>
    <t>1438-94-4</t>
  </si>
  <si>
    <t>1439-07-2</t>
  </si>
  <si>
    <t>143-92-0</t>
  </si>
  <si>
    <t>143924-51-0</t>
  </si>
  <si>
    <t>1439-36-7</t>
  </si>
  <si>
    <t>1439-41-4</t>
  </si>
  <si>
    <t>14395-08-5</t>
  </si>
  <si>
    <t>14396-21-5</t>
  </si>
  <si>
    <t>143982-77-8</t>
  </si>
  <si>
    <t>14399-14-5</t>
  </si>
  <si>
    <t>144006-68-8</t>
  </si>
  <si>
    <t>14400-67-0</t>
  </si>
  <si>
    <t>14400-94-3</t>
  </si>
  <si>
    <t>14401-51-5</t>
  </si>
  <si>
    <t>14401-61-7</t>
  </si>
  <si>
    <t>144017-65-2</t>
  </si>
  <si>
    <t>14401-91-3</t>
  </si>
  <si>
    <t>14401-93-5</t>
  </si>
  <si>
    <t>144-02-5</t>
  </si>
  <si>
    <t>14402-50-7</t>
  </si>
  <si>
    <t>144025-14-9</t>
  </si>
  <si>
    <t>14402-88-1</t>
  </si>
  <si>
    <t>14402-89-2</t>
  </si>
  <si>
    <t>144035-83-6</t>
  </si>
  <si>
    <t>14405-03-9</t>
  </si>
  <si>
    <t>1440-61-5</t>
  </si>
  <si>
    <t>14408-19-6</t>
  </si>
  <si>
    <t>14408-20-9</t>
  </si>
  <si>
    <t>14408-21-0</t>
  </si>
  <si>
    <t>14408-23-2</t>
  </si>
  <si>
    <t>14408-24-3</t>
  </si>
  <si>
    <t>14408-42-5</t>
  </si>
  <si>
    <t>1440968-21-7</t>
  </si>
  <si>
    <t>1440968-23-9</t>
  </si>
  <si>
    <t>1440968-24-0</t>
  </si>
  <si>
    <t>1440968-37-5</t>
  </si>
  <si>
    <t>14409-72-4</t>
  </si>
  <si>
    <t>14411-56-4</t>
  </si>
  <si>
    <t>144-12-7</t>
  </si>
  <si>
    <t>1441382-30-4</t>
  </si>
  <si>
    <t>14414-32-5</t>
  </si>
  <si>
    <t>144-14-9</t>
  </si>
  <si>
    <t>144-15-0</t>
  </si>
  <si>
    <t>144-16-1</t>
  </si>
  <si>
    <t>144163-97-3</t>
  </si>
  <si>
    <t>1441670-89-8</t>
  </si>
  <si>
    <t>144171-61-9</t>
  </si>
  <si>
    <t>14417-67-5</t>
  </si>
  <si>
    <t>14417-90-4</t>
  </si>
  <si>
    <t>1441-87-8</t>
  </si>
  <si>
    <t>144-19-4</t>
  </si>
  <si>
    <t>1442-06-4</t>
  </si>
  <si>
    <t>144237-77-4</t>
  </si>
  <si>
    <t>144-24-1</t>
  </si>
  <si>
    <t>14425-64-0</t>
  </si>
  <si>
    <t>14426-16-5</t>
  </si>
  <si>
    <t>14426-20-1</t>
  </si>
  <si>
    <t>14426-21-2</t>
  </si>
  <si>
    <t>14427-53-3</t>
  </si>
  <si>
    <t>144-29-6</t>
  </si>
  <si>
    <t>14430-23-0</t>
  </si>
  <si>
    <t>14432-09-8</t>
  </si>
  <si>
    <t>1443211-72-0</t>
  </si>
  <si>
    <t>14432-12-3</t>
  </si>
  <si>
    <t>14432-16-7</t>
  </si>
  <si>
    <t>1443258-17-0</t>
  </si>
  <si>
    <t>144-33-2</t>
  </si>
  <si>
    <t>14433-29-5</t>
  </si>
  <si>
    <t>144333-84-6</t>
  </si>
  <si>
    <t>14433-76-2</t>
  </si>
  <si>
    <t>14434-10-7</t>
  </si>
  <si>
    <t>144-34-3</t>
  </si>
  <si>
    <t>14434-35-6</t>
  </si>
  <si>
    <t>14434-41-4</t>
  </si>
  <si>
    <t>144348-08-3</t>
  </si>
  <si>
    <t>144-35-4</t>
  </si>
  <si>
    <t>1443-54-5</t>
  </si>
  <si>
    <t>14435-88-2</t>
  </si>
  <si>
    <t>14436-32-9</t>
  </si>
  <si>
    <t>14437-03-7</t>
  </si>
  <si>
    <t>14437-17-3</t>
  </si>
  <si>
    <t>14437-41-3</t>
  </si>
  <si>
    <t>1443-76-1</t>
  </si>
  <si>
    <t>1443-80-7</t>
  </si>
  <si>
    <t>14438-19-8</t>
  </si>
  <si>
    <t>14439-61-3</t>
  </si>
  <si>
    <t>14439-71-5</t>
  </si>
  <si>
    <t>144397-99-9</t>
  </si>
  <si>
    <t>144-39-8</t>
  </si>
  <si>
    <t>144398-00-5</t>
  </si>
  <si>
    <t>14440-47-2</t>
  </si>
  <si>
    <t>1444-05-9</t>
  </si>
  <si>
    <t>14440-78-9</t>
  </si>
  <si>
    <t>14440-80-3</t>
  </si>
  <si>
    <t>144-41-2</t>
  </si>
  <si>
    <t>14442-94-5</t>
  </si>
  <si>
    <t>144-44-5</t>
  </si>
  <si>
    <t>1444474-83-2</t>
  </si>
  <si>
    <t>14444-77-0</t>
  </si>
  <si>
    <t>144-45-6</t>
  </si>
  <si>
    <t>144457-28-3</t>
  </si>
  <si>
    <t>144459-62-1</t>
  </si>
  <si>
    <t>1444-64-0</t>
  </si>
  <si>
    <t>1444-65-1</t>
  </si>
  <si>
    <t>14447-15-5</t>
  </si>
  <si>
    <t>14447-16-6</t>
  </si>
  <si>
    <t>14448-64-7</t>
  </si>
  <si>
    <t>144-48-9</t>
  </si>
  <si>
    <t>144-49-0</t>
  </si>
  <si>
    <t>1444-94-6</t>
  </si>
  <si>
    <t>14449-97-9</t>
  </si>
  <si>
    <t>14450-05-6</t>
  </si>
  <si>
    <t>14450-07-8</t>
  </si>
  <si>
    <t>14450-60-3</t>
  </si>
  <si>
    <t>1445-07-4</t>
  </si>
  <si>
    <t>144510-96-3</t>
  </si>
  <si>
    <t>1445-15-4</t>
  </si>
  <si>
    <t>1445-19-8</t>
  </si>
  <si>
    <t>1445-23-4</t>
  </si>
  <si>
    <t>14452-34-7</t>
  </si>
  <si>
    <t>144538-83-0</t>
  </si>
  <si>
    <t>1445-45-0</t>
  </si>
  <si>
    <t>144-54-7</t>
  </si>
  <si>
    <t>144550-06-1</t>
  </si>
  <si>
    <t>144550-36-7</t>
  </si>
  <si>
    <t>14455-27-7</t>
  </si>
  <si>
    <t>14455-34-6</t>
  </si>
  <si>
    <t>1445569-01-6</t>
  </si>
  <si>
    <t>1445577-42-3</t>
  </si>
  <si>
    <t>1445577-68-3</t>
  </si>
  <si>
    <t>1445578-20-0</t>
  </si>
  <si>
    <t>1445578-25-5</t>
  </si>
  <si>
    <t>1445578-56-2</t>
  </si>
  <si>
    <t>1445578-62-0</t>
  </si>
  <si>
    <t>1445579-61-2</t>
  </si>
  <si>
    <t>1445579-79-2</t>
  </si>
  <si>
    <t>1445580-60-8</t>
  </si>
  <si>
    <t>1445581-91-8</t>
  </si>
  <si>
    <t>1445583-48-1</t>
  </si>
  <si>
    <t>1445583-51-6</t>
  </si>
  <si>
    <t>1445-69-8</t>
  </si>
  <si>
    <t>1445-73-4</t>
  </si>
  <si>
    <t>1445751-38-1</t>
  </si>
  <si>
    <t>1445752-09-9</t>
  </si>
  <si>
    <t>1445-75-6</t>
  </si>
  <si>
    <t>1445870-18-7</t>
  </si>
  <si>
    <t>14458-75-4</t>
  </si>
  <si>
    <t>14458-76-5</t>
  </si>
  <si>
    <t>1445-91-6</t>
  </si>
  <si>
    <t>14459-29-1</t>
  </si>
  <si>
    <t>1446089-82-2</t>
  </si>
  <si>
    <t>1446089-83-3</t>
  </si>
  <si>
    <t>1446144-70-2</t>
  </si>
  <si>
    <t>1446144-71-3</t>
  </si>
  <si>
    <t>1446182-94-0</t>
  </si>
  <si>
    <t>144-62-7</t>
  </si>
  <si>
    <t>1446355-42-5</t>
  </si>
  <si>
    <t>14463-68-4</t>
  </si>
  <si>
    <t>14464-10-9</t>
  </si>
  <si>
    <t>1446418-48-9</t>
  </si>
  <si>
    <t>14464-29-0</t>
  </si>
  <si>
    <t>1446502-11-9</t>
  </si>
  <si>
    <t>144651-06-9</t>
  </si>
  <si>
    <t>14465-68-0</t>
  </si>
  <si>
    <t>1446-61-3</t>
  </si>
  <si>
    <t>14466-50-3</t>
  </si>
  <si>
    <t>14466-51-4</t>
  </si>
  <si>
    <t>144-67-2</t>
  </si>
  <si>
    <t>144-68-3</t>
  </si>
  <si>
    <t>14468-90-7</t>
  </si>
  <si>
    <t>144689-93-0</t>
  </si>
  <si>
    <t>144690-92-6</t>
  </si>
  <si>
    <t>144690-96-0</t>
  </si>
  <si>
    <t>14470-12-3</t>
  </si>
  <si>
    <t>144702-27-2</t>
  </si>
  <si>
    <t>14470-28-1</t>
  </si>
  <si>
    <t>1447-13-8</t>
  </si>
  <si>
    <t>1447-14-9</t>
  </si>
  <si>
    <t>14472-14-1</t>
  </si>
  <si>
    <t>144728-59-6</t>
  </si>
  <si>
    <t>14473-90-6</t>
  </si>
  <si>
    <t>14474-00-1</t>
  </si>
  <si>
    <t>144740-53-4</t>
  </si>
  <si>
    <t>144740-54-5</t>
  </si>
  <si>
    <t>144740-59-0</t>
  </si>
  <si>
    <t>144-74-1</t>
  </si>
  <si>
    <t>144-75-2</t>
  </si>
  <si>
    <t>14476-30-3</t>
  </si>
  <si>
    <t>14476-37-0</t>
  </si>
  <si>
    <t>1447712-18-6</t>
  </si>
  <si>
    <t>1447-71-8</t>
  </si>
  <si>
    <t>1447-88-7</t>
  </si>
  <si>
    <t>1447923-23-0</t>
  </si>
  <si>
    <t>144-79-6</t>
  </si>
  <si>
    <t>144-80-9</t>
  </si>
  <si>
    <t>14481-52-8</t>
  </si>
  <si>
    <t>14481-55-1</t>
  </si>
  <si>
    <t>144-82-1</t>
  </si>
  <si>
    <t>1448232-80-1</t>
  </si>
  <si>
    <t>14482-97-4</t>
  </si>
  <si>
    <t>144830-14-8</t>
  </si>
  <si>
    <t>144830-18-2</t>
  </si>
  <si>
    <t>144-83-2</t>
  </si>
  <si>
    <t>14483-57-9</t>
  </si>
  <si>
    <t>1448-36-8</t>
  </si>
  <si>
    <t>14484-44-7</t>
  </si>
  <si>
    <t>14484-47-0</t>
  </si>
  <si>
    <t>14484-69-6</t>
  </si>
  <si>
    <t>14486-03-4</t>
  </si>
  <si>
    <t>1448-62-0</t>
  </si>
  <si>
    <t>144862-38-4</t>
  </si>
  <si>
    <t>144862-39-5</t>
  </si>
  <si>
    <t>144862-40-8</t>
  </si>
  <si>
    <t>14486-58-9</t>
  </si>
  <si>
    <t>14487-45-7</t>
  </si>
  <si>
    <t>144875-48-9</t>
  </si>
  <si>
    <t>14488-60-9</t>
  </si>
  <si>
    <t>144886-17-9</t>
  </si>
  <si>
    <t>1448-87-9</t>
  </si>
  <si>
    <t>14488-85-8</t>
  </si>
  <si>
    <t>14489-75-9</t>
  </si>
  <si>
    <t>1448-98-2</t>
  </si>
  <si>
    <t>144900-34-5</t>
  </si>
  <si>
    <t>14490-05-2</t>
  </si>
  <si>
    <t>144-90-1</t>
  </si>
  <si>
    <t>1449-05-4</t>
  </si>
  <si>
    <t>144912-63-0</t>
  </si>
  <si>
    <t>14491-66-8</t>
  </si>
  <si>
    <t>14492-68-3</t>
  </si>
  <si>
    <t>1449-46-3</t>
  </si>
  <si>
    <t>14495-51-3</t>
  </si>
  <si>
    <t>1449-55-4</t>
  </si>
  <si>
    <t>14496-24-3</t>
  </si>
  <si>
    <t>14496-34-5</t>
  </si>
  <si>
    <t>14496-35-6</t>
  </si>
  <si>
    <t>1449-68-9</t>
  </si>
  <si>
    <t>14497-03-1</t>
  </si>
  <si>
    <t>1449747-00-5</t>
  </si>
  <si>
    <t>144980-29-0</t>
  </si>
  <si>
    <t>144-98-9</t>
  </si>
  <si>
    <t>1450-14-2</t>
  </si>
  <si>
    <t>14501-64-5</t>
  </si>
  <si>
    <t>1450-18-6</t>
  </si>
  <si>
    <t>145022-44-2</t>
  </si>
  <si>
    <t>145022-45-3</t>
  </si>
  <si>
    <t>1450-23-3</t>
  </si>
  <si>
    <t>145026-81-9</t>
  </si>
  <si>
    <t>145027-96-9</t>
  </si>
  <si>
    <t>145032-50-4</t>
  </si>
  <si>
    <t>145040-37-5</t>
  </si>
  <si>
    <t>14504-73-5</t>
  </si>
  <si>
    <t>145052-34-2</t>
  </si>
  <si>
    <t>1450-63-1</t>
  </si>
  <si>
    <t>1450-72-2</t>
  </si>
  <si>
    <t>1450-74-4</t>
  </si>
  <si>
    <t>14507-45-0</t>
  </si>
  <si>
    <t>14507-49-4</t>
  </si>
  <si>
    <t>14507-51-8</t>
  </si>
  <si>
    <t>1450-75-5</t>
  </si>
  <si>
    <t>14508-12-4</t>
  </si>
  <si>
    <t>14508-49-7</t>
  </si>
  <si>
    <t>1450-85-7</t>
  </si>
  <si>
    <t>145098-57-3</t>
  </si>
  <si>
    <t>145099-21-4</t>
  </si>
  <si>
    <t>145-12-0</t>
  </si>
  <si>
    <t>145-13-1</t>
  </si>
  <si>
    <t>14513-34-9</t>
  </si>
  <si>
    <t>1451369-33-7</t>
  </si>
  <si>
    <t>1451385-65-1</t>
  </si>
  <si>
    <t>145-14-2</t>
  </si>
  <si>
    <t>14515-08-3</t>
  </si>
  <si>
    <t>145-15-3</t>
  </si>
  <si>
    <t>145158-71-0</t>
  </si>
  <si>
    <t>14516-71-3</t>
  </si>
  <si>
    <t>1451734-05-6</t>
  </si>
  <si>
    <t>1451750-40-5</t>
  </si>
  <si>
    <t>14518-63-9</t>
  </si>
  <si>
    <t>14518-69-5</t>
  </si>
  <si>
    <t>1452000</t>
  </si>
  <si>
    <t>1452-15-9</t>
  </si>
  <si>
    <t>145216-43-9</t>
  </si>
  <si>
    <t>14521-87-0</t>
  </si>
  <si>
    <t>14525-44-1</t>
  </si>
  <si>
    <t>14527-41-4</t>
  </si>
  <si>
    <t>1452-77-3</t>
  </si>
  <si>
    <t>14528-48-4</t>
  </si>
  <si>
    <t>14528-51-9</t>
  </si>
  <si>
    <t>14528-53-1</t>
  </si>
  <si>
    <t>14529-12-5</t>
  </si>
  <si>
    <t>14529-33-0</t>
  </si>
  <si>
    <t>14529-53-4</t>
  </si>
  <si>
    <t>14530-33-7</t>
  </si>
  <si>
    <t>14530-91-7</t>
  </si>
  <si>
    <t>14531-12-5</t>
  </si>
  <si>
    <t>14531-34-1</t>
  </si>
  <si>
    <t>14531-35-2</t>
  </si>
  <si>
    <t>145315-42-0</t>
  </si>
  <si>
    <t>14531-56-7</t>
  </si>
  <si>
    <t>14531-84-1</t>
  </si>
  <si>
    <t>14531-89-6</t>
  </si>
  <si>
    <t>14532-24-2</t>
  </si>
  <si>
    <t>14532-32-2</t>
  </si>
  <si>
    <t>14532-33-3</t>
  </si>
  <si>
    <t>1453-24-3</t>
  </si>
  <si>
    <t>1453-25-4</t>
  </si>
  <si>
    <t>145327-73-7</t>
  </si>
  <si>
    <t>14533-63-2</t>
  </si>
  <si>
    <t>14533-68-7</t>
  </si>
  <si>
    <t>14534-61-3</t>
  </si>
  <si>
    <t>1453469-53-8</t>
  </si>
  <si>
    <t>1453469-60-7</t>
  </si>
  <si>
    <t>14534-95-3</t>
  </si>
  <si>
    <t>1453-52-7</t>
  </si>
  <si>
    <t>145356-32-7</t>
  </si>
  <si>
    <t>1453-58-3</t>
  </si>
  <si>
    <t>14535-90-1</t>
  </si>
  <si>
    <t>14535-98-9</t>
  </si>
  <si>
    <t>14536-00-6</t>
  </si>
  <si>
    <t>145375-43-5</t>
  </si>
  <si>
    <t>1453-82-3</t>
  </si>
  <si>
    <t>14538-56-8</t>
  </si>
  <si>
    <t>145-39-1</t>
  </si>
  <si>
    <t>1453-97-0</t>
  </si>
  <si>
    <t>1454-12-2</t>
  </si>
  <si>
    <t>145413-90-7</t>
  </si>
  <si>
    <t>145-41-5</t>
  </si>
  <si>
    <t>14541-90-3</t>
  </si>
  <si>
    <t>14542-05-3</t>
  </si>
  <si>
    <t>145-42-6</t>
  </si>
  <si>
    <t>14542-71-3</t>
  </si>
  <si>
    <t>14542-93-9</t>
  </si>
  <si>
    <t>14543-31-8</t>
  </si>
  <si>
    <t>14543-49-8</t>
  </si>
  <si>
    <t>145435-72-9</t>
  </si>
  <si>
    <t>14543-76-1</t>
  </si>
  <si>
    <t>14545-23-4</t>
  </si>
  <si>
    <t>1454-53-1</t>
  </si>
  <si>
    <t>14546-44-2</t>
  </si>
  <si>
    <t>14547-78-5</t>
  </si>
  <si>
    <t>145-48-2</t>
  </si>
  <si>
    <t>1454843-77-6</t>
  </si>
  <si>
    <t>14548-44-8</t>
  </si>
  <si>
    <t>14548-45-9</t>
  </si>
  <si>
    <t>14548-46-0</t>
  </si>
  <si>
    <t>1454-84-8</t>
  </si>
  <si>
    <t>14548-48-2</t>
  </si>
  <si>
    <t>1454-85-9</t>
  </si>
  <si>
    <t>14548-60-8</t>
  </si>
  <si>
    <t>14548-72-2</t>
  </si>
  <si>
    <t>14548-74-4</t>
  </si>
  <si>
    <t>14548-84-6</t>
  </si>
  <si>
    <t>145-49-3</t>
  </si>
  <si>
    <t>145-50-6</t>
  </si>
  <si>
    <t>145510-87-8</t>
  </si>
  <si>
    <t>145510-88-9</t>
  </si>
  <si>
    <t>145510-89-0</t>
  </si>
  <si>
    <t>145510-90-3</t>
  </si>
  <si>
    <t>145514-04-1</t>
  </si>
  <si>
    <t>1455-18-1</t>
  </si>
  <si>
    <t>1455-20-5</t>
  </si>
  <si>
    <t>1455-21-6</t>
  </si>
  <si>
    <t>14552-81-9</t>
  </si>
  <si>
    <t>145-54-0</t>
  </si>
  <si>
    <t>145556-04-3</t>
  </si>
  <si>
    <t>14556-46-8</t>
  </si>
  <si>
    <t>14556-98-0</t>
  </si>
  <si>
    <t>1455-77-2</t>
  </si>
  <si>
    <t>14559-13-8</t>
  </si>
  <si>
    <t>14559-79-6</t>
  </si>
  <si>
    <t>145599-86-6</t>
  </si>
  <si>
    <t>14561-55-8</t>
  </si>
  <si>
    <t>14562-04-0</t>
  </si>
  <si>
    <t>1456-22-0</t>
  </si>
  <si>
    <t>145-63-1</t>
  </si>
  <si>
    <t>145641-35-6</t>
  </si>
  <si>
    <t>14564-74-0</t>
  </si>
  <si>
    <t>145650-60-8</t>
  </si>
  <si>
    <t>145663-05-4</t>
  </si>
  <si>
    <t>145663-11-2</t>
  </si>
  <si>
    <t>1456-63-9</t>
  </si>
  <si>
    <t>1456734-51-2</t>
  </si>
  <si>
    <t>1456900-48-3</t>
  </si>
  <si>
    <t>14569-54-1</t>
  </si>
  <si>
    <t>14569-76-7</t>
  </si>
  <si>
    <t>145701-21-9</t>
  </si>
  <si>
    <t>145701-23-1</t>
  </si>
  <si>
    <t>145703-76-0</t>
  </si>
  <si>
    <t>14572-89-5</t>
  </si>
  <si>
    <t>145-73-3</t>
  </si>
  <si>
    <t>145733-36-4</t>
  </si>
  <si>
    <t>145739-56-6</t>
  </si>
  <si>
    <t>145742-28-5</t>
  </si>
  <si>
    <t>145-74-4</t>
  </si>
  <si>
    <t>1457-46-1</t>
  </si>
  <si>
    <t>1457-47-2</t>
  </si>
  <si>
    <t>14575-01-0</t>
  </si>
  <si>
    <t>14575-59-8</t>
  </si>
  <si>
    <t>14575-84-9</t>
  </si>
  <si>
    <t>1457-58-5</t>
  </si>
  <si>
    <t>14575-93-0</t>
  </si>
  <si>
    <t>1457-59-6</t>
  </si>
  <si>
    <t>14576-08-0</t>
  </si>
  <si>
    <t>145783-14-8</t>
  </si>
  <si>
    <t>1457-85-8</t>
  </si>
  <si>
    <t>14579-03-4</t>
  </si>
  <si>
    <t>14579-91-0</t>
  </si>
  <si>
    <t>1458-01-1</t>
  </si>
  <si>
    <t>14580-22-4</t>
  </si>
  <si>
    <t>14581-21-6</t>
  </si>
  <si>
    <t>1458-18-0</t>
  </si>
  <si>
    <t>14582-18-4</t>
  </si>
  <si>
    <t>145858-50-0</t>
  </si>
  <si>
    <t>145876-00-2</t>
  </si>
  <si>
    <t>1459-00-3</t>
  </si>
  <si>
    <t>145903-06-6</t>
  </si>
  <si>
    <t>1459-09-2</t>
  </si>
  <si>
    <t>1459-10-5</t>
  </si>
  <si>
    <t>14591-57-2</t>
  </si>
  <si>
    <t>145918-75-8</t>
  </si>
  <si>
    <t>14593-43-2</t>
  </si>
  <si>
    <t>14593-46-5</t>
  </si>
  <si>
    <t>145963-84-4</t>
  </si>
  <si>
    <t>14596-82-8</t>
  </si>
  <si>
    <t>145984-65-2</t>
  </si>
  <si>
    <t>1459-93-4</t>
  </si>
  <si>
    <t>1460-02-2</t>
  </si>
  <si>
    <t>146011-65-6</t>
  </si>
  <si>
    <t>1460-16-8</t>
  </si>
  <si>
    <t>14602-39-2</t>
  </si>
  <si>
    <t>14602-62-1</t>
  </si>
  <si>
    <t>1460-34-0</t>
  </si>
  <si>
    <t>14605-17-5</t>
  </si>
  <si>
    <t>14605-22-2</t>
  </si>
  <si>
    <t>1460-57-7</t>
  </si>
  <si>
    <t>146062-49-9</t>
  </si>
  <si>
    <t>14607-25-1</t>
  </si>
  <si>
    <t>14608-27-6</t>
  </si>
  <si>
    <t>146086-80-8</t>
  </si>
  <si>
    <t>1461-02-5</t>
  </si>
  <si>
    <t>14610-37-8</t>
  </si>
  <si>
    <t>14611-34-8</t>
  </si>
  <si>
    <t>1461-15-0</t>
  </si>
  <si>
    <t>14611-70-2</t>
  </si>
  <si>
    <t>1461-25-2</t>
  </si>
  <si>
    <t>1461-27-4</t>
  </si>
  <si>
    <t>14613-32-2</t>
  </si>
  <si>
    <t>14614-16-5</t>
  </si>
  <si>
    <t>146-14-5</t>
  </si>
  <si>
    <t>14617-19-7</t>
  </si>
  <si>
    <t>146-17-8</t>
  </si>
  <si>
    <t>14617-85-7</t>
  </si>
  <si>
    <t>14617-92-6</t>
  </si>
  <si>
    <t>14618-10-1</t>
  </si>
  <si>
    <t>14618-61-2</t>
  </si>
  <si>
    <t>14618-65-6</t>
  </si>
  <si>
    <t>14618-78-1</t>
  </si>
  <si>
    <t>146188-32-1</t>
  </si>
  <si>
    <t>1461-97-8</t>
  </si>
  <si>
    <t>1462-03-9</t>
  </si>
  <si>
    <t>14620-52-1</t>
  </si>
  <si>
    <t>14620-72-5</t>
  </si>
  <si>
    <t>14620-81-6</t>
  </si>
  <si>
    <t>14621-11-5</t>
  </si>
  <si>
    <t>1462-12-0</t>
  </si>
  <si>
    <t>146-21-4</t>
  </si>
  <si>
    <t>14622-13-0</t>
  </si>
  <si>
    <t>14622-47-0</t>
  </si>
  <si>
    <t>1462-27-7</t>
  </si>
  <si>
    <t>14623-54-2</t>
  </si>
  <si>
    <t>14623-68-8</t>
  </si>
  <si>
    <t>1462-37-9</t>
  </si>
  <si>
    <t>14624-15-8</t>
  </si>
  <si>
    <t>1462-52-8</t>
  </si>
  <si>
    <t>1462-54-0</t>
  </si>
  <si>
    <t>1462-55-1</t>
  </si>
  <si>
    <t>146255-66-5</t>
  </si>
  <si>
    <t>146-28-1</t>
  </si>
  <si>
    <t>14628-35-4</t>
  </si>
  <si>
    <t>1462-84-6</t>
  </si>
  <si>
    <t>1462-86-8</t>
  </si>
  <si>
    <t>14628-80-9</t>
  </si>
  <si>
    <t>14628-90-1</t>
  </si>
  <si>
    <t>1463-01-0</t>
  </si>
  <si>
    <t>14630-40-1</t>
  </si>
  <si>
    <t>146304-61-2</t>
  </si>
  <si>
    <t>146304-71-4</t>
  </si>
  <si>
    <t>146304-76-9</t>
  </si>
  <si>
    <t>1463-10-1</t>
  </si>
  <si>
    <t>14631-08-4</t>
  </si>
  <si>
    <t>14631-68-6</t>
  </si>
  <si>
    <t>1463-17-8</t>
  </si>
  <si>
    <t>146322-08-9</t>
  </si>
  <si>
    <t>1463426-91-6</t>
  </si>
  <si>
    <t>1463426-93-8</t>
  </si>
  <si>
    <t>14634-93-6</t>
  </si>
  <si>
    <t>14635-18-8</t>
  </si>
  <si>
    <t>1463530-16-6</t>
  </si>
  <si>
    <t>1463530-19-9</t>
  </si>
  <si>
    <t>1463530-23-5</t>
  </si>
  <si>
    <t>146-36-1</t>
  </si>
  <si>
    <t>146362-70-1</t>
  </si>
  <si>
    <t>14637-08-2</t>
  </si>
  <si>
    <t>146-37-2</t>
  </si>
  <si>
    <t>1463-95-2</t>
  </si>
  <si>
    <t>14639-97-5</t>
  </si>
  <si>
    <t>14641-24-8</t>
  </si>
  <si>
    <t>1464148-69-3</t>
  </si>
  <si>
    <t>1464148-71-7</t>
  </si>
  <si>
    <t>14641-93-1</t>
  </si>
  <si>
    <t>146421-65-0</t>
  </si>
  <si>
    <t>146426-40-6</t>
  </si>
  <si>
    <t>1464-33-1</t>
  </si>
  <si>
    <t>1464-44-4</t>
  </si>
  <si>
    <t>1464-53-5</t>
  </si>
  <si>
    <t>146464-95-1</t>
  </si>
  <si>
    <t>1464-69-3</t>
  </si>
  <si>
    <t>14649-03-7</t>
  </si>
  <si>
    <t>14650-24-9</t>
  </si>
  <si>
    <t>1465-25-4</t>
  </si>
  <si>
    <t>14653-91-9</t>
  </si>
  <si>
    <t>146-54-3</t>
  </si>
  <si>
    <t>14655-69-7</t>
  </si>
  <si>
    <t>14656-06-5</t>
  </si>
  <si>
    <t>146-56-5</t>
  </si>
  <si>
    <t>14657-64-8</t>
  </si>
  <si>
    <t>1465-76-5</t>
  </si>
  <si>
    <t>146-59-8</t>
  </si>
  <si>
    <t>14660-52-7</t>
  </si>
  <si>
    <t>146615-73-8</t>
  </si>
  <si>
    <t>146621-74-1</t>
  </si>
  <si>
    <t>146623-69-0</t>
  </si>
  <si>
    <t>14663-23-1</t>
  </si>
  <si>
    <t>14663-28-6</t>
  </si>
  <si>
    <t>1466-48-4</t>
  </si>
  <si>
    <t>146663-95-8</t>
  </si>
  <si>
    <t>1466-67-7</t>
  </si>
  <si>
    <t>14666-78-5</t>
  </si>
  <si>
    <t>14666-84-3</t>
  </si>
  <si>
    <t>14666-94-5</t>
  </si>
  <si>
    <t>14666-96-7</t>
  </si>
  <si>
    <t>14667-55-1</t>
  </si>
  <si>
    <t>14667-59-5</t>
  </si>
  <si>
    <t>1466-76-8</t>
  </si>
  <si>
    <t>1466-82-6</t>
  </si>
  <si>
    <t>1466-88-2</t>
  </si>
  <si>
    <t>146-68-9</t>
  </si>
  <si>
    <t>14670-04-3</t>
  </si>
  <si>
    <t>14670-68-9</t>
  </si>
  <si>
    <t>146724-74-5</t>
  </si>
  <si>
    <t>146-72-5</t>
  </si>
  <si>
    <t>1467-35-2</t>
  </si>
  <si>
    <t>14675-77-5</t>
  </si>
  <si>
    <t>146763-62-4</t>
  </si>
  <si>
    <t>146763-69-1</t>
  </si>
  <si>
    <t>14676-61-0</t>
  </si>
  <si>
    <t>1467668-33-2</t>
  </si>
  <si>
    <t>146-77-0</t>
  </si>
  <si>
    <t>1467-70-5</t>
  </si>
  <si>
    <t>1467-79-4</t>
  </si>
  <si>
    <t>14678-02-5</t>
  </si>
  <si>
    <t>14678-05-8</t>
  </si>
  <si>
    <t>146-78-1</t>
  </si>
  <si>
    <t>146-80-5</t>
  </si>
  <si>
    <t>14680-77-4</t>
  </si>
  <si>
    <t>146-81-6</t>
  </si>
  <si>
    <t>1468-26-4</t>
  </si>
  <si>
    <t>1468-28-6</t>
  </si>
  <si>
    <t>14683-61-5</t>
  </si>
  <si>
    <t>1468-37-7</t>
  </si>
  <si>
    <t>1468-39-9</t>
  </si>
  <si>
    <t>1468-40-2</t>
  </si>
  <si>
    <t>14684-54-9</t>
  </si>
  <si>
    <t>146-84-9</t>
  </si>
  <si>
    <t>146849-92-5</t>
  </si>
  <si>
    <t>14685-29-1</t>
  </si>
  <si>
    <t>14686-14-7</t>
  </si>
  <si>
    <t>14687-15-1</t>
  </si>
  <si>
    <t>1468-83-3</t>
  </si>
  <si>
    <t>1468-95-7</t>
  </si>
  <si>
    <t>14690-01-8</t>
  </si>
  <si>
    <t>14691-01-1</t>
  </si>
  <si>
    <t>146-91-8</t>
  </si>
  <si>
    <t>14691-88-4</t>
  </si>
  <si>
    <t>146919-79-1</t>
  </si>
  <si>
    <t>146-92-9</t>
  </si>
  <si>
    <t>146939-27-7</t>
  </si>
  <si>
    <t>1469-48-3</t>
  </si>
  <si>
    <t>14696-22-1</t>
  </si>
  <si>
    <t>14697-46-2</t>
  </si>
  <si>
    <t>14697-48-4</t>
  </si>
  <si>
    <t>14697-50-8</t>
  </si>
  <si>
    <t>14698-29-4</t>
  </si>
  <si>
    <t>146983-96-2</t>
  </si>
  <si>
    <t>146986-50-7</t>
  </si>
  <si>
    <t>1469980-27-5</t>
  </si>
  <si>
    <t>147014-52-6</t>
  </si>
  <si>
    <t>147025-53-4</t>
  </si>
  <si>
    <t>1470-35-5</t>
  </si>
  <si>
    <t>14705-60-3</t>
  </si>
  <si>
    <t>1470-57-1</t>
  </si>
  <si>
    <t>147059-72-1</t>
  </si>
  <si>
    <t>14706-41-3</t>
  </si>
  <si>
    <t>1470-79-7</t>
  </si>
  <si>
    <t>1470-83-3</t>
  </si>
  <si>
    <t>147084-10-4</t>
  </si>
  <si>
    <t>147086-81-5</t>
  </si>
  <si>
    <t>1470-94-6</t>
  </si>
  <si>
    <t>147098-20-2</t>
  </si>
  <si>
    <t>1471-03-0</t>
  </si>
  <si>
    <t>1471-04-1</t>
  </si>
  <si>
    <t>147104-11-8</t>
  </si>
  <si>
    <t>1471-16-5</t>
  </si>
  <si>
    <t>1471-17-6</t>
  </si>
  <si>
    <t>147118-40-9</t>
  </si>
  <si>
    <t>1471-18-7</t>
  </si>
  <si>
    <t>14712-23-3</t>
  </si>
  <si>
    <t>147126-62-3</t>
  </si>
  <si>
    <t>147127-20-6</t>
  </si>
  <si>
    <t>147-14-8</t>
  </si>
  <si>
    <t>147149-76-6</t>
  </si>
  <si>
    <t>147150-35-4</t>
  </si>
  <si>
    <t>147159-49-7</t>
  </si>
  <si>
    <t>147159-51-1</t>
  </si>
  <si>
    <t>1471-94-9</t>
  </si>
  <si>
    <t>147-20-6</t>
  </si>
  <si>
    <t>14721-66-5</t>
  </si>
  <si>
    <t>147217-71-8</t>
  </si>
  <si>
    <t>147217-75-2</t>
  </si>
  <si>
    <t>147217-80-9</t>
  </si>
  <si>
    <t>147217-81-0</t>
  </si>
  <si>
    <t>14722-38-4</t>
  </si>
  <si>
    <t>147224-16-6</t>
  </si>
  <si>
    <t>147224-17-7</t>
  </si>
  <si>
    <t>147224-18-8</t>
  </si>
  <si>
    <t>147224-19-9</t>
  </si>
  <si>
    <t>147225-68-1</t>
  </si>
  <si>
    <t>147-24-0</t>
  </si>
  <si>
    <t>14725-35-0</t>
  </si>
  <si>
    <t>147254-64-6</t>
  </si>
  <si>
    <t>14726-29-5</t>
  </si>
  <si>
    <t>14726-36-4</t>
  </si>
  <si>
    <t>147263-99-8</t>
  </si>
  <si>
    <t>14726-58-0</t>
  </si>
  <si>
    <t>147274-18-8</t>
  </si>
  <si>
    <t>14727-47-0</t>
  </si>
  <si>
    <t>14727-68-5</t>
  </si>
  <si>
    <t>1472-87-3</t>
  </si>
  <si>
    <t>147290-12-8</t>
  </si>
  <si>
    <t>14729-29-4</t>
  </si>
  <si>
    <t>1472-93-1</t>
  </si>
  <si>
    <t>14730-30-4</t>
  </si>
  <si>
    <t>147315-50-2</t>
  </si>
  <si>
    <t>14735-72-9</t>
  </si>
  <si>
    <t>147362-57-0</t>
  </si>
  <si>
    <t>14736-31-3</t>
  </si>
  <si>
    <t>1473-73-0</t>
  </si>
  <si>
    <t>14737-80-5</t>
  </si>
  <si>
    <t>14737-86-1</t>
  </si>
  <si>
    <t>14737-89-4</t>
  </si>
  <si>
    <t>14737-91-8</t>
  </si>
  <si>
    <t>147379-38-2</t>
  </si>
  <si>
    <t>1474-02-8</t>
  </si>
  <si>
    <t>147403-03-0</t>
  </si>
  <si>
    <t>1474034-05-3</t>
  </si>
  <si>
    <t>147403-52-9</t>
  </si>
  <si>
    <t>147403-65-4</t>
  </si>
  <si>
    <t>1474-10-8</t>
  </si>
  <si>
    <t>14741-67-4</t>
  </si>
  <si>
    <t>147441-56-3</t>
  </si>
  <si>
    <t>1474-53-9</t>
  </si>
  <si>
    <t>1474-55-1</t>
  </si>
  <si>
    <t>14745-58-5</t>
  </si>
  <si>
    <t>14745-75-6</t>
  </si>
  <si>
    <t>147-47-7</t>
  </si>
  <si>
    <t>1474-78-8</t>
  </si>
  <si>
    <t>14748-94-8</t>
  </si>
  <si>
    <t>147492-57-7</t>
  </si>
  <si>
    <t>147492-59-9</t>
  </si>
  <si>
    <t>1475008</t>
  </si>
  <si>
    <t>147504-92-5</t>
  </si>
  <si>
    <t>1475-11-2</t>
  </si>
  <si>
    <t>147511-69-1</t>
  </si>
  <si>
    <t>1475-12-3</t>
  </si>
  <si>
    <t>1475-13-4</t>
  </si>
  <si>
    <t>14751-97-4</t>
  </si>
  <si>
    <t>147527-31-9</t>
  </si>
  <si>
    <t>14752-75-1</t>
  </si>
  <si>
    <t>14752-92-2</t>
  </si>
  <si>
    <t>14753-26-5</t>
  </si>
  <si>
    <t>147545-41-3</t>
  </si>
  <si>
    <t>147-55-7</t>
  </si>
  <si>
    <t>14756-00-4</t>
  </si>
  <si>
    <t>14756-03-7</t>
  </si>
  <si>
    <t>147-58-0</t>
  </si>
  <si>
    <t>14760-11-3</t>
  </si>
  <si>
    <t>14760-14-6</t>
  </si>
  <si>
    <t>147613-95-4</t>
  </si>
  <si>
    <t>147-61-5</t>
  </si>
  <si>
    <t>14762-38-0</t>
  </si>
  <si>
    <t>14763-20-3</t>
  </si>
  <si>
    <t>14763-24-7</t>
  </si>
  <si>
    <t>14764-02-4</t>
  </si>
  <si>
    <t>14764-54-6</t>
  </si>
  <si>
    <t>14764-55-7</t>
  </si>
  <si>
    <t>1476-52-4</t>
  </si>
  <si>
    <t>14765-30-1</t>
  </si>
  <si>
    <t>1476-53-5</t>
  </si>
  <si>
    <t>147676-50-4</t>
  </si>
  <si>
    <t>147676-55-9</t>
  </si>
  <si>
    <t>147676-56-0</t>
  </si>
  <si>
    <t>147676-66-2</t>
  </si>
  <si>
    <t>147676-78-6</t>
  </si>
  <si>
    <t>147676-99-1</t>
  </si>
  <si>
    <t>1476-84-2</t>
  </si>
  <si>
    <t>14769-74-5</t>
  </si>
  <si>
    <t>1476-98-8</t>
  </si>
  <si>
    <t>1477-04-9</t>
  </si>
  <si>
    <t>14770-86-6</t>
  </si>
  <si>
    <t>14770-96-8</t>
  </si>
  <si>
    <t>1477-19-6</t>
  </si>
  <si>
    <t>14772-99-7</t>
  </si>
  <si>
    <t>1477-39-0</t>
  </si>
  <si>
    <t>1477-40-3</t>
  </si>
  <si>
    <t>147741-93-3</t>
  </si>
  <si>
    <t>1477-42-5</t>
  </si>
  <si>
    <t>14774-35-7</t>
  </si>
  <si>
    <t>14774-36-8</t>
  </si>
  <si>
    <t>1477-49-2</t>
  </si>
  <si>
    <t>1477-50-5</t>
  </si>
  <si>
    <t>1477-55-0</t>
  </si>
  <si>
    <t>1477-57-2</t>
  </si>
  <si>
    <t>1477-63-0</t>
  </si>
  <si>
    <t>1477-68-5</t>
  </si>
  <si>
    <t>147769-93-5</t>
  </si>
  <si>
    <t>147770-06-7</t>
  </si>
  <si>
    <t>14777-25-4</t>
  </si>
  <si>
    <t>14777-27-6</t>
  </si>
  <si>
    <t>14778-11-1</t>
  </si>
  <si>
    <t>147783-69-5</t>
  </si>
  <si>
    <t>14778-47-3</t>
  </si>
  <si>
    <t>14779-16-9</t>
  </si>
  <si>
    <t>1477949-42-0</t>
  </si>
  <si>
    <t>147795-39-9</t>
  </si>
  <si>
    <t>14779-78-3</t>
  </si>
  <si>
    <t>14780-24-6</t>
  </si>
  <si>
    <t>147817-50-3</t>
  </si>
  <si>
    <t>147-81-9</t>
  </si>
  <si>
    <t>147-82-0</t>
  </si>
  <si>
    <t>147-84-2</t>
  </si>
  <si>
    <t>147852-84-4</t>
  </si>
  <si>
    <t>147-85-3</t>
  </si>
  <si>
    <t>14785-95-6</t>
  </si>
  <si>
    <t>147859-80-1</t>
  </si>
  <si>
    <t>1478-61-1</t>
  </si>
  <si>
    <t>14786-27-7</t>
  </si>
  <si>
    <t>147874-76-8</t>
  </si>
  <si>
    <t>1478991</t>
  </si>
  <si>
    <t>147-90-0</t>
  </si>
  <si>
    <t>147916-77-6</t>
  </si>
  <si>
    <t>147916-78-7</t>
  </si>
  <si>
    <t>147916-81-2</t>
  </si>
  <si>
    <t>147-93-3</t>
  </si>
  <si>
    <t>14794-31-1</t>
  </si>
  <si>
    <t>1479-58-9</t>
  </si>
  <si>
    <t>14796-43-1</t>
  </si>
  <si>
    <t>14796-93-1</t>
  </si>
  <si>
    <t>14796-94-2</t>
  </si>
  <si>
    <t>14796-95-3</t>
  </si>
  <si>
    <t>14796-97-5</t>
  </si>
  <si>
    <t>14797-73-0</t>
  </si>
  <si>
    <t>14799-82-7</t>
  </si>
  <si>
    <t>14799-93-0</t>
  </si>
  <si>
    <t>14799-94-1</t>
  </si>
  <si>
    <t>14800-24-9</t>
  </si>
  <si>
    <t>148-01-6</t>
  </si>
  <si>
    <t>1480-19-9</t>
  </si>
  <si>
    <t>14802-03-0</t>
  </si>
  <si>
    <t>14802-41-6</t>
  </si>
  <si>
    <t>14802-44-9</t>
  </si>
  <si>
    <t>148-03-8</t>
  </si>
  <si>
    <t>14804-01-4</t>
  </si>
  <si>
    <t>148043-73-6</t>
  </si>
  <si>
    <t>148043-94-1</t>
  </si>
  <si>
    <t>148044-85-3</t>
  </si>
  <si>
    <t>14804-61-6</t>
  </si>
  <si>
    <t>148-04-9</t>
  </si>
  <si>
    <t>14805-54-0</t>
  </si>
  <si>
    <t>14806-50-9</t>
  </si>
  <si>
    <t>14806-72-5</t>
  </si>
  <si>
    <t>14806-73-6</t>
  </si>
  <si>
    <t>148077-69-4</t>
  </si>
  <si>
    <t>148081-72-5</t>
  </si>
  <si>
    <t>14811-95-1</t>
  </si>
  <si>
    <t>14813-01-5</t>
  </si>
  <si>
    <t>14814-09-6</t>
  </si>
  <si>
    <t>1481-41-0</t>
  </si>
  <si>
    <t>148145-44-2</t>
  </si>
  <si>
    <t>148146-51-4</t>
  </si>
  <si>
    <t>14815-86-2</t>
  </si>
  <si>
    <t>14815-87-3</t>
  </si>
  <si>
    <t>14816-18-3</t>
  </si>
  <si>
    <t>14816-20-7</t>
  </si>
  <si>
    <t>14816-67-2</t>
  </si>
  <si>
    <t>1481-68-1</t>
  </si>
  <si>
    <t>14818-35-0</t>
  </si>
  <si>
    <t>148192-46-5</t>
  </si>
  <si>
    <t>1481-93-2</t>
  </si>
  <si>
    <t>148240-87-3</t>
  </si>
  <si>
    <t>148240-89-5</t>
  </si>
  <si>
    <t>1482416-44-3</t>
  </si>
  <si>
    <t>1482416-51-2</t>
  </si>
  <si>
    <t>1482416-52-3</t>
  </si>
  <si>
    <t>148-24-3</t>
  </si>
  <si>
    <t>148-25-4</t>
  </si>
  <si>
    <t>14825-72-0</t>
  </si>
  <si>
    <t>14825-85-5</t>
  </si>
  <si>
    <t>14825-93-5</t>
  </si>
  <si>
    <t>1482-62-8</t>
  </si>
  <si>
    <t>1482-99-1</t>
  </si>
  <si>
    <t>1483-01-8</t>
  </si>
  <si>
    <t>148348-12-3</t>
  </si>
  <si>
    <t>148348-13-4</t>
  </si>
  <si>
    <t>1483-54-1</t>
  </si>
  <si>
    <t>14835-43-9</t>
  </si>
  <si>
    <t>14835-74-6</t>
  </si>
  <si>
    <t>14835-94-0</t>
  </si>
  <si>
    <t>1483-67-6</t>
  </si>
  <si>
    <t>1483-72-3</t>
  </si>
  <si>
    <t>14838-15-4</t>
  </si>
  <si>
    <t>148-39-0</t>
  </si>
  <si>
    <t>148396-36-5</t>
  </si>
  <si>
    <t>1484-08-8</t>
  </si>
  <si>
    <t>14840-89-2</t>
  </si>
  <si>
    <t>1484-09-9</t>
  </si>
  <si>
    <t>1484-12-4</t>
  </si>
  <si>
    <t>1484-13-5</t>
  </si>
  <si>
    <t>1484-26-0</t>
  </si>
  <si>
    <t>1484-50-0</t>
  </si>
  <si>
    <t>14846-08-3</t>
  </si>
  <si>
    <t>148471-85-6</t>
  </si>
  <si>
    <t>14847-35-9</t>
  </si>
  <si>
    <t>14847-54-2</t>
  </si>
  <si>
    <t>14847-56-4</t>
  </si>
  <si>
    <t>148476-22-6</t>
  </si>
  <si>
    <t>148477-71-8</t>
  </si>
  <si>
    <t>14848-01-2</t>
  </si>
  <si>
    <t>1484-80-6</t>
  </si>
  <si>
    <t>1484-84-0</t>
  </si>
  <si>
    <t>1484-85-1</t>
  </si>
  <si>
    <t>1484958</t>
  </si>
  <si>
    <t>14850-22-7</t>
  </si>
  <si>
    <t>14850-23-8</t>
  </si>
  <si>
    <t>1485-07-0</t>
  </si>
  <si>
    <t>148-51-6</t>
  </si>
  <si>
    <t>148516-54-5</t>
  </si>
  <si>
    <t>148516-65-8</t>
  </si>
  <si>
    <t>14852-31-4</t>
  </si>
  <si>
    <t>148528-05-6</t>
  </si>
  <si>
    <t>148-53-8</t>
  </si>
  <si>
    <t>148-54-9</t>
  </si>
  <si>
    <t>148-56-1</t>
  </si>
  <si>
    <t>1485-70-7</t>
  </si>
  <si>
    <t>14857-34-2</t>
  </si>
  <si>
    <t>14857-92-2</t>
  </si>
  <si>
    <t>14857-97-7</t>
  </si>
  <si>
    <t>14858-55-0</t>
  </si>
  <si>
    <t>14858-73-2</t>
  </si>
  <si>
    <t>14860-49-2</t>
  </si>
  <si>
    <t>14860-64-1</t>
  </si>
  <si>
    <t>14861-16-6</t>
  </si>
  <si>
    <t>14861-17-7</t>
  </si>
  <si>
    <t>148626-04-4</t>
  </si>
  <si>
    <t>1486-28-8</t>
  </si>
  <si>
    <t>1486-51-7</t>
  </si>
  <si>
    <t>148-65-2</t>
  </si>
  <si>
    <t>14866-25-2</t>
  </si>
  <si>
    <t>14866-28-5</t>
  </si>
  <si>
    <t>14866-34-3</t>
  </si>
  <si>
    <t>14866-43-4</t>
  </si>
  <si>
    <t>14866-68-3</t>
  </si>
  <si>
    <t>1486-70-0</t>
  </si>
  <si>
    <t>1486-75-5</t>
  </si>
  <si>
    <t>14868-03-2</t>
  </si>
  <si>
    <t>148-69-6</t>
  </si>
  <si>
    <t>148-71-0</t>
  </si>
  <si>
    <t>1487-15-6</t>
  </si>
  <si>
    <t>148717-90-2</t>
  </si>
  <si>
    <t>148-72-1</t>
  </si>
  <si>
    <t>1487-49-6</t>
  </si>
  <si>
    <t>148750-02-1</t>
  </si>
  <si>
    <t>148-75-4</t>
  </si>
  <si>
    <t>1487-55-4</t>
  </si>
  <si>
    <t>148757-89-5</t>
  </si>
  <si>
    <t>14876-25-6</t>
  </si>
  <si>
    <t>148-79-8</t>
  </si>
  <si>
    <t>1488246</t>
  </si>
  <si>
    <t>14882-94-1</t>
  </si>
  <si>
    <t>148-83-4</t>
  </si>
  <si>
    <t>1488363-78-5</t>
  </si>
  <si>
    <t>1488-42-2</t>
  </si>
  <si>
    <t>14885-29-1</t>
  </si>
  <si>
    <t>148-85-6</t>
  </si>
  <si>
    <t>14886-22-7</t>
  </si>
  <si>
    <t>14887-42-4</t>
  </si>
  <si>
    <t>148-87-8</t>
  </si>
  <si>
    <t>148878-22-2</t>
  </si>
  <si>
    <t>14888-58-5</t>
  </si>
  <si>
    <t>148-90-3</t>
  </si>
  <si>
    <t>14892-14-9</t>
  </si>
  <si>
    <t>148935-94-8</t>
  </si>
  <si>
    <t>1489-57-2</t>
  </si>
  <si>
    <t>1489-73-2</t>
  </si>
  <si>
    <t>14897-78-0</t>
  </si>
  <si>
    <t>14898-79-4</t>
  </si>
  <si>
    <t>1490-04-6</t>
  </si>
  <si>
    <t>14901-07-6</t>
  </si>
  <si>
    <t>14901-16-7</t>
  </si>
  <si>
    <t>1490-20-6</t>
  </si>
  <si>
    <t>149021-58-9</t>
  </si>
  <si>
    <t>1490-25-1</t>
  </si>
  <si>
    <t>149028-28-4</t>
  </si>
  <si>
    <t>149057-64-7</t>
  </si>
  <si>
    <t>14906-55-9</t>
  </si>
  <si>
    <t>14906-59-3</t>
  </si>
  <si>
    <t>14906-64-0</t>
  </si>
  <si>
    <t>149068-56-4</t>
  </si>
  <si>
    <t>149068-60-0</t>
  </si>
  <si>
    <t>14907-27-8</t>
  </si>
  <si>
    <t>14908-64-6</t>
  </si>
  <si>
    <t>14909-27-4</t>
  </si>
  <si>
    <t>149-11-1</t>
  </si>
  <si>
    <t>149111-99-9</t>
  </si>
  <si>
    <t>149118-66-1</t>
  </si>
  <si>
    <t>149-13-3</t>
  </si>
  <si>
    <t>1491-41-4</t>
  </si>
  <si>
    <t>14914-99-9</t>
  </si>
  <si>
    <t>14915-37-8</t>
  </si>
  <si>
    <t>149-15-5</t>
  </si>
  <si>
    <t>149-16-6</t>
  </si>
  <si>
    <t>14916-79-1</t>
  </si>
  <si>
    <t>14916-80-4</t>
  </si>
  <si>
    <t>14917-55-6</t>
  </si>
  <si>
    <t>149-17-7</t>
  </si>
  <si>
    <t>149182-72-9</t>
  </si>
  <si>
    <t>14918-39-9</t>
  </si>
  <si>
    <t>14918-59-3</t>
  </si>
  <si>
    <t>14918-80-0</t>
  </si>
  <si>
    <t>14919-34-7</t>
  </si>
  <si>
    <t>14919-35-8</t>
  </si>
  <si>
    <t>14919-77-8</t>
  </si>
  <si>
    <t>1492-02-0</t>
  </si>
  <si>
    <t>1492113</t>
  </si>
  <si>
    <t>1492-18-8</t>
  </si>
  <si>
    <t>1492-24-6</t>
  </si>
  <si>
    <t>1492-27-9</t>
  </si>
  <si>
    <t>1492-30-4</t>
  </si>
  <si>
    <t>149231-45-8</t>
  </si>
  <si>
    <t>14923-29-6</t>
  </si>
  <si>
    <t>14923-81-0</t>
  </si>
  <si>
    <t>14924-53-9</t>
  </si>
  <si>
    <t>14925-60-1</t>
  </si>
  <si>
    <t>149-26-8</t>
  </si>
  <si>
    <t>149270-29-1</t>
  </si>
  <si>
    <t>1492-87-1</t>
  </si>
  <si>
    <t>149289-30-5</t>
  </si>
  <si>
    <t>149-29-1</t>
  </si>
  <si>
    <t>14929-11-4</t>
  </si>
  <si>
    <t>149-30-4</t>
  </si>
  <si>
    <t>14930-96-2</t>
  </si>
  <si>
    <t>1493-13-6</t>
  </si>
  <si>
    <t>149-31-5</t>
  </si>
  <si>
    <t>14931-83-0</t>
  </si>
  <si>
    <t>1493-27-2</t>
  </si>
  <si>
    <t>149330-25-6</t>
  </si>
  <si>
    <t>14933-08-5</t>
  </si>
  <si>
    <t>14933-09-6</t>
  </si>
  <si>
    <t>14933-33-6</t>
  </si>
  <si>
    <t>14933-76-7</t>
  </si>
  <si>
    <t>14933-78-9</t>
  </si>
  <si>
    <t>149339-57-1</t>
  </si>
  <si>
    <t>14934-37-3</t>
  </si>
  <si>
    <t>14936-66-4</t>
  </si>
  <si>
    <t>14936-67-5</t>
  </si>
  <si>
    <t>14936-97-1</t>
  </si>
  <si>
    <t>14937-42-9</t>
  </si>
  <si>
    <t>14937-45-2</t>
  </si>
  <si>
    <t>14938-35-3</t>
  </si>
  <si>
    <t>14938-42-2</t>
  </si>
  <si>
    <t>149-39-3</t>
  </si>
  <si>
    <t>14941-08-3</t>
  </si>
  <si>
    <t>149439-70-3</t>
  </si>
  <si>
    <t>149-44-0</t>
  </si>
  <si>
    <t>149440-01-7</t>
  </si>
  <si>
    <t>149-45-1</t>
  </si>
  <si>
    <t>149-46-2</t>
  </si>
  <si>
    <t>14947-53-6</t>
  </si>
  <si>
    <t>14948-96-0</t>
  </si>
  <si>
    <t>14949-59-8</t>
  </si>
  <si>
    <t>149503-79-7</t>
  </si>
  <si>
    <t>149-57-5</t>
  </si>
  <si>
    <t>14957-65-4</t>
  </si>
  <si>
    <t>149579-07-7</t>
  </si>
  <si>
    <t>149589-56-0</t>
  </si>
  <si>
    <t>149591-38-8</t>
  </si>
  <si>
    <t>14959-86-5</t>
  </si>
  <si>
    <t>14960-06-6</t>
  </si>
  <si>
    <t>14960-08-8</t>
  </si>
  <si>
    <t>14960-16-8</t>
  </si>
  <si>
    <t>149606-27-9</t>
  </si>
  <si>
    <t>14960-63-5</t>
  </si>
  <si>
    <t>149609-86-9</t>
  </si>
  <si>
    <t>14962-28-8</t>
  </si>
  <si>
    <t>149-64-4</t>
  </si>
  <si>
    <t>149647-78-9</t>
  </si>
  <si>
    <t>149652-30-2</t>
  </si>
  <si>
    <t>14969-56-3</t>
  </si>
  <si>
    <t>14970-38-8</t>
  </si>
  <si>
    <t>14970-39-9</t>
  </si>
  <si>
    <t>14970-87-7</t>
  </si>
  <si>
    <t>149709-44-4</t>
  </si>
  <si>
    <t>149709-62-6</t>
  </si>
  <si>
    <t>14971-02-9</t>
  </si>
  <si>
    <t>14971-14-3</t>
  </si>
  <si>
    <t>1497-16-1</t>
  </si>
  <si>
    <t>1497-17-2</t>
  </si>
  <si>
    <t>1497-19-4</t>
  </si>
  <si>
    <t>149724-40-3</t>
  </si>
  <si>
    <t>1497-32-1</t>
  </si>
  <si>
    <t>149732-36-5</t>
  </si>
  <si>
    <t>149-73-5</t>
  </si>
  <si>
    <t>14974-53-9</t>
  </si>
  <si>
    <t>14974-55-1</t>
  </si>
  <si>
    <t>149-74-6</t>
  </si>
  <si>
    <t>1497-49-0</t>
  </si>
  <si>
    <t>14975-30-5 | 2788-83</t>
  </si>
  <si>
    <t>1497-68-3</t>
  </si>
  <si>
    <t>149790-22-7</t>
  </si>
  <si>
    <t>14979-11-4</t>
  </si>
  <si>
    <t>14979-39-6</t>
  </si>
  <si>
    <t>14980-92-8</t>
  </si>
  <si>
    <t>14982-12-8</t>
  </si>
  <si>
    <t>14982-50-4</t>
  </si>
  <si>
    <t>14982-50-4 | 14984-3</t>
  </si>
  <si>
    <t>149-82-6</t>
  </si>
  <si>
    <t>14983-42-7</t>
  </si>
  <si>
    <t>1498-40-4</t>
  </si>
  <si>
    <t>1498-42-6</t>
  </si>
  <si>
    <t>14984-34-0</t>
  </si>
  <si>
    <t>14984-34-0 | 1986-14</t>
  </si>
  <si>
    <t>14984-34-0 | 2073-35</t>
  </si>
  <si>
    <t>14984-68-0</t>
  </si>
  <si>
    <t>149849-90-1</t>
  </si>
  <si>
    <t>149850-30-6</t>
  </si>
  <si>
    <t>149850-31-7</t>
  </si>
  <si>
    <t>1498-51-7</t>
  </si>
  <si>
    <t>149855-64-1</t>
  </si>
  <si>
    <t>149859-17-6</t>
  </si>
  <si>
    <t>14986-21-1</t>
  </si>
  <si>
    <t>1498-64-2</t>
  </si>
  <si>
    <t>149868-74-6</t>
  </si>
  <si>
    <t>14987-70-3</t>
  </si>
  <si>
    <t>149877-41-8</t>
  </si>
  <si>
    <t>1498-77-7</t>
  </si>
  <si>
    <t>149878-66-0</t>
  </si>
  <si>
    <t>1498-88-0</t>
  </si>
  <si>
    <t>1498-89-1</t>
  </si>
  <si>
    <t>1498-96-0</t>
  </si>
  <si>
    <t>149908-53-2</t>
  </si>
  <si>
    <t>1499-10-1</t>
  </si>
  <si>
    <t>149-91-7</t>
  </si>
  <si>
    <t>1499-17-8</t>
  </si>
  <si>
    <t>1499193-66-6</t>
  </si>
  <si>
    <t>1499193-67-7</t>
  </si>
  <si>
    <t>1499-21-4</t>
  </si>
  <si>
    <t>14992-58-6</t>
  </si>
  <si>
    <t>14992-59-7</t>
  </si>
  <si>
    <t>14992-62-2</t>
  </si>
  <si>
    <t>149934-21-4</t>
  </si>
  <si>
    <t>1499-46-3</t>
  </si>
  <si>
    <t>149950-60-7</t>
  </si>
  <si>
    <t>149-95-1</t>
  </si>
  <si>
    <t>14995-38-1</t>
  </si>
  <si>
    <t>14995-40-5</t>
  </si>
  <si>
    <t>1499-59-8</t>
  </si>
  <si>
    <t>149961-52-4</t>
  </si>
  <si>
    <t>14996-78-2</t>
  </si>
  <si>
    <t>149968-48-9</t>
  </si>
  <si>
    <t>14997-58-1</t>
  </si>
  <si>
    <t>149979-41-9</t>
  </si>
  <si>
    <t>149979-74-8</t>
  </si>
  <si>
    <t>149981-59-9</t>
  </si>
  <si>
    <t>14998-36-8</t>
  </si>
  <si>
    <t>14999-43-0</t>
  </si>
  <si>
    <t>14999-44-1</t>
  </si>
  <si>
    <t>15000-59-6</t>
  </si>
  <si>
    <t>15001-27-1</t>
  </si>
  <si>
    <t>15001-93-1</t>
  </si>
  <si>
    <t>150044-68-1</t>
  </si>
  <si>
    <t>150-05-0</t>
  </si>
  <si>
    <t>150065-76-2</t>
  </si>
  <si>
    <t>150099-94-8</t>
  </si>
  <si>
    <t>1501-05-9</t>
  </si>
  <si>
    <t>1501-06-0</t>
  </si>
  <si>
    <t>150114-71-9</t>
  </si>
  <si>
    <t>1501-26-4</t>
  </si>
  <si>
    <t>1501-27-5</t>
  </si>
  <si>
    <t>150-13-0</t>
  </si>
  <si>
    <t>150134-96-6</t>
  </si>
  <si>
    <t>15014-25-2</t>
  </si>
  <si>
    <t>150145-89-4</t>
  </si>
  <si>
    <t>15015-84-6</t>
  </si>
  <si>
    <t>15017-02-4</t>
  </si>
  <si>
    <t>150176-80-0</t>
  </si>
  <si>
    <t>1501-82-2</t>
  </si>
  <si>
    <t>15018-56-1</t>
  </si>
  <si>
    <t>150-19-6</t>
  </si>
  <si>
    <t>1502-03-0</t>
  </si>
  <si>
    <t>1502-06-3</t>
  </si>
  <si>
    <t>15022-08-9</t>
  </si>
  <si>
    <t>1502-22-3</t>
  </si>
  <si>
    <t>150223-14-6</t>
  </si>
  <si>
    <t>150224-16-1</t>
  </si>
  <si>
    <t>1502-24-5</t>
  </si>
  <si>
    <t>150225-00-6</t>
  </si>
  <si>
    <t>150225-65-3</t>
  </si>
  <si>
    <t>1502-38-1</t>
  </si>
  <si>
    <t>15024-10-9</t>
  </si>
  <si>
    <t>1502-47-2</t>
  </si>
  <si>
    <t>150-25-4</t>
  </si>
  <si>
    <t>15028-16-7</t>
  </si>
  <si>
    <t>15028-56-5</t>
  </si>
  <si>
    <t>15029-30-8</t>
  </si>
  <si>
    <t>15029-32-0</t>
  </si>
  <si>
    <t>1502-95-0</t>
  </si>
  <si>
    <t>150-30-1</t>
  </si>
  <si>
    <t>150315-10-9</t>
  </si>
  <si>
    <t>150333-62-3</t>
  </si>
  <si>
    <t>150-33-4</t>
  </si>
  <si>
    <t>1503-48-6</t>
  </si>
  <si>
    <t>1503-49-7</t>
  </si>
  <si>
    <t>1503-54-4</t>
  </si>
  <si>
    <t>150375-75-0</t>
  </si>
  <si>
    <t>15038-67-2</t>
  </si>
  <si>
    <t>150-38-9</t>
  </si>
  <si>
    <t>150-39-0</t>
  </si>
  <si>
    <t>15042-77-0</t>
  </si>
  <si>
    <t>15045-43-9</t>
  </si>
  <si>
    <t>1504-55-8</t>
  </si>
  <si>
    <t>1504-56-9</t>
  </si>
  <si>
    <t>150-46-9</t>
  </si>
  <si>
    <t>1504-69-4</t>
  </si>
  <si>
    <t>1504-74-1</t>
  </si>
  <si>
    <t>15049-85-1</t>
  </si>
  <si>
    <t>150-50-5</t>
  </si>
  <si>
    <t>15052-19-4</t>
  </si>
  <si>
    <t>15053-09-5</t>
  </si>
  <si>
    <t>15054-86-1</t>
  </si>
  <si>
    <t>1505-50-6</t>
  </si>
  <si>
    <t>150557-82-7</t>
  </si>
  <si>
    <t>15057-98-4</t>
  </si>
  <si>
    <t>150586-58-6</t>
  </si>
  <si>
    <t>150-60-7</t>
  </si>
  <si>
    <t>1506-15-6</t>
  </si>
  <si>
    <t>150-61-8</t>
  </si>
  <si>
    <t>150618-42-1</t>
  </si>
  <si>
    <t>150625-20-0</t>
  </si>
  <si>
    <t>1506-53-2</t>
  </si>
  <si>
    <t>1506-54-3</t>
  </si>
  <si>
    <t>15066-38-3</t>
  </si>
  <si>
    <t>15066-64-5</t>
  </si>
  <si>
    <t>150-68-5</t>
  </si>
  <si>
    <t>150-69-6</t>
  </si>
  <si>
    <t>1507395</t>
  </si>
  <si>
    <t>15074-54-1</t>
  </si>
  <si>
    <t>150-75-4</t>
  </si>
  <si>
    <t>15075-50-0</t>
  </si>
  <si>
    <t>15075-85-1</t>
  </si>
  <si>
    <t>150-76-5</t>
  </si>
  <si>
    <t>15077-57-3</t>
  </si>
  <si>
    <t>150-77-6</t>
  </si>
  <si>
    <t>150780-80-6</t>
  </si>
  <si>
    <t>150-78-7</t>
  </si>
  <si>
    <t>150-81-2</t>
  </si>
  <si>
    <t>15082-28-7</t>
  </si>
  <si>
    <t>150824-47-8</t>
  </si>
  <si>
    <t>1508339-76-1</t>
  </si>
  <si>
    <t>150-84-5</t>
  </si>
  <si>
    <t>1508-45-8</t>
  </si>
  <si>
    <t>15086-20-1</t>
  </si>
  <si>
    <t>15086-27-8</t>
  </si>
  <si>
    <t>1508-65-2</t>
  </si>
  <si>
    <t>150-86-7</t>
  </si>
  <si>
    <t>15086-94-9</t>
  </si>
  <si>
    <t>150869-74-2</t>
  </si>
  <si>
    <t>15087-24-8</t>
  </si>
  <si>
    <t>1508-76-5</t>
  </si>
  <si>
    <t>15087-68-0</t>
  </si>
  <si>
    <t>15087-70-4</t>
  </si>
  <si>
    <t>15089-84-6</t>
  </si>
  <si>
    <t>15090-23-0</t>
  </si>
  <si>
    <t>150-90-3</t>
  </si>
  <si>
    <t>1509-10-0</t>
  </si>
  <si>
    <t>15091-04-0</t>
  </si>
  <si>
    <t>150915-41-6</t>
  </si>
  <si>
    <t>150919-56-5</t>
  </si>
  <si>
    <t>150928-21-5</t>
  </si>
  <si>
    <t>1509-34-8</t>
  </si>
  <si>
    <t>150942-60-2</t>
  </si>
  <si>
    <t>15096-02-3</t>
  </si>
  <si>
    <t>15096-10-3</t>
  </si>
  <si>
    <t>150-97-0</t>
  </si>
  <si>
    <t>15097-49-1</t>
  </si>
  <si>
    <t>15098-69-8</t>
  </si>
  <si>
    <t>151006-11-0</t>
  </si>
  <si>
    <t>15100-75-1</t>
  </si>
  <si>
    <t>151-00-8</t>
  </si>
  <si>
    <t>151012-31-6</t>
  </si>
  <si>
    <t>1510-16-3</t>
  </si>
  <si>
    <t>151-01-9</t>
  </si>
  <si>
    <t>1510-20-9</t>
  </si>
  <si>
    <t>1510-21-0</t>
  </si>
  <si>
    <t>15102-42-8</t>
  </si>
  <si>
    <t>15103-31-8</t>
  </si>
  <si>
    <t>15103-32-9</t>
  </si>
  <si>
    <t>15103-33-0</t>
  </si>
  <si>
    <t>151-05-3</t>
  </si>
  <si>
    <t>151057-28-2</t>
  </si>
  <si>
    <t>151060-21-8</t>
  </si>
  <si>
    <t>151-06-4</t>
  </si>
  <si>
    <t>15106-57-7</t>
  </si>
  <si>
    <t>15108-51-7</t>
  </si>
  <si>
    <t>151-10-0</t>
  </si>
  <si>
    <t>15110-74-4</t>
  </si>
  <si>
    <t>15110-84-6</t>
  </si>
  <si>
    <t>15111-56-5</t>
  </si>
  <si>
    <t>15111-96-3</t>
  </si>
  <si>
    <t>15111-97-4</t>
  </si>
  <si>
    <t>15112-49-9</t>
  </si>
  <si>
    <t>15112-89-7</t>
  </si>
  <si>
    <t>15113-00-5</t>
  </si>
  <si>
    <t>151-13-3</t>
  </si>
  <si>
    <t>15114-15-5</t>
  </si>
  <si>
    <t>15114-35-9</t>
  </si>
  <si>
    <t>1511-62-2</t>
  </si>
  <si>
    <t>151-18-8</t>
  </si>
  <si>
    <t>15119-66-1</t>
  </si>
  <si>
    <t>151-19-9</t>
  </si>
  <si>
    <t>1512-02-3</t>
  </si>
  <si>
    <t>15121-11-6</t>
  </si>
  <si>
    <t>151-21-3</t>
  </si>
  <si>
    <t>151213-15-9</t>
  </si>
  <si>
    <t>15121-77-4</t>
  </si>
  <si>
    <t>15121-78-5</t>
  </si>
  <si>
    <t>15121-84-3</t>
  </si>
  <si>
    <t>15121-94-5</t>
  </si>
  <si>
    <t>1512-30-7</t>
  </si>
  <si>
    <t>151257-01-1</t>
  </si>
  <si>
    <t>151262-57-6</t>
  </si>
  <si>
    <t>15128-82-2</t>
  </si>
  <si>
    <t>15128-90-2</t>
  </si>
  <si>
    <t>15130-76-4</t>
  </si>
  <si>
    <t>15130-95-7</t>
  </si>
  <si>
    <t>15131-55-2</t>
  </si>
  <si>
    <t>151319-34-5</t>
  </si>
  <si>
    <t>151-32-6</t>
  </si>
  <si>
    <t>151331-81-6</t>
  </si>
  <si>
    <t>151338-11-3</t>
  </si>
  <si>
    <t>1513-44-6</t>
  </si>
  <si>
    <t>1513-65-1</t>
  </si>
  <si>
    <t>15137-09-4</t>
  </si>
  <si>
    <t>1513863-87-0</t>
  </si>
  <si>
    <t>1513863-93-8</t>
  </si>
  <si>
    <t>1513864-14-6</t>
  </si>
  <si>
    <t>1513-88-8</t>
  </si>
  <si>
    <t>15139-21-6</t>
  </si>
  <si>
    <t>15139-76-1</t>
  </si>
  <si>
    <t>15140-27-9</t>
  </si>
  <si>
    <t>15141-18-1</t>
  </si>
  <si>
    <t>151-41-7</t>
  </si>
  <si>
    <t>1514-52-9</t>
  </si>
  <si>
    <t>151454-11-4</t>
  </si>
  <si>
    <t>15145-69-4</t>
  </si>
  <si>
    <t>1514666</t>
  </si>
  <si>
    <t>15146-99-3</t>
  </si>
  <si>
    <t>1514-82-5</t>
  </si>
  <si>
    <t>1514-87-0</t>
  </si>
  <si>
    <t>15148-80-8</t>
  </si>
  <si>
    <t>1514-90-5</t>
  </si>
  <si>
    <t>15149-10-7</t>
  </si>
  <si>
    <t>15149-72-1</t>
  </si>
  <si>
    <t>15150-25-1</t>
  </si>
  <si>
    <t>1515-05-5</t>
  </si>
  <si>
    <t>151506-44-4</t>
  </si>
  <si>
    <t>151-50-8</t>
  </si>
  <si>
    <t>1515-14-6</t>
  </si>
  <si>
    <t>15151-51-6</t>
  </si>
  <si>
    <t>151-56-4</t>
  </si>
  <si>
    <t>1515-72-6</t>
  </si>
  <si>
    <t>151574-12-8</t>
  </si>
  <si>
    <t>1515-75-9</t>
  </si>
  <si>
    <t>1515-76-0</t>
  </si>
  <si>
    <t>1515-80-6</t>
  </si>
  <si>
    <t>1515-81-7</t>
  </si>
  <si>
    <t>15159-40-7</t>
  </si>
  <si>
    <t>1515-95-3</t>
  </si>
  <si>
    <t>15160-31-3</t>
  </si>
  <si>
    <t>1516-17-2</t>
  </si>
  <si>
    <t>151621-88-4</t>
  </si>
  <si>
    <t>1516-27-4</t>
  </si>
  <si>
    <t>1516-32-1</t>
  </si>
  <si>
    <t>15163-46-9</t>
  </si>
  <si>
    <t>1516-37-6</t>
  </si>
  <si>
    <t>15165-67-0</t>
  </si>
  <si>
    <t>15165-79-4</t>
  </si>
  <si>
    <t>15166-00-4</t>
  </si>
  <si>
    <t>15166-06-0</t>
  </si>
  <si>
    <t>1516-64-9</t>
  </si>
  <si>
    <t>1516-74-1</t>
  </si>
  <si>
    <t>151-67-7</t>
  </si>
  <si>
    <t>1516-80-9</t>
  </si>
  <si>
    <t>1516879-68-7</t>
  </si>
  <si>
    <t>1516885-18-9</t>
  </si>
  <si>
    <t>151707-03-8</t>
  </si>
  <si>
    <t>151707-04-9</t>
  </si>
  <si>
    <t>15171-48-9</t>
  </si>
  <si>
    <t>151-73-5</t>
  </si>
  <si>
    <t>15176-29-1</t>
  </si>
  <si>
    <t>1517-63-1</t>
  </si>
  <si>
    <t>151767-02-1</t>
  </si>
  <si>
    <t>1517-69-7</t>
  </si>
  <si>
    <t>1517-72-2</t>
  </si>
  <si>
    <t>151772-58-6</t>
  </si>
  <si>
    <t>151772-59-7</t>
  </si>
  <si>
    <t>15177-62-5</t>
  </si>
  <si>
    <t>15178-71-9</t>
  </si>
  <si>
    <t>151798-26-4</t>
  </si>
  <si>
    <t>15180-00-4</t>
  </si>
  <si>
    <t>15180-03-7</t>
  </si>
  <si>
    <t>15181-11-0</t>
  </si>
  <si>
    <t>1518-15-6</t>
  </si>
  <si>
    <t>1518-16-7</t>
  </si>
  <si>
    <t>151823-14-2</t>
  </si>
  <si>
    <t>151824</t>
  </si>
  <si>
    <t>15182-67-9</t>
  </si>
  <si>
    <t>15182-83-9</t>
  </si>
  <si>
    <t>15182-92-0</t>
  </si>
  <si>
    <t>15183-37-6</t>
  </si>
  <si>
    <t>151-83-7</t>
  </si>
  <si>
    <t>15184-27-7</t>
  </si>
  <si>
    <t>15185-40-7</t>
  </si>
  <si>
    <t>15185-43-0</t>
  </si>
  <si>
    <t>1518-58-7</t>
  </si>
  <si>
    <t>1518-59-8</t>
  </si>
  <si>
    <t>151860-15-0</t>
  </si>
  <si>
    <t>1518-72-5</t>
  </si>
  <si>
    <t>15188-09-7</t>
  </si>
  <si>
    <t>1518-83-8</t>
  </si>
  <si>
    <t>1518-84-9</t>
  </si>
  <si>
    <t>1518-86-1</t>
  </si>
  <si>
    <t>151900-44-6</t>
  </si>
  <si>
    <t>15190-10-0</t>
  </si>
  <si>
    <t>15190-12-2</t>
  </si>
  <si>
    <t>15190-13-3</t>
  </si>
  <si>
    <t>15190-14-4</t>
  </si>
  <si>
    <t>15191-21-6</t>
  </si>
  <si>
    <t>15191-25-0</t>
  </si>
  <si>
    <t>15191-27-2</t>
  </si>
  <si>
    <t>15191-36-3</t>
  </si>
  <si>
    <t>1519-21-7</t>
  </si>
  <si>
    <t>1519-23-9</t>
  </si>
  <si>
    <t>151928-90-4</t>
  </si>
  <si>
    <t>1519-36-4</t>
  </si>
  <si>
    <t>1519-45-5</t>
  </si>
  <si>
    <t>1519-46-6</t>
  </si>
  <si>
    <t>1519-47-7</t>
  </si>
  <si>
    <t>15196-52-8</t>
  </si>
  <si>
    <t>15196-73-3</t>
  </si>
  <si>
    <t>15198-07-9</t>
  </si>
  <si>
    <t>15198-52-4</t>
  </si>
  <si>
    <t>15199-41-4</t>
  </si>
  <si>
    <t>152019-73-3</t>
  </si>
  <si>
    <t>152019-74-4</t>
  </si>
  <si>
    <t>1520-21-4</t>
  </si>
  <si>
    <t>152-02-3</t>
  </si>
  <si>
    <t>1520-44-1</t>
  </si>
  <si>
    <t>152044-54-7</t>
  </si>
  <si>
    <t>15205-15-9</t>
  </si>
  <si>
    <t>15205-65-9</t>
  </si>
  <si>
    <t>15205-66-0</t>
  </si>
  <si>
    <t>15205-68-2</t>
  </si>
  <si>
    <t>15206-55-0</t>
  </si>
  <si>
    <t>152076-35-2</t>
  </si>
  <si>
    <t>15209-14-0</t>
  </si>
  <si>
    <t>15210-87-4</t>
  </si>
  <si>
    <t>152-11-4</t>
  </si>
  <si>
    <t>152121-47-6</t>
  </si>
  <si>
    <t>15212-60-9</t>
  </si>
  <si>
    <t>152128-75-1</t>
  </si>
  <si>
    <t>152128-77-3</t>
  </si>
  <si>
    <t>1521-38-6</t>
  </si>
  <si>
    <t>1521-41-1</t>
  </si>
  <si>
    <t>15214-89-8</t>
  </si>
  <si>
    <t>152154-28-4</t>
  </si>
  <si>
    <t>15216-10-1</t>
  </si>
  <si>
    <t>152165-67-8</t>
  </si>
  <si>
    <t>152-16-9</t>
  </si>
  <si>
    <t>15217-42-2</t>
  </si>
  <si>
    <t>15217-53-5</t>
  </si>
  <si>
    <t>15219-34-8</t>
  </si>
  <si>
    <t>15220-87-8</t>
  </si>
  <si>
    <t>1522-13-0</t>
  </si>
  <si>
    <t>152220-76-3</t>
  </si>
  <si>
    <t>1522-22-1</t>
  </si>
  <si>
    <t>15222-64-7</t>
  </si>
  <si>
    <t>152-22-7</t>
  </si>
  <si>
    <t>1522-41-4</t>
  </si>
  <si>
    <t>15224-25-6</t>
  </si>
  <si>
    <t>1522-46-9</t>
  </si>
  <si>
    <t>15225-85-1</t>
  </si>
  <si>
    <t>152269-49-3</t>
  </si>
  <si>
    <t>15228-71-4</t>
  </si>
  <si>
    <t>15228-74-7</t>
  </si>
  <si>
    <t>1522-92-5</t>
  </si>
  <si>
    <t>1523-04-2</t>
  </si>
  <si>
    <t>1523-11-1</t>
  </si>
  <si>
    <t>15231-41-1</t>
  </si>
  <si>
    <t>15231-78-4</t>
  </si>
  <si>
    <t>15231-91-1</t>
  </si>
  <si>
    <t>15232-76-5</t>
  </si>
  <si>
    <t>15232-87-8</t>
  </si>
  <si>
    <t>15233-47-3</t>
  </si>
  <si>
    <t>15233-65-5</t>
  </si>
  <si>
    <t>15234-85-2</t>
  </si>
  <si>
    <t>152402-98-7</t>
  </si>
  <si>
    <t>15241-42-6</t>
  </si>
  <si>
    <t>15242-17-8</t>
  </si>
  <si>
    <t>152-43-2</t>
  </si>
  <si>
    <t>15245-12-2</t>
  </si>
  <si>
    <t>15245-44-0</t>
  </si>
  <si>
    <t>152460-07-6</t>
  </si>
  <si>
    <t>152460-08-7</t>
  </si>
  <si>
    <t>152-47-6</t>
  </si>
  <si>
    <t>1524-86-3</t>
  </si>
  <si>
    <t>1524-88-5</t>
  </si>
  <si>
    <t>15254-27-0</t>
  </si>
  <si>
    <t>15257-25-7</t>
  </si>
  <si>
    <t>1525-77-5</t>
  </si>
  <si>
    <t>15257-81-5</t>
  </si>
  <si>
    <t>15258-01-2</t>
  </si>
  <si>
    <t>15258-55-6</t>
  </si>
  <si>
    <t>15258-73-8</t>
  </si>
  <si>
    <t>152-58-9</t>
  </si>
  <si>
    <t>15260-10-3</t>
  </si>
  <si>
    <t>1526-01-8</t>
  </si>
  <si>
    <t>15260-83-0</t>
  </si>
  <si>
    <t>1526-17-6</t>
  </si>
  <si>
    <t>152623-93-3</t>
  </si>
  <si>
    <t>152624-02-7</t>
  </si>
  <si>
    <t>152624-03-8</t>
  </si>
  <si>
    <t>15262-77-8</t>
  </si>
  <si>
    <t>152628-02-9</t>
  </si>
  <si>
    <t>152628-03-0</t>
  </si>
  <si>
    <t>15262-86-9</t>
  </si>
  <si>
    <t>152630-47-2</t>
  </si>
  <si>
    <t>15263-20-4</t>
  </si>
  <si>
    <t>15263-52-2</t>
  </si>
  <si>
    <t>15263-53-3</t>
  </si>
  <si>
    <t>15263-86-2</t>
  </si>
  <si>
    <t>1526-49-4</t>
  </si>
  <si>
    <t>152658-17-8</t>
  </si>
  <si>
    <t>15267-95-5</t>
  </si>
  <si>
    <t>152682-85-4</t>
  </si>
  <si>
    <t>15268-40-3</t>
  </si>
  <si>
    <t>15270-08-3</t>
  </si>
  <si>
    <t>1527-12-4</t>
  </si>
  <si>
    <t>15271-41-7</t>
  </si>
  <si>
    <t>152-75-0</t>
  </si>
  <si>
    <t>1527-89-5</t>
  </si>
  <si>
    <t>1528-01-4</t>
  </si>
  <si>
    <t>15280-31-6</t>
  </si>
  <si>
    <t>152828-23-4</t>
  </si>
  <si>
    <t>152828-25-6</t>
  </si>
  <si>
    <t>1528-30-9</t>
  </si>
  <si>
    <t>1528-34-3</t>
  </si>
  <si>
    <t>152-84-1</t>
  </si>
  <si>
    <t>1528-42-3</t>
  </si>
  <si>
    <t>152845-00-6</t>
  </si>
  <si>
    <t>15284-51-2</t>
  </si>
  <si>
    <t>1528-48-9</t>
  </si>
  <si>
    <t>1528-49-0</t>
  </si>
  <si>
    <t>1528-52-5</t>
  </si>
  <si>
    <t>15285-61-7</t>
  </si>
  <si>
    <t>15286-98-3</t>
  </si>
  <si>
    <t>1528-74-1</t>
  </si>
  <si>
    <t>152894-03-6</t>
  </si>
  <si>
    <t>15290-77-4</t>
  </si>
  <si>
    <t>152914-73-3</t>
  </si>
  <si>
    <t>1529-17-5</t>
  </si>
  <si>
    <t>15291-75-5</t>
  </si>
  <si>
    <t>15291-76-6</t>
  </si>
  <si>
    <t>15291-77-7</t>
  </si>
  <si>
    <t>15291-78-8</t>
  </si>
  <si>
    <t>152918-18-8</t>
  </si>
  <si>
    <t>152-93-2</t>
  </si>
  <si>
    <t>1529-40-4</t>
  </si>
  <si>
    <t>1529-41-5</t>
  </si>
  <si>
    <t>15295-60-0</t>
  </si>
  <si>
    <t>1529-57-3</t>
  </si>
  <si>
    <t>15295-77-9</t>
  </si>
  <si>
    <t>1529-65-3</t>
  </si>
  <si>
    <t>1529-68-6</t>
  </si>
  <si>
    <t>152969-11-4</t>
  </si>
  <si>
    <t>152-97-6</t>
  </si>
  <si>
    <t>152985-39-2</t>
  </si>
  <si>
    <t>15299-99-7</t>
  </si>
  <si>
    <t>1530-03-6</t>
  </si>
  <si>
    <t>153-00-4</t>
  </si>
  <si>
    <t>153004-31-0</t>
  </si>
  <si>
    <t>15301-40-3</t>
  </si>
  <si>
    <t>15301-48-1</t>
  </si>
  <si>
    <t>15301-93-6</t>
  </si>
  <si>
    <t>15302-10-0</t>
  </si>
  <si>
    <t>15302-16-6</t>
  </si>
  <si>
    <t>15302-18-8</t>
  </si>
  <si>
    <t>15302-91-7</t>
  </si>
  <si>
    <t>1530-32-1</t>
  </si>
  <si>
    <t>153033-27-3</t>
  </si>
  <si>
    <t>1530-34-3</t>
  </si>
  <si>
    <t>15303-46-5</t>
  </si>
  <si>
    <t>1530-35-4</t>
  </si>
  <si>
    <t>1530-36-5</t>
  </si>
  <si>
    <t>1530-39-8</t>
  </si>
  <si>
    <t>1530-43-4</t>
  </si>
  <si>
    <t>1530-45-6</t>
  </si>
  <si>
    <t>1530-48-9</t>
  </si>
  <si>
    <t>15306-17-9</t>
  </si>
  <si>
    <t>15306-30-6</t>
  </si>
  <si>
    <t>1530-73-0</t>
  </si>
  <si>
    <t>15307-78-5</t>
  </si>
  <si>
    <t>15307-79-6</t>
  </si>
  <si>
    <t>15307-81-0</t>
  </si>
  <si>
    <t>15307-93-4</t>
  </si>
  <si>
    <t>15308-01-7</t>
  </si>
  <si>
    <t>15308-34-6</t>
  </si>
  <si>
    <t>1530-87-6</t>
  </si>
  <si>
    <t>1530-88-7</t>
  </si>
  <si>
    <t>1530-89-8</t>
  </si>
  <si>
    <t>15310-01-7</t>
  </si>
  <si>
    <t>1531076</t>
  </si>
  <si>
    <t>15311-09-8</t>
  </si>
  <si>
    <t>1531-12-0</t>
  </si>
  <si>
    <t>1531-18-6</t>
  </si>
  <si>
    <t>1531-20-0</t>
  </si>
  <si>
    <t>1531-25-5</t>
  </si>
  <si>
    <t>153152-32-0</t>
  </si>
  <si>
    <t>153168-05-9</t>
  </si>
  <si>
    <t>153-17-3</t>
  </si>
  <si>
    <t>1531-77-7</t>
  </si>
  <si>
    <t>1531-80-2</t>
  </si>
  <si>
    <t>153-18-4</t>
  </si>
  <si>
    <t>153197-14-9</t>
  </si>
  <si>
    <t>153205-46-0</t>
  </si>
  <si>
    <t>153212-75-0</t>
  </si>
  <si>
    <t>153223-14-4</t>
  </si>
  <si>
    <t>15323-35-0</t>
  </si>
  <si>
    <t>153233-91-1</t>
  </si>
  <si>
    <t>15324-65-9</t>
  </si>
  <si>
    <t>153259-65-5</t>
  </si>
  <si>
    <t>1532-72-5</t>
  </si>
  <si>
    <t>153273-32-6</t>
  </si>
  <si>
    <t>153273-33-7</t>
  </si>
  <si>
    <t>1532-84-9</t>
  </si>
  <si>
    <t>153296-01-6</t>
  </si>
  <si>
    <t>15329-69-8</t>
  </si>
  <si>
    <t>1532-97-4</t>
  </si>
  <si>
    <t>153322-05-5</t>
  </si>
  <si>
    <t>15332-99-7</t>
  </si>
  <si>
    <t>1533-45-5</t>
  </si>
  <si>
    <t>1533519-85-5</t>
  </si>
  <si>
    <t>1533-65-9</t>
  </si>
  <si>
    <t>15336-81-9</t>
  </si>
  <si>
    <t>15336-82-0</t>
  </si>
  <si>
    <t>15336-84-2</t>
  </si>
  <si>
    <t>15336-98-8</t>
  </si>
  <si>
    <t>15337-18-5</t>
  </si>
  <si>
    <t>1533-74-0</t>
  </si>
  <si>
    <t>15337-60-7</t>
  </si>
  <si>
    <t>1533-76-2</t>
  </si>
  <si>
    <t>1533-77-3</t>
  </si>
  <si>
    <t>1533-78-4</t>
  </si>
  <si>
    <t>1534-08-3</t>
  </si>
  <si>
    <t>15340-96-2</t>
  </si>
  <si>
    <t>15341-08-9</t>
  </si>
  <si>
    <t>1534115</t>
  </si>
  <si>
    <t>153415-45-3</t>
  </si>
  <si>
    <t>1534-26-5</t>
  </si>
  <si>
    <t>1534-27-6</t>
  </si>
  <si>
    <t>153429-47-1</t>
  </si>
  <si>
    <t>153436-22-7</t>
  </si>
  <si>
    <t>153441-77-1</t>
  </si>
  <si>
    <t>153463-21-9</t>
  </si>
  <si>
    <t>15347-52-1</t>
  </si>
  <si>
    <t>15347-55-4</t>
  </si>
  <si>
    <t>153504-79-1</t>
  </si>
  <si>
    <t>15350-99-9</t>
  </si>
  <si>
    <t>15351-09-4</t>
  </si>
  <si>
    <t>15351-13-0</t>
  </si>
  <si>
    <t>1535212-07-7</t>
  </si>
  <si>
    <t>15352-74-6</t>
  </si>
  <si>
    <t>153537-73-6</t>
  </si>
  <si>
    <t>153559-76-3</t>
  </si>
  <si>
    <t>15356-60-2</t>
  </si>
  <si>
    <t>15356-72-6</t>
  </si>
  <si>
    <t>15356-74-8</t>
  </si>
  <si>
    <t>1535-67-7</t>
  </si>
  <si>
    <t>1535-73-5</t>
  </si>
  <si>
    <t>1535-75-7</t>
  </si>
  <si>
    <t>15358-22-2</t>
  </si>
  <si>
    <t>15358-48-2</t>
  </si>
  <si>
    <t>15358-88-0</t>
  </si>
  <si>
    <t>15358-91-5</t>
  </si>
  <si>
    <t>15358-92-6</t>
  </si>
  <si>
    <t>15360-00-6</t>
  </si>
  <si>
    <t>15361-86-1</t>
  </si>
  <si>
    <t>1536-23-8</t>
  </si>
  <si>
    <t>15362-40-0</t>
  </si>
  <si>
    <t>15364-19-9</t>
  </si>
  <si>
    <t>15364-56-4</t>
  </si>
  <si>
    <t>153661-28-0</t>
  </si>
  <si>
    <t>15371-06-9</t>
  </si>
  <si>
    <t>153719-23-4</t>
  </si>
  <si>
    <t>153719-38-1</t>
  </si>
  <si>
    <t>15373-31-6</t>
  </si>
  <si>
    <t>15375-21-0</t>
  </si>
  <si>
    <t>15375-84-5</t>
  </si>
  <si>
    <t>153-76-4</t>
  </si>
  <si>
    <t>15376-53-1</t>
  </si>
  <si>
    <t>153-78-6</t>
  </si>
  <si>
    <t>1537889-04-5</t>
  </si>
  <si>
    <t>1537889-09-0</t>
  </si>
  <si>
    <t>1538-09-6</t>
  </si>
  <si>
    <t>153817-18-6</t>
  </si>
  <si>
    <t>153837-88-8</t>
  </si>
  <si>
    <t>15386-80-8</t>
  </si>
  <si>
    <t>1538-75-6</t>
  </si>
  <si>
    <t>153-87-7</t>
  </si>
  <si>
    <t>1539014</t>
  </si>
  <si>
    <t>1539-04-4</t>
  </si>
  <si>
    <t>1539-06-6</t>
  </si>
  <si>
    <t>153910-97-5</t>
  </si>
  <si>
    <t>153910-98-6</t>
  </si>
  <si>
    <t>1539-42-0</t>
  </si>
  <si>
    <t>153-94-6</t>
  </si>
  <si>
    <t>15394-62-4</t>
  </si>
  <si>
    <t>15394-93-1</t>
  </si>
  <si>
    <t>15396-00-6</t>
  </si>
  <si>
    <t>15396-36-8</t>
  </si>
  <si>
    <t>15398-87-5</t>
  </si>
  <si>
    <t>15400-53-0</t>
  </si>
  <si>
    <t>15401-34-0</t>
  </si>
  <si>
    <t>1540-21-2</t>
  </si>
  <si>
    <t>1540-24-5</t>
  </si>
  <si>
    <t>15402-79-6</t>
  </si>
  <si>
    <t>15402-84-3</t>
  </si>
  <si>
    <t>1540-28-9</t>
  </si>
  <si>
    <t>154-02-9</t>
  </si>
  <si>
    <t>1540-29-0</t>
  </si>
  <si>
    <t>15403-44-8</t>
  </si>
  <si>
    <t>1540-34-7</t>
  </si>
  <si>
    <t>15403-56-2</t>
  </si>
  <si>
    <t>1540-35-8</t>
  </si>
  <si>
    <t>1540-36-9</t>
  </si>
  <si>
    <t>154037-70-4</t>
  </si>
  <si>
    <t>1540-38-1</t>
  </si>
  <si>
    <t>154039-60-8</t>
  </si>
  <si>
    <t>15404-00-9</t>
  </si>
  <si>
    <t>154067-32-0</t>
  </si>
  <si>
    <t>154-08-5</t>
  </si>
  <si>
    <t>15409-60-6</t>
  </si>
  <si>
    <t>15411-19-5</t>
  </si>
  <si>
    <t>1541-66-8</t>
  </si>
  <si>
    <t>15416-74-7</t>
  </si>
  <si>
    <t>1541-67-9</t>
  </si>
  <si>
    <t>154171-76-3</t>
  </si>
  <si>
    <t>154171-77-4</t>
  </si>
  <si>
    <t>154-17-6</t>
  </si>
  <si>
    <t>1541-81-7</t>
  </si>
  <si>
    <t>15419-91-7</t>
  </si>
  <si>
    <t>15420-81-2</t>
  </si>
  <si>
    <t>154212-60-9</t>
  </si>
  <si>
    <t>15421-37-1</t>
  </si>
  <si>
    <t>1542-18-3</t>
  </si>
  <si>
    <t>15421-84-8</t>
  </si>
  <si>
    <t>15421-88-2</t>
  </si>
  <si>
    <t>154-23-4</t>
  </si>
  <si>
    <t>154235-83-3</t>
  </si>
  <si>
    <t>15423-85-5</t>
  </si>
  <si>
    <t>154279-60-4</t>
  </si>
  <si>
    <t>15429-36-4</t>
  </si>
  <si>
    <t>15429-42-2</t>
  </si>
  <si>
    <t>15430-52-1</t>
  </si>
  <si>
    <t>15430-62-3</t>
  </si>
  <si>
    <t>15432-85-6</t>
  </si>
  <si>
    <t>15433-79-1</t>
  </si>
  <si>
    <t>15435-29-7</t>
  </si>
  <si>
    <t>154355-76-7</t>
  </si>
  <si>
    <t>15435-60-6</t>
  </si>
  <si>
    <t>154356-96-4</t>
  </si>
  <si>
    <t>15435-71-9</t>
  </si>
  <si>
    <t>154357-42-3</t>
  </si>
  <si>
    <t>15435-88-8</t>
  </si>
  <si>
    <t>154361-51-0</t>
  </si>
  <si>
    <t>154375-43-6</t>
  </si>
  <si>
    <t>154381-51-8</t>
  </si>
  <si>
    <t>15438-65-0</t>
  </si>
  <si>
    <t>15438-71-8</t>
  </si>
  <si>
    <t>15441-06-2</t>
  </si>
  <si>
    <t>154-41-6</t>
  </si>
  <si>
    <t>154417-69-3</t>
  </si>
  <si>
    <t>15441-87-9</t>
  </si>
  <si>
    <t>1544-19-0</t>
  </si>
  <si>
    <t>15443-52-4</t>
  </si>
  <si>
    <t>154447-36-6</t>
  </si>
  <si>
    <t>15445-34-8</t>
  </si>
  <si>
    <t>15446-39-6</t>
  </si>
  <si>
    <t>1544-68-9</t>
  </si>
  <si>
    <t>154477-55-1</t>
  </si>
  <si>
    <t>154478-86-1</t>
  </si>
  <si>
    <t>154478-87-2</t>
  </si>
  <si>
    <t>15448-58-5</t>
  </si>
  <si>
    <t>154486-26-7</t>
  </si>
  <si>
    <t>15448-99-4</t>
  </si>
  <si>
    <t>15449-66-8</t>
  </si>
  <si>
    <t>154505-70-1</t>
  </si>
  <si>
    <t>15450-76-7</t>
  </si>
  <si>
    <t>15451-00-0</t>
  </si>
  <si>
    <t>15451-14-6</t>
  </si>
  <si>
    <t>15452-89-8</t>
  </si>
  <si>
    <t>15453-08-4</t>
  </si>
  <si>
    <t>15453-10-8</t>
  </si>
  <si>
    <t>15454-75-8</t>
  </si>
  <si>
    <t>1545-59-1</t>
  </si>
  <si>
    <t>15457-05-3</t>
  </si>
  <si>
    <t>15457-18-8</t>
  </si>
  <si>
    <t>15458-48-7</t>
  </si>
  <si>
    <t>154-58-5</t>
  </si>
  <si>
    <t>15458-61-4</t>
  </si>
  <si>
    <t>154607-01-9</t>
  </si>
  <si>
    <t>15461-38-8</t>
  </si>
  <si>
    <t>15461-40-2</t>
  </si>
  <si>
    <t>154-62-1</t>
  </si>
  <si>
    <t>154628-00-9</t>
  </si>
  <si>
    <t>154628-01-0</t>
  </si>
  <si>
    <t>154628-45-2</t>
  </si>
  <si>
    <t>15462-91-6</t>
  </si>
  <si>
    <t>154631-25-1</t>
  </si>
  <si>
    <t>15464-47-8</t>
  </si>
  <si>
    <t>154652-83-2 | 150131</t>
  </si>
  <si>
    <t>15467-15-9</t>
  </si>
  <si>
    <t>15467-21-7</t>
  </si>
  <si>
    <t>15467-25-1</t>
  </si>
  <si>
    <t>1546-79-8</t>
  </si>
  <si>
    <t>15468-10-7</t>
  </si>
  <si>
    <t>15468-86-7</t>
  </si>
  <si>
    <t>1546-95-8</t>
  </si>
  <si>
    <t>15469-77-9</t>
  </si>
  <si>
    <t>154-69-8</t>
  </si>
  <si>
    <t>154702-15-5</t>
  </si>
  <si>
    <t>15470-55-0</t>
  </si>
  <si>
    <t>15471-17-7</t>
  </si>
  <si>
    <t>154715-81-8</t>
  </si>
  <si>
    <t>154717-36-9</t>
  </si>
  <si>
    <t>1547-26-8</t>
  </si>
  <si>
    <t>15473-27-5</t>
  </si>
  <si>
    <t>15475-84-0</t>
  </si>
  <si>
    <t>15475-92-0</t>
  </si>
  <si>
    <t>15476-85-4</t>
  </si>
  <si>
    <t>15480-00-9</t>
  </si>
  <si>
    <t>154802-96-7</t>
  </si>
  <si>
    <t>1548-13-6</t>
  </si>
  <si>
    <t>15481-47-7</t>
  </si>
  <si>
    <t>15481-48-8</t>
  </si>
  <si>
    <t>15481-68-2</t>
  </si>
  <si>
    <t>15481-70-6</t>
  </si>
  <si>
    <t>154825-62-4</t>
  </si>
  <si>
    <t>154825-97-5</t>
  </si>
  <si>
    <t>15484-00-1</t>
  </si>
  <si>
    <t>15484-34-1</t>
  </si>
  <si>
    <t>15484-44-3</t>
  </si>
  <si>
    <t>15484-80-7</t>
  </si>
  <si>
    <t>15485-65-1</t>
  </si>
  <si>
    <t>15485-76-4</t>
  </si>
  <si>
    <t>154-85-8</t>
  </si>
  <si>
    <t>15486-19-8</t>
  </si>
  <si>
    <t>15486-19-8, 27542-85</t>
  </si>
  <si>
    <t>154862-23-4</t>
  </si>
  <si>
    <t>15486-23-4</t>
  </si>
  <si>
    <t>154862-43-8</t>
  </si>
  <si>
    <t>15486-33-6</t>
  </si>
  <si>
    <t>15486-34-7</t>
  </si>
  <si>
    <t>15486-96-1</t>
  </si>
  <si>
    <t>154-87-0</t>
  </si>
  <si>
    <t>1548-74-9</t>
  </si>
  <si>
    <t>154-92-7</t>
  </si>
  <si>
    <t>1549-35-5</t>
  </si>
  <si>
    <t>154946-66-4</t>
  </si>
  <si>
    <t>1549488</t>
  </si>
  <si>
    <t>15496-91-0</t>
  </si>
  <si>
    <t>15497-45-7</t>
  </si>
  <si>
    <t>15497-94-6</t>
  </si>
  <si>
    <t>15498-10-9</t>
  </si>
  <si>
    <t>15498-31-4</t>
  </si>
  <si>
    <t>15498-42-7</t>
  </si>
  <si>
    <t>15498-45-0</t>
  </si>
  <si>
    <t>15499-27-1</t>
  </si>
  <si>
    <t>15500-60-4</t>
  </si>
  <si>
    <t>15500-66-0</t>
  </si>
  <si>
    <t>15501-33-4</t>
  </si>
  <si>
    <t>1550-35-2</t>
  </si>
  <si>
    <t>15503-86-3</t>
  </si>
  <si>
    <t>15503-87-4</t>
  </si>
  <si>
    <t>155041-85-3</t>
  </si>
  <si>
    <t>155-04-4</t>
  </si>
  <si>
    <t>1550-50-1</t>
  </si>
  <si>
    <t>15505-13-2</t>
  </si>
  <si>
    <t>1550583</t>
  </si>
  <si>
    <t>15509-33-8</t>
  </si>
  <si>
    <t>155-09-9</t>
  </si>
  <si>
    <t>15510-55-1</t>
  </si>
  <si>
    <t>1551-27-5</t>
  </si>
  <si>
    <t>15513-16-3</t>
  </si>
  <si>
    <t>15513-52-7</t>
  </si>
  <si>
    <t>155141-29-0</t>
  </si>
  <si>
    <t>1551-43-5</t>
  </si>
  <si>
    <t>1551-44-6</t>
  </si>
  <si>
    <t>15514-85-9</t>
  </si>
  <si>
    <t>15516-76-4</t>
  </si>
  <si>
    <t>15518-68-0</t>
  </si>
  <si>
    <t>15518-76-0</t>
  </si>
  <si>
    <t>15518-82-8</t>
  </si>
  <si>
    <t>15518-84-0</t>
  </si>
  <si>
    <t>15518-87-3</t>
  </si>
  <si>
    <t>15520-05-5</t>
  </si>
  <si>
    <t>15520-10-2</t>
  </si>
  <si>
    <t>15520-11-3</t>
  </si>
  <si>
    <t>15521-18-3</t>
  </si>
  <si>
    <t>15521-65-0</t>
  </si>
  <si>
    <t>15521-77-4</t>
  </si>
  <si>
    <t>1552-42-7</t>
  </si>
  <si>
    <t>1552-46-1</t>
  </si>
  <si>
    <t>1552-47-2</t>
  </si>
  <si>
    <t>1552-67-6</t>
  </si>
  <si>
    <t>155270-99-8</t>
  </si>
  <si>
    <t>155286-99-0</t>
  </si>
  <si>
    <t>1552-92-7</t>
  </si>
  <si>
    <t>1552-94-9</t>
  </si>
  <si>
    <t>1552-96-1</t>
  </si>
  <si>
    <t>15529-67-6</t>
  </si>
  <si>
    <t>155-30-6</t>
  </si>
  <si>
    <t>15532-75-9</t>
  </si>
  <si>
    <t>15532-98-6</t>
  </si>
  <si>
    <t>1553-34-0</t>
  </si>
  <si>
    <t>15533-77-4</t>
  </si>
  <si>
    <t>15534-05-1</t>
  </si>
  <si>
    <t>15534-95-9</t>
  </si>
  <si>
    <t>15535-29-2</t>
  </si>
  <si>
    <t>15535-79-2</t>
  </si>
  <si>
    <t>15535-96-3</t>
  </si>
  <si>
    <t>1553-60-2</t>
  </si>
  <si>
    <t>15536-15-9</t>
  </si>
  <si>
    <t>15537-55-0</t>
  </si>
  <si>
    <t>15537-71-0</t>
  </si>
  <si>
    <t>15538-90-6</t>
  </si>
  <si>
    <t>15538-93-9</t>
  </si>
  <si>
    <t>155401-47-1</t>
  </si>
  <si>
    <t>15541-45-4</t>
  </si>
  <si>
    <t>15541-60-3</t>
  </si>
  <si>
    <t>155418-87-4</t>
  </si>
  <si>
    <t>155-41-9</t>
  </si>
  <si>
    <t>15542-96-8</t>
  </si>
  <si>
    <t>1554485-44-7</t>
  </si>
  <si>
    <t>1554485-48-1</t>
  </si>
  <si>
    <t>15545-48-9</t>
  </si>
  <si>
    <t>15545-97-8</t>
  </si>
  <si>
    <t>15546-11-9</t>
  </si>
  <si>
    <t>15546-12-0</t>
  </si>
  <si>
    <t>15546-16-4</t>
  </si>
  <si>
    <t>1554631-80-9</t>
  </si>
  <si>
    <t>15546-42-6</t>
  </si>
  <si>
    <t>15546-43-7</t>
  </si>
  <si>
    <t>155471-08-2</t>
  </si>
  <si>
    <t>155471-09-3</t>
  </si>
  <si>
    <t>155471-10-6</t>
  </si>
  <si>
    <t>155471-13-9</t>
  </si>
  <si>
    <t>15547-17-8</t>
  </si>
  <si>
    <t>15547-89-4</t>
  </si>
  <si>
    <t>15548-61-5</t>
  </si>
  <si>
    <t>155488-25-8</t>
  </si>
  <si>
    <t>155-54-4</t>
  </si>
  <si>
    <t>1555-53-9</t>
  </si>
  <si>
    <t>1555-56-2</t>
  </si>
  <si>
    <t>1555-58-4</t>
  </si>
  <si>
    <t>1555-62-0</t>
  </si>
  <si>
    <t>1555-66-4</t>
  </si>
  <si>
    <t>155-57-7</t>
  </si>
  <si>
    <t>15558-50-6</t>
  </si>
  <si>
    <t>155-58-8</t>
  </si>
  <si>
    <t>1555-94-8</t>
  </si>
  <si>
    <t>155601-17-5</t>
  </si>
  <si>
    <t>1556-08-7</t>
  </si>
  <si>
    <t>1556-09-8</t>
  </si>
  <si>
    <t>1556-18-9</t>
  </si>
  <si>
    <t>155638-80-5</t>
  </si>
  <si>
    <t>155661-07-7</t>
  </si>
  <si>
    <t>15566-80-0</t>
  </si>
  <si>
    <t>1556-70-3</t>
  </si>
  <si>
    <t>15567-28-9</t>
  </si>
  <si>
    <t>15569-85-4</t>
  </si>
  <si>
    <t>1556-99-6</t>
  </si>
  <si>
    <t>15570-10-2</t>
  </si>
  <si>
    <t>15570-12-4</t>
  </si>
  <si>
    <t>15570-18-0</t>
  </si>
  <si>
    <t>15570-45-3</t>
  </si>
  <si>
    <t>15571-58-1</t>
  </si>
  <si>
    <t>15571-59-2</t>
  </si>
  <si>
    <t>15572-30-2</t>
  </si>
  <si>
    <t>15572-56-2</t>
  </si>
  <si>
    <t>15572-79-9</t>
  </si>
  <si>
    <t>15574-09-1</t>
  </si>
  <si>
    <t>15574-49-9</t>
  </si>
  <si>
    <t>155760-02-4</t>
  </si>
  <si>
    <t>15577-26-1</t>
  </si>
  <si>
    <t>155773-58-3</t>
  </si>
  <si>
    <t>155794-06-2</t>
  </si>
  <si>
    <t>155797-99-2 | 155798</t>
  </si>
  <si>
    <t>1558-17-4</t>
  </si>
  <si>
    <t>1558-24-3</t>
  </si>
  <si>
    <t>1558-25-4</t>
  </si>
  <si>
    <t>15582-80-6</t>
  </si>
  <si>
    <t>1558-31-2</t>
  </si>
  <si>
    <t>155831-90-6</t>
  </si>
  <si>
    <t>1558-33-4</t>
  </si>
  <si>
    <t>155-84-0</t>
  </si>
  <si>
    <t>15585-70-3</t>
  </si>
  <si>
    <t>15585-86-1</t>
  </si>
  <si>
    <t>15588-95-1</t>
  </si>
  <si>
    <t>15589-31-8</t>
  </si>
  <si>
    <t>15589-64-7</t>
  </si>
  <si>
    <t>1558-97-0</t>
  </si>
  <si>
    <t>15590-00-8</t>
  </si>
  <si>
    <t>15590-11-1</t>
  </si>
  <si>
    <t>1559-02-0</t>
  </si>
  <si>
    <t>15590-60-0</t>
  </si>
  <si>
    <t>15590-62-2</t>
  </si>
  <si>
    <t>1559-07-5</t>
  </si>
  <si>
    <t>15591-70-5</t>
  </si>
  <si>
    <t>15591-90-9</t>
  </si>
  <si>
    <t>15592-29-7</t>
  </si>
  <si>
    <t>15592-33-3</t>
  </si>
  <si>
    <t>15592-36-6</t>
  </si>
  <si>
    <t>1559-34-8</t>
  </si>
  <si>
    <t>1559-35-9</t>
  </si>
  <si>
    <t>1559-36-0</t>
  </si>
  <si>
    <t>15593-88-1</t>
  </si>
  <si>
    <t>1559-39-3</t>
  </si>
  <si>
    <t>15594-90-8</t>
  </si>
  <si>
    <t>15595-35-4</t>
  </si>
  <si>
    <t>15596-27-7</t>
  </si>
  <si>
    <t>1559-86-0</t>
  </si>
  <si>
    <t>1559-87-1</t>
  </si>
  <si>
    <t>1559-88-2</t>
  </si>
  <si>
    <t>155990-20-8</t>
  </si>
  <si>
    <t>15599-39-0</t>
  </si>
  <si>
    <t>15599-52-7</t>
  </si>
  <si>
    <t>155999-95-4</t>
  </si>
  <si>
    <t>1560-06-1</t>
  </si>
  <si>
    <t>15602-15-0</t>
  </si>
  <si>
    <t>1560-28-7</t>
  </si>
  <si>
    <t>156042-38-5</t>
  </si>
  <si>
    <t>1560-42-5</t>
  </si>
  <si>
    <t>156052-68-5</t>
  </si>
  <si>
    <t>156053-89-3</t>
  </si>
  <si>
    <t>1560-54-9</t>
  </si>
  <si>
    <t>156-06-9</t>
  </si>
  <si>
    <t>1560-69-6</t>
  </si>
  <si>
    <t>156-08-1</t>
  </si>
  <si>
    <t>1560-88-9</t>
  </si>
  <si>
    <t>1560-89-0</t>
  </si>
  <si>
    <t>1560-95-8</t>
  </si>
  <si>
    <t>1560-96-9</t>
  </si>
  <si>
    <t>156-10-5</t>
  </si>
  <si>
    <t>1561-07-5</t>
  </si>
  <si>
    <t>1561-10-0</t>
  </si>
  <si>
    <t>1561-11-1</t>
  </si>
  <si>
    <t>156137-99-4</t>
  </si>
  <si>
    <t>1561-49-5</t>
  </si>
  <si>
    <t>1561-50-8</t>
  </si>
  <si>
    <t>1561-52-0</t>
  </si>
  <si>
    <t>1561-75-7</t>
  </si>
  <si>
    <t>1561-86-0</t>
  </si>
  <si>
    <t>15618-65-2</t>
  </si>
  <si>
    <t>1561-92-8</t>
  </si>
  <si>
    <t>15619-48-4</t>
  </si>
  <si>
    <t>1561-99-5</t>
  </si>
  <si>
    <t>1562-00-1</t>
  </si>
  <si>
    <t>156217-00-4</t>
  </si>
  <si>
    <t>15622-04-5</t>
  </si>
  <si>
    <t>156223-05-1</t>
  </si>
  <si>
    <t>156223-05-1 | 148372</t>
  </si>
  <si>
    <t>15622-57-8</t>
  </si>
  <si>
    <t>15622-69-2</t>
  </si>
  <si>
    <t>1562-34-1</t>
  </si>
  <si>
    <t>15623-66-2</t>
  </si>
  <si>
    <t>15625-89-5</t>
  </si>
  <si>
    <t>15626-30-9</t>
  </si>
  <si>
    <t>1562-71-6</t>
  </si>
  <si>
    <t>156-28-5</t>
  </si>
  <si>
    <t>1562-85-2</t>
  </si>
  <si>
    <t>1562-90-9</t>
  </si>
  <si>
    <t>1562-93-2</t>
  </si>
  <si>
    <t>1562-94-3</t>
  </si>
  <si>
    <t>156294-36-9</t>
  </si>
  <si>
    <t>156294-55-2</t>
  </si>
  <si>
    <t>1562-95-4</t>
  </si>
  <si>
    <t>15630-64-5</t>
  </si>
  <si>
    <t>156316-85-7</t>
  </si>
  <si>
    <t>15631-71-7</t>
  </si>
  <si>
    <t>156324-82-2</t>
  </si>
  <si>
    <t>156336-70-8</t>
  </si>
  <si>
    <t>1563-38-8</t>
  </si>
  <si>
    <t>156-34-3</t>
  </si>
  <si>
    <t>1563-56-0</t>
  </si>
  <si>
    <t>15636-56-3</t>
  </si>
  <si>
    <t>1563-66-2</t>
  </si>
  <si>
    <t>156366-26-6</t>
  </si>
  <si>
    <t>1563-83-3</t>
  </si>
  <si>
    <t>1563-84-4</t>
  </si>
  <si>
    <t>1563-85-5</t>
  </si>
  <si>
    <t>1563-86-6</t>
  </si>
  <si>
    <t>156-38-7</t>
  </si>
  <si>
    <t>1563-90-2</t>
  </si>
  <si>
    <t>15639-50-6</t>
  </si>
  <si>
    <t>156-39-8</t>
  </si>
  <si>
    <t>156-41-2</t>
  </si>
  <si>
    <t>156-43-4</t>
  </si>
  <si>
    <t>1564-64-3</t>
  </si>
  <si>
    <t>15646-46-5</t>
  </si>
  <si>
    <t>156465-44-0</t>
  </si>
  <si>
    <t>15646-96-5</t>
  </si>
  <si>
    <t>1564-70-1</t>
  </si>
  <si>
    <t>15647-08-2</t>
  </si>
  <si>
    <t>15647-11-7</t>
  </si>
  <si>
    <t>1564-71-2</t>
  </si>
  <si>
    <t>156472-94-5</t>
  </si>
  <si>
    <t>15649-02-2</t>
  </si>
  <si>
    <t>156-51-4</t>
  </si>
  <si>
    <t>1565-17-9</t>
  </si>
  <si>
    <t>15655-33-1</t>
  </si>
  <si>
    <t>156-56-9</t>
  </si>
  <si>
    <t>156569-47-0</t>
  </si>
  <si>
    <t>156-57-0</t>
  </si>
  <si>
    <t>156572-81-5</t>
  </si>
  <si>
    <t>156575-40-5</t>
  </si>
  <si>
    <t>1565-75-9</t>
  </si>
  <si>
    <t>1565-76-0</t>
  </si>
  <si>
    <t>1565-80-6</t>
  </si>
  <si>
    <t>1565-81-7</t>
  </si>
  <si>
    <t>15658-35-2</t>
  </si>
  <si>
    <t>15658-60-3</t>
  </si>
  <si>
    <t>156-59-2</t>
  </si>
  <si>
    <t>1565-94-2</t>
  </si>
  <si>
    <t>156595-85-6</t>
  </si>
  <si>
    <t>15662-33-6</t>
  </si>
  <si>
    <t>156-62-7</t>
  </si>
  <si>
    <t>15663-61-3</t>
  </si>
  <si>
    <t>15664-19-4</t>
  </si>
  <si>
    <t>1566-42-3</t>
  </si>
  <si>
    <t>1566571-35-4</t>
  </si>
  <si>
    <t>1566571-78-5</t>
  </si>
  <si>
    <t>15666-28-1</t>
  </si>
  <si>
    <t>15667-10-4</t>
  </si>
  <si>
    <t>15667-21-7</t>
  </si>
  <si>
    <t>15667-24-0</t>
  </si>
  <si>
    <t>15667-63-7</t>
  </si>
  <si>
    <t>156679-39-9</t>
  </si>
  <si>
    <t>156679-41-3</t>
  </si>
  <si>
    <t>156705-04-3</t>
  </si>
  <si>
    <t>156719-41-4</t>
  </si>
  <si>
    <t>156722-18-8</t>
  </si>
  <si>
    <t>15673-00-4</t>
  </si>
  <si>
    <t>156732-13-7</t>
  </si>
  <si>
    <t>15673-79-7 | 15674-5</t>
  </si>
  <si>
    <t>156738-27-1</t>
  </si>
  <si>
    <t>156-74-1</t>
  </si>
  <si>
    <t>15674-67-6</t>
  </si>
  <si>
    <t>156755-23-6</t>
  </si>
  <si>
    <t>1567-72-2</t>
  </si>
  <si>
    <t>1567-75-5</t>
  </si>
  <si>
    <t>15677-90-4</t>
  </si>
  <si>
    <t>1567-85-7</t>
  </si>
  <si>
    <t>1567901</t>
  </si>
  <si>
    <t>15679-09-1</t>
  </si>
  <si>
    <t>15679-10-4</t>
  </si>
  <si>
    <t>15679-12-6</t>
  </si>
  <si>
    <t>15679-13-7</t>
  </si>
  <si>
    <t>15679-19-3</t>
  </si>
  <si>
    <t>15679-23-9</t>
  </si>
  <si>
    <t>15679-24-0</t>
  </si>
  <si>
    <t>1567933</t>
  </si>
  <si>
    <t>156-81-0</t>
  </si>
  <si>
    <t>1568-11-2</t>
  </si>
  <si>
    <t>156-83-2</t>
  </si>
  <si>
    <t>15686-33-6</t>
  </si>
  <si>
    <t>15686-37-0</t>
  </si>
  <si>
    <t>15686-51-8</t>
  </si>
  <si>
    <t>15686-83-6</t>
  </si>
  <si>
    <t>15686-91-6</t>
  </si>
  <si>
    <t>15686-97-2</t>
  </si>
  <si>
    <t>15687-05-5</t>
  </si>
  <si>
    <t>15687-08-8</t>
  </si>
  <si>
    <t>15687-09-9</t>
  </si>
  <si>
    <t>15687-13-5</t>
  </si>
  <si>
    <t>15687-14-6</t>
  </si>
  <si>
    <t>15687-16-8</t>
  </si>
  <si>
    <t>15687-18-0</t>
  </si>
  <si>
    <t>15687-22-6</t>
  </si>
  <si>
    <t>15687-41-9</t>
  </si>
  <si>
    <t>156-87-6</t>
  </si>
  <si>
    <t>156897-06-2</t>
  </si>
  <si>
    <t>1569-01-3</t>
  </si>
  <si>
    <t>1569-02-4</t>
  </si>
  <si>
    <t>15690-38-7</t>
  </si>
  <si>
    <t>15690-54-7</t>
  </si>
  <si>
    <t>1569-15-9</t>
  </si>
  <si>
    <t>1569-50-2</t>
  </si>
  <si>
    <t>1569-60-4</t>
  </si>
  <si>
    <t>156963-66-5</t>
  </si>
  <si>
    <t>15696-43-2</t>
  </si>
  <si>
    <t>1569-69-3</t>
  </si>
  <si>
    <t>1570-45-2</t>
  </si>
  <si>
    <t>1570-48-5</t>
  </si>
  <si>
    <t>157-06-2</t>
  </si>
  <si>
    <t>1570-64-5</t>
  </si>
  <si>
    <t>1570-65-6</t>
  </si>
  <si>
    <t>15706-73-7</t>
  </si>
  <si>
    <t>15707-23-0</t>
  </si>
  <si>
    <t>15707-24-1</t>
  </si>
  <si>
    <t>15707-34-3</t>
  </si>
  <si>
    <t>15708-41-5</t>
  </si>
  <si>
    <t>1570-86-1</t>
  </si>
  <si>
    <t>1570-95-2</t>
  </si>
  <si>
    <t>1571-08-0</t>
  </si>
  <si>
    <t>1571-13-7</t>
  </si>
  <si>
    <t>157115-85-0</t>
  </si>
  <si>
    <t>1571-20-6</t>
  </si>
  <si>
    <t>1571-33-1</t>
  </si>
  <si>
    <t>1571-36-4</t>
  </si>
  <si>
    <t>15715-19-2</t>
  </si>
  <si>
    <t>15715-41-0</t>
  </si>
  <si>
    <t>15715-47-6</t>
  </si>
  <si>
    <t>15717-25-6</t>
  </si>
  <si>
    <t>1571-72-8</t>
  </si>
  <si>
    <t>15717-29-0</t>
  </si>
  <si>
    <t>15717-40-5</t>
  </si>
  <si>
    <t>15717-45-0</t>
  </si>
  <si>
    <t>1571-75-1</t>
  </si>
  <si>
    <t>157182-49-5</t>
  </si>
  <si>
    <t>1572051-31-0</t>
  </si>
  <si>
    <t>15720-98-6</t>
  </si>
  <si>
    <t>15721-02-5</t>
  </si>
  <si>
    <t>15721-22-9</t>
  </si>
  <si>
    <t>15721-78-5</t>
  </si>
  <si>
    <t>15722-48-2</t>
  </si>
  <si>
    <t>15723-90-7</t>
  </si>
  <si>
    <t>15724-70-6</t>
  </si>
  <si>
    <t>1572-52-7</t>
  </si>
  <si>
    <t>157254-60-9</t>
  </si>
  <si>
    <t>1572-55-0</t>
  </si>
  <si>
    <t>15726-15-5</t>
  </si>
  <si>
    <t>15727-77-2</t>
  </si>
  <si>
    <t>15729-76-7</t>
  </si>
  <si>
    <t>1572-99-2</t>
  </si>
  <si>
    <t>1573-17-7</t>
  </si>
  <si>
    <t>15733-22-9</t>
  </si>
  <si>
    <t>15733-85-4</t>
  </si>
  <si>
    <t>15733-89-8</t>
  </si>
  <si>
    <t>157367-45-8</t>
  </si>
  <si>
    <t>1573-92-8</t>
  </si>
  <si>
    <t>1574-10-3</t>
  </si>
  <si>
    <t>15741-79-4</t>
  </si>
  <si>
    <t>1574-18-1</t>
  </si>
  <si>
    <t>15742-62-8</t>
  </si>
  <si>
    <t>157430-71-2</t>
  </si>
  <si>
    <t>15743-19-8</t>
  </si>
  <si>
    <t>1574-33-0</t>
  </si>
  <si>
    <t>1574-34-1</t>
  </si>
  <si>
    <t>1574401-92-5</t>
  </si>
  <si>
    <t>1574-41-0</t>
  </si>
  <si>
    <t>15748-73-9</t>
  </si>
  <si>
    <t>15753-50-1</t>
  </si>
  <si>
    <t>1575-37-7</t>
  </si>
  <si>
    <t>1575-57-1</t>
  </si>
  <si>
    <t>1575-59-3</t>
  </si>
  <si>
    <t>1575-61-7</t>
  </si>
  <si>
    <t>1575-72-0</t>
  </si>
  <si>
    <t>1575-74-2</t>
  </si>
  <si>
    <t>15757-54-7</t>
  </si>
  <si>
    <t>157577-99-6</t>
  </si>
  <si>
    <t>157584-47-9</t>
  </si>
  <si>
    <t>1575-96-8</t>
  </si>
  <si>
    <t>15760-18-6</t>
  </si>
  <si>
    <t>15760-26-6</t>
  </si>
  <si>
    <t>157604-98-3</t>
  </si>
  <si>
    <t>157605-25-9</t>
  </si>
  <si>
    <t>1576-13-2</t>
  </si>
  <si>
    <t>15761-38-3</t>
  </si>
  <si>
    <t>15761-39-4</t>
  </si>
  <si>
    <t>1576-17-6</t>
  </si>
  <si>
    <t>15761-96-3</t>
  </si>
  <si>
    <t>15762-53-5</t>
  </si>
  <si>
    <t>15763-06-1</t>
  </si>
  <si>
    <t>15763-48-1</t>
  </si>
  <si>
    <t>15763-57-2</t>
  </si>
  <si>
    <t>1576-35-8</t>
  </si>
  <si>
    <t>15763-76-5</t>
  </si>
  <si>
    <t>15764-04-2</t>
  </si>
  <si>
    <t>15764-16-6</t>
  </si>
  <si>
    <t>157643-56-6</t>
  </si>
  <si>
    <t>1576-43-8</t>
  </si>
  <si>
    <t>157661-93-3</t>
  </si>
  <si>
    <t>157664-68-1</t>
  </si>
  <si>
    <t>15766-66-2</t>
  </si>
  <si>
    <t>1576-67-6</t>
  </si>
  <si>
    <t>1576-69-8</t>
  </si>
  <si>
    <t>1576-78-9</t>
  </si>
  <si>
    <t>1576-85-8</t>
  </si>
  <si>
    <t>1576-87-0</t>
  </si>
  <si>
    <t>1576-95-0</t>
  </si>
  <si>
    <t>15769-56-9</t>
  </si>
  <si>
    <t>1576-96-1</t>
  </si>
  <si>
    <t>15770-22-6</t>
  </si>
  <si>
    <t>1577-03-3</t>
  </si>
  <si>
    <t>157716-52-4</t>
  </si>
  <si>
    <t>1577-18-0</t>
  </si>
  <si>
    <t>1577-18-0, 4219-24-3</t>
  </si>
  <si>
    <t>1577-19-1</t>
  </si>
  <si>
    <t>15772-26-6</t>
  </si>
  <si>
    <t>15773-36-1</t>
  </si>
  <si>
    <t>15773-56-5</t>
  </si>
  <si>
    <t>15774-82-0</t>
  </si>
  <si>
    <t>15776-59-7</t>
  </si>
  <si>
    <t>15780-02-6</t>
  </si>
  <si>
    <t>15782-03-3</t>
  </si>
  <si>
    <t>15782-04-4</t>
  </si>
  <si>
    <t>15782-05-5</t>
  </si>
  <si>
    <t>15782-06-6</t>
  </si>
  <si>
    <t>157829-77-1</t>
  </si>
  <si>
    <t>15785-59-8</t>
  </si>
  <si>
    <t>15786-37-5</t>
  </si>
  <si>
    <t>1578-63-8</t>
  </si>
  <si>
    <t>15787-49-2</t>
  </si>
  <si>
    <t>157877-79-7</t>
  </si>
  <si>
    <t>15789-90-9</t>
  </si>
  <si>
    <t>15790-07-5</t>
  </si>
  <si>
    <t>15790-15-5</t>
  </si>
  <si>
    <t>15790-91-7</t>
  </si>
  <si>
    <t>15791-08-9</t>
  </si>
  <si>
    <t>15791-78-3</t>
  </si>
  <si>
    <t>1579-21-1</t>
  </si>
  <si>
    <t>15792-41-3</t>
  </si>
  <si>
    <t>15792-43-5</t>
  </si>
  <si>
    <t>15792-50-4</t>
  </si>
  <si>
    <t>15792-51-5</t>
  </si>
  <si>
    <t>15793-40-5</t>
  </si>
  <si>
    <t>15793-73-4</t>
  </si>
  <si>
    <t>15793-77-8</t>
  </si>
  <si>
    <t>1579-40-4</t>
  </si>
  <si>
    <t>15797-36-1</t>
  </si>
  <si>
    <t>1579-78-8</t>
  </si>
  <si>
    <t>158018-50-9</t>
  </si>
  <si>
    <t>158018-93-0</t>
  </si>
  <si>
    <t>158018-94-1</t>
  </si>
  <si>
    <t>158021-47-7</t>
  </si>
  <si>
    <t>15802-18-3</t>
  </si>
  <si>
    <t>15803-02-8</t>
  </si>
  <si>
    <t>158039-15-7</t>
  </si>
  <si>
    <t>15804-19-0</t>
  </si>
  <si>
    <t>1580-50-3</t>
  </si>
  <si>
    <t>15805-10-4</t>
  </si>
  <si>
    <t>15805-75-1</t>
  </si>
  <si>
    <t>15805-92-2</t>
  </si>
  <si>
    <t>158062-67-0</t>
  </si>
  <si>
    <t>15806-42-5</t>
  </si>
  <si>
    <t>15806-48-1</t>
  </si>
  <si>
    <t>158066-25-2</t>
  </si>
  <si>
    <t>158076-68-7</t>
  </si>
  <si>
    <t>158076-69-8</t>
  </si>
  <si>
    <t>158081-99-3</t>
  </si>
  <si>
    <t>1580-83-2</t>
  </si>
  <si>
    <t>15809-19-5</t>
  </si>
  <si>
    <t>1581-13-1</t>
  </si>
  <si>
    <t>15811-52-6</t>
  </si>
  <si>
    <t>15811-54-8</t>
  </si>
  <si>
    <t>158118-01-5</t>
  </si>
  <si>
    <t>15814-25-2</t>
  </si>
  <si>
    <t>15814-45-6</t>
  </si>
  <si>
    <t>158148-63-1</t>
  </si>
  <si>
    <t>15816-71-4</t>
  </si>
  <si>
    <t>15817-15-9</t>
  </si>
  <si>
    <t>1582-09-8</t>
  </si>
  <si>
    <t>15821-13-3</t>
  </si>
  <si>
    <t>15821-36-0</t>
  </si>
  <si>
    <t>15821-83-7</t>
  </si>
  <si>
    <t>1582-27-0</t>
  </si>
  <si>
    <t>1582-32-7</t>
  </si>
  <si>
    <t>158237-07-1</t>
  </si>
  <si>
    <t>15823-89-9</t>
  </si>
  <si>
    <t>15824-23-4</t>
  </si>
  <si>
    <t>15825-70-4</t>
  </si>
  <si>
    <t>15826-16-1</t>
  </si>
  <si>
    <t>15826-37-6</t>
  </si>
  <si>
    <t>15826-50-3</t>
  </si>
  <si>
    <t>15827-10-8</t>
  </si>
  <si>
    <t>15827-34-6</t>
  </si>
  <si>
    <t>15827-60-8</t>
  </si>
  <si>
    <t>15829-24-0</t>
  </si>
  <si>
    <t>15830-97-4</t>
  </si>
  <si>
    <t>15833-80-4</t>
  </si>
  <si>
    <t>15834-04-5</t>
  </si>
  <si>
    <t>15834-05-6</t>
  </si>
  <si>
    <t>15834-06-7</t>
  </si>
  <si>
    <t>15834-10-3</t>
  </si>
  <si>
    <t>15834-75-0</t>
  </si>
  <si>
    <t>1583-58-0</t>
  </si>
  <si>
    <t>1583-59-1</t>
  </si>
  <si>
    <t>1583-67-1</t>
  </si>
  <si>
    <t>15837-08-8</t>
  </si>
  <si>
    <t>158382-37-7</t>
  </si>
  <si>
    <t>1583-83-1</t>
  </si>
  <si>
    <t>1583-88-6</t>
  </si>
  <si>
    <t>1583941</t>
  </si>
  <si>
    <t>15839-70-0</t>
  </si>
  <si>
    <t>1583-97-7</t>
  </si>
  <si>
    <t>1583-98-8</t>
  </si>
  <si>
    <t>1584-00-5</t>
  </si>
  <si>
    <t>1584-03-8</t>
  </si>
  <si>
    <t>15840-95-6</t>
  </si>
  <si>
    <t>15840-96-7</t>
  </si>
  <si>
    <t>15843-42-2</t>
  </si>
  <si>
    <t>158440-71-2</t>
  </si>
  <si>
    <t>15844-87-8</t>
  </si>
  <si>
    <t>15844-92-5</t>
  </si>
  <si>
    <t>15845-66-6</t>
  </si>
  <si>
    <t>15845-96-2</t>
  </si>
  <si>
    <t>15846-14-7</t>
  </si>
  <si>
    <t>15846-25-0</t>
  </si>
  <si>
    <t>15846-26-1</t>
  </si>
  <si>
    <t>1584-62-9</t>
  </si>
  <si>
    <t>15846-31-8</t>
  </si>
  <si>
    <t>15847-64-0</t>
  </si>
  <si>
    <t>15847-65-1</t>
  </si>
  <si>
    <t>15848-22-3</t>
  </si>
  <si>
    <t>15848-49-4</t>
  </si>
  <si>
    <t>1585-06-4</t>
  </si>
  <si>
    <t>1585-07-5</t>
  </si>
  <si>
    <t>1585-16-6</t>
  </si>
  <si>
    <t>15852-73-0</t>
  </si>
  <si>
    <t>15853-35-7</t>
  </si>
  <si>
    <t>15853-37-9</t>
  </si>
  <si>
    <t>15853-77-7</t>
  </si>
  <si>
    <t>1585-40-6</t>
  </si>
  <si>
    <t>15854-73-6</t>
  </si>
  <si>
    <t>15857-68-8</t>
  </si>
  <si>
    <t>15857-70-2</t>
  </si>
  <si>
    <t>1585984-95-7</t>
  </si>
  <si>
    <t>1586-00-1</t>
  </si>
  <si>
    <t>15860-19-2</t>
  </si>
  <si>
    <t>15860-21-6</t>
  </si>
  <si>
    <t>158607-41-1</t>
  </si>
  <si>
    <t>15860-96-5</t>
  </si>
  <si>
    <t>1586-10-3</t>
  </si>
  <si>
    <t>15861-24-2</t>
  </si>
  <si>
    <t>15861-36-6</t>
  </si>
  <si>
    <t>15862-34-7</t>
  </si>
  <si>
    <t>15862-72-3</t>
  </si>
  <si>
    <t>15862-86-9</t>
  </si>
  <si>
    <t>15863-83-9</t>
  </si>
  <si>
    <t>158658-62-9</t>
  </si>
  <si>
    <t>15866-36-1</t>
  </si>
  <si>
    <t>15866-90-7</t>
  </si>
  <si>
    <t>1586-73-8</t>
  </si>
  <si>
    <t>158681-13-1</t>
  </si>
  <si>
    <t>15869-80-4</t>
  </si>
  <si>
    <t>15869-87-1</t>
  </si>
  <si>
    <t>15869-93-9</t>
  </si>
  <si>
    <t>15870-10-7</t>
  </si>
  <si>
    <t>15871-78-0</t>
  </si>
  <si>
    <t>1587-20-8</t>
  </si>
  <si>
    <t>1587-21-9</t>
  </si>
  <si>
    <t>15872-42-1</t>
  </si>
  <si>
    <t>15872-89-6</t>
  </si>
  <si>
    <t>1587-29-7</t>
  </si>
  <si>
    <t>158732-55-9</t>
  </si>
  <si>
    <t>15873-51-5</t>
  </si>
  <si>
    <t>15873-56-0</t>
  </si>
  <si>
    <t>15874-34-7</t>
  </si>
  <si>
    <t>15875-13-5</t>
  </si>
  <si>
    <t>15876-67-2</t>
  </si>
  <si>
    <t>15877-57-3</t>
  </si>
  <si>
    <t>15878-08-7</t>
  </si>
  <si>
    <t>15879-01-3</t>
  </si>
  <si>
    <t>15879-93-3</t>
  </si>
  <si>
    <t>15880-66-7</t>
  </si>
  <si>
    <t>158827-62-4</t>
  </si>
  <si>
    <t>15883-20-2</t>
  </si>
  <si>
    <t>15883-59-7</t>
  </si>
  <si>
    <t>1588522-06-8</t>
  </si>
  <si>
    <t>1588-60-9</t>
  </si>
  <si>
    <t>1588-79-0</t>
  </si>
  <si>
    <t>1588-83-6</t>
  </si>
  <si>
    <t>15888-38-7</t>
  </si>
  <si>
    <t>158894-67-8</t>
  </si>
  <si>
    <t>15890-18-3</t>
  </si>
  <si>
    <t>15892-28-1</t>
  </si>
  <si>
    <t>15893-50-2</t>
  </si>
  <si>
    <t>15893-52-4</t>
  </si>
  <si>
    <t>15894-04-9</t>
  </si>
  <si>
    <t>15894-70-9</t>
  </si>
  <si>
    <t>1589-47-5</t>
  </si>
  <si>
    <t>1589-49-7</t>
  </si>
  <si>
    <t>1589590-87-3</t>
  </si>
  <si>
    <t>1589-60-2</t>
  </si>
  <si>
    <t>15896-09-0</t>
  </si>
  <si>
    <t>1589-61-3</t>
  </si>
  <si>
    <t>1589-62-4</t>
  </si>
  <si>
    <t>158983-53-0</t>
  </si>
  <si>
    <t>15899-29-3</t>
  </si>
  <si>
    <t>15899-31-7</t>
  </si>
  <si>
    <t>15900-11-5</t>
  </si>
  <si>
    <t>1590-02-9</t>
  </si>
  <si>
    <t>1590-08-5</t>
  </si>
  <si>
    <t>159010-67-0</t>
  </si>
  <si>
    <t>15901-19-6</t>
  </si>
  <si>
    <t>15901-40-3</t>
  </si>
  <si>
    <t>15901-42-5</t>
  </si>
  <si>
    <t>1590-35-8</t>
  </si>
  <si>
    <t>159038-16-1</t>
  </si>
  <si>
    <t>15904-24-2</t>
  </si>
  <si>
    <t>1590-50-7</t>
  </si>
  <si>
    <t>15905-16-5</t>
  </si>
  <si>
    <t>15905-18-7</t>
  </si>
  <si>
    <t>15905-32-5</t>
  </si>
  <si>
    <t>1590-67-6</t>
  </si>
  <si>
    <t>15907-14-9</t>
  </si>
  <si>
    <t>15909-83-8</t>
  </si>
  <si>
    <t>15909-94-1</t>
  </si>
  <si>
    <t>15910-11-9</t>
  </si>
  <si>
    <t>1591-02-2</t>
  </si>
  <si>
    <t>15912-68-2</t>
  </si>
  <si>
    <t>15912-74-0</t>
  </si>
  <si>
    <t>15912-75-1</t>
  </si>
  <si>
    <t>15912-88-6</t>
  </si>
  <si>
    <t>1591-30-6</t>
  </si>
  <si>
    <t>1591-31-7</t>
  </si>
  <si>
    <t>159138-80-4</t>
  </si>
  <si>
    <t>159142-65-1</t>
  </si>
  <si>
    <t>15917-27-8</t>
  </si>
  <si>
    <t>15918-62-4</t>
  </si>
  <si>
    <t>1591-95-3</t>
  </si>
  <si>
    <t>15920-93-1</t>
  </si>
  <si>
    <t>1592-20-7</t>
  </si>
  <si>
    <t>15922-23-3</t>
  </si>
  <si>
    <t>1592-23-0</t>
  </si>
  <si>
    <t>15922-78-8</t>
  </si>
  <si>
    <t>1592-31-0</t>
  </si>
  <si>
    <t>159241-92-6</t>
  </si>
  <si>
    <t>15926-18-8</t>
  </si>
  <si>
    <t>1592-70-7</t>
  </si>
  <si>
    <t>159276-62-7</t>
  </si>
  <si>
    <t>159277-08-4</t>
  </si>
  <si>
    <t>15928-94-6</t>
  </si>
  <si>
    <t>1592-95-6</t>
  </si>
  <si>
    <t>15930-66-2</t>
  </si>
  <si>
    <t>15930-71-9</t>
  </si>
  <si>
    <t>15931-59-6</t>
  </si>
  <si>
    <t>159325-45-8</t>
  </si>
  <si>
    <t>15932-80-6</t>
  </si>
  <si>
    <t>15933-07-0</t>
  </si>
  <si>
    <t>15933-59-2</t>
  </si>
  <si>
    <t>15934-01-7</t>
  </si>
  <si>
    <t>15935-52-1</t>
  </si>
  <si>
    <t>15935-54-3</t>
  </si>
  <si>
    <t>159355-62-1</t>
  </si>
  <si>
    <t>1593673-23-4</t>
  </si>
  <si>
    <t>1593-77-7</t>
  </si>
  <si>
    <t>159381-10-9</t>
  </si>
  <si>
    <t>1594-08-7</t>
  </si>
  <si>
    <t>15941-82-9</t>
  </si>
  <si>
    <t>15942-11-7</t>
  </si>
  <si>
    <t>15944-33-9</t>
  </si>
  <si>
    <t>15945-07-0</t>
  </si>
  <si>
    <t>15945-28-5</t>
  </si>
  <si>
    <t>1594-56-5</t>
  </si>
  <si>
    <t>1594-58-7</t>
  </si>
  <si>
    <t>159471-46-2</t>
  </si>
  <si>
    <t>15948-19-3</t>
  </si>
  <si>
    <t>15949-84-5</t>
  </si>
  <si>
    <t>15950-66-0</t>
  </si>
  <si>
    <t>15956-58-8</t>
  </si>
  <si>
    <t>159573-83-8</t>
  </si>
  <si>
    <t>15957-54-7</t>
  </si>
  <si>
    <t>15957-73-0</t>
  </si>
  <si>
    <t>15958-19-7</t>
  </si>
  <si>
    <t>15958-27-7</t>
  </si>
  <si>
    <t>15958-43-7</t>
  </si>
  <si>
    <t>15958-61-9</t>
  </si>
  <si>
    <t>15958-68-6</t>
  </si>
  <si>
    <t>15959-03-2</t>
  </si>
  <si>
    <t>15959-40-7</t>
  </si>
  <si>
    <t>15959-98-5</t>
  </si>
  <si>
    <t>15960-01-7</t>
  </si>
  <si>
    <t>1596-09-4</t>
  </si>
  <si>
    <t>1596177</t>
  </si>
  <si>
    <t>1596-19-6</t>
  </si>
  <si>
    <t>159623-34-4</t>
  </si>
  <si>
    <t>159623-35-5</t>
  </si>
  <si>
    <t>15962-46-6</t>
  </si>
  <si>
    <t>15964-79-1</t>
  </si>
  <si>
    <t>15964-80-4</t>
  </si>
  <si>
    <t>1596-56-1</t>
  </si>
  <si>
    <t>15965-97-6</t>
  </si>
  <si>
    <t>15965-99-8</t>
  </si>
  <si>
    <t>1596-63-0</t>
  </si>
  <si>
    <t>1596-67-4</t>
  </si>
  <si>
    <t>15968-00-0</t>
  </si>
  <si>
    <t>15968-01-1</t>
  </si>
  <si>
    <t>15968-02-2</t>
  </si>
  <si>
    <t>15968-37-3</t>
  </si>
  <si>
    <t>1596-84-5</t>
  </si>
  <si>
    <t>15971-29-6</t>
  </si>
  <si>
    <t>15972-60-8</t>
  </si>
  <si>
    <t>159752-92-8</t>
  </si>
  <si>
    <t>159768-89-5</t>
  </si>
  <si>
    <t>1597-70-2</t>
  </si>
  <si>
    <t>159776-70-2</t>
  </si>
  <si>
    <t>15978-07-1</t>
  </si>
  <si>
    <t>15978-08-2</t>
  </si>
  <si>
    <t>1597-82-6</t>
  </si>
  <si>
    <t>15979-19-8</t>
  </si>
  <si>
    <t>15980-11-7</t>
  </si>
  <si>
    <t>15980-15-1</t>
  </si>
  <si>
    <t>159811-51-5 | 126784</t>
  </si>
  <si>
    <t>1598-17-0</t>
  </si>
  <si>
    <t>15981-92-7</t>
  </si>
  <si>
    <t>15986-31-9</t>
  </si>
  <si>
    <t>15986-32-0</t>
  </si>
  <si>
    <t>15986-80-8</t>
  </si>
  <si>
    <t>15986-81-9</t>
  </si>
  <si>
    <t>15986-92-2</t>
  </si>
  <si>
    <t>15986-93-3</t>
  </si>
  <si>
    <t>15986-96-6</t>
  </si>
  <si>
    <t>15987-00-5</t>
  </si>
  <si>
    <t>15988-11-1</t>
  </si>
  <si>
    <t>15989-50-1</t>
  </si>
  <si>
    <t>15990-43-9</t>
  </si>
  <si>
    <t>15993-42-7</t>
  </si>
  <si>
    <t>159939-85-2</t>
  </si>
  <si>
    <t>159939-87-4</t>
  </si>
  <si>
    <t>1599-47-9</t>
  </si>
  <si>
    <t>1599-49-1</t>
  </si>
  <si>
    <t>1599-67-3</t>
  </si>
  <si>
    <t>159989-64-7</t>
  </si>
  <si>
    <t>15999-06-1</t>
  </si>
  <si>
    <t>160003-66-7</t>
  </si>
  <si>
    <t>16000-39-8</t>
  </si>
  <si>
    <t>16000-65-0</t>
  </si>
  <si>
    <t>1600224</t>
  </si>
  <si>
    <t>16002-29-2</t>
  </si>
  <si>
    <t>16003-16-0</t>
  </si>
  <si>
    <t>1600-37-9</t>
  </si>
  <si>
    <t>16004-15-2</t>
  </si>
  <si>
    <t>16004-43-6</t>
  </si>
  <si>
    <t>1600-44-8</t>
  </si>
  <si>
    <t>16005-38-2</t>
  </si>
  <si>
    <t>16005-45-1</t>
  </si>
  <si>
    <t>16005-49-5</t>
  </si>
  <si>
    <t>16006-64-7</t>
  </si>
  <si>
    <t>16006-74-9</t>
  </si>
  <si>
    <t>1600-71-1</t>
  </si>
  <si>
    <t>16008-36-9</t>
  </si>
  <si>
    <t>16009-13-5</t>
  </si>
  <si>
    <t>160105</t>
  </si>
  <si>
    <t>1601-18-9</t>
  </si>
  <si>
    <t>16011-90-8</t>
  </si>
  <si>
    <t>16011-96-4</t>
  </si>
  <si>
    <t>16011-97-5</t>
  </si>
  <si>
    <t>16012-70-7</t>
  </si>
  <si>
    <t>16013-44-8</t>
  </si>
  <si>
    <t>16013-85-7</t>
  </si>
  <si>
    <t>16014-23-6</t>
  </si>
  <si>
    <t>16015-69-3</t>
  </si>
  <si>
    <t>16015-71-7</t>
  </si>
  <si>
    <t>16016-41-4</t>
  </si>
  <si>
    <t>16019</t>
  </si>
  <si>
    <t>16022-70-1</t>
  </si>
  <si>
    <t>160228-75-1</t>
  </si>
  <si>
    <t>160232-08-6</t>
  </si>
  <si>
    <t>16023-30-6</t>
  </si>
  <si>
    <t>1602-40-0</t>
  </si>
  <si>
    <t>1602-41-1</t>
  </si>
  <si>
    <t>1602-42-2</t>
  </si>
  <si>
    <t>16024-56-9</t>
  </si>
  <si>
    <t>16024-58-1</t>
  </si>
  <si>
    <t>16024-66-1</t>
  </si>
  <si>
    <t>16024-82-1</t>
  </si>
  <si>
    <t>16025-99-3</t>
  </si>
  <si>
    <t>16028-14-1</t>
  </si>
  <si>
    <t>1602-97-7</t>
  </si>
  <si>
    <t>16029-98-4</t>
  </si>
  <si>
    <t>16031-04-2</t>
  </si>
  <si>
    <t>160332-89-8</t>
  </si>
  <si>
    <t>1603-40-3</t>
  </si>
  <si>
    <t>1603-41-4</t>
  </si>
  <si>
    <t>16034-25-6</t>
  </si>
  <si>
    <t>16034-77-8</t>
  </si>
  <si>
    <t>1603480</t>
  </si>
  <si>
    <t>1603-79-8</t>
  </si>
  <si>
    <t>1603-91-4</t>
  </si>
  <si>
    <t>16039-53-5</t>
  </si>
  <si>
    <t>160399-68-8</t>
  </si>
  <si>
    <t>1604-01-9</t>
  </si>
  <si>
    <t>1604-11-1</t>
  </si>
  <si>
    <t>16042-21-0</t>
  </si>
  <si>
    <t>1604-28-0</t>
  </si>
  <si>
    <t>1604-29-1</t>
  </si>
  <si>
    <t>1604-34-8</t>
  </si>
  <si>
    <t>1604-35-9</t>
  </si>
  <si>
    <t>1604-40-6</t>
  </si>
  <si>
    <t>16044-24-9</t>
  </si>
  <si>
    <t>1604-42-8</t>
  </si>
  <si>
    <t>1604-43-9</t>
  </si>
  <si>
    <t>16045-78-6</t>
  </si>
  <si>
    <t>16045-92-4</t>
  </si>
  <si>
    <t>160460-03-7</t>
  </si>
  <si>
    <t>160460-04-8</t>
  </si>
  <si>
    <t>16046-10-9</t>
  </si>
  <si>
    <t>16047-24-8</t>
  </si>
  <si>
    <t>1604816-60-5</t>
  </si>
  <si>
    <t>1604816-68-3</t>
  </si>
  <si>
    <t>1604816-75-2</t>
  </si>
  <si>
    <t>16048-37-6</t>
  </si>
  <si>
    <t>16048-40-1</t>
  </si>
  <si>
    <t>16048-89-8</t>
  </si>
  <si>
    <t>160492-56-8</t>
  </si>
  <si>
    <t>16050-65-0</t>
  </si>
  <si>
    <t>16051-48-2</t>
  </si>
  <si>
    <t>16051-76-6</t>
  </si>
  <si>
    <t>16051-77-7</t>
  </si>
  <si>
    <t>1605-18-1</t>
  </si>
  <si>
    <t>16051-95-9</t>
  </si>
  <si>
    <t>16052-06-5</t>
  </si>
  <si>
    <t>16052-40-7</t>
  </si>
  <si>
    <t>16052-42-9</t>
  </si>
  <si>
    <t>160551-60-0</t>
  </si>
  <si>
    <t>16055-33-7</t>
  </si>
  <si>
    <t>1605-53-4</t>
  </si>
  <si>
    <t>16056-11-4</t>
  </si>
  <si>
    <t>1605-65-8</t>
  </si>
  <si>
    <t>16057-43-5</t>
  </si>
  <si>
    <t>1605-74-9</t>
  </si>
  <si>
    <t>16058-17-6</t>
  </si>
  <si>
    <t>160583-22-2</t>
  </si>
  <si>
    <t>1605-89-6</t>
  </si>
  <si>
    <t>16059-16-8</t>
  </si>
  <si>
    <t>1606-01-5</t>
  </si>
  <si>
    <t>16060-65-4</t>
  </si>
  <si>
    <t>16063-70-0</t>
  </si>
  <si>
    <t>16063-80-2</t>
  </si>
  <si>
    <t>16064-83-8</t>
  </si>
  <si>
    <t>16066-09-4</t>
  </si>
  <si>
    <t>16066-35-6</t>
  </si>
  <si>
    <t>16066-38-9</t>
  </si>
  <si>
    <t>1606-67-3</t>
  </si>
  <si>
    <t>1606-79-7</t>
  </si>
  <si>
    <t>1606-80-0</t>
  </si>
  <si>
    <t>1606-83-3</t>
  </si>
  <si>
    <t>16068-37-4</t>
  </si>
  <si>
    <t>1606-84-4</t>
  </si>
  <si>
    <t>1606-87-7</t>
  </si>
  <si>
    <t>16069-15-1</t>
  </si>
  <si>
    <t>16069-32-2</t>
  </si>
  <si>
    <t>16069-36-6</t>
  </si>
  <si>
    <t>1606-96-8</t>
  </si>
  <si>
    <t>16069-78-6</t>
  </si>
  <si>
    <t>1606997-39-0</t>
  </si>
  <si>
    <t>1606997-40-3</t>
  </si>
  <si>
    <t>1606997-41-4</t>
  </si>
  <si>
    <t>1606997-42-5</t>
  </si>
  <si>
    <t>16070-12-5</t>
  </si>
  <si>
    <t>16070-29-4</t>
  </si>
  <si>
    <t>160707-69-7</t>
  </si>
  <si>
    <t>1607-17-6</t>
  </si>
  <si>
    <t>16071-86-6</t>
  </si>
  <si>
    <t>1607-23-4</t>
  </si>
  <si>
    <t>1607257</t>
  </si>
  <si>
    <t>160754-76-7</t>
  </si>
  <si>
    <t>1607-57-4</t>
  </si>
  <si>
    <t>160759-36-4</t>
  </si>
  <si>
    <t>1607-68-7</t>
  </si>
  <si>
    <t>16078-34-5</t>
  </si>
  <si>
    <t>1607-84-7</t>
  </si>
  <si>
    <t>16078-71-0</t>
  </si>
  <si>
    <t>16078-88-9</t>
  </si>
  <si>
    <t>16079-18-8</t>
  </si>
  <si>
    <t>16079-51-9</t>
  </si>
  <si>
    <t>16079-88-2</t>
  </si>
  <si>
    <t>160807-49-8</t>
  </si>
  <si>
    <t>1608112-33-9</t>
  </si>
  <si>
    <t>1608112-34-0</t>
  </si>
  <si>
    <t>1608112-35-1</t>
  </si>
  <si>
    <t>1608112-36-2</t>
  </si>
  <si>
    <t>1608112-37-3</t>
  </si>
  <si>
    <t>1608112-38-4</t>
  </si>
  <si>
    <t>1608112-39-5</t>
  </si>
  <si>
    <t>1608112-40-8</t>
  </si>
  <si>
    <t>16081-26-8</t>
  </si>
  <si>
    <t>16081-27-9</t>
  </si>
  <si>
    <t>16081-28-0</t>
  </si>
  <si>
    <t>16081-29-1</t>
  </si>
  <si>
    <t>1608-14-6</t>
  </si>
  <si>
    <t>1608-26-0</t>
  </si>
  <si>
    <t>16083-14-0</t>
  </si>
  <si>
    <t>16083-62-8</t>
  </si>
  <si>
    <t>16083-64-0</t>
  </si>
  <si>
    <t>16083-68-4</t>
  </si>
  <si>
    <t>16083-75-3</t>
  </si>
  <si>
    <t>16083-76-4</t>
  </si>
  <si>
    <t>16083-78-6</t>
  </si>
  <si>
    <t>16083-79-7</t>
  </si>
  <si>
    <t>16083-81-1</t>
  </si>
  <si>
    <t>16083-87-7</t>
  </si>
  <si>
    <t>160844-75-7</t>
  </si>
  <si>
    <t>160845-44-3</t>
  </si>
  <si>
    <t>16086-14-9</t>
  </si>
  <si>
    <t>1608-67-9</t>
  </si>
  <si>
    <t>1608-72-6</t>
  </si>
  <si>
    <t>16088-07-6</t>
  </si>
  <si>
    <t>16088-19-0</t>
  </si>
  <si>
    <t>1608-82-8</t>
  </si>
  <si>
    <t>16088-60-1</t>
  </si>
  <si>
    <t>16088-62-3</t>
  </si>
  <si>
    <t>16089-42-2</t>
  </si>
  <si>
    <t>16089-43-3</t>
  </si>
  <si>
    <t>16089-48-8</t>
  </si>
  <si>
    <t>16090-02-1</t>
  </si>
  <si>
    <t>1609-00-3</t>
  </si>
  <si>
    <t>16090-05-4</t>
  </si>
  <si>
    <t>16090-06-5</t>
  </si>
  <si>
    <t>16090-09-8</t>
  </si>
  <si>
    <t>16090-14-5</t>
  </si>
  <si>
    <t>1609-06-9</t>
  </si>
  <si>
    <t>1609-07-0</t>
  </si>
  <si>
    <t>16090-77-0</t>
  </si>
  <si>
    <t>16091-04-6</t>
  </si>
  <si>
    <t>16091-26-2</t>
  </si>
  <si>
    <t>1609-19-4</t>
  </si>
  <si>
    <t>1609-21-8</t>
  </si>
  <si>
    <t>1609273-88-2</t>
  </si>
  <si>
    <t>1609405-33-5</t>
  </si>
  <si>
    <t>16094-30-7</t>
  </si>
  <si>
    <t>16094-31-8</t>
  </si>
  <si>
    <t>1609-47-8</t>
  </si>
  <si>
    <t>16096-30-3</t>
  </si>
  <si>
    <t>16096-31-4</t>
  </si>
  <si>
    <t>16096-32-5</t>
  </si>
  <si>
    <t>16096-33-6</t>
  </si>
  <si>
    <t>1609-66-1</t>
  </si>
  <si>
    <t>16096-97-2</t>
  </si>
  <si>
    <t>1609-86-5</t>
  </si>
  <si>
    <t>1609-93-4</t>
  </si>
  <si>
    <t>16099-54-0</t>
  </si>
  <si>
    <t>16101-08-9</t>
  </si>
  <si>
    <t>16101-11-4</t>
  </si>
  <si>
    <t>1610-17-9</t>
  </si>
  <si>
    <t>1610-18-0</t>
  </si>
  <si>
    <t>1610-29-3</t>
  </si>
  <si>
    <t>16102-99-1</t>
  </si>
  <si>
    <t>16103-04-1</t>
  </si>
  <si>
    <t>1610-39-5</t>
  </si>
  <si>
    <t>161050-58-4</t>
  </si>
  <si>
    <t>16105-06-9</t>
  </si>
  <si>
    <t>1610-52-2</t>
  </si>
  <si>
    <t>1610537-15-9</t>
  </si>
  <si>
    <t>161058-83-9</t>
  </si>
  <si>
    <t>16106-20-0</t>
  </si>
  <si>
    <t>16106-44-8</t>
  </si>
  <si>
    <t>16108-50-2</t>
  </si>
  <si>
    <t>16108-98-8</t>
  </si>
  <si>
    <t>1610931-26-4</t>
  </si>
  <si>
    <t>1610931-27-5</t>
  </si>
  <si>
    <t>1610931-28-6</t>
  </si>
  <si>
    <t>161094-76-4</t>
  </si>
  <si>
    <t>161094-94-6</t>
  </si>
  <si>
    <t>16109-97-0</t>
  </si>
  <si>
    <t>16110-09-1</t>
  </si>
  <si>
    <t>16110-10-4</t>
  </si>
  <si>
    <t>16110-89-7</t>
  </si>
  <si>
    <t>16111-27-6</t>
  </si>
  <si>
    <t>161115-59-9</t>
  </si>
  <si>
    <t>16111-62-9</t>
  </si>
  <si>
    <t>161123-65-5</t>
  </si>
  <si>
    <t>1611-31-0</t>
  </si>
  <si>
    <t>1611-35-4</t>
  </si>
  <si>
    <t>1611493-60-7</t>
  </si>
  <si>
    <t>1611-56-9</t>
  </si>
  <si>
    <t>1611-57-0</t>
  </si>
  <si>
    <t>16115-80-3</t>
  </si>
  <si>
    <t>161172-51-6</t>
  </si>
  <si>
    <t>161178-10-5</t>
  </si>
  <si>
    <t>16118-22-2</t>
  </si>
  <si>
    <t>1611-83-2</t>
  </si>
  <si>
    <t>16118-49-3</t>
  </si>
  <si>
    <t>1611-92-3</t>
  </si>
  <si>
    <t>16119-56-5</t>
  </si>
  <si>
    <t>16122-27-3</t>
  </si>
  <si>
    <t>1612-30-2</t>
  </si>
  <si>
    <t>161261-13-8</t>
  </si>
  <si>
    <t>1612-64-2</t>
  </si>
  <si>
    <t>16127-59-6</t>
  </si>
  <si>
    <t>1612778-34-3</t>
  </si>
  <si>
    <t>1612778-35-4</t>
  </si>
  <si>
    <t>1612778-37-6</t>
  </si>
  <si>
    <t>1612778-39-8</t>
  </si>
  <si>
    <t>1612778-40-1</t>
  </si>
  <si>
    <t>1612778-41-2</t>
  </si>
  <si>
    <t>1612778-42-3</t>
  </si>
  <si>
    <t>16128-68-0</t>
  </si>
  <si>
    <t>161294-46-8</t>
  </si>
  <si>
    <t>16130-76-0</t>
  </si>
  <si>
    <t>1613081-64-3</t>
  </si>
  <si>
    <t>161314-17-6</t>
  </si>
  <si>
    <t>161314-70-1</t>
  </si>
  <si>
    <t>1613-17-8</t>
  </si>
  <si>
    <t>161326-34-7</t>
  </si>
  <si>
    <t>16133-49-6</t>
  </si>
  <si>
    <t>1613-37-2</t>
  </si>
  <si>
    <t>1613-51-0</t>
  </si>
  <si>
    <t>16136-52-0</t>
  </si>
  <si>
    <t>1613-66-7</t>
  </si>
  <si>
    <t>161401-82-7</t>
  </si>
  <si>
    <t>1614-20-6</t>
  </si>
  <si>
    <t>16142-27-1</t>
  </si>
  <si>
    <t>16143-15-0</t>
  </si>
  <si>
    <t>16143-18-3</t>
  </si>
  <si>
    <t>16143-80-9</t>
  </si>
  <si>
    <t>16144-91-5</t>
  </si>
  <si>
    <t>161462-35-7</t>
  </si>
  <si>
    <t>16148-06-4</t>
  </si>
  <si>
    <t>1615-02-7</t>
  </si>
  <si>
    <t>16150-44-0</t>
  </si>
  <si>
    <t>16150-45-1</t>
  </si>
  <si>
    <t>1615-14-1</t>
  </si>
  <si>
    <t>16152-65-1</t>
  </si>
  <si>
    <t>16153-27-8</t>
  </si>
  <si>
    <t>16153-75-6</t>
  </si>
  <si>
    <t>16154-10-2</t>
  </si>
  <si>
    <t>16154-78-2</t>
  </si>
  <si>
    <t>16155-94-5</t>
  </si>
  <si>
    <t>1615-70-9</t>
  </si>
  <si>
    <t>1615-80-1</t>
  </si>
  <si>
    <t>161582-11-2</t>
  </si>
  <si>
    <t>161583-34-2</t>
  </si>
  <si>
    <t>1615-83-4</t>
  </si>
  <si>
    <t>1615835</t>
  </si>
  <si>
    <t>161596-47-0</t>
  </si>
  <si>
    <t>161599-46-8</t>
  </si>
  <si>
    <t>161600-01-7</t>
  </si>
  <si>
    <t>161605-73-8</t>
  </si>
  <si>
    <t>1616469-06-7</t>
  </si>
  <si>
    <t>1616469-09-0</t>
  </si>
  <si>
    <t>16165-73-4</t>
  </si>
  <si>
    <t>1616-88-2</t>
  </si>
  <si>
    <t>16169-22-5</t>
  </si>
  <si>
    <t>16169-48-5</t>
  </si>
  <si>
    <t>161696-76-0</t>
  </si>
  <si>
    <t>1617-17-0</t>
  </si>
  <si>
    <t>161717-32-4</t>
  </si>
  <si>
    <t>16171-74-7</t>
  </si>
  <si>
    <t>1617-18-1</t>
  </si>
  <si>
    <t>1617-22-7</t>
  </si>
  <si>
    <t>1617-23-8</t>
  </si>
  <si>
    <t>1617-25-0</t>
  </si>
  <si>
    <t>1617-32-9</t>
  </si>
  <si>
    <t>1617-40-9</t>
  </si>
  <si>
    <t>161746-78-7</t>
  </si>
  <si>
    <t>1617-68-1</t>
  </si>
  <si>
    <t>16177-21-2</t>
  </si>
  <si>
    <t>1617-90-9</t>
  </si>
  <si>
    <t>16179-44-5</t>
  </si>
  <si>
    <t>161796-84-5</t>
  </si>
  <si>
    <t>161798-01-2</t>
  </si>
  <si>
    <t>161798-03-4</t>
  </si>
  <si>
    <t>16179-97-8</t>
  </si>
  <si>
    <t>1617-99-8</t>
  </si>
  <si>
    <t>16180-96-4</t>
  </si>
  <si>
    <t>161814-49-9</t>
  </si>
  <si>
    <t>16182-04-0</t>
  </si>
  <si>
    <t>16182-15-3</t>
  </si>
  <si>
    <t>1618-22-0</t>
  </si>
  <si>
    <t>1618-26-4</t>
  </si>
  <si>
    <t>161832-65-1</t>
  </si>
  <si>
    <t>16187-90-9</t>
  </si>
  <si>
    <t>16189-46-1</t>
  </si>
  <si>
    <t>1619-16-5</t>
  </si>
  <si>
    <t>16191-84-7</t>
  </si>
  <si>
    <t>16195-23-6</t>
  </si>
  <si>
    <t>1619-56-3</t>
  </si>
  <si>
    <t>1619-57-4</t>
  </si>
  <si>
    <t>16195-87-2</t>
  </si>
  <si>
    <t>1619-62-1</t>
  </si>
  <si>
    <t>16196-82-0</t>
  </si>
  <si>
    <t>161981-35-7</t>
  </si>
  <si>
    <t>16199-74-9</t>
  </si>
  <si>
    <t>16199-90-9</t>
  </si>
  <si>
    <t>162011-90-7</t>
  </si>
  <si>
    <t>1620-14-0</t>
  </si>
  <si>
    <t>16201-96-0</t>
  </si>
  <si>
    <t>162021-00-3</t>
  </si>
  <si>
    <t>1620-30-0</t>
  </si>
  <si>
    <t>16203-25-1</t>
  </si>
  <si>
    <t>16203-97-7</t>
  </si>
  <si>
    <t>1620458-09-4</t>
  </si>
  <si>
    <t>1620-48-0</t>
  </si>
  <si>
    <t>16205-01-9</t>
  </si>
  <si>
    <t>1620-53-7</t>
  </si>
  <si>
    <t>16205-90-6</t>
  </si>
  <si>
    <t>1620-68-4</t>
  </si>
  <si>
    <t>1620-75-3</t>
  </si>
  <si>
    <t>1620-77-5</t>
  </si>
  <si>
    <t>16207-83-3</t>
  </si>
  <si>
    <t>162083-76-3</t>
  </si>
  <si>
    <t>16208-51-8</t>
  </si>
  <si>
    <t>1620-93-5</t>
  </si>
  <si>
    <t>1620-98-0</t>
  </si>
  <si>
    <t>1620992-19-9</t>
  </si>
  <si>
    <t>1621181-80-3</t>
  </si>
  <si>
    <t>16212-05-8</t>
  </si>
  <si>
    <t>1621282</t>
  </si>
  <si>
    <t>1621-32-5</t>
  </si>
  <si>
    <t>16213-85-7</t>
  </si>
  <si>
    <t>1621482-36-7</t>
  </si>
  <si>
    <t>16214-98-5</t>
  </si>
  <si>
    <t>16215-21-7</t>
  </si>
  <si>
    <t>16215-49-9</t>
  </si>
  <si>
    <t>16218-74-9</t>
  </si>
  <si>
    <t>162193-53-5</t>
  </si>
  <si>
    <t>16219-75-3</t>
  </si>
  <si>
    <t>16220-05-6</t>
  </si>
  <si>
    <t>16220-07-8</t>
  </si>
  <si>
    <t>162204-20-8</t>
  </si>
  <si>
    <t>162208-01-7</t>
  </si>
  <si>
    <t>162208-27-7</t>
  </si>
  <si>
    <t>1622133-36-1</t>
  </si>
  <si>
    <t>162221-28-5</t>
  </si>
  <si>
    <t>1622-32-8</t>
  </si>
  <si>
    <t>16224-36-5</t>
  </si>
  <si>
    <t>162252-45-1</t>
  </si>
  <si>
    <t>162252-46-2</t>
  </si>
  <si>
    <t>16225-26-6</t>
  </si>
  <si>
    <t>1622-54-4</t>
  </si>
  <si>
    <t>1622-67-9</t>
  </si>
  <si>
    <t>16227-10-4</t>
  </si>
  <si>
    <t>1622-79-3</t>
  </si>
  <si>
    <t>16228-00-5</t>
  </si>
  <si>
    <t>1622868-66-9</t>
  </si>
  <si>
    <t>16230-29-8</t>
  </si>
  <si>
    <t>16230-35-6</t>
  </si>
  <si>
    <t>1623-05-8</t>
  </si>
  <si>
    <t>1623-06-9</t>
  </si>
  <si>
    <t>1623-08-1</t>
  </si>
  <si>
    <t>1623-14-9</t>
  </si>
  <si>
    <t>1623-15-0</t>
  </si>
  <si>
    <t>1623-19-4</t>
  </si>
  <si>
    <t>162320-67-4</t>
  </si>
  <si>
    <t>1623-24-1</t>
  </si>
  <si>
    <t>16234-90-5</t>
  </si>
  <si>
    <t>162354-96-3</t>
  </si>
  <si>
    <t>162359-56-0</t>
  </si>
  <si>
    <t>1623804-44-3</t>
  </si>
  <si>
    <t>1623-88-7</t>
  </si>
  <si>
    <t>16239-11-5</t>
  </si>
  <si>
    <t>16239-18-2</t>
  </si>
  <si>
    <t>1623-93-4</t>
  </si>
  <si>
    <t>1623-95-6</t>
  </si>
  <si>
    <t>162401-32-3</t>
  </si>
  <si>
    <t>1624-01-7</t>
  </si>
  <si>
    <t>162441-56-7</t>
  </si>
  <si>
    <t>16245-77-5</t>
  </si>
  <si>
    <t>16245-79-7</t>
  </si>
  <si>
    <t>16245-97-9</t>
  </si>
  <si>
    <t>1624-62-0</t>
  </si>
  <si>
    <t>16249-86-8</t>
  </si>
  <si>
    <t>16249-87-9</t>
  </si>
  <si>
    <t>16251-46-0</t>
  </si>
  <si>
    <t>16251-47-1</t>
  </si>
  <si>
    <t>162515-68-6</t>
  </si>
  <si>
    <t>16251-77-7</t>
  </si>
  <si>
    <t>162520-00-5</t>
  </si>
  <si>
    <t>1625-39-4</t>
  </si>
  <si>
    <t>16255-48-4</t>
  </si>
  <si>
    <t>1625-91-8</t>
  </si>
  <si>
    <t>16259-34-0</t>
  </si>
  <si>
    <t>16259-78-2</t>
  </si>
  <si>
    <t>16260-09-6</t>
  </si>
  <si>
    <t>16260-26-7</t>
  </si>
  <si>
    <t>16260-27-8</t>
  </si>
  <si>
    <t>16263-37-9</t>
  </si>
  <si>
    <t>16264-05-4</t>
  </si>
  <si>
    <t>162641-16-9</t>
  </si>
  <si>
    <t>162650-77-3</t>
  </si>
  <si>
    <t>162652-95-1</t>
  </si>
  <si>
    <t>1626-71-7</t>
  </si>
  <si>
    <t>162682-16-8</t>
  </si>
  <si>
    <t>16268-92-1</t>
  </si>
  <si>
    <t>16268-98-7</t>
  </si>
  <si>
    <t>162691-59-0</t>
  </si>
  <si>
    <t>16273-37-3</t>
  </si>
  <si>
    <t>1627-73-2</t>
  </si>
  <si>
    <t>16277-67-1</t>
  </si>
  <si>
    <t>16279-53-1</t>
  </si>
  <si>
    <t>16279-54-2</t>
  </si>
  <si>
    <t>1627-95-8</t>
  </si>
  <si>
    <t>1628047-84-6</t>
  </si>
  <si>
    <t>1628047-90-4</t>
  </si>
  <si>
    <t>1628-11-1</t>
  </si>
  <si>
    <t>1628-29-1</t>
  </si>
  <si>
    <t>16283-36-6</t>
  </si>
  <si>
    <t>1628-58-6</t>
  </si>
  <si>
    <t>16286-69-4</t>
  </si>
  <si>
    <t>1628690-26-5</t>
  </si>
  <si>
    <t>162870-29-3</t>
  </si>
  <si>
    <t>16287-71-1</t>
  </si>
  <si>
    <t>162881-26-7</t>
  </si>
  <si>
    <t>1628-89-3</t>
  </si>
  <si>
    <t>16290-07-6</t>
  </si>
  <si>
    <t>16290-26-9</t>
  </si>
  <si>
    <t>162934-73-8</t>
  </si>
  <si>
    <t>162934-74-9</t>
  </si>
  <si>
    <t>16293-79-1</t>
  </si>
  <si>
    <t>16294-75-0</t>
  </si>
  <si>
    <t>1629-58-9</t>
  </si>
  <si>
    <t>1629-60-3</t>
  </si>
  <si>
    <t>16298-03-6</t>
  </si>
  <si>
    <t>16298-38-7</t>
  </si>
  <si>
    <t>16298-74-1</t>
  </si>
  <si>
    <t>162989-33-7</t>
  </si>
  <si>
    <t>1630022-94-4</t>
  </si>
  <si>
    <t>1630-08-6</t>
  </si>
  <si>
    <t>16302-35-5</t>
  </si>
  <si>
    <t>16303-23-4</t>
  </si>
  <si>
    <t>163042-96-4</t>
  </si>
  <si>
    <t>16305-75-2</t>
  </si>
  <si>
    <t>1630-75-7</t>
  </si>
  <si>
    <t>16308-92-2</t>
  </si>
  <si>
    <t>1630969-89-9</t>
  </si>
  <si>
    <t>163114-33-8</t>
  </si>
  <si>
    <t>16311-69-6</t>
  </si>
  <si>
    <t>1631-25-0</t>
  </si>
  <si>
    <t>1631-26-1</t>
  </si>
  <si>
    <t>1631-29-4</t>
  </si>
  <si>
    <t>163133-43-5</t>
  </si>
  <si>
    <t>16313-65-8</t>
  </si>
  <si>
    <t>1631-82-9</t>
  </si>
  <si>
    <t>1631-83-0</t>
  </si>
  <si>
    <t>1631-84-1</t>
  </si>
  <si>
    <t>16318-87-9</t>
  </si>
  <si>
    <t>16319-93-0</t>
  </si>
  <si>
    <t>16320-04-0</t>
  </si>
  <si>
    <t>1632-16-2</t>
  </si>
  <si>
    <t>163217-09-2</t>
  </si>
  <si>
    <t>163217-74-1</t>
  </si>
  <si>
    <t>1632-19-5</t>
  </si>
  <si>
    <t>16323-12-9</t>
  </si>
  <si>
    <t>16323-43-6</t>
  </si>
  <si>
    <t>16324-27-9</t>
  </si>
  <si>
    <t>163252-36-6</t>
  </si>
  <si>
    <t>1632539-47-9</t>
  </si>
  <si>
    <t>16325-47-6</t>
  </si>
  <si>
    <t>16325-63-6</t>
  </si>
  <si>
    <t>1632-68-4</t>
  </si>
  <si>
    <t>163269-30-5</t>
  </si>
  <si>
    <t>1632-73-1</t>
  </si>
  <si>
    <t>1632-76-4</t>
  </si>
  <si>
    <t>1632-83-3</t>
  </si>
  <si>
    <t>1633-00-7</t>
  </si>
  <si>
    <t>1633-05-2</t>
  </si>
  <si>
    <t>16331-45-6</t>
  </si>
  <si>
    <t>16331-46-7</t>
  </si>
  <si>
    <t>16331-96-7</t>
  </si>
  <si>
    <t>16332-22-2</t>
  </si>
  <si>
    <t>1633-22-3</t>
  </si>
  <si>
    <t>16332-26-6</t>
  </si>
  <si>
    <t>1633-44-9</t>
  </si>
  <si>
    <t>1633766-73-0</t>
  </si>
  <si>
    <t>1633-82-5</t>
  </si>
  <si>
    <t>1633-83-6</t>
  </si>
  <si>
    <t>1633-84-7</t>
  </si>
  <si>
    <t>1633-90-5</t>
  </si>
  <si>
    <t>16339-07-4</t>
  </si>
  <si>
    <t>1633917</t>
  </si>
  <si>
    <t>163391-76-2</t>
  </si>
  <si>
    <t>1633-97-2</t>
  </si>
  <si>
    <t>1634-02-2</t>
  </si>
  <si>
    <t>1634-04-4</t>
  </si>
  <si>
    <t>163405-36-5</t>
  </si>
  <si>
    <t>163435-77-6</t>
  </si>
  <si>
    <t>1634-36-2</t>
  </si>
  <si>
    <t>16344-26-6</t>
  </si>
  <si>
    <t>16345-80-5</t>
  </si>
  <si>
    <t>1634-72-6</t>
  </si>
  <si>
    <t>1634-78-2</t>
  </si>
  <si>
    <t>1634-82-8</t>
  </si>
  <si>
    <t>163490-40-2</t>
  </si>
  <si>
    <t>1635-02-5</t>
  </si>
  <si>
    <t>1635-09-2</t>
  </si>
  <si>
    <t>163515-14-8</t>
  </si>
  <si>
    <t>163520-33-0</t>
  </si>
  <si>
    <t>1635-20-7</t>
  </si>
  <si>
    <t>163521-12-8</t>
  </si>
  <si>
    <t>1635-31-0</t>
  </si>
  <si>
    <t>16354-58-8</t>
  </si>
  <si>
    <t>16355-92-3</t>
  </si>
  <si>
    <t>16356-11-9</t>
  </si>
  <si>
    <t>1635-61-6</t>
  </si>
  <si>
    <t>16356-33-5</t>
  </si>
  <si>
    <t>16357-59-8</t>
  </si>
  <si>
    <t>16358-32-0</t>
  </si>
  <si>
    <t>1635-84-3</t>
  </si>
  <si>
    <t>163589-30-8</t>
  </si>
  <si>
    <t>1636-25-5</t>
  </si>
  <si>
    <t>1636-27-7</t>
  </si>
  <si>
    <t>1636-34-6</t>
  </si>
  <si>
    <t>1636-39-1</t>
  </si>
  <si>
    <t>16364-15-1</t>
  </si>
  <si>
    <t>16365-27-8</t>
  </si>
  <si>
    <t>163669-81-6</t>
  </si>
  <si>
    <t>16368-97-1</t>
  </si>
  <si>
    <t>16369-05-4</t>
  </si>
  <si>
    <t>16369-12-3</t>
  </si>
  <si>
    <t>16369-21-4</t>
  </si>
  <si>
    <t>16369-53-2</t>
  </si>
  <si>
    <t>163702-05-4</t>
  </si>
  <si>
    <t>163702-06-5</t>
  </si>
  <si>
    <t>163702-07-6</t>
  </si>
  <si>
    <t>163702-08-7</t>
  </si>
  <si>
    <t>1637-16-7</t>
  </si>
  <si>
    <t>1637-24-7</t>
  </si>
  <si>
    <t>1637-31-6</t>
  </si>
  <si>
    <t>16376-36-6</t>
  </si>
  <si>
    <t>16376-74-2</t>
  </si>
  <si>
    <t>1637-71-4</t>
  </si>
  <si>
    <t>1637-75-8</t>
  </si>
  <si>
    <t>1638-05-7</t>
  </si>
  <si>
    <t>1638-12-6</t>
  </si>
  <si>
    <t>1638-16-0</t>
  </si>
  <si>
    <t>16382-18-6</t>
  </si>
  <si>
    <t>1638-22-8</t>
  </si>
  <si>
    <t>1638-26-2</t>
  </si>
  <si>
    <t>16383-89-4</t>
  </si>
  <si>
    <t>16383-96-3</t>
  </si>
  <si>
    <t>16383-97-4</t>
  </si>
  <si>
    <t>163860-35-3</t>
  </si>
  <si>
    <t>16386-21-3</t>
  </si>
  <si>
    <t>16386-22-4</t>
  </si>
  <si>
    <t>1638-63-7</t>
  </si>
  <si>
    <t>16387-18-1</t>
  </si>
  <si>
    <t>1638-75-1</t>
  </si>
  <si>
    <t>16387-55-6</t>
  </si>
  <si>
    <t>1638-86-4</t>
  </si>
  <si>
    <t>16388-74-2</t>
  </si>
  <si>
    <t>16390-07-1</t>
  </si>
  <si>
    <t>1639-03-8</t>
  </si>
  <si>
    <t>1639-09-4</t>
  </si>
  <si>
    <t>16391-75-6</t>
  </si>
  <si>
    <t>1639-31-2</t>
  </si>
  <si>
    <t>1639-37-8</t>
  </si>
  <si>
    <t>1639-43-6</t>
  </si>
  <si>
    <t>16394-44-8</t>
  </si>
  <si>
    <t>1639-60-7</t>
  </si>
  <si>
    <t>1639-66-3</t>
  </si>
  <si>
    <t>16397-28-7</t>
  </si>
  <si>
    <t>16397-66-3</t>
  </si>
  <si>
    <t>16397-70-9</t>
  </si>
  <si>
    <t>16397-74-3</t>
  </si>
  <si>
    <t>16397-75-4</t>
  </si>
  <si>
    <t>16397-78-7</t>
  </si>
  <si>
    <t>1639-79-8</t>
  </si>
  <si>
    <t>16398-39-3</t>
  </si>
  <si>
    <t>16400-13-8</t>
  </si>
  <si>
    <t>16400-32-1</t>
  </si>
  <si>
    <t>16400-63-8</t>
  </si>
  <si>
    <t>16400-72-9</t>
  </si>
  <si>
    <t>16403-84-2</t>
  </si>
  <si>
    <t>1640-39-7</t>
  </si>
  <si>
    <t>1640-89-7</t>
  </si>
  <si>
    <t>16409-43-1</t>
  </si>
  <si>
    <t>16409-44-2</t>
  </si>
  <si>
    <t>16409-45-3</t>
  </si>
  <si>
    <t>16409-46-4</t>
  </si>
  <si>
    <t>1641-09-4</t>
  </si>
  <si>
    <t>16411-32-8</t>
  </si>
  <si>
    <t>16411-33-9</t>
  </si>
  <si>
    <t>1641-17-4</t>
  </si>
  <si>
    <t>1641-36-7</t>
  </si>
  <si>
    <t>1641-40-3</t>
  </si>
  <si>
    <t>1641-41-4</t>
  </si>
  <si>
    <t>16414-34-9</t>
  </si>
  <si>
    <t>16415-12-6</t>
  </si>
  <si>
    <t>16415-13-7</t>
  </si>
  <si>
    <t>16417-38-2</t>
  </si>
  <si>
    <t>1641-74-3</t>
  </si>
  <si>
    <t>164176-14-1</t>
  </si>
  <si>
    <t>164178-33-0</t>
  </si>
  <si>
    <t>1641-93-6</t>
  </si>
  <si>
    <t>16420-13-6</t>
  </si>
  <si>
    <t>16421-04-8</t>
  </si>
  <si>
    <t>16421-40-2</t>
  </si>
  <si>
    <t>16421-41-3</t>
  </si>
  <si>
    <t>16423-67-9</t>
  </si>
  <si>
    <t>16424-31-0</t>
  </si>
  <si>
    <t>16424-32-1</t>
  </si>
  <si>
    <t>16424-35-4</t>
  </si>
  <si>
    <t>1642-54-2</t>
  </si>
  <si>
    <t>164265-78-5</t>
  </si>
  <si>
    <t>16426-83-8</t>
  </si>
  <si>
    <t>16427-44-4</t>
  </si>
  <si>
    <t>16427-65-9</t>
  </si>
  <si>
    <t>1642-81-5</t>
  </si>
  <si>
    <t>16429-07-5</t>
  </si>
  <si>
    <t>16429-17-7</t>
  </si>
  <si>
    <t>16429-21-3</t>
  </si>
  <si>
    <t>1643-15-8</t>
  </si>
  <si>
    <t>1643-19-2</t>
  </si>
  <si>
    <t>1643-20-5</t>
  </si>
  <si>
    <t>1643-21-6</t>
  </si>
  <si>
    <t>16432-45-4</t>
  </si>
  <si>
    <t>16432-46-5</t>
  </si>
  <si>
    <t>16432-81-8</t>
  </si>
  <si>
    <t>16434-97-2</t>
  </si>
  <si>
    <t>16436-00-3</t>
  </si>
  <si>
    <t>16436-29-6</t>
  </si>
  <si>
    <t>16437-31-3</t>
  </si>
  <si>
    <t>1643-97-6</t>
  </si>
  <si>
    <t>1644-06-0</t>
  </si>
  <si>
    <t>1644-10-6</t>
  </si>
  <si>
    <t>1644-11-7</t>
  </si>
  <si>
    <t>16442-10-7</t>
  </si>
  <si>
    <t>1644-21-9</t>
  </si>
  <si>
    <t>16442-74-3</t>
  </si>
  <si>
    <t>16442-79-8</t>
  </si>
  <si>
    <t>16445-01-5</t>
  </si>
  <si>
    <t>1644567</t>
  </si>
  <si>
    <t>164462-16-2</t>
  </si>
  <si>
    <t>16452-01-0</t>
  </si>
  <si>
    <t>16452-02-1</t>
  </si>
  <si>
    <t>16452-06-5</t>
  </si>
  <si>
    <t>16452-32-7</t>
  </si>
  <si>
    <t>164524-02-1</t>
  </si>
  <si>
    <t>1645298-12-9</t>
  </si>
  <si>
    <t>16456-36-3</t>
  </si>
  <si>
    <t>16456-56-7</t>
  </si>
  <si>
    <t>1645-75-6</t>
  </si>
  <si>
    <t>164578-11-4</t>
  </si>
  <si>
    <t>16461-71-5</t>
  </si>
  <si>
    <t>1646-26-0</t>
  </si>
  <si>
    <t>16463-74-4</t>
  </si>
  <si>
    <t>164650-44-6</t>
  </si>
  <si>
    <t>1646-53-3</t>
  </si>
  <si>
    <t>1646599-70-3</t>
  </si>
  <si>
    <t>16466-44-7</t>
  </si>
  <si>
    <t>16466-61-8</t>
  </si>
  <si>
    <t>1646-75-9</t>
  </si>
  <si>
    <t>1646-87-3</t>
  </si>
  <si>
    <t>1646-88-4</t>
  </si>
  <si>
    <t>16470-24-9</t>
  </si>
  <si>
    <t>16470-41-0</t>
  </si>
  <si>
    <t>16470-42-1</t>
  </si>
  <si>
    <t>1647-12-7</t>
  </si>
  <si>
    <t>1647-16-1</t>
  </si>
  <si>
    <t>16472-09-6</t>
  </si>
  <si>
    <t>16472-23-4</t>
  </si>
  <si>
    <t>16472-24-5</t>
  </si>
  <si>
    <t>1647-26-3</t>
  </si>
  <si>
    <t>16473-66-8</t>
  </si>
  <si>
    <t>16475-90-4</t>
  </si>
  <si>
    <t>164792-01-2</t>
  </si>
  <si>
    <t>16479-50-8</t>
  </si>
  <si>
    <t>164796-44-5</t>
  </si>
  <si>
    <t>164796-46-7</t>
  </si>
  <si>
    <t>16480-57-2</t>
  </si>
  <si>
    <t>16481-54-2</t>
  </si>
  <si>
    <t>16484-77-8</t>
  </si>
  <si>
    <t>16484-86-9</t>
  </si>
  <si>
    <t>16485-47-5</t>
  </si>
  <si>
    <t>16485-99-7</t>
  </si>
  <si>
    <t>16486-74-1</t>
  </si>
  <si>
    <t>16486-94-5</t>
  </si>
  <si>
    <t>16486-96-7</t>
  </si>
  <si>
    <t>16486-97-8</t>
  </si>
  <si>
    <t>16486-98-9</t>
  </si>
  <si>
    <t>1648784-10-4</t>
  </si>
  <si>
    <t>1648893-21-3</t>
  </si>
  <si>
    <t>16489-90-0</t>
  </si>
  <si>
    <t>1648-99-3</t>
  </si>
  <si>
    <t>16490-68-9</t>
  </si>
  <si>
    <t>16490-80-5</t>
  </si>
  <si>
    <t>1649-08-7</t>
  </si>
  <si>
    <t>16491-15-9</t>
  </si>
  <si>
    <t>16491-24-0</t>
  </si>
  <si>
    <t>16491-25-1</t>
  </si>
  <si>
    <t>16491-36-4</t>
  </si>
  <si>
    <t>16491-37-5</t>
  </si>
  <si>
    <t>16491-54-6</t>
  </si>
  <si>
    <t>16491-63-7</t>
  </si>
  <si>
    <t>1649-18-9</t>
  </si>
  <si>
    <t>16493-04-2</t>
  </si>
  <si>
    <t>164931-25-3</t>
  </si>
  <si>
    <t>16493-35-9</t>
  </si>
  <si>
    <t>16493-80-4</t>
  </si>
  <si>
    <t>16494-24-9</t>
  </si>
  <si>
    <t>16495-13-9</t>
  </si>
  <si>
    <t>16495-21-9</t>
  </si>
  <si>
    <t>16496-29-0</t>
  </si>
  <si>
    <t>16496-38-1</t>
  </si>
  <si>
    <t>16497-41-9</t>
  </si>
  <si>
    <t>16498-20-7</t>
  </si>
  <si>
    <t>164991-88-2</t>
  </si>
  <si>
    <t>16499-88-0</t>
  </si>
  <si>
    <t>16500-37-1</t>
  </si>
  <si>
    <t>16502-01-5</t>
  </si>
  <si>
    <t>16503-46-1</t>
  </si>
  <si>
    <t>165038-51-7</t>
  </si>
  <si>
    <t>16505-84-3</t>
  </si>
  <si>
    <t>16508-80-8</t>
  </si>
  <si>
    <t>16509-02-7</t>
  </si>
  <si>
    <t>16509-23-2</t>
  </si>
  <si>
    <t>16509-46-9</t>
  </si>
  <si>
    <t>16509-77-6</t>
  </si>
  <si>
    <t>165101-57-5</t>
  </si>
  <si>
    <t>16510-27-3</t>
  </si>
  <si>
    <t>16510-49-9</t>
  </si>
  <si>
    <t>16511-38-9</t>
  </si>
  <si>
    <t>165115-73-1</t>
  </si>
  <si>
    <t>165117-67-9</t>
  </si>
  <si>
    <t>1651-29-2</t>
  </si>
  <si>
    <t>1651-41-8</t>
  </si>
  <si>
    <t>16515-58-5</t>
  </si>
  <si>
    <t>16517-11-6</t>
  </si>
  <si>
    <t>16517-70-7</t>
  </si>
  <si>
    <t>16517-75-2</t>
  </si>
  <si>
    <t>16517-80-9</t>
  </si>
  <si>
    <t>16517-83-2</t>
  </si>
  <si>
    <t>16518-17-5</t>
  </si>
  <si>
    <t>16518-26-6</t>
  </si>
  <si>
    <t>16518-62-0</t>
  </si>
  <si>
    <t>16518-94-8</t>
  </si>
  <si>
    <t>16522-51-3</t>
  </si>
  <si>
    <t>16523-89-0</t>
  </si>
  <si>
    <t>165252-70-0</t>
  </si>
  <si>
    <t>165253-31-6</t>
  </si>
  <si>
    <t>1652-60-4</t>
  </si>
  <si>
    <t>1652-63-7</t>
  </si>
  <si>
    <t>16527-81-4</t>
  </si>
  <si>
    <t>16527-88-1</t>
  </si>
  <si>
    <t>1652-80-8</t>
  </si>
  <si>
    <t>165281-74-3</t>
  </si>
  <si>
    <t>1652-81-9</t>
  </si>
  <si>
    <t>16528-77-1</t>
  </si>
  <si>
    <t>16529-56-9</t>
  </si>
  <si>
    <t>16529-65-0</t>
  </si>
  <si>
    <t>16529-66-1</t>
  </si>
  <si>
    <t>16530-70-4</t>
  </si>
  <si>
    <t>16530-71-5</t>
  </si>
  <si>
    <t>16530-72-6</t>
  </si>
  <si>
    <t>1653-16-3</t>
  </si>
  <si>
    <t>1653-19-6</t>
  </si>
  <si>
    <t>16532-02-8</t>
  </si>
  <si>
    <t>165325-62-2</t>
  </si>
  <si>
    <t>16532-79-9</t>
  </si>
  <si>
    <t>1653-30-1</t>
  </si>
  <si>
    <t>1653-31-2</t>
  </si>
  <si>
    <t>1653-33-4</t>
  </si>
  <si>
    <t>1653-34-5</t>
  </si>
  <si>
    <t>1653-35-6</t>
  </si>
  <si>
    <t>16533-71-4</t>
  </si>
  <si>
    <t>16533-77-0</t>
  </si>
  <si>
    <t>16534-12-6</t>
  </si>
  <si>
    <t>16534-24-0</t>
  </si>
  <si>
    <t>1653-42-5</t>
  </si>
  <si>
    <t>16535-55-0</t>
  </si>
  <si>
    <t>1653-75-4</t>
  </si>
  <si>
    <t>16538-89-9</t>
  </si>
  <si>
    <t>16539-09-6</t>
  </si>
  <si>
    <t>16539-99-4</t>
  </si>
  <si>
    <t>1654280</t>
  </si>
  <si>
    <t>16543-55-8</t>
  </si>
  <si>
    <t>16544-21-1</t>
  </si>
  <si>
    <t>16545-00-9</t>
  </si>
  <si>
    <t>165450-17-9</t>
  </si>
  <si>
    <t>16545-11-2</t>
  </si>
  <si>
    <t>16545-53-2</t>
  </si>
  <si>
    <t>16545-54-3</t>
  </si>
  <si>
    <t>165457-57-8</t>
  </si>
  <si>
    <t>16545-85-0</t>
  </si>
  <si>
    <t>16546-47-7</t>
  </si>
  <si>
    <t>1654-86-0</t>
  </si>
  <si>
    <t>1655-07-8</t>
  </si>
  <si>
    <t>1655-29-4</t>
  </si>
  <si>
    <t>1655-35-2</t>
  </si>
  <si>
    <t>165542-15-4</t>
  </si>
  <si>
    <t>1655-43-2</t>
  </si>
  <si>
    <t>16554-45-3</t>
  </si>
  <si>
    <t>1655-45-4</t>
  </si>
  <si>
    <t>1655-48-7</t>
  </si>
  <si>
    <t>1655-49-8</t>
  </si>
  <si>
    <t>1655-51-2</t>
  </si>
  <si>
    <t>1655-52-3</t>
  </si>
  <si>
    <t>1655-53-4</t>
  </si>
  <si>
    <t>1655-54-5</t>
  </si>
  <si>
    <t>1655-55-6</t>
  </si>
  <si>
    <t>1655-56-7</t>
  </si>
  <si>
    <t>16555-77-4</t>
  </si>
  <si>
    <t>16556-46-0</t>
  </si>
  <si>
    <t>1655-64-7</t>
  </si>
  <si>
    <t>16556-48-2</t>
  </si>
  <si>
    <t>16556-52-8</t>
  </si>
  <si>
    <t>16556-55-1</t>
  </si>
  <si>
    <t>1655-65-8</t>
  </si>
  <si>
    <t>1655-66-9</t>
  </si>
  <si>
    <t>1655-68-1</t>
  </si>
  <si>
    <t>16557-94-1</t>
  </si>
  <si>
    <t>16558-32-0</t>
  </si>
  <si>
    <t>16561-29-8</t>
  </si>
  <si>
    <t>165618-72-4</t>
  </si>
  <si>
    <t>165618-97-3</t>
  </si>
  <si>
    <t>165618-98-4</t>
  </si>
  <si>
    <t>165618-99-5</t>
  </si>
  <si>
    <t>16562-77-9</t>
  </si>
  <si>
    <t>1656-44-6</t>
  </si>
  <si>
    <t>1656-48-0</t>
  </si>
  <si>
    <t>165659-77-8</t>
  </si>
  <si>
    <t>16566-21-5</t>
  </si>
  <si>
    <t>165663-65-0</t>
  </si>
  <si>
    <t>1656-63-9</t>
  </si>
  <si>
    <t>165668-41-7</t>
  </si>
  <si>
    <t>165670-57-5</t>
  </si>
  <si>
    <t>16568-46-0</t>
  </si>
  <si>
    <t>1656-94-6</t>
  </si>
  <si>
    <t>16571-49-6</t>
  </si>
  <si>
    <t>16571-53-2</t>
  </si>
  <si>
    <t>1657-16-5</t>
  </si>
  <si>
    <t>1657-18-7</t>
  </si>
  <si>
    <t>16571-91-8</t>
  </si>
  <si>
    <t>1657-28-9</t>
  </si>
  <si>
    <t>16574-43-9</t>
  </si>
  <si>
    <t>16574-52-0</t>
  </si>
  <si>
    <t>16576-95-7</t>
  </si>
  <si>
    <t>16576-96-8</t>
  </si>
  <si>
    <t>16576-98-0</t>
  </si>
  <si>
    <t>1657-71-2</t>
  </si>
  <si>
    <t>16577-13-2</t>
  </si>
  <si>
    <t>16577-52-9</t>
  </si>
  <si>
    <t>16580-06-6</t>
  </si>
  <si>
    <t>16580-26-0</t>
  </si>
  <si>
    <t>165806-51-9</t>
  </si>
  <si>
    <t>165806-53-1 | 197446</t>
  </si>
  <si>
    <t>1658-08-8</t>
  </si>
  <si>
    <t>1658-42-0</t>
  </si>
  <si>
    <t>1658-56-6</t>
  </si>
  <si>
    <t>16586-42-8</t>
  </si>
  <si>
    <t>16586-43-9</t>
  </si>
  <si>
    <t>16587-34-1</t>
  </si>
  <si>
    <t>16587-71-6</t>
  </si>
  <si>
    <t>16588-02-6</t>
  </si>
  <si>
    <t>16588-06-0</t>
  </si>
  <si>
    <t>16588-34-4</t>
  </si>
  <si>
    <t>16588-67-3</t>
  </si>
  <si>
    <t>165905-26-0</t>
  </si>
  <si>
    <t>16595-02-1</t>
  </si>
  <si>
    <t>165951-17-7</t>
  </si>
  <si>
    <t>165951-18-8</t>
  </si>
  <si>
    <t>165951-19-9</t>
  </si>
  <si>
    <t>16595-48-5</t>
  </si>
  <si>
    <t>16595-76-9</t>
  </si>
  <si>
    <t>16595-80-5</t>
  </si>
  <si>
    <t>16596-97-7</t>
  </si>
  <si>
    <t>1660-04-4</t>
  </si>
  <si>
    <t>16600-92-3</t>
  </si>
  <si>
    <t>166037-78-1</t>
  </si>
  <si>
    <t>16604-45-8</t>
  </si>
  <si>
    <t>16606-02-3</t>
  </si>
  <si>
    <t>16606-46-5</t>
  </si>
  <si>
    <t>1660-93-1</t>
  </si>
  <si>
    <t>1660-94-2</t>
  </si>
  <si>
    <t>1660-95-3</t>
  </si>
  <si>
    <t>1661005-79-3</t>
  </si>
  <si>
    <t>16610-44-9</t>
  </si>
  <si>
    <t>16610-63-2</t>
  </si>
  <si>
    <t>16611-15-7</t>
  </si>
  <si>
    <t>16611-84-0</t>
  </si>
  <si>
    <t>16611-96-4</t>
  </si>
  <si>
    <t>16613-04-0</t>
  </si>
  <si>
    <t>16613-87-9</t>
  </si>
  <si>
    <t>16616-82-3</t>
  </si>
  <si>
    <t>166170-15-6</t>
  </si>
  <si>
    <t>1661741</t>
  </si>
  <si>
    <t>16617-46-2</t>
  </si>
  <si>
    <t>16618-09-0</t>
  </si>
  <si>
    <t>16618-72-7</t>
  </si>
  <si>
    <t>16618-85-2</t>
  </si>
  <si>
    <t>16619-19-5</t>
  </si>
  <si>
    <t>1662-01-7</t>
  </si>
  <si>
    <t>16620-52-3</t>
  </si>
  <si>
    <t>1662-06-2</t>
  </si>
  <si>
    <t>16621-37-7</t>
  </si>
  <si>
    <t>16623-25-9</t>
  </si>
  <si>
    <t>16623-47-5</t>
  </si>
  <si>
    <t>16624-64-9</t>
  </si>
  <si>
    <t>16625-69-7</t>
  </si>
  <si>
    <t>16625-72-2</t>
  </si>
  <si>
    <t>16626-02-1</t>
  </si>
  <si>
    <t>166273-38-7</t>
  </si>
  <si>
    <t>16627-68-2</t>
  </si>
  <si>
    <t>16627-71-7</t>
  </si>
  <si>
    <t>16629-19-9</t>
  </si>
  <si>
    <t>166301-22-0</t>
  </si>
  <si>
    <t>16630-52-7</t>
  </si>
  <si>
    <t>16630-55-0</t>
  </si>
  <si>
    <t>16630-60-7</t>
  </si>
  <si>
    <t>16630-61-8</t>
  </si>
  <si>
    <t>16630-65-2</t>
  </si>
  <si>
    <t>16630-66-3</t>
  </si>
  <si>
    <t>16630-66-3 | 533-88-</t>
  </si>
  <si>
    <t>16630-91-4</t>
  </si>
  <si>
    <t>16631-02-0</t>
  </si>
  <si>
    <t>16631-25-7</t>
  </si>
  <si>
    <t>16632-21-6</t>
  </si>
  <si>
    <t>1663-39-4</t>
  </si>
  <si>
    <t>1663-45-2</t>
  </si>
  <si>
    <t>1663-47-4</t>
  </si>
  <si>
    <t>16634-82-5</t>
  </si>
  <si>
    <t>1663-61-2</t>
  </si>
  <si>
    <t>1663-67-8</t>
  </si>
  <si>
    <t>16640-68-9</t>
  </si>
  <si>
    <t>166410-05-5</t>
  </si>
  <si>
    <t>166410-06-6</t>
  </si>
  <si>
    <t>166412-78-8</t>
  </si>
  <si>
    <t>166432-52-6</t>
  </si>
  <si>
    <t>16643-66-6</t>
  </si>
  <si>
    <t>1664-40-0</t>
  </si>
  <si>
    <t>16645-06-0</t>
  </si>
  <si>
    <t>16647-10-2</t>
  </si>
  <si>
    <t>16648-50-3</t>
  </si>
  <si>
    <t>16648-69-4</t>
  </si>
  <si>
    <t>16649-79-9</t>
  </si>
  <si>
    <t>166518-60-1</t>
  </si>
  <si>
    <t>16652-03-2</t>
  </si>
  <si>
    <t>166524-64-7</t>
  </si>
  <si>
    <t>166524-65-8</t>
  </si>
  <si>
    <t>166524-68-1</t>
  </si>
  <si>
    <t>166524-74-9</t>
  </si>
  <si>
    <t>166524-75-0</t>
  </si>
  <si>
    <t>16652-64-5</t>
  </si>
  <si>
    <t>16652-71-4</t>
  </si>
  <si>
    <t>16652-75-8</t>
  </si>
  <si>
    <t>16652-76-9</t>
  </si>
  <si>
    <t>166547-60-0</t>
  </si>
  <si>
    <t>1665-48-1</t>
  </si>
  <si>
    <t>1665-56-1</t>
  </si>
  <si>
    <t>16655-71-3</t>
  </si>
  <si>
    <t>16655-82-6</t>
  </si>
  <si>
    <t>1665-59-4</t>
  </si>
  <si>
    <t>1665-79-8</t>
  </si>
  <si>
    <t>166596-68-5</t>
  </si>
  <si>
    <t>1665970</t>
  </si>
  <si>
    <t>166599-63-9</t>
  </si>
  <si>
    <t>166599-76-4</t>
  </si>
  <si>
    <t>16662-46-7</t>
  </si>
  <si>
    <t>16662-47-8</t>
  </si>
  <si>
    <t>16663-87-9</t>
  </si>
  <si>
    <t>16664-07-6</t>
  </si>
  <si>
    <t>16664-33-8</t>
  </si>
  <si>
    <t>16665-18-2</t>
  </si>
  <si>
    <t>16665-61-5</t>
  </si>
  <si>
    <t>16667-45-1</t>
  </si>
  <si>
    <t>1666-74-6</t>
  </si>
  <si>
    <t>16668-48-7</t>
  </si>
  <si>
    <t>16669-27-5</t>
  </si>
  <si>
    <t>16669-59-3</t>
  </si>
  <si>
    <t>1667-00-1</t>
  </si>
  <si>
    <t>1667-01-2</t>
  </si>
  <si>
    <t>1667-10-3</t>
  </si>
  <si>
    <t>1667-11-4</t>
  </si>
  <si>
    <t>16672-39-2</t>
  </si>
  <si>
    <t>16672-66-5</t>
  </si>
  <si>
    <t>16672-70-1</t>
  </si>
  <si>
    <t>16672-87-0</t>
  </si>
  <si>
    <t>16673-01-1</t>
  </si>
  <si>
    <t>16673-13-5</t>
  </si>
  <si>
    <t>16673-34-0</t>
  </si>
  <si>
    <t>16676-29-2</t>
  </si>
  <si>
    <t>16676-96-3</t>
  </si>
  <si>
    <t>16677-06-8</t>
  </si>
  <si>
    <t>1667-99-8</t>
  </si>
  <si>
    <t>16680-47-0</t>
  </si>
  <si>
    <t>16680-48-1</t>
  </si>
  <si>
    <t>1668-08-2/</t>
  </si>
  <si>
    <t>1668-10-6</t>
  </si>
  <si>
    <t>1668-54-8</t>
  </si>
  <si>
    <t>16687-42-6</t>
  </si>
  <si>
    <t>16687-60-8</t>
  </si>
  <si>
    <t>1668-86-6</t>
  </si>
  <si>
    <t>16688-98-5</t>
  </si>
  <si>
    <t>1668-97-9</t>
  </si>
  <si>
    <t>1668-99-1</t>
  </si>
  <si>
    <t>16690-92-9</t>
  </si>
  <si>
    <t>16690-93-0</t>
  </si>
  <si>
    <t>16691-43-3</t>
  </si>
  <si>
    <t>16693-53-1</t>
  </si>
  <si>
    <t>16693-68-8</t>
  </si>
  <si>
    <t>16693-85-9</t>
  </si>
  <si>
    <t>16694-17-0</t>
  </si>
  <si>
    <t>1669-44-9</t>
  </si>
  <si>
    <t>16695-22-0</t>
  </si>
  <si>
    <t>16695-31-1</t>
  </si>
  <si>
    <t>16695-45-7</t>
  </si>
  <si>
    <t>16695-54-8</t>
  </si>
  <si>
    <t>16695-57-1</t>
  </si>
  <si>
    <t>16696-65-4</t>
  </si>
  <si>
    <t>1669679</t>
  </si>
  <si>
    <t>16698-16-1</t>
  </si>
  <si>
    <t>16698-52-5</t>
  </si>
  <si>
    <t>1669-86-9</t>
  </si>
  <si>
    <t>167004-78-6</t>
  </si>
  <si>
    <t>16700-94-0</t>
  </si>
  <si>
    <t>16700-95-1</t>
  </si>
  <si>
    <t>167015-11-4</t>
  </si>
  <si>
    <t>167026-90-6</t>
  </si>
  <si>
    <t>16703-52-9</t>
  </si>
  <si>
    <t>1670-46-8</t>
  </si>
  <si>
    <t>16704-78-2</t>
  </si>
  <si>
    <t>1670-47-9</t>
  </si>
  <si>
    <t>167073-16-7</t>
  </si>
  <si>
    <t>1670-81-1</t>
  </si>
  <si>
    <t>1670-83-3</t>
  </si>
  <si>
    <t>16709-30-1</t>
  </si>
  <si>
    <t>16709-50-5</t>
  </si>
  <si>
    <t>16709-86-7</t>
  </si>
  <si>
    <t>1671-18-7</t>
  </si>
  <si>
    <t>16712-64-4</t>
  </si>
  <si>
    <t>16713-15-8</t>
  </si>
  <si>
    <t>16713-66-9</t>
  </si>
  <si>
    <t>16714-41-3</t>
  </si>
  <si>
    <t>16714-54-8</t>
  </si>
  <si>
    <t>16714-68-4</t>
  </si>
  <si>
    <t>16714-77-5</t>
  </si>
  <si>
    <t>16714-78-6</t>
  </si>
  <si>
    <t>1671-49-4</t>
  </si>
  <si>
    <t>16715-79-0</t>
  </si>
  <si>
    <t>16715-80-3</t>
  </si>
  <si>
    <t>16715-83-6</t>
  </si>
  <si>
    <t>16716-13-5</t>
  </si>
  <si>
    <t>1671-75-6</t>
  </si>
  <si>
    <t>1671-76-7</t>
  </si>
  <si>
    <t>1671-77-8</t>
  </si>
  <si>
    <t>16718-23-3</t>
  </si>
  <si>
    <t>16721-38-3</t>
  </si>
  <si>
    <t>16721-39-4</t>
  </si>
  <si>
    <t>16721-80-5</t>
  </si>
  <si>
    <t>16722-32-0</t>
  </si>
  <si>
    <t>1672-28-2</t>
  </si>
  <si>
    <t>16724-63-3</t>
  </si>
  <si>
    <t>1672-46-4</t>
  </si>
  <si>
    <t>1672-48-6</t>
  </si>
  <si>
    <t>16725-53-4</t>
  </si>
  <si>
    <t>167256-08-8</t>
  </si>
  <si>
    <t>1672-58-8</t>
  </si>
  <si>
    <t>16725-98-7</t>
  </si>
  <si>
    <t>16726-03-7</t>
  </si>
  <si>
    <t>16726-25-3</t>
  </si>
  <si>
    <t>1672-63-5</t>
  </si>
  <si>
    <t>16726-41-3</t>
  </si>
  <si>
    <t>16727-30-3</t>
  </si>
  <si>
    <t>16728-00-0</t>
  </si>
  <si>
    <t>16728-01-1</t>
  </si>
  <si>
    <t>16728-49-7</t>
  </si>
  <si>
    <t>16728-51-1</t>
  </si>
  <si>
    <t>16728-52-2</t>
  </si>
  <si>
    <t>16728-59-9</t>
  </si>
  <si>
    <t>16728-61-3</t>
  </si>
  <si>
    <t>16728-84-0</t>
  </si>
  <si>
    <t>167289-73-8</t>
  </si>
  <si>
    <t>16728-99-7</t>
  </si>
  <si>
    <t>167305-00-2</t>
  </si>
  <si>
    <t>1673-06-9</t>
  </si>
  <si>
    <t>1673-08-1</t>
  </si>
  <si>
    <t>16731-55-8</t>
  </si>
  <si>
    <t>16731-68-3</t>
  </si>
  <si>
    <t>16732-57-3</t>
  </si>
  <si>
    <t>16732-66-4</t>
  </si>
  <si>
    <t>16732-75-5</t>
  </si>
  <si>
    <t>16732-86-8</t>
  </si>
  <si>
    <t>1673-47-8</t>
  </si>
  <si>
    <t>16735-19-6</t>
  </si>
  <si>
    <t>167354-41-8</t>
  </si>
  <si>
    <t>167374-38-1</t>
  </si>
  <si>
    <t>16737-83-0</t>
  </si>
  <si>
    <t>167398-54-1</t>
  </si>
  <si>
    <t>1674-08-4</t>
  </si>
  <si>
    <t>1674-10-8</t>
  </si>
  <si>
    <t>16741-80-3</t>
  </si>
  <si>
    <t>1674-18-6</t>
  </si>
  <si>
    <t>1674-30-2</t>
  </si>
  <si>
    <t>1674-37-9</t>
  </si>
  <si>
    <t>1674-38-0</t>
  </si>
  <si>
    <t>16744-98-2</t>
  </si>
  <si>
    <t>16746-86-4</t>
  </si>
  <si>
    <t>16747-25-4</t>
  </si>
  <si>
    <t>16747-26-5</t>
  </si>
  <si>
    <t>16747-28-7</t>
  </si>
  <si>
    <t>16747-30-1</t>
  </si>
  <si>
    <t>16747-31-2</t>
  </si>
  <si>
    <t>16747-32-3</t>
  </si>
  <si>
    <t>16747-42-5</t>
  </si>
  <si>
    <t>1674-96-0</t>
  </si>
  <si>
    <t>1675-02-1</t>
  </si>
  <si>
    <t>1675-05-4</t>
  </si>
  <si>
    <t>16750-67-7</t>
  </si>
  <si>
    <t>16751-59-0</t>
  </si>
  <si>
    <t>16752-77-5</t>
  </si>
  <si>
    <t>16753-33-6</t>
  </si>
  <si>
    <t>16753-62-1</t>
  </si>
  <si>
    <t>16754-50-0</t>
  </si>
  <si>
    <t>1675-46-3</t>
  </si>
  <si>
    <t>1675-54-3</t>
  </si>
  <si>
    <t>1675-69-0</t>
  </si>
  <si>
    <t>16758-34-2</t>
  </si>
  <si>
    <t>16761-04-9</t>
  </si>
  <si>
    <t>16761-12-9</t>
  </si>
  <si>
    <t>167631-99-4</t>
  </si>
  <si>
    <t>167641-85-2</t>
  </si>
  <si>
    <t>16766-09-9</t>
  </si>
  <si>
    <t>1676-63-7</t>
  </si>
  <si>
    <t>16766-82-8</t>
  </si>
  <si>
    <t>16766-90-8</t>
  </si>
  <si>
    <t>1676-73-9</t>
  </si>
  <si>
    <t>1676-75-1</t>
  </si>
  <si>
    <t>16768-46-0</t>
  </si>
  <si>
    <t>167684-63-1</t>
  </si>
  <si>
    <t>16768-72-2</t>
  </si>
  <si>
    <t>1676-88-6</t>
  </si>
  <si>
    <t>1677-27-6</t>
  </si>
  <si>
    <t>1677-46-9</t>
  </si>
  <si>
    <t>16776-40-2</t>
  </si>
  <si>
    <t>1677-87-8</t>
  </si>
  <si>
    <t>16781-08-1</t>
  </si>
  <si>
    <t>16781-67-2</t>
  </si>
  <si>
    <t>16782-08-4</t>
  </si>
  <si>
    <t>1678-25-7</t>
  </si>
  <si>
    <t>16783-11-2</t>
  </si>
  <si>
    <t>1678-45-1</t>
  </si>
  <si>
    <t>16784-72-8</t>
  </si>
  <si>
    <t>1678-91-7</t>
  </si>
  <si>
    <t>1678-92-8</t>
  </si>
  <si>
    <t>1678-93-9</t>
  </si>
  <si>
    <t>1678-97-3</t>
  </si>
  <si>
    <t>1678-98-4</t>
  </si>
  <si>
    <t>1679-02-3</t>
  </si>
  <si>
    <t>1679-07-8</t>
  </si>
  <si>
    <t>1679-08-9</t>
  </si>
  <si>
    <t>1679-09-0</t>
  </si>
  <si>
    <t>1679-18-1</t>
  </si>
  <si>
    <t>167933-07-5</t>
  </si>
  <si>
    <t>167937-50-0</t>
  </si>
  <si>
    <t>167940-11-6</t>
  </si>
  <si>
    <t>1679-47-6</t>
  </si>
  <si>
    <t>1679-51-2</t>
  </si>
  <si>
    <t>1679-53-4</t>
  </si>
  <si>
    <t>167954-40-7</t>
  </si>
  <si>
    <t>1679-64-7</t>
  </si>
  <si>
    <t>1679-76-1</t>
  </si>
  <si>
    <t>1679-81-8</t>
  </si>
  <si>
    <t>1679-98-7</t>
  </si>
  <si>
    <t>1680-16-6</t>
  </si>
  <si>
    <t>1680-21-3</t>
  </si>
  <si>
    <t>1680-36-0</t>
  </si>
  <si>
    <t>16803-97-7</t>
  </si>
  <si>
    <t>16807-50-4</t>
  </si>
  <si>
    <t>16807-60-6</t>
  </si>
  <si>
    <t>168079-32-1</t>
  </si>
  <si>
    <t>168081-57-0</t>
  </si>
  <si>
    <t>16808-63-2</t>
  </si>
  <si>
    <t>16808-86-9</t>
  </si>
  <si>
    <t>1681-10-3</t>
  </si>
  <si>
    <t>1681-24-9</t>
  </si>
  <si>
    <t>1681-60-3</t>
  </si>
  <si>
    <t>16816-67-4</t>
  </si>
  <si>
    <t>168169-26-4</t>
  </si>
  <si>
    <t>1681-77-2</t>
  </si>
  <si>
    <t>1681-96-5</t>
  </si>
  <si>
    <t>16820-12-5</t>
  </si>
  <si>
    <t>16822-06-3</t>
  </si>
  <si>
    <t>1682-31-1</t>
  </si>
  <si>
    <t>16823-51-1</t>
  </si>
  <si>
    <t>16824-14-9</t>
  </si>
  <si>
    <t>16824-81-0</t>
  </si>
  <si>
    <t>168253-59-6</t>
  </si>
  <si>
    <t>16826-19-0</t>
  </si>
  <si>
    <t>168266-51-1</t>
  </si>
  <si>
    <t>168273-06-1</t>
  </si>
  <si>
    <t>1682-78-6</t>
  </si>
  <si>
    <t>16830-15-2</t>
  </si>
  <si>
    <t>16830-40-3</t>
  </si>
  <si>
    <t>1683138</t>
  </si>
  <si>
    <t>168316-95-8</t>
  </si>
  <si>
    <t>16832-58-9</t>
  </si>
  <si>
    <t>16832-93-2</t>
  </si>
  <si>
    <t>168332-72-7</t>
  </si>
  <si>
    <t>16833-52-6</t>
  </si>
  <si>
    <t>16833-54-8</t>
  </si>
  <si>
    <t>16834-13-2</t>
  </si>
  <si>
    <t>1683-49-4</t>
  </si>
  <si>
    <t>16836-95-6</t>
  </si>
  <si>
    <t>16837-38-0</t>
  </si>
  <si>
    <t>16837-39-1</t>
  </si>
  <si>
    <t>16837-52-8</t>
  </si>
  <si>
    <t>1683-86-9</t>
  </si>
  <si>
    <t>16838-85-0</t>
  </si>
  <si>
    <t>16839-48-8</t>
  </si>
  <si>
    <t>16839-97-7</t>
  </si>
  <si>
    <t>16840-84-9</t>
  </si>
  <si>
    <t>16841-14-8</t>
  </si>
  <si>
    <t>1684-14-6</t>
  </si>
  <si>
    <t>1684-40-8</t>
  </si>
  <si>
    <t>1684-42-0</t>
  </si>
  <si>
    <t>16844-27-2</t>
  </si>
  <si>
    <t>16845-61-7</t>
  </si>
  <si>
    <t>16846-10-9</t>
  </si>
  <si>
    <t>16846-24-5</t>
  </si>
  <si>
    <t>16846-34-7</t>
  </si>
  <si>
    <t>16849-69-7</t>
  </si>
  <si>
    <t>16849-88-0</t>
  </si>
  <si>
    <t>16849-98-2</t>
  </si>
  <si>
    <t>16851-56-2, 78348-24</t>
  </si>
  <si>
    <t>16851-82-4</t>
  </si>
  <si>
    <t>16854-32-3</t>
  </si>
  <si>
    <t>168555-66-6 | 222030</t>
  </si>
  <si>
    <t>16856-13-6</t>
  </si>
  <si>
    <t>16856-18-1</t>
  </si>
  <si>
    <t>1685-82-1</t>
  </si>
  <si>
    <t>16859-20-4</t>
  </si>
  <si>
    <t>16862-11-6</t>
  </si>
  <si>
    <t>1686-30-2</t>
  </si>
  <si>
    <t>168632-11-9</t>
  </si>
  <si>
    <t>16863-61-9</t>
  </si>
  <si>
    <t>16867-03-1</t>
  </si>
  <si>
    <t>16867-04-2</t>
  </si>
  <si>
    <t>16868-11-4</t>
  </si>
  <si>
    <t>16868-12-5</t>
  </si>
  <si>
    <t>16868-13-6</t>
  </si>
  <si>
    <t>16868-14-7</t>
  </si>
  <si>
    <t>168682-53-9</t>
  </si>
  <si>
    <t>16868-55-6</t>
  </si>
  <si>
    <t>168689-49-4</t>
  </si>
  <si>
    <t>16869-68-4</t>
  </si>
  <si>
    <t>16870-28-3</t>
  </si>
  <si>
    <t>16871-90-2</t>
  </si>
  <si>
    <t>1687-30-5</t>
  </si>
  <si>
    <t>16873-13-5</t>
  </si>
  <si>
    <t>16874-06-9</t>
  </si>
  <si>
    <t>16874-08-1</t>
  </si>
  <si>
    <t>16874-12-7</t>
  </si>
  <si>
    <t>16874-33-2</t>
  </si>
  <si>
    <t>16874-34-3</t>
  </si>
  <si>
    <t>16874-68-3</t>
  </si>
  <si>
    <t>16874-69-4</t>
  </si>
  <si>
    <t>16874-72-9</t>
  </si>
  <si>
    <t>16874-73-0</t>
  </si>
  <si>
    <t>16875-31-3</t>
  </si>
  <si>
    <t>1687-53-2</t>
  </si>
  <si>
    <t>1687-60-1</t>
  </si>
  <si>
    <t>1687-61-2</t>
  </si>
  <si>
    <t>1687-65-6</t>
  </si>
  <si>
    <t>168766-34-5</t>
  </si>
  <si>
    <t>16879-02-0</t>
  </si>
  <si>
    <t>16879-90-6</t>
  </si>
  <si>
    <t>16881-39-3</t>
  </si>
  <si>
    <t>16881-42-8</t>
  </si>
  <si>
    <t>16881-60-0</t>
  </si>
  <si>
    <t>16881-77-9</t>
  </si>
  <si>
    <t>168828-58-8</t>
  </si>
  <si>
    <t>16883-16-2</t>
  </si>
  <si>
    <t>16883-48-0</t>
  </si>
  <si>
    <t>168835-59-4</t>
  </si>
  <si>
    <t>16883-69-5</t>
  </si>
  <si>
    <t>16883-83-3</t>
  </si>
  <si>
    <t>16886-08-1</t>
  </si>
  <si>
    <t>16888-75-8</t>
  </si>
  <si>
    <t>16889-10-4</t>
  </si>
  <si>
    <t>16889-14-8</t>
  </si>
  <si>
    <t>16889-21-7</t>
  </si>
  <si>
    <t>168899-60-3</t>
  </si>
  <si>
    <t>168900-02-5</t>
  </si>
  <si>
    <t>1689-09-4</t>
  </si>
  <si>
    <t>168910-32-5</t>
  </si>
  <si>
    <t>16891-37-5</t>
  </si>
  <si>
    <t>16891-80-8</t>
  </si>
  <si>
    <t>16891-85-3</t>
  </si>
  <si>
    <t>16891-99-9</t>
  </si>
  <si>
    <t>168920-97-6</t>
  </si>
  <si>
    <t>16893-48-4</t>
  </si>
  <si>
    <t>16893-49-5</t>
  </si>
  <si>
    <t>16893-85-9</t>
  </si>
  <si>
    <t>16894-32-9</t>
  </si>
  <si>
    <t>1689-64-1</t>
  </si>
  <si>
    <t>16897-56-6</t>
  </si>
  <si>
    <t>1689-82-3</t>
  </si>
  <si>
    <t>168982-69-2</t>
  </si>
  <si>
    <t>1689-83-4</t>
  </si>
  <si>
    <t>1689-84-5</t>
  </si>
  <si>
    <t>16898-52-5</t>
  </si>
  <si>
    <t>1689-85-6</t>
  </si>
  <si>
    <t>16898-88-7</t>
  </si>
  <si>
    <t>1689-89-0</t>
  </si>
  <si>
    <t>1689-99-2</t>
  </si>
  <si>
    <t>1690-22-8</t>
  </si>
  <si>
    <t>16909-11-8</t>
  </si>
  <si>
    <t>16909-22-1</t>
  </si>
  <si>
    <t>16909-78-7</t>
  </si>
  <si>
    <t>169105-89-9</t>
  </si>
  <si>
    <t>16910-92-2</t>
  </si>
  <si>
    <t>1691-13-0</t>
  </si>
  <si>
    <t>169115-74-6</t>
  </si>
  <si>
    <t>16913-63-6</t>
  </si>
  <si>
    <t>16915-70-1</t>
  </si>
  <si>
    <t>16915-71-2</t>
  </si>
  <si>
    <t>16915-78-9</t>
  </si>
  <si>
    <t>16917-05-8</t>
  </si>
  <si>
    <t>16919-27-0</t>
  </si>
  <si>
    <t>1691-99-2</t>
  </si>
  <si>
    <t>169213-94-9</t>
  </si>
  <si>
    <t>169213-95-0</t>
  </si>
  <si>
    <t>16923-95-8</t>
  </si>
  <si>
    <t>16924-00-8</t>
  </si>
  <si>
    <t>1692-45-1</t>
  </si>
  <si>
    <t>1692-46-2</t>
  </si>
  <si>
    <t>1692-54-2</t>
  </si>
  <si>
    <t>16926-70-8</t>
  </si>
  <si>
    <t>16926-87-7</t>
  </si>
  <si>
    <t>1692-75-7</t>
  </si>
  <si>
    <t>169280-10-8</t>
  </si>
  <si>
    <t>169280-56-2</t>
  </si>
  <si>
    <t>169289-58-1</t>
  </si>
  <si>
    <t>169289-67-2</t>
  </si>
  <si>
    <t>1692915-43-7</t>
  </si>
  <si>
    <t>16929-37-6</t>
  </si>
  <si>
    <t>169306-48-3</t>
  </si>
  <si>
    <t>16930-93-1</t>
  </si>
  <si>
    <t>16930-95-3</t>
  </si>
  <si>
    <t>16930-96-4</t>
  </si>
  <si>
    <t>16930-97-5</t>
  </si>
  <si>
    <t>16930-99-7</t>
  </si>
  <si>
    <t>169312-27-0</t>
  </si>
  <si>
    <t>16932-49-3</t>
  </si>
  <si>
    <t>1693-28-3</t>
  </si>
  <si>
    <t>169331-74-2</t>
  </si>
  <si>
    <t>1693-37-4</t>
  </si>
  <si>
    <t>1693-44-3</t>
  </si>
  <si>
    <t>16935-34-5</t>
  </si>
  <si>
    <t>1693-63-6</t>
  </si>
  <si>
    <t>1693-66-9</t>
  </si>
  <si>
    <t>1693-71-6</t>
  </si>
  <si>
    <t>16938-22-0</t>
  </si>
  <si>
    <t>16939-73-4</t>
  </si>
  <si>
    <t>1694-06-0</t>
  </si>
  <si>
    <t>16940-66-2</t>
  </si>
  <si>
    <t>1694-09-3</t>
  </si>
  <si>
    <t>1694-29-7</t>
  </si>
  <si>
    <t>1694-31-1</t>
  </si>
  <si>
    <t>16944-14-2</t>
  </si>
  <si>
    <t>16944-17-5</t>
  </si>
  <si>
    <t>1694-64-0</t>
  </si>
  <si>
    <t>16947-63-0</t>
  </si>
  <si>
    <t>16947-69-6</t>
  </si>
  <si>
    <t>169477-62-7</t>
  </si>
  <si>
    <t>16948-00-8</t>
  </si>
  <si>
    <t>16948-04-2</t>
  </si>
  <si>
    <t>16948-17-7</t>
  </si>
  <si>
    <t>1694-82-2</t>
  </si>
  <si>
    <t>16948-38-2</t>
  </si>
  <si>
    <t>1694-92-4</t>
  </si>
  <si>
    <t>1694-93-5</t>
  </si>
  <si>
    <t>16949-65-8</t>
  </si>
  <si>
    <t>1694-97-9</t>
  </si>
  <si>
    <t>1695-02-9</t>
  </si>
  <si>
    <t>16954-69-1</t>
  </si>
  <si>
    <t>16957-70-3</t>
  </si>
  <si>
    <t>16958-29-5</t>
  </si>
  <si>
    <t>16958-31-9</t>
  </si>
  <si>
    <t>16958-85-3</t>
  </si>
  <si>
    <t>16958-92-2</t>
  </si>
  <si>
    <t>169590-41-4</t>
  </si>
  <si>
    <t>16960-08-0</t>
  </si>
  <si>
    <t>16960-49-9</t>
  </si>
  <si>
    <t>16960-53-5</t>
  </si>
  <si>
    <t>1696-17-9</t>
  </si>
  <si>
    <t>1696-20-4</t>
  </si>
  <si>
    <t>16965-08-5</t>
  </si>
  <si>
    <t>16966-07-7</t>
  </si>
  <si>
    <t>16966-08-8</t>
  </si>
  <si>
    <t>1696-70-4</t>
  </si>
  <si>
    <t>1696-81-7</t>
  </si>
  <si>
    <t>16968-18-6</t>
  </si>
  <si>
    <t>16968-19-7</t>
  </si>
  <si>
    <t>169685-34-1</t>
  </si>
  <si>
    <t>16969-06-5</t>
  </si>
  <si>
    <t>16969-10-1</t>
  </si>
  <si>
    <t>16974-11-1</t>
  </si>
  <si>
    <t>16974-53-1</t>
  </si>
  <si>
    <t>169758-66-1</t>
  </si>
  <si>
    <t>16978-11-3</t>
  </si>
  <si>
    <t>16978-57-7</t>
  </si>
  <si>
    <t>16979-51-4</t>
  </si>
  <si>
    <t>16982-00-6</t>
  </si>
  <si>
    <t>16982-46-0</t>
  </si>
  <si>
    <t>16984-48-8</t>
  </si>
  <si>
    <t>1698-53-9</t>
  </si>
  <si>
    <t>1698-54-0</t>
  </si>
  <si>
    <t>1698-55-1</t>
  </si>
  <si>
    <t>1698-60-8</t>
  </si>
  <si>
    <t>1698-63-1</t>
  </si>
  <si>
    <t>1699-03-2</t>
  </si>
  <si>
    <t>16990-60-6</t>
  </si>
  <si>
    <t>16990-73-1</t>
  </si>
  <si>
    <t>16992-40-8</t>
  </si>
  <si>
    <t>16993-67-2</t>
  </si>
  <si>
    <t>169939-94-0</t>
  </si>
  <si>
    <t>16994-56-2</t>
  </si>
  <si>
    <t>16995-35-0</t>
  </si>
  <si>
    <t>1699-56-5</t>
  </si>
  <si>
    <t>1699-58-7</t>
  </si>
  <si>
    <t>1699-59-8</t>
  </si>
  <si>
    <t>1700-02-3</t>
  </si>
  <si>
    <t>170004-70-3</t>
  </si>
  <si>
    <t>1700-10-3</t>
  </si>
  <si>
    <t>1700-12-5</t>
  </si>
  <si>
    <t>1700-30-7</t>
  </si>
  <si>
    <t>1700-37-4</t>
  </si>
  <si>
    <t>17003-75-7</t>
  </si>
  <si>
    <t>17003-79-1</t>
  </si>
  <si>
    <t>17006-17-6</t>
  </si>
  <si>
    <t>1700877</t>
  </si>
  <si>
    <t>17009-03-9</t>
  </si>
  <si>
    <t>170105-16-5</t>
  </si>
  <si>
    <t>170111-43-0</t>
  </si>
  <si>
    <t>17011-51-7</t>
  </si>
  <si>
    <t>17011-78-8</t>
  </si>
  <si>
    <t>170118-61-3</t>
  </si>
  <si>
    <t>17013-41-1</t>
  </si>
  <si>
    <t>170153-38-5</t>
  </si>
  <si>
    <t>17016-43-2</t>
  </si>
  <si>
    <t>1701-69-5</t>
  </si>
  <si>
    <t>1701-70-8</t>
  </si>
  <si>
    <t>1701-71-9</t>
  </si>
  <si>
    <t>17017-83-3</t>
  </si>
  <si>
    <t>17019-01-1</t>
  </si>
  <si>
    <t>17021-26-0</t>
  </si>
  <si>
    <t>1702-17-6</t>
  </si>
  <si>
    <t>170222-39-6</t>
  </si>
  <si>
    <t>17025-47-7</t>
  </si>
  <si>
    <t>17026-47-0</t>
  </si>
  <si>
    <t>17026-49-2</t>
  </si>
  <si>
    <t>17026-81-2</t>
  </si>
  <si>
    <t>17026-88-9</t>
  </si>
  <si>
    <t>170292-97-4</t>
  </si>
  <si>
    <t>1703-52-2</t>
  </si>
  <si>
    <t>1703-58-8</t>
  </si>
  <si>
    <t>17035-90-4</t>
  </si>
  <si>
    <t>17036-31-6</t>
  </si>
  <si>
    <t>170364-57-5</t>
  </si>
  <si>
    <t>170381-16-5</t>
  </si>
  <si>
    <t>1703-90-8</t>
  </si>
  <si>
    <t>17040-19-6</t>
  </si>
  <si>
    <t>17040-79-8</t>
  </si>
  <si>
    <t>17042-16-9</t>
  </si>
  <si>
    <t>1704-28-5</t>
  </si>
  <si>
    <t>17043-10-6</t>
  </si>
  <si>
    <t>17044-70-1</t>
  </si>
  <si>
    <t>17046-22-9</t>
  </si>
  <si>
    <t>1704-62-7</t>
  </si>
  <si>
    <t>17048-10-1</t>
  </si>
  <si>
    <t>17048-39-4</t>
  </si>
  <si>
    <t>17055-07-1</t>
  </si>
  <si>
    <t>1705-60-8</t>
  </si>
  <si>
    <t>170569-86-5</t>
  </si>
  <si>
    <t>17057-04-4</t>
  </si>
  <si>
    <t>17057-07-7</t>
  </si>
  <si>
    <t>170571-00-3</t>
  </si>
  <si>
    <t>170571-01-4</t>
  </si>
  <si>
    <t>17057-88-4</t>
  </si>
  <si>
    <t>17057-91-9</t>
  </si>
  <si>
    <t>1705-85-7</t>
  </si>
  <si>
    <t>17059-51-7</t>
  </si>
  <si>
    <t>17059-52-8</t>
  </si>
  <si>
    <t>17059-74-4</t>
  </si>
  <si>
    <t>1706-11-2</t>
  </si>
  <si>
    <t>1706-12-3</t>
  </si>
  <si>
    <t>170621-28-0</t>
  </si>
  <si>
    <t>17064-47-0</t>
  </si>
  <si>
    <t>17064-77-6</t>
  </si>
  <si>
    <t>1706-50-9</t>
  </si>
  <si>
    <t>17066-08-9</t>
  </si>
  <si>
    <t>17066-67-0</t>
  </si>
  <si>
    <t>1706-69-0</t>
  </si>
  <si>
    <t>1706-70-3</t>
  </si>
  <si>
    <t>1707-03-5</t>
  </si>
  <si>
    <t>17070-45-0</t>
  </si>
  <si>
    <t>17070-70-1</t>
  </si>
  <si>
    <t>17071-47-5</t>
  </si>
  <si>
    <t>1707-14-8</t>
  </si>
  <si>
    <t>17074-02-1</t>
  </si>
  <si>
    <t>1707-67-1</t>
  </si>
  <si>
    <t>1707-68-2</t>
  </si>
  <si>
    <t>17076-90-3</t>
  </si>
  <si>
    <t>1707-75-1</t>
  </si>
  <si>
    <t>1707-77-3</t>
  </si>
  <si>
    <t>170778-67-3</t>
  </si>
  <si>
    <t>170791-09-0</t>
  </si>
  <si>
    <t>1707-92-2</t>
  </si>
  <si>
    <t>1707-95-5</t>
  </si>
  <si>
    <t>17081-40-2</t>
  </si>
  <si>
    <t>17082-46-1</t>
  </si>
  <si>
    <t>17082-69-8</t>
  </si>
  <si>
    <t>17082-70-1</t>
  </si>
  <si>
    <t>1708-29-8</t>
  </si>
  <si>
    <t>1708-34-5</t>
  </si>
  <si>
    <t>1708-35-6</t>
  </si>
  <si>
    <t>1708-36-7</t>
  </si>
  <si>
    <t>1708-39-0</t>
  </si>
  <si>
    <t>17084-02-5</t>
  </si>
  <si>
    <t>1708-40-3</t>
  </si>
  <si>
    <t>170851-70-4</t>
  </si>
  <si>
    <t>17086-03-2</t>
  </si>
  <si>
    <t>17087-36-4</t>
  </si>
  <si>
    <t>17087-37-5</t>
  </si>
  <si>
    <t>1708-81-2</t>
  </si>
  <si>
    <t>1708-82-3</t>
  </si>
  <si>
    <t>17088-28-7</t>
  </si>
  <si>
    <t>1708-97-0</t>
  </si>
  <si>
    <t>1708-99-2</t>
  </si>
  <si>
    <t>17090-31-2</t>
  </si>
  <si>
    <t>17090-48-1</t>
  </si>
  <si>
    <t>17090-79-8</t>
  </si>
  <si>
    <t>17090-93-6</t>
  </si>
  <si>
    <t>17091-13-3</t>
  </si>
  <si>
    <t>17091-31-5</t>
  </si>
  <si>
    <t>17091-40-6</t>
  </si>
  <si>
    <t>17092-80-7</t>
  </si>
  <si>
    <t>17094-01-8</t>
  </si>
  <si>
    <t>17094-21-2</t>
  </si>
  <si>
    <t>17094-34-7</t>
  </si>
  <si>
    <t>1709-44-0</t>
  </si>
  <si>
    <t>17095-24-8</t>
  </si>
  <si>
    <t>1709-59-7</t>
  </si>
  <si>
    <t>17096-07-0</t>
  </si>
  <si>
    <t>17096-15-0</t>
  </si>
  <si>
    <t>17096-47-8</t>
  </si>
  <si>
    <t>1709-70-2</t>
  </si>
  <si>
    <t>171009-07-7</t>
  </si>
  <si>
    <t>17102-64-6</t>
  </si>
  <si>
    <t>17103-52-5</t>
  </si>
  <si>
    <t>17103-66-1</t>
  </si>
  <si>
    <t>1710-55-0</t>
  </si>
  <si>
    <t>17109-49-8</t>
  </si>
  <si>
    <t>1710-98-1</t>
  </si>
  <si>
    <t>1711-02-0</t>
  </si>
  <si>
    <t>17110-51-9</t>
  </si>
  <si>
    <t>1711-05-3</t>
  </si>
  <si>
    <t>1711-06-4</t>
  </si>
  <si>
    <t>1711-07-5</t>
  </si>
  <si>
    <t>1711-09-7</t>
  </si>
  <si>
    <t>1711-10-0</t>
  </si>
  <si>
    <t>171118-09-5</t>
  </si>
  <si>
    <t>1711-40-6</t>
  </si>
  <si>
    <t>1711-41-7</t>
  </si>
  <si>
    <t>17117-34-9</t>
  </si>
  <si>
    <t>171182-86-8</t>
  </si>
  <si>
    <t>171183-94-1</t>
  </si>
  <si>
    <t>171184-15-9</t>
  </si>
  <si>
    <t>17119-15-2</t>
  </si>
  <si>
    <t>17119-22-1</t>
  </si>
  <si>
    <t>171198-24-6</t>
  </si>
  <si>
    <t>17121-34-5</t>
  </si>
  <si>
    <t>17122-56-4</t>
  </si>
  <si>
    <t>17124-73-1</t>
  </si>
  <si>
    <t>17124-83-3</t>
  </si>
  <si>
    <t>171262-17-2</t>
  </si>
  <si>
    <t>1712-64-7</t>
  </si>
  <si>
    <t>17126-90-8</t>
  </si>
  <si>
    <t>1712-70-5</t>
  </si>
  <si>
    <t>1712-71-6</t>
  </si>
  <si>
    <t>1712-74-9</t>
  </si>
  <si>
    <t>171284-84-7</t>
  </si>
  <si>
    <t>1713-07-1</t>
  </si>
  <si>
    <t>1713-11-7</t>
  </si>
  <si>
    <t>1713-12-8</t>
  </si>
  <si>
    <t>1713-14-0</t>
  </si>
  <si>
    <t>1713-15-1</t>
  </si>
  <si>
    <t>17131-52-1</t>
  </si>
  <si>
    <t>171335-80-1</t>
  </si>
  <si>
    <t>17134-17-7</t>
  </si>
  <si>
    <t>17135-49-8</t>
  </si>
  <si>
    <t>17136-36-6</t>
  </si>
  <si>
    <t>17137-11-0</t>
  </si>
  <si>
    <t>17138-28-2</t>
  </si>
  <si>
    <t>1713-85-5</t>
  </si>
  <si>
    <t>17139-83-2</t>
  </si>
  <si>
    <t>17140-45-3</t>
  </si>
  <si>
    <t>17140-49-7</t>
  </si>
  <si>
    <t>17140-57-7</t>
  </si>
  <si>
    <t>17140-60-2</t>
  </si>
  <si>
    <t>17140-68-0</t>
  </si>
  <si>
    <t>17140-94-2</t>
  </si>
  <si>
    <t>17146-08-6</t>
  </si>
  <si>
    <t>17146-09-7</t>
  </si>
  <si>
    <t>171489-03-5</t>
  </si>
  <si>
    <t>171489-59-1</t>
  </si>
  <si>
    <t>1715016-76-4</t>
  </si>
  <si>
    <t>1715016-77-5</t>
  </si>
  <si>
    <t>17151-27-8</t>
  </si>
  <si>
    <t>1715-30-6</t>
  </si>
  <si>
    <t>1715-33-9</t>
  </si>
  <si>
    <t>1715-40-8</t>
  </si>
  <si>
    <t>17155-31-6</t>
  </si>
  <si>
    <t>17155-65-6</t>
  </si>
  <si>
    <t>17158-54-2</t>
  </si>
  <si>
    <t>171596-31-9</t>
  </si>
  <si>
    <t>171596-36-4</t>
  </si>
  <si>
    <t>17159-79-4</t>
  </si>
  <si>
    <t>17159-80-7</t>
  </si>
  <si>
    <t>171599-83-0</t>
  </si>
  <si>
    <t>171599-84-1</t>
  </si>
  <si>
    <t>1716-06-9</t>
  </si>
  <si>
    <t>1716-09-2</t>
  </si>
  <si>
    <t>1716-12-7</t>
  </si>
  <si>
    <t>17161-57-8</t>
  </si>
  <si>
    <t>17162-20-8</t>
  </si>
  <si>
    <t>1716-42-3</t>
  </si>
  <si>
    <t>17164-77-1</t>
  </si>
  <si>
    <t>17165-55-8</t>
  </si>
  <si>
    <t>17165-56-9</t>
  </si>
  <si>
    <t>171655-91-7</t>
  </si>
  <si>
    <t>1716-60-5</t>
  </si>
  <si>
    <t>1717-00-6</t>
  </si>
  <si>
    <t>171714-84-4</t>
  </si>
  <si>
    <t>17172-27-9</t>
  </si>
  <si>
    <t>17173-47-6</t>
  </si>
  <si>
    <t>17174-98-0</t>
  </si>
  <si>
    <t>1717-50-6</t>
  </si>
  <si>
    <t>17176-17-9</t>
  </si>
  <si>
    <t>17176-77-1</t>
  </si>
  <si>
    <t>17181-26-9</t>
  </si>
  <si>
    <t>17181-54-3</t>
  </si>
  <si>
    <t>17182-43-3</t>
  </si>
  <si>
    <t>1718-34-9</t>
  </si>
  <si>
    <t>17183-98-1</t>
  </si>
  <si>
    <t>171850-30-9</t>
  </si>
  <si>
    <t>17194-82-0</t>
  </si>
  <si>
    <t>1719-53-5</t>
  </si>
  <si>
    <t>1719-57-9</t>
  </si>
  <si>
    <t>1719-58-0</t>
  </si>
  <si>
    <t>17196-12-2</t>
  </si>
  <si>
    <t>17196-50-8</t>
  </si>
  <si>
    <t>17196-51-9</t>
  </si>
  <si>
    <t>17196-53-1</t>
  </si>
  <si>
    <t>1719-71-7</t>
  </si>
  <si>
    <t>1719-76-2</t>
  </si>
  <si>
    <t>171977-44-9</t>
  </si>
  <si>
    <t>1719-83-1</t>
  </si>
  <si>
    <t>1719-88-6</t>
  </si>
  <si>
    <t>17199-54-1</t>
  </si>
  <si>
    <t>17199-58-5</t>
  </si>
  <si>
    <t>17199-59-6</t>
  </si>
  <si>
    <t>17199-74-5</t>
  </si>
  <si>
    <t>17200-00-9</t>
  </si>
  <si>
    <t>17201-43-3</t>
  </si>
  <si>
    <t>172015-79-1</t>
  </si>
  <si>
    <t>17202-41-4</t>
  </si>
  <si>
    <t>1720-32-7</t>
  </si>
  <si>
    <t>1720-38-3</t>
  </si>
  <si>
    <t>1720418</t>
  </si>
  <si>
    <t>17205-68-4</t>
  </si>
  <si>
    <t>17205-71-9</t>
  </si>
  <si>
    <t>17209-70-0</t>
  </si>
  <si>
    <t>17211-28-8</t>
  </si>
  <si>
    <t>1721-26-2</t>
  </si>
  <si>
    <t>17213-57-9</t>
  </si>
  <si>
    <t>17213-58-0</t>
  </si>
  <si>
    <t>172152-36-2</t>
  </si>
  <si>
    <t>17215-44-0</t>
  </si>
  <si>
    <t>172155-07-6</t>
  </si>
  <si>
    <t>17216-08-9</t>
  </si>
  <si>
    <t>17216-62-5</t>
  </si>
  <si>
    <t>1721-69-3</t>
  </si>
  <si>
    <t>1721-89-7</t>
  </si>
  <si>
    <t>1721-93-3</t>
  </si>
  <si>
    <t>1721-94-4</t>
  </si>
  <si>
    <t>1722-10-7</t>
  </si>
  <si>
    <t>1722-12-9</t>
  </si>
  <si>
    <t>1722-19-6</t>
  </si>
  <si>
    <t>17222-56-9</t>
  </si>
  <si>
    <t>17223-66-4</t>
  </si>
  <si>
    <t>1722-62-9</t>
  </si>
  <si>
    <t>17226-75-4</t>
  </si>
  <si>
    <t>1722852</t>
  </si>
  <si>
    <t>17228-64-7</t>
  </si>
  <si>
    <t>17228-70-5</t>
  </si>
  <si>
    <t>172287-15-9</t>
  </si>
  <si>
    <t>1723-00-8</t>
  </si>
  <si>
    <t>17230-88-5</t>
  </si>
  <si>
    <t>17238-56-1</t>
  </si>
  <si>
    <t>1723-94-0</t>
  </si>
  <si>
    <t>172398-80-0</t>
  </si>
  <si>
    <t>172399-10-9</t>
  </si>
  <si>
    <t>1724-02-3</t>
  </si>
  <si>
    <t>17241-24-6</t>
  </si>
  <si>
    <t>17241-59-7</t>
  </si>
  <si>
    <t>1724-17-0</t>
  </si>
  <si>
    <t>172424-98-5</t>
  </si>
  <si>
    <t>1724-30-7</t>
  </si>
  <si>
    <t>17243-14-0</t>
  </si>
  <si>
    <t>17243-38-8</t>
  </si>
  <si>
    <t>17243-39-9</t>
  </si>
  <si>
    <t>17243-57-1</t>
  </si>
  <si>
    <t>17243-64-0</t>
  </si>
  <si>
    <t>1724-39-6</t>
  </si>
  <si>
    <t>1724-48-7</t>
  </si>
  <si>
    <t>17247-58-4</t>
  </si>
  <si>
    <t>172481-83-3</t>
  </si>
  <si>
    <t>172485-96-0</t>
  </si>
  <si>
    <t>172485-97-1</t>
  </si>
  <si>
    <t>172485-98-2</t>
  </si>
  <si>
    <t>172485-99-3</t>
  </si>
  <si>
    <t>172486-00-9</t>
  </si>
  <si>
    <t>1725-01-5</t>
  </si>
  <si>
    <t>172514-63-5</t>
  </si>
  <si>
    <t>17252-51-6</t>
  </si>
  <si>
    <t>172529-93-0</t>
  </si>
  <si>
    <t>17253-11-1</t>
  </si>
  <si>
    <t>17253-36-0</t>
  </si>
  <si>
    <t>17254-80-7</t>
  </si>
  <si>
    <t>17256-39-2</t>
  </si>
  <si>
    <t>17256-52-9</t>
  </si>
  <si>
    <t>1725-82-2</t>
  </si>
  <si>
    <t>17261-28-8</t>
  </si>
  <si>
    <t>172617-92-4</t>
  </si>
  <si>
    <t>172618-05-2</t>
  </si>
  <si>
    <t>1726-23-4</t>
  </si>
  <si>
    <t>17264-01-6</t>
  </si>
  <si>
    <t>17264-02-7</t>
  </si>
  <si>
    <t>17264-53-8</t>
  </si>
  <si>
    <t>17264-74-3</t>
  </si>
  <si>
    <t>1726-50-7</t>
  </si>
  <si>
    <t>17265-13-3</t>
  </si>
  <si>
    <t>17265-14-4</t>
  </si>
  <si>
    <t>17265-30-4</t>
  </si>
  <si>
    <t>172673-20-0</t>
  </si>
  <si>
    <t>17268-47-2</t>
  </si>
  <si>
    <t>17269-94-2</t>
  </si>
  <si>
    <t>17270-01-8</t>
  </si>
  <si>
    <t>172701-28-9</t>
  </si>
  <si>
    <t>172732-68-2</t>
  </si>
  <si>
    <t>172733-08-3</t>
  </si>
  <si>
    <t>17273-79-9</t>
  </si>
  <si>
    <t>17274-05-4</t>
  </si>
  <si>
    <t>17275-82-0</t>
  </si>
  <si>
    <t>1727-68-0</t>
  </si>
  <si>
    <t>1727-76-0</t>
  </si>
  <si>
    <t>17278-80-7</t>
  </si>
  <si>
    <t>17279-31-1</t>
  </si>
  <si>
    <t>17281-59-3</t>
  </si>
  <si>
    <t>17281-74-2</t>
  </si>
  <si>
    <t>17281-95-7</t>
  </si>
  <si>
    <t>17282-41-6</t>
  </si>
  <si>
    <t>17283-81-7</t>
  </si>
  <si>
    <t>1728-46-7</t>
  </si>
  <si>
    <t>17284-97-8</t>
  </si>
  <si>
    <t>17286-26-9</t>
  </si>
  <si>
    <t>172889-26-8</t>
  </si>
  <si>
    <t>172889-27-9</t>
  </si>
  <si>
    <t>17289-49-5</t>
  </si>
  <si>
    <t>172897-75-5</t>
  </si>
  <si>
    <t>172916-27-7</t>
  </si>
  <si>
    <t>17292-57-8</t>
  </si>
  <si>
    <t>17293-59-3</t>
  </si>
  <si>
    <t>172960-62-2</t>
  </si>
  <si>
    <t>1729-61-9</t>
  </si>
  <si>
    <t>172964-15-7</t>
  </si>
  <si>
    <t>1729-67-5</t>
  </si>
  <si>
    <t>17297-82-4</t>
  </si>
  <si>
    <t>17298-37-2</t>
  </si>
  <si>
    <t>17299-00-2</t>
  </si>
  <si>
    <t>172998-57-1</t>
  </si>
  <si>
    <t>1729-99-3</t>
  </si>
  <si>
    <t>17301-23-4</t>
  </si>
  <si>
    <t>17301-24-5</t>
  </si>
  <si>
    <t>17301-25-6</t>
  </si>
  <si>
    <t>17301-26-7</t>
  </si>
  <si>
    <t>17301-27-8</t>
  </si>
  <si>
    <t>17301-28-9</t>
  </si>
  <si>
    <t>17301-29-0</t>
  </si>
  <si>
    <t>17301-30-3</t>
  </si>
  <si>
    <t>17301-32-5</t>
  </si>
  <si>
    <t>17301-53-0</t>
  </si>
  <si>
    <t>17301-81-4</t>
  </si>
  <si>
    <t>17301-94-9</t>
  </si>
  <si>
    <t>17302-46-4</t>
  </si>
  <si>
    <t>17302-82-8</t>
  </si>
  <si>
    <t>1730-37-6</t>
  </si>
  <si>
    <t>17304-65-3</t>
  </si>
  <si>
    <t>1730-48-9</t>
  </si>
  <si>
    <t>17306-05-7</t>
  </si>
  <si>
    <t>17306-43-3</t>
  </si>
  <si>
    <t>17306-46-6</t>
  </si>
  <si>
    <t>17308-02-0</t>
  </si>
  <si>
    <t>17308-90-6</t>
  </si>
  <si>
    <t>173094-98-9</t>
  </si>
  <si>
    <t>17312-54-8</t>
  </si>
  <si>
    <t>17312-58-2</t>
  </si>
  <si>
    <t>17312-76-4</t>
  </si>
  <si>
    <t>173159-57-4</t>
  </si>
  <si>
    <t>17316-67-5</t>
  </si>
  <si>
    <t>1731-79-9</t>
  </si>
  <si>
    <t>1731-81-3</t>
  </si>
  <si>
    <t>1731-84-6</t>
  </si>
  <si>
    <t>1731-86-8</t>
  </si>
  <si>
    <t>1731-88-0</t>
  </si>
  <si>
    <t>1731-92-6</t>
  </si>
  <si>
    <t>1731-94-8</t>
  </si>
  <si>
    <t>173194-95-1</t>
  </si>
  <si>
    <t>1732-08-7</t>
  </si>
  <si>
    <t>1732-09-8</t>
  </si>
  <si>
    <t>1732-10-1</t>
  </si>
  <si>
    <t>1732-13-4</t>
  </si>
  <si>
    <t>17321-47-0</t>
  </si>
  <si>
    <t>17321-48-1</t>
  </si>
  <si>
    <t>17321-77-6</t>
  </si>
  <si>
    <t>17322-82-6</t>
  </si>
  <si>
    <t>17322-84-8</t>
  </si>
  <si>
    <t>17324-04-8</t>
  </si>
  <si>
    <t>17327-22-9</t>
  </si>
  <si>
    <t>17329-19-0</t>
  </si>
  <si>
    <t>17329-61-2</t>
  </si>
  <si>
    <t>1732-96-3</t>
  </si>
  <si>
    <t>1732-97-4</t>
  </si>
  <si>
    <t>17329-79-2</t>
  </si>
  <si>
    <t>1733-12-6</t>
  </si>
  <si>
    <t>17331-53-2</t>
  </si>
  <si>
    <t>1733-15-9</t>
  </si>
  <si>
    <t>1733-16-0</t>
  </si>
  <si>
    <t>17331-61-2</t>
  </si>
  <si>
    <t>17332-39-7</t>
  </si>
  <si>
    <t>1733-25-1</t>
  </si>
  <si>
    <t>17333-83-4</t>
  </si>
  <si>
    <t>17333-84-5</t>
  </si>
  <si>
    <t>17334-50-8</t>
  </si>
  <si>
    <t>17334-55-3</t>
  </si>
  <si>
    <t>17334-58-6</t>
  </si>
  <si>
    <t>17334-68-8</t>
  </si>
  <si>
    <t>1733-57-9</t>
  </si>
  <si>
    <t>17336-84-4</t>
  </si>
  <si>
    <t>1733-76-2</t>
  </si>
  <si>
    <t>1733-88-6</t>
  </si>
  <si>
    <t>17338-96-4</t>
  </si>
  <si>
    <t>1733-89-7</t>
  </si>
  <si>
    <t>1733-93-3</t>
  </si>
  <si>
    <t>1733-96-6</t>
  </si>
  <si>
    <t>1733-97-7</t>
  </si>
  <si>
    <t>173399-03-6</t>
  </si>
  <si>
    <t>17341-93-4</t>
  </si>
  <si>
    <t>17342-21-1</t>
  </si>
  <si>
    <t>173424-77-6</t>
  </si>
  <si>
    <t>17343-00-9</t>
  </si>
  <si>
    <t>17344-01-3</t>
  </si>
  <si>
    <t>17345-61-8</t>
  </si>
  <si>
    <t>17345-68-5</t>
  </si>
  <si>
    <t>17345-77-6</t>
  </si>
  <si>
    <t>17347-61-4</t>
  </si>
  <si>
    <t>1734-79-8</t>
  </si>
  <si>
    <t>17348-59-3</t>
  </si>
  <si>
    <t>17349-94-9</t>
  </si>
  <si>
    <t>17350-17-3</t>
  </si>
  <si>
    <t>17351-75-6</t>
  </si>
  <si>
    <t>17352-09-9</t>
  </si>
  <si>
    <t>17352-16-8</t>
  </si>
  <si>
    <t>17352-47-5</t>
  </si>
  <si>
    <t>17353-03-6</t>
  </si>
  <si>
    <t>173536-73-7</t>
  </si>
  <si>
    <t>1735-37-1</t>
  </si>
  <si>
    <t>17354-14-2</t>
  </si>
  <si>
    <t>17354-63-1</t>
  </si>
  <si>
    <t>17354-79-9</t>
  </si>
  <si>
    <t>1735-48-4</t>
  </si>
  <si>
    <t>17355-23-6</t>
  </si>
  <si>
    <t>173553</t>
  </si>
  <si>
    <t>17356-09-1</t>
  </si>
  <si>
    <t>17356-19-3</t>
  </si>
  <si>
    <t>17356-30-8</t>
  </si>
  <si>
    <t>17356-61-5</t>
  </si>
  <si>
    <t>17357-14-1</t>
  </si>
  <si>
    <t>173584-44-6</t>
  </si>
  <si>
    <t>1735-91-7</t>
  </si>
  <si>
    <t>17360-35-9</t>
  </si>
  <si>
    <t>17361-44-3</t>
  </si>
  <si>
    <t>17362-04-8</t>
  </si>
  <si>
    <t>17362-05-9</t>
  </si>
  <si>
    <t>17362-17-3</t>
  </si>
  <si>
    <t>1736-34-1</t>
  </si>
  <si>
    <t>17364-44-2</t>
  </si>
  <si>
    <t>1736-60-3</t>
  </si>
  <si>
    <t>1736-71-6</t>
  </si>
  <si>
    <t>17368-12-6</t>
  </si>
  <si>
    <t>17369-09-4</t>
  </si>
  <si>
    <t>17369-57-2</t>
  </si>
  <si>
    <t>17369-59-4</t>
  </si>
  <si>
    <t>17369-60-7</t>
  </si>
  <si>
    <t>17369-61-8</t>
  </si>
  <si>
    <t>17369-89-0</t>
  </si>
  <si>
    <t>1737-10-6</t>
  </si>
  <si>
    <t>1737-11-7</t>
  </si>
  <si>
    <t>17371-30-1</t>
  </si>
  <si>
    <t>17371-45-8</t>
  </si>
  <si>
    <t>17373-29-4</t>
  </si>
  <si>
    <t>1737-33-3</t>
  </si>
  <si>
    <t>17373-89-6</t>
  </si>
  <si>
    <t>17373-93-2</t>
  </si>
  <si>
    <t>17374-26-4</t>
  </si>
  <si>
    <t>17376-04-4</t>
  </si>
  <si>
    <t>1737-80-0</t>
  </si>
  <si>
    <t>173792-58-0</t>
  </si>
  <si>
    <t>1737-93-5</t>
  </si>
  <si>
    <t>1738-02-9, 68504-35-</t>
  </si>
  <si>
    <t>1738-25-6</t>
  </si>
  <si>
    <t>173829-09-9</t>
  </si>
  <si>
    <t>1738-36-9</t>
  </si>
  <si>
    <t>17385-36-3</t>
  </si>
  <si>
    <t>1738-69-8</t>
  </si>
  <si>
    <t>1738-76-7</t>
  </si>
  <si>
    <t>1738-77-8</t>
  </si>
  <si>
    <t>1738-78-9</t>
  </si>
  <si>
    <t>17388-19-1</t>
  </si>
  <si>
    <t>1738-86-9</t>
  </si>
  <si>
    <t>1738-87-0</t>
  </si>
  <si>
    <t>17389-14-9</t>
  </si>
  <si>
    <t>1739-00-0</t>
  </si>
  <si>
    <t>173903-15-6</t>
  </si>
  <si>
    <t>173904-11-5</t>
  </si>
  <si>
    <t>17392-22-2</t>
  </si>
  <si>
    <t>17392-83-5</t>
  </si>
  <si>
    <t>173937-91-2</t>
  </si>
  <si>
    <t>17394-77-3</t>
  </si>
  <si>
    <t>17395-31-2</t>
  </si>
  <si>
    <t>17397-37-4</t>
  </si>
  <si>
    <t>17397-85-2</t>
  </si>
  <si>
    <t>17397-89-6</t>
  </si>
  <si>
    <t>17398-16-2</t>
  </si>
  <si>
    <t>1739-83-9</t>
  </si>
  <si>
    <t>1739-84-0</t>
  </si>
  <si>
    <t>173997-05-2</t>
  </si>
  <si>
    <t>1740-22-3</t>
  </si>
  <si>
    <t>174022-42-5</t>
  </si>
  <si>
    <t>17403-09-7</t>
  </si>
  <si>
    <t>17404-44-3</t>
  </si>
  <si>
    <t>17404-66-9</t>
  </si>
  <si>
    <t>1740-54-1</t>
  </si>
  <si>
    <t>1740-57-4</t>
  </si>
  <si>
    <t>174063-87-7</t>
  </si>
  <si>
    <t>17406-45-0</t>
  </si>
  <si>
    <t>17406-46-1</t>
  </si>
  <si>
    <t>17407-08-8</t>
  </si>
  <si>
    <t>17407-09-9</t>
  </si>
  <si>
    <t>17407-37-3</t>
  </si>
  <si>
    <t>174080-50-3</t>
  </si>
  <si>
    <t>17408-14-9</t>
  </si>
  <si>
    <t>17408-16-1</t>
  </si>
  <si>
    <t>17408-59-2</t>
  </si>
  <si>
    <t>17408-66-1</t>
  </si>
  <si>
    <t>17409-52-8</t>
  </si>
  <si>
    <t>1740-97-2</t>
  </si>
  <si>
    <t>17413-10-4</t>
  </si>
  <si>
    <t>17413-38-6</t>
  </si>
  <si>
    <t>17413-51-3</t>
  </si>
  <si>
    <t>1741-41-9</t>
  </si>
  <si>
    <t>17417-32-2</t>
  </si>
  <si>
    <t>17418-58-5</t>
  </si>
  <si>
    <t>17418-59-6</t>
  </si>
  <si>
    <t>17418-72-3</t>
  </si>
  <si>
    <t>17418-80-3</t>
  </si>
  <si>
    <t>17420-30-3</t>
  </si>
  <si>
    <t>174212-12-5</t>
  </si>
  <si>
    <t>1742-14-9</t>
  </si>
  <si>
    <t>17421-79-3</t>
  </si>
  <si>
    <t>17422-32-1</t>
  </si>
  <si>
    <t>17422-33-2</t>
  </si>
  <si>
    <t>17422-74-1</t>
  </si>
  <si>
    <t>174232-42-9</t>
  </si>
  <si>
    <t>17423-52-8</t>
  </si>
  <si>
    <t>17425-25-1</t>
  </si>
  <si>
    <t>174254-13-8</t>
  </si>
  <si>
    <t>17427-62-2</t>
  </si>
  <si>
    <t>1742-79-6</t>
  </si>
  <si>
    <t>17427-97-3</t>
  </si>
  <si>
    <t>17429-10-6</t>
  </si>
  <si>
    <t>1742-91-2</t>
  </si>
  <si>
    <t>1742-95-6</t>
  </si>
  <si>
    <t>17430-82-9</t>
  </si>
  <si>
    <t>1743-13-1</t>
  </si>
  <si>
    <t>17433-19-1</t>
  </si>
  <si>
    <t>174333-80-3</t>
  </si>
  <si>
    <t>1743-56-2</t>
  </si>
  <si>
    <t>1743-60-8</t>
  </si>
  <si>
    <t>1743-61-9</t>
  </si>
  <si>
    <t>17438-14-1</t>
  </si>
  <si>
    <t>17439-11-1</t>
  </si>
  <si>
    <t>174391-92-5</t>
  </si>
  <si>
    <t>1743-98-2</t>
  </si>
  <si>
    <t>174402-32-5</t>
  </si>
  <si>
    <t>17440-83-4</t>
  </si>
  <si>
    <t>174489-43-1</t>
  </si>
  <si>
    <t>17448-96-3</t>
  </si>
  <si>
    <t>174489-76-0</t>
  </si>
  <si>
    <t>174495-83-1</t>
  </si>
  <si>
    <t>17449-76-2</t>
  </si>
  <si>
    <t>17449-92-2</t>
  </si>
  <si>
    <t>17450-30-5</t>
  </si>
  <si>
    <t>174514-08-0</t>
  </si>
  <si>
    <t>17451-67-1</t>
  </si>
  <si>
    <t>17452-22-1</t>
  </si>
  <si>
    <t>1745-32-0</t>
  </si>
  <si>
    <t>17453-73-5</t>
  </si>
  <si>
    <t>17453-87-1</t>
  </si>
  <si>
    <t>17454-48-7</t>
  </si>
  <si>
    <t>17455-13-9</t>
  </si>
  <si>
    <t>17455-23-1</t>
  </si>
  <si>
    <t>174568-67-3</t>
  </si>
  <si>
    <t>1745-72-8</t>
  </si>
  <si>
    <t>1745-81-9</t>
  </si>
  <si>
    <t>1745-87-5</t>
  </si>
  <si>
    <t>1745-89-7</t>
  </si>
  <si>
    <t>1746-01-6</t>
  </si>
  <si>
    <t>1746-03-8</t>
  </si>
  <si>
    <t>1746-11-8</t>
  </si>
  <si>
    <t>1746-13-0</t>
  </si>
  <si>
    <t>1746-23-2</t>
  </si>
  <si>
    <t>17462-58-7</t>
  </si>
  <si>
    <t>174630-04-7</t>
  </si>
  <si>
    <t>17463-01-3</t>
  </si>
  <si>
    <t>17463-34-2</t>
  </si>
  <si>
    <t>17463-43-3</t>
  </si>
  <si>
    <t>17463-43-3 | 96105-7</t>
  </si>
  <si>
    <t>17464-88-9</t>
  </si>
  <si>
    <t>17464-91-4</t>
  </si>
  <si>
    <t>17465-86-0</t>
  </si>
  <si>
    <t>17466-45-4</t>
  </si>
  <si>
    <t>17467-15-1</t>
  </si>
  <si>
    <t>1746-77-6</t>
  </si>
  <si>
    <t>1746-81-2</t>
  </si>
  <si>
    <t>17471-10-2</t>
  </si>
  <si>
    <t>17471-45-3</t>
  </si>
  <si>
    <t>17471-82-8</t>
  </si>
  <si>
    <t>17472-78-5</t>
  </si>
  <si>
    <t>17474-44-1</t>
  </si>
  <si>
    <t>1747-60-0</t>
  </si>
  <si>
    <t>17477-29-1</t>
  </si>
  <si>
    <t>17479-19-5</t>
  </si>
  <si>
    <t>17480-16-9</t>
  </si>
  <si>
    <t>1748-04-5</t>
  </si>
  <si>
    <t>1748-09-0</t>
  </si>
  <si>
    <t>17481-06-0</t>
  </si>
  <si>
    <t>17481-19-5</t>
  </si>
  <si>
    <t>17481-27-5</t>
  </si>
  <si>
    <t>17484-28-5</t>
  </si>
  <si>
    <t>17484-36-5</t>
  </si>
  <si>
    <t>17488-65-2</t>
  </si>
  <si>
    <t>174899-83-3</t>
  </si>
  <si>
    <t>17496-08-1</t>
  </si>
  <si>
    <t>17496-94-5</t>
  </si>
  <si>
    <t>17498-50-9</t>
  </si>
  <si>
    <t>1750030</t>
  </si>
  <si>
    <t>1750-12-5</t>
  </si>
  <si>
    <t>175013-18-0</t>
  </si>
  <si>
    <t>175013-84-0</t>
  </si>
  <si>
    <t>175033-36-0</t>
  </si>
  <si>
    <t>1750-51-2</t>
  </si>
  <si>
    <t>17507-24-3</t>
  </si>
  <si>
    <t>17508-17-7</t>
  </si>
  <si>
    <t>17511-60-3</t>
  </si>
  <si>
    <t>17511-61-4</t>
  </si>
  <si>
    <t>17511-89-6</t>
  </si>
  <si>
    <t>175135-22-5</t>
  </si>
  <si>
    <t>175136-02-4</t>
  </si>
  <si>
    <t>175136-93-3</t>
  </si>
  <si>
    <t>175137-20-9</t>
  </si>
  <si>
    <t>175137-34-5</t>
  </si>
  <si>
    <t>175137-64-1</t>
  </si>
  <si>
    <t>17514-68-0</t>
  </si>
  <si>
    <t>17517-01-0</t>
  </si>
  <si>
    <t>175178-82-2</t>
  </si>
  <si>
    <t>17518-43-3</t>
  </si>
  <si>
    <t>175202-04-7</t>
  </si>
  <si>
    <t>175202-40-1</t>
  </si>
  <si>
    <t>175202-81-0</t>
  </si>
  <si>
    <t>175203-08-4</t>
  </si>
  <si>
    <t>175203-18-6</t>
  </si>
  <si>
    <t>175203-26-6</t>
  </si>
  <si>
    <t>175203-43-7</t>
  </si>
  <si>
    <t>175203-77-7</t>
  </si>
  <si>
    <t>175204-63-4</t>
  </si>
  <si>
    <t>175204-83-8</t>
  </si>
  <si>
    <t>175205-17-1</t>
  </si>
  <si>
    <t>17521-00-5</t>
  </si>
  <si>
    <t>1752-24-5</t>
  </si>
  <si>
    <t>1752-30-3</t>
  </si>
  <si>
    <t>17526-94-2</t>
  </si>
  <si>
    <t>17526-97-5</t>
  </si>
  <si>
    <t>17527-07-0</t>
  </si>
  <si>
    <t>17527-17-2</t>
  </si>
  <si>
    <t>17527-28-5</t>
  </si>
  <si>
    <t>17527-29-6</t>
  </si>
  <si>
    <t>17527-31-0</t>
  </si>
  <si>
    <t>175277-58-4</t>
  </si>
  <si>
    <t>17528-28-8</t>
  </si>
  <si>
    <t>1752-96-1</t>
  </si>
  <si>
    <t>17530-24-4</t>
  </si>
  <si>
    <t>17534-15-5</t>
  </si>
  <si>
    <t>1753-47-5</t>
  </si>
  <si>
    <t>175354-76-4</t>
  </si>
  <si>
    <t>17537-64-3</t>
  </si>
  <si>
    <t>1753-98-6</t>
  </si>
  <si>
    <t>17540-75-9</t>
  </si>
  <si>
    <t>175414-77-4</t>
  </si>
  <si>
    <t>1754-47-8</t>
  </si>
  <si>
    <t>1754-55-8</t>
  </si>
  <si>
    <t>1754-58-1</t>
  </si>
  <si>
    <t>175463-32-8</t>
  </si>
  <si>
    <t>17550-03-7</t>
  </si>
  <si>
    <t>1755-01-7</t>
  </si>
  <si>
    <t>1755-51-7</t>
  </si>
  <si>
    <t>1755-54-0</t>
  </si>
  <si>
    <t>17557-23-2</t>
  </si>
  <si>
    <t>17557-67-4</t>
  </si>
  <si>
    <t>17559-01-2</t>
  </si>
  <si>
    <t>17560-51-9</t>
  </si>
  <si>
    <t>17560-54-2</t>
  </si>
  <si>
    <t>175607-87-1</t>
  </si>
  <si>
    <t>17564-64-6</t>
  </si>
  <si>
    <t>1757-18-2</t>
  </si>
  <si>
    <t>17572-97-3</t>
  </si>
  <si>
    <t>175739-42-1</t>
  </si>
  <si>
    <t>1757-42-2</t>
  </si>
  <si>
    <t>17574-50-4</t>
  </si>
  <si>
    <t>17575-20-1</t>
  </si>
  <si>
    <t>17575-21-2</t>
  </si>
  <si>
    <t>17575-22-3</t>
  </si>
  <si>
    <t>17576-35-1</t>
  </si>
  <si>
    <t>1757-72-8</t>
  </si>
  <si>
    <t>17577-28-5</t>
  </si>
  <si>
    <t>17578-54-0</t>
  </si>
  <si>
    <t>17579-41-8</t>
  </si>
  <si>
    <t>17579-99-6</t>
  </si>
  <si>
    <t>1758-25-4</t>
  </si>
  <si>
    <t>17584-12-2</t>
  </si>
  <si>
    <t>1758-45-8</t>
  </si>
  <si>
    <t>1758-46-9</t>
  </si>
  <si>
    <t>17585-69-2</t>
  </si>
  <si>
    <t>1758-61-8</t>
  </si>
  <si>
    <t>1758-68-5</t>
  </si>
  <si>
    <t>17587-22-3</t>
  </si>
  <si>
    <t>1758-73-2</t>
  </si>
  <si>
    <t>17587-33-6</t>
  </si>
  <si>
    <t>1758-80-1</t>
  </si>
  <si>
    <t>1758-88-9</t>
  </si>
  <si>
    <t>17589-24-1</t>
  </si>
  <si>
    <t>17590-01-1</t>
  </si>
  <si>
    <t>1759-05-3</t>
  </si>
  <si>
    <t>1759-28-0</t>
  </si>
  <si>
    <t>1759-53-1</t>
  </si>
  <si>
    <t>1759-58-6</t>
  </si>
  <si>
    <t>1759-63-3</t>
  </si>
  <si>
    <t>17597-95-4</t>
  </si>
  <si>
    <t>17597-96-5</t>
  </si>
  <si>
    <t>17598-02-6</t>
  </si>
  <si>
    <t>17598-65-1</t>
  </si>
  <si>
    <t>17598-96-8</t>
  </si>
  <si>
    <t>17600-13-4</t>
  </si>
  <si>
    <t>17600-72-5</t>
  </si>
  <si>
    <t>17601-74-0</t>
  </si>
  <si>
    <t>17601-86-4</t>
  </si>
  <si>
    <t>17601-94-4</t>
  </si>
  <si>
    <t>17601-96-6</t>
  </si>
  <si>
    <t>1760-24-3</t>
  </si>
  <si>
    <t>176036-37-6</t>
  </si>
  <si>
    <t>176046-79-0</t>
  </si>
  <si>
    <t>17606-31-4</t>
  </si>
  <si>
    <t>17606-72-3</t>
  </si>
  <si>
    <t>1760-71-0</t>
  </si>
  <si>
    <t>17607-28-2</t>
  </si>
  <si>
    <t>17609-47-1</t>
  </si>
  <si>
    <t>17609-48-2</t>
  </si>
  <si>
    <t>17609-52-8</t>
  </si>
  <si>
    <t>17609-80-2</t>
  </si>
  <si>
    <t>17609-82-4</t>
  </si>
  <si>
    <t>17610-00-3</t>
  </si>
  <si>
    <t>17610-24-1</t>
  </si>
  <si>
    <t>17611-82-4</t>
  </si>
  <si>
    <t>17612-57-6</t>
  </si>
  <si>
    <t>17614-69-6</t>
  </si>
  <si>
    <t>1761-56-4</t>
  </si>
  <si>
    <t>1761-61-1</t>
  </si>
  <si>
    <t>17616-19-2</t>
  </si>
  <si>
    <t>17617-05-9</t>
  </si>
  <si>
    <t>1761-71-3</t>
  </si>
  <si>
    <t>17617-45-7</t>
  </si>
  <si>
    <t>17617-59-3</t>
  </si>
  <si>
    <t>17618-27-8</t>
  </si>
  <si>
    <t>17618-32-5</t>
  </si>
  <si>
    <t>17618-77-8</t>
  </si>
  <si>
    <t>17619-36-2</t>
  </si>
  <si>
    <t>17622-94-5</t>
  </si>
  <si>
    <t>1762-34-1</t>
  </si>
  <si>
    <t>17624-07-6</t>
  </si>
  <si>
    <t>1762-50-1</t>
  </si>
  <si>
    <t>17625-03-5</t>
  </si>
  <si>
    <t>1762-51-2</t>
  </si>
  <si>
    <t>17625-83-1</t>
  </si>
  <si>
    <t>17626-34-5</t>
  </si>
  <si>
    <t>17626-59-4</t>
  </si>
  <si>
    <t>17626-73-2</t>
  </si>
  <si>
    <t>17626-75-4</t>
  </si>
  <si>
    <t>17627-10-0</t>
  </si>
  <si>
    <t>17627-41-7</t>
  </si>
  <si>
    <t>17627-43-9</t>
  </si>
  <si>
    <t>17627-44-0</t>
  </si>
  <si>
    <t>17627-76-8</t>
  </si>
  <si>
    <t>1762-95-4</t>
  </si>
  <si>
    <t>17630-08-9</t>
  </si>
  <si>
    <t>1763-02-6</t>
  </si>
  <si>
    <t>17630-75-0</t>
  </si>
  <si>
    <t>17630-76-1</t>
  </si>
  <si>
    <t>1763-10-6</t>
  </si>
  <si>
    <t>17631-67-3</t>
  </si>
  <si>
    <t>17631-68-4</t>
  </si>
  <si>
    <t>1763-21-9</t>
  </si>
  <si>
    <t>1763-23-1</t>
  </si>
  <si>
    <t>1763-28-6</t>
  </si>
  <si>
    <t>17635-21-1</t>
  </si>
  <si>
    <t>17636-10-1</t>
  </si>
  <si>
    <t>17637-11-5</t>
  </si>
  <si>
    <t>17639-76-8</t>
  </si>
  <si>
    <t>17639-93-9</t>
  </si>
  <si>
    <t>17640-03-8</t>
  </si>
  <si>
    <t>17640-15-2</t>
  </si>
  <si>
    <t>17642-18-1</t>
  </si>
  <si>
    <t>17647-86-8</t>
  </si>
  <si>
    <t>17647-93-7</t>
  </si>
  <si>
    <t>17648-03-2</t>
  </si>
  <si>
    <t>17650-84-9</t>
  </si>
  <si>
    <t>17650-86-1</t>
  </si>
  <si>
    <t>17650-98-5</t>
  </si>
  <si>
    <t>17651-61-5</t>
  </si>
  <si>
    <t>176530-46-4</t>
  </si>
  <si>
    <t>1765-40-8</t>
  </si>
  <si>
    <t>17654-68-1</t>
  </si>
  <si>
    <t>1765-48-6</t>
  </si>
  <si>
    <t>17654-88-5</t>
  </si>
  <si>
    <t>17658-63-8</t>
  </si>
  <si>
    <t>1765-92-0</t>
  </si>
  <si>
    <t>17659-49-3</t>
  </si>
  <si>
    <t>17659-49-3 | 55869-9</t>
  </si>
  <si>
    <t>17659-78-8</t>
  </si>
  <si>
    <t>17660-75-2</t>
  </si>
  <si>
    <t>17661-50-6</t>
  </si>
  <si>
    <t>17661-52-8</t>
  </si>
  <si>
    <t>1766-41-2</t>
  </si>
  <si>
    <t>17665-72-4</t>
  </si>
  <si>
    <t>1766-76-3</t>
  </si>
  <si>
    <t>176676-70-3</t>
  </si>
  <si>
    <t>1766-91-2</t>
  </si>
  <si>
    <t>176702-71-9</t>
  </si>
  <si>
    <t>176702-72-0</t>
  </si>
  <si>
    <t>176702-73-1</t>
  </si>
  <si>
    <t>176702-74-2</t>
  </si>
  <si>
    <t>176702-75-3</t>
  </si>
  <si>
    <t>176702-76-4</t>
  </si>
  <si>
    <t>17670-95-0</t>
  </si>
  <si>
    <t>1767-12-0</t>
  </si>
  <si>
    <t>17671-26-0</t>
  </si>
  <si>
    <t>17671-27-1</t>
  </si>
  <si>
    <t>17671-28-2</t>
  </si>
  <si>
    <t>17671-49-7</t>
  </si>
  <si>
    <t>17671-50-0</t>
  </si>
  <si>
    <t>17671-52-2</t>
  </si>
  <si>
    <t>176719-69-0</t>
  </si>
  <si>
    <t>17672-22-9</t>
  </si>
  <si>
    <t>17672-53-6</t>
  </si>
  <si>
    <t>17673-49-3</t>
  </si>
  <si>
    <t>17673-50-6</t>
  </si>
  <si>
    <t>17673-53-9</t>
  </si>
  <si>
    <t>17673-56-2</t>
  </si>
  <si>
    <t>17673-59-5</t>
  </si>
  <si>
    <t>17673-60-8</t>
  </si>
  <si>
    <t>17675-60-4</t>
  </si>
  <si>
    <t>17676-33-4</t>
  </si>
  <si>
    <t>17677-15-5</t>
  </si>
  <si>
    <t>17678-60-3</t>
  </si>
  <si>
    <t>17681-50-4</t>
  </si>
  <si>
    <t>17682-71-2</t>
  </si>
  <si>
    <t>17683-09-9</t>
  </si>
  <si>
    <t>1768-31-6</t>
  </si>
  <si>
    <t>17685-04-0</t>
  </si>
  <si>
    <t>17685-05-1</t>
  </si>
  <si>
    <t>17686-39-4</t>
  </si>
  <si>
    <t>17686-43-0</t>
  </si>
  <si>
    <t>1768-64-5</t>
  </si>
  <si>
    <t>17687-24-0</t>
  </si>
  <si>
    <t>17687-72-8</t>
  </si>
  <si>
    <t>17687-74-0</t>
  </si>
  <si>
    <t>17688-68-5</t>
  </si>
  <si>
    <t>17688-83-4</t>
  </si>
  <si>
    <t>17689-42-8</t>
  </si>
  <si>
    <t>17689-77-9</t>
  </si>
  <si>
    <t>17690-26-5</t>
  </si>
  <si>
    <t>17691-19-9</t>
  </si>
  <si>
    <t>17692-30-7</t>
  </si>
  <si>
    <t>17692-31-8</t>
  </si>
  <si>
    <t>17692-34-1</t>
  </si>
  <si>
    <t>17692-38-5</t>
  </si>
  <si>
    <t>17692-39-6</t>
  </si>
  <si>
    <t>1769-24-0</t>
  </si>
  <si>
    <t>17692-43-2</t>
  </si>
  <si>
    <t>17692-44-3</t>
  </si>
  <si>
    <t>17692-51-2</t>
  </si>
  <si>
    <t>17692-54-5</t>
  </si>
  <si>
    <t>17692-63-6</t>
  </si>
  <si>
    <t>17692-71-6</t>
  </si>
  <si>
    <t>17693-51-5</t>
  </si>
  <si>
    <t>1769-41-1</t>
  </si>
  <si>
    <t>17694-68-7</t>
  </si>
  <si>
    <t>1769-52-4</t>
  </si>
  <si>
    <t>17695-32-8</t>
  </si>
  <si>
    <t>17695-46-4</t>
  </si>
  <si>
    <t>17695-48-6</t>
  </si>
  <si>
    <t>17696-37-6</t>
  </si>
  <si>
    <t>17696-61-6</t>
  </si>
  <si>
    <t>17696-62-7</t>
  </si>
  <si>
    <t>17696-64-9</t>
  </si>
  <si>
    <t>176969-33-8</t>
  </si>
  <si>
    <t>176969-34-9</t>
  </si>
  <si>
    <t>17696-94-5</t>
  </si>
  <si>
    <t>176972-62-6</t>
  </si>
  <si>
    <t>176979-17-2</t>
  </si>
  <si>
    <t>176979-18-3</t>
  </si>
  <si>
    <t>176979-19-4</t>
  </si>
  <si>
    <t>17699-05-7</t>
  </si>
  <si>
    <t>17699-09-1</t>
  </si>
  <si>
    <t>17699-14-8</t>
  </si>
  <si>
    <t>17699-16-0</t>
  </si>
  <si>
    <t>17700-09-3</t>
  </si>
  <si>
    <t>17700-54-8</t>
  </si>
  <si>
    <t>17700-55-9</t>
  </si>
  <si>
    <t>17701-76-7</t>
  </si>
  <si>
    <t>17704-22-2</t>
  </si>
  <si>
    <t>17705-81-6</t>
  </si>
  <si>
    <t>1770-80-5</t>
  </si>
  <si>
    <t>1770825-71-2</t>
  </si>
  <si>
    <t>17708-57-5</t>
  </si>
  <si>
    <t>17708-58-6</t>
  </si>
  <si>
    <t>1771-03-5</t>
  </si>
  <si>
    <t>177-10-6</t>
  </si>
  <si>
    <t>177-11-7</t>
  </si>
  <si>
    <t>1771-18-2</t>
  </si>
  <si>
    <t>1771-19-3</t>
  </si>
  <si>
    <t>17715-69-4</t>
  </si>
  <si>
    <t>17716-41-5</t>
  </si>
  <si>
    <t>17716-89-1</t>
  </si>
  <si>
    <t>1771743-29-3</t>
  </si>
  <si>
    <t>1771743-43-1</t>
  </si>
  <si>
    <t>1772-03-8</t>
  </si>
  <si>
    <t>17722-17-7</t>
  </si>
  <si>
    <t>1772-25-4</t>
  </si>
  <si>
    <t>1772-39-0</t>
  </si>
  <si>
    <t>1772-43-6</t>
  </si>
  <si>
    <t>17726-03-3</t>
  </si>
  <si>
    <t>17727-74-1</t>
  </si>
  <si>
    <t>17730-18-6</t>
  </si>
  <si>
    <t>17735-94-3</t>
  </si>
  <si>
    <t>17735-95-4</t>
  </si>
  <si>
    <t>17735-99-8</t>
  </si>
  <si>
    <t>17736-01-5</t>
  </si>
  <si>
    <t>17736-08-2</t>
  </si>
  <si>
    <t>17736-20-8</t>
  </si>
  <si>
    <t>17736-86-6</t>
  </si>
  <si>
    <t>17737-65-4</t>
  </si>
  <si>
    <t>1773-89-3</t>
  </si>
  <si>
    <t>17739-41-2</t>
  </si>
  <si>
    <t>177406-68-7</t>
  </si>
  <si>
    <t>177407-12-4</t>
  </si>
  <si>
    <t>177408-65-0</t>
  </si>
  <si>
    <t>17741-60-5</t>
  </si>
  <si>
    <t>17741-62-7</t>
  </si>
  <si>
    <t>17741-63-8</t>
  </si>
  <si>
    <t>17741-86-5</t>
  </si>
  <si>
    <t>17742-69-7</t>
  </si>
  <si>
    <t>17743-04-3</t>
  </si>
  <si>
    <t>1774-35-2</t>
  </si>
  <si>
    <t>17743-62-3</t>
  </si>
  <si>
    <t>17744-86-4</t>
  </si>
  <si>
    <t>17745-84-5</t>
  </si>
  <si>
    <t>17746-05-3</t>
  </si>
  <si>
    <t>17747-43-2</t>
  </si>
  <si>
    <t>17752-85-1</t>
  </si>
  <si>
    <t>177533-42-5</t>
  </si>
  <si>
    <t>1775-43-5</t>
  </si>
  <si>
    <t>17754-44-8</t>
  </si>
  <si>
    <t>17754-90-4</t>
  </si>
  <si>
    <t>17754-91-5</t>
  </si>
  <si>
    <t>17756-68-2</t>
  </si>
  <si>
    <t>17757-70-9</t>
  </si>
  <si>
    <t>1775-86-6</t>
  </si>
  <si>
    <t>1775-95-7</t>
  </si>
  <si>
    <t>17760-13-3</t>
  </si>
  <si>
    <t>17764-18-0</t>
  </si>
  <si>
    <t>17766-02-8</t>
  </si>
  <si>
    <t>17766-26-6</t>
  </si>
  <si>
    <t>17766-28-8</t>
  </si>
  <si>
    <t>17768-28-4</t>
  </si>
  <si>
    <t>1776-83-6</t>
  </si>
  <si>
    <t>17768-41-1</t>
  </si>
  <si>
    <t>17772-51-9</t>
  </si>
  <si>
    <t>17773-10-3</t>
  </si>
  <si>
    <t>17773-18-1</t>
  </si>
  <si>
    <t>17773-41-0</t>
  </si>
  <si>
    <t>17774-72-0</t>
  </si>
  <si>
    <t>17777-73-0</t>
  </si>
  <si>
    <t>1777-84-0</t>
  </si>
  <si>
    <t>177794-03-5</t>
  </si>
  <si>
    <t>177794-04-6</t>
  </si>
  <si>
    <t>177795-59-4</t>
  </si>
  <si>
    <t>177795-60-7</t>
  </si>
  <si>
    <t>1778-02-5</t>
  </si>
  <si>
    <t>17780-72-2</t>
  </si>
  <si>
    <t>17780-75-5</t>
  </si>
  <si>
    <t>1778-09-2</t>
  </si>
  <si>
    <t>17781-31-6</t>
  </si>
  <si>
    <t>17784-47-3</t>
  </si>
  <si>
    <t>17786-43-5</t>
  </si>
  <si>
    <t>17788-00-0</t>
  </si>
  <si>
    <t>1778-88-7</t>
  </si>
  <si>
    <t>17789-14-9</t>
  </si>
  <si>
    <t>17790-93-1</t>
  </si>
  <si>
    <t>1779-10-8</t>
  </si>
  <si>
    <t>17791-52-5</t>
  </si>
  <si>
    <t>1779-19-7</t>
  </si>
  <si>
    <t>1779-25-5</t>
  </si>
  <si>
    <t>1779-48-2</t>
  </si>
  <si>
    <t>1779-49-3</t>
  </si>
  <si>
    <t>17795-21-0</t>
  </si>
  <si>
    <t>17795-24-3</t>
  </si>
  <si>
    <t>17795-26-5</t>
  </si>
  <si>
    <t>1779-54-0</t>
  </si>
  <si>
    <t>1779-58-4</t>
  </si>
  <si>
    <t>1779-60-8</t>
  </si>
  <si>
    <t>177964-68-0</t>
  </si>
  <si>
    <t>17796-82-6</t>
  </si>
  <si>
    <t>17798-09-3</t>
  </si>
  <si>
    <t>1779-81-3</t>
  </si>
  <si>
    <t>17801-44-4</t>
  </si>
  <si>
    <t>1780-17-2</t>
  </si>
  <si>
    <t>1780-19-4</t>
  </si>
  <si>
    <t>1780-31-0</t>
  </si>
  <si>
    <t>1780-40-1</t>
  </si>
  <si>
    <t>178040-94-3</t>
  </si>
  <si>
    <t>17804-35-2</t>
  </si>
  <si>
    <t>17804-49-8</t>
  </si>
  <si>
    <t>17804-51-2</t>
  </si>
  <si>
    <t>17809-07-3</t>
  </si>
  <si>
    <t>17809-36-8</t>
  </si>
  <si>
    <t>178094-69-4</t>
  </si>
  <si>
    <t>178094-70-7</t>
  </si>
  <si>
    <t>178094-71-8</t>
  </si>
  <si>
    <t>178094-72-9</t>
  </si>
  <si>
    <t>178094-73-0</t>
  </si>
  <si>
    <t>178094-75-2</t>
  </si>
  <si>
    <t>178-10-9</t>
  </si>
  <si>
    <t>17814-20-9</t>
  </si>
  <si>
    <t>17814-85-6</t>
  </si>
  <si>
    <t>178167-72-1</t>
  </si>
  <si>
    <t>178167-73-2</t>
  </si>
  <si>
    <t>178167-74-3</t>
  </si>
  <si>
    <t>1782-06-5</t>
  </si>
  <si>
    <t>1782099-36-8</t>
  </si>
  <si>
    <t>1782-10-1</t>
  </si>
  <si>
    <t>178231-95-3</t>
  </si>
  <si>
    <t>17823-38-0</t>
  </si>
  <si>
    <t>17824-83-8</t>
  </si>
  <si>
    <t>1782-65-6</t>
  </si>
  <si>
    <t>178273-87-5</t>
  </si>
  <si>
    <t>17827-53-1</t>
  </si>
  <si>
    <t>17831-64-0</t>
  </si>
  <si>
    <t>17831-67-3</t>
  </si>
  <si>
    <t>178316-78-4</t>
  </si>
  <si>
    <t>17831-71-9</t>
  </si>
  <si>
    <t>17831-88-8</t>
  </si>
  <si>
    <t>17832-16-5</t>
  </si>
  <si>
    <t>17832-28-9</t>
  </si>
  <si>
    <t>17833-43-1</t>
  </si>
  <si>
    <t>1783-81-9</t>
  </si>
  <si>
    <t>1783-84-2</t>
  </si>
  <si>
    <t>17840-25-4</t>
  </si>
  <si>
    <t>178403-35-5</t>
  </si>
  <si>
    <t>178403-36-6</t>
  </si>
  <si>
    <t>1784-03-8</t>
  </si>
  <si>
    <t>1784-04-9</t>
  </si>
  <si>
    <t>17841-46-2</t>
  </si>
  <si>
    <t>17841-51-9</t>
  </si>
  <si>
    <t>17843-02-6</t>
  </si>
  <si>
    <t>17843-09-3</t>
  </si>
  <si>
    <t>178452-66-9</t>
  </si>
  <si>
    <t>1784-78-7</t>
  </si>
  <si>
    <t>17849-38-6</t>
  </si>
  <si>
    <t>17851-53-5</t>
  </si>
  <si>
    <t>17851-68-2</t>
  </si>
  <si>
    <t>17852-28-7</t>
  </si>
  <si>
    <t>17852-98-1</t>
  </si>
  <si>
    <t>17852-99-2</t>
  </si>
  <si>
    <t>178535-22-3</t>
  </si>
  <si>
    <t>17854-51-2</t>
  </si>
  <si>
    <t>17854-59-0</t>
  </si>
  <si>
    <t>1785-51-9</t>
  </si>
  <si>
    <t>178557-21-6</t>
  </si>
  <si>
    <t>1785-67-7</t>
  </si>
  <si>
    <t>1785-74-6</t>
  </si>
  <si>
    <t>1786-08-9</t>
  </si>
  <si>
    <t>17861-06-2</t>
  </si>
  <si>
    <t>1786-27-2</t>
  </si>
  <si>
    <t>17862-91-8</t>
  </si>
  <si>
    <t>17863-38-6</t>
  </si>
  <si>
    <t>17863-51-3</t>
  </si>
  <si>
    <t>17864-93-6</t>
  </si>
  <si>
    <t>17865-07-5</t>
  </si>
  <si>
    <t>17865-32-6</t>
  </si>
  <si>
    <t>17866-53-4</t>
  </si>
  <si>
    <t>178671-58-4</t>
  </si>
  <si>
    <t>178671-69-7</t>
  </si>
  <si>
    <t>1786-81-8</t>
  </si>
  <si>
    <t>1786-87-4</t>
  </si>
  <si>
    <t>17869-07-7</t>
  </si>
  <si>
    <t>17869-10-2</t>
  </si>
  <si>
    <t>17869-31-7</t>
  </si>
  <si>
    <t>1786-94-3</t>
  </si>
  <si>
    <t>17869-77-1</t>
  </si>
  <si>
    <t>17872-55-8</t>
  </si>
  <si>
    <t>17872-56-9</t>
  </si>
  <si>
    <t>17872-98-9</t>
  </si>
  <si>
    <t>1787-34-4</t>
  </si>
  <si>
    <t>1787-52-6</t>
  </si>
  <si>
    <t>17875-55-7</t>
  </si>
  <si>
    <t>1787-61-7</t>
  </si>
  <si>
    <t>17878-39-6</t>
  </si>
  <si>
    <t>17878-44-3</t>
  </si>
  <si>
    <t>17878-54-5</t>
  </si>
  <si>
    <t>17882-06-3</t>
  </si>
  <si>
    <t>1788-31-4</t>
  </si>
  <si>
    <t>17885-08-4</t>
  </si>
  <si>
    <t>178870-32-1</t>
  </si>
  <si>
    <t>17887-41-1</t>
  </si>
  <si>
    <t>17887-60-4</t>
  </si>
  <si>
    <t>17892-25-0</t>
  </si>
  <si>
    <t>178928-70-6</t>
  </si>
  <si>
    <t>1789-30-6</t>
  </si>
  <si>
    <t>1789-33-9</t>
  </si>
  <si>
    <t>17894-99-4</t>
  </si>
  <si>
    <t>17895-40-8</t>
  </si>
  <si>
    <t>17895-45-3</t>
  </si>
  <si>
    <t>1789-58-8</t>
  </si>
  <si>
    <t>17896-21-8</t>
  </si>
  <si>
    <t>1789721-11-4</t>
  </si>
  <si>
    <t>178979-85-6</t>
  </si>
  <si>
    <t>1789-84-0</t>
  </si>
  <si>
    <t>17898-71-4</t>
  </si>
  <si>
    <t>17899-33-1</t>
  </si>
  <si>
    <t>179005-06-2</t>
  </si>
  <si>
    <t>17900-68-4</t>
  </si>
  <si>
    <t>17902-95-3</t>
  </si>
  <si>
    <t>179030-22-9</t>
  </si>
  <si>
    <t>17903-05-8</t>
  </si>
  <si>
    <t>17906-22-8</t>
  </si>
  <si>
    <t>17906-69-3</t>
  </si>
  <si>
    <t>17907-81-2</t>
  </si>
  <si>
    <t>17907-97-0</t>
  </si>
  <si>
    <t>17909-77-2</t>
  </si>
  <si>
    <t>17909-92-1</t>
  </si>
  <si>
    <t>17909-94-3</t>
  </si>
  <si>
    <t>179101-81-6</t>
  </si>
  <si>
    <t>179104-32-6</t>
  </si>
  <si>
    <t>179107-88-1</t>
  </si>
  <si>
    <t>17911-61-4</t>
  </si>
  <si>
    <t>17912-87-7</t>
  </si>
  <si>
    <t>17913-10-9</t>
  </si>
  <si>
    <t>17913-18-7</t>
  </si>
  <si>
    <t>17913-76-7</t>
  </si>
  <si>
    <t>17916-30-2</t>
  </si>
  <si>
    <t>17916-88-0</t>
  </si>
  <si>
    <t>17918-11-5</t>
  </si>
  <si>
    <t>17918-14-8</t>
  </si>
  <si>
    <t>1792-17-2</t>
  </si>
  <si>
    <t>1792-40-1</t>
  </si>
  <si>
    <t>17924-92-4</t>
  </si>
  <si>
    <t>17927-72-9</t>
  </si>
  <si>
    <t>17928-28-8</t>
  </si>
  <si>
    <t>1793-10-8</t>
  </si>
  <si>
    <t>17931-55-4</t>
  </si>
  <si>
    <t>17932-62-6</t>
  </si>
  <si>
    <t>17933-85-6</t>
  </si>
  <si>
    <t>179343-23-8</t>
  </si>
  <si>
    <t>17934-91-7</t>
  </si>
  <si>
    <t>1793-68-6</t>
  </si>
  <si>
    <t>17937-03-0</t>
  </si>
  <si>
    <t>179386-43-7</t>
  </si>
  <si>
    <t>179403</t>
  </si>
  <si>
    <t>179420-17-8</t>
  </si>
  <si>
    <t>1794-24-7</t>
  </si>
  <si>
    <t>17945-05-0</t>
  </si>
  <si>
    <t>179465-71-5</t>
  </si>
  <si>
    <t>17946-87-1</t>
  </si>
  <si>
    <t>17947-32-9</t>
  </si>
  <si>
    <t>1794-75-8</t>
  </si>
  <si>
    <t>17947-85-2</t>
  </si>
  <si>
    <t>1794-84-9</t>
  </si>
  <si>
    <t>1794-89-4</t>
  </si>
  <si>
    <t>1795-01-3</t>
  </si>
  <si>
    <t>17950-40-2</t>
  </si>
  <si>
    <t>1795-04-6</t>
  </si>
  <si>
    <t>1795-05-7</t>
  </si>
  <si>
    <t>1795-09-1</t>
  </si>
  <si>
    <t>1795-15-9</t>
  </si>
  <si>
    <t>1795-16-0</t>
  </si>
  <si>
    <t>1795-17-1</t>
  </si>
  <si>
    <t>1795-18-2</t>
  </si>
  <si>
    <t>17952-11-3</t>
  </si>
  <si>
    <t>1795-21-7</t>
  </si>
  <si>
    <t>17952-82-8</t>
  </si>
  <si>
    <t>17952-83-9</t>
  </si>
  <si>
    <t>179528-45-1</t>
  </si>
  <si>
    <t>17952-87-3</t>
  </si>
  <si>
    <t>179545-77-8</t>
  </si>
  <si>
    <t>1795-48-8</t>
  </si>
  <si>
    <t>179552-73-9</t>
  </si>
  <si>
    <t>1795-56-8</t>
  </si>
  <si>
    <t>17955-88-3</t>
  </si>
  <si>
    <t>17956-40-0</t>
  </si>
  <si>
    <t>17958-43-9</t>
  </si>
  <si>
    <t>17958-73-5</t>
  </si>
  <si>
    <t>1795-96-6</t>
  </si>
  <si>
    <t>17961-12-5</t>
  </si>
  <si>
    <t>17962-34-4</t>
  </si>
  <si>
    <t>17962-38-8</t>
  </si>
  <si>
    <t>17962-89-9</t>
  </si>
  <si>
    <t>17963-04-1</t>
  </si>
  <si>
    <t>17966-25-5</t>
  </si>
  <si>
    <t>17966-60-8</t>
  </si>
  <si>
    <t>179687-79-7</t>
  </si>
  <si>
    <t>179688-26-7</t>
  </si>
  <si>
    <t>179688-27-8</t>
  </si>
  <si>
    <t>1796-92-5</t>
  </si>
  <si>
    <t>1797-33-7</t>
  </si>
  <si>
    <t>17973-82-9</t>
  </si>
  <si>
    <t>179748-10-8</t>
  </si>
  <si>
    <t>17976-32-8</t>
  </si>
  <si>
    <t>17976-80-6</t>
  </si>
  <si>
    <t>17977-09-2</t>
  </si>
  <si>
    <t>17977-11-6</t>
  </si>
  <si>
    <t>17977-13-8</t>
  </si>
  <si>
    <t>1797-74-6</t>
  </si>
  <si>
    <t>17977-66-1</t>
  </si>
  <si>
    <t>17978-75-5</t>
  </si>
  <si>
    <t>17978-76-6</t>
  </si>
  <si>
    <t>17978-77-7</t>
  </si>
  <si>
    <t>17980-28-8</t>
  </si>
  <si>
    <t>17980-39-1</t>
  </si>
  <si>
    <t>17980-64-2</t>
  </si>
  <si>
    <t>1798-06-7</t>
  </si>
  <si>
    <t>1798-09-0</t>
  </si>
  <si>
    <t>1798-11-4</t>
  </si>
  <si>
    <t>1798423-73-0</t>
  </si>
  <si>
    <t>17984-98-4</t>
  </si>
  <si>
    <t>1798-50-1</t>
  </si>
  <si>
    <t>17985-63-6</t>
  </si>
  <si>
    <t>1798-60-3</t>
  </si>
  <si>
    <t>17989-41-2</t>
  </si>
  <si>
    <t>179911-08-1</t>
  </si>
  <si>
    <t>179936-52-8</t>
  </si>
  <si>
    <t>17994-15-9</t>
  </si>
  <si>
    <t>17995-04-9</t>
  </si>
  <si>
    <t>179951-56-5</t>
  </si>
  <si>
    <t>1799-52-6</t>
  </si>
  <si>
    <t>1799-55-9</t>
  </si>
  <si>
    <t>1799-84-4</t>
  </si>
  <si>
    <t>17998-91-3</t>
  </si>
  <si>
    <t>1799-92-4</t>
  </si>
  <si>
    <t>18000-24-3</t>
  </si>
  <si>
    <t>180003-17-2</t>
  </si>
  <si>
    <t>18000-76-5</t>
  </si>
  <si>
    <t>1800098-36-5</t>
  </si>
  <si>
    <t>1800101-23-8</t>
  </si>
  <si>
    <t>1800101-60-3</t>
  </si>
  <si>
    <t>18001-60-0</t>
  </si>
  <si>
    <t>18001-97-3</t>
  </si>
  <si>
    <t>180064-38-4</t>
  </si>
  <si>
    <t>180083-49-2</t>
  </si>
  <si>
    <t>1800-91-5</t>
  </si>
  <si>
    <t>18010-40-7</t>
  </si>
  <si>
    <t>1801-10-1</t>
  </si>
  <si>
    <t>180128-56-7</t>
  </si>
  <si>
    <t>18013-23-5</t>
  </si>
  <si>
    <t>1801338-26-0</t>
  </si>
  <si>
    <t>18014-00-1</t>
  </si>
  <si>
    <t>18014-08-9</t>
  </si>
  <si>
    <t>1801-42-9</t>
  </si>
  <si>
    <t>18015-04-8</t>
  </si>
  <si>
    <t>1801552-01-1</t>
  </si>
  <si>
    <t>1801552-03-3</t>
  </si>
  <si>
    <t>18015-76-4</t>
  </si>
  <si>
    <t>18016-19-8</t>
  </si>
  <si>
    <t>18016-43-8</t>
  </si>
  <si>
    <t>18016-80-3</t>
  </si>
  <si>
    <t>18017-20-4</t>
  </si>
  <si>
    <t>18017-22-6</t>
  </si>
  <si>
    <t>1801-72-5</t>
  </si>
  <si>
    <t>18017-31-7</t>
  </si>
  <si>
    <t>18017-73-7</t>
  </si>
  <si>
    <t>18018-09-2</t>
  </si>
  <si>
    <t>18018-22-9</t>
  </si>
  <si>
    <t>18018-33-2</t>
  </si>
  <si>
    <t>18018-34-3</t>
  </si>
  <si>
    <t>18020-61-6</t>
  </si>
  <si>
    <t>1802-12-6</t>
  </si>
  <si>
    <t>18023-33-1</t>
  </si>
  <si>
    <t>1802-34-2</t>
  </si>
  <si>
    <t>18023-54-6</t>
  </si>
  <si>
    <t>18023-86-4</t>
  </si>
  <si>
    <t>18024-00-5</t>
  </si>
  <si>
    <t>18024-09-4</t>
  </si>
  <si>
    <t>18026-71-6</t>
  </si>
  <si>
    <t>18026-87-4</t>
  </si>
  <si>
    <t>18027-45-7</t>
  </si>
  <si>
    <t>18028-55-2</t>
  </si>
  <si>
    <t>18028-57-4</t>
  </si>
  <si>
    <t>18028-96-1</t>
  </si>
  <si>
    <t>18029-54-4</t>
  </si>
  <si>
    <t>180300-43-0</t>
  </si>
  <si>
    <t>18031-40-8</t>
  </si>
  <si>
    <t>18037-10-0</t>
  </si>
  <si>
    <t>18037-63-3</t>
  </si>
  <si>
    <t>180384-56-9</t>
  </si>
  <si>
    <t>180384-57-0</t>
  </si>
  <si>
    <t>18038-98-7</t>
  </si>
  <si>
    <t>18038-99-8</t>
  </si>
  <si>
    <t>18039-18-4</t>
  </si>
  <si>
    <t>18039-42-4</t>
  </si>
  <si>
    <t>180409-60-3</t>
  </si>
  <si>
    <t>18041-82-2</t>
  </si>
  <si>
    <t>18042-54-1</t>
  </si>
  <si>
    <t>1804-28-0</t>
  </si>
  <si>
    <t>18043-74-8</t>
  </si>
  <si>
    <t>18044-47-8</t>
  </si>
  <si>
    <t>18044-51-4</t>
  </si>
  <si>
    <t>18045-52-8</t>
  </si>
  <si>
    <t>18046-21-4</t>
  </si>
  <si>
    <t>180468-39-7</t>
  </si>
  <si>
    <t>18048-06-1</t>
  </si>
  <si>
    <t>1804-87-1</t>
  </si>
  <si>
    <t>18048-85-6</t>
  </si>
  <si>
    <t>1804-93-9</t>
  </si>
  <si>
    <t>18050-00-5</t>
  </si>
  <si>
    <t>18051-88-2</t>
  </si>
  <si>
    <t>1805-22-7</t>
  </si>
  <si>
    <t>18052-83-0</t>
  </si>
  <si>
    <t>1805-32-9</t>
  </si>
  <si>
    <t>18053-31-1</t>
  </si>
  <si>
    <t>18053-32-2</t>
  </si>
  <si>
    <t>18053-44-6</t>
  </si>
  <si>
    <t>18054-62-1</t>
  </si>
  <si>
    <t>1805-61-4</t>
  </si>
  <si>
    <t>1805-78-3</t>
  </si>
  <si>
    <t>18059-10-4</t>
  </si>
  <si>
    <t>18059-99-9</t>
  </si>
  <si>
    <t>18060-77-0</t>
  </si>
  <si>
    <t>1806-23-1</t>
  </si>
  <si>
    <t>1806-26-4</t>
  </si>
  <si>
    <t>1806-29-7</t>
  </si>
  <si>
    <t>18063-02-0</t>
  </si>
  <si>
    <t>18063-03-1</t>
  </si>
  <si>
    <t>1806-34-4</t>
  </si>
  <si>
    <t>180637-89-2</t>
  </si>
  <si>
    <t>1806-54-8</t>
  </si>
  <si>
    <t>18066-04-1</t>
  </si>
  <si>
    <t>18066-68-7</t>
  </si>
  <si>
    <t>180694-97-7</t>
  </si>
  <si>
    <t>18069-79-9</t>
  </si>
  <si>
    <t>1806-98-0</t>
  </si>
  <si>
    <t>1807-02-9</t>
  </si>
  <si>
    <t>18071-35-7</t>
  </si>
  <si>
    <t>18071-38-0</t>
  </si>
  <si>
    <t>1807-15-4</t>
  </si>
  <si>
    <t>1807-29-0</t>
  </si>
  <si>
    <t>18073-15-9</t>
  </si>
  <si>
    <t>18073-84-2</t>
  </si>
  <si>
    <t>1807450-20-9</t>
  </si>
  <si>
    <t>180748-44-1</t>
  </si>
  <si>
    <t>1807-55-2</t>
  </si>
  <si>
    <t>18076-61-4</t>
  </si>
  <si>
    <t>18076-92-1</t>
  </si>
  <si>
    <t>18077-31-1</t>
  </si>
  <si>
    <t>18080</t>
  </si>
  <si>
    <t>18080-73-4</t>
  </si>
  <si>
    <t>18080-76-7</t>
  </si>
  <si>
    <t>1808-12-4</t>
  </si>
  <si>
    <t>1808-26-0</t>
  </si>
  <si>
    <t>18083-37-9</t>
  </si>
  <si>
    <t>180-84-7</t>
  </si>
  <si>
    <t>18084-97-4</t>
  </si>
  <si>
    <t>18085-02-4</t>
  </si>
  <si>
    <t>1808-63-5</t>
  </si>
  <si>
    <t>18087-70-2</t>
  </si>
  <si>
    <t>18089-23-1</t>
  </si>
  <si>
    <t>1809-05-8</t>
  </si>
  <si>
    <t>1809-10-5</t>
  </si>
  <si>
    <t>18091-25-3</t>
  </si>
  <si>
    <t>1809-14-9</t>
  </si>
  <si>
    <t>180916-16-9</t>
  </si>
  <si>
    <t>1809-19-4</t>
  </si>
  <si>
    <t>1809-20-7</t>
  </si>
  <si>
    <t>1809-21-8</t>
  </si>
  <si>
    <t>18092-54-1</t>
  </si>
  <si>
    <t>18096-62-3</t>
  </si>
  <si>
    <t>18097-52-4</t>
  </si>
  <si>
    <t>1809814-97-8</t>
  </si>
  <si>
    <t>18098-86-7</t>
  </si>
  <si>
    <t>1810-13-5</t>
  </si>
  <si>
    <t>18102-31-3</t>
  </si>
  <si>
    <t>181028-79-5</t>
  </si>
  <si>
    <t>18103-42-9</t>
  </si>
  <si>
    <t>181042-39-7</t>
  </si>
  <si>
    <t>18104-24-0</t>
  </si>
  <si>
    <t>181044-06-4</t>
  </si>
  <si>
    <t>181048-54-4</t>
  </si>
  <si>
    <t>18105-31-2</t>
  </si>
  <si>
    <t>181059-73-4</t>
  </si>
  <si>
    <t>18106-12-2</t>
  </si>
  <si>
    <t>1810-62-4</t>
  </si>
  <si>
    <t>1810-66-8</t>
  </si>
  <si>
    <t>18109-81-4</t>
  </si>
  <si>
    <t>18113-03-6</t>
  </si>
  <si>
    <t>1811-31-0</t>
  </si>
  <si>
    <t>18115-70-3</t>
  </si>
  <si>
    <t>18118-66-6</t>
  </si>
  <si>
    <t>181214-74-4</t>
  </si>
  <si>
    <t>181214-75-5</t>
  </si>
  <si>
    <t>1812247-17-8</t>
  </si>
  <si>
    <t>1812247-18-9</t>
  </si>
  <si>
    <t>1812247-19-0</t>
  </si>
  <si>
    <t>1812247-20-3</t>
  </si>
  <si>
    <t>18122-67-3</t>
  </si>
  <si>
    <t>18122-77-5</t>
  </si>
  <si>
    <t>18123-20-1</t>
  </si>
  <si>
    <t>1812-50-6</t>
  </si>
  <si>
    <t>1812-53-9</t>
  </si>
  <si>
    <t>18126-02-8</t>
  </si>
  <si>
    <t>18126-38-0</t>
  </si>
  <si>
    <t>18127-01-0</t>
  </si>
  <si>
    <t>18127-07-6</t>
  </si>
  <si>
    <t>181271-32-9</t>
  </si>
  <si>
    <t>181274-15-7</t>
  </si>
  <si>
    <t>181274-17-9</t>
  </si>
  <si>
    <t>181-28-2</t>
  </si>
  <si>
    <t>1812856</t>
  </si>
  <si>
    <t>181289-33-8</t>
  </si>
  <si>
    <t>181296-84-4</t>
  </si>
  <si>
    <t>18132-72-4</t>
  </si>
  <si>
    <t>18134-58-2</t>
  </si>
  <si>
    <t>18136-00-0</t>
  </si>
  <si>
    <t>18138-03-9</t>
  </si>
  <si>
    <t>18138-04-0</t>
  </si>
  <si>
    <t>1813-83-8</t>
  </si>
  <si>
    <t>18138-93-7</t>
  </si>
  <si>
    <t>18141-42-9</t>
  </si>
  <si>
    <t>18141-43-0</t>
  </si>
  <si>
    <t>18142-53-5</t>
  </si>
  <si>
    <t>18145-83-0</t>
  </si>
  <si>
    <t>18146-00-4</t>
  </si>
  <si>
    <t>18147-17-6</t>
  </si>
  <si>
    <t>18147-18-7</t>
  </si>
  <si>
    <t>18147-23-4</t>
  </si>
  <si>
    <t>18147-81-4</t>
  </si>
  <si>
    <t>1814-80-8</t>
  </si>
  <si>
    <t>18151-85-4</t>
  </si>
  <si>
    <t>181525-38-2</t>
  </si>
  <si>
    <t>18152-73-3</t>
  </si>
  <si>
    <t>18156-15-5</t>
  </si>
  <si>
    <t>18156-74-6</t>
  </si>
  <si>
    <t>18157-21-6</t>
  </si>
  <si>
    <t>181587-01-9</t>
  </si>
  <si>
    <t>18162-48-6</t>
  </si>
  <si>
    <t>1816282-96-8</t>
  </si>
  <si>
    <t>1816283-32-5</t>
  </si>
  <si>
    <t>1816283-37-0</t>
  </si>
  <si>
    <t>18162-84-0</t>
  </si>
  <si>
    <t>1816284-43-1</t>
  </si>
  <si>
    <t>1816285-38-7</t>
  </si>
  <si>
    <t>1816286-71-1</t>
  </si>
  <si>
    <t>18163-34-3</t>
  </si>
  <si>
    <t>18164-94-8</t>
  </si>
  <si>
    <t>18165-68-9</t>
  </si>
  <si>
    <t>18166-02-4</t>
  </si>
  <si>
    <t>18167-15-2</t>
  </si>
  <si>
    <t>18168-01-9</t>
  </si>
  <si>
    <t>181695-72-7</t>
  </si>
  <si>
    <t>18169-57-8</t>
  </si>
  <si>
    <t>18171-14-7</t>
  </si>
  <si>
    <t>18171-19-2</t>
  </si>
  <si>
    <t>1817-13-6</t>
  </si>
  <si>
    <t>18171-56-7</t>
  </si>
  <si>
    <t>18171-59-0</t>
  </si>
  <si>
    <t>18171-74-9</t>
  </si>
  <si>
    <t>18172-33-3</t>
  </si>
  <si>
    <t>18172-67-3</t>
  </si>
  <si>
    <t>18173-74-5</t>
  </si>
  <si>
    <t>18174-13-5</t>
  </si>
  <si>
    <t>1817-47-6</t>
  </si>
  <si>
    <t>18175-44-5</t>
  </si>
  <si>
    <t>18175-47-8</t>
  </si>
  <si>
    <t>1817-57-8</t>
  </si>
  <si>
    <t>181765-99-1</t>
  </si>
  <si>
    <t>1817-68-1</t>
  </si>
  <si>
    <t>1817-73-8</t>
  </si>
  <si>
    <t>1817-74-9</t>
  </si>
  <si>
    <t>18178-47-7</t>
  </si>
  <si>
    <t>181785-84-2</t>
  </si>
  <si>
    <t>1817-90-9</t>
  </si>
  <si>
    <t>181798-46-9</t>
  </si>
  <si>
    <t>181816-48-8</t>
  </si>
  <si>
    <t>18181-70-9</t>
  </si>
  <si>
    <t>18181-80-1</t>
  </si>
  <si>
    <t>1818-28-6</t>
  </si>
  <si>
    <t>18185-81-4</t>
  </si>
  <si>
    <t>18186-97-5</t>
  </si>
  <si>
    <t>18187-06-9</t>
  </si>
  <si>
    <t>1818-71-9</t>
  </si>
  <si>
    <t>18189-02-1</t>
  </si>
  <si>
    <t>18189-05-4</t>
  </si>
  <si>
    <t>18189-07-6</t>
  </si>
  <si>
    <t>18189-19-0</t>
  </si>
  <si>
    <t>18190-21-1</t>
  </si>
  <si>
    <t>18190-74-4</t>
  </si>
  <si>
    <t>18190-79-9</t>
  </si>
  <si>
    <t>18190-99-3</t>
  </si>
  <si>
    <t>18191-00-9</t>
  </si>
  <si>
    <t>18194-24-6</t>
  </si>
  <si>
    <t>181943-55-5</t>
  </si>
  <si>
    <t>18198-35-1</t>
  </si>
  <si>
    <t>18198-39-5</t>
  </si>
  <si>
    <t>18198-40-8</t>
  </si>
  <si>
    <t>181997-60-4</t>
  </si>
  <si>
    <t>181997-71-7</t>
  </si>
  <si>
    <t>181997-72-8</t>
  </si>
  <si>
    <t>18200-72-1</t>
  </si>
  <si>
    <t>1820-09-3</t>
  </si>
  <si>
    <t>182-01-4</t>
  </si>
  <si>
    <t>18202-73-8</t>
  </si>
  <si>
    <t>18203-11-7</t>
  </si>
  <si>
    <t>18204-80-3</t>
  </si>
  <si>
    <t>18204-93-8</t>
  </si>
  <si>
    <t>1820-50-4</t>
  </si>
  <si>
    <t>1820573-27-0</t>
  </si>
  <si>
    <t>18205-85-1</t>
  </si>
  <si>
    <t>1820-73-1</t>
  </si>
  <si>
    <t>1820-80-0</t>
  </si>
  <si>
    <t>1820-81-1</t>
  </si>
  <si>
    <t>18209-60-4</t>
  </si>
  <si>
    <t>1821-02-9</t>
  </si>
  <si>
    <t>1821-16-5</t>
  </si>
  <si>
    <t>182121-12-6</t>
  </si>
  <si>
    <t>18212-29-8</t>
  </si>
  <si>
    <t>1821-27-8</t>
  </si>
  <si>
    <t>182130-12-7</t>
  </si>
  <si>
    <t>182130-14-9</t>
  </si>
  <si>
    <t>182130-15-0</t>
  </si>
  <si>
    <t>182133-25-1</t>
  </si>
  <si>
    <t>1821-36-9</t>
  </si>
  <si>
    <t>1821-39-2</t>
  </si>
  <si>
    <t>1821-52-9</t>
  </si>
  <si>
    <t>18217-00-0</t>
  </si>
  <si>
    <t>18217-12-4</t>
  </si>
  <si>
    <t>18218-04-7</t>
  </si>
  <si>
    <t>1821-99-4</t>
  </si>
  <si>
    <t>18220-90-1</t>
  </si>
  <si>
    <t>182243-54-5</t>
  </si>
  <si>
    <t>18225-09-7</t>
  </si>
  <si>
    <t>1822-51-1</t>
  </si>
  <si>
    <t>18226-17-0</t>
  </si>
  <si>
    <t>1822-73-7</t>
  </si>
  <si>
    <t>18228-16-5</t>
  </si>
  <si>
    <t>18228-17-6</t>
  </si>
  <si>
    <t>18228-43-8</t>
  </si>
  <si>
    <t>18228-44-9</t>
  </si>
  <si>
    <t>18229-17-9</t>
  </si>
  <si>
    <t>18229-78-2</t>
  </si>
  <si>
    <t>18229-85-1</t>
  </si>
  <si>
    <t>1823-14-9</t>
  </si>
  <si>
    <t>1823-18-3</t>
  </si>
  <si>
    <t>1823-37-6</t>
  </si>
  <si>
    <t>18234-46-3</t>
  </si>
  <si>
    <t>182346-21-0</t>
  </si>
  <si>
    <t>1823-59-2</t>
  </si>
  <si>
    <t>18236-15-2</t>
  </si>
  <si>
    <t>18236-23-2</t>
  </si>
  <si>
    <t>1823-91-2</t>
  </si>
  <si>
    <t>1823-99-0</t>
  </si>
  <si>
    <t>18240-10-3</t>
  </si>
  <si>
    <t>18240-51-2</t>
  </si>
  <si>
    <t>18241-31-1</t>
  </si>
  <si>
    <t>182415-09-4</t>
  </si>
  <si>
    <t>182431-12-5</t>
  </si>
  <si>
    <t>18244-20-7</t>
  </si>
  <si>
    <t>18244-73-0</t>
  </si>
  <si>
    <t>18244-95-6</t>
  </si>
  <si>
    <t>1824-52-8</t>
  </si>
  <si>
    <t>18245-29-9</t>
  </si>
  <si>
    <t>1824-58-4</t>
  </si>
  <si>
    <t>18245-94-8</t>
  </si>
  <si>
    <t>18246-71-4</t>
  </si>
  <si>
    <t>1824-74-4</t>
  </si>
  <si>
    <t>1824-81-3</t>
  </si>
  <si>
    <t>18248-94-7</t>
  </si>
  <si>
    <t>18249-12-2</t>
  </si>
  <si>
    <t>1825-00-9</t>
  </si>
  <si>
    <t>182505-69-7</t>
  </si>
  <si>
    <t>18250-63-0</t>
  </si>
  <si>
    <t>1825-19-0</t>
  </si>
  <si>
    <t>1825-21-4</t>
  </si>
  <si>
    <t>1825-30-5</t>
  </si>
  <si>
    <t>1825-31-6</t>
  </si>
  <si>
    <t>18254-13-2</t>
  </si>
  <si>
    <t>182-55-8</t>
  </si>
  <si>
    <t>1825-58-7</t>
  </si>
  <si>
    <t>1825-59-8</t>
  </si>
  <si>
    <t>1825-61-2</t>
  </si>
  <si>
    <t>1825-62-3</t>
  </si>
  <si>
    <t>1825-63-4</t>
  </si>
  <si>
    <t>182564-41-6</t>
  </si>
  <si>
    <t>1825-64-5</t>
  </si>
  <si>
    <t>18257-21-1</t>
  </si>
  <si>
    <t>1825-74-7</t>
  </si>
  <si>
    <t>18259-37-5</t>
  </si>
  <si>
    <t>18259-42-2</t>
  </si>
  <si>
    <t>18261-27-3</t>
  </si>
  <si>
    <t>18261-92-2</t>
  </si>
  <si>
    <t>18262-03-8</t>
  </si>
  <si>
    <t>18262-04-9</t>
  </si>
  <si>
    <t>18262-08-3</t>
  </si>
  <si>
    <t>1826-28-4</t>
  </si>
  <si>
    <t>18263-25-7</t>
  </si>
  <si>
    <t>182634-37-3</t>
  </si>
  <si>
    <t>18264-71-6</t>
  </si>
  <si>
    <t>18264-75-0</t>
  </si>
  <si>
    <t>18264-88-5</t>
  </si>
  <si>
    <t>18266-33-6</t>
  </si>
  <si>
    <t>18266-50-7</t>
  </si>
  <si>
    <t>18266-52-9</t>
  </si>
  <si>
    <t>18266-55-2</t>
  </si>
  <si>
    <t>18267-36-2</t>
  </si>
  <si>
    <t>182677-30-1</t>
  </si>
  <si>
    <t>18268-54-7</t>
  </si>
  <si>
    <t>18268-70-7</t>
  </si>
  <si>
    <t>182693-36-3</t>
  </si>
  <si>
    <t>18269-81-3</t>
  </si>
  <si>
    <t>18271-22-2</t>
  </si>
  <si>
    <t>18271-58-4</t>
  </si>
  <si>
    <t>18271-82-4</t>
  </si>
  <si>
    <t>18273-06-8</t>
  </si>
  <si>
    <t>182760-06-1</t>
  </si>
  <si>
    <t>18276-53-4</t>
  </si>
  <si>
    <t>18277-00-4</t>
  </si>
  <si>
    <t>18277-27-5</t>
  </si>
  <si>
    <t>18279-67-9</t>
  </si>
  <si>
    <t>18280-58-5</t>
  </si>
  <si>
    <t>1828-09-7</t>
  </si>
  <si>
    <t>18281-07-7</t>
  </si>
  <si>
    <t>18282-10-5</t>
  </si>
  <si>
    <t>182821-27-8</t>
  </si>
  <si>
    <t>18282-40-1</t>
  </si>
  <si>
    <t>182824-33-5</t>
  </si>
  <si>
    <t>18282-59-2</t>
  </si>
  <si>
    <t>1828-40-6</t>
  </si>
  <si>
    <t>18285-71-7</t>
  </si>
  <si>
    <t>18289-85-5</t>
  </si>
  <si>
    <t>18290-60-3</t>
  </si>
  <si>
    <t>18291-67-3</t>
  </si>
  <si>
    <t>18291-80-0</t>
  </si>
  <si>
    <t>182926-43-8</t>
  </si>
  <si>
    <t>1829-32-9</t>
  </si>
  <si>
    <t>18293-49-7</t>
  </si>
  <si>
    <t>18293-51-1</t>
  </si>
  <si>
    <t>18293-53-3</t>
  </si>
  <si>
    <t>18293-54-4</t>
  </si>
  <si>
    <t>1829-37-4</t>
  </si>
  <si>
    <t>18293-82-8</t>
  </si>
  <si>
    <t>1829-40-9</t>
  </si>
  <si>
    <t>1829-41-0</t>
  </si>
  <si>
    <t>18294-87-6</t>
  </si>
  <si>
    <t>18295-59-5</t>
  </si>
  <si>
    <t>18296-44-1</t>
  </si>
  <si>
    <t>18296-45-2</t>
  </si>
  <si>
    <t>18296-82-7</t>
  </si>
  <si>
    <t>18297-63-7</t>
  </si>
  <si>
    <t>18297-98-8</t>
  </si>
  <si>
    <t>18298-00-5</t>
  </si>
  <si>
    <t>182-99-0</t>
  </si>
  <si>
    <t>1829-92-1</t>
  </si>
  <si>
    <t>18299-54-2</t>
  </si>
  <si>
    <t>18299-85-9</t>
  </si>
  <si>
    <t>18300-04-4</t>
  </si>
  <si>
    <t>18300-91-9</t>
  </si>
  <si>
    <t>18301-56-9</t>
  </si>
  <si>
    <t>18301-58-1</t>
  </si>
  <si>
    <t>1830-32-6</t>
  </si>
  <si>
    <t>1830380-29-4</t>
  </si>
  <si>
    <t>18304-13-7</t>
  </si>
  <si>
    <t>18304-79-5</t>
  </si>
  <si>
    <t>18304-82-0</t>
  </si>
  <si>
    <t>1830-54-2</t>
  </si>
  <si>
    <t>18305-60-7</t>
  </si>
  <si>
    <t>1830-56-4</t>
  </si>
  <si>
    <t>18306-29-1</t>
  </si>
  <si>
    <t>183063-72-1</t>
  </si>
  <si>
    <t>183065-68-1</t>
  </si>
  <si>
    <t>18306-73-5</t>
  </si>
  <si>
    <t>1830-77-9</t>
  </si>
  <si>
    <t>1830-78-0</t>
  </si>
  <si>
    <t>18309-28-9</t>
  </si>
  <si>
    <t>18309-32-5</t>
  </si>
  <si>
    <t>18312-04-4</t>
  </si>
  <si>
    <t>18312-21-5</t>
  </si>
  <si>
    <t>18312-25-9</t>
  </si>
  <si>
    <t>18312-31-7</t>
  </si>
  <si>
    <t>18312-32-8</t>
  </si>
  <si>
    <t>18312-78-2</t>
  </si>
  <si>
    <t>18314-34-6</t>
  </si>
  <si>
    <t>18318-83-7</t>
  </si>
  <si>
    <t>183193-59-1</t>
  </si>
  <si>
    <t>18319-88-5</t>
  </si>
  <si>
    <t>18319-92-1</t>
  </si>
  <si>
    <t>18319-93-2</t>
  </si>
  <si>
    <t>183204-74-2</t>
  </si>
  <si>
    <t>183208-35-7</t>
  </si>
  <si>
    <t>183232-66-8</t>
  </si>
  <si>
    <t>18323-58-5</t>
  </si>
  <si>
    <t>18323-97-2</t>
  </si>
  <si>
    <t>18323-98-3</t>
  </si>
  <si>
    <t>1832-64-0</t>
  </si>
  <si>
    <t>18328-90-0</t>
  </si>
  <si>
    <t>183293-82-5</t>
  </si>
  <si>
    <t>183313-30-6</t>
  </si>
  <si>
    <t>183319-69-9</t>
  </si>
  <si>
    <t>183322-16-9</t>
  </si>
  <si>
    <t>183323-26-4</t>
  </si>
  <si>
    <t>1833-27-8</t>
  </si>
  <si>
    <t>1833-51-8</t>
  </si>
  <si>
    <t>1833-53-0</t>
  </si>
  <si>
    <t>1833-57-4</t>
  </si>
  <si>
    <t>1833-72-3</t>
  </si>
  <si>
    <t>183387-50-0</t>
  </si>
  <si>
    <t>18338-88-0</t>
  </si>
  <si>
    <t>18339-14-5</t>
  </si>
  <si>
    <t>18339-16-7</t>
  </si>
  <si>
    <t>18339-94-1</t>
  </si>
  <si>
    <t>18342-39-7</t>
  </si>
  <si>
    <t>18343-30-1</t>
  </si>
  <si>
    <t>18344-37-1</t>
  </si>
  <si>
    <t>183476-82-6</t>
  </si>
  <si>
    <t>183487-56-1</t>
  </si>
  <si>
    <t>18349-11-6</t>
  </si>
  <si>
    <t>183509-22-0</t>
  </si>
  <si>
    <t>183509-25-3</t>
  </si>
  <si>
    <t>1835249-87-0</t>
  </si>
  <si>
    <t>1835250-28-6</t>
  </si>
  <si>
    <t>1835250-47-9</t>
  </si>
  <si>
    <t>1835251-22-3</t>
  </si>
  <si>
    <t>1835251-91-6</t>
  </si>
  <si>
    <t>1835251-92-7</t>
  </si>
  <si>
    <t>1835251-99-4</t>
  </si>
  <si>
    <t>1835252-00-0</t>
  </si>
  <si>
    <t>1835252-03-3</t>
  </si>
  <si>
    <t>1835252-07-7</t>
  </si>
  <si>
    <t>1835255-18-9</t>
  </si>
  <si>
    <t>1835255-24-7</t>
  </si>
  <si>
    <t>1835255-25-8</t>
  </si>
  <si>
    <t>1835255-38-3</t>
  </si>
  <si>
    <t>183547-74-2</t>
  </si>
  <si>
    <t>1835-49-0</t>
  </si>
  <si>
    <t>1835-51-4</t>
  </si>
  <si>
    <t>183552-38-7</t>
  </si>
  <si>
    <t>1835-52-5</t>
  </si>
  <si>
    <t>1835-65-0</t>
  </si>
  <si>
    <t>18357-78-3</t>
  </si>
  <si>
    <t>18358-53-7</t>
  </si>
  <si>
    <t>18359-88-1</t>
  </si>
  <si>
    <t>18360-63-9</t>
  </si>
  <si>
    <t>18361-03-0</t>
  </si>
  <si>
    <t>18361-45-0</t>
  </si>
  <si>
    <t>18361-46-1</t>
  </si>
  <si>
    <t>183619-38-7</t>
  </si>
  <si>
    <t>1836-22-2</t>
  </si>
  <si>
    <t>18362-51-1</t>
  </si>
  <si>
    <t>18362-64-6</t>
  </si>
  <si>
    <t>18362-97-5</t>
  </si>
  <si>
    <t>1836-42-6</t>
  </si>
  <si>
    <t>18365-32-7</t>
  </si>
  <si>
    <t>18365-42-9</t>
  </si>
  <si>
    <t>183658-27-7</t>
  </si>
  <si>
    <t>1836-62-0</t>
  </si>
  <si>
    <t>18366-27-3</t>
  </si>
  <si>
    <t>1836-73-3</t>
  </si>
  <si>
    <t>1836-74-4</t>
  </si>
  <si>
    <t>1836-75-5</t>
  </si>
  <si>
    <t>183675-82-3</t>
  </si>
  <si>
    <t>18367-70-9</t>
  </si>
  <si>
    <t>1836-77-7</t>
  </si>
  <si>
    <t>18368-63-3</t>
  </si>
  <si>
    <t>18368-64-4</t>
  </si>
  <si>
    <t>18368-76-8</t>
  </si>
  <si>
    <t>18369-83-0</t>
  </si>
  <si>
    <t>18370-59-7</t>
  </si>
  <si>
    <t>18371-13-6</t>
  </si>
  <si>
    <t>18371-33-0</t>
  </si>
  <si>
    <t>18371-74-9</t>
  </si>
  <si>
    <t>183718-70-9</t>
  </si>
  <si>
    <t>18373-31-4</t>
  </si>
  <si>
    <t>183747-35-5</t>
  </si>
  <si>
    <t>18374-83-9</t>
  </si>
  <si>
    <t>18375-57-0</t>
  </si>
  <si>
    <t>18375-59-2</t>
  </si>
  <si>
    <t>18375-61-6</t>
  </si>
  <si>
    <t>18375-62-7</t>
  </si>
  <si>
    <t>18375-63-8</t>
  </si>
  <si>
    <t>18375-64-9</t>
  </si>
  <si>
    <t>18375-65-0</t>
  </si>
  <si>
    <t>18375-66-1</t>
  </si>
  <si>
    <t>1837-57-6, 6402-23-9</t>
  </si>
  <si>
    <t>18378-20-6</t>
  </si>
  <si>
    <t>18378-24-0</t>
  </si>
  <si>
    <t>18378-89-7</t>
  </si>
  <si>
    <t>18379-25-4</t>
  </si>
  <si>
    <t>1838-04-6</t>
  </si>
  <si>
    <t>1838-08-0</t>
  </si>
  <si>
    <t>1838134-16-9</t>
  </si>
  <si>
    <t>1838-13-7</t>
  </si>
  <si>
    <t>18381-45-8</t>
  </si>
  <si>
    <t>1838-39-7</t>
  </si>
  <si>
    <t>183854-11-7</t>
  </si>
  <si>
    <t>183854-21-9</t>
  </si>
  <si>
    <t>1838-59-1</t>
  </si>
  <si>
    <t>183873-54-3</t>
  </si>
  <si>
    <t>183873-55-4</t>
  </si>
  <si>
    <t>183873-56-5</t>
  </si>
  <si>
    <t>183873-57-6</t>
  </si>
  <si>
    <t>1838-73-9</t>
  </si>
  <si>
    <t>18387-98-9</t>
  </si>
  <si>
    <t>18388-16-4</t>
  </si>
  <si>
    <t>18388-45-9</t>
  </si>
  <si>
    <t>1838-88-6</t>
  </si>
  <si>
    <t>18388-99-3</t>
  </si>
  <si>
    <t>18389-46-3</t>
  </si>
  <si>
    <t>18390-48-2</t>
  </si>
  <si>
    <t>18390-55-1</t>
  </si>
  <si>
    <t>1839-11-8</t>
  </si>
  <si>
    <t>1839-18-5</t>
  </si>
  <si>
    <t>18394-00-8</t>
  </si>
  <si>
    <t>18395-30-7</t>
  </si>
  <si>
    <t>18395-90-9</t>
  </si>
  <si>
    <t>18395-93-2</t>
  </si>
  <si>
    <t>1839-63-0</t>
  </si>
  <si>
    <t>18397-07-4</t>
  </si>
  <si>
    <t>183997-46-8</t>
  </si>
  <si>
    <t>184007-06-5</t>
  </si>
  <si>
    <t>18401-43-9</t>
  </si>
  <si>
    <t>1840-17-1</t>
  </si>
  <si>
    <t>18403-56-0</t>
  </si>
  <si>
    <t>18403-59-3</t>
  </si>
  <si>
    <t>18403-67-3</t>
  </si>
  <si>
    <t>18404-43-8</t>
  </si>
  <si>
    <t>184046-85-3</t>
  </si>
  <si>
    <t>18406-41-2</t>
  </si>
  <si>
    <t>18407-07-3</t>
  </si>
  <si>
    <t>18407-94-8</t>
  </si>
  <si>
    <t>18409-17-1</t>
  </si>
  <si>
    <t>18409-18-2</t>
  </si>
  <si>
    <t>18409-20-6</t>
  </si>
  <si>
    <t>18409-21-7</t>
  </si>
  <si>
    <t>18410-18-9</t>
  </si>
  <si>
    <t>1841-46-9</t>
  </si>
  <si>
    <t>18417-00-0</t>
  </si>
  <si>
    <t>18417-89-5</t>
  </si>
  <si>
    <t>18418-79-6</t>
  </si>
  <si>
    <t>18419-53-9</t>
  </si>
  <si>
    <t>18420-09-2</t>
  </si>
  <si>
    <t>18420-71-8</t>
  </si>
  <si>
    <t>18423-20-6</t>
  </si>
  <si>
    <t>18423-69-3</t>
  </si>
  <si>
    <t>18426-54-5</t>
  </si>
  <si>
    <t>18426-55-6</t>
  </si>
  <si>
    <t>18426-56-7</t>
  </si>
  <si>
    <t>1843-03-4</t>
  </si>
  <si>
    <t>1843-05-6</t>
  </si>
  <si>
    <t>18432-16-1</t>
  </si>
  <si>
    <t>18433-93-7</t>
  </si>
  <si>
    <t>18433-97-1</t>
  </si>
  <si>
    <t>18433-98-2</t>
  </si>
  <si>
    <t>18434-08-7</t>
  </si>
  <si>
    <t>18434-12-3</t>
  </si>
  <si>
    <t>18434-76-9</t>
  </si>
  <si>
    <t>18435-45-5</t>
  </si>
  <si>
    <t>18435-53-5</t>
  </si>
  <si>
    <t>18435-55-7</t>
  </si>
  <si>
    <t>18436-37-8</t>
  </si>
  <si>
    <t>18439-24-2</t>
  </si>
  <si>
    <t>1844-00-4</t>
  </si>
  <si>
    <t>1844-01-5</t>
  </si>
  <si>
    <t>1844-09-3</t>
  </si>
  <si>
    <t>18441-43-5</t>
  </si>
  <si>
    <t>18441-56-0</t>
  </si>
  <si>
    <t>18441-60-6</t>
  </si>
  <si>
    <t>18441-61-7</t>
  </si>
  <si>
    <t>18441-77-5</t>
  </si>
  <si>
    <t>18443-37-3</t>
  </si>
  <si>
    <t>18444-66-1</t>
  </si>
  <si>
    <t>18444-89-8</t>
  </si>
  <si>
    <t>18446-93-0</t>
  </si>
  <si>
    <t>18446-94-1</t>
  </si>
  <si>
    <t>18448-47-0</t>
  </si>
  <si>
    <t>18448-65-2</t>
  </si>
  <si>
    <t>18448-68-5</t>
  </si>
  <si>
    <t>18449-41-7</t>
  </si>
  <si>
    <t>18449-60-0</t>
  </si>
  <si>
    <t>18450-01-6</t>
  </si>
  <si>
    <t>18450-73-2</t>
  </si>
  <si>
    <t>18450-74-3</t>
  </si>
  <si>
    <t>1845-11-0</t>
  </si>
  <si>
    <t>18451-96-2</t>
  </si>
  <si>
    <t>18453-32-2</t>
  </si>
  <si>
    <t>1845-44-9</t>
  </si>
  <si>
    <t>18455-37-3</t>
  </si>
  <si>
    <t>1845-59-6</t>
  </si>
  <si>
    <t>18457-03-9</t>
  </si>
  <si>
    <t>18457-04-0</t>
  </si>
  <si>
    <t>18457-44-8</t>
  </si>
  <si>
    <t>18457-86-8</t>
  </si>
  <si>
    <t>18464-39-6</t>
  </si>
  <si>
    <t>184653-84-7</t>
  </si>
  <si>
    <t>18465-38-8</t>
  </si>
  <si>
    <t>18465-99-1</t>
  </si>
  <si>
    <t>1846-68-0</t>
  </si>
  <si>
    <t>18467-77-1</t>
  </si>
  <si>
    <t>18469-44-8</t>
  </si>
  <si>
    <t>18470-76-3</t>
  </si>
  <si>
    <t>18470-94-5</t>
  </si>
  <si>
    <t>184711-88-4</t>
  </si>
  <si>
    <t>18471-20-0</t>
  </si>
  <si>
    <t>1847-24-1</t>
  </si>
  <si>
    <t>18472-51-0</t>
  </si>
  <si>
    <t>18472-89-4</t>
  </si>
  <si>
    <t>1847-46-7</t>
  </si>
  <si>
    <t>1847-55-8</t>
  </si>
  <si>
    <t>184783-37-7</t>
  </si>
  <si>
    <t>1847-84-3</t>
  </si>
  <si>
    <t>18479-49-7</t>
  </si>
  <si>
    <t>18479-51-1</t>
  </si>
  <si>
    <t>18479-54-4</t>
  </si>
  <si>
    <t>18479-57-7</t>
  </si>
  <si>
    <t>18479-58-8</t>
  </si>
  <si>
    <t>18479-65-7</t>
  </si>
  <si>
    <t>18480-23-4</t>
  </si>
  <si>
    <t>18480-27-8</t>
  </si>
  <si>
    <t>18480-53-0</t>
  </si>
  <si>
    <t>18481-23-7</t>
  </si>
  <si>
    <t>18481-26-0</t>
  </si>
  <si>
    <t>18482-80-9</t>
  </si>
  <si>
    <t>18485-38-6</t>
  </si>
  <si>
    <t>18487-39-3</t>
  </si>
  <si>
    <t>1848-84-6</t>
  </si>
  <si>
    <t>18491-15-1</t>
  </si>
  <si>
    <t>1849-18-9</t>
  </si>
  <si>
    <t>18492-65-4</t>
  </si>
  <si>
    <t>18493-30-6</t>
  </si>
  <si>
    <t>18493-34-0</t>
  </si>
  <si>
    <t>1849-36-1</t>
  </si>
  <si>
    <t>18495-30-2</t>
  </si>
  <si>
    <t>18495-77-7</t>
  </si>
  <si>
    <t>18495-82-4</t>
  </si>
  <si>
    <t>18498-32-3</t>
  </si>
  <si>
    <t>1850-14-2</t>
  </si>
  <si>
    <t>18503-89-4</t>
  </si>
  <si>
    <t>18503-90-7</t>
  </si>
  <si>
    <t>185039-91-2</t>
  </si>
  <si>
    <t>1850409-18-5</t>
  </si>
  <si>
    <t>18504-81-9</t>
  </si>
  <si>
    <t>18507-89-6</t>
  </si>
  <si>
    <t>18508-59-3</t>
  </si>
  <si>
    <t>18508-61-7</t>
  </si>
  <si>
    <t>185106-16-5</t>
  </si>
  <si>
    <t>185119-76-0</t>
  </si>
  <si>
    <t>18515-14-5</t>
  </si>
  <si>
    <t>18516-18-2</t>
  </si>
  <si>
    <t>18516-37-5</t>
  </si>
  <si>
    <t>1851-86-1</t>
  </si>
  <si>
    <t>1852-04-6</t>
  </si>
  <si>
    <t>18521-07-8</t>
  </si>
  <si>
    <t>1852-14-8</t>
  </si>
  <si>
    <t>1852-16-0</t>
  </si>
  <si>
    <t>1852-17-1</t>
  </si>
  <si>
    <t>1852-18-2</t>
  </si>
  <si>
    <t>185220-03-5</t>
  </si>
  <si>
    <t>1852-21-7</t>
  </si>
  <si>
    <t>185230-63-1</t>
  </si>
  <si>
    <t>1852-43-3</t>
  </si>
  <si>
    <t>185243-78-1</t>
  </si>
  <si>
    <t>18524-46-4</t>
  </si>
  <si>
    <t>18524-94-2</t>
  </si>
  <si>
    <t>18525-25-2</t>
  </si>
  <si>
    <t>1852-53-5</t>
  </si>
  <si>
    <t>185257-07-2</t>
  </si>
  <si>
    <t>18525-99-0</t>
  </si>
  <si>
    <t>18526-07-3</t>
  </si>
  <si>
    <t>18529-01-6</t>
  </si>
  <si>
    <t>18530-33-1</t>
  </si>
  <si>
    <t>18530-56-8</t>
  </si>
  <si>
    <t>18531-99-2</t>
  </si>
  <si>
    <t>18532-06-4</t>
  </si>
  <si>
    <t>18536-91-9</t>
  </si>
  <si>
    <t>18537-69-4</t>
  </si>
  <si>
    <t>1853-88-9</t>
  </si>
  <si>
    <t>1854-15-5</t>
  </si>
  <si>
    <t>1854-23-5</t>
  </si>
  <si>
    <t>18542-42-2</t>
  </si>
  <si>
    <t>1854-26-8</t>
  </si>
  <si>
    <t>185428-18-6</t>
  </si>
  <si>
    <t>185429-83-8</t>
  </si>
  <si>
    <t>18543-68-5</t>
  </si>
  <si>
    <t>18544-67-7</t>
  </si>
  <si>
    <t>18545-02-3</t>
  </si>
  <si>
    <t>18545-28-3</t>
  </si>
  <si>
    <t>18545-83-0</t>
  </si>
  <si>
    <t>18547-30-3</t>
  </si>
  <si>
    <t>18547-93-8</t>
  </si>
  <si>
    <t>18549-38-7</t>
  </si>
  <si>
    <t>18549-40-1</t>
  </si>
  <si>
    <t>1855-09-0</t>
  </si>
  <si>
    <t>18550-94-2</t>
  </si>
  <si>
    <t>185517-21-9</t>
  </si>
  <si>
    <t>1855-23-8</t>
  </si>
  <si>
    <t>185554-99-8</t>
  </si>
  <si>
    <t>185562-00-9</t>
  </si>
  <si>
    <t>1855-63-6</t>
  </si>
  <si>
    <t>18559-59-6</t>
  </si>
  <si>
    <t>1856-05-9</t>
  </si>
  <si>
    <t>185629-22-5</t>
  </si>
  <si>
    <t>185-65-9</t>
  </si>
  <si>
    <t>185689-57-0</t>
  </si>
  <si>
    <t>1856-98-0</t>
  </si>
  <si>
    <t>185-72-8</t>
  </si>
  <si>
    <t>18583-41-0</t>
  </si>
  <si>
    <t>1858-38-4</t>
  </si>
  <si>
    <t>18586-22-6</t>
  </si>
  <si>
    <t>18586-39-5</t>
  </si>
  <si>
    <t>18588-61-9</t>
  </si>
  <si>
    <t>18589-27-0</t>
  </si>
  <si>
    <t>1859-10-5</t>
  </si>
  <si>
    <t>185915-33-7 | 202057</t>
  </si>
  <si>
    <t>18591-70-3</t>
  </si>
  <si>
    <t>18591-71-4</t>
  </si>
  <si>
    <t>18591-82-7</t>
  </si>
  <si>
    <t>18592-13-7</t>
  </si>
  <si>
    <t>1859-39-8</t>
  </si>
  <si>
    <t>18594-05-3</t>
  </si>
  <si>
    <t>185949-49-9</t>
  </si>
  <si>
    <t>18595-18-1</t>
  </si>
  <si>
    <t>185954-27-2</t>
  </si>
  <si>
    <t>18595-55-6</t>
  </si>
  <si>
    <t>18598-63-5</t>
  </si>
  <si>
    <t>18598-71-5</t>
  </si>
  <si>
    <t>18598-74-8</t>
  </si>
  <si>
    <t>18599-20-7</t>
  </si>
  <si>
    <t>18599-21-8</t>
  </si>
  <si>
    <t>18599-22-9</t>
  </si>
  <si>
    <t>18600-42-5</t>
  </si>
  <si>
    <t>18600-59-4</t>
  </si>
  <si>
    <t>18602-17-0</t>
  </si>
  <si>
    <t>1860-26-0</t>
  </si>
  <si>
    <t>186028-79-5</t>
  </si>
  <si>
    <t>186038-82-4</t>
  </si>
  <si>
    <t>18604-34-7</t>
  </si>
  <si>
    <t>186043-52-7</t>
  </si>
  <si>
    <t>1860-60-2</t>
  </si>
  <si>
    <t>18607-98-2</t>
  </si>
  <si>
    <t>18609-16-0</t>
  </si>
  <si>
    <t>1861-21-8</t>
  </si>
  <si>
    <t>1861-32-1</t>
  </si>
  <si>
    <t>18613-55-3</t>
  </si>
  <si>
    <t>1861-40-1</t>
  </si>
  <si>
    <t>1862-07-3</t>
  </si>
  <si>
    <t>18621-76-6</t>
  </si>
  <si>
    <t>18621-94-8</t>
  </si>
  <si>
    <t>18622-13-4</t>
  </si>
  <si>
    <t>18622-23-6</t>
  </si>
  <si>
    <t>18623-11-5</t>
  </si>
  <si>
    <t>18623-34-2</t>
  </si>
  <si>
    <t>18625-12-2</t>
  </si>
  <si>
    <t>18625-22-4</t>
  </si>
  <si>
    <t>18625-33-7</t>
  </si>
  <si>
    <t>1862-61-9</t>
  </si>
  <si>
    <t>186268-78-0</t>
  </si>
  <si>
    <t>18626-98-7</t>
  </si>
  <si>
    <t>1863065-82-0</t>
  </si>
  <si>
    <t>1863065-90-0</t>
  </si>
  <si>
    <t>1863065-92-2</t>
  </si>
  <si>
    <t>1863066-03-8</t>
  </si>
  <si>
    <t>18633-25-5</t>
  </si>
  <si>
    <t>1863-39-4</t>
  </si>
  <si>
    <t>18635-00-2</t>
  </si>
  <si>
    <t>18635-01-3</t>
  </si>
  <si>
    <t>18635-03-5</t>
  </si>
  <si>
    <t>18635-05-7</t>
  </si>
  <si>
    <t>18635-06-8</t>
  </si>
  <si>
    <t>18635-45-5</t>
  </si>
  <si>
    <t>1863-63-4</t>
  </si>
  <si>
    <t>18637-00-8</t>
  </si>
  <si>
    <t>18638-99-8</t>
  </si>
  <si>
    <t>186392-65-4</t>
  </si>
  <si>
    <t>18640-58-9</t>
  </si>
  <si>
    <t>18640-74-9</t>
  </si>
  <si>
    <t>18641-57-1</t>
  </si>
  <si>
    <t>18642-23-4</t>
  </si>
  <si>
    <t>186430-23-9</t>
  </si>
  <si>
    <t>18643-08-8</t>
  </si>
  <si>
    <t>18643-32-8</t>
  </si>
  <si>
    <t>18643-47-5</t>
  </si>
  <si>
    <t>18643-84-0</t>
  </si>
  <si>
    <t>18643-86-2</t>
  </si>
  <si>
    <t>186452-09-5</t>
  </si>
  <si>
    <t>1864-92-2</t>
  </si>
  <si>
    <t>1864-94-4</t>
  </si>
  <si>
    <t>186497-07-4</t>
  </si>
  <si>
    <t>1864-97-7</t>
  </si>
  <si>
    <t>1865-01-6</t>
  </si>
  <si>
    <t>18650-87-8</t>
  </si>
  <si>
    <t>186538-00-1</t>
  </si>
  <si>
    <t>18654-81-4</t>
  </si>
  <si>
    <t>18656-21-8</t>
  </si>
  <si>
    <t>18656-38-7</t>
  </si>
  <si>
    <t>18658-79-2</t>
  </si>
  <si>
    <t>186611-52-9</t>
  </si>
  <si>
    <t>1866-15-5</t>
  </si>
  <si>
    <t>1866-16-6</t>
  </si>
  <si>
    <t>1866-17-7</t>
  </si>
  <si>
    <t>1866-31-5</t>
  </si>
  <si>
    <t>1866-38-2</t>
  </si>
  <si>
    <t>1866-39-3</t>
  </si>
  <si>
    <t>18664-39-6</t>
  </si>
  <si>
    <t>186648-67-9</t>
  </si>
  <si>
    <t>18664-94-3</t>
  </si>
  <si>
    <t>18666-65-4</t>
  </si>
  <si>
    <t>18666-68-7</t>
  </si>
  <si>
    <t>1866-68-8</t>
  </si>
  <si>
    <t>18667-19-1</t>
  </si>
  <si>
    <t>18667-21-5</t>
  </si>
  <si>
    <t>1866-73-5</t>
  </si>
  <si>
    <t>18669-04-0</t>
  </si>
  <si>
    <t>186691-13-4</t>
  </si>
  <si>
    <t>186692-46-6</t>
  </si>
  <si>
    <t>18671-97-1</t>
  </si>
  <si>
    <t>18674-50-5</t>
  </si>
  <si>
    <t>18675-16-6</t>
  </si>
  <si>
    <t>18675-24-6</t>
  </si>
  <si>
    <t>18675-27-9</t>
  </si>
  <si>
    <t>18675-28-0</t>
  </si>
  <si>
    <t>1867-58-9</t>
  </si>
  <si>
    <t>1867-66-9</t>
  </si>
  <si>
    <t>18679-18-0</t>
  </si>
  <si>
    <t>186792-85-8</t>
  </si>
  <si>
    <t>18679-90-8</t>
  </si>
  <si>
    <t>18680-27-8</t>
  </si>
  <si>
    <t>186830-98-8</t>
  </si>
  <si>
    <t>18684-11-2</t>
  </si>
  <si>
    <t>18686-82-3</t>
  </si>
  <si>
    <t>1868-86-6</t>
  </si>
  <si>
    <t>18691-97-9</t>
  </si>
  <si>
    <t>1869-24-5</t>
  </si>
  <si>
    <t>18694-40-1</t>
  </si>
  <si>
    <t>18695-01-7</t>
  </si>
  <si>
    <t>18695-02-8</t>
  </si>
  <si>
    <t>186953-56-0</t>
  </si>
  <si>
    <t>18696-26-9</t>
  </si>
  <si>
    <t>1869-77-8</t>
  </si>
  <si>
    <t>18698-97-0</t>
  </si>
  <si>
    <t>18698-99-2</t>
  </si>
  <si>
    <t>18699-02-0</t>
  </si>
  <si>
    <t>18699-48-4</t>
  </si>
  <si>
    <t>187022-11-3</t>
  </si>
  <si>
    <t>187039-77-6</t>
  </si>
  <si>
    <t>18704-37-5</t>
  </si>
  <si>
    <t>18704-67-1</t>
  </si>
  <si>
    <t>18704-92-2</t>
  </si>
  <si>
    <t>18708-70-8</t>
  </si>
  <si>
    <t>18708-86-6</t>
  </si>
  <si>
    <t>18715-38-3</t>
  </si>
  <si>
    <t>1871-57-4</t>
  </si>
  <si>
    <t>1871-58-5</t>
  </si>
  <si>
    <t>187164-19-8</t>
  </si>
  <si>
    <t>187166-15-0</t>
  </si>
  <si>
    <t>187166-40-1</t>
  </si>
  <si>
    <t>1871-76-7</t>
  </si>
  <si>
    <t>18717-72-1</t>
  </si>
  <si>
    <t>18718-07-5</t>
  </si>
  <si>
    <t>18719-14-7</t>
  </si>
  <si>
    <t>18719-58-9</t>
  </si>
  <si>
    <t>1871-96-1</t>
  </si>
  <si>
    <t>18719-76-1</t>
  </si>
  <si>
    <t>18720-11-1</t>
  </si>
  <si>
    <t>18720-62-2</t>
  </si>
  <si>
    <t>18720-65-5</t>
  </si>
  <si>
    <t>18720-66-6</t>
  </si>
  <si>
    <t>18721-51-2</t>
  </si>
  <si>
    <t>18721-61-4</t>
  </si>
  <si>
    <t>187224-29-9</t>
  </si>
  <si>
    <t>187227-45-8</t>
  </si>
  <si>
    <t>187235-37-6</t>
  </si>
  <si>
    <t>18725-28-5</t>
  </si>
  <si>
    <t>18725-37-6</t>
  </si>
  <si>
    <t>187269-40-5</t>
  </si>
  <si>
    <t>18727-04-3</t>
  </si>
  <si>
    <t>18728-61-5</t>
  </si>
  <si>
    <t>18731-58-3</t>
  </si>
  <si>
    <t>18731-59-4</t>
  </si>
  <si>
    <t>1873-29-6</t>
  </si>
  <si>
    <t>18733-15-8</t>
  </si>
  <si>
    <t>18733-39-6</t>
  </si>
  <si>
    <t>18733-57-8</t>
  </si>
  <si>
    <t>1873-88-7</t>
  </si>
  <si>
    <t>18738-93-7</t>
  </si>
  <si>
    <t>1873-92-3</t>
  </si>
  <si>
    <t>187393-00-6</t>
  </si>
  <si>
    <t>18739-65-6</t>
  </si>
  <si>
    <t>18740-59-5</t>
  </si>
  <si>
    <t>18741-24-7</t>
  </si>
  <si>
    <t>18742-02-4</t>
  </si>
  <si>
    <t>1874-22-2</t>
  </si>
  <si>
    <t>1874-41-5</t>
  </si>
  <si>
    <t>1874-42-6</t>
  </si>
  <si>
    <t>1874-58-4</t>
  </si>
  <si>
    <t>1874-62-0</t>
  </si>
  <si>
    <t>1874-83-5</t>
  </si>
  <si>
    <t>1874-85-7</t>
  </si>
  <si>
    <t>18748-91-9</t>
  </si>
  <si>
    <t>18748-98-6</t>
  </si>
  <si>
    <t>18750-05-5</t>
  </si>
  <si>
    <t>18751-99-0</t>
  </si>
  <si>
    <t>1875-48-5</t>
  </si>
  <si>
    <t>1875-50-9</t>
  </si>
  <si>
    <t>18755-43-6</t>
  </si>
  <si>
    <t>1875-88-3</t>
  </si>
  <si>
    <t>1875-89-4</t>
  </si>
  <si>
    <t>187592-70-7</t>
  </si>
  <si>
    <t>1875-92-9</t>
  </si>
  <si>
    <t>18759-96-1</t>
  </si>
  <si>
    <t>1876-02-4</t>
  </si>
  <si>
    <t>18760-44-6</t>
  </si>
  <si>
    <t>18765-09-8</t>
  </si>
  <si>
    <t>18765-38-3</t>
  </si>
  <si>
    <t>187666-88-2</t>
  </si>
  <si>
    <t>187674-70-0</t>
  </si>
  <si>
    <t>18775-39-8</t>
  </si>
  <si>
    <t>18775-40-1</t>
  </si>
  <si>
    <t>1877-72-1</t>
  </si>
  <si>
    <t>1877-73-2</t>
  </si>
  <si>
    <t>1877-75-4</t>
  </si>
  <si>
    <t>18777-54-3</t>
  </si>
  <si>
    <t>1877-77-6</t>
  </si>
  <si>
    <t>18778-38-6</t>
  </si>
  <si>
    <t>18780-67-1</t>
  </si>
  <si>
    <t>1878-18-8</t>
  </si>
  <si>
    <t>1878-29-1</t>
  </si>
  <si>
    <t>1878-49-5</t>
  </si>
  <si>
    <t>1878-55-3</t>
  </si>
  <si>
    <t>18786-24-8</t>
  </si>
  <si>
    <t>1878-65-5</t>
  </si>
  <si>
    <t>1878-66-6</t>
  </si>
  <si>
    <t>1878-67-7</t>
  </si>
  <si>
    <t>1878-68-8</t>
  </si>
  <si>
    <t>18787-63-8</t>
  </si>
  <si>
    <t>18787-64-9</t>
  </si>
  <si>
    <t>1878-81-5</t>
  </si>
  <si>
    <t>1878-84-8</t>
  </si>
  <si>
    <t>1878-85-9</t>
  </si>
  <si>
    <t>1878-87-1</t>
  </si>
  <si>
    <t>1878-88-2</t>
  </si>
  <si>
    <t>1878-91-7</t>
  </si>
  <si>
    <t>1878-94-0</t>
  </si>
  <si>
    <t>1879-00-1</t>
  </si>
  <si>
    <t>1879029-93-2</t>
  </si>
  <si>
    <t>18790-57-3</t>
  </si>
  <si>
    <t>1879-09-0</t>
  </si>
  <si>
    <t>18791-01-0</t>
  </si>
  <si>
    <t>18791-02-1</t>
  </si>
  <si>
    <t>18791-25-8</t>
  </si>
  <si>
    <t>18791-75-8</t>
  </si>
  <si>
    <t>187935-17-7</t>
  </si>
  <si>
    <t>18794-74-6</t>
  </si>
  <si>
    <t>18794-77-9</t>
  </si>
  <si>
    <t>18794-78-0</t>
  </si>
  <si>
    <t>18794-84-8</t>
  </si>
  <si>
    <t>187949-02-6</t>
  </si>
  <si>
    <t>18795-33-0</t>
  </si>
  <si>
    <t>18795-58-9</t>
  </si>
  <si>
    <t>1879-72-7</t>
  </si>
  <si>
    <t>18797-86-9</t>
  </si>
  <si>
    <t>18800-30-1</t>
  </si>
  <si>
    <t>18800-51-6</t>
  </si>
  <si>
    <t>18800-53-8</t>
  </si>
  <si>
    <t>18801-00-8</t>
  </si>
  <si>
    <t>188011-69-0</t>
  </si>
  <si>
    <t>18802-38-5</t>
  </si>
  <si>
    <t>18803-12-8</t>
  </si>
  <si>
    <t>188034-84-6</t>
  </si>
  <si>
    <t>18803-77-5</t>
  </si>
  <si>
    <t>18803-78-6</t>
  </si>
  <si>
    <t>18810-25-8</t>
  </si>
  <si>
    <t>1881-07-8</t>
  </si>
  <si>
    <t>18811-70-6</t>
  </si>
  <si>
    <t>1881218-40-1</t>
  </si>
  <si>
    <t>18812-51-6</t>
  </si>
  <si>
    <t>18816-28-9</t>
  </si>
  <si>
    <t>188181-42-2</t>
  </si>
  <si>
    <t>18818-64-9</t>
  </si>
  <si>
    <t>188189-52-8</t>
  </si>
  <si>
    <t>188199-50-0</t>
  </si>
  <si>
    <t>18819-96-0</t>
  </si>
  <si>
    <t>18820-29-6</t>
  </si>
  <si>
    <t>18820-82-1</t>
  </si>
  <si>
    <t>1882109-58-1</t>
  </si>
  <si>
    <t>1882109-59-2</t>
  </si>
  <si>
    <t>1882109-60-5</t>
  </si>
  <si>
    <t>1882109-61-6</t>
  </si>
  <si>
    <t>1882109-62-7</t>
  </si>
  <si>
    <t>1882109-63-8</t>
  </si>
  <si>
    <t>1882109-64-9</t>
  </si>
  <si>
    <t>1882109-65-0</t>
  </si>
  <si>
    <t>1882109-66-1</t>
  </si>
  <si>
    <t>1882109-67-2</t>
  </si>
  <si>
    <t>1882109-68-3</t>
  </si>
  <si>
    <t>1882109-69-4</t>
  </si>
  <si>
    <t>1882109-70-7</t>
  </si>
  <si>
    <t>1882109-71-8</t>
  </si>
  <si>
    <t>1882109-72-9</t>
  </si>
  <si>
    <t>1882109-73-0</t>
  </si>
  <si>
    <t>1882109-74-1</t>
  </si>
  <si>
    <t>1882109-75-2</t>
  </si>
  <si>
    <t>1882109-76-3</t>
  </si>
  <si>
    <t>1882109-77-4</t>
  </si>
  <si>
    <t>1882109-78-5</t>
  </si>
  <si>
    <t>1882109-79-6</t>
  </si>
  <si>
    <t>1882109-80-9</t>
  </si>
  <si>
    <t>1882109-81-0</t>
  </si>
  <si>
    <t>1882-26-4</t>
  </si>
  <si>
    <t>18824-11-8</t>
  </si>
  <si>
    <t>1882-42-4</t>
  </si>
  <si>
    <t>18824-63-0</t>
  </si>
  <si>
    <t>18824-74-3</t>
  </si>
  <si>
    <t>18826-29-4</t>
  </si>
  <si>
    <t>1882-82-2</t>
  </si>
  <si>
    <t>18829-56-6</t>
  </si>
  <si>
    <t>18829-59-9</t>
  </si>
  <si>
    <t>18829-70-4</t>
  </si>
  <si>
    <t>188298-09-1</t>
  </si>
  <si>
    <t>18830-16-5</t>
  </si>
  <si>
    <t>18830-99-4</t>
  </si>
  <si>
    <t>1883284-94-3</t>
  </si>
  <si>
    <t>1883-32-5</t>
  </si>
  <si>
    <t>18835-33-1</t>
  </si>
  <si>
    <t>18835-34-2</t>
  </si>
  <si>
    <t>18836-29-8</t>
  </si>
  <si>
    <t>1883-75-6</t>
  </si>
  <si>
    <t>1883-78-9</t>
  </si>
  <si>
    <t>18838-38-5</t>
  </si>
  <si>
    <t>18840-47-6</t>
  </si>
  <si>
    <t>188416-34-4</t>
  </si>
  <si>
    <t>188425-85-6</t>
  </si>
  <si>
    <t>1884-68-0</t>
  </si>
  <si>
    <t>18846-91-8</t>
  </si>
  <si>
    <t>188489-07-8</t>
  </si>
  <si>
    <t>188492-56-0</t>
  </si>
  <si>
    <t>18850-35-6</t>
  </si>
  <si>
    <t>18850-44-7</t>
  </si>
  <si>
    <t>1885-13-8</t>
  </si>
  <si>
    <t>1885-14-9</t>
  </si>
  <si>
    <t>1885-23-0</t>
  </si>
  <si>
    <t>1885-29-6</t>
  </si>
  <si>
    <t>188534-35-2</t>
  </si>
  <si>
    <t>1885-35-4</t>
  </si>
  <si>
    <t>1885-38-7</t>
  </si>
  <si>
    <t>18854-01-8</t>
  </si>
  <si>
    <t>18854-51-8</t>
  </si>
  <si>
    <t>18855-13-5</t>
  </si>
  <si>
    <t>18855-52-2</t>
  </si>
  <si>
    <t>18856-04-7</t>
  </si>
  <si>
    <t>1885-76-3</t>
  </si>
  <si>
    <t>18860-06-5</t>
  </si>
  <si>
    <t>18861-57-9</t>
  </si>
  <si>
    <t>18861-78-4</t>
  </si>
  <si>
    <t>1886-26-6</t>
  </si>
  <si>
    <t>18864-27-2</t>
  </si>
  <si>
    <t>18864-28-3</t>
  </si>
  <si>
    <t>18865-48-0</t>
  </si>
  <si>
    <t>1886-57-3</t>
  </si>
  <si>
    <t>188679-87-0</t>
  </si>
  <si>
    <t>18868-43-4</t>
  </si>
  <si>
    <t>1886-89-1</t>
  </si>
  <si>
    <t>18869-73-3</t>
  </si>
  <si>
    <t>1887067-55-1</t>
  </si>
  <si>
    <t>18871-14-2</t>
  </si>
  <si>
    <t>18871-66-4</t>
  </si>
  <si>
    <t>1887-29-2</t>
  </si>
  <si>
    <t>18877-64-0</t>
  </si>
  <si>
    <t>18880-00-7</t>
  </si>
  <si>
    <t>18880-36-9</t>
  </si>
  <si>
    <t>1888068</t>
  </si>
  <si>
    <t>1888-09-1</t>
  </si>
  <si>
    <t>18881-04-4</t>
  </si>
  <si>
    <t>188829-73-4</t>
  </si>
  <si>
    <t>18883-66-4</t>
  </si>
  <si>
    <t>188838-46-2</t>
  </si>
  <si>
    <t>18886-16-3</t>
  </si>
  <si>
    <t>1888-71-7</t>
  </si>
  <si>
    <t>18888-09-0</t>
  </si>
  <si>
    <t>1888-89-7</t>
  </si>
  <si>
    <t>1888-91-1</t>
  </si>
  <si>
    <t>1888-94-4</t>
  </si>
  <si>
    <t>188-94-3</t>
  </si>
  <si>
    <t>1889-59-4</t>
  </si>
  <si>
    <t>1889-67-4</t>
  </si>
  <si>
    <t>188968-51-6</t>
  </si>
  <si>
    <t>18899-64-4</t>
  </si>
  <si>
    <t>1889-96-9</t>
  </si>
  <si>
    <t>1889-99-2</t>
  </si>
  <si>
    <t>1890198</t>
  </si>
  <si>
    <t>1890250-13-1</t>
  </si>
  <si>
    <t>18903-01-0</t>
  </si>
  <si>
    <t>18905-29-8</t>
  </si>
  <si>
    <t>18908-07-1</t>
  </si>
  <si>
    <t>189084-58-0</t>
  </si>
  <si>
    <t>189084-61-5</t>
  </si>
  <si>
    <t>189084-62-6</t>
  </si>
  <si>
    <t>189084-63-7</t>
  </si>
  <si>
    <t>189084-64-8</t>
  </si>
  <si>
    <t>189084-66-0</t>
  </si>
  <si>
    <t>189084-67-1</t>
  </si>
  <si>
    <t>18908-66-2</t>
  </si>
  <si>
    <t>18908-70-8</t>
  </si>
  <si>
    <t>1890988</t>
  </si>
  <si>
    <t>18910-65-1</t>
  </si>
  <si>
    <t>18912-37-3</t>
  </si>
  <si>
    <t>18912-80-6</t>
  </si>
  <si>
    <t>1891-29-8</t>
  </si>
  <si>
    <t>18913-84-3</t>
  </si>
  <si>
    <t>189160-58-5</t>
  </si>
  <si>
    <t>18916-17-1</t>
  </si>
  <si>
    <t>18917-85-6</t>
  </si>
  <si>
    <t>18917-89-0</t>
  </si>
  <si>
    <t>18917-91-4</t>
  </si>
  <si>
    <t>189189-75-1</t>
  </si>
  <si>
    <t>1891-90-3</t>
  </si>
  <si>
    <t>1891-95-8</t>
  </si>
  <si>
    <t>189198-30-9</t>
  </si>
  <si>
    <t>1892-03-1</t>
  </si>
  <si>
    <t>18921-11-4</t>
  </si>
  <si>
    <t>1892-12-2</t>
  </si>
  <si>
    <t>189217-62-7</t>
  </si>
  <si>
    <t>18922-54-8</t>
  </si>
  <si>
    <t>1892-26-8</t>
  </si>
  <si>
    <t>1892-29-1</t>
  </si>
  <si>
    <t>1892-31-5</t>
  </si>
  <si>
    <t>189237-57-8</t>
  </si>
  <si>
    <t>1892-43-9</t>
  </si>
  <si>
    <t>18924-66-8</t>
  </si>
  <si>
    <t>18924-67-9</t>
  </si>
  <si>
    <t>18924-91-9</t>
  </si>
  <si>
    <t>18924-98-6</t>
  </si>
  <si>
    <t>1892-56-4</t>
  </si>
  <si>
    <t>1892-57-5</t>
  </si>
  <si>
    <t>189278-12-4</t>
  </si>
  <si>
    <t>18928-00-2</t>
  </si>
  <si>
    <t>1892-80-4</t>
  </si>
  <si>
    <t>18928-62-6</t>
  </si>
  <si>
    <t>189298-39-3</t>
  </si>
  <si>
    <t>18931-78-7</t>
  </si>
  <si>
    <t>18933-92-1</t>
  </si>
  <si>
    <t>18934-20-8</t>
  </si>
  <si>
    <t>1893-52-3</t>
  </si>
  <si>
    <t>189354-80-1</t>
  </si>
  <si>
    <t>18936-17-9</t>
  </si>
  <si>
    <t>189362-06-9</t>
  </si>
  <si>
    <t>18937-33-2</t>
  </si>
  <si>
    <t>18937-78-5</t>
  </si>
  <si>
    <t>18937-79-6</t>
  </si>
  <si>
    <t>1893-91-0</t>
  </si>
  <si>
    <t>18939-69-0</t>
  </si>
  <si>
    <t>18942-46-6</t>
  </si>
  <si>
    <t>18949-81-0</t>
  </si>
  <si>
    <t>1895-19-8</t>
  </si>
  <si>
    <t>1895-26-7</t>
  </si>
  <si>
    <t>189-55-9</t>
  </si>
  <si>
    <t>18956-16-6 | 19309-1</t>
  </si>
  <si>
    <t>18956-84-8</t>
  </si>
  <si>
    <t>18956-87-1</t>
  </si>
  <si>
    <t>18957-59-0</t>
  </si>
  <si>
    <t>18961-61-0</t>
  </si>
  <si>
    <t>18962-77-1</t>
  </si>
  <si>
    <t>189-64-0</t>
  </si>
  <si>
    <t>1896-62-4</t>
  </si>
  <si>
    <t>18967-31-2</t>
  </si>
  <si>
    <t>189681-71-8</t>
  </si>
  <si>
    <t>18968-23-5</t>
  </si>
  <si>
    <t>18969-59-0</t>
  </si>
  <si>
    <t>18970-30-4</t>
  </si>
  <si>
    <t>1897-41-2</t>
  </si>
  <si>
    <t>1897-45-6</t>
  </si>
  <si>
    <t>1897-52-5</t>
  </si>
  <si>
    <t>18976-74-4</t>
  </si>
  <si>
    <t>18977-36-1</t>
  </si>
  <si>
    <t>18978-78-4</t>
  </si>
  <si>
    <t>1897-89-8</t>
  </si>
  <si>
    <t>18979-53-8</t>
  </si>
  <si>
    <t>18979-55-0</t>
  </si>
  <si>
    <t>18979-60-7</t>
  </si>
  <si>
    <t>18979-61-8</t>
  </si>
  <si>
    <t>18979-72-1</t>
  </si>
  <si>
    <t>18979-96-9</t>
  </si>
  <si>
    <t>18980-00-2</t>
  </si>
  <si>
    <t>18980-21-7</t>
  </si>
  <si>
    <t>1898-13-1</t>
  </si>
  <si>
    <t>18982-54-2</t>
  </si>
  <si>
    <t>18989-35-0</t>
  </si>
  <si>
    <t>18989-81-6</t>
  </si>
  <si>
    <t>18989-82-7</t>
  </si>
  <si>
    <t>1899-02-1</t>
  </si>
  <si>
    <t>18990-72-2</t>
  </si>
  <si>
    <t>18991-05-4</t>
  </si>
  <si>
    <t>18991-15-6</t>
  </si>
  <si>
    <t>18991-98-5</t>
  </si>
  <si>
    <t>189-92-4</t>
  </si>
  <si>
    <t>18992-72-8</t>
  </si>
  <si>
    <t>1899-36-1</t>
  </si>
  <si>
    <t>189940-24-7</t>
  </si>
  <si>
    <t>1899-40-7</t>
  </si>
  <si>
    <t>1899447</t>
  </si>
  <si>
    <t>18994-98-4</t>
  </si>
  <si>
    <t>18995-15-8</t>
  </si>
  <si>
    <t>189954-96-9</t>
  </si>
  <si>
    <t>189956-45-4</t>
  </si>
  <si>
    <t>18996-34-4</t>
  </si>
  <si>
    <t>18996-35-5</t>
  </si>
  <si>
    <t>189-96-8</t>
  </si>
  <si>
    <t>18997-19-8</t>
  </si>
  <si>
    <t>18997-57-4</t>
  </si>
  <si>
    <t>18997-95-0</t>
  </si>
  <si>
    <t>1899-94-1</t>
  </si>
  <si>
    <t>18999-43-4</t>
  </si>
  <si>
    <t>1900-52-3</t>
  </si>
  <si>
    <t>19006-82-7</t>
  </si>
  <si>
    <t>1900-69-2</t>
  </si>
  <si>
    <t>190079-18-6</t>
  </si>
  <si>
    <t>190080-32-1</t>
  </si>
  <si>
    <t>19008-43-6</t>
  </si>
  <si>
    <t>19009-39-3</t>
  </si>
  <si>
    <t>19009-53-1</t>
  </si>
  <si>
    <t>19009-56-4</t>
  </si>
  <si>
    <t>19010-26-5</t>
  </si>
  <si>
    <t>19010-65-2</t>
  </si>
  <si>
    <t>19010-79-8</t>
  </si>
  <si>
    <t>19012-03-4</t>
  </si>
  <si>
    <t>1901-26-4</t>
  </si>
  <si>
    <t>19013-03-7</t>
  </si>
  <si>
    <t>19013-07-1</t>
  </si>
  <si>
    <t>19013-10-6</t>
  </si>
  <si>
    <t>19013-11-7</t>
  </si>
  <si>
    <t>190133-94-9</t>
  </si>
  <si>
    <t>1901-38-8</t>
  </si>
  <si>
    <t>1901-39-9</t>
  </si>
  <si>
    <t>19014-05-2</t>
  </si>
  <si>
    <t>19014-41-6</t>
  </si>
  <si>
    <t>19014-53-0</t>
  </si>
  <si>
    <t>19018-24-7</t>
  </si>
  <si>
    <t>19019-04-6</t>
  </si>
  <si>
    <t>19019-45-5</t>
  </si>
  <si>
    <t>19023-40-6</t>
  </si>
  <si>
    <t>19024-62-5</t>
  </si>
  <si>
    <t>190-26-1</t>
  </si>
  <si>
    <t>19026-22-3</t>
  </si>
  <si>
    <t>19026-73-4</t>
  </si>
  <si>
    <t>1903-22-6</t>
  </si>
  <si>
    <t>19035-79-1</t>
  </si>
  <si>
    <t>19036-73-8</t>
  </si>
  <si>
    <t>190374-70-0</t>
  </si>
  <si>
    <t>19037-72-0</t>
  </si>
  <si>
    <t>19037-75-3</t>
  </si>
  <si>
    <t>19039-41-9</t>
  </si>
  <si>
    <t>190394-25-3</t>
  </si>
  <si>
    <t>19040-71-2</t>
  </si>
  <si>
    <t>19041-09-9</t>
  </si>
  <si>
    <t>19041-10-2</t>
  </si>
  <si>
    <t>1904-16-1</t>
  </si>
  <si>
    <t>19041-66-8</t>
  </si>
  <si>
    <t>19044-88-3</t>
  </si>
  <si>
    <t>19045-75-1</t>
  </si>
  <si>
    <t>19045-76-2</t>
  </si>
  <si>
    <t>19045-77-3</t>
  </si>
  <si>
    <t>19045-78-4</t>
  </si>
  <si>
    <t>19045-79-5</t>
  </si>
  <si>
    <t>1904-58-1</t>
  </si>
  <si>
    <t>19046-78-7</t>
  </si>
  <si>
    <t>19047-85-9</t>
  </si>
  <si>
    <t>1904-98-9</t>
  </si>
  <si>
    <t>19050-48-7</t>
  </si>
  <si>
    <t>19056-26-9</t>
  </si>
  <si>
    <t>19057-60-4</t>
  </si>
  <si>
    <t>19059-68-8</t>
  </si>
  <si>
    <t>19060-15-2</t>
  </si>
  <si>
    <t>19064-18-7</t>
  </si>
  <si>
    <t>19064-24-5</t>
  </si>
  <si>
    <t>19064-64-3</t>
  </si>
  <si>
    <t>190651-18-4</t>
  </si>
  <si>
    <t>1906-57-6</t>
  </si>
  <si>
    <t>1906-79-2</t>
  </si>
  <si>
    <t>1906-82-7</t>
  </si>
  <si>
    <t>19070-63-4</t>
  </si>
  <si>
    <t>19072-77-6</t>
  </si>
  <si>
    <t>19074-24-9</t>
  </si>
  <si>
    <t>19074-59-0</t>
  </si>
  <si>
    <t>1907-65-9</t>
  </si>
  <si>
    <t>19077-97-5</t>
  </si>
  <si>
    <t>19077-98-6</t>
  </si>
  <si>
    <t>19078-35-4</t>
  </si>
  <si>
    <t>190786-44-8</t>
  </si>
  <si>
    <t>1908-11-8</t>
  </si>
  <si>
    <t>19085-09-7</t>
  </si>
  <si>
    <t>1908-87-8</t>
  </si>
  <si>
    <t>19089-47-5</t>
  </si>
  <si>
    <t>19089-55-5</t>
  </si>
  <si>
    <t>19089-92-0</t>
  </si>
  <si>
    <t>19090-60-9</t>
  </si>
  <si>
    <t>19093-20-0</t>
  </si>
  <si>
    <t>19093-37-9</t>
  </si>
  <si>
    <t>19094-32-7</t>
  </si>
  <si>
    <t>19094-56-5</t>
  </si>
  <si>
    <t>19094-75-8</t>
  </si>
  <si>
    <t>19095-88-6</t>
  </si>
  <si>
    <t>19097-97-3</t>
  </si>
  <si>
    <t>19098-08-9</t>
  </si>
  <si>
    <t>1909-91-7</t>
  </si>
  <si>
    <t>19099-54-8</t>
  </si>
  <si>
    <t>19104-24-6</t>
  </si>
  <si>
    <t>1910-42-5</t>
  </si>
  <si>
    <t>19105-78-3</t>
  </si>
  <si>
    <t>1910-68-5</t>
  </si>
  <si>
    <t>19106-89-9</t>
  </si>
  <si>
    <t>191-07-1</t>
  </si>
  <si>
    <t>19108-36-2</t>
  </si>
  <si>
    <t>19108-37-3</t>
  </si>
  <si>
    <t>19108-38-4</t>
  </si>
  <si>
    <t>191-13-9</t>
  </si>
  <si>
    <t>19115-57-2</t>
  </si>
  <si>
    <t>19121-58-5</t>
  </si>
  <si>
    <t>191217-81-9</t>
  </si>
  <si>
    <t>1912-24-9</t>
  </si>
  <si>
    <t>1912-26-1</t>
  </si>
  <si>
    <t>191226-98-9</t>
  </si>
  <si>
    <t>1912-31-8</t>
  </si>
  <si>
    <t>1912-32-9</t>
  </si>
  <si>
    <t>1912-33-0</t>
  </si>
  <si>
    <t>191-24-2</t>
  </si>
  <si>
    <t>1912-54-5</t>
  </si>
  <si>
    <t>19125-99-6</t>
  </si>
  <si>
    <t>191-26-4</t>
  </si>
  <si>
    <t>191-27-5</t>
  </si>
  <si>
    <t>191282-48-1</t>
  </si>
  <si>
    <t>1912-84-1</t>
  </si>
  <si>
    <t>191-30-0</t>
  </si>
  <si>
    <t>19130-96-2</t>
  </si>
  <si>
    <t>1913-12-8</t>
  </si>
  <si>
    <t>19134-50-0</t>
  </si>
  <si>
    <t>19135-08-1</t>
  </si>
  <si>
    <t>19135-17-2</t>
  </si>
  <si>
    <t>191-37-7</t>
  </si>
  <si>
    <t>19139-31-2</t>
  </si>
  <si>
    <t>1913-93-5</t>
  </si>
  <si>
    <t>19141-74-3</t>
  </si>
  <si>
    <t>19141-82-3</t>
  </si>
  <si>
    <t>1914-60-9</t>
  </si>
  <si>
    <t>19147-16-1</t>
  </si>
  <si>
    <t>19147-34-3</t>
  </si>
  <si>
    <t>19147-35-4</t>
  </si>
  <si>
    <t>191-48-0</t>
  </si>
  <si>
    <t>19149-47-4</t>
  </si>
  <si>
    <t>19149-85-0</t>
  </si>
  <si>
    <t>19149-86-1</t>
  </si>
  <si>
    <t>1914-99-4</t>
  </si>
  <si>
    <t>19150-71-1</t>
  </si>
  <si>
    <t>191528-99-1</t>
  </si>
  <si>
    <t>19158-51-1</t>
  </si>
  <si>
    <t>19159-68-3</t>
  </si>
  <si>
    <t>191605-10-4</t>
  </si>
  <si>
    <t>1916-07-0</t>
  </si>
  <si>
    <t>1916-08-1</t>
  </si>
  <si>
    <t>19162-00-6</t>
  </si>
  <si>
    <t>19163-98-5</t>
  </si>
  <si>
    <t>191-68-4</t>
  </si>
  <si>
    <t>19169-90-5</t>
  </si>
  <si>
    <t>19172-47-5</t>
  </si>
  <si>
    <t>191744-13-5</t>
  </si>
  <si>
    <t>1917-44-8</t>
  </si>
  <si>
    <t>1917-64-2</t>
  </si>
  <si>
    <t>19177-72-1</t>
  </si>
  <si>
    <t>1917-92-6</t>
  </si>
  <si>
    <t>19179-31-8</t>
  </si>
  <si>
    <t>19179-36-3</t>
  </si>
  <si>
    <t>19179-44-3</t>
  </si>
  <si>
    <t>1917-95-9</t>
  </si>
  <si>
    <t>1917-96-0</t>
  </si>
  <si>
    <t>1918-00-9</t>
  </si>
  <si>
    <t>1918-02-1</t>
  </si>
  <si>
    <t>1918-11-2</t>
  </si>
  <si>
    <t>1918-13-4</t>
  </si>
  <si>
    <t>1918-16-7</t>
  </si>
  <si>
    <t>1918-18-9</t>
  </si>
  <si>
    <t>19182-05-9</t>
  </si>
  <si>
    <t>19184-59-9</t>
  </si>
  <si>
    <t>19184-65-7</t>
  </si>
  <si>
    <t>19186-35-7</t>
  </si>
  <si>
    <t>19186-73-3</t>
  </si>
  <si>
    <t>19186-97-1</t>
  </si>
  <si>
    <t>1918-77-0</t>
  </si>
  <si>
    <t>1918-79-2</t>
  </si>
  <si>
    <t>19189-20-9</t>
  </si>
  <si>
    <t>19190-61-5</t>
  </si>
  <si>
    <t>19192-71-3</t>
  </si>
  <si>
    <t>191927-74-9</t>
  </si>
  <si>
    <t>1919-38-6</t>
  </si>
  <si>
    <t>1919-43-3</t>
  </si>
  <si>
    <t>1919-48-8</t>
  </si>
  <si>
    <t>19196-09-9</t>
  </si>
  <si>
    <t>19196-45-3</t>
  </si>
  <si>
    <t>19196-46-4</t>
  </si>
  <si>
    <t>19197-14-9</t>
  </si>
  <si>
    <t>19198-58-4</t>
  </si>
  <si>
    <t>19198-75-5</t>
  </si>
  <si>
    <t>1919-91-1</t>
  </si>
  <si>
    <t>19199-82-7</t>
  </si>
  <si>
    <t>19201-24-2</t>
  </si>
  <si>
    <t>19201-36-6</t>
  </si>
  <si>
    <t>19201-38-8</t>
  </si>
  <si>
    <t>19201-39-9</t>
  </si>
  <si>
    <t>1920-21-4</t>
  </si>
  <si>
    <t>19202-36-9</t>
  </si>
  <si>
    <t>1920-66-7</t>
  </si>
  <si>
    <t>19206-95-2</t>
  </si>
  <si>
    <t>19208-69-6</t>
  </si>
  <si>
    <t>19209-60-0</t>
  </si>
  <si>
    <t>19210-12-9</t>
  </si>
  <si>
    <t>19213-72-0</t>
  </si>
  <si>
    <t>19213-75-3</t>
  </si>
  <si>
    <t>1921-70-6</t>
  </si>
  <si>
    <t>192185-72-1</t>
  </si>
  <si>
    <t>19218-94-1</t>
  </si>
  <si>
    <t>19219-84-2</t>
  </si>
  <si>
    <t>19219-98-8</t>
  </si>
  <si>
    <t>19219-99-9</t>
  </si>
  <si>
    <t>19220-17-8</t>
  </si>
  <si>
    <t>19220-93-0</t>
  </si>
  <si>
    <t>19223-55-3</t>
  </si>
  <si>
    <t>19224-26-1</t>
  </si>
  <si>
    <t>19224-29-4</t>
  </si>
  <si>
    <t>1922-48-1</t>
  </si>
  <si>
    <t>1922-49-2</t>
  </si>
  <si>
    <t>1922-67-4</t>
  </si>
  <si>
    <t>192268-65-8</t>
  </si>
  <si>
    <t>1922-99-2</t>
  </si>
  <si>
    <t>19230-45-6</t>
  </si>
  <si>
    <t>19230-81-0</t>
  </si>
  <si>
    <t>19231-06-2</t>
  </si>
  <si>
    <t>192314-93-5</t>
  </si>
  <si>
    <t>192329-42-3</t>
  </si>
  <si>
    <t>19234-20-9</t>
  </si>
  <si>
    <t>19236-00-1</t>
  </si>
  <si>
    <t>1923-70-2</t>
  </si>
  <si>
    <t>19237-84-4</t>
  </si>
  <si>
    <t>19238-49-4</t>
  </si>
  <si>
    <t>1923895-92-4</t>
  </si>
  <si>
    <t>19241-16-8</t>
  </si>
  <si>
    <t>19241-38-4</t>
  </si>
  <si>
    <t>192439-46-6</t>
  </si>
  <si>
    <t>19244-91-8</t>
  </si>
  <si>
    <t>19244-98-5</t>
  </si>
  <si>
    <t>19245-23-9</t>
  </si>
  <si>
    <t>19245-41-1</t>
  </si>
  <si>
    <t>19245-42-2</t>
  </si>
  <si>
    <t>19245-85-3</t>
  </si>
  <si>
    <t>19246-18-5</t>
  </si>
  <si>
    <t>192463-88-0</t>
  </si>
  <si>
    <t>19247-05-3</t>
  </si>
  <si>
    <t>1924-77-2</t>
  </si>
  <si>
    <t>19248-13-6</t>
  </si>
  <si>
    <t>19248-94-3</t>
  </si>
  <si>
    <t>19249-04-8</t>
  </si>
  <si>
    <t>19249-34-4</t>
  </si>
  <si>
    <t>19250-09-0</t>
  </si>
  <si>
    <t>19250-17-0</t>
  </si>
  <si>
    <t>192514-54-8</t>
  </si>
  <si>
    <t>19253-84-0</t>
  </si>
  <si>
    <t>19253-88-4</t>
  </si>
  <si>
    <t>1925-54-8</t>
  </si>
  <si>
    <t>19255-82-4</t>
  </si>
  <si>
    <t>19256-31-6</t>
  </si>
  <si>
    <t>19257-03-5</t>
  </si>
  <si>
    <t>19259-11-1</t>
  </si>
  <si>
    <t>192-65-4</t>
  </si>
  <si>
    <t>192662-29-6</t>
  </si>
  <si>
    <t>1926-93-8</t>
  </si>
  <si>
    <t>1926-94-9</t>
  </si>
  <si>
    <t>192725-17-0</t>
  </si>
  <si>
    <t>192725-50-1</t>
  </si>
  <si>
    <t>1927-25-9</t>
  </si>
  <si>
    <t>1927-31-7</t>
  </si>
  <si>
    <t>1927-44-2</t>
  </si>
  <si>
    <t>19274-72-7</t>
  </si>
  <si>
    <t>192755-52-5</t>
  </si>
  <si>
    <t>1927-59-9</t>
  </si>
  <si>
    <t>1927-61-3</t>
  </si>
  <si>
    <t>1927-63-5</t>
  </si>
  <si>
    <t>19277-88-4</t>
  </si>
  <si>
    <t>19277-91-9</t>
  </si>
  <si>
    <t>1927-95-3</t>
  </si>
  <si>
    <t>19281-29-9</t>
  </si>
  <si>
    <t>19281-32-4</t>
  </si>
  <si>
    <t>192820-78-3</t>
  </si>
  <si>
    <t>19282-87-2</t>
  </si>
  <si>
    <t>19283-51-3</t>
  </si>
  <si>
    <t>19283-70-6</t>
  </si>
  <si>
    <t>1928-37-6</t>
  </si>
  <si>
    <t>1928-38-7</t>
  </si>
  <si>
    <t>1928-39-8</t>
  </si>
  <si>
    <t>1928-40-1</t>
  </si>
  <si>
    <t>19284-13-0</t>
  </si>
  <si>
    <t>1928-43-4</t>
  </si>
  <si>
    <t>1928-44-5</t>
  </si>
  <si>
    <t>1928-47-8</t>
  </si>
  <si>
    <t>19285-83-7</t>
  </si>
  <si>
    <t>1928-61-6</t>
  </si>
  <si>
    <t>19286-37-4</t>
  </si>
  <si>
    <t>19286-75-0</t>
  </si>
  <si>
    <t>192876-02-1</t>
  </si>
  <si>
    <t>19288-66-5</t>
  </si>
  <si>
    <t>19289-77-1</t>
  </si>
  <si>
    <t>1929-29-9</t>
  </si>
  <si>
    <t>1929-30-2</t>
  </si>
  <si>
    <t>19293-52-8</t>
  </si>
  <si>
    <t>192939-46-1</t>
  </si>
  <si>
    <t>19294-29-2</t>
  </si>
  <si>
    <t>19295-82-0</t>
  </si>
  <si>
    <t>19296-90-3</t>
  </si>
  <si>
    <t>192-97-2</t>
  </si>
  <si>
    <t>1929-73-3</t>
  </si>
  <si>
    <t>1929-77-7</t>
  </si>
  <si>
    <t>1929-82-4</t>
  </si>
  <si>
    <t>1929-86-8</t>
  </si>
  <si>
    <t>1929-87-9</t>
  </si>
  <si>
    <t>1929-88-0</t>
  </si>
  <si>
    <t>193008-44-5</t>
  </si>
  <si>
    <t>193012-35-0</t>
  </si>
  <si>
    <t>19301-39-4</t>
  </si>
  <si>
    <t>193022-04-7</t>
  </si>
  <si>
    <t>19303-34-5</t>
  </si>
  <si>
    <t>1930-72-9</t>
  </si>
  <si>
    <t>19309-23-0</t>
  </si>
  <si>
    <t>19309-90-1</t>
  </si>
  <si>
    <t>19311-91-2</t>
  </si>
  <si>
    <t>19312-06-2</t>
  </si>
  <si>
    <t>1931-44-8</t>
  </si>
  <si>
    <t>1931-60-8</t>
  </si>
  <si>
    <t>1931-61-9</t>
  </si>
  <si>
    <t>1931-62-0</t>
  </si>
  <si>
    <t>1931-63-1</t>
  </si>
  <si>
    <t>19316-72-4</t>
  </si>
  <si>
    <t>19317-11-4</t>
  </si>
  <si>
    <t>193197-68-1</t>
  </si>
  <si>
    <t>1932-04-3</t>
  </si>
  <si>
    <t>19321-40-5</t>
  </si>
  <si>
    <t>19322-27-1</t>
  </si>
  <si>
    <t>19326-49-9</t>
  </si>
  <si>
    <t>19327-23-2</t>
  </si>
  <si>
    <t>19327-37-8</t>
  </si>
  <si>
    <t>19327-39-0</t>
  </si>
  <si>
    <t>19327-40-3</t>
  </si>
  <si>
    <t>193275-84-2</t>
  </si>
  <si>
    <t>1932-84-9</t>
  </si>
  <si>
    <t>19328-56-4</t>
  </si>
  <si>
    <t>1932-92-9</t>
  </si>
  <si>
    <t>19329-89-6</t>
  </si>
  <si>
    <t>19335-11-6</t>
  </si>
  <si>
    <t>193-39-5</t>
  </si>
  <si>
    <t>19339-59-4</t>
  </si>
  <si>
    <t>19340-56-8</t>
  </si>
  <si>
    <t>19341-54-9</t>
  </si>
  <si>
    <t>19341-56-1</t>
  </si>
  <si>
    <t>1934-16-3, 6586-05-6</t>
  </si>
  <si>
    <t>19342-01-9</t>
  </si>
  <si>
    <t>1934-20-9</t>
  </si>
  <si>
    <t>1934-21-0</t>
  </si>
  <si>
    <t>1934-22-1</t>
  </si>
  <si>
    <t>19342-33-7</t>
  </si>
  <si>
    <t>1934-24-3</t>
  </si>
  <si>
    <t>193-43-1</t>
  </si>
  <si>
    <t>19343-78-3</t>
  </si>
  <si>
    <t>19344-29-7</t>
  </si>
  <si>
    <t>19347-73-0</t>
  </si>
  <si>
    <t>1934-92-5</t>
  </si>
  <si>
    <t>19351-18-9</t>
  </si>
  <si>
    <t>1935-18-8</t>
  </si>
  <si>
    <t>19352-51-3</t>
  </si>
  <si>
    <t>19353-21-0</t>
  </si>
  <si>
    <t>19353-86-7</t>
  </si>
  <si>
    <t>19353-92-5</t>
  </si>
  <si>
    <t>19354-27-9</t>
  </si>
  <si>
    <t>19354-50-8</t>
  </si>
  <si>
    <t>19354-51-9</t>
  </si>
  <si>
    <t>19355-69-2</t>
  </si>
  <si>
    <t>19357-45-0</t>
  </si>
  <si>
    <t>19358-05-5</t>
  </si>
  <si>
    <t>19358-42-0</t>
  </si>
  <si>
    <t>19360-67-9</t>
  </si>
  <si>
    <t>1936-15-8</t>
  </si>
  <si>
    <t>1936-18-1</t>
  </si>
  <si>
    <t>1936-57-8</t>
  </si>
  <si>
    <t>1936-70-5</t>
  </si>
  <si>
    <t>19367-61-4</t>
  </si>
  <si>
    <t>19370-34-4</t>
  </si>
  <si>
    <t>19370-86-6</t>
  </si>
  <si>
    <t>1937-19-5</t>
  </si>
  <si>
    <t>19372-44-2</t>
  </si>
  <si>
    <t>1937-34-4</t>
  </si>
  <si>
    <t>1937-35-5</t>
  </si>
  <si>
    <t>1937-37-7</t>
  </si>
  <si>
    <t>1937-40-2</t>
  </si>
  <si>
    <t>193744-04-6</t>
  </si>
  <si>
    <t>19374-99-3</t>
  </si>
  <si>
    <t>1937-62-8</t>
  </si>
  <si>
    <t>1937-63-9</t>
  </si>
  <si>
    <t>19377-70-9</t>
  </si>
  <si>
    <t>19377-73-2</t>
  </si>
  <si>
    <t>19378-51-9</t>
  </si>
  <si>
    <t>19379-90-9</t>
  </si>
  <si>
    <t>19381-40-9</t>
  </si>
  <si>
    <t>19381-50-1</t>
  </si>
  <si>
    <t>1938-32-5</t>
  </si>
  <si>
    <t>19386-06-2</t>
  </si>
  <si>
    <t>19387-54-3</t>
  </si>
  <si>
    <t>19387-83-8</t>
  </si>
  <si>
    <t>19388-87-5</t>
  </si>
  <si>
    <t>193901-90-5</t>
  </si>
  <si>
    <t>1939-27-1</t>
  </si>
  <si>
    <t>19393-11-4</t>
  </si>
  <si>
    <t>1939-36-2</t>
  </si>
  <si>
    <t>19393-92-1</t>
  </si>
  <si>
    <t>1939-46-4</t>
  </si>
  <si>
    <t>19395-39-2</t>
  </si>
  <si>
    <t>19395-41-6</t>
  </si>
  <si>
    <t>19395-58-5</t>
  </si>
  <si>
    <t>19395-78-9</t>
  </si>
  <si>
    <t>19395-79-0</t>
  </si>
  <si>
    <t>19396-06-6</t>
  </si>
  <si>
    <t>19396-83-9</t>
  </si>
  <si>
    <t>19397-79-6</t>
  </si>
  <si>
    <t>19398-13-1</t>
  </si>
  <si>
    <t>19398-47-1</t>
  </si>
  <si>
    <t>19398-48-2</t>
  </si>
  <si>
    <t>19398-53-9</t>
  </si>
  <si>
    <t>19398-61-9</t>
  </si>
  <si>
    <t>19398-83-5</t>
  </si>
  <si>
    <t>19398-89-1</t>
  </si>
  <si>
    <t>1939-99-7</t>
  </si>
  <si>
    <t>1940-19-8</t>
  </si>
  <si>
    <t>19402-64-3</t>
  </si>
  <si>
    <t>19402-71-2</t>
  </si>
  <si>
    <t>194-03-6</t>
  </si>
  <si>
    <t>1940-42-7</t>
  </si>
  <si>
    <t>1940-43-8</t>
  </si>
  <si>
    <t>1940-49-4</t>
  </si>
  <si>
    <t>1940-57-4</t>
  </si>
  <si>
    <t>19406-49-6</t>
  </si>
  <si>
    <t>19406-51-0</t>
  </si>
  <si>
    <t>19406-86-1</t>
  </si>
  <si>
    <t>19407-42-2</t>
  </si>
  <si>
    <t>19408-48-1</t>
  </si>
  <si>
    <t>194085-75-1</t>
  </si>
  <si>
    <t>19408-74-3</t>
  </si>
  <si>
    <t>19408-84-5</t>
  </si>
  <si>
    <t>194093-42-0</t>
  </si>
  <si>
    <t>19410-53-8</t>
  </si>
  <si>
    <t>1941-24-8</t>
  </si>
  <si>
    <t>1941-26-0</t>
  </si>
  <si>
    <t>1941-27-1</t>
  </si>
  <si>
    <t>1941-30-6</t>
  </si>
  <si>
    <t>1941-52-2</t>
  </si>
  <si>
    <t>1941-79-3</t>
  </si>
  <si>
    <t>19419-96-6</t>
  </si>
  <si>
    <t>1942-45-6</t>
  </si>
  <si>
    <t>1942-52-5</t>
  </si>
  <si>
    <t>1942-71-8</t>
  </si>
  <si>
    <t>19427-28-2</t>
  </si>
  <si>
    <t>19427-36-2</t>
  </si>
  <si>
    <t>19428-14-9</t>
  </si>
  <si>
    <t>19428-44-5</t>
  </si>
  <si>
    <t>19429-30-2</t>
  </si>
  <si>
    <t>19429-51-7</t>
  </si>
  <si>
    <t>19430-93-4</t>
  </si>
  <si>
    <t>19432-68-9</t>
  </si>
  <si>
    <t>19432-88-3</t>
  </si>
  <si>
    <t>19433-84-2</t>
  </si>
  <si>
    <t>19433-86-4</t>
  </si>
  <si>
    <t>19433-93-3</t>
  </si>
  <si>
    <t>19433-94-4</t>
  </si>
  <si>
    <t>19434-34-5</t>
  </si>
  <si>
    <t>19434-64-1</t>
  </si>
  <si>
    <t>19434-79-8</t>
  </si>
  <si>
    <t>19435-68-8</t>
  </si>
  <si>
    <t>194358-72-0</t>
  </si>
  <si>
    <t>19436-52-3</t>
  </si>
  <si>
    <t>19437-20-8</t>
  </si>
  <si>
    <t>19437-26-4</t>
  </si>
  <si>
    <t>19437-42-4</t>
  </si>
  <si>
    <t>19437-46-8</t>
  </si>
  <si>
    <t>19438-10-9</t>
  </si>
  <si>
    <t>1943-82-4</t>
  </si>
  <si>
    <t>1943-83-5</t>
  </si>
  <si>
    <t>1943-84-6</t>
  </si>
  <si>
    <t>19438-60-9</t>
  </si>
  <si>
    <t>19438-61-0</t>
  </si>
  <si>
    <t>19438-64-3</t>
  </si>
  <si>
    <t>1943-87-9</t>
  </si>
  <si>
    <t>1943-96-0</t>
  </si>
  <si>
    <t>1943-97-1</t>
  </si>
  <si>
    <t>1944-01-0</t>
  </si>
  <si>
    <t>1944-05-4</t>
  </si>
  <si>
    <t>1944-12-3</t>
  </si>
  <si>
    <t>194423-15-9</t>
  </si>
  <si>
    <t>194427-39-9</t>
  </si>
  <si>
    <t>19444-21-4</t>
  </si>
  <si>
    <t>19444-84-9</t>
  </si>
  <si>
    <t>19447-06-4</t>
  </si>
  <si>
    <t>19449-26-4</t>
  </si>
  <si>
    <t>19449-32-2</t>
  </si>
  <si>
    <t>19450-38-5</t>
  </si>
  <si>
    <t>19453</t>
  </si>
  <si>
    <t>19455-20-0</t>
  </si>
  <si>
    <t>19455-21-1</t>
  </si>
  <si>
    <t>19455-76-6</t>
  </si>
  <si>
    <t>19455-79-9</t>
  </si>
  <si>
    <t>19456-83-8</t>
  </si>
  <si>
    <t>1945-78-4</t>
  </si>
  <si>
    <t>194-59-2</t>
  </si>
  <si>
    <t>1946-00-5</t>
  </si>
  <si>
    <t>194602-23-8</t>
  </si>
  <si>
    <t>194608-78-1</t>
  </si>
  <si>
    <t>19461-22-4</t>
  </si>
  <si>
    <t>19461-34-8</t>
  </si>
  <si>
    <t>19461-37-1</t>
  </si>
  <si>
    <t>19461-38-2</t>
  </si>
  <si>
    <t>19463-48-0</t>
  </si>
  <si>
    <t>19464-92-7</t>
  </si>
  <si>
    <t>19466-47-8</t>
  </si>
  <si>
    <t>19467-38-0</t>
  </si>
  <si>
    <t>1946796-71-9</t>
  </si>
  <si>
    <t>1946-82-3</t>
  </si>
  <si>
    <t>1947-00-8</t>
  </si>
  <si>
    <t>19472-74-3</t>
  </si>
  <si>
    <t>19473-05-3</t>
  </si>
  <si>
    <t>1947-33-7</t>
  </si>
  <si>
    <t>19473-49-5</t>
  </si>
  <si>
    <t>19473-96-2</t>
  </si>
  <si>
    <t>19474-73-8</t>
  </si>
  <si>
    <t>19475-26-4</t>
  </si>
  <si>
    <t>19475-27-5</t>
  </si>
  <si>
    <t>19475-69-5</t>
  </si>
  <si>
    <t>194785-19-8</t>
  </si>
  <si>
    <t>19478-81-0</t>
  </si>
  <si>
    <t>19479-80-2</t>
  </si>
  <si>
    <t>19479-83-5</t>
  </si>
  <si>
    <t>19480-15-0</t>
  </si>
  <si>
    <t>19480-39-8</t>
  </si>
  <si>
    <t>19480-40-1</t>
  </si>
  <si>
    <t>19480-43-4</t>
  </si>
  <si>
    <t>194804-75-6</t>
  </si>
  <si>
    <t>194805-07-7</t>
  </si>
  <si>
    <t>1948-33-0</t>
  </si>
  <si>
    <t>1948-39-6</t>
  </si>
  <si>
    <t>1948-40-9</t>
  </si>
  <si>
    <t>19484-26-5</t>
  </si>
  <si>
    <t>19485-03-1</t>
  </si>
  <si>
    <t>1948-52-3</t>
  </si>
  <si>
    <t>1948-56-7</t>
  </si>
  <si>
    <t>1948-71-6</t>
  </si>
  <si>
    <t>19487-61-7</t>
  </si>
  <si>
    <t>194877-16-2</t>
  </si>
  <si>
    <t>19487-71-9</t>
  </si>
  <si>
    <t>19488-17-6</t>
  </si>
  <si>
    <t>1948-82-9</t>
  </si>
  <si>
    <t>1948-92-1</t>
  </si>
  <si>
    <t>19490-92-7</t>
  </si>
  <si>
    <t>1949-19-5</t>
  </si>
  <si>
    <t>1949-20-8</t>
  </si>
  <si>
    <t>19493-25-5</t>
  </si>
  <si>
    <t>1949-45-7</t>
  </si>
  <si>
    <t>1949-51-5</t>
  </si>
  <si>
    <t>1949-78-6</t>
  </si>
  <si>
    <t>194984-24-2</t>
  </si>
  <si>
    <t>1949-88-8</t>
  </si>
  <si>
    <t>1949-89-9</t>
  </si>
  <si>
    <t>194992-44-4</t>
  </si>
  <si>
    <t>194999-82-1</t>
  </si>
  <si>
    <t>194999-85-4</t>
  </si>
  <si>
    <t>195008-76-5</t>
  </si>
  <si>
    <t>19500-94-8</t>
  </si>
  <si>
    <t>19500-95-9</t>
  </si>
  <si>
    <t>1950-15-8</t>
  </si>
  <si>
    <t>19501-58-7</t>
  </si>
  <si>
    <t>19503-26-5</t>
  </si>
  <si>
    <t>1950-39-6</t>
  </si>
  <si>
    <t>195047-10-0</t>
  </si>
  <si>
    <t>19504-77-9</t>
  </si>
  <si>
    <t>195068-07-6</t>
  </si>
  <si>
    <t>1950-68-1</t>
  </si>
  <si>
    <t>19506-87-7</t>
  </si>
  <si>
    <t>19508-17-9</t>
  </si>
  <si>
    <t>1950-85-2</t>
  </si>
  <si>
    <t>19509-11-6</t>
  </si>
  <si>
    <t>1951-12-8</t>
  </si>
  <si>
    <t>1951-26-4</t>
  </si>
  <si>
    <t>1951-53-7</t>
  </si>
  <si>
    <t>19515-61-8</t>
  </si>
  <si>
    <t>195157-66-5</t>
  </si>
  <si>
    <t>19518-94-6</t>
  </si>
  <si>
    <t>195-19-7</t>
  </si>
  <si>
    <t>19520-38-8</t>
  </si>
  <si>
    <t>19520-88-8</t>
  </si>
  <si>
    <t>19522-40-8 | 328-48-</t>
  </si>
  <si>
    <t>19522-67-9</t>
  </si>
  <si>
    <t>19523-57-0</t>
  </si>
  <si>
    <t>1952-35-8</t>
  </si>
  <si>
    <t>19524-05-1</t>
  </si>
  <si>
    <t>19524-06-2</t>
  </si>
  <si>
    <t>195251-91-3</t>
  </si>
  <si>
    <t>19525-20-3</t>
  </si>
  <si>
    <t>19525-59-8</t>
  </si>
  <si>
    <t>1952-67-6</t>
  </si>
  <si>
    <t>19526-81-9</t>
  </si>
  <si>
    <t>1952772</t>
  </si>
  <si>
    <t>19528-55-3</t>
  </si>
  <si>
    <t>19529-38-5</t>
  </si>
  <si>
    <t>1953-02-2</t>
  </si>
  <si>
    <t>19532-03-7</t>
  </si>
  <si>
    <t>195324-87-9</t>
  </si>
  <si>
    <t>195324-88-0</t>
  </si>
  <si>
    <t>19532-92-4</t>
  </si>
  <si>
    <t>1953-33-9</t>
  </si>
  <si>
    <t>1953-54-4</t>
  </si>
  <si>
    <t>1953-99-7</t>
  </si>
  <si>
    <t>19542-74-6</t>
  </si>
  <si>
    <t>1954-28-5</t>
  </si>
  <si>
    <t>1954-45-6</t>
  </si>
  <si>
    <t>19544-67-3</t>
  </si>
  <si>
    <t>19545-26-7</t>
  </si>
  <si>
    <t>19545-95-0</t>
  </si>
  <si>
    <t>19547-30-9</t>
  </si>
  <si>
    <t>19547-88-7</t>
  </si>
  <si>
    <t>1954-79-6</t>
  </si>
  <si>
    <t>1954-96-7</t>
  </si>
  <si>
    <t>19549-73-6</t>
  </si>
  <si>
    <t>19549-77-0</t>
  </si>
  <si>
    <t>1954-97-8</t>
  </si>
  <si>
    <t>19549-80-5</t>
  </si>
  <si>
    <t>19549-83-8</t>
  </si>
  <si>
    <t>19549-84-9</t>
  </si>
  <si>
    <t>19549-87-2</t>
  </si>
  <si>
    <t>19549-98-5</t>
  </si>
  <si>
    <t>19550-05-1</t>
  </si>
  <si>
    <t>19550-07-3</t>
  </si>
  <si>
    <t>19550-30-2</t>
  </si>
  <si>
    <t>1955-04-0</t>
  </si>
  <si>
    <t>19550-48-2</t>
  </si>
  <si>
    <t>19550-54-0</t>
  </si>
  <si>
    <t>19550-56-2</t>
  </si>
  <si>
    <t>19550-60-8</t>
  </si>
  <si>
    <t>19550-75-5</t>
  </si>
  <si>
    <t>19550-87-9</t>
  </si>
  <si>
    <t>19550-88-0</t>
  </si>
  <si>
    <t>1955-21-1</t>
  </si>
  <si>
    <t>1955-33-5</t>
  </si>
  <si>
    <t>1955-46-0</t>
  </si>
  <si>
    <t>1955-67-5</t>
  </si>
  <si>
    <t>1955-73-3</t>
  </si>
  <si>
    <t>1956-06-5</t>
  </si>
  <si>
    <t>1956-11-2</t>
  </si>
  <si>
    <t>1956-15-6</t>
  </si>
  <si>
    <t>19562-30-2</t>
  </si>
  <si>
    <t>1956-25-8</t>
  </si>
  <si>
    <t>1956-30-5</t>
  </si>
  <si>
    <t>1956-45-2</t>
  </si>
  <si>
    <t>195-66-4</t>
  </si>
  <si>
    <t>19566-72-4</t>
  </si>
  <si>
    <t>19572-10-2</t>
  </si>
  <si>
    <t>19573-01-4</t>
  </si>
  <si>
    <t>19576-38-6</t>
  </si>
  <si>
    <t>19578-81-5</t>
  </si>
  <si>
    <t>19581-24-9</t>
  </si>
  <si>
    <t>19583-54-1</t>
  </si>
  <si>
    <t>19584-53-3</t>
  </si>
  <si>
    <t>19587-41-8</t>
  </si>
  <si>
    <t>195875-68-4</t>
  </si>
  <si>
    <t>195875-84-4</t>
  </si>
  <si>
    <t>1958-93-6</t>
  </si>
  <si>
    <t>19591-17-4</t>
  </si>
  <si>
    <t>19592-55-3</t>
  </si>
  <si>
    <t>19594-40-2</t>
  </si>
  <si>
    <t>195987-41-8</t>
  </si>
  <si>
    <t>19600-63-6</t>
  </si>
  <si>
    <t>19600-96-5</t>
  </si>
  <si>
    <t>19602-82-5</t>
  </si>
  <si>
    <t>19604-05-8</t>
  </si>
  <si>
    <t>19605-80-2</t>
  </si>
  <si>
    <t>19608-29-8</t>
  </si>
  <si>
    <t>19614-16-5</t>
  </si>
  <si>
    <t>19614-67-6</t>
  </si>
  <si>
    <t>19614-80-3</t>
  </si>
  <si>
    <t>1961692</t>
  </si>
  <si>
    <t>1961-77-9</t>
  </si>
  <si>
    <t>19617-84-6</t>
  </si>
  <si>
    <t>19619-22-8</t>
  </si>
  <si>
    <t>19619-23-9</t>
  </si>
  <si>
    <t>19619-43-3</t>
  </si>
  <si>
    <t>19619-58-0</t>
  </si>
  <si>
    <t>19620-37-2</t>
  </si>
  <si>
    <t>1962-15-8</t>
  </si>
  <si>
    <t>19621-92-2</t>
  </si>
  <si>
    <t>19622-08-3</t>
  </si>
  <si>
    <t>19622-19-6</t>
  </si>
  <si>
    <t>1962-75-0</t>
  </si>
  <si>
    <t>196-28-1</t>
  </si>
  <si>
    <t>1962-83-0</t>
  </si>
  <si>
    <t>1963-21-9</t>
  </si>
  <si>
    <t>1963-36-6</t>
  </si>
  <si>
    <t>19643-45-9</t>
  </si>
  <si>
    <t>1964374</t>
  </si>
  <si>
    <t>19645-77-3</t>
  </si>
  <si>
    <t>19647-70-2</t>
  </si>
  <si>
    <t>19649-68-4</t>
  </si>
  <si>
    <t>1965-09-9</t>
  </si>
  <si>
    <t>1965-19-1</t>
  </si>
  <si>
    <t>1965-29-3</t>
  </si>
  <si>
    <t>19653-33-9</t>
  </si>
  <si>
    <t>1965463</t>
  </si>
  <si>
    <t>1965-81-7</t>
  </si>
  <si>
    <t>196597-17-8</t>
  </si>
  <si>
    <t>19659-80-4</t>
  </si>
  <si>
    <t>19659-81-5</t>
  </si>
  <si>
    <t>19660-16-3</t>
  </si>
  <si>
    <t>19660-77-6</t>
  </si>
  <si>
    <t>196612-93-8</t>
  </si>
  <si>
    <t>1966131-51-0</t>
  </si>
  <si>
    <t>1966-58-1</t>
  </si>
  <si>
    <t>19666-16-1</t>
  </si>
  <si>
    <t>19666-30-9</t>
  </si>
  <si>
    <t>19666-36-5</t>
  </si>
  <si>
    <t>1966-65-0</t>
  </si>
  <si>
    <t>19669-65-9</t>
  </si>
  <si>
    <t>1967-16-4</t>
  </si>
  <si>
    <t>19672-24-3</t>
  </si>
  <si>
    <t>1967-31-3</t>
  </si>
  <si>
    <t>19675-63-9</t>
  </si>
  <si>
    <t>19679-75-5</t>
  </si>
  <si>
    <t>1968-05-4</t>
  </si>
  <si>
    <t>19683-09-1</t>
  </si>
  <si>
    <t>1968-40-7</t>
  </si>
  <si>
    <t>19685-09-7</t>
  </si>
  <si>
    <t>19685-21-3</t>
  </si>
  <si>
    <t>19686-73-8</t>
  </si>
  <si>
    <t>19687-73-1</t>
  </si>
  <si>
    <t>19689-19-1</t>
  </si>
  <si>
    <t>19690-23-4</t>
  </si>
  <si>
    <t>19690-59-6</t>
  </si>
  <si>
    <t>19691-80-6</t>
  </si>
  <si>
    <t>19692-45-6</t>
  </si>
  <si>
    <t>196932-95-3</t>
  </si>
  <si>
    <t>19693-75-5</t>
  </si>
  <si>
    <t>19694-06-5</t>
  </si>
  <si>
    <t>19694-10-1</t>
  </si>
  <si>
    <t>19694-12-3</t>
  </si>
  <si>
    <t>196955-52-9</t>
  </si>
  <si>
    <t>1970395</t>
  </si>
  <si>
    <t>19704-60-0</t>
  </si>
  <si>
    <t>19704-83-7</t>
  </si>
  <si>
    <t>197056</t>
  </si>
  <si>
    <t>19706-58-2</t>
  </si>
  <si>
    <t>19708-68-0</t>
  </si>
  <si>
    <t>19708-81-7</t>
  </si>
  <si>
    <t>1971007-87-0</t>
  </si>
  <si>
    <t>1971007-95-0</t>
  </si>
  <si>
    <t>1971007-96-1</t>
  </si>
  <si>
    <t>19713-49-6</t>
  </si>
  <si>
    <t>19715-19-6</t>
  </si>
  <si>
    <t>1971-57-9</t>
  </si>
  <si>
    <t>19716-56-4</t>
  </si>
  <si>
    <t>19719-28-9</t>
  </si>
  <si>
    <t>19720-45-7</t>
  </si>
  <si>
    <t>1972-08-3</t>
  </si>
  <si>
    <t>19721-24-5</t>
  </si>
  <si>
    <t>19721-37-0</t>
  </si>
  <si>
    <t>19721-56-3</t>
  </si>
  <si>
    <t>1972-28-7</t>
  </si>
  <si>
    <t>19725-47-4</t>
  </si>
  <si>
    <t>19727-16-3</t>
  </si>
  <si>
    <t>1972738</t>
  </si>
  <si>
    <t>19727-38-9</t>
  </si>
  <si>
    <t>19727-83-4</t>
  </si>
  <si>
    <t>19728-63-3</t>
  </si>
  <si>
    <t>19728-71-3</t>
  </si>
  <si>
    <t>1973-05-3</t>
  </si>
  <si>
    <t>197313-74-9</t>
  </si>
  <si>
    <t>1973-22-4</t>
  </si>
  <si>
    <t>19735-13-8</t>
  </si>
  <si>
    <t>19735-89-8</t>
  </si>
  <si>
    <t>19737-19-0</t>
  </si>
  <si>
    <t>197390-29-7</t>
  </si>
  <si>
    <t>1974-04-5</t>
  </si>
  <si>
    <t>1974-05-6</t>
  </si>
  <si>
    <t>19740-72-8</t>
  </si>
  <si>
    <t>19740-86-4</t>
  </si>
  <si>
    <t>19742-57-5</t>
  </si>
  <si>
    <t>19745-44-9</t>
  </si>
  <si>
    <t>19745-72-3</t>
  </si>
  <si>
    <t>19746-37-3</t>
  </si>
  <si>
    <t>19748-58-4</t>
  </si>
  <si>
    <t>19750-45-9</t>
  </si>
  <si>
    <t>197509-46-9</t>
  </si>
  <si>
    <t>19750-95-9</t>
  </si>
  <si>
    <t>19752-55-7</t>
  </si>
  <si>
    <t>1975-50-4</t>
  </si>
  <si>
    <t>1975-51-5</t>
  </si>
  <si>
    <t>1975-52-6</t>
  </si>
  <si>
    <t>197566-90-8</t>
  </si>
  <si>
    <t>1975-78-6</t>
  </si>
  <si>
    <t>19757-97-2</t>
  </si>
  <si>
    <t>19758-19-1</t>
  </si>
  <si>
    <t>19759-40-1</t>
  </si>
  <si>
    <t>19759-75-2</t>
  </si>
  <si>
    <t>19759-80-9</t>
  </si>
  <si>
    <t>1976-04-1</t>
  </si>
  <si>
    <t>197-61-5</t>
  </si>
  <si>
    <t>19763-13-4</t>
  </si>
  <si>
    <t>19763-90-7</t>
  </si>
  <si>
    <t>19764-03-5</t>
  </si>
  <si>
    <t>19764-32-0</t>
  </si>
  <si>
    <t>19764-58-0</t>
  </si>
  <si>
    <t>19764-96-6</t>
  </si>
  <si>
    <t>19766-89-3</t>
  </si>
  <si>
    <t>19767-25-0</t>
  </si>
  <si>
    <t>19767-91-0</t>
  </si>
  <si>
    <t>1977-00-0</t>
  </si>
  <si>
    <t>1977-15-7</t>
  </si>
  <si>
    <t>197721-70-3</t>
  </si>
  <si>
    <t>19772-76-0</t>
  </si>
  <si>
    <t>19772-78-2</t>
  </si>
  <si>
    <t>19772-79-3</t>
  </si>
  <si>
    <t>19773-46-7</t>
  </si>
  <si>
    <t>19773-50-3</t>
  </si>
  <si>
    <t>19773-56-9</t>
  </si>
  <si>
    <t>19773-58-1</t>
  </si>
  <si>
    <t>19774-82-4</t>
  </si>
  <si>
    <t>19778-85-9</t>
  </si>
  <si>
    <t>19780-10-0</t>
  </si>
  <si>
    <t>19780-11-1</t>
  </si>
  <si>
    <t>19780-16-6</t>
  </si>
  <si>
    <t>19780-25-7</t>
  </si>
  <si>
    <t>19780-35-9</t>
  </si>
  <si>
    <t>19780-40-6</t>
  </si>
  <si>
    <t>19780-41-7</t>
  </si>
  <si>
    <t>19780-56-4</t>
  </si>
  <si>
    <t>19780-80-4</t>
  </si>
  <si>
    <t>19780-84-8</t>
  </si>
  <si>
    <t>19780-85-9</t>
  </si>
  <si>
    <t>19781-13-6</t>
  </si>
  <si>
    <t>19781-34-1</t>
  </si>
  <si>
    <t>19781-72-7</t>
  </si>
  <si>
    <t>19781-73-8</t>
  </si>
  <si>
    <t>19781-81-8</t>
  </si>
  <si>
    <t>19781-86-3</t>
  </si>
  <si>
    <t>1978-61-6</t>
  </si>
  <si>
    <t>19788-35-3</t>
  </si>
  <si>
    <t>19788-37-5</t>
  </si>
  <si>
    <t>19788-49-9</t>
  </si>
  <si>
    <t>19788-77-3</t>
  </si>
  <si>
    <t>19789-35-6</t>
  </si>
  <si>
    <t>197904-84-0</t>
  </si>
  <si>
    <t>1979-36-8</t>
  </si>
  <si>
    <t>19795-11-0</t>
  </si>
  <si>
    <t>19795-24-5</t>
  </si>
  <si>
    <t>19795-96-1</t>
  </si>
  <si>
    <t>197963-86-3</t>
  </si>
  <si>
    <t>19796-88-4</t>
  </si>
  <si>
    <t>19797-08-1</t>
  </si>
  <si>
    <t>19798-93-7</t>
  </si>
  <si>
    <t>19798-94-8</t>
  </si>
  <si>
    <t>19799-49-6</t>
  </si>
  <si>
    <t>1979-98-2</t>
  </si>
  <si>
    <t>1980039-46-0</t>
  </si>
  <si>
    <t>19800-42-1</t>
  </si>
  <si>
    <t>1980048-92-7</t>
  </si>
  <si>
    <t>1980054-34-9</t>
  </si>
  <si>
    <t>1980064-30-9</t>
  </si>
  <si>
    <t>1980076-48-9</t>
  </si>
  <si>
    <t>1980086-18-7</t>
  </si>
  <si>
    <t>19801-34-4</t>
  </si>
  <si>
    <t>19803-62-4</t>
  </si>
  <si>
    <t>19804-27-4</t>
  </si>
  <si>
    <t>19805-23-3</t>
  </si>
  <si>
    <t>19805-75-5</t>
  </si>
  <si>
    <t>19806-17-8</t>
  </si>
  <si>
    <t>1980786-99-9</t>
  </si>
  <si>
    <t>19808-30-1</t>
  </si>
  <si>
    <t>19810-04-9</t>
  </si>
  <si>
    <t>19810-73-2</t>
  </si>
  <si>
    <t>19811-05-3</t>
  </si>
  <si>
    <t>19812-60-3</t>
  </si>
  <si>
    <t>19812-63-6</t>
  </si>
  <si>
    <t>19812-64-7</t>
  </si>
  <si>
    <t>19812-92-1</t>
  </si>
  <si>
    <t>19814-71-2</t>
  </si>
  <si>
    <t>1981-58-4</t>
  </si>
  <si>
    <t>19816-88-7</t>
  </si>
  <si>
    <t>19819-95-5</t>
  </si>
  <si>
    <t>19819-98-8</t>
  </si>
  <si>
    <t>19821-27-3</t>
  </si>
  <si>
    <t>19822-67-4</t>
  </si>
  <si>
    <t>19823-28-0</t>
  </si>
  <si>
    <t>1982-37-2</t>
  </si>
  <si>
    <t>1982-42-9</t>
  </si>
  <si>
    <t>1982-47-4</t>
  </si>
  <si>
    <t>1982-49-6</t>
  </si>
  <si>
    <t>19825-63-9</t>
  </si>
  <si>
    <t>1982-67-8</t>
  </si>
  <si>
    <t>1982-69-0</t>
  </si>
  <si>
    <t>19829-31-3</t>
  </si>
  <si>
    <t>19829-42-6</t>
  </si>
  <si>
    <t>19829-72-2</t>
  </si>
  <si>
    <t>1983-26-2</t>
  </si>
  <si>
    <t>19832-98-5</t>
  </si>
  <si>
    <t>19833-25-1</t>
  </si>
  <si>
    <t>19833-78-4</t>
  </si>
  <si>
    <t>19833-96-6</t>
  </si>
  <si>
    <t>19834-02-7</t>
  </si>
  <si>
    <t>19836-78-3</t>
  </si>
  <si>
    <t>19838-07-4</t>
  </si>
  <si>
    <t>198404-98-7</t>
  </si>
  <si>
    <t>19840-99-4</t>
  </si>
  <si>
    <t>1984-15-2</t>
  </si>
  <si>
    <t>19841-73-7</t>
  </si>
  <si>
    <t>19845-37-5</t>
  </si>
  <si>
    <t>1984-58-3</t>
  </si>
  <si>
    <t>1984-59-4</t>
  </si>
  <si>
    <t>1984-60-7</t>
  </si>
  <si>
    <t>19846-21-0</t>
  </si>
  <si>
    <t>1984-65-2</t>
  </si>
  <si>
    <t>19847-10-0</t>
  </si>
  <si>
    <t>19847-12-2</t>
  </si>
  <si>
    <t>1984789-90-3</t>
  </si>
  <si>
    <t>198480-55-6</t>
  </si>
  <si>
    <t>198481-32-2</t>
  </si>
  <si>
    <t>1984-94-7</t>
  </si>
  <si>
    <t>19851-61-7</t>
  </si>
  <si>
    <t>1985-21-3</t>
  </si>
  <si>
    <t>19853-79-3</t>
  </si>
  <si>
    <t>198-55-0</t>
  </si>
  <si>
    <t>1985-51-9</t>
  </si>
  <si>
    <t>19855-39-1</t>
  </si>
  <si>
    <t>19855-40-4</t>
  </si>
  <si>
    <t>19855-52-8</t>
  </si>
  <si>
    <t>19855-61-9</t>
  </si>
  <si>
    <t>1985-57-5</t>
  </si>
  <si>
    <t>19856-23-6</t>
  </si>
  <si>
    <t>19858-14-1</t>
  </si>
  <si>
    <t>1985-84-8</t>
  </si>
  <si>
    <t>19865-30-6</t>
  </si>
  <si>
    <t>1986-70-5</t>
  </si>
  <si>
    <t>19867-34-6</t>
  </si>
  <si>
    <t>1986-81-8</t>
  </si>
  <si>
    <t>1986-89-6</t>
  </si>
  <si>
    <t>19870-30-5</t>
  </si>
  <si>
    <t>19870-31-6</t>
  </si>
  <si>
    <t>19870-33-8</t>
  </si>
  <si>
    <t>19870-74-7</t>
  </si>
  <si>
    <t>19870-75-8</t>
  </si>
  <si>
    <t>19872-52-7</t>
  </si>
  <si>
    <t>1987-50-4</t>
  </si>
  <si>
    <t>19875-60-6</t>
  </si>
  <si>
    <t>19877-89-5</t>
  </si>
  <si>
    <t>19878-61-6</t>
  </si>
  <si>
    <t>19879-06-2</t>
  </si>
  <si>
    <t>19879-84-6</t>
  </si>
  <si>
    <t>19881-18-6</t>
  </si>
  <si>
    <t>19881-36-8</t>
  </si>
  <si>
    <t>19881-53-9</t>
  </si>
  <si>
    <t>1988-18-7</t>
  </si>
  <si>
    <t>198821-22-6</t>
  </si>
  <si>
    <t>198832-38-1</t>
  </si>
  <si>
    <t>19883-26-2</t>
  </si>
  <si>
    <t>19883-27-3</t>
  </si>
  <si>
    <t>19883-29-5</t>
  </si>
  <si>
    <t>19883-41-1</t>
  </si>
  <si>
    <t>19885-51-9</t>
  </si>
  <si>
    <t>19888-56-3</t>
  </si>
  <si>
    <t>1988-89-2</t>
  </si>
  <si>
    <t>19889-01-1</t>
  </si>
  <si>
    <t>19889-13-5</t>
  </si>
  <si>
    <t>19889-37-3</t>
  </si>
  <si>
    <t>19889-92-0</t>
  </si>
  <si>
    <t>19889-94-2</t>
  </si>
  <si>
    <t>19889-95-3</t>
  </si>
  <si>
    <t>19892-19-4</t>
  </si>
  <si>
    <t>1989-25-9</t>
  </si>
  <si>
    <t>1989-33-9</t>
  </si>
  <si>
    <t>19894-79-2</t>
  </si>
  <si>
    <t>19894-97-4</t>
  </si>
  <si>
    <t>19894-99-6</t>
  </si>
  <si>
    <t>1989-52-2</t>
  </si>
  <si>
    <t>1989-53-3</t>
  </si>
  <si>
    <t>19896-10-7</t>
  </si>
  <si>
    <t>19896-17-4</t>
  </si>
  <si>
    <t>19896-25-4</t>
  </si>
  <si>
    <t>198979-98-5</t>
  </si>
  <si>
    <t>19898-58-9</t>
  </si>
  <si>
    <t>19898-59-0</t>
  </si>
  <si>
    <t>19898-60-3</t>
  </si>
  <si>
    <t>19899-32-2</t>
  </si>
  <si>
    <t>19899-85-5</t>
  </si>
  <si>
    <t>19900-65-3</t>
  </si>
  <si>
    <t>19900-69-7</t>
  </si>
  <si>
    <t>19900-85-7</t>
  </si>
  <si>
    <t>1990-11-0</t>
  </si>
  <si>
    <t>19902-08-0</t>
  </si>
  <si>
    <t>1990-29-0</t>
  </si>
  <si>
    <t>19902-91-1</t>
  </si>
  <si>
    <t>19906-72-0</t>
  </si>
  <si>
    <t>1990-90-5</t>
  </si>
  <si>
    <t>19910-33-9</t>
  </si>
  <si>
    <t>19910-65-7</t>
  </si>
  <si>
    <t>199109-88-1</t>
  </si>
  <si>
    <t>199113-98-9</t>
  </si>
  <si>
    <t>199119-58-9</t>
  </si>
  <si>
    <t>19914-20-6</t>
  </si>
  <si>
    <t>1991-52-2</t>
  </si>
  <si>
    <t>19916-65-5</t>
  </si>
  <si>
    <t>19916-73-5</t>
  </si>
  <si>
    <t>1991-78-2</t>
  </si>
  <si>
    <t>19920-34-4</t>
  </si>
  <si>
    <t>19924-43-7</t>
  </si>
  <si>
    <t>1992-48-9</t>
  </si>
  <si>
    <t>1992-91-2</t>
  </si>
  <si>
    <t>19931-58-9</t>
  </si>
  <si>
    <t>19931-81-8</t>
  </si>
  <si>
    <t>19931-87-4</t>
  </si>
  <si>
    <t>19932-26-4</t>
  </si>
  <si>
    <t>199327-61-2</t>
  </si>
  <si>
    <t>19932-84-4</t>
  </si>
  <si>
    <t>199331-40-3</t>
  </si>
  <si>
    <t>19935-93-4</t>
  </si>
  <si>
    <t>19937-59-8</t>
  </si>
  <si>
    <t>19939-82-3</t>
  </si>
  <si>
    <t>19941-28-7</t>
  </si>
  <si>
    <t>19942-78-0</t>
  </si>
  <si>
    <t>19947-39-8</t>
  </si>
  <si>
    <t>19947-75-2</t>
  </si>
  <si>
    <t>19952-47-7</t>
  </si>
  <si>
    <t>199530-73-9</t>
  </si>
  <si>
    <t>19957-85-8</t>
  </si>
  <si>
    <t>19959-22-9</t>
  </si>
  <si>
    <t>19961-27-4</t>
  </si>
  <si>
    <t>19962-37-9</t>
  </si>
  <si>
    <t>1996-41-4</t>
  </si>
  <si>
    <t>19968-85-5</t>
  </si>
  <si>
    <t>1996-88-9</t>
  </si>
  <si>
    <t>19970-80-0</t>
  </si>
  <si>
    <t>19971-12-1</t>
  </si>
  <si>
    <t>1997344-07-6</t>
  </si>
  <si>
    <t>1997387-43-5</t>
  </si>
  <si>
    <t>199739-10-1</t>
  </si>
  <si>
    <t>19975-56-5</t>
  </si>
  <si>
    <t>1997-73-5</t>
  </si>
  <si>
    <t>199798-84-0</t>
  </si>
  <si>
    <t>19980-43-9</t>
  </si>
  <si>
    <t>19980-50-8</t>
  </si>
  <si>
    <t>1998158-84-1</t>
  </si>
  <si>
    <t>19983-15-4</t>
  </si>
  <si>
    <t>1998-53-4</t>
  </si>
  <si>
    <t>199854-00-7</t>
  </si>
  <si>
    <t>1998-67-0</t>
  </si>
  <si>
    <t>199875-69-9</t>
  </si>
  <si>
    <t>19988-24-0</t>
  </si>
  <si>
    <t>19988-33-1</t>
  </si>
  <si>
    <t>19992-45-1</t>
  </si>
  <si>
    <t>19992-80-4</t>
  </si>
  <si>
    <t>1999-33-3</t>
  </si>
  <si>
    <t>1999-43-5</t>
  </si>
  <si>
    <t>1999-45-7</t>
  </si>
  <si>
    <t>19996-02-2</t>
  </si>
  <si>
    <t>19997-48-9</t>
  </si>
  <si>
    <t>19997-52-5</t>
  </si>
  <si>
    <t>1999-85-5</t>
  </si>
  <si>
    <t>20002-32-8</t>
  </si>
  <si>
    <t>20004-12-0</t>
  </si>
  <si>
    <t>2000-43-3</t>
  </si>
  <si>
    <t>20006-68-2</t>
  </si>
  <si>
    <t>20006-85-3</t>
  </si>
  <si>
    <t>20007-72-1</t>
  </si>
  <si>
    <t>20007-87-8</t>
  </si>
  <si>
    <t>20009-20-5</t>
  </si>
  <si>
    <t>20011-14-7</t>
  </si>
  <si>
    <t>200112-75-0</t>
  </si>
  <si>
    <t>2001-23-2</t>
  </si>
  <si>
    <t>2001-32-3</t>
  </si>
  <si>
    <t>20013-73-4</t>
  </si>
  <si>
    <t>2001-45-8</t>
  </si>
  <si>
    <t>20015-46-7</t>
  </si>
  <si>
    <t>20017-48-5</t>
  </si>
  <si>
    <t>20017-49-6</t>
  </si>
  <si>
    <t>20017-50-9</t>
  </si>
  <si>
    <t>20017-51-0</t>
  </si>
  <si>
    <t>20017-54-3</t>
  </si>
  <si>
    <t>20017-56-5</t>
  </si>
  <si>
    <t>20017-67-8</t>
  </si>
  <si>
    <t>20017-68-9</t>
  </si>
  <si>
    <t>20018-09-1</t>
  </si>
  <si>
    <t>2001-81-2</t>
  </si>
  <si>
    <t>2001-89-0</t>
  </si>
  <si>
    <t>2001-93-6</t>
  </si>
  <si>
    <t>2001-94-7</t>
  </si>
  <si>
    <t>2001-95-8</t>
  </si>
  <si>
    <t>2001-96-9</t>
  </si>
  <si>
    <t>20020-02-4</t>
  </si>
  <si>
    <t>2002-02-0</t>
  </si>
  <si>
    <t>2002-16-6</t>
  </si>
  <si>
    <t>2002-22-4</t>
  </si>
  <si>
    <t>2002-29-1</t>
  </si>
  <si>
    <t>200-23-7</t>
  </si>
  <si>
    <t>2002-44-0</t>
  </si>
  <si>
    <t>20024-98-0</t>
  </si>
  <si>
    <t>20025-66-5</t>
  </si>
  <si>
    <t>20025-74-5</t>
  </si>
  <si>
    <t>2002-59-7</t>
  </si>
  <si>
    <t>2002-60-0</t>
  </si>
  <si>
    <t>20028-80-2</t>
  </si>
  <si>
    <t>20029-52-1</t>
  </si>
  <si>
    <t>20030-30-2</t>
  </si>
  <si>
    <t>20033-12-9</t>
  </si>
  <si>
    <t>200337-06-0</t>
  </si>
  <si>
    <t>20034-29-1</t>
  </si>
  <si>
    <t>20034-71-3</t>
  </si>
  <si>
    <t>20036-08-2</t>
  </si>
  <si>
    <t>20039-37-6</t>
  </si>
  <si>
    <t>20039-94-5</t>
  </si>
  <si>
    <t>2004-03-7</t>
  </si>
  <si>
    <t>2004-04-8</t>
  </si>
  <si>
    <t>2004-06-0</t>
  </si>
  <si>
    <t>2004-07-1</t>
  </si>
  <si>
    <t>20043-92-9</t>
  </si>
  <si>
    <t>2004-39-9</t>
  </si>
  <si>
    <t>20045-09-4</t>
  </si>
  <si>
    <t>20045-26-5</t>
  </si>
  <si>
    <t>2004-62-8</t>
  </si>
  <si>
    <t>2004-67-3</t>
  </si>
  <si>
    <t>2004-70-8</t>
  </si>
  <si>
    <t>200484-11-3</t>
  </si>
  <si>
    <t>20048-92-4</t>
  </si>
  <si>
    <t>2005-08-5</t>
  </si>
  <si>
    <t>200509-41-7</t>
  </si>
  <si>
    <t>20051-76-7</t>
  </si>
  <si>
    <t>20055-98-5</t>
  </si>
  <si>
    <t>20056-66-0</t>
  </si>
  <si>
    <t>20056-92-2</t>
  </si>
  <si>
    <t>20059-24-9</t>
  </si>
  <si>
    <t>20059-62-5</t>
  </si>
  <si>
    <t>20059-73-8</t>
  </si>
  <si>
    <t>2006-05-5</t>
  </si>
  <si>
    <t>20061-84-1</t>
  </si>
  <si>
    <t>20062-22-0</t>
  </si>
  <si>
    <t>20063-92-7</t>
  </si>
  <si>
    <t>20068-02-4</t>
  </si>
  <si>
    <t>200716-66-1</t>
  </si>
  <si>
    <t>20073-13-6</t>
  </si>
  <si>
    <t>20073-24-9</t>
  </si>
  <si>
    <t>20073-50-1</t>
  </si>
  <si>
    <t>20073-51-2</t>
  </si>
  <si>
    <t>20073-52-3</t>
  </si>
  <si>
    <t>20074-49-1</t>
  </si>
  <si>
    <t>20074-69-5</t>
  </si>
  <si>
    <t>20074-79-7</t>
  </si>
  <si>
    <t>20075-26-7</t>
  </si>
  <si>
    <t>2007-97-8</t>
  </si>
  <si>
    <t>2008-06-2</t>
  </si>
  <si>
    <t>2008-07-3</t>
  </si>
  <si>
    <t>200817-54-5</t>
  </si>
  <si>
    <t>200817-55-6</t>
  </si>
  <si>
    <t>200817-56-7</t>
  </si>
  <si>
    <t>20082-71-7</t>
  </si>
  <si>
    <t>20082-91-1</t>
  </si>
  <si>
    <t>2008-39-1</t>
  </si>
  <si>
    <t>2008-41-5</t>
  </si>
  <si>
    <t>20084-49-5</t>
  </si>
  <si>
    <t>20084-82-6</t>
  </si>
  <si>
    <t>2008-58-4</t>
  </si>
  <si>
    <t>200862-70-0</t>
  </si>
  <si>
    <t>2008-75-5</t>
  </si>
  <si>
    <t>2008-84-6</t>
  </si>
  <si>
    <t>2008-88-0</t>
  </si>
  <si>
    <t>2009-24-7</t>
  </si>
  <si>
    <t>200940-23-4</t>
  </si>
  <si>
    <t>20096-03-1</t>
  </si>
  <si>
    <t>2009-64-5</t>
  </si>
  <si>
    <t>2009-83-8</t>
  </si>
  <si>
    <t>20098-38-8</t>
  </si>
  <si>
    <t>20098-48-0</t>
  </si>
  <si>
    <t>20099-89-2</t>
  </si>
  <si>
    <t>2010-06-2</t>
  </si>
  <si>
    <t>2010-15-3</t>
  </si>
  <si>
    <t>20103-09-7</t>
  </si>
  <si>
    <t>20103-10-0</t>
  </si>
  <si>
    <t>20103-21-3</t>
  </si>
  <si>
    <t>20103-33-7</t>
  </si>
  <si>
    <t>20103-35-9</t>
  </si>
  <si>
    <t>201038-74-6</t>
  </si>
  <si>
    <t>2010-61-9</t>
  </si>
  <si>
    <t>20109-39-1</t>
  </si>
  <si>
    <t>20115-23-5</t>
  </si>
  <si>
    <t>201152-86-5</t>
  </si>
  <si>
    <t>20116-32-9</t>
  </si>
  <si>
    <t>20116-65-8</t>
  </si>
  <si>
    <t>2011-66-7</t>
  </si>
  <si>
    <t>2011-67-8</t>
  </si>
  <si>
    <t>2011-70-3</t>
  </si>
  <si>
    <t>20119-28-2</t>
  </si>
  <si>
    <t>20120-21-2</t>
  </si>
  <si>
    <t>20120-23-4</t>
  </si>
  <si>
    <t>20120-24-5</t>
  </si>
  <si>
    <t>20120-26-7</t>
  </si>
  <si>
    <t>20120-33-6</t>
  </si>
  <si>
    <t>20120-44-9</t>
  </si>
  <si>
    <t>20120-48-3</t>
  </si>
  <si>
    <t>201214-53-1</t>
  </si>
  <si>
    <t>2012-21-7</t>
  </si>
  <si>
    <t>20123-80-2, 117552-7</t>
  </si>
  <si>
    <t>20125-81-9</t>
  </si>
  <si>
    <t>20125-84-2</t>
  </si>
  <si>
    <t>20125-85-3</t>
  </si>
  <si>
    <t>20127-07-5</t>
  </si>
  <si>
    <t>2012-74-0</t>
  </si>
  <si>
    <t>2012-81-9</t>
  </si>
  <si>
    <t>2013-26-5</t>
  </si>
  <si>
    <t>20132-74-5</t>
  </si>
  <si>
    <t>20132-75-6</t>
  </si>
  <si>
    <t>20133-93-1</t>
  </si>
  <si>
    <t>2013-58-3</t>
  </si>
  <si>
    <t>2013-91-4</t>
  </si>
  <si>
    <t>20139-54-2</t>
  </si>
  <si>
    <t>20139-55-3</t>
  </si>
  <si>
    <t>20139-62-2</t>
  </si>
  <si>
    <t>20139-72-4</t>
  </si>
  <si>
    <t>201410-53-9</t>
  </si>
  <si>
    <t>20142-88-5</t>
  </si>
  <si>
    <t>20144-45-0</t>
  </si>
  <si>
    <t>2014-58-6</t>
  </si>
  <si>
    <t>2014-83-7</t>
  </si>
  <si>
    <t>2015-14-7</t>
  </si>
  <si>
    <t>2015-19-2</t>
  </si>
  <si>
    <t>2015-28-3</t>
  </si>
  <si>
    <t>20153-49-5</t>
  </si>
  <si>
    <t>20153-50-8</t>
  </si>
  <si>
    <t>201545-86-0</t>
  </si>
  <si>
    <t>20155-05-9</t>
  </si>
  <si>
    <t>2015-56-7</t>
  </si>
  <si>
    <t>2016-04-8</t>
  </si>
  <si>
    <t>2016-05-9</t>
  </si>
  <si>
    <t>201611-85-0</t>
  </si>
  <si>
    <t>201611-92-9</t>
  </si>
  <si>
    <t>2016-38-8</t>
  </si>
  <si>
    <t>2016-42-4</t>
  </si>
  <si>
    <t>2016-45-7</t>
  </si>
  <si>
    <t>2016-48-0</t>
  </si>
  <si>
    <t>2016-52-6</t>
  </si>
  <si>
    <t>2016-54-8</t>
  </si>
  <si>
    <t>2016-57-1</t>
  </si>
  <si>
    <t>20165-81-5</t>
  </si>
  <si>
    <t>20165-96-2</t>
  </si>
  <si>
    <t>2016-63-9</t>
  </si>
  <si>
    <t>20166-49-8</t>
  </si>
  <si>
    <t>20166-73-8</t>
  </si>
  <si>
    <t>20166-75-0</t>
  </si>
  <si>
    <t>201668-31-7</t>
  </si>
  <si>
    <t>201668-32-8</t>
  </si>
  <si>
    <t>2016-88-8, 17440-83-</t>
  </si>
  <si>
    <t>20168-99-4</t>
  </si>
  <si>
    <t>20170-32-5</t>
  </si>
  <si>
    <t>20170-34-7</t>
  </si>
  <si>
    <t>20170-36-9</t>
  </si>
  <si>
    <t>20171-06-6</t>
  </si>
  <si>
    <t>20172-42-3</t>
  </si>
  <si>
    <t>20173-04-0</t>
  </si>
  <si>
    <t>201733-56-4</t>
  </si>
  <si>
    <t>20174-68-9</t>
  </si>
  <si>
    <t>20174-73-6</t>
  </si>
  <si>
    <t>20179-08-2</t>
  </si>
  <si>
    <t>201792-73-6</t>
  </si>
  <si>
    <t>20179-35-5</t>
  </si>
  <si>
    <t>2018-19-1</t>
  </si>
  <si>
    <t>20182-55-2</t>
  </si>
  <si>
    <t>20185-96-0</t>
  </si>
  <si>
    <t>2018-66-8</t>
  </si>
  <si>
    <t>20187-55-7</t>
  </si>
  <si>
    <t>20189-42-8</t>
  </si>
  <si>
    <t>20190-00-5</t>
  </si>
  <si>
    <t>20190-03-8</t>
  </si>
  <si>
    <t>2019-14-9</t>
  </si>
  <si>
    <t>2019-25-2</t>
  </si>
  <si>
    <t>20193-20-8</t>
  </si>
  <si>
    <t>20193-21-9</t>
  </si>
  <si>
    <t>20193-94-6</t>
  </si>
  <si>
    <t>2019-42-3</t>
  </si>
  <si>
    <t>20194-70-1</t>
  </si>
  <si>
    <t>20195-22-6</t>
  </si>
  <si>
    <t>20195-23-7</t>
  </si>
  <si>
    <t>20195-94-2</t>
  </si>
  <si>
    <t>20196-21-8</t>
  </si>
  <si>
    <t>2019-68-3</t>
  </si>
  <si>
    <t>20198-19-0</t>
  </si>
  <si>
    <t>20198-64-5</t>
  </si>
  <si>
    <t>20198-87-2</t>
  </si>
  <si>
    <t>20200-22-0</t>
  </si>
  <si>
    <t>20201-24-5</t>
  </si>
  <si>
    <t>20201-60-9</t>
  </si>
  <si>
    <t>20201-72-3</t>
  </si>
  <si>
    <t>20201-75-6</t>
  </si>
  <si>
    <t>20207-13-0</t>
  </si>
  <si>
    <t>20207-36-7</t>
  </si>
  <si>
    <t>20208-73-5</t>
  </si>
  <si>
    <t>20208-95-1</t>
  </si>
  <si>
    <t>20210-73-5</t>
  </si>
  <si>
    <t>20210-74-6</t>
  </si>
  <si>
    <t>20210-97-3</t>
  </si>
  <si>
    <t>2021-21-8</t>
  </si>
  <si>
    <t>2021-28-5</t>
  </si>
  <si>
    <t>20215-36-5</t>
  </si>
  <si>
    <t>2021650</t>
  </si>
  <si>
    <t>20217-01-0</t>
  </si>
  <si>
    <t>202198-84-3</t>
  </si>
  <si>
    <t>202203-97-2</t>
  </si>
  <si>
    <t>20221-27-6</t>
  </si>
  <si>
    <t>20225-24-5</t>
  </si>
  <si>
    <t>20226-63-5</t>
  </si>
  <si>
    <t>20227-53-6</t>
  </si>
  <si>
    <t>20227-92-3</t>
  </si>
  <si>
    <t>2022-85-7</t>
  </si>
  <si>
    <t>20229-56-5</t>
  </si>
  <si>
    <t>20230-89-1</t>
  </si>
  <si>
    <t>20231-81-6</t>
  </si>
  <si>
    <t>20232-11-5</t>
  </si>
  <si>
    <t>20232-79-5</t>
  </si>
  <si>
    <t>20236-64-0</t>
  </si>
  <si>
    <t>20236-81-1</t>
  </si>
  <si>
    <t>20236-82-2</t>
  </si>
  <si>
    <t>20237-46-1</t>
  </si>
  <si>
    <t>20237-98-3</t>
  </si>
  <si>
    <t>20240-06-6</t>
  </si>
  <si>
    <t>20241-55-8</t>
  </si>
  <si>
    <t>20241-68-3</t>
  </si>
  <si>
    <t>20241-74-1</t>
  </si>
  <si>
    <t>20241-75-2</t>
  </si>
  <si>
    <t>20241-76-3</t>
  </si>
  <si>
    <t>20241-77-4</t>
  </si>
  <si>
    <t>20241-99-0</t>
  </si>
  <si>
    <t>20243-64-5</t>
  </si>
  <si>
    <t>20244-21-7</t>
  </si>
  <si>
    <t>20244-61-5</t>
  </si>
  <si>
    <t>20244-86-4</t>
  </si>
  <si>
    <t>20246-15-5</t>
  </si>
  <si>
    <t>2024-83-1</t>
  </si>
  <si>
    <t>20248-85-5</t>
  </si>
  <si>
    <t>2024-88-6</t>
  </si>
  <si>
    <t>2024-89-7</t>
  </si>
  <si>
    <t>20249-05-2</t>
  </si>
  <si>
    <t>20253-60-5</t>
  </si>
  <si>
    <t>2025-40-3</t>
  </si>
  <si>
    <t>2025-56-1</t>
  </si>
  <si>
    <t>20256-55-7</t>
  </si>
  <si>
    <t>20256-56-8</t>
  </si>
  <si>
    <t>20259-31-8</t>
  </si>
  <si>
    <t>20259-32-9</t>
  </si>
  <si>
    <t>20259-91-0</t>
  </si>
  <si>
    <t>20260-53-1</t>
  </si>
  <si>
    <t>20261-38-5</t>
  </si>
  <si>
    <t>20261-59-0</t>
  </si>
  <si>
    <t>20261-60-3</t>
  </si>
  <si>
    <t>2026-24-6</t>
  </si>
  <si>
    <t>20262-58-2</t>
  </si>
  <si>
    <t>20262-76-4</t>
  </si>
  <si>
    <t>2026-48-4</t>
  </si>
  <si>
    <t>20265-96-7</t>
  </si>
  <si>
    <t>20265-97-8</t>
  </si>
  <si>
    <t>20266-00-6</t>
  </si>
  <si>
    <t>202667-45-6</t>
  </si>
  <si>
    <t>20267-15-6</t>
  </si>
  <si>
    <t>20267-20-3</t>
  </si>
  <si>
    <t>20268-51-3</t>
  </si>
  <si>
    <t>20270-50-2</t>
  </si>
  <si>
    <t>20271-33-4</t>
  </si>
  <si>
    <t>2027-17-0</t>
  </si>
  <si>
    <t>20272-84-8</t>
  </si>
  <si>
    <t>20273-27-2</t>
  </si>
  <si>
    <t>2027-47-6</t>
  </si>
  <si>
    <t>20275-70-1</t>
  </si>
  <si>
    <t>20277-69-4</t>
  </si>
  <si>
    <t>20279-06-5</t>
  </si>
  <si>
    <t>20279-16-7</t>
  </si>
  <si>
    <t>20279-21-4</t>
  </si>
  <si>
    <t>20279-25-8</t>
  </si>
  <si>
    <t>20279-47-4</t>
  </si>
  <si>
    <t>20279-49-6</t>
  </si>
  <si>
    <t>20279-51-0</t>
  </si>
  <si>
    <t>20280-10-8</t>
  </si>
  <si>
    <t>20280-22-2</t>
  </si>
  <si>
    <t>2028-12-8</t>
  </si>
  <si>
    <t>20282-30-8</t>
  </si>
  <si>
    <t>20282-70-6</t>
  </si>
  <si>
    <t>20283-21-0</t>
  </si>
  <si>
    <t>20283-92-5</t>
  </si>
  <si>
    <t>202844-10-8</t>
  </si>
  <si>
    <t>20284-80-4</t>
  </si>
  <si>
    <t>20285-07-8</t>
  </si>
  <si>
    <t>20285-77-2</t>
  </si>
  <si>
    <t>2028-63-9</t>
  </si>
  <si>
    <t>20286-45-7</t>
  </si>
  <si>
    <t>20287-37-0</t>
  </si>
  <si>
    <t>20289-26-3</t>
  </si>
  <si>
    <t>20290-09-9</t>
  </si>
  <si>
    <t>20290-10-2</t>
  </si>
  <si>
    <t>20290-75-9</t>
  </si>
  <si>
    <t>20290-84-0</t>
  </si>
  <si>
    <t>20291-40-1</t>
  </si>
  <si>
    <t>202914-18-9</t>
  </si>
  <si>
    <t>20291-73-0</t>
  </si>
  <si>
    <t>20291-75-2</t>
  </si>
  <si>
    <t>20291-98-9</t>
  </si>
  <si>
    <t>20292-01-7</t>
  </si>
  <si>
    <t>20292-08-4</t>
  </si>
  <si>
    <t>20292-09-5</t>
  </si>
  <si>
    <t>20292-68-6</t>
  </si>
  <si>
    <t>20294-29-5</t>
  </si>
  <si>
    <t>20294-30-8</t>
  </si>
  <si>
    <t>20294-31-9</t>
  </si>
  <si>
    <t>20294-32-0</t>
  </si>
  <si>
    <t>20294-36-4</t>
  </si>
  <si>
    <t>20294-37-5</t>
  </si>
  <si>
    <t>20294-38-6</t>
  </si>
  <si>
    <t>20294-39-7</t>
  </si>
  <si>
    <t>20294-40-0</t>
  </si>
  <si>
    <t>20294-76-2</t>
  </si>
  <si>
    <t>2029-49-4</t>
  </si>
  <si>
    <t>20296-94-0</t>
  </si>
  <si>
    <t>20297-05-6</t>
  </si>
  <si>
    <t>202980-05-0</t>
  </si>
  <si>
    <t>20298-05-9</t>
  </si>
  <si>
    <t>20298-69-5</t>
  </si>
  <si>
    <t>20298-70-8</t>
  </si>
  <si>
    <t>20298-71-9</t>
  </si>
  <si>
    <t>20298-72-0</t>
  </si>
  <si>
    <t>2029-94-9</t>
  </si>
  <si>
    <t>20300-44-1</t>
  </si>
  <si>
    <t>20304-47-6</t>
  </si>
  <si>
    <t>20305-50-4</t>
  </si>
  <si>
    <t>2030-63-9</t>
  </si>
  <si>
    <t>20306-75-6</t>
  </si>
  <si>
    <t>20309-48-2</t>
  </si>
  <si>
    <t>20311-78-8</t>
  </si>
  <si>
    <t>203120-17-6</t>
  </si>
  <si>
    <t>203120-46-1</t>
  </si>
  <si>
    <t>20312-27-0</t>
  </si>
  <si>
    <t>203-12-3</t>
  </si>
  <si>
    <t>2031-23-4</t>
  </si>
  <si>
    <t>20312-36-1</t>
  </si>
  <si>
    <t>20312-71-4</t>
  </si>
  <si>
    <t>20316-18-1</t>
  </si>
  <si>
    <t>2031-62-1</t>
  </si>
  <si>
    <t>20316-62-5</t>
  </si>
  <si>
    <t>2031-67-6</t>
  </si>
  <si>
    <t>2031-79-0</t>
  </si>
  <si>
    <t>20318-30-3</t>
  </si>
  <si>
    <t>20318-58-5</t>
  </si>
  <si>
    <t>203191-10-0</t>
  </si>
  <si>
    <t>203200-76-4</t>
  </si>
  <si>
    <t>203200-82-2</t>
  </si>
  <si>
    <t>203201-05-2</t>
  </si>
  <si>
    <t>203201-14-3</t>
  </si>
  <si>
    <t>20320-81-4</t>
  </si>
  <si>
    <t>2032-13-5</t>
  </si>
  <si>
    <t>20322-78-5</t>
  </si>
  <si>
    <t>2032-33-9</t>
  </si>
  <si>
    <t>2032-34-0</t>
  </si>
  <si>
    <t>2032-35-1</t>
  </si>
  <si>
    <t>20323-74-4</t>
  </si>
  <si>
    <t>20324-32-7</t>
  </si>
  <si>
    <t>20324-33-8</t>
  </si>
  <si>
    <t>20324-87-2</t>
  </si>
  <si>
    <t>20325-40-0</t>
  </si>
  <si>
    <t>203255-81-6</t>
  </si>
  <si>
    <t>203258-60-0</t>
  </si>
  <si>
    <t>2032-59-9</t>
  </si>
  <si>
    <t>20326-12-9</t>
  </si>
  <si>
    <t>2032-65-7</t>
  </si>
  <si>
    <t>2032-75-9</t>
  </si>
  <si>
    <t>203302-98-1</t>
  </si>
  <si>
    <t>203302-99-2</t>
  </si>
  <si>
    <t>203303-00-8</t>
  </si>
  <si>
    <t>203312-38-3</t>
  </si>
  <si>
    <t>203313-25-1</t>
  </si>
  <si>
    <t>203313-47-7</t>
  </si>
  <si>
    <t>20332-10-9</t>
  </si>
  <si>
    <t>2033-24-1</t>
  </si>
  <si>
    <t>2033-30-9</t>
  </si>
  <si>
    <t>20333-39-5</t>
  </si>
  <si>
    <t>20333-80-6</t>
  </si>
  <si>
    <t>20333-81-7</t>
  </si>
  <si>
    <t>20336-95-2</t>
  </si>
  <si>
    <t>20336-96-3</t>
  </si>
  <si>
    <t>2033-76-3</t>
  </si>
  <si>
    <t>2033-89-8</t>
  </si>
  <si>
    <t>20339-55-3</t>
  </si>
  <si>
    <t>2034-22-2</t>
  </si>
  <si>
    <t>203-42-9</t>
  </si>
  <si>
    <t>203436-48-0</t>
  </si>
  <si>
    <t>203448-76-4</t>
  </si>
  <si>
    <t>20345-62-4</t>
  </si>
  <si>
    <t>2034-69-7</t>
  </si>
  <si>
    <t>20348-09-8</t>
  </si>
  <si>
    <t>20348-16-7</t>
  </si>
  <si>
    <t>20348-21-4</t>
  </si>
  <si>
    <t>20349-39-7</t>
  </si>
  <si>
    <t>20349-42-2</t>
  </si>
  <si>
    <t>20349-44-4</t>
  </si>
  <si>
    <t>2034-94-8</t>
  </si>
  <si>
    <t>20349-48-8</t>
  </si>
  <si>
    <t>20350-15-6</t>
  </si>
  <si>
    <t>20350-44-1</t>
  </si>
  <si>
    <t>2035-15-6</t>
  </si>
  <si>
    <t>20352-84-5</t>
  </si>
  <si>
    <t>20354-26-1</t>
  </si>
  <si>
    <t>2035-72-5</t>
  </si>
  <si>
    <t>20357-25-9</t>
  </si>
  <si>
    <t>20357-37-3</t>
  </si>
  <si>
    <t>2035-75-8</t>
  </si>
  <si>
    <t>20358-00-3</t>
  </si>
  <si>
    <t>2035-93-0</t>
  </si>
  <si>
    <t>2035-94-1</t>
  </si>
  <si>
    <t>2035-99-6</t>
  </si>
  <si>
    <t>2036-13-7</t>
  </si>
  <si>
    <t>20362-31-6</t>
  </si>
  <si>
    <t>20363-82-0</t>
  </si>
  <si>
    <t>203640-27-1</t>
  </si>
  <si>
    <t>20364-09-4</t>
  </si>
  <si>
    <t>2036-41-1</t>
  </si>
  <si>
    <t>203-64-5</t>
  </si>
  <si>
    <t>203-65-6</t>
  </si>
  <si>
    <t>20367-32-2</t>
  </si>
  <si>
    <t>20367-33-3</t>
  </si>
  <si>
    <t>20367-34-4</t>
  </si>
  <si>
    <t>20368-51-8</t>
  </si>
  <si>
    <t>2036-92-2</t>
  </si>
  <si>
    <t>20371-10-2</t>
  </si>
  <si>
    <t>2037-31-2</t>
  </si>
  <si>
    <t>20375-37-5</t>
  </si>
  <si>
    <t>20375-65-9</t>
  </si>
  <si>
    <t>2037-95-8</t>
  </si>
  <si>
    <t>2038-03-1</t>
  </si>
  <si>
    <t>203-80-5</t>
  </si>
  <si>
    <t>203805-20-3</t>
  </si>
  <si>
    <t>20380-56-7</t>
  </si>
  <si>
    <t>20380-60-3</t>
  </si>
  <si>
    <t>20382-77-8</t>
  </si>
  <si>
    <t>2038-57-5</t>
  </si>
  <si>
    <t>20387-39-7</t>
  </si>
  <si>
    <t>20389-01-9</t>
  </si>
  <si>
    <t>20389-38-2</t>
  </si>
  <si>
    <t>20390-90-3</t>
  </si>
  <si>
    <t>203929-12-8</t>
  </si>
  <si>
    <t>20393-06-0</t>
  </si>
  <si>
    <t>2039-44-3</t>
  </si>
  <si>
    <t>2039-46-5</t>
  </si>
  <si>
    <t>20395-28-2</t>
  </si>
  <si>
    <t>2039-54-5</t>
  </si>
  <si>
    <t>2039-66-9</t>
  </si>
  <si>
    <t>2039-67-0</t>
  </si>
  <si>
    <t>2039-68-1</t>
  </si>
  <si>
    <t>2039-76-1</t>
  </si>
  <si>
    <t>2039-77-2</t>
  </si>
  <si>
    <t>2039-82-9</t>
  </si>
  <si>
    <t>2039-83-0</t>
  </si>
  <si>
    <t>2039-85-2</t>
  </si>
  <si>
    <t>2039-86-3</t>
  </si>
  <si>
    <t>2039-87-4</t>
  </si>
  <si>
    <t>2039-89-6</t>
  </si>
  <si>
    <t>2039-90-9</t>
  </si>
  <si>
    <t>2039-96-5</t>
  </si>
  <si>
    <t>2040-01-9</t>
  </si>
  <si>
    <t>2040-04-2</t>
  </si>
  <si>
    <t>2040-05-3</t>
  </si>
  <si>
    <t>204005-46-9</t>
  </si>
  <si>
    <t>2040-07-5</t>
  </si>
  <si>
    <t>2040-10-0</t>
  </si>
  <si>
    <t>20403-41-2</t>
  </si>
  <si>
    <t>20403-42-3</t>
  </si>
  <si>
    <t>20405-19-0</t>
  </si>
  <si>
    <t>20405-30-5</t>
  </si>
  <si>
    <t>20405-60-1</t>
  </si>
  <si>
    <t>20405-61-2</t>
  </si>
  <si>
    <t>2040-64-4</t>
  </si>
  <si>
    <t>20407-84-5</t>
  </si>
  <si>
    <t>20408-97-3</t>
  </si>
  <si>
    <t>2040-90-6</t>
  </si>
  <si>
    <t>2040-95-1</t>
  </si>
  <si>
    <t>2040-96-2</t>
  </si>
  <si>
    <t>20410-95-1</t>
  </si>
  <si>
    <t>20410-98-4</t>
  </si>
  <si>
    <t>20411-03-4</t>
  </si>
  <si>
    <t>2041-14-7</t>
  </si>
  <si>
    <t>20411-47-6</t>
  </si>
  <si>
    <t>204130-95-0</t>
  </si>
  <si>
    <t>20413-40-5</t>
  </si>
  <si>
    <t>20416-08-4</t>
  </si>
  <si>
    <t>20416-09-5</t>
  </si>
  <si>
    <t>20416-12-0</t>
  </si>
  <si>
    <t>20416-14-2</t>
  </si>
  <si>
    <t>20417-61-2</t>
  </si>
  <si>
    <t>204205-90-3</t>
  </si>
  <si>
    <t>20421-10-7</t>
  </si>
  <si>
    <t>2042-14-0</t>
  </si>
  <si>
    <t>2042201-16-9</t>
  </si>
  <si>
    <t>2042-27-5</t>
  </si>
  <si>
    <t>2042348</t>
  </si>
  <si>
    <t>2042-37-7</t>
  </si>
  <si>
    <t>20423-87-4</t>
  </si>
  <si>
    <t>20423-99-8</t>
  </si>
  <si>
    <t>20424-00-4</t>
  </si>
  <si>
    <t>20424-31-1</t>
  </si>
  <si>
    <t>204254-84-2</t>
  </si>
  <si>
    <t>204255-06-1</t>
  </si>
  <si>
    <t>20425-54-1</t>
  </si>
  <si>
    <t>20427-58-1</t>
  </si>
  <si>
    <t>20427-59-2</t>
  </si>
  <si>
    <t>20427-84-3</t>
  </si>
  <si>
    <t>20429-33-8</t>
  </si>
  <si>
    <t>204296</t>
  </si>
  <si>
    <t>2043-06-3</t>
  </si>
  <si>
    <t>2043-24-5</t>
  </si>
  <si>
    <t>204331-80-6</t>
  </si>
  <si>
    <t>2043-38-1</t>
  </si>
  <si>
    <t>2043-43-8</t>
  </si>
  <si>
    <t>2043-47-2</t>
  </si>
  <si>
    <t>2043-52-9</t>
  </si>
  <si>
    <t>2043-53-0</t>
  </si>
  <si>
    <t>2043-54-1</t>
  </si>
  <si>
    <t>2043-55-2</t>
  </si>
  <si>
    <t>2043-57-4</t>
  </si>
  <si>
    <t>2043-61-0</t>
  </si>
  <si>
    <t>20440-93-1</t>
  </si>
  <si>
    <t>20440-95-3</t>
  </si>
  <si>
    <t>20441-70-7</t>
  </si>
  <si>
    <t>20442-06-2</t>
  </si>
  <si>
    <t>20442-11-9</t>
  </si>
  <si>
    <t>20442-79-9</t>
  </si>
  <si>
    <t>20443-98-5</t>
  </si>
  <si>
    <t>20445-31-2</t>
  </si>
  <si>
    <t>2044-56-6</t>
  </si>
  <si>
    <t>2044-64-6</t>
  </si>
  <si>
    <t>2044-72-6</t>
  </si>
  <si>
    <t>2044-73-7</t>
  </si>
  <si>
    <t>2044-88-4</t>
  </si>
  <si>
    <t>20448-86-6</t>
  </si>
  <si>
    <t>20450-76-4</t>
  </si>
  <si>
    <t>204512-90-3</t>
  </si>
  <si>
    <t>20451-53-0</t>
  </si>
  <si>
    <t>20451-90-5</t>
  </si>
  <si>
    <t>204519-66-4</t>
  </si>
  <si>
    <t>20452-51-1</t>
  </si>
  <si>
    <t>20455-68-9</t>
  </si>
  <si>
    <t>2045-70-7</t>
  </si>
  <si>
    <t>20457-75-4</t>
  </si>
  <si>
    <t>2045-79-6</t>
  </si>
  <si>
    <t>204592-94-9</t>
  </si>
  <si>
    <t>20459-60-3</t>
  </si>
  <si>
    <t>2046-03-9</t>
  </si>
  <si>
    <t>2046-17-5</t>
  </si>
  <si>
    <t>2046-18-6</t>
  </si>
  <si>
    <t>20461-95-4</t>
  </si>
  <si>
    <t>20461-99-8</t>
  </si>
  <si>
    <t>20462-00-4</t>
  </si>
  <si>
    <t>20464-36-2</t>
  </si>
  <si>
    <t>20465-98-9</t>
  </si>
  <si>
    <t>20466-33-5</t>
  </si>
  <si>
    <t>20469-61-8</t>
  </si>
  <si>
    <t>20469-63-0</t>
  </si>
  <si>
    <t>20469-71-0</t>
  </si>
  <si>
    <t>204697-65-4</t>
  </si>
  <si>
    <t>20474-93-5</t>
  </si>
  <si>
    <t>20475-12-1</t>
  </si>
  <si>
    <t>20482-11-5</t>
  </si>
  <si>
    <t>20483-36-7</t>
  </si>
  <si>
    <t>20485-39-6</t>
  </si>
  <si>
    <t>20485-41-0</t>
  </si>
  <si>
    <t>20487-10-9</t>
  </si>
  <si>
    <t>20487-40-5</t>
  </si>
  <si>
    <t>20488-27-1</t>
  </si>
  <si>
    <t>20489-53-6</t>
  </si>
  <si>
    <t>204918-22-9</t>
  </si>
  <si>
    <t>20491-92-3</t>
  </si>
  <si>
    <t>204922-38-3</t>
  </si>
  <si>
    <t>2049-67-4</t>
  </si>
  <si>
    <t>2049-70-9</t>
  </si>
  <si>
    <t>2049-73-2</t>
  </si>
  <si>
    <t>20497-42-1</t>
  </si>
  <si>
    <t>2049-80-1</t>
  </si>
  <si>
    <t>204981-48-6</t>
  </si>
  <si>
    <t>2049-86-7</t>
  </si>
  <si>
    <t>20498-67-3</t>
  </si>
  <si>
    <t>2049-94-7</t>
  </si>
  <si>
    <t>2049-95-8</t>
  </si>
  <si>
    <t>2049-96-9</t>
  </si>
  <si>
    <t>2050-01-3</t>
  </si>
  <si>
    <t>2050-07-9</t>
  </si>
  <si>
    <t>2050-08-0</t>
  </si>
  <si>
    <t>2050-09-1</t>
  </si>
  <si>
    <t>2050-14-8</t>
  </si>
  <si>
    <t>2050-20-6</t>
  </si>
  <si>
    <t>2050-23-9</t>
  </si>
  <si>
    <t>2050-24-0</t>
  </si>
  <si>
    <t>2050-34-2</t>
  </si>
  <si>
    <t>2050-43-3</t>
  </si>
  <si>
    <t>2050-46-6</t>
  </si>
  <si>
    <t>2050-47-7</t>
  </si>
  <si>
    <t>2050-51-3</t>
  </si>
  <si>
    <t>2050-60-4</t>
  </si>
  <si>
    <t>2050-66-0</t>
  </si>
  <si>
    <t>2050-68-2</t>
  </si>
  <si>
    <t>2050-69-3</t>
  </si>
  <si>
    <t>2050-72-8</t>
  </si>
  <si>
    <t>2050-73-9</t>
  </si>
  <si>
    <t>2050-74-0</t>
  </si>
  <si>
    <t>2050-75-1</t>
  </si>
  <si>
    <t>2050-76-2</t>
  </si>
  <si>
    <t>2050-77-3</t>
  </si>
  <si>
    <t>2050-82-0</t>
  </si>
  <si>
    <t>2050-85-3</t>
  </si>
  <si>
    <t>2050-87-5</t>
  </si>
  <si>
    <t>2050-92-2</t>
  </si>
  <si>
    <t>2050-95-5</t>
  </si>
  <si>
    <t>2050-99-9</t>
  </si>
  <si>
    <t>2051-00-5</t>
  </si>
  <si>
    <t>2051-04-9</t>
  </si>
  <si>
    <t>2051-07-2</t>
  </si>
  <si>
    <t>205114-65-4</t>
  </si>
  <si>
    <t>205114-66-5</t>
  </si>
  <si>
    <t>2051-18-5</t>
  </si>
  <si>
    <t>2051-24-3</t>
  </si>
  <si>
    <t>2051-28-7</t>
  </si>
  <si>
    <t>205-12-9</t>
  </si>
  <si>
    <t>2051-30-1</t>
  </si>
  <si>
    <t>2051-31-2</t>
  </si>
  <si>
    <t>2051-32-3</t>
  </si>
  <si>
    <t>2051-33-4</t>
  </si>
  <si>
    <t>20513-79-5</t>
  </si>
  <si>
    <t>20513-80-8</t>
  </si>
  <si>
    <t>2051-38-9</t>
  </si>
  <si>
    <t>2051-49-2</t>
  </si>
  <si>
    <t>2051-50-5</t>
  </si>
  <si>
    <t>2051-55-0</t>
  </si>
  <si>
    <t>2051-60-7</t>
  </si>
  <si>
    <t>2051-61-8</t>
  </si>
  <si>
    <t>2051-62-9</t>
  </si>
  <si>
    <t>2051-76-5</t>
  </si>
  <si>
    <t>2051-78-7</t>
  </si>
  <si>
    <t>2051-79-8</t>
  </si>
  <si>
    <t>2051-85-6</t>
  </si>
  <si>
    <t>2051-89-0</t>
  </si>
  <si>
    <t>2051-90-3</t>
  </si>
  <si>
    <t>2051-95-8</t>
  </si>
  <si>
    <t>2051-96-9</t>
  </si>
  <si>
    <t>2051-97-0</t>
  </si>
  <si>
    <t>2051-98-1</t>
  </si>
  <si>
    <t>2052-01-9</t>
  </si>
  <si>
    <t>2052-06-4</t>
  </si>
  <si>
    <t>2052-07-5</t>
  </si>
  <si>
    <t>20521-42-0</t>
  </si>
  <si>
    <t>2052-14-4</t>
  </si>
  <si>
    <t>2052-15-5</t>
  </si>
  <si>
    <t>2052-25-7</t>
  </si>
  <si>
    <t>2052-46-2</t>
  </si>
  <si>
    <t>2052-49-5</t>
  </si>
  <si>
    <t>205252-57-9</t>
  </si>
  <si>
    <t>205-25-4</t>
  </si>
  <si>
    <t>20526-97-0</t>
  </si>
  <si>
    <t>2053-21-6</t>
  </si>
  <si>
    <t>2053-26-1</t>
  </si>
  <si>
    <t>20535-83-5</t>
  </si>
  <si>
    <t>20537-22-8</t>
  </si>
  <si>
    <t>20537-88-6</t>
  </si>
  <si>
    <t>20543-04-8</t>
  </si>
  <si>
    <t>20543-09-3</t>
  </si>
  <si>
    <t>20544-37-0</t>
  </si>
  <si>
    <t>20545-92-0</t>
  </si>
  <si>
    <t>20546-03-6</t>
  </si>
  <si>
    <t>20547-45-9</t>
  </si>
  <si>
    <t>20547-99-3</t>
  </si>
  <si>
    <t>20548-02-1</t>
  </si>
  <si>
    <t>2055-00-7</t>
  </si>
  <si>
    <t>2055-40-5</t>
  </si>
  <si>
    <t>2055-46-1</t>
  </si>
  <si>
    <t>20554-84-1</t>
  </si>
  <si>
    <t>20555-04-8</t>
  </si>
  <si>
    <t>20555-91-3</t>
  </si>
  <si>
    <t>20556-89-2</t>
  </si>
  <si>
    <t>20559-05-1</t>
  </si>
  <si>
    <t>20559-55-1</t>
  </si>
  <si>
    <t>20561-09-5</t>
  </si>
  <si>
    <t>20562-02-1</t>
  </si>
  <si>
    <t>20562-03-2</t>
  </si>
  <si>
    <t>20563-00-2</t>
  </si>
  <si>
    <t>20563-11-5</t>
  </si>
  <si>
    <t>205650-65-3</t>
  </si>
  <si>
    <t>205650-69-7</t>
  </si>
  <si>
    <t>20565-76-8</t>
  </si>
  <si>
    <t>20566-35-2</t>
  </si>
  <si>
    <t>20566-69-2</t>
  </si>
  <si>
    <t>20568-80-3</t>
  </si>
  <si>
    <t>2056-98-6</t>
  </si>
  <si>
    <t>20570-96-1</t>
  </si>
  <si>
    <t>20571-42-0</t>
  </si>
  <si>
    <t>20572-37-6</t>
  </si>
  <si>
    <t>2057-34-3</t>
  </si>
  <si>
    <t>2057-42-3</t>
  </si>
  <si>
    <t>2057-43-4</t>
  </si>
  <si>
    <t>20574-50-9</t>
  </si>
  <si>
    <t>2057-47-8</t>
  </si>
  <si>
    <t>2057-49-0</t>
  </si>
  <si>
    <t>205754-32-1</t>
  </si>
  <si>
    <t>20577-61-1</t>
  </si>
  <si>
    <t>20579-01-5</t>
  </si>
  <si>
    <t>20579-43-5</t>
  </si>
  <si>
    <t>2058-02-8</t>
  </si>
  <si>
    <t>205-82-3</t>
  </si>
  <si>
    <t>20582-85-8</t>
  </si>
  <si>
    <t>20583-31-7</t>
  </si>
  <si>
    <t>20583-66-8</t>
  </si>
  <si>
    <t>2058-46-0</t>
  </si>
  <si>
    <t>2058-58-4</t>
  </si>
  <si>
    <t>2058-74-4</t>
  </si>
  <si>
    <t>20587-61-5</t>
  </si>
  <si>
    <t>2058-94-8</t>
  </si>
  <si>
    <t>20589-85-9</t>
  </si>
  <si>
    <t>20591-23-5</t>
  </si>
  <si>
    <t>2059-15-6</t>
  </si>
  <si>
    <t>20592-10-3</t>
  </si>
  <si>
    <t>20592-42-1</t>
  </si>
  <si>
    <t>20592-85-2</t>
  </si>
  <si>
    <t>205939-58-8</t>
  </si>
  <si>
    <t>20594-83-6</t>
  </si>
  <si>
    <t>20596-91-2</t>
  </si>
  <si>
    <t>205989-12-4</t>
  </si>
  <si>
    <t>205-99-2</t>
  </si>
  <si>
    <t>20599-77-3</t>
  </si>
  <si>
    <t>20600-61-7</t>
  </si>
  <si>
    <t>20601-38-1</t>
  </si>
  <si>
    <t>20601-85-8</t>
  </si>
  <si>
    <t>20602-77-1</t>
  </si>
  <si>
    <t>20602-80-6</t>
  </si>
  <si>
    <t>20602-83-9</t>
  </si>
  <si>
    <t>20602-86-2</t>
  </si>
  <si>
    <t>20603-00-3</t>
  </si>
  <si>
    <t>20605-01-0</t>
  </si>
  <si>
    <t>206052-03-1</t>
  </si>
  <si>
    <t>20609-07-8</t>
  </si>
  <si>
    <t>20611-11-4</t>
  </si>
  <si>
    <t>2061-64-5</t>
  </si>
  <si>
    <t>2061-86-1</t>
  </si>
  <si>
    <t>20619-12-9</t>
  </si>
  <si>
    <t>206193-18-2</t>
  </si>
  <si>
    <t>2062-25-1</t>
  </si>
  <si>
    <t>2062-26-2</t>
  </si>
  <si>
    <t>20626-39-5</t>
  </si>
  <si>
    <t>20626-40-8</t>
  </si>
  <si>
    <t>206269-27-4</t>
  </si>
  <si>
    <t>2062-77-3</t>
  </si>
  <si>
    <t>20627-73-0</t>
  </si>
  <si>
    <t>20628-36-8</t>
  </si>
  <si>
    <t>2062-98-8</t>
  </si>
  <si>
    <t>20633-11-8</t>
  </si>
  <si>
    <t>20633-72-1</t>
  </si>
  <si>
    <t>20634-52-0</t>
  </si>
  <si>
    <t>20636-41-3</t>
  </si>
  <si>
    <t>20637-09-6</t>
  </si>
  <si>
    <t>2064-15-5</t>
  </si>
  <si>
    <t>206-44-0</t>
  </si>
  <si>
    <t>2064-80-4</t>
  </si>
  <si>
    <t>206-49-5</t>
  </si>
  <si>
    <t>2065-00-1</t>
  </si>
  <si>
    <t>20651-69-8</t>
  </si>
  <si>
    <t>20651-71-2</t>
  </si>
  <si>
    <t>20651-75-6</t>
  </si>
  <si>
    <t>20651-76-7</t>
  </si>
  <si>
    <t>2065-23-8</t>
  </si>
  <si>
    <t>206560-77-2</t>
  </si>
  <si>
    <t>206-56-4</t>
  </si>
  <si>
    <t>2065-67-0</t>
  </si>
  <si>
    <t>2065-70-5</t>
  </si>
  <si>
    <t>2065-73-8</t>
  </si>
  <si>
    <t>2065-75-0</t>
  </si>
  <si>
    <t>2065-76-1</t>
  </si>
  <si>
    <t>20662-52-6</t>
  </si>
  <si>
    <t>20662-53-7</t>
  </si>
  <si>
    <t>20662-57-1</t>
  </si>
  <si>
    <t>20662-84-4</t>
  </si>
  <si>
    <t>20664-46-4</t>
  </si>
  <si>
    <t>20665-85-4</t>
  </si>
  <si>
    <t>20667-12-3</t>
  </si>
  <si>
    <t>2066-89-9</t>
  </si>
  <si>
    <t>2066-93-5</t>
  </si>
  <si>
    <t>2067-33-6</t>
  </si>
  <si>
    <t>20675-51-8</t>
  </si>
  <si>
    <t>20676-64-6</t>
  </si>
  <si>
    <t>20677-73-0</t>
  </si>
  <si>
    <t>20677-77-4</t>
  </si>
  <si>
    <t>2067-84-7</t>
  </si>
  <si>
    <t>20679-58-7</t>
  </si>
  <si>
    <t>20680-10-8</t>
  </si>
  <si>
    <t>2068-02-2</t>
  </si>
  <si>
    <t>20680-48-2</t>
  </si>
  <si>
    <t>20680-57-3</t>
  </si>
  <si>
    <t>20681-51-0</t>
  </si>
  <si>
    <t>2068-24-8</t>
  </si>
  <si>
    <t>20684-06-4</t>
  </si>
  <si>
    <t>20685-78-3</t>
  </si>
  <si>
    <t>20686-62-8</t>
  </si>
  <si>
    <t>20686-65-1</t>
  </si>
  <si>
    <t>206873-63-4</t>
  </si>
  <si>
    <t>20687-53-0</t>
  </si>
  <si>
    <t>2068-78-2</t>
  </si>
  <si>
    <t>206884-98-2</t>
  </si>
  <si>
    <t>20690-61-3</t>
  </si>
  <si>
    <t>20691-52-5</t>
  </si>
  <si>
    <t>20691-53-6</t>
  </si>
  <si>
    <t>2069-32-1</t>
  </si>
  <si>
    <t>2069-41-2</t>
  </si>
  <si>
    <t>20696-57-5 | 5022-65</t>
  </si>
  <si>
    <t>2069-86-5</t>
  </si>
  <si>
    <t>20702-77-6</t>
  </si>
  <si>
    <t>2070-60-2</t>
  </si>
  <si>
    <t>20706-25-6</t>
  </si>
  <si>
    <t>2070-70-4</t>
  </si>
  <si>
    <t>20707-70-4</t>
  </si>
  <si>
    <t>2070-78-2</t>
  </si>
  <si>
    <t>20707-94-2</t>
  </si>
  <si>
    <t>20708-36-5</t>
  </si>
  <si>
    <t>207-08-9</t>
  </si>
  <si>
    <t>20711-10-8</t>
  </si>
  <si>
    <t>2071-20-7</t>
  </si>
  <si>
    <t>207122-00-7</t>
  </si>
  <si>
    <t>207122-01-8</t>
  </si>
  <si>
    <t>207122-15-4</t>
  </si>
  <si>
    <t>207122-16-5</t>
  </si>
  <si>
    <t>207128-22-1</t>
  </si>
  <si>
    <t>20716-30-7</t>
  </si>
  <si>
    <t>20716-98-7</t>
  </si>
  <si>
    <t>20717-79-7</t>
  </si>
  <si>
    <t>20720-12-1</t>
  </si>
  <si>
    <t>20721-50-0</t>
  </si>
  <si>
    <t>20723-81-3</t>
  </si>
  <si>
    <t>20724-73-6</t>
  </si>
  <si>
    <t>20725-03-5</t>
  </si>
  <si>
    <t>20726-63-0</t>
  </si>
  <si>
    <t>2072-71-1</t>
  </si>
  <si>
    <t>20727-33-7</t>
  </si>
  <si>
    <t>207279-23-0</t>
  </si>
  <si>
    <t>20728-03-4</t>
  </si>
  <si>
    <t>20728-73-8</t>
  </si>
  <si>
    <t>20728-75-0</t>
  </si>
  <si>
    <t>20731-55-9</t>
  </si>
  <si>
    <t>20731-63-9</t>
  </si>
  <si>
    <t>20732-22-3</t>
  </si>
  <si>
    <t>20732-36-9</t>
  </si>
  <si>
    <t>20734-58-1</t>
  </si>
  <si>
    <t>20734-76-3</t>
  </si>
  <si>
    <t>20738-25-4</t>
  </si>
  <si>
    <t>207399-26-6</t>
  </si>
  <si>
    <t>2074-50-2</t>
  </si>
  <si>
    <t>2074-80-8</t>
  </si>
  <si>
    <t>20748-72-5</t>
  </si>
  <si>
    <t>20748-87-2</t>
  </si>
  <si>
    <t>20749-68-2</t>
  </si>
  <si>
    <t>207502-65-6</t>
  </si>
  <si>
    <t>20752-56-1</t>
  </si>
  <si>
    <t>20753-31-5</t>
  </si>
  <si>
    <t>207574-76-3</t>
  </si>
  <si>
    <t>20757-87-3</t>
  </si>
  <si>
    <t>207596-29-0</t>
  </si>
  <si>
    <t>207597-75-9</t>
  </si>
  <si>
    <t>20760-45-6</t>
  </si>
  <si>
    <t>20762-30-5</t>
  </si>
  <si>
    <t>20763-30-8</t>
  </si>
  <si>
    <t>2076-36-0</t>
  </si>
  <si>
    <t>20765-15-5</t>
  </si>
  <si>
    <t>207671-46-3 | 26177-</t>
  </si>
  <si>
    <t>207671-78-1</t>
  </si>
  <si>
    <t>207678-51-1</t>
  </si>
  <si>
    <t>20769-85-1</t>
  </si>
  <si>
    <t>20770-40-5</t>
  </si>
  <si>
    <t>2077-13-6</t>
  </si>
  <si>
    <t>2077-14-7</t>
  </si>
  <si>
    <t>20772-50-3</t>
  </si>
  <si>
    <t>20772-64-9</t>
  </si>
  <si>
    <t>207736-05-8</t>
  </si>
  <si>
    <t>207740-15-6</t>
  </si>
  <si>
    <t>207740-18-9</t>
  </si>
  <si>
    <t>207740-22-5</t>
  </si>
  <si>
    <t>207740-24-7</t>
  </si>
  <si>
    <t>207740-25-8</t>
  </si>
  <si>
    <t>207740-26-9</t>
  </si>
  <si>
    <t>207740-41-8</t>
  </si>
  <si>
    <t>2077-46-5</t>
  </si>
  <si>
    <t>20776-12-9</t>
  </si>
  <si>
    <t>20776-50-5</t>
  </si>
  <si>
    <t>20777-39-3</t>
  </si>
  <si>
    <t>20777-43-9</t>
  </si>
  <si>
    <t>20777-47-3</t>
  </si>
  <si>
    <t>20779-11-7</t>
  </si>
  <si>
    <t>20779-74-2</t>
  </si>
  <si>
    <t>207801-32-9</t>
  </si>
  <si>
    <t>20780-48-7</t>
  </si>
  <si>
    <t>20780-49-8</t>
  </si>
  <si>
    <t>20780-76-1</t>
  </si>
  <si>
    <t>20781-06-0</t>
  </si>
  <si>
    <t>20781-21-9</t>
  </si>
  <si>
    <t>20781-23-1</t>
  </si>
  <si>
    <t>2078-12-8</t>
  </si>
  <si>
    <t>2078-42-4</t>
  </si>
  <si>
    <t>20784-60-5</t>
  </si>
  <si>
    <t>207851-40-9</t>
  </si>
  <si>
    <t>20786-60-1</t>
  </si>
  <si>
    <t>20786-75-8</t>
  </si>
  <si>
    <t>20788-07-2</t>
  </si>
  <si>
    <t>2079-00-7</t>
  </si>
  <si>
    <t>20795-51-1</t>
  </si>
  <si>
    <t>2079-78-9</t>
  </si>
  <si>
    <t>2079-89-2</t>
  </si>
  <si>
    <t>2079-95-0</t>
  </si>
  <si>
    <t>20802-57-7</t>
  </si>
  <si>
    <t>20804-76-6</t>
  </si>
  <si>
    <t>20806-43-3</t>
  </si>
  <si>
    <t>20807-11-8</t>
  </si>
  <si>
    <t>20810-06-4</t>
  </si>
  <si>
    <t>20810-22-4</t>
  </si>
  <si>
    <t>2081-08-5</t>
  </si>
  <si>
    <t>20812-18-4</t>
  </si>
  <si>
    <t>20812-19-5</t>
  </si>
  <si>
    <t>2081-32-5</t>
  </si>
  <si>
    <t>2081-44-9</t>
  </si>
  <si>
    <t>20815-27-4</t>
  </si>
  <si>
    <t>20815-29-6</t>
  </si>
  <si>
    <t>2081-65-4</t>
  </si>
  <si>
    <t>20818-81-9</t>
  </si>
  <si>
    <t>20820-44-4</t>
  </si>
  <si>
    <t>20820-82-0</t>
  </si>
  <si>
    <t>20821-91-4</t>
  </si>
  <si>
    <t>20824-56-0</t>
  </si>
  <si>
    <t>20825-07-4</t>
  </si>
  <si>
    <t>2082-59-9</t>
  </si>
  <si>
    <t>20826-04-4</t>
  </si>
  <si>
    <t>20827-47-8</t>
  </si>
  <si>
    <t>2082-76-0</t>
  </si>
  <si>
    <t>2082-77-1</t>
  </si>
  <si>
    <t>2082-79-3</t>
  </si>
  <si>
    <t>2082-80-6</t>
  </si>
  <si>
    <t>2082-81-7</t>
  </si>
  <si>
    <t>2082-84-0</t>
  </si>
  <si>
    <t>20828-80-2</t>
  </si>
  <si>
    <t>2083-09-2</t>
  </si>
  <si>
    <t>20831-76-9</t>
  </si>
  <si>
    <t>2083-32-1</t>
  </si>
  <si>
    <t>20834-06-4</t>
  </si>
  <si>
    <t>208343-47-9</t>
  </si>
  <si>
    <t>20834-59-7</t>
  </si>
  <si>
    <t>20834-61-1</t>
  </si>
  <si>
    <t>20838-44-2</t>
  </si>
  <si>
    <t>2083-91-2</t>
  </si>
  <si>
    <t>2084-18-6</t>
  </si>
  <si>
    <t>2084-19-7</t>
  </si>
  <si>
    <t>20845-34-5</t>
  </si>
  <si>
    <t>20845-92-5</t>
  </si>
  <si>
    <t>208465-21-8</t>
  </si>
  <si>
    <t>20846-91-7</t>
  </si>
  <si>
    <t>2084-69-7</t>
  </si>
  <si>
    <t>20849-78-9</t>
  </si>
  <si>
    <t>20850-43-5</t>
  </si>
  <si>
    <t>20850-49-1</t>
  </si>
  <si>
    <t>2085-33-8</t>
  </si>
  <si>
    <t>208538-34-5</t>
  </si>
  <si>
    <t>20853-97-8</t>
  </si>
  <si>
    <t>20853-99-0</t>
  </si>
  <si>
    <t>20854-76-6</t>
  </si>
  <si>
    <t>20856-57-9</t>
  </si>
  <si>
    <t>20857-92-5</t>
  </si>
  <si>
    <t>20858-12-2</t>
  </si>
  <si>
    <t>20858-25-7</t>
  </si>
  <si>
    <t>2085-88-3</t>
  </si>
  <si>
    <t>20859-10-3</t>
  </si>
  <si>
    <t>20859-38-5</t>
  </si>
  <si>
    <t>20859-73-8</t>
  </si>
  <si>
    <t>2086-26-2</t>
  </si>
  <si>
    <t>2086264-16-4</t>
  </si>
  <si>
    <t>20867-15-6</t>
  </si>
  <si>
    <t>20867-46-3</t>
  </si>
  <si>
    <t>2086-83-1</t>
  </si>
  <si>
    <t>20868-98-8</t>
  </si>
  <si>
    <t>20869-95-8</t>
  </si>
  <si>
    <t>208711-58-4</t>
  </si>
  <si>
    <t>2087-56-1</t>
  </si>
  <si>
    <t>20877-02-5</t>
  </si>
  <si>
    <t>20880-64-2</t>
  </si>
  <si>
    <t>20882-04-6</t>
  </si>
  <si>
    <t>20883-16-3</t>
  </si>
  <si>
    <t>2088-35-9</t>
  </si>
  <si>
    <t>2088-71-3</t>
  </si>
  <si>
    <t>2088-87-1</t>
  </si>
  <si>
    <t>20890-93-1</t>
  </si>
  <si>
    <t>2089108-61-0</t>
  </si>
  <si>
    <t>2089109-20-4</t>
  </si>
  <si>
    <t>2089109-60-2</t>
  </si>
  <si>
    <t>2089109-95-3</t>
  </si>
  <si>
    <t>2089110-00-7</t>
  </si>
  <si>
    <t>20892-46-0</t>
  </si>
  <si>
    <t>20893-01-0</t>
  </si>
  <si>
    <t>20893-30-5</t>
  </si>
  <si>
    <t>208-96-8</t>
  </si>
  <si>
    <t>20897-65-8</t>
  </si>
  <si>
    <t>20898-44-6</t>
  </si>
  <si>
    <t>2089-87-4</t>
  </si>
  <si>
    <t>208987-48-8</t>
  </si>
  <si>
    <t>20901-53-5</t>
  </si>
  <si>
    <t>20902-45-8</t>
  </si>
  <si>
    <t>20904-74-9</t>
  </si>
  <si>
    <t>20905-35-5</t>
  </si>
  <si>
    <t>2090-62-2</t>
  </si>
  <si>
    <t>2090-82-6</t>
  </si>
  <si>
    <t>2090-89-3</t>
  </si>
  <si>
    <t>2091-27-2</t>
  </si>
  <si>
    <t>2091-29-4</t>
  </si>
  <si>
    <t>20913-25-1</t>
  </si>
  <si>
    <t>2091-46-5</t>
  </si>
  <si>
    <t>2091-61-4</t>
  </si>
  <si>
    <t>20925-27-3</t>
  </si>
  <si>
    <t>2092-55-9</t>
  </si>
  <si>
    <t>20925-85-3</t>
  </si>
  <si>
    <t>2092-65-1</t>
  </si>
  <si>
    <t>20927-98-4</t>
  </si>
  <si>
    <t>20928-63-6</t>
  </si>
  <si>
    <t>2093-20-1</t>
  </si>
  <si>
    <t>209342-40-5</t>
  </si>
  <si>
    <t>20936-31-6</t>
  </si>
  <si>
    <t>20936-32-7</t>
  </si>
  <si>
    <t>20936-33-8</t>
  </si>
  <si>
    <t>20940-37-8</t>
  </si>
  <si>
    <t>209410-46-8</t>
  </si>
  <si>
    <t>209414-05-1</t>
  </si>
  <si>
    <t>209414-06-2</t>
  </si>
  <si>
    <t>209414-07-3</t>
  </si>
  <si>
    <t>209414-08-4</t>
  </si>
  <si>
    <t>209414-09-5</t>
  </si>
  <si>
    <t>209414-16-4</t>
  </si>
  <si>
    <t>20942-99-8</t>
  </si>
  <si>
    <t>209467-52-7</t>
  </si>
  <si>
    <t>2094-69-1</t>
  </si>
  <si>
    <t>2094-72-6</t>
  </si>
  <si>
    <t>2094-73-7</t>
  </si>
  <si>
    <t>209482-18-8</t>
  </si>
  <si>
    <t>2094973</t>
  </si>
  <si>
    <t>2094-98-6</t>
  </si>
  <si>
    <t>2094-99-7</t>
  </si>
  <si>
    <t>2095-02-5</t>
  </si>
  <si>
    <t>2095-03-6</t>
  </si>
  <si>
    <t>2095-06-9</t>
  </si>
  <si>
    <t>2095-57-0</t>
  </si>
  <si>
    <t>20958-86-5</t>
  </si>
  <si>
    <t>2096-42-6</t>
  </si>
  <si>
    <t>20965-27-9</t>
  </si>
  <si>
    <t>20965-36-0</t>
  </si>
  <si>
    <t>20968-37-0</t>
  </si>
  <si>
    <t>20970-75-6</t>
  </si>
  <si>
    <t>20971-06-6</t>
  </si>
  <si>
    <t>20971-53-3</t>
  </si>
  <si>
    <t>2097-16-7</t>
  </si>
  <si>
    <t>2097-18-9</t>
  </si>
  <si>
    <t>2097-19-0</t>
  </si>
  <si>
    <t>2097322</t>
  </si>
  <si>
    <t>209733-45-9</t>
  </si>
  <si>
    <t>209783-80-2</t>
  </si>
  <si>
    <t>20980-22-7</t>
  </si>
  <si>
    <t>20981-12-8</t>
  </si>
  <si>
    <t>2098480</t>
  </si>
  <si>
    <t>20985-13-1</t>
  </si>
  <si>
    <t>209859-87-0</t>
  </si>
  <si>
    <t>2098-65-9</t>
  </si>
  <si>
    <t>209866-92-2</t>
  </si>
  <si>
    <t>20991-71-3</t>
  </si>
  <si>
    <t>2099-26-5</t>
  </si>
  <si>
    <t>20993-76-4</t>
  </si>
  <si>
    <t>20994-26-7</t>
  </si>
  <si>
    <t>20996-62-7</t>
  </si>
  <si>
    <t>2100-17-6</t>
  </si>
  <si>
    <t>2100-25-6</t>
  </si>
  <si>
    <t>2100-42-7</t>
  </si>
  <si>
    <t>21005-63-0</t>
  </si>
  <si>
    <t>210101-16-9</t>
  </si>
  <si>
    <t>21016-00-2</t>
  </si>
  <si>
    <t>21016-19-3</t>
  </si>
  <si>
    <t>21016-37-5</t>
  </si>
  <si>
    <t>21016-46-6</t>
  </si>
  <si>
    <t>21017-50-5</t>
  </si>
  <si>
    <t>210179-44-5</t>
  </si>
  <si>
    <t>210179-46-7</t>
  </si>
  <si>
    <t>21018-38-2</t>
  </si>
  <si>
    <t>21020-24-6</t>
  </si>
  <si>
    <t>210223-97-5</t>
  </si>
  <si>
    <t>210241-73-9</t>
  </si>
  <si>
    <t>21025-18-3</t>
  </si>
  <si>
    <t>2102-58-1</t>
  </si>
  <si>
    <t>2102-59-2</t>
  </si>
  <si>
    <t>21027-01-0</t>
  </si>
  <si>
    <t>21034-17-3</t>
  </si>
  <si>
    <t>210354-22-6</t>
  </si>
  <si>
    <t>21035-44-9</t>
  </si>
  <si>
    <t>21035-59-6</t>
  </si>
  <si>
    <t>2103-57-3</t>
  </si>
  <si>
    <t>2103-64-2</t>
  </si>
  <si>
    <t>21037-25-2</t>
  </si>
  <si>
    <t>21037-26-3</t>
  </si>
  <si>
    <t>2103-73-3</t>
  </si>
  <si>
    <t>21037-88-7</t>
  </si>
  <si>
    <t>2103-88-0</t>
  </si>
  <si>
    <t>21040-59-5</t>
  </si>
  <si>
    <t>2104-19-0</t>
  </si>
  <si>
    <t>21041-93-0</t>
  </si>
  <si>
    <t>21041-95-2</t>
  </si>
  <si>
    <t>210421-64-0</t>
  </si>
  <si>
    <t>2104-64-5</t>
  </si>
  <si>
    <t>2104-86-1</t>
  </si>
  <si>
    <t>210491-04-6</t>
  </si>
  <si>
    <t>21049-36-5</t>
  </si>
  <si>
    <t>21049-38-7</t>
  </si>
  <si>
    <t>21049-39-8</t>
  </si>
  <si>
    <t>2104-96-3</t>
  </si>
  <si>
    <t>21050-95-3</t>
  </si>
  <si>
    <t>21053-66-7</t>
  </si>
  <si>
    <t>2105-43-3</t>
  </si>
  <si>
    <t>2105-44-4</t>
  </si>
  <si>
    <t>21054-72-8</t>
  </si>
  <si>
    <t>210555-94-5</t>
  </si>
  <si>
    <t>21055-88-9</t>
  </si>
  <si>
    <t>2105-61-5</t>
  </si>
  <si>
    <t>21059-40-5</t>
  </si>
  <si>
    <t>21059-42-7</t>
  </si>
  <si>
    <t>21059-46-1</t>
  </si>
  <si>
    <t>21059-48-3</t>
  </si>
  <si>
    <t>2106-02-7</t>
  </si>
  <si>
    <t>2106-04-9</t>
  </si>
  <si>
    <t>2106-05-0</t>
  </si>
  <si>
    <t>21061-10-9</t>
  </si>
  <si>
    <t>21061-90-5</t>
  </si>
  <si>
    <t>21061-92-7</t>
  </si>
  <si>
    <t>21062-20-4</t>
  </si>
  <si>
    <t>210631-68-8</t>
  </si>
  <si>
    <t>21063-40-1</t>
  </si>
  <si>
    <t>21063-71-8</t>
  </si>
  <si>
    <t>21064-19-7</t>
  </si>
  <si>
    <t>2106-49-2</t>
  </si>
  <si>
    <t>2106-50-5</t>
  </si>
  <si>
    <t>2106-54-9</t>
  </si>
  <si>
    <t>2106-55-0</t>
  </si>
  <si>
    <t>210706-50-6</t>
  </si>
  <si>
    <t>210708-13-7</t>
  </si>
  <si>
    <t>21071-28-3</t>
  </si>
  <si>
    <t>21071-31-8</t>
  </si>
  <si>
    <t>21073-99-4</t>
  </si>
  <si>
    <t>2107-69-9</t>
  </si>
  <si>
    <t>2107-70-2</t>
  </si>
  <si>
    <t>2107-76-8</t>
  </si>
  <si>
    <t>2107-77-9</t>
  </si>
  <si>
    <t>21078-72-8</t>
  </si>
  <si>
    <t>21078-83-1</t>
  </si>
  <si>
    <t>21078-87-5</t>
  </si>
  <si>
    <t>2108-05-6</t>
  </si>
  <si>
    <t>21080-92-2</t>
  </si>
  <si>
    <t>21080-93-3</t>
  </si>
  <si>
    <t>21081-74-3</t>
  </si>
  <si>
    <t>210829-30-4</t>
  </si>
  <si>
    <t>21083-47-6</t>
  </si>
  <si>
    <t>21085-60-9</t>
  </si>
  <si>
    <t>21085-72-3</t>
  </si>
  <si>
    <t>21086-65-7</t>
  </si>
  <si>
    <t>2108-66-9</t>
  </si>
  <si>
    <t>21086-87-3</t>
  </si>
  <si>
    <t>21087-03-6</t>
  </si>
  <si>
    <t>2108734</t>
  </si>
  <si>
    <t>21087-64-9</t>
  </si>
  <si>
    <t>210880-92-5</t>
  </si>
  <si>
    <t>21089-06-5</t>
  </si>
  <si>
    <t>210896-25-6</t>
  </si>
  <si>
    <t>2109-12-8</t>
  </si>
  <si>
    <t>2109-22-0</t>
  </si>
  <si>
    <t>2109-23-1</t>
  </si>
  <si>
    <t>2109-45-7</t>
  </si>
  <si>
    <t>2109-64-0</t>
  </si>
  <si>
    <t>2109-66-2</t>
  </si>
  <si>
    <t>210972-74-0</t>
  </si>
  <si>
    <t>2109-98-0</t>
  </si>
  <si>
    <t>2110-18-1</t>
  </si>
  <si>
    <t>2110-78-3</t>
  </si>
  <si>
    <t>211106-54-6</t>
  </si>
  <si>
    <t>211110-63-3</t>
  </si>
  <si>
    <t>21112-37-8</t>
  </si>
  <si>
    <t>21112-68-5</t>
  </si>
  <si>
    <t>21115-77-5</t>
  </si>
  <si>
    <t>21116-11-0</t>
  </si>
  <si>
    <t>2111-75-3</t>
  </si>
  <si>
    <t>211184-47-3</t>
  </si>
  <si>
    <t>21120-36-5</t>
  </si>
  <si>
    <t>21121-62-0</t>
  </si>
  <si>
    <t>21124-13-0</t>
  </si>
  <si>
    <t>21124-33-4</t>
  </si>
  <si>
    <t>21124-40-3</t>
  </si>
  <si>
    <t>21129-09-9</t>
  </si>
  <si>
    <t>21129-27-1</t>
  </si>
  <si>
    <t>21132-30-9</t>
  </si>
  <si>
    <t>21132-59-2</t>
  </si>
  <si>
    <t>21132-81-0</t>
  </si>
  <si>
    <t>21133-53-9</t>
  </si>
  <si>
    <t>21133-98-2</t>
  </si>
  <si>
    <t>2113-51-1</t>
  </si>
  <si>
    <t>2113-57-7</t>
  </si>
  <si>
    <t>2113-58-8</t>
  </si>
  <si>
    <t>21136-70-9</t>
  </si>
  <si>
    <t>2114-00-3</t>
  </si>
  <si>
    <t>2114-02-5</t>
  </si>
  <si>
    <t>2114-11-6</t>
  </si>
  <si>
    <t>2114-18-3</t>
  </si>
  <si>
    <t>21142-28-9</t>
  </si>
  <si>
    <t>21142-29-0</t>
  </si>
  <si>
    <t>2114-25-2</t>
  </si>
  <si>
    <t>2114-29-6</t>
  </si>
  <si>
    <t>2114-32-1</t>
  </si>
  <si>
    <t>2114-33-2</t>
  </si>
  <si>
    <t>211439-12-2</t>
  </si>
  <si>
    <t>2114-39-8</t>
  </si>
  <si>
    <t>2114-42-3</t>
  </si>
  <si>
    <t>21145-77-7</t>
  </si>
  <si>
    <t>21146-90-7</t>
  </si>
  <si>
    <t>21149-38-2</t>
  </si>
  <si>
    <t>21150-12-9</t>
  </si>
  <si>
    <t>21150-89-0</t>
  </si>
  <si>
    <t>211513-37-0</t>
  </si>
  <si>
    <t>211515-46-7</t>
  </si>
  <si>
    <t>21151-56-4</t>
  </si>
  <si>
    <t>211519-85-6</t>
  </si>
  <si>
    <t>21155-21-5</t>
  </si>
  <si>
    <t>211555-08-7</t>
  </si>
  <si>
    <t>21155-53-3</t>
  </si>
  <si>
    <t>2115-91-5</t>
  </si>
  <si>
    <t>21160-82-7</t>
  </si>
  <si>
    <t>21161-11-5</t>
  </si>
  <si>
    <t>21165-77-5</t>
  </si>
  <si>
    <t>2116-62-3</t>
  </si>
  <si>
    <t>2116-65-6</t>
  </si>
  <si>
    <t>2116-84-9</t>
  </si>
  <si>
    <t>21170-10-5</t>
  </si>
  <si>
    <t>2117-11-5</t>
  </si>
  <si>
    <t>21172-28-1</t>
  </si>
  <si>
    <t>2117-28-4</t>
  </si>
  <si>
    <t>21174-75-4</t>
  </si>
  <si>
    <t>21178-63-2</t>
  </si>
  <si>
    <t>21182-65-0</t>
  </si>
  <si>
    <t>2118-39-0</t>
  </si>
  <si>
    <t>21188-58-9</t>
  </si>
  <si>
    <t>21188-60-3</t>
  </si>
  <si>
    <t>21188-61-4</t>
  </si>
  <si>
    <t>211914-51-1</t>
  </si>
  <si>
    <t>21193-23-7</t>
  </si>
  <si>
    <t>21193-75-9</t>
  </si>
  <si>
    <t>21197-51-3</t>
  </si>
  <si>
    <t>21197-56-8</t>
  </si>
  <si>
    <t>2119-75-7</t>
  </si>
  <si>
    <t>21198-23-2</t>
  </si>
  <si>
    <t>21203-88-3</t>
  </si>
  <si>
    <t>21205-24-3</t>
  </si>
  <si>
    <t>212059-00-2</t>
  </si>
  <si>
    <t>2120-70-9</t>
  </si>
  <si>
    <t>21209-30-3</t>
  </si>
  <si>
    <t>2121-12-2</t>
  </si>
  <si>
    <t>21211-23-4</t>
  </si>
  <si>
    <t>21211-28-9</t>
  </si>
  <si>
    <t>21213-68-3</t>
  </si>
  <si>
    <t>21213-89-8</t>
  </si>
  <si>
    <t>212141-54-3</t>
  </si>
  <si>
    <t>21214-39-1</t>
  </si>
  <si>
    <t>2121-67-7</t>
  </si>
  <si>
    <t>21216-80-8</t>
  </si>
  <si>
    <t>21217-75-4</t>
  </si>
  <si>
    <t>2122-19-2</t>
  </si>
  <si>
    <t>21221-93-2</t>
  </si>
  <si>
    <t>2122-29-4</t>
  </si>
  <si>
    <t>21224-03-3</t>
  </si>
  <si>
    <t>2122-61-4</t>
  </si>
  <si>
    <t>2122-70-5</t>
  </si>
  <si>
    <t>2122-77-2</t>
  </si>
  <si>
    <t>2122799-87-3</t>
  </si>
  <si>
    <t>2123-19-5</t>
  </si>
  <si>
    <t>2123-20-8</t>
  </si>
  <si>
    <t>212322-56-0</t>
  </si>
  <si>
    <t>2123-24-2</t>
  </si>
  <si>
    <t>2123-27-5</t>
  </si>
  <si>
    <t>21233-19-2</t>
  </si>
  <si>
    <t>21236-74-8</t>
  </si>
  <si>
    <t>212377-81-6</t>
  </si>
  <si>
    <t>21238-30-2</t>
  </si>
  <si>
    <t>2123-92-4</t>
  </si>
  <si>
    <t>21239-29-2</t>
  </si>
  <si>
    <t>21240-34-6</t>
  </si>
  <si>
    <t>21245-01-2</t>
  </si>
  <si>
    <t>21245-02-3</t>
  </si>
  <si>
    <t>21245-08-9</t>
  </si>
  <si>
    <t>2124-57-4 | 13425-62</t>
  </si>
  <si>
    <t>21248-70-4</t>
  </si>
  <si>
    <t>21249-13-8</t>
  </si>
  <si>
    <t>21249-59-2</t>
  </si>
  <si>
    <t>21251-97-8</t>
  </si>
  <si>
    <t>2125-23-7</t>
  </si>
  <si>
    <t>2125-34-0</t>
  </si>
  <si>
    <t>21253-58-7</t>
  </si>
  <si>
    <t>21255-69-6</t>
  </si>
  <si>
    <t>212563-43-4</t>
  </si>
  <si>
    <t>212631-79-3</t>
  </si>
  <si>
    <t>212652-59-0</t>
  </si>
  <si>
    <t>21265-50-9</t>
  </si>
  <si>
    <t>21267-14-1</t>
  </si>
  <si>
    <t>21267-72-1</t>
  </si>
  <si>
    <t>2126-78-5</t>
  </si>
  <si>
    <t>21269-11-4</t>
  </si>
  <si>
    <t>21269-13-6</t>
  </si>
  <si>
    <t>2127-01-7</t>
  </si>
  <si>
    <t>2127-03-9</t>
  </si>
  <si>
    <t>2127-10-8</t>
  </si>
  <si>
    <t>21272-85-5</t>
  </si>
  <si>
    <t>21277-16-7</t>
  </si>
  <si>
    <t>2127-74-4</t>
  </si>
  <si>
    <t>212779-48-1</t>
  </si>
  <si>
    <t>21280-29-5</t>
  </si>
  <si>
    <t>21282-97-3</t>
  </si>
  <si>
    <t>21284-22-0</t>
  </si>
  <si>
    <t>212844-53-6</t>
  </si>
  <si>
    <t>212844-54-7</t>
  </si>
  <si>
    <t>21285-27-8</t>
  </si>
  <si>
    <t>21285-46-1</t>
  </si>
  <si>
    <t>21286-54-4</t>
  </si>
  <si>
    <t>21288-34-6</t>
  </si>
  <si>
    <t>2128-93-0</t>
  </si>
  <si>
    <t>21290-53-9</t>
  </si>
  <si>
    <t>21293-04-9</t>
  </si>
  <si>
    <t>21293-29-8</t>
  </si>
  <si>
    <t>21295-57-8</t>
  </si>
  <si>
    <t>21296-94-6</t>
  </si>
  <si>
    <t>21298-55-5</t>
  </si>
  <si>
    <t>2129-89-7</t>
  </si>
  <si>
    <t>2129-99-9</t>
  </si>
  <si>
    <t>21300-06-1</t>
  </si>
  <si>
    <t>21301-10-0</t>
  </si>
  <si>
    <t>21302-09-0</t>
  </si>
  <si>
    <t>21302-20-5</t>
  </si>
  <si>
    <t>2130-56-5</t>
  </si>
  <si>
    <t>21305-90-8</t>
  </si>
  <si>
    <t>21306-13-8</t>
  </si>
  <si>
    <t>2130-67-8</t>
  </si>
  <si>
    <t>2130-96-3</t>
  </si>
  <si>
    <t>2130-99-6</t>
  </si>
  <si>
    <t>2131-18-2</t>
  </si>
  <si>
    <t>21312-10-7</t>
  </si>
  <si>
    <t>2131-27-3</t>
  </si>
  <si>
    <t>213135-56-9</t>
  </si>
  <si>
    <t>2131-38-6</t>
  </si>
  <si>
    <t>2131-39-7</t>
  </si>
  <si>
    <t>2131-41-1</t>
  </si>
  <si>
    <t>21314-17-0</t>
  </si>
  <si>
    <t>2131-42-2</t>
  </si>
  <si>
    <t>2131-55-7</t>
  </si>
  <si>
    <t>2131-61-5</t>
  </si>
  <si>
    <t>2131-64-8</t>
  </si>
  <si>
    <t>21316-80-3</t>
  </si>
  <si>
    <t>213181-78-3</t>
  </si>
  <si>
    <t>213207-95-5</t>
  </si>
  <si>
    <t>21320-90-1</t>
  </si>
  <si>
    <t>21324-40-3</t>
  </si>
  <si>
    <t>213265-81-7</t>
  </si>
  <si>
    <t>2132-70-9</t>
  </si>
  <si>
    <t>21331-43-1</t>
  </si>
  <si>
    <t>21331-80-6</t>
  </si>
  <si>
    <t>21331-86-2</t>
  </si>
  <si>
    <t>2133-34-8</t>
  </si>
  <si>
    <t>2133-40-6</t>
  </si>
  <si>
    <t>213411-83-7</t>
  </si>
  <si>
    <t>2134-15-8</t>
  </si>
  <si>
    <t>2134-24-9</t>
  </si>
  <si>
    <t>21342-85-8</t>
  </si>
  <si>
    <t>2134-29-4</t>
  </si>
  <si>
    <t>213464-77-8</t>
  </si>
  <si>
    <t>21346-66-7</t>
  </si>
  <si>
    <t>213-46-7</t>
  </si>
  <si>
    <t>21348-16-3</t>
  </si>
  <si>
    <t>2134-91-0</t>
  </si>
  <si>
    <t>2134-98-7</t>
  </si>
  <si>
    <t>21351-39-3</t>
  </si>
  <si>
    <t>2135-14-0</t>
  </si>
  <si>
    <t>2135-16-2</t>
  </si>
  <si>
    <t>21351-79-1</t>
  </si>
  <si>
    <t>21354-01-8</t>
  </si>
  <si>
    <t>21363-18-8</t>
  </si>
  <si>
    <t>21364-46-5</t>
  </si>
  <si>
    <t>2136-70-1</t>
  </si>
  <si>
    <t>2136-72-3</t>
  </si>
  <si>
    <t>2136-75-6</t>
  </si>
  <si>
    <t>2136-79-0</t>
  </si>
  <si>
    <t>2136-81-4</t>
  </si>
  <si>
    <t>213681-67-5</t>
  </si>
  <si>
    <t>21368-26-3</t>
  </si>
  <si>
    <t>2136-89-2</t>
  </si>
  <si>
    <t>21369-64-2</t>
  </si>
  <si>
    <t>2137-18-0</t>
  </si>
  <si>
    <t>21378-21-2</t>
  </si>
  <si>
    <t>21379-91-9</t>
  </si>
  <si>
    <t>2138-18-3</t>
  </si>
  <si>
    <t>2138-20-7</t>
  </si>
  <si>
    <t>2138-22-9</t>
  </si>
  <si>
    <t>2138-24-1</t>
  </si>
  <si>
    <t>2138-43-4</t>
  </si>
  <si>
    <t>2138-48-9</t>
  </si>
  <si>
    <t>2138-49-0</t>
  </si>
  <si>
    <t>21388-77-2</t>
  </si>
  <si>
    <t>2139-03-9</t>
  </si>
  <si>
    <t>21391-98-0</t>
  </si>
  <si>
    <t>21394-42-3</t>
  </si>
  <si>
    <t>21394-44-5</t>
  </si>
  <si>
    <t>21394-48-9</t>
  </si>
  <si>
    <t>21394-50-3</t>
  </si>
  <si>
    <t>21394-52-5</t>
  </si>
  <si>
    <t>21394-57-0</t>
  </si>
  <si>
    <t>2139-47-1</t>
  </si>
  <si>
    <t>213967-55-6</t>
  </si>
  <si>
    <t>21397-07-9</t>
  </si>
  <si>
    <t>21397-08-0</t>
  </si>
  <si>
    <t>21397-11-5</t>
  </si>
  <si>
    <t>21398-89-0</t>
  </si>
  <si>
    <t>21400-41-9</t>
  </si>
  <si>
    <t>2140-11-6</t>
  </si>
  <si>
    <t>21401-21-8</t>
  </si>
  <si>
    <t>21402-12-0</t>
  </si>
  <si>
    <t>21402-26-6</t>
  </si>
  <si>
    <t>21403-95-2</t>
  </si>
  <si>
    <t>214046-03-4</t>
  </si>
  <si>
    <t>2140-46-7</t>
  </si>
  <si>
    <t>2140-48-9</t>
  </si>
  <si>
    <t>2140-61-6</t>
  </si>
  <si>
    <t>21406-61-1</t>
  </si>
  <si>
    <t>2140-67-2</t>
  </si>
  <si>
    <t>2140-71-8</t>
  </si>
  <si>
    <t>2140-77-4</t>
  </si>
  <si>
    <t>2140-79-6</t>
  </si>
  <si>
    <t>21409-26-7</t>
  </si>
  <si>
    <t>21409-27-8</t>
  </si>
  <si>
    <t>21409-32-5</t>
  </si>
  <si>
    <t>2140-95-6</t>
  </si>
  <si>
    <t>2141-04-0</t>
  </si>
  <si>
    <t>2141-09-5</t>
  </si>
  <si>
    <t>21411-53-0</t>
  </si>
  <si>
    <t>2141-17-5</t>
  </si>
  <si>
    <t>2141-42-6</t>
  </si>
  <si>
    <t>21414-41-5</t>
  </si>
  <si>
    <t>21414-53-9</t>
  </si>
  <si>
    <t>21416-14-8</t>
  </si>
  <si>
    <t>2141-62-0</t>
  </si>
  <si>
    <t>21416-46-6</t>
  </si>
  <si>
    <t>21416-53-5</t>
  </si>
  <si>
    <t>21416-67-1</t>
  </si>
  <si>
    <t>214-17-5</t>
  </si>
  <si>
    <t>21418-54-2</t>
  </si>
  <si>
    <t>214196-02-8</t>
  </si>
  <si>
    <t>2142-01-0</t>
  </si>
  <si>
    <t>21423-81-4</t>
  </si>
  <si>
    <t>2142-63-4</t>
  </si>
  <si>
    <t>2142-68-9</t>
  </si>
  <si>
    <t>2142-69-0</t>
  </si>
  <si>
    <t>2142-71-4</t>
  </si>
  <si>
    <t>2142-73-6</t>
  </si>
  <si>
    <t>2142-76-9</t>
  </si>
  <si>
    <t>2142-94-1</t>
  </si>
  <si>
    <t>21429-42-5</t>
  </si>
  <si>
    <t>21429-43-6</t>
  </si>
  <si>
    <t>214335-70-3</t>
  </si>
  <si>
    <t>21434-14-0</t>
  </si>
  <si>
    <t>21434-91-3</t>
  </si>
  <si>
    <t>214358-33-5</t>
  </si>
  <si>
    <t>214358-54-0</t>
  </si>
  <si>
    <t>2143-98-8</t>
  </si>
  <si>
    <t>2144-00-5</t>
  </si>
  <si>
    <t>2144-08-3</t>
  </si>
  <si>
    <t>21440-97-1</t>
  </si>
  <si>
    <t>21441-72-5</t>
  </si>
  <si>
    <t>214417-91-1</t>
  </si>
  <si>
    <t>2144-37-8</t>
  </si>
  <si>
    <t>21443-96-9</t>
  </si>
  <si>
    <t>2144-45-8</t>
  </si>
  <si>
    <t>2144-53-8</t>
  </si>
  <si>
    <t>2144-54-9</t>
  </si>
  <si>
    <t>21446-87-7</t>
  </si>
  <si>
    <t>21447-47-2</t>
  </si>
  <si>
    <t>2145-14-4</t>
  </si>
  <si>
    <t>214535-77-0</t>
  </si>
  <si>
    <t>21453-69-0</t>
  </si>
  <si>
    <t>21454-20-6</t>
  </si>
  <si>
    <t>214559-61-2</t>
  </si>
  <si>
    <t>2145-68-8</t>
  </si>
  <si>
    <t>2145-81-5</t>
  </si>
  <si>
    <t>21460-36-6</t>
  </si>
  <si>
    <t>21461-12-1</t>
  </si>
  <si>
    <t>21462-39-5</t>
  </si>
  <si>
    <t>2146-36-3</t>
  </si>
  <si>
    <t>2146-37-4</t>
  </si>
  <si>
    <t>2146-41-0</t>
  </si>
  <si>
    <t>21465-51-0</t>
  </si>
  <si>
    <t>21466-07-9</t>
  </si>
  <si>
    <t>2146-71-6</t>
  </si>
  <si>
    <t>21467-59-4</t>
  </si>
  <si>
    <t>2147-59-3</t>
  </si>
  <si>
    <t>2147-61-7</t>
  </si>
  <si>
    <t>214764-26-8</t>
  </si>
  <si>
    <t>21476-57-3</t>
  </si>
  <si>
    <t>2147721</t>
  </si>
  <si>
    <t>21478-01-3</t>
  </si>
  <si>
    <t>21478-11-5</t>
  </si>
  <si>
    <t>2147-83-3</t>
  </si>
  <si>
    <t>2148-56-3</t>
  </si>
  <si>
    <t>21489-20-3</t>
  </si>
  <si>
    <t>214899-21-5</t>
  </si>
  <si>
    <t>21490-63-1</t>
  </si>
  <si>
    <t>2149-36-2</t>
  </si>
  <si>
    <t>21494-64-4</t>
  </si>
  <si>
    <t>2149-70-4</t>
  </si>
  <si>
    <t>2149-71-5</t>
  </si>
  <si>
    <t>2149-82-8</t>
  </si>
  <si>
    <t>2150-02-9</t>
  </si>
  <si>
    <t>21500-98-1</t>
  </si>
  <si>
    <t>2150-33-6</t>
  </si>
  <si>
    <t>2150-37-0</t>
  </si>
  <si>
    <t>2150-38-1</t>
  </si>
  <si>
    <t>2150-42-7</t>
  </si>
  <si>
    <t>2150-44-9</t>
  </si>
  <si>
    <t>2150-46-1</t>
  </si>
  <si>
    <t>2150-47-2</t>
  </si>
  <si>
    <t>2150-48-3</t>
  </si>
  <si>
    <t>2150-52-9</t>
  </si>
  <si>
    <t>2150-54-1</t>
  </si>
  <si>
    <t>2150-55-2</t>
  </si>
  <si>
    <t>21505-67-9</t>
  </si>
  <si>
    <t>2150-58-5</t>
  </si>
  <si>
    <t>2150-60-9</t>
  </si>
  <si>
    <t>215094-37-4</t>
  </si>
  <si>
    <t>21509-92-2</t>
  </si>
  <si>
    <t>21510-43-0</t>
  </si>
  <si>
    <t>21511-25-1</t>
  </si>
  <si>
    <t>2151-60-2</t>
  </si>
  <si>
    <t>215182-89-1</t>
  </si>
  <si>
    <t>21519-06-2</t>
  </si>
  <si>
    <t>21521-73-3</t>
  </si>
  <si>
    <t>215231-33-7</t>
  </si>
  <si>
    <t>2152-34-3</t>
  </si>
  <si>
    <t>21524-23-2</t>
  </si>
  <si>
    <t>21524-36-7</t>
  </si>
  <si>
    <t>21524-39-0</t>
  </si>
  <si>
    <t>2152-44-5</t>
  </si>
  <si>
    <t>2152-56-9</t>
  </si>
  <si>
    <t>2152-64-9</t>
  </si>
  <si>
    <t>2152-70-7</t>
  </si>
  <si>
    <t>2152-75-2</t>
  </si>
  <si>
    <t>21528-11-0</t>
  </si>
  <si>
    <t>21528-13-2</t>
  </si>
  <si>
    <t>21528-31-4</t>
  </si>
  <si>
    <t>2153-26-6</t>
  </si>
  <si>
    <t>21532-74-1</t>
  </si>
  <si>
    <t>2153-28-8</t>
  </si>
  <si>
    <t>21535-43-3</t>
  </si>
  <si>
    <t>21535-47-7</t>
  </si>
  <si>
    <t>21535-97-7</t>
  </si>
  <si>
    <t>2153-66-4</t>
  </si>
  <si>
    <t>21538-06-7</t>
  </si>
  <si>
    <t>21539-58-2</t>
  </si>
  <si>
    <t>21539-72-0</t>
  </si>
  <si>
    <t>2153-98-2</t>
  </si>
  <si>
    <t>21540-35-2</t>
  </si>
  <si>
    <t>21542-96-1</t>
  </si>
  <si>
    <t>215434-26-7</t>
  </si>
  <si>
    <t>21544-02-5</t>
  </si>
  <si>
    <t>21544-03-6</t>
  </si>
  <si>
    <t>21545-54-0</t>
  </si>
  <si>
    <t>2154-67-8</t>
  </si>
  <si>
    <t>2154-68-9</t>
  </si>
  <si>
    <t>21548-32-3</t>
  </si>
  <si>
    <t>21550-30-1</t>
  </si>
  <si>
    <t>21552-84-1</t>
  </si>
  <si>
    <t>21553-46-8</t>
  </si>
  <si>
    <t>2155-38-6</t>
  </si>
  <si>
    <t>215543-92-3</t>
  </si>
  <si>
    <t>2155-60-4</t>
  </si>
  <si>
    <t>2155-70-6</t>
  </si>
  <si>
    <t>2155-71-7</t>
  </si>
  <si>
    <t>2155-81-9</t>
  </si>
  <si>
    <t>215-58-7</t>
  </si>
  <si>
    <t>2155-94-4</t>
  </si>
  <si>
    <t>2155-96-6</t>
  </si>
  <si>
    <t>215612-56-9</t>
  </si>
  <si>
    <t>2156-27-6</t>
  </si>
  <si>
    <t>2156-29-8</t>
  </si>
  <si>
    <t>21563-97-3</t>
  </si>
  <si>
    <t>21564-17-0</t>
  </si>
  <si>
    <t>21564-91-0</t>
  </si>
  <si>
    <t>21565-22-0</t>
  </si>
  <si>
    <t>215655-42-8</t>
  </si>
  <si>
    <t>215667-91-7</t>
  </si>
  <si>
    <t>2156-96-9</t>
  </si>
  <si>
    <t>2156-97-0</t>
  </si>
  <si>
    <t>2157-01-9</t>
  </si>
  <si>
    <t>21570-35-4</t>
  </si>
  <si>
    <t>2157-16-6</t>
  </si>
  <si>
    <t>2157-19-9</t>
  </si>
  <si>
    <t>21573-31-9</t>
  </si>
  <si>
    <t>2157-39-3</t>
  </si>
  <si>
    <t>2157-42-8</t>
  </si>
  <si>
    <t>2157-45-1</t>
  </si>
  <si>
    <t>2157-52-0</t>
  </si>
  <si>
    <t>2157-56-4</t>
  </si>
  <si>
    <t>21577-80-0</t>
  </si>
  <si>
    <t>21578-94-9</t>
  </si>
  <si>
    <t>21578-97-2</t>
  </si>
  <si>
    <t>21579-78-2</t>
  </si>
  <si>
    <t>2157-98-4</t>
  </si>
  <si>
    <t>2158-02-3</t>
  </si>
  <si>
    <t>2158-03-4</t>
  </si>
  <si>
    <t>2158-04-5</t>
  </si>
  <si>
    <t>2158-08-9</t>
  </si>
  <si>
    <t>21581-82-8</t>
  </si>
  <si>
    <t>21583-35-7</t>
  </si>
  <si>
    <t>21583-38-0</t>
  </si>
  <si>
    <t>21584-04-3</t>
  </si>
  <si>
    <t>21584-13-4</t>
  </si>
  <si>
    <t>21585-16-0</t>
  </si>
  <si>
    <t>21587-74-6</t>
  </si>
  <si>
    <t>2158-88-5</t>
  </si>
  <si>
    <t>21590-91-0</t>
  </si>
  <si>
    <t>21590-92-1</t>
  </si>
  <si>
    <t>215917-77-4</t>
  </si>
  <si>
    <t>21591-86-6</t>
  </si>
  <si>
    <t>21593-23-7</t>
  </si>
  <si>
    <t>21594-52-5</t>
  </si>
  <si>
    <t>21598-06-1</t>
  </si>
  <si>
    <t>21598-22-1</t>
  </si>
  <si>
    <t>21601-78-5</t>
  </si>
  <si>
    <t>21602-66-4</t>
  </si>
  <si>
    <t>21608-06-0</t>
  </si>
  <si>
    <t>2160-89-6</t>
  </si>
  <si>
    <t>2160-93-2</t>
  </si>
  <si>
    <t>2160-94-3</t>
  </si>
  <si>
    <t>21609-90-5</t>
  </si>
  <si>
    <t>21614-17-5</t>
  </si>
  <si>
    <t>216144-94-4</t>
  </si>
  <si>
    <t>21615-29-2</t>
  </si>
  <si>
    <t>21615-32-7</t>
  </si>
  <si>
    <t>21615-36-1</t>
  </si>
  <si>
    <t>21615-47-4</t>
  </si>
  <si>
    <t>216167-82-7</t>
  </si>
  <si>
    <t>21617-10-7</t>
  </si>
  <si>
    <t>21617-12-9</t>
  </si>
  <si>
    <t>21617-15-2</t>
  </si>
  <si>
    <t>2161-85-5</t>
  </si>
  <si>
    <t>21622-08-2</t>
  </si>
  <si>
    <t>216227-54-2</t>
  </si>
  <si>
    <t>2162-44-9</t>
  </si>
  <si>
    <t>2162-63-2</t>
  </si>
  <si>
    <t>21626-69-7</t>
  </si>
  <si>
    <t>21626-89-1</t>
  </si>
  <si>
    <t>2162-73-4</t>
  </si>
  <si>
    <t>2162-74-5</t>
  </si>
  <si>
    <t>2162-86-9</t>
  </si>
  <si>
    <t>2162-98-3</t>
  </si>
  <si>
    <t>2162-99-4</t>
  </si>
  <si>
    <t>2163-00-0</t>
  </si>
  <si>
    <t>216307-12-9</t>
  </si>
  <si>
    <t>21631-87-8</t>
  </si>
  <si>
    <t>21633-59-0</t>
  </si>
  <si>
    <t>2163-42-0</t>
  </si>
  <si>
    <t>2163-48-6</t>
  </si>
  <si>
    <t>21635-69-8</t>
  </si>
  <si>
    <t>2163-68-0</t>
  </si>
  <si>
    <t>2163-69-1</t>
  </si>
  <si>
    <t>21637-25-2</t>
  </si>
  <si>
    <t>216389-85-4</t>
  </si>
  <si>
    <t>2163-97-5</t>
  </si>
  <si>
    <t>2164-07-0</t>
  </si>
  <si>
    <t>2164-08-1</t>
  </si>
  <si>
    <t>2164-09-2</t>
  </si>
  <si>
    <t>2164-17-2</t>
  </si>
  <si>
    <t>2164-33-2</t>
  </si>
  <si>
    <t>21643-32-3</t>
  </si>
  <si>
    <t>21643-38-9</t>
  </si>
  <si>
    <t>21643-42-5</t>
  </si>
  <si>
    <t>2164-34-3</t>
  </si>
  <si>
    <t>21645-07-8</t>
  </si>
  <si>
    <t>21646-00-4</t>
  </si>
  <si>
    <t>21646-20-8</t>
  </si>
  <si>
    <t>21646-99-1</t>
  </si>
  <si>
    <t>21647-84-7</t>
  </si>
  <si>
    <t>2164-83-2</t>
  </si>
  <si>
    <t>21650-83-9</t>
  </si>
  <si>
    <t>21651-22-9</t>
  </si>
  <si>
    <t>2165-19-7</t>
  </si>
  <si>
    <t>21652-27-7</t>
  </si>
  <si>
    <t>21652-57-3</t>
  </si>
  <si>
    <t>21652-58-4</t>
  </si>
  <si>
    <t>21653-40-7</t>
  </si>
  <si>
    <t>21654-66-0</t>
  </si>
  <si>
    <t>21655-84-5</t>
  </si>
  <si>
    <t>21656-26-8</t>
  </si>
  <si>
    <t>21656-45-1</t>
  </si>
  <si>
    <t>21658-95-7</t>
  </si>
  <si>
    <t>2166085-89-6</t>
  </si>
  <si>
    <t>21661-97-2</t>
  </si>
  <si>
    <t>21662-09-9</t>
  </si>
  <si>
    <t>21662-13-5</t>
  </si>
  <si>
    <t>21662-15-7</t>
  </si>
  <si>
    <t>21662-79-3</t>
  </si>
  <si>
    <t>2166-31-6</t>
  </si>
  <si>
    <t>21663-61-6</t>
  </si>
  <si>
    <t>216667-08-2</t>
  </si>
  <si>
    <t>21666-86-4</t>
  </si>
  <si>
    <t>21668-81-5</t>
  </si>
  <si>
    <t>216698-07-6</t>
  </si>
  <si>
    <t>216699-04-6</t>
  </si>
  <si>
    <t>2167-11-5</t>
  </si>
  <si>
    <t>2167-23-9</t>
  </si>
  <si>
    <t>21674-38-4</t>
  </si>
  <si>
    <t>2167-51-3</t>
  </si>
  <si>
    <t>21676-01-7</t>
  </si>
  <si>
    <t>2167-85-3</t>
  </si>
  <si>
    <t>21678-64-8</t>
  </si>
  <si>
    <t>21679-12-9</t>
  </si>
  <si>
    <t>2168-06-1</t>
  </si>
  <si>
    <t>2168-13-0</t>
  </si>
  <si>
    <t>21681-47-0</t>
  </si>
  <si>
    <t>21683-58-9</t>
  </si>
  <si>
    <t>216880-47-6</t>
  </si>
  <si>
    <t>2168-93-6</t>
  </si>
  <si>
    <t>2168-96-9</t>
  </si>
  <si>
    <t>21690-43-7</t>
  </si>
  <si>
    <t>21690-93-7</t>
  </si>
  <si>
    <t>21691-50-9</t>
  </si>
  <si>
    <t>2169-64-4</t>
  </si>
  <si>
    <t>2169-75-7</t>
  </si>
  <si>
    <t>2169-87-1</t>
  </si>
  <si>
    <t>21700-31-2</t>
  </si>
  <si>
    <t>2170-03-8</t>
  </si>
  <si>
    <t>21700-74-3</t>
  </si>
  <si>
    <t>2170-09-4</t>
  </si>
  <si>
    <t>21702-27-2</t>
  </si>
  <si>
    <t>21702-84-1</t>
  </si>
  <si>
    <t>21702-93-2</t>
  </si>
  <si>
    <t>2170-39-0</t>
  </si>
  <si>
    <t>21704-80-3</t>
  </si>
  <si>
    <t>2170-58-3</t>
  </si>
  <si>
    <t>21715-46-8</t>
  </si>
  <si>
    <t>21715-90-2</t>
  </si>
  <si>
    <t>21716-65-4</t>
  </si>
  <si>
    <t>21717-29-3</t>
  </si>
  <si>
    <t>2171-74-6</t>
  </si>
  <si>
    <t>21720-47-8</t>
  </si>
  <si>
    <t>21721-92-6</t>
  </si>
  <si>
    <t>21722-83-8</t>
  </si>
  <si>
    <t>2172-33-0</t>
  </si>
  <si>
    <t>2172-49-8</t>
  </si>
  <si>
    <t>2172-51-2</t>
  </si>
  <si>
    <t>21725-46-2</t>
  </si>
  <si>
    <t>21725-68-8</t>
  </si>
  <si>
    <t>21728-37-0</t>
  </si>
  <si>
    <t>2172-93-2</t>
  </si>
  <si>
    <t>21729-98-6</t>
  </si>
  <si>
    <t>21730-16-5</t>
  </si>
  <si>
    <t>21730-93-8</t>
  </si>
  <si>
    <t>21731-56-6</t>
  </si>
  <si>
    <t>21732-17-2</t>
  </si>
  <si>
    <t>21734-43-0</t>
  </si>
  <si>
    <t>2173-56-0</t>
  </si>
  <si>
    <t>2173-57-1</t>
  </si>
  <si>
    <t>21736-60-7</t>
  </si>
  <si>
    <t>21736-83-4, 22189-32</t>
  </si>
  <si>
    <t>21737-55-3</t>
  </si>
  <si>
    <t>217-37-8</t>
  </si>
  <si>
    <t>21738-21-6</t>
  </si>
  <si>
    <t>21738-42-1</t>
  </si>
  <si>
    <t>21739-92-4</t>
  </si>
  <si>
    <t>21739-93-5</t>
  </si>
  <si>
    <t>2174-13-2</t>
  </si>
  <si>
    <t>2174-16-5</t>
  </si>
  <si>
    <t>21742-00-7</t>
  </si>
  <si>
    <t>21742-26-7</t>
  </si>
  <si>
    <t>21743-64-6</t>
  </si>
  <si>
    <t>21743-75-9</t>
  </si>
  <si>
    <t>21746-40-7</t>
  </si>
  <si>
    <t>2174-64-3</t>
  </si>
  <si>
    <t>217474-47-0</t>
  </si>
  <si>
    <t>21747-46-6</t>
  </si>
  <si>
    <t>217500-96-4</t>
  </si>
  <si>
    <t>21752-31-8</t>
  </si>
  <si>
    <t>21752-33-0</t>
  </si>
  <si>
    <t>21752-34-1</t>
  </si>
  <si>
    <t>21752-35-2</t>
  </si>
  <si>
    <t>21752-36-3</t>
  </si>
  <si>
    <t>21757-82-4</t>
  </si>
  <si>
    <t>2175-90-8</t>
  </si>
  <si>
    <t>217-59-4</t>
  </si>
  <si>
    <t>21763-71-3</t>
  </si>
  <si>
    <t>2176-62-7</t>
  </si>
  <si>
    <t>2176-98-9</t>
  </si>
  <si>
    <t>2177-10-8</t>
  </si>
  <si>
    <t>2177-18-6</t>
  </si>
  <si>
    <t>2177-34-6</t>
  </si>
  <si>
    <t>2177-63-1</t>
  </si>
  <si>
    <t>2177-70-0</t>
  </si>
  <si>
    <t>2177-77-7</t>
  </si>
  <si>
    <t>217824-95-8</t>
  </si>
  <si>
    <t>21784-53-2</t>
  </si>
  <si>
    <t>21789-36-6</t>
  </si>
  <si>
    <t>2178-97-4</t>
  </si>
  <si>
    <t>2179-15-9</t>
  </si>
  <si>
    <t>21791-94-6</t>
  </si>
  <si>
    <t>2179-25-1</t>
  </si>
  <si>
    <t>2179-37-5</t>
  </si>
  <si>
    <t>21794-01-4</t>
  </si>
  <si>
    <t>2179-57-9</t>
  </si>
  <si>
    <t>2179-58-0</t>
  </si>
  <si>
    <t>2179-59-1</t>
  </si>
  <si>
    <t>2179-60-4</t>
  </si>
  <si>
    <t>21797-50-2</t>
  </si>
  <si>
    <t>21799-87-1</t>
  </si>
  <si>
    <t>2179-99-9</t>
  </si>
  <si>
    <t>21800-83-9</t>
  </si>
  <si>
    <t>218-01-9</t>
  </si>
  <si>
    <t>21802-37-9</t>
  </si>
  <si>
    <t>2180924-19-8</t>
  </si>
  <si>
    <t>2180933-90-6</t>
  </si>
  <si>
    <t>2180934-72-7</t>
  </si>
  <si>
    <t>2180935-79-7</t>
  </si>
  <si>
    <t>21810-19-5</t>
  </si>
  <si>
    <t>21810-29-7</t>
  </si>
  <si>
    <t>21811-64-3</t>
  </si>
  <si>
    <t>21811-94-9</t>
  </si>
  <si>
    <t>21812-61-3</t>
  </si>
  <si>
    <t>2181-42-2</t>
  </si>
  <si>
    <t>2181-98-8</t>
  </si>
  <si>
    <t>21820-51-9</t>
  </si>
  <si>
    <t>2182-14-1</t>
  </si>
  <si>
    <t>2182-38-9</t>
  </si>
  <si>
    <t>21824-93-1</t>
  </si>
  <si>
    <t>21825-03-6</t>
  </si>
  <si>
    <t>21825-16-1</t>
  </si>
  <si>
    <t>2182-52-7</t>
  </si>
  <si>
    <t>2182-55-0</t>
  </si>
  <si>
    <t>2182-66-3</t>
  </si>
  <si>
    <t>2182-69-6</t>
  </si>
  <si>
    <t>21829-50-5</t>
  </si>
  <si>
    <t>21829-52-7</t>
  </si>
  <si>
    <t>21831-01-6</t>
  </si>
  <si>
    <t>2183-17-7</t>
  </si>
  <si>
    <t>21834-92-4</t>
  </si>
  <si>
    <t>21834-98-0</t>
  </si>
  <si>
    <t>21835-00-7</t>
  </si>
  <si>
    <t>21835-01-8</t>
  </si>
  <si>
    <t>21835-54-1</t>
  </si>
  <si>
    <t>21835-55-2</t>
  </si>
  <si>
    <t>2183-56-4</t>
  </si>
  <si>
    <t>21838-80-2</t>
  </si>
  <si>
    <t>21839-86-1</t>
  </si>
  <si>
    <t>21840-04-0</t>
  </si>
  <si>
    <t>2184-11-4</t>
  </si>
  <si>
    <t>2184-15-8</t>
  </si>
  <si>
    <t>21843-46-9</t>
  </si>
  <si>
    <t>218462-19-2</t>
  </si>
  <si>
    <t>2184-88-5</t>
  </si>
  <si>
    <t>2185-00-4</t>
  </si>
  <si>
    <t>21850-39-5</t>
  </si>
  <si>
    <t>21850-40-8</t>
  </si>
  <si>
    <t>21850-44-2</t>
  </si>
  <si>
    <t>21850-52-2</t>
  </si>
  <si>
    <t>21850-61-3</t>
  </si>
  <si>
    <t>21853-83-8</t>
  </si>
  <si>
    <t>21856-89-3</t>
  </si>
  <si>
    <t>2185863-14-1</t>
  </si>
  <si>
    <t>2185863-15-2</t>
  </si>
  <si>
    <t>2185-86-6</t>
  </si>
  <si>
    <t>2185-87-7</t>
  </si>
  <si>
    <t>218600-44-3</t>
  </si>
  <si>
    <t>218600-53-4</t>
  </si>
  <si>
    <t>21860-85-5</t>
  </si>
  <si>
    <t>21860-86-6</t>
  </si>
  <si>
    <t>2186-24-5</t>
  </si>
  <si>
    <t>2186-25-6</t>
  </si>
  <si>
    <t>21862-63-5</t>
  </si>
  <si>
    <t>2186-33-6</t>
  </si>
  <si>
    <t>2186-92-7</t>
  </si>
  <si>
    <t>21875-81-0</t>
  </si>
  <si>
    <t>21876-21-1</t>
  </si>
  <si>
    <t>21876-47-1</t>
  </si>
  <si>
    <t>218768-11-7</t>
  </si>
  <si>
    <t>21879-81-2</t>
  </si>
  <si>
    <t>21881-77-6</t>
  </si>
  <si>
    <t>2188-18-3</t>
  </si>
  <si>
    <t>21884-26-4</t>
  </si>
  <si>
    <t>21884-44-6</t>
  </si>
  <si>
    <t>21886-12-4</t>
  </si>
  <si>
    <t>21886-86-2</t>
  </si>
  <si>
    <t>21888-96-0</t>
  </si>
  <si>
    <t>21888-98-2</t>
  </si>
  <si>
    <t>21889-25-8</t>
  </si>
  <si>
    <t>21889-27-0</t>
  </si>
  <si>
    <t>21889-28-1</t>
  </si>
  <si>
    <t>21889-89-4</t>
  </si>
  <si>
    <t>21890-09-5</t>
  </si>
  <si>
    <t>21890-10-8</t>
  </si>
  <si>
    <t>2189-26-6</t>
  </si>
  <si>
    <t>21894-06-4</t>
  </si>
  <si>
    <t>21894-72-4</t>
  </si>
  <si>
    <t>2189-60-8</t>
  </si>
  <si>
    <t>21896-59-3</t>
  </si>
  <si>
    <t>21897-55-2</t>
  </si>
  <si>
    <t>21898-19-1</t>
  </si>
  <si>
    <t>21898-45-3</t>
  </si>
  <si>
    <t>21898-59-9</t>
  </si>
  <si>
    <t>21900-37-8</t>
  </si>
  <si>
    <t>21901-34-8</t>
  </si>
  <si>
    <t>21902-26-1</t>
  </si>
  <si>
    <t>2190-27-4</t>
  </si>
  <si>
    <t>21905-75-9</t>
  </si>
  <si>
    <t>21905-86-2</t>
  </si>
  <si>
    <t>21905-92-0</t>
  </si>
  <si>
    <t>21906-39-8</t>
  </si>
  <si>
    <t>21906-90-1</t>
  </si>
  <si>
    <t>21908-85-0</t>
  </si>
  <si>
    <t>2190-95-6</t>
  </si>
  <si>
    <t>21911-84-2</t>
  </si>
  <si>
    <t>21912-24-3</t>
  </si>
  <si>
    <t>21915-33-3</t>
  </si>
  <si>
    <t>21915-40-2</t>
  </si>
  <si>
    <t>21915-53-7</t>
  </si>
  <si>
    <t>21919-05-1</t>
  </si>
  <si>
    <t>2192-20-3</t>
  </si>
  <si>
    <t>2192-21-4</t>
  </si>
  <si>
    <t>21922-58-7</t>
  </si>
  <si>
    <t>21923-23-9</t>
  </si>
  <si>
    <t>2192-60-1</t>
  </si>
  <si>
    <t>21928-40-5</t>
  </si>
  <si>
    <t>21928-50-7</t>
  </si>
  <si>
    <t>2193-00-2</t>
  </si>
  <si>
    <t>2193-16-0</t>
  </si>
  <si>
    <t>21932-17-2</t>
  </si>
  <si>
    <t>21934-68-9</t>
  </si>
  <si>
    <t>21937-57-5</t>
  </si>
  <si>
    <t>21937-63-3</t>
  </si>
  <si>
    <t>21937-95-1</t>
  </si>
  <si>
    <t>2193-87-5</t>
  </si>
  <si>
    <t>21947-98-8</t>
  </si>
  <si>
    <t>21948-70-9</t>
  </si>
  <si>
    <t>21951-32-6</t>
  </si>
  <si>
    <t>21951-33-7</t>
  </si>
  <si>
    <t>21951-34-8</t>
  </si>
  <si>
    <t>21951-40-6</t>
  </si>
  <si>
    <t>219533-59-2</t>
  </si>
  <si>
    <t>21954-86-9</t>
  </si>
  <si>
    <t>219557-62-7</t>
  </si>
  <si>
    <t>2195-67-7</t>
  </si>
  <si>
    <t>21957-65-3</t>
  </si>
  <si>
    <t>21958-34-9</t>
  </si>
  <si>
    <t>2196-13-6</t>
  </si>
  <si>
    <t>21962-24-3</t>
  </si>
  <si>
    <t>21962-45-8</t>
  </si>
  <si>
    <t>21962-84-5</t>
  </si>
  <si>
    <t>21963-26-8</t>
  </si>
  <si>
    <t>21964-44-3</t>
  </si>
  <si>
    <t>21964-48-7</t>
  </si>
  <si>
    <t>21964-49-8</t>
  </si>
  <si>
    <t>2196-62-5</t>
  </si>
  <si>
    <t>21967-41-9</t>
  </si>
  <si>
    <t>219680-11-2</t>
  </si>
  <si>
    <t>21968-17-2</t>
  </si>
  <si>
    <t>219694-63-0</t>
  </si>
  <si>
    <t>2197-01-5</t>
  </si>
  <si>
    <t>2197126-32-0</t>
  </si>
  <si>
    <t>219714-96-2</t>
  </si>
  <si>
    <t>219715-34-1</t>
  </si>
  <si>
    <t>219715-41-0</t>
  </si>
  <si>
    <t>21973-56-8</t>
  </si>
  <si>
    <t>21974-48-1</t>
  </si>
  <si>
    <t>2197-57-1</t>
  </si>
  <si>
    <t>2197-63-9</t>
  </si>
  <si>
    <t>219810-59-0</t>
  </si>
  <si>
    <t>21981-33-9</t>
  </si>
  <si>
    <t>2198-23-4</t>
  </si>
  <si>
    <t>21982-43-4</t>
  </si>
  <si>
    <t>21982-51-4</t>
  </si>
  <si>
    <t>2198-53-0</t>
  </si>
  <si>
    <t>2198-54-1</t>
  </si>
  <si>
    <t>2198-59-6</t>
  </si>
  <si>
    <t>2198-61-0</t>
  </si>
  <si>
    <t>2198-64-3</t>
  </si>
  <si>
    <t>219866-01-0</t>
  </si>
  <si>
    <t>2198-66-5</t>
  </si>
  <si>
    <t>21986-78-7</t>
  </si>
  <si>
    <t>21987-25-7</t>
  </si>
  <si>
    <t>2198-75-6</t>
  </si>
  <si>
    <t>21987-62-2</t>
  </si>
  <si>
    <t>2198-77-8</t>
  </si>
  <si>
    <t>21988-87-4</t>
  </si>
  <si>
    <t>21988-92-1</t>
  </si>
  <si>
    <t>2198-92-7</t>
  </si>
  <si>
    <t>219909-83-8</t>
  </si>
  <si>
    <t>219923-05-4</t>
  </si>
  <si>
    <t>219923-85-0</t>
  </si>
  <si>
    <t>2199-51-1</t>
  </si>
  <si>
    <t>2199-59-9</t>
  </si>
  <si>
    <t>21998-50-5</t>
  </si>
  <si>
    <t>219985-31-6</t>
  </si>
  <si>
    <t>219986-75-1</t>
  </si>
  <si>
    <t>219989-84-1</t>
  </si>
  <si>
    <t>22002-45-5</t>
  </si>
  <si>
    <t>22002-84-2</t>
  </si>
  <si>
    <t>22002-85-3</t>
  </si>
  <si>
    <t>22002-86-4</t>
  </si>
  <si>
    <t>22002-87-5</t>
  </si>
  <si>
    <t>22002-88-6</t>
  </si>
  <si>
    <t>220036-08-8</t>
  </si>
  <si>
    <t>22004-32-6</t>
  </si>
  <si>
    <t>22004-65-5</t>
  </si>
  <si>
    <t>22005-33-0</t>
  </si>
  <si>
    <t>22006-96-8</t>
  </si>
  <si>
    <t>220075-01-4</t>
  </si>
  <si>
    <t>22007-56-3</t>
  </si>
  <si>
    <t>22007-58-5</t>
  </si>
  <si>
    <t>22009-37-6</t>
  </si>
  <si>
    <t>220099-91-2</t>
  </si>
  <si>
    <t>2201-15-2</t>
  </si>
  <si>
    <t>220119-17-5</t>
  </si>
  <si>
    <t>2201-23-2</t>
  </si>
  <si>
    <t>2201-24-3</t>
  </si>
  <si>
    <t>220127-57-1</t>
  </si>
  <si>
    <t>22013-33-8</t>
  </si>
  <si>
    <t>220133-51-7</t>
  </si>
  <si>
    <t>2201-35-6</t>
  </si>
  <si>
    <t>2201-39-0</t>
  </si>
  <si>
    <t>22014-48-8</t>
  </si>
  <si>
    <t>22016-03-1</t>
  </si>
  <si>
    <t>22019-64-3</t>
  </si>
  <si>
    <t>22020-14-0</t>
  </si>
  <si>
    <t>22021-66-5</t>
  </si>
  <si>
    <t>2202-23-5</t>
  </si>
  <si>
    <t>22023-23-0</t>
  </si>
  <si>
    <t>220237-47-8</t>
  </si>
  <si>
    <t>220253-76-9</t>
  </si>
  <si>
    <t>22025-44-1</t>
  </si>
  <si>
    <t>22026-12-6</t>
  </si>
  <si>
    <t>22026-13-7</t>
  </si>
  <si>
    <t>22026-63-7</t>
  </si>
  <si>
    <t>22027-50-5</t>
  </si>
  <si>
    <t>22029-36-3</t>
  </si>
  <si>
    <t>22029-44-3</t>
  </si>
  <si>
    <t>22029-76-1</t>
  </si>
  <si>
    <t>2202-98-4</t>
  </si>
  <si>
    <t>2203-01-2</t>
  </si>
  <si>
    <t>22031-09-0</t>
  </si>
  <si>
    <t>22031-17-0</t>
  </si>
  <si>
    <t>22031-31-8</t>
  </si>
  <si>
    <t>22031-33-0</t>
  </si>
  <si>
    <t>22033-07-4</t>
  </si>
  <si>
    <t>220355-63-5</t>
  </si>
  <si>
    <t>22036-77-7</t>
  </si>
  <si>
    <t>220369-95-9</t>
  </si>
  <si>
    <t>22037-28-1</t>
  </si>
  <si>
    <t>22037-88-3</t>
  </si>
  <si>
    <t>22038-40-0</t>
  </si>
  <si>
    <t>22038-85-3</t>
  </si>
  <si>
    <t>22038-86-4</t>
  </si>
  <si>
    <t>2203-97-6</t>
  </si>
  <si>
    <t>220402-80-2</t>
  </si>
  <si>
    <t>220402-83-5</t>
  </si>
  <si>
    <t>220410-74-2</t>
  </si>
  <si>
    <t>22041-23-2</t>
  </si>
  <si>
    <t>22041-24-3</t>
  </si>
  <si>
    <t>22042-71-3</t>
  </si>
  <si>
    <t>22042-79-1</t>
  </si>
  <si>
    <t>22042-96-2</t>
  </si>
  <si>
    <t>220429-71-0</t>
  </si>
  <si>
    <t>220469-13-6</t>
  </si>
  <si>
    <t>22047-25-2</t>
  </si>
  <si>
    <t>22047-26-3</t>
  </si>
  <si>
    <t>22047-27-4</t>
  </si>
  <si>
    <t>22047-49-0</t>
  </si>
  <si>
    <t>220493-36-7</t>
  </si>
  <si>
    <t>22049-75-8</t>
  </si>
  <si>
    <t>220497-85-8</t>
  </si>
  <si>
    <t>22051-15-6</t>
  </si>
  <si>
    <t>22052-84-2</t>
  </si>
  <si>
    <t>2205-31-4</t>
  </si>
  <si>
    <t>2205-73-4</t>
  </si>
  <si>
    <t>22059-21-8</t>
  </si>
  <si>
    <t>22059-22-9</t>
  </si>
  <si>
    <t>220619-73-8</t>
  </si>
  <si>
    <t>220627-87-2</t>
  </si>
  <si>
    <t>2206-43-1</t>
  </si>
  <si>
    <t>22065-85-6</t>
  </si>
  <si>
    <t>22068-88-8</t>
  </si>
  <si>
    <t>2206-89-5</t>
  </si>
  <si>
    <t>2206-94-2</t>
  </si>
  <si>
    <t>2207-01-4</t>
  </si>
  <si>
    <t>22071-22-3</t>
  </si>
  <si>
    <t>22071-24-5</t>
  </si>
  <si>
    <t>22071-32-5</t>
  </si>
  <si>
    <t>22071-33-6</t>
  </si>
  <si>
    <t>22071-34-7</t>
  </si>
  <si>
    <t>22072-19-1</t>
  </si>
  <si>
    <t>22072-50-0</t>
  </si>
  <si>
    <t>2207-27-4</t>
  </si>
  <si>
    <t>2207-50-3</t>
  </si>
  <si>
    <t>220752-37-4</t>
  </si>
  <si>
    <t>2207-68-3</t>
  </si>
  <si>
    <t>2207-69-4</t>
  </si>
  <si>
    <t>2207-75-2</t>
  </si>
  <si>
    <t>220-77-9</t>
  </si>
  <si>
    <t>22078-96-2</t>
  </si>
  <si>
    <t>220792-57-4</t>
  </si>
  <si>
    <t>2207-98-9</t>
  </si>
  <si>
    <t>2208-04-0</t>
  </si>
  <si>
    <t>2208-05-1</t>
  </si>
  <si>
    <t>22080-93-9</t>
  </si>
  <si>
    <t>2208-15-3</t>
  </si>
  <si>
    <t>2208-20-0</t>
  </si>
  <si>
    <t>2208-41-5</t>
  </si>
  <si>
    <t>2208-89-1</t>
  </si>
  <si>
    <t>22089-22-1</t>
  </si>
  <si>
    <t>22089-89-0</t>
  </si>
  <si>
    <t>220899-03-6</t>
  </si>
  <si>
    <t>22091-92-5</t>
  </si>
  <si>
    <t>22092-38-2</t>
  </si>
  <si>
    <t>22092-54-2</t>
  </si>
  <si>
    <t>22094-00-4</t>
  </si>
  <si>
    <t>22094-23-1</t>
  </si>
  <si>
    <t>22094-83-3</t>
  </si>
  <si>
    <t>22094-93-5</t>
  </si>
  <si>
    <t>22094-98-0</t>
  </si>
  <si>
    <t>22095-34-7</t>
  </si>
  <si>
    <t>220969-59-5</t>
  </si>
  <si>
    <t>2209-72-5</t>
  </si>
  <si>
    <t>220-97-3</t>
  </si>
  <si>
    <t>2209-86-1</t>
  </si>
  <si>
    <t>220988-26-1</t>
  </si>
  <si>
    <t>220991-20-8</t>
  </si>
  <si>
    <t>220991-32-2</t>
  </si>
  <si>
    <t>2210-03-9</t>
  </si>
  <si>
    <t>22101-20-8</t>
  </si>
  <si>
    <t>22101-87-7</t>
  </si>
  <si>
    <t>2210-24-4</t>
  </si>
  <si>
    <t>2210-25-5</t>
  </si>
  <si>
    <t>2210-28-8</t>
  </si>
  <si>
    <t>22103-14-6</t>
  </si>
  <si>
    <t>22104-62-7</t>
  </si>
  <si>
    <t>22104-79-6</t>
  </si>
  <si>
    <t>22104-80-9</t>
  </si>
  <si>
    <t>22104-81-0</t>
  </si>
  <si>
    <t>221054-79-1</t>
  </si>
  <si>
    <t>2210-62-0</t>
  </si>
  <si>
    <t>2210-63-1</t>
  </si>
  <si>
    <t>2210-64-2</t>
  </si>
  <si>
    <t>2210-72-2</t>
  </si>
  <si>
    <t>2210-74-4</t>
  </si>
  <si>
    <t>2210-79-9</t>
  </si>
  <si>
    <t>2210-93-7</t>
  </si>
  <si>
    <t>2211-28-1</t>
  </si>
  <si>
    <t>2211-31-6</t>
  </si>
  <si>
    <t>221148-46-5</t>
  </si>
  <si>
    <t>2211-64-5</t>
  </si>
  <si>
    <t>2211-66-7</t>
  </si>
  <si>
    <t>2211-70-3</t>
  </si>
  <si>
    <t>22117-79-9</t>
  </si>
  <si>
    <t>22117-85-7</t>
  </si>
  <si>
    <t>22118-09-8</t>
  </si>
  <si>
    <t>22118-12-3</t>
  </si>
  <si>
    <t>2211-94-1</t>
  </si>
  <si>
    <t>2211-98-5</t>
  </si>
  <si>
    <t>2211-99-6</t>
  </si>
  <si>
    <t>2212-05-7</t>
  </si>
  <si>
    <t>2212-06-8</t>
  </si>
  <si>
    <t>2212-10-4</t>
  </si>
  <si>
    <t>22121-58-0</t>
  </si>
  <si>
    <t>22122-18-5</t>
  </si>
  <si>
    <t>221227-05-0</t>
  </si>
  <si>
    <t>2212-32-0</t>
  </si>
  <si>
    <t>2212-50-2</t>
  </si>
  <si>
    <t>2212-52-4</t>
  </si>
  <si>
    <t>2212-54-6</t>
  </si>
  <si>
    <t>2212-67-1</t>
  </si>
  <si>
    <t>2212-75-1</t>
  </si>
  <si>
    <t>2212-76-2</t>
  </si>
  <si>
    <t>2212-77-3</t>
  </si>
  <si>
    <t>22-12-8 | 3063-71-6</t>
  </si>
  <si>
    <t>2212-81-9</t>
  </si>
  <si>
    <t>22128-62-7</t>
  </si>
  <si>
    <t>22131-35-7</t>
  </si>
  <si>
    <t>22131-79-9</t>
  </si>
  <si>
    <t>2213-32-3</t>
  </si>
  <si>
    <t>22134-07-2</t>
  </si>
  <si>
    <t>2213-43-6</t>
  </si>
  <si>
    <t>221343-71-1</t>
  </si>
  <si>
    <t>22134-75-4</t>
  </si>
  <si>
    <t>22135-53-1</t>
  </si>
  <si>
    <t>22135-55-3</t>
  </si>
  <si>
    <t>22136-09-0</t>
  </si>
  <si>
    <t>2213-63-0</t>
  </si>
  <si>
    <t>2213-66-3</t>
  </si>
  <si>
    <t>2213-67-4</t>
  </si>
  <si>
    <t>2213-68-5</t>
  </si>
  <si>
    <t>2213-81-2</t>
  </si>
  <si>
    <t>2213-82-3</t>
  </si>
  <si>
    <t>22138-53-0</t>
  </si>
  <si>
    <t>2214-28-0</t>
  </si>
  <si>
    <t>22144-76-9</t>
  </si>
  <si>
    <t>22144-77-0</t>
  </si>
  <si>
    <t>221466-77-9</t>
  </si>
  <si>
    <t>2214-82-6</t>
  </si>
  <si>
    <t>22148-77-2</t>
  </si>
  <si>
    <t>22149-28-6</t>
  </si>
  <si>
    <t>22150-76-1</t>
  </si>
  <si>
    <t>2215-20-5</t>
  </si>
  <si>
    <t>2215-21-6</t>
  </si>
  <si>
    <t>2215-33-0</t>
  </si>
  <si>
    <t>2215-35-2</t>
  </si>
  <si>
    <t>221536-63-6</t>
  </si>
  <si>
    <t>22153-71-5</t>
  </si>
  <si>
    <t>22155-91-5</t>
  </si>
  <si>
    <t>2215-63-6</t>
  </si>
  <si>
    <t>22156-48-5</t>
  </si>
  <si>
    <t>2215-77-2</t>
  </si>
  <si>
    <t>2215-89-6</t>
  </si>
  <si>
    <t>22159-33-7</t>
  </si>
  <si>
    <t>22160-11-8</t>
  </si>
  <si>
    <t>2216-12-8</t>
  </si>
  <si>
    <t>2216-15-1</t>
  </si>
  <si>
    <t>221615-75-4</t>
  </si>
  <si>
    <t>221627-82-3</t>
  </si>
  <si>
    <t>2216-33-3</t>
  </si>
  <si>
    <t>2216-34-4</t>
  </si>
  <si>
    <t>22163-52-6</t>
  </si>
  <si>
    <t>221635-42-3</t>
  </si>
  <si>
    <t>2216-35-5</t>
  </si>
  <si>
    <t>221640-14-8</t>
  </si>
  <si>
    <t>221640-21-7</t>
  </si>
  <si>
    <t>2216-45-7</t>
  </si>
  <si>
    <t>2216-51-5</t>
  </si>
  <si>
    <t>2216-52-6</t>
  </si>
  <si>
    <t>2216-54-8</t>
  </si>
  <si>
    <t>2216-63-9</t>
  </si>
  <si>
    <t>221667-31-8</t>
  </si>
  <si>
    <t>2216-68-4</t>
  </si>
  <si>
    <t>2216-69-5</t>
  </si>
  <si>
    <t>2216-77-5</t>
  </si>
  <si>
    <t>2216-81-1</t>
  </si>
  <si>
    <t>2216-84-4</t>
  </si>
  <si>
    <t>2216-87-7</t>
  </si>
  <si>
    <t>2216-90-2</t>
  </si>
  <si>
    <t>2216-92-4</t>
  </si>
  <si>
    <t>2216-94-6</t>
  </si>
  <si>
    <t>2217-06-3</t>
  </si>
  <si>
    <t>2217-07-4</t>
  </si>
  <si>
    <t>2217-08-5</t>
  </si>
  <si>
    <t>2217-15-4</t>
  </si>
  <si>
    <t>2217-33-6</t>
  </si>
  <si>
    <t>2217-35-8</t>
  </si>
  <si>
    <t>22173-83-7</t>
  </si>
  <si>
    <t>2217-40-5</t>
  </si>
  <si>
    <t>2217-41-6</t>
  </si>
  <si>
    <t>2217-43-8</t>
  </si>
  <si>
    <t>2217-44-9</t>
  </si>
  <si>
    <t>22174-70-5</t>
  </si>
  <si>
    <t>22175-22-0</t>
  </si>
  <si>
    <t>22176-45-0</t>
  </si>
  <si>
    <t>22177-56-6</t>
  </si>
  <si>
    <t>22178-11-6</t>
  </si>
  <si>
    <t>2217-82-5</t>
  </si>
  <si>
    <t>22179-72-2</t>
  </si>
  <si>
    <t>22181-94-8</t>
  </si>
  <si>
    <t>2218-25-9</t>
  </si>
  <si>
    <t>22184-93-6</t>
  </si>
  <si>
    <t>2218-52-2</t>
  </si>
  <si>
    <t>2218-54-4</t>
  </si>
  <si>
    <t>22185-44-0</t>
  </si>
  <si>
    <t>22185-50-8</t>
  </si>
  <si>
    <t>22185-52-0</t>
  </si>
  <si>
    <t>22185-75-7</t>
  </si>
  <si>
    <t>2218-68-0</t>
  </si>
  <si>
    <t>2218-80-6</t>
  </si>
  <si>
    <t>2218-94-2</t>
  </si>
  <si>
    <t>22190-12-1</t>
  </si>
  <si>
    <t>22190-40-5</t>
  </si>
  <si>
    <t>2219-12-7</t>
  </si>
  <si>
    <t>2219-18-3</t>
  </si>
  <si>
    <t>2219-30-9</t>
  </si>
  <si>
    <t>2219-31-0</t>
  </si>
  <si>
    <t>2219324-25-9</t>
  </si>
  <si>
    <t>2219332-48-4</t>
  </si>
  <si>
    <t>22194-13-4</t>
  </si>
  <si>
    <t>2219-66-1</t>
  </si>
  <si>
    <t>2219-72-9</t>
  </si>
  <si>
    <t>2219-73-0</t>
  </si>
  <si>
    <t>2219-82-1</t>
  </si>
  <si>
    <t>22198-42-1</t>
  </si>
  <si>
    <t>2219-84-3</t>
  </si>
  <si>
    <t>22198-72-7</t>
  </si>
  <si>
    <t>22198-75-0</t>
  </si>
  <si>
    <t>22199-70-8</t>
  </si>
  <si>
    <t>22202-68-2</t>
  </si>
  <si>
    <t>222037-87-8</t>
  </si>
  <si>
    <t>22204-89-3</t>
  </si>
  <si>
    <t>22204-91-7</t>
  </si>
  <si>
    <t>22205-26-1</t>
  </si>
  <si>
    <t>22205-30-7</t>
  </si>
  <si>
    <t>22205-45-4</t>
  </si>
  <si>
    <t>22205-64-7</t>
  </si>
  <si>
    <t>2221-08-1</t>
  </si>
  <si>
    <t>2221100-70-3</t>
  </si>
  <si>
    <t>22212-55-1</t>
  </si>
  <si>
    <t>2221-41-2</t>
  </si>
  <si>
    <t>2222-07-3</t>
  </si>
  <si>
    <t>2222-33-5</t>
  </si>
  <si>
    <t>22223-49-0</t>
  </si>
  <si>
    <t>22224-92-6</t>
  </si>
  <si>
    <t>22225-67-8</t>
  </si>
  <si>
    <t>22227-26-5</t>
  </si>
  <si>
    <t>22228-82-6</t>
  </si>
  <si>
    <t>22231-33-0</t>
  </si>
  <si>
    <t>22232-25-3</t>
  </si>
  <si>
    <t>22232-54-8</t>
  </si>
  <si>
    <t>22232-57-1</t>
  </si>
  <si>
    <t>22232-71-9</t>
  </si>
  <si>
    <t>22232-73-1</t>
  </si>
  <si>
    <t>22235-81-0</t>
  </si>
  <si>
    <t>22236-45-9</t>
  </si>
  <si>
    <t>2223-71-4</t>
  </si>
  <si>
    <t>22238-17-1</t>
  </si>
  <si>
    <t>2223-82-7</t>
  </si>
  <si>
    <t>2223-89-4</t>
  </si>
  <si>
    <t>2223-93-0</t>
  </si>
  <si>
    <t>2223-95-2</t>
  </si>
  <si>
    <t>22239-54-9</t>
  </si>
  <si>
    <t>2224-00-2</t>
  </si>
  <si>
    <t>222408-90-4</t>
  </si>
  <si>
    <t>22241-38-9</t>
  </si>
  <si>
    <t>2224-15-9</t>
  </si>
  <si>
    <t>2224-33-1</t>
  </si>
  <si>
    <t>2224-44-4</t>
  </si>
  <si>
    <t>2224-49-9</t>
  </si>
  <si>
    <t>2224-52-4</t>
  </si>
  <si>
    <t>22248-79-9</t>
  </si>
  <si>
    <t>22251-63-4</t>
  </si>
  <si>
    <t>2225-23-2</t>
  </si>
  <si>
    <t>22252-38-6</t>
  </si>
  <si>
    <t>22252-43-3</t>
  </si>
  <si>
    <t>22252-92-2</t>
  </si>
  <si>
    <t>22253-11-8</t>
  </si>
  <si>
    <t>22254-53-1</t>
  </si>
  <si>
    <t>22255-04-5</t>
  </si>
  <si>
    <t>22255-40-9</t>
  </si>
  <si>
    <t>22256-71-9</t>
  </si>
  <si>
    <t>22256-74-2</t>
  </si>
  <si>
    <t>22259-30-9</t>
  </si>
  <si>
    <t>22260-51-1</t>
  </si>
  <si>
    <t>2226-05-3</t>
  </si>
  <si>
    <t>2226-08-6</t>
  </si>
  <si>
    <t>2226-11-1</t>
  </si>
  <si>
    <t>2226-14-4</t>
  </si>
  <si>
    <t>22261-94-5</t>
  </si>
  <si>
    <t>22262-60-8</t>
  </si>
  <si>
    <t>22266-25-7</t>
  </si>
  <si>
    <t>2226-71-3</t>
  </si>
  <si>
    <t>22268-16-2</t>
  </si>
  <si>
    <t>2226-88-2</t>
  </si>
  <si>
    <t>2226-96-2</t>
  </si>
  <si>
    <t>2227-13-6</t>
  </si>
  <si>
    <t>2227-17-0</t>
  </si>
  <si>
    <t>22272-18-0</t>
  </si>
  <si>
    <t>22273-65-0</t>
  </si>
  <si>
    <t>22275-34-9</t>
  </si>
  <si>
    <t>2227-64-7</t>
  </si>
  <si>
    <t>22276-63-7</t>
  </si>
  <si>
    <t>22276-64-8</t>
  </si>
  <si>
    <t>2227-79-4</t>
  </si>
  <si>
    <t>2227-98-7</t>
  </si>
  <si>
    <t>22280-56-4</t>
  </si>
  <si>
    <t>22281-18-1</t>
  </si>
  <si>
    <t>22283-43-8</t>
  </si>
  <si>
    <t>2228-39-9</t>
  </si>
  <si>
    <t>22286-82-4</t>
  </si>
  <si>
    <t>22287-00-9</t>
  </si>
  <si>
    <t>22288-41-1</t>
  </si>
  <si>
    <t>22288-43-3</t>
  </si>
  <si>
    <t>22288-78-4</t>
  </si>
  <si>
    <t>2228-98-0</t>
  </si>
  <si>
    <t>222-93-5</t>
  </si>
  <si>
    <t>22296-18-0</t>
  </si>
  <si>
    <t>22297-70-7</t>
  </si>
  <si>
    <t>22298-29-9</t>
  </si>
  <si>
    <t>22302-09-6</t>
  </si>
  <si>
    <t>22302-43-8</t>
  </si>
  <si>
    <t>22302-65-4</t>
  </si>
  <si>
    <t>22304-57-0</t>
  </si>
  <si>
    <t>223106-41-0</t>
  </si>
  <si>
    <t>223132-37-4</t>
  </si>
  <si>
    <t>22313-62-8</t>
  </si>
  <si>
    <t>2231-57-4</t>
  </si>
  <si>
    <t>22316-45-6</t>
  </si>
  <si>
    <t>22316-55-8</t>
  </si>
  <si>
    <t>2231-66-5</t>
  </si>
  <si>
    <t>22318-10-1</t>
  </si>
  <si>
    <t>2232-08-8</t>
  </si>
  <si>
    <t>22323-82-6</t>
  </si>
  <si>
    <t>22324-44-3</t>
  </si>
  <si>
    <t>22325-27-5</t>
  </si>
  <si>
    <t>22325-71-9</t>
  </si>
  <si>
    <t>223260-92-2</t>
  </si>
  <si>
    <t>22326-31-4</t>
  </si>
  <si>
    <t>2232-69-1</t>
  </si>
  <si>
    <t>22327-32-8</t>
  </si>
  <si>
    <t>22328-94-5</t>
  </si>
  <si>
    <t>22330-42-3</t>
  </si>
  <si>
    <t>22330-48-9</t>
  </si>
  <si>
    <t>22331-70-0</t>
  </si>
  <si>
    <t>2233-18-3</t>
  </si>
  <si>
    <t>22332-20-3</t>
  </si>
  <si>
    <t>2233-29-6</t>
  </si>
  <si>
    <t>22333-90-0</t>
  </si>
  <si>
    <t>2233-42-3</t>
  </si>
  <si>
    <t>223387-75-5 | 101919</t>
  </si>
  <si>
    <t>223398-24-1</t>
  </si>
  <si>
    <t>22340-01-8</t>
  </si>
  <si>
    <t>2234-13-1</t>
  </si>
  <si>
    <t>2234-14-2</t>
  </si>
  <si>
    <t>2234-16-4</t>
  </si>
  <si>
    <t>2234-20-0</t>
  </si>
  <si>
    <t>2234-26-6</t>
  </si>
  <si>
    <t>223445-75-8</t>
  </si>
  <si>
    <t>22345-47-7</t>
  </si>
  <si>
    <t>22346-07-2</t>
  </si>
  <si>
    <t>22346-43-6</t>
  </si>
  <si>
    <t>22346-75-4</t>
  </si>
  <si>
    <t>2234-75-5</t>
  </si>
  <si>
    <t>22348-32-9</t>
  </si>
  <si>
    <t>22348-95-4</t>
  </si>
  <si>
    <t>22348-96-5</t>
  </si>
  <si>
    <t>22348-97-6</t>
  </si>
  <si>
    <t>22349-03-7</t>
  </si>
  <si>
    <t>223490-49-1</t>
  </si>
  <si>
    <t>2234-97-1</t>
  </si>
  <si>
    <t>2235-00-9</t>
  </si>
  <si>
    <t>2235-01-0</t>
  </si>
  <si>
    <t>22350-41-0</t>
  </si>
  <si>
    <t>22350-76-1</t>
  </si>
  <si>
    <t>2235-12-3</t>
  </si>
  <si>
    <t>223537-30-2</t>
  </si>
  <si>
    <t>2235-43-0</t>
  </si>
  <si>
    <t>22354-35-4</t>
  </si>
  <si>
    <t>2235-46-3</t>
  </si>
  <si>
    <t>22355-34-6</t>
  </si>
  <si>
    <t>2235-54-3</t>
  </si>
  <si>
    <t>223567-59-7</t>
  </si>
  <si>
    <t>22356-80-5</t>
  </si>
  <si>
    <t>22356-89-4</t>
  </si>
  <si>
    <t>223580-51-6</t>
  </si>
  <si>
    <t>2235-83-8</t>
  </si>
  <si>
    <t>2235-90-7</t>
  </si>
  <si>
    <t>22360-68-5</t>
  </si>
  <si>
    <t>2236-11-5</t>
  </si>
  <si>
    <t>2236-31-9</t>
  </si>
  <si>
    <t>223646-24-0</t>
  </si>
  <si>
    <t>22364-68-7</t>
  </si>
  <si>
    <t>2236-60-4</t>
  </si>
  <si>
    <t>22366-99-0</t>
  </si>
  <si>
    <t>22371-68-2</t>
  </si>
  <si>
    <t>2237-30-1</t>
  </si>
  <si>
    <t>2237-36-7</t>
  </si>
  <si>
    <t>22374-89-6</t>
  </si>
  <si>
    <t>2238-07-5</t>
  </si>
  <si>
    <t>22383-53-5</t>
  </si>
  <si>
    <t>22383-85-3</t>
  </si>
  <si>
    <t>22384-24-3</t>
  </si>
  <si>
    <t>22385-77-9</t>
  </si>
  <si>
    <t>2238-90-6</t>
  </si>
  <si>
    <t>223915-46-6</t>
  </si>
  <si>
    <t>22393-85-7</t>
  </si>
  <si>
    <t>22393-86-8</t>
  </si>
  <si>
    <t>22393-88-0</t>
  </si>
  <si>
    <t>22393-96-0</t>
  </si>
  <si>
    <t>22395-22-8</t>
  </si>
  <si>
    <t>22397-29-1</t>
  </si>
  <si>
    <t>22397-31-5</t>
  </si>
  <si>
    <t>22397-33-7</t>
  </si>
  <si>
    <t>2239-78-3</t>
  </si>
  <si>
    <t>22398-09-0</t>
  </si>
  <si>
    <t>22398-14-7</t>
  </si>
  <si>
    <t>2239-92-1</t>
  </si>
  <si>
    <t>2240-25-7</t>
  </si>
  <si>
    <t>2240-28-0</t>
  </si>
  <si>
    <t>224031-70-3</t>
  </si>
  <si>
    <t>2240-47-3</t>
  </si>
  <si>
    <t>224049-04-1</t>
  </si>
  <si>
    <t>2240-88-2</t>
  </si>
  <si>
    <t>22408-96-4</t>
  </si>
  <si>
    <t>22409-83-2</t>
  </si>
  <si>
    <t>22410-58-8</t>
  </si>
  <si>
    <t>22411-53-6</t>
  </si>
  <si>
    <t>22412-97-1</t>
  </si>
  <si>
    <t>22413-00-9</t>
  </si>
  <si>
    <t>22413-01-0</t>
  </si>
  <si>
    <t>22413-02-1</t>
  </si>
  <si>
    <t>22413-03-2</t>
  </si>
  <si>
    <t>22413-78-1</t>
  </si>
  <si>
    <t>22414-24-0</t>
  </si>
  <si>
    <t>22414-68-2</t>
  </si>
  <si>
    <t>22414-70-6</t>
  </si>
  <si>
    <t>22414-71-7</t>
  </si>
  <si>
    <t>22414-77-3</t>
  </si>
  <si>
    <t>22414-91-1</t>
  </si>
  <si>
    <t>22414-92-2</t>
  </si>
  <si>
    <t>22414-93-3</t>
  </si>
  <si>
    <t>22418-65-1</t>
  </si>
  <si>
    <t>22418-66-2</t>
  </si>
  <si>
    <t>22418-69-5</t>
  </si>
  <si>
    <t>22418-71-9</t>
  </si>
  <si>
    <t>22418-73-1</t>
  </si>
  <si>
    <t>2241-90-9</t>
  </si>
  <si>
    <t>22421-56-3</t>
  </si>
  <si>
    <t>22421-59-6</t>
  </si>
  <si>
    <t>22421-71-2</t>
  </si>
  <si>
    <t>22424-58-4</t>
  </si>
  <si>
    <t>22427-39-0</t>
  </si>
  <si>
    <t>22428-48-4</t>
  </si>
  <si>
    <t>2243-05-2</t>
  </si>
  <si>
    <t>22430-63-3</t>
  </si>
  <si>
    <t>22430-64-4</t>
  </si>
  <si>
    <t>22431-45-4</t>
  </si>
  <si>
    <t>22431-46-5</t>
  </si>
  <si>
    <t>22432-68-4</t>
  </si>
  <si>
    <t>2243-27-8</t>
  </si>
  <si>
    <t>22432-79-7</t>
  </si>
  <si>
    <t>22432-80-0</t>
  </si>
  <si>
    <t>2243-32-5</t>
  </si>
  <si>
    <t>2243-35-8</t>
  </si>
  <si>
    <t>2243-42-7</t>
  </si>
  <si>
    <t>2243-43-8</t>
  </si>
  <si>
    <t>2243-44-9</t>
  </si>
  <si>
    <t>2243-53-0</t>
  </si>
  <si>
    <t>2243-54-1</t>
  </si>
  <si>
    <t>2243-61-0</t>
  </si>
  <si>
    <t>2243-62-1</t>
  </si>
  <si>
    <t>2243-76-7</t>
  </si>
  <si>
    <t>22437-79-2</t>
  </si>
  <si>
    <t>2243-80-3</t>
  </si>
  <si>
    <t>2243-82-5</t>
  </si>
  <si>
    <t>2243-83-6</t>
  </si>
  <si>
    <t>22438-39-7</t>
  </si>
  <si>
    <t>2243-89-2</t>
  </si>
  <si>
    <t>2243-90-5</t>
  </si>
  <si>
    <t>2243-98-3</t>
  </si>
  <si>
    <t>2244-07-7</t>
  </si>
  <si>
    <t>22440-93-3</t>
  </si>
  <si>
    <t>22441-21-0</t>
  </si>
  <si>
    <t>22441-28-7</t>
  </si>
  <si>
    <t>2244-16-8</t>
  </si>
  <si>
    <t>224-41-9</t>
  </si>
  <si>
    <t>224-42-0</t>
  </si>
  <si>
    <t>2244-21-5</t>
  </si>
  <si>
    <t>2244-40-8</t>
  </si>
  <si>
    <t>22444-89-9</t>
  </si>
  <si>
    <t>22445-42-7</t>
  </si>
  <si>
    <t>22445-58-5</t>
  </si>
  <si>
    <t>2244599-90-2</t>
  </si>
  <si>
    <t>22446-37-3</t>
  </si>
  <si>
    <t>22446-40-8</t>
  </si>
  <si>
    <t>2244-85-1</t>
  </si>
  <si>
    <t>2244864-90-0</t>
  </si>
  <si>
    <t>22451-63-4</t>
  </si>
  <si>
    <t>22451-73-6</t>
  </si>
  <si>
    <t>2245-30-9</t>
  </si>
  <si>
    <t>2245-38-7</t>
  </si>
  <si>
    <t>22454-86-0</t>
  </si>
  <si>
    <t>22454-92-8</t>
  </si>
  <si>
    <t>2245-53-6</t>
  </si>
  <si>
    <t>22457-04-1</t>
  </si>
  <si>
    <t>22457-23-4</t>
  </si>
  <si>
    <t>22457-25-6</t>
  </si>
  <si>
    <t>22457-89-2</t>
  </si>
  <si>
    <t>2245852-26-8</t>
  </si>
  <si>
    <t>22460-95-3</t>
  </si>
  <si>
    <t>224624-80-0</t>
  </si>
  <si>
    <t>22462-79-9</t>
  </si>
  <si>
    <t>22463-19-0</t>
  </si>
  <si>
    <t>22463-33-8</t>
  </si>
  <si>
    <t>2246-42-6</t>
  </si>
  <si>
    <t>2246-46-0</t>
  </si>
  <si>
    <t>2246-49-3</t>
  </si>
  <si>
    <t>22464-99-9</t>
  </si>
  <si>
    <t>22465-48-1</t>
  </si>
  <si>
    <t>22471-55-2</t>
  </si>
  <si>
    <t>22473-78-5</t>
  </si>
  <si>
    <t>224785-98-2</t>
  </si>
  <si>
    <t>224788-34-5</t>
  </si>
  <si>
    <t>224789-21-3</t>
  </si>
  <si>
    <t>2247-91-8</t>
  </si>
  <si>
    <t>22479-95-4</t>
  </si>
  <si>
    <t>22480-91-7</t>
  </si>
  <si>
    <t>22483-09-6</t>
  </si>
  <si>
    <t>2248-34-2</t>
  </si>
  <si>
    <t>22483-52-9</t>
  </si>
  <si>
    <t>22484-28-2</t>
  </si>
  <si>
    <t>22484-64-6</t>
  </si>
  <si>
    <t>22485-08-1</t>
  </si>
  <si>
    <t>22487-78-1</t>
  </si>
  <si>
    <t>22488-23-9</t>
  </si>
  <si>
    <t>22489-66-3</t>
  </si>
  <si>
    <t>2249-28-7</t>
  </si>
  <si>
    <t>22493-94-3</t>
  </si>
  <si>
    <t>22494-47-9</t>
  </si>
  <si>
    <t>22497-09-2</t>
  </si>
  <si>
    <t>22499-11-2</t>
  </si>
  <si>
    <t>22499-12-3</t>
  </si>
  <si>
    <t>22499-66-7</t>
  </si>
  <si>
    <t>22501-82-2</t>
  </si>
  <si>
    <t>22501-98-0</t>
  </si>
  <si>
    <t>22502-03-0</t>
  </si>
  <si>
    <t>22504-50-3</t>
  </si>
  <si>
    <t>22504-72-9</t>
  </si>
  <si>
    <t>22508-64-1</t>
  </si>
  <si>
    <t>22509-74-6</t>
  </si>
  <si>
    <t>2250-98-8</t>
  </si>
  <si>
    <t>225-11-6</t>
  </si>
  <si>
    <t>22514-23-4</t>
  </si>
  <si>
    <t>2251-50-5</t>
  </si>
  <si>
    <t>2251-65-2</t>
  </si>
  <si>
    <t>22519-99-9</t>
  </si>
  <si>
    <t>22524-99-8</t>
  </si>
  <si>
    <t>2252-51-9</t>
  </si>
  <si>
    <t>22525-95-7</t>
  </si>
  <si>
    <t>22527-63-5</t>
  </si>
  <si>
    <t>22527-72-6</t>
  </si>
  <si>
    <t>2252-84-8</t>
  </si>
  <si>
    <t>22528-67-2</t>
  </si>
  <si>
    <t>2253-14-7</t>
  </si>
  <si>
    <t>22532-47-4</t>
  </si>
  <si>
    <t>22532-51-0</t>
  </si>
  <si>
    <t>22532-68-9</t>
  </si>
  <si>
    <t>2253-43-2</t>
  </si>
  <si>
    <t>2253-44-3</t>
  </si>
  <si>
    <t>22535-03-1</t>
  </si>
  <si>
    <t>2253-52-3</t>
  </si>
  <si>
    <t>22535-42-8</t>
  </si>
  <si>
    <t>22535-53-1</t>
  </si>
  <si>
    <t>2253-57-8</t>
  </si>
  <si>
    <t>22535-90-6</t>
  </si>
  <si>
    <t>2253-73-8</t>
  </si>
  <si>
    <t>22537-96-8</t>
  </si>
  <si>
    <t>22537-97-9</t>
  </si>
  <si>
    <t>22539-80-6</t>
  </si>
  <si>
    <t>22542-10-5</t>
  </si>
  <si>
    <t>22543-26-6</t>
  </si>
  <si>
    <t>22544-02-1</t>
  </si>
  <si>
    <t>22544-07-6</t>
  </si>
  <si>
    <t>22545-15-9</t>
  </si>
  <si>
    <t>2254-94-6</t>
  </si>
  <si>
    <t>22551-26-4</t>
  </si>
  <si>
    <t>225-51-4</t>
  </si>
  <si>
    <t>2255-14-3</t>
  </si>
  <si>
    <t>2255-39-2</t>
  </si>
  <si>
    <t>22554-74-1</t>
  </si>
  <si>
    <t>2255-50-7</t>
  </si>
  <si>
    <t>22556-08-7</t>
  </si>
  <si>
    <t>22560-50-5</t>
  </si>
  <si>
    <t>22560-84-5</t>
  </si>
  <si>
    <t>22564-43-8</t>
  </si>
  <si>
    <t>22566-43-4</t>
  </si>
  <si>
    <t>22567-17-5</t>
  </si>
  <si>
    <t>22567-36-8</t>
  </si>
  <si>
    <t>22567-38-0</t>
  </si>
  <si>
    <t>22570-84-9</t>
  </si>
  <si>
    <t>2257-09-2</t>
  </si>
  <si>
    <t>22571-95-5</t>
  </si>
  <si>
    <t>22572-05-0</t>
  </si>
  <si>
    <t>22572-37-8</t>
  </si>
  <si>
    <t>22572-40-3</t>
  </si>
  <si>
    <t>2257-35-4</t>
  </si>
  <si>
    <t>22573-93-9</t>
  </si>
  <si>
    <t>22575-27-5</t>
  </si>
  <si>
    <t>22578-86-5</t>
  </si>
  <si>
    <t>225789-38-8</t>
  </si>
  <si>
    <t>22578-94-5</t>
  </si>
  <si>
    <t>22581-05-1</t>
  </si>
  <si>
    <t>22581-06-2</t>
  </si>
  <si>
    <t>22582-67-8</t>
  </si>
  <si>
    <t>22582-68-9</t>
  </si>
  <si>
    <t>225-83-2</t>
  </si>
  <si>
    <t>22583-29-5</t>
  </si>
  <si>
    <t>22583-66-0</t>
  </si>
  <si>
    <t>22584-04-9</t>
  </si>
  <si>
    <t>22584-31-2</t>
  </si>
  <si>
    <t>22588-78-9</t>
  </si>
  <si>
    <t>2259-06-5</t>
  </si>
  <si>
    <t>22591-21-5</t>
  </si>
  <si>
    <t>2259-14-5</t>
  </si>
  <si>
    <t>22592-15-0</t>
  </si>
  <si>
    <t>2259-86-1</t>
  </si>
  <si>
    <t>2259-96-3</t>
  </si>
  <si>
    <t>2260-00-6</t>
  </si>
  <si>
    <t>22601-59-8</t>
  </si>
  <si>
    <t>22603-53-8</t>
  </si>
  <si>
    <t>22604-06-4</t>
  </si>
  <si>
    <t>2260-50-6</t>
  </si>
  <si>
    <t>22605-92-1</t>
  </si>
  <si>
    <t>22606-46-8</t>
  </si>
  <si>
    <t>22607-11-0</t>
  </si>
  <si>
    <t>22609-73-0</t>
  </si>
  <si>
    <t>22610-99-7</t>
  </si>
  <si>
    <t>22611-34-3</t>
  </si>
  <si>
    <t>22613-51-0</t>
  </si>
  <si>
    <t>22616-19-9</t>
  </si>
  <si>
    <t>22617-04-5</t>
  </si>
  <si>
    <t>22618-22-0</t>
  </si>
  <si>
    <t>22618-23-1</t>
  </si>
  <si>
    <t>22618-50-4</t>
  </si>
  <si>
    <t>22618-51-5</t>
  </si>
  <si>
    <t>22619-35-8</t>
  </si>
  <si>
    <t>22619-36-9</t>
  </si>
  <si>
    <t>22619-37-0</t>
  </si>
  <si>
    <t>2261-99-6</t>
  </si>
  <si>
    <t>22620-93-5</t>
  </si>
  <si>
    <t>22621-40-5</t>
  </si>
  <si>
    <t>22621-72-3</t>
  </si>
  <si>
    <t>2262-49-9</t>
  </si>
  <si>
    <t>22625-57-6</t>
  </si>
  <si>
    <t>22627-70-9</t>
  </si>
  <si>
    <t>22629-06-7</t>
  </si>
  <si>
    <t>22629-48-7</t>
  </si>
  <si>
    <t>22629-49-8</t>
  </si>
  <si>
    <t>2263-09-4</t>
  </si>
  <si>
    <t>22632-00-4</t>
  </si>
  <si>
    <t>22632-06-0</t>
  </si>
  <si>
    <t>22633-33-6</t>
  </si>
  <si>
    <t>226-36-8</t>
  </si>
  <si>
    <t>2263-70-9</t>
  </si>
  <si>
    <t>2264-01-9</t>
  </si>
  <si>
    <t>2264-03-1</t>
  </si>
  <si>
    <t>226409-30-9</t>
  </si>
  <si>
    <t>2264-25-7</t>
  </si>
  <si>
    <t>22642-82-6</t>
  </si>
  <si>
    <t>22644-96-8</t>
  </si>
  <si>
    <t>22651-87-2</t>
  </si>
  <si>
    <t>2265-64-7</t>
  </si>
  <si>
    <t>226575-14-0</t>
  </si>
  <si>
    <t>2265-94-3</t>
  </si>
  <si>
    <t>22661-87-6</t>
  </si>
  <si>
    <t>22662-39-1</t>
  </si>
  <si>
    <t>22663-37-2</t>
  </si>
  <si>
    <t>2266-43-5</t>
  </si>
  <si>
    <t>22664-55-7</t>
  </si>
  <si>
    <t>22668-01-5</t>
  </si>
  <si>
    <t>2266-82-2</t>
  </si>
  <si>
    <t>22672-77-1</t>
  </si>
  <si>
    <t>22673-19-4</t>
  </si>
  <si>
    <t>22677-47-0</t>
  </si>
  <si>
    <t>22679-54-5</t>
  </si>
  <si>
    <t>22680-61-1</t>
  </si>
  <si>
    <t>22683-78-9</t>
  </si>
  <si>
    <t>2268-46-4</t>
  </si>
  <si>
    <t>226856-96-2</t>
  </si>
  <si>
    <t>226-88-0</t>
  </si>
  <si>
    <t>22690-27-3</t>
  </si>
  <si>
    <t>226909-72-4</t>
  </si>
  <si>
    <t>2269-21-8</t>
  </si>
  <si>
    <t>22694-96-8</t>
  </si>
  <si>
    <t>22695-02-9</t>
  </si>
  <si>
    <t>22699-70-3</t>
  </si>
  <si>
    <t>2270-20-4</t>
  </si>
  <si>
    <t>2270-40-8</t>
  </si>
  <si>
    <t>22705-32-4</t>
  </si>
  <si>
    <t>22705-33-5</t>
  </si>
  <si>
    <t>2270-60-2</t>
  </si>
  <si>
    <t>2270-61-3</t>
  </si>
  <si>
    <t>22707-25-1</t>
  </si>
  <si>
    <t>22707-35-3</t>
  </si>
  <si>
    <t>22708-14-1</t>
  </si>
  <si>
    <t>22709-76-8</t>
  </si>
  <si>
    <t>227-09-8</t>
  </si>
  <si>
    <t>227099-60-7</t>
  </si>
  <si>
    <t>22711-23-5</t>
  </si>
  <si>
    <t>22713-46-8</t>
  </si>
  <si>
    <t>22715-45-3</t>
  </si>
  <si>
    <t>22717-57-3</t>
  </si>
  <si>
    <t>22717-93-7</t>
  </si>
  <si>
    <t>22717-94-8</t>
  </si>
  <si>
    <t>22717-95-9</t>
  </si>
  <si>
    <t>22719-15-9</t>
  </si>
  <si>
    <t>2271-93-4</t>
  </si>
  <si>
    <t>227197-72-0</t>
  </si>
  <si>
    <t>22719-81-9</t>
  </si>
  <si>
    <t>22720-35-0</t>
  </si>
  <si>
    <t>22720-75-8</t>
  </si>
  <si>
    <t>2272-45-9</t>
  </si>
  <si>
    <t>22726-00-7</t>
  </si>
  <si>
    <t>22728-89-8</t>
  </si>
  <si>
    <t>22729-75-5</t>
  </si>
  <si>
    <t>227318-75-4</t>
  </si>
  <si>
    <t>22733-94-4</t>
  </si>
  <si>
    <t>22734-04-9</t>
  </si>
  <si>
    <t>2273-43-0</t>
  </si>
  <si>
    <t>2273-45-2</t>
  </si>
  <si>
    <t>2273-48-5</t>
  </si>
  <si>
    <t>22735-07-5</t>
  </si>
  <si>
    <t>2273-51-0</t>
  </si>
  <si>
    <t>22735-96-2</t>
  </si>
  <si>
    <t>22735-97-3</t>
  </si>
  <si>
    <t>22736-03-4</t>
  </si>
  <si>
    <t>22737-37-7</t>
  </si>
  <si>
    <t>2273-76-9</t>
  </si>
  <si>
    <t>2274-01-3</t>
  </si>
  <si>
    <t>2274-11-5</t>
  </si>
  <si>
    <t>22741-52-2</t>
  </si>
  <si>
    <t>2274-42-2</t>
  </si>
  <si>
    <t>2274-58-0</t>
  </si>
  <si>
    <t>227458-60-8</t>
  </si>
  <si>
    <t>2274-66-0</t>
  </si>
  <si>
    <t>2274-67-1</t>
  </si>
  <si>
    <t>22747-14-4</t>
  </si>
  <si>
    <t>22748-58-9</t>
  </si>
  <si>
    <t>2275-07-2</t>
  </si>
  <si>
    <t>2275-14-1</t>
  </si>
  <si>
    <t>2275-18-5</t>
  </si>
  <si>
    <t>2275-23-2</t>
  </si>
  <si>
    <t>2275-26-5</t>
  </si>
  <si>
    <t>22752-98-3</t>
  </si>
  <si>
    <t>22753-80-6</t>
  </si>
  <si>
    <t>22753-81-7</t>
  </si>
  <si>
    <t>22753-88-4</t>
  </si>
  <si>
    <t>2275-64-1</t>
  </si>
  <si>
    <t>22758-82-3</t>
  </si>
  <si>
    <t>22759-34-8</t>
  </si>
  <si>
    <t>227597-62-8</t>
  </si>
  <si>
    <t>22760-18-5</t>
  </si>
  <si>
    <t>227605-94-9</t>
  </si>
  <si>
    <t>2276-52-0</t>
  </si>
  <si>
    <t>22766-82-1</t>
  </si>
  <si>
    <t>22766-83-2</t>
  </si>
  <si>
    <t>22766-84-3</t>
  </si>
  <si>
    <t>22766-85-4</t>
  </si>
  <si>
    <t>22767-49-3</t>
  </si>
  <si>
    <t>22767-50-6</t>
  </si>
  <si>
    <t>22767-90-4</t>
  </si>
  <si>
    <t>22768-22-5</t>
  </si>
  <si>
    <t>2276-90-6</t>
  </si>
  <si>
    <t>2277-16-9</t>
  </si>
  <si>
    <t>2277-19-2</t>
  </si>
  <si>
    <t>2277-28-3</t>
  </si>
  <si>
    <t>2277-42-1</t>
  </si>
  <si>
    <t>22775-12-8</t>
  </si>
  <si>
    <t>22775-37-7</t>
  </si>
  <si>
    <t>22775-40-2</t>
  </si>
  <si>
    <t>2277-92-1</t>
  </si>
  <si>
    <t>227803-63-6</t>
  </si>
  <si>
    <t>22781-23-3</t>
  </si>
  <si>
    <t>2278-22-0</t>
  </si>
  <si>
    <t>2278-38-8</t>
  </si>
  <si>
    <t>2278-53-7</t>
  </si>
  <si>
    <t>22788-18-7</t>
  </si>
  <si>
    <t>22788-19-8</t>
  </si>
  <si>
    <t>22788-49-4</t>
  </si>
  <si>
    <t>22789-96-4</t>
  </si>
  <si>
    <t>22790-12-1</t>
  </si>
  <si>
    <t>22790-13-2</t>
  </si>
  <si>
    <t>22791-77-1</t>
  </si>
  <si>
    <t>22794-26-9</t>
  </si>
  <si>
    <t>227947-06-0</t>
  </si>
  <si>
    <t>22796-26-5</t>
  </si>
  <si>
    <t>22796-40-3</t>
  </si>
  <si>
    <t>2279-96-1</t>
  </si>
  <si>
    <t>22800-25-5</t>
  </si>
  <si>
    <t>22801-45-2</t>
  </si>
  <si>
    <t>22802-40-0</t>
  </si>
  <si>
    <t>22802-67-1</t>
  </si>
  <si>
    <t>22802-96-6</t>
  </si>
  <si>
    <t>2280-32-2</t>
  </si>
  <si>
    <t>22803-29-8</t>
  </si>
  <si>
    <t>2280-49-1</t>
  </si>
  <si>
    <t>22808-06-6</t>
  </si>
  <si>
    <t>2280-85-5</t>
  </si>
  <si>
    <t>22808-73-7</t>
  </si>
  <si>
    <t>2280-89-9</t>
  </si>
  <si>
    <t>22809-37-6</t>
  </si>
  <si>
    <t>22810-10-2</t>
  </si>
  <si>
    <t>22811-02-5</t>
  </si>
  <si>
    <t>2281-11-0</t>
  </si>
  <si>
    <t>22811-21-8</t>
  </si>
  <si>
    <t>228114-02-1</t>
  </si>
  <si>
    <t>22811-55-8</t>
  </si>
  <si>
    <t>22812-90-4</t>
  </si>
  <si>
    <t>22813-31-6</t>
  </si>
  <si>
    <t>22813-58-7</t>
  </si>
  <si>
    <t>22816-56-4</t>
  </si>
  <si>
    <t>22816-64-4</t>
  </si>
  <si>
    <t>22818-40-2</t>
  </si>
  <si>
    <t>22819-70-1</t>
  </si>
  <si>
    <t>22819-91-6</t>
  </si>
  <si>
    <t>22821-89-2</t>
  </si>
  <si>
    <t>2282-34-0</t>
  </si>
  <si>
    <t>22823-50-3</t>
  </si>
  <si>
    <t>2283-08-1</t>
  </si>
  <si>
    <t>2283-11-6</t>
  </si>
  <si>
    <t>22832-87-7</t>
  </si>
  <si>
    <t>22833-72-3</t>
  </si>
  <si>
    <t>22836-06-2</t>
  </si>
  <si>
    <t>22839-47-0</t>
  </si>
  <si>
    <t>22839-61-8</t>
  </si>
  <si>
    <t>2284-20-0</t>
  </si>
  <si>
    <t>22842-54-2</t>
  </si>
  <si>
    <t>2284-30-2</t>
  </si>
  <si>
    <t>22843-50-1</t>
  </si>
  <si>
    <t>2284-36-8</t>
  </si>
  <si>
    <t>2284-51-7</t>
  </si>
  <si>
    <t>2285-12-3</t>
  </si>
  <si>
    <t>228546-92-7</t>
  </si>
  <si>
    <t>22855-36-3</t>
  </si>
  <si>
    <t>22856-62-8</t>
  </si>
  <si>
    <t>228569-98-0</t>
  </si>
  <si>
    <t>228579-27-9</t>
  </si>
  <si>
    <t>22862-76-6</t>
  </si>
  <si>
    <t>22863-79-2</t>
  </si>
  <si>
    <t>22865-48-1</t>
  </si>
  <si>
    <t>22871-55-2</t>
  </si>
  <si>
    <t>22871-56-3</t>
  </si>
  <si>
    <t>22871-57-4</t>
  </si>
  <si>
    <t>22871-58-5</t>
  </si>
  <si>
    <t>2287-32-3</t>
  </si>
  <si>
    <t>22873-89-8</t>
  </si>
  <si>
    <t>22874-42-6</t>
  </si>
  <si>
    <t>22874-79-9</t>
  </si>
  <si>
    <t>22874-92-6</t>
  </si>
  <si>
    <t>22876-18-2</t>
  </si>
  <si>
    <t>22876-19-3</t>
  </si>
  <si>
    <t>22876-20-6</t>
  </si>
  <si>
    <t>2288-13-3</t>
  </si>
  <si>
    <t>22881-33-0</t>
  </si>
  <si>
    <t>22881-35-2</t>
  </si>
  <si>
    <t>22882-36-6</t>
  </si>
  <si>
    <t>22882-89-9</t>
  </si>
  <si>
    <t>22882-95-7</t>
  </si>
  <si>
    <t>22883-85-8</t>
  </si>
  <si>
    <t>22884-10-2</t>
  </si>
  <si>
    <t>22884-29-3</t>
  </si>
  <si>
    <t>22884-95-3</t>
  </si>
  <si>
    <t>22885-98-9</t>
  </si>
  <si>
    <t>22886-34-6</t>
  </si>
  <si>
    <t>22886-36-8</t>
  </si>
  <si>
    <t>22886-43-7</t>
  </si>
  <si>
    <t>22887-42-9</t>
  </si>
  <si>
    <t>22888-60-4</t>
  </si>
  <si>
    <t>22888-70-6</t>
  </si>
  <si>
    <t>22889-65-2</t>
  </si>
  <si>
    <t>22889-78-7</t>
  </si>
  <si>
    <t>22890-10-4</t>
  </si>
  <si>
    <t>22890-11-5</t>
  </si>
  <si>
    <t>22890-14-8</t>
  </si>
  <si>
    <t>22890-18-2</t>
  </si>
  <si>
    <t>22890-34-2</t>
  </si>
  <si>
    <t>22892-95-1</t>
  </si>
  <si>
    <t>22892-96-2</t>
  </si>
  <si>
    <t>22898-01-7</t>
  </si>
  <si>
    <t>22902-93-8</t>
  </si>
  <si>
    <t>2290-65-5</t>
  </si>
  <si>
    <t>22907-02-4</t>
  </si>
  <si>
    <t>22907-04-6</t>
  </si>
  <si>
    <t>22907-72-8</t>
  </si>
  <si>
    <t>22909-87-1</t>
  </si>
  <si>
    <t>22910-60-7</t>
  </si>
  <si>
    <t>22910-86-7</t>
  </si>
  <si>
    <t>22913-02-6</t>
  </si>
  <si>
    <t>22913-12-8</t>
  </si>
  <si>
    <t>22914-30-3</t>
  </si>
  <si>
    <t>22919-26-2</t>
  </si>
  <si>
    <t>22919-28-4</t>
  </si>
  <si>
    <t>22919-56-8</t>
  </si>
  <si>
    <t>22919-58-0</t>
  </si>
  <si>
    <t>22921-68-2</t>
  </si>
  <si>
    <t>22923-00-8</t>
  </si>
  <si>
    <t>22923-72-4</t>
  </si>
  <si>
    <t>22924-15-8</t>
  </si>
  <si>
    <t>2292-50-4</t>
  </si>
  <si>
    <t>2292-79-7</t>
  </si>
  <si>
    <t>229305-39-9</t>
  </si>
  <si>
    <t>2293-07-4</t>
  </si>
  <si>
    <t>22930-85-4</t>
  </si>
  <si>
    <t>229308-90-1</t>
  </si>
  <si>
    <t>2293-21-2</t>
  </si>
  <si>
    <t>22932-84-9</t>
  </si>
  <si>
    <t>2293-55-2</t>
  </si>
  <si>
    <t>22936-75-0</t>
  </si>
  <si>
    <t>22936-86-3</t>
  </si>
  <si>
    <t>22939-93-1</t>
  </si>
  <si>
    <t>22940-55-2</t>
  </si>
  <si>
    <t>22940-59-6</t>
  </si>
  <si>
    <t>22940-86-9</t>
  </si>
  <si>
    <t>2294-46-4</t>
  </si>
  <si>
    <t>2294-71-5</t>
  </si>
  <si>
    <t>2294-74-8</t>
  </si>
  <si>
    <t>2294-76-0</t>
  </si>
  <si>
    <t>22948-02-3</t>
  </si>
  <si>
    <t>22948-06-7</t>
  </si>
  <si>
    <t>2294-82-8</t>
  </si>
  <si>
    <t>22948-94-3</t>
  </si>
  <si>
    <t>22950-29-4</t>
  </si>
  <si>
    <t>2295-12-7</t>
  </si>
  <si>
    <t>22951-96-8</t>
  </si>
  <si>
    <t>2295-24-1</t>
  </si>
  <si>
    <t>22952-87-0</t>
  </si>
  <si>
    <t>2295-31-0</t>
  </si>
  <si>
    <t>22955-73-3</t>
  </si>
  <si>
    <t>2295-58-1</t>
  </si>
  <si>
    <t>22957-48-8</t>
  </si>
  <si>
    <t>22961-45-1</t>
  </si>
  <si>
    <t>229614-55-5</t>
  </si>
  <si>
    <t>22961-46-2</t>
  </si>
  <si>
    <t>22961-82-6</t>
  </si>
  <si>
    <t>22963-62-8</t>
  </si>
  <si>
    <t>22971-32-0</t>
  </si>
  <si>
    <t>22972-55-0</t>
  </si>
  <si>
    <t>2297-30-5</t>
  </si>
  <si>
    <t>22976-80-3</t>
  </si>
  <si>
    <t>22978-25-2</t>
  </si>
  <si>
    <t>22978-56-9</t>
  </si>
  <si>
    <t>22980-09-2</t>
  </si>
  <si>
    <t>2298-07-9</t>
  </si>
  <si>
    <t>2298-13-7</t>
  </si>
  <si>
    <t>22981-54-0</t>
  </si>
  <si>
    <t>22982-78-1</t>
  </si>
  <si>
    <t>22982-86-1</t>
  </si>
  <si>
    <t>2298-36-4</t>
  </si>
  <si>
    <t>22984-54-9</t>
  </si>
  <si>
    <t>2298-55-7</t>
  </si>
  <si>
    <t>22986-69-2</t>
  </si>
  <si>
    <t>22987-10-6</t>
  </si>
  <si>
    <t>22987-21-9</t>
  </si>
  <si>
    <t>229-87-8</t>
  </si>
  <si>
    <t>22990-77-8</t>
  </si>
  <si>
    <t>2299-26-5</t>
  </si>
  <si>
    <t>22992-96-7</t>
  </si>
  <si>
    <t>22994-85-0</t>
  </si>
  <si>
    <t>229957-05-5</t>
  </si>
  <si>
    <t>22996-18-5</t>
  </si>
  <si>
    <t>229977-93-9</t>
  </si>
  <si>
    <t>2300-15-4</t>
  </si>
  <si>
    <t>2300-16-5</t>
  </si>
  <si>
    <t>23003-22-7</t>
  </si>
  <si>
    <t>23003-30-7</t>
  </si>
  <si>
    <t>23003-92-1</t>
  </si>
  <si>
    <t>2300-66-5</t>
  </si>
  <si>
    <t>230-07-9</t>
  </si>
  <si>
    <t>23008-56-2</t>
  </si>
  <si>
    <t>23009-76-9</t>
  </si>
  <si>
    <t>23012-11-5</t>
  </si>
  <si>
    <t>23015-40-9</t>
  </si>
  <si>
    <t>230-17-1</t>
  </si>
  <si>
    <t>23018-83-9</t>
  </si>
  <si>
    <t>2302-17-2</t>
  </si>
  <si>
    <t>23022-51-7</t>
  </si>
  <si>
    <t>23023-13-4</t>
  </si>
  <si>
    <t>2302-39-8</t>
  </si>
  <si>
    <t>230-27-3</t>
  </si>
  <si>
    <t>23027-91-0</t>
  </si>
  <si>
    <t>2302-84-3</t>
  </si>
  <si>
    <t>2302-88-7</t>
  </si>
  <si>
    <t>230295-05-3</t>
  </si>
  <si>
    <t>230295-06-4</t>
  </si>
  <si>
    <t>230295-10-0</t>
  </si>
  <si>
    <t>2302-96-7</t>
  </si>
  <si>
    <t>2302-97-8</t>
  </si>
  <si>
    <t>2303-01-7</t>
  </si>
  <si>
    <t>230309-38-3</t>
  </si>
  <si>
    <t>23031-32-5</t>
  </si>
  <si>
    <t>23031-36-9</t>
  </si>
  <si>
    <t>2303-16-4</t>
  </si>
  <si>
    <t>2303-17-5</t>
  </si>
  <si>
    <t>23031-78-9</t>
  </si>
  <si>
    <t>23033-97-8</t>
  </si>
  <si>
    <t>23037-20-9</t>
  </si>
  <si>
    <t>23038-36-0</t>
  </si>
  <si>
    <t>23038-61-1</t>
  </si>
  <si>
    <t>23042-75-3</t>
  </si>
  <si>
    <t>2304-30-5</t>
  </si>
  <si>
    <t>23043-41-6</t>
  </si>
  <si>
    <t>23043-52-9</t>
  </si>
  <si>
    <t>23043-88-1</t>
  </si>
  <si>
    <t>2304-58-7</t>
  </si>
  <si>
    <t>23047-25-8</t>
  </si>
  <si>
    <t>23047-26-9</t>
  </si>
  <si>
    <t>2304-83-8</t>
  </si>
  <si>
    <t>2304-85-0</t>
  </si>
  <si>
    <t>2304-94-1</t>
  </si>
  <si>
    <t>2304-96-3</t>
  </si>
  <si>
    <t>2304-98-5</t>
  </si>
  <si>
    <t>2305-05-7</t>
  </si>
  <si>
    <t>23050-90-0</t>
  </si>
  <si>
    <t>23050-91-1</t>
  </si>
  <si>
    <t>2305-21-7</t>
  </si>
  <si>
    <t>2305-25-1</t>
  </si>
  <si>
    <t>2305-26-2</t>
  </si>
  <si>
    <t>2305-32-0</t>
  </si>
  <si>
    <t>2305-36-4</t>
  </si>
  <si>
    <t>23054-59-3</t>
  </si>
  <si>
    <t>23054-60-6</t>
  </si>
  <si>
    <t>23054-61-7</t>
  </si>
  <si>
    <t>23056-29-3</t>
  </si>
  <si>
    <t>2305-79-5</t>
  </si>
  <si>
    <t>23060-42-6</t>
  </si>
  <si>
    <t>230615-59-5</t>
  </si>
  <si>
    <t>2306-23-2</t>
  </si>
  <si>
    <t>2306-33-4</t>
  </si>
  <si>
    <t>23063-65-2</t>
  </si>
  <si>
    <t>23067-13-2</t>
  </si>
  <si>
    <t>23067-16-5</t>
  </si>
  <si>
    <t>2306-78-7</t>
  </si>
  <si>
    <t>23068-87-3</t>
  </si>
  <si>
    <t>2306-88-9</t>
  </si>
  <si>
    <t>2306-89-0</t>
  </si>
  <si>
    <t>23068-96-4</t>
  </si>
  <si>
    <t>2306-91-4</t>
  </si>
  <si>
    <t>2306-92-5</t>
  </si>
  <si>
    <t>23069-32-1</t>
  </si>
  <si>
    <t>2307-10-0</t>
  </si>
  <si>
    <t>23074-10-4</t>
  </si>
  <si>
    <t>23074-36-4</t>
  </si>
  <si>
    <t>23074-42-2</t>
  </si>
  <si>
    <t>23074-59-1</t>
  </si>
  <si>
    <t>2307-49-5</t>
  </si>
  <si>
    <t>23074-99-9</t>
  </si>
  <si>
    <t>2307-55-3</t>
  </si>
  <si>
    <t>23076-35-9</t>
  </si>
  <si>
    <t>2307-66-6</t>
  </si>
  <si>
    <t>2307-68-8</t>
  </si>
  <si>
    <t>2307-69-9</t>
  </si>
  <si>
    <t>23077</t>
  </si>
  <si>
    <t>23077-32-9</t>
  </si>
  <si>
    <t>23077-61-4</t>
  </si>
  <si>
    <t>2308-18-1</t>
  </si>
  <si>
    <t>23081-86-9</t>
  </si>
  <si>
    <t>23082-50-0</t>
  </si>
  <si>
    <t>2308-42-1</t>
  </si>
  <si>
    <t>23085-60-1</t>
  </si>
  <si>
    <t>23087-46-9</t>
  </si>
  <si>
    <t>23089-26-1</t>
  </si>
  <si>
    <t>23092-17-3</t>
  </si>
  <si>
    <t>23093-74-5</t>
  </si>
  <si>
    <t>2309-39-9</t>
  </si>
  <si>
    <t>2309-42-4</t>
  </si>
  <si>
    <t>23094-69-1</t>
  </si>
  <si>
    <t>2309-47-9</t>
  </si>
  <si>
    <t>2309-48-0</t>
  </si>
  <si>
    <t>2309-49-1</t>
  </si>
  <si>
    <t>230954-09-3</t>
  </si>
  <si>
    <t>23099-21-0</t>
  </si>
  <si>
    <t>2309-94-6</t>
  </si>
  <si>
    <t>23099-64-1</t>
  </si>
  <si>
    <t>2310-17-0</t>
  </si>
  <si>
    <t>23103-98-2</t>
  </si>
  <si>
    <t>23104-75-8</t>
  </si>
  <si>
    <t>2310-83-0</t>
  </si>
  <si>
    <t>2310-89-6</t>
  </si>
  <si>
    <t>23109-05-9</t>
  </si>
  <si>
    <t>2310-98-7</t>
  </si>
  <si>
    <t>23110-15-8</t>
  </si>
  <si>
    <t>23111-34-4</t>
  </si>
  <si>
    <t>2311-46-8</t>
  </si>
  <si>
    <t>2311-59-3</t>
  </si>
  <si>
    <t>23117-23-9</t>
  </si>
  <si>
    <t>23117-71-7</t>
  </si>
  <si>
    <t>23118-56-1</t>
  </si>
  <si>
    <t>23118-58-3</t>
  </si>
  <si>
    <t>23119-03-1</t>
  </si>
  <si>
    <t>23119-04-2</t>
  </si>
  <si>
    <t>23119-35-9</t>
  </si>
  <si>
    <t>2312-15-4</t>
  </si>
  <si>
    <t>2312-23-4</t>
  </si>
  <si>
    <t>2312-35-8</t>
  </si>
  <si>
    <t>23127-41-5</t>
  </si>
  <si>
    <t>2312-76-7</t>
  </si>
  <si>
    <t>23127-83-5</t>
  </si>
  <si>
    <t>23127-85-7</t>
  </si>
  <si>
    <t>23128-51-0</t>
  </si>
  <si>
    <t>23128-74-7</t>
  </si>
  <si>
    <t>2312-88-1</t>
  </si>
  <si>
    <t>23132-52-7</t>
  </si>
  <si>
    <t>23133-37-1</t>
  </si>
  <si>
    <t>23133-56-4</t>
  </si>
  <si>
    <t>23135-22-0</t>
  </si>
  <si>
    <t>2313-61-3</t>
  </si>
  <si>
    <t>2313-65-7</t>
  </si>
  <si>
    <t>23138-50-3</t>
  </si>
  <si>
    <t>2313-87-3</t>
  </si>
  <si>
    <t>2314-09-2</t>
  </si>
  <si>
    <t>23141-61-9</t>
  </si>
  <si>
    <t>23142-01-0</t>
  </si>
  <si>
    <t>23142-53-2</t>
  </si>
  <si>
    <t>23144-52-7</t>
  </si>
  <si>
    <t>2314-49-0</t>
  </si>
  <si>
    <t>23145-46-2</t>
  </si>
  <si>
    <t>23146-04-5</t>
  </si>
  <si>
    <t>23146-05-6</t>
  </si>
  <si>
    <t>23146-06-7</t>
  </si>
  <si>
    <t>23147-44-6</t>
  </si>
  <si>
    <t>23147-57-1</t>
  </si>
  <si>
    <t>2314-78-5</t>
  </si>
  <si>
    <t>2314-79-6</t>
  </si>
  <si>
    <t>2314-97-8</t>
  </si>
  <si>
    <t>2315-02-8</t>
  </si>
  <si>
    <t>23150-35-8</t>
  </si>
  <si>
    <t>23150-65-4</t>
  </si>
  <si>
    <t>23152-29-6</t>
  </si>
  <si>
    <t>2315-36-8</t>
  </si>
  <si>
    <t>2315-61-9</t>
  </si>
  <si>
    <t>2315-62-0</t>
  </si>
  <si>
    <t>2315-67-5</t>
  </si>
  <si>
    <t>2315-68-6</t>
  </si>
  <si>
    <t>2315-84-6</t>
  </si>
  <si>
    <t>2315-86-8</t>
  </si>
  <si>
    <t>23158-89-6</t>
  </si>
  <si>
    <t>23159-07-1</t>
  </si>
  <si>
    <t>23160-51-2</t>
  </si>
  <si>
    <t>23162-15-4</t>
  </si>
  <si>
    <t>2316-26-9</t>
  </si>
  <si>
    <t>231630-88-9</t>
  </si>
  <si>
    <t>231630-92-5</t>
  </si>
  <si>
    <t>23163-84-0</t>
  </si>
  <si>
    <t>2316-50-9</t>
  </si>
  <si>
    <t>23165-19-7</t>
  </si>
  <si>
    <t>23165-46-0</t>
  </si>
  <si>
    <t>23165-53-9</t>
  </si>
  <si>
    <t>2316-64-5</t>
  </si>
  <si>
    <t>23175-18-0</t>
  </si>
  <si>
    <t>23178-67-8</t>
  </si>
  <si>
    <t>2317-91-1</t>
  </si>
  <si>
    <t>23179-69-3</t>
  </si>
  <si>
    <t>23180-57-6</t>
  </si>
  <si>
    <t>2318-18-5</t>
  </si>
  <si>
    <t>2318-25-4</t>
  </si>
  <si>
    <t>23184-66-9</t>
  </si>
  <si>
    <t>23184-71-6</t>
  </si>
  <si>
    <t>23186-70-1</t>
  </si>
  <si>
    <t>23187-14-6</t>
  </si>
  <si>
    <t>23192-42-9</t>
  </si>
  <si>
    <t>2319-29-1</t>
  </si>
  <si>
    <t>231953-34-7</t>
  </si>
  <si>
    <t>2319-57-5</t>
  </si>
  <si>
    <t>23197-61-7</t>
  </si>
  <si>
    <t>23199-56-6</t>
  </si>
  <si>
    <t>23202-81-5</t>
  </si>
  <si>
    <t>2320-30-1</t>
  </si>
  <si>
    <t>2320-38-9</t>
  </si>
  <si>
    <t>23204-41-3</t>
  </si>
  <si>
    <t>23205-04-1</t>
  </si>
  <si>
    <t>23205-42-7</t>
  </si>
  <si>
    <t>2320-96-9</t>
  </si>
  <si>
    <t>23210-56-2</t>
  </si>
  <si>
    <t>23210-58-4</t>
  </si>
  <si>
    <t>23214-96-2</t>
  </si>
  <si>
    <t>23215-04-5</t>
  </si>
  <si>
    <t>23216-52-6</t>
  </si>
  <si>
    <t>2321-65-5</t>
  </si>
  <si>
    <t>2321-76-8</t>
  </si>
  <si>
    <t>23218-62-4</t>
  </si>
  <si>
    <t>23219-33-2</t>
  </si>
  <si>
    <t>23220-52-2</t>
  </si>
  <si>
    <t>23221-95-6</t>
  </si>
  <si>
    <t>23222-13-1</t>
  </si>
  <si>
    <t>23222-97-1</t>
  </si>
  <si>
    <t>23226-37-1</t>
  </si>
  <si>
    <t>232267-34-4</t>
  </si>
  <si>
    <t>2322-77-2</t>
  </si>
  <si>
    <t>23228-74-2</t>
  </si>
  <si>
    <t>23228-90-2</t>
  </si>
  <si>
    <t>23233-88-7</t>
  </si>
  <si>
    <t>23234-43-7</t>
  </si>
  <si>
    <t>23234-97-1</t>
  </si>
  <si>
    <t>23235-61-2</t>
  </si>
  <si>
    <t>23236-18-2</t>
  </si>
  <si>
    <t>23236-41-1</t>
  </si>
  <si>
    <t>23238-19-9</t>
  </si>
  <si>
    <t>23239-41-0</t>
  </si>
  <si>
    <t>23239-51-2</t>
  </si>
  <si>
    <t>23243-42-7</t>
  </si>
  <si>
    <t>23243-68-7</t>
  </si>
  <si>
    <t>2324-41-6</t>
  </si>
  <si>
    <t>23244-84-0</t>
  </si>
  <si>
    <t>23244-88-4</t>
  </si>
  <si>
    <t>23246-96-0</t>
  </si>
  <si>
    <t>2324-98-3</t>
  </si>
  <si>
    <t>23249-95-8</t>
  </si>
  <si>
    <t>23250-03-5</t>
  </si>
  <si>
    <t>23250-42-2</t>
  </si>
  <si>
    <t>23250-44-4</t>
  </si>
  <si>
    <t>23250-73-9</t>
  </si>
  <si>
    <t>23251-72-1</t>
  </si>
  <si>
    <t>2325-18-0</t>
  </si>
  <si>
    <t>23252-62-2</t>
  </si>
  <si>
    <t>2325-27-1</t>
  </si>
  <si>
    <t>23255-41-6</t>
  </si>
  <si>
    <t>23255-93-8</t>
  </si>
  <si>
    <t>23255-94-9</t>
  </si>
  <si>
    <t>23255-99-4</t>
  </si>
  <si>
    <t>23256-23-7</t>
  </si>
  <si>
    <t>23256-30-6</t>
  </si>
  <si>
    <t>23256-39-5</t>
  </si>
  <si>
    <t>23256-42-0</t>
  </si>
  <si>
    <t>23256-50-0</t>
  </si>
  <si>
    <t>23257-44-5</t>
  </si>
  <si>
    <t>23257-56-9</t>
  </si>
  <si>
    <t>23258-43-7</t>
  </si>
  <si>
    <t>232587-50-7</t>
  </si>
  <si>
    <t>232597-73-8</t>
  </si>
  <si>
    <t>23261-20-3</t>
  </si>
  <si>
    <t>23261-58-7</t>
  </si>
  <si>
    <t>2326-26-3</t>
  </si>
  <si>
    <t>23263-25-4</t>
  </si>
  <si>
    <t>23267-57-4</t>
  </si>
  <si>
    <t>2327-02-8</t>
  </si>
  <si>
    <t>23270-61-3</t>
  </si>
  <si>
    <t>23271-74-1</t>
  </si>
  <si>
    <t>2327-50-6</t>
  </si>
  <si>
    <t>23275-26-5</t>
  </si>
  <si>
    <t>2327-67-5</t>
  </si>
  <si>
    <t>23276-77-9</t>
  </si>
  <si>
    <t>23277-00-1</t>
  </si>
  <si>
    <t>23277-43-2</t>
  </si>
  <si>
    <t>23279-22-3</t>
  </si>
  <si>
    <t>2328-07-6</t>
  </si>
  <si>
    <t>23282-20-4</t>
  </si>
  <si>
    <t>23282-55-5</t>
  </si>
  <si>
    <t>2328-31-6</t>
  </si>
  <si>
    <t>23283-97-8</t>
  </si>
  <si>
    <t>23284-18-6</t>
  </si>
  <si>
    <t>23287-26-5</t>
  </si>
  <si>
    <t>23288-02-0</t>
  </si>
  <si>
    <t>23288-07-5</t>
  </si>
  <si>
    <t>23288-49-5</t>
  </si>
  <si>
    <t>23289-02-3</t>
  </si>
  <si>
    <t>23289-80-7</t>
  </si>
  <si>
    <t>232925-18-7</t>
  </si>
  <si>
    <t>232931-57-6</t>
  </si>
  <si>
    <t>232938-43-1</t>
  </si>
  <si>
    <t>23295-00-3</t>
  </si>
  <si>
    <t>232-95-1</t>
  </si>
  <si>
    <t>23297-50-9</t>
  </si>
  <si>
    <t>233-02-3</t>
  </si>
  <si>
    <t>23305-68-2</t>
  </si>
  <si>
    <t>23305-71-7</t>
  </si>
  <si>
    <t>23306-60-7</t>
  </si>
  <si>
    <t>23306-69-6</t>
  </si>
  <si>
    <t>23307-05-3</t>
  </si>
  <si>
    <t>23307-95-1</t>
  </si>
  <si>
    <t>23308-53-4</t>
  </si>
  <si>
    <t>23308-82-9</t>
  </si>
  <si>
    <t>23311-75-3</t>
  </si>
  <si>
    <t>23311-84-4</t>
  </si>
  <si>
    <t>23312-56-3</t>
  </si>
  <si>
    <t>23313-21-5</t>
  </si>
  <si>
    <t>23313-92-0</t>
  </si>
  <si>
    <t>23323-37-7</t>
  </si>
  <si>
    <t>23325-78-2</t>
  </si>
  <si>
    <t>23327-57-3</t>
  </si>
  <si>
    <t>233275-76-8</t>
  </si>
  <si>
    <t>23328-53-2</t>
  </si>
  <si>
    <t>23328-60-1</t>
  </si>
  <si>
    <t>23328-62-3</t>
  </si>
  <si>
    <t>23328-69-0</t>
  </si>
  <si>
    <t>23328-71-4</t>
  </si>
  <si>
    <t>23328-87-2</t>
  </si>
  <si>
    <t>23333-91-7</t>
  </si>
  <si>
    <t>23335-74-2</t>
  </si>
  <si>
    <t>23336-75-6</t>
  </si>
  <si>
    <t>23341-13-1</t>
  </si>
  <si>
    <t>23346-57-8</t>
  </si>
  <si>
    <t>23349-86-2</t>
  </si>
  <si>
    <t>23350-56-3</t>
  </si>
  <si>
    <t>23351-09-9</t>
  </si>
  <si>
    <t>23351-51-1</t>
  </si>
  <si>
    <t>23351-91-9</t>
  </si>
  <si>
    <t>23354-43-0</t>
  </si>
  <si>
    <t>23354-52-1</t>
  </si>
  <si>
    <t>23355-64-8</t>
  </si>
  <si>
    <t>23356-96-9</t>
  </si>
  <si>
    <t>23357-46-2</t>
  </si>
  <si>
    <t>23357-52-0</t>
  </si>
  <si>
    <t>23358-96-5</t>
  </si>
  <si>
    <t>23359-08-2</t>
  </si>
  <si>
    <t>23359-62-8</t>
  </si>
  <si>
    <t>23361-88-8</t>
  </si>
  <si>
    <t>23364-04-7</t>
  </si>
  <si>
    <t>23368-55-0</t>
  </si>
  <si>
    <t>23368-58-3</t>
  </si>
  <si>
    <t>23370-68-5</t>
  </si>
  <si>
    <t>23373-04-8</t>
  </si>
  <si>
    <t>23374-15-4</t>
  </si>
  <si>
    <t>23375-29-3</t>
  </si>
  <si>
    <t>23378-88-3</t>
  </si>
  <si>
    <t>23380-54-3</t>
  </si>
  <si>
    <t>2338-12-7</t>
  </si>
  <si>
    <t>23381-53-5</t>
  </si>
  <si>
    <t>2338-18-3</t>
  </si>
  <si>
    <t>2338-19-4</t>
  </si>
  <si>
    <t>23382-00-5</t>
  </si>
  <si>
    <t>2338-20-7</t>
  </si>
  <si>
    <t>23382-12-9</t>
  </si>
  <si>
    <t>2338-21-8</t>
  </si>
  <si>
    <t>2338-25-2</t>
  </si>
  <si>
    <t>23383-11-1</t>
  </si>
  <si>
    <t>23383-59-7</t>
  </si>
  <si>
    <t>2338-37-6</t>
  </si>
  <si>
    <t>23384-72-7</t>
  </si>
  <si>
    <t>23385-72-0</t>
  </si>
  <si>
    <t>23386-52-9</t>
  </si>
  <si>
    <t>2338-75-2</t>
  </si>
  <si>
    <t>2338-76-3</t>
  </si>
  <si>
    <t>23389-75-5</t>
  </si>
  <si>
    <t>23390-92-1</t>
  </si>
  <si>
    <t>23394-07-2</t>
  </si>
  <si>
    <t>23394-16-3</t>
  </si>
  <si>
    <t>23397-23-1</t>
  </si>
  <si>
    <t>23399-88-4</t>
  </si>
  <si>
    <t>23402-09-7</t>
  </si>
  <si>
    <t>234-03-7</t>
  </si>
  <si>
    <t>23405-31-4</t>
  </si>
  <si>
    <t>23405-68-7</t>
  </si>
  <si>
    <t>2340-57-0</t>
  </si>
  <si>
    <t>23406-33-9</t>
  </si>
  <si>
    <t>2340-84-3</t>
  </si>
  <si>
    <t>23408-72-2</t>
  </si>
  <si>
    <t>234096-30-1</t>
  </si>
  <si>
    <t>234096-34-5</t>
  </si>
  <si>
    <t>23410-40-4</t>
  </si>
  <si>
    <t>23412-21-7</t>
  </si>
  <si>
    <t>23413-80-1</t>
  </si>
  <si>
    <t>23416-06-0</t>
  </si>
  <si>
    <t>23418-38-4</t>
  </si>
  <si>
    <t>23418-82-8</t>
  </si>
  <si>
    <t>23419-38-7</t>
  </si>
  <si>
    <t>2342-07-6</t>
  </si>
  <si>
    <t>23422-12-0</t>
  </si>
  <si>
    <t>23422-31-3</t>
  </si>
  <si>
    <t>23422-33-5</t>
  </si>
  <si>
    <t>23422-38-0</t>
  </si>
  <si>
    <t>23422-53-9</t>
  </si>
  <si>
    <t>23426-63-3</t>
  </si>
  <si>
    <t>23427-51-2</t>
  </si>
  <si>
    <t>23432-62-4</t>
  </si>
  <si>
    <t>23433-07-0</t>
  </si>
  <si>
    <t>23434-88-0</t>
  </si>
  <si>
    <t>23434-96-0</t>
  </si>
  <si>
    <t>23436-19-3</t>
  </si>
  <si>
    <t>2343-89-7</t>
  </si>
  <si>
    <t>234-41-3</t>
  </si>
  <si>
    <t>23441-75-0</t>
  </si>
  <si>
    <t>234433-63-7</t>
  </si>
  <si>
    <t>234443-22-2</t>
  </si>
  <si>
    <t>234443-24-4</t>
  </si>
  <si>
    <t>23446-55-1</t>
  </si>
  <si>
    <t>2344-70-9</t>
  </si>
  <si>
    <t>2344-71-0</t>
  </si>
  <si>
    <t>2344-80-1</t>
  </si>
  <si>
    <t>2344-83-4</t>
  </si>
  <si>
    <t>2345-12-2</t>
  </si>
  <si>
    <t>23451-62-9</t>
  </si>
  <si>
    <t>23451-66-3</t>
  </si>
  <si>
    <t>23452-05-3</t>
  </si>
  <si>
    <t>2345-26-8</t>
  </si>
  <si>
    <t>2345-27-9</t>
  </si>
  <si>
    <t>2345-28-0</t>
  </si>
  <si>
    <t>2345-32-6</t>
  </si>
  <si>
    <t>2345-34-8</t>
  </si>
  <si>
    <t>23453-64-7</t>
  </si>
  <si>
    <t>2345-38-2</t>
  </si>
  <si>
    <t>23454-33-3</t>
  </si>
  <si>
    <t>2345-56-4</t>
  </si>
  <si>
    <t>23455-88-1</t>
  </si>
  <si>
    <t>23455-89-2</t>
  </si>
  <si>
    <t>2345-61-1</t>
  </si>
  <si>
    <t>23459-13-4</t>
  </si>
  <si>
    <t>2346-00-1</t>
  </si>
  <si>
    <t>23460-76-6</t>
  </si>
  <si>
    <t>2346-24-9</t>
  </si>
  <si>
    <t>23464-76-8</t>
  </si>
  <si>
    <t>23465-76-1</t>
  </si>
  <si>
    <t>23466-27-5</t>
  </si>
  <si>
    <t>2346-81-8</t>
  </si>
  <si>
    <t>23468-31-7</t>
  </si>
  <si>
    <t>23474-91-1</t>
  </si>
  <si>
    <t>23476-71-3</t>
  </si>
  <si>
    <t>2347-72-0</t>
  </si>
  <si>
    <t>2347-80-0</t>
  </si>
  <si>
    <t>23478-16-2</t>
  </si>
  <si>
    <t>23481-28-9</t>
  </si>
  <si>
    <t>23481-50-7</t>
  </si>
  <si>
    <t>23482-33-9</t>
  </si>
  <si>
    <t>23482-34-0</t>
  </si>
  <si>
    <t>23482-39-5</t>
  </si>
  <si>
    <t>2348-46-1</t>
  </si>
  <si>
    <t>2348-82-5</t>
  </si>
  <si>
    <t>23488-38-2</t>
  </si>
  <si>
    <t>2349-07-7</t>
  </si>
  <si>
    <t>2349-13-5</t>
  </si>
  <si>
    <t>23491-44-3</t>
  </si>
  <si>
    <t>23491-45-4</t>
  </si>
  <si>
    <t>23491-52-3</t>
  </si>
  <si>
    <t>23495-12-7</t>
  </si>
  <si>
    <t>23495-28-5</t>
  </si>
  <si>
    <t>234-95-7</t>
  </si>
  <si>
    <t>2349-58-8</t>
  </si>
  <si>
    <t>23496-43-7</t>
  </si>
  <si>
    <t>2349-67-9</t>
  </si>
  <si>
    <t>2349-71-5</t>
  </si>
  <si>
    <t>23499-75-4</t>
  </si>
  <si>
    <t>23500-10-9</t>
  </si>
  <si>
    <t>23500-13-2</t>
  </si>
  <si>
    <t>23500-79-0</t>
  </si>
  <si>
    <t>2350-11-0</t>
  </si>
  <si>
    <t>23501-81-7</t>
  </si>
  <si>
    <t>23501-93-1</t>
  </si>
  <si>
    <t>23503-68-6</t>
  </si>
  <si>
    <t>23504-03-2</t>
  </si>
  <si>
    <t>23505-41-1</t>
  </si>
  <si>
    <t>235-06-3</t>
  </si>
  <si>
    <t>235088-49-0</t>
  </si>
  <si>
    <t>235088-65-0</t>
  </si>
  <si>
    <t>2350-89-2</t>
  </si>
  <si>
    <t>23509-16-2</t>
  </si>
  <si>
    <t>2351-13-5</t>
  </si>
  <si>
    <t>23511-70-8</t>
  </si>
  <si>
    <t>23511-73-1</t>
  </si>
  <si>
    <t>23513-14-6</t>
  </si>
  <si>
    <t>23513-15-7</t>
  </si>
  <si>
    <t>2351-33-9</t>
  </si>
  <si>
    <t>23513-72-6</t>
  </si>
  <si>
    <t>2351-37-3</t>
  </si>
  <si>
    <t>23515-59-5</t>
  </si>
  <si>
    <t>23516-79-2</t>
  </si>
  <si>
    <t>2351-89-5</t>
  </si>
  <si>
    <t>2351-90-8</t>
  </si>
  <si>
    <t>23519-20-2</t>
  </si>
  <si>
    <t>23521-49-5</t>
  </si>
  <si>
    <t>23524-64-3</t>
  </si>
  <si>
    <t>2352-88-7</t>
  </si>
  <si>
    <t>23531-54-6</t>
  </si>
  <si>
    <t>23532-28-7</t>
  </si>
  <si>
    <t>23532-29-8</t>
  </si>
  <si>
    <t>23532-74-3</t>
  </si>
  <si>
    <t>2353-45-9</t>
  </si>
  <si>
    <t>2353-58-4</t>
  </si>
  <si>
    <t>23537-16-8</t>
  </si>
  <si>
    <t>23541-09-5</t>
  </si>
  <si>
    <t>23541-50-6</t>
  </si>
  <si>
    <t>23545-77-9</t>
  </si>
  <si>
    <t>23549-24-8</t>
  </si>
  <si>
    <t>23550-40-5</t>
  </si>
  <si>
    <t>23552-74-1</t>
  </si>
  <si>
    <t>23552-75-2</t>
  </si>
  <si>
    <t>23552-76-3</t>
  </si>
  <si>
    <t>2355-31-9</t>
  </si>
  <si>
    <t>23554-16-7</t>
  </si>
  <si>
    <t>23554-70-3</t>
  </si>
  <si>
    <t>23554-81-6</t>
  </si>
  <si>
    <t>23555-00-2</t>
  </si>
  <si>
    <t>2355-57-9</t>
  </si>
  <si>
    <t>2355-59-1</t>
  </si>
  <si>
    <t>23556-90-3</t>
  </si>
  <si>
    <t>23559-40-2</t>
  </si>
  <si>
    <t>23560-59-0</t>
  </si>
  <si>
    <t>23560-69-2</t>
  </si>
  <si>
    <t>23563-26-0</t>
  </si>
  <si>
    <t>23564-05-8</t>
  </si>
  <si>
    <t>23564-06-9</t>
  </si>
  <si>
    <t>23565-36-8</t>
  </si>
  <si>
    <t>2356-53-8</t>
  </si>
  <si>
    <t>2356-61-8</t>
  </si>
  <si>
    <t>23566-23-6</t>
  </si>
  <si>
    <t>23567-23-9</t>
  </si>
  <si>
    <t>23567-25-1</t>
  </si>
  <si>
    <t>23567-67-1</t>
  </si>
  <si>
    <t>23567-96-6</t>
  </si>
  <si>
    <t>2357-30-4</t>
  </si>
  <si>
    <t>23573-99-1</t>
  </si>
  <si>
    <t>2357-47-3</t>
  </si>
  <si>
    <t>2357-52-0</t>
  </si>
  <si>
    <t>2357-60-0</t>
  </si>
  <si>
    <t>23576-24-1</t>
  </si>
  <si>
    <t>235772-91-5</t>
  </si>
  <si>
    <t>23578-35-0</t>
  </si>
  <si>
    <t>235784-88-0</t>
  </si>
  <si>
    <t>23579-12-6</t>
  </si>
  <si>
    <t>2358-03-4</t>
  </si>
  <si>
    <t>23580-51-0</t>
  </si>
  <si>
    <t>23580-54-3</t>
  </si>
  <si>
    <t>23582-02-7</t>
  </si>
  <si>
    <t>23582-03-8</t>
  </si>
  <si>
    <t>23582-04-9</t>
  </si>
  <si>
    <t>23582-06-1</t>
  </si>
  <si>
    <t>2358-22-7</t>
  </si>
  <si>
    <t>23583-21-3</t>
  </si>
  <si>
    <t>23583-48-4</t>
  </si>
  <si>
    <t>2358-53-4</t>
  </si>
  <si>
    <t>2358-84-1</t>
  </si>
  <si>
    <t>23588-51-4</t>
  </si>
  <si>
    <t>23590-18-3</t>
  </si>
  <si>
    <t>2359-09-3</t>
  </si>
  <si>
    <t>2359-11-7</t>
  </si>
  <si>
    <t>2359-15-1</t>
  </si>
  <si>
    <t>23593-08-0</t>
  </si>
  <si>
    <t>2359-46-8</t>
  </si>
  <si>
    <t>2359-51-5</t>
  </si>
  <si>
    <t>23597-82-2</t>
  </si>
  <si>
    <t>23597-90-2</t>
  </si>
  <si>
    <t>23598-72-3</t>
  </si>
  <si>
    <t>23600-16-0</t>
  </si>
  <si>
    <t>23600-76-2</t>
  </si>
  <si>
    <t>23600-77-3</t>
  </si>
  <si>
    <t>23601-39-0</t>
  </si>
  <si>
    <t>23601-40-3</t>
  </si>
  <si>
    <t>23602-10-0</t>
  </si>
  <si>
    <t>23602-78-0</t>
  </si>
  <si>
    <t>23604-21-9</t>
  </si>
  <si>
    <t>2360-45-4</t>
  </si>
  <si>
    <t>23605-74-5</t>
  </si>
  <si>
    <t>23609-46-3</t>
  </si>
  <si>
    <t>23609-65-6</t>
  </si>
  <si>
    <t>2361-27-5</t>
  </si>
  <si>
    <t>23613-02-7</t>
  </si>
  <si>
    <t>23616-14-0</t>
  </si>
  <si>
    <t>23616-79-7</t>
  </si>
  <si>
    <t>2361-96-8</t>
  </si>
  <si>
    <t>2362-10-9</t>
  </si>
  <si>
    <t>2362-14-3</t>
  </si>
  <si>
    <t>23622-25-5</t>
  </si>
  <si>
    <t>23622-54-0</t>
  </si>
  <si>
    <t>23622-57-3</t>
  </si>
  <si>
    <t>2362-61-0</t>
  </si>
  <si>
    <t>2362-64-3</t>
  </si>
  <si>
    <t>23627-24-9</t>
  </si>
  <si>
    <t>23627-49-8</t>
  </si>
  <si>
    <t>23631-95-0</t>
  </si>
  <si>
    <t>23632-70-4</t>
  </si>
  <si>
    <t>2363-59-9</t>
  </si>
  <si>
    <t>2363-71-5</t>
  </si>
  <si>
    <t>2363-88-4</t>
  </si>
  <si>
    <t>2363-89-5</t>
  </si>
  <si>
    <t>236391-76-7</t>
  </si>
  <si>
    <t>236395-14-5</t>
  </si>
  <si>
    <t>2363-97-5</t>
  </si>
  <si>
    <t>2363-99-7</t>
  </si>
  <si>
    <t>23640-03-1</t>
  </si>
  <si>
    <t>23640-96-2</t>
  </si>
  <si>
    <t>23641-05-6</t>
  </si>
  <si>
    <t>23642-66-2</t>
  </si>
  <si>
    <t>23643-76-7</t>
  </si>
  <si>
    <t>23646-68-6</t>
  </si>
  <si>
    <t>23647-14-5</t>
  </si>
  <si>
    <t>23647-78-1</t>
  </si>
  <si>
    <t>2364-87-6</t>
  </si>
  <si>
    <t>2365-13-1</t>
  </si>
  <si>
    <t>23651-62-9</t>
  </si>
  <si>
    <t>2365-40-4</t>
  </si>
  <si>
    <t>23654-14-0</t>
  </si>
  <si>
    <t>2365-43-7</t>
  </si>
  <si>
    <t>2365471-17-4</t>
  </si>
  <si>
    <t>2365471-50-5</t>
  </si>
  <si>
    <t>2365-48-2</t>
  </si>
  <si>
    <t>23654-92-4</t>
  </si>
  <si>
    <t>2365542-29-4</t>
  </si>
  <si>
    <t>23655-69-8</t>
  </si>
  <si>
    <t>2365-80-2</t>
  </si>
  <si>
    <t>2365-85-7</t>
  </si>
  <si>
    <t>23659-80-5</t>
  </si>
  <si>
    <t>2366-52-1</t>
  </si>
  <si>
    <t>2366-56-5</t>
  </si>
  <si>
    <t>23666-13-9</t>
  </si>
  <si>
    <t>23669-79-6</t>
  </si>
  <si>
    <t>2367-19-3</t>
  </si>
  <si>
    <t>23672-07-3</t>
  </si>
  <si>
    <t>236736-19-9</t>
  </si>
  <si>
    <t>23674-86-4</t>
  </si>
  <si>
    <t>23676-08-6</t>
  </si>
  <si>
    <t>23676-09-7</t>
  </si>
  <si>
    <t>2367-76-2</t>
  </si>
  <si>
    <t>23677-62-5</t>
  </si>
  <si>
    <t>2367-82-0</t>
  </si>
  <si>
    <t>23680-31-1</t>
  </si>
  <si>
    <t>23680-84-4</t>
  </si>
  <si>
    <t>23681-60-9</t>
  </si>
  <si>
    <t>23687-25-4</t>
  </si>
  <si>
    <t>23690-13-3</t>
  </si>
  <si>
    <t>2369-11-1</t>
  </si>
  <si>
    <t>2369-12-2</t>
  </si>
  <si>
    <t>23691-27-2</t>
  </si>
  <si>
    <t>2369-13-3</t>
  </si>
  <si>
    <t>23693-17-6</t>
  </si>
  <si>
    <t>23693-18-7</t>
  </si>
  <si>
    <t>23693-38-1</t>
  </si>
  <si>
    <t>2369-37-1</t>
  </si>
  <si>
    <t>23694-14-6</t>
  </si>
  <si>
    <t>23694-15-7</t>
  </si>
  <si>
    <t>23694-17-9</t>
  </si>
  <si>
    <t>23694-46-4</t>
  </si>
  <si>
    <t>23694-81-7</t>
  </si>
  <si>
    <t>23696-28-8</t>
  </si>
  <si>
    <t>23696-85-7</t>
  </si>
  <si>
    <t>2370-12-9</t>
  </si>
  <si>
    <t>2370-18-5</t>
  </si>
  <si>
    <t>23705-99-9</t>
  </si>
  <si>
    <t>23706-07-2</t>
  </si>
  <si>
    <t>2370-61-8</t>
  </si>
  <si>
    <t>2370-63-0</t>
  </si>
  <si>
    <t>2370-64-1</t>
  </si>
  <si>
    <t>237068-57-4</t>
  </si>
  <si>
    <t>23707-65-5</t>
  </si>
  <si>
    <t>23708-56-7</t>
  </si>
  <si>
    <t>2370-88-9</t>
  </si>
  <si>
    <t>2371-06-4</t>
  </si>
  <si>
    <t>2371-13-3</t>
  </si>
  <si>
    <t>2371-17-7</t>
  </si>
  <si>
    <t>2371-19-9</t>
  </si>
  <si>
    <t>23714-12-7</t>
  </si>
  <si>
    <t>23714-13-8</t>
  </si>
  <si>
    <t>2371-42-8</t>
  </si>
  <si>
    <t>2372-21-6</t>
  </si>
  <si>
    <t>23726-91-2</t>
  </si>
  <si>
    <t>23726-92-3</t>
  </si>
  <si>
    <t>23726-93-4</t>
  </si>
  <si>
    <t>23726-94-5</t>
  </si>
  <si>
    <t>23727-15-3</t>
  </si>
  <si>
    <t>2372-82-9</t>
  </si>
  <si>
    <t>23729-34-2</t>
  </si>
  <si>
    <t>2373-23-1</t>
  </si>
  <si>
    <t>2373-31-1</t>
  </si>
  <si>
    <t>23733-65-5</t>
  </si>
  <si>
    <t>23733-66-6</t>
  </si>
  <si>
    <t>2373-38-8</t>
  </si>
  <si>
    <t>23733-88-2</t>
  </si>
  <si>
    <t>2373-51-5</t>
  </si>
  <si>
    <t>23735-96-8</t>
  </si>
  <si>
    <t>2373-76-4</t>
  </si>
  <si>
    <t>2373-80-0</t>
  </si>
  <si>
    <t>2373-84-4</t>
  </si>
  <si>
    <t>23739-66-4</t>
  </si>
  <si>
    <t>2374-03-0</t>
  </si>
  <si>
    <t>2374-14-3</t>
  </si>
  <si>
    <t>237430-03-4</t>
  </si>
  <si>
    <t>23743-28-4</t>
  </si>
  <si>
    <t>23743-30-8</t>
  </si>
  <si>
    <t>23744-24-3</t>
  </si>
  <si>
    <t>2374-61-0</t>
  </si>
  <si>
    <t>23747-14-0</t>
  </si>
  <si>
    <t>23747-34-4</t>
  </si>
  <si>
    <t>23747-43-5</t>
  </si>
  <si>
    <t>23747-45-7</t>
  </si>
  <si>
    <t>23747-48-0</t>
  </si>
  <si>
    <t>23749-58-8</t>
  </si>
  <si>
    <t>23754-87-2</t>
  </si>
  <si>
    <t>23757-24-6</t>
  </si>
  <si>
    <t>23761-52-6</t>
  </si>
  <si>
    <t>23764-31-0</t>
  </si>
  <si>
    <t>23768-74-3</t>
  </si>
  <si>
    <t>23769-39-3</t>
  </si>
  <si>
    <t>23771-52-0</t>
  </si>
  <si>
    <t>23772-87-4</t>
  </si>
  <si>
    <t>237738-71-5</t>
  </si>
  <si>
    <t>23778-52-1</t>
  </si>
  <si>
    <t>23778-59-8</t>
  </si>
  <si>
    <t>23779-32-0</t>
  </si>
  <si>
    <t>23779-33-1</t>
  </si>
  <si>
    <t>23779-95-5</t>
  </si>
  <si>
    <t>23779-96-6</t>
  </si>
  <si>
    <t>23779-97-7</t>
  </si>
  <si>
    <t>23779-99-9</t>
  </si>
  <si>
    <t>2378-02-1</t>
  </si>
  <si>
    <t>2378-08-7</t>
  </si>
  <si>
    <t>23783-42-8</t>
  </si>
  <si>
    <t>23783-98-4</t>
  </si>
  <si>
    <t>23786-13-2</t>
  </si>
  <si>
    <t>23786-14-3</t>
  </si>
  <si>
    <t>23786-20-1</t>
  </si>
  <si>
    <t>23786-93-8</t>
  </si>
  <si>
    <t>23787-80-6</t>
  </si>
  <si>
    <t>23787-90-8</t>
  </si>
  <si>
    <t>2378-86-1</t>
  </si>
  <si>
    <t>2378-95-2</t>
  </si>
  <si>
    <t>23790-49-0</t>
  </si>
  <si>
    <t>23790-50-3</t>
  </si>
  <si>
    <t>2379-55-7</t>
  </si>
  <si>
    <t>2379-57-9</t>
  </si>
  <si>
    <t>2379-74-0</t>
  </si>
  <si>
    <t>2379-75-1</t>
  </si>
  <si>
    <t>2379-76-2</t>
  </si>
  <si>
    <t>2379-77-3</t>
  </si>
  <si>
    <t>2379-78-4</t>
  </si>
  <si>
    <t>2379-79-5</t>
  </si>
  <si>
    <t>2379-81-9</t>
  </si>
  <si>
    <t>2379-90-0</t>
  </si>
  <si>
    <t>2379-92-2</t>
  </si>
  <si>
    <t>2380-36-1</t>
  </si>
  <si>
    <t>23804-59-3</t>
  </si>
  <si>
    <t>23804-64-0</t>
  </si>
  <si>
    <t>23806-24-8</t>
  </si>
  <si>
    <t>2380-63-4</t>
  </si>
  <si>
    <t>23807-28-5</t>
  </si>
  <si>
    <t>2380-78-1</t>
  </si>
  <si>
    <t>23808-42-6</t>
  </si>
  <si>
    <t>2380-86-1</t>
  </si>
  <si>
    <t>2380-91-8</t>
  </si>
  <si>
    <t>2380-94-1</t>
  </si>
  <si>
    <t>238098-26-5</t>
  </si>
  <si>
    <t>238098-38-9</t>
  </si>
  <si>
    <t>2381-21-7</t>
  </si>
  <si>
    <t>2381-39-7</t>
  </si>
  <si>
    <t>23814-12-2</t>
  </si>
  <si>
    <t>2381-45-5</t>
  </si>
  <si>
    <t>2381-85-3</t>
  </si>
  <si>
    <t>23819-11-6</t>
  </si>
  <si>
    <t>2382-43-6</t>
  </si>
  <si>
    <t>2382-64-1</t>
  </si>
  <si>
    <t>2382-65-2</t>
  </si>
  <si>
    <t>2382-66-3</t>
  </si>
  <si>
    <t>23826-72-4</t>
  </si>
  <si>
    <t>2382-76-5</t>
  </si>
  <si>
    <t>2382-79-8</t>
  </si>
  <si>
    <t>2382-80-1</t>
  </si>
  <si>
    <t>23828-92-4</t>
  </si>
  <si>
    <t>2382-96-9</t>
  </si>
  <si>
    <t>23832-18-0</t>
  </si>
  <si>
    <t>23838-12-2</t>
  </si>
  <si>
    <t>23838-74-6</t>
  </si>
  <si>
    <t>23838-75-7</t>
  </si>
  <si>
    <t>238403-51-5</t>
  </si>
  <si>
    <t>23843-64-3</t>
  </si>
  <si>
    <t>23843-86-9</t>
  </si>
  <si>
    <t>23843-88-1</t>
  </si>
  <si>
    <t>23844-57-7</t>
  </si>
  <si>
    <t>23844-98-6</t>
  </si>
  <si>
    <t>2384-70-5</t>
  </si>
  <si>
    <t>23847-08-7</t>
  </si>
  <si>
    <t>23850-78-4</t>
  </si>
  <si>
    <t>23850-94-4</t>
  </si>
  <si>
    <t>23851-28-7</t>
  </si>
  <si>
    <t>23851-84-5</t>
  </si>
  <si>
    <t>2385-74-2</t>
  </si>
  <si>
    <t>23857-51-4</t>
  </si>
  <si>
    <t>2385-77-5</t>
  </si>
  <si>
    <t>2385-81-1</t>
  </si>
  <si>
    <t>2385-85-5</t>
  </si>
  <si>
    <t>2386-25-6</t>
  </si>
  <si>
    <t>2386-47-2</t>
  </si>
  <si>
    <t>2386-52-9</t>
  </si>
  <si>
    <t>2386-53-0</t>
  </si>
  <si>
    <t>2386-54-1</t>
  </si>
  <si>
    <t>2386-56-3</t>
  </si>
  <si>
    <t>2386-57-4</t>
  </si>
  <si>
    <t>2386-60-9</t>
  </si>
  <si>
    <t>2386-87-0</t>
  </si>
  <si>
    <t>2386-90-5</t>
  </si>
  <si>
    <t>23869-24-1</t>
  </si>
  <si>
    <t>2387-03-3</t>
  </si>
  <si>
    <t>2387-18-0</t>
  </si>
  <si>
    <t>2387-20-4</t>
  </si>
  <si>
    <t>2387-23-7</t>
  </si>
  <si>
    <t>23873-10-1</t>
  </si>
  <si>
    <t>23873-27-0</t>
  </si>
  <si>
    <t>23873-81-6</t>
  </si>
  <si>
    <t>23873-85-0</t>
  </si>
  <si>
    <t>238742-84-2</t>
  </si>
  <si>
    <t>2387-48-6</t>
  </si>
  <si>
    <t>238750-77-1</t>
  </si>
  <si>
    <t>2387-59-9</t>
  </si>
  <si>
    <t>23876-13-3</t>
  </si>
  <si>
    <t>23877-12-5</t>
  </si>
  <si>
    <t>2387-71-5</t>
  </si>
  <si>
    <t>23878-88-8</t>
  </si>
  <si>
    <t>2388-12-7</t>
  </si>
  <si>
    <t>2388-14-9</t>
  </si>
  <si>
    <t>2388-32-1</t>
  </si>
  <si>
    <t>238-84-6</t>
  </si>
  <si>
    <t>23884-64-2</t>
  </si>
  <si>
    <t>23885-16-7</t>
  </si>
  <si>
    <t>23887-41-4</t>
  </si>
  <si>
    <t>23887-46-9</t>
  </si>
  <si>
    <t>23887-47-0</t>
  </si>
  <si>
    <t>23893-13-2</t>
  </si>
  <si>
    <t>23893-84-7</t>
  </si>
  <si>
    <t>23893-98-3</t>
  </si>
  <si>
    <t>23894-12-4</t>
  </si>
  <si>
    <t>2389-45-9</t>
  </si>
  <si>
    <t>2389-49-3</t>
  </si>
  <si>
    <t>2389-60-8</t>
  </si>
  <si>
    <t>2389-75-5</t>
  </si>
  <si>
    <t>2389-86-8</t>
  </si>
  <si>
    <t>238994</t>
  </si>
  <si>
    <t>2390-09-2</t>
  </si>
  <si>
    <t>239-01-0</t>
  </si>
  <si>
    <t>2390200-32-3</t>
  </si>
  <si>
    <t>2390-22-9</t>
  </si>
  <si>
    <t>23903-49-3</t>
  </si>
  <si>
    <t>2390-54-7</t>
  </si>
  <si>
    <t>2390-56-9</t>
  </si>
  <si>
    <t>2390-59-2</t>
  </si>
  <si>
    <t>2390-60-5</t>
  </si>
  <si>
    <t>2390-63-8</t>
  </si>
  <si>
    <t>2390-68-3</t>
  </si>
  <si>
    <t>23906-97-0</t>
  </si>
  <si>
    <t>2390-74-1</t>
  </si>
  <si>
    <t>23909-52-6</t>
  </si>
  <si>
    <t>2390-99-0</t>
  </si>
  <si>
    <t>239110-15-7</t>
  </si>
  <si>
    <t>23911-26-4</t>
  </si>
  <si>
    <t>23911-56-0</t>
  </si>
  <si>
    <t>2391-28-8</t>
  </si>
  <si>
    <t>2391-30-2</t>
  </si>
  <si>
    <t>2391-46-0</t>
  </si>
  <si>
    <t>23915-07-3</t>
  </si>
  <si>
    <t>2391-78-8</t>
  </si>
  <si>
    <t>2391-80-2</t>
  </si>
  <si>
    <t>23918-07-2</t>
  </si>
  <si>
    <t>23918-98-1</t>
  </si>
  <si>
    <t>2392-39-4</t>
  </si>
  <si>
    <t>2392-48-5</t>
  </si>
  <si>
    <t>23930-19-0</t>
  </si>
  <si>
    <t>23930-37-2</t>
  </si>
  <si>
    <t>239-30-5</t>
  </si>
  <si>
    <t>2393-17-1</t>
  </si>
  <si>
    <t>2393-18-2</t>
  </si>
  <si>
    <t>2393-23-9</t>
  </si>
  <si>
    <t>239-35-0</t>
  </si>
  <si>
    <t>23941-48-2</t>
  </si>
  <si>
    <t>23941-53-9</t>
  </si>
  <si>
    <t>23942-99-6</t>
  </si>
  <si>
    <t>23945-44-0</t>
  </si>
  <si>
    <t>23945-50-8</t>
  </si>
  <si>
    <t>23947-60-6</t>
  </si>
  <si>
    <t>23949-66-8</t>
  </si>
  <si>
    <t>23950-04-1</t>
  </si>
  <si>
    <t>2395-00-8</t>
  </si>
  <si>
    <t>23950-58-5</t>
  </si>
  <si>
    <t>23950-98-3</t>
  </si>
  <si>
    <t>23959-95-7</t>
  </si>
  <si>
    <t>23961-22-0</t>
  </si>
  <si>
    <t>2396-14-7</t>
  </si>
  <si>
    <t>2396-15-8</t>
  </si>
  <si>
    <t>2396-16-9</t>
  </si>
  <si>
    <t>2396-17-0</t>
  </si>
  <si>
    <t>2396-19-2</t>
  </si>
  <si>
    <t>23961-95-7</t>
  </si>
  <si>
    <t>2396-20-5</t>
  </si>
  <si>
    <t>2396-21-6</t>
  </si>
  <si>
    <t>2396-22-7</t>
  </si>
  <si>
    <t>2396-23-8</t>
  </si>
  <si>
    <t>2396-25-0</t>
  </si>
  <si>
    <t>2396-26-1</t>
  </si>
  <si>
    <t>2396-42-1</t>
  </si>
  <si>
    <t>2396-43-2</t>
  </si>
  <si>
    <t>239-64-5</t>
  </si>
  <si>
    <t>2396-60-3</t>
  </si>
  <si>
    <t>2396-61-4</t>
  </si>
  <si>
    <t>2396-63-6</t>
  </si>
  <si>
    <t>2396-65-8</t>
  </si>
  <si>
    <t>2396-68-1</t>
  </si>
  <si>
    <t>2396-78-3</t>
  </si>
  <si>
    <t>2396-83-0</t>
  </si>
  <si>
    <t>2396-84-1</t>
  </si>
  <si>
    <t>2396-85-2</t>
  </si>
  <si>
    <t>23969-24-6</t>
  </si>
  <si>
    <t>2397-00-4</t>
  </si>
  <si>
    <t>2397-01-5</t>
  </si>
  <si>
    <t>23971-84-8</t>
  </si>
  <si>
    <t>23973-67-3</t>
  </si>
  <si>
    <t>23976-66-1</t>
  </si>
  <si>
    <t>2397-75-3</t>
  </si>
  <si>
    <t>2397-76-4</t>
  </si>
  <si>
    <t>23978-09-8</t>
  </si>
  <si>
    <t>23978-10-1</t>
  </si>
  <si>
    <t>23978-55-4</t>
  </si>
  <si>
    <t>23978-65-6</t>
  </si>
  <si>
    <t>23978-84-9</t>
  </si>
  <si>
    <t>23978-85-0</t>
  </si>
  <si>
    <t>23979-41-1</t>
  </si>
  <si>
    <t>23981-47-7</t>
  </si>
  <si>
    <t>23981-48-8</t>
  </si>
  <si>
    <t>23983-43-9</t>
  </si>
  <si>
    <t>2398-37-0</t>
  </si>
  <si>
    <t>23984-17-0</t>
  </si>
  <si>
    <t>23984-18-1</t>
  </si>
  <si>
    <t>239-85-0</t>
  </si>
  <si>
    <t>23985-25-3</t>
  </si>
  <si>
    <t>23986-74-5</t>
  </si>
  <si>
    <t>2398-75-6</t>
  </si>
  <si>
    <t>2398-76-7</t>
  </si>
  <si>
    <t>2398-81-4</t>
  </si>
  <si>
    <t>2398-96-1</t>
  </si>
  <si>
    <t>2399-18-0</t>
  </si>
  <si>
    <t>2399-48-6</t>
  </si>
  <si>
    <t>23996-12-5</t>
  </si>
  <si>
    <t>23996-16-9</t>
  </si>
  <si>
    <t>23996-25-0</t>
  </si>
  <si>
    <t>23996-53-4</t>
  </si>
  <si>
    <t>23996-55-6</t>
  </si>
  <si>
    <t>239-98-5</t>
  </si>
  <si>
    <t>2399-86-2</t>
  </si>
  <si>
    <t>23999-02-2</t>
  </si>
  <si>
    <t>23999-64-6</t>
  </si>
  <si>
    <t>2400-00-2</t>
  </si>
  <si>
    <t>24003-67-6</t>
  </si>
  <si>
    <t>2400-59-1</t>
  </si>
  <si>
    <t>2400-66-0</t>
  </si>
  <si>
    <t>24009-05-0</t>
  </si>
  <si>
    <t>24010-46-6</t>
  </si>
  <si>
    <t>2401-21-0</t>
  </si>
  <si>
    <t>240121-57-7</t>
  </si>
  <si>
    <t>2401-24-3</t>
  </si>
  <si>
    <t>240129-21-9</t>
  </si>
  <si>
    <t>240129-21-9|240129-2</t>
  </si>
  <si>
    <t>240129-24-2</t>
  </si>
  <si>
    <t>240129-40-2</t>
  </si>
  <si>
    <t>240129-40-2|240129-4</t>
  </si>
  <si>
    <t>240129-42-4</t>
  </si>
  <si>
    <t>24014-78-6</t>
  </si>
  <si>
    <t>24015-80-3</t>
  </si>
  <si>
    <t>24016-03-3</t>
  </si>
  <si>
    <t>24016-11-3</t>
  </si>
  <si>
    <t>2401-73-2</t>
  </si>
  <si>
    <t>24017-47-8</t>
  </si>
  <si>
    <t>24019-05-4</t>
  </si>
  <si>
    <t>24019-46-3</t>
  </si>
  <si>
    <t>24019-80-5</t>
  </si>
  <si>
    <t>24020-61-9</t>
  </si>
  <si>
    <t>24020-66-4</t>
  </si>
  <si>
    <t>2402-42-8</t>
  </si>
  <si>
    <t>2402-58-6</t>
  </si>
  <si>
    <t>24026-94-6</t>
  </si>
  <si>
    <t>24027-10-9</t>
  </si>
  <si>
    <t>2402-77-9</t>
  </si>
  <si>
    <t>2402-78-0</t>
  </si>
  <si>
    <t>24027-80-3</t>
  </si>
  <si>
    <t>2402-79-1</t>
  </si>
  <si>
    <t>24028-46-4</t>
  </si>
  <si>
    <t>2402-95-1</t>
  </si>
  <si>
    <t>2402-98-4</t>
  </si>
  <si>
    <t>24030-00-0</t>
  </si>
  <si>
    <t>2403-22-7</t>
  </si>
  <si>
    <t>24032-35-7</t>
  </si>
  <si>
    <t>24032-65-3</t>
  </si>
  <si>
    <t>24035-50-5</t>
  </si>
  <si>
    <t>2403-58-9</t>
  </si>
  <si>
    <t>2403-59-0</t>
  </si>
  <si>
    <t>2403-66-9</t>
  </si>
  <si>
    <t>24038-68-4</t>
  </si>
  <si>
    <t>2403-88-5</t>
  </si>
  <si>
    <t>2403-89-6</t>
  </si>
  <si>
    <t>240408-96-2</t>
  </si>
  <si>
    <t>24041-30-3</t>
  </si>
  <si>
    <t>24041-60-9</t>
  </si>
  <si>
    <t>2404-35-5</t>
  </si>
  <si>
    <t>2404-44-6</t>
  </si>
  <si>
    <t>24048-13-3</t>
  </si>
  <si>
    <t>24048-14-4</t>
  </si>
  <si>
    <t>2404-87-7</t>
  </si>
  <si>
    <t>240494-70-6</t>
  </si>
  <si>
    <t>24056-48-2</t>
  </si>
  <si>
    <t>24057-28-1</t>
  </si>
  <si>
    <t>2406-25-9</t>
  </si>
  <si>
    <t>2406-33-9</t>
  </si>
  <si>
    <t>2406-34-0</t>
  </si>
  <si>
    <t>24065-33-6</t>
  </si>
  <si>
    <t>24066-77-1</t>
  </si>
  <si>
    <t>24069-55-4</t>
  </si>
  <si>
    <t>24070-52-8</t>
  </si>
  <si>
    <t>2407-11-6</t>
  </si>
  <si>
    <t>2407-13-8</t>
  </si>
  <si>
    <t>24072-75-1</t>
  </si>
  <si>
    <t>2407-43-4</t>
  </si>
  <si>
    <t>24075-57-8</t>
  </si>
  <si>
    <t>24075-61-4</t>
  </si>
  <si>
    <t>2407-68-3</t>
  </si>
  <si>
    <t>2407-94-5</t>
  </si>
  <si>
    <t>24079-95-6</t>
  </si>
  <si>
    <t>240801-56-3</t>
  </si>
  <si>
    <t>240802-59-9</t>
  </si>
  <si>
    <t>2408-20-0</t>
  </si>
  <si>
    <t>24083-03-2</t>
  </si>
  <si>
    <t>24083-13-4</t>
  </si>
  <si>
    <t>2408-37-9</t>
  </si>
  <si>
    <t>2408-40-4</t>
  </si>
  <si>
    <t>24085-03-8</t>
  </si>
  <si>
    <t>24085-06-1</t>
  </si>
  <si>
    <t>24085-08-3</t>
  </si>
  <si>
    <t>2408-88-0</t>
  </si>
  <si>
    <t>24089-00-7</t>
  </si>
  <si>
    <t>2409-36-1</t>
  </si>
  <si>
    <t>2409-52-1</t>
  </si>
  <si>
    <t>2409-55-4</t>
  </si>
  <si>
    <t>24100-18-3</t>
  </si>
  <si>
    <t>2410-19-7</t>
  </si>
  <si>
    <t>24108-89-2</t>
  </si>
  <si>
    <t>24112-29-6</t>
  </si>
  <si>
    <t>24112-48-9</t>
  </si>
  <si>
    <t>2411-36-1</t>
  </si>
  <si>
    <t>2411-83-8</t>
  </si>
  <si>
    <t>2411-89-4</t>
  </si>
  <si>
    <t>24120-17-0</t>
  </si>
  <si>
    <t>24120-18-1</t>
  </si>
  <si>
    <t>24120-19-2</t>
  </si>
  <si>
    <t>24123-14-6</t>
  </si>
  <si>
    <t>24124-03-6</t>
  </si>
  <si>
    <t>24124-25-2</t>
  </si>
  <si>
    <t>24124-40-1</t>
  </si>
  <si>
    <t>2412-73-9</t>
  </si>
  <si>
    <t>2412-80-8</t>
  </si>
  <si>
    <t>24131-07-5</t>
  </si>
  <si>
    <t>24133-73-1</t>
  </si>
  <si>
    <t>2413-38-9</t>
  </si>
  <si>
    <t>24138-27-0</t>
  </si>
  <si>
    <t>24138-28-1</t>
  </si>
  <si>
    <t>24138-34-9</t>
  </si>
  <si>
    <t>24142-77-6</t>
  </si>
  <si>
    <t>24143-17-7</t>
  </si>
  <si>
    <t>24143-52-0</t>
  </si>
  <si>
    <t>24147-49-7</t>
  </si>
  <si>
    <t>24147-50-0</t>
  </si>
  <si>
    <t>24149-26-6</t>
  </si>
  <si>
    <t>24150-24-1</t>
  </si>
  <si>
    <t>24151-54-0</t>
  </si>
  <si>
    <t>24151-93-7</t>
  </si>
  <si>
    <t>2415-24-9</t>
  </si>
  <si>
    <t>2415-43-2</t>
  </si>
  <si>
    <t>24155-29-1</t>
  </si>
  <si>
    <t>24155-32-6</t>
  </si>
  <si>
    <t>24155-42-8</t>
  </si>
  <si>
    <t>24155-45-1</t>
  </si>
  <si>
    <t>24157-79-7</t>
  </si>
  <si>
    <t>24157-81-1</t>
  </si>
  <si>
    <t>2415-80-7</t>
  </si>
  <si>
    <t>2415-85-2</t>
  </si>
  <si>
    <t>2415-87-4</t>
  </si>
  <si>
    <t>24158-88-1</t>
  </si>
  <si>
    <t>24160-20-1</t>
  </si>
  <si>
    <t>24160-53-0</t>
  </si>
  <si>
    <t>2416-19-5</t>
  </si>
  <si>
    <t>2416-20-8</t>
  </si>
  <si>
    <t>24162-63-8</t>
  </si>
  <si>
    <t>2416-40-2</t>
  </si>
  <si>
    <t>24168-42-1</t>
  </si>
  <si>
    <t>24168-70-5</t>
  </si>
  <si>
    <t>24169-02-6</t>
  </si>
  <si>
    <t>24169-32-2</t>
  </si>
  <si>
    <t>2416-94-6</t>
  </si>
  <si>
    <t>24169-46-8</t>
  </si>
  <si>
    <t>2416-98-0</t>
  </si>
  <si>
    <t>24170-14-7</t>
  </si>
  <si>
    <t>24170-48-7</t>
  </si>
  <si>
    <t>24170-60-3</t>
  </si>
  <si>
    <t>2417-10-9</t>
  </si>
  <si>
    <t>24171-89-9</t>
  </si>
  <si>
    <t>24173-36-2</t>
  </si>
  <si>
    <t>24173-47-5</t>
  </si>
  <si>
    <t>24175-05-1</t>
  </si>
  <si>
    <t>2417-72-3</t>
  </si>
  <si>
    <t>2417-90-5</t>
  </si>
  <si>
    <t>24180-58-3</t>
  </si>
  <si>
    <t>241806-75-7</t>
  </si>
  <si>
    <t>2418-14-6</t>
  </si>
  <si>
    <t>24181-77-9</t>
  </si>
  <si>
    <t>24181-78-0</t>
  </si>
  <si>
    <t>24184-37-0</t>
  </si>
  <si>
    <t>24184-43-8</t>
  </si>
  <si>
    <t>2418-45-3</t>
  </si>
  <si>
    <t>24184-58-5</t>
  </si>
  <si>
    <t>24186-59-2</t>
  </si>
  <si>
    <t>2418-90-8</t>
  </si>
  <si>
    <t>24192-58-3</t>
  </si>
  <si>
    <t>24192-82-3</t>
  </si>
  <si>
    <t>2419-38-7</t>
  </si>
  <si>
    <t>2419-73-0</t>
  </si>
  <si>
    <t>24197-34-0</t>
  </si>
  <si>
    <t>2419-74-1</t>
  </si>
  <si>
    <t>24198-95-6</t>
  </si>
  <si>
    <t>24199-46-0</t>
  </si>
  <si>
    <t>24201-58-9</t>
  </si>
  <si>
    <t>2420-16-8</t>
  </si>
  <si>
    <t>2420-17-9</t>
  </si>
  <si>
    <t>2420-27-1</t>
  </si>
  <si>
    <t>2420-29-3</t>
  </si>
  <si>
    <t>2420-56-6</t>
  </si>
  <si>
    <t>24207-00-9</t>
  </si>
  <si>
    <t>24207-38-3</t>
  </si>
  <si>
    <t>24207-41-8</t>
  </si>
  <si>
    <t>2420-87-3</t>
  </si>
  <si>
    <t>24209-38-9</t>
  </si>
  <si>
    <t>2420-94-2</t>
  </si>
  <si>
    <t>24209-43-6</t>
  </si>
  <si>
    <t>2420-97-5</t>
  </si>
  <si>
    <t>24209-75-4</t>
  </si>
  <si>
    <t>2420-98-6</t>
  </si>
  <si>
    <t>2421-11-6</t>
  </si>
  <si>
    <t>24211-30-1</t>
  </si>
  <si>
    <t>2421-28-5</t>
  </si>
  <si>
    <t>242142-80-9</t>
  </si>
  <si>
    <t>242142-82-1</t>
  </si>
  <si>
    <t>2421-44-5</t>
  </si>
  <si>
    <t>24216-05-5</t>
  </si>
  <si>
    <t>24219-23-6</t>
  </si>
  <si>
    <t>24221-19-0</t>
  </si>
  <si>
    <t>24221-86-1</t>
  </si>
  <si>
    <t>24222-12-6</t>
  </si>
  <si>
    <t>24222-13-7</t>
  </si>
  <si>
    <t>24225-08-9</t>
  </si>
  <si>
    <t>24228-40-8</t>
  </si>
  <si>
    <t>2422-88-0</t>
  </si>
  <si>
    <t>2422-91-5</t>
  </si>
  <si>
    <t>24229-53-6</t>
  </si>
  <si>
    <t>24231-46-7</t>
  </si>
  <si>
    <t>24233-81-6</t>
  </si>
  <si>
    <t>2423-66-7</t>
  </si>
  <si>
    <t>24237-00-1</t>
  </si>
  <si>
    <t>24237-01-2</t>
  </si>
  <si>
    <t>24237-02-3</t>
  </si>
  <si>
    <t>2423-71-4</t>
  </si>
  <si>
    <t>24237-54-5</t>
  </si>
  <si>
    <t>24237-55-6</t>
  </si>
  <si>
    <t>24238-82-2</t>
  </si>
  <si>
    <t>24238-95-7</t>
  </si>
  <si>
    <t>24239-35-8</t>
  </si>
  <si>
    <t>2424-01-3</t>
  </si>
  <si>
    <t>2424-02-4</t>
  </si>
  <si>
    <t>24242-19-1</t>
  </si>
  <si>
    <t>24243-97-8</t>
  </si>
  <si>
    <t>24245-27-0</t>
  </si>
  <si>
    <t>2424-53-5</t>
  </si>
  <si>
    <t>2424-58-0</t>
  </si>
  <si>
    <t>2424-59-1</t>
  </si>
  <si>
    <t>2424-61-5</t>
  </si>
  <si>
    <t>2424-62-6</t>
  </si>
  <si>
    <t>24248-21-3</t>
  </si>
  <si>
    <t>2424-98-8</t>
  </si>
  <si>
    <t>2425-06-1</t>
  </si>
  <si>
    <t>2425-10-7</t>
  </si>
  <si>
    <t>2425-28-7</t>
  </si>
  <si>
    <t>2425-51-6</t>
  </si>
  <si>
    <t>2425-54-9</t>
  </si>
  <si>
    <t>2425-74-3</t>
  </si>
  <si>
    <t>2425-77-6</t>
  </si>
  <si>
    <t>2425-79-8</t>
  </si>
  <si>
    <t>2425-85-6</t>
  </si>
  <si>
    <t>2425-95-8</t>
  </si>
  <si>
    <t>24259-59-4</t>
  </si>
  <si>
    <t>2426-02-0</t>
  </si>
  <si>
    <t>2426-07-5</t>
  </si>
  <si>
    <t>2426-08-6</t>
  </si>
  <si>
    <t>24261-19-6</t>
  </si>
  <si>
    <t>24262-38-2</t>
  </si>
  <si>
    <t>2426-54-2</t>
  </si>
  <si>
    <t>2426-87-1</t>
  </si>
  <si>
    <t>24271-12-3</t>
  </si>
  <si>
    <t>24274-48-4</t>
  </si>
  <si>
    <t>24279-39-8</t>
  </si>
  <si>
    <t>24280-45-3</t>
  </si>
  <si>
    <t>2428-06-0</t>
  </si>
  <si>
    <t>242812-05-1</t>
  </si>
  <si>
    <t>24286-28-0</t>
  </si>
  <si>
    <t>24287-35-2</t>
  </si>
  <si>
    <t>24290-36-6</t>
  </si>
  <si>
    <t>24291-51-8</t>
  </si>
  <si>
    <t>24292-47-5</t>
  </si>
  <si>
    <t>24292-52-2</t>
  </si>
  <si>
    <t>24292-60-2</t>
  </si>
  <si>
    <t>24293-41-2</t>
  </si>
  <si>
    <t>24293-43-4</t>
  </si>
  <si>
    <t>24293-73-0</t>
  </si>
  <si>
    <t>24295-03-2</t>
  </si>
  <si>
    <t>24295-35-0</t>
  </si>
  <si>
    <t>2429-70-1</t>
  </si>
  <si>
    <t>2429-71-2</t>
  </si>
  <si>
    <t>2429-72-3</t>
  </si>
  <si>
    <t>2429-73-4</t>
  </si>
  <si>
    <t>2429-74-5</t>
  </si>
  <si>
    <t>2429-76-7</t>
  </si>
  <si>
    <t>2429-79-0</t>
  </si>
  <si>
    <t>2429-80-3</t>
  </si>
  <si>
    <t>24298-17-7</t>
  </si>
  <si>
    <t>2429-82-5</t>
  </si>
  <si>
    <t>24298-26-8</t>
  </si>
  <si>
    <t>2429-83-6</t>
  </si>
  <si>
    <t>2429-84-7</t>
  </si>
  <si>
    <t>24302-35-0</t>
  </si>
  <si>
    <t>24302-67-8</t>
  </si>
  <si>
    <t>2430-27-5</t>
  </si>
  <si>
    <t>24304-50-5</t>
  </si>
  <si>
    <t>24304-84-5</t>
  </si>
  <si>
    <t>2430-49-1</t>
  </si>
  <si>
    <t>24305-56-4</t>
  </si>
  <si>
    <t>24307-26-4</t>
  </si>
  <si>
    <t>24309-97-5</t>
  </si>
  <si>
    <t>2431-00-7</t>
  </si>
  <si>
    <t>24310-22-3</t>
  </si>
  <si>
    <t>24310-40-5</t>
  </si>
  <si>
    <t>24310-41-6</t>
  </si>
  <si>
    <t>24311-37-3</t>
  </si>
  <si>
    <t>243128-38-3</t>
  </si>
  <si>
    <t>243128-40-7</t>
  </si>
  <si>
    <t>243128-41-8</t>
  </si>
  <si>
    <t>24313-88-0</t>
  </si>
  <si>
    <t>243139-60-8</t>
  </si>
  <si>
    <t>243139-62-0</t>
  </si>
  <si>
    <t>2431-50-7</t>
  </si>
  <si>
    <t>2431-54-1</t>
  </si>
  <si>
    <t>243-17-4</t>
  </si>
  <si>
    <t>24317-94-0</t>
  </si>
  <si>
    <t>24317-95-1</t>
  </si>
  <si>
    <t>24318-43-2</t>
  </si>
  <si>
    <t>2431-96-1</t>
  </si>
  <si>
    <t>24320-15-8</t>
  </si>
  <si>
    <t>24320-24-9</t>
  </si>
  <si>
    <t>2432-11-3</t>
  </si>
  <si>
    <t>2432-12-4</t>
  </si>
  <si>
    <t>2432-14-6</t>
  </si>
  <si>
    <t>24321-47-9</t>
  </si>
  <si>
    <t>24323-21-5</t>
  </si>
  <si>
    <t>24323-23-7</t>
  </si>
  <si>
    <t>24323-25-9</t>
  </si>
  <si>
    <t>24323-31-7</t>
  </si>
  <si>
    <t>24324-17-2</t>
  </si>
  <si>
    <t>2432-42-0</t>
  </si>
  <si>
    <t>2432-43-1</t>
  </si>
  <si>
    <t>2432-51-1</t>
  </si>
  <si>
    <t>24325-21-1</t>
  </si>
  <si>
    <t>24325-95-9</t>
  </si>
  <si>
    <t>2432-63-5</t>
  </si>
  <si>
    <t>24327-08-0</t>
  </si>
  <si>
    <t>2432-74-8</t>
  </si>
  <si>
    <t>2432-77-1</t>
  </si>
  <si>
    <t>243-28-7</t>
  </si>
  <si>
    <t>2432-87-3</t>
  </si>
  <si>
    <t>2432-88-4</t>
  </si>
  <si>
    <t>2432-89-5</t>
  </si>
  <si>
    <t>2432-90-8</t>
  </si>
  <si>
    <t>2432-91-9</t>
  </si>
  <si>
    <t>2432-99-7</t>
  </si>
  <si>
    <t>24330-52-7</t>
  </si>
  <si>
    <t>24331-27-9</t>
  </si>
  <si>
    <t>2433-14-9</t>
  </si>
  <si>
    <t>24331-94-0</t>
  </si>
  <si>
    <t>24332-20-5</t>
  </si>
  <si>
    <t>24333-19-5</t>
  </si>
  <si>
    <t>2433-56-9</t>
  </si>
  <si>
    <t>243-38-9</t>
  </si>
  <si>
    <t>2433-96-7</t>
  </si>
  <si>
    <t>2433-97-8</t>
  </si>
  <si>
    <t>24340-76-9</t>
  </si>
  <si>
    <t>24341-30-8</t>
  </si>
  <si>
    <t>24342-04-9</t>
  </si>
  <si>
    <t>243-42-5</t>
  </si>
  <si>
    <t>24342-97-0</t>
  </si>
  <si>
    <t>24344-21-6</t>
  </si>
  <si>
    <t>2434-49-3</t>
  </si>
  <si>
    <t>24345-02-6</t>
  </si>
  <si>
    <t>2434-53-9</t>
  </si>
  <si>
    <t>24346-00-7</t>
  </si>
  <si>
    <t>243-46-9</t>
  </si>
  <si>
    <t>24347-54-4</t>
  </si>
  <si>
    <t>24347-58-8</t>
  </si>
  <si>
    <t>24348-06-9</t>
  </si>
  <si>
    <t>24351-11-9</t>
  </si>
  <si>
    <t>24351-12-0</t>
  </si>
  <si>
    <t>243-51-6</t>
  </si>
  <si>
    <t>2435-16-7</t>
  </si>
  <si>
    <t>24353-00-2</t>
  </si>
  <si>
    <t>24353-61-5</t>
  </si>
  <si>
    <t>24353-79-5</t>
  </si>
  <si>
    <t>2435-47-4</t>
  </si>
  <si>
    <t>2435-53-2</t>
  </si>
  <si>
    <t>2435-54-3</t>
  </si>
  <si>
    <t>24355-93-9</t>
  </si>
  <si>
    <t>24356-60-3</t>
  </si>
  <si>
    <t>24356-94-3</t>
  </si>
  <si>
    <t>2435-76-9</t>
  </si>
  <si>
    <t>24357-97-9</t>
  </si>
  <si>
    <t>24358-20-1</t>
  </si>
  <si>
    <t>2435-82-7</t>
  </si>
  <si>
    <t>2435-85-0</t>
  </si>
  <si>
    <t>24358-62-1</t>
  </si>
  <si>
    <t>24358-65-4</t>
  </si>
  <si>
    <t>24358-76-7</t>
  </si>
  <si>
    <t>24358-84-7</t>
  </si>
  <si>
    <t>24359-22-6</t>
  </si>
  <si>
    <t>24360-63-2</t>
  </si>
  <si>
    <t>24360-97-2</t>
  </si>
  <si>
    <t>2436-29-5</t>
  </si>
  <si>
    <t>24362-98-9</t>
  </si>
  <si>
    <t>2436-73-9</t>
  </si>
  <si>
    <t>2436-79-5</t>
  </si>
  <si>
    <t>2436-85-3</t>
  </si>
  <si>
    <t>2436-90-0</t>
  </si>
  <si>
    <t>2436-93-3</t>
  </si>
  <si>
    <t>2436-96-6</t>
  </si>
  <si>
    <t>24370-25-0</t>
  </si>
  <si>
    <t>2437-03-8</t>
  </si>
  <si>
    <t>24370-76-1</t>
  </si>
  <si>
    <t>2437-16-3</t>
  </si>
  <si>
    <t>2437-25-4</t>
  </si>
  <si>
    <t>2437-29-8</t>
  </si>
  <si>
    <t>24374-38-7</t>
  </si>
  <si>
    <t>2437-49-2</t>
  </si>
  <si>
    <t>2437-56-1</t>
  </si>
  <si>
    <t>24376-01-0</t>
  </si>
  <si>
    <t>2437-79-8</t>
  </si>
  <si>
    <t>24379-26-8</t>
  </si>
  <si>
    <t>2437-95-8</t>
  </si>
  <si>
    <t>2437-97-0</t>
  </si>
  <si>
    <t>2438-05-3</t>
  </si>
  <si>
    <t>24380-92-5</t>
  </si>
  <si>
    <t>24381-49-5</t>
  </si>
  <si>
    <t>2438-20-2</t>
  </si>
  <si>
    <t>2438-40-6</t>
  </si>
  <si>
    <t>243842-15-1</t>
  </si>
  <si>
    <t>243858-01-7</t>
  </si>
  <si>
    <t>24386-93-4</t>
  </si>
  <si>
    <t>2438-72-4</t>
  </si>
  <si>
    <t>24387-36-8</t>
  </si>
  <si>
    <t>24387-68-6</t>
  </si>
  <si>
    <t>2438-80-4</t>
  </si>
  <si>
    <t>2438-90-6</t>
  </si>
  <si>
    <t>2439-00-1</t>
  </si>
  <si>
    <t>2439-01-2</t>
  </si>
  <si>
    <t>24390-14-5</t>
  </si>
  <si>
    <t>24390-15-6</t>
  </si>
  <si>
    <t>2439-04-5</t>
  </si>
  <si>
    <t>2439-10-3</t>
  </si>
  <si>
    <t>24391-19-3</t>
  </si>
  <si>
    <t>2439-35-2</t>
  </si>
  <si>
    <t>24393-54-2</t>
  </si>
  <si>
    <t>24393-66-6</t>
  </si>
  <si>
    <t>24394-09-0</t>
  </si>
  <si>
    <t>24394-25-0</t>
  </si>
  <si>
    <t>2439-44-3</t>
  </si>
  <si>
    <t>2439-54-5</t>
  </si>
  <si>
    <t>2439-55-6</t>
  </si>
  <si>
    <t>2439-57-8</t>
  </si>
  <si>
    <t>243967-42-2</t>
  </si>
  <si>
    <t>243967-44-4</t>
  </si>
  <si>
    <t>243973-20-8</t>
  </si>
  <si>
    <t>243975-37-3</t>
  </si>
  <si>
    <t>2439-77-2</t>
  </si>
  <si>
    <t>243977-25-5</t>
  </si>
  <si>
    <t>24397-89-5</t>
  </si>
  <si>
    <t>243982-82-3</t>
  </si>
  <si>
    <t>243982-83-4</t>
  </si>
  <si>
    <t>2439-83-0</t>
  </si>
  <si>
    <t>243984-11-4</t>
  </si>
  <si>
    <t>24398-49-0</t>
  </si>
  <si>
    <t>2439-85-2</t>
  </si>
  <si>
    <t>24398-88-7</t>
  </si>
  <si>
    <t>24399-20-0</t>
  </si>
  <si>
    <t>2439-99-8</t>
  </si>
  <si>
    <t>24400-75-7</t>
  </si>
  <si>
    <t>24401-36-3</t>
  </si>
  <si>
    <t>24401-39-6</t>
  </si>
  <si>
    <t>244021-01-0</t>
  </si>
  <si>
    <t>2440-22-4</t>
  </si>
  <si>
    <t>244022-64-8</t>
  </si>
  <si>
    <t>24402-46-8</t>
  </si>
  <si>
    <t>24402-80-0</t>
  </si>
  <si>
    <t>24403-04-1</t>
  </si>
  <si>
    <t>24404-97-5</t>
  </si>
  <si>
    <t>2440-62-2</t>
  </si>
  <si>
    <t>24407-09-8</t>
  </si>
  <si>
    <t>24407-32-7</t>
  </si>
  <si>
    <t>24410-52-4</t>
  </si>
  <si>
    <t>2441-27-2</t>
  </si>
  <si>
    <t>24413-04-5</t>
  </si>
  <si>
    <t>24413-21-6</t>
  </si>
  <si>
    <t>2441-41-0</t>
  </si>
  <si>
    <t>244195-31-1</t>
  </si>
  <si>
    <t>24421-05-4</t>
  </si>
  <si>
    <t>2442-10-6</t>
  </si>
  <si>
    <t>244235-47-0</t>
  </si>
  <si>
    <t>24423-98-1</t>
  </si>
  <si>
    <t>2442-49-1</t>
  </si>
  <si>
    <t>24424-99-5</t>
  </si>
  <si>
    <t>24425-40-9</t>
  </si>
  <si>
    <t>24425-56-7</t>
  </si>
  <si>
    <t>24426-16-2</t>
  </si>
  <si>
    <t>2442-62-8</t>
  </si>
  <si>
    <t>24426-40-2</t>
  </si>
  <si>
    <t>24429-05-8</t>
  </si>
  <si>
    <t>24429-25-2</t>
  </si>
  <si>
    <t>24429-61-6</t>
  </si>
  <si>
    <t>24431-27-4</t>
  </si>
  <si>
    <t>24434-82-0</t>
  </si>
  <si>
    <t>24435-27-6</t>
  </si>
  <si>
    <t>244358</t>
  </si>
  <si>
    <t>2443-58-5</t>
  </si>
  <si>
    <t>24437-41-0</t>
  </si>
  <si>
    <t>2444-19-1</t>
  </si>
  <si>
    <t>24442-57-7</t>
  </si>
  <si>
    <t>24442-68-0</t>
  </si>
  <si>
    <t>2444-28-2</t>
  </si>
  <si>
    <t>2444-36-2</t>
  </si>
  <si>
    <t>2444-37-3</t>
  </si>
  <si>
    <t>2444-46-4</t>
  </si>
  <si>
    <t>2444-49-7</t>
  </si>
  <si>
    <t>2444-68-0</t>
  </si>
  <si>
    <t>24447-63-0</t>
  </si>
  <si>
    <t>24447-72-1</t>
  </si>
  <si>
    <t>24447-78-7</t>
  </si>
  <si>
    <t>24447-83-4</t>
  </si>
  <si>
    <t>24447-84-5</t>
  </si>
  <si>
    <t>24447-99-2</t>
  </si>
  <si>
    <t>24448-01-9</t>
  </si>
  <si>
    <t>24448-04-2</t>
  </si>
  <si>
    <t>24448-06-4</t>
  </si>
  <si>
    <t>24448-07-5</t>
  </si>
  <si>
    <t>24448-09-7</t>
  </si>
  <si>
    <t>24448-20-2</t>
  </si>
  <si>
    <t>24448-94-0</t>
  </si>
  <si>
    <t>2444-90-8</t>
  </si>
  <si>
    <t>24449-58-9</t>
  </si>
  <si>
    <t>2445-53-6</t>
  </si>
  <si>
    <t>2445-60-5</t>
  </si>
  <si>
    <t>2445-67-2</t>
  </si>
  <si>
    <t>2445-69-4</t>
  </si>
  <si>
    <t>2445-72-9</t>
  </si>
  <si>
    <t>2445-76-3</t>
  </si>
  <si>
    <t>2445-77-4</t>
  </si>
  <si>
    <t>2445-78-5</t>
  </si>
  <si>
    <t>2445-82-1</t>
  </si>
  <si>
    <t>2445-83-2</t>
  </si>
  <si>
    <t>24458-48-8</t>
  </si>
  <si>
    <t>2445-93-4</t>
  </si>
  <si>
    <t>24459-40-3</t>
  </si>
  <si>
    <t>24460-06-8</t>
  </si>
  <si>
    <t>24460-07-9</t>
  </si>
  <si>
    <t>24460-74-0</t>
  </si>
  <si>
    <t>24461-61-8</t>
  </si>
  <si>
    <t>244616-85-1</t>
  </si>
  <si>
    <t>2446-23-3</t>
  </si>
  <si>
    <t>244626-73-1</t>
  </si>
  <si>
    <t>24463-19-2</t>
  </si>
  <si>
    <t>244-63-3</t>
  </si>
  <si>
    <t>24464-64-0</t>
  </si>
  <si>
    <t>24465-45-0</t>
  </si>
  <si>
    <t>2446-63-1</t>
  </si>
  <si>
    <t>24466-84-0</t>
  </si>
  <si>
    <t>2446-69-7</t>
  </si>
  <si>
    <t>24468-13-1</t>
  </si>
  <si>
    <t>24468-28-8</t>
  </si>
  <si>
    <t>2446-83-5</t>
  </si>
  <si>
    <t>244-69-9</t>
  </si>
  <si>
    <t>24470-78-8</t>
  </si>
  <si>
    <t>24473-06-1</t>
  </si>
  <si>
    <t>2447-54-3</t>
  </si>
  <si>
    <t>24475-56-7</t>
  </si>
  <si>
    <t>2447-57-6</t>
  </si>
  <si>
    <t>244761-29-3</t>
  </si>
  <si>
    <t>24476-55-9</t>
  </si>
  <si>
    <t>244767-67-7</t>
  </si>
  <si>
    <t>244-76-8</t>
  </si>
  <si>
    <t>244768-32-9</t>
  </si>
  <si>
    <t>2447-79-2</t>
  </si>
  <si>
    <t>24483-44-1</t>
  </si>
  <si>
    <t>2448-68-2</t>
  </si>
  <si>
    <t>24488-95-7</t>
  </si>
  <si>
    <t>2449-05-0</t>
  </si>
  <si>
    <t>2449-10-7</t>
  </si>
  <si>
    <t>2449-14-1</t>
  </si>
  <si>
    <t>24493-53-6</t>
  </si>
  <si>
    <t>24493-59-2</t>
  </si>
  <si>
    <t>2449-49-2</t>
  </si>
  <si>
    <t>244-99-5</t>
  </si>
  <si>
    <t>24499-80-7</t>
  </si>
  <si>
    <t>2450-71-7</t>
  </si>
  <si>
    <t>24508-01-8</t>
  </si>
  <si>
    <t>245116-90-9</t>
  </si>
  <si>
    <t>24512-63-8</t>
  </si>
  <si>
    <t>2451-62-9</t>
  </si>
  <si>
    <t>24516-39-0</t>
  </si>
  <si>
    <t>2451-79-8</t>
  </si>
  <si>
    <t>2451-84-5</t>
  </si>
  <si>
    <t>24519-04-8</t>
  </si>
  <si>
    <t>24519-27-5</t>
  </si>
  <si>
    <t>2452-01-9</t>
  </si>
  <si>
    <t>24520-19-2</t>
  </si>
  <si>
    <t>24521-43-5</t>
  </si>
  <si>
    <t>24521-76-4</t>
  </si>
  <si>
    <t>24524-52-5</t>
  </si>
  <si>
    <t>24526-64-5</t>
  </si>
  <si>
    <t>24527-27-3</t>
  </si>
  <si>
    <t>2452-99-5</t>
  </si>
  <si>
    <t>2453-00-1</t>
  </si>
  <si>
    <t>24530-67-4</t>
  </si>
  <si>
    <t>2453-46-5</t>
  </si>
  <si>
    <t>24537-30-2</t>
  </si>
  <si>
    <t>24539-56-8</t>
  </si>
  <si>
    <t>24539-57-9</t>
  </si>
  <si>
    <t>24539-59-1</t>
  </si>
  <si>
    <t>24539-60-4</t>
  </si>
  <si>
    <t>2454-11-7</t>
  </si>
  <si>
    <t>2454-35-5</t>
  </si>
  <si>
    <t>2454-37-7</t>
  </si>
  <si>
    <t>24544-04-5</t>
  </si>
  <si>
    <t>24544-08-9</t>
  </si>
  <si>
    <t>24545-86-6</t>
  </si>
  <si>
    <t>24549-06-2</t>
  </si>
  <si>
    <t>2455-04-1</t>
  </si>
  <si>
    <t>2455-14-3</t>
  </si>
  <si>
    <t>2455-24-5</t>
  </si>
  <si>
    <t>24556-64-7</t>
  </si>
  <si>
    <t>24556-65-8</t>
  </si>
  <si>
    <t>2455-71-2</t>
  </si>
  <si>
    <t>24557-79-7</t>
  </si>
  <si>
    <t>24558-01-8</t>
  </si>
  <si>
    <t>24560-70-1</t>
  </si>
  <si>
    <t>24561-10-2</t>
  </si>
  <si>
    <t>2456-27-1</t>
  </si>
  <si>
    <t>2456-28-2</t>
  </si>
  <si>
    <t>24564-52-1</t>
  </si>
  <si>
    <t>24564-77-0</t>
  </si>
  <si>
    <t>24564-79-2</t>
  </si>
  <si>
    <t>24565-13-7</t>
  </si>
  <si>
    <t>24566-95-8</t>
  </si>
  <si>
    <t>2456-73-7</t>
  </si>
  <si>
    <t>2456-81-7</t>
  </si>
  <si>
    <t>24569-83-3</t>
  </si>
  <si>
    <t>2457-01-4</t>
  </si>
  <si>
    <t>24570-88-5</t>
  </si>
  <si>
    <t>24571-18-4</t>
  </si>
  <si>
    <t>2457-47-8</t>
  </si>
  <si>
    <t>245765-41-7</t>
  </si>
  <si>
    <t>2457-72-9</t>
  </si>
  <si>
    <t>24577-34-2</t>
  </si>
  <si>
    <t>24577-43-3</t>
  </si>
  <si>
    <t>2457-76-3</t>
  </si>
  <si>
    <t>24577-68-2</t>
  </si>
  <si>
    <t>2457-80-9</t>
  </si>
  <si>
    <t>24579-73-5</t>
  </si>
  <si>
    <t>2458-05-1</t>
  </si>
  <si>
    <t>2458-08-4</t>
  </si>
  <si>
    <t>2458-12-0</t>
  </si>
  <si>
    <t>24583-23-1</t>
  </si>
  <si>
    <t>24589-77-3</t>
  </si>
  <si>
    <t>24589-78-4</t>
  </si>
  <si>
    <t>2459-07-6</t>
  </si>
  <si>
    <t>2459-09-8</t>
  </si>
  <si>
    <t>2459-10-1</t>
  </si>
  <si>
    <t>2459-24-7</t>
  </si>
  <si>
    <t>2459-25-8</t>
  </si>
  <si>
    <t>24593-49-5</t>
  </si>
  <si>
    <t>24593-59-7</t>
  </si>
  <si>
    <t>24595-14-0</t>
  </si>
  <si>
    <t>24596-19-8</t>
  </si>
  <si>
    <t>2459-82-7</t>
  </si>
  <si>
    <t>24598-73-0</t>
  </si>
  <si>
    <t>24599-21-1</t>
  </si>
  <si>
    <t>24599-58-4</t>
  </si>
  <si>
    <t>24600-36-0</t>
  </si>
  <si>
    <t>24600-88-2</t>
  </si>
  <si>
    <t>24602-86-6</t>
  </si>
  <si>
    <t>246035-38-1</t>
  </si>
  <si>
    <t>24605-04-7</t>
  </si>
  <si>
    <t>24605-36-5</t>
  </si>
  <si>
    <t>2460-58-4</t>
  </si>
  <si>
    <t>2460-59-5</t>
  </si>
  <si>
    <t>24607-05-4</t>
  </si>
  <si>
    <t>24607-06-5</t>
  </si>
  <si>
    <t>2460-77-7</t>
  </si>
  <si>
    <t>24610-00-2</t>
  </si>
  <si>
    <t>24610-95-5</t>
  </si>
  <si>
    <t>2461-15-6</t>
  </si>
  <si>
    <t>2461-18-9</t>
  </si>
  <si>
    <t>24613-61-4</t>
  </si>
  <si>
    <t>24613-65-8</t>
  </si>
  <si>
    <t>24613-89-6</t>
  </si>
  <si>
    <t>2461-42-9</t>
  </si>
  <si>
    <t>24614-40-2</t>
  </si>
  <si>
    <t>24614-51-5</t>
  </si>
  <si>
    <t>2461-46-3</t>
  </si>
  <si>
    <t>24615-84-7</t>
  </si>
  <si>
    <t>246176-07-8</t>
  </si>
  <si>
    <t>24619-05-4</t>
  </si>
  <si>
    <t>24621-61-2</t>
  </si>
  <si>
    <t>24621-73-6</t>
  </si>
  <si>
    <t>24622-52-4</t>
  </si>
  <si>
    <t>24622-61-5</t>
  </si>
  <si>
    <t>2462-32-0</t>
  </si>
  <si>
    <t>24623-24-3</t>
  </si>
  <si>
    <t>24623-25-4</t>
  </si>
  <si>
    <t>246246-19-5</t>
  </si>
  <si>
    <t>24625-03-4</t>
  </si>
  <si>
    <t>24625-16-9</t>
  </si>
  <si>
    <t>2462-84-2</t>
  </si>
  <si>
    <t>2462-85-3</t>
  </si>
  <si>
    <t>24629-25-2</t>
  </si>
  <si>
    <t>24629-78-5</t>
  </si>
  <si>
    <t>2463-02-7</t>
  </si>
  <si>
    <t>24631-29-6</t>
  </si>
  <si>
    <t>24632-44-8</t>
  </si>
  <si>
    <t>24634-61-5</t>
  </si>
  <si>
    <t>24634-95-5</t>
  </si>
  <si>
    <t>2463-53-8</t>
  </si>
  <si>
    <t>2463-63-0</t>
  </si>
  <si>
    <t>24636-31-5</t>
  </si>
  <si>
    <t>2463-77-6</t>
  </si>
  <si>
    <t>2463-84-5</t>
  </si>
  <si>
    <t>2464-37-1</t>
  </si>
  <si>
    <t>2464-48-4</t>
  </si>
  <si>
    <t>24645-20-3</t>
  </si>
  <si>
    <t>24646-67-1</t>
  </si>
  <si>
    <t>24649-84-1</t>
  </si>
  <si>
    <t>24650-10-0</t>
  </si>
  <si>
    <t>24650-42-8</t>
  </si>
  <si>
    <t>2465-27-2</t>
  </si>
  <si>
    <t>246529-22-6</t>
  </si>
  <si>
    <t>2465-29-4</t>
  </si>
  <si>
    <t>2465-32-9</t>
  </si>
  <si>
    <t>24654-26-0</t>
  </si>
  <si>
    <t>24655-84-3</t>
  </si>
  <si>
    <t>2465-59-0</t>
  </si>
  <si>
    <t>2465-92-1</t>
  </si>
  <si>
    <t>2465-93-2</t>
  </si>
  <si>
    <t>24660-23-9</t>
  </si>
  <si>
    <t>2466-09-3</t>
  </si>
  <si>
    <t>2466-67-3</t>
  </si>
  <si>
    <t>2466-73-1</t>
  </si>
  <si>
    <t>2466-76-4</t>
  </si>
  <si>
    <t>24668-75-5</t>
  </si>
  <si>
    <t>2467-02-9</t>
  </si>
  <si>
    <t>2467-03-0</t>
  </si>
  <si>
    <t>2467-12-1</t>
  </si>
  <si>
    <t>2467-13-2</t>
  </si>
  <si>
    <t>2467-15-4</t>
  </si>
  <si>
    <t>2467-16-5</t>
  </si>
  <si>
    <t>2467-29-0</t>
  </si>
  <si>
    <t>24674-75-7</t>
  </si>
  <si>
    <t>24676-13-9</t>
  </si>
  <si>
    <t>24676-14-0</t>
  </si>
  <si>
    <t>24676-28-6</t>
  </si>
  <si>
    <t>24676-69-5</t>
  </si>
  <si>
    <t>24677-78-9</t>
  </si>
  <si>
    <t>24678-13-5</t>
  </si>
  <si>
    <t>24681-18-3</t>
  </si>
  <si>
    <t>2468-21-5</t>
  </si>
  <si>
    <t>24682-74-4</t>
  </si>
  <si>
    <t>24683-00-9</t>
  </si>
  <si>
    <t>24683-20-3</t>
  </si>
  <si>
    <t>24683-21-4</t>
  </si>
  <si>
    <t>24683-26-9</t>
  </si>
  <si>
    <t>24684-03-5</t>
  </si>
  <si>
    <t>24685-89-0</t>
  </si>
  <si>
    <t>24686-78-0</t>
  </si>
  <si>
    <t>246872-25-3</t>
  </si>
  <si>
    <t>24687-33-0</t>
  </si>
  <si>
    <t>24687-42-1</t>
  </si>
  <si>
    <t>24687-57-8</t>
  </si>
  <si>
    <t>24690-33-3</t>
  </si>
  <si>
    <t>24690-53-7</t>
  </si>
  <si>
    <t>24691-15-4</t>
  </si>
  <si>
    <t>24691-16-5</t>
  </si>
  <si>
    <t>24691-17-6</t>
  </si>
  <si>
    <t>24691-18-7</t>
  </si>
  <si>
    <t>24691-76-7</t>
  </si>
  <si>
    <t>24691-80-3</t>
  </si>
  <si>
    <t>2469-45-6</t>
  </si>
  <si>
    <t>2469-55-8</t>
  </si>
  <si>
    <t>2469-87-6</t>
  </si>
  <si>
    <t>2469-99-0</t>
  </si>
  <si>
    <t>24700-20-7</t>
  </si>
  <si>
    <t>24700-85-4</t>
  </si>
  <si>
    <t>24701-51-7</t>
  </si>
  <si>
    <t>24703-43-3</t>
  </si>
  <si>
    <t>24704-54-9</t>
  </si>
  <si>
    <t>24704-84-5</t>
  </si>
  <si>
    <t>2470-73-7</t>
  </si>
  <si>
    <t>247089-62-9</t>
  </si>
  <si>
    <t>24716-84-5</t>
  </si>
  <si>
    <t>24716-85-6</t>
  </si>
  <si>
    <t>2471-70-7</t>
  </si>
  <si>
    <t>24717-85-9</t>
  </si>
  <si>
    <t>24717-86-0</t>
  </si>
  <si>
    <t>2471-84-3</t>
  </si>
  <si>
    <t>247184-89-0</t>
  </si>
  <si>
    <t>24720-09-0</t>
  </si>
  <si>
    <t>2472-22-2</t>
  </si>
  <si>
    <t>24724-55-8</t>
  </si>
  <si>
    <t>247257-48-3</t>
  </si>
  <si>
    <t>2472-88-0</t>
  </si>
  <si>
    <t>24729-96-2</t>
  </si>
  <si>
    <t>2473-01-0</t>
  </si>
  <si>
    <t>24730-10-7</t>
  </si>
  <si>
    <t>24730-31-2</t>
  </si>
  <si>
    <t>2473-03-2</t>
  </si>
  <si>
    <t>24731-17-7</t>
  </si>
  <si>
    <t>24731-31-5</t>
  </si>
  <si>
    <t>24731-73-5</t>
  </si>
  <si>
    <t>24734-68-7</t>
  </si>
  <si>
    <t>24738-19-0</t>
  </si>
  <si>
    <t>2474-02-4</t>
  </si>
  <si>
    <t>24742-30-1</t>
  </si>
  <si>
    <t>24748-23-0</t>
  </si>
  <si>
    <t>2475-31-2</t>
  </si>
  <si>
    <t>2475-42-5</t>
  </si>
  <si>
    <t>2475-43-6</t>
  </si>
  <si>
    <t>2475-44-7</t>
  </si>
  <si>
    <t>2475-45-8</t>
  </si>
  <si>
    <t>2475-46-9</t>
  </si>
  <si>
    <t>24755-74-6</t>
  </si>
  <si>
    <t>247568-68-9</t>
  </si>
  <si>
    <t>247569-56-8</t>
  </si>
  <si>
    <t>24758-49-4</t>
  </si>
  <si>
    <t>24758-50-7</t>
  </si>
  <si>
    <t>24762-58-1</t>
  </si>
  <si>
    <t>2476-37-1</t>
  </si>
  <si>
    <t>24765-31-9</t>
  </si>
  <si>
    <t>24765-53-5</t>
  </si>
  <si>
    <t>24768-65-8</t>
  </si>
  <si>
    <t>24771-25-3</t>
  </si>
  <si>
    <t>24772-63-2</t>
  </si>
  <si>
    <t>24774-58-1</t>
  </si>
  <si>
    <t>2477-73-8</t>
  </si>
  <si>
    <t>2478-10-6</t>
  </si>
  <si>
    <t>24781-13-3</t>
  </si>
  <si>
    <t>2478-20-8</t>
  </si>
  <si>
    <t>24782-64-7</t>
  </si>
  <si>
    <t>2478-38-8</t>
  </si>
  <si>
    <t>2478-67-3</t>
  </si>
  <si>
    <t>24787-83-5</t>
  </si>
  <si>
    <t>24789-99-9</t>
  </si>
  <si>
    <t>247940-06-3</t>
  </si>
  <si>
    <t>24794-57-8</t>
  </si>
  <si>
    <t>24794-58-9</t>
  </si>
  <si>
    <t>2479-47-2</t>
  </si>
  <si>
    <t>2479-49-4</t>
  </si>
  <si>
    <t>24796-94-9</t>
  </si>
  <si>
    <t>2479-90-5</t>
  </si>
  <si>
    <t>24800-25-7</t>
  </si>
  <si>
    <t>24800-44-0</t>
  </si>
  <si>
    <t>24801-88-5</t>
  </si>
  <si>
    <t>24807-55-4</t>
  </si>
  <si>
    <t>24808-52-4</t>
  </si>
  <si>
    <t>24808-87-5</t>
  </si>
  <si>
    <t>24809-91-4</t>
  </si>
  <si>
    <t>24813-57-8</t>
  </si>
  <si>
    <t>24815-24-5</t>
  </si>
  <si>
    <t>24815-31-4</t>
  </si>
  <si>
    <t>24817-24-1</t>
  </si>
  <si>
    <t>24817-28-5</t>
  </si>
  <si>
    <t>24817-51-4</t>
  </si>
  <si>
    <t>24817-92-3</t>
  </si>
  <si>
    <t>2481-86-9</t>
  </si>
  <si>
    <t>24818-79-9</t>
  </si>
  <si>
    <t>2481-91-6</t>
  </si>
  <si>
    <t>2481-94-9</t>
  </si>
  <si>
    <t>2482-00-0</t>
  </si>
  <si>
    <t>24820-18-6</t>
  </si>
  <si>
    <t>24821-22-5</t>
  </si>
  <si>
    <t>2482-39-5</t>
  </si>
  <si>
    <t>24824-27-9</t>
  </si>
  <si>
    <t>24824-36-0</t>
  </si>
  <si>
    <t>24824-70-2</t>
  </si>
  <si>
    <t>24827-78-9</t>
  </si>
  <si>
    <t>248281-84-7</t>
  </si>
  <si>
    <t>248282-01-1</t>
  </si>
  <si>
    <t>24828-38-4</t>
  </si>
  <si>
    <t>24828-59-9</t>
  </si>
  <si>
    <t>24828-60-2</t>
  </si>
  <si>
    <t>24830-94-2</t>
  </si>
  <si>
    <t>24831-41-2</t>
  </si>
  <si>
    <t>24833-47-4</t>
  </si>
  <si>
    <t>2483-47-8</t>
  </si>
  <si>
    <t>2483-49-0</t>
  </si>
  <si>
    <t>2483-57-0</t>
  </si>
  <si>
    <t>2484-30-2</t>
  </si>
  <si>
    <t>24846-92-2</t>
  </si>
  <si>
    <t>24848-00-8</t>
  </si>
  <si>
    <t>2484-88-0</t>
  </si>
  <si>
    <t>24850-33-7</t>
  </si>
  <si>
    <t>24851-98-7</t>
  </si>
  <si>
    <t>24854-43-1</t>
  </si>
  <si>
    <t>24854-67-9</t>
  </si>
  <si>
    <t>24855-58-1</t>
  </si>
  <si>
    <t>24856-00-6</t>
  </si>
  <si>
    <t>2485-62-3</t>
  </si>
  <si>
    <t>24856-79-9</t>
  </si>
  <si>
    <t>24856-80-2</t>
  </si>
  <si>
    <t>24857-20-3</t>
  </si>
  <si>
    <t>24858-54-6</t>
  </si>
  <si>
    <t>248593-16-0</t>
  </si>
  <si>
    <t>248595-12-2</t>
  </si>
  <si>
    <t>248596-48-7</t>
  </si>
  <si>
    <t>2486-02-4</t>
  </si>
  <si>
    <t>2486-07-9</t>
  </si>
  <si>
    <t>2486-13-7</t>
  </si>
  <si>
    <t>24863-70-5</t>
  </si>
  <si>
    <t>24864-19-5</t>
  </si>
  <si>
    <t>2486-70-6</t>
  </si>
  <si>
    <t>2486-71-7</t>
  </si>
  <si>
    <t>24867-19-4</t>
  </si>
  <si>
    <t>24867-36-5</t>
  </si>
  <si>
    <t>2486-80-8</t>
  </si>
  <si>
    <t>2486-85-3</t>
  </si>
  <si>
    <t>24869-41-8</t>
  </si>
  <si>
    <t>2487-01-6</t>
  </si>
  <si>
    <t>24871-38-3</t>
  </si>
  <si>
    <t>24871-55-4</t>
  </si>
  <si>
    <t>2487-26-5</t>
  </si>
  <si>
    <t>2487-40-3</t>
  </si>
  <si>
    <t>2487-90-3</t>
  </si>
  <si>
    <t>2488-01-9</t>
  </si>
  <si>
    <t>24880-45-3</t>
  </si>
  <si>
    <t>24880-48-6</t>
  </si>
  <si>
    <t>2488-15-5</t>
  </si>
  <si>
    <t>24886-03-1</t>
  </si>
  <si>
    <t>24886-39-3</t>
  </si>
  <si>
    <t>24887-06-7</t>
  </si>
  <si>
    <t>2488-95-1</t>
  </si>
  <si>
    <t>24889-92-7</t>
  </si>
  <si>
    <t>24889-95-0</t>
  </si>
  <si>
    <t>2489-05-6</t>
  </si>
  <si>
    <t>24890-70-8</t>
  </si>
  <si>
    <t>248-93-1</t>
  </si>
  <si>
    <t>2489-52-3</t>
  </si>
  <si>
    <t>2489-77-2</t>
  </si>
  <si>
    <t>24900-79-6</t>
  </si>
  <si>
    <t>24903-95-5</t>
  </si>
  <si>
    <t>2490-42-8</t>
  </si>
  <si>
    <t>24905-87-1</t>
  </si>
  <si>
    <t>2490-60-0</t>
  </si>
  <si>
    <t>24909-72-6</t>
  </si>
  <si>
    <t>2490-97-3</t>
  </si>
  <si>
    <t>24909-91-9</t>
  </si>
  <si>
    <t>24910-63-2</t>
  </si>
  <si>
    <t>24910-74-5</t>
  </si>
  <si>
    <t>24910-84-7</t>
  </si>
  <si>
    <t>2491-15-8</t>
  </si>
  <si>
    <t>2491-17-0</t>
  </si>
  <si>
    <t>2491-18-1</t>
  </si>
  <si>
    <t>24911-88-4</t>
  </si>
  <si>
    <t>2491-20-5</t>
  </si>
  <si>
    <t>2491-32-9</t>
  </si>
  <si>
    <t>2491-38-5</t>
  </si>
  <si>
    <t>24915-04-6</t>
  </si>
  <si>
    <t>2491-52-3</t>
  </si>
  <si>
    <t>24916-52-7</t>
  </si>
  <si>
    <t>24916-90-3</t>
  </si>
  <si>
    <t>2491-71-6</t>
  </si>
  <si>
    <t>2491-90-9</t>
  </si>
  <si>
    <t>24919-37-7</t>
  </si>
  <si>
    <t>24920-35-2</t>
  </si>
  <si>
    <t>2492-09-3</t>
  </si>
  <si>
    <t>2492-23-1</t>
  </si>
  <si>
    <t>2492-26-4</t>
  </si>
  <si>
    <t>24922-77-8</t>
  </si>
  <si>
    <t>24923-51-1</t>
  </si>
  <si>
    <t>2492-43-5</t>
  </si>
  <si>
    <t>24924-36-5</t>
  </si>
  <si>
    <t>24925-59-5</t>
  </si>
  <si>
    <t>24928-72-1</t>
  </si>
  <si>
    <t>2492-87-7</t>
  </si>
  <si>
    <t>249290-19-5</t>
  </si>
  <si>
    <t>24929-02-0</t>
  </si>
  <si>
    <t>2493-02-9</t>
  </si>
  <si>
    <t>2493-31-4</t>
  </si>
  <si>
    <t>24934-91-6</t>
  </si>
  <si>
    <t>24935-08-8</t>
  </si>
  <si>
    <t>2493-84-7</t>
  </si>
  <si>
    <t>24938-91-8</t>
  </si>
  <si>
    <t>24939-64-8</t>
  </si>
  <si>
    <t>24939-67-1</t>
  </si>
  <si>
    <t>24940-63-4</t>
  </si>
  <si>
    <t>2494-12-4</t>
  </si>
  <si>
    <t>2494-55-5</t>
  </si>
  <si>
    <t>2494-56-6</t>
  </si>
  <si>
    <t>2494-79-3</t>
  </si>
  <si>
    <t>24948-81-0</t>
  </si>
  <si>
    <t>2494-88-4</t>
  </si>
  <si>
    <t>2494-89-5</t>
  </si>
  <si>
    <t>2494-93-1</t>
  </si>
  <si>
    <t>249503-25-1</t>
  </si>
  <si>
    <t>24951-77-7</t>
  </si>
  <si>
    <t>2495-25-2</t>
  </si>
  <si>
    <t>2495-27-4</t>
  </si>
  <si>
    <t>2495-35-4</t>
  </si>
  <si>
    <t>2495-37-6</t>
  </si>
  <si>
    <t>2495-39-8</t>
  </si>
  <si>
    <t>24954-60-7</t>
  </si>
  <si>
    <t>249561-98-6</t>
  </si>
  <si>
    <t>2495-84-3</t>
  </si>
  <si>
    <t>24959-84-0</t>
  </si>
  <si>
    <t>24960-16-5</t>
  </si>
  <si>
    <t>24962-65-0</t>
  </si>
  <si>
    <t>24962-75-2</t>
  </si>
  <si>
    <t>24964-16-7</t>
  </si>
  <si>
    <t>24964-64-5</t>
  </si>
  <si>
    <t>24967-27-9</t>
  </si>
  <si>
    <t>2497-02-1</t>
  </si>
  <si>
    <t>2497-06-5</t>
  </si>
  <si>
    <t>2497-07-6</t>
  </si>
  <si>
    <t>2497-18-9</t>
  </si>
  <si>
    <t>2497-21-4</t>
  </si>
  <si>
    <t>24973-59-9</t>
  </si>
  <si>
    <t>2497-59-8</t>
  </si>
  <si>
    <t>2497-78-1</t>
  </si>
  <si>
    <t>2497-91-8</t>
  </si>
  <si>
    <t>2498-02-4</t>
  </si>
  <si>
    <t>2498-03-5</t>
  </si>
  <si>
    <t>2498-20-6</t>
  </si>
  <si>
    <t>2498-41-1</t>
  </si>
  <si>
    <t>2498-47-7</t>
  </si>
  <si>
    <t>2498-50-2</t>
  </si>
  <si>
    <t>24985-85-1</t>
  </si>
  <si>
    <t>2498-66-0</t>
  </si>
  <si>
    <t>2498-95-5</t>
  </si>
  <si>
    <t>249921-19-5</t>
  </si>
  <si>
    <t>2499-58-3</t>
  </si>
  <si>
    <t>2499-59-4</t>
  </si>
  <si>
    <t>24998-17-2</t>
  </si>
  <si>
    <t>2499-95-8</t>
  </si>
  <si>
    <t>25004-95-9</t>
  </si>
  <si>
    <t>25005-42-9</t>
  </si>
  <si>
    <t>25005-95-2</t>
  </si>
  <si>
    <t>2500-59-6</t>
  </si>
  <si>
    <t>25006-60-4</t>
  </si>
  <si>
    <t>2500-83-6</t>
  </si>
  <si>
    <t>2500-88-1</t>
  </si>
  <si>
    <t>2501-01-1</t>
  </si>
  <si>
    <t>25013-15-4</t>
  </si>
  <si>
    <t>25013-16-5</t>
  </si>
  <si>
    <t>2501-37-3</t>
  </si>
  <si>
    <t>25015-63-8</t>
  </si>
  <si>
    <t>25016-01-7</t>
  </si>
  <si>
    <t>25016-79-9</t>
  </si>
  <si>
    <t>25017-08-7</t>
  </si>
  <si>
    <t>2501-94-2</t>
  </si>
  <si>
    <t>2502-15-0</t>
  </si>
  <si>
    <t>25023-01-2</t>
  </si>
  <si>
    <t>25024-53-7</t>
  </si>
  <si>
    <t>25025-59-6</t>
  </si>
  <si>
    <t>25026-34-0</t>
  </si>
  <si>
    <t>25026-97-5</t>
  </si>
  <si>
    <t>25027-52-5</t>
  </si>
  <si>
    <t>25027-56-9</t>
  </si>
  <si>
    <t>25027-58-1</t>
  </si>
  <si>
    <t>25029-11-2</t>
  </si>
  <si>
    <t>2503-13-1</t>
  </si>
  <si>
    <t>2503-44-8</t>
  </si>
  <si>
    <t>2503-46-0</t>
  </si>
  <si>
    <t>2503-55-1</t>
  </si>
  <si>
    <t>2503-56-2</t>
  </si>
  <si>
    <t>2503-73-3</t>
  </si>
  <si>
    <t>2504-64-5</t>
  </si>
  <si>
    <t>25046-79-1</t>
  </si>
  <si>
    <t>25047-71-6</t>
  </si>
  <si>
    <t>25047-90-9</t>
  </si>
  <si>
    <t>25054-73-3</t>
  </si>
  <si>
    <t>25054-74-4</t>
  </si>
  <si>
    <t>25054-76-6</t>
  </si>
  <si>
    <t>25057-89-0</t>
  </si>
  <si>
    <t>25059-14-7</t>
  </si>
  <si>
    <t>25059-15-8</t>
  </si>
  <si>
    <t>25059-18-1</t>
  </si>
  <si>
    <t>25059-78-3</t>
  </si>
  <si>
    <t>25059-80-7</t>
  </si>
  <si>
    <t>2506-10-7</t>
  </si>
  <si>
    <t>25061-50-1</t>
  </si>
  <si>
    <t>25061-59-0</t>
  </si>
  <si>
    <t>25062-49-1</t>
  </si>
  <si>
    <t>2506-26-5</t>
  </si>
  <si>
    <t>25063-23-4</t>
  </si>
  <si>
    <t>2506-41-4</t>
  </si>
  <si>
    <t>25065-50-3</t>
  </si>
  <si>
    <t>25065-63-8</t>
  </si>
  <si>
    <t>25066-20-0</t>
  </si>
  <si>
    <t>25068-38-6</t>
  </si>
  <si>
    <t>250692-65-0</t>
  </si>
  <si>
    <t>25070-22-8</t>
  </si>
  <si>
    <t>25073-23-8</t>
  </si>
  <si>
    <t>25073-24-9</t>
  </si>
  <si>
    <t>250738-42-2</t>
  </si>
  <si>
    <t>250738-43-3</t>
  </si>
  <si>
    <t>250738-44-4</t>
  </si>
  <si>
    <t>250738-45-5</t>
  </si>
  <si>
    <t>250738-46-6</t>
  </si>
  <si>
    <t>2507-55-3</t>
  </si>
  <si>
    <t>25078-74-4</t>
  </si>
  <si>
    <t>2507-91-7</t>
  </si>
  <si>
    <t>2508-01-2</t>
  </si>
  <si>
    <t>25080-14-2</t>
  </si>
  <si>
    <t>25080-15-3</t>
  </si>
  <si>
    <t>25080-17-5</t>
  </si>
  <si>
    <t>25080-18-6</t>
  </si>
  <si>
    <t>25080-19-7</t>
  </si>
  <si>
    <t>25080-20-0</t>
  </si>
  <si>
    <t>25080-24-4</t>
  </si>
  <si>
    <t>25080-25-5</t>
  </si>
  <si>
    <t>2508-19-2</t>
  </si>
  <si>
    <t>2508-29-4</t>
  </si>
  <si>
    <t>25084-14-4</t>
  </si>
  <si>
    <t>25085-50-1</t>
  </si>
  <si>
    <t>25086-16-2</t>
  </si>
  <si>
    <t>25087-06-3</t>
  </si>
  <si>
    <t>2508-72-7</t>
  </si>
  <si>
    <t>2508-79-4</t>
  </si>
  <si>
    <t>2508-84-1</t>
  </si>
  <si>
    <t>25088-57-7</t>
  </si>
  <si>
    <t>25088-69-1</t>
  </si>
  <si>
    <t>25092-24-4</t>
  </si>
  <si>
    <t>25092-32-4</t>
  </si>
  <si>
    <t>25092-41-5</t>
  </si>
  <si>
    <t>2509-26-4</t>
  </si>
  <si>
    <t>25100-12-3</t>
  </si>
  <si>
    <t>25103-09-7</t>
  </si>
  <si>
    <t>25103-12-2</t>
  </si>
  <si>
    <t>25103-23-5</t>
  </si>
  <si>
    <t>25103-52-0</t>
  </si>
  <si>
    <t>25103-54-2</t>
  </si>
  <si>
    <t>25103-58-6</t>
  </si>
  <si>
    <t>2510-36-3</t>
  </si>
  <si>
    <t>2510-38-5</t>
  </si>
  <si>
    <t>2510-55-6</t>
  </si>
  <si>
    <t>25107-01-1</t>
  </si>
  <si>
    <t>25108-36-5</t>
  </si>
  <si>
    <t>25108-69-4</t>
  </si>
  <si>
    <t>25108-73-0</t>
  </si>
  <si>
    <t>25109-28-8</t>
  </si>
  <si>
    <t>2510-95-4</t>
  </si>
  <si>
    <t>25109-76-6</t>
  </si>
  <si>
    <t>251099-16-8</t>
  </si>
  <si>
    <t>2510-99-8</t>
  </si>
  <si>
    <t>2511-00-4</t>
  </si>
  <si>
    <t>25111-05-1</t>
  </si>
  <si>
    <t>251111-30-5</t>
  </si>
  <si>
    <t>2511-17-3</t>
  </si>
  <si>
    <t>25111-96-0</t>
  </si>
  <si>
    <t>2511-22-0</t>
  </si>
  <si>
    <t>25112-68-9</t>
  </si>
  <si>
    <t>25114-70-9</t>
  </si>
  <si>
    <t>25114-81-2</t>
  </si>
  <si>
    <t>25115-74-6</t>
  </si>
  <si>
    <t>25117-75-3</t>
  </si>
  <si>
    <t>25121-86-2</t>
  </si>
  <si>
    <t>25122-46-7</t>
  </si>
  <si>
    <t>25122-57-0</t>
  </si>
  <si>
    <t>2512-29-0</t>
  </si>
  <si>
    <t>25124-87-2</t>
  </si>
  <si>
    <t>25125-04-6</t>
  </si>
  <si>
    <t>2512-58-5</t>
  </si>
  <si>
    <t>25126-32-3</t>
  </si>
  <si>
    <t>25129-20-8</t>
  </si>
  <si>
    <t>251303-04-5</t>
  </si>
  <si>
    <t>25131-27-5</t>
  </si>
  <si>
    <t>25131-98-0</t>
  </si>
  <si>
    <t>25134-21-8</t>
  </si>
  <si>
    <t>25136-53-2</t>
  </si>
  <si>
    <t>25136-55-4</t>
  </si>
  <si>
    <t>25137-58-0</t>
  </si>
  <si>
    <t>25138-66-3</t>
  </si>
  <si>
    <t>25140-90-3</t>
  </si>
  <si>
    <t>25141-05-3</t>
  </si>
  <si>
    <t>25144-04-1</t>
  </si>
  <si>
    <t>25144-78-9</t>
  </si>
  <si>
    <t>2514-53-6</t>
  </si>
  <si>
    <t>251456-60-7</t>
  </si>
  <si>
    <t>25146-18-3</t>
  </si>
  <si>
    <t>2514-83-2</t>
  </si>
  <si>
    <t>25148-68-9</t>
  </si>
  <si>
    <t>25149-46-6</t>
  </si>
  <si>
    <t>25149-47-7</t>
  </si>
  <si>
    <t>25150-27-0</t>
  </si>
  <si>
    <t>25150-28-1</t>
  </si>
  <si>
    <t>25150-98-5</t>
  </si>
  <si>
    <t>25151-00-2</t>
  </si>
  <si>
    <t>25151-31-9</t>
  </si>
  <si>
    <t>25151-33-1</t>
  </si>
  <si>
    <t>25151-96-6</t>
  </si>
  <si>
    <t>25152-49-2</t>
  </si>
  <si>
    <t>25152-84-5</t>
  </si>
  <si>
    <t>25152-85-6</t>
  </si>
  <si>
    <t>25154-38-5</t>
  </si>
  <si>
    <t>25154-52-3</t>
  </si>
  <si>
    <t>25155-18-4</t>
  </si>
  <si>
    <t>25155-23-1</t>
  </si>
  <si>
    <t>25155-25-3</t>
  </si>
  <si>
    <t>25155-29-7</t>
  </si>
  <si>
    <t>25155-30-0</t>
  </si>
  <si>
    <t>25155-35-5</t>
  </si>
  <si>
    <t>251565-88-5</t>
  </si>
  <si>
    <t>25157-64-6</t>
  </si>
  <si>
    <t>251579-55-2</t>
  </si>
  <si>
    <t>25158-37-6</t>
  </si>
  <si>
    <t>25159-40-4</t>
  </si>
  <si>
    <t>2516-05-4</t>
  </si>
  <si>
    <t>25161-41-5</t>
  </si>
  <si>
    <t>2516-33-8</t>
  </si>
  <si>
    <t>2516-34-9</t>
  </si>
  <si>
    <t>2516-47-4</t>
  </si>
  <si>
    <t>25167-32-2</t>
  </si>
  <si>
    <t>25167-62-8</t>
  </si>
  <si>
    <t>25167-67-3</t>
  </si>
  <si>
    <t>25167-70-8</t>
  </si>
  <si>
    <t>25167-78-6</t>
  </si>
  <si>
    <t>25167-81-1</t>
  </si>
  <si>
    <t>25168-24-5</t>
  </si>
  <si>
    <t>25168-26-7</t>
  </si>
  <si>
    <t>25168-73-4</t>
  </si>
  <si>
    <t>2516-93-0</t>
  </si>
  <si>
    <t>2516-95-2</t>
  </si>
  <si>
    <t>2516-96-3</t>
  </si>
  <si>
    <t>25173-72-2</t>
  </si>
  <si>
    <t>2517-43-3</t>
  </si>
  <si>
    <t>25176-60-7</t>
  </si>
  <si>
    <t>25176-75-4</t>
  </si>
  <si>
    <t>25176-89-0</t>
  </si>
  <si>
    <t>25177-16-6</t>
  </si>
  <si>
    <t>25180-11-4</t>
  </si>
  <si>
    <t>25180-12-5</t>
  </si>
  <si>
    <t>25182-74-5</t>
  </si>
  <si>
    <t>25182-80-3</t>
  </si>
  <si>
    <t>25182-84-7</t>
  </si>
  <si>
    <t>25183-19-1</t>
  </si>
  <si>
    <t>25184-73-0</t>
  </si>
  <si>
    <t>2518-53-8</t>
  </si>
  <si>
    <t>25185-95-9</t>
  </si>
  <si>
    <t>25186-43-0</t>
  </si>
  <si>
    <t>25186-47-4</t>
  </si>
  <si>
    <t>25187-06-8</t>
  </si>
  <si>
    <t>2518-72-1</t>
  </si>
  <si>
    <t>25188-08-3</t>
  </si>
  <si>
    <t>25188-23-2</t>
  </si>
  <si>
    <t>25188-34-5</t>
  </si>
  <si>
    <t>25188-42-5</t>
  </si>
  <si>
    <t>25188-53-8</t>
  </si>
  <si>
    <t>25190-52-7</t>
  </si>
  <si>
    <t>2519-28-0</t>
  </si>
  <si>
    <t>2519-30-4</t>
  </si>
  <si>
    <t>25198-22-5</t>
  </si>
  <si>
    <t>251983-54-7</t>
  </si>
  <si>
    <t>2519-89-3</t>
  </si>
  <si>
    <t>252003-65-9</t>
  </si>
  <si>
    <t>25201-40-5</t>
  </si>
  <si>
    <t>252017-04-2</t>
  </si>
  <si>
    <t>2520-60-7</t>
  </si>
  <si>
    <t>25209-52-3</t>
  </si>
  <si>
    <t>25209-66-9</t>
  </si>
  <si>
    <t>25214-63-5</t>
  </si>
  <si>
    <t>25214-70-4</t>
  </si>
  <si>
    <t>252237-39-1</t>
  </si>
  <si>
    <t>252237-40-4</t>
  </si>
  <si>
    <t>25225-08-5</t>
  </si>
  <si>
    <t>25225-09-6</t>
  </si>
  <si>
    <t>25225-10-9</t>
  </si>
  <si>
    <t>25226-98-6</t>
  </si>
  <si>
    <t>2522-81-8</t>
  </si>
  <si>
    <t>252285-60-2</t>
  </si>
  <si>
    <t>25229-42-9</t>
  </si>
  <si>
    <t>25229-97-4</t>
  </si>
  <si>
    <t>25231-21-4</t>
  </si>
  <si>
    <t>25231-47-4</t>
  </si>
  <si>
    <t>252317-48-9</t>
  </si>
  <si>
    <t>2523-37-7</t>
  </si>
  <si>
    <t>2523-39-9</t>
  </si>
  <si>
    <t>25234-25-7</t>
  </si>
  <si>
    <t>25234-57-5</t>
  </si>
  <si>
    <t>25234-60-0</t>
  </si>
  <si>
    <t>25234-79-1</t>
  </si>
  <si>
    <t>2523-48-0</t>
  </si>
  <si>
    <t>25235-85-2</t>
  </si>
  <si>
    <t>25238-98-6</t>
  </si>
  <si>
    <t>25238-99-7</t>
  </si>
  <si>
    <t>2523-94-6</t>
  </si>
  <si>
    <t>2524-03-0</t>
  </si>
  <si>
    <t>2524-04-1</t>
  </si>
  <si>
    <t>2524-05-2</t>
  </si>
  <si>
    <t>25243-59-8</t>
  </si>
  <si>
    <t>25244-30-8</t>
  </si>
  <si>
    <t>25244-91-1</t>
  </si>
  <si>
    <t>2524-52-9</t>
  </si>
  <si>
    <t>25245-34-5</t>
  </si>
  <si>
    <t>25246-27-9</t>
  </si>
  <si>
    <t>2524-64-3</t>
  </si>
  <si>
    <t>2524-67-6</t>
  </si>
  <si>
    <t>2524-76-7</t>
  </si>
  <si>
    <t>25249-06-3</t>
  </si>
  <si>
    <t>25249-23-4</t>
  </si>
  <si>
    <t>25249-56-3</t>
  </si>
  <si>
    <t>25251-40-5</t>
  </si>
  <si>
    <t>25251-42-7</t>
  </si>
  <si>
    <t>25251-51-8</t>
  </si>
  <si>
    <t>2525-16-8</t>
  </si>
  <si>
    <t>25252-68-0</t>
  </si>
  <si>
    <t>25252-92-0</t>
  </si>
  <si>
    <t>25254-23-3</t>
  </si>
  <si>
    <t>25254-50-6</t>
  </si>
  <si>
    <t>2525-62-4</t>
  </si>
  <si>
    <t>25260-60-0</t>
  </si>
  <si>
    <t>25263-97-2</t>
  </si>
  <si>
    <t>25264-26-0</t>
  </si>
  <si>
    <t>25264-32-8</t>
  </si>
  <si>
    <t>25264-81-7</t>
  </si>
  <si>
    <t>25265-71-8</t>
  </si>
  <si>
    <t>25265-75-2</t>
  </si>
  <si>
    <t>25265-77-4</t>
  </si>
  <si>
    <t>25265-78-5</t>
  </si>
  <si>
    <t>2526-62-7</t>
  </si>
  <si>
    <t>2526-69-4</t>
  </si>
  <si>
    <t>25268-73-9</t>
  </si>
  <si>
    <t>25268-74-0</t>
  </si>
  <si>
    <t>25268-77-3</t>
  </si>
  <si>
    <t>25269-17-4</t>
  </si>
  <si>
    <t>25269-20-9</t>
  </si>
  <si>
    <t>252736-72-4</t>
  </si>
  <si>
    <t>252736-88-2</t>
  </si>
  <si>
    <t>2527-57-3</t>
  </si>
  <si>
    <t>2527-58-4</t>
  </si>
  <si>
    <t>2527-59-5</t>
  </si>
  <si>
    <t>2527-66-4</t>
  </si>
  <si>
    <t>25276-70-4</t>
  </si>
  <si>
    <t>25277-18-3</t>
  </si>
  <si>
    <t>2527-76-6</t>
  </si>
  <si>
    <t>25279-09-8</t>
  </si>
  <si>
    <t>2528-16-7</t>
  </si>
  <si>
    <t>25282-76-2</t>
  </si>
  <si>
    <t>2528-36-1</t>
  </si>
  <si>
    <t>2528-38-3</t>
  </si>
  <si>
    <t>2528-39-4</t>
  </si>
  <si>
    <t>2528-61-2</t>
  </si>
  <si>
    <t>25287-60-9</t>
  </si>
  <si>
    <t>25291-12-7</t>
  </si>
  <si>
    <t>25291-17-2</t>
  </si>
  <si>
    <t>252913-85-2</t>
  </si>
  <si>
    <t>252916-29-3</t>
  </si>
  <si>
    <t>25291-67-2</t>
  </si>
  <si>
    <t>25293-52-1</t>
  </si>
  <si>
    <t>2529-45-5</t>
  </si>
  <si>
    <t>25295-51-6</t>
  </si>
  <si>
    <t>25296-54-2</t>
  </si>
  <si>
    <t>25296-66-6</t>
  </si>
  <si>
    <t>252977-51-8</t>
  </si>
  <si>
    <t>252977-62-1</t>
  </si>
  <si>
    <t>2530-07-6</t>
  </si>
  <si>
    <t>2530-10-1</t>
  </si>
  <si>
    <t>2530-30-5</t>
  </si>
  <si>
    <t>2530-31-6</t>
  </si>
  <si>
    <t>2530-32-7</t>
  </si>
  <si>
    <t>2530-33-8</t>
  </si>
  <si>
    <t>25304-14-7</t>
  </si>
  <si>
    <t>25305-85-5</t>
  </si>
  <si>
    <t>25305-87-7</t>
  </si>
  <si>
    <t>25305-93-5</t>
  </si>
  <si>
    <t>25305-96-8</t>
  </si>
  <si>
    <t>25305-97-9</t>
  </si>
  <si>
    <t>25306-75-6</t>
  </si>
  <si>
    <t>25306-99-4</t>
  </si>
  <si>
    <t>25307-17-9</t>
  </si>
  <si>
    <t>2530-83-8</t>
  </si>
  <si>
    <t>2530-85-0</t>
  </si>
  <si>
    <t>2530-86-1</t>
  </si>
  <si>
    <t>2530-87-2</t>
  </si>
  <si>
    <t>25308-82-1</t>
  </si>
  <si>
    <t>25308-83-2</t>
  </si>
  <si>
    <t>25309-64-2</t>
  </si>
  <si>
    <t>25309-65-3</t>
  </si>
  <si>
    <t>2530-97-4</t>
  </si>
  <si>
    <t>2531-04-6</t>
  </si>
  <si>
    <t>25310-97-8</t>
  </si>
  <si>
    <t>25311-20-0</t>
  </si>
  <si>
    <t>25311-71-1</t>
  </si>
  <si>
    <t>25312-34-9</t>
  </si>
  <si>
    <t>25312-65-6</t>
  </si>
  <si>
    <t>25316-27-2</t>
  </si>
  <si>
    <t>25316-40-9</t>
  </si>
  <si>
    <t>25316-59-0</t>
  </si>
  <si>
    <t>25317-07-1</t>
  </si>
  <si>
    <t>25317-10-6</t>
  </si>
  <si>
    <t>25317-20-8</t>
  </si>
  <si>
    <t>25317-22-0</t>
  </si>
  <si>
    <t>25317-34-4</t>
  </si>
  <si>
    <t>25317-39-9</t>
  </si>
  <si>
    <t>25317-45-7</t>
  </si>
  <si>
    <t>25317-48-0</t>
  </si>
  <si>
    <t>2531-75-1</t>
  </si>
  <si>
    <t>253178-46-0</t>
  </si>
  <si>
    <t>2531-84-2</t>
  </si>
  <si>
    <t>25319-73-7</t>
  </si>
  <si>
    <t>25319-90-8</t>
  </si>
  <si>
    <t>25319-98-6</t>
  </si>
  <si>
    <t>25320-79-0</t>
  </si>
  <si>
    <t>25321-09-9</t>
  </si>
  <si>
    <t>25321-28-2</t>
  </si>
  <si>
    <t>25321-41-9</t>
  </si>
  <si>
    <t>25321-43-1</t>
  </si>
  <si>
    <t>25322-69-4</t>
  </si>
  <si>
    <t>25324-14-5</t>
  </si>
  <si>
    <t>25324-52-1</t>
  </si>
  <si>
    <t>2532-58-3</t>
  </si>
  <si>
    <t>25327-89-3</t>
  </si>
  <si>
    <t>25329-62-8</t>
  </si>
  <si>
    <t>2533-20-2</t>
  </si>
  <si>
    <t>25332-20-1</t>
  </si>
  <si>
    <t>25333-25-9</t>
  </si>
  <si>
    <t>25333-42-0</t>
  </si>
  <si>
    <t>2533-34-8</t>
  </si>
  <si>
    <t>25333-49-7</t>
  </si>
  <si>
    <t>25333-72-6</t>
  </si>
  <si>
    <t>25333-83-9</t>
  </si>
  <si>
    <t>253342-14-2</t>
  </si>
  <si>
    <t>25334-23-0</t>
  </si>
  <si>
    <t>2533-69-9</t>
  </si>
  <si>
    <t>25338-54-9</t>
  </si>
  <si>
    <t>25338-58-3</t>
  </si>
  <si>
    <t>25339-09-7</t>
  </si>
  <si>
    <t>253392</t>
  </si>
  <si>
    <t>25339-53-1</t>
  </si>
  <si>
    <t>25339-56-4</t>
  </si>
  <si>
    <t>25339-93-9</t>
  </si>
  <si>
    <t>25339-99-5</t>
  </si>
  <si>
    <t>25340-17-4</t>
  </si>
  <si>
    <t>25340-18-5</t>
  </si>
  <si>
    <t>25343-91-3</t>
  </si>
  <si>
    <t>253449-04-6</t>
  </si>
  <si>
    <t>253450-09-8</t>
  </si>
  <si>
    <t>25346-31-0</t>
  </si>
  <si>
    <t>25346-33-2</t>
  </si>
  <si>
    <t>2534-66-9</t>
  </si>
  <si>
    <t>2534-77-2</t>
  </si>
  <si>
    <t>25351-24-0</t>
  </si>
  <si>
    <t>25351-57-9</t>
  </si>
  <si>
    <t>253-52-1</t>
  </si>
  <si>
    <t>25354-60-3</t>
  </si>
  <si>
    <t>25354-61-4</t>
  </si>
  <si>
    <t>25354-92-1</t>
  </si>
  <si>
    <t>25354-93-2</t>
  </si>
  <si>
    <t>25354-97-6</t>
  </si>
  <si>
    <t>25355-20-8</t>
  </si>
  <si>
    <t>25355-30-0</t>
  </si>
  <si>
    <t>25357-79-3</t>
  </si>
  <si>
    <t>25358-54-7</t>
  </si>
  <si>
    <t>25358-55-8</t>
  </si>
  <si>
    <t>253585-83-0</t>
  </si>
  <si>
    <t>253594-54-6</t>
  </si>
  <si>
    <t>25359-71-1</t>
  </si>
  <si>
    <t>25360-09-2</t>
  </si>
  <si>
    <t>25360-10-5</t>
  </si>
  <si>
    <t>2536-05-2</t>
  </si>
  <si>
    <t>253605-31-1</t>
  </si>
  <si>
    <t>253605-71-9</t>
  </si>
  <si>
    <t>2536-31-4</t>
  </si>
  <si>
    <t>25364-76-5</t>
  </si>
  <si>
    <t>25364-86-7</t>
  </si>
  <si>
    <t>25366-23-8</t>
  </si>
  <si>
    <t>253-66-7</t>
  </si>
  <si>
    <t>253678-67-0 | 170552</t>
  </si>
  <si>
    <t>2536-91-6</t>
  </si>
  <si>
    <t>25369-78-2</t>
  </si>
  <si>
    <t>2536-99-4</t>
  </si>
  <si>
    <t>25371-54-4</t>
  </si>
  <si>
    <t>25371-55-5</t>
  </si>
  <si>
    <t>2537-29-3</t>
  </si>
  <si>
    <t>25372-95-6</t>
  </si>
  <si>
    <t>25374-10-1</t>
  </si>
  <si>
    <t>25374-11-2</t>
  </si>
  <si>
    <t>2537-48-6</t>
  </si>
  <si>
    <t>2537-62-4</t>
  </si>
  <si>
    <t>25376-41-4</t>
  </si>
  <si>
    <t>25377-21-3</t>
  </si>
  <si>
    <t>25377-46-2</t>
  </si>
  <si>
    <t>25377-64-4</t>
  </si>
  <si>
    <t>25377-70-2</t>
  </si>
  <si>
    <t>25377-72-4</t>
  </si>
  <si>
    <t>25377-73-5</t>
  </si>
  <si>
    <t>25377-82-6</t>
  </si>
  <si>
    <t>25377-83-7</t>
  </si>
  <si>
    <t>25377-92-8</t>
  </si>
  <si>
    <t>25378-64-7</t>
  </si>
  <si>
    <t>25379-20-8</t>
  </si>
  <si>
    <t>25379-26-4</t>
  </si>
  <si>
    <t>25380-61-4</t>
  </si>
  <si>
    <t>253-82-7</t>
  </si>
  <si>
    <t>25383-06-6</t>
  </si>
  <si>
    <t>25383-30-6</t>
  </si>
  <si>
    <t>25384-14-9</t>
  </si>
  <si>
    <t>25385-68-6</t>
  </si>
  <si>
    <t>25385-72-2</t>
  </si>
  <si>
    <t>253863-00-2</t>
  </si>
  <si>
    <t>25387-93-3</t>
  </si>
  <si>
    <t>2538-79-6</t>
  </si>
  <si>
    <t>2538-84-3</t>
  </si>
  <si>
    <t>2538-85-4</t>
  </si>
  <si>
    <t>25390-17-4</t>
  </si>
  <si>
    <t>2539-17-5</t>
  </si>
  <si>
    <t>2539-21-1</t>
  </si>
  <si>
    <t>25393-98-0</t>
  </si>
  <si>
    <t>25394-13-2</t>
  </si>
  <si>
    <t>25395-08-8</t>
  </si>
  <si>
    <t>25395-13-5</t>
  </si>
  <si>
    <t>25395-22-6</t>
  </si>
  <si>
    <t>2539-53-9</t>
  </si>
  <si>
    <t>25395-59-9</t>
  </si>
  <si>
    <t>25395-66-8</t>
  </si>
  <si>
    <t>2539-76-6</t>
  </si>
  <si>
    <t>25399-74-0</t>
  </si>
  <si>
    <t>2540-09-2</t>
  </si>
  <si>
    <t>25401-86-9</t>
  </si>
  <si>
    <t>25402-06-6</t>
  </si>
  <si>
    <t>2540-35-4</t>
  </si>
  <si>
    <t>2540-36-5</t>
  </si>
  <si>
    <t>2540-54-7</t>
  </si>
  <si>
    <t>2540-56-9</t>
  </si>
  <si>
    <t>2540-82-1</t>
  </si>
  <si>
    <t>25408-95-1</t>
  </si>
  <si>
    <t>25409-08-9</t>
  </si>
  <si>
    <t>25409-39-6</t>
  </si>
  <si>
    <t>2540-99-0</t>
  </si>
  <si>
    <t>25412-75-3</t>
  </si>
  <si>
    <t>25414-22-6</t>
  </si>
  <si>
    <t>25415-62-7</t>
  </si>
  <si>
    <t>25415-67-2</t>
  </si>
  <si>
    <t>25415-76-3</t>
  </si>
  <si>
    <t>25415-77-4</t>
  </si>
  <si>
    <t>25415-84-3</t>
  </si>
  <si>
    <t>2541-69-7</t>
  </si>
  <si>
    <t>25417-20-3</t>
  </si>
  <si>
    <t>2541-75-5</t>
  </si>
  <si>
    <t>25417-58-7</t>
  </si>
  <si>
    <t>25418-93-3</t>
  </si>
  <si>
    <t>25419-06-1</t>
  </si>
  <si>
    <t>25419-33-4</t>
  </si>
  <si>
    <t>2542-09-8</t>
  </si>
  <si>
    <t>25422-83-7</t>
  </si>
  <si>
    <t>25423-85-2</t>
  </si>
  <si>
    <t>25424-26-4</t>
  </si>
  <si>
    <t>25425-12-1</t>
  </si>
  <si>
    <t>25425-73-4</t>
  </si>
  <si>
    <t>254-27-3</t>
  </si>
  <si>
    <t>25429-29-2</t>
  </si>
  <si>
    <t>25430-52-8</t>
  </si>
  <si>
    <t>25431-45-2</t>
  </si>
  <si>
    <t>25431-48-5</t>
  </si>
  <si>
    <t>25431-52-1</t>
  </si>
  <si>
    <t>25435-53-4</t>
  </si>
  <si>
    <t>25435-63-6</t>
  </si>
  <si>
    <t>25436-07-1</t>
  </si>
  <si>
    <t>2543-94-4</t>
  </si>
  <si>
    <t>2544-13-0</t>
  </si>
  <si>
    <t>25442-88-0</t>
  </si>
  <si>
    <t>25444-35-3</t>
  </si>
  <si>
    <t>25446-78-0</t>
  </si>
  <si>
    <t>25446-80-4</t>
  </si>
  <si>
    <t>25446-90-6</t>
  </si>
  <si>
    <t>25446-93-9</t>
  </si>
  <si>
    <t>25447-65-8</t>
  </si>
  <si>
    <t>25447-66-9</t>
  </si>
  <si>
    <t>25447-83-0</t>
  </si>
  <si>
    <t>25448-04-8</t>
  </si>
  <si>
    <t>25448-24-2</t>
  </si>
  <si>
    <t>25448-25-3</t>
  </si>
  <si>
    <t>25448-66-2</t>
  </si>
  <si>
    <t>25450-89-9</t>
  </si>
  <si>
    <t>2545-22-4</t>
  </si>
  <si>
    <t>2545-26-8</t>
  </si>
  <si>
    <t>2545-39-3</t>
  </si>
  <si>
    <t>2545-59-7</t>
  </si>
  <si>
    <t>2545-60-0</t>
  </si>
  <si>
    <t>25456-75-1</t>
  </si>
  <si>
    <t>25458-34-8</t>
  </si>
  <si>
    <t>25462-17-3</t>
  </si>
  <si>
    <t>25464-95-3</t>
  </si>
  <si>
    <t>25465-65-0</t>
  </si>
  <si>
    <t>25466-36-8</t>
  </si>
  <si>
    <t>25466-44-8</t>
  </si>
  <si>
    <t>25470-94-4</t>
  </si>
  <si>
    <t>25474-61-7</t>
  </si>
  <si>
    <t>25474-72-0</t>
  </si>
  <si>
    <t>25474-85-5</t>
  </si>
  <si>
    <t>254750-02-2</t>
  </si>
  <si>
    <t>254753-54-3</t>
  </si>
  <si>
    <t>2547-61-7</t>
  </si>
  <si>
    <t>2547-66-2</t>
  </si>
  <si>
    <t>25482-47-7</t>
  </si>
  <si>
    <t>25485-34-1</t>
  </si>
  <si>
    <t>25485-88-5</t>
  </si>
  <si>
    <t>25486-55-9</t>
  </si>
  <si>
    <t>254-87-5</t>
  </si>
  <si>
    <t>254877-67-3</t>
  </si>
  <si>
    <t>2548-85-8</t>
  </si>
  <si>
    <t>2548-87-0</t>
  </si>
  <si>
    <t>254889-10-6</t>
  </si>
  <si>
    <t>25489-00-3</t>
  </si>
  <si>
    <t>25489-31-0</t>
  </si>
  <si>
    <t>25489-36-5</t>
  </si>
  <si>
    <t>25491-00-3</t>
  </si>
  <si>
    <t>25491-20-7</t>
  </si>
  <si>
    <t>25492-67-5</t>
  </si>
  <si>
    <t>25492-69-7</t>
  </si>
  <si>
    <t>25492-71-1</t>
  </si>
  <si>
    <t>25492-74-4</t>
  </si>
  <si>
    <t>2549-50-0</t>
  </si>
  <si>
    <t>2549-51-1</t>
  </si>
  <si>
    <t>2549-53-3</t>
  </si>
  <si>
    <t>2549-57-7</t>
  </si>
  <si>
    <t>25495-98-1</t>
  </si>
  <si>
    <t>25496-01-9</t>
  </si>
  <si>
    <t>25496-16-6</t>
  </si>
  <si>
    <t>2549-63-5</t>
  </si>
  <si>
    <t>254964-60-8</t>
  </si>
  <si>
    <t>25496-72-4</t>
  </si>
  <si>
    <t>25496-75-7</t>
  </si>
  <si>
    <t>25496-77-9</t>
  </si>
  <si>
    <t>2549-67-9</t>
  </si>
  <si>
    <t>25496-92-8</t>
  </si>
  <si>
    <t>25497-36-3</t>
  </si>
  <si>
    <t>25497-48-7</t>
  </si>
  <si>
    <t>25498-49-1</t>
  </si>
  <si>
    <t>2549-87-3</t>
  </si>
  <si>
    <t>2549-93-1</t>
  </si>
  <si>
    <t>2549-99-7</t>
  </si>
  <si>
    <t>2550-02-9</t>
  </si>
  <si>
    <t>2550-04-1</t>
  </si>
  <si>
    <t>2550-06-3</t>
  </si>
  <si>
    <t>2550-11-0</t>
  </si>
  <si>
    <t>25501-47-7</t>
  </si>
  <si>
    <t>2550-21-2</t>
  </si>
  <si>
    <t>25502-52-7</t>
  </si>
  <si>
    <t>2550-26-7</t>
  </si>
  <si>
    <t>2550-27-8</t>
  </si>
  <si>
    <t>2550-33-6</t>
  </si>
  <si>
    <t>25503-90-6</t>
  </si>
  <si>
    <t>2550-40-5</t>
  </si>
  <si>
    <t>2550-52-9</t>
  </si>
  <si>
    <t>2550-73-4</t>
  </si>
  <si>
    <t>2550-75-6</t>
  </si>
  <si>
    <t>25509-07-3</t>
  </si>
  <si>
    <t>25510-81-0</t>
  </si>
  <si>
    <t>25512-39-4</t>
  </si>
  <si>
    <t>25513-64-8</t>
  </si>
  <si>
    <t>2551-53-3</t>
  </si>
  <si>
    <t>2551-62-4</t>
  </si>
  <si>
    <t>25517-72-0</t>
  </si>
  <si>
    <t>2551-83-9</t>
  </si>
  <si>
    <t>25519-77-1</t>
  </si>
  <si>
    <t>25519-78-2</t>
  </si>
  <si>
    <t>25522-33-2</t>
  </si>
  <si>
    <t>25522-96-7</t>
  </si>
  <si>
    <t>25524-95-2</t>
  </si>
  <si>
    <t>2552-55-8</t>
  </si>
  <si>
    <t>25525-60-4</t>
  </si>
  <si>
    <t>25525-75-1</t>
  </si>
  <si>
    <t>25526-04-9</t>
  </si>
  <si>
    <t>25526-93-6</t>
  </si>
  <si>
    <t>2553-04-0</t>
  </si>
  <si>
    <t>2553-08-4</t>
  </si>
  <si>
    <t>2553-19-7</t>
  </si>
  <si>
    <t>25532-79-0</t>
  </si>
  <si>
    <t>25535-16-4</t>
  </si>
  <si>
    <t>2553-59-5</t>
  </si>
  <si>
    <t>25536-14-5</t>
  </si>
  <si>
    <t>2553-71-1</t>
  </si>
  <si>
    <t>2554-06-5</t>
  </si>
  <si>
    <t>25542-62-5</t>
  </si>
  <si>
    <t>25542-86-3</t>
  </si>
  <si>
    <t>25544-81-4</t>
  </si>
  <si>
    <t>25545-89-5</t>
  </si>
  <si>
    <t>25546-09-2</t>
  </si>
  <si>
    <t>25546-65-0</t>
  </si>
  <si>
    <t>2554-75-8</t>
  </si>
  <si>
    <t>25550-51-0</t>
  </si>
  <si>
    <t>2555-05-7</t>
  </si>
  <si>
    <t>25550-79-2</t>
  </si>
  <si>
    <t>25550-98-5</t>
  </si>
  <si>
    <t>25551-17-1</t>
  </si>
  <si>
    <t>2555-28-4</t>
  </si>
  <si>
    <t>2555-37-5</t>
  </si>
  <si>
    <t>2555-49-9</t>
  </si>
  <si>
    <t>25555-57-1</t>
  </si>
  <si>
    <t>25560-00-3</t>
  </si>
  <si>
    <t>2556-10-7</t>
  </si>
  <si>
    <t>25562-83-8</t>
  </si>
  <si>
    <t>2556-36-7</t>
  </si>
  <si>
    <t>25564-22-1</t>
  </si>
  <si>
    <t>2556-42-5</t>
  </si>
  <si>
    <t>2556-46-9</t>
  </si>
  <si>
    <t>25566-16-9</t>
  </si>
  <si>
    <t>2556-73-2</t>
  </si>
  <si>
    <t>25567-67-3</t>
  </si>
  <si>
    <t>25570-02-9</t>
  </si>
  <si>
    <t>2557-13-3</t>
  </si>
  <si>
    <t>25573-43-7</t>
  </si>
  <si>
    <t>25574-69-0</t>
  </si>
  <si>
    <t>2557-49-5</t>
  </si>
  <si>
    <t>25575-88-6</t>
  </si>
  <si>
    <t>25575-89-7</t>
  </si>
  <si>
    <t>2557-77-9</t>
  </si>
  <si>
    <t>2558-18-1</t>
  </si>
  <si>
    <t>255818-98-5</t>
  </si>
  <si>
    <t>2558-30-7</t>
  </si>
  <si>
    <t>25584-83-2</t>
  </si>
  <si>
    <t>25586-42-9</t>
  </si>
  <si>
    <t>25586-57-6</t>
  </si>
  <si>
    <t>255885-37-1</t>
  </si>
  <si>
    <t>25593-72-0</t>
  </si>
  <si>
    <t>25594-47-2</t>
  </si>
  <si>
    <t>25595-59-9</t>
  </si>
  <si>
    <t>25600-21-9</t>
  </si>
  <si>
    <t>25600-64-0</t>
  </si>
  <si>
    <t>25600-66-2</t>
  </si>
  <si>
    <t>25601-41-6</t>
  </si>
  <si>
    <t>25601-84-7</t>
  </si>
  <si>
    <t>25606-41-1</t>
  </si>
  <si>
    <t>25609-92-1</t>
  </si>
  <si>
    <t>2561-01-5</t>
  </si>
  <si>
    <t>25611-78-3</t>
  </si>
  <si>
    <t>25612-59-3</t>
  </si>
  <si>
    <t>25615-05-8</t>
  </si>
  <si>
    <t>2561-85-5</t>
  </si>
  <si>
    <t>25618-55-7</t>
  </si>
  <si>
    <t>2561-88-8</t>
  </si>
  <si>
    <t>25619-56-1</t>
  </si>
  <si>
    <t>25619-63-0</t>
  </si>
  <si>
    <t>25620-58-0</t>
  </si>
  <si>
    <t>25621-88-9</t>
  </si>
  <si>
    <t>2562-37-0</t>
  </si>
  <si>
    <t>2562-38-1</t>
  </si>
  <si>
    <t>2562-52-9</t>
  </si>
  <si>
    <t>2562-71-2</t>
  </si>
  <si>
    <t>25627-37-6</t>
  </si>
  <si>
    <t>25628-08-4</t>
  </si>
  <si>
    <t>25628-11-9</t>
  </si>
  <si>
    <t>25628-84-6</t>
  </si>
  <si>
    <t>25629-50-9</t>
  </si>
  <si>
    <t>2563-07-7</t>
  </si>
  <si>
    <t>2563-08-8</t>
  </si>
  <si>
    <t>25631-05-4</t>
  </si>
  <si>
    <t>25632-22-8</t>
  </si>
  <si>
    <t>25632-28-4</t>
  </si>
  <si>
    <t>25634-93-9</t>
  </si>
  <si>
    <t>25635-12-5</t>
  </si>
  <si>
    <t>25635-97-6</t>
  </si>
  <si>
    <t>25637-27-8</t>
  </si>
  <si>
    <t>25637-84-7</t>
  </si>
  <si>
    <t>25637-85-8</t>
  </si>
  <si>
    <t>25637-88-1</t>
  </si>
  <si>
    <t>25637-97-2</t>
  </si>
  <si>
    <t>25637-99-4</t>
  </si>
  <si>
    <t>25638-17-9</t>
  </si>
  <si>
    <t>256393-37-0</t>
  </si>
  <si>
    <t>25640-70-4</t>
  </si>
  <si>
    <t>25640-71-5</t>
  </si>
  <si>
    <t>25640-78-2</t>
  </si>
  <si>
    <t>256411-32-2</t>
  </si>
  <si>
    <t>25641-99-0</t>
  </si>
  <si>
    <t>25642-22-2</t>
  </si>
  <si>
    <t>2564-35-4</t>
  </si>
  <si>
    <t>256456-73-2</t>
  </si>
  <si>
    <t>256461-79-7</t>
  </si>
  <si>
    <t>25646-71-3</t>
  </si>
  <si>
    <t>25646-77-9</t>
  </si>
  <si>
    <t>25646-78-0</t>
  </si>
  <si>
    <t>256473-04-8</t>
  </si>
  <si>
    <t>256473-05-9</t>
  </si>
  <si>
    <t>2564-83-2</t>
  </si>
  <si>
    <t>2565-01-7</t>
  </si>
  <si>
    <t>25650-68-4</t>
  </si>
  <si>
    <t>25650-70-8</t>
  </si>
  <si>
    <t>2565-07-3</t>
  </si>
  <si>
    <t>25651-76-7</t>
  </si>
  <si>
    <t>2565-21-1</t>
  </si>
  <si>
    <t>256521-66-1</t>
  </si>
  <si>
    <t>25653-16-1</t>
  </si>
  <si>
    <t>2565-36-8</t>
  </si>
  <si>
    <t>25654-31-3</t>
  </si>
  <si>
    <t>2565-43-7</t>
  </si>
  <si>
    <t>2565-47-1</t>
  </si>
  <si>
    <t>2565-58-4</t>
  </si>
  <si>
    <t>25656-92-2</t>
  </si>
  <si>
    <t>2565-82-4</t>
  </si>
  <si>
    <t>2565-83-5</t>
  </si>
  <si>
    <t>25658-80-4</t>
  </si>
  <si>
    <t>25660-70-2</t>
  </si>
  <si>
    <t>2566-34-9</t>
  </si>
  <si>
    <t>25664-81-7</t>
  </si>
  <si>
    <t>25665-01-4</t>
  </si>
  <si>
    <t>25666-60-8</t>
  </si>
  <si>
    <t>25666-61-9</t>
  </si>
  <si>
    <t>2566-86-1</t>
  </si>
  <si>
    <t>2566-89-4</t>
  </si>
  <si>
    <t>2566-90-7</t>
  </si>
  <si>
    <t>2566-97-4</t>
  </si>
  <si>
    <t>2567-01-3</t>
  </si>
  <si>
    <t>25670-43-3</t>
  </si>
  <si>
    <t>2567-14-8</t>
  </si>
  <si>
    <t>25677-40-1</t>
  </si>
  <si>
    <t>25677-83-2</t>
  </si>
  <si>
    <t>25677-88-7</t>
  </si>
  <si>
    <t>2567-83-1</t>
  </si>
  <si>
    <t>25679-93-0</t>
  </si>
  <si>
    <t>25680-54-0</t>
  </si>
  <si>
    <t>25680-58-4</t>
  </si>
  <si>
    <t>25680-59-5</t>
  </si>
  <si>
    <t>2568-06-1</t>
  </si>
  <si>
    <t>256-81-5</t>
  </si>
  <si>
    <t>2568-25-4</t>
  </si>
  <si>
    <t>2568-30-1</t>
  </si>
  <si>
    <t>2568-33-4</t>
  </si>
  <si>
    <t>25683-71-0</t>
  </si>
  <si>
    <t>25684-04-2</t>
  </si>
  <si>
    <t>25684-05-3</t>
  </si>
  <si>
    <t>25686-28-6</t>
  </si>
  <si>
    <t>25687-72-3</t>
  </si>
  <si>
    <t>2568-89-0</t>
  </si>
  <si>
    <t>2568-90-3</t>
  </si>
  <si>
    <t>2568-96-9</t>
  </si>
  <si>
    <t>25692-86-8</t>
  </si>
  <si>
    <t>256-96-2</t>
  </si>
  <si>
    <t>25696-57-5</t>
  </si>
  <si>
    <t>2570-26-5</t>
  </si>
  <si>
    <t>25703-79-1</t>
  </si>
  <si>
    <t>25704-81-8</t>
  </si>
  <si>
    <t>25704-87-4</t>
  </si>
  <si>
    <t>25705-52-6</t>
  </si>
  <si>
    <t>25707-70-4</t>
  </si>
  <si>
    <t>257-07-8</t>
  </si>
  <si>
    <t>25709-55-1</t>
  </si>
  <si>
    <t>2570-96-9</t>
  </si>
  <si>
    <t>25709-81-3</t>
  </si>
  <si>
    <t>25711-26-6</t>
  </si>
  <si>
    <t>25711-72-2</t>
  </si>
  <si>
    <t>25711-77-7</t>
  </si>
  <si>
    <t>25712-08-7</t>
  </si>
  <si>
    <t>25712-17-8</t>
  </si>
  <si>
    <t>2571-22-4</t>
  </si>
  <si>
    <t>25713-60-4</t>
  </si>
  <si>
    <t>2571-39-3</t>
  </si>
  <si>
    <t>25714-71-0</t>
  </si>
  <si>
    <t>2571-54-2</t>
  </si>
  <si>
    <t>25717-55-9</t>
  </si>
  <si>
    <t>2571-81-5</t>
  </si>
  <si>
    <t>2571-88-2</t>
  </si>
  <si>
    <t>25724-58-7</t>
  </si>
  <si>
    <t>2572-61-4</t>
  </si>
  <si>
    <t>25726-99-2</t>
  </si>
  <si>
    <t>25727-91-7</t>
  </si>
  <si>
    <t>25727-93-9</t>
  </si>
  <si>
    <t>25727-94-0</t>
  </si>
  <si>
    <t>2572-92-1</t>
  </si>
  <si>
    <t>25732-79-0</t>
  </si>
  <si>
    <t>25735-29-9</t>
  </si>
  <si>
    <t>2573-69-5</t>
  </si>
  <si>
    <t>25737-87-5</t>
  </si>
  <si>
    <t>25738-24-3</t>
  </si>
  <si>
    <t>25738-35-6</t>
  </si>
  <si>
    <t>25738-39-0</t>
  </si>
  <si>
    <t>25739-63-3</t>
  </si>
  <si>
    <t>25739-67-7</t>
  </si>
  <si>
    <t>25741-05-3</t>
  </si>
  <si>
    <t>25743-12-8</t>
  </si>
  <si>
    <t>25743-94-6</t>
  </si>
  <si>
    <t>25743-99-1</t>
  </si>
  <si>
    <t>25744-09-6</t>
  </si>
  <si>
    <t>25746-43-4</t>
  </si>
  <si>
    <t>25746-72-9</t>
  </si>
  <si>
    <t>25746-81-0</t>
  </si>
  <si>
    <t>25747-05-1</t>
  </si>
  <si>
    <t>25747-06-2</t>
  </si>
  <si>
    <t>25747-07-3</t>
  </si>
  <si>
    <t>25747-08-4</t>
  </si>
  <si>
    <t>25747-21-1</t>
  </si>
  <si>
    <t>25749-86-4</t>
  </si>
  <si>
    <t>25763-63-7</t>
  </si>
  <si>
    <t>2576-67-2</t>
  </si>
  <si>
    <t>25767-20-8</t>
  </si>
  <si>
    <t>2576-84-3</t>
  </si>
  <si>
    <t>25770-52-9</t>
  </si>
  <si>
    <t>25771-65-7</t>
  </si>
  <si>
    <t>25772-51-4</t>
  </si>
  <si>
    <t>25773-40-4</t>
  </si>
  <si>
    <t>25774-02-1</t>
  </si>
  <si>
    <t>2577-40-4</t>
  </si>
  <si>
    <t>2577-46-0</t>
  </si>
  <si>
    <t>2577-48-2</t>
  </si>
  <si>
    <t>2577-72-2</t>
  </si>
  <si>
    <t>2577-90-4</t>
  </si>
  <si>
    <t>25779-05-9</t>
  </si>
  <si>
    <t>2577-94-8</t>
  </si>
  <si>
    <t>25779-85-5</t>
  </si>
  <si>
    <t>25779-93-5</t>
  </si>
  <si>
    <t>25781-92-4</t>
  </si>
  <si>
    <t>2578-40-7</t>
  </si>
  <si>
    <t>2578-45-2</t>
  </si>
  <si>
    <t>25784-91-2</t>
  </si>
  <si>
    <t>2578-57-6</t>
  </si>
  <si>
    <t>257863-04-0</t>
  </si>
  <si>
    <t>2578-84-9</t>
  </si>
  <si>
    <t>25790-28-7</t>
  </si>
  <si>
    <t>25790-35-6</t>
  </si>
  <si>
    <t>25790-73-2</t>
  </si>
  <si>
    <t>25791-20-2</t>
  </si>
  <si>
    <t>2579-14-8</t>
  </si>
  <si>
    <t>2579-20-6</t>
  </si>
  <si>
    <t>2579-22-8</t>
  </si>
  <si>
    <t>257933-82-7</t>
  </si>
  <si>
    <t>25797-78-8</t>
  </si>
  <si>
    <t>25800-63-9</t>
  </si>
  <si>
    <t>25803-14-9</t>
  </si>
  <si>
    <t>25803-21-8</t>
  </si>
  <si>
    <t>25804-49-3</t>
  </si>
  <si>
    <t>2580-56-5</t>
  </si>
  <si>
    <t>2580-58-7</t>
  </si>
  <si>
    <t>2580-60-1</t>
  </si>
  <si>
    <t>2580-63-4</t>
  </si>
  <si>
    <t>2580-71-4</t>
  </si>
  <si>
    <t>25807-51-6</t>
  </si>
  <si>
    <t>2580-77-0</t>
  </si>
  <si>
    <t>25807-71-0</t>
  </si>
  <si>
    <t>2580-78-1</t>
  </si>
  <si>
    <t>25807-84-5</t>
  </si>
  <si>
    <t>2580-80-5</t>
  </si>
  <si>
    <t>25808-30-4</t>
  </si>
  <si>
    <t>25811-35-2</t>
  </si>
  <si>
    <t>25812-30-0</t>
  </si>
  <si>
    <t>2581-34-2</t>
  </si>
  <si>
    <t>25814-36-2</t>
  </si>
  <si>
    <t>2581-46-6</t>
  </si>
  <si>
    <t>2581-69-3</t>
  </si>
  <si>
    <t>2582-07-2</t>
  </si>
  <si>
    <t>2582-30-1</t>
  </si>
  <si>
    <t>2582-33-4</t>
  </si>
  <si>
    <t>25826-07-7</t>
  </si>
  <si>
    <t>25826-31-7</t>
  </si>
  <si>
    <t>25826-34-0</t>
  </si>
  <si>
    <t>2583-25-7</t>
  </si>
  <si>
    <t>25832-67-1</t>
  </si>
  <si>
    <t>25832-71-7</t>
  </si>
  <si>
    <t>258329-46-3</t>
  </si>
  <si>
    <t>258336-05-9</t>
  </si>
  <si>
    <t>258341-99-0</t>
  </si>
  <si>
    <t>25834-80-4</t>
  </si>
  <si>
    <t>2583-53-1</t>
  </si>
  <si>
    <t>2583-80-4</t>
  </si>
  <si>
    <t>25843-45-2</t>
  </si>
  <si>
    <t>2584-48-7</t>
  </si>
  <si>
    <t>25849-26-7</t>
  </si>
  <si>
    <t>25850-49-1</t>
  </si>
  <si>
    <t>25850-52-6</t>
  </si>
  <si>
    <t>258516-89-1</t>
  </si>
  <si>
    <t>25852-70-4</t>
  </si>
  <si>
    <t>25853-47-8</t>
  </si>
  <si>
    <t>25853-56-9</t>
  </si>
  <si>
    <t>25854-16-4</t>
  </si>
  <si>
    <t>25857-05-0</t>
  </si>
  <si>
    <t>25857-20-9</t>
  </si>
  <si>
    <t>25858-24-6</t>
  </si>
  <si>
    <t>25859-29-4</t>
  </si>
  <si>
    <t>2586-57-4</t>
  </si>
  <si>
    <t>2586-58-5</t>
  </si>
  <si>
    <t>2586-62-1</t>
  </si>
  <si>
    <t>25867-19-0</t>
  </si>
  <si>
    <t>2586-89-2</t>
  </si>
  <si>
    <t>25870-62-6</t>
  </si>
  <si>
    <t>25875-50-7</t>
  </si>
  <si>
    <t>25875-51-8</t>
  </si>
  <si>
    <t>2587-59-9</t>
  </si>
  <si>
    <t>25876-10-2</t>
  </si>
  <si>
    <t>25876-11-3</t>
  </si>
  <si>
    <t>25877-30-9</t>
  </si>
  <si>
    <t>2587-76-0</t>
  </si>
  <si>
    <t>2587-90-8</t>
  </si>
  <si>
    <t>2588-03-6</t>
  </si>
  <si>
    <t>2588-04-7</t>
  </si>
  <si>
    <t>2588-05-8</t>
  </si>
  <si>
    <t>2588-06-9</t>
  </si>
  <si>
    <t>2588-24-1</t>
  </si>
  <si>
    <t>25882-44-4</t>
  </si>
  <si>
    <t>25882-73-9</t>
  </si>
  <si>
    <t>25887-71-2</t>
  </si>
  <si>
    <t>25887-81-4</t>
  </si>
  <si>
    <t>25889-38-7</t>
  </si>
  <si>
    <t>2589-01-7</t>
  </si>
  <si>
    <t>25892-63-1</t>
  </si>
  <si>
    <t>2589-47-1</t>
  </si>
  <si>
    <t>2589-57-3</t>
  </si>
  <si>
    <t>2589-61-9</t>
  </si>
  <si>
    <t>25896-97-3</t>
  </si>
  <si>
    <t>25897-00-1</t>
  </si>
  <si>
    <t>2589-71-1</t>
  </si>
  <si>
    <t>2589-73-3</t>
  </si>
  <si>
    <t>2589-78-8</t>
  </si>
  <si>
    <t>25899-50-7</t>
  </si>
  <si>
    <t>25904-59-0</t>
  </si>
  <si>
    <t>25905-14-0</t>
  </si>
  <si>
    <t>25905-16-2</t>
  </si>
  <si>
    <t>25906-66-5</t>
  </si>
  <si>
    <t>25907-77-1</t>
  </si>
  <si>
    <t>25910-37-6</t>
  </si>
  <si>
    <t>25910-57-0</t>
  </si>
  <si>
    <t>25910-85-4</t>
  </si>
  <si>
    <t>2591-17-5</t>
  </si>
  <si>
    <t>2591-21-1</t>
  </si>
  <si>
    <t>25912-16-7</t>
  </si>
  <si>
    <t>25912-94-1</t>
  </si>
  <si>
    <t>25913-05-7</t>
  </si>
  <si>
    <t>25913-22-8</t>
  </si>
  <si>
    <t>25915-53-1</t>
  </si>
  <si>
    <t>25915-57-5</t>
  </si>
  <si>
    <t>2591-76-6</t>
  </si>
  <si>
    <t>2591-84-6</t>
  </si>
  <si>
    <t>2591-86-8</t>
  </si>
  <si>
    <t>259188-38-0</t>
  </si>
  <si>
    <t>25920-18-7</t>
  </si>
  <si>
    <t>2592-18-9</t>
  </si>
  <si>
    <t>2592-19-0</t>
  </si>
  <si>
    <t>25923-90-4</t>
  </si>
  <si>
    <t>25926-16-3</t>
  </si>
  <si>
    <t>25926-45-8</t>
  </si>
  <si>
    <t>2592-95-2</t>
  </si>
  <si>
    <t>2593-15-9</t>
  </si>
  <si>
    <t>25935-14-2</t>
  </si>
  <si>
    <t>25941-41-7</t>
  </si>
  <si>
    <t>2594-21-0</t>
  </si>
  <si>
    <t>25942-40-9</t>
  </si>
  <si>
    <t>259444</t>
  </si>
  <si>
    <t>25948-11-2</t>
  </si>
  <si>
    <t>25948-12-3</t>
  </si>
  <si>
    <t>25948-15-6</t>
  </si>
  <si>
    <t>25952-35-6</t>
  </si>
  <si>
    <t>259525-01-4</t>
  </si>
  <si>
    <t>25952-53-8</t>
  </si>
  <si>
    <t>2595-26-8</t>
  </si>
  <si>
    <t>25953-17-7</t>
  </si>
  <si>
    <t>2595-33-7</t>
  </si>
  <si>
    <t>25954-13-6</t>
  </si>
  <si>
    <t>25954-44-3</t>
  </si>
  <si>
    <t>25955-03-7</t>
  </si>
  <si>
    <t>25955-19-5</t>
  </si>
  <si>
    <t>2595-54-2</t>
  </si>
  <si>
    <t>25956-17-6</t>
  </si>
  <si>
    <t>25956-35-8</t>
  </si>
  <si>
    <t>25959-70-0</t>
  </si>
  <si>
    <t>2595-97-3</t>
  </si>
  <si>
    <t>2595-98-4</t>
  </si>
  <si>
    <t>25961-11-9</t>
  </si>
  <si>
    <t>25961-89-1</t>
  </si>
  <si>
    <t>25962-03-2</t>
  </si>
  <si>
    <t>25962-05-4</t>
  </si>
  <si>
    <t>25962-08-7</t>
  </si>
  <si>
    <t>25962-16-7</t>
  </si>
  <si>
    <t>25962-44-1</t>
  </si>
  <si>
    <t>25963-47-7</t>
  </si>
  <si>
    <t>25965-83-7</t>
  </si>
  <si>
    <t>25965-91-7</t>
  </si>
  <si>
    <t>25966-39-6</t>
  </si>
  <si>
    <t>25966-79-4</t>
  </si>
  <si>
    <t>25968-91-6</t>
  </si>
  <si>
    <t>2597-03-7</t>
  </si>
  <si>
    <t>25973-55-1</t>
  </si>
  <si>
    <t>25975-59-1</t>
  </si>
  <si>
    <t>2597-56-0</t>
  </si>
  <si>
    <t>25978-54-5</t>
  </si>
  <si>
    <t>25978-98-7</t>
  </si>
  <si>
    <t>259-79-0</t>
  </si>
  <si>
    <t>25979-02-6</t>
  </si>
  <si>
    <t>25979-07-1</t>
  </si>
  <si>
    <t>259793-96-9</t>
  </si>
  <si>
    <t>259811-86-4</t>
  </si>
  <si>
    <t>25981-83-3</t>
  </si>
  <si>
    <t>2598-29-0</t>
  </si>
  <si>
    <t>25984-48-9</t>
  </si>
  <si>
    <t>25985-53-9</t>
  </si>
  <si>
    <t>25985-57-3</t>
  </si>
  <si>
    <t>25986-44-1</t>
  </si>
  <si>
    <t>259869-55-1</t>
  </si>
  <si>
    <t>2598-99-4</t>
  </si>
  <si>
    <t>2599-01-1</t>
  </si>
  <si>
    <t>25990-43-6</t>
  </si>
  <si>
    <t>25990-94-7</t>
  </si>
  <si>
    <t>2599-11-3</t>
  </si>
  <si>
    <t>25991-27-9</t>
  </si>
  <si>
    <t>25997-59-5</t>
  </si>
  <si>
    <t>2599-84-0</t>
  </si>
  <si>
    <t>25999-31-9</t>
  </si>
  <si>
    <t>26000-16-8</t>
  </si>
  <si>
    <t>26000-17-9</t>
  </si>
  <si>
    <t>26001-38-7</t>
  </si>
  <si>
    <t>26002-80-2</t>
  </si>
  <si>
    <t>2600-31-9</t>
  </si>
  <si>
    <t>26005-41-4</t>
  </si>
  <si>
    <t>2600-69-3</t>
  </si>
  <si>
    <t>2601-07-2</t>
  </si>
  <si>
    <t>2601-13-0</t>
  </si>
  <si>
    <t>26011-65-4</t>
  </si>
  <si>
    <t>26011-83-6</t>
  </si>
  <si>
    <t>2601-33-4</t>
  </si>
  <si>
    <t>2601-89-0</t>
  </si>
  <si>
    <t>2601-90-3</t>
  </si>
  <si>
    <t>26019-17-0</t>
  </si>
  <si>
    <t>2601-98-1</t>
  </si>
  <si>
    <t>26021-20-5</t>
  </si>
  <si>
    <t>26021-56-7</t>
  </si>
  <si>
    <t>26021-57-8</t>
  </si>
  <si>
    <t>26021-89-6</t>
  </si>
  <si>
    <t>26021-90-9</t>
  </si>
  <si>
    <t>2602-34-8</t>
  </si>
  <si>
    <t>2602-46-2</t>
  </si>
  <si>
    <t>2602-55-3</t>
  </si>
  <si>
    <t>26028-46-6</t>
  </si>
  <si>
    <t>26030-46-6</t>
  </si>
  <si>
    <t>2603-10-3</t>
  </si>
  <si>
    <t>260359-57-7</t>
  </si>
  <si>
    <t>26039-74-7</t>
  </si>
  <si>
    <t>26040-51-7</t>
  </si>
  <si>
    <t>26040-98-2</t>
  </si>
  <si>
    <t>260415-63-2</t>
  </si>
  <si>
    <t>260415-81-4</t>
  </si>
  <si>
    <t>2604-45-7</t>
  </si>
  <si>
    <t>26046-85-5</t>
  </si>
  <si>
    <t>26048-05-5</t>
  </si>
  <si>
    <t>2604-85-5</t>
  </si>
  <si>
    <t>26049-94-5</t>
  </si>
  <si>
    <t>26050-64-6</t>
  </si>
  <si>
    <t>26050-81-7</t>
  </si>
  <si>
    <t>26051-50-3</t>
  </si>
  <si>
    <t>2605-44-9</t>
  </si>
  <si>
    <t>2605-67-6</t>
  </si>
  <si>
    <t>2605-78-9</t>
  </si>
  <si>
    <t>2605-79-0</t>
  </si>
  <si>
    <t>2606-93-1</t>
  </si>
  <si>
    <t>26073-09-6</t>
  </si>
  <si>
    <t>26073-88-1</t>
  </si>
  <si>
    <t>26074-52-2</t>
  </si>
  <si>
    <t>26074-53-3</t>
  </si>
  <si>
    <t>2607-56-9</t>
  </si>
  <si>
    <t>26077-31-6</t>
  </si>
  <si>
    <t>26078-23-9</t>
  </si>
  <si>
    <t>26078-24-0</t>
  </si>
  <si>
    <t>26078-25-1</t>
  </si>
  <si>
    <t>26079-12-9</t>
  </si>
  <si>
    <t>26087-47-8</t>
  </si>
  <si>
    <t>26087-98-9</t>
  </si>
  <si>
    <t>26088-14-2</t>
  </si>
  <si>
    <t>26090-29-9</t>
  </si>
  <si>
    <t>26091-11-2</t>
  </si>
  <si>
    <t>26091-12-3</t>
  </si>
  <si>
    <t>26092-49-9</t>
  </si>
  <si>
    <t>26093-31-2</t>
  </si>
  <si>
    <t>26093-63-0</t>
  </si>
  <si>
    <t>26094-13-3</t>
  </si>
  <si>
    <t>260-94-6</t>
  </si>
  <si>
    <t>2609-46-3</t>
  </si>
  <si>
    <t>26097-80-3</t>
  </si>
  <si>
    <t>2609-88-3</t>
  </si>
  <si>
    <t>2610-10-8</t>
  </si>
  <si>
    <t>2610-11-9</t>
  </si>
  <si>
    <t>2610-63-1</t>
  </si>
  <si>
    <t>26106-63-8</t>
  </si>
  <si>
    <t>26107-82-4</t>
  </si>
  <si>
    <t>26108-40-7</t>
  </si>
  <si>
    <t>2611-00-9</t>
  </si>
  <si>
    <t>2611-02-1</t>
  </si>
  <si>
    <t>26110-32-7</t>
  </si>
  <si>
    <t>26113-03-1</t>
  </si>
  <si>
    <t>26115-70-8</t>
  </si>
  <si>
    <t>2611-61-2</t>
  </si>
  <si>
    <t>26116-12-1</t>
  </si>
  <si>
    <t>26116-13-2</t>
  </si>
  <si>
    <t>26116-56-3</t>
  </si>
  <si>
    <t>26116-57-4</t>
  </si>
  <si>
    <t>2611-67-8</t>
  </si>
  <si>
    <t>26116-88-1</t>
  </si>
  <si>
    <t>26116-89-2</t>
  </si>
  <si>
    <t>26117-27-1</t>
  </si>
  <si>
    <t>26117-28-2</t>
  </si>
  <si>
    <t>261179-09-3</t>
  </si>
  <si>
    <t>2611-80-5</t>
  </si>
  <si>
    <t>2611-82-7</t>
  </si>
  <si>
    <t>26118-61-6</t>
  </si>
  <si>
    <t>26118-67-2</t>
  </si>
  <si>
    <t>2612-02-4</t>
  </si>
  <si>
    <t>2612-14-8</t>
  </si>
  <si>
    <t>2612-29-5</t>
  </si>
  <si>
    <t>26123-91-1</t>
  </si>
  <si>
    <t>2612-56-8</t>
  </si>
  <si>
    <t>2612-57-9</t>
  </si>
  <si>
    <t>26127-98-0</t>
  </si>
  <si>
    <t>26131-32-8</t>
  </si>
  <si>
    <t>261-31-4</t>
  </si>
  <si>
    <t>2613-23-2</t>
  </si>
  <si>
    <t>2613-61-8</t>
  </si>
  <si>
    <t>2613-72-1</t>
  </si>
  <si>
    <t>26137-53-1</t>
  </si>
  <si>
    <t>26138-64-7</t>
  </si>
  <si>
    <t>2613-89-0</t>
  </si>
  <si>
    <t>26148-68-5</t>
  </si>
  <si>
    <t>26149-52-0</t>
  </si>
  <si>
    <t>261503-40-6</t>
  </si>
  <si>
    <t>261503-42-8</t>
  </si>
  <si>
    <t>261503-44-0</t>
  </si>
  <si>
    <t>261503-74-6</t>
  </si>
  <si>
    <t>261503-81-5</t>
  </si>
  <si>
    <t>261503-82-6</t>
  </si>
  <si>
    <t>2615-15-8</t>
  </si>
  <si>
    <t>26153-38-8</t>
  </si>
  <si>
    <t>26155-31-7</t>
  </si>
  <si>
    <t>26156-84-3</t>
  </si>
  <si>
    <t>26157-73-3</t>
  </si>
  <si>
    <t>26158-81-6</t>
  </si>
  <si>
    <t>26159-31-9</t>
  </si>
  <si>
    <t>26159-34-2</t>
  </si>
  <si>
    <t>26159-35-3</t>
  </si>
  <si>
    <t>26160-82-7</t>
  </si>
  <si>
    <t>26164-08-9</t>
  </si>
  <si>
    <t>26164-26-1</t>
  </si>
  <si>
    <t>26165-45-7</t>
  </si>
  <si>
    <t>26166-39-2</t>
  </si>
  <si>
    <t>2616-64-0</t>
  </si>
  <si>
    <t>2616-72-0</t>
  </si>
  <si>
    <t>26168-40-1</t>
  </si>
  <si>
    <t>26171-04-0</t>
  </si>
  <si>
    <t>26171-05-1</t>
  </si>
  <si>
    <t>26171-06-2</t>
  </si>
  <si>
    <t>26171-23-3</t>
  </si>
  <si>
    <t>26171-78-8</t>
  </si>
  <si>
    <t>26172-54-3</t>
  </si>
  <si>
    <t>26172-55-4</t>
  </si>
  <si>
    <t>2617-47-2</t>
  </si>
  <si>
    <t>26175-68-8</t>
  </si>
  <si>
    <t>261760-03-6</t>
  </si>
  <si>
    <t>261760-25-2</t>
  </si>
  <si>
    <t>261761-01-7</t>
  </si>
  <si>
    <t>261761-76-6</t>
  </si>
  <si>
    <t>26177-43-5</t>
  </si>
  <si>
    <t>26177-44-6</t>
  </si>
  <si>
    <t>261778-38-5</t>
  </si>
  <si>
    <t>261789-00-8</t>
  </si>
  <si>
    <t>26179-35-1</t>
  </si>
  <si>
    <t>2618-25-9</t>
  </si>
  <si>
    <t>2618-26-0</t>
  </si>
  <si>
    <t>26183-13-1</t>
  </si>
  <si>
    <t>26183-52-8</t>
  </si>
  <si>
    <t>26184-88-3</t>
  </si>
  <si>
    <t>26186-02-7</t>
  </si>
  <si>
    <t>2618-77-1</t>
  </si>
  <si>
    <t>2618-96-4</t>
  </si>
  <si>
    <t>26189-88-8</t>
  </si>
  <si>
    <t>26192-76-7</t>
  </si>
  <si>
    <t>261928-97-6</t>
  </si>
  <si>
    <t>26193-20-4</t>
  </si>
  <si>
    <t>261947-38-0</t>
  </si>
  <si>
    <t>26194-89-8</t>
  </si>
  <si>
    <t>261953-36-0</t>
  </si>
  <si>
    <t>26196-04-3</t>
  </si>
  <si>
    <t>261-96-1</t>
  </si>
  <si>
    <t>26196-45-2</t>
  </si>
  <si>
    <t>26198-21-0</t>
  </si>
  <si>
    <t>2620-05-5</t>
  </si>
  <si>
    <t>2620-09-9</t>
  </si>
  <si>
    <t>2620-44-2</t>
  </si>
  <si>
    <t>26204-60-4</t>
  </si>
  <si>
    <t>2620-50-0</t>
  </si>
  <si>
    <t>2620-53-3</t>
  </si>
  <si>
    <t>2620-62-4</t>
  </si>
  <si>
    <t>2620-63-5</t>
  </si>
  <si>
    <t>26206-78-0</t>
  </si>
  <si>
    <t>26208-02-6</t>
  </si>
  <si>
    <t>2620-88-4</t>
  </si>
  <si>
    <t>2621-01-4</t>
  </si>
  <si>
    <t>262-12-4</t>
  </si>
  <si>
    <t>2621-46-7</t>
  </si>
  <si>
    <t>26215-90-7</t>
  </si>
  <si>
    <t>26215-92-9</t>
  </si>
  <si>
    <t>2621-62-7</t>
  </si>
  <si>
    <t>26216-91-1</t>
  </si>
  <si>
    <t>2621-78-5</t>
  </si>
  <si>
    <t>2621-79-6</t>
  </si>
  <si>
    <t>26218-04-2</t>
  </si>
  <si>
    <t>26218-12-2</t>
  </si>
  <si>
    <t>26219-05-6</t>
  </si>
  <si>
    <t>2621-99-0</t>
  </si>
  <si>
    <t>262-20-4</t>
  </si>
  <si>
    <t>2622-08-4</t>
  </si>
  <si>
    <t>2622-14-2</t>
  </si>
  <si>
    <t>2622-21-1</t>
  </si>
  <si>
    <t>2622-26-6</t>
  </si>
  <si>
    <t>2622-30-2</t>
  </si>
  <si>
    <t>2622-37-9</t>
  </si>
  <si>
    <t>26225-59-2</t>
  </si>
  <si>
    <t>26225-79-6</t>
  </si>
  <si>
    <t>2622-63-1</t>
  </si>
  <si>
    <t>26227-54-3</t>
  </si>
  <si>
    <t>26227-73-6</t>
  </si>
  <si>
    <t>2622-83-5</t>
  </si>
  <si>
    <t>262296-64-0</t>
  </si>
  <si>
    <t>2623-22-5</t>
  </si>
  <si>
    <t>2623-23-6</t>
  </si>
  <si>
    <t>2623-33-8</t>
  </si>
  <si>
    <t>2623-50-9</t>
  </si>
  <si>
    <t>262352-17-0</t>
  </si>
  <si>
    <t>26236-17-9</t>
  </si>
  <si>
    <t>262368-30-9</t>
  </si>
  <si>
    <t>2623-82-7</t>
  </si>
  <si>
    <t>2623-83-8</t>
  </si>
  <si>
    <t>2623-84-9</t>
  </si>
  <si>
    <t>2623-86-1</t>
  </si>
  <si>
    <t>2623-87-2</t>
  </si>
  <si>
    <t>2623-91-8</t>
  </si>
  <si>
    <t>2623-95-2</t>
  </si>
  <si>
    <t>26239-55-4</t>
  </si>
  <si>
    <t>2624-01-3</t>
  </si>
  <si>
    <t>2624-17-1</t>
  </si>
  <si>
    <t>2624-31-9</t>
  </si>
  <si>
    <t>262433-54-5</t>
  </si>
  <si>
    <t>26244-01-9</t>
  </si>
  <si>
    <t>2624-43-3</t>
  </si>
  <si>
    <t>26244-33-7</t>
  </si>
  <si>
    <t>26244-71-3</t>
  </si>
  <si>
    <t>26244-73-5</t>
  </si>
  <si>
    <t>26245-56-7</t>
  </si>
  <si>
    <t>2624-63-7</t>
  </si>
  <si>
    <t>26248-24-8</t>
  </si>
  <si>
    <t>26248-43-1</t>
  </si>
  <si>
    <t>26248-95-3</t>
  </si>
  <si>
    <t>26248-98-6</t>
  </si>
  <si>
    <t>26248-99-7</t>
  </si>
  <si>
    <t>26252-11-9</t>
  </si>
  <si>
    <t>26253-52-1</t>
  </si>
  <si>
    <t>26254-05-7</t>
  </si>
  <si>
    <t>26254-86-4</t>
  </si>
  <si>
    <t>26254-89-7</t>
  </si>
  <si>
    <t>2625-49-2</t>
  </si>
  <si>
    <t>26254-92-2</t>
  </si>
  <si>
    <t>2625-67-4</t>
  </si>
  <si>
    <t>26259-45-0</t>
  </si>
  <si>
    <t>26260-02-6</t>
  </si>
  <si>
    <t>262617-19-6</t>
  </si>
  <si>
    <t>26264-02-8</t>
  </si>
  <si>
    <t>26264-06-2</t>
  </si>
  <si>
    <t>26264-35-7</t>
  </si>
  <si>
    <t>26266-57-9</t>
  </si>
  <si>
    <t>26266-58-0</t>
  </si>
  <si>
    <t>26266-68-2</t>
  </si>
  <si>
    <t>26266-77-3</t>
  </si>
  <si>
    <t>2626-81-5</t>
  </si>
  <si>
    <t>26270-59-7</t>
  </si>
  <si>
    <t>26271-97-6</t>
  </si>
  <si>
    <t>2627-27-2</t>
  </si>
  <si>
    <t>26272-76-4</t>
  </si>
  <si>
    <t>26272-90-2</t>
  </si>
  <si>
    <t>2627-35-2</t>
  </si>
  <si>
    <t>2627-69-2</t>
  </si>
  <si>
    <t>2627-95-4</t>
  </si>
  <si>
    <t>26279-64-1</t>
  </si>
  <si>
    <t>2627-97-6</t>
  </si>
  <si>
    <t>2627-98-7</t>
  </si>
  <si>
    <t>26281-43-6</t>
  </si>
  <si>
    <t>2628-16-2</t>
  </si>
  <si>
    <t>2628-17-3</t>
  </si>
  <si>
    <t>26289-39-4</t>
  </si>
  <si>
    <t>26290-70-0</t>
  </si>
  <si>
    <t>26292-20-6</t>
  </si>
  <si>
    <t>26292-53-5</t>
  </si>
  <si>
    <t>26292-69-3</t>
  </si>
  <si>
    <t>26292-98-8</t>
  </si>
  <si>
    <t>26294-98-4</t>
  </si>
  <si>
    <t>2629-54-1</t>
  </si>
  <si>
    <t>2629-55-2</t>
  </si>
  <si>
    <t>2629-59-6</t>
  </si>
  <si>
    <t>26296-54-8</t>
  </si>
  <si>
    <t>2629-68-7</t>
  </si>
  <si>
    <t>2629-72-3</t>
  </si>
  <si>
    <t>2630-13-9</t>
  </si>
  <si>
    <t>2630-15-1</t>
  </si>
  <si>
    <t>2630-16-2</t>
  </si>
  <si>
    <t>263016-94-0</t>
  </si>
  <si>
    <t>263016-95-1</t>
  </si>
  <si>
    <t>26303-54-8</t>
  </si>
  <si>
    <t>26303-90-2</t>
  </si>
  <si>
    <t>2630-39-9</t>
  </si>
  <si>
    <t>26305-03-3</t>
  </si>
  <si>
    <t>26305-13-5</t>
  </si>
  <si>
    <t>26306-02-5</t>
  </si>
  <si>
    <t>26306-64-9</t>
  </si>
  <si>
    <t>26311-09-1</t>
  </si>
  <si>
    <t>26311-44-4</t>
  </si>
  <si>
    <t>26311-45-5</t>
  </si>
  <si>
    <t>2631-37-0</t>
  </si>
  <si>
    <t>2631-40-5</t>
  </si>
  <si>
    <t>263157-05-7</t>
  </si>
  <si>
    <t>2631-68-7</t>
  </si>
  <si>
    <t>2631-72-3</t>
  </si>
  <si>
    <t>2631-77-8</t>
  </si>
  <si>
    <t>2632-13-5</t>
  </si>
  <si>
    <t>26322-14-5</t>
  </si>
  <si>
    <t>263251-78-1</t>
  </si>
  <si>
    <t>26326-05-6</t>
  </si>
  <si>
    <t>26328-04-1</t>
  </si>
  <si>
    <t>26328-11-0</t>
  </si>
  <si>
    <t>26330-63-2</t>
  </si>
  <si>
    <t>26330-64-3</t>
  </si>
  <si>
    <t>26330-65-4</t>
  </si>
  <si>
    <t>26332-10-5</t>
  </si>
  <si>
    <t>263355-39-1</t>
  </si>
  <si>
    <t>2633-67-2</t>
  </si>
  <si>
    <t>26339-42-4</t>
  </si>
  <si>
    <t>2633-95-6</t>
  </si>
  <si>
    <t>263399-35-5</t>
  </si>
  <si>
    <t>26340-00-1</t>
  </si>
  <si>
    <t>263400-88-0</t>
  </si>
  <si>
    <t>26340-89-6</t>
  </si>
  <si>
    <t>26342-66-5</t>
  </si>
  <si>
    <t>2634-33-5</t>
  </si>
  <si>
    <t>2634-45-9</t>
  </si>
  <si>
    <t>26348-61-8</t>
  </si>
  <si>
    <t>26348-70-9</t>
  </si>
  <si>
    <t>26350-26-5</t>
  </si>
  <si>
    <t>26350-96-9</t>
  </si>
  <si>
    <t>2635-10-1</t>
  </si>
  <si>
    <t>26351-32-6</t>
  </si>
  <si>
    <t>2635-13-4</t>
  </si>
  <si>
    <t>2635-26-9</t>
  </si>
  <si>
    <t>263553-33-9</t>
  </si>
  <si>
    <t>2635-75-8</t>
  </si>
  <si>
    <t>26358-75-8</t>
  </si>
  <si>
    <t>2636-14-8</t>
  </si>
  <si>
    <t>2636-16-0</t>
  </si>
  <si>
    <t>2636-17-1</t>
  </si>
  <si>
    <t>2636-18-2</t>
  </si>
  <si>
    <t>2636-26-2</t>
  </si>
  <si>
    <t>26370-28-5</t>
  </si>
  <si>
    <t>26370-29-6</t>
  </si>
  <si>
    <t>26371-07-3</t>
  </si>
  <si>
    <t>26372-53-2</t>
  </si>
  <si>
    <t>2637-34-5</t>
  </si>
  <si>
    <t>2637-37-8</t>
  </si>
  <si>
    <t>26377-17-3</t>
  </si>
  <si>
    <t>26377-33-3</t>
  </si>
  <si>
    <t>26377-76-4</t>
  </si>
  <si>
    <t>26378-73-4</t>
  </si>
  <si>
    <t>26381-41-9</t>
  </si>
  <si>
    <t>26385-07-9</t>
  </si>
  <si>
    <t>2638-57-5</t>
  </si>
  <si>
    <t>26386-42-5</t>
  </si>
  <si>
    <t>26386-88-9</t>
  </si>
  <si>
    <t>26388-45-4</t>
  </si>
  <si>
    <t>2638-94-0</t>
  </si>
  <si>
    <t>26389-60-6</t>
  </si>
  <si>
    <t>26391-06-0</t>
  </si>
  <si>
    <t>26391-16-2</t>
  </si>
  <si>
    <t>26392-49-4</t>
  </si>
  <si>
    <t>26392-63-2</t>
  </si>
  <si>
    <t>26394-04-7</t>
  </si>
  <si>
    <t>26394-31-0</t>
  </si>
  <si>
    <t>26395-26-6</t>
  </si>
  <si>
    <t>26395-99-3</t>
  </si>
  <si>
    <t>2639-63-6</t>
  </si>
  <si>
    <t>2639-64-7</t>
  </si>
  <si>
    <t>2639-68-1</t>
  </si>
  <si>
    <t>26399-02-0</t>
  </si>
  <si>
    <t>26399-36-0</t>
  </si>
  <si>
    <t>26401-27-4</t>
  </si>
  <si>
    <t>26401-35-4</t>
  </si>
  <si>
    <t>26401-38-7</t>
  </si>
  <si>
    <t>26401-86-5</t>
  </si>
  <si>
    <t>26401-97-8</t>
  </si>
  <si>
    <t>26402-22-2</t>
  </si>
  <si>
    <t>26402-31-3</t>
  </si>
  <si>
    <t>26403-12-3</t>
  </si>
  <si>
    <t>26403-17-8</t>
  </si>
  <si>
    <t>26406-62-2</t>
  </si>
  <si>
    <t>26408-28-6</t>
  </si>
  <si>
    <t>26408-93-5</t>
  </si>
  <si>
    <t>2641-00-1</t>
  </si>
  <si>
    <t>2641-01-2</t>
  </si>
  <si>
    <t>26410-42-4</t>
  </si>
  <si>
    <t>26410-85-5</t>
  </si>
  <si>
    <t>26411-30-3</t>
  </si>
  <si>
    <t>26411-40-5</t>
  </si>
  <si>
    <t>26412-79-3</t>
  </si>
  <si>
    <t>26412-87-3</t>
  </si>
  <si>
    <t>26413-18-3</t>
  </si>
  <si>
    <t>2641-34-1</t>
  </si>
  <si>
    <t>2641624-60-2</t>
  </si>
  <si>
    <t>2641-89-6</t>
  </si>
  <si>
    <t>2642-25-3</t>
  </si>
  <si>
    <t>264229-79-0</t>
  </si>
  <si>
    <t>26424-27-1</t>
  </si>
  <si>
    <t>26424-32-8</t>
  </si>
  <si>
    <t>2642-63-9</t>
  </si>
  <si>
    <t>2642-71-9</t>
  </si>
  <si>
    <t>2642-80-0</t>
  </si>
  <si>
    <t>2642-81-1</t>
  </si>
  <si>
    <t>2642-82-2</t>
  </si>
  <si>
    <t>2642-98-0</t>
  </si>
  <si>
    <t>2643-07-4</t>
  </si>
  <si>
    <t>2643-66-5</t>
  </si>
  <si>
    <t>26437-10-5</t>
  </si>
  <si>
    <t>2643-85-8</t>
  </si>
  <si>
    <t>2644-21-5</t>
  </si>
  <si>
    <t>26443-03-8</t>
  </si>
  <si>
    <t>26444-49-5</t>
  </si>
  <si>
    <t>2644-45-3</t>
  </si>
  <si>
    <t>26444-72-4</t>
  </si>
  <si>
    <t>26446-12-8</t>
  </si>
  <si>
    <t>26446-31-1</t>
  </si>
  <si>
    <t>26446-32-2</t>
  </si>
  <si>
    <t>26446-39-9</t>
  </si>
  <si>
    <t>26446-59-3</t>
  </si>
  <si>
    <t>26446-73-1</t>
  </si>
  <si>
    <t>26447-09-6</t>
  </si>
  <si>
    <t>26447-10-9</t>
  </si>
  <si>
    <t>26447-14-3</t>
  </si>
  <si>
    <t>26447-49-4</t>
  </si>
  <si>
    <t>26447-85-8</t>
  </si>
  <si>
    <t>26450-58-8</t>
  </si>
  <si>
    <t>2645-07-0</t>
  </si>
  <si>
    <t>2645-22-9</t>
  </si>
  <si>
    <t>26452-80-2</t>
  </si>
  <si>
    <t>26452-97-1</t>
  </si>
  <si>
    <t>2645-61-6</t>
  </si>
  <si>
    <t>2646-15-3</t>
  </si>
  <si>
    <t>264616-57-1</t>
  </si>
  <si>
    <t>2646-17-5</t>
  </si>
  <si>
    <t>264618-44-2</t>
  </si>
  <si>
    <t>264628-23-1</t>
  </si>
  <si>
    <t>2646-35-7</t>
  </si>
  <si>
    <t>26464-05-1</t>
  </si>
  <si>
    <t>26464-06-2</t>
  </si>
  <si>
    <t>2646715-01-5</t>
  </si>
  <si>
    <t>26469-34-1</t>
  </si>
  <si>
    <t>26472-00-4</t>
  </si>
  <si>
    <t>26472-41-3</t>
  </si>
  <si>
    <t>26473-47-2</t>
  </si>
  <si>
    <t>2647-50-9</t>
  </si>
  <si>
    <t>26475-39-8</t>
  </si>
  <si>
    <t>26479-35-6</t>
  </si>
  <si>
    <t>26479-97-0</t>
  </si>
  <si>
    <t>2648-00-2</t>
  </si>
  <si>
    <t>26483-35-2</t>
  </si>
  <si>
    <t>2648-47-7</t>
  </si>
  <si>
    <t>2648-57-9</t>
  </si>
  <si>
    <t>26486-14-6</t>
  </si>
  <si>
    <t>26486-93-1</t>
  </si>
  <si>
    <t>26487-67-2</t>
  </si>
  <si>
    <t>26488-60-8</t>
  </si>
  <si>
    <t>26488-93-7</t>
  </si>
  <si>
    <t>26490-31-3</t>
  </si>
  <si>
    <t>26492-09-1</t>
  </si>
  <si>
    <t>26494-10-0</t>
  </si>
  <si>
    <t>26494-77-9</t>
  </si>
  <si>
    <t>26495-91-0</t>
  </si>
  <si>
    <t>26496-99-1</t>
  </si>
  <si>
    <t>2649-76-5</t>
  </si>
  <si>
    <t>26501-54-2</t>
  </si>
  <si>
    <t>2650-17-1</t>
  </si>
  <si>
    <t>2650-18-2</t>
  </si>
  <si>
    <t>2650-30-8</t>
  </si>
  <si>
    <t>2650-40-0</t>
  </si>
  <si>
    <t>2650-44-4, 81012-89-</t>
  </si>
  <si>
    <t>2650-50-2</t>
  </si>
  <si>
    <t>26505-12-4</t>
  </si>
  <si>
    <t>2650-64-8</t>
  </si>
  <si>
    <t>26509-71-7</t>
  </si>
  <si>
    <t>26509-72-8</t>
  </si>
  <si>
    <t>265114-23-6</t>
  </si>
  <si>
    <t>26511-61-5</t>
  </si>
  <si>
    <t>26513-18-8</t>
  </si>
  <si>
    <t>265136-65-0</t>
  </si>
  <si>
    <t>2651-46-9</t>
  </si>
  <si>
    <t>26519-91-5</t>
  </si>
  <si>
    <t>2652-13-3</t>
  </si>
  <si>
    <t>26523-78-4</t>
  </si>
  <si>
    <t>26530-03-0</t>
  </si>
  <si>
    <t>26530-20-1</t>
  </si>
  <si>
    <t>2653-16-9</t>
  </si>
  <si>
    <t>26532-23-0</t>
  </si>
  <si>
    <t>26533-34-6</t>
  </si>
  <si>
    <t>26533-36-8</t>
  </si>
  <si>
    <t>26535-68-2</t>
  </si>
  <si>
    <t>26536-12-9</t>
  </si>
  <si>
    <t>26536-13-0</t>
  </si>
  <si>
    <t>2653-64-7</t>
  </si>
  <si>
    <t>26536-86-7</t>
  </si>
  <si>
    <t>26537-19-9</t>
  </si>
  <si>
    <t>2653-72-7</t>
  </si>
  <si>
    <t>26537-70-2</t>
  </si>
  <si>
    <t>26537-71-3</t>
  </si>
  <si>
    <t>26537-88-2</t>
  </si>
  <si>
    <t>26538-44-3</t>
  </si>
  <si>
    <t>26539-01-5</t>
  </si>
  <si>
    <t>26544-17-2</t>
  </si>
  <si>
    <t>26544-20-7</t>
  </si>
  <si>
    <t>26544-22-9</t>
  </si>
  <si>
    <t>26544-23-0</t>
  </si>
  <si>
    <t>26544-27-4</t>
  </si>
  <si>
    <t>26544-34-3</t>
  </si>
  <si>
    <t>26544-38-7</t>
  </si>
  <si>
    <t>2654-52-6</t>
  </si>
  <si>
    <t>26545-58-4</t>
  </si>
  <si>
    <t>2654-57-1</t>
  </si>
  <si>
    <t>26545-73-3</t>
  </si>
  <si>
    <t>26545-77-7</t>
  </si>
  <si>
    <t>2654-58-2</t>
  </si>
  <si>
    <t>26545-90-4</t>
  </si>
  <si>
    <t>2654-66-2</t>
  </si>
  <si>
    <t>26547-09-1</t>
  </si>
  <si>
    <t>26547-47-7</t>
  </si>
  <si>
    <t>2655-14-3</t>
  </si>
  <si>
    <t>2655-15-4</t>
  </si>
  <si>
    <t>2655-27-8</t>
  </si>
  <si>
    <t>26553-34-4</t>
  </si>
  <si>
    <t>26553-46-8</t>
  </si>
  <si>
    <t>26553-47-9</t>
  </si>
  <si>
    <t>2655-48-3</t>
  </si>
  <si>
    <t>26555-35-1</t>
  </si>
  <si>
    <t>26555-40-8</t>
  </si>
  <si>
    <t>26555-92-0</t>
  </si>
  <si>
    <t>2655-83-6</t>
  </si>
  <si>
    <t>2655-84-7</t>
  </si>
  <si>
    <t>26560-14-5</t>
  </si>
  <si>
    <t>2656-08-8</t>
  </si>
  <si>
    <t>26560-94-1</t>
  </si>
  <si>
    <t>26562-68-5</t>
  </si>
  <si>
    <t>26562-79-8</t>
  </si>
  <si>
    <t>26563-74-6</t>
  </si>
  <si>
    <t>26563-75-7</t>
  </si>
  <si>
    <t>265646-85-3</t>
  </si>
  <si>
    <t>26564-96-5</t>
  </si>
  <si>
    <t>26566-95-0</t>
  </si>
  <si>
    <t>26567-10-2</t>
  </si>
  <si>
    <t>265690</t>
  </si>
  <si>
    <t>26569-08-4</t>
  </si>
  <si>
    <t>26569-53-9</t>
  </si>
  <si>
    <t>2657-00-3</t>
  </si>
  <si>
    <t>26571-49-3</t>
  </si>
  <si>
    <t>26571-79-9</t>
  </si>
  <si>
    <t>26574-59-4</t>
  </si>
  <si>
    <t>26576-46-5</t>
  </si>
  <si>
    <t>26576-47-6</t>
  </si>
  <si>
    <t>2657-85-4</t>
  </si>
  <si>
    <t>2657-87-6</t>
  </si>
  <si>
    <t>2658-24-4</t>
  </si>
  <si>
    <t>26585-57-9</t>
  </si>
  <si>
    <t>26585-74-0</t>
  </si>
  <si>
    <t>26586-02-7</t>
  </si>
  <si>
    <t>26586-55-0</t>
  </si>
  <si>
    <t>26590-20-5</t>
  </si>
  <si>
    <t>26590-31-8</t>
  </si>
  <si>
    <t>26591-72-0</t>
  </si>
  <si>
    <t>26592-28-9</t>
  </si>
  <si>
    <t>26593-77-1</t>
  </si>
  <si>
    <t>26595-57-3</t>
  </si>
  <si>
    <t>265989-44-4</t>
  </si>
  <si>
    <t>265996-92-7</t>
  </si>
  <si>
    <t>265996-93-8</t>
  </si>
  <si>
    <t>26603-23-6</t>
  </si>
  <si>
    <t>26603-40-7</t>
  </si>
  <si>
    <t>26604-41-1</t>
  </si>
  <si>
    <t>26604-51-3</t>
  </si>
  <si>
    <t>26604-52-4</t>
  </si>
  <si>
    <t>26605-69-6</t>
  </si>
  <si>
    <t>26605-69-6 | 35531-8</t>
  </si>
  <si>
    <t>26607-48-7</t>
  </si>
  <si>
    <t>26615-21-4</t>
  </si>
  <si>
    <t>26616-30-8</t>
  </si>
  <si>
    <t>26616-34-2</t>
  </si>
  <si>
    <t>26616-35-3</t>
  </si>
  <si>
    <t>26626-12-0</t>
  </si>
  <si>
    <t>26629-86-7</t>
  </si>
  <si>
    <t>26629-87-8</t>
  </si>
  <si>
    <t>266310-25-2</t>
  </si>
  <si>
    <t>26631-90-3</t>
  </si>
  <si>
    <t>26635-75-6</t>
  </si>
  <si>
    <t>266359-83-5</t>
  </si>
  <si>
    <t>26636-01-1</t>
  </si>
  <si>
    <t>26636-32-8</t>
  </si>
  <si>
    <t>26637-68-3</t>
  </si>
  <si>
    <t>26638-28-8</t>
  </si>
  <si>
    <t>26638-53-9</t>
  </si>
  <si>
    <t>26638-66-4</t>
  </si>
  <si>
    <t>26639-29-2</t>
  </si>
  <si>
    <t>26640-04-0</t>
  </si>
  <si>
    <t>2664-32-6</t>
  </si>
  <si>
    <t>26643-91-4</t>
  </si>
  <si>
    <t>26644-00-8</t>
  </si>
  <si>
    <t>2664-42-8</t>
  </si>
  <si>
    <t>26644-46-2</t>
  </si>
  <si>
    <t>2664-55-3</t>
  </si>
  <si>
    <t>2664-60-0</t>
  </si>
  <si>
    <t>2664-61-1</t>
  </si>
  <si>
    <t>2664-63-3</t>
  </si>
  <si>
    <t>26649-23-0</t>
  </si>
  <si>
    <t>26649-26-3</t>
  </si>
  <si>
    <t>26650-05-5</t>
  </si>
  <si>
    <t>26650-08-8</t>
  </si>
  <si>
    <t>26650-09-9</t>
  </si>
  <si>
    <t>26650-10-2</t>
  </si>
  <si>
    <t>26650-11-3</t>
  </si>
  <si>
    <t>26650-75-9</t>
  </si>
  <si>
    <t>26650-76-0</t>
  </si>
  <si>
    <t>26651-25-2</t>
  </si>
  <si>
    <t>2665-13-6</t>
  </si>
  <si>
    <t>26651-96-7</t>
  </si>
  <si>
    <t>26652-10-8</t>
  </si>
  <si>
    <t>26655-40-3</t>
  </si>
  <si>
    <t>26657-75-0</t>
  </si>
  <si>
    <t>26657-96-5</t>
  </si>
  <si>
    <t>26657-97-6</t>
  </si>
  <si>
    <t>26658-09-3</t>
  </si>
  <si>
    <t>26658-19-5</t>
  </si>
  <si>
    <t>26662-94-2</t>
  </si>
  <si>
    <t>2666-70-8</t>
  </si>
  <si>
    <t>266689-70-7</t>
  </si>
  <si>
    <t>2666-93-5</t>
  </si>
  <si>
    <t>26672-22-0</t>
  </si>
  <si>
    <t>26672-24-2</t>
  </si>
  <si>
    <t>26677-12-3</t>
  </si>
  <si>
    <t>26678-02-4</t>
  </si>
  <si>
    <t>2667-89-2</t>
  </si>
  <si>
    <t>26680-54-6</t>
  </si>
  <si>
    <t>26681-88-9</t>
  </si>
  <si>
    <t>26684-57-1</t>
  </si>
  <si>
    <t>2668-47-5</t>
  </si>
  <si>
    <t>2668-66-8</t>
  </si>
  <si>
    <t>2668-75-9</t>
  </si>
  <si>
    <t>2669-15-0</t>
  </si>
  <si>
    <t>26692-07-9</t>
  </si>
  <si>
    <t>26692-46-6</t>
  </si>
  <si>
    <t>26692-47-7</t>
  </si>
  <si>
    <t>26694-69-9</t>
  </si>
  <si>
    <t>26694-70-2</t>
  </si>
  <si>
    <t>26694-87-1</t>
  </si>
  <si>
    <t>2669-72-9</t>
  </si>
  <si>
    <t>26699-00-3</t>
  </si>
  <si>
    <t>2669-94-5</t>
  </si>
  <si>
    <t>2669-95-6</t>
  </si>
  <si>
    <t>26699-71-8</t>
  </si>
  <si>
    <t>26717-47-5</t>
  </si>
  <si>
    <t>26717-54-4</t>
  </si>
  <si>
    <t>26717-67-9</t>
  </si>
  <si>
    <t>26718-25-2</t>
  </si>
  <si>
    <t>26718-83-2</t>
  </si>
  <si>
    <t>26718-87-6</t>
  </si>
  <si>
    <t>26718-88-7</t>
  </si>
  <si>
    <t>26718-90-1</t>
  </si>
  <si>
    <t>26718-91-2</t>
  </si>
  <si>
    <t>26718-94-5</t>
  </si>
  <si>
    <t>26718-95-6</t>
  </si>
  <si>
    <t>26718-96-7</t>
  </si>
  <si>
    <t>26719-01-7</t>
  </si>
  <si>
    <t>26719-27-7</t>
  </si>
  <si>
    <t>26719-40-4</t>
  </si>
  <si>
    <t>26719-41-5</t>
  </si>
  <si>
    <t>26719-47-1</t>
  </si>
  <si>
    <t>26719-54-0</t>
  </si>
  <si>
    <t>2671-99-0</t>
  </si>
  <si>
    <t>26719-91-5</t>
  </si>
  <si>
    <t>26719-99-3</t>
  </si>
  <si>
    <t>26720-09-2</t>
  </si>
  <si>
    <t>26720-10-5</t>
  </si>
  <si>
    <t>26720-13-8</t>
  </si>
  <si>
    <t>26720-14-9</t>
  </si>
  <si>
    <t>26720-15-0</t>
  </si>
  <si>
    <t>26720-19-4</t>
  </si>
  <si>
    <t>26720-20-7</t>
  </si>
  <si>
    <t>26720-21-8</t>
  </si>
  <si>
    <t>26720-37-6</t>
  </si>
  <si>
    <t>26723-02-4</t>
  </si>
  <si>
    <t>26723-60-4</t>
  </si>
  <si>
    <t>26724-10-7</t>
  </si>
  <si>
    <t>267243-28-7</t>
  </si>
  <si>
    <t>26725-51-9</t>
  </si>
  <si>
    <t>2672-58-4</t>
  </si>
  <si>
    <t>2672-77-7</t>
  </si>
  <si>
    <t>2672-81-3</t>
  </si>
  <si>
    <t>26728-45-0</t>
  </si>
  <si>
    <t>2672-85-7</t>
  </si>
  <si>
    <t>26730-92-7</t>
  </si>
  <si>
    <t>2673-22-5</t>
  </si>
  <si>
    <t>26734-09-8</t>
  </si>
  <si>
    <t>26738-51-2</t>
  </si>
  <si>
    <t>26738-80-7</t>
  </si>
  <si>
    <t>26739-54-8</t>
  </si>
  <si>
    <t>26741-53-7</t>
  </si>
  <si>
    <t>2674-15-9</t>
  </si>
  <si>
    <t>26747-90-0</t>
  </si>
  <si>
    <t>267-48-1</t>
  </si>
  <si>
    <t>26748-38-9</t>
  </si>
  <si>
    <t>26748-41-4</t>
  </si>
  <si>
    <t>26748-47-0</t>
  </si>
  <si>
    <t>2674-91-1</t>
  </si>
  <si>
    <t>26749-90-6</t>
  </si>
  <si>
    <t>26750-50-5</t>
  </si>
  <si>
    <t>26750-81-2</t>
  </si>
  <si>
    <t>2675-35-6</t>
  </si>
  <si>
    <t>26754-48-3</t>
  </si>
  <si>
    <t>26755-70-4</t>
  </si>
  <si>
    <t>2675-77-6</t>
  </si>
  <si>
    <t>2675-79-8</t>
  </si>
  <si>
    <t>2675-89-0</t>
  </si>
  <si>
    <t>26759-40-0</t>
  </si>
  <si>
    <t>26759-41-1</t>
  </si>
  <si>
    <t>26759-42-2</t>
  </si>
  <si>
    <t>26759-46-6</t>
  </si>
  <si>
    <t>26759-48-8</t>
  </si>
  <si>
    <t>26759-49-9</t>
  </si>
  <si>
    <t>26759-50-2</t>
  </si>
  <si>
    <t>26759-51-3</t>
  </si>
  <si>
    <t>26759-52-4</t>
  </si>
  <si>
    <t>26759-54-6</t>
  </si>
  <si>
    <t>26760-64-5</t>
  </si>
  <si>
    <t>26761-40-0</t>
  </si>
  <si>
    <t>26761-42-2</t>
  </si>
  <si>
    <t>26761-45-5</t>
  </si>
  <si>
    <t>26761-50-2</t>
  </si>
  <si>
    <t>26761-78-4</t>
  </si>
  <si>
    <t>26761-79-5</t>
  </si>
  <si>
    <t>26762-90-3</t>
  </si>
  <si>
    <t>26762-91-4</t>
  </si>
  <si>
    <t>26762-92-5</t>
  </si>
  <si>
    <t>26762-93-6</t>
  </si>
  <si>
    <t>26763-69-9</t>
  </si>
  <si>
    <t>26764-26-1</t>
  </si>
  <si>
    <t>267648-90-8</t>
  </si>
  <si>
    <t>26765-68-4</t>
  </si>
  <si>
    <t>2676-59-7</t>
  </si>
  <si>
    <t>26770-95-6</t>
  </si>
  <si>
    <t>26771-06-2</t>
  </si>
  <si>
    <t>26771-11-9</t>
  </si>
  <si>
    <t>26772-92-9</t>
  </si>
  <si>
    <t>26772-93-0</t>
  </si>
  <si>
    <t>2677-29-4</t>
  </si>
  <si>
    <t>26774-80-1</t>
  </si>
  <si>
    <t>26774-88-9</t>
  </si>
  <si>
    <t>26774-89-0</t>
  </si>
  <si>
    <t>26774-90-3</t>
  </si>
  <si>
    <t>2678-21-9</t>
  </si>
  <si>
    <t>26786-32-3</t>
  </si>
  <si>
    <t>26786-84-5</t>
  </si>
  <si>
    <t>2678-71-9</t>
  </si>
  <si>
    <t>26787-84-8</t>
  </si>
  <si>
    <t>26789-26-4</t>
  </si>
  <si>
    <t>2679-01-8</t>
  </si>
  <si>
    <t>26791-72-0</t>
  </si>
  <si>
    <t>26791-73-1</t>
  </si>
  <si>
    <t>26791-93-5</t>
  </si>
  <si>
    <t>26791-94-6</t>
  </si>
  <si>
    <t>26791-97-9</t>
  </si>
  <si>
    <t>2679-26-7</t>
  </si>
  <si>
    <t>2679-36-9</t>
  </si>
  <si>
    <t>2679-87-0</t>
  </si>
  <si>
    <t>2680-03-7</t>
  </si>
  <si>
    <t>26805-39-0</t>
  </si>
  <si>
    <t>2681-16-5</t>
  </si>
  <si>
    <t>26818-08-6</t>
  </si>
  <si>
    <t>268203-93-6</t>
  </si>
  <si>
    <t>26821-65-8</t>
  </si>
  <si>
    <t>2682-20-4</t>
  </si>
  <si>
    <t>2682-45-3</t>
  </si>
  <si>
    <t>2682-49-7</t>
  </si>
  <si>
    <t>26826-30-2</t>
  </si>
  <si>
    <t>26827-38-3</t>
  </si>
  <si>
    <t>26830-95-5</t>
  </si>
  <si>
    <t>26830-96-6</t>
  </si>
  <si>
    <t>26831-90-3</t>
  </si>
  <si>
    <t>26832-96-2</t>
  </si>
  <si>
    <t>26834-28-6</t>
  </si>
  <si>
    <t>26834-32-2</t>
  </si>
  <si>
    <t>2683-43-4</t>
  </si>
  <si>
    <t>2683-56-9</t>
  </si>
  <si>
    <t>26836-28-2</t>
  </si>
  <si>
    <t>26836-42-0</t>
  </si>
  <si>
    <t>26836-47-5</t>
  </si>
  <si>
    <t>26837-33-2</t>
  </si>
  <si>
    <t>2683-82-1</t>
  </si>
  <si>
    <t>2683-90-1</t>
  </si>
  <si>
    <t>26839-77-0</t>
  </si>
  <si>
    <t>26839-80-5</t>
  </si>
  <si>
    <t>26841-42-9</t>
  </si>
  <si>
    <t>26841-50-9</t>
  </si>
  <si>
    <t>26842-43-3</t>
  </si>
  <si>
    <t>26844-12-2</t>
  </si>
  <si>
    <t>26845-91-0</t>
  </si>
  <si>
    <t>26846-41-3</t>
  </si>
  <si>
    <t>26846-51-5</t>
  </si>
  <si>
    <t>26846-58-2</t>
  </si>
  <si>
    <t>26847-01-8</t>
  </si>
  <si>
    <t>26847-34-7</t>
  </si>
  <si>
    <t>26848-40-8</t>
  </si>
  <si>
    <t>26850-12-4</t>
  </si>
  <si>
    <t>26850-24-8</t>
  </si>
  <si>
    <t>26850-47-5</t>
  </si>
  <si>
    <t>26850-69-1</t>
  </si>
  <si>
    <t>26851-79-6</t>
  </si>
  <si>
    <t>26854-07-9</t>
  </si>
  <si>
    <t>26854-48-8</t>
  </si>
  <si>
    <t>26855-41-4</t>
  </si>
  <si>
    <t>26856-59-7</t>
  </si>
  <si>
    <t>26856-72-4</t>
  </si>
  <si>
    <t>268567-32-4</t>
  </si>
  <si>
    <t>26856-96-2</t>
  </si>
  <si>
    <t>26858-65-1</t>
  </si>
  <si>
    <t>26861-87-0</t>
  </si>
  <si>
    <t>26863-15-0</t>
  </si>
  <si>
    <t>26864-37-9</t>
  </si>
  <si>
    <t>26864-39-1</t>
  </si>
  <si>
    <t>26867-92-5</t>
  </si>
  <si>
    <t>26868-19-9</t>
  </si>
  <si>
    <t>26868-32-6</t>
  </si>
  <si>
    <t>2686-99-9</t>
  </si>
  <si>
    <t>26869-99-8</t>
  </si>
  <si>
    <t>2687-12-9</t>
  </si>
  <si>
    <t>26872-84-4</t>
  </si>
  <si>
    <t>268741-43-1</t>
  </si>
  <si>
    <t>2687-43-6</t>
  </si>
  <si>
    <t>268-77-9</t>
  </si>
  <si>
    <t>26878-12-6</t>
  </si>
  <si>
    <t>26878-30-8</t>
  </si>
  <si>
    <t>26878-31-9</t>
  </si>
  <si>
    <t>26878-35-3</t>
  </si>
  <si>
    <t>26878-37-5</t>
  </si>
  <si>
    <t>2687-91-4</t>
  </si>
  <si>
    <t>2687-94-7</t>
  </si>
  <si>
    <t>2687-96-9</t>
  </si>
  <si>
    <t>2687-97-0</t>
  </si>
  <si>
    <t>2688-48-4</t>
  </si>
  <si>
    <t>26886-05-5</t>
  </si>
  <si>
    <t>26887-03-6</t>
  </si>
  <si>
    <t>2688-77-9</t>
  </si>
  <si>
    <t>26888-03-9</t>
  </si>
  <si>
    <t>2688-84-8</t>
  </si>
  <si>
    <t>26889-86-1</t>
  </si>
  <si>
    <t>26889-93-0</t>
  </si>
  <si>
    <t>26894-50-8</t>
  </si>
  <si>
    <t>26896-18-4</t>
  </si>
  <si>
    <t>26896-20-8</t>
  </si>
  <si>
    <t>2689-63-6</t>
  </si>
  <si>
    <t>26896-48-0</t>
  </si>
  <si>
    <t>2689-68-1</t>
  </si>
  <si>
    <t>2689-69-2</t>
  </si>
  <si>
    <t>2690-08-6</t>
  </si>
  <si>
    <t>26901-59-7</t>
  </si>
  <si>
    <t>26903-94-6</t>
  </si>
  <si>
    <t>26908-91-8</t>
  </si>
  <si>
    <t>26910-17-8</t>
  </si>
  <si>
    <t>26912-64-1</t>
  </si>
  <si>
    <t>2691-41-0</t>
  </si>
  <si>
    <t>26914-40-9</t>
  </si>
  <si>
    <t>26914-43-2</t>
  </si>
  <si>
    <t>2691-45-4</t>
  </si>
  <si>
    <t>2691-46-5</t>
  </si>
  <si>
    <t>26918-40-1</t>
  </si>
  <si>
    <t>26919-50-6</t>
  </si>
  <si>
    <t>26920-62-7</t>
  </si>
  <si>
    <t>26921-17-5</t>
  </si>
  <si>
    <t>26924-74-3</t>
  </si>
  <si>
    <t>26926-09-0</t>
  </si>
  <si>
    <t>26927-89-9</t>
  </si>
  <si>
    <t>26929-65-7</t>
  </si>
  <si>
    <t>26931-39-5</t>
  </si>
  <si>
    <t>26931-40-8</t>
  </si>
  <si>
    <t>26931-78-2</t>
  </si>
  <si>
    <t>26931-87-3</t>
  </si>
  <si>
    <t>26934-29-2</t>
  </si>
  <si>
    <t>2693-46-1</t>
  </si>
  <si>
    <t>26934-87-2</t>
  </si>
  <si>
    <t>269390-69-4</t>
  </si>
  <si>
    <t>26939-18-4</t>
  </si>
  <si>
    <t>26939-21-9</t>
  </si>
  <si>
    <t>26939-22-0</t>
  </si>
  <si>
    <t>269394-08-3</t>
  </si>
  <si>
    <t>26941-42-4</t>
  </si>
  <si>
    <t>26942-95-0</t>
  </si>
  <si>
    <t>26944-48-9</t>
  </si>
  <si>
    <t>2694-54-4</t>
  </si>
  <si>
    <t>26946-33-8</t>
  </si>
  <si>
    <t>26946-66-7</t>
  </si>
  <si>
    <t>26946-68-9</t>
  </si>
  <si>
    <t>26948-96-9</t>
  </si>
  <si>
    <t>2694-98-6</t>
  </si>
  <si>
    <t>26952-13-6</t>
  </si>
  <si>
    <t>26952-20-5</t>
  </si>
  <si>
    <t>26952-21-6</t>
  </si>
  <si>
    <t>26952-29-4</t>
  </si>
  <si>
    <t>26952-42-1</t>
  </si>
  <si>
    <t>2695-37-6</t>
  </si>
  <si>
    <t>2695-47-8</t>
  </si>
  <si>
    <t>2695-48-9</t>
  </si>
  <si>
    <t>26955-79-3</t>
  </si>
  <si>
    <t>26957-73-3</t>
  </si>
  <si>
    <t>26960-77-0</t>
  </si>
  <si>
    <t>26962-68-5</t>
  </si>
  <si>
    <t>26964-24-9</t>
  </si>
  <si>
    <t>2696-43-7</t>
  </si>
  <si>
    <t>26966-75-6</t>
  </si>
  <si>
    <t>26967-68-0</t>
  </si>
  <si>
    <t>26967-76-0</t>
  </si>
  <si>
    <t>2696-84-6</t>
  </si>
  <si>
    <t>2696-85-7</t>
  </si>
  <si>
    <t>26968-58-1</t>
  </si>
  <si>
    <t>2696-92-6</t>
  </si>
  <si>
    <t>269718-84-5</t>
  </si>
  <si>
    <t>26972-56-5</t>
  </si>
  <si>
    <t>26973-24-0</t>
  </si>
  <si>
    <t>26978-64-3</t>
  </si>
  <si>
    <t>26978-65-4</t>
  </si>
  <si>
    <t>26979-21-5</t>
  </si>
  <si>
    <t>2697-92-9</t>
  </si>
  <si>
    <t>26980-43-8</t>
  </si>
  <si>
    <t>26981-81-7</t>
  </si>
  <si>
    <t>26982-03-6</t>
  </si>
  <si>
    <t>2698-38-6</t>
  </si>
  <si>
    <t>2698-39-7</t>
  </si>
  <si>
    <t>2698-40-0</t>
  </si>
  <si>
    <t>2698-41-1</t>
  </si>
  <si>
    <t>26988-72-7</t>
  </si>
  <si>
    <t>2699-11-8</t>
  </si>
  <si>
    <t>26993-39-5</t>
  </si>
  <si>
    <t>2699-79-8</t>
  </si>
  <si>
    <t>26998-97-0</t>
  </si>
  <si>
    <t>2700-16-5</t>
  </si>
  <si>
    <t>2700-22-3</t>
  </si>
  <si>
    <t>2700-30-3</t>
  </si>
  <si>
    <t>27004-40-6</t>
  </si>
  <si>
    <t>2700-47-2</t>
  </si>
  <si>
    <t>27006-83-3</t>
  </si>
  <si>
    <t>27012-22-2</t>
  </si>
  <si>
    <t>27013-89-4</t>
  </si>
  <si>
    <t>27013-91-8</t>
  </si>
  <si>
    <t>2701-50-0</t>
  </si>
  <si>
    <t>2702-33-2</t>
  </si>
  <si>
    <t>2702-44-5</t>
  </si>
  <si>
    <t>27025-41-8</t>
  </si>
  <si>
    <t>27025-49-6</t>
  </si>
  <si>
    <t>2702-58-1</t>
  </si>
  <si>
    <t>2702-72-9</t>
  </si>
  <si>
    <t>27030-97-3</t>
  </si>
  <si>
    <t>27031-07-8</t>
  </si>
  <si>
    <t>27031-08-9</t>
  </si>
  <si>
    <t>27031-18-1</t>
  </si>
  <si>
    <t>27032-78-6</t>
  </si>
  <si>
    <t>27035-30-9</t>
  </si>
  <si>
    <t>27039-84-5</t>
  </si>
  <si>
    <t>27043-31-8</t>
  </si>
  <si>
    <t>27043-37-4</t>
  </si>
  <si>
    <t>27048-04-0</t>
  </si>
  <si>
    <t>27050-41-5</t>
  </si>
  <si>
    <t>27058-18-0</t>
  </si>
  <si>
    <t>2705-87-5</t>
  </si>
  <si>
    <t>27058-83-9</t>
  </si>
  <si>
    <t>27058-84-0</t>
  </si>
  <si>
    <t>27059-08-1</t>
  </si>
  <si>
    <t>27059-94-5</t>
  </si>
  <si>
    <t>2706-28-7</t>
  </si>
  <si>
    <t>27063-48-5</t>
  </si>
  <si>
    <t>2706-38-9</t>
  </si>
  <si>
    <t>27064-94-4</t>
  </si>
  <si>
    <t>2706-56-1</t>
  </si>
  <si>
    <t>27066-98-4</t>
  </si>
  <si>
    <t>2706-90-3</t>
  </si>
  <si>
    <t>2706-91-4</t>
  </si>
  <si>
    <t>27070-59-3</t>
  </si>
  <si>
    <t>27073-01-4</t>
  </si>
  <si>
    <t>27074-03-9</t>
  </si>
  <si>
    <t>27076-17-1</t>
  </si>
  <si>
    <t>27076-30-8</t>
  </si>
  <si>
    <t>2707-72-4</t>
  </si>
  <si>
    <t>2707-76-8</t>
  </si>
  <si>
    <t>2708-03-4</t>
  </si>
  <si>
    <t>27080-42-8</t>
  </si>
  <si>
    <t>2708-07-8</t>
  </si>
  <si>
    <t>27083-27-8</t>
  </si>
  <si>
    <t>2708-54-5</t>
  </si>
  <si>
    <t>27086-19-7</t>
  </si>
  <si>
    <t>2708-77-2</t>
  </si>
  <si>
    <t>27089-56-1</t>
  </si>
  <si>
    <t>2708-97-6</t>
  </si>
  <si>
    <t>27090-63-7</t>
  </si>
  <si>
    <t>270-91-7</t>
  </si>
  <si>
    <t>27094-65-1</t>
  </si>
  <si>
    <t>27096-30-6</t>
  </si>
  <si>
    <t>27096-31-7</t>
  </si>
  <si>
    <t>27097-69-4</t>
  </si>
  <si>
    <t>27107-89-7</t>
  </si>
  <si>
    <t>2711-20-8</t>
  </si>
  <si>
    <t>27113-22-0</t>
  </si>
  <si>
    <t>27115-04-4</t>
  </si>
  <si>
    <t>27115-49-7</t>
  </si>
  <si>
    <t>27115-50-0</t>
  </si>
  <si>
    <t>27115-74-8</t>
  </si>
  <si>
    <t>2711-58-2</t>
  </si>
  <si>
    <t>27115-86-2</t>
  </si>
  <si>
    <t>27116-62-7</t>
  </si>
  <si>
    <t>27120-63-4</t>
  </si>
  <si>
    <t>27121-72-8</t>
  </si>
  <si>
    <t>27122-63-0</t>
  </si>
  <si>
    <t>27124-12-5</t>
  </si>
  <si>
    <t>27126-93-8</t>
  </si>
  <si>
    <t>27127-79-3</t>
  </si>
  <si>
    <t>2712-83-6</t>
  </si>
  <si>
    <t>2712-85-8</t>
  </si>
  <si>
    <t>2712-93-8</t>
  </si>
  <si>
    <t>27129-87-9</t>
  </si>
  <si>
    <t>27132-23-6</t>
  </si>
  <si>
    <t>27135-90-6</t>
  </si>
  <si>
    <t>27136-73-8</t>
  </si>
  <si>
    <t>27136-79-4</t>
  </si>
  <si>
    <t>27137-20-8</t>
  </si>
  <si>
    <t>27137-33-3</t>
  </si>
  <si>
    <t>27137-85-5</t>
  </si>
  <si>
    <t>27137-86-6</t>
  </si>
  <si>
    <t>27138-31-4</t>
  </si>
  <si>
    <t>27140-08-5</t>
  </si>
  <si>
    <t>27143-44-8</t>
  </si>
  <si>
    <t>271-44-3</t>
  </si>
  <si>
    <t>27147-10-0</t>
  </si>
  <si>
    <t>27147-71-3</t>
  </si>
  <si>
    <t>27149-59-3</t>
  </si>
  <si>
    <t>27151-08-2</t>
  </si>
  <si>
    <t>27151-57-1</t>
  </si>
  <si>
    <t>27152-80-3</t>
  </si>
  <si>
    <t>27153-53-3</t>
  </si>
  <si>
    <t>27153-54-4</t>
  </si>
  <si>
    <t>27157-66-0</t>
  </si>
  <si>
    <t>271576-80-8</t>
  </si>
  <si>
    <t>27157-73-9</t>
  </si>
  <si>
    <t>27157-94-4</t>
  </si>
  <si>
    <t>271-58-9</t>
  </si>
  <si>
    <t>27159-32-6</t>
  </si>
  <si>
    <t>27160-08-3</t>
  </si>
  <si>
    <t>2716-10-1</t>
  </si>
  <si>
    <t>271-63-6</t>
  </si>
  <si>
    <t>27164-45-0</t>
  </si>
  <si>
    <t>27164-46-1</t>
  </si>
  <si>
    <t>27165-07-7</t>
  </si>
  <si>
    <t>27165-08-8</t>
  </si>
  <si>
    <t>27165-17-9</t>
  </si>
  <si>
    <t>27165-22-6</t>
  </si>
  <si>
    <t>27165-25-9</t>
  </si>
  <si>
    <t>2717-15-9</t>
  </si>
  <si>
    <t>2717-16-0</t>
  </si>
  <si>
    <t>27172-85-6</t>
  </si>
  <si>
    <t>27173-16-6</t>
  </si>
  <si>
    <t>2717-39-7</t>
  </si>
  <si>
    <t>2717-42-2</t>
  </si>
  <si>
    <t>27175-91-3</t>
  </si>
  <si>
    <t>27176-87-0</t>
  </si>
  <si>
    <t>27176-93-8</t>
  </si>
  <si>
    <t>27177-03-3</t>
  </si>
  <si>
    <t>27177-08-8</t>
  </si>
  <si>
    <t>27177-41-9</t>
  </si>
  <si>
    <t>27177-77-1</t>
  </si>
  <si>
    <t>27177-78-2</t>
  </si>
  <si>
    <t>27178-16-1</t>
  </si>
  <si>
    <t>27178-87-6</t>
  </si>
  <si>
    <t>271794-15-1</t>
  </si>
  <si>
    <t>27180-93-4</t>
  </si>
  <si>
    <t>27182-51-0</t>
  </si>
  <si>
    <t>2718-25-4</t>
  </si>
  <si>
    <t>27184-69-6</t>
  </si>
  <si>
    <t>27185-77-9</t>
  </si>
  <si>
    <t>27185-79-1</t>
  </si>
  <si>
    <t>2718-77-6</t>
  </si>
  <si>
    <t>2718-78-7</t>
  </si>
  <si>
    <t>2718-90-3</t>
  </si>
  <si>
    <t>27189-31-7</t>
  </si>
  <si>
    <t>27189-59-9</t>
  </si>
  <si>
    <t>271-89-6</t>
  </si>
  <si>
    <t>2719-08-6</t>
  </si>
  <si>
    <t>2719-14-4</t>
  </si>
  <si>
    <t>2719-21-3</t>
  </si>
  <si>
    <t>2719-23-5</t>
  </si>
  <si>
    <t>2719-27-9</t>
  </si>
  <si>
    <t>2719-32-6</t>
  </si>
  <si>
    <t>27193-69-7</t>
  </si>
  <si>
    <t>27193-93-7</t>
  </si>
  <si>
    <t>27194-63-4</t>
  </si>
  <si>
    <t>27195-16-0</t>
  </si>
  <si>
    <t>2719-52-0</t>
  </si>
  <si>
    <t>27195-25-1</t>
  </si>
  <si>
    <t>271-95-4</t>
  </si>
  <si>
    <t>2719-61-1</t>
  </si>
  <si>
    <t>2719-62-2</t>
  </si>
  <si>
    <t>2719-63-3</t>
  </si>
  <si>
    <t>2719-64-4</t>
  </si>
  <si>
    <t>27205-03-4</t>
  </si>
  <si>
    <t>27205-24-9</t>
  </si>
  <si>
    <t>27205-99-8</t>
  </si>
  <si>
    <t>27206-01-5</t>
  </si>
  <si>
    <t>27206-35-5</t>
  </si>
  <si>
    <t>2720-73-2</t>
  </si>
  <si>
    <t>2720-75-4</t>
  </si>
  <si>
    <t>2720-76-5</t>
  </si>
  <si>
    <t>2720-78-7</t>
  </si>
  <si>
    <t>2720-80-1</t>
  </si>
  <si>
    <t>27208-37-3</t>
  </si>
  <si>
    <t>2721-22-4</t>
  </si>
  <si>
    <t>27213-90-7</t>
  </si>
  <si>
    <t>272-14-0</t>
  </si>
  <si>
    <t>27214-38-6</t>
  </si>
  <si>
    <t>27214-90-0</t>
  </si>
  <si>
    <t>27215-10-7</t>
  </si>
  <si>
    <t>27215-14-1</t>
  </si>
  <si>
    <t>27215-22-1</t>
  </si>
  <si>
    <t>27215-25-4</t>
  </si>
  <si>
    <t>27215-95-8</t>
  </si>
  <si>
    <t>27216-47-3</t>
  </si>
  <si>
    <t>27218-04-8</t>
  </si>
  <si>
    <t>27220-47-9</t>
  </si>
  <si>
    <t>27220-59-3</t>
  </si>
  <si>
    <t>27220-61-7</t>
  </si>
  <si>
    <t>27223-35-4</t>
  </si>
  <si>
    <t>2722-36-3</t>
  </si>
  <si>
    <t>2722-75-0</t>
  </si>
  <si>
    <t>27227-73-2</t>
  </si>
  <si>
    <t>27230-51-9</t>
  </si>
  <si>
    <t>27231-33-0</t>
  </si>
  <si>
    <t>27231-36-3</t>
  </si>
  <si>
    <t>272320</t>
  </si>
  <si>
    <t>27233-00-7</t>
  </si>
  <si>
    <t>27236-35-7</t>
  </si>
  <si>
    <t>27236-51-7</t>
  </si>
  <si>
    <t>27236-84-6</t>
  </si>
  <si>
    <t>27241-31-2</t>
  </si>
  <si>
    <t>27243-07-8</t>
  </si>
  <si>
    <t>27243-08-9</t>
  </si>
  <si>
    <t>272451-64-6</t>
  </si>
  <si>
    <t>272451-65-7</t>
  </si>
  <si>
    <t>2724-57-4</t>
  </si>
  <si>
    <t>272460-97-6</t>
  </si>
  <si>
    <t>2724-66-5</t>
  </si>
  <si>
    <t>27246-81-7</t>
  </si>
  <si>
    <t>2724-68-7</t>
  </si>
  <si>
    <t>27247-96-7</t>
  </si>
  <si>
    <t>27251-75-8</t>
  </si>
  <si>
    <t>2725-22-6</t>
  </si>
  <si>
    <t>27253-26-5</t>
  </si>
  <si>
    <t>27253-29-8</t>
  </si>
  <si>
    <t>27253-30-1</t>
  </si>
  <si>
    <t>27253-31-2</t>
  </si>
  <si>
    <t>27253-32-3</t>
  </si>
  <si>
    <t>27255-72-7</t>
  </si>
  <si>
    <t>2725-68-0</t>
  </si>
  <si>
    <t>2725-81-7</t>
  </si>
  <si>
    <t>2726-73-0</t>
  </si>
  <si>
    <t>27268-31-1</t>
  </si>
  <si>
    <t>27276-25-1</t>
  </si>
  <si>
    <t>272769-49-0</t>
  </si>
  <si>
    <t>27277-00-5</t>
  </si>
  <si>
    <t>272785</t>
  </si>
  <si>
    <t>27279-86-3</t>
  </si>
  <si>
    <t>2728-05-4</t>
  </si>
  <si>
    <t>2728-75-8</t>
  </si>
  <si>
    <t>27287-73-6</t>
  </si>
  <si>
    <t>27288-44-4</t>
  </si>
  <si>
    <t>2728-90-7</t>
  </si>
  <si>
    <t>27292-49-5</t>
  </si>
  <si>
    <t>2729-28-4</t>
  </si>
  <si>
    <t>2729-34-2</t>
  </si>
  <si>
    <t>27293-82-9</t>
  </si>
  <si>
    <t>272-97-9</t>
  </si>
  <si>
    <t>27298-98-2</t>
  </si>
  <si>
    <t>27303-30-6</t>
  </si>
  <si>
    <t>27304-13-8</t>
  </si>
  <si>
    <t>27306-90-7</t>
  </si>
  <si>
    <t>2730-71-4</t>
  </si>
  <si>
    <t>273-09-6</t>
  </si>
  <si>
    <t>27310-22-1</t>
  </si>
  <si>
    <t>27310-25-4</t>
  </si>
  <si>
    <t>2731-06-8</t>
  </si>
  <si>
    <t>27312-17-0</t>
  </si>
  <si>
    <t>27312-18-1</t>
  </si>
  <si>
    <t>273-13-2</t>
  </si>
  <si>
    <t>27313-65-1</t>
  </si>
  <si>
    <t>27314-13-2</t>
  </si>
  <si>
    <t>27315-91-9</t>
  </si>
  <si>
    <t>27317-59-5</t>
  </si>
  <si>
    <t>27317-69-7</t>
  </si>
  <si>
    <t>273-21-2</t>
  </si>
  <si>
    <t>27321-62-6</t>
  </si>
  <si>
    <t>27321-96-6</t>
  </si>
  <si>
    <t>27322-34-5</t>
  </si>
  <si>
    <t>27323-41-7</t>
  </si>
  <si>
    <t>27323-47-3</t>
  </si>
  <si>
    <t>27325-78-6</t>
  </si>
  <si>
    <t>2732-58-3</t>
  </si>
  <si>
    <t>27326-17-6</t>
  </si>
  <si>
    <t>27328-34-3</t>
  </si>
  <si>
    <t>27329-27-7</t>
  </si>
  <si>
    <t>2733-41-7</t>
  </si>
  <si>
    <t>27336-23-8</t>
  </si>
  <si>
    <t>27338-59-6</t>
  </si>
  <si>
    <t>2733-86-0</t>
  </si>
  <si>
    <t>2733-88-2</t>
  </si>
  <si>
    <t>27339-25-9</t>
  </si>
  <si>
    <t>27342-69-4</t>
  </si>
  <si>
    <t>2734-31-8</t>
  </si>
  <si>
    <t>27344-06-5</t>
  </si>
  <si>
    <t>27344-41-8</t>
  </si>
  <si>
    <t>27344-43-0</t>
  </si>
  <si>
    <t>2734-47-6</t>
  </si>
  <si>
    <t>2734-52-3</t>
  </si>
  <si>
    <t>27348-32-9</t>
  </si>
  <si>
    <t>2735-04-8</t>
  </si>
  <si>
    <t>2735-05-9</t>
  </si>
  <si>
    <t>273-53-0</t>
  </si>
  <si>
    <t>27354-18-3</t>
  </si>
  <si>
    <t>27355-22-2</t>
  </si>
  <si>
    <t>27361-16-6</t>
  </si>
  <si>
    <t>2736-18-7</t>
  </si>
  <si>
    <t>2736-23-4</t>
  </si>
  <si>
    <t>2736-40-5</t>
  </si>
  <si>
    <t>27367-90-4</t>
  </si>
  <si>
    <t>2736-80-3</t>
  </si>
  <si>
    <t>273735-34-5</t>
  </si>
  <si>
    <t>273735-38-9</t>
  </si>
  <si>
    <t>273735-43-6</t>
  </si>
  <si>
    <t>27373-57-5</t>
  </si>
  <si>
    <t>273735-78-7</t>
  </si>
  <si>
    <t>27375-52-6</t>
  </si>
  <si>
    <t>273-77-8</t>
  </si>
  <si>
    <t>27379-58-4</t>
  </si>
  <si>
    <t>27379-61-9</t>
  </si>
  <si>
    <t>2738-06-9</t>
  </si>
  <si>
    <t>2738-18-3</t>
  </si>
  <si>
    <t>27386-01-2</t>
  </si>
  <si>
    <t>2738-64-9</t>
  </si>
  <si>
    <t>27387-31-1</t>
  </si>
  <si>
    <t>27387-79-7</t>
  </si>
  <si>
    <t>27387-87-7</t>
  </si>
  <si>
    <t>2739-12-0</t>
  </si>
  <si>
    <t>27394-81-6</t>
  </si>
  <si>
    <t>27394-99-6</t>
  </si>
  <si>
    <t>2739-97-1</t>
  </si>
  <si>
    <t>2739-98-2</t>
  </si>
  <si>
    <t>27400-79-9</t>
  </si>
  <si>
    <t>274-07-7</t>
  </si>
  <si>
    <t>2740-83-2</t>
  </si>
  <si>
    <t>2740-88-7</t>
  </si>
  <si>
    <t>2740-94-5</t>
  </si>
  <si>
    <t>274-09-9</t>
  </si>
  <si>
    <t>2741-16-4</t>
  </si>
  <si>
    <t>27413-92-9</t>
  </si>
  <si>
    <t>27414-68-2</t>
  </si>
  <si>
    <t>27415-09-4</t>
  </si>
  <si>
    <t>27415-21-0</t>
  </si>
  <si>
    <t>2741-57-3</t>
  </si>
  <si>
    <t>2741-62-0</t>
  </si>
  <si>
    <t>27419-90-5</t>
  </si>
  <si>
    <t>27421-82-5</t>
  </si>
  <si>
    <t>27425-55-4</t>
  </si>
  <si>
    <t>274255-87-7</t>
  </si>
  <si>
    <t>27428-84-8</t>
  </si>
  <si>
    <t>27431-62-5</t>
  </si>
  <si>
    <t>27432-39-9</t>
  </si>
  <si>
    <t>2743-38-6</t>
  </si>
  <si>
    <t>2743-40-0</t>
  </si>
  <si>
    <t>2743-44-4</t>
  </si>
  <si>
    <t>2743-60-4</t>
  </si>
  <si>
    <t>27438-39-7</t>
  </si>
  <si>
    <t>2743-90-0</t>
  </si>
  <si>
    <t>27441-59-4</t>
  </si>
  <si>
    <t>27441-70-9</t>
  </si>
  <si>
    <t>2744-49-2</t>
  </si>
  <si>
    <t>2744-50-5</t>
  </si>
  <si>
    <t>27447-29-6</t>
  </si>
  <si>
    <t>27447-36-5</t>
  </si>
  <si>
    <t>27450-47-1</t>
  </si>
  <si>
    <t>2745-26-8</t>
  </si>
  <si>
    <t>27452-68-2</t>
  </si>
  <si>
    <t>2745-27-9</t>
  </si>
  <si>
    <t>2745-49-5</t>
  </si>
  <si>
    <t>27458-90-8</t>
  </si>
  <si>
    <t>27458-92-0</t>
  </si>
  <si>
    <t>27458-93-1</t>
  </si>
  <si>
    <t>27458-94-2</t>
  </si>
  <si>
    <t>27460-02-2</t>
  </si>
  <si>
    <t>2746-19-2</t>
  </si>
  <si>
    <t>2746-25-0</t>
  </si>
  <si>
    <t>27464-38-6</t>
  </si>
  <si>
    <t>27464-82-0</t>
  </si>
  <si>
    <t>27467-07-8</t>
  </si>
  <si>
    <t>2746-81-8</t>
  </si>
  <si>
    <t>274693-53-7</t>
  </si>
  <si>
    <t>27469-53-0</t>
  </si>
  <si>
    <t>27469-60-9</t>
  </si>
  <si>
    <t>27470-51-5</t>
  </si>
  <si>
    <t>2747-05-9</t>
  </si>
  <si>
    <t>27471-60-9</t>
  </si>
  <si>
    <t>27472-21-5</t>
  </si>
  <si>
    <t>27473-62-7</t>
  </si>
  <si>
    <t>27476-48-8</t>
  </si>
  <si>
    <t>27476-93-3</t>
  </si>
  <si>
    <t>27478-24-6</t>
  </si>
  <si>
    <t>27478-34-8</t>
  </si>
  <si>
    <t>27479-28-3</t>
  </si>
  <si>
    <t>27479-29-4</t>
  </si>
  <si>
    <t>27479-35-2</t>
  </si>
  <si>
    <t>27479-45-4</t>
  </si>
  <si>
    <t>27482-50-4</t>
  </si>
  <si>
    <t>27487-66-7</t>
  </si>
  <si>
    <t>27487-83-8</t>
  </si>
  <si>
    <t>2748-88-1</t>
  </si>
  <si>
    <t>27489-60-7</t>
  </si>
  <si>
    <t>27489-62-9</t>
  </si>
  <si>
    <t>27490-70-6</t>
  </si>
  <si>
    <t>2749-11-3</t>
  </si>
  <si>
    <t>27492-84-8</t>
  </si>
  <si>
    <t>27494-42-4</t>
  </si>
  <si>
    <t>2749-59-9</t>
  </si>
  <si>
    <t>27496-82-8</t>
  </si>
  <si>
    <t>2749-70-4</t>
  </si>
  <si>
    <t>27500-82-9</t>
  </si>
  <si>
    <t>27501-55-9</t>
  </si>
  <si>
    <t>27503-81-7</t>
  </si>
  <si>
    <t>2750-76-7</t>
  </si>
  <si>
    <t>2750-81-4</t>
  </si>
  <si>
    <t>27509-65-5</t>
  </si>
  <si>
    <t>2751-09-9</t>
  </si>
  <si>
    <t>27511-79-1</t>
  </si>
  <si>
    <t>27512-72-7</t>
  </si>
  <si>
    <t>27514-08-5</t>
  </si>
  <si>
    <t>27515-66-8</t>
  </si>
  <si>
    <t>2751-68-0</t>
  </si>
  <si>
    <t>27519-02-4</t>
  </si>
  <si>
    <t>2751-90-8</t>
  </si>
  <si>
    <t>2752-17-2</t>
  </si>
  <si>
    <t>2752-19-4</t>
  </si>
  <si>
    <t>27522-11-8</t>
  </si>
  <si>
    <t>27525-74-2</t>
  </si>
  <si>
    <t>2752-64-9</t>
  </si>
  <si>
    <t>2752-65-0</t>
  </si>
  <si>
    <t>27527-05-5</t>
  </si>
  <si>
    <t>2752-95-6</t>
  </si>
  <si>
    <t>2752-99-0</t>
  </si>
  <si>
    <t>27530-63-8</t>
  </si>
  <si>
    <t>27530-80-9</t>
  </si>
  <si>
    <t>2753-30-2</t>
  </si>
  <si>
    <t>2753-45-9</t>
  </si>
  <si>
    <t>2753-74-4</t>
  </si>
  <si>
    <t>27538-09-6</t>
  </si>
  <si>
    <t>27538-10-9</t>
  </si>
  <si>
    <t>27538-35-8</t>
  </si>
  <si>
    <t>27540-07-4</t>
  </si>
  <si>
    <t>2754-11-2</t>
  </si>
  <si>
    <t>2754-17-8</t>
  </si>
  <si>
    <t>27541-88-4</t>
  </si>
  <si>
    <t>2754-27-0</t>
  </si>
  <si>
    <t>2754-32-7</t>
  </si>
  <si>
    <t>2754-40-7</t>
  </si>
  <si>
    <t>27546-07-2</t>
  </si>
  <si>
    <t>27548-93-2</t>
  </si>
  <si>
    <t>27550-52-3</t>
  </si>
  <si>
    <t>27550-64-7</t>
  </si>
  <si>
    <t>27550-73-8</t>
  </si>
  <si>
    <t>275-51-4</t>
  </si>
  <si>
    <t>27554-26-3</t>
  </si>
  <si>
    <t>27557-84-2</t>
  </si>
  <si>
    <t>27560-30-1</t>
  </si>
  <si>
    <t>27560-48-1</t>
  </si>
  <si>
    <t>27563-65-1</t>
  </si>
  <si>
    <t>27564-01-8</t>
  </si>
  <si>
    <t>27564-02-9</t>
  </si>
  <si>
    <t>27564-03-0</t>
  </si>
  <si>
    <t>2756-56-1</t>
  </si>
  <si>
    <t>27566-05-8</t>
  </si>
  <si>
    <t>2756-85-6</t>
  </si>
  <si>
    <t>2756-87-8</t>
  </si>
  <si>
    <t>27569-09-1</t>
  </si>
  <si>
    <t>27569-10-4</t>
  </si>
  <si>
    <t>2757-04-2</t>
  </si>
  <si>
    <t>2757-23-5</t>
  </si>
  <si>
    <t>2757-28-0</t>
  </si>
  <si>
    <t>27574-24-9</t>
  </si>
  <si>
    <t>27574-25-0</t>
  </si>
  <si>
    <t>27574-80-7</t>
  </si>
  <si>
    <t>27576-86-9</t>
  </si>
  <si>
    <t>2757-85-9</t>
  </si>
  <si>
    <t>27578-60-5</t>
  </si>
  <si>
    <t>2757-92-8</t>
  </si>
  <si>
    <t>27579-33-5</t>
  </si>
  <si>
    <t>27580-13-8</t>
  </si>
  <si>
    <t>27580-14-9</t>
  </si>
  <si>
    <t>27580-35-4</t>
  </si>
  <si>
    <t>2758-06-7</t>
  </si>
  <si>
    <t>27581-00-6</t>
  </si>
  <si>
    <t>2758-18-1</t>
  </si>
  <si>
    <t>27583-41-1</t>
  </si>
  <si>
    <t>2758-42-1</t>
  </si>
  <si>
    <t>27588-43-8</t>
  </si>
  <si>
    <t>27589-33-9</t>
  </si>
  <si>
    <t>27591-01-1</t>
  </si>
  <si>
    <t>27591-42-0</t>
  </si>
  <si>
    <t>2759-28-6</t>
  </si>
  <si>
    <t>27593-14-2</t>
  </si>
  <si>
    <t>27593-23-3</t>
  </si>
  <si>
    <t>27593-43-7</t>
  </si>
  <si>
    <t>27593-69-7</t>
  </si>
  <si>
    <t>27599-04-8</t>
  </si>
  <si>
    <t>27601-29-2</t>
  </si>
  <si>
    <t>27602-75-1</t>
  </si>
  <si>
    <t>27603-25-4</t>
  </si>
  <si>
    <t>27605-35-2</t>
  </si>
  <si>
    <t>27605-76-1</t>
  </si>
  <si>
    <t>27606-09-3</t>
  </si>
  <si>
    <t>27607-36-9</t>
  </si>
  <si>
    <t>27607-42-7</t>
  </si>
  <si>
    <t>27607-61-0</t>
  </si>
  <si>
    <t>27607-77-8</t>
  </si>
  <si>
    <t>27608-01-1</t>
  </si>
  <si>
    <t>27608-03-3</t>
  </si>
  <si>
    <t>2760-98-7</t>
  </si>
  <si>
    <t>27610-14-6</t>
  </si>
  <si>
    <t>27610-92-0</t>
  </si>
  <si>
    <t>2761-09-3</t>
  </si>
  <si>
    <t>27611-01-4</t>
  </si>
  <si>
    <t>2761-13-9</t>
  </si>
  <si>
    <t>27611-63-8</t>
  </si>
  <si>
    <t>2761-21-9</t>
  </si>
  <si>
    <t>2761-24-2</t>
  </si>
  <si>
    <t>27617-34-1</t>
  </si>
  <si>
    <t>27618-25-3</t>
  </si>
  <si>
    <t>27619-88-1</t>
  </si>
  <si>
    <t>27619-89-2</t>
  </si>
  <si>
    <t>27619-90-5</t>
  </si>
  <si>
    <t>27619-91-6</t>
  </si>
  <si>
    <t>27619-94-9</t>
  </si>
  <si>
    <t>27619-97-2</t>
  </si>
  <si>
    <t>27625-35-0</t>
  </si>
  <si>
    <t>27631-29-4</t>
  </si>
  <si>
    <t>27634-89-5</t>
  </si>
  <si>
    <t>27636-75-5</t>
  </si>
  <si>
    <t>27638-00-2</t>
  </si>
  <si>
    <t>2763-96-4</t>
  </si>
  <si>
    <t>27639-98-1</t>
  </si>
  <si>
    <t>27640-89-7</t>
  </si>
  <si>
    <t>2764-13-8</t>
  </si>
  <si>
    <t>27644-04-8</t>
  </si>
  <si>
    <t>27644-18-4</t>
  </si>
  <si>
    <t>27646-59-9</t>
  </si>
  <si>
    <t>27646-79-3</t>
  </si>
  <si>
    <t>27646-80-6</t>
  </si>
  <si>
    <t>2764-72-9</t>
  </si>
  <si>
    <t>2764-73-0</t>
  </si>
  <si>
    <t>2765-11-9</t>
  </si>
  <si>
    <t>2765-18-6</t>
  </si>
  <si>
    <t>27652-89-7</t>
  </si>
  <si>
    <t>2765-29-9</t>
  </si>
  <si>
    <t>27653-49-2</t>
  </si>
  <si>
    <t>27653-63-0</t>
  </si>
  <si>
    <t>27653-67-4</t>
  </si>
  <si>
    <t>27653-69-6</t>
  </si>
  <si>
    <t>2765-59-5</t>
  </si>
  <si>
    <t>27655-95-4</t>
  </si>
  <si>
    <t>2765-97-1</t>
  </si>
  <si>
    <t>2766-51-0</t>
  </si>
  <si>
    <t>27665-39-0</t>
  </si>
  <si>
    <t>2766-74-7</t>
  </si>
  <si>
    <t>2766-77-0</t>
  </si>
  <si>
    <t>27668-52-6</t>
  </si>
  <si>
    <t>27673-48-9</t>
  </si>
  <si>
    <t>27676-62-6</t>
  </si>
  <si>
    <t>2767-70-6</t>
  </si>
  <si>
    <t>2767-80-8</t>
  </si>
  <si>
    <t>27678-26-8</t>
  </si>
  <si>
    <t>2767-84-2</t>
  </si>
  <si>
    <t>27678-82-6</t>
  </si>
  <si>
    <t>2767-90-0</t>
  </si>
  <si>
    <t>2767-99-9</t>
  </si>
  <si>
    <t>2768-02-7</t>
  </si>
  <si>
    <t>2768-07-2</t>
  </si>
  <si>
    <t>2768-15-2</t>
  </si>
  <si>
    <t>2768-31-2</t>
  </si>
  <si>
    <t>27683-60-9</t>
  </si>
  <si>
    <t>2768-53-8</t>
  </si>
  <si>
    <t>27685-83-2</t>
  </si>
  <si>
    <t>27685-90-1</t>
  </si>
  <si>
    <t>27686-84-6</t>
  </si>
  <si>
    <t>276885-74-6</t>
  </si>
  <si>
    <t>2768-89-0</t>
  </si>
  <si>
    <t>2768-90-3</t>
  </si>
  <si>
    <t>27689-12-9</t>
  </si>
  <si>
    <t>27690-02-4</t>
  </si>
  <si>
    <t>27692-35-9</t>
  </si>
  <si>
    <t>27692-59-7</t>
  </si>
  <si>
    <t>27692-91-7</t>
  </si>
  <si>
    <t>27693-42-1</t>
  </si>
  <si>
    <t>27693-62-5</t>
  </si>
  <si>
    <t>27695-01-8</t>
  </si>
  <si>
    <t>2769-64-4</t>
  </si>
  <si>
    <t>27697-00-3</t>
  </si>
  <si>
    <t>2769-71-3</t>
  </si>
  <si>
    <t>2769-94-0</t>
  </si>
  <si>
    <t>2770-11-8</t>
  </si>
  <si>
    <t>27701-66-2</t>
  </si>
  <si>
    <t>2770-66-3</t>
  </si>
  <si>
    <t>2770-75-4</t>
  </si>
  <si>
    <t>2770-93-6</t>
  </si>
  <si>
    <t>27710-82-3</t>
  </si>
  <si>
    <t>27711-76-8</t>
  </si>
  <si>
    <t>27718-41-8</t>
  </si>
  <si>
    <t>2772-45-4</t>
  </si>
  <si>
    <t>27724-96-5</t>
  </si>
  <si>
    <t>27725-17-3</t>
  </si>
  <si>
    <t>27726-32-5</t>
  </si>
  <si>
    <t>27731-61-9</t>
  </si>
  <si>
    <t>277332-95-3</t>
  </si>
  <si>
    <t>2773-50-4</t>
  </si>
  <si>
    <t>27737-55-9</t>
  </si>
  <si>
    <t>27738-46-1</t>
  </si>
  <si>
    <t>27738-73-4</t>
  </si>
  <si>
    <t>27738-87-0</t>
  </si>
  <si>
    <t>27738-96-1</t>
  </si>
  <si>
    <t>2773-92-4</t>
  </si>
  <si>
    <t>27739-28-2</t>
  </si>
  <si>
    <t>27739-29-3</t>
  </si>
  <si>
    <t>27740-01-8</t>
  </si>
  <si>
    <t>27740-43-8</t>
  </si>
  <si>
    <t>27740-96-1</t>
  </si>
  <si>
    <t>27741-01-1</t>
  </si>
  <si>
    <t>27742-10-5</t>
  </si>
  <si>
    <t>27742-14-9</t>
  </si>
  <si>
    <t>27744-59-8</t>
  </si>
  <si>
    <t>27750-19-2</t>
  </si>
  <si>
    <t>27753-52-2</t>
  </si>
  <si>
    <t>27757-79-5</t>
  </si>
  <si>
    <t>27757-85-3</t>
  </si>
  <si>
    <t>27757-95-5</t>
  </si>
  <si>
    <t>27761-19-9</t>
  </si>
  <si>
    <t>27761-26-8</t>
  </si>
  <si>
    <t>27762-70-5</t>
  </si>
  <si>
    <t>27766-45-6</t>
  </si>
  <si>
    <t>27766-47-8</t>
  </si>
  <si>
    <t>27767-98-2</t>
  </si>
  <si>
    <t>2776-93-4</t>
  </si>
  <si>
    <t>27772-09-4</t>
  </si>
  <si>
    <t>27773-39-3</t>
  </si>
  <si>
    <t>27773-65-5</t>
  </si>
  <si>
    <t>277749-00-5</t>
  </si>
  <si>
    <t>27775-00-4</t>
  </si>
  <si>
    <t>2777-58-4</t>
  </si>
  <si>
    <t>27776-01-8</t>
  </si>
  <si>
    <t>27776-21-2</t>
  </si>
  <si>
    <t>2777-65-3</t>
  </si>
  <si>
    <t>2777-66-4</t>
  </si>
  <si>
    <t>2777-79-9</t>
  </si>
  <si>
    <t>27778-30-9</t>
  </si>
  <si>
    <t>27779-29-9</t>
  </si>
  <si>
    <t>2778-04-3</t>
  </si>
  <si>
    <t>2778-41-8</t>
  </si>
  <si>
    <t>2778-42-9</t>
  </si>
  <si>
    <t>2778-96-3</t>
  </si>
  <si>
    <t>27794-93-0</t>
  </si>
  <si>
    <t>27795-22-8</t>
  </si>
  <si>
    <t>2779-81-9</t>
  </si>
  <si>
    <t>27798-60-3</t>
  </si>
  <si>
    <t>2779-91-1</t>
  </si>
  <si>
    <t>27799-91-3</t>
  </si>
  <si>
    <t>27805-39-6</t>
  </si>
  <si>
    <t>278-06-8</t>
  </si>
  <si>
    <t>27807-84-7</t>
  </si>
  <si>
    <t>2781-00-2</t>
  </si>
  <si>
    <t>2781-09-1</t>
  </si>
  <si>
    <t>2781-10-4</t>
  </si>
  <si>
    <t>2781-11-5</t>
  </si>
  <si>
    <t>27813-02-1</t>
  </si>
  <si>
    <t>27813-21-4</t>
  </si>
  <si>
    <t>27816-23-5</t>
  </si>
  <si>
    <t>27816-36-0</t>
  </si>
  <si>
    <t>27817-35-2</t>
  </si>
  <si>
    <t>27817-67-0</t>
  </si>
  <si>
    <t>27817-73-8</t>
  </si>
  <si>
    <t>27818-21-9</t>
  </si>
  <si>
    <t>278184-55-7</t>
  </si>
  <si>
    <t>27819-09-6</t>
  </si>
  <si>
    <t>2782-04-9</t>
  </si>
  <si>
    <t>27820-51-5</t>
  </si>
  <si>
    <t>2782-40-3</t>
  </si>
  <si>
    <t>2782-57-2</t>
  </si>
  <si>
    <t>27828-71-3</t>
  </si>
  <si>
    <t>2782-91-4</t>
  </si>
  <si>
    <t>27830-12-2</t>
  </si>
  <si>
    <t>2783-17-7</t>
  </si>
  <si>
    <t>27833-64-3</t>
  </si>
  <si>
    <t>27836-52-8</t>
  </si>
  <si>
    <t>27836-64-2</t>
  </si>
  <si>
    <t>27836-65-3</t>
  </si>
  <si>
    <t>2783-73-5</t>
  </si>
  <si>
    <t>2783-94-0</t>
  </si>
  <si>
    <t>27841-04-9</t>
  </si>
  <si>
    <t>27841-06-1</t>
  </si>
  <si>
    <t>27841-97-0</t>
  </si>
  <si>
    <t>2784-27-2</t>
  </si>
  <si>
    <t>27843-15-8</t>
  </si>
  <si>
    <t>2784-55-6</t>
  </si>
  <si>
    <t>2784-73-8</t>
  </si>
  <si>
    <t>27847-83-2</t>
  </si>
  <si>
    <t>27848-80-2</t>
  </si>
  <si>
    <t>27848-81-3</t>
  </si>
  <si>
    <t>27848-84-6</t>
  </si>
  <si>
    <t>2784-89-6</t>
  </si>
  <si>
    <t>2784-94-3</t>
  </si>
  <si>
    <t>2784-96-5</t>
  </si>
  <si>
    <t>27854-30-4</t>
  </si>
  <si>
    <t>27854-31-5</t>
  </si>
  <si>
    <t>27854-33-7</t>
  </si>
  <si>
    <t>27854-40-6</t>
  </si>
  <si>
    <t>27854-41-7</t>
  </si>
  <si>
    <t>2785-54-8</t>
  </si>
  <si>
    <t>27856-54-8</t>
  </si>
  <si>
    <t>27857-07-4</t>
  </si>
  <si>
    <t>27858-07-7</t>
  </si>
  <si>
    <t>27858-32-8</t>
  </si>
  <si>
    <t>2785-87-7</t>
  </si>
  <si>
    <t>2785-89-9</t>
  </si>
  <si>
    <t>27859-58-1</t>
  </si>
  <si>
    <t>2785-98-0</t>
  </si>
  <si>
    <t>27861-39-8</t>
  </si>
  <si>
    <t>27861-40-1</t>
  </si>
  <si>
    <t>2786-19-8</t>
  </si>
  <si>
    <t>2786-31-4</t>
  </si>
  <si>
    <t>2786-70-1</t>
  </si>
  <si>
    <t>2786-71-2</t>
  </si>
  <si>
    <t>27867-19-2</t>
  </si>
  <si>
    <t>27867-36-3</t>
  </si>
  <si>
    <t>2786-76-7</t>
  </si>
  <si>
    <t>2786-85-8</t>
  </si>
  <si>
    <t>2787-01-1</t>
  </si>
  <si>
    <t>2787-02-2</t>
  </si>
  <si>
    <t>27870-92-4</t>
  </si>
  <si>
    <t>27870-96-8</t>
  </si>
  <si>
    <t>27871-49-4</t>
  </si>
  <si>
    <t>27872-83-9</t>
  </si>
  <si>
    <t>278-74-0</t>
  </si>
  <si>
    <t>27876-24-0</t>
  </si>
  <si>
    <t>2787-63-5</t>
  </si>
  <si>
    <t>2787-64-6</t>
  </si>
  <si>
    <t>27876-94-4</t>
  </si>
  <si>
    <t>27878-36-0</t>
  </si>
  <si>
    <t>2788-23-0</t>
  </si>
  <si>
    <t>2788-26-3</t>
  </si>
  <si>
    <t>2788-28-5</t>
  </si>
  <si>
    <t>27883-12-1</t>
  </si>
  <si>
    <t>2788-56-9</t>
  </si>
  <si>
    <t>27885-92-3</t>
  </si>
  <si>
    <t>27886-13-1</t>
  </si>
  <si>
    <t>2788-74-1</t>
  </si>
  <si>
    <t>27892-33-7</t>
  </si>
  <si>
    <t>27893-14-7</t>
  </si>
  <si>
    <t>27893-41-0</t>
  </si>
  <si>
    <t>2789-44-8</t>
  </si>
  <si>
    <t>27894-50-4</t>
  </si>
  <si>
    <t>27896-84-0</t>
  </si>
  <si>
    <t>27897-08-1</t>
  </si>
  <si>
    <t>2789-92-6</t>
  </si>
  <si>
    <t>27899-45-2</t>
  </si>
  <si>
    <t>27902-24-5</t>
  </si>
  <si>
    <t>27905-02-8</t>
  </si>
  <si>
    <t>27905-45-9</t>
  </si>
  <si>
    <t>27909-08-6</t>
  </si>
  <si>
    <t>27910-26-5</t>
  </si>
  <si>
    <t>27911-72-4</t>
  </si>
  <si>
    <t>27912-14-7</t>
  </si>
  <si>
    <t>2791-37-9</t>
  </si>
  <si>
    <t>27914-60-9</t>
  </si>
  <si>
    <t>27917-82-4</t>
  </si>
  <si>
    <t>2791-79-9</t>
  </si>
  <si>
    <t>27918-31-6</t>
  </si>
  <si>
    <t>27920-25-8</t>
  </si>
  <si>
    <t>2792-22-5</t>
  </si>
  <si>
    <t>279-23-2</t>
  </si>
  <si>
    <t>27923-63-3</t>
  </si>
  <si>
    <t>2792-42-9</t>
  </si>
  <si>
    <t>279246-65-0</t>
  </si>
  <si>
    <t>279253-83-7</t>
  </si>
  <si>
    <t>27926-72-3</t>
  </si>
  <si>
    <t>27926-80-3</t>
  </si>
  <si>
    <t>279-27-6</t>
  </si>
  <si>
    <t>27928-00-3</t>
  </si>
  <si>
    <t>2793-06-8</t>
  </si>
  <si>
    <t>27930-87-6</t>
  </si>
  <si>
    <t>27931-06-2</t>
  </si>
  <si>
    <t>27931-91-5</t>
  </si>
  <si>
    <t>27932-00-9</t>
  </si>
  <si>
    <t>27933-36-4</t>
  </si>
  <si>
    <t>27934-38-9</t>
  </si>
  <si>
    <t>27936-43-2</t>
  </si>
  <si>
    <t>27938-31-4</t>
  </si>
  <si>
    <t>27939-60-2</t>
  </si>
  <si>
    <t>27942-27-4</t>
  </si>
  <si>
    <t>2794-75-4</t>
  </si>
  <si>
    <t>27948-10-3</t>
  </si>
  <si>
    <t>279-49-2</t>
  </si>
  <si>
    <t>27949-30-0</t>
  </si>
  <si>
    <t>2795-39-3</t>
  </si>
  <si>
    <t>27954-37-6</t>
  </si>
  <si>
    <t>2795-55-3</t>
  </si>
  <si>
    <t>27955-94-8</t>
  </si>
  <si>
    <t>27958-77-6</t>
  </si>
  <si>
    <t>27959-26-8</t>
  </si>
  <si>
    <t>2796-08-9</t>
  </si>
  <si>
    <t>27969-53-5</t>
  </si>
  <si>
    <t>27969-56-8</t>
  </si>
  <si>
    <t>27969-85-3</t>
  </si>
  <si>
    <t>27970-50-9</t>
  </si>
  <si>
    <t>27970-79-2</t>
  </si>
  <si>
    <t>27973-29-1</t>
  </si>
  <si>
    <t>2797-51-5</t>
  </si>
  <si>
    <t>27981-70-0</t>
  </si>
  <si>
    <t>27982-29-2</t>
  </si>
  <si>
    <t>27982-34-9</t>
  </si>
  <si>
    <t>27982-36-1</t>
  </si>
  <si>
    <t>27985-70-2</t>
  </si>
  <si>
    <t>27985-87-1</t>
  </si>
  <si>
    <t>27987-25-3</t>
  </si>
  <si>
    <t>2798-73-4</t>
  </si>
  <si>
    <t>27990-92-7</t>
  </si>
  <si>
    <t>2799-16-8</t>
  </si>
  <si>
    <t>2799-17-9</t>
  </si>
  <si>
    <t>2799-19-1</t>
  </si>
  <si>
    <t>27992-31-0</t>
  </si>
  <si>
    <t>27998-60-3</t>
  </si>
  <si>
    <t>2799-91-9</t>
  </si>
  <si>
    <t>2799-92-0</t>
  </si>
  <si>
    <t>28003-86-3</t>
  </si>
  <si>
    <t>28005-74-5</t>
  </si>
  <si>
    <t>2800-80-8</t>
  </si>
  <si>
    <t>28009-80-5</t>
  </si>
  <si>
    <t>2801-04-9</t>
  </si>
  <si>
    <t>28012-14-8</t>
  </si>
  <si>
    <t>28013-18-5</t>
  </si>
  <si>
    <t>28015-99-8</t>
  </si>
  <si>
    <t>28016-00-4</t>
  </si>
  <si>
    <t>2801-68-5</t>
  </si>
  <si>
    <t>28020-34-0</t>
  </si>
  <si>
    <t>28020-36-2</t>
  </si>
  <si>
    <t>28020-38-4</t>
  </si>
  <si>
    <t>28020-71-5</t>
  </si>
  <si>
    <t>2802-11-1</t>
  </si>
  <si>
    <t>2802-19-9</t>
  </si>
  <si>
    <t>28022-11-9</t>
  </si>
  <si>
    <t>28024-16-0</t>
  </si>
  <si>
    <t>28024-60-4</t>
  </si>
  <si>
    <t>28025-23-2</t>
  </si>
  <si>
    <t>2802-65-5</t>
  </si>
  <si>
    <t>28026-69-9</t>
  </si>
  <si>
    <t>28029-53-0</t>
  </si>
  <si>
    <t>28030-27-5</t>
  </si>
  <si>
    <t>28031-44-9</t>
  </si>
  <si>
    <t>28034-99-3</t>
  </si>
  <si>
    <t>2804-05-9</t>
  </si>
  <si>
    <t>28043-10-9</t>
  </si>
  <si>
    <t>28044-40-8</t>
  </si>
  <si>
    <t>28044-83-9</t>
  </si>
  <si>
    <t>28045-77-4</t>
  </si>
  <si>
    <t>28047-15-6</t>
  </si>
  <si>
    <t>28048-33-1</t>
  </si>
  <si>
    <t>28048-94-4</t>
  </si>
  <si>
    <t>28049-61-8</t>
  </si>
  <si>
    <t>28052-84-8</t>
  </si>
  <si>
    <t>28053-08-9</t>
  </si>
  <si>
    <t>28056-54-4</t>
  </si>
  <si>
    <t>28056-59-9</t>
  </si>
  <si>
    <t>28056-87-3</t>
  </si>
  <si>
    <t>280-57-9</t>
  </si>
  <si>
    <t>28058-62-0</t>
  </si>
  <si>
    <t>28059-64-5</t>
  </si>
  <si>
    <t>28060-90-4</t>
  </si>
  <si>
    <t>28061-11-2</t>
  </si>
  <si>
    <t>28061-21-4</t>
  </si>
  <si>
    <t>2806-15-7</t>
  </si>
  <si>
    <t>2806-16-8</t>
  </si>
  <si>
    <t>28061-69-0</t>
  </si>
  <si>
    <t>2806-24-8</t>
  </si>
  <si>
    <t>28063-42-5</t>
  </si>
  <si>
    <t>280-64-8</t>
  </si>
  <si>
    <t>28065-23-8</t>
  </si>
  <si>
    <t>28065-97-6</t>
  </si>
  <si>
    <t>28068-33-9</t>
  </si>
  <si>
    <t>2806-85-1</t>
  </si>
  <si>
    <t>28069-72-9</t>
  </si>
  <si>
    <t>28069-74-1</t>
  </si>
  <si>
    <t>28069-85-4</t>
  </si>
  <si>
    <t>28070-58-8</t>
  </si>
  <si>
    <t>2807-09-2</t>
  </si>
  <si>
    <t>28071-99-0</t>
  </si>
  <si>
    <t>2807-30-9</t>
  </si>
  <si>
    <t>28075-29-8</t>
  </si>
  <si>
    <t>2807-54-7</t>
  </si>
  <si>
    <t>280755-12-6</t>
  </si>
  <si>
    <t>28076-90-6</t>
  </si>
  <si>
    <t>28079-04-1</t>
  </si>
  <si>
    <t>28080-90-2</t>
  </si>
  <si>
    <t>2808-39-1</t>
  </si>
  <si>
    <t>28084-19-7</t>
  </si>
  <si>
    <t>28084-37-9</t>
  </si>
  <si>
    <t>28085-69-0</t>
  </si>
  <si>
    <t>28086-13-7</t>
  </si>
  <si>
    <t>2808-86-8</t>
  </si>
  <si>
    <t>28088-73-5</t>
  </si>
  <si>
    <t>28088-75-7</t>
  </si>
  <si>
    <t>28092-52-6</t>
  </si>
  <si>
    <t>28092-53-7</t>
  </si>
  <si>
    <t>28092-54-8</t>
  </si>
  <si>
    <t>28092-62-8</t>
  </si>
  <si>
    <t>28094-15-7</t>
  </si>
  <si>
    <t>2809-67-8</t>
  </si>
  <si>
    <t>28096-93-7</t>
  </si>
  <si>
    <t>28098-03-5</t>
  </si>
  <si>
    <t>28098-67-1</t>
  </si>
  <si>
    <t>28100-38-1</t>
  </si>
  <si>
    <t>28100-39-2</t>
  </si>
  <si>
    <t>2810-04-0</t>
  </si>
  <si>
    <t>28104-02-1</t>
  </si>
  <si>
    <t>28106-10-7</t>
  </si>
  <si>
    <t>28106-30-1</t>
  </si>
  <si>
    <t>28107-59-7</t>
  </si>
  <si>
    <t>28109-00-4</t>
  </si>
  <si>
    <t>2811-31-6</t>
  </si>
  <si>
    <t>28117-76-2</t>
  </si>
  <si>
    <t>28117-80-8</t>
  </si>
  <si>
    <t>28118-10-7</t>
  </si>
  <si>
    <t>28118-15-2</t>
  </si>
  <si>
    <t>281189-83-1</t>
  </si>
  <si>
    <t>28120-03-8</t>
  </si>
  <si>
    <t>2812-09-1</t>
  </si>
  <si>
    <t>2812-31-9</t>
  </si>
  <si>
    <t>281-23-2</t>
  </si>
  <si>
    <t>2812-46-6</t>
  </si>
  <si>
    <t>2812-77-3</t>
  </si>
  <si>
    <t>28128-19-0</t>
  </si>
  <si>
    <t>28129-21-7</t>
  </si>
  <si>
    <t>28131-80-8</t>
  </si>
  <si>
    <t>28132-01-6</t>
  </si>
  <si>
    <t>28137-64-6</t>
  </si>
  <si>
    <t>28138-78-5</t>
  </si>
  <si>
    <t>2813-95-8</t>
  </si>
  <si>
    <t>28139-90-4</t>
  </si>
  <si>
    <t>28141-00-6</t>
  </si>
  <si>
    <t>28141-13-1</t>
  </si>
  <si>
    <t>28141-42-6</t>
  </si>
  <si>
    <t>2814-20-2</t>
  </si>
  <si>
    <t>28143-91-1</t>
  </si>
  <si>
    <t>2814-77-9</t>
  </si>
  <si>
    <t>28148-84-7</t>
  </si>
  <si>
    <t>28150-15-4</t>
  </si>
  <si>
    <t>28150-30-3</t>
  </si>
  <si>
    <t>28152-73-0</t>
  </si>
  <si>
    <t>2815-50-1</t>
  </si>
  <si>
    <t>2815-58-9</t>
  </si>
  <si>
    <t>2815-95-4</t>
  </si>
  <si>
    <t>28159-98-0</t>
  </si>
  <si>
    <t>2816-24-2</t>
  </si>
  <si>
    <t>28163-36-2</t>
  </si>
  <si>
    <t>28163-84-0</t>
  </si>
  <si>
    <t>28164-88-7</t>
  </si>
  <si>
    <t>28164-92-3</t>
  </si>
  <si>
    <t>2816-57-1</t>
  </si>
  <si>
    <t>28166-06-5</t>
  </si>
  <si>
    <t>28166-41-8</t>
  </si>
  <si>
    <t>28169-46-2</t>
  </si>
  <si>
    <t>2817-13-2</t>
  </si>
  <si>
    <t>28172-08-9</t>
  </si>
  <si>
    <t>28173-59-3</t>
  </si>
  <si>
    <t>28177-48-2</t>
  </si>
  <si>
    <t>28178-42-9</t>
  </si>
  <si>
    <t>2818-16-8</t>
  </si>
  <si>
    <t>28181-92-2</t>
  </si>
  <si>
    <t>2818-58-8</t>
  </si>
  <si>
    <t>2818-66-8</t>
  </si>
  <si>
    <t>2818-69-1</t>
  </si>
  <si>
    <t>2818-76-0</t>
  </si>
  <si>
    <t>28188-24-1</t>
  </si>
  <si>
    <t>28188-41-2</t>
  </si>
  <si>
    <t>2818-88-4</t>
  </si>
  <si>
    <t>2818-89-5</t>
  </si>
  <si>
    <t>28191-41-5</t>
  </si>
  <si>
    <t>28195-00-8</t>
  </si>
  <si>
    <t>28197-66-2</t>
  </si>
  <si>
    <t>28197-69-5</t>
  </si>
  <si>
    <t>28198-04-1</t>
  </si>
  <si>
    <t>2819-86-5</t>
  </si>
  <si>
    <t>28202-30-4</t>
  </si>
  <si>
    <t>28202-31-5</t>
  </si>
  <si>
    <t>28202-32-6</t>
  </si>
  <si>
    <t>28202-34-8</t>
  </si>
  <si>
    <t>2820-55-5</t>
  </si>
  <si>
    <t>282093-48-5</t>
  </si>
  <si>
    <t>282102-50-5</t>
  </si>
  <si>
    <t>28213-81-2</t>
  </si>
  <si>
    <t>28214-91-7</t>
  </si>
  <si>
    <t>28217-22-3</t>
  </si>
  <si>
    <t>28217-92-7</t>
  </si>
  <si>
    <t>28218-56-6</t>
  </si>
  <si>
    <t>28218-68-0</t>
  </si>
  <si>
    <t>28219-60-5</t>
  </si>
  <si>
    <t>28219-61-6</t>
  </si>
  <si>
    <t>28219-62-7</t>
  </si>
  <si>
    <t>2822-41-5</t>
  </si>
  <si>
    <t>28225-88-9</t>
  </si>
  <si>
    <t>28228-73-1</t>
  </si>
  <si>
    <t>28230-32-2</t>
  </si>
  <si>
    <t>28230-70-8</t>
  </si>
  <si>
    <t>28231-03-0</t>
  </si>
  <si>
    <t>28231-58-5</t>
  </si>
  <si>
    <t>28232-53-3</t>
  </si>
  <si>
    <t>2823-42-9</t>
  </si>
  <si>
    <t>28237-14-1</t>
  </si>
  <si>
    <t>28238-06-4</t>
  </si>
  <si>
    <t>28239-45-4</t>
  </si>
  <si>
    <t>28239-47-6</t>
  </si>
  <si>
    <t>28239-48-7</t>
  </si>
  <si>
    <t>2824-31-9</t>
  </si>
  <si>
    <t>28245-87-6</t>
  </si>
  <si>
    <t>28249-77-6</t>
  </si>
  <si>
    <t>2825-00-5</t>
  </si>
  <si>
    <t>28252-15-5</t>
  </si>
  <si>
    <t>28252-49-5</t>
  </si>
  <si>
    <t>282526-98-1</t>
  </si>
  <si>
    <t>2825-28-7</t>
  </si>
  <si>
    <t>28254-53-7</t>
  </si>
  <si>
    <t>28254-78-6</t>
  </si>
  <si>
    <t>2825-60-7</t>
  </si>
  <si>
    <t>2825-82-3</t>
  </si>
  <si>
    <t>2825-83-4</t>
  </si>
  <si>
    <t>28258-94-8</t>
  </si>
  <si>
    <t>28261-72-5</t>
  </si>
  <si>
    <t>28267-29-0</t>
  </si>
  <si>
    <t>28267-30-3</t>
  </si>
  <si>
    <t>28267-31-4</t>
  </si>
  <si>
    <t>28267-32-5</t>
  </si>
  <si>
    <t>282720-26-7</t>
  </si>
  <si>
    <t>28272-18-6</t>
  </si>
  <si>
    <t>2827-46-5</t>
  </si>
  <si>
    <t>2827-49-8</t>
  </si>
  <si>
    <t>2827-56-7</t>
  </si>
  <si>
    <t>28279-27-8</t>
  </si>
  <si>
    <t>28279-36-9</t>
  </si>
  <si>
    <t>28279-41-6</t>
  </si>
  <si>
    <t>28281-49-4</t>
  </si>
  <si>
    <t>2828-42-4</t>
  </si>
  <si>
    <t>28285-49-6</t>
  </si>
  <si>
    <t>28286-86-4</t>
  </si>
  <si>
    <t>28289-30-7</t>
  </si>
  <si>
    <t>28289-54-5</t>
  </si>
  <si>
    <t>28291-69-2</t>
  </si>
  <si>
    <t>28291-75-0</t>
  </si>
  <si>
    <t>2829-19-8</t>
  </si>
  <si>
    <t>28292-42-4</t>
  </si>
  <si>
    <t>28292-43-5</t>
  </si>
  <si>
    <t>2829-42-7</t>
  </si>
  <si>
    <t>2829-43-8</t>
  </si>
  <si>
    <t>28294-47-5</t>
  </si>
  <si>
    <t>28294-55-5</t>
  </si>
  <si>
    <t>28294-58-8</t>
  </si>
  <si>
    <t>28296-64-2</t>
  </si>
  <si>
    <t>2829-84-7</t>
  </si>
  <si>
    <t>2829-92-7</t>
  </si>
  <si>
    <t>28299-29-8</t>
  </si>
  <si>
    <t>28299-41-4</t>
  </si>
  <si>
    <t>28300-45-0</t>
  </si>
  <si>
    <t>2830-12-8</t>
  </si>
  <si>
    <t>28302-70-7</t>
  </si>
  <si>
    <t>28303-42-6</t>
  </si>
  <si>
    <t>28305-25-1</t>
  </si>
  <si>
    <t>28307-19-9</t>
  </si>
  <si>
    <t>28308-70-5</t>
  </si>
  <si>
    <t>28313-49-7</t>
  </si>
  <si>
    <t>28313-51-1</t>
  </si>
  <si>
    <t>28315-93-7</t>
  </si>
  <si>
    <t>283159-90-0</t>
  </si>
  <si>
    <t>2831-60-9</t>
  </si>
  <si>
    <t>28316-43-0</t>
  </si>
  <si>
    <t>28316-62-3</t>
  </si>
  <si>
    <t>283172-09-8</t>
  </si>
  <si>
    <t>283173-50-2</t>
  </si>
  <si>
    <t>28317-96-6</t>
  </si>
  <si>
    <t>28319-77-9</t>
  </si>
  <si>
    <t>2832-10-2</t>
  </si>
  <si>
    <t>28321-79-1</t>
  </si>
  <si>
    <t>2832-19-1</t>
  </si>
  <si>
    <t>28322-02-3</t>
  </si>
  <si>
    <t>28322-37-4</t>
  </si>
  <si>
    <t>28322-40-9</t>
  </si>
  <si>
    <t>2832-30-6</t>
  </si>
  <si>
    <t>2832-40-8</t>
  </si>
  <si>
    <t>28324-52-9</t>
  </si>
  <si>
    <t>28325-56-6</t>
  </si>
  <si>
    <t>28328-53-2</t>
  </si>
  <si>
    <t>28328-54-3</t>
  </si>
  <si>
    <t>2832-87-3</t>
  </si>
  <si>
    <t>28330-26-9</t>
  </si>
  <si>
    <t>28334-98-7</t>
  </si>
  <si>
    <t>28334-99-8</t>
  </si>
  <si>
    <t>28336-57-4</t>
  </si>
  <si>
    <t>28336-80-3</t>
  </si>
  <si>
    <t>28338-59-2</t>
  </si>
  <si>
    <t>2834-05-1</t>
  </si>
  <si>
    <t>28341-66-4</t>
  </si>
  <si>
    <t>28341-67-5</t>
  </si>
  <si>
    <t>2834-23-3</t>
  </si>
  <si>
    <t>28343-58-0</t>
  </si>
  <si>
    <t>28343-61-5</t>
  </si>
  <si>
    <t>2834-84-6</t>
  </si>
  <si>
    <t>28348-53-0</t>
  </si>
  <si>
    <t>28348-54-1</t>
  </si>
  <si>
    <t>28348-61-0</t>
  </si>
  <si>
    <t>28348-64-3</t>
  </si>
  <si>
    <t>2834-92-6</t>
  </si>
  <si>
    <t>2835-04-3</t>
  </si>
  <si>
    <t>2835-06-5</t>
  </si>
  <si>
    <t>28351-14-6</t>
  </si>
  <si>
    <t>28351-20-4</t>
  </si>
  <si>
    <t>2835-39-4</t>
  </si>
  <si>
    <t>2835-58-7</t>
  </si>
  <si>
    <t>2835-61-2</t>
  </si>
  <si>
    <t>28356-58-3</t>
  </si>
  <si>
    <t>283-56-7</t>
  </si>
  <si>
    <t>2835-68-9</t>
  </si>
  <si>
    <t>2835-77-0</t>
  </si>
  <si>
    <t>2835-78-1</t>
  </si>
  <si>
    <t>2835-81-6</t>
  </si>
  <si>
    <t>2835-82-7</t>
  </si>
  <si>
    <t>283594-90-1</t>
  </si>
  <si>
    <t>2835-95-2</t>
  </si>
  <si>
    <t>2835-96-3</t>
  </si>
  <si>
    <t>2835-98-5</t>
  </si>
  <si>
    <t>2835-99-6</t>
  </si>
  <si>
    <t>2836-00-2</t>
  </si>
  <si>
    <t>283-60-3</t>
  </si>
  <si>
    <t>2836-04-6</t>
  </si>
  <si>
    <t>28361-43-5</t>
  </si>
  <si>
    <t>28361-64-0</t>
  </si>
  <si>
    <t>2836-40-0</t>
  </si>
  <si>
    <t>28365-08-4</t>
  </si>
  <si>
    <t>2836-82-0</t>
  </si>
  <si>
    <t>28369-22-4</t>
  </si>
  <si>
    <t>28369-24-6</t>
  </si>
  <si>
    <t>28371-16-6</t>
  </si>
  <si>
    <t>28371-99-5</t>
  </si>
  <si>
    <t>2837-34-5</t>
  </si>
  <si>
    <t>28375-10-2</t>
  </si>
  <si>
    <t>2837-61-8</t>
  </si>
  <si>
    <t>2837-89-0</t>
  </si>
  <si>
    <t>28380-08-7</t>
  </si>
  <si>
    <t>28380-11-2</t>
  </si>
  <si>
    <t>28380-12-3</t>
  </si>
  <si>
    <t>28382-15-2</t>
  </si>
  <si>
    <t>28384-26-1</t>
  </si>
  <si>
    <t>28387-62-4</t>
  </si>
  <si>
    <t>28395-76-8</t>
  </si>
  <si>
    <t>28397-10-6</t>
  </si>
  <si>
    <t>2840-00-8</t>
  </si>
  <si>
    <t>2840-10-0</t>
  </si>
  <si>
    <t>2840-11-1</t>
  </si>
  <si>
    <t>28401-75-4</t>
  </si>
  <si>
    <t>284019-34-7</t>
  </si>
  <si>
    <t>2840-24-6</t>
  </si>
  <si>
    <t>2840-26-8</t>
  </si>
  <si>
    <t>2840-28-0</t>
  </si>
  <si>
    <t>284028-90-6</t>
  </si>
  <si>
    <t>284035-33-2</t>
  </si>
  <si>
    <t>28416-66-2</t>
  </si>
  <si>
    <t>28416-82-2</t>
  </si>
  <si>
    <t>2842-38-8</t>
  </si>
  <si>
    <t>2842-44-6</t>
  </si>
  <si>
    <t>28434-00-6</t>
  </si>
  <si>
    <t>28434-01-7</t>
  </si>
  <si>
    <t>28434-74-4</t>
  </si>
  <si>
    <t>28434-93-7</t>
  </si>
  <si>
    <t>28435-84-9</t>
  </si>
  <si>
    <t>28439-40-9</t>
  </si>
  <si>
    <t>28439-53-4</t>
  </si>
  <si>
    <t>28439-77-2</t>
  </si>
  <si>
    <t>28442-78-6</t>
  </si>
  <si>
    <t>28443-50-7</t>
  </si>
  <si>
    <t>284462-37-9</t>
  </si>
  <si>
    <t>284464-77-3</t>
  </si>
  <si>
    <t>28446-68-6</t>
  </si>
  <si>
    <t>28446-70-0</t>
  </si>
  <si>
    <t>28446-72-2</t>
  </si>
  <si>
    <t>284472-92-0</t>
  </si>
  <si>
    <t>28447-39-4</t>
  </si>
  <si>
    <t>28449-43-6</t>
  </si>
  <si>
    <t>28452-78-0</t>
  </si>
  <si>
    <t>28454-70-8</t>
  </si>
  <si>
    <t>28454-79-7</t>
  </si>
  <si>
    <t>28454-96-8</t>
  </si>
  <si>
    <t>28454-97-9</t>
  </si>
  <si>
    <t>2845-62-7</t>
  </si>
  <si>
    <t>28456-54-4</t>
  </si>
  <si>
    <t>2845-83-2</t>
  </si>
  <si>
    <t>2845-89-8</t>
  </si>
  <si>
    <t>2846-04-0</t>
  </si>
  <si>
    <t>28462-17-1</t>
  </si>
  <si>
    <t>28462-19-3</t>
  </si>
  <si>
    <t>28462-85-3</t>
  </si>
  <si>
    <t>28463-03-8</t>
  </si>
  <si>
    <t>28463-23-2</t>
  </si>
  <si>
    <t>28463-28-7</t>
  </si>
  <si>
    <t>28467-92-7</t>
  </si>
  <si>
    <t>2846-89-1</t>
  </si>
  <si>
    <t>2846-96-0</t>
  </si>
  <si>
    <t>28469-92-3</t>
  </si>
  <si>
    <t>2847-00-9</t>
  </si>
  <si>
    <t>28470-82-8</t>
  </si>
  <si>
    <t>28471-16-1</t>
  </si>
  <si>
    <t>2847-14-5</t>
  </si>
  <si>
    <t>2847-16-7</t>
  </si>
  <si>
    <t>28472-18-6</t>
  </si>
  <si>
    <t>28472-97-1</t>
  </si>
  <si>
    <t>28473-03-2</t>
  </si>
  <si>
    <t>2847-30-5</t>
  </si>
  <si>
    <t>28473-19-0</t>
  </si>
  <si>
    <t>28474-90-0</t>
  </si>
  <si>
    <t>2847-72-5</t>
  </si>
  <si>
    <t>28478-48-0</t>
  </si>
  <si>
    <t>28479-22-3</t>
  </si>
  <si>
    <t>28480-77-5</t>
  </si>
  <si>
    <t>28482-15-7</t>
  </si>
  <si>
    <t>28485-17-8</t>
  </si>
  <si>
    <t>28485-19-0</t>
  </si>
  <si>
    <t>2848-94-4</t>
  </si>
  <si>
    <t>28489-52-3</t>
  </si>
  <si>
    <t>2848-96-6</t>
  </si>
  <si>
    <t>28491-95-4</t>
  </si>
  <si>
    <t>2849-62-9</t>
  </si>
  <si>
    <t>2849-98-1</t>
  </si>
  <si>
    <t>2850-19-3</t>
  </si>
  <si>
    <t>28505-89-7</t>
  </si>
  <si>
    <t>28506-33-4</t>
  </si>
  <si>
    <t>28507-02-0</t>
  </si>
  <si>
    <t>28510-23-8</t>
  </si>
  <si>
    <t>28510-45-4</t>
  </si>
  <si>
    <t>2851-09-4</t>
  </si>
  <si>
    <t>28513-29-3</t>
  </si>
  <si>
    <t>28515-57-3</t>
  </si>
  <si>
    <t>2851-68-5</t>
  </si>
  <si>
    <t>2851-82-3</t>
  </si>
  <si>
    <t>28519-02-0</t>
  </si>
  <si>
    <t>28519-04-2</t>
  </si>
  <si>
    <t>2851-94-7</t>
  </si>
  <si>
    <t>28519-50-8</t>
  </si>
  <si>
    <t>2851-95-8</t>
  </si>
  <si>
    <t>28524-74-5</t>
  </si>
  <si>
    <t>28528-27-0</t>
  </si>
  <si>
    <t>28528-44-1</t>
  </si>
  <si>
    <t>28535-81-1</t>
  </si>
  <si>
    <t>28537-85-1</t>
  </si>
  <si>
    <t>28540-79-6</t>
  </si>
  <si>
    <t>28540-82-1</t>
  </si>
  <si>
    <t>28541-83-5</t>
  </si>
  <si>
    <t>28541-84-6</t>
  </si>
  <si>
    <t>28542-78-1</t>
  </si>
  <si>
    <t>2854-32-2</t>
  </si>
  <si>
    <t>28543-87-5</t>
  </si>
  <si>
    <t>28548-57-4</t>
  </si>
  <si>
    <t>2855-08-5</t>
  </si>
  <si>
    <t>2855-13-2</t>
  </si>
  <si>
    <t>2855-19-8</t>
  </si>
  <si>
    <t>2855-27-8</t>
  </si>
  <si>
    <t>28553-12-0</t>
  </si>
  <si>
    <t>28553-21-1</t>
  </si>
  <si>
    <t>28556-81-2</t>
  </si>
  <si>
    <t>285571-64-4</t>
  </si>
  <si>
    <t>28559-00-4</t>
  </si>
  <si>
    <t>28562-53-0</t>
  </si>
  <si>
    <t>28564-83-2</t>
  </si>
  <si>
    <t>2856-63-5</t>
  </si>
  <si>
    <t>2856-74-8</t>
  </si>
  <si>
    <t>28567-53-5</t>
  </si>
  <si>
    <t>285-67-6</t>
  </si>
  <si>
    <t>285-69-8</t>
  </si>
  <si>
    <t>28573-66-2</t>
  </si>
  <si>
    <t>28575-17-9</t>
  </si>
  <si>
    <t>28575-89-5</t>
  </si>
  <si>
    <t>28578-16-7</t>
  </si>
  <si>
    <t>2857-83-2</t>
  </si>
  <si>
    <t>2857-97-8</t>
  </si>
  <si>
    <t>28580-43-0</t>
  </si>
  <si>
    <t>2858-20-0</t>
  </si>
  <si>
    <t>28582-79-8</t>
  </si>
  <si>
    <t>28583-62-2</t>
  </si>
  <si>
    <t>2858-66-4</t>
  </si>
  <si>
    <t>28588-73-0</t>
  </si>
  <si>
    <t>28588-74-1</t>
  </si>
  <si>
    <t>28588-75-2</t>
  </si>
  <si>
    <t>2859-16-7</t>
  </si>
  <si>
    <t>28594-13-0</t>
  </si>
  <si>
    <t>2859-67-8</t>
  </si>
  <si>
    <t>2859-68-9</t>
  </si>
  <si>
    <t>285977-85-7</t>
  </si>
  <si>
    <t>2859-78-1</t>
  </si>
  <si>
    <t>285983-48-4</t>
  </si>
  <si>
    <t>28605-72-3</t>
  </si>
  <si>
    <t>28608-75-5</t>
  </si>
  <si>
    <t>28610-84-6</t>
  </si>
  <si>
    <t>28611-73-6</t>
  </si>
  <si>
    <t>2861-28-1</t>
  </si>
  <si>
    <t>286-20-4</t>
  </si>
  <si>
    <t>28623-46-3</t>
  </si>
  <si>
    <t>2862-39-7</t>
  </si>
  <si>
    <t>28626-76-8</t>
  </si>
  <si>
    <t>286-28-2</t>
  </si>
  <si>
    <t>28629-66-5</t>
  </si>
  <si>
    <t>2863-04-9</t>
  </si>
  <si>
    <t>28631-35-8</t>
  </si>
  <si>
    <t>28631-44-9</t>
  </si>
  <si>
    <t>28631-66-5</t>
  </si>
  <si>
    <t>28633-45-6</t>
  </si>
  <si>
    <t>28634-38-0</t>
  </si>
  <si>
    <t>286366-70-9</t>
  </si>
  <si>
    <t>2863-88-9</t>
  </si>
  <si>
    <t>2863-94-7</t>
  </si>
  <si>
    <t>28643-80-3</t>
  </si>
  <si>
    <t>2864-50-8</t>
  </si>
  <si>
    <t>286-45-3</t>
  </si>
  <si>
    <t>28645-51-4</t>
  </si>
  <si>
    <t>28652-08-6</t>
  </si>
  <si>
    <t>28652-10-0</t>
  </si>
  <si>
    <t>28655-62-1</t>
  </si>
  <si>
    <t>28655-63-2</t>
  </si>
  <si>
    <t>28657-39-8</t>
  </si>
  <si>
    <t>28657-75-2</t>
  </si>
  <si>
    <t>28657-79-6</t>
  </si>
  <si>
    <t>28657-80-9</t>
  </si>
  <si>
    <t>28660-67-5</t>
  </si>
  <si>
    <t>286-62-4</t>
  </si>
  <si>
    <t>28664-08-6</t>
  </si>
  <si>
    <t>2866-43-5</t>
  </si>
  <si>
    <t>28664-35-9</t>
  </si>
  <si>
    <t>28664-37-1</t>
  </si>
  <si>
    <t>28664-92-8</t>
  </si>
  <si>
    <t>28668-21-5</t>
  </si>
  <si>
    <t>2867-05-2</t>
  </si>
  <si>
    <t>2867-20-1</t>
  </si>
  <si>
    <t>28672-54-0</t>
  </si>
  <si>
    <t>28672-98-2</t>
  </si>
  <si>
    <t>2867-47-2</t>
  </si>
  <si>
    <t>2867-48-3</t>
  </si>
  <si>
    <t>28675-17-4</t>
  </si>
  <si>
    <t>28675-72-1</t>
  </si>
  <si>
    <t>28675-80-1</t>
  </si>
  <si>
    <t>286-75-9</t>
  </si>
  <si>
    <t>286-76-0</t>
  </si>
  <si>
    <t>28677-00-1</t>
  </si>
  <si>
    <t>28678-55-9</t>
  </si>
  <si>
    <t>28679-10-9</t>
  </si>
  <si>
    <t>28679-14-3</t>
  </si>
  <si>
    <t>28679-16-5</t>
  </si>
  <si>
    <t>28679-24-5</t>
  </si>
  <si>
    <t>28680-45-7</t>
  </si>
  <si>
    <t>28680-67-3</t>
  </si>
  <si>
    <t>286834-81-9</t>
  </si>
  <si>
    <t>286834-85-3</t>
  </si>
  <si>
    <t>2868-37-3</t>
  </si>
  <si>
    <t>28683-81-0</t>
  </si>
  <si>
    <t>2868-48-6</t>
  </si>
  <si>
    <t>28685-18-9</t>
  </si>
  <si>
    <t>286856-84-6</t>
  </si>
  <si>
    <t>2868-75-9</t>
  </si>
  <si>
    <t>28689-08-9</t>
  </si>
  <si>
    <t>28692-27-5</t>
  </si>
  <si>
    <t>28692-35-5</t>
  </si>
  <si>
    <t>28692-38-8</t>
  </si>
  <si>
    <t>2869-25-2</t>
  </si>
  <si>
    <t>28692-94-6</t>
  </si>
  <si>
    <t>28693-00-7</t>
  </si>
  <si>
    <t>2869-34-3</t>
  </si>
  <si>
    <t>286936-40-1</t>
  </si>
  <si>
    <t>28694-90-8</t>
  </si>
  <si>
    <t>28698-31-9</t>
  </si>
  <si>
    <t>2869-83-2</t>
  </si>
  <si>
    <t>286-99-7</t>
  </si>
  <si>
    <t>2870-04-4</t>
  </si>
  <si>
    <t>2870-30-6</t>
  </si>
  <si>
    <t>2870-32-8</t>
  </si>
  <si>
    <t>2870-60-2</t>
  </si>
  <si>
    <t>28706-19-6</t>
  </si>
  <si>
    <t>28706-21-0</t>
  </si>
  <si>
    <t>28706-22-1</t>
  </si>
  <si>
    <t>28706-25-4</t>
  </si>
  <si>
    <t>28706-33-4</t>
  </si>
  <si>
    <t>28706-44-7</t>
  </si>
  <si>
    <t>2870-71-5</t>
  </si>
  <si>
    <t>28708-32-9</t>
  </si>
  <si>
    <t>287101-12-6</t>
  </si>
  <si>
    <t>2871-01-4</t>
  </si>
  <si>
    <t>28710-97-6</t>
  </si>
  <si>
    <t>28711-04-8</t>
  </si>
  <si>
    <t>28711-05-9</t>
  </si>
  <si>
    <t>28711-15-1</t>
  </si>
  <si>
    <t>28712-30-3</t>
  </si>
  <si>
    <t>28712-60-9</t>
  </si>
  <si>
    <t>28712-61-0</t>
  </si>
  <si>
    <t>28712-62-1</t>
  </si>
  <si>
    <t>28715-21-1</t>
  </si>
  <si>
    <t>28715-26-6</t>
  </si>
  <si>
    <t>28716-15-6</t>
  </si>
  <si>
    <t>287185-28-8</t>
  </si>
  <si>
    <t>28719-79-1</t>
  </si>
  <si>
    <t>2872-08-4</t>
  </si>
  <si>
    <t>28721-08-6</t>
  </si>
  <si>
    <t>28721-09-7</t>
  </si>
  <si>
    <t>28722-25-0</t>
  </si>
  <si>
    <t>287-23-0</t>
  </si>
  <si>
    <t>2872-48-2</t>
  </si>
  <si>
    <t>2872-52-8</t>
  </si>
  <si>
    <t>2872-72-2</t>
  </si>
  <si>
    <t>287-27-4</t>
  </si>
  <si>
    <t>28727-50-6</t>
  </si>
  <si>
    <t>28728-55-4</t>
  </si>
  <si>
    <t>28730-17-8</t>
  </si>
  <si>
    <t>2873-12-3</t>
  </si>
  <si>
    <t>2873-18-9</t>
  </si>
  <si>
    <t>2873-29-2</t>
  </si>
  <si>
    <t>28733-43-9</t>
  </si>
  <si>
    <t>2873-36-1</t>
  </si>
  <si>
    <t>2873-38-3</t>
  </si>
  <si>
    <t>2873-74-7</t>
  </si>
  <si>
    <t>2873-90-7</t>
  </si>
  <si>
    <t>2873-97-4</t>
  </si>
  <si>
    <t>287403-39-8</t>
  </si>
  <si>
    <t>287405-51-0</t>
  </si>
  <si>
    <t>2874-33-1</t>
  </si>
  <si>
    <t>2874-74-0</t>
  </si>
  <si>
    <t>2874-75-1</t>
  </si>
  <si>
    <t>2874-76-2</t>
  </si>
  <si>
    <t>28748-99-4</t>
  </si>
  <si>
    <t>28749-00-0</t>
  </si>
  <si>
    <t>28752-82-1</t>
  </si>
  <si>
    <t>28753-07-3</t>
  </si>
  <si>
    <t>28757-00-8</t>
  </si>
  <si>
    <t>28757-47-3</t>
  </si>
  <si>
    <t>2876-13-3</t>
  </si>
  <si>
    <t>2876-22-4</t>
  </si>
  <si>
    <t>28763-77-1</t>
  </si>
  <si>
    <t>2876-78-0</t>
  </si>
  <si>
    <t>28768-32-3</t>
  </si>
  <si>
    <t>28770-01-6</t>
  </si>
  <si>
    <t>2877-14-7</t>
  </si>
  <si>
    <t>28772-56-7</t>
  </si>
  <si>
    <t>2877-26-1</t>
  </si>
  <si>
    <t>28773-97-9</t>
  </si>
  <si>
    <t>28777-70-0</t>
  </si>
  <si>
    <t>28777-98-2</t>
  </si>
  <si>
    <t>28779-08-0</t>
  </si>
  <si>
    <t>2878-00-4</t>
  </si>
  <si>
    <t>2878-14-0</t>
  </si>
  <si>
    <t>28781-62-6</t>
  </si>
  <si>
    <t>28782-42-5</t>
  </si>
  <si>
    <t>28782-78-7</t>
  </si>
  <si>
    <t>28783-41-7</t>
  </si>
  <si>
    <t>28785-06-0</t>
  </si>
  <si>
    <t>28787-22-6</t>
  </si>
  <si>
    <t>28787-36-2</t>
  </si>
  <si>
    <t>28788-62-7</t>
  </si>
  <si>
    <t>28788-68-3</t>
  </si>
  <si>
    <t>28789-35-7</t>
  </si>
  <si>
    <t>28791-26-6</t>
  </si>
  <si>
    <t>2879-15-4</t>
  </si>
  <si>
    <t>2879-20-1</t>
  </si>
  <si>
    <t>287-92-3</t>
  </si>
  <si>
    <t>28793-36-4</t>
  </si>
  <si>
    <t>28795-33-7</t>
  </si>
  <si>
    <t>28797-48-0</t>
  </si>
  <si>
    <t>28797-61-7</t>
  </si>
  <si>
    <t>2879-79-0</t>
  </si>
  <si>
    <t>28798-28-9</t>
  </si>
  <si>
    <t>28799-82-8</t>
  </si>
  <si>
    <t>28801-70-9</t>
  </si>
  <si>
    <t>28802-49-5</t>
  </si>
  <si>
    <t>2880-40-2</t>
  </si>
  <si>
    <t>28804-47-9</t>
  </si>
  <si>
    <t>28804-58-2</t>
  </si>
  <si>
    <t>28805-35-8</t>
  </si>
  <si>
    <t>28805-58-5</t>
  </si>
  <si>
    <t>28805-78-9</t>
  </si>
  <si>
    <t>28805-86-9</t>
  </si>
  <si>
    <t>2880-85-5</t>
  </si>
  <si>
    <t>28808-62-0</t>
  </si>
  <si>
    <t>28809-04-3</t>
  </si>
  <si>
    <t>288102-94-3</t>
  </si>
  <si>
    <t>288104-79-0</t>
  </si>
  <si>
    <t>288-13-1</t>
  </si>
  <si>
    <t>28813-39-0</t>
  </si>
  <si>
    <t>2881-38-1</t>
  </si>
  <si>
    <t>288-14-2</t>
  </si>
  <si>
    <t>288161-40-0</t>
  </si>
  <si>
    <t>28818-24-8</t>
  </si>
  <si>
    <t>2881-83-6</t>
  </si>
  <si>
    <t>28818-70-4</t>
  </si>
  <si>
    <t>28819-37-6</t>
  </si>
  <si>
    <t>28819-89-8</t>
  </si>
  <si>
    <t>28821-18-3</t>
  </si>
  <si>
    <t>28821-35-4</t>
  </si>
  <si>
    <t>2882-15-7</t>
  </si>
  <si>
    <t>2882-19-1</t>
  </si>
  <si>
    <t>2882-20-4</t>
  </si>
  <si>
    <t>2882-21-5</t>
  </si>
  <si>
    <t>2882-22-6</t>
  </si>
  <si>
    <t>28822-58-4</t>
  </si>
  <si>
    <t>28824-41-1</t>
  </si>
  <si>
    <t>28824-94-4</t>
  </si>
  <si>
    <t>2882-91-3</t>
  </si>
  <si>
    <t>2882-96-4</t>
  </si>
  <si>
    <t>2883-02-5</t>
  </si>
  <si>
    <t>28832-11-3</t>
  </si>
  <si>
    <t>288-32-4</t>
  </si>
  <si>
    <t>28832-64-6</t>
  </si>
  <si>
    <t>2883-45-6</t>
  </si>
  <si>
    <t>28836-03-5</t>
  </si>
  <si>
    <t>288-36-8</t>
  </si>
  <si>
    <t>288383-20-0</t>
  </si>
  <si>
    <t>28839-13-6</t>
  </si>
  <si>
    <t>288-42-6</t>
  </si>
  <si>
    <t>28843-34-7</t>
  </si>
  <si>
    <t>288-47-1</t>
  </si>
  <si>
    <t>2885-00-9</t>
  </si>
  <si>
    <t>2885-01-0</t>
  </si>
  <si>
    <t>28855-17-6</t>
  </si>
  <si>
    <t>28855-27-8</t>
  </si>
  <si>
    <t>28856-24-8</t>
  </si>
  <si>
    <t>28860-25-5</t>
  </si>
  <si>
    <t>28860-95-9</t>
  </si>
  <si>
    <t>28861-00-9</t>
  </si>
  <si>
    <t>288628-05-7</t>
  </si>
  <si>
    <t>2886-33-1</t>
  </si>
  <si>
    <t>28865-36-3</t>
  </si>
  <si>
    <t>2886-59-1</t>
  </si>
  <si>
    <t>2886-65-9</t>
  </si>
  <si>
    <t>28868-76-0</t>
  </si>
  <si>
    <t>28872-01-7</t>
  </si>
  <si>
    <t>28874-46-6</t>
  </si>
  <si>
    <t>28874-51-3</t>
  </si>
  <si>
    <t>28874-52-4</t>
  </si>
  <si>
    <t>28875-47-0</t>
  </si>
  <si>
    <t>28876-11-1</t>
  </si>
  <si>
    <t>2887-61-8</t>
  </si>
  <si>
    <t>2887-72-1</t>
  </si>
  <si>
    <t>28878-99-1</t>
  </si>
  <si>
    <t>2887-98-1</t>
  </si>
  <si>
    <t>28880-24-2</t>
  </si>
  <si>
    <t>28880-25-3</t>
  </si>
  <si>
    <t>2888-06-4</t>
  </si>
  <si>
    <t>28880-79-7</t>
  </si>
  <si>
    <t>2888-15-5</t>
  </si>
  <si>
    <t>288839-58-7</t>
  </si>
  <si>
    <t>288847-34-7</t>
  </si>
  <si>
    <t>28886-07-9</t>
  </si>
  <si>
    <t>288862-89-5</t>
  </si>
  <si>
    <t>2888-63-3</t>
  </si>
  <si>
    <t>2888-64-4</t>
  </si>
  <si>
    <t>288-88-0</t>
  </si>
  <si>
    <t>28888-24-6</t>
  </si>
  <si>
    <t>28888-44-0</t>
  </si>
  <si>
    <t>28888-79-1</t>
  </si>
  <si>
    <t>28888-81-5</t>
  </si>
  <si>
    <t>2889-31-8</t>
  </si>
  <si>
    <t>28893-44-9</t>
  </si>
  <si>
    <t>28894-60-2</t>
  </si>
  <si>
    <t>28894-73-7</t>
  </si>
  <si>
    <t>288-94-8</t>
  </si>
  <si>
    <t>28897-20-3</t>
  </si>
  <si>
    <t>28897-58-7</t>
  </si>
  <si>
    <t>28899-75-4</t>
  </si>
  <si>
    <t>28900-95-0</t>
  </si>
  <si>
    <t>28901-00-0</t>
  </si>
  <si>
    <t>28901-77-1</t>
  </si>
  <si>
    <t>28904-29-2</t>
  </si>
  <si>
    <t>28905-44-4</t>
  </si>
  <si>
    <t>2890-61-1</t>
  </si>
  <si>
    <t>2890-62-2</t>
  </si>
  <si>
    <t>28907-84-8</t>
  </si>
  <si>
    <t>28907-86-0</t>
  </si>
  <si>
    <t>28908-00-1</t>
  </si>
  <si>
    <t>28910-99-8</t>
  </si>
  <si>
    <t>2891-17-0</t>
  </si>
  <si>
    <t>28912-93-8</t>
  </si>
  <si>
    <t>28916-38-3</t>
  </si>
  <si>
    <t>28917-43-3</t>
  </si>
  <si>
    <t>28920-43-6</t>
  </si>
  <si>
    <t>28924-18-7</t>
  </si>
  <si>
    <t>28924-21-2</t>
  </si>
  <si>
    <t>28925-00-0</t>
  </si>
  <si>
    <t>2892-51-5</t>
  </si>
  <si>
    <t>2892-61-7</t>
  </si>
  <si>
    <t>2892-62-8</t>
  </si>
  <si>
    <t>28928-97-4</t>
  </si>
  <si>
    <t>28930-20-3</t>
  </si>
  <si>
    <t>2893-05-2</t>
  </si>
  <si>
    <t>28932-22-1</t>
  </si>
  <si>
    <t>2893-33-6</t>
  </si>
  <si>
    <t>2893-78-9</t>
  </si>
  <si>
    <t>2893-80-3</t>
  </si>
  <si>
    <t>28940-11-6</t>
  </si>
  <si>
    <t>2894-45-3</t>
  </si>
  <si>
    <t>2894-51-1</t>
  </si>
  <si>
    <t>2894-67-9</t>
  </si>
  <si>
    <t>2894-68-0</t>
  </si>
  <si>
    <t>28947-77-5</t>
  </si>
  <si>
    <t>289483-69-8</t>
  </si>
  <si>
    <t>2895-03-6</t>
  </si>
  <si>
    <t>28950-57-4</t>
  </si>
  <si>
    <t>28950-61-0</t>
  </si>
  <si>
    <t>28950-63-2</t>
  </si>
  <si>
    <t>28950-66-5</t>
  </si>
  <si>
    <t>2895-07-0</t>
  </si>
  <si>
    <t>2895-21-8</t>
  </si>
  <si>
    <t>28953-96-0</t>
  </si>
  <si>
    <t>28956-89-0</t>
  </si>
  <si>
    <t>28957-72-4</t>
  </si>
  <si>
    <t>28958-85-2</t>
  </si>
  <si>
    <t>289656-45-7</t>
  </si>
  <si>
    <t>28965-79-9</t>
  </si>
  <si>
    <t>28965-88-0</t>
  </si>
  <si>
    <t>2896-60-8</t>
  </si>
  <si>
    <t>289665-92-5</t>
  </si>
  <si>
    <t>2896-67-5</t>
  </si>
  <si>
    <t>2896-70-0</t>
  </si>
  <si>
    <t>2896-91-5</t>
  </si>
  <si>
    <t>2896-97-1</t>
  </si>
  <si>
    <t>2896-99-3</t>
  </si>
  <si>
    <t>2897-00-9</t>
  </si>
  <si>
    <t>2897-01-0</t>
  </si>
  <si>
    <t>289716-94-5</t>
  </si>
  <si>
    <t>28972-21-6</t>
  </si>
  <si>
    <t>28973-48-0</t>
  </si>
  <si>
    <t>28973-67-3</t>
  </si>
  <si>
    <t>2897-60-1</t>
  </si>
  <si>
    <t>28977-58-4</t>
  </si>
  <si>
    <t>28978-02-1</t>
  </si>
  <si>
    <t>289-80-5</t>
  </si>
  <si>
    <t>2898-08-0</t>
  </si>
  <si>
    <t>2898-12-6</t>
  </si>
  <si>
    <t>28983-26-8</t>
  </si>
  <si>
    <t>28983-37-1</t>
  </si>
  <si>
    <t>28983-56-4</t>
  </si>
  <si>
    <t>28984-69-2</t>
  </si>
  <si>
    <t>28984-80-7</t>
  </si>
  <si>
    <t>28984-89-6</t>
  </si>
  <si>
    <t>28986-55-2</t>
  </si>
  <si>
    <t>28987-17-9</t>
  </si>
  <si>
    <t>2898-84-2</t>
  </si>
  <si>
    <t>289893-25-0</t>
  </si>
  <si>
    <t>28990-85-4</t>
  </si>
  <si>
    <t>2899-28-7</t>
  </si>
  <si>
    <t>2899-36-7</t>
  </si>
  <si>
    <t>2899-37-8</t>
  </si>
  <si>
    <t>28994-41-4</t>
  </si>
  <si>
    <t>289-95-2</t>
  </si>
  <si>
    <t>2899-60-7</t>
  </si>
  <si>
    <t>28997-31-1</t>
  </si>
  <si>
    <t>28997-77-5</t>
  </si>
  <si>
    <t>2899-94-7</t>
  </si>
  <si>
    <t>29003-73-4</t>
  </si>
  <si>
    <t>29006-02-8</t>
  </si>
  <si>
    <t>2900-63-2</t>
  </si>
  <si>
    <t>2901-11-3</t>
  </si>
  <si>
    <t>2901-13-5</t>
  </si>
  <si>
    <t>29011-62-9</t>
  </si>
  <si>
    <t>29011-65-2</t>
  </si>
  <si>
    <t>2901-29-3</t>
  </si>
  <si>
    <t>29013-28-3</t>
  </si>
  <si>
    <t>2901-66-8</t>
  </si>
  <si>
    <t>2901-75-9</t>
  </si>
  <si>
    <t>29018-19-7</t>
  </si>
  <si>
    <t>2901-90-8</t>
  </si>
  <si>
    <t>29021-36-1</t>
  </si>
  <si>
    <t>29021-37-2</t>
  </si>
  <si>
    <t>29022-11-5</t>
  </si>
  <si>
    <t>29023-48-1</t>
  </si>
  <si>
    <t>29025-14-7</t>
  </si>
  <si>
    <t>2902-64-9</t>
  </si>
  <si>
    <t>29026-74-2</t>
  </si>
  <si>
    <t>2902-96-7</t>
  </si>
  <si>
    <t>290297-26-6</t>
  </si>
  <si>
    <t>2902-98-9</t>
  </si>
  <si>
    <t>29030-80-6</t>
  </si>
  <si>
    <t>2903-12-0</t>
  </si>
  <si>
    <t>2903-23-3</t>
  </si>
  <si>
    <t>2903-34-6</t>
  </si>
  <si>
    <t>2903-45-9</t>
  </si>
  <si>
    <t>290352-28-2</t>
  </si>
  <si>
    <t>29036-02-0</t>
  </si>
  <si>
    <t>29036-21-3</t>
  </si>
  <si>
    <t>290-37-9</t>
  </si>
  <si>
    <t>2904-04-3</t>
  </si>
  <si>
    <t>29041-35-8</t>
  </si>
  <si>
    <t>29043-70-7</t>
  </si>
  <si>
    <t>2904-41-8</t>
  </si>
  <si>
    <t>2904-60-1</t>
  </si>
  <si>
    <t>2904-62-3</t>
  </si>
  <si>
    <t>29048-34-8</t>
  </si>
  <si>
    <t>29050-33-7</t>
  </si>
  <si>
    <t>29051-44-3</t>
  </si>
  <si>
    <t>2905-17-1</t>
  </si>
  <si>
    <t>29052-06-0</t>
  </si>
  <si>
    <t>29052-10-6</t>
  </si>
  <si>
    <t>2905-23-9</t>
  </si>
  <si>
    <t>29053-94-9</t>
  </si>
  <si>
    <t>29055-11-6</t>
  </si>
  <si>
    <t>2905-52-4</t>
  </si>
  <si>
    <t>2905-54-6</t>
  </si>
  <si>
    <t>2905-56-8</t>
  </si>
  <si>
    <t>2905-60-4</t>
  </si>
  <si>
    <t>29056-06-2</t>
  </si>
  <si>
    <t>2905-61-5</t>
  </si>
  <si>
    <t>2905-62-6</t>
  </si>
  <si>
    <t>2905-65-9</t>
  </si>
  <si>
    <t>2905-69-3</t>
  </si>
  <si>
    <t>29059-00-5</t>
  </si>
  <si>
    <t>29059-24-3</t>
  </si>
  <si>
    <t>2906-12-9</t>
  </si>
  <si>
    <t>29061-52-7</t>
  </si>
  <si>
    <t>29062-27-9</t>
  </si>
  <si>
    <t>29062-95-1</t>
  </si>
  <si>
    <t>29063-58-9</t>
  </si>
  <si>
    <t>29063-59-0</t>
  </si>
  <si>
    <t>29063-61-4</t>
  </si>
  <si>
    <t>2906-55-0</t>
  </si>
  <si>
    <t>2906-60-7</t>
  </si>
  <si>
    <t>29069-24-7</t>
  </si>
  <si>
    <t>29071-93-0</t>
  </si>
  <si>
    <t>29077-87-0</t>
  </si>
  <si>
    <t>2907-79-1</t>
  </si>
  <si>
    <t>29081-56-9</t>
  </si>
  <si>
    <t>29082-74-4</t>
  </si>
  <si>
    <t>290827-94-0</t>
  </si>
  <si>
    <t>290828-45-4</t>
  </si>
  <si>
    <t>290835-85-7</t>
  </si>
  <si>
    <t>29084-76-2</t>
  </si>
  <si>
    <t>29086-41-7</t>
  </si>
  <si>
    <t>2908-76-1</t>
  </si>
  <si>
    <t>290-87-9</t>
  </si>
  <si>
    <t>29089-67-6</t>
  </si>
  <si>
    <t>29089-68-7</t>
  </si>
  <si>
    <t>29091-05-2</t>
  </si>
  <si>
    <t>29091-09-6</t>
  </si>
  <si>
    <t>29091-20-1</t>
  </si>
  <si>
    <t>29091-21-2</t>
  </si>
  <si>
    <t>29092-13-5</t>
  </si>
  <si>
    <t>29092-34-0</t>
  </si>
  <si>
    <t>29092-63-5</t>
  </si>
  <si>
    <t>2909-38-8</t>
  </si>
  <si>
    <t>29095-44-1</t>
  </si>
  <si>
    <t>29096-75-1</t>
  </si>
  <si>
    <t>29096-93-3</t>
  </si>
  <si>
    <t>29096-99-9</t>
  </si>
  <si>
    <t>29097-12-9</t>
  </si>
  <si>
    <t>2909-79-7</t>
  </si>
  <si>
    <t>29098-15-5</t>
  </si>
  <si>
    <t>2909-82-2</t>
  </si>
  <si>
    <t>29103-58-0</t>
  </si>
  <si>
    <t>29103-59-1</t>
  </si>
  <si>
    <t>29103-60-4</t>
  </si>
  <si>
    <t>29104-30-1</t>
  </si>
  <si>
    <t>29106-32-9</t>
  </si>
  <si>
    <t>29106-51-2</t>
  </si>
  <si>
    <t>29108-09-6</t>
  </si>
  <si>
    <t>29110-48-3</t>
  </si>
  <si>
    <t>29110-74-5</t>
  </si>
  <si>
    <t>29112-90-1</t>
  </si>
  <si>
    <t>29113-41-5</t>
  </si>
  <si>
    <t>29116-98-1</t>
  </si>
  <si>
    <t>29118-24-9</t>
  </si>
  <si>
    <t>29118-70-5</t>
  </si>
  <si>
    <t>29119-03-7</t>
  </si>
  <si>
    <t>29120-27-2</t>
  </si>
  <si>
    <t>291-21-4</t>
  </si>
  <si>
    <t>29122-69-8</t>
  </si>
  <si>
    <t>29123-52-2</t>
  </si>
  <si>
    <t>29124-55-8</t>
  </si>
  <si>
    <t>29124-83-2</t>
  </si>
  <si>
    <t>29125-25-5</t>
  </si>
  <si>
    <t>29126-12-3</t>
  </si>
  <si>
    <t>2912-62-1</t>
  </si>
  <si>
    <t>29127-83-1</t>
  </si>
  <si>
    <t>29128-55-0</t>
  </si>
  <si>
    <t>29128-56-1</t>
  </si>
  <si>
    <t>29128-77-6</t>
  </si>
  <si>
    <t>29128-95-8</t>
  </si>
  <si>
    <t>29130-29-8</t>
  </si>
  <si>
    <t>291305-06-1</t>
  </si>
  <si>
    <t>29134-29-0</t>
  </si>
  <si>
    <t>29134-54-1</t>
  </si>
  <si>
    <t>29134-69-8</t>
  </si>
  <si>
    <t>29135-85-1</t>
  </si>
  <si>
    <t>29136-19-4</t>
  </si>
  <si>
    <t>29138-84-9</t>
  </si>
  <si>
    <t>29138-85-0</t>
  </si>
  <si>
    <t>2914-09-2</t>
  </si>
  <si>
    <t>29144-31-8</t>
  </si>
  <si>
    <t>29144-42-1</t>
  </si>
  <si>
    <t>29147-50-0</t>
  </si>
  <si>
    <t>2914-77-4</t>
  </si>
  <si>
    <t>29152-54-3</t>
  </si>
  <si>
    <t>29152-71-4</t>
  </si>
  <si>
    <t>2915-44-8</t>
  </si>
  <si>
    <t>2915-52-8</t>
  </si>
  <si>
    <t>2915-53-9</t>
  </si>
  <si>
    <t>2915-57-3</t>
  </si>
  <si>
    <t>29158-33-6</t>
  </si>
  <si>
    <t>2915-90-4</t>
  </si>
  <si>
    <t>2916-14-5</t>
  </si>
  <si>
    <t>29161-67-9</t>
  </si>
  <si>
    <t>2916-20-3</t>
  </si>
  <si>
    <t>2916-28-1</t>
  </si>
  <si>
    <t>2916-31-6</t>
  </si>
  <si>
    <t>291-64-5</t>
  </si>
  <si>
    <t>2916-68-9</t>
  </si>
  <si>
    <t>29167-65-5</t>
  </si>
  <si>
    <t>2916-76-9</t>
  </si>
  <si>
    <t>29169-63-9</t>
  </si>
  <si>
    <t>29169-64-0</t>
  </si>
  <si>
    <t>29170-08-9</t>
  </si>
  <si>
    <t>29171-01-5</t>
  </si>
  <si>
    <t>29171-20-8</t>
  </si>
  <si>
    <t>29171-21-9</t>
  </si>
  <si>
    <t>29171-23-1</t>
  </si>
  <si>
    <t>29171-27-5</t>
  </si>
  <si>
    <t>2917-26-2</t>
  </si>
  <si>
    <t>2917-32-0</t>
  </si>
  <si>
    <t>29173-31-7</t>
  </si>
  <si>
    <t>2917-46-6</t>
  </si>
  <si>
    <t>291758-32-2</t>
  </si>
  <si>
    <t>29176-29-2</t>
  </si>
  <si>
    <t>2917-65-9</t>
  </si>
  <si>
    <t>2917-73-9</t>
  </si>
  <si>
    <t>291775-59-2</t>
  </si>
  <si>
    <t>2917-94-4</t>
  </si>
  <si>
    <t>29181-23-5</t>
  </si>
  <si>
    <t>29181-50-8</t>
  </si>
  <si>
    <t>2918-23-2</t>
  </si>
  <si>
    <t>29183-14-0</t>
  </si>
  <si>
    <t>29184-39-2</t>
  </si>
  <si>
    <t>2918-67-4</t>
  </si>
  <si>
    <t>2918-80-1</t>
  </si>
  <si>
    <t>2918-83-4</t>
  </si>
  <si>
    <t>2919-05-3</t>
  </si>
  <si>
    <t>2919-23-5</t>
  </si>
  <si>
    <t>29194-44-3</t>
  </si>
  <si>
    <t>29194-47-6</t>
  </si>
  <si>
    <t>29195-01-5</t>
  </si>
  <si>
    <t>2919-66-6</t>
  </si>
  <si>
    <t>29199-09-5</t>
  </si>
  <si>
    <t>2920-38-9</t>
  </si>
  <si>
    <t>29204-84-0</t>
  </si>
  <si>
    <t>29205-06-9</t>
  </si>
  <si>
    <t>29205-96-7</t>
  </si>
  <si>
    <t>29208-41-1</t>
  </si>
  <si>
    <t>2920-86-7</t>
  </si>
  <si>
    <t>29209-29-8</t>
  </si>
  <si>
    <t>29209-30-1</t>
  </si>
  <si>
    <t>29210-76-2</t>
  </si>
  <si>
    <t>29210-77-3</t>
  </si>
  <si>
    <t>2921-14-4</t>
  </si>
  <si>
    <t>29212-95-1</t>
  </si>
  <si>
    <t>29213-05-6</t>
  </si>
  <si>
    <t>29213-16-9</t>
  </si>
  <si>
    <t>29213-78-3</t>
  </si>
  <si>
    <t>29214-37-7</t>
  </si>
  <si>
    <t>29214-57-1</t>
  </si>
  <si>
    <t>29214-60-6</t>
  </si>
  <si>
    <t>29214-62-8</t>
  </si>
  <si>
    <t>29214-81-1</t>
  </si>
  <si>
    <t>2921-57-5</t>
  </si>
  <si>
    <t>29216-28-2</t>
  </si>
  <si>
    <t>29218-27-7</t>
  </si>
  <si>
    <t>2921-88-2</t>
  </si>
  <si>
    <t>2921-92-8</t>
  </si>
  <si>
    <t>2922-20-5</t>
  </si>
  <si>
    <t>2922-40-9</t>
  </si>
  <si>
    <t>2922-41-0</t>
  </si>
  <si>
    <t>2922-42-1</t>
  </si>
  <si>
    <t>2922-44-3</t>
  </si>
  <si>
    <t>2922-54-5</t>
  </si>
  <si>
    <t>29225-66-9</t>
  </si>
  <si>
    <t>2922-56-7</t>
  </si>
  <si>
    <t>29225-91-0</t>
  </si>
  <si>
    <t>2922-61-4</t>
  </si>
  <si>
    <t>2922-83-0</t>
  </si>
  <si>
    <t>29228-93-1</t>
  </si>
  <si>
    <t>2923-14-0</t>
  </si>
  <si>
    <t>2923-15-1</t>
  </si>
  <si>
    <t>2923-16-2</t>
  </si>
  <si>
    <t>2923-17-3</t>
  </si>
  <si>
    <t>2923-18-4</t>
  </si>
  <si>
    <t>2923-22-0</t>
  </si>
  <si>
    <t>2923-26-4</t>
  </si>
  <si>
    <t>2923-28-6</t>
  </si>
  <si>
    <t>29232-93-7</t>
  </si>
  <si>
    <t>2923-68-4</t>
  </si>
  <si>
    <t>29239-07-4</t>
  </si>
  <si>
    <t>2923-93-5</t>
  </si>
  <si>
    <t>2923-96-8</t>
  </si>
  <si>
    <t>29240-17-3</t>
  </si>
  <si>
    <t>2924-15-4</t>
  </si>
  <si>
    <t>2924-25-6</t>
  </si>
  <si>
    <t>29243-26-3</t>
  </si>
  <si>
    <t>29243-46-7</t>
  </si>
  <si>
    <t>29245-44-1</t>
  </si>
  <si>
    <t>2924-67-6</t>
  </si>
  <si>
    <t>29246-97-7</t>
  </si>
  <si>
    <t>29253-36-9</t>
  </si>
  <si>
    <t>29261-13-0</t>
  </si>
  <si>
    <t>292634-27-6</t>
  </si>
  <si>
    <t>29263-83-0</t>
  </si>
  <si>
    <t>29263-94-3</t>
  </si>
  <si>
    <t>2926-44-5</t>
  </si>
  <si>
    <t>2926-45-6</t>
  </si>
  <si>
    <t>292-64-8</t>
  </si>
  <si>
    <t>29267-67-2</t>
  </si>
  <si>
    <t>2927-83-5</t>
  </si>
  <si>
    <t>2928-43-0</t>
  </si>
  <si>
    <t>29288-99-1</t>
  </si>
  <si>
    <t>29293-06-9</t>
  </si>
  <si>
    <t>2929-52-4</t>
  </si>
  <si>
    <t>2929-85-3</t>
  </si>
  <si>
    <t>2929-86-4</t>
  </si>
  <si>
    <t>2929-91-1</t>
  </si>
  <si>
    <t>29299-35-2</t>
  </si>
  <si>
    <t>2930-80-5</t>
  </si>
  <si>
    <t>29311-68-0</t>
  </si>
  <si>
    <t>29311-94-2</t>
  </si>
  <si>
    <t>29312-59-2</t>
  </si>
  <si>
    <t>29315-87-5</t>
  </si>
  <si>
    <t>29317-52-0</t>
  </si>
  <si>
    <t>2931-90-0</t>
  </si>
  <si>
    <t>29319-57-1</t>
  </si>
  <si>
    <t>29321-99-1</t>
  </si>
  <si>
    <t>29322-86-9</t>
  </si>
  <si>
    <t>2932-65-2</t>
  </si>
  <si>
    <t>2932-82-3</t>
  </si>
  <si>
    <t>29329-88-2</t>
  </si>
  <si>
    <t>29329-99-5</t>
  </si>
  <si>
    <t>29330-29-8</t>
  </si>
  <si>
    <t>29330-49-2</t>
  </si>
  <si>
    <t>29331-92-8</t>
  </si>
  <si>
    <t>29332-74-9</t>
  </si>
  <si>
    <t>29333-57-1</t>
  </si>
  <si>
    <t>29334-07-4</t>
  </si>
  <si>
    <t>29334-16-5</t>
  </si>
  <si>
    <t>2933-59-7</t>
  </si>
  <si>
    <t>29337-98-2</t>
  </si>
  <si>
    <t>29338-36-1</t>
  </si>
  <si>
    <t>29338-37-2</t>
  </si>
  <si>
    <t>29338-49-6</t>
  </si>
  <si>
    <t>2933-94-0</t>
  </si>
  <si>
    <t>2934-07-8</t>
  </si>
  <si>
    <t>29340-79-2</t>
  </si>
  <si>
    <t>29340-81-6</t>
  </si>
  <si>
    <t>29342-53-8</t>
  </si>
  <si>
    <t>29349-67-5</t>
  </si>
  <si>
    <t>2934-97-6</t>
  </si>
  <si>
    <t>29350-67-2</t>
  </si>
  <si>
    <t>2935-07-1</t>
  </si>
  <si>
    <t>29350-73-0</t>
  </si>
  <si>
    <t>29351-51-7</t>
  </si>
  <si>
    <t>2935-44-6</t>
  </si>
  <si>
    <t>29356-13-6</t>
  </si>
  <si>
    <t>2935-63-9</t>
  </si>
  <si>
    <t>2935-90-2</t>
  </si>
  <si>
    <t>29359-39-5</t>
  </si>
  <si>
    <t>2936-08-5</t>
  </si>
  <si>
    <t>29362-18-3</t>
  </si>
  <si>
    <t>29362-74-1</t>
  </si>
  <si>
    <t>29363-53-9</t>
  </si>
  <si>
    <t>2936-55-2</t>
  </si>
  <si>
    <t>29366-77-6</t>
  </si>
  <si>
    <t>29366-78-7</t>
  </si>
  <si>
    <t>29369-63-9</t>
  </si>
  <si>
    <t>2937-50-0</t>
  </si>
  <si>
    <t>2937-53-3</t>
  </si>
  <si>
    <t>2937-54-4</t>
  </si>
  <si>
    <t>293754-55-9</t>
  </si>
  <si>
    <t>2937-59-9</t>
  </si>
  <si>
    <t>2937-60-2</t>
  </si>
  <si>
    <t>2937-61-3</t>
  </si>
  <si>
    <t>293763-02-7</t>
  </si>
  <si>
    <t>29377-89-7</t>
  </si>
  <si>
    <t>29381-58-6</t>
  </si>
  <si>
    <t>2938-48-9</t>
  </si>
  <si>
    <t>29385-11-3</t>
  </si>
  <si>
    <t>29385-30-6</t>
  </si>
  <si>
    <t>29385-40-8</t>
  </si>
  <si>
    <t>29385-43-1</t>
  </si>
  <si>
    <t>2938-69-4</t>
  </si>
  <si>
    <t>29387-84-6</t>
  </si>
  <si>
    <t>29387-86-8</t>
  </si>
  <si>
    <t>29388-59-8</t>
  </si>
  <si>
    <t>29389-51-3</t>
  </si>
  <si>
    <t>2938-98-9</t>
  </si>
  <si>
    <t>29391-80-8</t>
  </si>
  <si>
    <t>29393-20-2</t>
  </si>
  <si>
    <t>29393-32-6</t>
  </si>
  <si>
    <t>2939-66-4</t>
  </si>
  <si>
    <t>293-96-9</t>
  </si>
  <si>
    <t>29398-82-1</t>
  </si>
  <si>
    <t>29398-96-7</t>
  </si>
  <si>
    <t>29398-98-9</t>
  </si>
  <si>
    <t>29400-42-8</t>
  </si>
  <si>
    <t>29401-60-3</t>
  </si>
  <si>
    <t>29401-90-9</t>
  </si>
  <si>
    <t>2941-23-3</t>
  </si>
  <si>
    <t>29413-61-4</t>
  </si>
  <si>
    <t>29413-62-5</t>
  </si>
  <si>
    <t>29414-55-9</t>
  </si>
  <si>
    <t>29414-56-0</t>
  </si>
  <si>
    <t>2941-55-1</t>
  </si>
  <si>
    <t>2941-63-1</t>
  </si>
  <si>
    <t>2941-64-2</t>
  </si>
  <si>
    <t>2941-69-7</t>
  </si>
  <si>
    <t>2941-71-1</t>
  </si>
  <si>
    <t>2941-72-2</t>
  </si>
  <si>
    <t>2941-78-8</t>
  </si>
  <si>
    <t>29418-67-5</t>
  </si>
  <si>
    <t>29419-39-4</t>
  </si>
  <si>
    <t>29419-55-4</t>
  </si>
  <si>
    <t>29420-49-3</t>
  </si>
  <si>
    <t>2942-06-5</t>
  </si>
  <si>
    <t>29421-73-6</t>
  </si>
  <si>
    <t>29422-01-3</t>
  </si>
  <si>
    <t>29422-13-7</t>
  </si>
  <si>
    <t>2942-42-9</t>
  </si>
  <si>
    <t>2942-58-7</t>
  </si>
  <si>
    <t>29425-97-6</t>
  </si>
  <si>
    <t>2942-59-8</t>
  </si>
  <si>
    <t>29426-52-6</t>
  </si>
  <si>
    <t>29426-78-6</t>
  </si>
  <si>
    <t>29427-58-5</t>
  </si>
  <si>
    <t>29430-22-6</t>
  </si>
  <si>
    <t>29430-26-0</t>
  </si>
  <si>
    <t>29430-39-5</t>
  </si>
  <si>
    <t>29431-84-3</t>
  </si>
  <si>
    <t>2943-62-6</t>
  </si>
  <si>
    <t>2943-70-6</t>
  </si>
  <si>
    <t>2943-73-9</t>
  </si>
  <si>
    <t>2943-75-1</t>
  </si>
  <si>
    <t>2944-06-1</t>
  </si>
  <si>
    <t>29440-91-3</t>
  </si>
  <si>
    <t>2944-12-9</t>
  </si>
  <si>
    <t>2944-19-6</t>
  </si>
  <si>
    <t>2944-28-7</t>
  </si>
  <si>
    <t>2944-30-1</t>
  </si>
  <si>
    <t>29443-23-0</t>
  </si>
  <si>
    <t>29444-28-8</t>
  </si>
  <si>
    <t>29444-46-0</t>
  </si>
  <si>
    <t>2944-49-2</t>
  </si>
  <si>
    <t>2944-58-3</t>
  </si>
  <si>
    <t>2944-68-5</t>
  </si>
  <si>
    <t>2944-70-9</t>
  </si>
  <si>
    <t>2944-87-8</t>
  </si>
  <si>
    <t>29449-91-0</t>
  </si>
  <si>
    <t>29450-07-5</t>
  </si>
  <si>
    <t>29450-09-7</t>
  </si>
  <si>
    <t>29450-45-1</t>
  </si>
  <si>
    <t>29452-72-0</t>
  </si>
  <si>
    <t>29454-06-6</t>
  </si>
  <si>
    <t>29454-16-8</t>
  </si>
  <si>
    <t>29454-23-7</t>
  </si>
  <si>
    <t>29457-48-5</t>
  </si>
  <si>
    <t>29457-72-5</t>
  </si>
  <si>
    <t>29457-73-6</t>
  </si>
  <si>
    <t>29458-30-8</t>
  </si>
  <si>
    <t>2945-96-2</t>
  </si>
  <si>
    <t>29460-90-0</t>
  </si>
  <si>
    <t>29460-92-2</t>
  </si>
  <si>
    <t>29461-03-8</t>
  </si>
  <si>
    <t>29461-14-1</t>
  </si>
  <si>
    <t>2946-17-0</t>
  </si>
  <si>
    <t>294-62-2</t>
  </si>
  <si>
    <t>29462-73-5</t>
  </si>
  <si>
    <t>29462-74-6</t>
  </si>
  <si>
    <t>29462-75-7</t>
  </si>
  <si>
    <t>29462-95-1</t>
  </si>
  <si>
    <t>29463-06-7</t>
  </si>
  <si>
    <t>2946-39-6</t>
  </si>
  <si>
    <t>294646-77-8</t>
  </si>
  <si>
    <t>2946-61-4</t>
  </si>
  <si>
    <t>29466-14-6</t>
  </si>
  <si>
    <t>2946-76-1</t>
  </si>
  <si>
    <t>29472-96-6</t>
  </si>
  <si>
    <t>29473-30-1</t>
  </si>
  <si>
    <t>29474-12-2</t>
  </si>
  <si>
    <t>2947-60-6</t>
  </si>
  <si>
    <t>2947-61-7</t>
  </si>
  <si>
    <t>29476-87-7</t>
  </si>
  <si>
    <t>29477-83-6</t>
  </si>
  <si>
    <t>29481-59-2</t>
  </si>
  <si>
    <t>2948-46-1</t>
  </si>
  <si>
    <t>2948-89-2</t>
  </si>
  <si>
    <t>29490-03-7</t>
  </si>
  <si>
    <t>29490-12-8</t>
  </si>
  <si>
    <t>29490-19-5</t>
  </si>
  <si>
    <t>294-90-6</t>
  </si>
  <si>
    <t>2949-22-6</t>
  </si>
  <si>
    <t>29492-49-7</t>
  </si>
  <si>
    <t>294-92-8</t>
  </si>
  <si>
    <t>29493-77-4</t>
  </si>
  <si>
    <t>294-93-9</t>
  </si>
  <si>
    <t>2949-42-0</t>
  </si>
  <si>
    <t>2949-92-0</t>
  </si>
  <si>
    <t>295-02-3</t>
  </si>
  <si>
    <t>295-03-4</t>
  </si>
  <si>
    <t>2950-43-8</t>
  </si>
  <si>
    <t>2950-45-0</t>
  </si>
  <si>
    <t>29504-89-0</t>
  </si>
  <si>
    <t>29508-47-2</t>
  </si>
  <si>
    <t>29509-04-4</t>
  </si>
  <si>
    <t>29512-46-7</t>
  </si>
  <si>
    <t>29512-49-0</t>
  </si>
  <si>
    <t>29513-72-2</t>
  </si>
  <si>
    <t>29514-94-1</t>
  </si>
  <si>
    <t>295-17-0</t>
  </si>
  <si>
    <t>29518-02-3</t>
  </si>
  <si>
    <t>29518-11-4</t>
  </si>
  <si>
    <t>29520-22-7</t>
  </si>
  <si>
    <t>29520-57-8</t>
  </si>
  <si>
    <t>29529-99-5</t>
  </si>
  <si>
    <t>2953-29-9</t>
  </si>
  <si>
    <t>29533-13-9</t>
  </si>
  <si>
    <t>295-37-4</t>
  </si>
  <si>
    <t>29538-77-0</t>
  </si>
  <si>
    <t>29540-81-6</t>
  </si>
  <si>
    <t>2954-50-9</t>
  </si>
  <si>
    <t>29546-59-6</t>
  </si>
  <si>
    <t>29547-00-0</t>
  </si>
  <si>
    <t>29548-14-9</t>
  </si>
  <si>
    <t>29548-30-9</t>
  </si>
  <si>
    <t>295-48-7</t>
  </si>
  <si>
    <t>29549-60-8</t>
  </si>
  <si>
    <t>29549-78-8</t>
  </si>
  <si>
    <t>29553-26-2</t>
  </si>
  <si>
    <t>2955-37-5</t>
  </si>
  <si>
    <t>29556-33-0</t>
  </si>
  <si>
    <t>29558-77-8</t>
  </si>
  <si>
    <t>2955-88-6</t>
  </si>
  <si>
    <t>29558-88-1</t>
  </si>
  <si>
    <t>2956-12-9</t>
  </si>
  <si>
    <t>2956-16-3</t>
  </si>
  <si>
    <t>295-65-8</t>
  </si>
  <si>
    <t>29570-58-9</t>
  </si>
  <si>
    <t>2957-06-4</t>
  </si>
  <si>
    <t>2957-21-3</t>
  </si>
  <si>
    <t>29575-02-8</t>
  </si>
  <si>
    <t>2957-95-1</t>
  </si>
  <si>
    <t>295800-70-3</t>
  </si>
  <si>
    <t>2958-05-6</t>
  </si>
  <si>
    <t>2958-14-7</t>
  </si>
  <si>
    <t>29582-31-8</t>
  </si>
  <si>
    <t>2958-36-3</t>
  </si>
  <si>
    <t>29584-42-7</t>
  </si>
  <si>
    <t>2958-60-3</t>
  </si>
  <si>
    <t>2958-75-0</t>
  </si>
  <si>
    <t>2958-76-1</t>
  </si>
  <si>
    <t>29587-92-6</t>
  </si>
  <si>
    <t>29588-08-7</t>
  </si>
  <si>
    <t>2958-87-4</t>
  </si>
  <si>
    <t>29589-40-0</t>
  </si>
  <si>
    <t>29589-57-9</t>
  </si>
  <si>
    <t>2958-98-7</t>
  </si>
  <si>
    <t>29590-42-9</t>
  </si>
  <si>
    <t>29592-95-8</t>
  </si>
  <si>
    <t>29593-08-6</t>
  </si>
  <si>
    <t>29593-61-1</t>
  </si>
  <si>
    <t>29595-46-8</t>
  </si>
  <si>
    <t>2959-74-2</t>
  </si>
  <si>
    <t>2959-75-3</t>
  </si>
  <si>
    <t>29597-83-9</t>
  </si>
  <si>
    <t>29598-76-3</t>
  </si>
  <si>
    <t>2959-96-8</t>
  </si>
  <si>
    <t>29602-39-9</t>
  </si>
  <si>
    <t>29602-44-6</t>
  </si>
  <si>
    <t>29605-88-7</t>
  </si>
  <si>
    <t>29606-06-2</t>
  </si>
  <si>
    <t>29606-79-9</t>
  </si>
  <si>
    <t>29608-49-9</t>
  </si>
  <si>
    <t>2961-04-8</t>
  </si>
  <si>
    <t>29611-01-6</t>
  </si>
  <si>
    <t>29611-03-8</t>
  </si>
  <si>
    <t>2961-47-9</t>
  </si>
  <si>
    <t>2961-50-4</t>
  </si>
  <si>
    <t>2961-62-8</t>
  </si>
  <si>
    <t>2961-63-9</t>
  </si>
  <si>
    <t>2961-67-3</t>
  </si>
  <si>
    <t>2961-68-4</t>
  </si>
  <si>
    <t>29617-66-1</t>
  </si>
  <si>
    <t>29619-64-5</t>
  </si>
  <si>
    <t>29621-55-4</t>
  </si>
  <si>
    <t>29633-64-5</t>
  </si>
  <si>
    <t>29633-66-7</t>
  </si>
  <si>
    <t>296-35-5</t>
  </si>
  <si>
    <t>29635-81-2</t>
  </si>
  <si>
    <t>29636-27-9</t>
  </si>
  <si>
    <t>29636-46-2</t>
  </si>
  <si>
    <t>2963-66-8</t>
  </si>
  <si>
    <t>29636-87-1</t>
  </si>
  <si>
    <t>2963-69-1</t>
  </si>
  <si>
    <t>29637-13-6</t>
  </si>
  <si>
    <t>29637-14-7</t>
  </si>
  <si>
    <t>29637-18-1</t>
  </si>
  <si>
    <t>29637-28-3</t>
  </si>
  <si>
    <t>29637-29-4</t>
  </si>
  <si>
    <t>29637-52-3</t>
  </si>
  <si>
    <t>2963-78-2</t>
  </si>
  <si>
    <t>296-39-9</t>
  </si>
  <si>
    <t>2964-09-2</t>
  </si>
  <si>
    <t>29641-53-0</t>
  </si>
  <si>
    <t>2964-48-9</t>
  </si>
  <si>
    <t>29649-48-7</t>
  </si>
  <si>
    <t>29654-55-5</t>
  </si>
  <si>
    <t>2965-52-8</t>
  </si>
  <si>
    <t>29656-52-8</t>
  </si>
  <si>
    <t>29656-55-1</t>
  </si>
  <si>
    <t>29657-33-8</t>
  </si>
  <si>
    <t>29658-97-7</t>
  </si>
  <si>
    <t>29660-48-8</t>
  </si>
  <si>
    <t>29660-68-2</t>
  </si>
  <si>
    <t>29661-60-7</t>
  </si>
  <si>
    <t>2966-50-9</t>
  </si>
  <si>
    <t>2966-54-3</t>
  </si>
  <si>
    <t>29668-44-8</t>
  </si>
  <si>
    <t>29671-83-8</t>
  </si>
  <si>
    <t>29671-92-9</t>
  </si>
  <si>
    <t>29672-00-2</t>
  </si>
  <si>
    <t>29674-65-5</t>
  </si>
  <si>
    <t>2967-59-1</t>
  </si>
  <si>
    <t>2967-60-4</t>
  </si>
  <si>
    <t>29676-71-9</t>
  </si>
  <si>
    <t>29677-36-9</t>
  </si>
  <si>
    <t>29680-41-9</t>
  </si>
  <si>
    <t>29680-98-6</t>
  </si>
  <si>
    <t>29681-21-8</t>
  </si>
  <si>
    <t>29682-39-1</t>
  </si>
  <si>
    <t>29682-41-5</t>
  </si>
  <si>
    <t>29682-44-8</t>
  </si>
  <si>
    <t>29682-46-0</t>
  </si>
  <si>
    <t>29683-84-9</t>
  </si>
  <si>
    <t>29684-26-2</t>
  </si>
  <si>
    <t>29684-42-2</t>
  </si>
  <si>
    <t>296886-61-8</t>
  </si>
  <si>
    <t>2969-81-5</t>
  </si>
  <si>
    <t>29699-21-6</t>
  </si>
  <si>
    <t>29699-89-6</t>
  </si>
  <si>
    <t>29702-43-0 | 51146-5</t>
  </si>
  <si>
    <t>2970-26-5</t>
  </si>
  <si>
    <t>29703-73-9</t>
  </si>
  <si>
    <t>29704-46-9</t>
  </si>
  <si>
    <t>29705-38-2</t>
  </si>
  <si>
    <t>29706-46-5</t>
  </si>
  <si>
    <t>29706-48-7</t>
  </si>
  <si>
    <t>29706-59-0</t>
  </si>
  <si>
    <t>29706-85-2</t>
  </si>
  <si>
    <t>29707-60-6</t>
  </si>
  <si>
    <t>29707-62-8</t>
  </si>
  <si>
    <t>29710-25-6</t>
  </si>
  <si>
    <t>29710-31-4</t>
  </si>
  <si>
    <t>29710-33-6</t>
  </si>
  <si>
    <t>29710-34-7</t>
  </si>
  <si>
    <t>29711-16-8</t>
  </si>
  <si>
    <t>29711-19-1</t>
  </si>
  <si>
    <t>29711-79-3</t>
  </si>
  <si>
    <t>2971-22-4</t>
  </si>
  <si>
    <t>29712-28-5</t>
  </si>
  <si>
    <t>29712-30-9</t>
  </si>
  <si>
    <t>297132-04-8</t>
  </si>
  <si>
    <t>29713-25-5</t>
  </si>
  <si>
    <t>2971-36-0</t>
  </si>
  <si>
    <t>297147-95-6</t>
  </si>
  <si>
    <t>29716-44-7</t>
  </si>
  <si>
    <t>2971-90-6</t>
  </si>
  <si>
    <t>2972-01-2</t>
  </si>
  <si>
    <t>29721-79-7</t>
  </si>
  <si>
    <t>29723-29-3</t>
  </si>
  <si>
    <t>29723-32-8</t>
  </si>
  <si>
    <t>29723-33-9</t>
  </si>
  <si>
    <t>2972-58-9</t>
  </si>
  <si>
    <t>29726-01-0</t>
  </si>
  <si>
    <t>29728-27-6</t>
  </si>
  <si>
    <t>29730-06-1</t>
  </si>
  <si>
    <t>2973-10-6</t>
  </si>
  <si>
    <t>2973-19-5</t>
  </si>
  <si>
    <t>2973-21-9</t>
  </si>
  <si>
    <t>29733-18-4</t>
  </si>
  <si>
    <t>29733-86-6</t>
  </si>
  <si>
    <t>2973-50-4</t>
  </si>
  <si>
    <t>2973-59-3</t>
  </si>
  <si>
    <t>29736-24-1</t>
  </si>
  <si>
    <t>29736-75-2</t>
  </si>
  <si>
    <t>2973-76-4</t>
  </si>
  <si>
    <t>2973-77-5</t>
  </si>
  <si>
    <t>2973-78-6</t>
  </si>
  <si>
    <t>2973-80-0</t>
  </si>
  <si>
    <t>29741-00-2</t>
  </si>
  <si>
    <t>29741-09-1</t>
  </si>
  <si>
    <t>29743-08-6</t>
  </si>
  <si>
    <t>29750-34-3</t>
  </si>
  <si>
    <t>2975-08-8</t>
  </si>
  <si>
    <t>29752-43-0</t>
  </si>
  <si>
    <t>29752-80-5</t>
  </si>
  <si>
    <t>29753-26-2</t>
  </si>
  <si>
    <t>2975-34-0</t>
  </si>
  <si>
    <t>2975-36-2</t>
  </si>
  <si>
    <t>2975-41-9</t>
  </si>
  <si>
    <t>29756-98-7</t>
  </si>
  <si>
    <t>29759-19-1</t>
  </si>
  <si>
    <t>29761-21-5</t>
  </si>
  <si>
    <t>29765-00-2</t>
  </si>
  <si>
    <t>29765-95-5</t>
  </si>
  <si>
    <t>29767-20-2</t>
  </si>
  <si>
    <t>2976-74-1</t>
  </si>
  <si>
    <t>2976-75-2</t>
  </si>
  <si>
    <t>29767-87-1</t>
  </si>
  <si>
    <t>29769-70-8</t>
  </si>
  <si>
    <t>29770-14-7</t>
  </si>
  <si>
    <t>29770-19-2</t>
  </si>
  <si>
    <t>29770-73-8</t>
  </si>
  <si>
    <t>29772-02-9</t>
  </si>
  <si>
    <t>297730-93-9</t>
  </si>
  <si>
    <t>297-76-7</t>
  </si>
  <si>
    <t>2977-70-0</t>
  </si>
  <si>
    <t>2977-71-1</t>
  </si>
  <si>
    <t>29777-36-4</t>
  </si>
  <si>
    <t>29777-42-2</t>
  </si>
  <si>
    <t>297-78-9</t>
  </si>
  <si>
    <t>29779-09-7</t>
  </si>
  <si>
    <t>29779-15-5</t>
  </si>
  <si>
    <t>29779-17-7</t>
  </si>
  <si>
    <t>29780-99-2</t>
  </si>
  <si>
    <t>2978-11-2</t>
  </si>
  <si>
    <t>29781-81-5</t>
  </si>
  <si>
    <t>29782-68-1</t>
  </si>
  <si>
    <t>2978-35-0</t>
  </si>
  <si>
    <t>297-83-6</t>
  </si>
  <si>
    <t>2978-58-7</t>
  </si>
  <si>
    <t>29790-29-2</t>
  </si>
  <si>
    <t>29790-52-1</t>
  </si>
  <si>
    <t>2979-19-3</t>
  </si>
  <si>
    <t>2979-22-8</t>
  </si>
  <si>
    <t>2979-24-0</t>
  </si>
  <si>
    <t>2979-26-2</t>
  </si>
  <si>
    <t>2979-30-8</t>
  </si>
  <si>
    <t>2979-31-9</t>
  </si>
  <si>
    <t>297-97-2</t>
  </si>
  <si>
    <t>29797-40-8</t>
  </si>
  <si>
    <t>29798-55-8</t>
  </si>
  <si>
    <t>29798-72-9</t>
  </si>
  <si>
    <t>297-99-4</t>
  </si>
  <si>
    <t>298-00-0</t>
  </si>
  <si>
    <t>29800-89-3</t>
  </si>
  <si>
    <t>29801-94-3</t>
  </si>
  <si>
    <t>298-02-2</t>
  </si>
  <si>
    <t>298-03-3</t>
  </si>
  <si>
    <t>29803-81-4</t>
  </si>
  <si>
    <t>29803-82-5</t>
  </si>
  <si>
    <t>29803-94-9</t>
  </si>
  <si>
    <t>29804-22-6</t>
  </si>
  <si>
    <t>298-04-4</t>
  </si>
  <si>
    <t>298-06-6</t>
  </si>
  <si>
    <t>29806-73-3</t>
  </si>
  <si>
    <t>29806-75-5</t>
  </si>
  <si>
    <t>2980-74-7</t>
  </si>
  <si>
    <t>298-07-7</t>
  </si>
  <si>
    <t>29809-14-1</t>
  </si>
  <si>
    <t>29809-34-5</t>
  </si>
  <si>
    <t>29809-35-6</t>
  </si>
  <si>
    <t>29809-36-7</t>
  </si>
  <si>
    <t>2981-10-4</t>
  </si>
  <si>
    <t>29811-04-9</t>
  </si>
  <si>
    <t>29811-19-6</t>
  </si>
  <si>
    <t>29811-50-5</t>
  </si>
  <si>
    <t>298-12-4</t>
  </si>
  <si>
    <t>2981-31-9</t>
  </si>
  <si>
    <t>29813-38-5</t>
  </si>
  <si>
    <t>29814-63-9</t>
  </si>
  <si>
    <t>29815-94-9</t>
  </si>
  <si>
    <t>29816-01-1</t>
  </si>
  <si>
    <t>29817-35-4</t>
  </si>
  <si>
    <t>298-18-0</t>
  </si>
  <si>
    <t>29818-16-4</t>
  </si>
  <si>
    <t>298193-76-7</t>
  </si>
  <si>
    <t>29819-73-6</t>
  </si>
  <si>
    <t>29819-80-5</t>
  </si>
  <si>
    <t>298198-52-4</t>
  </si>
  <si>
    <t>29820-13-1</t>
  </si>
  <si>
    <t>29820-22-2</t>
  </si>
  <si>
    <t>29823-18-5</t>
  </si>
  <si>
    <t>2983-21-3</t>
  </si>
  <si>
    <t>2983-26-8</t>
  </si>
  <si>
    <t>2983-35-9</t>
  </si>
  <si>
    <t>2983-36-0</t>
  </si>
  <si>
    <t>29833-69-0</t>
  </si>
  <si>
    <t>2983-37-1</t>
  </si>
  <si>
    <t>2983-38-2</t>
  </si>
  <si>
    <t>29836-26-8</t>
  </si>
  <si>
    <t>29837-19-2</t>
  </si>
  <si>
    <t>29838-68-4</t>
  </si>
  <si>
    <t>2984-20-1</t>
  </si>
  <si>
    <t>2984-32-9</t>
  </si>
  <si>
    <t>29843-62-7</t>
  </si>
  <si>
    <t>2984-50-1</t>
  </si>
  <si>
    <t>298-45-3</t>
  </si>
  <si>
    <t>2984-55-6</t>
  </si>
  <si>
    <t>298-50-0</t>
  </si>
  <si>
    <t>29850-38-2</t>
  </si>
  <si>
    <t>2985-59-3</t>
  </si>
  <si>
    <t>29857-13-4</t>
  </si>
  <si>
    <t>298-59-9</t>
  </si>
  <si>
    <t>2986-00-7</t>
  </si>
  <si>
    <t>2986-17-6</t>
  </si>
  <si>
    <t>29863-19-2</t>
  </si>
  <si>
    <t>29864-18-4</t>
  </si>
  <si>
    <t>29864-31-1</t>
  </si>
  <si>
    <t>29864-54-8</t>
  </si>
  <si>
    <t>2986-50-7</t>
  </si>
  <si>
    <t>2986-54-1</t>
  </si>
  <si>
    <t>29866-18-0</t>
  </si>
  <si>
    <t>29867-71-8</t>
  </si>
  <si>
    <t>29867-73-0</t>
  </si>
  <si>
    <t>29868-01-7</t>
  </si>
  <si>
    <t>29868-02-8</t>
  </si>
  <si>
    <t>29868-97-1</t>
  </si>
  <si>
    <t>298692-41-8</t>
  </si>
  <si>
    <t>29869-78-1</t>
  </si>
  <si>
    <t>29869-90-7</t>
  </si>
  <si>
    <t>29870-20-0</t>
  </si>
  <si>
    <t>29870-23-3</t>
  </si>
  <si>
    <t>29870-25-5</t>
  </si>
  <si>
    <t>29870-32-4</t>
  </si>
  <si>
    <t>29870-99-3</t>
  </si>
  <si>
    <t>29871-24-7</t>
  </si>
  <si>
    <t>2987-16-8</t>
  </si>
  <si>
    <t>29873-33-4</t>
  </si>
  <si>
    <t>29873-99-2</t>
  </si>
  <si>
    <t>2987-53-3</t>
  </si>
  <si>
    <t>2987-66-8</t>
  </si>
  <si>
    <t>2987-68-0</t>
  </si>
  <si>
    <t>29878-26-0</t>
  </si>
  <si>
    <t>29878-31-7</t>
  </si>
  <si>
    <t>29878-91-9</t>
  </si>
  <si>
    <t>298-81-7</t>
  </si>
  <si>
    <t>29881-72-9</t>
  </si>
  <si>
    <t>29882-07-3</t>
  </si>
  <si>
    <t>29883-15-6</t>
  </si>
  <si>
    <t>298-83-9</t>
  </si>
  <si>
    <t>29884-24-0</t>
  </si>
  <si>
    <t>29885-95-8</t>
  </si>
  <si>
    <t>29886-19-9</t>
  </si>
  <si>
    <t>29886-98-4</t>
  </si>
  <si>
    <t>29887-08-9</t>
  </si>
  <si>
    <t>298-93-1</t>
  </si>
  <si>
    <t>29895-12-3</t>
  </si>
  <si>
    <t>298-96-4</t>
  </si>
  <si>
    <t>29896-45-5</t>
  </si>
  <si>
    <t>29897-82-3</t>
  </si>
  <si>
    <t>29898-25-7</t>
  </si>
  <si>
    <t>29898-32-6</t>
  </si>
  <si>
    <t>29899-95-4</t>
  </si>
  <si>
    <t>2990-06-9</t>
  </si>
  <si>
    <t>29900-93-4</t>
  </si>
  <si>
    <t>29901-62-0</t>
  </si>
  <si>
    <t>29901-85-7</t>
  </si>
  <si>
    <t>2990-19-4</t>
  </si>
  <si>
    <t>29904-98-1</t>
  </si>
  <si>
    <t>29906-54-5</t>
  </si>
  <si>
    <t>29908-03-0</t>
  </si>
  <si>
    <t>29909-09-9</t>
  </si>
  <si>
    <t>29911-27-1</t>
  </si>
  <si>
    <t>29911-28-2</t>
  </si>
  <si>
    <t>299-11-6</t>
  </si>
  <si>
    <t>29912-78-5</t>
  </si>
  <si>
    <t>2991-28-8</t>
  </si>
  <si>
    <t>2991-50-6</t>
  </si>
  <si>
    <t>2991-51-7</t>
  </si>
  <si>
    <t>2991-52-8</t>
  </si>
  <si>
    <t>29915-38-6</t>
  </si>
  <si>
    <t>29916-33-4</t>
  </si>
  <si>
    <t>2991-84-6</t>
  </si>
  <si>
    <t>299198-90-6</t>
  </si>
  <si>
    <t>29920-31-8</t>
  </si>
  <si>
    <t>29921-57-1</t>
  </si>
  <si>
    <t>29922-56-3</t>
  </si>
  <si>
    <t>29923-31-7</t>
  </si>
  <si>
    <t>29925-17-5</t>
  </si>
  <si>
    <t>299-26-3</t>
  </si>
  <si>
    <t>29927-08-0</t>
  </si>
  <si>
    <t>29927-14-8</t>
  </si>
  <si>
    <t>299-28-5</t>
  </si>
  <si>
    <t>29932-58-9</t>
  </si>
  <si>
    <t>299-35-4</t>
  </si>
  <si>
    <t>2993-85-3</t>
  </si>
  <si>
    <t>29939-34-2</t>
  </si>
  <si>
    <t>29939-35-3</t>
  </si>
  <si>
    <t>299-39-8</t>
  </si>
  <si>
    <t>2994-16-3</t>
  </si>
  <si>
    <t>29941-82-0</t>
  </si>
  <si>
    <t>29943-42-8</t>
  </si>
  <si>
    <t>29946-28-9</t>
  </si>
  <si>
    <t>2994-71-0</t>
  </si>
  <si>
    <t>29949-19-7</t>
  </si>
  <si>
    <t>29949-85-7</t>
  </si>
  <si>
    <t>29952-92-9</t>
  </si>
  <si>
    <t>29953-09-1</t>
  </si>
  <si>
    <t>29953-71-7</t>
  </si>
  <si>
    <t>29956-99-8</t>
  </si>
  <si>
    <t>29957-43-5</t>
  </si>
  <si>
    <t>29962-83-2</t>
  </si>
  <si>
    <t>2996-37-4</t>
  </si>
  <si>
    <t>29964-84-9</t>
  </si>
  <si>
    <t>29968-23-8</t>
  </si>
  <si>
    <t>29968-78-3</t>
  </si>
  <si>
    <t>2996-92-1</t>
  </si>
  <si>
    <t>2997-01-5</t>
  </si>
  <si>
    <t>29971-79-7</t>
  </si>
  <si>
    <t>29973-13-5</t>
  </si>
  <si>
    <t>29975-16-4</t>
  </si>
  <si>
    <t>299-75-2</t>
  </si>
  <si>
    <t>29976-53-2</t>
  </si>
  <si>
    <t>29976-54-3</t>
  </si>
  <si>
    <t>29976-75-8</t>
  </si>
  <si>
    <t>2997-88-8</t>
  </si>
  <si>
    <t>2997-92-4</t>
  </si>
  <si>
    <t>29980-16-3</t>
  </si>
  <si>
    <t>2998-04-1</t>
  </si>
  <si>
    <t>2998-08-5</t>
  </si>
  <si>
    <t>2998-18-7</t>
  </si>
  <si>
    <t>2998-23-4</t>
  </si>
  <si>
    <t>299-84-3</t>
  </si>
  <si>
    <t>29984-33-6</t>
  </si>
  <si>
    <t>2998-56-3</t>
  </si>
  <si>
    <t>299-86-5</t>
  </si>
  <si>
    <t>29988-16-7</t>
  </si>
  <si>
    <t>299-88-7</t>
  </si>
  <si>
    <t>299-89-8</t>
  </si>
  <si>
    <t>299919-85-0</t>
  </si>
  <si>
    <t>299937-37-4</t>
  </si>
  <si>
    <t>29994-44-3</t>
  </si>
  <si>
    <t>2999-46-4</t>
  </si>
  <si>
    <t>299-95-6</t>
  </si>
  <si>
    <t>29996-45-0</t>
  </si>
  <si>
    <t>30000-20-5</t>
  </si>
  <si>
    <t>300-01-6</t>
  </si>
  <si>
    <t>3000-39-3</t>
  </si>
  <si>
    <t>30004-10-5</t>
  </si>
  <si>
    <t>30006-30-5</t>
  </si>
  <si>
    <t>30007-47-7</t>
  </si>
  <si>
    <t>3000-81-5</t>
  </si>
  <si>
    <t>300-08-3</t>
  </si>
  <si>
    <t>3001-15-8</t>
  </si>
  <si>
    <t>3001-46-5</t>
  </si>
  <si>
    <t>3001-61-4</t>
  </si>
  <si>
    <t>3001-63-6</t>
  </si>
  <si>
    <t>3001-64-7</t>
  </si>
  <si>
    <t>3001-65-8</t>
  </si>
  <si>
    <t>3001-66-9</t>
  </si>
  <si>
    <t>3001-72-7</t>
  </si>
  <si>
    <t>30018-16-7</t>
  </si>
  <si>
    <t>3001-98-7</t>
  </si>
  <si>
    <t>3002-18-4</t>
  </si>
  <si>
    <t>3002-20-8</t>
  </si>
  <si>
    <t>3002-22-0</t>
  </si>
  <si>
    <t>3002-23-1</t>
  </si>
  <si>
    <t>3002-24-2</t>
  </si>
  <si>
    <t>30023-13-3</t>
  </si>
  <si>
    <t>3002-52-6</t>
  </si>
  <si>
    <t>30025-38-8</t>
  </si>
  <si>
    <t>3002-54-8</t>
  </si>
  <si>
    <t>3002-57-1</t>
  </si>
  <si>
    <t>3002-63-9</t>
  </si>
  <si>
    <t>3002-78-6</t>
  </si>
  <si>
    <t>3002-81-1</t>
  </si>
  <si>
    <t>300-30-1</t>
  </si>
  <si>
    <t>30033-41-1</t>
  </si>
  <si>
    <t>3003-38-1</t>
  </si>
  <si>
    <t>300-37-8</t>
  </si>
  <si>
    <t>3003-84-7</t>
  </si>
  <si>
    <t>300-38-9</t>
  </si>
  <si>
    <t>300-39-0</t>
  </si>
  <si>
    <t>300-42-5</t>
  </si>
  <si>
    <t>30043-49-3</t>
  </si>
  <si>
    <t>30043-55-1</t>
  </si>
  <si>
    <t>3004-42-0</t>
  </si>
  <si>
    <t>30044-51-0</t>
  </si>
  <si>
    <t>30044-61-2</t>
  </si>
  <si>
    <t>30046-31-2</t>
  </si>
  <si>
    <t>30047-37-1</t>
  </si>
  <si>
    <t>3004-93-1</t>
  </si>
  <si>
    <t>300-52-7</t>
  </si>
  <si>
    <t>300-54-9</t>
  </si>
  <si>
    <t>300551-49-9</t>
  </si>
  <si>
    <t>300-57-2</t>
  </si>
  <si>
    <t>3006-10-8</t>
  </si>
  <si>
    <t>3006-12-0</t>
  </si>
  <si>
    <t>30061-30-4</t>
  </si>
  <si>
    <t>3006-13-1</t>
  </si>
  <si>
    <t>3006-15-3</t>
  </si>
  <si>
    <t>300-62-9</t>
  </si>
  <si>
    <t>30064-28-9</t>
  </si>
  <si>
    <t>3006-82-4</t>
  </si>
  <si>
    <t>3006-86-8</t>
  </si>
  <si>
    <t>3006-93-7</t>
  </si>
  <si>
    <t>30069-73-9</t>
  </si>
  <si>
    <t>30069-74-0</t>
  </si>
  <si>
    <t>3007-19-0</t>
  </si>
  <si>
    <t>30071-93-3</t>
  </si>
  <si>
    <t>3007-31-6</t>
  </si>
  <si>
    <t>30073-50-8</t>
  </si>
  <si>
    <t>30074-03-4</t>
  </si>
  <si>
    <t>3007-43-0</t>
  </si>
  <si>
    <t>30075-29-7</t>
  </si>
  <si>
    <t>3007-53-2</t>
  </si>
  <si>
    <t>300-76-5</t>
  </si>
  <si>
    <t>30076-98-3</t>
  </si>
  <si>
    <t>3007-74-7</t>
  </si>
  <si>
    <t>30077-75-9</t>
  </si>
  <si>
    <t>30077-81-7</t>
  </si>
  <si>
    <t>30077-88-4</t>
  </si>
  <si>
    <t>30078-01-4</t>
  </si>
  <si>
    <t>30078-48-9</t>
  </si>
  <si>
    <t>3007-91-8</t>
  </si>
  <si>
    <t>3007-97-4</t>
  </si>
  <si>
    <t>30080-50-3</t>
  </si>
  <si>
    <t>3008-39-7</t>
  </si>
  <si>
    <t>3008-43-3</t>
  </si>
  <si>
    <t>300-84-5</t>
  </si>
  <si>
    <t>30084-90-3</t>
  </si>
  <si>
    <t>30084-91-4</t>
  </si>
  <si>
    <t>3008-50-2</t>
  </si>
  <si>
    <t>30085-34-8</t>
  </si>
  <si>
    <t>300-85-6</t>
  </si>
  <si>
    <t>30087-46-8</t>
  </si>
  <si>
    <t>3008-76-2</t>
  </si>
  <si>
    <t>300-87-8</t>
  </si>
  <si>
    <t>3008-87-5</t>
  </si>
  <si>
    <t>30090-17-6</t>
  </si>
  <si>
    <t>3009-04-9</t>
  </si>
  <si>
    <t>30091-01-1</t>
  </si>
  <si>
    <t>30091-02-2</t>
  </si>
  <si>
    <t>3009-13-0</t>
  </si>
  <si>
    <t>300-92-5</t>
  </si>
  <si>
    <t>30093-91-5</t>
  </si>
  <si>
    <t>30093-97-1</t>
  </si>
  <si>
    <t>30093-99-3</t>
  </si>
  <si>
    <t>30095-63-7</t>
  </si>
  <si>
    <t>30095-79-5</t>
  </si>
  <si>
    <t>30097-06-4</t>
  </si>
  <si>
    <t>3009-97-0</t>
  </si>
  <si>
    <t>30100-15-3</t>
  </si>
  <si>
    <t>3010-02-4</t>
  </si>
  <si>
    <t>3010-03-5</t>
  </si>
  <si>
    <t>30100-35-7</t>
  </si>
  <si>
    <t>3010-04-6</t>
  </si>
  <si>
    <t>301-00-8</t>
  </si>
  <si>
    <t>301-02-0</t>
  </si>
  <si>
    <t>3010-23-9</t>
  </si>
  <si>
    <t>3010-24-0</t>
  </si>
  <si>
    <t>3010-45-5</t>
  </si>
  <si>
    <t>30105-41-0</t>
  </si>
  <si>
    <t>3010-57-9</t>
  </si>
  <si>
    <t>3010-63-7</t>
  </si>
  <si>
    <t>3010-80-8</t>
  </si>
  <si>
    <t>3010-81-9</t>
  </si>
  <si>
    <t>3010-96-6</t>
  </si>
  <si>
    <t>301-10-0</t>
  </si>
  <si>
    <t>30110-74-8</t>
  </si>
  <si>
    <t>301-11-1</t>
  </si>
  <si>
    <t>301-12-2</t>
  </si>
  <si>
    <t>301-13-3</t>
  </si>
  <si>
    <t>3011-34-5</t>
  </si>
  <si>
    <t>30113-45-2</t>
  </si>
  <si>
    <t>3011-61-8</t>
  </si>
  <si>
    <t>30117-45-4</t>
  </si>
  <si>
    <t>3011-89-0</t>
  </si>
  <si>
    <t>30119-19-8</t>
  </si>
  <si>
    <t>301-19-9</t>
  </si>
  <si>
    <t>301-21-3</t>
  </si>
  <si>
    <t>3012-37-1</t>
  </si>
  <si>
    <t>30124-48-2</t>
  </si>
  <si>
    <t>30124-94-8</t>
  </si>
  <si>
    <t>3012-50-8</t>
  </si>
  <si>
    <t>30125-47-4</t>
  </si>
  <si>
    <t>30125-63-4</t>
  </si>
  <si>
    <t>30125-64-5</t>
  </si>
  <si>
    <t>30125-65-6</t>
  </si>
  <si>
    <t>30128-32-6</t>
  </si>
  <si>
    <t>301321-93-7</t>
  </si>
  <si>
    <t>30132-23-1</t>
  </si>
  <si>
    <t>30132-47-9</t>
  </si>
  <si>
    <t>301335-14-8</t>
  </si>
  <si>
    <t>30135-95-6</t>
  </si>
  <si>
    <t>30136-13-1</t>
  </si>
  <si>
    <t>30137-97-4</t>
  </si>
  <si>
    <t>3013-94-3</t>
  </si>
  <si>
    <t>3013-97-6</t>
  </si>
  <si>
    <t>30145-40-5</t>
  </si>
  <si>
    <t>30145-51-8</t>
  </si>
  <si>
    <t>3015-50-7</t>
  </si>
  <si>
    <t>3015-65-4</t>
  </si>
  <si>
    <t>3015-66-5</t>
  </si>
  <si>
    <t>30157-74-5</t>
  </si>
  <si>
    <t>3016-19-1</t>
  </si>
  <si>
    <t>30162-37-9</t>
  </si>
  <si>
    <t>301643-32-3</t>
  </si>
  <si>
    <t>30165-79-8</t>
  </si>
  <si>
    <t>30165-96-9</t>
  </si>
  <si>
    <t>301669-82-9</t>
  </si>
  <si>
    <t>3016-76-0</t>
  </si>
  <si>
    <t>30168-23-1</t>
  </si>
  <si>
    <t>301692-76-2</t>
  </si>
  <si>
    <t>3016-97-5</t>
  </si>
  <si>
    <t>30170-00-4</t>
  </si>
  <si>
    <t>30171-80-3</t>
  </si>
  <si>
    <t>30178-84-8</t>
  </si>
  <si>
    <t>3017-95-6</t>
  </si>
  <si>
    <t>3017-96-7</t>
  </si>
  <si>
    <t>3018-12-0</t>
  </si>
  <si>
    <t>3018-20-0</t>
  </si>
  <si>
    <t>3018-21-1</t>
  </si>
  <si>
    <t>30185-68-3</t>
  </si>
  <si>
    <t>30189-91-4</t>
  </si>
  <si>
    <t>3019-04-3</t>
  </si>
  <si>
    <t>30191-02-7</t>
  </si>
  <si>
    <t>3019-20-3</t>
  </si>
  <si>
    <t>3019-25-8</t>
  </si>
  <si>
    <t>3019-36-1</t>
  </si>
  <si>
    <t>3019-51-0</t>
  </si>
  <si>
    <t>3019-71-4</t>
  </si>
  <si>
    <t>3019-74-7</t>
  </si>
  <si>
    <t>30199-26-9</t>
  </si>
  <si>
    <t>3020-06-2</t>
  </si>
  <si>
    <t>302-01-2</t>
  </si>
  <si>
    <t>30203-11-3</t>
  </si>
  <si>
    <t>30211-77-9</t>
  </si>
  <si>
    <t>3021-21-4</t>
  </si>
  <si>
    <t>3021-31-6</t>
  </si>
  <si>
    <t>302-15-8</t>
  </si>
  <si>
    <t>3021-63-4</t>
  </si>
  <si>
    <t>302-17-0</t>
  </si>
  <si>
    <t>3021-89-4</t>
  </si>
  <si>
    <t>30220-46-3</t>
  </si>
  <si>
    <t>3022-16-0</t>
  </si>
  <si>
    <t>30222-10-7</t>
  </si>
  <si>
    <t>302-22-7</t>
  </si>
  <si>
    <t>30223-73-5</t>
  </si>
  <si>
    <t>30223-74-6</t>
  </si>
  <si>
    <t>30223-75-7</t>
  </si>
  <si>
    <t>302-23-8</t>
  </si>
  <si>
    <t>302-25-0</t>
  </si>
  <si>
    <t>302-27-2</t>
  </si>
  <si>
    <t>302-30-7</t>
  </si>
  <si>
    <t>302-31-8</t>
  </si>
  <si>
    <t>30232-11-2</t>
  </si>
  <si>
    <t>302-33-0</t>
  </si>
  <si>
    <t>30233-64-8</t>
  </si>
  <si>
    <t>30235-48-4</t>
  </si>
  <si>
    <t>30236-31-8</t>
  </si>
  <si>
    <t>30237-07-1</t>
  </si>
  <si>
    <t>302-40-9</t>
  </si>
  <si>
    <t>30241-86-2</t>
  </si>
  <si>
    <t>30243-28-8</t>
  </si>
  <si>
    <t>30244-35-0</t>
  </si>
  <si>
    <t>3024-56-4</t>
  </si>
  <si>
    <t>30246-33-4</t>
  </si>
  <si>
    <t>3024-71-3</t>
  </si>
  <si>
    <t>3024-72-4</t>
  </si>
  <si>
    <t>30249-25-3</t>
  </si>
  <si>
    <t>30252-40-5</t>
  </si>
  <si>
    <t>3025-30-7</t>
  </si>
  <si>
    <t>3025-41-0</t>
  </si>
  <si>
    <t>302544-16-7</t>
  </si>
  <si>
    <t>3025-52-3</t>
  </si>
  <si>
    <t>30255-64-2</t>
  </si>
  <si>
    <t>30256-45-2</t>
  </si>
  <si>
    <t>3025-77-2</t>
  </si>
  <si>
    <t>3025-78-3</t>
  </si>
  <si>
    <t>3025-88-5</t>
  </si>
  <si>
    <t>3025-95-4</t>
  </si>
  <si>
    <t>3025-96-5</t>
  </si>
  <si>
    <t>30259-83-7</t>
  </si>
  <si>
    <t>30259-97-3</t>
  </si>
  <si>
    <t>30260-72-1</t>
  </si>
  <si>
    <t>3026-22-0</t>
  </si>
  <si>
    <t>30264-54-1</t>
  </si>
  <si>
    <t>3026-63-9</t>
  </si>
  <si>
    <t>302-66-9</t>
  </si>
  <si>
    <t>3026-69-5</t>
  </si>
  <si>
    <t>30267-40-4</t>
  </si>
  <si>
    <t>3026-81-1</t>
  </si>
  <si>
    <t>30269-04-6</t>
  </si>
  <si>
    <t>3027-13-2</t>
  </si>
  <si>
    <t>30272-08-3</t>
  </si>
  <si>
    <t>3027-21-2</t>
  </si>
  <si>
    <t>30272-17-4</t>
  </si>
  <si>
    <t>30272-18-5</t>
  </si>
  <si>
    <t>302-72-7</t>
  </si>
  <si>
    <t>30273-11-1</t>
  </si>
  <si>
    <t>30273-97-3</t>
  </si>
  <si>
    <t>302-76-1</t>
  </si>
  <si>
    <t>30276-35-8</t>
  </si>
  <si>
    <t>302776-68-7</t>
  </si>
  <si>
    <t>30279-49-3</t>
  </si>
  <si>
    <t>302818-73-1</t>
  </si>
  <si>
    <t>302-84-1</t>
  </si>
  <si>
    <t>30285-47-3</t>
  </si>
  <si>
    <t>30285-48-4</t>
  </si>
  <si>
    <t>30286-75-0</t>
  </si>
  <si>
    <t>3028-88-4</t>
  </si>
  <si>
    <t>3028-94-2</t>
  </si>
  <si>
    <t>302900-97-6</t>
  </si>
  <si>
    <t>302-91-0</t>
  </si>
  <si>
    <t>3029-19-4</t>
  </si>
  <si>
    <t>3029-30-9</t>
  </si>
  <si>
    <t>3029-40-1</t>
  </si>
  <si>
    <t>30295-51-3</t>
  </si>
  <si>
    <t>30295-56-8</t>
  </si>
  <si>
    <t>302964-08-5</t>
  </si>
  <si>
    <t>302964-24-5</t>
  </si>
  <si>
    <t>30297-14-4</t>
  </si>
  <si>
    <t>302-97-6</t>
  </si>
  <si>
    <t>3029-79-6</t>
  </si>
  <si>
    <t>30299-08-2</t>
  </si>
  <si>
    <t>3030-06-6</t>
  </si>
  <si>
    <t>303-01-5</t>
  </si>
  <si>
    <t>3030-47-5</t>
  </si>
  <si>
    <t>303-04-8</t>
  </si>
  <si>
    <t>30304-82-6</t>
  </si>
  <si>
    <t>3030-59-9</t>
  </si>
  <si>
    <t>30306-93-5</t>
  </si>
  <si>
    <t>303-07-1</t>
  </si>
  <si>
    <t>30310-22-6</t>
  </si>
  <si>
    <t>30310-41-9</t>
  </si>
  <si>
    <t>3031-05-8</t>
  </si>
  <si>
    <t>3031-08-1</t>
  </si>
  <si>
    <t>3031-15-0</t>
  </si>
  <si>
    <t>3031-21-8</t>
  </si>
  <si>
    <t>303130-75-8</t>
  </si>
  <si>
    <t>303130-76-9</t>
  </si>
  <si>
    <t>303-14-0</t>
  </si>
  <si>
    <t>3031-48-9</t>
  </si>
  <si>
    <t>30315-46-9</t>
  </si>
  <si>
    <t>30315-47-0</t>
  </si>
  <si>
    <t>30315-49-2</t>
  </si>
  <si>
    <t>30315-65-2</t>
  </si>
  <si>
    <t>3031-66-1</t>
  </si>
  <si>
    <t>3031-68-3</t>
  </si>
  <si>
    <t>3031-74-1</t>
  </si>
  <si>
    <t>30319-05-2</t>
  </si>
  <si>
    <t>3031-94-5</t>
  </si>
  <si>
    <t>30320-26-4</t>
  </si>
  <si>
    <t>30320-27-5</t>
  </si>
  <si>
    <t>30320-28-6</t>
  </si>
  <si>
    <t>3032-11-9</t>
  </si>
  <si>
    <t>303-21-9</t>
  </si>
  <si>
    <t>303-25-3</t>
  </si>
  <si>
    <t>3032-55-1</t>
  </si>
  <si>
    <t>303-26-4</t>
  </si>
  <si>
    <t>3032-81-3</t>
  </si>
  <si>
    <t>3033-23-6</t>
  </si>
  <si>
    <t>3033-29-2</t>
  </si>
  <si>
    <t>303-33-3</t>
  </si>
  <si>
    <t>303-34-4</t>
  </si>
  <si>
    <t>30334-69-1</t>
  </si>
  <si>
    <t>30336-14-2</t>
  </si>
  <si>
    <t>3033-62-3</t>
  </si>
  <si>
    <t>3033-73-6</t>
  </si>
  <si>
    <t>3033-77-0</t>
  </si>
  <si>
    <t>303-38-8</t>
  </si>
  <si>
    <t>30339-87-8</t>
  </si>
  <si>
    <t>303-40-2</t>
  </si>
  <si>
    <t>303-42-4</t>
  </si>
  <si>
    <t>30342-62-2</t>
  </si>
  <si>
    <t>30342-63-3</t>
  </si>
  <si>
    <t>3034-34-2</t>
  </si>
  <si>
    <t>303-43-5</t>
  </si>
  <si>
    <t>30343-70-5</t>
  </si>
  <si>
    <t>30343-72-7</t>
  </si>
  <si>
    <t>30343-74-9</t>
  </si>
  <si>
    <t>3034-38-6</t>
  </si>
  <si>
    <t>30344-00-4</t>
  </si>
  <si>
    <t>3034-42-2</t>
  </si>
  <si>
    <t>3034-48-8</t>
  </si>
  <si>
    <t>3034-50-2</t>
  </si>
  <si>
    <t>3034-52-4</t>
  </si>
  <si>
    <t>30345-27-8</t>
  </si>
  <si>
    <t>30345-28-9</t>
  </si>
  <si>
    <t>3034-53-5</t>
  </si>
  <si>
    <t>30345-49-4</t>
  </si>
  <si>
    <t>303-45-7</t>
  </si>
  <si>
    <t>303-47-9</t>
  </si>
  <si>
    <t>3034-79-5</t>
  </si>
  <si>
    <t>303-48-0</t>
  </si>
  <si>
    <t>3034-94-4</t>
  </si>
  <si>
    <t>303-53-7</t>
  </si>
  <si>
    <t>30356-07-1</t>
  </si>
  <si>
    <t>30356-08-2</t>
  </si>
  <si>
    <t>30360-19-1</t>
  </si>
  <si>
    <t>30361-28-5</t>
  </si>
  <si>
    <t>30361-29-6</t>
  </si>
  <si>
    <t>30361-33-2</t>
  </si>
  <si>
    <t>3036-16-6</t>
  </si>
  <si>
    <t>30364-38-6</t>
  </si>
  <si>
    <t>3036-66-6</t>
  </si>
  <si>
    <t>30367-05-6</t>
  </si>
  <si>
    <t>30369-80-3</t>
  </si>
  <si>
    <t>30369-89-2</t>
  </si>
  <si>
    <t>30370-87-7</t>
  </si>
  <si>
    <t>30374-01-7</t>
  </si>
  <si>
    <t>3037-72-7</t>
  </si>
  <si>
    <t>30377-37-8</t>
  </si>
  <si>
    <t>30377-52-7</t>
  </si>
  <si>
    <t>30377-53-8</t>
  </si>
  <si>
    <t>30377-62-9</t>
  </si>
  <si>
    <t>30377-63-0</t>
  </si>
  <si>
    <t>30377-68-5</t>
  </si>
  <si>
    <t>30377-70-9</t>
  </si>
  <si>
    <t>3037-89-6</t>
  </si>
  <si>
    <t>303-81-1</t>
  </si>
  <si>
    <t>30381-48-7</t>
  </si>
  <si>
    <t>30381-98-7</t>
  </si>
  <si>
    <t>3038-25-3</t>
  </si>
  <si>
    <t>3038-47-9</t>
  </si>
  <si>
    <t>3038-48-0</t>
  </si>
  <si>
    <t>30385-25-2</t>
  </si>
  <si>
    <t>30387-70-3</t>
  </si>
  <si>
    <t>30388-01-3</t>
  </si>
  <si>
    <t>30388-44-4</t>
  </si>
  <si>
    <t>30389-18-5</t>
  </si>
  <si>
    <t>30389-25-4</t>
  </si>
  <si>
    <t>30389-33-4</t>
  </si>
  <si>
    <t>30390-51-3</t>
  </si>
  <si>
    <t>30391-89-0</t>
  </si>
  <si>
    <t>30392-40-6</t>
  </si>
  <si>
    <t>30392-41-7</t>
  </si>
  <si>
    <t>30392-50-8</t>
  </si>
  <si>
    <t>303-98-0</t>
  </si>
  <si>
    <t>3039-83-6</t>
  </si>
  <si>
    <t>30399-84-9</t>
  </si>
  <si>
    <t>3040-44-6</t>
  </si>
  <si>
    <t>30405-01-7</t>
  </si>
  <si>
    <t>3040-56-0</t>
  </si>
  <si>
    <t>304-06-3</t>
  </si>
  <si>
    <t>30408-30-1</t>
  </si>
  <si>
    <t>30408-61-8</t>
  </si>
  <si>
    <t>30411-66-6</t>
  </si>
  <si>
    <t>30414-53-0</t>
  </si>
  <si>
    <t>30414-54-1</t>
  </si>
  <si>
    <t>30415-45-3</t>
  </si>
  <si>
    <t>30416-77-4</t>
  </si>
  <si>
    <t>304-17-6</t>
  </si>
  <si>
    <t>30418-38-3</t>
  </si>
  <si>
    <t>30418-89-4</t>
  </si>
  <si>
    <t>304-20-1</t>
  </si>
  <si>
    <t>3042-01-1</t>
  </si>
  <si>
    <t>304-21-2</t>
  </si>
  <si>
    <t>30423-63-3</t>
  </si>
  <si>
    <t>30425-47-9</t>
  </si>
  <si>
    <t>3042-69-1</t>
  </si>
  <si>
    <t>30427-16-8</t>
  </si>
  <si>
    <t>3042-84-0</t>
  </si>
  <si>
    <t>304-28-9</t>
  </si>
  <si>
    <t>30431-53-9</t>
  </si>
  <si>
    <t>30431-54-0</t>
  </si>
  <si>
    <t>30433-91-1</t>
  </si>
  <si>
    <t>30433-93-3</t>
  </si>
  <si>
    <t>30434-54-9</t>
  </si>
  <si>
    <t>30434-64-1</t>
  </si>
  <si>
    <t>3044-06-2</t>
  </si>
  <si>
    <t>30442-12-7</t>
  </si>
  <si>
    <t>30443-47-1</t>
  </si>
  <si>
    <t>304435-60-7</t>
  </si>
  <si>
    <t>304435-61-8</t>
  </si>
  <si>
    <t>3044-42-6</t>
  </si>
  <si>
    <t>3044-56-2</t>
  </si>
  <si>
    <t>304458-19-3</t>
  </si>
  <si>
    <t>30448-43-2</t>
  </si>
  <si>
    <t>30449-81-1</t>
  </si>
  <si>
    <t>30451-49-1</t>
  </si>
  <si>
    <t>30452-69-8</t>
  </si>
  <si>
    <t>30453-20-4</t>
  </si>
  <si>
    <t>30459-17-7</t>
  </si>
  <si>
    <t>304-59-6</t>
  </si>
  <si>
    <t>30460-34-5</t>
  </si>
  <si>
    <t>30460-36-7</t>
  </si>
  <si>
    <t>30460-58-3</t>
  </si>
  <si>
    <t>30460-60-7</t>
  </si>
  <si>
    <t>30460-92-5</t>
  </si>
  <si>
    <t>304658-31-9</t>
  </si>
  <si>
    <t>304680-36-2</t>
  </si>
  <si>
    <t>30469-22-8</t>
  </si>
  <si>
    <t>3046-94-4</t>
  </si>
  <si>
    <t>3047-32-3</t>
  </si>
  <si>
    <t>3047-33-4</t>
  </si>
  <si>
    <t>30473-39-3</t>
  </si>
  <si>
    <t>3047-74-3</t>
  </si>
  <si>
    <t>3048-01-9</t>
  </si>
  <si>
    <t>304-84-7</t>
  </si>
  <si>
    <t>30484-77-6</t>
  </si>
  <si>
    <t>304853-42-7</t>
  </si>
  <si>
    <t>3048-64-4</t>
  </si>
  <si>
    <t>3048-65-5</t>
  </si>
  <si>
    <t>304877-96-1</t>
  </si>
  <si>
    <t>304-88-1</t>
  </si>
  <si>
    <t>304884-83-1</t>
  </si>
  <si>
    <t>304-91-6</t>
  </si>
  <si>
    <t>3049-24-9</t>
  </si>
  <si>
    <t>30492-56-9</t>
  </si>
  <si>
    <t>3049-31-8</t>
  </si>
  <si>
    <t>30496-78-7</t>
  </si>
  <si>
    <t>3049-71-6</t>
  </si>
  <si>
    <t>30498-86-3</t>
  </si>
  <si>
    <t>30500-51-7</t>
  </si>
  <si>
    <t>305-01-1</t>
  </si>
  <si>
    <t>3050-69-9</t>
  </si>
  <si>
    <t>30507-70-1</t>
  </si>
  <si>
    <t>3050-88-2</t>
  </si>
  <si>
    <t>3051-09-0</t>
  </si>
  <si>
    <t>30515-28-7</t>
  </si>
  <si>
    <t>305-15-7</t>
  </si>
  <si>
    <t>3051-84-1</t>
  </si>
  <si>
    <t>3051-89-6</t>
  </si>
  <si>
    <t>3051-94-3</t>
  </si>
  <si>
    <t>3052-50-4</t>
  </si>
  <si>
    <t>30526-22-8</t>
  </si>
  <si>
    <t>30529-70-5</t>
  </si>
  <si>
    <t>305335-31-3</t>
  </si>
  <si>
    <t>305-33-9</t>
  </si>
  <si>
    <t>30536-19-7</t>
  </si>
  <si>
    <t>305366-98-7</t>
  </si>
  <si>
    <t>3054-01-1</t>
  </si>
  <si>
    <t>30540-34-2</t>
  </si>
  <si>
    <t>30544-61-7</t>
  </si>
  <si>
    <t>3054-47-5</t>
  </si>
  <si>
    <t>3054-95-3</t>
  </si>
  <si>
    <t>30551-17-8</t>
  </si>
  <si>
    <t>30551-66-7</t>
  </si>
  <si>
    <t>30554-73-5</t>
  </si>
  <si>
    <t>30556-86-6</t>
  </si>
  <si>
    <t>3055-84-3</t>
  </si>
  <si>
    <t>30558-43-1</t>
  </si>
  <si>
    <t>30558-50-0</t>
  </si>
  <si>
    <t>3055-86-5</t>
  </si>
  <si>
    <t>3055-93-4</t>
  </si>
  <si>
    <t>3055-94-5</t>
  </si>
  <si>
    <t>3055-95-6</t>
  </si>
  <si>
    <t>3055-96-7</t>
  </si>
  <si>
    <t>3055-97-8</t>
  </si>
  <si>
    <t>3055-98-9</t>
  </si>
  <si>
    <t>3055-99-0</t>
  </si>
  <si>
    <t>3056-00-6</t>
  </si>
  <si>
    <t>3056-01-7</t>
  </si>
  <si>
    <t>30560-19-1</t>
  </si>
  <si>
    <t>30560-61-3</t>
  </si>
  <si>
    <t>3056-13-1</t>
  </si>
  <si>
    <t>30562-09-5</t>
  </si>
  <si>
    <t>30562-34-6</t>
  </si>
  <si>
    <t>305-62-4</t>
  </si>
  <si>
    <t>3056-33-5</t>
  </si>
  <si>
    <t>30563-77-0</t>
  </si>
  <si>
    <t>3056-64-2</t>
  </si>
  <si>
    <t>30566-92-8</t>
  </si>
  <si>
    <t>3056-73-3</t>
  </si>
  <si>
    <t>3056-93-7</t>
  </si>
  <si>
    <t>3057-08-7</t>
  </si>
  <si>
    <t>30574-44-8</t>
  </si>
  <si>
    <t>30574-97-1</t>
  </si>
  <si>
    <t>305-77-1 | 6033-32-5</t>
  </si>
  <si>
    <t>3057-74-7</t>
  </si>
  <si>
    <t>3058-01-3</t>
  </si>
  <si>
    <t>3058-04-6</t>
  </si>
  <si>
    <t>3058-05-7</t>
  </si>
  <si>
    <t>305-80-6</t>
  </si>
  <si>
    <t>30580-75-7</t>
  </si>
  <si>
    <t>30583-08-5</t>
  </si>
  <si>
    <t>30583-33-6</t>
  </si>
  <si>
    <t>3058-38-6</t>
  </si>
  <si>
    <t>3058-39-7</t>
  </si>
  <si>
    <t>305-84-0</t>
  </si>
  <si>
    <t>305841-29-6</t>
  </si>
  <si>
    <t>305848-92-4</t>
  </si>
  <si>
    <t>305849-13-2</t>
  </si>
  <si>
    <t>305849-27-8</t>
  </si>
  <si>
    <t>305-85-1</t>
  </si>
  <si>
    <t>30586-13-1</t>
  </si>
  <si>
    <t>30587-18-9</t>
  </si>
  <si>
    <t>30587-99-6</t>
  </si>
  <si>
    <t>3058-98-8</t>
  </si>
  <si>
    <t>30591-62-9</t>
  </si>
  <si>
    <t>305-96-4</t>
  </si>
  <si>
    <t>30598-34-6</t>
  </si>
  <si>
    <t>306-03-6</t>
  </si>
  <si>
    <t>3060-50-2</t>
  </si>
  <si>
    <t>30605-60-8</t>
  </si>
  <si>
    <t>30606-27-0</t>
  </si>
  <si>
    <t>306-07-0</t>
  </si>
  <si>
    <t>30607-37-5</t>
  </si>
  <si>
    <t>306-08-1</t>
  </si>
  <si>
    <t>3060-89-7</t>
  </si>
  <si>
    <t>306-11-6</t>
  </si>
  <si>
    <t>30614-22-3</t>
  </si>
  <si>
    <t>30614-73-4</t>
  </si>
  <si>
    <t>30614-77-8</t>
  </si>
  <si>
    <t>306-14-9</t>
  </si>
  <si>
    <t>3061-65-2</t>
  </si>
  <si>
    <t>30616-73-0</t>
  </si>
  <si>
    <t>3061-72-1</t>
  </si>
  <si>
    <t>3061-75-4</t>
  </si>
  <si>
    <t>30618-84-9</t>
  </si>
  <si>
    <t>3061-88-9</t>
  </si>
  <si>
    <t>306-19-4</t>
  </si>
  <si>
    <t>306-21-8</t>
  </si>
  <si>
    <t>3062-19-9</t>
  </si>
  <si>
    <t>306-23-0</t>
  </si>
  <si>
    <t>306296-47-9</t>
  </si>
  <si>
    <t>3063-04-5</t>
  </si>
  <si>
    <t>3063-20-5</t>
  </si>
  <si>
    <t>30634-66-3</t>
  </si>
  <si>
    <t>306-37-6</t>
  </si>
  <si>
    <t>30638-08-5</t>
  </si>
  <si>
    <t>3063-94-3</t>
  </si>
  <si>
    <t>30640-46-1</t>
  </si>
  <si>
    <t>3064-05-9</t>
  </si>
  <si>
    <t>306-41-2</t>
  </si>
  <si>
    <t>306-44-5</t>
  </si>
  <si>
    <t>3064-70-8</t>
  </si>
  <si>
    <t>3064-73-1</t>
  </si>
  <si>
    <t>30650-47-6</t>
  </si>
  <si>
    <t>30651-43-5</t>
  </si>
  <si>
    <t>3065-23-4</t>
  </si>
  <si>
    <t>306-52-5</t>
  </si>
  <si>
    <t>3065-27-8</t>
  </si>
  <si>
    <t>306-53-6</t>
  </si>
  <si>
    <t>30653-71-5</t>
  </si>
  <si>
    <t>30653-83-9</t>
  </si>
  <si>
    <t>3065-51-8</t>
  </si>
  <si>
    <t>3065-71-2</t>
  </si>
  <si>
    <t>30657-38-6</t>
  </si>
  <si>
    <t>3065-79-0</t>
  </si>
  <si>
    <t>3065-87-0</t>
  </si>
  <si>
    <t>306-60-5</t>
  </si>
  <si>
    <t>3066-71-5</t>
  </si>
  <si>
    <t>30667-81-3</t>
  </si>
  <si>
    <t>30667-99-3</t>
  </si>
  <si>
    <t>30668-06-5</t>
  </si>
  <si>
    <t>3066-84-0</t>
  </si>
  <si>
    <t>30670-30-5</t>
  </si>
  <si>
    <t>3067-19-4</t>
  </si>
  <si>
    <t>30672-30-1</t>
  </si>
  <si>
    <t>30672-70-9</t>
  </si>
  <si>
    <t>30672-72-1</t>
  </si>
  <si>
    <t>30673-36-0</t>
  </si>
  <si>
    <t>30673-38-2</t>
  </si>
  <si>
    <t>30673-56-4</t>
  </si>
  <si>
    <t>30673-60-0</t>
  </si>
  <si>
    <t>30674-80-7</t>
  </si>
  <si>
    <t>30676-91-6</t>
  </si>
  <si>
    <t>30677-34-0</t>
  </si>
  <si>
    <t>3068-00-6</t>
  </si>
  <si>
    <t>30680-84-3</t>
  </si>
  <si>
    <t>30682-81-6</t>
  </si>
  <si>
    <t>306-83-2</t>
  </si>
  <si>
    <t>3068-32-4</t>
  </si>
  <si>
    <t>3068-34-6</t>
  </si>
  <si>
    <t>30683-74-0</t>
  </si>
  <si>
    <t>30683-76-2</t>
  </si>
  <si>
    <t>3068-39-1</t>
  </si>
  <si>
    <t>30687-08-2</t>
  </si>
  <si>
    <t>30687-17-3</t>
  </si>
  <si>
    <t>3068-73-3</t>
  </si>
  <si>
    <t>3068-76-6</t>
  </si>
  <si>
    <t>3068-78-8</t>
  </si>
  <si>
    <t>3068-88-0</t>
  </si>
  <si>
    <t>30689-38-4</t>
  </si>
  <si>
    <t>30689-77-1</t>
  </si>
  <si>
    <t>306-91-2</t>
  </si>
  <si>
    <t>3069-19-0</t>
  </si>
  <si>
    <t>3069-21-4</t>
  </si>
  <si>
    <t>30692-16-1</t>
  </si>
  <si>
    <t>3069-25-8</t>
  </si>
  <si>
    <t>3069-26-9</t>
  </si>
  <si>
    <t>3069-29-2</t>
  </si>
  <si>
    <t>3069-33-8</t>
  </si>
  <si>
    <t>306934-96-3</t>
  </si>
  <si>
    <t>306935-13-7</t>
  </si>
  <si>
    <t>30693-53-9</t>
  </si>
  <si>
    <t>306935-66-0</t>
  </si>
  <si>
    <t>306936-14-1</t>
  </si>
  <si>
    <t>306937-16-6</t>
  </si>
  <si>
    <t>3069-40-7</t>
  </si>
  <si>
    <t>3069-42-9</t>
  </si>
  <si>
    <t>306-94-5</t>
  </si>
  <si>
    <t>306-95-6</t>
  </si>
  <si>
    <t>30697-40-6</t>
  </si>
  <si>
    <t>306974-45-8</t>
  </si>
  <si>
    <t>306976-22-7</t>
  </si>
  <si>
    <t>306-98-9</t>
  </si>
  <si>
    <t>306-99-0</t>
  </si>
  <si>
    <t>30701-38-3</t>
  </si>
  <si>
    <t>3070-15-3</t>
  </si>
  <si>
    <t>30707-68-7</t>
  </si>
  <si>
    <t>30707-77-8</t>
  </si>
  <si>
    <t>307-08-4</t>
  </si>
  <si>
    <t>30711-93-4</t>
  </si>
  <si>
    <t>3071-32-7</t>
  </si>
  <si>
    <t>30714-45-5</t>
  </si>
  <si>
    <t>3071-70-3</t>
  </si>
  <si>
    <t>3071-73-6</t>
  </si>
  <si>
    <t>3072-02-4</t>
  </si>
  <si>
    <t>30723-78-5</t>
  </si>
  <si>
    <t>307-24-4</t>
  </si>
  <si>
    <t>30727-09-4</t>
  </si>
  <si>
    <t>30727-14-1</t>
  </si>
  <si>
    <t>30727-18-5</t>
  </si>
  <si>
    <t>30727-29-8</t>
  </si>
  <si>
    <t>3072-84-2</t>
  </si>
  <si>
    <t>30729-50-1</t>
  </si>
  <si>
    <t>307-29-9</t>
  </si>
  <si>
    <t>307-30-2</t>
  </si>
  <si>
    <t>307-31-3</t>
  </si>
  <si>
    <t>307-33-5</t>
  </si>
  <si>
    <t>307-34-6</t>
  </si>
  <si>
    <t>30734-81-7</t>
  </si>
  <si>
    <t>307-35-7</t>
  </si>
  <si>
    <t>3073-66-3</t>
  </si>
  <si>
    <t>307-36-8</t>
  </si>
  <si>
    <t>3073-77-6</t>
  </si>
  <si>
    <t>307-37-9</t>
  </si>
  <si>
    <t>307-38-0</t>
  </si>
  <si>
    <t>30738-49-9</t>
  </si>
  <si>
    <t>3073-87-8</t>
  </si>
  <si>
    <t>3074-00-8</t>
  </si>
  <si>
    <t>307-40-4</t>
  </si>
  <si>
    <t>30741-06-1</t>
  </si>
  <si>
    <t>307-43-7</t>
  </si>
  <si>
    <t>30744-85-5</t>
  </si>
  <si>
    <t>30745-55-2</t>
  </si>
  <si>
    <t>307-45-9</t>
  </si>
  <si>
    <t>307-46-0</t>
  </si>
  <si>
    <t>30746-54-4</t>
  </si>
  <si>
    <t>3074-71-3</t>
  </si>
  <si>
    <t>3074-78-0</t>
  </si>
  <si>
    <t>3074-81-5</t>
  </si>
  <si>
    <t>30748-29-9</t>
  </si>
  <si>
    <t>30748-85-7</t>
  </si>
  <si>
    <t>307-49-3</t>
  </si>
  <si>
    <t>307-50-6</t>
  </si>
  <si>
    <t>307-51-7</t>
  </si>
  <si>
    <t>307531-76-6</t>
  </si>
  <si>
    <t>307-55-1</t>
  </si>
  <si>
    <t>30755-77-2</t>
  </si>
  <si>
    <t>307-59-5</t>
  </si>
  <si>
    <t>3076-04-8</t>
  </si>
  <si>
    <t>307-60-8</t>
  </si>
  <si>
    <t>307-62-0</t>
  </si>
  <si>
    <t>3076-25-3</t>
  </si>
  <si>
    <t>3076-26-4</t>
  </si>
  <si>
    <t>307-63-1</t>
  </si>
  <si>
    <t>3076-63-9</t>
  </si>
  <si>
    <t>3076-87-7</t>
  </si>
  <si>
    <t>30769-76-7</t>
  </si>
  <si>
    <t>30769-88-1</t>
  </si>
  <si>
    <t>30769-91-6</t>
  </si>
  <si>
    <t>307-70-0</t>
  </si>
  <si>
    <t>307-71-1</t>
  </si>
  <si>
    <t>3077-12-1</t>
  </si>
  <si>
    <t>3077-13-2</t>
  </si>
  <si>
    <t>30772-69-1</t>
  </si>
  <si>
    <t>30772-72-6</t>
  </si>
  <si>
    <t>3077-27-8</t>
  </si>
  <si>
    <t>30772-79-3</t>
  </si>
  <si>
    <t>3077-30-3</t>
  </si>
  <si>
    <t>3077-37-0</t>
  </si>
  <si>
    <t>3077-46-1</t>
  </si>
  <si>
    <t>3077-51-8</t>
  </si>
  <si>
    <t>30776-59-1</t>
  </si>
  <si>
    <t>3077-85-8</t>
  </si>
  <si>
    <t>307-78-8</t>
  </si>
  <si>
    <t>307-79-9</t>
  </si>
  <si>
    <t>30784-30-6</t>
  </si>
  <si>
    <t>30787-41-8</t>
  </si>
  <si>
    <t>307-87-9</t>
  </si>
  <si>
    <t>3079-28-5</t>
  </si>
  <si>
    <t>3079-30-9</t>
  </si>
  <si>
    <t>307-93-7</t>
  </si>
  <si>
    <t>307-96-0</t>
  </si>
  <si>
    <t>3079-63-8</t>
  </si>
  <si>
    <t>30796-92-0</t>
  </si>
  <si>
    <t>307-98-2</t>
  </si>
  <si>
    <t>30798-32-4</t>
  </si>
  <si>
    <t>307-99-3</t>
  </si>
  <si>
    <t>30804-44-5</t>
  </si>
  <si>
    <t>30806-83-8</t>
  </si>
  <si>
    <t>30806-86-1</t>
  </si>
  <si>
    <t>3080-69-1</t>
  </si>
  <si>
    <t>3080-75-9</t>
  </si>
  <si>
    <t>3080-97-5</t>
  </si>
  <si>
    <t>3081-01-4</t>
  </si>
  <si>
    <t>3081-14-9</t>
  </si>
  <si>
    <t>3081-20-7</t>
  </si>
  <si>
    <t>3081-24-1</t>
  </si>
  <si>
    <t>30812-87-4</t>
  </si>
  <si>
    <t>308-13-4</t>
  </si>
  <si>
    <t>3081-61-6</t>
  </si>
  <si>
    <t>30817-14-2</t>
  </si>
  <si>
    <t>30818-17-8</t>
  </si>
  <si>
    <t>308-24-7</t>
  </si>
  <si>
    <t>3082-64-2</t>
  </si>
  <si>
    <t>308-26-9</t>
  </si>
  <si>
    <t>3082-75-5</t>
  </si>
  <si>
    <t>3082-77-7</t>
  </si>
  <si>
    <t>308-28-1</t>
  </si>
  <si>
    <t>30828-87-6</t>
  </si>
  <si>
    <t>3082-93-7</t>
  </si>
  <si>
    <t>30830-55-8</t>
  </si>
  <si>
    <t>3083-10-1</t>
  </si>
  <si>
    <t>3083-11-2</t>
  </si>
  <si>
    <t>3083-23-6</t>
  </si>
  <si>
    <t>3083-25-8</t>
  </si>
  <si>
    <t>30833-53-5</t>
  </si>
  <si>
    <t>30834</t>
  </si>
  <si>
    <t>308359-57-1</t>
  </si>
  <si>
    <t>308-37-2</t>
  </si>
  <si>
    <t>3083-77-0</t>
  </si>
  <si>
    <t>308-38-3</t>
  </si>
  <si>
    <t>3084-21-7</t>
  </si>
  <si>
    <t>3084-25-1</t>
  </si>
  <si>
    <t>3084-33-1</t>
  </si>
  <si>
    <t>30843-83-5</t>
  </si>
  <si>
    <t>3084-40-0</t>
  </si>
  <si>
    <t>3084-48-8</t>
  </si>
  <si>
    <t>3084-50-2</t>
  </si>
  <si>
    <t>308-45-2</t>
  </si>
  <si>
    <t>30845-78-4</t>
  </si>
  <si>
    <t>30845-79-5</t>
  </si>
  <si>
    <t>308-48-5</t>
  </si>
  <si>
    <t>30849-48-0</t>
  </si>
  <si>
    <t>3085-35-6</t>
  </si>
  <si>
    <t>3085-36-7</t>
  </si>
  <si>
    <t>3085-42-5</t>
  </si>
  <si>
    <t>3085-53-8</t>
  </si>
  <si>
    <t>3085-54-9</t>
  </si>
  <si>
    <t>3085-76-5</t>
  </si>
  <si>
    <t>3085-79-8</t>
  </si>
  <si>
    <t>3085-82-3</t>
  </si>
  <si>
    <t>30858-91-4</t>
  </si>
  <si>
    <t>30860-22-1</t>
  </si>
  <si>
    <t>30860-66-3</t>
  </si>
  <si>
    <t>30861-27-9</t>
  </si>
  <si>
    <t>30862-33-0</t>
  </si>
  <si>
    <t>30862-34-1</t>
  </si>
  <si>
    <t>30862-35-2</t>
  </si>
  <si>
    <t>3086-62-2</t>
  </si>
  <si>
    <t>30866-95-6</t>
  </si>
  <si>
    <t>3086-72-4</t>
  </si>
  <si>
    <t>308-67-8</t>
  </si>
  <si>
    <t>30868-30-5</t>
  </si>
  <si>
    <t>3086-91-7</t>
  </si>
  <si>
    <t>3087-16-9</t>
  </si>
  <si>
    <t>3087-36-3</t>
  </si>
  <si>
    <t>30879-82-4</t>
  </si>
  <si>
    <t>3088-18-4</t>
  </si>
  <si>
    <t>3088-31-1</t>
  </si>
  <si>
    <t>308831-61-0</t>
  </si>
  <si>
    <t>3088-41-3</t>
  </si>
  <si>
    <t>3088-42-4</t>
  </si>
  <si>
    <t>30885-77-9</t>
  </si>
  <si>
    <t>30886-09-0</t>
  </si>
  <si>
    <t>3088-74-2</t>
  </si>
  <si>
    <t>3089-16-5</t>
  </si>
  <si>
    <t>3089-17-6</t>
  </si>
  <si>
    <t>3089-19-8</t>
  </si>
  <si>
    <t>3089-22-3</t>
  </si>
  <si>
    <t>3089-23-4</t>
  </si>
  <si>
    <t>3089-24-5</t>
  </si>
  <si>
    <t>3089-25-6</t>
  </si>
  <si>
    <t>30892-74-1</t>
  </si>
  <si>
    <t>3089-55-2</t>
  </si>
  <si>
    <t>30896-57-2</t>
  </si>
  <si>
    <t>30896-98-1</t>
  </si>
  <si>
    <t>30897-75-7</t>
  </si>
  <si>
    <t>30897-76-8</t>
  </si>
  <si>
    <t>30899-62-8</t>
  </si>
  <si>
    <t>309-00-2</t>
  </si>
  <si>
    <t>30901-64-5</t>
  </si>
  <si>
    <t>30901-67-8</t>
  </si>
  <si>
    <t>3090-21-9</t>
  </si>
  <si>
    <t>3090-35-5</t>
  </si>
  <si>
    <t>3090-36-6</t>
  </si>
  <si>
    <t>30905-63-6</t>
  </si>
  <si>
    <t>30906-38-8</t>
  </si>
  <si>
    <t>30909-51-4</t>
  </si>
  <si>
    <t>30910-47-5</t>
  </si>
  <si>
    <t>3091-25-6</t>
  </si>
  <si>
    <t>30913-03-2</t>
  </si>
  <si>
    <t>3091-32-5</t>
  </si>
  <si>
    <t>30921-18-7</t>
  </si>
  <si>
    <t>3092-17-9</t>
  </si>
  <si>
    <t>30923-12-7</t>
  </si>
  <si>
    <t>30923-82-1</t>
  </si>
  <si>
    <t>30924-31-3</t>
  </si>
  <si>
    <t>30925-07-6</t>
  </si>
  <si>
    <t>30926-22-8</t>
  </si>
  <si>
    <t>30926-51-3</t>
  </si>
  <si>
    <t>30930-49-5</t>
  </si>
  <si>
    <t>30932-41-3</t>
  </si>
  <si>
    <t>3093-35-4</t>
  </si>
  <si>
    <t>30934-97-5</t>
  </si>
  <si>
    <t>309-36-4</t>
  </si>
  <si>
    <t>3094-09-5</t>
  </si>
  <si>
    <t>309-43-3</t>
  </si>
  <si>
    <t>30947-30-9</t>
  </si>
  <si>
    <t>3094-87-9</t>
  </si>
  <si>
    <t>30950-27-7</t>
  </si>
  <si>
    <t>30951-88-3</t>
  </si>
  <si>
    <t>30951-95-2</t>
  </si>
  <si>
    <t>30954-98-4</t>
  </si>
  <si>
    <t>3095-65-6</t>
  </si>
  <si>
    <t>3095-73-6</t>
  </si>
  <si>
    <t>3095-94-1</t>
  </si>
  <si>
    <t>3095-95-2</t>
  </si>
  <si>
    <t>30960-39-5</t>
  </si>
  <si>
    <t>30964-13-7</t>
  </si>
  <si>
    <t>3096-52-4</t>
  </si>
  <si>
    <t>3096-57-9</t>
  </si>
  <si>
    <t>3096-69-3</t>
  </si>
  <si>
    <t>3096-70-6</t>
  </si>
  <si>
    <t>3096-71-7</t>
  </si>
  <si>
    <t>30968-43-5</t>
  </si>
  <si>
    <t>30977-64-1</t>
  </si>
  <si>
    <t>30979-39-6</t>
  </si>
  <si>
    <t>30979-48-7</t>
  </si>
  <si>
    <t>30982-03-7</t>
  </si>
  <si>
    <t>30982-35-5</t>
  </si>
  <si>
    <t>30982-36-6</t>
  </si>
  <si>
    <t>30982-97-9</t>
  </si>
  <si>
    <t>30984-28-2</t>
  </si>
  <si>
    <t>30986-62-0</t>
  </si>
  <si>
    <t>309-88-6</t>
  </si>
  <si>
    <t>30989-05-0</t>
  </si>
  <si>
    <t>30989-07-2</t>
  </si>
  <si>
    <t>309913-83-5</t>
  </si>
  <si>
    <t>30992-29-1</t>
  </si>
  <si>
    <t>3099-30-7</t>
  </si>
  <si>
    <t>3099-52-3</t>
  </si>
  <si>
    <t>30995-65-4</t>
  </si>
  <si>
    <t>30995-69-8</t>
  </si>
  <si>
    <t>30997-91-2</t>
  </si>
  <si>
    <t>30999-06-5</t>
  </si>
  <si>
    <t>3100-04-7</t>
  </si>
  <si>
    <t>31001-73-7</t>
  </si>
  <si>
    <t>31001-77-1</t>
  </si>
  <si>
    <t>31002-20-7</t>
  </si>
  <si>
    <t>31002-79-6</t>
  </si>
  <si>
    <t>3100-36-5</t>
  </si>
  <si>
    <t>31004-27-0</t>
  </si>
  <si>
    <t>31005-02-4</t>
  </si>
  <si>
    <t>31010-60-3</t>
  </si>
  <si>
    <t>3101-60-8</t>
  </si>
  <si>
    <t>31017-44-4</t>
  </si>
  <si>
    <t>3102-00-9</t>
  </si>
  <si>
    <t>3102-08-7</t>
  </si>
  <si>
    <t>3102-33-8</t>
  </si>
  <si>
    <t>31024-35-8</t>
  </si>
  <si>
    <t>31024-46-1</t>
  </si>
  <si>
    <t>31024-54-1</t>
  </si>
  <si>
    <t>31024-56-3</t>
  </si>
  <si>
    <t>31025-14-6</t>
  </si>
  <si>
    <t>3102-57-6</t>
  </si>
  <si>
    <t>3102-70-3</t>
  </si>
  <si>
    <t>31027-31-3</t>
  </si>
  <si>
    <t>3102-87-2</t>
  </si>
  <si>
    <t>31030-27-0</t>
  </si>
  <si>
    <t>3103-38-6</t>
  </si>
  <si>
    <t>31035-07-1</t>
  </si>
  <si>
    <t>31036-80-3</t>
  </si>
  <si>
    <t>31037-84-0</t>
  </si>
  <si>
    <t>31044-12-9</t>
  </si>
  <si>
    <t>31045-09-7</t>
  </si>
  <si>
    <t>31051-75-9</t>
  </si>
  <si>
    <t>3105-51-9</t>
  </si>
  <si>
    <t>3105-55-3</t>
  </si>
  <si>
    <t>31056-76-5</t>
  </si>
  <si>
    <t>31058-81-8</t>
  </si>
  <si>
    <t>3105-97-3</t>
  </si>
  <si>
    <t>31065-89-1</t>
  </si>
  <si>
    <t>3106-60-3</t>
  </si>
  <si>
    <t>31066-45-2</t>
  </si>
  <si>
    <t>3106-85-2</t>
  </si>
  <si>
    <t>3107-18-4</t>
  </si>
  <si>
    <t>3107-19-5</t>
  </si>
  <si>
    <t>3107-32-2</t>
  </si>
  <si>
    <t>310-75-1</t>
  </si>
  <si>
    <t>31078-10-1</t>
  </si>
  <si>
    <t>3108-05-2</t>
  </si>
  <si>
    <t>3108-15-4</t>
  </si>
  <si>
    <t>3108-24-5</t>
  </si>
  <si>
    <t>31084-16-9</t>
  </si>
  <si>
    <t>31084-17-0</t>
  </si>
  <si>
    <t>3108-42-7</t>
  </si>
  <si>
    <t>31089-24-4</t>
  </si>
  <si>
    <t>31089-49-3</t>
  </si>
  <si>
    <t>31089-90-4</t>
  </si>
  <si>
    <t>31091-50-6</t>
  </si>
  <si>
    <t>31093-48-8</t>
  </si>
  <si>
    <t>3109-35-1</t>
  </si>
  <si>
    <t>3109-63-5</t>
  </si>
  <si>
    <t>31098-20-1</t>
  </si>
  <si>
    <t>31098-21-2</t>
  </si>
  <si>
    <t>3109-94-2</t>
  </si>
  <si>
    <t>31105-79-0</t>
  </si>
  <si>
    <t>31107-06-9</t>
  </si>
  <si>
    <t>31107-36-5</t>
  </si>
  <si>
    <t>31107-39-8</t>
  </si>
  <si>
    <t>31107-44-5</t>
  </si>
  <si>
    <t>31112-62-6</t>
  </si>
  <si>
    <t>3111-70-4</t>
  </si>
  <si>
    <t>31120-85-1</t>
  </si>
  <si>
    <t>31121-93-4</t>
  </si>
  <si>
    <t>3112-31-0</t>
  </si>
  <si>
    <t>31127-54-5</t>
  </si>
  <si>
    <t>31127-80-7</t>
  </si>
  <si>
    <t>31127-82-9</t>
  </si>
  <si>
    <t>311-28-4</t>
  </si>
  <si>
    <t>3112-85-4</t>
  </si>
  <si>
    <t>3112-88-7</t>
  </si>
  <si>
    <t>3112-90-1</t>
  </si>
  <si>
    <t>31136-61-5</t>
  </si>
  <si>
    <t>3113-71-1</t>
  </si>
  <si>
    <t>3113-72-2</t>
  </si>
  <si>
    <t>31138-65-5</t>
  </si>
  <si>
    <t>31140-37-1</t>
  </si>
  <si>
    <t>31140-40-6</t>
  </si>
  <si>
    <t>31142-56-0</t>
  </si>
  <si>
    <t>31143-13-2</t>
  </si>
  <si>
    <t>311-45-5</t>
  </si>
  <si>
    <t>311-46-6</t>
  </si>
  <si>
    <t>3114-70-3</t>
  </si>
  <si>
    <t>31147-36-1</t>
  </si>
  <si>
    <t>31148-31-9</t>
  </si>
  <si>
    <t>31148-95-5</t>
  </si>
  <si>
    <t>3115-39-7</t>
  </si>
  <si>
    <t>31154-87-7</t>
  </si>
  <si>
    <t>31154-98-0</t>
  </si>
  <si>
    <t>3115-49-9</t>
  </si>
  <si>
    <t>3115-68-2</t>
  </si>
  <si>
    <t>31158-91-5</t>
  </si>
  <si>
    <t>31160-64-2</t>
  </si>
  <si>
    <t>31160-66-4</t>
  </si>
  <si>
    <t>31161-71-4</t>
  </si>
  <si>
    <t>31162-45-5</t>
  </si>
  <si>
    <t>31164-13-3</t>
  </si>
  <si>
    <t>31166-17-3</t>
  </si>
  <si>
    <t>31166-18-4</t>
  </si>
  <si>
    <t>3116-76-5</t>
  </si>
  <si>
    <t>31167-90-5</t>
  </si>
  <si>
    <t>31167-92-7</t>
  </si>
  <si>
    <t>31169-63-8</t>
  </si>
  <si>
    <t>3117-02-0</t>
  </si>
  <si>
    <t>31173-14-5</t>
  </si>
  <si>
    <t>31180-77-5</t>
  </si>
  <si>
    <t>31180-93-5</t>
  </si>
  <si>
    <t>31181-32-5</t>
  </si>
  <si>
    <t>31185-53-2</t>
  </si>
  <si>
    <t>31185-67-8</t>
  </si>
  <si>
    <t>31185-68-9</t>
  </si>
  <si>
    <t>31185-69-0</t>
  </si>
  <si>
    <t>31186-93-3</t>
  </si>
  <si>
    <t>31188-91-7</t>
  </si>
  <si>
    <t>311-89-7</t>
  </si>
  <si>
    <t>3118-97-6</t>
  </si>
  <si>
    <t>3119-02-6</t>
  </si>
  <si>
    <t>3119-15-1</t>
  </si>
  <si>
    <t>31195-17-2</t>
  </si>
  <si>
    <t>31195-95-6</t>
  </si>
  <si>
    <t>3119-93-5</t>
  </si>
  <si>
    <t>3119-94-6</t>
  </si>
  <si>
    <t>31200-98-3</t>
  </si>
  <si>
    <t>31202-24-1</t>
  </si>
  <si>
    <t>3120-74-9</t>
  </si>
  <si>
    <t>31212-28-9</t>
  </si>
  <si>
    <t>31215-04-0</t>
  </si>
  <si>
    <t>31215-05-1</t>
  </si>
  <si>
    <t>3121-52-6</t>
  </si>
  <si>
    <t>31215-94-8</t>
  </si>
  <si>
    <t>3121-60-6</t>
  </si>
  <si>
    <t>3121-61-7</t>
  </si>
  <si>
    <t>3121-70-8</t>
  </si>
  <si>
    <t>3121-74-2</t>
  </si>
  <si>
    <t>31218-69-6</t>
  </si>
  <si>
    <t>31218-83-4</t>
  </si>
  <si>
    <t>312-19-6</t>
  </si>
  <si>
    <t>31221-06-4</t>
  </si>
  <si>
    <t>31225-17-9</t>
  </si>
  <si>
    <t>3122-88-1</t>
  </si>
  <si>
    <t>31229-74-0</t>
  </si>
  <si>
    <t>312-30-1</t>
  </si>
  <si>
    <t>31230-17-8</t>
  </si>
  <si>
    <t>312307-38-3</t>
  </si>
  <si>
    <t>312-31-2</t>
  </si>
  <si>
    <t>3123-13-5</t>
  </si>
  <si>
    <t>31233-64-4</t>
  </si>
  <si>
    <t>3123-67-9</t>
  </si>
  <si>
    <t>31236-94-9</t>
  </si>
  <si>
    <t>31237-02-2</t>
  </si>
  <si>
    <t>31237-03-3</t>
  </si>
  <si>
    <t>31238-20-7</t>
  </si>
  <si>
    <t>3123-93-1</t>
  </si>
  <si>
    <t>312-40-3</t>
  </si>
  <si>
    <t>31242-17-8</t>
  </si>
  <si>
    <t>312-48-1</t>
  </si>
  <si>
    <t>31249-11-3</t>
  </si>
  <si>
    <t>31249-95-3</t>
  </si>
  <si>
    <t>31250-06-3</t>
  </si>
  <si>
    <t>31250-18-7</t>
  </si>
  <si>
    <t>31251-03-3</t>
  </si>
  <si>
    <t>31251-41-9</t>
  </si>
  <si>
    <t>31252-42-3</t>
  </si>
  <si>
    <t>31252-85-4</t>
  </si>
  <si>
    <t>31255-17-1</t>
  </si>
  <si>
    <t>31255-25-1</t>
  </si>
  <si>
    <t>312560</t>
  </si>
  <si>
    <t>31257-96-2</t>
  </si>
  <si>
    <t>312600-89-8</t>
  </si>
  <si>
    <t>31262-37-0</t>
  </si>
  <si>
    <t>31265-39-1</t>
  </si>
  <si>
    <t>312-66-3</t>
  </si>
  <si>
    <t>3126-63-4</t>
  </si>
  <si>
    <t>3126-80-5</t>
  </si>
  <si>
    <t>31268-79-8</t>
  </si>
  <si>
    <t>3126-95-2</t>
  </si>
  <si>
    <t>31274-42-7</t>
  </si>
  <si>
    <t>3127-80-8</t>
  </si>
  <si>
    <t>3128-06-1</t>
  </si>
  <si>
    <t>3128-07-2</t>
  </si>
  <si>
    <t>312-81-2</t>
  </si>
  <si>
    <t>31281-86-4</t>
  </si>
  <si>
    <t>31282-04-9</t>
  </si>
  <si>
    <t>3128-30-1</t>
  </si>
  <si>
    <t>312-84-5</t>
  </si>
  <si>
    <t>31288-44-5</t>
  </si>
  <si>
    <t>31291-42-6</t>
  </si>
  <si>
    <t>31291-59-5</t>
  </si>
  <si>
    <t>31291-60-8</t>
  </si>
  <si>
    <t>31293-07-9</t>
  </si>
  <si>
    <t>312-93-6</t>
  </si>
  <si>
    <t>312943-34-3</t>
  </si>
  <si>
    <t>3129-43-9</t>
  </si>
  <si>
    <t>312-94-7</t>
  </si>
  <si>
    <t>31294-91-4</t>
  </si>
  <si>
    <t>312949-16-9</t>
  </si>
  <si>
    <t>31295-46-2</t>
  </si>
  <si>
    <t>31295-49-5</t>
  </si>
  <si>
    <t>31295-54-2</t>
  </si>
  <si>
    <t>31295-56-4</t>
  </si>
  <si>
    <t>312-95-8</t>
  </si>
  <si>
    <t>312-96-9</t>
  </si>
  <si>
    <t>3129-91-7</t>
  </si>
  <si>
    <t>3129-92-8</t>
  </si>
  <si>
    <t>3130-19-6</t>
  </si>
  <si>
    <t>3130-29-8</t>
  </si>
  <si>
    <t>313-04-2</t>
  </si>
  <si>
    <t>313-06-4</t>
  </si>
  <si>
    <t>3130-72-1</t>
  </si>
  <si>
    <t>31307-59-2</t>
  </si>
  <si>
    <t>3130-87-8</t>
  </si>
  <si>
    <t>3131-03-1</t>
  </si>
  <si>
    <t>31311-74-7</t>
  </si>
  <si>
    <t>3131-23-5</t>
  </si>
  <si>
    <t>3131-32-6</t>
  </si>
  <si>
    <t>31314-15-5</t>
  </si>
  <si>
    <t>31314-16-6</t>
  </si>
  <si>
    <t>31314-17-7</t>
  </si>
  <si>
    <t>3131-52-0</t>
  </si>
  <si>
    <t>31316-20-8</t>
  </si>
  <si>
    <t>3131-63-3</t>
  </si>
  <si>
    <t>31321-62-7</t>
  </si>
  <si>
    <t>31321-74-1</t>
  </si>
  <si>
    <t>31323-44-1</t>
  </si>
  <si>
    <t>3132-64-7</t>
  </si>
  <si>
    <t>3132-99-8</t>
  </si>
  <si>
    <t>3133-01-5</t>
  </si>
  <si>
    <t>31333-13-8</t>
  </si>
  <si>
    <t>31334-48-2</t>
  </si>
  <si>
    <t>31334-80-2</t>
  </si>
  <si>
    <t>31335-74-7</t>
  </si>
  <si>
    <t>313366-93-7</t>
  </si>
  <si>
    <t>313368-91-1</t>
  </si>
  <si>
    <t>31339-60-3</t>
  </si>
  <si>
    <t>3134-12-1</t>
  </si>
  <si>
    <t>31344-57-7</t>
  </si>
  <si>
    <t>3134-66-5</t>
  </si>
  <si>
    <t>3134-70-1</t>
  </si>
  <si>
    <t>313475-50-2</t>
  </si>
  <si>
    <t>313475-52-4</t>
  </si>
  <si>
    <t>313489-71-3</t>
  </si>
  <si>
    <t>31351-12-9</t>
  </si>
  <si>
    <t>31351-20-9</t>
  </si>
  <si>
    <t>3135-18-0</t>
  </si>
  <si>
    <t>31352-16-6</t>
  </si>
  <si>
    <t>31352-31-5</t>
  </si>
  <si>
    <t>31352-39-3</t>
  </si>
  <si>
    <t>31352-82-6</t>
  </si>
  <si>
    <t>313535-73-8</t>
  </si>
  <si>
    <t>31353-92-1</t>
  </si>
  <si>
    <t>31354-66-2</t>
  </si>
  <si>
    <t>31354-67-3</t>
  </si>
  <si>
    <t>3135-54-4</t>
  </si>
  <si>
    <t>31356-29-3</t>
  </si>
  <si>
    <t>31356-36-2</t>
  </si>
  <si>
    <t>31363-68-5</t>
  </si>
  <si>
    <t>31363-74-3</t>
  </si>
  <si>
    <t>31364-42-8</t>
  </si>
  <si>
    <t>31366-25-3</t>
  </si>
  <si>
    <t>31366-39-9</t>
  </si>
  <si>
    <t>31366-95-7</t>
  </si>
  <si>
    <t>31367-46-1</t>
  </si>
  <si>
    <t>313682-08-5</t>
  </si>
  <si>
    <t>3137-00-6</t>
  </si>
  <si>
    <t>313-72-4</t>
  </si>
  <si>
    <t>31373-19-0</t>
  </si>
  <si>
    <t>31373-65-6</t>
  </si>
  <si>
    <t>31375-11-8</t>
  </si>
  <si>
    <t>31375-17-4</t>
  </si>
  <si>
    <t>31375-20-9</t>
  </si>
  <si>
    <t>31377-05-6</t>
  </si>
  <si>
    <t>3137-73-3</t>
  </si>
  <si>
    <t>31378-03-7</t>
  </si>
  <si>
    <t>3137-83-5</t>
  </si>
  <si>
    <t>31383-81-0</t>
  </si>
  <si>
    <t>3138-42-9</t>
  </si>
  <si>
    <t>31385-10-1</t>
  </si>
  <si>
    <t>31387-97-0</t>
  </si>
  <si>
    <t>3138-86-1</t>
  </si>
  <si>
    <t>31394-71-5</t>
  </si>
  <si>
    <t>31398-92-2</t>
  </si>
  <si>
    <t>31399-73-2</t>
  </si>
  <si>
    <t>31399-83-4</t>
  </si>
  <si>
    <t>31399-84-5</t>
  </si>
  <si>
    <t>3139-99-9</t>
  </si>
  <si>
    <t>314020-44-5</t>
  </si>
  <si>
    <t>314-03-4</t>
  </si>
  <si>
    <t>31404-59-8</t>
  </si>
  <si>
    <t>31404-61-2</t>
  </si>
  <si>
    <t>314053-71-9</t>
  </si>
  <si>
    <t>31407-27-9</t>
  </si>
  <si>
    <t>3140-73-6</t>
  </si>
  <si>
    <t>3140-93-0</t>
  </si>
  <si>
    <t>31410-01-2</t>
  </si>
  <si>
    <t>31411-12-8</t>
  </si>
  <si>
    <t>31411-98-0</t>
  </si>
  <si>
    <t>3141-24-0</t>
  </si>
  <si>
    <t>3141-25-1</t>
  </si>
  <si>
    <t>3141-26-2</t>
  </si>
  <si>
    <t>3141-27-3</t>
  </si>
  <si>
    <t>314-13-6</t>
  </si>
  <si>
    <t>31416-78-1</t>
  </si>
  <si>
    <t>31416-98-5</t>
  </si>
  <si>
    <t>31423-92-4</t>
  </si>
  <si>
    <t>3142-42-5</t>
  </si>
  <si>
    <t>3142-58-3</t>
  </si>
  <si>
    <t>31426-72-9</t>
  </si>
  <si>
    <t>3142-72-1</t>
  </si>
  <si>
    <t>31430-15-6</t>
  </si>
  <si>
    <t>31430-18-9</t>
  </si>
  <si>
    <t>31430-72-5</t>
  </si>
  <si>
    <t>31430-86-1</t>
  </si>
  <si>
    <t>31431-13-7</t>
  </si>
  <si>
    <t>31431-16-0</t>
  </si>
  <si>
    <t>31431-18-2</t>
  </si>
  <si>
    <t>31431-19-3</t>
  </si>
  <si>
    <t>31431-23-9</t>
  </si>
  <si>
    <t>31431-26-2</t>
  </si>
  <si>
    <t>31431-30-8</t>
  </si>
  <si>
    <t>31431-43-3</t>
  </si>
  <si>
    <t>31434-97-6</t>
  </si>
  <si>
    <t>314-35-2</t>
  </si>
  <si>
    <t>31437-47-5</t>
  </si>
  <si>
    <t>314-40-9</t>
  </si>
  <si>
    <t>3144-09-0</t>
  </si>
  <si>
    <t>314-41-0</t>
  </si>
  <si>
    <t>314-42-1</t>
  </si>
  <si>
    <t>3144-74-9</t>
  </si>
  <si>
    <t>314-50-1</t>
  </si>
  <si>
    <t>31450-14-3</t>
  </si>
  <si>
    <t>31454-48-5</t>
  </si>
  <si>
    <t>3145-68-4</t>
  </si>
  <si>
    <t>3145-86-6</t>
  </si>
  <si>
    <t>31462-59-6</t>
  </si>
  <si>
    <t>3146-40-5</t>
  </si>
  <si>
    <t>31464-38-7</t>
  </si>
  <si>
    <t>3146-50-7</t>
  </si>
  <si>
    <t>31465-25-5</t>
  </si>
  <si>
    <t>31465-36-8</t>
  </si>
  <si>
    <t>3146-66-5</t>
  </si>
  <si>
    <t>31468-33-4</t>
  </si>
  <si>
    <t>3147-14-6</t>
  </si>
  <si>
    <t>3147-15-7</t>
  </si>
  <si>
    <t>31472-83-0</t>
  </si>
  <si>
    <t>314728-85-3</t>
  </si>
  <si>
    <t>31473-75-3</t>
  </si>
  <si>
    <t>3147-39-5</t>
  </si>
  <si>
    <t>3147-45-3</t>
  </si>
  <si>
    <t>31474-57-4</t>
  </si>
  <si>
    <t>3147-50-0</t>
  </si>
  <si>
    <t>314751-02-5</t>
  </si>
  <si>
    <t>3147-53-3</t>
  </si>
  <si>
    <t>3147-55-5</t>
  </si>
  <si>
    <t>3147-62-4</t>
  </si>
  <si>
    <t>3147-64-6</t>
  </si>
  <si>
    <t>3147-75-9</t>
  </si>
  <si>
    <t>3147-76-0</t>
  </si>
  <si>
    <t>3147-77-1</t>
  </si>
  <si>
    <t>31478-45-2</t>
  </si>
  <si>
    <t>3148-09-2</t>
  </si>
  <si>
    <t>31480-93-0</t>
  </si>
  <si>
    <t>31482-07-2</t>
  </si>
  <si>
    <t>31482-56-1</t>
  </si>
  <si>
    <t>3148-72-9</t>
  </si>
  <si>
    <t>3148-73-0</t>
  </si>
  <si>
    <t>3148-90-1</t>
  </si>
  <si>
    <t>3149-00-6</t>
  </si>
  <si>
    <t>3149-12-0</t>
  </si>
  <si>
    <t>3149-28-8</t>
  </si>
  <si>
    <t>31494-35-6</t>
  </si>
  <si>
    <t>3149-62-0</t>
  </si>
  <si>
    <t>3149-68-6</t>
  </si>
  <si>
    <t>31499-72-6</t>
  </si>
  <si>
    <t>31499-97-5</t>
  </si>
  <si>
    <t>31501-01-6</t>
  </si>
  <si>
    <t>31501-11-8</t>
  </si>
  <si>
    <t>3150-15-0</t>
  </si>
  <si>
    <t>31502-14-4</t>
  </si>
  <si>
    <t>31502-19-9</t>
  </si>
  <si>
    <t>3150-24-1</t>
  </si>
  <si>
    <t>3150-25-2</t>
  </si>
  <si>
    <t>31505-26-7</t>
  </si>
  <si>
    <t>31506-32-8</t>
  </si>
  <si>
    <t>31506-34-0</t>
  </si>
  <si>
    <t>31506-43-1</t>
  </si>
  <si>
    <t>31506-87-3</t>
  </si>
  <si>
    <t>31508-00-6</t>
  </si>
  <si>
    <t>3150-82-1</t>
  </si>
  <si>
    <t>31508-44-8</t>
  </si>
  <si>
    <t>31508-71-1</t>
  </si>
  <si>
    <t>31511-30-5</t>
  </si>
  <si>
    <t>31511-31-6</t>
  </si>
  <si>
    <t>3151-30-2</t>
  </si>
  <si>
    <t>3151-39-1</t>
  </si>
  <si>
    <t>315-14-0</t>
  </si>
  <si>
    <t>31514-30-4</t>
  </si>
  <si>
    <t>31515-43-2</t>
  </si>
  <si>
    <t>3151-59-5</t>
  </si>
  <si>
    <t>31516-52-6</t>
  </si>
  <si>
    <t>315183-21-2</t>
  </si>
  <si>
    <t>315-18-4</t>
  </si>
  <si>
    <t>31519-22-9</t>
  </si>
  <si>
    <t>31521-55-8</t>
  </si>
  <si>
    <t>315-22-0</t>
  </si>
  <si>
    <t>31522-06-2</t>
  </si>
  <si>
    <t>31522-07-3</t>
  </si>
  <si>
    <t>31522-10-8</t>
  </si>
  <si>
    <t>31522-23-3</t>
  </si>
  <si>
    <t>31522-24-4</t>
  </si>
  <si>
    <t>31526-60-0</t>
  </si>
  <si>
    <t>3152-68-9</t>
  </si>
  <si>
    <t>31529-29-0</t>
  </si>
  <si>
    <t>31529-46-1</t>
  </si>
  <si>
    <t>315-33-3</t>
  </si>
  <si>
    <t>3153-36-4</t>
  </si>
  <si>
    <t>3153-37-5</t>
  </si>
  <si>
    <t>3153-44-4</t>
  </si>
  <si>
    <t>3153-55-7</t>
  </si>
  <si>
    <t>315-37-7</t>
  </si>
  <si>
    <t>31537-71-0</t>
  </si>
  <si>
    <t>3153-97-7</t>
  </si>
  <si>
    <t>31540-62-2</t>
  </si>
  <si>
    <t>31543-75-6</t>
  </si>
  <si>
    <t>3154-51-6</t>
  </si>
  <si>
    <t>31545-26-3</t>
  </si>
  <si>
    <t>3155-01-9</t>
  </si>
  <si>
    <t>31551-27-6</t>
  </si>
  <si>
    <t>31551-28-7</t>
  </si>
  <si>
    <t>31551-45-8</t>
  </si>
  <si>
    <t>3155-48-4</t>
  </si>
  <si>
    <t>31556-45-3</t>
  </si>
  <si>
    <t>3155-71-3</t>
  </si>
  <si>
    <t>31557-34-3</t>
  </si>
  <si>
    <t>31558-40-4</t>
  </si>
  <si>
    <t>31558-46-0</t>
  </si>
  <si>
    <t>31559-43-0</t>
  </si>
  <si>
    <t>31560-72-2</t>
  </si>
  <si>
    <t>31565-19-2</t>
  </si>
  <si>
    <t>31565-23-8</t>
  </si>
  <si>
    <t>31565-37-4</t>
  </si>
  <si>
    <t>31565-38-5</t>
  </si>
  <si>
    <t>31567-29-0</t>
  </si>
  <si>
    <t>31568-84-0</t>
  </si>
  <si>
    <t>31570-04-4</t>
  </si>
  <si>
    <t>31571-52-5</t>
  </si>
  <si>
    <t>31571-69-4 | 43176-5</t>
  </si>
  <si>
    <t>315-72-0</t>
  </si>
  <si>
    <t>31573-45-2</t>
  </si>
  <si>
    <t>31574-44-4</t>
  </si>
  <si>
    <t>31575-93-6</t>
  </si>
  <si>
    <t>31576-00-8</t>
  </si>
  <si>
    <t>315-80-0</t>
  </si>
  <si>
    <t>31580-45-7</t>
  </si>
  <si>
    <t>31581-02-9</t>
  </si>
  <si>
    <t>31581-32-5</t>
  </si>
  <si>
    <t>31582-45-3</t>
  </si>
  <si>
    <t>3158-26-7</t>
  </si>
  <si>
    <t>3158-56-3</t>
  </si>
  <si>
    <t>3158-73-4</t>
  </si>
  <si>
    <t>3158-85-8</t>
  </si>
  <si>
    <t>3158-91-6</t>
  </si>
  <si>
    <t>3158-98-3</t>
  </si>
  <si>
    <t>3159-28-2</t>
  </si>
  <si>
    <t>31595-32-1</t>
  </si>
  <si>
    <t>3159-62-4</t>
  </si>
  <si>
    <t>31598-52-4</t>
  </si>
  <si>
    <t>31599-32-3</t>
  </si>
  <si>
    <t>31599-60-7</t>
  </si>
  <si>
    <t>3159-98-6</t>
  </si>
  <si>
    <t>31600-56-3</t>
  </si>
  <si>
    <t>31600-99-4</t>
  </si>
  <si>
    <t>31601-41-9</t>
  </si>
  <si>
    <t>31603-00-6</t>
  </si>
  <si>
    <t>3160-32-5</t>
  </si>
  <si>
    <t>3160-35-8</t>
  </si>
  <si>
    <t>3160-37-0</t>
  </si>
  <si>
    <t>3160-40-5</t>
  </si>
  <si>
    <t>31605-03-5</t>
  </si>
  <si>
    <t>3160-59-6</t>
  </si>
  <si>
    <t>3160-86-9</t>
  </si>
  <si>
    <t>3160-91-6</t>
  </si>
  <si>
    <t>31609-42-4</t>
  </si>
  <si>
    <t>31611-18-4</t>
  </si>
  <si>
    <t>31611-42-4</t>
  </si>
  <si>
    <t>31612-53-0</t>
  </si>
  <si>
    <t>31616-64-5</t>
  </si>
  <si>
    <t>31616-66-7</t>
  </si>
  <si>
    <t>316189-74-9</t>
  </si>
  <si>
    <t>3162-29-6</t>
  </si>
  <si>
    <t>316-23-4</t>
  </si>
  <si>
    <t>3162-56-9</t>
  </si>
  <si>
    <t>31626-19-4</t>
  </si>
  <si>
    <t>3162-96-7</t>
  </si>
  <si>
    <t>3163-07-3</t>
  </si>
  <si>
    <t>3163-31-3</t>
  </si>
  <si>
    <t>31633-70-2</t>
  </si>
  <si>
    <t>31633-71-3</t>
  </si>
  <si>
    <t>31633-72-4</t>
  </si>
  <si>
    <t>31637-97-5</t>
  </si>
  <si>
    <t>31638-54-7</t>
  </si>
  <si>
    <t>31638-89-8</t>
  </si>
  <si>
    <t>31638-96-7</t>
  </si>
  <si>
    <t>316-41-6</t>
  </si>
  <si>
    <t>316-42-7</t>
  </si>
  <si>
    <t>31643-14-8</t>
  </si>
  <si>
    <t>3164-34-9</t>
  </si>
  <si>
    <t>31643-49-9</t>
  </si>
  <si>
    <t>3164-46-3</t>
  </si>
  <si>
    <t>31645-12-2</t>
  </si>
  <si>
    <t>31645-39-3</t>
  </si>
  <si>
    <t>3164-55-4</t>
  </si>
  <si>
    <t>3164-60-1</t>
  </si>
  <si>
    <t>316-46-1</t>
  </si>
  <si>
    <t>3164-85-0</t>
  </si>
  <si>
    <t>31651-04-4</t>
  </si>
  <si>
    <t>31654-38-3</t>
  </si>
  <si>
    <t>31654-77-0</t>
  </si>
  <si>
    <t>3165-81-9</t>
  </si>
  <si>
    <t>31658-50-1</t>
  </si>
  <si>
    <t>3165-93-3</t>
  </si>
  <si>
    <t>31659-42-4</t>
  </si>
  <si>
    <t>31661-27-5</t>
  </si>
  <si>
    <t>31663-89-5</t>
  </si>
  <si>
    <t>3166-62-9</t>
  </si>
  <si>
    <t>316-68-7</t>
  </si>
  <si>
    <t>3167-31-5</t>
  </si>
  <si>
    <t>3167-49-5</t>
  </si>
  <si>
    <t>31675-93-1</t>
  </si>
  <si>
    <t>31676-23-0</t>
  </si>
  <si>
    <t>3167-63-3</t>
  </si>
  <si>
    <t>31680-07-6</t>
  </si>
  <si>
    <t>31681-13-7</t>
  </si>
  <si>
    <t>316-81-4</t>
  </si>
  <si>
    <t>31681-98-8</t>
  </si>
  <si>
    <t>316826-59-2</t>
  </si>
  <si>
    <t>316827-33-5</t>
  </si>
  <si>
    <t>316-85-8</t>
  </si>
  <si>
    <t>31685-80-0</t>
  </si>
  <si>
    <t>31687-58-8</t>
  </si>
  <si>
    <t>3168-95-4</t>
  </si>
  <si>
    <t>31690-11-6</t>
  </si>
  <si>
    <t>31691-97-1</t>
  </si>
  <si>
    <t>3169-26-4</t>
  </si>
  <si>
    <t>31692-85-0</t>
  </si>
  <si>
    <t>3169-30-0</t>
  </si>
  <si>
    <t>31694-55-0</t>
  </si>
  <si>
    <t>31697-10-6</t>
  </si>
  <si>
    <t>31697-11-7</t>
  </si>
  <si>
    <t>31698-46-1</t>
  </si>
  <si>
    <t>31701-42-5</t>
  </si>
  <si>
    <t>31704-80-0</t>
  </si>
  <si>
    <t>31704-82-2</t>
  </si>
  <si>
    <t>3171-45-7</t>
  </si>
  <si>
    <t>31715-42-1</t>
  </si>
  <si>
    <t>31715-46-5</t>
  </si>
  <si>
    <t>31715-57-8</t>
  </si>
  <si>
    <t>31717-87-0</t>
  </si>
  <si>
    <t>31718-58-8</t>
  </si>
  <si>
    <t>31721-17-2</t>
  </si>
  <si>
    <t>3172-33-6</t>
  </si>
  <si>
    <t>3172-34-7</t>
  </si>
  <si>
    <t>3172-52-9</t>
  </si>
  <si>
    <t>31729-66-5</t>
  </si>
  <si>
    <t>317318-70-0</t>
  </si>
  <si>
    <t>31732-71-5</t>
  </si>
  <si>
    <t>317-34-0</t>
  </si>
  <si>
    <t>3173-53-3</t>
  </si>
  <si>
    <t>3173-56-6</t>
  </si>
  <si>
    <t>31736-73-9</t>
  </si>
  <si>
    <t>3173-72-6</t>
  </si>
  <si>
    <t>3173-79-3</t>
  </si>
  <si>
    <t>31738-06-4</t>
  </si>
  <si>
    <t>31742-65-1</t>
  </si>
  <si>
    <t>3174-30-9</t>
  </si>
  <si>
    <t>31748-47-7</t>
  </si>
  <si>
    <t>31749-12-9</t>
  </si>
  <si>
    <t>317-52-2</t>
  </si>
  <si>
    <t>3175-23-3</t>
  </si>
  <si>
    <t>31756-97-5</t>
  </si>
  <si>
    <t>3176-03-2</t>
  </si>
  <si>
    <t>317-66-8</t>
  </si>
  <si>
    <t>3176-77-0</t>
  </si>
  <si>
    <t>3176-79-2</t>
  </si>
  <si>
    <t>31768-46-4</t>
  </si>
  <si>
    <t>3176-88-3</t>
  </si>
  <si>
    <t>31770-95-3</t>
  </si>
  <si>
    <t>3177-13-7</t>
  </si>
  <si>
    <t>3177-22-8</t>
  </si>
  <si>
    <t>31774-90-0</t>
  </si>
  <si>
    <t>31775-16-3</t>
  </si>
  <si>
    <t>31775-17-4</t>
  </si>
  <si>
    <t>31775-20-9</t>
  </si>
  <si>
    <t>31775-89-0</t>
  </si>
  <si>
    <t>3177-80-8</t>
  </si>
  <si>
    <t>31778-10-6</t>
  </si>
  <si>
    <t>31778-15-1</t>
  </si>
  <si>
    <t>31780-26-4</t>
  </si>
  <si>
    <t>317810-57-4</t>
  </si>
  <si>
    <t>317815-83-1</t>
  </si>
  <si>
    <t>317817-24-6</t>
  </si>
  <si>
    <t>3178-22-1</t>
  </si>
  <si>
    <t>3178-23-2</t>
  </si>
  <si>
    <t>3178-24-3</t>
  </si>
  <si>
    <t>3178-78-7</t>
  </si>
  <si>
    <t>31788-79-1</t>
  </si>
  <si>
    <t>3179-29-1</t>
  </si>
  <si>
    <t>31793-07-4</t>
  </si>
  <si>
    <t>3179-31-5</t>
  </si>
  <si>
    <t>3179-47-3</t>
  </si>
  <si>
    <t>31795-37-6</t>
  </si>
  <si>
    <t>31795-44-5</t>
  </si>
  <si>
    <t>3179-56-4</t>
  </si>
  <si>
    <t>3179-63-3</t>
  </si>
  <si>
    <t>31796-55-1</t>
  </si>
  <si>
    <t>3179-76-8</t>
  </si>
  <si>
    <t>3179-80-4</t>
  </si>
  <si>
    <t>3179-81-5</t>
  </si>
  <si>
    <t>3179-84-8</t>
  </si>
  <si>
    <t>3179-89-3</t>
  </si>
  <si>
    <t>3179-90-6</t>
  </si>
  <si>
    <t>3179-96-2</t>
  </si>
  <si>
    <t>31800-53-0</t>
  </si>
  <si>
    <t>31805-48-8</t>
  </si>
  <si>
    <t>31805-83-1</t>
  </si>
  <si>
    <t>31805-84-2</t>
  </si>
  <si>
    <t>31807-55-3</t>
  </si>
  <si>
    <t>3180-81-2</t>
  </si>
  <si>
    <t>31810-89-6</t>
  </si>
  <si>
    <t>3181-38-2</t>
  </si>
  <si>
    <t>31814-59-2</t>
  </si>
  <si>
    <t>3181-86-0</t>
  </si>
  <si>
    <t>3182-02-3</t>
  </si>
  <si>
    <t>31820-78-7</t>
  </si>
  <si>
    <t>31822-29-4</t>
  </si>
  <si>
    <t>318-23-0</t>
  </si>
  <si>
    <t>318234-44-5</t>
  </si>
  <si>
    <t>318250-11-2</t>
  </si>
  <si>
    <t>31825-07-7</t>
  </si>
  <si>
    <t>31827-09-5</t>
  </si>
  <si>
    <t>318276-19-6</t>
  </si>
  <si>
    <t>3182-77-2</t>
  </si>
  <si>
    <t>31828-68-9</t>
  </si>
  <si>
    <t>31828-71-4</t>
  </si>
  <si>
    <t>3182-93-2</t>
  </si>
  <si>
    <t>3182-95-4</t>
  </si>
  <si>
    <t>3183-08-2</t>
  </si>
  <si>
    <t>31835-02-6</t>
  </si>
  <si>
    <t>31835-06-0</t>
  </si>
  <si>
    <t>31835-45-7</t>
  </si>
  <si>
    <t>31837-42-0</t>
  </si>
  <si>
    <t>31841-41-5</t>
  </si>
  <si>
    <t>31842-01-0</t>
  </si>
  <si>
    <t>31842-61-2</t>
  </si>
  <si>
    <t>3184-35-8</t>
  </si>
  <si>
    <t>3184-36-9</t>
  </si>
  <si>
    <t>31844-98-1</t>
  </si>
  <si>
    <t>31846-06-7</t>
  </si>
  <si>
    <t>3184-65-4</t>
  </si>
  <si>
    <t>31848-01-8</t>
  </si>
  <si>
    <t>31848-02-9</t>
  </si>
  <si>
    <t>31848-11-0</t>
  </si>
  <si>
    <t>31852-09-2</t>
  </si>
  <si>
    <t>31852-10-5</t>
  </si>
  <si>
    <t>31856-45-8</t>
  </si>
  <si>
    <t>31857-17-7</t>
  </si>
  <si>
    <t>31857-31-5</t>
  </si>
  <si>
    <t>31857-89-3</t>
  </si>
  <si>
    <t>3185-99-7</t>
  </si>
  <si>
    <t>3187-19-7</t>
  </si>
  <si>
    <t>3187-27-7</t>
  </si>
  <si>
    <t>31872-98-7</t>
  </si>
  <si>
    <t>31877-20-0</t>
  </si>
  <si>
    <t>31879-05-7</t>
  </si>
  <si>
    <t>3188-00-9</t>
  </si>
  <si>
    <t>3188-13-4</t>
  </si>
  <si>
    <t>31881-96-6</t>
  </si>
  <si>
    <t>31883-01-9</t>
  </si>
  <si>
    <t>31883-05-3</t>
  </si>
  <si>
    <t>31883-98-4</t>
  </si>
  <si>
    <t>31886-41-6</t>
  </si>
  <si>
    <t>3188-83-8</t>
  </si>
  <si>
    <t>31888-96-7</t>
  </si>
  <si>
    <t>3189-13-7</t>
  </si>
  <si>
    <t>3189-22-8</t>
  </si>
  <si>
    <t>3189-43-3</t>
  </si>
  <si>
    <t>31894-64-1</t>
  </si>
  <si>
    <t>31895-21-3</t>
  </si>
  <si>
    <t>31895-22-4</t>
  </si>
  <si>
    <t>318-98-9</t>
  </si>
  <si>
    <t>31900-04-6</t>
  </si>
  <si>
    <t>319002-92-1</t>
  </si>
  <si>
    <t>31906-04-4</t>
  </si>
  <si>
    <t>3190-70-3</t>
  </si>
  <si>
    <t>31915-71-6</t>
  </si>
  <si>
    <t>31915-75-0</t>
  </si>
  <si>
    <t>319-24-4</t>
  </si>
  <si>
    <t>31938-07-5</t>
  </si>
  <si>
    <t>31938-11-1</t>
  </si>
  <si>
    <t>3194-15-8</t>
  </si>
  <si>
    <t>3194-43-2</t>
  </si>
  <si>
    <t>31945-18-3</t>
  </si>
  <si>
    <t>3194-55-6</t>
  </si>
  <si>
    <t>3194-57-8</t>
  </si>
  <si>
    <t>319490-55-6</t>
  </si>
  <si>
    <t>31949-21-0</t>
  </si>
  <si>
    <t>31949-65-2</t>
  </si>
  <si>
    <t>3195-24-2</t>
  </si>
  <si>
    <t>3195-78-6</t>
  </si>
  <si>
    <t>3196-15-4</t>
  </si>
  <si>
    <t>31962-32-0</t>
  </si>
  <si>
    <t>31962-94-4</t>
  </si>
  <si>
    <t>31970-90-8</t>
  </si>
  <si>
    <t>31972-43-7</t>
  </si>
  <si>
    <t>31972-44-8</t>
  </si>
  <si>
    <t>3197-42-0</t>
  </si>
  <si>
    <t>31977-94-3</t>
  </si>
  <si>
    <t>31977-95-4</t>
  </si>
  <si>
    <t>31978-07-1</t>
  </si>
  <si>
    <t>31980-29-7</t>
  </si>
  <si>
    <t>31980-90-2</t>
  </si>
  <si>
    <t>31981-44-9</t>
  </si>
  <si>
    <t>31982-78-2</t>
  </si>
  <si>
    <t>31983-27-4</t>
  </si>
  <si>
    <t>31983-42-3</t>
  </si>
  <si>
    <t>319-86-8</t>
  </si>
  <si>
    <t>319-88-0</t>
  </si>
  <si>
    <t>319-89-1</t>
  </si>
  <si>
    <t>31994-53-3</t>
  </si>
  <si>
    <t>31994-60-2</t>
  </si>
  <si>
    <t>31996-78-8</t>
  </si>
  <si>
    <t>32001-55-1</t>
  </si>
  <si>
    <t>32002-24-7</t>
  </si>
  <si>
    <t>32004-66-3</t>
  </si>
  <si>
    <t>32004-67-4</t>
  </si>
  <si>
    <t>3200-96-2</t>
  </si>
  <si>
    <t>3201-20-5</t>
  </si>
  <si>
    <t>3201-28-3</t>
  </si>
  <si>
    <t>32013-83-5</t>
  </si>
  <si>
    <t>32014-19-0</t>
  </si>
  <si>
    <t>32014-22-5</t>
  </si>
  <si>
    <t>32014-70-3</t>
  </si>
  <si>
    <t>32022-96-1</t>
  </si>
  <si>
    <t>32041-58-0</t>
  </si>
  <si>
    <t>3204-27-1</t>
  </si>
  <si>
    <t>32046-51-8</t>
  </si>
  <si>
    <t>32046-64-3</t>
  </si>
  <si>
    <t>3204-68-0</t>
  </si>
  <si>
    <t>3204-73-7</t>
  </si>
  <si>
    <t>320-50-3</t>
  </si>
  <si>
    <t>32050-78-5</t>
  </si>
  <si>
    <t>320-51-4</t>
  </si>
  <si>
    <t>32057-14-0</t>
  </si>
  <si>
    <t>320599-24-4</t>
  </si>
  <si>
    <t>320-60-5</t>
  </si>
  <si>
    <t>32060-64-3</t>
  </si>
  <si>
    <t>3206-31-3</t>
  </si>
  <si>
    <t>3206-35-7</t>
  </si>
  <si>
    <t>32064-65-6</t>
  </si>
  <si>
    <t>32064-67-8</t>
  </si>
  <si>
    <t>32064-72-5</t>
  </si>
  <si>
    <t>320-65-0</t>
  </si>
  <si>
    <t>32065-66-0</t>
  </si>
  <si>
    <t>3207-09-8</t>
  </si>
  <si>
    <t>320-72-9</t>
  </si>
  <si>
    <t>32072-96-1</t>
  </si>
  <si>
    <t>32073-22-6</t>
  </si>
  <si>
    <t>32074-28-5</t>
  </si>
  <si>
    <t>32074-56-9</t>
  </si>
  <si>
    <t>32074-74-1</t>
  </si>
  <si>
    <t>320-77-4</t>
  </si>
  <si>
    <t>3208-16-0</t>
  </si>
  <si>
    <t>3208-40-0</t>
  </si>
  <si>
    <t>32087-68-6</t>
  </si>
  <si>
    <t>32089-69-3</t>
  </si>
  <si>
    <t>32089-70-6</t>
  </si>
  <si>
    <t>32089-78-4</t>
  </si>
  <si>
    <t>3209-13-0</t>
  </si>
  <si>
    <t>3209-22-1</t>
  </si>
  <si>
    <t>3209-30-1</t>
  </si>
  <si>
    <t>32093-27-9</t>
  </si>
  <si>
    <t>32093-35-9</t>
  </si>
  <si>
    <t>3209-37-8</t>
  </si>
  <si>
    <t>3209-72-1</t>
  </si>
  <si>
    <t>32101-29-4</t>
  </si>
  <si>
    <t>321-02-8</t>
  </si>
  <si>
    <t>3210-57-9</t>
  </si>
  <si>
    <t>32111-34-5</t>
  </si>
  <si>
    <t>32111-91-4</t>
  </si>
  <si>
    <t>3211-20-9</t>
  </si>
  <si>
    <t>32112-52-0</t>
  </si>
  <si>
    <t>32112-80-4</t>
  </si>
  <si>
    <t>321-14-2</t>
  </si>
  <si>
    <t>32116-10-2</t>
  </si>
  <si>
    <t>3211-80-1</t>
  </si>
  <si>
    <t>32120-16-4</t>
  </si>
  <si>
    <t>3212-60-0</t>
  </si>
  <si>
    <t>3212-75-7</t>
  </si>
  <si>
    <t>321-28-8</t>
  </si>
  <si>
    <t>321-30-2</t>
  </si>
  <si>
    <t>32131-17-2</t>
  </si>
  <si>
    <t>32134-06-8</t>
  </si>
  <si>
    <t>32136-81-5</t>
  </si>
  <si>
    <t>3213-73-8</t>
  </si>
  <si>
    <t>321-38-0</t>
  </si>
  <si>
    <t>32138-95-7</t>
  </si>
  <si>
    <t>3214-47-9</t>
  </si>
  <si>
    <t>32151-96-5</t>
  </si>
  <si>
    <t>3215-30-3</t>
  </si>
  <si>
    <t>321-54-0</t>
  </si>
  <si>
    <t>32154-05-5</t>
  </si>
  <si>
    <t>321-55-1</t>
  </si>
  <si>
    <t>321553-20-2</t>
  </si>
  <si>
    <t>3215-64-3</t>
  </si>
  <si>
    <t>3215-65-4</t>
  </si>
  <si>
    <t>3215-70-1</t>
  </si>
  <si>
    <t>32159-21-0</t>
  </si>
  <si>
    <t>321-60-8</t>
  </si>
  <si>
    <t>32161-06-1</t>
  </si>
  <si>
    <t>32162-29-1</t>
  </si>
  <si>
    <t>321-64-2</t>
  </si>
  <si>
    <t>3216-47-5</t>
  </si>
  <si>
    <t>3216-48-6</t>
  </si>
  <si>
    <t>321661-62-5</t>
  </si>
  <si>
    <t>32167-31-0</t>
  </si>
  <si>
    <t>321679-52-1</t>
  </si>
  <si>
    <t>3216-88-4</t>
  </si>
  <si>
    <t>3216-98-6</t>
  </si>
  <si>
    <t>3216-99-7</t>
  </si>
  <si>
    <t>3217-00-3</t>
  </si>
  <si>
    <t>3217-03-6</t>
  </si>
  <si>
    <t>3217-15-0</t>
  </si>
  <si>
    <t>32178-39-5</t>
  </si>
  <si>
    <t>32179-67-2</t>
  </si>
  <si>
    <t>3218-02-8</t>
  </si>
  <si>
    <t>32180-65-7</t>
  </si>
  <si>
    <t>32180-75-9</t>
  </si>
  <si>
    <t>32180-77-1</t>
  </si>
  <si>
    <t>32181-59-2</t>
  </si>
  <si>
    <t>32183-13-4</t>
  </si>
  <si>
    <t>3218-36-8</t>
  </si>
  <si>
    <t>3218-49-3</t>
  </si>
  <si>
    <t>32190-96-8</t>
  </si>
  <si>
    <t>32190-97-9</t>
  </si>
  <si>
    <t>32190-99-1</t>
  </si>
  <si>
    <t>3219-55-4</t>
  </si>
  <si>
    <t>3219-63-4</t>
  </si>
  <si>
    <t>32202-61-2</t>
  </si>
  <si>
    <t>3220-50-6</t>
  </si>
  <si>
    <t>32208-02-9</t>
  </si>
  <si>
    <t>32208-04-1</t>
  </si>
  <si>
    <t>32208-45-0</t>
  </si>
  <si>
    <t>32210-23-4</t>
  </si>
  <si>
    <t>32213-88-0</t>
  </si>
  <si>
    <t>32213-95-9</t>
  </si>
  <si>
    <t>32214-88-3</t>
  </si>
  <si>
    <t>32214-91-8</t>
  </si>
  <si>
    <t>3221-61-2</t>
  </si>
  <si>
    <t>3221-64-5</t>
  </si>
  <si>
    <t>32220-82-9</t>
  </si>
  <si>
    <t>3222-49-9</t>
  </si>
  <si>
    <t>32226-54-3</t>
  </si>
  <si>
    <t>32231-06-4</t>
  </si>
  <si>
    <t>32231-50-8</t>
  </si>
  <si>
    <t>32233-40-2</t>
  </si>
  <si>
    <t>322-35-0</t>
  </si>
  <si>
    <t>3223-90-3</t>
  </si>
  <si>
    <t>322392-46-1</t>
  </si>
  <si>
    <t>3223-94-7</t>
  </si>
  <si>
    <t>3223-95-8</t>
  </si>
  <si>
    <t>32241-08-0</t>
  </si>
  <si>
    <t>3224-15-5</t>
  </si>
  <si>
    <t>3224-36-0</t>
  </si>
  <si>
    <t>322-46-3</t>
  </si>
  <si>
    <t>32246-34-7</t>
  </si>
  <si>
    <t>32247-96-4</t>
  </si>
  <si>
    <t>32253-75-1</t>
  </si>
  <si>
    <t>32257-57-1</t>
  </si>
  <si>
    <t>3225-97-6</t>
  </si>
  <si>
    <t>32260-87-0</t>
  </si>
  <si>
    <t>32262-98-9</t>
  </si>
  <si>
    <t>32263-00-6</t>
  </si>
  <si>
    <t>322647-82-5</t>
  </si>
  <si>
    <t>322647-83-6</t>
  </si>
  <si>
    <t>3226-65-1</t>
  </si>
  <si>
    <t>32266-60-7</t>
  </si>
  <si>
    <t>32267-39-3</t>
  </si>
  <si>
    <t>322-75-8</t>
  </si>
  <si>
    <t>32276-00-9</t>
  </si>
  <si>
    <t>32276-75-8</t>
  </si>
  <si>
    <t>322-79-2</t>
  </si>
  <si>
    <t>3228-02-2</t>
  </si>
  <si>
    <t>3228-03-3</t>
  </si>
  <si>
    <t>32283-92-4</t>
  </si>
  <si>
    <t>32283-97-9</t>
  </si>
  <si>
    <t>3228-51-1</t>
  </si>
  <si>
    <t>3228-99-7</t>
  </si>
  <si>
    <t>3229-00-3</t>
  </si>
  <si>
    <t>32292-78-7</t>
  </si>
  <si>
    <t>32295-18-4</t>
  </si>
  <si>
    <t>3229-73-0</t>
  </si>
  <si>
    <t>322-97-4</t>
  </si>
  <si>
    <t>3230-23-7</t>
  </si>
  <si>
    <t>32302-76-4</t>
  </si>
  <si>
    <t>32303-26-7</t>
  </si>
  <si>
    <t>3230-39-5</t>
  </si>
  <si>
    <t>3230-65-7</t>
  </si>
  <si>
    <t>3230-69-1</t>
  </si>
  <si>
    <t>3230-76-0</t>
  </si>
  <si>
    <t>323-09-1</t>
  </si>
  <si>
    <t>3230-94-2</t>
  </si>
  <si>
    <t>32314-53-7</t>
  </si>
  <si>
    <t>32315-10-9</t>
  </si>
  <si>
    <t>32321-30-5</t>
  </si>
  <si>
    <t>3232-26-6</t>
  </si>
  <si>
    <t>3232-36-8</t>
  </si>
  <si>
    <t>3232-39-1</t>
  </si>
  <si>
    <t>32326-14-0</t>
  </si>
  <si>
    <t>3232-62-0</t>
  </si>
  <si>
    <t>32327-52-9</t>
  </si>
  <si>
    <t>32328-03-3</t>
  </si>
  <si>
    <t>3232-84-6</t>
  </si>
  <si>
    <t>32332-65-3</t>
  </si>
  <si>
    <t>3233-36-1</t>
  </si>
  <si>
    <t>3233-70-3</t>
  </si>
  <si>
    <t>32339-03-0</t>
  </si>
  <si>
    <t>32339-43-8</t>
  </si>
  <si>
    <t>32342-59-9</t>
  </si>
  <si>
    <t>3234-26-2</t>
  </si>
  <si>
    <t>3234-28-4</t>
  </si>
  <si>
    <t>3234-49-9</t>
  </si>
  <si>
    <t>32345-29-2</t>
  </si>
  <si>
    <t>3234-64-8</t>
  </si>
  <si>
    <t>32347-12-9</t>
  </si>
  <si>
    <t>32347-41-4</t>
  </si>
  <si>
    <t>3234-81-9</t>
  </si>
  <si>
    <t>3234-84-2</t>
  </si>
  <si>
    <t>3234-85-3</t>
  </si>
  <si>
    <t>32348-89-3</t>
  </si>
  <si>
    <t>32348-90-6</t>
  </si>
  <si>
    <t>32348-91-7</t>
  </si>
  <si>
    <t>32349-41-0</t>
  </si>
  <si>
    <t>32349-98-7</t>
  </si>
  <si>
    <t>32350-16-6</t>
  </si>
  <si>
    <t>3235-04-9</t>
  </si>
  <si>
    <t>32350-96-2</t>
  </si>
  <si>
    <t>32351-70-5</t>
  </si>
  <si>
    <t>3235-17-4</t>
  </si>
  <si>
    <t>32353-63-2</t>
  </si>
  <si>
    <t>32357-46-3</t>
  </si>
  <si>
    <t>32359-34-5</t>
  </si>
  <si>
    <t>32360-04-6</t>
  </si>
  <si>
    <t>32360-05-7</t>
  </si>
  <si>
    <t>32361-96-9</t>
  </si>
  <si>
    <t>32362-64-4</t>
  </si>
  <si>
    <t>32362-97-3</t>
  </si>
  <si>
    <t>3236-54-2</t>
  </si>
  <si>
    <t>32366-01-1</t>
  </si>
  <si>
    <t>3236-63-3</t>
  </si>
  <si>
    <t>3237-44-3</t>
  </si>
  <si>
    <t>3237-50-1</t>
  </si>
  <si>
    <t>3237-62-5</t>
  </si>
  <si>
    <t>3238-38-8</t>
  </si>
  <si>
    <t>3238-40-2</t>
  </si>
  <si>
    <t>32385-11-8</t>
  </si>
  <si>
    <t>3238-55-9</t>
  </si>
  <si>
    <t>3238-60-6</t>
  </si>
  <si>
    <t>323-87-5</t>
  </si>
  <si>
    <t>3238-75-3</t>
  </si>
  <si>
    <t>32387-56-7</t>
  </si>
  <si>
    <t>32387-83-0</t>
  </si>
  <si>
    <t>32388-55-9</t>
  </si>
  <si>
    <t>32388-56-0</t>
  </si>
  <si>
    <t>32390-26-4</t>
  </si>
  <si>
    <t>32391-01-8</t>
  </si>
  <si>
    <t>3239-35-8</t>
  </si>
  <si>
    <t>3239-37-0</t>
  </si>
  <si>
    <t>3239-45-0</t>
  </si>
  <si>
    <t>324-00-5</t>
  </si>
  <si>
    <t>3240-09-3</t>
  </si>
  <si>
    <t>3240-29-7</t>
  </si>
  <si>
    <t>3240-34-4</t>
  </si>
  <si>
    <t>3240-72-0</t>
  </si>
  <si>
    <t>32407-67-3</t>
  </si>
  <si>
    <t>3240-94-6</t>
  </si>
  <si>
    <t>3240-95-7</t>
  </si>
  <si>
    <t>3241-23-4</t>
  </si>
  <si>
    <t>3242-08-8</t>
  </si>
  <si>
    <t>32421-46-8</t>
  </si>
  <si>
    <t>32421-74-2</t>
  </si>
  <si>
    <t>32425-60-8</t>
  </si>
  <si>
    <t>32425-62-0</t>
  </si>
  <si>
    <t>32425-63-1</t>
  </si>
  <si>
    <t>32426-10-1</t>
  </si>
  <si>
    <t>32426-11-2</t>
  </si>
  <si>
    <t>32428-86-7</t>
  </si>
  <si>
    <t>3243-01-4</t>
  </si>
  <si>
    <t>32432-45-4</t>
  </si>
  <si>
    <t>32432-55-6</t>
  </si>
  <si>
    <t>32435-46-4</t>
  </si>
  <si>
    <t>32438-31-6</t>
  </si>
  <si>
    <t>32442-99-2</t>
  </si>
  <si>
    <t>32443-99-5, 207121-4</t>
  </si>
  <si>
    <t>32444-63-6</t>
  </si>
  <si>
    <t>32445-12-8</t>
  </si>
  <si>
    <t>32445-13-9</t>
  </si>
  <si>
    <t>3244-54-0</t>
  </si>
  <si>
    <t>32447-93-1</t>
  </si>
  <si>
    <t>3244-88-0</t>
  </si>
  <si>
    <t>3244-90-4</t>
  </si>
  <si>
    <t>32449-41-5</t>
  </si>
  <si>
    <t>32449-92-6</t>
  </si>
  <si>
    <t>32450-56-9</t>
  </si>
  <si>
    <t>32451-19-7</t>
  </si>
  <si>
    <t>32451-95-9</t>
  </si>
  <si>
    <t>3245-23-6</t>
  </si>
  <si>
    <t>32452-39-4</t>
  </si>
  <si>
    <t>3245-38-3</t>
  </si>
  <si>
    <t>324541-83-5</t>
  </si>
  <si>
    <t>32454-35-6</t>
  </si>
  <si>
    <t>324-57-2</t>
  </si>
  <si>
    <t>32457-96-8</t>
  </si>
  <si>
    <t>3246-20-6</t>
  </si>
  <si>
    <t>32462-30-9</t>
  </si>
  <si>
    <t>3246-27-3</t>
  </si>
  <si>
    <t>32466-55-0</t>
  </si>
  <si>
    <t>32467-88-2</t>
  </si>
  <si>
    <t>3247-00-5</t>
  </si>
  <si>
    <t>3247-10-7</t>
  </si>
  <si>
    <t>3247-34-5</t>
  </si>
  <si>
    <t>324-74-3</t>
  </si>
  <si>
    <t>3247-56-1</t>
  </si>
  <si>
    <t>324763-46-4</t>
  </si>
  <si>
    <t>32477-35-3</t>
  </si>
  <si>
    <t>3247-75-4</t>
  </si>
  <si>
    <t>32479-73-5</t>
  </si>
  <si>
    <t>324-80-1</t>
  </si>
  <si>
    <t>3248-05-3</t>
  </si>
  <si>
    <t>3248-28-0</t>
  </si>
  <si>
    <t>32484-50-7</t>
  </si>
  <si>
    <t>3248-61-1</t>
  </si>
  <si>
    <t>3248-63-3</t>
  </si>
  <si>
    <t>3248-91-7</t>
  </si>
  <si>
    <t>3248-93-9</t>
  </si>
  <si>
    <t>3249-28-3</t>
  </si>
  <si>
    <t>324-93-6</t>
  </si>
  <si>
    <t>3249-61-4</t>
  </si>
  <si>
    <t>3249-68-1</t>
  </si>
  <si>
    <t>32497-38-4</t>
  </si>
  <si>
    <t>32503-27-8</t>
  </si>
  <si>
    <t>32503-34-7</t>
  </si>
  <si>
    <t>32504-12-5</t>
  </si>
  <si>
    <t>3250-74-6</t>
  </si>
  <si>
    <t>32507-66-7</t>
  </si>
  <si>
    <t>32508-22-8</t>
  </si>
  <si>
    <t>32509-42-5</t>
  </si>
  <si>
    <t>32509-55-0</t>
  </si>
  <si>
    <t>32509-66-3</t>
  </si>
  <si>
    <t>32510-27-3</t>
  </si>
  <si>
    <t>32510-61-5</t>
  </si>
  <si>
    <t>3251-08-9</t>
  </si>
  <si>
    <t>32511-34-5</t>
  </si>
  <si>
    <t>3251-23-8</t>
  </si>
  <si>
    <t>3251-56-7</t>
  </si>
  <si>
    <t>32516-05-5</t>
  </si>
  <si>
    <t>3251-84-1</t>
  </si>
  <si>
    <t>3252-43-5</t>
  </si>
  <si>
    <t>32527-15-4</t>
  </si>
  <si>
    <t>32527-55-2</t>
  </si>
  <si>
    <t>32529-79-6</t>
  </si>
  <si>
    <t>3253-17-6</t>
  </si>
  <si>
    <t>3253-39-2</t>
  </si>
  <si>
    <t>3253-41-6</t>
  </si>
  <si>
    <t>32534-95-5</t>
  </si>
  <si>
    <t>3253-62-1</t>
  </si>
  <si>
    <t>32536-60-0</t>
  </si>
  <si>
    <t>32539-16-5</t>
  </si>
  <si>
    <t>32539-82-5</t>
  </si>
  <si>
    <t>32539-83-6</t>
  </si>
  <si>
    <t>32540-03-7</t>
  </si>
  <si>
    <t>32540-05-9</t>
  </si>
  <si>
    <t>32545-59-8</t>
  </si>
  <si>
    <t>32545-63-4</t>
  </si>
  <si>
    <t>32545-75-8</t>
  </si>
  <si>
    <t>325459-90-3</t>
  </si>
  <si>
    <t>325459-91-4</t>
  </si>
  <si>
    <t>3254-89-5</t>
  </si>
  <si>
    <t>3254-93-1</t>
  </si>
  <si>
    <t>32555-29-6</t>
  </si>
  <si>
    <t>32555-34-3</t>
  </si>
  <si>
    <t>3256-24-4</t>
  </si>
  <si>
    <t>32564-30-0</t>
  </si>
  <si>
    <t>32564-31-1</t>
  </si>
  <si>
    <t>3256-57-3</t>
  </si>
  <si>
    <t>3256-88-0</t>
  </si>
  <si>
    <t>32568-89-1</t>
  </si>
  <si>
    <t>32569-21-4</t>
  </si>
  <si>
    <t>32569-24-7</t>
  </si>
  <si>
    <t>325715-02-4</t>
  </si>
  <si>
    <t>32571-82-7</t>
  </si>
  <si>
    <t>3257-18-9</t>
  </si>
  <si>
    <t>3257-28-1</t>
  </si>
  <si>
    <t>32580-26-0</t>
  </si>
  <si>
    <t>32580-69-1</t>
  </si>
  <si>
    <t>32580-72-6</t>
  </si>
  <si>
    <t>32582-32-4</t>
  </si>
  <si>
    <t>32582-63-1</t>
  </si>
  <si>
    <t>32582-74-4</t>
  </si>
  <si>
    <t>32582-75-5</t>
  </si>
  <si>
    <t>32582-78-8</t>
  </si>
  <si>
    <t>32582-85-7</t>
  </si>
  <si>
    <t>3258-51-3</t>
  </si>
  <si>
    <t>325855-89-8</t>
  </si>
  <si>
    <t>3258-74-0</t>
  </si>
  <si>
    <t>3258-84-2</t>
  </si>
  <si>
    <t>32588-54-8</t>
  </si>
  <si>
    <t>32588-74-2</t>
  </si>
  <si>
    <t>32588-76-4</t>
  </si>
  <si>
    <t>3259-03-8</t>
  </si>
  <si>
    <t>32595-09-8</t>
  </si>
  <si>
    <t>32595-49-6</t>
  </si>
  <si>
    <t>32595-59-8</t>
  </si>
  <si>
    <t>32596-43-3</t>
  </si>
  <si>
    <t>32597-38-9</t>
  </si>
  <si>
    <t>32598-12-2</t>
  </si>
  <si>
    <t>325989-96-6</t>
  </si>
  <si>
    <t>326-06-7</t>
  </si>
  <si>
    <t>3260-85-3</t>
  </si>
  <si>
    <t>3260-87-5</t>
  </si>
  <si>
    <t>3260-88-6</t>
  </si>
  <si>
    <t>3260-89-7</t>
  </si>
  <si>
    <t>32609-19-1</t>
  </si>
  <si>
    <t>32609-65-7</t>
  </si>
  <si>
    <t>3261-53-8</t>
  </si>
  <si>
    <t>3261-62-9</t>
  </si>
  <si>
    <t>3261-87-8</t>
  </si>
  <si>
    <t>32619-42-4</t>
  </si>
  <si>
    <t>32619-90-2</t>
  </si>
  <si>
    <t>3262-03-1</t>
  </si>
  <si>
    <t>32621-47-9</t>
  </si>
  <si>
    <t>32624-67-2</t>
  </si>
  <si>
    <t>3262-72-4</t>
  </si>
  <si>
    <t>3262-86-0</t>
  </si>
  <si>
    <t>3263-31-8</t>
  </si>
  <si>
    <t>3263-46-5</t>
  </si>
  <si>
    <t>32634-68-7</t>
  </si>
  <si>
    <t>3263-47-6</t>
  </si>
  <si>
    <t>32634-95-0</t>
  </si>
  <si>
    <t>32638-88-3</t>
  </si>
  <si>
    <t>3264-02-6</t>
  </si>
  <si>
    <t>32643-00-8</t>
  </si>
  <si>
    <t>326-43-2</t>
  </si>
  <si>
    <t>32647-67-9</t>
  </si>
  <si>
    <t>32647-68-0</t>
  </si>
  <si>
    <t>32648-01-4</t>
  </si>
  <si>
    <t>3264-92-4</t>
  </si>
  <si>
    <t>32650-55-8</t>
  </si>
  <si>
    <t>32651-20-0</t>
  </si>
  <si>
    <t>32651-66-4</t>
  </si>
  <si>
    <t>326-56-7</t>
  </si>
  <si>
    <t>32657-12-8</t>
  </si>
  <si>
    <t>326-58-9</t>
  </si>
  <si>
    <t>32659-20-4</t>
  </si>
  <si>
    <t>32659-21-5</t>
  </si>
  <si>
    <t>326-61-4</t>
  </si>
  <si>
    <t>3266-23-7</t>
  </si>
  <si>
    <t>326-62-5</t>
  </si>
  <si>
    <t>32665-23-9</t>
  </si>
  <si>
    <t>32665-36-4</t>
  </si>
  <si>
    <t>326-66-9</t>
  </si>
  <si>
    <t>32673-05-5</t>
  </si>
  <si>
    <t>32673-41-9</t>
  </si>
  <si>
    <t>3267-76-3</t>
  </si>
  <si>
    <t>3267-78-5</t>
  </si>
  <si>
    <t>32680-30-1</t>
  </si>
  <si>
    <t>326823-27-2</t>
  </si>
  <si>
    <t>3268-49-3</t>
  </si>
  <si>
    <t>326850-30-0</t>
  </si>
  <si>
    <t>32686-78-5</t>
  </si>
  <si>
    <t>32687-76-6</t>
  </si>
  <si>
    <t>32687-77-7</t>
  </si>
  <si>
    <t>32687-78-8</t>
  </si>
  <si>
    <t>32687-84-6</t>
  </si>
  <si>
    <t>3268-79-9</t>
  </si>
  <si>
    <t>3268-87-9</t>
  </si>
  <si>
    <t>326-90-9</t>
  </si>
  <si>
    <t>326-91-0</t>
  </si>
  <si>
    <t>326914-10-7</t>
  </si>
  <si>
    <t>32692-19-6</t>
  </si>
  <si>
    <t>32694-71-6</t>
  </si>
  <si>
    <t>32694-95-4</t>
  </si>
  <si>
    <t>32695-20-8</t>
  </si>
  <si>
    <t>3269-83-8</t>
  </si>
  <si>
    <t>3269-90-7</t>
  </si>
  <si>
    <t>3270-02-8</t>
  </si>
  <si>
    <t>32700-63-3</t>
  </si>
  <si>
    <t>32703-05-2</t>
  </si>
  <si>
    <t>32703-79-0</t>
  </si>
  <si>
    <t>32703-80-3</t>
  </si>
  <si>
    <t>32705-90-1</t>
  </si>
  <si>
    <t>3270-71-1</t>
  </si>
  <si>
    <t>3270-73-3</t>
  </si>
  <si>
    <t>3270-74-4</t>
  </si>
  <si>
    <t>32707-89-4</t>
  </si>
  <si>
    <t>3271-05-4</t>
  </si>
  <si>
    <t>3271-22-5</t>
  </si>
  <si>
    <t>327176-80-7</t>
  </si>
  <si>
    <t>3271-76-9</t>
  </si>
  <si>
    <t>32718-30-2</t>
  </si>
  <si>
    <t>3271-87-2</t>
  </si>
  <si>
    <t>32718-86-8</t>
  </si>
  <si>
    <t>3272-08-0</t>
  </si>
  <si>
    <t>32722-89-7</t>
  </si>
  <si>
    <t>32723-67-4</t>
  </si>
  <si>
    <t>32724-62-2</t>
  </si>
  <si>
    <t>32726-14-0</t>
  </si>
  <si>
    <t>32728-78-2</t>
  </si>
  <si>
    <t>32730-64-6</t>
  </si>
  <si>
    <t>32730-85-1</t>
  </si>
  <si>
    <t>32734-93-3</t>
  </si>
  <si>
    <t>32736-94-0</t>
  </si>
  <si>
    <t>32737-14-7</t>
  </si>
  <si>
    <t>32738-09-3</t>
  </si>
  <si>
    <t>32741-11-0</t>
  </si>
  <si>
    <t>32741-83-6</t>
  </si>
  <si>
    <t>32741-89-2</t>
  </si>
  <si>
    <t>32741-92-7</t>
  </si>
  <si>
    <t>3274-19-9</t>
  </si>
  <si>
    <t>3274-22-4</t>
  </si>
  <si>
    <t>32742-88-4</t>
  </si>
  <si>
    <t>3274-29-1</t>
  </si>
  <si>
    <t>32747-18-5</t>
  </si>
  <si>
    <t>3274-73-5</t>
  </si>
  <si>
    <t>32749-94-3</t>
  </si>
  <si>
    <t>32750-04-2</t>
  </si>
  <si>
    <t>32750-68-8</t>
  </si>
  <si>
    <t>32750-89-3</t>
  </si>
  <si>
    <t>327-51-5</t>
  </si>
  <si>
    <t>32752-10-6</t>
  </si>
  <si>
    <t>32752-29-7</t>
  </si>
  <si>
    <t>32752-54-8</t>
  </si>
  <si>
    <t>327-52-6</t>
  </si>
  <si>
    <t>32753-14-3</t>
  </si>
  <si>
    <t>327-54-8</t>
  </si>
  <si>
    <t>32754-99-7</t>
  </si>
  <si>
    <t>327-56-0</t>
  </si>
  <si>
    <t>3275-64-7</t>
  </si>
  <si>
    <t>327630-34-2</t>
  </si>
  <si>
    <t>327630-35-3</t>
  </si>
  <si>
    <t>32764-98-0</t>
  </si>
  <si>
    <t>32765-81-4</t>
  </si>
  <si>
    <t>32768-20-0</t>
  </si>
  <si>
    <t>32768-54-0</t>
  </si>
  <si>
    <t>32770-99-3</t>
  </si>
  <si>
    <t>3277-26-7</t>
  </si>
  <si>
    <t>32774-16-6</t>
  </si>
  <si>
    <t>32774-29-1</t>
  </si>
  <si>
    <t>32776-56-0</t>
  </si>
  <si>
    <t>32777-26-7</t>
  </si>
  <si>
    <t>3277-78-9</t>
  </si>
  <si>
    <t>327-78-6</t>
  </si>
  <si>
    <t>32779-69-4</t>
  </si>
  <si>
    <t>32780-64-6</t>
  </si>
  <si>
    <t>3278-14-6</t>
  </si>
  <si>
    <t>32781-74-1</t>
  </si>
  <si>
    <t>3278-22-6</t>
  </si>
  <si>
    <t>32783-03-2</t>
  </si>
  <si>
    <t>3278-31-7</t>
  </si>
  <si>
    <t>3278-35-1</t>
  </si>
  <si>
    <t>32783-82-7</t>
  </si>
  <si>
    <t>3278-46-4</t>
  </si>
  <si>
    <t>32785-08-3</t>
  </si>
  <si>
    <t>32787-68-1</t>
  </si>
  <si>
    <t>3278-89-5</t>
  </si>
  <si>
    <t>3279-07-0</t>
  </si>
  <si>
    <t>32791-31-4</t>
  </si>
  <si>
    <t>327-92-4</t>
  </si>
  <si>
    <t>3279-26-3</t>
  </si>
  <si>
    <t>3279-27-4</t>
  </si>
  <si>
    <t>32793-04-7</t>
  </si>
  <si>
    <t>32793-78-5</t>
  </si>
  <si>
    <t>32793-93-4</t>
  </si>
  <si>
    <t>32795-44-1</t>
  </si>
  <si>
    <t>3279-54-7</t>
  </si>
  <si>
    <t>32795-47-4</t>
  </si>
  <si>
    <t>32795-85-0</t>
  </si>
  <si>
    <t>32796-55-7</t>
  </si>
  <si>
    <t>32797-50-5</t>
  </si>
  <si>
    <t>3279-76-3</t>
  </si>
  <si>
    <t>327-97-9</t>
  </si>
  <si>
    <t>32797-92-5</t>
  </si>
  <si>
    <t>327-98-0</t>
  </si>
  <si>
    <t>328016-16-6</t>
  </si>
  <si>
    <t>32803-39-7</t>
  </si>
  <si>
    <t>32804-77-6</t>
  </si>
  <si>
    <t>328061-37-6</t>
  </si>
  <si>
    <t>328065-29-8</t>
  </si>
  <si>
    <t>328065-54-9</t>
  </si>
  <si>
    <t>3280-71-5</t>
  </si>
  <si>
    <t>32807-28-6</t>
  </si>
  <si>
    <t>32808-51-8</t>
  </si>
  <si>
    <t>32808-53-0</t>
  </si>
  <si>
    <t>32809-16-8</t>
  </si>
  <si>
    <t>32809-81-7</t>
  </si>
  <si>
    <t>32810-58-5</t>
  </si>
  <si>
    <t>32815-70-6</t>
  </si>
  <si>
    <t>32815-92-2</t>
  </si>
  <si>
    <t>32815-96-6</t>
  </si>
  <si>
    <t>32817-15-5</t>
  </si>
  <si>
    <t>32818-79-4</t>
  </si>
  <si>
    <t>32818-94-3</t>
  </si>
  <si>
    <t>32818-96-5</t>
  </si>
  <si>
    <t>32819-21-9</t>
  </si>
  <si>
    <t>32821-72-0</t>
  </si>
  <si>
    <t>3282-30-2</t>
  </si>
  <si>
    <t>328232-95-7 | 935765</t>
  </si>
  <si>
    <t>3282-56-2</t>
  </si>
  <si>
    <t>3282-73-3</t>
  </si>
  <si>
    <t>3282-75-5</t>
  </si>
  <si>
    <t>3282-85-7</t>
  </si>
  <si>
    <t>32828-81-2</t>
  </si>
  <si>
    <t>32829-81-5</t>
  </si>
  <si>
    <t>3282-99-3</t>
  </si>
  <si>
    <t>32830-97-0</t>
  </si>
  <si>
    <t>3283-12-3</t>
  </si>
  <si>
    <t>3283-17-8</t>
  </si>
  <si>
    <t>32832-01-2</t>
  </si>
  <si>
    <t>32835-27-1</t>
  </si>
  <si>
    <t>32837-36-8</t>
  </si>
  <si>
    <t>32837-75-5</t>
  </si>
  <si>
    <t>32838-55-4</t>
  </si>
  <si>
    <t>328392-46-7</t>
  </si>
  <si>
    <t>3284-07-9</t>
  </si>
  <si>
    <t>328-42-7</t>
  </si>
  <si>
    <t>32844-67-0</t>
  </si>
  <si>
    <t>32846-21-2</t>
  </si>
  <si>
    <t>3284-77-3</t>
  </si>
  <si>
    <t>3284-79-5</t>
  </si>
  <si>
    <t>32848-21-8</t>
  </si>
  <si>
    <t>3284-85-3</t>
  </si>
  <si>
    <t>3285-00-5</t>
  </si>
  <si>
    <t>3285-02-7</t>
  </si>
  <si>
    <t>32850-35-4</t>
  </si>
  <si>
    <t>328-50-7</t>
  </si>
  <si>
    <t>328-51-8</t>
  </si>
  <si>
    <t>32852-92-9</t>
  </si>
  <si>
    <t>32852-95-2</t>
  </si>
  <si>
    <t>328531-06-2</t>
  </si>
  <si>
    <t>32854-09-4</t>
  </si>
  <si>
    <t>32854-75-4</t>
  </si>
  <si>
    <t>32857-62-8</t>
  </si>
  <si>
    <t>32857-63-9</t>
  </si>
  <si>
    <t>3285-87-8</t>
  </si>
  <si>
    <t>32860-09-6</t>
  </si>
  <si>
    <t>32860-62-1</t>
  </si>
  <si>
    <t>32861-85-1</t>
  </si>
  <si>
    <t>32862-97-8</t>
  </si>
  <si>
    <t>32863-55-1</t>
  </si>
  <si>
    <t>32864-38-3</t>
  </si>
  <si>
    <t>3286-46-2</t>
  </si>
  <si>
    <t>32865-61-5</t>
  </si>
  <si>
    <t>32866-17-4</t>
  </si>
  <si>
    <t>32868-25-0</t>
  </si>
  <si>
    <t>3286-93-9</t>
  </si>
  <si>
    <t>3286-98-4</t>
  </si>
  <si>
    <t>328-70-1</t>
  </si>
  <si>
    <t>3287-06-7</t>
  </si>
  <si>
    <t>3287-12-5</t>
  </si>
  <si>
    <t>32873-14-6</t>
  </si>
  <si>
    <t>32873-56-6</t>
  </si>
  <si>
    <t>328-74-5</t>
  </si>
  <si>
    <t>328-75-6</t>
  </si>
  <si>
    <t>3287-84-1</t>
  </si>
  <si>
    <t>3287-99-8</t>
  </si>
  <si>
    <t>328-84-7</t>
  </si>
  <si>
    <t>328-87-0</t>
  </si>
  <si>
    <t>32887-08-4</t>
  </si>
  <si>
    <t>328-89-2</t>
  </si>
  <si>
    <t>32889-46-6</t>
  </si>
  <si>
    <t>32889-48-8</t>
  </si>
  <si>
    <t>328898-40-4</t>
  </si>
  <si>
    <t>3288-99-1</t>
  </si>
  <si>
    <t>3289-28-9</t>
  </si>
  <si>
    <t>32892-89-0</t>
  </si>
  <si>
    <t>328947-93-9</t>
  </si>
  <si>
    <t>3289-50-7</t>
  </si>
  <si>
    <t>32895-16-2</t>
  </si>
  <si>
    <t>328-99-4</t>
  </si>
  <si>
    <t>32899-41-5</t>
  </si>
  <si>
    <t>32900-06-4</t>
  </si>
  <si>
    <t>32900-09-7</t>
  </si>
  <si>
    <t>3290-01-5</t>
  </si>
  <si>
    <t>329-01-1</t>
  </si>
  <si>
    <t>3290-24-2</t>
  </si>
  <si>
    <t>32905-75-2</t>
  </si>
  <si>
    <t>3290-70-8</t>
  </si>
  <si>
    <t>3290-92-4</t>
  </si>
  <si>
    <t>3290-99-1</t>
  </si>
  <si>
    <t>32909-92-5</t>
  </si>
  <si>
    <t>3291-00-7</t>
  </si>
  <si>
    <t>3291-03-0</t>
  </si>
  <si>
    <t>32911-62-9</t>
  </si>
  <si>
    <t>329-15-7</t>
  </si>
  <si>
    <t>32915-71-2</t>
  </si>
  <si>
    <t>32915-77-8</t>
  </si>
  <si>
    <t>32917-19-4</t>
  </si>
  <si>
    <t>32917-52-5</t>
  </si>
  <si>
    <t>32917-57-0</t>
  </si>
  <si>
    <t>32919-04-3</t>
  </si>
  <si>
    <t>329-20-4</t>
  </si>
  <si>
    <t>329216-67-3</t>
  </si>
  <si>
    <t>329221-38-7</t>
  </si>
  <si>
    <t>32923-88-9</t>
  </si>
  <si>
    <t>3293-09-2</t>
  </si>
  <si>
    <t>3293-32-1</t>
  </si>
  <si>
    <t>32933-86-1</t>
  </si>
  <si>
    <t>3293-47-8</t>
  </si>
  <si>
    <t>3293-89-8</t>
  </si>
  <si>
    <t>32940-15-1</t>
  </si>
  <si>
    <t>3294-03-9</t>
  </si>
  <si>
    <t>32943-25-2</t>
  </si>
  <si>
    <t>32953-14-3</t>
  </si>
  <si>
    <t>32953-23-4</t>
  </si>
  <si>
    <t>32953-65-4</t>
  </si>
  <si>
    <t>32953-79-0</t>
  </si>
  <si>
    <t>32953-89-2</t>
  </si>
  <si>
    <t>32954-43-1</t>
  </si>
  <si>
    <t>3295-64-5</t>
  </si>
  <si>
    <t>329-56-6</t>
  </si>
  <si>
    <t>32957-26-9</t>
  </si>
  <si>
    <t>3295-96-3</t>
  </si>
  <si>
    <t>32961-44-7</t>
  </si>
  <si>
    <t>32962-46-2</t>
  </si>
  <si>
    <t>3296-45-5</t>
  </si>
  <si>
    <t>3296-90-0</t>
  </si>
  <si>
    <t>329698-26-2</t>
  </si>
  <si>
    <t>32970-45-9</t>
  </si>
  <si>
    <t>329-71-5</t>
  </si>
  <si>
    <t>32972-24-0</t>
  </si>
  <si>
    <t>32974-92-8</t>
  </si>
  <si>
    <t>32976-86-6</t>
  </si>
  <si>
    <t>32980-71-5</t>
  </si>
  <si>
    <t>32981-34-3</t>
  </si>
  <si>
    <t>32981-85-4</t>
  </si>
  <si>
    <t>32981-86-5</t>
  </si>
  <si>
    <t>32988-50-4</t>
  </si>
  <si>
    <t>329-89-5</t>
  </si>
  <si>
    <t>3299-05-6</t>
  </si>
  <si>
    <t>3299-32-9</t>
  </si>
  <si>
    <t>3299-38-5</t>
  </si>
  <si>
    <t>32997-23-2</t>
  </si>
  <si>
    <t>32998-00-8</t>
  </si>
  <si>
    <t>329-98-6</t>
  </si>
  <si>
    <t>32998-95-1</t>
  </si>
  <si>
    <t>329-99-7</t>
  </si>
  <si>
    <t>33001-06-8</t>
  </si>
  <si>
    <t>3300-51-4</t>
  </si>
  <si>
    <t>33005-95-7</t>
  </si>
  <si>
    <t>33006-24-5</t>
  </si>
  <si>
    <t>33006-61-0</t>
  </si>
  <si>
    <t>33006-80-3</t>
  </si>
  <si>
    <t>33006-91-6</t>
  </si>
  <si>
    <t>33007-61-3</t>
  </si>
  <si>
    <t>33007-83-9</t>
  </si>
  <si>
    <t>33008-06-9</t>
  </si>
  <si>
    <t>33008-07-0</t>
  </si>
  <si>
    <t>33008-65-0</t>
  </si>
  <si>
    <t>33008-67-2</t>
  </si>
  <si>
    <t>33008-68-3</t>
  </si>
  <si>
    <t>33010-91-2</t>
  </si>
  <si>
    <t>330-11-0</t>
  </si>
  <si>
    <t>330-12-1</t>
  </si>
  <si>
    <t>330-13-2</t>
  </si>
  <si>
    <t>330154-39-7</t>
  </si>
  <si>
    <t>330161-87-0</t>
  </si>
  <si>
    <t>33018-91-6</t>
  </si>
  <si>
    <t>3301-90-4</t>
  </si>
  <si>
    <t>3301-94-8</t>
  </si>
  <si>
    <t>330198-91-9</t>
  </si>
  <si>
    <t>3302-10-1</t>
  </si>
  <si>
    <t>33021-02-2</t>
  </si>
  <si>
    <t>33023-08-4</t>
  </si>
  <si>
    <t>33023-11-9</t>
  </si>
  <si>
    <t>33025-12-6</t>
  </si>
  <si>
    <t>33025-13-7</t>
  </si>
  <si>
    <t>33028-06-7</t>
  </si>
  <si>
    <t>33032-12-1</t>
  </si>
  <si>
    <t>3303-31-9</t>
  </si>
  <si>
    <t>3303-34-2</t>
  </si>
  <si>
    <t>33034-09-2</t>
  </si>
  <si>
    <t>33034-18-3</t>
  </si>
  <si>
    <t>3303-45-5</t>
  </si>
  <si>
    <t>33036-62-3</t>
  </si>
  <si>
    <t>33037-40-0</t>
  </si>
  <si>
    <t>3303-84-2</t>
  </si>
  <si>
    <t>33044-93-8</t>
  </si>
  <si>
    <t>3304-51-6</t>
  </si>
  <si>
    <t>33045-52-2</t>
  </si>
  <si>
    <t>33045-53-3</t>
  </si>
  <si>
    <t>330459-31-9</t>
  </si>
  <si>
    <t>3304-59-4</t>
  </si>
  <si>
    <t>33046-41-2</t>
  </si>
  <si>
    <t>33046-81-0</t>
  </si>
  <si>
    <t>3304-97-0</t>
  </si>
  <si>
    <t>33049-88-6</t>
  </si>
  <si>
    <t>330-54-1</t>
  </si>
  <si>
    <t>330548-64-6</t>
  </si>
  <si>
    <t>330-55-2</t>
  </si>
  <si>
    <t>330562-41-9</t>
  </si>
  <si>
    <t>330562-42-0</t>
  </si>
  <si>
    <t>330562-43-1</t>
  </si>
  <si>
    <t>330562-44-2</t>
  </si>
  <si>
    <t>330562-45-3</t>
  </si>
  <si>
    <t>330562-47-5</t>
  </si>
  <si>
    <t>3305-68-8</t>
  </si>
  <si>
    <t>33059-05-1</t>
  </si>
  <si>
    <t>3306-06-7</t>
  </si>
  <si>
    <t>3306-36-3</t>
  </si>
  <si>
    <t>3306-52-3</t>
  </si>
  <si>
    <t>3306-62-5</t>
  </si>
  <si>
    <t>33068-19-8</t>
  </si>
  <si>
    <t>3307-00-4</t>
  </si>
  <si>
    <t>3307-01-5</t>
  </si>
  <si>
    <t>33073-01-7</t>
  </si>
  <si>
    <t>3307-31-1</t>
  </si>
  <si>
    <t>3307-39-9</t>
  </si>
  <si>
    <t>33077-70-2</t>
  </si>
  <si>
    <t>33078-43-2</t>
  </si>
  <si>
    <t>330785-81-4</t>
  </si>
  <si>
    <t>330785-83-6</t>
  </si>
  <si>
    <t>330785-84-7</t>
  </si>
  <si>
    <t>33079-56-0</t>
  </si>
  <si>
    <t>33083-83-9</t>
  </si>
  <si>
    <t>330-84-7</t>
  </si>
  <si>
    <t>33086-27-0</t>
  </si>
  <si>
    <t>33089-36-0</t>
  </si>
  <si>
    <t>33089-37-1</t>
  </si>
  <si>
    <t>3308-94-9</t>
  </si>
  <si>
    <t>33089-61-1</t>
  </si>
  <si>
    <t>33089-74-6</t>
  </si>
  <si>
    <t>33090-06-1</t>
  </si>
  <si>
    <t>33091-17-7</t>
  </si>
  <si>
    <t>330-93-8</t>
  </si>
  <si>
    <t>330942-05-7</t>
  </si>
  <si>
    <t>330-95-0</t>
  </si>
  <si>
    <t>33095-94-2</t>
  </si>
  <si>
    <t>33103-21-8</t>
  </si>
  <si>
    <t>3310-68-7</t>
  </si>
  <si>
    <t>3311-01-1</t>
  </si>
  <si>
    <t>33112-29-7</t>
  </si>
  <si>
    <t>3311-94-2</t>
  </si>
  <si>
    <t>3311-99-7</t>
  </si>
  <si>
    <t>3312-04-7</t>
  </si>
  <si>
    <t>3312-08-1</t>
  </si>
  <si>
    <t>33124-50-4</t>
  </si>
  <si>
    <t>3312-58-1</t>
  </si>
  <si>
    <t>33125-86-9</t>
  </si>
  <si>
    <t>331-25-9</t>
  </si>
  <si>
    <t>33125-90-5</t>
  </si>
  <si>
    <t>3312-60-5</t>
  </si>
  <si>
    <t>3312-77-4</t>
  </si>
  <si>
    <t>33129-84-9</t>
  </si>
  <si>
    <t>33130-03-9</t>
  </si>
  <si>
    <t>33130-04-0</t>
  </si>
  <si>
    <t>3313-26-6</t>
  </si>
  <si>
    <t>33137-73-4</t>
  </si>
  <si>
    <t>331-39-5</t>
  </si>
  <si>
    <t>3314-30-5</t>
  </si>
  <si>
    <t>33143-35-0</t>
  </si>
  <si>
    <t>3314-35-0</t>
  </si>
  <si>
    <t>33144-12-6</t>
  </si>
  <si>
    <t>33145-10-7</t>
  </si>
  <si>
    <t>33148-55-9</t>
  </si>
  <si>
    <t>33155-83-8</t>
  </si>
  <si>
    <t>33159-27-2</t>
  </si>
  <si>
    <t>3316-02-7</t>
  </si>
  <si>
    <t>3316-09-4</t>
  </si>
  <si>
    <t>331673-15-5</t>
  </si>
  <si>
    <t>33171-14-1</t>
  </si>
  <si>
    <t>331716-84-8</t>
  </si>
  <si>
    <t>331741-94-7</t>
  </si>
  <si>
    <t>3317-47-3</t>
  </si>
  <si>
    <t>33175-34-7</t>
  </si>
  <si>
    <t>3317-61-1</t>
  </si>
  <si>
    <t>33178-97-1</t>
  </si>
  <si>
    <t>3318-43-2</t>
  </si>
  <si>
    <t>33184-52-0</t>
  </si>
  <si>
    <t>3318-61-4</t>
  </si>
  <si>
    <t>33189-72-9</t>
  </si>
  <si>
    <t>3319-01-5</t>
  </si>
  <si>
    <t>3319-15-1</t>
  </si>
  <si>
    <t>3319-31-1</t>
  </si>
  <si>
    <t>3319-54-8</t>
  </si>
  <si>
    <t>3319-99-1</t>
  </si>
  <si>
    <t>332031-88-6</t>
  </si>
  <si>
    <t>33203-82-6</t>
  </si>
  <si>
    <t>33204-32-9</t>
  </si>
  <si>
    <t>33204-74-9</t>
  </si>
  <si>
    <t>33204-76-1</t>
  </si>
  <si>
    <t>3320-83-0</t>
  </si>
  <si>
    <t>3320-86-3</t>
  </si>
  <si>
    <t>3320-87-4</t>
  </si>
  <si>
    <t>3320-90-9</t>
  </si>
  <si>
    <t>33209-23-3</t>
  </si>
  <si>
    <t>3321-06-0</t>
  </si>
  <si>
    <t>3321-10-6</t>
  </si>
  <si>
    <t>3321-13-9</t>
  </si>
  <si>
    <t>332136-76-2</t>
  </si>
  <si>
    <t>33214-32-3</t>
  </si>
  <si>
    <t>332-14-9</t>
  </si>
  <si>
    <t>3321-49-1</t>
  </si>
  <si>
    <t>3321-50-4</t>
  </si>
  <si>
    <t>3321-64-0</t>
  </si>
  <si>
    <t>3321-80-0</t>
  </si>
  <si>
    <t>3321-86-6</t>
  </si>
  <si>
    <t>3322-32-5</t>
  </si>
  <si>
    <t>332-25-2</t>
  </si>
  <si>
    <t>33228-44-3</t>
  </si>
  <si>
    <t>33228-45-4</t>
  </si>
  <si>
    <t>33229-34-4</t>
  </si>
  <si>
    <t>3322-93-8</t>
  </si>
  <si>
    <t>33229-89-9</t>
  </si>
  <si>
    <t>33231-00-4</t>
  </si>
  <si>
    <t>33232-06-3</t>
  </si>
  <si>
    <t>3323-53-3</t>
  </si>
  <si>
    <t>33237-20-6</t>
  </si>
  <si>
    <t>33237-72-8</t>
  </si>
  <si>
    <t>33237-73-9</t>
  </si>
  <si>
    <t>33237-74-0</t>
  </si>
  <si>
    <t>33239-19-9</t>
  </si>
  <si>
    <t>33240-96-9</t>
  </si>
  <si>
    <t>33242-54-5</t>
  </si>
  <si>
    <t>332-43-4</t>
  </si>
  <si>
    <t>33244-57-4</t>
  </si>
  <si>
    <t>33245-13-5</t>
  </si>
  <si>
    <t>33245-39-5</t>
  </si>
  <si>
    <t>3324-58-1</t>
  </si>
  <si>
    <t>3324-71-8</t>
  </si>
  <si>
    <t>33249-27-3</t>
  </si>
  <si>
    <t>33250-21-4</t>
  </si>
  <si>
    <t>332-50-3</t>
  </si>
  <si>
    <t>3325-10-8</t>
  </si>
  <si>
    <t>332-51-4</t>
  </si>
  <si>
    <t>33252-29-8</t>
  </si>
  <si>
    <t>33252-32-3</t>
  </si>
  <si>
    <t>33252-63-0</t>
  </si>
  <si>
    <t>33261-95-9</t>
  </si>
  <si>
    <t>3326-32-7</t>
  </si>
  <si>
    <t>33263-43-3</t>
  </si>
  <si>
    <t>3326-34-9</t>
  </si>
  <si>
    <t>3326-63-4</t>
  </si>
  <si>
    <t>3326-64-5</t>
  </si>
  <si>
    <t>3326-71-4</t>
  </si>
  <si>
    <t>3326-90-7</t>
  </si>
  <si>
    <t>3327-22-8</t>
  </si>
  <si>
    <t>33273-26-6</t>
  </si>
  <si>
    <t>33276-04-9</t>
  </si>
  <si>
    <t>3327-63-7</t>
  </si>
  <si>
    <t>332-77-4</t>
  </si>
  <si>
    <t>33279-57-1</t>
  </si>
  <si>
    <t>332-80-9</t>
  </si>
  <si>
    <t>33281-91-3</t>
  </si>
  <si>
    <t>33284-45-6</t>
  </si>
  <si>
    <t>33284-53-6</t>
  </si>
  <si>
    <t>33284-96-7</t>
  </si>
  <si>
    <t>33286-22-5</t>
  </si>
  <si>
    <t>33286-30-5</t>
  </si>
  <si>
    <t>33288-71-0</t>
  </si>
  <si>
    <t>3329-14-4</t>
  </si>
  <si>
    <t>3329-16-6</t>
  </si>
  <si>
    <t>33294-14-3</t>
  </si>
  <si>
    <t>3329-48-4</t>
  </si>
  <si>
    <t>33295-85-1</t>
  </si>
  <si>
    <t>3330-14-1</t>
  </si>
  <si>
    <t>3330-15-2</t>
  </si>
  <si>
    <t>3330-16-3</t>
  </si>
  <si>
    <t>33303-49-0</t>
  </si>
  <si>
    <t>33304-48-2</t>
  </si>
  <si>
    <t>3330-45-8</t>
  </si>
  <si>
    <t>33305-75-8</t>
  </si>
  <si>
    <t>33305-77-0</t>
  </si>
  <si>
    <t>33311-76-1</t>
  </si>
  <si>
    <t>33312-01-5</t>
  </si>
  <si>
    <t>3331-46-2</t>
  </si>
  <si>
    <t>3331-54-2</t>
  </si>
  <si>
    <t>3331-60-0</t>
  </si>
  <si>
    <t>3331-71-3</t>
  </si>
  <si>
    <t>33317-49-6</t>
  </si>
  <si>
    <t>33317-65-6</t>
  </si>
  <si>
    <t>33318-28-4</t>
  </si>
  <si>
    <t>333-20-0</t>
  </si>
  <si>
    <t>3332-27-2</t>
  </si>
  <si>
    <t>3332-29-4</t>
  </si>
  <si>
    <t>3332-48-7</t>
  </si>
  <si>
    <t>33325-40-5</t>
  </si>
  <si>
    <t>333-27-7</t>
  </si>
  <si>
    <t>33329-35-0</t>
  </si>
  <si>
    <t>3333-13-9</t>
  </si>
  <si>
    <t>3333-14-0</t>
  </si>
  <si>
    <t>3333-15-1</t>
  </si>
  <si>
    <t>33331-59-8</t>
  </si>
  <si>
    <t>33332-28-4</t>
  </si>
  <si>
    <t>3333-25-3</t>
  </si>
  <si>
    <t>3333-52-6</t>
  </si>
  <si>
    <t>33335-58-9</t>
  </si>
  <si>
    <t>3333-62-8</t>
  </si>
  <si>
    <t>333-36-8</t>
  </si>
  <si>
    <t>33340-33-9</t>
  </si>
  <si>
    <t>333-41-5</t>
  </si>
  <si>
    <t>33347-85-2</t>
  </si>
  <si>
    <t>333-49-3</t>
  </si>
  <si>
    <t>3335-33-9</t>
  </si>
  <si>
    <t>3335-98-6</t>
  </si>
  <si>
    <t>3336-26-3</t>
  </si>
  <si>
    <t>33363-87-0</t>
  </si>
  <si>
    <t>3336-40-1</t>
  </si>
  <si>
    <t>3336-41-2</t>
  </si>
  <si>
    <t>3336-58-1</t>
  </si>
  <si>
    <t>33368-36-4</t>
  </si>
  <si>
    <t>33369-26-5</t>
  </si>
  <si>
    <t>33369-27-6</t>
  </si>
  <si>
    <t>33369-28-7</t>
  </si>
  <si>
    <t>33369-29-8</t>
  </si>
  <si>
    <t>33369-30-1</t>
  </si>
  <si>
    <t>33369-31-2</t>
  </si>
  <si>
    <t>33369-43-6</t>
  </si>
  <si>
    <t>33369-45-8</t>
  </si>
  <si>
    <t>33369-46-9</t>
  </si>
  <si>
    <t>33369-47-0</t>
  </si>
  <si>
    <t>33369-52-7</t>
  </si>
  <si>
    <t>33371-00-5</t>
  </si>
  <si>
    <t>33373-80-7</t>
  </si>
  <si>
    <t>33374-28-6</t>
  </si>
  <si>
    <t>33374-34-4</t>
  </si>
  <si>
    <t>33375-06-3</t>
  </si>
  <si>
    <t>333754-36-2</t>
  </si>
  <si>
    <t>33375-68-7</t>
  </si>
  <si>
    <t>3337-59-5</t>
  </si>
  <si>
    <t>3337-62-0</t>
  </si>
  <si>
    <t>3337-70-0</t>
  </si>
  <si>
    <t>3337-71-1</t>
  </si>
  <si>
    <t>33377-22-9</t>
  </si>
  <si>
    <t>3338-24-7</t>
  </si>
  <si>
    <t>3338-32-7</t>
  </si>
  <si>
    <t>3338-55-4</t>
  </si>
  <si>
    <t>33386-08-2</t>
  </si>
  <si>
    <t>33390-80-6</t>
  </si>
  <si>
    <t>33393-97-4</t>
  </si>
  <si>
    <t>333963-42-1</t>
  </si>
  <si>
    <t>33396-37-1</t>
  </si>
  <si>
    <t>3339-73-9</t>
  </si>
  <si>
    <t>33399-00-7</t>
  </si>
  <si>
    <t>33399-48-3</t>
  </si>
  <si>
    <t>33400-47-4</t>
  </si>
  <si>
    <t>33400-49-6</t>
  </si>
  <si>
    <t>33401-49-9</t>
  </si>
  <si>
    <t>33401-87-5</t>
  </si>
  <si>
    <t>33401-94-4</t>
  </si>
  <si>
    <t>33402-03-8</t>
  </si>
  <si>
    <t>33402-67-4</t>
  </si>
  <si>
    <t>33403-10-0</t>
  </si>
  <si>
    <t>33403-97-3</t>
  </si>
  <si>
    <t>33404-34-1</t>
  </si>
  <si>
    <t>33404-57-8</t>
  </si>
  <si>
    <t>33406-96-1</t>
  </si>
  <si>
    <t>33419-68-0</t>
  </si>
  <si>
    <t>33421-39-5</t>
  </si>
  <si>
    <t>33421-53-3</t>
  </si>
  <si>
    <t>33422-23-0</t>
  </si>
  <si>
    <t>33425-50-2</t>
  </si>
  <si>
    <t>33425-97-7</t>
  </si>
  <si>
    <t>3342-61-8</t>
  </si>
  <si>
    <t>33426-70-9</t>
  </si>
  <si>
    <t>3343-15-5</t>
  </si>
  <si>
    <t>3343-19-9</t>
  </si>
  <si>
    <t>33432-08-5</t>
  </si>
  <si>
    <t>3343-24-6</t>
  </si>
  <si>
    <t>33432-52-9</t>
  </si>
  <si>
    <t>3343-28-0</t>
  </si>
  <si>
    <t>3343-41-7</t>
  </si>
  <si>
    <t>33434-63-8</t>
  </si>
  <si>
    <t>3343-80-4</t>
  </si>
  <si>
    <t>3343-88-2</t>
  </si>
  <si>
    <t>33439-45-1</t>
  </si>
  <si>
    <t>3344-18-1</t>
  </si>
  <si>
    <t>3344-19-2</t>
  </si>
  <si>
    <t>33446-27-4</t>
  </si>
  <si>
    <t>33446-84-3</t>
  </si>
  <si>
    <t>3344-70-5</t>
  </si>
  <si>
    <t>334476-64-1</t>
  </si>
  <si>
    <t>3344-77-2</t>
  </si>
  <si>
    <t>334-48-5</t>
  </si>
  <si>
    <t>334-49-6</t>
  </si>
  <si>
    <t>33454-82-9</t>
  </si>
  <si>
    <t>3345-50-4</t>
  </si>
  <si>
    <t>334-56-5</t>
  </si>
  <si>
    <t>33456-68-7</t>
  </si>
  <si>
    <t>33462-81-6</t>
  </si>
  <si>
    <t>33466-31-8</t>
  </si>
  <si>
    <t>33467-73-1</t>
  </si>
  <si>
    <t>33467-74-2</t>
  </si>
  <si>
    <t>33467-76-4</t>
  </si>
  <si>
    <t>33467-79-7</t>
  </si>
  <si>
    <t>33468-15-4</t>
  </si>
  <si>
    <t>334-68-9</t>
  </si>
  <si>
    <t>3347-22-6</t>
  </si>
  <si>
    <t>33474-61-2</t>
  </si>
  <si>
    <t>334756-45-5</t>
  </si>
  <si>
    <t>3347-62-4</t>
  </si>
  <si>
    <t>33476-73-2</t>
  </si>
  <si>
    <t>33476-74-3</t>
  </si>
  <si>
    <t>334826-98-1</t>
  </si>
  <si>
    <t>3348-44-5</t>
  </si>
  <si>
    <t>33486-90-7</t>
  </si>
  <si>
    <t>3348-73-0</t>
  </si>
  <si>
    <t>334-88-3</t>
  </si>
  <si>
    <t>33488-70-9</t>
  </si>
  <si>
    <t>334906</t>
  </si>
  <si>
    <t>3349-36-8</t>
  </si>
  <si>
    <t>3349-38-0</t>
  </si>
  <si>
    <t>33494-80-3</t>
  </si>
  <si>
    <t>33494-81-4</t>
  </si>
  <si>
    <t>3349-63-1</t>
  </si>
  <si>
    <t>3349-64-2</t>
  </si>
  <si>
    <t>33496-48-9</t>
  </si>
  <si>
    <t>33496-54-7</t>
  </si>
  <si>
    <t>33496-55-8</t>
  </si>
  <si>
    <t>334974-07-1</t>
  </si>
  <si>
    <t>33499-42-2</t>
  </si>
  <si>
    <t>334-99-6</t>
  </si>
  <si>
    <t>3350-19-4</t>
  </si>
  <si>
    <t>3350-30-9</t>
  </si>
  <si>
    <t>335-05-7</t>
  </si>
  <si>
    <t>3350-78-5</t>
  </si>
  <si>
    <t>33508-55-3</t>
  </si>
  <si>
    <t>33508-79-1</t>
  </si>
  <si>
    <t>33509-43-2</t>
  </si>
  <si>
    <t>335-10-4</t>
  </si>
  <si>
    <t>335104-84-2</t>
  </si>
  <si>
    <t>3351-05-1</t>
  </si>
  <si>
    <t>3351-28-8</t>
  </si>
  <si>
    <t>33513-44-9</t>
  </si>
  <si>
    <t>33514-22-6</t>
  </si>
  <si>
    <t>335-14-8</t>
  </si>
  <si>
    <t>335153-21-4</t>
  </si>
  <si>
    <t>33515-36-5</t>
  </si>
  <si>
    <t>33515-38-7</t>
  </si>
  <si>
    <t>335160-66-2</t>
  </si>
  <si>
    <t>335160-91-3</t>
  </si>
  <si>
    <t>335161-03-0</t>
  </si>
  <si>
    <t>335161-14-3</t>
  </si>
  <si>
    <t>335161-19-8</t>
  </si>
  <si>
    <t>335161-21-2</t>
  </si>
  <si>
    <t>335161-24-5</t>
  </si>
  <si>
    <t>335161-27-8</t>
  </si>
  <si>
    <t>3351-67-5</t>
  </si>
  <si>
    <t>3352-23-6</t>
  </si>
  <si>
    <t>33522-69-9</t>
  </si>
  <si>
    <t>33522-95-1</t>
  </si>
  <si>
    <t>335-24-0</t>
  </si>
  <si>
    <t>33524-31-1</t>
  </si>
  <si>
    <t>33524-89-9</t>
  </si>
  <si>
    <t>3352-54-3</t>
  </si>
  <si>
    <t>335-27-3</t>
  </si>
  <si>
    <t>3352-87-2</t>
  </si>
  <si>
    <t>33529-02-1</t>
  </si>
  <si>
    <t>3353-12-6</t>
  </si>
  <si>
    <t>33531-28-1</t>
  </si>
  <si>
    <t>3353-33-1</t>
  </si>
  <si>
    <t>3353-51-3</t>
  </si>
  <si>
    <t>335-35-3</t>
  </si>
  <si>
    <t>335-36-4</t>
  </si>
  <si>
    <t>3353-69-3</t>
  </si>
  <si>
    <t>33537-17-6</t>
  </si>
  <si>
    <t>335377-65-6</t>
  </si>
  <si>
    <t>33538-10-2</t>
  </si>
  <si>
    <t>33538-71-5</t>
  </si>
  <si>
    <t>335-42-2</t>
  </si>
  <si>
    <t>33543-62-3</t>
  </si>
  <si>
    <t>3354-58-3</t>
  </si>
  <si>
    <t>335-48-8</t>
  </si>
  <si>
    <t>3354-97-0</t>
  </si>
  <si>
    <t>335-50-2</t>
  </si>
  <si>
    <t>335-53-5</t>
  </si>
  <si>
    <t>335-54-6</t>
  </si>
  <si>
    <t>335-56-8</t>
  </si>
  <si>
    <t>335-57-9</t>
  </si>
  <si>
    <t>33557-91-4</t>
  </si>
  <si>
    <t>335-58-0</t>
  </si>
  <si>
    <t>335-60-4</t>
  </si>
  <si>
    <t>33562-89-9</t>
  </si>
  <si>
    <t>33563-62-1</t>
  </si>
  <si>
    <t>335-63-7</t>
  </si>
  <si>
    <t>33564-30-6</t>
  </si>
  <si>
    <t>33564-31-7</t>
  </si>
  <si>
    <t>335-64-8</t>
  </si>
  <si>
    <t>335-65-9</t>
  </si>
  <si>
    <t>335-66-0</t>
  </si>
  <si>
    <t>3356-67-0</t>
  </si>
  <si>
    <t>335-67-1</t>
  </si>
  <si>
    <t>3356-88-5</t>
  </si>
  <si>
    <t>33570-04-6</t>
  </si>
  <si>
    <t>335-70-6</t>
  </si>
  <si>
    <t>335-71-7</t>
  </si>
  <si>
    <t>335-76-2</t>
  </si>
  <si>
    <t>33577-16-1</t>
  </si>
  <si>
    <t>335-77-3</t>
  </si>
  <si>
    <t>335-79-5</t>
  </si>
  <si>
    <t>33581-25-8</t>
  </si>
  <si>
    <t>33581-77-0</t>
  </si>
  <si>
    <t>335-83-1</t>
  </si>
  <si>
    <t>3358-47-2</t>
  </si>
  <si>
    <t>33587-20-1</t>
  </si>
  <si>
    <t>33587-21-2</t>
  </si>
  <si>
    <t>33588-54-4</t>
  </si>
  <si>
    <t>335-90-0</t>
  </si>
  <si>
    <t>335-93-3</t>
  </si>
  <si>
    <t>335-95-5</t>
  </si>
  <si>
    <t>33596-06-4</t>
  </si>
  <si>
    <t>335-97-7</t>
  </si>
  <si>
    <t>33599-07-4</t>
  </si>
  <si>
    <t>33599-32-5</t>
  </si>
  <si>
    <t>335-99-9</t>
  </si>
  <si>
    <t>3360-16-5</t>
  </si>
  <si>
    <t>33601-77-3</t>
  </si>
  <si>
    <t>33602-00-5</t>
  </si>
  <si>
    <t>3360-41-6</t>
  </si>
  <si>
    <t>33605-72-0</t>
  </si>
  <si>
    <t>33605-73-1</t>
  </si>
  <si>
    <t>33605-76-4</t>
  </si>
  <si>
    <t>33605-94-6</t>
  </si>
  <si>
    <t>336-06-1</t>
  </si>
  <si>
    <t>336-07-2</t>
  </si>
  <si>
    <t>33607-57-7</t>
  </si>
  <si>
    <t>336-08-3</t>
  </si>
  <si>
    <t>33609-19-7</t>
  </si>
  <si>
    <t>33610-13-8</t>
  </si>
  <si>
    <t>3361-13-5</t>
  </si>
  <si>
    <t>336113-53-2</t>
  </si>
  <si>
    <t>33611-41-5</t>
  </si>
  <si>
    <t>33611-48-2</t>
  </si>
  <si>
    <t>33611-56-2</t>
  </si>
  <si>
    <t>336-15-2</t>
  </si>
  <si>
    <t>33617-59-3</t>
  </si>
  <si>
    <t>336-19-6</t>
  </si>
  <si>
    <t>33619-92-0</t>
  </si>
  <si>
    <t>33622-41-2</t>
  </si>
  <si>
    <t>336-23-2</t>
  </si>
  <si>
    <t>3362-45-6</t>
  </si>
  <si>
    <t>33625-61-5</t>
  </si>
  <si>
    <t>33626-25-4</t>
  </si>
  <si>
    <t>33627-12-2</t>
  </si>
  <si>
    <t>33628-07-8</t>
  </si>
  <si>
    <t>33628-34-1</t>
  </si>
  <si>
    <t>33629-47-9</t>
  </si>
  <si>
    <t>336-30-1</t>
  </si>
  <si>
    <t>33631-41-3</t>
  </si>
  <si>
    <t>33632-27-8</t>
  </si>
  <si>
    <t>336-32-3</t>
  </si>
  <si>
    <t>336-34-5</t>
  </si>
  <si>
    <t>3363-56-2</t>
  </si>
  <si>
    <t>3363-58-4</t>
  </si>
  <si>
    <t>33637-20-6</t>
  </si>
  <si>
    <t>33641-61-1</t>
  </si>
  <si>
    <t>33646-40-1</t>
  </si>
  <si>
    <t>33649-13-7</t>
  </si>
  <si>
    <t>33649-15-9</t>
  </si>
  <si>
    <t>336-50-5</t>
  </si>
  <si>
    <t>336-53-8</t>
  </si>
  <si>
    <t>33657-50-0</t>
  </si>
  <si>
    <t>336-59-4</t>
  </si>
  <si>
    <t>336-60-7</t>
  </si>
  <si>
    <t>336-61-8</t>
  </si>
  <si>
    <t>33662-58-7</t>
  </si>
  <si>
    <t>336-62-9</t>
  </si>
  <si>
    <t>33663-41-1</t>
  </si>
  <si>
    <t>33663-50-2</t>
  </si>
  <si>
    <t>336-64-1</t>
  </si>
  <si>
    <t>336-65-2</t>
  </si>
  <si>
    <t>33665-90-6</t>
  </si>
  <si>
    <t>3366-63-0</t>
  </si>
  <si>
    <t>33667-47-9</t>
  </si>
  <si>
    <t>33667-48-0</t>
  </si>
  <si>
    <t>33667-49-1</t>
  </si>
  <si>
    <t>33668-25-6</t>
  </si>
  <si>
    <t>33672-51-4</t>
  </si>
  <si>
    <t>33673-62-0</t>
  </si>
  <si>
    <t>33673-65-3</t>
  </si>
  <si>
    <t>33673-71-1</t>
  </si>
  <si>
    <t>3367-47-3</t>
  </si>
  <si>
    <t>33676-00-5</t>
  </si>
  <si>
    <t>33678-73-8</t>
  </si>
  <si>
    <t>3367-95-1</t>
  </si>
  <si>
    <t>3368-04-5</t>
  </si>
  <si>
    <t>3368-13-6</t>
  </si>
  <si>
    <t>3368-21-6</t>
  </si>
  <si>
    <t>3368-33-0</t>
  </si>
  <si>
    <t>3368-34-1</t>
  </si>
  <si>
    <t>3368-35-2</t>
  </si>
  <si>
    <t>33687-03-5</t>
  </si>
  <si>
    <t>33689-83-7</t>
  </si>
  <si>
    <t>33693-04-8</t>
  </si>
  <si>
    <t>33693-48-0</t>
  </si>
  <si>
    <t>33693-67-3</t>
  </si>
  <si>
    <t>3369-52-6</t>
  </si>
  <si>
    <t>33695-57-7</t>
  </si>
  <si>
    <t>33696-00-3</t>
  </si>
  <si>
    <t>3369-76-4</t>
  </si>
  <si>
    <t>33697-81-3</t>
  </si>
  <si>
    <t>337-02-0</t>
  </si>
  <si>
    <t>3370-27-2</t>
  </si>
  <si>
    <t>3370-28-3</t>
  </si>
  <si>
    <t>33703-08-1</t>
  </si>
  <si>
    <t>337-03-1</t>
  </si>
  <si>
    <t>3370-35-2</t>
  </si>
  <si>
    <t>33704-59-5</t>
  </si>
  <si>
    <t>33704-60-8</t>
  </si>
  <si>
    <t>33704-61-9</t>
  </si>
  <si>
    <t>33704-62-0</t>
  </si>
  <si>
    <t>33712-72-0</t>
  </si>
  <si>
    <t>3371-33-3</t>
  </si>
  <si>
    <t>3371-50-4</t>
  </si>
  <si>
    <t>3371-85-5</t>
  </si>
  <si>
    <t>33718-79-5</t>
  </si>
  <si>
    <t>33719-11-8</t>
  </si>
  <si>
    <t>33719-44-7</t>
  </si>
  <si>
    <t>33719-74-3</t>
  </si>
  <si>
    <t>33721-54-9</t>
  </si>
  <si>
    <t>337-28-0</t>
  </si>
  <si>
    <t>3373-00-0</t>
  </si>
  <si>
    <t>3373-03-3</t>
  </si>
  <si>
    <t>3373-10-2</t>
  </si>
  <si>
    <t>33731-59-8</t>
  </si>
  <si>
    <t>33731-62-3</t>
  </si>
  <si>
    <t>33734-57-5</t>
  </si>
  <si>
    <t>3373-53-3</t>
  </si>
  <si>
    <t>33735-91-0</t>
  </si>
  <si>
    <t>3373-59-9</t>
  </si>
  <si>
    <t>33736-01-5</t>
  </si>
  <si>
    <t>337376-15-5</t>
  </si>
  <si>
    <t>33739-99-0</t>
  </si>
  <si>
    <t>3374-22-9</t>
  </si>
  <si>
    <t>33744-19-3</t>
  </si>
  <si>
    <t>33744-33-1</t>
  </si>
  <si>
    <t>337457-78-0</t>
  </si>
  <si>
    <t>337458-27-2</t>
  </si>
  <si>
    <t>337-47-3</t>
  </si>
  <si>
    <t>337473-17-3</t>
  </si>
  <si>
    <t>3375-11-9</t>
  </si>
  <si>
    <t>3375-25-5</t>
  </si>
  <si>
    <t>3375-38-0</t>
  </si>
  <si>
    <t>33754-49-3</t>
  </si>
  <si>
    <t>33758-39-3</t>
  </si>
  <si>
    <t>3376-24-7</t>
  </si>
  <si>
    <t>3376-35-0</t>
  </si>
  <si>
    <t>3376-36-1</t>
  </si>
  <si>
    <t>3376-50-9</t>
  </si>
  <si>
    <t>33767-03-2</t>
  </si>
  <si>
    <t>3376-94-1</t>
  </si>
  <si>
    <t>3376-95-2</t>
  </si>
  <si>
    <t>3377-21-7</t>
  </si>
  <si>
    <t>3377-24-0</t>
  </si>
  <si>
    <t>33776-96-4</t>
  </si>
  <si>
    <t>3377-86-4</t>
  </si>
  <si>
    <t>3377-87-5</t>
  </si>
  <si>
    <t>3377-92-2</t>
  </si>
  <si>
    <t>33779-80-5</t>
  </si>
  <si>
    <t>33784-54-2</t>
  </si>
  <si>
    <t>3378-63-0</t>
  </si>
  <si>
    <t>3378-71-0</t>
  </si>
  <si>
    <t>3378-72-1</t>
  </si>
  <si>
    <t>33788-00-0</t>
  </si>
  <si>
    <t>3378-82-3</t>
  </si>
  <si>
    <t>337906-36-2</t>
  </si>
  <si>
    <t>3379-38-2</t>
  </si>
  <si>
    <t>33794-61-5</t>
  </si>
  <si>
    <t>33796-26-8</t>
  </si>
  <si>
    <t>33797-51-2</t>
  </si>
  <si>
    <t>33798-02-6</t>
  </si>
  <si>
    <t>3380-30-1</t>
  </si>
  <si>
    <t>3380-34-5</t>
  </si>
  <si>
    <t>3380-44-7</t>
  </si>
  <si>
    <t>33806-58-5</t>
  </si>
  <si>
    <t>3380-68-5</t>
  </si>
  <si>
    <t>33809-52-8</t>
  </si>
  <si>
    <t>3381-26-8</t>
  </si>
  <si>
    <t>33813-20-6</t>
  </si>
  <si>
    <t>33814-34-5</t>
  </si>
  <si>
    <t>33817-09-3</t>
  </si>
  <si>
    <t>33817-20-8</t>
  </si>
  <si>
    <t>3381-88-2</t>
  </si>
  <si>
    <t>33820-53-0</t>
  </si>
  <si>
    <t>3382-18-1</t>
  </si>
  <si>
    <t>3382-38-5</t>
  </si>
  <si>
    <t>3382-84-1</t>
  </si>
  <si>
    <t>3382-99-8</t>
  </si>
  <si>
    <t>33831-83-3</t>
  </si>
  <si>
    <t>33832-15-4</t>
  </si>
  <si>
    <t>3383-21-9</t>
  </si>
  <si>
    <t>33832-98-3</t>
  </si>
  <si>
    <t>3383-30-0</t>
  </si>
  <si>
    <t>33836-43-0</t>
  </si>
  <si>
    <t>33836-66-7</t>
  </si>
  <si>
    <t>3383-72-0</t>
  </si>
  <si>
    <t>338-38-5</t>
  </si>
  <si>
    <t>3383-96-8</t>
  </si>
  <si>
    <t>3384-04-1</t>
  </si>
  <si>
    <t>338408-13-2</t>
  </si>
  <si>
    <t>33842-02-3</t>
  </si>
  <si>
    <t>33843-20-8</t>
  </si>
  <si>
    <t>33843-69-5</t>
  </si>
  <si>
    <t>33844-22-3</t>
  </si>
  <si>
    <t>338-45-4</t>
  </si>
  <si>
    <t>3385-03-3</t>
  </si>
  <si>
    <t>33851-99-9</t>
  </si>
  <si>
    <t>3385-21-5</t>
  </si>
  <si>
    <t>3385-34-0</t>
  </si>
  <si>
    <t>3385-41-9</t>
  </si>
  <si>
    <t>33855-58-2</t>
  </si>
  <si>
    <t>3385-61-3</t>
  </si>
  <si>
    <t>3385-66-8</t>
  </si>
  <si>
    <t>33857-26-0</t>
  </si>
  <si>
    <t>3385-94-2</t>
  </si>
  <si>
    <t>3386-00-3</t>
  </si>
  <si>
    <t>3386-04-7</t>
  </si>
  <si>
    <t>3386-05-8</t>
  </si>
  <si>
    <t>33860-91-2</t>
  </si>
  <si>
    <t>3386-18-3</t>
  </si>
  <si>
    <t>3386-33-2</t>
  </si>
  <si>
    <t>33863-86-4</t>
  </si>
  <si>
    <t>33864-17-4</t>
  </si>
  <si>
    <t>338-65-8</t>
  </si>
  <si>
    <t>33868-03-0</t>
  </si>
  <si>
    <t>3386-87-6</t>
  </si>
  <si>
    <t>338-69-2</t>
  </si>
  <si>
    <t>3386-97-8</t>
  </si>
  <si>
    <t>33869-97-5</t>
  </si>
  <si>
    <t>338-70-5</t>
  </si>
  <si>
    <t>3387-26-6</t>
  </si>
  <si>
    <t>33872-70-7</t>
  </si>
  <si>
    <t>338735-71-0</t>
  </si>
  <si>
    <t>3387-41-5</t>
  </si>
  <si>
    <t>338746-11-5</t>
  </si>
  <si>
    <t>338777-69-8</t>
  </si>
  <si>
    <t>3388-01-0</t>
  </si>
  <si>
    <t>3388-02-1</t>
  </si>
  <si>
    <t>3388-03-2</t>
  </si>
  <si>
    <t>3388-04-3</t>
  </si>
  <si>
    <t>33880-83-0</t>
  </si>
  <si>
    <t>33881-78-6</t>
  </si>
  <si>
    <t>338-81-8</t>
  </si>
  <si>
    <t>338-83-0</t>
  </si>
  <si>
    <t>338-84-1</t>
  </si>
  <si>
    <t>33884-43-4</t>
  </si>
  <si>
    <t>33885-51-7</t>
  </si>
  <si>
    <t>33885-52-8</t>
  </si>
  <si>
    <t>33887-02-4</t>
  </si>
  <si>
    <t>3388-72-5</t>
  </si>
  <si>
    <t>33889-48-4</t>
  </si>
  <si>
    <t>33889-69-9</t>
  </si>
  <si>
    <t>33889-85-9</t>
  </si>
  <si>
    <t>3389-21-7</t>
  </si>
  <si>
    <t>33892-75-0</t>
  </si>
  <si>
    <t>33893-36-6</t>
  </si>
  <si>
    <t>338-95-4</t>
  </si>
  <si>
    <t>3389-71-7</t>
  </si>
  <si>
    <t>33898-53-2</t>
  </si>
  <si>
    <t>338-98-7</t>
  </si>
  <si>
    <t>33898-93-0</t>
  </si>
  <si>
    <t>33899-46-6</t>
  </si>
  <si>
    <t>33899-51-3</t>
  </si>
  <si>
    <t>3390-12-3</t>
  </si>
  <si>
    <t>339015-90-6</t>
  </si>
  <si>
    <t>339020-31-4</t>
  </si>
  <si>
    <t>33903-70-7</t>
  </si>
  <si>
    <t>3390-61-2</t>
  </si>
  <si>
    <t>33906-22-8</t>
  </si>
  <si>
    <t>339068-25-6</t>
  </si>
  <si>
    <t>339069-69-1</t>
  </si>
  <si>
    <t>33907-46-9</t>
  </si>
  <si>
    <t>33907-47-0</t>
  </si>
  <si>
    <t>33908-66-6</t>
  </si>
  <si>
    <t>33909-95-4</t>
  </si>
  <si>
    <t>33910-44-0</t>
  </si>
  <si>
    <t>33910-56-4</t>
  </si>
  <si>
    <t>3391-10-4</t>
  </si>
  <si>
    <t>33912-87-7</t>
  </si>
  <si>
    <t>339-16-2</t>
  </si>
  <si>
    <t>3391-83-1</t>
  </si>
  <si>
    <t>3391-86-4</t>
  </si>
  <si>
    <t>33919-45-8</t>
  </si>
  <si>
    <t>3391-99-9</t>
  </si>
  <si>
    <t>3392-05-0</t>
  </si>
  <si>
    <t>3392-07-2</t>
  </si>
  <si>
    <t>3392-08-3</t>
  </si>
  <si>
    <t>3392-09-4</t>
  </si>
  <si>
    <t>3392-10-7</t>
  </si>
  <si>
    <t>3392-11-8</t>
  </si>
  <si>
    <t>3392-12-9</t>
  </si>
  <si>
    <t>33924-48-0</t>
  </si>
  <si>
    <t>33924-49-1</t>
  </si>
  <si>
    <t>33925-62-1</t>
  </si>
  <si>
    <t>33925-73-4</t>
  </si>
  <si>
    <t>3392-97-0</t>
  </si>
  <si>
    <t>3393-18-8</t>
  </si>
  <si>
    <t>33932-35-3</t>
  </si>
  <si>
    <t>33933-77-6</t>
  </si>
  <si>
    <t>33933-78-7</t>
  </si>
  <si>
    <t>3393-45-1</t>
  </si>
  <si>
    <t>3393-64-4</t>
  </si>
  <si>
    <t>3393-72-4</t>
  </si>
  <si>
    <t>3393-78-0</t>
  </si>
  <si>
    <t>3393-96-2</t>
  </si>
  <si>
    <t>33939-65-0</t>
  </si>
  <si>
    <t>3394-04-5</t>
  </si>
  <si>
    <t>33941-15-0</t>
  </si>
  <si>
    <t>33941-99-0</t>
  </si>
  <si>
    <t>339-43-5</t>
  </si>
  <si>
    <t>339-44-6</t>
  </si>
  <si>
    <t>33948-19-5</t>
  </si>
  <si>
    <t>33952-38-4</t>
  </si>
  <si>
    <t>33952-87-3</t>
  </si>
  <si>
    <t>339530-91-5</t>
  </si>
  <si>
    <t>33953-37-6</t>
  </si>
  <si>
    <t>3395-35-5</t>
  </si>
  <si>
    <t>33955-42-9</t>
  </si>
  <si>
    <t>33955-44-1</t>
  </si>
  <si>
    <t>33956-01-3</t>
  </si>
  <si>
    <t>33956-49-9</t>
  </si>
  <si>
    <t>33956-61-5</t>
  </si>
  <si>
    <t>3395-83-3</t>
  </si>
  <si>
    <t>3395-88-8</t>
  </si>
  <si>
    <t>3395-91-3</t>
  </si>
  <si>
    <t>33963-94-9</t>
  </si>
  <si>
    <t>33964-82-8</t>
  </si>
  <si>
    <t>33965-42-3</t>
  </si>
  <si>
    <t>33965-80-9</t>
  </si>
  <si>
    <t>33965-85-4</t>
  </si>
  <si>
    <t>33968-47-7</t>
  </si>
  <si>
    <t>3396-99-4</t>
  </si>
  <si>
    <t>33970-43-3</t>
  </si>
  <si>
    <t>3397-16-8</t>
  </si>
  <si>
    <t>339-72-0</t>
  </si>
  <si>
    <t>3397-23-7</t>
  </si>
  <si>
    <t>3397-32-8</t>
  </si>
  <si>
    <t>3397-33-9</t>
  </si>
  <si>
    <t>3397-35-1</t>
  </si>
  <si>
    <t>33973-59-0</t>
  </si>
  <si>
    <t>33974-27-5</t>
  </si>
  <si>
    <t>3397-52-2</t>
  </si>
  <si>
    <t>3397-54-4</t>
  </si>
  <si>
    <t>3397-62-4</t>
  </si>
  <si>
    <t>33976-39-5</t>
  </si>
  <si>
    <t>33976-43-1</t>
  </si>
  <si>
    <t>3397-65-7</t>
  </si>
  <si>
    <t>33979-03-2</t>
  </si>
  <si>
    <t>33979-15-6</t>
  </si>
  <si>
    <t>33981-19-0</t>
  </si>
  <si>
    <t>3398-16-1</t>
  </si>
  <si>
    <t>3398-33-2</t>
  </si>
  <si>
    <t>33984-50-8</t>
  </si>
  <si>
    <t>3398-68-3</t>
  </si>
  <si>
    <t>33987-25-6</t>
  </si>
  <si>
    <t>3398-86-5</t>
  </si>
  <si>
    <t>33991-29-6</t>
  </si>
  <si>
    <t>33993-25-8</t>
  </si>
  <si>
    <t>339-93-5</t>
  </si>
  <si>
    <t>33996-30-4</t>
  </si>
  <si>
    <t>33996-33-7</t>
  </si>
  <si>
    <t>33996-58-6</t>
  </si>
  <si>
    <t>3399-73-3</t>
  </si>
  <si>
    <t>33998-26-4</t>
  </si>
  <si>
    <t>34000-39-0</t>
  </si>
  <si>
    <t>340021-17-2</t>
  </si>
  <si>
    <t>340034-57-3</t>
  </si>
  <si>
    <t>340034-61-9</t>
  </si>
  <si>
    <t>340034-67-5</t>
  </si>
  <si>
    <t>340036-47-7</t>
  </si>
  <si>
    <t>34004-36-9</t>
  </si>
  <si>
    <t>3400-45-1</t>
  </si>
  <si>
    <t>3400-55-3</t>
  </si>
  <si>
    <t>340-05-6</t>
  </si>
  <si>
    <t>34006-16-1</t>
  </si>
  <si>
    <t>34006-60-5</t>
  </si>
  <si>
    <t>340-06-7</t>
  </si>
  <si>
    <t>34006-76-3</t>
  </si>
  <si>
    <t>34009-61-5</t>
  </si>
  <si>
    <t>34010-15-6</t>
  </si>
  <si>
    <t>34010-21-4</t>
  </si>
  <si>
    <t>3401-26-1</t>
  </si>
  <si>
    <t>340131-92-2</t>
  </si>
  <si>
    <t>34014-18-1</t>
  </si>
  <si>
    <t>3401-47-6</t>
  </si>
  <si>
    <t>340157-97-3</t>
  </si>
  <si>
    <t>3401-73-8</t>
  </si>
  <si>
    <t>34017-39-5</t>
  </si>
  <si>
    <t>3401-74-9</t>
  </si>
  <si>
    <t>3401-80-7</t>
  </si>
  <si>
    <t>34020-07-0</t>
  </si>
  <si>
    <t>34020-20-7</t>
  </si>
  <si>
    <t>34026-01-2</t>
  </si>
  <si>
    <t>3402-74-2</t>
  </si>
  <si>
    <t>3403-42-7</t>
  </si>
  <si>
    <t>34036-16-3</t>
  </si>
  <si>
    <t>34036-80-1</t>
  </si>
  <si>
    <t>3403-79-0</t>
  </si>
  <si>
    <t>3403-82-5</t>
  </si>
  <si>
    <t>34039-01-5</t>
  </si>
  <si>
    <t>34040-62-5</t>
  </si>
  <si>
    <t>34040-64-7</t>
  </si>
  <si>
    <t>34041-09-3</t>
  </si>
  <si>
    <t>34042-85-8</t>
  </si>
  <si>
    <t>3404-55-5</t>
  </si>
  <si>
    <t>3404-58-8</t>
  </si>
  <si>
    <t>3404-61-3</t>
  </si>
  <si>
    <t>3404-67-9</t>
  </si>
  <si>
    <t>3404-72-6</t>
  </si>
  <si>
    <t>3404-73-7</t>
  </si>
  <si>
    <t>34047-39-7</t>
  </si>
  <si>
    <t>3404-77-1</t>
  </si>
  <si>
    <t>34052-37-4</t>
  </si>
  <si>
    <t>3405-32-1</t>
  </si>
  <si>
    <t>3405-45-6</t>
  </si>
  <si>
    <t>340-56-7</t>
  </si>
  <si>
    <t>3405-77-4</t>
  </si>
  <si>
    <t>340-57-8</t>
  </si>
  <si>
    <t>3406-02-8</t>
  </si>
  <si>
    <t>3406-03-9</t>
  </si>
  <si>
    <t>34066-95-0</t>
  </si>
  <si>
    <t>34066-96-1</t>
  </si>
  <si>
    <t>34067-44-2</t>
  </si>
  <si>
    <t>34068-01-4</t>
  </si>
  <si>
    <t>3406-84-6</t>
  </si>
  <si>
    <t>34069-88-0</t>
  </si>
  <si>
    <t>34071-95-9</t>
  </si>
  <si>
    <t>3407-42-9</t>
  </si>
  <si>
    <t>34074-95-8</t>
  </si>
  <si>
    <t>34074-98-1</t>
  </si>
  <si>
    <t>340811-31-6</t>
  </si>
  <si>
    <t>34084-50-9</t>
  </si>
  <si>
    <t>3408-97-7</t>
  </si>
  <si>
    <t>34090-76-1</t>
  </si>
  <si>
    <t>3409-21-0</t>
  </si>
  <si>
    <t>34094-21-8</t>
  </si>
  <si>
    <t>3409-56-1</t>
  </si>
  <si>
    <t>3409-57-2</t>
  </si>
  <si>
    <t>34097-16-0</t>
  </si>
  <si>
    <t>341-00-4</t>
  </si>
  <si>
    <t>341028-37-3</t>
  </si>
  <si>
    <t>34104-15-9</t>
  </si>
  <si>
    <t>34104-48-8</t>
  </si>
  <si>
    <t>3410-54-6</t>
  </si>
  <si>
    <t>34105-57-2</t>
  </si>
  <si>
    <t>3410-77-3</t>
  </si>
  <si>
    <t>34111-24-5</t>
  </si>
  <si>
    <t>34113-46-7</t>
  </si>
  <si>
    <t>34114-36-8</t>
  </si>
  <si>
    <t>34114-99-3</t>
  </si>
  <si>
    <t>3411-58-3</t>
  </si>
  <si>
    <t>3411-95-8</t>
  </si>
  <si>
    <t>34121-17-0</t>
  </si>
  <si>
    <t>34122-40-2</t>
  </si>
  <si>
    <t>34123-50-7</t>
  </si>
  <si>
    <t>34123-57-4</t>
  </si>
  <si>
    <t>34123-59-6</t>
  </si>
  <si>
    <t>34124-14-6</t>
  </si>
  <si>
    <t>3412-76-8</t>
  </si>
  <si>
    <t>34128-01-3</t>
  </si>
  <si>
    <t>3412-99-5</t>
  </si>
  <si>
    <t>3413-15-8</t>
  </si>
  <si>
    <t>34131-96-9</t>
  </si>
  <si>
    <t>34131-98-1</t>
  </si>
  <si>
    <t>34131-99-2</t>
  </si>
  <si>
    <t>34135-79-0</t>
  </si>
  <si>
    <t>34135-85-8</t>
  </si>
  <si>
    <t>3413-59-0</t>
  </si>
  <si>
    <t>3413-64-7</t>
  </si>
  <si>
    <t>34137-09-2</t>
  </si>
  <si>
    <t>34140-52-8</t>
  </si>
  <si>
    <t>34140-59-5</t>
  </si>
  <si>
    <t>34140-91-5</t>
  </si>
  <si>
    <t>341-41-3</t>
  </si>
  <si>
    <t>34142-26-2</t>
  </si>
  <si>
    <t>34143-51-6</t>
  </si>
  <si>
    <t>34143-74-3</t>
  </si>
  <si>
    <t>34145-05-6</t>
  </si>
  <si>
    <t>3414-62-8</t>
  </si>
  <si>
    <t>34146-55-9</t>
  </si>
  <si>
    <t>3414-89-9</t>
  </si>
  <si>
    <t>34150-35-1</t>
  </si>
  <si>
    <t>341524-89-8</t>
  </si>
  <si>
    <t>3415-67-6</t>
  </si>
  <si>
    <t>34157-83-0</t>
  </si>
  <si>
    <t>34158-61-7</t>
  </si>
  <si>
    <t>34160-17-3</t>
  </si>
  <si>
    <t>34160-24-2</t>
  </si>
  <si>
    <t>34161-23-4</t>
  </si>
  <si>
    <t>34161-24-5</t>
  </si>
  <si>
    <t>34161-31-4</t>
  </si>
  <si>
    <t>3416-18-0</t>
  </si>
  <si>
    <t>3416-22-6</t>
  </si>
  <si>
    <t>3416-26-0</t>
  </si>
  <si>
    <t>3416-57-7</t>
  </si>
  <si>
    <t>341-69-5</t>
  </si>
  <si>
    <t>34169-62-5</t>
  </si>
  <si>
    <t>341-70-8</t>
  </si>
  <si>
    <t>34171-37-4</t>
  </si>
  <si>
    <t>34175-08-1</t>
  </si>
  <si>
    <t>3417-91-2</t>
  </si>
  <si>
    <t>34179-43-6</t>
  </si>
  <si>
    <t>34180-11-5</t>
  </si>
  <si>
    <t>34180-85-3</t>
  </si>
  <si>
    <t>34183-06-7</t>
  </si>
  <si>
    <t>34183-22-7</t>
  </si>
  <si>
    <t>34184-82-2</t>
  </si>
  <si>
    <t>34187-92-3</t>
  </si>
  <si>
    <t>34191-31-6</t>
  </si>
  <si>
    <t>34197-46-1</t>
  </si>
  <si>
    <t>34199-07-0</t>
  </si>
  <si>
    <t>34199-87-6</t>
  </si>
  <si>
    <t>3420-02-8</t>
  </si>
  <si>
    <t>34200-53-8</t>
  </si>
  <si>
    <t>34201-01-9</t>
  </si>
  <si>
    <t>34202-37-4</t>
  </si>
  <si>
    <t>34205-21-5</t>
  </si>
  <si>
    <t>34206-40-1</t>
  </si>
  <si>
    <t>34209-81-9</t>
  </si>
  <si>
    <t>34214-86-3</t>
  </si>
  <si>
    <t>34217-60-2</t>
  </si>
  <si>
    <t>34217-90-8</t>
  </si>
  <si>
    <t>342-23-4</t>
  </si>
  <si>
    <t>342-24-5</t>
  </si>
  <si>
    <t>342-25-6</t>
  </si>
  <si>
    <t>34225-81-5</t>
  </si>
  <si>
    <t>34226-89-6</t>
  </si>
  <si>
    <t>34231-26-0</t>
  </si>
  <si>
    <t>34231-78-2</t>
  </si>
  <si>
    <t>3423-25-4</t>
  </si>
  <si>
    <t>3423-27-6</t>
  </si>
  <si>
    <t>3423-28-7</t>
  </si>
  <si>
    <t>34233-64-2</t>
  </si>
  <si>
    <t>34233-69-7</t>
  </si>
  <si>
    <t>34237-23-5</t>
  </si>
  <si>
    <t>3424-21-3</t>
  </si>
  <si>
    <t>34245-10-8</t>
  </si>
  <si>
    <t>34245-14-2</t>
  </si>
  <si>
    <t>34246-54-3</t>
  </si>
  <si>
    <t>34246-57-6</t>
  </si>
  <si>
    <t>3424-82-6</t>
  </si>
  <si>
    <t>3424-93-9</t>
  </si>
  <si>
    <t>3424-98-4</t>
  </si>
  <si>
    <t>34255-45-3</t>
  </si>
  <si>
    <t>3425-61-4</t>
  </si>
  <si>
    <t>34256-82-1</t>
  </si>
  <si>
    <t>3425-72-7</t>
  </si>
  <si>
    <t>34257-95-9</t>
  </si>
  <si>
    <t>3425-89-6</t>
  </si>
  <si>
    <t>3426-01-5</t>
  </si>
  <si>
    <t>3426-08-2</t>
  </si>
  <si>
    <t>34262-88-9</t>
  </si>
  <si>
    <t>34263-37-1</t>
  </si>
  <si>
    <t>342635-34-1</t>
  </si>
  <si>
    <t>3426-43-5</t>
  </si>
  <si>
    <t>34265-58-2</t>
  </si>
  <si>
    <t>3426-74-2</t>
  </si>
  <si>
    <t>3426-89-9</t>
  </si>
  <si>
    <t>342-69-8</t>
  </si>
  <si>
    <t>34270-33-2</t>
  </si>
  <si>
    <t>34272-51-0</t>
  </si>
  <si>
    <t>34272-64-5</t>
  </si>
  <si>
    <t>34273-04-6</t>
  </si>
  <si>
    <t>34273-10-4</t>
  </si>
  <si>
    <t>34274-04-9</t>
  </si>
  <si>
    <t>34274-28-7</t>
  </si>
  <si>
    <t>34274-57-2</t>
  </si>
  <si>
    <t>34279-38-4</t>
  </si>
  <si>
    <t>34279-77-1</t>
  </si>
  <si>
    <t>3428-24-8</t>
  </si>
  <si>
    <t>34282-85-4</t>
  </si>
  <si>
    <t>34282-89-8</t>
  </si>
  <si>
    <t>34284-28-1</t>
  </si>
  <si>
    <t>34284-75-8</t>
  </si>
  <si>
    <t>34289-60-6</t>
  </si>
  <si>
    <t>34290-57-8</t>
  </si>
  <si>
    <t>34291-02-6</t>
  </si>
  <si>
    <t>34291-99-1</t>
  </si>
  <si>
    <t>34292-13-2</t>
  </si>
  <si>
    <t>34294-15-0</t>
  </si>
  <si>
    <t>34294-53-6</t>
  </si>
  <si>
    <t>34296-07-6</t>
  </si>
  <si>
    <t>34297-27-3</t>
  </si>
  <si>
    <t>34298-86-7</t>
  </si>
  <si>
    <t>34301-55-8</t>
  </si>
  <si>
    <t>3430-21-5</t>
  </si>
  <si>
    <t>3430-27-1</t>
  </si>
  <si>
    <t>34303-23-6</t>
  </si>
  <si>
    <t>3430-33-9</t>
  </si>
  <si>
    <t>34306-22-4</t>
  </si>
  <si>
    <t>34306-42-8</t>
  </si>
  <si>
    <t>34316-15-9</t>
  </si>
  <si>
    <t>34316-54-6</t>
  </si>
  <si>
    <t>34316-64-8</t>
  </si>
  <si>
    <t>34317-08-3</t>
  </si>
  <si>
    <t>34317-37-8</t>
  </si>
  <si>
    <t>34320-82-6</t>
  </si>
  <si>
    <t>34322-06-0</t>
  </si>
  <si>
    <t>34322-08-2</t>
  </si>
  <si>
    <t>34322-09-3</t>
  </si>
  <si>
    <t>343250-05-5</t>
  </si>
  <si>
    <t>343-27-1</t>
  </si>
  <si>
    <t>34328-46-6</t>
  </si>
  <si>
    <t>34330-02-4</t>
  </si>
  <si>
    <t>34330-07-9</t>
  </si>
  <si>
    <t>34330-15-9</t>
  </si>
  <si>
    <t>34332-96-2</t>
  </si>
  <si>
    <t>34332-97-3</t>
  </si>
  <si>
    <t>3433-37-2</t>
  </si>
  <si>
    <t>3433-80-5</t>
  </si>
  <si>
    <t>34339-76-9</t>
  </si>
  <si>
    <t>34341-20-3</t>
  </si>
  <si>
    <t>34342-67-1</t>
  </si>
  <si>
    <t>34346-37-7</t>
  </si>
  <si>
    <t>34348-46-4</t>
  </si>
  <si>
    <t>3434-88-6</t>
  </si>
  <si>
    <t>34349-21-8</t>
  </si>
  <si>
    <t>3435-15-2</t>
  </si>
  <si>
    <t>34352-08-4</t>
  </si>
  <si>
    <t>34352-74-4</t>
  </si>
  <si>
    <t>3435-52-7</t>
  </si>
  <si>
    <t>34356-65-5</t>
  </si>
  <si>
    <t>34361-19-8</t>
  </si>
  <si>
    <t>34362-27-1</t>
  </si>
  <si>
    <t>34362-37-3</t>
  </si>
  <si>
    <t>34362-41-9</t>
  </si>
  <si>
    <t>34362-49-7</t>
  </si>
  <si>
    <t>343627-66-7</t>
  </si>
  <si>
    <t>343627-68-9</t>
  </si>
  <si>
    <t>34364-24-4</t>
  </si>
  <si>
    <t>34364-42-6</t>
  </si>
  <si>
    <t>34365-79-2</t>
  </si>
  <si>
    <t>34367-37-8</t>
  </si>
  <si>
    <t>34367-95-8</t>
  </si>
  <si>
    <t>34372-09-3</t>
  </si>
  <si>
    <t>3437-23-8</t>
  </si>
  <si>
    <t>34372-72-0</t>
  </si>
  <si>
    <t>34374-08-8</t>
  </si>
  <si>
    <t>34375-28-5</t>
  </si>
  <si>
    <t>34375-39-8</t>
  </si>
  <si>
    <t>3437-84-1</t>
  </si>
  <si>
    <t>34378-76-2</t>
  </si>
  <si>
    <t>3437-89-6</t>
  </si>
  <si>
    <t>3437-95-4</t>
  </si>
  <si>
    <t>34380-47-7</t>
  </si>
  <si>
    <t>34380-66-0</t>
  </si>
  <si>
    <t>3438-16-2</t>
  </si>
  <si>
    <t>34381-71-0</t>
  </si>
  <si>
    <t>34382-02-0</t>
  </si>
  <si>
    <t>3438-46-8</t>
  </si>
  <si>
    <t>34384-77-5</t>
  </si>
  <si>
    <t>3438-48-0</t>
  </si>
  <si>
    <t>34386-60-2</t>
  </si>
  <si>
    <t>34390-22-2</t>
  </si>
  <si>
    <t>34391-96-3</t>
  </si>
  <si>
    <t>343926-09-0</t>
  </si>
  <si>
    <t>34392-85-3</t>
  </si>
  <si>
    <t>343-94-2</t>
  </si>
  <si>
    <t>34395-10-3</t>
  </si>
  <si>
    <t>34395-24-9</t>
  </si>
  <si>
    <t>34395-72-7</t>
  </si>
  <si>
    <t>34396-03-7</t>
  </si>
  <si>
    <t>34396-64-0</t>
  </si>
  <si>
    <t>3439-73-4</t>
  </si>
  <si>
    <t>34399-67-2</t>
  </si>
  <si>
    <t>3440-02-6</t>
  </si>
  <si>
    <t>34402-56-7</t>
  </si>
  <si>
    <t>3440-30-0</t>
  </si>
  <si>
    <t>344-03-6</t>
  </si>
  <si>
    <t>34404-36-9</t>
  </si>
  <si>
    <t>344-04-7</t>
  </si>
  <si>
    <t>344-07-0</t>
  </si>
  <si>
    <t>34408-25-8</t>
  </si>
  <si>
    <t>3441-14-3</t>
  </si>
  <si>
    <t>34413-35-9</t>
  </si>
  <si>
    <t>3441-44-9</t>
  </si>
  <si>
    <t>34420-19-4</t>
  </si>
  <si>
    <t>344-20-7</t>
  </si>
  <si>
    <t>34421-11-9</t>
  </si>
  <si>
    <t>34421-99-3</t>
  </si>
  <si>
    <t>3442-21-5</t>
  </si>
  <si>
    <t>344-25-2</t>
  </si>
  <si>
    <t>34427-79-7</t>
  </si>
  <si>
    <t>3442-78-2</t>
  </si>
  <si>
    <t>344282-15-1</t>
  </si>
  <si>
    <t>344282-18-4</t>
  </si>
  <si>
    <t>3442-83-9</t>
  </si>
  <si>
    <t>34428-39-2</t>
  </si>
  <si>
    <t>34428-50-7</t>
  </si>
  <si>
    <t>34431-62-4</t>
  </si>
  <si>
    <t>34432-82-1</t>
  </si>
  <si>
    <t>34432-89-8</t>
  </si>
  <si>
    <t>34432-91-2</t>
  </si>
  <si>
    <t>34432-92-3</t>
  </si>
  <si>
    <t>34433-15-3</t>
  </si>
  <si>
    <t>34433-86-8</t>
  </si>
  <si>
    <t>3443-45-6</t>
  </si>
  <si>
    <t>34434-80-5</t>
  </si>
  <si>
    <t>344348-40-9</t>
  </si>
  <si>
    <t>34435-60-4</t>
  </si>
  <si>
    <t>3443-58-1</t>
  </si>
  <si>
    <t>34437-34-8</t>
  </si>
  <si>
    <t>3443-82-1</t>
  </si>
  <si>
    <t>3443-90-1</t>
  </si>
  <si>
    <t>3443-92-3</t>
  </si>
  <si>
    <t>3443-93-4</t>
  </si>
  <si>
    <t>344413-67-8</t>
  </si>
  <si>
    <t>344422-49-7</t>
  </si>
  <si>
    <t>34443-04-4</t>
  </si>
  <si>
    <t>34443-09-9</t>
  </si>
  <si>
    <t>34443-12-4</t>
  </si>
  <si>
    <t>34444-01-4</t>
  </si>
  <si>
    <t>344458-15-7 | 344458</t>
  </si>
  <si>
    <t>34446-26-9</t>
  </si>
  <si>
    <t>34446-34-9</t>
  </si>
  <si>
    <t>34449-89-3</t>
  </si>
  <si>
    <t>3445-00-9</t>
  </si>
  <si>
    <t>34450-18-5</t>
  </si>
  <si>
    <t>3445-11-2</t>
  </si>
  <si>
    <t>34451-19-9</t>
  </si>
  <si>
    <t>34451-25-7</t>
  </si>
  <si>
    <t>34451-26-8</t>
  </si>
  <si>
    <t>34451-28-0</t>
  </si>
  <si>
    <t>34451-66-6</t>
  </si>
  <si>
    <t>34452-51-2</t>
  </si>
  <si>
    <t>34452-78-3</t>
  </si>
  <si>
    <t>34453-37-7</t>
  </si>
  <si>
    <t>34454-77-8</t>
  </si>
  <si>
    <t>34454-97-2</t>
  </si>
  <si>
    <t>34454-99-4</t>
  </si>
  <si>
    <t>34455-00-0</t>
  </si>
  <si>
    <t>34455-03-3</t>
  </si>
  <si>
    <t>3445-52-1</t>
  </si>
  <si>
    <t>34455-21-5</t>
  </si>
  <si>
    <t>34455-22-6</t>
  </si>
  <si>
    <t>34455-29-3</t>
  </si>
  <si>
    <t>34455-35-1</t>
  </si>
  <si>
    <t>344562-80-7</t>
  </si>
  <si>
    <t>344580-04-7</t>
  </si>
  <si>
    <t>3445-84-9</t>
  </si>
  <si>
    <t>34461-73-9</t>
  </si>
  <si>
    <t>344-62-7</t>
  </si>
  <si>
    <t>34462-96-9</t>
  </si>
  <si>
    <t>3446-35-3</t>
  </si>
  <si>
    <t>3446-89-7</t>
  </si>
  <si>
    <t>34472-48-5</t>
  </si>
  <si>
    <t>3447-79-8</t>
  </si>
  <si>
    <t>3447-95-8</t>
  </si>
  <si>
    <t>344-80-9</t>
  </si>
  <si>
    <t>3448-12-2</t>
  </si>
  <si>
    <t>3448-13-3</t>
  </si>
  <si>
    <t>34482-99-0</t>
  </si>
  <si>
    <t>34486-06-1</t>
  </si>
  <si>
    <t>34487-61-1</t>
  </si>
  <si>
    <t>34487-85-9</t>
  </si>
  <si>
    <t>34487-86-0</t>
  </si>
  <si>
    <t>3449-05-6</t>
  </si>
  <si>
    <t>34490-86-3</t>
  </si>
  <si>
    <t>3449-26-1</t>
  </si>
  <si>
    <t>344930-95-6</t>
  </si>
  <si>
    <t>34493-87-3</t>
  </si>
  <si>
    <t>34493-98-6</t>
  </si>
  <si>
    <t>34494-24-1</t>
  </si>
  <si>
    <t>34495-71-1</t>
  </si>
  <si>
    <t>3449-63-6</t>
  </si>
  <si>
    <t>34506-45-1</t>
  </si>
  <si>
    <t>345-16-4</t>
  </si>
  <si>
    <t>345-17-5</t>
  </si>
  <si>
    <t>345-18-6</t>
  </si>
  <si>
    <t>3452-09-3</t>
  </si>
  <si>
    <t>34523-28-9</t>
  </si>
  <si>
    <t>3452-97-9</t>
  </si>
  <si>
    <t>345-29-9</t>
  </si>
  <si>
    <t>345304-65-6</t>
  </si>
  <si>
    <t>34531-26-5</t>
  </si>
  <si>
    <t>34532-66-6</t>
  </si>
  <si>
    <t>34532-68-8</t>
  </si>
  <si>
    <t>3453-33-6</t>
  </si>
  <si>
    <t>345-35-7</t>
  </si>
  <si>
    <t>34535-82-5</t>
  </si>
  <si>
    <t>34535-83-6</t>
  </si>
  <si>
    <t>3453-79-0</t>
  </si>
  <si>
    <t>3453-83-6</t>
  </si>
  <si>
    <t>3454-07-7</t>
  </si>
  <si>
    <t>34542-56-8</t>
  </si>
  <si>
    <t>3454-28-2</t>
  </si>
  <si>
    <t>3454-29-3</t>
  </si>
  <si>
    <t>34545-88-5</t>
  </si>
  <si>
    <t>34546-57-1</t>
  </si>
  <si>
    <t>34551-62-7</t>
  </si>
  <si>
    <t>34552-83-5</t>
  </si>
  <si>
    <t>34552-84-6</t>
  </si>
  <si>
    <t>345-55-1</t>
  </si>
  <si>
    <t>34556-95-1</t>
  </si>
  <si>
    <t>34560-22-0</t>
  </si>
  <si>
    <t>34560-30-0</t>
  </si>
  <si>
    <t>34562-01-1</t>
  </si>
  <si>
    <t>34562-02-2</t>
  </si>
  <si>
    <t>34562-29-3</t>
  </si>
  <si>
    <t>34562-31-7</t>
  </si>
  <si>
    <t>345627-80-7</t>
  </si>
  <si>
    <t>34562-97-5</t>
  </si>
  <si>
    <t>34564-06-2</t>
  </si>
  <si>
    <t>34565-32-7</t>
  </si>
  <si>
    <t>34570-17-7</t>
  </si>
  <si>
    <t>34571-06-7</t>
  </si>
  <si>
    <t>34571-16-9</t>
  </si>
  <si>
    <t>3457-13-4</t>
  </si>
  <si>
    <t>3457-37-2</t>
  </si>
  <si>
    <t>3457-46-3</t>
  </si>
  <si>
    <t>3457-48-5</t>
  </si>
  <si>
    <t>3457-61-2</t>
  </si>
  <si>
    <t>34577-40-7</t>
  </si>
  <si>
    <t>3457-77-0</t>
  </si>
  <si>
    <t>345-78-8</t>
  </si>
  <si>
    <t>3457-98-5</t>
  </si>
  <si>
    <t>3457-99-6</t>
  </si>
  <si>
    <t>34580-14-8</t>
  </si>
  <si>
    <t>3458-28-4</t>
  </si>
  <si>
    <t>345-83-5</t>
  </si>
  <si>
    <t>34586-49-7</t>
  </si>
  <si>
    <t>34586-50-0</t>
  </si>
  <si>
    <t>3458-72-8</t>
  </si>
  <si>
    <t>345-89-1</t>
  </si>
  <si>
    <t>3458-94-4</t>
  </si>
  <si>
    <t>3458-98-8</t>
  </si>
  <si>
    <t>34590-02-8</t>
  </si>
  <si>
    <t>345-90-4</t>
  </si>
  <si>
    <t>34590-94-8</t>
  </si>
  <si>
    <t>345909-54-8</t>
  </si>
  <si>
    <t>34591-13-4</t>
  </si>
  <si>
    <t>345912-87-0</t>
  </si>
  <si>
    <t>3459-16-3</t>
  </si>
  <si>
    <t>3459-18-5</t>
  </si>
  <si>
    <t>3459-20-9</t>
  </si>
  <si>
    <t>34592-47-7</t>
  </si>
  <si>
    <t>345-92-6</t>
  </si>
  <si>
    <t>3459-67-4</t>
  </si>
  <si>
    <t>34598-33-9</t>
  </si>
  <si>
    <t>3459-83-4</t>
  </si>
  <si>
    <t>3459-92-5</t>
  </si>
  <si>
    <t>3459-96-9</t>
  </si>
  <si>
    <t>346010</t>
  </si>
  <si>
    <t>3460-11-5</t>
  </si>
  <si>
    <t>3460-18-2</t>
  </si>
  <si>
    <t>3460-29-5</t>
  </si>
  <si>
    <t>3460-37-5</t>
  </si>
  <si>
    <t>3460-43-3</t>
  </si>
  <si>
    <t>3460-44-4</t>
  </si>
  <si>
    <t>3460-49-9</t>
  </si>
  <si>
    <t>346-06-5</t>
  </si>
  <si>
    <t>34608-41-8</t>
  </si>
  <si>
    <t>346-10-1</t>
  </si>
  <si>
    <t>34612-38-9</t>
  </si>
  <si>
    <t>34613-03-1</t>
  </si>
  <si>
    <t>3461-31-2</t>
  </si>
  <si>
    <t>34617-32-8</t>
  </si>
  <si>
    <t>346-18-9</t>
  </si>
  <si>
    <t>34619-03-9</t>
  </si>
  <si>
    <t>34619-07-3</t>
  </si>
  <si>
    <t>34619-36-8</t>
  </si>
  <si>
    <t>34619-37-9</t>
  </si>
  <si>
    <t>34619-39-1</t>
  </si>
  <si>
    <t>34620-76-3</t>
  </si>
  <si>
    <t>34622-58-7</t>
  </si>
  <si>
    <t>34624-81-2</t>
  </si>
  <si>
    <t>34625-23-5</t>
  </si>
  <si>
    <t>3463-21-6</t>
  </si>
  <si>
    <t>34632-71-8</t>
  </si>
  <si>
    <t>3463-92-1</t>
  </si>
  <si>
    <t>34640-76-1</t>
  </si>
  <si>
    <t>3464-18-4</t>
  </si>
  <si>
    <t>34642-43-8</t>
  </si>
  <si>
    <t>34643-46-4</t>
  </si>
  <si>
    <t>34644-00-3</t>
  </si>
  <si>
    <t>346440-86-6</t>
  </si>
  <si>
    <t>346-44-1</t>
  </si>
  <si>
    <t>3464-50-4</t>
  </si>
  <si>
    <t>34645-84-6</t>
  </si>
  <si>
    <t>3464-60-6</t>
  </si>
  <si>
    <t>34648-00-5</t>
  </si>
  <si>
    <t>34649-59-7</t>
  </si>
  <si>
    <t>34654-81-4</t>
  </si>
  <si>
    <t>346-55-4</t>
  </si>
  <si>
    <t>3465-75-6</t>
  </si>
  <si>
    <t>346575-66-4</t>
  </si>
  <si>
    <t>3465-77-8</t>
  </si>
  <si>
    <t>3466-00-0</t>
  </si>
  <si>
    <t>34662-31-2</t>
  </si>
  <si>
    <t>34662-32-3</t>
  </si>
  <si>
    <t>3466-32-8</t>
  </si>
  <si>
    <t>346637-99-8</t>
  </si>
  <si>
    <t>34664-50-1</t>
  </si>
  <si>
    <t>346662-93-9</t>
  </si>
  <si>
    <t>3466-80-6</t>
  </si>
  <si>
    <t>34668-73-0</t>
  </si>
  <si>
    <t>346688-38-8</t>
  </si>
  <si>
    <t>34671-83-5</t>
  </si>
  <si>
    <t>346735-24-8</t>
  </si>
  <si>
    <t>3467-59-2</t>
  </si>
  <si>
    <t>3468-00-6</t>
  </si>
  <si>
    <t>3468-01-7</t>
  </si>
  <si>
    <t>34681-09-9</t>
  </si>
  <si>
    <t>34681-10-2</t>
  </si>
  <si>
    <t>3468-11-9</t>
  </si>
  <si>
    <t>34681-23-7</t>
  </si>
  <si>
    <t>34681-24-8</t>
  </si>
  <si>
    <t>34683-73-3</t>
  </si>
  <si>
    <t>3468-40-4</t>
  </si>
  <si>
    <t>34684-43-0</t>
  </si>
  <si>
    <t>3468-53-9</t>
  </si>
  <si>
    <t>3468-63-1</t>
  </si>
  <si>
    <t>34686-67-4</t>
  </si>
  <si>
    <t>34686-71-0</t>
  </si>
  <si>
    <t>34687-42-8</t>
  </si>
  <si>
    <t>34687-43-9</t>
  </si>
  <si>
    <t>34688-71-6</t>
  </si>
  <si>
    <t>34689-06-0</t>
  </si>
  <si>
    <t>34689-46-8</t>
  </si>
  <si>
    <t>34689-87-7</t>
  </si>
  <si>
    <t>34690-00-1</t>
  </si>
  <si>
    <t>3469-00-9</t>
  </si>
  <si>
    <t>3469-20-3</t>
  </si>
  <si>
    <t>3469-26-9</t>
  </si>
  <si>
    <t>3469-69-0</t>
  </si>
  <si>
    <t>3469-78-1</t>
  </si>
  <si>
    <t>34698-41-4</t>
  </si>
  <si>
    <t>34699-28-0</t>
  </si>
  <si>
    <t>34701-14-9</t>
  </si>
  <si>
    <t>34701-98-9</t>
  </si>
  <si>
    <t>3470-36-8</t>
  </si>
  <si>
    <t>34708-08-2</t>
  </si>
  <si>
    <t>3470-98-2</t>
  </si>
  <si>
    <t>3471-31-6</t>
  </si>
  <si>
    <t>3471-32-7</t>
  </si>
  <si>
    <t>34715-60-1</t>
  </si>
  <si>
    <t>34715-64-5</t>
  </si>
  <si>
    <t>34719-63-6</t>
  </si>
  <si>
    <t>34722-90-2</t>
  </si>
  <si>
    <t>34725-61-6</t>
  </si>
  <si>
    <t>34729-16-3</t>
  </si>
  <si>
    <t>34730-59-1</t>
  </si>
  <si>
    <t>34732-09-7</t>
  </si>
  <si>
    <t>347361-45-9</t>
  </si>
  <si>
    <t>3473-63-0</t>
  </si>
  <si>
    <t>3473-75-4</t>
  </si>
  <si>
    <t>34737-89-8</t>
  </si>
  <si>
    <t>34740-13-1</t>
  </si>
  <si>
    <t>3474-04-2</t>
  </si>
  <si>
    <t>34740-81-3</t>
  </si>
  <si>
    <t>34743-87-8</t>
  </si>
  <si>
    <t>34743-88-9</t>
  </si>
  <si>
    <t>34745-96-5</t>
  </si>
  <si>
    <t>347-46-6</t>
  </si>
  <si>
    <t>34748-63-5</t>
  </si>
  <si>
    <t>3475-07-8</t>
  </si>
  <si>
    <t>34751-25-2</t>
  </si>
  <si>
    <t>34751-43-4</t>
  </si>
  <si>
    <t>3475-21-6</t>
  </si>
  <si>
    <t>34753-41-8</t>
  </si>
  <si>
    <t>347-55-7</t>
  </si>
  <si>
    <t>34755-88-9</t>
  </si>
  <si>
    <t>34756-16-6</t>
  </si>
  <si>
    <t>3475-74-9</t>
  </si>
  <si>
    <t>34758-83-3</t>
  </si>
  <si>
    <t>34759-29-0</t>
  </si>
  <si>
    <t>34759-42-7</t>
  </si>
  <si>
    <t>34760-49-1</t>
  </si>
  <si>
    <t>34760-60-6</t>
  </si>
  <si>
    <t>34761-47-2</t>
  </si>
  <si>
    <t>347-63-7</t>
  </si>
  <si>
    <t>34764-02-8</t>
  </si>
  <si>
    <t>3476-90-2</t>
  </si>
  <si>
    <t>34769-44-3</t>
  </si>
  <si>
    <t>34771-66-9</t>
  </si>
  <si>
    <t>34773-66-5</t>
  </si>
  <si>
    <t>34775-83-2</t>
  </si>
  <si>
    <t>34779-65-2</t>
  </si>
  <si>
    <t>3478-10-2</t>
  </si>
  <si>
    <t>3478-15-7</t>
  </si>
  <si>
    <t>34782-06-4</t>
  </si>
  <si>
    <t>34784-05-9</t>
  </si>
  <si>
    <t>3478-44-2</t>
  </si>
  <si>
    <t>34786-70-4</t>
  </si>
  <si>
    <t>347872-22-4</t>
  </si>
  <si>
    <t>347887-36-9</t>
  </si>
  <si>
    <t>34788-82-4</t>
  </si>
  <si>
    <t>3478-94-2</t>
  </si>
  <si>
    <t>34790-24-4</t>
  </si>
  <si>
    <t>34791-69-0</t>
  </si>
  <si>
    <t>34791-88-3</t>
  </si>
  <si>
    <t>34793-28-7</t>
  </si>
  <si>
    <t>347-93-3</t>
  </si>
  <si>
    <t>3479-47-8</t>
  </si>
  <si>
    <t>3479-85-4</t>
  </si>
  <si>
    <t>34798-80-6</t>
  </si>
  <si>
    <t>34803-66-2</t>
  </si>
  <si>
    <t>34803-68-4</t>
  </si>
  <si>
    <t>348086-71-5</t>
  </si>
  <si>
    <t>3481-02-5</t>
  </si>
  <si>
    <t>34810-67-8</t>
  </si>
  <si>
    <t>3481-09-2</t>
  </si>
  <si>
    <t>3481-20-7</t>
  </si>
  <si>
    <t>34813-62-2</t>
  </si>
  <si>
    <t>348144-85-4</t>
  </si>
  <si>
    <t>34816-22-3</t>
  </si>
  <si>
    <t>34816-23-4</t>
  </si>
  <si>
    <t>34817-42-0</t>
  </si>
  <si>
    <t>3481-84-3</t>
  </si>
  <si>
    <t>34819-86-8</t>
  </si>
  <si>
    <t>3482-37-9</t>
  </si>
  <si>
    <t>34824-60-7</t>
  </si>
  <si>
    <t>34825-81-5</t>
  </si>
  <si>
    <t>3482-63-1</t>
  </si>
  <si>
    <t>3482-74-4</t>
  </si>
  <si>
    <t>34828-19-8</t>
  </si>
  <si>
    <t>34828-67-6</t>
  </si>
  <si>
    <t>3482-86-8</t>
  </si>
  <si>
    <t>3483-12-3</t>
  </si>
  <si>
    <t>34832-88-7</t>
  </si>
  <si>
    <t>34834-67-8</t>
  </si>
  <si>
    <t>34834-78-1</t>
  </si>
  <si>
    <t>3483-82-7</t>
  </si>
  <si>
    <t>34839-44-6</t>
  </si>
  <si>
    <t>34839-70-8</t>
  </si>
  <si>
    <t>34840-23-8</t>
  </si>
  <si>
    <t>34841-06-0</t>
  </si>
  <si>
    <t>34841-35-5</t>
  </si>
  <si>
    <t>34841-36-6</t>
  </si>
  <si>
    <t>34844-03-6</t>
  </si>
  <si>
    <t>34846-44-1</t>
  </si>
  <si>
    <t>34846-64-5</t>
  </si>
  <si>
    <t>3484-67-1</t>
  </si>
  <si>
    <t>3484-68-2</t>
  </si>
  <si>
    <t>34849-42-8</t>
  </si>
  <si>
    <t>34850-66-3</t>
  </si>
  <si>
    <t>3485-14-1</t>
  </si>
  <si>
    <t>34851-48-4</t>
  </si>
  <si>
    <t>348-51-6</t>
  </si>
  <si>
    <t>34851-65-5</t>
  </si>
  <si>
    <t>348-52-7</t>
  </si>
  <si>
    <t>348-54-9</t>
  </si>
  <si>
    <t>3485-62-9</t>
  </si>
  <si>
    <t>348-57-2</t>
  </si>
  <si>
    <t>3485-82-3</t>
  </si>
  <si>
    <t>3485-84-5</t>
  </si>
  <si>
    <t>3486-08-6</t>
  </si>
  <si>
    <t>34861-30-8</t>
  </si>
  <si>
    <t>348-61-8</t>
  </si>
  <si>
    <t>34862-07-2</t>
  </si>
  <si>
    <t>3486-30-4</t>
  </si>
  <si>
    <t>348635-87-0</t>
  </si>
  <si>
    <t>348-66-3</t>
  </si>
  <si>
    <t>34866-46-1</t>
  </si>
  <si>
    <t>34866-47-2</t>
  </si>
  <si>
    <t>3486-66-6</t>
  </si>
  <si>
    <t>3486-67-7</t>
  </si>
  <si>
    <t>348-67-4</t>
  </si>
  <si>
    <t>34867-74-8</t>
  </si>
  <si>
    <t>34867-83-9</t>
  </si>
  <si>
    <t>34869-49-3</t>
  </si>
  <si>
    <t>34870-88-7</t>
  </si>
  <si>
    <t>34874-30-1</t>
  </si>
  <si>
    <t>34876-10-3</t>
  </si>
  <si>
    <t>34879-37-3</t>
  </si>
  <si>
    <t>3487-99-8</t>
  </si>
  <si>
    <t>3488-00-4</t>
  </si>
  <si>
    <t>34880-43-8</t>
  </si>
  <si>
    <t>34883-39-1</t>
  </si>
  <si>
    <t>34883-41-5</t>
  </si>
  <si>
    <t>34883-43-7</t>
  </si>
  <si>
    <t>34884-21-4</t>
  </si>
  <si>
    <t>34885-02-4</t>
  </si>
  <si>
    <t>34885-03-5</t>
  </si>
  <si>
    <t>3488-51-5</t>
  </si>
  <si>
    <t>3488-53-7</t>
  </si>
  <si>
    <t>34888-05-6</t>
  </si>
  <si>
    <t>34890-37-4</t>
  </si>
  <si>
    <t>34892-17-6</t>
  </si>
  <si>
    <t>3489-28-9</t>
  </si>
  <si>
    <t>34893-50-0</t>
  </si>
  <si>
    <t>34893-92-0</t>
  </si>
  <si>
    <t>34895-26-6</t>
  </si>
  <si>
    <t>3490-06-0</t>
  </si>
  <si>
    <t>34902-57-3</t>
  </si>
  <si>
    <t>34907-26-1</t>
  </si>
  <si>
    <t>34909-69-8</t>
  </si>
  <si>
    <t>349-10-0</t>
  </si>
  <si>
    <t>34911-46-1</t>
  </si>
  <si>
    <t>34911-51-8</t>
  </si>
  <si>
    <t>34912-23-7</t>
  </si>
  <si>
    <t>34914-39-1</t>
  </si>
  <si>
    <t>34915-40-7</t>
  </si>
  <si>
    <t>34915-68-9</t>
  </si>
  <si>
    <t>34916-51-3</t>
  </si>
  <si>
    <t>34917-91-4</t>
  </si>
  <si>
    <t>349-20-2</t>
  </si>
  <si>
    <t>3492-23-7</t>
  </si>
  <si>
    <t>34922-45-7</t>
  </si>
  <si>
    <t>34924-25-9</t>
  </si>
  <si>
    <t>34924-93-1</t>
  </si>
  <si>
    <t>34926-25-5</t>
  </si>
  <si>
    <t>34927-63-4</t>
  </si>
  <si>
    <t>3493-09-2</t>
  </si>
  <si>
    <t>34935-38-1</t>
  </si>
  <si>
    <t>34937-00-3</t>
  </si>
  <si>
    <t>34938-47-1</t>
  </si>
  <si>
    <t>34941-69-0</t>
  </si>
  <si>
    <t>3494-53-9</t>
  </si>
  <si>
    <t>349-46-2</t>
  </si>
  <si>
    <t>3494-69-7</t>
  </si>
  <si>
    <t>3494-76-6</t>
  </si>
  <si>
    <t>3495-36-1</t>
  </si>
  <si>
    <t>349-55-3</t>
  </si>
  <si>
    <t>349-58-6</t>
  </si>
  <si>
    <t>34959-30-3</t>
  </si>
  <si>
    <t>3496-11-5</t>
  </si>
  <si>
    <t>34965-30-5</t>
  </si>
  <si>
    <t>34970-00-8</t>
  </si>
  <si>
    <t>3497-00-5</t>
  </si>
  <si>
    <t>3497-06-1</t>
  </si>
  <si>
    <t>34973-08-5</t>
  </si>
  <si>
    <t>349-75-7</t>
  </si>
  <si>
    <t>349-76-8</t>
  </si>
  <si>
    <t>349-78-0</t>
  </si>
  <si>
    <t>34981-38-9</t>
  </si>
  <si>
    <t>34985-37-0</t>
  </si>
  <si>
    <t>34985-87-0</t>
  </si>
  <si>
    <t>349-88-2</t>
  </si>
  <si>
    <t>34994-50-8</t>
  </si>
  <si>
    <t>34994-91-7</t>
  </si>
  <si>
    <t>349-95-1</t>
  </si>
  <si>
    <t>349-97-3</t>
  </si>
  <si>
    <t>35000-37-4</t>
  </si>
  <si>
    <t>35000-38-5</t>
  </si>
  <si>
    <t>35001-51-5</t>
  </si>
  <si>
    <t>35001-52-6</t>
  </si>
  <si>
    <t>35001-58-3</t>
  </si>
  <si>
    <t>350-03-8</t>
  </si>
  <si>
    <t>35005-61-9</t>
  </si>
  <si>
    <t>35011-47-3</t>
  </si>
  <si>
    <t>350-12-9</t>
  </si>
  <si>
    <t>35013-72-0</t>
  </si>
  <si>
    <t>35013-90-2</t>
  </si>
  <si>
    <t>35019-66-0</t>
  </si>
  <si>
    <t>35019-96-6</t>
  </si>
  <si>
    <t>35027-66-8</t>
  </si>
  <si>
    <t>35028-06-9</t>
  </si>
  <si>
    <t>350-28-7</t>
  </si>
  <si>
    <t>350-30-1</t>
  </si>
  <si>
    <t>35031-06-2</t>
  </si>
  <si>
    <t>350-31-2</t>
  </si>
  <si>
    <t>35033-71-7</t>
  </si>
  <si>
    <t>35037-73-1</t>
  </si>
  <si>
    <t>35038-32-5</t>
  </si>
  <si>
    <t>35038-81-4</t>
  </si>
  <si>
    <t>35040-03-0</t>
  </si>
  <si>
    <t>350-40-3</t>
  </si>
  <si>
    <t>35041-11-3</t>
  </si>
  <si>
    <t>3504-13-0</t>
  </si>
  <si>
    <t>35044-57-6</t>
  </si>
  <si>
    <t>35044-58-7</t>
  </si>
  <si>
    <t>35044-59-8</t>
  </si>
  <si>
    <t>35045-02-4</t>
  </si>
  <si>
    <t>350-46-9</t>
  </si>
  <si>
    <t>35047-29-1</t>
  </si>
  <si>
    <t>35050-10-3</t>
  </si>
  <si>
    <t>350-50-5</t>
  </si>
  <si>
    <t>350-51-6</t>
  </si>
  <si>
    <t>35052-92-7</t>
  </si>
  <si>
    <t>3505-38-2</t>
  </si>
  <si>
    <t>3505-67-7</t>
  </si>
  <si>
    <t>35056-96-3</t>
  </si>
  <si>
    <t>350-57-2</t>
  </si>
  <si>
    <t>350601-49-9</t>
  </si>
  <si>
    <t>350608-55-8</t>
  </si>
  <si>
    <t>350608-60-5</t>
  </si>
  <si>
    <t>350608-65-0</t>
  </si>
  <si>
    <t>35061-50-8 | 577-76-</t>
  </si>
  <si>
    <t>35061-61-1</t>
  </si>
  <si>
    <t>35062-46-5</t>
  </si>
  <si>
    <t>3506-36-3</t>
  </si>
  <si>
    <t>35065-27-1</t>
  </si>
  <si>
    <t>35065-28-2</t>
  </si>
  <si>
    <t>35065-29-3</t>
  </si>
  <si>
    <t>35065-30-6</t>
  </si>
  <si>
    <t>35065-86-2</t>
  </si>
  <si>
    <t>350682-84-7</t>
  </si>
  <si>
    <t>3506-84-1</t>
  </si>
  <si>
    <t>3507-08-2</t>
  </si>
  <si>
    <t>350-70-9</t>
  </si>
  <si>
    <t>350716-42-6</t>
  </si>
  <si>
    <t>35073-27-9</t>
  </si>
  <si>
    <t>35073-82-6</t>
  </si>
  <si>
    <t>35074-30-7</t>
  </si>
  <si>
    <t>35074-77-2</t>
  </si>
  <si>
    <t>35076-32-5</t>
  </si>
  <si>
    <t>35076-92-7</t>
  </si>
  <si>
    <t>35079-64-2</t>
  </si>
  <si>
    <t>3507-99-1</t>
  </si>
  <si>
    <t>35079-97-1</t>
  </si>
  <si>
    <t>3508-00-7</t>
  </si>
  <si>
    <t>35080-11-6</t>
  </si>
  <si>
    <t>35081-45-9</t>
  </si>
  <si>
    <t>35081-84-6</t>
  </si>
  <si>
    <t>35082-49-6</t>
  </si>
  <si>
    <t>35086-59-0</t>
  </si>
  <si>
    <t>3508-77-8</t>
  </si>
  <si>
    <t>3508-84-7</t>
  </si>
  <si>
    <t>3508-98-3</t>
  </si>
  <si>
    <t>350-90-3</t>
  </si>
  <si>
    <t>35092-73-0</t>
  </si>
  <si>
    <t>35092-89-8</t>
  </si>
  <si>
    <t>35098-84-1</t>
  </si>
  <si>
    <t>350992-10-8</t>
  </si>
  <si>
    <t>35100-44-8</t>
  </si>
  <si>
    <t>351-03-1</t>
  </si>
  <si>
    <t>351032</t>
  </si>
  <si>
    <t>35103-75-4</t>
  </si>
  <si>
    <t>35106-15-1</t>
  </si>
  <si>
    <t>351066-36-9</t>
  </si>
  <si>
    <t>3510-66-5</t>
  </si>
  <si>
    <t>35108-03-3</t>
  </si>
  <si>
    <t>35108-12-4</t>
  </si>
  <si>
    <t>35108-88-4</t>
  </si>
  <si>
    <t>35109-60-5</t>
  </si>
  <si>
    <t>35109-93-4</t>
  </si>
  <si>
    <t>3510-99-4</t>
  </si>
  <si>
    <t>3511-16-8</t>
  </si>
  <si>
    <t>3511-19-1</t>
  </si>
  <si>
    <t>35112-27-7</t>
  </si>
  <si>
    <t>35112-28-8</t>
  </si>
  <si>
    <t>35112-60-8</t>
  </si>
  <si>
    <t>35112-74-4</t>
  </si>
  <si>
    <t>35113-48-5</t>
  </si>
  <si>
    <t>35114-09-1</t>
  </si>
  <si>
    <t>35116-30-4</t>
  </si>
  <si>
    <t>351197-46-1</t>
  </si>
  <si>
    <t>35120-10-6</t>
  </si>
  <si>
    <t>35120-18-4</t>
  </si>
  <si>
    <t>35122-83-9</t>
  </si>
  <si>
    <t>35123-06-9</t>
  </si>
  <si>
    <t>35127-50-5</t>
  </si>
  <si>
    <t>351-28-0</t>
  </si>
  <si>
    <t>3512-80-9</t>
  </si>
  <si>
    <t>3512-87-6</t>
  </si>
  <si>
    <t>35130-97-3</t>
  </si>
  <si>
    <t>351-32-6</t>
  </si>
  <si>
    <t>35133-39-2</t>
  </si>
  <si>
    <t>351346-36-6</t>
  </si>
  <si>
    <t>35135-01-4</t>
  </si>
  <si>
    <t>351-35-9</t>
  </si>
  <si>
    <t>351-36-0</t>
  </si>
  <si>
    <t>3513-81-3</t>
  </si>
  <si>
    <t>3514-08-7</t>
  </si>
  <si>
    <t>35141-30-1</t>
  </si>
  <si>
    <t>35141-36-7</t>
  </si>
  <si>
    <t>35145-02-9</t>
  </si>
  <si>
    <t>35147-45-6</t>
  </si>
  <si>
    <t>35148-19-7</t>
  </si>
  <si>
    <t>351-50-8</t>
  </si>
  <si>
    <t>35151-11-2</t>
  </si>
  <si>
    <t>35153-09-4</t>
  </si>
  <si>
    <t>35153-13-0</t>
  </si>
  <si>
    <t>35153-15-2</t>
  </si>
  <si>
    <t>35153-18-5</t>
  </si>
  <si>
    <t>35153-21-0</t>
  </si>
  <si>
    <t>351-54-2</t>
  </si>
  <si>
    <t>35154-45-1</t>
  </si>
  <si>
    <t>35158-25-9</t>
  </si>
  <si>
    <t>35158-39-5</t>
  </si>
  <si>
    <t>3515-93-3</t>
  </si>
  <si>
    <t>3515-94-4</t>
  </si>
  <si>
    <t>35161-67-2</t>
  </si>
  <si>
    <t>35161-70-7</t>
  </si>
  <si>
    <t>35161-71-8</t>
  </si>
  <si>
    <t>35162-01-7</t>
  </si>
  <si>
    <t>35164-39-7</t>
  </si>
  <si>
    <t>3516-65-2</t>
  </si>
  <si>
    <t>35168-62-8</t>
  </si>
  <si>
    <t>35168-64-0</t>
  </si>
  <si>
    <t>3516-95-8</t>
  </si>
  <si>
    <t>35171-26-7</t>
  </si>
  <si>
    <t>35173-29-6</t>
  </si>
  <si>
    <t>35173-30-9</t>
  </si>
  <si>
    <t>3517-33-7</t>
  </si>
  <si>
    <t>3517-38-2</t>
  </si>
  <si>
    <t>3517-42-8</t>
  </si>
  <si>
    <t>35175-14-5</t>
  </si>
  <si>
    <t>35176-46-6</t>
  </si>
  <si>
    <t>35177-76-5</t>
  </si>
  <si>
    <t>35182-51-5</t>
  </si>
  <si>
    <t>351-83-7</t>
  </si>
  <si>
    <t>35185-58-1</t>
  </si>
  <si>
    <t>35185-60-5</t>
  </si>
  <si>
    <t>3518-65-8</t>
  </si>
  <si>
    <t>351870-33-2</t>
  </si>
  <si>
    <t>3518-76-1</t>
  </si>
  <si>
    <t>3518-83-0</t>
  </si>
  <si>
    <t>35189-28-7</t>
  </si>
  <si>
    <t>35192-44-0</t>
  </si>
  <si>
    <t>35193-14-7</t>
  </si>
  <si>
    <t>35194-30-0</t>
  </si>
  <si>
    <t>35194-36-6</t>
  </si>
  <si>
    <t>351-95-1</t>
  </si>
  <si>
    <t>351994-94-0</t>
  </si>
  <si>
    <t>35200-02-3</t>
  </si>
  <si>
    <t>3520-14-7</t>
  </si>
  <si>
    <t>35203-44-2</t>
  </si>
  <si>
    <t>35203-93-1</t>
  </si>
  <si>
    <t>3520-42-1</t>
  </si>
  <si>
    <t>35205-50-6</t>
  </si>
  <si>
    <t>35205-54-0</t>
  </si>
  <si>
    <t>35205-76-6</t>
  </si>
  <si>
    <t>35206-02-1</t>
  </si>
  <si>
    <t>35206-51-0</t>
  </si>
  <si>
    <t>35206-70-3</t>
  </si>
  <si>
    <t>35207-08-0</t>
  </si>
  <si>
    <t>3520-72-7</t>
  </si>
  <si>
    <t>3520-90-9</t>
  </si>
  <si>
    <t>35210-50-5</t>
  </si>
  <si>
    <t>3521-06-0</t>
  </si>
  <si>
    <t>35211-10-0</t>
  </si>
  <si>
    <t>352-11-4</t>
  </si>
  <si>
    <t>35212-22-7</t>
  </si>
  <si>
    <t>35216-11-6</t>
  </si>
  <si>
    <t>35217-21-1</t>
  </si>
  <si>
    <t>3521-84-4</t>
  </si>
  <si>
    <t>3521-91-3</t>
  </si>
  <si>
    <t>35219-73-9</t>
  </si>
  <si>
    <t>352-21-6</t>
  </si>
  <si>
    <t>352-24-9</t>
  </si>
  <si>
    <t>3522-94-9</t>
  </si>
  <si>
    <t>35230-14-9</t>
  </si>
  <si>
    <t>35231-44-8</t>
  </si>
  <si>
    <t>352-32-9</t>
  </si>
  <si>
    <t>352-33-0</t>
  </si>
  <si>
    <t>352-34-1</t>
  </si>
  <si>
    <t>35234-16-3</t>
  </si>
  <si>
    <t>35234-21-0</t>
  </si>
  <si>
    <t>35234-88-9</t>
  </si>
  <si>
    <t>35237-02-6</t>
  </si>
  <si>
    <t>35237-64-0</t>
  </si>
  <si>
    <t>35239-30-6</t>
  </si>
  <si>
    <t>35239-35-1</t>
  </si>
  <si>
    <t>35241-54-4</t>
  </si>
  <si>
    <t>35241-55-5</t>
  </si>
  <si>
    <t>352425-37-7</t>
  </si>
  <si>
    <t>35242-80-9</t>
  </si>
  <si>
    <t>35243-43-7</t>
  </si>
  <si>
    <t>35243-89-1</t>
  </si>
  <si>
    <t>35245-26-2</t>
  </si>
  <si>
    <t>352458-37-8</t>
  </si>
  <si>
    <t>3524-62-7</t>
  </si>
  <si>
    <t>3524-66-1</t>
  </si>
  <si>
    <t>3524-68-3</t>
  </si>
  <si>
    <t>3524-73-0</t>
  </si>
  <si>
    <t>3524-75-2</t>
  </si>
  <si>
    <t>3524-87-6</t>
  </si>
  <si>
    <t>35249-62-8</t>
  </si>
  <si>
    <t>35249-89-9</t>
  </si>
  <si>
    <t>352513-83-8</t>
  </si>
  <si>
    <t>352519-21-2</t>
  </si>
  <si>
    <t>3525-25-5</t>
  </si>
  <si>
    <t>35252-87-0</t>
  </si>
  <si>
    <t>35253-75-9</t>
  </si>
  <si>
    <t>35254-10-5</t>
  </si>
  <si>
    <t>35255-37-9</t>
  </si>
  <si>
    <t>35256-85-0</t>
  </si>
  <si>
    <t>35259-39-3</t>
  </si>
  <si>
    <t>35265-04-4</t>
  </si>
  <si>
    <t>352-67-0</t>
  </si>
  <si>
    <t>3526-75-8</t>
  </si>
  <si>
    <t>35268-49-6</t>
  </si>
  <si>
    <t>352-70-5</t>
  </si>
  <si>
    <t>35271-57-9</t>
  </si>
  <si>
    <t>35271-60-4</t>
  </si>
  <si>
    <t>35271-74-0</t>
  </si>
  <si>
    <t>35274-05-6</t>
  </si>
  <si>
    <t>35275-39-9</t>
  </si>
  <si>
    <t>3527-55-7</t>
  </si>
  <si>
    <t>35275-62-8</t>
  </si>
  <si>
    <t>35277-23-7</t>
  </si>
  <si>
    <t>35279-24-4</t>
  </si>
  <si>
    <t>35280-53-6</t>
  </si>
  <si>
    <t>35280-78-5</t>
  </si>
  <si>
    <t>3528-17-4</t>
  </si>
  <si>
    <t>3528-50-5</t>
  </si>
  <si>
    <t>3528-51-6</t>
  </si>
  <si>
    <t>35285-54-2</t>
  </si>
  <si>
    <t>35285-68-8, 35285-69</t>
  </si>
  <si>
    <t>3528-63-0</t>
  </si>
  <si>
    <t>3528-64-1</t>
  </si>
  <si>
    <t>3528-65-2</t>
  </si>
  <si>
    <t>352-87-4</t>
  </si>
  <si>
    <t>35288-13-2</t>
  </si>
  <si>
    <t>35289-31-7</t>
  </si>
  <si>
    <t>3529-01-9</t>
  </si>
  <si>
    <t>3529-08-6</t>
  </si>
  <si>
    <t>3529-09-7</t>
  </si>
  <si>
    <t>35290-97-2</t>
  </si>
  <si>
    <t>3529-10-0</t>
  </si>
  <si>
    <t>352-93-2</t>
  </si>
  <si>
    <t>35294-62-3</t>
  </si>
  <si>
    <t>35294-72-5</t>
  </si>
  <si>
    <t>35295-35-3</t>
  </si>
  <si>
    <t>35295-36-4</t>
  </si>
  <si>
    <t>352-96-5</t>
  </si>
  <si>
    <t>352-97-6</t>
  </si>
  <si>
    <t>35298-13-6</t>
  </si>
  <si>
    <t>3530-19-6</t>
  </si>
  <si>
    <t>35302-14-8</t>
  </si>
  <si>
    <t>35302-16-0</t>
  </si>
  <si>
    <t>3530-28-7</t>
  </si>
  <si>
    <t>3530-36-7</t>
  </si>
  <si>
    <t>35303-76-5</t>
  </si>
  <si>
    <t>35304-86-0</t>
  </si>
  <si>
    <t>35304-87-1</t>
  </si>
  <si>
    <t>35305-13-6</t>
  </si>
  <si>
    <t>35308-00-0</t>
  </si>
  <si>
    <t>3530-82-3</t>
  </si>
  <si>
    <t>35308-87-3</t>
  </si>
  <si>
    <t>353-09-3</t>
  </si>
  <si>
    <t>35309-87-6</t>
  </si>
  <si>
    <t>3531-19-9</t>
  </si>
  <si>
    <t>3531-24-6</t>
  </si>
  <si>
    <t>3531-43-9</t>
  </si>
  <si>
    <t>35318-10-6</t>
  </si>
  <si>
    <t>35322-29-3</t>
  </si>
  <si>
    <t>35325-02-1</t>
  </si>
  <si>
    <t>35325-49-6</t>
  </si>
  <si>
    <t>353272-53-4</t>
  </si>
  <si>
    <t>353272-55-6</t>
  </si>
  <si>
    <t>353272-59-0</t>
  </si>
  <si>
    <t>353273-22-0</t>
  </si>
  <si>
    <t>35328-43-9</t>
  </si>
  <si>
    <t>35329-42-1</t>
  </si>
  <si>
    <t>353-36-6</t>
  </si>
  <si>
    <t>35337-98-5</t>
  </si>
  <si>
    <t>35339-68-5</t>
  </si>
  <si>
    <t>35342-16-6</t>
  </si>
  <si>
    <t>35342-20-2</t>
  </si>
  <si>
    <t>353-42-4</t>
  </si>
  <si>
    <t>35342-88-2</t>
  </si>
  <si>
    <t>35349-03-2</t>
  </si>
  <si>
    <t>353-49-1</t>
  </si>
  <si>
    <t>353497-37-7</t>
  </si>
  <si>
    <t>353-50-4</t>
  </si>
  <si>
    <t>3535-30-6</t>
  </si>
  <si>
    <t>35353-13-0</t>
  </si>
  <si>
    <t>35353-41-4</t>
  </si>
  <si>
    <t>3535-37-3</t>
  </si>
  <si>
    <t>35354-39-3</t>
  </si>
  <si>
    <t>353-54-8</t>
  </si>
  <si>
    <t>35356-70-8</t>
  </si>
  <si>
    <t>3535-75-9</t>
  </si>
  <si>
    <t>35357-77-8</t>
  </si>
  <si>
    <t>353-58-2</t>
  </si>
  <si>
    <t>3535-83-9</t>
  </si>
  <si>
    <t>353-59-3</t>
  </si>
  <si>
    <t>353-61-7</t>
  </si>
  <si>
    <t>3536-29-6</t>
  </si>
  <si>
    <t>35364-99-9</t>
  </si>
  <si>
    <t>35365-59-4</t>
  </si>
  <si>
    <t>353-66-2</t>
  </si>
  <si>
    <t>35367-31-8</t>
  </si>
  <si>
    <t>35367-38-5</t>
  </si>
  <si>
    <t>35368-68-4</t>
  </si>
  <si>
    <t>35368-77-5</t>
  </si>
  <si>
    <t>3536-89-8</t>
  </si>
  <si>
    <t>35374-62-0</t>
  </si>
  <si>
    <t>35376-00-2</t>
  </si>
  <si>
    <t>35379-58-9</t>
  </si>
  <si>
    <t>353-83-3</t>
  </si>
  <si>
    <t>3538-36-1</t>
  </si>
  <si>
    <t>353-85-5</t>
  </si>
  <si>
    <t>35386-24-4</t>
  </si>
  <si>
    <t>3538-65-6</t>
  </si>
  <si>
    <t>35386-78-8</t>
  </si>
  <si>
    <t>35388-10-4</t>
  </si>
  <si>
    <t>35389-44-7</t>
  </si>
  <si>
    <t>3539-43-3</t>
  </si>
  <si>
    <t>35395-64-3</t>
  </si>
  <si>
    <t>35399-81-6</t>
  </si>
  <si>
    <t>35400-43-2</t>
  </si>
  <si>
    <t>35400-55-6</t>
  </si>
  <si>
    <t>35402-38-1</t>
  </si>
  <si>
    <t>35402-55-2</t>
  </si>
  <si>
    <t>3540-36-1</t>
  </si>
  <si>
    <t>35403-67-9</t>
  </si>
  <si>
    <t>354-04-1</t>
  </si>
  <si>
    <t>354-06-3</t>
  </si>
  <si>
    <t>3540-95-2</t>
  </si>
  <si>
    <t>35410-28-7</t>
  </si>
  <si>
    <t>354-11-0</t>
  </si>
  <si>
    <t>35411-32-6</t>
  </si>
  <si>
    <t>354-14-3</t>
  </si>
  <si>
    <t>35415-27-1</t>
  </si>
  <si>
    <t>35416-42-3</t>
  </si>
  <si>
    <t>35418-16-7</t>
  </si>
  <si>
    <t>3541-81-9</t>
  </si>
  <si>
    <t>354-19-8</t>
  </si>
  <si>
    <t>354-21-2</t>
  </si>
  <si>
    <t>354-23-4</t>
  </si>
  <si>
    <t>3542-36-7</t>
  </si>
  <si>
    <t>3542-44-7</t>
  </si>
  <si>
    <t>354-24-5</t>
  </si>
  <si>
    <t>354-25-6</t>
  </si>
  <si>
    <t>354-26-7</t>
  </si>
  <si>
    <t>354-27-8</t>
  </si>
  <si>
    <t>354-28-9</t>
  </si>
  <si>
    <t>3543-02-0</t>
  </si>
  <si>
    <t>35430-90-1</t>
  </si>
  <si>
    <t>35430-91-2</t>
  </si>
  <si>
    <t>354-32-5</t>
  </si>
  <si>
    <t>354-33-6</t>
  </si>
  <si>
    <t>354-34-7</t>
  </si>
  <si>
    <t>35435-21-3</t>
  </si>
  <si>
    <t>354-38-1</t>
  </si>
  <si>
    <t>35439-70-4</t>
  </si>
  <si>
    <t>35441-12-4</t>
  </si>
  <si>
    <t>35441-13-5</t>
  </si>
  <si>
    <t>35441-14-6</t>
  </si>
  <si>
    <t>35441-15-7</t>
  </si>
  <si>
    <t>35441-18-0</t>
  </si>
  <si>
    <t>35442-34-3</t>
  </si>
  <si>
    <t>3544-24-9</t>
  </si>
  <si>
    <t>3544-25-0</t>
  </si>
  <si>
    <t>3544-35-2</t>
  </si>
  <si>
    <t>35444-20-3</t>
  </si>
  <si>
    <t>35444-44-1</t>
  </si>
  <si>
    <t>35445-70-6</t>
  </si>
  <si>
    <t>35445-71-7</t>
  </si>
  <si>
    <t>354-48-3</t>
  </si>
  <si>
    <t>3544-94-3</t>
  </si>
  <si>
    <t>35449-52-6</t>
  </si>
  <si>
    <t>35450-53-4</t>
  </si>
  <si>
    <t>354-51-8</t>
  </si>
  <si>
    <t>35453-19-1</t>
  </si>
  <si>
    <t>354539-34-7</t>
  </si>
  <si>
    <t>35454-39-8</t>
  </si>
  <si>
    <t>354-55-2</t>
  </si>
  <si>
    <t>3545-59-3</t>
  </si>
  <si>
    <t>3545-67-3</t>
  </si>
  <si>
    <t>3545-76-4</t>
  </si>
  <si>
    <t>35457-80-8</t>
  </si>
  <si>
    <t>354-58-5</t>
  </si>
  <si>
    <t>3546-03-0</t>
  </si>
  <si>
    <t>354-61-0</t>
  </si>
  <si>
    <t>3546-10-9</t>
  </si>
  <si>
    <t>3546-21-2</t>
  </si>
  <si>
    <t>3546-29-0</t>
  </si>
  <si>
    <t>3546-41-6</t>
  </si>
  <si>
    <t>354-64-3</t>
  </si>
  <si>
    <t>354-65-4</t>
  </si>
  <si>
    <t>35466-90-1</t>
  </si>
  <si>
    <t>35468-97-4</t>
  </si>
  <si>
    <t>3546-96-1</t>
  </si>
  <si>
    <t>354-69-8</t>
  </si>
  <si>
    <t>35470-43-0</t>
  </si>
  <si>
    <t>35470-57-6</t>
  </si>
  <si>
    <t>35471-43-3</t>
  </si>
  <si>
    <t>35471-49-9</t>
  </si>
  <si>
    <t>35472-56-1</t>
  </si>
  <si>
    <t>35472-85-6</t>
  </si>
  <si>
    <t>3547-33-9</t>
  </si>
  <si>
    <t>35474-99-8</t>
  </si>
  <si>
    <t>354-76-7</t>
  </si>
  <si>
    <t>35478-71-8</t>
  </si>
  <si>
    <t>35478-73-0</t>
  </si>
  <si>
    <t>35480-52-5</t>
  </si>
  <si>
    <t>354812-41-2</t>
  </si>
  <si>
    <t>354813-19-7</t>
  </si>
  <si>
    <t>354-83-6</t>
  </si>
  <si>
    <t>35486-42-1</t>
  </si>
  <si>
    <t>3548-78-5</t>
  </si>
  <si>
    <t>3548-91-2</t>
  </si>
  <si>
    <t>35489-35-1</t>
  </si>
  <si>
    <t>35490-04-1</t>
  </si>
  <si>
    <t>3549-23-3</t>
  </si>
  <si>
    <t>354-92-7</t>
  </si>
  <si>
    <t>3549-51-7</t>
  </si>
  <si>
    <t>354-96-1</t>
  </si>
  <si>
    <t>354-97-2</t>
  </si>
  <si>
    <t>355004-67-0</t>
  </si>
  <si>
    <t>35501-73-6</t>
  </si>
  <si>
    <t>355-02-2</t>
  </si>
  <si>
    <t>355-03-3</t>
  </si>
  <si>
    <t>35503-54-9</t>
  </si>
  <si>
    <t>3550-43-4</t>
  </si>
  <si>
    <t>355-04-4</t>
  </si>
  <si>
    <t>35506-89-9</t>
  </si>
  <si>
    <t>35507-09-6</t>
  </si>
  <si>
    <t>35507-37-0</t>
  </si>
  <si>
    <t>355-08-8</t>
  </si>
  <si>
    <t>35511-14-9</t>
  </si>
  <si>
    <t>35511-15-0</t>
  </si>
  <si>
    <t>35512-29-9</t>
  </si>
  <si>
    <t>35512-59-5</t>
  </si>
  <si>
    <t>355129-15-6</t>
  </si>
  <si>
    <t>35513-87-2</t>
  </si>
  <si>
    <t>355151-12-1</t>
  </si>
  <si>
    <t>355-17-9</t>
  </si>
  <si>
    <t>35518-76-4</t>
  </si>
  <si>
    <t>3552-12-3</t>
  </si>
  <si>
    <t>355-22-6</t>
  </si>
  <si>
    <t>35523-89-8</t>
  </si>
  <si>
    <t>355-24-8</t>
  </si>
  <si>
    <t>355-25-9</t>
  </si>
  <si>
    <t>355-27-1</t>
  </si>
  <si>
    <t>355-28-2</t>
  </si>
  <si>
    <t>355-30-6</t>
  </si>
  <si>
    <t>35531-88-5</t>
  </si>
  <si>
    <t>355-34-0</t>
  </si>
  <si>
    <t>35535-42-3</t>
  </si>
  <si>
    <t>35535-81-0</t>
  </si>
  <si>
    <t>355-37-3</t>
  </si>
  <si>
    <t>3553-80-8</t>
  </si>
  <si>
    <t>355-38-4</t>
  </si>
  <si>
    <t>35541-81-2</t>
  </si>
  <si>
    <t>355-41-9</t>
  </si>
  <si>
    <t>355-42-0</t>
  </si>
  <si>
    <t>35542-01-9</t>
  </si>
  <si>
    <t>35542-88-2</t>
  </si>
  <si>
    <t>355-43-1</t>
  </si>
  <si>
    <t>35543-24-9</t>
  </si>
  <si>
    <t>35543-25-0</t>
  </si>
  <si>
    <t>355-44-2</t>
  </si>
  <si>
    <t>355-46-4</t>
  </si>
  <si>
    <t>3554-65-2</t>
  </si>
  <si>
    <t>3554-74-3</t>
  </si>
  <si>
    <t>355-47-5</t>
  </si>
  <si>
    <t>3554-93-6</t>
  </si>
  <si>
    <t>355-49-7</t>
  </si>
  <si>
    <t>355-50-0</t>
  </si>
  <si>
    <t>3555-11-1</t>
  </si>
  <si>
    <t>3555-18-8</t>
  </si>
  <si>
    <t>3555-19-9</t>
  </si>
  <si>
    <t>35553-92-5</t>
  </si>
  <si>
    <t>35554-44-0</t>
  </si>
  <si>
    <t>3555-45-1</t>
  </si>
  <si>
    <t>3555-47-3</t>
  </si>
  <si>
    <t>3555-86-0</t>
  </si>
  <si>
    <t>3555-94-0</t>
  </si>
  <si>
    <t>35562-87-9</t>
  </si>
  <si>
    <t>355-63-5</t>
  </si>
  <si>
    <t>35565-06-1</t>
  </si>
  <si>
    <t>3556-56-7</t>
  </si>
  <si>
    <t>355-66-8</t>
  </si>
  <si>
    <t>35567-30-7</t>
  </si>
  <si>
    <t>355-68-0</t>
  </si>
  <si>
    <t>35569-11-0</t>
  </si>
  <si>
    <t>35572-78-2</t>
  </si>
  <si>
    <t>35573-93-4</t>
  </si>
  <si>
    <t>35574-16-4</t>
  </si>
  <si>
    <t>355-74-8</t>
  </si>
  <si>
    <t>355-75-9</t>
  </si>
  <si>
    <t>35575-96-3</t>
  </si>
  <si>
    <t>35576-05-7</t>
  </si>
  <si>
    <t>355-77-1</t>
  </si>
  <si>
    <t>35578-47-3</t>
  </si>
  <si>
    <t>35579-33-0</t>
  </si>
  <si>
    <t>35580-46-2</t>
  </si>
  <si>
    <t>355-80-6</t>
  </si>
  <si>
    <t>35580-87-1</t>
  </si>
  <si>
    <t>355-81-7</t>
  </si>
  <si>
    <t>355822-08-1</t>
  </si>
  <si>
    <t>3558-24-5</t>
  </si>
  <si>
    <t>355-84-0</t>
  </si>
  <si>
    <t>3558-60-9</t>
  </si>
  <si>
    <t>355-86-2</t>
  </si>
  <si>
    <t>3558-69-8</t>
  </si>
  <si>
    <t>355-88-4</t>
  </si>
  <si>
    <t>35589-28-7</t>
  </si>
  <si>
    <t>35589-32-3</t>
  </si>
  <si>
    <t>355-90-8</t>
  </si>
  <si>
    <t>355-91-9</t>
  </si>
  <si>
    <t>355-93-1</t>
  </si>
  <si>
    <t>355-94-2</t>
  </si>
  <si>
    <t>355-95-3</t>
  </si>
  <si>
    <t>35597-43-4</t>
  </si>
  <si>
    <t>355-98-6</t>
  </si>
  <si>
    <t>35599-02-1</t>
  </si>
  <si>
    <t>355-99-7</t>
  </si>
  <si>
    <t>35599-83-8</t>
  </si>
  <si>
    <t>356-00-3</t>
  </si>
  <si>
    <t>3560-07-4</t>
  </si>
  <si>
    <t>3560-17-6</t>
  </si>
  <si>
    <t>35601-81-1</t>
  </si>
  <si>
    <t>356-02-5</t>
  </si>
  <si>
    <t>35602-69-8</t>
  </si>
  <si>
    <t>356-03-6</t>
  </si>
  <si>
    <t>35604-67-2</t>
  </si>
  <si>
    <t>356055-76-0</t>
  </si>
  <si>
    <t>356055-77-1</t>
  </si>
  <si>
    <t>356057-34-6</t>
  </si>
  <si>
    <t>35605-76-6</t>
  </si>
  <si>
    <t>356068-97-8</t>
  </si>
  <si>
    <t>356-06-9</t>
  </si>
  <si>
    <t>35607-18-2</t>
  </si>
  <si>
    <t>35607-36-4</t>
  </si>
  <si>
    <t>356-08-1</t>
  </si>
  <si>
    <t>35609-19-9</t>
  </si>
  <si>
    <t>356-12-7</t>
  </si>
  <si>
    <t>3561-48-6</t>
  </si>
  <si>
    <t>356-15-0</t>
  </si>
  <si>
    <t>35615-72-6</t>
  </si>
  <si>
    <t>3561-67-9</t>
  </si>
  <si>
    <t>356-18-3</t>
  </si>
  <si>
    <t>35619-65-9</t>
  </si>
  <si>
    <t>3562-03-6</t>
  </si>
  <si>
    <t>35620-71-4</t>
  </si>
  <si>
    <t>3562-38-7</t>
  </si>
  <si>
    <t>356-24-1</t>
  </si>
  <si>
    <t>3562-55-8</t>
  </si>
  <si>
    <t>356-26-3</t>
  </si>
  <si>
    <t>3562-69-4</t>
  </si>
  <si>
    <t>3562-73-0</t>
  </si>
  <si>
    <t>356-27-4</t>
  </si>
  <si>
    <t>35627-96-4</t>
  </si>
  <si>
    <t>35628-00-3</t>
  </si>
  <si>
    <t>3562-84-3</t>
  </si>
  <si>
    <t>356-28-5</t>
  </si>
  <si>
    <t>3562-99-0</t>
  </si>
  <si>
    <t>3563-01-7</t>
  </si>
  <si>
    <t>356-30-9</t>
  </si>
  <si>
    <t>3563-14-2</t>
  </si>
  <si>
    <t>3563-27-7</t>
  </si>
  <si>
    <t>35632-99-6</t>
  </si>
  <si>
    <t>35633-50-2</t>
  </si>
  <si>
    <t>3563-49-3</t>
  </si>
  <si>
    <t>3563-58-4</t>
  </si>
  <si>
    <t>35636-63-6</t>
  </si>
  <si>
    <t>3563-76-6</t>
  </si>
  <si>
    <t>3563-92-6</t>
  </si>
  <si>
    <t>3564-09-8</t>
  </si>
  <si>
    <t>3564-14-5</t>
  </si>
  <si>
    <t>35641-51-1</t>
  </si>
  <si>
    <t>3564-15-6</t>
  </si>
  <si>
    <t>3564-21-4</t>
  </si>
  <si>
    <t>3564-22-5</t>
  </si>
  <si>
    <t>356-42-3</t>
  </si>
  <si>
    <t>35642-64-9</t>
  </si>
  <si>
    <t>3564-26-9</t>
  </si>
  <si>
    <t>3564-27-0</t>
  </si>
  <si>
    <t>3564-28-1</t>
  </si>
  <si>
    <t>356-45-6</t>
  </si>
  <si>
    <t>3564-70-3</t>
  </si>
  <si>
    <t>3564-73-6</t>
  </si>
  <si>
    <t>356-47-8</t>
  </si>
  <si>
    <t>35648-29-4</t>
  </si>
  <si>
    <t>356-48-9</t>
  </si>
  <si>
    <t>35650-01-2</t>
  </si>
  <si>
    <t>3565-26-2</t>
  </si>
  <si>
    <t>35658-04-9</t>
  </si>
  <si>
    <t>3566-00-5</t>
  </si>
  <si>
    <t>35660-94-7</t>
  </si>
  <si>
    <t>35661-39-3</t>
  </si>
  <si>
    <t>35661-40-6</t>
  </si>
  <si>
    <t>35661-60-0</t>
  </si>
  <si>
    <t>3566-44-7</t>
  </si>
  <si>
    <t>356-66-1</t>
  </si>
  <si>
    <t>356-69-4</t>
  </si>
  <si>
    <t>3566-94-7</t>
  </si>
  <si>
    <t>3567-00-8</t>
  </si>
  <si>
    <t>3567-25-7</t>
  </si>
  <si>
    <t>35674-56-7</t>
  </si>
  <si>
    <t>35674-65-8</t>
  </si>
  <si>
    <t>35674-68-1</t>
  </si>
  <si>
    <t>35675-46-8</t>
  </si>
  <si>
    <t>35675-66-2</t>
  </si>
  <si>
    <t>35675-86-6</t>
  </si>
  <si>
    <t>3567-62-2</t>
  </si>
  <si>
    <t>3567-65-5</t>
  </si>
  <si>
    <t>3567-66-6</t>
  </si>
  <si>
    <t>3567-69-9</t>
  </si>
  <si>
    <t>35677-29-3</t>
  </si>
  <si>
    <t>3567-82-6</t>
  </si>
  <si>
    <t>356795-59-0</t>
  </si>
  <si>
    <t>3568-00-1</t>
  </si>
  <si>
    <t>35680-24-1</t>
  </si>
  <si>
    <t>356-81-0</t>
  </si>
  <si>
    <t>3568-23-8</t>
  </si>
  <si>
    <t>3568-24-9</t>
  </si>
  <si>
    <t>3568-26-1</t>
  </si>
  <si>
    <t>3568-43-2</t>
  </si>
  <si>
    <t>356-86-5</t>
  </si>
  <si>
    <t>35687-90-2</t>
  </si>
  <si>
    <t>35688-04-1</t>
  </si>
  <si>
    <t>3568-94-3</t>
  </si>
  <si>
    <t>35689-59-9</t>
  </si>
  <si>
    <t>35689-81-7</t>
  </si>
  <si>
    <t>3569-01-5</t>
  </si>
  <si>
    <t>35691-65-7</t>
  </si>
  <si>
    <t>3569-18-4</t>
  </si>
  <si>
    <t>35691-93-1</t>
  </si>
  <si>
    <t>3569-21-9</t>
  </si>
  <si>
    <t>35692-98-9</t>
  </si>
  <si>
    <t>35693-99-3</t>
  </si>
  <si>
    <t>35694-04-3</t>
  </si>
  <si>
    <t>35694-06-5</t>
  </si>
  <si>
    <t>35697-16-6</t>
  </si>
  <si>
    <t>35697-44-0</t>
  </si>
  <si>
    <t>3569-99-1</t>
  </si>
  <si>
    <t>3570-15-8</t>
  </si>
  <si>
    <t>35703-32-3</t>
  </si>
  <si>
    <t>35704-19-9</t>
  </si>
  <si>
    <t>3570-55-6</t>
  </si>
  <si>
    <t>3570-58-9</t>
  </si>
  <si>
    <t>357-07-3</t>
  </si>
  <si>
    <t>357-08-4, 51481-60-8</t>
  </si>
  <si>
    <t>35709-09-2</t>
  </si>
  <si>
    <t>35709-14-9</t>
  </si>
  <si>
    <t>35709-15-0</t>
  </si>
  <si>
    <t>35711-34-3</t>
  </si>
  <si>
    <t>3571-23-1</t>
  </si>
  <si>
    <t>3571-26-4</t>
  </si>
  <si>
    <t>3571-34-4</t>
  </si>
  <si>
    <t>3571-36-6</t>
  </si>
  <si>
    <t>35714-87-5</t>
  </si>
  <si>
    <t>3571-53-7</t>
  </si>
  <si>
    <t>3571-71-9</t>
  </si>
  <si>
    <t>3571-74-2</t>
  </si>
  <si>
    <t>35718-03-7</t>
  </si>
  <si>
    <t>35720-57-1</t>
  </si>
  <si>
    <t>3572-06-3</t>
  </si>
  <si>
    <t>3572-08-5</t>
  </si>
  <si>
    <t>35723-81-0</t>
  </si>
  <si>
    <t>35723-86-5</t>
  </si>
  <si>
    <t>35723-87-6</t>
  </si>
  <si>
    <t>35723-89-8</t>
  </si>
  <si>
    <t>3572-44-9</t>
  </si>
  <si>
    <t>3572-47-2</t>
  </si>
  <si>
    <t>3572-52-9</t>
  </si>
  <si>
    <t>3572-64-3</t>
  </si>
  <si>
    <t>357-26-6</t>
  </si>
  <si>
    <t>3572-74-5</t>
  </si>
  <si>
    <t>3572-80-3</t>
  </si>
  <si>
    <t>35730-09-7</t>
  </si>
  <si>
    <t>35730-78-0</t>
  </si>
  <si>
    <t>35732-37-7</t>
  </si>
  <si>
    <t>35732-94-6</t>
  </si>
  <si>
    <t>35733-58-5</t>
  </si>
  <si>
    <t>357336-74-4</t>
  </si>
  <si>
    <t>35737-15-6</t>
  </si>
  <si>
    <t>35739-01-6</t>
  </si>
  <si>
    <t>357399-43-0</t>
  </si>
  <si>
    <t>35745-35-8</t>
  </si>
  <si>
    <t>35746-21-5</t>
  </si>
  <si>
    <t>357-47-1</t>
  </si>
  <si>
    <t>3574-73-0</t>
  </si>
  <si>
    <t>3575-31-3</t>
  </si>
  <si>
    <t>3575-32-4</t>
  </si>
  <si>
    <t>357-56-2</t>
  </si>
  <si>
    <t>357-57-3</t>
  </si>
  <si>
    <t>357604-65-0</t>
  </si>
  <si>
    <t>35763-44-1</t>
  </si>
  <si>
    <t>35763-62-3</t>
  </si>
  <si>
    <t>35764-15-9</t>
  </si>
  <si>
    <t>3576-64-5</t>
  </si>
  <si>
    <t>3576-73-6</t>
  </si>
  <si>
    <t>357-67-5</t>
  </si>
  <si>
    <t>35768-36-6</t>
  </si>
  <si>
    <t>3576-88-3</t>
  </si>
  <si>
    <t>3577-01-3</t>
  </si>
  <si>
    <t>35771-46-1</t>
  </si>
  <si>
    <t>35771-65-4</t>
  </si>
  <si>
    <t>35772-43-1</t>
  </si>
  <si>
    <t>35773-42-3</t>
  </si>
  <si>
    <t>35773-43-4</t>
  </si>
  <si>
    <t>3577-63-7</t>
  </si>
  <si>
    <t>35778-58-6</t>
  </si>
  <si>
    <t>35779-04-5</t>
  </si>
  <si>
    <t>35779-43-2</t>
  </si>
  <si>
    <t>3578-06-1</t>
  </si>
  <si>
    <t>3578-07-2</t>
  </si>
  <si>
    <t>35783-51-8</t>
  </si>
  <si>
    <t>35783-56-3</t>
  </si>
  <si>
    <t>35786-94-8</t>
  </si>
  <si>
    <t>3578-72-1</t>
  </si>
  <si>
    <t>35788-39-7</t>
  </si>
  <si>
    <t>35788-40-0</t>
  </si>
  <si>
    <t>35790-95-5</t>
  </si>
  <si>
    <t>35794-11-7</t>
  </si>
  <si>
    <t>35795-13-2</t>
  </si>
  <si>
    <t>35795-16-5</t>
  </si>
  <si>
    <t>35795-17-6</t>
  </si>
  <si>
    <t>35795-44-9</t>
  </si>
  <si>
    <t>3579-62-2</t>
  </si>
  <si>
    <t>357965-98-1</t>
  </si>
  <si>
    <t>3579-85-9</t>
  </si>
  <si>
    <t>35800-55-6</t>
  </si>
  <si>
    <t>35812-01-2</t>
  </si>
  <si>
    <t>3581-87-1</t>
  </si>
  <si>
    <t>3581-91-7</t>
  </si>
  <si>
    <t>35821-02-4</t>
  </si>
  <si>
    <t>3582-10-3</t>
  </si>
  <si>
    <t>358-21-4</t>
  </si>
  <si>
    <t>35822-46-9</t>
  </si>
  <si>
    <t>35822-55-0</t>
  </si>
  <si>
    <t>358-23-6</t>
  </si>
  <si>
    <t>35826-59-6</t>
  </si>
  <si>
    <t>35826-82-5</t>
  </si>
  <si>
    <t>3582-71-6</t>
  </si>
  <si>
    <t>3582-72-7</t>
  </si>
  <si>
    <t>3583-00-4</t>
  </si>
  <si>
    <t>35834-26-5</t>
  </si>
  <si>
    <t>35835-94-0</t>
  </si>
  <si>
    <t>3583-64-0</t>
  </si>
  <si>
    <t>35836-72-7</t>
  </si>
  <si>
    <t>35836-73-8</t>
  </si>
  <si>
    <t>35837-53-7</t>
  </si>
  <si>
    <t>35837-70-8</t>
  </si>
  <si>
    <t>35838-12-1</t>
  </si>
  <si>
    <t>35838-63-2</t>
  </si>
  <si>
    <t>358390-39-3</t>
  </si>
  <si>
    <t>35839-50-0</t>
  </si>
  <si>
    <t>3584-23-4</t>
  </si>
  <si>
    <t>35842-45-6</t>
  </si>
  <si>
    <t>358-43-0</t>
  </si>
  <si>
    <t>35843-74-4</t>
  </si>
  <si>
    <t>35843-75-5</t>
  </si>
  <si>
    <t>35844-74-7</t>
  </si>
  <si>
    <t>35846-53-8</t>
  </si>
  <si>
    <t>3584-65-4</t>
  </si>
  <si>
    <t>3584-66-5</t>
  </si>
  <si>
    <t>35849-53-7</t>
  </si>
  <si>
    <t>358-52-1</t>
  </si>
  <si>
    <t>35852-41-6</t>
  </si>
  <si>
    <t>35852-44-9</t>
  </si>
  <si>
    <t>35852-46-1</t>
  </si>
  <si>
    <t>35853-41-9</t>
  </si>
  <si>
    <t>35853-55-5</t>
  </si>
  <si>
    <t>35854-86-5</t>
  </si>
  <si>
    <t>35854-94-5</t>
  </si>
  <si>
    <t>35858-81-2</t>
  </si>
  <si>
    <t>3586-12-7</t>
  </si>
  <si>
    <t>3586-14-9</t>
  </si>
  <si>
    <t>3586-55-8</t>
  </si>
  <si>
    <t>358-67-8</t>
  </si>
  <si>
    <t>35869-60-4</t>
  </si>
  <si>
    <t>35869-64-8</t>
  </si>
  <si>
    <t>35869-68-2</t>
  </si>
  <si>
    <t>358-71-4</t>
  </si>
  <si>
    <t>3587-18-6</t>
  </si>
  <si>
    <t>358-72-5</t>
  </si>
  <si>
    <t>3587-64-2</t>
  </si>
  <si>
    <t>3587-69-7</t>
  </si>
  <si>
    <t>35877-42-0</t>
  </si>
  <si>
    <t>35878-28-5</t>
  </si>
  <si>
    <t>3588-13-4</t>
  </si>
  <si>
    <t>3588-17-8</t>
  </si>
  <si>
    <t>3588-18-9</t>
  </si>
  <si>
    <t>35884-41-4</t>
  </si>
  <si>
    <t>35884-42-5</t>
  </si>
  <si>
    <t>35884-66-3</t>
  </si>
  <si>
    <t>3588-57-6</t>
  </si>
  <si>
    <t>3588-76-9</t>
  </si>
  <si>
    <t>35888-91-6</t>
  </si>
  <si>
    <t>35889-00-0</t>
  </si>
  <si>
    <t>35891-70-4</t>
  </si>
  <si>
    <t>35891-72-6</t>
  </si>
  <si>
    <t>35892-17-2</t>
  </si>
  <si>
    <t>35894-42-9</t>
  </si>
  <si>
    <t>35895-69-3</t>
  </si>
  <si>
    <t>35897-13-3</t>
  </si>
  <si>
    <t>358-97-4</t>
  </si>
  <si>
    <t>35897-92-8</t>
  </si>
  <si>
    <t>35898-30-7</t>
  </si>
  <si>
    <t>35898-87-4</t>
  </si>
  <si>
    <t>3590-05-4</t>
  </si>
  <si>
    <t>359010-70-1</t>
  </si>
  <si>
    <t>3590-36-1</t>
  </si>
  <si>
    <t>359-04-6</t>
  </si>
  <si>
    <t>3590-47-4</t>
  </si>
  <si>
    <t>3590-52-1</t>
  </si>
  <si>
    <t>3590-59-8</t>
  </si>
  <si>
    <t>359-06-8</t>
  </si>
  <si>
    <t>359-08-0</t>
  </si>
  <si>
    <t>35908-14-6</t>
  </si>
  <si>
    <t>35908-44-2</t>
  </si>
  <si>
    <t>3590-84-9</t>
  </si>
  <si>
    <t>359-10-4</t>
  </si>
  <si>
    <t>359-11-5</t>
  </si>
  <si>
    <t>3591-42-2</t>
  </si>
  <si>
    <t>35915-19-6</t>
  </si>
  <si>
    <t>35919-71-2</t>
  </si>
  <si>
    <t>35923-65-0</t>
  </si>
  <si>
    <t>35925-48-5</t>
  </si>
  <si>
    <t>35926-04-6</t>
  </si>
  <si>
    <t>35926-06-8</t>
  </si>
  <si>
    <t>35926-15-9</t>
  </si>
  <si>
    <t>35926-76-2</t>
  </si>
  <si>
    <t>35926-77-3</t>
  </si>
  <si>
    <t>359-29-5</t>
  </si>
  <si>
    <t>35931-29-4</t>
  </si>
  <si>
    <t>35933-93-8</t>
  </si>
  <si>
    <t>359-35-3</t>
  </si>
  <si>
    <t>35935-34-3</t>
  </si>
  <si>
    <t>359-37-5</t>
  </si>
  <si>
    <t>3593-85-9</t>
  </si>
  <si>
    <t>3593-92-8</t>
  </si>
  <si>
    <t>3593-96-2</t>
  </si>
  <si>
    <t>359-40-0</t>
  </si>
  <si>
    <t>35940-77-3</t>
  </si>
  <si>
    <t>35940-93-3</t>
  </si>
  <si>
    <t>35941-71-0</t>
  </si>
  <si>
    <t>35943-23-8</t>
  </si>
  <si>
    <t>35943-35-2</t>
  </si>
  <si>
    <t>35944-64-0</t>
  </si>
  <si>
    <t>35944-73-1</t>
  </si>
  <si>
    <t>35945-15-4</t>
  </si>
  <si>
    <t>35945-16-5</t>
  </si>
  <si>
    <t>35946-91-9</t>
  </si>
  <si>
    <t>35947-10-5</t>
  </si>
  <si>
    <t>35947-11-6</t>
  </si>
  <si>
    <t>35947-12-7</t>
  </si>
  <si>
    <t>35948-25-5</t>
  </si>
  <si>
    <t>35950-52-8</t>
  </si>
  <si>
    <t>3595-14-0</t>
  </si>
  <si>
    <t>35954-29-1</t>
  </si>
  <si>
    <t>35954-85-9</t>
  </si>
  <si>
    <t>35958-30-6</t>
  </si>
  <si>
    <t>35958-64-6</t>
  </si>
  <si>
    <t>35959-50-3</t>
  </si>
  <si>
    <t>359625-79-9</t>
  </si>
  <si>
    <t>35964-48-8</t>
  </si>
  <si>
    <t>35967-24-9</t>
  </si>
  <si>
    <t>359-70-6</t>
  </si>
  <si>
    <t>359-71-7</t>
  </si>
  <si>
    <t>3597-26-0</t>
  </si>
  <si>
    <t>35974-37-9</t>
  </si>
  <si>
    <t>35975-00-9</t>
  </si>
  <si>
    <t>3597-63-5</t>
  </si>
  <si>
    <t>35976-46-6</t>
  </si>
  <si>
    <t>35976-48-8</t>
  </si>
  <si>
    <t>3597-91-9</t>
  </si>
  <si>
    <t>3598-16-1</t>
  </si>
  <si>
    <t>3598-31-0</t>
  </si>
  <si>
    <t>3598-37-6</t>
  </si>
  <si>
    <t>359875-73-3</t>
  </si>
  <si>
    <t>35988-26-2</t>
  </si>
  <si>
    <t>3599-58-4</t>
  </si>
  <si>
    <t>35996-97-5</t>
  </si>
  <si>
    <t>35997-96-7</t>
  </si>
  <si>
    <t>3599-89-1</t>
  </si>
  <si>
    <t>36001-88-4</t>
  </si>
  <si>
    <t>3600-24-6</t>
  </si>
  <si>
    <t>36003-67-5</t>
  </si>
  <si>
    <t>3600-64-4</t>
  </si>
  <si>
    <t>3600-86-0</t>
  </si>
  <si>
    <t>36011-12-8</t>
  </si>
  <si>
    <t>36016-38-3</t>
  </si>
  <si>
    <t>36016-39-4</t>
  </si>
  <si>
    <t>3601-65-8</t>
  </si>
  <si>
    <t>36018-09-4</t>
  </si>
  <si>
    <t>36018-20-9</t>
  </si>
  <si>
    <t>3602-47-9</t>
  </si>
  <si>
    <t>3602-55-9</t>
  </si>
  <si>
    <t>36025-69-1</t>
  </si>
  <si>
    <t>360-34-9</t>
  </si>
  <si>
    <t>36037-36-2</t>
  </si>
  <si>
    <t>36038-53-6</t>
  </si>
  <si>
    <t>36038-57-0</t>
  </si>
  <si>
    <t>36039-36-8</t>
  </si>
  <si>
    <t>3603-99-4</t>
  </si>
  <si>
    <t>36043-87-5</t>
  </si>
  <si>
    <t>3604-60-2</t>
  </si>
  <si>
    <t>36047-43-5</t>
  </si>
  <si>
    <t>3604-87-3</t>
  </si>
  <si>
    <t>3604-90-8</t>
  </si>
  <si>
    <t>36049-77-1</t>
  </si>
  <si>
    <t>36049-90-8</t>
  </si>
  <si>
    <t>3604-99-7</t>
  </si>
  <si>
    <t>3605-01-4</t>
  </si>
  <si>
    <t>360-52-1</t>
  </si>
  <si>
    <t>3605-31-0</t>
  </si>
  <si>
    <t>3605-81-0</t>
  </si>
  <si>
    <t>3605-82-1</t>
  </si>
  <si>
    <t>36058-55-6</t>
  </si>
  <si>
    <t>36059-21-9</t>
  </si>
  <si>
    <t>36060-61-4</t>
  </si>
  <si>
    <t>36062-04-1</t>
  </si>
  <si>
    <t>3606-21-1</t>
  </si>
  <si>
    <t>36062-19-8</t>
  </si>
  <si>
    <t>36063-55-5</t>
  </si>
  <si>
    <t>360-64-5</t>
  </si>
  <si>
    <t>3606-45-9</t>
  </si>
  <si>
    <t>36065-10-8</t>
  </si>
  <si>
    <t>36065-15-3</t>
  </si>
  <si>
    <t>36065-30-2</t>
  </si>
  <si>
    <t>360-65-6</t>
  </si>
  <si>
    <t>36067-56-8</t>
  </si>
  <si>
    <t>360-70-3</t>
  </si>
  <si>
    <t>3607-17-8</t>
  </si>
  <si>
    <t>36078-10-1</t>
  </si>
  <si>
    <t>3608-11-5</t>
  </si>
  <si>
    <t>3608-17-1</t>
  </si>
  <si>
    <t>36085-73-1</t>
  </si>
  <si>
    <t>3608-58-0</t>
  </si>
  <si>
    <t>3608-67-1</t>
  </si>
  <si>
    <t>36086-89-2</t>
  </si>
  <si>
    <t>360-89-4</t>
  </si>
  <si>
    <t>36093-47-7</t>
  </si>
  <si>
    <t>36096-97-6</t>
  </si>
  <si>
    <t>36097-07-1</t>
  </si>
  <si>
    <t>360-97-4</t>
  </si>
  <si>
    <t>3610-02-4</t>
  </si>
  <si>
    <t>3610-27-3</t>
  </si>
  <si>
    <t>36102-95-1</t>
  </si>
  <si>
    <t>3610-36-4</t>
  </si>
  <si>
    <t>3610-42-2</t>
  </si>
  <si>
    <t>36104-80-0</t>
  </si>
  <si>
    <t>36105-20-1</t>
  </si>
  <si>
    <t>361-09-1</t>
  </si>
  <si>
    <t>36111-17-8</t>
  </si>
  <si>
    <t>36116-25-3</t>
  </si>
  <si>
    <t>36116-28-6</t>
  </si>
  <si>
    <t>36116-84-4</t>
  </si>
  <si>
    <t>36117-08-5</t>
  </si>
  <si>
    <t>3611-72-1</t>
  </si>
  <si>
    <t>36120-75-9</t>
  </si>
  <si>
    <t>3612-18-8</t>
  </si>
  <si>
    <t>3612-20-2</t>
  </si>
  <si>
    <t>36122-35-7</t>
  </si>
  <si>
    <t>36129-11-0</t>
  </si>
  <si>
    <t>36130-02-6</t>
  </si>
  <si>
    <t>3613-30-7</t>
  </si>
  <si>
    <t>3613-42-1</t>
  </si>
  <si>
    <t>361343-19-3</t>
  </si>
  <si>
    <t>361366-15-6</t>
  </si>
  <si>
    <t>361366-16-7</t>
  </si>
  <si>
    <t>3613-73-8</t>
  </si>
  <si>
    <t>361377-29-9</t>
  </si>
  <si>
    <t>36138-58-6</t>
  </si>
  <si>
    <t>36138-79-1</t>
  </si>
  <si>
    <t>36139-34-1</t>
  </si>
  <si>
    <t>36141-82-9</t>
  </si>
  <si>
    <t>3614-30-0</t>
  </si>
  <si>
    <t>3614-38-8</t>
  </si>
  <si>
    <t>361440-32-6</t>
  </si>
  <si>
    <t>36144-10-2</t>
  </si>
  <si>
    <t>36144-11-3</t>
  </si>
  <si>
    <t>361442-00-4</t>
  </si>
  <si>
    <t>3614-47-9</t>
  </si>
  <si>
    <t>36145-08-1</t>
  </si>
  <si>
    <t>3614-69-5</t>
  </si>
  <si>
    <t>36148-59-1</t>
  </si>
  <si>
    <t>36148-84-2</t>
  </si>
  <si>
    <t>36149-00-5</t>
  </si>
  <si>
    <t>36150-02-4</t>
  </si>
  <si>
    <t>36151-02-7</t>
  </si>
  <si>
    <t>3615-24-5</t>
  </si>
  <si>
    <t>361532-17-4</t>
  </si>
  <si>
    <t>3615-37-0</t>
  </si>
  <si>
    <t>3615-41-6</t>
  </si>
  <si>
    <t>3615-44-9</t>
  </si>
  <si>
    <t>3615-56-3</t>
  </si>
  <si>
    <t>36157-40-1</t>
  </si>
  <si>
    <t>3615-74-5</t>
  </si>
  <si>
    <t>3616-04-4</t>
  </si>
  <si>
    <t>3616-06-6</t>
  </si>
  <si>
    <t>3616-19-1</t>
  </si>
  <si>
    <t>3616-42-0 | 70442-23</t>
  </si>
  <si>
    <t>3616-56-6</t>
  </si>
  <si>
    <t>3616-57-7</t>
  </si>
  <si>
    <t>3616-58-8</t>
  </si>
  <si>
    <t>36166-75-3</t>
  </si>
  <si>
    <t>36167-63-2</t>
  </si>
  <si>
    <t>3616-78-2</t>
  </si>
  <si>
    <t>36173-66-7</t>
  </si>
  <si>
    <t>3617-46-7</t>
  </si>
  <si>
    <t>36177-92-1</t>
  </si>
  <si>
    <t>3618-43-7</t>
  </si>
  <si>
    <t>3618-49-3</t>
  </si>
  <si>
    <t>36185-83-8</t>
  </si>
  <si>
    <t>3618-58-4</t>
  </si>
  <si>
    <t>3618-60-8</t>
  </si>
  <si>
    <t>3618-62-0</t>
  </si>
  <si>
    <t>3618-63-1</t>
  </si>
  <si>
    <t>3618-65-3</t>
  </si>
  <si>
    <t>3618-72-2</t>
  </si>
  <si>
    <t>3618-73-3</t>
  </si>
  <si>
    <t>3619-22-5</t>
  </si>
  <si>
    <t>36192-63-9</t>
  </si>
  <si>
    <t>36195-33-2</t>
  </si>
  <si>
    <t>36196-44-8</t>
  </si>
  <si>
    <t>36198-87-5</t>
  </si>
  <si>
    <t>362003-83-6</t>
  </si>
  <si>
    <t>3620-18-6</t>
  </si>
  <si>
    <t>362-03-8</t>
  </si>
  <si>
    <t>362-05-0</t>
  </si>
  <si>
    <t>362-06-1</t>
  </si>
  <si>
    <t>362-07-2</t>
  </si>
  <si>
    <t>36207-25-7</t>
  </si>
  <si>
    <t>36207-48-4</t>
  </si>
  <si>
    <t>362-08-3</t>
  </si>
  <si>
    <t>36208-32-9</t>
  </si>
  <si>
    <t>36208-33-0</t>
  </si>
  <si>
    <t>36211-43-5</t>
  </si>
  <si>
    <t>36211-44-6</t>
  </si>
  <si>
    <t>3621-36-1</t>
  </si>
  <si>
    <t>3621-38-3</t>
  </si>
  <si>
    <t>36215-07-3</t>
  </si>
  <si>
    <t>36215-85-7</t>
  </si>
  <si>
    <t>36215-91-5</t>
  </si>
  <si>
    <t>3621-82-7</t>
  </si>
  <si>
    <t>36219-73-5</t>
  </si>
  <si>
    <t>36221-25-7</t>
  </si>
  <si>
    <t>36221-96-2</t>
  </si>
  <si>
    <t>3622-23-9</t>
  </si>
  <si>
    <t>3622-30-8</t>
  </si>
  <si>
    <t>3622-35-3</t>
  </si>
  <si>
    <t>3622-40-0</t>
  </si>
  <si>
    <t>36226-32-1</t>
  </si>
  <si>
    <t>36227-43-7</t>
  </si>
  <si>
    <t>3622-84-2</t>
  </si>
  <si>
    <t>362-29-8</t>
  </si>
  <si>
    <t>36232-89-0</t>
  </si>
  <si>
    <t>36236-67-6</t>
  </si>
  <si>
    <t>36239-09-5</t>
  </si>
  <si>
    <t>362-43-6</t>
  </si>
  <si>
    <t>3624-64-4</t>
  </si>
  <si>
    <t>362467-67-2</t>
  </si>
  <si>
    <t>3624-68-8</t>
  </si>
  <si>
    <t>3624-77-9</t>
  </si>
  <si>
    <t>362505-84-8</t>
  </si>
  <si>
    <t>3625-07-8</t>
  </si>
  <si>
    <t>36250-83-6</t>
  </si>
  <si>
    <t>3625-25-0</t>
  </si>
  <si>
    <t>36255-44-4</t>
  </si>
  <si>
    <t>3625-57-8</t>
  </si>
  <si>
    <t>36256-85-6</t>
  </si>
  <si>
    <t>3625-81-8</t>
  </si>
  <si>
    <t>3626-13-9</t>
  </si>
  <si>
    <t>3626-28-6</t>
  </si>
  <si>
    <t>3626-30-0</t>
  </si>
  <si>
    <t>36263-51-1</t>
  </si>
  <si>
    <t>3626-35-5</t>
  </si>
  <si>
    <t>3626-36-6</t>
  </si>
  <si>
    <t>3626-40-2</t>
  </si>
  <si>
    <t>3626-41-3</t>
  </si>
  <si>
    <t>36265-41-5</t>
  </si>
  <si>
    <t>362-66-3</t>
  </si>
  <si>
    <t>3626-69-5</t>
  </si>
  <si>
    <t>36267-71-7</t>
  </si>
  <si>
    <t>36268-59-4</t>
  </si>
  <si>
    <t>36268-65-2</t>
  </si>
  <si>
    <t>36268-75-4</t>
  </si>
  <si>
    <t>3627-01-8</t>
  </si>
  <si>
    <t>36271-19-9</t>
  </si>
  <si>
    <t>362-74-3</t>
  </si>
  <si>
    <t>3627-45-0</t>
  </si>
  <si>
    <t>3627-47-2</t>
  </si>
  <si>
    <t>3627-48-3</t>
  </si>
  <si>
    <t>3627-49-4</t>
  </si>
  <si>
    <t>362-75-4</t>
  </si>
  <si>
    <t>3627-62-1</t>
  </si>
  <si>
    <t>362-76-5</t>
  </si>
  <si>
    <t>36280-77-0</t>
  </si>
  <si>
    <t>36282-26-5</t>
  </si>
  <si>
    <t>362-86-7</t>
  </si>
  <si>
    <t>36291-32-4</t>
  </si>
  <si>
    <t>36293-63-7</t>
  </si>
  <si>
    <t>36294-24-3</t>
  </si>
  <si>
    <t>36296-31-8</t>
  </si>
  <si>
    <t>36301-29-8</t>
  </si>
  <si>
    <t>363-03-1</t>
  </si>
  <si>
    <t>36304-84-4</t>
  </si>
  <si>
    <t>36305-05-2</t>
  </si>
  <si>
    <t>36306-86-2</t>
  </si>
  <si>
    <t>36306-87-3</t>
  </si>
  <si>
    <t>36307-61-6</t>
  </si>
  <si>
    <t>36309-01-0</t>
  </si>
  <si>
    <t>363-11-1</t>
  </si>
  <si>
    <t>36311-34-9</t>
  </si>
  <si>
    <t>36311-36-1</t>
  </si>
  <si>
    <t>36314-37-1</t>
  </si>
  <si>
    <t>36315-01-2</t>
  </si>
  <si>
    <t>363158-84-3</t>
  </si>
  <si>
    <t>36316-69-5</t>
  </si>
  <si>
    <t>36318-77-1</t>
  </si>
  <si>
    <t>36323-28-1</t>
  </si>
  <si>
    <t>36325-69-6</t>
  </si>
  <si>
    <t>36327-34-1</t>
  </si>
  <si>
    <t>36330-05-9</t>
  </si>
  <si>
    <t>36330-85-5</t>
  </si>
  <si>
    <t>36335-67-8</t>
  </si>
  <si>
    <t>3633-59-8</t>
  </si>
  <si>
    <t>36338-96-2</t>
  </si>
  <si>
    <t>36339-04-5</t>
  </si>
  <si>
    <t>3633-92-9</t>
  </si>
  <si>
    <t>3634-08-0</t>
  </si>
  <si>
    <t>36341-27-2</t>
  </si>
  <si>
    <t>36341-65-8</t>
  </si>
  <si>
    <t>36342-07-1</t>
  </si>
  <si>
    <t>36343-05-2</t>
  </si>
  <si>
    <t>3634-67-1</t>
  </si>
  <si>
    <t>3634-83-1</t>
  </si>
  <si>
    <t>3634-86-4</t>
  </si>
  <si>
    <t>3634-92-2</t>
  </si>
  <si>
    <t>3634-94-4</t>
  </si>
  <si>
    <t>3634-95-5</t>
  </si>
  <si>
    <t>363-51-9</t>
  </si>
  <si>
    <t>36354-80-0</t>
  </si>
  <si>
    <t>36355-01-8</t>
  </si>
  <si>
    <t>36357-38-7</t>
  </si>
  <si>
    <t>3635-74-3</t>
  </si>
  <si>
    <t>36357-77-4</t>
  </si>
  <si>
    <t>36365-79-4</t>
  </si>
  <si>
    <t>36366-93-5</t>
  </si>
  <si>
    <t>36369-40-1</t>
  </si>
  <si>
    <t>3637-01-2</t>
  </si>
  <si>
    <t>3637-11-4</t>
  </si>
  <si>
    <t>363-72-4</t>
  </si>
  <si>
    <t>3637-26-1</t>
  </si>
  <si>
    <t>363-73-5</t>
  </si>
  <si>
    <t>3637-61-4</t>
  </si>
  <si>
    <t>3637-63-6</t>
  </si>
  <si>
    <t>36378-51-5</t>
  </si>
  <si>
    <t>36379-03-0</t>
  </si>
  <si>
    <t>3638-04-8</t>
  </si>
  <si>
    <t>363-81-5</t>
  </si>
  <si>
    <t>36381-62-1</t>
  </si>
  <si>
    <t>3638-73-1</t>
  </si>
  <si>
    <t>36388-09-7</t>
  </si>
  <si>
    <t>36388-36-0</t>
  </si>
  <si>
    <t>36389-86-3</t>
  </si>
  <si>
    <t>36390-03-1</t>
  </si>
  <si>
    <t>36390-05-3</t>
  </si>
  <si>
    <t>3639-21-2</t>
  </si>
  <si>
    <t>36392-66-2</t>
  </si>
  <si>
    <t>36393-56-3</t>
  </si>
  <si>
    <t>36394-75-9</t>
  </si>
  <si>
    <t>36396-19-7</t>
  </si>
  <si>
    <t>36399-15-2</t>
  </si>
  <si>
    <t>36399-21-0</t>
  </si>
  <si>
    <t>36404-30-5</t>
  </si>
  <si>
    <t>364048-94-2</t>
  </si>
  <si>
    <t>36405-17-1</t>
  </si>
  <si>
    <t>36405-47-7</t>
  </si>
  <si>
    <t>364080-27-3</t>
  </si>
  <si>
    <t>36409-57-1</t>
  </si>
  <si>
    <t>36409-70-8</t>
  </si>
  <si>
    <t>3641-13-2</t>
  </si>
  <si>
    <t>3641-14-3</t>
  </si>
  <si>
    <t>36411-52-6</t>
  </si>
  <si>
    <t>36415-21-1</t>
  </si>
  <si>
    <t>36418-29-8</t>
  </si>
  <si>
    <t>36421-15-5</t>
  </si>
  <si>
    <t>36422-95-4</t>
  </si>
  <si>
    <t>36429-14-8</t>
  </si>
  <si>
    <t>36429-48-8</t>
  </si>
  <si>
    <t>36431-22-8</t>
  </si>
  <si>
    <t>36431-72-8</t>
  </si>
  <si>
    <t>36432-46-9</t>
  </si>
  <si>
    <t>364334-94-1</t>
  </si>
  <si>
    <t>36436-65-4</t>
  </si>
  <si>
    <t>3643-70-7</t>
  </si>
  <si>
    <t>36437-36-2</t>
  </si>
  <si>
    <t>36437-37-3</t>
  </si>
  <si>
    <t>36438-51-4</t>
  </si>
  <si>
    <t>36438-54-7</t>
  </si>
  <si>
    <t>364387-41-7</t>
  </si>
  <si>
    <t>3644-11-9</t>
  </si>
  <si>
    <t>3644-12-0</t>
  </si>
  <si>
    <t>36441-41-5</t>
  </si>
  <si>
    <t>36443-15-9</t>
  </si>
  <si>
    <t>36443-68-2</t>
  </si>
  <si>
    <t>3644-38-0</t>
  </si>
  <si>
    <t>364-44-3</t>
  </si>
  <si>
    <t>3644-56-2</t>
  </si>
  <si>
    <t>36445-71-3</t>
  </si>
  <si>
    <t>3644-61-9</t>
  </si>
  <si>
    <t>3645-00-9</t>
  </si>
  <si>
    <t>36451-03-3</t>
  </si>
  <si>
    <t>36451-09-9</t>
  </si>
  <si>
    <t>36452-21-8</t>
  </si>
  <si>
    <t>36452-23-0</t>
  </si>
  <si>
    <t>36452-66-1</t>
  </si>
  <si>
    <t>36455-72-8</t>
  </si>
  <si>
    <t>36457-20-2</t>
  </si>
  <si>
    <t>36457-58-6</t>
  </si>
  <si>
    <t>364622-82-2</t>
  </si>
  <si>
    <t>3646-28-4</t>
  </si>
  <si>
    <t>3646-68-2</t>
  </si>
  <si>
    <t>36467-68-2</t>
  </si>
  <si>
    <t>3647-33-4</t>
  </si>
  <si>
    <t>364-74-9</t>
  </si>
  <si>
    <t>36475-52-2</t>
  </si>
  <si>
    <t>364-76-1</t>
  </si>
  <si>
    <t>36476-29-6</t>
  </si>
  <si>
    <t>3647-69-6</t>
  </si>
  <si>
    <t>3647-71-0</t>
  </si>
  <si>
    <t>364-78-3</t>
  </si>
  <si>
    <t>36480-40-7</t>
  </si>
  <si>
    <t>3648-18-8</t>
  </si>
  <si>
    <t>3648-20-2</t>
  </si>
  <si>
    <t>3648-21-3</t>
  </si>
  <si>
    <t>364-83-0</t>
  </si>
  <si>
    <t>36483-57-5</t>
  </si>
  <si>
    <t>3648-36-0</t>
  </si>
  <si>
    <t>36483-60-0</t>
  </si>
  <si>
    <t>36490-12-7</t>
  </si>
  <si>
    <t>36490-27-4</t>
  </si>
  <si>
    <t>36493-04-6</t>
  </si>
  <si>
    <t>36495-65-5</t>
  </si>
  <si>
    <t>36497-92-4</t>
  </si>
  <si>
    <t>36499-56-6</t>
  </si>
  <si>
    <t>36499-65-7</t>
  </si>
  <si>
    <t>36503-55-6</t>
  </si>
  <si>
    <t>3650-46-2</t>
  </si>
  <si>
    <t>36504-64-0</t>
  </si>
  <si>
    <t>36504-71-9</t>
  </si>
  <si>
    <t>36505-52-9</t>
  </si>
  <si>
    <t>36505-83-6</t>
  </si>
  <si>
    <t>36505-84-7</t>
  </si>
  <si>
    <t>36505-86-9</t>
  </si>
  <si>
    <t>3650-65-5</t>
  </si>
  <si>
    <t>365-07-1</t>
  </si>
  <si>
    <t>36507-30-9</t>
  </si>
  <si>
    <t>36507-48-9</t>
  </si>
  <si>
    <t>36508-10-8</t>
  </si>
  <si>
    <t>365-08-2</t>
  </si>
  <si>
    <t>36508-80-2</t>
  </si>
  <si>
    <t>3650-93-9</t>
  </si>
  <si>
    <t>3651-02-3</t>
  </si>
  <si>
    <t>36511-32-7</t>
  </si>
  <si>
    <t>36511-72-5</t>
  </si>
  <si>
    <t>3651-62-5</t>
  </si>
  <si>
    <t>3651-67-0</t>
  </si>
  <si>
    <t>36518-02-2</t>
  </si>
  <si>
    <t>36518-59-9</t>
  </si>
  <si>
    <t>36518-76-0</t>
  </si>
  <si>
    <t>36519-25-2</t>
  </si>
  <si>
    <t>36521-89-8</t>
  </si>
  <si>
    <t>365-21-9</t>
  </si>
  <si>
    <t>365-24-2</t>
  </si>
  <si>
    <t>36525-64-1</t>
  </si>
  <si>
    <t>36525-74-3</t>
  </si>
  <si>
    <t>365-26-4</t>
  </si>
  <si>
    <t>36528-28-6</t>
  </si>
  <si>
    <t>36528-45-7</t>
  </si>
  <si>
    <t>3652-91-3</t>
  </si>
  <si>
    <t>36531-78-9</t>
  </si>
  <si>
    <t>3653-48-3</t>
  </si>
  <si>
    <t>36536-22-8</t>
  </si>
  <si>
    <t>36536-42-2</t>
  </si>
  <si>
    <t>36536-46-6</t>
  </si>
  <si>
    <t>365400-11-9</t>
  </si>
  <si>
    <t>365411-50-3</t>
  </si>
  <si>
    <t>36542-71-9</t>
  </si>
  <si>
    <t>36542-72-0</t>
  </si>
  <si>
    <t>3654-49-7</t>
  </si>
  <si>
    <t>365462-23-3</t>
  </si>
  <si>
    <t>3654-78-2</t>
  </si>
  <si>
    <t>3655-00-3</t>
  </si>
  <si>
    <t>3655-05-8</t>
  </si>
  <si>
    <t>36554-97-9</t>
  </si>
  <si>
    <t>36556-06-6</t>
  </si>
  <si>
    <t>36556-55-5</t>
  </si>
  <si>
    <t>36556-59-9</t>
  </si>
  <si>
    <t>36557-18-3</t>
  </si>
  <si>
    <t>36557-22-9</t>
  </si>
  <si>
    <t>36559-22-5</t>
  </si>
  <si>
    <t>36559-87-2</t>
  </si>
  <si>
    <t>36560-17-5</t>
  </si>
  <si>
    <t>3656-22-2</t>
  </si>
  <si>
    <t>36563-79-8</t>
  </si>
  <si>
    <t>36566-49-1</t>
  </si>
  <si>
    <t>36568-23-7</t>
  </si>
  <si>
    <t>3657-07-6</t>
  </si>
  <si>
    <t>36573-63-4</t>
  </si>
  <si>
    <t>36576-43-9</t>
  </si>
  <si>
    <t>36576-70-2</t>
  </si>
  <si>
    <t>36577-40-9</t>
  </si>
  <si>
    <t>3658-48-8</t>
  </si>
  <si>
    <t>36585-12-3</t>
  </si>
  <si>
    <t>36585-14-5</t>
  </si>
  <si>
    <t>3658-57-9</t>
  </si>
  <si>
    <t>3658-62-6</t>
  </si>
  <si>
    <t>3658-63-7</t>
  </si>
  <si>
    <t>36586-67-1</t>
  </si>
  <si>
    <t>3658-77-3</t>
  </si>
  <si>
    <t>36587-93-6</t>
  </si>
  <si>
    <t>3658-79-5</t>
  </si>
  <si>
    <t>3658-80-8</t>
  </si>
  <si>
    <t>36588-75-7</t>
  </si>
  <si>
    <t>36589-04-5</t>
  </si>
  <si>
    <t>3658-93-3</t>
  </si>
  <si>
    <t>3658-95-5</t>
  </si>
  <si>
    <t>36589-61-4</t>
  </si>
  <si>
    <t>36590-99-5</t>
  </si>
  <si>
    <t>36591-89-6</t>
  </si>
  <si>
    <t>36592-62-8</t>
  </si>
  <si>
    <t>36596-55-1</t>
  </si>
  <si>
    <t>36597-49-6</t>
  </si>
  <si>
    <t>3660-09-1</t>
  </si>
  <si>
    <t>366017-09-6</t>
  </si>
  <si>
    <t>36602-05-8</t>
  </si>
  <si>
    <t>36616-28-1</t>
  </si>
  <si>
    <t>36616-60-1</t>
  </si>
  <si>
    <t>36617-27-3</t>
  </si>
  <si>
    <t>36617-38-6</t>
  </si>
  <si>
    <t>366-18-7</t>
  </si>
  <si>
    <t>36619-33-7</t>
  </si>
  <si>
    <t>36622-28-3</t>
  </si>
  <si>
    <t>36622-29-4</t>
  </si>
  <si>
    <t>36622-33-0</t>
  </si>
  <si>
    <t>36624-58-5</t>
  </si>
  <si>
    <t>36626-52-5</t>
  </si>
  <si>
    <t>366-29-0</t>
  </si>
  <si>
    <t>36631-30-8</t>
  </si>
  <si>
    <t>3663-21-6</t>
  </si>
  <si>
    <t>3663-22-7</t>
  </si>
  <si>
    <t>3663-23-8</t>
  </si>
  <si>
    <t>3663-37-4</t>
  </si>
  <si>
    <t>3663-44-3</t>
  </si>
  <si>
    <t>3663-50-1</t>
  </si>
  <si>
    <t>36635-35-5</t>
  </si>
  <si>
    <t>36635-56-0</t>
  </si>
  <si>
    <t>36635-61-7</t>
  </si>
  <si>
    <t>36636-14-3</t>
  </si>
  <si>
    <t>36637-18-0</t>
  </si>
  <si>
    <t>3663-82-9</t>
  </si>
  <si>
    <t>3663-96-5</t>
  </si>
  <si>
    <t>3663-99-8</t>
  </si>
  <si>
    <t>36640-39-8</t>
  </si>
  <si>
    <t>36643-28-4</t>
  </si>
  <si>
    <t>366445-82-1</t>
  </si>
  <si>
    <t>366462-61-5</t>
  </si>
  <si>
    <t>3664-75-3</t>
  </si>
  <si>
    <t>3664-95-7</t>
  </si>
  <si>
    <t>36653-42-6</t>
  </si>
  <si>
    <t>36653-82-4</t>
  </si>
  <si>
    <t>3665-51-8</t>
  </si>
  <si>
    <t>3665-80-3</t>
  </si>
  <si>
    <t>36663-00-0</t>
  </si>
  <si>
    <t>366-63-2</t>
  </si>
  <si>
    <t>36665-67-5</t>
  </si>
  <si>
    <t>3666-79-3</t>
  </si>
  <si>
    <t>3666-84-0</t>
  </si>
  <si>
    <t>36669-85-9</t>
  </si>
  <si>
    <t>366-70-1</t>
  </si>
  <si>
    <t>36675-34-0</t>
  </si>
  <si>
    <t>366-77-8</t>
  </si>
  <si>
    <t>36678-45-2</t>
  </si>
  <si>
    <t>366791-32-4</t>
  </si>
  <si>
    <t>3668-43-7</t>
  </si>
  <si>
    <t>36685-97-9</t>
  </si>
  <si>
    <t>3669-02-1</t>
  </si>
  <si>
    <t>3669-41-8</t>
  </si>
  <si>
    <t>3669-80-5</t>
  </si>
  <si>
    <t>36698-20-1</t>
  </si>
  <si>
    <t>36699-87-3</t>
  </si>
  <si>
    <t>36701-01-6</t>
  </si>
  <si>
    <t>36701-89-0</t>
  </si>
  <si>
    <t>36702-84-8</t>
  </si>
  <si>
    <t>36705-33-6</t>
  </si>
  <si>
    <t>3670-68-6</t>
  </si>
  <si>
    <t>36707-28-5</t>
  </si>
  <si>
    <t>3670-93-7</t>
  </si>
  <si>
    <t>3671-05-4</t>
  </si>
  <si>
    <t>367-11-3</t>
  </si>
  <si>
    <t>36711-69-0</t>
  </si>
  <si>
    <t>367-12-4</t>
  </si>
  <si>
    <t>3671-38-3</t>
  </si>
  <si>
    <t>3671-72-5</t>
  </si>
  <si>
    <t>367-21-5</t>
  </si>
  <si>
    <t>367-22-6</t>
  </si>
  <si>
    <t>367-23-7</t>
  </si>
  <si>
    <t>36724-43-3</t>
  </si>
  <si>
    <t>367-24-8</t>
  </si>
  <si>
    <t>367-25-9</t>
  </si>
  <si>
    <t>367-27-1</t>
  </si>
  <si>
    <t>36727-29-4</t>
  </si>
  <si>
    <t>367273-07-2</t>
  </si>
  <si>
    <t>36727-72-7</t>
  </si>
  <si>
    <t>367-29-3</t>
  </si>
  <si>
    <t>36729-49-4</t>
  </si>
  <si>
    <t>367-30-6</t>
  </si>
  <si>
    <t>36731-23-4</t>
  </si>
  <si>
    <t>367-31-7</t>
  </si>
  <si>
    <t>367-34-0</t>
  </si>
  <si>
    <t>36734-19-7</t>
  </si>
  <si>
    <t>36735-22-5</t>
  </si>
  <si>
    <t>3673-79-8</t>
  </si>
  <si>
    <t>3674-06-4</t>
  </si>
  <si>
    <t>3674-09-7</t>
  </si>
  <si>
    <t>3674-13-3</t>
  </si>
  <si>
    <t>36741-85-2</t>
  </si>
  <si>
    <t>3674-33-7</t>
  </si>
  <si>
    <t>3674-54-2</t>
  </si>
  <si>
    <t>3674-65-5</t>
  </si>
  <si>
    <t>3674-69-9</t>
  </si>
  <si>
    <t>3674-73-5</t>
  </si>
  <si>
    <t>36747-44-1</t>
  </si>
  <si>
    <t>36747-96-3</t>
  </si>
  <si>
    <t>36747-99-6</t>
  </si>
  <si>
    <t>36748-82-0</t>
  </si>
  <si>
    <t>367-51-1</t>
  </si>
  <si>
    <t>367514-87-2</t>
  </si>
  <si>
    <t>36755-19-8</t>
  </si>
  <si>
    <t>36756-72-6</t>
  </si>
  <si>
    <t>36756-79-3</t>
  </si>
  <si>
    <t>3675-68-1</t>
  </si>
  <si>
    <t>3675-69-2</t>
  </si>
  <si>
    <t>367-57-7</t>
  </si>
  <si>
    <t>36763-39-0</t>
  </si>
  <si>
    <t>367-64-6</t>
  </si>
  <si>
    <t>36765-74-9</t>
  </si>
  <si>
    <t>36765-89-6</t>
  </si>
  <si>
    <t>36768-48-6</t>
  </si>
  <si>
    <t>3676-85-5</t>
  </si>
  <si>
    <t>36768-62-4</t>
  </si>
  <si>
    <t>3676-91-3</t>
  </si>
  <si>
    <t>36770-74-8</t>
  </si>
  <si>
    <t>36770-75-9</t>
  </si>
  <si>
    <t>36772-64-2</t>
  </si>
  <si>
    <t>36775-31-2</t>
  </si>
  <si>
    <t>36778-20-8</t>
  </si>
  <si>
    <t>36779-84-7</t>
  </si>
  <si>
    <t>36779-89-2</t>
  </si>
  <si>
    <t>3678-15-7</t>
  </si>
  <si>
    <t>36781-67-6</t>
  </si>
  <si>
    <t>367-81-7</t>
  </si>
  <si>
    <t>36781-74-5</t>
  </si>
  <si>
    <t>36781-75-6</t>
  </si>
  <si>
    <t>36781-76-7</t>
  </si>
  <si>
    <t>36781-77-8</t>
  </si>
  <si>
    <t>36781-83-6</t>
  </si>
  <si>
    <t>36783-03-6</t>
  </si>
  <si>
    <t>36783-34-3</t>
  </si>
  <si>
    <t>367-86-2</t>
  </si>
  <si>
    <t>3678-62-4</t>
  </si>
  <si>
    <t>3678-65-7</t>
  </si>
  <si>
    <t>3678-70-4</t>
  </si>
  <si>
    <t>3678-71-5</t>
  </si>
  <si>
    <t>3678-72-6</t>
  </si>
  <si>
    <t>36788-39-3</t>
  </si>
  <si>
    <t>36790-28-0</t>
  </si>
  <si>
    <t>36790-31-5</t>
  </si>
  <si>
    <t>367-93-1</t>
  </si>
  <si>
    <t>36796-46-0</t>
  </si>
  <si>
    <t>3679-64-9</t>
  </si>
  <si>
    <t>36797-95-2</t>
  </si>
  <si>
    <t>36798-16-0</t>
  </si>
  <si>
    <t>36798-98-8</t>
  </si>
  <si>
    <t>36799-28-7</t>
  </si>
  <si>
    <t>3680-02-2</t>
  </si>
  <si>
    <t>36805-97-7</t>
  </si>
  <si>
    <t>36806-46-9</t>
  </si>
  <si>
    <t>36809-53-7</t>
  </si>
  <si>
    <t>3681-02-5</t>
  </si>
  <si>
    <t>36810-90-9</t>
  </si>
  <si>
    <t>36812-13-2</t>
  </si>
  <si>
    <t>368-16-1</t>
  </si>
  <si>
    <t>3681-71-8</t>
  </si>
  <si>
    <t>3681-73-0</t>
  </si>
  <si>
    <t>3681-78-5</t>
  </si>
  <si>
    <t>3681-82-1</t>
  </si>
  <si>
    <t>3681-93-4</t>
  </si>
  <si>
    <t>3681-99-0</t>
  </si>
  <si>
    <t>3682-03-9</t>
  </si>
  <si>
    <t>3682-14-2</t>
  </si>
  <si>
    <t>36822-11-4</t>
  </si>
  <si>
    <t>3682-32-4</t>
  </si>
  <si>
    <t>3682-35-7</t>
  </si>
  <si>
    <t>36823-82-2</t>
  </si>
  <si>
    <t>36823-84-4</t>
  </si>
  <si>
    <t>3682-47-1</t>
  </si>
  <si>
    <t>36826-83-2</t>
  </si>
  <si>
    <t>3682-91-5</t>
  </si>
  <si>
    <t>3683-12-3</t>
  </si>
  <si>
    <t>3683-14-5</t>
  </si>
  <si>
    <t>36837-80-6</t>
  </si>
  <si>
    <t>36837-97-5</t>
  </si>
  <si>
    <t>368-39-8</t>
  </si>
  <si>
    <t>36839-94-8</t>
  </si>
  <si>
    <t>36839-95-9</t>
  </si>
  <si>
    <t>368-40-1</t>
  </si>
  <si>
    <t>36840-85-4</t>
  </si>
  <si>
    <t>36842-29-2</t>
  </si>
  <si>
    <t>36842-44-1</t>
  </si>
  <si>
    <t>368-43-4</t>
  </si>
  <si>
    <t>3684-46-6</t>
  </si>
  <si>
    <t>36845-33-7</t>
  </si>
  <si>
    <t>3684-73-9</t>
  </si>
  <si>
    <t>36847-51-5</t>
  </si>
  <si>
    <t>368-53-6</t>
  </si>
  <si>
    <t>3685-38-9</t>
  </si>
  <si>
    <t>36854-57-6</t>
  </si>
  <si>
    <t>3685-48-1</t>
  </si>
  <si>
    <t>3685-84-5</t>
  </si>
  <si>
    <t>36861-47-9</t>
  </si>
  <si>
    <t>3686-58-6</t>
  </si>
  <si>
    <t>368-66-1</t>
  </si>
  <si>
    <t>3686-68-8</t>
  </si>
  <si>
    <t>36867-70-6</t>
  </si>
  <si>
    <t>3687-18-1</t>
  </si>
  <si>
    <t>3687-22-7</t>
  </si>
  <si>
    <t>368-72-9</t>
  </si>
  <si>
    <t>36873-45-7</t>
  </si>
  <si>
    <t>3687-45-4</t>
  </si>
  <si>
    <t>3687-46-5</t>
  </si>
  <si>
    <t>36876-13-8</t>
  </si>
  <si>
    <t>3687-64-7</t>
  </si>
  <si>
    <t>3687-67-0</t>
  </si>
  <si>
    <t>368-77-4</t>
  </si>
  <si>
    <t>3687-80-7</t>
  </si>
  <si>
    <t>36878-20-3</t>
  </si>
  <si>
    <t>3687-83-0</t>
  </si>
  <si>
    <t>368-78-5</t>
  </si>
  <si>
    <t>36879-87-5</t>
  </si>
  <si>
    <t>36880-07-6</t>
  </si>
  <si>
    <t>36880-33-8</t>
  </si>
  <si>
    <t>36881-42-2</t>
  </si>
  <si>
    <t>3688-37-7</t>
  </si>
  <si>
    <t>36885-31-1</t>
  </si>
  <si>
    <t>3688-62-8</t>
  </si>
  <si>
    <t>3688-65-1</t>
  </si>
  <si>
    <t>3688-66-2</t>
  </si>
  <si>
    <t>36886-76-7</t>
  </si>
  <si>
    <t>3688-79-7</t>
  </si>
  <si>
    <t>3688-85-5</t>
  </si>
  <si>
    <t>368-88-7</t>
  </si>
  <si>
    <t>36888-99-0</t>
  </si>
  <si>
    <t>368890-20-4</t>
  </si>
  <si>
    <t>36889-13-1</t>
  </si>
  <si>
    <t>3688-92-4</t>
  </si>
  <si>
    <t>3689-20-1</t>
  </si>
  <si>
    <t>3689-24-5</t>
  </si>
  <si>
    <t>368-94-5</t>
  </si>
  <si>
    <t>3689-50-7</t>
  </si>
  <si>
    <t>3689-55-2</t>
  </si>
  <si>
    <t>36895-62-2</t>
  </si>
  <si>
    <t>36896-17-0</t>
  </si>
  <si>
    <t>36897-00-4</t>
  </si>
  <si>
    <t>3689-73-4</t>
  </si>
  <si>
    <t>3689-76-7</t>
  </si>
  <si>
    <t>36897-88-8</t>
  </si>
  <si>
    <t>36897-89-9</t>
  </si>
  <si>
    <t>36898-42-7</t>
  </si>
  <si>
    <t>3690-04-8</t>
  </si>
  <si>
    <t>3690-12-8</t>
  </si>
  <si>
    <t>36904-62-8</t>
  </si>
  <si>
    <t>36904-99-1</t>
  </si>
  <si>
    <t>3690-50-4</t>
  </si>
  <si>
    <t>36905-16-5</t>
  </si>
  <si>
    <t>369-07-3</t>
  </si>
  <si>
    <t>3691-11-0</t>
  </si>
  <si>
    <t>3691-12-1</t>
  </si>
  <si>
    <t>3691-21-2</t>
  </si>
  <si>
    <t>36913-04-9</t>
  </si>
  <si>
    <t>3691-35-8</t>
  </si>
  <si>
    <t>36913-91-4</t>
  </si>
  <si>
    <t>36915-03-4</t>
  </si>
  <si>
    <t>36915-65-8</t>
  </si>
  <si>
    <t>36916-19-5</t>
  </si>
  <si>
    <t>3691-74-5</t>
  </si>
  <si>
    <t>3691-78-9</t>
  </si>
  <si>
    <t>3691-93-8</t>
  </si>
  <si>
    <t>36920-48-6</t>
  </si>
  <si>
    <t>3692-05-5</t>
  </si>
  <si>
    <t>3692-61-3</t>
  </si>
  <si>
    <t>36926-29-1</t>
  </si>
  <si>
    <t>36926-31-5</t>
  </si>
  <si>
    <t>36928-64-0</t>
  </si>
  <si>
    <t>36930-63-9</t>
  </si>
  <si>
    <t>36930-64-0</t>
  </si>
  <si>
    <t>36930-73-1</t>
  </si>
  <si>
    <t>3693-18-3</t>
  </si>
  <si>
    <t>369-33-5</t>
  </si>
  <si>
    <t>3693-39-8</t>
  </si>
  <si>
    <t>369-34-6</t>
  </si>
  <si>
    <t>3693-53-6</t>
  </si>
  <si>
    <t>369-35-7</t>
  </si>
  <si>
    <t>369358-07-6</t>
  </si>
  <si>
    <t>36936-37-5</t>
  </si>
  <si>
    <t>369-36-8</t>
  </si>
  <si>
    <t>369371-42-6</t>
  </si>
  <si>
    <t>369371-43-7</t>
  </si>
  <si>
    <t>369371-47-1</t>
  </si>
  <si>
    <t>36938-15-5</t>
  </si>
  <si>
    <t>36939-28-3</t>
  </si>
  <si>
    <t>36940-87-1</t>
  </si>
  <si>
    <t>36942-58-2</t>
  </si>
  <si>
    <t>3694-47-1</t>
  </si>
  <si>
    <t>3694-52-8</t>
  </si>
  <si>
    <t>36946-29-9</t>
  </si>
  <si>
    <t>36947-68-9</t>
  </si>
  <si>
    <t>3694-83-5</t>
  </si>
  <si>
    <t>3694-95-9</t>
  </si>
  <si>
    <t>3695-00-9</t>
  </si>
  <si>
    <t>36950-96-6</t>
  </si>
  <si>
    <t>369-51-7</t>
  </si>
  <si>
    <t>3695-24-7</t>
  </si>
  <si>
    <t>3695-38-3</t>
  </si>
  <si>
    <t>3695-73-6</t>
  </si>
  <si>
    <t>3695-77-0</t>
  </si>
  <si>
    <t>36957-84-3</t>
  </si>
  <si>
    <t>369-58-4</t>
  </si>
  <si>
    <t>36958-87-9</t>
  </si>
  <si>
    <t>3696-22-8</t>
  </si>
  <si>
    <t>3696-23-9</t>
  </si>
  <si>
    <t>3696-28-4</t>
  </si>
  <si>
    <t>36963-02-7</t>
  </si>
  <si>
    <t>36966-04-8</t>
  </si>
  <si>
    <t>36968-27-1</t>
  </si>
  <si>
    <t>369-68-6</t>
  </si>
  <si>
    <t>36969-89-8</t>
  </si>
  <si>
    <t>3697-24-3</t>
  </si>
  <si>
    <t>3697-38-9</t>
  </si>
  <si>
    <t>3697-42-5</t>
  </si>
  <si>
    <t>369-77-7</t>
  </si>
  <si>
    <t>36983-28-5</t>
  </si>
  <si>
    <t>36984-14-2</t>
  </si>
  <si>
    <t>36984-15-3</t>
  </si>
  <si>
    <t>36986-04-6</t>
  </si>
  <si>
    <t>36986-15-9</t>
  </si>
  <si>
    <t>3698-83-7</t>
  </si>
  <si>
    <t>3698-89-3</t>
  </si>
  <si>
    <t>3698-95-1</t>
  </si>
  <si>
    <t>3699-29-4</t>
  </si>
  <si>
    <t>3699-30-7</t>
  </si>
  <si>
    <t>36993-94-9</t>
  </si>
  <si>
    <t>36994-36-2</t>
  </si>
  <si>
    <t>3699-54-5</t>
  </si>
  <si>
    <t>3699-66-9</t>
  </si>
  <si>
    <t>36996-87-9</t>
  </si>
  <si>
    <t>36997-05-4</t>
  </si>
  <si>
    <t>36997-29-2</t>
  </si>
  <si>
    <t>37002-45-2</t>
  </si>
  <si>
    <t>37002-48-5</t>
  </si>
  <si>
    <t>3700-59-2</t>
  </si>
  <si>
    <t>3700-60-5</t>
  </si>
  <si>
    <t>3700-67-2</t>
  </si>
  <si>
    <t>3700-69-4</t>
  </si>
  <si>
    <t>3700-71-8</t>
  </si>
  <si>
    <t>37013-72-2</t>
  </si>
  <si>
    <t>3701-40-4</t>
  </si>
  <si>
    <t>370-14-9</t>
  </si>
  <si>
    <t>37019-18-4</t>
  </si>
  <si>
    <t>37021-14-0</t>
  </si>
  <si>
    <t>37024-93-4</t>
  </si>
  <si>
    <t>37026-88-3</t>
  </si>
  <si>
    <t>37026-92-9</t>
  </si>
  <si>
    <t>37027-49-9</t>
  </si>
  <si>
    <t>37028-28-7</t>
  </si>
  <si>
    <t>37028-40-3</t>
  </si>
  <si>
    <t>37028-65-2</t>
  </si>
  <si>
    <t>37029-64-4</t>
  </si>
  <si>
    <t>3702-98-5</t>
  </si>
  <si>
    <t>37031-12-2</t>
  </si>
  <si>
    <t>37032-07-8</t>
  </si>
  <si>
    <t>37032-33-0</t>
  </si>
  <si>
    <t>37033-95-7</t>
  </si>
  <si>
    <t>370-35-4</t>
  </si>
  <si>
    <t>3703-79-5</t>
  </si>
  <si>
    <t>3703-84-2</t>
  </si>
  <si>
    <t>3704-09-4</t>
  </si>
  <si>
    <t>370-47-8</t>
  </si>
  <si>
    <t>37050-05-8</t>
  </si>
  <si>
    <t>370-50-3</t>
  </si>
  <si>
    <t>37051-05-1</t>
  </si>
  <si>
    <t>37051-42-6</t>
  </si>
  <si>
    <t>3705-26-8</t>
  </si>
  <si>
    <t>37052-78-1</t>
  </si>
  <si>
    <t>3705-62-2</t>
  </si>
  <si>
    <t>3705-86-0</t>
  </si>
  <si>
    <t>37060-36-9</t>
  </si>
  <si>
    <t>37064-20-3</t>
  </si>
  <si>
    <t>37065-29-5</t>
  </si>
  <si>
    <t>37066-82-3</t>
  </si>
  <si>
    <t>37067-27-9</t>
  </si>
  <si>
    <t>37067-30-4</t>
  </si>
  <si>
    <t>37074-33-2</t>
  </si>
  <si>
    <t>37074-39-8</t>
  </si>
  <si>
    <t>37076-71-4</t>
  </si>
  <si>
    <t>37078-06-1</t>
  </si>
  <si>
    <t>37078-96-9</t>
  </si>
  <si>
    <t>37078-97-0</t>
  </si>
  <si>
    <t>37079-64-4</t>
  </si>
  <si>
    <t>370-81-0</t>
  </si>
  <si>
    <t>37081-75-7</t>
  </si>
  <si>
    <t>37081-76-8</t>
  </si>
  <si>
    <t>370-86-5</t>
  </si>
  <si>
    <t>37086-84-3</t>
  </si>
  <si>
    <t>37087-00-6</t>
  </si>
  <si>
    <t>37087-01-7</t>
  </si>
  <si>
    <t>37087-94-8</t>
  </si>
  <si>
    <t>37087-96-0</t>
  </si>
  <si>
    <t>37089-77-3</t>
  </si>
  <si>
    <t>37091-66-0</t>
  </si>
  <si>
    <t>3709-18-0</t>
  </si>
  <si>
    <t>3709-43-1</t>
  </si>
  <si>
    <t>3709-70-4</t>
  </si>
  <si>
    <t>3709-71-5</t>
  </si>
  <si>
    <t>370-98-9</t>
  </si>
  <si>
    <t>3710-23-4</t>
  </si>
  <si>
    <t>3710-30-3</t>
  </si>
  <si>
    <t>37106-97-1</t>
  </si>
  <si>
    <t>37107-00-9</t>
  </si>
  <si>
    <t>37107-50-9</t>
  </si>
  <si>
    <t>3710-84-7</t>
  </si>
  <si>
    <t>37109-78-7</t>
  </si>
  <si>
    <t>37111-25-4</t>
  </si>
  <si>
    <t>3711-13-5</t>
  </si>
  <si>
    <t>37112-31-5</t>
  </si>
  <si>
    <t>371-14-2</t>
  </si>
  <si>
    <t>371-15-3</t>
  </si>
  <si>
    <t>37115-32-5</t>
  </si>
  <si>
    <t>37115-43-8</t>
  </si>
  <si>
    <t>37115-45-0</t>
  </si>
  <si>
    <t>37124-17-7</t>
  </si>
  <si>
    <t>371242-53-4</t>
  </si>
  <si>
    <t>3712-92-3</t>
  </si>
  <si>
    <t>3713-23-3</t>
  </si>
  <si>
    <t>37132-68-6</t>
  </si>
  <si>
    <t>37133-43-0</t>
  </si>
  <si>
    <t>37136-39-3</t>
  </si>
  <si>
    <t>37138-23-1</t>
  </si>
  <si>
    <t>37138-25-3</t>
  </si>
  <si>
    <t>37138-26-4</t>
  </si>
  <si>
    <t>37139-42-7</t>
  </si>
  <si>
    <t>37139-85-8</t>
  </si>
  <si>
    <t>37139-99-4</t>
  </si>
  <si>
    <t>371-40-4</t>
  </si>
  <si>
    <t>371-41-5</t>
  </si>
  <si>
    <t>37141-50-7</t>
  </si>
  <si>
    <t>371-42-6</t>
  </si>
  <si>
    <t>37143-54-7</t>
  </si>
  <si>
    <t>3714-62-3</t>
  </si>
  <si>
    <t>371-47-1</t>
  </si>
  <si>
    <t>37148-27-9</t>
  </si>
  <si>
    <t>37148-47-3</t>
  </si>
  <si>
    <t>37148-48-4</t>
  </si>
  <si>
    <t>37148-49-5</t>
  </si>
  <si>
    <t>371-49-3</t>
  </si>
  <si>
    <t>3715-29-5</t>
  </si>
  <si>
    <t>3715-31-9</t>
  </si>
  <si>
    <t>37153-52-9</t>
  </si>
  <si>
    <t>3715-64-8</t>
  </si>
  <si>
    <t>3715-90-0, 74195-73-</t>
  </si>
  <si>
    <t>37161-74-3</t>
  </si>
  <si>
    <t>371-62-0</t>
  </si>
  <si>
    <t>37167-59-2</t>
  </si>
  <si>
    <t>37169-64-5</t>
  </si>
  <si>
    <t>37169-66-7</t>
  </si>
  <si>
    <t>371-69-7</t>
  </si>
  <si>
    <t>37171-61-2</t>
  </si>
  <si>
    <t>37172-02-4</t>
  </si>
  <si>
    <t>37172-05-7</t>
  </si>
  <si>
    <t>37172-53-5</t>
  </si>
  <si>
    <t>37172-54-6</t>
  </si>
  <si>
    <t>37172-61-5</t>
  </si>
  <si>
    <t>3717-28-0</t>
  </si>
  <si>
    <t>37172-87-5</t>
  </si>
  <si>
    <t>37172-89-7</t>
  </si>
  <si>
    <t>3717-40-6</t>
  </si>
  <si>
    <t>371753-19-4</t>
  </si>
  <si>
    <t>371756-75-1</t>
  </si>
  <si>
    <t>371771-07-2</t>
  </si>
  <si>
    <t>37178-37-3</t>
  </si>
  <si>
    <t>3717-88-2</t>
  </si>
  <si>
    <t>371-86-8</t>
  </si>
  <si>
    <t>37187-22-7</t>
  </si>
  <si>
    <t>3718-88-5</t>
  </si>
  <si>
    <t>371959-09-0</t>
  </si>
  <si>
    <t>3720-16-9</t>
  </si>
  <si>
    <t>37208-53-0</t>
  </si>
  <si>
    <t>3720-97-6</t>
  </si>
  <si>
    <t>372-09-8</t>
  </si>
  <si>
    <t>372105-27-6</t>
  </si>
  <si>
    <t>372151-71-8</t>
  </si>
  <si>
    <t>37216-10-7</t>
  </si>
  <si>
    <t>372-16-7</t>
  </si>
  <si>
    <t>3721-87-7</t>
  </si>
  <si>
    <t>372-18-9</t>
  </si>
  <si>
    <t>372-19-0</t>
  </si>
  <si>
    <t>3721-95-7</t>
  </si>
  <si>
    <t>372-20-3</t>
  </si>
  <si>
    <t>37222-28-9</t>
  </si>
  <si>
    <t>37224-10-5</t>
  </si>
  <si>
    <t>37224-61-6</t>
  </si>
  <si>
    <t>372-25-8</t>
  </si>
  <si>
    <t>372-31-6</t>
  </si>
  <si>
    <t>372-38-3</t>
  </si>
  <si>
    <t>372-39-4</t>
  </si>
  <si>
    <t>37242-45-8</t>
  </si>
  <si>
    <t>3724-36-5</t>
  </si>
  <si>
    <t>3724-43-4</t>
  </si>
  <si>
    <t>3724-54-7</t>
  </si>
  <si>
    <t>3724-55-8</t>
  </si>
  <si>
    <t>372-46-3</t>
  </si>
  <si>
    <t>3724-65-0</t>
  </si>
  <si>
    <t>372-47-4</t>
  </si>
  <si>
    <t>37247-91-9</t>
  </si>
  <si>
    <t>37248-47-8</t>
  </si>
  <si>
    <t>372-48-5</t>
  </si>
  <si>
    <t>3724-89-8</t>
  </si>
  <si>
    <t>3725-39-1</t>
  </si>
  <si>
    <t>3726-23-6</t>
  </si>
  <si>
    <t>3726-36-1</t>
  </si>
  <si>
    <t>372-66-7</t>
  </si>
  <si>
    <t>37267-86-0</t>
  </si>
  <si>
    <t>3727-53-5</t>
  </si>
  <si>
    <t>37275-47-1</t>
  </si>
  <si>
    <t>37279-54-2</t>
  </si>
  <si>
    <t>37279-80-4</t>
  </si>
  <si>
    <t>372-80-5</t>
  </si>
  <si>
    <t>3728-20-9</t>
  </si>
  <si>
    <t>37286-92-3</t>
  </si>
  <si>
    <t>37288-54-3</t>
  </si>
  <si>
    <t>372941-54-3</t>
  </si>
  <si>
    <t>37300-21-3</t>
  </si>
  <si>
    <t>373-02-4</t>
  </si>
  <si>
    <t>373-04-6</t>
  </si>
  <si>
    <t>3730-60-7</t>
  </si>
  <si>
    <t>3731-16-6</t>
  </si>
  <si>
    <t>3731-38-2</t>
  </si>
  <si>
    <t>3731-39-3</t>
  </si>
  <si>
    <t>373-14-8</t>
  </si>
  <si>
    <t>3731-51-9</t>
  </si>
  <si>
    <t>3731-52-0</t>
  </si>
  <si>
    <t>3731-53-1</t>
  </si>
  <si>
    <t>3731-59-7</t>
  </si>
  <si>
    <t>37318-06-2</t>
  </si>
  <si>
    <t>37318-84-6</t>
  </si>
  <si>
    <t>37321-09-8</t>
  </si>
  <si>
    <t>37338-39-9</t>
  </si>
  <si>
    <t>37338-40-2</t>
  </si>
  <si>
    <t>37339-32-5</t>
  </si>
  <si>
    <t>3734-16-5</t>
  </si>
  <si>
    <t>3734-33-6</t>
  </si>
  <si>
    <t>373-44-4</t>
  </si>
  <si>
    <t>3734-48-3</t>
  </si>
  <si>
    <t>3734-49-4</t>
  </si>
  <si>
    <t>3734-52-9</t>
  </si>
  <si>
    <t>3734-67-6</t>
  </si>
  <si>
    <t>37349-04-5</t>
  </si>
  <si>
    <t>3734-95-0</t>
  </si>
  <si>
    <t>3734-97-2</t>
  </si>
  <si>
    <t>373-49-9</t>
  </si>
  <si>
    <t>3735-45-3</t>
  </si>
  <si>
    <t>3735-78-2</t>
  </si>
  <si>
    <t>3735-84-0</t>
  </si>
  <si>
    <t>3735-90-8</t>
  </si>
  <si>
    <t>3735-92-0</t>
  </si>
  <si>
    <t>3736-08-1</t>
  </si>
  <si>
    <t>373-61-5</t>
  </si>
  <si>
    <t>3736-60-5</t>
  </si>
  <si>
    <t>3736-77-4</t>
  </si>
  <si>
    <t>3736-81-0</t>
  </si>
  <si>
    <t>3736-92-3</t>
  </si>
  <si>
    <t>3737-35-7</t>
  </si>
  <si>
    <t>373-74-0</t>
  </si>
  <si>
    <t>3737-41-5</t>
  </si>
  <si>
    <t>3737-55-1</t>
  </si>
  <si>
    <t>3737-57-3</t>
  </si>
  <si>
    <t>3737-76-6</t>
  </si>
  <si>
    <t>3737-95-9</t>
  </si>
  <si>
    <t>3738-00-9</t>
  </si>
  <si>
    <t>3738-04-3</t>
  </si>
  <si>
    <t>37387-11-4</t>
  </si>
  <si>
    <t>37388-49-1</t>
  </si>
  <si>
    <t>373-88-6</t>
  </si>
  <si>
    <t>3739-30-8</t>
  </si>
  <si>
    <t>3739-38-6</t>
  </si>
  <si>
    <t>3739-64-8</t>
  </si>
  <si>
    <t>3739-67-1</t>
  </si>
  <si>
    <t>3739-70-6</t>
  </si>
  <si>
    <t>3739-94-4</t>
  </si>
  <si>
    <t>374-01-6</t>
  </si>
  <si>
    <t>3740-18-9</t>
  </si>
  <si>
    <t>3740-52-1</t>
  </si>
  <si>
    <t>37405-95-1</t>
  </si>
  <si>
    <t>37405-99-5</t>
  </si>
  <si>
    <t>374067-80-8</t>
  </si>
  <si>
    <t>374-07-2</t>
  </si>
  <si>
    <t>374077-22-2</t>
  </si>
  <si>
    <t>37408-22-3</t>
  </si>
  <si>
    <t>3740-92-9</t>
  </si>
  <si>
    <t>3741-00-2</t>
  </si>
  <si>
    <t>37411-22-6</t>
  </si>
  <si>
    <t>3741-36-4</t>
  </si>
  <si>
    <t>3741-38-6</t>
  </si>
  <si>
    <t>37413-91-5</t>
  </si>
  <si>
    <t>37413-97-1</t>
  </si>
  <si>
    <t>37414-03-2</t>
  </si>
  <si>
    <t>37414-52-1</t>
  </si>
  <si>
    <t>37415-62-6</t>
  </si>
  <si>
    <t>3741-77-3</t>
  </si>
  <si>
    <t>3741-80-8</t>
  </si>
  <si>
    <t>37419-42-4</t>
  </si>
  <si>
    <t>37422-04-1</t>
  </si>
  <si>
    <t>3742-34-5</t>
  </si>
  <si>
    <t>37426-22-5</t>
  </si>
  <si>
    <t>374-27-6</t>
  </si>
  <si>
    <t>3742-81-2</t>
  </si>
  <si>
    <t>3743-29-1</t>
  </si>
  <si>
    <t>37439-34-2</t>
  </si>
  <si>
    <t>374-40-3</t>
  </si>
  <si>
    <t>37441-29-5</t>
  </si>
  <si>
    <t>374-41-4</t>
  </si>
  <si>
    <t>37443-42-8</t>
  </si>
  <si>
    <t>37447-61-3</t>
  </si>
  <si>
    <t>37449-19-7</t>
  </si>
  <si>
    <t>37449-92-6</t>
  </si>
  <si>
    <t>374-51-6</t>
  </si>
  <si>
    <t>374571-81-0</t>
  </si>
  <si>
    <t>374-59-4</t>
  </si>
  <si>
    <t>3746-01-8</t>
  </si>
  <si>
    <t>37460-43-8</t>
  </si>
  <si>
    <t>374-60-7</t>
  </si>
  <si>
    <t>374632-71-0</t>
  </si>
  <si>
    <t>3746-39-2</t>
  </si>
  <si>
    <t>3746-40-5</t>
  </si>
  <si>
    <t>3746-45-0</t>
  </si>
  <si>
    <t>37464-90-7</t>
  </si>
  <si>
    <t>37466-21-0</t>
  </si>
  <si>
    <t>3746-67-6</t>
  </si>
  <si>
    <t>37467-65-5</t>
  </si>
  <si>
    <t>3746-79-0</t>
  </si>
  <si>
    <t>37470-13-6</t>
  </si>
  <si>
    <t>3747-06-6</t>
  </si>
  <si>
    <t>374726-62-2</t>
  </si>
  <si>
    <t>3747-47-5</t>
  </si>
  <si>
    <t>37475-88-0</t>
  </si>
  <si>
    <t>374-76-5</t>
  </si>
  <si>
    <t>374772-79-9</t>
  </si>
  <si>
    <t>3747-74-8</t>
  </si>
  <si>
    <t>374-77-6</t>
  </si>
  <si>
    <t>37478-68-5</t>
  </si>
  <si>
    <t>37478-72-1</t>
  </si>
  <si>
    <t>3748-13-8</t>
  </si>
  <si>
    <t>37482-11-4</t>
  </si>
  <si>
    <t>37486-69-4</t>
  </si>
  <si>
    <t>37486-72-9</t>
  </si>
  <si>
    <t>3748-70-7</t>
  </si>
  <si>
    <t>3748-84-3</t>
  </si>
  <si>
    <t>37489-48-8</t>
  </si>
  <si>
    <t>37492-26-5</t>
  </si>
  <si>
    <t>37492-43-6</t>
  </si>
  <si>
    <t>3749-36-8</t>
  </si>
  <si>
    <t>37493-70-2</t>
  </si>
  <si>
    <t>374-97-0</t>
  </si>
  <si>
    <t>37497-47-5</t>
  </si>
  <si>
    <t>374-98-1</t>
  </si>
  <si>
    <t>3749-87-9</t>
  </si>
  <si>
    <t>374-99-2</t>
  </si>
  <si>
    <t>375-00-8</t>
  </si>
  <si>
    <t>375-01-9</t>
  </si>
  <si>
    <t>375-02-0</t>
  </si>
  <si>
    <t>375-03-1</t>
  </si>
  <si>
    <t>375-04-2</t>
  </si>
  <si>
    <t>3751-02-8</t>
  </si>
  <si>
    <t>375-13-3</t>
  </si>
  <si>
    <t>37514-30-0</t>
  </si>
  <si>
    <t>375-14-4</t>
  </si>
  <si>
    <t>3751-46-0</t>
  </si>
  <si>
    <t>37515-76-7</t>
  </si>
  <si>
    <t>375-16-6</t>
  </si>
  <si>
    <t>37517-26-3</t>
  </si>
  <si>
    <t>375-17-7</t>
  </si>
  <si>
    <t>37517-81-0</t>
  </si>
  <si>
    <t>375-19-9</t>
  </si>
  <si>
    <t>375-20-2</t>
  </si>
  <si>
    <t>37520-45-9</t>
  </si>
  <si>
    <t>375-21-3</t>
  </si>
  <si>
    <t>375-22-4</t>
  </si>
  <si>
    <t>37525-44-3</t>
  </si>
  <si>
    <t>37525-46-5</t>
  </si>
  <si>
    <t>37526-88-8</t>
  </si>
  <si>
    <t>37526-89-9</t>
  </si>
  <si>
    <t>37529-30-9</t>
  </si>
  <si>
    <t>3753-05-7</t>
  </si>
  <si>
    <t>3753-18-2</t>
  </si>
  <si>
    <t>3753-27-3</t>
  </si>
  <si>
    <t>375345-95-2</t>
  </si>
  <si>
    <t>375-34-8</t>
  </si>
  <si>
    <t>3753-50-2</t>
  </si>
  <si>
    <t>37539-03-0</t>
  </si>
  <si>
    <t>37539-04-1</t>
  </si>
  <si>
    <t>3754-19-6</t>
  </si>
  <si>
    <t>3754-60-7</t>
  </si>
  <si>
    <t>375-48-4</t>
  </si>
  <si>
    <t>375-50-8</t>
  </si>
  <si>
    <t>37551-43-2</t>
  </si>
  <si>
    <t>375-51-9</t>
  </si>
  <si>
    <t>375-53-1</t>
  </si>
  <si>
    <t>37557-96-3</t>
  </si>
  <si>
    <t>37558-16-0</t>
  </si>
  <si>
    <t>3755-83-7</t>
  </si>
  <si>
    <t>375-60-0</t>
  </si>
  <si>
    <t>37560-05-7</t>
  </si>
  <si>
    <t>375-61-1</t>
  </si>
  <si>
    <t>37561-27-6</t>
  </si>
  <si>
    <t>375-62-2</t>
  </si>
  <si>
    <t>375-63-3</t>
  </si>
  <si>
    <t>37569-47-4</t>
  </si>
  <si>
    <t>37571-78-1</t>
  </si>
  <si>
    <t>37571-84-9</t>
  </si>
  <si>
    <t>375-72-4</t>
  </si>
  <si>
    <t>3757-32-2</t>
  </si>
  <si>
    <t>375-73-5</t>
  </si>
  <si>
    <t>37574-18-8</t>
  </si>
  <si>
    <t>37577-24-5</t>
  </si>
  <si>
    <t>3757-76-4</t>
  </si>
  <si>
    <t>375-80-4</t>
  </si>
  <si>
    <t>375-81-5</t>
  </si>
  <si>
    <t>375824-96-7</t>
  </si>
  <si>
    <t>375-82-6</t>
  </si>
  <si>
    <t>3758-34-7</t>
  </si>
  <si>
    <t>375-84-8</t>
  </si>
  <si>
    <t>3758-54-1</t>
  </si>
  <si>
    <t>375-85-9</t>
  </si>
  <si>
    <t>37587-81-8</t>
  </si>
  <si>
    <t>375-88-2</t>
  </si>
  <si>
    <t>37589-10-9</t>
  </si>
  <si>
    <t>37589-57-4</t>
  </si>
  <si>
    <t>37591-67-6</t>
  </si>
  <si>
    <t>375-92-8</t>
  </si>
  <si>
    <t>3759-28-2</t>
  </si>
  <si>
    <t>37593-03-6</t>
  </si>
  <si>
    <t>375-94-0</t>
  </si>
  <si>
    <t>375-95-1</t>
  </si>
  <si>
    <t>37595-59-8</t>
  </si>
  <si>
    <t>37595-74-7</t>
  </si>
  <si>
    <t>3759-61-3</t>
  </si>
  <si>
    <t>375-96-2</t>
  </si>
  <si>
    <t>37596-36-4</t>
  </si>
  <si>
    <t>375-97-3</t>
  </si>
  <si>
    <t>37599-16-9</t>
  </si>
  <si>
    <t>3759-92-0</t>
  </si>
  <si>
    <t>3760-11-0</t>
  </si>
  <si>
    <t>3760-13-2</t>
  </si>
  <si>
    <t>3760-14-3</t>
  </si>
  <si>
    <t>3760-20-1</t>
  </si>
  <si>
    <t>37603-11-5</t>
  </si>
  <si>
    <t>37603-23-9</t>
  </si>
  <si>
    <t>376-03-4</t>
  </si>
  <si>
    <t>376-04-5</t>
  </si>
  <si>
    <t>3760-54-1</t>
  </si>
  <si>
    <t>3760-66-5</t>
  </si>
  <si>
    <t>376-06-7</t>
  </si>
  <si>
    <t>37609-25-9</t>
  </si>
  <si>
    <t>37612-69-4</t>
  </si>
  <si>
    <t>3761-41-9</t>
  </si>
  <si>
    <t>3761-42-0</t>
  </si>
  <si>
    <t>376-14-7</t>
  </si>
  <si>
    <t>3761-48-6</t>
  </si>
  <si>
    <t>37617-03-1</t>
  </si>
  <si>
    <t>376-18-1</t>
  </si>
  <si>
    <t>3761-94-2</t>
  </si>
  <si>
    <t>37620-20-5</t>
  </si>
  <si>
    <t>37621-85-5</t>
  </si>
  <si>
    <t>3762-25-2</t>
  </si>
  <si>
    <t>376-22-7</t>
  </si>
  <si>
    <t>37622-90-5</t>
  </si>
  <si>
    <t>37623-51-1</t>
  </si>
  <si>
    <t>37625-49-3</t>
  </si>
  <si>
    <t>376-27-2</t>
  </si>
  <si>
    <t>37627-95-5</t>
  </si>
  <si>
    <t>37631-10-0</t>
  </si>
  <si>
    <t>37632-91-0</t>
  </si>
  <si>
    <t>376-34-1</t>
  </si>
  <si>
    <t>376348-77-5</t>
  </si>
  <si>
    <t>376348-78-6</t>
  </si>
  <si>
    <t>3763-72-2</t>
  </si>
  <si>
    <t>376380-66-4</t>
  </si>
  <si>
    <t>376380-76-6</t>
  </si>
  <si>
    <t>376382-61-5</t>
  </si>
  <si>
    <t>376383-49-2</t>
  </si>
  <si>
    <t>3764-01-0</t>
  </si>
  <si>
    <t>37640-57-6</t>
  </si>
  <si>
    <t>37640-71-4</t>
  </si>
  <si>
    <t>37645-36-6</t>
  </si>
  <si>
    <t>37645-61-7</t>
  </si>
  <si>
    <t>3764-87-2</t>
  </si>
  <si>
    <t>3764-94-1</t>
  </si>
  <si>
    <t>376-50-1</t>
  </si>
  <si>
    <t>3765-28-4</t>
  </si>
  <si>
    <t>37656-66-9</t>
  </si>
  <si>
    <t>376-56-7</t>
  </si>
  <si>
    <t>37660-22-3</t>
  </si>
  <si>
    <t>37661-32-8</t>
  </si>
  <si>
    <t>376629-53-7</t>
  </si>
  <si>
    <t>3766-55-0</t>
  </si>
  <si>
    <t>3766-60-7</t>
  </si>
  <si>
    <t>376-68-1</t>
  </si>
  <si>
    <t>3766-81-2</t>
  </si>
  <si>
    <t>37669-57-1</t>
  </si>
  <si>
    <t>37672-58-5</t>
  </si>
  <si>
    <t>376-72-7</t>
  </si>
  <si>
    <t>37672-70-1</t>
  </si>
  <si>
    <t>37672-77-8</t>
  </si>
  <si>
    <t>3767-28-0</t>
  </si>
  <si>
    <t>37672-83-6</t>
  </si>
  <si>
    <t>37673-20-4</t>
  </si>
  <si>
    <t>37673-22-6</t>
  </si>
  <si>
    <t>37673-23-7</t>
  </si>
  <si>
    <t>37673-24-8</t>
  </si>
  <si>
    <t>37673-26-0</t>
  </si>
  <si>
    <t>37673-27-1</t>
  </si>
  <si>
    <t>37673-28-2</t>
  </si>
  <si>
    <t>37673-29-3</t>
  </si>
  <si>
    <t>37673-30-6</t>
  </si>
  <si>
    <t>37673-31-7</t>
  </si>
  <si>
    <t>37673-32-8</t>
  </si>
  <si>
    <t>37673-34-0</t>
  </si>
  <si>
    <t>37673-35-1</t>
  </si>
  <si>
    <t>37673-36-2</t>
  </si>
  <si>
    <t>37673-37-3</t>
  </si>
  <si>
    <t>37673-38-4</t>
  </si>
  <si>
    <t>37673-39-5</t>
  </si>
  <si>
    <t>37673-40-8</t>
  </si>
  <si>
    <t>37673-41-9</t>
  </si>
  <si>
    <t>376-73-8</t>
  </si>
  <si>
    <t>37674-63-8</t>
  </si>
  <si>
    <t>37674-72-9</t>
  </si>
  <si>
    <t>37675-18-6</t>
  </si>
  <si>
    <t>37675-31-3</t>
  </si>
  <si>
    <t>37675-88-0</t>
  </si>
  <si>
    <t>3767-59-7</t>
  </si>
  <si>
    <t>37676-00-9</t>
  </si>
  <si>
    <t>3767-68-8</t>
  </si>
  <si>
    <t>37677-09-1</t>
  </si>
  <si>
    <t>37677-10-4</t>
  </si>
  <si>
    <t>37677-14-8</t>
  </si>
  <si>
    <t>37677-17-1</t>
  </si>
  <si>
    <t>376-77-2</t>
  </si>
  <si>
    <t>37678-73-2</t>
  </si>
  <si>
    <t>37678-79-8</t>
  </si>
  <si>
    <t>37678-92-5</t>
  </si>
  <si>
    <t>37680-65-2</t>
  </si>
  <si>
    <t>37680-66-3</t>
  </si>
  <si>
    <t>37680-73-2</t>
  </si>
  <si>
    <t>3768-14-7</t>
  </si>
  <si>
    <t>3768-18-1</t>
  </si>
  <si>
    <t>37682-29-4</t>
  </si>
  <si>
    <t>376-84-1</t>
  </si>
  <si>
    <t>3768-43-2</t>
  </si>
  <si>
    <t>3768-55-6</t>
  </si>
  <si>
    <t>3768-56-7</t>
  </si>
  <si>
    <t>3768-57-8</t>
  </si>
  <si>
    <t>3768-58-9</t>
  </si>
  <si>
    <t>3768-60-3</t>
  </si>
  <si>
    <t>37686-84-3</t>
  </si>
  <si>
    <t>37686-98-9</t>
  </si>
  <si>
    <t>37687-24-4</t>
  </si>
  <si>
    <t>376-87-4</t>
  </si>
  <si>
    <t>37687-57-3</t>
  </si>
  <si>
    <t>376-88-5</t>
  </si>
  <si>
    <t>37688-96-3</t>
  </si>
  <si>
    <t>376-89-6</t>
  </si>
  <si>
    <t>37689-89-7</t>
  </si>
  <si>
    <t>37689-96-6</t>
  </si>
  <si>
    <t>376-90-9</t>
  </si>
  <si>
    <t>37691-11-5</t>
  </si>
  <si>
    <t>3769-23-1</t>
  </si>
  <si>
    <t>37693-01-9</t>
  </si>
  <si>
    <t>37693-15-5</t>
  </si>
  <si>
    <t>3769-57-1</t>
  </si>
  <si>
    <t>3769-61-7</t>
  </si>
  <si>
    <t>3769-62-8</t>
  </si>
  <si>
    <t>37696-83-6</t>
  </si>
  <si>
    <t>37696-86-9</t>
  </si>
  <si>
    <t>376-97-6</t>
  </si>
  <si>
    <t>37697-65-7</t>
  </si>
  <si>
    <t>376-98-7</t>
  </si>
  <si>
    <t>37699-43-7</t>
  </si>
  <si>
    <t>377-00-4</t>
  </si>
  <si>
    <t>3770-50-1</t>
  </si>
  <si>
    <t>3770-63-6</t>
  </si>
  <si>
    <t>3770-80-7</t>
  </si>
  <si>
    <t>3770-82-9</t>
  </si>
  <si>
    <t>377090-84-1</t>
  </si>
  <si>
    <t>3770-97-6</t>
  </si>
  <si>
    <t>3771-14-0</t>
  </si>
  <si>
    <t>3771-31-1</t>
  </si>
  <si>
    <t>37713-38-5</t>
  </si>
  <si>
    <t>37715-31-4</t>
  </si>
  <si>
    <t>37717-21-8</t>
  </si>
  <si>
    <t>37717-68-3</t>
  </si>
  <si>
    <t>37718-11-9</t>
  </si>
  <si>
    <t>37720-86-8</t>
  </si>
  <si>
    <t>37720-87-9</t>
  </si>
  <si>
    <t>37721-71-4</t>
  </si>
  <si>
    <t>3772-23-4</t>
  </si>
  <si>
    <t>3772-26-7</t>
  </si>
  <si>
    <t>37723-78-7</t>
  </si>
  <si>
    <t>3772-43-8</t>
  </si>
  <si>
    <t>3772-55-2</t>
  </si>
  <si>
    <t>3772-76-7</t>
  </si>
  <si>
    <t>3772-94-9</t>
  </si>
  <si>
    <t>3772-98-3</t>
  </si>
  <si>
    <t>3773-07-7</t>
  </si>
  <si>
    <t>3773-10-2</t>
  </si>
  <si>
    <t>3773-14-6</t>
  </si>
  <si>
    <t>37734-45-5</t>
  </si>
  <si>
    <t>37734-46-6</t>
  </si>
  <si>
    <t>37734-89-7</t>
  </si>
  <si>
    <t>37736-58-6</t>
  </si>
  <si>
    <t>377-36-6</t>
  </si>
  <si>
    <t>377-38-8</t>
  </si>
  <si>
    <t>37742-98-6</t>
  </si>
  <si>
    <t>37743-18-3</t>
  </si>
  <si>
    <t>3774-54-7</t>
  </si>
  <si>
    <t>377-46-8</t>
  </si>
  <si>
    <t>37747-10-7</t>
  </si>
  <si>
    <t>37748-88-2</t>
  </si>
  <si>
    <t>37750-29-1</t>
  </si>
  <si>
    <t>37750-83-7</t>
  </si>
  <si>
    <t>377-52-6</t>
  </si>
  <si>
    <t>3775-29-9</t>
  </si>
  <si>
    <t>3775-51-7</t>
  </si>
  <si>
    <t>37755-22-9</t>
  </si>
  <si>
    <t>37755-50-3</t>
  </si>
  <si>
    <t>377-58-2</t>
  </si>
  <si>
    <t>3775-84-6</t>
  </si>
  <si>
    <t>3775-90-4</t>
  </si>
  <si>
    <t>37759-76-5</t>
  </si>
  <si>
    <t>37759-79-8</t>
  </si>
  <si>
    <t>37759-88-9</t>
  </si>
  <si>
    <t>37762-06-4</t>
  </si>
  <si>
    <t>37762-97-3</t>
  </si>
  <si>
    <t>3776-30-5</t>
  </si>
  <si>
    <t>37763-23-8</t>
  </si>
  <si>
    <t>3776-36-1</t>
  </si>
  <si>
    <t>3776-37-2</t>
  </si>
  <si>
    <t>3776-38-3</t>
  </si>
  <si>
    <t>377-64-0</t>
  </si>
  <si>
    <t>37764-25-3</t>
  </si>
  <si>
    <t>377-66-2</t>
  </si>
  <si>
    <t>377-67-3</t>
  </si>
  <si>
    <t>3776-92-9</t>
  </si>
  <si>
    <t>3776-93-0</t>
  </si>
  <si>
    <t>377-71-9</t>
  </si>
  <si>
    <t>377727-87-2</t>
  </si>
  <si>
    <t>377-73-1</t>
  </si>
  <si>
    <t>37773-96-9</t>
  </si>
  <si>
    <t>377-76-4</t>
  </si>
  <si>
    <t>3777-69-3</t>
  </si>
  <si>
    <t>3777-70-6</t>
  </si>
  <si>
    <t>3777-71-7</t>
  </si>
  <si>
    <t>37777-76-7</t>
  </si>
  <si>
    <t>37780-79-3</t>
  </si>
  <si>
    <t>37782-46-0</t>
  </si>
  <si>
    <t>37784-63-7</t>
  </si>
  <si>
    <t>37784-67-1</t>
  </si>
  <si>
    <t>37785-57-2</t>
  </si>
  <si>
    <t>37785-98-1</t>
  </si>
  <si>
    <t>37785-99-2</t>
  </si>
  <si>
    <t>37786-07-5</t>
  </si>
  <si>
    <t>37788-55-9</t>
  </si>
  <si>
    <t>3779-03-1</t>
  </si>
  <si>
    <t>3779-29-1</t>
  </si>
  <si>
    <t>37794-15-3</t>
  </si>
  <si>
    <t>37794-19-7</t>
  </si>
  <si>
    <t>37795-09-8</t>
  </si>
  <si>
    <t>37795-71-4</t>
  </si>
  <si>
    <t>3779-61-1</t>
  </si>
  <si>
    <t>3779-63-3</t>
  </si>
  <si>
    <t>378-03-0</t>
  </si>
  <si>
    <t>3780-50-5</t>
  </si>
  <si>
    <t>37806-29-4</t>
  </si>
  <si>
    <t>378-08-5</t>
  </si>
  <si>
    <t>37811-72-6</t>
  </si>
  <si>
    <t>3781-34-8</t>
  </si>
  <si>
    <t>378-17-6</t>
  </si>
  <si>
    <t>37819-84-4</t>
  </si>
  <si>
    <t>37819-98-0</t>
  </si>
  <si>
    <t>3782-00-1</t>
  </si>
  <si>
    <t>378215-44-2</t>
  </si>
  <si>
    <t>37828-01-6</t>
  </si>
  <si>
    <t>37832-34-1</t>
  </si>
  <si>
    <t>37832-42-1</t>
  </si>
  <si>
    <t>37832-55-6</t>
  </si>
  <si>
    <t>37832-65-8</t>
  </si>
  <si>
    <t>378-34-7</t>
  </si>
  <si>
    <t>37837-09-5</t>
  </si>
  <si>
    <t>37837-44-8</t>
  </si>
  <si>
    <t>37837-69-7</t>
  </si>
  <si>
    <t>378-38-1</t>
  </si>
  <si>
    <t>3784-03-0</t>
  </si>
  <si>
    <t>3784-30-3</t>
  </si>
  <si>
    <t>37843-11-1</t>
  </si>
  <si>
    <t>37843-12-2</t>
  </si>
  <si>
    <t>37843-26-8</t>
  </si>
  <si>
    <t>37847-52-2</t>
  </si>
  <si>
    <t>37847-87-3</t>
  </si>
  <si>
    <t>3784-99-4</t>
  </si>
  <si>
    <t>3785-21-5</t>
  </si>
  <si>
    <t>3785-32-8</t>
  </si>
  <si>
    <t>3785-34-0</t>
  </si>
  <si>
    <t>37853-59-1</t>
  </si>
  <si>
    <t>37853-61-5</t>
  </si>
  <si>
    <t>3785-44-2</t>
  </si>
  <si>
    <t>37855-92-8</t>
  </si>
  <si>
    <t>37858-03-0</t>
  </si>
  <si>
    <t>37858-04-1</t>
  </si>
  <si>
    <t>3785-90-8</t>
  </si>
  <si>
    <t>378-59-6</t>
  </si>
  <si>
    <t>3786-08-1</t>
  </si>
  <si>
    <t>37865-86-4</t>
  </si>
  <si>
    <t>3786-76-3</t>
  </si>
  <si>
    <t>3786-91-2</t>
  </si>
  <si>
    <t>37871-12-8</t>
  </si>
  <si>
    <t>378746-64-6</t>
  </si>
  <si>
    <t>378-75-6</t>
  </si>
  <si>
    <t>378-76-7</t>
  </si>
  <si>
    <t>378-77-8</t>
  </si>
  <si>
    <t>37881-62-2</t>
  </si>
  <si>
    <t>3788-32-7</t>
  </si>
  <si>
    <t>37885-41-9</t>
  </si>
  <si>
    <t>3788-66-7</t>
  </si>
  <si>
    <t>37887-04-0</t>
  </si>
  <si>
    <t>3788-94-1</t>
  </si>
  <si>
    <t>37891-88-6</t>
  </si>
  <si>
    <t>37893-02-0</t>
  </si>
  <si>
    <t>37894-46-5</t>
  </si>
  <si>
    <t>37895-35-5</t>
  </si>
  <si>
    <t>37895-73-1</t>
  </si>
  <si>
    <t>3789-59-1</t>
  </si>
  <si>
    <t>378-98-3</t>
  </si>
  <si>
    <t>3789-97-7</t>
  </si>
  <si>
    <t>37902-14-0</t>
  </si>
  <si>
    <t>3790-23-6</t>
  </si>
  <si>
    <t>37902-58-2</t>
  </si>
  <si>
    <t>3790-78-1</t>
  </si>
  <si>
    <t>37908-96-6</t>
  </si>
  <si>
    <t>37908-98-8</t>
  </si>
  <si>
    <t>37909-25-4</t>
  </si>
  <si>
    <t>37910-77-3</t>
  </si>
  <si>
    <t>37911-28-7</t>
  </si>
  <si>
    <t>37913-89-6</t>
  </si>
  <si>
    <t>37920-25-5</t>
  </si>
  <si>
    <t>3792-02-7</t>
  </si>
  <si>
    <t>37921-74-7</t>
  </si>
  <si>
    <t>37922-18-2</t>
  </si>
  <si>
    <t>379231-04-6</t>
  </si>
  <si>
    <t>37924-13-3</t>
  </si>
  <si>
    <t>37927-29-0</t>
  </si>
  <si>
    <t>37932-96-0</t>
  </si>
  <si>
    <t>37933-78-1</t>
  </si>
  <si>
    <t>379-34-0</t>
  </si>
  <si>
    <t>37936-41-7</t>
  </si>
  <si>
    <t>3793-74-6</t>
  </si>
  <si>
    <t>37939-80-3</t>
  </si>
  <si>
    <t>37941-69-8</t>
  </si>
  <si>
    <t>37942-01-1</t>
  </si>
  <si>
    <t>37943-54-7</t>
  </si>
  <si>
    <t>37945-06-5</t>
  </si>
  <si>
    <t>3794-64-7</t>
  </si>
  <si>
    <t>3794-83-0</t>
  </si>
  <si>
    <t>379-50-0</t>
  </si>
  <si>
    <t>37951-49-8</t>
  </si>
  <si>
    <t>3796-23-4</t>
  </si>
  <si>
    <t>37966-23-7</t>
  </si>
  <si>
    <t>3796-70-1</t>
  </si>
  <si>
    <t>379-68-0</t>
  </si>
  <si>
    <t>37971-36-1</t>
  </si>
  <si>
    <t>37971-99-6</t>
  </si>
  <si>
    <t>37973-51-6</t>
  </si>
  <si>
    <t>37973-52-7</t>
  </si>
  <si>
    <t>37973-85-6</t>
  </si>
  <si>
    <t>379-79-3</t>
  </si>
  <si>
    <t>37981-14-9</t>
  </si>
  <si>
    <t>37981-16-1</t>
  </si>
  <si>
    <t>37984-46-6</t>
  </si>
  <si>
    <t>37984-64-8</t>
  </si>
  <si>
    <t>37999-72-7</t>
  </si>
  <si>
    <t>38004-08-9</t>
  </si>
  <si>
    <t>38005-82-2</t>
  </si>
  <si>
    <t>38006-74-5</t>
  </si>
  <si>
    <t>3801-06-7</t>
  </si>
  <si>
    <t>3801-89-6</t>
  </si>
  <si>
    <t>38019-89-5</t>
  </si>
  <si>
    <t>38020-69-8</t>
  </si>
  <si>
    <t>38020-81-4</t>
  </si>
  <si>
    <t>380211-59-6</t>
  </si>
  <si>
    <t>380221-63-6</t>
  </si>
  <si>
    <t>38022-97-8</t>
  </si>
  <si>
    <t>38026-46-9</t>
  </si>
  <si>
    <t>38028-67-0</t>
  </si>
  <si>
    <t>38028-69-2</t>
  </si>
  <si>
    <t>38029-10-6</t>
  </si>
  <si>
    <t>38029-16-2</t>
  </si>
  <si>
    <t>38029-69-5</t>
  </si>
  <si>
    <t>3804-01-1</t>
  </si>
  <si>
    <t>380412-59-9</t>
  </si>
  <si>
    <t>38043-83-3</t>
  </si>
  <si>
    <t>38048-32-7</t>
  </si>
  <si>
    <t>38049-26-2</t>
  </si>
  <si>
    <t>38049-28-4</t>
  </si>
  <si>
    <t>38049-29-5</t>
  </si>
  <si>
    <t>38050-71-4</t>
  </si>
  <si>
    <t>38050-97-4</t>
  </si>
  <si>
    <t>38051-10-4</t>
  </si>
  <si>
    <t>38051-57-9</t>
  </si>
  <si>
    <t>3805-37-6</t>
  </si>
  <si>
    <t>38056-88-1</t>
  </si>
  <si>
    <t>38059-43-7</t>
  </si>
  <si>
    <t>3806-34-6</t>
  </si>
  <si>
    <t>38063-96-6</t>
  </si>
  <si>
    <t>38064-90-3</t>
  </si>
  <si>
    <t>380653-63-4</t>
  </si>
  <si>
    <t>38066-16-9</t>
  </si>
  <si>
    <t>38078-09-0</t>
  </si>
  <si>
    <t>38079-57-1</t>
  </si>
  <si>
    <t>38079-62-8</t>
  </si>
  <si>
    <t>38079-66-2</t>
  </si>
  <si>
    <t>38081-67-3</t>
  </si>
  <si>
    <t>3808-20-6</t>
  </si>
  <si>
    <t>38083-17-9</t>
  </si>
  <si>
    <t>3808-42-2</t>
  </si>
  <si>
    <t>3808-86-4</t>
  </si>
  <si>
    <t>380886-95-3</t>
  </si>
  <si>
    <t>3808-87-5</t>
  </si>
  <si>
    <t>38089-93-9</t>
  </si>
  <si>
    <t>3809-31-2</t>
  </si>
  <si>
    <t>3809-32-3</t>
  </si>
  <si>
    <t>380-94-9</t>
  </si>
  <si>
    <t>38098-46-3</t>
  </si>
  <si>
    <t>38102-63-5</t>
  </si>
  <si>
    <t>38103-05-8</t>
  </si>
  <si>
    <t>38103-06-9</t>
  </si>
  <si>
    <t>38103-07-0</t>
  </si>
  <si>
    <t>3810-35-3</t>
  </si>
  <si>
    <t>38103-61-6</t>
  </si>
  <si>
    <t>3810-63-7</t>
  </si>
  <si>
    <t>3810-74-0</t>
  </si>
  <si>
    <t>3810-80-8</t>
  </si>
  <si>
    <t>38109-77-2</t>
  </si>
  <si>
    <t>3811-04-9</t>
  </si>
  <si>
    <t>3811-16-3</t>
  </si>
  <si>
    <t>3811-25-4</t>
  </si>
  <si>
    <t>3811-49-2</t>
  </si>
  <si>
    <t>3811-56-1</t>
  </si>
  <si>
    <t>38116-61-9</t>
  </si>
  <si>
    <t>3811-68-5</t>
  </si>
  <si>
    <t>3811-71-0</t>
  </si>
  <si>
    <t>3811-73-2</t>
  </si>
  <si>
    <t>38119-08-3</t>
  </si>
  <si>
    <t>38120-06-8</t>
  </si>
  <si>
    <t>38120-10-4</t>
  </si>
  <si>
    <t>381209-09-2</t>
  </si>
  <si>
    <t>38122-15-5</t>
  </si>
  <si>
    <t>38122-80-4</t>
  </si>
  <si>
    <t>38122-81-5</t>
  </si>
  <si>
    <t>38123-09-0</t>
  </si>
  <si>
    <t>381231-18-1</t>
  </si>
  <si>
    <t>3812-32-6</t>
  </si>
  <si>
    <t>38124-99-1</t>
  </si>
  <si>
    <t>3813-05-6</t>
  </si>
  <si>
    <t>3813-08-9</t>
  </si>
  <si>
    <t>3813-13-6</t>
  </si>
  <si>
    <t>3813-14-7</t>
  </si>
  <si>
    <t>38133-90-3</t>
  </si>
  <si>
    <t>38134-93-9</t>
  </si>
  <si>
    <t>38134-94-0</t>
  </si>
  <si>
    <t>3813-52-3</t>
  </si>
  <si>
    <t>38135-56-7</t>
  </si>
  <si>
    <t>38136-29-7</t>
  </si>
  <si>
    <t>3814-34-4</t>
  </si>
  <si>
    <t>3814-55-9</t>
  </si>
  <si>
    <t>3814-58-2</t>
  </si>
  <si>
    <t>38147-79-4</t>
  </si>
  <si>
    <t>38150-27-5</t>
  </si>
  <si>
    <t>38157-01-6</t>
  </si>
  <si>
    <t>38160-52-0</t>
  </si>
  <si>
    <t>38162-95-7</t>
  </si>
  <si>
    <t>38163-38-1</t>
  </si>
  <si>
    <t>38165-56-9</t>
  </si>
  <si>
    <t>381-67-9</t>
  </si>
  <si>
    <t>3817-11-6</t>
  </si>
  <si>
    <t>381-73-7</t>
  </si>
  <si>
    <t>38176-02-2</t>
  </si>
  <si>
    <t>38177-07-0</t>
  </si>
  <si>
    <t>38183-03-8</t>
  </si>
  <si>
    <t>38183-04-9</t>
  </si>
  <si>
    <t>38183-12-9</t>
  </si>
  <si>
    <t>3818-32-4</t>
  </si>
  <si>
    <t>3818-37-9</t>
  </si>
  <si>
    <t>3818-50-6</t>
  </si>
  <si>
    <t>38185-06-7</t>
  </si>
  <si>
    <t>3818-54-0</t>
  </si>
  <si>
    <t>38185-48-7</t>
  </si>
  <si>
    <t>3818-64-2</t>
  </si>
  <si>
    <t>3818-88-0</t>
  </si>
  <si>
    <t>3819-00-9</t>
  </si>
  <si>
    <t>3819-12-3</t>
  </si>
  <si>
    <t>38192-14-2</t>
  </si>
  <si>
    <t>38194-50-2</t>
  </si>
  <si>
    <t>38196-44-0</t>
  </si>
  <si>
    <t>3820-14-2</t>
  </si>
  <si>
    <t>38201-66-0</t>
  </si>
  <si>
    <t>38202-27-6</t>
  </si>
  <si>
    <t>38205-60-6</t>
  </si>
  <si>
    <t>38205-61-7</t>
  </si>
  <si>
    <t>3820-67-5</t>
  </si>
  <si>
    <t>3820-69-7</t>
  </si>
  <si>
    <t>38207-56-6</t>
  </si>
  <si>
    <t>3820-83-5</t>
  </si>
  <si>
    <t>382-10-5</t>
  </si>
  <si>
    <t>38212-30-5</t>
  </si>
  <si>
    <t>38212-33-8</t>
  </si>
  <si>
    <t>38215-36-0</t>
  </si>
  <si>
    <t>382180-17-8</t>
  </si>
  <si>
    <t>3821-81-6</t>
  </si>
  <si>
    <t>38219-60-2</t>
  </si>
  <si>
    <t>38219-91-9</t>
  </si>
  <si>
    <t>38221-21-5</t>
  </si>
  <si>
    <t>382-21-8</t>
  </si>
  <si>
    <t>38222-83-2</t>
  </si>
  <si>
    <t>38223-29-9</t>
  </si>
  <si>
    <t>38225-48-8</t>
  </si>
  <si>
    <t>382-26-3</t>
  </si>
  <si>
    <t>38226-91-4</t>
  </si>
  <si>
    <t>38228-20-5</t>
  </si>
  <si>
    <t>38228-21-6</t>
  </si>
  <si>
    <t>382-28-5</t>
  </si>
  <si>
    <t>38228-51-2</t>
  </si>
  <si>
    <t>38229-29-7</t>
  </si>
  <si>
    <t>3822-99-9</t>
  </si>
  <si>
    <t>38231-86-6</t>
  </si>
  <si>
    <t>38233-76-0</t>
  </si>
  <si>
    <t>38233-99-7</t>
  </si>
  <si>
    <t>38235-58-4</t>
  </si>
  <si>
    <t>38236-46-3</t>
  </si>
  <si>
    <t>38237-00-2</t>
  </si>
  <si>
    <t>38241-28-0</t>
  </si>
  <si>
    <t>38241-51-9</t>
  </si>
  <si>
    <t>382-44-5</t>
  </si>
  <si>
    <t>382-45-6</t>
  </si>
  <si>
    <t>38250-16-7</t>
  </si>
  <si>
    <t>38251-26-2</t>
  </si>
  <si>
    <t>3825-26-1</t>
  </si>
  <si>
    <t>38254-63-6</t>
  </si>
  <si>
    <t>38254-74-9</t>
  </si>
  <si>
    <t>38258-26-3</t>
  </si>
  <si>
    <t>38258-92-3</t>
  </si>
  <si>
    <t>38260-01-4</t>
  </si>
  <si>
    <t>38260-54-7</t>
  </si>
  <si>
    <t>3826-47-9</t>
  </si>
  <si>
    <t>38264-80-1</t>
  </si>
  <si>
    <t>382-66-1</t>
  </si>
  <si>
    <t>382-67-2</t>
  </si>
  <si>
    <t>3827-17-6</t>
  </si>
  <si>
    <t>38276-59-4</t>
  </si>
  <si>
    <t>38279-34-4</t>
  </si>
  <si>
    <t>38284-11-6</t>
  </si>
  <si>
    <t>38284-26-3</t>
  </si>
  <si>
    <t>38284-38-7</t>
  </si>
  <si>
    <t>38284-42-3</t>
  </si>
  <si>
    <t>38284-44-5</t>
  </si>
  <si>
    <t>38285-49-3</t>
  </si>
  <si>
    <t>38290-01-6</t>
  </si>
  <si>
    <t>38291-82-6</t>
  </si>
  <si>
    <t>3829-86-5</t>
  </si>
  <si>
    <t>38299-08-0</t>
  </si>
  <si>
    <t>38303-23-0</t>
  </si>
  <si>
    <t>38303-36-5</t>
  </si>
  <si>
    <t>38304-27-7</t>
  </si>
  <si>
    <t>38304-28-8</t>
  </si>
  <si>
    <t>38304-52-8</t>
  </si>
  <si>
    <t>3830-45-3</t>
  </si>
  <si>
    <t>383-07-3</t>
  </si>
  <si>
    <t>3830-74-8</t>
  </si>
  <si>
    <t>38313-48-3</t>
  </si>
  <si>
    <t>383145-46-8</t>
  </si>
  <si>
    <t>38316-05-1</t>
  </si>
  <si>
    <t>383177-55-7</t>
  </si>
  <si>
    <t>38321-02-7</t>
  </si>
  <si>
    <t>38325-02-9</t>
  </si>
  <si>
    <t>38325-23-4</t>
  </si>
  <si>
    <t>38325-24-5</t>
  </si>
  <si>
    <t>38325-25-6</t>
  </si>
  <si>
    <t>38325-26-7</t>
  </si>
  <si>
    <t>3832-69-7</t>
  </si>
  <si>
    <t>383-29-9</t>
  </si>
  <si>
    <t>38330-80-2</t>
  </si>
  <si>
    <t>38339-11-6</t>
  </si>
  <si>
    <t>38339-18-3</t>
  </si>
  <si>
    <t>38339-21-8</t>
  </si>
  <si>
    <t>38339-23-0</t>
  </si>
  <si>
    <t>3833-99-6</t>
  </si>
  <si>
    <t>383432-38-0 | 537705</t>
  </si>
  <si>
    <t>38344-72-8</t>
  </si>
  <si>
    <t>38344-88-6</t>
  </si>
  <si>
    <t>38350-87-7</t>
  </si>
  <si>
    <t>38353-06-9</t>
  </si>
  <si>
    <t>38353-09-2</t>
  </si>
  <si>
    <t>38353-81-0</t>
  </si>
  <si>
    <t>38353-82-1</t>
  </si>
  <si>
    <t>3835-52-7</t>
  </si>
  <si>
    <t>38360-74-6</t>
  </si>
  <si>
    <t>38360-81-5</t>
  </si>
  <si>
    <t>383-61-9</t>
  </si>
  <si>
    <t>383-62-0</t>
  </si>
  <si>
    <t>3836-23-5</t>
  </si>
  <si>
    <t>383-63-1</t>
  </si>
  <si>
    <t>38363-23-4</t>
  </si>
  <si>
    <t>38363-29-0</t>
  </si>
  <si>
    <t>38363-40-5</t>
  </si>
  <si>
    <t>38363-41-6</t>
  </si>
  <si>
    <t>383-64-2</t>
  </si>
  <si>
    <t>383-67-5</t>
  </si>
  <si>
    <t>3836-78-0</t>
  </si>
  <si>
    <t>38370-68-2</t>
  </si>
  <si>
    <t>38376-28-2</t>
  </si>
  <si>
    <t>38379-99-6</t>
  </si>
  <si>
    <t>38380-01-7</t>
  </si>
  <si>
    <t>38380-02-8</t>
  </si>
  <si>
    <t>38380-05-1</t>
  </si>
  <si>
    <t>38380-07-3</t>
  </si>
  <si>
    <t>38380-08-4</t>
  </si>
  <si>
    <t>38390-45-3</t>
  </si>
  <si>
    <t>38392-11-9</t>
  </si>
  <si>
    <t>38393-97-4</t>
  </si>
  <si>
    <t>38398-32-2</t>
  </si>
  <si>
    <t>38399-72-3</t>
  </si>
  <si>
    <t>3840-18-4</t>
  </si>
  <si>
    <t>38401-84-2¬†</t>
  </si>
  <si>
    <t>38402-02-7</t>
  </si>
  <si>
    <t>3840-30-0</t>
  </si>
  <si>
    <t>3840-31-1</t>
  </si>
  <si>
    <t>384-04-3</t>
  </si>
  <si>
    <t>38406-57-4</t>
  </si>
  <si>
    <t>38407-79-3</t>
  </si>
  <si>
    <t>38410-12-7</t>
  </si>
  <si>
    <t>38411-17-5</t>
  </si>
  <si>
    <t>38411-22-2</t>
  </si>
  <si>
    <t>38411-25-5</t>
  </si>
  <si>
    <t>3841-14-3</t>
  </si>
  <si>
    <t>3841-15-4</t>
  </si>
  <si>
    <t>38412-44-1</t>
  </si>
  <si>
    <t>38412-46-3</t>
  </si>
  <si>
    <t>38417-97-9</t>
  </si>
  <si>
    <t>38418-10-9</t>
  </si>
  <si>
    <t>3842-03-3</t>
  </si>
  <si>
    <t>38421-40-8</t>
  </si>
  <si>
    <t>38421-90-8</t>
  </si>
  <si>
    <t>384-22-5</t>
  </si>
  <si>
    <t>38425-26-2</t>
  </si>
  <si>
    <t>3842-58-8</t>
  </si>
  <si>
    <t>38428-14-7</t>
  </si>
  <si>
    <t>38430-61-4</t>
  </si>
  <si>
    <t>3843-16-1</t>
  </si>
  <si>
    <t>3843-17-2</t>
  </si>
  <si>
    <t>38432-19-8</t>
  </si>
  <si>
    <t>38433-74-8</t>
  </si>
  <si>
    <t>384338-23-2</t>
  </si>
  <si>
    <t>3843-41-2</t>
  </si>
  <si>
    <t>38436-14-5</t>
  </si>
  <si>
    <t>38436-16-7</t>
  </si>
  <si>
    <t>38436-17-8</t>
  </si>
  <si>
    <t>38436-18-9</t>
  </si>
  <si>
    <t>3843-74-1</t>
  </si>
  <si>
    <t>38439-33-7</t>
  </si>
  <si>
    <t>38444-13-2</t>
  </si>
  <si>
    <t>38444-15-4</t>
  </si>
  <si>
    <t>38444-29-0</t>
  </si>
  <si>
    <t>3844-45-9</t>
  </si>
  <si>
    <t>38444-77-8</t>
  </si>
  <si>
    <t>38444-78-9</t>
  </si>
  <si>
    <t>38444-85-8</t>
  </si>
  <si>
    <t>38444-87-0</t>
  </si>
  <si>
    <t>38444-88-1</t>
  </si>
  <si>
    <t>38444-90-5</t>
  </si>
  <si>
    <t>38446-21-8</t>
  </si>
  <si>
    <t>38447-22-2</t>
  </si>
  <si>
    <t>38449-49-9</t>
  </si>
  <si>
    <t>38449-51-3</t>
  </si>
  <si>
    <t>38449-92-2</t>
  </si>
  <si>
    <t>38451-14-8</t>
  </si>
  <si>
    <t>38452-47-0</t>
  </si>
  <si>
    <t>38453-62-2</t>
  </si>
  <si>
    <t>38455-53-7</t>
  </si>
  <si>
    <t>38455-64-0</t>
  </si>
  <si>
    <t>38455-90-2</t>
  </si>
  <si>
    <t>38456-24-5</t>
  </si>
  <si>
    <t>3845-64-5</t>
  </si>
  <si>
    <t>38456-45-0</t>
  </si>
  <si>
    <t>3845-76-9</t>
  </si>
  <si>
    <t>38460-95-6</t>
  </si>
  <si>
    <t>38461-29-9</t>
  </si>
  <si>
    <t>38462-22-5</t>
  </si>
  <si>
    <t>38462-23-6</t>
  </si>
  <si>
    <t>38462-26-9</t>
  </si>
  <si>
    <t>38462-27-0</t>
  </si>
  <si>
    <t>38464-04-9</t>
  </si>
  <si>
    <t>3846-49-9</t>
  </si>
  <si>
    <t>3846-50-2</t>
  </si>
  <si>
    <t>3846-71-7</t>
  </si>
  <si>
    <t>3846-73-9</t>
  </si>
  <si>
    <t>38468-90-5</t>
  </si>
  <si>
    <t>38469-85-1</t>
  </si>
  <si>
    <t>38471-47-5</t>
  </si>
  <si>
    <t>38471-83-9</t>
  </si>
  <si>
    <t>3847-27-6</t>
  </si>
  <si>
    <t>3847-29-8</t>
  </si>
  <si>
    <t>3847-57-2</t>
  </si>
  <si>
    <t>3847-58-3</t>
  </si>
  <si>
    <t>38475-96-6</t>
  </si>
  <si>
    <t>38478-77-2</t>
  </si>
  <si>
    <t>38479-34-4</t>
  </si>
  <si>
    <t>3848-24-6</t>
  </si>
  <si>
    <t>384828-82-4</t>
  </si>
  <si>
    <t>384828-83-5</t>
  </si>
  <si>
    <t>38486-29-2</t>
  </si>
  <si>
    <t>38487-86-4</t>
  </si>
  <si>
    <t>38489-19-9</t>
  </si>
  <si>
    <t>38490-33-4</t>
  </si>
  <si>
    <t>38491-08-6</t>
  </si>
  <si>
    <t>3849-21-6</t>
  </si>
  <si>
    <t>38492-81-8</t>
  </si>
  <si>
    <t>38492-84-1</t>
  </si>
  <si>
    <t>3849-34-1</t>
  </si>
  <si>
    <t>38495-30-6</t>
  </si>
  <si>
    <t>385-00-2</t>
  </si>
  <si>
    <t>3850-30-4</t>
  </si>
  <si>
    <t>38506-72-8</t>
  </si>
  <si>
    <t>38506-76-2</t>
  </si>
  <si>
    <t>38506-78-4</t>
  </si>
  <si>
    <t>38510-43-9</t>
  </si>
  <si>
    <t>38512-82-2</t>
  </si>
  <si>
    <t>38514-03-3</t>
  </si>
  <si>
    <t>38514-05-5</t>
  </si>
  <si>
    <t>38514-11-3</t>
  </si>
  <si>
    <t>38517-19-0</t>
  </si>
  <si>
    <t>38517-23-6</t>
  </si>
  <si>
    <t>38517-37-2</t>
  </si>
  <si>
    <t>3851-87-4</t>
  </si>
  <si>
    <t>3851-97-6</t>
  </si>
  <si>
    <t>3852-09-3</t>
  </si>
  <si>
    <t>3852-11-7</t>
  </si>
  <si>
    <t>38521-29-8</t>
  </si>
  <si>
    <t>38521-49-2</t>
  </si>
  <si>
    <t>38521-51-6</t>
  </si>
  <si>
    <t>38521-84-5</t>
  </si>
  <si>
    <t>38527-73-0</t>
  </si>
  <si>
    <t>38533-41-4</t>
  </si>
  <si>
    <t>38533-61-8</t>
  </si>
  <si>
    <t>38538-07-7</t>
  </si>
  <si>
    <t>3853-91-6</t>
  </si>
  <si>
    <t>38539-99-0</t>
  </si>
  <si>
    <t>38540-90-8</t>
  </si>
  <si>
    <t>38550-34-4</t>
  </si>
  <si>
    <t>38550-35-5</t>
  </si>
  <si>
    <t>38550-36-6</t>
  </si>
  <si>
    <t>38550-44-6</t>
  </si>
  <si>
    <t>38550-45-7</t>
  </si>
  <si>
    <t>38550-46-8</t>
  </si>
  <si>
    <t>38550-47-9</t>
  </si>
  <si>
    <t>38550-83-3</t>
  </si>
  <si>
    <t>38551-15-4</t>
  </si>
  <si>
    <t>38552-36-2</t>
  </si>
  <si>
    <t>38552-39-5</t>
  </si>
  <si>
    <t>3855-26-3</t>
  </si>
  <si>
    <t>3855-32-1</t>
  </si>
  <si>
    <t>38557-82-3</t>
  </si>
  <si>
    <t>3855-78-5</t>
  </si>
  <si>
    <t>38559-81-8</t>
  </si>
  <si>
    <t>38559-92-1</t>
  </si>
  <si>
    <t>3856-05-1</t>
  </si>
  <si>
    <t>3856-25-5</t>
  </si>
  <si>
    <t>3856-37-9</t>
  </si>
  <si>
    <t>38565-48-9</t>
  </si>
  <si>
    <t>38565-52-5</t>
  </si>
  <si>
    <t>38565-53-6</t>
  </si>
  <si>
    <t>38565-54-7</t>
  </si>
  <si>
    <t>38565-61-6</t>
  </si>
  <si>
    <t>38565-62-7</t>
  </si>
  <si>
    <t>38565-71-8</t>
  </si>
  <si>
    <t>3857-24-7</t>
  </si>
  <si>
    <t>385769-84-6</t>
  </si>
  <si>
    <t>38578-24-4</t>
  </si>
  <si>
    <t>38578-30-2</t>
  </si>
  <si>
    <t>385800-16-8</t>
  </si>
  <si>
    <t>38580-89-1</t>
  </si>
  <si>
    <t>38582-02-4</t>
  </si>
  <si>
    <t>38582-17-1</t>
  </si>
  <si>
    <t>38582-18-2</t>
  </si>
  <si>
    <t>38582-32-0</t>
  </si>
  <si>
    <t>38582-34-2</t>
  </si>
  <si>
    <t>38585-67-0</t>
  </si>
  <si>
    <t>38585-74-9</t>
  </si>
  <si>
    <t>38586-42-4</t>
  </si>
  <si>
    <t>38586-43-5</t>
  </si>
  <si>
    <t>3858-83-1</t>
  </si>
  <si>
    <t>3858-89-7</t>
  </si>
  <si>
    <t>38593-84-9</t>
  </si>
  <si>
    <t>3859-41-4</t>
  </si>
  <si>
    <t>38594-96-6</t>
  </si>
  <si>
    <t>38595-73-2</t>
  </si>
  <si>
    <t>38597-12-5</t>
  </si>
  <si>
    <t>38598-34-4</t>
  </si>
  <si>
    <t>38603-72-4</t>
  </si>
  <si>
    <t>38604-70-5</t>
  </si>
  <si>
    <t>38605-72-0</t>
  </si>
  <si>
    <t>3860-63-7</t>
  </si>
  <si>
    <t>38609-03-9</t>
  </si>
  <si>
    <t>38609-04-0</t>
  </si>
  <si>
    <t>3861-41-4</t>
  </si>
  <si>
    <t>3861-47-0</t>
  </si>
  <si>
    <t>38615-38-2</t>
  </si>
  <si>
    <t>38615-39-3</t>
  </si>
  <si>
    <t>38615-43-9</t>
  </si>
  <si>
    <t>38615-45-1</t>
  </si>
  <si>
    <t>3861-72-1</t>
  </si>
  <si>
    <t>3861-73-2</t>
  </si>
  <si>
    <t>386-17-4</t>
  </si>
  <si>
    <t>3861-76-5</t>
  </si>
  <si>
    <t>38618-12-1</t>
  </si>
  <si>
    <t>38618-23-4</t>
  </si>
  <si>
    <t>3861-99-2</t>
  </si>
  <si>
    <t>3862-08-6</t>
  </si>
  <si>
    <t>38621-44-2</t>
  </si>
  <si>
    <t>38622-35-4</t>
  </si>
  <si>
    <t>3862-73-5</t>
  </si>
  <si>
    <t>3863-11-4</t>
  </si>
  <si>
    <t>38632-47-2</t>
  </si>
  <si>
    <t>38635-54-0</t>
  </si>
  <si>
    <t>38635-85-7</t>
  </si>
  <si>
    <t>3863-59-0</t>
  </si>
  <si>
    <t>38638-05-0</t>
  </si>
  <si>
    <t>38638-36-7</t>
  </si>
  <si>
    <t>38640-62-9</t>
  </si>
  <si>
    <t>38641-06-4</t>
  </si>
  <si>
    <t>38641-16-6</t>
  </si>
  <si>
    <t>38641-17-7</t>
  </si>
  <si>
    <t>38641-94-0</t>
  </si>
  <si>
    <t>38642-49-8</t>
  </si>
  <si>
    <t>38642-74-9</t>
  </si>
  <si>
    <t>38646-68-3</t>
  </si>
  <si>
    <t>38647-83-5</t>
  </si>
  <si>
    <t>38649-18-2</t>
  </si>
  <si>
    <t>38649-73-9</t>
  </si>
  <si>
    <t>3864-99-1</t>
  </si>
  <si>
    <t>3865-34-7</t>
  </si>
  <si>
    <t>3865-35-8</t>
  </si>
  <si>
    <t>38656-51-8</t>
  </si>
  <si>
    <t>38656-58-5</t>
  </si>
  <si>
    <t>38658-94-5</t>
  </si>
  <si>
    <t>38660-35-4</t>
  </si>
  <si>
    <t>38660-41-2</t>
  </si>
  <si>
    <t>38660-45-6</t>
  </si>
  <si>
    <t>38661-72-2</t>
  </si>
  <si>
    <t>38663-58-0</t>
  </si>
  <si>
    <t>38663-85-3</t>
  </si>
  <si>
    <t>38664-32-3</t>
  </si>
  <si>
    <t>38665-01-9</t>
  </si>
  <si>
    <t>38667-10-6</t>
  </si>
  <si>
    <t>38668-46-1</t>
  </si>
  <si>
    <t>38668-48-3</t>
  </si>
  <si>
    <t>38668-49-4</t>
  </si>
  <si>
    <t>3867-15-0</t>
  </si>
  <si>
    <t>3867-55-8</t>
  </si>
  <si>
    <t>38675-78-4</t>
  </si>
  <si>
    <t>38675-79-5</t>
  </si>
  <si>
    <t>38677-81-5</t>
  </si>
  <si>
    <t>38677-85-9</t>
  </si>
  <si>
    <t>38677-94-0</t>
  </si>
  <si>
    <t>38680-83-0</t>
  </si>
  <si>
    <t>38681-18-4</t>
  </si>
  <si>
    <t>386-84-5</t>
  </si>
  <si>
    <t>38686-67-8</t>
  </si>
  <si>
    <t>38686-70-3</t>
  </si>
  <si>
    <t>3869-06-5</t>
  </si>
  <si>
    <t>38690-76-5</t>
  </si>
  <si>
    <t>38690-77-6</t>
  </si>
  <si>
    <t>38690-78-7</t>
  </si>
  <si>
    <t>38690-79-8</t>
  </si>
  <si>
    <t>38690-93-6</t>
  </si>
  <si>
    <t>38692-80-7</t>
  </si>
  <si>
    <t>38694-47-2</t>
  </si>
  <si>
    <t>3870-07-3</t>
  </si>
  <si>
    <t>38703-31-0</t>
  </si>
  <si>
    <t>38705-20-3</t>
  </si>
  <si>
    <t>38705-98-5</t>
  </si>
  <si>
    <t>38708-95-1</t>
  </si>
  <si>
    <t>38710-26-8</t>
  </si>
  <si>
    <t>38711-20-5</t>
  </si>
  <si>
    <t>38711-37-4</t>
  </si>
  <si>
    <t>3871-20-3</t>
  </si>
  <si>
    <t>38713-13-2</t>
  </si>
  <si>
    <t>3871-31-6</t>
  </si>
  <si>
    <t>38713-41-6</t>
  </si>
  <si>
    <t>3871-50-9</t>
  </si>
  <si>
    <t>3871-82-7</t>
  </si>
  <si>
    <t>3871-99-6</t>
  </si>
  <si>
    <t>38720-66-0</t>
  </si>
  <si>
    <t>3872-25-1</t>
  </si>
  <si>
    <t>38727-55-8</t>
  </si>
  <si>
    <t>38727-56-9</t>
  </si>
  <si>
    <t>38731-83-8</t>
  </si>
  <si>
    <t>38731-84-9</t>
  </si>
  <si>
    <t>38732-22-8</t>
  </si>
  <si>
    <t>38736-15-1</t>
  </si>
  <si>
    <t>38736-16-2</t>
  </si>
  <si>
    <t>38736-17-3</t>
  </si>
  <si>
    <t>387372-17-0</t>
  </si>
  <si>
    <t>387-41-7</t>
  </si>
  <si>
    <t>387-45-1</t>
  </si>
  <si>
    <t>3874-54-2</t>
  </si>
  <si>
    <t>38748-32-2</t>
  </si>
  <si>
    <t>3874-84-8</t>
  </si>
  <si>
    <t>38748-96-8</t>
  </si>
  <si>
    <t>38750</t>
  </si>
  <si>
    <t>38750-81-1</t>
  </si>
  <si>
    <t>3875-51-2</t>
  </si>
  <si>
    <t>3875-70-5</t>
  </si>
  <si>
    <t>3875-72-7</t>
  </si>
  <si>
    <t>38758-04-2</t>
  </si>
  <si>
    <t>38758-15-5</t>
  </si>
  <si>
    <t>387-59-7</t>
  </si>
  <si>
    <t>38762-41-3</t>
  </si>
  <si>
    <t>38769-05-0</t>
  </si>
  <si>
    <t>3876-97-9</t>
  </si>
  <si>
    <t>3877-15-4</t>
  </si>
  <si>
    <t>38775-22-3</t>
  </si>
  <si>
    <t>38775-37-0</t>
  </si>
  <si>
    <t>38775-38-1</t>
  </si>
  <si>
    <t>3877-86-9</t>
  </si>
  <si>
    <t>38778-78-8</t>
  </si>
  <si>
    <t>387-79-1</t>
  </si>
  <si>
    <t>3878-19-1</t>
  </si>
  <si>
    <t>387825-48-1</t>
  </si>
  <si>
    <t>3878-41-9</t>
  </si>
  <si>
    <t>3878-45-3</t>
  </si>
  <si>
    <t>3878-55-5</t>
  </si>
  <si>
    <t>387867-13-2</t>
  </si>
  <si>
    <t>38787-57-4</t>
  </si>
  <si>
    <t>38787-60-9</t>
  </si>
  <si>
    <t>38787-66-5</t>
  </si>
  <si>
    <t>3879-07-0</t>
  </si>
  <si>
    <t>3879-26-3</t>
  </si>
  <si>
    <t>38806-34-7</t>
  </si>
  <si>
    <t>3881-14-9</t>
  </si>
  <si>
    <t>3881-21-8</t>
  </si>
  <si>
    <t>38818-49-4</t>
  </si>
  <si>
    <t>38818-50-7</t>
  </si>
  <si>
    <t>38818-55-2</t>
  </si>
  <si>
    <t>38819-01-1</t>
  </si>
  <si>
    <t>38819-28-2</t>
  </si>
  <si>
    <t>38820-59-6</t>
  </si>
  <si>
    <t>38821-52-2</t>
  </si>
  <si>
    <t>38821-53-3</t>
  </si>
  <si>
    <t>38821-53-3, 75975-70</t>
  </si>
  <si>
    <t>3882-38-0</t>
  </si>
  <si>
    <t>3882-46-0</t>
  </si>
  <si>
    <t>3882-66-4</t>
  </si>
  <si>
    <t>38826-92-5</t>
  </si>
  <si>
    <t>38827-07-5</t>
  </si>
  <si>
    <t>38827-35-9</t>
  </si>
  <si>
    <t>3882-98-2</t>
  </si>
  <si>
    <t>3883-17-8</t>
  </si>
  <si>
    <t>3883-23-6</t>
  </si>
  <si>
    <t>38832-94-9</t>
  </si>
  <si>
    <t>38838-05-0</t>
  </si>
  <si>
    <t>3883-86-1</t>
  </si>
  <si>
    <t>38839-95-1</t>
  </si>
  <si>
    <t>38841-88-2</t>
  </si>
  <si>
    <t>38843-86-6</t>
  </si>
  <si>
    <t>3884-47-7</t>
  </si>
  <si>
    <t>38845-47-5</t>
  </si>
  <si>
    <t>38845-49-7</t>
  </si>
  <si>
    <t>38846-29-6</t>
  </si>
  <si>
    <t>3884-71-7</t>
  </si>
  <si>
    <t>38849-09-1</t>
  </si>
  <si>
    <t>3884-95-5</t>
  </si>
  <si>
    <t>38850-01-0</t>
  </si>
  <si>
    <t>38850-52-1</t>
  </si>
  <si>
    <t>38850-58-7</t>
  </si>
  <si>
    <t>38850-60-1</t>
  </si>
  <si>
    <t>388-51-2</t>
  </si>
  <si>
    <t>388604-55-5</t>
  </si>
  <si>
    <t>3886-08-6</t>
  </si>
  <si>
    <t>38861-78-8</t>
  </si>
  <si>
    <t>38861-88-0</t>
  </si>
  <si>
    <t>3886-55-3</t>
  </si>
  <si>
    <t>38866-17-0</t>
  </si>
  <si>
    <t>38866-20-5</t>
  </si>
  <si>
    <t>3886-69-9</t>
  </si>
  <si>
    <t>3886-70-2</t>
  </si>
  <si>
    <t>3886-90-6</t>
  </si>
  <si>
    <t>3886-91-7</t>
  </si>
  <si>
    <t>38869-37-3</t>
  </si>
  <si>
    <t>38869-46-4</t>
  </si>
  <si>
    <t>38869-47-5</t>
  </si>
  <si>
    <t>38869-49-7</t>
  </si>
  <si>
    <t>38869-91-9</t>
  </si>
  <si>
    <t>3887-02-3</t>
  </si>
  <si>
    <t>38870-89-2</t>
  </si>
  <si>
    <t>38873-82-4</t>
  </si>
  <si>
    <t>3887-48-7</t>
  </si>
  <si>
    <t>38875-47-7</t>
  </si>
  <si>
    <t>38875-53-5</t>
  </si>
  <si>
    <t>38875-96-6</t>
  </si>
  <si>
    <t>38880-20-5</t>
  </si>
  <si>
    <t>38880-58-9</t>
  </si>
  <si>
    <t>388-82-9</t>
  </si>
  <si>
    <t>3888-44-6</t>
  </si>
  <si>
    <t>38884-66-1</t>
  </si>
  <si>
    <t>38886-11-2</t>
  </si>
  <si>
    <t>3888-65-1</t>
  </si>
  <si>
    <t>38886-82-7</t>
  </si>
  <si>
    <t>3888-84-4</t>
  </si>
  <si>
    <t>38888-98-1</t>
  </si>
  <si>
    <t>38890-40-3</t>
  </si>
  <si>
    <t>38890-77-6</t>
  </si>
  <si>
    <t>38895-96-4</t>
  </si>
  <si>
    <t>38900-29-7</t>
  </si>
  <si>
    <t>38901-82-5</t>
  </si>
  <si>
    <t>3890-89-9</t>
  </si>
  <si>
    <t>3891-07-4</t>
  </si>
  <si>
    <t>3891-29-0</t>
  </si>
  <si>
    <t>3891-33-6</t>
  </si>
  <si>
    <t>389139-89-3</t>
  </si>
  <si>
    <t>3891-44-9</t>
  </si>
  <si>
    <t>3891-59-6</t>
  </si>
  <si>
    <t>38916-42-6</t>
  </si>
  <si>
    <t>38917-37-2</t>
  </si>
  <si>
    <t>38917-65-6</t>
  </si>
  <si>
    <t>3891-77-8</t>
  </si>
  <si>
    <t>3891-98-3</t>
  </si>
  <si>
    <t>3892-00-0</t>
  </si>
  <si>
    <t>38923-57-8</t>
  </si>
  <si>
    <t>38926-19-1</t>
  </si>
  <si>
    <t>38926-38-4</t>
  </si>
  <si>
    <t>3893-23-0</t>
  </si>
  <si>
    <t>38932-56-8</t>
  </si>
  <si>
    <t>38932-58-0</t>
  </si>
  <si>
    <t>38933-95-8</t>
  </si>
  <si>
    <t>38936-33-3</t>
  </si>
  <si>
    <t>38936-35-5</t>
  </si>
  <si>
    <t>38939-88-7</t>
  </si>
  <si>
    <t>389-40-2</t>
  </si>
  <si>
    <t>3894-09-5</t>
  </si>
  <si>
    <t>38941-46-7</t>
  </si>
  <si>
    <t>38942-50-6</t>
  </si>
  <si>
    <t>38945-21-0</t>
  </si>
  <si>
    <t>38945-27-6</t>
  </si>
  <si>
    <t>38945-70-9</t>
  </si>
  <si>
    <t>38948-27-5</t>
  </si>
  <si>
    <t>38949-38-1</t>
  </si>
  <si>
    <t>38950-28-6</t>
  </si>
  <si>
    <t>38951-08-5</t>
  </si>
  <si>
    <t>38952-42-0</t>
  </si>
  <si>
    <t>38952-49-7</t>
  </si>
  <si>
    <t>38952-51-1</t>
  </si>
  <si>
    <t>38953-16-1</t>
  </si>
  <si>
    <t>38953-40-1</t>
  </si>
  <si>
    <t>38954-40-4</t>
  </si>
  <si>
    <t>38954-75-5</t>
  </si>
  <si>
    <t>38957-41-4</t>
  </si>
  <si>
    <t>389574-19-0</t>
  </si>
  <si>
    <t>3895-92-9</t>
  </si>
  <si>
    <t>3896-11-5</t>
  </si>
  <si>
    <t>38964-22-6</t>
  </si>
  <si>
    <t>38964-88-4</t>
  </si>
  <si>
    <t>38965-27-4</t>
  </si>
  <si>
    <t>38965-51-4</t>
  </si>
  <si>
    <t>38965-71-8</t>
  </si>
  <si>
    <t>38965-80-9</t>
  </si>
  <si>
    <t>38966-21-1</t>
  </si>
  <si>
    <t>38969-65-2</t>
  </si>
  <si>
    <t>3897-04-9</t>
  </si>
  <si>
    <t>38970-72-8</t>
  </si>
  <si>
    <t>38970-76-2</t>
  </si>
  <si>
    <t>38974-68-4</t>
  </si>
  <si>
    <t>38975-44-9</t>
  </si>
  <si>
    <t>38978-80-2</t>
  </si>
  <si>
    <t>38980-60-8</t>
  </si>
  <si>
    <t>3898-08-6</t>
  </si>
  <si>
    <t>38982-12-6</t>
  </si>
  <si>
    <t>3898-26-8</t>
  </si>
  <si>
    <t>38984-68-8</t>
  </si>
  <si>
    <t>38985-64-7</t>
  </si>
  <si>
    <t>38986-44-6</t>
  </si>
  <si>
    <t>389888-02-2</t>
  </si>
  <si>
    <t>38989-38-7</t>
  </si>
  <si>
    <t>38990-03-3</t>
  </si>
  <si>
    <t>38991-85-4</t>
  </si>
  <si>
    <t>3899-50-1</t>
  </si>
  <si>
    <t>38998-17-3</t>
  </si>
  <si>
    <t>3900-04-7</t>
  </si>
  <si>
    <t>39001-02-0</t>
  </si>
  <si>
    <t>3900-13-8</t>
  </si>
  <si>
    <t>3900-31-0</t>
  </si>
  <si>
    <t>39003-36-6</t>
  </si>
  <si>
    <t>3900-45-6</t>
  </si>
  <si>
    <t>39007-81-3</t>
  </si>
  <si>
    <t>3900-79-6</t>
  </si>
  <si>
    <t>39007-98-2</t>
  </si>
  <si>
    <t>3900-93-4</t>
  </si>
  <si>
    <t>3901-17-5</t>
  </si>
  <si>
    <t>39011-90-0</t>
  </si>
  <si>
    <t>39011-91-1</t>
  </si>
  <si>
    <t>39012-20-9</t>
  </si>
  <si>
    <t>39012-86-7</t>
  </si>
  <si>
    <t>3901-77-7</t>
  </si>
  <si>
    <t>39022-39-4</t>
  </si>
  <si>
    <t>39024-75-4</t>
  </si>
  <si>
    <t>39025-23-5</t>
  </si>
  <si>
    <t>39026-34-1</t>
  </si>
  <si>
    <t>3902-71-4</t>
  </si>
  <si>
    <t>390-28-3</t>
  </si>
  <si>
    <t>39036-71-0</t>
  </si>
  <si>
    <t>39036-72-1</t>
  </si>
  <si>
    <t>390410-82-9</t>
  </si>
  <si>
    <t>390-43-2</t>
  </si>
  <si>
    <t>39043-53-3</t>
  </si>
  <si>
    <t>39050-96-9</t>
  </si>
  <si>
    <t>39055-34-0</t>
  </si>
  <si>
    <t>3905-64-4</t>
  </si>
  <si>
    <t>3905-96-2</t>
  </si>
  <si>
    <t>390-64-7</t>
  </si>
  <si>
    <t>3906-55-6</t>
  </si>
  <si>
    <t>39067-36-2</t>
  </si>
  <si>
    <t>39067-39-5</t>
  </si>
  <si>
    <t>39067-80-6</t>
  </si>
  <si>
    <t>3906-87-4</t>
  </si>
  <si>
    <t>39068-93-4</t>
  </si>
  <si>
    <t>39068-94-5</t>
  </si>
  <si>
    <t>39070-63-8</t>
  </si>
  <si>
    <t>39072-70-3</t>
  </si>
  <si>
    <t>39081-91-9</t>
  </si>
  <si>
    <t>39082-00-3</t>
  </si>
  <si>
    <t>39082-01-4</t>
  </si>
  <si>
    <t>39082-04-7</t>
  </si>
  <si>
    <t>39083-38-0</t>
  </si>
  <si>
    <t>3908-48-3</t>
  </si>
  <si>
    <t>3908-55-2</t>
  </si>
  <si>
    <t>39085-59-1</t>
  </si>
  <si>
    <t>39086-61-8</t>
  </si>
  <si>
    <t>39088-05-6</t>
  </si>
  <si>
    <t>39088-65-8</t>
  </si>
  <si>
    <t>39089-30-0</t>
  </si>
  <si>
    <t>39098-75-4</t>
  </si>
  <si>
    <t>39098-97-0</t>
  </si>
  <si>
    <t>39099-23-5</t>
  </si>
  <si>
    <t>39101-54-7</t>
  </si>
  <si>
    <t>391-02-6</t>
  </si>
  <si>
    <t>3910-35-8</t>
  </si>
  <si>
    <t>39104-30-8</t>
  </si>
  <si>
    <t>3910-51-8</t>
  </si>
  <si>
    <t>39106-10-0</t>
  </si>
  <si>
    <t>39106-12-2</t>
  </si>
  <si>
    <t>391-07-1</t>
  </si>
  <si>
    <t>3910-82-5</t>
  </si>
  <si>
    <t>39108-34-4</t>
  </si>
  <si>
    <t>39108-47-9</t>
  </si>
  <si>
    <t>39112-24-8</t>
  </si>
  <si>
    <t>39115-96-3</t>
  </si>
  <si>
    <t>39118-26-8</t>
  </si>
  <si>
    <t>39118-50-8</t>
  </si>
  <si>
    <t>391199-64-7</t>
  </si>
  <si>
    <t>39120-56-4</t>
  </si>
  <si>
    <t>391210-00-7</t>
  </si>
  <si>
    <t>391210-10-9</t>
  </si>
  <si>
    <t>39121-78-3</t>
  </si>
  <si>
    <t>39123-11-0</t>
  </si>
  <si>
    <t>39123-31-4</t>
  </si>
  <si>
    <t>39123-58-5</t>
  </si>
  <si>
    <t>39124-16-8</t>
  </si>
  <si>
    <t>3912-57-0</t>
  </si>
  <si>
    <t>3912-86-5</t>
  </si>
  <si>
    <t>39129-16-3</t>
  </si>
  <si>
    <t>3913-02-8</t>
  </si>
  <si>
    <t>39131-44-7</t>
  </si>
  <si>
    <t>3913-23-3</t>
  </si>
  <si>
    <t>39133-31-8</t>
  </si>
  <si>
    <t>39135-39-2</t>
  </si>
  <si>
    <t>3913-63-1</t>
  </si>
  <si>
    <t>39136-63-5</t>
  </si>
  <si>
    <t>3913-71-1</t>
  </si>
  <si>
    <t>3913-80-2</t>
  </si>
  <si>
    <t>3913-81-3</t>
  </si>
  <si>
    <t>3913-85-7</t>
  </si>
  <si>
    <t>39138-90-4</t>
  </si>
  <si>
    <t>39139-87-2</t>
  </si>
  <si>
    <t>3914-19-0</t>
  </si>
  <si>
    <t>3914-34-9</t>
  </si>
  <si>
    <t>39145-47-6</t>
  </si>
  <si>
    <t>39145-48-7</t>
  </si>
  <si>
    <t>39150-45-3</t>
  </si>
  <si>
    <t>39151-19-4</t>
  </si>
  <si>
    <t>39156-41-7</t>
  </si>
  <si>
    <t>39156-67-7</t>
  </si>
  <si>
    <t>3915-83-1</t>
  </si>
  <si>
    <t>3916-18-5</t>
  </si>
  <si>
    <t>39163-92-3</t>
  </si>
  <si>
    <t>3916-40-3</t>
  </si>
  <si>
    <t>39168-58-6</t>
  </si>
  <si>
    <t>3917-15-5</t>
  </si>
  <si>
    <t>39178-35-3</t>
  </si>
  <si>
    <t>39178-69-3</t>
  </si>
  <si>
    <t>39179-00-5</t>
  </si>
  <si>
    <t>39181-94-7</t>
  </si>
  <si>
    <t>39182-88-2</t>
  </si>
  <si>
    <t>3918-33-0</t>
  </si>
  <si>
    <t>39184-27-5</t>
  </si>
  <si>
    <t>39184-59-3</t>
  </si>
  <si>
    <t>39185-82-5</t>
  </si>
  <si>
    <t>39186-58-8</t>
  </si>
  <si>
    <t>39186-68-0</t>
  </si>
  <si>
    <t>3918-73-8</t>
  </si>
  <si>
    <t>39187-41-2</t>
  </si>
  <si>
    <t>39187-47-8</t>
  </si>
  <si>
    <t>391894-95-4</t>
  </si>
  <si>
    <t>39189-74-7</t>
  </si>
  <si>
    <t>39190-06-2</t>
  </si>
  <si>
    <t>39190-09-5</t>
  </si>
  <si>
    <t>39190-88-0</t>
  </si>
  <si>
    <t>39191-07-6</t>
  </si>
  <si>
    <t>39195-82-9</t>
  </si>
  <si>
    <t>39195-97-6</t>
  </si>
  <si>
    <t>39196-18-4</t>
  </si>
  <si>
    <t>3919-74-2</t>
  </si>
  <si>
    <t>39197-62-1</t>
  </si>
  <si>
    <t>3919-76-4</t>
  </si>
  <si>
    <t>39199-12-7</t>
  </si>
  <si>
    <t>3920-12-5</t>
  </si>
  <si>
    <t>39201-42-8</t>
  </si>
  <si>
    <t>39201-75-7</t>
  </si>
  <si>
    <t>39201-78-0</t>
  </si>
  <si>
    <t>39201-82-6</t>
  </si>
  <si>
    <t>39201-89-3</t>
  </si>
  <si>
    <t>39202-17-0</t>
  </si>
  <si>
    <t>39203-98-0</t>
  </si>
  <si>
    <t>39204-47-2</t>
  </si>
  <si>
    <t>39205-62-4</t>
  </si>
  <si>
    <t>39206-13-8</t>
  </si>
  <si>
    <t>3920-61-4</t>
  </si>
  <si>
    <t>392-09-6</t>
  </si>
  <si>
    <t>392-12-1</t>
  </si>
  <si>
    <t>39212-23-2</t>
  </si>
  <si>
    <t>3921-30-0</t>
  </si>
  <si>
    <t>39215-52-6</t>
  </si>
  <si>
    <t>39216-84-7</t>
  </si>
  <si>
    <t>392-17-6</t>
  </si>
  <si>
    <t>39219-28-8</t>
  </si>
  <si>
    <t>39220-69-4</t>
  </si>
  <si>
    <t>39221-60-8</t>
  </si>
  <si>
    <t>39222-73-6</t>
  </si>
  <si>
    <t>3922-28-9</t>
  </si>
  <si>
    <t>3922-40-5</t>
  </si>
  <si>
    <t>39225-17-7</t>
  </si>
  <si>
    <t>39227-28-6</t>
  </si>
  <si>
    <t>3922-74-5</t>
  </si>
  <si>
    <t>3922-90-5</t>
  </si>
  <si>
    <t>39230-59-6</t>
  </si>
  <si>
    <t>39232-91-2</t>
  </si>
  <si>
    <t>39234-82-7</t>
  </si>
  <si>
    <t>39234-86-1</t>
  </si>
  <si>
    <t>39236-46-9</t>
  </si>
  <si>
    <t>3923-79-3</t>
  </si>
  <si>
    <t>39239-77-5</t>
  </si>
  <si>
    <t>39239-79-7</t>
  </si>
  <si>
    <t>39240-97-6</t>
  </si>
  <si>
    <t>392-41-6</t>
  </si>
  <si>
    <t>39243-02-2</t>
  </si>
  <si>
    <t>39245-23-3</t>
  </si>
  <si>
    <t>3924-70-7</t>
  </si>
  <si>
    <t>39247-96-6</t>
  </si>
  <si>
    <t>39250-26-5</t>
  </si>
  <si>
    <t>39251-86-0</t>
  </si>
  <si>
    <t>39251-88-2</t>
  </si>
  <si>
    <t>39251-97-3</t>
  </si>
  <si>
    <t>39252-03-4</t>
  </si>
  <si>
    <t>39254-90-5</t>
  </si>
  <si>
    <t>39255-20-4</t>
  </si>
  <si>
    <t>39255-32-8</t>
  </si>
  <si>
    <t>392-56-3</t>
  </si>
  <si>
    <t>392-57-4</t>
  </si>
  <si>
    <t>39258-30-5</t>
  </si>
  <si>
    <t>39262-28-7</t>
  </si>
  <si>
    <t>39263-32-6</t>
  </si>
  <si>
    <t>39263-33-7</t>
  </si>
  <si>
    <t>39263-80-4</t>
  </si>
  <si>
    <t>39264-02-3</t>
  </si>
  <si>
    <t>39265-84-4</t>
  </si>
  <si>
    <t>3926-62-3</t>
  </si>
  <si>
    <t>39266-67-6</t>
  </si>
  <si>
    <t>3926-67-8</t>
  </si>
  <si>
    <t>392-68-7</t>
  </si>
  <si>
    <t>39268-96-7</t>
  </si>
  <si>
    <t>39269-10-8</t>
  </si>
  <si>
    <t>39270-39-8</t>
  </si>
  <si>
    <t>39273-52-4</t>
  </si>
  <si>
    <t>39277-41-3</t>
  </si>
  <si>
    <t>39277-47-9</t>
  </si>
  <si>
    <t>39279-59-9</t>
  </si>
  <si>
    <t>39282-36-5</t>
  </si>
  <si>
    <t>392-83-6</t>
  </si>
  <si>
    <t>392-85-8</t>
  </si>
  <si>
    <t>392-86-9</t>
  </si>
  <si>
    <t>39290-78-3</t>
  </si>
  <si>
    <t>3929-47-3</t>
  </si>
  <si>
    <t>392-95-0</t>
  </si>
  <si>
    <t>39295-60-8</t>
  </si>
  <si>
    <t>39300-45-3</t>
  </si>
  <si>
    <t>39300-95-3</t>
  </si>
  <si>
    <t>3930-13-0</t>
  </si>
  <si>
    <t>3930-19-6</t>
  </si>
  <si>
    <t>3930-47-0</t>
  </si>
  <si>
    <t>3930-83-4</t>
  </si>
  <si>
    <t>393-11-3</t>
  </si>
  <si>
    <t>39318-18-8</t>
  </si>
  <si>
    <t>3931-89-3</t>
  </si>
  <si>
    <t>39322-78-6</t>
  </si>
  <si>
    <t>3932-49-8</t>
  </si>
  <si>
    <t>39327-16-7</t>
  </si>
  <si>
    <t>3932-97-6</t>
  </si>
  <si>
    <t>393-36-2</t>
  </si>
  <si>
    <t>3933-94-6</t>
  </si>
  <si>
    <t>393-39-5</t>
  </si>
  <si>
    <t>3934-16-5</t>
  </si>
  <si>
    <t>3934-20-1</t>
  </si>
  <si>
    <t>3934-23-4</t>
  </si>
  <si>
    <t>39346-74-2</t>
  </si>
  <si>
    <t>3934-76-7</t>
  </si>
  <si>
    <t>3934-81-4</t>
  </si>
  <si>
    <t>3934-84-7</t>
  </si>
  <si>
    <t>3934-87-0</t>
  </si>
  <si>
    <t>393509-79-0</t>
  </si>
  <si>
    <t>393-52-2</t>
  </si>
  <si>
    <t>39354-45-5</t>
  </si>
  <si>
    <t>393-55-5</t>
  </si>
  <si>
    <t>393569-31-8</t>
  </si>
  <si>
    <t>3936-02-5</t>
  </si>
  <si>
    <t>39363-31-0</t>
  </si>
  <si>
    <t>39372-30-0</t>
  </si>
  <si>
    <t>3937-28-8</t>
  </si>
  <si>
    <t>39373-89-2</t>
  </si>
  <si>
    <t>39373-95-0</t>
  </si>
  <si>
    <t>3937-56-2</t>
  </si>
  <si>
    <t>393-75-9</t>
  </si>
  <si>
    <t>3937-96-0</t>
  </si>
  <si>
    <t>393827-71-9</t>
  </si>
  <si>
    <t>393-85-1</t>
  </si>
  <si>
    <t>3938-81-6</t>
  </si>
  <si>
    <t>3938-95-2</t>
  </si>
  <si>
    <t>3938-96-3</t>
  </si>
  <si>
    <t>3939-09-1</t>
  </si>
  <si>
    <t>394-01-4</t>
  </si>
  <si>
    <t>39407-03-9</t>
  </si>
  <si>
    <t>39416-48-3</t>
  </si>
  <si>
    <t>394-25-2</t>
  </si>
  <si>
    <t>3942-54-9</t>
  </si>
  <si>
    <t>39430-51-8</t>
  </si>
  <si>
    <t>394-32-1</t>
  </si>
  <si>
    <t>39432-81-0</t>
  </si>
  <si>
    <t>394-35-4</t>
  </si>
  <si>
    <t>3943-74-6</t>
  </si>
  <si>
    <t>3943-77-9</t>
  </si>
  <si>
    <t>39437-99-5</t>
  </si>
  <si>
    <t>39438-11-4</t>
  </si>
  <si>
    <t>3943-82-6</t>
  </si>
  <si>
    <t>3943-89-3</t>
  </si>
  <si>
    <t>3943-91-7</t>
  </si>
  <si>
    <t>3943-97-3</t>
  </si>
  <si>
    <t>394-41-2</t>
  </si>
  <si>
    <t>3944-35-2</t>
  </si>
  <si>
    <t>3944-36-3</t>
  </si>
  <si>
    <t>3944-37-4</t>
  </si>
  <si>
    <t>394-46-7</t>
  </si>
  <si>
    <t>3944-72-7</t>
  </si>
  <si>
    <t>394-47-8</t>
  </si>
  <si>
    <t>39454-62-1</t>
  </si>
  <si>
    <t>3946-01-8</t>
  </si>
  <si>
    <t>3946-10-9</t>
  </si>
  <si>
    <t>3946-29-0</t>
  </si>
  <si>
    <t>39471-52-8</t>
  </si>
  <si>
    <t>39472-31-6</t>
  </si>
  <si>
    <t>394735-17-2</t>
  </si>
  <si>
    <t>39474-58-3</t>
  </si>
  <si>
    <t>3947-58-8</t>
  </si>
  <si>
    <t>3947-65-7</t>
  </si>
  <si>
    <t>39478-78-9</t>
  </si>
  <si>
    <t>39479-71-5</t>
  </si>
  <si>
    <t>3947-97-5</t>
  </si>
  <si>
    <t>39481-55-5</t>
  </si>
  <si>
    <t>39482-87-6</t>
  </si>
  <si>
    <t>39489-75-3</t>
  </si>
  <si>
    <t>39492-01-8</t>
  </si>
  <si>
    <t>39492-88-1</t>
  </si>
  <si>
    <t>39492-89-2</t>
  </si>
  <si>
    <t>39492-90-5</t>
  </si>
  <si>
    <t>3949-36-8</t>
  </si>
  <si>
    <t>39494-05-8</t>
  </si>
  <si>
    <t>39495-15-3</t>
  </si>
  <si>
    <t>39499-34-8</t>
  </si>
  <si>
    <t>39507-96-5</t>
  </si>
  <si>
    <t>39508-00-4</t>
  </si>
  <si>
    <t>39508-27-5</t>
  </si>
  <si>
    <t>395104-30-0</t>
  </si>
  <si>
    <t>39512-49-7</t>
  </si>
  <si>
    <t>39512-50-0</t>
  </si>
  <si>
    <t>39512-51-1</t>
  </si>
  <si>
    <t>39514-19-7</t>
  </si>
  <si>
    <t>39515-40-7</t>
  </si>
  <si>
    <t>39515-41-8</t>
  </si>
  <si>
    <t>39515-51-0</t>
  </si>
  <si>
    <t>39516-91-1</t>
  </si>
  <si>
    <t>39520-22-4</t>
  </si>
  <si>
    <t>39520-24-6</t>
  </si>
  <si>
    <t>39521-32-9</t>
  </si>
  <si>
    <t>39522-55-9</t>
  </si>
  <si>
    <t>39525-69-4</t>
  </si>
  <si>
    <t>39526-01-7</t>
  </si>
  <si>
    <t>3952-61-2</t>
  </si>
  <si>
    <t>3952-78-1</t>
  </si>
  <si>
    <t>395-28-8</t>
  </si>
  <si>
    <t>3952-98-5</t>
  </si>
  <si>
    <t>3953-10-4</t>
  </si>
  <si>
    <t>3953-30-8</t>
  </si>
  <si>
    <t>395-33-5</t>
  </si>
  <si>
    <t>395-35-7</t>
  </si>
  <si>
    <t>39536-61-3</t>
  </si>
  <si>
    <t>39538-68-6</t>
  </si>
  <si>
    <t>39542-83-1</t>
  </si>
  <si>
    <t>39544-74-6</t>
  </si>
  <si>
    <t>395-44-8</t>
  </si>
  <si>
    <t>395-45-9</t>
  </si>
  <si>
    <t>39546-32-2</t>
  </si>
  <si>
    <t>39547-16-5</t>
  </si>
  <si>
    <t>39549-27-4</t>
  </si>
  <si>
    <t>39549-31-0</t>
  </si>
  <si>
    <t>39552-01-7</t>
  </si>
  <si>
    <t>3955-26-8</t>
  </si>
  <si>
    <t>39555-40-3</t>
  </si>
  <si>
    <t>39556-41-7</t>
  </si>
  <si>
    <t>39557-43-2</t>
  </si>
  <si>
    <t>39560-34-4</t>
  </si>
  <si>
    <t>39562-17-9</t>
  </si>
  <si>
    <t>39562-22-6</t>
  </si>
  <si>
    <t>39562-27-1</t>
  </si>
  <si>
    <t>39562-58-8</t>
  </si>
  <si>
    <t>39563-28-5</t>
  </si>
  <si>
    <t>39563-54-7</t>
  </si>
  <si>
    <t>39565-05-4</t>
  </si>
  <si>
    <t>39565-07-6</t>
  </si>
  <si>
    <t>39565-71-4</t>
  </si>
  <si>
    <t>3956-62-5</t>
  </si>
  <si>
    <t>3956-73-8</t>
  </si>
  <si>
    <t>3956-80-7</t>
  </si>
  <si>
    <t>395683-14-4</t>
  </si>
  <si>
    <t>39568-89-3</t>
  </si>
  <si>
    <t>39568-91-7</t>
  </si>
  <si>
    <t>39568-98-4</t>
  </si>
  <si>
    <t>39568-99-5</t>
  </si>
  <si>
    <t>39569-21-6</t>
  </si>
  <si>
    <t>39572-08-2</t>
  </si>
  <si>
    <t>39572-10-6</t>
  </si>
  <si>
    <t>39572-15-1</t>
  </si>
  <si>
    <t>39572-17-3</t>
  </si>
  <si>
    <t>39572-18-4</t>
  </si>
  <si>
    <t>3957-22-0</t>
  </si>
  <si>
    <t>39575-65-0</t>
  </si>
  <si>
    <t>39577-43-0</t>
  </si>
  <si>
    <t>3958-03-0</t>
  </si>
  <si>
    <t>395-81-3</t>
  </si>
  <si>
    <t>39582-26-8</t>
  </si>
  <si>
    <t>39583-10-3</t>
  </si>
  <si>
    <t>39585-12-1</t>
  </si>
  <si>
    <t>3958-56-3</t>
  </si>
  <si>
    <t>3958-57-4</t>
  </si>
  <si>
    <t>3958-60-9</t>
  </si>
  <si>
    <t>39590-62-0</t>
  </si>
  <si>
    <t>3959-07-7</t>
  </si>
  <si>
    <t>39590-81-3</t>
  </si>
  <si>
    <t>3959-12-4</t>
  </si>
  <si>
    <t>3959-13-5</t>
  </si>
  <si>
    <t>39593-08-3</t>
  </si>
  <si>
    <t>39594-44-0</t>
  </si>
  <si>
    <t>39595-61-4</t>
  </si>
  <si>
    <t>39599-05-8</t>
  </si>
  <si>
    <t>3960-05-2</t>
  </si>
  <si>
    <t>39605-45-3</t>
  </si>
  <si>
    <t>396091-16-0</t>
  </si>
  <si>
    <t>396129-53-6</t>
  </si>
  <si>
    <t>39614-85-2</t>
  </si>
  <si>
    <t>39615-79-7</t>
  </si>
  <si>
    <t>39616-92-7</t>
  </si>
  <si>
    <t>39617-05-5</t>
  </si>
  <si>
    <t>39617-08-8</t>
  </si>
  <si>
    <t>39624-66-3</t>
  </si>
  <si>
    <t>39624-81-2</t>
  </si>
  <si>
    <t>3962-66-1</t>
  </si>
  <si>
    <t>39627-84-4</t>
  </si>
  <si>
    <t>39627-98-0</t>
  </si>
  <si>
    <t>39629-89-5</t>
  </si>
  <si>
    <t>396-31-6</t>
  </si>
  <si>
    <t>39633-82-4</t>
  </si>
  <si>
    <t>39634-42-9</t>
  </si>
  <si>
    <t>39635-11-5</t>
  </si>
  <si>
    <t>39635-32-0</t>
  </si>
  <si>
    <t>39635-34-2</t>
  </si>
  <si>
    <t>39635-35-3</t>
  </si>
  <si>
    <t>39635-79-5</t>
  </si>
  <si>
    <t>3963-62-0</t>
  </si>
  <si>
    <t>39637-74-6</t>
  </si>
  <si>
    <t>3963-80-2</t>
  </si>
  <si>
    <t>3963-81-3</t>
  </si>
  <si>
    <t>39638-32-9</t>
  </si>
  <si>
    <t>39638-34-1</t>
  </si>
  <si>
    <t>3963-95-9</t>
  </si>
  <si>
    <t>39640-52-3</t>
  </si>
  <si>
    <t>3964-18-9</t>
  </si>
  <si>
    <t>39642-65-4</t>
  </si>
  <si>
    <t>39643-08-8</t>
  </si>
  <si>
    <t>3964-52-1</t>
  </si>
  <si>
    <t>3964-54-3</t>
  </si>
  <si>
    <t>3964-56-5</t>
  </si>
  <si>
    <t>3964-57-6</t>
  </si>
  <si>
    <t>3964-58-7</t>
  </si>
  <si>
    <t>3964-73-6</t>
  </si>
  <si>
    <t>3964-79-2</t>
  </si>
  <si>
    <t>3964-81-6</t>
  </si>
  <si>
    <t>39648-49-2</t>
  </si>
  <si>
    <t>39648-67-4</t>
  </si>
  <si>
    <t>39649-71-3</t>
  </si>
  <si>
    <t>39649-76-8</t>
  </si>
  <si>
    <t>39649-90-6</t>
  </si>
  <si>
    <t>39650-63-0</t>
  </si>
  <si>
    <t>39652-32-9</t>
  </si>
  <si>
    <t>3965-53-5</t>
  </si>
  <si>
    <t>3965-55-7</t>
  </si>
  <si>
    <t>3965-63-7</t>
  </si>
  <si>
    <t>39657-47-1</t>
  </si>
  <si>
    <t>39658-49-6</t>
  </si>
  <si>
    <t>39659-52-4</t>
  </si>
  <si>
    <t>3965-97-7</t>
  </si>
  <si>
    <t>3966-32-3</t>
  </si>
  <si>
    <t>39663-84-8</t>
  </si>
  <si>
    <t>39664-33-0</t>
  </si>
  <si>
    <t>396-64-5</t>
  </si>
  <si>
    <t>39666-27-8</t>
  </si>
  <si>
    <t>39668-74-1</t>
  </si>
  <si>
    <t>39668-75-2</t>
  </si>
  <si>
    <t>39668-76-3</t>
  </si>
  <si>
    <t>39668-77-4</t>
  </si>
  <si>
    <t>39668-79-6</t>
  </si>
  <si>
    <t>39668-81-0</t>
  </si>
  <si>
    <t>39668-82-1</t>
  </si>
  <si>
    <t>39668-83-2</t>
  </si>
  <si>
    <t>39669-49-3</t>
  </si>
  <si>
    <t>39669-92-6</t>
  </si>
  <si>
    <t>39669-97-1</t>
  </si>
  <si>
    <t>39670-02-5</t>
  </si>
  <si>
    <t>39670-09-2</t>
  </si>
  <si>
    <t>39672-75-8</t>
  </si>
  <si>
    <t>3967-32-6</t>
  </si>
  <si>
    <t>39674-40-3</t>
  </si>
  <si>
    <t>3967-54-2</t>
  </si>
  <si>
    <t>3967-55-3</t>
  </si>
  <si>
    <t>3967-57-5</t>
  </si>
  <si>
    <t>3968-15-8</t>
  </si>
  <si>
    <t>39684-28-1</t>
  </si>
  <si>
    <t>39684-61-2</t>
  </si>
  <si>
    <t>39685-31-9</t>
  </si>
  <si>
    <t>39687-95-1</t>
  </si>
  <si>
    <t>3968-92-1</t>
  </si>
  <si>
    <t>39690-06-7</t>
  </si>
  <si>
    <t>39692-17-6</t>
  </si>
  <si>
    <t>39698-12-9</t>
  </si>
  <si>
    <t>39701-29-6</t>
  </si>
  <si>
    <t>3970-21-6</t>
  </si>
  <si>
    <t>3970-35-2</t>
  </si>
  <si>
    <t>3970-40-9</t>
  </si>
  <si>
    <t>3970-62-5</t>
  </si>
  <si>
    <t>39707-47-6</t>
  </si>
  <si>
    <t>39711-79-0</t>
  </si>
  <si>
    <t>3971-28-6</t>
  </si>
  <si>
    <t>3971-33-3</t>
  </si>
  <si>
    <t>39716-58-0</t>
  </si>
  <si>
    <t>39717-39-0</t>
  </si>
  <si>
    <t>3971-76-4</t>
  </si>
  <si>
    <t>39718-00-8</t>
  </si>
  <si>
    <t>39718-75-7</t>
  </si>
  <si>
    <t>39718-89-3</t>
  </si>
  <si>
    <t>39718-97-3</t>
  </si>
  <si>
    <t>39719-87-4</t>
  </si>
  <si>
    <t>3972-36-9</t>
  </si>
  <si>
    <t>3972-56-3</t>
  </si>
  <si>
    <t>3972-65-4</t>
  </si>
  <si>
    <t>39728-80-8</t>
  </si>
  <si>
    <t>3973-06-6</t>
  </si>
  <si>
    <t>3973-08-8</t>
  </si>
  <si>
    <t>3973-18-0</t>
  </si>
  <si>
    <t>39735-13-2</t>
  </si>
  <si>
    <t>3973-62-4</t>
  </si>
  <si>
    <t>39736-25-9</t>
  </si>
  <si>
    <t>3973-70-4</t>
  </si>
  <si>
    <t>39739-46-3</t>
  </si>
  <si>
    <t>39741-62-3</t>
  </si>
  <si>
    <t>39741-91-8</t>
  </si>
  <si>
    <t>39742-60-4</t>
  </si>
  <si>
    <t>39742-63-7</t>
  </si>
  <si>
    <t>39746-00-4</t>
  </si>
  <si>
    <t>39748-53-3</t>
  </si>
  <si>
    <t>3974-99-0</t>
  </si>
  <si>
    <t>3975-10-8</t>
  </si>
  <si>
    <t>39751-33-2</t>
  </si>
  <si>
    <t>3975-14-2</t>
  </si>
  <si>
    <t>39754-64-8</t>
  </si>
  <si>
    <t>397-60-4</t>
  </si>
  <si>
    <t>397-62-6</t>
  </si>
  <si>
    <t>39765-80-5</t>
  </si>
  <si>
    <t>3976-69-0</t>
  </si>
  <si>
    <t>39770-04-2</t>
  </si>
  <si>
    <t>39770-05-3</t>
  </si>
  <si>
    <t>3977-23-9</t>
  </si>
  <si>
    <t>3977-29-5</t>
  </si>
  <si>
    <t>39776-82-4</t>
  </si>
  <si>
    <t>39780-54-6</t>
  </si>
  <si>
    <t>39780-55-7</t>
  </si>
  <si>
    <t>39787-83-2</t>
  </si>
  <si>
    <t>3978-80-1</t>
  </si>
  <si>
    <t>3978-81-2</t>
  </si>
  <si>
    <t>3978-86-7</t>
  </si>
  <si>
    <t>39791-31-6</t>
  </si>
  <si>
    <t>39794-99-5</t>
  </si>
  <si>
    <t>39795-76-1</t>
  </si>
  <si>
    <t>39797-90-5</t>
  </si>
  <si>
    <t>39800-93-6</t>
  </si>
  <si>
    <t>39801-14-4</t>
  </si>
  <si>
    <t>39807-15-3</t>
  </si>
  <si>
    <t>39807-19-7</t>
  </si>
  <si>
    <t>39811-17-1</t>
  </si>
  <si>
    <t>3981-36-0</t>
  </si>
  <si>
    <t>3981-39-3</t>
  </si>
  <si>
    <t>39817-09-9</t>
  </si>
  <si>
    <t>3981-79-1</t>
  </si>
  <si>
    <t>39819-65-3</t>
  </si>
  <si>
    <t>398-21-0</t>
  </si>
  <si>
    <t>398-23-2</t>
  </si>
  <si>
    <t>39823-55-7</t>
  </si>
  <si>
    <t>39824-11-8</t>
  </si>
  <si>
    <t>398-24-3</t>
  </si>
  <si>
    <t>39825-23-5</t>
  </si>
  <si>
    <t>39825-33-7</t>
  </si>
  <si>
    <t>39825-72-4</t>
  </si>
  <si>
    <t>39825-93-9</t>
  </si>
  <si>
    <t>3982-82-9</t>
  </si>
  <si>
    <t>3982-87-4</t>
  </si>
  <si>
    <t>3982-91-0</t>
  </si>
  <si>
    <t>39831-55-5</t>
  </si>
  <si>
    <t>398-32-3</t>
  </si>
  <si>
    <t>39833-65-3</t>
  </si>
  <si>
    <t>3983-45-7</t>
  </si>
  <si>
    <t>3983-91-3</t>
  </si>
  <si>
    <t>39840-30-7</t>
  </si>
  <si>
    <t>3984-14-3</t>
  </si>
  <si>
    <t>3984-22-3</t>
  </si>
  <si>
    <t>3984-34-7</t>
  </si>
  <si>
    <t>39846-56-5</t>
  </si>
  <si>
    <t>39846-66-7</t>
  </si>
  <si>
    <t>39847-37-5</t>
  </si>
  <si>
    <t>39847-39-7</t>
  </si>
  <si>
    <t>39847-41-1</t>
  </si>
  <si>
    <t>3984-76-7</t>
  </si>
  <si>
    <t>398489-26-4</t>
  </si>
  <si>
    <t>39850-65-2</t>
  </si>
  <si>
    <t>39850-66-3</t>
  </si>
  <si>
    <t>398507-55-6</t>
  </si>
  <si>
    <t>39850-91-4</t>
  </si>
  <si>
    <t>39850-93-6</t>
  </si>
  <si>
    <t>39852-87-4</t>
  </si>
  <si>
    <t>39856-50-3</t>
  </si>
  <si>
    <t>39856-52-5</t>
  </si>
  <si>
    <t>3985-81-7</t>
  </si>
  <si>
    <t>39860-99-6</t>
  </si>
  <si>
    <t>39864-10-3</t>
  </si>
  <si>
    <t>39864-15-8</t>
  </si>
  <si>
    <t>39865-35-5</t>
  </si>
  <si>
    <t>39868-96-7</t>
  </si>
  <si>
    <t>398-69-6</t>
  </si>
  <si>
    <t>39872-57-6</t>
  </si>
  <si>
    <t>39874-62-9</t>
  </si>
  <si>
    <t>3987-53-9</t>
  </si>
  <si>
    <t>39878-37-0</t>
  </si>
  <si>
    <t>3988-03-2</t>
  </si>
  <si>
    <t>39884-48-5</t>
  </si>
  <si>
    <t>39885-50-2</t>
  </si>
  <si>
    <t>39888-70-5</t>
  </si>
  <si>
    <t>39890-42-1</t>
  </si>
  <si>
    <t>39890-45-4</t>
  </si>
  <si>
    <t>39890-46-5</t>
  </si>
  <si>
    <t>39891-12-8</t>
  </si>
  <si>
    <t>39893-64-6</t>
  </si>
  <si>
    <t>39895-55-1</t>
  </si>
  <si>
    <t>39895-79-9</t>
  </si>
  <si>
    <t>39896-06-5</t>
  </si>
  <si>
    <t>39897-15-9</t>
  </si>
  <si>
    <t>39897-19-3</t>
  </si>
  <si>
    <t>39897-20-6</t>
  </si>
  <si>
    <t>39897-21-7</t>
  </si>
  <si>
    <t>39897-31-9</t>
  </si>
  <si>
    <t>39897-32-0</t>
  </si>
  <si>
    <t>3989-75-1</t>
  </si>
  <si>
    <t>398-99-2</t>
  </si>
  <si>
    <t>3989-97-7</t>
  </si>
  <si>
    <t>39899-98-4</t>
  </si>
  <si>
    <t>39900-11-3</t>
  </si>
  <si>
    <t>39900-12-4</t>
  </si>
  <si>
    <t>39900-38-4</t>
  </si>
  <si>
    <t>3990-05-4</t>
  </si>
  <si>
    <t>39900-95-3</t>
  </si>
  <si>
    <t>39903-01-0</t>
  </si>
  <si>
    <t>39905-50-5</t>
  </si>
  <si>
    <t>39905-57-2</t>
  </si>
  <si>
    <t>39906-04-2</t>
  </si>
  <si>
    <t>39907-68-1</t>
  </si>
  <si>
    <t>39910-98-0</t>
  </si>
  <si>
    <t>3991-61-5</t>
  </si>
  <si>
    <t>3991-73-9</t>
  </si>
  <si>
    <t>39920-37-1</t>
  </si>
  <si>
    <t>39924-26-0</t>
  </si>
  <si>
    <t>39924-27-1</t>
  </si>
  <si>
    <t>39924-40-8</t>
  </si>
  <si>
    <t>39924-52-2</t>
  </si>
  <si>
    <t>399-25-7</t>
  </si>
  <si>
    <t>39926-11-9</t>
  </si>
  <si>
    <t>399-31-5</t>
  </si>
  <si>
    <t>39931-77-6</t>
  </si>
  <si>
    <t>39936-67-9</t>
  </si>
  <si>
    <t>3993-73-5</t>
  </si>
  <si>
    <t>39942-41-1</t>
  </si>
  <si>
    <t>39943-70-9</t>
  </si>
  <si>
    <t>39948-18-0</t>
  </si>
  <si>
    <t>39950-77-1</t>
  </si>
  <si>
    <t>39951-36-5</t>
  </si>
  <si>
    <t>39951-80-9</t>
  </si>
  <si>
    <t>39951-83-2</t>
  </si>
  <si>
    <t>399-52-0</t>
  </si>
  <si>
    <t>39952-00-6</t>
  </si>
  <si>
    <t>39957-00-1</t>
  </si>
  <si>
    <t>39959-37-0</t>
  </si>
  <si>
    <t>39968-33-7</t>
  </si>
  <si>
    <t>39971-36-3</t>
  </si>
  <si>
    <t>39973-15-4</t>
  </si>
  <si>
    <t>39973-76-7</t>
  </si>
  <si>
    <t>39974-35-1</t>
  </si>
  <si>
    <t>39975-26-3</t>
  </si>
  <si>
    <t>399-76-8</t>
  </si>
  <si>
    <t>39977-73-6</t>
  </si>
  <si>
    <t>39978-42-2</t>
  </si>
  <si>
    <t>39978-44-4</t>
  </si>
  <si>
    <t>39979-46-9</t>
  </si>
  <si>
    <t>39981-04-9</t>
  </si>
  <si>
    <t>39986-37-3</t>
  </si>
  <si>
    <t>3999-01-7</t>
  </si>
  <si>
    <t>399-94-0</t>
  </si>
  <si>
    <t>39994-75-7</t>
  </si>
  <si>
    <t>399-95-1</t>
  </si>
  <si>
    <t>3999-70-0</t>
  </si>
  <si>
    <t>39998-25-9</t>
  </si>
  <si>
    <t>39998-81-7</t>
  </si>
  <si>
    <t>39999-42-3</t>
  </si>
  <si>
    <t>40000-20-2</t>
  </si>
  <si>
    <t>4000-16-2</t>
  </si>
  <si>
    <t>40002-62-8</t>
  </si>
  <si>
    <t>40004-08-8</t>
  </si>
  <si>
    <t>400-04-4</t>
  </si>
  <si>
    <t>400044-47-5</t>
  </si>
  <si>
    <t>4000-72-0</t>
  </si>
  <si>
    <t>40013-87-4</t>
  </si>
  <si>
    <t>4001-61-0</t>
  </si>
  <si>
    <t>40016-42-0</t>
  </si>
  <si>
    <t>4001-73-4</t>
  </si>
  <si>
    <t>40018-25-5</t>
  </si>
  <si>
    <t>40018-26-6</t>
  </si>
  <si>
    <t>40020-01-7</t>
  </si>
  <si>
    <t>40021-31-6</t>
  </si>
  <si>
    <t>40027-38-1</t>
  </si>
  <si>
    <t>40027-50-7</t>
  </si>
  <si>
    <t>40034-41-1</t>
  </si>
  <si>
    <t>40034-44-4</t>
  </si>
  <si>
    <t>40034-45-5</t>
  </si>
  <si>
    <t>40034-46-6</t>
  </si>
  <si>
    <t>40034-49-9</t>
  </si>
  <si>
    <t>40034-50-2</t>
  </si>
  <si>
    <t>40034-51-3</t>
  </si>
  <si>
    <t>40034-52-4</t>
  </si>
  <si>
    <t>40034-60-4</t>
  </si>
  <si>
    <t>40034-74-0</t>
  </si>
  <si>
    <t>4003-79-6</t>
  </si>
  <si>
    <t>40038-00-4</t>
  </si>
  <si>
    <t>400-38-4</t>
  </si>
  <si>
    <t>4003-94-5</t>
  </si>
  <si>
    <t>40043-26-3</t>
  </si>
  <si>
    <t>4004-95-9</t>
  </si>
  <si>
    <t>4004-96-0</t>
  </si>
  <si>
    <t>4004-97-1</t>
  </si>
  <si>
    <t>40050-68-8</t>
  </si>
  <si>
    <t>40051-12-5</t>
  </si>
  <si>
    <t>40051-30-7</t>
  </si>
  <si>
    <t>400-53-3</t>
  </si>
  <si>
    <t>400-54-4</t>
  </si>
  <si>
    <t>40054-68-0</t>
  </si>
  <si>
    <t>40054-69-1</t>
  </si>
  <si>
    <t>40054-73-7</t>
  </si>
  <si>
    <t>4005-51-0</t>
  </si>
  <si>
    <t>4005-68-9</t>
  </si>
  <si>
    <t>400-57-7</t>
  </si>
  <si>
    <t>40058-87-5</t>
  </si>
  <si>
    <t>40061-55-0</t>
  </si>
  <si>
    <t>400626-82-6</t>
  </si>
  <si>
    <t>400626-83-7</t>
  </si>
  <si>
    <t>40064-34-4</t>
  </si>
  <si>
    <t>4006-50-2</t>
  </si>
  <si>
    <t>4006-73-9</t>
  </si>
  <si>
    <t>400678</t>
  </si>
  <si>
    <t>40070-59-5</t>
  </si>
  <si>
    <t>40071-64-5</t>
  </si>
  <si>
    <t>40074-04-2</t>
  </si>
  <si>
    <t>40074-34-8</t>
  </si>
  <si>
    <t>40074-68-8</t>
  </si>
  <si>
    <t>400-74-8</t>
  </si>
  <si>
    <t>40076-53-7</t>
  </si>
  <si>
    <t>40082-68-6</t>
  </si>
  <si>
    <t>400827-46-5</t>
  </si>
  <si>
    <t>400827-68-1</t>
  </si>
  <si>
    <t>4008-41-7</t>
  </si>
  <si>
    <t>4008-48-4</t>
  </si>
  <si>
    <t>400852-66-6</t>
  </si>
  <si>
    <t>400882-07-7</t>
  </si>
  <si>
    <t>40088-47-9</t>
  </si>
  <si>
    <t>40088-48-0</t>
  </si>
  <si>
    <t>40098-44-0</t>
  </si>
  <si>
    <t>400-98-6</t>
  </si>
  <si>
    <t>400-99-7</t>
  </si>
  <si>
    <t>4009-98-7</t>
  </si>
  <si>
    <t>40101-17-5</t>
  </si>
  <si>
    <t>4010-62-2</t>
  </si>
  <si>
    <t>40119-17-3</t>
  </si>
  <si>
    <t>40120-74-9</t>
  </si>
  <si>
    <t>40124-27-4</t>
  </si>
  <si>
    <t>40127-89-7</t>
  </si>
  <si>
    <t>40127-91-1</t>
  </si>
  <si>
    <t>40130-25-4</t>
  </si>
  <si>
    <t>40130-97-0</t>
  </si>
  <si>
    <t>40131-09-7</t>
  </si>
  <si>
    <t>40134-18-7</t>
  </si>
  <si>
    <t>40136-65-0</t>
  </si>
  <si>
    <t>40137-22-2</t>
  </si>
  <si>
    <t>40137-60-8</t>
  </si>
  <si>
    <t>4013-94-9</t>
  </si>
  <si>
    <t>4013-95-0</t>
  </si>
  <si>
    <t>40139-96-6</t>
  </si>
  <si>
    <t>40143-76-8</t>
  </si>
  <si>
    <t>40143-77-9</t>
  </si>
  <si>
    <t>40143-78-0</t>
  </si>
  <si>
    <t>40143-79-1</t>
  </si>
  <si>
    <t>40144-33-0</t>
  </si>
  <si>
    <t>40150-98-9</t>
  </si>
  <si>
    <t>4015-16-1</t>
  </si>
  <si>
    <t>4015-18-3</t>
  </si>
  <si>
    <t>401-55-8</t>
  </si>
  <si>
    <t>401-56-9</t>
  </si>
  <si>
    <t>40158-95-0</t>
  </si>
  <si>
    <t>401600-86-0</t>
  </si>
  <si>
    <t>40160-26-7</t>
  </si>
  <si>
    <t>4016-11-9</t>
  </si>
  <si>
    <t>4016-14-2</t>
  </si>
  <si>
    <t>40161-59-9</t>
  </si>
  <si>
    <t>40161-94-2</t>
  </si>
  <si>
    <t>40161-95-3</t>
  </si>
  <si>
    <t>4016-21-1</t>
  </si>
  <si>
    <t>4016-22-2</t>
  </si>
  <si>
    <t>40164-69-0</t>
  </si>
  <si>
    <t>40165-68-2</t>
  </si>
  <si>
    <t>40165-84-2</t>
  </si>
  <si>
    <t>4016-63-1</t>
  </si>
  <si>
    <t>4016-85-7</t>
  </si>
  <si>
    <t>40171-86-6</t>
  </si>
  <si>
    <t>40172-65-4</t>
  </si>
  <si>
    <t>40172-95-0</t>
  </si>
  <si>
    <t>4017-57-6</t>
  </si>
  <si>
    <t>401-77-4</t>
  </si>
  <si>
    <t>40178-22-1</t>
  </si>
  <si>
    <t>401-78-5</t>
  </si>
  <si>
    <t>40180-03-8</t>
  </si>
  <si>
    <t>40180-04-9</t>
  </si>
  <si>
    <t>401-80-9</t>
  </si>
  <si>
    <t>401-81-0</t>
  </si>
  <si>
    <t>40182-09-0</t>
  </si>
  <si>
    <t>40184-38-1</t>
  </si>
  <si>
    <t>40186-70-7</t>
  </si>
  <si>
    <t>40186-71-8</t>
  </si>
  <si>
    <t>40187-51-7</t>
  </si>
  <si>
    <t>40188-41-8</t>
  </si>
  <si>
    <t>40188-45-2</t>
  </si>
  <si>
    <t>40188-83-8</t>
  </si>
  <si>
    <t>401900-40-1</t>
  </si>
  <si>
    <t>40198-53-6</t>
  </si>
  <si>
    <t>401-99-0</t>
  </si>
  <si>
    <t>40199-73-3</t>
  </si>
  <si>
    <t>40200-18-8</t>
  </si>
  <si>
    <t>40203-73-4</t>
  </si>
  <si>
    <t>4020-99-9</t>
  </si>
  <si>
    <t>402-11-9</t>
  </si>
  <si>
    <t>402-13-1</t>
  </si>
  <si>
    <t>4021-34-5</t>
  </si>
  <si>
    <t>4021-47-0</t>
  </si>
  <si>
    <t>40216-82-8</t>
  </si>
  <si>
    <t>40220-08-4</t>
  </si>
  <si>
    <t>40220-12-0</t>
  </si>
  <si>
    <t>40220-90-4</t>
  </si>
  <si>
    <t>40221-44-1</t>
  </si>
  <si>
    <t>402-23-3</t>
  </si>
  <si>
    <t>40224-10-0</t>
  </si>
  <si>
    <t>40227-15-4</t>
  </si>
  <si>
    <t>40228-93-1</t>
  </si>
  <si>
    <t>4023-02-3</t>
  </si>
  <si>
    <t>402-31-3</t>
  </si>
  <si>
    <t>40232-93-7</t>
  </si>
  <si>
    <t>4023-34-1</t>
  </si>
  <si>
    <t>40233-98-5</t>
  </si>
  <si>
    <t>4023-49-8</t>
  </si>
  <si>
    <t>4023-53-4</t>
  </si>
  <si>
    <t>402-36-8</t>
  </si>
  <si>
    <t>4023-80-7</t>
  </si>
  <si>
    <t>40239-01-8</t>
  </si>
  <si>
    <t>4024-14-0</t>
  </si>
  <si>
    <t>40241-78-9</t>
  </si>
  <si>
    <t>40242-27-1</t>
  </si>
  <si>
    <t>402-42-6</t>
  </si>
  <si>
    <t>4024-34-4</t>
  </si>
  <si>
    <t>402-43-7</t>
  </si>
  <si>
    <t>402-44-8</t>
  </si>
  <si>
    <t>40244-98-2</t>
  </si>
  <si>
    <t>402-45-9</t>
  </si>
  <si>
    <t>402-46-0</t>
  </si>
  <si>
    <t>40246-10-4</t>
  </si>
  <si>
    <t>40248-31-5</t>
  </si>
  <si>
    <t>40248-63-3</t>
  </si>
  <si>
    <t>402-49-3</t>
  </si>
  <si>
    <t>40252-86-6</t>
  </si>
  <si>
    <t>402-54-0</t>
  </si>
  <si>
    <t>40254-73-7</t>
  </si>
  <si>
    <t>402-55-1</t>
  </si>
  <si>
    <t>4025-64-3</t>
  </si>
  <si>
    <t>402567-16-2</t>
  </si>
  <si>
    <t>40256-87-9</t>
  </si>
  <si>
    <t>40257-02-1</t>
  </si>
  <si>
    <t>4025-77-8</t>
  </si>
  <si>
    <t>40258-80-8</t>
  </si>
  <si>
    <t>4026-05-5</t>
  </si>
  <si>
    <t>4026-18-0</t>
  </si>
  <si>
    <t>4026-20-4</t>
  </si>
  <si>
    <t>402-63-1</t>
  </si>
  <si>
    <t>40263-57-8</t>
  </si>
  <si>
    <t>402-64-2</t>
  </si>
  <si>
    <t>40265-98-3</t>
  </si>
  <si>
    <t>40265-99-4</t>
  </si>
  <si>
    <t>402-67-5</t>
  </si>
  <si>
    <t>40267-72-9</t>
  </si>
  <si>
    <t>402-71-1</t>
  </si>
  <si>
    <t>4027-13-8</t>
  </si>
  <si>
    <t>4027-18-3</t>
  </si>
  <si>
    <t>4027-57-0</t>
  </si>
  <si>
    <t>4027-63-8</t>
  </si>
  <si>
    <t>40277-04-1</t>
  </si>
  <si>
    <t>40278-81-7</t>
  </si>
  <si>
    <t>40281-79-6</t>
  </si>
  <si>
    <t>4028-23-3</t>
  </si>
  <si>
    <t>4028-30-2</t>
  </si>
  <si>
    <t>4028-32-4</t>
  </si>
  <si>
    <t>40283-42-9</t>
  </si>
  <si>
    <t>4028-60-8</t>
  </si>
  <si>
    <t>4028-63-1</t>
  </si>
  <si>
    <t>4028-94-8</t>
  </si>
  <si>
    <t>4028-98-2</t>
  </si>
  <si>
    <t>40290-32-2</t>
  </si>
  <si>
    <t>402910-27-4</t>
  </si>
  <si>
    <t>402913-84-2</t>
  </si>
  <si>
    <t>40291-39-2</t>
  </si>
  <si>
    <t>40292-01-1</t>
  </si>
  <si>
    <t>40292-22-6</t>
  </si>
  <si>
    <t>4029-25-8</t>
  </si>
  <si>
    <t>40292-82-8</t>
  </si>
  <si>
    <t>402934-09-2</t>
  </si>
  <si>
    <t>402944-81-4</t>
  </si>
  <si>
    <t>40298-71-3</t>
  </si>
  <si>
    <t>40302-79-2</t>
  </si>
  <si>
    <t>40305-80-4</t>
  </si>
  <si>
    <t>40306-23-8</t>
  </si>
  <si>
    <t>40306-75-0</t>
  </si>
  <si>
    <t>40312-34-3</t>
  </si>
  <si>
    <t>40316-60-7</t>
  </si>
  <si>
    <t>40317-69-9</t>
  </si>
  <si>
    <t>4031-81-6</t>
  </si>
  <si>
    <t>40321-76-4</t>
  </si>
  <si>
    <t>40321-98-0</t>
  </si>
  <si>
    <t>40321-99-1</t>
  </si>
  <si>
    <t>4032-26-2</t>
  </si>
  <si>
    <t>4032-80-8</t>
  </si>
  <si>
    <t>403-29-2</t>
  </si>
  <si>
    <t>4032-93-3</t>
  </si>
  <si>
    <t>4033-27-6</t>
  </si>
  <si>
    <t>403-33-8</t>
  </si>
  <si>
    <t>4033-39-0</t>
  </si>
  <si>
    <t>4033-40-3</t>
  </si>
  <si>
    <t>4033-46-9</t>
  </si>
  <si>
    <t>403-39-4</t>
  </si>
  <si>
    <t>403-40-7</t>
  </si>
  <si>
    <t>40341-04-6</t>
  </si>
  <si>
    <t>403-41-8</t>
  </si>
  <si>
    <t>403-42-9</t>
  </si>
  <si>
    <t>403-43-0</t>
  </si>
  <si>
    <t>40348-72-9</t>
  </si>
  <si>
    <t>40349-83-5</t>
  </si>
  <si>
    <t>40349-99-3</t>
  </si>
  <si>
    <t>40353-34-2</t>
  </si>
  <si>
    <t>403-54-3</t>
  </si>
  <si>
    <t>40358-51-8</t>
  </si>
  <si>
    <t>4035-89-6</t>
  </si>
  <si>
    <t>4036-30-0</t>
  </si>
  <si>
    <t>40364-80-5</t>
  </si>
  <si>
    <t>40365-28-4</t>
  </si>
  <si>
    <t>40366-31-2</t>
  </si>
  <si>
    <t>4036-86-6</t>
  </si>
  <si>
    <t>4036-89-9</t>
  </si>
  <si>
    <t>40371-50-4</t>
  </si>
  <si>
    <t>40371-64-0</t>
  </si>
  <si>
    <t>40372-00-7</t>
  </si>
  <si>
    <t>40372-72-3</t>
  </si>
  <si>
    <t>40377-69-3</t>
  </si>
  <si>
    <t>40379-24-6</t>
  </si>
  <si>
    <t>4038-04-4</t>
  </si>
  <si>
    <t>403848-04-4</t>
  </si>
  <si>
    <t>4038-49-7</t>
  </si>
  <si>
    <t>40386-51-4</t>
  </si>
  <si>
    <t>4038-90-8</t>
  </si>
  <si>
    <t>40390-09-8</t>
  </si>
  <si>
    <t>40390-11-2</t>
  </si>
  <si>
    <t>40390-12-3</t>
  </si>
  <si>
    <t>40390-14-5</t>
  </si>
  <si>
    <t>403-90-7</t>
  </si>
  <si>
    <t>4039-63-8</t>
  </si>
  <si>
    <t>40398-00-3</t>
  </si>
  <si>
    <t>403989-79-7</t>
  </si>
  <si>
    <t>40401-39-6</t>
  </si>
  <si>
    <t>4040-48-6</t>
  </si>
  <si>
    <t>4040-50-0</t>
  </si>
  <si>
    <t>4040-54-4</t>
  </si>
  <si>
    <t>4040-74-8</t>
  </si>
  <si>
    <t>4040-75-9</t>
  </si>
  <si>
    <t>4041-09-2</t>
  </si>
  <si>
    <t>40411-76-5</t>
  </si>
  <si>
    <t>40411-77-6</t>
  </si>
  <si>
    <t>40412-06-4</t>
  </si>
  <si>
    <t>4041-95-6</t>
  </si>
  <si>
    <t>40420-22-2</t>
  </si>
  <si>
    <t>40421-16-7</t>
  </si>
  <si>
    <t>40422-73-9</t>
  </si>
  <si>
    <t>4042-30-2</t>
  </si>
  <si>
    <t>4042-39-1</t>
  </si>
  <si>
    <t>404-24-0</t>
  </si>
  <si>
    <t>40427-66-5</t>
  </si>
  <si>
    <t>40427-75-6</t>
  </si>
  <si>
    <t>40432-84-6</t>
  </si>
  <si>
    <t>40434-87-5</t>
  </si>
  <si>
    <t>4043-59-8</t>
  </si>
  <si>
    <t>40438-48-0</t>
  </si>
  <si>
    <t>4043-88-3</t>
  </si>
  <si>
    <t>4043-96-3</t>
  </si>
  <si>
    <t>40444-43-7</t>
  </si>
  <si>
    <t>4044-60-4</t>
  </si>
  <si>
    <t>4044-65-9</t>
  </si>
  <si>
    <t>40447-04-9</t>
  </si>
  <si>
    <t>4045-24-3</t>
  </si>
  <si>
    <t>40452-70-8</t>
  </si>
  <si>
    <t>40454-19-1</t>
  </si>
  <si>
    <t>40454-21-5</t>
  </si>
  <si>
    <t>40454-29-3</t>
  </si>
  <si>
    <t>4045-44-7</t>
  </si>
  <si>
    <t>40456-28-8</t>
  </si>
  <si>
    <t>40456-31-3</t>
  </si>
  <si>
    <t>40458-98-8</t>
  </si>
  <si>
    <t>4046-02-0</t>
  </si>
  <si>
    <t>4046-21-3</t>
  </si>
  <si>
    <t>4046-24-6</t>
  </si>
  <si>
    <t>40463-09-0</t>
  </si>
  <si>
    <t>40463-72-7</t>
  </si>
  <si>
    <t>40465-45-0</t>
  </si>
  <si>
    <t>40470-68-6</t>
  </si>
  <si>
    <t>40471-97-4</t>
  </si>
  <si>
    <t>404-72-8</t>
  </si>
  <si>
    <t>4047-75-0</t>
  </si>
  <si>
    <t>40478-82-8</t>
  </si>
  <si>
    <t>404-82-0</t>
  </si>
  <si>
    <t>404828-08-6</t>
  </si>
  <si>
    <t>4048-33-3</t>
  </si>
  <si>
    <t>4048-42-4</t>
  </si>
  <si>
    <t>40487-42-1</t>
  </si>
  <si>
    <t>404920-28-1</t>
  </si>
  <si>
    <t>40492-13-5</t>
  </si>
  <si>
    <t>40492-14-6</t>
  </si>
  <si>
    <t>4049-34-7</t>
  </si>
  <si>
    <t>404950-80-7</t>
  </si>
  <si>
    <t>40495-69-0</t>
  </si>
  <si>
    <t>40497-30-1</t>
  </si>
  <si>
    <t>40498-13-3</t>
  </si>
  <si>
    <t>4049-81-4</t>
  </si>
  <si>
    <t>40499-83-0</t>
  </si>
  <si>
    <t>4050-45-7</t>
  </si>
  <si>
    <t>40507-78-6</t>
  </si>
  <si>
    <t>40507-80-0</t>
  </si>
  <si>
    <t>40507-86-6</t>
  </si>
  <si>
    <t>40507-94-6</t>
  </si>
  <si>
    <t>40509-16-8</t>
  </si>
  <si>
    <t>40512-60-5</t>
  </si>
  <si>
    <t>4051-63-2</t>
  </si>
  <si>
    <t>40516-46-9</t>
  </si>
  <si>
    <t>405168-58-3</t>
  </si>
  <si>
    <t>405169-16-6 | 692737</t>
  </si>
  <si>
    <t>40518-76-1</t>
  </si>
  <si>
    <t>40520-25-0</t>
  </si>
  <si>
    <t>405-22-1</t>
  </si>
  <si>
    <t>40522-91-6</t>
  </si>
  <si>
    <t>40523-01-1</t>
  </si>
  <si>
    <t>4052-30-6</t>
  </si>
  <si>
    <t>405237-85-6</t>
  </si>
  <si>
    <t>4052-54-4</t>
  </si>
  <si>
    <t>4052-59-9</t>
  </si>
  <si>
    <t>40527-42-2</t>
  </si>
  <si>
    <t>405281-89-2</t>
  </si>
  <si>
    <t>405281-90-5</t>
  </si>
  <si>
    <t>405281-91-6</t>
  </si>
  <si>
    <t>405281-92-7</t>
  </si>
  <si>
    <t>405281-93-8</t>
  </si>
  <si>
    <t>4052-92-0</t>
  </si>
  <si>
    <t>40529-66-6</t>
  </si>
  <si>
    <t>40530-18-5</t>
  </si>
  <si>
    <t>40530-60-7</t>
  </si>
  <si>
    <t>4053-08-1</t>
  </si>
  <si>
    <t>4053-35-4</t>
  </si>
  <si>
    <t>40533-67-3</t>
  </si>
  <si>
    <t>40533-68-4</t>
  </si>
  <si>
    <t>40537-81-3</t>
  </si>
  <si>
    <t>40538-17-8</t>
  </si>
  <si>
    <t>40538-81-6</t>
  </si>
  <si>
    <t>405-39-0</t>
  </si>
  <si>
    <t>40541-41-1</t>
  </si>
  <si>
    <t>4054-38-0</t>
  </si>
  <si>
    <t>40546-33-6</t>
  </si>
  <si>
    <t>40550-12-7</t>
  </si>
  <si>
    <t>40550-16-1</t>
  </si>
  <si>
    <t>40550-17-2</t>
  </si>
  <si>
    <t>40550-18-3</t>
  </si>
  <si>
    <t>405-50-5</t>
  </si>
  <si>
    <t>40552-64-5</t>
  </si>
  <si>
    <t>40552-84-9</t>
  </si>
  <si>
    <t>4055-39-4</t>
  </si>
  <si>
    <t>40564-00-9</t>
  </si>
  <si>
    <t>40564-10-1</t>
  </si>
  <si>
    <t>40566-23-2</t>
  </si>
  <si>
    <t>40566-58-3</t>
  </si>
  <si>
    <t>40567-16-6</t>
  </si>
  <si>
    <t>40567-18-8</t>
  </si>
  <si>
    <t>40573-09-9</t>
  </si>
  <si>
    <t>4057-31-2</t>
  </si>
  <si>
    <t>405-79-8</t>
  </si>
  <si>
    <t>40580-59-4</t>
  </si>
  <si>
    <t>40580-83-4</t>
  </si>
  <si>
    <t>40581-96-2</t>
  </si>
  <si>
    <t>4058-30-4</t>
  </si>
  <si>
    <t>40583-17-3</t>
  </si>
  <si>
    <t>4058-46-2</t>
  </si>
  <si>
    <t>4058-90-6</t>
  </si>
  <si>
    <t>40589-08-0</t>
  </si>
  <si>
    <t>40589-14-8</t>
  </si>
  <si>
    <t>40590-42-9</t>
  </si>
  <si>
    <t>405911-09-3</t>
  </si>
  <si>
    <t>40591-65-9</t>
  </si>
  <si>
    <t>40594-65-8</t>
  </si>
  <si>
    <t>40596-46-1</t>
  </si>
  <si>
    <t>40596-69-8</t>
  </si>
  <si>
    <t>40596-76-7</t>
  </si>
  <si>
    <t>40596-80-3</t>
  </si>
  <si>
    <t>405-99-2</t>
  </si>
  <si>
    <t>40600-13-3</t>
  </si>
  <si>
    <t>40601-76-1</t>
  </si>
  <si>
    <t>40604-49-7</t>
  </si>
  <si>
    <t>40607-48-5</t>
  </si>
  <si>
    <t>40615-35-8</t>
  </si>
  <si>
    <t>40615-36-9</t>
  </si>
  <si>
    <t>40615-39-2</t>
  </si>
  <si>
    <t>40618-31-3</t>
  </si>
  <si>
    <t>406191-34-2</t>
  </si>
  <si>
    <t>406205-74-1</t>
  </si>
  <si>
    <t>4062-46-8</t>
  </si>
  <si>
    <t>4062-60-6</t>
  </si>
  <si>
    <t>40626-23-1</t>
  </si>
  <si>
    <t>40626-24-2</t>
  </si>
  <si>
    <t>4062-78-6</t>
  </si>
  <si>
    <t>40628-77-1</t>
  </si>
  <si>
    <t>40630-22-6</t>
  </si>
  <si>
    <t>40630-61-3</t>
  </si>
  <si>
    <t>40630-63-5</t>
  </si>
  <si>
    <t>40630-65-7</t>
  </si>
  <si>
    <t>40630-67-9</t>
  </si>
  <si>
    <t>40632-70-0</t>
  </si>
  <si>
    <t>40633-14-5</t>
  </si>
  <si>
    <t>40635-66-3</t>
  </si>
  <si>
    <t>40637-56-7</t>
  </si>
  <si>
    <t>4064-06-6</t>
  </si>
  <si>
    <t>40642-38-4</t>
  </si>
  <si>
    <t>40642-40-8</t>
  </si>
  <si>
    <t>406476-31-1</t>
  </si>
  <si>
    <t>406488-30-0</t>
  </si>
  <si>
    <t>40649-36-3</t>
  </si>
  <si>
    <t>40649-56-7</t>
  </si>
  <si>
    <t>4065-45-6</t>
  </si>
  <si>
    <t>40654-82-8</t>
  </si>
  <si>
    <t>40655-37-6</t>
  </si>
  <si>
    <t>40657-56-5</t>
  </si>
  <si>
    <t>406-58-6</t>
  </si>
  <si>
    <t>4066-02-8</t>
  </si>
  <si>
    <t>40661-00-5</t>
  </si>
  <si>
    <t>40663-68-1</t>
  </si>
  <si>
    <t>40665-92-7</t>
  </si>
  <si>
    <t>40666-16-8</t>
  </si>
  <si>
    <t>4067-14-5</t>
  </si>
  <si>
    <t>4067-16-7</t>
  </si>
  <si>
    <t>40674-21-3</t>
  </si>
  <si>
    <t>40675-60-3</t>
  </si>
  <si>
    <t>40677-44-9</t>
  </si>
  <si>
    <t>40677-77-8</t>
  </si>
  <si>
    <t>40677-94-9</t>
  </si>
  <si>
    <t>406-78-0</t>
  </si>
  <si>
    <t>40678-17-9</t>
  </si>
  <si>
    <t>40678-31-7</t>
  </si>
  <si>
    <t>40680-87-3</t>
  </si>
  <si>
    <t>4068-76-2</t>
  </si>
  <si>
    <t>4068-78-4</t>
  </si>
  <si>
    <t>406-90-6</t>
  </si>
  <si>
    <t>40690-88-8</t>
  </si>
  <si>
    <t>40690-89-9</t>
  </si>
  <si>
    <t>40691-09-6</t>
  </si>
  <si>
    <t>40691-66-5</t>
  </si>
  <si>
    <t>40692-21-5</t>
  </si>
  <si>
    <t>40694-53-9</t>
  </si>
  <si>
    <t>40695-90-7</t>
  </si>
  <si>
    <t>40698-67-7</t>
  </si>
  <si>
    <t>407-01-2</t>
  </si>
  <si>
    <t>40702-13-4</t>
  </si>
  <si>
    <t>40702-21-4</t>
  </si>
  <si>
    <t>40702-26-9</t>
  </si>
  <si>
    <t>40703-12-6</t>
  </si>
  <si>
    <t>40703-79-5</t>
  </si>
  <si>
    <t>40704-04-9</t>
  </si>
  <si>
    <t>40707-29-7</t>
  </si>
  <si>
    <t>4070-75-1</t>
  </si>
  <si>
    <t>4070-80-8</t>
  </si>
  <si>
    <t>40709-04-4</t>
  </si>
  <si>
    <t>40711-41-9</t>
  </si>
  <si>
    <t>407-14-7</t>
  </si>
  <si>
    <t>4071-63-0</t>
  </si>
  <si>
    <t>40716-42-5</t>
  </si>
  <si>
    <t>40716-47-0</t>
  </si>
  <si>
    <t>40716-66-3</t>
  </si>
  <si>
    <t>40716-80-1</t>
  </si>
  <si>
    <t>40717-56-4</t>
  </si>
  <si>
    <t>4071-88-9</t>
  </si>
  <si>
    <t>4072-08-6</t>
  </si>
  <si>
    <t>407-22-7</t>
  </si>
  <si>
    <t>40722-73-4</t>
  </si>
  <si>
    <t>40723-80-6</t>
  </si>
  <si>
    <t>407-24-9</t>
  </si>
  <si>
    <t>407-25-0</t>
  </si>
  <si>
    <t>4072-67-7</t>
  </si>
  <si>
    <t>407-33-0</t>
  </si>
  <si>
    <t>40735-21-5</t>
  </si>
  <si>
    <t>40735-23-7</t>
  </si>
  <si>
    <t>40735-25-9</t>
  </si>
  <si>
    <t>40735-32-8</t>
  </si>
  <si>
    <t>40735-33-9</t>
  </si>
  <si>
    <t>40735-73-7</t>
  </si>
  <si>
    <t>40736-26-3</t>
  </si>
  <si>
    <t>40738-12-3</t>
  </si>
  <si>
    <t>407-38-5</t>
  </si>
  <si>
    <t>40739-56-8</t>
  </si>
  <si>
    <t>4073-98-7</t>
  </si>
  <si>
    <t>4074-06-0</t>
  </si>
  <si>
    <t>407-41-0</t>
  </si>
  <si>
    <t>40742-11-8</t>
  </si>
  <si>
    <t>4074-25-3</t>
  </si>
  <si>
    <t>4074-43-5</t>
  </si>
  <si>
    <t>40746-62-1</t>
  </si>
  <si>
    <t>407-47-6</t>
  </si>
  <si>
    <t>4074-88-8</t>
  </si>
  <si>
    <t>4074-90-2</t>
  </si>
  <si>
    <t>40749-36-8</t>
  </si>
  <si>
    <t>40754-59-4</t>
  </si>
  <si>
    <t>4075-58-5</t>
  </si>
  <si>
    <t>4075-59-6</t>
  </si>
  <si>
    <t>4075-79-0</t>
  </si>
  <si>
    <t>4075-81-4</t>
  </si>
  <si>
    <t>40758-65-4</t>
  </si>
  <si>
    <t>4075-96-1</t>
  </si>
  <si>
    <t>40760-35-8</t>
  </si>
  <si>
    <t>40762-15-0</t>
  </si>
  <si>
    <t>40762-43-4</t>
  </si>
  <si>
    <t>40762-73-0</t>
  </si>
  <si>
    <t>4076-36-2</t>
  </si>
  <si>
    <t>40763-98-2</t>
  </si>
  <si>
    <t>40768-19-2</t>
  </si>
  <si>
    <t>40771-26-4</t>
  </si>
  <si>
    <t>40772-93-8</t>
  </si>
  <si>
    <t>4077-47-8</t>
  </si>
  <si>
    <t>40775-78-8</t>
  </si>
  <si>
    <t>40775-86-8</t>
  </si>
  <si>
    <t>40778-16-3</t>
  </si>
  <si>
    <t>40778-30-1</t>
  </si>
  <si>
    <t>4078-19-7</t>
  </si>
  <si>
    <t>4078-24-4</t>
  </si>
  <si>
    <t>40782-54-5</t>
  </si>
  <si>
    <t>4078-29-9</t>
  </si>
  <si>
    <t>40783-05-9</t>
  </si>
  <si>
    <t>40784-95-0</t>
  </si>
  <si>
    <t>40785-62-4</t>
  </si>
  <si>
    <t>40786-25-2</t>
  </si>
  <si>
    <t>40789-98-8</t>
  </si>
  <si>
    <t>40790-02-1</t>
  </si>
  <si>
    <t>40790-22-5</t>
  </si>
  <si>
    <t>40790-29-2</t>
  </si>
  <si>
    <t>4079-10-1</t>
  </si>
  <si>
    <t>4079-52-1</t>
  </si>
  <si>
    <t>40795-59-3</t>
  </si>
  <si>
    <t>40796-29-0</t>
  </si>
  <si>
    <t>4079-68-9</t>
  </si>
  <si>
    <t>40797-39-5</t>
  </si>
  <si>
    <t>40800-76-8</t>
  </si>
  <si>
    <t>4080-31-3</t>
  </si>
  <si>
    <t>40807-61-2</t>
  </si>
  <si>
    <t>40809-41-4</t>
  </si>
  <si>
    <t>4080-95-9</t>
  </si>
  <si>
    <t>4080-98-2</t>
  </si>
  <si>
    <t>40811-49-2</t>
  </si>
  <si>
    <t>4081-35-0</t>
  </si>
  <si>
    <t>40817-03-6</t>
  </si>
  <si>
    <t>40817-08-1</t>
  </si>
  <si>
    <t>40820-77-7</t>
  </si>
  <si>
    <t>40824-36-0</t>
  </si>
  <si>
    <t>4082-55-7</t>
  </si>
  <si>
    <t>40828-46-4</t>
  </si>
  <si>
    <t>40830-68-0</t>
  </si>
  <si>
    <t>408332-79-6</t>
  </si>
  <si>
    <t>40834-42-2</t>
  </si>
  <si>
    <t>40835-49-2</t>
  </si>
  <si>
    <t>408-35-5</t>
  </si>
  <si>
    <t>40835-52-7</t>
  </si>
  <si>
    <t>4083-57-2</t>
  </si>
  <si>
    <t>4083-64-1</t>
  </si>
  <si>
    <t>408-38-8</t>
  </si>
  <si>
    <t>40842-68-0</t>
  </si>
  <si>
    <t>40842-88-4</t>
  </si>
  <si>
    <t>40843-25-2</t>
  </si>
  <si>
    <t>4084-34-8</t>
  </si>
  <si>
    <t>40843-73-0</t>
  </si>
  <si>
    <t>40847-64-1</t>
  </si>
  <si>
    <t>40849-48-7</t>
  </si>
  <si>
    <t>40851-64-7</t>
  </si>
  <si>
    <t>40851-65-8</t>
  </si>
  <si>
    <t>4085-18-1</t>
  </si>
  <si>
    <t>4085-31-8</t>
  </si>
  <si>
    <t>40853-53-0</t>
  </si>
  <si>
    <t>40853-55-2</t>
  </si>
  <si>
    <t>40853-56-3</t>
  </si>
  <si>
    <t>40856-07-3</t>
  </si>
  <si>
    <t>40856-15-3</t>
  </si>
  <si>
    <t>40856-75-5</t>
  </si>
  <si>
    <t>40859-37-8</t>
  </si>
  <si>
    <t>4086-05-9</t>
  </si>
  <si>
    <t>40862-32-6</t>
  </si>
  <si>
    <t>4086-51-5</t>
  </si>
  <si>
    <t>4086-70-8</t>
  </si>
  <si>
    <t>4086-73-1</t>
  </si>
  <si>
    <t>40870-59-5</t>
  </si>
  <si>
    <t>40876-94-6</t>
  </si>
  <si>
    <t>40876-98-0</t>
  </si>
  <si>
    <t>40877-09-6</t>
  </si>
  <si>
    <t>40877-19-8</t>
  </si>
  <si>
    <t>40878-72-6</t>
  </si>
  <si>
    <t>40880-51-1</t>
  </si>
  <si>
    <t>4088-22-6</t>
  </si>
  <si>
    <t>40882-89-1</t>
  </si>
  <si>
    <t>40883-17-8</t>
  </si>
  <si>
    <t>40887-80-7</t>
  </si>
  <si>
    <t>40888-97-9</t>
  </si>
  <si>
    <t>4089-04-7</t>
  </si>
  <si>
    <t>4089-07-0</t>
  </si>
  <si>
    <t>40893-04-7</t>
  </si>
  <si>
    <t>4089-53-6</t>
  </si>
  <si>
    <t>4089-56-9</t>
  </si>
  <si>
    <t>4089-57-0</t>
  </si>
  <si>
    <t>4089-58-1</t>
  </si>
  <si>
    <t>4089-61-6</t>
  </si>
  <si>
    <t>40898-98-4</t>
  </si>
  <si>
    <t>4090-17-9</t>
  </si>
  <si>
    <t>40902-58-7</t>
  </si>
  <si>
    <t>4090-51-1</t>
  </si>
  <si>
    <t>4090-52-2</t>
  </si>
  <si>
    <t>4090-55-5</t>
  </si>
  <si>
    <t>4090-60-2</t>
  </si>
  <si>
    <t>40906-82-9</t>
  </si>
  <si>
    <t>409081-12-5</t>
  </si>
  <si>
    <t>40908-37-0</t>
  </si>
  <si>
    <t>40910-49-4</t>
  </si>
  <si>
    <t>4091-26-3</t>
  </si>
  <si>
    <t>4091-39-8</t>
  </si>
  <si>
    <t>4091-75-2</t>
  </si>
  <si>
    <t>40918-51-2</t>
  </si>
  <si>
    <t>4092-04-0</t>
  </si>
  <si>
    <t>40923-64-6</t>
  </si>
  <si>
    <t>40928-83-4</t>
  </si>
  <si>
    <t>40928-84-5</t>
  </si>
  <si>
    <t>40932-60-3</t>
  </si>
  <si>
    <t>4093-28-1</t>
  </si>
  <si>
    <t>4093-29-2</t>
  </si>
  <si>
    <t>4093-31-6</t>
  </si>
  <si>
    <t>4093-34-9</t>
  </si>
  <si>
    <t>4093-35-0</t>
  </si>
  <si>
    <t>4093-36-1</t>
  </si>
  <si>
    <t>4093-41-8</t>
  </si>
  <si>
    <t>40939-03-5</t>
  </si>
  <si>
    <t>40941-53-5</t>
  </si>
  <si>
    <t>40941-54-6</t>
  </si>
  <si>
    <t>40942-73-2</t>
  </si>
  <si>
    <t>40943-37-1</t>
  </si>
  <si>
    <t>409470</t>
  </si>
  <si>
    <t>40947-69-1</t>
  </si>
  <si>
    <t>40948-30-9</t>
  </si>
  <si>
    <t>40948-32-1</t>
  </si>
  <si>
    <t>40948-95-6</t>
  </si>
  <si>
    <t>40950-57-0</t>
  </si>
  <si>
    <t>40951-76-6</t>
  </si>
  <si>
    <t>40952-11-2</t>
  </si>
  <si>
    <t>40953-14-8</t>
  </si>
  <si>
    <t>40953-15-9</t>
  </si>
  <si>
    <t>40953-16-0</t>
  </si>
  <si>
    <t>40953-34-2</t>
  </si>
  <si>
    <t>40957-83-3</t>
  </si>
  <si>
    <t>4095-82-3</t>
  </si>
  <si>
    <t>4095-85-6</t>
  </si>
  <si>
    <t>4096-20-2</t>
  </si>
  <si>
    <t>4096-21-3</t>
  </si>
  <si>
    <t>4096-34-8</t>
  </si>
  <si>
    <t>4096-72-4</t>
  </si>
  <si>
    <t>4097-22-7</t>
  </si>
  <si>
    <t>4097-34-1</t>
  </si>
  <si>
    <t>4097-47-6</t>
  </si>
  <si>
    <t>4097-49-8</t>
  </si>
  <si>
    <t>4097-89-6</t>
  </si>
  <si>
    <t>4098-06-0</t>
  </si>
  <si>
    <t>4098-30-0</t>
  </si>
  <si>
    <t>4098-40-2</t>
  </si>
  <si>
    <t>4098-71-9</t>
  </si>
  <si>
    <t>40990-27-0</t>
  </si>
  <si>
    <t>40993-15-5</t>
  </si>
  <si>
    <t>4099-35-8</t>
  </si>
  <si>
    <t>40995-61-7</t>
  </si>
  <si>
    <t>4099-65-4</t>
  </si>
  <si>
    <t>40996-87-0</t>
  </si>
  <si>
    <t>4099-81-4</t>
  </si>
  <si>
    <t>4099-85-8</t>
  </si>
  <si>
    <t>4100-14-5</t>
  </si>
  <si>
    <t>4100-19-0</t>
  </si>
  <si>
    <t>41002-50-0</t>
  </si>
  <si>
    <t>4100-41-8</t>
  </si>
  <si>
    <t>41004-47-1</t>
  </si>
  <si>
    <t>41006-41-1</t>
  </si>
  <si>
    <t>410074-74-7 | 86215-</t>
  </si>
  <si>
    <t>4100-80-5</t>
  </si>
  <si>
    <t>41011-01-2</t>
  </si>
  <si>
    <t>41011-48-7</t>
  </si>
  <si>
    <t>41014-93-1</t>
  </si>
  <si>
    <t>41014-96-4</t>
  </si>
  <si>
    <t>4101-68-2</t>
  </si>
  <si>
    <t>41019-43-6</t>
  </si>
  <si>
    <t>41025-67-6</t>
  </si>
  <si>
    <t>41026-17-9</t>
  </si>
  <si>
    <t>4102-84-5</t>
  </si>
  <si>
    <t>41031-87-2</t>
  </si>
  <si>
    <t>41034-88-2</t>
  </si>
  <si>
    <t>41036-32-2</t>
  </si>
  <si>
    <t>4104-12-5</t>
  </si>
  <si>
    <t>4104-14-7</t>
  </si>
  <si>
    <t>41044-12-6</t>
  </si>
  <si>
    <t>4104-45-4</t>
  </si>
  <si>
    <t>4104-49-8</t>
  </si>
  <si>
    <t>4104-75-0</t>
  </si>
  <si>
    <t>41051-14-3</t>
  </si>
  <si>
    <t>41051-15-4</t>
  </si>
  <si>
    <t>41051-18-7</t>
  </si>
  <si>
    <t>41051-72-3</t>
  </si>
  <si>
    <t>41051-80-3</t>
  </si>
  <si>
    <t>41052-75-9</t>
  </si>
  <si>
    <t>410528-02-8</t>
  </si>
  <si>
    <t>410530-71-1</t>
  </si>
  <si>
    <t>4105-38-8</t>
  </si>
  <si>
    <t>41054-41-5</t>
  </si>
  <si>
    <t>41054-49-3</t>
  </si>
  <si>
    <t>4105-90-2</t>
  </si>
  <si>
    <t>4105-91-3</t>
  </si>
  <si>
    <t>41059-91-0</t>
  </si>
  <si>
    <t>41060-15-5</t>
  </si>
  <si>
    <t>41062-71-9</t>
  </si>
  <si>
    <t>41062-73-1</t>
  </si>
  <si>
    <t>41063-39-2</t>
  </si>
  <si>
    <t>41066-08-4</t>
  </si>
  <si>
    <t>4106-67-6</t>
  </si>
  <si>
    <t>4106-76-7</t>
  </si>
  <si>
    <t>4107-65-7</t>
  </si>
  <si>
    <t>41078-02-8</t>
  </si>
  <si>
    <t>41078-06-2</t>
  </si>
  <si>
    <t>41078-07-3</t>
  </si>
  <si>
    <t>41078-09-5</t>
  </si>
  <si>
    <t>41078-67-5</t>
  </si>
  <si>
    <t>41078-68-6</t>
  </si>
  <si>
    <t>41078-70-0</t>
  </si>
  <si>
    <t>41081-79-2</t>
  </si>
  <si>
    <t>41083-11-8</t>
  </si>
  <si>
    <t>41083-40-3</t>
  </si>
  <si>
    <t>4108-61-6</t>
  </si>
  <si>
    <t>41092-37-9</t>
  </si>
  <si>
    <t>41093-60-1</t>
  </si>
  <si>
    <t>41094-88-6</t>
  </si>
  <si>
    <t>41096-46-2</t>
  </si>
  <si>
    <t>41098-56-0</t>
  </si>
  <si>
    <t>41098-60-6</t>
  </si>
  <si>
    <t>4109-96-0</t>
  </si>
  <si>
    <t>41100-52-1</t>
  </si>
  <si>
    <t>4110-35-4</t>
  </si>
  <si>
    <t>4110-50-3</t>
  </si>
  <si>
    <t>41105-35-5</t>
  </si>
  <si>
    <t>41107-82-8</t>
  </si>
  <si>
    <t>41108-81-0</t>
  </si>
  <si>
    <t>41110-22-9</t>
  </si>
  <si>
    <t>41110-31-0</t>
  </si>
  <si>
    <t>4111-08-4</t>
  </si>
  <si>
    <t>41114-00-5</t>
  </si>
  <si>
    <t>41115-23-5</t>
  </si>
  <si>
    <t>41117-77-5</t>
  </si>
  <si>
    <t>4112-03-2</t>
  </si>
  <si>
    <t>4112-08-7</t>
  </si>
  <si>
    <t>41121-04-4</t>
  </si>
  <si>
    <t>4112-25-8</t>
  </si>
  <si>
    <t>41122-70-7</t>
  </si>
  <si>
    <t>41122-71-8</t>
  </si>
  <si>
    <t>41123-44-8</t>
  </si>
  <si>
    <t>41123-59-5</t>
  </si>
  <si>
    <t>41123-69-7</t>
  </si>
  <si>
    <t>4112-89-4</t>
  </si>
  <si>
    <t>4112-92-9</t>
  </si>
  <si>
    <t>41130-29-4</t>
  </si>
  <si>
    <t>41130-39-6</t>
  </si>
  <si>
    <t>41131-07-1</t>
  </si>
  <si>
    <t>4113-12-6</t>
  </si>
  <si>
    <t>41131-49-1</t>
  </si>
  <si>
    <t>4113-15-9</t>
  </si>
  <si>
    <t>41131-65-1</t>
  </si>
  <si>
    <t>41137-52-4</t>
  </si>
  <si>
    <t>41141-95-1</t>
  </si>
  <si>
    <t>4114-28-7</t>
  </si>
  <si>
    <t>4114-31-2</t>
  </si>
  <si>
    <t>41145-84-0</t>
  </si>
  <si>
    <t>41153-96-2</t>
  </si>
  <si>
    <t>4115-50-8</t>
  </si>
  <si>
    <t>41157-58-8</t>
  </si>
  <si>
    <t>4116-00-1</t>
  </si>
  <si>
    <t>4116-10-3</t>
  </si>
  <si>
    <t>4116-90-9</t>
  </si>
  <si>
    <t>4117-12-8</t>
  </si>
  <si>
    <t>4117-33-3</t>
  </si>
  <si>
    <t>41175-45-5</t>
  </si>
  <si>
    <t>41175-50-2</t>
  </si>
  <si>
    <t>4117-90-2</t>
  </si>
  <si>
    <t>4117-92-4</t>
  </si>
  <si>
    <t>4118-07-4</t>
  </si>
  <si>
    <t>4118-16-5</t>
  </si>
  <si>
    <t>41186-03-2</t>
  </si>
  <si>
    <t>41194-16-5</t>
  </si>
  <si>
    <t>41195-90-8</t>
  </si>
  <si>
    <t>41197-29-9</t>
  </si>
  <si>
    <t>41198-08-7</t>
  </si>
  <si>
    <t>41199-20-6</t>
  </si>
  <si>
    <t>41200-96-8</t>
  </si>
  <si>
    <t>41200-97-9</t>
  </si>
  <si>
    <t>41201-58-5</t>
  </si>
  <si>
    <t>41202-32-8</t>
  </si>
  <si>
    <t>41202-77-1</t>
  </si>
  <si>
    <t>41203-81-0</t>
  </si>
  <si>
    <t>41204-67-5</t>
  </si>
  <si>
    <t>41205-21-4</t>
  </si>
  <si>
    <t>41208-12-2</t>
  </si>
  <si>
    <t>4121-12-4</t>
  </si>
  <si>
    <t>4121-13-5</t>
  </si>
  <si>
    <t>4121-15-7</t>
  </si>
  <si>
    <t>4121-16-8</t>
  </si>
  <si>
    <t>41212-96-8</t>
  </si>
  <si>
    <t>41213-04-1</t>
  </si>
  <si>
    <t>4121-67-9</t>
  </si>
  <si>
    <t>41219-16-3</t>
  </si>
  <si>
    <t>4122-04-7</t>
  </si>
  <si>
    <t>4122-52-5</t>
  </si>
  <si>
    <t>41225-90-5</t>
  </si>
  <si>
    <t>4122-68-3</t>
  </si>
  <si>
    <t>41227-52-5</t>
  </si>
  <si>
    <t>412314-56-8</t>
  </si>
  <si>
    <t>41232-97-7</t>
  </si>
  <si>
    <t>41233-93-6</t>
  </si>
  <si>
    <t>41233-96-9</t>
  </si>
  <si>
    <t>41234-43-9</t>
  </si>
  <si>
    <t>41238-98-6</t>
  </si>
  <si>
    <t>41239-48-9</t>
  </si>
  <si>
    <t>41240-18-0</t>
  </si>
  <si>
    <t>41240-77-1</t>
  </si>
  <si>
    <t>4124-30-5</t>
  </si>
  <si>
    <t>4124-31-6</t>
  </si>
  <si>
    <t>4124-41-8</t>
  </si>
  <si>
    <t>4124-42-9</t>
  </si>
  <si>
    <t>4124-63-4</t>
  </si>
  <si>
    <t>4124-76-9</t>
  </si>
  <si>
    <t>4124-87-2</t>
  </si>
  <si>
    <t>4124-88-3</t>
  </si>
  <si>
    <t>4125-23-9</t>
  </si>
  <si>
    <t>4125-25-1</t>
  </si>
  <si>
    <t>41252-96-4</t>
  </si>
  <si>
    <t>41252-97-5</t>
  </si>
  <si>
    <t>41253-21-8</t>
  </si>
  <si>
    <t>41253-36-5</t>
  </si>
  <si>
    <t>4125-43-3</t>
  </si>
  <si>
    <t>41263-74-5</t>
  </si>
  <si>
    <t>41264-06-6</t>
  </si>
  <si>
    <t>41267-76-9</t>
  </si>
  <si>
    <t>41267-93-0</t>
  </si>
  <si>
    <t>41270-80-8</t>
  </si>
  <si>
    <t>41272-40-6</t>
  </si>
  <si>
    <t>4127-47-3</t>
  </si>
  <si>
    <t>4128-17-0</t>
  </si>
  <si>
    <t>41283-72-1</t>
  </si>
  <si>
    <t>4128-37-4</t>
  </si>
  <si>
    <t>41284-31-5</t>
  </si>
  <si>
    <t>41284-39-3</t>
  </si>
  <si>
    <t>4128-73-8</t>
  </si>
  <si>
    <t>41289-08-1</t>
  </si>
  <si>
    <t>41289-12-7</t>
  </si>
  <si>
    <t>4128-94-3</t>
  </si>
  <si>
    <t>412950-08-4</t>
  </si>
  <si>
    <t>41295-20-9</t>
  </si>
  <si>
    <t>41295-23-2</t>
  </si>
  <si>
    <t>41295-28-7</t>
  </si>
  <si>
    <t>41295-64-1</t>
  </si>
  <si>
    <t>41295-98-1</t>
  </si>
  <si>
    <t>4129-84-4</t>
  </si>
  <si>
    <t>4130-08-9</t>
  </si>
  <si>
    <t>41301-84-2</t>
  </si>
  <si>
    <t>4130-19-2</t>
  </si>
  <si>
    <t>41302-05-0</t>
  </si>
  <si>
    <t>41302-34-5</t>
  </si>
  <si>
    <t>4130-35-2</t>
  </si>
  <si>
    <t>41303-74-6</t>
  </si>
  <si>
    <t>4130-42-1</t>
  </si>
  <si>
    <t>4130-54-5</t>
  </si>
  <si>
    <t>41312-26-9</t>
  </si>
  <si>
    <t>41312-86-1</t>
  </si>
  <si>
    <t>4131-68-4</t>
  </si>
  <si>
    <t>41317-15-1</t>
  </si>
  <si>
    <t>4131-74-2</t>
  </si>
  <si>
    <t>4131-76-4</t>
  </si>
  <si>
    <t>41318-75-6</t>
  </si>
  <si>
    <t>41319-54-4</t>
  </si>
  <si>
    <t>41319-88-4</t>
  </si>
  <si>
    <t>4132-10-9</t>
  </si>
  <si>
    <t>41321-25-9</t>
  </si>
  <si>
    <t>41324-66-7</t>
  </si>
  <si>
    <t>4132-48-3</t>
  </si>
  <si>
    <t>41328-97-6</t>
  </si>
  <si>
    <t>41329-01-5</t>
  </si>
  <si>
    <t>41330-24-9</t>
  </si>
  <si>
    <t>41332-24-5</t>
  </si>
  <si>
    <t>4133-34-0</t>
  </si>
  <si>
    <t>41333-49-7</t>
  </si>
  <si>
    <t>41333-51-1</t>
  </si>
  <si>
    <t>41334-70-7</t>
  </si>
  <si>
    <t>41335-32-4</t>
  </si>
  <si>
    <t>41335-56-2</t>
  </si>
  <si>
    <t>41335-57-3</t>
  </si>
  <si>
    <t>41340-25-4</t>
  </si>
  <si>
    <t>41340-36-7</t>
  </si>
  <si>
    <t>41340-39-0</t>
  </si>
  <si>
    <t>41344-13-2</t>
  </si>
  <si>
    <t>41344-25-6</t>
  </si>
  <si>
    <t>41358-63-8</t>
  </si>
  <si>
    <t>41359-72-2</t>
  </si>
  <si>
    <t>41360-32-1</t>
  </si>
  <si>
    <t>41360-55-8</t>
  </si>
  <si>
    <t>41361-28-8</t>
  </si>
  <si>
    <t>413615-35-7</t>
  </si>
  <si>
    <t>4136-21-4</t>
  </si>
  <si>
    <t>41362-82-7</t>
  </si>
  <si>
    <t>4136-37-2</t>
  </si>
  <si>
    <t>41365-24-6</t>
  </si>
  <si>
    <t>4136-62-3</t>
  </si>
  <si>
    <t>4136-97-4</t>
  </si>
  <si>
    <t>41370-29-0</t>
  </si>
  <si>
    <t>4137-11-5</t>
  </si>
  <si>
    <t>41372-20-7</t>
  </si>
  <si>
    <t>4137-33-1</t>
  </si>
  <si>
    <t>4137-56-8</t>
  </si>
  <si>
    <t>41375-88-6</t>
  </si>
  <si>
    <t>41376-08-3</t>
  </si>
  <si>
    <t>41378-27-2</t>
  </si>
  <si>
    <t>41378-34-1</t>
  </si>
  <si>
    <t>41378-51-2</t>
  </si>
  <si>
    <t>41378-98-7</t>
  </si>
  <si>
    <t>41382-37-0</t>
  </si>
  <si>
    <t>4138-26-5</t>
  </si>
  <si>
    <t>41388-01-6</t>
  </si>
  <si>
    <t>41388-04-9</t>
  </si>
  <si>
    <t>4138-96-9</t>
  </si>
  <si>
    <t>41392-09-0</t>
  </si>
  <si>
    <t>41394-05-2</t>
  </si>
  <si>
    <t>41395-83-9</t>
  </si>
  <si>
    <t>41397-50-6</t>
  </si>
  <si>
    <t>4140-20-9</t>
  </si>
  <si>
    <t>41405-35-0</t>
  </si>
  <si>
    <t>4140-83-4</t>
  </si>
  <si>
    <t>41411-63-6</t>
  </si>
  <si>
    <t>41413-42-7</t>
  </si>
  <si>
    <t>41414-72-6</t>
  </si>
  <si>
    <t>41423-92-1</t>
  </si>
  <si>
    <t>41424-11-7</t>
  </si>
  <si>
    <t>41424-36-6</t>
  </si>
  <si>
    <t>41425-46-1</t>
  </si>
  <si>
    <t>41426-11-3</t>
  </si>
  <si>
    <t>41427-13-8</t>
  </si>
  <si>
    <t>4142-74-9</t>
  </si>
  <si>
    <t>41430-70-0</t>
  </si>
  <si>
    <t>41433-81-2</t>
  </si>
  <si>
    <t>41434-28-0</t>
  </si>
  <si>
    <t>41435-93-2</t>
  </si>
  <si>
    <t>4143-72-0</t>
  </si>
  <si>
    <t>4143-74-2</t>
  </si>
  <si>
    <t>41438-38-4</t>
  </si>
  <si>
    <t>41444-43-3</t>
  </si>
  <si>
    <t>41444-50-2</t>
  </si>
  <si>
    <t>41444-55-7</t>
  </si>
  <si>
    <t>41446-53-1</t>
  </si>
  <si>
    <t>41446-54-2</t>
  </si>
  <si>
    <t>41446-59-7</t>
  </si>
  <si>
    <t>41446-66-6</t>
  </si>
  <si>
    <t>41446-67-7</t>
  </si>
  <si>
    <t>41446-78-0</t>
  </si>
  <si>
    <t>41448-29-7</t>
  </si>
  <si>
    <t>41448-83-3</t>
  </si>
  <si>
    <t>41450-77-5</t>
  </si>
  <si>
    <t>41450-78-6</t>
  </si>
  <si>
    <t>41450-85-5</t>
  </si>
  <si>
    <t>41450-96-8</t>
  </si>
  <si>
    <t>41453-50-3</t>
  </si>
  <si>
    <t>41453-56-9</t>
  </si>
  <si>
    <t>41453-57-0</t>
  </si>
  <si>
    <t>41453-78-5</t>
  </si>
  <si>
    <t>41453-79-6</t>
  </si>
  <si>
    <t>41458-65-5</t>
  </si>
  <si>
    <t>41458-73-5</t>
  </si>
  <si>
    <t>41461-10-3</t>
  </si>
  <si>
    <t>41463-67-6</t>
  </si>
  <si>
    <t>4146-43-4</t>
  </si>
  <si>
    <t>41464-39-5</t>
  </si>
  <si>
    <t>41464-42-0</t>
  </si>
  <si>
    <t>41464-43-1</t>
  </si>
  <si>
    <t>41464-46-4</t>
  </si>
  <si>
    <t>41464-49-7</t>
  </si>
  <si>
    <t>41467-26-9</t>
  </si>
  <si>
    <t>41468-34-2</t>
  </si>
  <si>
    <t>41469-46-9</t>
  </si>
  <si>
    <t>4147-00-6</t>
  </si>
  <si>
    <t>41472-49-5</t>
  </si>
  <si>
    <t>4147-51-7</t>
  </si>
  <si>
    <t>41476-75-9</t>
  </si>
  <si>
    <t>41480-05-1</t>
  </si>
  <si>
    <t>41480-75-5</t>
  </si>
  <si>
    <t>41481-20-3</t>
  </si>
  <si>
    <t>41481-66-7</t>
  </si>
  <si>
    <t>41483-43-6</t>
  </si>
  <si>
    <t>41484-35-9</t>
  </si>
  <si>
    <t>41484-50-8</t>
  </si>
  <si>
    <t>41484-52-0</t>
  </si>
  <si>
    <t>414864-00-9</t>
  </si>
  <si>
    <t>41487-00-7</t>
  </si>
  <si>
    <t>41489-05-8</t>
  </si>
  <si>
    <t>41489-06-9</t>
  </si>
  <si>
    <t>41489-07-0</t>
  </si>
  <si>
    <t>41489-11-6</t>
  </si>
  <si>
    <t>41489-26-3</t>
  </si>
  <si>
    <t>41489-29-6</t>
  </si>
  <si>
    <t>41489-30-9</t>
  </si>
  <si>
    <t>4149-06-8</t>
  </si>
  <si>
    <t>414910-27-3</t>
  </si>
  <si>
    <t>41492-05-1</t>
  </si>
  <si>
    <t>41494-78-4</t>
  </si>
  <si>
    <t>41495-67-4</t>
  </si>
  <si>
    <t>4149-60-4</t>
  </si>
  <si>
    <t>41496-43-9</t>
  </si>
  <si>
    <t>41498-71-9</t>
  </si>
  <si>
    <t>41503-32-6</t>
  </si>
  <si>
    <t>41503-58-6</t>
  </si>
  <si>
    <t>41504-19-2</t>
  </si>
  <si>
    <t>41504-26-1</t>
  </si>
  <si>
    <t>41504-42-1</t>
  </si>
  <si>
    <t>41506-14-3</t>
  </si>
  <si>
    <t>41506-62-1</t>
  </si>
  <si>
    <t>41507-35-1</t>
  </si>
  <si>
    <t>4151-03-5</t>
  </si>
  <si>
    <t>4151-04-6</t>
  </si>
  <si>
    <t>4151-05-7</t>
  </si>
  <si>
    <t>4151-19-3</t>
  </si>
  <si>
    <t>41513-04-6</t>
  </si>
  <si>
    <t>4151-33-1</t>
  </si>
  <si>
    <t>4151-35-3</t>
  </si>
  <si>
    <t>4151-50-2</t>
  </si>
  <si>
    <t>41515-09-7</t>
  </si>
  <si>
    <t>4151-51-3</t>
  </si>
  <si>
    <t>41519-23-7</t>
  </si>
  <si>
    <t>4151-97-7</t>
  </si>
  <si>
    <t>4152-09-4</t>
  </si>
  <si>
    <t>41521-55-5</t>
  </si>
  <si>
    <t>41522-01-4</t>
  </si>
  <si>
    <t>41526-21-0</t>
  </si>
  <si>
    <t>4152-90-3</t>
  </si>
  <si>
    <t>41532-81-4</t>
  </si>
  <si>
    <t>41532-84-7</t>
  </si>
  <si>
    <t>415377</t>
  </si>
  <si>
    <t>41538-36-7</t>
  </si>
  <si>
    <t>41538-78-7</t>
  </si>
  <si>
    <t>41541-13-3</t>
  </si>
  <si>
    <t>41543-92-4</t>
  </si>
  <si>
    <t>41544-24-5</t>
  </si>
  <si>
    <t>41544-42-7</t>
  </si>
  <si>
    <t>4154-63-6</t>
  </si>
  <si>
    <t>41555-86-6</t>
  </si>
  <si>
    <t>41556-26-7</t>
  </si>
  <si>
    <t>41560-92-3</t>
  </si>
  <si>
    <t>4156-16-5</t>
  </si>
  <si>
    <t>4156-21-2</t>
  </si>
  <si>
    <t>41562-24-7</t>
  </si>
  <si>
    <t>41563-94-4</t>
  </si>
  <si>
    <t>41570-56-3</t>
  </si>
  <si>
    <t>41570-61-0</t>
  </si>
  <si>
    <t>41573-36-8</t>
  </si>
  <si>
    <t>4157-74-8</t>
  </si>
  <si>
    <t>41579-20-8</t>
  </si>
  <si>
    <t>41583-09-9</t>
  </si>
  <si>
    <t>4158-37-6</t>
  </si>
  <si>
    <t>41588-58-3</t>
  </si>
  <si>
    <t>415903-37-6</t>
  </si>
  <si>
    <t>4159-11-9</t>
  </si>
  <si>
    <t>41591-87-1</t>
  </si>
  <si>
    <t>41594-90-5</t>
  </si>
  <si>
    <t>4159-77-7</t>
  </si>
  <si>
    <t>41598-07-6</t>
  </si>
  <si>
    <t>41604-19-7</t>
  </si>
  <si>
    <t>4160-51-4</t>
  </si>
  <si>
    <t>4160-52-5</t>
  </si>
  <si>
    <t>41605-57-6</t>
  </si>
  <si>
    <t>41605-60-1</t>
  </si>
  <si>
    <t>4160-63-8</t>
  </si>
  <si>
    <t>41606-65-9</t>
  </si>
  <si>
    <t>4160-82-1</t>
  </si>
  <si>
    <t>41608-64-4</t>
  </si>
  <si>
    <t>41608-75-7</t>
  </si>
  <si>
    <t>41608-81-5</t>
  </si>
  <si>
    <t>4160-92-3</t>
  </si>
  <si>
    <t>4160-93-4</t>
  </si>
  <si>
    <t>4160-94-5</t>
  </si>
  <si>
    <t>41610-76-8</t>
  </si>
  <si>
    <t>41611-76-1</t>
  </si>
  <si>
    <t>41611-98-7</t>
  </si>
  <si>
    <t>4161-32-4</t>
  </si>
  <si>
    <t>41613-26-7</t>
  </si>
  <si>
    <t>4161-33-5</t>
  </si>
  <si>
    <t>41614-16-8</t>
  </si>
  <si>
    <t>4161-60-8</t>
  </si>
  <si>
    <t>41617</t>
  </si>
  <si>
    <t>41620-33-1</t>
  </si>
  <si>
    <t>41621-49-2</t>
  </si>
  <si>
    <t>41621-86-7</t>
  </si>
  <si>
    <t>41622-04-2</t>
  </si>
  <si>
    <t>41622-39-3</t>
  </si>
  <si>
    <t>4162-45-2</t>
  </si>
  <si>
    <t>41625-15-4</t>
  </si>
  <si>
    <t>4163-15-9</t>
  </si>
  <si>
    <t>4163-60-4</t>
  </si>
  <si>
    <t>4163-78-4</t>
  </si>
  <si>
    <t>41638-13-5</t>
  </si>
  <si>
    <t>41638-55-5</t>
  </si>
  <si>
    <t>41642-51-7</t>
  </si>
  <si>
    <t>41642-52-8</t>
  </si>
  <si>
    <t>41642-94-8</t>
  </si>
  <si>
    <t>41642-95-9</t>
  </si>
  <si>
    <t>4164-37-8</t>
  </si>
  <si>
    <t>4164-39-0</t>
  </si>
  <si>
    <t>4165-02-0</t>
  </si>
  <si>
    <t>41653-75-2</t>
  </si>
  <si>
    <t>41653-76-3</t>
  </si>
  <si>
    <t>41653-95-6</t>
  </si>
  <si>
    <t>41653-99-0</t>
  </si>
  <si>
    <t>41654-51-7</t>
  </si>
  <si>
    <t>41658-78-0</t>
  </si>
  <si>
    <t>4165-96-2</t>
  </si>
  <si>
    <t>4165-99-5</t>
  </si>
  <si>
    <t>41661-47-6</t>
  </si>
  <si>
    <t>41663-84-7</t>
  </si>
  <si>
    <t>4166-46-5</t>
  </si>
  <si>
    <t>4166-53-4</t>
  </si>
  <si>
    <t>4166-67-0</t>
  </si>
  <si>
    <t>41667-95-2</t>
  </si>
  <si>
    <t>41669-30-1</t>
  </si>
  <si>
    <t>41669-40-3</t>
  </si>
  <si>
    <t>41670-36-4</t>
  </si>
  <si>
    <t>4167-08-2</t>
  </si>
  <si>
    <t>41672-81-5</t>
  </si>
  <si>
    <t>4167-77-5</t>
  </si>
  <si>
    <t>41678-32-4</t>
  </si>
  <si>
    <t>41678-36-8</t>
  </si>
  <si>
    <t>41680-34-6</t>
  </si>
  <si>
    <t>41680-50-6</t>
  </si>
  <si>
    <t>41680-76-6</t>
  </si>
  <si>
    <t>41682-04-6</t>
  </si>
  <si>
    <t>41682-84-2</t>
  </si>
  <si>
    <t>41683-62-9</t>
  </si>
  <si>
    <t>41687-30-3</t>
  </si>
  <si>
    <t>4168-73-4</t>
  </si>
  <si>
    <t>4168-79-0</t>
  </si>
  <si>
    <t>41687-92-7 | 731824-</t>
  </si>
  <si>
    <t>4169-04-4</t>
  </si>
  <si>
    <t>41691-92-3</t>
  </si>
  <si>
    <t>41692-24-4</t>
  </si>
  <si>
    <t>41692-90-4</t>
  </si>
  <si>
    <t>41699-00-7</t>
  </si>
  <si>
    <t>4170-24-5</t>
  </si>
  <si>
    <t>4170-30-3</t>
  </si>
  <si>
    <t>4170-50-7</t>
  </si>
  <si>
    <t>4170-84-7</t>
  </si>
  <si>
    <t>41708-72-9</t>
  </si>
  <si>
    <t>41708-91-2</t>
  </si>
  <si>
    <t>4170-90-5</t>
  </si>
  <si>
    <t>41709-76-6</t>
  </si>
  <si>
    <t>41709-94-8</t>
  </si>
  <si>
    <t>41710-01-4</t>
  </si>
  <si>
    <t>41710-89-8</t>
  </si>
  <si>
    <t>4171-13-5</t>
  </si>
  <si>
    <t>41714-53-8</t>
  </si>
  <si>
    <t>41715-24-6</t>
  </si>
  <si>
    <t>41717-60-6</t>
  </si>
  <si>
    <t>4172-04-7</t>
  </si>
  <si>
    <t>41723-98-2</t>
  </si>
  <si>
    <t>41724-18-9</t>
  </si>
  <si>
    <t>41724-19-0</t>
  </si>
  <si>
    <t>41725-90-0</t>
  </si>
  <si>
    <t>41727-17-7</t>
  </si>
  <si>
    <t>41727-18-8</t>
  </si>
  <si>
    <t>41727-47-3</t>
  </si>
  <si>
    <t>41729-43-5</t>
  </si>
  <si>
    <t>4172-97-8</t>
  </si>
  <si>
    <t>41730-79-4</t>
  </si>
  <si>
    <t>41732-91-6</t>
  </si>
  <si>
    <t>41733-55-5</t>
  </si>
  <si>
    <t>4173-44-8</t>
  </si>
  <si>
    <t>4174-09-8</t>
  </si>
  <si>
    <t>41743-44-6</t>
  </si>
  <si>
    <t>41744-40-5</t>
  </si>
  <si>
    <t>41748-47-4</t>
  </si>
  <si>
    <t>41749-18-2</t>
  </si>
  <si>
    <t>41753-43-9</t>
  </si>
  <si>
    <t>41753-54-2</t>
  </si>
  <si>
    <t>4175-37-5</t>
  </si>
  <si>
    <t>4175-38-6</t>
  </si>
  <si>
    <t>4175-47-7</t>
  </si>
  <si>
    <t>41755-67-3</t>
  </si>
  <si>
    <t>41755-73-1</t>
  </si>
  <si>
    <t>4176-01-6</t>
  </si>
  <si>
    <t>41760-23-0</t>
  </si>
  <si>
    <t>41760-84-3</t>
  </si>
  <si>
    <t>41761-00-6</t>
  </si>
  <si>
    <t>41762-76-9</t>
  </si>
  <si>
    <t>41764-74-3</t>
  </si>
  <si>
    <t>4176-55-0</t>
  </si>
  <si>
    <t>41767-05-9</t>
  </si>
  <si>
    <t>41767-29-7</t>
  </si>
  <si>
    <t>41768-20-1</t>
  </si>
  <si>
    <t>41771-35-1</t>
  </si>
  <si>
    <t>417715-98-1</t>
  </si>
  <si>
    <t>4177-16-6</t>
  </si>
  <si>
    <t>41772-23-0</t>
  </si>
  <si>
    <t>4177-31-5</t>
  </si>
  <si>
    <t>41775-76-2</t>
  </si>
  <si>
    <t>41776-15-2</t>
  </si>
  <si>
    <t>41781-44-6</t>
  </si>
  <si>
    <t>41788-51-6</t>
  </si>
  <si>
    <t>41788-52-7</t>
  </si>
  <si>
    <t>4178-93-2</t>
  </si>
  <si>
    <t>41790-27-6</t>
  </si>
  <si>
    <t>41791-49-5</t>
  </si>
  <si>
    <t>4179-19-5</t>
  </si>
  <si>
    <t>4179-38-8</t>
  </si>
  <si>
    <t>4180-23-8</t>
  </si>
  <si>
    <t>4180-26-1</t>
  </si>
  <si>
    <t>41804-89-1</t>
  </si>
  <si>
    <t>41805-00-9</t>
  </si>
  <si>
    <t>41807-37-8</t>
  </si>
  <si>
    <t>41812-95-7</t>
  </si>
  <si>
    <t>41814-78-2</t>
  </si>
  <si>
    <t>41816-03-9</t>
  </si>
  <si>
    <t>4181-95-7</t>
  </si>
  <si>
    <t>4182-44-9</t>
  </si>
  <si>
    <t>41825-73-4</t>
  </si>
  <si>
    <t>4182-80-3</t>
  </si>
  <si>
    <t>41830-80-2</t>
  </si>
  <si>
    <t>41840-28-2</t>
  </si>
  <si>
    <t>41840-29-3</t>
  </si>
  <si>
    <t>41847-86-3</t>
  </si>
  <si>
    <t>41847-88-5</t>
  </si>
  <si>
    <t>4184-79-6</t>
  </si>
  <si>
    <t>4185-69-7</t>
  </si>
  <si>
    <t>41859-57-8</t>
  </si>
  <si>
    <t>4185-98-2</t>
  </si>
  <si>
    <t>41863-30-3</t>
  </si>
  <si>
    <t>41864-24-8</t>
  </si>
  <si>
    <t>41865-30-9</t>
  </si>
  <si>
    <t>4186-71-4</t>
  </si>
  <si>
    <t>41873-65-8</t>
  </si>
  <si>
    <t>4187-38-6</t>
  </si>
  <si>
    <t>418754-07-1</t>
  </si>
  <si>
    <t>4187-71-7</t>
  </si>
  <si>
    <t>41878-54-0</t>
  </si>
  <si>
    <t>4187-86-4</t>
  </si>
  <si>
    <t>4187-87-5</t>
  </si>
  <si>
    <t>41884-28-0</t>
  </si>
  <si>
    <t>41889-45-6</t>
  </si>
  <si>
    <t>41890-92-0</t>
  </si>
  <si>
    <t>41891-88-7</t>
  </si>
  <si>
    <t>41891-96-7</t>
  </si>
  <si>
    <t>41892-01-7</t>
  </si>
  <si>
    <t>41892-42-6</t>
  </si>
  <si>
    <t>41892-71-1</t>
  </si>
  <si>
    <t>41892-81-3</t>
  </si>
  <si>
    <t>4189-44-0</t>
  </si>
  <si>
    <t>4189-47-3</t>
  </si>
  <si>
    <t>4189-86-0</t>
  </si>
  <si>
    <t>41-9</t>
  </si>
  <si>
    <t>4190-05-0</t>
  </si>
  <si>
    <t>41903-81-5</t>
  </si>
  <si>
    <t>41906-71-2</t>
  </si>
  <si>
    <t>41907-42-0</t>
  </si>
  <si>
    <t>41910-64-9</t>
  </si>
  <si>
    <t>4191-73-5</t>
  </si>
  <si>
    <t>4192-05-6</t>
  </si>
  <si>
    <t>4192-12-5</t>
  </si>
  <si>
    <t>4192-14-7</t>
  </si>
  <si>
    <t>4192-31-8</t>
  </si>
  <si>
    <t>41925-33-1</t>
  </si>
  <si>
    <t>41927-69-9</t>
  </si>
  <si>
    <t>41927-71-3</t>
  </si>
  <si>
    <t>41931-18-4</t>
  </si>
  <si>
    <t>41931-86-6</t>
  </si>
  <si>
    <t>41934-47-8</t>
  </si>
  <si>
    <t>41935-39-1</t>
  </si>
  <si>
    <t>4193-55-9</t>
  </si>
  <si>
    <t>41935-92-6</t>
  </si>
  <si>
    <t>41937-02-4</t>
  </si>
  <si>
    <t>4194-00-7</t>
  </si>
  <si>
    <t>4194-08-5</t>
  </si>
  <si>
    <t>41941-56-4</t>
  </si>
  <si>
    <t>41945-48-6</t>
  </si>
  <si>
    <t>41945-72-6</t>
  </si>
  <si>
    <t>4195-17-9</t>
  </si>
  <si>
    <t>41955-35-5</t>
  </si>
  <si>
    <t>4195-88-4</t>
  </si>
  <si>
    <t>41965-95-1</t>
  </si>
  <si>
    <t>4196-86-5</t>
  </si>
  <si>
    <t>4196-87-6</t>
  </si>
  <si>
    <t>4196-89-8</t>
  </si>
  <si>
    <t>4196-95-6</t>
  </si>
  <si>
    <t>4196-98-9</t>
  </si>
  <si>
    <t>4196-99-0</t>
  </si>
  <si>
    <t>4197-07-3</t>
  </si>
  <si>
    <t>4197-24-4</t>
  </si>
  <si>
    <t>4197-25-5</t>
  </si>
  <si>
    <t>41973-82-4</t>
  </si>
  <si>
    <t>4197-69-7</t>
  </si>
  <si>
    <t>4197-70-0</t>
  </si>
  <si>
    <t>41977-34-8</t>
  </si>
  <si>
    <t>41977-39-3</t>
  </si>
  <si>
    <t>41977-42-8</t>
  </si>
  <si>
    <t>41977-43-9</t>
  </si>
  <si>
    <t>41977-48-4</t>
  </si>
  <si>
    <t>4197-79-9</t>
  </si>
  <si>
    <t>41979-39-9</t>
  </si>
  <si>
    <t>41980-32-9</t>
  </si>
  <si>
    <t>41981-63-9</t>
  </si>
  <si>
    <t>41981-71-9</t>
  </si>
  <si>
    <t>41981-72-0</t>
  </si>
  <si>
    <t>4198-19-0</t>
  </si>
  <si>
    <t>4198-33-8</t>
  </si>
  <si>
    <t>4198-47-4</t>
  </si>
  <si>
    <t>41988-53-8</t>
  </si>
  <si>
    <t>41989-03-1</t>
  </si>
  <si>
    <t>41989-08-6</t>
  </si>
  <si>
    <t>41993-79-7</t>
  </si>
  <si>
    <t>41994-51-8</t>
  </si>
  <si>
    <t>41994-80-3</t>
  </si>
  <si>
    <t>41995-29-3</t>
  </si>
  <si>
    <t>41995-30-6</t>
  </si>
  <si>
    <t>41995-31-7</t>
  </si>
  <si>
    <t>41997-13-1</t>
  </si>
  <si>
    <t>4199-88-6</t>
  </si>
  <si>
    <t>4199-89-7</t>
  </si>
  <si>
    <t>41999-70-6</t>
  </si>
  <si>
    <t>41999-73-9</t>
  </si>
  <si>
    <t>41999-84-2</t>
  </si>
  <si>
    <t>42002-05-1</t>
  </si>
  <si>
    <t>42002-65-3</t>
  </si>
  <si>
    <t>42003-39-4</t>
  </si>
  <si>
    <t>420-04-2</t>
  </si>
  <si>
    <t>4200-55-9</t>
  </si>
  <si>
    <t>4200-91-3</t>
  </si>
  <si>
    <t>4200-92-4</t>
  </si>
  <si>
    <t>4200-95-7</t>
  </si>
  <si>
    <t>420-12-2</t>
  </si>
  <si>
    <t>4201-23-4</t>
  </si>
  <si>
    <t>42013-20-7</t>
  </si>
  <si>
    <t>42016-02-4</t>
  </si>
  <si>
    <t>42016-66-0</t>
  </si>
  <si>
    <t>42016-91-1</t>
  </si>
  <si>
    <t>4201-78-9</t>
  </si>
  <si>
    <t>42017-89-0</t>
  </si>
  <si>
    <t>4201-84-7</t>
  </si>
  <si>
    <t>4201-91-6</t>
  </si>
  <si>
    <t>42019-78-3</t>
  </si>
  <si>
    <t>4202-02-2</t>
  </si>
  <si>
    <t>42021-35-2</t>
  </si>
  <si>
    <t>4202-14-6</t>
  </si>
  <si>
    <t>4202-38-4</t>
  </si>
  <si>
    <t>42025-68-3</t>
  </si>
  <si>
    <t>42027-23-6</t>
  </si>
  <si>
    <t>4202-74-8</t>
  </si>
  <si>
    <t>42028-21-7</t>
  </si>
  <si>
    <t>42028-44-4</t>
  </si>
  <si>
    <t>4202-98-6</t>
  </si>
  <si>
    <t>42032-30-4</t>
  </si>
  <si>
    <t>42034-61-7</t>
  </si>
  <si>
    <t>4203-50-3</t>
  </si>
  <si>
    <t>42036-65-7</t>
  </si>
  <si>
    <t>42036-78-2</t>
  </si>
  <si>
    <t>42037-24-1</t>
  </si>
  <si>
    <t>4203-77-4</t>
  </si>
  <si>
    <t>4203-89-8</t>
  </si>
  <si>
    <t>42039-81-6</t>
  </si>
  <si>
    <t>42040-79-9</t>
  </si>
  <si>
    <t>4204-58-4</t>
  </si>
  <si>
    <t>42045-86-3</t>
  </si>
  <si>
    <t>4204-60-8</t>
  </si>
  <si>
    <t>420-46-2</t>
  </si>
  <si>
    <t>4205-23-6</t>
  </si>
  <si>
    <t>42055-15-2</t>
  </si>
  <si>
    <t>420-56-4</t>
  </si>
  <si>
    <t>42056-95-1</t>
  </si>
  <si>
    <t>4205-91-8</t>
  </si>
  <si>
    <t>42060-64-0</t>
  </si>
  <si>
    <t>42060-79-7</t>
  </si>
  <si>
    <t>42065-76-9</t>
  </si>
  <si>
    <t>4206-61-5</t>
  </si>
  <si>
    <t>4206-67-1</t>
  </si>
  <si>
    <t>4206-74-0</t>
  </si>
  <si>
    <t>4206-75-1</t>
  </si>
  <si>
    <t>42068-70-2</t>
  </si>
  <si>
    <t>42069-01-2</t>
  </si>
  <si>
    <t>4206-94-4</t>
  </si>
  <si>
    <t>42072-27-5</t>
  </si>
  <si>
    <t>42074-68-0</t>
  </si>
  <si>
    <t>42075-45-6</t>
  </si>
  <si>
    <t>4207-56-1</t>
  </si>
  <si>
    <t>42078-65-9</t>
  </si>
  <si>
    <t>4207-90-3</t>
  </si>
  <si>
    <t>42079-68-5</t>
  </si>
  <si>
    <t>42079-78-7</t>
  </si>
  <si>
    <t>420805-16-9</t>
  </si>
  <si>
    <t>4208-09-7</t>
  </si>
  <si>
    <t>42083-41-0</t>
  </si>
  <si>
    <t>4208-49-5</t>
  </si>
  <si>
    <t>4208-61-1</t>
  </si>
  <si>
    <t>4208-64-4</t>
  </si>
  <si>
    <t>4208-67-7</t>
  </si>
  <si>
    <t>420-87-1</t>
  </si>
  <si>
    <t>42087-80-9</t>
  </si>
  <si>
    <t>4208-80-4</t>
  </si>
  <si>
    <t>4208-97-3</t>
  </si>
  <si>
    <t>4209-02-3</t>
  </si>
  <si>
    <t>42096-33-3</t>
  </si>
  <si>
    <t>42096-74-2</t>
  </si>
  <si>
    <t>420-97-3</t>
  </si>
  <si>
    <t>42097-42-7</t>
  </si>
  <si>
    <t>4209-90-9</t>
  </si>
  <si>
    <t>4209-91-0</t>
  </si>
  <si>
    <t>4210-32-6</t>
  </si>
  <si>
    <t>421-05-6</t>
  </si>
  <si>
    <t>421-06-7</t>
  </si>
  <si>
    <t>421-07-8</t>
  </si>
  <si>
    <t>42108-79-2</t>
  </si>
  <si>
    <t>4211-44-3</t>
  </si>
  <si>
    <t>42115-15-1</t>
  </si>
  <si>
    <t>42115-16-2</t>
  </si>
  <si>
    <t>42115-48-0</t>
  </si>
  <si>
    <t>42116-21-2</t>
  </si>
  <si>
    <t>42116-76-7</t>
  </si>
  <si>
    <t>421-17-0</t>
  </si>
  <si>
    <t>421-20-5</t>
  </si>
  <si>
    <t>42121-92-6</t>
  </si>
  <si>
    <t>42122-41-8</t>
  </si>
  <si>
    <t>4212-43-5</t>
  </si>
  <si>
    <t>42125-10-0</t>
  </si>
  <si>
    <t>42125-13-3</t>
  </si>
  <si>
    <t>42125-28-0</t>
  </si>
  <si>
    <t>42125-30-4</t>
  </si>
  <si>
    <t>42125-46-2</t>
  </si>
  <si>
    <t>4212-65-1</t>
  </si>
  <si>
    <t>42131-27-1</t>
  </si>
  <si>
    <t>42131-28-2</t>
  </si>
  <si>
    <t>4213-45-0</t>
  </si>
  <si>
    <t>42135-22-8</t>
  </si>
  <si>
    <t>42137-32-6</t>
  </si>
  <si>
    <t>42137-88-2</t>
  </si>
  <si>
    <t>42138-31-8</t>
  </si>
  <si>
    <t>42142-52-9</t>
  </si>
  <si>
    <t>4214-28-2</t>
  </si>
  <si>
    <t>42144-33-2</t>
  </si>
  <si>
    <t>42144-78-5</t>
  </si>
  <si>
    <t>42145-66-4</t>
  </si>
  <si>
    <t>42146-13-4</t>
  </si>
  <si>
    <t>4214-74-8</t>
  </si>
  <si>
    <t>4214-75-9</t>
  </si>
  <si>
    <t>4214-76-0</t>
  </si>
  <si>
    <t>4214-79-3</t>
  </si>
  <si>
    <t>42149-74-6</t>
  </si>
  <si>
    <t>421-50-1</t>
  </si>
  <si>
    <t>42152-46-5</t>
  </si>
  <si>
    <t>42152-47-6</t>
  </si>
  <si>
    <t>421-53-4</t>
  </si>
  <si>
    <t>42155-14-6</t>
  </si>
  <si>
    <t>4215-80-9</t>
  </si>
  <si>
    <t>4215-95-6</t>
  </si>
  <si>
    <t>4215-99-0</t>
  </si>
  <si>
    <t>4216-00-6</t>
  </si>
  <si>
    <t>4216-01-7</t>
  </si>
  <si>
    <t>4216-02-8</t>
  </si>
  <si>
    <t>42160-83-8</t>
  </si>
  <si>
    <t>42165-79-7</t>
  </si>
  <si>
    <t>42168-36-5</t>
  </si>
  <si>
    <t>42169-95-9</t>
  </si>
  <si>
    <t>42170-25-2</t>
  </si>
  <si>
    <t>421-70-5</t>
  </si>
  <si>
    <t>42173-90-0</t>
  </si>
  <si>
    <t>42175-41-7</t>
  </si>
  <si>
    <t>4217-66-7</t>
  </si>
  <si>
    <t>42177-40-2</t>
  </si>
  <si>
    <t>42181-64-6</t>
  </si>
  <si>
    <t>4218-22-8</t>
  </si>
  <si>
    <t>421-83-0</t>
  </si>
  <si>
    <t>42185-03-5</t>
  </si>
  <si>
    <t>421-85-2</t>
  </si>
  <si>
    <t>42186-33-4</t>
  </si>
  <si>
    <t>42187-33-7</t>
  </si>
  <si>
    <t>42187-36-0</t>
  </si>
  <si>
    <t>42187-47-3</t>
  </si>
  <si>
    <t>4218-87-5</t>
  </si>
  <si>
    <t>42189-56-0</t>
  </si>
  <si>
    <t>4219-46-9</t>
  </si>
  <si>
    <t>4219-48-1</t>
  </si>
  <si>
    <t>4219-49-2</t>
  </si>
  <si>
    <t>42195-41-5</t>
  </si>
  <si>
    <t>42195-92-6</t>
  </si>
  <si>
    <t>42196-97-4</t>
  </si>
  <si>
    <t>42199-20-2</t>
  </si>
  <si>
    <t>42200-33-9</t>
  </si>
  <si>
    <t>4220-05-7</t>
  </si>
  <si>
    <t>4220-08-0</t>
  </si>
  <si>
    <t>4220-30-8</t>
  </si>
  <si>
    <t>4220-32-0</t>
  </si>
  <si>
    <t>422-03-7</t>
  </si>
  <si>
    <t>42204-14-8</t>
  </si>
  <si>
    <t>422-04-8</t>
  </si>
  <si>
    <t>422-05-9</t>
  </si>
  <si>
    <t>422-06-0</t>
  </si>
  <si>
    <t>42207-85-2</t>
  </si>
  <si>
    <t>4221-03-8</t>
  </si>
  <si>
    <t>42214-32-4</t>
  </si>
  <si>
    <t>42217-02-7</t>
  </si>
  <si>
    <t>42217-03-8</t>
  </si>
  <si>
    <t>4221-80-1</t>
  </si>
  <si>
    <t>42218-29-1</t>
  </si>
  <si>
    <t>4221-98-1</t>
  </si>
  <si>
    <t>4221-99-2</t>
  </si>
  <si>
    <t>42221-52-3</t>
  </si>
  <si>
    <t>4222-20-2</t>
  </si>
  <si>
    <t>42222-50-4</t>
  </si>
  <si>
    <t>42228-16-0</t>
  </si>
  <si>
    <t>42228-32-0</t>
  </si>
  <si>
    <t>42228-60-4</t>
  </si>
  <si>
    <t>42228-65-9</t>
  </si>
  <si>
    <t>42228-92-2</t>
  </si>
  <si>
    <t>4223-03-4</t>
  </si>
  <si>
    <t>4223-09-0</t>
  </si>
  <si>
    <t>4223-10-3</t>
  </si>
  <si>
    <t>4223-11-4</t>
  </si>
  <si>
    <t>42231-40-3</t>
  </si>
  <si>
    <t>4223-14-7</t>
  </si>
  <si>
    <t>42231-48-1</t>
  </si>
  <si>
    <t>42231-50-5</t>
  </si>
  <si>
    <t>4223-17-0</t>
  </si>
  <si>
    <t>42231-74-3</t>
  </si>
  <si>
    <t>42231-99-2</t>
  </si>
  <si>
    <t>42232-25-7</t>
  </si>
  <si>
    <t>42232-27-9</t>
  </si>
  <si>
    <t>42232-29-1</t>
  </si>
  <si>
    <t>42232-36-0</t>
  </si>
  <si>
    <t>42233-11-4</t>
  </si>
  <si>
    <t>42233-14-7</t>
  </si>
  <si>
    <t>42233-70-5</t>
  </si>
  <si>
    <t>42233-75-0</t>
  </si>
  <si>
    <t>42233-97-6</t>
  </si>
  <si>
    <t>42234-04-8</t>
  </si>
  <si>
    <t>42234-10-6</t>
  </si>
  <si>
    <t>42242-69-3</t>
  </si>
  <si>
    <t>4224-62-8</t>
  </si>
  <si>
    <t>4224-70-8</t>
  </si>
  <si>
    <t>42251-41-2</t>
  </si>
  <si>
    <t>4225-26-7</t>
  </si>
  <si>
    <t>42254-63-7</t>
  </si>
  <si>
    <t>422-54-8</t>
  </si>
  <si>
    <t>422556-08-9</t>
  </si>
  <si>
    <t>422-55-9</t>
  </si>
  <si>
    <t>422-56-0</t>
  </si>
  <si>
    <t>42258-90-2</t>
  </si>
  <si>
    <t>422-59-3</t>
  </si>
  <si>
    <t>42261-30-3</t>
  </si>
  <si>
    <t>422-61-7</t>
  </si>
  <si>
    <t>422-63-9</t>
  </si>
  <si>
    <t>422-64-0</t>
  </si>
  <si>
    <t>42265-58-7</t>
  </si>
  <si>
    <t>4226-57-7</t>
  </si>
  <si>
    <t>422-69-5</t>
  </si>
  <si>
    <t>42270-37-1</t>
  </si>
  <si>
    <t>42270-85-9</t>
  </si>
  <si>
    <t>42272-70-8</t>
  </si>
  <si>
    <t>42275-79-6</t>
  </si>
  <si>
    <t>4228-00-6</t>
  </si>
  <si>
    <t>42281-31-2</t>
  </si>
  <si>
    <t>42281-59-4</t>
  </si>
  <si>
    <t>422-85-5</t>
  </si>
  <si>
    <t>422-86-6</t>
  </si>
  <si>
    <t>42288-75-5</t>
  </si>
  <si>
    <t>4229-01-0</t>
  </si>
  <si>
    <t>42293-27-6</t>
  </si>
  <si>
    <t>4229-35-0</t>
  </si>
  <si>
    <t>4229-44-1</t>
  </si>
  <si>
    <t>42296-66-2</t>
  </si>
  <si>
    <t>4229-91-8</t>
  </si>
  <si>
    <t>423-02-9</t>
  </si>
  <si>
    <t>4230-91-5</t>
  </si>
  <si>
    <t>4230-97-1</t>
  </si>
  <si>
    <t>42311-16-0</t>
  </si>
  <si>
    <t>42313-44-0</t>
  </si>
  <si>
    <t>4231-35-0</t>
  </si>
  <si>
    <t>42314-08-9</t>
  </si>
  <si>
    <t>4231-68-9</t>
  </si>
  <si>
    <t>4231-74-7</t>
  </si>
  <si>
    <t>423-22-3</t>
  </si>
  <si>
    <t>4232-27-3</t>
  </si>
  <si>
    <t>4232-99-9</t>
  </si>
  <si>
    <t>423-31-4</t>
  </si>
  <si>
    <t>4233-33-4</t>
  </si>
  <si>
    <t>423-39-2</t>
  </si>
  <si>
    <t>42340-98-7</t>
  </si>
  <si>
    <t>423-41-6</t>
  </si>
  <si>
    <t>4234-23-5</t>
  </si>
  <si>
    <t>42343-35-1</t>
  </si>
  <si>
    <t>42343-36-2</t>
  </si>
  <si>
    <t>423-43-8</t>
  </si>
  <si>
    <t>42344-05-8</t>
  </si>
  <si>
    <t>42345-73-3</t>
  </si>
  <si>
    <t>423-46-1</t>
  </si>
  <si>
    <t>42346-68-9</t>
  </si>
  <si>
    <t>423-47-2</t>
  </si>
  <si>
    <t>4234-72-4</t>
  </si>
  <si>
    <t>42347-74-0</t>
  </si>
  <si>
    <t>4234-79-1</t>
  </si>
  <si>
    <t>42348-12-9</t>
  </si>
  <si>
    <t>42348-86-7</t>
  </si>
  <si>
    <t>423-49-4</t>
  </si>
  <si>
    <t>423-50-7</t>
  </si>
  <si>
    <t>42352-92-1</t>
  </si>
  <si>
    <t>423-54-1</t>
  </si>
  <si>
    <t>423-55-2</t>
  </si>
  <si>
    <t>42355-78-2</t>
  </si>
  <si>
    <t>42355-81-7</t>
  </si>
  <si>
    <t>423-56-3</t>
  </si>
  <si>
    <t>42357-98-2</t>
  </si>
  <si>
    <t>42358-36-1</t>
  </si>
  <si>
    <t>42358-38-3</t>
  </si>
  <si>
    <t>42358-39-4</t>
  </si>
  <si>
    <t>42358-42-9</t>
  </si>
  <si>
    <t>42360-29-2</t>
  </si>
  <si>
    <t>423-60-9</t>
  </si>
  <si>
    <t>4236-15-1</t>
  </si>
  <si>
    <t>423-62-1</t>
  </si>
  <si>
    <t>423-65-4</t>
  </si>
  <si>
    <t>42365-45-7</t>
  </si>
  <si>
    <t>423-66-5</t>
  </si>
  <si>
    <t>4236-73-1</t>
  </si>
  <si>
    <t>42370-06-9</t>
  </si>
  <si>
    <t>42370-07-0</t>
  </si>
  <si>
    <t>42370-41-2</t>
  </si>
  <si>
    <t>42372-00-9</t>
  </si>
  <si>
    <t>42372-33-8</t>
  </si>
  <si>
    <t>42372-36-1</t>
  </si>
  <si>
    <t>42372-37-2</t>
  </si>
  <si>
    <t>4237-25-6</t>
  </si>
  <si>
    <t>42373-04-6</t>
  </si>
  <si>
    <t>4237-40-5</t>
  </si>
  <si>
    <t>4237-44-9</t>
  </si>
  <si>
    <t>423769-78-2</t>
  </si>
  <si>
    <t>423772-95-6</t>
  </si>
  <si>
    <t>42379-68-0</t>
  </si>
  <si>
    <t>42381-20-4</t>
  </si>
  <si>
    <t>423-82-5</t>
  </si>
  <si>
    <t>423-86-9</t>
  </si>
  <si>
    <t>4238-71-5</t>
  </si>
  <si>
    <t>423-88-1</t>
  </si>
  <si>
    <t>42389-30-0</t>
  </si>
  <si>
    <t>42394-05-8</t>
  </si>
  <si>
    <t>423-95-0</t>
  </si>
  <si>
    <t>42397-64-8</t>
  </si>
  <si>
    <t>42397-65-9</t>
  </si>
  <si>
    <t>42398-73-2</t>
  </si>
  <si>
    <t>42399-40-6</t>
  </si>
  <si>
    <t>42399-41-7</t>
  </si>
  <si>
    <t>42399-48-4</t>
  </si>
  <si>
    <t>42399-49-5</t>
  </si>
  <si>
    <t>42399-50-8</t>
  </si>
  <si>
    <t>42399-54-2</t>
  </si>
  <si>
    <t>42399-55-3</t>
  </si>
  <si>
    <t>424-01-1</t>
  </si>
  <si>
    <t>42404-09-1</t>
  </si>
  <si>
    <t>42404-24-0</t>
  </si>
  <si>
    <t>42404-52-4</t>
  </si>
  <si>
    <t>42405-40-3</t>
  </si>
  <si>
    <t>42408-82-2</t>
  </si>
  <si>
    <t>42409-05-2</t>
  </si>
  <si>
    <t>42409-10-9</t>
  </si>
  <si>
    <t>42411-55-2</t>
  </si>
  <si>
    <t>4241-27-4</t>
  </si>
  <si>
    <t>42413-03-6</t>
  </si>
  <si>
    <t>42413-23-0</t>
  </si>
  <si>
    <t>42413-59-2</t>
  </si>
  <si>
    <t>4241-40-1</t>
  </si>
  <si>
    <t>42415-80-5</t>
  </si>
  <si>
    <t>424-16-8</t>
  </si>
  <si>
    <t>424-18-0</t>
  </si>
  <si>
    <t>42423-89-2</t>
  </si>
  <si>
    <t>42429-27-6</t>
  </si>
  <si>
    <t>42429-88-9</t>
  </si>
  <si>
    <t>424-32-8</t>
  </si>
  <si>
    <t>42434-17-3</t>
  </si>
  <si>
    <t>42434-88-8</t>
  </si>
  <si>
    <t>42434-89-9</t>
  </si>
  <si>
    <t>42434-97-9</t>
  </si>
  <si>
    <t>42434-98-0</t>
  </si>
  <si>
    <t>42435-97-2</t>
  </si>
  <si>
    <t>42436-07-7</t>
  </si>
  <si>
    <t>424-36-2</t>
  </si>
  <si>
    <t>424-37-3</t>
  </si>
  <si>
    <t>424-40-8</t>
  </si>
  <si>
    <t>42443-72-1</t>
  </si>
  <si>
    <t>42445-78-3</t>
  </si>
  <si>
    <t>4244-84-2</t>
  </si>
  <si>
    <t>42450-16-8</t>
  </si>
  <si>
    <t>42450-33-9</t>
  </si>
  <si>
    <t>42452-55-1</t>
  </si>
  <si>
    <t>4245-35-6</t>
  </si>
  <si>
    <t>4245-37-8</t>
  </si>
  <si>
    <t>42454-06-8</t>
  </si>
  <si>
    <t>424-54-4</t>
  </si>
  <si>
    <t>424-55-5</t>
  </si>
  <si>
    <t>4245-76-5</t>
  </si>
  <si>
    <t>4245-77-6</t>
  </si>
  <si>
    <t>42459-68-7</t>
  </si>
  <si>
    <t>42460-67-3</t>
  </si>
  <si>
    <t>42463-79-6</t>
  </si>
  <si>
    <t>424-64-6</t>
  </si>
  <si>
    <t>4246-51-9</t>
  </si>
  <si>
    <t>42466-69-3</t>
  </si>
  <si>
    <t>424-66-8</t>
  </si>
  <si>
    <t>42468-33-7</t>
  </si>
  <si>
    <t>4247-02-3</t>
  </si>
  <si>
    <t>42471-28-3</t>
  </si>
  <si>
    <t>42474-44-2</t>
  </si>
  <si>
    <t>42476-21-1</t>
  </si>
  <si>
    <t>42479-87-8</t>
  </si>
  <si>
    <t>42479-88-9</t>
  </si>
  <si>
    <t>42480-72-8</t>
  </si>
  <si>
    <t>424817-26-5</t>
  </si>
  <si>
    <t>4248-19-5</t>
  </si>
  <si>
    <t>42482-07-5</t>
  </si>
  <si>
    <t>42485-84-7</t>
  </si>
  <si>
    <t>42486-53-3</t>
  </si>
  <si>
    <t>42487-09-2</t>
  </si>
  <si>
    <t>42487-72-9</t>
  </si>
  <si>
    <t>42489-17-8</t>
  </si>
  <si>
    <t>42489-57-6</t>
  </si>
  <si>
    <t>4249-10-9</t>
  </si>
  <si>
    <t>42492-22-8</t>
  </si>
  <si>
    <t>4250-38-8</t>
  </si>
  <si>
    <t>42505-79-3</t>
  </si>
  <si>
    <t>42506-03-6</t>
  </si>
  <si>
    <t>42507-55-1</t>
  </si>
  <si>
    <t>42507-56-2</t>
  </si>
  <si>
    <t>42507-57-3</t>
  </si>
  <si>
    <t>42507-58-4</t>
  </si>
  <si>
    <t>4250-81-1</t>
  </si>
  <si>
    <t>42509-62-6</t>
  </si>
  <si>
    <t>42509-80-8</t>
  </si>
  <si>
    <t>4251-01-8</t>
  </si>
  <si>
    <t>4251-16-5</t>
  </si>
  <si>
    <t>4251-21-2</t>
  </si>
  <si>
    <t>4251-23-4</t>
  </si>
  <si>
    <t>4251-29-0</t>
  </si>
  <si>
    <t>42513-36-0</t>
  </si>
  <si>
    <t>42514-50-1</t>
  </si>
  <si>
    <t>425-19-4</t>
  </si>
  <si>
    <t>425-20-7</t>
  </si>
  <si>
    <t>42520-76-3</t>
  </si>
  <si>
    <t>42521-09-5</t>
  </si>
  <si>
    <t>42521-44-8</t>
  </si>
  <si>
    <t>425-21-8</t>
  </si>
  <si>
    <t>425-22-9</t>
  </si>
  <si>
    <t>425-24-1</t>
  </si>
  <si>
    <t>4252-78-2</t>
  </si>
  <si>
    <t>4252-85-1</t>
  </si>
  <si>
    <t>42528-99-4</t>
  </si>
  <si>
    <t>42529-03-3</t>
  </si>
  <si>
    <t>42530-03-0</t>
  </si>
  <si>
    <t>42530-35-8</t>
  </si>
  <si>
    <t>4253-22-9</t>
  </si>
  <si>
    <t>42532-60-5</t>
  </si>
  <si>
    <t>4253-34-3</t>
  </si>
  <si>
    <t>42533-63-1</t>
  </si>
  <si>
    <t>4253-64-9</t>
  </si>
  <si>
    <t>425375-94-6</t>
  </si>
  <si>
    <t>4253-76-3</t>
  </si>
  <si>
    <t>42537-96-2</t>
  </si>
  <si>
    <t>42538-01-2</t>
  </si>
  <si>
    <t>425386-60-3</t>
  </si>
  <si>
    <t>425-38-7</t>
  </si>
  <si>
    <t>4253-89-8</t>
  </si>
  <si>
    <t>4253-90-1</t>
  </si>
  <si>
    <t>4253-91-2</t>
  </si>
  <si>
    <t>4253-99-0</t>
  </si>
  <si>
    <t>4254-02-8</t>
  </si>
  <si>
    <t>42540-40-9</t>
  </si>
  <si>
    <t>4254-15-3</t>
  </si>
  <si>
    <t>42542-10-9</t>
  </si>
  <si>
    <t>4254-29-9</t>
  </si>
  <si>
    <t>4254-88-0</t>
  </si>
  <si>
    <t>4255-23-6</t>
  </si>
  <si>
    <t>42553-65-1</t>
  </si>
  <si>
    <t>42558-01-0</t>
  </si>
  <si>
    <t>42558-54-3</t>
  </si>
  <si>
    <t>4255-94-1</t>
  </si>
  <si>
    <t>42565-22-0</t>
  </si>
  <si>
    <t>42566-65-4</t>
  </si>
  <si>
    <t>42566-88-1</t>
  </si>
  <si>
    <t>42567-04-4</t>
  </si>
  <si>
    <t>425670-64-0</t>
  </si>
  <si>
    <t>425670-75-3</t>
  </si>
  <si>
    <t>425671-29-0</t>
  </si>
  <si>
    <t>425-67-2</t>
  </si>
  <si>
    <t>425-68-3</t>
  </si>
  <si>
    <t>42571-81-3</t>
  </si>
  <si>
    <t>42571-84-6</t>
  </si>
  <si>
    <t>42572-11-2</t>
  </si>
  <si>
    <t>42572-19-0</t>
  </si>
  <si>
    <t>42573-57-9</t>
  </si>
  <si>
    <t>425-75-2</t>
  </si>
  <si>
    <t>42576-02-3</t>
  </si>
  <si>
    <t>42577-04-8</t>
  </si>
  <si>
    <t>42580-28-9</t>
  </si>
  <si>
    <t>4258-46-2</t>
  </si>
  <si>
    <t>425-87-6</t>
  </si>
  <si>
    <t>42588-37-4</t>
  </si>
  <si>
    <t>42588-57-8</t>
  </si>
  <si>
    <t>425-88-7</t>
  </si>
  <si>
    <t>42589-21-9</t>
  </si>
  <si>
    <t>4259-15-8</t>
  </si>
  <si>
    <t>42594-17-2</t>
  </si>
  <si>
    <t>42595-45-9</t>
  </si>
  <si>
    <t>42597-49-9</t>
  </si>
  <si>
    <t>42597-57-9</t>
  </si>
  <si>
    <t>42598-88-9</t>
  </si>
  <si>
    <t>42598-96-9</t>
  </si>
  <si>
    <t>42600-82-8</t>
  </si>
  <si>
    <t>4260-20-2</t>
  </si>
  <si>
    <t>42602-67-5</t>
  </si>
  <si>
    <t>42604-12-6</t>
  </si>
  <si>
    <t>42607-20-5</t>
  </si>
  <si>
    <t>42608-87-7</t>
  </si>
  <si>
    <t>42609-52-9</t>
  </si>
  <si>
    <t>42609-73-4</t>
  </si>
  <si>
    <t>4261-27-2</t>
  </si>
  <si>
    <t>42613-21-8</t>
  </si>
  <si>
    <t>4261-67-0</t>
  </si>
  <si>
    <t>4261-68-1</t>
  </si>
  <si>
    <t>4261-70-5</t>
  </si>
  <si>
    <t>4261-72-7</t>
  </si>
  <si>
    <t>4261-80-7</t>
  </si>
  <si>
    <t>4262-06-0</t>
  </si>
  <si>
    <t>426219-32-1 | 566939</t>
  </si>
  <si>
    <t>426253-04-5</t>
  </si>
  <si>
    <t>4262-61-7</t>
  </si>
  <si>
    <t>4263-52-9</t>
  </si>
  <si>
    <t>4264-83-9</t>
  </si>
  <si>
    <t>426-50-6</t>
  </si>
  <si>
    <t>4265-07-0</t>
  </si>
  <si>
    <t>4265-16-1</t>
  </si>
  <si>
    <t>4265-25-2</t>
  </si>
  <si>
    <t>4265-27-4</t>
  </si>
  <si>
    <t>4265-57-0</t>
  </si>
  <si>
    <t>4265-97-8</t>
  </si>
  <si>
    <t>426-64-2</t>
  </si>
  <si>
    <t>426-65-3</t>
  </si>
  <si>
    <t>4267-05-4</t>
  </si>
  <si>
    <t>4268-36-4</t>
  </si>
  <si>
    <t>4269-15-2</t>
  </si>
  <si>
    <t>4269-97-0</t>
  </si>
  <si>
    <t>427-00-9</t>
  </si>
  <si>
    <t>4270-27-3</t>
  </si>
  <si>
    <t>4270-70-6</t>
  </si>
  <si>
    <t>4271-26-5</t>
  </si>
  <si>
    <t>4271-30-1</t>
  </si>
  <si>
    <t>427165-44-4</t>
  </si>
  <si>
    <t>4271-96-9</t>
  </si>
  <si>
    <t>4272-02-0</t>
  </si>
  <si>
    <t>42720-23-0</t>
  </si>
  <si>
    <t>4272-06-4</t>
  </si>
  <si>
    <t>42721-99-3</t>
  </si>
  <si>
    <t>42726-73-8</t>
  </si>
  <si>
    <t>4272-71-3</t>
  </si>
  <si>
    <t>4272-77-9</t>
  </si>
  <si>
    <t>42727-95-7</t>
  </si>
  <si>
    <t>42728-62-1</t>
  </si>
  <si>
    <t>42728-79-0</t>
  </si>
  <si>
    <t>42729-96-4</t>
  </si>
  <si>
    <t>427-36-1</t>
  </si>
  <si>
    <t>4273-88-5</t>
  </si>
  <si>
    <t>4273-92-1</t>
  </si>
  <si>
    <t>42739-38-8</t>
  </si>
  <si>
    <t>4273-98-7</t>
  </si>
  <si>
    <t>42740-50-1</t>
  </si>
  <si>
    <t>4274-06-0</t>
  </si>
  <si>
    <t>427-49-6</t>
  </si>
  <si>
    <t>4275-05-2</t>
  </si>
  <si>
    <t>4275-07-4</t>
  </si>
  <si>
    <t>427-51-0</t>
  </si>
  <si>
    <t>42752-07-8</t>
  </si>
  <si>
    <t>4275-28-9</t>
  </si>
  <si>
    <t>427-53-2</t>
  </si>
  <si>
    <t>42753-71-9</t>
  </si>
  <si>
    <t>42755-45-3</t>
  </si>
  <si>
    <t>42757-55-1</t>
  </si>
  <si>
    <t>42757-85-7</t>
  </si>
  <si>
    <t>42759-78-4</t>
  </si>
  <si>
    <t>4276-49-7</t>
  </si>
  <si>
    <t>42769-38-0</t>
  </si>
  <si>
    <t>4277-06-9</t>
  </si>
  <si>
    <t>42771-77-7</t>
  </si>
  <si>
    <t>42771-78-8</t>
  </si>
  <si>
    <t>42771-79-9</t>
  </si>
  <si>
    <t>427-720-1</t>
  </si>
  <si>
    <t>42772-51-0</t>
  </si>
  <si>
    <t>4277-29-6</t>
  </si>
  <si>
    <t>4277-34-3</t>
  </si>
  <si>
    <t>42775-75-7</t>
  </si>
  <si>
    <t>4277-63-8</t>
  </si>
  <si>
    <t>4277-89-8</t>
  </si>
  <si>
    <t>42779-82-8</t>
  </si>
  <si>
    <t>42781-68-0</t>
  </si>
  <si>
    <t>42783-06-2</t>
  </si>
  <si>
    <t>42783-21-1</t>
  </si>
  <si>
    <t>42785-22-8</t>
  </si>
  <si>
    <t>42785-23-9</t>
  </si>
  <si>
    <t>42787-75-7</t>
  </si>
  <si>
    <t>427878-02-2</t>
  </si>
  <si>
    <t>4279-22-5</t>
  </si>
  <si>
    <t>42794-76-3</t>
  </si>
  <si>
    <t>42797-18-2</t>
  </si>
  <si>
    <t>42798-11-8</t>
  </si>
  <si>
    <t>42798-67-4</t>
  </si>
  <si>
    <t>42808-11-7</t>
  </si>
  <si>
    <t>42808-36-6</t>
  </si>
  <si>
    <t>42809-78-9</t>
  </si>
  <si>
    <t>42822-86-6</t>
  </si>
  <si>
    <t>42822-94-6</t>
  </si>
  <si>
    <t>42822-98-0</t>
  </si>
  <si>
    <t>4282-31-9</t>
  </si>
  <si>
    <t>42823-46-1</t>
  </si>
  <si>
    <t>4282-40-0</t>
  </si>
  <si>
    <t>4282-42-2</t>
  </si>
  <si>
    <t>4282-44-4</t>
  </si>
  <si>
    <t>42824-62-4</t>
  </si>
  <si>
    <t>42825-73-0</t>
  </si>
  <si>
    <t>42831-50-5</t>
  </si>
  <si>
    <t>42832-47-3</t>
  </si>
  <si>
    <t>42835-89-2</t>
  </si>
  <si>
    <t>428-37-5</t>
  </si>
  <si>
    <t>4283-80-1</t>
  </si>
  <si>
    <t>42839-13-4</t>
  </si>
  <si>
    <t>42846-91-3</t>
  </si>
  <si>
    <t>42849-43-4</t>
  </si>
  <si>
    <t>42852-92-6</t>
  </si>
  <si>
    <t>4285-42-1</t>
  </si>
  <si>
    <t>42854-62-6</t>
  </si>
  <si>
    <t>4285-59-0</t>
  </si>
  <si>
    <t>42856-62-2</t>
  </si>
  <si>
    <t>428-59-1</t>
  </si>
  <si>
    <t>42861-47-2</t>
  </si>
  <si>
    <t>4286-23-1</t>
  </si>
  <si>
    <t>42863-81-0</t>
  </si>
  <si>
    <t>42863-96-7</t>
  </si>
  <si>
    <t>4286-55-9</t>
  </si>
  <si>
    <t>42866-91-1</t>
  </si>
  <si>
    <t>42867-30-1</t>
  </si>
  <si>
    <t>42867-40-3</t>
  </si>
  <si>
    <t>42871-17-0</t>
  </si>
  <si>
    <t>42872-29-7</t>
  </si>
  <si>
    <t>42872-30-0</t>
  </si>
  <si>
    <t>42874-03-3</t>
  </si>
  <si>
    <t>42874-63-5</t>
  </si>
  <si>
    <t>428-76-2</t>
  </si>
  <si>
    <t>42880-17-1</t>
  </si>
  <si>
    <t>42885-14-3</t>
  </si>
  <si>
    <t>42887-24-1</t>
  </si>
  <si>
    <t>42887-26-3</t>
  </si>
  <si>
    <t>428-92-2</t>
  </si>
  <si>
    <t>42895-58-9</t>
  </si>
  <si>
    <t>428-96-6</t>
  </si>
  <si>
    <t>4289-92-3</t>
  </si>
  <si>
    <t>4289-97-8</t>
  </si>
  <si>
    <t>4289-98-9</t>
  </si>
  <si>
    <t>42900-95-8</t>
  </si>
  <si>
    <t>4290-13-5</t>
  </si>
  <si>
    <t>42902-52-3</t>
  </si>
  <si>
    <t>42903-59-3</t>
  </si>
  <si>
    <t>429-06-1</t>
  </si>
  <si>
    <t>42906-19-4</t>
  </si>
  <si>
    <t>429-07-2</t>
  </si>
  <si>
    <t>42908-15-6</t>
  </si>
  <si>
    <t>42908-86-1</t>
  </si>
  <si>
    <t>4291-30-9</t>
  </si>
  <si>
    <t>42916-36-9</t>
  </si>
  <si>
    <t>42917-79-3</t>
  </si>
  <si>
    <t>4291-79-6</t>
  </si>
  <si>
    <t>4291-80-9</t>
  </si>
  <si>
    <t>42919-64-2</t>
  </si>
  <si>
    <t>4292-10-8</t>
  </si>
  <si>
    <t>4292-19-7</t>
  </si>
  <si>
    <t>42922-74-7</t>
  </si>
  <si>
    <t>42926-52-3</t>
  </si>
  <si>
    <t>4292-75-5</t>
  </si>
  <si>
    <t>42928-85-8</t>
  </si>
  <si>
    <t>42928-87-0</t>
  </si>
  <si>
    <t>4292-90-4</t>
  </si>
  <si>
    <t>4292-92-6</t>
  </si>
  <si>
    <t>42932-20-7</t>
  </si>
  <si>
    <t>42933-13-1</t>
  </si>
  <si>
    <t>42933-14-2</t>
  </si>
  <si>
    <t>42933-32-4</t>
  </si>
  <si>
    <t>42935-00-2</t>
  </si>
  <si>
    <t>42935-32-0</t>
  </si>
  <si>
    <t>4293-61-2</t>
  </si>
  <si>
    <t>42939-86-6</t>
  </si>
  <si>
    <t>42940-00-1</t>
  </si>
  <si>
    <t>429-41-4, 22206-57-1</t>
  </si>
  <si>
    <t>4294-16-0</t>
  </si>
  <si>
    <t>429-42-5</t>
  </si>
  <si>
    <t>4294-45-5</t>
  </si>
  <si>
    <t>42950-36-7</t>
  </si>
  <si>
    <t>4295-06-1</t>
  </si>
  <si>
    <t>42951-39-3</t>
  </si>
  <si>
    <t>42951-66-6</t>
  </si>
  <si>
    <t>42952-29-4</t>
  </si>
  <si>
    <t>42954-58-5</t>
  </si>
  <si>
    <t>42955-46-4</t>
  </si>
  <si>
    <t>4295-55-0</t>
  </si>
  <si>
    <t>4295-65-2</t>
  </si>
  <si>
    <t>42957-54-0</t>
  </si>
  <si>
    <t>42959-99-9</t>
  </si>
  <si>
    <t>429-60-7</t>
  </si>
  <si>
    <t>42961-68-2</t>
  </si>
  <si>
    <t>42965-55-9</t>
  </si>
  <si>
    <t>429656</t>
  </si>
  <si>
    <t>429659-01-8</t>
  </si>
  <si>
    <t>42965-91-3</t>
  </si>
  <si>
    <t>42966-04-1</t>
  </si>
  <si>
    <t>42966-30-3</t>
  </si>
  <si>
    <t>429-67-4</t>
  </si>
  <si>
    <t>42967-55-5</t>
  </si>
  <si>
    <t>42971-09-5</t>
  </si>
  <si>
    <t>429-72-1</t>
  </si>
  <si>
    <t>42972-25-8</t>
  </si>
  <si>
    <t>42972-46-3</t>
  </si>
  <si>
    <t>4297-28-3</t>
  </si>
  <si>
    <t>42975-18-8</t>
  </si>
  <si>
    <t>42977-21-9</t>
  </si>
  <si>
    <t>429-77-6</t>
  </si>
  <si>
    <t>42978-66-5</t>
  </si>
  <si>
    <t>4297-95-4</t>
  </si>
  <si>
    <t>42980-55-2</t>
  </si>
  <si>
    <t>4298-08-2</t>
  </si>
  <si>
    <t>42983-32-4</t>
  </si>
  <si>
    <t>42983-36-8</t>
  </si>
  <si>
    <t>42986-15-2</t>
  </si>
  <si>
    <t>42986-19-6</t>
  </si>
  <si>
    <t>42986-22-1</t>
  </si>
  <si>
    <t>42987-34-8</t>
  </si>
  <si>
    <t>42989-16-2</t>
  </si>
  <si>
    <t>4299-03-0</t>
  </si>
  <si>
    <t>4299-07-4</t>
  </si>
  <si>
    <t>4299-60-9</t>
  </si>
  <si>
    <t>4299-70-1</t>
  </si>
  <si>
    <t>43000-19-7</t>
  </si>
  <si>
    <t>43001-81-6</t>
  </si>
  <si>
    <t>43002-00-2</t>
  </si>
  <si>
    <t>4300-28-1</t>
  </si>
  <si>
    <t>4300-43-0</t>
  </si>
  <si>
    <t>43007-16-5</t>
  </si>
  <si>
    <t>4300-97-4</t>
  </si>
  <si>
    <t>4301-38-6</t>
  </si>
  <si>
    <t>4301-50-2</t>
  </si>
  <si>
    <t>43016-78-0</t>
  </si>
  <si>
    <t>43020-38-8</t>
  </si>
  <si>
    <t>43021-26-7</t>
  </si>
  <si>
    <t>43027-20-9</t>
  </si>
  <si>
    <t>43035-18-3</t>
  </si>
  <si>
    <t>43035-26-3</t>
  </si>
  <si>
    <t>4303-59-7</t>
  </si>
  <si>
    <t>43036-06-2</t>
  </si>
  <si>
    <t>43036-07-3</t>
  </si>
  <si>
    <t>4303-67-7</t>
  </si>
  <si>
    <t>4303-70-2</t>
  </si>
  <si>
    <t>43037-46-3</t>
  </si>
  <si>
    <t>43038-45-5</t>
  </si>
  <si>
    <t>4303-88-2</t>
  </si>
  <si>
    <t>43039-86-7</t>
  </si>
  <si>
    <t>43039-98-1</t>
  </si>
  <si>
    <t>43040-01-3</t>
  </si>
  <si>
    <t>43040-01-3, 43041-12</t>
  </si>
  <si>
    <t>43042-33-7</t>
  </si>
  <si>
    <t>43042-79-1</t>
  </si>
  <si>
    <t>4304-40-9</t>
  </si>
  <si>
    <t>43047-20-7</t>
  </si>
  <si>
    <t>43048-08-4</t>
  </si>
  <si>
    <t>43050-28-8</t>
  </si>
  <si>
    <t>430-51-3</t>
  </si>
  <si>
    <t>43051-43-0</t>
  </si>
  <si>
    <t>43051-46-3</t>
  </si>
  <si>
    <t>43052-39-7</t>
  </si>
  <si>
    <t>43052-87-5</t>
  </si>
  <si>
    <t>43056-63-9</t>
  </si>
  <si>
    <t>43057-68-7</t>
  </si>
  <si>
    <t>430-58-0</t>
  </si>
  <si>
    <t>43061-13-8</t>
  </si>
  <si>
    <t>43061-16-1</t>
  </si>
  <si>
    <t>43061-75-2</t>
  </si>
  <si>
    <t>4306-24-5</t>
  </si>
  <si>
    <t>43064-12-6</t>
  </si>
  <si>
    <t>43064-52-4</t>
  </si>
  <si>
    <t>430-66-0</t>
  </si>
  <si>
    <t>430-67-1</t>
  </si>
  <si>
    <t>4306-88-1</t>
  </si>
  <si>
    <t>430-71-7</t>
  </si>
  <si>
    <t>43076-30-8</t>
  </si>
  <si>
    <t>43076-44-4</t>
  </si>
  <si>
    <t>43076-59-1</t>
  </si>
  <si>
    <t>43076-61-5</t>
  </si>
  <si>
    <t>43080-23-5</t>
  </si>
  <si>
    <t>43083-12-1</t>
  </si>
  <si>
    <t>43083-60-9</t>
  </si>
  <si>
    <t>430-85-3</t>
  </si>
  <si>
    <t>43085-97-8</t>
  </si>
  <si>
    <t>43090-68-2</t>
  </si>
  <si>
    <t>43094-86-6</t>
  </si>
  <si>
    <t>43094-95-7</t>
  </si>
  <si>
    <t>43094-97-9</t>
  </si>
  <si>
    <t>43095-98-3</t>
  </si>
  <si>
    <t>43096-12-4</t>
  </si>
  <si>
    <t>4309-70-0</t>
  </si>
  <si>
    <t>43099-94-1</t>
  </si>
  <si>
    <t>43100-38-5</t>
  </si>
  <si>
    <t>43100-47-6</t>
  </si>
  <si>
    <t>43100-74-9</t>
  </si>
  <si>
    <t>43101-34-4</t>
  </si>
  <si>
    <t>43101-35-5</t>
  </si>
  <si>
    <t>43101-48-0</t>
  </si>
  <si>
    <t>4310-35-4</t>
  </si>
  <si>
    <t>431-03-8</t>
  </si>
  <si>
    <t>431-06-1</t>
  </si>
  <si>
    <t>431077-35-9</t>
  </si>
  <si>
    <t>4310-87-6</t>
  </si>
  <si>
    <t>4310-89-8</t>
  </si>
  <si>
    <t>43109-72-4</t>
  </si>
  <si>
    <t>43110-90-3</t>
  </si>
  <si>
    <t>43112-38-5</t>
  </si>
  <si>
    <t>43115-21-5</t>
  </si>
  <si>
    <t>43115-40-8</t>
  </si>
  <si>
    <t>43119-47-7</t>
  </si>
  <si>
    <t>43121-37-5</t>
  </si>
  <si>
    <t>43121-43-3</t>
  </si>
  <si>
    <t>43124-59-0</t>
  </si>
  <si>
    <t>43124-60-3</t>
  </si>
  <si>
    <t>4312-87-2</t>
  </si>
  <si>
    <t>43129-74-4</t>
  </si>
  <si>
    <t>4312-99-6</t>
  </si>
  <si>
    <t>43130-12-7</t>
  </si>
  <si>
    <t>4313-03-5</t>
  </si>
  <si>
    <t>431-35-6</t>
  </si>
  <si>
    <t>4313-57-9</t>
  </si>
  <si>
    <t>43135-99-5</t>
  </si>
  <si>
    <t>43136-14-7</t>
  </si>
  <si>
    <t>43136-18-1</t>
  </si>
  <si>
    <t>43138-66-5</t>
  </si>
  <si>
    <t>4314-14-1</t>
  </si>
  <si>
    <t>4314-22-1</t>
  </si>
  <si>
    <t>4314-29-8</t>
  </si>
  <si>
    <t>4314-33-4</t>
  </si>
  <si>
    <t>4314-37-8</t>
  </si>
  <si>
    <t>4314-38-9</t>
  </si>
  <si>
    <t>4314-42-5</t>
  </si>
  <si>
    <t>4314-49-2</t>
  </si>
  <si>
    <t>43145-62-6</t>
  </si>
  <si>
    <t>4314-66-3</t>
  </si>
  <si>
    <t>4314-68-5</t>
  </si>
  <si>
    <t>431-46-9</t>
  </si>
  <si>
    <t>43146-97-0</t>
  </si>
  <si>
    <t>431-47-0</t>
  </si>
  <si>
    <t>43151-71-9</t>
  </si>
  <si>
    <t>43152-58-5</t>
  </si>
  <si>
    <t>431-52-7</t>
  </si>
  <si>
    <t>43154-85-4</t>
  </si>
  <si>
    <t>43156-47-4</t>
  </si>
  <si>
    <t>43156-48-5</t>
  </si>
  <si>
    <t>4316-00-1</t>
  </si>
  <si>
    <t>43161-97-3</t>
  </si>
  <si>
    <t>43161-98-4</t>
  </si>
  <si>
    <t>4316-23-8</t>
  </si>
  <si>
    <t>431-63-0</t>
  </si>
  <si>
    <t>4316-35-2</t>
  </si>
  <si>
    <t>4316-42-1</t>
  </si>
  <si>
    <t>43165-51-1</t>
  </si>
  <si>
    <t>4316-66-9</t>
  </si>
  <si>
    <t>4316-73-8</t>
  </si>
  <si>
    <t>4316-74-9</t>
  </si>
  <si>
    <t>43168-33-8</t>
  </si>
  <si>
    <t>43168-51-0</t>
  </si>
  <si>
    <t>4316-93-2</t>
  </si>
  <si>
    <t>4316-98-7</t>
  </si>
  <si>
    <t>43170-88-3</t>
  </si>
  <si>
    <t>431-71-0</t>
  </si>
  <si>
    <t>4317-14-0</t>
  </si>
  <si>
    <t>4317-65-1</t>
  </si>
  <si>
    <t>43177-42-0</t>
  </si>
  <si>
    <t>4317-79-7</t>
  </si>
  <si>
    <t>4318-03-0</t>
  </si>
  <si>
    <t>43182-10-1</t>
  </si>
  <si>
    <t>4318-42-7</t>
  </si>
  <si>
    <t>4318-56-3</t>
  </si>
  <si>
    <t>431-87-8</t>
  </si>
  <si>
    <t>431-89-0</t>
  </si>
  <si>
    <t>43189-32-8</t>
  </si>
  <si>
    <t>4319-02-2</t>
  </si>
  <si>
    <t>43192-10-5</t>
  </si>
  <si>
    <t>43192-32-1</t>
  </si>
  <si>
    <t>43193-60-8</t>
  </si>
  <si>
    <t>4319-49-7</t>
  </si>
  <si>
    <t>4319-56-6</t>
  </si>
  <si>
    <t>43200-81-3</t>
  </si>
  <si>
    <t>43200-82-4</t>
  </si>
  <si>
    <t>43200-96-0</t>
  </si>
  <si>
    <t>4320-30-3</t>
  </si>
  <si>
    <t>4320-32-5</t>
  </si>
  <si>
    <t>432042-02-9</t>
  </si>
  <si>
    <t>43204-63-3</t>
  </si>
  <si>
    <t>432047-72-8</t>
  </si>
  <si>
    <t>432-08-6</t>
  </si>
  <si>
    <t>43208-90-8</t>
  </si>
  <si>
    <t>43208-98-6</t>
  </si>
  <si>
    <t>43210-67-9</t>
  </si>
  <si>
    <t>4321-69-1</t>
  </si>
  <si>
    <t>43218-35-5</t>
  </si>
  <si>
    <t>43219-68-7</t>
  </si>
  <si>
    <t>43222-48-6</t>
  </si>
  <si>
    <t>43224-02-8</t>
  </si>
  <si>
    <t>432-24-6</t>
  </si>
  <si>
    <t>43224-82-4</t>
  </si>
  <si>
    <t>432-25-7</t>
  </si>
  <si>
    <t>4322-63-8</t>
  </si>
  <si>
    <t>43229-65-8</t>
  </si>
  <si>
    <t>43229-80-7</t>
  </si>
  <si>
    <t>43230-06-4</t>
  </si>
  <si>
    <t>4323-43-7</t>
  </si>
  <si>
    <t>4323-50-6</t>
  </si>
  <si>
    <t>4324-37-2</t>
  </si>
  <si>
    <t>4324-38-3</t>
  </si>
  <si>
    <t>4325-25-1</t>
  </si>
  <si>
    <t>4325-77-3</t>
  </si>
  <si>
    <t>432-60-0</t>
  </si>
  <si>
    <t>432-68-8</t>
  </si>
  <si>
    <t>4327-84-8</t>
  </si>
  <si>
    <t>4328-13-6</t>
  </si>
  <si>
    <t>4329-12-8</t>
  </si>
  <si>
    <t>4329-81-1</t>
  </si>
  <si>
    <t>4329-91-3</t>
  </si>
  <si>
    <t>4329-95-7</t>
  </si>
  <si>
    <t>4330-21-6</t>
  </si>
  <si>
    <t>433-06-7</t>
  </si>
  <si>
    <t>4330-99-8</t>
  </si>
  <si>
    <t>4331-54-8</t>
  </si>
  <si>
    <t>433-19-2</t>
  </si>
  <si>
    <t>433212-41-0</t>
  </si>
  <si>
    <t>4332-51-8</t>
  </si>
  <si>
    <t>433-27-2</t>
  </si>
  <si>
    <t>433282-68-9</t>
  </si>
  <si>
    <t>433-28-3</t>
  </si>
  <si>
    <t>4332-97-2</t>
  </si>
  <si>
    <t>4333-19-1</t>
  </si>
  <si>
    <t>4333-21-5</t>
  </si>
  <si>
    <t>433333-62-1</t>
  </si>
  <si>
    <t>4333-56-6</t>
  </si>
  <si>
    <t>4335-09-5</t>
  </si>
  <si>
    <t>4335-26-6</t>
  </si>
  <si>
    <t>4335-29-9</t>
  </si>
  <si>
    <t>433-53-4</t>
  </si>
  <si>
    <t>4335-70-0</t>
  </si>
  <si>
    <t>4335-77-7</t>
  </si>
  <si>
    <t>4335-90-4</t>
  </si>
  <si>
    <t>4336-70-3</t>
  </si>
  <si>
    <t>433-68-1</t>
  </si>
  <si>
    <t>4336-94-1</t>
  </si>
  <si>
    <t>433733-92-7</t>
  </si>
  <si>
    <t>433733-94-9</t>
  </si>
  <si>
    <t>4337-43-3</t>
  </si>
  <si>
    <t>4337-65-9</t>
  </si>
  <si>
    <t>4337-66-0</t>
  </si>
  <si>
    <t>4337-75-1</t>
  </si>
  <si>
    <t>4338-47-0</t>
  </si>
  <si>
    <t>4338-64-1</t>
  </si>
  <si>
    <t>4338-95-8</t>
  </si>
  <si>
    <t>4338-98-1</t>
  </si>
  <si>
    <t>433-94-3</t>
  </si>
  <si>
    <t>433-95-4</t>
  </si>
  <si>
    <t>433-97-6</t>
  </si>
  <si>
    <t>433-98-7</t>
  </si>
  <si>
    <t>434-03-7</t>
  </si>
  <si>
    <t>434-05-9</t>
  </si>
  <si>
    <t>434-07-1</t>
  </si>
  <si>
    <t>4341-27-9</t>
  </si>
  <si>
    <t>434-13-9</t>
  </si>
  <si>
    <t>434-16-2</t>
  </si>
  <si>
    <t>4341-76-8</t>
  </si>
  <si>
    <t>4342-30-7</t>
  </si>
  <si>
    <t>4342-33-0</t>
  </si>
  <si>
    <t>4342-36-3</t>
  </si>
  <si>
    <t>4342-61-4</t>
  </si>
  <si>
    <t>4343-73-1</t>
  </si>
  <si>
    <t>434-43-5</t>
  </si>
  <si>
    <t>4344-55-2</t>
  </si>
  <si>
    <t>434-45-7</t>
  </si>
  <si>
    <t>4345-03-3</t>
  </si>
  <si>
    <t>4346-15-0</t>
  </si>
  <si>
    <t>4346-18-3</t>
  </si>
  <si>
    <t>4346-38-7</t>
  </si>
  <si>
    <t>434-64-0</t>
  </si>
  <si>
    <t>4346-48-9</t>
  </si>
  <si>
    <t>4346-51-4</t>
  </si>
  <si>
    <t>4347-18-6</t>
  </si>
  <si>
    <t>434-75-3</t>
  </si>
  <si>
    <t>434-85-5</t>
  </si>
  <si>
    <t>434-90-2</t>
  </si>
  <si>
    <t>434935-69-0</t>
  </si>
  <si>
    <t>4350-09-8</t>
  </si>
  <si>
    <t>4350-41-8</t>
  </si>
  <si>
    <t>4351-10-4</t>
  </si>
  <si>
    <t>4351-48-8</t>
  </si>
  <si>
    <t>4351-54-6</t>
  </si>
  <si>
    <t>4351-55-7</t>
  </si>
  <si>
    <t>4351-70-6</t>
  </si>
  <si>
    <t>4352-42-5</t>
  </si>
  <si>
    <t>4352-99-2</t>
  </si>
  <si>
    <t>4353-01-9</t>
  </si>
  <si>
    <t>4353-06-4</t>
  </si>
  <si>
    <t>4353-28-0</t>
  </si>
  <si>
    <t>4353-29-1</t>
  </si>
  <si>
    <t>4353-77-9</t>
  </si>
  <si>
    <t>4354-49-8</t>
  </si>
  <si>
    <t>4355-11-7</t>
  </si>
  <si>
    <t>4355-15-1</t>
  </si>
  <si>
    <t>4356-32-5</t>
  </si>
  <si>
    <t>4356-52-9</t>
  </si>
  <si>
    <t>4356-60-9</t>
  </si>
  <si>
    <t>4356-69-8</t>
  </si>
  <si>
    <t>4357-95-3</t>
  </si>
  <si>
    <t>4358-64-9</t>
  </si>
  <si>
    <t>4359-46-0</t>
  </si>
  <si>
    <t>4359-47-1</t>
  </si>
  <si>
    <t>4359-54-0</t>
  </si>
  <si>
    <t>4359-57-3</t>
  </si>
  <si>
    <t>4360-06-9</t>
  </si>
  <si>
    <t>4360-12-7</t>
  </si>
  <si>
    <t>4360-60-5</t>
  </si>
  <si>
    <t>4360-63-8</t>
  </si>
  <si>
    <t>4361-06-2</t>
  </si>
  <si>
    <t>4361-23-3</t>
  </si>
  <si>
    <t>4361-28-8</t>
  </si>
  <si>
    <t>436159-86-3</t>
  </si>
  <si>
    <t>4361-84-6</t>
  </si>
  <si>
    <t>4362-20-3</t>
  </si>
  <si>
    <t>4362-22-5</t>
  </si>
  <si>
    <t>4362-36-1</t>
  </si>
  <si>
    <t>4362-40-7</t>
  </si>
  <si>
    <t>43633-03-0</t>
  </si>
  <si>
    <t>4363-41-1</t>
  </si>
  <si>
    <t>4363-93-3</t>
  </si>
  <si>
    <t>4364-06-1</t>
  </si>
  <si>
    <t>4364-74-3</t>
  </si>
  <si>
    <t>4366-18-1</t>
  </si>
  <si>
    <t>4368-06-3</t>
  </si>
  <si>
    <t>4368-28-9</t>
  </si>
  <si>
    <t>4368-51-8</t>
  </si>
  <si>
    <t>4368-56-3</t>
  </si>
  <si>
    <t>4368-83-6</t>
  </si>
  <si>
    <t>4370-12-1</t>
  </si>
  <si>
    <t>4370-90-5</t>
  </si>
  <si>
    <t>4371-31-7</t>
  </si>
  <si>
    <t>4371-64-6</t>
  </si>
  <si>
    <t>4371-91-9</t>
  </si>
  <si>
    <t>4372-29-6</t>
  </si>
  <si>
    <t>4372-46-7</t>
  </si>
  <si>
    <t>4372-73-0</t>
  </si>
  <si>
    <t>4373-34-6</t>
  </si>
  <si>
    <t>4373-40-4</t>
  </si>
  <si>
    <t>4373-41-5</t>
  </si>
  <si>
    <t>437-50-3</t>
  </si>
  <si>
    <t>4375-14-8</t>
  </si>
  <si>
    <t>4375-83-1</t>
  </si>
  <si>
    <t>4375-96-6</t>
  </si>
  <si>
    <t>4376-18-5</t>
  </si>
  <si>
    <t>4376-20-9</t>
  </si>
  <si>
    <t>437-64-9</t>
  </si>
  <si>
    <t>437701-78-5</t>
  </si>
  <si>
    <t>437701-79-6</t>
  </si>
  <si>
    <t>437717-43-6</t>
  </si>
  <si>
    <t>4377-35-9</t>
  </si>
  <si>
    <t>437-74-1</t>
  </si>
  <si>
    <t>4377-41-7</t>
  </si>
  <si>
    <t>437742-34-2</t>
  </si>
  <si>
    <t>4378-36-3</t>
  </si>
  <si>
    <t>4378-61-4</t>
  </si>
  <si>
    <t>4378-67-0</t>
  </si>
  <si>
    <t>4379-09-3</t>
  </si>
  <si>
    <t>437-970-3</t>
  </si>
  <si>
    <t>438056-69-0</t>
  </si>
  <si>
    <t>4380-96-5</t>
  </si>
  <si>
    <t>438193-30-7</t>
  </si>
  <si>
    <t>4382-17-6</t>
  </si>
  <si>
    <t>438-22-2</t>
  </si>
  <si>
    <t>4382-33-6</t>
  </si>
  <si>
    <t>4382-54-1</t>
  </si>
  <si>
    <t>4383-05-5</t>
  </si>
  <si>
    <t>4383-06-6</t>
  </si>
  <si>
    <t>438-41-5</t>
  </si>
  <si>
    <t>4385-04-0</t>
  </si>
  <si>
    <t>4385-05-1</t>
  </si>
  <si>
    <t>4385-35-7</t>
  </si>
  <si>
    <t>4385-56-2</t>
  </si>
  <si>
    <t>4385-91-5</t>
  </si>
  <si>
    <t>438-59-5</t>
  </si>
  <si>
    <t>4386-03-2</t>
  </si>
  <si>
    <t>438-60-8</t>
  </si>
  <si>
    <t>4386-39-4</t>
  </si>
  <si>
    <t>438-67-5</t>
  </si>
  <si>
    <t>4387-30-8</t>
  </si>
  <si>
    <t>4387-85-3</t>
  </si>
  <si>
    <t>4388-47-0</t>
  </si>
  <si>
    <t>4388-58-3</t>
  </si>
  <si>
    <t>4388-60-7</t>
  </si>
  <si>
    <t>4388-82-3</t>
  </si>
  <si>
    <t>4389-09-7</t>
  </si>
  <si>
    <t>4389-45-1</t>
  </si>
  <si>
    <t>4390-04-9</t>
  </si>
  <si>
    <t>4390-16-3</t>
  </si>
  <si>
    <t>439087-18-0</t>
  </si>
  <si>
    <t>4390-92-5</t>
  </si>
  <si>
    <t>4390-97-0</t>
  </si>
  <si>
    <t>4392-24-9</t>
  </si>
  <si>
    <t>4392-37-4</t>
  </si>
  <si>
    <t>439239-90-4</t>
  </si>
  <si>
    <t>4392-54-5</t>
  </si>
  <si>
    <t>4392-98-7</t>
  </si>
  <si>
    <t>4393-09-3</t>
  </si>
  <si>
    <t>4394-05-2</t>
  </si>
  <si>
    <t>4394-85-8</t>
  </si>
  <si>
    <t>4395-53-3</t>
  </si>
  <si>
    <t>4395-65-7</t>
  </si>
  <si>
    <t>4395-92-0</t>
  </si>
  <si>
    <t>4396-06-9</t>
  </si>
  <si>
    <t>4396-19-4</t>
  </si>
  <si>
    <t>439685-79-7</t>
  </si>
  <si>
    <t>439687-69-1</t>
  </si>
  <si>
    <t>4397-15-3</t>
  </si>
  <si>
    <t>4397-53-9</t>
  </si>
  <si>
    <t>439904-19-5</t>
  </si>
  <si>
    <t>4399-40-0</t>
  </si>
  <si>
    <t>4399-47-7</t>
  </si>
  <si>
    <t>4399-55-7</t>
  </si>
  <si>
    <t>4399-80-8</t>
  </si>
  <si>
    <t>4400-05-9</t>
  </si>
  <si>
    <t>4400-06-0</t>
  </si>
  <si>
    <t>440121-09-5</t>
  </si>
  <si>
    <t>440-17-5</t>
  </si>
  <si>
    <t>4402-24-8</t>
  </si>
  <si>
    <t>4402-30-6</t>
  </si>
  <si>
    <t>4402-32-8</t>
  </si>
  <si>
    <t>440-29-9</t>
  </si>
  <si>
    <t>4403-07-0</t>
  </si>
  <si>
    <t>4403-08-1</t>
  </si>
  <si>
    <t>4403-12-7</t>
  </si>
  <si>
    <t>4403-20-7</t>
  </si>
  <si>
    <t>4403-32-1</t>
  </si>
  <si>
    <t>440341-75-3</t>
  </si>
  <si>
    <t>4403-61-6</t>
  </si>
  <si>
    <t>4403-70-7</t>
  </si>
  <si>
    <t>4403-89-8</t>
  </si>
  <si>
    <t>4403-90-1</t>
  </si>
  <si>
    <t>4404-39-1</t>
  </si>
  <si>
    <t>4404-43-7</t>
  </si>
  <si>
    <t>4404-45-9</t>
  </si>
  <si>
    <t>4404-98-2</t>
  </si>
  <si>
    <t>4405-13-4</t>
  </si>
  <si>
    <t>4405-17-8</t>
  </si>
  <si>
    <t>4405-18-9</t>
  </si>
  <si>
    <t>440-58-4</t>
  </si>
  <si>
    <t>440-60-8</t>
  </si>
  <si>
    <t>4406-22-8</t>
  </si>
  <si>
    <t>4407-40-3</t>
  </si>
  <si>
    <t>4408-60-0</t>
  </si>
  <si>
    <t>4408-64-4</t>
  </si>
  <si>
    <t>4408-78-0</t>
  </si>
  <si>
    <t>4409-11-4</t>
  </si>
  <si>
    <t>4409-98-7</t>
  </si>
  <si>
    <t>4410-99-5</t>
  </si>
  <si>
    <t>4411-26-1</t>
  </si>
  <si>
    <t>4411-80-7</t>
  </si>
  <si>
    <t>4411-89-6</t>
  </si>
  <si>
    <t>4411-99-8</t>
  </si>
  <si>
    <t>4412-16-2</t>
  </si>
  <si>
    <t>4412-91-3</t>
  </si>
  <si>
    <t>4412-96-8</t>
  </si>
  <si>
    <t>4413-21-2</t>
  </si>
  <si>
    <t>441-38-3</t>
  </si>
  <si>
    <t>4414-76-0</t>
  </si>
  <si>
    <t>4414-79-3</t>
  </si>
  <si>
    <t>4414-88-4</t>
  </si>
  <si>
    <t>4415-82-1</t>
  </si>
  <si>
    <t>4415-87-6</t>
  </si>
  <si>
    <t>441-61-2</t>
  </si>
  <si>
    <t>4417-80-5</t>
  </si>
  <si>
    <t>4417-83-8</t>
  </si>
  <si>
    <t>4418-26-2</t>
  </si>
  <si>
    <t>4418-61-5</t>
  </si>
  <si>
    <t>4418-66-0</t>
  </si>
  <si>
    <t>4419-11-8</t>
  </si>
  <si>
    <t>4419-22-1</t>
  </si>
  <si>
    <t>4419-39-0</t>
  </si>
  <si>
    <t>4419-92-5</t>
  </si>
  <si>
    <t>4420-74-0</t>
  </si>
  <si>
    <t>442-09-1</t>
  </si>
  <si>
    <t>4421-08-3</t>
  </si>
  <si>
    <t>4421-09-4</t>
  </si>
  <si>
    <t>4421-10-7</t>
  </si>
  <si>
    <t>4421-21-0</t>
  </si>
  <si>
    <t>4421-50-5</t>
  </si>
  <si>
    <t>442201-24-3</t>
  </si>
  <si>
    <t>4422-95-1</t>
  </si>
  <si>
    <t>4424-00-4</t>
  </si>
  <si>
    <t>4424-03-7</t>
  </si>
  <si>
    <t>4424-06-0</t>
  </si>
  <si>
    <t>4424-17-3</t>
  </si>
  <si>
    <t>4424-87-7</t>
  </si>
  <si>
    <t>442-51-3</t>
  </si>
  <si>
    <t>442-52-4</t>
  </si>
  <si>
    <t>4425-36-9</t>
  </si>
  <si>
    <t>442536-99-4</t>
  </si>
  <si>
    <t>4425-73-4</t>
  </si>
  <si>
    <t>4425-97-2</t>
  </si>
  <si>
    <t>4426-11-3</t>
  </si>
  <si>
    <t>442632-72-6</t>
  </si>
  <si>
    <t>4426-51-1</t>
  </si>
  <si>
    <t>4426-79-3</t>
  </si>
  <si>
    <t>4426-83-9</t>
  </si>
  <si>
    <t>4427-56-9</t>
  </si>
  <si>
    <t>4427-85-4</t>
  </si>
  <si>
    <t>4428-13-1</t>
  </si>
  <si>
    <t>442908-10-3</t>
  </si>
  <si>
    <t>4429-47-4</t>
  </si>
  <si>
    <t>4429-63-4</t>
  </si>
  <si>
    <t>4429-97-4</t>
  </si>
  <si>
    <t>4430-18-6</t>
  </si>
  <si>
    <t>4430-20-0</t>
  </si>
  <si>
    <t>4430-23-3</t>
  </si>
  <si>
    <t>4430-24-4</t>
  </si>
  <si>
    <t>4430-25-5</t>
  </si>
  <si>
    <t>4430-31-3</t>
  </si>
  <si>
    <t>4430-45-9</t>
  </si>
  <si>
    <t>4430-55-1</t>
  </si>
  <si>
    <t>4430-70-0</t>
  </si>
  <si>
    <t>44307-07-5</t>
  </si>
  <si>
    <t>4430-97-1</t>
  </si>
  <si>
    <t>4431-00-9</t>
  </si>
  <si>
    <t>443144-26-1</t>
  </si>
  <si>
    <t>443145-46-8</t>
  </si>
  <si>
    <t>4431-47-4</t>
  </si>
  <si>
    <t>4431-68-9</t>
  </si>
  <si>
    <t>4431-83-8</t>
  </si>
  <si>
    <t>4432-31-9</t>
  </si>
  <si>
    <t>4432-34-2</t>
  </si>
  <si>
    <t>443-26-5</t>
  </si>
  <si>
    <t>4433-30-1</t>
  </si>
  <si>
    <t>443-33-4</t>
  </si>
  <si>
    <t>4433-40-3</t>
  </si>
  <si>
    <t>4433-78-7</t>
  </si>
  <si>
    <t>4433-79-8</t>
  </si>
  <si>
    <t>4433-80-1</t>
  </si>
  <si>
    <t>4434-05-3</t>
  </si>
  <si>
    <t>4434-66-6</t>
  </si>
  <si>
    <t>4435-18-1</t>
  </si>
  <si>
    <t>4435-50-1</t>
  </si>
  <si>
    <t>4435-53-4</t>
  </si>
  <si>
    <t>4436-27-5</t>
  </si>
  <si>
    <t>4436-30-0</t>
  </si>
  <si>
    <t>4436-74-2</t>
  </si>
  <si>
    <t>443688-20-8</t>
  </si>
  <si>
    <t>4437-20-1</t>
  </si>
  <si>
    <t>443-72-1</t>
  </si>
  <si>
    <t>443-73-2</t>
  </si>
  <si>
    <t>4437-50-7</t>
  </si>
  <si>
    <t>4437-51-8</t>
  </si>
  <si>
    <t>4437-69-8</t>
  </si>
  <si>
    <t>4437-80-3</t>
  </si>
  <si>
    <t>443-79-8</t>
  </si>
  <si>
    <t>443798-55-8</t>
  </si>
  <si>
    <t>4438-16-8</t>
  </si>
  <si>
    <t>4438-22-6</t>
  </si>
  <si>
    <t>443-82-3</t>
  </si>
  <si>
    <t>443-83-4</t>
  </si>
  <si>
    <t>443-86-7</t>
  </si>
  <si>
    <t>443-88-9</t>
  </si>
  <si>
    <t>4439-02-5</t>
  </si>
  <si>
    <t>4439-20-7</t>
  </si>
  <si>
    <t>4439-24-1</t>
  </si>
  <si>
    <t>4439-32-1</t>
  </si>
  <si>
    <t>443989-01-3</t>
  </si>
  <si>
    <t>4440-39-5</t>
  </si>
  <si>
    <t>444065-11-6</t>
  </si>
  <si>
    <t>4440-65-7</t>
  </si>
  <si>
    <t>4440-87-3</t>
  </si>
  <si>
    <t>4440-90-8</t>
  </si>
  <si>
    <t>4441-12-7</t>
  </si>
  <si>
    <t>4441-17-2</t>
  </si>
  <si>
    <t>444-14-4</t>
  </si>
  <si>
    <t>444-15-5</t>
  </si>
  <si>
    <t>4441-57-0</t>
  </si>
  <si>
    <t>4441-63-8</t>
  </si>
  <si>
    <t>4442-12-0</t>
  </si>
  <si>
    <t>4442-17-5</t>
  </si>
  <si>
    <t>4442-41-5</t>
  </si>
  <si>
    <t>4442-53-9</t>
  </si>
  <si>
    <t>4442-59-5</t>
  </si>
  <si>
    <t>444-27-9</t>
  </si>
  <si>
    <t>4442-79-9</t>
  </si>
  <si>
    <t>4442-85-7</t>
  </si>
  <si>
    <t>4442-90-4</t>
  </si>
  <si>
    <t>444-29-1</t>
  </si>
  <si>
    <t>444-30-4</t>
  </si>
  <si>
    <t>4443-09-8</t>
  </si>
  <si>
    <t>4443-26-9</t>
  </si>
  <si>
    <t>4443-65-6</t>
  </si>
  <si>
    <t>4444-00-2</t>
  </si>
  <si>
    <t>4444-11-5</t>
  </si>
  <si>
    <t>4444-23-9</t>
  </si>
  <si>
    <t>4444-48-8</t>
  </si>
  <si>
    <t>4444-91-1</t>
  </si>
  <si>
    <t>4445-06-1</t>
  </si>
  <si>
    <t>4445-07-2</t>
  </si>
  <si>
    <t>4445-58-3</t>
  </si>
  <si>
    <t>4445-75-4</t>
  </si>
  <si>
    <t>444606-18-2 | 937169</t>
  </si>
  <si>
    <t>444610-91-7</t>
  </si>
  <si>
    <t>4446-91-7</t>
  </si>
  <si>
    <t>444722-80-9</t>
  </si>
  <si>
    <t>444722-81-0</t>
  </si>
  <si>
    <t>444722-95-6</t>
  </si>
  <si>
    <t>4447-60-3</t>
  </si>
  <si>
    <t>444805-28-1</t>
  </si>
  <si>
    <t>4448-72-0</t>
  </si>
  <si>
    <t>4448-75-3</t>
  </si>
  <si>
    <t>4448-77-5</t>
  </si>
  <si>
    <t>444912-48-5</t>
  </si>
  <si>
    <t>444912-75-8</t>
  </si>
  <si>
    <t>4449-55-2</t>
  </si>
  <si>
    <t>445-01-2</t>
  </si>
  <si>
    <t>445-02-3</t>
  </si>
  <si>
    <t>445-03-4</t>
  </si>
  <si>
    <t>445-04-5</t>
  </si>
  <si>
    <t>4450-76-4</t>
  </si>
  <si>
    <t>445-13-6</t>
  </si>
  <si>
    <t>445-14-7</t>
  </si>
  <si>
    <t>445258-02-6</t>
  </si>
  <si>
    <t>445258-05-9</t>
  </si>
  <si>
    <t>445-26-1</t>
  </si>
  <si>
    <t>445-27-2</t>
  </si>
  <si>
    <t>445-28-3</t>
  </si>
  <si>
    <t>445295-04-5</t>
  </si>
  <si>
    <t>4453-82-1</t>
  </si>
  <si>
    <t>4453-90-1</t>
  </si>
  <si>
    <t>4454-02-8</t>
  </si>
  <si>
    <t>4454-05-1</t>
  </si>
  <si>
    <t>4454-16-4</t>
  </si>
  <si>
    <t>4454-57-3</t>
  </si>
  <si>
    <t>4455-13-4</t>
  </si>
  <si>
    <t>4455-14-5</t>
  </si>
  <si>
    <t>4455-15-6</t>
  </si>
  <si>
    <t>4455-26-9</t>
  </si>
  <si>
    <t>4455-77-0</t>
  </si>
  <si>
    <t>4456-80-8</t>
  </si>
  <si>
    <t>4456-92-2</t>
  </si>
  <si>
    <t>4457-01-6</t>
  </si>
  <si>
    <t>4457-32-3</t>
  </si>
  <si>
    <t>4457-71-0</t>
  </si>
  <si>
    <t>4458-31-5</t>
  </si>
  <si>
    <t>4458-33-7</t>
  </si>
  <si>
    <t>4459-18-1</t>
  </si>
  <si>
    <t>4460-02-0</t>
  </si>
  <si>
    <t>446022-33-9</t>
  </si>
  <si>
    <t>446027-17-4</t>
  </si>
  <si>
    <t>446043-85-2</t>
  </si>
  <si>
    <t>446-08-2</t>
  </si>
  <si>
    <t>446-09-3</t>
  </si>
  <si>
    <t>446-10-6</t>
  </si>
  <si>
    <t>4461-29-4</t>
  </si>
  <si>
    <t>4461-30-7</t>
  </si>
  <si>
    <t>4461-33-0</t>
  </si>
  <si>
    <t>4461-39-6</t>
  </si>
  <si>
    <t>4461-41-0</t>
  </si>
  <si>
    <t>4461-42-1</t>
  </si>
  <si>
    <t>4461-48-7</t>
  </si>
  <si>
    <t>4461-52-3</t>
  </si>
  <si>
    <t>446-17-3</t>
  </si>
  <si>
    <t>446254-80-4</t>
  </si>
  <si>
    <t>446254-96-2</t>
  </si>
  <si>
    <t>446255-30-7</t>
  </si>
  <si>
    <t>446255-39-6</t>
  </si>
  <si>
    <t>446255-50-1</t>
  </si>
  <si>
    <t>446255-54-5</t>
  </si>
  <si>
    <t>446255-56-7</t>
  </si>
  <si>
    <t>4462-55-9</t>
  </si>
  <si>
    <t>446292-04-2</t>
  </si>
  <si>
    <t>446292-07-5</t>
  </si>
  <si>
    <t>446292-08-6</t>
  </si>
  <si>
    <t>4462-95-7</t>
  </si>
  <si>
    <t>446-30-0</t>
  </si>
  <si>
    <t>4463-02-9</t>
  </si>
  <si>
    <t>446-32-2</t>
  </si>
  <si>
    <t>446-33-3</t>
  </si>
  <si>
    <t>4463-33-6</t>
  </si>
  <si>
    <t>446-34-4</t>
  </si>
  <si>
    <t>4463-44-9</t>
  </si>
  <si>
    <t>446-35-5</t>
  </si>
  <si>
    <t>4463-59-6</t>
  </si>
  <si>
    <t>446-36-6</t>
  </si>
  <si>
    <t>44641-39-6</t>
  </si>
  <si>
    <t>446-48-0</t>
  </si>
  <si>
    <t>446-51-5</t>
  </si>
  <si>
    <t>446-52-6</t>
  </si>
  <si>
    <t>4465-58-1</t>
  </si>
  <si>
    <t>446-55-9</t>
  </si>
  <si>
    <t>4466-14-2</t>
  </si>
  <si>
    <t>4466-24-4</t>
  </si>
  <si>
    <t>4466-59-5</t>
  </si>
  <si>
    <t>4467-06-5</t>
  </si>
  <si>
    <t>446-71-9</t>
  </si>
  <si>
    <t>446-72-0</t>
  </si>
  <si>
    <t>4467-68-9</t>
  </si>
  <si>
    <t>4468-48-8</t>
  </si>
  <si>
    <t>4468-59-1</t>
  </si>
  <si>
    <t>4468-98-8</t>
  </si>
  <si>
    <t>446-95-7</t>
  </si>
  <si>
    <t>4469-80-1</t>
  </si>
  <si>
    <t>447-03-0</t>
  </si>
  <si>
    <t>447-05-2</t>
  </si>
  <si>
    <t>4470-72-8</t>
  </si>
  <si>
    <t>4471-41-4</t>
  </si>
  <si>
    <t>447-14-3</t>
  </si>
  <si>
    <t>4471-47-0</t>
  </si>
  <si>
    <t>4471-51-6</t>
  </si>
  <si>
    <t>4472-49-5</t>
  </si>
  <si>
    <t>4472-70-2</t>
  </si>
  <si>
    <t>4472-92-8</t>
  </si>
  <si>
    <t>447-31-4</t>
  </si>
  <si>
    <t>4474-03-7</t>
  </si>
  <si>
    <t>447-41-6</t>
  </si>
  <si>
    <t>4474-24-2</t>
  </si>
  <si>
    <t>44742-89-4</t>
  </si>
  <si>
    <t>4475-04-1</t>
  </si>
  <si>
    <t>447-53-0</t>
  </si>
  <si>
    <t>4475-72-3</t>
  </si>
  <si>
    <t>4475-95-0</t>
  </si>
  <si>
    <t>4476-02-2</t>
  </si>
  <si>
    <t>447-60-9</t>
  </si>
  <si>
    <t>447-61-0</t>
  </si>
  <si>
    <t>4476-28-2</t>
  </si>
  <si>
    <t>4477-28-5</t>
  </si>
  <si>
    <t>4477-79-6</t>
  </si>
  <si>
    <t>4478-63-1</t>
  </si>
  <si>
    <t>4478-76-6</t>
  </si>
  <si>
    <t>4478-93-7</t>
  </si>
  <si>
    <t>4479-33-8</t>
  </si>
  <si>
    <t>44805-33-6</t>
  </si>
  <si>
    <t>44806-45-3</t>
  </si>
  <si>
    <t>4480-83-5</t>
  </si>
  <si>
    <t>44816-77-5</t>
  </si>
  <si>
    <t>4481-69-0</t>
  </si>
  <si>
    <t>4481-78-1</t>
  </si>
  <si>
    <t>448184-46-1</t>
  </si>
  <si>
    <t>448184-58-5</t>
  </si>
  <si>
    <t>4482-25-1</t>
  </si>
  <si>
    <t>448235-52-7</t>
  </si>
  <si>
    <t>4482-70-6</t>
  </si>
  <si>
    <t>4482-75-1</t>
  </si>
  <si>
    <t>4484-20-2</t>
  </si>
  <si>
    <t>4484-72-4</t>
  </si>
  <si>
    <t>4484-88-2</t>
  </si>
  <si>
    <t>4485-09-0</t>
  </si>
  <si>
    <t>4486-05-9</t>
  </si>
  <si>
    <t>44860-68-6</t>
  </si>
  <si>
    <t>448-61-3</t>
  </si>
  <si>
    <t>4486-13-9</t>
  </si>
  <si>
    <t>4486-42-4</t>
  </si>
  <si>
    <t>4486-47-9</t>
  </si>
  <si>
    <t>44870-96-4</t>
  </si>
  <si>
    <t>4487-30-3</t>
  </si>
  <si>
    <t>4487-59-6</t>
  </si>
  <si>
    <t>4488-57-7</t>
  </si>
  <si>
    <t>4488-58-8</t>
  </si>
  <si>
    <t>4489-14-9</t>
  </si>
  <si>
    <t>4489-22-9</t>
  </si>
  <si>
    <t>44898-13-7</t>
  </si>
  <si>
    <t>4490-10-2</t>
  </si>
  <si>
    <t>44912-22-3</t>
  </si>
  <si>
    <t>44914-03-6</t>
  </si>
  <si>
    <t>4492-78-8</t>
  </si>
  <si>
    <t>4492-79-9</t>
  </si>
  <si>
    <t>4492-80-2</t>
  </si>
  <si>
    <t>4493-42-9</t>
  </si>
  <si>
    <t>449-55-8</t>
  </si>
  <si>
    <t>4495-66-3</t>
  </si>
  <si>
    <t>44958-25-0</t>
  </si>
  <si>
    <t>4496-47-3</t>
  </si>
  <si>
    <t>4497-05-6</t>
  </si>
  <si>
    <t>4497-08-9</t>
  </si>
  <si>
    <t>449758-17-2</t>
  </si>
  <si>
    <t>4497-58-9</t>
  </si>
  <si>
    <t>4497-92-1</t>
  </si>
  <si>
    <t>449798-64-5</t>
  </si>
  <si>
    <t>44980-51-0</t>
  </si>
  <si>
    <t>449-81-0</t>
  </si>
  <si>
    <t>4498-32-2</t>
  </si>
  <si>
    <t>44984-08-9</t>
  </si>
  <si>
    <t>4498-67-3</t>
  </si>
  <si>
    <t>4498-68-4</t>
  </si>
  <si>
    <t>44987-75-9</t>
  </si>
  <si>
    <t>4498-99-1</t>
  </si>
  <si>
    <t>4499-01-8</t>
  </si>
  <si>
    <t>44992-01-0</t>
  </si>
  <si>
    <t>4499-40-5</t>
  </si>
  <si>
    <t>44995-78-0</t>
  </si>
  <si>
    <t>4499-83-6</t>
  </si>
  <si>
    <t>4499-86-9</t>
  </si>
  <si>
    <t>4499-91-6</t>
  </si>
  <si>
    <t>4499-92-7</t>
  </si>
  <si>
    <t>4499-95-0</t>
  </si>
  <si>
    <t>4500-01-0</t>
  </si>
  <si>
    <t>4500-12-3</t>
  </si>
  <si>
    <t>4500-29-2</t>
  </si>
  <si>
    <t>4500-31-6</t>
  </si>
  <si>
    <t>4500-58-7</t>
  </si>
  <si>
    <t>4501-31-9</t>
  </si>
  <si>
    <t>45014-14-0</t>
  </si>
  <si>
    <t>4501-53-5</t>
  </si>
  <si>
    <t>4501-58-0</t>
  </si>
  <si>
    <t>45019-22-5</t>
  </si>
  <si>
    <t>45019-28-1</t>
  </si>
  <si>
    <t>4502-00-5</t>
  </si>
  <si>
    <t>45021-76-9</t>
  </si>
  <si>
    <t>45021-77-0</t>
  </si>
  <si>
    <t>45022-27-3</t>
  </si>
  <si>
    <t>45023-48-1</t>
  </si>
  <si>
    <t>45024-21-3</t>
  </si>
  <si>
    <t>45025-28-3</t>
  </si>
  <si>
    <t>45037-67-0</t>
  </si>
  <si>
    <t>4504-50-1</t>
  </si>
  <si>
    <t>4504-81-8</t>
  </si>
  <si>
    <t>4504-87-4</t>
  </si>
  <si>
    <t>4504-88-5</t>
  </si>
  <si>
    <t>4506-66-5</t>
  </si>
  <si>
    <t>4506-71-2</t>
  </si>
  <si>
    <t>4507-13-5</t>
  </si>
  <si>
    <t>45077-13-2</t>
  </si>
  <si>
    <t>4507-98-6</t>
  </si>
  <si>
    <t>45083-20-3</t>
  </si>
  <si>
    <t>4509-09-5</t>
  </si>
  <si>
    <t>4509-11-9</t>
  </si>
  <si>
    <t>450-95-3</t>
  </si>
  <si>
    <t>45096-22-8</t>
  </si>
  <si>
    <t>451-02-5</t>
  </si>
  <si>
    <t>45102-52-1</t>
  </si>
  <si>
    <t>4510-34-3</t>
  </si>
  <si>
    <t>45103-58-0</t>
  </si>
  <si>
    <t>4510-76-3</t>
  </si>
  <si>
    <t>451-13-8</t>
  </si>
  <si>
    <t>4511-39-1</t>
  </si>
  <si>
    <t>4511-42-6</t>
  </si>
  <si>
    <t>45115-34-2</t>
  </si>
  <si>
    <t>45115-53-5</t>
  </si>
  <si>
    <t>45117-69-9</t>
  </si>
  <si>
    <t>45117-80-4</t>
  </si>
  <si>
    <t>4512-00-9</t>
  </si>
  <si>
    <t>45124-23-0</t>
  </si>
  <si>
    <t>45127-97-7</t>
  </si>
  <si>
    <t>4513-44-4</t>
  </si>
  <si>
    <t>4513-53-5</t>
  </si>
  <si>
    <t>4513-56-8</t>
  </si>
  <si>
    <t>4513-62-6</t>
  </si>
  <si>
    <t>451-40-1</t>
  </si>
  <si>
    <t>451456-30-7</t>
  </si>
  <si>
    <t>451462-58-1</t>
  </si>
  <si>
    <t>451-46-7</t>
  </si>
  <si>
    <t>451470-34-1</t>
  </si>
  <si>
    <t>451471-51-5</t>
  </si>
  <si>
    <t>451492-95-8</t>
  </si>
  <si>
    <t>4515-23-5</t>
  </si>
  <si>
    <t>4515-26-8</t>
  </si>
  <si>
    <t>4515-30-4</t>
  </si>
  <si>
    <t>45158-84-7</t>
  </si>
  <si>
    <t>45163-99-3</t>
  </si>
  <si>
    <t>451-69-4</t>
  </si>
  <si>
    <t>45173-37-3</t>
  </si>
  <si>
    <t>45173-95-3</t>
  </si>
  <si>
    <t>451-77-4</t>
  </si>
  <si>
    <t>45180-55-0</t>
  </si>
  <si>
    <t>45180-95-8</t>
  </si>
  <si>
    <t>4518-10-9</t>
  </si>
  <si>
    <t>451-82-1</t>
  </si>
  <si>
    <t>45187-15-3</t>
  </si>
  <si>
    <t>4518-94-9</t>
  </si>
  <si>
    <t>4518-98-3</t>
  </si>
  <si>
    <t>45189-99-9</t>
  </si>
  <si>
    <t>4519-36-2</t>
  </si>
  <si>
    <t>4519-40-8</t>
  </si>
  <si>
    <t>452-06-2</t>
  </si>
  <si>
    <t>45206-91-5</t>
  </si>
  <si>
    <t>45210-10-4</t>
  </si>
  <si>
    <t>4521-22-6</t>
  </si>
  <si>
    <t>4521-28-2</t>
  </si>
  <si>
    <t>4521-33-9</t>
  </si>
  <si>
    <t>4521-61-3</t>
  </si>
  <si>
    <t>45217-53-6</t>
  </si>
  <si>
    <t>4521-94-2</t>
  </si>
  <si>
    <t>4522-93-4</t>
  </si>
  <si>
    <t>452296-83-2</t>
  </si>
  <si>
    <t>45233-43-0</t>
  </si>
  <si>
    <t>45233-61-2</t>
  </si>
  <si>
    <t>45234-42-2</t>
  </si>
  <si>
    <t>45235-48-1</t>
  </si>
  <si>
    <t>452-35-7</t>
  </si>
  <si>
    <t>45236-96-2</t>
  </si>
  <si>
    <t>45244-49-3</t>
  </si>
  <si>
    <t>45247-34-5</t>
  </si>
  <si>
    <t>4524-77-0</t>
  </si>
  <si>
    <t>4524-93-0</t>
  </si>
  <si>
    <t>4524-95-2</t>
  </si>
  <si>
    <t>4525-23-9</t>
  </si>
  <si>
    <t>4525-27-3</t>
  </si>
  <si>
    <t>4525-33-1</t>
  </si>
  <si>
    <t>4525-44-4</t>
  </si>
  <si>
    <t>4525-46-6</t>
  </si>
  <si>
    <t>452-58-4</t>
  </si>
  <si>
    <t>45260-21-7</t>
  </si>
  <si>
    <t>452-62-0</t>
  </si>
  <si>
    <t>452-63-1</t>
  </si>
  <si>
    <t>452-66-4</t>
  </si>
  <si>
    <t>45267-19-4</t>
  </si>
  <si>
    <t>452-67-5</t>
  </si>
  <si>
    <t>45267-59-2</t>
  </si>
  <si>
    <t>452-68-6</t>
  </si>
  <si>
    <t>452-69-7</t>
  </si>
  <si>
    <t>452-71-1</t>
  </si>
  <si>
    <t>452-73-3</t>
  </si>
  <si>
    <t>452-75-5</t>
  </si>
  <si>
    <t>45275-74-9</t>
  </si>
  <si>
    <t>452-76-6</t>
  </si>
  <si>
    <t>452-77-7</t>
  </si>
  <si>
    <t>45278-24-8</t>
  </si>
  <si>
    <t>45280-68-0</t>
  </si>
  <si>
    <t>45280-69-1</t>
  </si>
  <si>
    <t>4528-51-2</t>
  </si>
  <si>
    <t>4528-52-3</t>
  </si>
  <si>
    <t>45285-51-6</t>
  </si>
  <si>
    <t>452-86-8</t>
  </si>
  <si>
    <t>45290-16-2</t>
  </si>
  <si>
    <t>452912-11-7</t>
  </si>
  <si>
    <t>45291-33-6</t>
  </si>
  <si>
    <t>45294-18-6</t>
  </si>
  <si>
    <t>45294-21-1</t>
  </si>
  <si>
    <t>452-95-9</t>
  </si>
  <si>
    <t>45296-12-6</t>
  </si>
  <si>
    <t>45296-31-9</t>
  </si>
  <si>
    <t>45298-00-8</t>
  </si>
  <si>
    <t>45298-06-4</t>
  </si>
  <si>
    <t>45298-90-6</t>
  </si>
  <si>
    <t>45300-87-6</t>
  </si>
  <si>
    <t>4530-20-5</t>
  </si>
  <si>
    <t>4530-21-6</t>
  </si>
  <si>
    <t>45302-46-3</t>
  </si>
  <si>
    <t>45302-49-6</t>
  </si>
  <si>
    <t>4530-31-8</t>
  </si>
  <si>
    <t>45310-14-3</t>
  </si>
  <si>
    <t>453-13-4</t>
  </si>
  <si>
    <t>4531-45-7</t>
  </si>
  <si>
    <t>4531-49-1</t>
  </si>
  <si>
    <t>453-17-8</t>
  </si>
  <si>
    <t>453-18-9</t>
  </si>
  <si>
    <t>45319-57-1</t>
  </si>
  <si>
    <t>45320-65-8</t>
  </si>
  <si>
    <t>45322-31-4</t>
  </si>
  <si>
    <t>45323-23-7</t>
  </si>
  <si>
    <t>45325-73-3</t>
  </si>
  <si>
    <t>45326-01-0</t>
  </si>
  <si>
    <t>4532-64-3</t>
  </si>
  <si>
    <t>4533-89-5</t>
  </si>
  <si>
    <t>4533-95-3</t>
  </si>
  <si>
    <t>4533-96-4</t>
  </si>
  <si>
    <t>4534-11-6</t>
  </si>
  <si>
    <t>453-43-0</t>
  </si>
  <si>
    <t>4534-50-3</t>
  </si>
  <si>
    <t>4534-51-4</t>
  </si>
  <si>
    <t>4534-52-5</t>
  </si>
  <si>
    <t>4534-53-6</t>
  </si>
  <si>
    <t>4534-73-0</t>
  </si>
  <si>
    <t>4534-74-1</t>
  </si>
  <si>
    <t>4534-82-1</t>
  </si>
  <si>
    <t>453562-69-1</t>
  </si>
  <si>
    <t>4535-81-3</t>
  </si>
  <si>
    <t>4535-85-7</t>
  </si>
  <si>
    <t>4535-90-4</t>
  </si>
  <si>
    <t>4536-23-6</t>
  </si>
  <si>
    <t>4536-26-9</t>
  </si>
  <si>
    <t>4536-30-5</t>
  </si>
  <si>
    <t>4536-87-2</t>
  </si>
  <si>
    <t>4536-88-3</t>
  </si>
  <si>
    <t>4537-11-5</t>
  </si>
  <si>
    <t>4537-12-6</t>
  </si>
  <si>
    <t>453-71-4</t>
  </si>
  <si>
    <t>4537-14-8</t>
  </si>
  <si>
    <t>4537-15-9</t>
  </si>
  <si>
    <t>4537-77-3</t>
  </si>
  <si>
    <t>45378-62-9</t>
  </si>
  <si>
    <t>4538-51-6</t>
  </si>
  <si>
    <t>4538-56-1</t>
  </si>
  <si>
    <t>4540-00-5</t>
  </si>
  <si>
    <t>4540-33-4</t>
  </si>
  <si>
    <t>4540-44-7</t>
  </si>
  <si>
    <t>4540-60-7</t>
  </si>
  <si>
    <t>454-14-8</t>
  </si>
  <si>
    <t>4542-32-9</t>
  </si>
  <si>
    <t>4542-46-5</t>
  </si>
  <si>
    <t>4542-47-6</t>
  </si>
  <si>
    <t>4542-57-8</t>
  </si>
  <si>
    <t>4542-70-5</t>
  </si>
  <si>
    <t>454-29-5</t>
  </si>
  <si>
    <t>454-31-9</t>
  </si>
  <si>
    <t>4543-33-3</t>
  </si>
  <si>
    <t>4543-66-2</t>
  </si>
  <si>
    <t>4543-96-8</t>
  </si>
  <si>
    <t>454-41-1</t>
  </si>
  <si>
    <t>4546-04-7</t>
  </si>
  <si>
    <t>4546-72-9</t>
  </si>
  <si>
    <t>4547-43-7</t>
  </si>
  <si>
    <t>4547-57-3</t>
  </si>
  <si>
    <t>4547-58-4</t>
  </si>
  <si>
    <t>4547-70-0</t>
  </si>
  <si>
    <t>454-78-4</t>
  </si>
  <si>
    <t>454-79-5</t>
  </si>
  <si>
    <t>4548-27-0</t>
  </si>
  <si>
    <t>4548-45-2</t>
  </si>
  <si>
    <t>4548-53-2</t>
  </si>
  <si>
    <t>454-89-7</t>
  </si>
  <si>
    <t>454-90-0</t>
  </si>
  <si>
    <t>4549-02-4</t>
  </si>
  <si>
    <t>454-92-2</t>
  </si>
  <si>
    <t>4549-31-9</t>
  </si>
  <si>
    <t>4549-32-0</t>
  </si>
  <si>
    <t>454-93-3</t>
  </si>
  <si>
    <t>4549-33-1</t>
  </si>
  <si>
    <t>4549-40-0</t>
  </si>
  <si>
    <t>454-95-5</t>
  </si>
  <si>
    <t>45497-73-2</t>
  </si>
  <si>
    <t>455-01-6</t>
  </si>
  <si>
    <t>4550-36-1</t>
  </si>
  <si>
    <t>4551-15-9</t>
  </si>
  <si>
    <t>455-13-0</t>
  </si>
  <si>
    <t>455-14-1</t>
  </si>
  <si>
    <t>455-15-2</t>
  </si>
  <si>
    <t>4551-59-1</t>
  </si>
  <si>
    <t>455-16-3</t>
  </si>
  <si>
    <t>4551-69-3</t>
  </si>
  <si>
    <t>455-18-5</t>
  </si>
  <si>
    <t>4551-90-0</t>
  </si>
  <si>
    <t>4551-95-5</t>
  </si>
  <si>
    <t>455-19-6</t>
  </si>
  <si>
    <t>455-20-9</t>
  </si>
  <si>
    <t>45521-09-3</t>
  </si>
  <si>
    <t>455-24-3</t>
  </si>
  <si>
    <t>455-26-5</t>
  </si>
  <si>
    <t>45529-92-8</t>
  </si>
  <si>
    <t>4553-07-5</t>
  </si>
  <si>
    <t>455-32-3</t>
  </si>
  <si>
    <t>45534-08-5</t>
  </si>
  <si>
    <t>4553-62-2</t>
  </si>
  <si>
    <t>455-36-7</t>
  </si>
  <si>
    <t>455-37-8</t>
  </si>
  <si>
    <t>455-38-9</t>
  </si>
  <si>
    <t>4553-89-3</t>
  </si>
  <si>
    <t>455-40-3</t>
  </si>
  <si>
    <t>4554-16-9</t>
  </si>
  <si>
    <t>4555-00-4</t>
  </si>
  <si>
    <t>4556-23-4</t>
  </si>
  <si>
    <t>455-86-7</t>
  </si>
  <si>
    <t>455-87-8</t>
  </si>
  <si>
    <t>455-88-9</t>
  </si>
  <si>
    <t>455-91-4</t>
  </si>
  <si>
    <t>4559-30-2</t>
  </si>
  <si>
    <t>455-95-8</t>
  </si>
  <si>
    <t>4559-70-0</t>
  </si>
  <si>
    <t>4559-79-9</t>
  </si>
  <si>
    <t>4559-86-8</t>
  </si>
  <si>
    <t>4559-96-0</t>
  </si>
  <si>
    <t>456-03-1</t>
  </si>
  <si>
    <t>456-04-2</t>
  </si>
  <si>
    <t>4560-68-3</t>
  </si>
  <si>
    <t>456-19-9</t>
  </si>
  <si>
    <t>456-22-4</t>
  </si>
  <si>
    <t>4562-27-0</t>
  </si>
  <si>
    <t>4562-36-1</t>
  </si>
  <si>
    <t>456-24-6</t>
  </si>
  <si>
    <t>45631-61-6</t>
  </si>
  <si>
    <t>45633-15-6</t>
  </si>
  <si>
    <t>4563-33-1</t>
  </si>
  <si>
    <t>4563-40-0</t>
  </si>
  <si>
    <t>4563-45-5</t>
  </si>
  <si>
    <t>4563-84-2</t>
  </si>
  <si>
    <t>456-39-3</t>
  </si>
  <si>
    <t>456-41-7</t>
  </si>
  <si>
    <t>456-47-3</t>
  </si>
  <si>
    <t>456-48-4</t>
  </si>
  <si>
    <t>456-49-5</t>
  </si>
  <si>
    <t>45654-48-6</t>
  </si>
  <si>
    <t>456-55-3</t>
  </si>
  <si>
    <t>456-56-4</t>
  </si>
  <si>
    <t>456-59-7</t>
  </si>
  <si>
    <t>4567-18-4</t>
  </si>
  <si>
    <t>4567-20-8</t>
  </si>
  <si>
    <t>4567-23-1</t>
  </si>
  <si>
    <t>4567-45-7</t>
  </si>
  <si>
    <t>4567-98-0</t>
  </si>
  <si>
    <t>4568-28-9</t>
  </si>
  <si>
    <t>4568-45-0</t>
  </si>
  <si>
    <t>4568-71-2</t>
  </si>
  <si>
    <t>4568-74-5</t>
  </si>
  <si>
    <t>4568-81-4</t>
  </si>
  <si>
    <t>456-88-2</t>
  </si>
  <si>
    <t>4569-00-0</t>
  </si>
  <si>
    <t>4569-45-3</t>
  </si>
  <si>
    <t>4569-88-4</t>
  </si>
  <si>
    <t>4569-98-6</t>
  </si>
  <si>
    <t>4570-41-6</t>
  </si>
  <si>
    <t>457075-21-7</t>
  </si>
  <si>
    <t>457081-03-7</t>
  </si>
  <si>
    <t>4571-51-1</t>
  </si>
  <si>
    <t>4572-03-6</t>
  </si>
  <si>
    <t>4573-50-6</t>
  </si>
  <si>
    <t>4574-60-1</t>
  </si>
  <si>
    <t>4575-13-7</t>
  </si>
  <si>
    <t>457603-91-7</t>
  </si>
  <si>
    <t>457-68-1</t>
  </si>
  <si>
    <t>4578-31-8</t>
  </si>
  <si>
    <t>4578-58-9</t>
  </si>
  <si>
    <t>4578-66-9</t>
  </si>
  <si>
    <t>457-87-4</t>
  </si>
  <si>
    <t>45791-36-4</t>
  </si>
  <si>
    <t>4579-64-0</t>
  </si>
  <si>
    <t>45806-95-9</t>
  </si>
  <si>
    <t>458-09-3</t>
  </si>
  <si>
    <t>45810-08-0</t>
  </si>
  <si>
    <t>4582-18-7</t>
  </si>
  <si>
    <t>4582-21-2</t>
  </si>
  <si>
    <t>458-24-2</t>
  </si>
  <si>
    <t>45828-32-8</t>
  </si>
  <si>
    <t>458-35-5</t>
  </si>
  <si>
    <t>458-36-6</t>
  </si>
  <si>
    <t>458-37-7</t>
  </si>
  <si>
    <t>4584-23-0</t>
  </si>
  <si>
    <t>4584-43-4</t>
  </si>
  <si>
    <t>4584-46-7</t>
  </si>
  <si>
    <t>4584-49-0</t>
  </si>
  <si>
    <t>458-46-8</t>
  </si>
  <si>
    <t>4586-68-9</t>
  </si>
  <si>
    <t>45867-11-6</t>
  </si>
  <si>
    <t>4587-19-3</t>
  </si>
  <si>
    <t>4588-69-6</t>
  </si>
  <si>
    <t>458-92-4</t>
  </si>
  <si>
    <t>4589-97-3</t>
  </si>
  <si>
    <t>459-02-9</t>
  </si>
  <si>
    <t>459-03-0</t>
  </si>
  <si>
    <t>4590-57-2</t>
  </si>
  <si>
    <t>4590-70-9</t>
  </si>
  <si>
    <t>4591-28-0</t>
  </si>
  <si>
    <t>4591-55-3</t>
  </si>
  <si>
    <t>4591-56-4</t>
  </si>
  <si>
    <t>459-19-8</t>
  </si>
  <si>
    <t>459-22-3</t>
  </si>
  <si>
    <t>459-26-7</t>
  </si>
  <si>
    <t>4593-16-2</t>
  </si>
  <si>
    <t>4593-17-3</t>
  </si>
  <si>
    <t>4593-18-4</t>
  </si>
  <si>
    <t>459-32-5</t>
  </si>
  <si>
    <t>4593-89-9</t>
  </si>
  <si>
    <t>4593-90-2</t>
  </si>
  <si>
    <t>4594-30-3</t>
  </si>
  <si>
    <t>459-44-9</t>
  </si>
  <si>
    <t>459-46-1</t>
  </si>
  <si>
    <t>4594-77-8</t>
  </si>
  <si>
    <t>4594-78-9</t>
  </si>
  <si>
    <t>4595-59-9</t>
  </si>
  <si>
    <t>4595-60-2</t>
  </si>
  <si>
    <t>4595-61-3</t>
  </si>
  <si>
    <t>459-56-3</t>
  </si>
  <si>
    <t>459-57-4</t>
  </si>
  <si>
    <t>459-59-6</t>
  </si>
  <si>
    <t>459-60-9</t>
  </si>
  <si>
    <t>4596-16-1</t>
  </si>
  <si>
    <t>459-64-3</t>
  </si>
  <si>
    <t>4596-98-9</t>
  </si>
  <si>
    <t>459-72-3</t>
  </si>
  <si>
    <t>459-73-4</t>
  </si>
  <si>
    <t>45977-24-0</t>
  </si>
  <si>
    <t>4597-87-9</t>
  </si>
  <si>
    <t>459789-99-2</t>
  </si>
  <si>
    <t>459-80-3</t>
  </si>
  <si>
    <t>459814-90-5</t>
  </si>
  <si>
    <t>459856-18-9</t>
  </si>
  <si>
    <t>4598-66-7</t>
  </si>
  <si>
    <t>4598-67-8</t>
  </si>
  <si>
    <t>459-86-9</t>
  </si>
  <si>
    <t>4599-60-4</t>
  </si>
  <si>
    <t>460-00-4</t>
  </si>
  <si>
    <t>460-07-1</t>
  </si>
  <si>
    <t>460-08-2</t>
  </si>
  <si>
    <t>4600-97-9</t>
  </si>
  <si>
    <t>460-12-8</t>
  </si>
  <si>
    <t>460-16-2</t>
  </si>
  <si>
    <t>4601-79-0</t>
  </si>
  <si>
    <t>460-19-5</t>
  </si>
  <si>
    <t>4602-84-0</t>
  </si>
  <si>
    <t>46032-98-8</t>
  </si>
  <si>
    <t>46034-20-2</t>
  </si>
  <si>
    <t>460-35-5</t>
  </si>
  <si>
    <t>46038-83-9</t>
  </si>
  <si>
    <t>4604-41-5</t>
  </si>
  <si>
    <t>4604-49-3</t>
  </si>
  <si>
    <t>4605-14-5</t>
  </si>
  <si>
    <t>4605-47-4</t>
  </si>
  <si>
    <t>4605-91-8</t>
  </si>
  <si>
    <t>4606-07-9</t>
  </si>
  <si>
    <t>4606-15-9</t>
  </si>
  <si>
    <t>4606-65-9</t>
  </si>
  <si>
    <t>460-73-1</t>
  </si>
  <si>
    <t>460744-98-3</t>
  </si>
  <si>
    <t>4608-12-2</t>
  </si>
  <si>
    <t>4609-41-0</t>
  </si>
  <si>
    <t>460-99-1</t>
  </si>
  <si>
    <t>461023-63-2</t>
  </si>
  <si>
    <t>461-06-3</t>
  </si>
  <si>
    <t>4611-62-5</t>
  </si>
  <si>
    <t>46118-95-0</t>
  </si>
  <si>
    <t>4612-63-9</t>
  </si>
  <si>
    <t>4613-38-1</t>
  </si>
  <si>
    <t>461432-25-7</t>
  </si>
  <si>
    <t>4615-13-8</t>
  </si>
  <si>
    <t>461-53-0</t>
  </si>
  <si>
    <t>4615-31-0</t>
  </si>
  <si>
    <t>46155-70-8</t>
  </si>
  <si>
    <t>461-56-3</t>
  </si>
  <si>
    <t>461-58-5</t>
  </si>
  <si>
    <t>461642-78-4</t>
  </si>
  <si>
    <t>4616-50-6</t>
  </si>
  <si>
    <t>4616-63-1</t>
  </si>
  <si>
    <t>46170-85-8</t>
  </si>
  <si>
    <t>461-72-3</t>
  </si>
  <si>
    <t>4617-27-0</t>
  </si>
  <si>
    <t>4617-33-8</t>
  </si>
  <si>
    <t>461-78-9</t>
  </si>
  <si>
    <t>46181-30-0</t>
  </si>
  <si>
    <t>461-81-4</t>
  </si>
  <si>
    <t>461-82-5</t>
  </si>
  <si>
    <t>46187-37-5</t>
  </si>
  <si>
    <t>4618-88-6</t>
  </si>
  <si>
    <t>461-89-2</t>
  </si>
  <si>
    <t>4618-99-9</t>
  </si>
  <si>
    <t>46190-62-9</t>
  </si>
  <si>
    <t>4619-20-9</t>
  </si>
  <si>
    <t>461-92-7</t>
  </si>
  <si>
    <t>461-96-1</t>
  </si>
  <si>
    <t>4619-66-3</t>
  </si>
  <si>
    <t>4619-74-3</t>
  </si>
  <si>
    <t>461-98-3</t>
  </si>
  <si>
    <t>462-06-6</t>
  </si>
  <si>
    <t>4620-70-6</t>
  </si>
  <si>
    <t>462-08-8</t>
  </si>
  <si>
    <t>4621-04-9</t>
  </si>
  <si>
    <t>4621-36-7</t>
  </si>
  <si>
    <t>4621-66-3</t>
  </si>
  <si>
    <t>462-18-0</t>
  </si>
  <si>
    <t>462-20-4</t>
  </si>
  <si>
    <t>4622-04-2</t>
  </si>
  <si>
    <t>462-26-0</t>
  </si>
  <si>
    <t>462-34-0</t>
  </si>
  <si>
    <t>46235-93-2</t>
  </si>
  <si>
    <t>462-47-5</t>
  </si>
  <si>
    <t>462-58-8</t>
  </si>
  <si>
    <t>4625-90-5</t>
  </si>
  <si>
    <t>462-60-2</t>
  </si>
  <si>
    <t>4626-94-2</t>
  </si>
  <si>
    <t>4627-10-5</t>
  </si>
  <si>
    <t>4627-26-3</t>
  </si>
  <si>
    <t>4628-39-1</t>
  </si>
  <si>
    <t>462-88-4</t>
  </si>
  <si>
    <t>462-94-2</t>
  </si>
  <si>
    <t>462-95-3</t>
  </si>
  <si>
    <t>4629-58-7</t>
  </si>
  <si>
    <t>4629-80-5</t>
  </si>
  <si>
    <t>462996-01-6</t>
  </si>
  <si>
    <t>462996-04-9</t>
  </si>
  <si>
    <t>46300-01-0</t>
  </si>
  <si>
    <t>463-00-3</t>
  </si>
  <si>
    <t>4630-07-3</t>
  </si>
  <si>
    <t>4630-20-0</t>
  </si>
  <si>
    <t>463-04-7</t>
  </si>
  <si>
    <t>4630-80-2</t>
  </si>
  <si>
    <t>4630-82-4</t>
  </si>
  <si>
    <t>4630-95-9</t>
  </si>
  <si>
    <t>463-11-6</t>
  </si>
  <si>
    <t>4631-96-3</t>
  </si>
  <si>
    <t>46319-71-5</t>
  </si>
  <si>
    <t>4631-97-4</t>
  </si>
  <si>
    <t>4632-01-3</t>
  </si>
  <si>
    <t>463-34-3</t>
  </si>
  <si>
    <t>463-40-1</t>
  </si>
  <si>
    <t>4634-77-9</t>
  </si>
  <si>
    <t>4634-89-3</t>
  </si>
  <si>
    <t>463-49-0</t>
  </si>
  <si>
    <t>463-51-4</t>
  </si>
  <si>
    <t>463-52-5</t>
  </si>
  <si>
    <t>46355-07-1</t>
  </si>
  <si>
    <t>4635-59-0</t>
  </si>
  <si>
    <t>463-56-9</t>
  </si>
  <si>
    <t>4635-87-4</t>
  </si>
  <si>
    <t>46365-05-3</t>
  </si>
  <si>
    <t>46365-22-4</t>
  </si>
  <si>
    <t>4636-73-1</t>
  </si>
  <si>
    <t>4636-83-3</t>
  </si>
  <si>
    <t>463-71-8</t>
  </si>
  <si>
    <t>4637-24-5</t>
  </si>
  <si>
    <t>463-72-9</t>
  </si>
  <si>
    <t>46376-16-3</t>
  </si>
  <si>
    <t>4638-03-3</t>
  </si>
  <si>
    <t>4638-04-4</t>
  </si>
  <si>
    <t>463-82-1</t>
  </si>
  <si>
    <t>46383-55-5</t>
  </si>
  <si>
    <t>46383-56-6</t>
  </si>
  <si>
    <t>4638-48-6</t>
  </si>
  <si>
    <t>463-88-7</t>
  </si>
  <si>
    <t>4638-92-0</t>
  </si>
  <si>
    <t>463976-07-0</t>
  </si>
  <si>
    <t>4640-01-1</t>
  </si>
  <si>
    <t>4640-29-3</t>
  </si>
  <si>
    <t>464-05-1</t>
  </si>
  <si>
    <t>464-06-2</t>
  </si>
  <si>
    <t>464-07-3</t>
  </si>
  <si>
    <t>46409-23-8</t>
  </si>
  <si>
    <t>464-10-8</t>
  </si>
  <si>
    <t>464-14-2</t>
  </si>
  <si>
    <t>464-15-3</t>
  </si>
  <si>
    <t>4641-57-0</t>
  </si>
  <si>
    <t>464-17-5</t>
  </si>
  <si>
    <t>464-21-1</t>
  </si>
  <si>
    <t>464213-10-3</t>
  </si>
  <si>
    <t>4642-95-9</t>
  </si>
  <si>
    <t>4643-25-8</t>
  </si>
  <si>
    <t>4643-27-0</t>
  </si>
  <si>
    <t>464-35-7</t>
  </si>
  <si>
    <t>4643-58-7</t>
  </si>
  <si>
    <t>464-41-5</t>
  </si>
  <si>
    <t>464-42-6</t>
  </si>
  <si>
    <t>464-45-9</t>
  </si>
  <si>
    <t>4644-61-5</t>
  </si>
  <si>
    <t>464-48-2</t>
  </si>
  <si>
    <t>464-49-3</t>
  </si>
  <si>
    <t>4645-07-2</t>
  </si>
  <si>
    <t>4645-15-2</t>
  </si>
  <si>
    <t>4645-32-3</t>
  </si>
  <si>
    <t>46460-24-6</t>
  </si>
  <si>
    <t>464-71-1</t>
  </si>
  <si>
    <t>464-72-2</t>
  </si>
  <si>
    <t>4648-54-8</t>
  </si>
  <si>
    <t>464-85-7</t>
  </si>
  <si>
    <t>46492-29-9</t>
  </si>
  <si>
    <t>46493-66-7</t>
  </si>
  <si>
    <t>46495-66-3</t>
  </si>
  <si>
    <t>46498-17-3</t>
  </si>
  <si>
    <t>46503-52-0</t>
  </si>
  <si>
    <t>4650-60-6</t>
  </si>
  <si>
    <t>4650-79-7</t>
  </si>
  <si>
    <t>4650-83-3</t>
  </si>
  <si>
    <t>465-13-4</t>
  </si>
  <si>
    <t>465-14-5</t>
  </si>
  <si>
    <t>4651-48-3</t>
  </si>
  <si>
    <t>4651-51-8</t>
  </si>
  <si>
    <t>465-15-6</t>
  </si>
  <si>
    <t>465-16-7</t>
  </si>
  <si>
    <t>4651-67-6</t>
  </si>
  <si>
    <t>4651-81-4</t>
  </si>
  <si>
    <t>4651-91-6</t>
  </si>
  <si>
    <t>4651-94-9</t>
  </si>
  <si>
    <t>4652-19-1</t>
  </si>
  <si>
    <t>4652-27-1</t>
  </si>
  <si>
    <t>465-27-0</t>
  </si>
  <si>
    <t>465-28-1</t>
  </si>
  <si>
    <t>465-29-2</t>
  </si>
  <si>
    <t>4653-08-1</t>
  </si>
  <si>
    <t>4653-11-6</t>
  </si>
  <si>
    <t>4653-13-8</t>
  </si>
  <si>
    <t>4654-26-6</t>
  </si>
  <si>
    <t>465-42-9</t>
  </si>
  <si>
    <t>4654-29-9</t>
  </si>
  <si>
    <t>4654-39-1</t>
  </si>
  <si>
    <t>465514-25-4</t>
  </si>
  <si>
    <t>465514-74-3</t>
  </si>
  <si>
    <t>465531-97-9</t>
  </si>
  <si>
    <t>4655-34-9</t>
  </si>
  <si>
    <t>465539-70-2</t>
  </si>
  <si>
    <t>4656-81-9</t>
  </si>
  <si>
    <t>4656-86-4</t>
  </si>
  <si>
    <t>4657-00-5</t>
  </si>
  <si>
    <t>4657-12-9</t>
  </si>
  <si>
    <t>4657-33-4</t>
  </si>
  <si>
    <t>465-73-6</t>
  </si>
  <si>
    <t>465-77-0</t>
  </si>
  <si>
    <t>465-78-1</t>
  </si>
  <si>
    <t>4658-28-0</t>
  </si>
  <si>
    <t>465-84-9</t>
  </si>
  <si>
    <t>465-90-7</t>
  </si>
  <si>
    <t>465-92-9</t>
  </si>
  <si>
    <t>4659-45-4</t>
  </si>
  <si>
    <t>4659-47-6</t>
  </si>
  <si>
    <t>465-99-6</t>
  </si>
  <si>
    <t>4660-46-2</t>
  </si>
  <si>
    <t>466-06-8</t>
  </si>
  <si>
    <t>466-07-9</t>
  </si>
  <si>
    <t>4660-80-4</t>
  </si>
  <si>
    <t>466-09-1</t>
  </si>
  <si>
    <t>4662-17-3</t>
  </si>
  <si>
    <t>466-24-0</t>
  </si>
  <si>
    <t>466-26-2</t>
  </si>
  <si>
    <t>466-27-3</t>
  </si>
  <si>
    <t>466-37-5</t>
  </si>
  <si>
    <t>4664-00-0</t>
  </si>
  <si>
    <t>4664-16-8</t>
  </si>
  <si>
    <t>466-43-3</t>
  </si>
  <si>
    <t>466-49-9</t>
  </si>
  <si>
    <t>4665-04-7</t>
  </si>
  <si>
    <t>4665-63-8</t>
  </si>
  <si>
    <t>466-61-5</t>
  </si>
  <si>
    <t>4666-16-4</t>
  </si>
  <si>
    <t>466-62-6</t>
  </si>
  <si>
    <t>466-72-8</t>
  </si>
  <si>
    <t>466-75-1</t>
  </si>
  <si>
    <t>466-77-3</t>
  </si>
  <si>
    <t>4667-99-6</t>
  </si>
  <si>
    <t>466-80-8</t>
  </si>
  <si>
    <t>466-81-9</t>
  </si>
  <si>
    <t>4668-38-6</t>
  </si>
  <si>
    <t>4668-64-8</t>
  </si>
  <si>
    <t>4669-59-4</t>
  </si>
  <si>
    <t>466-96-6</t>
  </si>
  <si>
    <t>466-97-7</t>
  </si>
  <si>
    <t>4670-10-4</t>
  </si>
  <si>
    <t>467-02-7</t>
  </si>
  <si>
    <t>467-04-9</t>
  </si>
  <si>
    <t>4670-56-8</t>
  </si>
  <si>
    <t>467-13-0</t>
  </si>
  <si>
    <t>467-14-1</t>
  </si>
  <si>
    <t>467-15-2</t>
  </si>
  <si>
    <t>4671-75-4</t>
  </si>
  <si>
    <t>467-18-5</t>
  </si>
  <si>
    <t>467214-20-6</t>
  </si>
  <si>
    <t>4672-18-8</t>
  </si>
  <si>
    <t>467220-81-1</t>
  </si>
  <si>
    <t>467220-84-4</t>
  </si>
  <si>
    <t>467-22-1</t>
  </si>
  <si>
    <t>4672-30-4</t>
  </si>
  <si>
    <t>4672-38-2</t>
  </si>
  <si>
    <t>46728-75-0</t>
  </si>
  <si>
    <t>46729-07-1</t>
  </si>
  <si>
    <t>4673-31-8</t>
  </si>
  <si>
    <t>4673-33-0</t>
  </si>
  <si>
    <t>4673-51-2</t>
  </si>
  <si>
    <t>467-36-7</t>
  </si>
  <si>
    <t>467430-13-3</t>
  </si>
  <si>
    <t>467-43-6</t>
  </si>
  <si>
    <t>4674-50-4</t>
  </si>
  <si>
    <t>467458-02-2</t>
  </si>
  <si>
    <t>467459-31-0</t>
  </si>
  <si>
    <t>467-51-6</t>
  </si>
  <si>
    <t>467-53-8</t>
  </si>
  <si>
    <t>467-55-0</t>
  </si>
  <si>
    <t>4675-63-2</t>
  </si>
  <si>
    <t>4675-64-3</t>
  </si>
  <si>
    <t>4675-87-0</t>
  </si>
  <si>
    <t>467-60-7</t>
  </si>
  <si>
    <t>467-62-9</t>
  </si>
  <si>
    <t>467-63-0</t>
  </si>
  <si>
    <t>4676-39-5</t>
  </si>
  <si>
    <t>46765-03-1</t>
  </si>
  <si>
    <t>4676-51-1</t>
  </si>
  <si>
    <t>467-69-6</t>
  </si>
  <si>
    <t>4677-09-2</t>
  </si>
  <si>
    <t>467-77-6</t>
  </si>
  <si>
    <t>467-79-8</t>
  </si>
  <si>
    <t>467-81-2</t>
  </si>
  <si>
    <t>467-82-3</t>
  </si>
  <si>
    <t>467-83-4</t>
  </si>
  <si>
    <t>4678-44-8</t>
  </si>
  <si>
    <t>467-84-5</t>
  </si>
  <si>
    <t>4678-45-9</t>
  </si>
  <si>
    <t>467-85-6</t>
  </si>
  <si>
    <t>467-86-7</t>
  </si>
  <si>
    <t>4680-24-4</t>
  </si>
  <si>
    <t>4680-44-8</t>
  </si>
  <si>
    <t>468-07-5</t>
  </si>
  <si>
    <t>4680-78-8</t>
  </si>
  <si>
    <t>4681-22-5</t>
  </si>
  <si>
    <t>46813-44-9</t>
  </si>
  <si>
    <t>46814-61-3</t>
  </si>
  <si>
    <t>468-17-7</t>
  </si>
  <si>
    <t>46817-91-8</t>
  </si>
  <si>
    <t>468-19-9</t>
  </si>
  <si>
    <t>4682-03-5</t>
  </si>
  <si>
    <t>4682-36-4</t>
  </si>
  <si>
    <t>46827-90-1</t>
  </si>
  <si>
    <t>468-28-0</t>
  </si>
  <si>
    <t>46830-22-2</t>
  </si>
  <si>
    <t>4684-12-2</t>
  </si>
  <si>
    <t>4684-28-0</t>
  </si>
  <si>
    <t>468-44-0</t>
  </si>
  <si>
    <t>468-45-1</t>
  </si>
  <si>
    <t>468-50-8</t>
  </si>
  <si>
    <t>4685-12-5</t>
  </si>
  <si>
    <t>4685-14-7</t>
  </si>
  <si>
    <t>468-51-9</t>
  </si>
  <si>
    <t>4685-47-6</t>
  </si>
  <si>
    <t>468-56-4</t>
  </si>
  <si>
    <t>46857-11-8</t>
  </si>
  <si>
    <t>468-59-7</t>
  </si>
  <si>
    <t>468-61-1</t>
  </si>
  <si>
    <t>46868-19-3</t>
  </si>
  <si>
    <t>46874-41-3</t>
  </si>
  <si>
    <t>4687-77-8</t>
  </si>
  <si>
    <t>4687-94-9</t>
  </si>
  <si>
    <t>468-84-8</t>
  </si>
  <si>
    <t>468-89-3</t>
  </si>
  <si>
    <t>46895-13-0</t>
  </si>
  <si>
    <t>4691-65-0</t>
  </si>
  <si>
    <t>46917-07-1</t>
  </si>
  <si>
    <t>469-22-7</t>
  </si>
  <si>
    <t>4692-52-8</t>
  </si>
  <si>
    <t>4693-00-9</t>
  </si>
  <si>
    <t>4693-01-0</t>
  </si>
  <si>
    <t>4693-02-1</t>
  </si>
  <si>
    <t>4693-19-0</t>
  </si>
  <si>
    <t>469-32-9</t>
  </si>
  <si>
    <t>4693-68-9</t>
  </si>
  <si>
    <t>4693-91-8</t>
  </si>
  <si>
    <t>4694-11-5</t>
  </si>
  <si>
    <t>4694-12-6</t>
  </si>
  <si>
    <t>4694-58-0</t>
  </si>
  <si>
    <t>4694-80-8</t>
  </si>
  <si>
    <t>46948-72-5</t>
  </si>
  <si>
    <t>4694-91-1</t>
  </si>
  <si>
    <t>4695-31-2</t>
  </si>
  <si>
    <t>4695-62-9</t>
  </si>
  <si>
    <t>469-59-0</t>
  </si>
  <si>
    <t>469-60-3</t>
  </si>
  <si>
    <t>469-61-4</t>
  </si>
  <si>
    <t>4696-46-2</t>
  </si>
  <si>
    <t>4696-47-3</t>
  </si>
  <si>
    <t>4696-48-4</t>
  </si>
  <si>
    <t>4696-49-5</t>
  </si>
  <si>
    <t>4696-54-2</t>
  </si>
  <si>
    <t>4696-56-4</t>
  </si>
  <si>
    <t>4696-57-5</t>
  </si>
  <si>
    <t>4696-66-6</t>
  </si>
  <si>
    <t>4696-76-8</t>
  </si>
  <si>
    <t>4697-14-7</t>
  </si>
  <si>
    <t>4697-36-3</t>
  </si>
  <si>
    <t>469-77-2</t>
  </si>
  <si>
    <t>4697-83-0</t>
  </si>
  <si>
    <t>469-79-4</t>
  </si>
  <si>
    <t>4698-08-2</t>
  </si>
  <si>
    <t>4698-11-7</t>
  </si>
  <si>
    <t>469-81-8</t>
  </si>
  <si>
    <t>469-82-9</t>
  </si>
  <si>
    <t>469-83-0</t>
  </si>
  <si>
    <t>469887-29-4</t>
  </si>
  <si>
    <t>46989-59-7</t>
  </si>
  <si>
    <t>4698-96-8</t>
  </si>
  <si>
    <t>469-90-9</t>
  </si>
  <si>
    <t>47003-30-5</t>
  </si>
  <si>
    <t>4700-56-5</t>
  </si>
  <si>
    <t>4701-17-1</t>
  </si>
  <si>
    <t>470-17-7</t>
  </si>
  <si>
    <t>4702-13-0</t>
  </si>
  <si>
    <t>4702-32-3</t>
  </si>
  <si>
    <t>4702-34-5</t>
  </si>
  <si>
    <t>470-23-5</t>
  </si>
  <si>
    <t>4702-64-1</t>
  </si>
  <si>
    <t>4702-65-2</t>
  </si>
  <si>
    <t>4702-78-7</t>
  </si>
  <si>
    <t>4702-90-3</t>
  </si>
  <si>
    <t>470-29-1</t>
  </si>
  <si>
    <t>47029-84-5</t>
  </si>
  <si>
    <t>470-30-4</t>
  </si>
  <si>
    <t>47034-01-5</t>
  </si>
  <si>
    <t>470-38-2</t>
  </si>
  <si>
    <t>470-40-6</t>
  </si>
  <si>
    <t>4704-31-8</t>
  </si>
  <si>
    <t>4704-77-2</t>
  </si>
  <si>
    <t>4704-94-3</t>
  </si>
  <si>
    <t>4705-09-3</t>
  </si>
  <si>
    <t>4705-34-4</t>
  </si>
  <si>
    <t>470-55-3</t>
  </si>
  <si>
    <t>470-67-7</t>
  </si>
  <si>
    <t>4706-78-9</t>
  </si>
  <si>
    <t>4706-81-4</t>
  </si>
  <si>
    <t>4706-90-5</t>
  </si>
  <si>
    <t>4707-32-8</t>
  </si>
  <si>
    <t>4707-33-9</t>
  </si>
  <si>
    <t>470-73-5</t>
  </si>
  <si>
    <t>4707-47-5</t>
  </si>
  <si>
    <t>4707-49-7</t>
  </si>
  <si>
    <t>4707-71-5</t>
  </si>
  <si>
    <t>4708-04-7</t>
  </si>
  <si>
    <t>4708-07-0</t>
  </si>
  <si>
    <t>470-82-6</t>
  </si>
  <si>
    <t>47083-56-7</t>
  </si>
  <si>
    <t>47086-45-3</t>
  </si>
  <si>
    <t>47087-07-0</t>
  </si>
  <si>
    <t>470-90-6</t>
  </si>
  <si>
    <t>4709-94-8</t>
  </si>
  <si>
    <t>470-99-5</t>
  </si>
  <si>
    <t>471-01-2</t>
  </si>
  <si>
    <t>4710-17-2</t>
  </si>
  <si>
    <t>471-05-6</t>
  </si>
  <si>
    <t>471-10-3</t>
  </si>
  <si>
    <t>471-14-7</t>
  </si>
  <si>
    <t>471-15-8</t>
  </si>
  <si>
    <t>4711-67-5</t>
  </si>
  <si>
    <t>4711-68-6</t>
  </si>
  <si>
    <t>471-16-9</t>
  </si>
  <si>
    <t>471-25-0</t>
  </si>
  <si>
    <t>4712-55-4</t>
  </si>
  <si>
    <t>4712-70-3</t>
  </si>
  <si>
    <t>471-29-4</t>
  </si>
  <si>
    <t>47135-88-6</t>
  </si>
  <si>
    <t>4714-23-2</t>
  </si>
  <si>
    <t>471-46-5</t>
  </si>
  <si>
    <t>4714-67-4</t>
  </si>
  <si>
    <t>471-47-6</t>
  </si>
  <si>
    <t>4715-10-0</t>
  </si>
  <si>
    <t>471-53-4</t>
  </si>
  <si>
    <t>47165-57-1</t>
  </si>
  <si>
    <t>4717-96-8</t>
  </si>
  <si>
    <t>471843-45-5</t>
  </si>
  <si>
    <t>471848-48-8</t>
  </si>
  <si>
    <t>471-87-4</t>
  </si>
  <si>
    <t>4719-04-4</t>
  </si>
  <si>
    <t>471-90-9</t>
  </si>
  <si>
    <t>4719-75-9</t>
  </si>
  <si>
    <t>4720-09-6</t>
  </si>
  <si>
    <t>4720-29-0</t>
  </si>
  <si>
    <t>4720-61-0</t>
  </si>
  <si>
    <t>472-11-7</t>
  </si>
  <si>
    <t>472-15-1</t>
  </si>
  <si>
    <t>4721-69-1</t>
  </si>
  <si>
    <t>472-20-8</t>
  </si>
  <si>
    <t>4722-68-3</t>
  </si>
  <si>
    <t>4722-99-0</t>
  </si>
  <si>
    <t>472-41-3</t>
  </si>
  <si>
    <t>4724-47-4</t>
  </si>
  <si>
    <t>47244-76-8</t>
  </si>
  <si>
    <t>4724-48-5</t>
  </si>
  <si>
    <t>47254-05-7</t>
  </si>
  <si>
    <t>4726-14-1</t>
  </si>
  <si>
    <t>472-61-7</t>
  </si>
  <si>
    <t>472-64-0</t>
  </si>
  <si>
    <t>47265-07-6</t>
  </si>
  <si>
    <t>472-66-2</t>
  </si>
  <si>
    <t>4726-84-5</t>
  </si>
  <si>
    <t>4726-96-9</t>
  </si>
  <si>
    <t>4727-17-7</t>
  </si>
  <si>
    <t>4727-29-1</t>
  </si>
  <si>
    <t>4727-45-1</t>
  </si>
  <si>
    <t>4727-49-5</t>
  </si>
  <si>
    <t>4727-50-8</t>
  </si>
  <si>
    <t>4727-51-9</t>
  </si>
  <si>
    <t>4727-72-4</t>
  </si>
  <si>
    <t>4728-04-5</t>
  </si>
  <si>
    <t>4728-34-1</t>
  </si>
  <si>
    <t>472-86-6</t>
  </si>
  <si>
    <t>472-87-7</t>
  </si>
  <si>
    <t>4728-82-9</t>
  </si>
  <si>
    <t>4729-05-9</t>
  </si>
  <si>
    <t>472-97-9</t>
  </si>
  <si>
    <t>47300-91-4</t>
  </si>
  <si>
    <t>4730-22-7</t>
  </si>
  <si>
    <t>473-03-0</t>
  </si>
  <si>
    <t>47307-06-2</t>
  </si>
  <si>
    <t>47310-94-1</t>
  </si>
  <si>
    <t>47312-91-4</t>
  </si>
  <si>
    <t>4731-53-7</t>
  </si>
  <si>
    <t>473-15-4</t>
  </si>
  <si>
    <t>4731-65-1</t>
  </si>
  <si>
    <t>4731-77-5</t>
  </si>
  <si>
    <t>4731-84-4</t>
  </si>
  <si>
    <t>4732-12-1</t>
  </si>
  <si>
    <t>4732-13-2</t>
  </si>
  <si>
    <t>47324-98-1</t>
  </si>
  <si>
    <t>47325-53-1</t>
  </si>
  <si>
    <t>473289-62-2</t>
  </si>
  <si>
    <t>473-29-0</t>
  </si>
  <si>
    <t>4733-39-5</t>
  </si>
  <si>
    <t>473-34-7</t>
  </si>
  <si>
    <t>4733-50-0</t>
  </si>
  <si>
    <t>473-35-8</t>
  </si>
  <si>
    <t>4734-49-0</t>
  </si>
  <si>
    <t>47346-96-3</t>
  </si>
  <si>
    <t>47346-97-4</t>
  </si>
  <si>
    <t>473-47-2</t>
  </si>
  <si>
    <t>4734-81-0</t>
  </si>
  <si>
    <t>473-54-1</t>
  </si>
  <si>
    <t>473-61-0</t>
  </si>
  <si>
    <t>4736-60-1</t>
  </si>
  <si>
    <t>473-67-6</t>
  </si>
  <si>
    <t>47367-75-9</t>
  </si>
  <si>
    <t>473707-40-3</t>
  </si>
  <si>
    <t>4737-18-2</t>
  </si>
  <si>
    <t>473-72-3</t>
  </si>
  <si>
    <t>47377-16-2</t>
  </si>
  <si>
    <t>473798-59-3</t>
  </si>
  <si>
    <t>473799-16-5</t>
  </si>
  <si>
    <t>473-81-4</t>
  </si>
  <si>
    <t>47385-50-2</t>
  </si>
  <si>
    <t>473-86-9</t>
  </si>
  <si>
    <t>473-90-5</t>
  </si>
  <si>
    <t>473921-12-9</t>
  </si>
  <si>
    <t>473-98-3</t>
  </si>
  <si>
    <t>474-00-0</t>
  </si>
  <si>
    <t>474-07-7</t>
  </si>
  <si>
    <t>4740-77-6</t>
  </si>
  <si>
    <t>4740-78-7</t>
  </si>
  <si>
    <t>4740-79-8</t>
  </si>
  <si>
    <t>4740-81-2</t>
  </si>
  <si>
    <t>474-08-8</t>
  </si>
  <si>
    <t>474-10-2</t>
  </si>
  <si>
    <t>4741-19-9</t>
  </si>
  <si>
    <t>4741-53-1</t>
  </si>
  <si>
    <t>4741-80-4</t>
  </si>
  <si>
    <t>4741-99-5</t>
  </si>
  <si>
    <t>474-25-9</t>
  </si>
  <si>
    <t>474266-68-7</t>
  </si>
  <si>
    <t>47428-52-4</t>
  </si>
  <si>
    <t>4743-17-3</t>
  </si>
  <si>
    <t>4743-82-2</t>
  </si>
  <si>
    <t>4744-08-5</t>
  </si>
  <si>
    <t>4744-10-9</t>
  </si>
  <si>
    <t>474-44-2</t>
  </si>
  <si>
    <t>4744-47-2</t>
  </si>
  <si>
    <t>4744-50-7</t>
  </si>
  <si>
    <t>474-45-3</t>
  </si>
  <si>
    <t>47450-63-5</t>
  </si>
  <si>
    <t>474510-57-1</t>
  </si>
  <si>
    <t>474550-69-1</t>
  </si>
  <si>
    <t>47458-32-2</t>
  </si>
  <si>
    <t>47458-36-6</t>
  </si>
  <si>
    <t>474-60-2</t>
  </si>
  <si>
    <t>474-62-4</t>
  </si>
  <si>
    <t>47465-97-4</t>
  </si>
  <si>
    <t>4746-61-6</t>
  </si>
  <si>
    <t>474-67-9</t>
  </si>
  <si>
    <t>4746-87-6</t>
  </si>
  <si>
    <t>474-69-1</t>
  </si>
  <si>
    <t>4747-07-3</t>
  </si>
  <si>
    <t>4747-11-9</t>
  </si>
  <si>
    <t>4747-15-3</t>
  </si>
  <si>
    <t>4747-18-6</t>
  </si>
  <si>
    <t>4747-21-1</t>
  </si>
  <si>
    <t>4747-81-3</t>
  </si>
  <si>
    <t>474-86-2</t>
  </si>
  <si>
    <t>47486-75-9</t>
  </si>
  <si>
    <t>4748-78-1</t>
  </si>
  <si>
    <t>4748-86-1</t>
  </si>
  <si>
    <t>474943-05-0</t>
  </si>
  <si>
    <t>474972</t>
  </si>
  <si>
    <t>474-98-6</t>
  </si>
  <si>
    <t>475-03-6</t>
  </si>
  <si>
    <t>4750-57-6</t>
  </si>
  <si>
    <t>475108-18-0</t>
  </si>
  <si>
    <t>475110-96-4</t>
  </si>
  <si>
    <t>4751-23-9</t>
  </si>
  <si>
    <t>4751-41-1</t>
  </si>
  <si>
    <t>4751-43-3</t>
  </si>
  <si>
    <t>475-20-7</t>
  </si>
  <si>
    <t>4752-10-7</t>
  </si>
  <si>
    <t>4752-37-8</t>
  </si>
  <si>
    <t>475-25-2</t>
  </si>
  <si>
    <t>475-26-3</t>
  </si>
  <si>
    <t>4752-86-7</t>
  </si>
  <si>
    <t>475-31-0</t>
  </si>
  <si>
    <t>4753-59-7</t>
  </si>
  <si>
    <t>4753-75-7</t>
  </si>
  <si>
    <t>4753-80-4</t>
  </si>
  <si>
    <t>475-38-7</t>
  </si>
  <si>
    <t>4754-27-2</t>
  </si>
  <si>
    <t>47543-65-7</t>
  </si>
  <si>
    <t>4754-39-6</t>
  </si>
  <si>
    <t>4754-44-3</t>
  </si>
  <si>
    <t>475479-34-6</t>
  </si>
  <si>
    <t>4755-33-3</t>
  </si>
  <si>
    <t>47553-71-9</t>
  </si>
  <si>
    <t>47555-10-2</t>
  </si>
  <si>
    <t>4755-72-0</t>
  </si>
  <si>
    <t>4755-77-5</t>
  </si>
  <si>
    <t>4755-83-3</t>
  </si>
  <si>
    <t>4756-13-2</t>
  </si>
  <si>
    <t>4756-19-8</t>
  </si>
  <si>
    <t>47562-08-3</t>
  </si>
  <si>
    <t>475630-76-3</t>
  </si>
  <si>
    <t>475-63-8</t>
  </si>
  <si>
    <t>4756-45-0</t>
  </si>
  <si>
    <t>475-67-2</t>
  </si>
  <si>
    <t>475678-78-5</t>
  </si>
  <si>
    <t>4756-92-7</t>
  </si>
  <si>
    <t>47569-30-2</t>
  </si>
  <si>
    <t>475-70-7</t>
  </si>
  <si>
    <t>475-71-8</t>
  </si>
  <si>
    <t>4757-23-7</t>
  </si>
  <si>
    <t>4757-55-5</t>
  </si>
  <si>
    <t>475-80-9</t>
  </si>
  <si>
    <t>475-81-0</t>
  </si>
  <si>
    <t>475-83-2</t>
  </si>
  <si>
    <t>475-91-2</t>
  </si>
  <si>
    <t>47593-10-2</t>
  </si>
  <si>
    <t>475992-30-4</t>
  </si>
  <si>
    <t>4760-34-3</t>
  </si>
  <si>
    <t>4760-53-6</t>
  </si>
  <si>
    <t>47608-32-2</t>
  </si>
  <si>
    <t>4762-22-5</t>
  </si>
  <si>
    <t>4762-26-9</t>
  </si>
  <si>
    <t>4762-39-4</t>
  </si>
  <si>
    <t>47623-98-3</t>
  </si>
  <si>
    <t>476-28-8</t>
  </si>
  <si>
    <t>476304-39-9</t>
  </si>
  <si>
    <t>476-32-4</t>
  </si>
  <si>
    <t>476-33-5</t>
  </si>
  <si>
    <t>4763-40-0</t>
  </si>
  <si>
    <t>4763-79-5</t>
  </si>
  <si>
    <t>476-41-5</t>
  </si>
  <si>
    <t>4764-17-4</t>
  </si>
  <si>
    <t>476436-68-7</t>
  </si>
  <si>
    <t>4765-10-0</t>
  </si>
  <si>
    <t>47654-02-4</t>
  </si>
  <si>
    <t>4765-56-4</t>
  </si>
  <si>
    <t>476-56-2</t>
  </si>
  <si>
    <t>47660-35-5</t>
  </si>
  <si>
    <t>476-60-8</t>
  </si>
  <si>
    <t>4766-57-8</t>
  </si>
  <si>
    <t>476-66-4</t>
  </si>
  <si>
    <t>476-69-7</t>
  </si>
  <si>
    <t>476-70-0</t>
  </si>
  <si>
    <t>4767-03-7</t>
  </si>
  <si>
    <t>4767-14-0</t>
  </si>
  <si>
    <t>476-73-3</t>
  </si>
  <si>
    <t>4767-61-7</t>
  </si>
  <si>
    <t>47676-48-2</t>
  </si>
  <si>
    <t>47688-63-1</t>
  </si>
  <si>
    <t>4769-73-7</t>
  </si>
  <si>
    <t>4769-96-4</t>
  </si>
  <si>
    <t>4771-08-8</t>
  </si>
  <si>
    <t>4771-47-5</t>
  </si>
  <si>
    <t>477-17-8</t>
  </si>
  <si>
    <t>4771-80-6</t>
  </si>
  <si>
    <t>477-19-0</t>
  </si>
  <si>
    <t>477-20-3</t>
  </si>
  <si>
    <t>477218-42-1</t>
  </si>
  <si>
    <t>477-27-0</t>
  </si>
  <si>
    <t>477-29-2</t>
  </si>
  <si>
    <t>477-30-5</t>
  </si>
  <si>
    <t>477-32-7</t>
  </si>
  <si>
    <t>4773-29-9</t>
  </si>
  <si>
    <t>4773-33-5</t>
  </si>
  <si>
    <t>4773-83-5</t>
  </si>
  <si>
    <t>47739-98-0</t>
  </si>
  <si>
    <t>4774-14-5</t>
  </si>
  <si>
    <t>4774-33-8</t>
  </si>
  <si>
    <t>47743-68-0</t>
  </si>
  <si>
    <t>4774-73-6</t>
  </si>
  <si>
    <t>477-47-4</t>
  </si>
  <si>
    <t>47747-56-8</t>
  </si>
  <si>
    <t>4774-75-8</t>
  </si>
  <si>
    <t>477-49-6</t>
  </si>
  <si>
    <t>47749-96-2</t>
  </si>
  <si>
    <t>47750-79-8</t>
  </si>
  <si>
    <t>477-57-6</t>
  </si>
  <si>
    <t>477-58-7</t>
  </si>
  <si>
    <t>4775-98-8</t>
  </si>
  <si>
    <t>4776-06-1</t>
  </si>
  <si>
    <t>477-62-3</t>
  </si>
  <si>
    <t>477706-73-3</t>
  </si>
  <si>
    <t>477710</t>
  </si>
  <si>
    <t>477-73-6</t>
  </si>
  <si>
    <t>477-75-8</t>
  </si>
  <si>
    <t>477845-12-8</t>
  </si>
  <si>
    <t>477852-69-0</t>
  </si>
  <si>
    <t>477-89-4</t>
  </si>
  <si>
    <t>477-93-0</t>
  </si>
  <si>
    <t>47795-34-6</t>
  </si>
  <si>
    <t>4779-94-6</t>
  </si>
  <si>
    <t>478-01-3</t>
  </si>
  <si>
    <t>4780-24-9</t>
  </si>
  <si>
    <t>4780-79-4</t>
  </si>
  <si>
    <t>478-08-0</t>
  </si>
  <si>
    <t>478149-53-0</t>
  </si>
  <si>
    <t>478182-41-1</t>
  </si>
  <si>
    <t>47818-40-6</t>
  </si>
  <si>
    <t>4782-14-3</t>
  </si>
  <si>
    <t>4782-17-6</t>
  </si>
  <si>
    <t>478263-98-8</t>
  </si>
  <si>
    <t>478288-94-7</t>
  </si>
  <si>
    <t>478-29-5</t>
  </si>
  <si>
    <t>478296-72-9</t>
  </si>
  <si>
    <t>47834-75-3</t>
  </si>
  <si>
    <t>4783-68-0</t>
  </si>
  <si>
    <t>4783-79-3</t>
  </si>
  <si>
    <t>478-43-3</t>
  </si>
  <si>
    <t>4784-77-4</t>
  </si>
  <si>
    <t>4785-04-0</t>
  </si>
  <si>
    <t>4785-07-3</t>
  </si>
  <si>
    <t>478-61-5</t>
  </si>
  <si>
    <t>4786-20-3</t>
  </si>
  <si>
    <t>4786-24-7</t>
  </si>
  <si>
    <t>478644-12-1</t>
  </si>
  <si>
    <t>478-73-9</t>
  </si>
  <si>
    <t>4787-93-3</t>
  </si>
  <si>
    <t>478-79-5</t>
  </si>
  <si>
    <t>478806-77-8</t>
  </si>
  <si>
    <t>47893-59-4</t>
  </si>
  <si>
    <t>478941-93-4</t>
  </si>
  <si>
    <t>478-94-4</t>
  </si>
  <si>
    <t>47897-90-5</t>
  </si>
  <si>
    <t>479-00-5</t>
  </si>
  <si>
    <t>479-05-0</t>
  </si>
  <si>
    <t>479073-79-5</t>
  </si>
  <si>
    <t>479073-80-8</t>
  </si>
  <si>
    <t>479073-82-0</t>
  </si>
  <si>
    <t>479073-86-4</t>
  </si>
  <si>
    <t>479073-87-5</t>
  </si>
  <si>
    <t>479073-88-6</t>
  </si>
  <si>
    <t>479080-09-6</t>
  </si>
  <si>
    <t>4790-81-2</t>
  </si>
  <si>
    <t>47910-88-3</t>
  </si>
  <si>
    <t>479-13-0</t>
  </si>
  <si>
    <t>4791-69-9</t>
  </si>
  <si>
    <t>4791-70-2</t>
  </si>
  <si>
    <t>479-18-5</t>
  </si>
  <si>
    <t>479194-50-8</t>
  </si>
  <si>
    <t>479206-03-6</t>
  </si>
  <si>
    <t>479-20-9</t>
  </si>
  <si>
    <t>4792-15-8</t>
  </si>
  <si>
    <t>4792-29-4</t>
  </si>
  <si>
    <t>4792-30-7</t>
  </si>
  <si>
    <t>479-23-2</t>
  </si>
  <si>
    <t>4792-67-0</t>
  </si>
  <si>
    <t>479-27-6</t>
  </si>
  <si>
    <t>4792-78-3</t>
  </si>
  <si>
    <t>4792-83-0</t>
  </si>
  <si>
    <t>47932-35-4</t>
  </si>
  <si>
    <t>479-33-4</t>
  </si>
  <si>
    <t>4793-61-7</t>
  </si>
  <si>
    <t>479-37-8</t>
  </si>
  <si>
    <t>479-39-0</t>
  </si>
  <si>
    <t>4794-04-1</t>
  </si>
  <si>
    <t>479413-50-8</t>
  </si>
  <si>
    <t>479413-68-8</t>
  </si>
  <si>
    <t>479413-70-2</t>
  </si>
  <si>
    <t>479-41-4</t>
  </si>
  <si>
    <t>479-43-6</t>
  </si>
  <si>
    <t>4794-41-6</t>
  </si>
  <si>
    <t>479-45-8</t>
  </si>
  <si>
    <t>479500-35-1</t>
  </si>
  <si>
    <t>479-50-5</t>
  </si>
  <si>
    <t>4795-29-3</t>
  </si>
  <si>
    <t>479543-46-9</t>
  </si>
  <si>
    <t>47956-45-6</t>
  </si>
  <si>
    <t>479-58-3</t>
  </si>
  <si>
    <t>479-59-4</t>
  </si>
  <si>
    <t>479-73-2</t>
  </si>
  <si>
    <t>479-81-2</t>
  </si>
  <si>
    <t>4798-39-4</t>
  </si>
  <si>
    <t>4798-44-1</t>
  </si>
  <si>
    <t>4798-58-7</t>
  </si>
  <si>
    <t>4798-61-2</t>
  </si>
  <si>
    <t>479-90-3</t>
  </si>
  <si>
    <t>479-92-5</t>
  </si>
  <si>
    <t>4799-67-1</t>
  </si>
  <si>
    <t>479-98-1</t>
  </si>
  <si>
    <t>4800-53-7</t>
  </si>
  <si>
    <t>480-09-1</t>
  </si>
  <si>
    <t>4800-93-5</t>
  </si>
  <si>
    <t>480-10-4</t>
  </si>
  <si>
    <t>4801-27-8</t>
  </si>
  <si>
    <t>4801-58-5</t>
  </si>
  <si>
    <t>480-15-9</t>
  </si>
  <si>
    <t>480-16-0</t>
  </si>
  <si>
    <t>480-18-2</t>
  </si>
  <si>
    <t>480-19-3</t>
  </si>
  <si>
    <t>4802-20-4</t>
  </si>
  <si>
    <t>480-30-8</t>
  </si>
  <si>
    <t>4803-27-4</t>
  </si>
  <si>
    <t>480-36-4</t>
  </si>
  <si>
    <t>480-39-7</t>
  </si>
  <si>
    <t>480-40-0</t>
  </si>
  <si>
    <t>480-41-1</t>
  </si>
  <si>
    <t>48042-45-1</t>
  </si>
  <si>
    <t>48042-96-2</t>
  </si>
  <si>
    <t>480-43-3</t>
  </si>
  <si>
    <t>480438-48-0</t>
  </si>
  <si>
    <t>480-44-4</t>
  </si>
  <si>
    <t>48052-66-0</t>
  </si>
  <si>
    <t>480-54-6</t>
  </si>
  <si>
    <t>480-63-7</t>
  </si>
  <si>
    <t>480-64-8</t>
  </si>
  <si>
    <t>480-65-9</t>
  </si>
  <si>
    <t>480-66-0</t>
  </si>
  <si>
    <t>4806-61-5</t>
  </si>
  <si>
    <t>480-67-1</t>
  </si>
  <si>
    <t>48067-72-7</t>
  </si>
  <si>
    <t>4806-79-5</t>
  </si>
  <si>
    <t>480-68-2</t>
  </si>
  <si>
    <t>4806-87-5</t>
  </si>
  <si>
    <t>48073-44-5</t>
  </si>
  <si>
    <t>4807-55-0</t>
  </si>
  <si>
    <t>48076-38-6</t>
  </si>
  <si>
    <t>48076-44-4</t>
  </si>
  <si>
    <t>48076-79-5</t>
  </si>
  <si>
    <t>48077-33-4</t>
  </si>
  <si>
    <t>48077-86-7</t>
  </si>
  <si>
    <t>48077-95-8</t>
  </si>
  <si>
    <t>480-78-4</t>
  </si>
  <si>
    <t>480-79-5</t>
  </si>
  <si>
    <t>480-81-9</t>
  </si>
  <si>
    <t>480-82-0</t>
  </si>
  <si>
    <t>4808-30-4</t>
  </si>
  <si>
    <t>480-83-1</t>
  </si>
  <si>
    <t>4808-48-4</t>
  </si>
  <si>
    <t>4808-75-7</t>
  </si>
  <si>
    <t>4809-35-2</t>
  </si>
  <si>
    <t>480-96-6</t>
  </si>
  <si>
    <t>4810-09-7</t>
  </si>
  <si>
    <t>481-05-0</t>
  </si>
  <si>
    <t>4810-50-8</t>
  </si>
  <si>
    <t>4810-57-5</t>
  </si>
  <si>
    <t>481-06-1</t>
  </si>
  <si>
    <t>4810-79-1</t>
  </si>
  <si>
    <t>48108-77-6</t>
  </si>
  <si>
    <t>481-16-3</t>
  </si>
  <si>
    <t>481-21-0</t>
  </si>
  <si>
    <t>4812-14-0</t>
  </si>
  <si>
    <t>4812-15-1</t>
  </si>
  <si>
    <t>4812-20-8</t>
  </si>
  <si>
    <t>4812-40-2</t>
  </si>
  <si>
    <t>4812-45-7</t>
  </si>
  <si>
    <t>481-29-8</t>
  </si>
  <si>
    <t>481-30-1</t>
  </si>
  <si>
    <t>4813-04-1</t>
  </si>
  <si>
    <t>4813-11-0</t>
  </si>
  <si>
    <t>481-34-5</t>
  </si>
  <si>
    <t>48134-75-4</t>
  </si>
  <si>
    <t>4813-57-4</t>
  </si>
  <si>
    <t>4813-60-9</t>
  </si>
  <si>
    <t>481-37-8</t>
  </si>
  <si>
    <t>481-39-0</t>
  </si>
  <si>
    <t>481-40-3</t>
  </si>
  <si>
    <t>48140-98-3</t>
  </si>
  <si>
    <t>48141-64-6</t>
  </si>
  <si>
    <t>481-42-5</t>
  </si>
  <si>
    <t>48145-04-6</t>
  </si>
  <si>
    <t>4814-74-8</t>
  </si>
  <si>
    <t>48152-09-6</t>
  </si>
  <si>
    <t>4815-24-1</t>
  </si>
  <si>
    <t>4815-30-9</t>
  </si>
  <si>
    <t>481-53-8</t>
  </si>
  <si>
    <t>4816-23-3</t>
  </si>
  <si>
    <t>481629-87-2</t>
  </si>
  <si>
    <t>4816-80-2</t>
  </si>
  <si>
    <t>4816-82-4</t>
  </si>
  <si>
    <t>481-72-1</t>
  </si>
  <si>
    <t>481-73-2</t>
  </si>
  <si>
    <t>481-74-3</t>
  </si>
  <si>
    <t>48176-62-1</t>
  </si>
  <si>
    <t>48185-25-7</t>
  </si>
  <si>
    <t>481-85-6</t>
  </si>
  <si>
    <t>48188-39-2</t>
  </si>
  <si>
    <t>481-91-4</t>
  </si>
  <si>
    <t>4819-67-4</t>
  </si>
  <si>
    <t>481-96-9</t>
  </si>
  <si>
    <t>481-97-0</t>
  </si>
  <si>
    <t>4819-75-4</t>
  </si>
  <si>
    <t>4819-77-6</t>
  </si>
  <si>
    <t>482-05-3</t>
  </si>
  <si>
    <t>4821-04-9</t>
  </si>
  <si>
    <t>4821-19-6</t>
  </si>
  <si>
    <t>482-15-5</t>
  </si>
  <si>
    <t>482-20-2</t>
  </si>
  <si>
    <t>48221-27-8</t>
  </si>
  <si>
    <t>4822-44-0</t>
  </si>
  <si>
    <t>482-25-7</t>
  </si>
  <si>
    <t>4822-57-5</t>
  </si>
  <si>
    <t>482-27-9</t>
  </si>
  <si>
    <t>482-28-0</t>
  </si>
  <si>
    <t>482-35-9</t>
  </si>
  <si>
    <t>482-36-0</t>
  </si>
  <si>
    <t>482-38-2</t>
  </si>
  <si>
    <t>482-39-3</t>
  </si>
  <si>
    <t>48240-25-1</t>
  </si>
  <si>
    <t>482-44-0</t>
  </si>
  <si>
    <t>482-45-1</t>
  </si>
  <si>
    <t>4824-76-4</t>
  </si>
  <si>
    <t>4824-78-6</t>
  </si>
  <si>
    <t>482-48-4</t>
  </si>
  <si>
    <t>482-49-5</t>
  </si>
  <si>
    <t>482-53-1</t>
  </si>
  <si>
    <t>482-54-2</t>
  </si>
  <si>
    <t>4825-53-0</t>
  </si>
  <si>
    <t>4825-86-9</t>
  </si>
  <si>
    <t>4826-62-4</t>
  </si>
  <si>
    <t>482-67-7</t>
  </si>
  <si>
    <t>4826-87-3</t>
  </si>
  <si>
    <t>482-68-8</t>
  </si>
  <si>
    <t>482-74-6</t>
  </si>
  <si>
    <t>4827-55-8</t>
  </si>
  <si>
    <t>482-76-8</t>
  </si>
  <si>
    <t>4828-27-7</t>
  </si>
  <si>
    <t>482-89-3</t>
  </si>
  <si>
    <t>482-94-0</t>
  </si>
  <si>
    <t>483-04-5</t>
  </si>
  <si>
    <t>4830-93-7</t>
  </si>
  <si>
    <t>483-10-3</t>
  </si>
  <si>
    <t>4831-47-4</t>
  </si>
  <si>
    <t>483-17-0</t>
  </si>
  <si>
    <t>483-18-1</t>
  </si>
  <si>
    <t>4832-17-1</t>
  </si>
  <si>
    <t>4833-24-3</t>
  </si>
  <si>
    <t>483-34-1</t>
  </si>
  <si>
    <t>4833-63-0</t>
  </si>
  <si>
    <t>4833-82-3</t>
  </si>
  <si>
    <t>4834-28-0</t>
  </si>
  <si>
    <t>4834-35-9</t>
  </si>
  <si>
    <t>483-44-3</t>
  </si>
  <si>
    <t>4835-11-4</t>
  </si>
  <si>
    <t>4835-39-6</t>
  </si>
  <si>
    <t>483-54-5</t>
  </si>
  <si>
    <t>483-55-6</t>
  </si>
  <si>
    <t>4835-90-9</t>
  </si>
  <si>
    <t>483-60-3</t>
  </si>
  <si>
    <t>4836-09-3</t>
  </si>
  <si>
    <t>4836-13-9</t>
  </si>
  <si>
    <t>483-63-6</t>
  </si>
  <si>
    <t>4836-52-6</t>
  </si>
  <si>
    <t>483-65-8</t>
  </si>
  <si>
    <t>483-66-9</t>
  </si>
  <si>
    <t>4837-01-8</t>
  </si>
  <si>
    <t>483-75-0</t>
  </si>
  <si>
    <t>483-76-1</t>
  </si>
  <si>
    <t>483-77-2</t>
  </si>
  <si>
    <t>483-78-3</t>
  </si>
  <si>
    <t>4837-88-1</t>
  </si>
  <si>
    <t>4838-65-7</t>
  </si>
  <si>
    <t>483-92-1</t>
  </si>
  <si>
    <t>4839-46-7</t>
  </si>
  <si>
    <t>483965-67-9</t>
  </si>
  <si>
    <t>484023-69-0</t>
  </si>
  <si>
    <t>484023-82-7</t>
  </si>
  <si>
    <t>484023-83-8</t>
  </si>
  <si>
    <t>484024-67-1</t>
  </si>
  <si>
    <t>4840-63-5</t>
  </si>
  <si>
    <t>4840-75-9</t>
  </si>
  <si>
    <t>4840-76-0</t>
  </si>
  <si>
    <t>484-08-2</t>
  </si>
  <si>
    <t>484-11-7</t>
  </si>
  <si>
    <t>4841-20-7</t>
  </si>
  <si>
    <t>484-12-8</t>
  </si>
  <si>
    <t>484-17-3</t>
  </si>
  <si>
    <t>484-20-8</t>
  </si>
  <si>
    <t>484-23-1</t>
  </si>
  <si>
    <t>484-29-7</t>
  </si>
  <si>
    <t>484-33-3</t>
  </si>
  <si>
    <t>4844-10-4</t>
  </si>
  <si>
    <t>4844-38-6</t>
  </si>
  <si>
    <t>484-47-9</t>
  </si>
  <si>
    <t>484-51-5</t>
  </si>
  <si>
    <t>4845-49-2</t>
  </si>
  <si>
    <t>4845-50-5</t>
  </si>
  <si>
    <t>4845-99-2</t>
  </si>
  <si>
    <t>4846-23-5</t>
  </si>
  <si>
    <t>4846-34-8</t>
  </si>
  <si>
    <t>484-65-1</t>
  </si>
  <si>
    <t>484-66-2</t>
  </si>
  <si>
    <t>4846-91-7</t>
  </si>
  <si>
    <t>484-74-2</t>
  </si>
  <si>
    <t>4847-93-2</t>
  </si>
  <si>
    <t>4849-32-5</t>
  </si>
  <si>
    <t>484-93-5</t>
  </si>
  <si>
    <t>4849-90-5</t>
  </si>
  <si>
    <t>4850-09-3</t>
  </si>
  <si>
    <t>4850-21-9</t>
  </si>
  <si>
    <t>4850-28-6</t>
  </si>
  <si>
    <t>4850-82-2</t>
  </si>
  <si>
    <t>4851-50-7</t>
  </si>
  <si>
    <t>485-18-7</t>
  </si>
  <si>
    <t>485-19-8</t>
  </si>
  <si>
    <t>4852-19-1</t>
  </si>
  <si>
    <t>4852-21-5</t>
  </si>
  <si>
    <t>4852-22-6</t>
  </si>
  <si>
    <t>485-31-4</t>
  </si>
  <si>
    <t>485-33-6</t>
  </si>
  <si>
    <t>485-34-7</t>
  </si>
  <si>
    <t>4853-56-9</t>
  </si>
  <si>
    <t>485-35-8</t>
  </si>
  <si>
    <t>485-41-6</t>
  </si>
  <si>
    <t>485-43-8</t>
  </si>
  <si>
    <t>485-47-2</t>
  </si>
  <si>
    <t>4854-90-4</t>
  </si>
  <si>
    <t>485-49-4</t>
  </si>
  <si>
    <t>485-50-7</t>
  </si>
  <si>
    <t>485-61-0</t>
  </si>
  <si>
    <t>485-64-3</t>
  </si>
  <si>
    <t>485-65-4</t>
  </si>
  <si>
    <t>4856-87-5</t>
  </si>
  <si>
    <t>4856-97-7</t>
  </si>
  <si>
    <t>485-70-1</t>
  </si>
  <si>
    <t>4857-04-9</t>
  </si>
  <si>
    <t>4857-06-1</t>
  </si>
  <si>
    <t>485-71-2</t>
  </si>
  <si>
    <t>485-72-3</t>
  </si>
  <si>
    <t>4857-42-5</t>
  </si>
  <si>
    <t>4857-81-2</t>
  </si>
  <si>
    <t>485-84-7</t>
  </si>
  <si>
    <t>4858-60-0</t>
  </si>
  <si>
    <t>4858-85-9</t>
  </si>
  <si>
    <t>485-89-2</t>
  </si>
  <si>
    <t>485-91-6</t>
  </si>
  <si>
    <t>4860-03-1</t>
  </si>
  <si>
    <t>4860-15-5</t>
  </si>
  <si>
    <t>4860-93-9</t>
  </si>
  <si>
    <t>4861-19-2</t>
  </si>
  <si>
    <t>486-12-4</t>
  </si>
  <si>
    <t>4861-58-9</t>
  </si>
  <si>
    <t>486-16-8</t>
  </si>
  <si>
    <t>486-17-9</t>
  </si>
  <si>
    <t>4861-85-2</t>
  </si>
  <si>
    <t>4862-18-4</t>
  </si>
  <si>
    <t>486-25-9</t>
  </si>
  <si>
    <t>486-34-0</t>
  </si>
  <si>
    <t>486-35-1</t>
  </si>
  <si>
    <t>4863-59-6</t>
  </si>
  <si>
    <t>486455-65-6</t>
  </si>
  <si>
    <t>486459-02-3</t>
  </si>
  <si>
    <t>486459-03-4</t>
  </si>
  <si>
    <t>4864-61-3</t>
  </si>
  <si>
    <t>486-47-5</t>
  </si>
  <si>
    <t>486-56-6</t>
  </si>
  <si>
    <t>4865-83-2</t>
  </si>
  <si>
    <t>4866-00-6</t>
  </si>
  <si>
    <t>486-62-4</t>
  </si>
  <si>
    <t>486-63-5</t>
  </si>
  <si>
    <t>486-64-6</t>
  </si>
  <si>
    <t>486-66-8</t>
  </si>
  <si>
    <t>4867-01-0</t>
  </si>
  <si>
    <t>4867-02-1</t>
  </si>
  <si>
    <t>486-70-4</t>
  </si>
  <si>
    <t>486-73-7</t>
  </si>
  <si>
    <t>486-74-8</t>
  </si>
  <si>
    <t>486-79-3</t>
  </si>
  <si>
    <t>4868-20-6</t>
  </si>
  <si>
    <t>4868-21-7</t>
  </si>
  <si>
    <t>486-84-0</t>
  </si>
  <si>
    <t>486-86-2</t>
  </si>
  <si>
    <t>486-87-3</t>
  </si>
  <si>
    <t>486-89-5</t>
  </si>
  <si>
    <t>486-90-8</t>
  </si>
  <si>
    <t>4869-59-4</t>
  </si>
  <si>
    <t>4870-16-0</t>
  </si>
  <si>
    <t>487021-52-3</t>
  </si>
  <si>
    <t>487-03-6</t>
  </si>
  <si>
    <t>4870-65-9</t>
  </si>
  <si>
    <t>487-06-9</t>
  </si>
  <si>
    <t>487-10-5</t>
  </si>
  <si>
    <t>487-11-6</t>
  </si>
  <si>
    <t>487-16-1</t>
  </si>
  <si>
    <t>487-19-4</t>
  </si>
  <si>
    <t>487-21-8</t>
  </si>
  <si>
    <t>4872-28-0</t>
  </si>
  <si>
    <t>487-24-1</t>
  </si>
  <si>
    <t>487-26-3</t>
  </si>
  <si>
    <t>487270</t>
  </si>
  <si>
    <t>487-27-4</t>
  </si>
  <si>
    <t>4873-09-0</t>
  </si>
  <si>
    <t>4874-14-0</t>
  </si>
  <si>
    <t>4874-36-6</t>
  </si>
  <si>
    <t>487-48-9</t>
  </si>
  <si>
    <t>4875-10-9</t>
  </si>
  <si>
    <t>487-51-4</t>
  </si>
  <si>
    <t>487-52-5</t>
  </si>
  <si>
    <t>487-53-6</t>
  </si>
  <si>
    <t>487-54-7</t>
  </si>
  <si>
    <t>4876-45-3</t>
  </si>
  <si>
    <t>4876-56-6</t>
  </si>
  <si>
    <t>4876-60-2</t>
  </si>
  <si>
    <t>487-68-3</t>
  </si>
  <si>
    <t>487-70-7</t>
  </si>
  <si>
    <t>487-72-9</t>
  </si>
  <si>
    <t>4877-84-3</t>
  </si>
  <si>
    <t>487-79-6</t>
  </si>
  <si>
    <t>487-89-8</t>
  </si>
  <si>
    <t>487-90-1</t>
  </si>
  <si>
    <t>487-93-4</t>
  </si>
  <si>
    <t>487-94-5</t>
  </si>
  <si>
    <t>488-00-6</t>
  </si>
  <si>
    <t>488-02-8</t>
  </si>
  <si>
    <t>4880-88-0</t>
  </si>
  <si>
    <t>4880-92-6</t>
  </si>
  <si>
    <t>488097-90-1</t>
  </si>
  <si>
    <t>488-10-8</t>
  </si>
  <si>
    <t>488-11-9</t>
  </si>
  <si>
    <t>488-15-3</t>
  </si>
  <si>
    <t>488-17-5</t>
  </si>
  <si>
    <t>488-23-3</t>
  </si>
  <si>
    <t>4882-68-2</t>
  </si>
  <si>
    <t>4882-79-5</t>
  </si>
  <si>
    <t>488-28-8</t>
  </si>
  <si>
    <t>4883-60-7</t>
  </si>
  <si>
    <t>488-36-8</t>
  </si>
  <si>
    <t>4883-79-8</t>
  </si>
  <si>
    <t>488-38-0</t>
  </si>
  <si>
    <t>488-41-5</t>
  </si>
  <si>
    <t>4884-24-6</t>
  </si>
  <si>
    <t>4884-25-7</t>
  </si>
  <si>
    <t>488-43-7</t>
  </si>
  <si>
    <t>4884-68-8</t>
  </si>
  <si>
    <t>488-47-1</t>
  </si>
  <si>
    <t>488-48-2</t>
  </si>
  <si>
    <t>4885-02-3</t>
  </si>
  <si>
    <t>488-55-1</t>
  </si>
  <si>
    <t>488-58-4</t>
  </si>
  <si>
    <t>488-69-7</t>
  </si>
  <si>
    <t>488-70-0</t>
  </si>
  <si>
    <t>4887-30-3</t>
  </si>
  <si>
    <t>4887-42-7</t>
  </si>
  <si>
    <t>4887-51-8</t>
  </si>
  <si>
    <t>4887-80-3</t>
  </si>
  <si>
    <t>4887-82-5</t>
  </si>
  <si>
    <t>4887-98-3</t>
  </si>
  <si>
    <t>4887-99-4</t>
  </si>
  <si>
    <t>488-82-4</t>
  </si>
  <si>
    <t>488832-69-5</t>
  </si>
  <si>
    <t>488-84-6</t>
  </si>
  <si>
    <t>488-87-9</t>
  </si>
  <si>
    <t>4888-90-8</t>
  </si>
  <si>
    <t>488-93-7</t>
  </si>
  <si>
    <t>4889-40-1</t>
  </si>
  <si>
    <t>4889-45-6</t>
  </si>
  <si>
    <t>4889-70-7</t>
  </si>
  <si>
    <t>488-97-1</t>
  </si>
  <si>
    <t>488-98-2</t>
  </si>
  <si>
    <t>489-01-0</t>
  </si>
  <si>
    <t>4890-85-1</t>
  </si>
  <si>
    <t>4891-15-0</t>
  </si>
  <si>
    <t>4891-71-8</t>
  </si>
  <si>
    <t>489-20-3</t>
  </si>
  <si>
    <t>4892-31-3</t>
  </si>
  <si>
    <t>489-32-7</t>
  </si>
  <si>
    <t>489-39-4</t>
  </si>
  <si>
    <t>489-40-7</t>
  </si>
  <si>
    <t>489-41-8</t>
  </si>
  <si>
    <t>489457-67-2</t>
  </si>
  <si>
    <t>4894-75-1</t>
  </si>
  <si>
    <t>489-49-6</t>
  </si>
  <si>
    <t>489-50-9</t>
  </si>
  <si>
    <t>4896-81-5</t>
  </si>
  <si>
    <t>4897-22-7</t>
  </si>
  <si>
    <t>489-72-5</t>
  </si>
  <si>
    <t>4897-25-0</t>
  </si>
  <si>
    <t>4897-50-1</t>
  </si>
  <si>
    <t>489-78-1</t>
  </si>
  <si>
    <t>4897-84-1</t>
  </si>
  <si>
    <t>489-84-9</t>
  </si>
  <si>
    <t>4898-58-2</t>
  </si>
  <si>
    <t>489-86-1</t>
  </si>
  <si>
    <t>489-98-5</t>
  </si>
  <si>
    <t>4899-97-2</t>
  </si>
  <si>
    <t>4900-30-5</t>
  </si>
  <si>
    <t>490-03-9</t>
  </si>
  <si>
    <t>4900-63-4</t>
  </si>
  <si>
    <t>4900-66-7</t>
  </si>
  <si>
    <t>490-11-9</t>
  </si>
  <si>
    <t>4901-51-3</t>
  </si>
  <si>
    <t>490-17-5</t>
  </si>
  <si>
    <t>490-23-3</t>
  </si>
  <si>
    <t>4903-09-7</t>
  </si>
  <si>
    <t>490-31-3</t>
  </si>
  <si>
    <t>490-46-0</t>
  </si>
  <si>
    <t>4904-61-4</t>
  </si>
  <si>
    <t>4904-83-0</t>
  </si>
  <si>
    <t>490-52-8</t>
  </si>
  <si>
    <t>490-54-0</t>
  </si>
  <si>
    <t>490-55-1</t>
  </si>
  <si>
    <t>4905-67-3</t>
  </si>
  <si>
    <t>490-59-5</t>
  </si>
  <si>
    <t>4906-22-3</t>
  </si>
  <si>
    <t>490-64-2</t>
  </si>
  <si>
    <t>490-75-5</t>
  </si>
  <si>
    <t>490-78-8</t>
  </si>
  <si>
    <t>490-79-9</t>
  </si>
  <si>
    <t>490-82-4</t>
  </si>
  <si>
    <t>490-83-5</t>
  </si>
  <si>
    <t>490-91-5</t>
  </si>
  <si>
    <t>490-97-1</t>
  </si>
  <si>
    <t>4909-78-8</t>
  </si>
  <si>
    <t>490-98-2</t>
  </si>
  <si>
    <t>490-99-3</t>
  </si>
  <si>
    <t>491-02-1</t>
  </si>
  <si>
    <t>491-04-3</t>
  </si>
  <si>
    <t>4910-46-7</t>
  </si>
  <si>
    <t>491-05-4</t>
  </si>
  <si>
    <t>491-07-6</t>
  </si>
  <si>
    <t>491-09-8</t>
  </si>
  <si>
    <t>491-11-2</t>
  </si>
  <si>
    <t>491-14-5</t>
  </si>
  <si>
    <t>4911-70-0</t>
  </si>
  <si>
    <t>491-18-9</t>
  </si>
  <si>
    <t>4912-92-9</t>
  </si>
  <si>
    <t>491-30-5</t>
  </si>
  <si>
    <t>4913-13-7</t>
  </si>
  <si>
    <t>4913-31-9</t>
  </si>
  <si>
    <t>4913-33-1</t>
  </si>
  <si>
    <t>491-34-9</t>
  </si>
  <si>
    <t>491-35-0</t>
  </si>
  <si>
    <t>491-36-1</t>
  </si>
  <si>
    <t>491-37-2</t>
  </si>
  <si>
    <t>491-38-3</t>
  </si>
  <si>
    <t>4914-30-1</t>
  </si>
  <si>
    <t>4914-89-0</t>
  </si>
  <si>
    <t>491-54-3</t>
  </si>
  <si>
    <t>491-58-7</t>
  </si>
  <si>
    <t>491589-22-1</t>
  </si>
  <si>
    <t>491-60-1</t>
  </si>
  <si>
    <t>4916-57-8</t>
  </si>
  <si>
    <t>491-67-8</t>
  </si>
  <si>
    <t>491-70-3</t>
  </si>
  <si>
    <t>491-71-4</t>
  </si>
  <si>
    <t>491-74-7</t>
  </si>
  <si>
    <t>4917-76-4</t>
  </si>
  <si>
    <t>491-78-1</t>
  </si>
  <si>
    <t>491-80-5</t>
  </si>
  <si>
    <t>491871-58-0</t>
  </si>
  <si>
    <t>4919-33-9</t>
  </si>
  <si>
    <t>4919-37-3</t>
  </si>
  <si>
    <t>491-97-4</t>
  </si>
  <si>
    <t>4920-77-8</t>
  </si>
  <si>
    <t>4920-79-0</t>
  </si>
  <si>
    <t>4920-80-3</t>
  </si>
  <si>
    <t>4920-81-4</t>
  </si>
  <si>
    <t>4920-84-7</t>
  </si>
  <si>
    <t>4920-95-0</t>
  </si>
  <si>
    <t>4920-99-4</t>
  </si>
  <si>
    <t>492-10-4</t>
  </si>
  <si>
    <t>492-11-5</t>
  </si>
  <si>
    <t>4921-49-7</t>
  </si>
  <si>
    <t>4921-56-6</t>
  </si>
  <si>
    <t>492-22-8</t>
  </si>
  <si>
    <t>492263</t>
  </si>
  <si>
    <t>492-27-3</t>
  </si>
  <si>
    <t>492-37-5</t>
  </si>
  <si>
    <t>492-38-6</t>
  </si>
  <si>
    <t>492-39-7</t>
  </si>
  <si>
    <t>492-41-1</t>
  </si>
  <si>
    <t>4924-22-5</t>
  </si>
  <si>
    <t>492-49-9</t>
  </si>
  <si>
    <t>4925-71-7</t>
  </si>
  <si>
    <t>492-61-5</t>
  </si>
  <si>
    <t>4926-55-0</t>
  </si>
  <si>
    <t>492-70-6</t>
  </si>
  <si>
    <t>4927-10-0</t>
  </si>
  <si>
    <t>4927-26-8</t>
  </si>
  <si>
    <t>4927-31-5</t>
  </si>
  <si>
    <t>4927-33-7</t>
  </si>
  <si>
    <t>4927-36-0</t>
  </si>
  <si>
    <t>492-73-9</t>
  </si>
  <si>
    <t>4927-39-3</t>
  </si>
  <si>
    <t>4927-40-6</t>
  </si>
  <si>
    <t>492-79-5</t>
  </si>
  <si>
    <t>4928-02-3</t>
  </si>
  <si>
    <t>492-80-8</t>
  </si>
  <si>
    <t>4928-43-2</t>
  </si>
  <si>
    <t>4928-50-1</t>
  </si>
  <si>
    <t>492-85-3</t>
  </si>
  <si>
    <t>492-86-4</t>
  </si>
  <si>
    <t>492-88-6</t>
  </si>
  <si>
    <t>4928-87-4</t>
  </si>
  <si>
    <t>4928-88-5</t>
  </si>
  <si>
    <t>492-89-7</t>
  </si>
  <si>
    <t>492-91-1</t>
  </si>
  <si>
    <t>492-94-4</t>
  </si>
  <si>
    <t>492-97-7</t>
  </si>
  <si>
    <t>492-98-8</t>
  </si>
  <si>
    <t>492-99-9</t>
  </si>
  <si>
    <t>493015-74-0</t>
  </si>
  <si>
    <t>493-01-6</t>
  </si>
  <si>
    <t>493-02-7</t>
  </si>
  <si>
    <t>493-04-9</t>
  </si>
  <si>
    <t>493-05-0</t>
  </si>
  <si>
    <t>493-09-4</t>
  </si>
  <si>
    <t>4930-98-7</t>
  </si>
  <si>
    <t>4931-66-2</t>
  </si>
  <si>
    <t>4931-68-4</t>
  </si>
  <si>
    <t>4931-70-8</t>
  </si>
  <si>
    <t>4931-72-0</t>
  </si>
  <si>
    <t>4934-23-0</t>
  </si>
  <si>
    <t>493-52-7</t>
  </si>
  <si>
    <t>493-53-8</t>
  </si>
  <si>
    <t>4935-68-6</t>
  </si>
  <si>
    <t>4935-81-3</t>
  </si>
  <si>
    <t>4935-82-4</t>
  </si>
  <si>
    <t>4936-47-4</t>
  </si>
  <si>
    <t>493-72-1</t>
  </si>
  <si>
    <t>493-75-4</t>
  </si>
  <si>
    <t>4937-62-6</t>
  </si>
  <si>
    <t>493-76-5</t>
  </si>
  <si>
    <t>493-77-6</t>
  </si>
  <si>
    <t>493-78-7</t>
  </si>
  <si>
    <t>4938-00-5</t>
  </si>
  <si>
    <t>493-80-1</t>
  </si>
  <si>
    <t>4938-52-7</t>
  </si>
  <si>
    <t>4938-72-1</t>
  </si>
  <si>
    <t>493-90-3</t>
  </si>
  <si>
    <t>493-92-5</t>
  </si>
  <si>
    <t>4940-11-8</t>
  </si>
  <si>
    <t>494-03-1</t>
  </si>
  <si>
    <t>4940-39-0</t>
  </si>
  <si>
    <t>494-04-2</t>
  </si>
  <si>
    <t>494-12-2</t>
  </si>
  <si>
    <t>494-15-5</t>
  </si>
  <si>
    <t>4941-78-0</t>
  </si>
  <si>
    <t>494-19-9</t>
  </si>
  <si>
    <t>494211-80-2</t>
  </si>
  <si>
    <t>4942-47-6</t>
  </si>
  <si>
    <t>4943-06-0</t>
  </si>
  <si>
    <t>494-38-2</t>
  </si>
  <si>
    <t>494-40-6</t>
  </si>
  <si>
    <t>494-44-0</t>
  </si>
  <si>
    <t>494-47-3</t>
  </si>
  <si>
    <t>4944-94-9</t>
  </si>
  <si>
    <t>494-52-0</t>
  </si>
  <si>
    <t>4945-47-5</t>
  </si>
  <si>
    <t>4945-48-6</t>
  </si>
  <si>
    <t>494-55-3</t>
  </si>
  <si>
    <t>4947-27-7</t>
  </si>
  <si>
    <t>494793-67-8</t>
  </si>
  <si>
    <t>494798-73-1</t>
  </si>
  <si>
    <t>494799-36-9</t>
  </si>
  <si>
    <t>494799-38-1</t>
  </si>
  <si>
    <t>4948-15-6</t>
  </si>
  <si>
    <t>4948-28-1</t>
  </si>
  <si>
    <t>4948-29-2</t>
  </si>
  <si>
    <t>494-90-6</t>
  </si>
  <si>
    <t>4949-44-4</t>
  </si>
  <si>
    <t>494-97-3</t>
  </si>
  <si>
    <t>494-99-5</t>
  </si>
  <si>
    <t>4950-06-5</t>
  </si>
  <si>
    <t>495-02-3</t>
  </si>
  <si>
    <t>495-08-9</t>
  </si>
  <si>
    <t>4951-40-0</t>
  </si>
  <si>
    <t>4951-48-8</t>
  </si>
  <si>
    <t>495-18-1</t>
  </si>
  <si>
    <t>495-19-2</t>
  </si>
  <si>
    <t>495-20-5</t>
  </si>
  <si>
    <t>4952-56-1</t>
  </si>
  <si>
    <t>49539-88-0</t>
  </si>
  <si>
    <t>495399-09-2</t>
  </si>
  <si>
    <t>495-40-9</t>
  </si>
  <si>
    <t>495-41-0</t>
  </si>
  <si>
    <t>49541-26-6</t>
  </si>
  <si>
    <t>4954-17-0</t>
  </si>
  <si>
    <t>495-45-4</t>
  </si>
  <si>
    <t>49546-71-6</t>
  </si>
  <si>
    <t>495-48-7</t>
  </si>
  <si>
    <t>49553-64-2</t>
  </si>
  <si>
    <t>49553-76-6</t>
  </si>
  <si>
    <t>495-54-5</t>
  </si>
  <si>
    <t>49555-48-8</t>
  </si>
  <si>
    <t>49556-25-4</t>
  </si>
  <si>
    <t>49556-76-5</t>
  </si>
  <si>
    <t>49557-75-7</t>
  </si>
  <si>
    <t>4955-81-1</t>
  </si>
  <si>
    <t>4955-90-2</t>
  </si>
  <si>
    <t>495-60-3</t>
  </si>
  <si>
    <t>49561-88-8</t>
  </si>
  <si>
    <t>49562-27-8</t>
  </si>
  <si>
    <t>49562-37-0</t>
  </si>
  <si>
    <t>495-62-5</t>
  </si>
  <si>
    <t>4956-37-0</t>
  </si>
  <si>
    <t>49564-56-9</t>
  </si>
  <si>
    <t>49564-57-0</t>
  </si>
  <si>
    <t>49566-00-9</t>
  </si>
  <si>
    <t>495-69-2</t>
  </si>
  <si>
    <t>495-70-5</t>
  </si>
  <si>
    <t>49571-02-0</t>
  </si>
  <si>
    <t>49571-03-1</t>
  </si>
  <si>
    <t>4957-24-8</t>
  </si>
  <si>
    <t>495-73-8</t>
  </si>
  <si>
    <t>49575-10-2</t>
  </si>
  <si>
    <t>495-76-1</t>
  </si>
  <si>
    <t>49576-57-0</t>
  </si>
  <si>
    <t>49577-59-5</t>
  </si>
  <si>
    <t>495-83-0</t>
  </si>
  <si>
    <t>495-84-1</t>
  </si>
  <si>
    <t>495-85-2</t>
  </si>
  <si>
    <t>4958-56-9</t>
  </si>
  <si>
    <t>49586-46-1</t>
  </si>
  <si>
    <t>4959-16-4</t>
  </si>
  <si>
    <t>4959-17-5</t>
  </si>
  <si>
    <t>49592-61-2</t>
  </si>
  <si>
    <t>49594-30-1</t>
  </si>
  <si>
    <t>49594-70-9</t>
  </si>
  <si>
    <t>495-99-8</t>
  </si>
  <si>
    <t>49601-06-1</t>
  </si>
  <si>
    <t>496032-46-3</t>
  </si>
  <si>
    <t>496-03-7</t>
  </si>
  <si>
    <t>4960-48-9</t>
  </si>
  <si>
    <t>496051-23-1</t>
  </si>
  <si>
    <t>496054-87-6</t>
  </si>
  <si>
    <t>49606-44-2</t>
  </si>
  <si>
    <t>49607-21-8</t>
  </si>
  <si>
    <t>4960-81-0</t>
  </si>
  <si>
    <t>49609-90-7</t>
  </si>
  <si>
    <t>496-10-6</t>
  </si>
  <si>
    <t>49610-67-5</t>
  </si>
  <si>
    <t>496-11-7</t>
  </si>
  <si>
    <t>496-14-0</t>
  </si>
  <si>
    <t>4961-40-4</t>
  </si>
  <si>
    <t>496-15-1</t>
  </si>
  <si>
    <t>496-16-2</t>
  </si>
  <si>
    <t>49623-71-4</t>
  </si>
  <si>
    <t>49625-94-7</t>
  </si>
  <si>
    <t>49627-27-2</t>
  </si>
  <si>
    <t>49628-34-4</t>
  </si>
  <si>
    <t>49630-05-9</t>
  </si>
  <si>
    <t>4963-30-8</t>
  </si>
  <si>
    <t>496-41-3</t>
  </si>
  <si>
    <t>496-45-7</t>
  </si>
  <si>
    <t>496-46-8</t>
  </si>
  <si>
    <t>49647-58-7</t>
  </si>
  <si>
    <t>496-47-9</t>
  </si>
  <si>
    <t>496-49-1</t>
  </si>
  <si>
    <t>49650-84-2</t>
  </si>
  <si>
    <t>49650-88-6</t>
  </si>
  <si>
    <t>4965-09-7</t>
  </si>
  <si>
    <t>4965-17-7</t>
  </si>
  <si>
    <t>49653-17-0</t>
  </si>
  <si>
    <t>4965-33-7</t>
  </si>
  <si>
    <t>49653-47-6</t>
  </si>
  <si>
    <t>49655-73-4</t>
  </si>
  <si>
    <t>49658-24-4</t>
  </si>
  <si>
    <t>49658-80-2</t>
  </si>
  <si>
    <t>49659-06-5</t>
  </si>
  <si>
    <t>4965-97-3</t>
  </si>
  <si>
    <t>49663-84-5</t>
  </si>
  <si>
    <t>496-63-9</t>
  </si>
  <si>
    <t>49663-94-7</t>
  </si>
  <si>
    <t>496-65-1</t>
  </si>
  <si>
    <t>49665-74-9</t>
  </si>
  <si>
    <t>496-67-3</t>
  </si>
  <si>
    <t>49667-81-4</t>
  </si>
  <si>
    <t>49669-45-6</t>
  </si>
  <si>
    <t>49669-74-1</t>
  </si>
  <si>
    <t>496-72-0</t>
  </si>
  <si>
    <t>496-73-1</t>
  </si>
  <si>
    <t>49673-70-3</t>
  </si>
  <si>
    <t>49673-81-6</t>
  </si>
  <si>
    <t>496-74-2</t>
  </si>
  <si>
    <t>496-76-4</t>
  </si>
  <si>
    <t>49676-56-4</t>
  </si>
  <si>
    <t>49676-71-3</t>
  </si>
  <si>
    <t>49676-83-7</t>
  </si>
  <si>
    <t>496-77-5</t>
  </si>
  <si>
    <t>496-78-6</t>
  </si>
  <si>
    <t>49679-37-0</t>
  </si>
  <si>
    <t>496805-64-2</t>
  </si>
  <si>
    <t>4968-09-6</t>
  </si>
  <si>
    <t>496835-35-9</t>
  </si>
  <si>
    <t>49686-00-2</t>
  </si>
  <si>
    <t>496864-16-5</t>
  </si>
  <si>
    <t>4969-00-0</t>
  </si>
  <si>
    <t>4969-02-2</t>
  </si>
  <si>
    <t>49690-63-3</t>
  </si>
  <si>
    <t>49690-94-0</t>
  </si>
  <si>
    <t>49691-65-8</t>
  </si>
  <si>
    <t>496-92-4</t>
  </si>
  <si>
    <t>496925-02-1</t>
  </si>
  <si>
    <t>49693-09-6</t>
  </si>
  <si>
    <t>496-93-5</t>
  </si>
  <si>
    <t>49701-19-1</t>
  </si>
  <si>
    <t>49701-24-8</t>
  </si>
  <si>
    <t>497-02-9</t>
  </si>
  <si>
    <t>497-03-0</t>
  </si>
  <si>
    <t>4970-39-2</t>
  </si>
  <si>
    <t>497-04-1</t>
  </si>
  <si>
    <t>49705-98-8</t>
  </si>
  <si>
    <t>49705-99-9</t>
  </si>
  <si>
    <t>497-06-3</t>
  </si>
  <si>
    <t>49707-23-5</t>
  </si>
  <si>
    <t>49708-81-8</t>
  </si>
  <si>
    <t>497-09-6</t>
  </si>
  <si>
    <t>497107-13-8</t>
  </si>
  <si>
    <t>49710-99-8</t>
  </si>
  <si>
    <t>4971-18-0</t>
  </si>
  <si>
    <t>4971-43-1</t>
  </si>
  <si>
    <t>49714-52-5</t>
  </si>
  <si>
    <t>4971-46-4</t>
  </si>
  <si>
    <t>4971-47-5</t>
  </si>
  <si>
    <t>4971-48-6</t>
  </si>
  <si>
    <t>49715-04-0</t>
  </si>
  <si>
    <t>4971-56-6</t>
  </si>
  <si>
    <t>497-18-7</t>
  </si>
  <si>
    <t>49719-55-3</t>
  </si>
  <si>
    <t>49719-60-0</t>
  </si>
  <si>
    <t>49721-45-1</t>
  </si>
  <si>
    <t>49722-97-6</t>
  </si>
  <si>
    <t>497-23-4</t>
  </si>
  <si>
    <t>49723-69-5</t>
  </si>
  <si>
    <t>497-25-6</t>
  </si>
  <si>
    <t>497-26-7</t>
  </si>
  <si>
    <t>4972-68-3</t>
  </si>
  <si>
    <t>497-30-3</t>
  </si>
  <si>
    <t>4973-29-9</t>
  </si>
  <si>
    <t>49734-90-9</t>
  </si>
  <si>
    <t>49735-69-5</t>
  </si>
  <si>
    <t>4973-66-4</t>
  </si>
  <si>
    <t>497-36-9</t>
  </si>
  <si>
    <t>497-37-0</t>
  </si>
  <si>
    <t>497-38-1</t>
  </si>
  <si>
    <t>497-39-2</t>
  </si>
  <si>
    <t>49742-56-5</t>
  </si>
  <si>
    <t>49742-68-9</t>
  </si>
  <si>
    <t>49744-25-4</t>
  </si>
  <si>
    <t>49744-26-5</t>
  </si>
  <si>
    <t>49744-28-7</t>
  </si>
  <si>
    <t>49744-32-3</t>
  </si>
  <si>
    <t>49744-35-6</t>
  </si>
  <si>
    <t>49744-39-0</t>
  </si>
  <si>
    <t>49745-42-8</t>
  </si>
  <si>
    <t>49745-95-1</t>
  </si>
  <si>
    <t>49748-25-6</t>
  </si>
  <si>
    <t>49751-82-8</t>
  </si>
  <si>
    <t>49751-88-4</t>
  </si>
  <si>
    <t>49753-68-6</t>
  </si>
  <si>
    <t>49755-67-1</t>
  </si>
  <si>
    <t>49755-98-8</t>
  </si>
  <si>
    <t>497-56-3</t>
  </si>
  <si>
    <t>4975-73-9</t>
  </si>
  <si>
    <t>49757-42-8</t>
  </si>
  <si>
    <t>497-59-6</t>
  </si>
  <si>
    <t>4976-11-8</t>
  </si>
  <si>
    <t>49761-82-2</t>
  </si>
  <si>
    <t>49763-60-2</t>
  </si>
  <si>
    <t>49763-64-6</t>
  </si>
  <si>
    <t>49763-65-7</t>
  </si>
  <si>
    <t>49763-69-1</t>
  </si>
  <si>
    <t>49769-60-0</t>
  </si>
  <si>
    <t>49773-20-8</t>
  </si>
  <si>
    <t>49773-24-2</t>
  </si>
  <si>
    <t>49773-60-6</t>
  </si>
  <si>
    <t>497-75-6</t>
  </si>
  <si>
    <t>4977-62-2</t>
  </si>
  <si>
    <t>49776-32-1</t>
  </si>
  <si>
    <t>49776-52-5</t>
  </si>
  <si>
    <t>497-76-7</t>
  </si>
  <si>
    <t>497-77-8</t>
  </si>
  <si>
    <t>49781-38-6</t>
  </si>
  <si>
    <t>497820-35-6</t>
  </si>
  <si>
    <t>497833-27-9</t>
  </si>
  <si>
    <t>497839-62-0</t>
  </si>
  <si>
    <t>49785-74-2</t>
  </si>
  <si>
    <t>497871-47-3</t>
  </si>
  <si>
    <t>497-88-1</t>
  </si>
  <si>
    <t>49791-86-8</t>
  </si>
  <si>
    <t>49791-98-2</t>
  </si>
  <si>
    <t>4979-32-2</t>
  </si>
  <si>
    <t>4979-72-0</t>
  </si>
  <si>
    <t>497-98-3</t>
  </si>
  <si>
    <t>49798-31-4</t>
  </si>
  <si>
    <t>498-00-0</t>
  </si>
  <si>
    <t>498-02-2</t>
  </si>
  <si>
    <t>4980-53-4</t>
  </si>
  <si>
    <t>4980-54-5</t>
  </si>
  <si>
    <t>498-07-7</t>
  </si>
  <si>
    <t>49810-25-5</t>
  </si>
  <si>
    <t>4981-47-9</t>
  </si>
  <si>
    <t>498-15-7</t>
  </si>
  <si>
    <t>4981-64-0</t>
  </si>
  <si>
    <t>4981-66-2</t>
  </si>
  <si>
    <t>498-21-5</t>
  </si>
  <si>
    <t>498-23-7</t>
  </si>
  <si>
    <t>498-24-8</t>
  </si>
  <si>
    <t>49831-04-1</t>
  </si>
  <si>
    <t>49831-05-2</t>
  </si>
  <si>
    <t>4983-38-4</t>
  </si>
  <si>
    <t>4983-39-5</t>
  </si>
  <si>
    <t>498-36-2</t>
  </si>
  <si>
    <t>4984-01-4</t>
  </si>
  <si>
    <t>498-40-8</t>
  </si>
  <si>
    <t>49842-07-1</t>
  </si>
  <si>
    <t>498-43-1</t>
  </si>
  <si>
    <t>49843-98-3</t>
  </si>
  <si>
    <t>49844-90-8</t>
  </si>
  <si>
    <t>49845-74-1</t>
  </si>
  <si>
    <t>4984-85-4</t>
  </si>
  <si>
    <t>49850-04-6</t>
  </si>
  <si>
    <t>4985-15-3</t>
  </si>
  <si>
    <t>4985-25-5</t>
  </si>
  <si>
    <t>4985-46-0</t>
  </si>
  <si>
    <t>4985-70-0</t>
  </si>
  <si>
    <t>4985-85-7</t>
  </si>
  <si>
    <t>49859-70-3</t>
  </si>
  <si>
    <t>49859-87-2</t>
  </si>
  <si>
    <t>498-59-9</t>
  </si>
  <si>
    <t>498-62-4</t>
  </si>
  <si>
    <t>49863-47-0</t>
  </si>
  <si>
    <t>49865-92-1</t>
  </si>
  <si>
    <t>498-66-8</t>
  </si>
  <si>
    <t>49866-87-7</t>
  </si>
  <si>
    <t>4986-70-3</t>
  </si>
  <si>
    <t>498-67-9</t>
  </si>
  <si>
    <t>4986-89-4</t>
  </si>
  <si>
    <t>49869-07-0</t>
  </si>
  <si>
    <t>498-71-5</t>
  </si>
  <si>
    <t>498-74-8</t>
  </si>
  <si>
    <t>4987-75-1</t>
  </si>
  <si>
    <t>498-81-7</t>
  </si>
  <si>
    <t>4988-30-1</t>
  </si>
  <si>
    <t>4988-32-3</t>
  </si>
  <si>
    <t>4988-89-0</t>
  </si>
  <si>
    <t>498-94-2</t>
  </si>
  <si>
    <t>498-95-3</t>
  </si>
  <si>
    <t>4989-59-7</t>
  </si>
  <si>
    <t>498-96-4</t>
  </si>
  <si>
    <t>499-02-5</t>
  </si>
  <si>
    <t>499-06-9</t>
  </si>
  <si>
    <t>499-12-7</t>
  </si>
  <si>
    <t>4991-47-3</t>
  </si>
  <si>
    <t>4991-65-5</t>
  </si>
  <si>
    <t>4992-04-5</t>
  </si>
  <si>
    <t>499-20-7</t>
  </si>
  <si>
    <t>499-26-3</t>
  </si>
  <si>
    <t>499-27-4</t>
  </si>
  <si>
    <t>499-30-9</t>
  </si>
  <si>
    <t>499-35-4</t>
  </si>
  <si>
    <t>499-37-6</t>
  </si>
  <si>
    <t>499-40-1</t>
  </si>
  <si>
    <t>499-44-5</t>
  </si>
  <si>
    <t>4994-88-1</t>
  </si>
  <si>
    <t>499-49-0</t>
  </si>
  <si>
    <t>499-54-7</t>
  </si>
  <si>
    <t>4995-54-4</t>
  </si>
  <si>
    <t>4995-91-9</t>
  </si>
  <si>
    <t>499-61-6</t>
  </si>
  <si>
    <t>499-69-4</t>
  </si>
  <si>
    <t>499-74-1</t>
  </si>
  <si>
    <t>499-75-2</t>
  </si>
  <si>
    <t>499-76-3</t>
  </si>
  <si>
    <t>499-78-5</t>
  </si>
  <si>
    <t>4998-07-6</t>
  </si>
  <si>
    <t>499-80-9</t>
  </si>
  <si>
    <t>499-81-0</t>
  </si>
  <si>
    <t>4998-23-6</t>
  </si>
  <si>
    <t>499-83-2</t>
  </si>
  <si>
    <t>4998-38-3</t>
  </si>
  <si>
    <t>4998-48-5</t>
  </si>
  <si>
    <t>4998-57-6</t>
  </si>
  <si>
    <t>4998-76-9</t>
  </si>
  <si>
    <t>4998-82-7</t>
  </si>
  <si>
    <t>499-90-1</t>
  </si>
  <si>
    <t>499975-92-7</t>
  </si>
  <si>
    <t>499-97-8</t>
  </si>
  <si>
    <t>50-00-0</t>
  </si>
  <si>
    <t>500-00-5</t>
  </si>
  <si>
    <t>500008-45-7</t>
  </si>
  <si>
    <t>500011-86-9</t>
  </si>
  <si>
    <t>500011-91-6</t>
  </si>
  <si>
    <t>500011-92-7</t>
  </si>
  <si>
    <t>5000-22-6</t>
  </si>
  <si>
    <t>500025-29-6</t>
  </si>
  <si>
    <t>500-02-7</t>
  </si>
  <si>
    <t>5000-46-4</t>
  </si>
  <si>
    <t>500-05-0</t>
  </si>
  <si>
    <t>5000-65-7</t>
  </si>
  <si>
    <t>50-01-1</t>
  </si>
  <si>
    <t>5001-20-7</t>
  </si>
  <si>
    <t>5001-32-1</t>
  </si>
  <si>
    <t>5001-33-2</t>
  </si>
  <si>
    <t>5001-51-4</t>
  </si>
  <si>
    <t>5001-72-9</t>
  </si>
  <si>
    <t>5001-80-9</t>
  </si>
  <si>
    <t>5001-82-1</t>
  </si>
  <si>
    <t>5001-88-7</t>
  </si>
  <si>
    <t>500-22-1</t>
  </si>
  <si>
    <t>5002-47-1</t>
  </si>
  <si>
    <t>500-28-7</t>
  </si>
  <si>
    <t>50-03-3</t>
  </si>
  <si>
    <t>500-34-5</t>
  </si>
  <si>
    <t>5003-48-5</t>
  </si>
  <si>
    <t>500355-52-2</t>
  </si>
  <si>
    <t>5003-71-4</t>
  </si>
  <si>
    <t>500-38-9</t>
  </si>
  <si>
    <t>500-42-5</t>
  </si>
  <si>
    <t>50-04-4</t>
  </si>
  <si>
    <t>500-44-7</t>
  </si>
  <si>
    <t>5005-36-7</t>
  </si>
  <si>
    <t>5005-37-8</t>
  </si>
  <si>
    <t>5005-46-9</t>
  </si>
  <si>
    <t>500-55-0</t>
  </si>
  <si>
    <t>5006-22-4</t>
  </si>
  <si>
    <t>500-62-9</t>
  </si>
  <si>
    <t>500-64-1</t>
  </si>
  <si>
    <t>500-66-3</t>
  </si>
  <si>
    <t>5006-66-6</t>
  </si>
  <si>
    <t>500-67-4</t>
  </si>
  <si>
    <t>500-72-1</t>
  </si>
  <si>
    <t>500-73-2</t>
  </si>
  <si>
    <t>500735-47-7</t>
  </si>
  <si>
    <t>5007-67-0</t>
  </si>
  <si>
    <t>500776-69-2</t>
  </si>
  <si>
    <t>500797-85-3</t>
  </si>
  <si>
    <t>5008-52-6</t>
  </si>
  <si>
    <t>500-85-6</t>
  </si>
  <si>
    <t>5008-72-0</t>
  </si>
  <si>
    <t>5008-73-1</t>
  </si>
  <si>
    <t>500-89-0</t>
  </si>
  <si>
    <t>500-92-5</t>
  </si>
  <si>
    <t>5009-31-4</t>
  </si>
  <si>
    <t>5009-33-6</t>
  </si>
  <si>
    <t>500-98-1</t>
  </si>
  <si>
    <t>50-09-9</t>
  </si>
  <si>
    <t>500-99-2</t>
  </si>
  <si>
    <t>501-00-8</t>
  </si>
  <si>
    <t>50-10-2</t>
  </si>
  <si>
    <t>501-02-0</t>
  </si>
  <si>
    <t>501027-49-2</t>
  </si>
  <si>
    <t>5010-35-5</t>
  </si>
  <si>
    <t>50-11-3</t>
  </si>
  <si>
    <t>5011-34-7</t>
  </si>
  <si>
    <t>501-15-5</t>
  </si>
  <si>
    <t>501-20-2</t>
  </si>
  <si>
    <t>5012-29-3</t>
  </si>
  <si>
    <t>50-12-4</t>
  </si>
  <si>
    <t>501-24-6</t>
  </si>
  <si>
    <t>5012-62-4</t>
  </si>
  <si>
    <t>501-26-8</t>
  </si>
  <si>
    <t>501-30-4</t>
  </si>
  <si>
    <t>50-13-5</t>
  </si>
  <si>
    <t>501-36-0</t>
  </si>
  <si>
    <t>501364-82-5</t>
  </si>
  <si>
    <t>501441-64-1</t>
  </si>
  <si>
    <t>50-14-6</t>
  </si>
  <si>
    <t>5014-86-8</t>
  </si>
  <si>
    <t>501-52-0</t>
  </si>
  <si>
    <t>501-53-1</t>
  </si>
  <si>
    <t>5015-36-1</t>
  </si>
  <si>
    <t>5015-38-3</t>
  </si>
  <si>
    <t>501-65-5</t>
  </si>
  <si>
    <t>501-68-8</t>
  </si>
  <si>
    <t>501-81-5</t>
  </si>
  <si>
    <t>5018-30-4</t>
  </si>
  <si>
    <t>5018-31-5</t>
  </si>
  <si>
    <t>501-83-7</t>
  </si>
  <si>
    <t>5018-38-2</t>
  </si>
  <si>
    <t>5018-41-7</t>
  </si>
  <si>
    <t>5018-45-1</t>
  </si>
  <si>
    <t>5018-54-2</t>
  </si>
  <si>
    <t>5018-87-1</t>
  </si>
  <si>
    <t>50-19-1</t>
  </si>
  <si>
    <t>5019-24-9</t>
  </si>
  <si>
    <t>501926-82-5</t>
  </si>
  <si>
    <t>501927-29-3</t>
  </si>
  <si>
    <t>501-92-8</t>
  </si>
  <si>
    <t>501-94-0</t>
  </si>
  <si>
    <t>501951-42-4</t>
  </si>
  <si>
    <t>501-97-3</t>
  </si>
  <si>
    <t>5019-82-9</t>
  </si>
  <si>
    <t>501-98-4</t>
  </si>
  <si>
    <t>502-02-3</t>
  </si>
  <si>
    <t>5020-41-7</t>
  </si>
  <si>
    <t>50-21-5</t>
  </si>
  <si>
    <t>5021-93-2</t>
  </si>
  <si>
    <t>5022-29-7</t>
  </si>
  <si>
    <t>50-22-6</t>
  </si>
  <si>
    <t>5022-65-1</t>
  </si>
  <si>
    <t>502-32-9</t>
  </si>
  <si>
    <t>502-37-4</t>
  </si>
  <si>
    <t>5023-94-9</t>
  </si>
  <si>
    <t>502-41-0</t>
  </si>
  <si>
    <t>502-42-1</t>
  </si>
  <si>
    <t>502421-44-5</t>
  </si>
  <si>
    <t>5024-21-5</t>
  </si>
  <si>
    <t>502422-74-4</t>
  </si>
  <si>
    <t>502-44-3</t>
  </si>
  <si>
    <t>502457-69-4</t>
  </si>
  <si>
    <t>502-47-6</t>
  </si>
  <si>
    <t>502-49-8</t>
  </si>
  <si>
    <t>502-50-1</t>
  </si>
  <si>
    <t>502-52-3</t>
  </si>
  <si>
    <t>502-53-4</t>
  </si>
  <si>
    <t>502-54-5</t>
  </si>
  <si>
    <t>5025-53-6</t>
  </si>
  <si>
    <t>502-55-6</t>
  </si>
  <si>
    <t>502-56-7</t>
  </si>
  <si>
    <t>50257-39-1</t>
  </si>
  <si>
    <t>50257-40-4</t>
  </si>
  <si>
    <t>5025-82-1</t>
  </si>
  <si>
    <t>502-59-0</t>
  </si>
  <si>
    <t>502-61-4</t>
  </si>
  <si>
    <t>502632-66-8</t>
  </si>
  <si>
    <t>50264-69-2</t>
  </si>
  <si>
    <t>502-65-8</t>
  </si>
  <si>
    <t>5026-62-0</t>
  </si>
  <si>
    <t>5026-65-3</t>
  </si>
  <si>
    <t>502-67-0</t>
  </si>
  <si>
    <t>5026-74-4</t>
  </si>
  <si>
    <t>5026-76-6</t>
  </si>
  <si>
    <t>50268-65-0</t>
  </si>
  <si>
    <t>502-69-2</t>
  </si>
  <si>
    <t>50270-33-2</t>
  </si>
  <si>
    <t>50270-55-8</t>
  </si>
  <si>
    <t>5027-16-7</t>
  </si>
  <si>
    <t>502-72-7</t>
  </si>
  <si>
    <t>5027-32-7</t>
  </si>
  <si>
    <t>502-73-8</t>
  </si>
  <si>
    <t>50274-64-1</t>
  </si>
  <si>
    <t>50274-83-4</t>
  </si>
  <si>
    <t>50274-85-6</t>
  </si>
  <si>
    <t>50274-95-8</t>
  </si>
  <si>
    <t>50274-96-9</t>
  </si>
  <si>
    <t>502759-67-3</t>
  </si>
  <si>
    <t>50277-27-5</t>
  </si>
  <si>
    <t>50281-45-3</t>
  </si>
  <si>
    <t>50-28-2</t>
  </si>
  <si>
    <t>50285-18-2</t>
  </si>
  <si>
    <t>50285-19-3</t>
  </si>
  <si>
    <t>5028-81-9</t>
  </si>
  <si>
    <t>50292-91-6</t>
  </si>
  <si>
    <t>50292-95-0</t>
  </si>
  <si>
    <t>50-29-3</t>
  </si>
  <si>
    <t>50293-19-1</t>
  </si>
  <si>
    <t>502-97-6</t>
  </si>
  <si>
    <t>5029-76-5</t>
  </si>
  <si>
    <t>502-98-7</t>
  </si>
  <si>
    <t>502-99-8</t>
  </si>
  <si>
    <t>503-00-4</t>
  </si>
  <si>
    <t>503-01-5</t>
  </si>
  <si>
    <t>50301-94-5</t>
  </si>
  <si>
    <t>50-30-6</t>
  </si>
  <si>
    <t>503068-34-6</t>
  </si>
  <si>
    <t>503-09-3</t>
  </si>
  <si>
    <t>50310-83-3</t>
  </si>
  <si>
    <t>50310-85-5</t>
  </si>
  <si>
    <t>50314-37-9</t>
  </si>
  <si>
    <t>50316-92-2</t>
  </si>
  <si>
    <t>50-31-7</t>
  </si>
  <si>
    <t>503-17-3</t>
  </si>
  <si>
    <t>5031-74-3</t>
  </si>
  <si>
    <t>50318-32-6</t>
  </si>
  <si>
    <t>5031-83-4</t>
  </si>
  <si>
    <t>503189-10-4</t>
  </si>
  <si>
    <t>503189-11-5</t>
  </si>
  <si>
    <t>50321-23-8</t>
  </si>
  <si>
    <t>50321-35-2</t>
  </si>
  <si>
    <t>50322-79-7</t>
  </si>
  <si>
    <t>50325-75-2</t>
  </si>
  <si>
    <t>50326-33-5</t>
  </si>
  <si>
    <t>50326-38-0</t>
  </si>
  <si>
    <t>50-32-8</t>
  </si>
  <si>
    <t>50329-01-6</t>
  </si>
  <si>
    <t>503291-53-0</t>
  </si>
  <si>
    <t>50329-18-5</t>
  </si>
  <si>
    <t>50329-34-5</t>
  </si>
  <si>
    <t>503-29-7</t>
  </si>
  <si>
    <t>503-30-0</t>
  </si>
  <si>
    <t>50332-66-6</t>
  </si>
  <si>
    <t>50333-13-6</t>
  </si>
  <si>
    <t>50335-03-0</t>
  </si>
  <si>
    <t>50337-75-2</t>
  </si>
  <si>
    <t>50337-85-4</t>
  </si>
  <si>
    <t>503-38-8</t>
  </si>
  <si>
    <t>50-33-9</t>
  </si>
  <si>
    <t>50-34-0</t>
  </si>
  <si>
    <t>503-40-2</t>
  </si>
  <si>
    <t>503-41-3</t>
  </si>
  <si>
    <t>503-46-8</t>
  </si>
  <si>
    <t>503-47-9</t>
  </si>
  <si>
    <t>503-49-1</t>
  </si>
  <si>
    <t>503534-33-6</t>
  </si>
  <si>
    <t>50353-66-7</t>
  </si>
  <si>
    <t>50354-51-3</t>
  </si>
  <si>
    <t>503564-50-9</t>
  </si>
  <si>
    <t>5035-67-6</t>
  </si>
  <si>
    <t>5035-68-7</t>
  </si>
  <si>
    <t>5035-82-5</t>
  </si>
  <si>
    <t>50359-19-8</t>
  </si>
  <si>
    <t>5036-02-2</t>
  </si>
  <si>
    <t>503-60-6</t>
  </si>
  <si>
    <t>503610-43-3</t>
  </si>
  <si>
    <t>503614-91-3</t>
  </si>
  <si>
    <t>50-36-2</t>
  </si>
  <si>
    <t>503-64-0</t>
  </si>
  <si>
    <t>5036-48-6</t>
  </si>
  <si>
    <t>503-66-2</t>
  </si>
  <si>
    <t>5037-22-9</t>
  </si>
  <si>
    <t>50372-61-7</t>
  </si>
  <si>
    <t>50-37-3</t>
  </si>
  <si>
    <t>50373-10-9</t>
  </si>
  <si>
    <t>50373-50-7</t>
  </si>
  <si>
    <t>50373-60-9</t>
  </si>
  <si>
    <t>503-74-2</t>
  </si>
  <si>
    <t>50375-08-1</t>
  </si>
  <si>
    <t>50375-10-5</t>
  </si>
  <si>
    <t>50375-15-0</t>
  </si>
  <si>
    <t>50378-82-0</t>
  </si>
  <si>
    <t>50378-93-3</t>
  </si>
  <si>
    <t>50380-74-0</t>
  </si>
  <si>
    <t>5038-17-5</t>
  </si>
  <si>
    <t>50382-11-1</t>
  </si>
  <si>
    <t>50382-14-4</t>
  </si>
  <si>
    <t>503-86-6</t>
  </si>
  <si>
    <t>503-87-7</t>
  </si>
  <si>
    <t>50390-51-7</t>
  </si>
  <si>
    <t>50390-76-6</t>
  </si>
  <si>
    <t>50-39-5</t>
  </si>
  <si>
    <t>5039-78-1</t>
  </si>
  <si>
    <t>504-01-8</t>
  </si>
  <si>
    <t>50402-52-3</t>
  </si>
  <si>
    <t>50402-56-7</t>
  </si>
  <si>
    <t>50402-57-8</t>
  </si>
  <si>
    <t>50402-68-1</t>
  </si>
  <si>
    <t>504-02-9</t>
  </si>
  <si>
    <t>504-03-0</t>
  </si>
  <si>
    <t>50405-95-3</t>
  </si>
  <si>
    <t>50407-30-2</t>
  </si>
  <si>
    <t>504-07-4</t>
  </si>
  <si>
    <t>50408-20-3</t>
  </si>
  <si>
    <t>504-08-5</t>
  </si>
  <si>
    <t>50412-00-5</t>
  </si>
  <si>
    <t>504-15-4</t>
  </si>
  <si>
    <t>50415-69-5</t>
  </si>
  <si>
    <t>504-17-6</t>
  </si>
  <si>
    <t>50-41-9</t>
  </si>
  <si>
    <t>50-42-0</t>
  </si>
  <si>
    <t>504-20-1</t>
  </si>
  <si>
    <t>50421-83-5</t>
  </si>
  <si>
    <t>5042-30-8</t>
  </si>
  <si>
    <t>5042-33-1</t>
  </si>
  <si>
    <t>50424-81-2</t>
  </si>
  <si>
    <t>5042-54-6</t>
  </si>
  <si>
    <t>5042-55-7</t>
  </si>
  <si>
    <t>50428-19-8</t>
  </si>
  <si>
    <t>504-29-0</t>
  </si>
  <si>
    <t>50-43-1</t>
  </si>
  <si>
    <t>504-31-4</t>
  </si>
  <si>
    <t>504-33-6</t>
  </si>
  <si>
    <t>50433-66-4</t>
  </si>
  <si>
    <t>50438-75-0</t>
  </si>
  <si>
    <t>504-40-5</t>
  </si>
  <si>
    <t>5044-19-9</t>
  </si>
  <si>
    <t>5044-23-5</t>
  </si>
  <si>
    <t>50443-21-5</t>
  </si>
  <si>
    <t>50444-03-6</t>
  </si>
  <si>
    <t>5044-52-0</t>
  </si>
  <si>
    <t>50448-95-8</t>
  </si>
  <si>
    <t>5045-22-7</t>
  </si>
  <si>
    <t>5045-23-8</t>
  </si>
  <si>
    <t>50-45-3</t>
  </si>
  <si>
    <t>504-53-0</t>
  </si>
  <si>
    <t>5045-40-9</t>
  </si>
  <si>
    <t>50456-36-5</t>
  </si>
  <si>
    <t>50456-56-9</t>
  </si>
  <si>
    <t>504-57-4</t>
  </si>
  <si>
    <t>504-60-9</t>
  </si>
  <si>
    <t>504-61-0, 6117-91-5</t>
  </si>
  <si>
    <t>50461-27-3</t>
  </si>
  <si>
    <t>50461-74-0</t>
  </si>
  <si>
    <t>504-63-2</t>
  </si>
  <si>
    <t>50465-02-6</t>
  </si>
  <si>
    <t>504-66-5</t>
  </si>
  <si>
    <t>5046-71-9</t>
  </si>
  <si>
    <t>50467-20-4</t>
  </si>
  <si>
    <t>50468-22-9</t>
  </si>
  <si>
    <t>50469-23-3</t>
  </si>
  <si>
    <t>50471-44-8</t>
  </si>
  <si>
    <t>50-47-5</t>
  </si>
  <si>
    <t>504-75-6</t>
  </si>
  <si>
    <t>504-77-8</t>
  </si>
  <si>
    <t>504-78-9</t>
  </si>
  <si>
    <t>5048-44-2</t>
  </si>
  <si>
    <t>50485-06-8</t>
  </si>
  <si>
    <t>50485-67-1</t>
  </si>
  <si>
    <t>504-85-8</t>
  </si>
  <si>
    <t>504-88-1</t>
  </si>
  <si>
    <t>5048-82-8</t>
  </si>
  <si>
    <t>5049-61-6</t>
  </si>
  <si>
    <t>50498-74-3</t>
  </si>
  <si>
    <t>50-50-0</t>
  </si>
  <si>
    <t>505063-74-1</t>
  </si>
  <si>
    <t>505082-79-1</t>
  </si>
  <si>
    <t>505-10-2</t>
  </si>
  <si>
    <t>5051-22-9</t>
  </si>
  <si>
    <t>50512-35-1</t>
  </si>
  <si>
    <t>5051-62-7</t>
  </si>
  <si>
    <t>50516-42-2</t>
  </si>
  <si>
    <t>50516-43-3</t>
  </si>
  <si>
    <t>50-52-2</t>
  </si>
  <si>
    <t>505-22-6</t>
  </si>
  <si>
    <t>505-23-7</t>
  </si>
  <si>
    <t>50526-52-8</t>
  </si>
  <si>
    <t>50526-53-9</t>
  </si>
  <si>
    <t>505-29-3</t>
  </si>
  <si>
    <t>50530-43-3</t>
  </si>
  <si>
    <t>5053-06-5</t>
  </si>
  <si>
    <t>505-32-8</t>
  </si>
  <si>
    <t>50-53-3</t>
  </si>
  <si>
    <t>50533-97-6</t>
  </si>
  <si>
    <t>50539-45-2</t>
  </si>
  <si>
    <t>50539-65-6</t>
  </si>
  <si>
    <t>50541-93-0</t>
  </si>
  <si>
    <t>50542-90-0</t>
  </si>
  <si>
    <t>50543-78-7</t>
  </si>
  <si>
    <t>505-44-2</t>
  </si>
  <si>
    <t>505-47-5</t>
  </si>
  <si>
    <t>505-48-6</t>
  </si>
  <si>
    <t>505-52-2</t>
  </si>
  <si>
    <t>5055-42-5</t>
  </si>
  <si>
    <t>505-54-4</t>
  </si>
  <si>
    <t>505-57-7</t>
  </si>
  <si>
    <t>505-60-2</t>
  </si>
  <si>
    <t>5056-17-7</t>
  </si>
  <si>
    <t>50563-36-5</t>
  </si>
  <si>
    <t>50563-55-8</t>
  </si>
  <si>
    <t>505-65-7</t>
  </si>
  <si>
    <t>505-66-8</t>
  </si>
  <si>
    <t>505-70-4</t>
  </si>
  <si>
    <t>505-71-5</t>
  </si>
  <si>
    <t>505-73-7</t>
  </si>
  <si>
    <t>50573-74-5</t>
  </si>
  <si>
    <t>505-75-9</t>
  </si>
  <si>
    <t>50-57-7</t>
  </si>
  <si>
    <t>505-79-3</t>
  </si>
  <si>
    <t>5057-99-8</t>
  </si>
  <si>
    <t>5058-19-5</t>
  </si>
  <si>
    <t>505-84-0</t>
  </si>
  <si>
    <t>50585-40-5</t>
  </si>
  <si>
    <t>50585-41-6</t>
  </si>
  <si>
    <t>50585-46-1</t>
  </si>
  <si>
    <t>505-86-2</t>
  </si>
  <si>
    <t>50586-62-4</t>
  </si>
  <si>
    <t>50-58-8</t>
  </si>
  <si>
    <t>50588-42-6</t>
  </si>
  <si>
    <t>505-90-8</t>
  </si>
  <si>
    <t>50592-60-4</t>
  </si>
  <si>
    <t>50592-61-5</t>
  </si>
  <si>
    <t>50593-68-5</t>
  </si>
  <si>
    <t>50594-44-0</t>
  </si>
  <si>
    <t>50594-66-6</t>
  </si>
  <si>
    <t>50594-67-7</t>
  </si>
  <si>
    <t>50594-76-8</t>
  </si>
  <si>
    <t>50594-77-9</t>
  </si>
  <si>
    <t>50594-82-6</t>
  </si>
  <si>
    <t>50594-92-8</t>
  </si>
  <si>
    <t>505-95-3</t>
  </si>
  <si>
    <t>5059-60-9</t>
  </si>
  <si>
    <t>50597-58-5</t>
  </si>
  <si>
    <t>5059-80-3</t>
  </si>
  <si>
    <t>50598-28-2</t>
  </si>
  <si>
    <t>50598-29-3</t>
  </si>
  <si>
    <t>50598-33-9</t>
  </si>
  <si>
    <t>50599-13-8</t>
  </si>
  <si>
    <t>50599-78-5</t>
  </si>
  <si>
    <t>50601-47-3</t>
  </si>
  <si>
    <t>50-60-2</t>
  </si>
  <si>
    <t>50602-56-7</t>
  </si>
  <si>
    <t>5060-32-2</t>
  </si>
  <si>
    <t>50603-25-3</t>
  </si>
  <si>
    <t>506-03-6</t>
  </si>
  <si>
    <t>5060-55-9</t>
  </si>
  <si>
    <t>50606-58-1</t>
  </si>
  <si>
    <t>50606-95-6</t>
  </si>
  <si>
    <t>50606-96-7</t>
  </si>
  <si>
    <t>50606-97-8</t>
  </si>
  <si>
    <t>50607-64-2</t>
  </si>
  <si>
    <t>50608-12-3</t>
  </si>
  <si>
    <t>50610-28-1</t>
  </si>
  <si>
    <t>50610-32-7</t>
  </si>
  <si>
    <t>50611-86-4</t>
  </si>
  <si>
    <t>5061-21-2</t>
  </si>
  <si>
    <t>5061-22-3</t>
  </si>
  <si>
    <t>506-12-7</t>
  </si>
  <si>
    <t>506-13-8</t>
  </si>
  <si>
    <t>50614-82-9</t>
  </si>
  <si>
    <t>506-17-2</t>
  </si>
  <si>
    <t>50618-92-3</t>
  </si>
  <si>
    <t>50619-00-6</t>
  </si>
  <si>
    <t>506-21-8</t>
  </si>
  <si>
    <t>50622-09-8</t>
  </si>
  <si>
    <t>50622-42-9</t>
  </si>
  <si>
    <t>50622-51-0</t>
  </si>
  <si>
    <t>506-23-0</t>
  </si>
  <si>
    <t>50623-57-9</t>
  </si>
  <si>
    <t>50-62-4</t>
  </si>
  <si>
    <t>506-24-1</t>
  </si>
  <si>
    <t>50625-53-1</t>
  </si>
  <si>
    <t>50626-02-3</t>
  </si>
  <si>
    <t>506-26-3</t>
  </si>
  <si>
    <t>50629-82-8</t>
  </si>
  <si>
    <t>50629-89-5</t>
  </si>
  <si>
    <t>5063-03-6</t>
  </si>
  <si>
    <t>506-30-9</t>
  </si>
  <si>
    <t>506-31-0</t>
  </si>
  <si>
    <t>506-32-1</t>
  </si>
  <si>
    <t>50632-92-3</t>
  </si>
  <si>
    <t>506-33-2</t>
  </si>
  <si>
    <t>50634-05-4</t>
  </si>
  <si>
    <t>50634-76-9</t>
  </si>
  <si>
    <t>50-63-5</t>
  </si>
  <si>
    <t>50636-22-1</t>
  </si>
  <si>
    <t>506-37-6</t>
  </si>
  <si>
    <t>50637-63-3</t>
  </si>
  <si>
    <t>50638-47-6</t>
  </si>
  <si>
    <t>506-38-7</t>
  </si>
  <si>
    <t>50638-95-4</t>
  </si>
  <si>
    <t>50638-98-7</t>
  </si>
  <si>
    <t>50639-00-4</t>
  </si>
  <si>
    <t>50639-37-7</t>
  </si>
  <si>
    <t>506-42-3</t>
  </si>
  <si>
    <t>5064-31-3</t>
  </si>
  <si>
    <t>50643-20-4</t>
  </si>
  <si>
    <t>50643-39-5</t>
  </si>
  <si>
    <t>506-43-4</t>
  </si>
  <si>
    <t>5064-34-6</t>
  </si>
  <si>
    <t>506-44-5</t>
  </si>
  <si>
    <t>50645-76-6</t>
  </si>
  <si>
    <t>506-46-7</t>
  </si>
  <si>
    <t>50649-28-0</t>
  </si>
  <si>
    <t>50649-56-4</t>
  </si>
  <si>
    <t>50649-59-7</t>
  </si>
  <si>
    <t>50649-60-0</t>
  </si>
  <si>
    <t>50650-15-2</t>
  </si>
  <si>
    <t>506-50-3</t>
  </si>
  <si>
    <t>50650-75-4</t>
  </si>
  <si>
    <t>50650-76-5</t>
  </si>
  <si>
    <t>50651-39-3</t>
  </si>
  <si>
    <t>506-51-4</t>
  </si>
  <si>
    <t>506-52-5</t>
  </si>
  <si>
    <t>50654-95-0</t>
  </si>
  <si>
    <t>50655-31-7</t>
  </si>
  <si>
    <t>50657-68-6</t>
  </si>
  <si>
    <t>50657-70-0</t>
  </si>
  <si>
    <t>506-59-2</t>
  </si>
  <si>
    <t>50662-99-2</t>
  </si>
  <si>
    <t>50663-00-8</t>
  </si>
  <si>
    <t>50663-19-9</t>
  </si>
  <si>
    <t>50663-70-2</t>
  </si>
  <si>
    <t>50664-71-6</t>
  </si>
  <si>
    <t>50667-33-9</t>
  </si>
  <si>
    <t>50667-69-1</t>
  </si>
  <si>
    <t>5066-78-4</t>
  </si>
  <si>
    <t>50-66-8</t>
  </si>
  <si>
    <t>506-68-3</t>
  </si>
  <si>
    <t>50668-49-0</t>
  </si>
  <si>
    <t>5066-94-4</t>
  </si>
  <si>
    <t>50670-50-3</t>
  </si>
  <si>
    <t>50670-83-2</t>
  </si>
  <si>
    <t>50671-00-6</t>
  </si>
  <si>
    <t>50671-19-7</t>
  </si>
  <si>
    <t>50671-46-0</t>
  </si>
  <si>
    <t>50675-18-8</t>
  </si>
  <si>
    <t>50676-82-9</t>
  </si>
  <si>
    <t>506-77-4</t>
  </si>
  <si>
    <t>50678-52-9</t>
  </si>
  <si>
    <t>50-67-9</t>
  </si>
  <si>
    <t>50679-08-8</t>
  </si>
  <si>
    <t>50679-12-4</t>
  </si>
  <si>
    <t>5068-28-0</t>
  </si>
  <si>
    <t>50683-26-6</t>
  </si>
  <si>
    <t>50683-27-7</t>
  </si>
  <si>
    <t>506-87-6</t>
  </si>
  <si>
    <t>50689-17-3</t>
  </si>
  <si>
    <t>506-89-8</t>
  </si>
  <si>
    <t>50-69-1</t>
  </si>
  <si>
    <t>506-93-4</t>
  </si>
  <si>
    <t>50695-81-3</t>
  </si>
  <si>
    <t>50696-42-9</t>
  </si>
  <si>
    <t>50696-68-9</t>
  </si>
  <si>
    <t>506-96-7</t>
  </si>
  <si>
    <t>50697-50-2</t>
  </si>
  <si>
    <t>5069-82-9</t>
  </si>
  <si>
    <t>50698-54-9</t>
  </si>
  <si>
    <t>50700-49-7</t>
  </si>
  <si>
    <t>50700-72-6</t>
  </si>
  <si>
    <t>5070-13-3</t>
  </si>
  <si>
    <t>50702-51-7</t>
  </si>
  <si>
    <t>507-02-8</t>
  </si>
  <si>
    <t>50703-06-5</t>
  </si>
  <si>
    <t>5070-88-2</t>
  </si>
  <si>
    <t>50709-33-6</t>
  </si>
  <si>
    <t>50709-35-8</t>
  </si>
  <si>
    <t>50709-36-9</t>
  </si>
  <si>
    <t>507-09-5</t>
  </si>
  <si>
    <t>5070-96-2</t>
  </si>
  <si>
    <t>50712-63-5</t>
  </si>
  <si>
    <t>50712-64-6</t>
  </si>
  <si>
    <t>50714-97-1</t>
  </si>
  <si>
    <t>50-71-5</t>
  </si>
  <si>
    <t>50715-28-1</t>
  </si>
  <si>
    <t>5071-96-5</t>
  </si>
  <si>
    <t>507-19-7</t>
  </si>
  <si>
    <t>507-20-0</t>
  </si>
  <si>
    <t>50722-38-8</t>
  </si>
  <si>
    <t>5072-26-4</t>
  </si>
  <si>
    <t>50723-80-3</t>
  </si>
  <si>
    <t>50725-10-5</t>
  </si>
  <si>
    <t>507-25-5</t>
  </si>
  <si>
    <t>507-27-7</t>
  </si>
  <si>
    <t>50727-77-0</t>
  </si>
  <si>
    <t>50727-78-1</t>
  </si>
  <si>
    <t>50727-94-1</t>
  </si>
  <si>
    <t>50729-70-9</t>
  </si>
  <si>
    <t>50729-75-4</t>
  </si>
  <si>
    <t>50729-78-7</t>
  </si>
  <si>
    <t>50732-06-4</t>
  </si>
  <si>
    <t>50733-94-3</t>
  </si>
  <si>
    <t>50733-95-4</t>
  </si>
  <si>
    <t>507-36-8</t>
  </si>
  <si>
    <t>507-40-4</t>
  </si>
  <si>
    <t>50741-92-9</t>
  </si>
  <si>
    <t>507-42-6</t>
  </si>
  <si>
    <t>507448-65-9</t>
  </si>
  <si>
    <t>50744-87-1</t>
  </si>
  <si>
    <t>507453-86-3</t>
  </si>
  <si>
    <t>50746-53-7</t>
  </si>
  <si>
    <t>507-47-1</t>
  </si>
  <si>
    <t>5074-71-5</t>
  </si>
  <si>
    <t>507487-89-0</t>
  </si>
  <si>
    <t>5075-13-8</t>
  </si>
  <si>
    <t>507-52-8</t>
  </si>
  <si>
    <t>5075-48-9</t>
  </si>
  <si>
    <t>507-55-1</t>
  </si>
  <si>
    <t>5075-92-3</t>
  </si>
  <si>
    <t>507-59-5</t>
  </si>
  <si>
    <t>507-60-8</t>
  </si>
  <si>
    <t>5076-19-7</t>
  </si>
  <si>
    <t>5076-20-0</t>
  </si>
  <si>
    <t>507-63-1</t>
  </si>
  <si>
    <t>50764-82-4</t>
  </si>
  <si>
    <t>5076-72-2</t>
  </si>
  <si>
    <t>50767-78-7</t>
  </si>
  <si>
    <t>5076-82-4</t>
  </si>
  <si>
    <t>507-70-0</t>
  </si>
  <si>
    <t>50771-78-3</t>
  </si>
  <si>
    <t>50772-29-7</t>
  </si>
  <si>
    <t>50772-35-5</t>
  </si>
  <si>
    <t>50774-65-7</t>
  </si>
  <si>
    <t>5077-57-6</t>
  </si>
  <si>
    <t>5077-67-8</t>
  </si>
  <si>
    <t>50778-75-1</t>
  </si>
  <si>
    <t>507-79-9</t>
  </si>
  <si>
    <t>50780-99-9</t>
  </si>
  <si>
    <t>50782-69-9</t>
  </si>
  <si>
    <t>50786-80-6</t>
  </si>
  <si>
    <t>50786-82-8</t>
  </si>
  <si>
    <t>507-89-1</t>
  </si>
  <si>
    <t>50789-30-5</t>
  </si>
  <si>
    <t>50789-43-0</t>
  </si>
  <si>
    <t>50789-44-1</t>
  </si>
  <si>
    <t>50791-87-2</t>
  </si>
  <si>
    <t>50-79-3</t>
  </si>
  <si>
    <t>50793-85-6</t>
  </si>
  <si>
    <t>50793-86-7</t>
  </si>
  <si>
    <t>50795-24-9</t>
  </si>
  <si>
    <t>508-02-1</t>
  </si>
  <si>
    <t>5080-22-8</t>
  </si>
  <si>
    <t>50807-15-3</t>
  </si>
  <si>
    <t>50807-17-5</t>
  </si>
  <si>
    <t>50807-41-5</t>
  </si>
  <si>
    <t>50807-71-1</t>
  </si>
  <si>
    <t>5081-36-7</t>
  </si>
  <si>
    <t>5081-42-5</t>
  </si>
  <si>
    <t>50814-29-4</t>
  </si>
  <si>
    <t>50816-18-7</t>
  </si>
  <si>
    <t>50816-19-8</t>
  </si>
  <si>
    <t>50816-20-1</t>
  </si>
  <si>
    <t>50817-72-6</t>
  </si>
  <si>
    <t>5081-87-8</t>
  </si>
  <si>
    <t>50818-84-3</t>
  </si>
  <si>
    <t>508194-70-5</t>
  </si>
  <si>
    <t>50-82-8</t>
  </si>
  <si>
    <t>508-29-2</t>
  </si>
  <si>
    <t>508-32-7</t>
  </si>
  <si>
    <t>508-36-1</t>
  </si>
  <si>
    <t>50836-65-2</t>
  </si>
  <si>
    <t>50836-66-3</t>
  </si>
  <si>
    <t>50838-36-3</t>
  </si>
  <si>
    <t>5084-12-8</t>
  </si>
  <si>
    <t>5084-13-9</t>
  </si>
  <si>
    <t>50841-46-8</t>
  </si>
  <si>
    <t>50844-30-9</t>
  </si>
  <si>
    <t>50844-57-0</t>
  </si>
  <si>
    <t>50846-01-0</t>
  </si>
  <si>
    <t>50846-38-3</t>
  </si>
  <si>
    <t>50847-11-5</t>
  </si>
  <si>
    <t>50849-47-3</t>
  </si>
  <si>
    <t>50850-26-5</t>
  </si>
  <si>
    <t>50850-27-6</t>
  </si>
  <si>
    <t>50850-92-5</t>
  </si>
  <si>
    <t>50-85-1</t>
  </si>
  <si>
    <t>50852-54-5</t>
  </si>
  <si>
    <t>508-54-3</t>
  </si>
  <si>
    <t>50854-94-9</t>
  </si>
  <si>
    <t>50857-44-8</t>
  </si>
  <si>
    <t>50857-48-2</t>
  </si>
  <si>
    <t>508-59-8</t>
  </si>
  <si>
    <t>50-86-2</t>
  </si>
  <si>
    <t>50862-12-9</t>
  </si>
  <si>
    <t>50862-24-3</t>
  </si>
  <si>
    <t>50862-89-0</t>
  </si>
  <si>
    <t>50865-01-5</t>
  </si>
  <si>
    <t>5086-74-8</t>
  </si>
  <si>
    <t>50868-53-6</t>
  </si>
  <si>
    <t>50868-72-9</t>
  </si>
  <si>
    <t>50869-34-6</t>
  </si>
  <si>
    <t>508-75-8</t>
  </si>
  <si>
    <t>50876-31-8</t>
  </si>
  <si>
    <t>50876-33-0</t>
  </si>
  <si>
    <t>50876-87-4</t>
  </si>
  <si>
    <t>50876-88-5</t>
  </si>
  <si>
    <t>508-76-9</t>
  </si>
  <si>
    <t>508-77-0</t>
  </si>
  <si>
    <t>50877-92-4</t>
  </si>
  <si>
    <t>50880-65-4</t>
  </si>
  <si>
    <t>50883-59-5</t>
  </si>
  <si>
    <t>50884-30-5</t>
  </si>
  <si>
    <t>50888-63-6</t>
  </si>
  <si>
    <t>50891-50-4</t>
  </si>
  <si>
    <t>5089-16-7</t>
  </si>
  <si>
    <t>5089-20-3</t>
  </si>
  <si>
    <t>50892-23-4</t>
  </si>
  <si>
    <t>5089-22-5</t>
  </si>
  <si>
    <t>50892-62-1</t>
  </si>
  <si>
    <t>5089-28-1</t>
  </si>
  <si>
    <t>508-93-0</t>
  </si>
  <si>
    <t>50893-11-3</t>
  </si>
  <si>
    <t>50893-36-2</t>
  </si>
  <si>
    <t>50893-37-3</t>
  </si>
  <si>
    <t>50893-53-3</t>
  </si>
  <si>
    <t>50894-66-1</t>
  </si>
  <si>
    <t>50-89-5</t>
  </si>
  <si>
    <t>508-96-3</t>
  </si>
  <si>
    <t>50896-90-7</t>
  </si>
  <si>
    <t>5089-70-3</t>
  </si>
  <si>
    <t>5089-72-5</t>
  </si>
  <si>
    <t>5089-76-9</t>
  </si>
  <si>
    <t>5089-89-4</t>
  </si>
  <si>
    <t>508-99-6</t>
  </si>
  <si>
    <t>50902-03-9</t>
  </si>
  <si>
    <t>5090-31-3</t>
  </si>
  <si>
    <t>5090-36-8</t>
  </si>
  <si>
    <t>5090-37-9</t>
  </si>
  <si>
    <t>50903-99-6</t>
  </si>
  <si>
    <t>5090-41-5</t>
  </si>
  <si>
    <t>50904-50-2</t>
  </si>
  <si>
    <t>50905-71-0</t>
  </si>
  <si>
    <t>50906-66-6</t>
  </si>
  <si>
    <t>50906-77-9</t>
  </si>
  <si>
    <t>50909-06-3</t>
  </si>
  <si>
    <t>509-09-1</t>
  </si>
  <si>
    <t>509093-60-1</t>
  </si>
  <si>
    <t>50910-55-9</t>
  </si>
  <si>
    <t>50910-68-4</t>
  </si>
  <si>
    <t>509-14-8</t>
  </si>
  <si>
    <t>509-15-9</t>
  </si>
  <si>
    <t>50916-31-9</t>
  </si>
  <si>
    <t>509-17-1</t>
  </si>
  <si>
    <t>50917-69-6</t>
  </si>
  <si>
    <t>509-18-2</t>
  </si>
  <si>
    <t>50-91-9</t>
  </si>
  <si>
    <t>509-20-6</t>
  </si>
  <si>
    <t>50921-39-6</t>
  </si>
  <si>
    <t>50922-79-7</t>
  </si>
  <si>
    <t>509-24-0</t>
  </si>
  <si>
    <t>50924-49-7</t>
  </si>
  <si>
    <t>50925-42-3</t>
  </si>
  <si>
    <t>50925-79-6</t>
  </si>
  <si>
    <t>509-28-4</t>
  </si>
  <si>
    <t>50928-80-8</t>
  </si>
  <si>
    <t>50930-44-4</t>
  </si>
  <si>
    <t>50930-57-9</t>
  </si>
  <si>
    <t>50930-79-5</t>
  </si>
  <si>
    <t>50933-33-0</t>
  </si>
  <si>
    <t>509-34-2</t>
  </si>
  <si>
    <t>50935-71-2</t>
  </si>
  <si>
    <t>50939-39-4</t>
  </si>
  <si>
    <t>50940-49-3</t>
  </si>
  <si>
    <t>509-42-2</t>
  </si>
  <si>
    <t>509-55-7</t>
  </si>
  <si>
    <t>509-56-8</t>
  </si>
  <si>
    <t>50957-96-5</t>
  </si>
  <si>
    <t>509-60-4</t>
  </si>
  <si>
    <t>5096-13-9</t>
  </si>
  <si>
    <t>50963-62-7</t>
  </si>
  <si>
    <t>509-64-8</t>
  </si>
  <si>
    <t>5096-57-1</t>
  </si>
  <si>
    <t>5096-59-3</t>
  </si>
  <si>
    <t>50966-74-0</t>
  </si>
  <si>
    <t>5096-87-7</t>
  </si>
  <si>
    <t>50972-17-3</t>
  </si>
  <si>
    <t>50972-56-0</t>
  </si>
  <si>
    <t>50972-58-2</t>
  </si>
  <si>
    <t>50973-09-6</t>
  </si>
  <si>
    <t>509-74-0</t>
  </si>
  <si>
    <t>50-97-5</t>
  </si>
  <si>
    <t>50975-38-7</t>
  </si>
  <si>
    <t>50975-76-3</t>
  </si>
  <si>
    <t>50976-02-8</t>
  </si>
  <si>
    <t>50976-17-5</t>
  </si>
  <si>
    <t>50976-18-6</t>
  </si>
  <si>
    <t>50976-28-8</t>
  </si>
  <si>
    <t>50976-35-7</t>
  </si>
  <si>
    <t>50977-09-8</t>
  </si>
  <si>
    <t>50977-10-1</t>
  </si>
  <si>
    <t>50977-11-2</t>
  </si>
  <si>
    <t>509-77-3</t>
  </si>
  <si>
    <t>509-78-4</t>
  </si>
  <si>
    <t>50978-79-5</t>
  </si>
  <si>
    <t>50978-80-8</t>
  </si>
  <si>
    <t>50979-18-5</t>
  </si>
  <si>
    <t>509-80-8</t>
  </si>
  <si>
    <t>50980-84-2</t>
  </si>
  <si>
    <t>5098-11-3</t>
  </si>
  <si>
    <t>5098-14-6</t>
  </si>
  <si>
    <t>50982-74-6</t>
  </si>
  <si>
    <t>50982-79-1</t>
  </si>
  <si>
    <t>50984-75-3</t>
  </si>
  <si>
    <t>50984-88-8</t>
  </si>
  <si>
    <t>50985-55-2</t>
  </si>
  <si>
    <t>50-98-6</t>
  </si>
  <si>
    <t>509-86-4</t>
  </si>
  <si>
    <t>509-87-5</t>
  </si>
  <si>
    <t>50988-01-7</t>
  </si>
  <si>
    <t>50988-02-8</t>
  </si>
  <si>
    <t>5098-94-2</t>
  </si>
  <si>
    <t>5099-06-9</t>
  </si>
  <si>
    <t>50992-43-3</t>
  </si>
  <si>
    <t>50992-44-4</t>
  </si>
  <si>
    <t>50992-45-5</t>
  </si>
  <si>
    <t>50992-46-6</t>
  </si>
  <si>
    <t>509-93-3</t>
  </si>
  <si>
    <t>50995-95-4</t>
  </si>
  <si>
    <t>50996-85-5</t>
  </si>
  <si>
    <t>50998-05-5</t>
  </si>
  <si>
    <t>50998-13-5</t>
  </si>
  <si>
    <t>51000-52-3</t>
  </si>
  <si>
    <t>51000-94-3</t>
  </si>
  <si>
    <t>51002-10-9</t>
  </si>
  <si>
    <t>51011-05-3</t>
  </si>
  <si>
    <t>51012-33-0</t>
  </si>
  <si>
    <t>5101-28-0</t>
  </si>
  <si>
    <t>510-13-4</t>
  </si>
  <si>
    <t>51013-53-7</t>
  </si>
  <si>
    <t>51014-46-1</t>
  </si>
  <si>
    <t>51015-28-2</t>
  </si>
  <si>
    <t>51015-29-3</t>
  </si>
  <si>
    <t>510-15-6</t>
  </si>
  <si>
    <t>51016-63-8</t>
  </si>
  <si>
    <t>51018-28-1</t>
  </si>
  <si>
    <t>510-18-9</t>
  </si>
  <si>
    <t>51019-43-3</t>
  </si>
  <si>
    <t>510-20-3</t>
  </si>
  <si>
    <t>51022-70-9</t>
  </si>
  <si>
    <t>51022-71-0</t>
  </si>
  <si>
    <t>51022-74-3</t>
  </si>
  <si>
    <t>51022-76-5</t>
  </si>
  <si>
    <t>51023-63-3</t>
  </si>
  <si>
    <t>51023-76-8</t>
  </si>
  <si>
    <t>5102-53-4</t>
  </si>
  <si>
    <t>510-25-8</t>
  </si>
  <si>
    <t>51025-85-5</t>
  </si>
  <si>
    <t>51026-28-9</t>
  </si>
  <si>
    <t>51026-47-2</t>
  </si>
  <si>
    <t>5102-79-4</t>
  </si>
  <si>
    <t>5102-83-0</t>
  </si>
  <si>
    <t>510-30-5</t>
  </si>
  <si>
    <t>51031-70-0</t>
  </si>
  <si>
    <t>51032-47-4</t>
  </si>
  <si>
    <t>51033-46-6</t>
  </si>
  <si>
    <t>5103-42-4</t>
  </si>
  <si>
    <t>51034-68-5</t>
  </si>
  <si>
    <t>51035-20-2</t>
  </si>
  <si>
    <t>51-03-6</t>
  </si>
  <si>
    <t>5103-71-9</t>
  </si>
  <si>
    <t>5103-73-1</t>
  </si>
  <si>
    <t>5103-74-2</t>
  </si>
  <si>
    <t>51037-47-9</t>
  </si>
  <si>
    <t>51037-53-7</t>
  </si>
  <si>
    <t>51037-74-2</t>
  </si>
  <si>
    <t>510-39-4</t>
  </si>
  <si>
    <t>51048-29-4</t>
  </si>
  <si>
    <t>51050-59-0</t>
  </si>
  <si>
    <t>51051-65-1</t>
  </si>
  <si>
    <t>51052-01-8</t>
  </si>
  <si>
    <t>51052-02-9</t>
  </si>
  <si>
    <t>510-53-2</t>
  </si>
  <si>
    <t>51-05-8</t>
  </si>
  <si>
    <t>510-63-4</t>
  </si>
  <si>
    <t>51063-44-6</t>
  </si>
  <si>
    <t>51063-97-9</t>
  </si>
  <si>
    <t>510-64-5</t>
  </si>
  <si>
    <t>51064-65-4</t>
  </si>
  <si>
    <t>5106-48-9</t>
  </si>
  <si>
    <t>51066-54-7</t>
  </si>
  <si>
    <t>51066-74-1</t>
  </si>
  <si>
    <t>510-67-8</t>
  </si>
  <si>
    <t>51-06-9</t>
  </si>
  <si>
    <t>51069-11-5</t>
  </si>
  <si>
    <t>5106-98-9</t>
  </si>
  <si>
    <t>5107-01-7</t>
  </si>
  <si>
    <t>51070-55-4</t>
  </si>
  <si>
    <t>51072-34-5</t>
  </si>
  <si>
    <t>51072-35-6</t>
  </si>
  <si>
    <t>51072-36-7</t>
  </si>
  <si>
    <t>51072-66-3</t>
  </si>
  <si>
    <t>510729-01-8</t>
  </si>
  <si>
    <t>51074-95-4</t>
  </si>
  <si>
    <t>510-75-8</t>
  </si>
  <si>
    <t>5107-58-4</t>
  </si>
  <si>
    <t>5107-59-5</t>
  </si>
  <si>
    <t>5107-67-5</t>
  </si>
  <si>
    <t>510768-12-4</t>
  </si>
  <si>
    <t>51076-95-0</t>
  </si>
  <si>
    <t>510774-77-3</t>
  </si>
  <si>
    <t>510774-81-9</t>
  </si>
  <si>
    <t>51079-10-8</t>
  </si>
  <si>
    <t>51079-79-9</t>
  </si>
  <si>
    <t>51082-21-4</t>
  </si>
  <si>
    <t>51084-27-6</t>
  </si>
  <si>
    <t>51085-07-5</t>
  </si>
  <si>
    <t>51085-52-0</t>
  </si>
  <si>
    <t>51085-95-1</t>
  </si>
  <si>
    <t>5108-96-3</t>
  </si>
  <si>
    <t>51093-55-1</t>
  </si>
  <si>
    <t>51095-53-5</t>
  </si>
  <si>
    <t>51097-60-0</t>
  </si>
  <si>
    <t>51099-80-0</t>
  </si>
  <si>
    <t>51100-54-0</t>
  </si>
  <si>
    <t>511-01-3</t>
  </si>
  <si>
    <t>5110-69-0</t>
  </si>
  <si>
    <t>511-07-9</t>
  </si>
  <si>
    <t>511-08-0</t>
  </si>
  <si>
    <t>511-09-1</t>
  </si>
  <si>
    <t>511-10-4</t>
  </si>
  <si>
    <t>51112-52-8</t>
  </si>
  <si>
    <t>51113-41-8</t>
  </si>
  <si>
    <t>511-13-7</t>
  </si>
  <si>
    <t>51114-06-8</t>
  </si>
  <si>
    <t>51114-10-4</t>
  </si>
  <si>
    <t>51114-12-6</t>
  </si>
  <si>
    <t>51114-14-8</t>
  </si>
  <si>
    <t>51115-63-0</t>
  </si>
  <si>
    <t>51115-64-1</t>
  </si>
  <si>
    <t>51115-67-4</t>
  </si>
  <si>
    <t>51115-68-5</t>
  </si>
  <si>
    <t>51115-69-6</t>
  </si>
  <si>
    <t>51115-70-9</t>
  </si>
  <si>
    <t>51115-71-0</t>
  </si>
  <si>
    <t>51115-72-1</t>
  </si>
  <si>
    <t>51115-73-2</t>
  </si>
  <si>
    <t>51115-75-4</t>
  </si>
  <si>
    <t>51115-76-5</t>
  </si>
  <si>
    <t>51115-78-7</t>
  </si>
  <si>
    <t>51115-79-8</t>
  </si>
  <si>
    <t>51115-80-1</t>
  </si>
  <si>
    <t>51115-81-2</t>
  </si>
  <si>
    <t>51115-83-4</t>
  </si>
  <si>
    <t>51115-86-7</t>
  </si>
  <si>
    <t>51115-88-9</t>
  </si>
  <si>
    <t>5111-65-9</t>
  </si>
  <si>
    <t>5111-70-6</t>
  </si>
  <si>
    <t>51117-19-2</t>
  </si>
  <si>
    <t>511-18-2</t>
  </si>
  <si>
    <t>51120-01-5</t>
  </si>
  <si>
    <t>5112-16-3</t>
  </si>
  <si>
    <t>51121-88-1</t>
  </si>
  <si>
    <t>5112-23-2</t>
  </si>
  <si>
    <t>51123-09-2</t>
  </si>
  <si>
    <t>5112-47-0</t>
  </si>
  <si>
    <t>51126-65-9</t>
  </si>
  <si>
    <t>51-12-7</t>
  </si>
  <si>
    <t>51127-08-3</t>
  </si>
  <si>
    <t>511-28-4</t>
  </si>
  <si>
    <t>5112-95-8</t>
  </si>
  <si>
    <t>51131-85-2</t>
  </si>
  <si>
    <t>511-33-1</t>
  </si>
  <si>
    <t>51134-60-2</t>
  </si>
  <si>
    <t>51134-88-4</t>
  </si>
  <si>
    <t>51135-96-7</t>
  </si>
  <si>
    <t>511-36-4</t>
  </si>
  <si>
    <t>51136-86-8</t>
  </si>
  <si>
    <t>51137-00-9</t>
  </si>
  <si>
    <t>51138-06-8</t>
  </si>
  <si>
    <t>5113-87-1</t>
  </si>
  <si>
    <t>5114-00-1</t>
  </si>
  <si>
    <t>51140-43-3</t>
  </si>
  <si>
    <t>511-45-5</t>
  </si>
  <si>
    <t>51145-61-0</t>
  </si>
  <si>
    <t>51146-55-5</t>
  </si>
  <si>
    <t>511-46-6</t>
  </si>
  <si>
    <t>51148-16-4</t>
  </si>
  <si>
    <t>51148-68-6</t>
  </si>
  <si>
    <t>5114-93-2</t>
  </si>
  <si>
    <t>51-15-0</t>
  </si>
  <si>
    <t>51152-27-3</t>
  </si>
  <si>
    <t>5115-25-3</t>
  </si>
  <si>
    <t>51154-23-5</t>
  </si>
  <si>
    <t>51154-48-4</t>
  </si>
  <si>
    <t>511545-94-1</t>
  </si>
  <si>
    <t>511552-46-8</t>
  </si>
  <si>
    <t>511-55-7</t>
  </si>
  <si>
    <t>51156-89-9</t>
  </si>
  <si>
    <t>51156-91-3</t>
  </si>
  <si>
    <t>511-59-1</t>
  </si>
  <si>
    <t>51160-59-9</t>
  </si>
  <si>
    <t>51160-64-6</t>
  </si>
  <si>
    <t>5116-24-5</t>
  </si>
  <si>
    <t>511-67-1</t>
  </si>
  <si>
    <t>51167-18-1</t>
  </si>
  <si>
    <t>5116-77-8</t>
  </si>
  <si>
    <t>51169-17-6</t>
  </si>
  <si>
    <t>5116-94-9</t>
  </si>
  <si>
    <t>5116-95-0</t>
  </si>
  <si>
    <t>51170-58-2</t>
  </si>
  <si>
    <t>511-70-6</t>
  </si>
  <si>
    <t>5117-07-7</t>
  </si>
  <si>
    <t>5117-12-4</t>
  </si>
  <si>
    <t>5117-13-5</t>
  </si>
  <si>
    <t>5117-19-1</t>
  </si>
  <si>
    <t>51-17-2</t>
  </si>
  <si>
    <t>51173-63-8</t>
  </si>
  <si>
    <t>51174-93-7</t>
  </si>
  <si>
    <t>511-75-1</t>
  </si>
  <si>
    <t>5117-85-1</t>
  </si>
  <si>
    <t>51178-59-7</t>
  </si>
  <si>
    <t>51181-50-1</t>
  </si>
  <si>
    <t>51-18-3</t>
  </si>
  <si>
    <t>51183-44-9</t>
  </si>
  <si>
    <t>51186-33-5</t>
  </si>
  <si>
    <t>51186-39-1</t>
  </si>
  <si>
    <t>51186-88-0</t>
  </si>
  <si>
    <t>5118-80-9</t>
  </si>
  <si>
    <t>51191-33-4</t>
  </si>
  <si>
    <t>51192-49-5</t>
  </si>
  <si>
    <t>51193-78-3</t>
  </si>
  <si>
    <t>51195-74-5</t>
  </si>
  <si>
    <t>51196-72-6</t>
  </si>
  <si>
    <t>511-98-8</t>
  </si>
  <si>
    <t>51200-87-4</t>
  </si>
  <si>
    <t>51200-91-0</t>
  </si>
  <si>
    <t>51200-93-2</t>
  </si>
  <si>
    <t>51200-95-4</t>
  </si>
  <si>
    <t>51200-96-5</t>
  </si>
  <si>
    <t>51200-99-8</t>
  </si>
  <si>
    <t>51202-80-3</t>
  </si>
  <si>
    <t>51202-86-9</t>
  </si>
  <si>
    <t>512-04-9</t>
  </si>
  <si>
    <t>512-06-1</t>
  </si>
  <si>
    <t>51-20-7</t>
  </si>
  <si>
    <t>51207-31-9</t>
  </si>
  <si>
    <t>51209-16-6</t>
  </si>
  <si>
    <t>51209-96-2</t>
  </si>
  <si>
    <t>51210-01-6</t>
  </si>
  <si>
    <t>512-13-0</t>
  </si>
  <si>
    <t>512-16-3</t>
  </si>
  <si>
    <t>512165-96-7</t>
  </si>
  <si>
    <t>51218-45-2</t>
  </si>
  <si>
    <t>51218-49-6</t>
  </si>
  <si>
    <t>512-24-3</t>
  </si>
  <si>
    <t>5122-82-7</t>
  </si>
  <si>
    <t>51229-78-8</t>
  </si>
  <si>
    <t>51230-17-2</t>
  </si>
  <si>
    <t>51234-22-1</t>
  </si>
  <si>
    <t>51234-28-7</t>
  </si>
  <si>
    <t>51234-36-7</t>
  </si>
  <si>
    <t>51234-86-7</t>
  </si>
  <si>
    <t>51234-97-0</t>
  </si>
  <si>
    <t>51234-98-1</t>
  </si>
  <si>
    <t>51235-04-2</t>
  </si>
  <si>
    <t>5123-63-7</t>
  </si>
  <si>
    <t>51238-95-0</t>
  </si>
  <si>
    <t>51-24-1</t>
  </si>
  <si>
    <t>51241-61-3</t>
  </si>
  <si>
    <t>512-42-5</t>
  </si>
  <si>
    <t>5124-25-4</t>
  </si>
  <si>
    <t>5124-30-1</t>
  </si>
  <si>
    <t>51244-42-9</t>
  </si>
  <si>
    <t>51246-24-3</t>
  </si>
  <si>
    <t>51246-77-6</t>
  </si>
  <si>
    <t>51247-58-6</t>
  </si>
  <si>
    <t>512-48-1</t>
  </si>
  <si>
    <t>51248-35-2</t>
  </si>
  <si>
    <t>51248-73-8</t>
  </si>
  <si>
    <t>51249-05-9</t>
  </si>
  <si>
    <t>51249-07-1</t>
  </si>
  <si>
    <t>51249-62-8</t>
  </si>
  <si>
    <t>51249-63-9</t>
  </si>
  <si>
    <t>51249-64-0</t>
  </si>
  <si>
    <t>51249-65-1</t>
  </si>
  <si>
    <t>51249-66-2</t>
  </si>
  <si>
    <t>51249-67-3</t>
  </si>
  <si>
    <t>51249-68-4</t>
  </si>
  <si>
    <t>51249-69-5</t>
  </si>
  <si>
    <t>51249-70-8</t>
  </si>
  <si>
    <t>51250-21-6</t>
  </si>
  <si>
    <t>51251-62-8</t>
  </si>
  <si>
    <t>51251-96-8</t>
  </si>
  <si>
    <t>51254-17-2</t>
  </si>
  <si>
    <t>512-56-1</t>
  </si>
  <si>
    <t>51259-83-7</t>
  </si>
  <si>
    <t>512-63-0</t>
  </si>
  <si>
    <t>51264-73-4</t>
  </si>
  <si>
    <t>51265-22-6</t>
  </si>
  <si>
    <t>51268-88-3 | 7234-04</t>
  </si>
  <si>
    <t>512-69-6</t>
  </si>
  <si>
    <t>51274-50-1</t>
  </si>
  <si>
    <t>51274-83-0</t>
  </si>
  <si>
    <t>5127-64-0</t>
  </si>
  <si>
    <t>51276-47-2</t>
  </si>
  <si>
    <t>51277-02-2</t>
  </si>
  <si>
    <t>51281-64-2</t>
  </si>
  <si>
    <t>5128-21-2</t>
  </si>
  <si>
    <t>51282-49-6</t>
  </si>
  <si>
    <t>5128-28-9</t>
  </si>
  <si>
    <t>5128-29-0</t>
  </si>
  <si>
    <t>51283-38-6</t>
  </si>
  <si>
    <t>5128-44-9</t>
  </si>
  <si>
    <t>51-28-5</t>
  </si>
  <si>
    <t>512-85-6</t>
  </si>
  <si>
    <t>51286-98-7</t>
  </si>
  <si>
    <t>51287-83-3</t>
  </si>
  <si>
    <t>51287-84-4</t>
  </si>
  <si>
    <t>51288-37-0</t>
  </si>
  <si>
    <t>5129-00-0</t>
  </si>
  <si>
    <t>51290-65-4</t>
  </si>
  <si>
    <t>51290-77-8</t>
  </si>
  <si>
    <t>51293-89-1</t>
  </si>
  <si>
    <t>51294-16-7</t>
  </si>
  <si>
    <t>5129-47-5</t>
  </si>
  <si>
    <t>5129-48-6</t>
  </si>
  <si>
    <t>51-29-6</t>
  </si>
  <si>
    <t>5129-68-0</t>
  </si>
  <si>
    <t>51299-82-2</t>
  </si>
  <si>
    <t>51300-04-0</t>
  </si>
  <si>
    <t>513-00-8</t>
  </si>
  <si>
    <t>51300-90-4</t>
  </si>
  <si>
    <t>51301-55-4</t>
  </si>
  <si>
    <t>513-02-0</t>
  </si>
  <si>
    <t>5130-24-5</t>
  </si>
  <si>
    <t>51304-58-6</t>
  </si>
  <si>
    <t>51304-59-7</t>
  </si>
  <si>
    <t>51304-61-1</t>
  </si>
  <si>
    <t>51305-29-4</t>
  </si>
  <si>
    <t>51308-54-4</t>
  </si>
  <si>
    <t>513-08-6</t>
  </si>
  <si>
    <t>51-30-9</t>
  </si>
  <si>
    <t>51309-10-5</t>
  </si>
  <si>
    <t>51309-28-5</t>
  </si>
  <si>
    <t>51-31-0</t>
  </si>
  <si>
    <t>513-10-0</t>
  </si>
  <si>
    <t>5131-24-8</t>
  </si>
  <si>
    <t>5131-58-8</t>
  </si>
  <si>
    <t>5131-60-2</t>
  </si>
  <si>
    <t>5131-66-8</t>
  </si>
  <si>
    <t>5131-70-4</t>
  </si>
  <si>
    <t>513-20-2</t>
  </si>
  <si>
    <t>51321-79-0</t>
  </si>
  <si>
    <t>5132-19-4</t>
  </si>
  <si>
    <t>51325-39-4</t>
  </si>
  <si>
    <t>51325-91-8</t>
  </si>
  <si>
    <t>51326-37-5</t>
  </si>
  <si>
    <t>5132-75-2</t>
  </si>
  <si>
    <t>513-29-1</t>
  </si>
  <si>
    <t>51330-27-9</t>
  </si>
  <si>
    <t>513-31-5</t>
  </si>
  <si>
    <t>51334-03-3</t>
  </si>
  <si>
    <t>513-35-9</t>
  </si>
  <si>
    <t>513-36-0</t>
  </si>
  <si>
    <t>51336-94-8</t>
  </si>
  <si>
    <t>51336-95-9</t>
  </si>
  <si>
    <t>513-37-1</t>
  </si>
  <si>
    <t>513-38-2</t>
  </si>
  <si>
    <t>51338-27-3</t>
  </si>
  <si>
    <t>513-42-8</t>
  </si>
  <si>
    <t>513-44-0</t>
  </si>
  <si>
    <t>51347-64-9</t>
  </si>
  <si>
    <t>513-48-4</t>
  </si>
  <si>
    <t>51348-90-4</t>
  </si>
  <si>
    <t>513-49-5</t>
  </si>
  <si>
    <t>51349-86-1</t>
  </si>
  <si>
    <t>51349-94-1</t>
  </si>
  <si>
    <t>5135-30-8</t>
  </si>
  <si>
    <t>513-53-1</t>
  </si>
  <si>
    <t>51-35-4</t>
  </si>
  <si>
    <t>51356-54-8</t>
  </si>
  <si>
    <t>51357-74-5</t>
  </si>
  <si>
    <t>51360-63-5</t>
  </si>
  <si>
    <t>51362-38-0</t>
  </si>
  <si>
    <t>51363-64-5</t>
  </si>
  <si>
    <t>5136-46-9</t>
  </si>
  <si>
    <t>5136-47-0</t>
  </si>
  <si>
    <t>5136-48-1</t>
  </si>
  <si>
    <t>51-36-5</t>
  </si>
  <si>
    <t>5136-53-8</t>
  </si>
  <si>
    <t>5136-76-5</t>
  </si>
  <si>
    <t>51367-69-2</t>
  </si>
  <si>
    <t>51367-70-5</t>
  </si>
  <si>
    <t>51368-55-9</t>
  </si>
  <si>
    <t>51369-99-4</t>
  </si>
  <si>
    <t>51371-02-9</t>
  </si>
  <si>
    <t>51372-28-2</t>
  </si>
  <si>
    <t>51372-29-3</t>
  </si>
  <si>
    <t>5137-28-0</t>
  </si>
  <si>
    <t>5137-36-0</t>
  </si>
  <si>
    <t>5137-45-1</t>
  </si>
  <si>
    <t>513-74-6</t>
  </si>
  <si>
    <t>5137-52-0</t>
  </si>
  <si>
    <t>51375-45-2</t>
  </si>
  <si>
    <t>5137-55-3, 63393-96-</t>
  </si>
  <si>
    <t>51376-18-2</t>
  </si>
  <si>
    <t>5137-70-2</t>
  </si>
  <si>
    <t>513-78-0</t>
  </si>
  <si>
    <t>5137-90-6</t>
  </si>
  <si>
    <t>51379-07-8</t>
  </si>
  <si>
    <t>513-79-1</t>
  </si>
  <si>
    <t>513-80-4</t>
  </si>
  <si>
    <t>513-81-5</t>
  </si>
  <si>
    <t>5138-18-1</t>
  </si>
  <si>
    <t>513-85-9</t>
  </si>
  <si>
    <t>513-86-0</t>
  </si>
  <si>
    <t>51386-59-5</t>
  </si>
  <si>
    <t>51-38-7</t>
  </si>
  <si>
    <t>51387-90-7</t>
  </si>
  <si>
    <t>513-88-2</t>
  </si>
  <si>
    <t>51388-20-6</t>
  </si>
  <si>
    <t>5138-86-3</t>
  </si>
  <si>
    <t>5138-90-9</t>
  </si>
  <si>
    <t>5138-91-0</t>
  </si>
  <si>
    <t>51390-14-8</t>
  </si>
  <si>
    <t>51390-22-8</t>
  </si>
  <si>
    <t>513-92-8</t>
  </si>
  <si>
    <t>513-96-2</t>
  </si>
  <si>
    <t>5139-89-9</t>
  </si>
  <si>
    <t>51-40-1</t>
  </si>
  <si>
    <t>5140-28-3</t>
  </si>
  <si>
    <t>51407-20-6</t>
  </si>
  <si>
    <t>5140-72-7</t>
  </si>
  <si>
    <t>51407-46-6</t>
  </si>
  <si>
    <t>514-10-3</t>
  </si>
  <si>
    <t>51410-30-1</t>
  </si>
  <si>
    <t>51410-72-1</t>
  </si>
  <si>
    <t>51411-04-2</t>
  </si>
  <si>
    <t>51411-23-5</t>
  </si>
  <si>
    <t>51411-49-5</t>
  </si>
  <si>
    <t>5141-20-8</t>
  </si>
  <si>
    <t>51414-21-2</t>
  </si>
  <si>
    <t>51414-22-3</t>
  </si>
  <si>
    <t>51414-25-6</t>
  </si>
  <si>
    <t>51418-86-1</t>
  </si>
  <si>
    <t>5141-88-8</t>
  </si>
  <si>
    <t>51418-88-3</t>
  </si>
  <si>
    <t>51418-90-7</t>
  </si>
  <si>
    <t>51418-91-8</t>
  </si>
  <si>
    <t>51419-02-4</t>
  </si>
  <si>
    <t>51419-12-6</t>
  </si>
  <si>
    <t>51419-56-8</t>
  </si>
  <si>
    <t>51420-71-4</t>
  </si>
  <si>
    <t>514-21-6</t>
  </si>
  <si>
    <t>5142-22-3</t>
  </si>
  <si>
    <t>5142-23-4</t>
  </si>
  <si>
    <t>51422-54-9</t>
  </si>
  <si>
    <t>51-42-3</t>
  </si>
  <si>
    <t>51424-66-9</t>
  </si>
  <si>
    <t>51431-08-4</t>
  </si>
  <si>
    <t>5143-30-6</t>
  </si>
  <si>
    <t>514-36-3</t>
  </si>
  <si>
    <t>51436-99-8</t>
  </si>
  <si>
    <t>51437-00-4</t>
  </si>
  <si>
    <t>51437-90-2</t>
  </si>
  <si>
    <t>51437-94-6</t>
  </si>
  <si>
    <t>5143-94-2</t>
  </si>
  <si>
    <t>51439-58-8</t>
  </si>
  <si>
    <t>514-39-6</t>
  </si>
  <si>
    <t>5144-10-5</t>
  </si>
  <si>
    <t>5144-11-6</t>
  </si>
  <si>
    <t>51441-48-6</t>
  </si>
  <si>
    <t>51441-64-6</t>
  </si>
  <si>
    <t>51441-65-7</t>
  </si>
  <si>
    <t>51443-71-1</t>
  </si>
  <si>
    <t>51443-72-2</t>
  </si>
  <si>
    <t>51443-73-3</t>
  </si>
  <si>
    <t>5144-42-3</t>
  </si>
  <si>
    <t>51-44-5</t>
  </si>
  <si>
    <t>51445-02-4</t>
  </si>
  <si>
    <t>5144-52-5</t>
  </si>
  <si>
    <t>51446-59-4</t>
  </si>
  <si>
    <t>514-51-2</t>
  </si>
  <si>
    <t>514-53-4</t>
  </si>
  <si>
    <t>51-45-6</t>
  </si>
  <si>
    <t>51458-28-7</t>
  </si>
  <si>
    <t>5145-99-3</t>
  </si>
  <si>
    <t>51460-26-5</t>
  </si>
  <si>
    <t>51460-84-5</t>
  </si>
  <si>
    <t>51461-11-1</t>
  </si>
  <si>
    <t>51461-22-4</t>
  </si>
  <si>
    <t>51461-29-1</t>
  </si>
  <si>
    <t>514-61-4</t>
  </si>
  <si>
    <t>51464-74-5</t>
  </si>
  <si>
    <t>5146-66-7</t>
  </si>
  <si>
    <t>514-68-1</t>
  </si>
  <si>
    <t>51468-82-7</t>
  </si>
  <si>
    <t>5146-88-3</t>
  </si>
  <si>
    <t>5147-00-2</t>
  </si>
  <si>
    <t>51471-26-2</t>
  </si>
  <si>
    <t>51473-23-5</t>
  </si>
  <si>
    <t>51473-24-6</t>
  </si>
  <si>
    <t>51473-76-8</t>
  </si>
  <si>
    <t>514-73-8</t>
  </si>
  <si>
    <t>51475-16-2</t>
  </si>
  <si>
    <t>514-78-3</t>
  </si>
  <si>
    <t>51481-10-8</t>
  </si>
  <si>
    <t>51481-65-3</t>
  </si>
  <si>
    <t>51482-39-4</t>
  </si>
  <si>
    <t>51484-40-3</t>
  </si>
  <si>
    <t>514-85-2</t>
  </si>
  <si>
    <t>51487-69-5</t>
  </si>
  <si>
    <t>51489-21-5</t>
  </si>
  <si>
    <t>51-49-0</t>
  </si>
  <si>
    <t>51492-01-4</t>
  </si>
  <si>
    <t>514-92-1</t>
  </si>
  <si>
    <t>51493-19-7</t>
  </si>
  <si>
    <t>514-93-2</t>
  </si>
  <si>
    <t>51493-20-0</t>
  </si>
  <si>
    <t>51493-67-5</t>
  </si>
  <si>
    <t>514-95-4</t>
  </si>
  <si>
    <t>51497-09-7</t>
  </si>
  <si>
    <t>5149-72-4</t>
  </si>
  <si>
    <t>51498-24-9</t>
  </si>
  <si>
    <t>51498-37-4</t>
  </si>
  <si>
    <t>514-99-8</t>
  </si>
  <si>
    <t>515-00-4</t>
  </si>
  <si>
    <t>51501-27-0</t>
  </si>
  <si>
    <t>51501-54-3</t>
  </si>
  <si>
    <t>51502-43-3</t>
  </si>
  <si>
    <t>51502-45-5</t>
  </si>
  <si>
    <t>51503-08-3</t>
  </si>
  <si>
    <t>51503-28-7</t>
  </si>
  <si>
    <t>515-03-7</t>
  </si>
  <si>
    <t>5150-42-5</t>
  </si>
  <si>
    <t>5150-50-5</t>
  </si>
  <si>
    <t>51505-90-9</t>
  </si>
  <si>
    <t>5150-64-1</t>
  </si>
  <si>
    <t>51512-51-7</t>
  </si>
  <si>
    <t>515134-70-0</t>
  </si>
  <si>
    <t>515-13-9</t>
  </si>
  <si>
    <t>515163-04-9</t>
  </si>
  <si>
    <t>51516-67-7</t>
  </si>
  <si>
    <t>51517-45-4</t>
  </si>
  <si>
    <t>51519-65-4</t>
  </si>
  <si>
    <t>5152-30-7</t>
  </si>
  <si>
    <t>515-25-3</t>
  </si>
  <si>
    <t>51527-96-9</t>
  </si>
  <si>
    <t>51528-17-7</t>
  </si>
  <si>
    <t>51528-32-6</t>
  </si>
  <si>
    <t>51528-37-1</t>
  </si>
  <si>
    <t>51528-59-7</t>
  </si>
  <si>
    <t>515-30-0</t>
  </si>
  <si>
    <t>51532-26-4</t>
  </si>
  <si>
    <t>5153-25-3</t>
  </si>
  <si>
    <t>5153-40-2</t>
  </si>
  <si>
    <t>51534-37-3</t>
  </si>
  <si>
    <t>51535-00-3</t>
  </si>
  <si>
    <t>51536-25-5</t>
  </si>
  <si>
    <t>5153-77-5</t>
  </si>
  <si>
    <t>515-40-2</t>
  </si>
  <si>
    <t>5154-02-9</t>
  </si>
  <si>
    <t>51541-51-6</t>
  </si>
  <si>
    <t>515-42-4</t>
  </si>
  <si>
    <t>51542-52-0</t>
  </si>
  <si>
    <t>51543-39-6</t>
  </si>
  <si>
    <t>51543-40-9</t>
  </si>
  <si>
    <t>515-46-8</t>
  </si>
  <si>
    <t>51547-44-5</t>
  </si>
  <si>
    <t>51547-99-0</t>
  </si>
  <si>
    <t>515-49-1</t>
  </si>
  <si>
    <t>51549-49-6</t>
  </si>
  <si>
    <t>51549-54-3</t>
  </si>
  <si>
    <t>51550-25-5</t>
  </si>
  <si>
    <t>51550-40-4</t>
  </si>
  <si>
    <t>51550-58-4</t>
  </si>
  <si>
    <t>51550-63-1</t>
  </si>
  <si>
    <t>51550-64-2</t>
  </si>
  <si>
    <t>51555-02-3</t>
  </si>
  <si>
    <t>51555-08-9</t>
  </si>
  <si>
    <t>51555-31-8</t>
  </si>
  <si>
    <t>51555-87-4</t>
  </si>
  <si>
    <t>51556-30-0</t>
  </si>
  <si>
    <t>51556-88-8</t>
  </si>
  <si>
    <t>51557-09-6</t>
  </si>
  <si>
    <t>515-57-1</t>
  </si>
  <si>
    <t>515-59-3</t>
  </si>
  <si>
    <t>51560-72-6</t>
  </si>
  <si>
    <t>515-64-0</t>
  </si>
  <si>
    <t>51566-22-4</t>
  </si>
  <si>
    <t>51566-62-2</t>
  </si>
  <si>
    <t>51-56-9</t>
  </si>
  <si>
    <t>515-69-5</t>
  </si>
  <si>
    <t>51-57-0</t>
  </si>
  <si>
    <t>5157-04-0</t>
  </si>
  <si>
    <t>51570-50-4</t>
  </si>
  <si>
    <t>51570-89-9</t>
  </si>
  <si>
    <t>5157-15-3</t>
  </si>
  <si>
    <t>5157-23-3</t>
  </si>
  <si>
    <t>515-74-2</t>
  </si>
  <si>
    <t>51575-61-2</t>
  </si>
  <si>
    <t>51575-80-5</t>
  </si>
  <si>
    <t>51576-82-0</t>
  </si>
  <si>
    <t>5157-75-5</t>
  </si>
  <si>
    <t>5157-89-1</t>
  </si>
  <si>
    <t>51579-80-7</t>
  </si>
  <si>
    <t>51579-82-9</t>
  </si>
  <si>
    <t>51580-86-0</t>
  </si>
  <si>
    <t>51580-93-9</t>
  </si>
  <si>
    <t>5158-09-8</t>
  </si>
  <si>
    <t>51581-32-9</t>
  </si>
  <si>
    <t>515-82-2</t>
  </si>
  <si>
    <t>51582-41-3</t>
  </si>
  <si>
    <t>515-83-3</t>
  </si>
  <si>
    <t>51583-69-8</t>
  </si>
  <si>
    <t>515-84-4</t>
  </si>
  <si>
    <t>515851-08-8</t>
  </si>
  <si>
    <t>5158-52-1</t>
  </si>
  <si>
    <t>51586-24-4</t>
  </si>
  <si>
    <t>51588-53-5</t>
  </si>
  <si>
    <t>51590-67-1</t>
  </si>
  <si>
    <t>51591-37-8</t>
  </si>
  <si>
    <t>51591-38-9</t>
  </si>
  <si>
    <t>51591-52-7</t>
  </si>
  <si>
    <t>51591-64-1</t>
  </si>
  <si>
    <t>51591-66-3</t>
  </si>
  <si>
    <t>51591-75-4</t>
  </si>
  <si>
    <t>51591-89-0</t>
  </si>
  <si>
    <t>51-59-2</t>
  </si>
  <si>
    <t>5159-41-1</t>
  </si>
  <si>
    <t>5159-44-4</t>
  </si>
  <si>
    <t>515-94-6</t>
  </si>
  <si>
    <t>51595-91-6</t>
  </si>
  <si>
    <t>51596-04-4</t>
  </si>
  <si>
    <t>51596-06-6</t>
  </si>
  <si>
    <t>51596-10-2</t>
  </si>
  <si>
    <t>51596-11-3</t>
  </si>
  <si>
    <t>515-96-8</t>
  </si>
  <si>
    <t>515-98-0</t>
  </si>
  <si>
    <t>51599-32-7</t>
  </si>
  <si>
    <t>5160-02-1</t>
  </si>
  <si>
    <t>516-00-7</t>
  </si>
  <si>
    <t>51601-57-1</t>
  </si>
  <si>
    <t>51-60-5</t>
  </si>
  <si>
    <t>516-05-2</t>
  </si>
  <si>
    <t>51605-32-4</t>
  </si>
  <si>
    <t>516-06-3</t>
  </si>
  <si>
    <t>51608-13-0</t>
  </si>
  <si>
    <t>51608-18-5</t>
  </si>
  <si>
    <t>51609-06-4</t>
  </si>
  <si>
    <t>516-12-1</t>
  </si>
  <si>
    <t>516-15-4</t>
  </si>
  <si>
    <t>51618-29-2</t>
  </si>
  <si>
    <t>51619-73-9</t>
  </si>
  <si>
    <t>5162-03-8</t>
  </si>
  <si>
    <t>51622-03-8</t>
  </si>
  <si>
    <t>5162-44-7</t>
  </si>
  <si>
    <t>5162-48-1</t>
  </si>
  <si>
    <t>5162-63-0</t>
  </si>
  <si>
    <t>51-62-7</t>
  </si>
  <si>
    <t>51627-14-6</t>
  </si>
  <si>
    <t>51627-20-4</t>
  </si>
  <si>
    <t>51630-58-1</t>
  </si>
  <si>
    <t>51632-16-7</t>
  </si>
  <si>
    <t>51632-29-2</t>
  </si>
  <si>
    <t>51632-39-4</t>
  </si>
  <si>
    <t>516-35-8</t>
  </si>
  <si>
    <t>5163-67-7</t>
  </si>
  <si>
    <t>51637-93-5</t>
  </si>
  <si>
    <t>51637-95-7</t>
  </si>
  <si>
    <t>51639-48-6</t>
  </si>
  <si>
    <t>51639-49-7</t>
  </si>
  <si>
    <t>5164-15-8</t>
  </si>
  <si>
    <t>516-41-6</t>
  </si>
  <si>
    <t>5164-78-3</t>
  </si>
  <si>
    <t>5164-79-4</t>
  </si>
  <si>
    <t>51-64-9</t>
  </si>
  <si>
    <t>51649-83-3</t>
  </si>
  <si>
    <t>51-65-0</t>
  </si>
  <si>
    <t>51650-46-5</t>
  </si>
  <si>
    <t>51652-08-5</t>
  </si>
  <si>
    <t>51652-45-0</t>
  </si>
  <si>
    <t>516-53-0</t>
  </si>
  <si>
    <t>516-55-2</t>
  </si>
  <si>
    <t>51655-65-3</t>
  </si>
  <si>
    <t>51655-67-5</t>
  </si>
  <si>
    <t>51656-57-6</t>
  </si>
  <si>
    <t>5165-81-1</t>
  </si>
  <si>
    <t>51658-22-1</t>
  </si>
  <si>
    <t>51658-23-2</t>
  </si>
  <si>
    <t>5165-97-9</t>
  </si>
  <si>
    <t>51-66-1</t>
  </si>
  <si>
    <t>5166-53-0</t>
  </si>
  <si>
    <t>51666-26-3</t>
  </si>
  <si>
    <t>5166-67-6</t>
  </si>
  <si>
    <t>5167-14-6</t>
  </si>
  <si>
    <t>51-67-2</t>
  </si>
  <si>
    <t>51672-22-1</t>
  </si>
  <si>
    <t>516-72-3</t>
  </si>
  <si>
    <t>51673-64-4</t>
  </si>
  <si>
    <t>51674-11-4</t>
  </si>
  <si>
    <t>51677-68-0</t>
  </si>
  <si>
    <t>516-78-9</t>
  </si>
  <si>
    <t>516-79-0</t>
  </si>
  <si>
    <t>51-68-3</t>
  </si>
  <si>
    <t>5168-50-3</t>
  </si>
  <si>
    <t>516-91-6</t>
  </si>
  <si>
    <t>51699-89-9</t>
  </si>
  <si>
    <t>51706-34-4</t>
  </si>
  <si>
    <t>51706-40-2</t>
  </si>
  <si>
    <t>51707-55-2</t>
  </si>
  <si>
    <t>51708-97-5</t>
  </si>
  <si>
    <t>517-09-9</t>
  </si>
  <si>
    <t>51716-63-3</t>
  </si>
  <si>
    <t>51716-96-2</t>
  </si>
  <si>
    <t>517-18-0</t>
  </si>
  <si>
    <t>5171-85-7</t>
  </si>
  <si>
    <t>517-21-5</t>
  </si>
  <si>
    <t>517-22-6</t>
  </si>
  <si>
    <t>5172-34-9</t>
  </si>
  <si>
    <t>517-23-7</t>
  </si>
  <si>
    <t>517-25-9</t>
  </si>
  <si>
    <t>51727-47-0</t>
  </si>
  <si>
    <t>51728-14-4</t>
  </si>
  <si>
    <t>517-28-2</t>
  </si>
  <si>
    <t>51729-63-6</t>
  </si>
  <si>
    <t>51-73-0</t>
  </si>
  <si>
    <t>5173-05-7</t>
  </si>
  <si>
    <t>517-30-6</t>
  </si>
  <si>
    <t>51730-94-0</t>
  </si>
  <si>
    <t>51731-04-5</t>
  </si>
  <si>
    <t>51731-17-0</t>
  </si>
  <si>
    <t>51732-34-4</t>
  </si>
  <si>
    <t>5173-27-3</t>
  </si>
  <si>
    <t>5173-46-6</t>
  </si>
  <si>
    <t>5173-69-3</t>
  </si>
  <si>
    <t>5173-70-6</t>
  </si>
  <si>
    <t>51740-66-0</t>
  </si>
  <si>
    <t>51740-69-3</t>
  </si>
  <si>
    <t>51741-78-7</t>
  </si>
  <si>
    <t>51744-68-4</t>
  </si>
  <si>
    <t>51744-78-6</t>
  </si>
  <si>
    <t>51744-82-2</t>
  </si>
  <si>
    <t>517-45-3</t>
  </si>
  <si>
    <t>51746-85-1</t>
  </si>
  <si>
    <t>51749-70-3</t>
  </si>
  <si>
    <t>51750-32-4</t>
  </si>
  <si>
    <t>51750-84-6</t>
  </si>
  <si>
    <t>517-51-1</t>
  </si>
  <si>
    <t>51753-57-2</t>
  </si>
  <si>
    <t>51754-03-1</t>
  </si>
  <si>
    <t>51755-37-4</t>
  </si>
  <si>
    <t>51755-66-9</t>
  </si>
  <si>
    <t>51756-08-2</t>
  </si>
  <si>
    <t>517-56-6</t>
  </si>
  <si>
    <t>51759-76-3</t>
  </si>
  <si>
    <t>51759-77-4</t>
  </si>
  <si>
    <t>51759-78-5</t>
  </si>
  <si>
    <t>517-60-2</t>
  </si>
  <si>
    <t>51760-21-5</t>
  </si>
  <si>
    <t>51760-35-1</t>
  </si>
  <si>
    <t>51761-16-1</t>
  </si>
  <si>
    <t>51761-72-9</t>
  </si>
  <si>
    <t>51762-05-1</t>
  </si>
  <si>
    <t>51762-52-8</t>
  </si>
  <si>
    <t>51762-90-4</t>
  </si>
  <si>
    <t>51762-94-8</t>
  </si>
  <si>
    <t>51762-95-9</t>
  </si>
  <si>
    <t>51764-33-1</t>
  </si>
  <si>
    <t>51765-51-6</t>
  </si>
  <si>
    <t>51765-60-7</t>
  </si>
  <si>
    <t>517-65-7</t>
  </si>
  <si>
    <t>51766-21-3</t>
  </si>
  <si>
    <t>517-66-8</t>
  </si>
  <si>
    <t>51767-45-4</t>
  </si>
  <si>
    <t>5176-82-9</t>
  </si>
  <si>
    <t>51769-11-0</t>
  </si>
  <si>
    <t>51770-80-0</t>
  </si>
  <si>
    <t>51770-81-1</t>
  </si>
  <si>
    <t>51772-30-6</t>
  </si>
  <si>
    <t>51772-35-1</t>
  </si>
  <si>
    <t>51772-85-1</t>
  </si>
  <si>
    <t>51773-47-8</t>
  </si>
  <si>
    <t>517-73-7</t>
  </si>
  <si>
    <t>51-77-4</t>
  </si>
  <si>
    <t>51774-11-9</t>
  </si>
  <si>
    <t>517-78-2</t>
  </si>
  <si>
    <t>51779-32-9</t>
  </si>
  <si>
    <t>51781-21-6</t>
  </si>
  <si>
    <t>51783-76-7</t>
  </si>
  <si>
    <t>51-78-5</t>
  </si>
  <si>
    <t>5178-56-3</t>
  </si>
  <si>
    <t>51787-75-8</t>
  </si>
  <si>
    <t>51787-77-0</t>
  </si>
  <si>
    <t>51787-79-2</t>
  </si>
  <si>
    <t>51787-87-2</t>
  </si>
  <si>
    <t>51787-96-3</t>
  </si>
  <si>
    <t>517-88-4</t>
  </si>
  <si>
    <t>517-89-5</t>
  </si>
  <si>
    <t>517-92-0</t>
  </si>
  <si>
    <t>51793-51-2</t>
  </si>
  <si>
    <t>51795-88-1</t>
  </si>
  <si>
    <t>51-79-6</t>
  </si>
  <si>
    <t>51798-45-9</t>
  </si>
  <si>
    <t>51799-32-7</t>
  </si>
  <si>
    <t>51800-98-7</t>
  </si>
  <si>
    <t>51800-99-8</t>
  </si>
  <si>
    <t>51803-78-2</t>
  </si>
  <si>
    <t>518048-02-7</t>
  </si>
  <si>
    <t>518048-03-8</t>
  </si>
  <si>
    <t>5180-53-0</t>
  </si>
  <si>
    <t>51805-41-5</t>
  </si>
  <si>
    <t>51805-45-9</t>
  </si>
  <si>
    <t>518-05-8</t>
  </si>
  <si>
    <t>51806-23-6</t>
  </si>
  <si>
    <t>51806-83-8</t>
  </si>
  <si>
    <t>51807-11-5</t>
  </si>
  <si>
    <t>51808-87-8</t>
  </si>
  <si>
    <t>51-80-9</t>
  </si>
  <si>
    <t>51-81-0</t>
  </si>
  <si>
    <t>51812-79-4</t>
  </si>
  <si>
    <t>51812-80-7</t>
  </si>
  <si>
    <t>51814-65-4</t>
  </si>
  <si>
    <t>51815-08-8</t>
  </si>
  <si>
    <t>51815-14-6</t>
  </si>
  <si>
    <t>518-17-2</t>
  </si>
  <si>
    <t>51818-35-0</t>
  </si>
  <si>
    <t>51818-54-3</t>
  </si>
  <si>
    <t>51818-55-4</t>
  </si>
  <si>
    <t>518-20-7</t>
  </si>
  <si>
    <t>51-82-1</t>
  </si>
  <si>
    <t>51821-29-5</t>
  </si>
  <si>
    <t>51822-63-0</t>
  </si>
  <si>
    <t>5182-36-5</t>
  </si>
  <si>
    <t>5182-44-5</t>
  </si>
  <si>
    <t>51826-90-5</t>
  </si>
  <si>
    <t>518-28-5</t>
  </si>
  <si>
    <t>51828-93-4</t>
  </si>
  <si>
    <t>51828-94-5</t>
  </si>
  <si>
    <t>51828-95-6</t>
  </si>
  <si>
    <t>51828-96-7</t>
  </si>
  <si>
    <t>51829-30-2</t>
  </si>
  <si>
    <t>518-29-6</t>
  </si>
  <si>
    <t>51832-31-6</t>
  </si>
  <si>
    <t>51833-78-4</t>
  </si>
  <si>
    <t>51834-16-3</t>
  </si>
  <si>
    <t>518-34-3</t>
  </si>
  <si>
    <t>518358-34-4</t>
  </si>
  <si>
    <t>518378</t>
  </si>
  <si>
    <t>5183-78-8</t>
  </si>
  <si>
    <t>51838-00-7</t>
  </si>
  <si>
    <t>51838-10-9</t>
  </si>
  <si>
    <t>51838-83-6</t>
  </si>
  <si>
    <t>51839-16-8</t>
  </si>
  <si>
    <t>51839-25-9</t>
  </si>
  <si>
    <t>51839-50-0</t>
  </si>
  <si>
    <t>518-44-5</t>
  </si>
  <si>
    <t>518-45-6</t>
  </si>
  <si>
    <t>5184-75-8</t>
  </si>
  <si>
    <t>518-47-8</t>
  </si>
  <si>
    <t>51848-22-7</t>
  </si>
  <si>
    <t>51851-36-6</t>
  </si>
  <si>
    <t>51851-37-7</t>
  </si>
  <si>
    <t>518-51-4</t>
  </si>
  <si>
    <t>51-85-4</t>
  </si>
  <si>
    <t>51855-90-4</t>
  </si>
  <si>
    <t>51856-76-9</t>
  </si>
  <si>
    <t>51856-79-2</t>
  </si>
  <si>
    <t>51858-17-4</t>
  </si>
  <si>
    <t>51863-60-6</t>
  </si>
  <si>
    <t>518-63-8</t>
  </si>
  <si>
    <t>51865-66-8</t>
  </si>
  <si>
    <t>51865-79-3</t>
  </si>
  <si>
    <t>518-67-2</t>
  </si>
  <si>
    <t>51867-75-5</t>
  </si>
  <si>
    <t>51867-77-7</t>
  </si>
  <si>
    <t>51867-83-5</t>
  </si>
  <si>
    <t>51868-46-3</t>
  </si>
  <si>
    <t>51868-96-3</t>
  </si>
  <si>
    <t>518-69-4</t>
  </si>
  <si>
    <t>51872-26-5</t>
  </si>
  <si>
    <t>5187-23-5</t>
  </si>
  <si>
    <t>518-75-2</t>
  </si>
  <si>
    <t>51876-99-4</t>
  </si>
  <si>
    <t>51877-44-2</t>
  </si>
  <si>
    <t>5187-82-6</t>
  </si>
  <si>
    <t>5187-84-8</t>
  </si>
  <si>
    <t>5188-07-8</t>
  </si>
  <si>
    <t>518-83-2</t>
  </si>
  <si>
    <t>51887-56-0</t>
  </si>
  <si>
    <t>51888-09-6</t>
  </si>
  <si>
    <t>51889-17-9</t>
  </si>
  <si>
    <t>518-90-1</t>
  </si>
  <si>
    <t>5189-40-2</t>
  </si>
  <si>
    <t>51895-55-7</t>
  </si>
  <si>
    <t>5189-62-8</t>
  </si>
  <si>
    <t>51898-34-1</t>
  </si>
  <si>
    <t>51898-44-3</t>
  </si>
  <si>
    <t>51898-85-2</t>
  </si>
  <si>
    <t>519-02-8</t>
  </si>
  <si>
    <t>519-04-0</t>
  </si>
  <si>
    <t>51904-91-7</t>
  </si>
  <si>
    <t>519-05-1</t>
  </si>
  <si>
    <t>519055-62-0</t>
  </si>
  <si>
    <t>519056-49-6</t>
  </si>
  <si>
    <t>519056-51-0</t>
  </si>
  <si>
    <t>519056-58-7</t>
  </si>
  <si>
    <t>519056-62-3</t>
  </si>
  <si>
    <t>5190-63-6</t>
  </si>
  <si>
    <t>51908-16-8</t>
  </si>
  <si>
    <t>51908-46-4</t>
  </si>
  <si>
    <t>51911-82-1</t>
  </si>
  <si>
    <t>519-12-0</t>
  </si>
  <si>
    <t>519-13-1</t>
  </si>
  <si>
    <t>5191-54-8</t>
  </si>
  <si>
    <t>519187-23-6</t>
  </si>
  <si>
    <t>51918-83-3</t>
  </si>
  <si>
    <t>5191-97-9</t>
  </si>
  <si>
    <t>51920-03-7</t>
  </si>
  <si>
    <t>51920-11-7</t>
  </si>
  <si>
    <t>51920-12-8</t>
  </si>
  <si>
    <t>5192-03-0</t>
  </si>
  <si>
    <t>51920-48-0</t>
  </si>
  <si>
    <t>51-92-3</t>
  </si>
  <si>
    <t>519-23-3</t>
  </si>
  <si>
    <t>519-25-5</t>
  </si>
  <si>
    <t>519-26-6</t>
  </si>
  <si>
    <t>5192-84-7</t>
  </si>
  <si>
    <t>51929-55-6</t>
  </si>
  <si>
    <t>51929-92-1</t>
  </si>
  <si>
    <t>519-30-2</t>
  </si>
  <si>
    <t>51930-71-3</t>
  </si>
  <si>
    <t>51931-01-2</t>
  </si>
  <si>
    <t>519-32-4</t>
  </si>
  <si>
    <t>51932-77-5</t>
  </si>
  <si>
    <t>51-93-4</t>
  </si>
  <si>
    <t>51934-41-9</t>
  </si>
  <si>
    <t>519-34-6</t>
  </si>
  <si>
    <t>51934-66-8</t>
  </si>
  <si>
    <t>51936-55-1</t>
  </si>
  <si>
    <t>51937-00-9</t>
  </si>
  <si>
    <t>51937-18-9</t>
  </si>
  <si>
    <t>519-37-9</t>
  </si>
  <si>
    <t>51938-32-0</t>
  </si>
  <si>
    <t>51940-44-4</t>
  </si>
  <si>
    <t>51940-64-8</t>
  </si>
  <si>
    <t>51941-08-3</t>
  </si>
  <si>
    <t>51943-58-9</t>
  </si>
  <si>
    <t>51943-99-8</t>
  </si>
  <si>
    <t>519-44-8</t>
  </si>
  <si>
    <t>5194-51-4</t>
  </si>
  <si>
    <t>51946-06-6</t>
  </si>
  <si>
    <t>51947-19-4</t>
  </si>
  <si>
    <t>51947-45-6</t>
  </si>
  <si>
    <t>51947-46-7</t>
  </si>
  <si>
    <t>51947-52-5</t>
  </si>
  <si>
    <t>51949-57-6</t>
  </si>
  <si>
    <t>51952-23-9</t>
  </si>
  <si>
    <t>51952-49-9</t>
  </si>
  <si>
    <t>519-53-9</t>
  </si>
  <si>
    <t>51953-95-8</t>
  </si>
  <si>
    <t>519-56-2</t>
  </si>
  <si>
    <t>51956-42-4</t>
  </si>
  <si>
    <t>519-57-3</t>
  </si>
  <si>
    <t>51959-14-9</t>
  </si>
  <si>
    <t>51959-84-3</t>
  </si>
  <si>
    <t>51959-85-4</t>
  </si>
  <si>
    <t>51959-86-5</t>
  </si>
  <si>
    <t>51959-87-6</t>
  </si>
  <si>
    <t>51959-88-7</t>
  </si>
  <si>
    <t>51959-90-1</t>
  </si>
  <si>
    <t>51959-91-2</t>
  </si>
  <si>
    <t>51959-92-3</t>
  </si>
  <si>
    <t>51961-06-9</t>
  </si>
  <si>
    <t>5196-20-3</t>
  </si>
  <si>
    <t>51963-82-7</t>
  </si>
  <si>
    <t>519-65-3</t>
  </si>
  <si>
    <t>51965-61-8</t>
  </si>
  <si>
    <t>51966-13-3</t>
  </si>
  <si>
    <t>51971-64-3</t>
  </si>
  <si>
    <t>5197-28-4</t>
  </si>
  <si>
    <t>519-73-3</t>
  </si>
  <si>
    <t>519-74-4</t>
  </si>
  <si>
    <t>5197-58-0</t>
  </si>
  <si>
    <t>5197-62-6</t>
  </si>
  <si>
    <t>51976-94-4</t>
  </si>
  <si>
    <t>51977-21-0</t>
  </si>
  <si>
    <t>5197-80-8</t>
  </si>
  <si>
    <t>51978-15-5</t>
  </si>
  <si>
    <t>5197-95-5</t>
  </si>
  <si>
    <t>5198-05-0</t>
  </si>
  <si>
    <t>51980-54-2</t>
  </si>
  <si>
    <t>51980-59-7</t>
  </si>
  <si>
    <t>51980-71-3</t>
  </si>
  <si>
    <t>51981-21-6</t>
  </si>
  <si>
    <t>51981-33-0</t>
  </si>
  <si>
    <t>51981-34-1</t>
  </si>
  <si>
    <t>51982-36-6</t>
  </si>
  <si>
    <t>51984-75-9</t>
  </si>
  <si>
    <t>51986-04-0</t>
  </si>
  <si>
    <t>5198-63-0</t>
  </si>
  <si>
    <t>51986-91-5</t>
  </si>
  <si>
    <t>51987-06-5</t>
  </si>
  <si>
    <t>519-87-9</t>
  </si>
  <si>
    <t>519-88-0</t>
  </si>
  <si>
    <t>51988-14-8</t>
  </si>
  <si>
    <t>51988-22-8</t>
  </si>
  <si>
    <t>51988-24-0</t>
  </si>
  <si>
    <t>51988-28-4</t>
  </si>
  <si>
    <t>51988-29-5</t>
  </si>
  <si>
    <t>51988-34-2</t>
  </si>
  <si>
    <t>51-98-9</t>
  </si>
  <si>
    <t>51989-01-6</t>
  </si>
  <si>
    <t>51989-46-9</t>
  </si>
  <si>
    <t>51994-11-7</t>
  </si>
  <si>
    <t>51994-16-2</t>
  </si>
  <si>
    <t>519-95-9</t>
  </si>
  <si>
    <t>51996-59-9</t>
  </si>
  <si>
    <t>51997-51-4</t>
  </si>
  <si>
    <t>519-98-2</t>
  </si>
  <si>
    <t>52000-83-6</t>
  </si>
  <si>
    <t>520-03-6</t>
  </si>
  <si>
    <t>52005-46-6</t>
  </si>
  <si>
    <t>52005-98-8</t>
  </si>
  <si>
    <t>52006-45-8</t>
  </si>
  <si>
    <t>520-07-0</t>
  </si>
  <si>
    <t>52009-14-0</t>
  </si>
  <si>
    <t>52009-49-1</t>
  </si>
  <si>
    <t>52009-50-4</t>
  </si>
  <si>
    <t>52009-64-0</t>
  </si>
  <si>
    <t>520-11-6</t>
  </si>
  <si>
    <t>52012-13-2</t>
  </si>
  <si>
    <t>520-12-7</t>
  </si>
  <si>
    <t>52013-82-8</t>
  </si>
  <si>
    <t>52018-28-7</t>
  </si>
  <si>
    <t>520-18-3</t>
  </si>
  <si>
    <t>52018-82-3</t>
  </si>
  <si>
    <t>52018-85-6</t>
  </si>
  <si>
    <t>5202-25-5</t>
  </si>
  <si>
    <t>52022-77-2</t>
  </si>
  <si>
    <t>52023-48-0</t>
  </si>
  <si>
    <t>52023-68-4</t>
  </si>
  <si>
    <t>52025-34-0</t>
  </si>
  <si>
    <t>52025-39-5</t>
  </si>
  <si>
    <t>520-26-3</t>
  </si>
  <si>
    <t>52026-59-2</t>
  </si>
  <si>
    <t>52027-23-3</t>
  </si>
  <si>
    <t>5202-78-8</t>
  </si>
  <si>
    <t>5202-85-7</t>
  </si>
  <si>
    <t>5202-86-8</t>
  </si>
  <si>
    <t>5202-89-1</t>
  </si>
  <si>
    <t>52030-95-2</t>
  </si>
  <si>
    <t>520-31-0</t>
  </si>
  <si>
    <t>52031-09-1</t>
  </si>
  <si>
    <t>5203-14-5</t>
  </si>
  <si>
    <t>52031-76-2</t>
  </si>
  <si>
    <t>520-33-2</t>
  </si>
  <si>
    <t>52033-74-6</t>
  </si>
  <si>
    <t>520-34-3</t>
  </si>
  <si>
    <t>520-36-5</t>
  </si>
  <si>
    <t>52044-08-3</t>
  </si>
  <si>
    <t>520-45-6</t>
  </si>
  <si>
    <t>5204-74-0</t>
  </si>
  <si>
    <t>52047-59-3</t>
  </si>
  <si>
    <t>52048-31-4</t>
  </si>
  <si>
    <t>5204-88-6</t>
  </si>
  <si>
    <t>5205-02-7</t>
  </si>
  <si>
    <t>5205-10-7</t>
  </si>
  <si>
    <t>5205-11-8</t>
  </si>
  <si>
    <t>520-52-5</t>
  </si>
  <si>
    <t>5205-34-5</t>
  </si>
  <si>
    <t>520-53-6</t>
  </si>
  <si>
    <t>5205-39-0</t>
  </si>
  <si>
    <t>52055-23-9</t>
  </si>
  <si>
    <t>52057-53-1</t>
  </si>
  <si>
    <t>5205-82-3</t>
  </si>
  <si>
    <t>520-59-2</t>
  </si>
  <si>
    <t>5205-93-6</t>
  </si>
  <si>
    <t>5205-95-8</t>
  </si>
  <si>
    <t>52061-60-6</t>
  </si>
  <si>
    <t>52061-73-1</t>
  </si>
  <si>
    <t>52061-75-3</t>
  </si>
  <si>
    <t>52062-92-7</t>
  </si>
  <si>
    <t>520-63-8</t>
  </si>
  <si>
    <t>5206-52-0</t>
  </si>
  <si>
    <t>52065-71-1</t>
  </si>
  <si>
    <t>52067-90-0</t>
  </si>
  <si>
    <t>52067-92-2</t>
  </si>
  <si>
    <t>520-68-3</t>
  </si>
  <si>
    <t>52068-30-1</t>
  </si>
  <si>
    <t>5206-83-7</t>
  </si>
  <si>
    <t>52070-48-1</t>
  </si>
  <si>
    <t>52070-49-2</t>
  </si>
  <si>
    <t>52074-26-7</t>
  </si>
  <si>
    <t>52075-14-6</t>
  </si>
  <si>
    <t>520-75-2</t>
  </si>
  <si>
    <t>520-77-4</t>
  </si>
  <si>
    <t>52078-56-5</t>
  </si>
  <si>
    <t>52078-66-7</t>
  </si>
  <si>
    <t>52079-10-4</t>
  </si>
  <si>
    <t>52079-30-8</t>
  </si>
  <si>
    <t>52080-57-6</t>
  </si>
  <si>
    <t>52080-58-7</t>
  </si>
  <si>
    <t>52083-12-2</t>
  </si>
  <si>
    <t>52083-48-4</t>
  </si>
  <si>
    <t>52084-84-1</t>
  </si>
  <si>
    <t>52085-14-0</t>
  </si>
  <si>
    <t>52085-52-6</t>
  </si>
  <si>
    <t>5208-59-3</t>
  </si>
  <si>
    <t>520-86-5</t>
  </si>
  <si>
    <t>5208-93-5</t>
  </si>
  <si>
    <t>52089-55-1</t>
  </si>
  <si>
    <t>52090-18-3</t>
  </si>
  <si>
    <t>52092-65-6</t>
  </si>
  <si>
    <t>52093-21-7</t>
  </si>
  <si>
    <t>52094-70-9</t>
  </si>
  <si>
    <t>52097-76-4</t>
  </si>
  <si>
    <t>52099-72-6</t>
  </si>
  <si>
    <t>52101-01-6</t>
  </si>
  <si>
    <t>521-04-0</t>
  </si>
  <si>
    <t>52106-89-5</t>
  </si>
  <si>
    <t>52107-47-8</t>
  </si>
  <si>
    <t>52108-54-0</t>
  </si>
  <si>
    <t>5211-01-8</t>
  </si>
  <si>
    <t>52110-55-1</t>
  </si>
  <si>
    <t>521-10-8</t>
  </si>
  <si>
    <t>521-11-9</t>
  </si>
  <si>
    <t>521-12-0</t>
  </si>
  <si>
    <t>521-13-1</t>
  </si>
  <si>
    <t>521-15-3</t>
  </si>
  <si>
    <t>5211-62-1</t>
  </si>
  <si>
    <t>52117-13-2</t>
  </si>
  <si>
    <t>52117-16-5</t>
  </si>
  <si>
    <t>521-17-5</t>
  </si>
  <si>
    <t>521-18-6</t>
  </si>
  <si>
    <t>52119-38-7</t>
  </si>
  <si>
    <t>52120-49-7</t>
  </si>
  <si>
    <t>52122-75-5</t>
  </si>
  <si>
    <t>521-24-4</t>
  </si>
  <si>
    <t>52125-43-6</t>
  </si>
  <si>
    <t>52125-65-2</t>
  </si>
  <si>
    <t>52126-51-9</t>
  </si>
  <si>
    <t>52128-35-5</t>
  </si>
  <si>
    <t>521284-22-0</t>
  </si>
  <si>
    <t>52128-53-7</t>
  </si>
  <si>
    <t>52130-69-5</t>
  </si>
  <si>
    <t>52130-86-6</t>
  </si>
  <si>
    <t>52130-87-7</t>
  </si>
  <si>
    <t>521-31-3</t>
  </si>
  <si>
    <t>52132-58-8</t>
  </si>
  <si>
    <t>52132-61-3</t>
  </si>
  <si>
    <t>52132-81-7</t>
  </si>
  <si>
    <t>521-34-6</t>
  </si>
  <si>
    <t>521-35-7</t>
  </si>
  <si>
    <t>52136-23-9</t>
  </si>
  <si>
    <t>52136-25-1</t>
  </si>
  <si>
    <t>521-39-1</t>
  </si>
  <si>
    <t>52139-17-0</t>
  </si>
  <si>
    <t>521-40-4</t>
  </si>
  <si>
    <t>52146-35-7</t>
  </si>
  <si>
    <t>52147-29-2</t>
  </si>
  <si>
    <t>52147-67-8</t>
  </si>
  <si>
    <t>521-52-8</t>
  </si>
  <si>
    <t>52152-93-9</t>
  </si>
  <si>
    <t>52153-44-3</t>
  </si>
  <si>
    <t>52159-67-8</t>
  </si>
  <si>
    <t>52161-12-3</t>
  </si>
  <si>
    <t>521-61-9</t>
  </si>
  <si>
    <t>521-62-0</t>
  </si>
  <si>
    <t>5216-25-1</t>
  </si>
  <si>
    <t>52165-03-4</t>
  </si>
  <si>
    <t>52166-72-0</t>
  </si>
  <si>
    <t>52166-82-2</t>
  </si>
  <si>
    <t>521-67-5</t>
  </si>
  <si>
    <t>52171-36-5</t>
  </si>
  <si>
    <t>52173-68-9</t>
  </si>
  <si>
    <t>521-74-4</t>
  </si>
  <si>
    <t>5217-47-0</t>
  </si>
  <si>
    <t>52175-10-7</t>
  </si>
  <si>
    <t>5217-54-9</t>
  </si>
  <si>
    <t>52176-13-3</t>
  </si>
  <si>
    <t>52176-20-2</t>
  </si>
  <si>
    <t>521-78-8</t>
  </si>
  <si>
    <t>52179-07-4</t>
  </si>
  <si>
    <t>52179-08-5</t>
  </si>
  <si>
    <t>52179-09-6</t>
  </si>
  <si>
    <t>52179-28-9</t>
  </si>
  <si>
    <t>52181-07-4</t>
  </si>
  <si>
    <t>52182-15-7</t>
  </si>
  <si>
    <t>52184-14-2</t>
  </si>
  <si>
    <t>52184-19-7</t>
  </si>
  <si>
    <t>52184-29-9</t>
  </si>
  <si>
    <t>521-85-7</t>
  </si>
  <si>
    <t>52185-71-4</t>
  </si>
  <si>
    <t>52185-81-6</t>
  </si>
  <si>
    <t>52187-19-6</t>
  </si>
  <si>
    <t>52187-21-0</t>
  </si>
  <si>
    <t>52187-80-1</t>
  </si>
  <si>
    <t>521-88-0</t>
  </si>
  <si>
    <t>52188-20-2</t>
  </si>
  <si>
    <t>52188-21-3</t>
  </si>
  <si>
    <t>5219-07-8</t>
  </si>
  <si>
    <t>52191-01-2</t>
  </si>
  <si>
    <t>521-93-7</t>
  </si>
  <si>
    <t>5219-61-4</t>
  </si>
  <si>
    <t>52196-74-4</t>
  </si>
  <si>
    <t>52199-46-9</t>
  </si>
  <si>
    <t>522-00-9</t>
  </si>
  <si>
    <t>52202-90-1</t>
  </si>
  <si>
    <t>52204-07-6</t>
  </si>
  <si>
    <t>52204-19-0</t>
  </si>
  <si>
    <t>52204-35-0</t>
  </si>
  <si>
    <t>5220-49-5</t>
  </si>
  <si>
    <t>52207-07-5</t>
  </si>
  <si>
    <t>52207-99-5</t>
  </si>
  <si>
    <t>52210-18-1</t>
  </si>
  <si>
    <t>52-21-1</t>
  </si>
  <si>
    <t>52211-63-9</t>
  </si>
  <si>
    <t>5221-16-9</t>
  </si>
  <si>
    <t>5221-17-0</t>
  </si>
  <si>
    <t>52212-02-9</t>
  </si>
  <si>
    <t>522-12-3</t>
  </si>
  <si>
    <t>5221-42-1</t>
  </si>
  <si>
    <t>5221-44-3</t>
  </si>
  <si>
    <t>52214-59-2</t>
  </si>
  <si>
    <t>5221-49-8</t>
  </si>
  <si>
    <t>52215-22-2</t>
  </si>
  <si>
    <t>5221-53-4</t>
  </si>
  <si>
    <t>52217-52-4</t>
  </si>
  <si>
    <t>52217-53-5</t>
  </si>
  <si>
    <t>522-17-8</t>
  </si>
  <si>
    <t>52218-19-6</t>
  </si>
  <si>
    <t>52218-35-6</t>
  </si>
  <si>
    <t>52218-73-2</t>
  </si>
  <si>
    <t>522-18-9</t>
  </si>
  <si>
    <t>52221-06-4</t>
  </si>
  <si>
    <t>52222-30-7</t>
  </si>
  <si>
    <t>52222-87-4</t>
  </si>
  <si>
    <t>52223-83-3</t>
  </si>
  <si>
    <t>522-24-7</t>
  </si>
  <si>
    <t>5222-61-7</t>
  </si>
  <si>
    <t>5222-62-8</t>
  </si>
  <si>
    <t>522-27-0</t>
  </si>
  <si>
    <t>5223-06-3</t>
  </si>
  <si>
    <t>52234-82-9</t>
  </si>
  <si>
    <t>522-34-9</t>
  </si>
  <si>
    <t>52235-20-8</t>
  </si>
  <si>
    <t>52235-55-9</t>
  </si>
  <si>
    <t>52236-73-4</t>
  </si>
  <si>
    <t>52236-80-3</t>
  </si>
  <si>
    <t>52236-82-5</t>
  </si>
  <si>
    <t>52237-03-3</t>
  </si>
  <si>
    <t>52238-68-3</t>
  </si>
  <si>
    <t>52238-69-4</t>
  </si>
  <si>
    <t>52238-92-3</t>
  </si>
  <si>
    <t>52238-94-5</t>
  </si>
  <si>
    <t>52239-00-6</t>
  </si>
  <si>
    <t>52239-04-0</t>
  </si>
  <si>
    <t>52239-63-1</t>
  </si>
  <si>
    <t>522-40-7</t>
  </si>
  <si>
    <t>52244-70-9</t>
  </si>
  <si>
    <t>52244-81-2</t>
  </si>
  <si>
    <t>52246-55-6</t>
  </si>
  <si>
    <t>52247-80-0</t>
  </si>
  <si>
    <t>52248-38-1</t>
  </si>
  <si>
    <t>522-48-5</t>
  </si>
  <si>
    <t>52250-41-6</t>
  </si>
  <si>
    <t>522-51-0</t>
  </si>
  <si>
    <t>52251-71-5</t>
  </si>
  <si>
    <t>522-57-6</t>
  </si>
  <si>
    <t>52258-02-3</t>
  </si>
  <si>
    <t>52258-47-6</t>
  </si>
  <si>
    <t>522-60-1</t>
  </si>
  <si>
    <t>52260-69-2</t>
  </si>
  <si>
    <t>52263-19-1</t>
  </si>
  <si>
    <t>52263-83-9</t>
  </si>
  <si>
    <t>52263-84-0</t>
  </si>
  <si>
    <t>52-26-6, 6055-06-7</t>
  </si>
  <si>
    <t>522664-63-7</t>
  </si>
  <si>
    <t>522-66-7</t>
  </si>
  <si>
    <t>5226-98-2</t>
  </si>
  <si>
    <t>522-70-3</t>
  </si>
  <si>
    <t>52270-44-7</t>
  </si>
  <si>
    <t>52274-73-4</t>
  </si>
  <si>
    <t>522-75-8</t>
  </si>
  <si>
    <t>52277-85-7</t>
  </si>
  <si>
    <t>52279-00-2</t>
  </si>
  <si>
    <t>52279-57-9</t>
  </si>
  <si>
    <t>52286-18-7</t>
  </si>
  <si>
    <t>52286-56-3</t>
  </si>
  <si>
    <t>52286-74-5</t>
  </si>
  <si>
    <t>52286-85-8</t>
  </si>
  <si>
    <t>522-87-2</t>
  </si>
  <si>
    <t>52287-51-1</t>
  </si>
  <si>
    <t>52-28-8, 41444-62-6</t>
  </si>
  <si>
    <t>52293-23-9</t>
  </si>
  <si>
    <t>522-97-4</t>
  </si>
  <si>
    <t>52298-01-8</t>
  </si>
  <si>
    <t>52298-21-2</t>
  </si>
  <si>
    <t>52298-44-9</t>
  </si>
  <si>
    <t>52299-14-6</t>
  </si>
  <si>
    <t>52299-20-4</t>
  </si>
  <si>
    <t>52299-24-8</t>
  </si>
  <si>
    <t>52299-25-9</t>
  </si>
  <si>
    <t>52299-26-0</t>
  </si>
  <si>
    <t>52299-27-1</t>
  </si>
  <si>
    <t>52299-73-7</t>
  </si>
  <si>
    <t>52300-97-7</t>
  </si>
  <si>
    <t>523-01-3</t>
  </si>
  <si>
    <t>52301-88-9</t>
  </si>
  <si>
    <t>52303-01-2</t>
  </si>
  <si>
    <t>52304-17-3</t>
  </si>
  <si>
    <t>52304-21-9</t>
  </si>
  <si>
    <t>52304-36-6</t>
  </si>
  <si>
    <t>52305-09-6</t>
  </si>
  <si>
    <t>5230-78-4</t>
  </si>
  <si>
    <t>5230-87-5</t>
  </si>
  <si>
    <t>52-31-3</t>
  </si>
  <si>
    <t>52313-55-0</t>
  </si>
  <si>
    <t>52313-87-8</t>
  </si>
  <si>
    <t>52314-67-7</t>
  </si>
  <si>
    <t>52315-06-7</t>
  </si>
  <si>
    <t>52315-07-8</t>
  </si>
  <si>
    <t>52315-75-0</t>
  </si>
  <si>
    <t>52315-76-1</t>
  </si>
  <si>
    <t>5231-60-7</t>
  </si>
  <si>
    <t>52317-07-4</t>
  </si>
  <si>
    <t>52319-06-9</t>
  </si>
  <si>
    <t>52320-66-8</t>
  </si>
  <si>
    <t>523-21-7</t>
  </si>
  <si>
    <t>5232-38-2</t>
  </si>
  <si>
    <t>523-24-0</t>
  </si>
  <si>
    <t>52326-66-6</t>
  </si>
  <si>
    <t>523-27-3</t>
  </si>
  <si>
    <t>52328-05-9</t>
  </si>
  <si>
    <t>52328-49-1</t>
  </si>
  <si>
    <t>52328-98-0</t>
  </si>
  <si>
    <t>52329-60-9</t>
  </si>
  <si>
    <t>5232-99-5</t>
  </si>
  <si>
    <t>523-31-9</t>
  </si>
  <si>
    <t>52333-30-9</t>
  </si>
  <si>
    <t>52334-81-3</t>
  </si>
  <si>
    <t>52337-72-1</t>
  </si>
  <si>
    <t>52337-78-7</t>
  </si>
  <si>
    <t>52338-87-1</t>
  </si>
  <si>
    <t>52340-45-1</t>
  </si>
  <si>
    <t>5234-06-0</t>
  </si>
  <si>
    <t>52341-37-4</t>
  </si>
  <si>
    <t>523-42-2</t>
  </si>
  <si>
    <t>523-44-4</t>
  </si>
  <si>
    <t>52345-47-8</t>
  </si>
  <si>
    <t>5234-68-4</t>
  </si>
  <si>
    <t>523-47-7</t>
  </si>
  <si>
    <t>52348-51-3</t>
  </si>
  <si>
    <t>52348-52-4</t>
  </si>
  <si>
    <t>523-50-2</t>
  </si>
  <si>
    <t>5235-21-2</t>
  </si>
  <si>
    <t>523-54-6</t>
  </si>
  <si>
    <t>52357-17-2</t>
  </si>
  <si>
    <t>5235-82-5</t>
  </si>
  <si>
    <t>5235-83-6</t>
  </si>
  <si>
    <t>52363-24-3</t>
  </si>
  <si>
    <t>52363-40-3</t>
  </si>
  <si>
    <t>52363-43-6</t>
  </si>
  <si>
    <t>52364-71-3</t>
  </si>
  <si>
    <t>52364-72-4</t>
  </si>
  <si>
    <t>52364-73-5</t>
  </si>
  <si>
    <t>52365-63-6</t>
  </si>
  <si>
    <t>523-66-0</t>
  </si>
  <si>
    <t>52366-88-8</t>
  </si>
  <si>
    <t>523-67-1</t>
  </si>
  <si>
    <t>523-68-2</t>
  </si>
  <si>
    <t>52370-94-2</t>
  </si>
  <si>
    <t>52371-97-8</t>
  </si>
  <si>
    <t>52372-36-8</t>
  </si>
  <si>
    <t>52372-39-1</t>
  </si>
  <si>
    <t>52373-91-8</t>
  </si>
  <si>
    <t>52373-93-0</t>
  </si>
  <si>
    <t>52378-40-2</t>
  </si>
  <si>
    <t>523-80-8</t>
  </si>
  <si>
    <t>5238-27-7</t>
  </si>
  <si>
    <t>5238-38-0</t>
  </si>
  <si>
    <t>523-87-5</t>
  </si>
  <si>
    <t>523-88-6</t>
  </si>
  <si>
    <t>5239-09-8</t>
  </si>
  <si>
    <t>52-39-1</t>
  </si>
  <si>
    <t>52391-89-6</t>
  </si>
  <si>
    <t>52392-24-2</t>
  </si>
  <si>
    <t>5239-43-0</t>
  </si>
  <si>
    <t>52398-83-1</t>
  </si>
  <si>
    <t>5240-32-4</t>
  </si>
  <si>
    <t>524-03-8</t>
  </si>
  <si>
    <t>524055-74-1</t>
  </si>
  <si>
    <t>52405-73-9</t>
  </si>
  <si>
    <t>52406-22-1</t>
  </si>
  <si>
    <t>52406-71-0</t>
  </si>
  <si>
    <t>524067-21-8</t>
  </si>
  <si>
    <t>5240-72-2</t>
  </si>
  <si>
    <t>52408-42-1</t>
  </si>
  <si>
    <t>52408-84-1</t>
  </si>
  <si>
    <t>52411-33-3</t>
  </si>
  <si>
    <t>52411-34-4</t>
  </si>
  <si>
    <t>524-14-1</t>
  </si>
  <si>
    <t>52414-82-1</t>
  </si>
  <si>
    <t>52414-89-8</t>
  </si>
  <si>
    <t>52414-91-2</t>
  </si>
  <si>
    <t>5241-50-9</t>
  </si>
  <si>
    <t>524-15-2</t>
  </si>
  <si>
    <t>5241-64-5</t>
  </si>
  <si>
    <t>5241-66-7</t>
  </si>
  <si>
    <t>52423-28-6</t>
  </si>
  <si>
    <t>52423-56-0</t>
  </si>
  <si>
    <t>5242-49-9</t>
  </si>
  <si>
    <t>524-26-5</t>
  </si>
  <si>
    <t>52427-13-1</t>
  </si>
  <si>
    <t>52429-99-9</t>
  </si>
  <si>
    <t>524-30-1</t>
  </si>
  <si>
    <t>52431-78-4</t>
  </si>
  <si>
    <t>52432-72-1</t>
  </si>
  <si>
    <t>52434-58-9</t>
  </si>
  <si>
    <t>52434-61-4</t>
  </si>
  <si>
    <t>52434-90-9</t>
  </si>
  <si>
    <t>52435-04-8</t>
  </si>
  <si>
    <t>52435-12-8</t>
  </si>
  <si>
    <t>52435-14-0</t>
  </si>
  <si>
    <t>52435-15-1</t>
  </si>
  <si>
    <t>524-35-6</t>
  </si>
  <si>
    <t>52435-87-7</t>
  </si>
  <si>
    <t>524-36-7</t>
  </si>
  <si>
    <t>52-43-7</t>
  </si>
  <si>
    <t>52437-39-5</t>
  </si>
  <si>
    <t>524-38-9</t>
  </si>
  <si>
    <t>52439-69-7</t>
  </si>
  <si>
    <t>524-40-3</t>
  </si>
  <si>
    <t>524-42-5</t>
  </si>
  <si>
    <t>52443-21-7</t>
  </si>
  <si>
    <t>5244-34-8</t>
  </si>
  <si>
    <t>52446-24-9</t>
  </si>
  <si>
    <t>52447-22-0</t>
  </si>
  <si>
    <t>52447-23-1</t>
  </si>
  <si>
    <t>52449-43-1</t>
  </si>
  <si>
    <t>52449-76-0</t>
  </si>
  <si>
    <t>52449-98-6</t>
  </si>
  <si>
    <t>52450-03-0</t>
  </si>
  <si>
    <t>52450-38-1</t>
  </si>
  <si>
    <t>52450-55-2</t>
  </si>
  <si>
    <t>52452-60-5</t>
  </si>
  <si>
    <t>52454-66-7</t>
  </si>
  <si>
    <t>524-57-2</t>
  </si>
  <si>
    <t>52457-54-2</t>
  </si>
  <si>
    <t>52457-55-3</t>
  </si>
  <si>
    <t>52460-86-3</t>
  </si>
  <si>
    <t>524-61-8</t>
  </si>
  <si>
    <t>524-63-0</t>
  </si>
  <si>
    <t>52463-50-0</t>
  </si>
  <si>
    <t>52463-83-9</t>
  </si>
  <si>
    <t>5246-57-1</t>
  </si>
  <si>
    <t>5246-58-2</t>
  </si>
  <si>
    <t>524684-52-4</t>
  </si>
  <si>
    <t>524-69-6</t>
  </si>
  <si>
    <t>52469-75-7</t>
  </si>
  <si>
    <t>52469-76-8</t>
  </si>
  <si>
    <t>52470-07-2</t>
  </si>
  <si>
    <t>5247-11-0</t>
  </si>
  <si>
    <t>524726-48-5</t>
  </si>
  <si>
    <t>524726-49-6</t>
  </si>
  <si>
    <t>52474-60-9</t>
  </si>
  <si>
    <t>52475-86-2</t>
  </si>
  <si>
    <t>52475-89-5</t>
  </si>
  <si>
    <t>52477-97-1</t>
  </si>
  <si>
    <t>5247-85-8</t>
  </si>
  <si>
    <t>52479-58-0</t>
  </si>
  <si>
    <t>52479-85-3</t>
  </si>
  <si>
    <t>52479-94-4</t>
  </si>
  <si>
    <t>52480-74-7</t>
  </si>
  <si>
    <t>524-81-2</t>
  </si>
  <si>
    <t>52481-85-3</t>
  </si>
  <si>
    <t>524-83-4</t>
  </si>
  <si>
    <t>52483-84-8</t>
  </si>
  <si>
    <t>5248-39-5</t>
  </si>
  <si>
    <t>52486-23-4</t>
  </si>
  <si>
    <t>52488-28-5</t>
  </si>
  <si>
    <t>52490-15-0</t>
  </si>
  <si>
    <t>52492-69-0</t>
  </si>
  <si>
    <t>52-49-3</t>
  </si>
  <si>
    <t>52493-36-4</t>
  </si>
  <si>
    <t>524-95-8</t>
  </si>
  <si>
    <t>524-96-9</t>
  </si>
  <si>
    <t>52497-24-2</t>
  </si>
  <si>
    <t>52499-14-6</t>
  </si>
  <si>
    <t>524-99-2</t>
  </si>
  <si>
    <t>52499-94-2</t>
  </si>
  <si>
    <t>52503-41-0</t>
  </si>
  <si>
    <t>525-05-3</t>
  </si>
  <si>
    <t>52508-35-7</t>
  </si>
  <si>
    <t>52509-14-5</t>
  </si>
  <si>
    <t>52509-81-6</t>
  </si>
  <si>
    <t>52509-83-8</t>
  </si>
  <si>
    <t>52509-84-9</t>
  </si>
  <si>
    <t>52512-15-9</t>
  </si>
  <si>
    <t>52513-03-8</t>
  </si>
  <si>
    <t>52513-11-8</t>
  </si>
  <si>
    <t>5251-34-3</t>
  </si>
  <si>
    <t>52514-04-2</t>
  </si>
  <si>
    <t>52514-66-6</t>
  </si>
  <si>
    <t>52514-67-7</t>
  </si>
  <si>
    <t>52516-30-0</t>
  </si>
  <si>
    <t>52-51-7</t>
  </si>
  <si>
    <t>52517-67-6</t>
  </si>
  <si>
    <t>5251-93-4</t>
  </si>
  <si>
    <t>52519-51-4</t>
  </si>
  <si>
    <t>525-21-3</t>
  </si>
  <si>
    <t>52522-49-3</t>
  </si>
  <si>
    <t>52-52-8</t>
  </si>
  <si>
    <t>5253-02-1</t>
  </si>
  <si>
    <t>52532-33-9</t>
  </si>
  <si>
    <t>52536-09-1</t>
  </si>
  <si>
    <t>525-37-1</t>
  </si>
  <si>
    <t>52542-44-6</t>
  </si>
  <si>
    <t>5254-41-1</t>
  </si>
  <si>
    <t>52547-00-9</t>
  </si>
  <si>
    <t>525-47-3</t>
  </si>
  <si>
    <t>52548-14-8</t>
  </si>
  <si>
    <t>525-48-4</t>
  </si>
  <si>
    <t>52548-96-6</t>
  </si>
  <si>
    <t>52549-57-2</t>
  </si>
  <si>
    <t>52549-90-3</t>
  </si>
  <si>
    <t>52550-45-5</t>
  </si>
  <si>
    <t>52551-46-9</t>
  </si>
  <si>
    <t>52551-67-4</t>
  </si>
  <si>
    <t>525-52-0</t>
  </si>
  <si>
    <t>5255-33-4</t>
  </si>
  <si>
    <t>52556-42-0</t>
  </si>
  <si>
    <t>525-57-5</t>
  </si>
  <si>
    <t>5255-75-4</t>
  </si>
  <si>
    <t>52557-97-8</t>
  </si>
  <si>
    <t>52558-73-3</t>
  </si>
  <si>
    <t>52561-72-5</t>
  </si>
  <si>
    <t>52562-19-3</t>
  </si>
  <si>
    <t>52562-28-4</t>
  </si>
  <si>
    <t>525-64-4</t>
  </si>
  <si>
    <t>5256-65-5</t>
  </si>
  <si>
    <t>52567-96-1</t>
  </si>
  <si>
    <t>525-68-8</t>
  </si>
  <si>
    <t>52570-16-8</t>
  </si>
  <si>
    <t>52571-71-8</t>
  </si>
  <si>
    <t>5257-20-5</t>
  </si>
  <si>
    <t>52572-38-0</t>
  </si>
  <si>
    <t>525-72-4</t>
  </si>
  <si>
    <t>525-75-7</t>
  </si>
  <si>
    <t>52576-59-7</t>
  </si>
  <si>
    <t>525-76-8</t>
  </si>
  <si>
    <t>52577-09-0</t>
  </si>
  <si>
    <t>52578-48-0</t>
  </si>
  <si>
    <t>52578-55-9</t>
  </si>
  <si>
    <t>525-79-1</t>
  </si>
  <si>
    <t>52580-60-6</t>
  </si>
  <si>
    <t>52581-71-2</t>
  </si>
  <si>
    <t>525-82-6</t>
  </si>
  <si>
    <t>52583-53-6</t>
  </si>
  <si>
    <t>52583-54-7</t>
  </si>
  <si>
    <t>52584-01-7</t>
  </si>
  <si>
    <t>52584-05-1</t>
  </si>
  <si>
    <t>52584-39-1</t>
  </si>
  <si>
    <t>52584-45-9</t>
  </si>
  <si>
    <t>52584-47-1</t>
  </si>
  <si>
    <t>52589-12-5</t>
  </si>
  <si>
    <t>52589-39-6</t>
  </si>
  <si>
    <t>525894</t>
  </si>
  <si>
    <t>52591-25-0</t>
  </si>
  <si>
    <t>52591-27-2</t>
  </si>
  <si>
    <t>525-91-7</t>
  </si>
  <si>
    <t>5259-31-4</t>
  </si>
  <si>
    <t>52593-56-3</t>
  </si>
  <si>
    <t>525-94-0</t>
  </si>
  <si>
    <t>5259-50-7</t>
  </si>
  <si>
    <t>5259-65-4</t>
  </si>
  <si>
    <t>525-97-3</t>
  </si>
  <si>
    <t>52598-24-0</t>
  </si>
  <si>
    <t>5259-88-1</t>
  </si>
  <si>
    <t>5259-98-3</t>
  </si>
  <si>
    <t>52600-40-5</t>
  </si>
  <si>
    <t>52602-39-8</t>
  </si>
  <si>
    <t>52602-94-5</t>
  </si>
  <si>
    <t>52603-48-2</t>
  </si>
  <si>
    <t>5260-37-7</t>
  </si>
  <si>
    <t>52605-49-9</t>
  </si>
  <si>
    <t>52605-52-4</t>
  </si>
  <si>
    <t>52605-96-6</t>
  </si>
  <si>
    <t>526-07-8</t>
  </si>
  <si>
    <t>52607-81-5</t>
  </si>
  <si>
    <t>526-08-9</t>
  </si>
  <si>
    <t>52609-46-8</t>
  </si>
  <si>
    <t>52610-09-0</t>
  </si>
  <si>
    <t>5261-31-4</t>
  </si>
  <si>
    <t>526-13-6</t>
  </si>
  <si>
    <t>5261-46-1</t>
  </si>
  <si>
    <t>52616-32-7</t>
  </si>
  <si>
    <t>526-18-1</t>
  </si>
  <si>
    <t>52619-02-0</t>
  </si>
  <si>
    <t>52619-18-8</t>
  </si>
  <si>
    <t>5261-99-4</t>
  </si>
  <si>
    <t>5262-09-9</t>
  </si>
  <si>
    <t>5262-10-2</t>
  </si>
  <si>
    <t>52623-75-3</t>
  </si>
  <si>
    <t>52625-13-5</t>
  </si>
  <si>
    <t>526-26-1</t>
  </si>
  <si>
    <t>52628-03-2</t>
  </si>
  <si>
    <t>52628-25-8</t>
  </si>
  <si>
    <t>526-31-8</t>
  </si>
  <si>
    <t>52632-26-5</t>
  </si>
  <si>
    <t>526-35-2</t>
  </si>
  <si>
    <t>52636-59-6</t>
  </si>
  <si>
    <t>52636-61-0</t>
  </si>
  <si>
    <t>52636-67-6</t>
  </si>
  <si>
    <t>52636-82-5</t>
  </si>
  <si>
    <t>52636-92-7</t>
  </si>
  <si>
    <t>52637-01-1</t>
  </si>
  <si>
    <t>5263-87-6</t>
  </si>
  <si>
    <t>52638-78-5</t>
  </si>
  <si>
    <t>52641-69-7</t>
  </si>
  <si>
    <t>52642-40-7</t>
  </si>
  <si>
    <t>5264-47-1</t>
  </si>
  <si>
    <t>5264-55-1</t>
  </si>
  <si>
    <t>5264-65-3</t>
  </si>
  <si>
    <t>52648-45-0</t>
  </si>
  <si>
    <t>526-53-4</t>
  </si>
  <si>
    <t>52655-08-0</t>
  </si>
  <si>
    <t>52655-12-6</t>
  </si>
  <si>
    <t>52655-31-9</t>
  </si>
  <si>
    <t>526-55-6</t>
  </si>
  <si>
    <t>52656-24-3</t>
  </si>
  <si>
    <t>52657-30-4</t>
  </si>
  <si>
    <t>52657-56-4</t>
  </si>
  <si>
    <t>52658-82-9</t>
  </si>
  <si>
    <t>52659-57-1</t>
  </si>
  <si>
    <t>5266-20-6</t>
  </si>
  <si>
    <t>52663-57-7</t>
  </si>
  <si>
    <t>52663-58-8</t>
  </si>
  <si>
    <t>52663-59-9</t>
  </si>
  <si>
    <t>52663-61-3</t>
  </si>
  <si>
    <t>52663-63-5</t>
  </si>
  <si>
    <t>52663-64-6</t>
  </si>
  <si>
    <t>52663-65-7</t>
  </si>
  <si>
    <t>52663-66-8</t>
  </si>
  <si>
    <t>52663-67-9</t>
  </si>
  <si>
    <t>52663-70-4</t>
  </si>
  <si>
    <t>52663-71-5</t>
  </si>
  <si>
    <t>52663-73-7</t>
  </si>
  <si>
    <t>52663-74-8</t>
  </si>
  <si>
    <t>52663-75-9</t>
  </si>
  <si>
    <t>52663-76-0</t>
  </si>
  <si>
    <t>52663-87-3</t>
  </si>
  <si>
    <t>52-66-4</t>
  </si>
  <si>
    <t>52664-24-1</t>
  </si>
  <si>
    <t>52664-35-4</t>
  </si>
  <si>
    <t>52665-69-7</t>
  </si>
  <si>
    <t>52667-88-6</t>
  </si>
  <si>
    <t>52668-06-1</t>
  </si>
  <si>
    <t>5266-85-3</t>
  </si>
  <si>
    <t>52669-69-9</t>
  </si>
  <si>
    <t>52670-34-5</t>
  </si>
  <si>
    <t>52671-18-8</t>
  </si>
  <si>
    <t>52671-36-0</t>
  </si>
  <si>
    <t>52671-38-2</t>
  </si>
  <si>
    <t>52671-39-3</t>
  </si>
  <si>
    <t>52671-72-4</t>
  </si>
  <si>
    <t>5267-34-5</t>
  </si>
  <si>
    <t>526-73-8</t>
  </si>
  <si>
    <t>5267-39-0</t>
  </si>
  <si>
    <t>52-67-5</t>
  </si>
  <si>
    <t>526-75-0</t>
  </si>
  <si>
    <t>5267-64-1</t>
  </si>
  <si>
    <t>526-78-3</t>
  </si>
  <si>
    <t>52682-86-7</t>
  </si>
  <si>
    <t>526-83-0</t>
  </si>
  <si>
    <t>52683-87-1</t>
  </si>
  <si>
    <t>526-84-1</t>
  </si>
  <si>
    <t>52684-32-9</t>
  </si>
  <si>
    <t>5268-51-9</t>
  </si>
  <si>
    <t>526-85-2</t>
  </si>
  <si>
    <t>52-68-6</t>
  </si>
  <si>
    <t>52686-09-6</t>
  </si>
  <si>
    <t>52687-98-6</t>
  </si>
  <si>
    <t>52688-08-1</t>
  </si>
  <si>
    <t>52688-11-6</t>
  </si>
  <si>
    <t>52693-87-5</t>
  </si>
  <si>
    <t>526-94-3</t>
  </si>
  <si>
    <t>52694-50-5</t>
  </si>
  <si>
    <t>52694-55-0</t>
  </si>
  <si>
    <t>526-95-4</t>
  </si>
  <si>
    <t>52695-54-2</t>
  </si>
  <si>
    <t>52697-38-8</t>
  </si>
  <si>
    <t>526-97-6</t>
  </si>
  <si>
    <t>52698-46-1</t>
  </si>
  <si>
    <t>526-98-7</t>
  </si>
  <si>
    <t>526-99-8</t>
  </si>
  <si>
    <t>52-70-0</t>
  </si>
  <si>
    <t>52701-72-1</t>
  </si>
  <si>
    <t>5270-30-4</t>
  </si>
  <si>
    <t>52703-69-2</t>
  </si>
  <si>
    <t>52704-29-7</t>
  </si>
  <si>
    <t>52704-30-0</t>
  </si>
  <si>
    <t>52704-31-1</t>
  </si>
  <si>
    <t>52704-70-8</t>
  </si>
  <si>
    <t>52705-43-8</t>
  </si>
  <si>
    <t>52705-93-8</t>
  </si>
  <si>
    <t>527-06-0</t>
  </si>
  <si>
    <t>5270-74-6</t>
  </si>
  <si>
    <t>527-09-3</t>
  </si>
  <si>
    <t>52709-83-8</t>
  </si>
  <si>
    <t>52709-84-9</t>
  </si>
  <si>
    <t>52709-85-0</t>
  </si>
  <si>
    <t>52709-86-1</t>
  </si>
  <si>
    <t>52709-87-2</t>
  </si>
  <si>
    <t>52712-05-7</t>
  </si>
  <si>
    <t>5271-27-2</t>
  </si>
  <si>
    <t>5271-38-5</t>
  </si>
  <si>
    <t>52715-93-2</t>
  </si>
  <si>
    <t>5271-60-3</t>
  </si>
  <si>
    <t>52716-17-3</t>
  </si>
  <si>
    <t>5271-67-0</t>
  </si>
  <si>
    <t>52717-05-2</t>
  </si>
  <si>
    <t>52717-06-3</t>
  </si>
  <si>
    <t>527-17-3</t>
  </si>
  <si>
    <t>52717-73-4</t>
  </si>
  <si>
    <t>52718-49-7</t>
  </si>
  <si>
    <t>52718-76-0</t>
  </si>
  <si>
    <t>52718-96-4</t>
  </si>
  <si>
    <t>527-20-8</t>
  </si>
  <si>
    <t>527-21-9</t>
  </si>
  <si>
    <t>52722-86-8</t>
  </si>
  <si>
    <t>52723-60-1</t>
  </si>
  <si>
    <t>52723-61-2</t>
  </si>
  <si>
    <t>5272-36-6</t>
  </si>
  <si>
    <t>52723-96-3</t>
  </si>
  <si>
    <t>5272-86-6</t>
  </si>
  <si>
    <t>52729-03-0</t>
  </si>
  <si>
    <t>52729-29-0</t>
  </si>
  <si>
    <t>52729-53-0</t>
  </si>
  <si>
    <t>527-31-1</t>
  </si>
  <si>
    <t>527-35-5</t>
  </si>
  <si>
    <t>52735-71-4</t>
  </si>
  <si>
    <t>52735-98-5</t>
  </si>
  <si>
    <t>52736-14-8</t>
  </si>
  <si>
    <t>52736-17-1</t>
  </si>
  <si>
    <t>5273-86-9</t>
  </si>
  <si>
    <t>52738-99-5</t>
  </si>
  <si>
    <t>52740-90-6</t>
  </si>
  <si>
    <t>52741-01-2</t>
  </si>
  <si>
    <t>52744-13-5</t>
  </si>
  <si>
    <t>52744-26-0</t>
  </si>
  <si>
    <t>52746-49-3</t>
  </si>
  <si>
    <t>5274-65-7</t>
  </si>
  <si>
    <t>5274-68-0</t>
  </si>
  <si>
    <t>5274-70-4</t>
  </si>
  <si>
    <t>52749-23-2</t>
  </si>
  <si>
    <t>5274-99-7</t>
  </si>
  <si>
    <t>527-52-6</t>
  </si>
  <si>
    <t>527-53-7</t>
  </si>
  <si>
    <t>527-54-8</t>
  </si>
  <si>
    <t>527-55-9</t>
  </si>
  <si>
    <t>52756-22-6</t>
  </si>
  <si>
    <t>52756-25-9</t>
  </si>
  <si>
    <t>527-57-1</t>
  </si>
  <si>
    <t>52757-89-8</t>
  </si>
  <si>
    <t>527-60-6</t>
  </si>
  <si>
    <t>52761-08-7</t>
  </si>
  <si>
    <t>527-61-7</t>
  </si>
  <si>
    <t>52762-65-9</t>
  </si>
  <si>
    <t>52762-67-1</t>
  </si>
  <si>
    <t>52762-69-3</t>
  </si>
  <si>
    <t>52762-70-6</t>
  </si>
  <si>
    <t>527-62-8</t>
  </si>
  <si>
    <t>52763-21-0</t>
  </si>
  <si>
    <t>52764-11-1</t>
  </si>
  <si>
    <t>52764-13-3</t>
  </si>
  <si>
    <t>52767-61-0</t>
  </si>
  <si>
    <t>52769-39-8</t>
  </si>
  <si>
    <t>527-69-5</t>
  </si>
  <si>
    <t>52771-02-5</t>
  </si>
  <si>
    <t>5277-11-2</t>
  </si>
  <si>
    <t>527-72-0</t>
  </si>
  <si>
    <t>527-73-1</t>
  </si>
  <si>
    <t>52773-66-7</t>
  </si>
  <si>
    <t>527-75-3</t>
  </si>
  <si>
    <t>52779-57-4</t>
  </si>
  <si>
    <t>52779-81-4</t>
  </si>
  <si>
    <t>52779-83-6</t>
  </si>
  <si>
    <t>52779-85-8</t>
  </si>
  <si>
    <t>52779-97-2</t>
  </si>
  <si>
    <t>52780-12-8</t>
  </si>
  <si>
    <t>52780-13-9</t>
  </si>
  <si>
    <t>52780-14-0</t>
  </si>
  <si>
    <t>52783-21-8</t>
  </si>
  <si>
    <t>5278-38-6</t>
  </si>
  <si>
    <t>527-84-4</t>
  </si>
  <si>
    <t>527-85-5</t>
  </si>
  <si>
    <t>52786-76-2</t>
  </si>
  <si>
    <t>52-78-8</t>
  </si>
  <si>
    <t>52788-68-8</t>
  </si>
  <si>
    <t>52788-71-3</t>
  </si>
  <si>
    <t>52788-78-0</t>
  </si>
  <si>
    <t>52788-79-1</t>
  </si>
  <si>
    <t>52788-80-4</t>
  </si>
  <si>
    <t>5278-95-5</t>
  </si>
  <si>
    <t>52789-62-5</t>
  </si>
  <si>
    <t>52789-73-8</t>
  </si>
  <si>
    <t>527-89-9</t>
  </si>
  <si>
    <t>52791-15-8</t>
  </si>
  <si>
    <t>52792-65-1</t>
  </si>
  <si>
    <t>52793-11-0</t>
  </si>
  <si>
    <t>52793-85-8</t>
  </si>
  <si>
    <t>52793-97-2</t>
  </si>
  <si>
    <t>52794-33-9</t>
  </si>
  <si>
    <t>52794-34-0</t>
  </si>
  <si>
    <t>52794-79-3</t>
  </si>
  <si>
    <t>52797-93-0</t>
  </si>
  <si>
    <t>528-04-1</t>
  </si>
  <si>
    <t>52806-53-8</t>
  </si>
  <si>
    <t>5280-66-0</t>
  </si>
  <si>
    <t>5280-68-2</t>
  </si>
  <si>
    <t>5280-69-3</t>
  </si>
  <si>
    <t>5280-74-0</t>
  </si>
  <si>
    <t>5280-78-4</t>
  </si>
  <si>
    <t>5280-80-8</t>
  </si>
  <si>
    <t>52809-07-1</t>
  </si>
  <si>
    <t>5281-04-9</t>
  </si>
  <si>
    <t>5281-09-4</t>
  </si>
  <si>
    <t>52811-70-8</t>
  </si>
  <si>
    <t>52811-80-0</t>
  </si>
  <si>
    <t>5281-20-9</t>
  </si>
  <si>
    <t>52814-38-7</t>
  </si>
  <si>
    <t>52814-39-8</t>
  </si>
  <si>
    <t>52814-86-5</t>
  </si>
  <si>
    <t>528-16-5</t>
  </si>
  <si>
    <t>52818-63-0</t>
  </si>
  <si>
    <t>52820-00-5</t>
  </si>
  <si>
    <t>528-21-2</t>
  </si>
  <si>
    <t>52821-24-6</t>
  </si>
  <si>
    <t>52821-30-4</t>
  </si>
  <si>
    <t>52825-28-2</t>
  </si>
  <si>
    <t>5282-80-4</t>
  </si>
  <si>
    <t>528-29-0</t>
  </si>
  <si>
    <t>52829-07-9</t>
  </si>
  <si>
    <t>52829-98-8</t>
  </si>
  <si>
    <t>52830-65-6</t>
  </si>
  <si>
    <t>52830-71-4</t>
  </si>
  <si>
    <t>52830-74-7</t>
  </si>
  <si>
    <t>52830-80-5</t>
  </si>
  <si>
    <t>52835-16-2</t>
  </si>
  <si>
    <t>52836-31-4</t>
  </si>
  <si>
    <t>5283-66-9</t>
  </si>
  <si>
    <t>5283-67-0</t>
  </si>
  <si>
    <t>52837-55-5</t>
  </si>
  <si>
    <t>52837-71-5</t>
  </si>
  <si>
    <t>52840-38-7</t>
  </si>
  <si>
    <t>52842-34-9</t>
  </si>
  <si>
    <t>5284-29-7</t>
  </si>
  <si>
    <t>528-43-8</t>
  </si>
  <si>
    <t>528-44-9</t>
  </si>
  <si>
    <t>528-45-0</t>
  </si>
  <si>
    <t>52845-07-5</t>
  </si>
  <si>
    <t>52846-56-7</t>
  </si>
  <si>
    <t>5284-66-2</t>
  </si>
  <si>
    <t>5284-73-1</t>
  </si>
  <si>
    <t>5284-75-3</t>
  </si>
  <si>
    <t>5284-79-7</t>
  </si>
  <si>
    <t>528-48-3</t>
  </si>
  <si>
    <t>52849-47-5</t>
  </si>
  <si>
    <t>528-50-7</t>
  </si>
  <si>
    <t>5285-18-7</t>
  </si>
  <si>
    <t>5285-31-4</t>
  </si>
  <si>
    <t>5285-41-6</t>
  </si>
  <si>
    <t>5285-60-9</t>
  </si>
  <si>
    <t>52856-54-9</t>
  </si>
  <si>
    <t>52-85-7</t>
  </si>
  <si>
    <t>52857-30-4</t>
  </si>
  <si>
    <t>528-58-5</t>
  </si>
  <si>
    <t>5285-85-8</t>
  </si>
  <si>
    <t>5286-38-4</t>
  </si>
  <si>
    <t>528-66-5</t>
  </si>
  <si>
    <t>52868-49-2</t>
  </si>
  <si>
    <t>52869-18-8</t>
  </si>
  <si>
    <t>52869-31-5</t>
  </si>
  <si>
    <t>52869-33-7</t>
  </si>
  <si>
    <t>52870-25-4</t>
  </si>
  <si>
    <t>52870-46-9</t>
  </si>
  <si>
    <t>52870-69-6</t>
  </si>
  <si>
    <t>52871-18-8</t>
  </si>
  <si>
    <t>5287-45-6</t>
  </si>
  <si>
    <t>528-75-6</t>
  </si>
  <si>
    <t>528-76-7</t>
  </si>
  <si>
    <t>528-79-0</t>
  </si>
  <si>
    <t>52-88-0</t>
  </si>
  <si>
    <t>52883-26-8</t>
  </si>
  <si>
    <t>52883-35-9</t>
  </si>
  <si>
    <t>52884-86-3</t>
  </si>
  <si>
    <t>52886-07-4</t>
  </si>
  <si>
    <t>52886-14-3</t>
  </si>
  <si>
    <t>52888-49-0</t>
  </si>
  <si>
    <t>52888-80-9</t>
  </si>
  <si>
    <t>52-89-1</t>
  </si>
  <si>
    <t>52891-01-7</t>
  </si>
  <si>
    <t>528-92-7</t>
  </si>
  <si>
    <t>52892-97-4</t>
  </si>
  <si>
    <t>52892-98-5</t>
  </si>
  <si>
    <t>52894-02-7</t>
  </si>
  <si>
    <t>52894-25-4</t>
  </si>
  <si>
    <t>528-96-1</t>
  </si>
  <si>
    <t>52897-04-8</t>
  </si>
  <si>
    <t>528-97-2</t>
  </si>
  <si>
    <t>5289-74-7</t>
  </si>
  <si>
    <t>52898-18-7</t>
  </si>
  <si>
    <t>52899-07-7</t>
  </si>
  <si>
    <t>52899-27-1</t>
  </si>
  <si>
    <t>52899-59-9</t>
  </si>
  <si>
    <t>52899-68-0</t>
  </si>
  <si>
    <t>529-00-0</t>
  </si>
  <si>
    <t>52900-31-9</t>
  </si>
  <si>
    <t>52900-93-3</t>
  </si>
  <si>
    <t>529-02-2</t>
  </si>
  <si>
    <t>5290-24-4</t>
  </si>
  <si>
    <t>5290-25-5</t>
  </si>
  <si>
    <t>5290-29-9</t>
  </si>
  <si>
    <t>52-90-4</t>
  </si>
  <si>
    <t>529-05-5</t>
  </si>
  <si>
    <t>5290-62-0</t>
  </si>
  <si>
    <t>52907-07-0</t>
  </si>
  <si>
    <t>529-08-8</t>
  </si>
  <si>
    <t>52908-82-4</t>
  </si>
  <si>
    <t>52914-63-3</t>
  </si>
  <si>
    <t>5291-77-0</t>
  </si>
  <si>
    <t>52918-29-3</t>
  </si>
  <si>
    <t>52918-63-5</t>
  </si>
  <si>
    <t>529-19-1</t>
  </si>
  <si>
    <t>529-20-4</t>
  </si>
  <si>
    <t>52921-08-1</t>
  </si>
  <si>
    <t>529-21-5</t>
  </si>
  <si>
    <t>5292-21-7</t>
  </si>
  <si>
    <t>529-23-7</t>
  </si>
  <si>
    <t>5292-43-3</t>
  </si>
  <si>
    <t>5292-45-5</t>
  </si>
  <si>
    <t>5292-47-7</t>
  </si>
  <si>
    <t>5292-51-3</t>
  </si>
  <si>
    <t>5292-53-5</t>
  </si>
  <si>
    <t>529-27-1</t>
  </si>
  <si>
    <t>52927-74-9</t>
  </si>
  <si>
    <t>529-28-2</t>
  </si>
  <si>
    <t>52928-43-5</t>
  </si>
  <si>
    <t>529-32-8</t>
  </si>
  <si>
    <t>52933-07-0</t>
  </si>
  <si>
    <t>529-33-9</t>
  </si>
  <si>
    <t>529-34-0</t>
  </si>
  <si>
    <t>529-35-1</t>
  </si>
  <si>
    <t>529-36-2</t>
  </si>
  <si>
    <t>52936-64-8</t>
  </si>
  <si>
    <t>52937-90-3</t>
  </si>
  <si>
    <t>5293-83-4</t>
  </si>
  <si>
    <t>529-38-4</t>
  </si>
  <si>
    <t>5293-84-5</t>
  </si>
  <si>
    <t>52938-91-7</t>
  </si>
  <si>
    <t>529-39-5</t>
  </si>
  <si>
    <t>52941-80-7</t>
  </si>
  <si>
    <t>52942-31-1</t>
  </si>
  <si>
    <t>529-44-2</t>
  </si>
  <si>
    <t>5294-61-1</t>
  </si>
  <si>
    <t>52948-41-1</t>
  </si>
  <si>
    <t>52950-18-2</t>
  </si>
  <si>
    <t>52950-19-3</t>
  </si>
  <si>
    <t>52951-38-9</t>
  </si>
  <si>
    <t>52955-40-5</t>
  </si>
  <si>
    <t>529-55-5</t>
  </si>
  <si>
    <t>52956-81-7</t>
  </si>
  <si>
    <t>52956-82-8</t>
  </si>
  <si>
    <t>52957-16-1</t>
  </si>
  <si>
    <t>52959-32-7</t>
  </si>
  <si>
    <t>52959-43-0</t>
  </si>
  <si>
    <t>529-59-9</t>
  </si>
  <si>
    <t>52962-42-2</t>
  </si>
  <si>
    <t>52962-99-9</t>
  </si>
  <si>
    <t>5296-40-2</t>
  </si>
  <si>
    <t>52964-39-3</t>
  </si>
  <si>
    <t>529-64-6</t>
  </si>
  <si>
    <t>529-65-7</t>
  </si>
  <si>
    <t>5296-64-0</t>
  </si>
  <si>
    <t>529-68-0</t>
  </si>
  <si>
    <t>529-69-1</t>
  </si>
  <si>
    <t>5297-05-2</t>
  </si>
  <si>
    <t>5297-10-9</t>
  </si>
  <si>
    <t>52972-16-4</t>
  </si>
  <si>
    <t>529-75-9</t>
  </si>
  <si>
    <t>52977-50-1</t>
  </si>
  <si>
    <t>529-78-2</t>
  </si>
  <si>
    <t>52980-28-6</t>
  </si>
  <si>
    <t>529-80-6</t>
  </si>
  <si>
    <t>5298-13-5</t>
  </si>
  <si>
    <t>529-84-0</t>
  </si>
  <si>
    <t>5298-71-5</t>
  </si>
  <si>
    <t>52989-50-1</t>
  </si>
  <si>
    <t>529-94-2</t>
  </si>
  <si>
    <t>5299-52-5</t>
  </si>
  <si>
    <t>529-96-4</t>
  </si>
  <si>
    <t>52998-13-7</t>
  </si>
  <si>
    <t>52998-88-6</t>
  </si>
  <si>
    <t>5300-03-8</t>
  </si>
  <si>
    <t>53001-73-3</t>
  </si>
  <si>
    <t>53003-10-4</t>
  </si>
  <si>
    <t>53004-93-6</t>
  </si>
  <si>
    <t>53007-06-0</t>
  </si>
  <si>
    <t>530-08-5</t>
  </si>
  <si>
    <t>53012-41-2</t>
  </si>
  <si>
    <t>53014-11-2</t>
  </si>
  <si>
    <t>530-14-3</t>
  </si>
  <si>
    <t>53014-37-2</t>
  </si>
  <si>
    <t>53014-38-3</t>
  </si>
  <si>
    <t>53016-31-2</t>
  </si>
  <si>
    <t>5301-78-0</t>
  </si>
  <si>
    <t>53018-24-9</t>
  </si>
  <si>
    <t>53018-26-1</t>
  </si>
  <si>
    <t>53019-53-7</t>
  </si>
  <si>
    <t>53019-76-4</t>
  </si>
  <si>
    <t>53020-09-0</t>
  </si>
  <si>
    <t>53-02-1</t>
  </si>
  <si>
    <t>5302-45-4</t>
  </si>
  <si>
    <t>5302-76-1</t>
  </si>
  <si>
    <t>530-31-4</t>
  </si>
  <si>
    <t>53-03-2</t>
  </si>
  <si>
    <t>5303-24-2</t>
  </si>
  <si>
    <t>5303-25-3</t>
  </si>
  <si>
    <t>5303-26-4</t>
  </si>
  <si>
    <t>53034-85-8</t>
  </si>
  <si>
    <t>53034-92-7</t>
  </si>
  <si>
    <t>53036-49-0</t>
  </si>
  <si>
    <t>5303-65-1</t>
  </si>
  <si>
    <t>5304-29-0</t>
  </si>
  <si>
    <t>53043-28-0</t>
  </si>
  <si>
    <t>530-43-8</t>
  </si>
  <si>
    <t>53044-59-0</t>
  </si>
  <si>
    <t>530-44-9</t>
  </si>
  <si>
    <t>530-45-0</t>
  </si>
  <si>
    <t>5304-59-6</t>
  </si>
  <si>
    <t>53046-85-8</t>
  </si>
  <si>
    <t>530-47-2</t>
  </si>
  <si>
    <t>530-48-3</t>
  </si>
  <si>
    <t>53048-62-7</t>
  </si>
  <si>
    <t>53050-32-1</t>
  </si>
  <si>
    <t>53050-46-7</t>
  </si>
  <si>
    <t>530-50-7</t>
  </si>
  <si>
    <t>53052-03-2</t>
  </si>
  <si>
    <t>53053-51-3</t>
  </si>
  <si>
    <t>53053-56-8</t>
  </si>
  <si>
    <t>53-05-4</t>
  </si>
  <si>
    <t>53054-07-2</t>
  </si>
  <si>
    <t>530-54-1</t>
  </si>
  <si>
    <t>53054-11-8</t>
  </si>
  <si>
    <t>53054-76-5</t>
  </si>
  <si>
    <t>53055-05-3</t>
  </si>
  <si>
    <t>530-55-2</t>
  </si>
  <si>
    <t>53056-20-5</t>
  </si>
  <si>
    <t>530-56-3</t>
  </si>
  <si>
    <t>530-57-4</t>
  </si>
  <si>
    <t>53057-53-7</t>
  </si>
  <si>
    <t>5305-82-8</t>
  </si>
  <si>
    <t>530-59-6</t>
  </si>
  <si>
    <t>53061-07-7</t>
  </si>
  <si>
    <t>53061-10-2</t>
  </si>
  <si>
    <t>53061-21-5</t>
  </si>
  <si>
    <t>530-62-1</t>
  </si>
  <si>
    <t>530-64-3</t>
  </si>
  <si>
    <t>53064-74-7</t>
  </si>
  <si>
    <t>53064-79-2</t>
  </si>
  <si>
    <t>53-06-5</t>
  </si>
  <si>
    <t>530-65-4</t>
  </si>
  <si>
    <t>53066-19-6</t>
  </si>
  <si>
    <t>530-66-5</t>
  </si>
  <si>
    <t>53067-10-0</t>
  </si>
  <si>
    <t>53067-74-6</t>
  </si>
  <si>
    <t>5306-85-4</t>
  </si>
  <si>
    <t>5306-98-9</t>
  </si>
  <si>
    <t>5307-02-8</t>
  </si>
  <si>
    <t>5307-03-9</t>
  </si>
  <si>
    <t>5307-14-2</t>
  </si>
  <si>
    <t>53074-96-7</t>
  </si>
  <si>
    <t>53075-09-5</t>
  </si>
  <si>
    <t>53075-46-0</t>
  </si>
  <si>
    <t>53075-50-6</t>
  </si>
  <si>
    <t>530-75-6</t>
  </si>
  <si>
    <t>53076-26-9</t>
  </si>
  <si>
    <t>53077-21-7</t>
  </si>
  <si>
    <t>530-78-9</t>
  </si>
  <si>
    <t>5307-99-3</t>
  </si>
  <si>
    <t>53082-57-8</t>
  </si>
  <si>
    <t>5308-25-8</t>
  </si>
  <si>
    <t>53082-58-9</t>
  </si>
  <si>
    <t>530826</t>
  </si>
  <si>
    <t>530-85-8</t>
  </si>
  <si>
    <t>53086-13-8</t>
  </si>
  <si>
    <t>53086-14-9</t>
  </si>
  <si>
    <t>53091-46-6</t>
  </si>
  <si>
    <t>530-91-6</t>
  </si>
  <si>
    <t>5309-16-0</t>
  </si>
  <si>
    <t>53092-50-5</t>
  </si>
  <si>
    <t>53092-52-7</t>
  </si>
  <si>
    <t>53092-64-1</t>
  </si>
  <si>
    <t>530-93-8</t>
  </si>
  <si>
    <t>5309-52-4</t>
  </si>
  <si>
    <t>530-97-2</t>
  </si>
  <si>
    <t>53097-59-9</t>
  </si>
  <si>
    <t>53097-60-2</t>
  </si>
  <si>
    <t>53100-44-0</t>
  </si>
  <si>
    <t>531-02-2</t>
  </si>
  <si>
    <t>53103-58-5</t>
  </si>
  <si>
    <t>53104-06-6</t>
  </si>
  <si>
    <t>53104-89-5</t>
  </si>
  <si>
    <t>53106-13-1</t>
  </si>
  <si>
    <t>53108-50-2</t>
  </si>
  <si>
    <t>53109-18-5</t>
  </si>
  <si>
    <t>53109-32-3</t>
  </si>
  <si>
    <t>5311-05-7</t>
  </si>
  <si>
    <t>53111-20-9</t>
  </si>
  <si>
    <t>53112-28-0</t>
  </si>
  <si>
    <t>531-12-4</t>
  </si>
  <si>
    <t>53114-47-9</t>
  </si>
  <si>
    <t>53114-57-1</t>
  </si>
  <si>
    <t>531-14-6</t>
  </si>
  <si>
    <t>531-18-0</t>
  </si>
  <si>
    <t>5311-88-6</t>
  </si>
  <si>
    <t>53120-26-6</t>
  </si>
  <si>
    <t>53120-27-7</t>
  </si>
  <si>
    <t>53122-42-2</t>
  </si>
  <si>
    <t>53123-81-2</t>
  </si>
  <si>
    <t>531-26-0</t>
  </si>
  <si>
    <t>53126-05-9</t>
  </si>
  <si>
    <t>53126-06-0</t>
  </si>
  <si>
    <t>53126-63-9</t>
  </si>
  <si>
    <t>53126-64-0</t>
  </si>
  <si>
    <t>53126-67-3</t>
  </si>
  <si>
    <t>531-29-3</t>
  </si>
  <si>
    <t>5312-97-0</t>
  </si>
  <si>
    <t>53131-20-7</t>
  </si>
  <si>
    <t>53131-82-1</t>
  </si>
  <si>
    <t>53132-01-7</t>
  </si>
  <si>
    <t>5313-35-9</t>
  </si>
  <si>
    <t>531-35-1</t>
  </si>
  <si>
    <t>53135-64-1</t>
  </si>
  <si>
    <t>531-37-3</t>
  </si>
  <si>
    <t>53138-45-7</t>
  </si>
  <si>
    <t>531-40-8</t>
  </si>
  <si>
    <t>5314-31-8</t>
  </si>
  <si>
    <t>53144-54-0</t>
  </si>
  <si>
    <t>5314-55-6</t>
  </si>
  <si>
    <t>53146-47-7</t>
  </si>
  <si>
    <t>53148-32-6</t>
  </si>
  <si>
    <t>53151-01-2</t>
  </si>
  <si>
    <t>53151-79-4</t>
  </si>
  <si>
    <t>53151-84-1</t>
  </si>
  <si>
    <t>531-52-2</t>
  </si>
  <si>
    <t>53152-21-9</t>
  </si>
  <si>
    <t>5315-25-3</t>
  </si>
  <si>
    <t>531-53-3</t>
  </si>
  <si>
    <t>53153-66-5</t>
  </si>
  <si>
    <t>53153-67-6</t>
  </si>
  <si>
    <t>531-55-5</t>
  </si>
  <si>
    <t>531-57-7</t>
  </si>
  <si>
    <t>5315-79-7</t>
  </si>
  <si>
    <t>531-58-8</t>
  </si>
  <si>
    <t>531-59-9</t>
  </si>
  <si>
    <t>53161-46-9</t>
  </si>
  <si>
    <t>53163-97-6</t>
  </si>
  <si>
    <t>53164-05-9</t>
  </si>
  <si>
    <t>5316-74-5</t>
  </si>
  <si>
    <t>53167-78-5</t>
  </si>
  <si>
    <t>531-67-9</t>
  </si>
  <si>
    <t>53171-44-1</t>
  </si>
  <si>
    <t>53172-03-5</t>
  </si>
  <si>
    <t>5317-32-8</t>
  </si>
  <si>
    <t>5317-33-9</t>
  </si>
  <si>
    <t>531-73-7</t>
  </si>
  <si>
    <t>53175-28-3</t>
  </si>
  <si>
    <t>531-75-9</t>
  </si>
  <si>
    <t>531-76-0</t>
  </si>
  <si>
    <t>5317-66-8</t>
  </si>
  <si>
    <t>5317-89-5</t>
  </si>
  <si>
    <t>53179-04-7</t>
  </si>
  <si>
    <t>53179-07-0</t>
  </si>
  <si>
    <t>531-81-7</t>
  </si>
  <si>
    <t>53183-57-6</t>
  </si>
  <si>
    <t>53184-67-1</t>
  </si>
  <si>
    <t>53184-75-1</t>
  </si>
  <si>
    <t>531-85-1</t>
  </si>
  <si>
    <t>53185-52-7</t>
  </si>
  <si>
    <t>53185-69-6</t>
  </si>
  <si>
    <t>531-86-2</t>
  </si>
  <si>
    <t>5318-76-3</t>
  </si>
  <si>
    <t>53188-07-1</t>
  </si>
  <si>
    <t>53188-20-8</t>
  </si>
  <si>
    <t>53-18-9</t>
  </si>
  <si>
    <t>531-91-9</t>
  </si>
  <si>
    <t>531-95-3</t>
  </si>
  <si>
    <t>53201-62-0</t>
  </si>
  <si>
    <t>53201-66-4</t>
  </si>
  <si>
    <t>53201-67-5</t>
  </si>
  <si>
    <t>532-02-5</t>
  </si>
  <si>
    <t>53202-61-2</t>
  </si>
  <si>
    <t>532-03-6</t>
  </si>
  <si>
    <t>532-05-8</t>
  </si>
  <si>
    <t>5320-75-2</t>
  </si>
  <si>
    <t>53207-58-2</t>
  </si>
  <si>
    <t>532-08-1</t>
  </si>
  <si>
    <t>53209-19-1</t>
  </si>
  <si>
    <t>532-12-7</t>
  </si>
  <si>
    <t>5321-31-3</t>
  </si>
  <si>
    <t>53-21-4</t>
  </si>
  <si>
    <t>53214-30-5</t>
  </si>
  <si>
    <t>53214-57-6</t>
  </si>
  <si>
    <t>5321-47-1</t>
  </si>
  <si>
    <t>5321-48-2</t>
  </si>
  <si>
    <t>5321-49-3</t>
  </si>
  <si>
    <t>5321-61-9</t>
  </si>
  <si>
    <t>5321-63-1</t>
  </si>
  <si>
    <t>532-18-3</t>
  </si>
  <si>
    <t>53219-21-9</t>
  </si>
  <si>
    <t>53219-90-2</t>
  </si>
  <si>
    <t>53220-21-6</t>
  </si>
  <si>
    <t>53220-22-7</t>
  </si>
  <si>
    <t>53222-92-7</t>
  </si>
  <si>
    <t>532-24-1</t>
  </si>
  <si>
    <t>53225-40-4</t>
  </si>
  <si>
    <t>532-27-4</t>
  </si>
  <si>
    <t>532-28-5</t>
  </si>
  <si>
    <t>532-31-0</t>
  </si>
  <si>
    <t>532-32-1</t>
  </si>
  <si>
    <t>5323-27-3</t>
  </si>
  <si>
    <t>53233-89-9</t>
  </si>
  <si>
    <t>532-34-3</t>
  </si>
  <si>
    <t>5323-50-2</t>
  </si>
  <si>
    <t>5323-87-5</t>
  </si>
  <si>
    <t>5323-95-5</t>
  </si>
  <si>
    <t>5324-06-1</t>
  </si>
  <si>
    <t>53240-89-4</t>
  </si>
  <si>
    <t>5324-12-9</t>
  </si>
  <si>
    <t>53242-76-5</t>
  </si>
  <si>
    <t>53242-88-9</t>
  </si>
  <si>
    <t>5324-30-1</t>
  </si>
  <si>
    <t>532-43-4</t>
  </si>
  <si>
    <t>53243-59-7</t>
  </si>
  <si>
    <t>53243-60-0</t>
  </si>
  <si>
    <t>53248-86-5</t>
  </si>
  <si>
    <t>532-48-9</t>
  </si>
  <si>
    <t>53250-83-2</t>
  </si>
  <si>
    <t>53251-94-8</t>
  </si>
  <si>
    <t>5325-20-2</t>
  </si>
  <si>
    <t>5325-43-9</t>
  </si>
  <si>
    <t>532-54-7</t>
  </si>
  <si>
    <t>532-55-8</t>
  </si>
  <si>
    <t>5325-97-3</t>
  </si>
  <si>
    <t>5326-23-8</t>
  </si>
  <si>
    <t>532-62-7</t>
  </si>
  <si>
    <t>5326-27-2</t>
  </si>
  <si>
    <t>5326-34-1</t>
  </si>
  <si>
    <t>53263-58-4</t>
  </si>
  <si>
    <t>5326-38-5</t>
  </si>
  <si>
    <t>5326-47-6</t>
  </si>
  <si>
    <t>532-64-9</t>
  </si>
  <si>
    <t>532-65-0</t>
  </si>
  <si>
    <t>53266-94-7</t>
  </si>
  <si>
    <t>5326-80-7</t>
  </si>
  <si>
    <t>5326-92-1</t>
  </si>
  <si>
    <t>5327-02-6</t>
  </si>
  <si>
    <t>53270-74-9</t>
  </si>
  <si>
    <t>53274-53-6</t>
  </si>
  <si>
    <t>5327-59-3</t>
  </si>
  <si>
    <t>532-76-3</t>
  </si>
  <si>
    <t>5327-72-0</t>
  </si>
  <si>
    <t>532-77-4</t>
  </si>
  <si>
    <t>5327-91-3</t>
  </si>
  <si>
    <t>53279-72-4</t>
  </si>
  <si>
    <t>5328-01-8</t>
  </si>
  <si>
    <t>53280-20-9</t>
  </si>
  <si>
    <t>532-80-9</t>
  </si>
  <si>
    <t>53281-25-7</t>
  </si>
  <si>
    <t>53281-37-1</t>
  </si>
  <si>
    <t>532-82-1</t>
  </si>
  <si>
    <t>53282-28-3</t>
  </si>
  <si>
    <t>5328-37-0</t>
  </si>
  <si>
    <t>53285-61-3</t>
  </si>
  <si>
    <t>5328-63-2</t>
  </si>
  <si>
    <t>532-87-6</t>
  </si>
  <si>
    <t>5328-97-2</t>
  </si>
  <si>
    <t>5329-12-4</t>
  </si>
  <si>
    <t>5329-14-6</t>
  </si>
  <si>
    <t>5329-21-5</t>
  </si>
  <si>
    <t>5329-29-3</t>
  </si>
  <si>
    <t>532-93-4</t>
  </si>
  <si>
    <t>532959-63-0</t>
  </si>
  <si>
    <t>532-96-7</t>
  </si>
  <si>
    <t>5329-79-3</t>
  </si>
  <si>
    <t>53298-29-6</t>
  </si>
  <si>
    <t>53298-30-9</t>
  </si>
  <si>
    <t>5330-17-6</t>
  </si>
  <si>
    <t>5330-18-7</t>
  </si>
  <si>
    <t>5330-29-0</t>
  </si>
  <si>
    <t>5330-38-1</t>
  </si>
  <si>
    <t>53304-32-8</t>
  </si>
  <si>
    <t>53304-33-9</t>
  </si>
  <si>
    <t>53304-43-1</t>
  </si>
  <si>
    <t>53305-44-5</t>
  </si>
  <si>
    <t>533-06-2</t>
  </si>
  <si>
    <t>53306-54-0</t>
  </si>
  <si>
    <t>533-08-4</t>
  </si>
  <si>
    <t>53309-89-0</t>
  </si>
  <si>
    <t>5331-14-6</t>
  </si>
  <si>
    <t>5331-23-7</t>
  </si>
  <si>
    <t>53312-79-1</t>
  </si>
  <si>
    <t>5331-28-2</t>
  </si>
  <si>
    <t>5331-32-8</t>
  </si>
  <si>
    <t>5331-37-3</t>
  </si>
  <si>
    <t>5331-43-1</t>
  </si>
  <si>
    <t>53314-61-7</t>
  </si>
  <si>
    <t>53314-64-0</t>
  </si>
  <si>
    <t>53314-66-2</t>
  </si>
  <si>
    <t>5331-48-6</t>
  </si>
  <si>
    <t>533-15-3</t>
  </si>
  <si>
    <t>5331-58-8</t>
  </si>
  <si>
    <t>53-31-6</t>
  </si>
  <si>
    <t>5331-64-6</t>
  </si>
  <si>
    <t>53317-05-8</t>
  </si>
  <si>
    <t>533-17-5</t>
  </si>
  <si>
    <t>5331-77-1</t>
  </si>
  <si>
    <t>533-18-6</t>
  </si>
  <si>
    <t>5331-91-9</t>
  </si>
  <si>
    <t>5332-06-9</t>
  </si>
  <si>
    <t>53320-86-8</t>
  </si>
  <si>
    <t>533-22-2</t>
  </si>
  <si>
    <t>5332-24-1</t>
  </si>
  <si>
    <t>5332-25-2</t>
  </si>
  <si>
    <t>5332-26-3</t>
  </si>
  <si>
    <t>533-23-3</t>
  </si>
  <si>
    <t>5332-41-2</t>
  </si>
  <si>
    <t>53324-72-4</t>
  </si>
  <si>
    <t>5332-73-0</t>
  </si>
  <si>
    <t>533-30-2</t>
  </si>
  <si>
    <t>533-31-3</t>
  </si>
  <si>
    <t>53332-27-7</t>
  </si>
  <si>
    <t>53332-28-8</t>
  </si>
  <si>
    <t>53332-30-2</t>
  </si>
  <si>
    <t>533-32-4</t>
  </si>
  <si>
    <t>53332-62-0</t>
  </si>
  <si>
    <t>53332-87-9</t>
  </si>
  <si>
    <t>53334-09-1</t>
  </si>
  <si>
    <t>5333-42-6</t>
  </si>
  <si>
    <t>5333-44-8</t>
  </si>
  <si>
    <t>533-35-7</t>
  </si>
  <si>
    <t>5333-63-1</t>
  </si>
  <si>
    <t>533-37-9</t>
  </si>
  <si>
    <t>53-33-8</t>
  </si>
  <si>
    <t>53338-05-9</t>
  </si>
  <si>
    <t>53338-06-0</t>
  </si>
  <si>
    <t>5333-83-5</t>
  </si>
  <si>
    <t>5333-84-6</t>
  </si>
  <si>
    <t>5333-86-8</t>
  </si>
  <si>
    <t>5333-88-0</t>
  </si>
  <si>
    <t>53340-16-2</t>
  </si>
  <si>
    <t>5334-09-8</t>
  </si>
  <si>
    <t>5334-23-6</t>
  </si>
  <si>
    <t>5334-30-5</t>
  </si>
  <si>
    <t>5334-31-6</t>
  </si>
  <si>
    <t>5334-43-0</t>
  </si>
  <si>
    <t>533-45-9</t>
  </si>
  <si>
    <t>53348-04-2</t>
  </si>
  <si>
    <t>533-48-2</t>
  </si>
  <si>
    <t>53-34-9</t>
  </si>
  <si>
    <t>533-49-3</t>
  </si>
  <si>
    <t>53-35-0</t>
  </si>
  <si>
    <t>53350-33-7</t>
  </si>
  <si>
    <t>5335-05-7</t>
  </si>
  <si>
    <t>53350-83-7</t>
  </si>
  <si>
    <t>533526-66-2</t>
  </si>
  <si>
    <t>533-58-4</t>
  </si>
  <si>
    <t>533-60-8</t>
  </si>
  <si>
    <t>53360-86-4</t>
  </si>
  <si>
    <t>53-36-1</t>
  </si>
  <si>
    <t>533-62-0</t>
  </si>
  <si>
    <t>53363-87-4</t>
  </si>
  <si>
    <t>53363-96-5</t>
  </si>
  <si>
    <t>5336-57-2</t>
  </si>
  <si>
    <t>5336-74-3</t>
  </si>
  <si>
    <t>533-67-5</t>
  </si>
  <si>
    <t>5336-75-4</t>
  </si>
  <si>
    <t>533-68-6</t>
  </si>
  <si>
    <t>5336-90-3</t>
  </si>
  <si>
    <t>53369-40-7</t>
  </si>
  <si>
    <t>53369-71-4</t>
  </si>
  <si>
    <t>53370-43-7</t>
  </si>
  <si>
    <t>53370-90-4</t>
  </si>
  <si>
    <t>5337-17-7</t>
  </si>
  <si>
    <t>5337-19-9</t>
  </si>
  <si>
    <t>53371-99-6</t>
  </si>
  <si>
    <t>533-73-3</t>
  </si>
  <si>
    <t>5337-36-0</t>
  </si>
  <si>
    <t>533-74-4</t>
  </si>
  <si>
    <t>533-75-5</t>
  </si>
  <si>
    <t>53375-50-1</t>
  </si>
  <si>
    <t>5337-60-0</t>
  </si>
  <si>
    <t>5337-72-4</t>
  </si>
  <si>
    <t>5337-79-1</t>
  </si>
  <si>
    <t>53378-51-1</t>
  </si>
  <si>
    <t>53378-52-2</t>
  </si>
  <si>
    <t>53378-90-8</t>
  </si>
  <si>
    <t>5337-93-9</t>
  </si>
  <si>
    <t>53380-22-6</t>
  </si>
  <si>
    <t>53380-23-7</t>
  </si>
  <si>
    <t>5338-10-3</t>
  </si>
  <si>
    <t>5338-18-1</t>
  </si>
  <si>
    <t>53384-42-2</t>
  </si>
  <si>
    <t>5338-44-3</t>
  </si>
  <si>
    <t>5338-65-8</t>
  </si>
  <si>
    <t>53387-38-5</t>
  </si>
  <si>
    <t>533884-09-2</t>
  </si>
  <si>
    <t>533-90-4</t>
  </si>
  <si>
    <t>5339-26-4</t>
  </si>
  <si>
    <t>53-39-4</t>
  </si>
  <si>
    <t>533-96-0</t>
  </si>
  <si>
    <t>5339-62-8</t>
  </si>
  <si>
    <t>5339-74-2</t>
  </si>
  <si>
    <t>5339-80-0</t>
  </si>
  <si>
    <t>53398-08-6</t>
  </si>
  <si>
    <t>53398-09-7</t>
  </si>
  <si>
    <t>533-98-2</t>
  </si>
  <si>
    <t>5339-85-5</t>
  </si>
  <si>
    <t>53398-78-0</t>
  </si>
  <si>
    <t>53398-80-4</t>
  </si>
  <si>
    <t>53398-81-5</t>
  </si>
  <si>
    <t>53398-83-7</t>
  </si>
  <si>
    <t>53398-84-8</t>
  </si>
  <si>
    <t>53398-85-9</t>
  </si>
  <si>
    <t>53398-86-0</t>
  </si>
  <si>
    <t>53398-90-6</t>
  </si>
  <si>
    <t>53399-81-8</t>
  </si>
  <si>
    <t>534-00-9</t>
  </si>
  <si>
    <t>53402-10-1</t>
  </si>
  <si>
    <t>534-03-2</t>
  </si>
  <si>
    <t>5340-36-3</t>
  </si>
  <si>
    <t>53403-97-7</t>
  </si>
  <si>
    <t>5340-41-0</t>
  </si>
  <si>
    <t>53404-10-7</t>
  </si>
  <si>
    <t>53404-14-1</t>
  </si>
  <si>
    <t>53404-18-5</t>
  </si>
  <si>
    <t>53404-19-6</t>
  </si>
  <si>
    <t>53404-31-2</t>
  </si>
  <si>
    <t>53404-32-3</t>
  </si>
  <si>
    <t>53404-39-0</t>
  </si>
  <si>
    <t>53404-43-6</t>
  </si>
  <si>
    <t>53404-48-1</t>
  </si>
  <si>
    <t>53404-51-6</t>
  </si>
  <si>
    <t>53404-61-8</t>
  </si>
  <si>
    <t>53404-76-5</t>
  </si>
  <si>
    <t>53404-82-3</t>
  </si>
  <si>
    <t>53404-86-7</t>
  </si>
  <si>
    <t>5340-48-7</t>
  </si>
  <si>
    <t>53405-97-3</t>
  </si>
  <si>
    <t>53405-98-4</t>
  </si>
  <si>
    <t>534-07-6</t>
  </si>
  <si>
    <t>5340-78-3</t>
  </si>
  <si>
    <t>534-08-7</t>
  </si>
  <si>
    <t>5340-88-5</t>
  </si>
  <si>
    <t>53411-33-9</t>
  </si>
  <si>
    <t>53412-85-4</t>
  </si>
  <si>
    <t>534-13-4</t>
  </si>
  <si>
    <t>534-15-6</t>
  </si>
  <si>
    <t>5341-58-2</t>
  </si>
  <si>
    <t>534-16-7</t>
  </si>
  <si>
    <t>53417-29-1</t>
  </si>
  <si>
    <t>53-41-8</t>
  </si>
  <si>
    <t>534-18-9</t>
  </si>
  <si>
    <t>5341-95-7</t>
  </si>
  <si>
    <t>53422-09-6</t>
  </si>
  <si>
    <t>53422-16-5</t>
  </si>
  <si>
    <t>534-22-5</t>
  </si>
  <si>
    <t>53423-65-7</t>
  </si>
  <si>
    <t>534-25-8</t>
  </si>
  <si>
    <t>53425-82-4</t>
  </si>
  <si>
    <t>534-26-9</t>
  </si>
  <si>
    <t>53432-05-6</t>
  </si>
  <si>
    <t>5343-44-2</t>
  </si>
  <si>
    <t>534-34-9</t>
  </si>
  <si>
    <t>5343-52-2</t>
  </si>
  <si>
    <t>5343-92-0</t>
  </si>
  <si>
    <t>53440-12-3</t>
  </si>
  <si>
    <t>5344-27-4</t>
  </si>
  <si>
    <t>53443-93-9</t>
  </si>
  <si>
    <t>5344-48-9</t>
  </si>
  <si>
    <t>5344-49-0</t>
  </si>
  <si>
    <t>53445-37-7</t>
  </si>
  <si>
    <t>5344-58-1</t>
  </si>
  <si>
    <t>534-46-3</t>
  </si>
  <si>
    <t>53446-63-2</t>
  </si>
  <si>
    <t>5344-78-5</t>
  </si>
  <si>
    <t>53448-07-0</t>
  </si>
  <si>
    <t>5344-82-1</t>
  </si>
  <si>
    <t>53448-53-6</t>
  </si>
  <si>
    <t>5344-88-7</t>
  </si>
  <si>
    <t>5344-90-1</t>
  </si>
  <si>
    <t>53449-14-2</t>
  </si>
  <si>
    <t>53449-58-4</t>
  </si>
  <si>
    <t>5345-01-7</t>
  </si>
  <si>
    <t>53451-16-4</t>
  </si>
  <si>
    <t>534-52-1</t>
  </si>
  <si>
    <t>53452-65-6</t>
  </si>
  <si>
    <t>5345-42-6</t>
  </si>
  <si>
    <t>53454-43-6</t>
  </si>
  <si>
    <t>5345-47-1</t>
  </si>
  <si>
    <t>5345-53-9</t>
  </si>
  <si>
    <t>5345-54-0</t>
  </si>
  <si>
    <t>5345-73-3</t>
  </si>
  <si>
    <t>53458-16-5</t>
  </si>
  <si>
    <t>5345-89-1</t>
  </si>
  <si>
    <t>53459-38-4</t>
  </si>
  <si>
    <t>534-59-8</t>
  </si>
  <si>
    <t>53460-02-9</t>
  </si>
  <si>
    <t>53460-09-6</t>
  </si>
  <si>
    <t>53460-46-1</t>
  </si>
  <si>
    <t>53461-82-8</t>
  </si>
  <si>
    <t>53461-86-2</t>
  </si>
  <si>
    <t>53-46-3</t>
  </si>
  <si>
    <t>53463-68-6</t>
  </si>
  <si>
    <t>534-64-5</t>
  </si>
  <si>
    <t>53464-72-5</t>
  </si>
  <si>
    <t>53467-11-1</t>
  </si>
  <si>
    <t>534-67-8</t>
  </si>
  <si>
    <t>5346-83-8</t>
  </si>
  <si>
    <t>534-69-0</t>
  </si>
  <si>
    <t>5346-90-7</t>
  </si>
  <si>
    <t>53473-28-2</t>
  </si>
  <si>
    <t>534-73-6</t>
  </si>
  <si>
    <t>53475-15-3</t>
  </si>
  <si>
    <t>53478-57-2</t>
  </si>
  <si>
    <t>53478-90-3</t>
  </si>
  <si>
    <t>53483-70-8</t>
  </si>
  <si>
    <t>53484-10-9</t>
  </si>
  <si>
    <t>5348-42-5</t>
  </si>
  <si>
    <t>534-85-0</t>
  </si>
  <si>
    <t>5348-51-6</t>
  </si>
  <si>
    <t>5348-74-3</t>
  </si>
  <si>
    <t>53488-14-5</t>
  </si>
  <si>
    <t>53488-15-6</t>
  </si>
  <si>
    <t>5348-82-3</t>
  </si>
  <si>
    <t>5348-97-0</t>
  </si>
  <si>
    <t>5349-37-1</t>
  </si>
  <si>
    <t>53494-70-5</t>
  </si>
  <si>
    <t>5349-51-9</t>
  </si>
  <si>
    <t>5349-52-0</t>
  </si>
  <si>
    <t>5349-55-3</t>
  </si>
  <si>
    <t>5349-60-0</t>
  </si>
  <si>
    <t>5349-62-2</t>
  </si>
  <si>
    <t>5349-63-3</t>
  </si>
  <si>
    <t>53496-34-7</t>
  </si>
  <si>
    <t>534-97-4</t>
  </si>
  <si>
    <t>53498-30-9</t>
  </si>
  <si>
    <t>53498-32-1</t>
  </si>
  <si>
    <t>5349-99-5</t>
  </si>
  <si>
    <t>5350-03-8</t>
  </si>
  <si>
    <t>53500-83-7</t>
  </si>
  <si>
    <t>53503-86-9</t>
  </si>
  <si>
    <t>53503-90-5</t>
  </si>
  <si>
    <t>5350-41-4</t>
  </si>
  <si>
    <t>5350-57-2</t>
  </si>
  <si>
    <t>53505-74-1</t>
  </si>
  <si>
    <t>5350-93-6</t>
  </si>
  <si>
    <t>53510-39-7</t>
  </si>
  <si>
    <t>53510-40-0</t>
  </si>
  <si>
    <t>5351-04-2</t>
  </si>
  <si>
    <t>535-11-5</t>
  </si>
  <si>
    <t>5351-17-7</t>
  </si>
  <si>
    <t>53512-10-0</t>
  </si>
  <si>
    <t>53512-20-2</t>
  </si>
  <si>
    <t>5351-23-5</t>
  </si>
  <si>
    <t>535-13-7</t>
  </si>
  <si>
    <t>5351-51-9</t>
  </si>
  <si>
    <t>535-15-9</t>
  </si>
  <si>
    <t>5351-66-6</t>
  </si>
  <si>
    <t>5351-69-9</t>
  </si>
  <si>
    <t>5351-71-3</t>
  </si>
  <si>
    <t>53517-95-6</t>
  </si>
  <si>
    <t>53517-98-9</t>
  </si>
  <si>
    <t>53518-00-6</t>
  </si>
  <si>
    <t>53518-14-2</t>
  </si>
  <si>
    <t>53518-15-3</t>
  </si>
  <si>
    <t>53518-18-6</t>
  </si>
  <si>
    <t>53518-19-7</t>
  </si>
  <si>
    <t>5351-85-9</t>
  </si>
  <si>
    <t>53520-66-4</t>
  </si>
  <si>
    <t>53520-67-5</t>
  </si>
  <si>
    <t>53521-34-9</t>
  </si>
  <si>
    <t>53524-27-9</t>
  </si>
  <si>
    <t>53525-50-1</t>
  </si>
  <si>
    <t>535-26-2</t>
  </si>
  <si>
    <t>53526-67-3</t>
  </si>
  <si>
    <t>53531-31-0</t>
  </si>
  <si>
    <t>53531-34-3</t>
  </si>
  <si>
    <t>53531-57-0</t>
  </si>
  <si>
    <t>5353-25-3</t>
  </si>
  <si>
    <t>53533-25-8</t>
  </si>
  <si>
    <t>535-34-2</t>
  </si>
  <si>
    <t>5353-48-0</t>
  </si>
  <si>
    <t>53535-08-3</t>
  </si>
  <si>
    <t>53542-36-2</t>
  </si>
  <si>
    <t>53542-37-3</t>
  </si>
  <si>
    <t>53542-42-0</t>
  </si>
  <si>
    <t>53542-48-6</t>
  </si>
  <si>
    <t>53543-44-5</t>
  </si>
  <si>
    <t>5354-94-9</t>
  </si>
  <si>
    <t>5355-16-8</t>
  </si>
  <si>
    <t>5355-17-9</t>
  </si>
  <si>
    <t>5355-37-3</t>
  </si>
  <si>
    <t>53554-24-8</t>
  </si>
  <si>
    <t>53554-75-9</t>
  </si>
  <si>
    <t>5355-48-6</t>
  </si>
  <si>
    <t>53555-01-4</t>
  </si>
  <si>
    <t>5355-54-4</t>
  </si>
  <si>
    <t>53555-65-0</t>
  </si>
  <si>
    <t>53555-66-1</t>
  </si>
  <si>
    <t>5355-68-0</t>
  </si>
  <si>
    <t>53558-25-1</t>
  </si>
  <si>
    <t>5355-88-4</t>
  </si>
  <si>
    <t>53562-86-0</t>
  </si>
  <si>
    <t>53563-63-6</t>
  </si>
  <si>
    <t>535-65-9</t>
  </si>
  <si>
    <t>53566-35-1</t>
  </si>
  <si>
    <t>53566-76-0</t>
  </si>
  <si>
    <t>5356-83-2</t>
  </si>
  <si>
    <t>5356-84-3</t>
  </si>
  <si>
    <t>5356-88-7</t>
  </si>
  <si>
    <t>53-57-6</t>
  </si>
  <si>
    <t>535-77-3</t>
  </si>
  <si>
    <t>53578-90-8</t>
  </si>
  <si>
    <t>53580-21-5</t>
  </si>
  <si>
    <t>53580-47-5</t>
  </si>
  <si>
    <t>53580-48-6</t>
  </si>
  <si>
    <t>5358-06-5</t>
  </si>
  <si>
    <t>535-80-8</t>
  </si>
  <si>
    <t>535-83-1</t>
  </si>
  <si>
    <t>53583-79-2</t>
  </si>
  <si>
    <t>53584-22-8</t>
  </si>
  <si>
    <t>53585-52-7</t>
  </si>
  <si>
    <t>53587-11-4</t>
  </si>
  <si>
    <t>535-87-5</t>
  </si>
  <si>
    <t>53588-93-5</t>
  </si>
  <si>
    <t>535-89-7</t>
  </si>
  <si>
    <t>5359-04-6</t>
  </si>
  <si>
    <t>53591-79-0</t>
  </si>
  <si>
    <t>53591-98-3</t>
  </si>
  <si>
    <t>535945-76-7</t>
  </si>
  <si>
    <t>53595-56-5</t>
  </si>
  <si>
    <t>53595-66-7</t>
  </si>
  <si>
    <t>535-96-6</t>
  </si>
  <si>
    <t>53-59-8</t>
  </si>
  <si>
    <t>5360-04-3</t>
  </si>
  <si>
    <t>5360-07-6</t>
  </si>
  <si>
    <t>53-60-1</t>
  </si>
  <si>
    <t>53602-84-9</t>
  </si>
  <si>
    <t>53605-94-0</t>
  </si>
  <si>
    <t>536-08-3</t>
  </si>
  <si>
    <t>53608-93-8</t>
  </si>
  <si>
    <t>53611-17-9</t>
  </si>
  <si>
    <t>536-17-4</t>
  </si>
  <si>
    <t>53620-50-1</t>
  </si>
  <si>
    <t>53620-54-5</t>
  </si>
  <si>
    <t>53620-55-6</t>
  </si>
  <si>
    <t>536-21-0</t>
  </si>
  <si>
    <t>53621-34-4</t>
  </si>
  <si>
    <t>53622-12-1</t>
  </si>
  <si>
    <t>53622-39-2</t>
  </si>
  <si>
    <t>53623-37-3</t>
  </si>
  <si>
    <t>536-24-3</t>
  </si>
  <si>
    <t>53625-15-3</t>
  </si>
  <si>
    <t>53625-25-5</t>
  </si>
  <si>
    <t>536-25-4</t>
  </si>
  <si>
    <t>5362-56-1</t>
  </si>
  <si>
    <t>53626-95-2</t>
  </si>
  <si>
    <t>53627-29-5</t>
  </si>
  <si>
    <t>53632-09-0</t>
  </si>
  <si>
    <t>53633-35-5</t>
  </si>
  <si>
    <t>53633-39-9</t>
  </si>
  <si>
    <t>536-33-4</t>
  </si>
  <si>
    <t>5363-54-2</t>
  </si>
  <si>
    <t>5363-64-4</t>
  </si>
  <si>
    <t>5363-69-9</t>
  </si>
  <si>
    <t>5363-70-2</t>
  </si>
  <si>
    <t>536-37-8</t>
  </si>
  <si>
    <t>53638-09-8</t>
  </si>
  <si>
    <t>53638-10-1</t>
  </si>
  <si>
    <t>53638-11-2</t>
  </si>
  <si>
    <t>53638-12-3</t>
  </si>
  <si>
    <t>53638-13-4</t>
  </si>
  <si>
    <t>53638-14-5</t>
  </si>
  <si>
    <t>536-38-9</t>
  </si>
  <si>
    <t>536-40-3</t>
  </si>
  <si>
    <t>53641-60-4</t>
  </si>
  <si>
    <t>53643-07-5</t>
  </si>
  <si>
    <t>53643-12-2</t>
  </si>
  <si>
    <t>536-43-6</t>
  </si>
  <si>
    <t>536-45-8</t>
  </si>
  <si>
    <t>536-46-9</t>
  </si>
  <si>
    <t>53648-05-8</t>
  </si>
  <si>
    <t>53648-31-0</t>
  </si>
  <si>
    <t>53648-55-8</t>
  </si>
  <si>
    <t>536-50-5</t>
  </si>
  <si>
    <t>53651-62-0</t>
  </si>
  <si>
    <t>53651-69-7</t>
  </si>
  <si>
    <t>53654-12-9</t>
  </si>
  <si>
    <t>53655-17-7</t>
  </si>
  <si>
    <t>536-57-2</t>
  </si>
  <si>
    <t>53658-84-7</t>
  </si>
  <si>
    <t>536-59-4</t>
  </si>
  <si>
    <t>536-60-7</t>
  </si>
  <si>
    <t>5366-49-4</t>
  </si>
  <si>
    <t>536-66-3</t>
  </si>
  <si>
    <t>53666-79-8</t>
  </si>
  <si>
    <t>53667-62-2</t>
  </si>
  <si>
    <t>536-69-6</t>
  </si>
  <si>
    <t>536-71-0</t>
  </si>
  <si>
    <t>5367-26-0</t>
  </si>
  <si>
    <t>5367-28-2</t>
  </si>
  <si>
    <t>5367-32-8</t>
  </si>
  <si>
    <t>536-74-3</t>
  </si>
  <si>
    <t>536748-46-6</t>
  </si>
  <si>
    <t>536-75-4</t>
  </si>
  <si>
    <t>536759-91-8</t>
  </si>
  <si>
    <t>53676-18-9</t>
  </si>
  <si>
    <t>53678-20-9</t>
  </si>
  <si>
    <t>536-78-7</t>
  </si>
  <si>
    <t>53678-77-6</t>
  </si>
  <si>
    <t>536-80-1</t>
  </si>
  <si>
    <t>53681-47-3</t>
  </si>
  <si>
    <t>53683-41-3</t>
  </si>
  <si>
    <t>53683-45-7</t>
  </si>
  <si>
    <t>53684-56-3</t>
  </si>
  <si>
    <t>53685-26-0</t>
  </si>
  <si>
    <t>53685-77-1</t>
  </si>
  <si>
    <t>5368-74-1</t>
  </si>
  <si>
    <t>5368-81-0</t>
  </si>
  <si>
    <t>536-88-9</t>
  </si>
  <si>
    <t>536-89-0</t>
  </si>
  <si>
    <t>53-69-0</t>
  </si>
  <si>
    <t>536-90-3</t>
  </si>
  <si>
    <t>53690-89-4</t>
  </si>
  <si>
    <t>5369-17-5</t>
  </si>
  <si>
    <t>5369-19-7</t>
  </si>
  <si>
    <t>536-93-6</t>
  </si>
  <si>
    <t>53694-15-8</t>
  </si>
  <si>
    <t>53696-70-1</t>
  </si>
  <si>
    <t>53700-79-1</t>
  </si>
  <si>
    <t>537-00-8, 206996-60-</t>
  </si>
  <si>
    <t>5370-25-2</t>
  </si>
  <si>
    <t>53-70-3</t>
  </si>
  <si>
    <t>53704-10-2</t>
  </si>
  <si>
    <t>537041-76-2</t>
  </si>
  <si>
    <t>53705-85-4</t>
  </si>
  <si>
    <t>537-09-7</t>
  </si>
  <si>
    <t>537-12-2</t>
  </si>
  <si>
    <t>53713-87-4</t>
  </si>
  <si>
    <t>53714-39-9</t>
  </si>
  <si>
    <t>53716-43-1</t>
  </si>
  <si>
    <t>53716-44-2</t>
  </si>
  <si>
    <t>53716-49-7</t>
  </si>
  <si>
    <t>53716-50-0</t>
  </si>
  <si>
    <t>53716-82-8</t>
  </si>
  <si>
    <t>53718-26-6</t>
  </si>
  <si>
    <t>53718-27-7</t>
  </si>
  <si>
    <t>53718-28-8</t>
  </si>
  <si>
    <t>53718-29-9</t>
  </si>
  <si>
    <t>53718-30-2</t>
  </si>
  <si>
    <t>53718-32-4</t>
  </si>
  <si>
    <t>53718-33-5</t>
  </si>
  <si>
    <t>53718-34-6</t>
  </si>
  <si>
    <t>53718-35-7</t>
  </si>
  <si>
    <t>53718-37-9</t>
  </si>
  <si>
    <t>53720-80-2</t>
  </si>
  <si>
    <t>53721-10-1</t>
  </si>
  <si>
    <t>53721-15-6</t>
  </si>
  <si>
    <t>537-21-3</t>
  </si>
  <si>
    <t>53723-88-9</t>
  </si>
  <si>
    <t>537-24-6</t>
  </si>
  <si>
    <t>537-26-8</t>
  </si>
  <si>
    <t>5372-81-6</t>
  </si>
  <si>
    <t>537-29-1</t>
  </si>
  <si>
    <t>5373-11-5</t>
  </si>
  <si>
    <t>53732-41-5</t>
  </si>
  <si>
    <t>537-32-6</t>
  </si>
  <si>
    <t>53733-94-1</t>
  </si>
  <si>
    <t>53735-50-5</t>
  </si>
  <si>
    <t>53735-71-0</t>
  </si>
  <si>
    <t>53735-73-2</t>
  </si>
  <si>
    <t>53-73-6</t>
  </si>
  <si>
    <t>53736-45-1</t>
  </si>
  <si>
    <t>537-39-3</t>
  </si>
  <si>
    <t>537-40-6</t>
  </si>
  <si>
    <t>5374-06-1</t>
  </si>
  <si>
    <t>53742-07-7</t>
  </si>
  <si>
    <t>537-42-8</t>
  </si>
  <si>
    <t>53743-11-6</t>
  </si>
  <si>
    <t>53744-42-6</t>
  </si>
  <si>
    <t>537-45-1</t>
  </si>
  <si>
    <t>53745-18-9</t>
  </si>
  <si>
    <t>53745-23-6</t>
  </si>
  <si>
    <t>537-46-2</t>
  </si>
  <si>
    <t>537-47-3</t>
  </si>
  <si>
    <t>537-49-5</t>
  </si>
  <si>
    <t>53749-64-7</t>
  </si>
  <si>
    <t>53751-40-9</t>
  </si>
  <si>
    <t>53754-48-6</t>
  </si>
  <si>
    <t>53754-71-5</t>
  </si>
  <si>
    <t>53755-02-5</t>
  </si>
  <si>
    <t>537-55-3</t>
  </si>
  <si>
    <t>5375-87-1</t>
  </si>
  <si>
    <t>53759-83-4</t>
  </si>
  <si>
    <t>53760-27-3</t>
  </si>
  <si>
    <t>53761-50-5</t>
  </si>
  <si>
    <t>537-65-5</t>
  </si>
  <si>
    <t>537678</t>
  </si>
  <si>
    <t>53767-86-5</t>
  </si>
  <si>
    <t>53767-93-4</t>
  </si>
  <si>
    <t>537693-30-4</t>
  </si>
  <si>
    <t>53770-52-8</t>
  </si>
  <si>
    <t>53771-60-1</t>
  </si>
  <si>
    <t>53771-94-1</t>
  </si>
  <si>
    <t>5377-20-8</t>
  </si>
  <si>
    <t>53772-82-0</t>
  </si>
  <si>
    <t>53772-85-3</t>
  </si>
  <si>
    <t>537-73-5</t>
  </si>
  <si>
    <t>53774-07-5</t>
  </si>
  <si>
    <t>53778-51-1</t>
  </si>
  <si>
    <t>53778-71-5</t>
  </si>
  <si>
    <t>53778-72-6</t>
  </si>
  <si>
    <t>53778-73-7</t>
  </si>
  <si>
    <t>53779-39-8</t>
  </si>
  <si>
    <t>53779-41-2</t>
  </si>
  <si>
    <t>53780-33-9</t>
  </si>
  <si>
    <t>53780-34-0</t>
  </si>
  <si>
    <t>53780-44-2</t>
  </si>
  <si>
    <t>53783-83-8</t>
  </si>
  <si>
    <t>53786-28-0</t>
  </si>
  <si>
    <t>53786-42-8</t>
  </si>
  <si>
    <t>53786-43-9</t>
  </si>
  <si>
    <t>53786-44-0</t>
  </si>
  <si>
    <t>53786-45-1</t>
  </si>
  <si>
    <t>53786-46-2</t>
  </si>
  <si>
    <t>53786-47-3</t>
  </si>
  <si>
    <t>53788-22-0</t>
  </si>
  <si>
    <t>53788-25-3</t>
  </si>
  <si>
    <t>537-91-7</t>
  </si>
  <si>
    <t>53-79-2</t>
  </si>
  <si>
    <t>53792-62-4</t>
  </si>
  <si>
    <t>537-92-8</t>
  </si>
  <si>
    <t>5379-36-2</t>
  </si>
  <si>
    <t>53797-35-6</t>
  </si>
  <si>
    <t>537-98-4</t>
  </si>
  <si>
    <t>538-00-1</t>
  </si>
  <si>
    <t>538-02-3</t>
  </si>
  <si>
    <t>5380-42-7</t>
  </si>
  <si>
    <t>538-07-8</t>
  </si>
  <si>
    <t>5380-87-0</t>
  </si>
  <si>
    <t>53808-87-0</t>
  </si>
  <si>
    <t>53808-88-1</t>
  </si>
  <si>
    <t>538-08-9</t>
  </si>
  <si>
    <t>538-09-0</t>
  </si>
  <si>
    <t>53810-90-5</t>
  </si>
  <si>
    <t>53813-83-5</t>
  </si>
  <si>
    <t>53814-86-1</t>
  </si>
  <si>
    <t>53815-74-0</t>
  </si>
  <si>
    <t>53815-85-3</t>
  </si>
  <si>
    <t>53816-99-2</t>
  </si>
  <si>
    <t>53817-09-7</t>
  </si>
  <si>
    <t>53817-16-6</t>
  </si>
  <si>
    <t>53817-39-3</t>
  </si>
  <si>
    <t>53817-44-0</t>
  </si>
  <si>
    <t>53817-54-2</t>
  </si>
  <si>
    <t>53817-59-7</t>
  </si>
  <si>
    <t>53817-61-1</t>
  </si>
  <si>
    <t>5382-16-1</t>
  </si>
  <si>
    <t>5382-17-2</t>
  </si>
  <si>
    <t>5382-23-0</t>
  </si>
  <si>
    <t>53823-28-2</t>
  </si>
  <si>
    <t>53823-68-0</t>
  </si>
  <si>
    <t>53823-72-6</t>
  </si>
  <si>
    <t>538-23-8</t>
  </si>
  <si>
    <t>5382-38-7</t>
  </si>
  <si>
    <t>53824-77-4</t>
  </si>
  <si>
    <t>538-24-9</t>
  </si>
  <si>
    <t>53826-12-3</t>
  </si>
  <si>
    <t>53826-13-4</t>
  </si>
  <si>
    <t>53826-16-7</t>
  </si>
  <si>
    <t>538-28-3</t>
  </si>
  <si>
    <t>5382-89-8</t>
  </si>
  <si>
    <t>53832-59-0</t>
  </si>
  <si>
    <t>538-32-9</t>
  </si>
  <si>
    <t>53833-30-0</t>
  </si>
  <si>
    <t>53833-32-2</t>
  </si>
  <si>
    <t>53833-85-5</t>
  </si>
  <si>
    <t>53834-70-1</t>
  </si>
  <si>
    <t>53837-34-6</t>
  </si>
  <si>
    <t>53-83-8</t>
  </si>
  <si>
    <t>538-41-0</t>
  </si>
  <si>
    <t>53841-40-0</t>
  </si>
  <si>
    <t>5384-21-4</t>
  </si>
  <si>
    <t>538-43-2</t>
  </si>
  <si>
    <t>538-44-3</t>
  </si>
  <si>
    <t>53846-50-7</t>
  </si>
  <si>
    <t>53847-30-6</t>
  </si>
  <si>
    <t>53-84-9</t>
  </si>
  <si>
    <t>538497</t>
  </si>
  <si>
    <t>53-85-0</t>
  </si>
  <si>
    <t>538-51-2</t>
  </si>
  <si>
    <t>538-56-7</t>
  </si>
  <si>
    <t>5385-75-1</t>
  </si>
  <si>
    <t>538-58-9</t>
  </si>
  <si>
    <t>53859-10-2</t>
  </si>
  <si>
    <t>53859-67-9</t>
  </si>
  <si>
    <t>53861-02-2</t>
  </si>
  <si>
    <t>53861-57-7</t>
  </si>
  <si>
    <t>538-62-5</t>
  </si>
  <si>
    <t>53864-01-0</t>
  </si>
  <si>
    <t>538-65-8</t>
  </si>
  <si>
    <t>53866-20-9</t>
  </si>
  <si>
    <t>53866-28-7</t>
  </si>
  <si>
    <t>538-68-1</t>
  </si>
  <si>
    <t>538-71-6</t>
  </si>
  <si>
    <t>53874-66-1</t>
  </si>
  <si>
    <t>53874-67-2</t>
  </si>
  <si>
    <t>53874-68-3</t>
  </si>
  <si>
    <t>538-74-9</t>
  </si>
  <si>
    <t>538-75-0</t>
  </si>
  <si>
    <t>538-79-4</t>
  </si>
  <si>
    <t>53880-51-6</t>
  </si>
  <si>
    <t>53880-86-7</t>
  </si>
  <si>
    <t>5388-47-6</t>
  </si>
  <si>
    <t>53885-35-1</t>
  </si>
  <si>
    <t>5388-62-5</t>
  </si>
  <si>
    <t>538-86-3</t>
  </si>
  <si>
    <t>5388-82-9</t>
  </si>
  <si>
    <t>53889-39-7</t>
  </si>
  <si>
    <t>53890-13-4</t>
  </si>
  <si>
    <t>53890-72-5</t>
  </si>
  <si>
    <t>53892-20-9</t>
  </si>
  <si>
    <t>53892-69-6</t>
  </si>
  <si>
    <t>53892-71-0</t>
  </si>
  <si>
    <t>538-93-2</t>
  </si>
  <si>
    <t>53-89-4</t>
  </si>
  <si>
    <t>53894-23-8</t>
  </si>
  <si>
    <t>53894-28-3</t>
  </si>
  <si>
    <t>53896-07-4</t>
  </si>
  <si>
    <t>53896-08-5</t>
  </si>
  <si>
    <t>53897-32-8</t>
  </si>
  <si>
    <t>5390-04-5</t>
  </si>
  <si>
    <t>53902-12-8</t>
  </si>
  <si>
    <t>53902-44-7</t>
  </si>
  <si>
    <t>539-03-7</t>
  </si>
  <si>
    <t>53905-28-5</t>
  </si>
  <si>
    <t>53905-29-6</t>
  </si>
  <si>
    <t>53905-30-9</t>
  </si>
  <si>
    <t>53905-33-2</t>
  </si>
  <si>
    <t>5390-54-5</t>
  </si>
  <si>
    <t>53905-78-5</t>
  </si>
  <si>
    <t>5390-61-4</t>
  </si>
  <si>
    <t>53907-46-3</t>
  </si>
  <si>
    <t>539-08-2</t>
  </si>
  <si>
    <t>539-09-3</t>
  </si>
  <si>
    <t>5390-94-3</t>
  </si>
  <si>
    <t>53910-25-1</t>
  </si>
  <si>
    <t>53911-35-6</t>
  </si>
  <si>
    <t>53911-68-5</t>
  </si>
  <si>
    <t>5391-18-4</t>
  </si>
  <si>
    <t>5391-39-9</t>
  </si>
  <si>
    <t>53914-83-3</t>
  </si>
  <si>
    <t>539-15-1</t>
  </si>
  <si>
    <t>5391-52-6</t>
  </si>
  <si>
    <t>53915-26-7</t>
  </si>
  <si>
    <t>53915-72-3</t>
  </si>
  <si>
    <t>539-17-3</t>
  </si>
  <si>
    <t>53918-03-9</t>
  </si>
  <si>
    <t>53918-53-9</t>
  </si>
  <si>
    <t>5391-88-8</t>
  </si>
  <si>
    <t>5392-10-9</t>
  </si>
  <si>
    <t>5392-12-1</t>
  </si>
  <si>
    <t>539-21-9</t>
  </si>
  <si>
    <t>5392-28-9</t>
  </si>
  <si>
    <t>53924-03-1</t>
  </si>
  <si>
    <t>5392-40-5</t>
  </si>
  <si>
    <t>53924-05-3</t>
  </si>
  <si>
    <t>53926-30-0</t>
  </si>
  <si>
    <t>5392-67-6</t>
  </si>
  <si>
    <t>53926-87-7</t>
  </si>
  <si>
    <t>5392-82-5</t>
  </si>
  <si>
    <t>53928-30-6</t>
  </si>
  <si>
    <t>5392-86-9</t>
  </si>
  <si>
    <t>539-30-0</t>
  </si>
  <si>
    <t>53930-22-6</t>
  </si>
  <si>
    <t>53930-42-0</t>
  </si>
  <si>
    <t>5393-19-1</t>
  </si>
  <si>
    <t>539-32-2</t>
  </si>
  <si>
    <t>53933-48-5</t>
  </si>
  <si>
    <t>53933-60-1</t>
  </si>
  <si>
    <t>53934-41-1</t>
  </si>
  <si>
    <t>5393-46-4</t>
  </si>
  <si>
    <t>539-35-5</t>
  </si>
  <si>
    <t>5393-59-9</t>
  </si>
  <si>
    <t>5393-81-7</t>
  </si>
  <si>
    <t>53939-27-8</t>
  </si>
  <si>
    <t>53939-28-9</t>
  </si>
  <si>
    <t>53939-81-4</t>
  </si>
  <si>
    <t>53940-49-1</t>
  </si>
  <si>
    <t>5394-18-3</t>
  </si>
  <si>
    <t>53943-88-7</t>
  </si>
  <si>
    <t>539-44-6</t>
  </si>
  <si>
    <t>5394-63-8</t>
  </si>
  <si>
    <t>53947-89-0</t>
  </si>
  <si>
    <t>539-47-9</t>
  </si>
  <si>
    <t>539-48-0</t>
  </si>
  <si>
    <t>53948-51-9</t>
  </si>
  <si>
    <t>53949-53-4</t>
  </si>
  <si>
    <t>53949-54-5</t>
  </si>
  <si>
    <t>5395-01-7</t>
  </si>
  <si>
    <t>53950-28-0</t>
  </si>
  <si>
    <t>53950-33-7</t>
  </si>
  <si>
    <t>5395-04-0</t>
  </si>
  <si>
    <t>53950-58-6</t>
  </si>
  <si>
    <t>5395-50-6</t>
  </si>
  <si>
    <t>539-57-1</t>
  </si>
  <si>
    <t>53957-33-8</t>
  </si>
  <si>
    <t>53957-34-9</t>
  </si>
  <si>
    <t>5395-75-5</t>
  </si>
  <si>
    <t>5395-94-8</t>
  </si>
  <si>
    <t>5396-24-7</t>
  </si>
  <si>
    <t>53-96-3</t>
  </si>
  <si>
    <t>53963-07-8</t>
  </si>
  <si>
    <t>53963-10-3</t>
  </si>
  <si>
    <t>5396-38-3</t>
  </si>
  <si>
    <t>539-64-0</t>
  </si>
  <si>
    <t>5396-50-9</t>
  </si>
  <si>
    <t>5396-58-7</t>
  </si>
  <si>
    <t>5396-71-4</t>
  </si>
  <si>
    <t>5396-89-4</t>
  </si>
  <si>
    <t>5396-98-5</t>
  </si>
  <si>
    <t>53970-35-7</t>
  </si>
  <si>
    <t>5397-04-6</t>
  </si>
  <si>
    <t>53971-30-5</t>
  </si>
  <si>
    <t>5397-14-8</t>
  </si>
  <si>
    <t>53973-02-7</t>
  </si>
  <si>
    <t>5397-31-9</t>
  </si>
  <si>
    <t>5397-34-2</t>
  </si>
  <si>
    <t>539-74-2</t>
  </si>
  <si>
    <t>5397-64-8</t>
  </si>
  <si>
    <t>5397-71-7</t>
  </si>
  <si>
    <t>539-80-0</t>
  </si>
  <si>
    <t>5398-08-3</t>
  </si>
  <si>
    <t>53980-88-4</t>
  </si>
  <si>
    <t>5398-10-7</t>
  </si>
  <si>
    <t>5398-11-8</t>
  </si>
  <si>
    <t>539-82-2</t>
  </si>
  <si>
    <t>5398-25-4</t>
  </si>
  <si>
    <t>5398-27-6</t>
  </si>
  <si>
    <t>5398-29-8</t>
  </si>
  <si>
    <t>53983-00-9</t>
  </si>
  <si>
    <t>5398-34-5</t>
  </si>
  <si>
    <t>5398-36-7</t>
  </si>
  <si>
    <t>5398-44-7</t>
  </si>
  <si>
    <t>539-86-6</t>
  </si>
  <si>
    <t>53987-32-9</t>
  </si>
  <si>
    <t>53988-05-9</t>
  </si>
  <si>
    <t>53988-07-1</t>
  </si>
  <si>
    <t>539-88-8</t>
  </si>
  <si>
    <t>53989-67-6</t>
  </si>
  <si>
    <t>539-90-2</t>
  </si>
  <si>
    <t>5399-02-0</t>
  </si>
  <si>
    <t>5399-03-1</t>
  </si>
  <si>
    <t>53991-48-3</t>
  </si>
  <si>
    <t>5399-21-3</t>
  </si>
  <si>
    <t>539-92-4</t>
  </si>
  <si>
    <t>539-93-5</t>
  </si>
  <si>
    <t>53994-69-7</t>
  </si>
  <si>
    <t>53994-83-5</t>
  </si>
  <si>
    <t>5399-58-6</t>
  </si>
  <si>
    <t>5399-63-3</t>
  </si>
  <si>
    <t>5399-68-8</t>
  </si>
  <si>
    <t>5399-85-9</t>
  </si>
  <si>
    <t>5399-87-1</t>
  </si>
  <si>
    <t>5400-20-4</t>
  </si>
  <si>
    <t>54004-34-1</t>
  </si>
  <si>
    <t>54004-38-5</t>
  </si>
  <si>
    <t>54004-41-0</t>
  </si>
  <si>
    <t>54004-46-5</t>
  </si>
  <si>
    <t>540-04-5</t>
  </si>
  <si>
    <t>540-05-6</t>
  </si>
  <si>
    <t>5400-70-4</t>
  </si>
  <si>
    <t>54007-33-9</t>
  </si>
  <si>
    <t>540-07-8</t>
  </si>
  <si>
    <t>5400-80-6</t>
  </si>
  <si>
    <t>5400-82-8</t>
  </si>
  <si>
    <t>5400-88-4</t>
  </si>
  <si>
    <t>540-08-9</t>
  </si>
  <si>
    <t>540-09-0</t>
  </si>
  <si>
    <t>5400-93-1</t>
  </si>
  <si>
    <t>5400-94-2</t>
  </si>
  <si>
    <t>54009-73-3</t>
  </si>
  <si>
    <t>54009-74-4</t>
  </si>
  <si>
    <t>54009-77-7</t>
  </si>
  <si>
    <t>54009-78-8</t>
  </si>
  <si>
    <t>54009-79-9</t>
  </si>
  <si>
    <t>54009-81-3</t>
  </si>
  <si>
    <t>540-10-3</t>
  </si>
  <si>
    <t>54010-75-2</t>
  </si>
  <si>
    <t>540-11-4</t>
  </si>
  <si>
    <t>5401-14-9</t>
  </si>
  <si>
    <t>5401-17-2</t>
  </si>
  <si>
    <t>54013-18-2</t>
  </si>
  <si>
    <t>54013-55-7</t>
  </si>
  <si>
    <t>5401-62-7</t>
  </si>
  <si>
    <t>54016-70-5</t>
  </si>
  <si>
    <t>540-18-1</t>
  </si>
  <si>
    <t>5401-94-5</t>
  </si>
  <si>
    <t>54022-77-4</t>
  </si>
  <si>
    <t>54023-04-0</t>
  </si>
  <si>
    <t>54023-75-5</t>
  </si>
  <si>
    <t>54023-77-7</t>
  </si>
  <si>
    <t>540-23-8</t>
  </si>
  <si>
    <t>540-25-0</t>
  </si>
  <si>
    <t>5402-55-1</t>
  </si>
  <si>
    <t>5402-73-3</t>
  </si>
  <si>
    <t>54029-12-8</t>
  </si>
  <si>
    <t>54029-20-8</t>
  </si>
  <si>
    <t>54029-45-7</t>
  </si>
  <si>
    <t>54030-51-2</t>
  </si>
  <si>
    <t>54-03-5</t>
  </si>
  <si>
    <t>540-36-3</t>
  </si>
  <si>
    <t>540-37-4</t>
  </si>
  <si>
    <t>540-38-5</t>
  </si>
  <si>
    <t>54041-17-7</t>
  </si>
  <si>
    <t>540-42-1</t>
  </si>
  <si>
    <t>54043-65-1</t>
  </si>
  <si>
    <t>54043-73-1</t>
  </si>
  <si>
    <t>54-04-6</t>
  </si>
  <si>
    <t>540-49-8</t>
  </si>
  <si>
    <t>540-51-2</t>
  </si>
  <si>
    <t>5405-13-0</t>
  </si>
  <si>
    <t>5405-15-2</t>
  </si>
  <si>
    <t>54052-67-4</t>
  </si>
  <si>
    <t>54052-90-3</t>
  </si>
  <si>
    <t>5405-40-3</t>
  </si>
  <si>
    <t>5405-41-4</t>
  </si>
  <si>
    <t>540-54-5</t>
  </si>
  <si>
    <t>54054-83-0</t>
  </si>
  <si>
    <t>5405-53-8</t>
  </si>
  <si>
    <t>5405-58-3</t>
  </si>
  <si>
    <t>54056-51-8</t>
  </si>
  <si>
    <t>54057-95-3</t>
  </si>
  <si>
    <t>5405-88-9</t>
  </si>
  <si>
    <t>540-59-0</t>
  </si>
  <si>
    <t>54060-09-2</t>
  </si>
  <si>
    <t>54060-15-0</t>
  </si>
  <si>
    <t>54060-30-9</t>
  </si>
  <si>
    <t>54060-31-0</t>
  </si>
  <si>
    <t>54060-92-3</t>
  </si>
  <si>
    <t>54060-93-4</t>
  </si>
  <si>
    <t>54060-94-5</t>
  </si>
  <si>
    <t>5406-12-2</t>
  </si>
  <si>
    <t>540-61-4</t>
  </si>
  <si>
    <t>5406-14-4</t>
  </si>
  <si>
    <t>5406-18-8</t>
  </si>
  <si>
    <t>54063-25-1</t>
  </si>
  <si>
    <t>54063-35-3</t>
  </si>
  <si>
    <t>5406-33-7</t>
  </si>
  <si>
    <t>54063-45-5</t>
  </si>
  <si>
    <t>54063-51-3</t>
  </si>
  <si>
    <t>54063-54-6</t>
  </si>
  <si>
    <t>540-63-6</t>
  </si>
  <si>
    <t>5406-57-5</t>
  </si>
  <si>
    <t>5406-58-6</t>
  </si>
  <si>
    <t>540-67-0</t>
  </si>
  <si>
    <t>54-06-8</t>
  </si>
  <si>
    <t>5406-86-0</t>
  </si>
  <si>
    <t>5407-04-5</t>
  </si>
  <si>
    <t>540-72-7</t>
  </si>
  <si>
    <t>540-73-8</t>
  </si>
  <si>
    <t>5407-46-5</t>
  </si>
  <si>
    <t>54074-74-7</t>
  </si>
  <si>
    <t>54076-72-1</t>
  </si>
  <si>
    <t>5407-68-1</t>
  </si>
  <si>
    <t>54077-86-0</t>
  </si>
  <si>
    <t>5407-87-4</t>
  </si>
  <si>
    <t>5407-91-0</t>
  </si>
  <si>
    <t>54079-53-7</t>
  </si>
  <si>
    <t>54079-60-6</t>
  </si>
  <si>
    <t>5407-98-7</t>
  </si>
  <si>
    <t>540-80-7</t>
  </si>
  <si>
    <t>540-82-9</t>
  </si>
  <si>
    <t>54083-02-2</t>
  </si>
  <si>
    <t>54083-22-6</t>
  </si>
  <si>
    <t>540-84-1</t>
  </si>
  <si>
    <t>5408-52-6</t>
  </si>
  <si>
    <t>5408-74-2</t>
  </si>
  <si>
    <t>540-88-5</t>
  </si>
  <si>
    <t>54088-65-2</t>
  </si>
  <si>
    <t>5408-86-6</t>
  </si>
  <si>
    <t>54089-83-7</t>
  </si>
  <si>
    <t>54090-39-0</t>
  </si>
  <si>
    <t>54090-41-4</t>
  </si>
  <si>
    <t>5409-15-4</t>
  </si>
  <si>
    <t>54091-78-0</t>
  </si>
  <si>
    <t>54092-09-0</t>
  </si>
  <si>
    <t>540-92-1</t>
  </si>
  <si>
    <t>5409-31-4</t>
  </si>
  <si>
    <t>54094-08-5</t>
  </si>
  <si>
    <t>5409-42-7</t>
  </si>
  <si>
    <t>5409-45-0</t>
  </si>
  <si>
    <t>5409-54-1</t>
  </si>
  <si>
    <t>5409-55-2</t>
  </si>
  <si>
    <t>54095-53-3</t>
  </si>
  <si>
    <t>5409-60-9</t>
  </si>
  <si>
    <t>5409-62-1</t>
  </si>
  <si>
    <t>540-97-6</t>
  </si>
  <si>
    <t>541-01-5</t>
  </si>
  <si>
    <t>5410-16-2</t>
  </si>
  <si>
    <t>541-02-6</t>
  </si>
  <si>
    <t>54105-66-7</t>
  </si>
  <si>
    <t>54105-67-8</t>
  </si>
  <si>
    <t>54105-77-0</t>
  </si>
  <si>
    <t>541-05-9</t>
  </si>
  <si>
    <t>54106-40-0</t>
  </si>
  <si>
    <t>54107-52-7</t>
  </si>
  <si>
    <t>54110-25-7</t>
  </si>
  <si>
    <t>54110-97-3</t>
  </si>
  <si>
    <t>54111-17-0</t>
  </si>
  <si>
    <t>5411-12-1</t>
  </si>
  <si>
    <t>5411-14-3</t>
  </si>
  <si>
    <t>54111-93-2</t>
  </si>
  <si>
    <t>5411-22-3</t>
  </si>
  <si>
    <t>54112-23-1</t>
  </si>
  <si>
    <t>541-14-0</t>
  </si>
  <si>
    <t>5411-48-3</t>
  </si>
  <si>
    <t>541-15-1</t>
  </si>
  <si>
    <t>5411-56-3</t>
  </si>
  <si>
    <t>541-16-2</t>
  </si>
  <si>
    <t>54118-66-0</t>
  </si>
  <si>
    <t>54119-29-8</t>
  </si>
  <si>
    <t>541-19-5</t>
  </si>
  <si>
    <t>5412-01-1</t>
  </si>
  <si>
    <t>54120-61-5</t>
  </si>
  <si>
    <t>541-20-8</t>
  </si>
  <si>
    <t>541-22-0</t>
  </si>
  <si>
    <t>5412-25-9</t>
  </si>
  <si>
    <t>54-12-6</t>
  </si>
  <si>
    <t>5412-64-6</t>
  </si>
  <si>
    <t>5412-66-8</t>
  </si>
  <si>
    <t>5412-69-1</t>
  </si>
  <si>
    <t>54127-58-1</t>
  </si>
  <si>
    <t>5412-82-8</t>
  </si>
  <si>
    <t>541-28-6</t>
  </si>
  <si>
    <t>5413-05-8</t>
  </si>
  <si>
    <t>541-31-1</t>
  </si>
  <si>
    <t>5413-13-8</t>
  </si>
  <si>
    <t>54132-75-1</t>
  </si>
  <si>
    <t>541-33-3</t>
  </si>
  <si>
    <t>541-35-5</t>
  </si>
  <si>
    <t>54135-54-5</t>
  </si>
  <si>
    <t>54135-60-3</t>
  </si>
  <si>
    <t>54135-80-7</t>
  </si>
  <si>
    <t>5413-60-5</t>
  </si>
  <si>
    <t>5413-75-2</t>
  </si>
  <si>
    <t>5413-85-4</t>
  </si>
  <si>
    <t>54139-41-2</t>
  </si>
  <si>
    <t>54140-17-9</t>
  </si>
  <si>
    <t>54140-20-4</t>
  </si>
  <si>
    <t>54140-87-3</t>
  </si>
  <si>
    <t>541-41-3</t>
  </si>
  <si>
    <t>5414-19-7</t>
  </si>
  <si>
    <t>5414-21-1</t>
  </si>
  <si>
    <t>541-42-4</t>
  </si>
  <si>
    <t>54143-54-3</t>
  </si>
  <si>
    <t>54143-56-5</t>
  </si>
  <si>
    <t>54145-81-2</t>
  </si>
  <si>
    <t>541-46-8</t>
  </si>
  <si>
    <t>54147-28-3</t>
  </si>
  <si>
    <t>541-47-9</t>
  </si>
  <si>
    <t>541-48-0</t>
  </si>
  <si>
    <t>54148-08-2</t>
  </si>
  <si>
    <t>54149-17-6</t>
  </si>
  <si>
    <t>54149-83-6</t>
  </si>
  <si>
    <t>541-50-4</t>
  </si>
  <si>
    <t>541505-94-6</t>
  </si>
  <si>
    <t>541514-85-6</t>
  </si>
  <si>
    <t>5415-23-6</t>
  </si>
  <si>
    <t>54152-47-5</t>
  </si>
  <si>
    <t>541-53-7</t>
  </si>
  <si>
    <t>5415-44-1</t>
  </si>
  <si>
    <t>541547-94-8</t>
  </si>
  <si>
    <t>541550-19-0 | 870087</t>
  </si>
  <si>
    <t>541-57-1</t>
  </si>
  <si>
    <t>5415-72-5</t>
  </si>
  <si>
    <t>5415-80-5</t>
  </si>
  <si>
    <t>541-58-2</t>
  </si>
  <si>
    <t>541-59-3</t>
  </si>
  <si>
    <t>54159-46-5</t>
  </si>
  <si>
    <t>54-16-0</t>
  </si>
  <si>
    <t>5416-14-8</t>
  </si>
  <si>
    <t>54163-66-5</t>
  </si>
  <si>
    <t>541-64-0</t>
  </si>
  <si>
    <t>54164-07-7</t>
  </si>
  <si>
    <t>54164-50-0</t>
  </si>
  <si>
    <t>5416-45-5</t>
  </si>
  <si>
    <t>54164-87-3</t>
  </si>
  <si>
    <t>54164-89-5</t>
  </si>
  <si>
    <t>54164-90-8</t>
  </si>
  <si>
    <t>54164-91-9</t>
  </si>
  <si>
    <t>5416-55-7</t>
  </si>
  <si>
    <t>54167-06-5</t>
  </si>
  <si>
    <t>5416-80-8</t>
  </si>
  <si>
    <t>5416-93-3</t>
  </si>
  <si>
    <t>54170-19-3</t>
  </si>
  <si>
    <t>5417-05-0</t>
  </si>
  <si>
    <t>5417-17-4</t>
  </si>
  <si>
    <t>54172-18-8</t>
  </si>
  <si>
    <t>5417-24-3</t>
  </si>
  <si>
    <t>54172-97-3</t>
  </si>
  <si>
    <t>5417-30-1</t>
  </si>
  <si>
    <t>54173-03-4</t>
  </si>
  <si>
    <t>541-73-1</t>
  </si>
  <si>
    <t>5417-35-6</t>
  </si>
  <si>
    <t>5417-63-0</t>
  </si>
  <si>
    <t>5417-82-3</t>
  </si>
  <si>
    <t>5417-86-7</t>
  </si>
  <si>
    <t>54179-01-0</t>
  </si>
  <si>
    <t>54179-10-1</t>
  </si>
  <si>
    <t>5418-10-0</t>
  </si>
  <si>
    <t>54181-64-5</t>
  </si>
  <si>
    <t>54182-58-0</t>
  </si>
  <si>
    <t>5418-32-6</t>
  </si>
  <si>
    <t>5418-43-9</t>
  </si>
  <si>
    <t>5418-51-9</t>
  </si>
  <si>
    <t>541-85-5</t>
  </si>
  <si>
    <t>5418-63-3</t>
  </si>
  <si>
    <t>54187-03-0</t>
  </si>
  <si>
    <t>54187-04-1</t>
  </si>
  <si>
    <t>54188-38-4</t>
  </si>
  <si>
    <t>54188-79-3</t>
  </si>
  <si>
    <t>541-88-8</t>
  </si>
  <si>
    <t>5418-95-1</t>
  </si>
  <si>
    <t>5419-00-1</t>
  </si>
  <si>
    <t>541-91-3</t>
  </si>
  <si>
    <t>5419-55-6</t>
  </si>
  <si>
    <t>54196-62-2</t>
  </si>
  <si>
    <t>54197-66-9</t>
  </si>
  <si>
    <t>5419-77-2</t>
  </si>
  <si>
    <t>54200-50-9</t>
  </si>
  <si>
    <t>5420-17-7</t>
  </si>
  <si>
    <t>542-02-9</t>
  </si>
  <si>
    <t>542-05-2</t>
  </si>
  <si>
    <t>54-20-6</t>
  </si>
  <si>
    <t>5420-79-1</t>
  </si>
  <si>
    <t>542-08-5</t>
  </si>
  <si>
    <t>54208-66-1</t>
  </si>
  <si>
    <t>54209-61-9</t>
  </si>
  <si>
    <t>5421-00-1</t>
  </si>
  <si>
    <t>5421-04-5</t>
  </si>
  <si>
    <t>542-10-9</t>
  </si>
  <si>
    <t>542-11-0</t>
  </si>
  <si>
    <t>5421-12-5</t>
  </si>
  <si>
    <t>54211-46-0</t>
  </si>
  <si>
    <t>5421-17-0</t>
  </si>
  <si>
    <t>5421-27-2</t>
  </si>
  <si>
    <t>5421-40-9</t>
  </si>
  <si>
    <t>542-14-3</t>
  </si>
  <si>
    <t>5421-46-5</t>
  </si>
  <si>
    <t>542-15-4</t>
  </si>
  <si>
    <t>542-16-5</t>
  </si>
  <si>
    <t>5421-66-9</t>
  </si>
  <si>
    <t>54-21-7</t>
  </si>
  <si>
    <t>542-18-7</t>
  </si>
  <si>
    <t>5421-92-1</t>
  </si>
  <si>
    <t>5421-99-8</t>
  </si>
  <si>
    <t>5422-17-3</t>
  </si>
  <si>
    <t>54223-07-3</t>
  </si>
  <si>
    <t>5422-34-4</t>
  </si>
  <si>
    <t>5422-44-6</t>
  </si>
  <si>
    <t>54225-72-8</t>
  </si>
  <si>
    <t>5422-72-0</t>
  </si>
  <si>
    <t>5422-88-8</t>
  </si>
  <si>
    <t>542-28-9</t>
  </si>
  <si>
    <t>542-29-0</t>
  </si>
  <si>
    <t>54229-13-9</t>
  </si>
  <si>
    <t>54230-59-0</t>
  </si>
  <si>
    <t>54230-60-3</t>
  </si>
  <si>
    <t>5423-07-4</t>
  </si>
  <si>
    <t>5423-20-1</t>
  </si>
  <si>
    <t>5423-22-3</t>
  </si>
  <si>
    <t>54232-58-5</t>
  </si>
  <si>
    <t>54234-59-2</t>
  </si>
  <si>
    <t>5423-61-0</t>
  </si>
  <si>
    <t>5423-67-6</t>
  </si>
  <si>
    <t>54237-72-8</t>
  </si>
  <si>
    <t>54239-37-1</t>
  </si>
  <si>
    <t>54239-39-3</t>
  </si>
  <si>
    <t>5423-96-1</t>
  </si>
  <si>
    <t>5424-01-1</t>
  </si>
  <si>
    <t>542-40-5</t>
  </si>
  <si>
    <t>5424-06-6</t>
  </si>
  <si>
    <t>5424-11-3</t>
  </si>
  <si>
    <t>54241-45-1</t>
  </si>
  <si>
    <t>5424-19-1</t>
  </si>
  <si>
    <t>5424-21-5</t>
  </si>
  <si>
    <t>542-42-7</t>
  </si>
  <si>
    <t>5424-29-3</t>
  </si>
  <si>
    <t>54243-60-6</t>
  </si>
  <si>
    <t>5424-37-3</t>
  </si>
  <si>
    <t>54243-74-2</t>
  </si>
  <si>
    <t>54244-79-0</t>
  </si>
  <si>
    <t>542-44-9</t>
  </si>
  <si>
    <t>54245-33-9</t>
  </si>
  <si>
    <t>5424-54-4</t>
  </si>
  <si>
    <t>542-46-1</t>
  </si>
  <si>
    <t>54247-25-5</t>
  </si>
  <si>
    <t>542-50-7</t>
  </si>
  <si>
    <t>54-25-1</t>
  </si>
  <si>
    <t>542-52-9</t>
  </si>
  <si>
    <t>542-54-1</t>
  </si>
  <si>
    <t>5425-44-5</t>
  </si>
  <si>
    <t>542-55-2</t>
  </si>
  <si>
    <t>542-56-3</t>
  </si>
  <si>
    <t>54256-33-6</t>
  </si>
  <si>
    <t>54256-43-8</t>
  </si>
  <si>
    <t>5425-74-1</t>
  </si>
  <si>
    <t>54258-43-4</t>
  </si>
  <si>
    <t>542-58-5</t>
  </si>
  <si>
    <t>54260-89-8</t>
  </si>
  <si>
    <t>5426-09-5</t>
  </si>
  <si>
    <t>54261-67-5</t>
  </si>
  <si>
    <t>5426-52-8</t>
  </si>
  <si>
    <t>54266-38-5</t>
  </si>
  <si>
    <t>54267-10-6</t>
  </si>
  <si>
    <t>54267-12-8</t>
  </si>
  <si>
    <t>5426-78-8</t>
  </si>
  <si>
    <t>54268-66-5</t>
  </si>
  <si>
    <t>54268-69-8</t>
  </si>
  <si>
    <t>54268-90-5</t>
  </si>
  <si>
    <t>542-69-8</t>
  </si>
  <si>
    <t>5427-03-2</t>
  </si>
  <si>
    <t>54272-29-6</t>
  </si>
  <si>
    <t>54272-30-9</t>
  </si>
  <si>
    <t>5427-26-9</t>
  </si>
  <si>
    <t>5427-28-1</t>
  </si>
  <si>
    <t>5427-30-5</t>
  </si>
  <si>
    <t>54274-15-6</t>
  </si>
  <si>
    <t>5427-46-3</t>
  </si>
  <si>
    <t>542-75-6</t>
  </si>
  <si>
    <t>54276-22-1</t>
  </si>
  <si>
    <t>542-76-7</t>
  </si>
  <si>
    <t>542-78-9</t>
  </si>
  <si>
    <t>5428-02-4</t>
  </si>
  <si>
    <t>54280-90-9</t>
  </si>
  <si>
    <t>542-81-4</t>
  </si>
  <si>
    <t>5428-37-5</t>
  </si>
  <si>
    <t>54283-76-0</t>
  </si>
  <si>
    <t>54284-55-8</t>
  </si>
  <si>
    <t>5428-54-6</t>
  </si>
  <si>
    <t>542-85-8</t>
  </si>
  <si>
    <t>54286-89-4</t>
  </si>
  <si>
    <t>54288-02-7</t>
  </si>
  <si>
    <t>542-88-1</t>
  </si>
  <si>
    <t>54288-69-6</t>
  </si>
  <si>
    <t>54288-95-8</t>
  </si>
  <si>
    <t>54288-96-9</t>
  </si>
  <si>
    <t>5428-89-7</t>
  </si>
  <si>
    <t>54289-82-6</t>
  </si>
  <si>
    <t>542-90-5</t>
  </si>
  <si>
    <t>54291-12-2</t>
  </si>
  <si>
    <t>542-91-6</t>
  </si>
  <si>
    <t>54292-17-0</t>
  </si>
  <si>
    <t>54292-18-1</t>
  </si>
  <si>
    <t>542-92-7</t>
  </si>
  <si>
    <t>5429-28-7</t>
  </si>
  <si>
    <t>5429-56-1</t>
  </si>
  <si>
    <t>5429-85-6</t>
  </si>
  <si>
    <t>54299-17-1</t>
  </si>
  <si>
    <t>54300-08-2</t>
  </si>
  <si>
    <t>54300-09-3</t>
  </si>
  <si>
    <t>5430-02-4</t>
  </si>
  <si>
    <t>54300-24-2</t>
  </si>
  <si>
    <t>54300-32-2</t>
  </si>
  <si>
    <t>54300-33-3</t>
  </si>
  <si>
    <t>54301-26-7</t>
  </si>
  <si>
    <t>54303-30-9</t>
  </si>
  <si>
    <t>54303-31-0</t>
  </si>
  <si>
    <t>54305-61-2</t>
  </si>
  <si>
    <t>54305-97-4</t>
  </si>
  <si>
    <t>54305-98-5</t>
  </si>
  <si>
    <t>54306-00-2</t>
  </si>
  <si>
    <t>54306-01-3</t>
  </si>
  <si>
    <t>54306-27-3</t>
  </si>
  <si>
    <t>54307-21-0</t>
  </si>
  <si>
    <t>5430-78-4</t>
  </si>
  <si>
    <t>54-30-8</t>
  </si>
  <si>
    <t>5431-33-4</t>
  </si>
  <si>
    <t>5431-44-7</t>
  </si>
  <si>
    <t>543-15-7</t>
  </si>
  <si>
    <t>543-18-0</t>
  </si>
  <si>
    <t>54-32-0</t>
  </si>
  <si>
    <t>543-20-4</t>
  </si>
  <si>
    <t>54321-79-8</t>
  </si>
  <si>
    <t>54322-29-1</t>
  </si>
  <si>
    <t>54322-31-5</t>
  </si>
  <si>
    <t>54322-33-7</t>
  </si>
  <si>
    <t>54322-38-2</t>
  </si>
  <si>
    <t>54322-81-5</t>
  </si>
  <si>
    <t>5432-30-4</t>
  </si>
  <si>
    <t>54323-26-1</t>
  </si>
  <si>
    <t>54323-50-1</t>
  </si>
  <si>
    <t>54324-65-1</t>
  </si>
  <si>
    <t>543-24-8</t>
  </si>
  <si>
    <t>54325-12-1</t>
  </si>
  <si>
    <t>54326-16-8</t>
  </si>
  <si>
    <t>54326-26-0</t>
  </si>
  <si>
    <t>5432-66-6</t>
  </si>
  <si>
    <t>543-27-1</t>
  </si>
  <si>
    <t>54328-09-5</t>
  </si>
  <si>
    <t>543-28-2</t>
  </si>
  <si>
    <t>5432-85-9</t>
  </si>
  <si>
    <t>543-29-3</t>
  </si>
  <si>
    <t>5432-99-5</t>
  </si>
  <si>
    <t>543-31-7</t>
  </si>
  <si>
    <t>54333-75-4</t>
  </si>
  <si>
    <t>54333-94-7</t>
  </si>
  <si>
    <t>5433-39-6</t>
  </si>
  <si>
    <t>54336-56-0</t>
  </si>
  <si>
    <t>54336-60-6</t>
  </si>
  <si>
    <t>543-38-4</t>
  </si>
  <si>
    <t>543-39-5</t>
  </si>
  <si>
    <t>54340-58-8</t>
  </si>
  <si>
    <t>54340-60-2</t>
  </si>
  <si>
    <t>54340-62-4</t>
  </si>
  <si>
    <t>54340-65-7</t>
  </si>
  <si>
    <t>54340-70-4</t>
  </si>
  <si>
    <t>54340-88-4</t>
  </si>
  <si>
    <t>54340-90-8</t>
  </si>
  <si>
    <t>5434-20-8</t>
  </si>
  <si>
    <t>5434-21-9</t>
  </si>
  <si>
    <t>5434-27-5</t>
  </si>
  <si>
    <t>5434-30-0</t>
  </si>
  <si>
    <t>5434-31-1</t>
  </si>
  <si>
    <t>54344-61-5</t>
  </si>
  <si>
    <t>54344-92-2</t>
  </si>
  <si>
    <t>5434-57-1</t>
  </si>
  <si>
    <t>54346-87-1</t>
  </si>
  <si>
    <t>543-49-7</t>
  </si>
  <si>
    <t>54350-48-0</t>
  </si>
  <si>
    <t>5435-16-5</t>
  </si>
  <si>
    <t>54-35-3</t>
  </si>
  <si>
    <t>54354-14-2</t>
  </si>
  <si>
    <t>5435-64-3</t>
  </si>
  <si>
    <t>543-59-9</t>
  </si>
  <si>
    <t>5436-01-1</t>
  </si>
  <si>
    <t>5436-15-7</t>
  </si>
  <si>
    <t>5436-21-5</t>
  </si>
  <si>
    <t>54362-72-0</t>
  </si>
  <si>
    <t>54363-79-0</t>
  </si>
  <si>
    <t>54-36-4</t>
  </si>
  <si>
    <t>54364-05-5</t>
  </si>
  <si>
    <t>5436-43-1</t>
  </si>
  <si>
    <t>54364-60-2</t>
  </si>
  <si>
    <t>54364-62-4</t>
  </si>
  <si>
    <t>5436-77-1</t>
  </si>
  <si>
    <t>543-67-9</t>
  </si>
  <si>
    <t>54369-24-3</t>
  </si>
  <si>
    <t>543708-46-9</t>
  </si>
  <si>
    <t>5437-25-2</t>
  </si>
  <si>
    <t>5437-33-2</t>
  </si>
  <si>
    <t>5437-38-7</t>
  </si>
  <si>
    <t>5437-45-6</t>
  </si>
  <si>
    <t>5437-46-7</t>
  </si>
  <si>
    <t>54374-88-8</t>
  </si>
  <si>
    <t>54375-42-7</t>
  </si>
  <si>
    <t>54375-47-2</t>
  </si>
  <si>
    <t>5437-88-7</t>
  </si>
  <si>
    <t>5437-98-9</t>
  </si>
  <si>
    <t>54380-33-5</t>
  </si>
  <si>
    <t>54380-67-5</t>
  </si>
  <si>
    <t>5438-07-3</t>
  </si>
  <si>
    <t>54381-08-7</t>
  </si>
  <si>
    <t>54381-16-7</t>
  </si>
  <si>
    <t>54381-53-2</t>
  </si>
  <si>
    <t>543-82-8</t>
  </si>
  <si>
    <t>5438-36-8</t>
  </si>
  <si>
    <t>543-83-9</t>
  </si>
  <si>
    <t>5438-41-5</t>
  </si>
  <si>
    <t>54384-47-3</t>
  </si>
  <si>
    <t>54384-48-4</t>
  </si>
  <si>
    <t>54387-09-6</t>
  </si>
  <si>
    <t>543-87-3</t>
  </si>
  <si>
    <t>54388-43-1</t>
  </si>
  <si>
    <t>543906-09-8</t>
  </si>
  <si>
    <t>54390-81-7</t>
  </si>
  <si>
    <t>54391-01-4</t>
  </si>
  <si>
    <t>5439-14-5</t>
  </si>
  <si>
    <t>54392-27-7</t>
  </si>
  <si>
    <t>54393-89-4</t>
  </si>
  <si>
    <t>5439-47-4</t>
  </si>
  <si>
    <t>54395-52-7</t>
  </si>
  <si>
    <t>54396-44-0</t>
  </si>
  <si>
    <t>54396-97-3</t>
  </si>
  <si>
    <t>54397-10-3</t>
  </si>
  <si>
    <t>54397-85-2</t>
  </si>
  <si>
    <t>54398-08-2</t>
  </si>
  <si>
    <t>5439-85-0</t>
  </si>
  <si>
    <t>54398-65-1</t>
  </si>
  <si>
    <t>54398-84-4</t>
  </si>
  <si>
    <t>5439-93-0</t>
  </si>
  <si>
    <t>543-99-7</t>
  </si>
  <si>
    <t>5440-00-6</t>
  </si>
  <si>
    <t>544-00-3</t>
  </si>
  <si>
    <t>544-01-4</t>
  </si>
  <si>
    <t>54401-85-3</t>
  </si>
  <si>
    <t>54401-87-5</t>
  </si>
  <si>
    <t>5440-40-4</t>
  </si>
  <si>
    <t>54405-64-0</t>
  </si>
  <si>
    <t>5440-57-3</t>
  </si>
  <si>
    <t>54406-48-3</t>
  </si>
  <si>
    <t>5440-82-4</t>
  </si>
  <si>
    <t>5440-83-5</t>
  </si>
  <si>
    <t>5440-89-1</t>
  </si>
  <si>
    <t>544-10-5</t>
  </si>
  <si>
    <t>5441-06-5</t>
  </si>
  <si>
    <t>54410-83-2</t>
  </si>
  <si>
    <t>54410-94-5</t>
  </si>
  <si>
    <t>54410-98-9</t>
  </si>
  <si>
    <t>54411-00-6</t>
  </si>
  <si>
    <t>54411-01-7</t>
  </si>
  <si>
    <t>54411-20-0</t>
  </si>
  <si>
    <t>544-13-8</t>
  </si>
  <si>
    <t>5441-51-0</t>
  </si>
  <si>
    <t>5441-52-1</t>
  </si>
  <si>
    <t>5441-56-5</t>
  </si>
  <si>
    <t>544-16-1</t>
  </si>
  <si>
    <t>544-17-2</t>
  </si>
  <si>
    <t>54419-21-5</t>
  </si>
  <si>
    <t>5442-00-2</t>
  </si>
  <si>
    <t>54-42-2</t>
  </si>
  <si>
    <t>5442-24-0</t>
  </si>
  <si>
    <t>54422-45-6</t>
  </si>
  <si>
    <t>5442-32-0</t>
  </si>
  <si>
    <t>54423-67-5</t>
  </si>
  <si>
    <t>5442-40-0</t>
  </si>
  <si>
    <t>54424-26-9</t>
  </si>
  <si>
    <t>544-25-2</t>
  </si>
  <si>
    <t>544-31-0</t>
  </si>
  <si>
    <t>54432-43-8</t>
  </si>
  <si>
    <t>5443-49-2</t>
  </si>
  <si>
    <t>544-35-4</t>
  </si>
  <si>
    <t>54436-08-7</t>
  </si>
  <si>
    <t>54437-56-8</t>
  </si>
  <si>
    <t>5443-89-0</t>
  </si>
  <si>
    <t>54439-51-9</t>
  </si>
  <si>
    <t>544-40-1</t>
  </si>
  <si>
    <t>5444-02-0</t>
  </si>
  <si>
    <t>5444-16-6</t>
  </si>
  <si>
    <t>544418-04-4</t>
  </si>
  <si>
    <t>54444-01-8</t>
  </si>
  <si>
    <t>5444-75-7</t>
  </si>
  <si>
    <t>544-47-8</t>
  </si>
  <si>
    <t>544-48-9</t>
  </si>
  <si>
    <t>54449-74-0</t>
  </si>
  <si>
    <t>5445-17-0</t>
  </si>
  <si>
    <t>5445-19-2</t>
  </si>
  <si>
    <t>5445-22-7</t>
  </si>
  <si>
    <t>5445-26-1</t>
  </si>
  <si>
    <t>5445-29-4</t>
  </si>
  <si>
    <t>5445-31-8</t>
  </si>
  <si>
    <t>5445-40-9</t>
  </si>
  <si>
    <t>5445-44-3</t>
  </si>
  <si>
    <t>54454-88-5</t>
  </si>
  <si>
    <t>54454-95-4</t>
  </si>
  <si>
    <t>5445-51-2</t>
  </si>
  <si>
    <t>5445-68-1</t>
  </si>
  <si>
    <t>5445-76-1</t>
  </si>
  <si>
    <t>5445-77-2</t>
  </si>
  <si>
    <t>5445-86-3</t>
  </si>
  <si>
    <t>54459-71-1</t>
  </si>
  <si>
    <t>5446-02-6</t>
  </si>
  <si>
    <t>544-60-5</t>
  </si>
  <si>
    <t>5446-07-1</t>
  </si>
  <si>
    <t>54460-96-7</t>
  </si>
  <si>
    <t>5446-18-4</t>
  </si>
  <si>
    <t>544-62-7</t>
  </si>
  <si>
    <t>544-63-8</t>
  </si>
  <si>
    <t>54464-54-9</t>
  </si>
  <si>
    <t>54464-57-2</t>
  </si>
  <si>
    <t>54464-59-4</t>
  </si>
  <si>
    <t>544-64-9</t>
  </si>
  <si>
    <t>5446-58-2</t>
  </si>
  <si>
    <t>54467-85-5</t>
  </si>
  <si>
    <t>544678-82-2</t>
  </si>
  <si>
    <t>544678-85-5</t>
  </si>
  <si>
    <t>5446-92-4</t>
  </si>
  <si>
    <t>5447-02-9</t>
  </si>
  <si>
    <t>544-70-7</t>
  </si>
  <si>
    <t>54471-44-2</t>
  </si>
  <si>
    <t>5447-21-2</t>
  </si>
  <si>
    <t>5447-28-9</t>
  </si>
  <si>
    <t>544-72-9</t>
  </si>
  <si>
    <t>544-73-0</t>
  </si>
  <si>
    <t>544-76-3</t>
  </si>
  <si>
    <t>54476-55-0</t>
  </si>
  <si>
    <t>5447-66-5</t>
  </si>
  <si>
    <t>54-47-7</t>
  </si>
  <si>
    <t>544-77-4</t>
  </si>
  <si>
    <t>5447-86-9</t>
  </si>
  <si>
    <t>54478-82-9</t>
  </si>
  <si>
    <t>5447-97-2</t>
  </si>
  <si>
    <t>5447-99-4</t>
  </si>
  <si>
    <t>54480-58-9</t>
  </si>
  <si>
    <t>54481-26-4</t>
  </si>
  <si>
    <t>54481-30-0</t>
  </si>
  <si>
    <t>54482-22-3</t>
  </si>
  <si>
    <t>5448-22-6</t>
  </si>
  <si>
    <t>5448-29-3</t>
  </si>
  <si>
    <t>54484-66-1</t>
  </si>
  <si>
    <t>54484-73-0</t>
  </si>
  <si>
    <t>5448-47-5</t>
  </si>
  <si>
    <t>544-85-4</t>
  </si>
  <si>
    <t>5448-57-7</t>
  </si>
  <si>
    <t>544-86-5</t>
  </si>
  <si>
    <t>54491-17-7</t>
  </si>
  <si>
    <t>5449-26-3</t>
  </si>
  <si>
    <t>54494-56-3</t>
  </si>
  <si>
    <t>54-49-9</t>
  </si>
  <si>
    <t>54502-37-3</t>
  </si>
  <si>
    <t>5450-24-8</t>
  </si>
  <si>
    <t>5450-26-0</t>
  </si>
  <si>
    <t>54503-10-5</t>
  </si>
  <si>
    <t>54504-70-0</t>
  </si>
  <si>
    <t>545-06-2</t>
  </si>
  <si>
    <t>5450-96-4</t>
  </si>
  <si>
    <t>5451-07-0</t>
  </si>
  <si>
    <t>5451-09-2</t>
  </si>
  <si>
    <t>54512-75-3</t>
  </si>
  <si>
    <t>5451-33-2</t>
  </si>
  <si>
    <t>54513-47-2</t>
  </si>
  <si>
    <t>5451-40-1</t>
  </si>
  <si>
    <t>5451-52-5</t>
  </si>
  <si>
    <t>5451-57-0</t>
  </si>
  <si>
    <t>5451-59-2</t>
  </si>
  <si>
    <t>5451-76-3</t>
  </si>
  <si>
    <t>5451-80-9</t>
  </si>
  <si>
    <t>54518-41-1</t>
  </si>
  <si>
    <t>5451-85-4</t>
  </si>
  <si>
    <t>5451-87-6</t>
  </si>
  <si>
    <t>5451-88-7</t>
  </si>
  <si>
    <t>5451-95-6</t>
  </si>
  <si>
    <t>5452-07-3</t>
  </si>
  <si>
    <t>5452-35-7</t>
  </si>
  <si>
    <t>5452-37-9</t>
  </si>
  <si>
    <t>545-26-6</t>
  </si>
  <si>
    <t>5452-75-5</t>
  </si>
  <si>
    <t>54527-65-0</t>
  </si>
  <si>
    <t>545-27-7</t>
  </si>
  <si>
    <t>54527-73-0</t>
  </si>
  <si>
    <t>54527-89-8</t>
  </si>
  <si>
    <t>54528-00-6</t>
  </si>
  <si>
    <t>5452-83-5</t>
  </si>
  <si>
    <t>54533-29-8</t>
  </si>
  <si>
    <t>545359-89-5</t>
  </si>
  <si>
    <t>5453-67-8</t>
  </si>
  <si>
    <t>54537-30-3</t>
  </si>
  <si>
    <t>5453-80-5</t>
  </si>
  <si>
    <t>5453-85-0</t>
  </si>
  <si>
    <t>54540-58-8</t>
  </si>
  <si>
    <t>5454-09-1</t>
  </si>
  <si>
    <t>5454-11-5</t>
  </si>
  <si>
    <t>54541-18-3</t>
  </si>
  <si>
    <t>5454-12-6</t>
  </si>
  <si>
    <t>54541-47-8</t>
  </si>
  <si>
    <t>5454-19-3</t>
  </si>
  <si>
    <t>5454-21-7</t>
  </si>
  <si>
    <t>5454-22-8</t>
  </si>
  <si>
    <t>5454-28-4</t>
  </si>
  <si>
    <t>545-45-9</t>
  </si>
  <si>
    <t>545-46-0</t>
  </si>
  <si>
    <t>54546-26-8</t>
  </si>
  <si>
    <t>54546-51-9</t>
  </si>
  <si>
    <t>54546-95-1</t>
  </si>
  <si>
    <t>5454-70-6</t>
  </si>
  <si>
    <t>545-47-1</t>
  </si>
  <si>
    <t>54547-81-8</t>
  </si>
  <si>
    <t>545-48-2</t>
  </si>
  <si>
    <t>54548-23-1</t>
  </si>
  <si>
    <t>5454-83-1</t>
  </si>
  <si>
    <t>54549-24-5</t>
  </si>
  <si>
    <t>54549-72-3</t>
  </si>
  <si>
    <t>54549-91-6</t>
  </si>
  <si>
    <t>54551-83-6</t>
  </si>
  <si>
    <t>54553-87-6</t>
  </si>
  <si>
    <t>54553-88-7</t>
  </si>
  <si>
    <t>54553-90-1</t>
  </si>
  <si>
    <t>54553-91-2</t>
  </si>
  <si>
    <t>54554-36-8</t>
  </si>
  <si>
    <t>54554-39-1</t>
  </si>
  <si>
    <t>545-55-1</t>
  </si>
  <si>
    <t>545-56-2</t>
  </si>
  <si>
    <t>5455-67-4</t>
  </si>
  <si>
    <t>5455-98-1</t>
  </si>
  <si>
    <t>5456-05-3</t>
  </si>
  <si>
    <t>5456-06-4</t>
  </si>
  <si>
    <t>54561-96-5</t>
  </si>
  <si>
    <t>54561-97-6</t>
  </si>
  <si>
    <t>5456-33-7</t>
  </si>
  <si>
    <t>54564-31-7</t>
  </si>
  <si>
    <t>545-68-6</t>
  </si>
  <si>
    <t>54571-66-3</t>
  </si>
  <si>
    <t>54571-67-4</t>
  </si>
  <si>
    <t>54571-68-5</t>
  </si>
  <si>
    <t>54572-17-7</t>
  </si>
  <si>
    <t>54573-75-0</t>
  </si>
  <si>
    <t>54574-01-5</t>
  </si>
  <si>
    <t>54574-07-1</t>
  </si>
  <si>
    <t>54574-23-1</t>
  </si>
  <si>
    <t>5457-44-3</t>
  </si>
  <si>
    <t>54574-82-2</t>
  </si>
  <si>
    <t>54575-17-6</t>
  </si>
  <si>
    <t>5457-66-9</t>
  </si>
  <si>
    <t>5457-70-5</t>
  </si>
  <si>
    <t>5457-78-3</t>
  </si>
  <si>
    <t>5457-86-3</t>
  </si>
  <si>
    <t>54581-48-5</t>
  </si>
  <si>
    <t>54581-55-4</t>
  </si>
  <si>
    <t>54582-01-3</t>
  </si>
  <si>
    <t>5458-48-0</t>
  </si>
  <si>
    <t>5458-59-3</t>
  </si>
  <si>
    <t>5458-64-0</t>
  </si>
  <si>
    <t>5458-76-4</t>
  </si>
  <si>
    <t>5458-83-3</t>
  </si>
  <si>
    <t>54589-71-8</t>
  </si>
  <si>
    <t>545-90-4</t>
  </si>
  <si>
    <t>5459-04-1</t>
  </si>
  <si>
    <t>5459-10-9</t>
  </si>
  <si>
    <t>545-91-5</t>
  </si>
  <si>
    <t>54593-27-0</t>
  </si>
  <si>
    <t>545-93-7</t>
  </si>
  <si>
    <t>5459-37-0</t>
  </si>
  <si>
    <t>5459-38-1</t>
  </si>
  <si>
    <t>54593-83-8</t>
  </si>
  <si>
    <t>5459-40-5</t>
  </si>
  <si>
    <t>5459-58-5</t>
  </si>
  <si>
    <t>5459-63-2</t>
  </si>
  <si>
    <t>54596-69-9</t>
  </si>
  <si>
    <t>5459-68-7</t>
  </si>
  <si>
    <t>5459-93-8</t>
  </si>
  <si>
    <t>5459-95-0</t>
  </si>
  <si>
    <t>5459-98-3</t>
  </si>
  <si>
    <t>5460-09-3</t>
  </si>
  <si>
    <t>5460-29-7</t>
  </si>
  <si>
    <t>5460-31-1</t>
  </si>
  <si>
    <t>5460-45-7</t>
  </si>
  <si>
    <t>5460-46-8</t>
  </si>
  <si>
    <t>54605-02-6</t>
  </si>
  <si>
    <t>546063-97-2</t>
  </si>
  <si>
    <t>546-06-5</t>
  </si>
  <si>
    <t>5460-79-7</t>
  </si>
  <si>
    <t>54609-15-3</t>
  </si>
  <si>
    <t>5460-94-6</t>
  </si>
  <si>
    <t>5461-02-9</t>
  </si>
  <si>
    <t>5461-06-3</t>
  </si>
  <si>
    <t>5461-08-5</t>
  </si>
  <si>
    <t>5461-32-5</t>
  </si>
  <si>
    <t>546141-08-6</t>
  </si>
  <si>
    <t>54614-69-6</t>
  </si>
  <si>
    <t>5461-65-4</t>
  </si>
  <si>
    <t>54617-20-8</t>
  </si>
  <si>
    <t>54618-06-3</t>
  </si>
  <si>
    <t>54619-29-3</t>
  </si>
  <si>
    <t>5462-06-6</t>
  </si>
  <si>
    <t>5462-29-3</t>
  </si>
  <si>
    <t>5462-33-9</t>
  </si>
  <si>
    <t>54-62-6</t>
  </si>
  <si>
    <t>5462-71-5</t>
  </si>
  <si>
    <t>54628-06-7</t>
  </si>
  <si>
    <t>546-28-1</t>
  </si>
  <si>
    <t>54628-89-6</t>
  </si>
  <si>
    <t>54629-96-8</t>
  </si>
  <si>
    <t>54631-12-8</t>
  </si>
  <si>
    <t>54634-94-5</t>
  </si>
  <si>
    <t>5463-64-9</t>
  </si>
  <si>
    <t>54636-84-9</t>
  </si>
  <si>
    <t>5463-82-1</t>
  </si>
  <si>
    <t>54639-48-4</t>
  </si>
  <si>
    <t>54639-52-0</t>
  </si>
  <si>
    <t>54640-64-1</t>
  </si>
  <si>
    <t>546-40-7</t>
  </si>
  <si>
    <t>5464-11-9</t>
  </si>
  <si>
    <t>54641-19-9</t>
  </si>
  <si>
    <t>54641-21-3</t>
  </si>
  <si>
    <t>54641-24-6</t>
  </si>
  <si>
    <t>54641-86-0</t>
  </si>
  <si>
    <t>5464-22-2</t>
  </si>
  <si>
    <t>5464-28-8</t>
  </si>
  <si>
    <t>546-43-0</t>
  </si>
  <si>
    <t>54644-39-2</t>
  </si>
  <si>
    <t>546-45-2</t>
  </si>
  <si>
    <t>5464-58-4</t>
  </si>
  <si>
    <t>5464-59-5</t>
  </si>
  <si>
    <t>54647-77-7</t>
  </si>
  <si>
    <t>5464-78-8</t>
  </si>
  <si>
    <t>5464-79-9</t>
  </si>
  <si>
    <t>546-48-5</t>
  </si>
  <si>
    <t>54648-79-2</t>
  </si>
  <si>
    <t>54649-24-0</t>
  </si>
  <si>
    <t>546-49-6</t>
  </si>
  <si>
    <t>54649-97-7</t>
  </si>
  <si>
    <t>5465-03-2</t>
  </si>
  <si>
    <t>5465-04-3</t>
  </si>
  <si>
    <t>5465-13-4</t>
  </si>
  <si>
    <t>5465-28-1</t>
  </si>
  <si>
    <t>54653-25-7</t>
  </si>
  <si>
    <t>5465-33-8</t>
  </si>
  <si>
    <t>54654-71-6</t>
  </si>
  <si>
    <t>546-56-5</t>
  </si>
  <si>
    <t>5465-65-6</t>
  </si>
  <si>
    <t>546-57-6</t>
  </si>
  <si>
    <t>54660-00-3</t>
  </si>
  <si>
    <t>5466-06-8</t>
  </si>
  <si>
    <t>54661-52-8</t>
  </si>
  <si>
    <t>54661-53-9</t>
  </si>
  <si>
    <t>54661-54-0</t>
  </si>
  <si>
    <t>546-62-3</t>
  </si>
  <si>
    <t>546-63-4</t>
  </si>
  <si>
    <t>54663-47-7</t>
  </si>
  <si>
    <t>54664-77-6</t>
  </si>
  <si>
    <t>54664-97-0</t>
  </si>
  <si>
    <t>54664-98-1</t>
  </si>
  <si>
    <t>5466-57-9</t>
  </si>
  <si>
    <t>5466-76-2</t>
  </si>
  <si>
    <t>5466-77-3</t>
  </si>
  <si>
    <t>546-67-8</t>
  </si>
  <si>
    <t>5466-84-2</t>
  </si>
  <si>
    <t>5466-90-0</t>
  </si>
  <si>
    <t>54669-98-6</t>
  </si>
  <si>
    <t>54673-07-3</t>
  </si>
  <si>
    <t>546-74-7</t>
  </si>
  <si>
    <t>54675-76-2</t>
  </si>
  <si>
    <t>54676-39-0</t>
  </si>
  <si>
    <t>5467-72-1</t>
  </si>
  <si>
    <t>5467-74-3</t>
  </si>
  <si>
    <t>5467-78-7</t>
  </si>
  <si>
    <t>546-79-2</t>
  </si>
  <si>
    <t>5467-94-7</t>
  </si>
  <si>
    <t>546-80-5</t>
  </si>
  <si>
    <t>5468-05-3</t>
  </si>
  <si>
    <t>5468-07-5</t>
  </si>
  <si>
    <t>5468-08-6</t>
  </si>
  <si>
    <t>5468-23-5</t>
  </si>
  <si>
    <t>5468-37-1</t>
  </si>
  <si>
    <t>54684-71-8</t>
  </si>
  <si>
    <t>54684-78-5</t>
  </si>
  <si>
    <t>5468-67-7</t>
  </si>
  <si>
    <t>54687-43-3</t>
  </si>
  <si>
    <t>54687-44-4</t>
  </si>
  <si>
    <t>5468-75-7</t>
  </si>
  <si>
    <t>5468-76-8</t>
  </si>
  <si>
    <t>546-88-3</t>
  </si>
  <si>
    <t>54689-35-9</t>
  </si>
  <si>
    <t>5468-97-3</t>
  </si>
  <si>
    <t>5469-19-2</t>
  </si>
  <si>
    <t>5469-26-1</t>
  </si>
  <si>
    <t>5469-45-4</t>
  </si>
  <si>
    <t>54696-41-2</t>
  </si>
  <si>
    <t>5469-69-2</t>
  </si>
  <si>
    <t>5470-06-4</t>
  </si>
  <si>
    <t>5470-18-8</t>
  </si>
  <si>
    <t>5470-26-8</t>
  </si>
  <si>
    <t>5470-28-0</t>
  </si>
  <si>
    <t>5470-34-8</t>
  </si>
  <si>
    <t>5470-49-5</t>
  </si>
  <si>
    <t>54706-99-9</t>
  </si>
  <si>
    <t>54707-83-4</t>
  </si>
  <si>
    <t>5470-82-6</t>
  </si>
  <si>
    <t>5470-96-2</t>
  </si>
  <si>
    <t>54711-21-6</t>
  </si>
  <si>
    <t>54714-11-3</t>
  </si>
  <si>
    <t>54714-50-0</t>
  </si>
  <si>
    <t>5471-51-2</t>
  </si>
  <si>
    <t>54716-02-8</t>
  </si>
  <si>
    <t>5471-63-6</t>
  </si>
  <si>
    <t>54-71-7</t>
  </si>
  <si>
    <t>5471-76-1</t>
  </si>
  <si>
    <t>54718-99-9</t>
  </si>
  <si>
    <t>5471-90-9</t>
  </si>
  <si>
    <t>5472-13-9</t>
  </si>
  <si>
    <t>54723-19-2</t>
  </si>
  <si>
    <t>5472-41-3</t>
  </si>
  <si>
    <t>5472-49-1</t>
  </si>
  <si>
    <t>547-25-1</t>
  </si>
  <si>
    <t>54725-73-4</t>
  </si>
  <si>
    <t>5472-71-9</t>
  </si>
  <si>
    <t>54729-80-5</t>
  </si>
  <si>
    <t>54731-72-5</t>
  </si>
  <si>
    <t>547-32-0</t>
  </si>
  <si>
    <t>54735-87-4</t>
  </si>
  <si>
    <t>54736-47-9</t>
  </si>
  <si>
    <t>54736-56-0</t>
  </si>
  <si>
    <t>547380</t>
  </si>
  <si>
    <t>547-41-1</t>
  </si>
  <si>
    <t>547-44-4</t>
  </si>
  <si>
    <t>54745-92-5</t>
  </si>
  <si>
    <t>54746-52-0</t>
  </si>
  <si>
    <t>54749-86-9</t>
  </si>
  <si>
    <t>54750-08-2</t>
  </si>
  <si>
    <t>54750-09-3</t>
  </si>
  <si>
    <t>547-52-4</t>
  </si>
  <si>
    <t>547-53-5</t>
  </si>
  <si>
    <t>547-56-8</t>
  </si>
  <si>
    <t>54757-48-1</t>
  </si>
  <si>
    <t>547-57-9</t>
  </si>
  <si>
    <t>547-58-0</t>
  </si>
  <si>
    <t>54759-71-6</t>
  </si>
  <si>
    <t>547-60-4</t>
  </si>
  <si>
    <t>54761-87-4</t>
  </si>
  <si>
    <t>54761-91-0</t>
  </si>
  <si>
    <t>54762-86-6</t>
  </si>
  <si>
    <t>547-63-7</t>
  </si>
  <si>
    <t>547-65-9</t>
  </si>
  <si>
    <t>54767-71-4</t>
  </si>
  <si>
    <t>54767-74-7</t>
  </si>
  <si>
    <t>54767-75-8</t>
  </si>
  <si>
    <t>54767-76-9</t>
  </si>
  <si>
    <t>54769-24-3</t>
  </si>
  <si>
    <t>54771-30-1</t>
  </si>
  <si>
    <t>54-77-3</t>
  </si>
  <si>
    <t>54773-19-2</t>
  </si>
  <si>
    <t>54773-20-5</t>
  </si>
  <si>
    <t>54773-21-6</t>
  </si>
  <si>
    <t>54773-22-7</t>
  </si>
  <si>
    <t>54773-98-7</t>
  </si>
  <si>
    <t>54774-45-7</t>
  </si>
  <si>
    <t>54774-89-9</t>
  </si>
  <si>
    <t>547-75-1</t>
  </si>
  <si>
    <t>547-77-3</t>
  </si>
  <si>
    <t>54777-65-0</t>
  </si>
  <si>
    <t>54778-36-8</t>
  </si>
  <si>
    <t>54778-37-9</t>
  </si>
  <si>
    <t>547-81-9</t>
  </si>
  <si>
    <t>54783-25-4</t>
  </si>
  <si>
    <t>54783-36-7</t>
  </si>
  <si>
    <t>54783-95-8</t>
  </si>
  <si>
    <t>54784-12-2</t>
  </si>
  <si>
    <t>54785-02-3</t>
  </si>
  <si>
    <t>54786-86-6</t>
  </si>
  <si>
    <t>54788-43-1</t>
  </si>
  <si>
    <t>54789-92-3</t>
  </si>
  <si>
    <t>54790-01-1</t>
  </si>
  <si>
    <t>547-91-1</t>
  </si>
  <si>
    <t>54792-07-3</t>
  </si>
  <si>
    <t>54798-28-6</t>
  </si>
  <si>
    <t>548-00-5</t>
  </si>
  <si>
    <t>548-03-8</t>
  </si>
  <si>
    <t>54804-85-2</t>
  </si>
  <si>
    <t>548-04-9</t>
  </si>
  <si>
    <t>54805-02-6</t>
  </si>
  <si>
    <t>548-08-3</t>
  </si>
  <si>
    <t>54810-23-0</t>
  </si>
  <si>
    <t>548-10-7</t>
  </si>
  <si>
    <t>54811-38-0</t>
  </si>
  <si>
    <t>548-11-8</t>
  </si>
  <si>
    <t>54812-31-6</t>
  </si>
  <si>
    <t>54812-56-5</t>
  </si>
  <si>
    <t>54812-66-7</t>
  </si>
  <si>
    <t>54814-64-1</t>
  </si>
  <si>
    <t>54815-13-3</t>
  </si>
  <si>
    <t>54817-63-9</t>
  </si>
  <si>
    <t>54818-11-0</t>
  </si>
  <si>
    <t>54819-86-2</t>
  </si>
  <si>
    <t>54823-94-8</t>
  </si>
  <si>
    <t>54824-07-6</t>
  </si>
  <si>
    <t>548-25-4</t>
  </si>
  <si>
    <t>54827-17-7</t>
  </si>
  <si>
    <t>54828-63-6</t>
  </si>
  <si>
    <t>54830-47-6</t>
  </si>
  <si>
    <t>54830-99-8</t>
  </si>
  <si>
    <t>54831-20-8</t>
  </si>
  <si>
    <t>54833-48-6</t>
  </si>
  <si>
    <t>548-35-6</t>
  </si>
  <si>
    <t>54835-75-5</t>
  </si>
  <si>
    <t>548-39-0</t>
  </si>
  <si>
    <t>54839-22-4</t>
  </si>
  <si>
    <t>54839-24-6</t>
  </si>
  <si>
    <t>54839-25-7</t>
  </si>
  <si>
    <t>548-40-3</t>
  </si>
  <si>
    <t>548-42-5</t>
  </si>
  <si>
    <t>548-43-6</t>
  </si>
  <si>
    <t>54845-36-2</t>
  </si>
  <si>
    <t>548461-82-1</t>
  </si>
  <si>
    <t>548486-59-5</t>
  </si>
  <si>
    <t>54849-38-6</t>
  </si>
  <si>
    <t>548-51-6</t>
  </si>
  <si>
    <t>54856-23-4</t>
  </si>
  <si>
    <t>548-57-2</t>
  </si>
  <si>
    <t>54857-86-2</t>
  </si>
  <si>
    <t>548-58-3</t>
  </si>
  <si>
    <t>548-59-4</t>
  </si>
  <si>
    <t>5486-03-3</t>
  </si>
  <si>
    <t>5486-06-6</t>
  </si>
  <si>
    <t>548-61-8</t>
  </si>
  <si>
    <t>548-62-9</t>
  </si>
  <si>
    <t>54863-80-8</t>
  </si>
  <si>
    <t>54-86-4</t>
  </si>
  <si>
    <t>54864-61-8</t>
  </si>
  <si>
    <t>54864-78-7</t>
  </si>
  <si>
    <t>5486-55-5</t>
  </si>
  <si>
    <t>548-66-3</t>
  </si>
  <si>
    <t>54868-48-3</t>
  </si>
  <si>
    <t>548-68-5</t>
  </si>
  <si>
    <t>548-71-0</t>
  </si>
  <si>
    <t>54-87-5</t>
  </si>
  <si>
    <t>548-76-5</t>
  </si>
  <si>
    <t>548-80-1</t>
  </si>
  <si>
    <t>5488-16-4</t>
  </si>
  <si>
    <t>548-83-4</t>
  </si>
  <si>
    <t>5488-45-9</t>
  </si>
  <si>
    <t>54884-84-3</t>
  </si>
  <si>
    <t>54-88-6</t>
  </si>
  <si>
    <t>54889-48-4</t>
  </si>
  <si>
    <t>54889-63-3</t>
  </si>
  <si>
    <t>54889-96-2</t>
  </si>
  <si>
    <t>548-93-6</t>
  </si>
  <si>
    <t>54894-37-0</t>
  </si>
  <si>
    <t>5489-57-6</t>
  </si>
  <si>
    <t>54896-74-1</t>
  </si>
  <si>
    <t>5489-77-0</t>
  </si>
  <si>
    <t>5490-27-7</t>
  </si>
  <si>
    <t>54903-12-7</t>
  </si>
  <si>
    <t>54903-50-3</t>
  </si>
  <si>
    <t>54906-22-8</t>
  </si>
  <si>
    <t>54910-51-9</t>
  </si>
  <si>
    <t>54910-68-8</t>
  </si>
  <si>
    <t>54-91-1</t>
  </si>
  <si>
    <t>54912-87-7</t>
  </si>
  <si>
    <t>54914-37-3</t>
  </si>
  <si>
    <t>54914-38-4</t>
  </si>
  <si>
    <t>549-14-4</t>
  </si>
  <si>
    <t>54914-85-1</t>
  </si>
  <si>
    <t>54914-95-3</t>
  </si>
  <si>
    <t>54914-98-6</t>
  </si>
  <si>
    <t>549-18-8</t>
  </si>
  <si>
    <t>549-21-3</t>
  </si>
  <si>
    <t>54-92-2</t>
  </si>
  <si>
    <t>549-23-5</t>
  </si>
  <si>
    <t>54925-64-3</t>
  </si>
  <si>
    <t>5492-69-3</t>
  </si>
  <si>
    <t>54927-89-8</t>
  </si>
  <si>
    <t>5492-79-5</t>
  </si>
  <si>
    <t>54928-05-1</t>
  </si>
  <si>
    <t>549-32-6</t>
  </si>
  <si>
    <t>54932-91-1</t>
  </si>
  <si>
    <t>54933-36-7</t>
  </si>
  <si>
    <t>5493-45-8</t>
  </si>
  <si>
    <t>54934-92-8</t>
  </si>
  <si>
    <t>54939-53-6</t>
  </si>
  <si>
    <t>549-40-6</t>
  </si>
  <si>
    <t>54942-74-4</t>
  </si>
  <si>
    <t>54946-60-0</t>
  </si>
  <si>
    <t>54946-80-4</t>
  </si>
  <si>
    <t>549-47-3</t>
  </si>
  <si>
    <t>54947-74-9</t>
  </si>
  <si>
    <t>54947-86-3</t>
  </si>
  <si>
    <t>549-49-5</t>
  </si>
  <si>
    <t>54949-74-5</t>
  </si>
  <si>
    <t>54949-99-4</t>
  </si>
  <si>
    <t>54950-04-8</t>
  </si>
  <si>
    <t>54950-05-9</t>
  </si>
  <si>
    <t>54950-20-8</t>
  </si>
  <si>
    <t>549-50-8</t>
  </si>
  <si>
    <t>54951-54-1</t>
  </si>
  <si>
    <t>54951-59-6</t>
  </si>
  <si>
    <t>54-95-5</t>
  </si>
  <si>
    <t>549-56-4</t>
  </si>
  <si>
    <t>5495-84-1</t>
  </si>
  <si>
    <t>5495-87-4</t>
  </si>
  <si>
    <t>549-59-7</t>
  </si>
  <si>
    <t>5496-10-6</t>
  </si>
  <si>
    <t>54962-75-3</t>
  </si>
  <si>
    <t>549-64-4</t>
  </si>
  <si>
    <t>54964-77-1</t>
  </si>
  <si>
    <t>54965-01-4</t>
  </si>
  <si>
    <t>54965-21-8</t>
  </si>
  <si>
    <t>54965-24-1</t>
  </si>
  <si>
    <t>54965-57-0</t>
  </si>
  <si>
    <t>54-96-6</t>
  </si>
  <si>
    <t>549-66-6</t>
  </si>
  <si>
    <t>5496-71-9</t>
  </si>
  <si>
    <t>549-68-8</t>
  </si>
  <si>
    <t>54970-72-8</t>
  </si>
  <si>
    <t>54971-26-5</t>
  </si>
  <si>
    <t>5497-58-5</t>
  </si>
  <si>
    <t>5497-67-6</t>
  </si>
  <si>
    <t>54-97-7</t>
  </si>
  <si>
    <t>5497-76-7</t>
  </si>
  <si>
    <t>54977-77-4</t>
  </si>
  <si>
    <t>54978-55-1</t>
  </si>
  <si>
    <t>54979-21-4</t>
  </si>
  <si>
    <t>54980-22-2</t>
  </si>
  <si>
    <t>54981-42-9</t>
  </si>
  <si>
    <t>54982-76-2</t>
  </si>
  <si>
    <t>54982-83-1</t>
  </si>
  <si>
    <t>54983-54-9</t>
  </si>
  <si>
    <t>549-84-8</t>
  </si>
  <si>
    <t>54991-93-4</t>
  </si>
  <si>
    <t>54992-91-5</t>
  </si>
  <si>
    <t>54999-00-7</t>
  </si>
  <si>
    <t>5500-21-0</t>
  </si>
  <si>
    <t>55003-96-8</t>
  </si>
  <si>
    <t>55009-88-6</t>
  </si>
  <si>
    <t>550-10-7</t>
  </si>
  <si>
    <t>55011-26-2</t>
  </si>
  <si>
    <t>55011-89-7</t>
  </si>
  <si>
    <t>55012-32-3</t>
  </si>
  <si>
    <t>5501-39-3</t>
  </si>
  <si>
    <t>55017-92-0</t>
  </si>
  <si>
    <t>55021-63-1</t>
  </si>
  <si>
    <t>55023-54-6</t>
  </si>
  <si>
    <t>550-24-3</t>
  </si>
  <si>
    <t>55025-80-4</t>
  </si>
  <si>
    <t>55025-91-7</t>
  </si>
  <si>
    <t>5502-74-9</t>
  </si>
  <si>
    <t>5502-75-0</t>
  </si>
  <si>
    <t>5502-78-3</t>
  </si>
  <si>
    <t>550-28-7</t>
  </si>
  <si>
    <t>550301-92-3</t>
  </si>
  <si>
    <t>550302-16-4</t>
  </si>
  <si>
    <t>55030-55-2</t>
  </si>
  <si>
    <t>5503-13-9</t>
  </si>
  <si>
    <t>550-33-4</t>
  </si>
  <si>
    <t>55034-12-3</t>
  </si>
  <si>
    <t>55034-13-4</t>
  </si>
  <si>
    <t>55034-69-0</t>
  </si>
  <si>
    <t>55034-80-5</t>
  </si>
  <si>
    <t>55035-39-7</t>
  </si>
  <si>
    <t>55035-43-3</t>
  </si>
  <si>
    <t>55036-36-7</t>
  </si>
  <si>
    <t>55036-37-8</t>
  </si>
  <si>
    <t>55036-38-9</t>
  </si>
  <si>
    <t>55036-39-0</t>
  </si>
  <si>
    <t>55-03-8</t>
  </si>
  <si>
    <t>550-43-6</t>
  </si>
  <si>
    <t>55044-33-2</t>
  </si>
  <si>
    <t>55044-36-5</t>
  </si>
  <si>
    <t>55044-52-5</t>
  </si>
  <si>
    <t>550-44-7</t>
  </si>
  <si>
    <t>55048-24-3</t>
  </si>
  <si>
    <t>5504-92-7</t>
  </si>
  <si>
    <t>55050-40-3</t>
  </si>
  <si>
    <t>5505-16-8</t>
  </si>
  <si>
    <t>5505-62-4</t>
  </si>
  <si>
    <t>5505-72-6</t>
  </si>
  <si>
    <t>5505-84-0</t>
  </si>
  <si>
    <t>550-60-7</t>
  </si>
  <si>
    <t>55-06-1</t>
  </si>
  <si>
    <t>55062-09-4</t>
  </si>
  <si>
    <t>55066-43-8</t>
  </si>
  <si>
    <t>55066-45-0</t>
  </si>
  <si>
    <t>55066-48-3</t>
  </si>
  <si>
    <t>55066-49-4</t>
  </si>
  <si>
    <t>55066-53-0</t>
  </si>
  <si>
    <t>55066-54-1</t>
  </si>
  <si>
    <t>55066-56-3</t>
  </si>
  <si>
    <t>55066-57-4</t>
  </si>
  <si>
    <t>55067-10-2</t>
  </si>
  <si>
    <t>55067-12-4</t>
  </si>
  <si>
    <t>55067-14-6</t>
  </si>
  <si>
    <t>55067-98-6</t>
  </si>
  <si>
    <t>550-70-9, 6138-79-0</t>
  </si>
  <si>
    <t>550-74-3</t>
  </si>
  <si>
    <t>5507-44-8</t>
  </si>
  <si>
    <t>55078-28-9</t>
  </si>
  <si>
    <t>550-81-2</t>
  </si>
  <si>
    <t>550-82-3</t>
  </si>
  <si>
    <t>550-83-4</t>
  </si>
  <si>
    <t>55084-08-7</t>
  </si>
  <si>
    <t>55085-47-7</t>
  </si>
  <si>
    <t>5508-58-7</t>
  </si>
  <si>
    <t>55088-52-3</t>
  </si>
  <si>
    <t>55089-03-7</t>
  </si>
  <si>
    <t>550-90-3</t>
  </si>
  <si>
    <t>5509-65-9</t>
  </si>
  <si>
    <t>550-99-2</t>
  </si>
  <si>
    <t>550997-55-2</t>
  </si>
  <si>
    <t>550999-75-2 | 550999</t>
  </si>
  <si>
    <t>551001-11-7</t>
  </si>
  <si>
    <t>551-06-4</t>
  </si>
  <si>
    <t>55-10-7</t>
  </si>
  <si>
    <t>55107-00-1</t>
  </si>
  <si>
    <t>55107-14-7</t>
  </si>
  <si>
    <t>551-08-6</t>
  </si>
  <si>
    <t>551-09-7</t>
  </si>
  <si>
    <t>5510-99-6</t>
  </si>
  <si>
    <t>551-11-1</t>
  </si>
  <si>
    <t>55112-42-0</t>
  </si>
  <si>
    <t>55112-92-0</t>
  </si>
  <si>
    <t>55112-93-1</t>
  </si>
  <si>
    <t>55112-94-2</t>
  </si>
  <si>
    <t>55116-37-5</t>
  </si>
  <si>
    <t>551-16-6</t>
  </si>
  <si>
    <t>55117-15-2</t>
  </si>
  <si>
    <t>55117-80-1</t>
  </si>
  <si>
    <t>5511-98-8</t>
  </si>
  <si>
    <t>55120-77-9</t>
  </si>
  <si>
    <t>551-27-9</t>
  </si>
  <si>
    <t>55130-16-0</t>
  </si>
  <si>
    <t>5513-38-2</t>
  </si>
  <si>
    <t>5513-39-3</t>
  </si>
  <si>
    <t>55134-03-7</t>
  </si>
  <si>
    <t>551-35-9</t>
  </si>
  <si>
    <t>5513-72-4</t>
  </si>
  <si>
    <t>55138-52-8</t>
  </si>
  <si>
    <t>55142-08-0</t>
  </si>
  <si>
    <t>55145-14-7</t>
  </si>
  <si>
    <t>55145-34-1</t>
  </si>
  <si>
    <t>551-48-4</t>
  </si>
  <si>
    <t>55150-29-3</t>
  </si>
  <si>
    <t>55154-18-2</t>
  </si>
  <si>
    <t>55154-30-8</t>
  </si>
  <si>
    <t>55154-34-2</t>
  </si>
  <si>
    <t>55154-36-4</t>
  </si>
  <si>
    <t>55154-38-6</t>
  </si>
  <si>
    <t>55154-67-1</t>
  </si>
  <si>
    <t>551-57-5</t>
  </si>
  <si>
    <t>5515-83-3</t>
  </si>
  <si>
    <t>551-58-6</t>
  </si>
  <si>
    <t>551-59-7</t>
  </si>
  <si>
    <t>5516-20-1</t>
  </si>
  <si>
    <t>551-62-2</t>
  </si>
  <si>
    <t>5516-22-3</t>
  </si>
  <si>
    <t>55162-34-0</t>
  </si>
  <si>
    <t>55162-83-9</t>
  </si>
  <si>
    <t>55-16-3</t>
  </si>
  <si>
    <t>551-64-4</t>
  </si>
  <si>
    <t>5516-85-8</t>
  </si>
  <si>
    <t>55168-74-6</t>
  </si>
  <si>
    <t>551-68-8</t>
  </si>
  <si>
    <t>5516-88-1</t>
  </si>
  <si>
    <t>551-72-4</t>
  </si>
  <si>
    <t>55172-98-0</t>
  </si>
  <si>
    <t>5517-35-1</t>
  </si>
  <si>
    <t>55174-61-3</t>
  </si>
  <si>
    <t>55179-31-2</t>
  </si>
  <si>
    <t>55181-17-4</t>
  </si>
  <si>
    <t>5518-18-3</t>
  </si>
  <si>
    <t>55184-48-0</t>
  </si>
  <si>
    <t>55184-72-0</t>
  </si>
  <si>
    <t>55-18-5</t>
  </si>
  <si>
    <t>55187-29-6</t>
  </si>
  <si>
    <t>55191-25-8</t>
  </si>
  <si>
    <t>551919-54-1</t>
  </si>
  <si>
    <t>5519-23-3</t>
  </si>
  <si>
    <t>551-92-8</t>
  </si>
  <si>
    <t>55193-32-3</t>
  </si>
  <si>
    <t>551-93-9</t>
  </si>
  <si>
    <t>55194-05-3</t>
  </si>
  <si>
    <t>55194-65-5</t>
  </si>
  <si>
    <t>55195-02-3</t>
  </si>
  <si>
    <t>55195-24-9</t>
  </si>
  <si>
    <t>55195-31-8</t>
  </si>
  <si>
    <t>55195-33-0</t>
  </si>
  <si>
    <t>5520-20-7</t>
  </si>
  <si>
    <t>552-02-3</t>
  </si>
  <si>
    <t>55203-51-5</t>
  </si>
  <si>
    <t>55203-59-3</t>
  </si>
  <si>
    <t>55203-60-6</t>
  </si>
  <si>
    <t>55203-66-2</t>
  </si>
  <si>
    <t>55203-76-4</t>
  </si>
  <si>
    <t>55205-38-4</t>
  </si>
  <si>
    <t>55206-24-1</t>
  </si>
  <si>
    <t>55206-69-4</t>
  </si>
  <si>
    <t>55-21-0</t>
  </si>
  <si>
    <t>5521-31-3</t>
  </si>
  <si>
    <t>55214-93-2</t>
  </si>
  <si>
    <t>55215-18-4</t>
  </si>
  <si>
    <t>5521-55-1</t>
  </si>
  <si>
    <t>5521-60-8</t>
  </si>
  <si>
    <t>552-16-9</t>
  </si>
  <si>
    <t>55219-65-3</t>
  </si>
  <si>
    <t>55-22-1</t>
  </si>
  <si>
    <t>552-21-6</t>
  </si>
  <si>
    <t>552-22-7</t>
  </si>
  <si>
    <t>5522-43-0</t>
  </si>
  <si>
    <t>55225-96-2</t>
  </si>
  <si>
    <t>5522-63-4</t>
  </si>
  <si>
    <t>5522-66-7</t>
  </si>
  <si>
    <t>552-30-7</t>
  </si>
  <si>
    <t>55231-29-3</t>
  </si>
  <si>
    <t>55231-64-6</t>
  </si>
  <si>
    <t>552325-16-3</t>
  </si>
  <si>
    <t>552325-73-2</t>
  </si>
  <si>
    <t>552-32-9</t>
  </si>
  <si>
    <t>55234-12-3</t>
  </si>
  <si>
    <t>55234-18-9</t>
  </si>
  <si>
    <t>55236-22-1</t>
  </si>
  <si>
    <t>552-37-4</t>
  </si>
  <si>
    <t>552-38-5</t>
  </si>
  <si>
    <t>5524-05-0</t>
  </si>
  <si>
    <t>552-41-0</t>
  </si>
  <si>
    <t>55242-55-2</t>
  </si>
  <si>
    <t>552-45-4</t>
  </si>
  <si>
    <t>552-46-5</t>
  </si>
  <si>
    <t>55246-89-4</t>
  </si>
  <si>
    <t>55247-91-1</t>
  </si>
  <si>
    <t>55249-73-5</t>
  </si>
  <si>
    <t>55250-78-7</t>
  </si>
  <si>
    <t>55250-84-5</t>
  </si>
  <si>
    <t>55250-85-6</t>
  </si>
  <si>
    <t>55252-53-4</t>
  </si>
  <si>
    <t>55252-55-6</t>
  </si>
  <si>
    <t>55254-34-7</t>
  </si>
  <si>
    <t>552-57-8</t>
  </si>
  <si>
    <t>55257-88-0</t>
  </si>
  <si>
    <t>55258-21-4</t>
  </si>
  <si>
    <t>55258-78-1</t>
  </si>
  <si>
    <t>552-58-9</t>
  </si>
  <si>
    <t>552-59-0</t>
  </si>
  <si>
    <t>552-62-5</t>
  </si>
  <si>
    <t>55264-32-9</t>
  </si>
  <si>
    <t>5526-59-0</t>
  </si>
  <si>
    <t>552-66-9</t>
  </si>
  <si>
    <t>55268-70-7</t>
  </si>
  <si>
    <t>55268-74-1</t>
  </si>
  <si>
    <t>552-70-5</t>
  </si>
  <si>
    <t>552-72-7</t>
  </si>
  <si>
    <t>55275-61-1</t>
  </si>
  <si>
    <t>5527-71-9</t>
  </si>
  <si>
    <t>552-79-4</t>
  </si>
  <si>
    <t>55281-23-7</t>
  </si>
  <si>
    <t>55281-26-0</t>
  </si>
  <si>
    <t>55282-11-6</t>
  </si>
  <si>
    <t>552-82-9</t>
  </si>
  <si>
    <t>552830-51-0</t>
  </si>
  <si>
    <t>55283-68-6</t>
  </si>
  <si>
    <t>5528-43-8</t>
  </si>
  <si>
    <t>55285-14-8</t>
  </si>
  <si>
    <t>552-86-3</t>
  </si>
  <si>
    <t>55289-35-5</t>
  </si>
  <si>
    <t>55289-36-6</t>
  </si>
  <si>
    <t>55289-50-4</t>
  </si>
  <si>
    <t>552-89-6</t>
  </si>
  <si>
    <t>55290-05-6</t>
  </si>
  <si>
    <t>55290-62-5</t>
  </si>
  <si>
    <t>55290-64-7</t>
  </si>
  <si>
    <t>552-92-1</t>
  </si>
  <si>
    <t>5529-38-4</t>
  </si>
  <si>
    <t>55294-15-0</t>
  </si>
  <si>
    <t>552-94-3</t>
  </si>
  <si>
    <t>55294-31-0</t>
  </si>
  <si>
    <t>55296-90-7</t>
  </si>
  <si>
    <t>55296-92-9</t>
  </si>
  <si>
    <t>55296-94-1</t>
  </si>
  <si>
    <t>55296-95-2</t>
  </si>
  <si>
    <t>55297-87-5</t>
  </si>
  <si>
    <t>55298-68-5</t>
  </si>
  <si>
    <t>552-98-7</t>
  </si>
  <si>
    <t>5529-89-5</t>
  </si>
  <si>
    <t>55300-30-6</t>
  </si>
  <si>
    <t>553-00-4</t>
  </si>
  <si>
    <t>55302-96-0</t>
  </si>
  <si>
    <t>5530-30-3</t>
  </si>
  <si>
    <t>55303-96-3</t>
  </si>
  <si>
    <t>55303-98-5</t>
  </si>
  <si>
    <t>55304-75-1</t>
  </si>
  <si>
    <t>553-06-0</t>
  </si>
  <si>
    <t>55306-04-2</t>
  </si>
  <si>
    <t>55306-10-0</t>
  </si>
  <si>
    <t>5530-76-7</t>
  </si>
  <si>
    <t>553-08-2</t>
  </si>
  <si>
    <t>55310-46-8</t>
  </si>
  <si>
    <t>55-31-2</t>
  </si>
  <si>
    <t>553-12-8</t>
  </si>
  <si>
    <t>5531-30-6</t>
  </si>
  <si>
    <t>5531-33-9</t>
  </si>
  <si>
    <t>55314-16-4</t>
  </si>
  <si>
    <t>55314-48-2</t>
  </si>
  <si>
    <t>55314-57-3</t>
  </si>
  <si>
    <t>5531-65-7</t>
  </si>
  <si>
    <t>553-17-3</t>
  </si>
  <si>
    <t>553-20-8</t>
  </si>
  <si>
    <t>553-21-9</t>
  </si>
  <si>
    <t>5532-23-0</t>
  </si>
  <si>
    <t>5532-38-7</t>
  </si>
  <si>
    <t>553-24-2</t>
  </si>
  <si>
    <t>55324-97-5</t>
  </si>
  <si>
    <t>553-26-4</t>
  </si>
  <si>
    <t>55327-22-5</t>
  </si>
  <si>
    <t>553-28-6</t>
  </si>
  <si>
    <t>5532-86-5</t>
  </si>
  <si>
    <t>55329-37-8</t>
  </si>
  <si>
    <t>55329-60-7</t>
  </si>
  <si>
    <t>553-30-0</t>
  </si>
  <si>
    <t>5533-00-6</t>
  </si>
  <si>
    <t>5533-03-9</t>
  </si>
  <si>
    <t>55334-51-5</t>
  </si>
  <si>
    <t>55335-06-3</t>
  </si>
  <si>
    <t>55339-21-4</t>
  </si>
  <si>
    <t>553-39-9</t>
  </si>
  <si>
    <t>5534-05-4</t>
  </si>
  <si>
    <t>5534-13-4</t>
  </si>
  <si>
    <t>5534-18-9</t>
  </si>
  <si>
    <t>55343-76-5</t>
  </si>
  <si>
    <t>55345-44-3</t>
  </si>
  <si>
    <t>553-45-7</t>
  </si>
  <si>
    <t>55348-78-2</t>
  </si>
  <si>
    <t>55348-85-1</t>
  </si>
  <si>
    <t>55348-86-2</t>
  </si>
  <si>
    <t>55348-88-4</t>
  </si>
  <si>
    <t>55348-89-5</t>
  </si>
  <si>
    <t>55349-01-4</t>
  </si>
  <si>
    <t>5534-95-2</t>
  </si>
  <si>
    <t>55349-70-7</t>
  </si>
  <si>
    <t>553-53-7</t>
  </si>
  <si>
    <t>5535-48-8</t>
  </si>
  <si>
    <t>5535-49-9</t>
  </si>
  <si>
    <t>5535-73-9</t>
  </si>
  <si>
    <t>55360-11-7</t>
  </si>
  <si>
    <t>55360-12-8</t>
  </si>
  <si>
    <t>553-60-6</t>
  </si>
  <si>
    <t>5536-17-4</t>
  </si>
  <si>
    <t>55362-80-6</t>
  </si>
  <si>
    <t>5536-30-1</t>
  </si>
  <si>
    <t>55364-67-5</t>
  </si>
  <si>
    <t>5536-61-8</t>
  </si>
  <si>
    <t>55366-30-8</t>
  </si>
  <si>
    <t>553-69-5</t>
  </si>
  <si>
    <t>553-71-9</t>
  </si>
  <si>
    <t>553-72-0</t>
  </si>
  <si>
    <t>55373-89-2</t>
  </si>
  <si>
    <t>553-74-2</t>
  </si>
  <si>
    <t>5537-71-3</t>
  </si>
  <si>
    <t>5537-72-4</t>
  </si>
  <si>
    <t>553-79-7</t>
  </si>
  <si>
    <t>55379-84-5</t>
  </si>
  <si>
    <t>553-82-2</t>
  </si>
  <si>
    <t>5538-41-0</t>
  </si>
  <si>
    <t>5538-51-2</t>
  </si>
  <si>
    <t>5538-53-4</t>
  </si>
  <si>
    <t>5538-57-8</t>
  </si>
  <si>
    <t>553-86-6</t>
  </si>
  <si>
    <t>55388-44-8</t>
  </si>
  <si>
    <t>55-38-9</t>
  </si>
  <si>
    <t>5538-94-3</t>
  </si>
  <si>
    <t>5538-95-4</t>
  </si>
  <si>
    <t>5538-99-8</t>
  </si>
  <si>
    <t>553-90-2</t>
  </si>
  <si>
    <t>553-94-6</t>
  </si>
  <si>
    <t>55395-12-5</t>
  </si>
  <si>
    <t>55395-13-6</t>
  </si>
  <si>
    <t>553-97-9</t>
  </si>
  <si>
    <t>554-00-7</t>
  </si>
  <si>
    <t>55401-64-4</t>
  </si>
  <si>
    <t>55401-72-4</t>
  </si>
  <si>
    <t>55401-75-7</t>
  </si>
  <si>
    <t>554-01-8</t>
  </si>
  <si>
    <t>55402-13-6</t>
  </si>
  <si>
    <t>55-40-3</t>
  </si>
  <si>
    <t>55403-91-3</t>
  </si>
  <si>
    <t>5540-60-3</t>
  </si>
  <si>
    <t>55406-53-6</t>
  </si>
  <si>
    <t>554-10-9</t>
  </si>
  <si>
    <t>554-12-1</t>
  </si>
  <si>
    <t>554-13-2</t>
  </si>
  <si>
    <t>554-14-3</t>
  </si>
  <si>
    <t>5541-67-3</t>
  </si>
  <si>
    <t>55417-50-0</t>
  </si>
  <si>
    <t>55418-52-5</t>
  </si>
  <si>
    <t>554-18-7</t>
  </si>
  <si>
    <t>5541-92-4</t>
  </si>
  <si>
    <t>5541-93-5</t>
  </si>
  <si>
    <t>554-24-5</t>
  </si>
  <si>
    <t>55425-23-5</t>
  </si>
  <si>
    <t>55425-38-2</t>
  </si>
  <si>
    <t>55426-74-9</t>
  </si>
  <si>
    <t>55427-50-4</t>
  </si>
  <si>
    <t>55432-07-0</t>
  </si>
  <si>
    <t>55432-15-0</t>
  </si>
  <si>
    <t>55433</t>
  </si>
  <si>
    <t>55435-71-7</t>
  </si>
  <si>
    <t>5543-57-7</t>
  </si>
  <si>
    <t>554-35-8</t>
  </si>
  <si>
    <t>55-43-6</t>
  </si>
  <si>
    <t>55441-62-8</t>
  </si>
  <si>
    <t>55441-63-9</t>
  </si>
  <si>
    <t>55441-71-9</t>
  </si>
  <si>
    <t>55441-72-0</t>
  </si>
  <si>
    <t>55443-08-8</t>
  </si>
  <si>
    <t>55447-98-8</t>
  </si>
  <si>
    <t>5545-17-5</t>
  </si>
  <si>
    <t>554-52-9</t>
  </si>
  <si>
    <t>55453-24-2</t>
  </si>
  <si>
    <t>55453-87-7</t>
  </si>
  <si>
    <t>55455-18-0</t>
  </si>
  <si>
    <t>5545-52-8</t>
  </si>
  <si>
    <t>55456-55-8</t>
  </si>
  <si>
    <t>554-57-4</t>
  </si>
  <si>
    <t>55458-78-1</t>
  </si>
  <si>
    <t>5545-89-1</t>
  </si>
  <si>
    <t>554-62-1</t>
  </si>
  <si>
    <t>55462-93-6</t>
  </si>
  <si>
    <t>55464-76-1</t>
  </si>
  <si>
    <t>554-68-7</t>
  </si>
  <si>
    <t>55468-88-7</t>
  </si>
  <si>
    <t>554-70-1</t>
  </si>
  <si>
    <t>55470-53-6</t>
  </si>
  <si>
    <t>554-71-2</t>
  </si>
  <si>
    <t>554-73-4</t>
  </si>
  <si>
    <t>55474-40-3</t>
  </si>
  <si>
    <t>55474-41-4</t>
  </si>
  <si>
    <t>55474-90-3</t>
  </si>
  <si>
    <t>55477-35-5</t>
  </si>
  <si>
    <t>55479-14-6</t>
  </si>
  <si>
    <t>55-48-1</t>
  </si>
  <si>
    <t>55-48-1, 5908-99-6</t>
  </si>
  <si>
    <t>55482-31-0</t>
  </si>
  <si>
    <t>55482-89-8</t>
  </si>
  <si>
    <t>55484-54-3</t>
  </si>
  <si>
    <t>554-84-7</t>
  </si>
  <si>
    <t>55485-74-0</t>
  </si>
  <si>
    <t>55486-00-5</t>
  </si>
  <si>
    <t>55487-93-9</t>
  </si>
  <si>
    <t>554-88-1</t>
  </si>
  <si>
    <t>55488-51-2</t>
  </si>
  <si>
    <t>55488-87-4</t>
  </si>
  <si>
    <t>55489-51-5</t>
  </si>
  <si>
    <t>55489-79-7</t>
  </si>
  <si>
    <t>55490-03-4</t>
  </si>
  <si>
    <t>55491-44-6</t>
  </si>
  <si>
    <t>554-92-7</t>
  </si>
  <si>
    <t>554-94-9</t>
  </si>
  <si>
    <t>554-95-0</t>
  </si>
  <si>
    <t>55499-08-6</t>
  </si>
  <si>
    <t>554-99-4</t>
  </si>
  <si>
    <t>55501-05-8</t>
  </si>
  <si>
    <t>5550-12-9</t>
  </si>
  <si>
    <t>55502-53-9</t>
  </si>
  <si>
    <t>555-03-3</t>
  </si>
  <si>
    <t>55504-22-8</t>
  </si>
  <si>
    <t>55504-38-6</t>
  </si>
  <si>
    <t>55505-26-5</t>
  </si>
  <si>
    <t>55505-28-7</t>
  </si>
  <si>
    <t>55506-37-1</t>
  </si>
  <si>
    <t>555-06-6</t>
  </si>
  <si>
    <t>55510-03-7</t>
  </si>
  <si>
    <t>55510-04-8</t>
  </si>
  <si>
    <t>555-10-2</t>
  </si>
  <si>
    <t>5551-11-1</t>
  </si>
  <si>
    <t>55511-33-6</t>
  </si>
  <si>
    <t>55511-98-3</t>
  </si>
  <si>
    <t>55512-33-9</t>
  </si>
  <si>
    <t>55514-14-2</t>
  </si>
  <si>
    <t>55514-22-2</t>
  </si>
  <si>
    <t>55514-48-2</t>
  </si>
  <si>
    <t>555-15-7</t>
  </si>
  <si>
    <t>55-51-6</t>
  </si>
  <si>
    <t>555-16-8</t>
  </si>
  <si>
    <t>55519-21-6</t>
  </si>
  <si>
    <t>555-21-5</t>
  </si>
  <si>
    <t>5552-30-7</t>
  </si>
  <si>
    <t>55524-84-0</t>
  </si>
  <si>
    <t>55524-89-5</t>
  </si>
  <si>
    <t>55525-34-3</t>
  </si>
  <si>
    <t>55525-35-4</t>
  </si>
  <si>
    <t>55525-54-7</t>
  </si>
  <si>
    <t>555-25-9</t>
  </si>
  <si>
    <t>55526-24-4</t>
  </si>
  <si>
    <t>55526-73-3</t>
  </si>
  <si>
    <t>55526-95-9</t>
  </si>
  <si>
    <t>55-52-7</t>
  </si>
  <si>
    <t>555-28-2</t>
  </si>
  <si>
    <t>555-29-3</t>
  </si>
  <si>
    <t>55530-41-1</t>
  </si>
  <si>
    <t>555-32-8</t>
  </si>
  <si>
    <t>555-35-1</t>
  </si>
  <si>
    <t>555-36-2</t>
  </si>
  <si>
    <t>555-37-3</t>
  </si>
  <si>
    <t>55541-30-5</t>
  </si>
  <si>
    <t>55542-26-2</t>
  </si>
  <si>
    <t>55542-27-3</t>
  </si>
  <si>
    <t>555-43-1</t>
  </si>
  <si>
    <t>555-44-2</t>
  </si>
  <si>
    <t>555-45-3</t>
  </si>
  <si>
    <t>55546-11-7</t>
  </si>
  <si>
    <t>555-48-6</t>
  </si>
  <si>
    <t>55-55-0</t>
  </si>
  <si>
    <t>55552-24-4</t>
  </si>
  <si>
    <t>55552-25-5</t>
  </si>
  <si>
    <t>5555-22-6</t>
  </si>
  <si>
    <t>555555-39-0</t>
  </si>
  <si>
    <t>555-57-7</t>
  </si>
  <si>
    <t>555-59-9</t>
  </si>
  <si>
    <t>555-60-2</t>
  </si>
  <si>
    <t>55560-96-8</t>
  </si>
  <si>
    <t>55561-02-9</t>
  </si>
  <si>
    <t>555-64-6</t>
  </si>
  <si>
    <t>555-65-7</t>
  </si>
  <si>
    <t>55566-30-8</t>
  </si>
  <si>
    <t>555-66-8</t>
  </si>
  <si>
    <t>55567-81-2</t>
  </si>
  <si>
    <t>555-68-0</t>
  </si>
  <si>
    <t>5556-86-5</t>
  </si>
  <si>
    <t>5557-16-4</t>
  </si>
  <si>
    <t>55-57-2</t>
  </si>
  <si>
    <t>555-77-1</t>
  </si>
  <si>
    <t>5557-83-5</t>
  </si>
  <si>
    <t>5557-88-0</t>
  </si>
  <si>
    <t>5558-04-3</t>
  </si>
  <si>
    <t>55584-26-4</t>
  </si>
  <si>
    <t>55585-92-7</t>
  </si>
  <si>
    <t>5558-66-7</t>
  </si>
  <si>
    <t>5558-67-8</t>
  </si>
  <si>
    <t>5558-68-9</t>
  </si>
  <si>
    <t>555-89-5</t>
  </si>
  <si>
    <t>5558-95-2</t>
  </si>
  <si>
    <t>55589-62-3</t>
  </si>
  <si>
    <t>555-90-8</t>
  </si>
  <si>
    <t>55590-83-5</t>
  </si>
  <si>
    <t>55591-23-6</t>
  </si>
  <si>
    <t>555-92-0, 15991-59-0</t>
  </si>
  <si>
    <t>55592-99-9</t>
  </si>
  <si>
    <t>55593-07-2</t>
  </si>
  <si>
    <t>5559-62-6</t>
  </si>
  <si>
    <t>555-96-4</t>
  </si>
  <si>
    <t>556-02-5</t>
  </si>
  <si>
    <t>556-03-6</t>
  </si>
  <si>
    <t>556050-48-7</t>
  </si>
  <si>
    <t>556050-49-8</t>
  </si>
  <si>
    <t>5560-59-8</t>
  </si>
  <si>
    <t>5560-62-3</t>
  </si>
  <si>
    <t>5560-69-0</t>
  </si>
  <si>
    <t>5560-72-5</t>
  </si>
  <si>
    <t>5560-77-0</t>
  </si>
  <si>
    <t>5560-78-1</t>
  </si>
  <si>
    <t>556-08-1</t>
  </si>
  <si>
    <t>5561-08-0</t>
  </si>
  <si>
    <t>55612-11-8</t>
  </si>
  <si>
    <t>55617-55-5</t>
  </si>
  <si>
    <t>55617-85-1</t>
  </si>
  <si>
    <t>556-18-3</t>
  </si>
  <si>
    <t>5561-87-5</t>
  </si>
  <si>
    <t>55619-06-2</t>
  </si>
  <si>
    <t>55619-17-5</t>
  </si>
  <si>
    <t>55619-18-6</t>
  </si>
  <si>
    <t>5561-99-9</t>
  </si>
  <si>
    <t>55621-18-6</t>
  </si>
  <si>
    <t>55621-21-1</t>
  </si>
  <si>
    <t>55621-49-3</t>
  </si>
  <si>
    <t>55623-37-5</t>
  </si>
  <si>
    <t>556-24-1</t>
  </si>
  <si>
    <t>556-27-4</t>
  </si>
  <si>
    <t>55627-73-1</t>
  </si>
  <si>
    <t>55628-97-2</t>
  </si>
  <si>
    <t>556-33-2</t>
  </si>
  <si>
    <t>55634-91-8</t>
  </si>
  <si>
    <t>55636-09-4</t>
  </si>
  <si>
    <t>5563-89-3</t>
  </si>
  <si>
    <t>55643-30-6</t>
  </si>
  <si>
    <t>55645-40-4</t>
  </si>
  <si>
    <t>55647-22-8</t>
  </si>
  <si>
    <t>55648-03-8</t>
  </si>
  <si>
    <t>556-48-9</t>
  </si>
  <si>
    <t>556-50-3</t>
  </si>
  <si>
    <t>55-65-2</t>
  </si>
  <si>
    <t>556-52-5</t>
  </si>
  <si>
    <t>55656-86-5</t>
  </si>
  <si>
    <t>556-56-9</t>
  </si>
  <si>
    <t>55660-98-5</t>
  </si>
  <si>
    <t>556-61-6</t>
  </si>
  <si>
    <t>5566-34-7</t>
  </si>
  <si>
    <t>55664-78-3</t>
  </si>
  <si>
    <t>556-64-9</t>
  </si>
  <si>
    <t>556-67-2</t>
  </si>
  <si>
    <t>55667-43-1</t>
  </si>
  <si>
    <t>556-68-3</t>
  </si>
  <si>
    <t>556-69-4</t>
  </si>
  <si>
    <t>5567-15-7</t>
  </si>
  <si>
    <t>556-72-9</t>
  </si>
  <si>
    <t>55673-89-7</t>
  </si>
  <si>
    <t>556-76-3</t>
  </si>
  <si>
    <t>55676-76-1</t>
  </si>
  <si>
    <t>55676-77-2</t>
  </si>
  <si>
    <t>55680-37-0</t>
  </si>
  <si>
    <t>55680-38-1</t>
  </si>
  <si>
    <t>556-82-1</t>
  </si>
  <si>
    <t>55682-84-3</t>
  </si>
  <si>
    <t>55682-92-3</t>
  </si>
  <si>
    <t>55682-99-0</t>
  </si>
  <si>
    <t>556-88-7</t>
  </si>
  <si>
    <t>556-89-8</t>
  </si>
  <si>
    <t>556-90-1</t>
  </si>
  <si>
    <t>55690-60-3</t>
  </si>
  <si>
    <t>556-91-2</t>
  </si>
  <si>
    <t>55692-91-6</t>
  </si>
  <si>
    <t>55694-04-7</t>
  </si>
  <si>
    <t>55694-11-6</t>
  </si>
  <si>
    <t>5569-45-9</t>
  </si>
  <si>
    <t>55694-87-6</t>
  </si>
  <si>
    <t>55695-36-8</t>
  </si>
  <si>
    <t>55695-80-2</t>
  </si>
  <si>
    <t>55698-26-5</t>
  </si>
  <si>
    <t>55698-27-6</t>
  </si>
  <si>
    <t>55698-67-4</t>
  </si>
  <si>
    <t>556-99-0</t>
  </si>
  <si>
    <t>55699-10-0</t>
  </si>
  <si>
    <t>55700-14-6</t>
  </si>
  <si>
    <t>557-00-6</t>
  </si>
  <si>
    <t>55701-05-8</t>
  </si>
  <si>
    <t>557-01-7</t>
  </si>
  <si>
    <t>55702-46-0</t>
  </si>
  <si>
    <t>55703-66-7</t>
  </si>
  <si>
    <t>557-04-0</t>
  </si>
  <si>
    <t>55704-78-4</t>
  </si>
  <si>
    <t>557-05-1</t>
  </si>
  <si>
    <t>5570-66-1</t>
  </si>
  <si>
    <t>557-07-3</t>
  </si>
  <si>
    <t>5570-77-4</t>
  </si>
  <si>
    <t>5570-78-5</t>
  </si>
  <si>
    <t>557-08-4</t>
  </si>
  <si>
    <t>55708-65-1</t>
  </si>
  <si>
    <t>55708-87-7</t>
  </si>
  <si>
    <t>557-09-5</t>
  </si>
  <si>
    <t>557-11-9</t>
  </si>
  <si>
    <t>5571-36-8</t>
  </si>
  <si>
    <t>55716-11-5</t>
  </si>
  <si>
    <t>557-17-5</t>
  </si>
  <si>
    <t>55719-85-2</t>
  </si>
  <si>
    <t>55719-89-6</t>
  </si>
  <si>
    <t>55722-59-3</t>
  </si>
  <si>
    <t>5572-43-0</t>
  </si>
  <si>
    <t>557-24-4</t>
  </si>
  <si>
    <t>557-25-5</t>
  </si>
  <si>
    <t>55728-51-3</t>
  </si>
  <si>
    <t>557-30-2</t>
  </si>
  <si>
    <t>55730-88-6</t>
  </si>
  <si>
    <t>55730-89-7</t>
  </si>
  <si>
    <t>557-31-3</t>
  </si>
  <si>
    <t>55-73-2</t>
  </si>
  <si>
    <t>557-34-6, 5970-45-6</t>
  </si>
  <si>
    <t>557-35-7</t>
  </si>
  <si>
    <t>557-36-8</t>
  </si>
  <si>
    <t>557-39-1</t>
  </si>
  <si>
    <t>557-40-4</t>
  </si>
  <si>
    <t>55740-80-2</t>
  </si>
  <si>
    <t>55743-21-0</t>
  </si>
  <si>
    <t>55745-35-2</t>
  </si>
  <si>
    <t>55745-69-2</t>
  </si>
  <si>
    <t>55745-70-5</t>
  </si>
  <si>
    <t>5574-77-6</t>
  </si>
  <si>
    <t>5574-80-1</t>
  </si>
  <si>
    <t>557-48-2</t>
  </si>
  <si>
    <t>55749-30-9</t>
  </si>
  <si>
    <t>5574-97-0</t>
  </si>
  <si>
    <t>55750-48-6</t>
  </si>
  <si>
    <t>55750-51-1</t>
  </si>
  <si>
    <t>55750-53-3</t>
  </si>
  <si>
    <t>55751-54-7</t>
  </si>
  <si>
    <t>5575-21-3</t>
  </si>
  <si>
    <t>5575-49-5</t>
  </si>
  <si>
    <t>55756-24-6</t>
  </si>
  <si>
    <t>557-58-4</t>
  </si>
  <si>
    <t>55758-42-4</t>
  </si>
  <si>
    <t>557-59-5</t>
  </si>
  <si>
    <t>557-61-9</t>
  </si>
  <si>
    <t>55762-18-0</t>
  </si>
  <si>
    <t>55764-18-6</t>
  </si>
  <si>
    <t>55764-22-2</t>
  </si>
  <si>
    <t>55764-23-3</t>
  </si>
  <si>
    <t>55764-25-5</t>
  </si>
  <si>
    <t>55764-28-8</t>
  </si>
  <si>
    <t>55764-37-9</t>
  </si>
  <si>
    <t>5576-49-8</t>
  </si>
  <si>
    <t>5576-62-5</t>
  </si>
  <si>
    <t>557-66-4</t>
  </si>
  <si>
    <t>55766-52-4</t>
  </si>
  <si>
    <t>5577-13-9</t>
  </si>
  <si>
    <t>55771-81-8</t>
  </si>
  <si>
    <t>55772-05-9</t>
  </si>
  <si>
    <t>55772-12-8</t>
  </si>
  <si>
    <t>55772-72-0</t>
  </si>
  <si>
    <t>55772-83-3</t>
  </si>
  <si>
    <t>55774-30-6</t>
  </si>
  <si>
    <t>55774-32-8</t>
  </si>
  <si>
    <t>5577-48-0</t>
  </si>
  <si>
    <t>55775-26-3</t>
  </si>
  <si>
    <t>55776-17-5</t>
  </si>
  <si>
    <t>55776-72-2</t>
  </si>
  <si>
    <t>55778-17-1</t>
  </si>
  <si>
    <t>55779-06-1</t>
  </si>
  <si>
    <t>55779-17-4</t>
  </si>
  <si>
    <t>55779-18-5</t>
  </si>
  <si>
    <t>55780-25-1</t>
  </si>
  <si>
    <t>5578-41-6</t>
  </si>
  <si>
    <t>5578-42-7</t>
  </si>
  <si>
    <t>5578-80-3</t>
  </si>
  <si>
    <t>5578-82-5</t>
  </si>
  <si>
    <t>55790-53-9</t>
  </si>
  <si>
    <t>5579-06-6</t>
  </si>
  <si>
    <t>557-91-5</t>
  </si>
  <si>
    <t>557-93-7</t>
  </si>
  <si>
    <t>55794-20-2</t>
  </si>
  <si>
    <t>557-95-9</t>
  </si>
  <si>
    <t>5579-66-8</t>
  </si>
  <si>
    <t>5579-78-2</t>
  </si>
  <si>
    <t>5579-81-7</t>
  </si>
  <si>
    <t>557-98-2</t>
  </si>
  <si>
    <t>55798-23-7</t>
  </si>
  <si>
    <t>5579-84-0</t>
  </si>
  <si>
    <t>5579-85-1</t>
  </si>
  <si>
    <t>5579-92-0</t>
  </si>
  <si>
    <t>557-99-3</t>
  </si>
  <si>
    <t>5579-93-1</t>
  </si>
  <si>
    <t>55-80-1</t>
  </si>
  <si>
    <t>55804-65-4</t>
  </si>
  <si>
    <t>55804-66-5</t>
  </si>
  <si>
    <t>55804-67-6</t>
  </si>
  <si>
    <t>55804-68-7</t>
  </si>
  <si>
    <t>55804-70-1</t>
  </si>
  <si>
    <t>55804-98-3</t>
  </si>
  <si>
    <t>5580-57-4</t>
  </si>
  <si>
    <t>5580-58-5</t>
  </si>
  <si>
    <t>5580-79-0</t>
  </si>
  <si>
    <t>55811-23-9</t>
  </si>
  <si>
    <t>55811-26-2</t>
  </si>
  <si>
    <t>55811-27-3</t>
  </si>
  <si>
    <t>55-81-2</t>
  </si>
  <si>
    <t>5581-21-5</t>
  </si>
  <si>
    <t>55812-59-4</t>
  </si>
  <si>
    <t>5581-31-7</t>
  </si>
  <si>
    <t>5581-32-8</t>
  </si>
  <si>
    <t>558-13-4</t>
  </si>
  <si>
    <t>5581-35-1</t>
  </si>
  <si>
    <t>5581-40-8</t>
  </si>
  <si>
    <t>55814-41-0</t>
  </si>
  <si>
    <t>5581-52-2</t>
  </si>
  <si>
    <t>5581-66-8</t>
  </si>
  <si>
    <t>5581-67-9</t>
  </si>
  <si>
    <t>5581-68-0</t>
  </si>
  <si>
    <t>558-17-8</t>
  </si>
  <si>
    <t>55819-54-0</t>
  </si>
  <si>
    <t>55823-85-3</t>
  </si>
  <si>
    <t>558-25-8</t>
  </si>
  <si>
    <t>5582-62-7</t>
  </si>
  <si>
    <t>55827-50-4</t>
  </si>
  <si>
    <t>55827-51-5</t>
  </si>
  <si>
    <t>558-30-5</t>
  </si>
  <si>
    <t>558-32-7</t>
  </si>
  <si>
    <t>55836-69-6</t>
  </si>
  <si>
    <t>55836-71-0</t>
  </si>
  <si>
    <t>55837-15-5</t>
  </si>
  <si>
    <t>55837-16-6</t>
  </si>
  <si>
    <t>55837-18-8</t>
  </si>
  <si>
    <t>558-37-2</t>
  </si>
  <si>
    <t>55837-20-2</t>
  </si>
  <si>
    <t>55837-23-5</t>
  </si>
  <si>
    <t>55837-25-7</t>
  </si>
  <si>
    <t>55837-27-9</t>
  </si>
  <si>
    <t>55837-29-1</t>
  </si>
  <si>
    <t>55838-75-0</t>
  </si>
  <si>
    <t>558-42-9</t>
  </si>
  <si>
    <t>558-43-0</t>
  </si>
  <si>
    <t>55844-53-6</t>
  </si>
  <si>
    <t>558447-26-0</t>
  </si>
  <si>
    <t>55850-01-6</t>
  </si>
  <si>
    <t>55851-03-1</t>
  </si>
  <si>
    <t>55852-13-6</t>
  </si>
  <si>
    <t>55852-14-7</t>
  </si>
  <si>
    <t>55852-83-0</t>
  </si>
  <si>
    <t>5585-39-7</t>
  </si>
  <si>
    <t>5585-64-8</t>
  </si>
  <si>
    <t>5585-93-3</t>
  </si>
  <si>
    <t>55860-53-2</t>
  </si>
  <si>
    <t>55861-78-4</t>
  </si>
  <si>
    <t>55864-55-6</t>
  </si>
  <si>
    <t>55-86-7</t>
  </si>
  <si>
    <t>5586-73-2</t>
  </si>
  <si>
    <t>5586-87-8</t>
  </si>
  <si>
    <t>5586-88-9</t>
  </si>
  <si>
    <t>558-69-0</t>
  </si>
  <si>
    <t>55870-50-3</t>
  </si>
  <si>
    <t>5587-42-8</t>
  </si>
  <si>
    <t>55875-42-8</t>
  </si>
  <si>
    <t>5587-62-2</t>
  </si>
  <si>
    <t>5587-76-8</t>
  </si>
  <si>
    <t>5587-89-3</t>
  </si>
  <si>
    <t>55879-73-7</t>
  </si>
  <si>
    <t>55879-93-1</t>
  </si>
  <si>
    <t>55881-96-4</t>
  </si>
  <si>
    <t>5588-20-5</t>
  </si>
  <si>
    <t>5588-25-0</t>
  </si>
  <si>
    <t>5588-29-4</t>
  </si>
  <si>
    <t>5588-33-0</t>
  </si>
  <si>
    <t>558-89-4</t>
  </si>
  <si>
    <t>55894-37-6</t>
  </si>
  <si>
    <t>558-95-2</t>
  </si>
  <si>
    <t>558-96-3</t>
  </si>
  <si>
    <t>558-97-4</t>
  </si>
  <si>
    <t>55897-64-8</t>
  </si>
  <si>
    <t>5589-96-8</t>
  </si>
  <si>
    <t>55900-27-1</t>
  </si>
  <si>
    <t>55901-20-7</t>
  </si>
  <si>
    <t>5590-18-1</t>
  </si>
  <si>
    <t>55903-92-9</t>
  </si>
  <si>
    <t>55905-53-8</t>
  </si>
  <si>
    <t>55909-73-4</t>
  </si>
  <si>
    <t>55909-76-7</t>
  </si>
  <si>
    <t>55910-09-3</t>
  </si>
  <si>
    <t>55910-10-6</t>
  </si>
  <si>
    <t>55910-12-8</t>
  </si>
  <si>
    <t>55910-34-4</t>
  </si>
  <si>
    <t>55911-29-0</t>
  </si>
  <si>
    <t>559-11-5</t>
  </si>
  <si>
    <t>55911-95-0</t>
  </si>
  <si>
    <t>55912-17-9</t>
  </si>
  <si>
    <t>55912-18-0</t>
  </si>
  <si>
    <t>55912-19-1</t>
  </si>
  <si>
    <t>55912-20-4</t>
  </si>
  <si>
    <t>55-91-4</t>
  </si>
  <si>
    <t>5591-45-7</t>
  </si>
  <si>
    <t>5591-47-9</t>
  </si>
  <si>
    <t>559-14-8</t>
  </si>
  <si>
    <t>55915-70-3</t>
  </si>
  <si>
    <t>55919-37-4</t>
  </si>
  <si>
    <t>55919-77-2</t>
  </si>
  <si>
    <t>55-92-5</t>
  </si>
  <si>
    <t>5592-64-3</t>
  </si>
  <si>
    <t>55928-73-9</t>
  </si>
  <si>
    <t>5593-20-4</t>
  </si>
  <si>
    <t>55933-85-2</t>
  </si>
  <si>
    <t>55934-93-5</t>
  </si>
  <si>
    <t>5593-70-4</t>
  </si>
  <si>
    <t>559-37-5</t>
  </si>
  <si>
    <t>55937-50-3</t>
  </si>
  <si>
    <t>55937-99-0</t>
  </si>
  <si>
    <t>559-40-0</t>
  </si>
  <si>
    <t>55940-73-3</t>
  </si>
  <si>
    <t>55-94-7</t>
  </si>
  <si>
    <t>559-49-9</t>
  </si>
  <si>
    <t>55950-68-0</t>
  </si>
  <si>
    <t>5595-18-6</t>
  </si>
  <si>
    <t>55952-56-2</t>
  </si>
  <si>
    <t>55954-19-3</t>
  </si>
  <si>
    <t>55954-61-5</t>
  </si>
  <si>
    <t>55956-25-7</t>
  </si>
  <si>
    <t>559-57-9</t>
  </si>
  <si>
    <t>5595-79-9</t>
  </si>
  <si>
    <t>55965-84-9</t>
  </si>
  <si>
    <t>55967-38-9</t>
  </si>
  <si>
    <t>55967-52-7</t>
  </si>
  <si>
    <t>55968-16-6</t>
  </si>
  <si>
    <t>55968-41-7</t>
  </si>
  <si>
    <t>55-97-0</t>
  </si>
  <si>
    <t>559-70-6</t>
  </si>
  <si>
    <t>55972-71-9</t>
  </si>
  <si>
    <t>5597-27-3</t>
  </si>
  <si>
    <t>55973-70-1</t>
  </si>
  <si>
    <t>55973-87-0</t>
  </si>
  <si>
    <t>559-74-0</t>
  </si>
  <si>
    <t>55974-25-9</t>
  </si>
  <si>
    <t>55974-33-9</t>
  </si>
  <si>
    <t>55974-34-0</t>
  </si>
  <si>
    <t>55976-07-3</t>
  </si>
  <si>
    <t>55981-09-4</t>
  </si>
  <si>
    <t>5598-13-0</t>
  </si>
  <si>
    <t>5598-15-2</t>
  </si>
  <si>
    <t>5598-53-8</t>
  </si>
  <si>
    <t>55986-43-1</t>
  </si>
  <si>
    <t>55987-49-0</t>
  </si>
  <si>
    <t>55990-91-5</t>
  </si>
  <si>
    <t>559-91-1</t>
  </si>
  <si>
    <t>559-92-2</t>
  </si>
  <si>
    <t>55992-60-4</t>
  </si>
  <si>
    <t>55993-15-2</t>
  </si>
  <si>
    <t>5599-32-6</t>
  </si>
  <si>
    <t>5599-34-8</t>
  </si>
  <si>
    <t>5599-36-0</t>
  </si>
  <si>
    <t>5599-39-3</t>
  </si>
  <si>
    <t>55994-13-3</t>
  </si>
  <si>
    <t>559-94-4</t>
  </si>
  <si>
    <t>559-96-6</t>
  </si>
  <si>
    <t>559-99-9</t>
  </si>
  <si>
    <t>56000-16-9</t>
  </si>
  <si>
    <t>560-01-0</t>
  </si>
  <si>
    <t>5600-19-1</t>
  </si>
  <si>
    <t>560-02-1</t>
  </si>
  <si>
    <t>56002-14-3</t>
  </si>
  <si>
    <t>5600-21-5</t>
  </si>
  <si>
    <t>560-05-4</t>
  </si>
  <si>
    <t>5600-62-4</t>
  </si>
  <si>
    <t>5600-63-5</t>
  </si>
  <si>
    <t>560092-29-7</t>
  </si>
  <si>
    <t>56011-02-0</t>
  </si>
  <si>
    <t>560121-52-0</t>
  </si>
  <si>
    <t>5601-29-6</t>
  </si>
  <si>
    <t>56015-03-3</t>
  </si>
  <si>
    <t>560-21-4</t>
  </si>
  <si>
    <t>5602-19-7</t>
  </si>
  <si>
    <t>56022-37-8</t>
  </si>
  <si>
    <t>56022-49-2</t>
  </si>
  <si>
    <t>560-27-0</t>
  </si>
  <si>
    <t>56030-56-9</t>
  </si>
  <si>
    <t>56-03-1</t>
  </si>
  <si>
    <t>56031-79-9</t>
  </si>
  <si>
    <t>56038-13-2</t>
  </si>
  <si>
    <t>56038-89-2</t>
  </si>
  <si>
    <t>56039-55-5</t>
  </si>
  <si>
    <t>56039-58-8</t>
  </si>
  <si>
    <t>56041-57-7</t>
  </si>
  <si>
    <t>56041-73-7</t>
  </si>
  <si>
    <t>56041-75-9</t>
  </si>
  <si>
    <t>56-04-2</t>
  </si>
  <si>
    <t>5604-55-7</t>
  </si>
  <si>
    <t>56046-17-4</t>
  </si>
  <si>
    <t>56046-61-8</t>
  </si>
  <si>
    <t>56046-62-9</t>
  </si>
  <si>
    <t>56046-83-4</t>
  </si>
  <si>
    <t>56046-85-6</t>
  </si>
  <si>
    <t>56046-99-2</t>
  </si>
  <si>
    <t>56047-04-2</t>
  </si>
  <si>
    <t>56047-23-5</t>
  </si>
  <si>
    <t>56049-85-5</t>
  </si>
  <si>
    <t>56049-88-8</t>
  </si>
  <si>
    <t>560-52-1</t>
  </si>
  <si>
    <t>56052-53-0</t>
  </si>
  <si>
    <t>56052-80-3</t>
  </si>
  <si>
    <t>56-05-3</t>
  </si>
  <si>
    <t>56053-03-3</t>
  </si>
  <si>
    <t>560-53-2</t>
  </si>
  <si>
    <t>56053-84-0</t>
  </si>
  <si>
    <t>560-54-3</t>
  </si>
  <si>
    <t>56057-93-3</t>
  </si>
  <si>
    <t>56057-94-4</t>
  </si>
  <si>
    <t>56057-99-9</t>
  </si>
  <si>
    <t>56058-69-6</t>
  </si>
  <si>
    <t>560-58-7</t>
  </si>
  <si>
    <t>56058-70-9</t>
  </si>
  <si>
    <t>560-62-3</t>
  </si>
  <si>
    <t>5606-24-6</t>
  </si>
  <si>
    <t>56065-35-1</t>
  </si>
  <si>
    <t>56065-37-3</t>
  </si>
  <si>
    <t>5606-55-3</t>
  </si>
  <si>
    <t>56070-16-7</t>
  </si>
  <si>
    <t>56073-07-5</t>
  </si>
  <si>
    <t>56073-10-0</t>
  </si>
  <si>
    <t>56076-21-2</t>
  </si>
  <si>
    <t>56078-38-7</t>
  </si>
  <si>
    <t>5608-13-9</t>
  </si>
  <si>
    <t>560-88-3</t>
  </si>
  <si>
    <t>56090-54-1</t>
  </si>
  <si>
    <t>56092-81-0</t>
  </si>
  <si>
    <t>56095-68-2</t>
  </si>
  <si>
    <t>56-09-7</t>
  </si>
  <si>
    <t>56-10-0</t>
  </si>
  <si>
    <t>56105-46-5</t>
  </si>
  <si>
    <t>56105-81-8</t>
  </si>
  <si>
    <t>5610-64-0</t>
  </si>
  <si>
    <t>56107-02-9</t>
  </si>
  <si>
    <t>56107-04-1</t>
  </si>
  <si>
    <t>561-07-9</t>
  </si>
  <si>
    <t>56108-12-4</t>
  </si>
  <si>
    <t>56109-24-1</t>
  </si>
  <si>
    <t>5610-94-6</t>
  </si>
  <si>
    <t>56112-35-7</t>
  </si>
  <si>
    <t>56113-23-6</t>
  </si>
  <si>
    <t>56113-24-7</t>
  </si>
  <si>
    <t>56113-25-8</t>
  </si>
  <si>
    <t>5611-44-9</t>
  </si>
  <si>
    <t>5611-51-8</t>
  </si>
  <si>
    <t>56116-62-2</t>
  </si>
  <si>
    <t>56116-64-4</t>
  </si>
  <si>
    <t>561-20-6</t>
  </si>
  <si>
    <t>56121-42-7</t>
  </si>
  <si>
    <t>56-12-2</t>
  </si>
  <si>
    <t>56124-62-0</t>
  </si>
  <si>
    <t>56125-08-7</t>
  </si>
  <si>
    <t>561-25-1</t>
  </si>
  <si>
    <t>561-27-3</t>
  </si>
  <si>
    <t>561-28-4</t>
  </si>
  <si>
    <t>56134-03-3</t>
  </si>
  <si>
    <t>56134-05-5</t>
  </si>
  <si>
    <t>5613-46-7</t>
  </si>
  <si>
    <t>56134-96-4</t>
  </si>
  <si>
    <t>56136-13-1</t>
  </si>
  <si>
    <t>56136-14-2</t>
  </si>
  <si>
    <t>56136-84-6</t>
  </si>
  <si>
    <t>56139-76-5</t>
  </si>
  <si>
    <t>561-41-1</t>
  </si>
  <si>
    <t>561-43-3</t>
  </si>
  <si>
    <t>5614-37-9</t>
  </si>
  <si>
    <t>56144-08-2</t>
  </si>
  <si>
    <t>56144-54-8</t>
  </si>
  <si>
    <t>5614-56-2</t>
  </si>
  <si>
    <t>5614-64-2</t>
  </si>
  <si>
    <t>561-47-7</t>
  </si>
  <si>
    <t>561-48-8</t>
  </si>
  <si>
    <t>56148-88-0</t>
  </si>
  <si>
    <t>56148-97-1</t>
  </si>
  <si>
    <t>56149-03-2</t>
  </si>
  <si>
    <t>56149-05-4</t>
  </si>
  <si>
    <t>56149-06-5</t>
  </si>
  <si>
    <t>56149-07-6</t>
  </si>
  <si>
    <t>56149-10-1</t>
  </si>
  <si>
    <t>56149-52-1</t>
  </si>
  <si>
    <t>56149-93-0</t>
  </si>
  <si>
    <t>56151-64-5</t>
  </si>
  <si>
    <t>56-15-5</t>
  </si>
  <si>
    <t>56158-58-8</t>
  </si>
  <si>
    <t>5616-22-8</t>
  </si>
  <si>
    <t>5616-32-0</t>
  </si>
  <si>
    <t>5616-51-3</t>
  </si>
  <si>
    <t>56165-57-2</t>
  </si>
  <si>
    <t>561-65-9</t>
  </si>
  <si>
    <t>56166-83-7</t>
  </si>
  <si>
    <t>56172-46-4</t>
  </si>
  <si>
    <t>5617-28-7</t>
  </si>
  <si>
    <t>5617-32-3</t>
  </si>
  <si>
    <t>5617-41-4</t>
  </si>
  <si>
    <t>5617-54-9</t>
  </si>
  <si>
    <t>56175-55-4</t>
  </si>
  <si>
    <t>561-76-2</t>
  </si>
  <si>
    <t>5617-70-9</t>
  </si>
  <si>
    <t>561-77-3</t>
  </si>
  <si>
    <t>56177-80-1</t>
  </si>
  <si>
    <t>5617-92-5</t>
  </si>
  <si>
    <t>56181-61-4</t>
  </si>
  <si>
    <t>56181-63-6</t>
  </si>
  <si>
    <t>56181-65-8</t>
  </si>
  <si>
    <t>56181-66-9</t>
  </si>
  <si>
    <t>56181-67-0</t>
  </si>
  <si>
    <t>56181-75-0</t>
  </si>
  <si>
    <t>56181-82-9</t>
  </si>
  <si>
    <t>561-83-1</t>
  </si>
  <si>
    <t>56184-40-8</t>
  </si>
  <si>
    <t>56185-25-2</t>
  </si>
  <si>
    <t>561-86-4</t>
  </si>
  <si>
    <t>56187-04-3</t>
  </si>
  <si>
    <t>56187-37-2</t>
  </si>
  <si>
    <t>56187-47-4</t>
  </si>
  <si>
    <t>56187-89-4</t>
  </si>
  <si>
    <t>56187-92-9</t>
  </si>
  <si>
    <t>56-18-8</t>
  </si>
  <si>
    <t>5618-98-4</t>
  </si>
  <si>
    <t>56190-17-1</t>
  </si>
  <si>
    <t>5619-07-8</t>
  </si>
  <si>
    <t>561-94-4</t>
  </si>
  <si>
    <t>56195-25-6</t>
  </si>
  <si>
    <t>56195-26-7</t>
  </si>
  <si>
    <t>56195-27-8</t>
  </si>
  <si>
    <t>56195-50-7</t>
  </si>
  <si>
    <t>56196-53-3</t>
  </si>
  <si>
    <t>56207-34-2</t>
  </si>
  <si>
    <t>56207-39-7</t>
  </si>
  <si>
    <t>56207-43-3</t>
  </si>
  <si>
    <t>56207-45-5</t>
  </si>
  <si>
    <t>56207-96-6</t>
  </si>
  <si>
    <t>562-09-4</t>
  </si>
  <si>
    <t>562-10-7</t>
  </si>
  <si>
    <t>56211-43-9</t>
  </si>
  <si>
    <t>5621-86-3</t>
  </si>
  <si>
    <t>56218-79-2</t>
  </si>
  <si>
    <t>56219-04-6</t>
  </si>
  <si>
    <t>56219-06-8</t>
  </si>
  <si>
    <t>56219-10-4</t>
  </si>
  <si>
    <t>56219-57-9</t>
  </si>
  <si>
    <t>56219-58-0</t>
  </si>
  <si>
    <t>56225-66-2</t>
  </si>
  <si>
    <t>562-26-5</t>
  </si>
  <si>
    <t>5623-04-1</t>
  </si>
  <si>
    <t>562-34-5</t>
  </si>
  <si>
    <t>5623-45-0</t>
  </si>
  <si>
    <t>56-23-5</t>
  </si>
  <si>
    <t>56235-92-8</t>
  </si>
  <si>
    <t>56236-41-0</t>
  </si>
  <si>
    <t>56239-91-9</t>
  </si>
  <si>
    <t>5624-08-8</t>
  </si>
  <si>
    <t>5624-13-5</t>
  </si>
  <si>
    <t>5624-27-1</t>
  </si>
  <si>
    <t>562-49-2</t>
  </si>
  <si>
    <t>5625-37-6</t>
  </si>
  <si>
    <t>56253-91-9</t>
  </si>
  <si>
    <t>5625-40-1</t>
  </si>
  <si>
    <t>5625-46-7</t>
  </si>
  <si>
    <t>562-54-9</t>
  </si>
  <si>
    <t>5625-56-9</t>
  </si>
  <si>
    <t>5625-69-4</t>
  </si>
  <si>
    <t>56-25-7</t>
  </si>
  <si>
    <t>5625-80-9</t>
  </si>
  <si>
    <t>5625-90-1</t>
  </si>
  <si>
    <t>5625-99-0</t>
  </si>
  <si>
    <t>5626-34-6</t>
  </si>
  <si>
    <t>56264-98-3</t>
  </si>
  <si>
    <t>56265-06-6</t>
  </si>
  <si>
    <t>56265-29-3</t>
  </si>
  <si>
    <t>56265-46-4</t>
  </si>
  <si>
    <t>5626-64-2</t>
  </si>
  <si>
    <t>562-68-5</t>
  </si>
  <si>
    <t>5626-90-4</t>
  </si>
  <si>
    <t>56269-44-4</t>
  </si>
  <si>
    <t>56269-66-0</t>
  </si>
  <si>
    <t>5626-99-3</t>
  </si>
  <si>
    <t>56271-94-4</t>
  </si>
  <si>
    <t>56271-99-9</t>
  </si>
  <si>
    <t>562-74-3</t>
  </si>
  <si>
    <t>56275-25-3</t>
  </si>
  <si>
    <t>56275-54-8</t>
  </si>
  <si>
    <t>56276-49-4</t>
  </si>
  <si>
    <t>56277-00-0</t>
  </si>
  <si>
    <t>56279-41-5</t>
  </si>
  <si>
    <t>56280-59-2</t>
  </si>
  <si>
    <t>56281-36-8</t>
  </si>
  <si>
    <t>56283-74-0</t>
  </si>
  <si>
    <t>56287-74-2</t>
  </si>
  <si>
    <t>56288-95-0</t>
  </si>
  <si>
    <t>56289-76-0</t>
  </si>
  <si>
    <t>562-90-3</t>
  </si>
  <si>
    <t>56290-49-4</t>
  </si>
  <si>
    <t>56290-94-9</t>
  </si>
  <si>
    <t>56-29-1</t>
  </si>
  <si>
    <t>56292-11-6</t>
  </si>
  <si>
    <t>56292-68-3</t>
  </si>
  <si>
    <t>5629-60-7</t>
  </si>
  <si>
    <t>56296-78-7</t>
  </si>
  <si>
    <t>56296-83-4</t>
  </si>
  <si>
    <t>56298-24-9</t>
  </si>
  <si>
    <t>56300-32-4</t>
  </si>
  <si>
    <t>56302-13-7</t>
  </si>
  <si>
    <t>563-03-1</t>
  </si>
  <si>
    <t>563-04-2</t>
  </si>
  <si>
    <t>56305-13-6</t>
  </si>
  <si>
    <t>56309-56-9</t>
  </si>
  <si>
    <t>563-09-7</t>
  </si>
  <si>
    <t>56309-94-5</t>
  </si>
  <si>
    <t>563-12-2</t>
  </si>
  <si>
    <t>5631-35-6</t>
  </si>
  <si>
    <t>56315-67-4</t>
  </si>
  <si>
    <t>563-16-6</t>
  </si>
  <si>
    <t>56317-51-2</t>
  </si>
  <si>
    <t>563-17-7</t>
  </si>
  <si>
    <t>56318-71-9</t>
  </si>
  <si>
    <t>56323-20-7</t>
  </si>
  <si>
    <t>56324-39-1</t>
  </si>
  <si>
    <t>5632-44-0</t>
  </si>
  <si>
    <t>563-24-6</t>
  </si>
  <si>
    <t>5632-47-3</t>
  </si>
  <si>
    <t>563-25-7</t>
  </si>
  <si>
    <t>56326-98-8</t>
  </si>
  <si>
    <t>56329-47-6</t>
  </si>
  <si>
    <t>56330-12-2</t>
  </si>
  <si>
    <t>56330-88-2</t>
  </si>
  <si>
    <t>5633-14-7</t>
  </si>
  <si>
    <t>5633-18-1</t>
  </si>
  <si>
    <t>56332-32-2</t>
  </si>
  <si>
    <t>56-33-7</t>
  </si>
  <si>
    <t>5633-74-9</t>
  </si>
  <si>
    <t>56338-00-2</t>
  </si>
  <si>
    <t>56341-08-3</t>
  </si>
  <si>
    <t>56341-36-7</t>
  </si>
  <si>
    <t>56341-37-8</t>
  </si>
  <si>
    <t>563-41-7</t>
  </si>
  <si>
    <t>5634-27-5</t>
  </si>
  <si>
    <t>5634-34-4</t>
  </si>
  <si>
    <t>56343-50-1</t>
  </si>
  <si>
    <t>5634-39-9</t>
  </si>
  <si>
    <t>5634-41-3</t>
  </si>
  <si>
    <t>5634-42-4</t>
  </si>
  <si>
    <t>563-45-1</t>
  </si>
  <si>
    <t>563-47-3</t>
  </si>
  <si>
    <t>56347-79-6</t>
  </si>
  <si>
    <t>56-34-8</t>
  </si>
  <si>
    <t>563-52-0</t>
  </si>
  <si>
    <t>56353-15-2</t>
  </si>
  <si>
    <t>56354-06-4</t>
  </si>
  <si>
    <t>5635-50-7</t>
  </si>
  <si>
    <t>56358-09-9</t>
  </si>
  <si>
    <t>56358-10-2</t>
  </si>
  <si>
    <t>56358-17-9</t>
  </si>
  <si>
    <t>56358-18-0</t>
  </si>
  <si>
    <t>56358-42-0</t>
  </si>
  <si>
    <t>563-58-6</t>
  </si>
  <si>
    <t>56-35-9</t>
  </si>
  <si>
    <t>56-36-0</t>
  </si>
  <si>
    <t>56361-55-8</t>
  </si>
  <si>
    <t>56361-85-4</t>
  </si>
  <si>
    <t>56363-84-9</t>
  </si>
  <si>
    <t>56367-29-4</t>
  </si>
  <si>
    <t>5636-92-0</t>
  </si>
  <si>
    <t>563-70-2</t>
  </si>
  <si>
    <t>56-37-1</t>
  </si>
  <si>
    <t>5637-42-3</t>
  </si>
  <si>
    <t>56375-74-7</t>
  </si>
  <si>
    <t>56375-79-2</t>
  </si>
  <si>
    <t>56375-83-8</t>
  </si>
  <si>
    <t>56375-85-0</t>
  </si>
  <si>
    <t>56376-19-3</t>
  </si>
  <si>
    <t>563-76-8</t>
  </si>
  <si>
    <t>563-78-0</t>
  </si>
  <si>
    <t>563-79-1</t>
  </si>
  <si>
    <t>563-80-4</t>
  </si>
  <si>
    <t>5638-12-0</t>
  </si>
  <si>
    <t>56381-65-8</t>
  </si>
  <si>
    <t>56-38-2</t>
  </si>
  <si>
    <t>563-83-7</t>
  </si>
  <si>
    <t>56388-43-3</t>
  </si>
  <si>
    <t>56390-08-0</t>
  </si>
  <si>
    <t>56390-09-1</t>
  </si>
  <si>
    <t>56391-56-1</t>
  </si>
  <si>
    <t>56392-14-4</t>
  </si>
  <si>
    <t>56392-15-5</t>
  </si>
  <si>
    <t>56392-16-6</t>
  </si>
  <si>
    <t>56392-17-7</t>
  </si>
  <si>
    <t>56395-05-2</t>
  </si>
  <si>
    <t>56395-29-0</t>
  </si>
  <si>
    <t>56396-10-2</t>
  </si>
  <si>
    <t>56396-94-2</t>
  </si>
  <si>
    <t>564-02-3</t>
  </si>
  <si>
    <t>56405-32-4</t>
  </si>
  <si>
    <t>56405-37-9</t>
  </si>
  <si>
    <t>56405-61-9</t>
  </si>
  <si>
    <t>56-40-6</t>
  </si>
  <si>
    <t>56406-50-9</t>
  </si>
  <si>
    <t>56408-81-2</t>
  </si>
  <si>
    <t>56409-75-7</t>
  </si>
  <si>
    <t>564-10-3</t>
  </si>
  <si>
    <t>564-11-4</t>
  </si>
  <si>
    <t>56414-56-3</t>
  </si>
  <si>
    <t>56416-12-7</t>
  </si>
  <si>
    <t>56-41-7</t>
  </si>
  <si>
    <t>56418-17-8</t>
  </si>
  <si>
    <t>56418-72-5</t>
  </si>
  <si>
    <t>56418-85-0</t>
  </si>
  <si>
    <t>564-20-5</t>
  </si>
  <si>
    <t>56423-40-6</t>
  </si>
  <si>
    <t>56423-43-9</t>
  </si>
  <si>
    <t>564-24-9</t>
  </si>
  <si>
    <t>56425-84-4</t>
  </si>
  <si>
    <t>56425-91-3</t>
  </si>
  <si>
    <t>56426-15-4</t>
  </si>
  <si>
    <t>56430-08-1</t>
  </si>
  <si>
    <t>56430-99-0</t>
  </si>
  <si>
    <t>56431-19-7</t>
  </si>
  <si>
    <t>56431-61-9</t>
  </si>
  <si>
    <t>56433-01-3</t>
  </si>
  <si>
    <t>56433-36-4</t>
  </si>
  <si>
    <t>56435-16-6</t>
  </si>
  <si>
    <t>564-35-2</t>
  </si>
  <si>
    <t>564-36-3</t>
  </si>
  <si>
    <t>56438-09-6</t>
  </si>
  <si>
    <t>56440-86-9</t>
  </si>
  <si>
    <t>56442-22-9</t>
  </si>
  <si>
    <t>564475-13-4</t>
  </si>
  <si>
    <t>564482-79-7</t>
  </si>
  <si>
    <t>56448-49-8</t>
  </si>
  <si>
    <t>56449-51-5</t>
  </si>
  <si>
    <t>56-45-1</t>
  </si>
  <si>
    <t>56451-84-4</t>
  </si>
  <si>
    <t>56453-22-6</t>
  </si>
  <si>
    <t>56456-47-4</t>
  </si>
  <si>
    <t>56456-50-9</t>
  </si>
  <si>
    <t>564-63-6</t>
  </si>
  <si>
    <t>56469-10-4</t>
  </si>
  <si>
    <t>56469-15-9</t>
  </si>
  <si>
    <t>56471-13-7</t>
  </si>
  <si>
    <t>56471-14-8</t>
  </si>
  <si>
    <t>56471-18-2</t>
  </si>
  <si>
    <t>56471-38-6</t>
  </si>
  <si>
    <t>56471-39-7</t>
  </si>
  <si>
    <t>56471-40-0</t>
  </si>
  <si>
    <t>56471-41-1</t>
  </si>
  <si>
    <t>56471-42-2</t>
  </si>
  <si>
    <t>56471-43-3</t>
  </si>
  <si>
    <t>56471-44-4</t>
  </si>
  <si>
    <t>56471-45-5</t>
  </si>
  <si>
    <t>56471-46-6</t>
  </si>
  <si>
    <t>56471-47-7</t>
  </si>
  <si>
    <t>56471-48-8</t>
  </si>
  <si>
    <t>56471-69-3</t>
  </si>
  <si>
    <t>56471-70-6</t>
  </si>
  <si>
    <t>56-47-3</t>
  </si>
  <si>
    <t>564-73-8</t>
  </si>
  <si>
    <t>56479-48-2</t>
  </si>
  <si>
    <t>56480-06-9</t>
  </si>
  <si>
    <t>56484-15-2</t>
  </si>
  <si>
    <t>56487-84-4</t>
  </si>
  <si>
    <t>56487-95-7</t>
  </si>
  <si>
    <t>56488-00-7</t>
  </si>
  <si>
    <t>564-94-3</t>
  </si>
  <si>
    <t>5649-49-0</t>
  </si>
  <si>
    <t>56-49-5</t>
  </si>
  <si>
    <t>56495-82-0</t>
  </si>
  <si>
    <t>56496-86-7</t>
  </si>
  <si>
    <t>56496-89-0</t>
  </si>
  <si>
    <t>56499-46-8</t>
  </si>
  <si>
    <t>5650-10-2</t>
  </si>
  <si>
    <t>5650-20-4</t>
  </si>
  <si>
    <t>56503-39-0</t>
  </si>
  <si>
    <t>5650-40-8</t>
  </si>
  <si>
    <t>5650-44-2</t>
  </si>
  <si>
    <t>56504-94-0</t>
  </si>
  <si>
    <t>56505-01-2</t>
  </si>
  <si>
    <t>56505-03-4</t>
  </si>
  <si>
    <t>56507-10-9</t>
  </si>
  <si>
    <t>56507-37-0</t>
  </si>
  <si>
    <t>56509-15-0</t>
  </si>
  <si>
    <t>5651-01-4</t>
  </si>
  <si>
    <t>56512-49-3</t>
  </si>
  <si>
    <t>56512-51-7</t>
  </si>
  <si>
    <t>56518-39-9</t>
  </si>
  <si>
    <t>56518-40-2</t>
  </si>
  <si>
    <t>56518-41-3</t>
  </si>
  <si>
    <t>56519-71-2</t>
  </si>
  <si>
    <t>56520-98-0</t>
  </si>
  <si>
    <t>56521-73-4</t>
  </si>
  <si>
    <t>5652-32-4</t>
  </si>
  <si>
    <t>56523-43-4</t>
  </si>
  <si>
    <t>56524-76-6</t>
  </si>
  <si>
    <t>56524-77-7</t>
  </si>
  <si>
    <t>56525-25-8</t>
  </si>
  <si>
    <t>56525-86-1</t>
  </si>
  <si>
    <t>5652-79-9</t>
  </si>
  <si>
    <t>5652-84-6</t>
  </si>
  <si>
    <t>56528-77-9</t>
  </si>
  <si>
    <t>56-53-1</t>
  </si>
  <si>
    <t>56532-40-2</t>
  </si>
  <si>
    <t>56532-53-7</t>
  </si>
  <si>
    <t>56532-67-3</t>
  </si>
  <si>
    <t>5653-40-7</t>
  </si>
  <si>
    <t>5653-46-3</t>
  </si>
  <si>
    <t>5653-62-3</t>
  </si>
  <si>
    <t>565-36-6</t>
  </si>
  <si>
    <t>5653-67-8</t>
  </si>
  <si>
    <t>5653-70-3</t>
  </si>
  <si>
    <t>56539-66-3</t>
  </si>
  <si>
    <t>56-54-2</t>
  </si>
  <si>
    <t>565-42-4</t>
  </si>
  <si>
    <t>565460-15-3</t>
  </si>
  <si>
    <t>565-48-0</t>
  </si>
  <si>
    <t>56548-04-0</t>
  </si>
  <si>
    <t>56548-64-2</t>
  </si>
  <si>
    <t>56548-81-3</t>
  </si>
  <si>
    <t>5655-01-6</t>
  </si>
  <si>
    <t>56552-15-9</t>
  </si>
  <si>
    <t>56-55-3</t>
  </si>
  <si>
    <t>56554-52-0</t>
  </si>
  <si>
    <t>56554-53-1</t>
  </si>
  <si>
    <t>56554-75-7</t>
  </si>
  <si>
    <t>56554-78-0</t>
  </si>
  <si>
    <t>5655-61-8</t>
  </si>
  <si>
    <t>56558-16-8</t>
  </si>
  <si>
    <t>56558-17-9</t>
  </si>
  <si>
    <t>56558-18-0</t>
  </si>
  <si>
    <t>56558-21-5</t>
  </si>
  <si>
    <t>56558-30-6</t>
  </si>
  <si>
    <t>565-59-3</t>
  </si>
  <si>
    <t>565-60-6</t>
  </si>
  <si>
    <t>5656-10-0</t>
  </si>
  <si>
    <t>565-61-7</t>
  </si>
  <si>
    <t>565-62-8</t>
  </si>
  <si>
    <t>56563-25-8</t>
  </si>
  <si>
    <t>565-63-9</t>
  </si>
  <si>
    <t>565-64-0</t>
  </si>
  <si>
    <t>56564-72-8</t>
  </si>
  <si>
    <t>56564-73-9</t>
  </si>
  <si>
    <t>565-67-3</t>
  </si>
  <si>
    <t>565-68-4</t>
  </si>
  <si>
    <t>5656-90-6</t>
  </si>
  <si>
    <t>565-69-5</t>
  </si>
  <si>
    <t>5657-17-0</t>
  </si>
  <si>
    <t>5657-19-2</t>
  </si>
  <si>
    <t>5657-26-1</t>
  </si>
  <si>
    <t>56572-86-2</t>
  </si>
  <si>
    <t>565-73-1</t>
  </si>
  <si>
    <t>56573-79-6</t>
  </si>
  <si>
    <t>565-74-2</t>
  </si>
  <si>
    <t>56-57-5</t>
  </si>
  <si>
    <t>565-75-3</t>
  </si>
  <si>
    <t>56577-33-4</t>
  </si>
  <si>
    <t>56578-18-8</t>
  </si>
  <si>
    <t>565-79-7</t>
  </si>
  <si>
    <t>565-80-0</t>
  </si>
  <si>
    <t>56583-43-8</t>
  </si>
  <si>
    <t>56585-48-9</t>
  </si>
  <si>
    <t>56585-57-0</t>
  </si>
  <si>
    <t>56586-13-1</t>
  </si>
  <si>
    <t>56592-32-6</t>
  </si>
  <si>
    <t>56593-86-3</t>
  </si>
  <si>
    <t>56593-87-4</t>
  </si>
  <si>
    <t>5659-44-9</t>
  </si>
  <si>
    <t>5659-47-2</t>
  </si>
  <si>
    <t>56-59-7</t>
  </si>
  <si>
    <t>56600-56-7</t>
  </si>
  <si>
    <t>56600-58-9</t>
  </si>
  <si>
    <t>56601-42-4</t>
  </si>
  <si>
    <t>56602-33-6</t>
  </si>
  <si>
    <t>56602-77-8</t>
  </si>
  <si>
    <t>566-03-0</t>
  </si>
  <si>
    <t>5660-34-4</t>
  </si>
  <si>
    <t>5660-53-7</t>
  </si>
  <si>
    <t>5660-60-6</t>
  </si>
  <si>
    <t>5660-83-3</t>
  </si>
  <si>
    <t>56609-03-1</t>
  </si>
  <si>
    <t>5660-91-3</t>
  </si>
  <si>
    <t>56609-17-7</t>
  </si>
  <si>
    <t>5661-03-0</t>
  </si>
  <si>
    <t>5661-10-9</t>
  </si>
  <si>
    <t>56613-80-0</t>
  </si>
  <si>
    <t>56614-97-2</t>
  </si>
  <si>
    <t>5661-71-2</t>
  </si>
  <si>
    <t>56617-70-0</t>
  </si>
  <si>
    <t>566200-79-1</t>
  </si>
  <si>
    <t>56620-35-0</t>
  </si>
  <si>
    <t>56621-48-8</t>
  </si>
  <si>
    <t>56623-33-7</t>
  </si>
  <si>
    <t>56625-54-8</t>
  </si>
  <si>
    <t>566-27-8</t>
  </si>
  <si>
    <t>5662-95-3</t>
  </si>
  <si>
    <t>5663-03-6</t>
  </si>
  <si>
    <t>56630-73-0</t>
  </si>
  <si>
    <t>56630-87-6</t>
  </si>
  <si>
    <t>56630-95-6</t>
  </si>
  <si>
    <t>56631-57-3</t>
  </si>
  <si>
    <t>5663-29-6</t>
  </si>
  <si>
    <t>56633-19-3</t>
  </si>
  <si>
    <t>56633-51-3</t>
  </si>
  <si>
    <t>56634-95-8</t>
  </si>
  <si>
    <t>56634-96-9</t>
  </si>
  <si>
    <t>5663-56-9</t>
  </si>
  <si>
    <t>5663-71-8</t>
  </si>
  <si>
    <t>56637-94-6</t>
  </si>
  <si>
    <t>5663-96-7</t>
  </si>
  <si>
    <t>56643-79-9</t>
  </si>
  <si>
    <t>566-48-3</t>
  </si>
  <si>
    <t>56650-12-5</t>
  </si>
  <si>
    <t>56652-27-8</t>
  </si>
  <si>
    <t>56652-31-4</t>
  </si>
  <si>
    <t>56652-33-6</t>
  </si>
  <si>
    <t>56652-39-2</t>
  </si>
  <si>
    <t>56-65-5</t>
  </si>
  <si>
    <t>566-56-3</t>
  </si>
  <si>
    <t>56658-35-6</t>
  </si>
  <si>
    <t>5665-94-1</t>
  </si>
  <si>
    <t>56662-60-3</t>
  </si>
  <si>
    <t>56663-29-7</t>
  </si>
  <si>
    <t>56663-38-8</t>
  </si>
  <si>
    <t>56663-60-6</t>
  </si>
  <si>
    <t>56663-94-6</t>
  </si>
  <si>
    <t>56664-26-7</t>
  </si>
  <si>
    <t>566-65-4</t>
  </si>
  <si>
    <t>56665-79-3</t>
  </si>
  <si>
    <t>56666-90-1</t>
  </si>
  <si>
    <t>56669-87-5</t>
  </si>
  <si>
    <t>56669-92-2</t>
  </si>
  <si>
    <t>56670-24-7</t>
  </si>
  <si>
    <t>56670-26-9</t>
  </si>
  <si>
    <t>5667-11-8</t>
  </si>
  <si>
    <t>5667-20-9</t>
  </si>
  <si>
    <t>56672-52-7</t>
  </si>
  <si>
    <t>56672-87-8</t>
  </si>
  <si>
    <t>5667-46-9</t>
  </si>
  <si>
    <t>5667-47-0</t>
  </si>
  <si>
    <t>566-76-7</t>
  </si>
  <si>
    <t>56677-60-2</t>
  </si>
  <si>
    <t>56677-69-1</t>
  </si>
  <si>
    <t>566-78-9</t>
  </si>
  <si>
    <t>5668-06-4</t>
  </si>
  <si>
    <t>56680-75-2</t>
  </si>
  <si>
    <t>56680-89-8</t>
  </si>
  <si>
    <t>56681-01-7</t>
  </si>
  <si>
    <t>56681-55-1</t>
  </si>
  <si>
    <t>56681-66-4</t>
  </si>
  <si>
    <t>56683-54-6</t>
  </si>
  <si>
    <t>56684-87-8</t>
  </si>
  <si>
    <t>56684-95-8</t>
  </si>
  <si>
    <t>56686-90-9</t>
  </si>
  <si>
    <t>566-88-1</t>
  </si>
  <si>
    <t>5669-09-0</t>
  </si>
  <si>
    <t>56693-13-1</t>
  </si>
  <si>
    <t>566-93-8</t>
  </si>
  <si>
    <t>56695-65-9</t>
  </si>
  <si>
    <t>56695-66-0</t>
  </si>
  <si>
    <t>56698-04-5</t>
  </si>
  <si>
    <t>56698-05-6</t>
  </si>
  <si>
    <t>56-69-9, 80-49-9</t>
  </si>
  <si>
    <t>56699-32-2</t>
  </si>
  <si>
    <t>567-02-2</t>
  </si>
  <si>
    <t>5670-23-5</t>
  </si>
  <si>
    <t>567-03-3</t>
  </si>
  <si>
    <t>56705-75-0</t>
  </si>
  <si>
    <t>56705-79-4</t>
  </si>
  <si>
    <t>56705-83-0</t>
  </si>
  <si>
    <t>56706-10-6</t>
  </si>
  <si>
    <t>56706-11-7</t>
  </si>
  <si>
    <t>56709-05-8</t>
  </si>
  <si>
    <t>567-13-5</t>
  </si>
  <si>
    <t>567-18-0</t>
  </si>
  <si>
    <t>56718-70-8</t>
  </si>
  <si>
    <t>56718-71-9</t>
  </si>
  <si>
    <t>56-72-4</t>
  </si>
  <si>
    <t>56724-21-1</t>
  </si>
  <si>
    <t>56728-10-0</t>
  </si>
  <si>
    <t>56729-05-6</t>
  </si>
  <si>
    <t>5673-07-4</t>
  </si>
  <si>
    <t>56734-81-7</t>
  </si>
  <si>
    <t>56-73-5</t>
  </si>
  <si>
    <t>56735-29-6</t>
  </si>
  <si>
    <t>56740-71-7</t>
  </si>
  <si>
    <t>56741-95-8</t>
  </si>
  <si>
    <t>56744-27-5</t>
  </si>
  <si>
    <t>56744-47-9</t>
  </si>
  <si>
    <t>56744-60-6</t>
  </si>
  <si>
    <t>5675-25-2</t>
  </si>
  <si>
    <t>5675-51-4</t>
  </si>
  <si>
    <t>56759-60-5</t>
  </si>
  <si>
    <t>56760-63-5</t>
  </si>
  <si>
    <t>56762-23-3</t>
  </si>
  <si>
    <t>567650</t>
  </si>
  <si>
    <t>5676-57-3</t>
  </si>
  <si>
    <t>56765-79-8</t>
  </si>
  <si>
    <t>5676-58-4</t>
  </si>
  <si>
    <t>5676-64-2</t>
  </si>
  <si>
    <t>56766-80-4</t>
  </si>
  <si>
    <t>56767-18-1</t>
  </si>
  <si>
    <t>56767-76-1</t>
  </si>
  <si>
    <t>56770-95-7</t>
  </si>
  <si>
    <t>567-72-6</t>
  </si>
  <si>
    <t>56773-42-3</t>
  </si>
  <si>
    <t>56773-55-8</t>
  </si>
  <si>
    <t>56773-56-9</t>
  </si>
  <si>
    <t>56773-61-6</t>
  </si>
  <si>
    <t>56775-88-3</t>
  </si>
  <si>
    <t>56775-89-4</t>
  </si>
  <si>
    <t>56775-91-8</t>
  </si>
  <si>
    <t>56775-92-9</t>
  </si>
  <si>
    <t>56776-32-0</t>
  </si>
  <si>
    <t>56782-52-6</t>
  </si>
  <si>
    <t>567-83-9</t>
  </si>
  <si>
    <t>5678-75-1</t>
  </si>
  <si>
    <t>567-95-3</t>
  </si>
  <si>
    <t>56796-39-5</t>
  </si>
  <si>
    <t>56796-66-8</t>
  </si>
  <si>
    <t>56797-01-4</t>
  </si>
  <si>
    <t>56799-32-7</t>
  </si>
  <si>
    <t>568-01-4</t>
  </si>
  <si>
    <t>56803-37-3</t>
  </si>
  <si>
    <t>56805-18-6</t>
  </si>
  <si>
    <t>5680-61-5</t>
  </si>
  <si>
    <t>5680-79-5</t>
  </si>
  <si>
    <t>5680-80-8</t>
  </si>
  <si>
    <t>5680-83-1</t>
  </si>
  <si>
    <t>56816-01-4</t>
  </si>
  <si>
    <t>56816-60-5</t>
  </si>
  <si>
    <t>56824-22-7</t>
  </si>
  <si>
    <t>5682-46-2</t>
  </si>
  <si>
    <t>56-82-6</t>
  </si>
  <si>
    <t>56827-92-0</t>
  </si>
  <si>
    <t>5682-83-7</t>
  </si>
  <si>
    <t>56829-23-3</t>
  </si>
  <si>
    <t>56831-62-0</t>
  </si>
  <si>
    <t>5683-30-7</t>
  </si>
  <si>
    <t>5683-33-0</t>
  </si>
  <si>
    <t>5683-41-0</t>
  </si>
  <si>
    <t>5683-43-2</t>
  </si>
  <si>
    <t>5683-44-3</t>
  </si>
  <si>
    <t>56836-93-2</t>
  </si>
  <si>
    <t>568-40-1</t>
  </si>
  <si>
    <t>56841-45-3</t>
  </si>
  <si>
    <t>56841-48-6</t>
  </si>
  <si>
    <t>56842-61-6</t>
  </si>
  <si>
    <t>56846-22-1</t>
  </si>
  <si>
    <t>56846-98-1</t>
  </si>
  <si>
    <t>56-84-8</t>
  </si>
  <si>
    <t>5684-90-2</t>
  </si>
  <si>
    <t>5685-06-3</t>
  </si>
  <si>
    <t>568-53-6</t>
  </si>
  <si>
    <t>5685-47-2</t>
  </si>
  <si>
    <t>568572-17-8</t>
  </si>
  <si>
    <t>56857-65-9</t>
  </si>
  <si>
    <t>5685-86-9</t>
  </si>
  <si>
    <t>56858-70-9</t>
  </si>
  <si>
    <t>56-85-9</t>
  </si>
  <si>
    <t>56859-24-6</t>
  </si>
  <si>
    <t>56859-59-7</t>
  </si>
  <si>
    <t>56859-91-7</t>
  </si>
  <si>
    <t>56-86-0</t>
  </si>
  <si>
    <t>56860-12-9</t>
  </si>
  <si>
    <t>56862-28-3</t>
  </si>
  <si>
    <t>56862-58-9</t>
  </si>
  <si>
    <t>56863-01-5</t>
  </si>
  <si>
    <t>56863-02-6</t>
  </si>
  <si>
    <t>568-63-8</t>
  </si>
  <si>
    <t>5686-84-0</t>
  </si>
  <si>
    <t>56-87-1</t>
  </si>
  <si>
    <t>56871-82-0</t>
  </si>
  <si>
    <t>568-72-9</t>
  </si>
  <si>
    <t>56875-02-6</t>
  </si>
  <si>
    <t>56875-23-1</t>
  </si>
  <si>
    <t>56878-25-2</t>
  </si>
  <si>
    <t>56878-32-1</t>
  </si>
  <si>
    <t>56878-33-2</t>
  </si>
  <si>
    <t>56-88-2</t>
  </si>
  <si>
    <t>56882-41-8</t>
  </si>
  <si>
    <t>568-84-3</t>
  </si>
  <si>
    <t>5688-82-4</t>
  </si>
  <si>
    <t>56890-89-2</t>
  </si>
  <si>
    <t>5689-19-0</t>
  </si>
  <si>
    <t>56-89-3</t>
  </si>
  <si>
    <t>568-93-4</t>
  </si>
  <si>
    <t>56894-29-2</t>
  </si>
  <si>
    <t>56896-76-5</t>
  </si>
  <si>
    <t>5689-74-7</t>
  </si>
  <si>
    <t>56899-56-0</t>
  </si>
  <si>
    <t>5690-24-4</t>
  </si>
  <si>
    <t>56909-01-4</t>
  </si>
  <si>
    <t>56909-03-6</t>
  </si>
  <si>
    <t>5691-09-8</t>
  </si>
  <si>
    <t>56912-29-9</t>
  </si>
  <si>
    <t>56914-82-0</t>
  </si>
  <si>
    <t>56914-95-5</t>
  </si>
  <si>
    <t>56915-02-7</t>
  </si>
  <si>
    <t>56-91-7</t>
  </si>
  <si>
    <t>56917-44-3</t>
  </si>
  <si>
    <t>56918-92-4</t>
  </si>
  <si>
    <t>56918-93-5</t>
  </si>
  <si>
    <t>56919-12-1</t>
  </si>
  <si>
    <t>56922-56-6</t>
  </si>
  <si>
    <t>56922-72-6</t>
  </si>
  <si>
    <t>56922-73-7</t>
  </si>
  <si>
    <t>56922-74-8</t>
  </si>
  <si>
    <t>56922-75-9</t>
  </si>
  <si>
    <t>56922-79-3</t>
  </si>
  <si>
    <t>56922-80-6</t>
  </si>
  <si>
    <t>56922-81-7</t>
  </si>
  <si>
    <t>56922-82-8</t>
  </si>
  <si>
    <t>56922-88-4</t>
  </si>
  <si>
    <t>56927-16-3</t>
  </si>
  <si>
    <t>56927-83-4</t>
  </si>
  <si>
    <t>56927-95-8</t>
  </si>
  <si>
    <t>56-92-8</t>
  </si>
  <si>
    <t>569-31-3</t>
  </si>
  <si>
    <t>5693-14-1</t>
  </si>
  <si>
    <t>56932-43-5</t>
  </si>
  <si>
    <t>56932-44-6</t>
  </si>
  <si>
    <t>56932-45-7</t>
  </si>
  <si>
    <t>5693-27-6</t>
  </si>
  <si>
    <t>56933-61-0</t>
  </si>
  <si>
    <t>56933-62-1</t>
  </si>
  <si>
    <t>569-34-6</t>
  </si>
  <si>
    <t>56935-85-4</t>
  </si>
  <si>
    <t>569-37-9</t>
  </si>
  <si>
    <t>56-93-9</t>
  </si>
  <si>
    <t>5693-97-0</t>
  </si>
  <si>
    <t>56-94-0</t>
  </si>
  <si>
    <t>5694-00-8</t>
  </si>
  <si>
    <t>569-41-5</t>
  </si>
  <si>
    <t>56941-91-4</t>
  </si>
  <si>
    <t>569-42-6</t>
  </si>
  <si>
    <t>56942-93-9</t>
  </si>
  <si>
    <t>56943-67-0</t>
  </si>
  <si>
    <t>56943-68-1</t>
  </si>
  <si>
    <t>5694-72-4</t>
  </si>
  <si>
    <t>5694-77-9</t>
  </si>
  <si>
    <t>5694-82-6</t>
  </si>
  <si>
    <t>5694-85-9</t>
  </si>
  <si>
    <t>56949-68-9</t>
  </si>
  <si>
    <t>56-95-1</t>
  </si>
  <si>
    <t>569-51-7</t>
  </si>
  <si>
    <t>56955-78-3</t>
  </si>
  <si>
    <t>56956-13-9</t>
  </si>
  <si>
    <t>56956-21-9</t>
  </si>
  <si>
    <t>569-57-3</t>
  </si>
  <si>
    <t>569-58-4</t>
  </si>
  <si>
    <t>569-59-5</t>
  </si>
  <si>
    <t>5696-06-0</t>
  </si>
  <si>
    <t>56960-85-1</t>
  </si>
  <si>
    <t>56961-23-0</t>
  </si>
  <si>
    <t>56961-25-2</t>
  </si>
  <si>
    <t>56961-47-8</t>
  </si>
  <si>
    <t>56961-50-3</t>
  </si>
  <si>
    <t>5696-15-1</t>
  </si>
  <si>
    <t>56961-56-9</t>
  </si>
  <si>
    <t>56961-69-4</t>
  </si>
  <si>
    <t>5696-17-3</t>
  </si>
  <si>
    <t>56961-73-0</t>
  </si>
  <si>
    <t>56961-74-1</t>
  </si>
  <si>
    <t>56961-77-4</t>
  </si>
  <si>
    <t>56961-84-3</t>
  </si>
  <si>
    <t>569-61-9</t>
  </si>
  <si>
    <t>56962-04-0</t>
  </si>
  <si>
    <t>56962-08-4</t>
  </si>
  <si>
    <t>569-64-2</t>
  </si>
  <si>
    <t>5696-58-2</t>
  </si>
  <si>
    <t>56966-48-4</t>
  </si>
  <si>
    <t>56966-52-0</t>
  </si>
  <si>
    <t>56966-69-9</t>
  </si>
  <si>
    <t>569677-40-3</t>
  </si>
  <si>
    <t>56968-08-2</t>
  </si>
  <si>
    <t>56969-22-3</t>
  </si>
  <si>
    <t>5696-92-4</t>
  </si>
  <si>
    <t>5697-00-7</t>
  </si>
  <si>
    <t>56971-22-3</t>
  </si>
  <si>
    <t>56-97-3</t>
  </si>
  <si>
    <t>56973-85-4</t>
  </si>
  <si>
    <t>56973-87-6</t>
  </si>
  <si>
    <t>56974-03-9</t>
  </si>
  <si>
    <t>56974-04-0</t>
  </si>
  <si>
    <t>56974-05-1</t>
  </si>
  <si>
    <t>56974-07-3</t>
  </si>
  <si>
    <t>5697-44-9</t>
  </si>
  <si>
    <t>56974-57-3</t>
  </si>
  <si>
    <t>56974-60-8</t>
  </si>
  <si>
    <t>56974-61-9</t>
  </si>
  <si>
    <t>56975-07-6</t>
  </si>
  <si>
    <t>56975-11-2</t>
  </si>
  <si>
    <t>56975-51-0</t>
  </si>
  <si>
    <t>5697-56-3</t>
  </si>
  <si>
    <t>569-77-7</t>
  </si>
  <si>
    <t>56980-23-5</t>
  </si>
  <si>
    <t>56982-42-4</t>
  </si>
  <si>
    <t>5698-27-1</t>
  </si>
  <si>
    <t>56983-10-9</t>
  </si>
  <si>
    <t>56983-13-2</t>
  </si>
  <si>
    <t>5698-48-6</t>
  </si>
  <si>
    <t>56984-96-4</t>
  </si>
  <si>
    <t>56985-32-1</t>
  </si>
  <si>
    <t>5698-56-6</t>
  </si>
  <si>
    <t>56985-74-1</t>
  </si>
  <si>
    <t>5698-98-6</t>
  </si>
  <si>
    <t>5698-99-7</t>
  </si>
  <si>
    <t>56991-23-2</t>
  </si>
  <si>
    <t>5699-40-1</t>
  </si>
  <si>
    <t>5699-41-2</t>
  </si>
  <si>
    <t>56995-20-1</t>
  </si>
  <si>
    <t>5699-54-7</t>
  </si>
  <si>
    <t>5699-58-1</t>
  </si>
  <si>
    <t>5699-72-9</t>
  </si>
  <si>
    <t>5699-74-1</t>
  </si>
  <si>
    <t>56999-16-7</t>
  </si>
  <si>
    <t>57-00-1</t>
  </si>
  <si>
    <t>57002-06-9</t>
  </si>
  <si>
    <t>570-02-5</t>
  </si>
  <si>
    <t>5700-28-7</t>
  </si>
  <si>
    <t>5700-39-0</t>
  </si>
  <si>
    <t>57006-69-6</t>
  </si>
  <si>
    <t>57006-76-5</t>
  </si>
  <si>
    <t>57009-86-6</t>
  </si>
  <si>
    <t>57010-31-8</t>
  </si>
  <si>
    <t>57010-32-9</t>
  </si>
  <si>
    <t>57017-95-5</t>
  </si>
  <si>
    <t>57018-04-9</t>
  </si>
  <si>
    <t>57018-12-9</t>
  </si>
  <si>
    <t>57018-46-9</t>
  </si>
  <si>
    <t>57018-52-7</t>
  </si>
  <si>
    <t>570-19-4</t>
  </si>
  <si>
    <t>57020-37-8</t>
  </si>
  <si>
    <t>57021-61-1</t>
  </si>
  <si>
    <t>57022-74-9</t>
  </si>
  <si>
    <t>570-22-9</t>
  </si>
  <si>
    <t>570-23-0</t>
  </si>
  <si>
    <t>570-24-1</t>
  </si>
  <si>
    <t>57024-21-2</t>
  </si>
  <si>
    <t>57026-62-7</t>
  </si>
  <si>
    <t>5702-82-9</t>
  </si>
  <si>
    <t>57030-53-2</t>
  </si>
  <si>
    <t>5703-15-1</t>
  </si>
  <si>
    <t>5703-21-9</t>
  </si>
  <si>
    <t>5703-26-4</t>
  </si>
  <si>
    <t>5703-34-4</t>
  </si>
  <si>
    <t>570-36-5</t>
  </si>
  <si>
    <t>57039-61-9</t>
  </si>
  <si>
    <t>5704-04-1</t>
  </si>
  <si>
    <t>57041-76-6</t>
  </si>
  <si>
    <t>570420-18-7</t>
  </si>
  <si>
    <t>57043-35-3</t>
  </si>
  <si>
    <t>57-04-5</t>
  </si>
  <si>
    <t>57049-35-1</t>
  </si>
  <si>
    <t>57052-04-7</t>
  </si>
  <si>
    <t>570-54-7</t>
  </si>
  <si>
    <t>57054-96-3</t>
  </si>
  <si>
    <t>57057-50-8</t>
  </si>
  <si>
    <t>57057-98-4</t>
  </si>
  <si>
    <t>57059-34-4</t>
  </si>
  <si>
    <t>57-06-7</t>
  </si>
  <si>
    <t>57069-48-4</t>
  </si>
  <si>
    <t>57069-86-0</t>
  </si>
  <si>
    <t>57069-87-1</t>
  </si>
  <si>
    <t>57069-90-6</t>
  </si>
  <si>
    <t>57070-71-0</t>
  </si>
  <si>
    <t>57071-02-0</t>
  </si>
  <si>
    <t>57073-55-9</t>
  </si>
  <si>
    <t>570-74-1</t>
  </si>
  <si>
    <t>57074-34-7</t>
  </si>
  <si>
    <t>57074-35-8</t>
  </si>
  <si>
    <t>57074-37-0</t>
  </si>
  <si>
    <t>57074-86-9</t>
  </si>
  <si>
    <t>57075-07-7</t>
  </si>
  <si>
    <t>5707-69-7</t>
  </si>
  <si>
    <t>5707-73-3</t>
  </si>
  <si>
    <t>57077-34-6</t>
  </si>
  <si>
    <t>57077-36-8</t>
  </si>
  <si>
    <t>57077-45-9</t>
  </si>
  <si>
    <t>570-78-5</t>
  </si>
  <si>
    <t>57079-19-3</t>
  </si>
  <si>
    <t>57082-24-3</t>
  </si>
  <si>
    <t>57083-89-3</t>
  </si>
  <si>
    <t>57086-93-8</t>
  </si>
  <si>
    <t>57-08-9</t>
  </si>
  <si>
    <t>57-09-0</t>
  </si>
  <si>
    <t>57090-45-6</t>
  </si>
  <si>
    <t>57090-94-5</t>
  </si>
  <si>
    <t>57094-40-3</t>
  </si>
  <si>
    <t>57097-28-6</t>
  </si>
  <si>
    <t>57101-59-4</t>
  </si>
  <si>
    <t>57101-63-0</t>
  </si>
  <si>
    <t>57101-71-0</t>
  </si>
  <si>
    <t>57-10-3</t>
  </si>
  <si>
    <t>57103-47-6</t>
  </si>
  <si>
    <t>571-03-9</t>
  </si>
  <si>
    <t>57105-42-7</t>
  </si>
  <si>
    <t>5710-54-3</t>
  </si>
  <si>
    <t>57110-29-9</t>
  </si>
  <si>
    <t>57112-15-9</t>
  </si>
  <si>
    <t>57-11-4</t>
  </si>
  <si>
    <t>57116-45-7</t>
  </si>
  <si>
    <t>571167-90-3</t>
  </si>
  <si>
    <t>571167-91-4</t>
  </si>
  <si>
    <t>571170-77-9</t>
  </si>
  <si>
    <t>571170-81-5</t>
  </si>
  <si>
    <t>57117-31-4</t>
  </si>
  <si>
    <t>57117-41-6</t>
  </si>
  <si>
    <t>57117-44-9</t>
  </si>
  <si>
    <t>571188-59-5</t>
  </si>
  <si>
    <t>571189-16-7</t>
  </si>
  <si>
    <t>57119-83-2</t>
  </si>
  <si>
    <t>571-20-0</t>
  </si>
  <si>
    <t>57122-16-4</t>
  </si>
  <si>
    <t>571-22-2</t>
  </si>
  <si>
    <t>5712-36-7</t>
  </si>
  <si>
    <t>57124-87-5</t>
  </si>
  <si>
    <t>57-12-5</t>
  </si>
  <si>
    <t>57125-49-2</t>
  </si>
  <si>
    <t>57125-50-5</t>
  </si>
  <si>
    <t>5712-71-0</t>
  </si>
  <si>
    <t>57130-04-8</t>
  </si>
  <si>
    <t>57130-80-0</t>
  </si>
  <si>
    <t>57130-87-7</t>
  </si>
  <si>
    <t>57130-91-3</t>
  </si>
  <si>
    <t>57131-14-3</t>
  </si>
  <si>
    <t>57133-25-2</t>
  </si>
  <si>
    <t>57134-36-8</t>
  </si>
  <si>
    <t>57134-53-9</t>
  </si>
  <si>
    <t>57134-55-1</t>
  </si>
  <si>
    <t>57135-68-9</t>
  </si>
  <si>
    <t>57-13-6</t>
  </si>
  <si>
    <t>571-36-8</t>
  </si>
  <si>
    <t>57137-33-4</t>
  </si>
  <si>
    <t>57137-50-5</t>
  </si>
  <si>
    <t>571-40-4</t>
  </si>
  <si>
    <t>57144-06-6</t>
  </si>
  <si>
    <t>57-14-7</t>
  </si>
  <si>
    <t>57147-05-4</t>
  </si>
  <si>
    <t>5714-76-1</t>
  </si>
  <si>
    <t>57149-07-2</t>
  </si>
  <si>
    <t>5715-02-6</t>
  </si>
  <si>
    <t>57151-50-5</t>
  </si>
  <si>
    <t>5715-23-1</t>
  </si>
  <si>
    <t>57152-56-4</t>
  </si>
  <si>
    <t>57153-18-1</t>
  </si>
  <si>
    <t>57155-85-8</t>
  </si>
  <si>
    <t>5715-76-4</t>
  </si>
  <si>
    <t>57157-80-9</t>
  </si>
  <si>
    <t>57-15-8</t>
  </si>
  <si>
    <t>571-58-4</t>
  </si>
  <si>
    <t>571-60-8</t>
  </si>
  <si>
    <t>5716-14-3</t>
  </si>
  <si>
    <t>5716-15-4</t>
  </si>
  <si>
    <t>571-61-9</t>
  </si>
  <si>
    <t>5716-20-1</t>
  </si>
  <si>
    <t>57166-83-3</t>
  </si>
  <si>
    <t>57166-92-4</t>
  </si>
  <si>
    <t>57167-02-9</t>
  </si>
  <si>
    <t>57170-02-2</t>
  </si>
  <si>
    <t>57170-05-5</t>
  </si>
  <si>
    <t>57170-07-7</t>
  </si>
  <si>
    <t>5717-37-3</t>
  </si>
  <si>
    <t>571-74-4</t>
  </si>
  <si>
    <t>57177-89-6</t>
  </si>
  <si>
    <t>5718-26-3</t>
  </si>
  <si>
    <t>57184-01-7</t>
  </si>
  <si>
    <t>57186-25-1</t>
  </si>
  <si>
    <t>5718-74-1</t>
  </si>
  <si>
    <t>5718-83-2</t>
  </si>
  <si>
    <t>5719-23-3</t>
  </si>
  <si>
    <t>5719-46-0</t>
  </si>
  <si>
    <t>57195-23-0</t>
  </si>
  <si>
    <t>57195-26-3</t>
  </si>
  <si>
    <t>57195-28-5</t>
  </si>
  <si>
    <t>5719-73-3</t>
  </si>
  <si>
    <t>57198-94-4</t>
  </si>
  <si>
    <t>57199-00-5</t>
  </si>
  <si>
    <t>5720-05-8</t>
  </si>
  <si>
    <t>5720-07-0</t>
  </si>
  <si>
    <t>5720-26-3</t>
  </si>
  <si>
    <t>57206-89-0</t>
  </si>
  <si>
    <t>57206-92-5</t>
  </si>
  <si>
    <t>57206-99-2</t>
  </si>
  <si>
    <t>57207-07-5</t>
  </si>
  <si>
    <t>572-09-8</t>
  </si>
  <si>
    <t>57210-34-1</t>
  </si>
  <si>
    <t>5721-12-0</t>
  </si>
  <si>
    <t>57212-63-2</t>
  </si>
  <si>
    <t>5721-31-3</t>
  </si>
  <si>
    <t>57213-69-1</t>
  </si>
  <si>
    <t>5721-37-9</t>
  </si>
  <si>
    <t>57213-94-2</t>
  </si>
  <si>
    <t>57214-69-4</t>
  </si>
  <si>
    <t>57215-96-0</t>
  </si>
  <si>
    <t>57215-97-1</t>
  </si>
  <si>
    <t>57216-65-6</t>
  </si>
  <si>
    <t>57216-75-8</t>
  </si>
  <si>
    <t>57216-88-3</t>
  </si>
  <si>
    <t>57218-10-7</t>
  </si>
  <si>
    <t>5721-91-5</t>
  </si>
  <si>
    <t>57224-50-7</t>
  </si>
  <si>
    <t>5722-80-5</t>
  </si>
  <si>
    <t>57229-25-1</t>
  </si>
  <si>
    <t>572-30-5</t>
  </si>
  <si>
    <t>57231-31-9</t>
  </si>
  <si>
    <t>57231-32-0</t>
  </si>
  <si>
    <t>57232-94-7</t>
  </si>
  <si>
    <t>57232-98-1</t>
  </si>
  <si>
    <t>57233-04-2</t>
  </si>
  <si>
    <t>57233-12-2</t>
  </si>
  <si>
    <t>57233-79-1</t>
  </si>
  <si>
    <t>57244-53-8</t>
  </si>
  <si>
    <t>5724-56-1</t>
  </si>
  <si>
    <t>57246-09-0</t>
  </si>
  <si>
    <t>57246-60-3</t>
  </si>
  <si>
    <t>57246-61-4</t>
  </si>
  <si>
    <t>5724-81-2</t>
  </si>
  <si>
    <t>57248-89-2</t>
  </si>
  <si>
    <t>57-24-9</t>
  </si>
  <si>
    <t>57258-90-9</t>
  </si>
  <si>
    <t>572-59-8</t>
  </si>
  <si>
    <t>572-60-1</t>
  </si>
  <si>
    <t>57260-67-0</t>
  </si>
  <si>
    <t>57260-71-6</t>
  </si>
  <si>
    <t>5726-19-2</t>
  </si>
  <si>
    <t>57262-94-9</t>
  </si>
  <si>
    <t>57266-86-1</t>
  </si>
  <si>
    <t>57267-21-7</t>
  </si>
  <si>
    <t>57267-78-4</t>
  </si>
  <si>
    <t>572-67-8</t>
  </si>
  <si>
    <t>57268-80-1</t>
  </si>
  <si>
    <t>57270-81-2</t>
  </si>
  <si>
    <t>57271-91-7</t>
  </si>
  <si>
    <t>57280-22-5</t>
  </si>
  <si>
    <t>5728-20-1</t>
  </si>
  <si>
    <t>57282-44-7</t>
  </si>
  <si>
    <t>57282-45-8</t>
  </si>
  <si>
    <t>57282-48-1</t>
  </si>
  <si>
    <t>57282-49-2</t>
  </si>
  <si>
    <t>5728-52-9</t>
  </si>
  <si>
    <t>57285-94-6</t>
  </si>
  <si>
    <t>57287-61-3</t>
  </si>
  <si>
    <t>5728-89-2</t>
  </si>
  <si>
    <t>572911-07-0</t>
  </si>
  <si>
    <t>572-93-0</t>
  </si>
  <si>
    <t>57-29-4</t>
  </si>
  <si>
    <t>5729-50-0</t>
  </si>
  <si>
    <t>57297-16-2</t>
  </si>
  <si>
    <t>57301-22-1</t>
  </si>
  <si>
    <t>573-01-3</t>
  </si>
  <si>
    <t>57302-22-4</t>
  </si>
  <si>
    <t>57303-21-6</t>
  </si>
  <si>
    <t>57303-23-8</t>
  </si>
  <si>
    <t>573-03-5</t>
  </si>
  <si>
    <t>57303-71-6</t>
  </si>
  <si>
    <t>57-30-7</t>
  </si>
  <si>
    <t>57307-46-7</t>
  </si>
  <si>
    <t>573-07-9</t>
  </si>
  <si>
    <t>573-09-1</t>
  </si>
  <si>
    <t>5730-96-1</t>
  </si>
  <si>
    <t>5731-01-1</t>
  </si>
  <si>
    <t>57310-75-5</t>
  </si>
  <si>
    <t>5731-10-2</t>
  </si>
  <si>
    <t>5731-13-5</t>
  </si>
  <si>
    <t>573-11-5</t>
  </si>
  <si>
    <t>573-17-1</t>
  </si>
  <si>
    <t>57319-65-0</t>
  </si>
  <si>
    <t>573-20-6</t>
  </si>
  <si>
    <t>57320-90-8</t>
  </si>
  <si>
    <t>57321-10-5</t>
  </si>
  <si>
    <t>57322-59-5</t>
  </si>
  <si>
    <t>573-22-8</t>
  </si>
  <si>
    <t>57323-59-8</t>
  </si>
  <si>
    <t>5732-45-6</t>
  </si>
  <si>
    <t>5732-47-8</t>
  </si>
  <si>
    <t>57325-40-3</t>
  </si>
  <si>
    <t>57325-42-5</t>
  </si>
  <si>
    <t>57325-43-6</t>
  </si>
  <si>
    <t>57325-44-7</t>
  </si>
  <si>
    <t>573-26-2</t>
  </si>
  <si>
    <t>5732-81-0</t>
  </si>
  <si>
    <t>57328-14-0</t>
  </si>
  <si>
    <t>5732-87-6</t>
  </si>
  <si>
    <t>5732-88-7</t>
  </si>
  <si>
    <t>57-33-0</t>
  </si>
  <si>
    <t>57331-14-3</t>
  </si>
  <si>
    <t>573-33-1</t>
  </si>
  <si>
    <t>57338-64-4</t>
  </si>
  <si>
    <t>57338-65-5</t>
  </si>
  <si>
    <t>57340-21-3</t>
  </si>
  <si>
    <t>57342-02-6</t>
  </si>
  <si>
    <t>57345-19-4</t>
  </si>
  <si>
    <t>5734-62-3</t>
  </si>
  <si>
    <t>5734-64-5</t>
  </si>
  <si>
    <t>57352-24-6</t>
  </si>
  <si>
    <t>57352-34-8</t>
  </si>
  <si>
    <t>573-54-6</t>
  </si>
  <si>
    <t>57355-27-8</t>
  </si>
  <si>
    <t>57356-18-0</t>
  </si>
  <si>
    <t>573-56-8</t>
  </si>
  <si>
    <t>57357-85-4</t>
  </si>
  <si>
    <t>573-58-0</t>
  </si>
  <si>
    <t>57359-17-8</t>
  </si>
  <si>
    <t>5736-03-8</t>
  </si>
  <si>
    <t>57360-63-1</t>
  </si>
  <si>
    <t>5736-15-2</t>
  </si>
  <si>
    <t>57361-88-3</t>
  </si>
  <si>
    <t>5736-49-2</t>
  </si>
  <si>
    <t>57365-08-9</t>
  </si>
  <si>
    <t>57368-07-7</t>
  </si>
  <si>
    <t>5736-85-6</t>
  </si>
  <si>
    <t>5736-88-9</t>
  </si>
  <si>
    <t>5736-89-0</t>
  </si>
  <si>
    <t>5736-91-4</t>
  </si>
  <si>
    <t>57369-32-1</t>
  </si>
  <si>
    <t>5736-94-7</t>
  </si>
  <si>
    <t>5737-13-3</t>
  </si>
  <si>
    <t>57371-42-3</t>
  </si>
  <si>
    <t>5737-31-5</t>
  </si>
  <si>
    <t>57-37-4</t>
  </si>
  <si>
    <t>57374-49-9</t>
  </si>
  <si>
    <t>57375-45-8</t>
  </si>
  <si>
    <t>57375-63-0</t>
  </si>
  <si>
    <t>57376-95-1</t>
  </si>
  <si>
    <t>57378-68-4</t>
  </si>
  <si>
    <t>573-79-5</t>
  </si>
  <si>
    <t>57381-26-7</t>
  </si>
  <si>
    <t>57381-34-7</t>
  </si>
  <si>
    <t>57381-39-2</t>
  </si>
  <si>
    <t>57381-51-8</t>
  </si>
  <si>
    <t>57381-56-3</t>
  </si>
  <si>
    <t>57382-97-5</t>
  </si>
  <si>
    <t>573-83-1</t>
  </si>
  <si>
    <t>573-89-7</t>
  </si>
  <si>
    <t>57390-38-2</t>
  </si>
  <si>
    <t>5739-17-3</t>
  </si>
  <si>
    <t>573951-20-9</t>
  </si>
  <si>
    <t>57-39-6</t>
  </si>
  <si>
    <t>57396-62-0</t>
  </si>
  <si>
    <t>57396-91-5</t>
  </si>
  <si>
    <t>573-97-7</t>
  </si>
  <si>
    <t>573981-31-4</t>
  </si>
  <si>
    <t>5739-83-3</t>
  </si>
  <si>
    <t>573-98-8</t>
  </si>
  <si>
    <t>574-00-5</t>
  </si>
  <si>
    <t>574013-66-4</t>
  </si>
  <si>
    <t>57402-83-2</t>
  </si>
  <si>
    <t>57403-32-4</t>
  </si>
  <si>
    <t>57403-35-7</t>
  </si>
  <si>
    <t>57-40-9</t>
  </si>
  <si>
    <t>574-09-4</t>
  </si>
  <si>
    <t>57409-52-6</t>
  </si>
  <si>
    <t>57410-95-4</t>
  </si>
  <si>
    <t>5741-22-0</t>
  </si>
  <si>
    <t>574-12-9</t>
  </si>
  <si>
    <t>574-13-0</t>
  </si>
  <si>
    <t>57413-34-0</t>
  </si>
  <si>
    <t>57413-43-1</t>
  </si>
  <si>
    <t>57413-95-3</t>
  </si>
  <si>
    <t>57414-16-1</t>
  </si>
  <si>
    <t>57414-26-3</t>
  </si>
  <si>
    <t>57414-42-3</t>
  </si>
  <si>
    <t>57415-36-8</t>
  </si>
  <si>
    <t>574-17-4</t>
  </si>
  <si>
    <t>57417-85-3</t>
  </si>
  <si>
    <t>574-19-6</t>
  </si>
  <si>
    <t>5742-19-8</t>
  </si>
  <si>
    <t>57422-77-2</t>
  </si>
  <si>
    <t>57423-71-9</t>
  </si>
  <si>
    <t>574-25-4</t>
  </si>
  <si>
    <t>5743-17-9</t>
  </si>
  <si>
    <t>5743-18-0</t>
  </si>
  <si>
    <t>57-43-2</t>
  </si>
  <si>
    <t>5743-22-6</t>
  </si>
  <si>
    <t>5743-33-9</t>
  </si>
  <si>
    <t>5743-36-2</t>
  </si>
  <si>
    <t>57439-27-7</t>
  </si>
  <si>
    <t>5743-97-5</t>
  </si>
  <si>
    <t>5744-03-6</t>
  </si>
  <si>
    <t>57-44-3</t>
  </si>
  <si>
    <t>57444-62-9</t>
  </si>
  <si>
    <t>57444-70-9</t>
  </si>
  <si>
    <t>57444-71-0</t>
  </si>
  <si>
    <t>57450-55-2</t>
  </si>
  <si>
    <t>57450-70-1</t>
  </si>
  <si>
    <t>57452-98-9</t>
  </si>
  <si>
    <t>57453-97-1</t>
  </si>
  <si>
    <t>57454-26-9</t>
  </si>
  <si>
    <t>57455-06-8</t>
  </si>
  <si>
    <t>57457-02-0</t>
  </si>
  <si>
    <t>57457-72-4</t>
  </si>
  <si>
    <t>57461-34-4</t>
  </si>
  <si>
    <t>5746-17-8</t>
  </si>
  <si>
    <t>574-64-1</t>
  </si>
  <si>
    <t>57465-28-8</t>
  </si>
  <si>
    <t>574-66-3</t>
  </si>
  <si>
    <t>57468-27-6</t>
  </si>
  <si>
    <t>5746-86-1</t>
  </si>
  <si>
    <t>57469-07-5</t>
  </si>
  <si>
    <t>5746-95-2</t>
  </si>
  <si>
    <t>574-69-6</t>
  </si>
  <si>
    <t>57469-77-9</t>
  </si>
  <si>
    <t>57470-78-7</t>
  </si>
  <si>
    <t>57472-68-1</t>
  </si>
  <si>
    <t>57474-29-0</t>
  </si>
  <si>
    <t>5747-48-8</t>
  </si>
  <si>
    <t>57475-09-9</t>
  </si>
  <si>
    <t>57475-95-3</t>
  </si>
  <si>
    <t>57-47-6</t>
  </si>
  <si>
    <t>57477-12-0</t>
  </si>
  <si>
    <t>574-77-6</t>
  </si>
  <si>
    <t>57478-07-6</t>
  </si>
  <si>
    <t>57479-60-4</t>
  </si>
  <si>
    <t>57479-70-6</t>
  </si>
  <si>
    <t>57479-88-6</t>
  </si>
  <si>
    <t>574-81-2</t>
  </si>
  <si>
    <t>574-84-5</t>
  </si>
  <si>
    <t>57486-68-7</t>
  </si>
  <si>
    <t>57491-33-5</t>
  </si>
  <si>
    <t>57491-35-7</t>
  </si>
  <si>
    <t>57491-53-9</t>
  </si>
  <si>
    <t>57491-68-6</t>
  </si>
  <si>
    <t>574-92-5</t>
  </si>
  <si>
    <t>574-93-6</t>
  </si>
  <si>
    <t>57495-14-4</t>
  </si>
  <si>
    <t>574-95-8</t>
  </si>
  <si>
    <t>5749-67-7</t>
  </si>
  <si>
    <t>57497-39-9</t>
  </si>
  <si>
    <t>574-98-1</t>
  </si>
  <si>
    <t>57499-57-7</t>
  </si>
  <si>
    <t>57500-00-2</t>
  </si>
  <si>
    <t>5750-02-7</t>
  </si>
  <si>
    <t>57-50-1</t>
  </si>
  <si>
    <t>5750-57-2</t>
  </si>
  <si>
    <t>57508-53-9</t>
  </si>
  <si>
    <t>57509-50-9</t>
  </si>
  <si>
    <t>5751-20-2</t>
  </si>
  <si>
    <t>57512-44-4</t>
  </si>
  <si>
    <t>57512-45-5</t>
  </si>
  <si>
    <t>57515-95-4</t>
  </si>
  <si>
    <t>5751-80-4</t>
  </si>
  <si>
    <t>57518-82-8</t>
  </si>
  <si>
    <t>57518-95-3</t>
  </si>
  <si>
    <t>57-52-3</t>
  </si>
  <si>
    <t>57524-50-2</t>
  </si>
  <si>
    <t>57524-53-5</t>
  </si>
  <si>
    <t>57524-89-7</t>
  </si>
  <si>
    <t>57526-28-0</t>
  </si>
  <si>
    <t>57526-47-3</t>
  </si>
  <si>
    <t>57526-50-8</t>
  </si>
  <si>
    <t>57526-81-5</t>
  </si>
  <si>
    <t>57526-82-6</t>
  </si>
  <si>
    <t>57527-74-9</t>
  </si>
  <si>
    <t>57530-25-3</t>
  </si>
  <si>
    <t>57531-37-0</t>
  </si>
  <si>
    <t>57532-26-0</t>
  </si>
  <si>
    <t>57532-29-3</t>
  </si>
  <si>
    <t>57532-33-9</t>
  </si>
  <si>
    <t>57533-87-6</t>
  </si>
  <si>
    <t>57533-90-1</t>
  </si>
  <si>
    <t>57-53-4</t>
  </si>
  <si>
    <t>575-36-0</t>
  </si>
  <si>
    <t>575-37-1</t>
  </si>
  <si>
    <t>575-38-2</t>
  </si>
  <si>
    <t>575-41-7</t>
  </si>
  <si>
    <t>5754-18-7</t>
  </si>
  <si>
    <t>5754-35-8</t>
  </si>
  <si>
    <t>575-43-9</t>
  </si>
  <si>
    <t>575-44-0</t>
  </si>
  <si>
    <t>57545-80-9</t>
  </si>
  <si>
    <t>57547-76-9</t>
  </si>
  <si>
    <t>57-55-6</t>
  </si>
  <si>
    <t>575-61-1</t>
  </si>
  <si>
    <t>57561-88-3</t>
  </si>
  <si>
    <t>57561-95-2</t>
  </si>
  <si>
    <t>57562-02-4</t>
  </si>
  <si>
    <t>5756-24-1</t>
  </si>
  <si>
    <t>57564-13-3</t>
  </si>
  <si>
    <t>57564-18-8</t>
  </si>
  <si>
    <t>5756-67-2</t>
  </si>
  <si>
    <t>57-56-7</t>
  </si>
  <si>
    <t>575-67-7</t>
  </si>
  <si>
    <t>57567-83-6</t>
  </si>
  <si>
    <t>57569-40-1</t>
  </si>
  <si>
    <t>57573-46-3</t>
  </si>
  <si>
    <t>57574-09-1</t>
  </si>
  <si>
    <t>575-74-6</t>
  </si>
  <si>
    <t>57575-15-2</t>
  </si>
  <si>
    <t>575-75-7</t>
  </si>
  <si>
    <t>57576-09-7</t>
  </si>
  <si>
    <t>57576-14-4</t>
  </si>
  <si>
    <t>57576-15-5</t>
  </si>
  <si>
    <t>57576-44-0</t>
  </si>
  <si>
    <t>57-57-8</t>
  </si>
  <si>
    <t>57582-42-0</t>
  </si>
  <si>
    <t>57582-46-4</t>
  </si>
  <si>
    <t>575-82-6</t>
  </si>
  <si>
    <t>57583-34-3</t>
  </si>
  <si>
    <t>57583-35-4</t>
  </si>
  <si>
    <t>57583-54-7</t>
  </si>
  <si>
    <t>57583-69-4</t>
  </si>
  <si>
    <t>57583-72-9</t>
  </si>
  <si>
    <t>57583-74-1</t>
  </si>
  <si>
    <t>57583-83-2</t>
  </si>
  <si>
    <t>57586-92-2</t>
  </si>
  <si>
    <t>575-89-3</t>
  </si>
  <si>
    <t>57589-83-0</t>
  </si>
  <si>
    <t>57589-85-2</t>
  </si>
  <si>
    <t>575-90-6</t>
  </si>
  <si>
    <t>57592-59-3</t>
  </si>
  <si>
    <t>57593-01-8</t>
  </si>
  <si>
    <t>57597-62-3</t>
  </si>
  <si>
    <t>57602-94-5</t>
  </si>
  <si>
    <t>5760-50-9</t>
  </si>
  <si>
    <t>57605-17-1</t>
  </si>
  <si>
    <t>57605-30-8</t>
  </si>
  <si>
    <t>5760-73-6</t>
  </si>
  <si>
    <t>57609-64-0</t>
  </si>
  <si>
    <t>57609-72-0</t>
  </si>
  <si>
    <t>57-61-4</t>
  </si>
  <si>
    <t>57615-05-1</t>
  </si>
  <si>
    <t>576-15-8</t>
  </si>
  <si>
    <t>57616-74-7</t>
  </si>
  <si>
    <t>576-16-9</t>
  </si>
  <si>
    <t>57618-22-1</t>
  </si>
  <si>
    <t>57618-25-4</t>
  </si>
  <si>
    <t>57618-26-5</t>
  </si>
  <si>
    <t>576-19-2</t>
  </si>
  <si>
    <t>5762-18-5</t>
  </si>
  <si>
    <t>576-22-7</t>
  </si>
  <si>
    <t>5762-36-7</t>
  </si>
  <si>
    <t>576-23-8</t>
  </si>
  <si>
    <t>5762-56-1</t>
  </si>
  <si>
    <t>57625-74-8</t>
  </si>
  <si>
    <t>57625-97-5</t>
  </si>
  <si>
    <t>576-26-1</t>
  </si>
  <si>
    <t>57631-15-9</t>
  </si>
  <si>
    <t>57632-65-2</t>
  </si>
  <si>
    <t>57632-66-3</t>
  </si>
  <si>
    <t>57632-67-4</t>
  </si>
  <si>
    <t>57632-68-5</t>
  </si>
  <si>
    <t>57632-69-6</t>
  </si>
  <si>
    <t>57632-70-9</t>
  </si>
  <si>
    <t>57632-71-0</t>
  </si>
  <si>
    <t>57632-72-1</t>
  </si>
  <si>
    <t>5763-44-0</t>
  </si>
  <si>
    <t>57634-55-6</t>
  </si>
  <si>
    <t>57634-67-0</t>
  </si>
  <si>
    <t>5763-49-5</t>
  </si>
  <si>
    <t>5763-61-1</t>
  </si>
  <si>
    <t>576-36-3</t>
  </si>
  <si>
    <t>57637-04-4</t>
  </si>
  <si>
    <t>57640-10-5</t>
  </si>
  <si>
    <t>576-42-1</t>
  </si>
  <si>
    <t>57645-05-3</t>
  </si>
  <si>
    <t>57645-39-3</t>
  </si>
  <si>
    <t>57645-91-7</t>
  </si>
  <si>
    <t>57646-30-7</t>
  </si>
  <si>
    <t>57-64-7</t>
  </si>
  <si>
    <t>57647-15-1</t>
  </si>
  <si>
    <t>57647-35-5</t>
  </si>
  <si>
    <t>57647-92-4</t>
  </si>
  <si>
    <t>57648-17-6</t>
  </si>
  <si>
    <t>57648-21-2</t>
  </si>
  <si>
    <t>5764-85-2</t>
  </si>
  <si>
    <t>57649-10-2</t>
  </si>
  <si>
    <t>57652-74-1</t>
  </si>
  <si>
    <t>57653-26-6</t>
  </si>
  <si>
    <t>57653-85-7</t>
  </si>
  <si>
    <t>5765-44-6</t>
  </si>
  <si>
    <t>576-55-6</t>
  </si>
  <si>
    <t>57658-36-3</t>
  </si>
  <si>
    <t>57661-23-1</t>
  </si>
  <si>
    <t>57663-68-0</t>
  </si>
  <si>
    <t>57664-96-7</t>
  </si>
  <si>
    <t>57665-05-1</t>
  </si>
  <si>
    <t>57665-09-5</t>
  </si>
  <si>
    <t>5766-67-6</t>
  </si>
  <si>
    <t>5766-79-0</t>
  </si>
  <si>
    <t>576-68-1</t>
  </si>
  <si>
    <t>57668-61-8</t>
  </si>
  <si>
    <t>57-66-9</t>
  </si>
  <si>
    <t>57-67-0</t>
  </si>
  <si>
    <t>57671-19-9</t>
  </si>
  <si>
    <t>57672-77-2</t>
  </si>
  <si>
    <t>57672-79-4</t>
  </si>
  <si>
    <t>5767-32-8</t>
  </si>
  <si>
    <t>5767-36-2</t>
  </si>
  <si>
    <t>57673-91-3</t>
  </si>
  <si>
    <t>57674-20-1</t>
  </si>
  <si>
    <t>57675-44-2</t>
  </si>
  <si>
    <t>57677-95-9</t>
  </si>
  <si>
    <t>57677-97-1</t>
  </si>
  <si>
    <t>57677-98-2</t>
  </si>
  <si>
    <t>57677-99-3</t>
  </si>
  <si>
    <t>57678-00-9</t>
  </si>
  <si>
    <t>57678-01-0</t>
  </si>
  <si>
    <t>57678-02-1</t>
  </si>
  <si>
    <t>57678-03-2</t>
  </si>
  <si>
    <t>57678-05-4</t>
  </si>
  <si>
    <t>57678-07-6</t>
  </si>
  <si>
    <t>5767-84-0</t>
  </si>
  <si>
    <t>57678-90-7</t>
  </si>
  <si>
    <t>57680-56-5</t>
  </si>
  <si>
    <t>57680-86-1</t>
  </si>
  <si>
    <t>57-68-1</t>
  </si>
  <si>
    <t>57681-53-5</t>
  </si>
  <si>
    <t>576-83-0</t>
  </si>
  <si>
    <t>57683-62-2</t>
  </si>
  <si>
    <t>57683-71-3</t>
  </si>
  <si>
    <t>57683-72-4</t>
  </si>
  <si>
    <t>5768-48-9</t>
  </si>
  <si>
    <t>57689-21-1</t>
  </si>
  <si>
    <t>5769-13-1</t>
  </si>
  <si>
    <t>57693-14-8</t>
  </si>
  <si>
    <t>57696-94-3</t>
  </si>
  <si>
    <t>57699-45-3</t>
  </si>
  <si>
    <t>5770-03-6</t>
  </si>
  <si>
    <t>57702-79-1</t>
  </si>
  <si>
    <t>57704-13-9</t>
  </si>
  <si>
    <t>5770-59-2</t>
  </si>
  <si>
    <t>57712-94-4</t>
  </si>
  <si>
    <t>57-71-6</t>
  </si>
  <si>
    <t>577-16-2</t>
  </si>
  <si>
    <t>57716-77-5</t>
  </si>
  <si>
    <t>57718-44-2</t>
  </si>
  <si>
    <t>57718-47-5</t>
  </si>
  <si>
    <t>57718-48-6</t>
  </si>
  <si>
    <t>577-19-5</t>
  </si>
  <si>
    <t>57726-26-8</t>
  </si>
  <si>
    <t>577-33-3</t>
  </si>
  <si>
    <t>57734-46-0</t>
  </si>
  <si>
    <t>57734-47-1</t>
  </si>
  <si>
    <t>57734-48-2</t>
  </si>
  <si>
    <t>57734-57-3</t>
  </si>
  <si>
    <t>57734-58-4</t>
  </si>
  <si>
    <t>577-37-7</t>
  </si>
  <si>
    <t>577-38-8</t>
  </si>
  <si>
    <t>57741-46-5</t>
  </si>
  <si>
    <t>57741-47-6</t>
  </si>
  <si>
    <t>57744-11-3</t>
  </si>
  <si>
    <t>5774-69-6</t>
  </si>
  <si>
    <t>57-74-9</t>
  </si>
  <si>
    <t>57751-98-1</t>
  </si>
  <si>
    <t>57754-81-1</t>
  </si>
  <si>
    <t>57754-85-5</t>
  </si>
  <si>
    <t>577-56-0</t>
  </si>
  <si>
    <t>57757-57-0</t>
  </si>
  <si>
    <t>577-59-3</t>
  </si>
  <si>
    <t>57761-51-0</t>
  </si>
  <si>
    <t>57764-46-2</t>
  </si>
  <si>
    <t>5776-45-4</t>
  </si>
  <si>
    <t>57764-54-2</t>
  </si>
  <si>
    <t>57765-32-9</t>
  </si>
  <si>
    <t>5776-78-3</t>
  </si>
  <si>
    <t>5776-79-4</t>
  </si>
  <si>
    <t>57771-08-1</t>
  </si>
  <si>
    <t>577-71-9</t>
  </si>
  <si>
    <t>577-72-0</t>
  </si>
  <si>
    <t>57772-64-2</t>
  </si>
  <si>
    <t>57773-81-6</t>
  </si>
  <si>
    <t>57775-26-5</t>
  </si>
  <si>
    <t>57775-29-8</t>
  </si>
  <si>
    <t>577773-57-0</t>
  </si>
  <si>
    <t>57777-84-1</t>
  </si>
  <si>
    <t>577778-58-6</t>
  </si>
  <si>
    <t>57780-76-4</t>
  </si>
  <si>
    <t>57780-87-7</t>
  </si>
  <si>
    <t>57781-14-3</t>
  </si>
  <si>
    <t>57781-15-4</t>
  </si>
  <si>
    <t>57781-16-5</t>
  </si>
  <si>
    <t>57781-19-8</t>
  </si>
  <si>
    <t>57781-23-4</t>
  </si>
  <si>
    <t>57781-53-0</t>
  </si>
  <si>
    <t>57781-54-1</t>
  </si>
  <si>
    <t>57781-61-0</t>
  </si>
  <si>
    <t>577-85-5</t>
  </si>
  <si>
    <t>57786-49-9</t>
  </si>
  <si>
    <t>57789-28-3</t>
  </si>
  <si>
    <t>577-91-3</t>
  </si>
  <si>
    <t>577-92-4</t>
  </si>
  <si>
    <t>5779-51-1</t>
  </si>
  <si>
    <t>5779-54-4</t>
  </si>
  <si>
    <t>5779-94-2</t>
  </si>
  <si>
    <t>5780-07-4</t>
  </si>
  <si>
    <t>5780-34-7</t>
  </si>
  <si>
    <t>57808-63-6</t>
  </si>
  <si>
    <t>57808-65-8</t>
  </si>
  <si>
    <t>57808-78-3</t>
  </si>
  <si>
    <t>57808-79-4</t>
  </si>
  <si>
    <t>5781-02-2</t>
  </si>
  <si>
    <t>57813-59-9</t>
  </si>
  <si>
    <t>5781-53-3</t>
  </si>
  <si>
    <t>5781-55-5</t>
  </si>
  <si>
    <t>57817-89-7</t>
  </si>
  <si>
    <t>578-19-8</t>
  </si>
  <si>
    <t>57829-89-7</t>
  </si>
  <si>
    <t>57830-29-2</t>
  </si>
  <si>
    <t>57834-33-0</t>
  </si>
  <si>
    <t>57834-50-1</t>
  </si>
  <si>
    <t>57835-92-4</t>
  </si>
  <si>
    <t>57835-99-1</t>
  </si>
  <si>
    <t>578-36-9</t>
  </si>
  <si>
    <t>57837-19-1</t>
  </si>
  <si>
    <t>578-39-2</t>
  </si>
  <si>
    <t>57843-21-7</t>
  </si>
  <si>
    <t>57843-53-5</t>
  </si>
  <si>
    <t>57844-36-7</t>
  </si>
  <si>
    <t>57845-08-6</t>
  </si>
  <si>
    <t>57846-06-7</t>
  </si>
  <si>
    <t>578-46-1</t>
  </si>
  <si>
    <t>57847-69-5</t>
  </si>
  <si>
    <t>57849-23-7</t>
  </si>
  <si>
    <t>57849-64-6</t>
  </si>
  <si>
    <t>5785-06-8</t>
  </si>
  <si>
    <t>57-85-2</t>
  </si>
  <si>
    <t>57852-57-0</t>
  </si>
  <si>
    <t>578-54-1</t>
  </si>
  <si>
    <t>57855-77-3</t>
  </si>
  <si>
    <t>5785-58-0</t>
  </si>
  <si>
    <t>5785-66-0</t>
  </si>
  <si>
    <t>57856-81-2</t>
  </si>
  <si>
    <t>578-57-4</t>
  </si>
  <si>
    <t>578-58-5</t>
  </si>
  <si>
    <t>57859-47-9</t>
  </si>
  <si>
    <t>57862-95-0</t>
  </si>
  <si>
    <t>57863-93-1</t>
  </si>
  <si>
    <t>57864-30-9</t>
  </si>
  <si>
    <t>578-66-5</t>
  </si>
  <si>
    <t>57866-70-3</t>
  </si>
  <si>
    <t>5786-68-5</t>
  </si>
  <si>
    <t>5786-71-0</t>
  </si>
  <si>
    <t>578-67-6</t>
  </si>
  <si>
    <t>5786-97-0</t>
  </si>
  <si>
    <t>578727-68-1</t>
  </si>
  <si>
    <t>57-87-4</t>
  </si>
  <si>
    <t>578-74-5</t>
  </si>
  <si>
    <t>5787-50-8</t>
  </si>
  <si>
    <t>57875-98-6</t>
  </si>
  <si>
    <t>57876-06-9</t>
  </si>
  <si>
    <t>578-76-7</t>
  </si>
  <si>
    <t>5788-17-0</t>
  </si>
  <si>
    <t>57883-06-4</t>
  </si>
  <si>
    <t>57884-92-1</t>
  </si>
  <si>
    <t>57-88-5</t>
  </si>
  <si>
    <t>578-85-8</t>
  </si>
  <si>
    <t>578-86-9</t>
  </si>
  <si>
    <t>5789-15-1</t>
  </si>
  <si>
    <t>5789-21-9</t>
  </si>
  <si>
    <t>5789-22-0</t>
  </si>
  <si>
    <t>5789-24-2</t>
  </si>
  <si>
    <t>5789-30-0</t>
  </si>
  <si>
    <t>5789-31-1</t>
  </si>
  <si>
    <t>57893-25-1</t>
  </si>
  <si>
    <t>578-95-0</t>
  </si>
  <si>
    <t>5789-77-5</t>
  </si>
  <si>
    <t>57900-42-2</t>
  </si>
  <si>
    <t>579-07-7</t>
  </si>
  <si>
    <t>57908-43-7</t>
  </si>
  <si>
    <t>57908-48-2</t>
  </si>
  <si>
    <t>57-91-0</t>
  </si>
  <si>
    <t>579-10-2</t>
  </si>
  <si>
    <t>5791-05-9</t>
  </si>
  <si>
    <t>57910-79-9</t>
  </si>
  <si>
    <t>5791-18-4</t>
  </si>
  <si>
    <t>57912-15-9</t>
  </si>
  <si>
    <t>57912-35-3</t>
  </si>
  <si>
    <t>57913-35-6</t>
  </si>
  <si>
    <t>579-13-5</t>
  </si>
  <si>
    <t>5791-64-0</t>
  </si>
  <si>
    <t>57918-22-6</t>
  </si>
  <si>
    <t>57918-84-0</t>
  </si>
  <si>
    <t>5792-36-9</t>
  </si>
  <si>
    <t>579-23-7</t>
  </si>
  <si>
    <t>57925-64-1</t>
  </si>
  <si>
    <t>57931-25-6</t>
  </si>
  <si>
    <t>57933-83-2</t>
  </si>
  <si>
    <t>57934-97-1</t>
  </si>
  <si>
    <t>57934-98-2</t>
  </si>
  <si>
    <t>57934-99-3</t>
  </si>
  <si>
    <t>57935-00-9</t>
  </si>
  <si>
    <t>57935-01-0</t>
  </si>
  <si>
    <t>579-38-4</t>
  </si>
  <si>
    <t>5793-84-0</t>
  </si>
  <si>
    <t>5793-85-1</t>
  </si>
  <si>
    <t>5793-87-3</t>
  </si>
  <si>
    <t>57938-78-0</t>
  </si>
  <si>
    <t>57938-79-1</t>
  </si>
  <si>
    <t>5793-88-4</t>
  </si>
  <si>
    <t>57938-86-0</t>
  </si>
  <si>
    <t>5793-94-2</t>
  </si>
  <si>
    <t>5794-04-7</t>
  </si>
  <si>
    <t>5794-13-8</t>
  </si>
  <si>
    <t>57941-70-5</t>
  </si>
  <si>
    <t>57-94-3</t>
  </si>
  <si>
    <t>57943-67-6</t>
  </si>
  <si>
    <t>57943-75-6</t>
  </si>
  <si>
    <t>57944-18-0</t>
  </si>
  <si>
    <t>57945-70-7</t>
  </si>
  <si>
    <t>57946-56-2</t>
  </si>
  <si>
    <t>57946-63-1</t>
  </si>
  <si>
    <t>579475-18-6</t>
  </si>
  <si>
    <t>57947-82-7</t>
  </si>
  <si>
    <t>5794-88-7</t>
  </si>
  <si>
    <t>5794-91-2</t>
  </si>
  <si>
    <t>579494-66-9</t>
  </si>
  <si>
    <t>579-49-7</t>
  </si>
  <si>
    <t>579507-55-4</t>
  </si>
  <si>
    <t>57951-36-7</t>
  </si>
  <si>
    <t>579-56-6</t>
  </si>
  <si>
    <t>57958-47-1</t>
  </si>
  <si>
    <t>5795-98-2</t>
  </si>
  <si>
    <t>57960-19-7</t>
  </si>
  <si>
    <t>579-60-2</t>
  </si>
  <si>
    <t>5796-14-5</t>
  </si>
  <si>
    <t>5796-17-8</t>
  </si>
  <si>
    <t>57963-09-4</t>
  </si>
  <si>
    <t>57964-01-9</t>
  </si>
  <si>
    <t>57964-40-6</t>
  </si>
  <si>
    <t>57-96-5</t>
  </si>
  <si>
    <t>579-66-8</t>
  </si>
  <si>
    <t>57966-95-7</t>
  </si>
  <si>
    <t>57967-68-7</t>
  </si>
  <si>
    <t>57967-73-4</t>
  </si>
  <si>
    <t>5796-85-0</t>
  </si>
  <si>
    <t>57973-67-8</t>
  </si>
  <si>
    <t>579-74-8</t>
  </si>
  <si>
    <t>57-97-6</t>
  </si>
  <si>
    <t>57980-07-1</t>
  </si>
  <si>
    <t>57980-10-6</t>
  </si>
  <si>
    <t>57980-42-4</t>
  </si>
  <si>
    <t>57981-02-9</t>
  </si>
  <si>
    <t>57981-61-0</t>
  </si>
  <si>
    <t>57981-99-4</t>
  </si>
  <si>
    <t>57982-77-1</t>
  </si>
  <si>
    <t>57982-78-2</t>
  </si>
  <si>
    <t>57983-50-3</t>
  </si>
  <si>
    <t>5798-75-4</t>
  </si>
  <si>
    <t>57987-55-0</t>
  </si>
  <si>
    <t>57987-77-6</t>
  </si>
  <si>
    <t>57987-84-5</t>
  </si>
  <si>
    <t>5798-79-8</t>
  </si>
  <si>
    <t>57988-58-6</t>
  </si>
  <si>
    <t>57988-60-0</t>
  </si>
  <si>
    <t>5798-94-7</t>
  </si>
  <si>
    <t>5798-98-1</t>
  </si>
  <si>
    <t>57989-90-9</t>
  </si>
  <si>
    <t>579-93-1</t>
  </si>
  <si>
    <t>579-94-2</t>
  </si>
  <si>
    <t>5799-68-8</t>
  </si>
  <si>
    <t>579-98-6</t>
  </si>
  <si>
    <t>57999-49-2</t>
  </si>
  <si>
    <t>57999-64-1</t>
  </si>
  <si>
    <t>58001-44-8</t>
  </si>
  <si>
    <t>58001-88-0</t>
  </si>
  <si>
    <t>58002-07-6</t>
  </si>
  <si>
    <t>580-02-9</t>
  </si>
  <si>
    <t>5800-34-0</t>
  </si>
  <si>
    <t>58011-68-0</t>
  </si>
  <si>
    <t>58012-16-1</t>
  </si>
  <si>
    <t>580-13-2</t>
  </si>
  <si>
    <t>58014-01-0</t>
  </si>
  <si>
    <t>580-15-4</t>
  </si>
  <si>
    <t>580-16-5</t>
  </si>
  <si>
    <t>580-17-6</t>
  </si>
  <si>
    <t>580-18-7</t>
  </si>
  <si>
    <t>58019-27-5</t>
  </si>
  <si>
    <t>580-20-1</t>
  </si>
  <si>
    <t>580-22-3</t>
  </si>
  <si>
    <t>58024-06-9</t>
  </si>
  <si>
    <t>58026-12-3</t>
  </si>
  <si>
    <t>5802-61-9</t>
  </si>
  <si>
    <t>5802-76-6</t>
  </si>
  <si>
    <t>5802-82-4</t>
  </si>
  <si>
    <t>5802-91-5</t>
  </si>
  <si>
    <t>58030-58-3</t>
  </si>
  <si>
    <t>5803-30-5</t>
  </si>
  <si>
    <t>58044-99-8</t>
  </si>
  <si>
    <t>58045-23-1</t>
  </si>
  <si>
    <t>58046-43-8</t>
  </si>
  <si>
    <t>5804-73-9</t>
  </si>
  <si>
    <t>580-48-3</t>
  </si>
  <si>
    <t>58048-39-8</t>
  </si>
  <si>
    <t>58049-91-5</t>
  </si>
  <si>
    <t>58049-96-0</t>
  </si>
  <si>
    <t>5805-27-6</t>
  </si>
  <si>
    <t>5805-39-0</t>
  </si>
  <si>
    <t>5805-76-5</t>
  </si>
  <si>
    <t>58061-48-6</t>
  </si>
  <si>
    <t>58064-47-4</t>
  </si>
  <si>
    <t>58066-85-6</t>
  </si>
  <si>
    <t>58066-88-9</t>
  </si>
  <si>
    <t>58066-96-9</t>
  </si>
  <si>
    <t>58067-05-3</t>
  </si>
  <si>
    <t>5806-72-4</t>
  </si>
  <si>
    <t>58067-54-2</t>
  </si>
  <si>
    <t>58068-97-6</t>
  </si>
  <si>
    <t>58069-11-7</t>
  </si>
  <si>
    <t>5807-02-3</t>
  </si>
  <si>
    <t>58070-68-1</t>
  </si>
  <si>
    <t>5807-14-7</t>
  </si>
  <si>
    <t>580-72-3</t>
  </si>
  <si>
    <t>58072-89-2</t>
  </si>
  <si>
    <t>5807-30-7</t>
  </si>
  <si>
    <t>58076-34-9</t>
  </si>
  <si>
    <t>58077-61-5</t>
  </si>
  <si>
    <t>58077-66-0</t>
  </si>
  <si>
    <t>58082-65-8</t>
  </si>
  <si>
    <t>58084-22-3</t>
  </si>
  <si>
    <t>58084-48-3</t>
  </si>
  <si>
    <t>58085-73-7</t>
  </si>
  <si>
    <t>58085-76-0</t>
  </si>
  <si>
    <t>58086-35-4</t>
  </si>
  <si>
    <t>58086-67-2</t>
  </si>
  <si>
    <t>58090-15-6</t>
  </si>
  <si>
    <t>58090-28-1</t>
  </si>
  <si>
    <t>5809-08-5</t>
  </si>
  <si>
    <t>5809-23-4</t>
  </si>
  <si>
    <t>5809-25-6</t>
  </si>
  <si>
    <t>58093-31-5</t>
  </si>
  <si>
    <t>5809-59-6</t>
  </si>
  <si>
    <t>58096-29-0</t>
  </si>
  <si>
    <t>58096-46-1</t>
  </si>
  <si>
    <t>58096-47-2</t>
  </si>
  <si>
    <t>58098-20-7</t>
  </si>
  <si>
    <t>5809-91-6</t>
  </si>
  <si>
    <t>5810-07-1</t>
  </si>
  <si>
    <t>5810-11-7</t>
  </si>
  <si>
    <t>58101-30-7</t>
  </si>
  <si>
    <t>5810-18-4</t>
  </si>
  <si>
    <t>58102-02-6</t>
  </si>
  <si>
    <t>5810-42-4</t>
  </si>
  <si>
    <t>58104-34-0</t>
  </si>
  <si>
    <t>58104-35-1</t>
  </si>
  <si>
    <t>58104-38-4</t>
  </si>
  <si>
    <t>58104-46-4</t>
  </si>
  <si>
    <t>58104-49-7</t>
  </si>
  <si>
    <t>58104-55-5</t>
  </si>
  <si>
    <t>58105-49-0</t>
  </si>
  <si>
    <t>58105-50-3</t>
  </si>
  <si>
    <t>581076-60-0</t>
  </si>
  <si>
    <t>581076-67-7</t>
  </si>
  <si>
    <t>58108-05-7</t>
  </si>
  <si>
    <t>581-08-8</t>
  </si>
  <si>
    <t>5810-88-8</t>
  </si>
  <si>
    <t>58109-32-3</t>
  </si>
  <si>
    <t>58109-40-3</t>
  </si>
  <si>
    <t>58114-34-4</t>
  </si>
  <si>
    <t>58115-31-4</t>
  </si>
  <si>
    <t>58117-53-6</t>
  </si>
  <si>
    <t>5811-87-0</t>
  </si>
  <si>
    <t>581-29-3</t>
  </si>
  <si>
    <t>58131-62-7</t>
  </si>
  <si>
    <t>581-31-7</t>
  </si>
  <si>
    <t>5813-64-9</t>
  </si>
  <si>
    <t>58138-08-2</t>
  </si>
  <si>
    <t>58138-52-6</t>
  </si>
  <si>
    <t>5813-86-5</t>
  </si>
  <si>
    <t>58-13-9</t>
  </si>
  <si>
    <t>5814-05-1</t>
  </si>
  <si>
    <t>581-40-8</t>
  </si>
  <si>
    <t>581-42-0</t>
  </si>
  <si>
    <t>581-43-1</t>
  </si>
  <si>
    <t>5814-42-6</t>
  </si>
  <si>
    <t>58145-14-5</t>
  </si>
  <si>
    <t>581-46-4</t>
  </si>
  <si>
    <t>581-47-5</t>
  </si>
  <si>
    <t>5814-85-7</t>
  </si>
  <si>
    <t>581-49-7</t>
  </si>
  <si>
    <t>58149-89-6</t>
  </si>
  <si>
    <t>581-50-0</t>
  </si>
  <si>
    <t>5815-08-7</t>
  </si>
  <si>
    <t>58-15-1</t>
  </si>
  <si>
    <t>5815-11-2</t>
  </si>
  <si>
    <t>58152-03-7</t>
  </si>
  <si>
    <t>581-55-5</t>
  </si>
  <si>
    <t>5815-94-1</t>
  </si>
  <si>
    <t>5816-02-4</t>
  </si>
  <si>
    <t>58160-99-9</t>
  </si>
  <si>
    <t>58161-93-6</t>
  </si>
  <si>
    <t>58162-63-3</t>
  </si>
  <si>
    <t>581-64-6</t>
  </si>
  <si>
    <t>58164-93-5</t>
  </si>
  <si>
    <t>58166-27-1</t>
  </si>
  <si>
    <t>58166-38-4</t>
  </si>
  <si>
    <t>58166-83-9</t>
  </si>
  <si>
    <t>58167-78-5</t>
  </si>
  <si>
    <t>58169-99-6</t>
  </si>
  <si>
    <t>58170-30-2</t>
  </si>
  <si>
    <t>5817-08-3</t>
  </si>
  <si>
    <t>58175-57-8</t>
  </si>
  <si>
    <t>581-75-9</t>
  </si>
  <si>
    <t>58176-63-9</t>
  </si>
  <si>
    <t>58177-61-0</t>
  </si>
  <si>
    <t>58177-64-3</t>
  </si>
  <si>
    <t>5818-06-4</t>
  </si>
  <si>
    <t>581809-46-3</t>
  </si>
  <si>
    <t>5818-15-5</t>
  </si>
  <si>
    <t>5818-17-7</t>
  </si>
  <si>
    <t>58-18-4</t>
  </si>
  <si>
    <t>58185-54-9</t>
  </si>
  <si>
    <t>58186-51-9</t>
  </si>
  <si>
    <t>58186-56-4</t>
  </si>
  <si>
    <t>581-88-4</t>
  </si>
  <si>
    <t>581-89-5</t>
  </si>
  <si>
    <t>58191-81-4</t>
  </si>
  <si>
    <t>58194-00-6</t>
  </si>
  <si>
    <t>5819-47-6</t>
  </si>
  <si>
    <t>58-19-5</t>
  </si>
  <si>
    <t>581-96-4</t>
  </si>
  <si>
    <t>581-97-5</t>
  </si>
  <si>
    <t>582-00-3</t>
  </si>
  <si>
    <t>58200-75-2</t>
  </si>
  <si>
    <t>58202-07-6</t>
  </si>
  <si>
    <t>5820-22-4</t>
  </si>
  <si>
    <t>58204-91-4</t>
  </si>
  <si>
    <t>58-20-8</t>
  </si>
  <si>
    <t>58208-71-2</t>
  </si>
  <si>
    <t>5820-89-3</t>
  </si>
  <si>
    <t>58210-03-0</t>
  </si>
  <si>
    <t>58212-86-5</t>
  </si>
  <si>
    <t>58214-96-3</t>
  </si>
  <si>
    <t>5821-59-0</t>
  </si>
  <si>
    <t>582-16-1</t>
  </si>
  <si>
    <t>582-17-2</t>
  </si>
  <si>
    <t>58221-90-2</t>
  </si>
  <si>
    <t>582-22-9</t>
  </si>
  <si>
    <t>58223-34-0</t>
  </si>
  <si>
    <t>582-24-1</t>
  </si>
  <si>
    <t>582-25-2</t>
  </si>
  <si>
    <t>58226-19-0</t>
  </si>
  <si>
    <t>58226-73-6</t>
  </si>
  <si>
    <t>58230-69-6</t>
  </si>
  <si>
    <t>58232-39-6</t>
  </si>
  <si>
    <t>58233-18-4</t>
  </si>
  <si>
    <t>582-33-2</t>
  </si>
  <si>
    <t>582-36-5</t>
  </si>
  <si>
    <t>58237-08-4</t>
  </si>
  <si>
    <t>58239-72-8</t>
  </si>
  <si>
    <t>58243-85-9</t>
  </si>
  <si>
    <t>58244-29-4</t>
  </si>
  <si>
    <t>5824-58-8</t>
  </si>
  <si>
    <t>58249-25-5</t>
  </si>
  <si>
    <t>58249-83-5</t>
  </si>
  <si>
    <t>58249-87-9</t>
  </si>
  <si>
    <t>582-52-5</t>
  </si>
  <si>
    <t>58-25-3</t>
  </si>
  <si>
    <t>58253-61-5</t>
  </si>
  <si>
    <t>58253-65-9</t>
  </si>
  <si>
    <t>58253-99-9</t>
  </si>
  <si>
    <t>582-54-7</t>
  </si>
  <si>
    <t>5825-87-6</t>
  </si>
  <si>
    <t>582-60-5</t>
  </si>
  <si>
    <t>58260-69-8</t>
  </si>
  <si>
    <t>58260-78-9</t>
  </si>
  <si>
    <t>58261-80-6</t>
  </si>
  <si>
    <t>58262-41-2</t>
  </si>
  <si>
    <t>582-62-7</t>
  </si>
  <si>
    <t>58263-01-7</t>
  </si>
  <si>
    <t>58274-32-1</t>
  </si>
  <si>
    <t>58-27-5</t>
  </si>
  <si>
    <t>5827-56-5</t>
  </si>
  <si>
    <t>5827-57-6</t>
  </si>
  <si>
    <t>5827-58-7</t>
  </si>
  <si>
    <t>58276-69-0</t>
  </si>
  <si>
    <t>582-77-4</t>
  </si>
  <si>
    <t>5827-80-5</t>
  </si>
  <si>
    <t>582-78-5</t>
  </si>
  <si>
    <t>582-83-2</t>
  </si>
  <si>
    <t>58-28-6</t>
  </si>
  <si>
    <t>58286-53-6</t>
  </si>
  <si>
    <t>5828-70-6</t>
  </si>
  <si>
    <t>58288-41-8</t>
  </si>
  <si>
    <t>58292-95-8</t>
  </si>
  <si>
    <t>58296-58-5</t>
  </si>
  <si>
    <t>58296-81-4</t>
  </si>
  <si>
    <t>58301-28-3</t>
  </si>
  <si>
    <t>583028-68-6</t>
  </si>
  <si>
    <t>5830-30-8</t>
  </si>
  <si>
    <t>583037-91-6</t>
  </si>
  <si>
    <t>583-03-9</t>
  </si>
  <si>
    <t>583-04-0</t>
  </si>
  <si>
    <t>583057-48-1</t>
  </si>
  <si>
    <t>583-06-2</t>
  </si>
  <si>
    <t>58306-30-2</t>
  </si>
  <si>
    <t>58306-67-5</t>
  </si>
  <si>
    <t>58306-86-8</t>
  </si>
  <si>
    <t>58306-87-9</t>
  </si>
  <si>
    <t>58307-97-4</t>
  </si>
  <si>
    <t>583-08-4</t>
  </si>
  <si>
    <t>583-10-8</t>
  </si>
  <si>
    <t>58313-69-2</t>
  </si>
  <si>
    <t>583-15-3</t>
  </si>
  <si>
    <t>5831-60-7</t>
  </si>
  <si>
    <t>5831-77-6</t>
  </si>
  <si>
    <t>5831-80-1</t>
  </si>
  <si>
    <t>583-19-7</t>
  </si>
  <si>
    <t>5832-01-9</t>
  </si>
  <si>
    <t>5832-54-2</t>
  </si>
  <si>
    <t>5832-55-3</t>
  </si>
  <si>
    <t>5833-18-1</t>
  </si>
  <si>
    <t>58-33-3</t>
  </si>
  <si>
    <t>583-33-5</t>
  </si>
  <si>
    <t>5833-47-6</t>
  </si>
  <si>
    <t>5833-59-0</t>
  </si>
  <si>
    <t>58336-07-5</t>
  </si>
  <si>
    <t>58336-35-9</t>
  </si>
  <si>
    <t>58336-37-1</t>
  </si>
  <si>
    <t>58337-35-2</t>
  </si>
  <si>
    <t>58338-59-3</t>
  </si>
  <si>
    <t>58338-68-4</t>
  </si>
  <si>
    <t>583-39-1</t>
  </si>
  <si>
    <t>58339-34-7</t>
  </si>
  <si>
    <t>5834-16-2</t>
  </si>
  <si>
    <t>5834-17-3</t>
  </si>
  <si>
    <t>58-34-4</t>
  </si>
  <si>
    <t>5834-63-9</t>
  </si>
  <si>
    <t>583-47-1</t>
  </si>
  <si>
    <t>583-48-2</t>
  </si>
  <si>
    <t>5834-96-8</t>
  </si>
  <si>
    <t>58349-77-2</t>
  </si>
  <si>
    <t>58350-08-6</t>
  </si>
  <si>
    <t>5835-04-1</t>
  </si>
  <si>
    <t>583-50-6</t>
  </si>
  <si>
    <t>5835-26-7</t>
  </si>
  <si>
    <t>583-52-8, 6487-48-5</t>
  </si>
  <si>
    <t>58353-63-2</t>
  </si>
  <si>
    <t>58353-68-7</t>
  </si>
  <si>
    <t>583-53-9</t>
  </si>
  <si>
    <t>583-55-1</t>
  </si>
  <si>
    <t>583-57-3</t>
  </si>
  <si>
    <t>583-58-4</t>
  </si>
  <si>
    <t>583-59-5</t>
  </si>
  <si>
    <t>583-60-8</t>
  </si>
  <si>
    <t>5836-10-2</t>
  </si>
  <si>
    <t>583-61-9</t>
  </si>
  <si>
    <t>5836-23-7</t>
  </si>
  <si>
    <t>5836-29-3</t>
  </si>
  <si>
    <t>58366-64-6</t>
  </si>
  <si>
    <t>583-68-6</t>
  </si>
  <si>
    <t>58369-03-2</t>
  </si>
  <si>
    <t>583-69-7</t>
  </si>
  <si>
    <t>583-70-0</t>
  </si>
  <si>
    <t>58370-37-9</t>
  </si>
  <si>
    <t>583-71-1</t>
  </si>
  <si>
    <t>58371-98-5</t>
  </si>
  <si>
    <t>58373-29-8</t>
  </si>
  <si>
    <t>58373-83-4</t>
  </si>
  <si>
    <t>583-75-5</t>
  </si>
  <si>
    <t>58-37-7</t>
  </si>
  <si>
    <t>5837-78-5</t>
  </si>
  <si>
    <t>583-78-8</t>
  </si>
  <si>
    <t>58379-33-2</t>
  </si>
  <si>
    <t>58379-60-5</t>
  </si>
  <si>
    <t>583-87-9</t>
  </si>
  <si>
    <t>58-38-8</t>
  </si>
  <si>
    <t>583-91-5</t>
  </si>
  <si>
    <t>583-92-6</t>
  </si>
  <si>
    <t>583-93-7</t>
  </si>
  <si>
    <t>5839-39-4</t>
  </si>
  <si>
    <t>58394-64-2</t>
  </si>
  <si>
    <t>5839-65-6</t>
  </si>
  <si>
    <t>58398-71-3</t>
  </si>
  <si>
    <t>58-39-9</t>
  </si>
  <si>
    <t>584-00-9</t>
  </si>
  <si>
    <t>5840-15-3</t>
  </si>
  <si>
    <t>58-40-2</t>
  </si>
  <si>
    <t>584-02-1</t>
  </si>
  <si>
    <t>5840-22-2</t>
  </si>
  <si>
    <t>584-03-2</t>
  </si>
  <si>
    <t>584-04-3</t>
  </si>
  <si>
    <t>58404-89-0</t>
  </si>
  <si>
    <t>5840-77-7</t>
  </si>
  <si>
    <t>58413-04-0</t>
  </si>
  <si>
    <t>584-13-4</t>
  </si>
  <si>
    <t>58414-52-1</t>
  </si>
  <si>
    <t>5842-00-2</t>
  </si>
  <si>
    <t>5842-53-5</t>
  </si>
  <si>
    <t>58425-36-8</t>
  </si>
  <si>
    <t>584-26-9</t>
  </si>
  <si>
    <t>58429-86-0</t>
  </si>
  <si>
    <t>58430-94-7</t>
  </si>
  <si>
    <t>58431-34-8</t>
  </si>
  <si>
    <t>58431-91-7</t>
  </si>
  <si>
    <t>5843-59-4</t>
  </si>
  <si>
    <t>58436-15-0</t>
  </si>
  <si>
    <t>58436-28-5</t>
  </si>
  <si>
    <t>58437-69-7</t>
  </si>
  <si>
    <t>58437-71-1</t>
  </si>
  <si>
    <t>58438-03-2</t>
  </si>
  <si>
    <t>5843-82-3</t>
  </si>
  <si>
    <t>5844-01-9</t>
  </si>
  <si>
    <t>58441-54-6</t>
  </si>
  <si>
    <t>584-42-9</t>
  </si>
  <si>
    <t>58444-07-8</t>
  </si>
  <si>
    <t>58444-23-8</t>
  </si>
  <si>
    <t>584-45-2</t>
  </si>
  <si>
    <t>58446-52-9</t>
  </si>
  <si>
    <t>58447-24-8</t>
  </si>
  <si>
    <t>584-48-5</t>
  </si>
  <si>
    <t>58452-00-9</t>
  </si>
  <si>
    <t>58458-10-9</t>
  </si>
  <si>
    <t>58458-13-2</t>
  </si>
  <si>
    <t>584-59-8</t>
  </si>
  <si>
    <t>58461-27-1</t>
  </si>
  <si>
    <t>58468-55-6</t>
  </si>
  <si>
    <t>58470-10-3</t>
  </si>
  <si>
    <t>58470-12-5</t>
  </si>
  <si>
    <t>584-70-3</t>
  </si>
  <si>
    <t>58470-73-8</t>
  </si>
  <si>
    <t>58470-74-9</t>
  </si>
  <si>
    <t>58473-41-9</t>
  </si>
  <si>
    <t>58473-42-0</t>
  </si>
  <si>
    <t>58473-78-2</t>
  </si>
  <si>
    <t>58473-83-9</t>
  </si>
  <si>
    <t>58474-16-1</t>
  </si>
  <si>
    <t>5847-53-0</t>
  </si>
  <si>
    <t>5847-55-2</t>
  </si>
  <si>
    <t>5847-57-4</t>
  </si>
  <si>
    <t>5847-59-6</t>
  </si>
  <si>
    <t>58478-75-4</t>
  </si>
  <si>
    <t>584-79-2</t>
  </si>
  <si>
    <t>58479-52-0</t>
  </si>
  <si>
    <t>58479-55-3</t>
  </si>
  <si>
    <t>58479-61-1</t>
  </si>
  <si>
    <t>58480-17-4</t>
  </si>
  <si>
    <t>58480-38-9</t>
  </si>
  <si>
    <t>58480-39-0</t>
  </si>
  <si>
    <t>5848-24-8</t>
  </si>
  <si>
    <t>584-84-9</t>
  </si>
  <si>
    <t>584-85-0</t>
  </si>
  <si>
    <t>58485-25-9</t>
  </si>
  <si>
    <t>5848-56-6</t>
  </si>
  <si>
    <t>58491-62-6</t>
  </si>
  <si>
    <t>584-93-0</t>
  </si>
  <si>
    <t>584-94-1</t>
  </si>
  <si>
    <t>58494-39-6</t>
  </si>
  <si>
    <t>58495-09-3</t>
  </si>
  <si>
    <t>58497-00-0</t>
  </si>
  <si>
    <t>58498-34-3</t>
  </si>
  <si>
    <t>58499-37-9</t>
  </si>
  <si>
    <t>5850-00-0</t>
  </si>
  <si>
    <t>5850-05-5</t>
  </si>
  <si>
    <t>5850-13-5</t>
  </si>
  <si>
    <t>5850-15-7</t>
  </si>
  <si>
    <t>5850-16-8</t>
  </si>
  <si>
    <t>58502-85-5</t>
  </si>
  <si>
    <t>5850-34-0</t>
  </si>
  <si>
    <t>5850-35-1</t>
  </si>
  <si>
    <t>5850-37-3</t>
  </si>
  <si>
    <t>5850-38-4</t>
  </si>
  <si>
    <t>5850-39-5</t>
  </si>
  <si>
    <t>5850-41-9</t>
  </si>
  <si>
    <t>5850-44-2</t>
  </si>
  <si>
    <t>58505-58-1</t>
  </si>
  <si>
    <t>58505-59-2</t>
  </si>
  <si>
    <t>58505-81-0</t>
  </si>
  <si>
    <t>58505-91-2</t>
  </si>
  <si>
    <t>58506-23-3</t>
  </si>
  <si>
    <t>585-07-9</t>
  </si>
  <si>
    <t>5850-80-6</t>
  </si>
  <si>
    <t>5850-81-7</t>
  </si>
  <si>
    <t>5850-86-2</t>
  </si>
  <si>
    <t>5850-87-3</t>
  </si>
  <si>
    <t>585-09-1</t>
  </si>
  <si>
    <t>5850-93-1</t>
  </si>
  <si>
    <t>58509-83-4</t>
  </si>
  <si>
    <t>58510-12-6</t>
  </si>
  <si>
    <t>58510-75-1</t>
  </si>
  <si>
    <t>58517-90-1</t>
  </si>
  <si>
    <t>58521-43-0</t>
  </si>
  <si>
    <t>5852-25-5</t>
  </si>
  <si>
    <t>58523-30-1</t>
  </si>
  <si>
    <t>585-23-9</t>
  </si>
  <si>
    <t>585-24-0</t>
  </si>
  <si>
    <t>58524-63-3</t>
  </si>
  <si>
    <t>58524-83-7</t>
  </si>
  <si>
    <t>58524-92-8</t>
  </si>
  <si>
    <t>585-25-1</t>
  </si>
  <si>
    <t>58528-60-2</t>
  </si>
  <si>
    <t>58529-72-9</t>
  </si>
  <si>
    <t>5853-29-2</t>
  </si>
  <si>
    <t>585-34-2</t>
  </si>
  <si>
    <t>58534-23-9</t>
  </si>
  <si>
    <t>58534-46-6</t>
  </si>
  <si>
    <t>58534-64-8</t>
  </si>
  <si>
    <t>58535-01-6</t>
  </si>
  <si>
    <t>58537-55-6</t>
  </si>
  <si>
    <t>58537-61-4</t>
  </si>
  <si>
    <t>58537-76-1</t>
  </si>
  <si>
    <t>58537-94-3</t>
  </si>
  <si>
    <t>585-38-6</t>
  </si>
  <si>
    <t>58539-65-4</t>
  </si>
  <si>
    <t>58544-13-1</t>
  </si>
  <si>
    <t>585-47-7</t>
  </si>
  <si>
    <t>58547-80-1</t>
  </si>
  <si>
    <t>58548-38-2</t>
  </si>
  <si>
    <t>585-48-8</t>
  </si>
  <si>
    <t>585543-15-3</t>
  </si>
  <si>
    <t>58555-40-1</t>
  </si>
  <si>
    <t>58556-60-8</t>
  </si>
  <si>
    <t>5855-68-5</t>
  </si>
  <si>
    <t>5855-70-9</t>
  </si>
  <si>
    <t>5855-78-7</t>
  </si>
  <si>
    <t>5855-89-0</t>
  </si>
  <si>
    <t>5855-97-0</t>
  </si>
  <si>
    <t>5855-98-1</t>
  </si>
  <si>
    <t>5855-99-2</t>
  </si>
  <si>
    <t>58-56-0</t>
  </si>
  <si>
    <t>5856-00-8</t>
  </si>
  <si>
    <t>58561-09-4</t>
  </si>
  <si>
    <t>5856-11-1</t>
  </si>
  <si>
    <t>5856-48-4</t>
  </si>
  <si>
    <t>58564-96-8</t>
  </si>
  <si>
    <t>5856-63-3</t>
  </si>
  <si>
    <t>58566-44-2</t>
  </si>
  <si>
    <t>58567-05-8</t>
  </si>
  <si>
    <t>58567-11-6</t>
  </si>
  <si>
    <t>5856-77-9</t>
  </si>
  <si>
    <t>58568-58-4</t>
  </si>
  <si>
    <t>58569-23-6</t>
  </si>
  <si>
    <t>58569-55-4</t>
  </si>
  <si>
    <t>5856-99-5</t>
  </si>
  <si>
    <t>5857-00-1</t>
  </si>
  <si>
    <t>58570-32-4</t>
  </si>
  <si>
    <t>585-70-6</t>
  </si>
  <si>
    <t>585-71-7</t>
  </si>
  <si>
    <t>585-74-0</t>
  </si>
  <si>
    <t>585-76-2</t>
  </si>
  <si>
    <t>58576-72-0</t>
  </si>
  <si>
    <t>5857-94-3</t>
  </si>
  <si>
    <t>585-79-5</t>
  </si>
  <si>
    <t>58580-55-5</t>
  </si>
  <si>
    <t>5858-07-1</t>
  </si>
  <si>
    <t>5858-13-9</t>
  </si>
  <si>
    <t>5858-17-3</t>
  </si>
  <si>
    <t>5858-18-4</t>
  </si>
  <si>
    <t>5858-19-5</t>
  </si>
  <si>
    <t>58-58-2</t>
  </si>
  <si>
    <t>5858-39-9</t>
  </si>
  <si>
    <t>585-84-2</t>
  </si>
  <si>
    <t>5858-42-4</t>
  </si>
  <si>
    <t>5858-51-5</t>
  </si>
  <si>
    <t>5858-53-7</t>
  </si>
  <si>
    <t>5858-58-2</t>
  </si>
  <si>
    <t>58585-87-8</t>
  </si>
  <si>
    <t>5858-61-7</t>
  </si>
  <si>
    <t>5858-63-9</t>
  </si>
  <si>
    <t>5858-81-1</t>
  </si>
  <si>
    <t>5858-82-2</t>
  </si>
  <si>
    <t>585-88-6</t>
  </si>
  <si>
    <t>5858-88-8</t>
  </si>
  <si>
    <t>5858-92-4</t>
  </si>
  <si>
    <t>5859-00-7</t>
  </si>
  <si>
    <t>5859-11-0</t>
  </si>
  <si>
    <t>58593-33-2</t>
  </si>
  <si>
    <t>58593-78-5</t>
  </si>
  <si>
    <t>58594-45-9</t>
  </si>
  <si>
    <t>58594-72-2</t>
  </si>
  <si>
    <t>58594-77-7</t>
  </si>
  <si>
    <t>58596-05-7</t>
  </si>
  <si>
    <t>58596-07-9</t>
  </si>
  <si>
    <t>58596-09-1</t>
  </si>
  <si>
    <t>58598-42-8</t>
  </si>
  <si>
    <t>58599-60-3</t>
  </si>
  <si>
    <t>58599-62-5</t>
  </si>
  <si>
    <t>58599-63-6</t>
  </si>
  <si>
    <t>585-99-9</t>
  </si>
  <si>
    <t>58600-86-5</t>
  </si>
  <si>
    <t>5860-35-5</t>
  </si>
  <si>
    <t>58605-87-1</t>
  </si>
  <si>
    <t>58-60-6</t>
  </si>
  <si>
    <t>586-06-1</t>
  </si>
  <si>
    <t>5860-61-7</t>
  </si>
  <si>
    <t>5860-63-9</t>
  </si>
  <si>
    <t>58609-72-6</t>
  </si>
  <si>
    <t>58609-73-7</t>
  </si>
  <si>
    <t>58613-67-5</t>
  </si>
  <si>
    <t>58621-71-9</t>
  </si>
  <si>
    <t>58621-72-0</t>
  </si>
  <si>
    <t>5862-38-4</t>
  </si>
  <si>
    <t>5862-40-8</t>
  </si>
  <si>
    <t>58625-96-0</t>
  </si>
  <si>
    <t>58626-38-3</t>
  </si>
  <si>
    <t>586-27-6</t>
  </si>
  <si>
    <t>58629-01-9</t>
  </si>
  <si>
    <t>586-30-1</t>
  </si>
  <si>
    <t>58632-47-6</t>
  </si>
  <si>
    <t>58632-95-4</t>
  </si>
  <si>
    <t>5863-40-1</t>
  </si>
  <si>
    <t>5863-44-5</t>
  </si>
  <si>
    <t>5863-51-4</t>
  </si>
  <si>
    <t>586-35-6</t>
  </si>
  <si>
    <t>58636-10-5</t>
  </si>
  <si>
    <t>586-37-8</t>
  </si>
  <si>
    <t>586379-66-0</t>
  </si>
  <si>
    <t>5863-88-7</t>
  </si>
  <si>
    <t>586-38-9</t>
  </si>
  <si>
    <t>58-63-9</t>
  </si>
  <si>
    <t>586-39-0</t>
  </si>
  <si>
    <t>5863-95-6</t>
  </si>
  <si>
    <t>58-64-0</t>
  </si>
  <si>
    <t>58641-28-4</t>
  </si>
  <si>
    <t>58641-29-5</t>
  </si>
  <si>
    <t>5864-38-0</t>
  </si>
  <si>
    <t>58651-76-6</t>
  </si>
  <si>
    <t>58652-19-0</t>
  </si>
  <si>
    <t>58652-20-3</t>
  </si>
  <si>
    <t>58654-36-7</t>
  </si>
  <si>
    <t>58654-66-3</t>
  </si>
  <si>
    <t>58654-67-4</t>
  </si>
  <si>
    <t>586-60-7</t>
  </si>
  <si>
    <t>586-61-8</t>
  </si>
  <si>
    <t>58662-84-3</t>
  </si>
  <si>
    <t>586-62-9</t>
  </si>
  <si>
    <t>586-63-0</t>
  </si>
  <si>
    <t>58665-96-6</t>
  </si>
  <si>
    <t>58667-63-3</t>
  </si>
  <si>
    <t>58669-30-0</t>
  </si>
  <si>
    <t>58670-89-6</t>
  </si>
  <si>
    <t>586-70-9</t>
  </si>
  <si>
    <t>58671-28-6</t>
  </si>
  <si>
    <t>58671-32-2</t>
  </si>
  <si>
    <t>58671-35-5</t>
  </si>
  <si>
    <t>5867-18-5</t>
  </si>
  <si>
    <t>58672-61-0</t>
  </si>
  <si>
    <t>58673-12-4</t>
  </si>
  <si>
    <t>586-75-4</t>
  </si>
  <si>
    <t>586-76-5</t>
  </si>
  <si>
    <t>586-77-6</t>
  </si>
  <si>
    <t>58678-43-6</t>
  </si>
  <si>
    <t>586-78-7</t>
  </si>
  <si>
    <t>5868-05-3</t>
  </si>
  <si>
    <t>5868-06-4</t>
  </si>
  <si>
    <t>586-81-2</t>
  </si>
  <si>
    <t>586-82-3</t>
  </si>
  <si>
    <t>58683-70-8</t>
  </si>
  <si>
    <t>58683-72-0</t>
  </si>
  <si>
    <t>58-68-4</t>
  </si>
  <si>
    <t>586-84-5</t>
  </si>
  <si>
    <t>58684-54-1</t>
  </si>
  <si>
    <t>58686-39-8</t>
  </si>
  <si>
    <t>586-89-0</t>
  </si>
  <si>
    <t>58690-81-6</t>
  </si>
  <si>
    <t>586-91-4</t>
  </si>
  <si>
    <t>586-95-8</t>
  </si>
  <si>
    <t>586-96-9</t>
  </si>
  <si>
    <t>58697-03-3</t>
  </si>
  <si>
    <t>586-98-1</t>
  </si>
  <si>
    <t>587-01-9</t>
  </si>
  <si>
    <t>587-02-0</t>
  </si>
  <si>
    <t>5870-29-1</t>
  </si>
  <si>
    <t>587-03-1</t>
  </si>
  <si>
    <t>5870-38-2</t>
  </si>
  <si>
    <t>587-04-2</t>
  </si>
  <si>
    <t>58704-54-4</t>
  </si>
  <si>
    <t>58705-93-4</t>
  </si>
  <si>
    <t>5870-61-1</t>
  </si>
  <si>
    <t>5870-68-8</t>
  </si>
  <si>
    <t>5870-93-9</t>
  </si>
  <si>
    <t>58712-50-8</t>
  </si>
  <si>
    <t>58713-24-9</t>
  </si>
  <si>
    <t>58715-13-2</t>
  </si>
  <si>
    <t>58-71-9</t>
  </si>
  <si>
    <t>58-72-0</t>
  </si>
  <si>
    <t>587-20-2</t>
  </si>
  <si>
    <t>58721-74-7</t>
  </si>
  <si>
    <t>587-23-5</t>
  </si>
  <si>
    <t>58725-33-0</t>
  </si>
  <si>
    <t>58725-39-6</t>
  </si>
  <si>
    <t>58725-46-5</t>
  </si>
  <si>
    <t>58725-47-6</t>
  </si>
  <si>
    <t>58725-55-6</t>
  </si>
  <si>
    <t>58728-64-6</t>
  </si>
  <si>
    <t>5873-16-5</t>
  </si>
  <si>
    <t>587318</t>
  </si>
  <si>
    <t>5873-19-8</t>
  </si>
  <si>
    <t>5873-20-1</t>
  </si>
  <si>
    <t>5873-24-5</t>
  </si>
  <si>
    <t>5873-26-7</t>
  </si>
  <si>
    <t>5873-43-8</t>
  </si>
  <si>
    <t>587-34-8</t>
  </si>
  <si>
    <t>5873-54-1</t>
  </si>
  <si>
    <t>58735-64-1</t>
  </si>
  <si>
    <t>5873-57-4</t>
  </si>
  <si>
    <t>5873-90-5</t>
  </si>
  <si>
    <t>58743-75-2</t>
  </si>
  <si>
    <t>58743-76-3</t>
  </si>
  <si>
    <t>58743-77-4</t>
  </si>
  <si>
    <t>58743-78-5</t>
  </si>
  <si>
    <t>58748-01-9</t>
  </si>
  <si>
    <t>587-48-4</t>
  </si>
  <si>
    <t>5874-90-8</t>
  </si>
  <si>
    <t>58749-22-7</t>
  </si>
  <si>
    <t>587-49-5</t>
  </si>
  <si>
    <t>5874-95-3</t>
  </si>
  <si>
    <t>5874-97-5</t>
  </si>
  <si>
    <t>5874-98-6</t>
  </si>
  <si>
    <t>58751-56-7</t>
  </si>
  <si>
    <t>5875-23-0</t>
  </si>
  <si>
    <t>5875-24-1</t>
  </si>
  <si>
    <t>58752-60-6</t>
  </si>
  <si>
    <t>5875-45-6</t>
  </si>
  <si>
    <t>587-61-1</t>
  </si>
  <si>
    <t>58762-16-6</t>
  </si>
  <si>
    <t>58763-17-0</t>
  </si>
  <si>
    <t>587-63-3</t>
  </si>
  <si>
    <t>58763-65-8</t>
  </si>
  <si>
    <t>58763-67-0</t>
  </si>
  <si>
    <t>58763-68-1</t>
  </si>
  <si>
    <t>58763-69-2</t>
  </si>
  <si>
    <t>58763-73-8</t>
  </si>
  <si>
    <t>58764-34-4</t>
  </si>
  <si>
    <t>587-65-5</t>
  </si>
  <si>
    <t>58767-50-3</t>
  </si>
  <si>
    <t>58769-04-3</t>
  </si>
  <si>
    <t>58769-20-3</t>
  </si>
  <si>
    <t>5876-92-6</t>
  </si>
  <si>
    <t>58772-18-2</t>
  </si>
  <si>
    <t>58772-22-8</t>
  </si>
  <si>
    <t>58772-83-1</t>
  </si>
  <si>
    <t>5877-42-9</t>
  </si>
  <si>
    <t>5877-55-4</t>
  </si>
  <si>
    <t>5877-58-7</t>
  </si>
  <si>
    <t>58778-59-9</t>
  </si>
  <si>
    <t>58779-19-4</t>
  </si>
  <si>
    <t>58779-43-4</t>
  </si>
  <si>
    <t>58779-73-0</t>
  </si>
  <si>
    <t>5878-19-3</t>
  </si>
  <si>
    <t>5878-33-1</t>
  </si>
  <si>
    <t>5878-43-3</t>
  </si>
  <si>
    <t>587-84-8</t>
  </si>
  <si>
    <t>5878-49-9</t>
  </si>
  <si>
    <t>5878-61-5</t>
  </si>
  <si>
    <t>58789-70-1</t>
  </si>
  <si>
    <t>587-90-6</t>
  </si>
  <si>
    <t>58793-73-0</t>
  </si>
  <si>
    <t>58795-54-3</t>
  </si>
  <si>
    <t>587-98-4</t>
  </si>
  <si>
    <t>58798-47-3</t>
  </si>
  <si>
    <t>58800-19-4</t>
  </si>
  <si>
    <t>58801-34-6</t>
  </si>
  <si>
    <t>58802-20-3</t>
  </si>
  <si>
    <t>58802-26-9</t>
  </si>
  <si>
    <t>588-04-5</t>
  </si>
  <si>
    <t>588-06-7</t>
  </si>
  <si>
    <t>588-07-8</t>
  </si>
  <si>
    <t>58809-73-7</t>
  </si>
  <si>
    <t>58810-48-3</t>
  </si>
  <si>
    <t>58812-96-7</t>
  </si>
  <si>
    <t>58812-98-9</t>
  </si>
  <si>
    <t>58814-86-1</t>
  </si>
  <si>
    <t>58816-20-9</t>
  </si>
  <si>
    <t>58816-66-3</t>
  </si>
  <si>
    <t>588-16-9</t>
  </si>
  <si>
    <t>5882-03-1</t>
  </si>
  <si>
    <t>58820-36-3</t>
  </si>
  <si>
    <t>58822-25-6</t>
  </si>
  <si>
    <t>58822-29-0</t>
  </si>
  <si>
    <t>588-22-7</t>
  </si>
  <si>
    <t>58823-09-9</t>
  </si>
  <si>
    <t>5882-44-0</t>
  </si>
  <si>
    <t>5882-45-1</t>
  </si>
  <si>
    <t>5882-48-4</t>
  </si>
  <si>
    <t>588-25-0</t>
  </si>
  <si>
    <t>58828-53-8</t>
  </si>
  <si>
    <t>5883-05-6</t>
  </si>
  <si>
    <t>588-30-7</t>
  </si>
  <si>
    <t>588-32-9</t>
  </si>
  <si>
    <t>58834-75-6</t>
  </si>
  <si>
    <t>58837-22-2</t>
  </si>
  <si>
    <t>58840-33-8</t>
  </si>
  <si>
    <t>588-42-1</t>
  </si>
  <si>
    <t>5884-22-0</t>
  </si>
  <si>
    <t>58842-20-9</t>
  </si>
  <si>
    <t>588-43-2</t>
  </si>
  <si>
    <t>588-46-5</t>
  </si>
  <si>
    <t>58846-77-8</t>
  </si>
  <si>
    <t>58849-75-5</t>
  </si>
  <si>
    <t>58850-86-5</t>
  </si>
  <si>
    <t>588-53-4</t>
  </si>
  <si>
    <t>58-85-5</t>
  </si>
  <si>
    <t>58855-36-0</t>
  </si>
  <si>
    <t>58859-46-4</t>
  </si>
  <si>
    <t>58861-48-6</t>
  </si>
  <si>
    <t>58861-53-3</t>
  </si>
  <si>
    <t>588-62-5</t>
  </si>
  <si>
    <t>58863-14-2</t>
  </si>
  <si>
    <t>588-63-6</t>
  </si>
  <si>
    <t>588-64-7</t>
  </si>
  <si>
    <t>58-86-6</t>
  </si>
  <si>
    <t>588668-97-7</t>
  </si>
  <si>
    <t>588-67-0</t>
  </si>
  <si>
    <t>588-68-1</t>
  </si>
  <si>
    <t>58868-75-0</t>
  </si>
  <si>
    <t>58872-62-1</t>
  </si>
  <si>
    <t>58872-88-1</t>
  </si>
  <si>
    <t>58873-16-8</t>
  </si>
  <si>
    <t>58875-33-5</t>
  </si>
  <si>
    <t>58878-36-7</t>
  </si>
  <si>
    <t>58878-37-8</t>
  </si>
  <si>
    <t>58879-40-6</t>
  </si>
  <si>
    <t>58880-19-6</t>
  </si>
  <si>
    <t>58880-37-8</t>
  </si>
  <si>
    <t>58882-17-0</t>
  </si>
  <si>
    <t>5888-33-5</t>
  </si>
  <si>
    <t>5888-34-6</t>
  </si>
  <si>
    <t>58883-50-4</t>
  </si>
  <si>
    <t>5888-87-9</t>
  </si>
  <si>
    <t>58888-84-9</t>
  </si>
  <si>
    <t>58890-25-8</t>
  </si>
  <si>
    <t>58890-64-5</t>
  </si>
  <si>
    <t>588-93-2</t>
  </si>
  <si>
    <t>588-95-4</t>
  </si>
  <si>
    <t>588-96-5</t>
  </si>
  <si>
    <t>58-89-9</t>
  </si>
  <si>
    <t>58901-12-5</t>
  </si>
  <si>
    <t>58-90-2</t>
  </si>
  <si>
    <t>589-02-6</t>
  </si>
  <si>
    <t>58902-67-3</t>
  </si>
  <si>
    <t>58902-76-4</t>
  </si>
  <si>
    <t>58905-18-3</t>
  </si>
  <si>
    <t>58905-32-1</t>
  </si>
  <si>
    <t>589-06-0</t>
  </si>
  <si>
    <t>589-08-2</t>
  </si>
  <si>
    <t>589-09-3</t>
  </si>
  <si>
    <t>58909-39-0</t>
  </si>
  <si>
    <t>58909-56-1</t>
  </si>
  <si>
    <t>58910-28-4</t>
  </si>
  <si>
    <t>589-10-6</t>
  </si>
  <si>
    <t>5891-06-5</t>
  </si>
  <si>
    <t>58911-02-7</t>
  </si>
  <si>
    <t>58911-04-9</t>
  </si>
  <si>
    <t>58911-05-0</t>
  </si>
  <si>
    <t>5891-21-4</t>
  </si>
  <si>
    <t>589-15-1</t>
  </si>
  <si>
    <t>589-16-2</t>
  </si>
  <si>
    <t>589-17-3</t>
  </si>
  <si>
    <t>589-18-4</t>
  </si>
  <si>
    <t>58920-31-3</t>
  </si>
  <si>
    <t>58920-69-7</t>
  </si>
  <si>
    <t>58921-10-1</t>
  </si>
  <si>
    <t>5892-15-9</t>
  </si>
  <si>
    <t>5892-18-2</t>
  </si>
  <si>
    <t>589-21-9</t>
  </si>
  <si>
    <t>5892-41-1</t>
  </si>
  <si>
    <t>5892-47-7</t>
  </si>
  <si>
    <t>58927-81-4</t>
  </si>
  <si>
    <t>58928-14-6</t>
  </si>
  <si>
    <t>589-29-7</t>
  </si>
  <si>
    <t>58930-32-8</t>
  </si>
  <si>
    <t>5893-10-7</t>
  </si>
  <si>
    <t>58932-13-1</t>
  </si>
  <si>
    <t>589-33-3</t>
  </si>
  <si>
    <t>589-34-4</t>
  </si>
  <si>
    <t>58934-46-6</t>
  </si>
  <si>
    <t>58935-22-1</t>
  </si>
  <si>
    <t>589-35-5</t>
  </si>
  <si>
    <t>58935-87-8</t>
  </si>
  <si>
    <t>58935-89-0</t>
  </si>
  <si>
    <t>58936-28-0</t>
  </si>
  <si>
    <t>589-38-8</t>
  </si>
  <si>
    <t>589-39-9</t>
  </si>
  <si>
    <t>589-40-2</t>
  </si>
  <si>
    <t>589-41-3</t>
  </si>
  <si>
    <t>589-43-5</t>
  </si>
  <si>
    <t>58943-75-2</t>
  </si>
  <si>
    <t>58943-98-9</t>
  </si>
  <si>
    <t>58944-73-3</t>
  </si>
  <si>
    <t>58-94-6</t>
  </si>
  <si>
    <t>5894-60-0</t>
  </si>
  <si>
    <t>58946-24-0</t>
  </si>
  <si>
    <t>58946-33-1</t>
  </si>
  <si>
    <t>5894-67-7</t>
  </si>
  <si>
    <t>5894-79-1</t>
  </si>
  <si>
    <t>58948-14-4</t>
  </si>
  <si>
    <t>58948-23-5</t>
  </si>
  <si>
    <t>58948-24-6</t>
  </si>
  <si>
    <t>58948-25-7</t>
  </si>
  <si>
    <t>58951-08-9</t>
  </si>
  <si>
    <t>58953-08-5</t>
  </si>
  <si>
    <t>589-53-7</t>
  </si>
  <si>
    <t>5895-46-5</t>
  </si>
  <si>
    <t>589-55-9</t>
  </si>
  <si>
    <t>58955-93-4</t>
  </si>
  <si>
    <t>58-95-7</t>
  </si>
  <si>
    <t>589-57-1</t>
  </si>
  <si>
    <t>58957-60-1</t>
  </si>
  <si>
    <t>58958-60-4</t>
  </si>
  <si>
    <t>589-59-3</t>
  </si>
  <si>
    <t>5896-02-6</t>
  </si>
  <si>
    <t>58962-34-8</t>
  </si>
  <si>
    <t>589-62-8</t>
  </si>
  <si>
    <t>589-63-9</t>
  </si>
  <si>
    <t>589-65-1</t>
  </si>
  <si>
    <t>58965-11-0</t>
  </si>
  <si>
    <t>58965-50-7</t>
  </si>
  <si>
    <t>5896-55-9</t>
  </si>
  <si>
    <t>58965-66-5</t>
  </si>
  <si>
    <t>58966-08-8</t>
  </si>
  <si>
    <t>58966-09-9</t>
  </si>
  <si>
    <t>589-66-2</t>
  </si>
  <si>
    <t>58-96-8</t>
  </si>
  <si>
    <t>589-68-4</t>
  </si>
  <si>
    <t>58970-75-5</t>
  </si>
  <si>
    <t>58970-76-6</t>
  </si>
  <si>
    <t>5897-20-1</t>
  </si>
  <si>
    <t>589-75-3</t>
  </si>
  <si>
    <t>58977-36-9</t>
  </si>
  <si>
    <t>58977-86-9</t>
  </si>
  <si>
    <t>58978-10-2</t>
  </si>
  <si>
    <t>58978-11-3</t>
  </si>
  <si>
    <t>58978-32-8</t>
  </si>
  <si>
    <t>58978-43-1</t>
  </si>
  <si>
    <t>58-97-9</t>
  </si>
  <si>
    <t>58979-45-6</t>
  </si>
  <si>
    <t>58979-46-7</t>
  </si>
  <si>
    <t>58-98-0</t>
  </si>
  <si>
    <t>589-81-1</t>
  </si>
  <si>
    <t>589-82-2</t>
  </si>
  <si>
    <t>58985-18-5</t>
  </si>
  <si>
    <t>589-87-7</t>
  </si>
  <si>
    <t>589-90-2</t>
  </si>
  <si>
    <t>589-91-3</t>
  </si>
  <si>
    <t>589-92-4</t>
  </si>
  <si>
    <t>589-93-5</t>
  </si>
  <si>
    <t>58993-80-9</t>
  </si>
  <si>
    <t>58994-96-0</t>
  </si>
  <si>
    <t>589-98-0</t>
  </si>
  <si>
    <t>59000-84-9</t>
  </si>
  <si>
    <t>590-01-2</t>
  </si>
  <si>
    <t>590-02-3</t>
  </si>
  <si>
    <t>59004-18-1</t>
  </si>
  <si>
    <t>5900-55-0</t>
  </si>
  <si>
    <t>5900-58-3</t>
  </si>
  <si>
    <t>59006-65-4</t>
  </si>
  <si>
    <t>59-00-7</t>
  </si>
  <si>
    <t>59007-04-4</t>
  </si>
  <si>
    <t>59007-80-6</t>
  </si>
  <si>
    <t>59009-93-7</t>
  </si>
  <si>
    <t>59012-43-0</t>
  </si>
  <si>
    <t>59012-57-6</t>
  </si>
  <si>
    <t>590-14-7</t>
  </si>
  <si>
    <t>5901-56-4</t>
  </si>
  <si>
    <t>590-17-0</t>
  </si>
  <si>
    <t>59017-39-9</t>
  </si>
  <si>
    <t>59-01-8</t>
  </si>
  <si>
    <t>59018-13-2</t>
  </si>
  <si>
    <t>590-19-2</t>
  </si>
  <si>
    <t>59020-85-8</t>
  </si>
  <si>
    <t>59020-90-5</t>
  </si>
  <si>
    <t>59021-05-5</t>
  </si>
  <si>
    <t>590-21-6</t>
  </si>
  <si>
    <t>59025-08-0</t>
  </si>
  <si>
    <t>5902-51-2</t>
  </si>
  <si>
    <t>59026-32-3</t>
  </si>
  <si>
    <t>590-28-3</t>
  </si>
  <si>
    <t>5902-85-2</t>
  </si>
  <si>
    <t>59-02-9</t>
  </si>
  <si>
    <t>590-29-4</t>
  </si>
  <si>
    <t>59032-27-8</t>
  </si>
  <si>
    <t>590-35-2</t>
  </si>
  <si>
    <t>590-36-3</t>
  </si>
  <si>
    <t>59039-08-6</t>
  </si>
  <si>
    <t>59040-30-1</t>
  </si>
  <si>
    <t>590-42-1</t>
  </si>
  <si>
    <t>59044-29-0</t>
  </si>
  <si>
    <t>5904-58-5</t>
  </si>
  <si>
    <t>5904-62-1</t>
  </si>
  <si>
    <t>590-46-5</t>
  </si>
  <si>
    <t>59047-08-4</t>
  </si>
  <si>
    <t>590-47-6</t>
  </si>
  <si>
    <t>590-50-1</t>
  </si>
  <si>
    <t>5905-17-9</t>
  </si>
  <si>
    <t>59051-95-5</t>
  </si>
  <si>
    <t>5905-22-6</t>
  </si>
  <si>
    <t>59052-82-3</t>
  </si>
  <si>
    <t>5905-33-9</t>
  </si>
  <si>
    <t>590-54-5</t>
  </si>
  <si>
    <t>5905-46-4</t>
  </si>
  <si>
    <t>5905-47-5</t>
  </si>
  <si>
    <t>59056-62-1</t>
  </si>
  <si>
    <t>59056-64-3</t>
  </si>
  <si>
    <t>59056-66-5</t>
  </si>
  <si>
    <t>59056-70-1</t>
  </si>
  <si>
    <t>59056-71-2</t>
  </si>
  <si>
    <t>59056-72-3</t>
  </si>
  <si>
    <t>59057-74-8</t>
  </si>
  <si>
    <t>59-06-3</t>
  </si>
  <si>
    <t>5906-35-4</t>
  </si>
  <si>
    <t>590-63-6</t>
  </si>
  <si>
    <t>590-66-9</t>
  </si>
  <si>
    <t>590-67-0</t>
  </si>
  <si>
    <t>5906-79-6</t>
  </si>
  <si>
    <t>59068-03-0</t>
  </si>
  <si>
    <t>59068-04-1</t>
  </si>
  <si>
    <t>59071-10-2</t>
  </si>
  <si>
    <t>590-73-8</t>
  </si>
  <si>
    <t>59080-34-1</t>
  </si>
  <si>
    <t>59080-39-6</t>
  </si>
  <si>
    <t>59080-40-9</t>
  </si>
  <si>
    <t>59080-45-4</t>
  </si>
  <si>
    <t>59083-35-1</t>
  </si>
  <si>
    <t>59083-36-2</t>
  </si>
  <si>
    <t>59084-06-9</t>
  </si>
  <si>
    <t>59084-16-1</t>
  </si>
  <si>
    <t>590-86-3</t>
  </si>
  <si>
    <t>59086-74-7</t>
  </si>
  <si>
    <t>59086-80-5</t>
  </si>
  <si>
    <t>59086-81-6</t>
  </si>
  <si>
    <t>59086-85-0</t>
  </si>
  <si>
    <t>59086-90-7</t>
  </si>
  <si>
    <t>5908-78-1</t>
  </si>
  <si>
    <t>590-88-5</t>
  </si>
  <si>
    <t>5908-87-2</t>
  </si>
  <si>
    <t>5908-95-2</t>
  </si>
  <si>
    <t>59089-67-7</t>
  </si>
  <si>
    <t>59089-68-8</t>
  </si>
  <si>
    <t>590-90-9</t>
  </si>
  <si>
    <t>59091-65-5</t>
  </si>
  <si>
    <t>590-92-1</t>
  </si>
  <si>
    <t>5909-24-0</t>
  </si>
  <si>
    <t>590-93-2</t>
  </si>
  <si>
    <t>590-97-6</t>
  </si>
  <si>
    <t>59097-99-3</t>
  </si>
  <si>
    <t>59101-30-3</t>
  </si>
  <si>
    <t>591-01-5</t>
  </si>
  <si>
    <t>591-01-5, 5338-16-9</t>
  </si>
  <si>
    <t>5910-19-0</t>
  </si>
  <si>
    <t>5910-28-1</t>
  </si>
  <si>
    <t>5910-47-4</t>
  </si>
  <si>
    <t>5910-52-1</t>
  </si>
  <si>
    <t>591-07-1</t>
  </si>
  <si>
    <t>5910-77-0</t>
  </si>
  <si>
    <t>5910-79-2</t>
  </si>
  <si>
    <t>591-08-2</t>
  </si>
  <si>
    <t>5910-85-0</t>
  </si>
  <si>
    <t>5910-87-2</t>
  </si>
  <si>
    <t>5910-89-4</t>
  </si>
  <si>
    <t>5911-04-6</t>
  </si>
  <si>
    <t>5911-08-0</t>
  </si>
  <si>
    <t>591-11-7</t>
  </si>
  <si>
    <t>591-12-8</t>
  </si>
  <si>
    <t>59113-36-9</t>
  </si>
  <si>
    <t>591-17-3</t>
  </si>
  <si>
    <t>59118-28-4</t>
  </si>
  <si>
    <t>591-18-4</t>
  </si>
  <si>
    <t>59118-77-3</t>
  </si>
  <si>
    <t>59118-78-4</t>
  </si>
  <si>
    <t>591-19-5</t>
  </si>
  <si>
    <t>591-20-8</t>
  </si>
  <si>
    <t>591-21-9</t>
  </si>
  <si>
    <t>591-22-0</t>
  </si>
  <si>
    <t>59122-49-5</t>
  </si>
  <si>
    <t>59122-55-3</t>
  </si>
  <si>
    <t>591-23-1</t>
  </si>
  <si>
    <t>591-24-2</t>
  </si>
  <si>
    <t>591-27-5</t>
  </si>
  <si>
    <t>59127-80-9</t>
  </si>
  <si>
    <t>5912-87-8</t>
  </si>
  <si>
    <t>59128-97-1</t>
  </si>
  <si>
    <t>59129-79-2</t>
  </si>
  <si>
    <t>59130-69-7</t>
  </si>
  <si>
    <t>59130-70-0</t>
  </si>
  <si>
    <t>591-31-1</t>
  </si>
  <si>
    <t>5913-13-3</t>
  </si>
  <si>
    <t>591-33-3</t>
  </si>
  <si>
    <t>591-35-5</t>
  </si>
  <si>
    <t>5913-62-2</t>
  </si>
  <si>
    <t>5913-73-5</t>
  </si>
  <si>
    <t>59-14-3</t>
  </si>
  <si>
    <t>59146-94-0</t>
  </si>
  <si>
    <t>591-47-9</t>
  </si>
  <si>
    <t>591-48-0</t>
  </si>
  <si>
    <t>591-49-1</t>
  </si>
  <si>
    <t>59149-19-8</t>
  </si>
  <si>
    <t>591-50-4</t>
  </si>
  <si>
    <t>59150-78-6</t>
  </si>
  <si>
    <t>59151-19-8</t>
  </si>
  <si>
    <t>59153-45-6</t>
  </si>
  <si>
    <t>59153-95-6</t>
  </si>
  <si>
    <t>5915-41-3</t>
  </si>
  <si>
    <t>59154-46-0</t>
  </si>
  <si>
    <t>5915-59-3</t>
  </si>
  <si>
    <t>5915-60-6</t>
  </si>
  <si>
    <t>59157-06-1</t>
  </si>
  <si>
    <t>591-57-1</t>
  </si>
  <si>
    <t>59157-17-4</t>
  </si>
  <si>
    <t>59157-52-7</t>
  </si>
  <si>
    <t>59158-81-5</t>
  </si>
  <si>
    <t>591-59-3</t>
  </si>
  <si>
    <t>59160-29-1</t>
  </si>
  <si>
    <t>591-60-6</t>
  </si>
  <si>
    <t>591-62-8</t>
  </si>
  <si>
    <t>591-64-0</t>
  </si>
  <si>
    <t>591-65-1</t>
  </si>
  <si>
    <t>591-68-4</t>
  </si>
  <si>
    <t>59168-56-8</t>
  </si>
  <si>
    <t>59170-23-9</t>
  </si>
  <si>
    <t>591-71-9</t>
  </si>
  <si>
    <t>59173-04-5</t>
  </si>
  <si>
    <t>5917-47-5</t>
  </si>
  <si>
    <t>59176-08-8</t>
  </si>
  <si>
    <t>591-76-4</t>
  </si>
  <si>
    <t>591-78-6</t>
  </si>
  <si>
    <t>59178-92-6</t>
  </si>
  <si>
    <t>591-80-0</t>
  </si>
  <si>
    <t>591-81-1</t>
  </si>
  <si>
    <t>591-82-2</t>
  </si>
  <si>
    <t>59185-95-4</t>
  </si>
  <si>
    <t>59186-41-3</t>
  </si>
  <si>
    <t>591-87-7</t>
  </si>
  <si>
    <t>59189-51-4</t>
  </si>
  <si>
    <t>59189-82-1</t>
  </si>
  <si>
    <t>59191-78-5</t>
  </si>
  <si>
    <t>59191-99-0</t>
  </si>
  <si>
    <t>59192-05-1</t>
  </si>
  <si>
    <t>591-93-5</t>
  </si>
  <si>
    <t>591-95-7</t>
  </si>
  <si>
    <t>5919-74-4</t>
  </si>
  <si>
    <t>591-97-9</t>
  </si>
  <si>
    <t>5919-84-6</t>
  </si>
  <si>
    <t>59198-70-8</t>
  </si>
  <si>
    <t>5919-89-1</t>
  </si>
  <si>
    <t>592-09-6</t>
  </si>
  <si>
    <t>59209-97-1</t>
  </si>
  <si>
    <t>592-13-2</t>
  </si>
  <si>
    <t>59214-63-0</t>
  </si>
  <si>
    <t>59216-17-0</t>
  </si>
  <si>
    <t>5921-65-3</t>
  </si>
  <si>
    <t>5921-73-3</t>
  </si>
  <si>
    <t>5921-80-2</t>
  </si>
  <si>
    <t>5921-82-4</t>
  </si>
  <si>
    <t>5921-87-9</t>
  </si>
  <si>
    <t>5921-92-6</t>
  </si>
  <si>
    <t>59219-57-7</t>
  </si>
  <si>
    <t>59219-71-5</t>
  </si>
  <si>
    <t>592-20-1</t>
  </si>
  <si>
    <t>59222-96-7</t>
  </si>
  <si>
    <t>59225-85-3</t>
  </si>
  <si>
    <t>5922-60-1</t>
  </si>
  <si>
    <t>5922-69-0</t>
  </si>
  <si>
    <t>592-27-8</t>
  </si>
  <si>
    <t>59227-88-2</t>
  </si>
  <si>
    <t>59227-89-3</t>
  </si>
  <si>
    <t>5922-92-9</t>
  </si>
  <si>
    <t>59229-75-3</t>
  </si>
  <si>
    <t>59230-57-8</t>
  </si>
  <si>
    <t>59231-33-3</t>
  </si>
  <si>
    <t>59231-34-4</t>
  </si>
  <si>
    <t>59231-35-5</t>
  </si>
  <si>
    <t>59231-37-7</t>
  </si>
  <si>
    <t>592-31-4</t>
  </si>
  <si>
    <t>59-23-4</t>
  </si>
  <si>
    <t>592-34-7</t>
  </si>
  <si>
    <t>592-35-8</t>
  </si>
  <si>
    <t>592-41-6</t>
  </si>
  <si>
    <t>592-42-7</t>
  </si>
  <si>
    <t>592-43-8</t>
  </si>
  <si>
    <t>592-45-0</t>
  </si>
  <si>
    <t>5924-52-7</t>
  </si>
  <si>
    <t>5924-63-0</t>
  </si>
  <si>
    <t>592-47-2</t>
  </si>
  <si>
    <t>592-48-3</t>
  </si>
  <si>
    <t>592-50-7</t>
  </si>
  <si>
    <t>592-51-8</t>
  </si>
  <si>
    <t>592542-59-1</t>
  </si>
  <si>
    <t>592-55-2</t>
  </si>
  <si>
    <t>59256-52-9</t>
  </si>
  <si>
    <t>5925-68-8</t>
  </si>
  <si>
    <t>592-57-4</t>
  </si>
  <si>
    <t>5925-82-6</t>
  </si>
  <si>
    <t>59259-38-0</t>
  </si>
  <si>
    <t>59259-90-4</t>
  </si>
  <si>
    <t>592-62-1</t>
  </si>
  <si>
    <t>59262-64-5</t>
  </si>
  <si>
    <t>59262-86-1</t>
  </si>
  <si>
    <t>59263-76-2</t>
  </si>
  <si>
    <t>5926-38-5</t>
  </si>
  <si>
    <t>5926-51-2</t>
  </si>
  <si>
    <t>59-26-7</t>
  </si>
  <si>
    <t>5926-79-4</t>
  </si>
  <si>
    <t>5926-90-9</t>
  </si>
  <si>
    <t>5927-18-4</t>
  </si>
  <si>
    <t>59272-84-3</t>
  </si>
  <si>
    <t>5927-49-1</t>
  </si>
  <si>
    <t>592-77-8</t>
  </si>
  <si>
    <t>59278-00-1</t>
  </si>
  <si>
    <t>592-78-9</t>
  </si>
  <si>
    <t>592-82-5</t>
  </si>
  <si>
    <t>59283-35-1</t>
  </si>
  <si>
    <t>592-84-7</t>
  </si>
  <si>
    <t>5928-66-5</t>
  </si>
  <si>
    <t>5928-68-7</t>
  </si>
  <si>
    <t>592-88-1</t>
  </si>
  <si>
    <t>5928-84-7</t>
  </si>
  <si>
    <t>592-90-5</t>
  </si>
  <si>
    <t>59291-65-5</t>
  </si>
  <si>
    <t>59293-67-3</t>
  </si>
  <si>
    <t>592-94-9</t>
  </si>
  <si>
    <t>5929-62-4</t>
  </si>
  <si>
    <t>59297-04-0</t>
  </si>
  <si>
    <t>5929-71-5</t>
  </si>
  <si>
    <t>5929-72-6</t>
  </si>
  <si>
    <t>592-99-4</t>
  </si>
  <si>
    <t>59302-11-3</t>
  </si>
  <si>
    <t>5930-28-9</t>
  </si>
  <si>
    <t>59303-07-0</t>
  </si>
  <si>
    <t>593-03-3</t>
  </si>
  <si>
    <t>5930-71-2</t>
  </si>
  <si>
    <t>5930-72-3</t>
  </si>
  <si>
    <t>593-08-8</t>
  </si>
  <si>
    <t>59312-61-7</t>
  </si>
  <si>
    <t>59312-69-5</t>
  </si>
  <si>
    <t>59312-73-1</t>
  </si>
  <si>
    <t>59-31-4</t>
  </si>
  <si>
    <t>5931-53-3</t>
  </si>
  <si>
    <t>59315-47-8</t>
  </si>
  <si>
    <t>59320-13-7</t>
  </si>
  <si>
    <t>59323-54-5</t>
  </si>
  <si>
    <t>59323-76-1</t>
  </si>
  <si>
    <t>59324-17-3</t>
  </si>
  <si>
    <t>59-32-5</t>
  </si>
  <si>
    <t>5932-53-6</t>
  </si>
  <si>
    <t>593-26-0</t>
  </si>
  <si>
    <t>5932-68-3</t>
  </si>
  <si>
    <t>5932-79-6</t>
  </si>
  <si>
    <t>593-29-3</t>
  </si>
  <si>
    <t>59330-91-5</t>
  </si>
  <si>
    <t>593-31-7</t>
  </si>
  <si>
    <t>5933-30-2</t>
  </si>
  <si>
    <t>5933-32-4</t>
  </si>
  <si>
    <t>59333-65-2</t>
  </si>
  <si>
    <t>593-33-9</t>
  </si>
  <si>
    <t>59-33-6</t>
  </si>
  <si>
    <t>59337-93-8</t>
  </si>
  <si>
    <t>5933-87-9</t>
  </si>
  <si>
    <t>59338-84-0</t>
  </si>
  <si>
    <t>59338-85-1</t>
  </si>
  <si>
    <t>59338-86-2</t>
  </si>
  <si>
    <t>59338-90-8</t>
  </si>
  <si>
    <t>59338-91-9</t>
  </si>
  <si>
    <t>59338-92-0</t>
  </si>
  <si>
    <t>593-39-5</t>
  </si>
  <si>
    <t>59340-47-5</t>
  </si>
  <si>
    <t>5934-14-5</t>
  </si>
  <si>
    <t>5934-50-9</t>
  </si>
  <si>
    <t>593-45-3</t>
  </si>
  <si>
    <t>5934-55-4</t>
  </si>
  <si>
    <t>5934-56-5</t>
  </si>
  <si>
    <t>59346-54-2</t>
  </si>
  <si>
    <t>593-47-5</t>
  </si>
  <si>
    <t>593-49-7</t>
  </si>
  <si>
    <t>59349-71-2</t>
  </si>
  <si>
    <t>593-50-0</t>
  </si>
  <si>
    <t>593-51-1</t>
  </si>
  <si>
    <t>5935-25-1</t>
  </si>
  <si>
    <t>59352-90-8</t>
  </si>
  <si>
    <t>59354-71-1</t>
  </si>
  <si>
    <t>59354-78-8</t>
  </si>
  <si>
    <t>5935-65-9</t>
  </si>
  <si>
    <t>593-56-6</t>
  </si>
  <si>
    <t>593-60-2</t>
  </si>
  <si>
    <t>5936-28-7</t>
  </si>
  <si>
    <t>59363-05-2</t>
  </si>
  <si>
    <t>59365-30-9</t>
  </si>
  <si>
    <t>593-66-8</t>
  </si>
  <si>
    <t>593-67-9</t>
  </si>
  <si>
    <t>593-70-4</t>
  </si>
  <si>
    <t>59373-32-9</t>
  </si>
  <si>
    <t>59373-54-5</t>
  </si>
  <si>
    <t>593-75-9</t>
  </si>
  <si>
    <t>59376-58-8</t>
  </si>
  <si>
    <t>5937-74-6</t>
  </si>
  <si>
    <t>59377-74-1</t>
  </si>
  <si>
    <t>59377-75-2</t>
  </si>
  <si>
    <t>593-80-6</t>
  </si>
  <si>
    <t>593-81-7</t>
  </si>
  <si>
    <t>59382-51-3</t>
  </si>
  <si>
    <t>593-82-8</t>
  </si>
  <si>
    <t>59383-11-8</t>
  </si>
  <si>
    <t>593-84-0</t>
  </si>
  <si>
    <t>59384-02-0</t>
  </si>
  <si>
    <t>593-85-1</t>
  </si>
  <si>
    <t>59385-63-6</t>
  </si>
  <si>
    <t>593-87-3</t>
  </si>
  <si>
    <t>59387-91-6</t>
  </si>
  <si>
    <t>5938-84-1</t>
  </si>
  <si>
    <t>5938-85-2</t>
  </si>
  <si>
    <t>59388-58-8</t>
  </si>
  <si>
    <t>593-90-8</t>
  </si>
  <si>
    <t>59-39-2</t>
  </si>
  <si>
    <t>593-92-0</t>
  </si>
  <si>
    <t>5939-37-7</t>
  </si>
  <si>
    <t>593-94-2</t>
  </si>
  <si>
    <t>593960-11-3</t>
  </si>
  <si>
    <t>593-96-4</t>
  </si>
  <si>
    <t>59396-50-8</t>
  </si>
  <si>
    <t>59396-51-9</t>
  </si>
  <si>
    <t>59398-98-0</t>
  </si>
  <si>
    <t>59400-09-8</t>
  </si>
  <si>
    <t>594-02-5</t>
  </si>
  <si>
    <t>594-04-7</t>
  </si>
  <si>
    <t>59404-74-9</t>
  </si>
  <si>
    <t>59404-75-0</t>
  </si>
  <si>
    <t>59404-77-2</t>
  </si>
  <si>
    <t>59-40-5</t>
  </si>
  <si>
    <t>59405-30-0</t>
  </si>
  <si>
    <t>594-08-1</t>
  </si>
  <si>
    <t>594-09-2</t>
  </si>
  <si>
    <t>59409-41-5</t>
  </si>
  <si>
    <t>59410-24-1</t>
  </si>
  <si>
    <t>59410-25-2</t>
  </si>
  <si>
    <t>59410-26-3</t>
  </si>
  <si>
    <t>59410-27-4</t>
  </si>
  <si>
    <t>59410-28-5</t>
  </si>
  <si>
    <t>59410-29-6</t>
  </si>
  <si>
    <t>5941-07-1</t>
  </si>
  <si>
    <t>594-11-6</t>
  </si>
  <si>
    <t>59411-71-1</t>
  </si>
  <si>
    <t>59413-34-2</t>
  </si>
  <si>
    <t>59413-58-0</t>
  </si>
  <si>
    <t>59414-23-2</t>
  </si>
  <si>
    <t>594-15-0</t>
  </si>
  <si>
    <t>59415-01-9</t>
  </si>
  <si>
    <t>59-41-6</t>
  </si>
  <si>
    <t>594-16-1</t>
  </si>
  <si>
    <t>594-18-3</t>
  </si>
  <si>
    <t>5941-92-4</t>
  </si>
  <si>
    <t>594-20-7</t>
  </si>
  <si>
    <t>594-27-4</t>
  </si>
  <si>
    <t>5942-95-0</t>
  </si>
  <si>
    <t>59429-75-3</t>
  </si>
  <si>
    <t>5943-04-4</t>
  </si>
  <si>
    <t>59430-61-4</t>
  </si>
  <si>
    <t>59430-62-5</t>
  </si>
  <si>
    <t>59431-98-0</t>
  </si>
  <si>
    <t>5943-30-6</t>
  </si>
  <si>
    <t>5943-34-0</t>
  </si>
  <si>
    <t>5943-35-1</t>
  </si>
  <si>
    <t>594-34-3</t>
  </si>
  <si>
    <t>594-36-5</t>
  </si>
  <si>
    <t>594-37-6</t>
  </si>
  <si>
    <t>59-43-8</t>
  </si>
  <si>
    <t>594-38-7</t>
  </si>
  <si>
    <t>594-39-8</t>
  </si>
  <si>
    <t>59440-89-0</t>
  </si>
  <si>
    <t>59440-90-3</t>
  </si>
  <si>
    <t>59441-32-6</t>
  </si>
  <si>
    <t>5944-20-7</t>
  </si>
  <si>
    <t>594-42-3</t>
  </si>
  <si>
    <t>5944-41-2</t>
  </si>
  <si>
    <t>594-44-5</t>
  </si>
  <si>
    <t>594-45-6</t>
  </si>
  <si>
    <t>59447-51-7</t>
  </si>
  <si>
    <t>59447-55-1</t>
  </si>
  <si>
    <t>594-47-8</t>
  </si>
  <si>
    <t>594-51-4</t>
  </si>
  <si>
    <t>59453-00-8</t>
  </si>
  <si>
    <t>5945-33-5</t>
  </si>
  <si>
    <t>59454-19-2</t>
  </si>
  <si>
    <t>59454-35-2</t>
  </si>
  <si>
    <t>59455-10-6</t>
  </si>
  <si>
    <t>59456-70-1</t>
  </si>
  <si>
    <t>594-56-9</t>
  </si>
  <si>
    <t>594-58-1</t>
  </si>
  <si>
    <t>5945-86-8</t>
  </si>
  <si>
    <t>594-60-5</t>
  </si>
  <si>
    <t>594-61-6</t>
  </si>
  <si>
    <t>594-65-0</t>
  </si>
  <si>
    <t>59467-94-6</t>
  </si>
  <si>
    <t>59467-96-8</t>
  </si>
  <si>
    <t>594-68-3</t>
  </si>
  <si>
    <t>59468-44-9</t>
  </si>
  <si>
    <t>59468-90-5</t>
  </si>
  <si>
    <t>594-70-7</t>
  </si>
  <si>
    <t>594-71-8</t>
  </si>
  <si>
    <t>59471-80-6</t>
  </si>
  <si>
    <t>59-47-2</t>
  </si>
  <si>
    <t>59472-06-9</t>
  </si>
  <si>
    <t>594-72-9</t>
  </si>
  <si>
    <t>59473-45-9</t>
  </si>
  <si>
    <t>5947-36-4</t>
  </si>
  <si>
    <t>5947-49-9</t>
  </si>
  <si>
    <t>59476-61-8</t>
  </si>
  <si>
    <t>59476-62-9</t>
  </si>
  <si>
    <t>59476-65-2</t>
  </si>
  <si>
    <t>59480-92-1</t>
  </si>
  <si>
    <t>594-82-1</t>
  </si>
  <si>
    <t>59-48-3</t>
  </si>
  <si>
    <t>59483-54-4</t>
  </si>
  <si>
    <t>59485-34-6</t>
  </si>
  <si>
    <t>59487-23-9</t>
  </si>
  <si>
    <t>594-89-8</t>
  </si>
  <si>
    <t>59491-11-1</t>
  </si>
  <si>
    <t>594-91-2</t>
  </si>
  <si>
    <t>5949-16-6</t>
  </si>
  <si>
    <t>5949-18-8</t>
  </si>
  <si>
    <t>5949-36-0</t>
  </si>
  <si>
    <t>59493-70-8</t>
  </si>
  <si>
    <t>59493-71-9</t>
  </si>
  <si>
    <t>59493-72-0</t>
  </si>
  <si>
    <t>59493-82-2</t>
  </si>
  <si>
    <t>59493-84-4</t>
  </si>
  <si>
    <t>59-49-4</t>
  </si>
  <si>
    <t>5949-44-0</t>
  </si>
  <si>
    <t>59496-23-0</t>
  </si>
  <si>
    <t>595-00-6</t>
  </si>
  <si>
    <t>59502-05-5</t>
  </si>
  <si>
    <t>5950-34-5</t>
  </si>
  <si>
    <t>59504-34-6</t>
  </si>
  <si>
    <t>595-05-1</t>
  </si>
  <si>
    <t>5950-69-6</t>
  </si>
  <si>
    <t>59-50-7</t>
  </si>
  <si>
    <t>595073</t>
  </si>
  <si>
    <t>5950-82-3</t>
  </si>
  <si>
    <t>5950-83-4</t>
  </si>
  <si>
    <t>59510-79-1</t>
  </si>
  <si>
    <t>59512-17-3</t>
  </si>
  <si>
    <t>59-51-8</t>
  </si>
  <si>
    <t>595-18-6</t>
  </si>
  <si>
    <t>595-21-1</t>
  </si>
  <si>
    <t>595-26-6</t>
  </si>
  <si>
    <t>59528-04-0</t>
  </si>
  <si>
    <t>59528-29-9</t>
  </si>
  <si>
    <t>59-52-9</t>
  </si>
  <si>
    <t>59529-21-4</t>
  </si>
  <si>
    <t>595-29-9</t>
  </si>
  <si>
    <t>59-53-0</t>
  </si>
  <si>
    <t>595-30-2</t>
  </si>
  <si>
    <t>595-31-3</t>
  </si>
  <si>
    <t>595-33-5</t>
  </si>
  <si>
    <t>5953-49-1</t>
  </si>
  <si>
    <t>5953-51-5</t>
  </si>
  <si>
    <t>59536-15-1</t>
  </si>
  <si>
    <t>59536-17-3</t>
  </si>
  <si>
    <t>5953-63-9</t>
  </si>
  <si>
    <t>5953-76-4</t>
  </si>
  <si>
    <t>595-37-9</t>
  </si>
  <si>
    <t>595-41-5</t>
  </si>
  <si>
    <t>595-46-0</t>
  </si>
  <si>
    <t>5954-71-2</t>
  </si>
  <si>
    <t>595-48-2</t>
  </si>
  <si>
    <t>59548-39-9</t>
  </si>
  <si>
    <t>59556-29-5</t>
  </si>
  <si>
    <t>59558-23-5</t>
  </si>
  <si>
    <t>5956-05-8</t>
  </si>
  <si>
    <t>59562-58-2</t>
  </si>
  <si>
    <t>59562-82-2</t>
  </si>
  <si>
    <t>59-56-3</t>
  </si>
  <si>
    <t>59564-78-2</t>
  </si>
  <si>
    <t>59566-50-6</t>
  </si>
  <si>
    <t>59568-87-5</t>
  </si>
  <si>
    <t>59569-67-4</t>
  </si>
  <si>
    <t>59571-05-0</t>
  </si>
  <si>
    <t>59571-08-3</t>
  </si>
  <si>
    <t>59572-08-6</t>
  </si>
  <si>
    <t>59576-26-0</t>
  </si>
  <si>
    <t>59576-30-6</t>
  </si>
  <si>
    <t>5957-75-5</t>
  </si>
  <si>
    <t>595-77-7</t>
  </si>
  <si>
    <t>5958-24-7</t>
  </si>
  <si>
    <t>59583-77-6</t>
  </si>
  <si>
    <t>59584-22-4</t>
  </si>
  <si>
    <t>595-84-6</t>
  </si>
  <si>
    <t>59-58-5</t>
  </si>
  <si>
    <t>59587-01-8</t>
  </si>
  <si>
    <t>59587-08-5</t>
  </si>
  <si>
    <t>59587-38-1</t>
  </si>
  <si>
    <t>59587-39-2</t>
  </si>
  <si>
    <t>59587-44-9</t>
  </si>
  <si>
    <t>5959-01-3</t>
  </si>
  <si>
    <t>595-90-4</t>
  </si>
  <si>
    <t>595-91-5</t>
  </si>
  <si>
    <t>5959-35-3</t>
  </si>
  <si>
    <t>5959-39-7</t>
  </si>
  <si>
    <t>5959-52-4</t>
  </si>
  <si>
    <t>5959-56-8</t>
  </si>
  <si>
    <t>5959-58-0</t>
  </si>
  <si>
    <t>59597-61-4</t>
  </si>
  <si>
    <t>5959-89-7</t>
  </si>
  <si>
    <t>5959-90-0</t>
  </si>
  <si>
    <t>5959-95-5</t>
  </si>
  <si>
    <t>59599-55-2</t>
  </si>
  <si>
    <t>596-01-0</t>
  </si>
  <si>
    <t>59601-91-1</t>
  </si>
  <si>
    <t>596-03-2/</t>
  </si>
  <si>
    <t>5960-69-0</t>
  </si>
  <si>
    <t>59609-05-1</t>
  </si>
  <si>
    <t>59609-46-0</t>
  </si>
  <si>
    <t>596-09-8</t>
  </si>
  <si>
    <t>5960-99-6</t>
  </si>
  <si>
    <t>59-61-0</t>
  </si>
  <si>
    <t>5961-00-2</t>
  </si>
  <si>
    <t>5961-55-7</t>
  </si>
  <si>
    <t>596-15-6</t>
  </si>
  <si>
    <t>5961-59-1</t>
  </si>
  <si>
    <t>596-16-7</t>
  </si>
  <si>
    <t>5961-85-3</t>
  </si>
  <si>
    <t>59620-58-5</t>
  </si>
  <si>
    <t>5962-07-2</t>
  </si>
  <si>
    <t>5962-23-2</t>
  </si>
  <si>
    <t>5962-42-5</t>
  </si>
  <si>
    <t>596-24-7</t>
  </si>
  <si>
    <t>5962-55-0</t>
  </si>
  <si>
    <t>596-27-0</t>
  </si>
  <si>
    <t>596-29-2</t>
  </si>
  <si>
    <t>59-63-2</t>
  </si>
  <si>
    <t>59632-85-8</t>
  </si>
  <si>
    <t>59637-41-1</t>
  </si>
  <si>
    <t>596-38-3</t>
  </si>
  <si>
    <t>59639-91-7</t>
  </si>
  <si>
    <t>59640-46-9</t>
  </si>
  <si>
    <t>5964-09-0</t>
  </si>
  <si>
    <t>59641-46-2</t>
  </si>
  <si>
    <t>59642-07-8</t>
  </si>
  <si>
    <t>59642-64-7</t>
  </si>
  <si>
    <t>596-42-9</t>
  </si>
  <si>
    <t>596-43-0</t>
  </si>
  <si>
    <t>5964-35-2</t>
  </si>
  <si>
    <t>59643-72-0</t>
  </si>
  <si>
    <t>5964-37-4</t>
  </si>
  <si>
    <t>59643-77-5</t>
  </si>
  <si>
    <t>59643-84-4</t>
  </si>
  <si>
    <t>59643-85-5</t>
  </si>
  <si>
    <t>59643-91-3</t>
  </si>
  <si>
    <t>5964-56-7</t>
  </si>
  <si>
    <t>59647-78-8</t>
  </si>
  <si>
    <t>596-49-6</t>
  </si>
  <si>
    <t>59651-54-6</t>
  </si>
  <si>
    <t>59652-06-1</t>
  </si>
  <si>
    <t>5965-49-1</t>
  </si>
  <si>
    <t>5965-53-7</t>
  </si>
  <si>
    <t>596-55-4</t>
  </si>
  <si>
    <t>59656-20-1</t>
  </si>
  <si>
    <t>5965-66-2</t>
  </si>
  <si>
    <t>596-59-8</t>
  </si>
  <si>
    <t>59662-31-6</t>
  </si>
  <si>
    <t>5966-41-6</t>
  </si>
  <si>
    <t>59665-02-0</t>
  </si>
  <si>
    <t>5966-51-8</t>
  </si>
  <si>
    <t>59665-23-5</t>
  </si>
  <si>
    <t>59665-24-6</t>
  </si>
  <si>
    <t>59665-25-7</t>
  </si>
  <si>
    <t>59665-26-8</t>
  </si>
  <si>
    <t>59665-28-0</t>
  </si>
  <si>
    <t>59666-16-9</t>
  </si>
  <si>
    <t>596-69-0</t>
  </si>
  <si>
    <t>59669-26-0</t>
  </si>
  <si>
    <t>5967-09-9</t>
  </si>
  <si>
    <t>59672-05-8</t>
  </si>
  <si>
    <t>59672-20-7</t>
  </si>
  <si>
    <t>59673-74-4</t>
  </si>
  <si>
    <t>59673-82-4</t>
  </si>
  <si>
    <t>596-75-8</t>
  </si>
  <si>
    <t>59-67-6</t>
  </si>
  <si>
    <t>596-76-9</t>
  </si>
  <si>
    <t>5967-73-7</t>
  </si>
  <si>
    <t>5967-90-8</t>
  </si>
  <si>
    <t>59682-78-9</t>
  </si>
  <si>
    <t>59686-68-9</t>
  </si>
  <si>
    <t>59686-69-0</t>
  </si>
  <si>
    <t>5968-71-8</t>
  </si>
  <si>
    <t>596-88-3</t>
  </si>
  <si>
    <t>59690-88-9</t>
  </si>
  <si>
    <t>59691-15-5</t>
  </si>
  <si>
    <t>59691-22-4</t>
  </si>
  <si>
    <t>59691-23-5</t>
  </si>
  <si>
    <t>59692-88-5</t>
  </si>
  <si>
    <t>59695-59-9</t>
  </si>
  <si>
    <t>59697-07-3</t>
  </si>
  <si>
    <t>59697-14-2</t>
  </si>
  <si>
    <t>59698-26-9</t>
  </si>
  <si>
    <t>59702-31-7</t>
  </si>
  <si>
    <t>59703-00-3</t>
  </si>
  <si>
    <t>59703-84-3</t>
  </si>
  <si>
    <t>597-04-6</t>
  </si>
  <si>
    <t>59707-20-9</t>
  </si>
  <si>
    <t>59707-21-0</t>
  </si>
  <si>
    <t>59708-52-0</t>
  </si>
  <si>
    <t>59709-07-8</t>
  </si>
  <si>
    <t>59709-09-0</t>
  </si>
  <si>
    <t>597-09-1</t>
  </si>
  <si>
    <t>59709-10-3</t>
  </si>
  <si>
    <t>59709-38-5</t>
  </si>
  <si>
    <t>59709-42-1</t>
  </si>
  <si>
    <t>597-12-6</t>
  </si>
  <si>
    <t>59712-84-4</t>
  </si>
  <si>
    <t>59716-06-2</t>
  </si>
  <si>
    <t>59719-67-4</t>
  </si>
  <si>
    <t>59719-74-3</t>
  </si>
  <si>
    <t>59719-97-0</t>
  </si>
  <si>
    <t>59720-00-2</t>
  </si>
  <si>
    <t>59720-42-2</t>
  </si>
  <si>
    <t>59721-67-4</t>
  </si>
  <si>
    <t>59722-76-8</t>
  </si>
  <si>
    <t>59725-01-8</t>
  </si>
  <si>
    <t>59726-40-8</t>
  </si>
  <si>
    <t>59726-44-2</t>
  </si>
  <si>
    <t>59726-51-1</t>
  </si>
  <si>
    <t>59726-58-8</t>
  </si>
  <si>
    <t>59727-25-2</t>
  </si>
  <si>
    <t>5972-76-9</t>
  </si>
  <si>
    <t>59729-31-6</t>
  </si>
  <si>
    <t>59729-32-7</t>
  </si>
  <si>
    <t>59729-37-2</t>
  </si>
  <si>
    <t>5973-17-1</t>
  </si>
  <si>
    <t>597-31-9</t>
  </si>
  <si>
    <t>597-33-1</t>
  </si>
  <si>
    <t>59734-16-6</t>
  </si>
  <si>
    <t>597-35-3</t>
  </si>
  <si>
    <t>59736-00-4</t>
  </si>
  <si>
    <t>59737-00-7</t>
  </si>
  <si>
    <t>59737-01-8</t>
  </si>
  <si>
    <t>59737-02-9</t>
  </si>
  <si>
    <t>5973-71-7</t>
  </si>
  <si>
    <t>59737-18-7</t>
  </si>
  <si>
    <t>59737-31-4</t>
  </si>
  <si>
    <t>5974-19-6</t>
  </si>
  <si>
    <t>59742-20-0</t>
  </si>
  <si>
    <t>59742-21-1</t>
  </si>
  <si>
    <t>59742-22-2</t>
  </si>
  <si>
    <t>59742-28-8</t>
  </si>
  <si>
    <t>59742-29-9</t>
  </si>
  <si>
    <t>59742-87-9</t>
  </si>
  <si>
    <t>597-43-3</t>
  </si>
  <si>
    <t>59743-88-3</t>
  </si>
  <si>
    <t>597-44-4</t>
  </si>
  <si>
    <t>59748-19-5</t>
  </si>
  <si>
    <t>59748-32-2</t>
  </si>
  <si>
    <t>59748-34-4</t>
  </si>
  <si>
    <t>59748-90-2</t>
  </si>
  <si>
    <t>597-49-9</t>
  </si>
  <si>
    <t>5975-12-2</t>
  </si>
  <si>
    <t>597-52-4</t>
  </si>
  <si>
    <t>59752-57-7</t>
  </si>
  <si>
    <t>59753-16-1</t>
  </si>
  <si>
    <t>59756-57-9</t>
  </si>
  <si>
    <t>59756-60-4</t>
  </si>
  <si>
    <t>5975-78-0</t>
  </si>
  <si>
    <t>597-59-1</t>
  </si>
  <si>
    <t>59760-32-6</t>
  </si>
  <si>
    <t>5976-47-6</t>
  </si>
  <si>
    <t>597-64-8</t>
  </si>
  <si>
    <t>59765-55-8</t>
  </si>
  <si>
    <t>59766-07-3</t>
  </si>
  <si>
    <t>5976-61-4</t>
  </si>
  <si>
    <t>59766-99-3</t>
  </si>
  <si>
    <t>59767-24-7</t>
  </si>
  <si>
    <t>5977-10-6</t>
  </si>
  <si>
    <t>59771-24-3</t>
  </si>
  <si>
    <t>5977-14-0</t>
  </si>
  <si>
    <t>597-71-7</t>
  </si>
  <si>
    <t>59772-70-2</t>
  </si>
  <si>
    <t>597-76-2</t>
  </si>
  <si>
    <t>59776-88-4</t>
  </si>
  <si>
    <t>59776-90-8</t>
  </si>
  <si>
    <t>59778-15-3</t>
  </si>
  <si>
    <t>59778-97-1</t>
  </si>
  <si>
    <t>5978-08-5</t>
  </si>
  <si>
    <t>597-82-0</t>
  </si>
  <si>
    <t>59785-99-8</t>
  </si>
  <si>
    <t>5978-75-6</t>
  </si>
  <si>
    <t>59787-78-9</t>
  </si>
  <si>
    <t>5978-81-4</t>
  </si>
  <si>
    <t>5978-95-0</t>
  </si>
  <si>
    <t>59789-51-4</t>
  </si>
  <si>
    <t>5979-27-1</t>
  </si>
  <si>
    <t>5979-28-2</t>
  </si>
  <si>
    <t>5979-31-7</t>
  </si>
  <si>
    <t>5979-32-8</t>
  </si>
  <si>
    <t>597-96-6</t>
  </si>
  <si>
    <t>59798-73-1</t>
  </si>
  <si>
    <t>5979-98-6</t>
  </si>
  <si>
    <t>5980-02-9</t>
  </si>
  <si>
    <t>5980-15-4</t>
  </si>
  <si>
    <t>59802-06-1</t>
  </si>
  <si>
    <t>5980-24-5</t>
  </si>
  <si>
    <t>5980-26-7</t>
  </si>
  <si>
    <t>598-02-7</t>
  </si>
  <si>
    <t>598-03-8</t>
  </si>
  <si>
    <t>598-04-9</t>
  </si>
  <si>
    <t>598-07-2</t>
  </si>
  <si>
    <t>59808-78-5</t>
  </si>
  <si>
    <t>598-09-4</t>
  </si>
  <si>
    <t>598-10-7</t>
  </si>
  <si>
    <t>5981-09-9</t>
  </si>
  <si>
    <t>59813-05-7</t>
  </si>
  <si>
    <t>598-16-3</t>
  </si>
  <si>
    <t>59817-49-1</t>
  </si>
  <si>
    <t>598-18-5</t>
  </si>
  <si>
    <t>59819-52-2</t>
  </si>
  <si>
    <t>598-19-6</t>
  </si>
  <si>
    <t>59820-43-8</t>
  </si>
  <si>
    <t>59820-63-2</t>
  </si>
  <si>
    <t>598-21-0</t>
  </si>
  <si>
    <t>598-22-1</t>
  </si>
  <si>
    <t>598-23-2</t>
  </si>
  <si>
    <t>5982-52-5</t>
  </si>
  <si>
    <t>598-25-4</t>
  </si>
  <si>
    <t>59827-64-4</t>
  </si>
  <si>
    <t>5982-87-6</t>
  </si>
  <si>
    <t>59829-77-5</t>
  </si>
  <si>
    <t>5982-97-8</t>
  </si>
  <si>
    <t>59829-80-0</t>
  </si>
  <si>
    <t>598-31-2</t>
  </si>
  <si>
    <t>59831-61-7</t>
  </si>
  <si>
    <t>59831-64-0</t>
  </si>
  <si>
    <t>598-32-3</t>
  </si>
  <si>
    <t>598-35-6</t>
  </si>
  <si>
    <t>598-36-7</t>
  </si>
  <si>
    <t>59836-87-2</t>
  </si>
  <si>
    <t>59836-94-1</t>
  </si>
  <si>
    <t>598-38-9</t>
  </si>
  <si>
    <t>59839-39-3</t>
  </si>
  <si>
    <t>598-41-4</t>
  </si>
  <si>
    <t>5984-56-5</t>
  </si>
  <si>
    <t>5984-59-8</t>
  </si>
  <si>
    <t>59846-11-6</t>
  </si>
  <si>
    <t>5984-83-8</t>
  </si>
  <si>
    <t>59848-65-6</t>
  </si>
  <si>
    <t>59848-66-7</t>
  </si>
  <si>
    <t>59848-69-0</t>
  </si>
  <si>
    <t>598-49-2</t>
  </si>
  <si>
    <t>5984-94-1</t>
  </si>
  <si>
    <t>59850-14-5</t>
  </si>
  <si>
    <t>598-50-5</t>
  </si>
  <si>
    <t>59850-84-9</t>
  </si>
  <si>
    <t>5985-24-0</t>
  </si>
  <si>
    <t>59852-65-2</t>
  </si>
  <si>
    <t>598-52-7</t>
  </si>
  <si>
    <t>5985-28-4</t>
  </si>
  <si>
    <t>598-53-8</t>
  </si>
  <si>
    <t>598-54-9</t>
  </si>
  <si>
    <t>59854-97-6</t>
  </si>
  <si>
    <t>598-55-0</t>
  </si>
  <si>
    <t>59855-05-9</t>
  </si>
  <si>
    <t>59856-06-3</t>
  </si>
  <si>
    <t>598-56-1</t>
  </si>
  <si>
    <t>598-58-3</t>
  </si>
  <si>
    <t>5985-93-3</t>
  </si>
  <si>
    <t>59862-14-5</t>
  </si>
  <si>
    <t>598-62-9</t>
  </si>
  <si>
    <t>59863-33-1</t>
  </si>
  <si>
    <t>59863-75-1</t>
  </si>
  <si>
    <t>5986-38-9</t>
  </si>
  <si>
    <t>598-64-1</t>
  </si>
  <si>
    <t>5986-49-2</t>
  </si>
  <si>
    <t>598-65-2</t>
  </si>
  <si>
    <t>5986-55-0</t>
  </si>
  <si>
    <t>59866-70-5</t>
  </si>
  <si>
    <t>59866-71-6</t>
  </si>
  <si>
    <t>59866-72-7</t>
  </si>
  <si>
    <t>59867-68-4</t>
  </si>
  <si>
    <t>59870-68-7</t>
  </si>
  <si>
    <t>598-70-9</t>
  </si>
  <si>
    <t>598-72-1</t>
  </si>
  <si>
    <t>59872-84-3</t>
  </si>
  <si>
    <t>598-73-2</t>
  </si>
  <si>
    <t>598-74-3</t>
  </si>
  <si>
    <t>59875-04-6</t>
  </si>
  <si>
    <t>598-75-4</t>
  </si>
  <si>
    <t>598-77-6</t>
  </si>
  <si>
    <t>5987-82-6</t>
  </si>
  <si>
    <t>59878-63-6</t>
  </si>
  <si>
    <t>598-78-7</t>
  </si>
  <si>
    <t>598-79-8</t>
  </si>
  <si>
    <t>59-88-1</t>
  </si>
  <si>
    <t>5988-19-2</t>
  </si>
  <si>
    <t>59884-42-3</t>
  </si>
  <si>
    <t>5988-51-2</t>
  </si>
  <si>
    <t>59886-90-7</t>
  </si>
  <si>
    <t>5988-76-1</t>
  </si>
  <si>
    <t>59887-89-7</t>
  </si>
  <si>
    <t>598-88-9</t>
  </si>
  <si>
    <t>5988-91-0</t>
  </si>
  <si>
    <t>5989-05-9</t>
  </si>
  <si>
    <t>5989-08-2</t>
  </si>
  <si>
    <t>598-91-4</t>
  </si>
  <si>
    <t>59891-41-7</t>
  </si>
  <si>
    <t>59-89-2</t>
  </si>
  <si>
    <t>5989-27-5</t>
  </si>
  <si>
    <t>5989-33-3</t>
  </si>
  <si>
    <t>598-94-7</t>
  </si>
  <si>
    <t>5989-54-8</t>
  </si>
  <si>
    <t>598-96-9</t>
  </si>
  <si>
    <t>59897-93-7</t>
  </si>
  <si>
    <t>59897-94-8</t>
  </si>
  <si>
    <t>598-98-1</t>
  </si>
  <si>
    <t>598-99-2</t>
  </si>
  <si>
    <t>599-01-9</t>
  </si>
  <si>
    <t>59902-01-1</t>
  </si>
  <si>
    <t>599-04-2</t>
  </si>
  <si>
    <t>59906-91-1</t>
  </si>
  <si>
    <t>59907-12-9</t>
  </si>
  <si>
    <t>59907-13-0</t>
  </si>
  <si>
    <t>59907-65-2</t>
  </si>
  <si>
    <t>59908-45-1</t>
  </si>
  <si>
    <t>5991-71-9</t>
  </si>
  <si>
    <t>59917-57-6</t>
  </si>
  <si>
    <t>599198-16-0</t>
  </si>
  <si>
    <t>5992-13-2</t>
  </si>
  <si>
    <t>5992-90-5</t>
  </si>
  <si>
    <t>599-33-7</t>
  </si>
  <si>
    <t>59936-53-7</t>
  </si>
  <si>
    <t>59937-28-9</t>
  </si>
  <si>
    <t>59939-16-1</t>
  </si>
  <si>
    <t>5993-91-9</t>
  </si>
  <si>
    <t>5994-41-2</t>
  </si>
  <si>
    <t>5994-45-6</t>
  </si>
  <si>
    <t>5994-61-6</t>
  </si>
  <si>
    <t>5995-25-5</t>
  </si>
  <si>
    <t>5995-27-7</t>
  </si>
  <si>
    <t>5995-28-8</t>
  </si>
  <si>
    <t>5995-29-9</t>
  </si>
  <si>
    <t>5995-30-2</t>
  </si>
  <si>
    <t>5995-31-3</t>
  </si>
  <si>
    <t>5995-33-5</t>
  </si>
  <si>
    <t>5995-34-6</t>
  </si>
  <si>
    <t>599-54-2</t>
  </si>
  <si>
    <t>5995-42-6</t>
  </si>
  <si>
    <t>59956-56-8</t>
  </si>
  <si>
    <t>59956-61-5</t>
  </si>
  <si>
    <t>59957-94-7</t>
  </si>
  <si>
    <t>5995-96-0</t>
  </si>
  <si>
    <t>59960-26-8</t>
  </si>
  <si>
    <t>59960-28-0</t>
  </si>
  <si>
    <t>59960-29-1</t>
  </si>
  <si>
    <t>59-96-1</t>
  </si>
  <si>
    <t>599-61-1</t>
  </si>
  <si>
    <t>5996-22-5</t>
  </si>
  <si>
    <t>59962-29-7</t>
  </si>
  <si>
    <t>599-64-4</t>
  </si>
  <si>
    <t>59965-28-5</t>
  </si>
  <si>
    <t>599-66-6</t>
  </si>
  <si>
    <t>599-67-7</t>
  </si>
  <si>
    <t>59969-87-8</t>
  </si>
  <si>
    <t>599-69-9</t>
  </si>
  <si>
    <t>59970-10-4</t>
  </si>
  <si>
    <t>599-70-2</t>
  </si>
  <si>
    <t>59970-59-1</t>
  </si>
  <si>
    <t>59970-88-6</t>
  </si>
  <si>
    <t>59970-93-3</t>
  </si>
  <si>
    <t>599-71-3</t>
  </si>
  <si>
    <t>59-97-2</t>
  </si>
  <si>
    <t>59972-95-1</t>
  </si>
  <si>
    <t>59973-80-7</t>
  </si>
  <si>
    <t>5997-53-5</t>
  </si>
  <si>
    <t>59979-61-2</t>
  </si>
  <si>
    <t>59-98-3</t>
  </si>
  <si>
    <t>599-86-0</t>
  </si>
  <si>
    <t>59986-59-3</t>
  </si>
  <si>
    <t>599-88-2</t>
  </si>
  <si>
    <t>59989-18-3</t>
  </si>
  <si>
    <t>59989-20-7</t>
  </si>
  <si>
    <t>599-91-7</t>
  </si>
  <si>
    <t>599-94-0</t>
  </si>
  <si>
    <t>59994-21-7</t>
  </si>
  <si>
    <t>59994-27-3</t>
  </si>
  <si>
    <t>59997-51-2</t>
  </si>
  <si>
    <t>600-00-0</t>
  </si>
  <si>
    <t>6000-06-2</t>
  </si>
  <si>
    <t>6000-08-4</t>
  </si>
  <si>
    <t>60-00-4</t>
  </si>
  <si>
    <t>6000-40-4</t>
  </si>
  <si>
    <t>6000-43-7</t>
  </si>
  <si>
    <t>6000-44-8</t>
  </si>
  <si>
    <t>600-05-5</t>
  </si>
  <si>
    <t>60006-10-2</t>
  </si>
  <si>
    <t>60007-37-6</t>
  </si>
  <si>
    <t>6000-74-4</t>
  </si>
  <si>
    <t>60007-93-4</t>
  </si>
  <si>
    <t>60007-96-7</t>
  </si>
  <si>
    <t>60009-98-5</t>
  </si>
  <si>
    <t>60010-51-7</t>
  </si>
  <si>
    <t>600-11-3</t>
  </si>
  <si>
    <t>60012-49-9</t>
  </si>
  <si>
    <t>600-14-6</t>
  </si>
  <si>
    <t>60-01-5</t>
  </si>
  <si>
    <t>60015-25-0</t>
  </si>
  <si>
    <t>600-15-7</t>
  </si>
  <si>
    <t>6001-74-7</t>
  </si>
  <si>
    <t>600-18-0</t>
  </si>
  <si>
    <t>6001-87-2</t>
  </si>
  <si>
    <t>6001-93-0</t>
  </si>
  <si>
    <t>600-22-6</t>
  </si>
  <si>
    <t>60023-26-9</t>
  </si>
  <si>
    <t>6002-34-2</t>
  </si>
  <si>
    <t>60024-34-2</t>
  </si>
  <si>
    <t>600-24-8</t>
  </si>
  <si>
    <t>600-25-9</t>
  </si>
  <si>
    <t>60-02-6</t>
  </si>
  <si>
    <t>60026-17-7</t>
  </si>
  <si>
    <t>600-28-2</t>
  </si>
  <si>
    <t>60029-23-4</t>
  </si>
  <si>
    <t>6003-05-0</t>
  </si>
  <si>
    <t>600-30-6</t>
  </si>
  <si>
    <t>60030-72-0</t>
  </si>
  <si>
    <t>6003-11-8</t>
  </si>
  <si>
    <t>60033-00-3</t>
  </si>
  <si>
    <t>60033-54-7</t>
  </si>
  <si>
    <t>600-36-2</t>
  </si>
  <si>
    <t>60037-69-6</t>
  </si>
  <si>
    <t>60043-08-5</t>
  </si>
  <si>
    <t>6004-36-0</t>
  </si>
  <si>
    <t>6004-38-2</t>
  </si>
  <si>
    <t>60044-33-9</t>
  </si>
  <si>
    <t>60045-26-3</t>
  </si>
  <si>
    <t>60045-27-4</t>
  </si>
  <si>
    <t>60046-50-6</t>
  </si>
  <si>
    <t>60047-17-8</t>
  </si>
  <si>
    <t>6004-79-1</t>
  </si>
  <si>
    <t>6004-98-4</t>
  </si>
  <si>
    <t>60049-89-0</t>
  </si>
  <si>
    <t>60057-00-3</t>
  </si>
  <si>
    <t>600-57-7</t>
  </si>
  <si>
    <t>60058-39-1</t>
  </si>
  <si>
    <t>600-59-9</t>
  </si>
  <si>
    <t>6006-09-3</t>
  </si>
  <si>
    <t>6006-15-1</t>
  </si>
  <si>
    <t>6006-33-3</t>
  </si>
  <si>
    <t>600-63-5</t>
  </si>
  <si>
    <t>60064-29-1</t>
  </si>
  <si>
    <t>6006-65-1</t>
  </si>
  <si>
    <t>60066-53-7</t>
  </si>
  <si>
    <t>60066-88-8</t>
  </si>
  <si>
    <t>60067-58-5</t>
  </si>
  <si>
    <t>6006-81-1</t>
  </si>
  <si>
    <t>6006-95-7</t>
  </si>
  <si>
    <t>6007-26-7</t>
  </si>
  <si>
    <t>60077-42-1</t>
  </si>
  <si>
    <t>6007-78-9</t>
  </si>
  <si>
    <t>60078-97-9</t>
  </si>
  <si>
    <t>60080-38-8</t>
  </si>
  <si>
    <t>6008-36-2</t>
  </si>
  <si>
    <t>6008-91-9</t>
  </si>
  <si>
    <t>60089-53-4</t>
  </si>
  <si>
    <t>60-09-3</t>
  </si>
  <si>
    <t>60100-39-2</t>
  </si>
  <si>
    <t>601-01-4</t>
  </si>
  <si>
    <t>60102-37-6</t>
  </si>
  <si>
    <t>60103-17-5</t>
  </si>
  <si>
    <t>601-03-6</t>
  </si>
  <si>
    <t>60-10-6</t>
  </si>
  <si>
    <t>6011-10-5</t>
  </si>
  <si>
    <t>60111-47-9</t>
  </si>
  <si>
    <t>60111-48-0</t>
  </si>
  <si>
    <t>6011-14-9</t>
  </si>
  <si>
    <t>60111-51-5</t>
  </si>
  <si>
    <t>60111-52-6</t>
  </si>
  <si>
    <t>60111-54-8</t>
  </si>
  <si>
    <t>60113-43-1</t>
  </si>
  <si>
    <t>60113-74-8</t>
  </si>
  <si>
    <t>60113-81-7</t>
  </si>
  <si>
    <t>60113-83-9</t>
  </si>
  <si>
    <t>60114-74-1</t>
  </si>
  <si>
    <t>60116-77-0</t>
  </si>
  <si>
    <t>60-11-7</t>
  </si>
  <si>
    <t>60120-71-0</t>
  </si>
  <si>
    <t>60125-24-8</t>
  </si>
  <si>
    <t>60126-36-5</t>
  </si>
  <si>
    <t>60-12-8</t>
  </si>
  <si>
    <t>60129-39-7</t>
  </si>
  <si>
    <t>60129-67-1</t>
  </si>
  <si>
    <t>6012-97-1</t>
  </si>
  <si>
    <t>60130-68-9</t>
  </si>
  <si>
    <t>60131-27-3</t>
  </si>
  <si>
    <t>601-34-3</t>
  </si>
  <si>
    <t>60135-22-0</t>
  </si>
  <si>
    <t>60137-06-6</t>
  </si>
  <si>
    <t>60137-92-0</t>
  </si>
  <si>
    <t>60-13-9</t>
  </si>
  <si>
    <t>60142-95-2</t>
  </si>
  <si>
    <t>60143-55-7</t>
  </si>
  <si>
    <t>60143-59-1</t>
  </si>
  <si>
    <t>60145-20-2</t>
  </si>
  <si>
    <t>60145-22-4</t>
  </si>
  <si>
    <t>60145-67-7</t>
  </si>
  <si>
    <t>6014-68-2</t>
  </si>
  <si>
    <t>6014-75-1</t>
  </si>
  <si>
    <t>60148-52-9</t>
  </si>
  <si>
    <t>60-15-1</t>
  </si>
  <si>
    <t>60154-03-2</t>
  </si>
  <si>
    <t>60154-16-7</t>
  </si>
  <si>
    <t>60154-17-8</t>
  </si>
  <si>
    <t>601-54-7</t>
  </si>
  <si>
    <t>60154-91-8</t>
  </si>
  <si>
    <t>601-57-0</t>
  </si>
  <si>
    <t>60159-97-9</t>
  </si>
  <si>
    <t>60160-17-0</t>
  </si>
  <si>
    <t>60160-25-0</t>
  </si>
  <si>
    <t>601-63-8</t>
  </si>
  <si>
    <t>60168-84-5</t>
  </si>
  <si>
    <t>60168-88-9</t>
  </si>
  <si>
    <t>60175-02-2</t>
  </si>
  <si>
    <t>601-75-2</t>
  </si>
  <si>
    <t>60175-95-3</t>
  </si>
  <si>
    <t>60177-36-8</t>
  </si>
  <si>
    <t>601-77-4</t>
  </si>
  <si>
    <t>601-79-6</t>
  </si>
  <si>
    <t>60-18-4</t>
  </si>
  <si>
    <t>6018-41-3</t>
  </si>
  <si>
    <t>601-88-7</t>
  </si>
  <si>
    <t>601-89-8</t>
  </si>
  <si>
    <t>60194-47-0</t>
  </si>
  <si>
    <t>60-19-5</t>
  </si>
  <si>
    <t>601-97-8</t>
  </si>
  <si>
    <t>60200-06-8</t>
  </si>
  <si>
    <t>602-01-7</t>
  </si>
  <si>
    <t>6020-54-8</t>
  </si>
  <si>
    <t>60205-81-4</t>
  </si>
  <si>
    <t>60207-30-9</t>
  </si>
  <si>
    <t>60207-31-0</t>
  </si>
  <si>
    <t>60207-89-8</t>
  </si>
  <si>
    <t>60207-90-1</t>
  </si>
  <si>
    <t>60207-92-3</t>
  </si>
  <si>
    <t>60207-93-4</t>
  </si>
  <si>
    <t>60211-57-6</t>
  </si>
  <si>
    <t>6021-21-2</t>
  </si>
  <si>
    <t>60212-31-9</t>
  </si>
  <si>
    <t>60212-32-0</t>
  </si>
  <si>
    <t>60212-33-1</t>
  </si>
  <si>
    <t>6021-61-0</t>
  </si>
  <si>
    <t>60218-41-9</t>
  </si>
  <si>
    <t>60223-95-2</t>
  </si>
  <si>
    <t>60228-81-1</t>
  </si>
  <si>
    <t>6022-97-5</t>
  </si>
  <si>
    <t>6022-99-7</t>
  </si>
  <si>
    <t>60230-37-7</t>
  </si>
  <si>
    <t>602326-23-8</t>
  </si>
  <si>
    <t>602326-28-3</t>
  </si>
  <si>
    <t>602326-30-7</t>
  </si>
  <si>
    <t>60232-85-1</t>
  </si>
  <si>
    <t>6023-29-6</t>
  </si>
  <si>
    <t>60233-31-0</t>
  </si>
  <si>
    <t>60234-72-2</t>
  </si>
  <si>
    <t>60237-69-6</t>
  </si>
  <si>
    <t>602-37-9</t>
  </si>
  <si>
    <t>602-38-0</t>
  </si>
  <si>
    <t>60238-56-4</t>
  </si>
  <si>
    <t>60239-18-1</t>
  </si>
  <si>
    <t>60239-68-1</t>
  </si>
  <si>
    <t>602-41-5</t>
  </si>
  <si>
    <t>60241-52-3</t>
  </si>
  <si>
    <t>60241-53-4</t>
  </si>
  <si>
    <t>60241-55-6</t>
  </si>
  <si>
    <t>60241-68-1</t>
  </si>
  <si>
    <t>60241-69-2</t>
  </si>
  <si>
    <t>60-24-2</t>
  </si>
  <si>
    <t>60246-14-2</t>
  </si>
  <si>
    <t>60247-61-2</t>
  </si>
  <si>
    <t>60248-23-9</t>
  </si>
  <si>
    <t>60248-24-0</t>
  </si>
  <si>
    <t>60250-80-8</t>
  </si>
  <si>
    <t>6025-08-7</t>
  </si>
  <si>
    <t>60251-13-0</t>
  </si>
  <si>
    <t>6025-18-9</t>
  </si>
  <si>
    <t>602-52-8</t>
  </si>
  <si>
    <t>60-25-3</t>
  </si>
  <si>
    <t>60254-95-7</t>
  </si>
  <si>
    <t>602-55-1</t>
  </si>
  <si>
    <t>6025-60-1</t>
  </si>
  <si>
    <t>602-56-2</t>
  </si>
  <si>
    <t>60259-81-6</t>
  </si>
  <si>
    <t>602-60-8</t>
  </si>
  <si>
    <t>60263-54-9</t>
  </si>
  <si>
    <t>60-26-4</t>
  </si>
  <si>
    <t>602-64-2</t>
  </si>
  <si>
    <t>6026-42-2</t>
  </si>
  <si>
    <t>6026-43-3</t>
  </si>
  <si>
    <t>60267-23-4</t>
  </si>
  <si>
    <t>60267-24-5</t>
  </si>
  <si>
    <t>60268-12-4</t>
  </si>
  <si>
    <t>6027-00-5</t>
  </si>
  <si>
    <t>60270-33-9</t>
  </si>
  <si>
    <t>60270-55-5</t>
  </si>
  <si>
    <t>6027-13-0</t>
  </si>
  <si>
    <t>6027-23-2</t>
  </si>
  <si>
    <t>6027-28-7</t>
  </si>
  <si>
    <t>6027-42-5</t>
  </si>
  <si>
    <t>60274-60-4</t>
  </si>
  <si>
    <t>60274-89-7</t>
  </si>
  <si>
    <t>60274-90-0</t>
  </si>
  <si>
    <t>60-27-5</t>
  </si>
  <si>
    <t>6027-71-0</t>
  </si>
  <si>
    <t>60277-69-2</t>
  </si>
  <si>
    <t>6027-89-0</t>
  </si>
  <si>
    <t>60278-95-7</t>
  </si>
  <si>
    <t>60278-96-8</t>
  </si>
  <si>
    <t>60278-98-0</t>
  </si>
  <si>
    <t>60282-87-3</t>
  </si>
  <si>
    <t>6028-35-9</t>
  </si>
  <si>
    <t>6028-46-2</t>
  </si>
  <si>
    <t>6028-47-3</t>
  </si>
  <si>
    <t>6028-51-9</t>
  </si>
  <si>
    <t>602-85-7</t>
  </si>
  <si>
    <t>60285-85-0</t>
  </si>
  <si>
    <t>6028-61-1</t>
  </si>
  <si>
    <t>602-87-9</t>
  </si>
  <si>
    <t>602-94-8</t>
  </si>
  <si>
    <t>60296-02-8</t>
  </si>
  <si>
    <t>60-29-7</t>
  </si>
  <si>
    <t>6029-84-1</t>
  </si>
  <si>
    <t>60299-11-8</t>
  </si>
  <si>
    <t>602-99-3</t>
  </si>
  <si>
    <t>603-00-9</t>
  </si>
  <si>
    <t>6030-14-4</t>
  </si>
  <si>
    <t>603-02-1</t>
  </si>
  <si>
    <t>60302-96-7</t>
  </si>
  <si>
    <t>60304-36-1</t>
  </si>
  <si>
    <t>60305-56-8</t>
  </si>
  <si>
    <t>60307-25-7</t>
  </si>
  <si>
    <t>60308-66-9</t>
  </si>
  <si>
    <t>60308-67-0</t>
  </si>
  <si>
    <t>60308-75-0</t>
  </si>
  <si>
    <t>60308-76-1</t>
  </si>
  <si>
    <t>60308-77-2</t>
  </si>
  <si>
    <t>60308-78-3</t>
  </si>
  <si>
    <t>6031-02-3</t>
  </si>
  <si>
    <t>603107-76-2</t>
  </si>
  <si>
    <t>60-31-1</t>
  </si>
  <si>
    <t>60311-02-6</t>
  </si>
  <si>
    <t>603-11-2</t>
  </si>
  <si>
    <t>60312-95-0</t>
  </si>
  <si>
    <t>60313-01-1</t>
  </si>
  <si>
    <t>60313-17-9</t>
  </si>
  <si>
    <t>60313-31-7</t>
  </si>
  <si>
    <t>60313-47-5</t>
  </si>
  <si>
    <t>603139-19-1</t>
  </si>
  <si>
    <t>603148-36-3</t>
  </si>
  <si>
    <t>60316-43-0</t>
  </si>
  <si>
    <t>60317-14-8</t>
  </si>
  <si>
    <t>60317-40-0</t>
  </si>
  <si>
    <t>60-32-2</t>
  </si>
  <si>
    <t>6032-29-7</t>
  </si>
  <si>
    <t>6032-32-2</t>
  </si>
  <si>
    <t>60324-59-6</t>
  </si>
  <si>
    <t>60325-13-5</t>
  </si>
  <si>
    <t>60325-46-4</t>
  </si>
  <si>
    <t>603288-22-8</t>
  </si>
  <si>
    <t>60329-20-6</t>
  </si>
  <si>
    <t>60329-30-8</t>
  </si>
  <si>
    <t>60329-31-9</t>
  </si>
  <si>
    <t>60329-32-0</t>
  </si>
  <si>
    <t>60329-36-4</t>
  </si>
  <si>
    <t>60329-37-5</t>
  </si>
  <si>
    <t>60329-41-1</t>
  </si>
  <si>
    <t>60329-47-7</t>
  </si>
  <si>
    <t>60329-58-0</t>
  </si>
  <si>
    <t>60329-61-5</t>
  </si>
  <si>
    <t>60330-12-3</t>
  </si>
  <si>
    <t>6033-05-2</t>
  </si>
  <si>
    <t>60-33-3</t>
  </si>
  <si>
    <t>60333-15-5</t>
  </si>
  <si>
    <t>603-34-9</t>
  </si>
  <si>
    <t>603-35-0</t>
  </si>
  <si>
    <t>60335-70-8</t>
  </si>
  <si>
    <t>60335-71-9</t>
  </si>
  <si>
    <t>60335-74-2</t>
  </si>
  <si>
    <t>60336-83-6</t>
  </si>
  <si>
    <t>603-40-7</t>
  </si>
  <si>
    <t>603-41-8</t>
  </si>
  <si>
    <t>60342-79-2</t>
  </si>
  <si>
    <t>60-34-4</t>
  </si>
  <si>
    <t>603-44-1</t>
  </si>
  <si>
    <t>603-45-2</t>
  </si>
  <si>
    <t>6034-54-4</t>
  </si>
  <si>
    <t>6034-57-7</t>
  </si>
  <si>
    <t>603-47-4</t>
  </si>
  <si>
    <t>603-48-5</t>
  </si>
  <si>
    <t>60348-60-9</t>
  </si>
  <si>
    <t>60350-13-2</t>
  </si>
  <si>
    <t>60350-70-1</t>
  </si>
  <si>
    <t>603-51-0</t>
  </si>
  <si>
    <t>6035-19-4</t>
  </si>
  <si>
    <t>603-52-1</t>
  </si>
  <si>
    <t>60352-98-9</t>
  </si>
  <si>
    <t>6035-39-8</t>
  </si>
  <si>
    <t>603-54-3</t>
  </si>
  <si>
    <t>60354-42-9</t>
  </si>
  <si>
    <t>60354-76-9</t>
  </si>
  <si>
    <t>6035-47-8</t>
  </si>
  <si>
    <t>60-35-5</t>
  </si>
  <si>
    <t>6035-54-7</t>
  </si>
  <si>
    <t>603-57-6</t>
  </si>
  <si>
    <t>6035-94-5</t>
  </si>
  <si>
    <t>603-61-2</t>
  </si>
  <si>
    <t>603-62-3</t>
  </si>
  <si>
    <t>60364-28-5</t>
  </si>
  <si>
    <t>60367-00-2</t>
  </si>
  <si>
    <t>603-67-8</t>
  </si>
  <si>
    <t>603-69-0</t>
  </si>
  <si>
    <t>603-71-4</t>
  </si>
  <si>
    <t>603-72-5</t>
  </si>
  <si>
    <t>60372-77-2</t>
  </si>
  <si>
    <t>60372-80-7</t>
  </si>
  <si>
    <t>60373-59-3</t>
  </si>
  <si>
    <t>60373-71-9</t>
  </si>
  <si>
    <t>60374-43-8</t>
  </si>
  <si>
    <t>6037-49-6</t>
  </si>
  <si>
    <t>60376-08-1</t>
  </si>
  <si>
    <t>60376-73-0</t>
  </si>
  <si>
    <t>60376-76-3</t>
  </si>
  <si>
    <t>603-76-9</t>
  </si>
  <si>
    <t>6037-91-8</t>
  </si>
  <si>
    <t>603-79-2</t>
  </si>
  <si>
    <t>60381-07-9</t>
  </si>
  <si>
    <t>6038-19-3</t>
  </si>
  <si>
    <t>603-83-8</t>
  </si>
  <si>
    <t>603-85-0</t>
  </si>
  <si>
    <t>603-86-1</t>
  </si>
  <si>
    <t>6038-78-4</t>
  </si>
  <si>
    <t>60-38-8</t>
  </si>
  <si>
    <t>60388-36-5</t>
  </si>
  <si>
    <t>60388-53-6</t>
  </si>
  <si>
    <t>60388-73-0</t>
  </si>
  <si>
    <t>60391-93-7</t>
  </si>
  <si>
    <t>60397-77-5</t>
  </si>
  <si>
    <t>60-39-9</t>
  </si>
  <si>
    <t>60-40-2</t>
  </si>
  <si>
    <t>6040-49-9</t>
  </si>
  <si>
    <t>60405-50-7</t>
  </si>
  <si>
    <t>60409-51-0</t>
  </si>
  <si>
    <t>60410-99-3</t>
  </si>
  <si>
    <t>6041-23-2</t>
  </si>
  <si>
    <t>6041-28-7</t>
  </si>
  <si>
    <t>6041-29-8</t>
  </si>
  <si>
    <t>60412-98-8</t>
  </si>
  <si>
    <t>60-41-3</t>
  </si>
  <si>
    <t>60416-24-2</t>
  </si>
  <si>
    <t>6041-94-7</t>
  </si>
  <si>
    <t>60424-44-4</t>
  </si>
  <si>
    <t>604-26-2</t>
  </si>
  <si>
    <t>60426-41-7</t>
  </si>
  <si>
    <t>6043-01-2</t>
  </si>
  <si>
    <t>604-32-0</t>
  </si>
  <si>
    <t>604-33-1</t>
  </si>
  <si>
    <t>60434-13-1</t>
  </si>
  <si>
    <t>604-35-3</t>
  </si>
  <si>
    <t>60435-31-6</t>
  </si>
  <si>
    <t>60435-69-0</t>
  </si>
  <si>
    <t>60435-70-3</t>
  </si>
  <si>
    <t>60438-73-5</t>
  </si>
  <si>
    <t>60439-42-1</t>
  </si>
  <si>
    <t>6044-12-8</t>
  </si>
  <si>
    <t>6044-30-0</t>
  </si>
  <si>
    <t>604-44-4</t>
  </si>
  <si>
    <t>6044-50-4</t>
  </si>
  <si>
    <t>60-44-6</t>
  </si>
  <si>
    <t>6044-61-7</t>
  </si>
  <si>
    <t>6044-68-4</t>
  </si>
  <si>
    <t>60450-40-0</t>
  </si>
  <si>
    <t>604-51-3</t>
  </si>
  <si>
    <t>60451-35-6</t>
  </si>
  <si>
    <t>60452-44-0</t>
  </si>
  <si>
    <t>604-53-5</t>
  </si>
  <si>
    <t>60453-92-1</t>
  </si>
  <si>
    <t>6045-53-0</t>
  </si>
  <si>
    <t>60457-92-3</t>
  </si>
  <si>
    <t>604-59-1</t>
  </si>
  <si>
    <t>60459-10-1</t>
  </si>
  <si>
    <t>604-60-4</t>
  </si>
  <si>
    <t>60462-02-4</t>
  </si>
  <si>
    <t>60466-61-7</t>
  </si>
  <si>
    <t>60-46-8</t>
  </si>
  <si>
    <t>604-68-2</t>
  </si>
  <si>
    <t>60468-47-5</t>
  </si>
  <si>
    <t>60468-48-6</t>
  </si>
  <si>
    <t>60468-54-4</t>
  </si>
  <si>
    <t>60468-98-6</t>
  </si>
  <si>
    <t>604-69-3</t>
  </si>
  <si>
    <t>60469-70-7</t>
  </si>
  <si>
    <t>604-70-6</t>
  </si>
  <si>
    <t>60472-29-9</t>
  </si>
  <si>
    <t>6047-29-6</t>
  </si>
  <si>
    <t>604769-01-9</t>
  </si>
  <si>
    <t>6047-69-4</t>
  </si>
  <si>
    <t>6047-91-2</t>
  </si>
  <si>
    <t>6048-29-9</t>
  </si>
  <si>
    <t>60485-46-3</t>
  </si>
  <si>
    <t>60485-76-9</t>
  </si>
  <si>
    <t>60487-26-5</t>
  </si>
  <si>
    <t>60487-27-6</t>
  </si>
  <si>
    <t>60487-81-2</t>
  </si>
  <si>
    <t>6048-82-4</t>
  </si>
  <si>
    <t>604-88-6</t>
  </si>
  <si>
    <t>6048-88-0</t>
  </si>
  <si>
    <t>60-49-1</t>
  </si>
  <si>
    <t>60491-95-4</t>
  </si>
  <si>
    <t>60494-17-9</t>
  </si>
  <si>
    <t>60494-18-0</t>
  </si>
  <si>
    <t>60494-19-1</t>
  </si>
  <si>
    <t>6049-54-3</t>
  </si>
  <si>
    <t>60498-66-0</t>
  </si>
  <si>
    <t>604-98-8</t>
  </si>
  <si>
    <t>60501-28-2</t>
  </si>
  <si>
    <t>6050-13-1</t>
  </si>
  <si>
    <t>60501-41-9</t>
  </si>
  <si>
    <t>605-01-6</t>
  </si>
  <si>
    <t>605-02-7</t>
  </si>
  <si>
    <t>6050-28-8</t>
  </si>
  <si>
    <t>60504-00-9</t>
  </si>
  <si>
    <t>60506-42-5</t>
  </si>
  <si>
    <t>60506-81-2</t>
  </si>
  <si>
    <t>60506-83-4</t>
  </si>
  <si>
    <t>6050-68-6</t>
  </si>
  <si>
    <t>6050-81-3</t>
  </si>
  <si>
    <t>605-08-3</t>
  </si>
  <si>
    <t>60508-74-9</t>
  </si>
  <si>
    <t>60508-89-6</t>
  </si>
  <si>
    <t>6051-00-9</t>
  </si>
  <si>
    <t>6051-03-2</t>
  </si>
  <si>
    <t>6051-13-4</t>
  </si>
  <si>
    <t>60-51-5</t>
  </si>
  <si>
    <t>6051-53-2</t>
  </si>
  <si>
    <t>60518-05-0</t>
  </si>
  <si>
    <t>6051-87-2</t>
  </si>
  <si>
    <t>60520-30-1</t>
  </si>
  <si>
    <t>60520-46-9</t>
  </si>
  <si>
    <t>6052-11-5</t>
  </si>
  <si>
    <t>6052-13-7</t>
  </si>
  <si>
    <t>6052-20-6</t>
  </si>
  <si>
    <t>605-23-2</t>
  </si>
  <si>
    <t>60523-21-9</t>
  </si>
  <si>
    <t>60525-15-7</t>
  </si>
  <si>
    <t>6052-53-5</t>
  </si>
  <si>
    <t>60526-81-0</t>
  </si>
  <si>
    <t>6052-68-2</t>
  </si>
  <si>
    <t>605-28-7</t>
  </si>
  <si>
    <t>6052-90-0</t>
  </si>
  <si>
    <t>605-32-3</t>
  </si>
  <si>
    <t>60532-96-9</t>
  </si>
  <si>
    <t>60533-05-3</t>
  </si>
  <si>
    <t>6053-68-5</t>
  </si>
  <si>
    <t>6053-81-2</t>
  </si>
  <si>
    <t>605-38-9</t>
  </si>
  <si>
    <t>605-39-0</t>
  </si>
  <si>
    <t>605-43-6</t>
  </si>
  <si>
    <t>60544-70-9</t>
  </si>
  <si>
    <t>6054-48-4</t>
  </si>
  <si>
    <t>6054-53-1</t>
  </si>
  <si>
    <t>605-45-8</t>
  </si>
  <si>
    <t>6054-59-7</t>
  </si>
  <si>
    <t>6054-74-6</t>
  </si>
  <si>
    <t>60547-97-9</t>
  </si>
  <si>
    <t>6054-80-4</t>
  </si>
  <si>
    <t>605-48-1</t>
  </si>
  <si>
    <t>6054-81-5</t>
  </si>
  <si>
    <t>6054-86-0</t>
  </si>
  <si>
    <t>6054-90-6</t>
  </si>
  <si>
    <t>6054-98-4</t>
  </si>
  <si>
    <t>6054-99-5</t>
  </si>
  <si>
    <t>605-50-5</t>
  </si>
  <si>
    <t>60550-73-4</t>
  </si>
  <si>
    <t>6055-19-2</t>
  </si>
  <si>
    <t>60553-32-4</t>
  </si>
  <si>
    <t>605-54-9</t>
  </si>
  <si>
    <t>605-55-0</t>
  </si>
  <si>
    <t>6055-52-3</t>
  </si>
  <si>
    <t>60555-56-8</t>
  </si>
  <si>
    <t>60555-57-9</t>
  </si>
  <si>
    <t>60555-58-0</t>
  </si>
  <si>
    <t>60555-59-1</t>
  </si>
  <si>
    <t>6055-69-2</t>
  </si>
  <si>
    <t>6055-82-9</t>
  </si>
  <si>
    <t>60560-33-0</t>
  </si>
  <si>
    <t>60561-17-3</t>
  </si>
  <si>
    <t>60561-28-6</t>
  </si>
  <si>
    <t>6056-23-1</t>
  </si>
  <si>
    <t>605-62-9</t>
  </si>
  <si>
    <t>60563-13-5</t>
  </si>
  <si>
    <t>6056-35-5</t>
  </si>
  <si>
    <t>60564-78-5</t>
  </si>
  <si>
    <t>605-65-2</t>
  </si>
  <si>
    <t>6056-52-6</t>
  </si>
  <si>
    <t>6056-53-7</t>
  </si>
  <si>
    <t>60565-88-0</t>
  </si>
  <si>
    <t>60568-05-0</t>
  </si>
  <si>
    <t>60568-54-9</t>
  </si>
  <si>
    <t>60569-00-8</t>
  </si>
  <si>
    <t>605-69-6</t>
  </si>
  <si>
    <t>605-70-9</t>
  </si>
  <si>
    <t>60-57-1</t>
  </si>
  <si>
    <t>605-71-0</t>
  </si>
  <si>
    <t>60577-23-3</t>
  </si>
  <si>
    <t>60580-61-2</t>
  </si>
  <si>
    <t>605-81-2</t>
  </si>
  <si>
    <t>60584-76-1</t>
  </si>
  <si>
    <t>6058-62-4</t>
  </si>
  <si>
    <t>60586-80-3</t>
  </si>
  <si>
    <t>605-87-8</t>
  </si>
  <si>
    <t>605-88-9</t>
  </si>
  <si>
    <t>605-89-0</t>
  </si>
  <si>
    <t>605-91-4</t>
  </si>
  <si>
    <t>60593-02-4</t>
  </si>
  <si>
    <t>60594-62-9</t>
  </si>
  <si>
    <t>605-94-7</t>
  </si>
  <si>
    <t>60595-56-4</t>
  </si>
  <si>
    <t>605-99-2</t>
  </si>
  <si>
    <t>606-00-8</t>
  </si>
  <si>
    <t>606-03-1</t>
  </si>
  <si>
    <t>606-04-2</t>
  </si>
  <si>
    <t>606-06-4</t>
  </si>
  <si>
    <t>60607-34-3</t>
  </si>
  <si>
    <t>60607-35-4</t>
  </si>
  <si>
    <t>60607-68-3</t>
  </si>
  <si>
    <t>60608-94-8</t>
  </si>
  <si>
    <t>60609-52-1</t>
  </si>
  <si>
    <t>60609-53-2</t>
  </si>
  <si>
    <t>6061-06-9</t>
  </si>
  <si>
    <t>60613-06-1</t>
  </si>
  <si>
    <t>60613-17-4</t>
  </si>
  <si>
    <t>606143-52-6</t>
  </si>
  <si>
    <t>606-17-7</t>
  </si>
  <si>
    <t>60618-05-5</t>
  </si>
  <si>
    <t>60618-49-7</t>
  </si>
  <si>
    <t>60619-55-8</t>
  </si>
  <si>
    <t>606-20-2</t>
  </si>
  <si>
    <t>606-21-3</t>
  </si>
  <si>
    <t>606-22-4</t>
  </si>
  <si>
    <t>60623-04-3</t>
  </si>
  <si>
    <t>606-23-5</t>
  </si>
  <si>
    <t>606-26-8</t>
  </si>
  <si>
    <t>606-27-9</t>
  </si>
  <si>
    <t>606-28-0</t>
  </si>
  <si>
    <t>60628-17-3</t>
  </si>
  <si>
    <t>60628-98-0</t>
  </si>
  <si>
    <t>606-31-5</t>
  </si>
  <si>
    <t>60633-25-2</t>
  </si>
  <si>
    <t>606-34-8</t>
  </si>
  <si>
    <t>6063-60-1</t>
  </si>
  <si>
    <t>606-37-1</t>
  </si>
  <si>
    <t>60640-92-8</t>
  </si>
  <si>
    <t>606-41-7</t>
  </si>
  <si>
    <t>60642-66-2</t>
  </si>
  <si>
    <t>60642-67-3</t>
  </si>
  <si>
    <t>60642-68-4</t>
  </si>
  <si>
    <t>60642-69-5</t>
  </si>
  <si>
    <t>60643-20-1</t>
  </si>
  <si>
    <t>60643-23-4</t>
  </si>
  <si>
    <t>606-43-9</t>
  </si>
  <si>
    <t>60643-92-7</t>
  </si>
  <si>
    <t>60644-91-9</t>
  </si>
  <si>
    <t>606-45-1</t>
  </si>
  <si>
    <t>606-46-2</t>
  </si>
  <si>
    <t>60646-30-2</t>
  </si>
  <si>
    <t>6064-63-7</t>
  </si>
  <si>
    <t>6064-83-1</t>
  </si>
  <si>
    <t>6064-90-0</t>
  </si>
  <si>
    <t>6065-32-3</t>
  </si>
  <si>
    <t>606-55-3</t>
  </si>
  <si>
    <t>6065-59-4</t>
  </si>
  <si>
    <t>6065-63-0</t>
  </si>
  <si>
    <t>60656-87-3</t>
  </si>
  <si>
    <t>606-57-5</t>
  </si>
  <si>
    <t>60658-04-0</t>
  </si>
  <si>
    <t>6065-82-3</t>
  </si>
  <si>
    <t>606-58-6</t>
  </si>
  <si>
    <t>60659-36-1</t>
  </si>
  <si>
    <t>60659-43-0</t>
  </si>
  <si>
    <t>60659-60-1</t>
  </si>
  <si>
    <t>60659-61-2</t>
  </si>
  <si>
    <t>60662-19-3</t>
  </si>
  <si>
    <t>60662-80-8</t>
  </si>
  <si>
    <t>60664-15-5</t>
  </si>
  <si>
    <t>6066-49-5</t>
  </si>
  <si>
    <t>60665-85-2</t>
  </si>
  <si>
    <t>60667-24-5</t>
  </si>
  <si>
    <t>6066-82-6</t>
  </si>
  <si>
    <t>606-68-8</t>
  </si>
  <si>
    <t>60669-08-1</t>
  </si>
  <si>
    <t>60669-22-9</t>
  </si>
  <si>
    <t>60671-03-6</t>
  </si>
  <si>
    <t>60671-78-5</t>
  </si>
  <si>
    <t>60672-82-4</t>
  </si>
  <si>
    <t>60676-54-2</t>
  </si>
  <si>
    <t>60676-73-5</t>
  </si>
  <si>
    <t>60676-80-4</t>
  </si>
  <si>
    <t>606-81-5</t>
  </si>
  <si>
    <t>60682-24-8</t>
  </si>
  <si>
    <t>60682-94-2</t>
  </si>
  <si>
    <t>60683-03-6</t>
  </si>
  <si>
    <t>606-83-7</t>
  </si>
  <si>
    <t>606-87-1</t>
  </si>
  <si>
    <t>6068-72-0</t>
  </si>
  <si>
    <t>60687-90-3</t>
  </si>
  <si>
    <t>606-90-6</t>
  </si>
  <si>
    <t>60696-24-4</t>
  </si>
  <si>
    <t>60699-51-6</t>
  </si>
  <si>
    <t>6069-97-2</t>
  </si>
  <si>
    <t>607-00-1</t>
  </si>
  <si>
    <t>6070-14-0</t>
  </si>
  <si>
    <t>6070-16-2</t>
  </si>
  <si>
    <t>6070-18-4</t>
  </si>
  <si>
    <t>60702-69-4</t>
  </si>
  <si>
    <t>60703-66-4</t>
  </si>
  <si>
    <t>60705-62-6</t>
  </si>
  <si>
    <t>60-70-8</t>
  </si>
  <si>
    <t>607-12-5</t>
  </si>
  <si>
    <t>607-14-7</t>
  </si>
  <si>
    <t>60715-98-2</t>
  </si>
  <si>
    <t>60718-46-9</t>
  </si>
  <si>
    <t>60719-82-6</t>
  </si>
  <si>
    <t>60719-84-8</t>
  </si>
  <si>
    <t>6072-22-6</t>
  </si>
  <si>
    <t>60723-27-5</t>
  </si>
  <si>
    <t>607-24-9</t>
  </si>
  <si>
    <t>60725-36-2</t>
  </si>
  <si>
    <t>60727-71-1</t>
  </si>
  <si>
    <t>607-28-3</t>
  </si>
  <si>
    <t>60728-43-0</t>
  </si>
  <si>
    <t>60732-52-7</t>
  </si>
  <si>
    <t>607-32-9</t>
  </si>
  <si>
    <t>607-34-1</t>
  </si>
  <si>
    <t>607-35-2</t>
  </si>
  <si>
    <t>60736-58-5</t>
  </si>
  <si>
    <t>60736-70-1</t>
  </si>
  <si>
    <t>60737-54-4</t>
  </si>
  <si>
    <t>60737-64-6</t>
  </si>
  <si>
    <t>60741-51-7</t>
  </si>
  <si>
    <t>60742-66-7</t>
  </si>
  <si>
    <t>60748-39-2</t>
  </si>
  <si>
    <t>60750-75-6</t>
  </si>
  <si>
    <t>6075-11-2</t>
  </si>
  <si>
    <t>60753-22-2</t>
  </si>
  <si>
    <t>60755-05-7</t>
  </si>
  <si>
    <t>607-55-6</t>
  </si>
  <si>
    <t>60756-73-2</t>
  </si>
  <si>
    <t>607-57-8</t>
  </si>
  <si>
    <t>60762-57-4</t>
  </si>
  <si>
    <t>60763-39-5</t>
  </si>
  <si>
    <t>60763-40-8</t>
  </si>
  <si>
    <t>60763-41-9</t>
  </si>
  <si>
    <t>60763-42-0</t>
  </si>
  <si>
    <t>60763-44-2</t>
  </si>
  <si>
    <t>60763-76-0</t>
  </si>
  <si>
    <t>60763-78-2</t>
  </si>
  <si>
    <t>6076-38-6</t>
  </si>
  <si>
    <t>6076-42-2</t>
  </si>
  <si>
    <t>60766-26-9</t>
  </si>
  <si>
    <t>607-66-9</t>
  </si>
  <si>
    <t>607-67-0</t>
  </si>
  <si>
    <t>607-71-6</t>
  </si>
  <si>
    <t>607723-33-1</t>
  </si>
  <si>
    <t>60774-06-3</t>
  </si>
  <si>
    <t>607742-69-8</t>
  </si>
  <si>
    <t>6077-65-2</t>
  </si>
  <si>
    <t>60779-49-9</t>
  </si>
  <si>
    <t>60780-06-5</t>
  </si>
  <si>
    <t>607-80-7</t>
  </si>
  <si>
    <t>607-81-8</t>
  </si>
  <si>
    <t>607837-17-2</t>
  </si>
  <si>
    <t>60784-31-8</t>
  </si>
  <si>
    <t>60784-46-5</t>
  </si>
  <si>
    <t>60784-79-4</t>
  </si>
  <si>
    <t>607-85-2</t>
  </si>
  <si>
    <t>60786-69-8</t>
  </si>
  <si>
    <t>60788-24-1</t>
  </si>
  <si>
    <t>60788-25-2</t>
  </si>
  <si>
    <t>607-88-5</t>
  </si>
  <si>
    <t>607-90-9</t>
  </si>
  <si>
    <t>607-91-0</t>
  </si>
  <si>
    <t>60792-56-5</t>
  </si>
  <si>
    <t>607-93-2</t>
  </si>
  <si>
    <t>607-95-4</t>
  </si>
  <si>
    <t>60796-12-5</t>
  </si>
  <si>
    <t>607-96-5</t>
  </si>
  <si>
    <t>60-79-7</t>
  </si>
  <si>
    <t>60797-58-2</t>
  </si>
  <si>
    <t>607-97-6</t>
  </si>
  <si>
    <t>6079-76-1</t>
  </si>
  <si>
    <t>60798-85-8</t>
  </si>
  <si>
    <t>6079-89-6</t>
  </si>
  <si>
    <t>6079-90-9</t>
  </si>
  <si>
    <t>60799-27-1</t>
  </si>
  <si>
    <t>6079-97-6</t>
  </si>
  <si>
    <t>607-99-8</t>
  </si>
  <si>
    <t>60-80-0</t>
  </si>
  <si>
    <t>608016</t>
  </si>
  <si>
    <t>60803-26-1</t>
  </si>
  <si>
    <t>608-05-9</t>
  </si>
  <si>
    <t>608-07-1</t>
  </si>
  <si>
    <t>608-08-2</t>
  </si>
  <si>
    <t>60809-93-0</t>
  </si>
  <si>
    <t>60810-05-1</t>
  </si>
  <si>
    <t>60-81-1</t>
  </si>
  <si>
    <t>60811-21-4</t>
  </si>
  <si>
    <t>60813-12-9</t>
  </si>
  <si>
    <t>608137-33-3</t>
  </si>
  <si>
    <t>60816-64-0</t>
  </si>
  <si>
    <t>60816-70-8</t>
  </si>
  <si>
    <t>60820-94-2</t>
  </si>
  <si>
    <t>60-82-2</t>
  </si>
  <si>
    <t>60825-26-5</t>
  </si>
  <si>
    <t>60825-27-6</t>
  </si>
  <si>
    <t>608-25-3</t>
  </si>
  <si>
    <t>60826-28-0</t>
  </si>
  <si>
    <t>608-26-4</t>
  </si>
  <si>
    <t>608-27-5</t>
  </si>
  <si>
    <t>608-28-6</t>
  </si>
  <si>
    <t>608-30-0</t>
  </si>
  <si>
    <t>608-31-1</t>
  </si>
  <si>
    <t>608-33-3</t>
  </si>
  <si>
    <t>60833-41-2</t>
  </si>
  <si>
    <t>60833-42-3</t>
  </si>
  <si>
    <t>60833-82-1</t>
  </si>
  <si>
    <t>60834-30-2</t>
  </si>
  <si>
    <t>60834-64-2</t>
  </si>
  <si>
    <t>60834-65-3</t>
  </si>
  <si>
    <t>60834-67-5</t>
  </si>
  <si>
    <t>60834-69-7</t>
  </si>
  <si>
    <t>60834-76-6</t>
  </si>
  <si>
    <t>60834-77-7</t>
  </si>
  <si>
    <t>60834-78-8</t>
  </si>
  <si>
    <t>60834-79-9</t>
  </si>
  <si>
    <t>60834-80-2</t>
  </si>
  <si>
    <t>60834-81-3</t>
  </si>
  <si>
    <t>60834-82-4</t>
  </si>
  <si>
    <t>60834-83-5</t>
  </si>
  <si>
    <t>60834-84-6</t>
  </si>
  <si>
    <t>60834-85-7</t>
  </si>
  <si>
    <t>60834-86-8</t>
  </si>
  <si>
    <t>608-37-7</t>
  </si>
  <si>
    <t>60839-98-7</t>
  </si>
  <si>
    <t>608-40-2</t>
  </si>
  <si>
    <t>60840-87-1</t>
  </si>
  <si>
    <t>60845-81-0</t>
  </si>
  <si>
    <t>60846-15-3</t>
  </si>
  <si>
    <t>60846-17-5</t>
  </si>
  <si>
    <t>60848-32-0</t>
  </si>
  <si>
    <t>60848-34-2</t>
  </si>
  <si>
    <t>608-50-4</t>
  </si>
  <si>
    <t>60851-34-5</t>
  </si>
  <si>
    <t>60857-05-8</t>
  </si>
  <si>
    <t>60858-07-3</t>
  </si>
  <si>
    <t>6086-29-9</t>
  </si>
  <si>
    <t>60864-38-2</t>
  </si>
  <si>
    <t>60864-39-3</t>
  </si>
  <si>
    <t>60864-40-6</t>
  </si>
  <si>
    <t>60864-41-7</t>
  </si>
  <si>
    <t>60864-42-8</t>
  </si>
  <si>
    <t>60864-43-9</t>
  </si>
  <si>
    <t>60864-44-0</t>
  </si>
  <si>
    <t>60864-45-1</t>
  </si>
  <si>
    <t>60864-46-2</t>
  </si>
  <si>
    <t>60864-47-3</t>
  </si>
  <si>
    <t>60864-48-4</t>
  </si>
  <si>
    <t>60864-49-5</t>
  </si>
  <si>
    <t>60864-52-0</t>
  </si>
  <si>
    <t>60864-53-1</t>
  </si>
  <si>
    <t>60864-54-2</t>
  </si>
  <si>
    <t>60864-55-3</t>
  </si>
  <si>
    <t>60864-62-2</t>
  </si>
  <si>
    <t>60864-66-6</t>
  </si>
  <si>
    <t>60864-69-9</t>
  </si>
  <si>
    <t>60864-70-2</t>
  </si>
  <si>
    <t>60864-71-3</t>
  </si>
  <si>
    <t>60864-73-5</t>
  </si>
  <si>
    <t>60864-74-6</t>
  </si>
  <si>
    <t>60864-76-8</t>
  </si>
  <si>
    <t>608-68-4</t>
  </si>
  <si>
    <t>60869-68-3</t>
  </si>
  <si>
    <t>60871-86-5</t>
  </si>
  <si>
    <t>608-71-9</t>
  </si>
  <si>
    <t>60871-96-7</t>
  </si>
  <si>
    <t>608-73-1</t>
  </si>
  <si>
    <t>608-74-2</t>
  </si>
  <si>
    <t>60875-16-3</t>
  </si>
  <si>
    <t>60875-24-3</t>
  </si>
  <si>
    <t>60875-26-5</t>
  </si>
  <si>
    <t>6087-59-8</t>
  </si>
  <si>
    <t>608775</t>
  </si>
  <si>
    <t>60878-87-7</t>
  </si>
  <si>
    <t>6087-94-1</t>
  </si>
  <si>
    <t>60883-72-9</t>
  </si>
  <si>
    <t>60883-73-0</t>
  </si>
  <si>
    <t>6088-51-3</t>
  </si>
  <si>
    <t>608-89-9</t>
  </si>
  <si>
    <t>608-90-2</t>
  </si>
  <si>
    <t>6089-04-9</t>
  </si>
  <si>
    <t>6089-09-4</t>
  </si>
  <si>
    <t>60892-57-1</t>
  </si>
  <si>
    <t>608-93-5</t>
  </si>
  <si>
    <t>60895-22-9</t>
  </si>
  <si>
    <t>60-89-9</t>
  </si>
  <si>
    <t>60899-29-8</t>
  </si>
  <si>
    <t>6090-15-9</t>
  </si>
  <si>
    <t>60902-45-6</t>
  </si>
  <si>
    <t>6090-26-2</t>
  </si>
  <si>
    <t>609-02-9</t>
  </si>
  <si>
    <t>609-08-5</t>
  </si>
  <si>
    <t>609-09-6</t>
  </si>
  <si>
    <t>609-11-0</t>
  </si>
  <si>
    <t>6091-13-0</t>
  </si>
  <si>
    <t>609-12-1</t>
  </si>
  <si>
    <t>60-91-3</t>
  </si>
  <si>
    <t>609-14-3</t>
  </si>
  <si>
    <t>6091-44-7</t>
  </si>
  <si>
    <t>609-15-4</t>
  </si>
  <si>
    <t>6091-64-1</t>
  </si>
  <si>
    <t>609-17-6</t>
  </si>
  <si>
    <t>609-19-8</t>
  </si>
  <si>
    <t>609-20-1</t>
  </si>
  <si>
    <t>609-21-2</t>
  </si>
  <si>
    <t>60923-20-8</t>
  </si>
  <si>
    <t>609-23-4</t>
  </si>
  <si>
    <t>6092-39-3</t>
  </si>
  <si>
    <t>60924-38-1</t>
  </si>
  <si>
    <t>6092-54-2</t>
  </si>
  <si>
    <t>60925-61-3</t>
  </si>
  <si>
    <t>6092-64-4</t>
  </si>
  <si>
    <t>609-26-7</t>
  </si>
  <si>
    <t>6092-80-4</t>
  </si>
  <si>
    <t>60929-23-9</t>
  </si>
  <si>
    <t>609-31-4</t>
  </si>
  <si>
    <t>60932-58-3</t>
  </si>
  <si>
    <t>60-93-5</t>
  </si>
  <si>
    <t>609-36-9</t>
  </si>
  <si>
    <t>6093-71-6</t>
  </si>
  <si>
    <t>60937-55-5</t>
  </si>
  <si>
    <t>6093-95-4</t>
  </si>
  <si>
    <t>6094-02-6</t>
  </si>
  <si>
    <t>60940-34-3</t>
  </si>
  <si>
    <t>609-40-5</t>
  </si>
  <si>
    <t>60940-88-7</t>
  </si>
  <si>
    <t>60942-21-4</t>
  </si>
  <si>
    <t>6094-40-2</t>
  </si>
  <si>
    <t>6094-60-6</t>
  </si>
  <si>
    <t>609-46-1</t>
  </si>
  <si>
    <t>60946-69-2</t>
  </si>
  <si>
    <t>6094-81-1</t>
  </si>
  <si>
    <t>60948-91-6</t>
  </si>
  <si>
    <t>60951-03-3</t>
  </si>
  <si>
    <t>609-54-1</t>
  </si>
  <si>
    <t>6095-42-7</t>
  </si>
  <si>
    <t>60956-23-2</t>
  </si>
  <si>
    <t>60956-26-5</t>
  </si>
  <si>
    <t>60958-23-8</t>
  </si>
  <si>
    <t>60958-41-0</t>
  </si>
  <si>
    <t>60958-45-4</t>
  </si>
  <si>
    <t>60960-29-4</t>
  </si>
  <si>
    <t>60965-26-6</t>
  </si>
  <si>
    <t>609-65-4</t>
  </si>
  <si>
    <t>60966-36-1</t>
  </si>
  <si>
    <t>609-66-5</t>
  </si>
  <si>
    <t>609-67-6</t>
  </si>
  <si>
    <t>609-70-1</t>
  </si>
  <si>
    <t>609-71-2</t>
  </si>
  <si>
    <t>609-72-3</t>
  </si>
  <si>
    <t>6097-32-1</t>
  </si>
  <si>
    <t>609-73-4</t>
  </si>
  <si>
    <t>609799-22-6</t>
  </si>
  <si>
    <t>609816-23-1</t>
  </si>
  <si>
    <t>609818-38-4</t>
  </si>
  <si>
    <t>60984-57-8</t>
  </si>
  <si>
    <t>60984-93-2</t>
  </si>
  <si>
    <t>6098-53-9</t>
  </si>
  <si>
    <t>609-86-9</t>
  </si>
  <si>
    <t>60988-94-5</t>
  </si>
  <si>
    <t>609-89-2</t>
  </si>
  <si>
    <t>6099-04-3</t>
  </si>
  <si>
    <t>60990-88-7</t>
  </si>
  <si>
    <t>60-99-1</t>
  </si>
  <si>
    <t>609-93-8</t>
  </si>
  <si>
    <t>60995-75-7</t>
  </si>
  <si>
    <t>6099-57-6</t>
  </si>
  <si>
    <t>6099-80-5</t>
  </si>
  <si>
    <t>60998-24-5</t>
  </si>
  <si>
    <t>6099-86-1</t>
  </si>
  <si>
    <t>609-99-4</t>
  </si>
  <si>
    <t>61002-53-7</t>
  </si>
  <si>
    <t>610-02-6</t>
  </si>
  <si>
    <t>61-00-7</t>
  </si>
  <si>
    <t>61007-67-8</t>
  </si>
  <si>
    <t>61009-11-8</t>
  </si>
  <si>
    <t>61010-04-6</t>
  </si>
  <si>
    <t>610-14-0</t>
  </si>
  <si>
    <t>610-15-1</t>
  </si>
  <si>
    <t>610-16-2</t>
  </si>
  <si>
    <t>610-17-3</t>
  </si>
  <si>
    <t>61-01-8</t>
  </si>
  <si>
    <t>61018-99-3</t>
  </si>
  <si>
    <t>61019-78-1</t>
  </si>
  <si>
    <t>61020-15-3</t>
  </si>
  <si>
    <t>610-20-8</t>
  </si>
  <si>
    <t>610-22-0</t>
  </si>
  <si>
    <t>6102-28-9</t>
  </si>
  <si>
    <t>610-23-1</t>
  </si>
  <si>
    <t>610-25-3</t>
  </si>
  <si>
    <t>610-27-5</t>
  </si>
  <si>
    <t>610-28-6</t>
  </si>
  <si>
    <t>610-29-7</t>
  </si>
  <si>
    <t>610-30-0</t>
  </si>
  <si>
    <t>610300-00-0</t>
  </si>
  <si>
    <t>610-34-4</t>
  </si>
  <si>
    <t>610-35-5</t>
  </si>
  <si>
    <t>61038-96-8</t>
  </si>
  <si>
    <t>61038-97-9</t>
  </si>
  <si>
    <t>610-39-9</t>
  </si>
  <si>
    <t>610-40-2</t>
  </si>
  <si>
    <t>6104-17-2</t>
  </si>
  <si>
    <t>61041-75-6</t>
  </si>
  <si>
    <t>6104-22-9</t>
  </si>
  <si>
    <t>61043-04-7</t>
  </si>
  <si>
    <t>6104-30-9</t>
  </si>
  <si>
    <t>61043-47-8</t>
  </si>
  <si>
    <t>6104-53-6</t>
  </si>
  <si>
    <t>6104-56-9</t>
  </si>
  <si>
    <t>6104-71-8</t>
  </si>
  <si>
    <t>610-48-0</t>
  </si>
  <si>
    <t>61048-75-7</t>
  </si>
  <si>
    <t>610-49-1</t>
  </si>
  <si>
    <t>61049-89-6</t>
  </si>
  <si>
    <t>61049-90-9</t>
  </si>
  <si>
    <t>61050-17-7</t>
  </si>
  <si>
    <t>61050-18-8</t>
  </si>
  <si>
    <t>61050-41-7</t>
  </si>
  <si>
    <t>61050-46-2</t>
  </si>
  <si>
    <t>610-51-5</t>
  </si>
  <si>
    <t>610-53-7</t>
  </si>
  <si>
    <t>61053-97-2</t>
  </si>
  <si>
    <t>610-54-8</t>
  </si>
  <si>
    <t>610-57-1</t>
  </si>
  <si>
    <t>6105-72-2</t>
  </si>
  <si>
    <t>6106-41-8</t>
  </si>
  <si>
    <t>61065-79-0</t>
  </si>
  <si>
    <t>610-66-2</t>
  </si>
  <si>
    <t>610-67-3</t>
  </si>
  <si>
    <t>6106-81-6</t>
  </si>
  <si>
    <t>610-69-5</t>
  </si>
  <si>
    <t>610-71-9</t>
  </si>
  <si>
    <t>610-72-0</t>
  </si>
  <si>
    <t>6107-56-8</t>
  </si>
  <si>
    <t>610778-18-2</t>
  </si>
  <si>
    <t>610778-27-3</t>
  </si>
  <si>
    <t>610782-82-6</t>
  </si>
  <si>
    <t>610-78-6</t>
  </si>
  <si>
    <t>610798-31-7</t>
  </si>
  <si>
    <t>610800-34-5</t>
  </si>
  <si>
    <t>6108-05-0</t>
  </si>
  <si>
    <t>6108-10-7</t>
  </si>
  <si>
    <t>610-81-1</t>
  </si>
  <si>
    <t>61083-59-8</t>
  </si>
  <si>
    <t>61085-25-4</t>
  </si>
  <si>
    <t>61085-37-8</t>
  </si>
  <si>
    <t>61085-41-4</t>
  </si>
  <si>
    <t>61085-44-7</t>
  </si>
  <si>
    <t>61085-47-0</t>
  </si>
  <si>
    <t>61085-60-7</t>
  </si>
  <si>
    <t>61085-72-1</t>
  </si>
  <si>
    <t>61085-79-8</t>
  </si>
  <si>
    <t>61085-92-5</t>
  </si>
  <si>
    <t>61085-96-9</t>
  </si>
  <si>
    <t>61086-04-2</t>
  </si>
  <si>
    <t>61086-12-2</t>
  </si>
  <si>
    <t>61086-13-3</t>
  </si>
  <si>
    <t>61086-18-8</t>
  </si>
  <si>
    <t>61087-51-2</t>
  </si>
  <si>
    <t>610-88-8</t>
  </si>
  <si>
    <t>610-89-9</t>
  </si>
  <si>
    <t>61090-86-6</t>
  </si>
  <si>
    <t>61090-89-9</t>
  </si>
  <si>
    <t>610-91-3</t>
  </si>
  <si>
    <t>610-92-4</t>
  </si>
  <si>
    <t>610-94-6</t>
  </si>
  <si>
    <t>61094-63-1</t>
  </si>
  <si>
    <t>610-96-8</t>
  </si>
  <si>
    <t>6109-70-2</t>
  </si>
  <si>
    <t>61097-79-8</t>
  </si>
  <si>
    <t>610-97-9</t>
  </si>
  <si>
    <t>61097-96-9</t>
  </si>
  <si>
    <t>61097-98-1</t>
  </si>
  <si>
    <t>61098-01-9</t>
  </si>
  <si>
    <t>610-99-1</t>
  </si>
  <si>
    <t>61099-36-3</t>
  </si>
  <si>
    <t>61099-53-4</t>
  </si>
  <si>
    <t>6109-97-3</t>
  </si>
  <si>
    <t>611-00-7</t>
  </si>
  <si>
    <t>611-01-8</t>
  </si>
  <si>
    <t>6110-36-7</t>
  </si>
  <si>
    <t>61103-89-7</t>
  </si>
  <si>
    <t>611-05-2</t>
  </si>
  <si>
    <t>6110-53-8</t>
  </si>
  <si>
    <t>611-06-3</t>
  </si>
  <si>
    <t>611-07-4</t>
  </si>
  <si>
    <t>611-08-5</t>
  </si>
  <si>
    <t>61109-27-1</t>
  </si>
  <si>
    <t>611-09-6</t>
  </si>
  <si>
    <t>611-10-9</t>
  </si>
  <si>
    <t>611-13-2</t>
  </si>
  <si>
    <t>61114-24-7</t>
  </si>
  <si>
    <t>611-14-3</t>
  </si>
  <si>
    <t>611-15-4</t>
  </si>
  <si>
    <t>61117-05-3</t>
  </si>
  <si>
    <t>611-17-6</t>
  </si>
  <si>
    <t>61119-62-8</t>
  </si>
  <si>
    <t>611-19-8</t>
  </si>
  <si>
    <t>611-20-1</t>
  </si>
  <si>
    <t>611207-11-5</t>
  </si>
  <si>
    <t>61120-81-8</t>
  </si>
  <si>
    <t>61-12-1</t>
  </si>
  <si>
    <t>611-21-2</t>
  </si>
  <si>
    <t>611-22-3</t>
  </si>
  <si>
    <t>61122-71-2</t>
  </si>
  <si>
    <t>611-23-4</t>
  </si>
  <si>
    <t>611239-38-4</t>
  </si>
  <si>
    <t>6112-39-6</t>
  </si>
  <si>
    <t>611-24-5</t>
  </si>
  <si>
    <t>6112-76-1</t>
  </si>
  <si>
    <t>6113-04-8</t>
  </si>
  <si>
    <t>61131-60-0</t>
  </si>
  <si>
    <t>611-32-5</t>
  </si>
  <si>
    <t>611-33-6</t>
  </si>
  <si>
    <t>611-34-7</t>
  </si>
  <si>
    <t>611-35-8</t>
  </si>
  <si>
    <t>61136-08-1</t>
  </si>
  <si>
    <t>6113-61-7</t>
  </si>
  <si>
    <t>611-36-9</t>
  </si>
  <si>
    <t>61138-44-1</t>
  </si>
  <si>
    <t>61141-66-0</t>
  </si>
  <si>
    <t>6114-18-7</t>
  </si>
  <si>
    <t>61142-24-3</t>
  </si>
  <si>
    <t>61142-41-4</t>
  </si>
  <si>
    <t>61142-66-3</t>
  </si>
  <si>
    <t>6114-26-7</t>
  </si>
  <si>
    <t>61142-68-5</t>
  </si>
  <si>
    <t>61142-70-9</t>
  </si>
  <si>
    <t>61147-36-2</t>
  </si>
  <si>
    <t>61147-38-4</t>
  </si>
  <si>
    <t>61147-39-5</t>
  </si>
  <si>
    <t>61152-38-3</t>
  </si>
  <si>
    <t>611-53-0</t>
  </si>
  <si>
    <t>611-55-2</t>
  </si>
  <si>
    <t>611-59-6</t>
  </si>
  <si>
    <t>611-64-3</t>
  </si>
  <si>
    <t>61-16-5</t>
  </si>
  <si>
    <t>61166-00-5</t>
  </si>
  <si>
    <t>61167-58-6</t>
  </si>
  <si>
    <t>61167-62-2</t>
  </si>
  <si>
    <t>6116-76-3</t>
  </si>
  <si>
    <t>61168-62-5</t>
  </si>
  <si>
    <t>611-69-8</t>
  </si>
  <si>
    <t>611-70-1</t>
  </si>
  <si>
    <t>611-71-2</t>
  </si>
  <si>
    <t>611-73-4</t>
  </si>
  <si>
    <t>611-74-5</t>
  </si>
  <si>
    <t>611-75-6</t>
  </si>
  <si>
    <t>61175-77-7</t>
  </si>
  <si>
    <t>61175-88-0</t>
  </si>
  <si>
    <t>611-79-0</t>
  </si>
  <si>
    <t>6117-91-5</t>
  </si>
  <si>
    <t>61183-76-4</t>
  </si>
  <si>
    <t>61189-88-6</t>
  </si>
  <si>
    <t>61189-99-9</t>
  </si>
  <si>
    <t>611-91-6</t>
  </si>
  <si>
    <t>611-92-7</t>
  </si>
  <si>
    <t>611-94-9</t>
  </si>
  <si>
    <t>611-95-0</t>
  </si>
  <si>
    <t>6119-53-5</t>
  </si>
  <si>
    <t>61197-07-7</t>
  </si>
  <si>
    <t>61197-09-9</t>
  </si>
  <si>
    <t>611-97-2</t>
  </si>
  <si>
    <t>6119-74-0</t>
  </si>
  <si>
    <t>61-19-8</t>
  </si>
  <si>
    <t>611-98-3</t>
  </si>
  <si>
    <t>6119-92-2</t>
  </si>
  <si>
    <t>611-99-4</t>
  </si>
  <si>
    <t>6120-10-1</t>
  </si>
  <si>
    <t>61202-97-9</t>
  </si>
  <si>
    <t>61203-46-1</t>
  </si>
  <si>
    <t>61203-83-6</t>
  </si>
  <si>
    <t>61203-94-9</t>
  </si>
  <si>
    <t>61203-99-4</t>
  </si>
  <si>
    <t>61204-00-0</t>
  </si>
  <si>
    <t>61204-01-1</t>
  </si>
  <si>
    <t>61204-02-2</t>
  </si>
  <si>
    <t>61204-03-3</t>
  </si>
  <si>
    <t>612-05-5</t>
  </si>
  <si>
    <t>6120-95-2</t>
  </si>
  <si>
    <t>61209-66-3</t>
  </si>
  <si>
    <t>61211-10-7</t>
  </si>
  <si>
    <t>612-11-3</t>
  </si>
  <si>
    <t>612-12-4</t>
  </si>
  <si>
    <t>61213-25-0</t>
  </si>
  <si>
    <t>612-13-5</t>
  </si>
  <si>
    <t>61214-12-8</t>
  </si>
  <si>
    <t>61214-13-9</t>
  </si>
  <si>
    <t>61214-14-0</t>
  </si>
  <si>
    <t>612-14-6</t>
  </si>
  <si>
    <t>612-15-7</t>
  </si>
  <si>
    <t>612-17-9</t>
  </si>
  <si>
    <t>61219-93-0</t>
  </si>
  <si>
    <t>61219-95-2</t>
  </si>
  <si>
    <t>61220-37-9</t>
  </si>
  <si>
    <t>612-20-4</t>
  </si>
  <si>
    <t>612-22-6</t>
  </si>
  <si>
    <t>612-23-7</t>
  </si>
  <si>
    <t>612-24-8</t>
  </si>
  <si>
    <t>612-25-9</t>
  </si>
  <si>
    <t>612-28-2</t>
  </si>
  <si>
    <t>61233-71-4</t>
  </si>
  <si>
    <t>612-34-0</t>
  </si>
  <si>
    <t>612-35-1</t>
  </si>
  <si>
    <t>612-36-2</t>
  </si>
  <si>
    <t>6123-63-3</t>
  </si>
  <si>
    <t>612-37-3</t>
  </si>
  <si>
    <t>61240-37-7</t>
  </si>
  <si>
    <t>612-40-8</t>
  </si>
  <si>
    <t>61241-05-2</t>
  </si>
  <si>
    <t>612-41-9</t>
  </si>
  <si>
    <t>612-42-0</t>
  </si>
  <si>
    <t>61-24-5</t>
  </si>
  <si>
    <t>612-45-3</t>
  </si>
  <si>
    <t>6124-56-7</t>
  </si>
  <si>
    <t>61248-75-7</t>
  </si>
  <si>
    <t>61249-00-1</t>
  </si>
  <si>
    <t>612-52-2</t>
  </si>
  <si>
    <t>6125-24-2</t>
  </si>
  <si>
    <t>612526-40-6</t>
  </si>
  <si>
    <t>612530-44-6</t>
  </si>
  <si>
    <t>612547-11-2</t>
  </si>
  <si>
    <t>61-25-6</t>
  </si>
  <si>
    <t>61257-43-0</t>
  </si>
  <si>
    <t>612-57-7</t>
  </si>
  <si>
    <t>612-58-8</t>
  </si>
  <si>
    <t>61259-48-1</t>
  </si>
  <si>
    <t>61260-05-7</t>
  </si>
  <si>
    <t>612-60-2</t>
  </si>
  <si>
    <t>61260-32-0</t>
  </si>
  <si>
    <t>61260-54-6</t>
  </si>
  <si>
    <t>61260-55-7</t>
  </si>
  <si>
    <t>6126-22-3</t>
  </si>
  <si>
    <t>612-62-4</t>
  </si>
  <si>
    <t>61262-53-1</t>
  </si>
  <si>
    <t>612-64-6</t>
  </si>
  <si>
    <t>6126-49-4</t>
  </si>
  <si>
    <t>61270-71-1</t>
  </si>
  <si>
    <t>61270-78-8</t>
  </si>
  <si>
    <t>612-71-5</t>
  </si>
  <si>
    <t>61273-95-8</t>
  </si>
  <si>
    <t>612-75-9</t>
  </si>
  <si>
    <t>612-76-0</t>
  </si>
  <si>
    <t>61276-17-3</t>
  </si>
  <si>
    <t>612-78-2</t>
  </si>
  <si>
    <t>612-82-8</t>
  </si>
  <si>
    <t>61282-83-5</t>
  </si>
  <si>
    <t>61282-89-1</t>
  </si>
  <si>
    <t>61282-91-5</t>
  </si>
  <si>
    <t>612-83-9</t>
  </si>
  <si>
    <t>61286-62-2</t>
  </si>
  <si>
    <t>61286-65-5</t>
  </si>
  <si>
    <t>61-28-9</t>
  </si>
  <si>
    <t>61290-31-1</t>
  </si>
  <si>
    <t>61292-90-8</t>
  </si>
  <si>
    <t>612-94-2</t>
  </si>
  <si>
    <t>612-95-3</t>
  </si>
  <si>
    <t>61295-41-8</t>
  </si>
  <si>
    <t>61295-50-9</t>
  </si>
  <si>
    <t>61295-51-0</t>
  </si>
  <si>
    <t>61295-52-1</t>
  </si>
  <si>
    <t>61295-53-2</t>
  </si>
  <si>
    <t>61295-54-3</t>
  </si>
  <si>
    <t>61296-10-4</t>
  </si>
  <si>
    <t>61296-14-8</t>
  </si>
  <si>
    <t>61296-22-8</t>
  </si>
  <si>
    <t>612-96-4</t>
  </si>
  <si>
    <t>6130-01-4</t>
  </si>
  <si>
    <t>61301-56-2</t>
  </si>
  <si>
    <t>61303-13-7</t>
  </si>
  <si>
    <t>613-03-6</t>
  </si>
  <si>
    <t>6130-43-4</t>
  </si>
  <si>
    <t>613-06-9</t>
  </si>
  <si>
    <t>6130-75-2</t>
  </si>
  <si>
    <t>6130-82-1</t>
  </si>
  <si>
    <t>61308-40-5</t>
  </si>
  <si>
    <t>6130-96-7</t>
  </si>
  <si>
    <t>61310-06-3</t>
  </si>
  <si>
    <t>61310-53-0</t>
  </si>
  <si>
    <t>613-12-7</t>
  </si>
  <si>
    <t>61312-87-6</t>
  </si>
  <si>
    <t>613-13-8</t>
  </si>
  <si>
    <t>61-31-4</t>
  </si>
  <si>
    <t>6131-48-2</t>
  </si>
  <si>
    <t>613-15-0</t>
  </si>
  <si>
    <t>61315-59-1</t>
  </si>
  <si>
    <t>61318-34-1</t>
  </si>
  <si>
    <t>61320-65-8</t>
  </si>
  <si>
    <t>6132-17-8</t>
  </si>
  <si>
    <t>613222-52-9</t>
  </si>
  <si>
    <t>61323-24-8</t>
  </si>
  <si>
    <t>61324-27-4</t>
  </si>
  <si>
    <t>61324-28-5</t>
  </si>
  <si>
    <t>61324-29-6</t>
  </si>
  <si>
    <t>61324-30-9</t>
  </si>
  <si>
    <t>61-32-5</t>
  </si>
  <si>
    <t>613260-13-2</t>
  </si>
  <si>
    <t>613-26-3</t>
  </si>
  <si>
    <t>613-28-5</t>
  </si>
  <si>
    <t>613-29-6</t>
  </si>
  <si>
    <t>613-31-0</t>
  </si>
  <si>
    <t>6133-30-8</t>
  </si>
  <si>
    <t>613-33-2</t>
  </si>
  <si>
    <t>613-35-4</t>
  </si>
  <si>
    <t>61336-91-2</t>
  </si>
  <si>
    <t>613-37-6</t>
  </si>
  <si>
    <t>61337-68-6</t>
  </si>
  <si>
    <t>61337-87-9</t>
  </si>
  <si>
    <t>61337-89-1</t>
  </si>
  <si>
    <t>61339-35-3</t>
  </si>
  <si>
    <t>61339-36-4</t>
  </si>
  <si>
    <t>61339-37-5</t>
  </si>
  <si>
    <t>61339-38-6</t>
  </si>
  <si>
    <t>61339-39-7</t>
  </si>
  <si>
    <t>61339-40-0</t>
  </si>
  <si>
    <t>61339-41-1</t>
  </si>
  <si>
    <t>61339-42-2</t>
  </si>
  <si>
    <t>61339-43-3</t>
  </si>
  <si>
    <t>61339-44-4</t>
  </si>
  <si>
    <t>613-39-8</t>
  </si>
  <si>
    <t>6134-02-7</t>
  </si>
  <si>
    <t>61341-42-2</t>
  </si>
  <si>
    <t>613-42-3</t>
  </si>
  <si>
    <t>613-45-6</t>
  </si>
  <si>
    <t>61346-19-8</t>
  </si>
  <si>
    <t>6134-66-3</t>
  </si>
  <si>
    <t>613-46-7</t>
  </si>
  <si>
    <t>6134-69-6</t>
  </si>
  <si>
    <t>613-48-9</t>
  </si>
  <si>
    <t>61349-20-0</t>
  </si>
  <si>
    <t>613-50-3</t>
  </si>
  <si>
    <t>6135-22-4</t>
  </si>
  <si>
    <t>6135-31-5</t>
  </si>
  <si>
    <t>613-53-6</t>
  </si>
  <si>
    <t>613-54-7</t>
  </si>
  <si>
    <t>61354-93-6</t>
  </si>
  <si>
    <t>61354-99-2</t>
  </si>
  <si>
    <t>61355-92-8</t>
  </si>
  <si>
    <t>61358-25-6</t>
  </si>
  <si>
    <t>61361-72-6</t>
  </si>
  <si>
    <t>61361-83-9</t>
  </si>
  <si>
    <t>613-62-7</t>
  </si>
  <si>
    <t>6136-37-4</t>
  </si>
  <si>
    <t>61364-37-2</t>
  </si>
  <si>
    <t>61365-93-3</t>
  </si>
  <si>
    <t>6136-62-5</t>
  </si>
  <si>
    <t>6136-68-1</t>
  </si>
  <si>
    <t>61368-34-1</t>
  </si>
  <si>
    <t>6136-93-2</t>
  </si>
  <si>
    <t>613-69-4</t>
  </si>
  <si>
    <t>61370-09-0</t>
  </si>
  <si>
    <t>6137-03-7</t>
  </si>
  <si>
    <t>613-70-7</t>
  </si>
  <si>
    <t>6137-08-2</t>
  </si>
  <si>
    <t>6137-09-3</t>
  </si>
  <si>
    <t>6137-12-8</t>
  </si>
  <si>
    <t>61371-29-7</t>
  </si>
  <si>
    <t>6137-26-4</t>
  </si>
  <si>
    <t>61372-91-6</t>
  </si>
  <si>
    <t>613-73-0</t>
  </si>
  <si>
    <t>6137-45-7</t>
  </si>
  <si>
    <t>613-75-2</t>
  </si>
  <si>
    <t>613-76-3</t>
  </si>
  <si>
    <t>613-78-5</t>
  </si>
  <si>
    <t>61379-38-2</t>
  </si>
  <si>
    <t>61379-64-4</t>
  </si>
  <si>
    <t>61379-65-5</t>
  </si>
  <si>
    <t>61379-86-0</t>
  </si>
  <si>
    <t>61380-02-7</t>
  </si>
  <si>
    <t>61380-07-2</t>
  </si>
  <si>
    <t>61380-27-6</t>
  </si>
  <si>
    <t>61380-35-6</t>
  </si>
  <si>
    <t>61380-40-3</t>
  </si>
  <si>
    <t>61380-41-4</t>
  </si>
  <si>
    <t>613-80-9</t>
  </si>
  <si>
    <t>61381-00-8</t>
  </si>
  <si>
    <t>61381-04-2</t>
  </si>
  <si>
    <t>61381-91-7</t>
  </si>
  <si>
    <t>6138-26-7</t>
  </si>
  <si>
    <t>61382-99-8</t>
  </si>
  <si>
    <t>6138-41-6</t>
  </si>
  <si>
    <t>613-84-3</t>
  </si>
  <si>
    <t>6138-47-2</t>
  </si>
  <si>
    <t>6138-56-3</t>
  </si>
  <si>
    <t>61386-02-5</t>
  </si>
  <si>
    <t>6138-79-0</t>
  </si>
  <si>
    <t>6138-85-8</t>
  </si>
  <si>
    <t>6138-90-5</t>
  </si>
  <si>
    <t>61389-12-6</t>
  </si>
  <si>
    <t>613-89-8</t>
  </si>
  <si>
    <t>613-90-1</t>
  </si>
  <si>
    <t>613-91-2</t>
  </si>
  <si>
    <t>61392-10-7</t>
  </si>
  <si>
    <t>61392-12-9</t>
  </si>
  <si>
    <t>61392-13-0</t>
  </si>
  <si>
    <t>61392-14-1</t>
  </si>
  <si>
    <t>613-92-3</t>
  </si>
  <si>
    <t>613-93-4</t>
  </si>
  <si>
    <t>613-94-5</t>
  </si>
  <si>
    <t>61397-56-6</t>
  </si>
  <si>
    <t>61397-58-8</t>
  </si>
  <si>
    <t>61397-61-3</t>
  </si>
  <si>
    <t>613-97-8</t>
  </si>
  <si>
    <t>61400-59-7</t>
  </si>
  <si>
    <t>614-00-6</t>
  </si>
  <si>
    <t>6140-17-6</t>
  </si>
  <si>
    <t>614-03-9</t>
  </si>
  <si>
    <t>61405-40-1</t>
  </si>
  <si>
    <t>6140-61-0</t>
  </si>
  <si>
    <t>6140-74-5</t>
  </si>
  <si>
    <t>6140-75-6</t>
  </si>
  <si>
    <t>6140-88-1</t>
  </si>
  <si>
    <t>6140-98-3</t>
  </si>
  <si>
    <t>61412-52-0</t>
  </si>
  <si>
    <t>61413-54-5</t>
  </si>
  <si>
    <t>614-14-2</t>
  </si>
  <si>
    <t>61415-11-0</t>
  </si>
  <si>
    <t>6141-57-7</t>
  </si>
  <si>
    <t>6141-58-8</t>
  </si>
  <si>
    <t>614-16-4</t>
  </si>
  <si>
    <t>6141-78-2</t>
  </si>
  <si>
    <t>614-18-6</t>
  </si>
  <si>
    <t>614-19-7</t>
  </si>
  <si>
    <t>6141-98-6</t>
  </si>
  <si>
    <t>614-22-2</t>
  </si>
  <si>
    <t>61422-45-5</t>
  </si>
  <si>
    <t>6142-30-9</t>
  </si>
  <si>
    <t>61423-61-8</t>
  </si>
  <si>
    <t>6142-40-1</t>
  </si>
  <si>
    <t>6142-41-2</t>
  </si>
  <si>
    <t>6142-42-3</t>
  </si>
  <si>
    <t>6142-73-0</t>
  </si>
  <si>
    <t>614-27-7</t>
  </si>
  <si>
    <t>6142-95-6</t>
  </si>
  <si>
    <t>614-29-9</t>
  </si>
  <si>
    <t>61430-12-4</t>
  </si>
  <si>
    <t>614-30-2</t>
  </si>
  <si>
    <t>614-31-3</t>
  </si>
  <si>
    <t>614-32-4</t>
  </si>
  <si>
    <t>61432-55-1</t>
  </si>
  <si>
    <t>6143-29-9</t>
  </si>
  <si>
    <t>61433-40-7</t>
  </si>
  <si>
    <t>61433-43-0</t>
  </si>
  <si>
    <t>614-33-5</t>
  </si>
  <si>
    <t>614-34-6</t>
  </si>
  <si>
    <t>61434-67-1</t>
  </si>
  <si>
    <t>6143-68-6</t>
  </si>
  <si>
    <t>61437-39-6</t>
  </si>
  <si>
    <t>61437-85-2</t>
  </si>
  <si>
    <t>61438-63-9</t>
  </si>
  <si>
    <t>614-39-1</t>
  </si>
  <si>
    <t>61439-59-6</t>
  </si>
  <si>
    <t>61443-58-1</t>
  </si>
  <si>
    <t>61443-77-4</t>
  </si>
  <si>
    <t>61443-78-5</t>
  </si>
  <si>
    <t>61444-38-0</t>
  </si>
  <si>
    <t>61444-39-1</t>
  </si>
  <si>
    <t>61444-41-5</t>
  </si>
  <si>
    <t>61445-53-2</t>
  </si>
  <si>
    <t>614-45-9</t>
  </si>
  <si>
    <t>61446-43-3</t>
  </si>
  <si>
    <t>614-47-1</t>
  </si>
  <si>
    <t>614-48-2</t>
  </si>
  <si>
    <t>6144-93-0</t>
  </si>
  <si>
    <t>61450-06-4</t>
  </si>
  <si>
    <t>6145-43-3</t>
  </si>
  <si>
    <t>6145-69-3</t>
  </si>
  <si>
    <t>614-57-3</t>
  </si>
  <si>
    <t>6145-73-9</t>
  </si>
  <si>
    <t>6145-74-0</t>
  </si>
  <si>
    <t>614-60-8</t>
  </si>
  <si>
    <t>614-61-9</t>
  </si>
  <si>
    <t>61464-03-7</t>
  </si>
  <si>
    <t>6146-52-7</t>
  </si>
  <si>
    <t>61465-75-6</t>
  </si>
  <si>
    <t>61467-64-9</t>
  </si>
  <si>
    <t>614-68-6</t>
  </si>
  <si>
    <t>614-69-7</t>
  </si>
  <si>
    <t>614-70-0</t>
  </si>
  <si>
    <t>61470-33-5</t>
  </si>
  <si>
    <t>61470-34-6</t>
  </si>
  <si>
    <t>61470-70-0</t>
  </si>
  <si>
    <t>61471-62-3</t>
  </si>
  <si>
    <t>614-72-2</t>
  </si>
  <si>
    <t>61475-32-9</t>
  </si>
  <si>
    <t>614-75-5</t>
  </si>
  <si>
    <t>61477-40-5</t>
  </si>
  <si>
    <t>614-77-7</t>
  </si>
  <si>
    <t>614-78-8</t>
  </si>
  <si>
    <t>61480-14-6</t>
  </si>
  <si>
    <t>6148-20-5</t>
  </si>
  <si>
    <t>61482-25-5</t>
  </si>
  <si>
    <t>614-82-4</t>
  </si>
  <si>
    <t>6148-34-1</t>
  </si>
  <si>
    <t>614-83-5</t>
  </si>
  <si>
    <t>614-86-8</t>
  </si>
  <si>
    <t>6148-75-0</t>
  </si>
  <si>
    <t>614-87-9</t>
  </si>
  <si>
    <t>61488-76-4</t>
  </si>
  <si>
    <t>61488-78-6</t>
  </si>
  <si>
    <t>6149-03-7</t>
  </si>
  <si>
    <t>61491-92-7</t>
  </si>
  <si>
    <t>6149-33-3</t>
  </si>
  <si>
    <t>61-49-4</t>
  </si>
  <si>
    <t>614-96-0</t>
  </si>
  <si>
    <t>614-97-1</t>
  </si>
  <si>
    <t>614-98-2</t>
  </si>
  <si>
    <t>61498-90-6</t>
  </si>
  <si>
    <t>614-99-3</t>
  </si>
  <si>
    <t>615-01-0</t>
  </si>
  <si>
    <t>615-05-4</t>
  </si>
  <si>
    <t>61-50-7</t>
  </si>
  <si>
    <t>61508-55-2</t>
  </si>
  <si>
    <t>61508-57-4</t>
  </si>
  <si>
    <t>6150-97-6</t>
  </si>
  <si>
    <t>615-10-1</t>
  </si>
  <si>
    <t>6151-06-0</t>
  </si>
  <si>
    <t>615-11-2</t>
  </si>
  <si>
    <t>6151-12-8</t>
  </si>
  <si>
    <t>615-12-3</t>
  </si>
  <si>
    <t>615-13-4</t>
  </si>
  <si>
    <t>615-15-6</t>
  </si>
  <si>
    <t>615-16-7</t>
  </si>
  <si>
    <t>61516-73-2</t>
  </si>
  <si>
    <t>61-51-8</t>
  </si>
  <si>
    <t>615-18-9</t>
  </si>
  <si>
    <t>615-20-3</t>
  </si>
  <si>
    <t>61520-53-4</t>
  </si>
  <si>
    <t>615-21-4</t>
  </si>
  <si>
    <t>615-22-5</t>
  </si>
  <si>
    <t>61526-69-0</t>
  </si>
  <si>
    <t>61526-72-5</t>
  </si>
  <si>
    <t>6152-67-6</t>
  </si>
  <si>
    <t>6152-78-9</t>
  </si>
  <si>
    <t>615-28-1</t>
  </si>
  <si>
    <t>6152-82-5</t>
  </si>
  <si>
    <t>61-52-9</t>
  </si>
  <si>
    <t>615-29-2</t>
  </si>
  <si>
    <t>6153-05-5</t>
  </si>
  <si>
    <t>61531-45-1</t>
  </si>
  <si>
    <t>6153-44-2</t>
  </si>
  <si>
    <t>615-35-0</t>
  </si>
  <si>
    <t>615-36-1</t>
  </si>
  <si>
    <t>615-37-2</t>
  </si>
  <si>
    <t>61537-49-3</t>
  </si>
  <si>
    <t>6153-89-5</t>
  </si>
  <si>
    <t>6153-92-0</t>
  </si>
  <si>
    <t>61540-35-0</t>
  </si>
  <si>
    <t>61-54-1</t>
  </si>
  <si>
    <t>615-41-8</t>
  </si>
  <si>
    <t>615-42-9</t>
  </si>
  <si>
    <t>615-43-0</t>
  </si>
  <si>
    <t>615-47-4</t>
  </si>
  <si>
    <t>615-48-5</t>
  </si>
  <si>
    <t>61550-72-9</t>
  </si>
  <si>
    <t>61550-76-3</t>
  </si>
  <si>
    <t>615-50-9</t>
  </si>
  <si>
    <t>61550-92-3</t>
  </si>
  <si>
    <t>61551-61-9</t>
  </si>
  <si>
    <t>61551-69-7</t>
  </si>
  <si>
    <t>61552-51-0</t>
  </si>
  <si>
    <t>615-53-2</t>
  </si>
  <si>
    <t>615-54-3</t>
  </si>
  <si>
    <t>615563-01-4</t>
  </si>
  <si>
    <t>61556-43-2</t>
  </si>
  <si>
    <t>61556-47-6</t>
  </si>
  <si>
    <t>615-56-5</t>
  </si>
  <si>
    <t>615-57-6</t>
  </si>
  <si>
    <t>6155-81-3</t>
  </si>
  <si>
    <t>615-58-7</t>
  </si>
  <si>
    <t>6155-92-6</t>
  </si>
  <si>
    <t>615-59-8</t>
  </si>
  <si>
    <t>615-60-1</t>
  </si>
  <si>
    <t>6156-18-9</t>
  </si>
  <si>
    <t>615-62-3</t>
  </si>
  <si>
    <t>61563-02-8</t>
  </si>
  <si>
    <t>61563-18-6</t>
  </si>
  <si>
    <t>61563-24-4</t>
  </si>
  <si>
    <t>6156-47-4</t>
  </si>
  <si>
    <t>61565-19-3</t>
  </si>
  <si>
    <t>61565-20-6</t>
  </si>
  <si>
    <t>61565-21-7</t>
  </si>
  <si>
    <t>61565-22-8</t>
  </si>
  <si>
    <t>61565-23-9</t>
  </si>
  <si>
    <t>61565-24-0</t>
  </si>
  <si>
    <t>615-65-6</t>
  </si>
  <si>
    <t>61566-34-5</t>
  </si>
  <si>
    <t>615-66-7</t>
  </si>
  <si>
    <t>615-67-8</t>
  </si>
  <si>
    <t>6156-99-6</t>
  </si>
  <si>
    <t>61570-90-9</t>
  </si>
  <si>
    <t>61571-06-0</t>
  </si>
  <si>
    <t>615-71-4</t>
  </si>
  <si>
    <t>61-57-4</t>
  </si>
  <si>
    <t>615-74-7</t>
  </si>
  <si>
    <t>615-76-9</t>
  </si>
  <si>
    <t>61577-14-8</t>
  </si>
  <si>
    <t>61578-04-9</t>
  </si>
  <si>
    <t>61578-74-3</t>
  </si>
  <si>
    <t>6157-87-5</t>
  </si>
  <si>
    <t>615-79-2</t>
  </si>
  <si>
    <t>615-81-6</t>
  </si>
  <si>
    <t>615-82-7</t>
  </si>
  <si>
    <t>615-83-8</t>
  </si>
  <si>
    <t>615-84-9</t>
  </si>
  <si>
    <t>61585-22-6</t>
  </si>
  <si>
    <t>61585-90-8</t>
  </si>
  <si>
    <t>61589-64-8</t>
  </si>
  <si>
    <t>6159-05-3</t>
  </si>
  <si>
    <t>615-90-7</t>
  </si>
  <si>
    <t>61592-45-8</t>
  </si>
  <si>
    <t>615-93-0</t>
  </si>
  <si>
    <t>61593-21-3</t>
  </si>
  <si>
    <t>6159-33-7</t>
  </si>
  <si>
    <t>6159-39-3</t>
  </si>
  <si>
    <t>615-94-1</t>
  </si>
  <si>
    <t>6159-55-3</t>
  </si>
  <si>
    <t>61596-15-4</t>
  </si>
  <si>
    <t>615-96-3</t>
  </si>
  <si>
    <t>61597-37-3</t>
  </si>
  <si>
    <t>61597-96-4</t>
  </si>
  <si>
    <t>61597-98-6</t>
  </si>
  <si>
    <t>615-98-5</t>
  </si>
  <si>
    <t>615-99-6</t>
  </si>
  <si>
    <t>61600-15-5</t>
  </si>
  <si>
    <t>616-02-4</t>
  </si>
  <si>
    <t>616-03-5</t>
  </si>
  <si>
    <t>616-04-6</t>
  </si>
  <si>
    <t>61605-46-7</t>
  </si>
  <si>
    <t>616-05-7</t>
  </si>
  <si>
    <t>6160-65-2</t>
  </si>
  <si>
    <t>616-06-8</t>
  </si>
  <si>
    <t>61607-66-7</t>
  </si>
  <si>
    <t>61607-68-9</t>
  </si>
  <si>
    <t>6160-78-7</t>
  </si>
  <si>
    <t>616-07-9</t>
  </si>
  <si>
    <t>6160-80-1</t>
  </si>
  <si>
    <t>616-09-1</t>
  </si>
  <si>
    <t>61610-54-6</t>
  </si>
  <si>
    <t>616-12-6</t>
  </si>
  <si>
    <t>616-13-7</t>
  </si>
  <si>
    <t>61614-51-5</t>
  </si>
  <si>
    <t>6161-50-8</t>
  </si>
  <si>
    <t>6161-62-2</t>
  </si>
  <si>
    <t>6161-65-5</t>
  </si>
  <si>
    <t>6161-67-7</t>
  </si>
  <si>
    <t>61617-00-3</t>
  </si>
  <si>
    <t>6161-81-5</t>
  </si>
  <si>
    <t>6161-83-7</t>
  </si>
  <si>
    <t>61618-92-6</t>
  </si>
  <si>
    <t>616202-92-7</t>
  </si>
  <si>
    <t>616-20-6</t>
  </si>
  <si>
    <t>61621-35-0</t>
  </si>
  <si>
    <t>616-21-7</t>
  </si>
  <si>
    <t>61622-34-2</t>
  </si>
  <si>
    <t>616-23-9</t>
  </si>
  <si>
    <t>616-24-0</t>
  </si>
  <si>
    <t>616-25-1</t>
  </si>
  <si>
    <t>61625-13-6</t>
  </si>
  <si>
    <t>616-27-3</t>
  </si>
  <si>
    <t>616-29-5</t>
  </si>
  <si>
    <t>61630-26-0</t>
  </si>
  <si>
    <t>616-30-8</t>
  </si>
  <si>
    <t>616-31-9</t>
  </si>
  <si>
    <t>61631-90-1</t>
  </si>
  <si>
    <t>6163-35-5</t>
  </si>
  <si>
    <t>616-34-2</t>
  </si>
  <si>
    <t>61635-55-0</t>
  </si>
  <si>
    <t>6163-58-2</t>
  </si>
  <si>
    <t>61636-08-6</t>
  </si>
  <si>
    <t>6163-73-1</t>
  </si>
  <si>
    <t>61637-60-3</t>
  </si>
  <si>
    <t>61638-09-3</t>
  </si>
  <si>
    <t>616-38-6</t>
  </si>
  <si>
    <t>616-39-7</t>
  </si>
  <si>
    <t>616-42-2</t>
  </si>
  <si>
    <t>616-43-3</t>
  </si>
  <si>
    <t>616-44-4</t>
  </si>
  <si>
    <t>6164-47-2</t>
  </si>
  <si>
    <t>616-45-5</t>
  </si>
  <si>
    <t>616-47-7</t>
  </si>
  <si>
    <t>6164-78-9</t>
  </si>
  <si>
    <t>6164-79-0</t>
  </si>
  <si>
    <t>6164-87-0</t>
  </si>
  <si>
    <t>6164-98-3</t>
  </si>
  <si>
    <t>6165-23-7</t>
  </si>
  <si>
    <t>6165-40-8</t>
  </si>
  <si>
    <t>6165-51-1</t>
  </si>
  <si>
    <t>6165-52-2</t>
  </si>
  <si>
    <t>61655-58-1</t>
  </si>
  <si>
    <t>616-55-7</t>
  </si>
  <si>
    <t>6165-75-9</t>
  </si>
  <si>
    <t>616-59-1</t>
  </si>
  <si>
    <t>61660-45-5</t>
  </si>
  <si>
    <t>61661-06-1</t>
  </si>
  <si>
    <t>616-66-0</t>
  </si>
  <si>
    <t>61667-41-2</t>
  </si>
  <si>
    <t>616-68-2</t>
  </si>
  <si>
    <t>6166-86-5</t>
  </si>
  <si>
    <t>61670-09-5</t>
  </si>
  <si>
    <t>61670-11-9</t>
  </si>
  <si>
    <t>61670-15-3</t>
  </si>
  <si>
    <t>616-72-8</t>
  </si>
  <si>
    <t>616-74-0</t>
  </si>
  <si>
    <t>6167-42-6</t>
  </si>
  <si>
    <t>616-75-1</t>
  </si>
  <si>
    <t>616-76-2</t>
  </si>
  <si>
    <t>61676-87-7</t>
  </si>
  <si>
    <t>61677-60-9</t>
  </si>
  <si>
    <t>616-79-5</t>
  </si>
  <si>
    <t>61681-02-5</t>
  </si>
  <si>
    <t>616-82-0</t>
  </si>
  <si>
    <t>61682-71-1</t>
  </si>
  <si>
    <t>61682-73-3</t>
  </si>
  <si>
    <t>61683-86-1</t>
  </si>
  <si>
    <t>61683-99-6</t>
  </si>
  <si>
    <t>616-84-2</t>
  </si>
  <si>
    <t>616-85-3</t>
  </si>
  <si>
    <t>616-86-4</t>
  </si>
  <si>
    <t>6168-64-5</t>
  </si>
  <si>
    <t>61-68-7</t>
  </si>
  <si>
    <t>6168-72-5</t>
  </si>
  <si>
    <t>6168-76-9</t>
  </si>
  <si>
    <t>6168-83-8</t>
  </si>
  <si>
    <t>6168-86-1</t>
  </si>
  <si>
    <t>6168-88-3</t>
  </si>
  <si>
    <t>6169-06-8</t>
  </si>
  <si>
    <t>61691-97-2</t>
  </si>
  <si>
    <t>61692-76-0</t>
  </si>
  <si>
    <t>61692-78-2</t>
  </si>
  <si>
    <t>61692-79-3</t>
  </si>
  <si>
    <t>61692-81-7</t>
  </si>
  <si>
    <t>61692-82-8</t>
  </si>
  <si>
    <t>61692-83-9</t>
  </si>
  <si>
    <t>61692-84-0</t>
  </si>
  <si>
    <t>61693-41-2, 69331-39</t>
  </si>
  <si>
    <t>61693-42-3</t>
  </si>
  <si>
    <t>61694-97-1</t>
  </si>
  <si>
    <t>61698-32-6</t>
  </si>
  <si>
    <t>61699-38-5</t>
  </si>
  <si>
    <t>6170-08-7</t>
  </si>
  <si>
    <t>61-70-1</t>
  </si>
  <si>
    <t>617-01-6</t>
  </si>
  <si>
    <t>6170-23-6</t>
  </si>
  <si>
    <t>61702-42-9</t>
  </si>
  <si>
    <t>61702-44-1</t>
  </si>
  <si>
    <t>61702-45-2</t>
  </si>
  <si>
    <t>61702-47-4</t>
  </si>
  <si>
    <t>61702-53-2</t>
  </si>
  <si>
    <t>61702-57-6</t>
  </si>
  <si>
    <t>61702-59-8</t>
  </si>
  <si>
    <t>61702-60-1</t>
  </si>
  <si>
    <t>61702-61-2</t>
  </si>
  <si>
    <t>61702-64-5</t>
  </si>
  <si>
    <t>617-02-7</t>
  </si>
  <si>
    <t>61702-70-3</t>
  </si>
  <si>
    <t>61702-81-6</t>
  </si>
  <si>
    <t>61702-88-3</t>
  </si>
  <si>
    <t>61702-91-8</t>
  </si>
  <si>
    <t>61702-92-9</t>
  </si>
  <si>
    <t>61702-93-0</t>
  </si>
  <si>
    <t>61702-94-1</t>
  </si>
  <si>
    <t>6170-42-9</t>
  </si>
  <si>
    <t>617-04-9</t>
  </si>
  <si>
    <t>617-05-0</t>
  </si>
  <si>
    <t>617-09-4</t>
  </si>
  <si>
    <t>61714-42-9</t>
  </si>
  <si>
    <t>61718-80-7</t>
  </si>
  <si>
    <t>6171-93-3</t>
  </si>
  <si>
    <t>6171-94-4</t>
  </si>
  <si>
    <t>617-19-6</t>
  </si>
  <si>
    <t>61726-43-0</t>
  </si>
  <si>
    <t>61726-44-1</t>
  </si>
  <si>
    <t>61726-45-2</t>
  </si>
  <si>
    <t>6172-80-1</t>
  </si>
  <si>
    <t>617-29-8</t>
  </si>
  <si>
    <t>617-31-2</t>
  </si>
  <si>
    <t>61732-85-2</t>
  </si>
  <si>
    <t>61732-96-5</t>
  </si>
  <si>
    <t>61733-23-1</t>
  </si>
  <si>
    <t>617-33-4</t>
  </si>
  <si>
    <t>61734-44-9</t>
  </si>
  <si>
    <t>617-35-6</t>
  </si>
  <si>
    <t>617-36-7</t>
  </si>
  <si>
    <t>61741-09-1</t>
  </si>
  <si>
    <t>61744-43-2</t>
  </si>
  <si>
    <t>61745-54-8</t>
  </si>
  <si>
    <t>61745-55-9</t>
  </si>
  <si>
    <t>61745-56-0</t>
  </si>
  <si>
    <t>61745-57-1</t>
  </si>
  <si>
    <t>61745-58-2</t>
  </si>
  <si>
    <t>61745-59-3</t>
  </si>
  <si>
    <t>61745-60-6</t>
  </si>
  <si>
    <t>61745-61-7</t>
  </si>
  <si>
    <t>617-45-8</t>
  </si>
  <si>
    <t>61746-04-1</t>
  </si>
  <si>
    <t>61747-35-1</t>
  </si>
  <si>
    <t>617-48-1</t>
  </si>
  <si>
    <t>6174-86-3</t>
  </si>
  <si>
    <t>61748-86-5</t>
  </si>
  <si>
    <t>617-49-2</t>
  </si>
  <si>
    <t>6174-95-4</t>
  </si>
  <si>
    <t>61750-18-3</t>
  </si>
  <si>
    <t>617-50-5</t>
  </si>
  <si>
    <t>617-51-6</t>
  </si>
  <si>
    <t>6175-23-1</t>
  </si>
  <si>
    <t>617-52-7</t>
  </si>
  <si>
    <t>6175-45-7</t>
  </si>
  <si>
    <t>6175-49-1</t>
  </si>
  <si>
    <t>617-55-0</t>
  </si>
  <si>
    <t>61-75-6</t>
  </si>
  <si>
    <t>617-57-2</t>
  </si>
  <si>
    <t>61757-59-3</t>
  </si>
  <si>
    <t>61758-03-0</t>
  </si>
  <si>
    <t>61761-57-7</t>
  </si>
  <si>
    <t>61761-60-2</t>
  </si>
  <si>
    <t>61761-65-7</t>
  </si>
  <si>
    <t>617-62-9</t>
  </si>
  <si>
    <t>61764-60-1</t>
  </si>
  <si>
    <t>61765-15-9</t>
  </si>
  <si>
    <t>617-65-2</t>
  </si>
  <si>
    <t>61-76-7</t>
  </si>
  <si>
    <t>617-68-5</t>
  </si>
  <si>
    <t>617720-02-2</t>
  </si>
  <si>
    <t>617-73-2</t>
  </si>
  <si>
    <t>617-74-3</t>
  </si>
  <si>
    <t>6177-60-2</t>
  </si>
  <si>
    <t>617-78-7</t>
  </si>
  <si>
    <t>617-79-8</t>
  </si>
  <si>
    <t>617-80-1</t>
  </si>
  <si>
    <t>6178-32-1</t>
  </si>
  <si>
    <t>617-83-4</t>
  </si>
  <si>
    <t>617-84-5</t>
  </si>
  <si>
    <t>6178-45-6</t>
  </si>
  <si>
    <t>6178-46-7</t>
  </si>
  <si>
    <t>61785-35-1</t>
  </si>
  <si>
    <t>61786-04-7</t>
  </si>
  <si>
    <t>617-86-7</t>
  </si>
  <si>
    <t>61788-32-7</t>
  </si>
  <si>
    <t>61788-44-1</t>
  </si>
  <si>
    <t>61788-76-9</t>
  </si>
  <si>
    <t>61-78-9</t>
  </si>
  <si>
    <t>617-89-0</t>
  </si>
  <si>
    <t>61789-10-4</t>
  </si>
  <si>
    <t>61789-51-3</t>
  </si>
  <si>
    <t>61790-13-4</t>
  </si>
  <si>
    <t>617-90-3</t>
  </si>
  <si>
    <t>61790-41-8</t>
  </si>
  <si>
    <t>61791-38-6</t>
  </si>
  <si>
    <t>61791-76-2</t>
  </si>
  <si>
    <t>61791-77-3</t>
  </si>
  <si>
    <t>61791-79-5</t>
  </si>
  <si>
    <t>61791-80-8</t>
  </si>
  <si>
    <t>61791-82-0</t>
  </si>
  <si>
    <t>61791-91-1</t>
  </si>
  <si>
    <t>61791-92-2</t>
  </si>
  <si>
    <t>61791-94-4</t>
  </si>
  <si>
    <t>61791-98-8</t>
  </si>
  <si>
    <t>61792-09-4</t>
  </si>
  <si>
    <t>61792-11-8</t>
  </si>
  <si>
    <t>61792-12-9</t>
  </si>
  <si>
    <t>61792-25-4</t>
  </si>
  <si>
    <t>61792-30-1</t>
  </si>
  <si>
    <t>61792-31-2</t>
  </si>
  <si>
    <t>61792-35-6</t>
  </si>
  <si>
    <t>61792-37-8</t>
  </si>
  <si>
    <t>61792-39-0</t>
  </si>
  <si>
    <t>61792-48-1</t>
  </si>
  <si>
    <t>61792-51-6</t>
  </si>
  <si>
    <t>61792-53-8</t>
  </si>
  <si>
    <t>61792-54-9</t>
  </si>
  <si>
    <t>61792-55-0</t>
  </si>
  <si>
    <t>61793-29-1</t>
  </si>
  <si>
    <t>6179-44-8</t>
  </si>
  <si>
    <t>617-94-7</t>
  </si>
  <si>
    <t>61798-68-3</t>
  </si>
  <si>
    <t>61798-69-4</t>
  </si>
  <si>
    <t>61800-40-6</t>
  </si>
  <si>
    <t>618-01-9</t>
  </si>
  <si>
    <t>61-80-3</t>
  </si>
  <si>
    <t>618-03-1</t>
  </si>
  <si>
    <t>6180-61-6</t>
  </si>
  <si>
    <t>61810-04-6</t>
  </si>
  <si>
    <t>61810-55-7</t>
  </si>
  <si>
    <t>61810-56-8</t>
  </si>
  <si>
    <t>618109-05-0</t>
  </si>
  <si>
    <t>61813-38-5</t>
  </si>
  <si>
    <t>61813-43-2</t>
  </si>
  <si>
    <t>61813-45-4</t>
  </si>
  <si>
    <t>61813-46-5</t>
  </si>
  <si>
    <t>61813-49-8</t>
  </si>
  <si>
    <t>61813-50-1</t>
  </si>
  <si>
    <t>61813-52-3</t>
  </si>
  <si>
    <t>61813-58-9</t>
  </si>
  <si>
    <t>6182-11-2</t>
  </si>
  <si>
    <t>61824-46-2</t>
  </si>
  <si>
    <t>61-82-5</t>
  </si>
  <si>
    <t>61825-98-7</t>
  </si>
  <si>
    <t>61826-52-6</t>
  </si>
  <si>
    <t>61826-53-7</t>
  </si>
  <si>
    <t>61826-54-8</t>
  </si>
  <si>
    <t>61826-56-0</t>
  </si>
  <si>
    <t>61826-76-4</t>
  </si>
  <si>
    <t>61827-42-7</t>
  </si>
  <si>
    <t>61827-62-1</t>
  </si>
  <si>
    <t>61827-64-3</t>
  </si>
  <si>
    <t>61827-66-5</t>
  </si>
  <si>
    <t>61827-67-6</t>
  </si>
  <si>
    <t>61827-68-7</t>
  </si>
  <si>
    <t>61827-71-2</t>
  </si>
  <si>
    <t>61827-72-3</t>
  </si>
  <si>
    <t>61827-73-4</t>
  </si>
  <si>
    <t>61827-75-6</t>
  </si>
  <si>
    <t>61827-77-8</t>
  </si>
  <si>
    <t>61827-89-2</t>
  </si>
  <si>
    <t>618-27-9</t>
  </si>
  <si>
    <t>618-31-5</t>
  </si>
  <si>
    <t>61832-41-5</t>
  </si>
  <si>
    <t>618-32-6</t>
  </si>
  <si>
    <t>61836-75-7</t>
  </si>
  <si>
    <t>618385-01-6</t>
  </si>
  <si>
    <t>618-39-3</t>
  </si>
  <si>
    <t>618-40-6</t>
  </si>
  <si>
    <t>618-41-7</t>
  </si>
  <si>
    <t>61842-44-2</t>
  </si>
  <si>
    <t>618-42-8</t>
  </si>
  <si>
    <t>618446-52-9</t>
  </si>
  <si>
    <t>618-46-2</t>
  </si>
  <si>
    <t>618-47-3</t>
  </si>
  <si>
    <t>61847-48-1</t>
  </si>
  <si>
    <t>618-48-4</t>
  </si>
  <si>
    <t>61849-72-7</t>
  </si>
  <si>
    <t>618-51-9</t>
  </si>
  <si>
    <t>61852-27-5</t>
  </si>
  <si>
    <t>61852-40-2</t>
  </si>
  <si>
    <t>61853-30-3</t>
  </si>
  <si>
    <t>61855-77-4</t>
  </si>
  <si>
    <t>618-56-4</t>
  </si>
  <si>
    <t>61856-49-3</t>
  </si>
  <si>
    <t>618-62-2</t>
  </si>
  <si>
    <t>618-65-5</t>
  </si>
  <si>
    <t>618-67-7</t>
  </si>
  <si>
    <t>618-71-3</t>
  </si>
  <si>
    <t>618-73-5</t>
  </si>
  <si>
    <t>618-76-8</t>
  </si>
  <si>
    <t>61877-82-5</t>
  </si>
  <si>
    <t>618-80-4</t>
  </si>
  <si>
    <t>61881-12-7</t>
  </si>
  <si>
    <t>61881-15-0</t>
  </si>
  <si>
    <t>618-83-7</t>
  </si>
  <si>
    <t>618-85-9</t>
  </si>
  <si>
    <t>61886-17-7</t>
  </si>
  <si>
    <t>61886-18-8</t>
  </si>
  <si>
    <t>61886-19-9</t>
  </si>
  <si>
    <t>61886-21-3</t>
  </si>
  <si>
    <t>61886-29-1</t>
  </si>
  <si>
    <t>61886-33-7</t>
  </si>
  <si>
    <t>61886-35-9</t>
  </si>
  <si>
    <t>61886-39-3</t>
  </si>
  <si>
    <t>61886-43-9</t>
  </si>
  <si>
    <t>61886-46-2</t>
  </si>
  <si>
    <t>61886-48-4</t>
  </si>
  <si>
    <t>61886-53-1</t>
  </si>
  <si>
    <t>61886-54-2</t>
  </si>
  <si>
    <t>61886-59-7</t>
  </si>
  <si>
    <t>61886-60-0</t>
  </si>
  <si>
    <t>61886-62-2</t>
  </si>
  <si>
    <t>61886-67-7</t>
  </si>
  <si>
    <t>618-87-1</t>
  </si>
  <si>
    <t>618-88-2</t>
  </si>
  <si>
    <t>61889-11-0</t>
  </si>
  <si>
    <t>618-89-3</t>
  </si>
  <si>
    <t>6189-00-0</t>
  </si>
  <si>
    <t>618903-56-3</t>
  </si>
  <si>
    <t>61891-06-3</t>
  </si>
  <si>
    <t>61891-20-1</t>
  </si>
  <si>
    <t>618-91-7</t>
  </si>
  <si>
    <t>61892-68-0</t>
  </si>
  <si>
    <t>61892-81-7</t>
  </si>
  <si>
    <t>61892-95-3</t>
  </si>
  <si>
    <t>61893-09-2</t>
  </si>
  <si>
    <t>61893-98-9</t>
  </si>
  <si>
    <t>618-94-0</t>
  </si>
  <si>
    <t>61894-02-8</t>
  </si>
  <si>
    <t>61894-06-2</t>
  </si>
  <si>
    <t>618-95-1</t>
  </si>
  <si>
    <t>6189-76-0</t>
  </si>
  <si>
    <t>618-98-4</t>
  </si>
  <si>
    <t>61898-95-1</t>
  </si>
  <si>
    <t>61900-98-9</t>
  </si>
  <si>
    <t>61900-99-0</t>
  </si>
  <si>
    <t>61901-01-7</t>
  </si>
  <si>
    <t>61901-02-8</t>
  </si>
  <si>
    <t>619-01-2</t>
  </si>
  <si>
    <t>6190-36-9</t>
  </si>
  <si>
    <t>619-04-5</t>
  </si>
  <si>
    <t>61-90-5</t>
  </si>
  <si>
    <t>619-05-6</t>
  </si>
  <si>
    <t>61906-38-5</t>
  </si>
  <si>
    <t>6190-65-4</t>
  </si>
  <si>
    <t>619-08-9</t>
  </si>
  <si>
    <t>61909-29-3</t>
  </si>
  <si>
    <t>619-10-3</t>
  </si>
  <si>
    <t>61912-28-5</t>
  </si>
  <si>
    <t>61912-55-8</t>
  </si>
  <si>
    <t>61914-47-4</t>
  </si>
  <si>
    <t>619-14-7</t>
  </si>
  <si>
    <t>619-15-8</t>
  </si>
  <si>
    <t>61915-92-2</t>
  </si>
  <si>
    <t>619-17-0</t>
  </si>
  <si>
    <t>6191-71-5</t>
  </si>
  <si>
    <t>61919-18-4</t>
  </si>
  <si>
    <t>619-19-2</t>
  </si>
  <si>
    <t>6191-99-7</t>
  </si>
  <si>
    <t>61920-45-4</t>
  </si>
  <si>
    <t>619216</t>
  </si>
  <si>
    <t>619-21-6</t>
  </si>
  <si>
    <t>61922-29-0</t>
  </si>
  <si>
    <t>6192-29-6</t>
  </si>
  <si>
    <t>619-23-8</t>
  </si>
  <si>
    <t>619-24-9</t>
  </si>
  <si>
    <t>619-25-0</t>
  </si>
  <si>
    <t>6192-52-5</t>
  </si>
  <si>
    <t>61925-55-1</t>
  </si>
  <si>
    <t>61926-22-5</t>
  </si>
  <si>
    <t>619-27-2</t>
  </si>
  <si>
    <t>619294-35-8</t>
  </si>
  <si>
    <t>619294-47-2</t>
  </si>
  <si>
    <t>619294-62-1</t>
  </si>
  <si>
    <t>619294-64-3</t>
  </si>
  <si>
    <t>6192-97-8</t>
  </si>
  <si>
    <t>61931-26-8</t>
  </si>
  <si>
    <t>61931-49-5</t>
  </si>
  <si>
    <t>61931-61-1</t>
  </si>
  <si>
    <t>61931-64-4</t>
  </si>
  <si>
    <t>61931-68-8</t>
  </si>
  <si>
    <t>61931-71-3</t>
  </si>
  <si>
    <t>61931-75-7</t>
  </si>
  <si>
    <t>61931-78-0</t>
  </si>
  <si>
    <t>619-31-8</t>
  </si>
  <si>
    <t>61931-80-4</t>
  </si>
  <si>
    <t>61931-81-5</t>
  </si>
  <si>
    <t>61931-82-6</t>
  </si>
  <si>
    <t>61931-83-7</t>
  </si>
  <si>
    <t>61931-86-0</t>
  </si>
  <si>
    <t>619-33-0</t>
  </si>
  <si>
    <t>6193-47-1</t>
  </si>
  <si>
    <t>619-35-2</t>
  </si>
  <si>
    <t>619-39-6</t>
  </si>
  <si>
    <t>619-41-0</t>
  </si>
  <si>
    <t>619-42-1</t>
  </si>
  <si>
    <t>619-44-3</t>
  </si>
  <si>
    <t>619-45-4</t>
  </si>
  <si>
    <t>61948-11-6</t>
  </si>
  <si>
    <t>61948-85-4</t>
  </si>
  <si>
    <t>61-94-9</t>
  </si>
  <si>
    <t>61949-23-3</t>
  </si>
  <si>
    <t>61949-73-3</t>
  </si>
  <si>
    <t>61949-77-7</t>
  </si>
  <si>
    <t>619-50-1</t>
  </si>
  <si>
    <t>61951-82-4</t>
  </si>
  <si>
    <t>61951-86-8</t>
  </si>
  <si>
    <t>61951-98-2</t>
  </si>
  <si>
    <t>61951-99-3</t>
  </si>
  <si>
    <t>6195-20-6</t>
  </si>
  <si>
    <t>619-55-6</t>
  </si>
  <si>
    <t>619-56-7</t>
  </si>
  <si>
    <t>619-57-8</t>
  </si>
  <si>
    <t>619-58-9</t>
  </si>
  <si>
    <t>619-60-3</t>
  </si>
  <si>
    <t>61960-57-4</t>
  </si>
  <si>
    <t>61961-10-2</t>
  </si>
  <si>
    <t>61961-11-3</t>
  </si>
  <si>
    <t>619-64-7</t>
  </si>
  <si>
    <t>619-65-8</t>
  </si>
  <si>
    <t>61966-14-1</t>
  </si>
  <si>
    <t>619-66-9</t>
  </si>
  <si>
    <t>619-67-0</t>
  </si>
  <si>
    <t>6196-71-0</t>
  </si>
  <si>
    <t>61968-52-3</t>
  </si>
  <si>
    <t>61968-76-1</t>
  </si>
  <si>
    <t>61969-53-7</t>
  </si>
  <si>
    <t>6196-95-8</t>
  </si>
  <si>
    <t>619-72-7</t>
  </si>
  <si>
    <t>6197-30-4</t>
  </si>
  <si>
    <t>619-73-8</t>
  </si>
  <si>
    <t>619-75-0</t>
  </si>
  <si>
    <t>619-80-7</t>
  </si>
  <si>
    <t>619-82-9</t>
  </si>
  <si>
    <t>619-84-1</t>
  </si>
  <si>
    <t>6198-58-9</t>
  </si>
  <si>
    <t>619-86-3</t>
  </si>
  <si>
    <t>619-89-6</t>
  </si>
  <si>
    <t>619-90-9</t>
  </si>
  <si>
    <t>619-93-2</t>
  </si>
  <si>
    <t>61993-95-1</t>
  </si>
  <si>
    <t>61994-66-9</t>
  </si>
  <si>
    <t>619-99-8</t>
  </si>
  <si>
    <t>62000-71-9</t>
  </si>
  <si>
    <t>620-02-0</t>
  </si>
  <si>
    <t>62002-40-8</t>
  </si>
  <si>
    <t>6200-40-4</t>
  </si>
  <si>
    <t>620-05-3</t>
  </si>
  <si>
    <t>62005-65-6</t>
  </si>
  <si>
    <t>62007-51-6</t>
  </si>
  <si>
    <t>62008-21-3</t>
  </si>
  <si>
    <t>62008-22-4</t>
  </si>
  <si>
    <t>620-08-6</t>
  </si>
  <si>
    <t>62009-47-6</t>
  </si>
  <si>
    <t>62012-15-1</t>
  </si>
  <si>
    <t>62012-51-5</t>
  </si>
  <si>
    <t>62013-04-1</t>
  </si>
  <si>
    <t>620-13-3</t>
  </si>
  <si>
    <t>620-14-4</t>
  </si>
  <si>
    <t>62016-14-2</t>
  </si>
  <si>
    <t>62016-19-7</t>
  </si>
  <si>
    <t>62016-28-8</t>
  </si>
  <si>
    <t>62016-34-6</t>
  </si>
  <si>
    <t>62016-37-9</t>
  </si>
  <si>
    <t>6201-64-5</t>
  </si>
  <si>
    <t>6201-65-6</t>
  </si>
  <si>
    <t>6201-72-5</t>
  </si>
  <si>
    <t>620175-39-5</t>
  </si>
  <si>
    <t>6201-75-8</t>
  </si>
  <si>
    <t>620-17-7</t>
  </si>
  <si>
    <t>6201-78-1</t>
  </si>
  <si>
    <t>6201-80-5</t>
  </si>
  <si>
    <t>6201-86-1</t>
  </si>
  <si>
    <t>6201-87-2</t>
  </si>
  <si>
    <t>62018-77-3</t>
  </si>
  <si>
    <t>620-19-9</t>
  </si>
  <si>
    <t>620-20-2</t>
  </si>
  <si>
    <t>6202-23-9</t>
  </si>
  <si>
    <t>620-22-4</t>
  </si>
  <si>
    <t>620-23-5</t>
  </si>
  <si>
    <t>62023-58-9</t>
  </si>
  <si>
    <t>620-24-6</t>
  </si>
  <si>
    <t>62025-48-3</t>
  </si>
  <si>
    <t>62026-29-3</t>
  </si>
  <si>
    <t>620-26-8</t>
  </si>
  <si>
    <t>6202-94-4</t>
  </si>
  <si>
    <t>6203-18-5</t>
  </si>
  <si>
    <t>620-32-6</t>
  </si>
  <si>
    <t>62034-03-1</t>
  </si>
  <si>
    <t>620-34-8</t>
  </si>
  <si>
    <t>62036-60-6</t>
  </si>
  <si>
    <t>62037-06-3</t>
  </si>
  <si>
    <t>62037-55-2</t>
  </si>
  <si>
    <t>62037-80-3</t>
  </si>
  <si>
    <t>62037-81-4</t>
  </si>
  <si>
    <t>62037-83-6</t>
  </si>
  <si>
    <t>62038-08-8</t>
  </si>
  <si>
    <t>62038-11-3</t>
  </si>
  <si>
    <t>6203-88-9</t>
  </si>
  <si>
    <t>620-40-6</t>
  </si>
  <si>
    <t>62042-45-9</t>
  </si>
  <si>
    <t>620-42-8</t>
  </si>
  <si>
    <t>6204-28-0</t>
  </si>
  <si>
    <t>6204-40-6</t>
  </si>
  <si>
    <t>6204-42-8</t>
  </si>
  <si>
    <t>6204-43-9</t>
  </si>
  <si>
    <t>6204-62-2</t>
  </si>
  <si>
    <t>62047-27-2</t>
  </si>
  <si>
    <t>62049-65-4</t>
  </si>
  <si>
    <t>6205-08-9</t>
  </si>
  <si>
    <t>62054-49-3</t>
  </si>
  <si>
    <t>620-55-3</t>
  </si>
  <si>
    <t>62056-46-6</t>
  </si>
  <si>
    <t>620-61-1</t>
  </si>
  <si>
    <t>62062-85-5</t>
  </si>
  <si>
    <t>620-63-3</t>
  </si>
  <si>
    <t>620-64-4</t>
  </si>
  <si>
    <t>620-67-7</t>
  </si>
  <si>
    <t>620-68-8</t>
  </si>
  <si>
    <t>620-71-3</t>
  </si>
  <si>
    <t>62072-81-5</t>
  </si>
  <si>
    <t>62072-82-6</t>
  </si>
  <si>
    <t>620-73-5</t>
  </si>
  <si>
    <t>62077-89-8</t>
  </si>
  <si>
    <t>62078-98-2</t>
  </si>
  <si>
    <t>620-79-1</t>
  </si>
  <si>
    <t>620-81-5</t>
  </si>
  <si>
    <t>620-82-6</t>
  </si>
  <si>
    <t>62084-02-0</t>
  </si>
  <si>
    <t>620-84-8</t>
  </si>
  <si>
    <t>62087-82-5</t>
  </si>
  <si>
    <t>620-88-2</t>
  </si>
  <si>
    <t>620-90-6</t>
  </si>
  <si>
    <t>620-92-8</t>
  </si>
  <si>
    <t>620931-09-1</t>
  </si>
  <si>
    <t>620-93-9</t>
  </si>
  <si>
    <t>620-94-0</t>
  </si>
  <si>
    <t>620948-34-7</t>
  </si>
  <si>
    <t>620-95-1</t>
  </si>
  <si>
    <t>6209-65-0</t>
  </si>
  <si>
    <t>62096-63-3</t>
  </si>
  <si>
    <t>62099-15-4</t>
  </si>
  <si>
    <t>620-99-5</t>
  </si>
  <si>
    <t>621-00-1</t>
  </si>
  <si>
    <t>621-01-2</t>
  </si>
  <si>
    <t>62103-09-7</t>
  </si>
  <si>
    <t>62103-12-2</t>
  </si>
  <si>
    <t>621-03-4</t>
  </si>
  <si>
    <t>62103-78-0</t>
  </si>
  <si>
    <t>62105-07-1</t>
  </si>
  <si>
    <t>62105-88-8</t>
  </si>
  <si>
    <t>621-06-7</t>
  </si>
  <si>
    <t>621-07-8</t>
  </si>
  <si>
    <t>62108-07-0</t>
  </si>
  <si>
    <t>62108-22-9</t>
  </si>
  <si>
    <t>62108-23-0</t>
  </si>
  <si>
    <t>62108-26-3</t>
  </si>
  <si>
    <t>62108-27-4</t>
  </si>
  <si>
    <t>62108-31-0</t>
  </si>
  <si>
    <t>62108-33-2</t>
  </si>
  <si>
    <t>62108-66-1</t>
  </si>
  <si>
    <t>62108-67-2</t>
  </si>
  <si>
    <t>621-08-9</t>
  </si>
  <si>
    <t>621-09-0</t>
  </si>
  <si>
    <t>621-10-3</t>
  </si>
  <si>
    <t>62111-47-1</t>
  </si>
  <si>
    <t>6211-15-0</t>
  </si>
  <si>
    <t>6211-16-1</t>
  </si>
  <si>
    <t>6211-32-1</t>
  </si>
  <si>
    <t>62113-49-9</t>
  </si>
  <si>
    <t>621-13-6</t>
  </si>
  <si>
    <t>62117-57-1</t>
  </si>
  <si>
    <t>62119-69-1</t>
  </si>
  <si>
    <t>62119-81-7</t>
  </si>
  <si>
    <t>62120-45-0</t>
  </si>
  <si>
    <t>621-21-6</t>
  </si>
  <si>
    <t>621-23-8</t>
  </si>
  <si>
    <t>62124-27-0</t>
  </si>
  <si>
    <t>62124-77-0</t>
  </si>
  <si>
    <t>62125-22-8</t>
  </si>
  <si>
    <t>621-27-2</t>
  </si>
  <si>
    <t>62127-47-3</t>
  </si>
  <si>
    <t>621-29-4</t>
  </si>
  <si>
    <t>621-30-7</t>
  </si>
  <si>
    <t>621-31-8</t>
  </si>
  <si>
    <t>6213-19-0</t>
  </si>
  <si>
    <t>621-32-9</t>
  </si>
  <si>
    <t>621-33-0</t>
  </si>
  <si>
    <t>62133-79-3</t>
  </si>
  <si>
    <t>62133-80-6</t>
  </si>
  <si>
    <t>621-34-1</t>
  </si>
  <si>
    <t>62134-34-3</t>
  </si>
  <si>
    <t>62-13-5</t>
  </si>
  <si>
    <t>621-35-2</t>
  </si>
  <si>
    <t>621-36-3</t>
  </si>
  <si>
    <t>621-37-4</t>
  </si>
  <si>
    <t>6213-94-1</t>
  </si>
  <si>
    <t>6214-01-3</t>
  </si>
  <si>
    <t>62140-67-4</t>
  </si>
  <si>
    <t>621-40-9</t>
  </si>
  <si>
    <t>6214-20-6</t>
  </si>
  <si>
    <t>621-42-1</t>
  </si>
  <si>
    <t>62143-14-0</t>
  </si>
  <si>
    <t>62143-25-3</t>
  </si>
  <si>
    <t>62143-26-4</t>
  </si>
  <si>
    <t>621-44-3</t>
  </si>
  <si>
    <t>6214-44-4</t>
  </si>
  <si>
    <t>6214-45-5</t>
  </si>
  <si>
    <t>62147-49-3</t>
  </si>
  <si>
    <t>62149-56-8</t>
  </si>
  <si>
    <t>62149-82-0</t>
  </si>
  <si>
    <t>621-50-1</t>
  </si>
  <si>
    <t>621-51-2</t>
  </si>
  <si>
    <t>62151-56-8</t>
  </si>
  <si>
    <t>621-52-3</t>
  </si>
  <si>
    <t>621-54-5</t>
  </si>
  <si>
    <t>62155-80-0</t>
  </si>
  <si>
    <t>621-56-7</t>
  </si>
  <si>
    <t>62157-91-9</t>
  </si>
  <si>
    <t>62158-73-0</t>
  </si>
  <si>
    <t>621-59-0</t>
  </si>
  <si>
    <t>621-61-4</t>
  </si>
  <si>
    <t>621-62-5</t>
  </si>
  <si>
    <t>62163-33-1</t>
  </si>
  <si>
    <t>62163-53-5</t>
  </si>
  <si>
    <t>621-63-6</t>
  </si>
  <si>
    <t>621-64-7</t>
  </si>
  <si>
    <t>621-66-9</t>
  </si>
  <si>
    <t>621-70-5</t>
  </si>
  <si>
    <t>621-71-6</t>
  </si>
  <si>
    <t>621-72-7</t>
  </si>
  <si>
    <t>62173-55-1</t>
  </si>
  <si>
    <t>62174-79-2</t>
  </si>
  <si>
    <t>621-76-1</t>
  </si>
  <si>
    <t>6217-61-4</t>
  </si>
  <si>
    <t>6217-68-1</t>
  </si>
  <si>
    <t>621-77-2</t>
  </si>
  <si>
    <t>621-78-3</t>
  </si>
  <si>
    <t>621-79-4</t>
  </si>
  <si>
    <t>621-82-9</t>
  </si>
  <si>
    <t>6218-29-7</t>
  </si>
  <si>
    <t>621-83-0</t>
  </si>
  <si>
    <t>62183-79-3</t>
  </si>
  <si>
    <t>621-84-1</t>
  </si>
  <si>
    <t>62184-82-1</t>
  </si>
  <si>
    <t>62187-13-7</t>
  </si>
  <si>
    <t>621-87-4</t>
  </si>
  <si>
    <t>621-88-5</t>
  </si>
  <si>
    <t>621-90-9</t>
  </si>
  <si>
    <t>621-91-0</t>
  </si>
  <si>
    <t>621-92-1</t>
  </si>
  <si>
    <t>621-95-4</t>
  </si>
  <si>
    <t>6219-66-5</t>
  </si>
  <si>
    <t>6219-73-4</t>
  </si>
  <si>
    <t>6219-77-8</t>
  </si>
  <si>
    <t>62197-94-8</t>
  </si>
  <si>
    <t>6219-89-2</t>
  </si>
  <si>
    <t>62199-06-8</t>
  </si>
  <si>
    <t>62199-50-2</t>
  </si>
  <si>
    <t>62199-51-3</t>
  </si>
  <si>
    <t>62199-62-6</t>
  </si>
  <si>
    <t>6219-97-2</t>
  </si>
  <si>
    <t>6220-15-1</t>
  </si>
  <si>
    <t>62201-67-6</t>
  </si>
  <si>
    <t>622-03-7</t>
  </si>
  <si>
    <t>62203-79-6</t>
  </si>
  <si>
    <t>622-04-8</t>
  </si>
  <si>
    <t>6220-62-8</t>
  </si>
  <si>
    <t>62207-11-8</t>
  </si>
  <si>
    <t>622-08-2</t>
  </si>
  <si>
    <t>62210-73-5</t>
  </si>
  <si>
    <t>62211-03-4</t>
  </si>
  <si>
    <t>622-15-1</t>
  </si>
  <si>
    <t>622-16-2</t>
  </si>
  <si>
    <t>6221-92-7</t>
  </si>
  <si>
    <t>6221-93-8</t>
  </si>
  <si>
    <t>6221-95-0</t>
  </si>
  <si>
    <t>6221-96-1</t>
  </si>
  <si>
    <t>6222-02-2</t>
  </si>
  <si>
    <t>62220-43-3</t>
  </si>
  <si>
    <t>622-20-8</t>
  </si>
  <si>
    <t>62221-15-2</t>
  </si>
  <si>
    <t>622-21-9</t>
  </si>
  <si>
    <t>6222-35-1</t>
  </si>
  <si>
    <t>62223-58-9</t>
  </si>
  <si>
    <t>622-24-2</t>
  </si>
  <si>
    <t>622-25-3</t>
  </si>
  <si>
    <t>6222-55-5</t>
  </si>
  <si>
    <t>6222-56-6</t>
  </si>
  <si>
    <t>6222-60-2</t>
  </si>
  <si>
    <t>6222-63-5</t>
  </si>
  <si>
    <t>622-26-4</t>
  </si>
  <si>
    <t>6222-65-7</t>
  </si>
  <si>
    <t>62226-74-8</t>
  </si>
  <si>
    <t>62229-08-7</t>
  </si>
  <si>
    <t>622-29-7</t>
  </si>
  <si>
    <t>62232-91-1</t>
  </si>
  <si>
    <t>6223-35-4</t>
  </si>
  <si>
    <t>622-34-4</t>
  </si>
  <si>
    <t>62-23-7</t>
  </si>
  <si>
    <t>622-37-7</t>
  </si>
  <si>
    <t>6223-78-5</t>
  </si>
  <si>
    <t>62238-07-7</t>
  </si>
  <si>
    <t>62238-29-3</t>
  </si>
  <si>
    <t>6223-83-2</t>
  </si>
  <si>
    <t>62238-32-8</t>
  </si>
  <si>
    <t>62238-33-9</t>
  </si>
  <si>
    <t>622-38-8</t>
  </si>
  <si>
    <t>622-39-9</t>
  </si>
  <si>
    <t>622-40-2</t>
  </si>
  <si>
    <t>622402-22-6</t>
  </si>
  <si>
    <t>622-44-6</t>
  </si>
  <si>
    <t>622-45-7</t>
  </si>
  <si>
    <t>6224-63-1</t>
  </si>
  <si>
    <t>622-46-8</t>
  </si>
  <si>
    <t>622-47-9</t>
  </si>
  <si>
    <t>6224-91-5</t>
  </si>
  <si>
    <t>62249-18-7</t>
  </si>
  <si>
    <t>6224-99-3</t>
  </si>
  <si>
    <t>622-50-4</t>
  </si>
  <si>
    <t>6225-06-5</t>
  </si>
  <si>
    <t>622-51-5</t>
  </si>
  <si>
    <t>622-52-6</t>
  </si>
  <si>
    <t>622-56-0</t>
  </si>
  <si>
    <t>62256-00-2</t>
  </si>
  <si>
    <t>622-57-1</t>
  </si>
  <si>
    <t>62257-17-4</t>
  </si>
  <si>
    <t>622-58-2</t>
  </si>
  <si>
    <t>622-59-3</t>
  </si>
  <si>
    <t>62260-39-3</t>
  </si>
  <si>
    <t>622-60-6</t>
  </si>
  <si>
    <t>622-61-7</t>
  </si>
  <si>
    <t>62261-89-6</t>
  </si>
  <si>
    <t>622-62-8</t>
  </si>
  <si>
    <t>622-64-0</t>
  </si>
  <si>
    <t>62265-67-2</t>
  </si>
  <si>
    <t>62265-68-3</t>
  </si>
  <si>
    <t>62265-99-0</t>
  </si>
  <si>
    <t>62266-63-1</t>
  </si>
  <si>
    <t>62266-82-4</t>
  </si>
  <si>
    <t>6226-74-0</t>
  </si>
  <si>
    <t>6226-79-5</t>
  </si>
  <si>
    <t>62268-07-9</t>
  </si>
  <si>
    <t>6226-80-8</t>
  </si>
  <si>
    <t>62268-47-7</t>
  </si>
  <si>
    <t>62268-71-7</t>
  </si>
  <si>
    <t>62269-44-7</t>
  </si>
  <si>
    <t>6227-02-7</t>
  </si>
  <si>
    <t>6227-10-7</t>
  </si>
  <si>
    <t>6227-14-1</t>
  </si>
  <si>
    <t>6227-20-9</t>
  </si>
  <si>
    <t>622-75-3</t>
  </si>
  <si>
    <t>622-76-4</t>
  </si>
  <si>
    <t>622-78-6</t>
  </si>
  <si>
    <t>622-80-0</t>
  </si>
  <si>
    <t>6228-25-7</t>
  </si>
  <si>
    <t>6228-47-3</t>
  </si>
  <si>
    <t>62284-79-1</t>
  </si>
  <si>
    <t>6228-53-1</t>
  </si>
  <si>
    <t>622-85-5</t>
  </si>
  <si>
    <t>62285-89-6</t>
  </si>
  <si>
    <t>622864-54-4</t>
  </si>
  <si>
    <t>622-86-6</t>
  </si>
  <si>
    <t>6228-73-5</t>
  </si>
  <si>
    <t>62293-32-7</t>
  </si>
  <si>
    <t>622-93-5</t>
  </si>
  <si>
    <t>622-95-7</t>
  </si>
  <si>
    <t>622-96-8</t>
  </si>
  <si>
    <t>622-97-9</t>
  </si>
  <si>
    <t>622-98-0</t>
  </si>
  <si>
    <t>62299-17-6</t>
  </si>
  <si>
    <t>623-00-7</t>
  </si>
  <si>
    <t>6230-11-1</t>
  </si>
  <si>
    <t>62302-28-7</t>
  </si>
  <si>
    <t>623-03-0</t>
  </si>
  <si>
    <t>623-04-1</t>
  </si>
  <si>
    <t>62304-85-2</t>
  </si>
  <si>
    <t>623-05-2</t>
  </si>
  <si>
    <t>62306-04-1</t>
  </si>
  <si>
    <t>62307-74-8</t>
  </si>
  <si>
    <t>62308-13-8</t>
  </si>
  <si>
    <t>623-08-5</t>
  </si>
  <si>
    <t>623-09-6</t>
  </si>
  <si>
    <t>623-11-0</t>
  </si>
  <si>
    <t>6231-18-1</t>
  </si>
  <si>
    <t>623-12-1</t>
  </si>
  <si>
    <t>62312-12-3</t>
  </si>
  <si>
    <t>623-13-2</t>
  </si>
  <si>
    <t>62314-22-1</t>
  </si>
  <si>
    <t>62314-25-4</t>
  </si>
  <si>
    <t>623145-57-3</t>
  </si>
  <si>
    <t>62315-07-5</t>
  </si>
  <si>
    <t>62315-14-4</t>
  </si>
  <si>
    <t>62315-18-8</t>
  </si>
  <si>
    <t>623152-17-0</t>
  </si>
  <si>
    <t>62315-22-4</t>
  </si>
  <si>
    <t>62315-29-1</t>
  </si>
  <si>
    <t>623-15-4</t>
  </si>
  <si>
    <t>62-31-7</t>
  </si>
  <si>
    <t>623-17-6</t>
  </si>
  <si>
    <t>62318-94-9</t>
  </si>
  <si>
    <t>623-19-8</t>
  </si>
  <si>
    <t>623-20-1</t>
  </si>
  <si>
    <t>623-21-2</t>
  </si>
  <si>
    <t>6232-19-5</t>
  </si>
  <si>
    <t>623-22-3</t>
  </si>
  <si>
    <t>623-24-5</t>
  </si>
  <si>
    <t>6232-49-1</t>
  </si>
  <si>
    <t>6232-53-7</t>
  </si>
  <si>
    <t>6232-55-9</t>
  </si>
  <si>
    <t>623-25-6</t>
  </si>
  <si>
    <t>6232-56-0</t>
  </si>
  <si>
    <t>6232-57-1</t>
  </si>
  <si>
    <t>623-26-7</t>
  </si>
  <si>
    <t>623-27-8</t>
  </si>
  <si>
    <t>62-32-8</t>
  </si>
  <si>
    <t>6232-82-2</t>
  </si>
  <si>
    <t>6232-88-8</t>
  </si>
  <si>
    <t>623-30-3</t>
  </si>
  <si>
    <t>6233-04-1</t>
  </si>
  <si>
    <t>62331-25-3</t>
  </si>
  <si>
    <t>62331-37-7</t>
  </si>
  <si>
    <t>62331-46-8</t>
  </si>
  <si>
    <t>6233-20-1</t>
  </si>
  <si>
    <t>62332-09-6</t>
  </si>
  <si>
    <t>623-32-5</t>
  </si>
  <si>
    <t>62333-39-5</t>
  </si>
  <si>
    <t>623-33-6</t>
  </si>
  <si>
    <t>62334-12-7</t>
  </si>
  <si>
    <t>62334-13-8</t>
  </si>
  <si>
    <t>62336-24-7</t>
  </si>
  <si>
    <t>623-36-9</t>
  </si>
  <si>
    <t>623-37-0</t>
  </si>
  <si>
    <t>62337-00-2</t>
  </si>
  <si>
    <t>62337-97-7</t>
  </si>
  <si>
    <t>62-33-9</t>
  </si>
  <si>
    <t>623-39-2</t>
  </si>
  <si>
    <t>6234-01-1</t>
  </si>
  <si>
    <t>623-40-5</t>
  </si>
  <si>
    <t>623-42-7</t>
  </si>
  <si>
    <t>62346-00-3</t>
  </si>
  <si>
    <t>623-46-1</t>
  </si>
  <si>
    <t>62346-20-7</t>
  </si>
  <si>
    <t>62346-21-8</t>
  </si>
  <si>
    <t>62346-22-9</t>
  </si>
  <si>
    <t>62346-96-7</t>
  </si>
  <si>
    <t>623-47-2</t>
  </si>
  <si>
    <t>623-48-3</t>
  </si>
  <si>
    <t>623-49-4</t>
  </si>
  <si>
    <t>623-50-7</t>
  </si>
  <si>
    <t>62351-05-7</t>
  </si>
  <si>
    <t>623-51-8</t>
  </si>
  <si>
    <t>623-53-0</t>
  </si>
  <si>
    <t>62356-27-8</t>
  </si>
  <si>
    <t>623-56-3</t>
  </si>
  <si>
    <t>623-57-4</t>
  </si>
  <si>
    <t>62358-35-4</t>
  </si>
  <si>
    <t>62359-01-7</t>
  </si>
  <si>
    <t>6236-05-1</t>
  </si>
  <si>
    <t>623-61-0</t>
  </si>
  <si>
    <t>62361-02-8</t>
  </si>
  <si>
    <t>6236-40-4</t>
  </si>
  <si>
    <t>62365-34-8</t>
  </si>
  <si>
    <t>62365-35-9</t>
  </si>
  <si>
    <t>623-65-4</t>
  </si>
  <si>
    <t>623-66-5</t>
  </si>
  <si>
    <t>623-68-7</t>
  </si>
  <si>
    <t>623-70-1</t>
  </si>
  <si>
    <t>623-71-2</t>
  </si>
  <si>
    <t>623-73-4</t>
  </si>
  <si>
    <t>62373-80-2</t>
  </si>
  <si>
    <t>62375-54-6</t>
  </si>
  <si>
    <t>623-76-7</t>
  </si>
  <si>
    <t>623-78-9</t>
  </si>
  <si>
    <t>623-79-0</t>
  </si>
  <si>
    <t>6238-13-7</t>
  </si>
  <si>
    <t>623-81-4</t>
  </si>
  <si>
    <t>623-84-7</t>
  </si>
  <si>
    <t>62386-37-2</t>
  </si>
  <si>
    <t>623-90-5</t>
  </si>
  <si>
    <t>623-91-6</t>
  </si>
  <si>
    <t>62391-99-5</t>
  </si>
  <si>
    <t>623-93-8</t>
  </si>
  <si>
    <t>62394-04-1</t>
  </si>
  <si>
    <t>623-95-0</t>
  </si>
  <si>
    <t>623-96-1</t>
  </si>
  <si>
    <t>623-97-2</t>
  </si>
  <si>
    <t>623-99-4</t>
  </si>
  <si>
    <t>6240-11-5</t>
  </si>
  <si>
    <t>624-03-3</t>
  </si>
  <si>
    <t>62403-86-5</t>
  </si>
  <si>
    <t>624-04-4</t>
  </si>
  <si>
    <t>62406-68-2</t>
  </si>
  <si>
    <t>62406-83-1</t>
  </si>
  <si>
    <t>62406-84-2</t>
  </si>
  <si>
    <t>62409-09-0</t>
  </si>
  <si>
    <t>62409-13-6</t>
  </si>
  <si>
    <t>62409-38-5</t>
  </si>
  <si>
    <t>624-09-9</t>
  </si>
  <si>
    <t>624-10-2</t>
  </si>
  <si>
    <t>62410-84-8</t>
  </si>
  <si>
    <t>624-13-5</t>
  </si>
  <si>
    <t>62413-96-1</t>
  </si>
  <si>
    <t>624-15-7</t>
  </si>
  <si>
    <t>624-16-8</t>
  </si>
  <si>
    <t>624-17-9</t>
  </si>
  <si>
    <t>624-18-0</t>
  </si>
  <si>
    <t>62418-35-3</t>
  </si>
  <si>
    <t>624-19-1</t>
  </si>
  <si>
    <t>624-22-6</t>
  </si>
  <si>
    <t>624-24-8</t>
  </si>
  <si>
    <t>6242-49-5</t>
  </si>
  <si>
    <t>624-28-2</t>
  </si>
  <si>
    <t>624-29-3</t>
  </si>
  <si>
    <t>6243-10-3</t>
  </si>
  <si>
    <t>624-31-7</t>
  </si>
  <si>
    <t>62433-26-5</t>
  </si>
  <si>
    <t>62435-42-1</t>
  </si>
  <si>
    <t>62435-71-6</t>
  </si>
  <si>
    <t>62435-72-7</t>
  </si>
  <si>
    <t>62437-99-4</t>
  </si>
  <si>
    <t>624-38-4</t>
  </si>
  <si>
    <t>62439-33-2</t>
  </si>
  <si>
    <t>62439-35-4</t>
  </si>
  <si>
    <t>62439-41-2</t>
  </si>
  <si>
    <t>62441-54-7</t>
  </si>
  <si>
    <t>624-41-9</t>
  </si>
  <si>
    <t>62-44-2</t>
  </si>
  <si>
    <t>624-42-0</t>
  </si>
  <si>
    <t>624-44-2</t>
  </si>
  <si>
    <t>624-45-3</t>
  </si>
  <si>
    <t>6244-53-7</t>
  </si>
  <si>
    <t>624-48-6</t>
  </si>
  <si>
    <t>6244-92-4</t>
  </si>
  <si>
    <t>6245-04-1</t>
  </si>
  <si>
    <t>624-51-1</t>
  </si>
  <si>
    <t>624-52-2</t>
  </si>
  <si>
    <t>62453-88-7</t>
  </si>
  <si>
    <t>624-54-4</t>
  </si>
  <si>
    <t>62454-74-4</t>
  </si>
  <si>
    <t>62454-83-5</t>
  </si>
  <si>
    <t>6245-59-6</t>
  </si>
  <si>
    <t>6245-60-9</t>
  </si>
  <si>
    <t>62456-13-7</t>
  </si>
  <si>
    <t>6245-75-6</t>
  </si>
  <si>
    <t>62458-48-4</t>
  </si>
  <si>
    <t>6245-89-2</t>
  </si>
  <si>
    <t>624-59-9</t>
  </si>
  <si>
    <t>624-60-2</t>
  </si>
  <si>
    <t>62462-05-9</t>
  </si>
  <si>
    <t>62-46-4</t>
  </si>
  <si>
    <t>6246-48-6</t>
  </si>
  <si>
    <t>624-65-7</t>
  </si>
  <si>
    <t>6246-57-7</t>
  </si>
  <si>
    <t>624-67-9</t>
  </si>
  <si>
    <t>62470-85-3</t>
  </si>
  <si>
    <t>62471-07-2</t>
  </si>
  <si>
    <t>6247-27-4</t>
  </si>
  <si>
    <t>6247-28-5</t>
  </si>
  <si>
    <t>6247-34-3</t>
  </si>
  <si>
    <t>624-73-7</t>
  </si>
  <si>
    <t>6247-37-6</t>
  </si>
  <si>
    <t>62473-97-6</t>
  </si>
  <si>
    <t>6247-46-7</t>
  </si>
  <si>
    <t>624-75-9</t>
  </si>
  <si>
    <t>624-76-0</t>
  </si>
  <si>
    <t>62476-15-7</t>
  </si>
  <si>
    <t>62476-56-6</t>
  </si>
  <si>
    <t>62476-59-9</t>
  </si>
  <si>
    <t>62476-60-2</t>
  </si>
  <si>
    <t>62476-62-4</t>
  </si>
  <si>
    <t>62476-84-0</t>
  </si>
  <si>
    <t>62477-04-7</t>
  </si>
  <si>
    <t>624-78-2</t>
  </si>
  <si>
    <t>62478-82-4</t>
  </si>
  <si>
    <t>624-79-3</t>
  </si>
  <si>
    <t>62480-03-9</t>
  </si>
  <si>
    <t>624-80-6</t>
  </si>
  <si>
    <t>6248-20-0</t>
  </si>
  <si>
    <t>624-82-8</t>
  </si>
  <si>
    <t>624-83-9</t>
  </si>
  <si>
    <t>624-84-0</t>
  </si>
  <si>
    <t>624-86-2</t>
  </si>
  <si>
    <t>62488-24-8</t>
  </si>
  <si>
    <t>62488-56-6</t>
  </si>
  <si>
    <t>624-89-5</t>
  </si>
  <si>
    <t>624-91-9</t>
  </si>
  <si>
    <t>624-92-0</t>
  </si>
  <si>
    <t>624-95-3</t>
  </si>
  <si>
    <t>624-96-4</t>
  </si>
  <si>
    <t>62-49-7</t>
  </si>
  <si>
    <t>62498-67-3</t>
  </si>
  <si>
    <t>62498-69-5</t>
  </si>
  <si>
    <t>62-50-0</t>
  </si>
  <si>
    <t>625-00-3</t>
  </si>
  <si>
    <t>62501-24-0</t>
  </si>
  <si>
    <t>62501-39-7</t>
  </si>
  <si>
    <t>625-01-4</t>
  </si>
  <si>
    <t>62501-40-0</t>
  </si>
  <si>
    <t>6250-23-3</t>
  </si>
  <si>
    <t>625-03-6</t>
  </si>
  <si>
    <t>625-04-7</t>
  </si>
  <si>
    <t>625-06-9</t>
  </si>
  <si>
    <t>6250-73-3</t>
  </si>
  <si>
    <t>625-08-1</t>
  </si>
  <si>
    <t>625095-61-6</t>
  </si>
  <si>
    <t>62509-87-9</t>
  </si>
  <si>
    <t>62510-46-7</t>
  </si>
  <si>
    <t>6251-07-6</t>
  </si>
  <si>
    <t>62-51-1</t>
  </si>
  <si>
    <t>62512-90-7</t>
  </si>
  <si>
    <t>625-15-0</t>
  </si>
  <si>
    <t>625-16-1</t>
  </si>
  <si>
    <t>62518-65-4</t>
  </si>
  <si>
    <t>62518-75-6</t>
  </si>
  <si>
    <t>625-19-4</t>
  </si>
  <si>
    <t>625-22-9</t>
  </si>
  <si>
    <t>625-23-0</t>
  </si>
  <si>
    <t>6252-35-3</t>
  </si>
  <si>
    <t>62524-21-4</t>
  </si>
  <si>
    <t>625-25-2</t>
  </si>
  <si>
    <t>6252-57-9</t>
  </si>
  <si>
    <t>6252-62-6</t>
  </si>
  <si>
    <t>6252-73-9</t>
  </si>
  <si>
    <t>625-27-4</t>
  </si>
  <si>
    <t>6252-76-2</t>
  </si>
  <si>
    <t>6252-78-4</t>
  </si>
  <si>
    <t>625-28-5</t>
  </si>
  <si>
    <t>6252-92-2</t>
  </si>
  <si>
    <t>625-29-6</t>
  </si>
  <si>
    <t>625-31-0</t>
  </si>
  <si>
    <t>6253-10-7</t>
  </si>
  <si>
    <t>62-53-3</t>
  </si>
  <si>
    <t>625-33-2</t>
  </si>
  <si>
    <t>6253-37-8</t>
  </si>
  <si>
    <t>62535-60-8</t>
  </si>
  <si>
    <t>625-36-5</t>
  </si>
  <si>
    <t>62538-61-8</t>
  </si>
  <si>
    <t>625-38-7</t>
  </si>
  <si>
    <t>6254-22-4</t>
  </si>
  <si>
    <t>625-43-4</t>
  </si>
  <si>
    <t>62-54-4</t>
  </si>
  <si>
    <t>6254-48-4</t>
  </si>
  <si>
    <t>625-45-6</t>
  </si>
  <si>
    <t>62546-04-7</t>
  </si>
  <si>
    <t>625-48-9</t>
  </si>
  <si>
    <t>6254-89-3</t>
  </si>
  <si>
    <t>6254-98-4</t>
  </si>
  <si>
    <t>625-50-3</t>
  </si>
  <si>
    <t>625-51-4</t>
  </si>
  <si>
    <t>62551-57-9</t>
  </si>
  <si>
    <t>62551-93-3</t>
  </si>
  <si>
    <t>625-52-5</t>
  </si>
  <si>
    <t>625-53-6</t>
  </si>
  <si>
    <t>62554-36-3</t>
  </si>
  <si>
    <t>625-54-7</t>
  </si>
  <si>
    <t>62554-89-6</t>
  </si>
  <si>
    <t>62554-97-6</t>
  </si>
  <si>
    <t>62-55-5</t>
  </si>
  <si>
    <t>625-55-8</t>
  </si>
  <si>
    <t>625-56-9</t>
  </si>
  <si>
    <t>62557-28-2</t>
  </si>
  <si>
    <t>62557-53-3</t>
  </si>
  <si>
    <t>625-58-1</t>
  </si>
  <si>
    <t>62559-65-3</t>
  </si>
  <si>
    <t>625-60-5</t>
  </si>
  <si>
    <t>6256-31-1</t>
  </si>
  <si>
    <t>62563-16-0</t>
  </si>
  <si>
    <t>625-65-0</t>
  </si>
  <si>
    <t>62-56-6</t>
  </si>
  <si>
    <t>62567-42-4</t>
  </si>
  <si>
    <t>625-69-4</t>
  </si>
  <si>
    <t>62570-20-1</t>
  </si>
  <si>
    <t>62570-24-5</t>
  </si>
  <si>
    <t>62570-47-2</t>
  </si>
  <si>
    <t>62570-50-7</t>
  </si>
  <si>
    <t>62571-55-5</t>
  </si>
  <si>
    <t>62572-83-2</t>
  </si>
  <si>
    <t>62572-84-3</t>
  </si>
  <si>
    <t>625-72-9</t>
  </si>
  <si>
    <t>62572-94-5</t>
  </si>
  <si>
    <t>6257-39-2</t>
  </si>
  <si>
    <t>62574-16-7</t>
  </si>
  <si>
    <t>6257-64-3</t>
  </si>
  <si>
    <t>62-57-7</t>
  </si>
  <si>
    <t>625-77-4</t>
  </si>
  <si>
    <t>625-78-5</t>
  </si>
  <si>
    <t>6258-05-5</t>
  </si>
  <si>
    <t>6258-06-6</t>
  </si>
  <si>
    <t>625-80-9</t>
  </si>
  <si>
    <t>625-82-1</t>
  </si>
  <si>
    <t>6258-30-6</t>
  </si>
  <si>
    <t>625-84-3</t>
  </si>
  <si>
    <t>62584-33-2</t>
  </si>
  <si>
    <t>6258-60-2</t>
  </si>
  <si>
    <t>6258-63-5</t>
  </si>
  <si>
    <t>625-86-5</t>
  </si>
  <si>
    <t>6258-66-8</t>
  </si>
  <si>
    <t>62586-85-0</t>
  </si>
  <si>
    <t>62586-96-3</t>
  </si>
  <si>
    <t>62586-97-4</t>
  </si>
  <si>
    <t>6258-73-7</t>
  </si>
  <si>
    <t>62587-77-3</t>
  </si>
  <si>
    <t>625-88-7</t>
  </si>
  <si>
    <t>6259-08-1</t>
  </si>
  <si>
    <t>6259-09-2</t>
  </si>
  <si>
    <t>62591-95-1</t>
  </si>
  <si>
    <t>625-92-3</t>
  </si>
  <si>
    <t>62592-39-6</t>
  </si>
  <si>
    <t>62592-60-3</t>
  </si>
  <si>
    <t>62593-33-3</t>
  </si>
  <si>
    <t>6259-38-7</t>
  </si>
  <si>
    <t>6259-39-8</t>
  </si>
  <si>
    <t>6259-40-1</t>
  </si>
  <si>
    <t>6259-42-3</t>
  </si>
  <si>
    <t>6259-50-3</t>
  </si>
  <si>
    <t>6259-53-6</t>
  </si>
  <si>
    <t>625-95-6</t>
  </si>
  <si>
    <t>62595-81-7</t>
  </si>
  <si>
    <t>6259-66-1</t>
  </si>
  <si>
    <t>6259-76-3</t>
  </si>
  <si>
    <t>6259-77-4</t>
  </si>
  <si>
    <t>625-98-9</t>
  </si>
  <si>
    <t>62-59-9</t>
  </si>
  <si>
    <t>625-99-0</t>
  </si>
  <si>
    <t>62599-49-9</t>
  </si>
  <si>
    <t>626-00-6</t>
  </si>
  <si>
    <t>62601-17-6</t>
  </si>
  <si>
    <t>626-01-7</t>
  </si>
  <si>
    <t>626-02-8</t>
  </si>
  <si>
    <t>626-03-9</t>
  </si>
  <si>
    <t>626-04-0</t>
  </si>
  <si>
    <t>62604-62-0</t>
  </si>
  <si>
    <t>62604-71-1</t>
  </si>
  <si>
    <t>626-05-1</t>
  </si>
  <si>
    <t>626-06-2</t>
  </si>
  <si>
    <t>62607-26-5</t>
  </si>
  <si>
    <t>626-08-4</t>
  </si>
  <si>
    <t>62609-83-0</t>
  </si>
  <si>
    <t>62609-84-1</t>
  </si>
  <si>
    <t>62609-85-2</t>
  </si>
  <si>
    <t>62609-86-3</t>
  </si>
  <si>
    <t>62609-87-4</t>
  </si>
  <si>
    <t>62609-88-5</t>
  </si>
  <si>
    <t>62609-95-4</t>
  </si>
  <si>
    <t>62610-77-9</t>
  </si>
  <si>
    <t>6261-18-3</t>
  </si>
  <si>
    <t>6261-22-9</t>
  </si>
  <si>
    <t>62613-80-3</t>
  </si>
  <si>
    <t>62613-81-4</t>
  </si>
  <si>
    <t>62614-51-1</t>
  </si>
  <si>
    <t>62614-61-3</t>
  </si>
  <si>
    <t>62614-96-4</t>
  </si>
  <si>
    <t>626-15-3</t>
  </si>
  <si>
    <t>626-16-4</t>
  </si>
  <si>
    <t>626-17-5</t>
  </si>
  <si>
    <t>626-18-6</t>
  </si>
  <si>
    <t>626-19-7</t>
  </si>
  <si>
    <t>626201-15-8</t>
  </si>
  <si>
    <t>6262-07-3</t>
  </si>
  <si>
    <t>6262-21-1</t>
  </si>
  <si>
    <t>626-22-2</t>
  </si>
  <si>
    <t>6262-23-3</t>
  </si>
  <si>
    <t>62622-42-8</t>
  </si>
  <si>
    <t>6262-24-4</t>
  </si>
  <si>
    <t>6262-27-7</t>
  </si>
  <si>
    <t>626-23-3</t>
  </si>
  <si>
    <t>6262-42-6</t>
  </si>
  <si>
    <t>62625-14-3</t>
  </si>
  <si>
    <t>62625-15-4</t>
  </si>
  <si>
    <t>62625-16-5</t>
  </si>
  <si>
    <t>6262-51-7</t>
  </si>
  <si>
    <t>62625-17-6</t>
  </si>
  <si>
    <t>62625-21-2</t>
  </si>
  <si>
    <t>62625-23-4</t>
  </si>
  <si>
    <t>62625-28-9</t>
  </si>
  <si>
    <t>62625-29-0</t>
  </si>
  <si>
    <t>62625-30-3</t>
  </si>
  <si>
    <t>62625-31-4</t>
  </si>
  <si>
    <t>62625-32-5</t>
  </si>
  <si>
    <t>626-26-6</t>
  </si>
  <si>
    <t>626-27-7</t>
  </si>
  <si>
    <t>626-29-9</t>
  </si>
  <si>
    <t>626-30-2</t>
  </si>
  <si>
    <t>6263-03-2</t>
  </si>
  <si>
    <t>626-33-5</t>
  </si>
  <si>
    <t>6263-37-2</t>
  </si>
  <si>
    <t>62635-31-8</t>
  </si>
  <si>
    <t>6263-54-3</t>
  </si>
  <si>
    <t>626-35-7</t>
  </si>
  <si>
    <t>6263-62-3</t>
  </si>
  <si>
    <t>626-36-8</t>
  </si>
  <si>
    <t>626-38-0</t>
  </si>
  <si>
    <t>62638-00-0</t>
  </si>
  <si>
    <t>62638-02-2</t>
  </si>
  <si>
    <t>62638-03-3</t>
  </si>
  <si>
    <t>62638-04-4</t>
  </si>
  <si>
    <t>62638-05-5</t>
  </si>
  <si>
    <t>626-39-1</t>
  </si>
  <si>
    <t>62639-97-8</t>
  </si>
  <si>
    <t>626-43-7</t>
  </si>
  <si>
    <t>6264-40-0</t>
  </si>
  <si>
    <t>6264-59-1</t>
  </si>
  <si>
    <t>6264-66-0</t>
  </si>
  <si>
    <t>6264-67-1</t>
  </si>
  <si>
    <t>626-48-2</t>
  </si>
  <si>
    <t>62649-65-4</t>
  </si>
  <si>
    <t>6264-98-8</t>
  </si>
  <si>
    <t>6265-01-6</t>
  </si>
  <si>
    <t>6265-07-2</t>
  </si>
  <si>
    <t>6265-16-3</t>
  </si>
  <si>
    <t>626-51-7</t>
  </si>
  <si>
    <t>62654-07-3</t>
  </si>
  <si>
    <t>62654-09-5</t>
  </si>
  <si>
    <t>62654-13-1</t>
  </si>
  <si>
    <t>626-55-1</t>
  </si>
  <si>
    <t>626-56-2</t>
  </si>
  <si>
    <t>62656-67-1</t>
  </si>
  <si>
    <t>62656-72-8</t>
  </si>
  <si>
    <t>62656-73-9</t>
  </si>
  <si>
    <t>62656-74-0</t>
  </si>
  <si>
    <t>6265-74-3</t>
  </si>
  <si>
    <t>626-58-4</t>
  </si>
  <si>
    <t>62658-63-3</t>
  </si>
  <si>
    <t>62658-88-2</t>
  </si>
  <si>
    <t>626-60-8</t>
  </si>
  <si>
    <t>626-61-9</t>
  </si>
  <si>
    <t>626-62-0</t>
  </si>
  <si>
    <t>6266-22-4</t>
  </si>
  <si>
    <t>6266-23-5</t>
  </si>
  <si>
    <t>62662-88-8</t>
  </si>
  <si>
    <t>626-64-2</t>
  </si>
  <si>
    <t>6266-49-5</t>
  </si>
  <si>
    <t>62666-20-0</t>
  </si>
  <si>
    <t>626-67-5</t>
  </si>
  <si>
    <t>6266-81-5</t>
  </si>
  <si>
    <t>62669-60-7</t>
  </si>
  <si>
    <t>62669-64-1</t>
  </si>
  <si>
    <t>62669-65-2</t>
  </si>
  <si>
    <t>62669-66-3</t>
  </si>
  <si>
    <t>626-69-7</t>
  </si>
  <si>
    <t>62669-70-9</t>
  </si>
  <si>
    <t>62669-75-4</t>
  </si>
  <si>
    <t>62669-77-6</t>
  </si>
  <si>
    <t>6267-02-3</t>
  </si>
  <si>
    <t>626-72-2</t>
  </si>
  <si>
    <t>6267-23-8</t>
  </si>
  <si>
    <t>6267-24-9</t>
  </si>
  <si>
    <t>626-77-7</t>
  </si>
  <si>
    <t>62-67-9</t>
  </si>
  <si>
    <t>6268-00-4</t>
  </si>
  <si>
    <t>6268-05-9</t>
  </si>
  <si>
    <t>62680-74-4</t>
  </si>
  <si>
    <t>62681-96-3</t>
  </si>
  <si>
    <t>62681-97-4</t>
  </si>
  <si>
    <t>62681-98-5</t>
  </si>
  <si>
    <t>62681-99-6</t>
  </si>
  <si>
    <t>62682-00-2</t>
  </si>
  <si>
    <t>62682-01-3</t>
  </si>
  <si>
    <t>626-82-4</t>
  </si>
  <si>
    <t>62682-40-0</t>
  </si>
  <si>
    <t>6268-43-5</t>
  </si>
  <si>
    <t>626-85-7</t>
  </si>
  <si>
    <t>626-86-8</t>
  </si>
  <si>
    <t>626-87-9</t>
  </si>
  <si>
    <t>626-88-0</t>
  </si>
  <si>
    <t>626-89-1</t>
  </si>
  <si>
    <t>626-90-4</t>
  </si>
  <si>
    <t>626-93-7</t>
  </si>
  <si>
    <t>626-95-9</t>
  </si>
  <si>
    <t>626-97-1</t>
  </si>
  <si>
    <t>62697-73-8</t>
  </si>
  <si>
    <t>626-98-2</t>
  </si>
  <si>
    <t>62698-56-0</t>
  </si>
  <si>
    <t>6269-89-2</t>
  </si>
  <si>
    <t>626-99-3</t>
  </si>
  <si>
    <t>6269-99-4</t>
  </si>
  <si>
    <t>6270-04-8</t>
  </si>
  <si>
    <t>627-00-9</t>
  </si>
  <si>
    <t>627-01-0</t>
  </si>
  <si>
    <t>62701-02-4</t>
  </si>
  <si>
    <t>6270-16-2</t>
  </si>
  <si>
    <t>6270-17-3</t>
  </si>
  <si>
    <t>6270-19-5</t>
  </si>
  <si>
    <t>62702-36-7</t>
  </si>
  <si>
    <t>62702-55-0</t>
  </si>
  <si>
    <t>627-03-2</t>
  </si>
  <si>
    <t>6270-34-4</t>
  </si>
  <si>
    <t>627-04-3</t>
  </si>
  <si>
    <t>6270-46-8</t>
  </si>
  <si>
    <t>627-05-4</t>
  </si>
  <si>
    <t>6270-55-9</t>
  </si>
  <si>
    <t>6270-56-0</t>
  </si>
  <si>
    <t>6270-63-9</t>
  </si>
  <si>
    <t>627-06-5</t>
  </si>
  <si>
    <t>627085-11-4</t>
  </si>
  <si>
    <t>62708-52-5</t>
  </si>
  <si>
    <t>62708-53-6</t>
  </si>
  <si>
    <t>62708-58-1</t>
  </si>
  <si>
    <t>627-08-7</t>
  </si>
  <si>
    <t>627-11-2</t>
  </si>
  <si>
    <t>627-12-3</t>
  </si>
  <si>
    <t>627-13-4</t>
  </si>
  <si>
    <t>6271-78-9</t>
  </si>
  <si>
    <t>6271-79-0</t>
  </si>
  <si>
    <t>6271-80-3</t>
  </si>
  <si>
    <t>627-18-9</t>
  </si>
  <si>
    <t>627-19-0</t>
  </si>
  <si>
    <t>627-20-3</t>
  </si>
  <si>
    <t>627-21-4</t>
  </si>
  <si>
    <t>6272-19-1</t>
  </si>
  <si>
    <t>627-22-5</t>
  </si>
  <si>
    <t>6272-27-1</t>
  </si>
  <si>
    <t>6272-38-4</t>
  </si>
  <si>
    <t>6272-52-2</t>
  </si>
  <si>
    <t>627-27-0</t>
  </si>
  <si>
    <t>6272-71-5</t>
  </si>
  <si>
    <t>6272-74-8</t>
  </si>
  <si>
    <t>627-30-5</t>
  </si>
  <si>
    <t>627-31-6</t>
  </si>
  <si>
    <t>627-32-7</t>
  </si>
  <si>
    <t>62736-00-9</t>
  </si>
  <si>
    <t>62-73-7</t>
  </si>
  <si>
    <t>627-37-2</t>
  </si>
  <si>
    <t>627-40-7</t>
  </si>
  <si>
    <t>627-41-8</t>
  </si>
  <si>
    <t>6274-20-0</t>
  </si>
  <si>
    <t>6274-27-7</t>
  </si>
  <si>
    <t>627-42-9</t>
  </si>
  <si>
    <t>627-45-2</t>
  </si>
  <si>
    <t>62749-11-5</t>
  </si>
  <si>
    <t>62749-46-6</t>
  </si>
  <si>
    <t>627529-41-3</t>
  </si>
  <si>
    <t>627530-84-1</t>
  </si>
  <si>
    <t>6275-32-7</t>
  </si>
  <si>
    <t>62753-85-9</t>
  </si>
  <si>
    <t>6275-44-1</t>
  </si>
  <si>
    <t>62755-61-7</t>
  </si>
  <si>
    <t>62756-44-9</t>
  </si>
  <si>
    <t>62758-12-7</t>
  </si>
  <si>
    <t>62758-15-0</t>
  </si>
  <si>
    <t>627-58-7</t>
  </si>
  <si>
    <t>62-75-9</t>
  </si>
  <si>
    <t>627-59-8</t>
  </si>
  <si>
    <t>6276-03-5</t>
  </si>
  <si>
    <t>627-63-4</t>
  </si>
  <si>
    <t>62763-70-6</t>
  </si>
  <si>
    <t>62763-71-7</t>
  </si>
  <si>
    <t>62763-89-7</t>
  </si>
  <si>
    <t>627-64-5</t>
  </si>
  <si>
    <t>6276-48-8</t>
  </si>
  <si>
    <t>62765-24-6</t>
  </si>
  <si>
    <t>6276-54-6</t>
  </si>
  <si>
    <t>627-67-8</t>
  </si>
  <si>
    <t>627-70-3</t>
  </si>
  <si>
    <t>62770-50-7</t>
  </si>
  <si>
    <t>6277-14-1</t>
  </si>
  <si>
    <t>62773-05-1</t>
  </si>
  <si>
    <t>627-73-6</t>
  </si>
  <si>
    <t>6277-38-9</t>
  </si>
  <si>
    <t>627-75-8</t>
  </si>
  <si>
    <t>627-76-9</t>
  </si>
  <si>
    <t>627-77-0</t>
  </si>
  <si>
    <t>62777-90-6</t>
  </si>
  <si>
    <t>62778-12-5</t>
  </si>
  <si>
    <t>62778-13-6</t>
  </si>
  <si>
    <t>62778-15-8</t>
  </si>
  <si>
    <t>62780-67-0</t>
  </si>
  <si>
    <t>62780-73-8</t>
  </si>
  <si>
    <t>62780-76-1</t>
  </si>
  <si>
    <t>62780-84-1</t>
  </si>
  <si>
    <t>62780-89-6</t>
  </si>
  <si>
    <t>62782-03-0</t>
  </si>
  <si>
    <t>627-82-7</t>
  </si>
  <si>
    <t>627-83-8</t>
  </si>
  <si>
    <t>62787-29-5</t>
  </si>
  <si>
    <t>627-88-3</t>
  </si>
  <si>
    <t>627-89-4</t>
  </si>
  <si>
    <t>627-90-7</t>
  </si>
  <si>
    <t>627909-24-4</t>
  </si>
  <si>
    <t>627-91-8</t>
  </si>
  <si>
    <t>627-93-0</t>
  </si>
  <si>
    <t>627-95-2</t>
  </si>
  <si>
    <t>62796-27-4</t>
  </si>
  <si>
    <t>62796-28-5</t>
  </si>
  <si>
    <t>62796-29-6</t>
  </si>
  <si>
    <t>627-97-4</t>
  </si>
  <si>
    <t>6279-86-3</t>
  </si>
  <si>
    <t>6280-03-1</t>
  </si>
  <si>
    <t>6280-14-4</t>
  </si>
  <si>
    <t>628-02-4</t>
  </si>
  <si>
    <t>628-05-7</t>
  </si>
  <si>
    <t>62806-49-9</t>
  </si>
  <si>
    <t>6280-80-4</t>
  </si>
  <si>
    <t>6280-87-1</t>
  </si>
  <si>
    <t>6280-88-2</t>
  </si>
  <si>
    <t>628-09-1</t>
  </si>
  <si>
    <t>6280-96-2</t>
  </si>
  <si>
    <t>6280-99-5</t>
  </si>
  <si>
    <t>6281-14-7</t>
  </si>
  <si>
    <t>628-11-5</t>
  </si>
  <si>
    <t>6281-23-8</t>
  </si>
  <si>
    <t>628-12-6</t>
  </si>
  <si>
    <t>6281-32-9</t>
  </si>
  <si>
    <t>628-13-7</t>
  </si>
  <si>
    <t>6281-40-9</t>
  </si>
  <si>
    <t>6281-42-1</t>
  </si>
  <si>
    <t>6281-53-4</t>
  </si>
  <si>
    <t>628-16-0</t>
  </si>
  <si>
    <t>628-17-1</t>
  </si>
  <si>
    <t>6281-72-7</t>
  </si>
  <si>
    <t>6281-94-3</t>
  </si>
  <si>
    <t>62819-95-8</t>
  </si>
  <si>
    <t>6282-02-6</t>
  </si>
  <si>
    <t>628-20-6</t>
  </si>
  <si>
    <t>6282-06-0</t>
  </si>
  <si>
    <t>628-21-7</t>
  </si>
  <si>
    <t>6282-37-7</t>
  </si>
  <si>
    <t>62825-92-7</t>
  </si>
  <si>
    <t>628262-82-8</t>
  </si>
  <si>
    <t>628263-22-9</t>
  </si>
  <si>
    <t>628279-02-7</t>
  </si>
  <si>
    <t>628279-07-2</t>
  </si>
  <si>
    <t>628-28-4</t>
  </si>
  <si>
    <t>628-29-5</t>
  </si>
  <si>
    <t>628-30-8</t>
  </si>
  <si>
    <t>62831-62-3</t>
  </si>
  <si>
    <t>628-32-0</t>
  </si>
  <si>
    <t>6283-25-6</t>
  </si>
  <si>
    <t>6283-27-8</t>
  </si>
  <si>
    <t>628-34-2</t>
  </si>
  <si>
    <t>628-35-3</t>
  </si>
  <si>
    <t>6283-63-2</t>
  </si>
  <si>
    <t>628-36-4</t>
  </si>
  <si>
    <t>6283-74-5</t>
  </si>
  <si>
    <t>628-37-5</t>
  </si>
  <si>
    <t>6283-86-9</t>
  </si>
  <si>
    <t>62-83-9</t>
  </si>
  <si>
    <t>6283-92-7</t>
  </si>
  <si>
    <t>628-41-1</t>
  </si>
  <si>
    <t>6284-35-1</t>
  </si>
  <si>
    <t>6284-40-8</t>
  </si>
  <si>
    <t>6284-43-1</t>
  </si>
  <si>
    <t>628-44-4</t>
  </si>
  <si>
    <t>628-46-6</t>
  </si>
  <si>
    <t>6284-79-3</t>
  </si>
  <si>
    <t>6284-83-9</t>
  </si>
  <si>
    <t>62850-32-2</t>
  </si>
  <si>
    <t>6285-05-8</t>
  </si>
  <si>
    <t>6285-06-9</t>
  </si>
  <si>
    <t>62851-43-8</t>
  </si>
  <si>
    <t>62851-70-1</t>
  </si>
  <si>
    <t>62851-71-2</t>
  </si>
  <si>
    <t>628-55-7</t>
  </si>
  <si>
    <t>6285-57-0</t>
  </si>
  <si>
    <t>6285-59-2</t>
  </si>
  <si>
    <t>62858-83-7</t>
  </si>
  <si>
    <t>628-61-5</t>
  </si>
  <si>
    <t>628-62-6</t>
  </si>
  <si>
    <t>6286-28-8</t>
  </si>
  <si>
    <t>6286-30-2</t>
  </si>
  <si>
    <t>628-63-7</t>
  </si>
  <si>
    <t>628-64-8</t>
  </si>
  <si>
    <t>62865-36-5</t>
  </si>
  <si>
    <t>6286-56-2</t>
  </si>
  <si>
    <t>628-68-2</t>
  </si>
  <si>
    <t>628-71-7</t>
  </si>
  <si>
    <t>62872-34-8</t>
  </si>
  <si>
    <t>62872-35-9</t>
  </si>
  <si>
    <t>62872-36-0</t>
  </si>
  <si>
    <t>6287-35-0</t>
  </si>
  <si>
    <t>6287-38-3</t>
  </si>
  <si>
    <t>628-73-9</t>
  </si>
  <si>
    <t>6287-40-7</t>
  </si>
  <si>
    <t>6287-47-4</t>
  </si>
  <si>
    <t>62875-07-4</t>
  </si>
  <si>
    <t>628-76-2</t>
  </si>
  <si>
    <t>628-77-3</t>
  </si>
  <si>
    <t>6287-86-1</t>
  </si>
  <si>
    <t>6287-89-4</t>
  </si>
  <si>
    <t>62880-93-7</t>
  </si>
  <si>
    <t>62880-95-9</t>
  </si>
  <si>
    <t>628-81-9</t>
  </si>
  <si>
    <t>62882-00-2</t>
  </si>
  <si>
    <t>62882-01-3</t>
  </si>
  <si>
    <t>628-83-1</t>
  </si>
  <si>
    <t>6288-63-7</t>
  </si>
  <si>
    <t>628-87-5</t>
  </si>
  <si>
    <t>62889-66-1</t>
  </si>
  <si>
    <t>628-89-7</t>
  </si>
  <si>
    <t>628-92-2</t>
  </si>
  <si>
    <t>6289-26-5</t>
  </si>
  <si>
    <t>6289-31-2</t>
  </si>
  <si>
    <t>628-94-4</t>
  </si>
  <si>
    <t>6289-46-9</t>
  </si>
  <si>
    <t>6289-52-7</t>
  </si>
  <si>
    <t>628-96-6</t>
  </si>
  <si>
    <t>628-97-7</t>
  </si>
  <si>
    <t>6289-81-2</t>
  </si>
  <si>
    <t>62899-75-6</t>
  </si>
  <si>
    <t>628-99-9</t>
  </si>
  <si>
    <t>6290-05-7</t>
  </si>
  <si>
    <t>6290-13-7</t>
  </si>
  <si>
    <t>6290-14-8</t>
  </si>
  <si>
    <t>629-01-6</t>
  </si>
  <si>
    <t>6290-17-1</t>
  </si>
  <si>
    <t>6290-20-6</t>
  </si>
  <si>
    <t>6290-37-5</t>
  </si>
  <si>
    <t>629-03-8</t>
  </si>
  <si>
    <t>629-04-9</t>
  </si>
  <si>
    <t>6290-49-9</t>
  </si>
  <si>
    <t>629-05-0</t>
  </si>
  <si>
    <t>629-06-1</t>
  </si>
  <si>
    <t>62-90-8</t>
  </si>
  <si>
    <t>629-08-3</t>
  </si>
  <si>
    <t>629-09-4</t>
  </si>
  <si>
    <t>6291-01-6</t>
  </si>
  <si>
    <t>629-11-8</t>
  </si>
  <si>
    <t>6291-23-2</t>
  </si>
  <si>
    <t>629-12-9</t>
  </si>
  <si>
    <t>6291-36-7</t>
  </si>
  <si>
    <t>629-14-1</t>
  </si>
  <si>
    <t>629-15-2</t>
  </si>
  <si>
    <t>6291-65-2</t>
  </si>
  <si>
    <t>62916-82-9</t>
  </si>
  <si>
    <t>629-17-4</t>
  </si>
  <si>
    <t>6291-84-5</t>
  </si>
  <si>
    <t>6291-85-6</t>
  </si>
  <si>
    <t>6291-88-9</t>
  </si>
  <si>
    <t>6291-95-8</t>
  </si>
  <si>
    <t>629-19-6</t>
  </si>
  <si>
    <t>629-20-9</t>
  </si>
  <si>
    <t>62922-45-6</t>
  </si>
  <si>
    <t>62922-46-7</t>
  </si>
  <si>
    <t>629-23-2</t>
  </si>
  <si>
    <t>62924-31-6</t>
  </si>
  <si>
    <t>62924-70-3</t>
  </si>
  <si>
    <t>629-25-4</t>
  </si>
  <si>
    <t>6292-59-7</t>
  </si>
  <si>
    <t>6292-62-2</t>
  </si>
  <si>
    <t>6292-68-8</t>
  </si>
  <si>
    <t>62927-07-5</t>
  </si>
  <si>
    <t>629-27-6</t>
  </si>
  <si>
    <t>6292-82-6</t>
  </si>
  <si>
    <t>6292-91-7</t>
  </si>
  <si>
    <t>629-30-1</t>
  </si>
  <si>
    <t>629-31-2</t>
  </si>
  <si>
    <t>62932-92-7</t>
  </si>
  <si>
    <t>62933-29-3</t>
  </si>
  <si>
    <t>62933-31-7</t>
  </si>
  <si>
    <t>629-33-4</t>
  </si>
  <si>
    <t>6293-37-4</t>
  </si>
  <si>
    <t>62933-90-8</t>
  </si>
  <si>
    <t>6293-53-4</t>
  </si>
  <si>
    <t>62936-23-6</t>
  </si>
  <si>
    <t>629-36-7</t>
  </si>
  <si>
    <t>629-40-3</t>
  </si>
  <si>
    <t>629-41-4</t>
  </si>
  <si>
    <t>6294-16-2</t>
  </si>
  <si>
    <t>6294-17-3</t>
  </si>
  <si>
    <t>62942-43-2</t>
  </si>
  <si>
    <t>6294-31-1</t>
  </si>
  <si>
    <t>6294-34-4</t>
  </si>
  <si>
    <t>6294-39-9</t>
  </si>
  <si>
    <t>6294-40-2</t>
  </si>
  <si>
    <t>629-45-8</t>
  </si>
  <si>
    <t>629-46-9</t>
  </si>
  <si>
    <t>6294-89-9</t>
  </si>
  <si>
    <t>62949-64-8</t>
  </si>
  <si>
    <t>629-50-5</t>
  </si>
  <si>
    <t>6295-06-3</t>
  </si>
  <si>
    <t>62952-06-1</t>
  </si>
  <si>
    <t>6295-21-2</t>
  </si>
  <si>
    <t>6295-44-9</t>
  </si>
  <si>
    <t>629-54-9</t>
  </si>
  <si>
    <t>6295-57-4</t>
  </si>
  <si>
    <t>629-56-1</t>
  </si>
  <si>
    <t>6295-87-0</t>
  </si>
  <si>
    <t>629-59-4</t>
  </si>
  <si>
    <t>629-60-7</t>
  </si>
  <si>
    <t>62960-76-3</t>
  </si>
  <si>
    <t>629-62-9</t>
  </si>
  <si>
    <t>629-63-0</t>
  </si>
  <si>
    <t>629-64-1</t>
  </si>
  <si>
    <t>629-65-2</t>
  </si>
  <si>
    <t>62965-35-9</t>
  </si>
  <si>
    <t>62965-37-1</t>
  </si>
  <si>
    <t>629-66-3</t>
  </si>
  <si>
    <t>629664-81-9</t>
  </si>
  <si>
    <t>62967-01-5</t>
  </si>
  <si>
    <t>62967-70-8</t>
  </si>
  <si>
    <t>6297-03-6</t>
  </si>
  <si>
    <t>629-70-9</t>
  </si>
  <si>
    <t>62970-92-7</t>
  </si>
  <si>
    <t>6297-14-9</t>
  </si>
  <si>
    <t>629-72-1</t>
  </si>
  <si>
    <t>62972-89-8</t>
  </si>
  <si>
    <t>629-73-2</t>
  </si>
  <si>
    <t>62973-77-7</t>
  </si>
  <si>
    <t>6297-41-2</t>
  </si>
  <si>
    <t>629-74-3</t>
  </si>
  <si>
    <t>6297-48-9</t>
  </si>
  <si>
    <t>62-97-5</t>
  </si>
  <si>
    <t>629-76-5</t>
  </si>
  <si>
    <t>629-78-7</t>
  </si>
  <si>
    <t>629-79-8</t>
  </si>
  <si>
    <t>629-80-1</t>
  </si>
  <si>
    <t>6298-19-7</t>
  </si>
  <si>
    <t>629-82-3</t>
  </si>
  <si>
    <t>629-83-4</t>
  </si>
  <si>
    <t>6298-46-0</t>
  </si>
  <si>
    <t>62984-74-1</t>
  </si>
  <si>
    <t>6298-72-2</t>
  </si>
  <si>
    <t>629-89-0</t>
  </si>
  <si>
    <t>6298-96-0</t>
  </si>
  <si>
    <t>6299-02-1</t>
  </si>
  <si>
    <t>629-90-3</t>
  </si>
  <si>
    <t>629-92-5</t>
  </si>
  <si>
    <t>6299-25-8</t>
  </si>
  <si>
    <t>62992-61-4</t>
  </si>
  <si>
    <t>629-93-6</t>
  </si>
  <si>
    <t>6299-37-2</t>
  </si>
  <si>
    <t>6299-39-4</t>
  </si>
  <si>
    <t>62994-32-5</t>
  </si>
  <si>
    <t>629-94-7</t>
  </si>
  <si>
    <t>62996-74-1</t>
  </si>
  <si>
    <t>629-96-9</t>
  </si>
  <si>
    <t>62-99-7</t>
  </si>
  <si>
    <t>629-97-0</t>
  </si>
  <si>
    <t>6299-73-6</t>
  </si>
  <si>
    <t>62997-67-5</t>
  </si>
  <si>
    <t>629-98-1</t>
  </si>
  <si>
    <t>629-99-2</t>
  </si>
  <si>
    <t>6299-92-9</t>
  </si>
  <si>
    <t>630-01-3</t>
  </si>
  <si>
    <t>6300-22-7</t>
  </si>
  <si>
    <t>6300-23-8</t>
  </si>
  <si>
    <t>630-02-4</t>
  </si>
  <si>
    <t>6300-24-9</t>
  </si>
  <si>
    <t>6300-33-0</t>
  </si>
  <si>
    <t>63003-34-9</t>
  </si>
  <si>
    <t>63003-35-0</t>
  </si>
  <si>
    <t>630-03-5</t>
  </si>
  <si>
    <t>6300-37-4</t>
  </si>
  <si>
    <t>6300-42-1</t>
  </si>
  <si>
    <t>63004-24-0</t>
  </si>
  <si>
    <t>630-04-6</t>
  </si>
  <si>
    <t>6300-50-1</t>
  </si>
  <si>
    <t>630-05-7</t>
  </si>
  <si>
    <t>6300-61-4</t>
  </si>
  <si>
    <t>6300-63-6</t>
  </si>
  <si>
    <t>630-06-8</t>
  </si>
  <si>
    <t>63007-26-1</t>
  </si>
  <si>
    <t>63007-28-3</t>
  </si>
  <si>
    <t>630-07-9</t>
  </si>
  <si>
    <t>63009-16-5</t>
  </si>
  <si>
    <t>6300-97-6</t>
  </si>
  <si>
    <t>6301-02-6</t>
  </si>
  <si>
    <t>630113-05-2</t>
  </si>
  <si>
    <t>63012-97-5</t>
  </si>
  <si>
    <t>63014-08-4</t>
  </si>
  <si>
    <t>63014-09-5</t>
  </si>
  <si>
    <t>6301-55-9</t>
  </si>
  <si>
    <t>630-16-0</t>
  </si>
  <si>
    <t>6301-60-6</t>
  </si>
  <si>
    <t>6301-66-2</t>
  </si>
  <si>
    <t>6301-70-8</t>
  </si>
  <si>
    <t>630-17-1</t>
  </si>
  <si>
    <t>630-18-2</t>
  </si>
  <si>
    <t>630-19-3</t>
  </si>
  <si>
    <t>63019-38-5</t>
  </si>
  <si>
    <t>63019-39-6</t>
  </si>
  <si>
    <t>63019-40-9</t>
  </si>
  <si>
    <t>6302-02-9</t>
  </si>
  <si>
    <t>630-20-6</t>
  </si>
  <si>
    <t>63021-23-8</t>
  </si>
  <si>
    <t>63024-77-1</t>
  </si>
  <si>
    <t>63024-79-3</t>
  </si>
  <si>
    <t>63025-02-5</t>
  </si>
  <si>
    <t>630-25-1</t>
  </si>
  <si>
    <t>6302-94-9</t>
  </si>
  <si>
    <t>630-31-9</t>
  </si>
  <si>
    <t>6303-21-5</t>
  </si>
  <si>
    <t>6303-30-6</t>
  </si>
  <si>
    <t>63034-47-9</t>
  </si>
  <si>
    <t>6303-58-8</t>
  </si>
  <si>
    <t>6303-75-9</t>
  </si>
  <si>
    <t>63039-25-8</t>
  </si>
  <si>
    <t>63041-19-0</t>
  </si>
  <si>
    <t>6304-16-1</t>
  </si>
  <si>
    <t>630420-16-5</t>
  </si>
  <si>
    <t>63042-18-2</t>
  </si>
  <si>
    <t>63042-23-9</t>
  </si>
  <si>
    <t>6304-24-1</t>
  </si>
  <si>
    <t>6304-26-3</t>
  </si>
  <si>
    <t>6304-27-4</t>
  </si>
  <si>
    <t>6304-31-0</t>
  </si>
  <si>
    <t>6304-33-2</t>
  </si>
  <si>
    <t>6304-39-8</t>
  </si>
  <si>
    <t>6305-04-0</t>
  </si>
  <si>
    <t>6305-38-0</t>
  </si>
  <si>
    <t>6305-43-7</t>
  </si>
  <si>
    <t>6305-52-8</t>
  </si>
  <si>
    <t>630-55-7</t>
  </si>
  <si>
    <t>630-56-8</t>
  </si>
  <si>
    <t>63-05-8</t>
  </si>
  <si>
    <t>6305-90-4</t>
  </si>
  <si>
    <t>63059-32-5</t>
  </si>
  <si>
    <t>63059-33-6</t>
  </si>
  <si>
    <t>63059-34-7</t>
  </si>
  <si>
    <t>63059-37-0</t>
  </si>
  <si>
    <t>63059-38-1</t>
  </si>
  <si>
    <t>63059-40-5</t>
  </si>
  <si>
    <t>63059-42-7</t>
  </si>
  <si>
    <t>63059-43-8</t>
  </si>
  <si>
    <t>6305-94-8</t>
  </si>
  <si>
    <t>63059-49-4</t>
  </si>
  <si>
    <t>63059-50-7</t>
  </si>
  <si>
    <t>63059-54-1</t>
  </si>
  <si>
    <t>63059-55-2</t>
  </si>
  <si>
    <t>63059-56-3</t>
  </si>
  <si>
    <t>63059-58-5</t>
  </si>
  <si>
    <t>63059-59-6</t>
  </si>
  <si>
    <t>63059-61-0</t>
  </si>
  <si>
    <t>63059-64-3</t>
  </si>
  <si>
    <t>63059-65-4</t>
  </si>
  <si>
    <t>63059-78-9</t>
  </si>
  <si>
    <t>63059-80-3</t>
  </si>
  <si>
    <t>630-60-4</t>
  </si>
  <si>
    <t>630-60-4, 11018-89-6</t>
  </si>
  <si>
    <t>6306-07-6</t>
  </si>
  <si>
    <t>6306-24-7</t>
  </si>
  <si>
    <t>630-64-8</t>
  </si>
  <si>
    <t>6306-52-1</t>
  </si>
  <si>
    <t>6306-54-3</t>
  </si>
  <si>
    <t>63065-67-8</t>
  </si>
  <si>
    <t>63065-88-3</t>
  </si>
  <si>
    <t>630-65-9</t>
  </si>
  <si>
    <t>6306-60-1</t>
  </si>
  <si>
    <t>630-67-1</t>
  </si>
  <si>
    <t>6306-71-4</t>
  </si>
  <si>
    <t>63068-97-3</t>
  </si>
  <si>
    <t>63069-48-7</t>
  </si>
  <si>
    <t>630-70-6</t>
  </si>
  <si>
    <t>6307-35-3</t>
  </si>
  <si>
    <t>63074-58-8</t>
  </si>
  <si>
    <t>63075-84-3</t>
  </si>
  <si>
    <t>630-76-2</t>
  </si>
  <si>
    <t>63076-44-8</t>
  </si>
  <si>
    <t>6307-82-0</t>
  </si>
  <si>
    <t>63079-67-4</t>
  </si>
  <si>
    <t>630-81-9</t>
  </si>
  <si>
    <t>63082-99-5</t>
  </si>
  <si>
    <t>630-83-1</t>
  </si>
  <si>
    <t>6308-38-9</t>
  </si>
  <si>
    <t>63084-98-0</t>
  </si>
  <si>
    <t>630-88-6</t>
  </si>
  <si>
    <t>63089-83-8</t>
  </si>
  <si>
    <t>6309-30-4</t>
  </si>
  <si>
    <t>630-93-3</t>
  </si>
  <si>
    <t>6309-51-9</t>
  </si>
  <si>
    <t>6309-52-0</t>
  </si>
  <si>
    <t>63095-27-2</t>
  </si>
  <si>
    <t>63095-28-3</t>
  </si>
  <si>
    <t>63095-29-4</t>
  </si>
  <si>
    <t>63095-33-0</t>
  </si>
  <si>
    <t>63095-34-1</t>
  </si>
  <si>
    <t>6309-61-1</t>
  </si>
  <si>
    <t>6309-62-2</t>
  </si>
  <si>
    <t>6310-09-4</t>
  </si>
  <si>
    <t>6310-10-7</t>
  </si>
  <si>
    <t>63101-12-2</t>
  </si>
  <si>
    <t>631-01-6</t>
  </si>
  <si>
    <t>6310-19-6</t>
  </si>
  <si>
    <t>6310-21-0</t>
  </si>
  <si>
    <t>63105-52-2</t>
  </si>
  <si>
    <t>63105-53-3</t>
  </si>
  <si>
    <t>63105-54-4</t>
  </si>
  <si>
    <t>63105-60-2</t>
  </si>
  <si>
    <t>63105-61-3</t>
  </si>
  <si>
    <t>6310-59-4</t>
  </si>
  <si>
    <t>631-07-2</t>
  </si>
  <si>
    <t>63113-57-5</t>
  </si>
  <si>
    <t>63113-84-8</t>
  </si>
  <si>
    <t>63114-76-1</t>
  </si>
  <si>
    <t>6311-64-4</t>
  </si>
  <si>
    <t>631-22-1</t>
  </si>
  <si>
    <t>63123-15-9</t>
  </si>
  <si>
    <t>63123-18-2</t>
  </si>
  <si>
    <t>63123-20-6</t>
  </si>
  <si>
    <t>63123-22-8</t>
  </si>
  <si>
    <t>63123-23-9</t>
  </si>
  <si>
    <t>63123-26-2</t>
  </si>
  <si>
    <t>63123-27-3</t>
  </si>
  <si>
    <t>63123-28-4</t>
  </si>
  <si>
    <t>63123-29-5</t>
  </si>
  <si>
    <t>63123-34-2</t>
  </si>
  <si>
    <t>63123-35-3</t>
  </si>
  <si>
    <t>63123-36-4</t>
  </si>
  <si>
    <t>63123-39-7</t>
  </si>
  <si>
    <t>63123-41-1</t>
  </si>
  <si>
    <t>63123-44-4</t>
  </si>
  <si>
    <t>6312-54-5</t>
  </si>
  <si>
    <t>63125-71-3</t>
  </si>
  <si>
    <t>63-12-7</t>
  </si>
  <si>
    <t>6312-72-7</t>
  </si>
  <si>
    <t>6312-73-8</t>
  </si>
  <si>
    <t>631-28-7</t>
  </si>
  <si>
    <t>631-31-2</t>
  </si>
  <si>
    <t>63131-29-3</t>
  </si>
  <si>
    <t>63133-73-3</t>
  </si>
  <si>
    <t>63133-74-4</t>
  </si>
  <si>
    <t>63133-75-5</t>
  </si>
  <si>
    <t>6313-37-7</t>
  </si>
  <si>
    <t>63133-78-8</t>
  </si>
  <si>
    <t>63133-79-9</t>
  </si>
  <si>
    <t>63133-80-2</t>
  </si>
  <si>
    <t>63133-82-4</t>
  </si>
  <si>
    <t>63133-84-6</t>
  </si>
  <si>
    <t>63133-86-8</t>
  </si>
  <si>
    <t>63133-89-1</t>
  </si>
  <si>
    <t>63133-91-5</t>
  </si>
  <si>
    <t>63133-94-8</t>
  </si>
  <si>
    <t>63133-99-3</t>
  </si>
  <si>
    <t>63134-00-9</t>
  </si>
  <si>
    <t>63134-02-1</t>
  </si>
  <si>
    <t>63134-03-2</t>
  </si>
  <si>
    <t>63134-04-3</t>
  </si>
  <si>
    <t>63134-10-1</t>
  </si>
  <si>
    <t>63134-12-3</t>
  </si>
  <si>
    <t>63134-14-5</t>
  </si>
  <si>
    <t>63134-15-6</t>
  </si>
  <si>
    <t>63134-19-0</t>
  </si>
  <si>
    <t>63134-20-3</t>
  </si>
  <si>
    <t>63134-25-8</t>
  </si>
  <si>
    <t>63134-28-1</t>
  </si>
  <si>
    <t>63134-29-2</t>
  </si>
  <si>
    <t>63134-30-5</t>
  </si>
  <si>
    <t>63134-33-8</t>
  </si>
  <si>
    <t>63134-34-9</t>
  </si>
  <si>
    <t>631-36-7</t>
  </si>
  <si>
    <t>631-38-9</t>
  </si>
  <si>
    <t>631-40-3</t>
  </si>
  <si>
    <t>63140-62-5</t>
  </si>
  <si>
    <t>63141-09-3</t>
  </si>
  <si>
    <t>631-41-4</t>
  </si>
  <si>
    <t>6314-14-3</t>
  </si>
  <si>
    <t>6314-28-9</t>
  </si>
  <si>
    <t>63145-11-9</t>
  </si>
  <si>
    <t>6314-73-4</t>
  </si>
  <si>
    <t>63147-42-2</t>
  </si>
  <si>
    <t>63148-75-4</t>
  </si>
  <si>
    <t>63148-77-6</t>
  </si>
  <si>
    <t>63148-79-8</t>
  </si>
  <si>
    <t>63148-80-1</t>
  </si>
  <si>
    <t>63148-81-2</t>
  </si>
  <si>
    <t>63148-82-3</t>
  </si>
  <si>
    <t>63148-83-4</t>
  </si>
  <si>
    <t>63148-84-5</t>
  </si>
  <si>
    <t>63148-85-6</t>
  </si>
  <si>
    <t>63148-86-7</t>
  </si>
  <si>
    <t>63148-87-8</t>
  </si>
  <si>
    <t>63148-88-9</t>
  </si>
  <si>
    <t>63148-89-0</t>
  </si>
  <si>
    <t>63148-90-3</t>
  </si>
  <si>
    <t>63148-97-0</t>
  </si>
  <si>
    <t>63148-98-1</t>
  </si>
  <si>
    <t>63148-99-2</t>
  </si>
  <si>
    <t>63149-00-8</t>
  </si>
  <si>
    <t>63149-02-0</t>
  </si>
  <si>
    <t>63149-03-1</t>
  </si>
  <si>
    <t>63149-05-3</t>
  </si>
  <si>
    <t>63149-06-4</t>
  </si>
  <si>
    <t>63149-07-5</t>
  </si>
  <si>
    <t>63149-10-0</t>
  </si>
  <si>
    <t>63149-14-4</t>
  </si>
  <si>
    <t>63149-16-6</t>
  </si>
  <si>
    <t>63149-22-4</t>
  </si>
  <si>
    <t>63149-24-6</t>
  </si>
  <si>
    <t>63149-27-9</t>
  </si>
  <si>
    <t>63149-30-4</t>
  </si>
  <si>
    <t>63149-33-7</t>
  </si>
  <si>
    <t>6314-97-2</t>
  </si>
  <si>
    <t>63149-81-5</t>
  </si>
  <si>
    <t>63150-14-1</t>
  </si>
  <si>
    <t>63150-17-4</t>
  </si>
  <si>
    <t>6315-04-4</t>
  </si>
  <si>
    <t>6315-32-8</t>
  </si>
  <si>
    <t>6315-51-1</t>
  </si>
  <si>
    <t>63155-80-6</t>
  </si>
  <si>
    <t>63155-83-9</t>
  </si>
  <si>
    <t>63156-60-5</t>
  </si>
  <si>
    <t>6315-71-5</t>
  </si>
  <si>
    <t>631-57-2</t>
  </si>
  <si>
    <t>63157-72-2</t>
  </si>
  <si>
    <t>6315-89-5</t>
  </si>
  <si>
    <t>631-59-4</t>
  </si>
  <si>
    <t>6315-96-4</t>
  </si>
  <si>
    <t>6316-16-1</t>
  </si>
  <si>
    <t>631-61-8</t>
  </si>
  <si>
    <t>6316-24-1</t>
  </si>
  <si>
    <t>631-62-9</t>
  </si>
  <si>
    <t>6316-30-9</t>
  </si>
  <si>
    <t>63163-95-1</t>
  </si>
  <si>
    <t>63163-96-2</t>
  </si>
  <si>
    <t>631-64-1</t>
  </si>
  <si>
    <t>6316-54-7</t>
  </si>
  <si>
    <t>631-66-3</t>
  </si>
  <si>
    <t>631-69-6</t>
  </si>
  <si>
    <t>6317-01-7</t>
  </si>
  <si>
    <t>63170-40-1</t>
  </si>
  <si>
    <t>631-71-0</t>
  </si>
  <si>
    <t>6317-18-6</t>
  </si>
  <si>
    <t>6317-35-7</t>
  </si>
  <si>
    <t>6317-37-9</t>
  </si>
  <si>
    <t>6317-41-5</t>
  </si>
  <si>
    <t>6317-49-3</t>
  </si>
  <si>
    <t>63175-24-6</t>
  </si>
  <si>
    <t>6317-56-2</t>
  </si>
  <si>
    <t>63175-96-2</t>
  </si>
  <si>
    <t>63175-99-5</t>
  </si>
  <si>
    <t>6317-85-7</t>
  </si>
  <si>
    <t>63180-06-3</t>
  </si>
  <si>
    <t>6318-16-7</t>
  </si>
  <si>
    <t>6318-17-8</t>
  </si>
  <si>
    <t>63182-19-4</t>
  </si>
  <si>
    <t>63182-20-7</t>
  </si>
  <si>
    <t>63182-22-9</t>
  </si>
  <si>
    <t>6318-51-0</t>
  </si>
  <si>
    <t>6318-55-4</t>
  </si>
  <si>
    <t>63187-91-7</t>
  </si>
  <si>
    <t>631-89-0</t>
  </si>
  <si>
    <t>63190-87-4</t>
  </si>
  <si>
    <t>63192-51-8</t>
  </si>
  <si>
    <t>63196-64-5</t>
  </si>
  <si>
    <t>63197-61-5</t>
  </si>
  <si>
    <t>6319-84-2</t>
  </si>
  <si>
    <t>6320-01-0</t>
  </si>
  <si>
    <t>6320-02-1</t>
  </si>
  <si>
    <t>6320-03-2</t>
  </si>
  <si>
    <t>632-00-8</t>
  </si>
  <si>
    <t>6320-14-5</t>
  </si>
  <si>
    <t>6320-15-6</t>
  </si>
  <si>
    <t>63201-61-6</t>
  </si>
  <si>
    <t>6320-16-7</t>
  </si>
  <si>
    <t>6320-18-9</t>
  </si>
  <si>
    <t>6320-40-7</t>
  </si>
  <si>
    <t>63204-23-9</t>
  </si>
  <si>
    <t>632-05-3</t>
  </si>
  <si>
    <t>6321-23-9</t>
  </si>
  <si>
    <t>63212-53-3</t>
  </si>
  <si>
    <t>63213-29-6</t>
  </si>
  <si>
    <t>6321-40-0</t>
  </si>
  <si>
    <t>632-14-4</t>
  </si>
  <si>
    <t>6321-45-5</t>
  </si>
  <si>
    <t>63215-85-0</t>
  </si>
  <si>
    <t>632-16-6</t>
  </si>
  <si>
    <t>63216-83-1</t>
  </si>
  <si>
    <t>63216-84-2</t>
  </si>
  <si>
    <t>63216-86-4</t>
  </si>
  <si>
    <t>63216-87-5</t>
  </si>
  <si>
    <t>63216-88-6</t>
  </si>
  <si>
    <t>63216-89-7</t>
  </si>
  <si>
    <t>63216-93-3</t>
  </si>
  <si>
    <t>63216-95-5</t>
  </si>
  <si>
    <t>63216-98-8</t>
  </si>
  <si>
    <t>63217-09-4</t>
  </si>
  <si>
    <t>63217-10-7</t>
  </si>
  <si>
    <t>63217-11-8</t>
  </si>
  <si>
    <t>63217-12-9</t>
  </si>
  <si>
    <t>63217-13-0</t>
  </si>
  <si>
    <t>63217-14-1</t>
  </si>
  <si>
    <t>63217-15-2</t>
  </si>
  <si>
    <t>63217-24-3</t>
  </si>
  <si>
    <t>63217-25-4</t>
  </si>
  <si>
    <t>63217-26-5</t>
  </si>
  <si>
    <t>63217-28-7</t>
  </si>
  <si>
    <t>63217-32-3</t>
  </si>
  <si>
    <t>63217-33-4</t>
  </si>
  <si>
    <t>63217-35-6</t>
  </si>
  <si>
    <t>63217-38-9</t>
  </si>
  <si>
    <t>63217-39-0</t>
  </si>
  <si>
    <t>63217-46-9</t>
  </si>
  <si>
    <t>6322-01-6</t>
  </si>
  <si>
    <t>632-21-3</t>
  </si>
  <si>
    <t>632-22-4</t>
  </si>
  <si>
    <t>6322-37-8</t>
  </si>
  <si>
    <t>63224-16-8</t>
  </si>
  <si>
    <t>632-24-6</t>
  </si>
  <si>
    <t>63224-80-6</t>
  </si>
  <si>
    <t>6322-49-2</t>
  </si>
  <si>
    <t>6322-52-7</t>
  </si>
  <si>
    <t>63225-53-6</t>
  </si>
  <si>
    <t>63225-54-7</t>
  </si>
  <si>
    <t>63225-56-9</t>
  </si>
  <si>
    <t>63225-57-0</t>
  </si>
  <si>
    <t>63225-58-1</t>
  </si>
  <si>
    <t>63225-59-2</t>
  </si>
  <si>
    <t>6322-56-1</t>
  </si>
  <si>
    <t>632-25-7</t>
  </si>
  <si>
    <t>63231-81-2</t>
  </si>
  <si>
    <t>632325-71-4</t>
  </si>
  <si>
    <t>63234-70-8</t>
  </si>
  <si>
    <t>63234-71-9</t>
  </si>
  <si>
    <t>63234-80-0</t>
  </si>
  <si>
    <t>63238-66-4</t>
  </si>
  <si>
    <t>63238-67-5</t>
  </si>
  <si>
    <t>63238-68-6</t>
  </si>
  <si>
    <t>6324-10-3</t>
  </si>
  <si>
    <t>6324-11-4</t>
  </si>
  <si>
    <t>6324-52-3</t>
  </si>
  <si>
    <t>63245-28-3</t>
  </si>
  <si>
    <t>632-46-2</t>
  </si>
  <si>
    <t>6324-72-7</t>
  </si>
  <si>
    <t>632-47-3</t>
  </si>
  <si>
    <t>6324-75-0</t>
  </si>
  <si>
    <t>6324-78-3</t>
  </si>
  <si>
    <t>63250-25-9</t>
  </si>
  <si>
    <t>63250-48-6</t>
  </si>
  <si>
    <t>63251-39-8</t>
  </si>
  <si>
    <t>63251-40-1</t>
  </si>
  <si>
    <t>63251-41-2</t>
  </si>
  <si>
    <t>63251-43-4</t>
  </si>
  <si>
    <t>63251-44-5</t>
  </si>
  <si>
    <t>632-51-9</t>
  </si>
  <si>
    <t>63-25-2</t>
  </si>
  <si>
    <t>632-56-4</t>
  </si>
  <si>
    <t>63258-47-9</t>
  </si>
  <si>
    <t>632-58-6</t>
  </si>
  <si>
    <t>6325-92-4</t>
  </si>
  <si>
    <t>6325-93-5</t>
  </si>
  <si>
    <t>63260-78-6</t>
  </si>
  <si>
    <t>63260-82-2</t>
  </si>
  <si>
    <t>63261-16-5</t>
  </si>
  <si>
    <t>6326-44-9</t>
  </si>
  <si>
    <t>63264-72-2</t>
  </si>
  <si>
    <t>63264-73-3</t>
  </si>
  <si>
    <t>6326-83-6</t>
  </si>
  <si>
    <t>6326-87-0</t>
  </si>
  <si>
    <t>632-68-8</t>
  </si>
  <si>
    <t>6326-88-1</t>
  </si>
  <si>
    <t>632-69-9</t>
  </si>
  <si>
    <t>63270-14-4</t>
  </si>
  <si>
    <t>63270-15-5</t>
  </si>
  <si>
    <t>63270-28-0</t>
  </si>
  <si>
    <t>6327-69-1</t>
  </si>
  <si>
    <t>6327-73-7</t>
  </si>
  <si>
    <t>632-77-9</t>
  </si>
  <si>
    <t>63278-33-1</t>
  </si>
  <si>
    <t>632-79-1</t>
  </si>
  <si>
    <t>6328-01-4</t>
  </si>
  <si>
    <t>63281-03-8</t>
  </si>
  <si>
    <t>63281-04-9</t>
  </si>
  <si>
    <t>63281-05-0</t>
  </si>
  <si>
    <t>63281-10-7</t>
  </si>
  <si>
    <t>63281-97-0</t>
  </si>
  <si>
    <t>63284-71-9</t>
  </si>
  <si>
    <t>63284-72-0</t>
  </si>
  <si>
    <t>6328-48-9</t>
  </si>
  <si>
    <t>632-85-9</t>
  </si>
  <si>
    <t>63286-42-0</t>
  </si>
  <si>
    <t>6329-01-7</t>
  </si>
  <si>
    <t>6329-26-6</t>
  </si>
  <si>
    <t>632-92-8</t>
  </si>
  <si>
    <t>632-93-9</t>
  </si>
  <si>
    <t>63294-54-2</t>
  </si>
  <si>
    <t>63294-55-3</t>
  </si>
  <si>
    <t>63295-18-1</t>
  </si>
  <si>
    <t>63295-20-5</t>
  </si>
  <si>
    <t>63295-27-2</t>
  </si>
  <si>
    <t>63295-28-3</t>
  </si>
  <si>
    <t>63295-29-4</t>
  </si>
  <si>
    <t>63295-51-2</t>
  </si>
  <si>
    <t>6329-61-9</t>
  </si>
  <si>
    <t>6329-74-4</t>
  </si>
  <si>
    <t>632-99-5</t>
  </si>
  <si>
    <t>63302-04-5</t>
  </si>
  <si>
    <t>63302-43-2</t>
  </si>
  <si>
    <t>63302-49-8</t>
  </si>
  <si>
    <t>6330-25-2</t>
  </si>
  <si>
    <t>63302-64-7</t>
  </si>
  <si>
    <t>63302-75-0</t>
  </si>
  <si>
    <t>63302-94-3</t>
  </si>
  <si>
    <t>63302-95-4</t>
  </si>
  <si>
    <t>63302-98-7</t>
  </si>
  <si>
    <t>633-03-4</t>
  </si>
  <si>
    <t>6330-67-2</t>
  </si>
  <si>
    <t>63308-79-2</t>
  </si>
  <si>
    <t>63314-66-9</t>
  </si>
  <si>
    <t>63314-79-4</t>
  </si>
  <si>
    <t>63314-81-8</t>
  </si>
  <si>
    <t>63314-88-5</t>
  </si>
  <si>
    <t>63316-33-6</t>
  </si>
  <si>
    <t>63316-43-8</t>
  </si>
  <si>
    <t>6331-68-6</t>
  </si>
  <si>
    <t>6331-70-0</t>
  </si>
  <si>
    <t>6331-96-0</t>
  </si>
  <si>
    <t>63321-70-0</t>
  </si>
  <si>
    <t>6332-56-5</t>
  </si>
  <si>
    <t>6333-15-9</t>
  </si>
  <si>
    <t>63331-67-9</t>
  </si>
  <si>
    <t>633-31-8</t>
  </si>
  <si>
    <t>63333-32-4</t>
  </si>
  <si>
    <t>63333-35-7</t>
  </si>
  <si>
    <t>633-36-3</t>
  </si>
  <si>
    <t>63339-68-4</t>
  </si>
  <si>
    <t>63340-28-3</t>
  </si>
  <si>
    <t>6334-18-5</t>
  </si>
  <si>
    <t>6334-25-4</t>
  </si>
  <si>
    <t>6334-30-1</t>
  </si>
  <si>
    <t>63343-23-7</t>
  </si>
  <si>
    <t>633-47-6</t>
  </si>
  <si>
    <t>6334-96-9</t>
  </si>
  <si>
    <t>6334-97-0</t>
  </si>
  <si>
    <t>63351-73-5</t>
  </si>
  <si>
    <t>63352-99-8</t>
  </si>
  <si>
    <t>63353-44-6</t>
  </si>
  <si>
    <t>6335-76-8</t>
  </si>
  <si>
    <t>63358-47-4</t>
  </si>
  <si>
    <t>633-59-0</t>
  </si>
  <si>
    <t>6336-05-6</t>
  </si>
  <si>
    <t>6336-50-1</t>
  </si>
  <si>
    <t>6336-51-2</t>
  </si>
  <si>
    <t>6336-53-4</t>
  </si>
  <si>
    <t>633-65-8</t>
  </si>
  <si>
    <t>63365-92-4</t>
  </si>
  <si>
    <t>633-66-9</t>
  </si>
  <si>
    <t>6336-70-5</t>
  </si>
  <si>
    <t>63367-17-9</t>
  </si>
  <si>
    <t>63368-36-5</t>
  </si>
  <si>
    <t>63369-94-8</t>
  </si>
  <si>
    <t>6337-00-4</t>
  </si>
  <si>
    <t>6337-24-2</t>
  </si>
  <si>
    <t>6337-26-4</t>
  </si>
  <si>
    <t>6337-33-3</t>
  </si>
  <si>
    <t>63373-82-0</t>
  </si>
  <si>
    <t>6337-43-5</t>
  </si>
  <si>
    <t>63-37-6</t>
  </si>
  <si>
    <t>6338-52-9</t>
  </si>
  <si>
    <t>6338-68-7</t>
  </si>
  <si>
    <t>63-38-7</t>
  </si>
  <si>
    <t>6338-70-1</t>
  </si>
  <si>
    <t>63387-28-0</t>
  </si>
  <si>
    <t>63388-35-2</t>
  </si>
  <si>
    <t>633-90-9</t>
  </si>
  <si>
    <t>63391-84-4</t>
  </si>
  <si>
    <t>6339-19-1</t>
  </si>
  <si>
    <t>6339-26-0</t>
  </si>
  <si>
    <t>63394-05-8</t>
  </si>
  <si>
    <t>633-96-5</t>
  </si>
  <si>
    <t>63-39-8</t>
  </si>
  <si>
    <t>6339-87-3</t>
  </si>
  <si>
    <t>633-99-8</t>
  </si>
  <si>
    <t>63400-09-9</t>
  </si>
  <si>
    <t>63400-11-3</t>
  </si>
  <si>
    <t>63400-12-4</t>
  </si>
  <si>
    <t>63400-64-6</t>
  </si>
  <si>
    <t>634-01-5</t>
  </si>
  <si>
    <t>634-02-6</t>
  </si>
  <si>
    <t>634-03-7</t>
  </si>
  <si>
    <t>63405-85-6</t>
  </si>
  <si>
    <t>63405-99-2</t>
  </si>
  <si>
    <t>6340-79-0</t>
  </si>
  <si>
    <t>63408-88-8</t>
  </si>
  <si>
    <t>6341-24-8</t>
  </si>
  <si>
    <t>6341-28-2</t>
  </si>
  <si>
    <t>634192-72-6</t>
  </si>
  <si>
    <t>6342-17-2</t>
  </si>
  <si>
    <t>634-21-9</t>
  </si>
  <si>
    <t>63422-71-9</t>
  </si>
  <si>
    <t>63-42-3</t>
  </si>
  <si>
    <t>63424-42-0</t>
  </si>
  <si>
    <t>63425-46-7</t>
  </si>
  <si>
    <t>6342-56-9</t>
  </si>
  <si>
    <t>6342-70-7</t>
  </si>
  <si>
    <t>6342-77-4</t>
  </si>
  <si>
    <t>63428-98-8</t>
  </si>
  <si>
    <t>63429-28-7</t>
  </si>
  <si>
    <t>63430-54-6</t>
  </si>
  <si>
    <t>63430-57-9</t>
  </si>
  <si>
    <t>63432-37-1</t>
  </si>
  <si>
    <t>6343-54-0</t>
  </si>
  <si>
    <t>634-35-5</t>
  </si>
  <si>
    <t>634-36-6</t>
  </si>
  <si>
    <t>6343-72-2</t>
  </si>
  <si>
    <t>6343-73-3</t>
  </si>
  <si>
    <t>6343-74-4</t>
  </si>
  <si>
    <t>6343-81-3</t>
  </si>
  <si>
    <t>63438-53-9</t>
  </si>
  <si>
    <t>6343-88-0</t>
  </si>
  <si>
    <t>6343-93-7</t>
  </si>
  <si>
    <t>63439-39-4</t>
  </si>
  <si>
    <t>63441-08-7</t>
  </si>
  <si>
    <t>63441-26-9</t>
  </si>
  <si>
    <t>634-42-4</t>
  </si>
  <si>
    <t>6344-60-1</t>
  </si>
  <si>
    <t>6344-62-3</t>
  </si>
  <si>
    <t>63446-55-9</t>
  </si>
  <si>
    <t>6344-67-8</t>
  </si>
  <si>
    <t>634-47-9</t>
  </si>
  <si>
    <t>63448-63-5</t>
  </si>
  <si>
    <t>63449-39-8</t>
  </si>
  <si>
    <t>63449-41-2</t>
  </si>
  <si>
    <t>63449-48-9</t>
  </si>
  <si>
    <t>63449-52-5</t>
  </si>
  <si>
    <t>63449-64-9</t>
  </si>
  <si>
    <t>63449-68-3</t>
  </si>
  <si>
    <t>63449-87-6</t>
  </si>
  <si>
    <t>63449-88-7</t>
  </si>
  <si>
    <t>63449-89-8</t>
  </si>
  <si>
    <t>63449-90-1</t>
  </si>
  <si>
    <t>63449-91-2</t>
  </si>
  <si>
    <t>63449-92-3</t>
  </si>
  <si>
    <t>63449-93-4</t>
  </si>
  <si>
    <t>63449-95-6</t>
  </si>
  <si>
    <t>63450-10-2</t>
  </si>
  <si>
    <t>63450-30-6</t>
  </si>
  <si>
    <t>63450-36-2</t>
  </si>
  <si>
    <t>63450-43-1</t>
  </si>
  <si>
    <t>63450-44-2</t>
  </si>
  <si>
    <t>63450-45-3</t>
  </si>
  <si>
    <t>63450-46-4</t>
  </si>
  <si>
    <t>63450-67-9</t>
  </si>
  <si>
    <t>63450-69-1</t>
  </si>
  <si>
    <t>63450-70-4</t>
  </si>
  <si>
    <t>63450-71-5</t>
  </si>
  <si>
    <t>63450-78-2</t>
  </si>
  <si>
    <t>63450-84-0</t>
  </si>
  <si>
    <t>63451-12-7</t>
  </si>
  <si>
    <t>63451-15-0</t>
  </si>
  <si>
    <t>63451-21-8</t>
  </si>
  <si>
    <t>63451-23-0</t>
  </si>
  <si>
    <t>63451-28-5</t>
  </si>
  <si>
    <t>63451-30-9</t>
  </si>
  <si>
    <t>63451-31-0</t>
  </si>
  <si>
    <t>63451-34-3</t>
  </si>
  <si>
    <t>63451-35-4</t>
  </si>
  <si>
    <t>63451-38-7</t>
  </si>
  <si>
    <t>63451-40-1</t>
  </si>
  <si>
    <t>63451-42-3</t>
  </si>
  <si>
    <t>63451-44-5</t>
  </si>
  <si>
    <t>63451-47-8</t>
  </si>
  <si>
    <t>63451-51-4</t>
  </si>
  <si>
    <t>63451-52-5</t>
  </si>
  <si>
    <t>63451-53-6</t>
  </si>
  <si>
    <t>63452-61-9</t>
  </si>
  <si>
    <t>63453-81-6</t>
  </si>
  <si>
    <t>6345-58-0</t>
  </si>
  <si>
    <t>634-55-9</t>
  </si>
  <si>
    <t>63-45-6</t>
  </si>
  <si>
    <t>6345-63-7</t>
  </si>
  <si>
    <t>63457-22-7</t>
  </si>
  <si>
    <t>63458-78-6</t>
  </si>
  <si>
    <t>6346-05-0</t>
  </si>
  <si>
    <t>634-60-6</t>
  </si>
  <si>
    <t>6346-09-4</t>
  </si>
  <si>
    <t>63461-31-4</t>
  </si>
  <si>
    <t>634-62-8</t>
  </si>
  <si>
    <t>63462-99-7</t>
  </si>
  <si>
    <t>634-65-1</t>
  </si>
  <si>
    <t>634-66-2</t>
  </si>
  <si>
    <t>63466-98-8</t>
  </si>
  <si>
    <t>63466-99-9</t>
  </si>
  <si>
    <t>63467-00-5</t>
  </si>
  <si>
    <t>63467-01-6</t>
  </si>
  <si>
    <t>63467-02-7</t>
  </si>
  <si>
    <t>63467-05-0</t>
  </si>
  <si>
    <t>63467-06-1</t>
  </si>
  <si>
    <t>63467-07-2</t>
  </si>
  <si>
    <t>63467-08-3</t>
  </si>
  <si>
    <t>63467-09-4</t>
  </si>
  <si>
    <t>63467-10-7</t>
  </si>
  <si>
    <t>63467-11-8</t>
  </si>
  <si>
    <t>63467-13-0</t>
  </si>
  <si>
    <t>63467-14-1</t>
  </si>
  <si>
    <t>63467-16-3</t>
  </si>
  <si>
    <t>63467-18-5</t>
  </si>
  <si>
    <t>63467-19-6</t>
  </si>
  <si>
    <t>63467-24-3</t>
  </si>
  <si>
    <t>63467-26-5</t>
  </si>
  <si>
    <t>634-67-3</t>
  </si>
  <si>
    <t>63467-30-1</t>
  </si>
  <si>
    <t>63467-32-3</t>
  </si>
  <si>
    <t>63467-34-5</t>
  </si>
  <si>
    <t>63467-36-7</t>
  </si>
  <si>
    <t>63467-37-8</t>
  </si>
  <si>
    <t>63467-44-7</t>
  </si>
  <si>
    <t>63467-70-9</t>
  </si>
  <si>
    <t>63467-76-5</t>
  </si>
  <si>
    <t>63467-92-5</t>
  </si>
  <si>
    <t>63467-95-8</t>
  </si>
  <si>
    <t>63467-96-9</t>
  </si>
  <si>
    <t>63467-97-0</t>
  </si>
  <si>
    <t>63468-02-0</t>
  </si>
  <si>
    <t>63468-13-3</t>
  </si>
  <si>
    <t>63468-14-4</t>
  </si>
  <si>
    <t>63468-27-9</t>
  </si>
  <si>
    <t>63468-70-2</t>
  </si>
  <si>
    <t>63468-74-6</t>
  </si>
  <si>
    <t>63468-75-7</t>
  </si>
  <si>
    <t>63468-98-4</t>
  </si>
  <si>
    <t>63469-13-6</t>
  </si>
  <si>
    <t>63469-19-2</t>
  </si>
  <si>
    <t>63469-23-8</t>
  </si>
  <si>
    <t>63470-85-9</t>
  </si>
  <si>
    <t>63476-94-8</t>
  </si>
  <si>
    <t>63477-41-8</t>
  </si>
  <si>
    <t>63482-34-8</t>
  </si>
  <si>
    <t>63482-60-0</t>
  </si>
  <si>
    <t>634-83-3</t>
  </si>
  <si>
    <t>63484-11-7</t>
  </si>
  <si>
    <t>63484-12-8</t>
  </si>
  <si>
    <t>63489-63-4</t>
  </si>
  <si>
    <t>634-90-2</t>
  </si>
  <si>
    <t>634907-30-5</t>
  </si>
  <si>
    <t>634-91-3</t>
  </si>
  <si>
    <t>634-93-5</t>
  </si>
  <si>
    <t>63494-56-4</t>
  </si>
  <si>
    <t>63494-59-7</t>
  </si>
  <si>
    <t>63494-80-4</t>
  </si>
  <si>
    <t>63494-84-8</t>
  </si>
  <si>
    <t>63494-97-3</t>
  </si>
  <si>
    <t>634-95-7</t>
  </si>
  <si>
    <t>634-97-9</t>
  </si>
  <si>
    <t>63498-29-3</t>
  </si>
  <si>
    <t>6349-98-0</t>
  </si>
  <si>
    <t>63500-71-0</t>
  </si>
  <si>
    <t>63500-72-1</t>
  </si>
  <si>
    <t>635-03-0</t>
  </si>
  <si>
    <t>63503-05-9</t>
  </si>
  <si>
    <t>63503-96-8</t>
  </si>
  <si>
    <t>635-05-2</t>
  </si>
  <si>
    <t>63505-68-0</t>
  </si>
  <si>
    <t>635-10-9</t>
  </si>
  <si>
    <t>635-11-0</t>
  </si>
  <si>
    <t>6351-10-6</t>
  </si>
  <si>
    <t>635-12-1</t>
  </si>
  <si>
    <t>63512-20-9</t>
  </si>
  <si>
    <t>63512-33-4</t>
  </si>
  <si>
    <t>63512-34-5</t>
  </si>
  <si>
    <t>63512-41-4</t>
  </si>
  <si>
    <t>63512-52-7</t>
  </si>
  <si>
    <t>63512-53-8</t>
  </si>
  <si>
    <t>63512-55-0</t>
  </si>
  <si>
    <t>63512-61-8</t>
  </si>
  <si>
    <t>63512-62-9</t>
  </si>
  <si>
    <t>63512-64-1</t>
  </si>
  <si>
    <t>63513-12-2</t>
  </si>
  <si>
    <t>635-20-1</t>
  </si>
  <si>
    <t>63521-15-3</t>
  </si>
  <si>
    <t>635-21-2</t>
  </si>
  <si>
    <t>63521-37-9</t>
  </si>
  <si>
    <t>63521-85-7</t>
  </si>
  <si>
    <t>635-22-3</t>
  </si>
  <si>
    <t>63525-22-4</t>
  </si>
  <si>
    <t>63527-53-7</t>
  </si>
  <si>
    <t>63529-01-1</t>
  </si>
  <si>
    <t>63529-90-8</t>
  </si>
  <si>
    <t>635-32-5</t>
  </si>
  <si>
    <t>63537-14-4</t>
  </si>
  <si>
    <t>63537-67-7</t>
  </si>
  <si>
    <t>635-39-2</t>
  </si>
  <si>
    <t>635-41-6</t>
  </si>
  <si>
    <t>63543-86-2</t>
  </si>
  <si>
    <t>635-46-1</t>
  </si>
  <si>
    <t>63547-13-7</t>
  </si>
  <si>
    <t>63547-24-0</t>
  </si>
  <si>
    <t>63549-18-8</t>
  </si>
  <si>
    <t>63549-43-9</t>
  </si>
  <si>
    <t>63549-51-9</t>
  </si>
  <si>
    <t>63551-41-7</t>
  </si>
  <si>
    <t>635-51-8</t>
  </si>
  <si>
    <t>63555-89-5</t>
  </si>
  <si>
    <t>63556-21-8</t>
  </si>
  <si>
    <t>63561-42-2</t>
  </si>
  <si>
    <t>63562-33-4</t>
  </si>
  <si>
    <t>63562-34-5</t>
  </si>
  <si>
    <t>635-65-4</t>
  </si>
  <si>
    <t>635-67-6</t>
  </si>
  <si>
    <t>63568-73-0</t>
  </si>
  <si>
    <t>63-56-9</t>
  </si>
  <si>
    <t>63569-07-3</t>
  </si>
  <si>
    <t>63569-19-7</t>
  </si>
  <si>
    <t>63573-38-6</t>
  </si>
  <si>
    <t>63573-57-9</t>
  </si>
  <si>
    <t>63573-83-1</t>
  </si>
  <si>
    <t>63573-84-2</t>
  </si>
  <si>
    <t>63573-94-4</t>
  </si>
  <si>
    <t>63574-03-8</t>
  </si>
  <si>
    <t>6357-85-3</t>
  </si>
  <si>
    <t>635-78-9</t>
  </si>
  <si>
    <t>6357-93-3</t>
  </si>
  <si>
    <t>6357-94-4</t>
  </si>
  <si>
    <t>63579-89-5</t>
  </si>
  <si>
    <t>6358-07-2</t>
  </si>
  <si>
    <t>6358-08-3</t>
  </si>
  <si>
    <t>6358-15-2</t>
  </si>
  <si>
    <t>6358-22-1</t>
  </si>
  <si>
    <t>6358-26-5</t>
  </si>
  <si>
    <t>6358-29-8</t>
  </si>
  <si>
    <t>6358-30-1</t>
  </si>
  <si>
    <t>6358-31-2</t>
  </si>
  <si>
    <t>6358-36-7</t>
  </si>
  <si>
    <t>6358-37-8</t>
  </si>
  <si>
    <t>6358-43-6</t>
  </si>
  <si>
    <t>63584-40-7</t>
  </si>
  <si>
    <t>6358-46-9</t>
  </si>
  <si>
    <t>6358-47-0</t>
  </si>
  <si>
    <t>6358-48-1</t>
  </si>
  <si>
    <t>6358-49-2</t>
  </si>
  <si>
    <t>6358-51-6</t>
  </si>
  <si>
    <t>6358-53-8</t>
  </si>
  <si>
    <t>6358-57-2</t>
  </si>
  <si>
    <t>6358-63-0</t>
  </si>
  <si>
    <t>6358-64-1</t>
  </si>
  <si>
    <t>6358-69-6</t>
  </si>
  <si>
    <t>6358-80-1</t>
  </si>
  <si>
    <t>6358-82-3</t>
  </si>
  <si>
    <t>6358-83-4</t>
  </si>
  <si>
    <t>6358-85-6</t>
  </si>
  <si>
    <t>6358-87-8</t>
  </si>
  <si>
    <t>6358-88-9</t>
  </si>
  <si>
    <t>6358-90-3</t>
  </si>
  <si>
    <t>63589-04-8</t>
  </si>
  <si>
    <t>63589-10-6</t>
  </si>
  <si>
    <t>63589-22-0</t>
  </si>
  <si>
    <t>63589-25-3</t>
  </si>
  <si>
    <t>63589-26-4</t>
  </si>
  <si>
    <t>63589-27-5</t>
  </si>
  <si>
    <t>63589-28-6</t>
  </si>
  <si>
    <t>63589-29-7</t>
  </si>
  <si>
    <t>63589-30-0</t>
  </si>
  <si>
    <t>63589-33-3</t>
  </si>
  <si>
    <t>635-90-5</t>
  </si>
  <si>
    <t>6359-05-3</t>
  </si>
  <si>
    <t>635-91-6</t>
  </si>
  <si>
    <t>6359-22-4</t>
  </si>
  <si>
    <t>6359-25-7</t>
  </si>
  <si>
    <t>6359-29-1</t>
  </si>
  <si>
    <t>6359-31-5</t>
  </si>
  <si>
    <t>635-93-8</t>
  </si>
  <si>
    <t>6359-45-1</t>
  </si>
  <si>
    <t>6359-50-8</t>
  </si>
  <si>
    <t>6359-51-9</t>
  </si>
  <si>
    <t>6359-55-3</t>
  </si>
  <si>
    <t>6359-71-3</t>
  </si>
  <si>
    <t>6359-72-4</t>
  </si>
  <si>
    <t>6359-74-6</t>
  </si>
  <si>
    <t>6359-80-4</t>
  </si>
  <si>
    <t>6359-82-6</t>
  </si>
  <si>
    <t>6359-83-7</t>
  </si>
  <si>
    <t>6359-85-9</t>
  </si>
  <si>
    <t>6359-86-0</t>
  </si>
  <si>
    <t>6359-91-7</t>
  </si>
  <si>
    <t>6359-95-1</t>
  </si>
  <si>
    <t>6359-96-2</t>
  </si>
  <si>
    <t>6359-97-3</t>
  </si>
  <si>
    <t>6359-98-4</t>
  </si>
  <si>
    <t>6359-99-5</t>
  </si>
  <si>
    <t>636-00-0</t>
  </si>
  <si>
    <t>6360-04-9</t>
  </si>
  <si>
    <t>6360-05-0</t>
  </si>
  <si>
    <t>6360-10-7</t>
  </si>
  <si>
    <t>6360-12-9</t>
  </si>
  <si>
    <t>6360-29-8</t>
  </si>
  <si>
    <t>6360-43-6</t>
  </si>
  <si>
    <t>636-04-4</t>
  </si>
  <si>
    <t>63605-22-1</t>
  </si>
  <si>
    <t>6360-54-9</t>
  </si>
  <si>
    <t>63608-13-9</t>
  </si>
  <si>
    <t>636-09-9</t>
  </si>
  <si>
    <t>63610-08-2</t>
  </si>
  <si>
    <t>636-11-3</t>
  </si>
  <si>
    <t>6361-21-3</t>
  </si>
  <si>
    <t>6361-22-4</t>
  </si>
  <si>
    <t>6361-23-5</t>
  </si>
  <si>
    <t>63612-50-0</t>
  </si>
  <si>
    <t>6361-29-1</t>
  </si>
  <si>
    <t>6361-30-4</t>
  </si>
  <si>
    <t>636-13-5</t>
  </si>
  <si>
    <t>6361-38-2</t>
  </si>
  <si>
    <t>6361-41-7</t>
  </si>
  <si>
    <t>63614-18-6</t>
  </si>
  <si>
    <t>6361-46-2</t>
  </si>
  <si>
    <t>6361-49-5</t>
  </si>
  <si>
    <t>63616-15-9</t>
  </si>
  <si>
    <t>63617-61-8</t>
  </si>
  <si>
    <t>6362-05-6</t>
  </si>
  <si>
    <t>636-21-5</t>
  </si>
  <si>
    <t>63623-23-4</t>
  </si>
  <si>
    <t>6362-44-3</t>
  </si>
  <si>
    <t>6362-46-5</t>
  </si>
  <si>
    <t>6362-52-3</t>
  </si>
  <si>
    <t>6362-63-6</t>
  </si>
  <si>
    <t>6362-79-4</t>
  </si>
  <si>
    <t>6362-80-7</t>
  </si>
  <si>
    <t>636-28-2</t>
  </si>
  <si>
    <t>6362-86-3</t>
  </si>
  <si>
    <t>63629-87-8</t>
  </si>
  <si>
    <t>63629-89-0</t>
  </si>
  <si>
    <t>636-30-6</t>
  </si>
  <si>
    <t>63631-40-3</t>
  </si>
  <si>
    <t>63633-46-5</t>
  </si>
  <si>
    <t>6363-60-6</t>
  </si>
  <si>
    <t>63637-88-7</t>
  </si>
  <si>
    <t>63637-89-8</t>
  </si>
  <si>
    <t>63638-91-5</t>
  </si>
  <si>
    <t>6364-00-7</t>
  </si>
  <si>
    <t>6364-15-4</t>
  </si>
  <si>
    <t>6364-17-6</t>
  </si>
  <si>
    <t>636-41-9</t>
  </si>
  <si>
    <t>6364-19-8</t>
  </si>
  <si>
    <t>6364-21-2</t>
  </si>
  <si>
    <t>6364-35-8</t>
  </si>
  <si>
    <t>6364-36-9</t>
  </si>
  <si>
    <t>6364-39-2</t>
  </si>
  <si>
    <t>636-44-2</t>
  </si>
  <si>
    <t>636-46-4</t>
  </si>
  <si>
    <t>636-47-5</t>
  </si>
  <si>
    <t>636-48-6</t>
  </si>
  <si>
    <t>63649-51-4</t>
  </si>
  <si>
    <t>636-53-3</t>
  </si>
  <si>
    <t>636-54-4</t>
  </si>
  <si>
    <t>63654-52-4</t>
  </si>
  <si>
    <t>6365-50-0</t>
  </si>
  <si>
    <t>63657-12-5</t>
  </si>
  <si>
    <t>6365-83-9</t>
  </si>
  <si>
    <t>636-58-8</t>
  </si>
  <si>
    <t>63659-15-4</t>
  </si>
  <si>
    <t>63659-19-8</t>
  </si>
  <si>
    <t>63660-23-1</t>
  </si>
  <si>
    <t>636-61-3</t>
  </si>
  <si>
    <t>63661-51-8</t>
  </si>
  <si>
    <t>63661-61-0</t>
  </si>
  <si>
    <t>63661-65-4</t>
  </si>
  <si>
    <t>63661-79-0</t>
  </si>
  <si>
    <t>63661-82-5</t>
  </si>
  <si>
    <t>63663-12-7</t>
  </si>
  <si>
    <t>63663-21-8</t>
  </si>
  <si>
    <t>63664-52-8</t>
  </si>
  <si>
    <t>63665-74-7</t>
  </si>
  <si>
    <t>63665-80-5</t>
  </si>
  <si>
    <t>63665-81-6</t>
  </si>
  <si>
    <t>63665-90-7</t>
  </si>
  <si>
    <t>63665-91-8</t>
  </si>
  <si>
    <t>63665-92-9</t>
  </si>
  <si>
    <t>63666-07-9</t>
  </si>
  <si>
    <t>63666-09-1</t>
  </si>
  <si>
    <t>6366-70-7</t>
  </si>
  <si>
    <t>636-70-4</t>
  </si>
  <si>
    <t>6367-10-8</t>
  </si>
  <si>
    <t>63671-76-1</t>
  </si>
  <si>
    <t>636-72-6</t>
  </si>
  <si>
    <t>636-73-7</t>
  </si>
  <si>
    <t>63674-12-4</t>
  </si>
  <si>
    <t>63675-74-1</t>
  </si>
  <si>
    <t>63676-22-2</t>
  </si>
  <si>
    <t>636-80-6</t>
  </si>
  <si>
    <t>63682-97-3</t>
  </si>
  <si>
    <t>63-68-3</t>
  </si>
  <si>
    <t>63684-32-2</t>
  </si>
  <si>
    <t>63684-99-1</t>
  </si>
  <si>
    <t>6368-72-5</t>
  </si>
  <si>
    <t>636-88-4</t>
  </si>
  <si>
    <t>6368-90-7</t>
  </si>
  <si>
    <t>6369-12-6</t>
  </si>
  <si>
    <t>6369-23-9</t>
  </si>
  <si>
    <t>636-93-1</t>
  </si>
  <si>
    <t>6369-32-0</t>
  </si>
  <si>
    <t>6369-33-1</t>
  </si>
  <si>
    <t>6369-35-3</t>
  </si>
  <si>
    <t>6369-36-4</t>
  </si>
  <si>
    <t>6369-65-9</t>
  </si>
  <si>
    <t>636-97-5</t>
  </si>
  <si>
    <t>636-98-6</t>
  </si>
  <si>
    <t>636-99-7</t>
  </si>
  <si>
    <t>6369-97-7</t>
  </si>
  <si>
    <t>63699-78-5</t>
  </si>
  <si>
    <t>637-01-4</t>
  </si>
  <si>
    <t>637015-80-6</t>
  </si>
  <si>
    <t>6370-19-0</t>
  </si>
  <si>
    <t>6370-23-6</t>
  </si>
  <si>
    <t>6370-25-8</t>
  </si>
  <si>
    <t>6370-32-7</t>
  </si>
  <si>
    <t>6370-43-0</t>
  </si>
  <si>
    <t>6370-44-1</t>
  </si>
  <si>
    <t>6370-46-3</t>
  </si>
  <si>
    <t>6370-47-4</t>
  </si>
  <si>
    <t>6370-58-7</t>
  </si>
  <si>
    <t>6370-62-3</t>
  </si>
  <si>
    <t>637-07-0</t>
  </si>
  <si>
    <t>6370-75-8</t>
  </si>
  <si>
    <t>6370-77-0</t>
  </si>
  <si>
    <t>6370-78-1</t>
  </si>
  <si>
    <t>6370-89-4</t>
  </si>
  <si>
    <t>6370-91-8</t>
  </si>
  <si>
    <t>6370-93-0</t>
  </si>
  <si>
    <t>6370-96-3</t>
  </si>
  <si>
    <t>63710-31-6</t>
  </si>
  <si>
    <t>6371-19-3</t>
  </si>
  <si>
    <t>6371-23-9</t>
  </si>
  <si>
    <t>637-12-7</t>
  </si>
  <si>
    <t>6371-38-6</t>
  </si>
  <si>
    <t>6371-50-2</t>
  </si>
  <si>
    <t>6371-55-7</t>
  </si>
  <si>
    <t>6371-67-1</t>
  </si>
  <si>
    <t>63717-27-1</t>
  </si>
  <si>
    <t>6371-76-2</t>
  </si>
  <si>
    <t>6371-84-2</t>
  </si>
  <si>
    <t>63718-62-7</t>
  </si>
  <si>
    <t>6371-96-6</t>
  </si>
  <si>
    <t>63721-05-1</t>
  </si>
  <si>
    <t>63721-06-2</t>
  </si>
  <si>
    <t>637-23-0</t>
  </si>
  <si>
    <t>6372-40-3</t>
  </si>
  <si>
    <t>6372-41-4</t>
  </si>
  <si>
    <t>6372-42-5</t>
  </si>
  <si>
    <t>6372-69-6</t>
  </si>
  <si>
    <t>637-27-4</t>
  </si>
  <si>
    <t>6372-81-2</t>
  </si>
  <si>
    <t>63729-42-0</t>
  </si>
  <si>
    <t>6372-96-9</t>
  </si>
  <si>
    <t>63729-98-6</t>
  </si>
  <si>
    <t>637301-29-2</t>
  </si>
  <si>
    <t>6373-10-0</t>
  </si>
  <si>
    <t>6373-11-1</t>
  </si>
  <si>
    <t>6373-14-4</t>
  </si>
  <si>
    <t>6373-15-5</t>
  </si>
  <si>
    <t>6373-16-6</t>
  </si>
  <si>
    <t>6373-20-2</t>
  </si>
  <si>
    <t>637-32-1</t>
  </si>
  <si>
    <t>6373-31-5</t>
  </si>
  <si>
    <t>6373-46-2</t>
  </si>
  <si>
    <t>63734-62-3</t>
  </si>
  <si>
    <t>6373-50-8</t>
  </si>
  <si>
    <t>637353-09-4</t>
  </si>
  <si>
    <t>6373-73-5</t>
  </si>
  <si>
    <t>6373-74-6</t>
  </si>
  <si>
    <t>6373-79-1</t>
  </si>
  <si>
    <t>63738-22-7</t>
  </si>
  <si>
    <t>6373-93-9</t>
  </si>
  <si>
    <t>6373-95-1</t>
  </si>
  <si>
    <t>6373-96-2</t>
  </si>
  <si>
    <t>637-39-8</t>
  </si>
  <si>
    <t>63740-41-0</t>
  </si>
  <si>
    <t>63-74-1</t>
  </si>
  <si>
    <t>63741-10-6</t>
  </si>
  <si>
    <t>6374-21-6</t>
  </si>
  <si>
    <t>637-44-5</t>
  </si>
  <si>
    <t>6374-78-3</t>
  </si>
  <si>
    <t>637-49-0</t>
  </si>
  <si>
    <t>6374-92-1</t>
  </si>
  <si>
    <t>6375-00-4</t>
  </si>
  <si>
    <t>6375-02-6</t>
  </si>
  <si>
    <t>637-50-3</t>
  </si>
  <si>
    <t>6375-05-9</t>
  </si>
  <si>
    <t>6375-07-1</t>
  </si>
  <si>
    <t>6375-16-2</t>
  </si>
  <si>
    <t>6375-17-3</t>
  </si>
  <si>
    <t>63-75-2</t>
  </si>
  <si>
    <t>6375-25-3</t>
  </si>
  <si>
    <t>6375-27-5</t>
  </si>
  <si>
    <t>63753-10-6</t>
  </si>
  <si>
    <t>637-53-6</t>
  </si>
  <si>
    <t>6375-46-8</t>
  </si>
  <si>
    <t>637-54-7</t>
  </si>
  <si>
    <t>6375-47-9</t>
  </si>
  <si>
    <t>63754-83-6</t>
  </si>
  <si>
    <t>6375-55-9</t>
  </si>
  <si>
    <t>637-55-8</t>
  </si>
  <si>
    <t>637-56-9</t>
  </si>
  <si>
    <t>6375-70-8</t>
  </si>
  <si>
    <t>637-58-1</t>
  </si>
  <si>
    <t>63758-79-2</t>
  </si>
  <si>
    <t>637-59-2</t>
  </si>
  <si>
    <t>63759-55-7</t>
  </si>
  <si>
    <t>6376-14-3</t>
  </si>
  <si>
    <t>637-61-6</t>
  </si>
  <si>
    <t>6376-26-7</t>
  </si>
  <si>
    <t>637-64-9</t>
  </si>
  <si>
    <t>637-65-0</t>
  </si>
  <si>
    <t>6376-56-3</t>
  </si>
  <si>
    <t>63766-16-5</t>
  </si>
  <si>
    <t>63767-86-2</t>
  </si>
  <si>
    <t>63768-01-4</t>
  </si>
  <si>
    <t>637-69-4</t>
  </si>
  <si>
    <t>637-70-7</t>
  </si>
  <si>
    <t>6377-12-4</t>
  </si>
  <si>
    <t>6377-14-6</t>
  </si>
  <si>
    <t>637-78-5</t>
  </si>
  <si>
    <t>63779-89-5</t>
  </si>
  <si>
    <t>63779-90-8</t>
  </si>
  <si>
    <t>637-81-0</t>
  </si>
  <si>
    <t>6378-11-6</t>
  </si>
  <si>
    <t>6378-19-4</t>
  </si>
  <si>
    <t>637-82-1</t>
  </si>
  <si>
    <t>6378-25-2</t>
  </si>
  <si>
    <t>63782-90-1</t>
  </si>
  <si>
    <t>637-84-3</t>
  </si>
  <si>
    <t>63785-12-6</t>
  </si>
  <si>
    <t>6378-52-5</t>
  </si>
  <si>
    <t>6378-65-0</t>
  </si>
  <si>
    <t>6378-66-1</t>
  </si>
  <si>
    <t>637-87-6</t>
  </si>
  <si>
    <t>6378-81-0</t>
  </si>
  <si>
    <t>6378-82-1</t>
  </si>
  <si>
    <t>6378-84-3</t>
  </si>
  <si>
    <t>637-88-7</t>
  </si>
  <si>
    <t>63789-05-9</t>
  </si>
  <si>
    <t>637-89-8</t>
  </si>
  <si>
    <t>637-90-1</t>
  </si>
  <si>
    <t>6379-03-9</t>
  </si>
  <si>
    <t>6379-19-7</t>
  </si>
  <si>
    <t>637-92-3</t>
  </si>
  <si>
    <t>63793-60-2</t>
  </si>
  <si>
    <t>637-96-7</t>
  </si>
  <si>
    <t>6379-73-3</t>
  </si>
  <si>
    <t>6379-74-4</t>
  </si>
  <si>
    <t>637-97-8</t>
  </si>
  <si>
    <t>63799-11-1</t>
  </si>
  <si>
    <t>6380-05-8</t>
  </si>
  <si>
    <t>638-00-6</t>
  </si>
  <si>
    <t>6380-21-8</t>
  </si>
  <si>
    <t>6380-23-0</t>
  </si>
  <si>
    <t>638-02-8</t>
  </si>
  <si>
    <t>6380-28-5</t>
  </si>
  <si>
    <t>638-03-9</t>
  </si>
  <si>
    <t>638-04-0</t>
  </si>
  <si>
    <t>63804-15-9</t>
  </si>
  <si>
    <t>6380-63-8</t>
  </si>
  <si>
    <t>63806-80-4</t>
  </si>
  <si>
    <t>6380-69-4</t>
  </si>
  <si>
    <t>6380-70-7</t>
  </si>
  <si>
    <t>6380-71-8</t>
  </si>
  <si>
    <t>638-07-3</t>
  </si>
  <si>
    <t>638-08-4</t>
  </si>
  <si>
    <t>6380-95-6</t>
  </si>
  <si>
    <t>638-10-8</t>
  </si>
  <si>
    <t>63811-40-5</t>
  </si>
  <si>
    <t>638-11-9</t>
  </si>
  <si>
    <t>63812-63-5</t>
  </si>
  <si>
    <t>638-14-2</t>
  </si>
  <si>
    <t>63815-69-0</t>
  </si>
  <si>
    <t>63815-72-5</t>
  </si>
  <si>
    <t>63815-82-7</t>
  </si>
  <si>
    <t>63815-83-8</t>
  </si>
  <si>
    <t>63815-86-1</t>
  </si>
  <si>
    <t>63815-90-7</t>
  </si>
  <si>
    <t>63815-94-1</t>
  </si>
  <si>
    <t>63815-95-2</t>
  </si>
  <si>
    <t>63815-99-6</t>
  </si>
  <si>
    <t>63816-01-3</t>
  </si>
  <si>
    <t>63816-04-6</t>
  </si>
  <si>
    <t>63816-06-8</t>
  </si>
  <si>
    <t>63816-12-6</t>
  </si>
  <si>
    <t>63816-13-7</t>
  </si>
  <si>
    <t>63816-14-8</t>
  </si>
  <si>
    <t>63816-16-0</t>
  </si>
  <si>
    <t>6381-61-9</t>
  </si>
  <si>
    <t>638-16-4</t>
  </si>
  <si>
    <t>63817-39-0</t>
  </si>
  <si>
    <t>63817-45-8</t>
  </si>
  <si>
    <t>638-17-5</t>
  </si>
  <si>
    <t>6381-77-7</t>
  </si>
  <si>
    <t>638-18-6</t>
  </si>
  <si>
    <t>638-20-0</t>
  </si>
  <si>
    <t>6382-06-5</t>
  </si>
  <si>
    <t>6382-07-6</t>
  </si>
  <si>
    <t>638-21-1</t>
  </si>
  <si>
    <t>6382-12-3</t>
  </si>
  <si>
    <t>6382-13-4</t>
  </si>
  <si>
    <t>6382-14-5</t>
  </si>
  <si>
    <t>63824-12-4</t>
  </si>
  <si>
    <t>638-25-5</t>
  </si>
  <si>
    <t>638-28-8</t>
  </si>
  <si>
    <t>638-29-9</t>
  </si>
  <si>
    <t>63830-69-3</t>
  </si>
  <si>
    <t>638-32-4</t>
  </si>
  <si>
    <t>63833-73-8</t>
  </si>
  <si>
    <t>63833-76-1</t>
  </si>
  <si>
    <t>63833-78-3</t>
  </si>
  <si>
    <t>63833-80-7</t>
  </si>
  <si>
    <t>63834-59-3</t>
  </si>
  <si>
    <t>63834-83-3</t>
  </si>
  <si>
    <t>63834-87-7</t>
  </si>
  <si>
    <t>63834-90-2</t>
  </si>
  <si>
    <t>638-36-8</t>
  </si>
  <si>
    <t>6383-70-6</t>
  </si>
  <si>
    <t>63837-11-6</t>
  </si>
  <si>
    <t>63837-33-2</t>
  </si>
  <si>
    <t>6383-73-9</t>
  </si>
  <si>
    <t>638-37-9</t>
  </si>
  <si>
    <t>638-41-5</t>
  </si>
  <si>
    <t>6384-18-5</t>
  </si>
  <si>
    <t>63-84-3</t>
  </si>
  <si>
    <t>63843-22-1</t>
  </si>
  <si>
    <t>63843-83-4</t>
  </si>
  <si>
    <t>63843-89-0</t>
  </si>
  <si>
    <t>638-44-8</t>
  </si>
  <si>
    <t>638-45-9</t>
  </si>
  <si>
    <t>6384-92-5</t>
  </si>
  <si>
    <t>638-49-3</t>
  </si>
  <si>
    <t>6385-02-0</t>
  </si>
  <si>
    <t>6385-15-5</t>
  </si>
  <si>
    <t>638-53-9</t>
  </si>
  <si>
    <t>638-54-0</t>
  </si>
  <si>
    <t>63854-31-9</t>
  </si>
  <si>
    <t>6385-60-0</t>
  </si>
  <si>
    <t>638-58-4</t>
  </si>
  <si>
    <t>638-59-5</t>
  </si>
  <si>
    <t>63863-43-4</t>
  </si>
  <si>
    <t>6386-38-5</t>
  </si>
  <si>
    <t>6386-39-6</t>
  </si>
  <si>
    <t>638-65-3</t>
  </si>
  <si>
    <t>6386-58-9</t>
  </si>
  <si>
    <t>6386-63-6</t>
  </si>
  <si>
    <t>638-66-4</t>
  </si>
  <si>
    <t>6386-73-8</t>
  </si>
  <si>
    <t>638-67-5</t>
  </si>
  <si>
    <t>638-68-6</t>
  </si>
  <si>
    <t>63868-75-7</t>
  </si>
  <si>
    <t>63869-93-2</t>
  </si>
  <si>
    <t>63870-02-0</t>
  </si>
  <si>
    <t>63870-26-8</t>
  </si>
  <si>
    <t>63870-30-4</t>
  </si>
  <si>
    <t>63870-31-5</t>
  </si>
  <si>
    <t>63870-32-6</t>
  </si>
  <si>
    <t>63870-33-7</t>
  </si>
  <si>
    <t>63870-35-9</t>
  </si>
  <si>
    <t>63870-36-0</t>
  </si>
  <si>
    <t>63870-37-1</t>
  </si>
  <si>
    <t>63870-40-6</t>
  </si>
  <si>
    <t>63870-43-9</t>
  </si>
  <si>
    <t>63870-45-1</t>
  </si>
  <si>
    <t>63870-47-3</t>
  </si>
  <si>
    <t>63870-55-3</t>
  </si>
  <si>
    <t>6387-14-0</t>
  </si>
  <si>
    <t>6387-15-1</t>
  </si>
  <si>
    <t>6387-17-3</t>
  </si>
  <si>
    <t>6387-27-5</t>
  </si>
  <si>
    <t>63876-32-4</t>
  </si>
  <si>
    <t>63877-58-7</t>
  </si>
  <si>
    <t>6387-89-9</t>
  </si>
  <si>
    <t>638-79-9</t>
  </si>
  <si>
    <t>63881-24-3</t>
  </si>
  <si>
    <t>6388-26-7</t>
  </si>
  <si>
    <t>6388-47-2</t>
  </si>
  <si>
    <t>63886-94-2</t>
  </si>
  <si>
    <t>6388-74-5</t>
  </si>
  <si>
    <t>63893-35-6</t>
  </si>
  <si>
    <t>638-94-8</t>
  </si>
  <si>
    <t>638-95-9</t>
  </si>
  <si>
    <t>63896-58-2</t>
  </si>
  <si>
    <t>63-89-8</t>
  </si>
  <si>
    <t>63899-00-3</t>
  </si>
  <si>
    <t>63903-61-7</t>
  </si>
  <si>
    <t>63905-13-5</t>
  </si>
  <si>
    <t>63905-22-6</t>
  </si>
  <si>
    <t>63905-29-3</t>
  </si>
  <si>
    <t>63905-31-7</t>
  </si>
  <si>
    <t>63905-46-4</t>
  </si>
  <si>
    <t>6390-69-8</t>
  </si>
  <si>
    <t>63907-40-4</t>
  </si>
  <si>
    <t>63908-00-9</t>
  </si>
  <si>
    <t>63-91-2</t>
  </si>
  <si>
    <t>6391-20-4</t>
  </si>
  <si>
    <t>6391-21-5</t>
  </si>
  <si>
    <t>63912-44-7</t>
  </si>
  <si>
    <t>639-14-5</t>
  </si>
  <si>
    <t>63918-38-7</t>
  </si>
  <si>
    <t>63919-07-3</t>
  </si>
  <si>
    <t>63921-06-2</t>
  </si>
  <si>
    <t>63-92-3</t>
  </si>
  <si>
    <t>6392-46-7</t>
  </si>
  <si>
    <t>6393-01-7</t>
  </si>
  <si>
    <t>6393-42-6</t>
  </si>
  <si>
    <t>63935-38-6</t>
  </si>
  <si>
    <t>63937-30-4</t>
  </si>
  <si>
    <t>63938-08-9</t>
  </si>
  <si>
    <t>63938-10-3</t>
  </si>
  <si>
    <t>63941-39-9</t>
  </si>
  <si>
    <t>639-43-0</t>
  </si>
  <si>
    <t>639-44-1</t>
  </si>
  <si>
    <t>639-46-3</t>
  </si>
  <si>
    <t>639-47-4</t>
  </si>
  <si>
    <t>63947-56-8</t>
  </si>
  <si>
    <t>639-48-5</t>
  </si>
  <si>
    <t>639489-84-2</t>
  </si>
  <si>
    <t>63949-17-7</t>
  </si>
  <si>
    <t>63951-45-1</t>
  </si>
  <si>
    <t>639517-90-1</t>
  </si>
  <si>
    <t>63957-60-8</t>
  </si>
  <si>
    <t>63957-61-9</t>
  </si>
  <si>
    <t>63959-45-5</t>
  </si>
  <si>
    <t>63960-71-4</t>
  </si>
  <si>
    <t>63963-55-3</t>
  </si>
  <si>
    <t>63963-56-4</t>
  </si>
  <si>
    <t>63967-40-8</t>
  </si>
  <si>
    <t>63967-41-9</t>
  </si>
  <si>
    <t>63967-42-0</t>
  </si>
  <si>
    <t>63967-43-1</t>
  </si>
  <si>
    <t>63967-46-4</t>
  </si>
  <si>
    <t>6396-76-5</t>
  </si>
  <si>
    <t>63968-64-9</t>
  </si>
  <si>
    <t>63968-85-4</t>
  </si>
  <si>
    <t>6396-90-3</t>
  </si>
  <si>
    <t>6396-93-6</t>
  </si>
  <si>
    <t>63969-46-0</t>
  </si>
  <si>
    <t>6397-02-0</t>
  </si>
  <si>
    <t>63973-99-9</t>
  </si>
  <si>
    <t>63975-21-3</t>
  </si>
  <si>
    <t>6397-82-6</t>
  </si>
  <si>
    <t>63978-27-8</t>
  </si>
  <si>
    <t>63981-08-8</t>
  </si>
  <si>
    <t>63982-03-6</t>
  </si>
  <si>
    <t>639-86-1</t>
  </si>
  <si>
    <t>63-98-9</t>
  </si>
  <si>
    <t>63989-82-2</t>
  </si>
  <si>
    <t>63-99-0</t>
  </si>
  <si>
    <t>63991-20-8</t>
  </si>
  <si>
    <t>63995-70-0</t>
  </si>
  <si>
    <t>6399-72-0</t>
  </si>
  <si>
    <t>6399-81-1</t>
  </si>
  <si>
    <t>63998-93-6</t>
  </si>
  <si>
    <t>639-99-6</t>
  </si>
  <si>
    <t>639-99-6, 23726-91-2</t>
  </si>
  <si>
    <t>64001-15-6</t>
  </si>
  <si>
    <t>640-01-7</t>
  </si>
  <si>
    <t>64002-83-1</t>
  </si>
  <si>
    <t>64-00-6</t>
  </si>
  <si>
    <t>6401-01-0</t>
  </si>
  <si>
    <t>6401-02-1</t>
  </si>
  <si>
    <t>6401-03-2</t>
  </si>
  <si>
    <t>64012-04-0</t>
  </si>
  <si>
    <t>64012-06-2</t>
  </si>
  <si>
    <t>640-15-3</t>
  </si>
  <si>
    <t>6401-81-6</t>
  </si>
  <si>
    <t>64018-22-0</t>
  </si>
  <si>
    <t>64018-23-1</t>
  </si>
  <si>
    <t>64018-24-2</t>
  </si>
  <si>
    <t>64018-25-3</t>
  </si>
  <si>
    <t>64018-26-4</t>
  </si>
  <si>
    <t>6401-84-9</t>
  </si>
  <si>
    <t>640-19-7</t>
  </si>
  <si>
    <t>6401-97-4</t>
  </si>
  <si>
    <t>6401-98-5</t>
  </si>
  <si>
    <t>6402-06-8</t>
  </si>
  <si>
    <t>6402-08-0</t>
  </si>
  <si>
    <t>6402-09-1</t>
  </si>
  <si>
    <t>640-21-1</t>
  </si>
  <si>
    <t>64022-27-1</t>
  </si>
  <si>
    <t>64022-34-0</t>
  </si>
  <si>
    <t>64022-61-3</t>
  </si>
  <si>
    <t>6402-36-4</t>
  </si>
  <si>
    <t>64024-15-3</t>
  </si>
  <si>
    <t>64026-19-3</t>
  </si>
  <si>
    <t>64026-45-5</t>
  </si>
  <si>
    <t>64-02-8</t>
  </si>
  <si>
    <t>64028-04-2</t>
  </si>
  <si>
    <t>64028-06-4</t>
  </si>
  <si>
    <t>6403-35-6</t>
  </si>
  <si>
    <t>64036-72-2</t>
  </si>
  <si>
    <t>64038-06-8</t>
  </si>
  <si>
    <t>64038-57-9</t>
  </si>
  <si>
    <t>64-04-0</t>
  </si>
  <si>
    <t>6404-31-5</t>
  </si>
  <si>
    <t>6404-46-2</t>
  </si>
  <si>
    <t>64045-99-4</t>
  </si>
  <si>
    <t>64046-67-9</t>
  </si>
  <si>
    <t>6404-76-8</t>
  </si>
  <si>
    <t>64050-16-4</t>
  </si>
  <si>
    <t>64051-22-5</t>
  </si>
  <si>
    <t>64051-23-6</t>
  </si>
  <si>
    <t>64051-24-7</t>
  </si>
  <si>
    <t>64051-25-8</t>
  </si>
  <si>
    <t>64051-29-2</t>
  </si>
  <si>
    <t>64051-35-0</t>
  </si>
  <si>
    <t>64051-37-2</t>
  </si>
  <si>
    <t>64051-38-3</t>
  </si>
  <si>
    <t>64051-39-4</t>
  </si>
  <si>
    <t>64051-40-7</t>
  </si>
  <si>
    <t>64051-42-9</t>
  </si>
  <si>
    <t>64051-44-1</t>
  </si>
  <si>
    <t>64051-46-3</t>
  </si>
  <si>
    <t>64051-48-5</t>
  </si>
  <si>
    <t>64051-50-9</t>
  </si>
  <si>
    <t>64051-52-1</t>
  </si>
  <si>
    <t>64051-54-3</t>
  </si>
  <si>
    <t>64051-56-5</t>
  </si>
  <si>
    <t>64051-58-7</t>
  </si>
  <si>
    <t>64051-60-1</t>
  </si>
  <si>
    <t>64051-79-2</t>
  </si>
  <si>
    <t>640-57-3</t>
  </si>
  <si>
    <t>64057-70-1</t>
  </si>
  <si>
    <t>64057-79-0</t>
  </si>
  <si>
    <t>6405-94-3</t>
  </si>
  <si>
    <t>640-59-5</t>
  </si>
  <si>
    <t>6406-10-6</t>
  </si>
  <si>
    <t>640-61-9</t>
  </si>
  <si>
    <t>64062-73-3</t>
  </si>
  <si>
    <t>64062-76-6</t>
  </si>
  <si>
    <t>6406-30-0</t>
  </si>
  <si>
    <t>6406-32-2</t>
  </si>
  <si>
    <t>64063-37-2</t>
  </si>
  <si>
    <t>6406-37-7</t>
  </si>
  <si>
    <t>6406-56-0</t>
  </si>
  <si>
    <t>6406-60-6</t>
  </si>
  <si>
    <t>6406-61-7</t>
  </si>
  <si>
    <t>6406-74-2</t>
  </si>
  <si>
    <t>640-67-5</t>
  </si>
  <si>
    <t>6406-75-3</t>
  </si>
  <si>
    <t>640-68-6</t>
  </si>
  <si>
    <t>6406-87-7</t>
  </si>
  <si>
    <t>64070-13-9</t>
  </si>
  <si>
    <t>64070-16-2</t>
  </si>
  <si>
    <t>64071-85-8</t>
  </si>
  <si>
    <t>64071-86-9</t>
  </si>
  <si>
    <t>64071-87-0</t>
  </si>
  <si>
    <t>640725-71-9</t>
  </si>
  <si>
    <t>6407-55-2</t>
  </si>
  <si>
    <t>64076-52-4</t>
  </si>
  <si>
    <t>6407-69-8</t>
  </si>
  <si>
    <t>6407-71-2</t>
  </si>
  <si>
    <t>6407-74-5</t>
  </si>
  <si>
    <t>6407-75-6</t>
  </si>
  <si>
    <t>6407-77-8</t>
  </si>
  <si>
    <t>6407-78-9</t>
  </si>
  <si>
    <t>6407-80-3</t>
  </si>
  <si>
    <t>6407-81-4</t>
  </si>
  <si>
    <t>6407-85-8</t>
  </si>
  <si>
    <t>640-79-9</t>
  </si>
  <si>
    <t>64080-43-9</t>
  </si>
  <si>
    <t>6408-26-0</t>
  </si>
  <si>
    <t>6408-39-5</t>
  </si>
  <si>
    <t>64084-40-8</t>
  </si>
  <si>
    <t>64084-45-3</t>
  </si>
  <si>
    <t>6408-45-3</t>
  </si>
  <si>
    <t>6408-50-0</t>
  </si>
  <si>
    <t>6408-51-1</t>
  </si>
  <si>
    <t>6408-63-5</t>
  </si>
  <si>
    <t>64086-73-3</t>
  </si>
  <si>
    <t>64086-81-3</t>
  </si>
  <si>
    <t>64086-95-9</t>
  </si>
  <si>
    <t>64086-96-0</t>
  </si>
  <si>
    <t>6408-71-5</t>
  </si>
  <si>
    <t>6408-72-6</t>
  </si>
  <si>
    <t>6408-78-2</t>
  </si>
  <si>
    <t>640-87-9</t>
  </si>
  <si>
    <t>6408-80-6</t>
  </si>
  <si>
    <t>6408-82-8</t>
  </si>
  <si>
    <t>6408-90-8</t>
  </si>
  <si>
    <t>6408-91-9</t>
  </si>
  <si>
    <t>6408-99-7</t>
  </si>
  <si>
    <t>64090-19-3</t>
  </si>
  <si>
    <t>6409-02-5</t>
  </si>
  <si>
    <t>6409-04-7</t>
  </si>
  <si>
    <t>64090-83-1</t>
  </si>
  <si>
    <t>6409-09-2</t>
  </si>
  <si>
    <t>6409-10-5</t>
  </si>
  <si>
    <t>6409-15-0</t>
  </si>
  <si>
    <t>64091-90-3</t>
  </si>
  <si>
    <t>64091-91-4</t>
  </si>
  <si>
    <t>64092-10-0</t>
  </si>
  <si>
    <t>6409-21-8</t>
  </si>
  <si>
    <t>64092-48-4</t>
  </si>
  <si>
    <t>6409-25-2</t>
  </si>
  <si>
    <t>6409-44-5</t>
  </si>
  <si>
    <t>6409-51-4</t>
  </si>
  <si>
    <t>6409-55-8</t>
  </si>
  <si>
    <t>6409-68-3</t>
  </si>
  <si>
    <t>6409-74-1</t>
  </si>
  <si>
    <t>6409-77-4</t>
  </si>
  <si>
    <t>6409-83-2</t>
  </si>
  <si>
    <t>64098-32-4</t>
  </si>
  <si>
    <t>6409-86-5</t>
  </si>
  <si>
    <t>6409-90-1</t>
  </si>
  <si>
    <t>64099-44-1</t>
  </si>
  <si>
    <t>6410-09-9</t>
  </si>
  <si>
    <t>6410-10-2</t>
  </si>
  <si>
    <t>6410-13-5</t>
  </si>
  <si>
    <t>6410-20-4</t>
  </si>
  <si>
    <t>6410-26-0</t>
  </si>
  <si>
    <t>6410-27-1</t>
  </si>
  <si>
    <t>6410-29-3</t>
  </si>
  <si>
    <t>6410-30-6</t>
  </si>
  <si>
    <t>6410-32-8</t>
  </si>
  <si>
    <t>6410-33-9</t>
  </si>
  <si>
    <t>6410-35-1</t>
  </si>
  <si>
    <t>6410-38-4</t>
  </si>
  <si>
    <t>6410-39-5</t>
  </si>
  <si>
    <t>6410-40-8</t>
  </si>
  <si>
    <t>6410-41-9</t>
  </si>
  <si>
    <t>6410-42-0</t>
  </si>
  <si>
    <t>6410-47-5</t>
  </si>
  <si>
    <t>64-10-8</t>
  </si>
  <si>
    <t>641-12-3</t>
  </si>
  <si>
    <t>6411-24-1</t>
  </si>
  <si>
    <t>641-13-4</t>
  </si>
  <si>
    <t>64114-42-7</t>
  </si>
  <si>
    <t>64114-59-6</t>
  </si>
  <si>
    <t>64114-64-3</t>
  </si>
  <si>
    <t>6411-47-8</t>
  </si>
  <si>
    <t>6411-56-9</t>
  </si>
  <si>
    <t>6411-75-2</t>
  </si>
  <si>
    <t>64118-84-9</t>
  </si>
  <si>
    <t>64118-86-1</t>
  </si>
  <si>
    <t>64-12-0</t>
  </si>
  <si>
    <t>64123-46-2</t>
  </si>
  <si>
    <t>64123-64-4</t>
  </si>
  <si>
    <t>64125-60-6</t>
  </si>
  <si>
    <t>64129-91-5</t>
  </si>
  <si>
    <t>64-13-1</t>
  </si>
  <si>
    <t>6413-10-1</t>
  </si>
  <si>
    <t>64131-12-0</t>
  </si>
  <si>
    <t>64131-19-7</t>
  </si>
  <si>
    <t>64131-20-0</t>
  </si>
  <si>
    <t>64131-21-1</t>
  </si>
  <si>
    <t>64131-22-2</t>
  </si>
  <si>
    <t>64131-24-4</t>
  </si>
  <si>
    <t>64131-25-5</t>
  </si>
  <si>
    <t>64131-26-6</t>
  </si>
  <si>
    <t>64131-28-8</t>
  </si>
  <si>
    <t>64131-32-4</t>
  </si>
  <si>
    <t>64131-85-7</t>
  </si>
  <si>
    <t>6413-26-9</t>
  </si>
  <si>
    <t>64134-59-4</t>
  </si>
  <si>
    <t>64135-01-9</t>
  </si>
  <si>
    <t>6413-74-7</t>
  </si>
  <si>
    <t>64137-48-0</t>
  </si>
  <si>
    <t>64137-49-1</t>
  </si>
  <si>
    <t>64137-52-6</t>
  </si>
  <si>
    <t>641-38-3</t>
  </si>
  <si>
    <t>64139-21-5</t>
  </si>
  <si>
    <t>6414-32-0</t>
  </si>
  <si>
    <t>6415-07-2</t>
  </si>
  <si>
    <t>6415-12-9</t>
  </si>
  <si>
    <t>64153-50-0</t>
  </si>
  <si>
    <t>6415-59-4</t>
  </si>
  <si>
    <t>641571-11-1</t>
  </si>
  <si>
    <t>64158-75-4</t>
  </si>
  <si>
    <t>6415-90-3</t>
  </si>
  <si>
    <t>6415-98-1</t>
  </si>
  <si>
    <t>641617-25-6</t>
  </si>
  <si>
    <t>6416-33-7</t>
  </si>
  <si>
    <t>6416-39-3</t>
  </si>
  <si>
    <t>64164-99-4</t>
  </si>
  <si>
    <t>6416-51-9</t>
  </si>
  <si>
    <t>64165-41-9</t>
  </si>
  <si>
    <t>64165-57-7</t>
  </si>
  <si>
    <t>6416-57-5</t>
  </si>
  <si>
    <t>6416-59-7</t>
  </si>
  <si>
    <t>6416-66-6</t>
  </si>
  <si>
    <t>6416-67-7</t>
  </si>
  <si>
    <t>6416-68-8</t>
  </si>
  <si>
    <t>6416-73-5</t>
  </si>
  <si>
    <t>64168-11-2</t>
  </si>
  <si>
    <t>64169-92-2</t>
  </si>
  <si>
    <t>641-70-3</t>
  </si>
  <si>
    <t>6417-19-2</t>
  </si>
  <si>
    <t>6417-31-8</t>
  </si>
  <si>
    <t>6417-36-3</t>
  </si>
  <si>
    <t>6417-38-5</t>
  </si>
  <si>
    <t>64173-96-2</t>
  </si>
  <si>
    <t>6417-43-2</t>
  </si>
  <si>
    <t>6417-46-5</t>
  </si>
  <si>
    <t>641-74-7</t>
  </si>
  <si>
    <t>6417-50-1</t>
  </si>
  <si>
    <t>6417-51-2</t>
  </si>
  <si>
    <t>641-77-0</t>
  </si>
  <si>
    <t>641-78-1</t>
  </si>
  <si>
    <t>6417-83-0</t>
  </si>
  <si>
    <t>6417-85-2</t>
  </si>
  <si>
    <t>64181-63-1</t>
  </si>
  <si>
    <t>64181-81-3</t>
  </si>
  <si>
    <t>64182-61-2</t>
  </si>
  <si>
    <t>641-82-7</t>
  </si>
  <si>
    <t>641-83-8</t>
  </si>
  <si>
    <t>6418-41-3</t>
  </si>
  <si>
    <t>6418-43-5</t>
  </si>
  <si>
    <t>6418-44-6</t>
  </si>
  <si>
    <t>6418-46-8</t>
  </si>
  <si>
    <t>641-85-0</t>
  </si>
  <si>
    <t>6418-56-0</t>
  </si>
  <si>
    <t>64-18-6</t>
  </si>
  <si>
    <t>64190-48-3</t>
  </si>
  <si>
    <t>641-91-8</t>
  </si>
  <si>
    <t>6419-19-8</t>
  </si>
  <si>
    <t>64192-56-9</t>
  </si>
  <si>
    <t>64194-22-5</t>
  </si>
  <si>
    <t>64195-85-3</t>
  </si>
  <si>
    <t>64-19-7</t>
  </si>
  <si>
    <t>64-20-0</t>
  </si>
  <si>
    <t>6420-03-7</t>
  </si>
  <si>
    <t>6420-04-8</t>
  </si>
  <si>
    <t>6420-09-3</t>
  </si>
  <si>
    <t>6420-22-0</t>
  </si>
  <si>
    <t>64202-75-1</t>
  </si>
  <si>
    <t>6420-28-6</t>
  </si>
  <si>
    <t>6420-29-7</t>
  </si>
  <si>
    <t>6420-30-0</t>
  </si>
  <si>
    <t>6420-32-2</t>
  </si>
  <si>
    <t>6420-33-3</t>
  </si>
  <si>
    <t>6420-38-8</t>
  </si>
  <si>
    <t>6420-39-9</t>
  </si>
  <si>
    <t>6420-40-2</t>
  </si>
  <si>
    <t>6420-41-3</t>
  </si>
  <si>
    <t>6420-43-5</t>
  </si>
  <si>
    <t>6420-44-6</t>
  </si>
  <si>
    <t>6420-46-8</t>
  </si>
  <si>
    <t>6420-47-9</t>
  </si>
  <si>
    <t>642-05-7</t>
  </si>
  <si>
    <t>6420-65-1</t>
  </si>
  <si>
    <t>642-08-0</t>
  </si>
  <si>
    <t>6421-04-1</t>
  </si>
  <si>
    <t>64211-45-6</t>
  </si>
  <si>
    <t>64211-46-7</t>
  </si>
  <si>
    <t>6421-30-3</t>
  </si>
  <si>
    <t>642-15-9</t>
  </si>
  <si>
    <t>64216-15-5</t>
  </si>
  <si>
    <t>64217-61-4</t>
  </si>
  <si>
    <t>6421-80-3</t>
  </si>
  <si>
    <t>6421-84-7</t>
  </si>
  <si>
    <t>6421-88-1</t>
  </si>
  <si>
    <t>64221-86-9</t>
  </si>
  <si>
    <t>64224-21-1</t>
  </si>
  <si>
    <t>64224-70-0</t>
  </si>
  <si>
    <t>64226-51-3</t>
  </si>
  <si>
    <t>6422-83-9</t>
  </si>
  <si>
    <t>6422-86-2</t>
  </si>
  <si>
    <t>64228-77-9</t>
  </si>
  <si>
    <t>64228-79-1</t>
  </si>
  <si>
    <t>64228-80-4</t>
  </si>
  <si>
    <t>64228-81-5</t>
  </si>
  <si>
    <t>642-29-5</t>
  </si>
  <si>
    <t>6422-99-7</t>
  </si>
  <si>
    <t>6423-06-9</t>
  </si>
  <si>
    <t>642-31-9</t>
  </si>
  <si>
    <t>6423-43-4</t>
  </si>
  <si>
    <t>64238-92-2</t>
  </si>
  <si>
    <t>64240-64-8</t>
  </si>
  <si>
    <t>64240-65-9</t>
  </si>
  <si>
    <t>64241-78-7</t>
  </si>
  <si>
    <t>642-44-4</t>
  </si>
  <si>
    <t>6424-51-7</t>
  </si>
  <si>
    <t>642459-21-0</t>
  </si>
  <si>
    <t>6424-67-5</t>
  </si>
  <si>
    <t>6424-75-5</t>
  </si>
  <si>
    <t>6424-76-6</t>
  </si>
  <si>
    <t>6424-77-7</t>
  </si>
  <si>
    <t>64248-56-2</t>
  </si>
  <si>
    <t>6424-85-7</t>
  </si>
  <si>
    <t>64248-62-0</t>
  </si>
  <si>
    <t>64248-63-1</t>
  </si>
  <si>
    <t>64248-64-2</t>
  </si>
  <si>
    <t>64249-01-0</t>
  </si>
  <si>
    <t>6425-08-7</t>
  </si>
  <si>
    <t>6425-32-7</t>
  </si>
  <si>
    <t>64253-30-1</t>
  </si>
  <si>
    <t>64253-81-2</t>
  </si>
  <si>
    <t>6425-39-4</t>
  </si>
  <si>
    <t>6425-41-8</t>
  </si>
  <si>
    <t>642-59-1</t>
  </si>
  <si>
    <t>64262-23-3</t>
  </si>
  <si>
    <t>6426-39-7</t>
  </si>
  <si>
    <t>64264-44-4</t>
  </si>
  <si>
    <t>64265-45-8</t>
  </si>
  <si>
    <t>64265-49-2</t>
  </si>
  <si>
    <t>64265-57-2</t>
  </si>
  <si>
    <t>642-65-9</t>
  </si>
  <si>
    <t>642-71-7</t>
  </si>
  <si>
    <t>6427-21-0</t>
  </si>
  <si>
    <t>642-72-8</t>
  </si>
  <si>
    <t>642-73-9</t>
  </si>
  <si>
    <t>64274-28-8</t>
  </si>
  <si>
    <t>64275-73-6</t>
  </si>
  <si>
    <t>6427-66-3</t>
  </si>
  <si>
    <t>642-78-4, 7081-44-9</t>
  </si>
  <si>
    <t>6427-86-7</t>
  </si>
  <si>
    <t>6427-90-3</t>
  </si>
  <si>
    <t>6427-98-1</t>
  </si>
  <si>
    <t>6428-00-8</t>
  </si>
  <si>
    <t>6428-18-8</t>
  </si>
  <si>
    <t>6428-19-9</t>
  </si>
  <si>
    <t>6428-26-8</t>
  </si>
  <si>
    <t>6428-27-9</t>
  </si>
  <si>
    <t>6428-31-5</t>
  </si>
  <si>
    <t>64283-57-4</t>
  </si>
  <si>
    <t>6428-38-2</t>
  </si>
  <si>
    <t>642-84-2</t>
  </si>
  <si>
    <t>64285-06-9</t>
  </si>
  <si>
    <t>64285-48-9</t>
  </si>
  <si>
    <t>64285-73-0</t>
  </si>
  <si>
    <t>6428-58-6</t>
  </si>
  <si>
    <t>6428-60-0</t>
  </si>
  <si>
    <t>6428-81-5</t>
  </si>
  <si>
    <t>64291-45-8</t>
  </si>
  <si>
    <t>64291-96-9</t>
  </si>
  <si>
    <t>642928-07-2</t>
  </si>
  <si>
    <t>64294-88-8</t>
  </si>
  <si>
    <t>64296-20-4</t>
  </si>
  <si>
    <t>64296-25-9</t>
  </si>
  <si>
    <t>64297-64-9</t>
  </si>
  <si>
    <t>64299-47-4</t>
  </si>
  <si>
    <t>643-01-6</t>
  </si>
  <si>
    <t>643-10-7</t>
  </si>
  <si>
    <t>643-12-9</t>
  </si>
  <si>
    <t>64-31-3, 6211-15-0</t>
  </si>
  <si>
    <t>643-13-0</t>
  </si>
  <si>
    <t>64314-52-9</t>
  </si>
  <si>
    <t>64318-79-2</t>
  </si>
  <si>
    <t>643-20-9</t>
  </si>
  <si>
    <t>64325-78-6</t>
  </si>
  <si>
    <t>643-28-7</t>
  </si>
  <si>
    <t>64338-00-7</t>
  </si>
  <si>
    <t>64338-09-6</t>
  </si>
  <si>
    <t>64338-16-5</t>
  </si>
  <si>
    <t>64338-17-6</t>
  </si>
  <si>
    <t>64339-14-6</t>
  </si>
  <si>
    <t>64339-18-0</t>
  </si>
  <si>
    <t>64339-39-5</t>
  </si>
  <si>
    <t>64339-49-7</t>
  </si>
  <si>
    <t>643-43-6</t>
  </si>
  <si>
    <t>6434-57-7</t>
  </si>
  <si>
    <t>64346-07-2</t>
  </si>
  <si>
    <t>64346-09-4</t>
  </si>
  <si>
    <t>64346-12-9</t>
  </si>
  <si>
    <t>64346-13-0</t>
  </si>
  <si>
    <t>64346-24-3</t>
  </si>
  <si>
    <t>64346-27-6</t>
  </si>
  <si>
    <t>64346-28-7</t>
  </si>
  <si>
    <t>64346-30-1</t>
  </si>
  <si>
    <t>64346-35-6</t>
  </si>
  <si>
    <t>64346-41-4</t>
  </si>
  <si>
    <t>64346-44-7</t>
  </si>
  <si>
    <t>64346-47-0</t>
  </si>
  <si>
    <t>64346-51-6</t>
  </si>
  <si>
    <t>64346-55-0</t>
  </si>
  <si>
    <t>64346-56-1</t>
  </si>
  <si>
    <t>64346-57-2</t>
  </si>
  <si>
    <t>64346-58-3</t>
  </si>
  <si>
    <t>64346-61-8</t>
  </si>
  <si>
    <t>64346-65-2</t>
  </si>
  <si>
    <t>64346-67-4</t>
  </si>
  <si>
    <t>64346-68-5</t>
  </si>
  <si>
    <t>64346-71-0</t>
  </si>
  <si>
    <t>64346-74-3</t>
  </si>
  <si>
    <t>64346-90-3</t>
  </si>
  <si>
    <t>64346-93-6</t>
  </si>
  <si>
    <t>64346-95-8</t>
  </si>
  <si>
    <t>64346-97-0</t>
  </si>
  <si>
    <t>64346-99-2</t>
  </si>
  <si>
    <t>64347-01-9</t>
  </si>
  <si>
    <t>64347-03-1</t>
  </si>
  <si>
    <t>64347-05-3</t>
  </si>
  <si>
    <t>64347-07-5</t>
  </si>
  <si>
    <t>64347-09-7</t>
  </si>
  <si>
    <t>64347-11-1</t>
  </si>
  <si>
    <t>64347-13-3</t>
  </si>
  <si>
    <t>64347-15-5</t>
  </si>
  <si>
    <t>64347-17-7</t>
  </si>
  <si>
    <t>64347-19-9</t>
  </si>
  <si>
    <t>64347-21-3</t>
  </si>
  <si>
    <t>64349-27-5</t>
  </si>
  <si>
    <t>643-53-8</t>
  </si>
  <si>
    <t>64353-90-8</t>
  </si>
  <si>
    <t>64353-91-9</t>
  </si>
  <si>
    <t>64354-14-9</t>
  </si>
  <si>
    <t>64354-92-3</t>
  </si>
  <si>
    <t>643-58-3</t>
  </si>
  <si>
    <t>64359-80-4</t>
  </si>
  <si>
    <t>64359-81-5</t>
  </si>
  <si>
    <t>643-65-2</t>
  </si>
  <si>
    <t>64365-62-4</t>
  </si>
  <si>
    <t>64365-65-7</t>
  </si>
  <si>
    <t>6436-90-4</t>
  </si>
  <si>
    <t>64369-68-2</t>
  </si>
  <si>
    <t>64372-56-1</t>
  </si>
  <si>
    <t>64375-16-2</t>
  </si>
  <si>
    <t>64375-26-4</t>
  </si>
  <si>
    <t>643-75-4</t>
  </si>
  <si>
    <t>643-79-8</t>
  </si>
  <si>
    <t>64381-96-0</t>
  </si>
  <si>
    <t>64381-97-1</t>
  </si>
  <si>
    <t>64381-99-3</t>
  </si>
  <si>
    <t>643-84-5</t>
  </si>
  <si>
    <t>64387-67-3</t>
  </si>
  <si>
    <t>64-39-1</t>
  </si>
  <si>
    <t>64391-41-9</t>
  </si>
  <si>
    <t>643-93-6</t>
  </si>
  <si>
    <t>64394-17-8</t>
  </si>
  <si>
    <t>64394-27-0</t>
  </si>
  <si>
    <t>64394-28-1</t>
  </si>
  <si>
    <t>643-94-7</t>
  </si>
  <si>
    <t>6439-53-8</t>
  </si>
  <si>
    <t>6439-67-4</t>
  </si>
  <si>
    <t>643-97-0</t>
  </si>
  <si>
    <t>64398-84-1</t>
  </si>
  <si>
    <t>64399-26-4</t>
  </si>
  <si>
    <t>64399-27-5</t>
  </si>
  <si>
    <t>64399-28-6</t>
  </si>
  <si>
    <t>6440-06-8</t>
  </si>
  <si>
    <t>644-00-8</t>
  </si>
  <si>
    <t>64401-21-4</t>
  </si>
  <si>
    <t>6440-58-0</t>
  </si>
  <si>
    <t>644-06-4</t>
  </si>
  <si>
    <t>64407-99-4</t>
  </si>
  <si>
    <t>644-08-6</t>
  </si>
  <si>
    <t>64408-93-1</t>
  </si>
  <si>
    <t>644-13-3</t>
  </si>
  <si>
    <t>64415-07-2</t>
  </si>
  <si>
    <t>64415-08-3</t>
  </si>
  <si>
    <t>64415-11-8</t>
  </si>
  <si>
    <t>64415-12-9</t>
  </si>
  <si>
    <t>64415-13-0</t>
  </si>
  <si>
    <t>64415-14-1</t>
  </si>
  <si>
    <t>64415-15-2</t>
  </si>
  <si>
    <t>64415-16-3</t>
  </si>
  <si>
    <t>6441-66-3</t>
  </si>
  <si>
    <t>6441-73-2</t>
  </si>
  <si>
    <t>6441-77-6</t>
  </si>
  <si>
    <t>6441-82-3</t>
  </si>
  <si>
    <t>6441-84-5</t>
  </si>
  <si>
    <t>6441-88-9</t>
  </si>
  <si>
    <t>6441-91-4</t>
  </si>
  <si>
    <t>64419-24-5</t>
  </si>
  <si>
    <t>6441-93-6</t>
  </si>
  <si>
    <t>6441-94-7</t>
  </si>
  <si>
    <t>6441-96-9</t>
  </si>
  <si>
    <t>6441-98-1</t>
  </si>
  <si>
    <t>6442-00-8</t>
  </si>
  <si>
    <t>64420-30-0</t>
  </si>
  <si>
    <t>64420-52-6</t>
  </si>
  <si>
    <t>6442-08-6</t>
  </si>
  <si>
    <t>6442-10-0</t>
  </si>
  <si>
    <t>64421-27-8</t>
  </si>
  <si>
    <t>64423-52-5</t>
  </si>
  <si>
    <t>64426-36-4</t>
  </si>
  <si>
    <t>64426-38-6</t>
  </si>
  <si>
    <t>64426-42-2</t>
  </si>
  <si>
    <t>644-26-8</t>
  </si>
  <si>
    <t>644-31-5</t>
  </si>
  <si>
    <t>64431-70-5</t>
  </si>
  <si>
    <t>64431-71-6</t>
  </si>
  <si>
    <t>64431-72-7</t>
  </si>
  <si>
    <t>64431-74-9</t>
  </si>
  <si>
    <t>64431-96-5</t>
  </si>
  <si>
    <t>644-32-6</t>
  </si>
  <si>
    <t>644-33-7</t>
  </si>
  <si>
    <t>64435-09-2</t>
  </si>
  <si>
    <t>64435-67-2</t>
  </si>
  <si>
    <t>644-35-9</t>
  </si>
  <si>
    <t>644-36-0</t>
  </si>
  <si>
    <t>6443-69-2</t>
  </si>
  <si>
    <t>64-43-7</t>
  </si>
  <si>
    <t>6443-72-7</t>
  </si>
  <si>
    <t>64437-47-4</t>
  </si>
  <si>
    <t>64437-72-5</t>
  </si>
  <si>
    <t>6443-85-2</t>
  </si>
  <si>
    <t>6443-92-1</t>
  </si>
  <si>
    <t>644-42-8</t>
  </si>
  <si>
    <t>64445-72-3</t>
  </si>
  <si>
    <t>644-49-5</t>
  </si>
  <si>
    <t>64461-82-1</t>
  </si>
  <si>
    <t>644-62-2</t>
  </si>
  <si>
    <t>64464-07-9</t>
  </si>
  <si>
    <t>644-64-4</t>
  </si>
  <si>
    <t>644-69-9</t>
  </si>
  <si>
    <t>64-47-1</t>
  </si>
  <si>
    <t>64474-06-2</t>
  </si>
  <si>
    <t>644-78-0</t>
  </si>
  <si>
    <t>64479-84-1</t>
  </si>
  <si>
    <t>64480-66-6</t>
  </si>
  <si>
    <t>64484-88-4</t>
  </si>
  <si>
    <t>64485-21-8</t>
  </si>
  <si>
    <t>64485-82-1</t>
  </si>
  <si>
    <t>64485-87-6</t>
  </si>
  <si>
    <t>64485-88-7</t>
  </si>
  <si>
    <t>64485-89-8</t>
  </si>
  <si>
    <t>64485-90-1</t>
  </si>
  <si>
    <t>64485-93-4</t>
  </si>
  <si>
    <t>64486-18-6</t>
  </si>
  <si>
    <t>6448-82-4</t>
  </si>
  <si>
    <t>64488-52-4</t>
  </si>
  <si>
    <t>6448-90-4</t>
  </si>
  <si>
    <t>6448-95-9</t>
  </si>
  <si>
    <t>6448-96-0</t>
  </si>
  <si>
    <t>644-90-6</t>
  </si>
  <si>
    <t>64493-21-6</t>
  </si>
  <si>
    <t>6449-35-0</t>
  </si>
  <si>
    <t>64497-21-8</t>
  </si>
  <si>
    <t>644-97-3</t>
  </si>
  <si>
    <t>644-98-4</t>
  </si>
  <si>
    <t>645-00-1</t>
  </si>
  <si>
    <t>64501-15-1</t>
  </si>
  <si>
    <t>64501-19-5</t>
  </si>
  <si>
    <t>64501-85-5</t>
  </si>
  <si>
    <t>645-02-3</t>
  </si>
  <si>
    <t>64503-07-7</t>
  </si>
  <si>
    <t>64503-08-8</t>
  </si>
  <si>
    <t>64503-09-9</t>
  </si>
  <si>
    <t>64503-11-3</t>
  </si>
  <si>
    <t>645-05-6</t>
  </si>
  <si>
    <t>64506-49-6</t>
  </si>
  <si>
    <t>6450-77-7</t>
  </si>
  <si>
    <t>645-08-9</t>
  </si>
  <si>
    <t>645-09-0</t>
  </si>
  <si>
    <t>64509-06-4</t>
  </si>
  <si>
    <t>64509-07-5</t>
  </si>
  <si>
    <t>64509-08-6</t>
  </si>
  <si>
    <t>645-10-3</t>
  </si>
  <si>
    <t>6451-09-8</t>
  </si>
  <si>
    <t>6451-12-3</t>
  </si>
  <si>
    <t>645-12-5</t>
  </si>
  <si>
    <t>645-13-6</t>
  </si>
  <si>
    <t>645-15-8</t>
  </si>
  <si>
    <t>6451-67-8</t>
  </si>
  <si>
    <t>645-17-0</t>
  </si>
  <si>
    <t>6451-73-6</t>
  </si>
  <si>
    <t>64519-44-4</t>
  </si>
  <si>
    <t>64519-82-0</t>
  </si>
  <si>
    <t>64520-05-4</t>
  </si>
  <si>
    <t>64523-73-5</t>
  </si>
  <si>
    <t>6452-47-7</t>
  </si>
  <si>
    <t>6452-49-9</t>
  </si>
  <si>
    <t>6452-57-9</t>
  </si>
  <si>
    <t>6452-61-5</t>
  </si>
  <si>
    <t>6452-71-7</t>
  </si>
  <si>
    <t>6452-72-8</t>
  </si>
  <si>
    <t>6452-73-9</t>
  </si>
  <si>
    <t>64527-57-7</t>
  </si>
  <si>
    <t>64-52-8</t>
  </si>
  <si>
    <t>64529-56-2</t>
  </si>
  <si>
    <t>645-31-8</t>
  </si>
  <si>
    <t>64532-94-1</t>
  </si>
  <si>
    <t>645-33-0</t>
  </si>
  <si>
    <t>645-35-2</t>
  </si>
  <si>
    <t>6453-60-7</t>
  </si>
  <si>
    <t>645-36-3</t>
  </si>
  <si>
    <t>645-41-0</t>
  </si>
  <si>
    <t>6454-22-4</t>
  </si>
  <si>
    <t>645-43-2</t>
  </si>
  <si>
    <t>6454-35-9</t>
  </si>
  <si>
    <t>64544-07-6</t>
  </si>
  <si>
    <t>64544-71-4</t>
  </si>
  <si>
    <t>645-45-4</t>
  </si>
  <si>
    <t>645-48-7</t>
  </si>
  <si>
    <t>645-49-8</t>
  </si>
  <si>
    <t>64-55-1</t>
  </si>
  <si>
    <t>64552-26-7</t>
  </si>
  <si>
    <t>645-56-7</t>
  </si>
  <si>
    <t>645-59-0</t>
  </si>
  <si>
    <t>645-62-5</t>
  </si>
  <si>
    <t>6456-44-6</t>
  </si>
  <si>
    <t>645-65-8</t>
  </si>
  <si>
    <t>645-66-9</t>
  </si>
  <si>
    <t>645-68-1</t>
  </si>
  <si>
    <t>645-69-2</t>
  </si>
  <si>
    <t>645-72-7</t>
  </si>
  <si>
    <t>6457-30-3</t>
  </si>
  <si>
    <t>64576-90-5</t>
  </si>
  <si>
    <t>64577-91-9</t>
  </si>
  <si>
    <t>6458-13-5</t>
  </si>
  <si>
    <t>645-88-5</t>
  </si>
  <si>
    <t>64589-75-9</t>
  </si>
  <si>
    <t>645-92-1</t>
  </si>
  <si>
    <t>645-93-2</t>
  </si>
  <si>
    <t>6459-59-2</t>
  </si>
  <si>
    <t>6459-69-4</t>
  </si>
  <si>
    <t>6459-86-5</t>
  </si>
  <si>
    <t>6459-87-6</t>
  </si>
  <si>
    <t>6459-94-5</t>
  </si>
  <si>
    <t>645-99-8</t>
  </si>
  <si>
    <t>6460-01-1</t>
  </si>
  <si>
    <t>646-00-4</t>
  </si>
  <si>
    <t>64601-03-2</t>
  </si>
  <si>
    <t>64601-04-3</t>
  </si>
  <si>
    <t>64601-05-4</t>
  </si>
  <si>
    <t>64601-08-7</t>
  </si>
  <si>
    <t>64601-11-2</t>
  </si>
  <si>
    <t>64601-12-3</t>
  </si>
  <si>
    <t>64601-13-4</t>
  </si>
  <si>
    <t>64601-14-5</t>
  </si>
  <si>
    <t>64601-15-6</t>
  </si>
  <si>
    <t>646-01-5</t>
  </si>
  <si>
    <t>64603-91-4</t>
  </si>
  <si>
    <t>646-04-8</t>
  </si>
  <si>
    <t>646-06-0</t>
  </si>
  <si>
    <t>646063-05-0</t>
  </si>
  <si>
    <t>646-07-1</t>
  </si>
  <si>
    <t>6460-81-7</t>
  </si>
  <si>
    <t>646-08-2</t>
  </si>
  <si>
    <t>64608-59-9</t>
  </si>
  <si>
    <t>64608-60-2</t>
  </si>
  <si>
    <t>64608-94-2</t>
  </si>
  <si>
    <t>64611-73-0</t>
  </si>
  <si>
    <t>64611-83-2</t>
  </si>
  <si>
    <t>64611-87-6</t>
  </si>
  <si>
    <t>64611-91-2</t>
  </si>
  <si>
    <t>64611-92-3</t>
  </si>
  <si>
    <t>64611-93-4</t>
  </si>
  <si>
    <t>64611-94-5</t>
  </si>
  <si>
    <t>646-13-9</t>
  </si>
  <si>
    <t>646-14-0</t>
  </si>
  <si>
    <t>64617-11-4</t>
  </si>
  <si>
    <t>646-19-5</t>
  </si>
  <si>
    <t>6461-99-0</t>
  </si>
  <si>
    <t>646-20-8</t>
  </si>
  <si>
    <t>64621-97-2</t>
  </si>
  <si>
    <t>64622-45-3</t>
  </si>
  <si>
    <t>646-24-2</t>
  </si>
  <si>
    <t>646-25-3</t>
  </si>
  <si>
    <t>64626-32-0</t>
  </si>
  <si>
    <t>64628-44-0</t>
  </si>
  <si>
    <t>646-30-0</t>
  </si>
  <si>
    <t>64630-65-5</t>
  </si>
  <si>
    <t>646-31-1</t>
  </si>
  <si>
    <t>6463-21-4</t>
  </si>
  <si>
    <t>64633-23-4</t>
  </si>
  <si>
    <t>64634-93-1</t>
  </si>
  <si>
    <t>64637-01-0</t>
  </si>
  <si>
    <t>64638-02-4</t>
  </si>
  <si>
    <t>64638-07-9</t>
  </si>
  <si>
    <t>64641-84-5</t>
  </si>
  <si>
    <t>64641-87-8</t>
  </si>
  <si>
    <t>64643-71-6</t>
  </si>
  <si>
    <t>64643-72-7</t>
  </si>
  <si>
    <t>64643-76-1</t>
  </si>
  <si>
    <t>64644-32-2</t>
  </si>
  <si>
    <t>64644-34-4</t>
  </si>
  <si>
    <t>64644-36-6</t>
  </si>
  <si>
    <t>6464-90-0</t>
  </si>
  <si>
    <t>6465-02-7</t>
  </si>
  <si>
    <t>6465-03-8</t>
  </si>
  <si>
    <t>64651-39-4</t>
  </si>
  <si>
    <t>64-65-3</t>
  </si>
  <si>
    <t>64653-59-4</t>
  </si>
  <si>
    <t>64653-97-0</t>
  </si>
  <si>
    <t>64654-00-8</t>
  </si>
  <si>
    <t>64654-02-0</t>
  </si>
  <si>
    <t>64654-04-2</t>
  </si>
  <si>
    <t>64654-05-3</t>
  </si>
  <si>
    <t>64654-06-4</t>
  </si>
  <si>
    <t>6465-95-8</t>
  </si>
  <si>
    <t>64660-17-9</t>
  </si>
  <si>
    <t>64665-56-1</t>
  </si>
  <si>
    <t>64665-57-2</t>
  </si>
  <si>
    <t>64667-33-0</t>
  </si>
  <si>
    <t>6466-74-6</t>
  </si>
  <si>
    <t>6466-94-0</t>
  </si>
  <si>
    <t>64-67-5</t>
  </si>
  <si>
    <t>64677-46-9</t>
  </si>
  <si>
    <t>64677-48-1</t>
  </si>
  <si>
    <t>64680-90-6</t>
  </si>
  <si>
    <t>64683-27-8</t>
  </si>
  <si>
    <t>646-83-3</t>
  </si>
  <si>
    <t>64683-38-1</t>
  </si>
  <si>
    <t>64683-40-5</t>
  </si>
  <si>
    <t>64683-43-8</t>
  </si>
  <si>
    <t>646-85-5</t>
  </si>
  <si>
    <t>64690-19-3</t>
  </si>
  <si>
    <t>64690-21-7</t>
  </si>
  <si>
    <t>6469-32-5</t>
  </si>
  <si>
    <t>6469-35-8</t>
  </si>
  <si>
    <t>6469-36-9</t>
  </si>
  <si>
    <t>64695-78-9</t>
  </si>
  <si>
    <t>64-69-7</t>
  </si>
  <si>
    <t>64697-38-7</t>
  </si>
  <si>
    <t>6469-85-8</t>
  </si>
  <si>
    <t>6469-87-0</t>
  </si>
  <si>
    <t>6469-93-8</t>
  </si>
  <si>
    <t>64700-56-7</t>
  </si>
  <si>
    <t>6470-15-1</t>
  </si>
  <si>
    <t>6470-17-3</t>
  </si>
  <si>
    <t>6470-18-4</t>
  </si>
  <si>
    <t>6470-20-8</t>
  </si>
  <si>
    <t>6470-23-1</t>
  </si>
  <si>
    <t>6470-31-1</t>
  </si>
  <si>
    <t>6470-38-8</t>
  </si>
  <si>
    <t>6470-39-9</t>
  </si>
  <si>
    <t>64704-23-0</t>
  </si>
  <si>
    <t>64704-24-1</t>
  </si>
  <si>
    <t>6470-53-7</t>
  </si>
  <si>
    <t>647065</t>
  </si>
  <si>
    <t>64706-54-3</t>
  </si>
  <si>
    <t>6470-90-2</t>
  </si>
  <si>
    <t>64709-57-5</t>
  </si>
  <si>
    <t>6470-97-9</t>
  </si>
  <si>
    <t>6471-01-8</t>
  </si>
  <si>
    <t>6471-02-9</t>
  </si>
  <si>
    <t>6471-07-4</t>
  </si>
  <si>
    <t>6471-08-5</t>
  </si>
  <si>
    <t>6471-09-6</t>
  </si>
  <si>
    <t>6471-17-6</t>
  </si>
  <si>
    <t>647-12-1</t>
  </si>
  <si>
    <t>6471-31-4</t>
  </si>
  <si>
    <t>6471-46-1</t>
  </si>
  <si>
    <t>6471-49-4</t>
  </si>
  <si>
    <t>6471-50-7</t>
  </si>
  <si>
    <t>6471-51-8</t>
  </si>
  <si>
    <t>64715-97-5</t>
  </si>
  <si>
    <t>64716-00-3</t>
  </si>
  <si>
    <t>64716-02-5</t>
  </si>
  <si>
    <t>6471-66-5</t>
  </si>
  <si>
    <t>64716-81-0</t>
  </si>
  <si>
    <t>6471-73-4</t>
  </si>
  <si>
    <t>6471-78-9</t>
  </si>
  <si>
    <t>6471-96-1</t>
  </si>
  <si>
    <t>64719-73-9</t>
  </si>
  <si>
    <t>64722-50-5</t>
  </si>
  <si>
    <t>6472-50-0</t>
  </si>
  <si>
    <t>647-25-6</t>
  </si>
  <si>
    <t>6472-58-8</t>
  </si>
  <si>
    <t>64726-84-7</t>
  </si>
  <si>
    <t>64726-91-6</t>
  </si>
  <si>
    <t>6472-75-9</t>
  </si>
  <si>
    <t>647276</t>
  </si>
  <si>
    <t>647-29-0</t>
  </si>
  <si>
    <t>6473-02-5</t>
  </si>
  <si>
    <t>6473-04-7</t>
  </si>
  <si>
    <t>6473-13-8</t>
  </si>
  <si>
    <t>6473-15-0</t>
  </si>
  <si>
    <t>64-73-3</t>
  </si>
  <si>
    <t>6473-33-2</t>
  </si>
  <si>
    <t>64739-16-8</t>
  </si>
  <si>
    <t>64740-38-1</t>
  </si>
  <si>
    <t>647-42-7</t>
  </si>
  <si>
    <t>64743-14-2</t>
  </si>
  <si>
    <t>647-43-8</t>
  </si>
  <si>
    <t>64744-50-9</t>
  </si>
  <si>
    <t>6474-85-7</t>
  </si>
  <si>
    <t>6474-90-4</t>
  </si>
  <si>
    <t>64750-16-9</t>
  </si>
  <si>
    <t>6475-05-4</t>
  </si>
  <si>
    <t>64-75-5</t>
  </si>
  <si>
    <t>647-60-9</t>
  </si>
  <si>
    <t>6476-10-4</t>
  </si>
  <si>
    <t>64762-96-5</t>
  </si>
  <si>
    <t>6476-36-4</t>
  </si>
  <si>
    <t>6476-37-5</t>
  </si>
  <si>
    <t>64763-82-2</t>
  </si>
  <si>
    <t>64773-40-6</t>
  </si>
  <si>
    <t>64773-44-0</t>
  </si>
  <si>
    <t>64773-45-1</t>
  </si>
  <si>
    <t>64-77-7</t>
  </si>
  <si>
    <t>647-78-9</t>
  </si>
  <si>
    <t>6478-04-2</t>
  </si>
  <si>
    <t>647-84-7</t>
  </si>
  <si>
    <t>647-91-6</t>
  </si>
  <si>
    <t>64794-59-8</t>
  </si>
  <si>
    <t>64794-67-8</t>
  </si>
  <si>
    <t>64805-64-7</t>
  </si>
  <si>
    <t>6480-68-8</t>
  </si>
  <si>
    <t>648-13-5</t>
  </si>
  <si>
    <t>6481-55-6</t>
  </si>
  <si>
    <t>648-19-1</t>
  </si>
  <si>
    <t>64819-51-8</t>
  </si>
  <si>
    <t>64820-99-1</t>
  </si>
  <si>
    <t>64822-00-0</t>
  </si>
  <si>
    <t>6482-24-2</t>
  </si>
  <si>
    <t>64-82-4</t>
  </si>
  <si>
    <t>64825-20-3</t>
  </si>
  <si>
    <t>6483-50-7</t>
  </si>
  <si>
    <t>64835-62-7</t>
  </si>
  <si>
    <t>64835-63-8</t>
  </si>
  <si>
    <t>64835-96-7</t>
  </si>
  <si>
    <t>6483-64-3</t>
  </si>
  <si>
    <t>6483-80-3</t>
  </si>
  <si>
    <t>6483-83-6</t>
  </si>
  <si>
    <t>64838-55-7</t>
  </si>
  <si>
    <t>64839-32-3</t>
  </si>
  <si>
    <t>648-39-5</t>
  </si>
  <si>
    <t>64840-90-0</t>
  </si>
  <si>
    <t>648-42-0</t>
  </si>
  <si>
    <t>6484-25-9</t>
  </si>
  <si>
    <t>648-43-1</t>
  </si>
  <si>
    <t>648449-76-7</t>
  </si>
  <si>
    <t>648450-29-7</t>
  </si>
  <si>
    <t>6484-52-2</t>
  </si>
  <si>
    <t>64845-92-7</t>
  </si>
  <si>
    <t>6485-34-3</t>
  </si>
  <si>
    <t>6485-40-1</t>
  </si>
  <si>
    <t>64855-18-1</t>
  </si>
  <si>
    <t>6485-55-8</t>
  </si>
  <si>
    <t>64855-91-0</t>
  </si>
  <si>
    <t>6485-67-2</t>
  </si>
  <si>
    <t>64-85-7</t>
  </si>
  <si>
    <t>6486-21-1</t>
  </si>
  <si>
    <t>6486-23-3</t>
  </si>
  <si>
    <t>6486-24-4</t>
  </si>
  <si>
    <t>6486-26-6</t>
  </si>
  <si>
    <t>6486-27-7</t>
  </si>
  <si>
    <t>64862-95-9</t>
  </si>
  <si>
    <t>64863-81-6</t>
  </si>
  <si>
    <t>64864-07-9</t>
  </si>
  <si>
    <t>6486-67-5</t>
  </si>
  <si>
    <t>6486-92-6</t>
  </si>
  <si>
    <t>6487-04-3</t>
  </si>
  <si>
    <t>6487-05-4</t>
  </si>
  <si>
    <t>6487-07-6</t>
  </si>
  <si>
    <t>64881-21-6</t>
  </si>
  <si>
    <t>64884-40-8</t>
  </si>
  <si>
    <t>64887-40-7</t>
  </si>
  <si>
    <t>648917-13-9</t>
  </si>
  <si>
    <t>64893-28-3</t>
  </si>
  <si>
    <t>64896-70-4</t>
  </si>
  <si>
    <t>64897-90-1</t>
  </si>
  <si>
    <t>6489-97-0</t>
  </si>
  <si>
    <t>6490-20-6</t>
  </si>
  <si>
    <t>64902-72-3</t>
  </si>
  <si>
    <t>64909-33-7</t>
  </si>
  <si>
    <t>64910-98-1</t>
  </si>
  <si>
    <t>64913-51-5</t>
  </si>
  <si>
    <t>64918-92-9</t>
  </si>
  <si>
    <t>64919-33-1</t>
  </si>
  <si>
    <t>64920-29-2</t>
  </si>
  <si>
    <t>64924-62-5</t>
  </si>
  <si>
    <t>64924-63-6</t>
  </si>
  <si>
    <t>64924-64-7</t>
  </si>
  <si>
    <t>64924-65-8</t>
  </si>
  <si>
    <t>64924-66-9</t>
  </si>
  <si>
    <t>6492-48-4</t>
  </si>
  <si>
    <t>6492-50-8</t>
  </si>
  <si>
    <t>6492-66-6</t>
  </si>
  <si>
    <t>6492-68-8</t>
  </si>
  <si>
    <t>6492-78-0</t>
  </si>
  <si>
    <t>6492-81-5</t>
  </si>
  <si>
    <t>6492-86-0</t>
  </si>
  <si>
    <t>64929-15-3</t>
  </si>
  <si>
    <t>64929-56-2</t>
  </si>
  <si>
    <t>6493-07-8</t>
  </si>
  <si>
    <t>64935-37-1</t>
  </si>
  <si>
    <t>6493-58-9</t>
  </si>
  <si>
    <t>6493-77-2</t>
  </si>
  <si>
    <t>6493-80-7</t>
  </si>
  <si>
    <t>64942-50-3</t>
  </si>
  <si>
    <t>64952-97-2</t>
  </si>
  <si>
    <t>64953-12-4</t>
  </si>
  <si>
    <t>649561-66-0</t>
  </si>
  <si>
    <t>649569-33-5</t>
  </si>
  <si>
    <t>64957-95-5</t>
  </si>
  <si>
    <t>64-95-9</t>
  </si>
  <si>
    <t>64963-01-5</t>
  </si>
  <si>
    <t>64965-91-9</t>
  </si>
  <si>
    <t>64972-19-6</t>
  </si>
  <si>
    <t>649735-46-6</t>
  </si>
  <si>
    <t>649735-63-7</t>
  </si>
  <si>
    <t>64981-00-6</t>
  </si>
  <si>
    <t>6498-34-6</t>
  </si>
  <si>
    <t>64985-85-9</t>
  </si>
  <si>
    <t>64987-03-7</t>
  </si>
  <si>
    <t>64987-05-9</t>
  </si>
  <si>
    <t>64987-06-0</t>
  </si>
  <si>
    <t>64987-85-5</t>
  </si>
  <si>
    <t>64988-06-3</t>
  </si>
  <si>
    <t>6498-81-3</t>
  </si>
  <si>
    <t>6498-82-4</t>
  </si>
  <si>
    <t>65000-33-1</t>
  </si>
  <si>
    <t>65000-34-2</t>
  </si>
  <si>
    <t>65000-36-4</t>
  </si>
  <si>
    <t>65002-17-7</t>
  </si>
  <si>
    <t>6500-28-3</t>
  </si>
  <si>
    <t>6500-50-1</t>
  </si>
  <si>
    <t>650-06-6</t>
  </si>
  <si>
    <t>6500-81-8</t>
  </si>
  <si>
    <t>65009-35-0</t>
  </si>
  <si>
    <t>65009-95-2</t>
  </si>
  <si>
    <t>65016-40-2</t>
  </si>
  <si>
    <t>65021-23-0</t>
  </si>
  <si>
    <t>65021-24-1</t>
  </si>
  <si>
    <t>65021-26-3</t>
  </si>
  <si>
    <t>65021-27-4</t>
  </si>
  <si>
    <t>6502-20-1</t>
  </si>
  <si>
    <t>6502-23-4</t>
  </si>
  <si>
    <t>65036-53-5</t>
  </si>
  <si>
    <t>65036-62-6</t>
  </si>
  <si>
    <t>65036-65-9</t>
  </si>
  <si>
    <t>65036-66-0</t>
  </si>
  <si>
    <t>65036-69-3</t>
  </si>
  <si>
    <t>65036-84-2</t>
  </si>
  <si>
    <t>65-04-3</t>
  </si>
  <si>
    <t>6504-57-0</t>
  </si>
  <si>
    <t>65045-86-5</t>
  </si>
  <si>
    <t>65045-87-6</t>
  </si>
  <si>
    <t>650-51-1</t>
  </si>
  <si>
    <t>6505-12-0</t>
  </si>
  <si>
    <t>65052-63-3</t>
  </si>
  <si>
    <t>6505-28-8</t>
  </si>
  <si>
    <t>6505-29-9</t>
  </si>
  <si>
    <t>6505-35-7</t>
  </si>
  <si>
    <t>65053-91-0</t>
  </si>
  <si>
    <t>6505-58-4</t>
  </si>
  <si>
    <t>65057-34-3</t>
  </si>
  <si>
    <t>65057-97-8</t>
  </si>
  <si>
    <t>65059-42-9</t>
  </si>
  <si>
    <t>65059-43-0</t>
  </si>
  <si>
    <t>65059-45-2</t>
  </si>
  <si>
    <t>65059-52-1</t>
  </si>
  <si>
    <t>6505-96-0</t>
  </si>
  <si>
    <t>65059-61-2</t>
  </si>
  <si>
    <t>65059-63-4</t>
  </si>
  <si>
    <t>65059-64-5</t>
  </si>
  <si>
    <t>65059-84-9</t>
  </si>
  <si>
    <t>65059-85-0</t>
  </si>
  <si>
    <t>65059-88-3</t>
  </si>
  <si>
    <t>65059-91-8</t>
  </si>
  <si>
    <t>65059-92-9</t>
  </si>
  <si>
    <t>65059-93-0</t>
  </si>
  <si>
    <t>65059-94-1</t>
  </si>
  <si>
    <t>65059-95-2</t>
  </si>
  <si>
    <t>65059-98-5</t>
  </si>
  <si>
    <t>65060-02-8</t>
  </si>
  <si>
    <t>65060-04-0</t>
  </si>
  <si>
    <t>65060-06-2</t>
  </si>
  <si>
    <t>65060-08-4</t>
  </si>
  <si>
    <t>65060-30-2</t>
  </si>
  <si>
    <t>65060-32-4</t>
  </si>
  <si>
    <t>6506-37-2</t>
  </si>
  <si>
    <t>65-06-5</t>
  </si>
  <si>
    <t>65071-98-9</t>
  </si>
  <si>
    <t>65072-26-6</t>
  </si>
  <si>
    <t>65072-27-7</t>
  </si>
  <si>
    <t>65072-31-3</t>
  </si>
  <si>
    <t>65072-36-8</t>
  </si>
  <si>
    <t>65072-39-1</t>
  </si>
  <si>
    <t>65072-40-4</t>
  </si>
  <si>
    <t>65072-41-5</t>
  </si>
  <si>
    <t>65072-45-9</t>
  </si>
  <si>
    <t>65072-54-0</t>
  </si>
  <si>
    <t>65072-55-1</t>
  </si>
  <si>
    <t>65072-59-5</t>
  </si>
  <si>
    <t>65076-02-0</t>
  </si>
  <si>
    <t>6507-77-3</t>
  </si>
  <si>
    <t>6507-78-4</t>
  </si>
  <si>
    <t>6507-79-5</t>
  </si>
  <si>
    <t>65078-77-5</t>
  </si>
  <si>
    <t>6508-04-9</t>
  </si>
  <si>
    <t>65085-01-0</t>
  </si>
  <si>
    <t>65086-32-0</t>
  </si>
  <si>
    <t>65086-45-5</t>
  </si>
  <si>
    <t>65086-46-6</t>
  </si>
  <si>
    <t>65086-47-7</t>
  </si>
  <si>
    <t>65086-70-6</t>
  </si>
  <si>
    <t>65086-71-7</t>
  </si>
  <si>
    <t>6508-68-5</t>
  </si>
  <si>
    <t>65086-89-7</t>
  </si>
  <si>
    <t>65086-93-3</t>
  </si>
  <si>
    <t>65086-96-6</t>
  </si>
  <si>
    <t>65086-97-7</t>
  </si>
  <si>
    <t>65086-99-9</t>
  </si>
  <si>
    <t>65087-00-5</t>
  </si>
  <si>
    <t>65087-03-8</t>
  </si>
  <si>
    <t>65087-04-9</t>
  </si>
  <si>
    <t>65087-05-0</t>
  </si>
  <si>
    <t>65087-12-9</t>
  </si>
  <si>
    <t>65087-13-0</t>
  </si>
  <si>
    <t>65087-14-1</t>
  </si>
  <si>
    <t>65087-15-2</t>
  </si>
  <si>
    <t>65087-16-3</t>
  </si>
  <si>
    <t>65087-17-4</t>
  </si>
  <si>
    <t>65087-19-6</t>
  </si>
  <si>
    <t>65087-20-9</t>
  </si>
  <si>
    <t>65087-21-0</t>
  </si>
  <si>
    <t>6508-77-6</t>
  </si>
  <si>
    <t>65104-24-7</t>
  </si>
  <si>
    <t>65104-30-5</t>
  </si>
  <si>
    <t>65104-31-6</t>
  </si>
  <si>
    <t>65104-32-7</t>
  </si>
  <si>
    <t>65104-33-8</t>
  </si>
  <si>
    <t>65104-34-9</t>
  </si>
  <si>
    <t>65104-35-0</t>
  </si>
  <si>
    <t>65104-36-1</t>
  </si>
  <si>
    <t>65104-37-2</t>
  </si>
  <si>
    <t>65104-38-3</t>
  </si>
  <si>
    <t>65104-39-4</t>
  </si>
  <si>
    <t>65104-41-8</t>
  </si>
  <si>
    <t>65104-49-6</t>
  </si>
  <si>
    <t>65104-54-3</t>
  </si>
  <si>
    <t>65104-55-4</t>
  </si>
  <si>
    <t>65104-56-5</t>
  </si>
  <si>
    <t>65104-57-6</t>
  </si>
  <si>
    <t>65104-58-7</t>
  </si>
  <si>
    <t>65104-59-8</t>
  </si>
  <si>
    <t>65104-60-1</t>
  </si>
  <si>
    <t>65104-61-2</t>
  </si>
  <si>
    <t>65104-62-3</t>
  </si>
  <si>
    <t>65104-63-4</t>
  </si>
  <si>
    <t>65104-64-5</t>
  </si>
  <si>
    <t>65104-65-6</t>
  </si>
  <si>
    <t>65104-66-7</t>
  </si>
  <si>
    <t>65104-67-8</t>
  </si>
  <si>
    <t>65104-94-1</t>
  </si>
  <si>
    <t>65104-95-2</t>
  </si>
  <si>
    <t>65104-96-3</t>
  </si>
  <si>
    <t>65105-00-2</t>
  </si>
  <si>
    <t>651-06-9</t>
  </si>
  <si>
    <t>6510-89-0</t>
  </si>
  <si>
    <t>65109-28-6</t>
  </si>
  <si>
    <t>65113-55-5</t>
  </si>
  <si>
    <t>65113-95-3</t>
  </si>
  <si>
    <t>65113-96-4</t>
  </si>
  <si>
    <t>65114-01-4</t>
  </si>
  <si>
    <t>65114-03-6</t>
  </si>
  <si>
    <t>65121-70-2</t>
  </si>
  <si>
    <t>65121-73-5</t>
  </si>
  <si>
    <t>65121-80-4</t>
  </si>
  <si>
    <t>65121-81-5</t>
  </si>
  <si>
    <t>65121-84-8</t>
  </si>
  <si>
    <t>65121-88-2</t>
  </si>
  <si>
    <t>65121-90-6</t>
  </si>
  <si>
    <t>65121-93-9</t>
  </si>
  <si>
    <t>65121-95-1</t>
  </si>
  <si>
    <t>65121-96-2</t>
  </si>
  <si>
    <t>65122-01-2</t>
  </si>
  <si>
    <t>65122-03-4</t>
  </si>
  <si>
    <t>65122-06-7</t>
  </si>
  <si>
    <t>65122-07-8</t>
  </si>
  <si>
    <t>65122-08-9</t>
  </si>
  <si>
    <t>65122-11-4</t>
  </si>
  <si>
    <t>65122-18-1</t>
  </si>
  <si>
    <t>65122-23-8</t>
  </si>
  <si>
    <t>65122-24-9</t>
  </si>
  <si>
    <t>65122-25-0</t>
  </si>
  <si>
    <t>65122-28-3</t>
  </si>
  <si>
    <t>65122-39-6</t>
  </si>
  <si>
    <t>65122-41-0</t>
  </si>
  <si>
    <t>65122-44-3</t>
  </si>
  <si>
    <t>65122-45-4</t>
  </si>
  <si>
    <t>65122-46-5</t>
  </si>
  <si>
    <t>65127-78-8</t>
  </si>
  <si>
    <t>65128-96-3</t>
  </si>
  <si>
    <t>6513-03-7</t>
  </si>
  <si>
    <t>65132-26-5</t>
  </si>
  <si>
    <t>65135-27-5</t>
  </si>
  <si>
    <t>651-36-5</t>
  </si>
  <si>
    <t>65138-69-4</t>
  </si>
  <si>
    <t>65138-72-9</t>
  </si>
  <si>
    <t>65138-73-0</t>
  </si>
  <si>
    <t>65138-74-1</t>
  </si>
  <si>
    <t>65138-75-2</t>
  </si>
  <si>
    <t>65138-76-3</t>
  </si>
  <si>
    <t>65138-84-3</t>
  </si>
  <si>
    <t>65140-91-2</t>
  </si>
  <si>
    <t>65141-45-9</t>
  </si>
  <si>
    <t>65141-46-0</t>
  </si>
  <si>
    <t>65143-89-7</t>
  </si>
  <si>
    <t>65147-24-2</t>
  </si>
  <si>
    <t>65148-83-6</t>
  </si>
  <si>
    <t>651-48-9</t>
  </si>
  <si>
    <t>65150-90-5</t>
  </si>
  <si>
    <t>65150-91-6</t>
  </si>
  <si>
    <t>65150-93-8</t>
  </si>
  <si>
    <t>65150-94-9</t>
  </si>
  <si>
    <t>65150-95-0</t>
  </si>
  <si>
    <t>65150-98-3</t>
  </si>
  <si>
    <t>65151-24-8</t>
  </si>
  <si>
    <t>65151-26-0</t>
  </si>
  <si>
    <t>65151-27-1</t>
  </si>
  <si>
    <t>65151-32-8</t>
  </si>
  <si>
    <t>65151-33-9</t>
  </si>
  <si>
    <t>6515-13-5</t>
  </si>
  <si>
    <t>65151-41-9</t>
  </si>
  <si>
    <t>65151-45-3</t>
  </si>
  <si>
    <t>65151-46-4</t>
  </si>
  <si>
    <t>65151-48-6</t>
  </si>
  <si>
    <t>65151-49-7</t>
  </si>
  <si>
    <t>65151-59-9</t>
  </si>
  <si>
    <t>65151-60-2</t>
  </si>
  <si>
    <t>65151-61-3</t>
  </si>
  <si>
    <t>65151-62-4</t>
  </si>
  <si>
    <t>65151-64-6</t>
  </si>
  <si>
    <t>65151-66-8</t>
  </si>
  <si>
    <t>65151-69-1</t>
  </si>
  <si>
    <t>65151-73-7</t>
  </si>
  <si>
    <t>65151-74-8</t>
  </si>
  <si>
    <t>65151-75-9</t>
  </si>
  <si>
    <t>65151-76-0</t>
  </si>
  <si>
    <t>65151-77-1</t>
  </si>
  <si>
    <t>65151-78-2</t>
  </si>
  <si>
    <t>65151-79-3</t>
  </si>
  <si>
    <t>65151-80-6</t>
  </si>
  <si>
    <t>65151-82-8</t>
  </si>
  <si>
    <t>65151-85-1</t>
  </si>
  <si>
    <t>65151-86-2</t>
  </si>
  <si>
    <t>65151-89-5</t>
  </si>
  <si>
    <t>65151-91-9</t>
  </si>
  <si>
    <t>65151-94-2</t>
  </si>
  <si>
    <t>65152-04-7</t>
  </si>
  <si>
    <t>65152-07-0</t>
  </si>
  <si>
    <t>65152-09-2</t>
  </si>
  <si>
    <t>65152-16-1</t>
  </si>
  <si>
    <t>65152-17-2</t>
  </si>
  <si>
    <t>65152-20-7</t>
  </si>
  <si>
    <t>65152-25-2</t>
  </si>
  <si>
    <t>6515-37-3</t>
  </si>
  <si>
    <t>6515-38-4</t>
  </si>
  <si>
    <t>65155-45-5</t>
  </si>
  <si>
    <t>651-55-8</t>
  </si>
  <si>
    <t>65156-95-8</t>
  </si>
  <si>
    <t>65156-97-0</t>
  </si>
  <si>
    <t>65156-98-1</t>
  </si>
  <si>
    <t>65162-13-2</t>
  </si>
  <si>
    <t>65166-19-0</t>
  </si>
  <si>
    <t>65166-23-6</t>
  </si>
  <si>
    <t>65167-28-4</t>
  </si>
  <si>
    <t>65168-11-8</t>
  </si>
  <si>
    <t>65168-14-1</t>
  </si>
  <si>
    <t>65168-20-9</t>
  </si>
  <si>
    <t>65169-69-9</t>
  </si>
  <si>
    <t>6517-34-6</t>
  </si>
  <si>
    <t>65174-63-2</t>
  </si>
  <si>
    <t>65175-29-3</t>
  </si>
  <si>
    <t>6517-69-7</t>
  </si>
  <si>
    <t>65179-50-2</t>
  </si>
  <si>
    <t>65180-62-3</t>
  </si>
  <si>
    <t>65180-69-0</t>
  </si>
  <si>
    <t>65180-91-8</t>
  </si>
  <si>
    <t>65181-78-4</t>
  </si>
  <si>
    <t>65184-10-3</t>
  </si>
  <si>
    <t>65184-58-9</t>
  </si>
  <si>
    <t>65185-88-8</t>
  </si>
  <si>
    <t>65185-89-9</t>
  </si>
  <si>
    <t>65186-01-8</t>
  </si>
  <si>
    <t>65186-02-9</t>
  </si>
  <si>
    <t>65186-10-9</t>
  </si>
  <si>
    <t>65-19-0</t>
  </si>
  <si>
    <t>65193-89-7</t>
  </si>
  <si>
    <t>65195-04-2</t>
  </si>
  <si>
    <t>65195-44-0</t>
  </si>
  <si>
    <t>65195-51-9</t>
  </si>
  <si>
    <t>65195-55-3</t>
  </si>
  <si>
    <t>65195-56-4</t>
  </si>
  <si>
    <t>65197-96-8</t>
  </si>
  <si>
    <t>65198-02-9</t>
  </si>
  <si>
    <t>65201-77-6</t>
  </si>
  <si>
    <t>65202-59-7</t>
  </si>
  <si>
    <t>65202-60-0</t>
  </si>
  <si>
    <t>65202-61-1</t>
  </si>
  <si>
    <t>65202-62-2</t>
  </si>
  <si>
    <t>65202-63-3</t>
  </si>
  <si>
    <t>652-03-9</t>
  </si>
  <si>
    <t>65206-90-8</t>
  </si>
  <si>
    <t>65208-16-4</t>
  </si>
  <si>
    <t>65208-17-5</t>
  </si>
  <si>
    <t>65208-23-3</t>
  </si>
  <si>
    <t>65208-24-4</t>
  </si>
  <si>
    <t>65208-25-5</t>
  </si>
  <si>
    <t>65208-30-2</t>
  </si>
  <si>
    <t>65208-31-3</t>
  </si>
  <si>
    <t>65208-33-5</t>
  </si>
  <si>
    <t>65208-34-6</t>
  </si>
  <si>
    <t>65208-42-6</t>
  </si>
  <si>
    <t>652-12-0</t>
  </si>
  <si>
    <t>65212-76-2</t>
  </si>
  <si>
    <t>65212-77-3</t>
  </si>
  <si>
    <t>6521-29-5</t>
  </si>
  <si>
    <t>6521-30-8</t>
  </si>
  <si>
    <t>65214-82-6</t>
  </si>
  <si>
    <t>65214-86-0</t>
  </si>
  <si>
    <t>652-18-6</t>
  </si>
  <si>
    <t>65222-35-7</t>
  </si>
  <si>
    <t>652-24-4</t>
  </si>
  <si>
    <t>65-22-5</t>
  </si>
  <si>
    <t>6522-67-4</t>
  </si>
  <si>
    <t>6522-74-3</t>
  </si>
  <si>
    <t>6522-86-7</t>
  </si>
  <si>
    <t>6522-88-9</t>
  </si>
  <si>
    <t>65229-08-5</t>
  </si>
  <si>
    <t>65229-10-9</t>
  </si>
  <si>
    <t>65229-11-0</t>
  </si>
  <si>
    <t>652-29-9</t>
  </si>
  <si>
    <t>652-31-3</t>
  </si>
  <si>
    <t>65235-31-6</t>
  </si>
  <si>
    <t>65235-63-4</t>
  </si>
  <si>
    <t>65235-64-5</t>
  </si>
  <si>
    <t>652-36-8</t>
  </si>
  <si>
    <t>65237-05-0</t>
  </si>
  <si>
    <t>652-37-9</t>
  </si>
  <si>
    <t>652-39-1</t>
  </si>
  <si>
    <t>65240-03-1</t>
  </si>
  <si>
    <t>65242-72-0</t>
  </si>
  <si>
    <t>65243-09-6</t>
  </si>
  <si>
    <t>65243-10-9</t>
  </si>
  <si>
    <t>65243-33-6</t>
  </si>
  <si>
    <t>65244-18-0</t>
  </si>
  <si>
    <t>65245-10-5</t>
  </si>
  <si>
    <t>65247-27-0</t>
  </si>
  <si>
    <t>65247-28-1</t>
  </si>
  <si>
    <t>6525-53-7</t>
  </si>
  <si>
    <t>65262-96-6</t>
  </si>
  <si>
    <t>6526-72-3</t>
  </si>
  <si>
    <t>652-67-5</t>
  </si>
  <si>
    <t>65269-20-7</t>
  </si>
  <si>
    <t>65269-96-7</t>
  </si>
  <si>
    <t>65270-95-3</t>
  </si>
  <si>
    <t>65271-28-5</t>
  </si>
  <si>
    <t>65274-31-9</t>
  </si>
  <si>
    <t>6527-54-4</t>
  </si>
  <si>
    <t>6527-70-4</t>
  </si>
  <si>
    <t>65277-52-3</t>
  </si>
  <si>
    <t>65277-53-4</t>
  </si>
  <si>
    <t>65277-54-5</t>
  </si>
  <si>
    <t>6527-75-9</t>
  </si>
  <si>
    <t>65277-59-0</t>
  </si>
  <si>
    <t>652-78-8</t>
  </si>
  <si>
    <t>65-28-1</t>
  </si>
  <si>
    <t>6528-34-3</t>
  </si>
  <si>
    <t>6528-35-4</t>
  </si>
  <si>
    <t>6528-49-0</t>
  </si>
  <si>
    <t>6528-53-6</t>
  </si>
  <si>
    <t>65287-01-6</t>
  </si>
  <si>
    <t>65287-17-4</t>
  </si>
  <si>
    <t>6528-85-4</t>
  </si>
  <si>
    <t>65291-39-6</t>
  </si>
  <si>
    <t>65291-43-2</t>
  </si>
  <si>
    <t>65-29-2</t>
  </si>
  <si>
    <t>65293-90-5</t>
  </si>
  <si>
    <t>65293-96-1</t>
  </si>
  <si>
    <t>65294-13-5</t>
  </si>
  <si>
    <t>65294-14-6</t>
  </si>
  <si>
    <t>65294-15-7</t>
  </si>
  <si>
    <t>65294-16-8</t>
  </si>
  <si>
    <t>65294-20-4</t>
  </si>
  <si>
    <t>6529-53-9</t>
  </si>
  <si>
    <t>65298-25-1</t>
  </si>
  <si>
    <t>6530-09-2</t>
  </si>
  <si>
    <t>65301-38-4</t>
  </si>
  <si>
    <t>653-03-2</t>
  </si>
  <si>
    <t>6530-36-5</t>
  </si>
  <si>
    <t>65-30-5</t>
  </si>
  <si>
    <t>65307-72-4</t>
  </si>
  <si>
    <t>65308-76-1</t>
  </si>
  <si>
    <t>65309-59-3</t>
  </si>
  <si>
    <t>65309-61-7</t>
  </si>
  <si>
    <t>6531-08-4</t>
  </si>
  <si>
    <t>653-11-2</t>
  </si>
  <si>
    <t>6531-31-3</t>
  </si>
  <si>
    <t>6531-38-0</t>
  </si>
  <si>
    <t>6531-42-6</t>
  </si>
  <si>
    <t>653-14-5</t>
  </si>
  <si>
    <t>6531-45-9</t>
  </si>
  <si>
    <t>65-31-6</t>
  </si>
  <si>
    <t>65316-65-6</t>
  </si>
  <si>
    <t>6531-86-8</t>
  </si>
  <si>
    <t>653-21-4</t>
  </si>
  <si>
    <t>65321-43-9</t>
  </si>
  <si>
    <t>65323-13-9</t>
  </si>
  <si>
    <t>6532-76-9</t>
  </si>
  <si>
    <t>6533-00-2</t>
  </si>
  <si>
    <t>65330-49-6</t>
  </si>
  <si>
    <t>653-30-5</t>
  </si>
  <si>
    <t>653-31-6</t>
  </si>
  <si>
    <t>653-34-9</t>
  </si>
  <si>
    <t>653-35-0</t>
  </si>
  <si>
    <t>653-37-2</t>
  </si>
  <si>
    <t>65339-11-9</t>
  </si>
  <si>
    <t>6534-28-7</t>
  </si>
  <si>
    <t>65345-00-8</t>
  </si>
  <si>
    <t>65345-91-7</t>
  </si>
  <si>
    <t>65345-91-7|1604816-6</t>
  </si>
  <si>
    <t>65350-86-9</t>
  </si>
  <si>
    <t>6535-19-9</t>
  </si>
  <si>
    <t>6535-42-8</t>
  </si>
  <si>
    <t>6535-46-2</t>
  </si>
  <si>
    <t>6535-47-3</t>
  </si>
  <si>
    <t>6535-48-4</t>
  </si>
  <si>
    <t>65355-35-3</t>
  </si>
  <si>
    <t>65355-36-4</t>
  </si>
  <si>
    <t>65355-37-5</t>
  </si>
  <si>
    <t>6535-70-2</t>
  </si>
  <si>
    <t>6535-71-3</t>
  </si>
  <si>
    <t>65359-16-2</t>
  </si>
  <si>
    <t>653592-04-2</t>
  </si>
  <si>
    <t>6536-18-1</t>
  </si>
  <si>
    <t>653-63-4</t>
  </si>
  <si>
    <t>65366-87-2</t>
  </si>
  <si>
    <t>65369-76-8</t>
  </si>
  <si>
    <t>65369-95-1</t>
  </si>
  <si>
    <t>65370-06-1</t>
  </si>
  <si>
    <t>65371-43-9</t>
  </si>
  <si>
    <t>6537-68-4</t>
  </si>
  <si>
    <t>6537-83-3</t>
  </si>
  <si>
    <t>65379-23-9</t>
  </si>
  <si>
    <t>65379-34-2</t>
  </si>
  <si>
    <t>65381-09-1</t>
  </si>
  <si>
    <t>65383-57-5</t>
  </si>
  <si>
    <t>6538-35-8</t>
  </si>
  <si>
    <t>65383-61-1</t>
  </si>
  <si>
    <t>65383-73-5</t>
  </si>
  <si>
    <t>65384-84-1</t>
  </si>
  <si>
    <t>6539-57-7</t>
  </si>
  <si>
    <t>6539-67-9</t>
  </si>
  <si>
    <t>65399-05-5</t>
  </si>
  <si>
    <t>65400-98-8</t>
  </si>
  <si>
    <t>654-01-3</t>
  </si>
  <si>
    <t>65401-83-4</t>
  </si>
  <si>
    <t>65402-16-6</t>
  </si>
  <si>
    <t>65402-65-5</t>
  </si>
  <si>
    <t>65405-66-5</t>
  </si>
  <si>
    <t>65405-67-6</t>
  </si>
  <si>
    <t>65405-68-7</t>
  </si>
  <si>
    <t>65405-69-8</t>
  </si>
  <si>
    <t>65405-70-1</t>
  </si>
  <si>
    <t>65405-72-3</t>
  </si>
  <si>
    <t>65405-73-4</t>
  </si>
  <si>
    <t>65405-76-7</t>
  </si>
  <si>
    <t>65405-77-8</t>
  </si>
  <si>
    <t>65405-80-3</t>
  </si>
  <si>
    <t>65405-84-7</t>
  </si>
  <si>
    <t>6540-63-2</t>
  </si>
  <si>
    <t>65407-49-0</t>
  </si>
  <si>
    <t>6540-98-3</t>
  </si>
  <si>
    <t>6540-99-4</t>
  </si>
  <si>
    <t>65411-49-6</t>
  </si>
  <si>
    <t>65411-60-1</t>
  </si>
  <si>
    <t>65414-74-6</t>
  </si>
  <si>
    <t>65415-41-0</t>
  </si>
  <si>
    <t>65416-14-0</t>
  </si>
  <si>
    <t>65416-15-1</t>
  </si>
  <si>
    <t>65416-16-2</t>
  </si>
  <si>
    <t>65416-17-3</t>
  </si>
  <si>
    <t>65416-20-8</t>
  </si>
  <si>
    <t>65416-21-9</t>
  </si>
  <si>
    <t>65416-22-0</t>
  </si>
  <si>
    <t>65416-23-1</t>
  </si>
  <si>
    <t>65416-24-2</t>
  </si>
  <si>
    <t>65416-26-4</t>
  </si>
  <si>
    <t>65416-28-6</t>
  </si>
  <si>
    <t>65416-29-7</t>
  </si>
  <si>
    <t>65416-34-4</t>
  </si>
  <si>
    <t>65416-35-5</t>
  </si>
  <si>
    <t>65416-36-6</t>
  </si>
  <si>
    <t>6542-24-1</t>
  </si>
  <si>
    <t>6542-37-6</t>
  </si>
  <si>
    <t>6542-56-9</t>
  </si>
  <si>
    <t>6542-67-2</t>
  </si>
  <si>
    <t>65427-54-5</t>
  </si>
  <si>
    <t>65433-96-7</t>
  </si>
  <si>
    <t>6543-83-5</t>
  </si>
  <si>
    <t>65439-50-1</t>
  </si>
  <si>
    <t>6544-02-1</t>
  </si>
  <si>
    <t>65440-93-9</t>
  </si>
  <si>
    <t>654-42-2</t>
  </si>
  <si>
    <t>65442-31-1</t>
  </si>
  <si>
    <t>65443-02-9</t>
  </si>
  <si>
    <t>65443-14-3</t>
  </si>
  <si>
    <t>6544-33-8</t>
  </si>
  <si>
    <t>6544-40-7</t>
  </si>
  <si>
    <t>65445-74-1</t>
  </si>
  <si>
    <t>65447-77-0</t>
  </si>
  <si>
    <t>65448-72-8</t>
  </si>
  <si>
    <t>65-45-2</t>
  </si>
  <si>
    <t>65455-69-8</t>
  </si>
  <si>
    <t>65455-72-3</t>
  </si>
  <si>
    <t>6545-99-9</t>
  </si>
  <si>
    <t>65461-91-8</t>
  </si>
  <si>
    <t>654-62-6</t>
  </si>
  <si>
    <t>65-46-3</t>
  </si>
  <si>
    <t>65466-10-6</t>
  </si>
  <si>
    <t>654677-17-5</t>
  </si>
  <si>
    <t>654-70-6</t>
  </si>
  <si>
    <t>65472-88-0</t>
  </si>
  <si>
    <t>65473-13-4</t>
  </si>
  <si>
    <t>65-47-4</t>
  </si>
  <si>
    <t>6547-53-1</t>
  </si>
  <si>
    <t>654-76-2</t>
  </si>
  <si>
    <t>6548-09-0</t>
  </si>
  <si>
    <t>65481-69-8</t>
  </si>
  <si>
    <t>6548-24-9</t>
  </si>
  <si>
    <t>6548-29-4</t>
  </si>
  <si>
    <t>6548-30-7</t>
  </si>
  <si>
    <t>65487-67-4</t>
  </si>
  <si>
    <t>65-49-6</t>
  </si>
  <si>
    <t>65497-07-6</t>
  </si>
  <si>
    <t>65500-50-7</t>
  </si>
  <si>
    <t>65502-61-6</t>
  </si>
  <si>
    <t>6550-46-5</t>
  </si>
  <si>
    <t>65504-94-1</t>
  </si>
  <si>
    <t>655-05-0</t>
  </si>
  <si>
    <t>65505-16-0</t>
  </si>
  <si>
    <t>65505-17-1</t>
  </si>
  <si>
    <t>65505-24-0</t>
  </si>
  <si>
    <t>65505-25-1</t>
  </si>
  <si>
    <t>65510-45-4</t>
  </si>
  <si>
    <t>65510-55-6</t>
  </si>
  <si>
    <t>65510-56-7</t>
  </si>
  <si>
    <t>65511-03-7</t>
  </si>
  <si>
    <t>65513-61-3</t>
  </si>
  <si>
    <t>655-14-1</t>
  </si>
  <si>
    <t>65514-97-8</t>
  </si>
  <si>
    <t>65520-42-5</t>
  </si>
  <si>
    <t>65520-45-8</t>
  </si>
  <si>
    <t>65520-46-9</t>
  </si>
  <si>
    <t>6552-12-1</t>
  </si>
  <si>
    <t>6552-13-2</t>
  </si>
  <si>
    <t>6552-21-2</t>
  </si>
  <si>
    <t>6552-45-0</t>
  </si>
  <si>
    <t>6552-46-1</t>
  </si>
  <si>
    <t>65527-55-1</t>
  </si>
  <si>
    <t>65528-98-5</t>
  </si>
  <si>
    <t>65530-62-3|65530-64-</t>
  </si>
  <si>
    <t>65530-63-4|65530-74-</t>
  </si>
  <si>
    <t>65530-69-0|65530-83-</t>
  </si>
  <si>
    <t>65530-92-9</t>
  </si>
  <si>
    <t>65530-93-0</t>
  </si>
  <si>
    <t>655-32-3</t>
  </si>
  <si>
    <t>655-35-6</t>
  </si>
  <si>
    <t>6553-80-6</t>
  </si>
  <si>
    <t>6553-81-7</t>
  </si>
  <si>
    <t>6553-82-8</t>
  </si>
  <si>
    <t>6553-83-9</t>
  </si>
  <si>
    <t>6553-96-4</t>
  </si>
  <si>
    <t>6554-00-3</t>
  </si>
  <si>
    <t>65540-54-7</t>
  </si>
  <si>
    <t>65540-57-0</t>
  </si>
  <si>
    <t>65540-77-4</t>
  </si>
  <si>
    <t>6554-10-5</t>
  </si>
  <si>
    <t>65542-35-0</t>
  </si>
  <si>
    <t>6554-73-0</t>
  </si>
  <si>
    <t>6554-98-9</t>
  </si>
  <si>
    <t>6555-27-7</t>
  </si>
  <si>
    <t>65556-19-6</t>
  </si>
  <si>
    <t>6556-11-2</t>
  </si>
  <si>
    <t>65562-82-5</t>
  </si>
  <si>
    <t>65571-68-8</t>
  </si>
  <si>
    <t>65573-05-9</t>
  </si>
  <si>
    <t>65573-06-0</t>
  </si>
  <si>
    <t>65573-07-1</t>
  </si>
  <si>
    <t>65573-13-9</t>
  </si>
  <si>
    <t>65575-88-4</t>
  </si>
  <si>
    <t>65576-13-8</t>
  </si>
  <si>
    <t>65578-65-6</t>
  </si>
  <si>
    <t>65581-15-9</t>
  </si>
  <si>
    <t>655-86-7</t>
  </si>
  <si>
    <t>65588-70-7</t>
  </si>
  <si>
    <t>65591-12-0</t>
  </si>
  <si>
    <t>65591-14-2</t>
  </si>
  <si>
    <t>65593-73-9</t>
  </si>
  <si>
    <t>65594-24-3</t>
  </si>
  <si>
    <t>65595-90-6</t>
  </si>
  <si>
    <t>65597-45-7</t>
  </si>
  <si>
    <t>6559-91-7</t>
  </si>
  <si>
    <t>65600-62-6</t>
  </si>
  <si>
    <t>65605-47-2</t>
  </si>
  <si>
    <t>65605-48-3</t>
  </si>
  <si>
    <t>65606-21-5</t>
  </si>
  <si>
    <t>65608-00-6</t>
  </si>
  <si>
    <t>6561-39-3</t>
  </si>
  <si>
    <t>6563-13-9</t>
  </si>
  <si>
    <t>656-31-5</t>
  </si>
  <si>
    <t>656-35-9</t>
  </si>
  <si>
    <t>6563-83-3</t>
  </si>
  <si>
    <t>65639-43-2</t>
  </si>
  <si>
    <t>65644-56-6</t>
  </si>
  <si>
    <t>65644-60-2</t>
  </si>
  <si>
    <t>65-64-5</t>
  </si>
  <si>
    <t>65646-68-6</t>
  </si>
  <si>
    <t>65652-26-8</t>
  </si>
  <si>
    <t>65652-27-9</t>
  </si>
  <si>
    <t>65652-28-0</t>
  </si>
  <si>
    <t>65652-29-1</t>
  </si>
  <si>
    <t>65652-33-7</t>
  </si>
  <si>
    <t>65652-34-8</t>
  </si>
  <si>
    <t>65652-41-7</t>
  </si>
  <si>
    <t>65652-42-8</t>
  </si>
  <si>
    <t>65652-43-9</t>
  </si>
  <si>
    <t>65652-44-0</t>
  </si>
  <si>
    <t>65652-67-7</t>
  </si>
  <si>
    <t>656-53-1</t>
  </si>
  <si>
    <t>65665-49-8</t>
  </si>
  <si>
    <t>65665-50-1</t>
  </si>
  <si>
    <t>65673-48-5</t>
  </si>
  <si>
    <t>65676-18-8</t>
  </si>
  <si>
    <t>65676-21-3</t>
  </si>
  <si>
    <t>65676-22-4</t>
  </si>
  <si>
    <t>65678-11-7</t>
  </si>
  <si>
    <t>65678-12-8</t>
  </si>
  <si>
    <t>6567-98-2</t>
  </si>
  <si>
    <t>65681-32-5</t>
  </si>
  <si>
    <t>656820-32-5</t>
  </si>
  <si>
    <t>65686-49-9</t>
  </si>
  <si>
    <t>65687-00-5</t>
  </si>
  <si>
    <t>65689-53-4</t>
  </si>
  <si>
    <t>65689-55-6</t>
  </si>
  <si>
    <t>65689-56-7</t>
  </si>
  <si>
    <t>65693-92-7</t>
  </si>
  <si>
    <t>65694-09-9</t>
  </si>
  <si>
    <t>65694-10-2</t>
  </si>
  <si>
    <t>65702-23-0</t>
  </si>
  <si>
    <t>65702-24-1</t>
  </si>
  <si>
    <t>65705-50-2</t>
  </si>
  <si>
    <t>65706-08-3</t>
  </si>
  <si>
    <t>65706-29-8</t>
  </si>
  <si>
    <t>65-71-4</t>
  </si>
  <si>
    <t>6571-43-3</t>
  </si>
  <si>
    <t>657-15-8</t>
  </si>
  <si>
    <t>65717-13-7</t>
  </si>
  <si>
    <t>65717-97-7</t>
  </si>
  <si>
    <t>65718-85-6</t>
  </si>
  <si>
    <t>65719-10-0</t>
  </si>
  <si>
    <t>65720-39-0</t>
  </si>
  <si>
    <t>65725-10-2</t>
  </si>
  <si>
    <t>65725-11-3</t>
  </si>
  <si>
    <t>657-26-1</t>
  </si>
  <si>
    <t>65726-35-4</t>
  </si>
  <si>
    <t>657-27-2</t>
  </si>
  <si>
    <t>65728-19-0</t>
  </si>
  <si>
    <t>6573-13-3</t>
  </si>
  <si>
    <t>65731-84-2</t>
  </si>
  <si>
    <t>65732-07-2</t>
  </si>
  <si>
    <t>65733-16-6</t>
  </si>
  <si>
    <t>65737-52-2</t>
  </si>
  <si>
    <t>65738-24-1</t>
  </si>
  <si>
    <t>65738-46-7</t>
  </si>
  <si>
    <t>6574-15-8</t>
  </si>
  <si>
    <t>65743-07-9</t>
  </si>
  <si>
    <t>65749-35-1</t>
  </si>
  <si>
    <t>65749-36-2</t>
  </si>
  <si>
    <t>65749-39-5</t>
  </si>
  <si>
    <t>6574-98-7</t>
  </si>
  <si>
    <t>6574-99-8</t>
  </si>
  <si>
    <t>6575-00-4</t>
  </si>
  <si>
    <t>65750-59-6</t>
  </si>
  <si>
    <t>6575-07-1</t>
  </si>
  <si>
    <t>6575-08-2</t>
  </si>
  <si>
    <t>6575-09-3</t>
  </si>
  <si>
    <t>6575-10-6</t>
  </si>
  <si>
    <t>6575-11-7</t>
  </si>
  <si>
    <t>6575-13-9</t>
  </si>
  <si>
    <t>6575-24-2</t>
  </si>
  <si>
    <t>65753-47-1</t>
  </si>
  <si>
    <t>65756-94-7</t>
  </si>
  <si>
    <t>6576-51-8</t>
  </si>
  <si>
    <t>65767-27-3</t>
  </si>
  <si>
    <t>65767-29-5</t>
  </si>
  <si>
    <t>65767-36-4</t>
  </si>
  <si>
    <t>65776-60-5</t>
  </si>
  <si>
    <t>65776-61-6</t>
  </si>
  <si>
    <t>65776-62-7</t>
  </si>
  <si>
    <t>65776-63-8</t>
  </si>
  <si>
    <t>65776-64-9</t>
  </si>
  <si>
    <t>65776-65-0</t>
  </si>
  <si>
    <t>65776-66-1</t>
  </si>
  <si>
    <t>657-78-3</t>
  </si>
  <si>
    <t>65781-38-6</t>
  </si>
  <si>
    <t>65783-11-1</t>
  </si>
  <si>
    <t>657-84-1</t>
  </si>
  <si>
    <t>6579-55-1</t>
  </si>
  <si>
    <t>65796-87-4</t>
  </si>
  <si>
    <t>65796-91-0</t>
  </si>
  <si>
    <t>65799-08-8</t>
  </si>
  <si>
    <t>65799-47-5</t>
  </si>
  <si>
    <t>658066-35-4</t>
  </si>
  <si>
    <t>658084-64-1</t>
  </si>
  <si>
    <t>65813-53-8</t>
  </si>
  <si>
    <t>6581-57-3</t>
  </si>
  <si>
    <t>65816-20-8</t>
  </si>
  <si>
    <t>6581-66-4</t>
  </si>
  <si>
    <t>6581-68-6</t>
  </si>
  <si>
    <t>65817-49-4</t>
  </si>
  <si>
    <t>65817-50-7</t>
  </si>
  <si>
    <t>6582-31-6</t>
  </si>
  <si>
    <t>6582-42-9</t>
  </si>
  <si>
    <t>6582-52-1</t>
  </si>
  <si>
    <t>65826-70-2</t>
  </si>
  <si>
    <t>65-82-7</t>
  </si>
  <si>
    <t>6583-06-8</t>
  </si>
  <si>
    <t>65833-67-2</t>
  </si>
  <si>
    <t>6583-40-0</t>
  </si>
  <si>
    <t>6583-67-1</t>
  </si>
  <si>
    <t>65838-95-1</t>
  </si>
  <si>
    <t>65844-28-2</t>
  </si>
  <si>
    <t>65846-92-6</t>
  </si>
  <si>
    <t>65847-85-0</t>
  </si>
  <si>
    <t>658-48-0</t>
  </si>
  <si>
    <t>65848-22-8</t>
  </si>
  <si>
    <t>65848-23-9</t>
  </si>
  <si>
    <t>65849-81-2</t>
  </si>
  <si>
    <t>65-85-0</t>
  </si>
  <si>
    <t>65850-52-4</t>
  </si>
  <si>
    <t>65850-54-6</t>
  </si>
  <si>
    <t>65854-91-3</t>
  </si>
  <si>
    <t>65855-02-9</t>
  </si>
  <si>
    <t>6585-70-2</t>
  </si>
  <si>
    <t>65859-44-1</t>
  </si>
  <si>
    <t>65859-45-2</t>
  </si>
  <si>
    <t>6586-05-6</t>
  </si>
  <si>
    <t>65860-74-4</t>
  </si>
  <si>
    <t>65-86-1</t>
  </si>
  <si>
    <t>65866-86-6</t>
  </si>
  <si>
    <t>65870-94-2</t>
  </si>
  <si>
    <t>65872-41-5</t>
  </si>
  <si>
    <t>65872-43-7</t>
  </si>
  <si>
    <t>6587-80-0</t>
  </si>
  <si>
    <t>658-78-6</t>
  </si>
  <si>
    <t>65879-43-8</t>
  </si>
  <si>
    <t>65879-44-9</t>
  </si>
  <si>
    <t>658-79-7</t>
  </si>
  <si>
    <t>6588-16-5</t>
  </si>
  <si>
    <t>65882-00-0</t>
  </si>
  <si>
    <t>65883-03-6</t>
  </si>
  <si>
    <t>65884-46-0</t>
  </si>
  <si>
    <t>65884-79-9</t>
  </si>
  <si>
    <t>6588-63-2</t>
  </si>
  <si>
    <t>65886-46-6</t>
  </si>
  <si>
    <t>6588-78-9</t>
  </si>
  <si>
    <t>658-90-2</t>
  </si>
  <si>
    <t>658-93-5</t>
  </si>
  <si>
    <t>6589-36-2</t>
  </si>
  <si>
    <t>6589-37-3</t>
  </si>
  <si>
    <t>65894-76-0</t>
  </si>
  <si>
    <t>65894-82-8</t>
  </si>
  <si>
    <t>65894-83-9</t>
  </si>
  <si>
    <t>6589-48-6</t>
  </si>
  <si>
    <t>6589-55-5</t>
  </si>
  <si>
    <t>65895-95-6</t>
  </si>
  <si>
    <t>65896-16-4</t>
  </si>
  <si>
    <t>65897-42-9</t>
  </si>
  <si>
    <t>658-99-1</t>
  </si>
  <si>
    <t>65899-13-0</t>
  </si>
  <si>
    <t>65899-73-2</t>
  </si>
  <si>
    <t>65902-59-2</t>
  </si>
  <si>
    <t>659-04-1</t>
  </si>
  <si>
    <t>65907-30-4</t>
  </si>
  <si>
    <t>65907-69-9</t>
  </si>
  <si>
    <t>6590-94-9</t>
  </si>
  <si>
    <t>6590-96-1</t>
  </si>
  <si>
    <t>65914-17-2</t>
  </si>
  <si>
    <t>6591-57-7</t>
  </si>
  <si>
    <t>65915-94-8</t>
  </si>
  <si>
    <t>6591-59-9</t>
  </si>
  <si>
    <t>65916-12-3</t>
  </si>
  <si>
    <t>65916-13-4</t>
  </si>
  <si>
    <t>65916-14-5</t>
  </si>
  <si>
    <t>65916-16-7</t>
  </si>
  <si>
    <t>659-22-3</t>
  </si>
  <si>
    <t>65925-28-2</t>
  </si>
  <si>
    <t>6592-85-4</t>
  </si>
  <si>
    <t>659-28-9</t>
  </si>
  <si>
    <t>659-41-6</t>
  </si>
  <si>
    <t>65945-06-4</t>
  </si>
  <si>
    <t>659-49-4</t>
  </si>
  <si>
    <t>65954-87-2</t>
  </si>
  <si>
    <t>65956-64-1</t>
  </si>
  <si>
    <t>65962-45-0</t>
  </si>
  <si>
    <t>6596-40-3</t>
  </si>
  <si>
    <t>65967-20-6</t>
  </si>
  <si>
    <t>65967-73-9</t>
  </si>
  <si>
    <t>6596-77-6</t>
  </si>
  <si>
    <t>659-70-1</t>
  </si>
  <si>
    <t>65975-15-7</t>
  </si>
  <si>
    <t>6597-78-0</t>
  </si>
  <si>
    <t>65983-31-5</t>
  </si>
  <si>
    <t>65983-36-0</t>
  </si>
  <si>
    <t>65985-66-2</t>
  </si>
  <si>
    <t>6598-56-7</t>
  </si>
  <si>
    <t>6598-62-5</t>
  </si>
  <si>
    <t>6598-63-6</t>
  </si>
  <si>
    <t>6598-95-4</t>
  </si>
  <si>
    <t>6599-04-8</t>
  </si>
  <si>
    <t>65996-58-9</t>
  </si>
  <si>
    <t>66000-40-6</t>
  </si>
  <si>
    <t>6600-31-3</t>
  </si>
  <si>
    <t>66003-79-0</t>
  </si>
  <si>
    <t>66003-80-3</t>
  </si>
  <si>
    <t>6600-40-4</t>
  </si>
  <si>
    <t>66008-65-9</t>
  </si>
  <si>
    <t>66008-66-0</t>
  </si>
  <si>
    <t>66008-67-1</t>
  </si>
  <si>
    <t>66008-68-2</t>
  </si>
  <si>
    <t>66008-69-3</t>
  </si>
  <si>
    <t>66008-70-6</t>
  </si>
  <si>
    <t>66008-71-7</t>
  </si>
  <si>
    <t>66008-72-8</t>
  </si>
  <si>
    <t>66009-41-4</t>
  </si>
  <si>
    <t>6601-22-5</t>
  </si>
  <si>
    <t>6601-62-3</t>
  </si>
  <si>
    <t>66016-77-1</t>
  </si>
  <si>
    <t>6602-28-4</t>
  </si>
  <si>
    <t>660-23-1</t>
  </si>
  <si>
    <t>6602-32-0</t>
  </si>
  <si>
    <t>6602-33-1</t>
  </si>
  <si>
    <t>6602-34-2</t>
  </si>
  <si>
    <t>6602-54-6</t>
  </si>
  <si>
    <t>660-27-5</t>
  </si>
  <si>
    <t>66027-80-3</t>
  </si>
  <si>
    <t>66027-87-0</t>
  </si>
  <si>
    <t>66027-97-2</t>
  </si>
  <si>
    <t>66027-98-3</t>
  </si>
  <si>
    <t>66027-99-4</t>
  </si>
  <si>
    <t>66028-00-0</t>
  </si>
  <si>
    <t>66028-01-1</t>
  </si>
  <si>
    <t>66028-30-6</t>
  </si>
  <si>
    <t>66036-31-5</t>
  </si>
  <si>
    <t>66037-07-8</t>
  </si>
  <si>
    <t>66037-55-6</t>
  </si>
  <si>
    <t>66046-06-8</t>
  </si>
  <si>
    <t>66046-07-9</t>
  </si>
  <si>
    <t>66046-78-4</t>
  </si>
  <si>
    <t>66046-85-3</t>
  </si>
  <si>
    <t>66048-53-1</t>
  </si>
  <si>
    <t>66052-05-9</t>
  </si>
  <si>
    <t>66052-08-2</t>
  </si>
  <si>
    <t>66052-32-2</t>
  </si>
  <si>
    <t>66052-90-2</t>
  </si>
  <si>
    <t>66054-26-0</t>
  </si>
  <si>
    <t>660-60-6</t>
  </si>
  <si>
    <t>66062-78-0</t>
  </si>
  <si>
    <t>66063-05-6</t>
  </si>
  <si>
    <t>66063-15-8</t>
  </si>
  <si>
    <t>66063-61-4</t>
  </si>
  <si>
    <t>6606-59-3</t>
  </si>
  <si>
    <t>6606-65-1</t>
  </si>
  <si>
    <t>6606-66-2</t>
  </si>
  <si>
    <t>660-68-4</t>
  </si>
  <si>
    <t>66068-84-6</t>
  </si>
  <si>
    <t>66069-32-7</t>
  </si>
  <si>
    <t>66072-32-0</t>
  </si>
  <si>
    <t>66072-38-6</t>
  </si>
  <si>
    <t>6607-34-7</t>
  </si>
  <si>
    <t>66073-54-9</t>
  </si>
  <si>
    <t>6607-66-5</t>
  </si>
  <si>
    <t>660-78-6</t>
  </si>
  <si>
    <t>660822-60-6</t>
  </si>
  <si>
    <t>66085-00-5</t>
  </si>
  <si>
    <t>66085-16-3</t>
  </si>
  <si>
    <t>66085-68-5</t>
  </si>
  <si>
    <t>66085-69-6</t>
  </si>
  <si>
    <t>66085-70-9</t>
  </si>
  <si>
    <t>66085-71-0</t>
  </si>
  <si>
    <t>660857-68-1</t>
  </si>
  <si>
    <t>6608-80-6</t>
  </si>
  <si>
    <t>6608-82-8</t>
  </si>
  <si>
    <t>660-88-8</t>
  </si>
  <si>
    <t>6609-56-9</t>
  </si>
  <si>
    <t>66095-81-6</t>
  </si>
  <si>
    <t>66096-03-5</t>
  </si>
  <si>
    <t>66096-08-0</t>
  </si>
  <si>
    <t>66096-13-7</t>
  </si>
  <si>
    <t>6609-64-9</t>
  </si>
  <si>
    <t>6610-24-8</t>
  </si>
  <si>
    <t>6610-29-3</t>
  </si>
  <si>
    <t>66104-23-2</t>
  </si>
  <si>
    <t>66104-34-5</t>
  </si>
  <si>
    <t>66104-36-7</t>
  </si>
  <si>
    <t>66104-41-4</t>
  </si>
  <si>
    <t>66104-42-5</t>
  </si>
  <si>
    <t>66104-43-6</t>
  </si>
  <si>
    <t>66104-44-7</t>
  </si>
  <si>
    <t>66104-46-9</t>
  </si>
  <si>
    <t>66104-54-9</t>
  </si>
  <si>
    <t>66104-58-3</t>
  </si>
  <si>
    <t>66104-67-4</t>
  </si>
  <si>
    <t>66104-71-0</t>
  </si>
  <si>
    <t>66104-72-1</t>
  </si>
  <si>
    <t>66104-73-2</t>
  </si>
  <si>
    <t>66108-37-0</t>
  </si>
  <si>
    <t>66108-89-2</t>
  </si>
  <si>
    <t>661-11-0</t>
  </si>
  <si>
    <t>66119-40-2</t>
  </si>
  <si>
    <t>6613-03-2</t>
  </si>
  <si>
    <t>66130-90-3</t>
  </si>
  <si>
    <t>6613-44-1</t>
  </si>
  <si>
    <t>6613-64-5</t>
  </si>
  <si>
    <t>66137-74-4</t>
  </si>
  <si>
    <t>66137-75-5</t>
  </si>
  <si>
    <t>66142-15-2</t>
  </si>
  <si>
    <t>66142-16-3</t>
  </si>
  <si>
    <t>66142-19-6</t>
  </si>
  <si>
    <t>66142-20-9</t>
  </si>
  <si>
    <t>66142-21-0</t>
  </si>
  <si>
    <t>66142-81-2</t>
  </si>
  <si>
    <t>66146-84-7</t>
  </si>
  <si>
    <t>6615-00-5</t>
  </si>
  <si>
    <t>661-54-1</t>
  </si>
  <si>
    <t>66161-52-2</t>
  </si>
  <si>
    <t>66161-53-3</t>
  </si>
  <si>
    <t>66161-54-4</t>
  </si>
  <si>
    <t>66161-55-5</t>
  </si>
  <si>
    <t>66161-56-6</t>
  </si>
  <si>
    <t>66161-57-7</t>
  </si>
  <si>
    <t>66161-58-8</t>
  </si>
  <si>
    <t>66161-59-9</t>
  </si>
  <si>
    <t>66161-60-2</t>
  </si>
  <si>
    <t>66161-61-3</t>
  </si>
  <si>
    <t>66161-63-5</t>
  </si>
  <si>
    <t>66161-64-6</t>
  </si>
  <si>
    <t>66161-65-7</t>
  </si>
  <si>
    <t>66161-66-8</t>
  </si>
  <si>
    <t>66161-67-9</t>
  </si>
  <si>
    <t>66161-68-0</t>
  </si>
  <si>
    <t>66161-69-1</t>
  </si>
  <si>
    <t>66164-07-6</t>
  </si>
  <si>
    <t>66165-37-5</t>
  </si>
  <si>
    <t>66165-57-9</t>
  </si>
  <si>
    <t>66168-54-5</t>
  </si>
  <si>
    <t>661-69-8</t>
  </si>
  <si>
    <t>66170-39-6</t>
  </si>
  <si>
    <t>66172-62-1</t>
  </si>
  <si>
    <t>66172-63-2</t>
  </si>
  <si>
    <t>66172-78-9</t>
  </si>
  <si>
    <t>66172-79-0</t>
  </si>
  <si>
    <t>66172-82-5</t>
  </si>
  <si>
    <t>66172-83-6</t>
  </si>
  <si>
    <t>66172-85-8</t>
  </si>
  <si>
    <t>6617-45-4</t>
  </si>
  <si>
    <t>66180-22-1</t>
  </si>
  <si>
    <t>66181-84-8</t>
  </si>
  <si>
    <t>66182-97-6</t>
  </si>
  <si>
    <t>66182-98-7</t>
  </si>
  <si>
    <t>66183-71-9</t>
  </si>
  <si>
    <t>66185-71-5</t>
  </si>
  <si>
    <t>661-95-0</t>
  </si>
  <si>
    <t>66195-31-1</t>
  </si>
  <si>
    <t>661-97-2</t>
  </si>
  <si>
    <t>66197-75-9</t>
  </si>
  <si>
    <t>66197-78-2</t>
  </si>
  <si>
    <t>66197-79-3</t>
  </si>
  <si>
    <t>662-00-0</t>
  </si>
  <si>
    <t>662-01-1</t>
  </si>
  <si>
    <t>66202-86-6</t>
  </si>
  <si>
    <t>66203-00-7</t>
  </si>
  <si>
    <t>66203-94-9</t>
  </si>
  <si>
    <t>66204-44-2</t>
  </si>
  <si>
    <t>6620-60-6</t>
  </si>
  <si>
    <t>66208-42-2</t>
  </si>
  <si>
    <t>66209-50-5</t>
  </si>
  <si>
    <t>66209-67-4</t>
  </si>
  <si>
    <t>66210-62-6</t>
  </si>
  <si>
    <t>66211-92-5</t>
  </si>
  <si>
    <t>66212-25-7</t>
  </si>
  <si>
    <t>66214-40-2</t>
  </si>
  <si>
    <t>66214-41-3</t>
  </si>
  <si>
    <t>66214-42-4</t>
  </si>
  <si>
    <t>66214-45-7</t>
  </si>
  <si>
    <t>66214-46-8</t>
  </si>
  <si>
    <t>66214-47-9</t>
  </si>
  <si>
    <t>66214-48-0</t>
  </si>
  <si>
    <t>66214-49-1</t>
  </si>
  <si>
    <t>66214-51-5</t>
  </si>
  <si>
    <t>66214-52-6</t>
  </si>
  <si>
    <t>66214-53-7</t>
  </si>
  <si>
    <t>66214-54-8</t>
  </si>
  <si>
    <t>66214-55-9</t>
  </si>
  <si>
    <t>66214-56-0</t>
  </si>
  <si>
    <t>6621-47-2</t>
  </si>
  <si>
    <t>66215-27-8</t>
  </si>
  <si>
    <t>6621-59-6</t>
  </si>
  <si>
    <t>66216-56-6</t>
  </si>
  <si>
    <t>66216-84-0</t>
  </si>
  <si>
    <t>6621-75-6</t>
  </si>
  <si>
    <t>662-20-4</t>
  </si>
  <si>
    <t>66222-21-7</t>
  </si>
  <si>
    <t>66225-12-5</t>
  </si>
  <si>
    <t>6622-55-5</t>
  </si>
  <si>
    <t>66227-09-6</t>
  </si>
  <si>
    <t>66227-21-2</t>
  </si>
  <si>
    <t>6622-73-7</t>
  </si>
  <si>
    <t>6622-75-9</t>
  </si>
  <si>
    <t>6622-76-0</t>
  </si>
  <si>
    <t>66-22-8</t>
  </si>
  <si>
    <t>6622-91-9</t>
  </si>
  <si>
    <t>6622-92-0</t>
  </si>
  <si>
    <t>66230-04-4</t>
  </si>
  <si>
    <t>66230-23-7</t>
  </si>
  <si>
    <t>66231-73-0</t>
  </si>
  <si>
    <t>6623-40-1</t>
  </si>
  <si>
    <t>6623-41-2</t>
  </si>
  <si>
    <t>662-35-1</t>
  </si>
  <si>
    <t>66236-90-6</t>
  </si>
  <si>
    <t>6623-81-0</t>
  </si>
  <si>
    <t>66-23-9</t>
  </si>
  <si>
    <t>6624-48-2</t>
  </si>
  <si>
    <t>6624-57-3</t>
  </si>
  <si>
    <t>6624-58-4</t>
  </si>
  <si>
    <t>6624-60-8</t>
  </si>
  <si>
    <t>66246-88-6</t>
  </si>
  <si>
    <t>6624-71-1</t>
  </si>
  <si>
    <t>66249-21-6</t>
  </si>
  <si>
    <t>66249-23-8</t>
  </si>
  <si>
    <t>662-50-0</t>
  </si>
  <si>
    <t>66250-03-1</t>
  </si>
  <si>
    <t>66-25-1</t>
  </si>
  <si>
    <t>6625-46-3</t>
  </si>
  <si>
    <t>66255-91-2</t>
  </si>
  <si>
    <t>66256-52-8</t>
  </si>
  <si>
    <t>66256-62-0</t>
  </si>
  <si>
    <t>66256-72-2</t>
  </si>
  <si>
    <t>66256-74-4</t>
  </si>
  <si>
    <t>6625-74-7</t>
  </si>
  <si>
    <t>66258-76-2</t>
  </si>
  <si>
    <t>6626-15-9</t>
  </si>
  <si>
    <t>66261-70-9</t>
  </si>
  <si>
    <t>6626-23-9</t>
  </si>
  <si>
    <t>6626-40-0</t>
  </si>
  <si>
    <t>66264-56-0</t>
  </si>
  <si>
    <t>66264-72-0</t>
  </si>
  <si>
    <t>66264-73-1</t>
  </si>
  <si>
    <t>66264-74-2</t>
  </si>
  <si>
    <t>66264-75-3</t>
  </si>
  <si>
    <t>66264-86-6</t>
  </si>
  <si>
    <t>66264-96-8</t>
  </si>
  <si>
    <t>66264-97-9</t>
  </si>
  <si>
    <t>66267-44-5</t>
  </si>
  <si>
    <t>66267-77-4</t>
  </si>
  <si>
    <t>6626-83-1</t>
  </si>
  <si>
    <t>66270-36-8</t>
  </si>
  <si>
    <t>66-27-3</t>
  </si>
  <si>
    <t>6627-34-5</t>
  </si>
  <si>
    <t>6627-38-9</t>
  </si>
  <si>
    <t>6627-40-3</t>
  </si>
  <si>
    <t>6627-53-8</t>
  </si>
  <si>
    <t>6627-55-0</t>
  </si>
  <si>
    <t>6627-59-4</t>
  </si>
  <si>
    <t>6627-65-2</t>
  </si>
  <si>
    <t>6627-74-3</t>
  </si>
  <si>
    <t>6627-78-7</t>
  </si>
  <si>
    <t>6627-88-9</t>
  </si>
  <si>
    <t>6627-89-0</t>
  </si>
  <si>
    <t>6627-91-4</t>
  </si>
  <si>
    <t>6628-00-8</t>
  </si>
  <si>
    <t>6628-04-2</t>
  </si>
  <si>
    <t>66280-55-5</t>
  </si>
  <si>
    <t>6628-06-4</t>
  </si>
  <si>
    <t>6628-18-8</t>
  </si>
  <si>
    <t>66282-04-0</t>
  </si>
  <si>
    <t>6628-21-3</t>
  </si>
  <si>
    <t>6628-22-4</t>
  </si>
  <si>
    <t>6628-28-0</t>
  </si>
  <si>
    <t>66-28-4</t>
  </si>
  <si>
    <t>6628-54-2</t>
  </si>
  <si>
    <t>6628-68-8</t>
  </si>
  <si>
    <t>6628-76-8</t>
  </si>
  <si>
    <t>6628-77-9</t>
  </si>
  <si>
    <t>6628-81-5</t>
  </si>
  <si>
    <t>6628-86-0</t>
  </si>
  <si>
    <t>66289-21-2</t>
  </si>
  <si>
    <t>6628-98-4</t>
  </si>
  <si>
    <t>6629-04-5</t>
  </si>
  <si>
    <t>6629-10-3</t>
  </si>
  <si>
    <t>66292-52-2</t>
  </si>
  <si>
    <t>66295-44-1</t>
  </si>
  <si>
    <t>6630-00-8</t>
  </si>
  <si>
    <t>66300-34-3</t>
  </si>
  <si>
    <t>66300-61-6</t>
  </si>
  <si>
    <t>6630-11-1</t>
  </si>
  <si>
    <t>6630-20-2</t>
  </si>
  <si>
    <t>6630-33-7</t>
  </si>
  <si>
    <t>6630-35-9</t>
  </si>
  <si>
    <t>66304-04-9</t>
  </si>
  <si>
    <t>66304-05-0</t>
  </si>
  <si>
    <t>66304-06-1</t>
  </si>
  <si>
    <t>66304-07-2</t>
  </si>
  <si>
    <t>66304-08-3</t>
  </si>
  <si>
    <t>6630-41-7</t>
  </si>
  <si>
    <t>66308-14-3</t>
  </si>
  <si>
    <t>66309-69-1</t>
  </si>
  <si>
    <t>66309-83-9</t>
  </si>
  <si>
    <t>66310-72-3</t>
  </si>
  <si>
    <t>66313-36-8</t>
  </si>
  <si>
    <t>6631-37-4</t>
  </si>
  <si>
    <t>66319-07-1</t>
  </si>
  <si>
    <t>6631-94-3</t>
  </si>
  <si>
    <t>66-32-0</t>
  </si>
  <si>
    <t>6632-05-9</t>
  </si>
  <si>
    <t>6632-11-7</t>
  </si>
  <si>
    <t>66322-66-5</t>
  </si>
  <si>
    <t>663-24-1</t>
  </si>
  <si>
    <t>66325-97-1</t>
  </si>
  <si>
    <t>6632-68-4</t>
  </si>
  <si>
    <t>66327-51-3</t>
  </si>
  <si>
    <t>66327-54-6</t>
  </si>
  <si>
    <t>66327-55-7</t>
  </si>
  <si>
    <t>66328-96-9</t>
  </si>
  <si>
    <t>66332-77-2</t>
  </si>
  <si>
    <t>66332-96-5</t>
  </si>
  <si>
    <t>6633-43-8</t>
  </si>
  <si>
    <t>663-35-4</t>
  </si>
  <si>
    <t>66339-00-2</t>
  </si>
  <si>
    <t>66340-98-5</t>
  </si>
  <si>
    <t>6634-18-0</t>
  </si>
  <si>
    <t>66344-69-2</t>
  </si>
  <si>
    <t>66346-01-8</t>
  </si>
  <si>
    <t>66346-04-1</t>
  </si>
  <si>
    <t>6634-82-8</t>
  </si>
  <si>
    <t>6634-88-4</t>
  </si>
  <si>
    <t>6635-20-7</t>
  </si>
  <si>
    <t>66353-69-3</t>
  </si>
  <si>
    <t>66353-71-7</t>
  </si>
  <si>
    <t>6635-41-2</t>
  </si>
  <si>
    <t>66354-56-1</t>
  </si>
  <si>
    <t>66354-57-2</t>
  </si>
  <si>
    <t>66356-53-4</t>
  </si>
  <si>
    <t>66357-40-2</t>
  </si>
  <si>
    <t>66357-41-3</t>
  </si>
  <si>
    <t>6636-78-8</t>
  </si>
  <si>
    <t>66371-08-2</t>
  </si>
  <si>
    <t>6637-22-5</t>
  </si>
  <si>
    <t>66375-36-8</t>
  </si>
  <si>
    <t>66375-37-9</t>
  </si>
  <si>
    <t>66375-40-4</t>
  </si>
  <si>
    <t>6637-87-2</t>
  </si>
  <si>
    <t>6637-88-3</t>
  </si>
  <si>
    <t>6638-02-4</t>
  </si>
  <si>
    <t>6638-05-7</t>
  </si>
  <si>
    <t>6638-79-5</t>
  </si>
  <si>
    <t>6639-06-1</t>
  </si>
  <si>
    <t>6639-30-1</t>
  </si>
  <si>
    <t>6639-55-0</t>
  </si>
  <si>
    <t>663-95-6</t>
  </si>
  <si>
    <t>663958-46-1</t>
  </si>
  <si>
    <t>6639-62-9</t>
  </si>
  <si>
    <t>66396-73-4</t>
  </si>
  <si>
    <t>6639-79-8</t>
  </si>
  <si>
    <t>6639-86-7</t>
  </si>
  <si>
    <t>6639-99-2</t>
  </si>
  <si>
    <t>66-40-0</t>
  </si>
  <si>
    <t>6640-03-5</t>
  </si>
  <si>
    <t>6640-09-1</t>
  </si>
  <si>
    <t>6640-22-8</t>
  </si>
  <si>
    <t>6640-24-0</t>
  </si>
  <si>
    <t>6640-25-1</t>
  </si>
  <si>
    <t>6640-27-3</t>
  </si>
  <si>
    <t>66406-80-2</t>
  </si>
  <si>
    <t>66407-58-7</t>
  </si>
  <si>
    <t>66408-78-4</t>
  </si>
  <si>
    <t>66410-36-4</t>
  </si>
  <si>
    <t>66410-37-5</t>
  </si>
  <si>
    <t>66410-49-9</t>
  </si>
  <si>
    <t>66410-51-3</t>
  </si>
  <si>
    <t>66410-66-0</t>
  </si>
  <si>
    <t>66410-67-1</t>
  </si>
  <si>
    <t>66410-81-9</t>
  </si>
  <si>
    <t>66410-82-0</t>
  </si>
  <si>
    <t>66415-55-2</t>
  </si>
  <si>
    <t>6641-64-1</t>
  </si>
  <si>
    <t>66419-08-7</t>
  </si>
  <si>
    <t>6642-07-5</t>
  </si>
  <si>
    <t>6642-29-1</t>
  </si>
  <si>
    <t>66422-95-5</t>
  </si>
  <si>
    <t>6642-30-4</t>
  </si>
  <si>
    <t>66423-13-0</t>
  </si>
  <si>
    <t>6642-31-5</t>
  </si>
  <si>
    <t>664-23-3</t>
  </si>
  <si>
    <t>664-24-4</t>
  </si>
  <si>
    <t>6642-48-4</t>
  </si>
  <si>
    <t>66424-91-7</t>
  </si>
  <si>
    <t>66424-92-8</t>
  </si>
  <si>
    <t>664-25-5</t>
  </si>
  <si>
    <t>66432-83-5</t>
  </si>
  <si>
    <t>66441-11-0</t>
  </si>
  <si>
    <t>66447-31-2</t>
  </si>
  <si>
    <t>66451-68-1</t>
  </si>
  <si>
    <t>6645-46-1</t>
  </si>
  <si>
    <t>6646-51-1</t>
  </si>
  <si>
    <t>66465-22-3</t>
  </si>
  <si>
    <t>66466-22-6</t>
  </si>
  <si>
    <t>66470-38-0</t>
  </si>
  <si>
    <t>66470-89-1</t>
  </si>
  <si>
    <t>66470-90-4</t>
  </si>
  <si>
    <t>66470-91-5</t>
  </si>
  <si>
    <t>6647-13-8</t>
  </si>
  <si>
    <t>66471-49-6</t>
  </si>
  <si>
    <t>6647-27-4</t>
  </si>
  <si>
    <t>66473-10-7</t>
  </si>
  <si>
    <t>66473-80-1</t>
  </si>
  <si>
    <t>66474-36-0</t>
  </si>
  <si>
    <t>66477-43-8</t>
  </si>
  <si>
    <t>6648-62-0</t>
  </si>
  <si>
    <t>66486-85-9</t>
  </si>
  <si>
    <t>66492-51-1</t>
  </si>
  <si>
    <t>6649-26-9</t>
  </si>
  <si>
    <t>6649-36-1</t>
  </si>
  <si>
    <t>6649-55-4</t>
  </si>
  <si>
    <t>664-95-9</t>
  </si>
  <si>
    <t>66496-82-0</t>
  </si>
  <si>
    <t>6649-75-8</t>
  </si>
  <si>
    <t>66499-05-6</t>
  </si>
  <si>
    <t>66502-42-9</t>
  </si>
  <si>
    <t>66508-53-0</t>
  </si>
  <si>
    <t>66510-53-0</t>
  </si>
  <si>
    <t>66512-37-6</t>
  </si>
  <si>
    <t>6651-25-8</t>
  </si>
  <si>
    <t>6651-26-9</t>
  </si>
  <si>
    <t>6651-27-0</t>
  </si>
  <si>
    <t>66512-92-3</t>
  </si>
  <si>
    <t>6651-36-1</t>
  </si>
  <si>
    <t>6651-38-3</t>
  </si>
  <si>
    <t>6652-28-4</t>
  </si>
  <si>
    <t>665-31-6</t>
  </si>
  <si>
    <t>66532-85-2</t>
  </si>
  <si>
    <t>66532-86-3</t>
  </si>
  <si>
    <t>66533-10-6</t>
  </si>
  <si>
    <t>66534-05-2</t>
  </si>
  <si>
    <t>66535-86-2</t>
  </si>
  <si>
    <t>66543-04-2</t>
  </si>
  <si>
    <t>6654-36-0</t>
  </si>
  <si>
    <t>66543-80-4</t>
  </si>
  <si>
    <t>66545-42-4</t>
  </si>
  <si>
    <t>665-46-3</t>
  </si>
  <si>
    <t>6654-64-4</t>
  </si>
  <si>
    <t>66546-90-5</t>
  </si>
  <si>
    <t>66546-92-7</t>
  </si>
  <si>
    <t>66551-19-7</t>
  </si>
  <si>
    <t>66553-15-9</t>
  </si>
  <si>
    <t>66556-77-2</t>
  </si>
  <si>
    <t>6655-72-7</t>
  </si>
  <si>
    <t>66557-45-7</t>
  </si>
  <si>
    <t>6655-84-1</t>
  </si>
  <si>
    <t>6655-95-4</t>
  </si>
  <si>
    <t>6655-96-5</t>
  </si>
  <si>
    <t>66562-61-6</t>
  </si>
  <si>
    <t>66563-68-6</t>
  </si>
  <si>
    <t>66564-14-5</t>
  </si>
  <si>
    <t>6656-49-1</t>
  </si>
  <si>
    <t>66566-48-1</t>
  </si>
  <si>
    <t>665-66-7</t>
  </si>
  <si>
    <t>66566-87-8</t>
  </si>
  <si>
    <t>66-56-8</t>
  </si>
  <si>
    <t>6657-00-7</t>
  </si>
  <si>
    <t>6657-32-5</t>
  </si>
  <si>
    <t>6657-33-6</t>
  </si>
  <si>
    <t>6657-37-0</t>
  </si>
  <si>
    <t>6657-40-5</t>
  </si>
  <si>
    <t>66574-84-3</t>
  </si>
  <si>
    <t>66575-29-9</t>
  </si>
  <si>
    <t>66576-71-4</t>
  </si>
  <si>
    <t>66577-33-1</t>
  </si>
  <si>
    <t>66582-16-9</t>
  </si>
  <si>
    <t>66582-17-0</t>
  </si>
  <si>
    <t>66583-56-0</t>
  </si>
  <si>
    <t>66584-29-0</t>
  </si>
  <si>
    <t>66584-32-5</t>
  </si>
  <si>
    <t>6658-48-6</t>
  </si>
  <si>
    <t>66592-87-8</t>
  </si>
  <si>
    <t>6659-35-4</t>
  </si>
  <si>
    <t>6659-60-5</t>
  </si>
  <si>
    <t>6659-62-7</t>
  </si>
  <si>
    <t>6659-76-3</t>
  </si>
  <si>
    <t>665-98-5</t>
  </si>
  <si>
    <t>66603-10-9</t>
  </si>
  <si>
    <t>66604-31-7</t>
  </si>
  <si>
    <t>66605-88-7</t>
  </si>
  <si>
    <t>66612-11-1</t>
  </si>
  <si>
    <t>66612-19-9</t>
  </si>
  <si>
    <t>6661-26-3</t>
  </si>
  <si>
    <t>6661-29-6</t>
  </si>
  <si>
    <t>6661-40-1</t>
  </si>
  <si>
    <t>66614-56-0</t>
  </si>
  <si>
    <t>6661-46-7</t>
  </si>
  <si>
    <t>6661-54-7</t>
  </si>
  <si>
    <t>66619-55-4</t>
  </si>
  <si>
    <t>66620-37-9</t>
  </si>
  <si>
    <t>666-23-9</t>
  </si>
  <si>
    <t>66625-19-2</t>
  </si>
  <si>
    <t>666260-75-9</t>
  </si>
  <si>
    <t>66634-44-4</t>
  </si>
  <si>
    <t>66640-68-4</t>
  </si>
  <si>
    <t>66641-10-9</t>
  </si>
  <si>
    <t>66644-80-2</t>
  </si>
  <si>
    <t>66644-81-3</t>
  </si>
  <si>
    <t>66644-82-4</t>
  </si>
  <si>
    <t>66648-18-8</t>
  </si>
  <si>
    <t>66653-99-4</t>
  </si>
  <si>
    <t>66654-00-0</t>
  </si>
  <si>
    <t>66654-01-1</t>
  </si>
  <si>
    <t>66656-67-5</t>
  </si>
  <si>
    <t>66656-92-6</t>
  </si>
  <si>
    <t>6665-83-4</t>
  </si>
  <si>
    <t>6665-86-7</t>
  </si>
  <si>
    <t>66660-42-2</t>
  </si>
  <si>
    <t>6666-38-2</t>
  </si>
  <si>
    <t>666640-93-5</t>
  </si>
  <si>
    <t>66669-53-2</t>
  </si>
  <si>
    <t>666718-94-1</t>
  </si>
  <si>
    <t>66671-91-8</t>
  </si>
  <si>
    <t>666724-62-5</t>
  </si>
  <si>
    <t>666816-98-4</t>
  </si>
  <si>
    <t>66682-07-3</t>
  </si>
  <si>
    <t>666-84-2</t>
  </si>
  <si>
    <t>66684-57-9</t>
  </si>
  <si>
    <t>66684-58-0</t>
  </si>
  <si>
    <t>66685-75-4</t>
  </si>
  <si>
    <t>66687-30-7</t>
  </si>
  <si>
    <t>66693-25-2</t>
  </si>
  <si>
    <t>66693-26-3</t>
  </si>
  <si>
    <t>66693-27-4</t>
  </si>
  <si>
    <t>66693-28-5</t>
  </si>
  <si>
    <t>66696-74-0</t>
  </si>
  <si>
    <t>666-99-9</t>
  </si>
  <si>
    <t>6670-13-9</t>
  </si>
  <si>
    <t>66710-66-5</t>
  </si>
  <si>
    <t>66710-97-2</t>
  </si>
  <si>
    <t>6671-49-4</t>
  </si>
  <si>
    <t>6671-52-9</t>
  </si>
  <si>
    <t>66715-59-1</t>
  </si>
  <si>
    <t>66-71-7</t>
  </si>
  <si>
    <t>66719-32-2</t>
  </si>
  <si>
    <t>66719-33-3</t>
  </si>
  <si>
    <t>66719-34-4</t>
  </si>
  <si>
    <t>66725-62-0</t>
  </si>
  <si>
    <t>667-27-6</t>
  </si>
  <si>
    <t>66-72-8</t>
  </si>
  <si>
    <t>66728-50-5</t>
  </si>
  <si>
    <t>6673-35-4</t>
  </si>
  <si>
    <t>66734-13-2</t>
  </si>
  <si>
    <t>66736-54-7</t>
  </si>
  <si>
    <t>66737-54-0</t>
  </si>
  <si>
    <t>6674-22-2</t>
  </si>
  <si>
    <t>66742-57-2</t>
  </si>
  <si>
    <t>667463-62-9</t>
  </si>
  <si>
    <t>66747-19-1</t>
  </si>
  <si>
    <t>667-49-2</t>
  </si>
  <si>
    <t>66750-10-5</t>
  </si>
  <si>
    <t>66-75-1</t>
  </si>
  <si>
    <t>66753-01-3</t>
  </si>
  <si>
    <t>66753-06-8</t>
  </si>
  <si>
    <t>66753-07-9</t>
  </si>
  <si>
    <t>66753-64-8</t>
  </si>
  <si>
    <t>66755-26-8</t>
  </si>
  <si>
    <t>66761-03-3</t>
  </si>
  <si>
    <t>66-76-2</t>
  </si>
  <si>
    <t>66768-50-1</t>
  </si>
  <si>
    <t>66-77-3</t>
  </si>
  <si>
    <t>66778-36-7</t>
  </si>
  <si>
    <t>6677-96-9</t>
  </si>
  <si>
    <t>6677-99-2</t>
  </si>
  <si>
    <t>6678-00-8</t>
  </si>
  <si>
    <t>6678-14-4</t>
  </si>
  <si>
    <t>6678-15-5</t>
  </si>
  <si>
    <t>6678-18-8</t>
  </si>
  <si>
    <t>667-83-4</t>
  </si>
  <si>
    <t>66788-41-8</t>
  </si>
  <si>
    <t>667-91-4</t>
  </si>
  <si>
    <t>66791-46-6</t>
  </si>
  <si>
    <t>66792-31-2</t>
  </si>
  <si>
    <t>66793-73-5</t>
  </si>
  <si>
    <t>66794-75-0</t>
  </si>
  <si>
    <t>66799-97-1</t>
  </si>
  <si>
    <t>66803-04-1</t>
  </si>
  <si>
    <t>66808-27-3</t>
  </si>
  <si>
    <t>66810-88-6</t>
  </si>
  <si>
    <t>66818-21-1</t>
  </si>
  <si>
    <t>66-81-9</t>
  </si>
  <si>
    <t>6682-59-3</t>
  </si>
  <si>
    <t>6682-71-9</t>
  </si>
  <si>
    <t>6683-19-8</t>
  </si>
  <si>
    <t>6683-46-1</t>
  </si>
  <si>
    <t>6683-48-3</t>
  </si>
  <si>
    <t>6683-71-2</t>
  </si>
  <si>
    <t>6683-92-7</t>
  </si>
  <si>
    <t>66840-10-6</t>
  </si>
  <si>
    <t>66840-50-4</t>
  </si>
  <si>
    <t>66840-71-9</t>
  </si>
  <si>
    <t>66841-24-5</t>
  </si>
  <si>
    <t>66841-25-6</t>
  </si>
  <si>
    <t>6684-20-4</t>
  </si>
  <si>
    <t>6684-27-1</t>
  </si>
  <si>
    <t>66843-21-8</t>
  </si>
  <si>
    <t>66844-27-7</t>
  </si>
  <si>
    <t>66844-30-2</t>
  </si>
  <si>
    <t>668-45-1</t>
  </si>
  <si>
    <t>6684-78-2</t>
  </si>
  <si>
    <t>66848-40-6</t>
  </si>
  <si>
    <t>66848-41-7</t>
  </si>
  <si>
    <t>66849-33-0</t>
  </si>
  <si>
    <t>66851-46-5</t>
  </si>
  <si>
    <t>668-56-4</t>
  </si>
  <si>
    <t>66857-22-5</t>
  </si>
  <si>
    <t>6685-76-3</t>
  </si>
  <si>
    <t>6686-70-0</t>
  </si>
  <si>
    <t>66870-63-1</t>
  </si>
  <si>
    <t>66879-58-1</t>
  </si>
  <si>
    <t>66879-99-0</t>
  </si>
  <si>
    <t>6688-11-5</t>
  </si>
  <si>
    <t>66882-16-4</t>
  </si>
  <si>
    <t>6688-50-2</t>
  </si>
  <si>
    <t>66892-34-0</t>
  </si>
  <si>
    <t>66893-81-0</t>
  </si>
  <si>
    <t>668981-02-0</t>
  </si>
  <si>
    <t>66898-62-2</t>
  </si>
  <si>
    <t>669005-94-1</t>
  </si>
  <si>
    <t>6690-12-6</t>
  </si>
  <si>
    <t>66901-42-6</t>
  </si>
  <si>
    <t>66907-52-6</t>
  </si>
  <si>
    <t>66913-97-1</t>
  </si>
  <si>
    <t>66920-75-0</t>
  </si>
  <si>
    <t>66922-99-4</t>
  </si>
  <si>
    <t>6692-89-3</t>
  </si>
  <si>
    <t>66931-81-5</t>
  </si>
  <si>
    <t>66938-41-8</t>
  </si>
  <si>
    <t>66938-86-1</t>
  </si>
  <si>
    <t>66-94-0</t>
  </si>
  <si>
    <t>66943-05-3</t>
  </si>
  <si>
    <t>6694-64-0</t>
  </si>
  <si>
    <t>66952-49-6</t>
  </si>
  <si>
    <t>66959-14-6</t>
  </si>
  <si>
    <t>6696-59-9</t>
  </si>
  <si>
    <t>66966-09-4</t>
  </si>
  <si>
    <t>66972-01-8</t>
  </si>
  <si>
    <t>66972-35-8</t>
  </si>
  <si>
    <t>669-72-7</t>
  </si>
  <si>
    <t>66975-54-0</t>
  </si>
  <si>
    <t>669764-18-5</t>
  </si>
  <si>
    <t>66-97-7</t>
  </si>
  <si>
    <t>66977-26-2</t>
  </si>
  <si>
    <t>66981-73-5</t>
  </si>
  <si>
    <t>66981-75-7</t>
  </si>
  <si>
    <t>66988-04-3</t>
  </si>
  <si>
    <t>66988-93-0</t>
  </si>
  <si>
    <t>669-90-9</t>
  </si>
  <si>
    <t>6699-20-3</t>
  </si>
  <si>
    <t>66998-67-2</t>
  </si>
  <si>
    <t>66-99-9</t>
  </si>
  <si>
    <t>66999-80-2</t>
  </si>
  <si>
    <t>6700-42-1</t>
  </si>
  <si>
    <t>6700-56-7</t>
  </si>
  <si>
    <t>67006-99-9</t>
  </si>
  <si>
    <t>67008-01-9</t>
  </si>
  <si>
    <t>6700-85-2</t>
  </si>
  <si>
    <t>67010-10-0</t>
  </si>
  <si>
    <t>6701-13-9</t>
  </si>
  <si>
    <t>6701-15-1</t>
  </si>
  <si>
    <t>6701-16-2</t>
  </si>
  <si>
    <t>6701-17-3</t>
  </si>
  <si>
    <t>67013-54-1</t>
  </si>
  <si>
    <t>67014-36-2</t>
  </si>
  <si>
    <t>67014-91-9</t>
  </si>
  <si>
    <t>67018-59-1</t>
  </si>
  <si>
    <t>67018-85-3</t>
  </si>
  <si>
    <t>67019-89-0</t>
  </si>
  <si>
    <t>670220-88-9</t>
  </si>
  <si>
    <t>67022-37-1</t>
  </si>
  <si>
    <t>67023-96-5</t>
  </si>
  <si>
    <t>67024-46-8</t>
  </si>
  <si>
    <t>670-24-6</t>
  </si>
  <si>
    <t>67024-75-3</t>
  </si>
  <si>
    <t>67025-99-4</t>
  </si>
  <si>
    <t>67026-10-2</t>
  </si>
  <si>
    <t>67027-06-9</t>
  </si>
  <si>
    <t>67028-40-4</t>
  </si>
  <si>
    <t>6703-05-5</t>
  </si>
  <si>
    <t>67032-31-9</t>
  </si>
  <si>
    <t>6703-27-1</t>
  </si>
  <si>
    <t>67035-22-7</t>
  </si>
  <si>
    <t>67035-76-1</t>
  </si>
  <si>
    <t>67036-08-2</t>
  </si>
  <si>
    <t>67036-85-5</t>
  </si>
  <si>
    <t>67-03-8</t>
  </si>
  <si>
    <t>6703-82-8</t>
  </si>
  <si>
    <t>67040-53-3</t>
  </si>
  <si>
    <t>6704-15-0</t>
  </si>
  <si>
    <t>6705-02-8</t>
  </si>
  <si>
    <t>67054-00-6</t>
  </si>
  <si>
    <t>670-54-2</t>
  </si>
  <si>
    <t>6705-49-3</t>
  </si>
  <si>
    <t>67055-68-9</t>
  </si>
  <si>
    <t>67057-32-3</t>
  </si>
  <si>
    <t>670-62-2</t>
  </si>
  <si>
    <t>67066-88-0</t>
  </si>
  <si>
    <t>6706-75-8</t>
  </si>
  <si>
    <t>67067-94-1</t>
  </si>
  <si>
    <t>6706-82-7</t>
  </si>
  <si>
    <t>67-07-2</t>
  </si>
  <si>
    <t>67073-72-7</t>
  </si>
  <si>
    <t>67075-37-0</t>
  </si>
  <si>
    <t>6707-60-4</t>
  </si>
  <si>
    <t>67078-97-1</t>
  </si>
  <si>
    <t>670-80-4</t>
  </si>
  <si>
    <t>67083-28-7</t>
  </si>
  <si>
    <t>67083-70-9</t>
  </si>
  <si>
    <t>6709-22-4</t>
  </si>
  <si>
    <t>67093-27-0</t>
  </si>
  <si>
    <t>6709-39-3</t>
  </si>
  <si>
    <t>670-95-1</t>
  </si>
  <si>
    <t>6709-58-6</t>
  </si>
  <si>
    <t>670-96-2</t>
  </si>
  <si>
    <t>67098-97-9</t>
  </si>
  <si>
    <t>67103-04-2</t>
  </si>
  <si>
    <t>67103-05-3</t>
  </si>
  <si>
    <t>67105-42-4</t>
  </si>
  <si>
    <t>67106-67-6</t>
  </si>
  <si>
    <t>67107-72-6</t>
  </si>
  <si>
    <t>67107-75-9</t>
  </si>
  <si>
    <t>67107-93-1</t>
  </si>
  <si>
    <t>67107-94-2</t>
  </si>
  <si>
    <t>67107-95-3</t>
  </si>
  <si>
    <t>6711-45-1</t>
  </si>
  <si>
    <t>6711-46-2</t>
  </si>
  <si>
    <t>6711-48-4</t>
  </si>
  <si>
    <t>6711-83-7</t>
  </si>
  <si>
    <t>67118-49-4</t>
  </si>
  <si>
    <t>67118-55-2</t>
  </si>
  <si>
    <t>67118-57-4</t>
  </si>
  <si>
    <t>671188-82-2</t>
  </si>
  <si>
    <t>671191-14-3</t>
  </si>
  <si>
    <t>67123-97-1</t>
  </si>
  <si>
    <t>67124-09-8</t>
  </si>
  <si>
    <t>67129-08-2</t>
  </si>
  <si>
    <t>6712-98-7</t>
  </si>
  <si>
    <t>6713-03-7</t>
  </si>
  <si>
    <t>6713-54-8</t>
  </si>
  <si>
    <t>671-36-3</t>
  </si>
  <si>
    <t>6713-72-0</t>
  </si>
  <si>
    <t>6714-00-7</t>
  </si>
  <si>
    <t>67140-10-7</t>
  </si>
  <si>
    <t>671-42-1</t>
  </si>
  <si>
    <t>6714-29-0</t>
  </si>
  <si>
    <t>67146-22-9</t>
  </si>
  <si>
    <t>67151-63-7</t>
  </si>
  <si>
    <t>67151-67-1</t>
  </si>
  <si>
    <t>67160-74-1</t>
  </si>
  <si>
    <t>67162-11-2</t>
  </si>
  <si>
    <t>67-16-3</t>
  </si>
  <si>
    <t>67165-56-4</t>
  </si>
  <si>
    <t>67169-27-1</t>
  </si>
  <si>
    <t>67169-91-9</t>
  </si>
  <si>
    <t>67170-90-5</t>
  </si>
  <si>
    <t>6717-38-0</t>
  </si>
  <si>
    <t>67177-07-5</t>
  </si>
  <si>
    <t>67178-60-3</t>
  </si>
  <si>
    <t>67184-55-8</t>
  </si>
  <si>
    <t>671-88-5</t>
  </si>
  <si>
    <t>671-89-6</t>
  </si>
  <si>
    <t>67191-93-9</t>
  </si>
  <si>
    <t>6719-21-7</t>
  </si>
  <si>
    <t>67193-90-2</t>
  </si>
  <si>
    <t>671-95-4</t>
  </si>
  <si>
    <t>67198-13-4</t>
  </si>
  <si>
    <t>67199-66-0</t>
  </si>
  <si>
    <t>6720-16-7</t>
  </si>
  <si>
    <t>672-04-8</t>
  </si>
  <si>
    <t>67208-09-7</t>
  </si>
  <si>
    <t>67-21-0</t>
  </si>
  <si>
    <t>672-13-9</t>
  </si>
  <si>
    <t>672-15-1</t>
  </si>
  <si>
    <t>672-25-3</t>
  </si>
  <si>
    <t>6722-54-9</t>
  </si>
  <si>
    <t>67227-33-2</t>
  </si>
  <si>
    <t>67227-36-5</t>
  </si>
  <si>
    <t>67227-56-9</t>
  </si>
  <si>
    <t>67227-57-0</t>
  </si>
  <si>
    <t>67228-83-5</t>
  </si>
  <si>
    <t>67231-93-0</t>
  </si>
  <si>
    <t>67233-85-6</t>
  </si>
  <si>
    <t>67240-89-5</t>
  </si>
  <si>
    <t>67242-59-5</t>
  </si>
  <si>
    <t>6724-53-4</t>
  </si>
  <si>
    <t>6724-91-0</t>
  </si>
  <si>
    <t>67252-64-6</t>
  </si>
  <si>
    <t>67253-30-9</t>
  </si>
  <si>
    <t>67253-41-2</t>
  </si>
  <si>
    <t>672-57-1</t>
  </si>
  <si>
    <t>6725-72-0</t>
  </si>
  <si>
    <t>672-65-1</t>
  </si>
  <si>
    <t>672-66-2</t>
  </si>
  <si>
    <t>67273-43-2</t>
  </si>
  <si>
    <t>67274-11-7</t>
  </si>
  <si>
    <t>672-75-3</t>
  </si>
  <si>
    <t>672-81-1</t>
  </si>
  <si>
    <t>6728-26-3</t>
  </si>
  <si>
    <t>6728-31-0</t>
  </si>
  <si>
    <t>67284-56-4</t>
  </si>
  <si>
    <t>67-28-7</t>
  </si>
  <si>
    <t>67287-36-9</t>
  </si>
  <si>
    <t>67287-53-0</t>
  </si>
  <si>
    <t>67287-54-1</t>
  </si>
  <si>
    <t>672-87-7</t>
  </si>
  <si>
    <t>672-89-9</t>
  </si>
  <si>
    <t>67292-68-6</t>
  </si>
  <si>
    <t>67296-21-3</t>
  </si>
  <si>
    <t>6729-79-9</t>
  </si>
  <si>
    <t>6729-96-0</t>
  </si>
  <si>
    <t>67-30-1</t>
  </si>
  <si>
    <t>673-04-1</t>
  </si>
  <si>
    <t>67304-14-7</t>
  </si>
  <si>
    <t>67304-25-0</t>
  </si>
  <si>
    <t>67305-72-0</t>
  </si>
  <si>
    <t>67306-00-7</t>
  </si>
  <si>
    <t>673-06-3</t>
  </si>
  <si>
    <t>6731-36-8</t>
  </si>
  <si>
    <t>6732-01-0</t>
  </si>
  <si>
    <t>673-22-3</t>
  </si>
  <si>
    <t>67326-79-8</t>
  </si>
  <si>
    <t>67329-11-7</t>
  </si>
  <si>
    <t>67329-16-2</t>
  </si>
  <si>
    <t>67330-25-0</t>
  </si>
  <si>
    <t>673-31-4</t>
  </si>
  <si>
    <t>673-32-5</t>
  </si>
  <si>
    <t>67332-90-5</t>
  </si>
  <si>
    <t>67338-58-3</t>
  </si>
  <si>
    <t>67338-59-4</t>
  </si>
  <si>
    <t>67338-60-7</t>
  </si>
  <si>
    <t>67338-62-9</t>
  </si>
  <si>
    <t>67338-65-2</t>
  </si>
  <si>
    <t>673-40-5</t>
  </si>
  <si>
    <t>67342-59-0</t>
  </si>
  <si>
    <t>67342-98-7</t>
  </si>
  <si>
    <t>67342-99-8</t>
  </si>
  <si>
    <t>6734-33-4</t>
  </si>
  <si>
    <t>67346-50-3</t>
  </si>
  <si>
    <t>673-48-3</t>
  </si>
  <si>
    <t>673-49-4</t>
  </si>
  <si>
    <t>673-50-7</t>
  </si>
  <si>
    <t>6735-35-9</t>
  </si>
  <si>
    <t>67355-31-1</t>
  </si>
  <si>
    <t>67355-35-5</t>
  </si>
  <si>
    <t>67355-38-8</t>
  </si>
  <si>
    <t>6735-59-7</t>
  </si>
  <si>
    <t>67356-94-9</t>
  </si>
  <si>
    <t>67358-40-1</t>
  </si>
  <si>
    <t>67362-28-1</t>
  </si>
  <si>
    <t>67362-76-9</t>
  </si>
  <si>
    <t>67364-88-9</t>
  </si>
  <si>
    <t>6736-58-9</t>
  </si>
  <si>
    <t>673-66-5</t>
  </si>
  <si>
    <t>67-36-7</t>
  </si>
  <si>
    <t>6736-85-2</t>
  </si>
  <si>
    <t>67370-01-8</t>
  </si>
  <si>
    <t>6737-24-2</t>
  </si>
  <si>
    <t>6737-42-4</t>
  </si>
  <si>
    <t>67375-30-8</t>
  </si>
  <si>
    <t>6737-68-4</t>
  </si>
  <si>
    <t>67376-99-2</t>
  </si>
  <si>
    <t>673-79-0</t>
  </si>
  <si>
    <t>67380-31-8</t>
  </si>
  <si>
    <t>67380-44-3</t>
  </si>
  <si>
    <t>67381-52-6</t>
  </si>
  <si>
    <t>6738-23-4</t>
  </si>
  <si>
    <t>6738-27-8</t>
  </si>
  <si>
    <t>67384-24-1</t>
  </si>
  <si>
    <t>67384-25-2</t>
  </si>
  <si>
    <t>673-84-7</t>
  </si>
  <si>
    <t>67385-21-1</t>
  </si>
  <si>
    <t>67388-11-8</t>
  </si>
  <si>
    <t>67389-43-9</t>
  </si>
  <si>
    <t>6739-31-7</t>
  </si>
  <si>
    <t>6739-34-0</t>
  </si>
  <si>
    <t>6739-48-6</t>
  </si>
  <si>
    <t>6739-62-4</t>
  </si>
  <si>
    <t>67400-54-8</t>
  </si>
  <si>
    <t>67400-78-6</t>
  </si>
  <si>
    <t>67401-25-6</t>
  </si>
  <si>
    <t>67401-26-7</t>
  </si>
  <si>
    <t>67401-27-8</t>
  </si>
  <si>
    <t>67401-67-6</t>
  </si>
  <si>
    <t>6740-85-8</t>
  </si>
  <si>
    <t>6740-86-9</t>
  </si>
  <si>
    <t>67411-38-5</t>
  </si>
  <si>
    <t>67411-64-7</t>
  </si>
  <si>
    <t>674-13-5</t>
  </si>
  <si>
    <t>67416-61-9</t>
  </si>
  <si>
    <t>6741-88-4</t>
  </si>
  <si>
    <t>6742-12-7</t>
  </si>
  <si>
    <t>67-42-5</t>
  </si>
  <si>
    <t>6742-54-7</t>
  </si>
  <si>
    <t>674-26-0</t>
  </si>
  <si>
    <t>67429-43-0</t>
  </si>
  <si>
    <t>67432-21-7</t>
  </si>
  <si>
    <t>674347-28-5</t>
  </si>
  <si>
    <t>67-43-6</t>
  </si>
  <si>
    <t>67437-97-2</t>
  </si>
  <si>
    <t>67442-07-3</t>
  </si>
  <si>
    <t>67446-07-5</t>
  </si>
  <si>
    <t>67446-83-7</t>
  </si>
  <si>
    <t>67452-97-5</t>
  </si>
  <si>
    <t>6745-75-1</t>
  </si>
  <si>
    <t>67-45-8</t>
  </si>
  <si>
    <t>67461-03-4</t>
  </si>
  <si>
    <t>67467-83-8</t>
  </si>
  <si>
    <t>6746-94-7</t>
  </si>
  <si>
    <t>67469-78-7</t>
  </si>
  <si>
    <t>67-47-0</t>
  </si>
  <si>
    <t>674-76-0</t>
  </si>
  <si>
    <t>674773-12-7</t>
  </si>
  <si>
    <t>674773-13-8</t>
  </si>
  <si>
    <t>674786-75-5</t>
  </si>
  <si>
    <t>67-48-1</t>
  </si>
  <si>
    <t>674-82-8</t>
  </si>
  <si>
    <t>67482-93-3</t>
  </si>
  <si>
    <t>67485-29-4</t>
  </si>
  <si>
    <t>67488-50-0</t>
  </si>
  <si>
    <t>67490-00-0</t>
  </si>
  <si>
    <t>67490-36-2</t>
  </si>
  <si>
    <t>67491-47-8</t>
  </si>
  <si>
    <t>67492-83-5</t>
  </si>
  <si>
    <t>67492-84-6</t>
  </si>
  <si>
    <t>6749-36-6</t>
  </si>
  <si>
    <t>67494-01-3</t>
  </si>
  <si>
    <t>6749-73-1</t>
  </si>
  <si>
    <t>6750-03-4</t>
  </si>
  <si>
    <t>6750-25-0</t>
  </si>
  <si>
    <t>6750-34-1</t>
  </si>
  <si>
    <t>6750-60-3</t>
  </si>
  <si>
    <t>675-09-2</t>
  </si>
  <si>
    <t>675-10-5</t>
  </si>
  <si>
    <t>67511-31-3</t>
  </si>
  <si>
    <t>675126-05-3</t>
  </si>
  <si>
    <t>675-14-9</t>
  </si>
  <si>
    <t>67-51-6</t>
  </si>
  <si>
    <t>67518-96-1</t>
  </si>
  <si>
    <t>67518-98-3</t>
  </si>
  <si>
    <t>675-20-7</t>
  </si>
  <si>
    <t>6752-38-1</t>
  </si>
  <si>
    <t>67525-36-4</t>
  </si>
  <si>
    <t>67-52-7</t>
  </si>
  <si>
    <t>6752-80-3</t>
  </si>
  <si>
    <t>6752-90-5</t>
  </si>
  <si>
    <t>6753-24-8</t>
  </si>
  <si>
    <t>6753-47-5</t>
  </si>
  <si>
    <t>67538-57-2</t>
  </si>
  <si>
    <t>67539-61-1</t>
  </si>
  <si>
    <t>6753-98-6</t>
  </si>
  <si>
    <t>6754-13-8</t>
  </si>
  <si>
    <t>6754-20-7</t>
  </si>
  <si>
    <t>67543-09-3</t>
  </si>
  <si>
    <t>67543-14-0</t>
  </si>
  <si>
    <t>6754-58-1</t>
  </si>
  <si>
    <t>67554-09-0</t>
  </si>
  <si>
    <t>67-56-1</t>
  </si>
  <si>
    <t>67562-39-4</t>
  </si>
  <si>
    <t>675-62-7</t>
  </si>
  <si>
    <t>67564-91-4</t>
  </si>
  <si>
    <t>67567-23-1</t>
  </si>
  <si>
    <t>6756-90-7</t>
  </si>
  <si>
    <t>67580-39-6</t>
  </si>
  <si>
    <t>67583-77-1</t>
  </si>
  <si>
    <t>6758-40-3</t>
  </si>
  <si>
    <t>67584-31-0</t>
  </si>
  <si>
    <t>67584-42-3</t>
  </si>
  <si>
    <t>67584-48-9</t>
  </si>
  <si>
    <t>67584-49-0</t>
  </si>
  <si>
    <t>67584-50-3</t>
  </si>
  <si>
    <t>67584-51-4</t>
  </si>
  <si>
    <t>67584-52-5</t>
  </si>
  <si>
    <t>67584-53-6</t>
  </si>
  <si>
    <t>67584-54-7</t>
  </si>
  <si>
    <t>67584-55-8</t>
  </si>
  <si>
    <t>67584-56-9</t>
  </si>
  <si>
    <t>67584-57-0</t>
  </si>
  <si>
    <t>67584-58-1</t>
  </si>
  <si>
    <t>67584-59-2</t>
  </si>
  <si>
    <t>67584-60-5</t>
  </si>
  <si>
    <t>67584-61-6</t>
  </si>
  <si>
    <t>67584-62-7</t>
  </si>
  <si>
    <t>67584-63-8</t>
  </si>
  <si>
    <t>67589-39-3</t>
  </si>
  <si>
    <t>67589-54-2</t>
  </si>
  <si>
    <t>67589-72-4</t>
  </si>
  <si>
    <t>67592-36-3</t>
  </si>
  <si>
    <t>67596-04-7</t>
  </si>
  <si>
    <t>67596-84-3</t>
  </si>
  <si>
    <t>67599-06-8</t>
  </si>
  <si>
    <t>67599-07-9</t>
  </si>
  <si>
    <t>67599-08-0</t>
  </si>
  <si>
    <t>67599-16-0</t>
  </si>
  <si>
    <t>67599-17-1</t>
  </si>
  <si>
    <t>67599-18-2</t>
  </si>
  <si>
    <t>67603-68-3</t>
  </si>
  <si>
    <t>67604-48-2</t>
  </si>
  <si>
    <t>676116-04-4</t>
  </si>
  <si>
    <t>676119-37-2</t>
  </si>
  <si>
    <t>67614-42-0</t>
  </si>
  <si>
    <t>67617-39-4</t>
  </si>
  <si>
    <t>676-22-2</t>
  </si>
  <si>
    <t>676228-91-4</t>
  </si>
  <si>
    <t>676251-22-2</t>
  </si>
  <si>
    <t>67627-66-1</t>
  </si>
  <si>
    <t>67627-68-3</t>
  </si>
  <si>
    <t>67-62-9</t>
  </si>
  <si>
    <t>67-63-0</t>
  </si>
  <si>
    <t>676316-90-8</t>
  </si>
  <si>
    <t>6763-34-4</t>
  </si>
  <si>
    <t>67633-59-4</t>
  </si>
  <si>
    <t>67633-63-0</t>
  </si>
  <si>
    <t>67633-77-6</t>
  </si>
  <si>
    <t>67633-78-7</t>
  </si>
  <si>
    <t>67633-82-3</t>
  </si>
  <si>
    <t>67633-83-4</t>
  </si>
  <si>
    <t>67633-84-5</t>
  </si>
  <si>
    <t>67633-85-6</t>
  </si>
  <si>
    <t>67633-86-7</t>
  </si>
  <si>
    <t>67633-87-8</t>
  </si>
  <si>
    <t>67633-88-9</t>
  </si>
  <si>
    <t>67633-89-0</t>
  </si>
  <si>
    <t>67633-90-3</t>
  </si>
  <si>
    <t>67633-91-4</t>
  </si>
  <si>
    <t>67633-92-5</t>
  </si>
  <si>
    <t>67633-93-6</t>
  </si>
  <si>
    <t>67633-94-7</t>
  </si>
  <si>
    <t>67633-95-8</t>
  </si>
  <si>
    <t>67633-96-9</t>
  </si>
  <si>
    <t>67633-97-0</t>
  </si>
  <si>
    <t>67633-98-1</t>
  </si>
  <si>
    <t>67633-99-2</t>
  </si>
  <si>
    <t>67634-00-8</t>
  </si>
  <si>
    <t>67634-01-9</t>
  </si>
  <si>
    <t>67634-02-0</t>
  </si>
  <si>
    <t>67634-03-1</t>
  </si>
  <si>
    <t>67634-04-2</t>
  </si>
  <si>
    <t>67634-05-3</t>
  </si>
  <si>
    <t>67634-06-4</t>
  </si>
  <si>
    <t>67634-07-5</t>
  </si>
  <si>
    <t>67634-08-6</t>
  </si>
  <si>
    <t>67634-09-7</t>
  </si>
  <si>
    <t>67634-10-0</t>
  </si>
  <si>
    <t>67634-11-1</t>
  </si>
  <si>
    <t>67634-12-2</t>
  </si>
  <si>
    <t>67634-13-3</t>
  </si>
  <si>
    <t>67634-14-4</t>
  </si>
  <si>
    <t>67634-15-5</t>
  </si>
  <si>
    <t>67634-16-6</t>
  </si>
  <si>
    <t>67634-17-7</t>
  </si>
  <si>
    <t>67634-18-8</t>
  </si>
  <si>
    <t>67634-19-9</t>
  </si>
  <si>
    <t>67634-20-2</t>
  </si>
  <si>
    <t>67634-21-3</t>
  </si>
  <si>
    <t>67634-22-4</t>
  </si>
  <si>
    <t>67634-23-5</t>
  </si>
  <si>
    <t>67634-24-6</t>
  </si>
  <si>
    <t>67634-25-7</t>
  </si>
  <si>
    <t>67634-26-8</t>
  </si>
  <si>
    <t>67634-31-5</t>
  </si>
  <si>
    <t>67635-46-5</t>
  </si>
  <si>
    <t>6763-93-5</t>
  </si>
  <si>
    <t>67640-14-6</t>
  </si>
  <si>
    <t>67-64-1</t>
  </si>
  <si>
    <t>67642-21-1</t>
  </si>
  <si>
    <t>6764-27-8</t>
  </si>
  <si>
    <t>67643-70-3</t>
  </si>
  <si>
    <t>6764-43-8</t>
  </si>
  <si>
    <t>676-46-0</t>
  </si>
  <si>
    <t>676-47-1</t>
  </si>
  <si>
    <t>676500-67-7</t>
  </si>
  <si>
    <t>67651-34-7</t>
  </si>
  <si>
    <t>67651-37-0</t>
  </si>
  <si>
    <t>676532-44-8</t>
  </si>
  <si>
    <t>6765-39-5</t>
  </si>
  <si>
    <t>67655-94-1</t>
  </si>
  <si>
    <t>67656-42-2</t>
  </si>
  <si>
    <t>67659-33-0</t>
  </si>
  <si>
    <t>67662-96-8</t>
  </si>
  <si>
    <t>67662-97-9</t>
  </si>
  <si>
    <t>67662-98-0</t>
  </si>
  <si>
    <t>67662-99-1</t>
  </si>
  <si>
    <t>67-66-3</t>
  </si>
  <si>
    <t>67663-00-7</t>
  </si>
  <si>
    <t>67663-01-8</t>
  </si>
  <si>
    <t>67663-02-9</t>
  </si>
  <si>
    <t>67663-03-0</t>
  </si>
  <si>
    <t>67663-04-1</t>
  </si>
  <si>
    <t>67663-05-2</t>
  </si>
  <si>
    <t>67669-19-6</t>
  </si>
  <si>
    <t>67669-59-4</t>
  </si>
  <si>
    <t>67674-20-8</t>
  </si>
  <si>
    <t>67674-21-9</t>
  </si>
  <si>
    <t>67674-22-0</t>
  </si>
  <si>
    <t>67674-23-1</t>
  </si>
  <si>
    <t>67674-24-2</t>
  </si>
  <si>
    <t>67674-25-3</t>
  </si>
  <si>
    <t>67674-26-4</t>
  </si>
  <si>
    <t>67674-27-5</t>
  </si>
  <si>
    <t>67674-28-6</t>
  </si>
  <si>
    <t>67674-29-7</t>
  </si>
  <si>
    <t>67674-30-0</t>
  </si>
  <si>
    <t>67674-32-2</t>
  </si>
  <si>
    <t>67674-34-4</t>
  </si>
  <si>
    <t>67674-35-5</t>
  </si>
  <si>
    <t>67674-36-6</t>
  </si>
  <si>
    <t>67674-37-7</t>
  </si>
  <si>
    <t>67674-38-8</t>
  </si>
  <si>
    <t>67674-39-9</t>
  </si>
  <si>
    <t>67674-40-2</t>
  </si>
  <si>
    <t>67674-41-3</t>
  </si>
  <si>
    <t>67674-42-4</t>
  </si>
  <si>
    <t>67674-43-5</t>
  </si>
  <si>
    <t>67674-44-6</t>
  </si>
  <si>
    <t>67674-45-7</t>
  </si>
  <si>
    <t>67674-46-8</t>
  </si>
  <si>
    <t>67674-47-9</t>
  </si>
  <si>
    <t>67674-48-0</t>
  </si>
  <si>
    <t>67674-49-1</t>
  </si>
  <si>
    <t>67674-50-4</t>
  </si>
  <si>
    <t>67674-52-6</t>
  </si>
  <si>
    <t>67674-53-7</t>
  </si>
  <si>
    <t>67674-54-8</t>
  </si>
  <si>
    <t>67674-55-9</t>
  </si>
  <si>
    <t>67674-57-1</t>
  </si>
  <si>
    <t>67674-58-2</t>
  </si>
  <si>
    <t>67674-59-3</t>
  </si>
  <si>
    <t>67674-60-6</t>
  </si>
  <si>
    <t>67675-13-2</t>
  </si>
  <si>
    <t>67681-66-7</t>
  </si>
  <si>
    <t>67682-19-3</t>
  </si>
  <si>
    <t>6768-23-6</t>
  </si>
  <si>
    <t>676-83-5</t>
  </si>
  <si>
    <t>67-68-5</t>
  </si>
  <si>
    <t>676-88-0</t>
  </si>
  <si>
    <t>67688-72-6</t>
  </si>
  <si>
    <t>67689-50-3</t>
  </si>
  <si>
    <t>67690-48-6</t>
  </si>
  <si>
    <t>676-96-0</t>
  </si>
  <si>
    <t>67696-82-6</t>
  </si>
  <si>
    <t>676-97-1</t>
  </si>
  <si>
    <t>67697-31-8</t>
  </si>
  <si>
    <t>67697-32-9</t>
  </si>
  <si>
    <t>67697-46-5</t>
  </si>
  <si>
    <t>67697-69-2</t>
  </si>
  <si>
    <t>67697-75-0</t>
  </si>
  <si>
    <t>676-98-2</t>
  </si>
  <si>
    <t>676992-63-5</t>
  </si>
  <si>
    <t>67699-40-5</t>
  </si>
  <si>
    <t>67699-50-7</t>
  </si>
  <si>
    <t>67700-24-7</t>
  </si>
  <si>
    <t>67700-30-5</t>
  </si>
  <si>
    <t>67700-99-6</t>
  </si>
  <si>
    <t>67701-09-1</t>
  </si>
  <si>
    <t>67701-35-3</t>
  </si>
  <si>
    <t>67701-36-4</t>
  </si>
  <si>
    <t>67701-37-5</t>
  </si>
  <si>
    <t>6770-38-3</t>
  </si>
  <si>
    <t>67707-04-4</t>
  </si>
  <si>
    <t>67707-09-9</t>
  </si>
  <si>
    <t>67707-75-9</t>
  </si>
  <si>
    <t>67-71-0</t>
  </si>
  <si>
    <t>67710-48-9</t>
  </si>
  <si>
    <t>67710-71-8</t>
  </si>
  <si>
    <t>67715-79-1</t>
  </si>
  <si>
    <t>6771-81-9</t>
  </si>
  <si>
    <t>6771-82-0</t>
  </si>
  <si>
    <t>67718-84-7</t>
  </si>
  <si>
    <t>6771-94-4</t>
  </si>
  <si>
    <t>67-72-1</t>
  </si>
  <si>
    <t>677-21-4</t>
  </si>
  <si>
    <t>67724-41-8</t>
  </si>
  <si>
    <t>677-24-7</t>
  </si>
  <si>
    <t>677-25-8</t>
  </si>
  <si>
    <t>67727-74-6</t>
  </si>
  <si>
    <t>67728-26-1</t>
  </si>
  <si>
    <t>677297-51-7</t>
  </si>
  <si>
    <t>67730-09-0</t>
  </si>
  <si>
    <t>677306-35-3</t>
  </si>
  <si>
    <t>677324-20-8</t>
  </si>
  <si>
    <t>677324-21-9</t>
  </si>
  <si>
    <t>677324-22-0</t>
  </si>
  <si>
    <t>677324-30-0</t>
  </si>
  <si>
    <t>677324-31-1</t>
  </si>
  <si>
    <t>677324-32-2</t>
  </si>
  <si>
    <t>67733-56-6</t>
  </si>
  <si>
    <t>67733-57-7</t>
  </si>
  <si>
    <t>677354-24-4</t>
  </si>
  <si>
    <t>67739-11-1</t>
  </si>
  <si>
    <t>677-43-0</t>
  </si>
  <si>
    <t>67746-25-2</t>
  </si>
  <si>
    <t>67746-27-4</t>
  </si>
  <si>
    <t>67746-30-9</t>
  </si>
  <si>
    <t>67746-31-0</t>
  </si>
  <si>
    <t>67746-32-1</t>
  </si>
  <si>
    <t>67747-01-7</t>
  </si>
  <si>
    <t>67747-09-5</t>
  </si>
  <si>
    <t>67749-14-8</t>
  </si>
  <si>
    <t>6775-26-4</t>
  </si>
  <si>
    <t>67754-22-7</t>
  </si>
  <si>
    <t>67755-97-9</t>
  </si>
  <si>
    <t>67759-31-3</t>
  </si>
  <si>
    <t>67759-33-5</t>
  </si>
  <si>
    <t>67762-44-1</t>
  </si>
  <si>
    <t>67763-12-6</t>
  </si>
  <si>
    <t>67763-14-8</t>
  </si>
  <si>
    <t>67763-18-2</t>
  </si>
  <si>
    <t>67763-19-3</t>
  </si>
  <si>
    <t>67763-22-8</t>
  </si>
  <si>
    <t>67763-26-2</t>
  </si>
  <si>
    <t>67763-91-1</t>
  </si>
  <si>
    <t>6776-48-3</t>
  </si>
  <si>
    <t>67765-58-6</t>
  </si>
  <si>
    <t>677-67-8</t>
  </si>
  <si>
    <t>677-69-0</t>
  </si>
  <si>
    <t>67769-47-5</t>
  </si>
  <si>
    <t>6777-00-0</t>
  </si>
  <si>
    <t>6777-05-5</t>
  </si>
  <si>
    <t>67770-79-0</t>
  </si>
  <si>
    <t>677-71-4</t>
  </si>
  <si>
    <t>67785-34-6</t>
  </si>
  <si>
    <t>67785-69-7</t>
  </si>
  <si>
    <t>67785-71-1</t>
  </si>
  <si>
    <t>67785-75-5</t>
  </si>
  <si>
    <t>67785-76-6</t>
  </si>
  <si>
    <t>67785-77-7</t>
  </si>
  <si>
    <t>67785-79-9</t>
  </si>
  <si>
    <t>67785-93-7</t>
  </si>
  <si>
    <t>67785-94-8</t>
  </si>
  <si>
    <t>67785-95-9</t>
  </si>
  <si>
    <t>67785-96-0</t>
  </si>
  <si>
    <t>67785-97-1</t>
  </si>
  <si>
    <t>67785-98-2</t>
  </si>
  <si>
    <t>67786-02-1</t>
  </si>
  <si>
    <t>67786-03-2</t>
  </si>
  <si>
    <t>67786-07-6</t>
  </si>
  <si>
    <t>67786-14-5</t>
  </si>
  <si>
    <t>67786-15-6</t>
  </si>
  <si>
    <t>67786-17-8</t>
  </si>
  <si>
    <t>67786-18-9</t>
  </si>
  <si>
    <t>67786-23-6</t>
  </si>
  <si>
    <t>67786-24-7</t>
  </si>
  <si>
    <t>67786-25-8</t>
  </si>
  <si>
    <t>67786-26-9</t>
  </si>
  <si>
    <t>67-78-7</t>
  </si>
  <si>
    <t>6779-09-5</t>
  </si>
  <si>
    <t>67791-81-5</t>
  </si>
  <si>
    <t>677-93-0</t>
  </si>
  <si>
    <t>67797-09-5</t>
  </si>
  <si>
    <t>67797-68-6</t>
  </si>
  <si>
    <t>6779-87-9</t>
  </si>
  <si>
    <t>67799-04-6</t>
  </si>
  <si>
    <t>67800-14-0</t>
  </si>
  <si>
    <t>67800-79-7</t>
  </si>
  <si>
    <t>67800-80-0</t>
  </si>
  <si>
    <t>67800-81-1</t>
  </si>
  <si>
    <t>67800-82-2</t>
  </si>
  <si>
    <t>67800-83-3</t>
  </si>
  <si>
    <t>67800-84-4</t>
  </si>
  <si>
    <t>67800-85-5</t>
  </si>
  <si>
    <t>67800-86-6</t>
  </si>
  <si>
    <t>67800-87-7</t>
  </si>
  <si>
    <t>67800-90-2</t>
  </si>
  <si>
    <t>67800-91-3</t>
  </si>
  <si>
    <t>67801-01-8</t>
  </si>
  <si>
    <t>67801-02-9</t>
  </si>
  <si>
    <t>67801-04-1</t>
  </si>
  <si>
    <t>67801-08-5</t>
  </si>
  <si>
    <t>67801-10-9</t>
  </si>
  <si>
    <t>67801-11-0</t>
  </si>
  <si>
    <t>67801-12-1</t>
  </si>
  <si>
    <t>67801-13-2</t>
  </si>
  <si>
    <t>67801-14-3</t>
  </si>
  <si>
    <t>67801-15-4</t>
  </si>
  <si>
    <t>67801-16-5</t>
  </si>
  <si>
    <t>67801-17-6</t>
  </si>
  <si>
    <t>67801-18-7</t>
  </si>
  <si>
    <t>67801-19-8</t>
  </si>
  <si>
    <t>67801-20-1</t>
  </si>
  <si>
    <t>67801-21-2</t>
  </si>
  <si>
    <t>67801-22-3</t>
  </si>
  <si>
    <t>67801-23-4</t>
  </si>
  <si>
    <t>67801-24-5</t>
  </si>
  <si>
    <t>67801-25-6</t>
  </si>
  <si>
    <t>67801-27-8</t>
  </si>
  <si>
    <t>67801-28-9</t>
  </si>
  <si>
    <t>67801-29-0</t>
  </si>
  <si>
    <t>67801-30-3</t>
  </si>
  <si>
    <t>67801-31-4</t>
  </si>
  <si>
    <t>67801-32-5</t>
  </si>
  <si>
    <t>67801-33-6</t>
  </si>
  <si>
    <t>67801-35-8</t>
  </si>
  <si>
    <t>67801-36-9</t>
  </si>
  <si>
    <t>67801-37-0</t>
  </si>
  <si>
    <t>67801-38-1</t>
  </si>
  <si>
    <t>67801-39-2</t>
  </si>
  <si>
    <t>67801-40-5</t>
  </si>
  <si>
    <t>67801-41-6</t>
  </si>
  <si>
    <t>67801-42-7</t>
  </si>
  <si>
    <t>67801-43-8</t>
  </si>
  <si>
    <t>67801-44-9</t>
  </si>
  <si>
    <t>67801-45-0</t>
  </si>
  <si>
    <t>67801-46-1</t>
  </si>
  <si>
    <t>67801-47-2</t>
  </si>
  <si>
    <t>67801-51-8</t>
  </si>
  <si>
    <t>67801-52-9</t>
  </si>
  <si>
    <t>67801-53-0</t>
  </si>
  <si>
    <t>67801-54-1</t>
  </si>
  <si>
    <t>67801-55-2</t>
  </si>
  <si>
    <t>67801-56-3</t>
  </si>
  <si>
    <t>67801-57-4</t>
  </si>
  <si>
    <t>67801-58-5</t>
  </si>
  <si>
    <t>67801-59-6</t>
  </si>
  <si>
    <t>67801-61-0</t>
  </si>
  <si>
    <t>67801-62-1</t>
  </si>
  <si>
    <t>67801-64-3</t>
  </si>
  <si>
    <t>67801-65-4</t>
  </si>
  <si>
    <t>67801-67-6</t>
  </si>
  <si>
    <t>67801-68-7</t>
  </si>
  <si>
    <t>67801-69-8</t>
  </si>
  <si>
    <t>6780-38-7</t>
  </si>
  <si>
    <t>6780-49-0</t>
  </si>
  <si>
    <t>67806-10-4</t>
  </si>
  <si>
    <t>67806-12-6</t>
  </si>
  <si>
    <t>6780-81-0</t>
  </si>
  <si>
    <t>67810-86-0</t>
  </si>
  <si>
    <t>67811-06-7</t>
  </si>
  <si>
    <t>67-81-2</t>
  </si>
  <si>
    <t>67812-17-3</t>
  </si>
  <si>
    <t>6781-42-6</t>
  </si>
  <si>
    <t>67815-66-1</t>
  </si>
  <si>
    <t>67815-67-2</t>
  </si>
  <si>
    <t>67815-68-3</t>
  </si>
  <si>
    <t>67815-69-4</t>
  </si>
  <si>
    <t>67815-88-7</t>
  </si>
  <si>
    <t>67815-89-8</t>
  </si>
  <si>
    <t>67815-90-1</t>
  </si>
  <si>
    <t>67815-94-5</t>
  </si>
  <si>
    <t>67815-96-7</t>
  </si>
  <si>
    <t>67816-05-1</t>
  </si>
  <si>
    <t>67816-07-3</t>
  </si>
  <si>
    <t>67816-08-4</t>
  </si>
  <si>
    <t>67816-11-9</t>
  </si>
  <si>
    <t>678-18-2</t>
  </si>
  <si>
    <t>6781-98-2</t>
  </si>
  <si>
    <t>67823-26-1</t>
  </si>
  <si>
    <t>67824-38-8</t>
  </si>
  <si>
    <t>67824-44-6</t>
  </si>
  <si>
    <t>678-26-2</t>
  </si>
  <si>
    <t>67827-52-5</t>
  </si>
  <si>
    <t>67827-57-0</t>
  </si>
  <si>
    <t>67827-58-1</t>
  </si>
  <si>
    <t>67827-59-2</t>
  </si>
  <si>
    <t>67827-60-5</t>
  </si>
  <si>
    <t>67827-61-6</t>
  </si>
  <si>
    <t>67827-62-7</t>
  </si>
  <si>
    <t>67827-63-8</t>
  </si>
  <si>
    <t>67827-64-9</t>
  </si>
  <si>
    <t>67827-65-0</t>
  </si>
  <si>
    <t>67827-66-1</t>
  </si>
  <si>
    <t>67827-67-2</t>
  </si>
  <si>
    <t>67827-68-3</t>
  </si>
  <si>
    <t>67827-72-9</t>
  </si>
  <si>
    <t>67827-90-1</t>
  </si>
  <si>
    <t>67828-17-5</t>
  </si>
  <si>
    <t>67828-19-7</t>
  </si>
  <si>
    <t>67828-20-0</t>
  </si>
  <si>
    <t>67828-21-1</t>
  </si>
  <si>
    <t>67828-22-2</t>
  </si>
  <si>
    <t>67828-25-5</t>
  </si>
  <si>
    <t>67828-30-2</t>
  </si>
  <si>
    <t>67828-31-3</t>
  </si>
  <si>
    <t>67828-32-4</t>
  </si>
  <si>
    <t>67828-33-5</t>
  </si>
  <si>
    <t>67828-34-6</t>
  </si>
  <si>
    <t>67828-36-8</t>
  </si>
  <si>
    <t>67828-37-9</t>
  </si>
  <si>
    <t>67828-39-1</t>
  </si>
  <si>
    <t>67828-40-4</t>
  </si>
  <si>
    <t>67828-41-5</t>
  </si>
  <si>
    <t>67828-42-6</t>
  </si>
  <si>
    <t>67828-43-7</t>
  </si>
  <si>
    <t>67828-44-8</t>
  </si>
  <si>
    <t>67828-45-9</t>
  </si>
  <si>
    <t>67828-46-0</t>
  </si>
  <si>
    <t>67828-47-1</t>
  </si>
  <si>
    <t>67828-49-3</t>
  </si>
  <si>
    <t>67828-50-6</t>
  </si>
  <si>
    <t>67828-51-7</t>
  </si>
  <si>
    <t>67828-52-8</t>
  </si>
  <si>
    <t>67828-54-0</t>
  </si>
  <si>
    <t>67828-57-3</t>
  </si>
  <si>
    <t>67828-58-4</t>
  </si>
  <si>
    <t>67828-61-9</t>
  </si>
  <si>
    <t>67828-62-0</t>
  </si>
  <si>
    <t>67828-63-1</t>
  </si>
  <si>
    <t>67828-65-3</t>
  </si>
  <si>
    <t>67828-66-4</t>
  </si>
  <si>
    <t>67828-68-6</t>
  </si>
  <si>
    <t>67828-69-7</t>
  </si>
  <si>
    <t>67828-70-0</t>
  </si>
  <si>
    <t>67828-71-1</t>
  </si>
  <si>
    <t>67828-72-2</t>
  </si>
  <si>
    <t>67828-73-3</t>
  </si>
  <si>
    <t>67829-13-4</t>
  </si>
  <si>
    <t>67829-78-1</t>
  </si>
  <si>
    <t>67829-79-2</t>
  </si>
  <si>
    <t>67829-80-5</t>
  </si>
  <si>
    <t>67829-81-6</t>
  </si>
  <si>
    <t>678-32-0</t>
  </si>
  <si>
    <t>67833-50-5</t>
  </si>
  <si>
    <t>67837-03-0</t>
  </si>
  <si>
    <t>6783-92-2</t>
  </si>
  <si>
    <t>678-39-7</t>
  </si>
  <si>
    <t>6784-08-3</t>
  </si>
  <si>
    <t>678-41-1</t>
  </si>
  <si>
    <t>6784-13-0</t>
  </si>
  <si>
    <t>67843-74-7</t>
  </si>
  <si>
    <t>67845-26-5</t>
  </si>
  <si>
    <t>67845-28-7</t>
  </si>
  <si>
    <t>67845-29-8</t>
  </si>
  <si>
    <t>67845-30-1</t>
  </si>
  <si>
    <t>67845-34-5</t>
  </si>
  <si>
    <t>67845-36-7</t>
  </si>
  <si>
    <t>67845-40-3</t>
  </si>
  <si>
    <t>67845-42-5</t>
  </si>
  <si>
    <t>67845-43-6</t>
  </si>
  <si>
    <t>67845-44-7</t>
  </si>
  <si>
    <t>67845-46-9</t>
  </si>
  <si>
    <t>67845-47-0</t>
  </si>
  <si>
    <t>67845-48-1</t>
  </si>
  <si>
    <t>67845-49-2</t>
  </si>
  <si>
    <t>678-45-5</t>
  </si>
  <si>
    <t>67845-50-5</t>
  </si>
  <si>
    <t>67845-51-6</t>
  </si>
  <si>
    <t>67845-52-7</t>
  </si>
  <si>
    <t>67845-53-8</t>
  </si>
  <si>
    <t>67845-54-9</t>
  </si>
  <si>
    <t>67845-55-0</t>
  </si>
  <si>
    <t>67845-56-1</t>
  </si>
  <si>
    <t>67845-57-2</t>
  </si>
  <si>
    <t>67845-58-3</t>
  </si>
  <si>
    <t>67845-59-4</t>
  </si>
  <si>
    <t>67845-60-7</t>
  </si>
  <si>
    <t>67845-77-6</t>
  </si>
  <si>
    <t>67845-78-7</t>
  </si>
  <si>
    <t>67845-79-8</t>
  </si>
  <si>
    <t>67845-80-1</t>
  </si>
  <si>
    <t>67845-81-2</t>
  </si>
  <si>
    <t>67845-91-4</t>
  </si>
  <si>
    <t>67845-92-5</t>
  </si>
  <si>
    <t>67845-93-6</t>
  </si>
  <si>
    <t>67845-94-7</t>
  </si>
  <si>
    <t>67845-95-8</t>
  </si>
  <si>
    <t>67845-96-9</t>
  </si>
  <si>
    <t>67845-97-0</t>
  </si>
  <si>
    <t>67845-98-1</t>
  </si>
  <si>
    <t>67846-00-8</t>
  </si>
  <si>
    <t>67846-01-9</t>
  </si>
  <si>
    <t>67846-02-0</t>
  </si>
  <si>
    <t>67846-03-1</t>
  </si>
  <si>
    <t>67846-04-2</t>
  </si>
  <si>
    <t>67846-08-6</t>
  </si>
  <si>
    <t>67846-09-7</t>
  </si>
  <si>
    <t>67846-10-0</t>
  </si>
  <si>
    <t>67846-12-2</t>
  </si>
  <si>
    <t>67846-14-4</t>
  </si>
  <si>
    <t>67846-16-6</t>
  </si>
  <si>
    <t>6784-61-8</t>
  </si>
  <si>
    <t>67846-18-8</t>
  </si>
  <si>
    <t>67846-19-9</t>
  </si>
  <si>
    <t>67846-41-7</t>
  </si>
  <si>
    <t>67846-42-8</t>
  </si>
  <si>
    <t>67846-43-9</t>
  </si>
  <si>
    <t>67846-54-2</t>
  </si>
  <si>
    <t>67846-55-3</t>
  </si>
  <si>
    <t>67846-56-4</t>
  </si>
  <si>
    <t>67846-57-5</t>
  </si>
  <si>
    <t>67846-58-6</t>
  </si>
  <si>
    <t>67846-59-7</t>
  </si>
  <si>
    <t>67846-60-0</t>
  </si>
  <si>
    <t>67846-62-2</t>
  </si>
  <si>
    <t>67846-63-3</t>
  </si>
  <si>
    <t>67846-64-4</t>
  </si>
  <si>
    <t>67846-65-5</t>
  </si>
  <si>
    <t>67846-66-6</t>
  </si>
  <si>
    <t>67846-68-8</t>
  </si>
  <si>
    <t>67846-69-9</t>
  </si>
  <si>
    <t>67847-13-6</t>
  </si>
  <si>
    <t>6784-82-3</t>
  </si>
  <si>
    <t>67848-66-2</t>
  </si>
  <si>
    <t>67851-69-8</t>
  </si>
  <si>
    <t>6785-62-2</t>
  </si>
  <si>
    <t>67856-55-7</t>
  </si>
  <si>
    <t>6785-68-8</t>
  </si>
  <si>
    <t>6785-70-2</t>
  </si>
  <si>
    <t>67859-39-6</t>
  </si>
  <si>
    <t>67859-51-2</t>
  </si>
  <si>
    <t>67859-54-5</t>
  </si>
  <si>
    <t>67859-55-6</t>
  </si>
  <si>
    <t>67859-56-7</t>
  </si>
  <si>
    <t>67859-57-8</t>
  </si>
  <si>
    <t>67859-58-9</t>
  </si>
  <si>
    <t>67859-66-9</t>
  </si>
  <si>
    <t>67859-74-9</t>
  </si>
  <si>
    <t>67859-75-0</t>
  </si>
  <si>
    <t>67859-76-1</t>
  </si>
  <si>
    <t>67859-79-4</t>
  </si>
  <si>
    <t>67859-96-5</t>
  </si>
  <si>
    <t>67859-97-6</t>
  </si>
  <si>
    <t>67859-98-7</t>
  </si>
  <si>
    <t>67859-99-8</t>
  </si>
  <si>
    <t>67860-00-8</t>
  </si>
  <si>
    <t>67860-01-9</t>
  </si>
  <si>
    <t>67860-02-0</t>
  </si>
  <si>
    <t>67860-04-2</t>
  </si>
  <si>
    <t>67860-05-3</t>
  </si>
  <si>
    <t>6786-36-3</t>
  </si>
  <si>
    <t>678-65-9</t>
  </si>
  <si>
    <t>6786-83-0</t>
  </si>
  <si>
    <t>6786-84-1</t>
  </si>
  <si>
    <t>67869-13-0</t>
  </si>
  <si>
    <t>67870-16-0</t>
  </si>
  <si>
    <t>67873-92-1</t>
  </si>
  <si>
    <t>67873-93-2</t>
  </si>
  <si>
    <t>67873-95-4</t>
  </si>
  <si>
    <t>67874-04-8</t>
  </si>
  <si>
    <t>67874-05-9</t>
  </si>
  <si>
    <t>67874-08-2</t>
  </si>
  <si>
    <t>67874-10-6</t>
  </si>
  <si>
    <t>67874-12-8</t>
  </si>
  <si>
    <t>67874-14-0</t>
  </si>
  <si>
    <t>67874-16-2</t>
  </si>
  <si>
    <t>67874-18-4</t>
  </si>
  <si>
    <t>67874-20-8</t>
  </si>
  <si>
    <t>67874-22-0</t>
  </si>
  <si>
    <t>67874-24-2</t>
  </si>
  <si>
    <t>67874-25-3</t>
  </si>
  <si>
    <t>67874-26-4</t>
  </si>
  <si>
    <t>67874-34-4</t>
  </si>
  <si>
    <t>67874-37-7</t>
  </si>
  <si>
    <t>67874-38-8</t>
  </si>
  <si>
    <t>67874-43-5</t>
  </si>
  <si>
    <t>67874-44-6</t>
  </si>
  <si>
    <t>67874-46-8</t>
  </si>
  <si>
    <t>67874-47-9</t>
  </si>
  <si>
    <t>67874-48-0</t>
  </si>
  <si>
    <t>67874-57-1</t>
  </si>
  <si>
    <t>67874-59-3</t>
  </si>
  <si>
    <t>67874-60-6</t>
  </si>
  <si>
    <t>67874-61-7</t>
  </si>
  <si>
    <t>67874-62-8</t>
  </si>
  <si>
    <t>67874-63-9</t>
  </si>
  <si>
    <t>67874-65-1</t>
  </si>
  <si>
    <t>67874-66-2</t>
  </si>
  <si>
    <t>67874-67-3</t>
  </si>
  <si>
    <t>67874-68-4</t>
  </si>
  <si>
    <t>67874-69-5</t>
  </si>
  <si>
    <t>67874-70-8</t>
  </si>
  <si>
    <t>67874-72-0</t>
  </si>
  <si>
    <t>67874-73-1</t>
  </si>
  <si>
    <t>67874-74-2</t>
  </si>
  <si>
    <t>67874-75-3</t>
  </si>
  <si>
    <t>67874-76-4</t>
  </si>
  <si>
    <t>67874-77-5</t>
  </si>
  <si>
    <t>67874-78-6</t>
  </si>
  <si>
    <t>67874-79-7</t>
  </si>
  <si>
    <t>67874-80-0</t>
  </si>
  <si>
    <t>67874-82-2</t>
  </si>
  <si>
    <t>67874-83-3</t>
  </si>
  <si>
    <t>67874-85-5</t>
  </si>
  <si>
    <t>67874-86-6</t>
  </si>
  <si>
    <t>67875-01-8</t>
  </si>
  <si>
    <t>67875-02-9</t>
  </si>
  <si>
    <t>67875-05-2</t>
  </si>
  <si>
    <t>67875-06-3</t>
  </si>
  <si>
    <t>67875-07-4</t>
  </si>
  <si>
    <t>67875-08-5</t>
  </si>
  <si>
    <t>67875-09-6</t>
  </si>
  <si>
    <t>67875-10-9</t>
  </si>
  <si>
    <t>67875-11-0</t>
  </si>
  <si>
    <t>67875-12-1</t>
  </si>
  <si>
    <t>67875-13-2</t>
  </si>
  <si>
    <t>67875-14-3</t>
  </si>
  <si>
    <t>67875-15-4</t>
  </si>
  <si>
    <t>67875-16-5</t>
  </si>
  <si>
    <t>67875-17-6</t>
  </si>
  <si>
    <t>67875-18-7</t>
  </si>
  <si>
    <t>67875-19-8</t>
  </si>
  <si>
    <t>67875-20-1</t>
  </si>
  <si>
    <t>67875-21-2</t>
  </si>
  <si>
    <t>67875-22-3</t>
  </si>
  <si>
    <t>67875-23-4</t>
  </si>
  <si>
    <t>67875-24-5</t>
  </si>
  <si>
    <t>67875-25-6</t>
  </si>
  <si>
    <t>67875-26-7</t>
  </si>
  <si>
    <t>67875-27-8</t>
  </si>
  <si>
    <t>67875-29-0</t>
  </si>
  <si>
    <t>67875-30-3</t>
  </si>
  <si>
    <t>67875-31-4</t>
  </si>
  <si>
    <t>67875-33-6</t>
  </si>
  <si>
    <t>678-77-3</t>
  </si>
  <si>
    <t>678-78-4</t>
  </si>
  <si>
    <t>67878-71-1</t>
  </si>
  <si>
    <t>67879-58-7</t>
  </si>
  <si>
    <t>67879-60-1</t>
  </si>
  <si>
    <t>67879-81-6</t>
  </si>
  <si>
    <t>67881-98-5</t>
  </si>
  <si>
    <t>67883-54-9</t>
  </si>
  <si>
    <t>67883-77-6</t>
  </si>
  <si>
    <t>67883-79-8</t>
  </si>
  <si>
    <t>67886-68-4</t>
  </si>
  <si>
    <t>67890-79-3</t>
  </si>
  <si>
    <t>67892-36-8</t>
  </si>
  <si>
    <t>67892-37-9</t>
  </si>
  <si>
    <t>67892-38-0</t>
  </si>
  <si>
    <t>67892-39-1</t>
  </si>
  <si>
    <t>67892-40-4</t>
  </si>
  <si>
    <t>67892-41-5</t>
  </si>
  <si>
    <t>67892-42-6</t>
  </si>
  <si>
    <t>67892-43-7</t>
  </si>
  <si>
    <t>67892-44-8</t>
  </si>
  <si>
    <t>67892-45-9</t>
  </si>
  <si>
    <t>67892-46-0</t>
  </si>
  <si>
    <t>67892-47-1</t>
  </si>
  <si>
    <t>67892-48-2</t>
  </si>
  <si>
    <t>67892-49-3</t>
  </si>
  <si>
    <t>67892-50-6</t>
  </si>
  <si>
    <t>67892-52-8</t>
  </si>
  <si>
    <t>67892-53-9</t>
  </si>
  <si>
    <t>67892-56-2</t>
  </si>
  <si>
    <t>67892-57-3</t>
  </si>
  <si>
    <t>67892-60-8</t>
  </si>
  <si>
    <t>67892-64-2</t>
  </si>
  <si>
    <t>67892-67-5</t>
  </si>
  <si>
    <t>67892-95-9</t>
  </si>
  <si>
    <t>67892-96-0</t>
  </si>
  <si>
    <t>67892-97-1</t>
  </si>
  <si>
    <t>67892-98-2</t>
  </si>
  <si>
    <t>67892-99-3</t>
  </si>
  <si>
    <t>67893-00-9</t>
  </si>
  <si>
    <t>67893-02-1</t>
  </si>
  <si>
    <t>67893-03-2</t>
  </si>
  <si>
    <t>67893-04-3</t>
  </si>
  <si>
    <t>67893-05-4</t>
  </si>
  <si>
    <t>67893-06-5</t>
  </si>
  <si>
    <t>67893-07-6</t>
  </si>
  <si>
    <t>67893-08-7</t>
  </si>
  <si>
    <t>678-93-3</t>
  </si>
  <si>
    <t>67893-41-8</t>
  </si>
  <si>
    <t>67893-42-9</t>
  </si>
  <si>
    <t>67893-44-1</t>
  </si>
  <si>
    <t>67893-45-2</t>
  </si>
  <si>
    <t>67893-46-3</t>
  </si>
  <si>
    <t>67893-47-4</t>
  </si>
  <si>
    <t>67893-48-5</t>
  </si>
  <si>
    <t>67893-49-6</t>
  </si>
  <si>
    <t>678-95-5</t>
  </si>
  <si>
    <t>6789-80-6</t>
  </si>
  <si>
    <t>678-98-8</t>
  </si>
  <si>
    <t>678988-18-6</t>
  </si>
  <si>
    <t>6789-88-4</t>
  </si>
  <si>
    <t>67899-37-0</t>
  </si>
  <si>
    <t>6789-94-2</t>
  </si>
  <si>
    <t>6789-99-7</t>
  </si>
  <si>
    <t>679-00-5</t>
  </si>
  <si>
    <t>67900-54-3</t>
  </si>
  <si>
    <t>6790-20-1</t>
  </si>
  <si>
    <t>679-02-7</t>
  </si>
  <si>
    <t>67903-43-9</t>
  </si>
  <si>
    <t>679-03-8</t>
  </si>
  <si>
    <t>67905-08-2</t>
  </si>
  <si>
    <t>67905-09-3</t>
  </si>
  <si>
    <t>67905-11-7</t>
  </si>
  <si>
    <t>67905-12-8</t>
  </si>
  <si>
    <t>67905-16-2</t>
  </si>
  <si>
    <t>67905-17-3</t>
  </si>
  <si>
    <t>67905-18-4</t>
  </si>
  <si>
    <t>67905-19-5</t>
  </si>
  <si>
    <t>67905-21-9</t>
  </si>
  <si>
    <t>67905-22-0</t>
  </si>
  <si>
    <t>67905-23-1</t>
  </si>
  <si>
    <t>67905-25-3</t>
  </si>
  <si>
    <t>67905-26-4</t>
  </si>
  <si>
    <t>67905-27-5</t>
  </si>
  <si>
    <t>67905-28-6</t>
  </si>
  <si>
    <t>67905-29-7</t>
  </si>
  <si>
    <t>67905-30-0</t>
  </si>
  <si>
    <t>67905-31-1</t>
  </si>
  <si>
    <t>67905-32-2</t>
  </si>
  <si>
    <t>67905-34-4</t>
  </si>
  <si>
    <t>67905-35-5</t>
  </si>
  <si>
    <t>67905-36-6</t>
  </si>
  <si>
    <t>67905-37-7</t>
  </si>
  <si>
    <t>67905-38-8</t>
  </si>
  <si>
    <t>67905-39-9</t>
  </si>
  <si>
    <t>67905-40-2</t>
  </si>
  <si>
    <t>67905-42-4</t>
  </si>
  <si>
    <t>67905-43-5</t>
  </si>
  <si>
    <t>67905-44-6</t>
  </si>
  <si>
    <t>67905-45-7</t>
  </si>
  <si>
    <t>67905-46-8</t>
  </si>
  <si>
    <t>67905-47-9</t>
  </si>
  <si>
    <t>67905-48-0</t>
  </si>
  <si>
    <t>67905-49-1</t>
  </si>
  <si>
    <t>67905-50-4</t>
  </si>
  <si>
    <t>67905-52-6</t>
  </si>
  <si>
    <t>67905-53-7</t>
  </si>
  <si>
    <t>67905-54-8</t>
  </si>
  <si>
    <t>67905-55-9</t>
  </si>
  <si>
    <t>67905-56-0</t>
  </si>
  <si>
    <t>67905-57-1</t>
  </si>
  <si>
    <t>67905-59-3</t>
  </si>
  <si>
    <t>67905-60-6</t>
  </si>
  <si>
    <t>67905-61-7</t>
  </si>
  <si>
    <t>67905-62-8</t>
  </si>
  <si>
    <t>67905-67-3</t>
  </si>
  <si>
    <t>6790-58-5</t>
  </si>
  <si>
    <t>67906-27-8</t>
  </si>
  <si>
    <t>67906-28-9</t>
  </si>
  <si>
    <t>67906-29-0</t>
  </si>
  <si>
    <t>67906-30-3</t>
  </si>
  <si>
    <t>67906-31-4</t>
  </si>
  <si>
    <t>67906-32-5</t>
  </si>
  <si>
    <t>67906-36-9</t>
  </si>
  <si>
    <t>67906-38-1</t>
  </si>
  <si>
    <t>67906-39-2</t>
  </si>
  <si>
    <t>67906-40-5</t>
  </si>
  <si>
    <t>67906-41-6</t>
  </si>
  <si>
    <t>67906-42-7</t>
  </si>
  <si>
    <t>67906-43-8</t>
  </si>
  <si>
    <t>67906-44-9</t>
  </si>
  <si>
    <t>67906-45-0</t>
  </si>
  <si>
    <t>67906-46-1</t>
  </si>
  <si>
    <t>67906-47-2</t>
  </si>
  <si>
    <t>67906-48-3</t>
  </si>
  <si>
    <t>67906-49-4</t>
  </si>
  <si>
    <t>67906-50-7</t>
  </si>
  <si>
    <t>67906-51-8</t>
  </si>
  <si>
    <t>67906-52-9</t>
  </si>
  <si>
    <t>67906-54-1</t>
  </si>
  <si>
    <t>67906-55-2</t>
  </si>
  <si>
    <t>67906-56-3</t>
  </si>
  <si>
    <t>67906-57-4</t>
  </si>
  <si>
    <t>67906-58-5</t>
  </si>
  <si>
    <t>67906-59-6</t>
  </si>
  <si>
    <t>67906-60-9</t>
  </si>
  <si>
    <t>67906-61-0</t>
  </si>
  <si>
    <t>67906-70-1</t>
  </si>
  <si>
    <t>67906-73-4</t>
  </si>
  <si>
    <t>67907-06-6</t>
  </si>
  <si>
    <t>67907-13-5</t>
  </si>
  <si>
    <t>67907-16-8</t>
  </si>
  <si>
    <t>67907-25-9</t>
  </si>
  <si>
    <t>67907-33-9</t>
  </si>
  <si>
    <t>67910-07-0</t>
  </si>
  <si>
    <t>67910-49-0</t>
  </si>
  <si>
    <t>67911-21-1</t>
  </si>
  <si>
    <t>6791-12-4</t>
  </si>
  <si>
    <t>67914-60-7</t>
  </si>
  <si>
    <t>67914-61-8</t>
  </si>
  <si>
    <t>67914-84-5</t>
  </si>
  <si>
    <t>67914-85-6</t>
  </si>
  <si>
    <t>67914-86-7</t>
  </si>
  <si>
    <t>6791-49-7</t>
  </si>
  <si>
    <t>67914-97-0</t>
  </si>
  <si>
    <t>67915-31-5</t>
  </si>
  <si>
    <t>67919-67-9</t>
  </si>
  <si>
    <t>67920-93-8</t>
  </si>
  <si>
    <t>67920-94-9</t>
  </si>
  <si>
    <t>6792-14-9</t>
  </si>
  <si>
    <t>6792-31-0</t>
  </si>
  <si>
    <t>67923-41-5</t>
  </si>
  <si>
    <t>67923-42-6</t>
  </si>
  <si>
    <t>67923-43-7</t>
  </si>
  <si>
    <t>67923-44-8</t>
  </si>
  <si>
    <t>67923-46-0</t>
  </si>
  <si>
    <t>67923-47-1</t>
  </si>
  <si>
    <t>67923-48-2</t>
  </si>
  <si>
    <t>67923-49-3</t>
  </si>
  <si>
    <t>67923-50-6</t>
  </si>
  <si>
    <t>67923-51-7</t>
  </si>
  <si>
    <t>67923-53-9</t>
  </si>
  <si>
    <t>67923-54-0</t>
  </si>
  <si>
    <t>67923-55-1</t>
  </si>
  <si>
    <t>67923-56-2</t>
  </si>
  <si>
    <t>67923-57-3</t>
  </si>
  <si>
    <t>67923-58-4</t>
  </si>
  <si>
    <t>67923-59-5</t>
  </si>
  <si>
    <t>67923-60-8</t>
  </si>
  <si>
    <t>67923-61-9</t>
  </si>
  <si>
    <t>67923-62-0</t>
  </si>
  <si>
    <t>67923-63-1</t>
  </si>
  <si>
    <t>67923-64-2</t>
  </si>
  <si>
    <t>67923-65-3</t>
  </si>
  <si>
    <t>67923-76-6</t>
  </si>
  <si>
    <t>67923-77-7</t>
  </si>
  <si>
    <t>67923-83-5</t>
  </si>
  <si>
    <t>67923-87-9</t>
  </si>
  <si>
    <t>67923-88-0</t>
  </si>
  <si>
    <t>67923-89-1</t>
  </si>
  <si>
    <t>67923-90-4</t>
  </si>
  <si>
    <t>67923-95-9</t>
  </si>
  <si>
    <t>67924-13-4</t>
  </si>
  <si>
    <t>67924-14-5</t>
  </si>
  <si>
    <t>67924-15-6</t>
  </si>
  <si>
    <t>67924-21-4</t>
  </si>
  <si>
    <t>67-92-5</t>
  </si>
  <si>
    <t>6792-71-8</t>
  </si>
  <si>
    <t>67929-86-6</t>
  </si>
  <si>
    <t>6793-40-4</t>
  </si>
  <si>
    <t>67934-90-1</t>
  </si>
  <si>
    <t>67934-92-3</t>
  </si>
  <si>
    <t>67935-96-0</t>
  </si>
  <si>
    <t>67936-13-4</t>
  </si>
  <si>
    <t>67936-16-7</t>
  </si>
  <si>
    <t>67936-18-9</t>
  </si>
  <si>
    <t>67936-79-2</t>
  </si>
  <si>
    <t>67939-23-5</t>
  </si>
  <si>
    <t>67939-24-6</t>
  </si>
  <si>
    <t>67939-25-7</t>
  </si>
  <si>
    <t>6793-92-6</t>
  </si>
  <si>
    <t>67939-26-8</t>
  </si>
  <si>
    <t>67939-32-6</t>
  </si>
  <si>
    <t>67939-33-7</t>
  </si>
  <si>
    <t>67939-36-0</t>
  </si>
  <si>
    <t>67939-43-9</t>
  </si>
  <si>
    <t>67939-47-3</t>
  </si>
  <si>
    <t>67939-48-4</t>
  </si>
  <si>
    <t>67939-54-2</t>
  </si>
  <si>
    <t>67939-55-3</t>
  </si>
  <si>
    <t>67939-61-1</t>
  </si>
  <si>
    <t>67939-62-2</t>
  </si>
  <si>
    <t>67939-65-5</t>
  </si>
  <si>
    <t>67939-80-4</t>
  </si>
  <si>
    <t>67939-82-6</t>
  </si>
  <si>
    <t>67939-83-7</t>
  </si>
  <si>
    <t>67939-84-8</t>
  </si>
  <si>
    <t>67939-86-0</t>
  </si>
  <si>
    <t>67939-87-1</t>
  </si>
  <si>
    <t>67939-88-2</t>
  </si>
  <si>
    <t>67939-89-3</t>
  </si>
  <si>
    <t>67939-90-6</t>
  </si>
  <si>
    <t>67939-91-7</t>
  </si>
  <si>
    <t>67939-92-8</t>
  </si>
  <si>
    <t>67939-93-9</t>
  </si>
  <si>
    <t>67939-94-0</t>
  </si>
  <si>
    <t>67939-95-1</t>
  </si>
  <si>
    <t>67939-96-2</t>
  </si>
  <si>
    <t>67939-97-3</t>
  </si>
  <si>
    <t>67939-98-4</t>
  </si>
  <si>
    <t>67940-00-5</t>
  </si>
  <si>
    <t>67940-01-6</t>
  </si>
  <si>
    <t>67940-02-7</t>
  </si>
  <si>
    <t>679-46-9</t>
  </si>
  <si>
    <t>67947-19-7</t>
  </si>
  <si>
    <t>6794-94-1</t>
  </si>
  <si>
    <t>67950-95-2</t>
  </si>
  <si>
    <t>67952-24-3</t>
  </si>
  <si>
    <t>67952-25-4</t>
  </si>
  <si>
    <t>67952-27-6</t>
  </si>
  <si>
    <t>67952-34-5</t>
  </si>
  <si>
    <t>67952-35-6</t>
  </si>
  <si>
    <t>67952-37-8</t>
  </si>
  <si>
    <t>67952-38-9</t>
  </si>
  <si>
    <t>6795-23-9</t>
  </si>
  <si>
    <t>67952-39-0</t>
  </si>
  <si>
    <t>67952-44-7</t>
  </si>
  <si>
    <t>67952-45-8</t>
  </si>
  <si>
    <t>67952-46-9</t>
  </si>
  <si>
    <t>67952-49-2</t>
  </si>
  <si>
    <t>67952-51-6</t>
  </si>
  <si>
    <t>67952-52-7</t>
  </si>
  <si>
    <t>67952-54-9</t>
  </si>
  <si>
    <t>67952-55-0</t>
  </si>
  <si>
    <t>67952-56-1</t>
  </si>
  <si>
    <t>67952-57-2</t>
  </si>
  <si>
    <t>67952-58-3</t>
  </si>
  <si>
    <t>67952-59-4</t>
  </si>
  <si>
    <t>67952-60-7</t>
  </si>
  <si>
    <t>67952-61-8</t>
  </si>
  <si>
    <t>67952-64-1</t>
  </si>
  <si>
    <t>67952-68-5</t>
  </si>
  <si>
    <t>67952-69-6</t>
  </si>
  <si>
    <t>67952-76-5</t>
  </si>
  <si>
    <t>67952-93-6</t>
  </si>
  <si>
    <t>67952-94-7</t>
  </si>
  <si>
    <t>67952-95-8</t>
  </si>
  <si>
    <t>67952-96-9</t>
  </si>
  <si>
    <t>67952-98-1</t>
  </si>
  <si>
    <t>67952-99-2</t>
  </si>
  <si>
    <t>67953-00-8</t>
  </si>
  <si>
    <t>67953-01-9</t>
  </si>
  <si>
    <t>67953-02-0</t>
  </si>
  <si>
    <t>67953-03-1</t>
  </si>
  <si>
    <t>67953-04-2</t>
  </si>
  <si>
    <t>67953-05-3</t>
  </si>
  <si>
    <t>67953-08-6</t>
  </si>
  <si>
    <t>67953-10-0</t>
  </si>
  <si>
    <t>67953-19-9</t>
  </si>
  <si>
    <t>67953-23-5</t>
  </si>
  <si>
    <t>67953-30-4</t>
  </si>
  <si>
    <t>67953-32-6</t>
  </si>
  <si>
    <t>67953-75-7</t>
  </si>
  <si>
    <t>67953-76-8</t>
  </si>
  <si>
    <t>67953-77-9</t>
  </si>
  <si>
    <t>679-53-8</t>
  </si>
  <si>
    <t>67959-61-9</t>
  </si>
  <si>
    <t>67963-75-1</t>
  </si>
  <si>
    <t>67966-88-5</t>
  </si>
  <si>
    <t>67968-07-4</t>
  </si>
  <si>
    <t>67968-24-5</t>
  </si>
  <si>
    <t>67968-42-7</t>
  </si>
  <si>
    <t>67-96-9</t>
  </si>
  <si>
    <t>67969-59-9</t>
  </si>
  <si>
    <t>67969-64-6</t>
  </si>
  <si>
    <t>67969-65-7</t>
  </si>
  <si>
    <t>67969-66-8</t>
  </si>
  <si>
    <t>67969-68-0</t>
  </si>
  <si>
    <t>67969-69-1</t>
  </si>
  <si>
    <t>67969-79-3</t>
  </si>
  <si>
    <t>67969-81-7</t>
  </si>
  <si>
    <t>67969-84-0</t>
  </si>
  <si>
    <t>67969-85-1</t>
  </si>
  <si>
    <t>67969-86-2</t>
  </si>
  <si>
    <t>67969-87-3</t>
  </si>
  <si>
    <t>67969-88-4</t>
  </si>
  <si>
    <t>67969-89-5</t>
  </si>
  <si>
    <t>67969-91-9</t>
  </si>
  <si>
    <t>67969-92-0</t>
  </si>
  <si>
    <t>67969-93-1</t>
  </si>
  <si>
    <t>67969-94-2</t>
  </si>
  <si>
    <t>67969-95-3</t>
  </si>
  <si>
    <t>67969-96-4</t>
  </si>
  <si>
    <t>67970-23-4</t>
  </si>
  <si>
    <t>67970-26-7</t>
  </si>
  <si>
    <t>67970-30-3</t>
  </si>
  <si>
    <t>6797-13-3</t>
  </si>
  <si>
    <t>6797-44-0</t>
  </si>
  <si>
    <t>6797-50-8</t>
  </si>
  <si>
    <t>6797-90-6</t>
  </si>
  <si>
    <t>6798-24-9</t>
  </si>
  <si>
    <t>6798-33-0</t>
  </si>
  <si>
    <t>67984-81-0</t>
  </si>
  <si>
    <t>6798-76-1</t>
  </si>
  <si>
    <t>679-87-8</t>
  </si>
  <si>
    <t>67989-23-5</t>
  </si>
  <si>
    <t>67989-24-6</t>
  </si>
  <si>
    <t>67989-84-8</t>
  </si>
  <si>
    <t>67989-88-2</t>
  </si>
  <si>
    <t>67989-97-3</t>
  </si>
  <si>
    <t>67990-00-5</t>
  </si>
  <si>
    <t>67990-01-6</t>
  </si>
  <si>
    <t>67990-02-7</t>
  </si>
  <si>
    <t>67990-04-9</t>
  </si>
  <si>
    <t>67990-05-0</t>
  </si>
  <si>
    <t>67990-06-1</t>
  </si>
  <si>
    <t>67990-07-2</t>
  </si>
  <si>
    <t>67990-08-3</t>
  </si>
  <si>
    <t>67990-09-4</t>
  </si>
  <si>
    <t>67990-10-7</t>
  </si>
  <si>
    <t>67990-11-8</t>
  </si>
  <si>
    <t>67990-12-9</t>
  </si>
  <si>
    <t>67990-13-0</t>
  </si>
  <si>
    <t>6799-01-5</t>
  </si>
  <si>
    <t>67990-15-2</t>
  </si>
  <si>
    <t>67990-16-3</t>
  </si>
  <si>
    <t>67990-17-4</t>
  </si>
  <si>
    <t>67990-19-6</t>
  </si>
  <si>
    <t>67990-20-9</t>
  </si>
  <si>
    <t>67990-21-0</t>
  </si>
  <si>
    <t>67990-22-1</t>
  </si>
  <si>
    <t>67990-23-2</t>
  </si>
  <si>
    <t>67990-24-3</t>
  </si>
  <si>
    <t>67990-27-6</t>
  </si>
  <si>
    <t>67990-28-7</t>
  </si>
  <si>
    <t>67990-29-8</t>
  </si>
  <si>
    <t>67990-30-1</t>
  </si>
  <si>
    <t>67990-32-3</t>
  </si>
  <si>
    <t>67990-33-4</t>
  </si>
  <si>
    <t>67990-34-5</t>
  </si>
  <si>
    <t>67990-35-6</t>
  </si>
  <si>
    <t>67990-36-7</t>
  </si>
  <si>
    <t>67990-37-8</t>
  </si>
  <si>
    <t>67990-78-7</t>
  </si>
  <si>
    <t>67-99-2</t>
  </si>
  <si>
    <t>67992-58-9</t>
  </si>
  <si>
    <t>67998-94-1</t>
  </si>
  <si>
    <t>67999-55-7</t>
  </si>
  <si>
    <t>67999-56-8</t>
  </si>
  <si>
    <t>68002-20-0</t>
  </si>
  <si>
    <t>68003-12-3</t>
  </si>
  <si>
    <t>68003-14-5</t>
  </si>
  <si>
    <t>68003-17-8</t>
  </si>
  <si>
    <t>68003-18-9</t>
  </si>
  <si>
    <t>68003-19-0</t>
  </si>
  <si>
    <t>68003-28-1</t>
  </si>
  <si>
    <t>68003-31-6</t>
  </si>
  <si>
    <t>68003-33-8</t>
  </si>
  <si>
    <t>68003-34-9</t>
  </si>
  <si>
    <t>68003-36-1</t>
  </si>
  <si>
    <t>68003-37-2</t>
  </si>
  <si>
    <t>68003-38-3</t>
  </si>
  <si>
    <t>68003-39-4</t>
  </si>
  <si>
    <t>68003-40-7</t>
  </si>
  <si>
    <t>68003-41-8</t>
  </si>
  <si>
    <t>68003-42-9</t>
  </si>
  <si>
    <t>68003-43-0</t>
  </si>
  <si>
    <t>68003-45-2</t>
  </si>
  <si>
    <t>68003-46-3</t>
  </si>
  <si>
    <t>68003-47-4</t>
  </si>
  <si>
    <t>68003-48-5</t>
  </si>
  <si>
    <t>68003-53-2</t>
  </si>
  <si>
    <t>680-05-7</t>
  </si>
  <si>
    <t>68006-75-7</t>
  </si>
  <si>
    <t>68006-79-1</t>
  </si>
  <si>
    <t>68011-66-5</t>
  </si>
  <si>
    <t>68011-67-6</t>
  </si>
  <si>
    <t>68011-71-2</t>
  </si>
  <si>
    <t>6801-25-8</t>
  </si>
  <si>
    <t>6801-29-2</t>
  </si>
  <si>
    <t>68015-60-1</t>
  </si>
  <si>
    <t>68015-77-0</t>
  </si>
  <si>
    <t>68015-83-8</t>
  </si>
  <si>
    <t>68015-84-9</t>
  </si>
  <si>
    <t>68015-85-0</t>
  </si>
  <si>
    <t>68015-86-1</t>
  </si>
  <si>
    <t>68015-87-2</t>
  </si>
  <si>
    <t>68015-88-3</t>
  </si>
  <si>
    <t>68015-89-4</t>
  </si>
  <si>
    <t>68015-90-7</t>
  </si>
  <si>
    <t>68015-91-8</t>
  </si>
  <si>
    <t>68015-92-9</t>
  </si>
  <si>
    <t>68015-93-0</t>
  </si>
  <si>
    <t>68015-94-1</t>
  </si>
  <si>
    <t>68015-95-2</t>
  </si>
  <si>
    <t>68015-97-4</t>
  </si>
  <si>
    <t>68015-98-5</t>
  </si>
  <si>
    <t>68016-02-4</t>
  </si>
  <si>
    <t>68016-04-6</t>
  </si>
  <si>
    <t>68016-05-7</t>
  </si>
  <si>
    <t>68016-06-8</t>
  </si>
  <si>
    <t>68016-08-0</t>
  </si>
  <si>
    <t>6801-81-6</t>
  </si>
  <si>
    <t>680187-85-3</t>
  </si>
  <si>
    <t>68-01-9</t>
  </si>
  <si>
    <t>68025-19-4</t>
  </si>
  <si>
    <t>68025-20-7</t>
  </si>
  <si>
    <t>68025-23-0</t>
  </si>
  <si>
    <t>68025-27-4</t>
  </si>
  <si>
    <t>68025-28-5</t>
  </si>
  <si>
    <t>68025-29-6</t>
  </si>
  <si>
    <t>68025-37-6</t>
  </si>
  <si>
    <t>68025-48-9</t>
  </si>
  <si>
    <t>68025-61-6</t>
  </si>
  <si>
    <t>68025-62-7</t>
  </si>
  <si>
    <t>68027-20-3</t>
  </si>
  <si>
    <t>68027-22-5</t>
  </si>
  <si>
    <t>6802-75-1</t>
  </si>
  <si>
    <t>6802-76-2</t>
  </si>
  <si>
    <t>68030-71-7</t>
  </si>
  <si>
    <t>680-31-9</t>
  </si>
  <si>
    <t>6803-19-6</t>
  </si>
  <si>
    <t>68037-92-3</t>
  </si>
  <si>
    <t>68039-02-1</t>
  </si>
  <si>
    <t>68039-10-1</t>
  </si>
  <si>
    <t>68039-12-3</t>
  </si>
  <si>
    <t>68039-14-5</t>
  </si>
  <si>
    <t>68039-15-6</t>
  </si>
  <si>
    <t>68039-17-8</t>
  </si>
  <si>
    <t>68039-18-9</t>
  </si>
  <si>
    <t>68039-20-3</t>
  </si>
  <si>
    <t>68039-21-4</t>
  </si>
  <si>
    <t>68039-23-6</t>
  </si>
  <si>
    <t>68039-24-7</t>
  </si>
  <si>
    <t>68039-26-9</t>
  </si>
  <si>
    <t>68039-27-0</t>
  </si>
  <si>
    <t>68039-28-1</t>
  </si>
  <si>
    <t>68039-29-2</t>
  </si>
  <si>
    <t>68039-30-5</t>
  </si>
  <si>
    <t>68039-32-7</t>
  </si>
  <si>
    <t>68039-33-8</t>
  </si>
  <si>
    <t>68039-34-9</t>
  </si>
  <si>
    <t>68039-38-3</t>
  </si>
  <si>
    <t>68039-39-4</t>
  </si>
  <si>
    <t>68039-40-7</t>
  </si>
  <si>
    <t>68039-41-8</t>
  </si>
  <si>
    <t>68039-42-9</t>
  </si>
  <si>
    <t>68039-44-1</t>
  </si>
  <si>
    <t>68039-45-2</t>
  </si>
  <si>
    <t>68039-47-4</t>
  </si>
  <si>
    <t>68039-48-5</t>
  </si>
  <si>
    <t>68039-49-6</t>
  </si>
  <si>
    <t>68039-51-0</t>
  </si>
  <si>
    <t>68039-52-1</t>
  </si>
  <si>
    <t>68039-68-9</t>
  </si>
  <si>
    <t>68039-69-0</t>
  </si>
  <si>
    <t>68039-70-3</t>
  </si>
  <si>
    <t>68039-71-4</t>
  </si>
  <si>
    <t>68039-72-5</t>
  </si>
  <si>
    <t>68039-73-6</t>
  </si>
  <si>
    <t>68039-74-7</t>
  </si>
  <si>
    <t>68039-75-8</t>
  </si>
  <si>
    <t>68039-76-9</t>
  </si>
  <si>
    <t>68039-77-0</t>
  </si>
  <si>
    <t>68039-78-1</t>
  </si>
  <si>
    <t>68039-79-2</t>
  </si>
  <si>
    <t>6804-07-5</t>
  </si>
  <si>
    <t>68-04-2</t>
  </si>
  <si>
    <t>68047-06-3</t>
  </si>
  <si>
    <t>68047-37-0</t>
  </si>
  <si>
    <t>68047-38-1</t>
  </si>
  <si>
    <t>68047-39-2</t>
  </si>
  <si>
    <t>68047-40-5</t>
  </si>
  <si>
    <t>68047-41-6</t>
  </si>
  <si>
    <t>68047-42-7</t>
  </si>
  <si>
    <t>68047-43-8</t>
  </si>
  <si>
    <t>68049-83-2</t>
  </si>
  <si>
    <t>68052-07-3</t>
  </si>
  <si>
    <t>68052-08-4</t>
  </si>
  <si>
    <t>68052-09-5</t>
  </si>
  <si>
    <t>68052-10-8</t>
  </si>
  <si>
    <t>68052-11-9</t>
  </si>
  <si>
    <t>68052-12-0</t>
  </si>
  <si>
    <t>68052-13-1</t>
  </si>
  <si>
    <t>68052-14-2</t>
  </si>
  <si>
    <t>68052-15-3</t>
  </si>
  <si>
    <t>68052-17-5</t>
  </si>
  <si>
    <t>68052-18-6</t>
  </si>
  <si>
    <t>68052-19-7</t>
  </si>
  <si>
    <t>68052-20-0</t>
  </si>
  <si>
    <t>68052-21-1</t>
  </si>
  <si>
    <t>68052-22-2</t>
  </si>
  <si>
    <t>68052-23-3</t>
  </si>
  <si>
    <t>68052-35-7</t>
  </si>
  <si>
    <t>68052-36-8</t>
  </si>
  <si>
    <t>68052-37-9</t>
  </si>
  <si>
    <t>68052-42-6</t>
  </si>
  <si>
    <t>68052-43-7</t>
  </si>
  <si>
    <t>68052-44-8</t>
  </si>
  <si>
    <t>68052-45-9</t>
  </si>
  <si>
    <t>68052-46-0</t>
  </si>
  <si>
    <t>68052-47-1</t>
  </si>
  <si>
    <t>68052-50-6</t>
  </si>
  <si>
    <t>68052-51-7</t>
  </si>
  <si>
    <t>68052-68-6</t>
  </si>
  <si>
    <t>68-05-3</t>
  </si>
  <si>
    <t>6805-34-1</t>
  </si>
  <si>
    <t>68057-99-8</t>
  </si>
  <si>
    <t>68065-81-6</t>
  </si>
  <si>
    <t>68067-13-0</t>
  </si>
  <si>
    <t>68067-33-4</t>
  </si>
  <si>
    <t>68069-84-1</t>
  </si>
  <si>
    <t>6807-11-0</t>
  </si>
  <si>
    <t>68071-23-8</t>
  </si>
  <si>
    <t>6807-17-6</t>
  </si>
  <si>
    <t>6807-18-7</t>
  </si>
  <si>
    <t>68072-36-6</t>
  </si>
  <si>
    <t>68072-50-4</t>
  </si>
  <si>
    <t>68072-52-6</t>
  </si>
  <si>
    <t>68072-55-9</t>
  </si>
  <si>
    <t>68077-26-9</t>
  </si>
  <si>
    <t>68080-42-2</t>
  </si>
  <si>
    <t>68080-43-3</t>
  </si>
  <si>
    <t>68081-84-5</t>
  </si>
  <si>
    <t>68083-28-3</t>
  </si>
  <si>
    <t>68083-29-4</t>
  </si>
  <si>
    <t>68083-31-8</t>
  </si>
  <si>
    <t>68083-33-0</t>
  </si>
  <si>
    <t>68083-34-1</t>
  </si>
  <si>
    <t>68083-35-2</t>
  </si>
  <si>
    <t>68083-36-3</t>
  </si>
  <si>
    <t>68083-38-5</t>
  </si>
  <si>
    <t>68083-39-6</t>
  </si>
  <si>
    <t>68083-44-3</t>
  </si>
  <si>
    <t>68083-46-5</t>
  </si>
  <si>
    <t>68083-48-7</t>
  </si>
  <si>
    <t>68083-50-1</t>
  </si>
  <si>
    <t>68083-52-3</t>
  </si>
  <si>
    <t>68083-54-5</t>
  </si>
  <si>
    <t>68083-55-6</t>
  </si>
  <si>
    <t>68083-56-7</t>
  </si>
  <si>
    <t>68083-57-8</t>
  </si>
  <si>
    <t>68083-58-9</t>
  </si>
  <si>
    <t>68083-83-0</t>
  </si>
  <si>
    <t>68083-98-7</t>
  </si>
  <si>
    <t>68083-99-8</t>
  </si>
  <si>
    <t>68084-00-4</t>
  </si>
  <si>
    <t>68084-01-5</t>
  </si>
  <si>
    <t>68084-03-7</t>
  </si>
  <si>
    <t>68084-04-8</t>
  </si>
  <si>
    <t>68084-05-9</t>
  </si>
  <si>
    <t>68084-07-1</t>
  </si>
  <si>
    <t>68084-08-2</t>
  </si>
  <si>
    <t>68084-09-3</t>
  </si>
  <si>
    <t>68084-11-7</t>
  </si>
  <si>
    <t>68084-12-8</t>
  </si>
  <si>
    <t>68084-13-9</t>
  </si>
  <si>
    <t>68084-14-0</t>
  </si>
  <si>
    <t>68084-15-1</t>
  </si>
  <si>
    <t>68084-16-2</t>
  </si>
  <si>
    <t>68084-17-3</t>
  </si>
  <si>
    <t>68084-18-4</t>
  </si>
  <si>
    <t>68084-20-8</t>
  </si>
  <si>
    <t>68084-22-0</t>
  </si>
  <si>
    <t>68084-23-1</t>
  </si>
  <si>
    <t>68084-26-4</t>
  </si>
  <si>
    <t>68084-32-2</t>
  </si>
  <si>
    <t>68084-51-5</t>
  </si>
  <si>
    <t>68084-52-6</t>
  </si>
  <si>
    <t>68084-54-8</t>
  </si>
  <si>
    <t>68084-62-8</t>
  </si>
  <si>
    <t>68084-63-9</t>
  </si>
  <si>
    <t>68085-85-8</t>
  </si>
  <si>
    <t>6808-72-6</t>
  </si>
  <si>
    <t>68092-41-1</t>
  </si>
  <si>
    <t>68092-44-4</t>
  </si>
  <si>
    <t>68092-45-5</t>
  </si>
  <si>
    <t>68092-46-6</t>
  </si>
  <si>
    <t>68092-47-7</t>
  </si>
  <si>
    <t>68092-48-8</t>
  </si>
  <si>
    <t>68092-49-9</t>
  </si>
  <si>
    <t>68092-50-2</t>
  </si>
  <si>
    <t>68092-52-4</t>
  </si>
  <si>
    <t>68092-69-3</t>
  </si>
  <si>
    <t>68092-70-6</t>
  </si>
  <si>
    <t>68092-73-9</t>
  </si>
  <si>
    <t>68095-22-7</t>
  </si>
  <si>
    <t>6809-52-5</t>
  </si>
  <si>
    <t>681028-87-5</t>
  </si>
  <si>
    <t>6810-42-0</t>
  </si>
  <si>
    <t>68104-61-0</t>
  </si>
  <si>
    <t>68105-02-2</t>
  </si>
  <si>
    <t>68107-82-4</t>
  </si>
  <si>
    <t>681-08-3</t>
  </si>
  <si>
    <t>68109-57-9</t>
  </si>
  <si>
    <t>68109-58-0</t>
  </si>
  <si>
    <t>68109-65-9</t>
  </si>
  <si>
    <t>68109-66-0</t>
  </si>
  <si>
    <t>68109-70-6</t>
  </si>
  <si>
    <t>68109-72-8</t>
  </si>
  <si>
    <t>68109-73-9</t>
  </si>
  <si>
    <t>68109-74-0</t>
  </si>
  <si>
    <t>68109-75-1</t>
  </si>
  <si>
    <t>68109-80-8</t>
  </si>
  <si>
    <t>68109-81-9</t>
  </si>
  <si>
    <t>68109-82-0</t>
  </si>
  <si>
    <t>68109-84-2</t>
  </si>
  <si>
    <t>68109-85-3</t>
  </si>
  <si>
    <t>68109-88-6</t>
  </si>
  <si>
    <t>68109-90-0</t>
  </si>
  <si>
    <t>68109-93-3</t>
  </si>
  <si>
    <t>68109-94-4</t>
  </si>
  <si>
    <t>68109-96-6</t>
  </si>
  <si>
    <t>68109-99-9</t>
  </si>
  <si>
    <t>68110-00-9</t>
  </si>
  <si>
    <t>68110-21-4</t>
  </si>
  <si>
    <t>68110-24-7</t>
  </si>
  <si>
    <t>68110-25-8</t>
  </si>
  <si>
    <t>68110-26-9</t>
  </si>
  <si>
    <t>68110-27-0</t>
  </si>
  <si>
    <t>68110-28-1</t>
  </si>
  <si>
    <t>68110-29-2</t>
  </si>
  <si>
    <t>68110-30-5</t>
  </si>
  <si>
    <t>68110-31-6</t>
  </si>
  <si>
    <t>68110-41-8</t>
  </si>
  <si>
    <t>68110-42-9</t>
  </si>
  <si>
    <t>68-11-1</t>
  </si>
  <si>
    <t>68113-55-3</t>
  </si>
  <si>
    <t>68121-36-8</t>
  </si>
  <si>
    <t>68-12-2</t>
  </si>
  <si>
    <t>68123-02-4</t>
  </si>
  <si>
    <t>68123-03-5</t>
  </si>
  <si>
    <t>68123-04-6</t>
  </si>
  <si>
    <t>68123-05-7</t>
  </si>
  <si>
    <t>68123-06-8</t>
  </si>
  <si>
    <t>68123-07-9</t>
  </si>
  <si>
    <t>68123-08-0</t>
  </si>
  <si>
    <t>68123-09-1</t>
  </si>
  <si>
    <t>68123-10-4</t>
  </si>
  <si>
    <t>68123-11-5</t>
  </si>
  <si>
    <t>68123-12-6</t>
  </si>
  <si>
    <t>68123-13-7</t>
  </si>
  <si>
    <t>68123-28-4</t>
  </si>
  <si>
    <t>68123-29-5</t>
  </si>
  <si>
    <t>68123-30-8</t>
  </si>
  <si>
    <t>68123-31-9</t>
  </si>
  <si>
    <t>68123-32-0</t>
  </si>
  <si>
    <t>68123-33-1</t>
  </si>
  <si>
    <t>68123-36-4</t>
  </si>
  <si>
    <t>68123-40-0</t>
  </si>
  <si>
    <t>68123-41-1</t>
  </si>
  <si>
    <t>68123-42-2</t>
  </si>
  <si>
    <t>68123-43-3</t>
  </si>
  <si>
    <t>68123-44-4</t>
  </si>
  <si>
    <t>68123-47-7</t>
  </si>
  <si>
    <t>68123-48-8</t>
  </si>
  <si>
    <t>68123-49-9</t>
  </si>
  <si>
    <t>6812-36-8</t>
  </si>
  <si>
    <t>68127-33-3</t>
  </si>
  <si>
    <t>6812-78-8</t>
  </si>
  <si>
    <t>68129-81-7</t>
  </si>
  <si>
    <t>68130-12-1</t>
  </si>
  <si>
    <t>68130-43-8</t>
  </si>
  <si>
    <t>68132-29-6</t>
  </si>
  <si>
    <t>68132-80-9</t>
  </si>
  <si>
    <t>68132-81-0</t>
  </si>
  <si>
    <t>68133-02-8</t>
  </si>
  <si>
    <t>68133-05-1</t>
  </si>
  <si>
    <t>68133-06-2</t>
  </si>
  <si>
    <t>68133-23-3</t>
  </si>
  <si>
    <t>68133-24-4</t>
  </si>
  <si>
    <t>68133-25-5</t>
  </si>
  <si>
    <t>68133-26-6</t>
  </si>
  <si>
    <t>68133-27-7</t>
  </si>
  <si>
    <t>68133-28-8</t>
  </si>
  <si>
    <t>68133-29-9</t>
  </si>
  <si>
    <t>68133-32-4</t>
  </si>
  <si>
    <t>68133-33-5</t>
  </si>
  <si>
    <t>68133-34-6</t>
  </si>
  <si>
    <t>68133-35-7</t>
  </si>
  <si>
    <t>68133-36-8</t>
  </si>
  <si>
    <t>68133-38-0</t>
  </si>
  <si>
    <t>68133-39-1</t>
  </si>
  <si>
    <t>68133-41-5</t>
  </si>
  <si>
    <t>68133-42-6</t>
  </si>
  <si>
    <t>68133-43-7</t>
  </si>
  <si>
    <t>68133-57-3</t>
  </si>
  <si>
    <t>68133-58-4</t>
  </si>
  <si>
    <t>68133-60-8</t>
  </si>
  <si>
    <t>68133-61-9</t>
  </si>
  <si>
    <t>68133-62-0</t>
  </si>
  <si>
    <t>68133-68-6</t>
  </si>
  <si>
    <t>68133-69-7</t>
  </si>
  <si>
    <t>68133-70-0</t>
  </si>
  <si>
    <t>68133-72-2</t>
  </si>
  <si>
    <t>68133-73-3</t>
  </si>
  <si>
    <t>68133-74-4</t>
  </si>
  <si>
    <t>68133-75-5</t>
  </si>
  <si>
    <t>68133-76-6</t>
  </si>
  <si>
    <t>68133-77-7</t>
  </si>
  <si>
    <t>68133-78-8</t>
  </si>
  <si>
    <t>68133-79-9</t>
  </si>
  <si>
    <t>68133-97-1</t>
  </si>
  <si>
    <t>68133-98-2</t>
  </si>
  <si>
    <t>68134-01-0</t>
  </si>
  <si>
    <t>68134-05-4</t>
  </si>
  <si>
    <t>68134-08-7</t>
  </si>
  <si>
    <t>68134-12-3</t>
  </si>
  <si>
    <t>68134-13-4</t>
  </si>
  <si>
    <t>68134-14-5</t>
  </si>
  <si>
    <t>68134-15-6</t>
  </si>
  <si>
    <t>68134-16-7</t>
  </si>
  <si>
    <t>68134-20-3</t>
  </si>
  <si>
    <t>68134-22-5</t>
  </si>
  <si>
    <t>68134-23-6</t>
  </si>
  <si>
    <t>68134-24-7</t>
  </si>
  <si>
    <t>68134-25-8</t>
  </si>
  <si>
    <t>68134-26-9</t>
  </si>
  <si>
    <t>68134-28-1</t>
  </si>
  <si>
    <t>68134-32-7</t>
  </si>
  <si>
    <t>68134-33-8</t>
  </si>
  <si>
    <t>68134-34-9</t>
  </si>
  <si>
    <t>68134-35-0</t>
  </si>
  <si>
    <t>68134-36-1</t>
  </si>
  <si>
    <t>68134-37-2</t>
  </si>
  <si>
    <t>68134-39-4</t>
  </si>
  <si>
    <t>68134-40-7</t>
  </si>
  <si>
    <t>68134-59-8</t>
  </si>
  <si>
    <t>68134-60-1</t>
  </si>
  <si>
    <t>68134-61-2</t>
  </si>
  <si>
    <t>68134-81-6</t>
  </si>
  <si>
    <t>68136-88-9</t>
  </si>
  <si>
    <t>68139-00-4</t>
  </si>
  <si>
    <t>68139-02-6</t>
  </si>
  <si>
    <t>68140-18-1</t>
  </si>
  <si>
    <t>68140-21-6</t>
  </si>
  <si>
    <t>68140-24-9</t>
  </si>
  <si>
    <t>68140-26-1</t>
  </si>
  <si>
    <t>68140-40-9</t>
  </si>
  <si>
    <t>68140-41-0</t>
  </si>
  <si>
    <t>68140-42-1</t>
  </si>
  <si>
    <t>68140-43-2</t>
  </si>
  <si>
    <t>68140-45-4</t>
  </si>
  <si>
    <t>68140-46-5</t>
  </si>
  <si>
    <t>68140-48-7</t>
  </si>
  <si>
    <t>68140-49-8</t>
  </si>
  <si>
    <t>68140-50-1</t>
  </si>
  <si>
    <t>68140-51-2</t>
  </si>
  <si>
    <t>68140-52-3</t>
  </si>
  <si>
    <t>68140-53-4</t>
  </si>
  <si>
    <t>68140-55-6</t>
  </si>
  <si>
    <t>68140-56-7</t>
  </si>
  <si>
    <t>68140-57-8</t>
  </si>
  <si>
    <t>68140-58-9</t>
  </si>
  <si>
    <t>68140-59-0</t>
  </si>
  <si>
    <t>68140-60-3</t>
  </si>
  <si>
    <t>68140-75-0</t>
  </si>
  <si>
    <t>68140-79-4</t>
  </si>
  <si>
    <t>68140-80-7</t>
  </si>
  <si>
    <t>68140-93-2</t>
  </si>
  <si>
    <t>68140-95-4</t>
  </si>
  <si>
    <t>68140-96-5</t>
  </si>
  <si>
    <t>68140-98-7</t>
  </si>
  <si>
    <t>68140-99-8</t>
  </si>
  <si>
    <t>68141-00-4</t>
  </si>
  <si>
    <t>68141-02-6</t>
  </si>
  <si>
    <t>68141-03-7</t>
  </si>
  <si>
    <t>68141-04-8</t>
  </si>
  <si>
    <t>68141-05-9</t>
  </si>
  <si>
    <t>68141-06-0</t>
  </si>
  <si>
    <t>68141-07-1</t>
  </si>
  <si>
    <t>68141-09-3</t>
  </si>
  <si>
    <t>68141-11-7</t>
  </si>
  <si>
    <t>68141-12-8</t>
  </si>
  <si>
    <t>68141-13-9</t>
  </si>
  <si>
    <t>68141-14-0</t>
  </si>
  <si>
    <t>68141-15-1</t>
  </si>
  <si>
    <t>68141-16-2</t>
  </si>
  <si>
    <t>68141-17-3</t>
  </si>
  <si>
    <t>68141-18-4</t>
  </si>
  <si>
    <t>68141-19-5</t>
  </si>
  <si>
    <t>68141-20-8</t>
  </si>
  <si>
    <t>68141-21-9</t>
  </si>
  <si>
    <t>68141-22-0</t>
  </si>
  <si>
    <t>68141-23-1</t>
  </si>
  <si>
    <t>68141-24-2</t>
  </si>
  <si>
    <t>68141-25-3</t>
  </si>
  <si>
    <t>68141-26-4</t>
  </si>
  <si>
    <t>68141-27-5</t>
  </si>
  <si>
    <t>68143-28-2</t>
  </si>
  <si>
    <t>68143-29-3</t>
  </si>
  <si>
    <t>6814-36-4</t>
  </si>
  <si>
    <t>681443-29-8</t>
  </si>
  <si>
    <t>681477-42-9</t>
  </si>
  <si>
    <t>6814-87-5</t>
  </si>
  <si>
    <t>681-49-2</t>
  </si>
  <si>
    <t>681492-22-8</t>
  </si>
  <si>
    <t>68151-08-6</t>
  </si>
  <si>
    <t>68153-95-7</t>
  </si>
  <si>
    <t>6815-42-5</t>
  </si>
  <si>
    <t>68155-39-5</t>
  </si>
  <si>
    <t>68155-50-0</t>
  </si>
  <si>
    <t>68155-51-1</t>
  </si>
  <si>
    <t>68155-52-2</t>
  </si>
  <si>
    <t>68155-53-3</t>
  </si>
  <si>
    <t>68155-54-4</t>
  </si>
  <si>
    <t>68155-57-7</t>
  </si>
  <si>
    <t>68155-60-2</t>
  </si>
  <si>
    <t>68155-61-3</t>
  </si>
  <si>
    <t>68155-62-4</t>
  </si>
  <si>
    <t>68155-63-5</t>
  </si>
  <si>
    <t>68155-64-6</t>
  </si>
  <si>
    <t>68155-65-7</t>
  </si>
  <si>
    <t>68155-66-8</t>
  </si>
  <si>
    <t>68155-67-9</t>
  </si>
  <si>
    <t>68155-68-0</t>
  </si>
  <si>
    <t>68155-69-1</t>
  </si>
  <si>
    <t>68155-70-4</t>
  </si>
  <si>
    <t>68155-71-5</t>
  </si>
  <si>
    <t>68155-73-7</t>
  </si>
  <si>
    <t>68155-74-8</t>
  </si>
  <si>
    <t>68155-75-9</t>
  </si>
  <si>
    <t>68155-76-0</t>
  </si>
  <si>
    <t>68155-77-1</t>
  </si>
  <si>
    <t>68155-78-2</t>
  </si>
  <si>
    <t>68155-94-2</t>
  </si>
  <si>
    <t>68155-95-3</t>
  </si>
  <si>
    <t>68155-99-7</t>
  </si>
  <si>
    <t>68156-00-3</t>
  </si>
  <si>
    <t>68156-01-4</t>
  </si>
  <si>
    <t>68156-03-6</t>
  </si>
  <si>
    <t>68156-05-8</t>
  </si>
  <si>
    <t>68156-06-9</t>
  </si>
  <si>
    <t>68156-07-0</t>
  </si>
  <si>
    <t>68156-09-2</t>
  </si>
  <si>
    <t>68156-11-6</t>
  </si>
  <si>
    <t>68156-13-8</t>
  </si>
  <si>
    <t>681-57-2</t>
  </si>
  <si>
    <t>68157-60-8</t>
  </si>
  <si>
    <t>68158-13-4</t>
  </si>
  <si>
    <t>68160-62-3</t>
  </si>
  <si>
    <t>68162-29-8</t>
  </si>
  <si>
    <t>68162-50-5</t>
  </si>
  <si>
    <t>68165-40-2</t>
  </si>
  <si>
    <t>68167-84-0</t>
  </si>
  <si>
    <t>68171-29-9</t>
  </si>
  <si>
    <t>68171-30-2</t>
  </si>
  <si>
    <t>68171-33-5</t>
  </si>
  <si>
    <t>68171-35-7</t>
  </si>
  <si>
    <t>68171-36-8</t>
  </si>
  <si>
    <t>68171-38-0</t>
  </si>
  <si>
    <t>68171-51-7</t>
  </si>
  <si>
    <t>68171-52-8</t>
  </si>
  <si>
    <t>68171-53-9</t>
  </si>
  <si>
    <t>68171-55-1</t>
  </si>
  <si>
    <t>68171-60-8</t>
  </si>
  <si>
    <t>68171-61-9</t>
  </si>
  <si>
    <t>68181-17-9</t>
  </si>
  <si>
    <t>6818-37-7</t>
  </si>
  <si>
    <t>681-84-5</t>
  </si>
  <si>
    <t>68186-31-2</t>
  </si>
  <si>
    <t>68186-38-9</t>
  </si>
  <si>
    <t>68186-39-0</t>
  </si>
  <si>
    <t>68186-45-8</t>
  </si>
  <si>
    <t>68186-53-8</t>
  </si>
  <si>
    <t>68186-64-1</t>
  </si>
  <si>
    <t>68186-71-0</t>
  </si>
  <si>
    <t>68186-90-3</t>
  </si>
  <si>
    <t>68187-32-6</t>
  </si>
  <si>
    <t>68187-41-7</t>
  </si>
  <si>
    <t>68188-96-5</t>
  </si>
  <si>
    <t>68188-98-7</t>
  </si>
  <si>
    <t>68189-01-5</t>
  </si>
  <si>
    <t>68189-18-4</t>
  </si>
  <si>
    <t>68189-20-8</t>
  </si>
  <si>
    <t>68189-22-0</t>
  </si>
  <si>
    <t>68189-23-1</t>
  </si>
  <si>
    <t>68189-24-2</t>
  </si>
  <si>
    <t>68189-25-3</t>
  </si>
  <si>
    <t>68189-28-6</t>
  </si>
  <si>
    <t>68189-29-7</t>
  </si>
  <si>
    <t>68189-30-0</t>
  </si>
  <si>
    <t>68189-31-1</t>
  </si>
  <si>
    <t>68189-32-2</t>
  </si>
  <si>
    <t>68189-33-3</t>
  </si>
  <si>
    <t>68189-34-4</t>
  </si>
  <si>
    <t>68189-35-5</t>
  </si>
  <si>
    <t>68189-36-6</t>
  </si>
  <si>
    <t>68189-37-7</t>
  </si>
  <si>
    <t>68189-38-8</t>
  </si>
  <si>
    <t>68189-39-9</t>
  </si>
  <si>
    <t>68189-42-4</t>
  </si>
  <si>
    <t>68189-43-5</t>
  </si>
  <si>
    <t>68189-45-7</t>
  </si>
  <si>
    <t>68189-46-8</t>
  </si>
  <si>
    <t>6818-99-1</t>
  </si>
  <si>
    <t>6819-09-6</t>
  </si>
  <si>
    <t>6819-19-8</t>
  </si>
  <si>
    <t>6819-23-4</t>
  </si>
  <si>
    <t>68194-05-8</t>
  </si>
  <si>
    <t>68194-07-0</t>
  </si>
  <si>
    <t>68194-10-5</t>
  </si>
  <si>
    <t>68194-11-6</t>
  </si>
  <si>
    <t>68194-13-8</t>
  </si>
  <si>
    <t>6819-41-6</t>
  </si>
  <si>
    <t>68194-16-1</t>
  </si>
  <si>
    <t>681-98-1</t>
  </si>
  <si>
    <t>68201-37-6</t>
  </si>
  <si>
    <t>68201-75-2</t>
  </si>
  <si>
    <t>68201-76-3</t>
  </si>
  <si>
    <t>68201-77-4</t>
  </si>
  <si>
    <t>68201-78-5</t>
  </si>
  <si>
    <t>68201-80-9</t>
  </si>
  <si>
    <t>68201-85-4</t>
  </si>
  <si>
    <t>682-01-9</t>
  </si>
  <si>
    <t>68201-95-6</t>
  </si>
  <si>
    <t>6820-54-8</t>
  </si>
  <si>
    <t>68206-94-0</t>
  </si>
  <si>
    <t>68207-00-1</t>
  </si>
  <si>
    <t>682-08-6</t>
  </si>
  <si>
    <t>682-09-7</t>
  </si>
  <si>
    <t>682-11-1</t>
  </si>
  <si>
    <t>68213-19-4</t>
  </si>
  <si>
    <t>68213-73-0</t>
  </si>
  <si>
    <t>68213-74-1</t>
  </si>
  <si>
    <t>68213-75-2</t>
  </si>
  <si>
    <t>68213-76-3</t>
  </si>
  <si>
    <t>68213-79-6</t>
  </si>
  <si>
    <t>68213-80-9</t>
  </si>
  <si>
    <t>68213-82-1</t>
  </si>
  <si>
    <t>68213-85-4</t>
  </si>
  <si>
    <t>68213-86-5</t>
  </si>
  <si>
    <t>68213-87-6</t>
  </si>
  <si>
    <t>68213-88-7</t>
  </si>
  <si>
    <t>68213-89-8</t>
  </si>
  <si>
    <t>68213-90-1</t>
  </si>
  <si>
    <t>68213-91-2</t>
  </si>
  <si>
    <t>68213-93-4</t>
  </si>
  <si>
    <t>68213-94-5</t>
  </si>
  <si>
    <t>68213-97-8</t>
  </si>
  <si>
    <t>68213-98-9</t>
  </si>
  <si>
    <t>68213-99-0</t>
  </si>
  <si>
    <t>68214-00-6</t>
  </si>
  <si>
    <t>68214-01-7</t>
  </si>
  <si>
    <t>68214-02-8</t>
  </si>
  <si>
    <t>68214-03-9</t>
  </si>
  <si>
    <t>68214-04-0</t>
  </si>
  <si>
    <t>68214-07-3</t>
  </si>
  <si>
    <t>68214-08-4</t>
  </si>
  <si>
    <t>68214-25-5</t>
  </si>
  <si>
    <t>68214-42-6</t>
  </si>
  <si>
    <t>68214-48-2</t>
  </si>
  <si>
    <t>68214-50-6</t>
  </si>
  <si>
    <t>68214-52-8</t>
  </si>
  <si>
    <t>68214-54-0</t>
  </si>
  <si>
    <t>68214-55-1</t>
  </si>
  <si>
    <t>68214-56-2</t>
  </si>
  <si>
    <t>68214-59-5</t>
  </si>
  <si>
    <t>68214-61-9</t>
  </si>
  <si>
    <t>68214-62-0</t>
  </si>
  <si>
    <t>68214-63-1</t>
  </si>
  <si>
    <t>68214-64-2</t>
  </si>
  <si>
    <t>68214-65-3</t>
  </si>
  <si>
    <t>68214-66-4</t>
  </si>
  <si>
    <t>68214-68-6</t>
  </si>
  <si>
    <t>68214-71-1</t>
  </si>
  <si>
    <t>68214-72-2</t>
  </si>
  <si>
    <t>68214-73-3</t>
  </si>
  <si>
    <t>68214-74-4</t>
  </si>
  <si>
    <t>68214-75-5</t>
  </si>
  <si>
    <t>68214-76-6</t>
  </si>
  <si>
    <t>68214-77-7</t>
  </si>
  <si>
    <t>68214-78-8</t>
  </si>
  <si>
    <t>68214-79-9</t>
  </si>
  <si>
    <t>68214-80-2</t>
  </si>
  <si>
    <t>68214-82-4</t>
  </si>
  <si>
    <t>6821-94-9</t>
  </si>
  <si>
    <t>68220-31-5</t>
  </si>
  <si>
    <t>68223-93-8</t>
  </si>
  <si>
    <t>68226-87-9</t>
  </si>
  <si>
    <t>68226-89-1</t>
  </si>
  <si>
    <t>68226-90-4</t>
  </si>
  <si>
    <t>68226-91-5</t>
  </si>
  <si>
    <t>68226-94-8</t>
  </si>
  <si>
    <t>68226-95-9</t>
  </si>
  <si>
    <t>68226-96-0</t>
  </si>
  <si>
    <t>68227-24-7</t>
  </si>
  <si>
    <t>68227-25-8</t>
  </si>
  <si>
    <t>68227-26-9</t>
  </si>
  <si>
    <t>68227-27-0</t>
  </si>
  <si>
    <t>68227-28-1</t>
  </si>
  <si>
    <t>68227-29-2</t>
  </si>
  <si>
    <t>68227-30-5</t>
  </si>
  <si>
    <t>68227-31-6</t>
  </si>
  <si>
    <t>68227-32-7</t>
  </si>
  <si>
    <t>68227-33-8</t>
  </si>
  <si>
    <t>68227-37-2</t>
  </si>
  <si>
    <t>68227-38-3</t>
  </si>
  <si>
    <t>68227-39-4</t>
  </si>
  <si>
    <t>68227-40-7</t>
  </si>
  <si>
    <t>68227-41-8</t>
  </si>
  <si>
    <t>68227-43-0</t>
  </si>
  <si>
    <t>68227-44-1</t>
  </si>
  <si>
    <t>68227-46-3</t>
  </si>
  <si>
    <t>68227-47-4</t>
  </si>
  <si>
    <t>68227-50-9</t>
  </si>
  <si>
    <t>68227-51-0</t>
  </si>
  <si>
    <t>68227-52-1</t>
  </si>
  <si>
    <t>68227-53-2</t>
  </si>
  <si>
    <t>68227-54-3</t>
  </si>
  <si>
    <t>68227-55-4</t>
  </si>
  <si>
    <t>68227-56-5</t>
  </si>
  <si>
    <t>68227-57-6</t>
  </si>
  <si>
    <t>68227-58-7</t>
  </si>
  <si>
    <t>68227-60-1</t>
  </si>
  <si>
    <t>68227-62-3</t>
  </si>
  <si>
    <t>68227-63-4</t>
  </si>
  <si>
    <t>68227-64-5</t>
  </si>
  <si>
    <t>68227-65-6</t>
  </si>
  <si>
    <t>68227-66-7</t>
  </si>
  <si>
    <t>68227-67-8</t>
  </si>
  <si>
    <t>68227-68-9</t>
  </si>
  <si>
    <t>68227-69-0</t>
  </si>
  <si>
    <t>68227-70-3</t>
  </si>
  <si>
    <t>68227-71-4</t>
  </si>
  <si>
    <t>68227-72-5</t>
  </si>
  <si>
    <t>68227-73-6</t>
  </si>
  <si>
    <t>68227-75-8</t>
  </si>
  <si>
    <t>68227-76-9</t>
  </si>
  <si>
    <t>68227-77-0</t>
  </si>
  <si>
    <t>68227-78-1</t>
  </si>
  <si>
    <t>68227-97-4</t>
  </si>
  <si>
    <t>68227-98-5</t>
  </si>
  <si>
    <t>68227-99-6</t>
  </si>
  <si>
    <t>68228-04-6</t>
  </si>
  <si>
    <t>68228-05-7</t>
  </si>
  <si>
    <t>68228-06-8</t>
  </si>
  <si>
    <t>68228-09-1</t>
  </si>
  <si>
    <t>68228-10-4</t>
  </si>
  <si>
    <t>68228-11-5</t>
  </si>
  <si>
    <t>682-30-4</t>
  </si>
  <si>
    <t>682-32-6</t>
  </si>
  <si>
    <t>68-23-5</t>
  </si>
  <si>
    <t>68235-57-4</t>
  </si>
  <si>
    <t>68238-36-8</t>
  </si>
  <si>
    <t>68238-87-9</t>
  </si>
  <si>
    <t>68238-91-5</t>
  </si>
  <si>
    <t>68238-92-6</t>
  </si>
  <si>
    <t>68238-93-7</t>
  </si>
  <si>
    <t>68239-05-4</t>
  </si>
  <si>
    <t>68239-06-5</t>
  </si>
  <si>
    <t>68239-07-6</t>
  </si>
  <si>
    <t>68239-08-7</t>
  </si>
  <si>
    <t>68239-09-8</t>
  </si>
  <si>
    <t>68239-10-1</t>
  </si>
  <si>
    <t>68239-11-2</t>
  </si>
  <si>
    <t>68239-12-3</t>
  </si>
  <si>
    <t>68239-13-4</t>
  </si>
  <si>
    <t>68239-14-5</t>
  </si>
  <si>
    <t>68239-15-6</t>
  </si>
  <si>
    <t>68239-16-7</t>
  </si>
  <si>
    <t>68239-19-0</t>
  </si>
  <si>
    <t>68239-20-3</t>
  </si>
  <si>
    <t>68239-21-4</t>
  </si>
  <si>
    <t>68239-22-5</t>
  </si>
  <si>
    <t>68239-27-0</t>
  </si>
  <si>
    <t>68239-28-1</t>
  </si>
  <si>
    <t>68239-42-9</t>
  </si>
  <si>
    <t>68239-60-1</t>
  </si>
  <si>
    <t>68239-61-2</t>
  </si>
  <si>
    <t>68239-62-3</t>
  </si>
  <si>
    <t>68239-63-4</t>
  </si>
  <si>
    <t>68239-64-5</t>
  </si>
  <si>
    <t>68239-65-6</t>
  </si>
  <si>
    <t>68239-66-7</t>
  </si>
  <si>
    <t>68239-68-9</t>
  </si>
  <si>
    <t>68239-69-0</t>
  </si>
  <si>
    <t>68239-70-3</t>
  </si>
  <si>
    <t>68239-71-4</t>
  </si>
  <si>
    <t>68239-72-5</t>
  </si>
  <si>
    <t>68239-73-6</t>
  </si>
  <si>
    <t>68239-74-7</t>
  </si>
  <si>
    <t>68239-75-8</t>
  </si>
  <si>
    <t>68239-76-9</t>
  </si>
  <si>
    <t>68239-77-0</t>
  </si>
  <si>
    <t>68239-78-1</t>
  </si>
  <si>
    <t>68239-81-6</t>
  </si>
  <si>
    <t>68239-84-9</t>
  </si>
  <si>
    <t>68240-12-0</t>
  </si>
  <si>
    <t>68240-78-8</t>
  </si>
  <si>
    <t>68244-05-3</t>
  </si>
  <si>
    <t>68247-85-8</t>
  </si>
  <si>
    <t>682-49-5</t>
  </si>
  <si>
    <t>6825-25-8</t>
  </si>
  <si>
    <t>68252-85-7</t>
  </si>
  <si>
    <t>68253-35-0</t>
  </si>
  <si>
    <t>68258-63-9</t>
  </si>
  <si>
    <t>68258-64-0</t>
  </si>
  <si>
    <t>68258-66-2</t>
  </si>
  <si>
    <t>68258-67-3</t>
  </si>
  <si>
    <t>68258-69-5</t>
  </si>
  <si>
    <t>68258-70-8</t>
  </si>
  <si>
    <t>68258-71-9</t>
  </si>
  <si>
    <t>68258-72-0</t>
  </si>
  <si>
    <t>68258-90-2</t>
  </si>
  <si>
    <t>68258-91-3</t>
  </si>
  <si>
    <t>68258-94-6</t>
  </si>
  <si>
    <t>68258-95-7</t>
  </si>
  <si>
    <t>68258-97-9</t>
  </si>
  <si>
    <t>68258-99-1</t>
  </si>
  <si>
    <t>68259-00-7</t>
  </si>
  <si>
    <t>68259-01-8</t>
  </si>
  <si>
    <t>68259-02-9</t>
  </si>
  <si>
    <t>68259-04-1</t>
  </si>
  <si>
    <t>68259-05-2</t>
  </si>
  <si>
    <t>68259-06-3</t>
  </si>
  <si>
    <t>68259-07-4</t>
  </si>
  <si>
    <t>68259-08-5</t>
  </si>
  <si>
    <t>68259-09-6</t>
  </si>
  <si>
    <t>68259-10-9</t>
  </si>
  <si>
    <t>68259-11-0</t>
  </si>
  <si>
    <t>68259-12-1</t>
  </si>
  <si>
    <t>68259-14-3</t>
  </si>
  <si>
    <t>68259-15-4</t>
  </si>
  <si>
    <t>68259-16-5</t>
  </si>
  <si>
    <t>68259-17-6</t>
  </si>
  <si>
    <t>68259-18-7</t>
  </si>
  <si>
    <t>68259-19-8</t>
  </si>
  <si>
    <t>68259-31-4</t>
  </si>
  <si>
    <t>68259-33-6</t>
  </si>
  <si>
    <t>68259-36-9</t>
  </si>
  <si>
    <t>6826-38-6</t>
  </si>
  <si>
    <t>6826-53-5</t>
  </si>
  <si>
    <t>68266-57-9</t>
  </si>
  <si>
    <t>68274-97-5</t>
  </si>
  <si>
    <t>68277-68-9</t>
  </si>
  <si>
    <t>68278-23-9</t>
  </si>
  <si>
    <t>68279-54-9</t>
  </si>
  <si>
    <t>682-80-4</t>
  </si>
  <si>
    <t>682809-44-5</t>
  </si>
  <si>
    <t>68282-49-5</t>
  </si>
  <si>
    <t>6829-22-7</t>
  </si>
  <si>
    <t>6829-40-9</t>
  </si>
  <si>
    <t>6829-42-1</t>
  </si>
  <si>
    <t>68298-05-5</t>
  </si>
  <si>
    <t>68298-06-6</t>
  </si>
  <si>
    <t>68298-07-7</t>
  </si>
  <si>
    <t>68298-08-8</t>
  </si>
  <si>
    <t>68298-09-9</t>
  </si>
  <si>
    <t>68298-10-2</t>
  </si>
  <si>
    <t>68298-11-3</t>
  </si>
  <si>
    <t>68298-12-4</t>
  </si>
  <si>
    <t>68298-13-5</t>
  </si>
  <si>
    <t>68298-14-6</t>
  </si>
  <si>
    <t>68298-17-9</t>
  </si>
  <si>
    <t>68298-18-0</t>
  </si>
  <si>
    <t>68298-20-4</t>
  </si>
  <si>
    <t>68298-22-6</t>
  </si>
  <si>
    <t>68298-23-7</t>
  </si>
  <si>
    <t>68298-27-1</t>
  </si>
  <si>
    <t>68298-28-2</t>
  </si>
  <si>
    <t>68298-29-3</t>
  </si>
  <si>
    <t>68298-31-7</t>
  </si>
  <si>
    <t>68298-33-9</t>
  </si>
  <si>
    <t>68298-34-0</t>
  </si>
  <si>
    <t>68298-35-1</t>
  </si>
  <si>
    <t>68298-38-4</t>
  </si>
  <si>
    <t>68298-39-5</t>
  </si>
  <si>
    <t>68298-41-9</t>
  </si>
  <si>
    <t>68298-44-2</t>
  </si>
  <si>
    <t>68298-46-4</t>
  </si>
  <si>
    <t>68298-47-5</t>
  </si>
  <si>
    <t>68298-48-6</t>
  </si>
  <si>
    <t>68298-49-7</t>
  </si>
  <si>
    <t>68298-50-0</t>
  </si>
  <si>
    <t>68298-60-2</t>
  </si>
  <si>
    <t>68298-72-6</t>
  </si>
  <si>
    <t>68298-73-7</t>
  </si>
  <si>
    <t>68298-74-8</t>
  </si>
  <si>
    <t>68298-75-9</t>
  </si>
  <si>
    <t>68298-76-0</t>
  </si>
  <si>
    <t>68298-85-1</t>
  </si>
  <si>
    <t>68298-86-2</t>
  </si>
  <si>
    <t>68298-89-5</t>
  </si>
  <si>
    <t>68298-90-8</t>
  </si>
  <si>
    <t>68298-98-6</t>
  </si>
  <si>
    <t>68299-02-5</t>
  </si>
  <si>
    <t>68299-16-1</t>
  </si>
  <si>
    <t>68299-17-2</t>
  </si>
  <si>
    <t>68299-19-4</t>
  </si>
  <si>
    <t>68299-20-7</t>
  </si>
  <si>
    <t>68299-21-8</t>
  </si>
  <si>
    <t>68299-22-9</t>
  </si>
  <si>
    <t>68299-25-2</t>
  </si>
  <si>
    <t>68299-26-3</t>
  </si>
  <si>
    <t>68299-27-4</t>
  </si>
  <si>
    <t>68299-29-6</t>
  </si>
  <si>
    <t>6829-98-7</t>
  </si>
  <si>
    <t>68302-57-8</t>
  </si>
  <si>
    <t>68308-22-5</t>
  </si>
  <si>
    <t>6830-82-6</t>
  </si>
  <si>
    <t>683-08-9</t>
  </si>
  <si>
    <t>68310-01-0</t>
  </si>
  <si>
    <t>68310-02-1</t>
  </si>
  <si>
    <t>68310-03-2</t>
  </si>
  <si>
    <t>68310-04-3</t>
  </si>
  <si>
    <t>68310-06-5</t>
  </si>
  <si>
    <t>68310-08-7</t>
  </si>
  <si>
    <t>68310-09-8</t>
  </si>
  <si>
    <t>68310-12-3</t>
  </si>
  <si>
    <t>68310-25-8</t>
  </si>
  <si>
    <t>68310-26-9</t>
  </si>
  <si>
    <t>68310-27-0</t>
  </si>
  <si>
    <t>683-10-3</t>
  </si>
  <si>
    <t>68310-42-9</t>
  </si>
  <si>
    <t>68310-47-4</t>
  </si>
  <si>
    <t>68310-49-6</t>
  </si>
  <si>
    <t>68310-60-1</t>
  </si>
  <si>
    <t>68310-61-2</t>
  </si>
  <si>
    <t>68310-62-3</t>
  </si>
  <si>
    <t>68310-63-4</t>
  </si>
  <si>
    <t>68310-64-5</t>
  </si>
  <si>
    <t>68310-65-6</t>
  </si>
  <si>
    <t>68310-66-7</t>
  </si>
  <si>
    <t>68310-67-8</t>
  </si>
  <si>
    <t>68310-68-9</t>
  </si>
  <si>
    <t>68310-72-5</t>
  </si>
  <si>
    <t>68310-73-6</t>
  </si>
  <si>
    <t>68310-74-7</t>
  </si>
  <si>
    <t>68310-75-8</t>
  </si>
  <si>
    <t>68310-81-6</t>
  </si>
  <si>
    <t>68310-82-7</t>
  </si>
  <si>
    <t>68310-84-9</t>
  </si>
  <si>
    <t>68310-85-0</t>
  </si>
  <si>
    <t>68310-86-1</t>
  </si>
  <si>
    <t>68310-87-2</t>
  </si>
  <si>
    <t>68310-88-3</t>
  </si>
  <si>
    <t>68310-89-4</t>
  </si>
  <si>
    <t>68311-05-7</t>
  </si>
  <si>
    <t>68311-09-1</t>
  </si>
  <si>
    <t>68311-20-6</t>
  </si>
  <si>
    <t>6831-16-9</t>
  </si>
  <si>
    <t>68317-50-0</t>
  </si>
  <si>
    <t>683-18-1</t>
  </si>
  <si>
    <t>68318-17-2</t>
  </si>
  <si>
    <t>68318-34-3</t>
  </si>
  <si>
    <t>68318-35-4</t>
  </si>
  <si>
    <t>68318-36-5</t>
  </si>
  <si>
    <t>68318-37-6</t>
  </si>
  <si>
    <t>68318-38-7</t>
  </si>
  <si>
    <t>683-19-2</t>
  </si>
  <si>
    <t>6833-06-3</t>
  </si>
  <si>
    <t>68330-67-6</t>
  </si>
  <si>
    <t>68334-53-2</t>
  </si>
  <si>
    <t>68334-55-4</t>
  </si>
  <si>
    <t>68334-56-5</t>
  </si>
  <si>
    <t>68334-67-8</t>
  </si>
  <si>
    <t>68334-69-0</t>
  </si>
  <si>
    <t>68334-70-3</t>
  </si>
  <si>
    <t>68337-15-5</t>
  </si>
  <si>
    <t>6833-84-7</t>
  </si>
  <si>
    <t>68340-26-1</t>
  </si>
  <si>
    <t>68345-17-5</t>
  </si>
  <si>
    <t>68345-18-6</t>
  </si>
  <si>
    <t>68345-20-0</t>
  </si>
  <si>
    <t>68345-21-1</t>
  </si>
  <si>
    <t>68345-22-2</t>
  </si>
  <si>
    <t>68-34-8</t>
  </si>
  <si>
    <t>68348-77-6</t>
  </si>
  <si>
    <t>6834-92-0</t>
  </si>
  <si>
    <t>6834-98-6</t>
  </si>
  <si>
    <t>6835-00-3</t>
  </si>
  <si>
    <t>683-57-8</t>
  </si>
  <si>
    <t>683-58-9</t>
  </si>
  <si>
    <t>68-35-9</t>
  </si>
  <si>
    <t>68359-37-5</t>
  </si>
  <si>
    <t>68359-57-9</t>
  </si>
  <si>
    <t>6835-99-0</t>
  </si>
  <si>
    <t>68-36-0</t>
  </si>
  <si>
    <t>683-60-3</t>
  </si>
  <si>
    <t>6836-11-9</t>
  </si>
  <si>
    <t>6836-19-7</t>
  </si>
  <si>
    <t>6836-38-0</t>
  </si>
  <si>
    <t>6836-40-4</t>
  </si>
  <si>
    <t>6836-42-6</t>
  </si>
  <si>
    <t>68365-86-6</t>
  </si>
  <si>
    <t>68367-52-2</t>
  </si>
  <si>
    <t>68367-53-3</t>
  </si>
  <si>
    <t>68368-33-2</t>
  </si>
  <si>
    <t>68368-34-3</t>
  </si>
  <si>
    <t>68368-35-4</t>
  </si>
  <si>
    <t>68368-36-5</t>
  </si>
  <si>
    <t>68368-37-6</t>
  </si>
  <si>
    <t>68368-38-7</t>
  </si>
  <si>
    <t>68368-39-8</t>
  </si>
  <si>
    <t>68368-40-1</t>
  </si>
  <si>
    <t>68368-41-2</t>
  </si>
  <si>
    <t>68368-42-3</t>
  </si>
  <si>
    <t>68368-49-0</t>
  </si>
  <si>
    <t>6837-24-7</t>
  </si>
  <si>
    <t>683-72-7</t>
  </si>
  <si>
    <t>68373-70-6</t>
  </si>
  <si>
    <t>6837-37-2</t>
  </si>
  <si>
    <t>6837-45-2</t>
  </si>
  <si>
    <t>68375-84-8</t>
  </si>
  <si>
    <t>68377-92-4</t>
  </si>
  <si>
    <t>68379-11-3</t>
  </si>
  <si>
    <t>6837-94-1</t>
  </si>
  <si>
    <t>6837-97-4</t>
  </si>
  <si>
    <t>6838-01-3</t>
  </si>
  <si>
    <t>68382-17-2</t>
  </si>
  <si>
    <t>68385-79-5</t>
  </si>
  <si>
    <t>68385-96-6</t>
  </si>
  <si>
    <t>68389-40-2</t>
  </si>
  <si>
    <t>68389-47-9</t>
  </si>
  <si>
    <t>68389-63-9</t>
  </si>
  <si>
    <t>68391-05-9</t>
  </si>
  <si>
    <t>68391-17-3</t>
  </si>
  <si>
    <t>68391-20-8</t>
  </si>
  <si>
    <t>68391-24-2</t>
  </si>
  <si>
    <t>68391-25-3</t>
  </si>
  <si>
    <t>68391-26-4</t>
  </si>
  <si>
    <t>68391-28-6</t>
  </si>
  <si>
    <t>68391-29-7</t>
  </si>
  <si>
    <t>68391-30-0</t>
  </si>
  <si>
    <t>68391-31-1</t>
  </si>
  <si>
    <t>68391-32-2</t>
  </si>
  <si>
    <t>68391-33-3</t>
  </si>
  <si>
    <t>68391-39-9</t>
  </si>
  <si>
    <t>68391-41-3</t>
  </si>
  <si>
    <t>68391-42-4</t>
  </si>
  <si>
    <t>68391-43-5</t>
  </si>
  <si>
    <t>68391-44-6</t>
  </si>
  <si>
    <t>68391-45-7</t>
  </si>
  <si>
    <t>68391-47-9</t>
  </si>
  <si>
    <t>68391-48-0</t>
  </si>
  <si>
    <t>68391-49-1</t>
  </si>
  <si>
    <t>68391-50-4</t>
  </si>
  <si>
    <t>68391-51-5</t>
  </si>
  <si>
    <t>68391-52-6</t>
  </si>
  <si>
    <t>68391-54-8</t>
  </si>
  <si>
    <t>68391-58-2</t>
  </si>
  <si>
    <t>68391-59-3</t>
  </si>
  <si>
    <t>68392-35-8</t>
  </si>
  <si>
    <t>68392-94-9</t>
  </si>
  <si>
    <t>68-39-3</t>
  </si>
  <si>
    <t>68398-18-5</t>
  </si>
  <si>
    <t>68398-21-0</t>
  </si>
  <si>
    <t>68398-22-1</t>
  </si>
  <si>
    <t>68399-58-6</t>
  </si>
  <si>
    <t>68399-69-9</t>
  </si>
  <si>
    <t>68399-70-2</t>
  </si>
  <si>
    <t>68399-71-3</t>
  </si>
  <si>
    <t>68399-74-6</t>
  </si>
  <si>
    <t>68399-76-8</t>
  </si>
  <si>
    <t>68399-77-9</t>
  </si>
  <si>
    <t>68399-78-0</t>
  </si>
  <si>
    <t>68399-79-1</t>
  </si>
  <si>
    <t>68399-80-4</t>
  </si>
  <si>
    <t>68399-81-5</t>
  </si>
  <si>
    <t>68399-87-1</t>
  </si>
  <si>
    <t>68399-88-2</t>
  </si>
  <si>
    <t>68399-89-3</t>
  </si>
  <si>
    <t>68399-90-6</t>
  </si>
  <si>
    <t>68399-93-9</t>
  </si>
  <si>
    <t>68399-94-0</t>
  </si>
  <si>
    <t>68399-95-1</t>
  </si>
  <si>
    <t>68399-96-2</t>
  </si>
  <si>
    <t>68399-97-3</t>
  </si>
  <si>
    <t>68399-98-4</t>
  </si>
  <si>
    <t>68399-99-5</t>
  </si>
  <si>
    <t>68400-00-0</t>
  </si>
  <si>
    <t>68400-01-1</t>
  </si>
  <si>
    <t>68400-02-2</t>
  </si>
  <si>
    <t>68400-03-3</t>
  </si>
  <si>
    <t>68400-29-3</t>
  </si>
  <si>
    <t>68400-30-6</t>
  </si>
  <si>
    <t>68400-32-8</t>
  </si>
  <si>
    <t>68400-33-9</t>
  </si>
  <si>
    <t>68400-34-0</t>
  </si>
  <si>
    <t>68400-35-1</t>
  </si>
  <si>
    <t>68400-36-2</t>
  </si>
  <si>
    <t>68400-37-3</t>
  </si>
  <si>
    <t>68400-38-4</t>
  </si>
  <si>
    <t>68400-39-5</t>
  </si>
  <si>
    <t>68400-40-8</t>
  </si>
  <si>
    <t>68400-41-9</t>
  </si>
  <si>
    <t>68400-42-0</t>
  </si>
  <si>
    <t>68400-43-1</t>
  </si>
  <si>
    <t>68400-45-3</t>
  </si>
  <si>
    <t>68400-46-4</t>
  </si>
  <si>
    <t>68400-47-5</t>
  </si>
  <si>
    <t>68400-48-6</t>
  </si>
  <si>
    <t>68400-49-7</t>
  </si>
  <si>
    <t>68400-50-0</t>
  </si>
  <si>
    <t>68400-51-1</t>
  </si>
  <si>
    <t>68400-52-2</t>
  </si>
  <si>
    <t>68400-53-3</t>
  </si>
  <si>
    <t>68400-54-4</t>
  </si>
  <si>
    <t>68400-55-5</t>
  </si>
  <si>
    <t>68400-56-6</t>
  </si>
  <si>
    <t>68400-57-7</t>
  </si>
  <si>
    <t>68400-58-8</t>
  </si>
  <si>
    <t>68400-59-9</t>
  </si>
  <si>
    <t>68401-03-6</t>
  </si>
  <si>
    <t>68401-81-0</t>
  </si>
  <si>
    <t>68406-47-3</t>
  </si>
  <si>
    <t>68406-52-0</t>
  </si>
  <si>
    <t>68411-27-8</t>
  </si>
  <si>
    <t>68411-30-3</t>
  </si>
  <si>
    <t>68411-32-5</t>
  </si>
  <si>
    <t>68411-38-1</t>
  </si>
  <si>
    <t>68412-04-4</t>
  </si>
  <si>
    <t>68412-38-4</t>
  </si>
  <si>
    <t>68413-42-3</t>
  </si>
  <si>
    <t>68413-46-7</t>
  </si>
  <si>
    <t>68413-47-8</t>
  </si>
  <si>
    <t>68413-48-9</t>
  </si>
  <si>
    <t>68413-50-3</t>
  </si>
  <si>
    <t>68413-51-4</t>
  </si>
  <si>
    <t>68413-52-5</t>
  </si>
  <si>
    <t>68413-53-6</t>
  </si>
  <si>
    <t>68413-55-8</t>
  </si>
  <si>
    <t>68413-56-9</t>
  </si>
  <si>
    <t>68413-58-1</t>
  </si>
  <si>
    <t>68413-59-2</t>
  </si>
  <si>
    <t>68413-60-5</t>
  </si>
  <si>
    <t>68413-62-7</t>
  </si>
  <si>
    <t>68413-63-8</t>
  </si>
  <si>
    <t>68413-64-9</t>
  </si>
  <si>
    <t>68413-71-8</t>
  </si>
  <si>
    <t>68413-72-9</t>
  </si>
  <si>
    <t>68413-79-6</t>
  </si>
  <si>
    <t>68413-83-2</t>
  </si>
  <si>
    <t>68413-84-3</t>
  </si>
  <si>
    <t>68413-85-4</t>
  </si>
  <si>
    <t>68413-86-5</t>
  </si>
  <si>
    <t>68413-87-6</t>
  </si>
  <si>
    <t>68413-88-7</t>
  </si>
  <si>
    <t>68413-89-8</t>
  </si>
  <si>
    <t>68413-90-1</t>
  </si>
  <si>
    <t>68413-92-3</t>
  </si>
  <si>
    <t>68413-93-4</t>
  </si>
  <si>
    <t>68413-94-5</t>
  </si>
  <si>
    <t>68415-64-5</t>
  </si>
  <si>
    <t>684-16-2</t>
  </si>
  <si>
    <t>68-41-7</t>
  </si>
  <si>
    <t>68418-51-9</t>
  </si>
  <si>
    <t>68419-46-5</t>
  </si>
  <si>
    <t>68420-14-4</t>
  </si>
  <si>
    <t>68420-16-6</t>
  </si>
  <si>
    <t>68421-13-6</t>
  </si>
  <si>
    <t>6842-15-5</t>
  </si>
  <si>
    <t>68422-67-3</t>
  </si>
  <si>
    <t>68424-85-1</t>
  </si>
  <si>
    <t>68425-36-5</t>
  </si>
  <si>
    <t>68425-56-9</t>
  </si>
  <si>
    <t>68425-60-5</t>
  </si>
  <si>
    <t>68425-72-9</t>
  </si>
  <si>
    <t>68425-95-6</t>
  </si>
  <si>
    <t>68425-96-7</t>
  </si>
  <si>
    <t>68425-97-8</t>
  </si>
  <si>
    <t>68425-99-0</t>
  </si>
  <si>
    <t>68426-00-6</t>
  </si>
  <si>
    <t>68426-01-7</t>
  </si>
  <si>
    <t>68426-02-8</t>
  </si>
  <si>
    <t>68426-03-9</t>
  </si>
  <si>
    <t>68426-04-0</t>
  </si>
  <si>
    <t>68426-05-1</t>
  </si>
  <si>
    <t>68426-06-2</t>
  </si>
  <si>
    <t>68426-07-3</t>
  </si>
  <si>
    <t>68426-08-4</t>
  </si>
  <si>
    <t>68426-09-5</t>
  </si>
  <si>
    <t>6842-62-2</t>
  </si>
  <si>
    <t>68427-32-7</t>
  </si>
  <si>
    <t>68427-33-8</t>
  </si>
  <si>
    <t>68427-34-9</t>
  </si>
  <si>
    <t>68427-35-0</t>
  </si>
  <si>
    <t>68427-36-1</t>
  </si>
  <si>
    <t>68427-37-2</t>
  </si>
  <si>
    <t>68-42-8</t>
  </si>
  <si>
    <t>684-32-2</t>
  </si>
  <si>
    <t>68433-81-8</t>
  </si>
  <si>
    <t>68434-45-7</t>
  </si>
  <si>
    <t>6843-49-8</t>
  </si>
  <si>
    <t>6843-66-9</t>
  </si>
  <si>
    <t>68437-03-6</t>
  </si>
  <si>
    <t>68439-73-6</t>
  </si>
  <si>
    <t>6843-97-6</t>
  </si>
  <si>
    <t>68443-33-4</t>
  </si>
  <si>
    <t>68443-34-5</t>
  </si>
  <si>
    <t>68443-35-6</t>
  </si>
  <si>
    <t>68443-36-7</t>
  </si>
  <si>
    <t>68443-43-6</t>
  </si>
  <si>
    <t>68443-60-7</t>
  </si>
  <si>
    <t>68443-63-0</t>
  </si>
  <si>
    <t>68443-65-2</t>
  </si>
  <si>
    <t>68443-85-6</t>
  </si>
  <si>
    <t>68443-90-3</t>
  </si>
  <si>
    <t>68443-92-5</t>
  </si>
  <si>
    <t>68444-01-9</t>
  </si>
  <si>
    <t>68444-02-0</t>
  </si>
  <si>
    <t>68444-03-1</t>
  </si>
  <si>
    <t>68444-04-2</t>
  </si>
  <si>
    <t>68444-05-3</t>
  </si>
  <si>
    <t>68444-07-5</t>
  </si>
  <si>
    <t>68444-08-6</t>
  </si>
  <si>
    <t>68444-09-7</t>
  </si>
  <si>
    <t>68444-10-0</t>
  </si>
  <si>
    <t>68444-12-2</t>
  </si>
  <si>
    <t>68444-14-4</t>
  </si>
  <si>
    <t>68444-16-6</t>
  </si>
  <si>
    <t>68444-17-7</t>
  </si>
  <si>
    <t>68444-18-8</t>
  </si>
  <si>
    <t>68444-19-9</t>
  </si>
  <si>
    <t>68444-28-0</t>
  </si>
  <si>
    <t>68444-33-7</t>
  </si>
  <si>
    <t>68444-34-8</t>
  </si>
  <si>
    <t>68444-35-9</t>
  </si>
  <si>
    <t>6844-74-2</t>
  </si>
  <si>
    <t>68457-68-1</t>
  </si>
  <si>
    <t>68458-86-6</t>
  </si>
  <si>
    <t>68459-80-3</t>
  </si>
  <si>
    <t>68459-81-4</t>
  </si>
  <si>
    <t>68459-83-6</t>
  </si>
  <si>
    <t>68459-95-0</t>
  </si>
  <si>
    <t>68459-99-4</t>
  </si>
  <si>
    <t>68460-01-5</t>
  </si>
  <si>
    <t>68460-03-7</t>
  </si>
  <si>
    <t>68460-07-1</t>
  </si>
  <si>
    <t>68460-08-2</t>
  </si>
  <si>
    <t>6846-21-5</t>
  </si>
  <si>
    <t>6846-35-1</t>
  </si>
  <si>
    <t>6846-50-0</t>
  </si>
  <si>
    <t>68466-09-1</t>
  </si>
  <si>
    <t>68473-31-4</t>
  </si>
  <si>
    <t>68478-36-4</t>
  </si>
  <si>
    <t>684-78-6</t>
  </si>
  <si>
    <t>68479-04-9</t>
  </si>
  <si>
    <t>68479-06-1</t>
  </si>
  <si>
    <t>68479-59-4</t>
  </si>
  <si>
    <t>68479-60-7</t>
  </si>
  <si>
    <t>68479-61-8</t>
  </si>
  <si>
    <t>68479-64-1</t>
  </si>
  <si>
    <t>68479-72-1</t>
  </si>
  <si>
    <t>68479-73-2</t>
  </si>
  <si>
    <t>68479-76-5</t>
  </si>
  <si>
    <t>68479-77-6</t>
  </si>
  <si>
    <t>68479-78-7</t>
  </si>
  <si>
    <t>68479-79-8</t>
  </si>
  <si>
    <t>68479-98-1</t>
  </si>
  <si>
    <t>68479-99-2</t>
  </si>
  <si>
    <t>68480-04-6</t>
  </si>
  <si>
    <t>68480-05-7</t>
  </si>
  <si>
    <t>68480-06-8</t>
  </si>
  <si>
    <t>68480-07-9</t>
  </si>
  <si>
    <t>68480-08-0</t>
  </si>
  <si>
    <t>68480-09-1</t>
  </si>
  <si>
    <t>68480-10-4</t>
  </si>
  <si>
    <t>68480-11-5</t>
  </si>
  <si>
    <t>68480-12-6</t>
  </si>
  <si>
    <t>68480-13-7</t>
  </si>
  <si>
    <t>68480-14-8</t>
  </si>
  <si>
    <t>68480-15-9</t>
  </si>
  <si>
    <t>68480-16-0</t>
  </si>
  <si>
    <t>68480-18-2</t>
  </si>
  <si>
    <t>68480-19-3</t>
  </si>
  <si>
    <t>68480-20-6</t>
  </si>
  <si>
    <t>68480-21-7</t>
  </si>
  <si>
    <t>68480-22-8</t>
  </si>
  <si>
    <t>68480-23-9</t>
  </si>
  <si>
    <t>68480-24-0</t>
  </si>
  <si>
    <t>68480-25-1</t>
  </si>
  <si>
    <t>68480-26-2</t>
  </si>
  <si>
    <t>68480-27-3</t>
  </si>
  <si>
    <t>68480-28-4</t>
  </si>
  <si>
    <t>68480-29-5</t>
  </si>
  <si>
    <t>68480-30-8</t>
  </si>
  <si>
    <t>6848-13-1</t>
  </si>
  <si>
    <t>6848-16-4</t>
  </si>
  <si>
    <t>68483-33-0</t>
  </si>
  <si>
    <t>68484-35-5</t>
  </si>
  <si>
    <t>68484-70-8</t>
  </si>
  <si>
    <t>68489-03-2</t>
  </si>
  <si>
    <t>6849-18-9</t>
  </si>
  <si>
    <t>6849-30-5</t>
  </si>
  <si>
    <t>684-93-5</t>
  </si>
  <si>
    <t>68497-62-1</t>
  </si>
  <si>
    <t>68497-93-8</t>
  </si>
  <si>
    <t>68497-94-9</t>
  </si>
  <si>
    <t>6850-28-8</t>
  </si>
  <si>
    <t>68504-35-8</t>
  </si>
  <si>
    <t>68505-69-1</t>
  </si>
  <si>
    <t>6850-57-3</t>
  </si>
  <si>
    <t>68505-92-0</t>
  </si>
  <si>
    <t>68505-93-1</t>
  </si>
  <si>
    <t>6850-63-1</t>
  </si>
  <si>
    <t>68506-98-9</t>
  </si>
  <si>
    <t>68511-40-0</t>
  </si>
  <si>
    <t>685120-05-2</t>
  </si>
  <si>
    <t>68512-02-7</t>
  </si>
  <si>
    <t>685123-96-0</t>
  </si>
  <si>
    <t>68512-65-2</t>
  </si>
  <si>
    <t>685141-56-4</t>
  </si>
  <si>
    <t>6851-44-1</t>
  </si>
  <si>
    <t>68514-41-0</t>
  </si>
  <si>
    <t>68515-41-3</t>
  </si>
  <si>
    <t>68515-50-4</t>
  </si>
  <si>
    <t>68515-60-6</t>
  </si>
  <si>
    <t>68515-88-8</t>
  </si>
  <si>
    <t>68516-01-8</t>
  </si>
  <si>
    <t>6851-61-2</t>
  </si>
  <si>
    <t>68516-23-4</t>
  </si>
  <si>
    <t>68516-28-9</t>
  </si>
  <si>
    <t>68516-29-0</t>
  </si>
  <si>
    <t>68516-30-3</t>
  </si>
  <si>
    <t>68516-31-4</t>
  </si>
  <si>
    <t>68516-32-5</t>
  </si>
  <si>
    <t>68516-35-8</t>
  </si>
  <si>
    <t>68516-36-9</t>
  </si>
  <si>
    <t>68516-48-3</t>
  </si>
  <si>
    <t>68516-49-4</t>
  </si>
  <si>
    <t>68516-50-7</t>
  </si>
  <si>
    <t>68516-54-1</t>
  </si>
  <si>
    <t>68516-55-2</t>
  </si>
  <si>
    <t>68516-56-3</t>
  </si>
  <si>
    <t>68516-57-4</t>
  </si>
  <si>
    <t>68516-58-5</t>
  </si>
  <si>
    <t>68516-59-6</t>
  </si>
  <si>
    <t>68516-61-0</t>
  </si>
  <si>
    <t>68516-62-1</t>
  </si>
  <si>
    <t>68516-64-3</t>
  </si>
  <si>
    <t>68516-70-1</t>
  </si>
  <si>
    <t>68516-71-2</t>
  </si>
  <si>
    <t>68516-72-3</t>
  </si>
  <si>
    <t>68516-73-4</t>
  </si>
  <si>
    <t>68516-74-5</t>
  </si>
  <si>
    <t>68516-75-6</t>
  </si>
  <si>
    <t>68516-76-7</t>
  </si>
  <si>
    <t>68516-77-8</t>
  </si>
  <si>
    <t>68516-80-3</t>
  </si>
  <si>
    <t>68516-81-4</t>
  </si>
  <si>
    <t>68516-82-5</t>
  </si>
  <si>
    <t>68517-02-2</t>
  </si>
  <si>
    <t>68517-10-2</t>
  </si>
  <si>
    <t>6851-81-6</t>
  </si>
  <si>
    <t>68519-97-1</t>
  </si>
  <si>
    <t>6852-28-4</t>
  </si>
  <si>
    <t>6852-54-6</t>
  </si>
  <si>
    <t>6852-56-8</t>
  </si>
  <si>
    <t>68526-54-5</t>
  </si>
  <si>
    <t>68526-56-7</t>
  </si>
  <si>
    <t>68526-57-8</t>
  </si>
  <si>
    <t>68526-58-9</t>
  </si>
  <si>
    <t>68526-60-3</t>
  </si>
  <si>
    <t>68527-01-5</t>
  </si>
  <si>
    <t>68527-46-8</t>
  </si>
  <si>
    <t>68527-61-7</t>
  </si>
  <si>
    <t>68527-62-8</t>
  </si>
  <si>
    <t>68527-63-9</t>
  </si>
  <si>
    <t>68527-64-0</t>
  </si>
  <si>
    <t>68527-65-1</t>
  </si>
  <si>
    <t>68527-68-4</t>
  </si>
  <si>
    <t>68527-69-5</t>
  </si>
  <si>
    <t>68527-73-1</t>
  </si>
  <si>
    <t>68527-74-2</t>
  </si>
  <si>
    <t>68527-75-3</t>
  </si>
  <si>
    <t>68527-76-4</t>
  </si>
  <si>
    <t>68527-77-5</t>
  </si>
  <si>
    <t>68527-78-6</t>
  </si>
  <si>
    <t>68527-79-7</t>
  </si>
  <si>
    <t>685-27-8</t>
  </si>
  <si>
    <t>68527-80-0</t>
  </si>
  <si>
    <t>68527-81-1</t>
  </si>
  <si>
    <t>68527-82-2</t>
  </si>
  <si>
    <t>68527-83-3</t>
  </si>
  <si>
    <t>68527-84-4</t>
  </si>
  <si>
    <t>68527-98-0</t>
  </si>
  <si>
    <t>68527-99-1</t>
  </si>
  <si>
    <t>68528-00-7</t>
  </si>
  <si>
    <t>68535-69-3</t>
  </si>
  <si>
    <t>6853-87-8</t>
  </si>
  <si>
    <t>68540-40-9</t>
  </si>
  <si>
    <t>68540-41-0</t>
  </si>
  <si>
    <t>68540-42-1</t>
  </si>
  <si>
    <t>68540-43-2</t>
  </si>
  <si>
    <t>68540-61-4</t>
  </si>
  <si>
    <t>68540-62-5</t>
  </si>
  <si>
    <t>68540-75-0</t>
  </si>
  <si>
    <t>68540-76-1</t>
  </si>
  <si>
    <t>68540-77-2</t>
  </si>
  <si>
    <t>68540-78-3</t>
  </si>
  <si>
    <t>68540-79-4</t>
  </si>
  <si>
    <t>68540-80-7</t>
  </si>
  <si>
    <t>68540-81-8</t>
  </si>
  <si>
    <t>68540-82-9</t>
  </si>
  <si>
    <t>68540-83-0</t>
  </si>
  <si>
    <t>68540-84-1</t>
  </si>
  <si>
    <t>68540-88-5</t>
  </si>
  <si>
    <t>68540-89-6</t>
  </si>
  <si>
    <t>68540-96-5</t>
  </si>
  <si>
    <t>68540-97-6</t>
  </si>
  <si>
    <t>68540-98-7</t>
  </si>
  <si>
    <t>68540-99-8</t>
  </si>
  <si>
    <t>68541-01-5</t>
  </si>
  <si>
    <t>68541-02-6</t>
  </si>
  <si>
    <t>68541-03-7</t>
  </si>
  <si>
    <t>68541-04-8</t>
  </si>
  <si>
    <t>68541-05-9</t>
  </si>
  <si>
    <t>68541-06-0</t>
  </si>
  <si>
    <t>68541-07-1</t>
  </si>
  <si>
    <t>68541-10-6</t>
  </si>
  <si>
    <t>68541-11-7</t>
  </si>
  <si>
    <t>68541-12-8</t>
  </si>
  <si>
    <t>68541-19-5</t>
  </si>
  <si>
    <t>68541-50-4</t>
  </si>
  <si>
    <t>68541-51-5</t>
  </si>
  <si>
    <t>68541-73-1</t>
  </si>
  <si>
    <t>68548-08-3</t>
  </si>
  <si>
    <t>6854-81-5</t>
  </si>
  <si>
    <t>68550-93-6</t>
  </si>
  <si>
    <t>68551-19-9</t>
  </si>
  <si>
    <t>68555-28-2</t>
  </si>
  <si>
    <t>68555-29-3</t>
  </si>
  <si>
    <t>68555-30-6</t>
  </si>
  <si>
    <t>68555-31-7</t>
  </si>
  <si>
    <t>68555-32-8</t>
  </si>
  <si>
    <t>68555-33-9</t>
  </si>
  <si>
    <t>68555-34-0</t>
  </si>
  <si>
    <t>68555-41-9</t>
  </si>
  <si>
    <t>68555-53-3</t>
  </si>
  <si>
    <t>68555-54-4</t>
  </si>
  <si>
    <t>68555-55-5</t>
  </si>
  <si>
    <t>68555-56-6</t>
  </si>
  <si>
    <t>68555-57-7</t>
  </si>
  <si>
    <t>68555-58-8</t>
  </si>
  <si>
    <t>68555-60-2</t>
  </si>
  <si>
    <t>68555-61-3</t>
  </si>
  <si>
    <t>68555-62-4</t>
  </si>
  <si>
    <t>68555-63-5</t>
  </si>
  <si>
    <t>68555-64-6</t>
  </si>
  <si>
    <t>68555-65-7</t>
  </si>
  <si>
    <t>68555-66-8</t>
  </si>
  <si>
    <t>68555-67-9</t>
  </si>
  <si>
    <t>68555-68-0</t>
  </si>
  <si>
    <t>68555-69-1</t>
  </si>
  <si>
    <t>68555-70-4</t>
  </si>
  <si>
    <t>68555-71-5</t>
  </si>
  <si>
    <t>68555-72-6</t>
  </si>
  <si>
    <t>68555-73-7</t>
  </si>
  <si>
    <t>68555-74-8</t>
  </si>
  <si>
    <t>68555-75-9</t>
  </si>
  <si>
    <t>68555-76-0</t>
  </si>
  <si>
    <t>68555-77-1</t>
  </si>
  <si>
    <t>68555-78-2</t>
  </si>
  <si>
    <t>68555-79-3</t>
  </si>
  <si>
    <t>68555-80-6</t>
  </si>
  <si>
    <t>68555-81-7</t>
  </si>
  <si>
    <t>68555-86-2</t>
  </si>
  <si>
    <t>68555-94-2</t>
  </si>
  <si>
    <t>68555-95-3</t>
  </si>
  <si>
    <t>68556-19-4</t>
  </si>
  <si>
    <t>68556-21-8</t>
  </si>
  <si>
    <t>68556-22-9</t>
  </si>
  <si>
    <t>68556-59-2</t>
  </si>
  <si>
    <t>6856-01-5</t>
  </si>
  <si>
    <t>68561-10-4</t>
  </si>
  <si>
    <t>6856-14-0</t>
  </si>
  <si>
    <t>6856-31-1</t>
  </si>
  <si>
    <t>685-63-2</t>
  </si>
  <si>
    <t>68564-88-5</t>
  </si>
  <si>
    <t>68568-46-7</t>
  </si>
  <si>
    <t>68568-47-8</t>
  </si>
  <si>
    <t>68568-51-4</t>
  </si>
  <si>
    <t>68568-53-6</t>
  </si>
  <si>
    <t>68568-54-7</t>
  </si>
  <si>
    <t>68568-55-8</t>
  </si>
  <si>
    <t>68568-56-9</t>
  </si>
  <si>
    <t>68568-80-9</t>
  </si>
  <si>
    <t>68568-81-0</t>
  </si>
  <si>
    <t>68568-82-1</t>
  </si>
  <si>
    <t>68573-24-0</t>
  </si>
  <si>
    <t>685-73-4</t>
  </si>
  <si>
    <t>68575-36-0</t>
  </si>
  <si>
    <t>68575-73-5</t>
  </si>
  <si>
    <t>68582-45-6</t>
  </si>
  <si>
    <t>68584-29-2</t>
  </si>
  <si>
    <t>685847-78-3</t>
  </si>
  <si>
    <t>6858-49-7</t>
  </si>
  <si>
    <t>68585-98-8</t>
  </si>
  <si>
    <t>685-87-0</t>
  </si>
  <si>
    <t>685-88-1</t>
  </si>
  <si>
    <t>68588-50-1</t>
  </si>
  <si>
    <t>68589-67-3</t>
  </si>
  <si>
    <t>6859-12-7</t>
  </si>
  <si>
    <t>685-91-6</t>
  </si>
  <si>
    <t>68592-11-0</t>
  </si>
  <si>
    <t>68592-12-1</t>
  </si>
  <si>
    <t>68594-62-7</t>
  </si>
  <si>
    <t>68599-63-3</t>
  </si>
  <si>
    <t>6859-99-0</t>
  </si>
  <si>
    <t>68-60-0</t>
  </si>
  <si>
    <t>68607-67-0</t>
  </si>
  <si>
    <t>686-07-7</t>
  </si>
  <si>
    <t>68608-13-9</t>
  </si>
  <si>
    <t>68608-14-0</t>
  </si>
  <si>
    <t>68608-77-5</t>
  </si>
  <si>
    <t>68608-88-8</t>
  </si>
  <si>
    <t>68608-89-9</t>
  </si>
  <si>
    <t>6860-97-5</t>
  </si>
  <si>
    <t>68609-93-8</t>
  </si>
  <si>
    <t>686-10-2</t>
  </si>
  <si>
    <t>68610-86-6</t>
  </si>
  <si>
    <t>68610-90-2</t>
  </si>
  <si>
    <t>68611-23-4</t>
  </si>
  <si>
    <t>68612-94-2</t>
  </si>
  <si>
    <t>68612-99-7</t>
  </si>
  <si>
    <t>6862-08-4</t>
  </si>
  <si>
    <t>68629-07-2</t>
  </si>
  <si>
    <t>686298-83-9</t>
  </si>
  <si>
    <t>686298-95-3</t>
  </si>
  <si>
    <t>686301-48-4</t>
  </si>
  <si>
    <t>68630-75-1</t>
  </si>
  <si>
    <t>68630-88-6</t>
  </si>
  <si>
    <t>68630-89-7</t>
  </si>
  <si>
    <t>68630-91-1</t>
  </si>
  <si>
    <t>68630-92-2</t>
  </si>
  <si>
    <t>68630-93-3</t>
  </si>
  <si>
    <t>68630-94-4</t>
  </si>
  <si>
    <t>68630-95-5</t>
  </si>
  <si>
    <t>68630-96-6</t>
  </si>
  <si>
    <t>68631-04-9</t>
  </si>
  <si>
    <t>68631-06-1</t>
  </si>
  <si>
    <t>68631-10-7</t>
  </si>
  <si>
    <t>68631-11-8</t>
  </si>
  <si>
    <t>68631-12-9</t>
  </si>
  <si>
    <t>68631-49-2</t>
  </si>
  <si>
    <t>686-31-7</t>
  </si>
  <si>
    <t>686347-12-6</t>
  </si>
  <si>
    <t>6863-58-7</t>
  </si>
  <si>
    <t>68636-00-0</t>
  </si>
  <si>
    <t>68636-91-9</t>
  </si>
  <si>
    <t>68643-23-2</t>
  </si>
  <si>
    <t>6864-37-5</t>
  </si>
  <si>
    <t>6864-62-6</t>
  </si>
  <si>
    <t>68647-19-8</t>
  </si>
  <si>
    <t>68647-25-6</t>
  </si>
  <si>
    <t>68647-41-6</t>
  </si>
  <si>
    <t>68647-44-9</t>
  </si>
  <si>
    <t>68647-45-0</t>
  </si>
  <si>
    <t>68649-43-4</t>
  </si>
  <si>
    <t>68650-93-1</t>
  </si>
  <si>
    <t>6865-15-2</t>
  </si>
  <si>
    <t>6865-33-4</t>
  </si>
  <si>
    <t>6865-35-6</t>
  </si>
  <si>
    <t>68658-40-2</t>
  </si>
  <si>
    <t>68658-41-3</t>
  </si>
  <si>
    <t>6866-58-6</t>
  </si>
  <si>
    <t>686-69-1</t>
  </si>
  <si>
    <t>68671-90-9</t>
  </si>
  <si>
    <t>68672-65-1</t>
  </si>
  <si>
    <t>68672-66-2</t>
  </si>
  <si>
    <t>68677-06-5</t>
  </si>
  <si>
    <t>68678-76-2</t>
  </si>
  <si>
    <t>68680-98-8</t>
  </si>
  <si>
    <t>68683-20-5</t>
  </si>
  <si>
    <t>68683-22-7</t>
  </si>
  <si>
    <t>68683-25-0</t>
  </si>
  <si>
    <t>68683-30-7</t>
  </si>
  <si>
    <t>68683-31-8</t>
  </si>
  <si>
    <t>68683-32-9</t>
  </si>
  <si>
    <t>68683-34-1</t>
  </si>
  <si>
    <t>68683-36-3</t>
  </si>
  <si>
    <t>68683-37-4</t>
  </si>
  <si>
    <t>68683-38-5</t>
  </si>
  <si>
    <t>68683-42-1</t>
  </si>
  <si>
    <t>68683-43-2</t>
  </si>
  <si>
    <t>68683-46-5</t>
  </si>
  <si>
    <t>68683-58-9</t>
  </si>
  <si>
    <t>686-83-9</t>
  </si>
  <si>
    <t>68684-63-9</t>
  </si>
  <si>
    <t>68692-77-3</t>
  </si>
  <si>
    <t>68692-80-8</t>
  </si>
  <si>
    <t>68694-11-1</t>
  </si>
  <si>
    <t>68697-61-0</t>
  </si>
  <si>
    <t>68698-57-7</t>
  </si>
  <si>
    <t>68698-58-8</t>
  </si>
  <si>
    <t>68698-59-9</t>
  </si>
  <si>
    <t>68698-60-2</t>
  </si>
  <si>
    <t>68698-61-3</t>
  </si>
  <si>
    <t>68698-62-4</t>
  </si>
  <si>
    <t>68698-64-6</t>
  </si>
  <si>
    <t>68698-85-1</t>
  </si>
  <si>
    <t>68703-78-6</t>
  </si>
  <si>
    <t>68705-63-5</t>
  </si>
  <si>
    <t>68714-10-3</t>
  </si>
  <si>
    <t>6871-44-9</t>
  </si>
  <si>
    <t>68715-67-3</t>
  </si>
  <si>
    <t>68715-88-8</t>
  </si>
  <si>
    <t>68715-89-9</t>
  </si>
  <si>
    <t>68715-90-2</t>
  </si>
  <si>
    <t>68715-91-3</t>
  </si>
  <si>
    <t>6871-80-3</t>
  </si>
  <si>
    <t>6872-06-6</t>
  </si>
  <si>
    <t>6872-10-2</t>
  </si>
  <si>
    <t>6872-17-9</t>
  </si>
  <si>
    <t>6872-48-6</t>
  </si>
  <si>
    <t>68725-15-5</t>
  </si>
  <si>
    <t>6873-15-0</t>
  </si>
  <si>
    <t>68735-84-2</t>
  </si>
  <si>
    <t>6873-77-4</t>
  </si>
  <si>
    <t>687-38-7</t>
  </si>
  <si>
    <t>68738-85-2</t>
  </si>
  <si>
    <t>68738-86-3</t>
  </si>
  <si>
    <t>68738-87-4</t>
  </si>
  <si>
    <t>68738-92-1</t>
  </si>
  <si>
    <t>68738-94-3</t>
  </si>
  <si>
    <t>68738-96-5</t>
  </si>
  <si>
    <t>68738-98-7</t>
  </si>
  <si>
    <t>68738-99-8</t>
  </si>
  <si>
    <t>68739-05-9</t>
  </si>
  <si>
    <t>68739-06-0</t>
  </si>
  <si>
    <t>68739-07-1</t>
  </si>
  <si>
    <t>68739-90-2</t>
  </si>
  <si>
    <t>68740-15-8</t>
  </si>
  <si>
    <t>68740-16-9</t>
  </si>
  <si>
    <t>68740-30-7</t>
  </si>
  <si>
    <t>6874-10-8</t>
  </si>
  <si>
    <t>68742-86-9</t>
  </si>
  <si>
    <t>68744-64-9</t>
  </si>
  <si>
    <t>68745-07-3</t>
  </si>
  <si>
    <t>6874-60-8</t>
  </si>
  <si>
    <t>687-46-7</t>
  </si>
  <si>
    <t>687-47-8</t>
  </si>
  <si>
    <t>687-48-9</t>
  </si>
  <si>
    <t>687-51-4</t>
  </si>
  <si>
    <t>6875-15-6</t>
  </si>
  <si>
    <t>68751-57-5</t>
  </si>
  <si>
    <t>68751-90-6</t>
  </si>
  <si>
    <t>6875-30-5</t>
  </si>
  <si>
    <t>68756-64-9</t>
  </si>
  <si>
    <t>68757-56-2</t>
  </si>
  <si>
    <t>68757-57-3</t>
  </si>
  <si>
    <t>68757-58-4</t>
  </si>
  <si>
    <t>68758-55-4</t>
  </si>
  <si>
    <t>68758-56-5</t>
  </si>
  <si>
    <t>68758-57-6</t>
  </si>
  <si>
    <t>68758-65-6</t>
  </si>
  <si>
    <t>68758-72-5</t>
  </si>
  <si>
    <t>68758-73-6</t>
  </si>
  <si>
    <t>68758-80-5</t>
  </si>
  <si>
    <t>68758-84-9</t>
  </si>
  <si>
    <t>68758-85-0</t>
  </si>
  <si>
    <t>68758-86-1</t>
  </si>
  <si>
    <t>68758-87-2</t>
  </si>
  <si>
    <t>68758-89-4</t>
  </si>
  <si>
    <t>68758-97-4</t>
  </si>
  <si>
    <t>687603-66-3</t>
  </si>
  <si>
    <t>6876-13-7</t>
  </si>
  <si>
    <t>6876-23-9</t>
  </si>
  <si>
    <t>687-64-9</t>
  </si>
  <si>
    <t>68766-98-3</t>
  </si>
  <si>
    <t>68767-14-6</t>
  </si>
  <si>
    <t>68-76-8</t>
  </si>
  <si>
    <t>687-68-3</t>
  </si>
  <si>
    <t>687-69-4</t>
  </si>
  <si>
    <t>6877-39-0</t>
  </si>
  <si>
    <t>6877-73-2</t>
  </si>
  <si>
    <t>68782-95-6</t>
  </si>
  <si>
    <t>68784-14-5</t>
  </si>
  <si>
    <t>68784-30-5</t>
  </si>
  <si>
    <t>68784-31-6</t>
  </si>
  <si>
    <t>68784-34-9</t>
  </si>
  <si>
    <t>68784-38-3</t>
  </si>
  <si>
    <t>68784-39-4</t>
  </si>
  <si>
    <t>68784-48-5</t>
  </si>
  <si>
    <t>68784-88-3</t>
  </si>
  <si>
    <t>68784-90-7</t>
  </si>
  <si>
    <t>68784-91-8</t>
  </si>
  <si>
    <t>68784-92-9</t>
  </si>
  <si>
    <t>68784-93-0</t>
  </si>
  <si>
    <t>68784-94-1</t>
  </si>
  <si>
    <t>68784-95-2</t>
  </si>
  <si>
    <t>68785-06-8</t>
  </si>
  <si>
    <t>68786-66-3</t>
  </si>
  <si>
    <t>68791-47-9</t>
  </si>
  <si>
    <t>68792-52-9</t>
  </si>
  <si>
    <t>6879-28-3</t>
  </si>
  <si>
    <t>6879-55-6</t>
  </si>
  <si>
    <t>68797-46-6</t>
  </si>
  <si>
    <t>68797-47-7</t>
  </si>
  <si>
    <t>68797-49-9</t>
  </si>
  <si>
    <t>68797-51-3</t>
  </si>
  <si>
    <t>68797-52-4</t>
  </si>
  <si>
    <t>68797-59-1</t>
  </si>
  <si>
    <t>68797-61-5</t>
  </si>
  <si>
    <t>68797-63-7</t>
  </si>
  <si>
    <t>68797-65-9</t>
  </si>
  <si>
    <t>68797-67-1</t>
  </si>
  <si>
    <t>68797-68-2</t>
  </si>
  <si>
    <t>68797-69-3</t>
  </si>
  <si>
    <t>68797-70-6</t>
  </si>
  <si>
    <t>68797-71-7</t>
  </si>
  <si>
    <t>68797-72-8</t>
  </si>
  <si>
    <t>68797-73-9</t>
  </si>
  <si>
    <t>68797-74-0</t>
  </si>
  <si>
    <t>688007-20-7</t>
  </si>
  <si>
    <t>6880-35-9</t>
  </si>
  <si>
    <t>68803-99-6</t>
  </si>
  <si>
    <t>68804-00-2</t>
  </si>
  <si>
    <t>68804-01-3</t>
  </si>
  <si>
    <t>68804-02-4</t>
  </si>
  <si>
    <t>6880-41-7</t>
  </si>
  <si>
    <t>68804-32-0</t>
  </si>
  <si>
    <t>68804-33-1</t>
  </si>
  <si>
    <t>688046-61-9</t>
  </si>
  <si>
    <t>68806-09-7</t>
  </si>
  <si>
    <t>68806-24-6</t>
  </si>
  <si>
    <t>68808-55-9</t>
  </si>
  <si>
    <t>68808-67-3</t>
  </si>
  <si>
    <t>68808-69-5</t>
  </si>
  <si>
    <t>68808-70-8</t>
  </si>
  <si>
    <t>688-12-0</t>
  </si>
  <si>
    <t>68814-02-8</t>
  </si>
  <si>
    <t>68814-04-0</t>
  </si>
  <si>
    <t>68814-09-5</t>
  </si>
  <si>
    <t>68814-13-1</t>
  </si>
  <si>
    <t>68814-95-9</t>
  </si>
  <si>
    <t>6881-54-5</t>
  </si>
  <si>
    <t>68815-67-8</t>
  </si>
  <si>
    <t>68815-72-5</t>
  </si>
  <si>
    <t>68817-71-0</t>
  </si>
  <si>
    <t>68818-37-1</t>
  </si>
  <si>
    <t>68818-38-2</t>
  </si>
  <si>
    <t>68818-39-3</t>
  </si>
  <si>
    <t>68818-55-3</t>
  </si>
  <si>
    <t>68818-56-4</t>
  </si>
  <si>
    <t>68818-68-8</t>
  </si>
  <si>
    <t>68818-69-9</t>
  </si>
  <si>
    <t>68818-86-0</t>
  </si>
  <si>
    <t>6881-94-3</t>
  </si>
  <si>
    <t>6883-22-3</t>
  </si>
  <si>
    <t>68832-80-4</t>
  </si>
  <si>
    <t>68833-59-0</t>
  </si>
  <si>
    <t>68833-60-3</t>
  </si>
  <si>
    <t>68833-61-4</t>
  </si>
  <si>
    <t>68833-63-6</t>
  </si>
  <si>
    <t>68833-64-7</t>
  </si>
  <si>
    <t>68833-69-2</t>
  </si>
  <si>
    <t>68833-70-5</t>
  </si>
  <si>
    <t>68833-92-1</t>
  </si>
  <si>
    <t>68833-93-2</t>
  </si>
  <si>
    <t>68833-95-4</t>
  </si>
  <si>
    <t>68833-96-5</t>
  </si>
  <si>
    <t>68833-97-6</t>
  </si>
  <si>
    <t>68833-99-8</t>
  </si>
  <si>
    <t>68834-00-4</t>
  </si>
  <si>
    <t>68834-01-5</t>
  </si>
  <si>
    <t>68834-02-6</t>
  </si>
  <si>
    <t>68834-03-7</t>
  </si>
  <si>
    <t>68834-04-8</t>
  </si>
  <si>
    <t>68834-05-9</t>
  </si>
  <si>
    <t>68834-07-1</t>
  </si>
  <si>
    <t>68834-08-2</t>
  </si>
  <si>
    <t>68836-61-3</t>
  </si>
  <si>
    <t>68837-59-2</t>
  </si>
  <si>
    <t>688-37-9</t>
  </si>
  <si>
    <t>6883-91-6</t>
  </si>
  <si>
    <t>68840-08-4</t>
  </si>
  <si>
    <t>6884-01-1</t>
  </si>
  <si>
    <t>68841-21-4</t>
  </si>
  <si>
    <t>68844-77-9</t>
  </si>
  <si>
    <t>68844-95-1</t>
  </si>
  <si>
    <t>68844-96-2</t>
  </si>
  <si>
    <t>68844-97-3</t>
  </si>
  <si>
    <t>68844-98-4</t>
  </si>
  <si>
    <t>68845-00-1</t>
  </si>
  <si>
    <t>68845-01-2</t>
  </si>
  <si>
    <t>68845-02-3</t>
  </si>
  <si>
    <t>68845-12-5</t>
  </si>
  <si>
    <t>68845-14-7</t>
  </si>
  <si>
    <t>68845-15-8</t>
  </si>
  <si>
    <t>68845-16-9</t>
  </si>
  <si>
    <t>68845-21-6</t>
  </si>
  <si>
    <t>68845-22-7</t>
  </si>
  <si>
    <t>68845-30-7</t>
  </si>
  <si>
    <t>68845-31-8</t>
  </si>
  <si>
    <t>68845-33-0</t>
  </si>
  <si>
    <t>68845-35-2</t>
  </si>
  <si>
    <t>68845-36-3</t>
  </si>
  <si>
    <t>68845-40-9</t>
  </si>
  <si>
    <t>6884-86-2</t>
  </si>
  <si>
    <t>6884-92-0</t>
  </si>
  <si>
    <t>68849-44-5</t>
  </si>
  <si>
    <t>68855-18-5</t>
  </si>
  <si>
    <t>68855-24-3</t>
  </si>
  <si>
    <t>6885-57-0</t>
  </si>
  <si>
    <t>68856-21-3</t>
  </si>
  <si>
    <t>68856-25-7</t>
  </si>
  <si>
    <t>68856-26-8</t>
  </si>
  <si>
    <t>68856-30-4</t>
  </si>
  <si>
    <t>68856-36-0</t>
  </si>
  <si>
    <t>688-57-3</t>
  </si>
  <si>
    <t>68857-83-0</t>
  </si>
  <si>
    <t>68857-84-1</t>
  </si>
  <si>
    <t>68858-20-8</t>
  </si>
  <si>
    <t>68860-50-4</t>
  </si>
  <si>
    <t>68860-51-5</t>
  </si>
  <si>
    <t>68860-54-8</t>
  </si>
  <si>
    <t>68867-59-4</t>
  </si>
  <si>
    <t>68867-63-0</t>
  </si>
  <si>
    <t>68867-65-2</t>
  </si>
  <si>
    <t>68867-66-3</t>
  </si>
  <si>
    <t>688-71-1</t>
  </si>
  <si>
    <t>68872-72-0</t>
  </si>
  <si>
    <t>6887-28-1</t>
  </si>
  <si>
    <t>6887-34-9</t>
  </si>
  <si>
    <t>688-74-4</t>
  </si>
  <si>
    <t>688763-64-6</t>
  </si>
  <si>
    <t>68876-87-9</t>
  </si>
  <si>
    <t>68877-11-2</t>
  </si>
  <si>
    <t>68877-28-1</t>
  </si>
  <si>
    <t>68877-29-2</t>
  </si>
  <si>
    <t>68877-33-8</t>
  </si>
  <si>
    <t>68877-34-9</t>
  </si>
  <si>
    <t>68877-35-0</t>
  </si>
  <si>
    <t>6887-74-7</t>
  </si>
  <si>
    <t>68877-55-4</t>
  </si>
  <si>
    <t>68877-61-2</t>
  </si>
  <si>
    <t>68877-62-3</t>
  </si>
  <si>
    <t>68877-63-4</t>
  </si>
  <si>
    <t>688-82-4</t>
  </si>
  <si>
    <t>68882-56-4</t>
  </si>
  <si>
    <t>688-84-6</t>
  </si>
  <si>
    <t>68890-66-4</t>
  </si>
  <si>
    <t>68891-89-4</t>
  </si>
  <si>
    <t>68891-90-7</t>
  </si>
  <si>
    <t>68892-04-6</t>
  </si>
  <si>
    <t>68892-05-7</t>
  </si>
  <si>
    <t>68892-06-8</t>
  </si>
  <si>
    <t>68892-07-9</t>
  </si>
  <si>
    <t>68892-10-4</t>
  </si>
  <si>
    <t>68892-11-5</t>
  </si>
  <si>
    <t>68892-12-6</t>
  </si>
  <si>
    <t>68892-13-7</t>
  </si>
  <si>
    <t>68892-25-1</t>
  </si>
  <si>
    <t>68892-26-2</t>
  </si>
  <si>
    <t>68892-27-3</t>
  </si>
  <si>
    <t>68892-28-4</t>
  </si>
  <si>
    <t>68892-30-8</t>
  </si>
  <si>
    <t>68892-31-9</t>
  </si>
  <si>
    <t>68892-41-1</t>
  </si>
  <si>
    <t>68-89-3</t>
  </si>
  <si>
    <t>68900-65-2</t>
  </si>
  <si>
    <t>68900-73-2</t>
  </si>
  <si>
    <t>68900-86-7</t>
  </si>
  <si>
    <t>68900-87-8</t>
  </si>
  <si>
    <t>68900-88-9</t>
  </si>
  <si>
    <t>68900-90-3</t>
  </si>
  <si>
    <t>68900-94-7</t>
  </si>
  <si>
    <t>68900-95-8</t>
  </si>
  <si>
    <t>68900-96-9</t>
  </si>
  <si>
    <t>68901-06-4</t>
  </si>
  <si>
    <t>68901-07-5</t>
  </si>
  <si>
    <t>68901-08-6</t>
  </si>
  <si>
    <t>68901-09-7</t>
  </si>
  <si>
    <t>68901-10-0</t>
  </si>
  <si>
    <t>68901-11-1</t>
  </si>
  <si>
    <t>68901-15-5</t>
  </si>
  <si>
    <t>68901-16-6</t>
  </si>
  <si>
    <t>68901-17-7</t>
  </si>
  <si>
    <t>68901-18-8</t>
  </si>
  <si>
    <t>68901-20-2</t>
  </si>
  <si>
    <t>68901-21-3</t>
  </si>
  <si>
    <t>68901-22-4</t>
  </si>
  <si>
    <t>68901-23-5</t>
  </si>
  <si>
    <t>68901-25-7</t>
  </si>
  <si>
    <t>68901-32-6</t>
  </si>
  <si>
    <t>6890-26-2</t>
  </si>
  <si>
    <t>68-90-6</t>
  </si>
  <si>
    <t>6890-65-9</t>
  </si>
  <si>
    <t>68907-19-7</t>
  </si>
  <si>
    <t>68909-18-2</t>
  </si>
  <si>
    <t>68909-32-0</t>
  </si>
  <si>
    <t>68909-95-5</t>
  </si>
  <si>
    <t>68910-31-6</t>
  </si>
  <si>
    <t>689-11-2</t>
  </si>
  <si>
    <t>68911-96-6</t>
  </si>
  <si>
    <t>68911-98-8</t>
  </si>
  <si>
    <t>68912-00-5</t>
  </si>
  <si>
    <t>68912-02-7</t>
  </si>
  <si>
    <t>68912-13-0</t>
  </si>
  <si>
    <t>689-12-3</t>
  </si>
  <si>
    <t>689-13-4</t>
  </si>
  <si>
    <t>6891-44-7</t>
  </si>
  <si>
    <t>6891-45-8</t>
  </si>
  <si>
    <t>68-91-7</t>
  </si>
  <si>
    <t>68921-42-6</t>
  </si>
  <si>
    <t>68921-69-7</t>
  </si>
  <si>
    <t>68921-70-0</t>
  </si>
  <si>
    <t>68921-72-2</t>
  </si>
  <si>
    <t>68921-73-3</t>
  </si>
  <si>
    <t>68921-74-4</t>
  </si>
  <si>
    <t>6892-17-7</t>
  </si>
  <si>
    <t>68921-78-8</t>
  </si>
  <si>
    <t>68921-79-9</t>
  </si>
  <si>
    <t>68921-82-4</t>
  </si>
  <si>
    <t>68921-83-5</t>
  </si>
  <si>
    <t>68921-89-1</t>
  </si>
  <si>
    <t>68921-90-4</t>
  </si>
  <si>
    <t>68921-91-5</t>
  </si>
  <si>
    <t>68921-92-6</t>
  </si>
  <si>
    <t>68921-93-7</t>
  </si>
  <si>
    <t>68921-94-8</t>
  </si>
  <si>
    <t>68921-95-9</t>
  </si>
  <si>
    <t>68922-00-9</t>
  </si>
  <si>
    <t>68922-02-1</t>
  </si>
  <si>
    <t>68922-03-2</t>
  </si>
  <si>
    <t>68922-05-4</t>
  </si>
  <si>
    <t>68922-06-5</t>
  </si>
  <si>
    <t>68922-07-6</t>
  </si>
  <si>
    <t>68922-09-8</t>
  </si>
  <si>
    <t>68922-10-1</t>
  </si>
  <si>
    <t>68922-11-2</t>
  </si>
  <si>
    <t>68922-12-3</t>
  </si>
  <si>
    <t>68922-13-4</t>
  </si>
  <si>
    <t>68922-15-6</t>
  </si>
  <si>
    <t>68922-16-7</t>
  </si>
  <si>
    <t>68922-17-8</t>
  </si>
  <si>
    <t>68922-18-9</t>
  </si>
  <si>
    <t>68922-23-6</t>
  </si>
  <si>
    <t>68922-24-7</t>
  </si>
  <si>
    <t>6892-58-6</t>
  </si>
  <si>
    <t>6892-68-8</t>
  </si>
  <si>
    <t>68928-33-6</t>
  </si>
  <si>
    <t>68928-36-9</t>
  </si>
  <si>
    <t>68928-45-0</t>
  </si>
  <si>
    <t>68928-46-1</t>
  </si>
  <si>
    <t>68928-51-8</t>
  </si>
  <si>
    <t>68928-54-1</t>
  </si>
  <si>
    <t>68928-55-2</t>
  </si>
  <si>
    <t>68928-61-0</t>
  </si>
  <si>
    <t>68928-62-1</t>
  </si>
  <si>
    <t>68928-63-2</t>
  </si>
  <si>
    <t>68928-80-3</t>
  </si>
  <si>
    <t>68928-90-5</t>
  </si>
  <si>
    <t>68929-03-3</t>
  </si>
  <si>
    <t>68929-04-4</t>
  </si>
  <si>
    <t>68929-05-5</t>
  </si>
  <si>
    <t>68929-06-6</t>
  </si>
  <si>
    <t>68929-07-7</t>
  </si>
  <si>
    <t>68929-12-4</t>
  </si>
  <si>
    <t>689293-69-4</t>
  </si>
  <si>
    <t>689294-28-8</t>
  </si>
  <si>
    <t>6893-02-3</t>
  </si>
  <si>
    <t>68931-51-1</t>
  </si>
  <si>
    <t>6893-26-1</t>
  </si>
  <si>
    <t>68935-57-9</t>
  </si>
  <si>
    <t>68936-08-3</t>
  </si>
  <si>
    <t>68936-17-4</t>
  </si>
  <si>
    <t>68937-40-6</t>
  </si>
  <si>
    <t>68937-41-7</t>
  </si>
  <si>
    <t>68937-48-4</t>
  </si>
  <si>
    <t>68937-84-8</t>
  </si>
  <si>
    <t>68937-96-2</t>
  </si>
  <si>
    <t>68938-56-7</t>
  </si>
  <si>
    <t>68938-57-8</t>
  </si>
  <si>
    <t>68938-58-9</t>
  </si>
  <si>
    <t>68938-60-3</t>
  </si>
  <si>
    <t>68938-61-4</t>
  </si>
  <si>
    <t>68938-62-5</t>
  </si>
  <si>
    <t>68938-63-6</t>
  </si>
  <si>
    <t>68938-64-7</t>
  </si>
  <si>
    <t>68938-65-8</t>
  </si>
  <si>
    <t>68938-67-0</t>
  </si>
  <si>
    <t>68938-69-2</t>
  </si>
  <si>
    <t>68938-72-7</t>
  </si>
  <si>
    <t>68938-73-8</t>
  </si>
  <si>
    <t>68938-75-0</t>
  </si>
  <si>
    <t>68938-78-3</t>
  </si>
  <si>
    <t>68938-79-4</t>
  </si>
  <si>
    <t>68938-80-7</t>
  </si>
  <si>
    <t>68938-81-8</t>
  </si>
  <si>
    <t>68938-90-9</t>
  </si>
  <si>
    <t>68938-96-5</t>
  </si>
  <si>
    <t>68938-98-7</t>
  </si>
  <si>
    <t>68-94-0</t>
  </si>
  <si>
    <t>68942-32-5</t>
  </si>
  <si>
    <t>6894-38-8</t>
  </si>
  <si>
    <t>6894-43-5</t>
  </si>
  <si>
    <t>68-95-1</t>
  </si>
  <si>
    <t>68951-39-3</t>
  </si>
  <si>
    <t>68953-96-8</t>
  </si>
  <si>
    <t>68954-01-8</t>
  </si>
  <si>
    <t>6895-45-0</t>
  </si>
  <si>
    <t>68955-19-1</t>
  </si>
  <si>
    <t>68955-53-3</t>
  </si>
  <si>
    <t>68955-55-5</t>
  </si>
  <si>
    <t>68956-55-8</t>
  </si>
  <si>
    <t>68956-79-6</t>
  </si>
  <si>
    <t>68957-31-3</t>
  </si>
  <si>
    <t>68957-32-4</t>
  </si>
  <si>
    <t>68957-33-5</t>
  </si>
  <si>
    <t>68957-35-7</t>
  </si>
  <si>
    <t>68957-37-9</t>
  </si>
  <si>
    <t>68957-39-1</t>
  </si>
  <si>
    <t>68957-40-4</t>
  </si>
  <si>
    <t>68957-41-5</t>
  </si>
  <si>
    <t>68957-42-6</t>
  </si>
  <si>
    <t>68957-43-7</t>
  </si>
  <si>
    <t>68957-49-3</t>
  </si>
  <si>
    <t>68957-50-6</t>
  </si>
  <si>
    <t>68957-51-7</t>
  </si>
  <si>
    <t>68957-53-9</t>
  </si>
  <si>
    <t>68957-54-0</t>
  </si>
  <si>
    <t>68957-55-1</t>
  </si>
  <si>
    <t>68957-57-3</t>
  </si>
  <si>
    <t>68957-58-4</t>
  </si>
  <si>
    <t>68957-59-5</t>
  </si>
  <si>
    <t>68957-60-8</t>
  </si>
  <si>
    <t>68957-61-9</t>
  </si>
  <si>
    <t>68957-62-0</t>
  </si>
  <si>
    <t>68957-63-1</t>
  </si>
  <si>
    <t>68957-64-2</t>
  </si>
  <si>
    <t>68957-66-4</t>
  </si>
  <si>
    <t>68957-67-5</t>
  </si>
  <si>
    <t>68957-68-6</t>
  </si>
  <si>
    <t>68957-69-7</t>
  </si>
  <si>
    <t>68957-79-9</t>
  </si>
  <si>
    <t>68957-80-2</t>
  </si>
  <si>
    <t>68957-81-3</t>
  </si>
  <si>
    <t>68957-94-8</t>
  </si>
  <si>
    <t>68958-48-5</t>
  </si>
  <si>
    <t>68958-49-6</t>
  </si>
  <si>
    <t>68958-51-0</t>
  </si>
  <si>
    <t>68958-53-2</t>
  </si>
  <si>
    <t>68958-54-3</t>
  </si>
  <si>
    <t>68958-64-5</t>
  </si>
  <si>
    <t>68958-97-4</t>
  </si>
  <si>
    <t>68958-98-5</t>
  </si>
  <si>
    <t>68958-99-6</t>
  </si>
  <si>
    <t>68959-00-2</t>
  </si>
  <si>
    <t>68959-01-3</t>
  </si>
  <si>
    <t>68959-02-4</t>
  </si>
  <si>
    <t>68959-05-7</t>
  </si>
  <si>
    <t>68959-07-9</t>
  </si>
  <si>
    <t>68959-08-0</t>
  </si>
  <si>
    <t>68959-09-1</t>
  </si>
  <si>
    <t>68959-10-4</t>
  </si>
  <si>
    <t>68959-12-6</t>
  </si>
  <si>
    <t>68959-14-8</t>
  </si>
  <si>
    <t>68959-16-0</t>
  </si>
  <si>
    <t>68959-17-1</t>
  </si>
  <si>
    <t>68959-20-6</t>
  </si>
  <si>
    <t>68959-21-7</t>
  </si>
  <si>
    <t>68959-22-8</t>
  </si>
  <si>
    <t>68959-23-9</t>
  </si>
  <si>
    <t>68959-24-0</t>
  </si>
  <si>
    <t>68959-25-1</t>
  </si>
  <si>
    <t>68959-26-2</t>
  </si>
  <si>
    <t>68959-28-4</t>
  </si>
  <si>
    <t>68959-31-9</t>
  </si>
  <si>
    <t>68959-32-0</t>
  </si>
  <si>
    <t>68959-36-4</t>
  </si>
  <si>
    <t>68959-43-3</t>
  </si>
  <si>
    <t>68959-60-4</t>
  </si>
  <si>
    <t>68-96-2</t>
  </si>
  <si>
    <t>68963-18-8</t>
  </si>
  <si>
    <t>68966-31-4</t>
  </si>
  <si>
    <t>68966-32-5</t>
  </si>
  <si>
    <t>68966-33-6</t>
  </si>
  <si>
    <t>68966-37-0</t>
  </si>
  <si>
    <t>68966-38-1</t>
  </si>
  <si>
    <t>68966-40-5</t>
  </si>
  <si>
    <t>68966-42-7</t>
  </si>
  <si>
    <t>689-66-7</t>
  </si>
  <si>
    <t>68966-71-2</t>
  </si>
  <si>
    <t>68966-77-8</t>
  </si>
  <si>
    <t>68966-79-0</t>
  </si>
  <si>
    <t>68966-84-7</t>
  </si>
  <si>
    <t>68966-85-8</t>
  </si>
  <si>
    <t>68966-86-9</t>
  </si>
  <si>
    <t>689-67-8</t>
  </si>
  <si>
    <t>68969-35-7</t>
  </si>
  <si>
    <t>68971-49-3</t>
  </si>
  <si>
    <t>6897-40-1</t>
  </si>
  <si>
    <t>68974-78-7</t>
  </si>
  <si>
    <t>68975-76-8</t>
  </si>
  <si>
    <t>68975-78-0</t>
  </si>
  <si>
    <t>68975-79-1</t>
  </si>
  <si>
    <t>68975-80-4</t>
  </si>
  <si>
    <t>68975-81-5</t>
  </si>
  <si>
    <t>68975-83-7</t>
  </si>
  <si>
    <t>68975-84-8</t>
  </si>
  <si>
    <t>68978-46-1</t>
  </si>
  <si>
    <t>6898-20-0</t>
  </si>
  <si>
    <t>68982-22-9</t>
  </si>
  <si>
    <t>68982-90-1</t>
  </si>
  <si>
    <t>68983-70-0</t>
  </si>
  <si>
    <t>68986-77-6</t>
  </si>
  <si>
    <t>68987-29-1</t>
  </si>
  <si>
    <t>6898-82-4</t>
  </si>
  <si>
    <t>689-89-4</t>
  </si>
  <si>
    <t>68989-91-3</t>
  </si>
  <si>
    <t>6899-04-3</t>
  </si>
  <si>
    <t>68990-54-5</t>
  </si>
  <si>
    <t>68991-92-4</t>
  </si>
  <si>
    <t>68991-93-5</t>
  </si>
  <si>
    <t>68991-94-6</t>
  </si>
  <si>
    <t>68991-95-7</t>
  </si>
  <si>
    <t>68991-96-8</t>
  </si>
  <si>
    <t>68991-97-9</t>
  </si>
  <si>
    <t>68991-99-1</t>
  </si>
  <si>
    <t>68992-00-7</t>
  </si>
  <si>
    <t>68992-01-8</t>
  </si>
  <si>
    <t>68992-02-9</t>
  </si>
  <si>
    <t>68992-03-0</t>
  </si>
  <si>
    <t>68992-04-1</t>
  </si>
  <si>
    <t>68992-08-5</t>
  </si>
  <si>
    <t>68992-15-4</t>
  </si>
  <si>
    <t>689-97-4</t>
  </si>
  <si>
    <t>6899-87-2</t>
  </si>
  <si>
    <t>69001-10-1</t>
  </si>
  <si>
    <t>69001-55-4</t>
  </si>
  <si>
    <t>690-02-8</t>
  </si>
  <si>
    <t>69002-84-2</t>
  </si>
  <si>
    <t>69002-85-3</t>
  </si>
  <si>
    <t>69002-86-4</t>
  </si>
  <si>
    <t>69003-01-6</t>
  </si>
  <si>
    <t>69003-47-0</t>
  </si>
  <si>
    <t>69004-03-1</t>
  </si>
  <si>
    <t>69004-04-2</t>
  </si>
  <si>
    <t>69004-15-5</t>
  </si>
  <si>
    <t>69007-46-1</t>
  </si>
  <si>
    <t>690-08-4</t>
  </si>
  <si>
    <t>6900-87-4</t>
  </si>
  <si>
    <t>6900-92-1</t>
  </si>
  <si>
    <t>6900-93-2</t>
  </si>
  <si>
    <t>69011-06-9</t>
  </si>
  <si>
    <t>69011-36-5</t>
  </si>
  <si>
    <t>6901-13-9</t>
  </si>
  <si>
    <t>6901-14-0</t>
  </si>
  <si>
    <t>690-12-0</t>
  </si>
  <si>
    <t>69013-34-9</t>
  </si>
  <si>
    <t>69016-12-2</t>
  </si>
  <si>
    <t>69024-91-5</t>
  </si>
  <si>
    <t>690270-65-6</t>
  </si>
  <si>
    <t>690-27-7</t>
  </si>
  <si>
    <t>6902-77-8</t>
  </si>
  <si>
    <t>69029-24-9</t>
  </si>
  <si>
    <t>69029-99-8</t>
  </si>
  <si>
    <t>6903-12-4</t>
  </si>
  <si>
    <t>69031-54-5</t>
  </si>
  <si>
    <t>69031-55-6</t>
  </si>
  <si>
    <t>6903-63-5</t>
  </si>
  <si>
    <t>6903-79-3</t>
  </si>
  <si>
    <t>6903-83-9</t>
  </si>
  <si>
    <t>69038-78-4</t>
  </si>
  <si>
    <t>690-39-1</t>
  </si>
  <si>
    <t>69039-70-9</t>
  </si>
  <si>
    <t>69045-78-9</t>
  </si>
  <si>
    <t>69045-82-5</t>
  </si>
  <si>
    <t>69045-83-6</t>
  </si>
  <si>
    <t>69045-84-7</t>
  </si>
  <si>
    <t>69045-89-2</t>
  </si>
  <si>
    <t>6904-66-1</t>
  </si>
  <si>
    <t>69048-98-2</t>
  </si>
  <si>
    <t>69049-03-2</t>
  </si>
  <si>
    <t>69049-06-5</t>
  </si>
  <si>
    <t>6904-93-4</t>
  </si>
  <si>
    <t>69049-73-6</t>
  </si>
  <si>
    <t>69050-59-5</t>
  </si>
  <si>
    <t>69-05-6</t>
  </si>
  <si>
    <t>69059-95-6</t>
  </si>
  <si>
    <t>69060-00-0</t>
  </si>
  <si>
    <t>690626-19-8</t>
  </si>
  <si>
    <t>690632-76-9</t>
  </si>
  <si>
    <t>69064-37-5</t>
  </si>
  <si>
    <t>69067-51-8</t>
  </si>
  <si>
    <t>69075-62-3</t>
  </si>
  <si>
    <t>690-78-8</t>
  </si>
  <si>
    <t>69082-76-4</t>
  </si>
  <si>
    <t>690-83-5</t>
  </si>
  <si>
    <t>6908-41-4</t>
  </si>
  <si>
    <t>6908-42-5</t>
  </si>
  <si>
    <t>69087-42-9</t>
  </si>
  <si>
    <t>69087-46-3</t>
  </si>
  <si>
    <t>69088-96-6</t>
  </si>
  <si>
    <t>69089-42-5</t>
  </si>
  <si>
    <t>69-09-0</t>
  </si>
  <si>
    <t>69091-20-9</t>
  </si>
  <si>
    <t>690-92-6</t>
  </si>
  <si>
    <t>69093-18-1</t>
  </si>
  <si>
    <t>69094-18-4</t>
  </si>
  <si>
    <t>69095-55-2</t>
  </si>
  <si>
    <t>69097-97-8</t>
  </si>
  <si>
    <t>69098-08-4</t>
  </si>
  <si>
    <t>69103-20-4</t>
  </si>
  <si>
    <t>69103-23-7</t>
  </si>
  <si>
    <t>69103-24-8</t>
  </si>
  <si>
    <t>69104-96-7</t>
  </si>
  <si>
    <t>69112-21-6</t>
  </si>
  <si>
    <t>69114-85-8</t>
  </si>
  <si>
    <t>6911-51-9</t>
  </si>
  <si>
    <t>69116-73-0</t>
  </si>
  <si>
    <t>69118-25-8</t>
  </si>
  <si>
    <t>6911-87-1</t>
  </si>
  <si>
    <t>69121-14-8</t>
  </si>
  <si>
    <t>69121-15-9</t>
  </si>
  <si>
    <t>69121-20-6</t>
  </si>
  <si>
    <t>69121-21-7</t>
  </si>
  <si>
    <t>69122-46-9</t>
  </si>
  <si>
    <t>69123-90-6</t>
  </si>
  <si>
    <t>69123-94-0</t>
  </si>
  <si>
    <t>691-24-7</t>
  </si>
  <si>
    <t>69125-07-1</t>
  </si>
  <si>
    <t>69125-10-6</t>
  </si>
  <si>
    <t>69125-78-6</t>
  </si>
  <si>
    <t>69125-79-7</t>
  </si>
  <si>
    <t>69125-80-0</t>
  </si>
  <si>
    <t>69125-82-2</t>
  </si>
  <si>
    <t>6912-67-0</t>
  </si>
  <si>
    <t>69127-72-6</t>
  </si>
  <si>
    <t>69133-14-8</t>
  </si>
  <si>
    <t>691358-66-4</t>
  </si>
  <si>
    <t>691-37-2</t>
  </si>
  <si>
    <t>691-38-3</t>
  </si>
  <si>
    <t>69140-63-2</t>
  </si>
  <si>
    <t>6914-71-2</t>
  </si>
  <si>
    <t>6914-76-7</t>
  </si>
  <si>
    <t>6914-90-5</t>
  </si>
  <si>
    <t>6915-15-7</t>
  </si>
  <si>
    <t>6915-17-9</t>
  </si>
  <si>
    <t>69155-42-6</t>
  </si>
  <si>
    <t>69158-41-4</t>
  </si>
  <si>
    <t>691-60-1</t>
  </si>
  <si>
    <t>69163-89-9</t>
  </si>
  <si>
    <t>691-64-5</t>
  </si>
  <si>
    <t>69164-69-8</t>
  </si>
  <si>
    <t>6917-35-7</t>
  </si>
  <si>
    <t>6917-36-8</t>
  </si>
  <si>
    <t>6917-48-2</t>
  </si>
  <si>
    <t>6917-68-6</t>
  </si>
  <si>
    <t>69178-34-3</t>
  </si>
  <si>
    <t>69178-35-4</t>
  </si>
  <si>
    <t>69178-38-7</t>
  </si>
  <si>
    <t>69178-39-8</t>
  </si>
  <si>
    <t>69178-43-4</t>
  </si>
  <si>
    <t>6917-98-2</t>
  </si>
  <si>
    <t>6918-37-2</t>
  </si>
  <si>
    <t>69184-17-4</t>
  </si>
  <si>
    <t>691852-36-5</t>
  </si>
  <si>
    <t>691852-58-1</t>
  </si>
  <si>
    <t>691-93-0</t>
  </si>
  <si>
    <t>69198-10-3</t>
  </si>
  <si>
    <t>69201-68-9</t>
  </si>
  <si>
    <t>6920-22-5</t>
  </si>
  <si>
    <t>6920-24-7</t>
  </si>
  <si>
    <t>692-04-6</t>
  </si>
  <si>
    <t>69205-08-9</t>
  </si>
  <si>
    <t>69205-10-3</t>
  </si>
  <si>
    <t>69205-79-4</t>
  </si>
  <si>
    <t>6920-97-4</t>
  </si>
  <si>
    <t>6921-05-7</t>
  </si>
  <si>
    <t>6921-11-5</t>
  </si>
  <si>
    <t>6921-12-6</t>
  </si>
  <si>
    <t>6921-22-8</t>
  </si>
  <si>
    <t>6921-28-4</t>
  </si>
  <si>
    <t>6921-29-5</t>
  </si>
  <si>
    <t>692-13-7</t>
  </si>
  <si>
    <t>6921-64-8</t>
  </si>
  <si>
    <t>69217-67-0</t>
  </si>
  <si>
    <t>6921-98-8</t>
  </si>
  <si>
    <t>69221-14-3</t>
  </si>
  <si>
    <t>69222-05-5</t>
  </si>
  <si>
    <t>692-24-0</t>
  </si>
  <si>
    <t>69224-79-9</t>
  </si>
  <si>
    <t>69225-59-8</t>
  </si>
  <si>
    <t>6922-60-7</t>
  </si>
  <si>
    <t>69226-41-1</t>
  </si>
  <si>
    <t>69226-44-4</t>
  </si>
  <si>
    <t>69227-26-5</t>
  </si>
  <si>
    <t>69227-51-6</t>
  </si>
  <si>
    <t>69227-94-7</t>
  </si>
  <si>
    <t>69228-44-0</t>
  </si>
  <si>
    <t>692-29-5</t>
  </si>
  <si>
    <t>6923-22-4</t>
  </si>
  <si>
    <t>692-33-1</t>
  </si>
  <si>
    <t>69233-18-7</t>
  </si>
  <si>
    <t>6923-65-5</t>
  </si>
  <si>
    <t>69-23-8</t>
  </si>
  <si>
    <t>69239-37-8</t>
  </si>
  <si>
    <t>69239-71-0</t>
  </si>
  <si>
    <t>692-45-5</t>
  </si>
  <si>
    <t>69246-00-0</t>
  </si>
  <si>
    <t>6924-68-1</t>
  </si>
  <si>
    <t>69247-88-7</t>
  </si>
  <si>
    <t>692-48-8</t>
  </si>
  <si>
    <t>692-49-9</t>
  </si>
  <si>
    <t>6924-99-8</t>
  </si>
  <si>
    <t>692-50-2</t>
  </si>
  <si>
    <t>69251-28-1</t>
  </si>
  <si>
    <t>6925-48-0</t>
  </si>
  <si>
    <t>6925-69-5</t>
  </si>
  <si>
    <t>69257-04-1</t>
  </si>
  <si>
    <t>69257-51-8</t>
  </si>
  <si>
    <t>6926-08-5</t>
  </si>
  <si>
    <t>6926-73-4</t>
  </si>
  <si>
    <t>69268-83-3</t>
  </si>
  <si>
    <t>692-70-6</t>
  </si>
  <si>
    <t>69-27-2</t>
  </si>
  <si>
    <t>69275-02-1</t>
  </si>
  <si>
    <t>69275-04-3</t>
  </si>
  <si>
    <t>692764-89-9</t>
  </si>
  <si>
    <t>6928326-83-4</t>
  </si>
  <si>
    <t>69284-78-2</t>
  </si>
  <si>
    <t>69286-06-2</t>
  </si>
  <si>
    <t>69286-10-8</t>
  </si>
  <si>
    <t>692-86-4</t>
  </si>
  <si>
    <t>69286-57-3</t>
  </si>
  <si>
    <t>6928-67-2</t>
  </si>
  <si>
    <t>69288-03-5</t>
  </si>
  <si>
    <t>6928-85-4</t>
  </si>
  <si>
    <t>6929-04-0</t>
  </si>
  <si>
    <t>6929-08-4</t>
  </si>
  <si>
    <t>69293-65-8</t>
  </si>
  <si>
    <t>692-96-6</t>
  </si>
  <si>
    <t>69300-15-8</t>
  </si>
  <si>
    <t>69300-17-0</t>
  </si>
  <si>
    <t>693-02-7</t>
  </si>
  <si>
    <t>69304-83-2</t>
  </si>
  <si>
    <t>693-05-0</t>
  </si>
  <si>
    <t>693-06-1</t>
  </si>
  <si>
    <t>69306-85-0</t>
  </si>
  <si>
    <t>693-07-2</t>
  </si>
  <si>
    <t>69308-37-8</t>
  </si>
  <si>
    <t>69312-48-7</t>
  </si>
  <si>
    <t>693-13-0</t>
  </si>
  <si>
    <t>6931-54-0</t>
  </si>
  <si>
    <t>693-16-3</t>
  </si>
  <si>
    <t>69319-47-7</t>
  </si>
  <si>
    <t>693-21-0</t>
  </si>
  <si>
    <t>693219-80-6</t>
  </si>
  <si>
    <t>693-23-2</t>
  </si>
  <si>
    <t>69327-76-0</t>
  </si>
  <si>
    <t>69-33-0</t>
  </si>
  <si>
    <t>6933-10-4</t>
  </si>
  <si>
    <t>6933-25-1</t>
  </si>
  <si>
    <t>693-33-4</t>
  </si>
  <si>
    <t>69335-91-7</t>
  </si>
  <si>
    <t>693-36-7</t>
  </si>
  <si>
    <t>693-38-9</t>
  </si>
  <si>
    <t>6933-90-0</t>
  </si>
  <si>
    <t>69340-48-3</t>
  </si>
  <si>
    <t>69340-58-5</t>
  </si>
  <si>
    <t>69343-05-1</t>
  </si>
  <si>
    <t>69343-73-3</t>
  </si>
  <si>
    <t>6935-27-9</t>
  </si>
  <si>
    <t>693-54-9</t>
  </si>
  <si>
    <t>693-55-0</t>
  </si>
  <si>
    <t>6935-65-5</t>
  </si>
  <si>
    <t>693-57-2</t>
  </si>
  <si>
    <t>693-58-3</t>
  </si>
  <si>
    <t>6936-40-9</t>
  </si>
  <si>
    <t>69364-63-2</t>
  </si>
  <si>
    <t>6936-48-7</t>
  </si>
  <si>
    <t>693-65-2</t>
  </si>
  <si>
    <t>69365-97-5</t>
  </si>
  <si>
    <t>693-67-4</t>
  </si>
  <si>
    <t>69367-40-4</t>
  </si>
  <si>
    <t>6937-16-2</t>
  </si>
  <si>
    <t>693-72-1</t>
  </si>
  <si>
    <t>69372-19-6</t>
  </si>
  <si>
    <t>69373-08-6</t>
  </si>
  <si>
    <t>69377-81-7</t>
  </si>
  <si>
    <t>693-80-1</t>
  </si>
  <si>
    <t>6938-06-3</t>
  </si>
  <si>
    <t>69380-67-2</t>
  </si>
  <si>
    <t>6938-07-4</t>
  </si>
  <si>
    <t>69381-94-8</t>
  </si>
  <si>
    <t>6938-26-7</t>
  </si>
  <si>
    <t>6938-33-6</t>
  </si>
  <si>
    <t>693-83-4</t>
  </si>
  <si>
    <t>6938-45-0</t>
  </si>
  <si>
    <t>6938-51-8</t>
  </si>
  <si>
    <t>69385-30-4</t>
  </si>
  <si>
    <t>6938-66-5</t>
  </si>
  <si>
    <t>6938-68-7</t>
  </si>
  <si>
    <t>69388-84-7</t>
  </si>
  <si>
    <t>693-89-0</t>
  </si>
  <si>
    <t>69389-05-5</t>
  </si>
  <si>
    <t>6938-94-9</t>
  </si>
  <si>
    <t>6939-35-1</t>
  </si>
  <si>
    <t>693-93-6</t>
  </si>
  <si>
    <t>693-95-8</t>
  </si>
  <si>
    <t>6939-63-5</t>
  </si>
  <si>
    <t>6939-75-9</t>
  </si>
  <si>
    <t>693-98-1</t>
  </si>
  <si>
    <t>6939-85-1</t>
  </si>
  <si>
    <t>6939-89-5</t>
  </si>
  <si>
    <t>6939-93-1</t>
  </si>
  <si>
    <t>6939-95-3</t>
  </si>
  <si>
    <t>69399-57-1</t>
  </si>
  <si>
    <t>69399-79-7</t>
  </si>
  <si>
    <t>6940-09-6</t>
  </si>
  <si>
    <t>6940-46-1</t>
  </si>
  <si>
    <t>6940-47-2</t>
  </si>
  <si>
    <t>6940-49-4</t>
  </si>
  <si>
    <t>6940-50-7</t>
  </si>
  <si>
    <t>694-05-3</t>
  </si>
  <si>
    <t>6940-53-0</t>
  </si>
  <si>
    <t>6940-57-4</t>
  </si>
  <si>
    <t>6940-58-5</t>
  </si>
  <si>
    <t>6940-76-7</t>
  </si>
  <si>
    <t>6940-78-9</t>
  </si>
  <si>
    <t>6940-81-4</t>
  </si>
  <si>
    <t>6940-82-5</t>
  </si>
  <si>
    <t>6940-83-6</t>
  </si>
  <si>
    <t>6940-87-0</t>
  </si>
  <si>
    <t>6940-88-1</t>
  </si>
  <si>
    <t>69408-81-7</t>
  </si>
  <si>
    <t>6940-91-6</t>
  </si>
  <si>
    <t>69409-94-5</t>
  </si>
  <si>
    <t>69411-05-8</t>
  </si>
  <si>
    <t>69412-86-8</t>
  </si>
  <si>
    <t>69414-26-2</t>
  </si>
  <si>
    <t>69416-61-1</t>
  </si>
  <si>
    <t>6941-69-1</t>
  </si>
  <si>
    <t>694-17-7</t>
  </si>
  <si>
    <t>69418-53-7</t>
  </si>
  <si>
    <t>6942-02-5</t>
  </si>
  <si>
    <t>69423-13-8</t>
  </si>
  <si>
    <t>694-24-6</t>
  </si>
  <si>
    <t>6942-58-1</t>
  </si>
  <si>
    <t>6942-59-2</t>
  </si>
  <si>
    <t>694-28-0</t>
  </si>
  <si>
    <t>6942-99-0</t>
  </si>
  <si>
    <t>694-31-5</t>
  </si>
  <si>
    <t>69-43-2</t>
  </si>
  <si>
    <t>69432-41-3</t>
  </si>
  <si>
    <t>69432-53-7</t>
  </si>
  <si>
    <t>694-35-9</t>
  </si>
  <si>
    <t>6943-65-3</t>
  </si>
  <si>
    <t>6943-87-9</t>
  </si>
  <si>
    <t>69439-68-5</t>
  </si>
  <si>
    <t>69441-18-5</t>
  </si>
  <si>
    <t>69-44-3</t>
  </si>
  <si>
    <t>69447-46-7</t>
  </si>
  <si>
    <t>69447-76-3</t>
  </si>
  <si>
    <t>694520-26-8</t>
  </si>
  <si>
    <t>694-53-1</t>
  </si>
  <si>
    <t>6945-36-4</t>
  </si>
  <si>
    <t>694-55-3</t>
  </si>
  <si>
    <t>694-56-4</t>
  </si>
  <si>
    <t>6945-68-2</t>
  </si>
  <si>
    <t>6945-92-2</t>
  </si>
  <si>
    <t>694-59-7</t>
  </si>
  <si>
    <t>6946-15-2</t>
  </si>
  <si>
    <t>69462-12-0</t>
  </si>
  <si>
    <t>6946-22-1</t>
  </si>
  <si>
    <t>6946-29-8</t>
  </si>
  <si>
    <t>694-64-4</t>
  </si>
  <si>
    <t>69-46-5</t>
  </si>
  <si>
    <t>6946-66-3</t>
  </si>
  <si>
    <t>69467-96-5</t>
  </si>
  <si>
    <t>6946-84-5</t>
  </si>
  <si>
    <t>6947-02-0</t>
  </si>
  <si>
    <t>69470-51-5</t>
  </si>
  <si>
    <t>69472-19-1</t>
  </si>
  <si>
    <t>69477-29-8</t>
  </si>
  <si>
    <t>6948-01-2</t>
  </si>
  <si>
    <t>694-80-4</t>
  </si>
  <si>
    <t>69481-44-3</t>
  </si>
  <si>
    <t>6948-30-7</t>
  </si>
  <si>
    <t>6948-34-1</t>
  </si>
  <si>
    <t>694-83-7</t>
  </si>
  <si>
    <t>694-85-9</t>
  </si>
  <si>
    <t>69486-14-2</t>
  </si>
  <si>
    <t>6948-86-3</t>
  </si>
  <si>
    <t>6948-88-5</t>
  </si>
  <si>
    <t>69489-72-1</t>
  </si>
  <si>
    <t>69489-85-6</t>
  </si>
  <si>
    <t>69490-30-8</t>
  </si>
  <si>
    <t>6949-23-1</t>
  </si>
  <si>
    <t>69492-70-2</t>
  </si>
  <si>
    <t>69496-26-0</t>
  </si>
  <si>
    <t>69496-75-9</t>
  </si>
  <si>
    <t>6949-73-1</t>
  </si>
  <si>
    <t>6949-98-0</t>
  </si>
  <si>
    <t>69500-30-7</t>
  </si>
  <si>
    <t>695-06-7</t>
  </si>
  <si>
    <t>6950-84-1</t>
  </si>
  <si>
    <t>6950-88-5</t>
  </si>
  <si>
    <t>6950-92-1</t>
  </si>
  <si>
    <t>6951-00-4</t>
  </si>
  <si>
    <t>6951-08-2</t>
  </si>
  <si>
    <t>69511-01-9</t>
  </si>
  <si>
    <t>695-12-5</t>
  </si>
  <si>
    <t>69518-13-4</t>
  </si>
  <si>
    <t>69518-57-6</t>
  </si>
  <si>
    <t>69518-69-0</t>
  </si>
  <si>
    <t>695213-59-3</t>
  </si>
  <si>
    <t>6952-20-1</t>
  </si>
  <si>
    <t>69-52-3</t>
  </si>
  <si>
    <t>69525-81-1</t>
  </si>
  <si>
    <t>6952-59-6</t>
  </si>
  <si>
    <t>6952-63-2</t>
  </si>
  <si>
    <t>6952-89-2</t>
  </si>
  <si>
    <t>6952-91-6</t>
  </si>
  <si>
    <t>6952-93-8</t>
  </si>
  <si>
    <t>6952-94-9</t>
  </si>
  <si>
    <t>6953-22-6</t>
  </si>
  <si>
    <t>6953-28-2</t>
  </si>
  <si>
    <t>69533-71-7</t>
  </si>
  <si>
    <t>695-34-1</t>
  </si>
  <si>
    <t>69534-12-9</t>
  </si>
  <si>
    <t>6953-60-2</t>
  </si>
  <si>
    <t>69537-35-5</t>
  </si>
  <si>
    <t>69537-38-8</t>
  </si>
  <si>
    <t>69538-62-1</t>
  </si>
  <si>
    <t>69538-63-2</t>
  </si>
  <si>
    <t>69539-53-3</t>
  </si>
  <si>
    <t>6954-27-4</t>
  </si>
  <si>
    <t>69542-91-2</t>
  </si>
  <si>
    <t>69542-93-4</t>
  </si>
  <si>
    <t>6954-41-2</t>
  </si>
  <si>
    <t>6954-55-8</t>
  </si>
  <si>
    <t>69552-46-1</t>
  </si>
  <si>
    <t>695-53-4</t>
  </si>
  <si>
    <t>69555-14-2</t>
  </si>
  <si>
    <t>695-56-7</t>
  </si>
  <si>
    <t>69558-55-0</t>
  </si>
  <si>
    <t>69559-11-1</t>
  </si>
  <si>
    <t>6956-24-7</t>
  </si>
  <si>
    <t>69563-51-5</t>
  </si>
  <si>
    <t>69563-63-9</t>
  </si>
  <si>
    <t>6956-37-2</t>
  </si>
  <si>
    <t>69564-95-0</t>
  </si>
  <si>
    <t>69565-07-7</t>
  </si>
  <si>
    <t>69570-39-4</t>
  </si>
  <si>
    <t>6957-09-1</t>
  </si>
  <si>
    <t>69571-16-0</t>
  </si>
  <si>
    <t>69571-22-8</t>
  </si>
  <si>
    <t>6957-14-8</t>
  </si>
  <si>
    <t>6957-15-9</t>
  </si>
  <si>
    <t>6957-22-8</t>
  </si>
  <si>
    <t>6957-24-0</t>
  </si>
  <si>
    <t>6957-25-1</t>
  </si>
  <si>
    <t>6957-27-3</t>
  </si>
  <si>
    <t>69574-07-8</t>
  </si>
  <si>
    <t>69577-09-9</t>
  </si>
  <si>
    <t>69577-10-2</t>
  </si>
  <si>
    <t>69581-33-5</t>
  </si>
  <si>
    <t>69584-87-8</t>
  </si>
  <si>
    <t>69587-11-7</t>
  </si>
  <si>
    <t>695-94-3</t>
  </si>
  <si>
    <t>6959-47-3</t>
  </si>
  <si>
    <t>69594-75-8</t>
  </si>
  <si>
    <t>6959-48-4</t>
  </si>
  <si>
    <t>69595-64-8</t>
  </si>
  <si>
    <t>695-96-5</t>
  </si>
  <si>
    <t>6959-66-6</t>
  </si>
  <si>
    <t>6959-71-3</t>
  </si>
  <si>
    <t>695-98-7</t>
  </si>
  <si>
    <t>6960-22-1</t>
  </si>
  <si>
    <t>6960-45-8</t>
  </si>
  <si>
    <t>696-04-8</t>
  </si>
  <si>
    <t>696-07-1</t>
  </si>
  <si>
    <t>6961-46-2</t>
  </si>
  <si>
    <t>6961-49-5</t>
  </si>
  <si>
    <t>69616</t>
  </si>
  <si>
    <t>69617-84-1</t>
  </si>
  <si>
    <t>6961-82-6</t>
  </si>
  <si>
    <t>696-18-4</t>
  </si>
  <si>
    <t>696-23-1</t>
  </si>
  <si>
    <t>6962-44-3</t>
  </si>
  <si>
    <t>69628-75-7</t>
  </si>
  <si>
    <t>69628-98-4</t>
  </si>
  <si>
    <t>6962-92-1</t>
  </si>
  <si>
    <t>696-29-7</t>
  </si>
  <si>
    <t>696-30-0</t>
  </si>
  <si>
    <t>69630-21-3</t>
  </si>
  <si>
    <t>6963-32-2</t>
  </si>
  <si>
    <t>6963-40-2</t>
  </si>
  <si>
    <t>6963-44-6</t>
  </si>
  <si>
    <t>6963-56-0</t>
  </si>
  <si>
    <t>69637-93-0</t>
  </si>
  <si>
    <t>6964-10-9</t>
  </si>
  <si>
    <t>6964-20-1</t>
  </si>
  <si>
    <t>6964-21-2</t>
  </si>
  <si>
    <t>6964-23-4</t>
  </si>
  <si>
    <t>696-44-6</t>
  </si>
  <si>
    <t>69648-40-4</t>
  </si>
  <si>
    <t>6965-01-1</t>
  </si>
  <si>
    <t>696-54-8</t>
  </si>
  <si>
    <t>6965-57-7</t>
  </si>
  <si>
    <t>6965-58-8</t>
  </si>
  <si>
    <t>6965-71-5</t>
  </si>
  <si>
    <t>6965-76-0</t>
  </si>
  <si>
    <t>6965-77-1</t>
  </si>
  <si>
    <t>6965-79-3</t>
  </si>
  <si>
    <t>69658-24-8</t>
  </si>
  <si>
    <t>696-59-3</t>
  </si>
  <si>
    <t>6966-10-5</t>
  </si>
  <si>
    <t>69661-30-9</t>
  </si>
  <si>
    <t>696-62-8</t>
  </si>
  <si>
    <t>696-63-9</t>
  </si>
  <si>
    <t>69668-87-7</t>
  </si>
  <si>
    <t>69668-93-5</t>
  </si>
  <si>
    <t>6967-12-0</t>
  </si>
  <si>
    <t>69671-34-7</t>
  </si>
  <si>
    <t>696-71-9</t>
  </si>
  <si>
    <t>69673-80-9</t>
  </si>
  <si>
    <t>69673-83-2</t>
  </si>
  <si>
    <t>69673-85-4</t>
  </si>
  <si>
    <t>6967-44-8</t>
  </si>
  <si>
    <t>69674-66-4</t>
  </si>
  <si>
    <t>6967-48-2</t>
  </si>
  <si>
    <t>6967-57-3</t>
  </si>
  <si>
    <t>69680-03-1</t>
  </si>
  <si>
    <t>6968-11-2</t>
  </si>
  <si>
    <t>696-82-2</t>
  </si>
  <si>
    <t>6968-24-7</t>
  </si>
  <si>
    <t>6968-28-1</t>
  </si>
  <si>
    <t>69686-05-1</t>
  </si>
  <si>
    <t>6968-62-3</t>
  </si>
  <si>
    <t>69686-84-6</t>
  </si>
  <si>
    <t>6968-70-3</t>
  </si>
  <si>
    <t>6968-72-5</t>
  </si>
  <si>
    <t>6968-75-8</t>
  </si>
  <si>
    <t>6968-76-9</t>
  </si>
  <si>
    <t>6969-49-9</t>
  </si>
  <si>
    <t>69695-73-4</t>
  </si>
  <si>
    <t>69695-75-6</t>
  </si>
  <si>
    <t>6969-71-7</t>
  </si>
  <si>
    <t>69697-74-1</t>
  </si>
  <si>
    <t>69699-77-0</t>
  </si>
  <si>
    <t>6970-19-0</t>
  </si>
  <si>
    <t>6970-21-4</t>
  </si>
  <si>
    <t>69704-26-3</t>
  </si>
  <si>
    <t>69704-27-4</t>
  </si>
  <si>
    <t>69705-27-7</t>
  </si>
  <si>
    <t>6970-57-6</t>
  </si>
  <si>
    <t>69708-38-9</t>
  </si>
  <si>
    <t>69709-01-9</t>
  </si>
  <si>
    <t>697-11-0</t>
  </si>
  <si>
    <t>69712-56-7</t>
  </si>
  <si>
    <t>6971-38-6</t>
  </si>
  <si>
    <t>6971-40-0</t>
  </si>
  <si>
    <t>6971-41-1</t>
  </si>
  <si>
    <t>6971-44-4</t>
  </si>
  <si>
    <t>6971-45-5</t>
  </si>
  <si>
    <t>6971-51-3</t>
  </si>
  <si>
    <t>6971-57-9</t>
  </si>
  <si>
    <t>6971-74-0</t>
  </si>
  <si>
    <t>697-17-6</t>
  </si>
  <si>
    <t>6971-86-4</t>
  </si>
  <si>
    <t>697-18-7</t>
  </si>
  <si>
    <t>6972-05-0</t>
  </si>
  <si>
    <t>697225-02-8</t>
  </si>
  <si>
    <t>6972-27-6</t>
  </si>
  <si>
    <t>69723-86-0</t>
  </si>
  <si>
    <t>69723-90-6</t>
  </si>
  <si>
    <t>69723-94-0</t>
  </si>
  <si>
    <t>6972-47-0</t>
  </si>
  <si>
    <t>6972-55-0</t>
  </si>
  <si>
    <t>6972-61-8</t>
  </si>
  <si>
    <t>6972-69-6</t>
  </si>
  <si>
    <t>69-72-7</t>
  </si>
  <si>
    <t>6972-71-0</t>
  </si>
  <si>
    <t>6972-77-6</t>
  </si>
  <si>
    <t>6972-78-7</t>
  </si>
  <si>
    <t>6972-79-8</t>
  </si>
  <si>
    <t>6973-05-3</t>
  </si>
  <si>
    <t>6973-08-6</t>
  </si>
  <si>
    <t>6973-13-3</t>
  </si>
  <si>
    <t>69735-28-0</t>
  </si>
  <si>
    <t>69735-34-8</t>
  </si>
  <si>
    <t>6973-60-0</t>
  </si>
  <si>
    <t>6973-66-6</t>
  </si>
  <si>
    <t>69738-55-2</t>
  </si>
  <si>
    <t>69739-16-8</t>
  </si>
  <si>
    <t>69739-34-0</t>
  </si>
  <si>
    <t>6974-12-5</t>
  </si>
  <si>
    <t>6974-32-9</t>
  </si>
  <si>
    <t>6974-47-6</t>
  </si>
  <si>
    <t>6974-72-7</t>
  </si>
  <si>
    <t>6974-77-2</t>
  </si>
  <si>
    <t>6974-78-3</t>
  </si>
  <si>
    <t>6974-85-2</t>
  </si>
  <si>
    <t>6974-87-4</t>
  </si>
  <si>
    <t>69-74-9</t>
  </si>
  <si>
    <t>6974-97-6</t>
  </si>
  <si>
    <t>6975-17-3</t>
  </si>
  <si>
    <t>6975-24-2</t>
  </si>
  <si>
    <t>6975-29-7</t>
  </si>
  <si>
    <t>6975-31-1</t>
  </si>
  <si>
    <t>6975-33-3</t>
  </si>
  <si>
    <t>6975-60-6</t>
  </si>
  <si>
    <t>69756-31-6</t>
  </si>
  <si>
    <t>69756-53-2</t>
  </si>
  <si>
    <t>6975-71-9</t>
  </si>
  <si>
    <t>6975-91-3</t>
  </si>
  <si>
    <t>69762-08-9</t>
  </si>
  <si>
    <t>6976-37-0</t>
  </si>
  <si>
    <t>69764-09-6</t>
  </si>
  <si>
    <t>6976-59-6</t>
  </si>
  <si>
    <t>69766-79-6</t>
  </si>
  <si>
    <t>69766-80-9</t>
  </si>
  <si>
    <t>6976-72-3</t>
  </si>
  <si>
    <t>6976-91-6</t>
  </si>
  <si>
    <t>6976-93-8</t>
  </si>
  <si>
    <t>69770-20-3</t>
  </si>
  <si>
    <t>69770-23-6</t>
  </si>
  <si>
    <t>69770-45-2</t>
  </si>
  <si>
    <t>697-73-4</t>
  </si>
  <si>
    <t>697761-98-1</t>
  </si>
  <si>
    <t>69777-59-9</t>
  </si>
  <si>
    <t>69777-63-5</t>
  </si>
  <si>
    <t>69777-64-6</t>
  </si>
  <si>
    <t>69777-71-5</t>
  </si>
  <si>
    <t>697-82-5</t>
  </si>
  <si>
    <t>69-78-3</t>
  </si>
  <si>
    <t>697-83-6</t>
  </si>
  <si>
    <t>69787-80-0</t>
  </si>
  <si>
    <t>697-88-1</t>
  </si>
  <si>
    <t>69788-75-6</t>
  </si>
  <si>
    <t>697-91-6</t>
  </si>
  <si>
    <t>69791-81-7</t>
  </si>
  <si>
    <t>69791-82-8</t>
  </si>
  <si>
    <t>69-79-4</t>
  </si>
  <si>
    <t>69795-70-6</t>
  </si>
  <si>
    <t>69796-46-9</t>
  </si>
  <si>
    <t>69799-37-7</t>
  </si>
  <si>
    <t>6979-94-8</t>
  </si>
  <si>
    <t>6979-97-1</t>
  </si>
  <si>
    <t>698-00-0</t>
  </si>
  <si>
    <t>6980-15-0</t>
  </si>
  <si>
    <t>69804-18-8</t>
  </si>
  <si>
    <t>69804-19-9</t>
  </si>
  <si>
    <t>69804-48-4</t>
  </si>
  <si>
    <t>69806-34-4</t>
  </si>
  <si>
    <t>69806-40-2</t>
  </si>
  <si>
    <t>69806-42-4</t>
  </si>
  <si>
    <t>69806-50-4</t>
  </si>
  <si>
    <t>69808-32-8</t>
  </si>
  <si>
    <t>698-10-2</t>
  </si>
  <si>
    <t>6981-18-6</t>
  </si>
  <si>
    <t>69812-29-9</t>
  </si>
  <si>
    <t>69814-62-6</t>
  </si>
  <si>
    <t>69815-53-8</t>
  </si>
  <si>
    <t>69815-56-1</t>
  </si>
  <si>
    <t>69-81-8</t>
  </si>
  <si>
    <t>69820-24-2</t>
  </si>
  <si>
    <t>698-26-0</t>
  </si>
  <si>
    <t>698-27-1</t>
  </si>
  <si>
    <t>69828-78-0</t>
  </si>
  <si>
    <t>69828-87-1</t>
  </si>
  <si>
    <t>698-29-3</t>
  </si>
  <si>
    <t>698-31-7</t>
  </si>
  <si>
    <t>69833-17-6</t>
  </si>
  <si>
    <t>69834-17-9</t>
  </si>
  <si>
    <t>69834-22-6</t>
  </si>
  <si>
    <t>69834-23-7</t>
  </si>
  <si>
    <t>698346-43-9</t>
  </si>
  <si>
    <t>6983-79-5</t>
  </si>
  <si>
    <t>698387-09-6</t>
  </si>
  <si>
    <t>69839-83-4</t>
  </si>
  <si>
    <t>69844-33-3</t>
  </si>
  <si>
    <t>69844-34-4</t>
  </si>
  <si>
    <t>69847-26-3</t>
  </si>
  <si>
    <t>69847-37-6</t>
  </si>
  <si>
    <t>69847-38-7</t>
  </si>
  <si>
    <t>69847-39-8</t>
  </si>
  <si>
    <t>69847-45-6</t>
  </si>
  <si>
    <t>69847-46-7</t>
  </si>
  <si>
    <t>69847-52-5</t>
  </si>
  <si>
    <t>69850-87-9</t>
  </si>
  <si>
    <t>69851-61-2</t>
  </si>
  <si>
    <t>69852-41-1</t>
  </si>
  <si>
    <t>69852-45-5</t>
  </si>
  <si>
    <t>69855-00-1</t>
  </si>
  <si>
    <t>69855-52-3</t>
  </si>
  <si>
    <t>69856-00-4</t>
  </si>
  <si>
    <t>69856-01-5</t>
  </si>
  <si>
    <t>69856-10-6</t>
  </si>
  <si>
    <t>69856-11-7</t>
  </si>
  <si>
    <t>6985-92-8</t>
  </si>
  <si>
    <t>6985-95-1</t>
  </si>
  <si>
    <t>698-63-5</t>
  </si>
  <si>
    <t>6986-51-2</t>
  </si>
  <si>
    <t>6986-67-0</t>
  </si>
  <si>
    <t>698-67-9</t>
  </si>
  <si>
    <t>69868-05-9</t>
  </si>
  <si>
    <t>69868-06-0</t>
  </si>
  <si>
    <t>69868-07-1</t>
  </si>
  <si>
    <t>69868-08-2</t>
  </si>
  <si>
    <t>69868-13-9</t>
  </si>
  <si>
    <t>69868-14-0</t>
  </si>
  <si>
    <t>69868-15-1</t>
  </si>
  <si>
    <t>69868-16-2</t>
  </si>
  <si>
    <t>69868-17-3</t>
  </si>
  <si>
    <t>69868-19-5</t>
  </si>
  <si>
    <t>6986-90-9</t>
  </si>
  <si>
    <t>698-69-1</t>
  </si>
  <si>
    <t>698-71-5</t>
  </si>
  <si>
    <t>698-76-0</t>
  </si>
  <si>
    <t>69878-18-8</t>
  </si>
  <si>
    <t>69878-46-2</t>
  </si>
  <si>
    <t>69878-51-9</t>
  </si>
  <si>
    <t>69880-77-9</t>
  </si>
  <si>
    <t>6988-21-2</t>
  </si>
  <si>
    <t>6988-22-3</t>
  </si>
  <si>
    <t>698-87-3</t>
  </si>
  <si>
    <t>6988-86-9</t>
  </si>
  <si>
    <t>69888-90-0</t>
  </si>
  <si>
    <t>69888-91-1</t>
  </si>
  <si>
    <t>698-90-8</t>
  </si>
  <si>
    <t>69891-92-5</t>
  </si>
  <si>
    <t>698-92-0</t>
  </si>
  <si>
    <t>69-89-6</t>
  </si>
  <si>
    <t>698963-77-8</t>
  </si>
  <si>
    <t>69898-39-1</t>
  </si>
  <si>
    <t>69898-40-4</t>
  </si>
  <si>
    <t>69898-41-5</t>
  </si>
  <si>
    <t>69898-48-2</t>
  </si>
  <si>
    <t>69898-60-8</t>
  </si>
  <si>
    <t>69898-61-9</t>
  </si>
  <si>
    <t>69898-62-0</t>
  </si>
  <si>
    <t>69898-63-1</t>
  </si>
  <si>
    <t>69898-64-2</t>
  </si>
  <si>
    <t>69898-65-3</t>
  </si>
  <si>
    <t>69898-66-4</t>
  </si>
  <si>
    <t>69898-67-5</t>
  </si>
  <si>
    <t>6989-98-6</t>
  </si>
  <si>
    <t>699-02-5</t>
  </si>
  <si>
    <t>69904-10-5</t>
  </si>
  <si>
    <t>6990-43-8</t>
  </si>
  <si>
    <t>699-07-0</t>
  </si>
  <si>
    <t>699-10-5</t>
  </si>
  <si>
    <t>69911-58-6</t>
  </si>
  <si>
    <t>699-11-6</t>
  </si>
  <si>
    <t>699-12-7</t>
  </si>
  <si>
    <t>69912-91-0</t>
  </si>
  <si>
    <t>699-14-9</t>
  </si>
  <si>
    <t>69915-62-4</t>
  </si>
  <si>
    <t>699-17-2</t>
  </si>
  <si>
    <t>6992-11-6</t>
  </si>
  <si>
    <t>69921-20-6</t>
  </si>
  <si>
    <t>6992-39-8</t>
  </si>
  <si>
    <t>6992-73-0</t>
  </si>
  <si>
    <t>69929-03-9</t>
  </si>
  <si>
    <t>69929-13-1</t>
  </si>
  <si>
    <t>69929-15-3</t>
  </si>
  <si>
    <t>69929-16-4</t>
  </si>
  <si>
    <t>69929-17-5</t>
  </si>
  <si>
    <t>699-30-9</t>
  </si>
  <si>
    <t>69-93-2</t>
  </si>
  <si>
    <t>69938-68-7</t>
  </si>
  <si>
    <t>69938-81-4</t>
  </si>
  <si>
    <t>6994-25-8</t>
  </si>
  <si>
    <t>69943-67-5</t>
  </si>
  <si>
    <t>69943-68-6</t>
  </si>
  <si>
    <t>69943-69-7</t>
  </si>
  <si>
    <t>69943-71-1</t>
  </si>
  <si>
    <t>6994-46-3</t>
  </si>
  <si>
    <t>6994-51-0</t>
  </si>
  <si>
    <t>6994-59-8</t>
  </si>
  <si>
    <t>6994-63-4</t>
  </si>
  <si>
    <t>6994-64-5</t>
  </si>
  <si>
    <t>6995-02-4</t>
  </si>
  <si>
    <t>69956-77-0</t>
  </si>
  <si>
    <t>69959-44-0</t>
  </si>
  <si>
    <t>6996-01-6</t>
  </si>
  <si>
    <t>6996-43-6</t>
  </si>
  <si>
    <t>69965-44-2</t>
  </si>
  <si>
    <t>69966-61-6</t>
  </si>
  <si>
    <t>69975-86-6</t>
  </si>
  <si>
    <t>69978-45-6</t>
  </si>
  <si>
    <t>69978-46-7</t>
  </si>
  <si>
    <t>699-83-2</t>
  </si>
  <si>
    <t>69984-26-5</t>
  </si>
  <si>
    <t>69984-73-2</t>
  </si>
  <si>
    <t>69986-99-8</t>
  </si>
  <si>
    <t>699-98-9</t>
  </si>
  <si>
    <t>700-00-5</t>
  </si>
  <si>
    <t>700-02-7</t>
  </si>
  <si>
    <t>700-06-1</t>
  </si>
  <si>
    <t>70006-24-5</t>
  </si>
  <si>
    <t>7000-66-0</t>
  </si>
  <si>
    <t>70007-83-9</t>
  </si>
  <si>
    <t>70007-84-0</t>
  </si>
  <si>
    <t>70008-50-3</t>
  </si>
  <si>
    <t>70010-82-1</t>
  </si>
  <si>
    <t>700-12-9</t>
  </si>
  <si>
    <t>700-13-0</t>
  </si>
  <si>
    <t>700-16-3</t>
  </si>
  <si>
    <t>700-17-4</t>
  </si>
  <si>
    <t>70017-56-0</t>
  </si>
  <si>
    <t>70020-54-1</t>
  </si>
  <si>
    <t>70021-38-4</t>
  </si>
  <si>
    <t>70024-54-3</t>
  </si>
  <si>
    <t>70024-57-6</t>
  </si>
  <si>
    <t>70024-67-8</t>
  </si>
  <si>
    <t>70024-69-0</t>
  </si>
  <si>
    <t>70028-95-4</t>
  </si>
  <si>
    <t>70030-11-4</t>
  </si>
  <si>
    <t>70031-49-1</t>
  </si>
  <si>
    <t>70032-30-3</t>
  </si>
  <si>
    <t>7003-32-9</t>
  </si>
  <si>
    <t>700-37-8</t>
  </si>
  <si>
    <t>700-38-9</t>
  </si>
  <si>
    <t>7003-89-6</t>
  </si>
  <si>
    <t>700-44-7</t>
  </si>
  <si>
    <t>700-47-0</t>
  </si>
  <si>
    <t>70049-77-3</t>
  </si>
  <si>
    <t>7004-98-0</t>
  </si>
  <si>
    <t>70050-42-9</t>
  </si>
  <si>
    <t>70052-12-9</t>
  </si>
  <si>
    <t>7005-30-3</t>
  </si>
  <si>
    <t>7005-47-2</t>
  </si>
  <si>
    <t>7005-53-0</t>
  </si>
  <si>
    <t>70055-52-6</t>
  </si>
  <si>
    <t>70055-53-7</t>
  </si>
  <si>
    <t>70055-71-9</t>
  </si>
  <si>
    <t>700-57-2</t>
  </si>
  <si>
    <t>7005-72-3</t>
  </si>
  <si>
    <t>70057-23-7</t>
  </si>
  <si>
    <t>70057-25-9</t>
  </si>
  <si>
    <t>70058-00-3</t>
  </si>
  <si>
    <t>700-58-3</t>
  </si>
  <si>
    <t>70059-30-2</t>
  </si>
  <si>
    <t>700-60-7</t>
  </si>
  <si>
    <t>7006-17-9</t>
  </si>
  <si>
    <t>70062-36-1</t>
  </si>
  <si>
    <t>700-63-0</t>
  </si>
  <si>
    <t>7006-59-9</t>
  </si>
  <si>
    <t>7006-60-2</t>
  </si>
  <si>
    <t>70069-04-4</t>
  </si>
  <si>
    <t>70069-12-4</t>
  </si>
  <si>
    <t>70-07-5</t>
  </si>
  <si>
    <t>7008-15-3</t>
  </si>
  <si>
    <t>700-82-3</t>
  </si>
  <si>
    <t>7008-26-6</t>
  </si>
  <si>
    <t>700870-56-0</t>
  </si>
  <si>
    <t>700874-72-2</t>
  </si>
  <si>
    <t>700874-87-9</t>
  </si>
  <si>
    <t>700-87-8</t>
  </si>
  <si>
    <t>7008-85-7</t>
  </si>
  <si>
    <t>70092-23-8</t>
  </si>
  <si>
    <t>70092-43-2</t>
  </si>
  <si>
    <t>70092-44-3</t>
  </si>
  <si>
    <t>70092-45-4</t>
  </si>
  <si>
    <t>70092-46-5</t>
  </si>
  <si>
    <t>7009-43-0</t>
  </si>
  <si>
    <t>7009-54-3</t>
  </si>
  <si>
    <t>7009-61-2</t>
  </si>
  <si>
    <t>7009-88-3</t>
  </si>
  <si>
    <t>70103-32-1</t>
  </si>
  <si>
    <t>70103-35-4</t>
  </si>
  <si>
    <t>70106-65-9</t>
  </si>
  <si>
    <t>70110-59-7</t>
  </si>
  <si>
    <t>70110-60-0</t>
  </si>
  <si>
    <t>70110-61-1</t>
  </si>
  <si>
    <t>70-11-1</t>
  </si>
  <si>
    <t>70111-81-8</t>
  </si>
  <si>
    <t>70116-35-7</t>
  </si>
  <si>
    <t>70117-12-3</t>
  </si>
  <si>
    <t>7011-83-8</t>
  </si>
  <si>
    <t>7011-98-5</t>
  </si>
  <si>
    <t>701205-60-9</t>
  </si>
  <si>
    <t>7012-37-5</t>
  </si>
  <si>
    <t>70124-77-5</t>
  </si>
  <si>
    <t>70124-98-0</t>
  </si>
  <si>
    <t>7013-11-8</t>
  </si>
  <si>
    <t>7013-16-3</t>
  </si>
  <si>
    <t>70132-50-2</t>
  </si>
  <si>
    <t>7013-41-4</t>
  </si>
  <si>
    <t>701-35-9</t>
  </si>
  <si>
    <t>70141-41-2</t>
  </si>
  <si>
    <t>701-44-0</t>
  </si>
  <si>
    <t>701-45-1</t>
  </si>
  <si>
    <t>70145-60-7</t>
  </si>
  <si>
    <t>70146-07-5</t>
  </si>
  <si>
    <t>70146-08-6</t>
  </si>
  <si>
    <t>70146-09-7</t>
  </si>
  <si>
    <t>70146-13-3</t>
  </si>
  <si>
    <t>701-47-3</t>
  </si>
  <si>
    <t>70152-36-2</t>
  </si>
  <si>
    <t>70156-79-5</t>
  </si>
  <si>
    <t>70158-20-2</t>
  </si>
  <si>
    <t>70161-10-3</t>
  </si>
  <si>
    <t>70161-14-7</t>
  </si>
  <si>
    <t>70161-15-8</t>
  </si>
  <si>
    <t>70161-16-9</t>
  </si>
  <si>
    <t>70161-17-0</t>
  </si>
  <si>
    <t>70161-18-1</t>
  </si>
  <si>
    <t>70161-44-3</t>
  </si>
  <si>
    <t>701-64-4</t>
  </si>
  <si>
    <t>70165-72-9</t>
  </si>
  <si>
    <t>70168-24-0</t>
  </si>
  <si>
    <t>701-70-2</t>
  </si>
  <si>
    <t>7017-12-1</t>
  </si>
  <si>
    <t>70172-00-8</t>
  </si>
  <si>
    <t>70172-07-5</t>
  </si>
  <si>
    <t>70173-24-9</t>
  </si>
  <si>
    <t>70173-57-8</t>
  </si>
  <si>
    <t>70174-49-1</t>
  </si>
  <si>
    <t>701-78-0</t>
  </si>
  <si>
    <t>70179-76-9</t>
  </si>
  <si>
    <t>70179-77-0</t>
  </si>
  <si>
    <t>701-82-6</t>
  </si>
  <si>
    <t>70-18-8</t>
  </si>
  <si>
    <t>7018-92-0</t>
  </si>
  <si>
    <t>70189-88-7</t>
  </si>
  <si>
    <t>701909-41-3</t>
  </si>
  <si>
    <t>70191-60-5</t>
  </si>
  <si>
    <t>70191-76-3</t>
  </si>
  <si>
    <t>701920-77-6</t>
  </si>
  <si>
    <t>70193-21-4</t>
  </si>
  <si>
    <t>701-97-3</t>
  </si>
  <si>
    <t>701977-09-5</t>
  </si>
  <si>
    <t>70198-16-2</t>
  </si>
  <si>
    <t>70198-17-3</t>
  </si>
  <si>
    <t>70198-18-4</t>
  </si>
  <si>
    <t>70198-23-1</t>
  </si>
  <si>
    <t>70198-24-2</t>
  </si>
  <si>
    <t>70-19-9</t>
  </si>
  <si>
    <t>701-99-5</t>
  </si>
  <si>
    <t>702-03-4</t>
  </si>
  <si>
    <t>70204-56-7</t>
  </si>
  <si>
    <t>7020-50-0</t>
  </si>
  <si>
    <t>7020-55-5</t>
  </si>
  <si>
    <t>70206-24-5</t>
  </si>
  <si>
    <t>70208-51-4</t>
  </si>
  <si>
    <t>70209-88-0</t>
  </si>
  <si>
    <t>70209-90-4</t>
  </si>
  <si>
    <t>70209-93-7</t>
  </si>
  <si>
    <t>70209-94-8</t>
  </si>
  <si>
    <t>70209-95-9</t>
  </si>
  <si>
    <t>70209-96-0</t>
  </si>
  <si>
    <t>70209-97-1</t>
  </si>
  <si>
    <t>70209-99-3</t>
  </si>
  <si>
    <t>70210-00-3</t>
  </si>
  <si>
    <t>70210-01-4</t>
  </si>
  <si>
    <t>70210-03-6</t>
  </si>
  <si>
    <t>70210-04-7</t>
  </si>
  <si>
    <t>70210-05-8</t>
  </si>
  <si>
    <t>70210-06-9</t>
  </si>
  <si>
    <t>70210-07-0</t>
  </si>
  <si>
    <t>70210-08-1</t>
  </si>
  <si>
    <t>70210-09-2</t>
  </si>
  <si>
    <t>70210-10-5</t>
  </si>
  <si>
    <t>70210-12-7</t>
  </si>
  <si>
    <t>70210-13-8</t>
  </si>
  <si>
    <t>70210-14-9</t>
  </si>
  <si>
    <t>70210-16-1</t>
  </si>
  <si>
    <t>70210-17-2</t>
  </si>
  <si>
    <t>70210-18-3</t>
  </si>
  <si>
    <t>70210-19-4</t>
  </si>
  <si>
    <t>70210-20-7</t>
  </si>
  <si>
    <t>70210-21-8</t>
  </si>
  <si>
    <t>70210-23-0</t>
  </si>
  <si>
    <t>70210-24-1</t>
  </si>
  <si>
    <t>70210-25-2</t>
  </si>
  <si>
    <t>70210-26-3</t>
  </si>
  <si>
    <t>70210-27-4</t>
  </si>
  <si>
    <t>70210-29-6</t>
  </si>
  <si>
    <t>70210-30-9</t>
  </si>
  <si>
    <t>70210-31-0</t>
  </si>
  <si>
    <t>70210-32-1</t>
  </si>
  <si>
    <t>70210-34-3</t>
  </si>
  <si>
    <t>70210-35-4</t>
  </si>
  <si>
    <t>70210-36-5</t>
  </si>
  <si>
    <t>70210-37-6</t>
  </si>
  <si>
    <t>70210-38-7</t>
  </si>
  <si>
    <t>70210-39-8</t>
  </si>
  <si>
    <t>70210-40-1</t>
  </si>
  <si>
    <t>70210-41-2</t>
  </si>
  <si>
    <t>70210-42-3</t>
  </si>
  <si>
    <t>70210-43-4</t>
  </si>
  <si>
    <t>70210-44-5</t>
  </si>
  <si>
    <t>70210-45-6</t>
  </si>
  <si>
    <t>70210-46-7</t>
  </si>
  <si>
    <t>7021-09-2</t>
  </si>
  <si>
    <t>70214-76-5</t>
  </si>
  <si>
    <t>70214-77-6</t>
  </si>
  <si>
    <t>702-16-9</t>
  </si>
  <si>
    <t>70216-96-5</t>
  </si>
  <si>
    <t>70220-06-3</t>
  </si>
  <si>
    <t>70220-23-4</t>
  </si>
  <si>
    <t>70222-88-7</t>
  </si>
  <si>
    <t>70223-33-5</t>
  </si>
  <si>
    <t>702-23-8</t>
  </si>
  <si>
    <t>70-22-4</t>
  </si>
  <si>
    <t>70224-59-8</t>
  </si>
  <si>
    <t>70224-83-8</t>
  </si>
  <si>
    <t>70224-86-1</t>
  </si>
  <si>
    <t>70224-87-2</t>
  </si>
  <si>
    <t>70224-88-3</t>
  </si>
  <si>
    <t>70225-05-7</t>
  </si>
  <si>
    <t>70225-14-8</t>
  </si>
  <si>
    <t>70225-15-9</t>
  </si>
  <si>
    <t>70225-16-0</t>
  </si>
  <si>
    <t>70225-17-1</t>
  </si>
  <si>
    <t>70225-18-2</t>
  </si>
  <si>
    <t>70225-19-3</t>
  </si>
  <si>
    <t>70225-20-6</t>
  </si>
  <si>
    <t>70225-21-7</t>
  </si>
  <si>
    <t>70225-22-8</t>
  </si>
  <si>
    <t>70225-23-9</t>
  </si>
  <si>
    <t>70225-24-0</t>
  </si>
  <si>
    <t>70225-25-1</t>
  </si>
  <si>
    <t>70225-26-2</t>
  </si>
  <si>
    <t>7023-01-0</t>
  </si>
  <si>
    <t>70-23-5</t>
  </si>
  <si>
    <t>7023-61-2</t>
  </si>
  <si>
    <t>70236-38-3</t>
  </si>
  <si>
    <t>70236-45-2</t>
  </si>
  <si>
    <t>70236-46-3</t>
  </si>
  <si>
    <t>70236-51-0</t>
  </si>
  <si>
    <t>70239-77-9</t>
  </si>
  <si>
    <t>70240-34-5</t>
  </si>
  <si>
    <t>7024-08-0</t>
  </si>
  <si>
    <t>7024-09-1</t>
  </si>
  <si>
    <t>70241-10-0</t>
  </si>
  <si>
    <t>7024-33-1</t>
  </si>
  <si>
    <t>70247-25-5</t>
  </si>
  <si>
    <t>70247-68-6</t>
  </si>
  <si>
    <t>70247-69-7</t>
  </si>
  <si>
    <t>70247-79-9</t>
  </si>
  <si>
    <t>70248-51-0</t>
  </si>
  <si>
    <t>70248-52-1</t>
  </si>
  <si>
    <t>7025-19-6</t>
  </si>
  <si>
    <t>70253-62-2</t>
  </si>
  <si>
    <t>702-54-5</t>
  </si>
  <si>
    <t>70-25-7</t>
  </si>
  <si>
    <t>70259-85-7</t>
  </si>
  <si>
    <t>70259-86-8</t>
  </si>
  <si>
    <t>702-62-5</t>
  </si>
  <si>
    <t>70263-43-3</t>
  </si>
  <si>
    <t>70264-94-7</t>
  </si>
  <si>
    <t>70267-27-5</t>
  </si>
  <si>
    <t>70-26-8</t>
  </si>
  <si>
    <t>70268-41-6</t>
  </si>
  <si>
    <t>702686-96-2</t>
  </si>
  <si>
    <t>7027-11-4</t>
  </si>
  <si>
    <t>702-75-0</t>
  </si>
  <si>
    <t>702-79-4</t>
  </si>
  <si>
    <t>70280-88-5</t>
  </si>
  <si>
    <t>70281-93-5</t>
  </si>
  <si>
    <t>70283-04-4</t>
  </si>
  <si>
    <t>70283-15-7</t>
  </si>
  <si>
    <t>7028-48-0</t>
  </si>
  <si>
    <t>70285-36-8</t>
  </si>
  <si>
    <t>70288-97-0</t>
  </si>
  <si>
    <t>70288-99-2</t>
  </si>
  <si>
    <t>70289-00-8</t>
  </si>
  <si>
    <t>70289-09-7</t>
  </si>
  <si>
    <t>70289-27-9</t>
  </si>
  <si>
    <t>70289-37-1</t>
  </si>
  <si>
    <t>70289-38-2</t>
  </si>
  <si>
    <t>70289-39-3</t>
  </si>
  <si>
    <t>70-29-1</t>
  </si>
  <si>
    <t>70293-55-9</t>
  </si>
  <si>
    <t>702-96-5</t>
  </si>
  <si>
    <t>70303-41-2</t>
  </si>
  <si>
    <t>70303-42-3</t>
  </si>
  <si>
    <t>70303-43-4</t>
  </si>
  <si>
    <t>70-30-4</t>
  </si>
  <si>
    <t>7030-60-6</t>
  </si>
  <si>
    <t>70311-20-5</t>
  </si>
  <si>
    <t>7031-85-8</t>
  </si>
  <si>
    <t>7031-93-8</t>
  </si>
  <si>
    <t>70321-14-1</t>
  </si>
  <si>
    <t>70321-15-2</t>
  </si>
  <si>
    <t>70321-81-2</t>
  </si>
  <si>
    <t>70321-85-6</t>
  </si>
  <si>
    <t>70321-86-7</t>
  </si>
  <si>
    <t>703-23-1</t>
  </si>
  <si>
    <t>70324-51-5</t>
  </si>
  <si>
    <t>70331-94-1</t>
  </si>
  <si>
    <t>7033-68-3</t>
  </si>
  <si>
    <t>70340-04-4</t>
  </si>
  <si>
    <t>7034-04-0</t>
  </si>
  <si>
    <t>70-34-8</t>
  </si>
  <si>
    <t>7035-02-1</t>
  </si>
  <si>
    <t>7035-03-2</t>
  </si>
  <si>
    <t>70353-45-6</t>
  </si>
  <si>
    <t>70353-84-3</t>
  </si>
  <si>
    <t>70353-88-7</t>
  </si>
  <si>
    <t>70353-89-8</t>
  </si>
  <si>
    <t>70356-09-1</t>
  </si>
  <si>
    <t>703-59-3</t>
  </si>
  <si>
    <t>7036-16-0</t>
  </si>
  <si>
    <t>70362-41-3</t>
  </si>
  <si>
    <t>70362-46-8</t>
  </si>
  <si>
    <t>70362-47-9</t>
  </si>
  <si>
    <t>70362-48-0</t>
  </si>
  <si>
    <t>70364-24-8</t>
  </si>
  <si>
    <t>7036-58-0</t>
  </si>
  <si>
    <t>70374-39-9</t>
  </si>
  <si>
    <t>7037-49-2</t>
  </si>
  <si>
    <t>70375-22-3</t>
  </si>
  <si>
    <t>703-80-0</t>
  </si>
  <si>
    <t>7038-25-7</t>
  </si>
  <si>
    <t>70383-86-7</t>
  </si>
  <si>
    <t>70384-51-9</t>
  </si>
  <si>
    <t>70384-91-7</t>
  </si>
  <si>
    <t>70388-65-7</t>
  </si>
  <si>
    <t>70393-85-0</t>
  </si>
  <si>
    <t>70394-23-9</t>
  </si>
  <si>
    <t>703-95-7</t>
  </si>
  <si>
    <t>70398-33-3</t>
  </si>
  <si>
    <t>704-00-7</t>
  </si>
  <si>
    <t>70401-29-5</t>
  </si>
  <si>
    <t>70401-32-0</t>
  </si>
  <si>
    <t>704-01-8</t>
  </si>
  <si>
    <t>70407-19-1</t>
  </si>
  <si>
    <t>70407-20-4</t>
  </si>
  <si>
    <t>704-10-9</t>
  </si>
  <si>
    <t>704-13-2</t>
  </si>
  <si>
    <t>70414-01-6</t>
  </si>
  <si>
    <t>70414-03-8</t>
  </si>
  <si>
    <t>70414-12-9</t>
  </si>
  <si>
    <t>70414-16-3</t>
  </si>
  <si>
    <t>704-15-4</t>
  </si>
  <si>
    <t>70416-82-9</t>
  </si>
  <si>
    <t>70419-10-2</t>
  </si>
  <si>
    <t>70419-11-3</t>
  </si>
  <si>
    <t>70421-89-5</t>
  </si>
  <si>
    <t>70424-62-3</t>
  </si>
  <si>
    <t>70424-68-9</t>
  </si>
  <si>
    <t>70424-76-9</t>
  </si>
  <si>
    <t>70424-77-0</t>
  </si>
  <si>
    <t>70424-79-2</t>
  </si>
  <si>
    <t>7042-93-5</t>
  </si>
  <si>
    <t>70434-82-1</t>
  </si>
  <si>
    <t>70434-83-2</t>
  </si>
  <si>
    <t>70434-92-3</t>
  </si>
  <si>
    <t>70435-06-2</t>
  </si>
  <si>
    <t>70435-08-4</t>
  </si>
  <si>
    <t>7044-02-2</t>
  </si>
  <si>
    <t>70441-63-3</t>
  </si>
  <si>
    <t>7044-33-9</t>
  </si>
  <si>
    <t>7044-35-1</t>
  </si>
  <si>
    <t>70445-33-9</t>
  </si>
  <si>
    <t>7044-91-9</t>
  </si>
  <si>
    <t>70449-94-4</t>
  </si>
  <si>
    <t>7045-67-2</t>
  </si>
  <si>
    <t>70456-77-8</t>
  </si>
  <si>
    <t>70458-92-3</t>
  </si>
  <si>
    <t>70458-93-4</t>
  </si>
  <si>
    <t>70458-95-6, 149676-4</t>
  </si>
  <si>
    <t>70460-45-6</t>
  </si>
  <si>
    <t>70466-83-0</t>
  </si>
  <si>
    <t>70469-51-1</t>
  </si>
  <si>
    <t>70-47-3</t>
  </si>
  <si>
    <t>70473-30-2</t>
  </si>
  <si>
    <t>70473-74-4</t>
  </si>
  <si>
    <t>70473-76-6</t>
  </si>
  <si>
    <t>70474-75-8</t>
  </si>
  <si>
    <t>70474-76-9</t>
  </si>
  <si>
    <t>70476-82-3</t>
  </si>
  <si>
    <t>7047-84-9</t>
  </si>
  <si>
    <t>7048-04-6</t>
  </si>
  <si>
    <t>7048-26-2</t>
  </si>
  <si>
    <t>704-83-6</t>
  </si>
  <si>
    <t>70485-37-9</t>
  </si>
  <si>
    <t>7048-72-8</t>
  </si>
  <si>
    <t>70-49-5</t>
  </si>
  <si>
    <t>70495-37-3</t>
  </si>
  <si>
    <t>70497-14-2</t>
  </si>
  <si>
    <t>70499-13-7</t>
  </si>
  <si>
    <t>70501-47-2</t>
  </si>
  <si>
    <t>7050-19-3</t>
  </si>
  <si>
    <t>7051-16-3</t>
  </si>
  <si>
    <t>7051-34-5</t>
  </si>
  <si>
    <t>705-15-7</t>
  </si>
  <si>
    <t>70516-41-5</t>
  </si>
  <si>
    <t>70516-51-7</t>
  </si>
  <si>
    <t>70516-52-8</t>
  </si>
  <si>
    <t>705-16-8</t>
  </si>
  <si>
    <t>705-19-1</t>
  </si>
  <si>
    <t>70521-70-9</t>
  </si>
  <si>
    <t>70521-71-0</t>
  </si>
  <si>
    <t>70521-72-1</t>
  </si>
  <si>
    <t>70521-73-2</t>
  </si>
  <si>
    <t>70521-74-3</t>
  </si>
  <si>
    <t>70521-75-4</t>
  </si>
  <si>
    <t>70521-76-5</t>
  </si>
  <si>
    <t>70521-77-6</t>
  </si>
  <si>
    <t>705240-04-6</t>
  </si>
  <si>
    <t>705254-04-2</t>
  </si>
  <si>
    <t>705283-58-5</t>
  </si>
  <si>
    <t>70528-89-1</t>
  </si>
  <si>
    <t>70528-90-4</t>
  </si>
  <si>
    <t>70528-91-5</t>
  </si>
  <si>
    <t>705-29-3</t>
  </si>
  <si>
    <t>70533-96-9</t>
  </si>
  <si>
    <t>7053-79-4</t>
  </si>
  <si>
    <t>7054-25-3</t>
  </si>
  <si>
    <t>70544-82-0</t>
  </si>
  <si>
    <t>70544-83-1</t>
  </si>
  <si>
    <t>70546-12-2</t>
  </si>
  <si>
    <t>70546-25-7</t>
  </si>
  <si>
    <t>7055-03-0</t>
  </si>
  <si>
    <t>70-55-3</t>
  </si>
  <si>
    <t>70553-62-7</t>
  </si>
  <si>
    <t>70556-52-4</t>
  </si>
  <si>
    <t>70556-54-6</t>
  </si>
  <si>
    <t>705-58-8</t>
  </si>
  <si>
    <t>705-60-2</t>
  </si>
  <si>
    <t>70563-58-5</t>
  </si>
  <si>
    <t>70564-06-6</t>
  </si>
  <si>
    <t>70571-70-9</t>
  </si>
  <si>
    <t>70571-79-8</t>
  </si>
  <si>
    <t>70571-81-2</t>
  </si>
  <si>
    <t>70572-52-0</t>
  </si>
  <si>
    <t>705-73-7</t>
  </si>
  <si>
    <t>7057-56-9</t>
  </si>
  <si>
    <t>7057-57-0</t>
  </si>
  <si>
    <t>705-76-0</t>
  </si>
  <si>
    <t>7057-68-3</t>
  </si>
  <si>
    <t>7057-73-0</t>
  </si>
  <si>
    <t>7057-81-0</t>
  </si>
  <si>
    <t>70578-24-4</t>
  </si>
  <si>
    <t>7057-92-3</t>
  </si>
  <si>
    <t>70579-62-3</t>
  </si>
  <si>
    <t>7058-01-7</t>
  </si>
  <si>
    <t>70581-71-4</t>
  </si>
  <si>
    <t>70582-09-1</t>
  </si>
  <si>
    <t>70585-35-2</t>
  </si>
  <si>
    <t>70585-60-3</t>
  </si>
  <si>
    <t>705-86-2</t>
  </si>
  <si>
    <t>7059-15-6</t>
  </si>
  <si>
    <t>7059-23-6</t>
  </si>
  <si>
    <t>7059-24-7</t>
  </si>
  <si>
    <t>70592-80-2</t>
  </si>
  <si>
    <t>70593-32-7</t>
  </si>
  <si>
    <t>7059-49-6</t>
  </si>
  <si>
    <t>70597-89-6</t>
  </si>
  <si>
    <t>70598-48-0</t>
  </si>
  <si>
    <t>706-03-6</t>
  </si>
  <si>
    <t>7060-39-1</t>
  </si>
  <si>
    <t>706-08-1</t>
  </si>
  <si>
    <t>7060-82-4</t>
  </si>
  <si>
    <t>70609-44-8</t>
  </si>
  <si>
    <t>70609-63-1</t>
  </si>
  <si>
    <t>70609-64-2</t>
  </si>
  <si>
    <t>70609-66-4</t>
  </si>
  <si>
    <t>70609-70-0</t>
  </si>
  <si>
    <t>70609-95-9</t>
  </si>
  <si>
    <t>706-14-9</t>
  </si>
  <si>
    <t>70615-15-5</t>
  </si>
  <si>
    <t>70616-71-6</t>
  </si>
  <si>
    <t>70616-89-6</t>
  </si>
  <si>
    <t>70616-90-9</t>
  </si>
  <si>
    <t>70621-82-8</t>
  </si>
  <si>
    <t>70624-13-4</t>
  </si>
  <si>
    <t>70624-15-6</t>
  </si>
  <si>
    <t>70627-97-3</t>
  </si>
  <si>
    <t>70628-36-3</t>
  </si>
  <si>
    <t>70630-17-0</t>
  </si>
  <si>
    <t>70632-07-4</t>
  </si>
  <si>
    <t>70632-08-5</t>
  </si>
  <si>
    <t>70632-09-6</t>
  </si>
  <si>
    <t>70632-11-0</t>
  </si>
  <si>
    <t>7063-51-6</t>
  </si>
  <si>
    <t>70636-59-8</t>
  </si>
  <si>
    <t>70636-86-1</t>
  </si>
  <si>
    <t>70643-19-5</t>
  </si>
  <si>
    <t>70643-20-8</t>
  </si>
  <si>
    <t>7064-40-6</t>
  </si>
  <si>
    <t>70644-45-0</t>
  </si>
  <si>
    <t>70644-46-1</t>
  </si>
  <si>
    <t>70644-47-2</t>
  </si>
  <si>
    <t>70644-48-3</t>
  </si>
  <si>
    <t>70644-49-4</t>
  </si>
  <si>
    <t>7064-71-3</t>
  </si>
  <si>
    <t>70648-26-9</t>
  </si>
  <si>
    <t>70650-95-2</t>
  </si>
  <si>
    <t>70650-96-3</t>
  </si>
  <si>
    <t>7065-13-6</t>
  </si>
  <si>
    <t>70653-29-1</t>
  </si>
  <si>
    <t>70653-54-2</t>
  </si>
  <si>
    <t>7065-46-5</t>
  </si>
  <si>
    <t>70657-70-4</t>
  </si>
  <si>
    <t>70660-45-6</t>
  </si>
  <si>
    <t>70660-46-7</t>
  </si>
  <si>
    <t>70660-47-8</t>
  </si>
  <si>
    <t>70660-48-9</t>
  </si>
  <si>
    <t>70660-52-5</t>
  </si>
  <si>
    <t>70660-53-6</t>
  </si>
  <si>
    <t>70660-54-7</t>
  </si>
  <si>
    <t>70660-55-8</t>
  </si>
  <si>
    <t>70660-56-9</t>
  </si>
  <si>
    <t>70660-58-1</t>
  </si>
  <si>
    <t>70660-61-6</t>
  </si>
  <si>
    <t>7067-16-5</t>
  </si>
  <si>
    <t>7067-44-9</t>
  </si>
  <si>
    <t>70674-74-7</t>
  </si>
  <si>
    <t>70675-10-4</t>
  </si>
  <si>
    <t>706779-91-1</t>
  </si>
  <si>
    <t>706-78-5</t>
  </si>
  <si>
    <t>70679-13-9</t>
  </si>
  <si>
    <t>706-79-6</t>
  </si>
  <si>
    <t>70682-62-1</t>
  </si>
  <si>
    <t>70682-63-2</t>
  </si>
  <si>
    <t>70682-64-3</t>
  </si>
  <si>
    <t>70682-65-4</t>
  </si>
  <si>
    <t>70682-66-5</t>
  </si>
  <si>
    <t>70682-67-6</t>
  </si>
  <si>
    <t>70682-68-7</t>
  </si>
  <si>
    <t>70682-69-8</t>
  </si>
  <si>
    <t>70682-70-1</t>
  </si>
  <si>
    <t>70682-71-2</t>
  </si>
  <si>
    <t>70682-72-3</t>
  </si>
  <si>
    <t>70687-99-9</t>
  </si>
  <si>
    <t>7069-06-9</t>
  </si>
  <si>
    <t>70693-47-9</t>
  </si>
  <si>
    <t>70693-50-4</t>
  </si>
  <si>
    <t>70693-51-5</t>
  </si>
  <si>
    <t>70693-56-0</t>
  </si>
  <si>
    <t>70693-57-1</t>
  </si>
  <si>
    <t>70693-58-2</t>
  </si>
  <si>
    <t>70693-59-3</t>
  </si>
  <si>
    <t>70693-60-6</t>
  </si>
  <si>
    <t>70693-62-8</t>
  </si>
  <si>
    <t>70693-63-9</t>
  </si>
  <si>
    <t>70693-75-3</t>
  </si>
  <si>
    <t>7069-41-2</t>
  </si>
  <si>
    <t>7069-42-3</t>
  </si>
  <si>
    <t>70697-72-2</t>
  </si>
  <si>
    <t>70-69-9</t>
  </si>
  <si>
    <t>7070-15-7</t>
  </si>
  <si>
    <t>70701-76-7</t>
  </si>
  <si>
    <t>70-70-2</t>
  </si>
  <si>
    <t>70703-34-3</t>
  </si>
  <si>
    <t>70703-47-8</t>
  </si>
  <si>
    <t>70704-03-9</t>
  </si>
  <si>
    <t>707-07-3</t>
  </si>
  <si>
    <t>70708-28-0</t>
  </si>
  <si>
    <t>70709-94-3</t>
  </si>
  <si>
    <t>70710-10-0</t>
  </si>
  <si>
    <t>70714-66-8</t>
  </si>
  <si>
    <t>70714-67-9</t>
  </si>
  <si>
    <t>70714-69-1</t>
  </si>
  <si>
    <t>70714-70-4</t>
  </si>
  <si>
    <t>70714-71-5</t>
  </si>
  <si>
    <t>70714-74-8</t>
  </si>
  <si>
    <t>70714-76-0</t>
  </si>
  <si>
    <t>70714-77-1</t>
  </si>
  <si>
    <t>70714-80-6</t>
  </si>
  <si>
    <t>70714-82-8</t>
  </si>
  <si>
    <t>70714-83-9</t>
  </si>
  <si>
    <t>70715-09-2</t>
  </si>
  <si>
    <t>70715-10-5</t>
  </si>
  <si>
    <t>70715-11-6</t>
  </si>
  <si>
    <t>70715-12-7</t>
  </si>
  <si>
    <t>70715-13-8</t>
  </si>
  <si>
    <t>70715-14-9</t>
  </si>
  <si>
    <t>70715-16-1</t>
  </si>
  <si>
    <t>70715-18-3</t>
  </si>
  <si>
    <t>70715-19-4</t>
  </si>
  <si>
    <t>7071-89-8</t>
  </si>
  <si>
    <t>7072-00-6</t>
  </si>
  <si>
    <t>70729-59-8</t>
  </si>
  <si>
    <t>70729-60-1</t>
  </si>
  <si>
    <t>70729-63-4</t>
  </si>
  <si>
    <t>70729-64-5</t>
  </si>
  <si>
    <t>70729-65-6</t>
  </si>
  <si>
    <t>70729-68-9</t>
  </si>
  <si>
    <t>70729-69-0</t>
  </si>
  <si>
    <t>70729-70-3</t>
  </si>
  <si>
    <t>70729-71-4</t>
  </si>
  <si>
    <t>707-29-9</t>
  </si>
  <si>
    <t>7073-36-1</t>
  </si>
  <si>
    <t>707-36-8</t>
  </si>
  <si>
    <t>7073-93-0</t>
  </si>
  <si>
    <t>7073-94-1</t>
  </si>
  <si>
    <t>7074-00-2</t>
  </si>
  <si>
    <t>70750-63-9</t>
  </si>
  <si>
    <t>7075-11-8</t>
  </si>
  <si>
    <t>70751-30-3</t>
  </si>
  <si>
    <t>707-55-1</t>
  </si>
  <si>
    <t>70755-46-3</t>
  </si>
  <si>
    <t>70755-47-4</t>
  </si>
  <si>
    <t>70755-50-9</t>
  </si>
  <si>
    <t>70755-50-9|93644-65-</t>
  </si>
  <si>
    <t>70760-07-5</t>
  </si>
  <si>
    <t>707-61-9</t>
  </si>
  <si>
    <t>7076-23-5</t>
  </si>
  <si>
    <t>70766-47-1</t>
  </si>
  <si>
    <t>70766-48-2</t>
  </si>
  <si>
    <t>70766-49-3</t>
  </si>
  <si>
    <t>70766-50-6</t>
  </si>
  <si>
    <t>70766-51-7</t>
  </si>
  <si>
    <t>70766-52-8</t>
  </si>
  <si>
    <t>70766-54-0</t>
  </si>
  <si>
    <t>70767-01-0</t>
  </si>
  <si>
    <t>7076-91-7</t>
  </si>
  <si>
    <t>707-72-2</t>
  </si>
  <si>
    <t>7077-30-7</t>
  </si>
  <si>
    <t>7077-34-1</t>
  </si>
  <si>
    <t>7077-55-6</t>
  </si>
  <si>
    <t>70776-17-9</t>
  </si>
  <si>
    <t>70776-19-1</t>
  </si>
  <si>
    <t>70776-20-4</t>
  </si>
  <si>
    <t>70776-26-0</t>
  </si>
  <si>
    <t>70776-59-9</t>
  </si>
  <si>
    <t>70776-65-7</t>
  </si>
  <si>
    <t>70776-67-9</t>
  </si>
  <si>
    <t>70776-69-1</t>
  </si>
  <si>
    <t>70776-71-5</t>
  </si>
  <si>
    <t>70776-73-7</t>
  </si>
  <si>
    <t>70776-74-8</t>
  </si>
  <si>
    <t>70776-89-5</t>
  </si>
  <si>
    <t>70779-09-8</t>
  </si>
  <si>
    <t>70-78-0</t>
  </si>
  <si>
    <t>70780-21-1</t>
  </si>
  <si>
    <t>70783-44-7</t>
  </si>
  <si>
    <t>70783-45-8</t>
  </si>
  <si>
    <t>70788-30-6</t>
  </si>
  <si>
    <t>7078-98-0</t>
  </si>
  <si>
    <t>70793-19-0</t>
  </si>
  <si>
    <t>70795-75-4</t>
  </si>
  <si>
    <t>70795-76-5</t>
  </si>
  <si>
    <t>70797-11-4</t>
  </si>
  <si>
    <t>7079-86-9</t>
  </si>
  <si>
    <t>70802-40-3</t>
  </si>
  <si>
    <t>70804-02-3</t>
  </si>
  <si>
    <t>708-06-5</t>
  </si>
  <si>
    <t>70807-24-8</t>
  </si>
  <si>
    <t>70813-65-9</t>
  </si>
  <si>
    <t>70815-09-7</t>
  </si>
  <si>
    <t>70815-11-1</t>
  </si>
  <si>
    <t>70815-25-7</t>
  </si>
  <si>
    <t>7081-78-9</t>
  </si>
  <si>
    <t>7081-83-6</t>
  </si>
  <si>
    <t>70821-47-5</t>
  </si>
  <si>
    <t>7082-34-0</t>
  </si>
  <si>
    <t>708257-91-4</t>
  </si>
  <si>
    <t>7082-71-5</t>
  </si>
  <si>
    <t>7082-99-7</t>
  </si>
  <si>
    <t>70831-56-0</t>
  </si>
  <si>
    <t>70833-38-4</t>
  </si>
  <si>
    <t>70833-39-5</t>
  </si>
  <si>
    <t>70833-40-8</t>
  </si>
  <si>
    <t>70833-47-5</t>
  </si>
  <si>
    <t>70833-54-4</t>
  </si>
  <si>
    <t>7084-24-4</t>
  </si>
  <si>
    <t>7084-93-7</t>
  </si>
  <si>
    <t>70851-47-7</t>
  </si>
  <si>
    <t>70851-48-8</t>
  </si>
  <si>
    <t>70851-49-9</t>
  </si>
  <si>
    <t>70851-50-2</t>
  </si>
  <si>
    <t>70851-51-3</t>
  </si>
  <si>
    <t>70851-52-4</t>
  </si>
  <si>
    <t>70851-53-5</t>
  </si>
  <si>
    <t>70851-54-6</t>
  </si>
  <si>
    <t>70851-60-4</t>
  </si>
  <si>
    <t>70851-61-5</t>
  </si>
  <si>
    <t>7085-44-1</t>
  </si>
  <si>
    <t>7085-45-2</t>
  </si>
  <si>
    <t>70855-13-9</t>
  </si>
  <si>
    <t>70857-56-6</t>
  </si>
  <si>
    <t>70858-46-7</t>
  </si>
  <si>
    <t>7085-85-0</t>
  </si>
  <si>
    <t>70862-30-5</t>
  </si>
  <si>
    <t>70862-62-3</t>
  </si>
  <si>
    <t>70862-65-6</t>
  </si>
  <si>
    <t>708-64-5</t>
  </si>
  <si>
    <t>70865-20-2</t>
  </si>
  <si>
    <t>70865-21-3</t>
  </si>
  <si>
    <t>70865-25-7</t>
  </si>
  <si>
    <t>70865-26-8</t>
  </si>
  <si>
    <t>70865-27-9</t>
  </si>
  <si>
    <t>70865-28-0</t>
  </si>
  <si>
    <t>70865-29-1</t>
  </si>
  <si>
    <t>70865-30-4</t>
  </si>
  <si>
    <t>70865-31-5</t>
  </si>
  <si>
    <t>70865-32-6</t>
  </si>
  <si>
    <t>70865-33-7</t>
  </si>
  <si>
    <t>70865-34-8</t>
  </si>
  <si>
    <t>70865-35-9</t>
  </si>
  <si>
    <t>70865-36-0</t>
  </si>
  <si>
    <t>70865-39-3</t>
  </si>
  <si>
    <t>70867-60-6</t>
  </si>
  <si>
    <t>70869-38-4</t>
  </si>
  <si>
    <t>70869-60-2</t>
  </si>
  <si>
    <t>70873-13-1</t>
  </si>
  <si>
    <t>70875-96-6</t>
  </si>
  <si>
    <t>7087-68-5</t>
  </si>
  <si>
    <t>708-76-9</t>
  </si>
  <si>
    <t>708-79-2</t>
  </si>
  <si>
    <t>70879-28-6</t>
  </si>
  <si>
    <t>70879-65-1</t>
  </si>
  <si>
    <t>70880-05-6</t>
  </si>
  <si>
    <t>70887-88-6</t>
  </si>
  <si>
    <t>70887-93-3</t>
  </si>
  <si>
    <t>70887-94-4</t>
  </si>
  <si>
    <t>70887-95-5</t>
  </si>
  <si>
    <t>70892-82-9</t>
  </si>
  <si>
    <t>70892-85-2</t>
  </si>
  <si>
    <t>70894-20-1</t>
  </si>
  <si>
    <t>70894-66-5</t>
  </si>
  <si>
    <t>7089-63-6</t>
  </si>
  <si>
    <t>70900-28-6</t>
  </si>
  <si>
    <t>70900-30-0</t>
  </si>
  <si>
    <t>70900-34-4</t>
  </si>
  <si>
    <t>70900-35-5</t>
  </si>
  <si>
    <t>70900-36-6</t>
  </si>
  <si>
    <t>70900-37-7</t>
  </si>
  <si>
    <t>70900-38-8</t>
  </si>
  <si>
    <t>70900-41-3</t>
  </si>
  <si>
    <t>70900-42-4</t>
  </si>
  <si>
    <t>70900-43-5</t>
  </si>
  <si>
    <t>709031-43-6</t>
  </si>
  <si>
    <t>70904-60-8</t>
  </si>
  <si>
    <t>70905-68-9</t>
  </si>
  <si>
    <t>709-09-1</t>
  </si>
  <si>
    <t>70910-29-1</t>
  </si>
  <si>
    <t>70910-41-7</t>
  </si>
  <si>
    <t>7091-05-6</t>
  </si>
  <si>
    <t>70911-43-2</t>
  </si>
  <si>
    <t>7091-57-8</t>
  </si>
  <si>
    <t>70916-35-7</t>
  </si>
  <si>
    <t>70917-34-9</t>
  </si>
  <si>
    <t>7091-75-0</t>
  </si>
  <si>
    <t>70918-00-2</t>
  </si>
  <si>
    <t>709-24-0</t>
  </si>
  <si>
    <t>70925-95-0</t>
  </si>
  <si>
    <t>70927-25-2</t>
  </si>
  <si>
    <t>70931-08-7</t>
  </si>
  <si>
    <t>70931-18-9</t>
  </si>
  <si>
    <t>70931-28-1</t>
  </si>
  <si>
    <t>7093-41-6</t>
  </si>
  <si>
    <t>7093-67-6</t>
  </si>
  <si>
    <t>7093-70-1</t>
  </si>
  <si>
    <t>70938-05-5</t>
  </si>
  <si>
    <t>70939-97-8</t>
  </si>
  <si>
    <t>70942-01-7</t>
  </si>
  <si>
    <t>70942-04-0</t>
  </si>
  <si>
    <t>70942-27-7</t>
  </si>
  <si>
    <t>70942-28-8</t>
  </si>
  <si>
    <t>70942-29-9</t>
  </si>
  <si>
    <t>70942-30-2</t>
  </si>
  <si>
    <t>70942-31-3</t>
  </si>
  <si>
    <t>70942-32-4</t>
  </si>
  <si>
    <t>70942-34-6</t>
  </si>
  <si>
    <t>70942-35-7</t>
  </si>
  <si>
    <t>70942-36-8</t>
  </si>
  <si>
    <t>70942-40-4</t>
  </si>
  <si>
    <t>70942-42-6</t>
  </si>
  <si>
    <t>70942-44-8</t>
  </si>
  <si>
    <t>70942-45-9</t>
  </si>
  <si>
    <t>70942-46-0</t>
  </si>
  <si>
    <t>7094-26-0</t>
  </si>
  <si>
    <t>7094-94-2</t>
  </si>
  <si>
    <t>709-49-9</t>
  </si>
  <si>
    <t>709-50-2</t>
  </si>
  <si>
    <t>70950-45-7</t>
  </si>
  <si>
    <t>70950-48-0</t>
  </si>
  <si>
    <t>7095-16-1</t>
  </si>
  <si>
    <t>70956-08-0</t>
  </si>
  <si>
    <t>709-60-4</t>
  </si>
  <si>
    <t>709620-35-9</t>
  </si>
  <si>
    <t>709-63-7</t>
  </si>
  <si>
    <t>70964-91-9</t>
  </si>
  <si>
    <t>70964-95-3</t>
  </si>
  <si>
    <t>7096-84-6</t>
  </si>
  <si>
    <t>70969-58-3</t>
  </si>
  <si>
    <t>7096-96-0</t>
  </si>
  <si>
    <t>70969-63-0</t>
  </si>
  <si>
    <t>70969-70-9</t>
  </si>
  <si>
    <t>70969-71-0</t>
  </si>
  <si>
    <t>70976-76-0</t>
  </si>
  <si>
    <t>70977-46-7</t>
  </si>
  <si>
    <t>70978-57-3</t>
  </si>
  <si>
    <t>70978-62-0</t>
  </si>
  <si>
    <t>70979-67-8</t>
  </si>
  <si>
    <t>70979-95-2</t>
  </si>
  <si>
    <t>7098-02-4</t>
  </si>
  <si>
    <t>7098-07-9</t>
  </si>
  <si>
    <t>7098-08-0</t>
  </si>
  <si>
    <t>7098-14-8</t>
  </si>
  <si>
    <t>7098-22-8</t>
  </si>
  <si>
    <t>70983-44-7</t>
  </si>
  <si>
    <t>70983-60-7</t>
  </si>
  <si>
    <t>70987-78-9</t>
  </si>
  <si>
    <t>7098-80-8</t>
  </si>
  <si>
    <t>70989-04-7</t>
  </si>
  <si>
    <t>70994-13-7</t>
  </si>
  <si>
    <t>70994-14-8</t>
  </si>
  <si>
    <t>70994-17-1</t>
  </si>
  <si>
    <t>70994-18-2</t>
  </si>
  <si>
    <t>70994-19-3</t>
  </si>
  <si>
    <t>7099-43-6</t>
  </si>
  <si>
    <t>709-98-8</t>
  </si>
  <si>
    <t>71002-09-0</t>
  </si>
  <si>
    <t>71002-15-8</t>
  </si>
  <si>
    <t>71002-16-9</t>
  </si>
  <si>
    <t>71002-18-1</t>
  </si>
  <si>
    <t>71002-19-2</t>
  </si>
  <si>
    <t>71002-20-5</t>
  </si>
  <si>
    <t>71002-27-2</t>
  </si>
  <si>
    <t>71002-32-9</t>
  </si>
  <si>
    <t>710-04-3</t>
  </si>
  <si>
    <t>710-11-2</t>
  </si>
  <si>
    <t>710-14-5</t>
  </si>
  <si>
    <t>71018-72-9</t>
  </si>
  <si>
    <t>71022-43-0</t>
  </si>
  <si>
    <t>71026-66-9</t>
  </si>
  <si>
    <t>71027-13-9</t>
  </si>
  <si>
    <t>71029-16-8</t>
  </si>
  <si>
    <t>71031-15-7</t>
  </si>
  <si>
    <t>71032-90-1</t>
  </si>
  <si>
    <t>71032-95-6</t>
  </si>
  <si>
    <t>71032-97-8</t>
  </si>
  <si>
    <t>71032-99-0</t>
  </si>
  <si>
    <t>71033-00-6</t>
  </si>
  <si>
    <t>71033-01-7</t>
  </si>
  <si>
    <t>71033-05-1</t>
  </si>
  <si>
    <t>71033-08-4</t>
  </si>
  <si>
    <t>71033-12-0</t>
  </si>
  <si>
    <t>71033-17-5</t>
  </si>
  <si>
    <t>71033-20-0</t>
  </si>
  <si>
    <t>71039-88-8</t>
  </si>
  <si>
    <t>71042-69-8</t>
  </si>
  <si>
    <t>71042-97-2</t>
  </si>
  <si>
    <t>7104-38-3</t>
  </si>
  <si>
    <t>71046-96-3</t>
  </si>
  <si>
    <t>71048-82-3</t>
  </si>
  <si>
    <t>71048-88-9</t>
  </si>
  <si>
    <t>71065-87-7</t>
  </si>
  <si>
    <t>71066-97-2</t>
  </si>
  <si>
    <t>71070-70-7</t>
  </si>
  <si>
    <t>71074-89-0</t>
  </si>
  <si>
    <t>71074-91-4</t>
  </si>
  <si>
    <t>71076-47-6</t>
  </si>
  <si>
    <t>71077-30-0</t>
  </si>
  <si>
    <t>71077-31-1</t>
  </si>
  <si>
    <t>71077-32-2</t>
  </si>
  <si>
    <t>71077-33-3</t>
  </si>
  <si>
    <t>71077-34-4</t>
  </si>
  <si>
    <t>71077-36-6</t>
  </si>
  <si>
    <t>71077-37-7</t>
  </si>
  <si>
    <t>71077-38-8</t>
  </si>
  <si>
    <t>71078-31-4</t>
  </si>
  <si>
    <t>71079-18-0</t>
  </si>
  <si>
    <t>71079-19-1</t>
  </si>
  <si>
    <t>71080-06-3</t>
  </si>
  <si>
    <t>71085-11-5</t>
  </si>
  <si>
    <t>71090-35-2</t>
  </si>
  <si>
    <t>7109-27-5</t>
  </si>
  <si>
    <t>71093-01-1</t>
  </si>
  <si>
    <t>71093-29-3</t>
  </si>
  <si>
    <t>71097-32-0</t>
  </si>
  <si>
    <t>71097-53-5</t>
  </si>
  <si>
    <t>711007-44-2</t>
  </si>
  <si>
    <t>71106-52-0</t>
  </si>
  <si>
    <t>71107-19-2</t>
  </si>
  <si>
    <t>71109-09-6</t>
  </si>
  <si>
    <t>7111-29-7</t>
  </si>
  <si>
    <t>71113-18-3</t>
  </si>
  <si>
    <t>71113-20-7</t>
  </si>
  <si>
    <t>71113-22-9</t>
  </si>
  <si>
    <t>71113-23-0</t>
  </si>
  <si>
    <t>71116-15-9</t>
  </si>
  <si>
    <t>71116-83-1</t>
  </si>
  <si>
    <t>71119-11-4</t>
  </si>
  <si>
    <t>71119-22-</t>
  </si>
  <si>
    <t>71130-06-8</t>
  </si>
  <si>
    <t>71130-19-3</t>
  </si>
  <si>
    <t>71130-49-9</t>
  </si>
  <si>
    <t>71130-54-6</t>
  </si>
  <si>
    <t>71130-69-3</t>
  </si>
  <si>
    <t>71130-76-2</t>
  </si>
  <si>
    <t>71133-14-7</t>
  </si>
  <si>
    <t>71134-97-9</t>
  </si>
  <si>
    <t>71138-64-2</t>
  </si>
  <si>
    <t>7114-03-6</t>
  </si>
  <si>
    <t>71140-64-2</t>
  </si>
  <si>
    <t>7114-11-6</t>
  </si>
  <si>
    <t>71141-89-4</t>
  </si>
  <si>
    <t>71141-91-8</t>
  </si>
  <si>
    <t>71153-74-7</t>
  </si>
  <si>
    <t>71154-85-3</t>
  </si>
  <si>
    <t>71159-90-5</t>
  </si>
  <si>
    <t>71160-05-9</t>
  </si>
  <si>
    <t>7116-48-5</t>
  </si>
  <si>
    <t>7116-86-1</t>
  </si>
  <si>
    <t>7116-95-2</t>
  </si>
  <si>
    <t>7116-96-3</t>
  </si>
  <si>
    <t>71170-82-6</t>
  </si>
  <si>
    <t>71172-17-3</t>
  </si>
  <si>
    <t>71172-26-4</t>
  </si>
  <si>
    <t>71172-35-5</t>
  </si>
  <si>
    <t>71172-39-9</t>
  </si>
  <si>
    <t>71172-44-6</t>
  </si>
  <si>
    <t>71172-46-8</t>
  </si>
  <si>
    <t>71172-47-9</t>
  </si>
  <si>
    <t>71172-51-5</t>
  </si>
  <si>
    <t>71172-61-7</t>
  </si>
  <si>
    <t>71172-63-9</t>
  </si>
  <si>
    <t>71172-66-2</t>
  </si>
  <si>
    <t>71172-68-4</t>
  </si>
  <si>
    <t>71172-70-8</t>
  </si>
  <si>
    <t>71172-75-3</t>
  </si>
  <si>
    <t>71172-78-6</t>
  </si>
  <si>
    <t>71172-79-7</t>
  </si>
  <si>
    <t>71172-82-2</t>
  </si>
  <si>
    <t>71173-01-8</t>
  </si>
  <si>
    <t>71173-62-1</t>
  </si>
  <si>
    <t>71173-63-2</t>
  </si>
  <si>
    <t>71173-71-2</t>
  </si>
  <si>
    <t>71173-72-3</t>
  </si>
  <si>
    <t>71173-79-0</t>
  </si>
  <si>
    <t>71173-80-3</t>
  </si>
  <si>
    <t>71173-84-7</t>
  </si>
  <si>
    <t>71176-55-1</t>
  </si>
  <si>
    <t>711-79-5</t>
  </si>
  <si>
    <t>71182-59-7</t>
  </si>
  <si>
    <t>71183-66-9</t>
  </si>
  <si>
    <t>7119-55-3</t>
  </si>
  <si>
    <t>71195-64-7</t>
  </si>
  <si>
    <t>71195-66-9</t>
  </si>
  <si>
    <t>7119-89-3</t>
  </si>
  <si>
    <t>71201-99-5</t>
  </si>
  <si>
    <t>7120-43-6</t>
  </si>
  <si>
    <t>71208-54-3</t>
  </si>
  <si>
    <t>71208-55-4</t>
  </si>
  <si>
    <t>7120-86-7</t>
  </si>
  <si>
    <t>712-09-4</t>
  </si>
  <si>
    <t>71209-67-1</t>
  </si>
  <si>
    <t>71209-71-7</t>
  </si>
  <si>
    <t>7121-10-0</t>
  </si>
  <si>
    <t>71215-81-1</t>
  </si>
  <si>
    <t>71215-82-2</t>
  </si>
  <si>
    <t>71215-83-3</t>
  </si>
  <si>
    <t>71215-84-4</t>
  </si>
  <si>
    <t>71215-85-5</t>
  </si>
  <si>
    <t>71216-00-7</t>
  </si>
  <si>
    <t>71216-01-8</t>
  </si>
  <si>
    <t>712-24-3</t>
  </si>
  <si>
    <t>712-29-8</t>
  </si>
  <si>
    <t>71230-65-4</t>
  </si>
  <si>
    <t>71235-76-2</t>
  </si>
  <si>
    <t>71239-55-9</t>
  </si>
  <si>
    <t>71240-51-2</t>
  </si>
  <si>
    <t>71241-63-9</t>
  </si>
  <si>
    <t>71243-34-0</t>
  </si>
  <si>
    <t>71243-35-1</t>
  </si>
  <si>
    <t>71247-42-2</t>
  </si>
  <si>
    <t>71247-67-1</t>
  </si>
  <si>
    <t>712-50-5</t>
  </si>
  <si>
    <t>71251-02-0</t>
  </si>
  <si>
    <t>7125-73-7</t>
  </si>
  <si>
    <t>7125-76-0</t>
  </si>
  <si>
    <t>71257-86-8</t>
  </si>
  <si>
    <t>71258-18-9</t>
  </si>
  <si>
    <t>712-61-8</t>
  </si>
  <si>
    <t>712-68-5</t>
  </si>
  <si>
    <t>71-27-2, 6101-15-1</t>
  </si>
  <si>
    <t>71274-97-0</t>
  </si>
  <si>
    <t>71276-99-8</t>
  </si>
  <si>
    <t>71277-23-1</t>
  </si>
  <si>
    <t>71277-79-7</t>
  </si>
  <si>
    <t>71278-42-7</t>
  </si>
  <si>
    <t>71283-28-8</t>
  </si>
  <si>
    <t>71283-80-2</t>
  </si>
  <si>
    <t>7128-64-5</t>
  </si>
  <si>
    <t>7128-79-2</t>
  </si>
  <si>
    <t>7128-91-8</t>
  </si>
  <si>
    <t>71294-03-6</t>
  </si>
  <si>
    <t>71294-64-9</t>
  </si>
  <si>
    <t>712-97-0</t>
  </si>
  <si>
    <t>71298-42-5</t>
  </si>
  <si>
    <t>71301-98-9</t>
  </si>
  <si>
    <t>71302-58-4</t>
  </si>
  <si>
    <t>71302-67-5</t>
  </si>
  <si>
    <t>71302-72-2</t>
  </si>
  <si>
    <t>713-05-3</t>
  </si>
  <si>
    <t>71-30-7</t>
  </si>
  <si>
    <t>71308-04-8</t>
  </si>
  <si>
    <t>71310-21-9</t>
  </si>
  <si>
    <t>71317-39-0</t>
  </si>
  <si>
    <t>71317-41-4</t>
  </si>
  <si>
    <t>71317-44-7</t>
  </si>
  <si>
    <t>71317-46-9</t>
  </si>
  <si>
    <t>71317-47-0</t>
  </si>
  <si>
    <t>71317-49-2</t>
  </si>
  <si>
    <t>71317-50-5</t>
  </si>
  <si>
    <t>71317-51-6</t>
  </si>
  <si>
    <t>71317-52-7</t>
  </si>
  <si>
    <t>71317-54-9</t>
  </si>
  <si>
    <t>71317-55-0</t>
  </si>
  <si>
    <t>71317-57-2</t>
  </si>
  <si>
    <t>71317-60-7</t>
  </si>
  <si>
    <t>71322-53-7</t>
  </si>
  <si>
    <t>71326-27-7</t>
  </si>
  <si>
    <t>71326-30-2</t>
  </si>
  <si>
    <t>71-33-0</t>
  </si>
  <si>
    <t>7133-37-1</t>
  </si>
  <si>
    <t>71334-38-8</t>
  </si>
  <si>
    <t>71334-46-8</t>
  </si>
  <si>
    <t>71334-59-3</t>
  </si>
  <si>
    <t>7133-46-2</t>
  </si>
  <si>
    <t>71334-64-0</t>
  </si>
  <si>
    <t>71334-91-3</t>
  </si>
  <si>
    <t>71335-02-9</t>
  </si>
  <si>
    <t>71335-92-7</t>
  </si>
  <si>
    <t>71338-01-7</t>
  </si>
  <si>
    <t>7134-04-5</t>
  </si>
  <si>
    <t>71340-46-0</t>
  </si>
  <si>
    <t>7134-05-6</t>
  </si>
  <si>
    <t>7134-09-0</t>
  </si>
  <si>
    <t>7134-11-4</t>
  </si>
  <si>
    <t>713-41-7</t>
  </si>
  <si>
    <t>71342-91-1</t>
  </si>
  <si>
    <t>713-46-2</t>
  </si>
  <si>
    <t>71348-47-5</t>
  </si>
  <si>
    <t>71351-48-9</t>
  </si>
  <si>
    <t>71356-38-2</t>
  </si>
  <si>
    <t>71360-30-0</t>
  </si>
  <si>
    <t>71360-31-1</t>
  </si>
  <si>
    <t>71-36-3</t>
  </si>
  <si>
    <t>713-68-8</t>
  </si>
  <si>
    <t>71369-59-0</t>
  </si>
  <si>
    <t>71371-60-3</t>
  </si>
  <si>
    <t>71371-62-5</t>
  </si>
  <si>
    <t>7137-55-5</t>
  </si>
  <si>
    <t>71383-07-8</t>
  </si>
  <si>
    <t>7138-40-1</t>
  </si>
  <si>
    <t>71385-83-6</t>
  </si>
  <si>
    <t>713-85-9</t>
  </si>
  <si>
    <t>71387-58-1</t>
  </si>
  <si>
    <t>713-95-1</t>
  </si>
  <si>
    <t>7139-89-1</t>
  </si>
  <si>
    <t>71400-22-1</t>
  </si>
  <si>
    <t>71401-58-6</t>
  </si>
  <si>
    <t>7140-68-3</t>
  </si>
  <si>
    <t>714-08-9</t>
  </si>
  <si>
    <t>71-41-0</t>
  </si>
  <si>
    <t>71411-63-7</t>
  </si>
  <si>
    <t>71411-65-9</t>
  </si>
  <si>
    <t>71411-67-1</t>
  </si>
  <si>
    <t>71411-68-2</t>
  </si>
  <si>
    <t>71411-69-3</t>
  </si>
  <si>
    <t>71411-70-6</t>
  </si>
  <si>
    <t>71411-71-7</t>
  </si>
  <si>
    <t>71411-74-0</t>
  </si>
  <si>
    <t>71411-75-1</t>
  </si>
  <si>
    <t>71411-81-9</t>
  </si>
  <si>
    <t>71411-82-0</t>
  </si>
  <si>
    <t>71411-83-1</t>
  </si>
  <si>
    <t>71411-84-2</t>
  </si>
  <si>
    <t>71411-87-5</t>
  </si>
  <si>
    <t>71411-88-6</t>
  </si>
  <si>
    <t>71411-89-7</t>
  </si>
  <si>
    <t>71411-90-0</t>
  </si>
  <si>
    <t>71411-91-1</t>
  </si>
  <si>
    <t>71411-92-2</t>
  </si>
  <si>
    <t>71411-93-3</t>
  </si>
  <si>
    <t>71411-94-4</t>
  </si>
  <si>
    <t>7141-19-7</t>
  </si>
  <si>
    <t>71411-97-7</t>
  </si>
  <si>
    <t>71412-00-5</t>
  </si>
  <si>
    <t>71412-01-6</t>
  </si>
  <si>
    <t>71412-03-8</t>
  </si>
  <si>
    <t>71412-06-1</t>
  </si>
  <si>
    <t>71412-08-3</t>
  </si>
  <si>
    <t>71412-10-7</t>
  </si>
  <si>
    <t>71412-11-8</t>
  </si>
  <si>
    <t>71412-17-4</t>
  </si>
  <si>
    <t>71412-18-5</t>
  </si>
  <si>
    <t>71412-19-6</t>
  </si>
  <si>
    <t>71412-20-9</t>
  </si>
  <si>
    <t>71412-21-0</t>
  </si>
  <si>
    <t>71412-22-1</t>
  </si>
  <si>
    <t>71412-23-2</t>
  </si>
  <si>
    <t>71412-24-3</t>
  </si>
  <si>
    <t>71412-25-4</t>
  </si>
  <si>
    <t>71412-26-5</t>
  </si>
  <si>
    <t>71412-36-7</t>
  </si>
  <si>
    <t>71412-37-8</t>
  </si>
  <si>
    <t>71412-38-9</t>
  </si>
  <si>
    <t>71420-37-6</t>
  </si>
  <si>
    <t>71420-85-4</t>
  </si>
  <si>
    <t>71422-67-8</t>
  </si>
  <si>
    <t>714272-27-2</t>
  </si>
  <si>
    <t>7142-72-5</t>
  </si>
  <si>
    <t>71427-58-2</t>
  </si>
  <si>
    <t>7143-01-3</t>
  </si>
  <si>
    <t>71-43-2</t>
  </si>
  <si>
    <t>7143-21-7</t>
  </si>
  <si>
    <t>71432-53-6</t>
  </si>
  <si>
    <t>71436-83-4</t>
  </si>
  <si>
    <t>71436-84-5</t>
  </si>
  <si>
    <t>71436-85-6</t>
  </si>
  <si>
    <t>71436-86-7</t>
  </si>
  <si>
    <t>71436-87-8</t>
  </si>
  <si>
    <t>71436-88-9</t>
  </si>
  <si>
    <t>71436-89-0</t>
  </si>
  <si>
    <t>71436-92-5</t>
  </si>
  <si>
    <t>7143-69-3</t>
  </si>
  <si>
    <t>71436-93-6</t>
  </si>
  <si>
    <t>71436-94-7</t>
  </si>
  <si>
    <t>71436-96-9</t>
  </si>
  <si>
    <t>71436-97-0</t>
  </si>
  <si>
    <t>7143-76-2</t>
  </si>
  <si>
    <t>7144-05-0</t>
  </si>
  <si>
    <t>7144-08-3</t>
  </si>
  <si>
    <t>71441-28-6</t>
  </si>
  <si>
    <t>71441-76-4</t>
  </si>
  <si>
    <t>7144-22-1</t>
  </si>
  <si>
    <t>71-44-3</t>
  </si>
  <si>
    <t>7144-37-8</t>
  </si>
  <si>
    <t>7144-49-2</t>
  </si>
  <si>
    <t>7144-65-2</t>
  </si>
  <si>
    <t>7145-20-2</t>
  </si>
  <si>
    <t>7145-60-0</t>
  </si>
  <si>
    <t>714-59-0</t>
  </si>
  <si>
    <t>71459-28-4</t>
  </si>
  <si>
    <t>7145-99-5</t>
  </si>
  <si>
    <t>71461-24-0</t>
  </si>
  <si>
    <t>7146-15-8</t>
  </si>
  <si>
    <t>71463-37-1</t>
  </si>
  <si>
    <t>71463-38-2</t>
  </si>
  <si>
    <t>71463-40-6</t>
  </si>
  <si>
    <t>71463-41-7</t>
  </si>
  <si>
    <t>71463-43-9</t>
  </si>
  <si>
    <t>71463-44-0</t>
  </si>
  <si>
    <t>71463-45-1</t>
  </si>
  <si>
    <t>71463-47-3</t>
  </si>
  <si>
    <t>71463-48-4</t>
  </si>
  <si>
    <t>71463-49-5</t>
  </si>
  <si>
    <t>71463-50-8</t>
  </si>
  <si>
    <t>71463-51-9</t>
  </si>
  <si>
    <t>71463-52-0</t>
  </si>
  <si>
    <t>71463-53-1</t>
  </si>
  <si>
    <t>71463-54-2</t>
  </si>
  <si>
    <t>71463-55-3</t>
  </si>
  <si>
    <t>71463-56-4</t>
  </si>
  <si>
    <t>71463-57-5</t>
  </si>
  <si>
    <t>71463-58-6</t>
  </si>
  <si>
    <t>71463-59-7</t>
  </si>
  <si>
    <t>71463-70-2</t>
  </si>
  <si>
    <t>71463-74-6</t>
  </si>
  <si>
    <t>71463-78-0</t>
  </si>
  <si>
    <t>71463-79-1</t>
  </si>
  <si>
    <t>71463-80-4</t>
  </si>
  <si>
    <t>71463-81-5</t>
  </si>
  <si>
    <t>7146-67-0</t>
  </si>
  <si>
    <t>7146-82-9</t>
  </si>
  <si>
    <t>7147-34-4</t>
  </si>
  <si>
    <t>7147-42-4</t>
  </si>
  <si>
    <t>71477-11-7</t>
  </si>
  <si>
    <t>71477-17-3</t>
  </si>
  <si>
    <t>71477-20-8</t>
  </si>
  <si>
    <t>71477-21-9</t>
  </si>
  <si>
    <t>7147-77-5</t>
  </si>
  <si>
    <t>7147-89-9</t>
  </si>
  <si>
    <t>7148-03-0</t>
  </si>
  <si>
    <t>7148-07-4</t>
  </si>
  <si>
    <t>7148-24-5</t>
  </si>
  <si>
    <t>7148-50-7</t>
  </si>
  <si>
    <t>71486-42-5</t>
  </si>
  <si>
    <t>71486-43-6</t>
  </si>
  <si>
    <t>71486-44-7</t>
  </si>
  <si>
    <t>71486-45-8</t>
  </si>
  <si>
    <t>71486-46-9</t>
  </si>
  <si>
    <t>71486-47-0</t>
  </si>
  <si>
    <t>71486-48-1</t>
  </si>
  <si>
    <t>71486-50-5</t>
  </si>
  <si>
    <t>71486-51-6</t>
  </si>
  <si>
    <t>71486-53-8</t>
  </si>
  <si>
    <t>71486-54-9</t>
  </si>
  <si>
    <t>71486-55-0</t>
  </si>
  <si>
    <t>71487-10-0</t>
  </si>
  <si>
    <t>714-87-4</t>
  </si>
  <si>
    <t>7148-74-5</t>
  </si>
  <si>
    <t>7148-78-9</t>
  </si>
  <si>
    <t>71488-66-9</t>
  </si>
  <si>
    <t>7149-10-2</t>
  </si>
  <si>
    <t>7149-23-7</t>
  </si>
  <si>
    <t>7149-24-8</t>
  </si>
  <si>
    <t>7149-26-0</t>
  </si>
  <si>
    <t>7149-27-1</t>
  </si>
  <si>
    <t>7149-29-3</t>
  </si>
  <si>
    <t>7149-34-0</t>
  </si>
  <si>
    <t>7149-39-5</t>
  </si>
  <si>
    <t>7149-42-0</t>
  </si>
  <si>
    <t>7149-44-2</t>
  </si>
  <si>
    <t>7149-49-7</t>
  </si>
  <si>
    <t>7149-51-1</t>
  </si>
  <si>
    <t>7149-59-9</t>
  </si>
  <si>
    <t>7149-65-7</t>
  </si>
  <si>
    <t>7149-70-4</t>
  </si>
  <si>
    <t>714971-09-2</t>
  </si>
  <si>
    <t>714975-28-7</t>
  </si>
  <si>
    <t>714975-29-8</t>
  </si>
  <si>
    <t>714975-34-5</t>
  </si>
  <si>
    <t>7149-75-9</t>
  </si>
  <si>
    <t>7149-79-3</t>
  </si>
  <si>
    <t>71500-37-3</t>
  </si>
  <si>
    <t>71500-39-5</t>
  </si>
  <si>
    <t>71500-40-8</t>
  </si>
  <si>
    <t>71500-42-0</t>
  </si>
  <si>
    <t>71-50-1</t>
  </si>
  <si>
    <t>71501-08-1</t>
  </si>
  <si>
    <t>71501-11-6</t>
  </si>
  <si>
    <t>71501-12-7</t>
  </si>
  <si>
    <t>71501-13-8</t>
  </si>
  <si>
    <t>71501-16-1</t>
  </si>
  <si>
    <t>71501-17-2</t>
  </si>
  <si>
    <t>71501-19-4</t>
  </si>
  <si>
    <t>71501-20-7</t>
  </si>
  <si>
    <t>7150-12-1</t>
  </si>
  <si>
    <t>71501-21-8</t>
  </si>
  <si>
    <t>71501-23-0</t>
  </si>
  <si>
    <t>71501-26-3</t>
  </si>
  <si>
    <t>71501-27-4</t>
  </si>
  <si>
    <t>71501-28-5</t>
  </si>
  <si>
    <t>71501-29-6</t>
  </si>
  <si>
    <t>71501-30-9</t>
  </si>
  <si>
    <t>71501-31-0</t>
  </si>
  <si>
    <t>71501-32-1</t>
  </si>
  <si>
    <t>71501-35-4</t>
  </si>
  <si>
    <t>71501-36-5</t>
  </si>
  <si>
    <t>71501-37-6</t>
  </si>
  <si>
    <t>71501-38-7</t>
  </si>
  <si>
    <t>71501-39-8</t>
  </si>
  <si>
    <t>71501-40-1</t>
  </si>
  <si>
    <t>71501-41-2</t>
  </si>
  <si>
    <t>71501-43-4</t>
  </si>
  <si>
    <t>71501-44-5</t>
  </si>
  <si>
    <t>71501-46-7</t>
  </si>
  <si>
    <t>71501-49-0</t>
  </si>
  <si>
    <t>71501-50-3</t>
  </si>
  <si>
    <t>71501-51-4</t>
  </si>
  <si>
    <t>71501-52-5</t>
  </si>
  <si>
    <t>71501-54-7</t>
  </si>
  <si>
    <t>7150-55-2</t>
  </si>
  <si>
    <t>71507-77-2</t>
  </si>
  <si>
    <t>71510-64-0</t>
  </si>
  <si>
    <t>7151-68-0</t>
  </si>
  <si>
    <t>7151-76-0</t>
  </si>
  <si>
    <t>71519-93-2</t>
  </si>
  <si>
    <t>71519-94-3</t>
  </si>
  <si>
    <t>71519-95-4</t>
  </si>
  <si>
    <t>7152-03-6</t>
  </si>
  <si>
    <t>7152-05-8</t>
  </si>
  <si>
    <t>7152-08-1</t>
  </si>
  <si>
    <t>7152-09-2</t>
  </si>
  <si>
    <t>7152-15-0</t>
  </si>
  <si>
    <t>7152-21-8</t>
  </si>
  <si>
    <t>7152-24-1</t>
  </si>
  <si>
    <t>71-52-3</t>
  </si>
  <si>
    <t>7152-32-1</t>
  </si>
  <si>
    <t>7152-40-1</t>
  </si>
  <si>
    <t>71526-07-3</t>
  </si>
  <si>
    <t>7152-65-0</t>
  </si>
  <si>
    <t>71526-69-7</t>
  </si>
  <si>
    <t>71526-83-5</t>
  </si>
  <si>
    <t>71526-84-6</t>
  </si>
  <si>
    <t>7152-89-8</t>
  </si>
  <si>
    <t>7153-14-2</t>
  </si>
  <si>
    <t>7153-21-1</t>
  </si>
  <si>
    <t>7153-22-2</t>
  </si>
  <si>
    <t>71532-23-5</t>
  </si>
  <si>
    <t>71537-52-5</t>
  </si>
  <si>
    <t>71539-08-7</t>
  </si>
  <si>
    <t>71539-09-8</t>
  </si>
  <si>
    <t>71539-34-9</t>
  </si>
  <si>
    <t>7153-98-2</t>
  </si>
  <si>
    <t>7154-26-9</t>
  </si>
  <si>
    <t>7154-27-0</t>
  </si>
  <si>
    <t>7154-28-1</t>
  </si>
  <si>
    <t>7154-31-6</t>
  </si>
  <si>
    <t>7154-55-4</t>
  </si>
  <si>
    <t>7154-66-7</t>
  </si>
  <si>
    <t>7154-73-6</t>
  </si>
  <si>
    <t>7154-79-2</t>
  </si>
  <si>
    <t>71550-22-6</t>
  </si>
  <si>
    <t>71550-24-8</t>
  </si>
  <si>
    <t>71550-28-2</t>
  </si>
  <si>
    <t>71550-41-9</t>
  </si>
  <si>
    <t>71550-59-9</t>
  </si>
  <si>
    <t>71550-60-2</t>
  </si>
  <si>
    <t>71550-61-3</t>
  </si>
  <si>
    <t>71550-62-4</t>
  </si>
  <si>
    <t>71550-63-5</t>
  </si>
  <si>
    <t>7155-12-6</t>
  </si>
  <si>
    <t>71552-60-8</t>
  </si>
  <si>
    <t>71555-10-7</t>
  </si>
  <si>
    <t>71-55-6</t>
  </si>
  <si>
    <t>71556-70-2</t>
  </si>
  <si>
    <t>71556-72-4</t>
  </si>
  <si>
    <t>71556-73-5</t>
  </si>
  <si>
    <t>71556-74-6</t>
  </si>
  <si>
    <t>71556-77-9</t>
  </si>
  <si>
    <t>71561-11-0</t>
  </si>
  <si>
    <t>71566-41-1</t>
  </si>
  <si>
    <t>71566-42-2</t>
  </si>
  <si>
    <t>71566-49-9</t>
  </si>
  <si>
    <t>71566-54-6</t>
  </si>
  <si>
    <t>71566-76-2</t>
  </si>
  <si>
    <t>71566-77-3</t>
  </si>
  <si>
    <t>71576-40-4</t>
  </si>
  <si>
    <t>7158-25-0</t>
  </si>
  <si>
    <t>71-58-9</t>
  </si>
  <si>
    <t>71589-39-4</t>
  </si>
  <si>
    <t>71592-43-3</t>
  </si>
  <si>
    <t>71592-44-4</t>
  </si>
  <si>
    <t>71597-86-9</t>
  </si>
  <si>
    <t>71597-87-0</t>
  </si>
  <si>
    <t>71598-17-9</t>
  </si>
  <si>
    <t>71598-25-9</t>
  </si>
  <si>
    <t>7159-96-8</t>
  </si>
  <si>
    <t>71604-74-5</t>
  </si>
  <si>
    <t>71605-85-1</t>
  </si>
  <si>
    <t>71605-86-2</t>
  </si>
  <si>
    <t>71605-87-3</t>
  </si>
  <si>
    <t>71605-88-4</t>
  </si>
  <si>
    <t>71606-02-5</t>
  </si>
  <si>
    <t>71607-26-6</t>
  </si>
  <si>
    <t>71607-28-8</t>
  </si>
  <si>
    <t>71607-33-5</t>
  </si>
  <si>
    <t>71607-35-7</t>
  </si>
  <si>
    <t>71607-36-8</t>
  </si>
  <si>
    <t>71607-37-9</t>
  </si>
  <si>
    <t>71607-38-0</t>
  </si>
  <si>
    <t>71607-39-1</t>
  </si>
  <si>
    <t>71607-40-4</t>
  </si>
  <si>
    <t>71607-42-6</t>
  </si>
  <si>
    <t>71607-43-7</t>
  </si>
  <si>
    <t>71607-44-8</t>
  </si>
  <si>
    <t>71607-45-9</t>
  </si>
  <si>
    <t>71607-50-6</t>
  </si>
  <si>
    <t>71607-51-7</t>
  </si>
  <si>
    <t>71607-52-8</t>
  </si>
  <si>
    <t>71607-53-9</t>
  </si>
  <si>
    <t>71608-61-2</t>
  </si>
  <si>
    <t>71610-00-9</t>
  </si>
  <si>
    <t>71613-81-5</t>
  </si>
  <si>
    <t>71617-08-8</t>
  </si>
  <si>
    <t>71617-09-9</t>
  </si>
  <si>
    <t>71617-10-2</t>
  </si>
  <si>
    <t>71617-11-3</t>
  </si>
  <si>
    <t>71617-12-4</t>
  </si>
  <si>
    <t>71617-13-5</t>
  </si>
  <si>
    <t>71617-14-6</t>
  </si>
  <si>
    <t>71617-15-7</t>
  </si>
  <si>
    <t>71617-16-8</t>
  </si>
  <si>
    <t>71617-17-9</t>
  </si>
  <si>
    <t>71617-18-0</t>
  </si>
  <si>
    <t>71617-19-1</t>
  </si>
  <si>
    <t>71617-20-4</t>
  </si>
  <si>
    <t>71617-21-5</t>
  </si>
  <si>
    <t>71617-22-6</t>
  </si>
  <si>
    <t>71617-23-7</t>
  </si>
  <si>
    <t>71617-24-8</t>
  </si>
  <si>
    <t>71617-25-9</t>
  </si>
  <si>
    <t>71617-27-1</t>
  </si>
  <si>
    <t>71617-28-2</t>
  </si>
  <si>
    <t>7161-73-1</t>
  </si>
  <si>
    <t>71619-12-0</t>
  </si>
  <si>
    <t>71619-13-1</t>
  </si>
  <si>
    <t>71621-70-0</t>
  </si>
  <si>
    <t>71623-69-3</t>
  </si>
  <si>
    <t>7162-37-0</t>
  </si>
  <si>
    <t>71-62-5</t>
  </si>
  <si>
    <t>71626-11-4</t>
  </si>
  <si>
    <t>71627-65-1</t>
  </si>
  <si>
    <t>71628-03-0</t>
  </si>
  <si>
    <t>71628-07-4</t>
  </si>
  <si>
    <t>71628-96-1</t>
  </si>
  <si>
    <t>71630-67-6</t>
  </si>
  <si>
    <t>71634-82-7</t>
  </si>
  <si>
    <t>71-63-6</t>
  </si>
  <si>
    <t>71636-38-9</t>
  </si>
  <si>
    <t>71637-34-8</t>
  </si>
  <si>
    <t>716-39-2</t>
  </si>
  <si>
    <t>716-41-6</t>
  </si>
  <si>
    <t>7164-43-4</t>
  </si>
  <si>
    <t>71648-18-5</t>
  </si>
  <si>
    <t>71648-19-6</t>
  </si>
  <si>
    <t>71648-20-9</t>
  </si>
  <si>
    <t>71648-22-1</t>
  </si>
  <si>
    <t>71648-23-2</t>
  </si>
  <si>
    <t>71648-24-3</t>
  </si>
  <si>
    <t>71648-25-4</t>
  </si>
  <si>
    <t>71648-26-5</t>
  </si>
  <si>
    <t>71648-28-7</t>
  </si>
  <si>
    <t>71648-30-1</t>
  </si>
  <si>
    <t>71648-32-3</t>
  </si>
  <si>
    <t>71648-33-4</t>
  </si>
  <si>
    <t>71648-34-5</t>
  </si>
  <si>
    <t>71648-35-6</t>
  </si>
  <si>
    <t>71648-36-7</t>
  </si>
  <si>
    <t>71648-37-8</t>
  </si>
  <si>
    <t>71648-38-9</t>
  </si>
  <si>
    <t>71648-39-0</t>
  </si>
  <si>
    <t>71649-29-1</t>
  </si>
  <si>
    <t>716-53-0</t>
  </si>
  <si>
    <t>71653-06-0</t>
  </si>
  <si>
    <t>71653-43-5</t>
  </si>
  <si>
    <t>71658-22-5</t>
  </si>
  <si>
    <t>716-61-0</t>
  </si>
  <si>
    <t>7166-19-0</t>
  </si>
  <si>
    <t>71662-10-7</t>
  </si>
  <si>
    <t>71662-17-4</t>
  </si>
  <si>
    <t>71662-18-5</t>
  </si>
  <si>
    <t>71662-19-6</t>
  </si>
  <si>
    <t>71662-20-9</t>
  </si>
  <si>
    <t>71662-21-0</t>
  </si>
  <si>
    <t>71662-22-1</t>
  </si>
  <si>
    <t>71662-23-2</t>
  </si>
  <si>
    <t>71662-24-3</t>
  </si>
  <si>
    <t>71662-25-4</t>
  </si>
  <si>
    <t>71662-26-5</t>
  </si>
  <si>
    <t>71662-27-6</t>
  </si>
  <si>
    <t>71662-28-7</t>
  </si>
  <si>
    <t>71662-29-8</t>
  </si>
  <si>
    <t>71662-30-1</t>
  </si>
  <si>
    <t>71662-31-2</t>
  </si>
  <si>
    <t>71662-33-4</t>
  </si>
  <si>
    <t>71662-36-7</t>
  </si>
  <si>
    <t>71662-38-9</t>
  </si>
  <si>
    <t>71662-39-0</t>
  </si>
  <si>
    <t>71662-40-3</t>
  </si>
  <si>
    <t>71662-41-4</t>
  </si>
  <si>
    <t>71-67-0</t>
  </si>
  <si>
    <t>71672-74-7</t>
  </si>
  <si>
    <t>71672-75-8</t>
  </si>
  <si>
    <t>71672-76-9</t>
  </si>
  <si>
    <t>71672-78-1</t>
  </si>
  <si>
    <t>71672-79-2</t>
  </si>
  <si>
    <t>71672-80-5</t>
  </si>
  <si>
    <t>71672-82-7</t>
  </si>
  <si>
    <t>71672-83-8</t>
  </si>
  <si>
    <t>71672-87-2</t>
  </si>
  <si>
    <t>71672-88-3</t>
  </si>
  <si>
    <t>71672-90-7</t>
  </si>
  <si>
    <t>71673-05-7</t>
  </si>
  <si>
    <t>71675-63-3</t>
  </si>
  <si>
    <t>71675-86-0</t>
  </si>
  <si>
    <t>71675-87-1</t>
  </si>
  <si>
    <t>71676-01-2</t>
  </si>
  <si>
    <t>71676-04-5</t>
  </si>
  <si>
    <t>716-79-0</t>
  </si>
  <si>
    <t>71-68-1</t>
  </si>
  <si>
    <t>7168-18-5</t>
  </si>
  <si>
    <t>71685-41-1</t>
  </si>
  <si>
    <t>71685-98-8</t>
  </si>
  <si>
    <t>71685-99-9</t>
  </si>
  <si>
    <t>71686-00-5</t>
  </si>
  <si>
    <t>71686-01-6</t>
  </si>
  <si>
    <t>71686-02-7</t>
  </si>
  <si>
    <t>71686-04-9</t>
  </si>
  <si>
    <t>71686-05-0</t>
  </si>
  <si>
    <t>7169-37-1</t>
  </si>
  <si>
    <t>71698-87-8</t>
  </si>
  <si>
    <t>71700-96-4</t>
  </si>
  <si>
    <t>71701-00-3</t>
  </si>
  <si>
    <t>71701-01-4</t>
  </si>
  <si>
    <t>71701-24-1</t>
  </si>
  <si>
    <t>71701-25-2</t>
  </si>
  <si>
    <t>71701-26-3</t>
  </si>
  <si>
    <t>71701-27-4</t>
  </si>
  <si>
    <t>71701-31-0</t>
  </si>
  <si>
    <t>71701-32-1</t>
  </si>
  <si>
    <t>71701-33-2</t>
  </si>
  <si>
    <t>7170-38-9</t>
  </si>
  <si>
    <t>7170-44-7</t>
  </si>
  <si>
    <t>7170-45-8</t>
  </si>
  <si>
    <t>7170-50-5</t>
  </si>
  <si>
    <t>7170-76-5</t>
  </si>
  <si>
    <t>7170-77-6</t>
  </si>
  <si>
    <t>71720-29-1</t>
  </si>
  <si>
    <t>71720-30-4</t>
  </si>
  <si>
    <t>71720-31-5</t>
  </si>
  <si>
    <t>71720-36-0</t>
  </si>
  <si>
    <t>71720-38-2</t>
  </si>
  <si>
    <t>71720-39-3</t>
  </si>
  <si>
    <t>71720-41-7</t>
  </si>
  <si>
    <t>71720-43-9</t>
  </si>
  <si>
    <t>71720-44-0</t>
  </si>
  <si>
    <t>71720-45-1</t>
  </si>
  <si>
    <t>71720-46-2</t>
  </si>
  <si>
    <t>71720-47-3</t>
  </si>
  <si>
    <t>71720-48-4</t>
  </si>
  <si>
    <t>71720-49-5</t>
  </si>
  <si>
    <t>71720-50-8</t>
  </si>
  <si>
    <t>71720-52-0</t>
  </si>
  <si>
    <t>71720-53-1</t>
  </si>
  <si>
    <t>71720-55-3</t>
  </si>
  <si>
    <t>71720-57-5</t>
  </si>
  <si>
    <t>71720-61-1</t>
  </si>
  <si>
    <t>71720-62-2</t>
  </si>
  <si>
    <t>71720-86-0</t>
  </si>
  <si>
    <t>71720-89-3</t>
  </si>
  <si>
    <t>71720-91-7</t>
  </si>
  <si>
    <t>71720-92-8</t>
  </si>
  <si>
    <t>71720-94-0</t>
  </si>
  <si>
    <t>717-21-5</t>
  </si>
  <si>
    <t>71726-31-3</t>
  </si>
  <si>
    <t>71732-94-0</t>
  </si>
  <si>
    <t>7173-51-5</t>
  </si>
  <si>
    <t>71735-16-5</t>
  </si>
  <si>
    <t>71735-17-6</t>
  </si>
  <si>
    <t>71735-18-7</t>
  </si>
  <si>
    <t>71735-19-8</t>
  </si>
  <si>
    <t>71735-20-1</t>
  </si>
  <si>
    <t>71735-21-2</t>
  </si>
  <si>
    <t>71735-22-3</t>
  </si>
  <si>
    <t>71735-23-4</t>
  </si>
  <si>
    <t>71735-24-5</t>
  </si>
  <si>
    <t>71735-25-6</t>
  </si>
  <si>
    <t>71735-26-7</t>
  </si>
  <si>
    <t>71735-27-8</t>
  </si>
  <si>
    <t>71735-28-9</t>
  </si>
  <si>
    <t>71735-30-3</t>
  </si>
  <si>
    <t>71735-31-4</t>
  </si>
  <si>
    <t>71735-32-5</t>
  </si>
  <si>
    <t>71735-33-6</t>
  </si>
  <si>
    <t>71735-34-7</t>
  </si>
  <si>
    <t>71735-35-8</t>
  </si>
  <si>
    <t>71735-36-9</t>
  </si>
  <si>
    <t>71735-37-0</t>
  </si>
  <si>
    <t>7173-57-1</t>
  </si>
  <si>
    <t>71735-74-5</t>
  </si>
  <si>
    <t>71735-75-6</t>
  </si>
  <si>
    <t>71735-79-0</t>
  </si>
  <si>
    <t>7173-60-6</t>
  </si>
  <si>
    <t>7173-62-8</t>
  </si>
  <si>
    <t>7173-64-0</t>
  </si>
  <si>
    <t>7173-65-1</t>
  </si>
  <si>
    <t>71-73-8</t>
  </si>
  <si>
    <t>71745-82-9</t>
  </si>
  <si>
    <t>71750-37-3</t>
  </si>
  <si>
    <t>71750-39-5</t>
  </si>
  <si>
    <t>71750-41-9</t>
  </si>
  <si>
    <t>71750-42-0</t>
  </si>
  <si>
    <t>71750-43-1</t>
  </si>
  <si>
    <t>71750-44-2</t>
  </si>
  <si>
    <t>71750-45-3</t>
  </si>
  <si>
    <t>71750-46-4</t>
  </si>
  <si>
    <t>71750-52-2</t>
  </si>
  <si>
    <t>71750-84-0</t>
  </si>
  <si>
    <t>7175-09-9</t>
  </si>
  <si>
    <t>71751-41-2</t>
  </si>
  <si>
    <t>71751-77-4</t>
  </si>
  <si>
    <t>71752-27-7</t>
  </si>
  <si>
    <t>7175-49-7</t>
  </si>
  <si>
    <t>71758-10-6</t>
  </si>
  <si>
    <t>71758-44-6</t>
  </si>
  <si>
    <t>7176-17-2</t>
  </si>
  <si>
    <t>7176-19-4</t>
  </si>
  <si>
    <t>71762-36-2</t>
  </si>
  <si>
    <t>71766-23-9</t>
  </si>
  <si>
    <t>71767-11-8</t>
  </si>
  <si>
    <t>71767-13-0</t>
  </si>
  <si>
    <t>71767-19-6</t>
  </si>
  <si>
    <t>717-74-8</t>
  </si>
  <si>
    <t>7177-54-0</t>
  </si>
  <si>
    <t>71776-05-1</t>
  </si>
  <si>
    <t>717-77-1</t>
  </si>
  <si>
    <t>71-78-3</t>
  </si>
  <si>
    <t>71786-27-1</t>
  </si>
  <si>
    <t>71786-28-2</t>
  </si>
  <si>
    <t>71786-65-7</t>
  </si>
  <si>
    <t>71786-66-8</t>
  </si>
  <si>
    <t>71786-67-9</t>
  </si>
  <si>
    <t>71788-99-3</t>
  </si>
  <si>
    <t>71794-31-5</t>
  </si>
  <si>
    <t>71794-46-2</t>
  </si>
  <si>
    <t>7179-50-2</t>
  </si>
  <si>
    <t>7179-86-4</t>
  </si>
  <si>
    <t>71799-41-2</t>
  </si>
  <si>
    <t>71799-43-4</t>
  </si>
  <si>
    <t>7179-94-4</t>
  </si>
  <si>
    <t>7179-95-5</t>
  </si>
  <si>
    <t>71799-75-2</t>
  </si>
  <si>
    <t>71799-94-5</t>
  </si>
  <si>
    <t>71808-65-6</t>
  </si>
  <si>
    <t>71809-65-9</t>
  </si>
  <si>
    <t>71812-10-7</t>
  </si>
  <si>
    <t>7181-73-9</t>
  </si>
  <si>
    <t>71-81-8</t>
  </si>
  <si>
    <t>71820-46-7</t>
  </si>
  <si>
    <t>71820-51-4</t>
  </si>
  <si>
    <t>71820-56-9</t>
  </si>
  <si>
    <t>71827-03-7</t>
  </si>
  <si>
    <t>7182-80-1</t>
  </si>
  <si>
    <t>71-82-9</t>
  </si>
  <si>
    <t>7182-99-2</t>
  </si>
  <si>
    <t>71832-33-2</t>
  </si>
  <si>
    <t>71832-70-7</t>
  </si>
  <si>
    <t>71832-76-3</t>
  </si>
  <si>
    <t>71832-83-2</t>
  </si>
  <si>
    <t>71832-85-4</t>
  </si>
  <si>
    <t>71837-87-1</t>
  </si>
  <si>
    <t>71839-01-5</t>
  </si>
  <si>
    <t>71839-12-8</t>
  </si>
  <si>
    <t>71839-14-0</t>
  </si>
  <si>
    <t>71839-88-8</t>
  </si>
  <si>
    <t>7184-60-3</t>
  </si>
  <si>
    <t>71849-92-8</t>
  </si>
  <si>
    <t>71849-93-9</t>
  </si>
  <si>
    <t>71849-94-0</t>
  </si>
  <si>
    <t>71849-95-1</t>
  </si>
  <si>
    <t>71849-96-2</t>
  </si>
  <si>
    <t>71849-98-4</t>
  </si>
  <si>
    <t>71850-02-7</t>
  </si>
  <si>
    <t>71850-03-8</t>
  </si>
  <si>
    <t>71850-04-9</t>
  </si>
  <si>
    <t>71850-05-0</t>
  </si>
  <si>
    <t>71850-10-7</t>
  </si>
  <si>
    <t>71850-11-8</t>
  </si>
  <si>
    <t>71850-12-9</t>
  </si>
  <si>
    <t>71850-13-0</t>
  </si>
  <si>
    <t>71850-78-7</t>
  </si>
  <si>
    <t>71850-80-1</t>
  </si>
  <si>
    <t>71850-85-6</t>
  </si>
  <si>
    <t>718599-64-5</t>
  </si>
  <si>
    <t>718630-59-2</t>
  </si>
  <si>
    <t>718-64-9</t>
  </si>
  <si>
    <t>71868-10-5</t>
  </si>
  <si>
    <t>7187-01-1</t>
  </si>
  <si>
    <t>718-71-8</t>
  </si>
  <si>
    <t>71872-96-3</t>
  </si>
  <si>
    <t>71873-00-2</t>
  </si>
  <si>
    <t>71873-03-5</t>
  </si>
  <si>
    <t>71873-38-6</t>
  </si>
  <si>
    <t>71873-39-7</t>
  </si>
  <si>
    <t>71873-40-0</t>
  </si>
  <si>
    <t>71873-41-1</t>
  </si>
  <si>
    <t>71873-42-2</t>
  </si>
  <si>
    <t>71873-43-3</t>
  </si>
  <si>
    <t>71873-44-4</t>
  </si>
  <si>
    <t>71873-45-5</t>
  </si>
  <si>
    <t>71873-46-6</t>
  </si>
  <si>
    <t>71873-47-7</t>
  </si>
  <si>
    <t>71873-50-2</t>
  </si>
  <si>
    <t>71873-51-3</t>
  </si>
  <si>
    <t>71873-55-7</t>
  </si>
  <si>
    <t>71873-57-9</t>
  </si>
  <si>
    <t>71873-58-0</t>
  </si>
  <si>
    <t>71873-61-5</t>
  </si>
  <si>
    <t>7187-66-8</t>
  </si>
  <si>
    <t>71878-80-3</t>
  </si>
  <si>
    <t>7188-16-1</t>
  </si>
  <si>
    <t>7188-38-7</t>
  </si>
  <si>
    <t>71888-54-5</t>
  </si>
  <si>
    <t>71888-55-6</t>
  </si>
  <si>
    <t>71888-56-7</t>
  </si>
  <si>
    <t>71888-57-8</t>
  </si>
  <si>
    <t>71888-58-9</t>
  </si>
  <si>
    <t>71888-61-4</t>
  </si>
  <si>
    <t>71888-65-8</t>
  </si>
  <si>
    <t>71888-66-9</t>
  </si>
  <si>
    <t>71888-67-0</t>
  </si>
  <si>
    <t>71888-89-6</t>
  </si>
  <si>
    <t>71889-05-9</t>
  </si>
  <si>
    <t>71889-06-0</t>
  </si>
  <si>
    <t>71889-57-1</t>
  </si>
  <si>
    <t>71892-45-0</t>
  </si>
  <si>
    <t>7189-69-7</t>
  </si>
  <si>
    <t>7189-82-4</t>
  </si>
  <si>
    <t>71899-37-1</t>
  </si>
  <si>
    <t>71899-38-2</t>
  </si>
  <si>
    <t>71902-20-0</t>
  </si>
  <si>
    <t>71902-23-3</t>
  </si>
  <si>
    <t>719-03-9</t>
  </si>
  <si>
    <t>71-90-9</t>
  </si>
  <si>
    <t>71-91-0</t>
  </si>
  <si>
    <t>71913-07-0</t>
  </si>
  <si>
    <t>71913-08-1</t>
  </si>
  <si>
    <t>71913-10-5</t>
  </si>
  <si>
    <t>71913-11-6</t>
  </si>
  <si>
    <t>71913-12-7</t>
  </si>
  <si>
    <t>7191-39-1</t>
  </si>
  <si>
    <t>7191-46-0</t>
  </si>
  <si>
    <t>719-22-2</t>
  </si>
  <si>
    <t>71922-95-7</t>
  </si>
  <si>
    <t>71923-01-8</t>
  </si>
  <si>
    <t>71929-11-8</t>
  </si>
  <si>
    <t>71929-13-0</t>
  </si>
  <si>
    <t>71929-15-2</t>
  </si>
  <si>
    <t>71929-17-4</t>
  </si>
  <si>
    <t>71929-18-5</t>
  </si>
  <si>
    <t>71929-22-1</t>
  </si>
  <si>
    <t>71929-24-3</t>
  </si>
  <si>
    <t>71929-27-6</t>
  </si>
  <si>
    <t>71929-28-7</t>
  </si>
  <si>
    <t>719-32-4</t>
  </si>
  <si>
    <t>71932-97-3</t>
  </si>
  <si>
    <t>71936-92-0</t>
  </si>
  <si>
    <t>7193-87-5</t>
  </si>
  <si>
    <t>71939-50-9</t>
  </si>
  <si>
    <t>7194-84-5</t>
  </si>
  <si>
    <t>7194-85-6</t>
  </si>
  <si>
    <t>7194-87-8</t>
  </si>
  <si>
    <t>71949-29-6</t>
  </si>
  <si>
    <t>71950-67-9</t>
  </si>
  <si>
    <t>7195-27-9</t>
  </si>
  <si>
    <t>719-54-0</t>
  </si>
  <si>
    <t>7195-43-9</t>
  </si>
  <si>
    <t>7195-44-0</t>
  </si>
  <si>
    <t>7195-45-1</t>
  </si>
  <si>
    <t>7195-47-3</t>
  </si>
  <si>
    <t>71958-94-6</t>
  </si>
  <si>
    <t>719-59-5</t>
  </si>
  <si>
    <t>71959-95-0</t>
  </si>
  <si>
    <t>71960-75-3</t>
  </si>
  <si>
    <t>719-64-2</t>
  </si>
  <si>
    <t>71964-98-2</t>
  </si>
  <si>
    <t>71964-99-3</t>
  </si>
  <si>
    <t>71965-00-9</t>
  </si>
  <si>
    <t>71965-02-1</t>
  </si>
  <si>
    <t>71965-03-2</t>
  </si>
  <si>
    <t>71965-04-3</t>
  </si>
  <si>
    <t>71965-05-4</t>
  </si>
  <si>
    <t>71965-06-5</t>
  </si>
  <si>
    <t>71965-07-6</t>
  </si>
  <si>
    <t>71965-08-7</t>
  </si>
  <si>
    <t>71965-09-8</t>
  </si>
  <si>
    <t>71965-10-1</t>
  </si>
  <si>
    <t>71965-11-2</t>
  </si>
  <si>
    <t>71965-16-7</t>
  </si>
  <si>
    <t>71965-20-3</t>
  </si>
  <si>
    <t>71965-22-5</t>
  </si>
  <si>
    <t>71975-56-9</t>
  </si>
  <si>
    <t>71975-57-0</t>
  </si>
  <si>
    <t>71975-60-5</t>
  </si>
  <si>
    <t>7197-96-8</t>
  </si>
  <si>
    <t>719-80-2</t>
  </si>
  <si>
    <t>71982-41-7</t>
  </si>
  <si>
    <t>719-86-8</t>
  </si>
  <si>
    <t>71989-14-5</t>
  </si>
  <si>
    <t>71989-16-7</t>
  </si>
  <si>
    <t>71989-20-3</t>
  </si>
  <si>
    <t>71989-23-6</t>
  </si>
  <si>
    <t>71989-26-9</t>
  </si>
  <si>
    <t>71989-28-1</t>
  </si>
  <si>
    <t>71989-31-6</t>
  </si>
  <si>
    <t>71989-33-8</t>
  </si>
  <si>
    <t>71989-35-0</t>
  </si>
  <si>
    <t>71989-38-3</t>
  </si>
  <si>
    <t>71989-89-4</t>
  </si>
  <si>
    <t>71989-90-7</t>
  </si>
  <si>
    <t>71989-91-8</t>
  </si>
  <si>
    <t>71989-92-9</t>
  </si>
  <si>
    <t>71989-95-2</t>
  </si>
  <si>
    <t>71989-96-3</t>
  </si>
  <si>
    <t>71989-98-5</t>
  </si>
  <si>
    <t>71989-99-6</t>
  </si>
  <si>
    <t>7199-29-3</t>
  </si>
  <si>
    <t>71993-03-8</t>
  </si>
  <si>
    <t>719-96-0</t>
  </si>
  <si>
    <t>71998-72-6</t>
  </si>
  <si>
    <t>7199-92-0</t>
  </si>
  <si>
    <t>72002-23-4</t>
  </si>
  <si>
    <t>7200-25-1</t>
  </si>
  <si>
    <t>72004-73-0</t>
  </si>
  <si>
    <t>72007-81-9</t>
  </si>
  <si>
    <t>72010-74-3</t>
  </si>
  <si>
    <t>72010-87-8</t>
  </si>
  <si>
    <t>72011-11-1</t>
  </si>
  <si>
    <t>72011-13-3</t>
  </si>
  <si>
    <t>72013-81-1</t>
  </si>
  <si>
    <t>72013-84-4</t>
  </si>
  <si>
    <t>72014-39-2</t>
  </si>
  <si>
    <t>72016-05-8</t>
  </si>
  <si>
    <t>72017-26-6</t>
  </si>
  <si>
    <t>72017-86-8</t>
  </si>
  <si>
    <t>72017-91-5</t>
  </si>
  <si>
    <t>72018-03-2</t>
  </si>
  <si>
    <t>72018-04-3</t>
  </si>
  <si>
    <t>72018-09-8</t>
  </si>
  <si>
    <t>72018-21-4</t>
  </si>
  <si>
    <t>72018-27-0</t>
  </si>
  <si>
    <t>72018-28-1</t>
  </si>
  <si>
    <t>72018-30-5</t>
  </si>
  <si>
    <t>72025-60-6</t>
  </si>
  <si>
    <t>72028-62-7</t>
  </si>
  <si>
    <t>72030-26-3</t>
  </si>
  <si>
    <t>72036-50-1</t>
  </si>
  <si>
    <t>7203-96-5</t>
  </si>
  <si>
    <t>72040-64-3</t>
  </si>
  <si>
    <t>7204-29-7</t>
  </si>
  <si>
    <t>720-44-5</t>
  </si>
  <si>
    <t>72050-94-3</t>
  </si>
  <si>
    <t>7205-49-4</t>
  </si>
  <si>
    <t>7205-63-2</t>
  </si>
  <si>
    <t>7205-80-3</t>
  </si>
  <si>
    <t>72058-36-7</t>
  </si>
  <si>
    <t>72058-41-4</t>
  </si>
  <si>
    <t>7205-90-5</t>
  </si>
  <si>
    <t>7205-91-6</t>
  </si>
  <si>
    <t>7205-94-9</t>
  </si>
  <si>
    <t>7205-98-3</t>
  </si>
  <si>
    <t>7206-15-7</t>
  </si>
  <si>
    <t>7206-16-8</t>
  </si>
  <si>
    <t>7206-21-5</t>
  </si>
  <si>
    <t>7206-25-9</t>
  </si>
  <si>
    <t>7206-28-2</t>
  </si>
  <si>
    <t>72064-62-1</t>
  </si>
  <si>
    <t>72064-79-0</t>
  </si>
  <si>
    <t>72066-77-4</t>
  </si>
  <si>
    <t>72066-78-5</t>
  </si>
  <si>
    <t>72066-82-1</t>
  </si>
  <si>
    <t>72066-83-2</t>
  </si>
  <si>
    <t>7206-70-4</t>
  </si>
  <si>
    <t>7206-76-0</t>
  </si>
  <si>
    <t>720704-34-7</t>
  </si>
  <si>
    <t>7207-40-1</t>
  </si>
  <si>
    <t>7207-49-0</t>
  </si>
  <si>
    <t>720-75-2</t>
  </si>
  <si>
    <t>72076-42-7</t>
  </si>
  <si>
    <t>72078-82-1</t>
  </si>
  <si>
    <t>7207-92-3</t>
  </si>
  <si>
    <t>720-82-1</t>
  </si>
  <si>
    <t>72084-13-0</t>
  </si>
  <si>
    <t>7208-47-1</t>
  </si>
  <si>
    <t>72087-37-7</t>
  </si>
  <si>
    <t>72087-38-8</t>
  </si>
  <si>
    <t>72087-39-9</t>
  </si>
  <si>
    <t>72087-40-2</t>
  </si>
  <si>
    <t>72087-41-3</t>
  </si>
  <si>
    <t>72088-86-9</t>
  </si>
  <si>
    <t>72088-87-0</t>
  </si>
  <si>
    <t>72089-07-7</t>
  </si>
  <si>
    <t>72089-08-8</t>
  </si>
  <si>
    <t>72089-18-0</t>
  </si>
  <si>
    <t>72090-04-1</t>
  </si>
  <si>
    <t>7209-38-3</t>
  </si>
  <si>
    <t>720-94-5</t>
  </si>
  <si>
    <t>72102-55-7</t>
  </si>
  <si>
    <t>72102-84-2</t>
  </si>
  <si>
    <t>72102-91-1</t>
  </si>
  <si>
    <t>72102-92-2</t>
  </si>
  <si>
    <t>72102-93-3</t>
  </si>
  <si>
    <t>7210-76-6</t>
  </si>
  <si>
    <t>7210-92-6</t>
  </si>
  <si>
    <t>72109-82-1</t>
  </si>
  <si>
    <t>7211-39-4</t>
  </si>
  <si>
    <t>7211-53-2</t>
  </si>
  <si>
    <t>7211-54-3</t>
  </si>
  <si>
    <t>7211-58-7</t>
  </si>
  <si>
    <t>72121-71-2</t>
  </si>
  <si>
    <t>72121-81-4</t>
  </si>
  <si>
    <t>7212-40-0</t>
  </si>
  <si>
    <t>7212-44-4</t>
  </si>
  <si>
    <t>7212-53-5</t>
  </si>
  <si>
    <t>72126-78-4</t>
  </si>
  <si>
    <t>7212-69-3</t>
  </si>
  <si>
    <t>7212-99-9</t>
  </si>
  <si>
    <t>72135-20-7</t>
  </si>
  <si>
    <t>72137-42-9</t>
  </si>
  <si>
    <t>72138-85-3</t>
  </si>
  <si>
    <t>72138-96-6</t>
  </si>
  <si>
    <t>72139-12-9</t>
  </si>
  <si>
    <t>72139-13-0</t>
  </si>
  <si>
    <t>72139-14-1</t>
  </si>
  <si>
    <t>72139-15-2</t>
  </si>
  <si>
    <t>72139-16-3</t>
  </si>
  <si>
    <t>72139-17-4</t>
  </si>
  <si>
    <t>72139-19-6</t>
  </si>
  <si>
    <t>72139-20-9</t>
  </si>
  <si>
    <t>72139-21-0</t>
  </si>
  <si>
    <t>72139-22-1</t>
  </si>
  <si>
    <t>72139-23-2</t>
  </si>
  <si>
    <t>72-14-0</t>
  </si>
  <si>
    <t>72140-65-9</t>
  </si>
  <si>
    <t>72143-21-6</t>
  </si>
  <si>
    <t>72144-41-3</t>
  </si>
  <si>
    <t>72152-44-4</t>
  </si>
  <si>
    <t>72152-48-8</t>
  </si>
  <si>
    <t>72152-49-9</t>
  </si>
  <si>
    <t>72152-51-3</t>
  </si>
  <si>
    <t>72152-53-5</t>
  </si>
  <si>
    <t>72152-54-6</t>
  </si>
  <si>
    <t>72152-56-8</t>
  </si>
  <si>
    <t>72152-58-0</t>
  </si>
  <si>
    <t>72152-59-1</t>
  </si>
  <si>
    <t>72152-61-5</t>
  </si>
  <si>
    <t>72152-62-6</t>
  </si>
  <si>
    <t>72152-63-7</t>
  </si>
  <si>
    <t>72152-65-9</t>
  </si>
  <si>
    <t>72152-66-0</t>
  </si>
  <si>
    <t>72152-67-1</t>
  </si>
  <si>
    <t>72152-88-6</t>
  </si>
  <si>
    <t>72154-62-2</t>
  </si>
  <si>
    <t>72156-54-8</t>
  </si>
  <si>
    <t>72162-46-0</t>
  </si>
  <si>
    <t>72162-47-1</t>
  </si>
  <si>
    <t>7216-42-4</t>
  </si>
  <si>
    <t>7216-56-0</t>
  </si>
  <si>
    <t>721-66-4</t>
  </si>
  <si>
    <t>7216-69-5</t>
  </si>
  <si>
    <t>7216-73-1</t>
  </si>
  <si>
    <t>72-17-3</t>
  </si>
  <si>
    <t>72173-44-5</t>
  </si>
  <si>
    <t>72175-18-9</t>
  </si>
  <si>
    <t>72175-32-7</t>
  </si>
  <si>
    <t>72175-33-8</t>
  </si>
  <si>
    <t>72175-36-1</t>
  </si>
  <si>
    <t>7217-59-6</t>
  </si>
  <si>
    <t>7217-71-2</t>
  </si>
  <si>
    <t>72178-02-0</t>
  </si>
  <si>
    <t>7217-83-6</t>
  </si>
  <si>
    <t>7218-02-2</t>
  </si>
  <si>
    <t>7218-04-4</t>
  </si>
  <si>
    <t>7218-24-8</t>
  </si>
  <si>
    <t>72183-74-5</t>
  </si>
  <si>
    <t>72183-75-6</t>
  </si>
  <si>
    <t>72-18-4</t>
  </si>
  <si>
    <t>7218-43-1</t>
  </si>
  <si>
    <t>7218-44-2</t>
  </si>
  <si>
    <t>7218-46-4</t>
  </si>
  <si>
    <t>72187-18-9</t>
  </si>
  <si>
    <t>72187-20-3</t>
  </si>
  <si>
    <t>72187-23-6</t>
  </si>
  <si>
    <t>72187-36-1</t>
  </si>
  <si>
    <t>72187-39-4</t>
  </si>
  <si>
    <t>7218-80-6</t>
  </si>
  <si>
    <t>7218-82-8</t>
  </si>
  <si>
    <t>721-91-5</t>
  </si>
  <si>
    <t>72-19-5</t>
  </si>
  <si>
    <t>72198-15-3</t>
  </si>
  <si>
    <t>72200-74-9</t>
  </si>
  <si>
    <t>72200-76-1</t>
  </si>
  <si>
    <t>72201-45-7</t>
  </si>
  <si>
    <t>72203-98-6</t>
  </si>
  <si>
    <t>7220-78-2</t>
  </si>
  <si>
    <t>72207-98-8</t>
  </si>
  <si>
    <t>72-20-8</t>
  </si>
  <si>
    <t>7220-81-7</t>
  </si>
  <si>
    <t>72208-20-9</t>
  </si>
  <si>
    <t>72208-21-0</t>
  </si>
  <si>
    <t>72208-24-3</t>
  </si>
  <si>
    <t>72208-25-4</t>
  </si>
  <si>
    <t>72213-82-2</t>
  </si>
  <si>
    <t>7221-40-1</t>
  </si>
  <si>
    <t>72214-01-8</t>
  </si>
  <si>
    <t>72214-18-7</t>
  </si>
  <si>
    <t>72214-19-8</t>
  </si>
  <si>
    <t>72214-20-1</t>
  </si>
  <si>
    <t>72214-23-4</t>
  </si>
  <si>
    <t>72214-25-6</t>
  </si>
  <si>
    <t>72214-33-6</t>
  </si>
  <si>
    <t>72218-58-7</t>
  </si>
  <si>
    <t>72220-37-2</t>
  </si>
  <si>
    <t>72220-43-0</t>
  </si>
  <si>
    <t>72221-03-5</t>
  </si>
  <si>
    <t>722-25-8</t>
  </si>
  <si>
    <t>722-27-0</t>
  </si>
  <si>
    <t>72229-40-4</t>
  </si>
  <si>
    <t>72229-42-6</t>
  </si>
  <si>
    <t>72230-92-3</t>
  </si>
  <si>
    <t>72230-93-4</t>
  </si>
  <si>
    <t>72230-95-6</t>
  </si>
  <si>
    <t>72-23-1</t>
  </si>
  <si>
    <t>7223-38-3</t>
  </si>
  <si>
    <t>7223-50-9</t>
  </si>
  <si>
    <t>72235-52-0</t>
  </si>
  <si>
    <t>72235-53-1</t>
  </si>
  <si>
    <t>72236-23-8</t>
  </si>
  <si>
    <t>72236-72-7</t>
  </si>
  <si>
    <t>72237-74-2</t>
  </si>
  <si>
    <t>72237-78-6</t>
  </si>
  <si>
    <t>72237-82-2</t>
  </si>
  <si>
    <t>72237-86-6</t>
  </si>
  <si>
    <t>72237-90-2</t>
  </si>
  <si>
    <t>72237-94-6</t>
  </si>
  <si>
    <t>72237-98-0</t>
  </si>
  <si>
    <t>72238-02-9</t>
  </si>
  <si>
    <t>72238-09-6</t>
  </si>
  <si>
    <t>72241-40-8</t>
  </si>
  <si>
    <t>72242-03-6</t>
  </si>
  <si>
    <t>72243-89-1</t>
  </si>
  <si>
    <t>72245-37-5</t>
  </si>
  <si>
    <t>72245-59-1</t>
  </si>
  <si>
    <t>72245-61-5</t>
  </si>
  <si>
    <t>72245-63-7</t>
  </si>
  <si>
    <t>72246-84-5</t>
  </si>
  <si>
    <t>722470-55-5</t>
  </si>
  <si>
    <t>7225-08-3</t>
  </si>
  <si>
    <t>72252-43-8</t>
  </si>
  <si>
    <t>72252-45-0</t>
  </si>
  <si>
    <t>72252-59-6</t>
  </si>
  <si>
    <t>72252-60-9</t>
  </si>
  <si>
    <t>722543-31-9</t>
  </si>
  <si>
    <t>7225-61-8</t>
  </si>
  <si>
    <t>722-56-5</t>
  </si>
  <si>
    <t>7225-68-5</t>
  </si>
  <si>
    <t>72257-53-5</t>
  </si>
  <si>
    <t>72258-83-4</t>
  </si>
  <si>
    <t>72259-17-7</t>
  </si>
  <si>
    <t>72259-65-5</t>
  </si>
  <si>
    <t>7226-23-5</t>
  </si>
  <si>
    <t>7226-58-6</t>
  </si>
  <si>
    <t>7226-88-2</t>
  </si>
  <si>
    <t>72269-51-3</t>
  </si>
  <si>
    <t>72269-52-4</t>
  </si>
  <si>
    <t>72269-55-7</t>
  </si>
  <si>
    <t>72269-59-1</t>
  </si>
  <si>
    <t>72269-63-7</t>
  </si>
  <si>
    <t>72276-05-2</t>
  </si>
  <si>
    <t>72276-06-3</t>
  </si>
  <si>
    <t>72276-07-4</t>
  </si>
  <si>
    <t>72276-08-5</t>
  </si>
  <si>
    <t>72276-09-6</t>
  </si>
  <si>
    <t>72278-52-5</t>
  </si>
  <si>
    <t>7227-91-0</t>
  </si>
  <si>
    <t>7228-00-4</t>
  </si>
  <si>
    <t>72280-52-5</t>
  </si>
  <si>
    <t>7228-11-7</t>
  </si>
  <si>
    <t>72283-34-2</t>
  </si>
  <si>
    <t>7228-35-5</t>
  </si>
  <si>
    <t>7228-38-8</t>
  </si>
  <si>
    <t>7228-47-9</t>
  </si>
  <si>
    <t>7228-78-6</t>
  </si>
  <si>
    <t>72291-30-6</t>
  </si>
  <si>
    <t>72297-49-5</t>
  </si>
  <si>
    <t>72299-62-8</t>
  </si>
  <si>
    <t>72305-84-1</t>
  </si>
  <si>
    <t>72308-52-2</t>
  </si>
  <si>
    <t>7230-93-5</t>
  </si>
  <si>
    <t>72311-96-7</t>
  </si>
  <si>
    <t>72319-18-7</t>
  </si>
  <si>
    <t>7232-21-5</t>
  </si>
  <si>
    <t>72324-18-6</t>
  </si>
  <si>
    <t>72330-33-7</t>
  </si>
  <si>
    <t>72332-33-3</t>
  </si>
  <si>
    <t>72-33-3</t>
  </si>
  <si>
    <t>72333-13-2</t>
  </si>
  <si>
    <t>72333-14-3</t>
  </si>
  <si>
    <t>7234-48-2</t>
  </si>
  <si>
    <t>72352-82-0</t>
  </si>
  <si>
    <t>7235-40-7</t>
  </si>
  <si>
    <t>72361-35-4</t>
  </si>
  <si>
    <t>72361-36-5</t>
  </si>
  <si>
    <t>72361-39-8</t>
  </si>
  <si>
    <t>72361-40-1</t>
  </si>
  <si>
    <t>72361-41-2</t>
  </si>
  <si>
    <t>72361-42-3</t>
  </si>
  <si>
    <t>723-62-6</t>
  </si>
  <si>
    <t>7236-47-7</t>
  </si>
  <si>
    <t>72370-19-5</t>
  </si>
  <si>
    <t>72372-80-6</t>
  </si>
  <si>
    <t>7237-83-4</t>
  </si>
  <si>
    <t>723-78-4</t>
  </si>
  <si>
    <t>72379-35-2</t>
  </si>
  <si>
    <t>72379-36-3</t>
  </si>
  <si>
    <t>72379-40-9</t>
  </si>
  <si>
    <t>72379-42-1</t>
  </si>
  <si>
    <t>72379-43-2</t>
  </si>
  <si>
    <t>72379-48-7</t>
  </si>
  <si>
    <t>72386-53-9</t>
  </si>
  <si>
    <t>72388-18-2</t>
  </si>
  <si>
    <t>72389-80-1</t>
  </si>
  <si>
    <t>7239-23-8</t>
  </si>
  <si>
    <t>7239-24-9</t>
  </si>
  <si>
    <t>72395-46-1</t>
  </si>
  <si>
    <t>72-40-2</t>
  </si>
  <si>
    <t>72402-00-7</t>
  </si>
  <si>
    <t>72403-67-9</t>
  </si>
  <si>
    <t>72406-26-9</t>
  </si>
  <si>
    <t>724065</t>
  </si>
  <si>
    <t>72406-93-0</t>
  </si>
  <si>
    <t>72406-94-1</t>
  </si>
  <si>
    <t>72406-97-4</t>
  </si>
  <si>
    <t>72406-99-6</t>
  </si>
  <si>
    <t>72407-00-2</t>
  </si>
  <si>
    <t>7240-90-6</t>
  </si>
  <si>
    <t>7241-11-4</t>
  </si>
  <si>
    <t>7241-13-6</t>
  </si>
  <si>
    <t>72411-53-1</t>
  </si>
  <si>
    <t>7241-98-7</t>
  </si>
  <si>
    <t>7242-04-8</t>
  </si>
  <si>
    <t>72424-02-3</t>
  </si>
  <si>
    <t>72427-97-5</t>
  </si>
  <si>
    <t>72429-08-4</t>
  </si>
  <si>
    <t>7242-92-4</t>
  </si>
  <si>
    <t>72432-03-2</t>
  </si>
  <si>
    <t>72432-10-1</t>
  </si>
  <si>
    <t>72433-38-6</t>
  </si>
  <si>
    <t>724-34-5</t>
  </si>
  <si>
    <t>72-43-5</t>
  </si>
  <si>
    <t>72436-51-2</t>
  </si>
  <si>
    <t>7244-14-6</t>
  </si>
  <si>
    <t>72441-89-5</t>
  </si>
  <si>
    <t>72442-37-6</t>
  </si>
  <si>
    <t>724424-43-5</t>
  </si>
  <si>
    <t>72-44-6</t>
  </si>
  <si>
    <t>7244-67-9</t>
  </si>
  <si>
    <t>7244-77-1</t>
  </si>
  <si>
    <t>7245-02-5</t>
  </si>
  <si>
    <t>72451-53-7</t>
  </si>
  <si>
    <t>72453-57-7</t>
  </si>
  <si>
    <t>72453-58-8</t>
  </si>
  <si>
    <t>72459-58-6</t>
  </si>
  <si>
    <t>72460-46-9</t>
  </si>
  <si>
    <t>72460-70-9</t>
  </si>
  <si>
    <t>72461-86-0</t>
  </si>
  <si>
    <t>7246-20-0</t>
  </si>
  <si>
    <t>7246-21-1</t>
  </si>
  <si>
    <t>72467-44-8</t>
  </si>
  <si>
    <t>72469-39-7</t>
  </si>
  <si>
    <t>72470-82-7</t>
  </si>
  <si>
    <t>724711-21-1</t>
  </si>
  <si>
    <t>72471-80-8</t>
  </si>
  <si>
    <t>72479-28-8</t>
  </si>
  <si>
    <t>72-48-0</t>
  </si>
  <si>
    <t>7248-16-0</t>
  </si>
  <si>
    <t>7248-21-7</t>
  </si>
  <si>
    <t>72482-64-5</t>
  </si>
  <si>
    <t>7248-28-4</t>
  </si>
  <si>
    <t>7248-45-5</t>
  </si>
  <si>
    <t>72487-31-1</t>
  </si>
  <si>
    <t>72490-01-8</t>
  </si>
  <si>
    <t>7249-07-2</t>
  </si>
  <si>
    <t>72494-14-5</t>
  </si>
  <si>
    <t>7249-54-9</t>
  </si>
  <si>
    <t>72496-41-4</t>
  </si>
  <si>
    <t>72496-85-6</t>
  </si>
  <si>
    <t>72496-91-4</t>
  </si>
  <si>
    <t>72496-92-5</t>
  </si>
  <si>
    <t>72497-31-5</t>
  </si>
  <si>
    <t>724-98-1</t>
  </si>
  <si>
    <t>72498-89-6</t>
  </si>
  <si>
    <t>7250-18-2</t>
  </si>
  <si>
    <t>7250-52-4</t>
  </si>
  <si>
    <t>72506-10-6</t>
  </si>
  <si>
    <t>7250-67-1</t>
  </si>
  <si>
    <t>7250-71-7</t>
  </si>
  <si>
    <t>7250-87-5</t>
  </si>
  <si>
    <t>725-12-2</t>
  </si>
  <si>
    <t>72512-75-5</t>
  </si>
  <si>
    <t>72514-64-8</t>
  </si>
  <si>
    <t>72514-66-0</t>
  </si>
  <si>
    <t>7251-52-7</t>
  </si>
  <si>
    <t>7251-61-8</t>
  </si>
  <si>
    <t>7251-90-3</t>
  </si>
  <si>
    <t>725228-45-5</t>
  </si>
  <si>
    <t>7252-50-8</t>
  </si>
  <si>
    <t>7252-53-1</t>
  </si>
  <si>
    <t>7252-83-7</t>
  </si>
  <si>
    <t>7252-84-8</t>
  </si>
  <si>
    <t>7252-85-9</t>
  </si>
  <si>
    <t>7253-07-8</t>
  </si>
  <si>
    <t>72531-53-4</t>
  </si>
  <si>
    <t>725-32-6</t>
  </si>
  <si>
    <t>7253-67-0</t>
  </si>
  <si>
    <t>72541-00-5</t>
  </si>
  <si>
    <t>7254-21-9</t>
  </si>
  <si>
    <t>72542-39-3</t>
  </si>
  <si>
    <t>72544-16-2</t>
  </si>
  <si>
    <t>72-54-8</t>
  </si>
  <si>
    <t>72548-55-1</t>
  </si>
  <si>
    <t>72548-77-7</t>
  </si>
  <si>
    <t>7255-89-2</t>
  </si>
  <si>
    <t>72-55-9</t>
  </si>
  <si>
    <t>72-56-0</t>
  </si>
  <si>
    <t>7256-05-5</t>
  </si>
  <si>
    <t>72570-70-8</t>
  </si>
  <si>
    <t>72-57-1</t>
  </si>
  <si>
    <t>7257-44-5</t>
  </si>
  <si>
    <t>72575-86-1</t>
  </si>
  <si>
    <t>72576-80-8</t>
  </si>
  <si>
    <t>72578-58-6</t>
  </si>
  <si>
    <t>72578-59-7</t>
  </si>
  <si>
    <t>72578-97-3</t>
  </si>
  <si>
    <t>7258-22-2</t>
  </si>
  <si>
    <t>72584-59-9</t>
  </si>
  <si>
    <t>72586-00-6</t>
  </si>
  <si>
    <t>725-89-3</t>
  </si>
  <si>
    <t>72590-77-3</t>
  </si>
  <si>
    <t>7259-44-1</t>
  </si>
  <si>
    <t>72595-17-6</t>
  </si>
  <si>
    <t>72596-22-6</t>
  </si>
  <si>
    <t>7259-89-4</t>
  </si>
  <si>
    <t>7260-11-9</t>
  </si>
  <si>
    <t>72601-82-2</t>
  </si>
  <si>
    <t>72611-71-3</t>
  </si>
  <si>
    <t>72614-75-6</t>
  </si>
  <si>
    <t>72614-76-7</t>
  </si>
  <si>
    <t>7261-59-8</t>
  </si>
  <si>
    <t>7261-63-4</t>
  </si>
  <si>
    <t>72616-77-4</t>
  </si>
  <si>
    <t>726169-73-9</t>
  </si>
  <si>
    <t>72619-32-0</t>
  </si>
  <si>
    <t>72621-59-1</t>
  </si>
  <si>
    <t>72623-73-5</t>
  </si>
  <si>
    <t>72624-02-3</t>
  </si>
  <si>
    <t>72626-61-0</t>
  </si>
  <si>
    <t>7262-80-8</t>
  </si>
  <si>
    <t>72629-94-8</t>
  </si>
  <si>
    <t>72637-22-0</t>
  </si>
  <si>
    <t>72-63-9</t>
  </si>
  <si>
    <t>72639-27-1</t>
  </si>
  <si>
    <t>72639-28-2</t>
  </si>
  <si>
    <t>72639-29-3</t>
  </si>
  <si>
    <t>72639-33-9</t>
  </si>
  <si>
    <t>72639-39-5</t>
  </si>
  <si>
    <t>726-42-1</t>
  </si>
  <si>
    <t>72648-62-5</t>
  </si>
  <si>
    <t>72659-69-9</t>
  </si>
  <si>
    <t>72668-27-0</t>
  </si>
  <si>
    <t>72668-36-1</t>
  </si>
  <si>
    <t>72672-54-9</t>
  </si>
  <si>
    <t>72672-55-0</t>
  </si>
  <si>
    <t>72676-55-2</t>
  </si>
  <si>
    <t>72679-02-8</t>
  </si>
  <si>
    <t>72684-95-8</t>
  </si>
  <si>
    <t>7268-58-8</t>
  </si>
  <si>
    <t>72692-98-9</t>
  </si>
  <si>
    <t>72698-36-3</t>
  </si>
  <si>
    <t>72700-01-7</t>
  </si>
  <si>
    <t>72705-22-7</t>
  </si>
  <si>
    <t>72705-24-9</t>
  </si>
  <si>
    <t>72705-26-1</t>
  </si>
  <si>
    <t>72705-43-2</t>
  </si>
  <si>
    <t>72707-66-5</t>
  </si>
  <si>
    <t>72710-79-3</t>
  </si>
  <si>
    <t>72714-62-6</t>
  </si>
  <si>
    <t>7271-49-0</t>
  </si>
  <si>
    <t>72716-26-8</t>
  </si>
  <si>
    <t>72716-70-2</t>
  </si>
  <si>
    <t>72716-71-3</t>
  </si>
  <si>
    <t>72716-92-8</t>
  </si>
  <si>
    <t>72716-93-9</t>
  </si>
  <si>
    <t>72717-05-6</t>
  </si>
  <si>
    <t>72724-82-4</t>
  </si>
  <si>
    <t>72724-83-5</t>
  </si>
  <si>
    <t>72725-72-5</t>
  </si>
  <si>
    <t>72725-74-7</t>
  </si>
  <si>
    <t>72725-78-1</t>
  </si>
  <si>
    <t>72725-79-2</t>
  </si>
  <si>
    <t>72725-80-5</t>
  </si>
  <si>
    <t>72725-81-6</t>
  </si>
  <si>
    <t>72726-18-2</t>
  </si>
  <si>
    <t>72727-55-0</t>
  </si>
  <si>
    <t>72727-56-1</t>
  </si>
  <si>
    <t>72727-57-2</t>
  </si>
  <si>
    <t>72727-59-4</t>
  </si>
  <si>
    <t>72727-60-7</t>
  </si>
  <si>
    <t>72727-61-8</t>
  </si>
  <si>
    <t>72727-62-9</t>
  </si>
  <si>
    <t>72727-63-0</t>
  </si>
  <si>
    <t>72727-64-1</t>
  </si>
  <si>
    <t>72727-65-2</t>
  </si>
  <si>
    <t>72727-66-3</t>
  </si>
  <si>
    <t>72727-67-4</t>
  </si>
  <si>
    <t>72727-68-5</t>
  </si>
  <si>
    <t>72727-69-6</t>
  </si>
  <si>
    <t>72727-70-9</t>
  </si>
  <si>
    <t>72727-71-0</t>
  </si>
  <si>
    <t>72731-35-2</t>
  </si>
  <si>
    <t>72732-56-0</t>
  </si>
  <si>
    <t>72738-09-1</t>
  </si>
  <si>
    <t>72741-87-8</t>
  </si>
  <si>
    <t>72742-04-2</t>
  </si>
  <si>
    <t>727421-73-0</t>
  </si>
  <si>
    <t>7274-88-6</t>
  </si>
  <si>
    <t>72749-55-4</t>
  </si>
  <si>
    <t>72749-63-4</t>
  </si>
  <si>
    <t>72749-73-6</t>
  </si>
  <si>
    <t>72749-78-1</t>
  </si>
  <si>
    <t>72749-84-9</t>
  </si>
  <si>
    <t>72749-88-3</t>
  </si>
  <si>
    <t>72752-52-4</t>
  </si>
  <si>
    <t>72755-25-0</t>
  </si>
  <si>
    <t>72757-30-3</t>
  </si>
  <si>
    <t>72765-52-7</t>
  </si>
  <si>
    <t>72765-55-0</t>
  </si>
  <si>
    <t>7277-87-4</t>
  </si>
  <si>
    <t>72779-04-5</t>
  </si>
  <si>
    <t>72779-05-6</t>
  </si>
  <si>
    <t>72779-06-7</t>
  </si>
  <si>
    <t>727-81-1</t>
  </si>
  <si>
    <t>72785-08-1</t>
  </si>
  <si>
    <t>72785-13-8</t>
  </si>
  <si>
    <t>72785-14-9</t>
  </si>
  <si>
    <t>72785-15-0</t>
  </si>
  <si>
    <t>72785-16-1</t>
  </si>
  <si>
    <t>7278-65-1</t>
  </si>
  <si>
    <t>72791-01-6</t>
  </si>
  <si>
    <t>72797-16-1</t>
  </si>
  <si>
    <t>72797-24-1</t>
  </si>
  <si>
    <t>72797-26-3</t>
  </si>
  <si>
    <t>727-99-1</t>
  </si>
  <si>
    <t>72-80-0</t>
  </si>
  <si>
    <t>72803-02-2</t>
  </si>
  <si>
    <t>728033-96-3</t>
  </si>
  <si>
    <t>7280-37-7</t>
  </si>
  <si>
    <t>72804-48-9</t>
  </si>
  <si>
    <t>72804-49-0</t>
  </si>
  <si>
    <t>72806-66-7</t>
  </si>
  <si>
    <t>72808-15-2</t>
  </si>
  <si>
    <t>7280-83-3</t>
  </si>
  <si>
    <t>72811-73-5</t>
  </si>
  <si>
    <t>72812-39-6</t>
  </si>
  <si>
    <t>72812-41-0</t>
  </si>
  <si>
    <t>72814-26-7</t>
  </si>
  <si>
    <t>72814-29-0</t>
  </si>
  <si>
    <t>72814-85-8</t>
  </si>
  <si>
    <t>72817-97-1</t>
  </si>
  <si>
    <t>72822-12-9</t>
  </si>
  <si>
    <t>72823-46-2</t>
  </si>
  <si>
    <t>72824-97-6</t>
  </si>
  <si>
    <t>7282-81-7</t>
  </si>
  <si>
    <t>72828-38-7</t>
  </si>
  <si>
    <t>72828-63-8</t>
  </si>
  <si>
    <t>72828-64-9</t>
  </si>
  <si>
    <t>72828-65-0</t>
  </si>
  <si>
    <t>72828-67-2</t>
  </si>
  <si>
    <t>72828-74-1</t>
  </si>
  <si>
    <t>72828-75-2</t>
  </si>
  <si>
    <t>72828-77-4</t>
  </si>
  <si>
    <t>72828-80-9</t>
  </si>
  <si>
    <t>72828-82-1</t>
  </si>
  <si>
    <t>72828-83-2</t>
  </si>
  <si>
    <t>72828-84-3</t>
  </si>
  <si>
    <t>72828-87-6</t>
  </si>
  <si>
    <t>72828-88-7</t>
  </si>
  <si>
    <t>72828-90-1</t>
  </si>
  <si>
    <t>72828-91-2</t>
  </si>
  <si>
    <t>72828-96-7</t>
  </si>
  <si>
    <t>72829-09-5</t>
  </si>
  <si>
    <t>72829-10-8</t>
  </si>
  <si>
    <t>72829-11-9</t>
  </si>
  <si>
    <t>72829-12-0</t>
  </si>
  <si>
    <t>72829-13-1</t>
  </si>
  <si>
    <t>72829-17-5</t>
  </si>
  <si>
    <t>72829-21-1</t>
  </si>
  <si>
    <t>72829-23-3</t>
  </si>
  <si>
    <t>72829-24-4</t>
  </si>
  <si>
    <t>72829-25-5</t>
  </si>
  <si>
    <t>72829-26-6</t>
  </si>
  <si>
    <t>72829-27-7</t>
  </si>
  <si>
    <t>72829-28-8</t>
  </si>
  <si>
    <t>72829-29-9</t>
  </si>
  <si>
    <t>72829-30-2</t>
  </si>
  <si>
    <t>72829-39-1</t>
  </si>
  <si>
    <t>72829-40-4</t>
  </si>
  <si>
    <t>72829-41-5</t>
  </si>
  <si>
    <t>72829-42-6</t>
  </si>
  <si>
    <t>72830-04-7</t>
  </si>
  <si>
    <t>72830-09-2</t>
  </si>
  <si>
    <t>72830-39-8</t>
  </si>
  <si>
    <t>7283-41-2</t>
  </si>
  <si>
    <t>7283-44-5</t>
  </si>
  <si>
    <t>72836-35-2</t>
  </si>
  <si>
    <t>7283-68-3</t>
  </si>
  <si>
    <t>7283-69-4</t>
  </si>
  <si>
    <t>7283-70-7</t>
  </si>
  <si>
    <t>7283-96-7</t>
  </si>
  <si>
    <t>7284-18-6</t>
  </si>
  <si>
    <t>72845-36-4</t>
  </si>
  <si>
    <t>72845-37-5</t>
  </si>
  <si>
    <t>72845-38-6</t>
  </si>
  <si>
    <t>72845-40-0</t>
  </si>
  <si>
    <t>72845-77-3</t>
  </si>
  <si>
    <t>72845-85-3</t>
  </si>
  <si>
    <t>72845-89-7</t>
  </si>
  <si>
    <t>72845-90-0</t>
  </si>
  <si>
    <t>72845-91-1</t>
  </si>
  <si>
    <t>72846-00-5</t>
  </si>
  <si>
    <t>72848-57-8</t>
  </si>
  <si>
    <t>72850-64-7</t>
  </si>
  <si>
    <t>72856-73-6</t>
  </si>
  <si>
    <t>7286-69-3</t>
  </si>
  <si>
    <t>7286-84-2</t>
  </si>
  <si>
    <t>72869-86-4</t>
  </si>
  <si>
    <t>7287-19-6</t>
  </si>
  <si>
    <t>7287-19-6 / 886-50-0</t>
  </si>
  <si>
    <t>7287-36-7</t>
  </si>
  <si>
    <t>7287-40-3</t>
  </si>
  <si>
    <t>7287-81-2</t>
  </si>
  <si>
    <t>7287-82-3</t>
  </si>
  <si>
    <t>72880-75-2</t>
  </si>
  <si>
    <t>728-81-4</t>
  </si>
  <si>
    <t>72884-85-6</t>
  </si>
  <si>
    <t>728865-23-4</t>
  </si>
  <si>
    <t>728-86-9</t>
  </si>
  <si>
    <t>728-87-0</t>
  </si>
  <si>
    <t>728-88-1</t>
  </si>
  <si>
    <t>728-90-5</t>
  </si>
  <si>
    <t>72894-07-6</t>
  </si>
  <si>
    <t>72894-11-2</t>
  </si>
  <si>
    <t>72894-12-3</t>
  </si>
  <si>
    <t>72894-13-4</t>
  </si>
  <si>
    <t>72894-14-5</t>
  </si>
  <si>
    <t>72894-15-6</t>
  </si>
  <si>
    <t>72894-16-7</t>
  </si>
  <si>
    <t>72894-20-3</t>
  </si>
  <si>
    <t>72894-21-4</t>
  </si>
  <si>
    <t>72894-22-5</t>
  </si>
  <si>
    <t>72894-24-7</t>
  </si>
  <si>
    <t>72894-28-1</t>
  </si>
  <si>
    <t>7289-45-4</t>
  </si>
  <si>
    <t>72895-88-6</t>
  </si>
  <si>
    <t>72896-40-3</t>
  </si>
  <si>
    <t>72-89-9</t>
  </si>
  <si>
    <t>7290-03-1</t>
  </si>
  <si>
    <t>7290-05-3</t>
  </si>
  <si>
    <t>72903-06-1</t>
  </si>
  <si>
    <t>72903-10-7</t>
  </si>
  <si>
    <t>72903-27-6</t>
  </si>
  <si>
    <t>72906-05-9</t>
  </si>
  <si>
    <t>72906-15-1</t>
  </si>
  <si>
    <t>72906-16-2</t>
  </si>
  <si>
    <t>72906-18-4</t>
  </si>
  <si>
    <t>72906-25-3</t>
  </si>
  <si>
    <t>72906-26-4</t>
  </si>
  <si>
    <t>72906-37-7</t>
  </si>
  <si>
    <t>72906-38-8</t>
  </si>
  <si>
    <t>72906-39-9</t>
  </si>
  <si>
    <t>72906-45-7</t>
  </si>
  <si>
    <t>72906-46-8</t>
  </si>
  <si>
    <t>72909-34-3</t>
  </si>
  <si>
    <t>7291-09-0</t>
  </si>
  <si>
    <t>72912-33-5</t>
  </si>
  <si>
    <t>72918-21-9</t>
  </si>
  <si>
    <t>72918-26-4</t>
  </si>
  <si>
    <t>72919-81-4</t>
  </si>
  <si>
    <t>7292-14-0</t>
  </si>
  <si>
    <t>7292-16-2</t>
  </si>
  <si>
    <t>7292-18-4</t>
  </si>
  <si>
    <t>7292-42-4</t>
  </si>
  <si>
    <t>7292-73-1</t>
  </si>
  <si>
    <t>72927-70-9</t>
  </si>
  <si>
    <t>72927-71-0</t>
  </si>
  <si>
    <t>72927-73-2</t>
  </si>
  <si>
    <t>72927-84-5</t>
  </si>
  <si>
    <t>72927-86-7</t>
  </si>
  <si>
    <t>72927-87-8</t>
  </si>
  <si>
    <t>72927-88-9</t>
  </si>
  <si>
    <t>72927-89-0</t>
  </si>
  <si>
    <t>72927-90-3</t>
  </si>
  <si>
    <t>72927-91-4</t>
  </si>
  <si>
    <t>72927-92-5</t>
  </si>
  <si>
    <t>72927-93-6</t>
  </si>
  <si>
    <t>72927-94-7</t>
  </si>
  <si>
    <t>72927-96-9</t>
  </si>
  <si>
    <t>72927-97-0</t>
  </si>
  <si>
    <t>72927-98-1</t>
  </si>
  <si>
    <t>72928-00-8</t>
  </si>
  <si>
    <t>72928-01-9</t>
  </si>
  <si>
    <t>72928-02-0</t>
  </si>
  <si>
    <t>72928-04-2</t>
  </si>
  <si>
    <t>72928-05-3</t>
  </si>
  <si>
    <t>72928-06-4</t>
  </si>
  <si>
    <t>72928-07-5</t>
  </si>
  <si>
    <t>72928-08-6</t>
  </si>
  <si>
    <t>72928-09-7</t>
  </si>
  <si>
    <t>72928-10-0</t>
  </si>
  <si>
    <t>7292-81-1</t>
  </si>
  <si>
    <t>72928-13-3</t>
  </si>
  <si>
    <t>72928-14-4</t>
  </si>
  <si>
    <t>72928-16-6</t>
  </si>
  <si>
    <t>72928-22-4</t>
  </si>
  <si>
    <t>72928-23-5</t>
  </si>
  <si>
    <t>72928-24-6</t>
  </si>
  <si>
    <t>72928-25-7</t>
  </si>
  <si>
    <t>72928-26-8</t>
  </si>
  <si>
    <t>72928-27-9</t>
  </si>
  <si>
    <t>72928-28-0</t>
  </si>
  <si>
    <t>72928-29-1</t>
  </si>
  <si>
    <t>72928-30-4</t>
  </si>
  <si>
    <t>72928-32-6</t>
  </si>
  <si>
    <t>72928-33-7</t>
  </si>
  <si>
    <t>72928-34-8</t>
  </si>
  <si>
    <t>72928-35-9</t>
  </si>
  <si>
    <t>72928-36-0</t>
  </si>
  <si>
    <t>72928-40-6</t>
  </si>
  <si>
    <t>72928-44-0</t>
  </si>
  <si>
    <t>72928-45-1</t>
  </si>
  <si>
    <t>72928-46-2</t>
  </si>
  <si>
    <t>72928-47-3</t>
  </si>
  <si>
    <t>72928-48-4</t>
  </si>
  <si>
    <t>72928-50-8</t>
  </si>
  <si>
    <t>72928-51-9</t>
  </si>
  <si>
    <t>72928-52-0</t>
  </si>
  <si>
    <t>72928-54-2</t>
  </si>
  <si>
    <t>72928-55-3</t>
  </si>
  <si>
    <t>72929-02-3</t>
  </si>
  <si>
    <t>72931-04-5</t>
  </si>
  <si>
    <t>7293-13-2</t>
  </si>
  <si>
    <t>72934-16-8</t>
  </si>
  <si>
    <t>72934-37-3</t>
  </si>
  <si>
    <t>72939-53-8</t>
  </si>
  <si>
    <t>72939-54-9</t>
  </si>
  <si>
    <t>72939-63-0</t>
  </si>
  <si>
    <t>72939-66-3</t>
  </si>
  <si>
    <t>72939-67-4</t>
  </si>
  <si>
    <t>7294-05-5</t>
  </si>
  <si>
    <t>729-43-1</t>
  </si>
  <si>
    <t>72943-20-5</t>
  </si>
  <si>
    <t>729-46-4</t>
  </si>
  <si>
    <t>72953-48-1</t>
  </si>
  <si>
    <t>72953-51-6</t>
  </si>
  <si>
    <t>72953-52-7</t>
  </si>
  <si>
    <t>7295-44-5</t>
  </si>
  <si>
    <t>72955-42-1</t>
  </si>
  <si>
    <t>72955-94-3</t>
  </si>
  <si>
    <t>72957-37-0</t>
  </si>
  <si>
    <t>7295-76-3</t>
  </si>
  <si>
    <t>72963-55-4</t>
  </si>
  <si>
    <t>72963-72-5</t>
  </si>
  <si>
    <t>72964-78-4</t>
  </si>
  <si>
    <t>7296-58-4</t>
  </si>
  <si>
    <t>72968-68-4</t>
  </si>
  <si>
    <t>72968-69-5</t>
  </si>
  <si>
    <t>72968-71-9</t>
  </si>
  <si>
    <t>72968-72-0</t>
  </si>
  <si>
    <t>72968-73-1</t>
  </si>
  <si>
    <t>72968-74-2</t>
  </si>
  <si>
    <t>72968-78-6</t>
  </si>
  <si>
    <t>72968-80-0</t>
  </si>
  <si>
    <t>72968-81-1</t>
  </si>
  <si>
    <t>72968-82-2</t>
  </si>
  <si>
    <t>7297-06-5</t>
  </si>
  <si>
    <t>72970-75-3</t>
  </si>
  <si>
    <t>72972-37-3</t>
  </si>
  <si>
    <t>7297-25-8</t>
  </si>
  <si>
    <t>72973-11-6</t>
  </si>
  <si>
    <t>72983-68-7</t>
  </si>
  <si>
    <t>72983-70-1</t>
  </si>
  <si>
    <t>72984-36-2</t>
  </si>
  <si>
    <t>72984-37-3</t>
  </si>
  <si>
    <t>72984-92-0</t>
  </si>
  <si>
    <t>72986-46-0</t>
  </si>
  <si>
    <t>72986-60-8</t>
  </si>
  <si>
    <t>72986-61-9</t>
  </si>
  <si>
    <t>7298-67-1</t>
  </si>
  <si>
    <t>72987-21-4</t>
  </si>
  <si>
    <t>72987-33-8</t>
  </si>
  <si>
    <t>72987-36-1</t>
  </si>
  <si>
    <t>7298-73-9</t>
  </si>
  <si>
    <t>72987-42-9</t>
  </si>
  <si>
    <t>72987-46-3</t>
  </si>
  <si>
    <t>72987-56-5</t>
  </si>
  <si>
    <t>72987-57-6</t>
  </si>
  <si>
    <t>72987-58-7</t>
  </si>
  <si>
    <t>72987-59-8</t>
  </si>
  <si>
    <t>72987-60-1</t>
  </si>
  <si>
    <t>72987-62-3</t>
  </si>
  <si>
    <t>7298-84-2</t>
  </si>
  <si>
    <t>729-89-5</t>
  </si>
  <si>
    <t>7299-42-5</t>
  </si>
  <si>
    <t>72996-78-2</t>
  </si>
  <si>
    <t>72998-56-2</t>
  </si>
  <si>
    <t>7299-86-7</t>
  </si>
  <si>
    <t>7299-89-0</t>
  </si>
  <si>
    <t>7299-91-4</t>
  </si>
  <si>
    <t>72999-33-8</t>
  </si>
  <si>
    <t>729-99-7</t>
  </si>
  <si>
    <t>7299-99-2</t>
  </si>
  <si>
    <t>73000-03-0</t>
  </si>
  <si>
    <t>7300-29-0</t>
  </si>
  <si>
    <t>73003-40-4</t>
  </si>
  <si>
    <t>7300-34-7</t>
  </si>
  <si>
    <t>73003-64-2</t>
  </si>
  <si>
    <t>73003-73-3</t>
  </si>
  <si>
    <t>73003-74-4</t>
  </si>
  <si>
    <t>73003-77-7</t>
  </si>
  <si>
    <t>73003-79-9</t>
  </si>
  <si>
    <t>73003-80-2</t>
  </si>
  <si>
    <t>73003-81-3</t>
  </si>
  <si>
    <t>73003-84-6</t>
  </si>
  <si>
    <t>73003-90-4</t>
  </si>
  <si>
    <t>7300-56-3</t>
  </si>
  <si>
    <t>7300-59-6</t>
  </si>
  <si>
    <t>7300-81-4</t>
  </si>
  <si>
    <t>7300-91-6</t>
  </si>
  <si>
    <t>73013-77-1</t>
  </si>
  <si>
    <t>73019-04-2</t>
  </si>
  <si>
    <t>73019-09-7</t>
  </si>
  <si>
    <t>73019-14-4</t>
  </si>
  <si>
    <t>73019-17-7</t>
  </si>
  <si>
    <t>73019-19-9</t>
  </si>
  <si>
    <t>73019-20-2</t>
  </si>
  <si>
    <t>73019-21-3</t>
  </si>
  <si>
    <t>73019-24-6</t>
  </si>
  <si>
    <t>73022-42-1</t>
  </si>
  <si>
    <t>730-23-4</t>
  </si>
  <si>
    <t>73025-02-2</t>
  </si>
  <si>
    <t>73-03-0</t>
  </si>
  <si>
    <t>73033-58-6</t>
  </si>
  <si>
    <t>73037-34-0</t>
  </si>
  <si>
    <t>73037-35-1</t>
  </si>
  <si>
    <t>7303-78-8</t>
  </si>
  <si>
    <t>7303-80-2</t>
  </si>
  <si>
    <t>73040-03-6</t>
  </si>
  <si>
    <t>730-40-5</t>
  </si>
  <si>
    <t>73041-05-1</t>
  </si>
  <si>
    <t>73043-94-4</t>
  </si>
  <si>
    <t>7304-48-5</t>
  </si>
  <si>
    <t>73-05-2</t>
  </si>
  <si>
    <t>7305-32-0</t>
  </si>
  <si>
    <t>73056-39-0</t>
  </si>
  <si>
    <t>7305-66-0</t>
  </si>
  <si>
    <t>7305-71-7</t>
  </si>
  <si>
    <t>7306-12-9</t>
  </si>
  <si>
    <t>7306-46-9</t>
  </si>
  <si>
    <t>730-66-5</t>
  </si>
  <si>
    <t>7306-68-5</t>
  </si>
  <si>
    <t>73067-73-9</t>
  </si>
  <si>
    <t>73067-74-0</t>
  </si>
  <si>
    <t>73067-75-1</t>
  </si>
  <si>
    <t>73067-76-2</t>
  </si>
  <si>
    <t>73067-77-3</t>
  </si>
  <si>
    <t>73067-87-5</t>
  </si>
  <si>
    <t>730-68-7</t>
  </si>
  <si>
    <t>7306-96-9</t>
  </si>
  <si>
    <t>7307-02-0</t>
  </si>
  <si>
    <t>7307-04-2</t>
  </si>
  <si>
    <t>73070-48-1</t>
  </si>
  <si>
    <t>73072-14-7</t>
  </si>
  <si>
    <t>73075-42-0</t>
  </si>
  <si>
    <t>7307-55-3</t>
  </si>
  <si>
    <t>73077-91-5</t>
  </si>
  <si>
    <t>7308-16-9</t>
  </si>
  <si>
    <t>73086-01-8</t>
  </si>
  <si>
    <t>73086-97-2</t>
  </si>
  <si>
    <t>7308-90-9</t>
  </si>
  <si>
    <t>73094-38-9</t>
  </si>
  <si>
    <t>73094-40-3</t>
  </si>
  <si>
    <t>7309-45-7</t>
  </si>
  <si>
    <t>73-09-6</t>
  </si>
  <si>
    <t>73096-98-7</t>
  </si>
  <si>
    <t>73097-51-5</t>
  </si>
  <si>
    <t>73097-95-7</t>
  </si>
  <si>
    <t>7309-84-4</t>
  </si>
  <si>
    <t>73105-67-6</t>
  </si>
  <si>
    <t>73109-39-4</t>
  </si>
  <si>
    <t>7310-95-4</t>
  </si>
  <si>
    <t>73110-92-6</t>
  </si>
  <si>
    <t>7311-27-5</t>
  </si>
  <si>
    <t>7311-30-0</t>
  </si>
  <si>
    <t>7311-34-4</t>
  </si>
  <si>
    <t>731-27-1</t>
  </si>
  <si>
    <t>7313-70-4</t>
  </si>
  <si>
    <t>73138-45-1</t>
  </si>
  <si>
    <t>7314-32-1</t>
  </si>
  <si>
    <t>7314-44-5</t>
  </si>
  <si>
    <t>7314-47-8</t>
  </si>
  <si>
    <t>7314-85-4</t>
  </si>
  <si>
    <t>73149-44-7</t>
  </si>
  <si>
    <t>73150-67-1</t>
  </si>
  <si>
    <t>73151-29-8</t>
  </si>
  <si>
    <t>73151-67-4</t>
  </si>
  <si>
    <t>73157-43-4</t>
  </si>
  <si>
    <t>73157-52-5</t>
  </si>
  <si>
    <t>7316-37-2</t>
  </si>
  <si>
    <t>7316-55-4</t>
  </si>
  <si>
    <t>73167-24-5</t>
  </si>
  <si>
    <t>7316-92-9</t>
  </si>
  <si>
    <t>73173-92-9</t>
  </si>
  <si>
    <t>73179-35-8</t>
  </si>
  <si>
    <t>7318-00-5</t>
  </si>
  <si>
    <t>73183-34-3</t>
  </si>
  <si>
    <t>73183-80-9</t>
  </si>
  <si>
    <t>731858-13-2</t>
  </si>
  <si>
    <t>731858-15-4</t>
  </si>
  <si>
    <t>73188-73-5</t>
  </si>
  <si>
    <t>7319-16-6</t>
  </si>
  <si>
    <t>73193-59-6</t>
  </si>
  <si>
    <t>73195-14-9</t>
  </si>
  <si>
    <t>73195-15-0</t>
  </si>
  <si>
    <t>7320-34-5</t>
  </si>
  <si>
    <t>7320-37-8</t>
  </si>
  <si>
    <t>7320-45-8</t>
  </si>
  <si>
    <t>7320-50-5</t>
  </si>
  <si>
    <t>7320-51-6</t>
  </si>
  <si>
    <t>7320-52-7</t>
  </si>
  <si>
    <t>7320-53-8</t>
  </si>
  <si>
    <t>7320-60-7</t>
  </si>
  <si>
    <t>73210-73-8</t>
  </si>
  <si>
    <t>732-11-6</t>
  </si>
  <si>
    <t>7321-53-1</t>
  </si>
  <si>
    <t>73215-38-0</t>
  </si>
  <si>
    <t>73-22-3</t>
  </si>
  <si>
    <t>7322-30-7</t>
  </si>
  <si>
    <t>732-26-3</t>
  </si>
  <si>
    <t>7322-63-6</t>
  </si>
  <si>
    <t>73227-22-2</t>
  </si>
  <si>
    <t>73231-04-6</t>
  </si>
  <si>
    <t>73232-47-0</t>
  </si>
  <si>
    <t>73232-52-7</t>
  </si>
  <si>
    <t>7323-63-9</t>
  </si>
  <si>
    <t>73240-13-8</t>
  </si>
  <si>
    <t>7324-02-9</t>
  </si>
  <si>
    <t>73240-30-9</t>
  </si>
  <si>
    <t>7324-41-6</t>
  </si>
  <si>
    <t>73246-45-4</t>
  </si>
  <si>
    <t>73246-85-2</t>
  </si>
  <si>
    <t>7324-74-5</t>
  </si>
  <si>
    <t>7324-77-8</t>
  </si>
  <si>
    <t>7324-87-0</t>
  </si>
  <si>
    <t>732-50-3</t>
  </si>
  <si>
    <t>73250-68-7</t>
  </si>
  <si>
    <t>73251-32-8</t>
  </si>
  <si>
    <t>73253-44-8</t>
  </si>
  <si>
    <t>7325-46-4</t>
  </si>
  <si>
    <t>73257-73-5</t>
  </si>
  <si>
    <t>7325-84-0</t>
  </si>
  <si>
    <t>7326-19-4</t>
  </si>
  <si>
    <t>73263-36-2</t>
  </si>
  <si>
    <t>73263-39-5</t>
  </si>
  <si>
    <t>73263-40-8</t>
  </si>
  <si>
    <t>73264-44-5</t>
  </si>
  <si>
    <t>73264-50-3</t>
  </si>
  <si>
    <t>7326-46-7</t>
  </si>
  <si>
    <t>73269-30-4</t>
  </si>
  <si>
    <t>73270-47-0</t>
  </si>
  <si>
    <t>73275-65-7</t>
  </si>
  <si>
    <t>73275-66-8</t>
  </si>
  <si>
    <t>7327-60-8</t>
  </si>
  <si>
    <t>7327-66-4</t>
  </si>
  <si>
    <t>73276-70-7</t>
  </si>
  <si>
    <t>7327-69-7</t>
  </si>
  <si>
    <t>7327-87-9</t>
  </si>
  <si>
    <t>7327-99-3</t>
  </si>
  <si>
    <t>73280-79-2</t>
  </si>
  <si>
    <t>73281-07-9</t>
  </si>
  <si>
    <t>7328-16-7</t>
  </si>
  <si>
    <t>7328-17-8</t>
  </si>
  <si>
    <t>7328-18-9</t>
  </si>
  <si>
    <t>73282-11-8</t>
  </si>
  <si>
    <t>7328-22-5</t>
  </si>
  <si>
    <t>7328-26-9</t>
  </si>
  <si>
    <t>7328-28-1</t>
  </si>
  <si>
    <t>7328-33-8</t>
  </si>
  <si>
    <t>7328-34-9</t>
  </si>
  <si>
    <t>7328-38-3</t>
  </si>
  <si>
    <t>732-85-4</t>
  </si>
  <si>
    <t>73287-50-0</t>
  </si>
  <si>
    <t>73287-51-1</t>
  </si>
  <si>
    <t>73287-52-2</t>
  </si>
  <si>
    <t>73287-53-3</t>
  </si>
  <si>
    <t>73287-54-4</t>
  </si>
  <si>
    <t>73287-55-5</t>
  </si>
  <si>
    <t>73287-56-6</t>
  </si>
  <si>
    <t>73287-57-7</t>
  </si>
  <si>
    <t>73287-63-5</t>
  </si>
  <si>
    <t>73287-67-9</t>
  </si>
  <si>
    <t>7328-91-8</t>
  </si>
  <si>
    <t>7328-97-4</t>
  </si>
  <si>
    <t>7329-04-6</t>
  </si>
  <si>
    <t>73297-02-6</t>
  </si>
  <si>
    <t>73301-95-8</t>
  </si>
  <si>
    <t>73302-00-8</t>
  </si>
  <si>
    <t>7330-31-6</t>
  </si>
  <si>
    <t>7330-32-7</t>
  </si>
  <si>
    <t>7330-33-8</t>
  </si>
  <si>
    <t>7330-34-9</t>
  </si>
  <si>
    <t>7330-35-0</t>
  </si>
  <si>
    <t>733035-26-2</t>
  </si>
  <si>
    <t>7330-36-1</t>
  </si>
  <si>
    <t>73304-29-7</t>
  </si>
  <si>
    <t>7330-46-3</t>
  </si>
  <si>
    <t>73305-09-6</t>
  </si>
  <si>
    <t>733-07-3</t>
  </si>
  <si>
    <t>73309-46-3</t>
  </si>
  <si>
    <t>73309-47-4</t>
  </si>
  <si>
    <t>73309-50-9</t>
  </si>
  <si>
    <t>73309-51-0</t>
  </si>
  <si>
    <t>73309-52-1</t>
  </si>
  <si>
    <t>7331-52-4</t>
  </si>
  <si>
    <t>73320-57-7</t>
  </si>
  <si>
    <t>7332-16-3</t>
  </si>
  <si>
    <t>7332-46-9</t>
  </si>
  <si>
    <t>73-32-5</t>
  </si>
  <si>
    <t>73328-71-9</t>
  </si>
  <si>
    <t>7333-23-5</t>
  </si>
  <si>
    <t>7333-51-9</t>
  </si>
  <si>
    <t>7333-67-7</t>
  </si>
  <si>
    <t>7333-86-0</t>
  </si>
  <si>
    <t>73338-66-6</t>
  </si>
  <si>
    <t>7334-33-0</t>
  </si>
  <si>
    <t>73344-75-9</t>
  </si>
  <si>
    <t>733-44-8</t>
  </si>
  <si>
    <t>7334-51-2</t>
  </si>
  <si>
    <t>73347-77-0</t>
  </si>
  <si>
    <t>73347-78-1</t>
  </si>
  <si>
    <t>73347-80-5</t>
  </si>
  <si>
    <t>73348-53-5</t>
  </si>
  <si>
    <t>7335-06-0</t>
  </si>
  <si>
    <t>7335-12-8</t>
  </si>
  <si>
    <t>733-51-7</t>
  </si>
  <si>
    <t>7335-25-3</t>
  </si>
  <si>
    <t>7335-26-4</t>
  </si>
  <si>
    <t>7335-27-5</t>
  </si>
  <si>
    <t>73353-25-0</t>
  </si>
  <si>
    <t>73353-26-1</t>
  </si>
  <si>
    <t>7336-19-8</t>
  </si>
  <si>
    <t>7336-20-1</t>
  </si>
  <si>
    <t>7336-25-6</t>
  </si>
  <si>
    <t>7336-27-8</t>
  </si>
  <si>
    <t>7336-33-6</t>
  </si>
  <si>
    <t>73367-80-3</t>
  </si>
  <si>
    <t>7337-81-7</t>
  </si>
  <si>
    <t>733807-13-1</t>
  </si>
  <si>
    <t>7338-27-4</t>
  </si>
  <si>
    <t>73384-60-8</t>
  </si>
  <si>
    <t>73384-65-3</t>
  </si>
  <si>
    <t>73384-66-4</t>
  </si>
  <si>
    <t>73384-67-5</t>
  </si>
  <si>
    <t>73384-70-0</t>
  </si>
  <si>
    <t>73384-71-1</t>
  </si>
  <si>
    <t>73384-72-2</t>
  </si>
  <si>
    <t>73384-73-3</t>
  </si>
  <si>
    <t>73384-74-4</t>
  </si>
  <si>
    <t>73384-77-7</t>
  </si>
  <si>
    <t>73384-78-8</t>
  </si>
  <si>
    <t>73384-94-8</t>
  </si>
  <si>
    <t>73385-03-2</t>
  </si>
  <si>
    <t>73385-89-4</t>
  </si>
  <si>
    <t>73385-91-8</t>
  </si>
  <si>
    <t>73393-27-8</t>
  </si>
  <si>
    <t>73398-25-1</t>
  </si>
  <si>
    <t>73398-29-5</t>
  </si>
  <si>
    <t>73398-35-3</t>
  </si>
  <si>
    <t>73398-36-4</t>
  </si>
  <si>
    <t>73398-38-6</t>
  </si>
  <si>
    <t>73398-40-0</t>
  </si>
  <si>
    <t>73398-41-1</t>
  </si>
  <si>
    <t>73398-42-2</t>
  </si>
  <si>
    <t>73398-43-3</t>
  </si>
  <si>
    <t>73398-45-5</t>
  </si>
  <si>
    <t>73398-47-7</t>
  </si>
  <si>
    <t>73398-50-2</t>
  </si>
  <si>
    <t>73398-51-3</t>
  </si>
  <si>
    <t>73398-52-4</t>
  </si>
  <si>
    <t>73398-73-9</t>
  </si>
  <si>
    <t>73398-77-3</t>
  </si>
  <si>
    <t>73398-81-9</t>
  </si>
  <si>
    <t>73398-85-3</t>
  </si>
  <si>
    <t>73398-89-7</t>
  </si>
  <si>
    <t>73398-96-6</t>
  </si>
  <si>
    <t>73404-00-9</t>
  </si>
  <si>
    <t>73-40-5</t>
  </si>
  <si>
    <t>73410-10-3</t>
  </si>
  <si>
    <t>73410-11-4</t>
  </si>
  <si>
    <t>73410-12-5</t>
  </si>
  <si>
    <t>73410-13-6</t>
  </si>
  <si>
    <t>7341-17-5</t>
  </si>
  <si>
    <t>7341-63-1</t>
  </si>
  <si>
    <t>7341-89-1</t>
  </si>
  <si>
    <t>7342-13-4</t>
  </si>
  <si>
    <t>73422-72-7</t>
  </si>
  <si>
    <t>73423-36-6</t>
  </si>
  <si>
    <t>7342-34-9</t>
  </si>
  <si>
    <t>7342-39-4</t>
  </si>
  <si>
    <t>734-25-8</t>
  </si>
  <si>
    <t>73427-36-8</t>
  </si>
  <si>
    <t>73428-17-8</t>
  </si>
  <si>
    <t>7343-06-8</t>
  </si>
  <si>
    <t>73431-52-4</t>
  </si>
  <si>
    <t>734-32-7</t>
  </si>
  <si>
    <t>7343-51-3</t>
  </si>
  <si>
    <t>7344-34-5</t>
  </si>
  <si>
    <t>73447-48-0</t>
  </si>
  <si>
    <t>7345-49-5</t>
  </si>
  <si>
    <t>73455-11-5</t>
  </si>
  <si>
    <t>7345-69-9</t>
  </si>
  <si>
    <t>734-59-8</t>
  </si>
  <si>
    <t>7346-09-0</t>
  </si>
  <si>
    <t>7346-13-6</t>
  </si>
  <si>
    <t>73463-39-5</t>
  </si>
  <si>
    <t>7346-41-0</t>
  </si>
  <si>
    <t>7346-61-4</t>
  </si>
  <si>
    <t>73467-19-3</t>
  </si>
  <si>
    <t>73467-20-6</t>
  </si>
  <si>
    <t>7346-78-3</t>
  </si>
  <si>
    <t>7346-79-4</t>
  </si>
  <si>
    <t>7346-80-7</t>
  </si>
  <si>
    <t>7347-19-5</t>
  </si>
  <si>
    <t>7347-25-3</t>
  </si>
  <si>
    <t>7347-28-6</t>
  </si>
  <si>
    <t>7347-35-5</t>
  </si>
  <si>
    <t>73-48-3</t>
  </si>
  <si>
    <t>73486-91-6</t>
  </si>
  <si>
    <t>73486-92-7</t>
  </si>
  <si>
    <t>734-88-3</t>
  </si>
  <si>
    <t>73489-84-6</t>
  </si>
  <si>
    <t>73-49-4</t>
  </si>
  <si>
    <t>73494-49-2</t>
  </si>
  <si>
    <t>73502-96-2</t>
  </si>
  <si>
    <t>735-06-8</t>
  </si>
  <si>
    <t>73511-89-4</t>
  </si>
  <si>
    <t>73513-01-6</t>
  </si>
  <si>
    <t>73513-98-1</t>
  </si>
  <si>
    <t>73514-87-1</t>
  </si>
  <si>
    <t>7351-61-3</t>
  </si>
  <si>
    <t>73517-30-3</t>
  </si>
  <si>
    <t>73525-13-0</t>
  </si>
  <si>
    <t>73526-35-9</t>
  </si>
  <si>
    <t>73528-78-6</t>
  </si>
  <si>
    <t>73529-70-1</t>
  </si>
  <si>
    <t>73537-09-4</t>
  </si>
  <si>
    <t>73537-92-5</t>
  </si>
  <si>
    <t>73543-87-0</t>
  </si>
  <si>
    <t>73544-48-6</t>
  </si>
  <si>
    <t>73545-11-6</t>
  </si>
  <si>
    <t>73545-17-2</t>
  </si>
  <si>
    <t>73545-18-3</t>
  </si>
  <si>
    <t>73545-19-4</t>
  </si>
  <si>
    <t>73545-23-0</t>
  </si>
  <si>
    <t>73550-55-7</t>
  </si>
  <si>
    <t>7355-12-6</t>
  </si>
  <si>
    <t>7355-18-2</t>
  </si>
  <si>
    <t>7355-22-8</t>
  </si>
  <si>
    <t>73553-70-5</t>
  </si>
  <si>
    <t>73554-84-4</t>
  </si>
  <si>
    <t>7355-51-3</t>
  </si>
  <si>
    <t>7355-58-0</t>
  </si>
  <si>
    <t>7356-00-5</t>
  </si>
  <si>
    <t>7356-11-8</t>
  </si>
  <si>
    <t>7356-41-4</t>
  </si>
  <si>
    <t>73566-30-0</t>
  </si>
  <si>
    <t>73567-44-9</t>
  </si>
  <si>
    <t>7356-81-2</t>
  </si>
  <si>
    <t>7356-85-6</t>
  </si>
  <si>
    <t>73570-11-3</t>
  </si>
  <si>
    <t>73570-52-2</t>
  </si>
  <si>
    <t>73570-67-9</t>
  </si>
  <si>
    <t>73573-88-3</t>
  </si>
  <si>
    <t>73575-52-7</t>
  </si>
  <si>
    <t>73575-54-9</t>
  </si>
  <si>
    <t>73575-57-2</t>
  </si>
  <si>
    <t>7357-67-7</t>
  </si>
  <si>
    <t>7357-71-3</t>
  </si>
  <si>
    <t>73579-08-5</t>
  </si>
  <si>
    <t>7357-93-9</t>
  </si>
  <si>
    <t>7357-94-0</t>
  </si>
  <si>
    <t>7358-61-4</t>
  </si>
  <si>
    <t>73588-42-8</t>
  </si>
  <si>
    <t>7359-04-8</t>
  </si>
  <si>
    <t>73590-85-9</t>
  </si>
  <si>
    <t>7359-19-5</t>
  </si>
  <si>
    <t>73598-77-3</t>
  </si>
  <si>
    <t>73602-42-3</t>
  </si>
  <si>
    <t>73602-44-5</t>
  </si>
  <si>
    <t>73602-45-6</t>
  </si>
  <si>
    <t>73602-46-7</t>
  </si>
  <si>
    <t>7360-38-5</t>
  </si>
  <si>
    <t>7360-53-4</t>
  </si>
  <si>
    <t>73606-13-0</t>
  </si>
  <si>
    <t>73606-15-2</t>
  </si>
  <si>
    <t>73606-19-6</t>
  </si>
  <si>
    <t>73609-36-6</t>
  </si>
  <si>
    <t>73611-02-6</t>
  </si>
  <si>
    <t>73612-29-0</t>
  </si>
  <si>
    <t>73612-34-7</t>
  </si>
  <si>
    <t>7361-31-1</t>
  </si>
  <si>
    <t>73615-74-4</t>
  </si>
  <si>
    <t>7361-61-7</t>
  </si>
  <si>
    <t>73616-22-5</t>
  </si>
  <si>
    <t>736-30-1</t>
  </si>
  <si>
    <t>736-31-2</t>
  </si>
  <si>
    <t>73637-04-4</t>
  </si>
  <si>
    <t>7364-19-4</t>
  </si>
  <si>
    <t>7364-25-2</t>
  </si>
  <si>
    <t>7364-33-2</t>
  </si>
  <si>
    <t>73644-43-6</t>
  </si>
  <si>
    <t>73652-75-2</t>
  </si>
  <si>
    <t>7365-36-8</t>
  </si>
  <si>
    <t>736-53-8</t>
  </si>
  <si>
    <t>7365-44-8</t>
  </si>
  <si>
    <t>7365-45-9</t>
  </si>
  <si>
    <t>73655-05-7</t>
  </si>
  <si>
    <t>7365-82-4</t>
  </si>
  <si>
    <t>736-62-9</t>
  </si>
  <si>
    <t>73663-75-9</t>
  </si>
  <si>
    <t>73663-77-1</t>
  </si>
  <si>
    <t>73664-02-5</t>
  </si>
  <si>
    <t>73-66-5</t>
  </si>
  <si>
    <t>7366-56-5</t>
  </si>
  <si>
    <t>73-67-6</t>
  </si>
  <si>
    <t>7367-78-4</t>
  </si>
  <si>
    <t>7367-81-9</t>
  </si>
  <si>
    <t>7367-82-0</t>
  </si>
  <si>
    <t>7367-83-1</t>
  </si>
  <si>
    <t>7367-84-2</t>
  </si>
  <si>
    <t>7367-87-5</t>
  </si>
  <si>
    <t>7367-88-6</t>
  </si>
  <si>
    <t>7367-90-0</t>
  </si>
  <si>
    <t>73688-69-4</t>
  </si>
  <si>
    <t>736903-63-2</t>
  </si>
  <si>
    <t>73692-50-9</t>
  </si>
  <si>
    <t>73692-51-0</t>
  </si>
  <si>
    <t>73692-57-6</t>
  </si>
  <si>
    <t>7369-27-9</t>
  </si>
  <si>
    <t>73693-78-4</t>
  </si>
  <si>
    <t>7369-44-0</t>
  </si>
  <si>
    <t>7369-50-8</t>
  </si>
  <si>
    <t>736992-21-5</t>
  </si>
  <si>
    <t>736994-63-1</t>
  </si>
  <si>
    <t>73-70-1</t>
  </si>
  <si>
    <t>7370-44-7</t>
  </si>
  <si>
    <t>7370-46-9</t>
  </si>
  <si>
    <t>7370-82-3</t>
  </si>
  <si>
    <t>7370-84-5</t>
  </si>
  <si>
    <t>7370-92-5</t>
  </si>
  <si>
    <t>73718-63-5</t>
  </si>
  <si>
    <t>7372-13-6</t>
  </si>
  <si>
    <t>73724-43-3</t>
  </si>
  <si>
    <t>73725-74-3</t>
  </si>
  <si>
    <t>73727-25-0</t>
  </si>
  <si>
    <t>73728-62-8</t>
  </si>
  <si>
    <t>7372-92-1</t>
  </si>
  <si>
    <t>737-31-5</t>
  </si>
  <si>
    <t>7373-26-4</t>
  </si>
  <si>
    <t>73733-70-7</t>
  </si>
  <si>
    <t>73734-07-3</t>
  </si>
  <si>
    <t>7374-53-0</t>
  </si>
  <si>
    <t>73747-53-2</t>
  </si>
  <si>
    <t>7375-15-7</t>
  </si>
  <si>
    <t>73754-27-5</t>
  </si>
  <si>
    <t>73755-28-9</t>
  </si>
  <si>
    <t>73755-70-1</t>
  </si>
  <si>
    <t>73756-39-5</t>
  </si>
  <si>
    <t>73758-52-8</t>
  </si>
  <si>
    <t>73761-81-6</t>
  </si>
  <si>
    <t>7376-31-0</t>
  </si>
  <si>
    <t>7376-52-5</t>
  </si>
  <si>
    <t>73768-43-1</t>
  </si>
  <si>
    <t>7377-03-9</t>
  </si>
  <si>
    <t>73771-04-7</t>
  </si>
  <si>
    <t>73771-62-7</t>
  </si>
  <si>
    <t>73772-32-4</t>
  </si>
  <si>
    <t>73772-33-5</t>
  </si>
  <si>
    <t>73772-34-6</t>
  </si>
  <si>
    <t>73772-40-4</t>
  </si>
  <si>
    <t>73772-41-5</t>
  </si>
  <si>
    <t>73772-42-6</t>
  </si>
  <si>
    <t>73772-43-7</t>
  </si>
  <si>
    <t>73772-44-8</t>
  </si>
  <si>
    <t>73772-45-9</t>
  </si>
  <si>
    <t>73772-46-0</t>
  </si>
  <si>
    <t>73772-47-1</t>
  </si>
  <si>
    <t>7377-26-6</t>
  </si>
  <si>
    <t>73775-71-0</t>
  </si>
  <si>
    <t>73782-58-8</t>
  </si>
  <si>
    <t>73785-35-0</t>
  </si>
  <si>
    <t>73-78-9, 6108-05-0</t>
  </si>
  <si>
    <t>7378-94-1</t>
  </si>
  <si>
    <t>7378-99-6</t>
  </si>
  <si>
    <t>7379-12-6</t>
  </si>
  <si>
    <t>73792-22-0</t>
  </si>
  <si>
    <t>7379-28-4</t>
  </si>
  <si>
    <t>7379-30-8</t>
  </si>
  <si>
    <t>7379-35-3</t>
  </si>
  <si>
    <t>73793-80-3</t>
  </si>
  <si>
    <t>7379-51-3</t>
  </si>
  <si>
    <t>7380-58-7</t>
  </si>
  <si>
    <t>73806-55-0</t>
  </si>
  <si>
    <t>7381-01-3</t>
  </si>
  <si>
    <t>7381-13-7</t>
  </si>
  <si>
    <t>7381-30-8</t>
  </si>
  <si>
    <t>73815-11-9</t>
  </si>
  <si>
    <t>73816-48-5</t>
  </si>
  <si>
    <t>73816-75-8</t>
  </si>
  <si>
    <t>7382-23-2</t>
  </si>
  <si>
    <t>7382-29-8</t>
  </si>
  <si>
    <t>7382-32-3</t>
  </si>
  <si>
    <t>73829-38-6</t>
  </si>
  <si>
    <t>7383-19-9</t>
  </si>
  <si>
    <t>73833-37-1</t>
  </si>
  <si>
    <t>7383-51-9</t>
  </si>
  <si>
    <t>7383-61-1</t>
  </si>
  <si>
    <t>73836-78-9</t>
  </si>
  <si>
    <t>7383-71-3</t>
  </si>
  <si>
    <t>7383-90-6</t>
  </si>
  <si>
    <t>7383-98-4</t>
  </si>
  <si>
    <t>7384-22-7</t>
  </si>
  <si>
    <t>7384-80-7</t>
  </si>
  <si>
    <t>7384-98-7</t>
  </si>
  <si>
    <t>73850-50-7</t>
  </si>
  <si>
    <t>738516-63-7</t>
  </si>
  <si>
    <t>73851-70-4</t>
  </si>
  <si>
    <t>7385-52-6</t>
  </si>
  <si>
    <t>7385-65-1</t>
  </si>
  <si>
    <t>7385-67-3</t>
  </si>
  <si>
    <t>73857-20-2</t>
  </si>
  <si>
    <t>7385-99-1</t>
  </si>
  <si>
    <t>73862-12-1</t>
  </si>
  <si>
    <t>7386-24-5</t>
  </si>
  <si>
    <t>73866-23-6</t>
  </si>
  <si>
    <t>738-66-9</t>
  </si>
  <si>
    <t>7388-22-9</t>
  </si>
  <si>
    <t>7388-31-0</t>
  </si>
  <si>
    <t>7388-44-5</t>
  </si>
  <si>
    <t>738-88-5</t>
  </si>
  <si>
    <t>73-89-2</t>
  </si>
  <si>
    <t>7389-41-5</t>
  </si>
  <si>
    <t>7389-87-9</t>
  </si>
  <si>
    <t>7390-62-7</t>
  </si>
  <si>
    <t>7390-75-2</t>
  </si>
  <si>
    <t>7390-81-0</t>
  </si>
  <si>
    <t>73910-97-1</t>
  </si>
  <si>
    <t>73912-20-6</t>
  </si>
  <si>
    <t>73912-21-7</t>
  </si>
  <si>
    <t>73912-24-0</t>
  </si>
  <si>
    <t>73913-64-1</t>
  </si>
  <si>
    <t>7391-39-1</t>
  </si>
  <si>
    <t>7391-48-2</t>
  </si>
  <si>
    <t>7391-61-9</t>
  </si>
  <si>
    <t>7391-62-0</t>
  </si>
  <si>
    <t>7391-66-4</t>
  </si>
  <si>
    <t>7391-69-7</t>
  </si>
  <si>
    <t>73918-56-6</t>
  </si>
  <si>
    <t>7392-19-0</t>
  </si>
  <si>
    <t>7392-62-3</t>
  </si>
  <si>
    <t>73927-14-7</t>
  </si>
  <si>
    <t>7392-72-5</t>
  </si>
  <si>
    <t>739-27-5</t>
  </si>
  <si>
    <t>73927-98-7</t>
  </si>
  <si>
    <t>73928-40-2</t>
  </si>
  <si>
    <t>73931-88-1</t>
  </si>
  <si>
    <t>73931-96-1</t>
  </si>
  <si>
    <t>73932-63-5</t>
  </si>
  <si>
    <t>7393-43-3</t>
  </si>
  <si>
    <t>7393-45-5</t>
  </si>
  <si>
    <t>739366-20-2</t>
  </si>
  <si>
    <t>73936-65-9</t>
  </si>
  <si>
    <t>73936-91-1</t>
  </si>
  <si>
    <t>73941-12-5</t>
  </si>
  <si>
    <t>73941-33-0</t>
  </si>
  <si>
    <t>73942-87-7</t>
  </si>
  <si>
    <t>73947-30-5</t>
  </si>
  <si>
    <t>73951-54-9</t>
  </si>
  <si>
    <t>73952-83-7</t>
  </si>
  <si>
    <t>73957-86-5</t>
  </si>
  <si>
    <t>73960-07-3</t>
  </si>
  <si>
    <t>73963-42-5</t>
  </si>
  <si>
    <t>73963-72-1</t>
  </si>
  <si>
    <t>7396-38-5</t>
  </si>
  <si>
    <t>7396-58-9</t>
  </si>
  <si>
    <t>73966-59-3</t>
  </si>
  <si>
    <t>7397-06-0</t>
  </si>
  <si>
    <t>739-71-9</t>
  </si>
  <si>
    <t>7397-46-8</t>
  </si>
  <si>
    <t>7397-62-8</t>
  </si>
  <si>
    <t>73980-71-9</t>
  </si>
  <si>
    <t>73981-11-0</t>
  </si>
  <si>
    <t>7398-44-9</t>
  </si>
  <si>
    <t>73986-53-5</t>
  </si>
  <si>
    <t>7398-69-8</t>
  </si>
  <si>
    <t>7398-82-5</t>
  </si>
  <si>
    <t>7399-00-0</t>
  </si>
  <si>
    <t>7399-49-7</t>
  </si>
  <si>
    <t>7399-50-0</t>
  </si>
  <si>
    <t>7399-57-7</t>
  </si>
  <si>
    <t>73999-34-5</t>
  </si>
  <si>
    <t>7400-08-0</t>
  </si>
  <si>
    <t>7400-27-3</t>
  </si>
  <si>
    <t>74003-63-7</t>
  </si>
  <si>
    <t>7400-45-5</t>
  </si>
  <si>
    <t>7400-54-6</t>
  </si>
  <si>
    <t>74009-52-2</t>
  </si>
  <si>
    <t>74011-58-8</t>
  </si>
  <si>
    <t>74014-51-0</t>
  </si>
  <si>
    <t>74016-19-6</t>
  </si>
  <si>
    <t>7401-69-6</t>
  </si>
  <si>
    <t>7401-88-9</t>
  </si>
  <si>
    <t>7401-89-0</t>
  </si>
  <si>
    <t>7402-29-1</t>
  </si>
  <si>
    <t>7402-61-1</t>
  </si>
  <si>
    <t>7403-41-0</t>
  </si>
  <si>
    <t>7403-42-1</t>
  </si>
  <si>
    <t>7403-46-5</t>
  </si>
  <si>
    <t>74037-50-6</t>
  </si>
  <si>
    <t>74038-74-7</t>
  </si>
  <si>
    <t>74039-30-8</t>
  </si>
  <si>
    <t>74039-63-7</t>
  </si>
  <si>
    <t>7404-50-4</t>
  </si>
  <si>
    <t>7404-63-9</t>
  </si>
  <si>
    <t>7404-68-4</t>
  </si>
  <si>
    <t>74050-20-7</t>
  </si>
  <si>
    <t>74050-97-8</t>
  </si>
  <si>
    <t>74050-98-9</t>
  </si>
  <si>
    <t>7405-15-4</t>
  </si>
  <si>
    <t>74051-80-2</t>
  </si>
  <si>
    <t>74051-83-5</t>
  </si>
  <si>
    <t>74051-84-6</t>
  </si>
  <si>
    <t>74054-92-5</t>
  </si>
  <si>
    <t>74056-26-1</t>
  </si>
  <si>
    <t>740-57-8</t>
  </si>
  <si>
    <t>74067-16-6</t>
  </si>
  <si>
    <t>74070-46-5</t>
  </si>
  <si>
    <t>74070-70-5</t>
  </si>
  <si>
    <t>7407-59-2</t>
  </si>
  <si>
    <t>7408-18-6</t>
  </si>
  <si>
    <t>7408-20-0</t>
  </si>
  <si>
    <t>74082-06-7</t>
  </si>
  <si>
    <t>7408-66-4</t>
  </si>
  <si>
    <t>74086-66-1</t>
  </si>
  <si>
    <t>740873-82-9</t>
  </si>
  <si>
    <t>7408-81-3</t>
  </si>
  <si>
    <t>74091-64-8</t>
  </si>
  <si>
    <t>74094-60-3</t>
  </si>
  <si>
    <t>74094-61-4</t>
  </si>
  <si>
    <t>74094-64-7</t>
  </si>
  <si>
    <t>74098-26-3</t>
  </si>
  <si>
    <t>74110-29-5</t>
  </si>
  <si>
    <t>7411-12-3</t>
  </si>
  <si>
    <t>74-11-3</t>
  </si>
  <si>
    <t>7411-49-6</t>
  </si>
  <si>
    <t>74115-12-1</t>
  </si>
  <si>
    <t>74115-24-5</t>
  </si>
  <si>
    <t>7411-64-5</t>
  </si>
  <si>
    <t>7411-65-6</t>
  </si>
  <si>
    <t>74124-36-0</t>
  </si>
  <si>
    <t>74124-79-1</t>
  </si>
  <si>
    <t>7412-78-4</t>
  </si>
  <si>
    <t>74129-06-9</t>
  </si>
  <si>
    <t>7413-02-7</t>
  </si>
  <si>
    <t>7413-34-5</t>
  </si>
  <si>
    <t>7413-36-7</t>
  </si>
  <si>
    <t>74143-31-0</t>
  </si>
  <si>
    <t>74143-32-1</t>
  </si>
  <si>
    <t>74144-37-9</t>
  </si>
  <si>
    <t>74144-49-3</t>
  </si>
  <si>
    <t>7414-81-5</t>
  </si>
  <si>
    <t>7414-83-7</t>
  </si>
  <si>
    <t>74149-38-5</t>
  </si>
  <si>
    <t>74149-72-7</t>
  </si>
  <si>
    <t>74149-73-8</t>
  </si>
  <si>
    <t>74149-74-9</t>
  </si>
  <si>
    <t>7415-31-8</t>
  </si>
  <si>
    <t>741-58-2</t>
  </si>
  <si>
    <t>7415-86-3</t>
  </si>
  <si>
    <t>74159-80-1</t>
  </si>
  <si>
    <t>74160-02-4</t>
  </si>
  <si>
    <t>74162-83-7</t>
  </si>
  <si>
    <t>7416-34-4</t>
  </si>
  <si>
    <t>7416-35-5</t>
  </si>
  <si>
    <t>74165-69-8</t>
  </si>
  <si>
    <t>741713-40-6</t>
  </si>
  <si>
    <t>7417-18-7</t>
  </si>
  <si>
    <t>7417-19-8</t>
  </si>
  <si>
    <t>7417-21-2</t>
  </si>
  <si>
    <t>74173-53-8</t>
  </si>
  <si>
    <t>74173-78-7</t>
  </si>
  <si>
    <t>7417-48-3</t>
  </si>
  <si>
    <t>74176-31-1</t>
  </si>
  <si>
    <t>7417-65-4</t>
  </si>
  <si>
    <t>7417-99-4</t>
  </si>
  <si>
    <t>74180-14-6</t>
  </si>
  <si>
    <t>74180-15-7</t>
  </si>
  <si>
    <t>7418-16-8</t>
  </si>
  <si>
    <t>7418-19-1</t>
  </si>
  <si>
    <t>7418-20-4</t>
  </si>
  <si>
    <t>74186-12-2</t>
  </si>
  <si>
    <t>7418-61-3</t>
  </si>
  <si>
    <t>74186-15-5</t>
  </si>
  <si>
    <t>74186-16-6</t>
  </si>
  <si>
    <t>74186-17-7</t>
  </si>
  <si>
    <t>74186-18-8</t>
  </si>
  <si>
    <t>7418-65-7</t>
  </si>
  <si>
    <t>74191-85-8</t>
  </si>
  <si>
    <t>74198-19-9</t>
  </si>
  <si>
    <t>7420-07-7</t>
  </si>
  <si>
    <t>7420-11-3</t>
  </si>
  <si>
    <t>74202-10-1</t>
  </si>
  <si>
    <t>74203-93-3</t>
  </si>
  <si>
    <t>74203-94-4</t>
  </si>
  <si>
    <t>74203-96-6</t>
  </si>
  <si>
    <t>742049-41-8</t>
  </si>
  <si>
    <t>7420-86-2</t>
  </si>
  <si>
    <t>7420-87-3</t>
  </si>
  <si>
    <t>7420-89-5</t>
  </si>
  <si>
    <t>74209-34-0</t>
  </si>
  <si>
    <t>7421-40-1</t>
  </si>
  <si>
    <t>74217-57-5</t>
  </si>
  <si>
    <t>74219-20-8</t>
  </si>
  <si>
    <t>74219-29-7</t>
  </si>
  <si>
    <t>7421-93-4</t>
  </si>
  <si>
    <t>742-20-1</t>
  </si>
  <si>
    <t>74220-13-6</t>
  </si>
  <si>
    <t>74220-37-4</t>
  </si>
  <si>
    <t>74220-43-2</t>
  </si>
  <si>
    <t>74220-50-1</t>
  </si>
  <si>
    <t>74220-53-4</t>
  </si>
  <si>
    <t>74222-95-0</t>
  </si>
  <si>
    <t>74222-97-2</t>
  </si>
  <si>
    <t>74223-64-6</t>
  </si>
  <si>
    <t>7422-52-8</t>
  </si>
  <si>
    <t>74228-24-3</t>
  </si>
  <si>
    <t>74228-28-7</t>
  </si>
  <si>
    <t>7422-90-4</t>
  </si>
  <si>
    <t>74230-03-8</t>
  </si>
  <si>
    <t>7423-31-6</t>
  </si>
  <si>
    <t>74233-41-3</t>
  </si>
  <si>
    <t>7423-42-9</t>
  </si>
  <si>
    <t>7423-92-9</t>
  </si>
  <si>
    <t>7423-93-0</t>
  </si>
  <si>
    <t>74240-64-5</t>
  </si>
  <si>
    <t>7424-15-9</t>
  </si>
  <si>
    <t>74243-01-9</t>
  </si>
  <si>
    <t>7424-54-6</t>
  </si>
  <si>
    <t>74249-09-5</t>
  </si>
  <si>
    <t>7424-91-1</t>
  </si>
  <si>
    <t>7425-12-9</t>
  </si>
  <si>
    <t>7425-14-1</t>
  </si>
  <si>
    <t>7425-15-2</t>
  </si>
  <si>
    <t>74252-25-8</t>
  </si>
  <si>
    <t>7425-49-2</t>
  </si>
  <si>
    <t>7425-60-7</t>
  </si>
  <si>
    <t>74256-14-7</t>
  </si>
  <si>
    <t>74256-15-8</t>
  </si>
  <si>
    <t>7425-79-8</t>
  </si>
  <si>
    <t>7425-81-2</t>
  </si>
  <si>
    <t>7425-93-6</t>
  </si>
  <si>
    <t>7426-07-5</t>
  </si>
  <si>
    <t>74262-24-1</t>
  </si>
  <si>
    <t>74263-37-9</t>
  </si>
  <si>
    <t>74263-50-6</t>
  </si>
  <si>
    <t>74263-51-7</t>
  </si>
  <si>
    <t>7426-71-3</t>
  </si>
  <si>
    <t>7426-75-7</t>
  </si>
  <si>
    <t>742693-38-5</t>
  </si>
  <si>
    <t>74271-19-5</t>
  </si>
  <si>
    <t>74271-42-4</t>
  </si>
  <si>
    <t>742-72-3</t>
  </si>
  <si>
    <t>74276-38-3</t>
  </si>
  <si>
    <t>74276-41-8</t>
  </si>
  <si>
    <t>7427-68-1</t>
  </si>
  <si>
    <t>7428-48-0</t>
  </si>
  <si>
    <t>74287-36-8</t>
  </si>
  <si>
    <t>74288-40-7</t>
  </si>
  <si>
    <t>7428-99-1</t>
  </si>
  <si>
    <t>74292-78-7</t>
  </si>
  <si>
    <t>7429-37-0</t>
  </si>
  <si>
    <t>7429-44-9</t>
  </si>
  <si>
    <t>74298-63-8</t>
  </si>
  <si>
    <t>74298-65-0</t>
  </si>
  <si>
    <t>74298-66-1</t>
  </si>
  <si>
    <t>74298-73-0</t>
  </si>
  <si>
    <t>74298-89-8</t>
  </si>
  <si>
    <t>74299-76-6</t>
  </si>
  <si>
    <t>7430</t>
  </si>
  <si>
    <t>74305-48-9</t>
  </si>
  <si>
    <t>74-31-7</t>
  </si>
  <si>
    <t>74319-87-2</t>
  </si>
  <si>
    <t>7432-21-5</t>
  </si>
  <si>
    <t>7432-23-7</t>
  </si>
  <si>
    <t>7432-24-8</t>
  </si>
  <si>
    <t>7432-25-9</t>
  </si>
  <si>
    <t>7432-28-2</t>
  </si>
  <si>
    <t>7432-44-2</t>
  </si>
  <si>
    <t>74327-29-0</t>
  </si>
  <si>
    <t>74328-57-7</t>
  </si>
  <si>
    <t>7433-23-0</t>
  </si>
  <si>
    <t>74332-33-5</t>
  </si>
  <si>
    <t>74332-62-0</t>
  </si>
  <si>
    <t>74332-73-3</t>
  </si>
  <si>
    <t>7433-56-9</t>
  </si>
  <si>
    <t>74336-55-3</t>
  </si>
  <si>
    <t>74336-59-7</t>
  </si>
  <si>
    <t>74336-60-0</t>
  </si>
  <si>
    <t>74338-24-2</t>
  </si>
  <si>
    <t>74338-55-9</t>
  </si>
  <si>
    <t>74338-72-0</t>
  </si>
  <si>
    <t>74340-57-1</t>
  </si>
  <si>
    <t>74341-78-9</t>
  </si>
  <si>
    <t>7434-40-4</t>
  </si>
  <si>
    <t>74347-10-7</t>
  </si>
  <si>
    <t>74347-14-1</t>
  </si>
  <si>
    <t>74347-15-2</t>
  </si>
  <si>
    <t>74347-30-1</t>
  </si>
  <si>
    <t>74347-31-2</t>
  </si>
  <si>
    <t>74347-32-3</t>
  </si>
  <si>
    <t>7435-12-3</t>
  </si>
  <si>
    <t>74351-78-3</t>
  </si>
  <si>
    <t>74356-11-9</t>
  </si>
  <si>
    <t>7435-61-2</t>
  </si>
  <si>
    <t>74356-18-6</t>
  </si>
  <si>
    <t>74356-31-3</t>
  </si>
  <si>
    <t>7435-83-8</t>
  </si>
  <si>
    <t>74359-02-7</t>
  </si>
  <si>
    <t>74359-14-1</t>
  </si>
  <si>
    <t>7436-07-9</t>
  </si>
  <si>
    <t>7436-62-6</t>
  </si>
  <si>
    <t>74367-31-0</t>
  </si>
  <si>
    <t>74367-78-5</t>
  </si>
  <si>
    <t>74367-81-0</t>
  </si>
  <si>
    <t>74367-92-3</t>
  </si>
  <si>
    <t>74367-97-8</t>
  </si>
  <si>
    <t>7437-35-6</t>
  </si>
  <si>
    <t>74381-40-1</t>
  </si>
  <si>
    <t>74381-61-6</t>
  </si>
  <si>
    <t>7438-18-8</t>
  </si>
  <si>
    <t>7438-46-2</t>
  </si>
  <si>
    <t>74389-68-7</t>
  </si>
  <si>
    <t>7439-15-8</t>
  </si>
  <si>
    <t>7439-43-2</t>
  </si>
  <si>
    <t>74-39-5</t>
  </si>
  <si>
    <t>7439-69-2</t>
  </si>
  <si>
    <t>74397-12-9</t>
  </si>
  <si>
    <t>74398-43-9</t>
  </si>
  <si>
    <t>74398-44-0</t>
  </si>
  <si>
    <t>7439-89-6</t>
  </si>
  <si>
    <t>7439-92-1</t>
  </si>
  <si>
    <t>7439-95-4</t>
  </si>
  <si>
    <t>7439-96-5</t>
  </si>
  <si>
    <t>7439-97-6</t>
  </si>
  <si>
    <t>7439-98-7</t>
  </si>
  <si>
    <t>7440-02-0</t>
  </si>
  <si>
    <t>74401-72-2</t>
  </si>
  <si>
    <t>7440-22-4</t>
  </si>
  <si>
    <t>74402-67-8</t>
  </si>
  <si>
    <t>7440-28-0</t>
  </si>
  <si>
    <t>7440-32-6</t>
  </si>
  <si>
    <t>7440-33-7</t>
  </si>
  <si>
    <t>7440-36-0</t>
  </si>
  <si>
    <t>7440-38-2</t>
  </si>
  <si>
    <t>7440-42-8</t>
  </si>
  <si>
    <t>7440-43-9</t>
  </si>
  <si>
    <t>7440-45-1</t>
  </si>
  <si>
    <t>7440-47-3</t>
  </si>
  <si>
    <t>7440-48-4</t>
  </si>
  <si>
    <t>7440-50-8</t>
  </si>
  <si>
    <t>74405-85-9</t>
  </si>
  <si>
    <t>74406-12-5</t>
  </si>
  <si>
    <t>7440-62-2</t>
  </si>
  <si>
    <t>7440-66-6</t>
  </si>
  <si>
    <t>7440-67-7</t>
  </si>
  <si>
    <t>74407-70-8</t>
  </si>
  <si>
    <t>7440-78-0</t>
  </si>
  <si>
    <t>74-40-8</t>
  </si>
  <si>
    <t>7440-84-8</t>
  </si>
  <si>
    <t>74410-74-5</t>
  </si>
  <si>
    <t>74411-09-9</t>
  </si>
  <si>
    <t>74411-19-1</t>
  </si>
  <si>
    <t>74413-53-9</t>
  </si>
  <si>
    <t>7441-36-3</t>
  </si>
  <si>
    <t>7442-07-1</t>
  </si>
  <si>
    <t>74421-09-3</t>
  </si>
  <si>
    <t>744256-69-7</t>
  </si>
  <si>
    <t>74426-36-1</t>
  </si>
  <si>
    <t>74431-52-0</t>
  </si>
  <si>
    <t>74432-27-2</t>
  </si>
  <si>
    <t>74432-28-3</t>
  </si>
  <si>
    <t>7443-25-6</t>
  </si>
  <si>
    <t>7443-52-9</t>
  </si>
  <si>
    <t>7443-70-1</t>
  </si>
  <si>
    <t>7443-72-3</t>
  </si>
  <si>
    <t>74441-05-7</t>
  </si>
  <si>
    <t>74441-06-8</t>
  </si>
  <si>
    <t>74443-99-5</t>
  </si>
  <si>
    <t>744-45-6</t>
  </si>
  <si>
    <t>744-46-7</t>
  </si>
  <si>
    <t>74447-68-0</t>
  </si>
  <si>
    <t>74449-50-6</t>
  </si>
  <si>
    <t>7445-18-3</t>
  </si>
  <si>
    <t>7445-27-4</t>
  </si>
  <si>
    <t>7445-38-7</t>
  </si>
  <si>
    <t>744-59-2</t>
  </si>
  <si>
    <t>7446-11-9</t>
  </si>
  <si>
    <t>74462-02-5</t>
  </si>
  <si>
    <t>74462-04-7</t>
  </si>
  <si>
    <t>7446-70-0</t>
  </si>
  <si>
    <t>74467-62-2</t>
  </si>
  <si>
    <t>74467-63-3</t>
  </si>
  <si>
    <t>7446-81-3</t>
  </si>
  <si>
    <t>74469-00-4</t>
  </si>
  <si>
    <t>74472-33-6</t>
  </si>
  <si>
    <t>74472-34-7</t>
  </si>
  <si>
    <t>74472-35-8</t>
  </si>
  <si>
    <t>74472-38-1</t>
  </si>
  <si>
    <t>74472-44-9</t>
  </si>
  <si>
    <t>74472-45-0</t>
  </si>
  <si>
    <t>74472-46-1</t>
  </si>
  <si>
    <t>74472-47-2</t>
  </si>
  <si>
    <t>74472-48-3</t>
  </si>
  <si>
    <t>74472-50-7</t>
  </si>
  <si>
    <t>74472-53-0</t>
  </si>
  <si>
    <t>744733</t>
  </si>
  <si>
    <t>7447-39-4</t>
  </si>
  <si>
    <t>7447-41-8</t>
  </si>
  <si>
    <t>74475-27-7</t>
  </si>
  <si>
    <t>7447-59-8</t>
  </si>
  <si>
    <t>7448-04-6</t>
  </si>
  <si>
    <t>744-80-9</t>
  </si>
  <si>
    <t>74488-09-8</t>
  </si>
  <si>
    <t>7449-03-8</t>
  </si>
  <si>
    <t>7449-27-6</t>
  </si>
  <si>
    <t>74496-09-6</t>
  </si>
  <si>
    <t>7449-74-3</t>
  </si>
  <si>
    <t>74499-03-9</t>
  </si>
  <si>
    <t>74499-08-4</t>
  </si>
  <si>
    <t>74499-12-0</t>
  </si>
  <si>
    <t>74499-19-7</t>
  </si>
  <si>
    <t>74499-44-8</t>
  </si>
  <si>
    <t>74499-58-4</t>
  </si>
  <si>
    <t>74499-59-5</t>
  </si>
  <si>
    <t>74499-60-8</t>
  </si>
  <si>
    <t>74499-66-4</t>
  </si>
  <si>
    <t>74503-07-4</t>
  </si>
  <si>
    <t>7450-59-1</t>
  </si>
  <si>
    <t>7450-69-3</t>
  </si>
  <si>
    <t>7450-97-7</t>
  </si>
  <si>
    <t>74509-79-8</t>
  </si>
  <si>
    <t>7451-01-6</t>
  </si>
  <si>
    <t>74511-51-6</t>
  </si>
  <si>
    <t>74512-12-2</t>
  </si>
  <si>
    <t>74513-62-5</t>
  </si>
  <si>
    <t>74514-25-3</t>
  </si>
  <si>
    <t>74517-78-5</t>
  </si>
  <si>
    <t>74518-57-3</t>
  </si>
  <si>
    <t>7452-01-9</t>
  </si>
  <si>
    <t>7452-51-9</t>
  </si>
  <si>
    <t>7452-52-0</t>
  </si>
  <si>
    <t>74525-32-9</t>
  </si>
  <si>
    <t>74525-39-6</t>
  </si>
  <si>
    <t>74525-52-3</t>
  </si>
  <si>
    <t>7452-59-7</t>
  </si>
  <si>
    <t>7452-79-1</t>
  </si>
  <si>
    <t>74530-56-6</t>
  </si>
  <si>
    <t>74531-62-7</t>
  </si>
  <si>
    <t>7453-26-1</t>
  </si>
  <si>
    <t>74536-44-0</t>
  </si>
  <si>
    <t>74536-45-1</t>
  </si>
  <si>
    <t>74542-16-8</t>
  </si>
  <si>
    <t>74542-17-9</t>
  </si>
  <si>
    <t>74543-21-8</t>
  </si>
  <si>
    <t>74543-22-9</t>
  </si>
  <si>
    <t>74549-14-7</t>
  </si>
  <si>
    <t>74549-16-9</t>
  </si>
  <si>
    <t>74549-17-0</t>
  </si>
  <si>
    <t>7455-18-7</t>
  </si>
  <si>
    <t>745-62-0</t>
  </si>
  <si>
    <t>7456-24-8</t>
  </si>
  <si>
    <t>74563-64-7</t>
  </si>
  <si>
    <t>74563-66-9</t>
  </si>
  <si>
    <t>74563-70-5</t>
  </si>
  <si>
    <t>7456-68-0</t>
  </si>
  <si>
    <t>74568-07-3</t>
  </si>
  <si>
    <t>7456-83-9</t>
  </si>
  <si>
    <t>74570-02-8</t>
  </si>
  <si>
    <t>7458-07-3</t>
  </si>
  <si>
    <t>7458-08-4</t>
  </si>
  <si>
    <t>74586-09-7</t>
  </si>
  <si>
    <t>74586-53-1</t>
  </si>
  <si>
    <t>74592-61-3</t>
  </si>
  <si>
    <t>74592-66-8</t>
  </si>
  <si>
    <t>7459-33-8</t>
  </si>
  <si>
    <t>7459-41-8</t>
  </si>
  <si>
    <t>7459-46-3</t>
  </si>
  <si>
    <t>74595-94-1</t>
  </si>
  <si>
    <t>7459-59-8</t>
  </si>
  <si>
    <t>7459-63-4</t>
  </si>
  <si>
    <t>7459-88-3</t>
  </si>
  <si>
    <t>7459-95-2</t>
  </si>
  <si>
    <t>7459-97-4</t>
  </si>
  <si>
    <t>7460-74-4</t>
  </si>
  <si>
    <t>7460-75-5</t>
  </si>
  <si>
    <t>74610-55-2</t>
  </si>
  <si>
    <t>74-61-3</t>
  </si>
  <si>
    <t>7461-60-1</t>
  </si>
  <si>
    <t>7461-72-5</t>
  </si>
  <si>
    <t>7461-94-1</t>
  </si>
  <si>
    <t>74620-20-5</t>
  </si>
  <si>
    <t>7462-24-0</t>
  </si>
  <si>
    <t>74630-07-2</t>
  </si>
  <si>
    <t>74630-51-6</t>
  </si>
  <si>
    <t>74630-60-7</t>
  </si>
  <si>
    <t>74630-66-3</t>
  </si>
  <si>
    <t>7463-22-1</t>
  </si>
  <si>
    <t>7463-28-7</t>
  </si>
  <si>
    <t>7463-35-6</t>
  </si>
  <si>
    <t>7463-51-6</t>
  </si>
  <si>
    <t>7463-53-8</t>
  </si>
  <si>
    <t>74635-52-2</t>
  </si>
  <si>
    <t>7464-03-1</t>
  </si>
  <si>
    <t>74645-86-6</t>
  </si>
  <si>
    <t>74645-98-0</t>
  </si>
  <si>
    <t>7464-74-6</t>
  </si>
  <si>
    <t>7464-93-9</t>
  </si>
  <si>
    <t>74649-87-9</t>
  </si>
  <si>
    <t>74649-88-0</t>
  </si>
  <si>
    <t>74649-89-1</t>
  </si>
  <si>
    <t>74649-90-4</t>
  </si>
  <si>
    <t>74649-96-0</t>
  </si>
  <si>
    <t>74651-51-7</t>
  </si>
  <si>
    <t>74651-62-0</t>
  </si>
  <si>
    <t>74651-63-1</t>
  </si>
  <si>
    <t>74651-64-2</t>
  </si>
  <si>
    <t>74651-65-3</t>
  </si>
  <si>
    <t>74651-67-5</t>
  </si>
  <si>
    <t>746-53-2</t>
  </si>
  <si>
    <t>74654-07-2</t>
  </si>
  <si>
    <t>746595-79-9</t>
  </si>
  <si>
    <t>74663-71-1</t>
  </si>
  <si>
    <t>74663-85-7</t>
  </si>
  <si>
    <t>74663-86-8</t>
  </si>
  <si>
    <t>74663-87-9</t>
  </si>
  <si>
    <t>74663-91-5</t>
  </si>
  <si>
    <t>74663-98-2</t>
  </si>
  <si>
    <t>7466-45-7</t>
  </si>
  <si>
    <t>7466-54-8</t>
  </si>
  <si>
    <t>74671-17-3</t>
  </si>
  <si>
    <t>7467-12-1</t>
  </si>
  <si>
    <t>7467-29-0</t>
  </si>
  <si>
    <t>7467-71-2</t>
  </si>
  <si>
    <t>74677-70-6</t>
  </si>
  <si>
    <t>74680-07-2</t>
  </si>
  <si>
    <t>74682-50-1</t>
  </si>
  <si>
    <t>74682-60-3</t>
  </si>
  <si>
    <t>74685-33-9</t>
  </si>
  <si>
    <t>74685-36-2</t>
  </si>
  <si>
    <t>74685-40-8</t>
  </si>
  <si>
    <t>74687-14-2</t>
  </si>
  <si>
    <t>7469-23-0</t>
  </si>
  <si>
    <t>7469-40-1</t>
  </si>
  <si>
    <t>74696-73-4</t>
  </si>
  <si>
    <t>7469-77-4</t>
  </si>
  <si>
    <t>7469-83-2</t>
  </si>
  <si>
    <t>74698-36-5</t>
  </si>
  <si>
    <t>74698-50-3</t>
  </si>
  <si>
    <t>74701-33-0</t>
  </si>
  <si>
    <t>7470-50-0</t>
  </si>
  <si>
    <t>74708-73-9</t>
  </si>
  <si>
    <t>74710-25-1</t>
  </si>
  <si>
    <t>7471-03-6</t>
  </si>
  <si>
    <t>74711-43-6</t>
  </si>
  <si>
    <t>74712-19-9</t>
  </si>
  <si>
    <t>7471-63-8</t>
  </si>
  <si>
    <t>74724-07-5</t>
  </si>
  <si>
    <t>74727-37-0</t>
  </si>
  <si>
    <t>74727-48-3</t>
  </si>
  <si>
    <t>74728-03-3</t>
  </si>
  <si>
    <t>7473-35-0</t>
  </si>
  <si>
    <t>7473-45-2</t>
  </si>
  <si>
    <t>747-36-4</t>
  </si>
  <si>
    <t>74737-05-6</t>
  </si>
  <si>
    <t>74738-17-3</t>
  </si>
  <si>
    <t>7473-98-5</t>
  </si>
  <si>
    <t>7473-99-6</t>
  </si>
  <si>
    <t>747401-28-1</t>
  </si>
  <si>
    <t>747408-78-2 | 112376</t>
  </si>
  <si>
    <t>747412-64-2</t>
  </si>
  <si>
    <t>747413-08-7</t>
  </si>
  <si>
    <t>74743-23-0</t>
  </si>
  <si>
    <t>74744-51-7</t>
  </si>
  <si>
    <t>74744-54-0</t>
  </si>
  <si>
    <t>74744-55-1</t>
  </si>
  <si>
    <t>747-45-5</t>
  </si>
  <si>
    <t>7474-78-4</t>
  </si>
  <si>
    <t>7474-95-5</t>
  </si>
  <si>
    <t>7475-11-8</t>
  </si>
  <si>
    <t>74753-15-4</t>
  </si>
  <si>
    <t>74753-18-7</t>
  </si>
  <si>
    <t>74754-17-9</t>
  </si>
  <si>
    <t>74755-21-8</t>
  </si>
  <si>
    <t>7475-56-1</t>
  </si>
  <si>
    <t>74758-91-1</t>
  </si>
  <si>
    <t>74758-93-3</t>
  </si>
  <si>
    <t>74760-14-8</t>
  </si>
  <si>
    <t>7476-06-4</t>
  </si>
  <si>
    <t>74761-42-5</t>
  </si>
  <si>
    <t>74764-55-9</t>
  </si>
  <si>
    <t>74764-66-2</t>
  </si>
  <si>
    <t>74764-74-2</t>
  </si>
  <si>
    <t>7476-91-7</t>
  </si>
  <si>
    <t>74772-77-3</t>
  </si>
  <si>
    <t>74775-06-7</t>
  </si>
  <si>
    <t>7477-64-7</t>
  </si>
  <si>
    <t>7477-67-0</t>
  </si>
  <si>
    <t>74782-23-3</t>
  </si>
  <si>
    <t>7478-67-3</t>
  </si>
  <si>
    <t>7478-69-5</t>
  </si>
  <si>
    <t>74787-46-5</t>
  </si>
  <si>
    <t>74787-52-3</t>
  </si>
  <si>
    <t>747-90-0</t>
  </si>
  <si>
    <t>7479-05-2</t>
  </si>
  <si>
    <t>74-79-3</t>
  </si>
  <si>
    <t>74796-01-3</t>
  </si>
  <si>
    <t>74800-44-5</t>
  </si>
  <si>
    <t>74800-45-6</t>
  </si>
  <si>
    <t>74800-54-7</t>
  </si>
  <si>
    <t>74800-62-7</t>
  </si>
  <si>
    <t>74802-30-5</t>
  </si>
  <si>
    <t>7480-35-5</t>
  </si>
  <si>
    <t>74805-60-0</t>
  </si>
  <si>
    <t>7480-80-0</t>
  </si>
  <si>
    <t>74810-41-6</t>
  </si>
  <si>
    <t>74810-42-7</t>
  </si>
  <si>
    <t>7481-49-4</t>
  </si>
  <si>
    <t>7481-89-2</t>
  </si>
  <si>
    <t>74819-76-4</t>
  </si>
  <si>
    <t>7483-59-2</t>
  </si>
  <si>
    <t>74-83-9</t>
  </si>
  <si>
    <t>74839-42-2</t>
  </si>
  <si>
    <t>74839-55-7</t>
  </si>
  <si>
    <t>74-84-0</t>
  </si>
  <si>
    <t>74841-38-6</t>
  </si>
  <si>
    <t>74841-72-8</t>
  </si>
  <si>
    <t>74843-14-4</t>
  </si>
  <si>
    <t>7484-37-9</t>
  </si>
  <si>
    <t>74847-35-1 | 76748-8</t>
  </si>
  <si>
    <t>74852-62-3</t>
  </si>
  <si>
    <t>74853-07-9</t>
  </si>
  <si>
    <t>74860-00-7</t>
  </si>
  <si>
    <t>74-86-2</t>
  </si>
  <si>
    <t>7486-35-3</t>
  </si>
  <si>
    <t>74863-84-6</t>
  </si>
  <si>
    <t>7486-38-6</t>
  </si>
  <si>
    <t>7486-40-0</t>
  </si>
  <si>
    <t>7487-28-7</t>
  </si>
  <si>
    <t>74872-89-2</t>
  </si>
  <si>
    <t>74-87-3</t>
  </si>
  <si>
    <t>7487-79-8</t>
  </si>
  <si>
    <t>74878-31-2</t>
  </si>
  <si>
    <t>74878-48-1</t>
  </si>
  <si>
    <t>748785-00-4</t>
  </si>
  <si>
    <t>74878-56-1</t>
  </si>
  <si>
    <t>7487-88-9</t>
  </si>
  <si>
    <t>74-88-4</t>
  </si>
  <si>
    <t>7488-55-3</t>
  </si>
  <si>
    <t>74886-79-6</t>
  </si>
  <si>
    <t>7488-76-8</t>
  </si>
  <si>
    <t>7488-99-5</t>
  </si>
  <si>
    <t>74-89-5</t>
  </si>
  <si>
    <t>748-97-0</t>
  </si>
  <si>
    <t>74900-77-9</t>
  </si>
  <si>
    <t>749-02-0</t>
  </si>
  <si>
    <t>7490-95-1</t>
  </si>
  <si>
    <t>7491-02-3</t>
  </si>
  <si>
    <t>7491-09-0</t>
  </si>
  <si>
    <t>7491-20-5</t>
  </si>
  <si>
    <t>7491-21-6</t>
  </si>
  <si>
    <t>74912-37-1</t>
  </si>
  <si>
    <t>74912-42-8</t>
  </si>
  <si>
    <t>74912-73-5</t>
  </si>
  <si>
    <t>749-13-3</t>
  </si>
  <si>
    <t>74918-21-1</t>
  </si>
  <si>
    <t>74918-83-5</t>
  </si>
  <si>
    <t>74921-47-4</t>
  </si>
  <si>
    <t>7492-18-4</t>
  </si>
  <si>
    <t>7492-30-0</t>
  </si>
  <si>
    <t>7492-31-1</t>
  </si>
  <si>
    <t>7492-32-2</t>
  </si>
  <si>
    <t>749234-11-5</t>
  </si>
  <si>
    <t>7492-37-7</t>
  </si>
  <si>
    <t>7492-41-3</t>
  </si>
  <si>
    <t>7492-44-6</t>
  </si>
  <si>
    <t>74926-27-5</t>
  </si>
  <si>
    <t>7492-65-1</t>
  </si>
  <si>
    <t>7492-66-2</t>
  </si>
  <si>
    <t>7492-67-3</t>
  </si>
  <si>
    <t>74926-87-7</t>
  </si>
  <si>
    <t>7492-69-5</t>
  </si>
  <si>
    <t>7492-70-8</t>
  </si>
  <si>
    <t>74929-43-4</t>
  </si>
  <si>
    <t>74-93-1</t>
  </si>
  <si>
    <t>74932-41-5</t>
  </si>
  <si>
    <t>74935-12-9</t>
  </si>
  <si>
    <t>7493-57-4</t>
  </si>
  <si>
    <t>7493-58-5</t>
  </si>
  <si>
    <t>7493-59-6</t>
  </si>
  <si>
    <t>7493-63-2</t>
  </si>
  <si>
    <t>7493-65-4</t>
  </si>
  <si>
    <t>7493-66-5</t>
  </si>
  <si>
    <t>74936-72-4</t>
  </si>
  <si>
    <t>7493-68-7</t>
  </si>
  <si>
    <t>7493-69-8</t>
  </si>
  <si>
    <t>7493-71-2</t>
  </si>
  <si>
    <t>7493-72-3</t>
  </si>
  <si>
    <t>7493-74-5</t>
  </si>
  <si>
    <t>7493-75-6</t>
  </si>
  <si>
    <t>7493-76-7</t>
  </si>
  <si>
    <t>7493-78-9</t>
  </si>
  <si>
    <t>7493-79-0</t>
  </si>
  <si>
    <t>7493-82-5</t>
  </si>
  <si>
    <t>7493-95-0</t>
  </si>
  <si>
    <t>74942-19-1</t>
  </si>
  <si>
    <t>74-95-3</t>
  </si>
  <si>
    <t>74956-19-7</t>
  </si>
  <si>
    <t>74957-03-2</t>
  </si>
  <si>
    <t>7495-75-2</t>
  </si>
  <si>
    <t>7495-76-3</t>
  </si>
  <si>
    <t>7495-77-4</t>
  </si>
  <si>
    <t>7495-84-3</t>
  </si>
  <si>
    <t>7495-85-4</t>
  </si>
  <si>
    <t>7496-02-8</t>
  </si>
  <si>
    <t>74962-98-4</t>
  </si>
  <si>
    <t>74962-99-5</t>
  </si>
  <si>
    <t>74-96-4</t>
  </si>
  <si>
    <t>7497-11-2</t>
  </si>
  <si>
    <t>74-97-5</t>
  </si>
  <si>
    <t>74976-69-5</t>
  </si>
  <si>
    <t>7497-97-4</t>
  </si>
  <si>
    <t>74981-27-4</t>
  </si>
  <si>
    <t>74981-29-6</t>
  </si>
  <si>
    <t>74981-31-0</t>
  </si>
  <si>
    <t>749824-98-4</t>
  </si>
  <si>
    <t>7498-57-9</t>
  </si>
  <si>
    <t>74-98-6</t>
  </si>
  <si>
    <t>74993-03-6</t>
  </si>
  <si>
    <t>7499-56-1</t>
  </si>
  <si>
    <t>7499-60-7</t>
  </si>
  <si>
    <t>74-99-7</t>
  </si>
  <si>
    <t>749-99-5</t>
  </si>
  <si>
    <t>75-00-3</t>
  </si>
  <si>
    <t>75003-73-5</t>
  </si>
  <si>
    <t>7500-53-0</t>
  </si>
  <si>
    <t>75005-95-7</t>
  </si>
  <si>
    <t>75006-53-0</t>
  </si>
  <si>
    <t>75006-54-1</t>
  </si>
  <si>
    <t>75006-55-2</t>
  </si>
  <si>
    <t>75006-56-3</t>
  </si>
  <si>
    <t>7500-76-7</t>
  </si>
  <si>
    <t>75011-65-3</t>
  </si>
  <si>
    <t>75-01-4</t>
  </si>
  <si>
    <t>75021-71-5</t>
  </si>
  <si>
    <t>75021-72-6</t>
  </si>
  <si>
    <t>75024-29-2</t>
  </si>
  <si>
    <t>75-02-5</t>
  </si>
  <si>
    <t>75028-24-9</t>
  </si>
  <si>
    <t>75032-81-4</t>
  </si>
  <si>
    <t>75032-87-0</t>
  </si>
  <si>
    <t>75032-91-6</t>
  </si>
  <si>
    <t>75032-94-9</t>
  </si>
  <si>
    <t>75033-21-5</t>
  </si>
  <si>
    <t>75033-26-0</t>
  </si>
  <si>
    <t>75-03-6</t>
  </si>
  <si>
    <t>75039-84-8</t>
  </si>
  <si>
    <t>75042-07-8</t>
  </si>
  <si>
    <t>75042-16-9</t>
  </si>
  <si>
    <t>75046-16-1</t>
  </si>
  <si>
    <t>7504-66-7</t>
  </si>
  <si>
    <t>7504-68-9</t>
  </si>
  <si>
    <t>75-04-7</t>
  </si>
  <si>
    <t>75048-15-6</t>
  </si>
  <si>
    <t>75-05-8</t>
  </si>
  <si>
    <t>75062-54-3</t>
  </si>
  <si>
    <t>7506-53-8</t>
  </si>
  <si>
    <t>7506-66-3</t>
  </si>
  <si>
    <t>75067-66-2</t>
  </si>
  <si>
    <t>7506-80-1</t>
  </si>
  <si>
    <t>75069-22-6</t>
  </si>
  <si>
    <t>75-07-0</t>
  </si>
  <si>
    <t>7507-01-9</t>
  </si>
  <si>
    <t>75074-70-3</t>
  </si>
  <si>
    <t>7507-48-4</t>
  </si>
  <si>
    <t>75-08-1</t>
  </si>
  <si>
    <t>7508-40-9</t>
  </si>
  <si>
    <t>750-88-9</t>
  </si>
  <si>
    <t>750-90-3</t>
  </si>
  <si>
    <t>75-09-2</t>
  </si>
  <si>
    <t>7510-28-3</t>
  </si>
  <si>
    <t>75-10-5</t>
  </si>
  <si>
    <t>75107-56-1</t>
  </si>
  <si>
    <t>75110-15-5</t>
  </si>
  <si>
    <t>75113-47-2</t>
  </si>
  <si>
    <t>75113-55-2</t>
  </si>
  <si>
    <t>75-11-6</t>
  </si>
  <si>
    <t>7512-17-6</t>
  </si>
  <si>
    <t>75122-96-2</t>
  </si>
  <si>
    <t>75125-55-2</t>
  </si>
  <si>
    <t>75125-56-3</t>
  </si>
  <si>
    <t>75-12-7</t>
  </si>
  <si>
    <t>75128-73-3</t>
  </si>
  <si>
    <t>75128-98-2</t>
  </si>
  <si>
    <t>75139-06-9</t>
  </si>
  <si>
    <t>75144-40-0</t>
  </si>
  <si>
    <t>75147-20-5</t>
  </si>
  <si>
    <t>75147-23-8</t>
  </si>
  <si>
    <t>75-15-0</t>
  </si>
  <si>
    <t>75150-11-7</t>
  </si>
  <si>
    <t>75150-13-9</t>
  </si>
  <si>
    <t>75150-23-1</t>
  </si>
  <si>
    <t>7515-73-3</t>
  </si>
  <si>
    <t>7515-80-2</t>
  </si>
  <si>
    <t>75163-85-8</t>
  </si>
  <si>
    <t>75163-86-9</t>
  </si>
  <si>
    <t>75163-87-0</t>
  </si>
  <si>
    <t>75163-97-2</t>
  </si>
  <si>
    <t>75164-73-7</t>
  </si>
  <si>
    <t>7516-60-1</t>
  </si>
  <si>
    <t>75166-64-2</t>
  </si>
  <si>
    <t>75166-67-5</t>
  </si>
  <si>
    <t>7516-70-3</t>
  </si>
  <si>
    <t>7517-19-3</t>
  </si>
  <si>
    <t>75-17-2</t>
  </si>
  <si>
    <t>7517-27-3</t>
  </si>
  <si>
    <t>7517-36-4</t>
  </si>
  <si>
    <t>75176-37-3</t>
  </si>
  <si>
    <t>75180-14-2</t>
  </si>
  <si>
    <t>75180-41-5</t>
  </si>
  <si>
    <t>7518-17-4</t>
  </si>
  <si>
    <t>7518-21-0</t>
  </si>
  <si>
    <t>75-18-3</t>
  </si>
  <si>
    <t>751-83-7</t>
  </si>
  <si>
    <t>75184-71-3</t>
  </si>
  <si>
    <t>75186-21-9</t>
  </si>
  <si>
    <t>75-19-4</t>
  </si>
  <si>
    <t>751-94-0</t>
  </si>
  <si>
    <t>75195-63-0</t>
  </si>
  <si>
    <t>75195-64-1</t>
  </si>
  <si>
    <t>751-97-3</t>
  </si>
  <si>
    <t>75198-92-4</t>
  </si>
  <si>
    <t>75198-93-5</t>
  </si>
  <si>
    <t>75198-96-8</t>
  </si>
  <si>
    <t>75198-99-1</t>
  </si>
  <si>
    <t>75199-00-7</t>
  </si>
  <si>
    <t>75199-11-0</t>
  </si>
  <si>
    <t>75199-13-2</t>
  </si>
  <si>
    <t>75199-17-6</t>
  </si>
  <si>
    <t>75199-18-7</t>
  </si>
  <si>
    <t>75199-19-8</t>
  </si>
  <si>
    <t>75199-20-1</t>
  </si>
  <si>
    <t>75199-22-3</t>
  </si>
  <si>
    <t>75202-23-2</t>
  </si>
  <si>
    <t>75202-24-3</t>
  </si>
  <si>
    <t>75203-51-9</t>
  </si>
  <si>
    <t>7520-69-6</t>
  </si>
  <si>
    <t>75-20-7</t>
  </si>
  <si>
    <t>7520-72-1</t>
  </si>
  <si>
    <t>75208-40-1</t>
  </si>
  <si>
    <t>752-13-6</t>
  </si>
  <si>
    <t>75-21-8</t>
  </si>
  <si>
    <t>7521-80-4</t>
  </si>
  <si>
    <t>752187-80-7</t>
  </si>
  <si>
    <t>75219-49-7</t>
  </si>
  <si>
    <t>752222-83-6</t>
  </si>
  <si>
    <t>7522-62-5</t>
  </si>
  <si>
    <t>75226-98-1</t>
  </si>
  <si>
    <t>75232-44-9</t>
  </si>
  <si>
    <t>7523-31-1</t>
  </si>
  <si>
    <t>75234-41-2</t>
  </si>
  <si>
    <t>75238-79-8</t>
  </si>
  <si>
    <t>75239-49-5</t>
  </si>
  <si>
    <t>7524-50-7</t>
  </si>
  <si>
    <t>7524-52-9</t>
  </si>
  <si>
    <t>75247-19-7</t>
  </si>
  <si>
    <t>75-25-2</t>
  </si>
  <si>
    <t>7525-62-4</t>
  </si>
  <si>
    <t>752-56-7</t>
  </si>
  <si>
    <t>752-60-3</t>
  </si>
  <si>
    <t>75260-69-4</t>
  </si>
  <si>
    <t>752-61-4</t>
  </si>
  <si>
    <t>7526-21-8</t>
  </si>
  <si>
    <t>7526-26-3</t>
  </si>
  <si>
    <t>75-26-3</t>
  </si>
  <si>
    <t>7526-47-8</t>
  </si>
  <si>
    <t>75268-65-4</t>
  </si>
  <si>
    <t>75268-66-5</t>
  </si>
  <si>
    <t>75268-67-6</t>
  </si>
  <si>
    <t>75268-68-7</t>
  </si>
  <si>
    <t>75268-69-8</t>
  </si>
  <si>
    <t>75268-71-2</t>
  </si>
  <si>
    <t>75268-73-4</t>
  </si>
  <si>
    <t>75-27-4</t>
  </si>
  <si>
    <t>75277-39-3</t>
  </si>
  <si>
    <t>7527-91-5</t>
  </si>
  <si>
    <t>75279-29-7</t>
  </si>
  <si>
    <t>75279-53-7</t>
  </si>
  <si>
    <t>75279-55-9</t>
  </si>
  <si>
    <t>75-28-5</t>
  </si>
  <si>
    <t>7529-08-0</t>
  </si>
  <si>
    <t>7529-16-0</t>
  </si>
  <si>
    <t>7529-22-8</t>
  </si>
  <si>
    <t>75292-29-4</t>
  </si>
  <si>
    <t>75292-41-0</t>
  </si>
  <si>
    <t>7529-27-3</t>
  </si>
  <si>
    <t>75-29-6</t>
  </si>
  <si>
    <t>752984-24-0</t>
  </si>
  <si>
    <t>7529-94-4</t>
  </si>
  <si>
    <t>75299-82-0</t>
  </si>
  <si>
    <t>7530-27-0</t>
  </si>
  <si>
    <t>75302-98-6</t>
  </si>
  <si>
    <t>75306-60-4</t>
  </si>
  <si>
    <t>75-30-9</t>
  </si>
  <si>
    <t>75-31-0</t>
  </si>
  <si>
    <t>7531-10-4</t>
  </si>
  <si>
    <t>75311-81-8</t>
  </si>
  <si>
    <t>75313-88-1</t>
  </si>
  <si>
    <t>7531-52-4</t>
  </si>
  <si>
    <t>75321-20-9</t>
  </si>
  <si>
    <t>7532-85-6</t>
  </si>
  <si>
    <t>75330-75-5</t>
  </si>
  <si>
    <t>75-33-2</t>
  </si>
  <si>
    <t>75333-20-9</t>
  </si>
  <si>
    <t>7533-40-6</t>
  </si>
  <si>
    <t>75-34-3</t>
  </si>
  <si>
    <t>75345-27-6</t>
  </si>
  <si>
    <t>7534-64-7</t>
  </si>
  <si>
    <t>753475-15-9</t>
  </si>
  <si>
    <t>7534-82-9</t>
  </si>
  <si>
    <t>75348-33-3</t>
  </si>
  <si>
    <t>75348-61-7</t>
  </si>
  <si>
    <t>7534-94-3</t>
  </si>
  <si>
    <t>7535-00-4</t>
  </si>
  <si>
    <t>75-35-4</t>
  </si>
  <si>
    <t>7535-56-0</t>
  </si>
  <si>
    <t>75355-65-6</t>
  </si>
  <si>
    <t>75-36-5</t>
  </si>
  <si>
    <t>7536-55-2</t>
  </si>
  <si>
    <t>75365-76-3</t>
  </si>
  <si>
    <t>7536-58-5</t>
  </si>
  <si>
    <t>75369-61-8</t>
  </si>
  <si>
    <t>75369-63-0</t>
  </si>
  <si>
    <t>7537-07-7</t>
  </si>
  <si>
    <t>753-73-1</t>
  </si>
  <si>
    <t>75-37-6</t>
  </si>
  <si>
    <t>75376-20-4</t>
  </si>
  <si>
    <t>75376-45-3</t>
  </si>
  <si>
    <t>75383-79-8</t>
  </si>
  <si>
    <t>75383-81-2</t>
  </si>
  <si>
    <t>7538-44-5</t>
  </si>
  <si>
    <t>7538-45-6</t>
  </si>
  <si>
    <t>7538-59-2</t>
  </si>
  <si>
    <t>75-38-7</t>
  </si>
  <si>
    <t>753-89-9</t>
  </si>
  <si>
    <t>753-90-2</t>
  </si>
  <si>
    <t>7539-12-0</t>
  </si>
  <si>
    <t>75391-51-4</t>
  </si>
  <si>
    <t>7539-15-3</t>
  </si>
  <si>
    <t>75391-97-8</t>
  </si>
  <si>
    <t>7539-58-4</t>
  </si>
  <si>
    <t>75396-06-4</t>
  </si>
  <si>
    <t>75-39-8, 58052-80-5</t>
  </si>
  <si>
    <t>75405-06-0</t>
  </si>
  <si>
    <t>7540-51-4</t>
  </si>
  <si>
    <t>754-05-2</t>
  </si>
  <si>
    <t>7540-53-6</t>
  </si>
  <si>
    <t>7540-64-9</t>
  </si>
  <si>
    <t>754-10-9</t>
  </si>
  <si>
    <t>75411-49-3</t>
  </si>
  <si>
    <t>754-12-1</t>
  </si>
  <si>
    <t>75413-96-6</t>
  </si>
  <si>
    <t>75413-98-8</t>
  </si>
  <si>
    <t>75413-99-9</t>
  </si>
  <si>
    <t>7541-49-3</t>
  </si>
  <si>
    <t>7541-59-5</t>
  </si>
  <si>
    <t>754186-36-2</t>
  </si>
  <si>
    <t>75420-34-7</t>
  </si>
  <si>
    <t>7542-23-6</t>
  </si>
  <si>
    <t>7542-45-2</t>
  </si>
  <si>
    <t>75430-97-6</t>
  </si>
  <si>
    <t>75431-69-5</t>
  </si>
  <si>
    <t>75-43-4</t>
  </si>
  <si>
    <t>754-34-7</t>
  </si>
  <si>
    <t>75435-54-0</t>
  </si>
  <si>
    <t>75437-13-7</t>
  </si>
  <si>
    <t>75444-31-4</t>
  </si>
  <si>
    <t>75444-64-3</t>
  </si>
  <si>
    <t>75444-65-4</t>
  </si>
  <si>
    <t>75-44-5</t>
  </si>
  <si>
    <t>7544-97-0</t>
  </si>
  <si>
    <t>7545-23-5</t>
  </si>
  <si>
    <t>7545-24-6</t>
  </si>
  <si>
    <t>7545-50-8</t>
  </si>
  <si>
    <t>75-45-6</t>
  </si>
  <si>
    <t>75457-52-2</t>
  </si>
  <si>
    <t>75458-20-7</t>
  </si>
  <si>
    <t>75462-58-7</t>
  </si>
  <si>
    <t>75462-59-8</t>
  </si>
  <si>
    <t>7546-27-2</t>
  </si>
  <si>
    <t>75-46-7</t>
  </si>
  <si>
    <t>75472-91-2</t>
  </si>
  <si>
    <t>7547-47-9</t>
  </si>
  <si>
    <t>75476-93-6</t>
  </si>
  <si>
    <t>75476-94-7</t>
  </si>
  <si>
    <t>75476-99-2</t>
  </si>
  <si>
    <t>75-47-8</t>
  </si>
  <si>
    <t>754-79-0</t>
  </si>
  <si>
    <t>754-85-8</t>
  </si>
  <si>
    <t>754-87-0</t>
  </si>
  <si>
    <t>75489-87-1</t>
  </si>
  <si>
    <t>75490-39-0</t>
  </si>
  <si>
    <t>754-91-6</t>
  </si>
  <si>
    <t>7549-33-9</t>
  </si>
  <si>
    <t>7549-37-3</t>
  </si>
  <si>
    <t>7549-41-9</t>
  </si>
  <si>
    <t>7549-42-0</t>
  </si>
  <si>
    <t>754-96-1</t>
  </si>
  <si>
    <t>7550-03-0</t>
  </si>
  <si>
    <t>7550-06-3</t>
  </si>
  <si>
    <t>755-02-2</t>
  </si>
  <si>
    <t>75-50-3</t>
  </si>
  <si>
    <t>7550-35-8</t>
  </si>
  <si>
    <t>755038-65-4</t>
  </si>
  <si>
    <t>7550-39-2</t>
  </si>
  <si>
    <t>75507-25-4</t>
  </si>
  <si>
    <t>75507-26-5</t>
  </si>
  <si>
    <t>75508-31-5</t>
  </si>
  <si>
    <t>75508-33-7</t>
  </si>
  <si>
    <t>75511-89-6</t>
  </si>
  <si>
    <t>75512-00-4</t>
  </si>
  <si>
    <t>75514-28-2</t>
  </si>
  <si>
    <t>75520-89-7</t>
  </si>
  <si>
    <t>75522-93-9</t>
  </si>
  <si>
    <t>75522-94-0</t>
  </si>
  <si>
    <t>75-52-5</t>
  </si>
  <si>
    <t>755-25-9</t>
  </si>
  <si>
    <t>75530-68-6</t>
  </si>
  <si>
    <t>75531-54-3</t>
  </si>
  <si>
    <t>75531-55-4</t>
  </si>
  <si>
    <t>75532-27-3</t>
  </si>
  <si>
    <t>75535-12-5</t>
  </si>
  <si>
    <t>75535-16-9</t>
  </si>
  <si>
    <t>75535-20-5</t>
  </si>
  <si>
    <t>7553-53-9</t>
  </si>
  <si>
    <t>7553-56-2</t>
  </si>
  <si>
    <t>75536-36-6</t>
  </si>
  <si>
    <t>755-40-8</t>
  </si>
  <si>
    <t>7554-12-3</t>
  </si>
  <si>
    <t>755-42-0</t>
  </si>
  <si>
    <t>755-48-6</t>
  </si>
  <si>
    <t>7554-90-7</t>
  </si>
  <si>
    <t>755-49-7</t>
  </si>
  <si>
    <t>7555-06-8</t>
  </si>
  <si>
    <t>75551-82-5</t>
  </si>
  <si>
    <t>75554-00-6</t>
  </si>
  <si>
    <t>75-55-8</t>
  </si>
  <si>
    <t>75558-90-6</t>
  </si>
  <si>
    <t>75559-05-6</t>
  </si>
  <si>
    <t>75-56-9</t>
  </si>
  <si>
    <t>75-57-0</t>
  </si>
  <si>
    <t>755-73-7</t>
  </si>
  <si>
    <t>75577-70-7</t>
  </si>
  <si>
    <t>75578-77-7</t>
  </si>
  <si>
    <t>75578-78-8</t>
  </si>
  <si>
    <t>75578-79-9</t>
  </si>
  <si>
    <t>75581-03-2</t>
  </si>
  <si>
    <t>7558-63-6</t>
  </si>
  <si>
    <t>75587-66-5</t>
  </si>
  <si>
    <t>7558-79-4</t>
  </si>
  <si>
    <t>7558-80-7</t>
  </si>
  <si>
    <t>755-88-4</t>
  </si>
  <si>
    <t>755-89-5</t>
  </si>
  <si>
    <t>7559-04-8</t>
  </si>
  <si>
    <t>7559-18-4</t>
  </si>
  <si>
    <t>75-59-2</t>
  </si>
  <si>
    <t>75593-17-8</t>
  </si>
  <si>
    <t>75593-59-8</t>
  </si>
  <si>
    <t>75594-10-4</t>
  </si>
  <si>
    <t>75601-56-8</t>
  </si>
  <si>
    <t>7560-44-3</t>
  </si>
  <si>
    <t>7560-64-7</t>
  </si>
  <si>
    <t>75606-70-1</t>
  </si>
  <si>
    <t>75607-67-9</t>
  </si>
  <si>
    <t>7560-83-0</t>
  </si>
  <si>
    <t>756-09-2</t>
  </si>
  <si>
    <t>7561-04-8</t>
  </si>
  <si>
    <t>756-12-7</t>
  </si>
  <si>
    <t>756-13-8</t>
  </si>
  <si>
    <t>75-61-6</t>
  </si>
  <si>
    <t>75624-75-8</t>
  </si>
  <si>
    <t>75626-98-1</t>
  </si>
  <si>
    <t>75-62-7</t>
  </si>
  <si>
    <t>75627-15-5</t>
  </si>
  <si>
    <t>75627-17-7</t>
  </si>
  <si>
    <t>75627-23-5</t>
  </si>
  <si>
    <t>75627-24-6</t>
  </si>
  <si>
    <t>75627-29-1</t>
  </si>
  <si>
    <t>7562-87-0</t>
  </si>
  <si>
    <t>7563-33-9</t>
  </si>
  <si>
    <t>7563-37-3</t>
  </si>
  <si>
    <t>7563-63-5</t>
  </si>
  <si>
    <t>75637-30-8</t>
  </si>
  <si>
    <t>75-63-8</t>
  </si>
  <si>
    <t>75641-00-8</t>
  </si>
  <si>
    <t>75641-02-0</t>
  </si>
  <si>
    <t>75641-06-4</t>
  </si>
  <si>
    <t>756426-58-1</t>
  </si>
  <si>
    <t>7564-51-4</t>
  </si>
  <si>
    <t>75645-22-6</t>
  </si>
  <si>
    <t>7564-64-9</t>
  </si>
  <si>
    <t>756-48-9</t>
  </si>
  <si>
    <t>75-64-9</t>
  </si>
  <si>
    <t>75-65-0</t>
  </si>
  <si>
    <t>75654-98-7</t>
  </si>
  <si>
    <t>75655-06-0</t>
  </si>
  <si>
    <t>75656-45-0</t>
  </si>
  <si>
    <t>75659-07-3</t>
  </si>
  <si>
    <t>75660-25-2</t>
  </si>
  <si>
    <t>75-66-1</t>
  </si>
  <si>
    <t>75663-55-7</t>
  </si>
  <si>
    <t>7566-41-8</t>
  </si>
  <si>
    <t>75668-24-5</t>
  </si>
  <si>
    <t>75668-25-6</t>
  </si>
  <si>
    <t>75668-26-7</t>
  </si>
  <si>
    <t>75668-27-8</t>
  </si>
  <si>
    <t>75668-28-9</t>
  </si>
  <si>
    <t>75673-43-7</t>
  </si>
  <si>
    <t>756-76-3</t>
  </si>
  <si>
    <t>756-79-6</t>
  </si>
  <si>
    <t>75680-25-0</t>
  </si>
  <si>
    <t>75680-27-2</t>
  </si>
  <si>
    <t>756-80-9</t>
  </si>
  <si>
    <t>756813-87-3</t>
  </si>
  <si>
    <t>75-68-3</t>
  </si>
  <si>
    <t>75684-65-0</t>
  </si>
  <si>
    <t>7568-58-3</t>
  </si>
  <si>
    <t>7568-93-6</t>
  </si>
  <si>
    <t>756-92-3</t>
  </si>
  <si>
    <t>75693-75-3</t>
  </si>
  <si>
    <t>75-69-4</t>
  </si>
  <si>
    <t>75696-02-5</t>
  </si>
  <si>
    <t>75703-13-8</t>
  </si>
  <si>
    <t>7570-41-4</t>
  </si>
  <si>
    <t>7570-45-8</t>
  </si>
  <si>
    <t>757124-72-4</t>
  </si>
  <si>
    <t>757-17-5</t>
  </si>
  <si>
    <t>75-71-8</t>
  </si>
  <si>
    <t>75722-29-1</t>
  </si>
  <si>
    <t>757251-39-1</t>
  </si>
  <si>
    <t>75-72-9</t>
  </si>
  <si>
    <t>75-73-0</t>
  </si>
  <si>
    <t>75734-94-0</t>
  </si>
  <si>
    <t>75736-33-3</t>
  </si>
  <si>
    <t>75742-13-1</t>
  </si>
  <si>
    <t>75743-06-5</t>
  </si>
  <si>
    <t>757-44-8</t>
  </si>
  <si>
    <t>75747-14-7</t>
  </si>
  <si>
    <t>75-75-2</t>
  </si>
  <si>
    <t>7575-23-7</t>
  </si>
  <si>
    <t>7575-35-1</t>
  </si>
  <si>
    <t>757-58-4</t>
  </si>
  <si>
    <t>75762-43-5</t>
  </si>
  <si>
    <t>75-76-3</t>
  </si>
  <si>
    <t>7576-65-0</t>
  </si>
  <si>
    <t>75-77-4</t>
  </si>
  <si>
    <t>7578-07-6</t>
  </si>
  <si>
    <t>75783-06-1</t>
  </si>
  <si>
    <t>75784-65-5</t>
  </si>
  <si>
    <t>75-78-5</t>
  </si>
  <si>
    <t>757-86-8</t>
  </si>
  <si>
    <t>757883-80-0</t>
  </si>
  <si>
    <t>75790-83-9</t>
  </si>
  <si>
    <t>75790-84-0</t>
  </si>
  <si>
    <t>75790-87-3</t>
  </si>
  <si>
    <t>75792-90-4</t>
  </si>
  <si>
    <t>75792-92-6</t>
  </si>
  <si>
    <t>7579-36-4</t>
  </si>
  <si>
    <t>75795-16-3</t>
  </si>
  <si>
    <t>75-79-6</t>
  </si>
  <si>
    <t>75797-21-6</t>
  </si>
  <si>
    <t>7580-12-3</t>
  </si>
  <si>
    <t>7580-31-6</t>
  </si>
  <si>
    <t>7580-37-2</t>
  </si>
  <si>
    <t>7580-46-3</t>
  </si>
  <si>
    <t>75805-17-3</t>
  </si>
  <si>
    <t>7580-59-8</t>
  </si>
  <si>
    <t>7580-85-0</t>
  </si>
  <si>
    <t>75-80-9</t>
  </si>
  <si>
    <t>75-81-0</t>
  </si>
  <si>
    <t>75815-22-4</t>
  </si>
  <si>
    <t>758-16-7</t>
  </si>
  <si>
    <t>7581-94-4</t>
  </si>
  <si>
    <t>7581-97-7</t>
  </si>
  <si>
    <t>75820-08-5</t>
  </si>
  <si>
    <t>75-82-1</t>
  </si>
  <si>
    <t>758-21-4</t>
  </si>
  <si>
    <t>75821-71-5</t>
  </si>
  <si>
    <t>75823-64-2</t>
  </si>
  <si>
    <t>75824-01-0</t>
  </si>
  <si>
    <t>758-24-7</t>
  </si>
  <si>
    <t>75-83-2</t>
  </si>
  <si>
    <t>7583-53-1</t>
  </si>
  <si>
    <t>7583-60-0</t>
  </si>
  <si>
    <t>75837-23-9</t>
  </si>
  <si>
    <t>7583-84-8</t>
  </si>
  <si>
    <t>75839-68-8</t>
  </si>
  <si>
    <t>7584-05-6</t>
  </si>
  <si>
    <t>758-42-9</t>
  </si>
  <si>
    <t>75-84-3</t>
  </si>
  <si>
    <t>758519</t>
  </si>
  <si>
    <t>7585-20-8</t>
  </si>
  <si>
    <t>75853-18-8</t>
  </si>
  <si>
    <t>75853-20-2</t>
  </si>
  <si>
    <t>7585-39-9</t>
  </si>
  <si>
    <t>75-85-4</t>
  </si>
  <si>
    <t>75854-68-1</t>
  </si>
  <si>
    <t>758551</t>
  </si>
  <si>
    <t>75858-92-3</t>
  </si>
  <si>
    <t>75-86-5</t>
  </si>
  <si>
    <t>758669-50-0</t>
  </si>
  <si>
    <t>75867-00-4</t>
  </si>
  <si>
    <t>7587-15-7</t>
  </si>
  <si>
    <t>75872-99-0</t>
  </si>
  <si>
    <t>75-87-6</t>
  </si>
  <si>
    <t>75880-46-5</t>
  </si>
  <si>
    <t>7588-27-4</t>
  </si>
  <si>
    <t>7588-36-5</t>
  </si>
  <si>
    <t>75885-58-4</t>
  </si>
  <si>
    <t>75-88-7</t>
  </si>
  <si>
    <t>75887-54-6</t>
  </si>
  <si>
    <t>75888-21-0</t>
  </si>
  <si>
    <t>75890-68-5</t>
  </si>
  <si>
    <t>7589-27-7</t>
  </si>
  <si>
    <t>7589-35-7</t>
  </si>
  <si>
    <t>7589-43-7</t>
  </si>
  <si>
    <t>7589-44-8</t>
  </si>
  <si>
    <t>75895-47-5</t>
  </si>
  <si>
    <t>758-96-3</t>
  </si>
  <si>
    <t>75-89-8</t>
  </si>
  <si>
    <t>75-90-1</t>
  </si>
  <si>
    <t>75902-86-2</t>
  </si>
  <si>
    <t>75905-36-1</t>
  </si>
  <si>
    <t>759-05-7</t>
  </si>
  <si>
    <t>75908-14-4</t>
  </si>
  <si>
    <t>75908-73-5</t>
  </si>
  <si>
    <t>75908-83-7</t>
  </si>
  <si>
    <t>75908-85-9</t>
  </si>
  <si>
    <t>75910-60-0</t>
  </si>
  <si>
    <t>75911-79-4</t>
  </si>
  <si>
    <t>75-91-2</t>
  </si>
  <si>
    <t>75-92-3</t>
  </si>
  <si>
    <t>759-24-0</t>
  </si>
  <si>
    <t>75926-51-1</t>
  </si>
  <si>
    <t>75-93-4</t>
  </si>
  <si>
    <t>75935-42-1</t>
  </si>
  <si>
    <t>75935-43-2</t>
  </si>
  <si>
    <t>759-36-4</t>
  </si>
  <si>
    <t>75938-34-0</t>
  </si>
  <si>
    <t>75-94-5</t>
  </si>
  <si>
    <t>759-51-3</t>
  </si>
  <si>
    <t>759-54-6</t>
  </si>
  <si>
    <t>75-95-6</t>
  </si>
  <si>
    <t>75956-48-8</t>
  </si>
  <si>
    <t>759-65-9</t>
  </si>
  <si>
    <t>75966-17-5</t>
  </si>
  <si>
    <t>75-96-7</t>
  </si>
  <si>
    <t>75970-53-5</t>
  </si>
  <si>
    <t>75970-64-8</t>
  </si>
  <si>
    <t>75970-99-9</t>
  </si>
  <si>
    <t>7597-18-4</t>
  </si>
  <si>
    <t>759-73-9</t>
  </si>
  <si>
    <t>7597-60-6</t>
  </si>
  <si>
    <t>75-97-8</t>
  </si>
  <si>
    <t>7597-97-9</t>
  </si>
  <si>
    <t>75980-60-8</t>
  </si>
  <si>
    <t>75983-36-7</t>
  </si>
  <si>
    <t>75985-45-4</t>
  </si>
  <si>
    <t>7598-61-0</t>
  </si>
  <si>
    <t>7598-63-2</t>
  </si>
  <si>
    <t>7598-80-3</t>
  </si>
  <si>
    <t>75988-12-4</t>
  </si>
  <si>
    <t>75-98-9</t>
  </si>
  <si>
    <t>7598-91-6</t>
  </si>
  <si>
    <t>75-99-0</t>
  </si>
  <si>
    <t>759-94-4</t>
  </si>
  <si>
    <t>759-97-7</t>
  </si>
  <si>
    <t>76002-91-0</t>
  </si>
  <si>
    <t>76-00-6</t>
  </si>
  <si>
    <t>76008-73-6</t>
  </si>
  <si>
    <t>760108-96-1</t>
  </si>
  <si>
    <t>76014-78-3</t>
  </si>
  <si>
    <t>76014-81-8</t>
  </si>
  <si>
    <t>7601-53-8</t>
  </si>
  <si>
    <t>7601-54-9</t>
  </si>
  <si>
    <t>7601-55-0</t>
  </si>
  <si>
    <t>76-01-7</t>
  </si>
  <si>
    <t>7601-89-0</t>
  </si>
  <si>
    <t>7601-90-3</t>
  </si>
  <si>
    <t>76019-86-8</t>
  </si>
  <si>
    <t>76019-91-5</t>
  </si>
  <si>
    <t>760-20-3</t>
  </si>
  <si>
    <t>76020-62-7</t>
  </si>
  <si>
    <t>760-21-4</t>
  </si>
  <si>
    <t>760-23-6</t>
  </si>
  <si>
    <t>76025-08-6</t>
  </si>
  <si>
    <t>76-02-8</t>
  </si>
  <si>
    <t>76028-96-1</t>
  </si>
  <si>
    <t>760-32-7</t>
  </si>
  <si>
    <t>7603-37-4</t>
  </si>
  <si>
    <t>76-03-9</t>
  </si>
  <si>
    <t>76-04-0</t>
  </si>
  <si>
    <t>76041-71-9</t>
  </si>
  <si>
    <t>76-05-1</t>
  </si>
  <si>
    <t>7605-28-9</t>
  </si>
  <si>
    <t>7605-30-3</t>
  </si>
  <si>
    <t>76054-78-9</t>
  </si>
  <si>
    <t>7605-52-9</t>
  </si>
  <si>
    <t>7605-54-1</t>
  </si>
  <si>
    <t>7605-55-2</t>
  </si>
  <si>
    <t>76058-49-6</t>
  </si>
  <si>
    <t>76-06-2</t>
  </si>
  <si>
    <t>760-67-8</t>
  </si>
  <si>
    <t>76075-07-5</t>
  </si>
  <si>
    <t>76075-15-5</t>
  </si>
  <si>
    <t>760-78-1</t>
  </si>
  <si>
    <t>7607-99-0</t>
  </si>
  <si>
    <t>76-08-4</t>
  </si>
  <si>
    <t>760-84-9</t>
  </si>
  <si>
    <t>76088-46-5</t>
  </si>
  <si>
    <t>76091-71-9</t>
  </si>
  <si>
    <t>760-93-0</t>
  </si>
  <si>
    <t>760937-92-6</t>
  </si>
  <si>
    <t>76094-36-5</t>
  </si>
  <si>
    <t>76-09-5</t>
  </si>
  <si>
    <t>760-95-2</t>
  </si>
  <si>
    <t>760-97-4</t>
  </si>
  <si>
    <t>760981-83-7</t>
  </si>
  <si>
    <t>761-02-4</t>
  </si>
  <si>
    <t>76109-32-5</t>
  </si>
  <si>
    <t>76114-73-3</t>
  </si>
  <si>
    <t>76-11-9</t>
  </si>
  <si>
    <t>76-12-0</t>
  </si>
  <si>
    <t>761-21-7</t>
  </si>
  <si>
    <t>76121-99-8</t>
  </si>
  <si>
    <t>76123-09-6</t>
  </si>
  <si>
    <t>76128-33-1</t>
  </si>
  <si>
    <t>7612-98-8</t>
  </si>
  <si>
    <t>76-13-1</t>
  </si>
  <si>
    <t>76134-84-4</t>
  </si>
  <si>
    <t>76-14-2</t>
  </si>
  <si>
    <t>761423-87-4</t>
  </si>
  <si>
    <t>761437-28-9</t>
  </si>
  <si>
    <t>76145-88-5</t>
  </si>
  <si>
    <t>76145-90-9</t>
  </si>
  <si>
    <t>76146-27-5</t>
  </si>
  <si>
    <t>7614-93-9</t>
  </si>
  <si>
    <t>7615-24-9</t>
  </si>
  <si>
    <t>76-15-3</t>
  </si>
  <si>
    <t>76154-40-0</t>
  </si>
  <si>
    <t>76-16-4</t>
  </si>
  <si>
    <t>761-65-9</t>
  </si>
  <si>
    <t>7616-94-6</t>
  </si>
  <si>
    <t>76172-68-4</t>
  </si>
  <si>
    <t>7617-31-4</t>
  </si>
  <si>
    <t>7617-74-5</t>
  </si>
  <si>
    <t>7617-75-6</t>
  </si>
  <si>
    <t>7617-78-9</t>
  </si>
  <si>
    <t>7617-82-5</t>
  </si>
  <si>
    <t>76180-96-6</t>
  </si>
  <si>
    <t>7618-17-9</t>
  </si>
  <si>
    <t>76-18-6</t>
  </si>
  <si>
    <t>76186-07-7</t>
  </si>
  <si>
    <t>7619-08-1</t>
  </si>
  <si>
    <t>76-19-7</t>
  </si>
  <si>
    <t>76199-85-4</t>
  </si>
  <si>
    <t>76-20-0</t>
  </si>
  <si>
    <t>76201-56-4</t>
  </si>
  <si>
    <t>762-04-9</t>
  </si>
  <si>
    <t>7620-71-5</t>
  </si>
  <si>
    <t>7620-75-9</t>
  </si>
  <si>
    <t>7620-77-1</t>
  </si>
  <si>
    <t>7620-98-6</t>
  </si>
  <si>
    <t>76-21-1</t>
  </si>
  <si>
    <t>762-12-9</t>
  </si>
  <si>
    <t>762-13-0</t>
  </si>
  <si>
    <t>76213-76-8</t>
  </si>
  <si>
    <t>76213-94-0</t>
  </si>
  <si>
    <t>76214-58-9</t>
  </si>
  <si>
    <t>7621-51-4</t>
  </si>
  <si>
    <t>762-16-3</t>
  </si>
  <si>
    <t>7621-86-5</t>
  </si>
  <si>
    <t>762-21-0</t>
  </si>
  <si>
    <t>76-22-2</t>
  </si>
  <si>
    <t>762240-92-6</t>
  </si>
  <si>
    <t>762241-70-3</t>
  </si>
  <si>
    <t>762-26-5</t>
  </si>
  <si>
    <t>762-29-8</t>
  </si>
  <si>
    <t>7623-09-8</t>
  </si>
  <si>
    <t>7623-13-4</t>
  </si>
  <si>
    <t>76-23-3</t>
  </si>
  <si>
    <t>76233-81-3</t>
  </si>
  <si>
    <t>76234-43-0</t>
  </si>
  <si>
    <t>76236-22-1</t>
  </si>
  <si>
    <t>76238-22-7</t>
  </si>
  <si>
    <t>76241-79-7</t>
  </si>
  <si>
    <t>762-42-5</t>
  </si>
  <si>
    <t>76-24-4</t>
  </si>
  <si>
    <t>76245-86-8</t>
  </si>
  <si>
    <t>76247-39-7</t>
  </si>
  <si>
    <t>76247-40-0</t>
  </si>
  <si>
    <t>76248-14-1</t>
  </si>
  <si>
    <t>762-49-2</t>
  </si>
  <si>
    <t>76252-06-7</t>
  </si>
  <si>
    <t>76253-60-6</t>
  </si>
  <si>
    <t>76-25-5</t>
  </si>
  <si>
    <t>7625-53-8</t>
  </si>
  <si>
    <t>76258-20-3</t>
  </si>
  <si>
    <t>76260-42-9</t>
  </si>
  <si>
    <t>76260-93-0</t>
  </si>
  <si>
    <t>76261-45-5</t>
  </si>
  <si>
    <t>76261-96-6</t>
  </si>
  <si>
    <t>762-62-9</t>
  </si>
  <si>
    <t>762-63-0</t>
  </si>
  <si>
    <t>76-26-6</t>
  </si>
  <si>
    <t>76268-89-8</t>
  </si>
  <si>
    <t>762-72-1</t>
  </si>
  <si>
    <t>76272-34-9</t>
  </si>
  <si>
    <t>76274-44-7</t>
  </si>
  <si>
    <t>762-75-4</t>
  </si>
  <si>
    <t>76280-91-6</t>
  </si>
  <si>
    <t>76283-09-5</t>
  </si>
  <si>
    <t>76-28-8</t>
  </si>
  <si>
    <t>76291-91-3</t>
  </si>
  <si>
    <t>76293-13-5</t>
  </si>
  <si>
    <t>76293-69-1</t>
  </si>
  <si>
    <t>76-29-9</t>
  </si>
  <si>
    <t>76-30-2</t>
  </si>
  <si>
    <t>763051-92-9</t>
  </si>
  <si>
    <t>7630-84-4</t>
  </si>
  <si>
    <t>763105-70-0</t>
  </si>
  <si>
    <t>763-11-1</t>
  </si>
  <si>
    <t>76311-89-2</t>
  </si>
  <si>
    <t>76311-90-5</t>
  </si>
  <si>
    <t>76311-91-6</t>
  </si>
  <si>
    <t>76315-50-9</t>
  </si>
  <si>
    <t>7631-90-5</t>
  </si>
  <si>
    <t>7631-93-8</t>
  </si>
  <si>
    <t>7631-94-9</t>
  </si>
  <si>
    <t>7631-95-0</t>
  </si>
  <si>
    <t>7631-98-3</t>
  </si>
  <si>
    <t>7631-99-4</t>
  </si>
  <si>
    <t>7632-00-0</t>
  </si>
  <si>
    <t>7632-10-2</t>
  </si>
  <si>
    <t>76-32-4</t>
  </si>
  <si>
    <t>7632-50-0</t>
  </si>
  <si>
    <t>763-29-1</t>
  </si>
  <si>
    <t>763-30-4</t>
  </si>
  <si>
    <t>76330-71-7</t>
  </si>
  <si>
    <t>763-32-6</t>
  </si>
  <si>
    <t>76333-28-3</t>
  </si>
  <si>
    <t>76333-71-6</t>
  </si>
  <si>
    <t>76334-36-6</t>
  </si>
  <si>
    <t>7633-69-4</t>
  </si>
  <si>
    <t>7634-42-6</t>
  </si>
  <si>
    <t>76345-76-1</t>
  </si>
  <si>
    <t>76350-28-2</t>
  </si>
  <si>
    <t>76350-35-1</t>
  </si>
  <si>
    <t>76350-50-0</t>
  </si>
  <si>
    <t>76353-66-7</t>
  </si>
  <si>
    <t>7635-51-0</t>
  </si>
  <si>
    <t>763-57-5</t>
  </si>
  <si>
    <t>7636-26-2</t>
  </si>
  <si>
    <t>76-36-8</t>
  </si>
  <si>
    <t>763-69-9</t>
  </si>
  <si>
    <t>7637-07-2</t>
  </si>
  <si>
    <t>76371-04-5</t>
  </si>
  <si>
    <t>7637-13-0</t>
  </si>
  <si>
    <t>76372-58-2</t>
  </si>
  <si>
    <t>76-37-9</t>
  </si>
  <si>
    <t>76-38-0</t>
  </si>
  <si>
    <t>7638-44-0</t>
  </si>
  <si>
    <t>76385-49-4</t>
  </si>
  <si>
    <t>76386-11-3</t>
  </si>
  <si>
    <t>76386-13-5</t>
  </si>
  <si>
    <t>76-39-1</t>
  </si>
  <si>
    <t>76397-85-8</t>
  </si>
  <si>
    <t>76397-87-0</t>
  </si>
  <si>
    <t>7639-96-5</t>
  </si>
  <si>
    <t>764-01-2</t>
  </si>
  <si>
    <t>7640-29-1</t>
  </si>
  <si>
    <t>7640-33-7</t>
  </si>
  <si>
    <t>76-40-4</t>
  </si>
  <si>
    <t>76404-13-2</t>
  </si>
  <si>
    <t>7640-51-9</t>
  </si>
  <si>
    <t>7640-78-0</t>
  </si>
  <si>
    <t>76408-54-3</t>
  </si>
  <si>
    <t>76408-55-4</t>
  </si>
  <si>
    <t>76408-56-5</t>
  </si>
  <si>
    <t>76408-60-1</t>
  </si>
  <si>
    <t>76408-63-4</t>
  </si>
  <si>
    <t>76408-66-7</t>
  </si>
  <si>
    <t>76408-69-0</t>
  </si>
  <si>
    <t>76408-71-4</t>
  </si>
  <si>
    <t>76408-72-5</t>
  </si>
  <si>
    <t>764-13-6</t>
  </si>
  <si>
    <t>76-41-5</t>
  </si>
  <si>
    <t>7641-77-2</t>
  </si>
  <si>
    <t>76418-49-0</t>
  </si>
  <si>
    <t>76420-72-9</t>
  </si>
  <si>
    <t>7642-15-1</t>
  </si>
  <si>
    <t>764-22-7</t>
  </si>
  <si>
    <t>7642-64-0</t>
  </si>
  <si>
    <t>76429-85-1</t>
  </si>
  <si>
    <t>7643-08-5</t>
  </si>
  <si>
    <t>764-35-2</t>
  </si>
  <si>
    <t>76-43-7</t>
  </si>
  <si>
    <t>764-37-4</t>
  </si>
  <si>
    <t>764-38-5</t>
  </si>
  <si>
    <t>764-39-6</t>
  </si>
  <si>
    <t>764-41-0</t>
  </si>
  <si>
    <t>764-42-1</t>
  </si>
  <si>
    <t>76444-94-5</t>
  </si>
  <si>
    <t>764-47-6</t>
  </si>
  <si>
    <t>76-44-8</t>
  </si>
  <si>
    <t>764-48-7</t>
  </si>
  <si>
    <t>764-49-8</t>
  </si>
  <si>
    <t>7645-18-3</t>
  </si>
  <si>
    <t>76454-48-3</t>
  </si>
  <si>
    <t>7645-58-1</t>
  </si>
  <si>
    <t>76-45-9</t>
  </si>
  <si>
    <t>764-59-0</t>
  </si>
  <si>
    <t>764-60-3</t>
  </si>
  <si>
    <t>76461-14-8</t>
  </si>
  <si>
    <t>76462-82-3</t>
  </si>
  <si>
    <t>76462-91-4</t>
  </si>
  <si>
    <t>76464-67-0</t>
  </si>
  <si>
    <t>764659-79-2</t>
  </si>
  <si>
    <t>7646-66-4</t>
  </si>
  <si>
    <t>7646-67-5</t>
  </si>
  <si>
    <t>764667-65-4</t>
  </si>
  <si>
    <t>764-67-0</t>
  </si>
  <si>
    <t>7646-79-9</t>
  </si>
  <si>
    <t>7646-81-3</t>
  </si>
  <si>
    <t>7646-85-7</t>
  </si>
  <si>
    <t>7646-88-0</t>
  </si>
  <si>
    <t>7647-01-0</t>
  </si>
  <si>
    <t>76470-66-1</t>
  </si>
  <si>
    <t>76-47-1</t>
  </si>
  <si>
    <t>7647-13-4</t>
  </si>
  <si>
    <t>7647-15-6</t>
  </si>
  <si>
    <t>764-71-6</t>
  </si>
  <si>
    <t>7647-17-8</t>
  </si>
  <si>
    <t>76471-94-8</t>
  </si>
  <si>
    <t>7647-54-3</t>
  </si>
  <si>
    <t>76475-75-7</t>
  </si>
  <si>
    <t>764-78-3</t>
  </si>
  <si>
    <t>7648-01-3</t>
  </si>
  <si>
    <t>76483-21-1</t>
  </si>
  <si>
    <t>764-85-2</t>
  </si>
  <si>
    <t>76489-66-2</t>
  </si>
  <si>
    <t>7648-98-8</t>
  </si>
  <si>
    <t>76492-92-7</t>
  </si>
  <si>
    <t>76-49-3</t>
  </si>
  <si>
    <t>764-93-2</t>
  </si>
  <si>
    <t>76497-13-7</t>
  </si>
  <si>
    <t>76497-39-7</t>
  </si>
  <si>
    <t>76497-54-6</t>
  </si>
  <si>
    <t>7649-92-5</t>
  </si>
  <si>
    <t>764-99-8</t>
  </si>
  <si>
    <t>765-01-5</t>
  </si>
  <si>
    <t>765-03-7</t>
  </si>
  <si>
    <t>765-04-8</t>
  </si>
  <si>
    <t>765-05-9</t>
  </si>
  <si>
    <t>76-50-6</t>
  </si>
  <si>
    <t>7650-79-5</t>
  </si>
  <si>
    <t>7650-84-2</t>
  </si>
  <si>
    <t>7650-88-6</t>
  </si>
  <si>
    <t>7650-89-7</t>
  </si>
  <si>
    <t>765-09-3</t>
  </si>
  <si>
    <t>7651-02-7</t>
  </si>
  <si>
    <t>765-10-6</t>
  </si>
  <si>
    <t>7651-27-6</t>
  </si>
  <si>
    <t>765-12-8</t>
  </si>
  <si>
    <t>76512-82-8</t>
  </si>
  <si>
    <t>765-13-9</t>
  </si>
  <si>
    <t>765-14-0</t>
  </si>
  <si>
    <t>7651-50-5</t>
  </si>
  <si>
    <t>76-51-7</t>
  </si>
  <si>
    <t>7651-82-3</t>
  </si>
  <si>
    <t>7651-86-7</t>
  </si>
  <si>
    <t>765-19-5 | 765-17-3</t>
  </si>
  <si>
    <t>765209-23-2</t>
  </si>
  <si>
    <t>765231-58-1</t>
  </si>
  <si>
    <t>76526-43-7</t>
  </si>
  <si>
    <t>7652-64-4</t>
  </si>
  <si>
    <t>765-30-0</t>
  </si>
  <si>
    <t>765317-71-3</t>
  </si>
  <si>
    <t>7653-28-3</t>
  </si>
  <si>
    <t>765-34-4</t>
  </si>
  <si>
    <t>76535-71-2</t>
  </si>
  <si>
    <t>765-38-8</t>
  </si>
  <si>
    <t>76-54-0</t>
  </si>
  <si>
    <t>7654-03-7</t>
  </si>
  <si>
    <t>76541-44-1</t>
  </si>
  <si>
    <t>765-42-4</t>
  </si>
  <si>
    <t>765-43-5</t>
  </si>
  <si>
    <t>765-47-9</t>
  </si>
  <si>
    <t>765-48-0</t>
  </si>
  <si>
    <t>765-50-4</t>
  </si>
  <si>
    <t>765-58-2</t>
  </si>
  <si>
    <t>765-63-9</t>
  </si>
  <si>
    <t>76564-29-9</t>
  </si>
  <si>
    <t>765-67-3</t>
  </si>
  <si>
    <t>765-69-5</t>
  </si>
  <si>
    <t>765-70-8</t>
  </si>
  <si>
    <t>7657-09-2</t>
  </si>
  <si>
    <t>76576-48-2</t>
  </si>
  <si>
    <t>76578-12-6</t>
  </si>
  <si>
    <t>76578-13-7</t>
  </si>
  <si>
    <t>76578-14-8</t>
  </si>
  <si>
    <t>76579-17-4</t>
  </si>
  <si>
    <t>7658-03-9</t>
  </si>
  <si>
    <t>7658-08-4</t>
  </si>
  <si>
    <t>76584-70-8</t>
  </si>
  <si>
    <t>765-87-7</t>
  </si>
  <si>
    <t>7658-80-2</t>
  </si>
  <si>
    <t>765900-93-4</t>
  </si>
  <si>
    <t>7659-29-2</t>
  </si>
  <si>
    <t>7659-45-2</t>
  </si>
  <si>
    <t>7659-47-4</t>
  </si>
  <si>
    <t>76-59-5</t>
  </si>
  <si>
    <t>76596-57-1</t>
  </si>
  <si>
    <t>76596-58-2</t>
  </si>
  <si>
    <t>7659-86-1</t>
  </si>
  <si>
    <t>7659-95-2</t>
  </si>
  <si>
    <t>766-00-7</t>
  </si>
  <si>
    <t>7660-41-5</t>
  </si>
  <si>
    <t>766-05-2</t>
  </si>
  <si>
    <t>766-07-4</t>
  </si>
  <si>
    <t>76-60-8</t>
  </si>
  <si>
    <t>76608-49-6</t>
  </si>
  <si>
    <t>766-08-5</t>
  </si>
  <si>
    <t>76608-88-3</t>
  </si>
  <si>
    <t>766-09-6</t>
  </si>
  <si>
    <t>76611-16-0</t>
  </si>
  <si>
    <t>7661-39-4</t>
  </si>
  <si>
    <t>7661-55-4</t>
  </si>
  <si>
    <t>76617-38-4</t>
  </si>
  <si>
    <t>76617-42-0</t>
  </si>
  <si>
    <t>76-61-9</t>
  </si>
  <si>
    <t>76619-89-1</t>
  </si>
  <si>
    <t>76-62-0</t>
  </si>
  <si>
    <t>766-20-1</t>
  </si>
  <si>
    <t>7662-51-3</t>
  </si>
  <si>
    <t>766-27-8</t>
  </si>
  <si>
    <t>76-63-1</t>
  </si>
  <si>
    <t>76631-46-4</t>
  </si>
  <si>
    <t>76636-10-7</t>
  </si>
  <si>
    <t>766-36-9</t>
  </si>
  <si>
    <t>7663-77-6</t>
  </si>
  <si>
    <t>766-38-1</t>
  </si>
  <si>
    <t>766-39-2</t>
  </si>
  <si>
    <t>76639-93-5</t>
  </si>
  <si>
    <t>766-40-5</t>
  </si>
  <si>
    <t>76-64-2</t>
  </si>
  <si>
    <t>76643-49-7</t>
  </si>
  <si>
    <t>7664-38-2</t>
  </si>
  <si>
    <t>7664-39-3</t>
  </si>
  <si>
    <t>7664-41-7</t>
  </si>
  <si>
    <t>7664-66-6</t>
  </si>
  <si>
    <t>7664-80-4</t>
  </si>
  <si>
    <t>76649-14-4</t>
  </si>
  <si>
    <t>76649-15-5</t>
  </si>
  <si>
    <t>76649-16-6</t>
  </si>
  <si>
    <t>76649-19-9</t>
  </si>
  <si>
    <t>76649-20-2</t>
  </si>
  <si>
    <t>76649-21-3</t>
  </si>
  <si>
    <t>76649-22-4</t>
  </si>
  <si>
    <t>76649-23-5</t>
  </si>
  <si>
    <t>76649-24-6</t>
  </si>
  <si>
    <t>76649-25-7</t>
  </si>
  <si>
    <t>76649-26-8</t>
  </si>
  <si>
    <t>7664-93-9</t>
  </si>
  <si>
    <t>76650-20-9</t>
  </si>
  <si>
    <t>766-51-8</t>
  </si>
  <si>
    <t>766529-12-8</t>
  </si>
  <si>
    <t>76-65-3</t>
  </si>
  <si>
    <t>766536-21-4</t>
  </si>
  <si>
    <t>7665-72-7</t>
  </si>
  <si>
    <t>7665-99-8</t>
  </si>
  <si>
    <t>76663-53-1</t>
  </si>
  <si>
    <t>7666-52-6</t>
  </si>
  <si>
    <t>766-66-5</t>
  </si>
  <si>
    <t>76673-66-0</t>
  </si>
  <si>
    <t>76674-21-0</t>
  </si>
  <si>
    <t>76-67-5</t>
  </si>
  <si>
    <t>766-77-8</t>
  </si>
  <si>
    <t>7667-80-3</t>
  </si>
  <si>
    <t>766-80-3</t>
  </si>
  <si>
    <t>766-84-7</t>
  </si>
  <si>
    <t>766-85-8</t>
  </si>
  <si>
    <t>76-68-6</t>
  </si>
  <si>
    <t>76686-31-2</t>
  </si>
  <si>
    <t>766-90-5</t>
  </si>
  <si>
    <t>76690-81-8</t>
  </si>
  <si>
    <t>766-92-7</t>
  </si>
  <si>
    <t>766-93-8</t>
  </si>
  <si>
    <t>7669-54-7</t>
  </si>
  <si>
    <t>7669-64-9</t>
  </si>
  <si>
    <t>766-97-2</t>
  </si>
  <si>
    <t>76697-43-3</t>
  </si>
  <si>
    <t>76697-58-0</t>
  </si>
  <si>
    <t>767-00-0</t>
  </si>
  <si>
    <t>76703-62-3</t>
  </si>
  <si>
    <t>76703-65-6</t>
  </si>
  <si>
    <t>76704-28-4</t>
  </si>
  <si>
    <t>767-04-4</t>
  </si>
  <si>
    <t>767-05-5</t>
  </si>
  <si>
    <t>76706-55-3</t>
  </si>
  <si>
    <t>767-08-8</t>
  </si>
  <si>
    <t>767-10-2</t>
  </si>
  <si>
    <t>76-71-1</t>
  </si>
  <si>
    <t>76713-19-4</t>
  </si>
  <si>
    <t>767-15-7</t>
  </si>
  <si>
    <t>767-16-8</t>
  </si>
  <si>
    <t>76721-89-6</t>
  </si>
  <si>
    <t>76-72-2</t>
  </si>
  <si>
    <t>7672-76-6</t>
  </si>
  <si>
    <t>7673-09-8</t>
  </si>
  <si>
    <t>76732-75-7</t>
  </si>
  <si>
    <t>76732-76-8</t>
  </si>
  <si>
    <t>76-73-3</t>
  </si>
  <si>
    <t>76733-35-2</t>
  </si>
  <si>
    <t>767340-03-4</t>
  </si>
  <si>
    <t>76734-38-8</t>
  </si>
  <si>
    <t>76736-66-8</t>
  </si>
  <si>
    <t>76738-62-0</t>
  </si>
  <si>
    <t>76738-96-0</t>
  </si>
  <si>
    <t>76739-71-4</t>
  </si>
  <si>
    <t>76742-53-5</t>
  </si>
  <si>
    <t>76-74-4</t>
  </si>
  <si>
    <t>76751-08-1</t>
  </si>
  <si>
    <t>76752-82-4</t>
  </si>
  <si>
    <t>767-54-4</t>
  </si>
  <si>
    <t>7675-46-9</t>
  </si>
  <si>
    <t>7675-50-5</t>
  </si>
  <si>
    <t>7675-53-8</t>
  </si>
  <si>
    <t>7675-57-2</t>
  </si>
  <si>
    <t>7675-62-9</t>
  </si>
  <si>
    <t>76756-35-9</t>
  </si>
  <si>
    <t>7675-83-4</t>
  </si>
  <si>
    <t>767-58-8</t>
  </si>
  <si>
    <t>76759-26-7</t>
  </si>
  <si>
    <t>767-59-9</t>
  </si>
  <si>
    <t>767-64-6</t>
  </si>
  <si>
    <t>76765-60-1</t>
  </si>
  <si>
    <t>76-76-6</t>
  </si>
  <si>
    <t>767-69-1</t>
  </si>
  <si>
    <t>7677-24-9</t>
  </si>
  <si>
    <t>767-76-0</t>
  </si>
  <si>
    <t>76-77-7</t>
  </si>
  <si>
    <t>76783-35-2</t>
  </si>
  <si>
    <t>76784-40-2</t>
  </si>
  <si>
    <t>76784-42-4</t>
  </si>
  <si>
    <t>76-78-8</t>
  </si>
  <si>
    <t>76788-46-0</t>
  </si>
  <si>
    <t>767-92-0</t>
  </si>
  <si>
    <t>76798-27-1</t>
  </si>
  <si>
    <t>76801-85-9</t>
  </si>
  <si>
    <t>768-03-6</t>
  </si>
  <si>
    <t>76803-93-5</t>
  </si>
  <si>
    <t>76806-14-9</t>
  </si>
  <si>
    <t>7680-73-1</t>
  </si>
  <si>
    <t>7681-14-3</t>
  </si>
  <si>
    <t>7681-15-4</t>
  </si>
  <si>
    <t>76811-98-8</t>
  </si>
  <si>
    <t>76812-02-7</t>
  </si>
  <si>
    <t>7681-28-9</t>
  </si>
  <si>
    <t>7681-32-5</t>
  </si>
  <si>
    <t>7681-38-1</t>
  </si>
  <si>
    <t>7681-52-9</t>
  </si>
  <si>
    <t>7681-54-1</t>
  </si>
  <si>
    <t>7681-55-2</t>
  </si>
  <si>
    <t>7681-57-4</t>
  </si>
  <si>
    <t>7681-76-7</t>
  </si>
  <si>
    <t>7681-78-9</t>
  </si>
  <si>
    <t>7681-79-0</t>
  </si>
  <si>
    <t>7681-80-3</t>
  </si>
  <si>
    <t>7681-82-5</t>
  </si>
  <si>
    <t>7681-93-8</t>
  </si>
  <si>
    <t>76820-35-4</t>
  </si>
  <si>
    <t>7682-15-7</t>
  </si>
  <si>
    <t>7682-16-8</t>
  </si>
  <si>
    <t>76823-79-5</t>
  </si>
  <si>
    <t>76823-80-8</t>
  </si>
  <si>
    <t>76823-83-1</t>
  </si>
  <si>
    <t>76823-93-3</t>
  </si>
  <si>
    <t>76824-35-6</t>
  </si>
  <si>
    <t>7682-45-3</t>
  </si>
  <si>
    <t>7682-58-8</t>
  </si>
  <si>
    <t>7682-61-3</t>
  </si>
  <si>
    <t>768311-59-7</t>
  </si>
  <si>
    <t>768-32-1</t>
  </si>
  <si>
    <t>768-33-2</t>
  </si>
  <si>
    <t>76-83-5</t>
  </si>
  <si>
    <t>76835-05-7</t>
  </si>
  <si>
    <t>76835-20-6</t>
  </si>
  <si>
    <t>76835-64-8</t>
  </si>
  <si>
    <t>76836-02-7</t>
  </si>
  <si>
    <t>7683-64-9</t>
  </si>
  <si>
    <t>7683-81-0</t>
  </si>
  <si>
    <t>76841-70-8</t>
  </si>
  <si>
    <t>76-84-6</t>
  </si>
  <si>
    <t>76848-59-4</t>
  </si>
  <si>
    <t>76848-68-5</t>
  </si>
  <si>
    <t>768-49-0</t>
  </si>
  <si>
    <t>768-50-3</t>
  </si>
  <si>
    <t>768-52-5</t>
  </si>
  <si>
    <t>7685-44-1</t>
  </si>
  <si>
    <t>7685-50-9</t>
  </si>
  <si>
    <t>768-56-9</t>
  </si>
  <si>
    <t>7685-69-0</t>
  </si>
  <si>
    <t>7685-70-3</t>
  </si>
  <si>
    <t>7685-72-5</t>
  </si>
  <si>
    <t>768-58-1</t>
  </si>
  <si>
    <t>768-59-2</t>
  </si>
  <si>
    <t>768-66-1</t>
  </si>
  <si>
    <t>7686-78-4</t>
  </si>
  <si>
    <t>76-86-8</t>
  </si>
  <si>
    <t>7687-09-4</t>
  </si>
  <si>
    <t>76-87-9</t>
  </si>
  <si>
    <t>7688-21-3</t>
  </si>
  <si>
    <t>7688-25-7</t>
  </si>
  <si>
    <t>7688-51-9</t>
  </si>
  <si>
    <t>768-90-1</t>
  </si>
  <si>
    <t>7689-03-4</t>
  </si>
  <si>
    <t>76-89-1</t>
  </si>
  <si>
    <t>76891-00-4</t>
  </si>
  <si>
    <t>768-95-6</t>
  </si>
  <si>
    <t>76897-39-7</t>
  </si>
  <si>
    <t>76897-74-0</t>
  </si>
  <si>
    <t>76897-80-8</t>
  </si>
  <si>
    <t>76902-90-4</t>
  </si>
  <si>
    <t>76903-88-3</t>
  </si>
  <si>
    <t>76-90-4</t>
  </si>
  <si>
    <t>76905-54-9</t>
  </si>
  <si>
    <t>76907-21-6</t>
  </si>
  <si>
    <t>7690-79-1</t>
  </si>
  <si>
    <t>7691-02-3</t>
  </si>
  <si>
    <t>769-10-8</t>
  </si>
  <si>
    <t>769-11-9</t>
  </si>
  <si>
    <t>769149-91-9</t>
  </si>
  <si>
    <t>769169-27-9</t>
  </si>
  <si>
    <t>7691-71-6</t>
  </si>
  <si>
    <t>76917-23-2</t>
  </si>
  <si>
    <t>76918-62-2</t>
  </si>
  <si>
    <t>76918-64-4</t>
  </si>
  <si>
    <t>769-25-5</t>
  </si>
  <si>
    <t>76926-16-4</t>
  </si>
  <si>
    <t>76928-37-5</t>
  </si>
  <si>
    <t>769-28-8</t>
  </si>
  <si>
    <t>7693-13-2</t>
  </si>
  <si>
    <t>76932-17-7</t>
  </si>
  <si>
    <t>769-32-4</t>
  </si>
  <si>
    <t>76932-56-4</t>
  </si>
  <si>
    <t>7693-46-1</t>
  </si>
  <si>
    <t>7693-52-9</t>
  </si>
  <si>
    <t>76-93-7</t>
  </si>
  <si>
    <t>76937-05-8</t>
  </si>
  <si>
    <t>769-39-1</t>
  </si>
  <si>
    <t>76939-66-7</t>
  </si>
  <si>
    <t>769-40-4</t>
  </si>
  <si>
    <t>769-42-6</t>
  </si>
  <si>
    <t>7694-30-6</t>
  </si>
  <si>
    <t>7694-45-3</t>
  </si>
  <si>
    <t>76-94-8</t>
  </si>
  <si>
    <t>769-49-3</t>
  </si>
  <si>
    <t>76950-43-1</t>
  </si>
  <si>
    <t>76956-02-0</t>
  </si>
  <si>
    <t>7695-91-2</t>
  </si>
  <si>
    <t>769-59-5</t>
  </si>
  <si>
    <t>76-96-0</t>
  </si>
  <si>
    <t>7696-12-0</t>
  </si>
  <si>
    <t>76962-34-0</t>
  </si>
  <si>
    <t>76963-41-2</t>
  </si>
  <si>
    <t>76964-45-9</t>
  </si>
  <si>
    <t>76965-49-6</t>
  </si>
  <si>
    <t>769-68-6</t>
  </si>
  <si>
    <t>7697-26-9</t>
  </si>
  <si>
    <t>7697-28-1</t>
  </si>
  <si>
    <t>7697-37-2</t>
  </si>
  <si>
    <t>769-78-8</t>
  </si>
  <si>
    <t>7698-93-3</t>
  </si>
  <si>
    <t>769-92-6</t>
  </si>
  <si>
    <t>76994-07-5</t>
  </si>
  <si>
    <t>76994-37-1</t>
  </si>
  <si>
    <t>7699-45-8, 18921-13-</t>
  </si>
  <si>
    <t>76995-02-3</t>
  </si>
  <si>
    <t>769953-18-6</t>
  </si>
  <si>
    <t>77001-54-8</t>
  </si>
  <si>
    <t>7700-17-6</t>
  </si>
  <si>
    <t>77001-81-1</t>
  </si>
  <si>
    <t>770-05-8</t>
  </si>
  <si>
    <t>770-09-2</t>
  </si>
  <si>
    <t>77-01-0</t>
  </si>
  <si>
    <t>770-10-5</t>
  </si>
  <si>
    <t>77011-74-6</t>
  </si>
  <si>
    <t>770-12-7</t>
  </si>
  <si>
    <t>77015-05-5</t>
  </si>
  <si>
    <t>77016-39-8</t>
  </si>
  <si>
    <t>77017-20-0</t>
  </si>
  <si>
    <t>7702-01-4</t>
  </si>
  <si>
    <t>77020-84-9</t>
  </si>
  <si>
    <t>77-02-1</t>
  </si>
  <si>
    <t>77026-67-6</t>
  </si>
  <si>
    <t>770-27-4</t>
  </si>
  <si>
    <t>77027-84-0</t>
  </si>
  <si>
    <t>77-03-2</t>
  </si>
  <si>
    <t>77032-23-6</t>
  </si>
  <si>
    <t>77032-24-7</t>
  </si>
  <si>
    <t>77032-27-0</t>
  </si>
  <si>
    <t>770-35-4</t>
  </si>
  <si>
    <t>770-37-6</t>
  </si>
  <si>
    <t>770-40-1</t>
  </si>
  <si>
    <t>77-04-3</t>
  </si>
  <si>
    <t>7704-34-9</t>
  </si>
  <si>
    <t>7704-67-8</t>
  </si>
  <si>
    <t>77056-22-5</t>
  </si>
  <si>
    <t>77056-23-6</t>
  </si>
  <si>
    <t>77061-50-8</t>
  </si>
  <si>
    <t>77061-58-6</t>
  </si>
  <si>
    <t>77-06-5</t>
  </si>
  <si>
    <t>7706-67-4</t>
  </si>
  <si>
    <t>7706-82-3</t>
  </si>
  <si>
    <t>770-71-8</t>
  </si>
  <si>
    <t>77-07-6</t>
  </si>
  <si>
    <t>77076-13-2</t>
  </si>
  <si>
    <t>77078-22-9</t>
  </si>
  <si>
    <t>77084-33-4</t>
  </si>
  <si>
    <t>77084-52-7</t>
  </si>
  <si>
    <t>77085-57-5</t>
  </si>
  <si>
    <t>77085-59-7</t>
  </si>
  <si>
    <t>77085-61-1</t>
  </si>
  <si>
    <t>77085-63-3</t>
  </si>
  <si>
    <t>77085-64-4</t>
  </si>
  <si>
    <t>77085-65-5</t>
  </si>
  <si>
    <t>77086-21-6</t>
  </si>
  <si>
    <t>77087-96-8</t>
  </si>
  <si>
    <t>7709-17-3</t>
  </si>
  <si>
    <t>77092-83-2</t>
  </si>
  <si>
    <t>77093-20-0</t>
  </si>
  <si>
    <t>77093-96-0</t>
  </si>
  <si>
    <t>770-95-6</t>
  </si>
  <si>
    <t>77-09-8</t>
  </si>
  <si>
    <t>77-10-1</t>
  </si>
  <si>
    <t>77101-52-1</t>
  </si>
  <si>
    <t>771-03-9</t>
  </si>
  <si>
    <t>77104-99-5</t>
  </si>
  <si>
    <t>77-11-2</t>
  </si>
  <si>
    <t>771-12-0</t>
  </si>
  <si>
    <t>77117-48-7</t>
  </si>
  <si>
    <t>77117-62-5</t>
  </si>
  <si>
    <t>77118-93-5</t>
  </si>
  <si>
    <t>7712-46-1</t>
  </si>
  <si>
    <t>7712-50-7</t>
  </si>
  <si>
    <t>77129-49-8</t>
  </si>
  <si>
    <t>771-29-9</t>
  </si>
  <si>
    <t>77130-83-7</t>
  </si>
  <si>
    <t>7713-58-8</t>
  </si>
  <si>
    <t>77136-31-3</t>
  </si>
  <si>
    <t>7713-69-1</t>
  </si>
  <si>
    <t>7713-71-5</t>
  </si>
  <si>
    <t>77-14-5</t>
  </si>
  <si>
    <t>77146-66-8</t>
  </si>
  <si>
    <t>771498-73-8</t>
  </si>
  <si>
    <t>771-50-6</t>
  </si>
  <si>
    <t>771-51-7</t>
  </si>
  <si>
    <t>77154-16-6</t>
  </si>
  <si>
    <t>77154-18-8</t>
  </si>
  <si>
    <t>77-15-6</t>
  </si>
  <si>
    <t>771-56-2</t>
  </si>
  <si>
    <t>771-60-8</t>
  </si>
  <si>
    <t>771-61-9</t>
  </si>
  <si>
    <t>771-62-0</t>
  </si>
  <si>
    <t>77162-51-7</t>
  </si>
  <si>
    <t>771-63-1</t>
  </si>
  <si>
    <t>77164-93-3</t>
  </si>
  <si>
    <t>7716-59-8</t>
  </si>
  <si>
    <t>7716-60-1</t>
  </si>
  <si>
    <t>77168-63-9</t>
  </si>
  <si>
    <t>771-69-7</t>
  </si>
  <si>
    <t>7717-46-6</t>
  </si>
  <si>
    <t>77175-51-0</t>
  </si>
  <si>
    <t>7717-73-9</t>
  </si>
  <si>
    <t>77-17-8</t>
  </si>
  <si>
    <t>77181-69-2</t>
  </si>
  <si>
    <t>77182-82-2</t>
  </si>
  <si>
    <t>77189-04-9</t>
  </si>
  <si>
    <t>77-19-0</t>
  </si>
  <si>
    <t>7719-00-8</t>
  </si>
  <si>
    <t>7719-02-0</t>
  </si>
  <si>
    <t>7719-03-1</t>
  </si>
  <si>
    <t>771-90-4</t>
  </si>
  <si>
    <t>7719-09-7</t>
  </si>
  <si>
    <t>77191-36-7</t>
  </si>
  <si>
    <t>77194-15-1</t>
  </si>
  <si>
    <t>771-97-1</t>
  </si>
  <si>
    <t>771-98-2</t>
  </si>
  <si>
    <t>771-99-3</t>
  </si>
  <si>
    <t>772-00-9</t>
  </si>
  <si>
    <t>772-01-0</t>
  </si>
  <si>
    <t>77-20-3</t>
  </si>
  <si>
    <t>77203-01-1</t>
  </si>
  <si>
    <t>772-03-2</t>
  </si>
  <si>
    <t>7720-36-7</t>
  </si>
  <si>
    <t>7720-39-0</t>
  </si>
  <si>
    <t>77207-01-3</t>
  </si>
  <si>
    <t>7720-78-7</t>
  </si>
  <si>
    <t>77208-07-2</t>
  </si>
  <si>
    <t>7721-14-4</t>
  </si>
  <si>
    <t>7721-15-5</t>
  </si>
  <si>
    <t>77-21-4</t>
  </si>
  <si>
    <t>7721-62-2</t>
  </si>
  <si>
    <t>7722-15-8</t>
  </si>
  <si>
    <t>77223-49-5</t>
  </si>
  <si>
    <t>77-22-5</t>
  </si>
  <si>
    <t>7722-64-7</t>
  </si>
  <si>
    <t>7722-71-6</t>
  </si>
  <si>
    <t>7722-73-8</t>
  </si>
  <si>
    <t>7722-76-1</t>
  </si>
  <si>
    <t>77227-99-7</t>
  </si>
  <si>
    <t>7722-84-1</t>
  </si>
  <si>
    <t>7722-86-3</t>
  </si>
  <si>
    <t>77228-71-8</t>
  </si>
  <si>
    <t>7722-88-5</t>
  </si>
  <si>
    <t>77229-68-6</t>
  </si>
  <si>
    <t>7723-14-0</t>
  </si>
  <si>
    <t>772-31-6</t>
  </si>
  <si>
    <t>772-33-8</t>
  </si>
  <si>
    <t>77234-90-3</t>
  </si>
  <si>
    <t>77237-89-9</t>
  </si>
  <si>
    <t>7724-15-4</t>
  </si>
  <si>
    <t>77242-30-9</t>
  </si>
  <si>
    <t>7724-48-3</t>
  </si>
  <si>
    <t>772-46-3</t>
  </si>
  <si>
    <t>77-24-7</t>
  </si>
  <si>
    <t>7724-76-7</t>
  </si>
  <si>
    <t>7724-78-9</t>
  </si>
  <si>
    <t>77249-07-1</t>
  </si>
  <si>
    <t>77253-52-2</t>
  </si>
  <si>
    <t>772-54-3</t>
  </si>
  <si>
    <t>77-25-8</t>
  </si>
  <si>
    <t>7725-93-1</t>
  </si>
  <si>
    <t>772-60-1</t>
  </si>
  <si>
    <t>7726-03-6</t>
  </si>
  <si>
    <t>7726-23-0</t>
  </si>
  <si>
    <t>7726-34-3</t>
  </si>
  <si>
    <t>77264-80-3</t>
  </si>
  <si>
    <t>7726-51-4</t>
  </si>
  <si>
    <t>772-65-6</t>
  </si>
  <si>
    <t>77265-63-5</t>
  </si>
  <si>
    <t>77-26-9</t>
  </si>
  <si>
    <t>77269-11-5</t>
  </si>
  <si>
    <t>7726-95-6</t>
  </si>
  <si>
    <t>77-27-0</t>
  </si>
  <si>
    <t>7727-18-6</t>
  </si>
  <si>
    <t>7727-21-1</t>
  </si>
  <si>
    <t>7727-33-5</t>
  </si>
  <si>
    <t>7727-54-0</t>
  </si>
  <si>
    <t>772-79-2</t>
  </si>
  <si>
    <t>77-28-1</t>
  </si>
  <si>
    <t>7728-40-7</t>
  </si>
  <si>
    <t>77284-30-1</t>
  </si>
  <si>
    <t>77287-29-7</t>
  </si>
  <si>
    <t>7728-98-5</t>
  </si>
  <si>
    <t>77294-15-6</t>
  </si>
  <si>
    <t>77297-00-8</t>
  </si>
  <si>
    <t>773-01-3</t>
  </si>
  <si>
    <t>7730-20-3</t>
  </si>
  <si>
    <t>77-30-5</t>
  </si>
  <si>
    <t>773058-82-5</t>
  </si>
  <si>
    <t>7731-28-4</t>
  </si>
  <si>
    <t>7731-29-5</t>
  </si>
  <si>
    <t>773136-96-2</t>
  </si>
  <si>
    <t>773-14-8</t>
  </si>
  <si>
    <t>77326-36-4</t>
  </si>
  <si>
    <t>77326-93-3</t>
  </si>
  <si>
    <t>77-32-7</t>
  </si>
  <si>
    <t>7732-97-0</t>
  </si>
  <si>
    <t>7733-02-0</t>
  </si>
  <si>
    <t>77337-70-3</t>
  </si>
  <si>
    <t>77337-71-4</t>
  </si>
  <si>
    <t>77337-72-5</t>
  </si>
  <si>
    <t>77337-73-6</t>
  </si>
  <si>
    <t>77337-74-7</t>
  </si>
  <si>
    <t>77337-82-7</t>
  </si>
  <si>
    <t>77341-67-4</t>
  </si>
  <si>
    <t>77344-61-7</t>
  </si>
  <si>
    <t>77352-27-3</t>
  </si>
  <si>
    <t>77352-28-4</t>
  </si>
  <si>
    <t>7735-42-4</t>
  </si>
  <si>
    <t>77360-52-2</t>
  </si>
  <si>
    <t>773-64-8</t>
  </si>
  <si>
    <t>77365-26-5</t>
  </si>
  <si>
    <t>77365-64-1</t>
  </si>
  <si>
    <t>7737-02-2</t>
  </si>
  <si>
    <t>7737-16-8</t>
  </si>
  <si>
    <t>7737-17-9</t>
  </si>
  <si>
    <t>77372-61-3</t>
  </si>
  <si>
    <t>77372-64-6</t>
  </si>
  <si>
    <t>77375-50-9</t>
  </si>
  <si>
    <t>77375-79-2</t>
  </si>
  <si>
    <t>77376-18-2</t>
  </si>
  <si>
    <t>773-76-2</t>
  </si>
  <si>
    <t>773-82-0</t>
  </si>
  <si>
    <t>77-38-3</t>
  </si>
  <si>
    <t>773869-22-0</t>
  </si>
  <si>
    <t>77387-64-5</t>
  </si>
  <si>
    <t>7738-93-4</t>
  </si>
  <si>
    <t>773895-92-4</t>
  </si>
  <si>
    <t>77390-62-6</t>
  </si>
  <si>
    <t>77392-58-6</t>
  </si>
  <si>
    <t>77-39-4</t>
  </si>
  <si>
    <t>77394-54-8</t>
  </si>
  <si>
    <t>77394-55-9</t>
  </si>
  <si>
    <t>7739-61-9</t>
  </si>
  <si>
    <t>7739-63-1</t>
  </si>
  <si>
    <t>773-99-9</t>
  </si>
  <si>
    <t>77402-03-0</t>
  </si>
  <si>
    <t>77402-05-2</t>
  </si>
  <si>
    <t>77403-77-1</t>
  </si>
  <si>
    <t>77-40-7</t>
  </si>
  <si>
    <t>77409-34-8</t>
  </si>
  <si>
    <t>77411-70-2</t>
  </si>
  <si>
    <t>774118-92-2</t>
  </si>
  <si>
    <t>77-41-8</t>
  </si>
  <si>
    <t>774-18-5</t>
  </si>
  <si>
    <t>77419-01-3</t>
  </si>
  <si>
    <t>77-42-9</t>
  </si>
  <si>
    <t>7743-39-7</t>
  </si>
  <si>
    <t>7743-96-6</t>
  </si>
  <si>
    <t>77439-76-0</t>
  </si>
  <si>
    <t>77440-06-3</t>
  </si>
  <si>
    <t>77440-12-1</t>
  </si>
  <si>
    <t>774-40-3</t>
  </si>
  <si>
    <t>77442-84-3</t>
  </si>
  <si>
    <t>774-44-7</t>
  </si>
  <si>
    <t>774-48-1</t>
  </si>
  <si>
    <t>774-55-0</t>
  </si>
  <si>
    <t>7745-88-2</t>
  </si>
  <si>
    <t>7745-91-7</t>
  </si>
  <si>
    <t>7745-92-8</t>
  </si>
  <si>
    <t>7745-93-9</t>
  </si>
  <si>
    <t>77459-78-0</t>
  </si>
  <si>
    <t>774603-04-2</t>
  </si>
  <si>
    <t>77-46-3</t>
  </si>
  <si>
    <t>774-65-2</t>
  </si>
  <si>
    <t>77472-70-9</t>
  </si>
  <si>
    <t>77472-98-1</t>
  </si>
  <si>
    <t>7747-35-5</t>
  </si>
  <si>
    <t>77-47-4</t>
  </si>
  <si>
    <t>774-74-3</t>
  </si>
  <si>
    <t>77482-44-1</t>
  </si>
  <si>
    <t>77-48-5</t>
  </si>
  <si>
    <t>77486-75-0</t>
  </si>
  <si>
    <t>77488-84-7</t>
  </si>
  <si>
    <t>77488-89-2</t>
  </si>
  <si>
    <t>77495-40-0</t>
  </si>
  <si>
    <t>77-49-6</t>
  </si>
  <si>
    <t>77497-42-8</t>
  </si>
  <si>
    <t>77497-44-0</t>
  </si>
  <si>
    <t>77497-47-3</t>
  </si>
  <si>
    <t>77497-97-3</t>
  </si>
  <si>
    <t>77498-98-7</t>
  </si>
  <si>
    <t>77500-04-0</t>
  </si>
  <si>
    <t>77501-60-1</t>
  </si>
  <si>
    <t>77501-63-4</t>
  </si>
  <si>
    <t>775-01-9</t>
  </si>
  <si>
    <t>77501-90-7</t>
  </si>
  <si>
    <t>77502-96-6</t>
  </si>
  <si>
    <t>77503-87-8</t>
  </si>
  <si>
    <t>775-06-4</t>
  </si>
  <si>
    <t>77-51-0</t>
  </si>
  <si>
    <t>775-12-2</t>
  </si>
  <si>
    <t>77514-26-2</t>
  </si>
  <si>
    <t>77514-27-3</t>
  </si>
  <si>
    <t>775-15-5</t>
  </si>
  <si>
    <t>77516-53-1</t>
  </si>
  <si>
    <t>77516-54-2</t>
  </si>
  <si>
    <t>775-16-6</t>
  </si>
  <si>
    <t>77-52-1</t>
  </si>
  <si>
    <t>77528-64-4</t>
  </si>
  <si>
    <t>77528-65-5</t>
  </si>
  <si>
    <t>77528-67-7</t>
  </si>
  <si>
    <t>77528-68-8</t>
  </si>
  <si>
    <t>775304-57-9</t>
  </si>
  <si>
    <t>77-53-2</t>
  </si>
  <si>
    <t>775351-65-0</t>
  </si>
  <si>
    <t>7753-60-8</t>
  </si>
  <si>
    <t>77536-70-0</t>
  </si>
  <si>
    <t>77-54-3</t>
  </si>
  <si>
    <t>77546-81-7</t>
  </si>
  <si>
    <t>77549-03-2</t>
  </si>
  <si>
    <t>77549-04-3</t>
  </si>
  <si>
    <t>77550-10-8</t>
  </si>
  <si>
    <t>775517-13-0</t>
  </si>
  <si>
    <t>77-55-4</t>
  </si>
  <si>
    <t>775-56-4</t>
  </si>
  <si>
    <t>7755-92-2</t>
  </si>
  <si>
    <t>77562-07-3</t>
  </si>
  <si>
    <t>7756-49-2</t>
  </si>
  <si>
    <t>7756-87-8</t>
  </si>
  <si>
    <t>7756-94-7</t>
  </si>
  <si>
    <t>7756-96-9</t>
  </si>
  <si>
    <t>77573-84-3</t>
  </si>
  <si>
    <t>77-57-6</t>
  </si>
  <si>
    <t>7757-79-1</t>
  </si>
  <si>
    <t>7757-81-5</t>
  </si>
  <si>
    <t>7757-82-6</t>
  </si>
  <si>
    <t>7757-83-7</t>
  </si>
  <si>
    <t>7757-96-2</t>
  </si>
  <si>
    <t>7758-02-3</t>
  </si>
  <si>
    <t>7758-05-6</t>
  </si>
  <si>
    <t>7758-11-4</t>
  </si>
  <si>
    <t>7758-16-9</t>
  </si>
  <si>
    <t>7758-19-2</t>
  </si>
  <si>
    <t>77582-39-9</t>
  </si>
  <si>
    <t>7758-29-4</t>
  </si>
  <si>
    <t>77585-94-5</t>
  </si>
  <si>
    <t>77-58-7</t>
  </si>
  <si>
    <t>7758-73-8</t>
  </si>
  <si>
    <t>7758-79-4</t>
  </si>
  <si>
    <t>7758-89-6</t>
  </si>
  <si>
    <t>7758-94-3</t>
  </si>
  <si>
    <t>7758-95-4</t>
  </si>
  <si>
    <t>7758-98-7</t>
  </si>
  <si>
    <t>77590-95-5</t>
  </si>
  <si>
    <t>7759-46-8</t>
  </si>
  <si>
    <t>77594-94-6</t>
  </si>
  <si>
    <t>77595-04-1</t>
  </si>
  <si>
    <t>77595-20-1</t>
  </si>
  <si>
    <t>77-60-1</t>
  </si>
  <si>
    <t>776-04-5</t>
  </si>
  <si>
    <t>776086-02-2</t>
  </si>
  <si>
    <t>77-61-2</t>
  </si>
  <si>
    <t>77614-16-5</t>
  </si>
  <si>
    <t>77614-49-4</t>
  </si>
  <si>
    <t>7761-45-7</t>
  </si>
  <si>
    <t>7761-80-0</t>
  </si>
  <si>
    <t>7761-88-8</t>
  </si>
  <si>
    <t>776-19-2</t>
  </si>
  <si>
    <t>77620-64-5</t>
  </si>
  <si>
    <t>77-62-3</t>
  </si>
  <si>
    <t>77628-62-7</t>
  </si>
  <si>
    <t>7763-16-8</t>
  </si>
  <si>
    <t>77633-47-7</t>
  </si>
  <si>
    <t>77-63-4</t>
  </si>
  <si>
    <t>776-34-1</t>
  </si>
  <si>
    <t>776-35-2</t>
  </si>
  <si>
    <t>77635-32-6</t>
  </si>
  <si>
    <t>77638-04-1</t>
  </si>
  <si>
    <t>7764-29-6</t>
  </si>
  <si>
    <t>7764-50-3</t>
  </si>
  <si>
    <t>7765-11-9</t>
  </si>
  <si>
    <t>77655-25-5</t>
  </si>
  <si>
    <t>77-65-6</t>
  </si>
  <si>
    <t>77656-52-1</t>
  </si>
  <si>
    <t>77656-58-7</t>
  </si>
  <si>
    <t>7765-82-4</t>
  </si>
  <si>
    <t>77658-97-0</t>
  </si>
  <si>
    <t>7766-37-2</t>
  </si>
  <si>
    <t>7766-38-3</t>
  </si>
  <si>
    <t>7766-61-2</t>
  </si>
  <si>
    <t>77666-73-0</t>
  </si>
  <si>
    <t>77-66-7</t>
  </si>
  <si>
    <t>77668-42-9</t>
  </si>
  <si>
    <t>776-74-9</t>
  </si>
  <si>
    <t>776-75-0</t>
  </si>
  <si>
    <t>776-76-1</t>
  </si>
  <si>
    <t>77680-44-5</t>
  </si>
  <si>
    <t>7768-28-7</t>
  </si>
  <si>
    <t>776-86-3</t>
  </si>
  <si>
    <t>776-88-5</t>
  </si>
  <si>
    <t>77691-34-0</t>
  </si>
  <si>
    <t>77698-73-8</t>
  </si>
  <si>
    <t>776-99-8</t>
  </si>
  <si>
    <t>7770-09-4</t>
  </si>
  <si>
    <t>77-70-3</t>
  </si>
  <si>
    <t>77703-56-1</t>
  </si>
  <si>
    <t>777-11-7</t>
  </si>
  <si>
    <t>77-71-4</t>
  </si>
  <si>
    <t>7771-44-0</t>
  </si>
  <si>
    <t>7772-98-7</t>
  </si>
  <si>
    <t>7772-99-8</t>
  </si>
  <si>
    <t>7773-01-5</t>
  </si>
  <si>
    <t>77731-56-7</t>
  </si>
  <si>
    <t>77732-09-3</t>
  </si>
  <si>
    <t>7773-34-4</t>
  </si>
  <si>
    <t>7773-52-6</t>
  </si>
  <si>
    <t>77-73-6</t>
  </si>
  <si>
    <t>77737-19-0</t>
  </si>
  <si>
    <t>777-37-7</t>
  </si>
  <si>
    <t>7774-44-9</t>
  </si>
  <si>
    <t>7774-47-2</t>
  </si>
  <si>
    <t>77745-66-5</t>
  </si>
  <si>
    <t>7774-60-9</t>
  </si>
  <si>
    <t>7774-65-4</t>
  </si>
  <si>
    <t>7774-68-7</t>
  </si>
  <si>
    <t>77-74-7</t>
  </si>
  <si>
    <t>7774-73-4</t>
  </si>
  <si>
    <t>7774-74-5</t>
  </si>
  <si>
    <t>777-47-9</t>
  </si>
  <si>
    <t>7774-79-0</t>
  </si>
  <si>
    <t>7774-82-5</t>
  </si>
  <si>
    <t>7774-96-1</t>
  </si>
  <si>
    <t>7775-00-0</t>
  </si>
  <si>
    <t>7775-05-5</t>
  </si>
  <si>
    <t>7775-09-9</t>
  </si>
  <si>
    <t>7775-14-6</t>
  </si>
  <si>
    <t>7775-19-1</t>
  </si>
  <si>
    <t>777-52-6</t>
  </si>
  <si>
    <t>7775-27-1</t>
  </si>
  <si>
    <t>77753-71-0</t>
  </si>
  <si>
    <t>7775-38-4</t>
  </si>
  <si>
    <t>7775-39-5</t>
  </si>
  <si>
    <t>7775-50-0</t>
  </si>
  <si>
    <t>77-75-8</t>
  </si>
  <si>
    <t>77758-65-7</t>
  </si>
  <si>
    <t>77758-68-0</t>
  </si>
  <si>
    <t>77758-79-3</t>
  </si>
  <si>
    <t>77758-84-0</t>
  </si>
  <si>
    <t>77758-89-5</t>
  </si>
  <si>
    <t>7776-28-5</t>
  </si>
  <si>
    <t>7776-34-3</t>
  </si>
  <si>
    <t>77-76-9</t>
  </si>
  <si>
    <t>77769-98-3</t>
  </si>
  <si>
    <t>77-77-0</t>
  </si>
  <si>
    <t>77771-02-9</t>
  </si>
  <si>
    <t>77771-22-3</t>
  </si>
  <si>
    <t>77772-06-6</t>
  </si>
  <si>
    <t>77772-07-7</t>
  </si>
  <si>
    <t>777-80-0</t>
  </si>
  <si>
    <t>77-78-1</t>
  </si>
  <si>
    <t>7778-39-4</t>
  </si>
  <si>
    <t>77784-07-7</t>
  </si>
  <si>
    <t>7778-49-6</t>
  </si>
  <si>
    <t>7778-70-3</t>
  </si>
  <si>
    <t>7778-73-6</t>
  </si>
  <si>
    <t>7778-77-0</t>
  </si>
  <si>
    <t>7778-80-5</t>
  </si>
  <si>
    <t>7778-83-8</t>
  </si>
  <si>
    <t>7778-85-0</t>
  </si>
  <si>
    <t>7778-87-2</t>
  </si>
  <si>
    <t>7778-93-0</t>
  </si>
  <si>
    <t>7778-96-3</t>
  </si>
  <si>
    <t>7779-16-0</t>
  </si>
  <si>
    <t>7779-17-1</t>
  </si>
  <si>
    <t>77-79-2</t>
  </si>
  <si>
    <t>7779-23-9</t>
  </si>
  <si>
    <t>7779-25-1</t>
  </si>
  <si>
    <t>7779-27-3</t>
  </si>
  <si>
    <t>7779-30-8</t>
  </si>
  <si>
    <t>777931-73-4</t>
  </si>
  <si>
    <t>7779-31-9</t>
  </si>
  <si>
    <t>77793-42-1</t>
  </si>
  <si>
    <t>7779-41-1</t>
  </si>
  <si>
    <t>77794-93-5</t>
  </si>
  <si>
    <t>7779-50-2</t>
  </si>
  <si>
    <t>77795-25-6</t>
  </si>
  <si>
    <t>777-95-7</t>
  </si>
  <si>
    <t>7779-63-7</t>
  </si>
  <si>
    <t>7779-65-9</t>
  </si>
  <si>
    <t>7779-67-1</t>
  </si>
  <si>
    <t>7779-70-6</t>
  </si>
  <si>
    <t>7779-72-8</t>
  </si>
  <si>
    <t>7779-73-9</t>
  </si>
  <si>
    <t>7779-75-1</t>
  </si>
  <si>
    <t>7779-77-3</t>
  </si>
  <si>
    <t>7779-78-4</t>
  </si>
  <si>
    <t>7779-80-8</t>
  </si>
  <si>
    <t>7779-81-9</t>
  </si>
  <si>
    <t>7779-88-6</t>
  </si>
  <si>
    <t>7779-90-0</t>
  </si>
  <si>
    <t>7779-94-4</t>
  </si>
  <si>
    <t>7779-99-9</t>
  </si>
  <si>
    <t>7780-06-5</t>
  </si>
  <si>
    <t>7780-07-6</t>
  </si>
  <si>
    <t>77804-81-0</t>
  </si>
  <si>
    <t>77-80-5</t>
  </si>
  <si>
    <t>7781-49-9</t>
  </si>
  <si>
    <t>77-81-6</t>
  </si>
  <si>
    <t>7781-98-8</t>
  </si>
  <si>
    <t>77820-58-7</t>
  </si>
  <si>
    <t>778-22-3</t>
  </si>
  <si>
    <t>77822-80-1</t>
  </si>
  <si>
    <t>7782-49-2</t>
  </si>
  <si>
    <t>7782-50-5</t>
  </si>
  <si>
    <t>778-25-6</t>
  </si>
  <si>
    <t>7782-78-7</t>
  </si>
  <si>
    <t>778-28-9</t>
  </si>
  <si>
    <t>7783-03-1</t>
  </si>
  <si>
    <t>7783-05-3</t>
  </si>
  <si>
    <t>7783-06-4</t>
  </si>
  <si>
    <t>7783-18-8</t>
  </si>
  <si>
    <t>7783-20-2</t>
  </si>
  <si>
    <t>7783-54-2</t>
  </si>
  <si>
    <t>7783-55-3</t>
  </si>
  <si>
    <t>77-83-8</t>
  </si>
  <si>
    <t>7783-90-6</t>
  </si>
  <si>
    <t>7783-96-2</t>
  </si>
  <si>
    <t>7784-18-1</t>
  </si>
  <si>
    <t>7784-22-7</t>
  </si>
  <si>
    <t>7784-25-0</t>
  </si>
  <si>
    <t>7784-27-2, 13473-90-</t>
  </si>
  <si>
    <t>7784-30-7</t>
  </si>
  <si>
    <t>7784-54-5</t>
  </si>
  <si>
    <t>7784-67-0</t>
  </si>
  <si>
    <t>7784-80-7</t>
  </si>
  <si>
    <t>77-84-9</t>
  </si>
  <si>
    <t>7784-98-7</t>
  </si>
  <si>
    <t>77-85-0</t>
  </si>
  <si>
    <t>77851-07-1</t>
  </si>
  <si>
    <t>77851-17-3</t>
  </si>
  <si>
    <t>7785-21-9</t>
  </si>
  <si>
    <t>7785-23-1</t>
  </si>
  <si>
    <t>778523-51-6</t>
  </si>
  <si>
    <t>7785-26-4</t>
  </si>
  <si>
    <t>7785-33-3</t>
  </si>
  <si>
    <t>7785-42-4</t>
  </si>
  <si>
    <t>7785-53-7</t>
  </si>
  <si>
    <t>77855-81-3</t>
  </si>
  <si>
    <t>7785-63-9</t>
  </si>
  <si>
    <t>7785-64-0</t>
  </si>
  <si>
    <t>7785-65-1</t>
  </si>
  <si>
    <t>7785-70-8</t>
  </si>
  <si>
    <t>778576-62-8</t>
  </si>
  <si>
    <t>77858-21-0</t>
  </si>
  <si>
    <t>7785-87-7</t>
  </si>
  <si>
    <t>77-86-1</t>
  </si>
  <si>
    <t>7786-17-6</t>
  </si>
  <si>
    <t>7786-29-0</t>
  </si>
  <si>
    <t>77862-96-5</t>
  </si>
  <si>
    <t>7786-34-7</t>
  </si>
  <si>
    <t>7786-44-9</t>
  </si>
  <si>
    <t>7786-47-2</t>
  </si>
  <si>
    <t>7786-48-3</t>
  </si>
  <si>
    <t>7786-58-5</t>
  </si>
  <si>
    <t>7786-61-0</t>
  </si>
  <si>
    <t>7786-67-6</t>
  </si>
  <si>
    <t>7786-80-3</t>
  </si>
  <si>
    <t>7786-84-7</t>
  </si>
  <si>
    <t>77872-41-4</t>
  </si>
  <si>
    <t>77872-43-6</t>
  </si>
  <si>
    <t>7787-82-8</t>
  </si>
  <si>
    <t>7787-85-1</t>
  </si>
  <si>
    <t>7787-87-3</t>
  </si>
  <si>
    <t>7787-93-1</t>
  </si>
  <si>
    <t>77881-13-1</t>
  </si>
  <si>
    <t>778-82-5</t>
  </si>
  <si>
    <t>77883-43-3</t>
  </si>
  <si>
    <t>77883-50-2</t>
  </si>
  <si>
    <t>778-83-6</t>
  </si>
  <si>
    <t>77887-88-8</t>
  </si>
  <si>
    <t>77887-91-3</t>
  </si>
  <si>
    <t>77889-87-3</t>
  </si>
  <si>
    <t>7789-06-2</t>
  </si>
  <si>
    <t>77890-71-2</t>
  </si>
  <si>
    <t>77891-29-3</t>
  </si>
  <si>
    <t>7789-17-5</t>
  </si>
  <si>
    <t>7789-18-6</t>
  </si>
  <si>
    <t>7789-31-3</t>
  </si>
  <si>
    <t>77893-60-8</t>
  </si>
  <si>
    <t>77-89-4</t>
  </si>
  <si>
    <t>7789-41-5</t>
  </si>
  <si>
    <t>778-94-9</t>
  </si>
  <si>
    <t>7789-59-5</t>
  </si>
  <si>
    <t>7789-74-4</t>
  </si>
  <si>
    <t>7789-80-2</t>
  </si>
  <si>
    <t>7789-82-4</t>
  </si>
  <si>
    <t>77898-96-5</t>
  </si>
  <si>
    <t>7789-92-6</t>
  </si>
  <si>
    <t>7790-01-4</t>
  </si>
  <si>
    <t>7790-21-8</t>
  </si>
  <si>
    <t>779-02-2</t>
  </si>
  <si>
    <t>7790-28-5</t>
  </si>
  <si>
    <t>77902-86-4</t>
  </si>
  <si>
    <t>7790-62-7</t>
  </si>
  <si>
    <t>7790-69-4</t>
  </si>
  <si>
    <t>77-90-7</t>
  </si>
  <si>
    <t>7790-86-5</t>
  </si>
  <si>
    <t>7790-94-5</t>
  </si>
  <si>
    <t>7790-98-9</t>
  </si>
  <si>
    <t>77911-27-4</t>
  </si>
  <si>
    <t>7791-25-5</t>
  </si>
  <si>
    <t>7791-26-6</t>
  </si>
  <si>
    <t>77912-79-9</t>
  </si>
  <si>
    <t>77916-77-9</t>
  </si>
  <si>
    <t>77-91-8</t>
  </si>
  <si>
    <t>77923-28-5</t>
  </si>
  <si>
    <t>77923-82-1</t>
  </si>
  <si>
    <t>77923-83-2</t>
  </si>
  <si>
    <t>779266-58-9</t>
  </si>
  <si>
    <t>779270-77-8</t>
  </si>
  <si>
    <t>77928-59-7</t>
  </si>
  <si>
    <t>77-92-9</t>
  </si>
  <si>
    <t>77-93-0</t>
  </si>
  <si>
    <t>779353-01-4</t>
  </si>
  <si>
    <t>77936-23-3</t>
  </si>
  <si>
    <t>77940-93-3</t>
  </si>
  <si>
    <t>77-94-1</t>
  </si>
  <si>
    <t>77946-99-7</t>
  </si>
  <si>
    <t>779-51-1</t>
  </si>
  <si>
    <t>77-95-2</t>
  </si>
  <si>
    <t>7795-51-9</t>
  </si>
  <si>
    <t>77956-39-9</t>
  </si>
  <si>
    <t>77958-18-0</t>
  </si>
  <si>
    <t>7795-87-1</t>
  </si>
  <si>
    <t>7795-95-1</t>
  </si>
  <si>
    <t>7796-72-7</t>
  </si>
  <si>
    <t>77970-73-1</t>
  </si>
  <si>
    <t>7797-81-1</t>
  </si>
  <si>
    <t>7797-83-3</t>
  </si>
  <si>
    <t>77984-95-3</t>
  </si>
  <si>
    <t>77-98-5</t>
  </si>
  <si>
    <t>779-89-5</t>
  </si>
  <si>
    <t>779-90-8</t>
  </si>
  <si>
    <t>77992-29-1</t>
  </si>
  <si>
    <t>77-99-6</t>
  </si>
  <si>
    <t>77997-18-3</t>
  </si>
  <si>
    <t>78000-30-3</t>
  </si>
  <si>
    <t>78000-32-5</t>
  </si>
  <si>
    <t>78000-36-9</t>
  </si>
  <si>
    <t>78000-39-2</t>
  </si>
  <si>
    <t>78000-40-5</t>
  </si>
  <si>
    <t>78-00-2</t>
  </si>
  <si>
    <t>780-11-0</t>
  </si>
  <si>
    <t>7801-18-5</t>
  </si>
  <si>
    <t>78014-16-1</t>
  </si>
  <si>
    <t>78014-22-9</t>
  </si>
  <si>
    <t>78015-65-3</t>
  </si>
  <si>
    <t>7801-70-9</t>
  </si>
  <si>
    <t>7801-71-0</t>
  </si>
  <si>
    <t>78020-32-3</t>
  </si>
  <si>
    <t>780-25-6</t>
  </si>
  <si>
    <t>78025-68-0</t>
  </si>
  <si>
    <t>7803-49-8</t>
  </si>
  <si>
    <t>7803-55-6</t>
  </si>
  <si>
    <t>7803-58-9</t>
  </si>
  <si>
    <t>78038-43-4</t>
  </si>
  <si>
    <t>78-04-6</t>
  </si>
  <si>
    <t>78053-16-4</t>
  </si>
  <si>
    <t>78056-67-4</t>
  </si>
  <si>
    <t>78-05-7</t>
  </si>
  <si>
    <t>78062-15-4</t>
  </si>
  <si>
    <t>78062-19-8</t>
  </si>
  <si>
    <t>78-06-8</t>
  </si>
  <si>
    <t>78068-85-6</t>
  </si>
  <si>
    <t>780-69-8</t>
  </si>
  <si>
    <t>780750-65-4</t>
  </si>
  <si>
    <t>78078-51-0</t>
  </si>
  <si>
    <t>78-07-9</t>
  </si>
  <si>
    <t>78-08-0</t>
  </si>
  <si>
    <t>78082-46-9</t>
  </si>
  <si>
    <t>78084-30-7</t>
  </si>
  <si>
    <t>78-09-1</t>
  </si>
  <si>
    <t>78092-07-6</t>
  </si>
  <si>
    <t>78101-25-4</t>
  </si>
  <si>
    <t>78103-84-1</t>
  </si>
  <si>
    <t>78-10-4</t>
  </si>
  <si>
    <t>78108-20-0</t>
  </si>
  <si>
    <t>78111-17-8</t>
  </si>
  <si>
    <t>78-11-5</t>
  </si>
  <si>
    <t>781-15-7</t>
  </si>
  <si>
    <t>781-35-1</t>
  </si>
  <si>
    <t>78-13-7</t>
  </si>
  <si>
    <t>78137-46-9</t>
  </si>
  <si>
    <t>781-43-1</t>
  </si>
  <si>
    <t>78144-04-4</t>
  </si>
  <si>
    <t>78-14-8</t>
  </si>
  <si>
    <t>78150-04-6</t>
  </si>
  <si>
    <t>78-15-9</t>
  </si>
  <si>
    <t>78-16-0</t>
  </si>
  <si>
    <t>781649-09-0</t>
  </si>
  <si>
    <t>78168-93-1</t>
  </si>
  <si>
    <t>78-17-1</t>
  </si>
  <si>
    <t>781-73-7</t>
  </si>
  <si>
    <t>78181-99-4</t>
  </si>
  <si>
    <t>78-18-2</t>
  </si>
  <si>
    <t>78182-00-0</t>
  </si>
  <si>
    <t>78182-14-6</t>
  </si>
  <si>
    <t>78182-42-0</t>
  </si>
  <si>
    <t>78186-33-1</t>
  </si>
  <si>
    <t>78186-85-3</t>
  </si>
  <si>
    <t>78-19-3</t>
  </si>
  <si>
    <t>78194-84-0</t>
  </si>
  <si>
    <t>78197-01-0</t>
  </si>
  <si>
    <t>78197-02-1</t>
  </si>
  <si>
    <t>78204-54-3</t>
  </si>
  <si>
    <t>78-20-6</t>
  </si>
  <si>
    <t>782-08-1</t>
  </si>
  <si>
    <t>78210-35-2</t>
  </si>
  <si>
    <t>78213-63-5</t>
  </si>
  <si>
    <t>78-21-7</t>
  </si>
  <si>
    <t>78218-09-4</t>
  </si>
  <si>
    <t>782-23-0</t>
  </si>
  <si>
    <t>78225-99-7</t>
  </si>
  <si>
    <t>78-22-8</t>
  </si>
  <si>
    <t>78235-79-7</t>
  </si>
  <si>
    <t>78-23-9</t>
  </si>
  <si>
    <t>782390-93-6</t>
  </si>
  <si>
    <t>78239-66-4</t>
  </si>
  <si>
    <t>78-24-0</t>
  </si>
  <si>
    <t>782-45-6</t>
  </si>
  <si>
    <t>782480-72-2</t>
  </si>
  <si>
    <t>782487-28-9</t>
  </si>
  <si>
    <t>78260-87-4</t>
  </si>
  <si>
    <t>78-26-2</t>
  </si>
  <si>
    <t>78265-88-0</t>
  </si>
  <si>
    <t>78266-06-5</t>
  </si>
  <si>
    <t>78-27-3</t>
  </si>
  <si>
    <t>78273-62-8</t>
  </si>
  <si>
    <t>78273-80-0</t>
  </si>
  <si>
    <t>782-74-1</t>
  </si>
  <si>
    <t>78277-23-3</t>
  </si>
  <si>
    <t>78277-99-3</t>
  </si>
  <si>
    <t>78278-06-5</t>
  </si>
  <si>
    <t>78-28-4</t>
  </si>
  <si>
    <t>78285-90-2</t>
  </si>
  <si>
    <t>78286-02-9</t>
  </si>
  <si>
    <t>78286-03-0</t>
  </si>
  <si>
    <t>78290-48-9</t>
  </si>
  <si>
    <t>78291-25-5</t>
  </si>
  <si>
    <t>78291-99-3</t>
  </si>
  <si>
    <t>78306-53-3</t>
  </si>
  <si>
    <t>78-30-8</t>
  </si>
  <si>
    <t>78314-10-0</t>
  </si>
  <si>
    <t>78-32-0</t>
  </si>
  <si>
    <t>783241-66-7</t>
  </si>
  <si>
    <t>78324-76-2</t>
  </si>
  <si>
    <t>78326-97-3</t>
  </si>
  <si>
    <t>78-33-1</t>
  </si>
  <si>
    <t>78333-25-2</t>
  </si>
  <si>
    <t>78333-60-5</t>
  </si>
  <si>
    <t>783355-60-2</t>
  </si>
  <si>
    <t>78-34-2</t>
  </si>
  <si>
    <t>78348-24-0</t>
  </si>
  <si>
    <t>78-35-3</t>
  </si>
  <si>
    <t>78-36-4</t>
  </si>
  <si>
    <t>78370-13-5</t>
  </si>
  <si>
    <t>78370-21-5</t>
  </si>
  <si>
    <t>78-37-5</t>
  </si>
  <si>
    <t>78376-09-7</t>
  </si>
  <si>
    <t>78-38-6</t>
  </si>
  <si>
    <t>78-39-7</t>
  </si>
  <si>
    <t>78-40-0</t>
  </si>
  <si>
    <t>784-04-3</t>
  </si>
  <si>
    <t>78-41-1</t>
  </si>
  <si>
    <t>784138-08-5</t>
  </si>
  <si>
    <t>78418-01-6</t>
  </si>
  <si>
    <t>784189-62-4</t>
  </si>
  <si>
    <t>78-42-2</t>
  </si>
  <si>
    <t>78430-43-0</t>
  </si>
  <si>
    <t>78430-44-1</t>
  </si>
  <si>
    <t>78432-77-6</t>
  </si>
  <si>
    <t>78432-78-7</t>
  </si>
  <si>
    <t>78-43-3</t>
  </si>
  <si>
    <t>784-38-3</t>
  </si>
  <si>
    <t>78439-06-2</t>
  </si>
  <si>
    <t>78-44-4</t>
  </si>
  <si>
    <t>78448-48-3</t>
  </si>
  <si>
    <t>78448-49-4</t>
  </si>
  <si>
    <t>784-50-9</t>
  </si>
  <si>
    <t>78-46-6</t>
  </si>
  <si>
    <t>78473-00-4</t>
  </si>
  <si>
    <t>78473-06-0</t>
  </si>
  <si>
    <t>78473-71-9</t>
  </si>
  <si>
    <t>78476-44-5</t>
  </si>
  <si>
    <t>78480-14-5</t>
  </si>
  <si>
    <t>78480-15-6</t>
  </si>
  <si>
    <t>78480-16-7</t>
  </si>
  <si>
    <t>78480-17-8</t>
  </si>
  <si>
    <t>78480-18-9</t>
  </si>
  <si>
    <t>78480-19-0</t>
  </si>
  <si>
    <t>78480-20-3</t>
  </si>
  <si>
    <t>78480-23-6</t>
  </si>
  <si>
    <t>78-48-8</t>
  </si>
  <si>
    <t>78491-02-8</t>
  </si>
  <si>
    <t>784-98-5</t>
  </si>
  <si>
    <t>784985-33-7</t>
  </si>
  <si>
    <t>78-50-2</t>
  </si>
  <si>
    <t>78504-61-7</t>
  </si>
  <si>
    <t>785048-28-4</t>
  </si>
  <si>
    <t>78510-28-8</t>
  </si>
  <si>
    <t>78-51-3</t>
  </si>
  <si>
    <t>78513-20-9</t>
  </si>
  <si>
    <t>785-17-1</t>
  </si>
  <si>
    <t>78520-83-9</t>
  </si>
  <si>
    <t>78521-39-8</t>
  </si>
  <si>
    <t>78525-16-3</t>
  </si>
  <si>
    <t>78527-62-5</t>
  </si>
  <si>
    <t>78527-63-6</t>
  </si>
  <si>
    <t>785-30-8</t>
  </si>
  <si>
    <t>78531-59-6</t>
  </si>
  <si>
    <t>78531-60-9</t>
  </si>
  <si>
    <t>78531-61-0</t>
  </si>
  <si>
    <t>78532-50-0</t>
  </si>
  <si>
    <t>78535-49-6</t>
  </si>
  <si>
    <t>78539-88-5</t>
  </si>
  <si>
    <t>78543-06-3</t>
  </si>
  <si>
    <t>78543-08-5</t>
  </si>
  <si>
    <t>78543-31-4</t>
  </si>
  <si>
    <t>78548-53-5</t>
  </si>
  <si>
    <t>785-56-8</t>
  </si>
  <si>
    <t>78560-45-9</t>
  </si>
  <si>
    <t>78564-59-7</t>
  </si>
  <si>
    <t>78568-45-3</t>
  </si>
  <si>
    <t>78568-66-8</t>
  </si>
  <si>
    <t>785-78-4</t>
  </si>
  <si>
    <t>78578-86-6</t>
  </si>
  <si>
    <t>78-57-9</t>
  </si>
  <si>
    <t>78-58-0</t>
  </si>
  <si>
    <t>785855</t>
  </si>
  <si>
    <t>78587-05-0</t>
  </si>
  <si>
    <t>78-59-1</t>
  </si>
  <si>
    <t>785-93-3</t>
  </si>
  <si>
    <t>78605-96-6</t>
  </si>
  <si>
    <t>78617-12-6</t>
  </si>
  <si>
    <t>78617-13-7</t>
  </si>
  <si>
    <t>78619-37-1</t>
  </si>
  <si>
    <t>786-19-6</t>
  </si>
  <si>
    <t>78619-84-8</t>
  </si>
  <si>
    <t>78620-07-2</t>
  </si>
  <si>
    <t>786-25-4</t>
  </si>
  <si>
    <t>78-62-6</t>
  </si>
  <si>
    <t>78628-28-1</t>
  </si>
  <si>
    <t>78628-80-5</t>
  </si>
  <si>
    <t>78629-20-6</t>
  </si>
  <si>
    <t>78-63-7</t>
  </si>
  <si>
    <t>78641-40-4</t>
  </si>
  <si>
    <t>78641-41-5</t>
  </si>
  <si>
    <t>78641-42-6</t>
  </si>
  <si>
    <t>78-64-8</t>
  </si>
  <si>
    <t>78649-43-1</t>
  </si>
  <si>
    <t>78649-62-4</t>
  </si>
  <si>
    <t>78649-93-1</t>
  </si>
  <si>
    <t>786-50-5</t>
  </si>
  <si>
    <t>78651-48-6</t>
  </si>
  <si>
    <t>78654-44-1</t>
  </si>
  <si>
    <t>786581-55-3</t>
  </si>
  <si>
    <t>78-65-9</t>
  </si>
  <si>
    <t>78-66-0</t>
  </si>
  <si>
    <t>786701-13-1</t>
  </si>
  <si>
    <t>78-67-1</t>
  </si>
  <si>
    <t>786711-55-5</t>
  </si>
  <si>
    <t>78682-09-4</t>
  </si>
  <si>
    <t>78682-61-8</t>
  </si>
  <si>
    <t>78683-74-6</t>
  </si>
  <si>
    <t>78684-62-5</t>
  </si>
  <si>
    <t>78689-20-0</t>
  </si>
  <si>
    <t>78-69-3</t>
  </si>
  <si>
    <t>78693-85-3</t>
  </si>
  <si>
    <t>78697-20-8</t>
  </si>
  <si>
    <t>78697-23-1</t>
  </si>
  <si>
    <t>78697-24-2</t>
  </si>
  <si>
    <t>78697-25-3</t>
  </si>
  <si>
    <t>78-70-6</t>
  </si>
  <si>
    <t>787-07-5</t>
  </si>
  <si>
    <t>78710-55-1</t>
  </si>
  <si>
    <t>78712-43-3</t>
  </si>
  <si>
    <t>78715-23-8</t>
  </si>
  <si>
    <t>78-71-7</t>
  </si>
  <si>
    <t>78718-56-6</t>
  </si>
  <si>
    <t>78-73-9</t>
  </si>
  <si>
    <t>78739-59-0</t>
  </si>
  <si>
    <t>78-74-0</t>
  </si>
  <si>
    <t>78740-39-3</t>
  </si>
  <si>
    <t>78749-58-3</t>
  </si>
  <si>
    <t>78-75-1</t>
  </si>
  <si>
    <t>78752-11-1</t>
  </si>
  <si>
    <t>78755-31-4</t>
  </si>
  <si>
    <t>78755-41-6</t>
  </si>
  <si>
    <t>787582-75-6</t>
  </si>
  <si>
    <t>78761-59-8</t>
  </si>
  <si>
    <t>78-76-2</t>
  </si>
  <si>
    <t>787621-78-7</t>
  </si>
  <si>
    <t>7876-94-4</t>
  </si>
  <si>
    <t>787-70-2</t>
  </si>
  <si>
    <t>78-77-3</t>
  </si>
  <si>
    <t>78-78-4</t>
  </si>
  <si>
    <t>787-84-8</t>
  </si>
  <si>
    <t>78787-85-6</t>
  </si>
  <si>
    <t>78-79-5</t>
  </si>
  <si>
    <t>7879-97-9</t>
  </si>
  <si>
    <t>78804-17-8</t>
  </si>
  <si>
    <t>78806-68-5</t>
  </si>
  <si>
    <t>78-80-8</t>
  </si>
  <si>
    <t>788-17-0</t>
  </si>
  <si>
    <t>78-81-9</t>
  </si>
  <si>
    <t>78-82-0</t>
  </si>
  <si>
    <t>78824-82-5</t>
  </si>
  <si>
    <t>78-83-1</t>
  </si>
  <si>
    <t>78833-03-1</t>
  </si>
  <si>
    <t>78833-04-2</t>
  </si>
  <si>
    <t>78833-05-3</t>
  </si>
  <si>
    <t>78834-75-0</t>
  </si>
  <si>
    <t>78840-97-8</t>
  </si>
  <si>
    <t>788-41-0</t>
  </si>
  <si>
    <t>78841-03-9</t>
  </si>
  <si>
    <t>78-84-2</t>
  </si>
  <si>
    <t>78844-79-8</t>
  </si>
  <si>
    <t>78850-37-0</t>
  </si>
  <si>
    <t>78-85-3</t>
  </si>
  <si>
    <t>78-86-4</t>
  </si>
  <si>
    <t>78-87-5</t>
  </si>
  <si>
    <t>78880-63-4</t>
  </si>
  <si>
    <t>78880-65-6</t>
  </si>
  <si>
    <t>78-88-6</t>
  </si>
  <si>
    <t>78-89-7</t>
  </si>
  <si>
    <t>78897-52-6</t>
  </si>
  <si>
    <t>78899-79-3</t>
  </si>
  <si>
    <t>78-90-0</t>
  </si>
  <si>
    <t>78902-43-9</t>
  </si>
  <si>
    <t>78902-47-3</t>
  </si>
  <si>
    <t>789-02-6</t>
  </si>
  <si>
    <t>78904-51-5</t>
  </si>
  <si>
    <t>78904-55-9</t>
  </si>
  <si>
    <t>78919-13-8</t>
  </si>
  <si>
    <t>78-92-2</t>
  </si>
  <si>
    <t>78923-50-9</t>
  </si>
  <si>
    <t>78925-22-1</t>
  </si>
  <si>
    <t>789-25-3</t>
  </si>
  <si>
    <t>78-93-3</t>
  </si>
  <si>
    <t>78940-05-3</t>
  </si>
  <si>
    <t>78-94-4</t>
  </si>
  <si>
    <t>78946-83-5</t>
  </si>
  <si>
    <t>78946-84-6</t>
  </si>
  <si>
    <t>789-47-9</t>
  </si>
  <si>
    <t>78948-87-5</t>
  </si>
  <si>
    <t>78951-27-6</t>
  </si>
  <si>
    <t>78952-61-1</t>
  </si>
  <si>
    <t>78952-69-9</t>
  </si>
  <si>
    <t>78952-72-4</t>
  </si>
  <si>
    <t>78-95-5</t>
  </si>
  <si>
    <t>78960-85-7</t>
  </si>
  <si>
    <t>78-96-6</t>
  </si>
  <si>
    <t>78971-81-0</t>
  </si>
  <si>
    <t>78972-27-7</t>
  </si>
  <si>
    <t>78972-35-7</t>
  </si>
  <si>
    <t>78972-51-7</t>
  </si>
  <si>
    <t>78974-41-1</t>
  </si>
  <si>
    <t>78974-42-2</t>
  </si>
  <si>
    <t>78-97-7</t>
  </si>
  <si>
    <t>78980-33-3</t>
  </si>
  <si>
    <t>78984-88-0</t>
  </si>
  <si>
    <t>78987-76-5</t>
  </si>
  <si>
    <t>78987-79-8</t>
  </si>
  <si>
    <t>78987-80-1</t>
  </si>
  <si>
    <t>78987-81-2</t>
  </si>
  <si>
    <t>78-98-8</t>
  </si>
  <si>
    <t>78989-37-4</t>
  </si>
  <si>
    <t>78995-10-5</t>
  </si>
  <si>
    <t>78995-14-9</t>
  </si>
  <si>
    <t>78995-17-2</t>
  </si>
  <si>
    <t>78995-18-3</t>
  </si>
  <si>
    <t>78997-87-2</t>
  </si>
  <si>
    <t>78-99-9</t>
  </si>
  <si>
    <t>79-00-5</t>
  </si>
  <si>
    <t>79015-29-5</t>
  </si>
  <si>
    <t>79-01-6</t>
  </si>
  <si>
    <t>790220-40-5</t>
  </si>
  <si>
    <t>790240-84-5</t>
  </si>
  <si>
    <t>79026-02-1</t>
  </si>
  <si>
    <t>79026-03-2</t>
  </si>
  <si>
    <t>79-02-7</t>
  </si>
  <si>
    <t>790299-79-5</t>
  </si>
  <si>
    <t>79034-12-1</t>
  </si>
  <si>
    <t>79-03-8</t>
  </si>
  <si>
    <t>790-41-0</t>
  </si>
  <si>
    <t>79044-52-3</t>
  </si>
  <si>
    <t>79044-53-4</t>
  </si>
  <si>
    <t>79044-54-5</t>
  </si>
  <si>
    <t>79044-55-6</t>
  </si>
  <si>
    <t>79044-56-7</t>
  </si>
  <si>
    <t>79-04-9</t>
  </si>
  <si>
    <t>79-05-0</t>
  </si>
  <si>
    <t>79050-06-9</t>
  </si>
  <si>
    <t>79057-88-8</t>
  </si>
  <si>
    <t>79-06-1</t>
  </si>
  <si>
    <t>79064-86-1</t>
  </si>
  <si>
    <t>79064-89-4</t>
  </si>
  <si>
    <t>790-69-2</t>
  </si>
  <si>
    <t>79069-96-8</t>
  </si>
  <si>
    <t>79-07-2</t>
  </si>
  <si>
    <t>79072-96-1</t>
  </si>
  <si>
    <t>79-08-3</t>
  </si>
  <si>
    <t>79084-83-6</t>
  </si>
  <si>
    <t>79084-84-7</t>
  </si>
  <si>
    <t>79089-13-7</t>
  </si>
  <si>
    <t>79093-71-3</t>
  </si>
  <si>
    <t>79093-72-4</t>
  </si>
  <si>
    <t>79-09-4</t>
  </si>
  <si>
    <t>79094-65-8</t>
  </si>
  <si>
    <t>79102-65-1</t>
  </si>
  <si>
    <t>79102-66-2</t>
  </si>
  <si>
    <t>79102-67-3</t>
  </si>
  <si>
    <t>79-10-7</t>
  </si>
  <si>
    <t>79-11-8</t>
  </si>
  <si>
    <t>79124-75-7</t>
  </si>
  <si>
    <t>79124-76-8</t>
  </si>
  <si>
    <t>791-28-6</t>
  </si>
  <si>
    <t>791-31-1</t>
  </si>
  <si>
    <t>791-35-5</t>
  </si>
  <si>
    <t>79135-78-7</t>
  </si>
  <si>
    <t>79135-79-8</t>
  </si>
  <si>
    <t>79135-80-1</t>
  </si>
  <si>
    <t>79135-81-2</t>
  </si>
  <si>
    <t>79135-82-3</t>
  </si>
  <si>
    <t>79135-83-4</t>
  </si>
  <si>
    <t>79135-84-5</t>
  </si>
  <si>
    <t>79135-85-6</t>
  </si>
  <si>
    <t>79135-86-7</t>
  </si>
  <si>
    <t>79135-91-4</t>
  </si>
  <si>
    <t>79135-92-5</t>
  </si>
  <si>
    <t>79135-93-6</t>
  </si>
  <si>
    <t>79135-94-7</t>
  </si>
  <si>
    <t>79135-95-8</t>
  </si>
  <si>
    <t>79-14-1</t>
  </si>
  <si>
    <t>79146-56-8</t>
  </si>
  <si>
    <t>79146-63-7</t>
  </si>
  <si>
    <t>79-15-2</t>
  </si>
  <si>
    <t>79154-84-0</t>
  </si>
  <si>
    <t>79156-75-5</t>
  </si>
  <si>
    <t>79156-94-8</t>
  </si>
  <si>
    <t>791587-67-2</t>
  </si>
  <si>
    <t>79-16-3</t>
  </si>
  <si>
    <t>79165-06-3</t>
  </si>
  <si>
    <t>79172-04-6</t>
  </si>
  <si>
    <t>79-17-4</t>
  </si>
  <si>
    <t>791769-10-3</t>
  </si>
  <si>
    <t>791810-94-1</t>
  </si>
  <si>
    <t>79181-61-6</t>
  </si>
  <si>
    <t>79181-75-2</t>
  </si>
  <si>
    <t>79181-90-1</t>
  </si>
  <si>
    <t>79181-95-6</t>
  </si>
  <si>
    <t>79185-77-6</t>
  </si>
  <si>
    <t>791-92-4</t>
  </si>
  <si>
    <t>79-19-6</t>
  </si>
  <si>
    <t>79199-84-1</t>
  </si>
  <si>
    <t>79200-56-9</t>
  </si>
  <si>
    <t>79-20-9</t>
  </si>
  <si>
    <t>79-21-0</t>
  </si>
  <si>
    <t>79211-10-2</t>
  </si>
  <si>
    <t>79211-40-8</t>
  </si>
  <si>
    <t>79211-41-9</t>
  </si>
  <si>
    <t>79211-46-4</t>
  </si>
  <si>
    <t>79-22-1</t>
  </si>
  <si>
    <t>79234-33-6</t>
  </si>
  <si>
    <t>79234-36-9</t>
  </si>
  <si>
    <t>79241-46-6</t>
  </si>
  <si>
    <t>79241-89-7</t>
  </si>
  <si>
    <t>79-24-3</t>
  </si>
  <si>
    <t>79243-67-7</t>
  </si>
  <si>
    <t>79245-95-7</t>
  </si>
  <si>
    <t>79260-71-2</t>
  </si>
  <si>
    <t>79261-49-7</t>
  </si>
  <si>
    <t>79270-78-3</t>
  </si>
  <si>
    <t>79271-56-0</t>
  </si>
  <si>
    <t>79272-26-7</t>
  </si>
  <si>
    <t>79273-13-5</t>
  </si>
  <si>
    <t>792-74-5</t>
  </si>
  <si>
    <t>79-27-6</t>
  </si>
  <si>
    <t>79276-19-0</t>
  </si>
  <si>
    <t>79277-18-2</t>
  </si>
  <si>
    <t>79277-27-3</t>
  </si>
  <si>
    <t>79277-67-1</t>
  </si>
  <si>
    <t>79285-13-5</t>
  </si>
  <si>
    <t>79286-79-6</t>
  </si>
  <si>
    <t>79-28-7</t>
  </si>
  <si>
    <t>79295-92-4</t>
  </si>
  <si>
    <t>79295-96-8</t>
  </si>
  <si>
    <t>79295-99-1</t>
  </si>
  <si>
    <t>79-29-8</t>
  </si>
  <si>
    <t>79-30-1</t>
  </si>
  <si>
    <t>79-31-2</t>
  </si>
  <si>
    <t>79317-10-5</t>
  </si>
  <si>
    <t>793-19-1</t>
  </si>
  <si>
    <t>79321-04-3</t>
  </si>
  <si>
    <t>793-23-7</t>
  </si>
  <si>
    <t>793-24-8</t>
  </si>
  <si>
    <t>79330-84-0</t>
  </si>
  <si>
    <t>79-33-4</t>
  </si>
  <si>
    <t>793-36-2</t>
  </si>
  <si>
    <t>79338-84-4</t>
  </si>
  <si>
    <t>79-34-5</t>
  </si>
  <si>
    <t>79347-73-2</t>
  </si>
  <si>
    <t>79349-82-9</t>
  </si>
  <si>
    <t>79352-72-0</t>
  </si>
  <si>
    <t>793-55-5 | 793-54-4</t>
  </si>
  <si>
    <t>79-35-6</t>
  </si>
  <si>
    <t>79356-08-4</t>
  </si>
  <si>
    <t>79356-91-5</t>
  </si>
  <si>
    <t>793669-26-8</t>
  </si>
  <si>
    <t>79-36-7</t>
  </si>
  <si>
    <t>793710-14-2</t>
  </si>
  <si>
    <t>79371-37-2</t>
  </si>
  <si>
    <t>79-37-8</t>
  </si>
  <si>
    <t>79-38-9</t>
  </si>
  <si>
    <t>79-39-0</t>
  </si>
  <si>
    <t>79392-36-2</t>
  </si>
  <si>
    <t>79392-37-3</t>
  </si>
  <si>
    <t>79392-38-4</t>
  </si>
  <si>
    <t>79392-39-5</t>
  </si>
  <si>
    <t>79392-40-8</t>
  </si>
  <si>
    <t>79392-41-9</t>
  </si>
  <si>
    <t>79398-16-6</t>
  </si>
  <si>
    <t>79-40-3</t>
  </si>
  <si>
    <t>79403-36-4</t>
  </si>
  <si>
    <t>79410-64-3</t>
  </si>
  <si>
    <t>79-41-4</t>
  </si>
  <si>
    <t>79416-27-6</t>
  </si>
  <si>
    <t>79416-55-0</t>
  </si>
  <si>
    <t>79419-72-0</t>
  </si>
  <si>
    <t>79-42-5</t>
  </si>
  <si>
    <t>79430-84-5</t>
  </si>
  <si>
    <t>79435-42-0</t>
  </si>
  <si>
    <t>79-43-6</t>
  </si>
  <si>
    <t>79438-66-7</t>
  </si>
  <si>
    <t>79441-22-8</t>
  </si>
  <si>
    <t>79-44-7</t>
  </si>
  <si>
    <t>79449-96-0</t>
  </si>
  <si>
    <t>79449-97-1</t>
  </si>
  <si>
    <t>79449-99-3</t>
  </si>
  <si>
    <t>79455-30-4</t>
  </si>
  <si>
    <t>79455-63-3</t>
  </si>
  <si>
    <t>79456-26-1</t>
  </si>
  <si>
    <t>79-45-8</t>
  </si>
  <si>
    <t>79458-55-2</t>
  </si>
  <si>
    <t>79458-68-7</t>
  </si>
  <si>
    <t>79464-64-5</t>
  </si>
  <si>
    <t>79-46-9</t>
  </si>
  <si>
    <t>79473-12-4</t>
  </si>
  <si>
    <t>794802</t>
  </si>
  <si>
    <t>794-94-5</t>
  </si>
  <si>
    <t>79495-74-2</t>
  </si>
  <si>
    <t>79495-97-9</t>
  </si>
  <si>
    <t>79497-98-6</t>
  </si>
  <si>
    <t>79-50-5</t>
  </si>
  <si>
    <t>79505-37-6</t>
  </si>
  <si>
    <t>79510-48-8</t>
  </si>
  <si>
    <t>795-13-1</t>
  </si>
  <si>
    <t>79516-40-8</t>
  </si>
  <si>
    <t>795-18-6</t>
  </si>
  <si>
    <t>79520-77-7</t>
  </si>
  <si>
    <t>79524-20-2</t>
  </si>
  <si>
    <t>795-38-0</t>
  </si>
  <si>
    <t>79538-32-2</t>
  </si>
  <si>
    <t>79540-50-4</t>
  </si>
  <si>
    <t>79542-42-0</t>
  </si>
  <si>
    <t>795-43-7</t>
  </si>
  <si>
    <t>79544-31-3</t>
  </si>
  <si>
    <t>79547-07-2</t>
  </si>
  <si>
    <t>79548-73-5</t>
  </si>
  <si>
    <t>79549-21-6</t>
  </si>
  <si>
    <t>79-55-0</t>
  </si>
  <si>
    <t>79551-86-3</t>
  </si>
  <si>
    <t>79558-09-1</t>
  </si>
  <si>
    <t>79559-97-0</t>
  </si>
  <si>
    <t>79560-19-3</t>
  </si>
  <si>
    <t>79562-37-1</t>
  </si>
  <si>
    <t>79568</t>
  </si>
  <si>
    <t>79569-92-9</t>
  </si>
  <si>
    <t>79569-93-0</t>
  </si>
  <si>
    <t>79569-97-4</t>
  </si>
  <si>
    <t>79569-98-5</t>
  </si>
  <si>
    <t>79570-01-7</t>
  </si>
  <si>
    <t>79570-06-2</t>
  </si>
  <si>
    <t>79570-08-4</t>
  </si>
  <si>
    <t>79570-11-9</t>
  </si>
  <si>
    <t>79574-98-4</t>
  </si>
  <si>
    <t>79580-28-2</t>
  </si>
  <si>
    <t>79581-34-3</t>
  </si>
  <si>
    <t>79-58-3</t>
  </si>
  <si>
    <t>79592-91-9</t>
  </si>
  <si>
    <t>79598-53-1</t>
  </si>
  <si>
    <t>796045-97-1</t>
  </si>
  <si>
    <t>79606-05-6</t>
  </si>
  <si>
    <t>79606-06-7</t>
  </si>
  <si>
    <t>79614-51-0</t>
  </si>
  <si>
    <t>79614-52-1</t>
  </si>
  <si>
    <t>79617-99-5</t>
  </si>
  <si>
    <t>79-61-8</t>
  </si>
  <si>
    <t>79622-59-6</t>
  </si>
  <si>
    <t>79626-11-2</t>
  </si>
  <si>
    <t>79629-13-3</t>
  </si>
  <si>
    <t>79-63-0</t>
  </si>
  <si>
    <t>79630-23-2</t>
  </si>
  <si>
    <t>79630-80-1</t>
  </si>
  <si>
    <t>79637-86-8</t>
  </si>
  <si>
    <t>79-64-1</t>
  </si>
  <si>
    <t>79641-12-6</t>
  </si>
  <si>
    <t>79641-28-4</t>
  </si>
  <si>
    <t>79641-29-5</t>
  </si>
  <si>
    <t>79641-31-9</t>
  </si>
  <si>
    <t>79660-72-3</t>
  </si>
  <si>
    <t>79660-76-7</t>
  </si>
  <si>
    <t>79665-24-0</t>
  </si>
  <si>
    <t>79665-25-1</t>
  </si>
  <si>
    <t>79665-27-3</t>
  </si>
  <si>
    <t>79665-28-4</t>
  </si>
  <si>
    <t>79665-29-5</t>
  </si>
  <si>
    <t>79665-30-8</t>
  </si>
  <si>
    <t>79665-31-9</t>
  </si>
  <si>
    <t>79665-32-0</t>
  </si>
  <si>
    <t>79665-33-1</t>
  </si>
  <si>
    <t>79665-34-2</t>
  </si>
  <si>
    <t>79665-35-3</t>
  </si>
  <si>
    <t>79673-54-4</t>
  </si>
  <si>
    <t>79-67-4</t>
  </si>
  <si>
    <t>796-77-0</t>
  </si>
  <si>
    <t>79679-86-0</t>
  </si>
  <si>
    <t>79682-32-9</t>
  </si>
  <si>
    <t>79682-33-0</t>
  </si>
  <si>
    <t>79-68-5</t>
  </si>
  <si>
    <t>79694-17-0</t>
  </si>
  <si>
    <t>79694-44-3</t>
  </si>
  <si>
    <t>79-69-6</t>
  </si>
  <si>
    <t>79704-88-4</t>
  </si>
  <si>
    <t>79707-12-3</t>
  </si>
  <si>
    <t>79-70-9</t>
  </si>
  <si>
    <t>79709-84-5</t>
  </si>
  <si>
    <t>79709-85-6</t>
  </si>
  <si>
    <t>79710-86-4</t>
  </si>
  <si>
    <t>79718-64-2</t>
  </si>
  <si>
    <t>79720-19-7</t>
  </si>
  <si>
    <t>79720-22-2</t>
  </si>
  <si>
    <t>79720-23-3</t>
  </si>
  <si>
    <t>79720-24-4</t>
  </si>
  <si>
    <t>79720-28-8</t>
  </si>
  <si>
    <t>79-72-1</t>
  </si>
  <si>
    <t>79723-02-7</t>
  </si>
  <si>
    <t>79728-78-2</t>
  </si>
  <si>
    <t>79734-43-3</t>
  </si>
  <si>
    <t>79-74-3</t>
  </si>
  <si>
    <t>79749-62-5</t>
  </si>
  <si>
    <t>79752-03-7</t>
  </si>
  <si>
    <t>79756-81-3</t>
  </si>
  <si>
    <t>79762-45-1</t>
  </si>
  <si>
    <t>79-76-5</t>
  </si>
  <si>
    <t>79770-24-4</t>
  </si>
  <si>
    <t>79770-26-6</t>
  </si>
  <si>
    <t>79771-30-5</t>
  </si>
  <si>
    <t>79-77-6</t>
  </si>
  <si>
    <t>79778-41-9</t>
  </si>
  <si>
    <t>79779-66-1</t>
  </si>
  <si>
    <t>79780-39-5</t>
  </si>
  <si>
    <t>79781-87-6</t>
  </si>
  <si>
    <t>79784-17-1</t>
  </si>
  <si>
    <t>79-78-7</t>
  </si>
  <si>
    <t>79787-43-2</t>
  </si>
  <si>
    <t>79792-96-4</t>
  </si>
  <si>
    <t>79792-97-5</t>
  </si>
  <si>
    <t>79792-99-7</t>
  </si>
  <si>
    <t>79793-00-3</t>
  </si>
  <si>
    <t>79793-01-4</t>
  </si>
  <si>
    <t>79793-02-5</t>
  </si>
  <si>
    <t>79793-03-6</t>
  </si>
  <si>
    <t>79799-34-1</t>
  </si>
  <si>
    <t>79-80-1</t>
  </si>
  <si>
    <t>79806-85-2</t>
  </si>
  <si>
    <t>79809-21-5</t>
  </si>
  <si>
    <t>79809-26-0</t>
  </si>
  <si>
    <t>79811-55-5</t>
  </si>
  <si>
    <t>79-81-2</t>
  </si>
  <si>
    <t>79815-20-6</t>
  </si>
  <si>
    <t>79817-49-5</t>
  </si>
  <si>
    <t>79817-50-8</t>
  </si>
  <si>
    <t>79817-51-9</t>
  </si>
  <si>
    <t>79817-52-0</t>
  </si>
  <si>
    <t>79817-53-1</t>
  </si>
  <si>
    <t>79817-54-2</t>
  </si>
  <si>
    <t>79817-56-4</t>
  </si>
  <si>
    <t>79817-57-5</t>
  </si>
  <si>
    <t>79817-59-7</t>
  </si>
  <si>
    <t>79817-60-0</t>
  </si>
  <si>
    <t>79817-61-1</t>
  </si>
  <si>
    <t>79817-62-2</t>
  </si>
  <si>
    <t>79817-63-3</t>
  </si>
  <si>
    <t>79817-64-4</t>
  </si>
  <si>
    <t>79817-65-5</t>
  </si>
  <si>
    <t>79817-66-6</t>
  </si>
  <si>
    <t>79817-67-7</t>
  </si>
  <si>
    <t>79817-68-8</t>
  </si>
  <si>
    <t>79817-69-9</t>
  </si>
  <si>
    <t>79817-70-2</t>
  </si>
  <si>
    <t>79817-71-3</t>
  </si>
  <si>
    <t>79817-72-4</t>
  </si>
  <si>
    <t>79817-74-6</t>
  </si>
  <si>
    <t>79817-75-7</t>
  </si>
  <si>
    <t>79817-77-9</t>
  </si>
  <si>
    <t>79817-78-0</t>
  </si>
  <si>
    <t>79817-79-1</t>
  </si>
  <si>
    <t>79820-01-2</t>
  </si>
  <si>
    <t>79828-42-5</t>
  </si>
  <si>
    <t>79828-43-6</t>
  </si>
  <si>
    <t>79831-76-8</t>
  </si>
  <si>
    <t>79832-55-6</t>
  </si>
  <si>
    <t>79832-56-7</t>
  </si>
  <si>
    <t>79-83-4</t>
  </si>
  <si>
    <t>79851-20-0</t>
  </si>
  <si>
    <t>79851-29-9</t>
  </si>
  <si>
    <t>79855-95-1</t>
  </si>
  <si>
    <t>79-85-6</t>
  </si>
  <si>
    <t>79863-58-4</t>
  </si>
  <si>
    <t>79868-75-0</t>
  </si>
  <si>
    <t>79873-33-9</t>
  </si>
  <si>
    <t>79873-41-9</t>
  </si>
  <si>
    <t>79881-33-7</t>
  </si>
  <si>
    <t>79881-85-9</t>
  </si>
  <si>
    <t>79881-89-3</t>
  </si>
  <si>
    <t>79886-50-3</t>
  </si>
  <si>
    <t>79-88-9</t>
  </si>
  <si>
    <t>79-89-0</t>
  </si>
  <si>
    <t>79893-19-9</t>
  </si>
  <si>
    <t>79893-20-2</t>
  </si>
  <si>
    <t>79893-21-3</t>
  </si>
  <si>
    <t>79893-22-4</t>
  </si>
  <si>
    <t>79893-23-5</t>
  </si>
  <si>
    <t>79893-46-2</t>
  </si>
  <si>
    <t>79893-50-8</t>
  </si>
  <si>
    <t>79893-51-9</t>
  </si>
  <si>
    <t>79893-63-3</t>
  </si>
  <si>
    <t>79-90-3</t>
  </si>
  <si>
    <t>79-91-4</t>
  </si>
  <si>
    <t>79915-69-8</t>
  </si>
  <si>
    <t>79915-74-5</t>
  </si>
  <si>
    <t>79916-07-7</t>
  </si>
  <si>
    <t>79916-51-1</t>
  </si>
  <si>
    <t>79917-90-1</t>
  </si>
  <si>
    <t>79922-11-5</t>
  </si>
  <si>
    <t>79-92-5</t>
  </si>
  <si>
    <t>79925-85-2</t>
  </si>
  <si>
    <t>799267-73-5</t>
  </si>
  <si>
    <t>79-93-6</t>
  </si>
  <si>
    <t>799-43-9</t>
  </si>
  <si>
    <t>79944-37-9</t>
  </si>
  <si>
    <t>79944-58-4</t>
  </si>
  <si>
    <t>79-94-7</t>
  </si>
  <si>
    <t>79950-85-9</t>
  </si>
  <si>
    <t>79953-84-7</t>
  </si>
  <si>
    <t>79953-85-8</t>
  </si>
  <si>
    <t>79957-95-2</t>
  </si>
  <si>
    <t>79-95-8</t>
  </si>
  <si>
    <t>79959-61-8</t>
  </si>
  <si>
    <t>79963-95-4</t>
  </si>
  <si>
    <t>79-96-9</t>
  </si>
  <si>
    <t>79-97-0</t>
  </si>
  <si>
    <t>79-98-1</t>
  </si>
  <si>
    <t>79983-71-4</t>
  </si>
  <si>
    <t>80-00-2</t>
  </si>
  <si>
    <t>80004-03-1</t>
  </si>
  <si>
    <t>80004-04-2</t>
  </si>
  <si>
    <t>8000-41-7</t>
  </si>
  <si>
    <t>80010-37-3|80010-38-</t>
  </si>
  <si>
    <t>80010-51-1</t>
  </si>
  <si>
    <t>8001-35-2</t>
  </si>
  <si>
    <t>8001-54-5</t>
  </si>
  <si>
    <t>8001-58-9</t>
  </si>
  <si>
    <t>80019-21-2</t>
  </si>
  <si>
    <t>80019-25-6</t>
  </si>
  <si>
    <t>80019-42-7</t>
  </si>
  <si>
    <t>80025-46-3</t>
  </si>
  <si>
    <t>80028-67-7</t>
  </si>
  <si>
    <t>80-03-5</t>
  </si>
  <si>
    <t>80036-85-7</t>
  </si>
  <si>
    <t>80036-86-8</t>
  </si>
  <si>
    <t>80036-87-9</t>
  </si>
  <si>
    <t>80036-88-0</t>
  </si>
  <si>
    <t>80036-90-4</t>
  </si>
  <si>
    <t>8003-69-8</t>
  </si>
  <si>
    <t>8003-87-0</t>
  </si>
  <si>
    <t>8003-88-1</t>
  </si>
  <si>
    <t>80-04-6</t>
  </si>
  <si>
    <t>8004-91-9</t>
  </si>
  <si>
    <t>8004-92-0</t>
  </si>
  <si>
    <t>8005-03-6</t>
  </si>
  <si>
    <t>80050-87-9</t>
  </si>
  <si>
    <t>8005-30-9</t>
  </si>
  <si>
    <t>80-05-7</t>
  </si>
  <si>
    <t>80060-09-9</t>
  </si>
  <si>
    <t>8006-22-2</t>
  </si>
  <si>
    <t>80062-31-3</t>
  </si>
  <si>
    <t>8006-25-5</t>
  </si>
  <si>
    <t>80-06-8</t>
  </si>
  <si>
    <t>8007-18-9</t>
  </si>
  <si>
    <t>8007-24-7</t>
  </si>
  <si>
    <t>80073-10-5</t>
  </si>
  <si>
    <t>800-73-7</t>
  </si>
  <si>
    <t>80-07-9</t>
  </si>
  <si>
    <t>80079-49-8</t>
  </si>
  <si>
    <t>80-08-0</t>
  </si>
  <si>
    <t>80082-65-1</t>
  </si>
  <si>
    <t>80088-37-5</t>
  </si>
  <si>
    <t>80-09-1</t>
  </si>
  <si>
    <t>80095-31-4</t>
  </si>
  <si>
    <t>80096-54-4</t>
  </si>
  <si>
    <t>80102-04-1</t>
  </si>
  <si>
    <t>80-10-4</t>
  </si>
  <si>
    <t>80114-25-6</t>
  </si>
  <si>
    <t>80-11-5</t>
  </si>
  <si>
    <t>801156-47-8</t>
  </si>
  <si>
    <t>80118-06-5</t>
  </si>
  <si>
    <t>80118-10-1</t>
  </si>
  <si>
    <t>8012-00-8</t>
  </si>
  <si>
    <t>801212-59-9</t>
  </si>
  <si>
    <t>80125-14-0</t>
  </si>
  <si>
    <t>80-12-6</t>
  </si>
  <si>
    <t>801-26-3</t>
  </si>
  <si>
    <t>801283-95-4</t>
  </si>
  <si>
    <t>801312-28-7</t>
  </si>
  <si>
    <t>80-13-7</t>
  </si>
  <si>
    <t>80137-60-6</t>
  </si>
  <si>
    <t>8013-90-9</t>
  </si>
  <si>
    <t>80139-82-8</t>
  </si>
  <si>
    <t>80139-87-3</t>
  </si>
  <si>
    <t>80149-80-0</t>
  </si>
  <si>
    <t>801-52-5</t>
  </si>
  <si>
    <t>80153-82-8</t>
  </si>
  <si>
    <t>80156-94-1</t>
  </si>
  <si>
    <t>80157-00-2</t>
  </si>
  <si>
    <t>80-15-9</t>
  </si>
  <si>
    <t>80-16-0</t>
  </si>
  <si>
    <t>80162-59-0</t>
  </si>
  <si>
    <t>80166-56-9</t>
  </si>
  <si>
    <t>80166-90-1</t>
  </si>
  <si>
    <t>80-17-1</t>
  </si>
  <si>
    <t>80173-30-4</t>
  </si>
  <si>
    <t>80177-51-1</t>
  </si>
  <si>
    <t>8018-01-7</t>
  </si>
  <si>
    <t>80-18-2</t>
  </si>
  <si>
    <t>80185-65-5</t>
  </si>
  <si>
    <t>80190-61-0</t>
  </si>
  <si>
    <t>80192-39-8</t>
  </si>
  <si>
    <t>80192-55-8</t>
  </si>
  <si>
    <t>80192-56-9</t>
  </si>
  <si>
    <t>80-19-3</t>
  </si>
  <si>
    <t>80195-36-4</t>
  </si>
  <si>
    <t>80198-26-1</t>
  </si>
  <si>
    <t>80-20-6</t>
  </si>
  <si>
    <t>80206-51-5</t>
  </si>
  <si>
    <t>80-21-7</t>
  </si>
  <si>
    <t>80220-63-9</t>
  </si>
  <si>
    <t>80224-20-0</t>
  </si>
  <si>
    <t>80226-00-2</t>
  </si>
  <si>
    <t>80226-62-6</t>
  </si>
  <si>
    <t>80-22-8</t>
  </si>
  <si>
    <t>802286-83-5</t>
  </si>
  <si>
    <t>80228-85-9</t>
  </si>
  <si>
    <t>80228-86-0</t>
  </si>
  <si>
    <t>80228-87-1</t>
  </si>
  <si>
    <t>80228-88-2</t>
  </si>
  <si>
    <t>80228-89-3</t>
  </si>
  <si>
    <t>80228-91-7</t>
  </si>
  <si>
    <t>80228-92-8</t>
  </si>
  <si>
    <t>80228-93-9</t>
  </si>
  <si>
    <t>80233-96-1</t>
  </si>
  <si>
    <t>80-23-9</t>
  </si>
  <si>
    <t>80-24-0</t>
  </si>
  <si>
    <t>80-25-1</t>
  </si>
  <si>
    <t>802-51-7</t>
  </si>
  <si>
    <t>80255-19-2</t>
  </si>
  <si>
    <t>802575-11-7</t>
  </si>
  <si>
    <t>80-26-2</t>
  </si>
  <si>
    <t>80269-97-2</t>
  </si>
  <si>
    <t>80272-06-6</t>
  </si>
  <si>
    <t>80272-23-7</t>
  </si>
  <si>
    <t>80272-27-1</t>
  </si>
  <si>
    <t>80272-38-4</t>
  </si>
  <si>
    <t>80-27-3</t>
  </si>
  <si>
    <t>80280-36-0</t>
  </si>
  <si>
    <t>80-28-4</t>
  </si>
  <si>
    <t>80284-42-0</t>
  </si>
  <si>
    <t>80284-51-1</t>
  </si>
  <si>
    <t>80284-63-5</t>
  </si>
  <si>
    <t>80286-14-2</t>
  </si>
  <si>
    <t>80286-58-4</t>
  </si>
  <si>
    <t>80289-21-0</t>
  </si>
  <si>
    <t>80289-32-3</t>
  </si>
  <si>
    <t>802904-66-1</t>
  </si>
  <si>
    <t>802906-73-6</t>
  </si>
  <si>
    <t>802-93-7</t>
  </si>
  <si>
    <t>80294-29-7</t>
  </si>
  <si>
    <t>80301-65-1</t>
  </si>
  <si>
    <t>80303-93-1</t>
  </si>
  <si>
    <t>80-30-8</t>
  </si>
  <si>
    <t>80314-58-5</t>
  </si>
  <si>
    <t>8031-72-9</t>
  </si>
  <si>
    <t>803-19-0</t>
  </si>
  <si>
    <t>80-32-0</t>
  </si>
  <si>
    <t>80-32-5</t>
  </si>
  <si>
    <t>80-33-1</t>
  </si>
  <si>
    <t>80336-34-1</t>
  </si>
  <si>
    <t>80337-25-3</t>
  </si>
  <si>
    <t>80-35-3</t>
  </si>
  <si>
    <t>80366-15-0</t>
  </si>
  <si>
    <t>80370-33-8</t>
  </si>
  <si>
    <t>803712-79-0</t>
  </si>
  <si>
    <t>80-37-5</t>
  </si>
  <si>
    <t>80384-59-4</t>
  </si>
  <si>
    <t>80-38-6</t>
  </si>
  <si>
    <t>80387-97-9</t>
  </si>
  <si>
    <t>80396-84-5</t>
  </si>
  <si>
    <t>80-39-7</t>
  </si>
  <si>
    <t>80399-60-6</t>
  </si>
  <si>
    <t>80-40-0</t>
  </si>
  <si>
    <t>80405-17-0</t>
  </si>
  <si>
    <t>80405-18-1</t>
  </si>
  <si>
    <t>80407-53-0</t>
  </si>
  <si>
    <t>80410-33-9</t>
  </si>
  <si>
    <t>804-10-4</t>
  </si>
  <si>
    <t>80-41-1</t>
  </si>
  <si>
    <t>80413-54-3</t>
  </si>
  <si>
    <t>80417-97-6</t>
  </si>
  <si>
    <t>80419-51-8</t>
  </si>
  <si>
    <t>80-42-2</t>
  </si>
  <si>
    <t>80430-23-5</t>
  </si>
  <si>
    <t>804-30-8</t>
  </si>
  <si>
    <t>80432-08-2</t>
  </si>
  <si>
    <t>80-43-3</t>
  </si>
  <si>
    <t>80433-71-2</t>
  </si>
  <si>
    <t>8043-44-5</t>
  </si>
  <si>
    <t>804-36-4</t>
  </si>
  <si>
    <t>80440-11-5</t>
  </si>
  <si>
    <t>80442-95-1</t>
  </si>
  <si>
    <t>80443-63-6</t>
  </si>
  <si>
    <t>80445-29-0</t>
  </si>
  <si>
    <t>80454-42-8</t>
  </si>
  <si>
    <t>80454-47-3</t>
  </si>
  <si>
    <t>80456-55-9</t>
  </si>
  <si>
    <t>80458-17-9</t>
  </si>
  <si>
    <t>80458-70-4</t>
  </si>
  <si>
    <t>80459-24-1</t>
  </si>
  <si>
    <t>80459-59-2</t>
  </si>
  <si>
    <t>80462-92-6</t>
  </si>
  <si>
    <t>80-46-6</t>
  </si>
  <si>
    <t>80467-77-2</t>
  </si>
  <si>
    <t>80474-14-2</t>
  </si>
  <si>
    <t>80475-32-7</t>
  </si>
  <si>
    <t>8047-67-4</t>
  </si>
  <si>
    <t>80-47-7</t>
  </si>
  <si>
    <t>80480-24-6</t>
  </si>
  <si>
    <t>80480-32-6</t>
  </si>
  <si>
    <t>8048-07-5</t>
  </si>
  <si>
    <t>80484-34-0</t>
  </si>
  <si>
    <t>80-48-8</t>
  </si>
  <si>
    <t>80490-80-8</t>
  </si>
  <si>
    <t>80-49-9</t>
  </si>
  <si>
    <t>80-50-2</t>
  </si>
  <si>
    <t>8050-26-8</t>
  </si>
  <si>
    <t>80-51-3</t>
  </si>
  <si>
    <t>80518-48-5</t>
  </si>
  <si>
    <t>80-52-4</t>
  </si>
  <si>
    <t>80526-82-5</t>
  </si>
  <si>
    <t>80530-56-9</t>
  </si>
  <si>
    <t>80532-66-7</t>
  </si>
  <si>
    <t>80-53-5</t>
  </si>
  <si>
    <t>805366</t>
  </si>
  <si>
    <t>80538-43-8</t>
  </si>
  <si>
    <t>80-54-6</t>
  </si>
  <si>
    <t>80548-27-2</t>
  </si>
  <si>
    <t>80550-09-0</t>
  </si>
  <si>
    <t>80-55-7</t>
  </si>
  <si>
    <t>80-56-8</t>
  </si>
  <si>
    <t>805703</t>
  </si>
  <si>
    <t>80573-04-2</t>
  </si>
  <si>
    <t>80573-11-1</t>
  </si>
  <si>
    <t>80-57-9</t>
  </si>
  <si>
    <t>80-58-0</t>
  </si>
  <si>
    <t>80584-86-7</t>
  </si>
  <si>
    <t>80584-88-9</t>
  </si>
  <si>
    <t>80584-89-0</t>
  </si>
  <si>
    <t>80584-91-4</t>
  </si>
  <si>
    <t>80-59-1</t>
  </si>
  <si>
    <t>8059-24-3</t>
  </si>
  <si>
    <t>80595-74-0</t>
  </si>
  <si>
    <t>8061-52-7</t>
  </si>
  <si>
    <t>80621-17-6</t>
  </si>
  <si>
    <t>80623-07-0</t>
  </si>
  <si>
    <t>80623-13-8</t>
  </si>
  <si>
    <t>80625-30-5</t>
  </si>
  <si>
    <t>80625-32-7</t>
  </si>
  <si>
    <t>80625-36-1</t>
  </si>
  <si>
    <t>80-62-6</t>
  </si>
  <si>
    <t>806-29-1</t>
  </si>
  <si>
    <t>80632-53-7</t>
  </si>
  <si>
    <t>80632-54-8</t>
  </si>
  <si>
    <t>80636-47-1</t>
  </si>
  <si>
    <t>80-63-7</t>
  </si>
  <si>
    <t>80638-08-0</t>
  </si>
  <si>
    <t>80638-10-4</t>
  </si>
  <si>
    <t>80638-48-8</t>
  </si>
  <si>
    <t>80646-14-6</t>
  </si>
  <si>
    <t>80648-29-9</t>
  </si>
  <si>
    <t>8064-90-2</t>
  </si>
  <si>
    <t>80658-59-9</t>
  </si>
  <si>
    <t>80-65-9</t>
  </si>
  <si>
    <t>8066-07-7</t>
  </si>
  <si>
    <t>80665-72-1</t>
  </si>
  <si>
    <t>80666-03-1</t>
  </si>
  <si>
    <t>8067-24-1</t>
  </si>
  <si>
    <t>80675-31-6</t>
  </si>
  <si>
    <t>80675-49-6</t>
  </si>
  <si>
    <t>80-68-2</t>
  </si>
  <si>
    <t>80685-22-9</t>
  </si>
  <si>
    <t>80687-78-1</t>
  </si>
  <si>
    <t>80691-79-8</t>
  </si>
  <si>
    <t>80-69-3</t>
  </si>
  <si>
    <t>80693-00-1</t>
  </si>
  <si>
    <t>80699-63-4</t>
  </si>
  <si>
    <t>80705-13-1</t>
  </si>
  <si>
    <t>80705-15-3</t>
  </si>
  <si>
    <t>80-70-6</t>
  </si>
  <si>
    <t>80-71-7</t>
  </si>
  <si>
    <t>80-71-7, 765-70-8</t>
  </si>
  <si>
    <t>80722-12-9</t>
  </si>
  <si>
    <t>80722-28-7</t>
  </si>
  <si>
    <t>80723-12-2</t>
  </si>
  <si>
    <t>807-28-3</t>
  </si>
  <si>
    <t>807-31-8</t>
  </si>
  <si>
    <t>807-38-5</t>
  </si>
  <si>
    <t>80-73-9</t>
  </si>
  <si>
    <t>80-74-0</t>
  </si>
  <si>
    <t>80749-33-3</t>
  </si>
  <si>
    <t>80750-05-6</t>
  </si>
  <si>
    <t>80-75-1</t>
  </si>
  <si>
    <t>80751-65-1</t>
  </si>
  <si>
    <t>80755-51-7</t>
  </si>
  <si>
    <t>80756-32-7</t>
  </si>
  <si>
    <t>80756-85-0</t>
  </si>
  <si>
    <t>8075-95-4</t>
  </si>
  <si>
    <t>80762-96-5</t>
  </si>
  <si>
    <t>80769-52-4</t>
  </si>
  <si>
    <t>80-77-3</t>
  </si>
  <si>
    <t>80780-43-4</t>
  </si>
  <si>
    <t>80783-03-5</t>
  </si>
  <si>
    <t>80-78-4</t>
  </si>
  <si>
    <t>80789-64-6</t>
  </si>
  <si>
    <t>80789-65-7</t>
  </si>
  <si>
    <t>80789-66-8</t>
  </si>
  <si>
    <t>80789-68-0</t>
  </si>
  <si>
    <t>80789-69-1</t>
  </si>
  <si>
    <t>80789-70-4</t>
  </si>
  <si>
    <t>80789-72-6</t>
  </si>
  <si>
    <t>80789-73-7</t>
  </si>
  <si>
    <t>80789-75-9</t>
  </si>
  <si>
    <t>80789-78-2</t>
  </si>
  <si>
    <t>80790-98-3</t>
  </si>
  <si>
    <t>80791-09-9</t>
  </si>
  <si>
    <t>80791-11-3</t>
  </si>
  <si>
    <t>80791-12-4</t>
  </si>
  <si>
    <t>80791-16-8</t>
  </si>
  <si>
    <t>80793-17-5</t>
  </si>
  <si>
    <t>80793-20-0</t>
  </si>
  <si>
    <t>80793-21-1</t>
  </si>
  <si>
    <t>80804-88-2</t>
  </si>
  <si>
    <t>80806-68-4</t>
  </si>
  <si>
    <t>808-18-4</t>
  </si>
  <si>
    <t>80-81-9</t>
  </si>
  <si>
    <t>808-19-5</t>
  </si>
  <si>
    <t>80822-73-7</t>
  </si>
  <si>
    <t>80822-78-2</t>
  </si>
  <si>
    <t>80822-79-3</t>
  </si>
  <si>
    <t>80822-87-3</t>
  </si>
  <si>
    <t>808-24-2</t>
  </si>
  <si>
    <t>808-26-4</t>
  </si>
  <si>
    <t>80839-93-6</t>
  </si>
  <si>
    <t>80841-78-7</t>
  </si>
  <si>
    <t>80842-08-6</t>
  </si>
  <si>
    <t>80844-07-1</t>
  </si>
  <si>
    <t>808-48-0</t>
  </si>
  <si>
    <t>80858-47-5</t>
  </si>
  <si>
    <t>80860-82-8 | 83378-4</t>
  </si>
  <si>
    <t>80863-62-3</t>
  </si>
  <si>
    <t>80866-74-6</t>
  </si>
  <si>
    <t>80866-75-7</t>
  </si>
  <si>
    <t>80866-76-8</t>
  </si>
  <si>
    <t>80866-77-9</t>
  </si>
  <si>
    <t>80866-79-1</t>
  </si>
  <si>
    <t>80866-80-4</t>
  </si>
  <si>
    <t>80866-81-5</t>
  </si>
  <si>
    <t>80866-82-6</t>
  </si>
  <si>
    <t>80866-83-7</t>
  </si>
  <si>
    <t>80866-84-8</t>
  </si>
  <si>
    <t>80866-85-9</t>
  </si>
  <si>
    <t>80866-86-0</t>
  </si>
  <si>
    <t>80866-87-1</t>
  </si>
  <si>
    <t>80866-88-2</t>
  </si>
  <si>
    <t>80866-91-7</t>
  </si>
  <si>
    <t>80866-93-9</t>
  </si>
  <si>
    <t>80866-94-0</t>
  </si>
  <si>
    <t>80866-95-1</t>
  </si>
  <si>
    <t>80866-96-2</t>
  </si>
  <si>
    <t>80867-04-5</t>
  </si>
  <si>
    <t>80867-05-6</t>
  </si>
  <si>
    <t>80867-06-7</t>
  </si>
  <si>
    <t>80867-10-3</t>
  </si>
  <si>
    <t>80867-35-2</t>
  </si>
  <si>
    <t>80867-37-4</t>
  </si>
  <si>
    <t>80867-38-5</t>
  </si>
  <si>
    <t>808-71-9</t>
  </si>
  <si>
    <t>808732-98-1</t>
  </si>
  <si>
    <t>808758-67-0</t>
  </si>
  <si>
    <t>80875-98-5</t>
  </si>
  <si>
    <t>80879-55-6</t>
  </si>
  <si>
    <t>80879-59-0</t>
  </si>
  <si>
    <t>80879-62-5</t>
  </si>
  <si>
    <t>80879-63-6</t>
  </si>
  <si>
    <t>80879-64-7</t>
  </si>
  <si>
    <t>80887-78-1</t>
  </si>
  <si>
    <t>80890-07-9</t>
  </si>
  <si>
    <t>80890-47-7</t>
  </si>
  <si>
    <t>80900-27-2</t>
  </si>
  <si>
    <t>80900-28-3</t>
  </si>
  <si>
    <t>80902-43-8</t>
  </si>
  <si>
    <t>80904-51-4</t>
  </si>
  <si>
    <t>80909-29-1</t>
  </si>
  <si>
    <t>80-91-1</t>
  </si>
  <si>
    <t>80912-40-9</t>
  </si>
  <si>
    <t>80912-41-0</t>
  </si>
  <si>
    <t>80912-42-1</t>
  </si>
  <si>
    <t>80912-78-3</t>
  </si>
  <si>
    <t>80916-48-9</t>
  </si>
  <si>
    <t>80916-49-0</t>
  </si>
  <si>
    <t>80-92-2</t>
  </si>
  <si>
    <t>80937-23-1</t>
  </si>
  <si>
    <t>80944-44-1</t>
  </si>
  <si>
    <t>80944-48-5</t>
  </si>
  <si>
    <t>809-51-8</t>
  </si>
  <si>
    <t>80951-92-4</t>
  </si>
  <si>
    <t>80953-62-4</t>
  </si>
  <si>
    <t>80962-91-0</t>
  </si>
  <si>
    <t>80-96-6</t>
  </si>
  <si>
    <t>80-97-7</t>
  </si>
  <si>
    <t>80983-34-2</t>
  </si>
  <si>
    <t>80983-45-5</t>
  </si>
  <si>
    <t>80986-28-3</t>
  </si>
  <si>
    <t>80994-10-1</t>
  </si>
  <si>
    <t>80997-83-7</t>
  </si>
  <si>
    <t>80997-84-8</t>
  </si>
  <si>
    <t>80997-85-9</t>
  </si>
  <si>
    <t>80997-88-2</t>
  </si>
  <si>
    <t>81010-24-4</t>
  </si>
  <si>
    <t>81012-92-2</t>
  </si>
  <si>
    <t>81012-95-5</t>
  </si>
  <si>
    <t>81012-99-9</t>
  </si>
  <si>
    <t>810-16-2</t>
  </si>
  <si>
    <t>81024-42-2</t>
  </si>
  <si>
    <t>81028-92-4</t>
  </si>
  <si>
    <t>81028-93-5</t>
  </si>
  <si>
    <t>81028-94-6</t>
  </si>
  <si>
    <t>81028-96-8</t>
  </si>
  <si>
    <t>81028-97-9</t>
  </si>
  <si>
    <t>81028-99-1</t>
  </si>
  <si>
    <t>81029-00-7</t>
  </si>
  <si>
    <t>81029-01-8</t>
  </si>
  <si>
    <t>81029-02-9</t>
  </si>
  <si>
    <t>81029-03-0</t>
  </si>
  <si>
    <t>81029-05-2</t>
  </si>
  <si>
    <t>81029-08-5</t>
  </si>
  <si>
    <t>81034-75-5</t>
  </si>
  <si>
    <t>81-03-8</t>
  </si>
  <si>
    <t>81038-28-0</t>
  </si>
  <si>
    <t>81043-56-3</t>
  </si>
  <si>
    <t>81-04-9</t>
  </si>
  <si>
    <t>81-05-0</t>
  </si>
  <si>
    <t>81050-08-0</t>
  </si>
  <si>
    <t>81050-13-7</t>
  </si>
  <si>
    <t>81058-27-7</t>
  </si>
  <si>
    <t>81-06-1</t>
  </si>
  <si>
    <t>81064-47-3</t>
  </si>
  <si>
    <t>81064-48-4</t>
  </si>
  <si>
    <t>81064-49-5</t>
  </si>
  <si>
    <t>81064-51-9</t>
  </si>
  <si>
    <t>81-07-2</t>
  </si>
  <si>
    <t>81074-81-9</t>
  </si>
  <si>
    <t>81-08-3</t>
  </si>
  <si>
    <t>81084-29-9</t>
  </si>
  <si>
    <t>81-09-4</t>
  </si>
  <si>
    <t>81098-57-9</t>
  </si>
  <si>
    <t>81098-60-4</t>
  </si>
  <si>
    <t>81-10-7</t>
  </si>
  <si>
    <t>81116-48-5</t>
  </si>
  <si>
    <t>81117-35-3</t>
  </si>
  <si>
    <t>81-11-8</t>
  </si>
  <si>
    <t>81123-32-2</t>
  </si>
  <si>
    <t>81124-62-1</t>
  </si>
  <si>
    <t>81125-12-4</t>
  </si>
  <si>
    <t>81126-57-0</t>
  </si>
  <si>
    <t>81-12-9</t>
  </si>
  <si>
    <t>81-13-0</t>
  </si>
  <si>
    <t>81-14-1</t>
  </si>
  <si>
    <t>81148-78-9</t>
  </si>
  <si>
    <t>81149-96-4</t>
  </si>
  <si>
    <t>81-15-2</t>
  </si>
  <si>
    <t>81155-58-0</t>
  </si>
  <si>
    <t>811-62-1</t>
  </si>
  <si>
    <t>81-16-3</t>
  </si>
  <si>
    <t>81163-11-3</t>
  </si>
  <si>
    <t>81173-67-3</t>
  </si>
  <si>
    <t>81173-72-0</t>
  </si>
  <si>
    <t>81187-23-7</t>
  </si>
  <si>
    <t>81189-11-9</t>
  </si>
  <si>
    <t>81190-28-5</t>
  </si>
  <si>
    <t>81190-31-0</t>
  </si>
  <si>
    <t>81190-38-7</t>
  </si>
  <si>
    <t>811-92-7</t>
  </si>
  <si>
    <t>811-93-8</t>
  </si>
  <si>
    <t>81-19-6</t>
  </si>
  <si>
    <t>811-96-1</t>
  </si>
  <si>
    <t>811-97-2</t>
  </si>
  <si>
    <t>812-00-0</t>
  </si>
  <si>
    <t>812-01-1</t>
  </si>
  <si>
    <t>812-03-3</t>
  </si>
  <si>
    <t>81203-57-8</t>
  </si>
  <si>
    <t>81207-64-9</t>
  </si>
  <si>
    <t>81207-65-0</t>
  </si>
  <si>
    <t>81207-66-1</t>
  </si>
  <si>
    <t>81-20-9</t>
  </si>
  <si>
    <t>81-21-0</t>
  </si>
  <si>
    <t>81221-85-4</t>
  </si>
  <si>
    <t>81228-09-3</t>
  </si>
  <si>
    <t>81-23-2</t>
  </si>
  <si>
    <t>81232-18-0</t>
  </si>
  <si>
    <t>81241-67-0</t>
  </si>
  <si>
    <t>81-24-3</t>
  </si>
  <si>
    <t>81-25-4</t>
  </si>
  <si>
    <t>81263-05-0</t>
  </si>
  <si>
    <t>81-26-5</t>
  </si>
  <si>
    <t>81265-18-1</t>
  </si>
  <si>
    <t>81267-65-4</t>
  </si>
  <si>
    <t>812-70-4</t>
  </si>
  <si>
    <t>812-72-6</t>
  </si>
  <si>
    <t>81-27-6</t>
  </si>
  <si>
    <t>81285-19-0</t>
  </si>
  <si>
    <t>81286-11-5</t>
  </si>
  <si>
    <t>81-28-7</t>
  </si>
  <si>
    <t>812-94-2</t>
  </si>
  <si>
    <t>81-29-8</t>
  </si>
  <si>
    <t>81-30-1</t>
  </si>
  <si>
    <t>813-06-9</t>
  </si>
  <si>
    <t>813-19-4</t>
  </si>
  <si>
    <t>81-32-3</t>
  </si>
  <si>
    <t>81-33-4</t>
  </si>
  <si>
    <t>81334-34-1</t>
  </si>
  <si>
    <t>81335-37-7</t>
  </si>
  <si>
    <t>81335-77-5</t>
  </si>
  <si>
    <t>813-44-5</t>
  </si>
  <si>
    <t>813452-14-1</t>
  </si>
  <si>
    <t>813-45-6</t>
  </si>
  <si>
    <t>813458-04-7</t>
  </si>
  <si>
    <t>813466-05-6</t>
  </si>
  <si>
    <t>81346-71-6</t>
  </si>
  <si>
    <t>81349-58-8</t>
  </si>
  <si>
    <t>813-56-9</t>
  </si>
  <si>
    <t>813-60-5</t>
  </si>
  <si>
    <t>81367-79-5</t>
  </si>
  <si>
    <t>81367-85-3</t>
  </si>
  <si>
    <t>81371-84-8</t>
  </si>
  <si>
    <t>813-74-1</t>
  </si>
  <si>
    <t>81-37-8</t>
  </si>
  <si>
    <t>813-78-5</t>
  </si>
  <si>
    <t>81-39-0</t>
  </si>
  <si>
    <t>813-93-4</t>
  </si>
  <si>
    <t>813-94-5</t>
  </si>
  <si>
    <t>81397-67-3</t>
  </si>
  <si>
    <t>81405-85-8</t>
  </si>
  <si>
    <t>81406-37-3</t>
  </si>
  <si>
    <t>81-41-4</t>
  </si>
  <si>
    <t>814-16-4</t>
  </si>
  <si>
    <t>81417-94-9</t>
  </si>
  <si>
    <t>81419-31-0</t>
  </si>
  <si>
    <t>81419-36-5</t>
  </si>
  <si>
    <t>81422-01-7</t>
  </si>
  <si>
    <t>81424-66-0</t>
  </si>
  <si>
    <t>81-42-5</t>
  </si>
  <si>
    <t>814-29-9</t>
  </si>
  <si>
    <t>81430-40-2</t>
  </si>
  <si>
    <t>81430-43-5</t>
  </si>
  <si>
    <t>814-35-7</t>
  </si>
  <si>
    <t>81-44-7</t>
  </si>
  <si>
    <t>81448-48-8</t>
  </si>
  <si>
    <t>814-49-3</t>
  </si>
  <si>
    <t>81456-46-4</t>
  </si>
  <si>
    <t>81456-96-4</t>
  </si>
  <si>
    <t>81456-97-5</t>
  </si>
  <si>
    <t>81-45-8</t>
  </si>
  <si>
    <t>814-67-5</t>
  </si>
  <si>
    <t>814-68-6</t>
  </si>
  <si>
    <t>81-46-9</t>
  </si>
  <si>
    <t>814-74-4</t>
  </si>
  <si>
    <t>814-75-5</t>
  </si>
  <si>
    <t>814-78-8</t>
  </si>
  <si>
    <t>814-80-2</t>
  </si>
  <si>
    <t>81-48-1</t>
  </si>
  <si>
    <t>81484-99-3</t>
  </si>
  <si>
    <t>81489-69-2</t>
  </si>
  <si>
    <t>81-49-2</t>
  </si>
  <si>
    <t>814-94-8</t>
  </si>
  <si>
    <t>81496-81-3</t>
  </si>
  <si>
    <t>814-98-2</t>
  </si>
  <si>
    <t>81499-27-6</t>
  </si>
  <si>
    <t>81-50-5</t>
  </si>
  <si>
    <t>815-06-5</t>
  </si>
  <si>
    <t>81-51-6</t>
  </si>
  <si>
    <t>815-17-8</t>
  </si>
  <si>
    <t>815-24-7</t>
  </si>
  <si>
    <t>81525-10-2</t>
  </si>
  <si>
    <t>81526-32-1</t>
  </si>
  <si>
    <t>81-52-7</t>
  </si>
  <si>
    <t>81528-48-5</t>
  </si>
  <si>
    <t>81531-58-0</t>
  </si>
  <si>
    <t>81531-67-1</t>
  </si>
  <si>
    <t>81-53-8</t>
  </si>
  <si>
    <t>81541-12-0</t>
  </si>
  <si>
    <t>81-54-9</t>
  </si>
  <si>
    <t>81-55-0</t>
  </si>
  <si>
    <t>815-57-6</t>
  </si>
  <si>
    <t>815-58-7</t>
  </si>
  <si>
    <t>81-56-1</t>
  </si>
  <si>
    <t>81561-77-5</t>
  </si>
  <si>
    <t>815-68-9</t>
  </si>
  <si>
    <t>815-78-1</t>
  </si>
  <si>
    <t>815-82-7</t>
  </si>
  <si>
    <t>81-58-3</t>
  </si>
  <si>
    <t>81-59-4</t>
  </si>
  <si>
    <t>81-60-7</t>
  </si>
  <si>
    <t>816-11-5</t>
  </si>
  <si>
    <t>81613-60-7</t>
  </si>
  <si>
    <t>81-61-8</t>
  </si>
  <si>
    <t>816-19-3</t>
  </si>
  <si>
    <t>81628-41-3</t>
  </si>
  <si>
    <t>81-63-0</t>
  </si>
  <si>
    <t>81634-99-3</t>
  </si>
  <si>
    <t>816-39-7</t>
  </si>
  <si>
    <t>816-40-0</t>
  </si>
  <si>
    <t>81-64-1</t>
  </si>
  <si>
    <t>816-41-1</t>
  </si>
  <si>
    <t>816431-72-8</t>
  </si>
  <si>
    <t>81646-13-1</t>
  </si>
  <si>
    <t>81653-20-5</t>
  </si>
  <si>
    <t>81653-77-2</t>
  </si>
  <si>
    <t>81660-38-0</t>
  </si>
  <si>
    <t>81664-99-5</t>
  </si>
  <si>
    <t>816-66-0</t>
  </si>
  <si>
    <t>816-68-2</t>
  </si>
  <si>
    <t>816-73-9</t>
  </si>
  <si>
    <t>81674-08-0</t>
  </si>
  <si>
    <t>816-79-5</t>
  </si>
  <si>
    <t>81684-02-8</t>
  </si>
  <si>
    <t>81-68-5</t>
  </si>
  <si>
    <t>81686-17-1</t>
  </si>
  <si>
    <t>81686-18-2</t>
  </si>
  <si>
    <t>816-90-0</t>
  </si>
  <si>
    <t>816-94-4</t>
  </si>
  <si>
    <t>81-69-6</t>
  </si>
  <si>
    <t>81700-63-2</t>
  </si>
  <si>
    <t>817-01-6</t>
  </si>
  <si>
    <t>81705-13-7</t>
  </si>
  <si>
    <t>81705-97-7</t>
  </si>
  <si>
    <t>81-70-9</t>
  </si>
  <si>
    <t>817-09-4</t>
  </si>
  <si>
    <t>81-71-0</t>
  </si>
  <si>
    <t>81711-69-5</t>
  </si>
  <si>
    <t>81720-94-7</t>
  </si>
  <si>
    <t>81730-11-2</t>
  </si>
  <si>
    <t>81-73-2</t>
  </si>
  <si>
    <t>81732-48-1</t>
  </si>
  <si>
    <t>81732-49-2</t>
  </si>
  <si>
    <t>81732-65-2</t>
  </si>
  <si>
    <t>81741-28-8</t>
  </si>
  <si>
    <t>81741-29-9</t>
  </si>
  <si>
    <t>817-46-9</t>
  </si>
  <si>
    <t>81760-57-8</t>
  </si>
  <si>
    <t>817-60-7</t>
  </si>
  <si>
    <t>81761-18-4</t>
  </si>
  <si>
    <t>81761-20-8</t>
  </si>
  <si>
    <t>81761-28-6</t>
  </si>
  <si>
    <t>81769-47-3</t>
  </si>
  <si>
    <t>81769-47-3|31185-53-</t>
  </si>
  <si>
    <t>81769-51-9</t>
  </si>
  <si>
    <t>81769-55-3</t>
  </si>
  <si>
    <t>81769-56-4</t>
  </si>
  <si>
    <t>81769-57-5</t>
  </si>
  <si>
    <t>81-77-6</t>
  </si>
  <si>
    <t>81777-89-1</t>
  </si>
  <si>
    <t>81778-06-5</t>
  </si>
  <si>
    <t>81778-07-6</t>
  </si>
  <si>
    <t>81782-77-6</t>
  </si>
  <si>
    <t>81782-89-0</t>
  </si>
  <si>
    <t>81783-01-9</t>
  </si>
  <si>
    <t>817-83-4</t>
  </si>
  <si>
    <t>81785-53-7</t>
  </si>
  <si>
    <t>81786-70-1</t>
  </si>
  <si>
    <t>81786-71-2</t>
  </si>
  <si>
    <t>81786-72-3</t>
  </si>
  <si>
    <t>81786-73-4</t>
  </si>
  <si>
    <t>81786-74-5</t>
  </si>
  <si>
    <t>81786-75-6</t>
  </si>
  <si>
    <t>81786-78-9</t>
  </si>
  <si>
    <t>81786-81-4</t>
  </si>
  <si>
    <t>81-78-7</t>
  </si>
  <si>
    <t>81790-00-3</t>
  </si>
  <si>
    <t>81790-01-4</t>
  </si>
  <si>
    <t>817-95-8</t>
  </si>
  <si>
    <t>81797-48-0</t>
  </si>
  <si>
    <t>81800-50-2</t>
  </si>
  <si>
    <t>81801-12-9</t>
  </si>
  <si>
    <t>818-04-2</t>
  </si>
  <si>
    <t>818-08-6</t>
  </si>
  <si>
    <t>81818-53-3</t>
  </si>
  <si>
    <t>81818-54-4</t>
  </si>
  <si>
    <t>81-82-3</t>
  </si>
  <si>
    <t>818-23-5</t>
  </si>
  <si>
    <t>81831-81-4</t>
  </si>
  <si>
    <t>81-83-4</t>
  </si>
  <si>
    <t>81836-13-7</t>
  </si>
  <si>
    <t>81836-17-1</t>
  </si>
  <si>
    <t>818-38-2</t>
  </si>
  <si>
    <t>81840-15-5</t>
  </si>
  <si>
    <t>818-44-0</t>
  </si>
  <si>
    <t>81-84-5</t>
  </si>
  <si>
    <t>818-45-1</t>
  </si>
  <si>
    <t>81-85-6</t>
  </si>
  <si>
    <t>81856-06-6</t>
  </si>
  <si>
    <t>818-58-6</t>
  </si>
  <si>
    <t>818-61-1</t>
  </si>
  <si>
    <t>81864-47-3</t>
  </si>
  <si>
    <t>81-86-7</t>
  </si>
  <si>
    <t>81867-37-0</t>
  </si>
  <si>
    <t>81870-64-6</t>
  </si>
  <si>
    <t>818-72-4</t>
  </si>
  <si>
    <t>81879-92-7</t>
  </si>
  <si>
    <t>818-81-5</t>
  </si>
  <si>
    <t>81882-62-4</t>
  </si>
  <si>
    <t>818-88-2</t>
  </si>
  <si>
    <t>81-88-9</t>
  </si>
  <si>
    <t>81892-55-9</t>
  </si>
  <si>
    <t>81892-56-0</t>
  </si>
  <si>
    <t>81892-72-0</t>
  </si>
  <si>
    <t>818-92-8</t>
  </si>
  <si>
    <t>81893-42-7</t>
  </si>
  <si>
    <t>81-90-3</t>
  </si>
  <si>
    <t>81907-73-5</t>
  </si>
  <si>
    <t>81910-31-8</t>
  </si>
  <si>
    <t>819-17-0</t>
  </si>
  <si>
    <t>81918-99-2</t>
  </si>
  <si>
    <t>819-21-6</t>
  </si>
  <si>
    <t>81921-73-5</t>
  </si>
  <si>
    <t>81921-77-9</t>
  </si>
  <si>
    <t>81921-84-8</t>
  </si>
  <si>
    <t>81-92-5</t>
  </si>
  <si>
    <t>81925-81-7</t>
  </si>
  <si>
    <t>81926-94-5</t>
  </si>
  <si>
    <t>81930-17-8</t>
  </si>
  <si>
    <t>81-93-6</t>
  </si>
  <si>
    <t>81936-33-6</t>
  </si>
  <si>
    <t>81938-42-3</t>
  </si>
  <si>
    <t>81945-73-5</t>
  </si>
  <si>
    <t>81-94-7</t>
  </si>
  <si>
    <t>81947-89-9</t>
  </si>
  <si>
    <t>81949-88-4</t>
  </si>
  <si>
    <t>81-95-8</t>
  </si>
  <si>
    <t>81959-23-1</t>
  </si>
  <si>
    <t>81965-43-7</t>
  </si>
  <si>
    <t>81-96-9</t>
  </si>
  <si>
    <t>81969-07-5</t>
  </si>
  <si>
    <t>81972-27-2</t>
  </si>
  <si>
    <t>81974-61-0</t>
  </si>
  <si>
    <t>81977-68-6</t>
  </si>
  <si>
    <t>81-98-1</t>
  </si>
  <si>
    <t>81982-30-1</t>
  </si>
  <si>
    <t>81982-32-3</t>
  </si>
  <si>
    <t>819-83-0</t>
  </si>
  <si>
    <t>81984-09-0</t>
  </si>
  <si>
    <t>81991-00-6</t>
  </si>
  <si>
    <t>819-97-6</t>
  </si>
  <si>
    <t>82001-21-6</t>
  </si>
  <si>
    <t>82001-48-7</t>
  </si>
  <si>
    <t>82003-75-6</t>
  </si>
  <si>
    <t>82009-34-5</t>
  </si>
  <si>
    <t>82009-35-6</t>
  </si>
  <si>
    <t>82009-37-8</t>
  </si>
  <si>
    <t>820-10-0</t>
  </si>
  <si>
    <t>82010-84-2</t>
  </si>
  <si>
    <t>82010-85-3</t>
  </si>
  <si>
    <t>82010-86-4</t>
  </si>
  <si>
    <t>82010-87-5</t>
  </si>
  <si>
    <t>82010-88-6</t>
  </si>
  <si>
    <t>82010-89-7</t>
  </si>
  <si>
    <t>82010-90-0</t>
  </si>
  <si>
    <t>82010-91-1</t>
  </si>
  <si>
    <t>82010-92-2</t>
  </si>
  <si>
    <t>82010-93-3</t>
  </si>
  <si>
    <t>820-11-1</t>
  </si>
  <si>
    <t>82013-55-6</t>
  </si>
  <si>
    <t>82-02-0</t>
  </si>
  <si>
    <t>820-29-1</t>
  </si>
  <si>
    <t>82034-46-6</t>
  </si>
  <si>
    <t>82045-60-1</t>
  </si>
  <si>
    <t>82049-48-7</t>
  </si>
  <si>
    <t>82050-12-2</t>
  </si>
  <si>
    <t>82050-13-3</t>
  </si>
  <si>
    <t>82-05-3</t>
  </si>
  <si>
    <t>82059-50-5</t>
  </si>
  <si>
    <t>82065-82-5</t>
  </si>
  <si>
    <t>820-66-6</t>
  </si>
  <si>
    <t>820-71-3</t>
  </si>
  <si>
    <t>82-07-5</t>
  </si>
  <si>
    <t>82078-63-5</t>
  </si>
  <si>
    <t>82079-32-1</t>
  </si>
  <si>
    <t>82080-98-6</t>
  </si>
  <si>
    <t>82-08-6</t>
  </si>
  <si>
    <t>820957-38-8</t>
  </si>
  <si>
    <t>82097-50-5</t>
  </si>
  <si>
    <t>82104-74-3</t>
  </si>
  <si>
    <t>821-06-7</t>
  </si>
  <si>
    <t>821-09-0</t>
  </si>
  <si>
    <t>821-10-3</t>
  </si>
  <si>
    <t>82124-01-4</t>
  </si>
  <si>
    <t>821-33-0</t>
  </si>
  <si>
    <t>82136-26-3</t>
  </si>
  <si>
    <t>82137-75-5</t>
  </si>
  <si>
    <t>821-38-5</t>
  </si>
  <si>
    <t>821-41-0</t>
  </si>
  <si>
    <t>82142-14-1</t>
  </si>
  <si>
    <t>82142-16-3</t>
  </si>
  <si>
    <t>82-14-4</t>
  </si>
  <si>
    <t>821-48-7</t>
  </si>
  <si>
    <t>82151-48-2</t>
  </si>
  <si>
    <t>821-55-6</t>
  </si>
  <si>
    <t>82164-75-8</t>
  </si>
  <si>
    <t>82-16-6</t>
  </si>
  <si>
    <t>82168-34-1</t>
  </si>
  <si>
    <t>821-69-2</t>
  </si>
  <si>
    <t>82-17-7</t>
  </si>
  <si>
    <t>821776-08-3</t>
  </si>
  <si>
    <t>821789-63-3</t>
  </si>
  <si>
    <t>821791-47-3</t>
  </si>
  <si>
    <t>821806-42-2</t>
  </si>
  <si>
    <t>82185-41-9</t>
  </si>
  <si>
    <t>82186-77-4</t>
  </si>
  <si>
    <t>82-18-8</t>
  </si>
  <si>
    <t>821-91-0</t>
  </si>
  <si>
    <t>82191-15-9</t>
  </si>
  <si>
    <t>821-95-4</t>
  </si>
  <si>
    <t>82196-88-1</t>
  </si>
  <si>
    <t>821-98-7</t>
  </si>
  <si>
    <t>82-19-9</t>
  </si>
  <si>
    <t>82199-07-3</t>
  </si>
  <si>
    <t>82199-12-0</t>
  </si>
  <si>
    <t>82199-13-1</t>
  </si>
  <si>
    <t>821-99-8</t>
  </si>
  <si>
    <t>82-20-2</t>
  </si>
  <si>
    <t>82203-23-4</t>
  </si>
  <si>
    <t>82204-94-2</t>
  </si>
  <si>
    <t>82205-03-6</t>
  </si>
  <si>
    <t>82205-20-7</t>
  </si>
  <si>
    <t>822-06-0</t>
  </si>
  <si>
    <t>82206-29-9</t>
  </si>
  <si>
    <t>822-08-2</t>
  </si>
  <si>
    <t>82209-87-8</t>
  </si>
  <si>
    <t>82211-24-3</t>
  </si>
  <si>
    <t>82212-14-4</t>
  </si>
  <si>
    <t>822-12-8</t>
  </si>
  <si>
    <t>82-21-3</t>
  </si>
  <si>
    <t>822-13-9</t>
  </si>
  <si>
    <t>822-16-2</t>
  </si>
  <si>
    <t>822-17-3</t>
  </si>
  <si>
    <t>82219-78-1</t>
  </si>
  <si>
    <t>822-20-8</t>
  </si>
  <si>
    <t>822-23-1</t>
  </si>
  <si>
    <t>82-22-4</t>
  </si>
  <si>
    <t>822-27-5</t>
  </si>
  <si>
    <t>822-28-6</t>
  </si>
  <si>
    <t>822-35-5</t>
  </si>
  <si>
    <t>822-36-6</t>
  </si>
  <si>
    <t>822-38-8</t>
  </si>
  <si>
    <t>82239-77-8</t>
  </si>
  <si>
    <t>822-39-9</t>
  </si>
  <si>
    <t>82-24-6</t>
  </si>
  <si>
    <t>82248-59-7</t>
  </si>
  <si>
    <t>822-50-4</t>
  </si>
  <si>
    <t>82253-11-0</t>
  </si>
  <si>
    <t>822-67-3</t>
  </si>
  <si>
    <t>82-27-9</t>
  </si>
  <si>
    <t>82-28-0</t>
  </si>
  <si>
    <t>82281-90-1</t>
  </si>
  <si>
    <t>82281-92-3</t>
  </si>
  <si>
    <t>822-84-4</t>
  </si>
  <si>
    <t>822-86-6</t>
  </si>
  <si>
    <t>822-87-7</t>
  </si>
  <si>
    <t>822-89-9</t>
  </si>
  <si>
    <t>822-90-2</t>
  </si>
  <si>
    <t>822-93-5</t>
  </si>
  <si>
    <t>82294-71-1</t>
  </si>
  <si>
    <t>822-96-8</t>
  </si>
  <si>
    <t>822-98-0</t>
  </si>
  <si>
    <t>82304-66-3</t>
  </si>
  <si>
    <t>82-31-5</t>
  </si>
  <si>
    <t>82316-97-0</t>
  </si>
  <si>
    <t>823-22-3</t>
  </si>
  <si>
    <t>82323-96-4</t>
  </si>
  <si>
    <t>82-32-6</t>
  </si>
  <si>
    <t>82335-98-6</t>
  </si>
  <si>
    <t>82336-55-8</t>
  </si>
  <si>
    <t>823-36-9</t>
  </si>
  <si>
    <t>82-33-7</t>
  </si>
  <si>
    <t>82339-94-4</t>
  </si>
  <si>
    <t>823-40-5</t>
  </si>
  <si>
    <t>823-45-0</t>
  </si>
  <si>
    <t>82-34-8</t>
  </si>
  <si>
    <t>82350-07-0</t>
  </si>
  <si>
    <t>823-55-2</t>
  </si>
  <si>
    <t>82356-51-2</t>
  </si>
  <si>
    <t>82358-09-6</t>
  </si>
  <si>
    <t>82-35-9</t>
  </si>
  <si>
    <t>82-36-0</t>
  </si>
  <si>
    <t>82364-22-5</t>
  </si>
  <si>
    <t>82-37-1</t>
  </si>
  <si>
    <t>82372-67-6</t>
  </si>
  <si>
    <t>823-76-7</t>
  </si>
  <si>
    <t>823-77-8</t>
  </si>
  <si>
    <t>823-78-9</t>
  </si>
  <si>
    <t>82380-18-5</t>
  </si>
  <si>
    <t>82380-21-0</t>
  </si>
  <si>
    <t>82-38-2</t>
  </si>
  <si>
    <t>82382-12-5</t>
  </si>
  <si>
    <t>823-82-5</t>
  </si>
  <si>
    <t>823-87-0</t>
  </si>
  <si>
    <t>82387-42-6</t>
  </si>
  <si>
    <t>82-39-3</t>
  </si>
  <si>
    <t>82396-51-8</t>
  </si>
  <si>
    <t>824-11-3</t>
  </si>
  <si>
    <t>82413-20-5</t>
  </si>
  <si>
    <t>82416-71-5</t>
  </si>
  <si>
    <t>82419-35-0</t>
  </si>
  <si>
    <t>82419-52-1</t>
  </si>
  <si>
    <t>82422-25-1</t>
  </si>
  <si>
    <t>82422-33-1</t>
  </si>
  <si>
    <t>824-22-6</t>
  </si>
  <si>
    <t>82-42-8</t>
  </si>
  <si>
    <t>82428-30-6</t>
  </si>
  <si>
    <t>82432-25-5</t>
  </si>
  <si>
    <t>82432-28-8</t>
  </si>
  <si>
    <t>82432-29-9</t>
  </si>
  <si>
    <t>824-35-1</t>
  </si>
  <si>
    <t>82-43-9</t>
  </si>
  <si>
    <t>824393-39-7</t>
  </si>
  <si>
    <t>824-39-5</t>
  </si>
  <si>
    <t>82-44-0</t>
  </si>
  <si>
    <t>824-40-8</t>
  </si>
  <si>
    <t>824-45-3</t>
  </si>
  <si>
    <t>824-46-4</t>
  </si>
  <si>
    <t>82-45-1</t>
  </si>
  <si>
    <t>82451-22-7</t>
  </si>
  <si>
    <t>824-55-5</t>
  </si>
  <si>
    <t>82457-10-1</t>
  </si>
  <si>
    <t>82457-14-5</t>
  </si>
  <si>
    <t>82457-15-6</t>
  </si>
  <si>
    <t>82457-16-7</t>
  </si>
  <si>
    <t>82457-18-9</t>
  </si>
  <si>
    <t>82457-19-0</t>
  </si>
  <si>
    <t>82457-20-3</t>
  </si>
  <si>
    <t>82457-21-4</t>
  </si>
  <si>
    <t>82457-22-5</t>
  </si>
  <si>
    <t>82457-23-6</t>
  </si>
  <si>
    <t>82461-14-1</t>
  </si>
  <si>
    <t>82461-15-2</t>
  </si>
  <si>
    <t>82-46-2</t>
  </si>
  <si>
    <t>824-62-4</t>
  </si>
  <si>
    <t>82463-26-1</t>
  </si>
  <si>
    <t>824-69-1</t>
  </si>
  <si>
    <t>82469-76-9</t>
  </si>
  <si>
    <t>82469-77-0</t>
  </si>
  <si>
    <t>82469-78-1</t>
  </si>
  <si>
    <t>82469-79-2</t>
  </si>
  <si>
    <t>824-72-6</t>
  </si>
  <si>
    <t>82-47-3</t>
  </si>
  <si>
    <t>824-75-9</t>
  </si>
  <si>
    <t>824-78-2</t>
  </si>
  <si>
    <t>824-79-3</t>
  </si>
  <si>
    <t>824-80-6</t>
  </si>
  <si>
    <t>82-48-4</t>
  </si>
  <si>
    <t>824-86-2</t>
  </si>
  <si>
    <t>82486-22-4</t>
  </si>
  <si>
    <t>82486-82-6</t>
  </si>
  <si>
    <t>82486-83-7</t>
  </si>
  <si>
    <t>824-94-2</t>
  </si>
  <si>
    <t>82-49-5</t>
  </si>
  <si>
    <t>824959-81-1</t>
  </si>
  <si>
    <t>824959-83-3</t>
  </si>
  <si>
    <t>824959-87-7</t>
  </si>
  <si>
    <t>824960-02-3</t>
  </si>
  <si>
    <t>824961-41-3</t>
  </si>
  <si>
    <t>824-98-6</t>
  </si>
  <si>
    <t>82499-00-1</t>
  </si>
  <si>
    <t>82504-16-3</t>
  </si>
  <si>
    <t>82506-99-8</t>
  </si>
  <si>
    <t>82-50-8</t>
  </si>
  <si>
    <t>82508-83-6</t>
  </si>
  <si>
    <t>82509-30-6</t>
  </si>
  <si>
    <t>82509-41-9</t>
  </si>
  <si>
    <t>825-25-2</t>
  </si>
  <si>
    <t>825-29-6</t>
  </si>
  <si>
    <t>82530-64-1</t>
  </si>
  <si>
    <t>82534-75-6</t>
  </si>
  <si>
    <t>82535-76-0</t>
  </si>
  <si>
    <t>82537-67-5</t>
  </si>
  <si>
    <t>82543-09-7</t>
  </si>
  <si>
    <t>82543-14-4</t>
  </si>
  <si>
    <t>82543-15-5</t>
  </si>
  <si>
    <t>82543-16-6</t>
  </si>
  <si>
    <t>82543-17-7</t>
  </si>
  <si>
    <t>82543-18-8</t>
  </si>
  <si>
    <t>82544-13-6</t>
  </si>
  <si>
    <t>825-44-5</t>
  </si>
  <si>
    <t>82547-58-8</t>
  </si>
  <si>
    <t>82547-81-7</t>
  </si>
  <si>
    <t>825-51-4</t>
  </si>
  <si>
    <t>825-52-5</t>
  </si>
  <si>
    <t>82558-50-7</t>
  </si>
  <si>
    <t>82560-06-3</t>
  </si>
  <si>
    <t>825-60-5</t>
  </si>
  <si>
    <t>82560-54-1</t>
  </si>
  <si>
    <t>825635-46-9</t>
  </si>
  <si>
    <t>825651-73-8</t>
  </si>
  <si>
    <t>82566-19-6</t>
  </si>
  <si>
    <t>82568-63-6</t>
  </si>
  <si>
    <t>82571-53-7</t>
  </si>
  <si>
    <t>82571-94-6</t>
  </si>
  <si>
    <t>82572-37-0</t>
  </si>
  <si>
    <t>82-57-5</t>
  </si>
  <si>
    <t>82575-52-8</t>
  </si>
  <si>
    <t>825-76-3</t>
  </si>
  <si>
    <t>82-58-6</t>
  </si>
  <si>
    <t>82586-55-8</t>
  </si>
  <si>
    <t>82586-66-1</t>
  </si>
  <si>
    <t>825-89-8</t>
  </si>
  <si>
    <t>825-90-1</t>
  </si>
  <si>
    <t>825-94-5</t>
  </si>
  <si>
    <t>82599-59-5</t>
  </si>
  <si>
    <t>82608-74-0</t>
  </si>
  <si>
    <t>82608-79-5</t>
  </si>
  <si>
    <t>826-10-8</t>
  </si>
  <si>
    <t>826-18-6</t>
  </si>
  <si>
    <t>82619-04-3</t>
  </si>
  <si>
    <t>82622-43-3</t>
  </si>
  <si>
    <t>82-63-3</t>
  </si>
  <si>
    <t>82633-43-0</t>
  </si>
  <si>
    <t>82633-48-5</t>
  </si>
  <si>
    <t>82633-52-1</t>
  </si>
  <si>
    <t>82633-69-0</t>
  </si>
  <si>
    <t>82633-79-2</t>
  </si>
  <si>
    <t>826-36-8</t>
  </si>
  <si>
    <t>826-39-1</t>
  </si>
  <si>
    <t>82640-04-8</t>
  </si>
  <si>
    <t>82654-98-6</t>
  </si>
  <si>
    <t>82-65-5</t>
  </si>
  <si>
    <t>826-55-1</t>
  </si>
  <si>
    <t>82657-04-3</t>
  </si>
  <si>
    <t>82657-23-6</t>
  </si>
  <si>
    <t>826-62-0</t>
  </si>
  <si>
    <t>82662-44-0</t>
  </si>
  <si>
    <t>82664-20-8</t>
  </si>
  <si>
    <t>82-66-6</t>
  </si>
  <si>
    <t>826-73-3</t>
  </si>
  <si>
    <t>826-74-4</t>
  </si>
  <si>
    <t>826-77-7</t>
  </si>
  <si>
    <t>826-81-3</t>
  </si>
  <si>
    <t>826-85-7</t>
  </si>
  <si>
    <t>82-68-8</t>
  </si>
  <si>
    <t>82692-44-2</t>
  </si>
  <si>
    <t>82701-58-4</t>
  </si>
  <si>
    <t>827031-83-4 | 917369</t>
  </si>
  <si>
    <t>827-08-7</t>
  </si>
  <si>
    <t>82711-88-4</t>
  </si>
  <si>
    <t>82-71-3</t>
  </si>
  <si>
    <t>827-15-6</t>
  </si>
  <si>
    <t>827-16-7</t>
  </si>
  <si>
    <t>827-19-0</t>
  </si>
  <si>
    <t>827-21-4</t>
  </si>
  <si>
    <t>82721-68-4</t>
  </si>
  <si>
    <t>82721-69-5</t>
  </si>
  <si>
    <t>827-27-0</t>
  </si>
  <si>
    <t>827318-97-8</t>
  </si>
  <si>
    <t>827-37-2</t>
  </si>
  <si>
    <t>82737-31-3</t>
  </si>
  <si>
    <t>827-43-0</t>
  </si>
  <si>
    <t>82747-56-6</t>
  </si>
  <si>
    <t>827-52-1</t>
  </si>
  <si>
    <t>827-54-3</t>
  </si>
  <si>
    <t>82-75-7</t>
  </si>
  <si>
    <t>82758-41-6</t>
  </si>
  <si>
    <t>82758-42-7</t>
  </si>
  <si>
    <t>82760-40-5</t>
  </si>
  <si>
    <t>82760-41-6</t>
  </si>
  <si>
    <t>82760-42-7</t>
  </si>
  <si>
    <t>82760-43-8</t>
  </si>
  <si>
    <t>82760-90-5</t>
  </si>
  <si>
    <t>827-61-2</t>
  </si>
  <si>
    <t>82765-76-2</t>
  </si>
  <si>
    <t>82765-77-3</t>
  </si>
  <si>
    <t>82766-40-3</t>
  </si>
  <si>
    <t>82-76-8</t>
  </si>
  <si>
    <t>82768-85-2</t>
  </si>
  <si>
    <t>82774-61-6</t>
  </si>
  <si>
    <t>82778-08-3</t>
  </si>
  <si>
    <t>82-77-9</t>
  </si>
  <si>
    <t>82784-24-5</t>
  </si>
  <si>
    <t>82784-84-7</t>
  </si>
  <si>
    <t>827-87-2</t>
  </si>
  <si>
    <t>827-88-3</t>
  </si>
  <si>
    <t>827-94-1</t>
  </si>
  <si>
    <t>827-95-2</t>
  </si>
  <si>
    <t>82796-69-8</t>
  </si>
  <si>
    <t>82799-32-4</t>
  </si>
  <si>
    <t>82799-33-5</t>
  </si>
  <si>
    <t>82799-35-7</t>
  </si>
  <si>
    <t>82799-37-9</t>
  </si>
  <si>
    <t>82799-40-4</t>
  </si>
  <si>
    <t>82799-41-5</t>
  </si>
  <si>
    <t>82799-43-7</t>
  </si>
  <si>
    <t>82799-44-8</t>
  </si>
  <si>
    <t>82799-45-9</t>
  </si>
  <si>
    <t>82799-46-0</t>
  </si>
  <si>
    <t>82799-47-1</t>
  </si>
  <si>
    <t>828-00-2</t>
  </si>
  <si>
    <t>828-01-3</t>
  </si>
  <si>
    <t>82801-62-5</t>
  </si>
  <si>
    <t>82801-81-8</t>
  </si>
  <si>
    <t>82807-83-8</t>
  </si>
  <si>
    <t>82808-57-9</t>
  </si>
  <si>
    <t>82810-44-4</t>
  </si>
  <si>
    <t>828135</t>
  </si>
  <si>
    <t>82822-26-2</t>
  </si>
  <si>
    <t>82-82-6</t>
  </si>
  <si>
    <t>828-26-2</t>
  </si>
  <si>
    <t>828-27-3</t>
  </si>
  <si>
    <t>82829-68-3</t>
  </si>
  <si>
    <t>82832-73-3</t>
  </si>
  <si>
    <t>82836-86-0</t>
  </si>
  <si>
    <t>828-51-3</t>
  </si>
  <si>
    <t>82854-34-0</t>
  </si>
  <si>
    <t>82855-09-2</t>
  </si>
  <si>
    <t>82857-68-9</t>
  </si>
  <si>
    <t>82857-69-0</t>
  </si>
  <si>
    <t>82857-75-8</t>
  </si>
  <si>
    <t>82-86-0</t>
  </si>
  <si>
    <t>82864-02-6</t>
  </si>
  <si>
    <t>82864-68-4</t>
  </si>
  <si>
    <t>828-66-0</t>
  </si>
  <si>
    <t>82866-92-0</t>
  </si>
  <si>
    <t>82-87-1</t>
  </si>
  <si>
    <t>828-73-9</t>
  </si>
  <si>
    <t>82-88-2</t>
  </si>
  <si>
    <t>828831</t>
  </si>
  <si>
    <t>82895-28-1</t>
  </si>
  <si>
    <t>82898-51-9</t>
  </si>
  <si>
    <t>82909-47-5</t>
  </si>
  <si>
    <t>82911-69-1</t>
  </si>
  <si>
    <t>82914-58-7</t>
  </si>
  <si>
    <t>82919-37-7</t>
  </si>
  <si>
    <t>82919-39-9</t>
  </si>
  <si>
    <t>829-20-9</t>
  </si>
  <si>
    <t>82921-86-6</t>
  </si>
  <si>
    <t>82922-44-9</t>
  </si>
  <si>
    <t>829-26-5</t>
  </si>
  <si>
    <t>82-92-8</t>
  </si>
  <si>
    <t>82933-91-3</t>
  </si>
  <si>
    <t>82-93-9</t>
  </si>
  <si>
    <t>82-94-0</t>
  </si>
  <si>
    <t>82941-06-8</t>
  </si>
  <si>
    <t>82941-24-0</t>
  </si>
  <si>
    <t>82941-26-2</t>
  </si>
  <si>
    <t>82941-37-5</t>
  </si>
  <si>
    <t>82944-33-0</t>
  </si>
  <si>
    <t>82944-42-1</t>
  </si>
  <si>
    <t>82-95-1</t>
  </si>
  <si>
    <t>82959-18-0</t>
  </si>
  <si>
    <t>82959-21-5</t>
  </si>
  <si>
    <t>82962-18-3</t>
  </si>
  <si>
    <t>82963-02-8</t>
  </si>
  <si>
    <t>82966-34-5</t>
  </si>
  <si>
    <t>82970-41-0</t>
  </si>
  <si>
    <t>82971-11-7</t>
  </si>
  <si>
    <t>829-74-3</t>
  </si>
  <si>
    <t>82975-75-5</t>
  </si>
  <si>
    <t>82977-41-1</t>
  </si>
  <si>
    <t>82978-68-5</t>
  </si>
  <si>
    <t>82980-50-5</t>
  </si>
  <si>
    <t>82980-51-6</t>
  </si>
  <si>
    <t>82-98-4</t>
  </si>
  <si>
    <t>829-84-5</t>
  </si>
  <si>
    <t>82985-35-1</t>
  </si>
  <si>
    <t>829-85-6</t>
  </si>
  <si>
    <t>82991-47-7</t>
  </si>
  <si>
    <t>83002-04-4</t>
  </si>
  <si>
    <t>83003-12-7</t>
  </si>
  <si>
    <t>830-03-5</t>
  </si>
  <si>
    <t>83003-52-5</t>
  </si>
  <si>
    <t>83004-98-2</t>
  </si>
  <si>
    <t>83006-40-0</t>
  </si>
  <si>
    <t>83006-42-2</t>
  </si>
  <si>
    <t>83006-44-4</t>
  </si>
  <si>
    <t>83006-46-6</t>
  </si>
  <si>
    <t>83006-47-7</t>
  </si>
  <si>
    <t>83006-48-8</t>
  </si>
  <si>
    <t>83006-49-9</t>
  </si>
  <si>
    <t>83006-50-2</t>
  </si>
  <si>
    <t>83006-57-9</t>
  </si>
  <si>
    <t>83006-58-0</t>
  </si>
  <si>
    <t>83006-59-1</t>
  </si>
  <si>
    <t>83006-60-4</t>
  </si>
  <si>
    <t>83006-61-5</t>
  </si>
  <si>
    <t>83006-62-6</t>
  </si>
  <si>
    <t>83006-63-7</t>
  </si>
  <si>
    <t>83006-65-9</t>
  </si>
  <si>
    <t>83006-68-2</t>
  </si>
  <si>
    <t>83006-69-3</t>
  </si>
  <si>
    <t>83006-70-6</t>
  </si>
  <si>
    <t>83006-71-7</t>
  </si>
  <si>
    <t>83006-72-8</t>
  </si>
  <si>
    <t>83006-76-2</t>
  </si>
  <si>
    <t>83-01-2</t>
  </si>
  <si>
    <t>83012-13-9</t>
  </si>
  <si>
    <t>830-13-7</t>
  </si>
  <si>
    <t>83016-70-0</t>
  </si>
  <si>
    <t>83022-58-6</t>
  </si>
  <si>
    <t>83027-32-1</t>
  </si>
  <si>
    <t>83027-33-2</t>
  </si>
  <si>
    <t>83027-35-4</t>
  </si>
  <si>
    <t>83027-36-5</t>
  </si>
  <si>
    <t>83027-38-7</t>
  </si>
  <si>
    <t>83027-39-8</t>
  </si>
  <si>
    <t>83027-40-1</t>
  </si>
  <si>
    <t>83027-42-3</t>
  </si>
  <si>
    <t>83027-43-4</t>
  </si>
  <si>
    <t>83027-44-5</t>
  </si>
  <si>
    <t>83027-45-6</t>
  </si>
  <si>
    <t>83027-50-3</t>
  </si>
  <si>
    <t>83027-51-4</t>
  </si>
  <si>
    <t>83027-52-5</t>
  </si>
  <si>
    <t>83027-59-2</t>
  </si>
  <si>
    <t>83029-01-0</t>
  </si>
  <si>
    <t>83038-82-8</t>
  </si>
  <si>
    <t>830-43-3</t>
  </si>
  <si>
    <t>83044-89-7</t>
  </si>
  <si>
    <t>83044-90-0</t>
  </si>
  <si>
    <t>83044-91-1</t>
  </si>
  <si>
    <t>83044-92-2</t>
  </si>
  <si>
    <t>83044-97-7</t>
  </si>
  <si>
    <t>83045-04-9</t>
  </si>
  <si>
    <t>83045-05-0</t>
  </si>
  <si>
    <t>83045-06-1</t>
  </si>
  <si>
    <t>83049-04-1</t>
  </si>
  <si>
    <t>830-50-2</t>
  </si>
  <si>
    <t>83055-99-6</t>
  </si>
  <si>
    <t>83-05-6</t>
  </si>
  <si>
    <t>83056-32-0</t>
  </si>
  <si>
    <t>83058-36-0</t>
  </si>
  <si>
    <t>83066-88-0</t>
  </si>
  <si>
    <t>83072-25-7</t>
  </si>
  <si>
    <t>83072-49-5</t>
  </si>
  <si>
    <t>83-07-8</t>
  </si>
  <si>
    <t>830-79-5</t>
  </si>
  <si>
    <t>83081-75-8</t>
  </si>
  <si>
    <t>830-81-9</t>
  </si>
  <si>
    <t>83088-28-2</t>
  </si>
  <si>
    <t>83-08-9</t>
  </si>
  <si>
    <t>830-96-6</t>
  </si>
  <si>
    <t>830992</t>
  </si>
  <si>
    <t>831-00-5</t>
  </si>
  <si>
    <t>83111-01-7</t>
  </si>
  <si>
    <t>83117-63-9</t>
  </si>
  <si>
    <t>83121-15-7</t>
  </si>
  <si>
    <t>83121-18-0</t>
  </si>
  <si>
    <t>831217-01-7</t>
  </si>
  <si>
    <t>83-12-5</t>
  </si>
  <si>
    <t>83130-01-2</t>
  </si>
  <si>
    <t>83-13-6</t>
  </si>
  <si>
    <t>83137-14-8</t>
  </si>
  <si>
    <t>83150-77-0</t>
  </si>
  <si>
    <t>83150-78-1</t>
  </si>
  <si>
    <t>831-51-6</t>
  </si>
  <si>
    <t>831-52-7</t>
  </si>
  <si>
    <t>831-53-8</t>
  </si>
  <si>
    <t>831-54-9</t>
  </si>
  <si>
    <t>83-15-8</t>
  </si>
  <si>
    <t>831-59-4</t>
  </si>
  <si>
    <t>83161-22-2</t>
  </si>
  <si>
    <t>831-61-8</t>
  </si>
  <si>
    <t>83164-33-4</t>
  </si>
  <si>
    <t>831-67-4</t>
  </si>
  <si>
    <t>83168-63-2</t>
  </si>
  <si>
    <t>83168-64-3</t>
  </si>
  <si>
    <t>83168-73-4</t>
  </si>
  <si>
    <t>83-17-0</t>
  </si>
  <si>
    <t>83171-54-4</t>
  </si>
  <si>
    <t>83171-55-5</t>
  </si>
  <si>
    <t>83171-86-2</t>
  </si>
  <si>
    <t>831-75-4</t>
  </si>
  <si>
    <t>83178-13-6</t>
  </si>
  <si>
    <t>83-18-1</t>
  </si>
  <si>
    <t>831-82-3</t>
  </si>
  <si>
    <t>831-91-4</t>
  </si>
  <si>
    <t>83196-56-9</t>
  </si>
  <si>
    <t>83196-58-1</t>
  </si>
  <si>
    <t>831-97-0</t>
  </si>
  <si>
    <t>83198-00-9</t>
  </si>
  <si>
    <t>83200-10-6</t>
  </si>
  <si>
    <t>832-01-9</t>
  </si>
  <si>
    <t>83207-58-3</t>
  </si>
  <si>
    <t>832088-68-3</t>
  </si>
  <si>
    <t>832-10-0</t>
  </si>
  <si>
    <t>83213-67-6</t>
  </si>
  <si>
    <t>83217-86-1</t>
  </si>
  <si>
    <t>83221-41-4</t>
  </si>
  <si>
    <t>83221-42-5</t>
  </si>
  <si>
    <t>83221-44-7</t>
  </si>
  <si>
    <t>83221-48-1</t>
  </si>
  <si>
    <t>83221-55-0</t>
  </si>
  <si>
    <t>83221-59-4</t>
  </si>
  <si>
    <t>83221-61-8</t>
  </si>
  <si>
    <t>83221-62-9</t>
  </si>
  <si>
    <t>83221-67-4</t>
  </si>
  <si>
    <t>83221-68-5</t>
  </si>
  <si>
    <t>83221-72-1</t>
  </si>
  <si>
    <t>83-22-7</t>
  </si>
  <si>
    <t>83227-62-7</t>
  </si>
  <si>
    <t>83232-33-1</t>
  </si>
  <si>
    <t>83232-34-2</t>
  </si>
  <si>
    <t>83-23-8</t>
  </si>
  <si>
    <t>832-39-3</t>
  </si>
  <si>
    <t>83242-82-4</t>
  </si>
  <si>
    <t>83-24-9</t>
  </si>
  <si>
    <t>83249-31-4</t>
  </si>
  <si>
    <t>83249-33-6</t>
  </si>
  <si>
    <t>83249-35-8</t>
  </si>
  <si>
    <t>83249-36-9</t>
  </si>
  <si>
    <t>83249-37-0</t>
  </si>
  <si>
    <t>83249-47-2</t>
  </si>
  <si>
    <t>83249-48-3</t>
  </si>
  <si>
    <t>83249-49-4</t>
  </si>
  <si>
    <t>832-49-5</t>
  </si>
  <si>
    <t>83249-50-7</t>
  </si>
  <si>
    <t>83249-51-8</t>
  </si>
  <si>
    <t>83249-52-9</t>
  </si>
  <si>
    <t>83249-53-0</t>
  </si>
  <si>
    <t>83249-54-1</t>
  </si>
  <si>
    <t>83249-60-9</t>
  </si>
  <si>
    <t>83249-61-0</t>
  </si>
  <si>
    <t>83249-74-5</t>
  </si>
  <si>
    <t>83249-75-6</t>
  </si>
  <si>
    <t>832-50-8</t>
  </si>
  <si>
    <t>832-53-1</t>
  </si>
  <si>
    <t>83258-28-0</t>
  </si>
  <si>
    <t>83258-29-1</t>
  </si>
  <si>
    <t>83-26-1</t>
  </si>
  <si>
    <t>83261-15-8</t>
  </si>
  <si>
    <t>832-64-4</t>
  </si>
  <si>
    <t>832-66-6</t>
  </si>
  <si>
    <t>83266-79-9</t>
  </si>
  <si>
    <t>832-69-9</t>
  </si>
  <si>
    <t>83270-32-0</t>
  </si>
  <si>
    <t>83270-34-2</t>
  </si>
  <si>
    <t>83270-35-3</t>
  </si>
  <si>
    <t>83270-36-4</t>
  </si>
  <si>
    <t>83270-37-5</t>
  </si>
  <si>
    <t>832-71-3</t>
  </si>
  <si>
    <t>83-27-2</t>
  </si>
  <si>
    <t>832720-36-2</t>
  </si>
  <si>
    <t>832-72-4</t>
  </si>
  <si>
    <t>83275-34-7</t>
  </si>
  <si>
    <t>83275-56-3</t>
  </si>
  <si>
    <t>83277-30-9</t>
  </si>
  <si>
    <t>83277-31-0</t>
  </si>
  <si>
    <t>83277-80-9</t>
  </si>
  <si>
    <t>83280-65-3</t>
  </si>
  <si>
    <t>83-28-3</t>
  </si>
  <si>
    <t>83283-35-6</t>
  </si>
  <si>
    <t>83285-27-2</t>
  </si>
  <si>
    <t>832-85-9</t>
  </si>
  <si>
    <t>83292-27-7</t>
  </si>
  <si>
    <t>832-92-8</t>
  </si>
  <si>
    <t>83-29-4</t>
  </si>
  <si>
    <t>83306-17-6</t>
  </si>
  <si>
    <t>83-30-7</t>
  </si>
  <si>
    <t>83310-58-1</t>
  </si>
  <si>
    <t>83310-97-8</t>
  </si>
  <si>
    <t>83315-76-8</t>
  </si>
  <si>
    <t>83317-65-1</t>
  </si>
  <si>
    <t>83-31-8</t>
  </si>
  <si>
    <t>83327-20-2</t>
  </si>
  <si>
    <t>83327-21-3</t>
  </si>
  <si>
    <t>83-32-9</t>
  </si>
  <si>
    <t>83329-16-2</t>
  </si>
  <si>
    <t>83-33-0</t>
  </si>
  <si>
    <t>83-34-1</t>
  </si>
  <si>
    <t>83346-76-3</t>
  </si>
  <si>
    <t>83346-78-5</t>
  </si>
  <si>
    <t>833481-69-9</t>
  </si>
  <si>
    <t>833-48-7</t>
  </si>
  <si>
    <t>83366-66-9</t>
  </si>
  <si>
    <t>833-66-9</t>
  </si>
  <si>
    <t>83373-60-8</t>
  </si>
  <si>
    <t>833-81-8</t>
  </si>
  <si>
    <t>83-38-5</t>
  </si>
  <si>
    <t>833-85-2</t>
  </si>
  <si>
    <t>833-86-3</t>
  </si>
  <si>
    <t>83386-35-0</t>
  </si>
  <si>
    <t>83387-25-1</t>
  </si>
  <si>
    <t>83393-23-1</t>
  </si>
  <si>
    <t>83399-72-8</t>
  </si>
  <si>
    <t>83399-78-4</t>
  </si>
  <si>
    <t>83399-79-5</t>
  </si>
  <si>
    <t>83399-81-9</t>
  </si>
  <si>
    <t>83399-82-0</t>
  </si>
  <si>
    <t>83399-84-2</t>
  </si>
  <si>
    <t>83399-87-5</t>
  </si>
  <si>
    <t>83399-99-9</t>
  </si>
  <si>
    <t>83400-19-5</t>
  </si>
  <si>
    <t>83400-24-2</t>
  </si>
  <si>
    <t>83400-26-4</t>
  </si>
  <si>
    <t>83402-97-5</t>
  </si>
  <si>
    <t>83-40-9</t>
  </si>
  <si>
    <t>83409-32-9</t>
  </si>
  <si>
    <t>83-41-0</t>
  </si>
  <si>
    <t>83411-71-6</t>
  </si>
  <si>
    <t>834-12-8</t>
  </si>
  <si>
    <t>834-17-3</t>
  </si>
  <si>
    <t>83418-59-1</t>
  </si>
  <si>
    <t>83418-60-4</t>
  </si>
  <si>
    <t>83418-61-5</t>
  </si>
  <si>
    <t>83-42-1</t>
  </si>
  <si>
    <t>834-25-3</t>
  </si>
  <si>
    <t>834-28-6</t>
  </si>
  <si>
    <t>83435-66-9</t>
  </si>
  <si>
    <t>83438-56-6</t>
  </si>
  <si>
    <t>83-44-3</t>
  </si>
  <si>
    <t>83447-96-5</t>
  </si>
  <si>
    <t>83-45-4</t>
  </si>
  <si>
    <t>83461-56-7</t>
  </si>
  <si>
    <t>83463-62-1</t>
  </si>
  <si>
    <t>83-46-5</t>
  </si>
  <si>
    <t>83-47-6</t>
  </si>
  <si>
    <t>83480-29-9</t>
  </si>
  <si>
    <t>83-48-7</t>
  </si>
  <si>
    <t>83487-95-0</t>
  </si>
  <si>
    <t>83487-98-3</t>
  </si>
  <si>
    <t>83487-99-4</t>
  </si>
  <si>
    <t>83488-00-0</t>
  </si>
  <si>
    <t>83488-01-1</t>
  </si>
  <si>
    <t>83488-02-2</t>
  </si>
  <si>
    <t>83488-03-3</t>
  </si>
  <si>
    <t>834-94-6</t>
  </si>
  <si>
    <t>83-49-8</t>
  </si>
  <si>
    <t>83498-24-2</t>
  </si>
  <si>
    <t>83498-25-3</t>
  </si>
  <si>
    <t>83507-02-2</t>
  </si>
  <si>
    <t>83507-03-3</t>
  </si>
  <si>
    <t>835-11-0</t>
  </si>
  <si>
    <t>83511-07-3</t>
  </si>
  <si>
    <t>83515-98-4</t>
  </si>
  <si>
    <t>83524-75-8</t>
  </si>
  <si>
    <t>83532-40-5</t>
  </si>
  <si>
    <t>83-53-4</t>
  </si>
  <si>
    <t>83542-66-9</t>
  </si>
  <si>
    <t>83543-70-8</t>
  </si>
  <si>
    <t>83543-71-9</t>
  </si>
  <si>
    <t>83-54-5</t>
  </si>
  <si>
    <t>83547-95-9</t>
  </si>
  <si>
    <t>83554-37-4</t>
  </si>
  <si>
    <t>83554-63-6</t>
  </si>
  <si>
    <t>83-55-6</t>
  </si>
  <si>
    <t>83558-87-6</t>
  </si>
  <si>
    <t>835619-41-5</t>
  </si>
  <si>
    <t>83562-69-0</t>
  </si>
  <si>
    <t>83562-72-5</t>
  </si>
  <si>
    <t>83562-73-6</t>
  </si>
  <si>
    <t>83562-74-7</t>
  </si>
  <si>
    <t>835-64-3</t>
  </si>
  <si>
    <t>83-56-7</t>
  </si>
  <si>
    <t>83567-02-6</t>
  </si>
  <si>
    <t>83567-03-7</t>
  </si>
  <si>
    <t>83567-04-8</t>
  </si>
  <si>
    <t>835-71-2</t>
  </si>
  <si>
    <t>83573-57-3</t>
  </si>
  <si>
    <t>83575-37-5</t>
  </si>
  <si>
    <t>83575-39-7</t>
  </si>
  <si>
    <t>83575-44-4</t>
  </si>
  <si>
    <t>83575-46-6</t>
  </si>
  <si>
    <t>835-78-9</t>
  </si>
  <si>
    <t>83578-92-1</t>
  </si>
  <si>
    <t>83578-94-3</t>
  </si>
  <si>
    <t>835-79-0</t>
  </si>
  <si>
    <t>83579-26-4</t>
  </si>
  <si>
    <t>83579-28-6</t>
  </si>
  <si>
    <t>83581-80-0</t>
  </si>
  <si>
    <t>835876-32-9</t>
  </si>
  <si>
    <t>83590-79-8</t>
  </si>
  <si>
    <t>835912-68-0</t>
  </si>
  <si>
    <t>83592-03-4</t>
  </si>
  <si>
    <t>83592-04-5</t>
  </si>
  <si>
    <t>83602-39-5</t>
  </si>
  <si>
    <t>83607-13-0</t>
  </si>
  <si>
    <t>83623-26-1</t>
  </si>
  <si>
    <t>83623-61-4</t>
  </si>
  <si>
    <t>83-62-5</t>
  </si>
  <si>
    <t>83626-30-6</t>
  </si>
  <si>
    <t>836-30-6</t>
  </si>
  <si>
    <t>83-63-6</t>
  </si>
  <si>
    <t>836-41-9</t>
  </si>
  <si>
    <t>836-42-0</t>
  </si>
  <si>
    <t>836-43-1</t>
  </si>
  <si>
    <t>83643-88-3</t>
  </si>
  <si>
    <t>83646-60-0</t>
  </si>
  <si>
    <t>83-64-7</t>
  </si>
  <si>
    <t>83647-97-6</t>
  </si>
  <si>
    <t>83650-67-3</t>
  </si>
  <si>
    <t>83656-38-6</t>
  </si>
  <si>
    <t>83657-18-5</t>
  </si>
  <si>
    <t>83657-22-1</t>
  </si>
  <si>
    <t>83657-24-3</t>
  </si>
  <si>
    <t>83-65-8</t>
  </si>
  <si>
    <t>83-66-9</t>
  </si>
  <si>
    <t>83-67-0</t>
  </si>
  <si>
    <t>83673-99-8</t>
  </si>
  <si>
    <t>83682-25-1</t>
  </si>
  <si>
    <t>83682-26-2</t>
  </si>
  <si>
    <t>83682-27-3</t>
  </si>
  <si>
    <t>83688-84-0</t>
  </si>
  <si>
    <t>83688-85-1</t>
  </si>
  <si>
    <t>83-69-2</t>
  </si>
  <si>
    <t>83704-03-4</t>
  </si>
  <si>
    <t>83704-53-4</t>
  </si>
  <si>
    <t>83-70-5</t>
  </si>
  <si>
    <t>83706-47-2</t>
  </si>
  <si>
    <t>83706-48-3</t>
  </si>
  <si>
    <t>83706-49-4</t>
  </si>
  <si>
    <t>83706-50-7</t>
  </si>
  <si>
    <t>83706-51-8</t>
  </si>
  <si>
    <t>83706-52-9</t>
  </si>
  <si>
    <t>83706-53-0</t>
  </si>
  <si>
    <t>83706-95-0</t>
  </si>
  <si>
    <t>83706-96-1</t>
  </si>
  <si>
    <t>83706-97-2</t>
  </si>
  <si>
    <t>83706-99-4</t>
  </si>
  <si>
    <t>83707-01-1</t>
  </si>
  <si>
    <t>83707-54-4</t>
  </si>
  <si>
    <t>837-08-1</t>
  </si>
  <si>
    <t>83708-10-5</t>
  </si>
  <si>
    <t>83708-14-9</t>
  </si>
  <si>
    <t>83711-57-3</t>
  </si>
  <si>
    <t>83711-59-5</t>
  </si>
  <si>
    <t>83711-60-8</t>
  </si>
  <si>
    <t>83711-61-9</t>
  </si>
  <si>
    <t>83721-33-9</t>
  </si>
  <si>
    <t>83721-34-0</t>
  </si>
  <si>
    <t>83721-35-1</t>
  </si>
  <si>
    <t>83721-36-2</t>
  </si>
  <si>
    <t>83721-42-0</t>
  </si>
  <si>
    <t>83721-43-1</t>
  </si>
  <si>
    <t>83721-44-2</t>
  </si>
  <si>
    <t>83721-45-3</t>
  </si>
  <si>
    <t>83721-50-0</t>
  </si>
  <si>
    <t>83721-54-4</t>
  </si>
  <si>
    <t>83721-55-5</t>
  </si>
  <si>
    <t>83721-56-6</t>
  </si>
  <si>
    <t>83721-57-7</t>
  </si>
  <si>
    <t>83721-58-8</t>
  </si>
  <si>
    <t>83721-60-2</t>
  </si>
  <si>
    <t>83721-63-5</t>
  </si>
  <si>
    <t>83725-25-1</t>
  </si>
  <si>
    <t>83-72-7</t>
  </si>
  <si>
    <t>837-27-4</t>
  </si>
  <si>
    <t>83729-01-5</t>
  </si>
  <si>
    <t>837-32-1</t>
  </si>
  <si>
    <t>83732-48-3</t>
  </si>
  <si>
    <t>83732-49-4</t>
  </si>
  <si>
    <t>83732-50-7</t>
  </si>
  <si>
    <t>83732-51-8</t>
  </si>
  <si>
    <t>83732-52-9</t>
  </si>
  <si>
    <t>83732-53-0</t>
  </si>
  <si>
    <t>83732-54-1</t>
  </si>
  <si>
    <t>83732-55-2</t>
  </si>
  <si>
    <t>83732-56-3</t>
  </si>
  <si>
    <t>83732-61-0</t>
  </si>
  <si>
    <t>83732-64-3</t>
  </si>
  <si>
    <t>83732-65-4</t>
  </si>
  <si>
    <t>83732-66-5</t>
  </si>
  <si>
    <t>83732-67-6</t>
  </si>
  <si>
    <t>83732-68-7</t>
  </si>
  <si>
    <t>83732-69-8</t>
  </si>
  <si>
    <t>83732-70-1</t>
  </si>
  <si>
    <t>83732-71-2</t>
  </si>
  <si>
    <t>83732-72-3</t>
  </si>
  <si>
    <t>83732-73-4</t>
  </si>
  <si>
    <t>83732-74-5</t>
  </si>
  <si>
    <t>83732-76-7</t>
  </si>
  <si>
    <t>83732-77-8</t>
  </si>
  <si>
    <t>83732-78-9</t>
  </si>
  <si>
    <t>83732-79-0</t>
  </si>
  <si>
    <t>83732-80-3</t>
  </si>
  <si>
    <t>83732-85-8</t>
  </si>
  <si>
    <t>83732-86-9</t>
  </si>
  <si>
    <t>83732-88-1</t>
  </si>
  <si>
    <t>83733-25-9</t>
  </si>
  <si>
    <t>837376-48-4</t>
  </si>
  <si>
    <t>837376-50-8</t>
  </si>
  <si>
    <t>837376-52-0</t>
  </si>
  <si>
    <t>83-73-8</t>
  </si>
  <si>
    <t>83742-07-8</t>
  </si>
  <si>
    <t>83742-16-9</t>
  </si>
  <si>
    <t>83742-29-4</t>
  </si>
  <si>
    <t>83-74-9</t>
  </si>
  <si>
    <t>83-75-0</t>
  </si>
  <si>
    <t>83757-53-3</t>
  </si>
  <si>
    <t>83759-53-9</t>
  </si>
  <si>
    <t>83763-09-1</t>
  </si>
  <si>
    <t>83763-10-4</t>
  </si>
  <si>
    <t>83763-11-5</t>
  </si>
  <si>
    <t>83763-12-6</t>
  </si>
  <si>
    <t>83763-13-7</t>
  </si>
  <si>
    <t>83763-14-8</t>
  </si>
  <si>
    <t>83763-15-9</t>
  </si>
  <si>
    <t>83763-16-0</t>
  </si>
  <si>
    <t>83763-17-1</t>
  </si>
  <si>
    <t>83763-20-6</t>
  </si>
  <si>
    <t>83763-21-7</t>
  </si>
  <si>
    <t>83763-22-8</t>
  </si>
  <si>
    <t>83763-23-9</t>
  </si>
  <si>
    <t>83763-24-0</t>
  </si>
  <si>
    <t>83763-25-1</t>
  </si>
  <si>
    <t>83763-26-2</t>
  </si>
  <si>
    <t>83763-27-3</t>
  </si>
  <si>
    <t>83763-28-4</t>
  </si>
  <si>
    <t>83763-29-5</t>
  </si>
  <si>
    <t>83763-30-8</t>
  </si>
  <si>
    <t>83763-31-9</t>
  </si>
  <si>
    <t>83763-32-0</t>
  </si>
  <si>
    <t>83763-35-3</t>
  </si>
  <si>
    <t>83763-36-4</t>
  </si>
  <si>
    <t>83763-37-5</t>
  </si>
  <si>
    <t>83763-38-6</t>
  </si>
  <si>
    <t>83763-39-7</t>
  </si>
  <si>
    <t>83763-40-0</t>
  </si>
  <si>
    <t>83763-41-1</t>
  </si>
  <si>
    <t>83763-42-2</t>
  </si>
  <si>
    <t>83763-43-3</t>
  </si>
  <si>
    <t>83763-44-4</t>
  </si>
  <si>
    <t>83763-45-5</t>
  </si>
  <si>
    <t>83763-46-6</t>
  </si>
  <si>
    <t>83763-47-7</t>
  </si>
  <si>
    <t>83763-48-8</t>
  </si>
  <si>
    <t>83763-49-9</t>
  </si>
  <si>
    <t>83763-50-2</t>
  </si>
  <si>
    <t>83763-51-3</t>
  </si>
  <si>
    <t>83763-52-4</t>
  </si>
  <si>
    <t>83763-53-5</t>
  </si>
  <si>
    <t>83763-54-6</t>
  </si>
  <si>
    <t>83763-68-2</t>
  </si>
  <si>
    <t>83763-82-0</t>
  </si>
  <si>
    <t>83763-83-1</t>
  </si>
  <si>
    <t>83763-86-4</t>
  </si>
  <si>
    <t>83766-52-3</t>
  </si>
  <si>
    <t>83766-69-2</t>
  </si>
  <si>
    <t>837-73-0</t>
  </si>
  <si>
    <t>837-83-2</t>
  </si>
  <si>
    <t>83783-47-5</t>
  </si>
  <si>
    <t>83783-48-6</t>
  </si>
  <si>
    <t>83783-49-7</t>
  </si>
  <si>
    <t>83783-50-0</t>
  </si>
  <si>
    <t>83783-51-1</t>
  </si>
  <si>
    <t>83783-52-2</t>
  </si>
  <si>
    <t>83783-53-3</t>
  </si>
  <si>
    <t>83783-54-4</t>
  </si>
  <si>
    <t>83783-55-5</t>
  </si>
  <si>
    <t>83783-56-6</t>
  </si>
  <si>
    <t>83783-57-7</t>
  </si>
  <si>
    <t>83783-58-8</t>
  </si>
  <si>
    <t>83783-59-9</t>
  </si>
  <si>
    <t>83783-60-2</t>
  </si>
  <si>
    <t>83783-62-4</t>
  </si>
  <si>
    <t>83783-64-6</t>
  </si>
  <si>
    <t>83783-66-8</t>
  </si>
  <si>
    <t>83783-67-9</t>
  </si>
  <si>
    <t>83783-68-0</t>
  </si>
  <si>
    <t>83783-69-1</t>
  </si>
  <si>
    <t>83783-70-4</t>
  </si>
  <si>
    <t>83783-71-5</t>
  </si>
  <si>
    <t>83783-72-6</t>
  </si>
  <si>
    <t>83783-73-7</t>
  </si>
  <si>
    <t>83783-74-8</t>
  </si>
  <si>
    <t>83783-75-9</t>
  </si>
  <si>
    <t>83783-77-1</t>
  </si>
  <si>
    <t>83783-78-2</t>
  </si>
  <si>
    <t>83783-79-3</t>
  </si>
  <si>
    <t>83783-80-6</t>
  </si>
  <si>
    <t>83783-81-7</t>
  </si>
  <si>
    <t>83783-82-8</t>
  </si>
  <si>
    <t>83783-83-9</t>
  </si>
  <si>
    <t>83783-84-0</t>
  </si>
  <si>
    <t>83783-85-1</t>
  </si>
  <si>
    <t>83783-86-2</t>
  </si>
  <si>
    <t>83783-87-3</t>
  </si>
  <si>
    <t>83783-88-4</t>
  </si>
  <si>
    <t>83783-89-5</t>
  </si>
  <si>
    <t>83783-90-8</t>
  </si>
  <si>
    <t>83783-92-0</t>
  </si>
  <si>
    <t>83783-96-4</t>
  </si>
  <si>
    <t>83784-01-4</t>
  </si>
  <si>
    <t>83784-10-5</t>
  </si>
  <si>
    <t>83784-12-7</t>
  </si>
  <si>
    <t>83784-13-8</t>
  </si>
  <si>
    <t>83784-14-9</t>
  </si>
  <si>
    <t>83784-16-1</t>
  </si>
  <si>
    <t>83789-16-6</t>
  </si>
  <si>
    <t>83789-26-8</t>
  </si>
  <si>
    <t>83790-87-8</t>
  </si>
  <si>
    <t>83-79-4</t>
  </si>
  <si>
    <t>83796-63-8</t>
  </si>
  <si>
    <t>83799-84-2</t>
  </si>
  <si>
    <t>83803-38-7</t>
  </si>
  <si>
    <t>83803-39-8</t>
  </si>
  <si>
    <t>83803-40-1</t>
  </si>
  <si>
    <t>83803-41-2</t>
  </si>
  <si>
    <t>83803-42-3</t>
  </si>
  <si>
    <t>83803-43-4</t>
  </si>
  <si>
    <t>83803-44-5</t>
  </si>
  <si>
    <t>83803-47-8</t>
  </si>
  <si>
    <t>83803-48-9</t>
  </si>
  <si>
    <t>83803-49-0</t>
  </si>
  <si>
    <t>83803-50-3</t>
  </si>
  <si>
    <t>83803-51-4</t>
  </si>
  <si>
    <t>83803-52-5</t>
  </si>
  <si>
    <t>83803-53-6</t>
  </si>
  <si>
    <t>83803-54-7</t>
  </si>
  <si>
    <t>83803-55-8</t>
  </si>
  <si>
    <t>83803-56-9</t>
  </si>
  <si>
    <t>83803-57-0</t>
  </si>
  <si>
    <t>83803-60-5</t>
  </si>
  <si>
    <t>83803-71-8</t>
  </si>
  <si>
    <t>83803-73-0</t>
  </si>
  <si>
    <t>83803-74-1</t>
  </si>
  <si>
    <t>83803-75-2</t>
  </si>
  <si>
    <t>83803-78-5</t>
  </si>
  <si>
    <t>83803-79-6</t>
  </si>
  <si>
    <t>83803-80-9</t>
  </si>
  <si>
    <t>83803-81-0</t>
  </si>
  <si>
    <t>83803-82-1</t>
  </si>
  <si>
    <t>83803-83-2</t>
  </si>
  <si>
    <t>83803-84-3</t>
  </si>
  <si>
    <t>83803-86-5</t>
  </si>
  <si>
    <t>83803-87-6</t>
  </si>
  <si>
    <t>83803-88-7</t>
  </si>
  <si>
    <t>83803-89-8</t>
  </si>
  <si>
    <t>83803-90-1</t>
  </si>
  <si>
    <t>83803-91-2</t>
  </si>
  <si>
    <t>83803-92-3</t>
  </si>
  <si>
    <t>83803-93-4</t>
  </si>
  <si>
    <t>83803-94-5</t>
  </si>
  <si>
    <t>83803-95-6</t>
  </si>
  <si>
    <t>83803-96-7</t>
  </si>
  <si>
    <t>83803-97-8</t>
  </si>
  <si>
    <t>83803-98-9</t>
  </si>
  <si>
    <t>83803-99-0</t>
  </si>
  <si>
    <t>83804-00-6</t>
  </si>
  <si>
    <t>83804-01-7</t>
  </si>
  <si>
    <t>83804-02-8</t>
  </si>
  <si>
    <t>83804-03-9</t>
  </si>
  <si>
    <t>83-80-7</t>
  </si>
  <si>
    <t>838-07-3</t>
  </si>
  <si>
    <t>83811-83-0</t>
  </si>
  <si>
    <t>83817-40-7</t>
  </si>
  <si>
    <t>83817-41-8</t>
  </si>
  <si>
    <t>83817-43-0</t>
  </si>
  <si>
    <t>83817-44-1</t>
  </si>
  <si>
    <t>83817-48-5</t>
  </si>
  <si>
    <t>83817-49-6</t>
  </si>
  <si>
    <t>83817-50-9</t>
  </si>
  <si>
    <t>83817-51-0</t>
  </si>
  <si>
    <t>83817-52-1</t>
  </si>
  <si>
    <t>83817-53-2</t>
  </si>
  <si>
    <t>83817-54-3</t>
  </si>
  <si>
    <t>83817-55-4</t>
  </si>
  <si>
    <t>83817-56-5</t>
  </si>
  <si>
    <t>83817-57-6</t>
  </si>
  <si>
    <t>83817-59-8</t>
  </si>
  <si>
    <t>83817-60-1</t>
  </si>
  <si>
    <t>83817-61-2</t>
  </si>
  <si>
    <t>83817-62-3</t>
  </si>
  <si>
    <t>83817-63-4</t>
  </si>
  <si>
    <t>83817-64-5</t>
  </si>
  <si>
    <t>83817-65-6</t>
  </si>
  <si>
    <t>83817-66-7</t>
  </si>
  <si>
    <t>83817-67-8</t>
  </si>
  <si>
    <t>83817-68-9</t>
  </si>
  <si>
    <t>83817-69-0</t>
  </si>
  <si>
    <t>83817-70-3</t>
  </si>
  <si>
    <t>83817-71-4</t>
  </si>
  <si>
    <t>83817-73-6</t>
  </si>
  <si>
    <t>83817-74-7</t>
  </si>
  <si>
    <t>83817-75-8</t>
  </si>
  <si>
    <t>83-81-8</t>
  </si>
  <si>
    <t>83-83-0</t>
  </si>
  <si>
    <t>83833-10-7</t>
  </si>
  <si>
    <t>83833-13-0</t>
  </si>
  <si>
    <t>83833-14-1</t>
  </si>
  <si>
    <t>83833-17-4</t>
  </si>
  <si>
    <t>83833-21-0</t>
  </si>
  <si>
    <t>83833-23-2</t>
  </si>
  <si>
    <t>83833-24-3</t>
  </si>
  <si>
    <t>83833-25-4</t>
  </si>
  <si>
    <t>83833-26-5</t>
  </si>
  <si>
    <t>83833-27-6</t>
  </si>
  <si>
    <t>83833-28-7</t>
  </si>
  <si>
    <t>83833-29-8</t>
  </si>
  <si>
    <t>83833-30-1</t>
  </si>
  <si>
    <t>83833-31-2</t>
  </si>
  <si>
    <t>83833-32-3</t>
  </si>
  <si>
    <t>83833-33-4</t>
  </si>
  <si>
    <t>83833-34-5</t>
  </si>
  <si>
    <t>83834-59-7</t>
  </si>
  <si>
    <t>838-45-9</t>
  </si>
  <si>
    <t>83846-47-3</t>
  </si>
  <si>
    <t>83846-48-4</t>
  </si>
  <si>
    <t>83846-49-5</t>
  </si>
  <si>
    <t>83846-50-8</t>
  </si>
  <si>
    <t>83846-52-0</t>
  </si>
  <si>
    <t>83846-53-1</t>
  </si>
  <si>
    <t>83846-54-2</t>
  </si>
  <si>
    <t>83846-55-3</t>
  </si>
  <si>
    <t>83846-56-4</t>
  </si>
  <si>
    <t>83846-57-5</t>
  </si>
  <si>
    <t>83846-59-7</t>
  </si>
  <si>
    <t>83846-60-0</t>
  </si>
  <si>
    <t>83846-61-1</t>
  </si>
  <si>
    <t>83846-62-2</t>
  </si>
  <si>
    <t>83846-63-3</t>
  </si>
  <si>
    <t>83846-64-4</t>
  </si>
  <si>
    <t>83846-65-5</t>
  </si>
  <si>
    <t>83846-66-6</t>
  </si>
  <si>
    <t>83846-67-7</t>
  </si>
  <si>
    <t>83846-69-9</t>
  </si>
  <si>
    <t>83846-70-2</t>
  </si>
  <si>
    <t>83846-71-3</t>
  </si>
  <si>
    <t>83846-73-5</t>
  </si>
  <si>
    <t>83846-74-6</t>
  </si>
  <si>
    <t>83846-75-7</t>
  </si>
  <si>
    <t>83846-76-8</t>
  </si>
  <si>
    <t>83846-78-0</t>
  </si>
  <si>
    <t>83846-79-1</t>
  </si>
  <si>
    <t>83846-80-4</t>
  </si>
  <si>
    <t>83846-81-5</t>
  </si>
  <si>
    <t>83846-82-6</t>
  </si>
  <si>
    <t>83846-84-8</t>
  </si>
  <si>
    <t>83846-85-9</t>
  </si>
  <si>
    <t>83846-86-0</t>
  </si>
  <si>
    <t>83846-87-1</t>
  </si>
  <si>
    <t>83846-88-2</t>
  </si>
  <si>
    <t>83846-89-3</t>
  </si>
  <si>
    <t>83846-90-6</t>
  </si>
  <si>
    <t>83846-93-9</t>
  </si>
  <si>
    <t>83846-94-0</t>
  </si>
  <si>
    <t>83846-95-1</t>
  </si>
  <si>
    <t>83846-96-2</t>
  </si>
  <si>
    <t>83846-99-5</t>
  </si>
  <si>
    <t>83848-51-5</t>
  </si>
  <si>
    <t>838-57-3</t>
  </si>
  <si>
    <t>83857-96-9</t>
  </si>
  <si>
    <t>83861-28-3</t>
  </si>
  <si>
    <t>83-86-3</t>
  </si>
  <si>
    <t>83863-33-6</t>
  </si>
  <si>
    <t>83863-40-5</t>
  </si>
  <si>
    <t>83863-41-6</t>
  </si>
  <si>
    <t>83863-42-7</t>
  </si>
  <si>
    <t>83863-43-8</t>
  </si>
  <si>
    <t>83863-44-9</t>
  </si>
  <si>
    <t>83863-45-0</t>
  </si>
  <si>
    <t>83863-46-1</t>
  </si>
  <si>
    <t>83863-47-2</t>
  </si>
  <si>
    <t>83863-48-3</t>
  </si>
  <si>
    <t>83863-49-4</t>
  </si>
  <si>
    <t>83863-51-8</t>
  </si>
  <si>
    <t>83863-52-9</t>
  </si>
  <si>
    <t>83863-53-0</t>
  </si>
  <si>
    <t>83863-54-1</t>
  </si>
  <si>
    <t>83863-55-2</t>
  </si>
  <si>
    <t>83863-56-3</t>
  </si>
  <si>
    <t>83863-59-6</t>
  </si>
  <si>
    <t>83863-62-1</t>
  </si>
  <si>
    <t>83863-63-2</t>
  </si>
  <si>
    <t>83863-64-3</t>
  </si>
  <si>
    <t>83863-66-5</t>
  </si>
  <si>
    <t>83863-67-6</t>
  </si>
  <si>
    <t>83863-68-7</t>
  </si>
  <si>
    <t>83863-69-8</t>
  </si>
  <si>
    <t>83863-70-1</t>
  </si>
  <si>
    <t>83863-71-2</t>
  </si>
  <si>
    <t>83863-72-3</t>
  </si>
  <si>
    <t>83863-73-4</t>
  </si>
  <si>
    <t>83863-74-5</t>
  </si>
  <si>
    <t>83863-75-6</t>
  </si>
  <si>
    <t>83863-76-7</t>
  </si>
  <si>
    <t>83863-77-8</t>
  </si>
  <si>
    <t>83863-78-9</t>
  </si>
  <si>
    <t>83-87-4</t>
  </si>
  <si>
    <t>83875-88-1</t>
  </si>
  <si>
    <t>83875-92-7</t>
  </si>
  <si>
    <t>83877-83-2</t>
  </si>
  <si>
    <t>83877-84-3</t>
  </si>
  <si>
    <t>83877-85-4</t>
  </si>
  <si>
    <t>83877-86-5</t>
  </si>
  <si>
    <t>83877-87-6</t>
  </si>
  <si>
    <t>83877-88-7</t>
  </si>
  <si>
    <t>83877-91-2</t>
  </si>
  <si>
    <t>83877-99-0</t>
  </si>
  <si>
    <t>83878-00-6</t>
  </si>
  <si>
    <t>83878-01-7</t>
  </si>
  <si>
    <t>83878-02-8</t>
  </si>
  <si>
    <t>83878-03-9</t>
  </si>
  <si>
    <t>83878-04-0</t>
  </si>
  <si>
    <t>83878-05-1</t>
  </si>
  <si>
    <t>83878-06-2</t>
  </si>
  <si>
    <t>83881-46-3</t>
  </si>
  <si>
    <t>83881-52-1</t>
  </si>
  <si>
    <t>83882-67-1</t>
  </si>
  <si>
    <t>838853-48-8</t>
  </si>
  <si>
    <t>838-85-7</t>
  </si>
  <si>
    <t>838-88-0</t>
  </si>
  <si>
    <t>83890-22-6</t>
  </si>
  <si>
    <t>83890-42-0</t>
  </si>
  <si>
    <t>83890-46-4</t>
  </si>
  <si>
    <t>83890-47-5</t>
  </si>
  <si>
    <t>83891-03-6</t>
  </si>
  <si>
    <t>83-89-6</t>
  </si>
  <si>
    <t>83897-84-1</t>
  </si>
  <si>
    <t>83898-04-8</t>
  </si>
  <si>
    <t>83898-05-9</t>
  </si>
  <si>
    <t>83898-06-0</t>
  </si>
  <si>
    <t>83898-07-1</t>
  </si>
  <si>
    <t>83898-08-2</t>
  </si>
  <si>
    <t>83898-09-3</t>
  </si>
  <si>
    <t>83898-11-7</t>
  </si>
  <si>
    <t>83898-12-8</t>
  </si>
  <si>
    <t>83898-13-9</t>
  </si>
  <si>
    <t>83898-14-0</t>
  </si>
  <si>
    <t>83898-15-1</t>
  </si>
  <si>
    <t>83898-16-2</t>
  </si>
  <si>
    <t>83898-17-3</t>
  </si>
  <si>
    <t>83898-18-4</t>
  </si>
  <si>
    <t>83898-19-5</t>
  </si>
  <si>
    <t>83898-20-8</t>
  </si>
  <si>
    <t>83898-21-9</t>
  </si>
  <si>
    <t>83898-22-0</t>
  </si>
  <si>
    <t>83898-24-2</t>
  </si>
  <si>
    <t>83898-25-3</t>
  </si>
  <si>
    <t>83898-26-4</t>
  </si>
  <si>
    <t>83898-27-5</t>
  </si>
  <si>
    <t>83898-28-6</t>
  </si>
  <si>
    <t>83898-29-7</t>
  </si>
  <si>
    <t>83898-30-0</t>
  </si>
  <si>
    <t>83898-31-1</t>
  </si>
  <si>
    <t>83898-32-2</t>
  </si>
  <si>
    <t>83898-33-3</t>
  </si>
  <si>
    <t>83898-35-5</t>
  </si>
  <si>
    <t>83898-36-6</t>
  </si>
  <si>
    <t>83898-37-7</t>
  </si>
  <si>
    <t>83898-38-8</t>
  </si>
  <si>
    <t>83898-39-9</t>
  </si>
  <si>
    <t>83898-40-2</t>
  </si>
  <si>
    <t>83898-41-3</t>
  </si>
  <si>
    <t>83898-42-4</t>
  </si>
  <si>
    <t>83898-43-5</t>
  </si>
  <si>
    <t>83898-44-6</t>
  </si>
  <si>
    <t>83898-45-7</t>
  </si>
  <si>
    <t>83898-46-8</t>
  </si>
  <si>
    <t>83898-47-9</t>
  </si>
  <si>
    <t>83898-48-0</t>
  </si>
  <si>
    <t>83898-49-1</t>
  </si>
  <si>
    <t>83898-50-4</t>
  </si>
  <si>
    <t>83898-51-5</t>
  </si>
  <si>
    <t>83898-52-6</t>
  </si>
  <si>
    <t>83898-53-7</t>
  </si>
  <si>
    <t>83898-54-8</t>
  </si>
  <si>
    <t>83898-55-9</t>
  </si>
  <si>
    <t>83898-56-0</t>
  </si>
  <si>
    <t>83898-57-1</t>
  </si>
  <si>
    <t>83898-58-2</t>
  </si>
  <si>
    <t>83898-59-3</t>
  </si>
  <si>
    <t>83898-60-6</t>
  </si>
  <si>
    <t>83898-61-7</t>
  </si>
  <si>
    <t>83898-62-8</t>
  </si>
  <si>
    <t>83898-63-9</t>
  </si>
  <si>
    <t>83898-65-1</t>
  </si>
  <si>
    <t>83898-66-2</t>
  </si>
  <si>
    <t>83898-67-3</t>
  </si>
  <si>
    <t>83898-68-4</t>
  </si>
  <si>
    <t>83909-79-9</t>
  </si>
  <si>
    <t>83913-07-9</t>
  </si>
  <si>
    <t>83916-71-6</t>
  </si>
  <si>
    <t>83916-72-7</t>
  </si>
  <si>
    <t>83918-56-3</t>
  </si>
  <si>
    <t>83918-59-6</t>
  </si>
  <si>
    <t>83918-62-1</t>
  </si>
  <si>
    <t>83918-63-2</t>
  </si>
  <si>
    <t>83918-64-3</t>
  </si>
  <si>
    <t>83918-65-4</t>
  </si>
  <si>
    <t>83918-66-5</t>
  </si>
  <si>
    <t>83918-67-6</t>
  </si>
  <si>
    <t>83918-68-7</t>
  </si>
  <si>
    <t>83918-69-8</t>
  </si>
  <si>
    <t>83918-70-1</t>
  </si>
  <si>
    <t>83918-72-3</t>
  </si>
  <si>
    <t>83918-73-4</t>
  </si>
  <si>
    <t>83918-74-5</t>
  </si>
  <si>
    <t>83918-76-7</t>
  </si>
  <si>
    <t>83919-23-7</t>
  </si>
  <si>
    <t>83920-54-1</t>
  </si>
  <si>
    <t>83923-58-4</t>
  </si>
  <si>
    <t>83926-73-2</t>
  </si>
  <si>
    <t>83928-76-1</t>
  </si>
  <si>
    <t>83929-22-0</t>
  </si>
  <si>
    <t>83929-23-1</t>
  </si>
  <si>
    <t>83929-24-2</t>
  </si>
  <si>
    <t>83929-26-4</t>
  </si>
  <si>
    <t>83929-27-5</t>
  </si>
  <si>
    <t>83929-28-6</t>
  </si>
  <si>
    <t>83929-30-0</t>
  </si>
  <si>
    <t>83929-31-1</t>
  </si>
  <si>
    <t>83929-32-2</t>
  </si>
  <si>
    <t>83929-33-3</t>
  </si>
  <si>
    <t>83929-34-4</t>
  </si>
  <si>
    <t>83929-35-5</t>
  </si>
  <si>
    <t>83929-36-6</t>
  </si>
  <si>
    <t>83929-37-7</t>
  </si>
  <si>
    <t>83929-38-8</t>
  </si>
  <si>
    <t>83929-39-9</t>
  </si>
  <si>
    <t>83929-40-2</t>
  </si>
  <si>
    <t>83929-42-4</t>
  </si>
  <si>
    <t>83929-47-9</t>
  </si>
  <si>
    <t>83929-49-1</t>
  </si>
  <si>
    <t>83929-52-6</t>
  </si>
  <si>
    <t>83929-53-7</t>
  </si>
  <si>
    <t>83929-54-8</t>
  </si>
  <si>
    <t>83929-58-2</t>
  </si>
  <si>
    <t>83929-59-3</t>
  </si>
  <si>
    <t>83929-60-6</t>
  </si>
  <si>
    <t>83929-61-7</t>
  </si>
  <si>
    <t>83929-63-9</t>
  </si>
  <si>
    <t>83929-64-0</t>
  </si>
  <si>
    <t>83929-65-1</t>
  </si>
  <si>
    <t>83929-66-2</t>
  </si>
  <si>
    <t>83929-67-3</t>
  </si>
  <si>
    <t>83929-68-4</t>
  </si>
  <si>
    <t>83929-69-5</t>
  </si>
  <si>
    <t>83929-70-8</t>
  </si>
  <si>
    <t>83929-71-9</t>
  </si>
  <si>
    <t>83929-72-0</t>
  </si>
  <si>
    <t>83929-74-2</t>
  </si>
  <si>
    <t>83929-75-3</t>
  </si>
  <si>
    <t>83929-78-6</t>
  </si>
  <si>
    <t>83930-03-4</t>
  </si>
  <si>
    <t>83930-05-6</t>
  </si>
  <si>
    <t>83949-25-1</t>
  </si>
  <si>
    <t>83949-26-2</t>
  </si>
  <si>
    <t>83949-28-4</t>
  </si>
  <si>
    <t>83949-31-9</t>
  </si>
  <si>
    <t>83949-33-1</t>
  </si>
  <si>
    <t>83949-35-3</t>
  </si>
  <si>
    <t>83949-36-4</t>
  </si>
  <si>
    <t>83949-37-5</t>
  </si>
  <si>
    <t>83949-38-6</t>
  </si>
  <si>
    <t>83949-39-7</t>
  </si>
  <si>
    <t>83949-40-0</t>
  </si>
  <si>
    <t>83949-41-1</t>
  </si>
  <si>
    <t>83949-42-2</t>
  </si>
  <si>
    <t>83949-43-3</t>
  </si>
  <si>
    <t>83949-44-4</t>
  </si>
  <si>
    <t>83949-45-5</t>
  </si>
  <si>
    <t>83949-46-6</t>
  </si>
  <si>
    <t>83949-49-9</t>
  </si>
  <si>
    <t>83949-62-6</t>
  </si>
  <si>
    <t>83949-64-8</t>
  </si>
  <si>
    <t>83949-65-9</t>
  </si>
  <si>
    <t>83949-66-0</t>
  </si>
  <si>
    <t>83949-67-1</t>
  </si>
  <si>
    <t>83949-68-2</t>
  </si>
  <si>
    <t>83949-69-3</t>
  </si>
  <si>
    <t>83949-70-6</t>
  </si>
  <si>
    <t>83949-71-7</t>
  </si>
  <si>
    <t>83949-73-9</t>
  </si>
  <si>
    <t>83949-75-1</t>
  </si>
  <si>
    <t>83949-76-2</t>
  </si>
  <si>
    <t>83949-77-3</t>
  </si>
  <si>
    <t>83949-78-4</t>
  </si>
  <si>
    <t>83949-79-5</t>
  </si>
  <si>
    <t>83949-80-8</t>
  </si>
  <si>
    <t>83949-82-0</t>
  </si>
  <si>
    <t>83949-84-2</t>
  </si>
  <si>
    <t>83949-85-3</t>
  </si>
  <si>
    <t>83949-88-6</t>
  </si>
  <si>
    <t>83949-89-7</t>
  </si>
  <si>
    <t>83949-90-0</t>
  </si>
  <si>
    <t>83949-91-1</t>
  </si>
  <si>
    <t>83949-92-2</t>
  </si>
  <si>
    <t>83949-95-5</t>
  </si>
  <si>
    <t>83949-96-6</t>
  </si>
  <si>
    <t>83949-97-7</t>
  </si>
  <si>
    <t>83949-98-8</t>
  </si>
  <si>
    <t>83950-00-9</t>
  </si>
  <si>
    <t>83950-01-0</t>
  </si>
  <si>
    <t>83950-02-1</t>
  </si>
  <si>
    <t>83950-05-4</t>
  </si>
  <si>
    <t>83950-07-6</t>
  </si>
  <si>
    <t>83950-08-7</t>
  </si>
  <si>
    <t>83950-11-2</t>
  </si>
  <si>
    <t>83950-14-5</t>
  </si>
  <si>
    <t>83950-16-7</t>
  </si>
  <si>
    <t>83950-17-8</t>
  </si>
  <si>
    <t>83950-18-9</t>
  </si>
  <si>
    <t>83950-19-0</t>
  </si>
  <si>
    <t>83950-21-4</t>
  </si>
  <si>
    <t>83950-22-5</t>
  </si>
  <si>
    <t>83950-24-7</t>
  </si>
  <si>
    <t>83950-25-8</t>
  </si>
  <si>
    <t>83950-26-9</t>
  </si>
  <si>
    <t>83950-27-0</t>
  </si>
  <si>
    <t>83950-28-1</t>
  </si>
  <si>
    <t>83950-29-2</t>
  </si>
  <si>
    <t>83950-31-6</t>
  </si>
  <si>
    <t>83950-32-7</t>
  </si>
  <si>
    <t>83950-33-8</t>
  </si>
  <si>
    <t>83950-35-0</t>
  </si>
  <si>
    <t>83950-36-1</t>
  </si>
  <si>
    <t>83-95-4</t>
  </si>
  <si>
    <t>83962-20-3</t>
  </si>
  <si>
    <t>83966-24-9</t>
  </si>
  <si>
    <t>83968-47-2</t>
  </si>
  <si>
    <t>83968-50-7</t>
  </si>
  <si>
    <t>83968-51-8</t>
  </si>
  <si>
    <t>83968-52-9</t>
  </si>
  <si>
    <t>83968-53-0</t>
  </si>
  <si>
    <t>83968-55-2</t>
  </si>
  <si>
    <t>83968-57-4</t>
  </si>
  <si>
    <t>83968-60-9</t>
  </si>
  <si>
    <t>83968-61-0</t>
  </si>
  <si>
    <t>83968-62-1</t>
  </si>
  <si>
    <t>83968-63-2</t>
  </si>
  <si>
    <t>83968-65-4</t>
  </si>
  <si>
    <t>83968-66-5</t>
  </si>
  <si>
    <t>83968-67-6</t>
  </si>
  <si>
    <t>83968-68-7</t>
  </si>
  <si>
    <t>83968-70-1</t>
  </si>
  <si>
    <t>83968-71-2</t>
  </si>
  <si>
    <t>83968-72-3</t>
  </si>
  <si>
    <t>83968-75-6</t>
  </si>
  <si>
    <t>83968-76-7</t>
  </si>
  <si>
    <t>83968-77-8</t>
  </si>
  <si>
    <t>83968-78-9</t>
  </si>
  <si>
    <t>83968-79-0</t>
  </si>
  <si>
    <t>83968-80-3</t>
  </si>
  <si>
    <t>83968-82-5</t>
  </si>
  <si>
    <t>83968-83-6</t>
  </si>
  <si>
    <t>83968-84-7</t>
  </si>
  <si>
    <t>83968-85-8</t>
  </si>
  <si>
    <t>83968-86-9</t>
  </si>
  <si>
    <t>83968-88-1</t>
  </si>
  <si>
    <t>83968-89-2</t>
  </si>
  <si>
    <t>83968-91-6</t>
  </si>
  <si>
    <t>83968-92-7</t>
  </si>
  <si>
    <t>83968-94-9</t>
  </si>
  <si>
    <t>83968-95-0</t>
  </si>
  <si>
    <t>83968-96-1</t>
  </si>
  <si>
    <t>83968-98-3</t>
  </si>
  <si>
    <t>83968-99-4</t>
  </si>
  <si>
    <t>83969-01-1</t>
  </si>
  <si>
    <t>83969-02-2</t>
  </si>
  <si>
    <t>83969-03-3</t>
  </si>
  <si>
    <t>83969-04-4</t>
  </si>
  <si>
    <t>83969-05-5</t>
  </si>
  <si>
    <t>83969-06-6</t>
  </si>
  <si>
    <t>83969-07-7</t>
  </si>
  <si>
    <t>83969-08-8</t>
  </si>
  <si>
    <t>83969-09-9</t>
  </si>
  <si>
    <t>83969-10-2</t>
  </si>
  <si>
    <t>83969-11-3</t>
  </si>
  <si>
    <t>83969-12-4</t>
  </si>
  <si>
    <t>83969-13-5</t>
  </si>
  <si>
    <t>83969-14-6</t>
  </si>
  <si>
    <t>83969-16-8</t>
  </si>
  <si>
    <t>83969-17-9</t>
  </si>
  <si>
    <t>83969-19-1</t>
  </si>
  <si>
    <t>83969-21-5</t>
  </si>
  <si>
    <t>83969-22-6</t>
  </si>
  <si>
    <t>83969-23-7</t>
  </si>
  <si>
    <t>83969-24-8</t>
  </si>
  <si>
    <t>83970-30-3</t>
  </si>
  <si>
    <t>839713-36-9</t>
  </si>
  <si>
    <t>839-78-1</t>
  </si>
  <si>
    <t>83982-06-3</t>
  </si>
  <si>
    <t>83984-86-5</t>
  </si>
  <si>
    <t>83984-87-6</t>
  </si>
  <si>
    <t>83984-92-3</t>
  </si>
  <si>
    <t>83-98-7</t>
  </si>
  <si>
    <t>839-90-7</t>
  </si>
  <si>
    <t>839938</t>
  </si>
  <si>
    <t>839971</t>
  </si>
  <si>
    <t>83997-86-8</t>
  </si>
  <si>
    <t>84000-62-4</t>
  </si>
  <si>
    <t>84000-63-5</t>
  </si>
  <si>
    <t>84000-64-6</t>
  </si>
  <si>
    <t>84000-65-7</t>
  </si>
  <si>
    <t>84000-66-8</t>
  </si>
  <si>
    <t>84000-67-9</t>
  </si>
  <si>
    <t>84000-68-0</t>
  </si>
  <si>
    <t>84000-69-1</t>
  </si>
  <si>
    <t>84000-70-4</t>
  </si>
  <si>
    <t>84000-71-5</t>
  </si>
  <si>
    <t>84000-72-6</t>
  </si>
  <si>
    <t>84000-73-7</t>
  </si>
  <si>
    <t>84000-74-8</t>
  </si>
  <si>
    <t>84000-75-9</t>
  </si>
  <si>
    <t>84000-76-0</t>
  </si>
  <si>
    <t>84000-77-1</t>
  </si>
  <si>
    <t>84000-78-2</t>
  </si>
  <si>
    <t>84000-80-6</t>
  </si>
  <si>
    <t>84000-81-7</t>
  </si>
  <si>
    <t>84000-82-8</t>
  </si>
  <si>
    <t>84000-83-9</t>
  </si>
  <si>
    <t>84000-84-0</t>
  </si>
  <si>
    <t>84000-87-3</t>
  </si>
  <si>
    <t>84000-90-8</t>
  </si>
  <si>
    <t>84000-92-0</t>
  </si>
  <si>
    <t>84000-93-1</t>
  </si>
  <si>
    <t>84000-94-2</t>
  </si>
  <si>
    <t>84002-64-2</t>
  </si>
  <si>
    <t>84012-50-0</t>
  </si>
  <si>
    <t>84012-51-1</t>
  </si>
  <si>
    <t>84012-52-2</t>
  </si>
  <si>
    <t>84012-53-3</t>
  </si>
  <si>
    <t>84012-54-4</t>
  </si>
  <si>
    <t>84012-55-5</t>
  </si>
  <si>
    <t>84012-57-7</t>
  </si>
  <si>
    <t>84012-58-8</t>
  </si>
  <si>
    <t>84012-60-2</t>
  </si>
  <si>
    <t>84012-61-3</t>
  </si>
  <si>
    <t>84012-62-4</t>
  </si>
  <si>
    <t>84012-63-5</t>
  </si>
  <si>
    <t>84012-64-6</t>
  </si>
  <si>
    <t>84012-65-7</t>
  </si>
  <si>
    <t>84012-66-8</t>
  </si>
  <si>
    <t>84-01-5</t>
  </si>
  <si>
    <t>84015-55-4</t>
  </si>
  <si>
    <t>84019-91-0</t>
  </si>
  <si>
    <t>84023-60-9</t>
  </si>
  <si>
    <t>84025-82-1</t>
  </si>
  <si>
    <t>84-02-6</t>
  </si>
  <si>
    <t>84029-40-3</t>
  </si>
  <si>
    <t>84029-45-8</t>
  </si>
  <si>
    <t>84029-48-1</t>
  </si>
  <si>
    <t>84029-49-2</t>
  </si>
  <si>
    <t>84029-50-5</t>
  </si>
  <si>
    <t>84029-54-9</t>
  </si>
  <si>
    <t>84029-61-8</t>
  </si>
  <si>
    <t>84029-65-2</t>
  </si>
  <si>
    <t>84029-66-3</t>
  </si>
  <si>
    <t>84029-67-4</t>
  </si>
  <si>
    <t>84029-68-5</t>
  </si>
  <si>
    <t>84029-69-6</t>
  </si>
  <si>
    <t>84029-70-9</t>
  </si>
  <si>
    <t>84029-71-0</t>
  </si>
  <si>
    <t>84029-72-1</t>
  </si>
  <si>
    <t>84029-73-2</t>
  </si>
  <si>
    <t>84029-74-3</t>
  </si>
  <si>
    <t>84029-75-4</t>
  </si>
  <si>
    <t>84029-76-5</t>
  </si>
  <si>
    <t>84029-77-6</t>
  </si>
  <si>
    <t>84029-78-7</t>
  </si>
  <si>
    <t>84029-79-8</t>
  </si>
  <si>
    <t>84029-80-1</t>
  </si>
  <si>
    <t>84029-81-2</t>
  </si>
  <si>
    <t>84029-83-4</t>
  </si>
  <si>
    <t>84029-84-5</t>
  </si>
  <si>
    <t>84029-85-6</t>
  </si>
  <si>
    <t>84029-86-7</t>
  </si>
  <si>
    <t>84029-87-8</t>
  </si>
  <si>
    <t>84029-88-9</t>
  </si>
  <si>
    <t>84029-89-0</t>
  </si>
  <si>
    <t>84029-90-3</t>
  </si>
  <si>
    <t>84029-91-4</t>
  </si>
  <si>
    <t>84029-92-5</t>
  </si>
  <si>
    <t>84029-93-6</t>
  </si>
  <si>
    <t>84029-94-7</t>
  </si>
  <si>
    <t>84029-96-9</t>
  </si>
  <si>
    <t>84029-97-0</t>
  </si>
  <si>
    <t>84029-98-1</t>
  </si>
  <si>
    <t>84029-99-2</t>
  </si>
  <si>
    <t>84030-00-2</t>
  </si>
  <si>
    <t>84030-03-5</t>
  </si>
  <si>
    <t>84030-04-6</t>
  </si>
  <si>
    <t>84030-05-7</t>
  </si>
  <si>
    <t>84030-06-8</t>
  </si>
  <si>
    <t>84030-07-9</t>
  </si>
  <si>
    <t>84030-08-0</t>
  </si>
  <si>
    <t>84030-09-1</t>
  </si>
  <si>
    <t>84030-10-4</t>
  </si>
  <si>
    <t>84030-12-6</t>
  </si>
  <si>
    <t>84030-13-7</t>
  </si>
  <si>
    <t>84030-14-8</t>
  </si>
  <si>
    <t>84030-15-9</t>
  </si>
  <si>
    <t>84030-16-0</t>
  </si>
  <si>
    <t>84030-17-1</t>
  </si>
  <si>
    <t>84030-18-2</t>
  </si>
  <si>
    <t>84030-19-3</t>
  </si>
  <si>
    <t>84030-20-6</t>
  </si>
  <si>
    <t>84030-22-8</t>
  </si>
  <si>
    <t>84030-23-9</t>
  </si>
  <si>
    <t>84030-29-5</t>
  </si>
  <si>
    <t>84030-30-8</t>
  </si>
  <si>
    <t>84030-31-9</t>
  </si>
  <si>
    <t>84030-32-0</t>
  </si>
  <si>
    <t>84030-34-2</t>
  </si>
  <si>
    <t>84030-35-3</t>
  </si>
  <si>
    <t>84030-36-4</t>
  </si>
  <si>
    <t>84030-40-0</t>
  </si>
  <si>
    <t>84030-41-1</t>
  </si>
  <si>
    <t>84030-42-2</t>
  </si>
  <si>
    <t>84030-43-3</t>
  </si>
  <si>
    <t>84030-44-4</t>
  </si>
  <si>
    <t>84030-45-5</t>
  </si>
  <si>
    <t>84030-46-6</t>
  </si>
  <si>
    <t>84030-47-7</t>
  </si>
  <si>
    <t>84030-49-9</t>
  </si>
  <si>
    <t>84030-50-2</t>
  </si>
  <si>
    <t>84030-51-3</t>
  </si>
  <si>
    <t>84030-52-4</t>
  </si>
  <si>
    <t>84030-53-5</t>
  </si>
  <si>
    <t>84031-17-4</t>
  </si>
  <si>
    <t>84041-60-1</t>
  </si>
  <si>
    <t>84041-61-2</t>
  </si>
  <si>
    <t>84041-62-3</t>
  </si>
  <si>
    <t>84041-63-4</t>
  </si>
  <si>
    <t>84041-64-5</t>
  </si>
  <si>
    <t>84041-65-6</t>
  </si>
  <si>
    <t>84041-66-7</t>
  </si>
  <si>
    <t>84041-67-8</t>
  </si>
  <si>
    <t>84041-69-0</t>
  </si>
  <si>
    <t>84041-70-3</t>
  </si>
  <si>
    <t>84041-72-5</t>
  </si>
  <si>
    <t>84041-73-6</t>
  </si>
  <si>
    <t>84041-75-8</t>
  </si>
  <si>
    <t>84041-76-9</t>
  </si>
  <si>
    <t>84041-77-0</t>
  </si>
  <si>
    <t>84041-78-1</t>
  </si>
  <si>
    <t>84041-79-2</t>
  </si>
  <si>
    <t>84041-80-5</t>
  </si>
  <si>
    <t>84041-81-6</t>
  </si>
  <si>
    <t>840454-25-3</t>
  </si>
  <si>
    <t>84045-63-6</t>
  </si>
  <si>
    <t>84045-65-8</t>
  </si>
  <si>
    <t>84045-66-9</t>
  </si>
  <si>
    <t>84045-67-0</t>
  </si>
  <si>
    <t>84-04-8</t>
  </si>
  <si>
    <t>840486-93-3</t>
  </si>
  <si>
    <t>84051-82-1</t>
  </si>
  <si>
    <t>84051-83-2</t>
  </si>
  <si>
    <t>84051-84-3</t>
  </si>
  <si>
    <t>84051-85-4</t>
  </si>
  <si>
    <t>84051-86-5</t>
  </si>
  <si>
    <t>84051-87-6</t>
  </si>
  <si>
    <t>84051-88-7</t>
  </si>
  <si>
    <t>84051-89-8</t>
  </si>
  <si>
    <t>84051-90-1</t>
  </si>
  <si>
    <t>84051-91-2</t>
  </si>
  <si>
    <t>84051-92-3</t>
  </si>
  <si>
    <t>84051-93-4</t>
  </si>
  <si>
    <t>84051-94-5</t>
  </si>
  <si>
    <t>84057-69-2</t>
  </si>
  <si>
    <t>84057-77-2</t>
  </si>
  <si>
    <t>84057-80-7</t>
  </si>
  <si>
    <t>84057-83-0</t>
  </si>
  <si>
    <t>84-06-0</t>
  </si>
  <si>
    <t>84060-80-0</t>
  </si>
  <si>
    <t>840-65-3</t>
  </si>
  <si>
    <t>84070-00-8</t>
  </si>
  <si>
    <t>84074-43-1</t>
  </si>
  <si>
    <t>84074-44-2</t>
  </si>
  <si>
    <t>84-08-2</t>
  </si>
  <si>
    <t>84083-02-3</t>
  </si>
  <si>
    <t>84083-03-4</t>
  </si>
  <si>
    <t>84083-04-5</t>
  </si>
  <si>
    <t>84083-05-6</t>
  </si>
  <si>
    <t>84083-06-7</t>
  </si>
  <si>
    <t>84083-07-8</t>
  </si>
  <si>
    <t>84083-08-9</t>
  </si>
  <si>
    <t>84083-09-0</t>
  </si>
  <si>
    <t>84083-10-3</t>
  </si>
  <si>
    <t>84083-11-4</t>
  </si>
  <si>
    <t>84083-12-5</t>
  </si>
  <si>
    <t>84083-13-6</t>
  </si>
  <si>
    <t>84083-14-7</t>
  </si>
  <si>
    <t>84083-15-8</t>
  </si>
  <si>
    <t>84083-16-9</t>
  </si>
  <si>
    <t>84083-17-0</t>
  </si>
  <si>
    <t>84083-18-1</t>
  </si>
  <si>
    <t>84083-19-2</t>
  </si>
  <si>
    <t>84083-20-5</t>
  </si>
  <si>
    <t>84083-22-7</t>
  </si>
  <si>
    <t>84083-23-8</t>
  </si>
  <si>
    <t>84083-24-9</t>
  </si>
  <si>
    <t>84083-25-0</t>
  </si>
  <si>
    <t>84083-28-3</t>
  </si>
  <si>
    <t>84087-01-4</t>
  </si>
  <si>
    <t>84088-42-6</t>
  </si>
  <si>
    <t>840-97-1</t>
  </si>
  <si>
    <t>84099-99-0</t>
  </si>
  <si>
    <t>84100-00-5</t>
  </si>
  <si>
    <t>84100-01-6</t>
  </si>
  <si>
    <t>84100-02-7</t>
  </si>
  <si>
    <t>84100-03-8</t>
  </si>
  <si>
    <t>84100-04-9</t>
  </si>
  <si>
    <t>84100-05-0</t>
  </si>
  <si>
    <t>84100-06-1</t>
  </si>
  <si>
    <t>84100-07-2</t>
  </si>
  <si>
    <t>84100-08-3</t>
  </si>
  <si>
    <t>84100-09-4</t>
  </si>
  <si>
    <t>84100-10-7</t>
  </si>
  <si>
    <t>84100-11-8</t>
  </si>
  <si>
    <t>84100-12-9</t>
  </si>
  <si>
    <t>84100-13-0</t>
  </si>
  <si>
    <t>84100-14-1</t>
  </si>
  <si>
    <t>84100-15-2</t>
  </si>
  <si>
    <t>84100-16-3</t>
  </si>
  <si>
    <t>84100-17-4</t>
  </si>
  <si>
    <t>84100-18-5</t>
  </si>
  <si>
    <t>84100-21-0</t>
  </si>
  <si>
    <t>84100-22-1</t>
  </si>
  <si>
    <t>84100-23-2</t>
  </si>
  <si>
    <t>84100-24-3</t>
  </si>
  <si>
    <t>84100-25-4</t>
  </si>
  <si>
    <t>84100-26-5</t>
  </si>
  <si>
    <t>84100-28-7</t>
  </si>
  <si>
    <t>84100-29-8</t>
  </si>
  <si>
    <t>84100-31-2</t>
  </si>
  <si>
    <t>84100-32-3</t>
  </si>
  <si>
    <t>84100-33-4</t>
  </si>
  <si>
    <t>84100-34-5</t>
  </si>
  <si>
    <t>84100-35-6</t>
  </si>
  <si>
    <t>84100-41-4</t>
  </si>
  <si>
    <t>84100-44-7</t>
  </si>
  <si>
    <t>84100-45-8</t>
  </si>
  <si>
    <t>84100-46-9</t>
  </si>
  <si>
    <t>84100-47-0</t>
  </si>
  <si>
    <t>84100-48-1</t>
  </si>
  <si>
    <t>84100-49-2</t>
  </si>
  <si>
    <t>84100-50-5</t>
  </si>
  <si>
    <t>84100-51-6</t>
  </si>
  <si>
    <t>84100-52-7</t>
  </si>
  <si>
    <t>84100-53-8</t>
  </si>
  <si>
    <t>84100-54-9</t>
  </si>
  <si>
    <t>84100-55-0</t>
  </si>
  <si>
    <t>84100-56-1</t>
  </si>
  <si>
    <t>84100-57-2</t>
  </si>
  <si>
    <t>84100-59-4</t>
  </si>
  <si>
    <t>84100-60-7</t>
  </si>
  <si>
    <t>84100-61-8</t>
  </si>
  <si>
    <t>84100-62-9</t>
  </si>
  <si>
    <t>84100-70-9</t>
  </si>
  <si>
    <t>84100-71-0</t>
  </si>
  <si>
    <t>84100-72-1</t>
  </si>
  <si>
    <t>84100-73-2</t>
  </si>
  <si>
    <t>84100-74-3</t>
  </si>
  <si>
    <t>84100-75-4</t>
  </si>
  <si>
    <t>84100-76-5</t>
  </si>
  <si>
    <t>84100-79-8</t>
  </si>
  <si>
    <t>84100-81-2</t>
  </si>
  <si>
    <t>84100-84-5</t>
  </si>
  <si>
    <t>84100-85-6</t>
  </si>
  <si>
    <t>84100-86-7</t>
  </si>
  <si>
    <t>84100-87-8</t>
  </si>
  <si>
    <t>84100-88-9</t>
  </si>
  <si>
    <t>84100-90-3</t>
  </si>
  <si>
    <t>84100-91-4</t>
  </si>
  <si>
    <t>84100-92-5</t>
  </si>
  <si>
    <t>841-06-5</t>
  </si>
  <si>
    <t>84108-41-8</t>
  </si>
  <si>
    <t>84110-41-8</t>
  </si>
  <si>
    <t>84110-42-9</t>
  </si>
  <si>
    <t>84110-44-1</t>
  </si>
  <si>
    <t>84110-48-5</t>
  </si>
  <si>
    <t>84110-50-9</t>
  </si>
  <si>
    <t>84116-46-1</t>
  </si>
  <si>
    <t>84-11-7</t>
  </si>
  <si>
    <t>841205-47-8</t>
  </si>
  <si>
    <t>84123-65-9</t>
  </si>
  <si>
    <t>84-12-8</t>
  </si>
  <si>
    <t>841290-80-0</t>
  </si>
  <si>
    <t>84129-84-0</t>
  </si>
  <si>
    <t>841301-32-4</t>
  </si>
  <si>
    <t>841-32-7</t>
  </si>
  <si>
    <t>84145-00-6</t>
  </si>
  <si>
    <t>84145-01-7</t>
  </si>
  <si>
    <t>84145-02-8</t>
  </si>
  <si>
    <t>84145-03-9</t>
  </si>
  <si>
    <t>84145-04-0</t>
  </si>
  <si>
    <t>84145-05-1</t>
  </si>
  <si>
    <t>84145-07-3</t>
  </si>
  <si>
    <t>84145-09-5</t>
  </si>
  <si>
    <t>84145-10-8</t>
  </si>
  <si>
    <t>84145-12-0</t>
  </si>
  <si>
    <t>84145-13-1</t>
  </si>
  <si>
    <t>84145-14-2</t>
  </si>
  <si>
    <t>84145-15-3</t>
  </si>
  <si>
    <t>84145-16-4</t>
  </si>
  <si>
    <t>84145-17-5</t>
  </si>
  <si>
    <t>84145-18-6</t>
  </si>
  <si>
    <t>84145-19-7</t>
  </si>
  <si>
    <t>84145-20-0</t>
  </si>
  <si>
    <t>84145-21-1</t>
  </si>
  <si>
    <t>84145-23-3</t>
  </si>
  <si>
    <t>84145-24-4</t>
  </si>
  <si>
    <t>84145-25-5</t>
  </si>
  <si>
    <t>84145-26-6</t>
  </si>
  <si>
    <t>84145-27-7</t>
  </si>
  <si>
    <t>84145-29-9</t>
  </si>
  <si>
    <t>84145-30-2</t>
  </si>
  <si>
    <t>84145-39-1</t>
  </si>
  <si>
    <t>84145-40-4</t>
  </si>
  <si>
    <t>84145-41-5</t>
  </si>
  <si>
    <t>84145-42-6</t>
  </si>
  <si>
    <t>84145-43-7</t>
  </si>
  <si>
    <t>84145-44-8</t>
  </si>
  <si>
    <t>84145-45-9</t>
  </si>
  <si>
    <t>84145-46-0</t>
  </si>
  <si>
    <t>84145-47-1</t>
  </si>
  <si>
    <t>84145-50-6</t>
  </si>
  <si>
    <t>84145-51-7</t>
  </si>
  <si>
    <t>84145-52-8</t>
  </si>
  <si>
    <t>84145-53-9</t>
  </si>
  <si>
    <t>84145-54-0</t>
  </si>
  <si>
    <t>84145-55-1</t>
  </si>
  <si>
    <t>84145-56-2</t>
  </si>
  <si>
    <t>84145-57-3</t>
  </si>
  <si>
    <t>84145-58-4</t>
  </si>
  <si>
    <t>84145-60-8</t>
  </si>
  <si>
    <t>84145-61-9</t>
  </si>
  <si>
    <t>84145-62-0</t>
  </si>
  <si>
    <t>84145-63-1</t>
  </si>
  <si>
    <t>84145-65-3</t>
  </si>
  <si>
    <t>84145-66-4</t>
  </si>
  <si>
    <t>84145-67-5</t>
  </si>
  <si>
    <t>84145-68-6</t>
  </si>
  <si>
    <t>84145-69-7</t>
  </si>
  <si>
    <t>84145-70-0</t>
  </si>
  <si>
    <t>84145-71-1</t>
  </si>
  <si>
    <t>84145-72-2</t>
  </si>
  <si>
    <t>84145-73-3</t>
  </si>
  <si>
    <t>84145-74-4</t>
  </si>
  <si>
    <t>84145-76-6</t>
  </si>
  <si>
    <t>84145-80-2</t>
  </si>
  <si>
    <t>84145-83-5</t>
  </si>
  <si>
    <t>84145-85-7</t>
  </si>
  <si>
    <t>84-15-1</t>
  </si>
  <si>
    <t>84157-05-1</t>
  </si>
  <si>
    <t>84162-58-3</t>
  </si>
  <si>
    <t>84162-60-7</t>
  </si>
  <si>
    <t>84162-64-1</t>
  </si>
  <si>
    <t>84166-13-2</t>
  </si>
  <si>
    <t>84166-37-0</t>
  </si>
  <si>
    <t>84166-98-3</t>
  </si>
  <si>
    <t>841-67-8</t>
  </si>
  <si>
    <t>84170-74-1</t>
  </si>
  <si>
    <t>84-17-3</t>
  </si>
  <si>
    <t>841-73-6</t>
  </si>
  <si>
    <t>84176-56-7</t>
  </si>
  <si>
    <t>84176-60-3</t>
  </si>
  <si>
    <t>84176-61-4</t>
  </si>
  <si>
    <t>84176-62-5</t>
  </si>
  <si>
    <t>84176-63-6</t>
  </si>
  <si>
    <t>84176-65-8</t>
  </si>
  <si>
    <t>84176-66-9</t>
  </si>
  <si>
    <t>84176-67-0</t>
  </si>
  <si>
    <t>84176-68-1</t>
  </si>
  <si>
    <t>84176-71-6</t>
  </si>
  <si>
    <t>84176-72-7</t>
  </si>
  <si>
    <t>84176-73-8</t>
  </si>
  <si>
    <t>84176-74-9</t>
  </si>
  <si>
    <t>84176-75-0</t>
  </si>
  <si>
    <t>84176-76-1</t>
  </si>
  <si>
    <t>84176-77-2</t>
  </si>
  <si>
    <t>84176-81-8</t>
  </si>
  <si>
    <t>84176-82-9</t>
  </si>
  <si>
    <t>841-77-0</t>
  </si>
  <si>
    <t>84184-25-8</t>
  </si>
  <si>
    <t>84-19-5</t>
  </si>
  <si>
    <t>84195-68-6</t>
  </si>
  <si>
    <t>84195-69-7</t>
  </si>
  <si>
    <t>84195-70-0</t>
  </si>
  <si>
    <t>84195-71-1</t>
  </si>
  <si>
    <t>84195-72-2</t>
  </si>
  <si>
    <t>84195-73-3</t>
  </si>
  <si>
    <t>84195-74-4</t>
  </si>
  <si>
    <t>84195-75-5</t>
  </si>
  <si>
    <t>84195-76-6</t>
  </si>
  <si>
    <t>84195-77-7</t>
  </si>
  <si>
    <t>84195-79-9</t>
  </si>
  <si>
    <t>84195-93-7</t>
  </si>
  <si>
    <t>84195-94-8</t>
  </si>
  <si>
    <t>84196-01-0</t>
  </si>
  <si>
    <t>84196-02-1</t>
  </si>
  <si>
    <t>84196-03-2</t>
  </si>
  <si>
    <t>84196-04-3</t>
  </si>
  <si>
    <t>84196-05-4</t>
  </si>
  <si>
    <t>84196-06-5</t>
  </si>
  <si>
    <t>84196-07-6</t>
  </si>
  <si>
    <t>84196-08-7</t>
  </si>
  <si>
    <t>84196-09-8</t>
  </si>
  <si>
    <t>84196-10-1</t>
  </si>
  <si>
    <t>84196-11-2</t>
  </si>
  <si>
    <t>84196-12-3</t>
  </si>
  <si>
    <t>84196-14-5</t>
  </si>
  <si>
    <t>84196-15-6</t>
  </si>
  <si>
    <t>84196-16-7</t>
  </si>
  <si>
    <t>84196-17-8</t>
  </si>
  <si>
    <t>84196-18-9</t>
  </si>
  <si>
    <t>84196-19-0</t>
  </si>
  <si>
    <t>84196-20-3</t>
  </si>
  <si>
    <t>84196-21-4</t>
  </si>
  <si>
    <t>84196-22-5</t>
  </si>
  <si>
    <t>84196-23-6</t>
  </si>
  <si>
    <t>84196-24-7</t>
  </si>
  <si>
    <t>84196-25-8</t>
  </si>
  <si>
    <t>84196-26-9</t>
  </si>
  <si>
    <t>842-01-3</t>
  </si>
  <si>
    <t>84201-40-1</t>
  </si>
  <si>
    <t>84201-60-5</t>
  </si>
  <si>
    <t>842-07-9</t>
  </si>
  <si>
    <t>84208-39-9</t>
  </si>
  <si>
    <t>84209-30-3</t>
  </si>
  <si>
    <t>84215-42-9</t>
  </si>
  <si>
    <t>84215-43-0</t>
  </si>
  <si>
    <t>84215-44-1</t>
  </si>
  <si>
    <t>84215-49-6</t>
  </si>
  <si>
    <t>84215-51-0</t>
  </si>
  <si>
    <t>84215-52-1</t>
  </si>
  <si>
    <t>84215-56-5</t>
  </si>
  <si>
    <t>84215-58-7</t>
  </si>
  <si>
    <t>84215-59-8</t>
  </si>
  <si>
    <t>842-15-9</t>
  </si>
  <si>
    <t>842-16-0</t>
  </si>
  <si>
    <t>842-17-1</t>
  </si>
  <si>
    <t>842-18-2</t>
  </si>
  <si>
    <t>84-21-9</t>
  </si>
  <si>
    <t>842-19-3</t>
  </si>
  <si>
    <t>84-22-0</t>
  </si>
  <si>
    <t>84224-48-6</t>
  </si>
  <si>
    <t>84225-95-6</t>
  </si>
  <si>
    <t>84229-70-9</t>
  </si>
  <si>
    <t>84-23-1</t>
  </si>
  <si>
    <t>84235-43-8</t>
  </si>
  <si>
    <t>84235-44-9</t>
  </si>
  <si>
    <t>84236-26-0</t>
  </si>
  <si>
    <t>84238-45-9</t>
  </si>
  <si>
    <t>84246-29-7</t>
  </si>
  <si>
    <t>84254-80-8</t>
  </si>
  <si>
    <t>84254-81-9</t>
  </si>
  <si>
    <t>84254-82-0</t>
  </si>
  <si>
    <t>84254-83-1</t>
  </si>
  <si>
    <t>84254-84-2</t>
  </si>
  <si>
    <t>84254-85-3</t>
  </si>
  <si>
    <t>84254-86-4</t>
  </si>
  <si>
    <t>84254-87-5</t>
  </si>
  <si>
    <t>84254-88-6</t>
  </si>
  <si>
    <t>84254-89-7</t>
  </si>
  <si>
    <t>84254-90-0</t>
  </si>
  <si>
    <t>84254-91-1</t>
  </si>
  <si>
    <t>84254-92-2</t>
  </si>
  <si>
    <t>84254-93-3</t>
  </si>
  <si>
    <t>84254-95-5</t>
  </si>
  <si>
    <t>84254-96-6</t>
  </si>
  <si>
    <t>84254-97-7</t>
  </si>
  <si>
    <t>84254-98-8</t>
  </si>
  <si>
    <t>84254-99-9</t>
  </si>
  <si>
    <t>84255-00-5</t>
  </si>
  <si>
    <t>84255-02-7</t>
  </si>
  <si>
    <t>84255-03-8</t>
  </si>
  <si>
    <t>84255-04-9</t>
  </si>
  <si>
    <t>84255-05-0</t>
  </si>
  <si>
    <t>84255-06-1</t>
  </si>
  <si>
    <t>84255-10-7</t>
  </si>
  <si>
    <t>84255-11-8</t>
  </si>
  <si>
    <t>84255-12-9</t>
  </si>
  <si>
    <t>84255-13-0</t>
  </si>
  <si>
    <t>84255-15-2</t>
  </si>
  <si>
    <t>84255-17-4</t>
  </si>
  <si>
    <t>84255-19-6</t>
  </si>
  <si>
    <t>84255-20-9</t>
  </si>
  <si>
    <t>84255-21-0</t>
  </si>
  <si>
    <t>84255-22-1</t>
  </si>
  <si>
    <t>84255-23-2</t>
  </si>
  <si>
    <t>84255-24-3</t>
  </si>
  <si>
    <t>84255-26-5</t>
  </si>
  <si>
    <t>84255-27-6</t>
  </si>
  <si>
    <t>84255-29-8</t>
  </si>
  <si>
    <t>84255-30-1</t>
  </si>
  <si>
    <t>84255-31-2</t>
  </si>
  <si>
    <t>84255-32-3</t>
  </si>
  <si>
    <t>84255-33-4</t>
  </si>
  <si>
    <t>84255-34-5</t>
  </si>
  <si>
    <t>84255-35-6</t>
  </si>
  <si>
    <t>84255-36-7</t>
  </si>
  <si>
    <t>84255-38-9</t>
  </si>
  <si>
    <t>84255-39-0</t>
  </si>
  <si>
    <t>84255-40-3</t>
  </si>
  <si>
    <t>84255-41-4</t>
  </si>
  <si>
    <t>84255-42-5</t>
  </si>
  <si>
    <t>84255-43-6</t>
  </si>
  <si>
    <t>84255-44-7</t>
  </si>
  <si>
    <t>84255-45-8</t>
  </si>
  <si>
    <t>84255-46-9</t>
  </si>
  <si>
    <t>84255-47-0</t>
  </si>
  <si>
    <t>84255-48-1</t>
  </si>
  <si>
    <t>84255-49-2</t>
  </si>
  <si>
    <t>84255-50-5</t>
  </si>
  <si>
    <t>84255-51-6</t>
  </si>
  <si>
    <t>84255-56-1</t>
  </si>
  <si>
    <t>84255-57-2</t>
  </si>
  <si>
    <t>84255-58-3</t>
  </si>
  <si>
    <t>84255-60-7</t>
  </si>
  <si>
    <t>84256-97-3</t>
  </si>
  <si>
    <t>84268-33-7</t>
  </si>
  <si>
    <t>84268-36-0</t>
  </si>
  <si>
    <t>84271-53-4</t>
  </si>
  <si>
    <t>84271-97-6</t>
  </si>
  <si>
    <t>842-79-5</t>
  </si>
  <si>
    <t>84281-74-3</t>
  </si>
  <si>
    <t>84282-03-1</t>
  </si>
  <si>
    <t>84282-08-6</t>
  </si>
  <si>
    <t>84282-10-0</t>
  </si>
  <si>
    <t>84282-12-2</t>
  </si>
  <si>
    <t>84282-14-4</t>
  </si>
  <si>
    <t>84282-15-5</t>
  </si>
  <si>
    <t>84282-17-7</t>
  </si>
  <si>
    <t>84282-19-9</t>
  </si>
  <si>
    <t>84282-21-3</t>
  </si>
  <si>
    <t>84282-22-4</t>
  </si>
  <si>
    <t>84282-24-6</t>
  </si>
  <si>
    <t>84282-25-7</t>
  </si>
  <si>
    <t>84282-27-9</t>
  </si>
  <si>
    <t>84282-31-5</t>
  </si>
  <si>
    <t>84282-34-8</t>
  </si>
  <si>
    <t>84282-36-0</t>
  </si>
  <si>
    <t>84282-38-2</t>
  </si>
  <si>
    <t>84282-39-3</t>
  </si>
  <si>
    <t>84282-40-6</t>
  </si>
  <si>
    <t>84282-41-7</t>
  </si>
  <si>
    <t>84282-42-8</t>
  </si>
  <si>
    <t>84282-44-0</t>
  </si>
  <si>
    <t>84282-45-1</t>
  </si>
  <si>
    <t>84282-46-2</t>
  </si>
  <si>
    <t>84282-47-3</t>
  </si>
  <si>
    <t>84282-48-4</t>
  </si>
  <si>
    <t>84285-28-9</t>
  </si>
  <si>
    <t>84290-27-7</t>
  </si>
  <si>
    <t>84292-15-9</t>
  </si>
  <si>
    <t>84297-66-5</t>
  </si>
  <si>
    <t>84304-13-2</t>
  </si>
  <si>
    <t>84304-15-4</t>
  </si>
  <si>
    <t>84304-18-7</t>
  </si>
  <si>
    <t>84304-19-8</t>
  </si>
  <si>
    <t>84304-21-2</t>
  </si>
  <si>
    <t>84307-99-3</t>
  </si>
  <si>
    <t>84308-52-1</t>
  </si>
  <si>
    <t>84-31-1</t>
  </si>
  <si>
    <t>84320-88-7</t>
  </si>
  <si>
    <t>84-32-2</t>
  </si>
  <si>
    <t>84322-84-9</t>
  </si>
  <si>
    <t>84332-86-5</t>
  </si>
  <si>
    <t>84332-87-6</t>
  </si>
  <si>
    <t>84332-93-4</t>
  </si>
  <si>
    <t>84332-94-5</t>
  </si>
  <si>
    <t>84332-95-6</t>
  </si>
  <si>
    <t>84332-96-7</t>
  </si>
  <si>
    <t>84332-97-8</t>
  </si>
  <si>
    <t>84332-98-9</t>
  </si>
  <si>
    <t>84332-99-0</t>
  </si>
  <si>
    <t>843-33-4</t>
  </si>
  <si>
    <t>84341-97-9</t>
  </si>
  <si>
    <t>84348-37-8</t>
  </si>
  <si>
    <t>84352-75-0</t>
  </si>
  <si>
    <t>843-55-0</t>
  </si>
  <si>
    <t>84360-89-4</t>
  </si>
  <si>
    <t>84360-90-7</t>
  </si>
  <si>
    <t>84-36-6</t>
  </si>
  <si>
    <t>84370-78-5</t>
  </si>
  <si>
    <t>84370-81-0</t>
  </si>
  <si>
    <t>84370-82-1</t>
  </si>
  <si>
    <t>84370-83-2</t>
  </si>
  <si>
    <t>84370-84-3</t>
  </si>
  <si>
    <t>84370-85-4</t>
  </si>
  <si>
    <t>84370-86-5</t>
  </si>
  <si>
    <t>84370-87-6</t>
  </si>
  <si>
    <t>84370-88-7</t>
  </si>
  <si>
    <t>84371-64-2</t>
  </si>
  <si>
    <t>84373-12-6</t>
  </si>
  <si>
    <t>84376-08-9</t>
  </si>
  <si>
    <t>84385-44-4</t>
  </si>
  <si>
    <t>84387-89-3</t>
  </si>
  <si>
    <t>84389-35-5</t>
  </si>
  <si>
    <t>84394-97-8</t>
  </si>
  <si>
    <t>84394-98-9</t>
  </si>
  <si>
    <t>84-39-9</t>
  </si>
  <si>
    <t>84402-58-4</t>
  </si>
  <si>
    <t>84411-99-4</t>
  </si>
  <si>
    <t>84-42-4</t>
  </si>
  <si>
    <t>844-24-6</t>
  </si>
  <si>
    <t>84425-43-4</t>
  </si>
  <si>
    <t>844-26-8</t>
  </si>
  <si>
    <t>84434-04-8</t>
  </si>
  <si>
    <t>84434-05-9</t>
  </si>
  <si>
    <t>84434-06-0</t>
  </si>
  <si>
    <t>84434-07-1</t>
  </si>
  <si>
    <t>84434-08-2</t>
  </si>
  <si>
    <t>84434-09-3</t>
  </si>
  <si>
    <t>84434-10-6</t>
  </si>
  <si>
    <t>84434-11-7</t>
  </si>
  <si>
    <t>84434-12-8</t>
  </si>
  <si>
    <t>84434-13-9</t>
  </si>
  <si>
    <t>84434-14-0</t>
  </si>
  <si>
    <t>84434-15-1</t>
  </si>
  <si>
    <t>84434-16-2</t>
  </si>
  <si>
    <t>84434-17-3</t>
  </si>
  <si>
    <t>84434-18-4</t>
  </si>
  <si>
    <t>84434-19-5</t>
  </si>
  <si>
    <t>84434-20-8</t>
  </si>
  <si>
    <t>84434-21-9</t>
  </si>
  <si>
    <t>84434-22-0</t>
  </si>
  <si>
    <t>84434-23-1</t>
  </si>
  <si>
    <t>84434-24-2</t>
  </si>
  <si>
    <t>84434-28-6</t>
  </si>
  <si>
    <t>84434-30-0</t>
  </si>
  <si>
    <t>84434-32-2</t>
  </si>
  <si>
    <t>84434-34-4</t>
  </si>
  <si>
    <t>84434-35-5</t>
  </si>
  <si>
    <t>84434-36-6</t>
  </si>
  <si>
    <t>84434-37-7</t>
  </si>
  <si>
    <t>84434-38-8</t>
  </si>
  <si>
    <t>84434-39-9</t>
  </si>
  <si>
    <t>84434-40-2</t>
  </si>
  <si>
    <t>84434-41-3</t>
  </si>
  <si>
    <t>84434-42-4</t>
  </si>
  <si>
    <t>84434-43-5</t>
  </si>
  <si>
    <t>84434-44-6</t>
  </si>
  <si>
    <t>84434-45-7</t>
  </si>
  <si>
    <t>84434-46-8</t>
  </si>
  <si>
    <t>84434-47-9</t>
  </si>
  <si>
    <t>84434-48-0</t>
  </si>
  <si>
    <t>84434-49-1</t>
  </si>
  <si>
    <t>84434-51-5</t>
  </si>
  <si>
    <t>84434-52-6</t>
  </si>
  <si>
    <t>84434-53-7</t>
  </si>
  <si>
    <t>84434-54-8</t>
  </si>
  <si>
    <t>84434-55-9</t>
  </si>
  <si>
    <t>84434-57-1</t>
  </si>
  <si>
    <t>84434-58-2</t>
  </si>
  <si>
    <t>84434-59-3</t>
  </si>
  <si>
    <t>84434-60-6</t>
  </si>
  <si>
    <t>84434-61-7</t>
  </si>
  <si>
    <t>84434-62-8</t>
  </si>
  <si>
    <t>84434-63-9</t>
  </si>
  <si>
    <t>84434-64-0</t>
  </si>
  <si>
    <t>84434-66-2</t>
  </si>
  <si>
    <t>84434-67-3</t>
  </si>
  <si>
    <t>84434-68-4</t>
  </si>
  <si>
    <t>84434-69-5</t>
  </si>
  <si>
    <t>84434-70-8</t>
  </si>
  <si>
    <t>84434-75-3</t>
  </si>
  <si>
    <t>84434-76-4</t>
  </si>
  <si>
    <t>84434-85-5</t>
  </si>
  <si>
    <t>84434-86-6</t>
  </si>
  <si>
    <t>84434-87-7</t>
  </si>
  <si>
    <t>84434-88-8</t>
  </si>
  <si>
    <t>84-43-5</t>
  </si>
  <si>
    <t>844440-86-4</t>
  </si>
  <si>
    <t>844442-38-2</t>
  </si>
  <si>
    <t>84449-65-0</t>
  </si>
  <si>
    <t>84449-80-9</t>
  </si>
  <si>
    <t>84449-85-4</t>
  </si>
  <si>
    <t>844-51-9</t>
  </si>
  <si>
    <t>84455-34-5</t>
  </si>
  <si>
    <t>84455-35-6</t>
  </si>
  <si>
    <t>84455-36-7</t>
  </si>
  <si>
    <t>84455-37-8</t>
  </si>
  <si>
    <t>84455-38-9</t>
  </si>
  <si>
    <t>84455-39-0</t>
  </si>
  <si>
    <t>84455-40-3</t>
  </si>
  <si>
    <t>84455-42-5</t>
  </si>
  <si>
    <t>84455-44-7</t>
  </si>
  <si>
    <t>84455-46-9</t>
  </si>
  <si>
    <t>84461-21-2</t>
  </si>
  <si>
    <t>84467-54-9</t>
  </si>
  <si>
    <t>84-46-8</t>
  </si>
  <si>
    <t>84471-25-0</t>
  </si>
  <si>
    <t>84473-57-4</t>
  </si>
  <si>
    <t>84473-58-5</t>
  </si>
  <si>
    <t>84473-59-6</t>
  </si>
  <si>
    <t>84473-60-9</t>
  </si>
  <si>
    <t>84473-61-0</t>
  </si>
  <si>
    <t>84473-62-1</t>
  </si>
  <si>
    <t>84473-63-2</t>
  </si>
  <si>
    <t>84473-64-3</t>
  </si>
  <si>
    <t>84473-65-4</t>
  </si>
  <si>
    <t>84473-66-5</t>
  </si>
  <si>
    <t>84473-67-6</t>
  </si>
  <si>
    <t>84473-68-7</t>
  </si>
  <si>
    <t>84473-69-8</t>
  </si>
  <si>
    <t>84473-70-1</t>
  </si>
  <si>
    <t>84473-74-5</t>
  </si>
  <si>
    <t>84473-75-6</t>
  </si>
  <si>
    <t>84473-76-7</t>
  </si>
  <si>
    <t>84473-77-8</t>
  </si>
  <si>
    <t>84473-78-9</t>
  </si>
  <si>
    <t>84473-79-0</t>
  </si>
  <si>
    <t>84473-80-3</t>
  </si>
  <si>
    <t>84473-81-4</t>
  </si>
  <si>
    <t>84473-82-5</t>
  </si>
  <si>
    <t>84473-83-6</t>
  </si>
  <si>
    <t>84473-84-7</t>
  </si>
  <si>
    <t>84473-88-1</t>
  </si>
  <si>
    <t>84478-11-5</t>
  </si>
  <si>
    <t>84-47-9</t>
  </si>
  <si>
    <t>84-48-0</t>
  </si>
  <si>
    <t>844873-47-8</t>
  </si>
  <si>
    <t>84488-77-7</t>
  </si>
  <si>
    <t>84-49-1</t>
  </si>
  <si>
    <t>84496-56-0</t>
  </si>
  <si>
    <t>84498-20-4</t>
  </si>
  <si>
    <t>84501-54-2</t>
  </si>
  <si>
    <t>84501-57-5</t>
  </si>
  <si>
    <t>84501-59-7</t>
  </si>
  <si>
    <t>84501-60-0</t>
  </si>
  <si>
    <t>84501-63-3</t>
  </si>
  <si>
    <t>84501-64-4</t>
  </si>
  <si>
    <t>84501-65-5</t>
  </si>
  <si>
    <t>84501-67-7</t>
  </si>
  <si>
    <t>84501-68-8</t>
  </si>
  <si>
    <t>84501-69-9</t>
  </si>
  <si>
    <t>84501-72-4</t>
  </si>
  <si>
    <t>84-50-4</t>
  </si>
  <si>
    <t>845-05-6</t>
  </si>
  <si>
    <t>845-10-3</t>
  </si>
  <si>
    <t>84-51-5</t>
  </si>
  <si>
    <t>84518-22-9</t>
  </si>
  <si>
    <t>84521-99-3</t>
  </si>
  <si>
    <t>84522-00-9</t>
  </si>
  <si>
    <t>84522-01-0</t>
  </si>
  <si>
    <t>84522-03-2</t>
  </si>
  <si>
    <t>84522-04-3</t>
  </si>
  <si>
    <t>84522-05-4</t>
  </si>
  <si>
    <t>84522-06-5</t>
  </si>
  <si>
    <t>84522-07-6</t>
  </si>
  <si>
    <t>84522-08-7</t>
  </si>
  <si>
    <t>84522-10-1</t>
  </si>
  <si>
    <t>84522-11-2</t>
  </si>
  <si>
    <t>84522-12-3</t>
  </si>
  <si>
    <t>84522-13-4</t>
  </si>
  <si>
    <t>84522-14-5</t>
  </si>
  <si>
    <t>84522-15-6</t>
  </si>
  <si>
    <t>84522-16-7</t>
  </si>
  <si>
    <t>84522-17-8</t>
  </si>
  <si>
    <t>84522-19-0</t>
  </si>
  <si>
    <t>84522-20-3</t>
  </si>
  <si>
    <t>84522-21-4</t>
  </si>
  <si>
    <t>84522-26-9</t>
  </si>
  <si>
    <t>84522-27-0</t>
  </si>
  <si>
    <t>84522-28-1</t>
  </si>
  <si>
    <t>84522-29-2</t>
  </si>
  <si>
    <t>84522-30-5</t>
  </si>
  <si>
    <t>84522-31-6</t>
  </si>
  <si>
    <t>84522-32-7</t>
  </si>
  <si>
    <t>84522-33-8</t>
  </si>
  <si>
    <t>84522-35-0</t>
  </si>
  <si>
    <t>84522-36-1</t>
  </si>
  <si>
    <t>84522-37-2</t>
  </si>
  <si>
    <t>84522-38-3</t>
  </si>
  <si>
    <t>84522-43-0</t>
  </si>
  <si>
    <t>845256-65-7</t>
  </si>
  <si>
    <t>84-52-6</t>
  </si>
  <si>
    <t>845266-18-4</t>
  </si>
  <si>
    <t>845-30-7</t>
  </si>
  <si>
    <t>84534-30-5</t>
  </si>
  <si>
    <t>84-53-7</t>
  </si>
  <si>
    <t>84540-23-8</t>
  </si>
  <si>
    <t>84540-24-9</t>
  </si>
  <si>
    <t>84540-25-0</t>
  </si>
  <si>
    <t>84540-26-1</t>
  </si>
  <si>
    <t>84540-27-2</t>
  </si>
  <si>
    <t>84540-29-4</t>
  </si>
  <si>
    <t>84540-30-7</t>
  </si>
  <si>
    <t>84540-31-8</t>
  </si>
  <si>
    <t>84540-32-9</t>
  </si>
  <si>
    <t>84540-33-0</t>
  </si>
  <si>
    <t>84540-34-1</t>
  </si>
  <si>
    <t>84540-35-2</t>
  </si>
  <si>
    <t>84540-36-3</t>
  </si>
  <si>
    <t>84540-37-4</t>
  </si>
  <si>
    <t>84540-38-5</t>
  </si>
  <si>
    <t>84540-39-6</t>
  </si>
  <si>
    <t>84540-40-9</t>
  </si>
  <si>
    <t>84540-41-0</t>
  </si>
  <si>
    <t>84540-42-1</t>
  </si>
  <si>
    <t>84540-47-6</t>
  </si>
  <si>
    <t>84540-48-7</t>
  </si>
  <si>
    <t>84540-49-8</t>
  </si>
  <si>
    <t>84540-50-1</t>
  </si>
  <si>
    <t>84540-51-2</t>
  </si>
  <si>
    <t>84540-52-3</t>
  </si>
  <si>
    <t>84540-53-4</t>
  </si>
  <si>
    <t>84540-54-5</t>
  </si>
  <si>
    <t>84540-55-6</t>
  </si>
  <si>
    <t>84540-56-7</t>
  </si>
  <si>
    <t>84540-57-8</t>
  </si>
  <si>
    <t>84540-59-0</t>
  </si>
  <si>
    <t>84540-61-4</t>
  </si>
  <si>
    <t>84540-62-5</t>
  </si>
  <si>
    <t>84540-64-7</t>
  </si>
  <si>
    <t>84540-65-8</t>
  </si>
  <si>
    <t>84540-66-9</t>
  </si>
  <si>
    <t>84540-67-0</t>
  </si>
  <si>
    <t>84540-68-1</t>
  </si>
  <si>
    <t>84540-69-2</t>
  </si>
  <si>
    <t>84540-70-5</t>
  </si>
  <si>
    <t>84540-71-6</t>
  </si>
  <si>
    <t>84540-72-7</t>
  </si>
  <si>
    <t>84-54-8</t>
  </si>
  <si>
    <t>84551-43-9</t>
  </si>
  <si>
    <t>84551-78-0</t>
  </si>
  <si>
    <t>84558-93-0</t>
  </si>
  <si>
    <t>84-55-9</t>
  </si>
  <si>
    <t>84559-82-0</t>
  </si>
  <si>
    <t>84559-83-1</t>
  </si>
  <si>
    <t>84559-87-5</t>
  </si>
  <si>
    <t>84559-89-7</t>
  </si>
  <si>
    <t>84559-90-0</t>
  </si>
  <si>
    <t>84559-91-1</t>
  </si>
  <si>
    <t>84559-93-3</t>
  </si>
  <si>
    <t>84559-94-4</t>
  </si>
  <si>
    <t>84559-95-5</t>
  </si>
  <si>
    <t>84559-96-6</t>
  </si>
  <si>
    <t>84559-97-7</t>
  </si>
  <si>
    <t>84559-98-8</t>
  </si>
  <si>
    <t>84559-99-9</t>
  </si>
  <si>
    <t>84560-00-9</t>
  </si>
  <si>
    <t>84560-01-0</t>
  </si>
  <si>
    <t>84560-04-3</t>
  </si>
  <si>
    <t>84560-05-4</t>
  </si>
  <si>
    <t>84560-06-5</t>
  </si>
  <si>
    <t>84560-07-6</t>
  </si>
  <si>
    <t>84560-09-8</t>
  </si>
  <si>
    <t>84560-10-1</t>
  </si>
  <si>
    <t>84560-11-2</t>
  </si>
  <si>
    <t>84560-12-3</t>
  </si>
  <si>
    <t>84560-13-4</t>
  </si>
  <si>
    <t>84560-14-5</t>
  </si>
  <si>
    <t>845614-11-1</t>
  </si>
  <si>
    <t>84563-49-5</t>
  </si>
  <si>
    <t>845674-84-2</t>
  </si>
  <si>
    <t>845-69-2</t>
  </si>
  <si>
    <t>84-57-1</t>
  </si>
  <si>
    <t>845-72-7</t>
  </si>
  <si>
    <t>84580-22-3</t>
  </si>
  <si>
    <t>84581-15-7</t>
  </si>
  <si>
    <t>84-58-2</t>
  </si>
  <si>
    <t>84583-68-6</t>
  </si>
  <si>
    <t>84583-90-4</t>
  </si>
  <si>
    <t>84583-92-6</t>
  </si>
  <si>
    <t>84583-93-7</t>
  </si>
  <si>
    <t>84589-11-7</t>
  </si>
  <si>
    <t>84592-32-5</t>
  </si>
  <si>
    <t>84-59-3</t>
  </si>
  <si>
    <t>846023-24-3</t>
  </si>
  <si>
    <t>846023-54-9</t>
  </si>
  <si>
    <t>84603-14-5</t>
  </si>
  <si>
    <t>846032-02-8</t>
  </si>
  <si>
    <t>84604-29-5</t>
  </si>
  <si>
    <t>84604-30-8</t>
  </si>
  <si>
    <t>84604-31-9</t>
  </si>
  <si>
    <t>84604-32-0</t>
  </si>
  <si>
    <t>84604-33-1</t>
  </si>
  <si>
    <t>84604-34-2</t>
  </si>
  <si>
    <t>84604-35-3</t>
  </si>
  <si>
    <t>84604-36-4</t>
  </si>
  <si>
    <t>84604-37-5</t>
  </si>
  <si>
    <t>84604-38-6</t>
  </si>
  <si>
    <t>84604-39-7</t>
  </si>
  <si>
    <t>84604-40-0</t>
  </si>
  <si>
    <t>84604-41-1</t>
  </si>
  <si>
    <t>84604-42-2</t>
  </si>
  <si>
    <t>84604-43-3</t>
  </si>
  <si>
    <t>84604-44-4</t>
  </si>
  <si>
    <t>84604-45-5</t>
  </si>
  <si>
    <t>84604-46-6</t>
  </si>
  <si>
    <t>84604-47-7</t>
  </si>
  <si>
    <t>84604-48-8</t>
  </si>
  <si>
    <t>84604-49-9</t>
  </si>
  <si>
    <t>84604-50-2</t>
  </si>
  <si>
    <t>84604-51-3</t>
  </si>
  <si>
    <t>84604-52-4</t>
  </si>
  <si>
    <t>84604-53-5</t>
  </si>
  <si>
    <t>84604-54-6</t>
  </si>
  <si>
    <t>84604-55-7</t>
  </si>
  <si>
    <t>84604-56-8</t>
  </si>
  <si>
    <t>84604-57-9</t>
  </si>
  <si>
    <t>84604-58-0</t>
  </si>
  <si>
    <t>84604-59-1</t>
  </si>
  <si>
    <t>84604-60-4</t>
  </si>
  <si>
    <t>84604-61-5</t>
  </si>
  <si>
    <t>84604-62-6</t>
  </si>
  <si>
    <t>84604-63-7</t>
  </si>
  <si>
    <t>84604-64-8</t>
  </si>
  <si>
    <t>84604-67-1</t>
  </si>
  <si>
    <t>84604-68-2</t>
  </si>
  <si>
    <t>84604-69-3</t>
  </si>
  <si>
    <t>84604-70-6</t>
  </si>
  <si>
    <t>84604-74-0</t>
  </si>
  <si>
    <t>84604-75-1</t>
  </si>
  <si>
    <t>84604-76-2</t>
  </si>
  <si>
    <t>84604-77-3</t>
  </si>
  <si>
    <t>84604-78-4</t>
  </si>
  <si>
    <t>84604-79-5</t>
  </si>
  <si>
    <t>84604-80-8</t>
  </si>
  <si>
    <t>84604-81-9</t>
  </si>
  <si>
    <t>84604-82-0</t>
  </si>
  <si>
    <t>84604-83-1</t>
  </si>
  <si>
    <t>84604-84-2</t>
  </si>
  <si>
    <t>84604-85-3</t>
  </si>
  <si>
    <t>84604-86-4</t>
  </si>
  <si>
    <t>84604-87-5</t>
  </si>
  <si>
    <t>84604-88-6</t>
  </si>
  <si>
    <t>84604-89-7</t>
  </si>
  <si>
    <t>84604-90-0</t>
  </si>
  <si>
    <t>84604-91-1</t>
  </si>
  <si>
    <t>84604-92-2</t>
  </si>
  <si>
    <t>84604-93-3</t>
  </si>
  <si>
    <t>84604-94-4</t>
  </si>
  <si>
    <t>84604-97-7</t>
  </si>
  <si>
    <t>84604-98-8</t>
  </si>
  <si>
    <t>84604-99-9</t>
  </si>
  <si>
    <t>84605-00-5</t>
  </si>
  <si>
    <t>84605-06-1</t>
  </si>
  <si>
    <t>84605-12-9</t>
  </si>
  <si>
    <t>84605-13-0</t>
  </si>
  <si>
    <t>84605-14-1</t>
  </si>
  <si>
    <t>84605-29-8</t>
  </si>
  <si>
    <t>846056-87-9</t>
  </si>
  <si>
    <t>84-60-6</t>
  </si>
  <si>
    <t>84608-82-2</t>
  </si>
  <si>
    <t>84613-57-0</t>
  </si>
  <si>
    <t>84613-97-8</t>
  </si>
  <si>
    <t>84-61-7</t>
  </si>
  <si>
    <t>84625-53-6</t>
  </si>
  <si>
    <t>84625-54-7</t>
  </si>
  <si>
    <t>84625-55-8</t>
  </si>
  <si>
    <t>84625-56-9</t>
  </si>
  <si>
    <t>84625-57-0</t>
  </si>
  <si>
    <t>84625-59-2</t>
  </si>
  <si>
    <t>84625-60-5</t>
  </si>
  <si>
    <t>84627-12-3</t>
  </si>
  <si>
    <t>84-62-8</t>
  </si>
  <si>
    <t>84632-65-5</t>
  </si>
  <si>
    <t>84632-66-6</t>
  </si>
  <si>
    <t>84-64-0</t>
  </si>
  <si>
    <t>84642-55-7</t>
  </si>
  <si>
    <t>84642-56-8</t>
  </si>
  <si>
    <t>84642-57-9</t>
  </si>
  <si>
    <t>84642-58-0</t>
  </si>
  <si>
    <t>84642-59-1</t>
  </si>
  <si>
    <t>84642-60-4</t>
  </si>
  <si>
    <t>84642-61-5</t>
  </si>
  <si>
    <t>84642-62-6</t>
  </si>
  <si>
    <t>84642-63-7</t>
  </si>
  <si>
    <t>84642-64-8</t>
  </si>
  <si>
    <t>84642-65-9</t>
  </si>
  <si>
    <t>84642-66-0</t>
  </si>
  <si>
    <t>84642-67-1</t>
  </si>
  <si>
    <t>84642-68-2</t>
  </si>
  <si>
    <t>84642-69-3</t>
  </si>
  <si>
    <t>84642-70-6</t>
  </si>
  <si>
    <t>84642-71-7</t>
  </si>
  <si>
    <t>84643-53-8</t>
  </si>
  <si>
    <t>84643-60-7</t>
  </si>
  <si>
    <t>846-46-8</t>
  </si>
  <si>
    <t>846-48-0</t>
  </si>
  <si>
    <t>84648-04-4</t>
  </si>
  <si>
    <t>846-50-4</t>
  </si>
  <si>
    <t>84650-65-7</t>
  </si>
  <si>
    <t>84650-69-1</t>
  </si>
  <si>
    <t>84-65-1</t>
  </si>
  <si>
    <t>84651-14-9</t>
  </si>
  <si>
    <t>846550-95-6</t>
  </si>
  <si>
    <t>84-66-2</t>
  </si>
  <si>
    <t>846-63-9</t>
  </si>
  <si>
    <t>846-70-8</t>
  </si>
  <si>
    <t>84-67-3</t>
  </si>
  <si>
    <t>84674-65-7</t>
  </si>
  <si>
    <t>84681-74-3</t>
  </si>
  <si>
    <t>84681-76-5</t>
  </si>
  <si>
    <t>84681-77-6</t>
  </si>
  <si>
    <t>84681-78-7</t>
  </si>
  <si>
    <t>84681-79-8</t>
  </si>
  <si>
    <t>84681-80-1</t>
  </si>
  <si>
    <t>84681-81-2</t>
  </si>
  <si>
    <t>84681-82-3</t>
  </si>
  <si>
    <t>84681-83-4</t>
  </si>
  <si>
    <t>84681-84-5</t>
  </si>
  <si>
    <t>84681-85-6</t>
  </si>
  <si>
    <t>84681-86-7</t>
  </si>
  <si>
    <t>84681-87-8</t>
  </si>
  <si>
    <t>84681-88-9</t>
  </si>
  <si>
    <t>84681-89-0</t>
  </si>
  <si>
    <t>84681-90-3</t>
  </si>
  <si>
    <t>84681-91-4</t>
  </si>
  <si>
    <t>84681-92-5</t>
  </si>
  <si>
    <t>84681-93-6</t>
  </si>
  <si>
    <t>84682-00-8</t>
  </si>
  <si>
    <t>84682-02-0</t>
  </si>
  <si>
    <t>84682-03-1</t>
  </si>
  <si>
    <t>84682-04-2</t>
  </si>
  <si>
    <t>84682-05-3</t>
  </si>
  <si>
    <t>84682-06-4</t>
  </si>
  <si>
    <t>84682-07-5</t>
  </si>
  <si>
    <t>84682-09-7</t>
  </si>
  <si>
    <t>84682-10-0</t>
  </si>
  <si>
    <t>84682-11-1</t>
  </si>
  <si>
    <t>84682-12-2</t>
  </si>
  <si>
    <t>84682-13-3</t>
  </si>
  <si>
    <t>84682-14-4</t>
  </si>
  <si>
    <t>84682-15-5</t>
  </si>
  <si>
    <t>84682-16-6</t>
  </si>
  <si>
    <t>84682-17-7</t>
  </si>
  <si>
    <t>84682-18-8</t>
  </si>
  <si>
    <t>84682-19-9</t>
  </si>
  <si>
    <t>84682-20-2</t>
  </si>
  <si>
    <t>84682-21-3</t>
  </si>
  <si>
    <t>84682-22-4</t>
  </si>
  <si>
    <t>84682-23-5</t>
  </si>
  <si>
    <t>84682-24-6</t>
  </si>
  <si>
    <t>84682-25-7</t>
  </si>
  <si>
    <t>84682-26-8</t>
  </si>
  <si>
    <t>84682-27-9</t>
  </si>
  <si>
    <t>84682-28-0</t>
  </si>
  <si>
    <t>84682-29-1</t>
  </si>
  <si>
    <t>84682-30-4</t>
  </si>
  <si>
    <t>84682-31-5</t>
  </si>
  <si>
    <t>84682-32-6</t>
  </si>
  <si>
    <t>84682-33-7</t>
  </si>
  <si>
    <t>84682-34-8</t>
  </si>
  <si>
    <t>84682-35-9</t>
  </si>
  <si>
    <t>84682-36-0</t>
  </si>
  <si>
    <t>84682-37-1</t>
  </si>
  <si>
    <t>84682-38-2</t>
  </si>
  <si>
    <t>84682-39-3</t>
  </si>
  <si>
    <t>84682-40-6</t>
  </si>
  <si>
    <t>84-68-4</t>
  </si>
  <si>
    <t>84-69-5</t>
  </si>
  <si>
    <t>84696-57-1</t>
  </si>
  <si>
    <t>84696-58-2</t>
  </si>
  <si>
    <t>84696-63-9</t>
  </si>
  <si>
    <t>84696-64-0</t>
  </si>
  <si>
    <t>84696-65-1</t>
  </si>
  <si>
    <t>84696-66-2</t>
  </si>
  <si>
    <t>84696-68-4</t>
  </si>
  <si>
    <t>84696-69-5</t>
  </si>
  <si>
    <t>84696-70-8</t>
  </si>
  <si>
    <t>84696-71-9</t>
  </si>
  <si>
    <t>84696-72-0</t>
  </si>
  <si>
    <t>84696-73-1</t>
  </si>
  <si>
    <t>84696-74-2</t>
  </si>
  <si>
    <t>84696-76-4</t>
  </si>
  <si>
    <t>84696-77-5</t>
  </si>
  <si>
    <t>84696-78-6</t>
  </si>
  <si>
    <t>84696-79-7</t>
  </si>
  <si>
    <t>84696-81-1</t>
  </si>
  <si>
    <t>84696-82-2</t>
  </si>
  <si>
    <t>84696-83-3</t>
  </si>
  <si>
    <t>84696-84-4</t>
  </si>
  <si>
    <t>84696-85-5</t>
  </si>
  <si>
    <t>84696-86-6</t>
  </si>
  <si>
    <t>84696-87-7</t>
  </si>
  <si>
    <t>84696-88-8</t>
  </si>
  <si>
    <t>84696-89-9</t>
  </si>
  <si>
    <t>84696-90-2</t>
  </si>
  <si>
    <t>84696-91-3</t>
  </si>
  <si>
    <t>84696-92-4</t>
  </si>
  <si>
    <t>84696-94-6</t>
  </si>
  <si>
    <t>84696-95-7</t>
  </si>
  <si>
    <t>84696-96-8</t>
  </si>
  <si>
    <t>84696-97-9</t>
  </si>
  <si>
    <t>84696-99-1</t>
  </si>
  <si>
    <t>84697-00-7</t>
  </si>
  <si>
    <t>84697-01-8</t>
  </si>
  <si>
    <t>84697-02-9</t>
  </si>
  <si>
    <t>84697-03-0</t>
  </si>
  <si>
    <t>84697-04-1</t>
  </si>
  <si>
    <t>84697-05-2</t>
  </si>
  <si>
    <t>84697-06-3</t>
  </si>
  <si>
    <t>84697-07-4</t>
  </si>
  <si>
    <t>84697-08-5</t>
  </si>
  <si>
    <t>84697-09-6</t>
  </si>
  <si>
    <t>84697-10-9</t>
  </si>
  <si>
    <t>84697-11-0</t>
  </si>
  <si>
    <t>84697-12-1</t>
  </si>
  <si>
    <t>84697-13-2</t>
  </si>
  <si>
    <t>84697-14-3</t>
  </si>
  <si>
    <t>84697-15-4</t>
  </si>
  <si>
    <t>84697-16-5</t>
  </si>
  <si>
    <t>84697-17-6</t>
  </si>
  <si>
    <t>84697-18-7</t>
  </si>
  <si>
    <t>84697-19-8</t>
  </si>
  <si>
    <t>84708-91-8</t>
  </si>
  <si>
    <t>84709-11-5</t>
  </si>
  <si>
    <t>84709-12-6</t>
  </si>
  <si>
    <t>84709-13-7</t>
  </si>
  <si>
    <t>84711-26-2</t>
  </si>
  <si>
    <t>84712-47-0</t>
  </si>
  <si>
    <t>84712-65-2</t>
  </si>
  <si>
    <t>84712-66-3</t>
  </si>
  <si>
    <t>84712-67-4</t>
  </si>
  <si>
    <t>84712-69-6</t>
  </si>
  <si>
    <t>84712-70-9</t>
  </si>
  <si>
    <t>84712-71-0</t>
  </si>
  <si>
    <t>84712-72-1</t>
  </si>
  <si>
    <t>84712-73-2</t>
  </si>
  <si>
    <t>84712-74-3</t>
  </si>
  <si>
    <t>84712-75-4</t>
  </si>
  <si>
    <t>84712-76-5</t>
  </si>
  <si>
    <t>84712-77-6</t>
  </si>
  <si>
    <t>84712-78-7</t>
  </si>
  <si>
    <t>84712-79-8</t>
  </si>
  <si>
    <t>84712-80-1</t>
  </si>
  <si>
    <t>84712-81-2</t>
  </si>
  <si>
    <t>84712-82-3</t>
  </si>
  <si>
    <t>84712-83-4</t>
  </si>
  <si>
    <t>84712-85-6</t>
  </si>
  <si>
    <t>84712-88-9</t>
  </si>
  <si>
    <t>84712-89-0</t>
  </si>
  <si>
    <t>84712-90-3</t>
  </si>
  <si>
    <t>84712-91-4</t>
  </si>
  <si>
    <t>84712-92-5</t>
  </si>
  <si>
    <t>84712-93-6</t>
  </si>
  <si>
    <t>84712-94-7</t>
  </si>
  <si>
    <t>84712-96-9</t>
  </si>
  <si>
    <t>84712-97-0</t>
  </si>
  <si>
    <t>84712-98-1</t>
  </si>
  <si>
    <t>84712-99-2</t>
  </si>
  <si>
    <t>84713-00-8</t>
  </si>
  <si>
    <t>84713-01-9</t>
  </si>
  <si>
    <t>84713-02-0</t>
  </si>
  <si>
    <t>84713-04-2</t>
  </si>
  <si>
    <t>84713-05-3</t>
  </si>
  <si>
    <t>84713-06-4</t>
  </si>
  <si>
    <t>84713-09-7</t>
  </si>
  <si>
    <t>84713-11-1</t>
  </si>
  <si>
    <t>84713-17-7</t>
  </si>
  <si>
    <t>84714-19-2</t>
  </si>
  <si>
    <t>84-71-9</t>
  </si>
  <si>
    <t>84-72-0</t>
  </si>
  <si>
    <t>84-73-1</t>
  </si>
  <si>
    <t>84731-54-4</t>
  </si>
  <si>
    <t>84731-57-7</t>
  </si>
  <si>
    <t>84731-60-2</t>
  </si>
  <si>
    <t>84731-61-3</t>
  </si>
  <si>
    <t>84731-62-4</t>
  </si>
  <si>
    <t>84731-63-5</t>
  </si>
  <si>
    <t>84731-68-0</t>
  </si>
  <si>
    <t>84731-69-1</t>
  </si>
  <si>
    <t>84731-70-4</t>
  </si>
  <si>
    <t>84731-71-5</t>
  </si>
  <si>
    <t>84731-72-6</t>
  </si>
  <si>
    <t>84731-73-7</t>
  </si>
  <si>
    <t>84731-74-8</t>
  </si>
  <si>
    <t>84731-75-9</t>
  </si>
  <si>
    <t>84731-76-0</t>
  </si>
  <si>
    <t>84731-77-1</t>
  </si>
  <si>
    <t>84732-26-3</t>
  </si>
  <si>
    <t>84732-32-1</t>
  </si>
  <si>
    <t>847353-30-4</t>
  </si>
  <si>
    <t>847-39-2</t>
  </si>
  <si>
    <t>84-74-2</t>
  </si>
  <si>
    <t>84744-28-5</t>
  </si>
  <si>
    <t>847488-62-4</t>
  </si>
  <si>
    <t>847-51-8</t>
  </si>
  <si>
    <t>84752-96-5</t>
  </si>
  <si>
    <t>84752-98-7</t>
  </si>
  <si>
    <t>84-75-3</t>
  </si>
  <si>
    <t>84753-01-5</t>
  </si>
  <si>
    <t>84753-02-6</t>
  </si>
  <si>
    <t>84753-03-7</t>
  </si>
  <si>
    <t>84753-05-9</t>
  </si>
  <si>
    <t>84753-06-0</t>
  </si>
  <si>
    <t>84753-07-1</t>
  </si>
  <si>
    <t>84753-08-2</t>
  </si>
  <si>
    <t>84753-09-3</t>
  </si>
  <si>
    <t>84753-10-6</t>
  </si>
  <si>
    <t>84753-11-7</t>
  </si>
  <si>
    <t>847559-80-2</t>
  </si>
  <si>
    <t>847565-09-7</t>
  </si>
  <si>
    <t>84-76-4</t>
  </si>
  <si>
    <t>84772-29-2</t>
  </si>
  <si>
    <t>84-77-5</t>
  </si>
  <si>
    <t>84777-62-8</t>
  </si>
  <si>
    <t>84777-64-0</t>
  </si>
  <si>
    <t>84782-02-5</t>
  </si>
  <si>
    <t>847829-38-3</t>
  </si>
  <si>
    <t>847-83-6</t>
  </si>
  <si>
    <t>84783-67-5</t>
  </si>
  <si>
    <t>847-84-7</t>
  </si>
  <si>
    <t>84-78-6</t>
  </si>
  <si>
    <t>847-86-9</t>
  </si>
  <si>
    <t>84787-73-5</t>
  </si>
  <si>
    <t>84787-74-6</t>
  </si>
  <si>
    <t>84787-76-8</t>
  </si>
  <si>
    <t>84787-77-9</t>
  </si>
  <si>
    <t>84787-78-0</t>
  </si>
  <si>
    <t>84787-79-1</t>
  </si>
  <si>
    <t>84787-80-4</t>
  </si>
  <si>
    <t>84787-81-5</t>
  </si>
  <si>
    <t>84787-85-9</t>
  </si>
  <si>
    <t>84787-86-0</t>
  </si>
  <si>
    <t>84787-87-1</t>
  </si>
  <si>
    <t>84787-88-2</t>
  </si>
  <si>
    <t>84787-89-3</t>
  </si>
  <si>
    <t>84787-90-6</t>
  </si>
  <si>
    <t>84787-97-3</t>
  </si>
  <si>
    <t>84787-99-5</t>
  </si>
  <si>
    <t>84788-01-2</t>
  </si>
  <si>
    <t>84788-02-3</t>
  </si>
  <si>
    <t>84788-03-4</t>
  </si>
  <si>
    <t>84788-04-5</t>
  </si>
  <si>
    <t>84788-05-6</t>
  </si>
  <si>
    <t>84788-06-7</t>
  </si>
  <si>
    <t>84788-07-8</t>
  </si>
  <si>
    <t>84788-08-9</t>
  </si>
  <si>
    <t>84788-09-0</t>
  </si>
  <si>
    <t>84788-10-3</t>
  </si>
  <si>
    <t>84788-11-4</t>
  </si>
  <si>
    <t>84788-20-5</t>
  </si>
  <si>
    <t>84788-21-6</t>
  </si>
  <si>
    <t>84792-41-6</t>
  </si>
  <si>
    <t>847925-91-1</t>
  </si>
  <si>
    <t>84793-24-8</t>
  </si>
  <si>
    <t>84794-58-1</t>
  </si>
  <si>
    <t>84794-98-9</t>
  </si>
  <si>
    <t>84-79-7</t>
  </si>
  <si>
    <t>84799-84-8</t>
  </si>
  <si>
    <t>84803-45-2</t>
  </si>
  <si>
    <t>84803-46-3</t>
  </si>
  <si>
    <t>84803-47-4</t>
  </si>
  <si>
    <t>84803-48-5</t>
  </si>
  <si>
    <t>84803-49-6</t>
  </si>
  <si>
    <t>84803-51-0</t>
  </si>
  <si>
    <t>84803-52-1</t>
  </si>
  <si>
    <t>84803-53-2</t>
  </si>
  <si>
    <t>84803-54-3</t>
  </si>
  <si>
    <t>84803-55-4</t>
  </si>
  <si>
    <t>84803-56-5</t>
  </si>
  <si>
    <t>84803-57-6</t>
  </si>
  <si>
    <t>84803-58-7</t>
  </si>
  <si>
    <t>84803-59-8</t>
  </si>
  <si>
    <t>84803-60-1</t>
  </si>
  <si>
    <t>84803-61-2</t>
  </si>
  <si>
    <t>84803-62-3</t>
  </si>
  <si>
    <t>84803-63-4</t>
  </si>
  <si>
    <t>84803-64-5</t>
  </si>
  <si>
    <t>84803-66-7</t>
  </si>
  <si>
    <t>84803-67-8</t>
  </si>
  <si>
    <t>84803-68-9</t>
  </si>
  <si>
    <t>84803-69-0</t>
  </si>
  <si>
    <t>84803-71-4</t>
  </si>
  <si>
    <t>84803-72-5</t>
  </si>
  <si>
    <t>84803-73-6</t>
  </si>
  <si>
    <t>848-07-7</t>
  </si>
  <si>
    <t>84808-63-9</t>
  </si>
  <si>
    <t>84808-64-0</t>
  </si>
  <si>
    <t>84808-65-1</t>
  </si>
  <si>
    <t>84812-59-9</t>
  </si>
  <si>
    <t>84812-64-6</t>
  </si>
  <si>
    <t>84812-65-7</t>
  </si>
  <si>
    <t>84812-66-8</t>
  </si>
  <si>
    <t>84812-67-9</t>
  </si>
  <si>
    <t>84812-68-0</t>
  </si>
  <si>
    <t>84812-69-1</t>
  </si>
  <si>
    <t>84812-70-4</t>
  </si>
  <si>
    <t>84812-71-5</t>
  </si>
  <si>
    <t>84812-72-6</t>
  </si>
  <si>
    <t>84812-73-7</t>
  </si>
  <si>
    <t>84812-84-0</t>
  </si>
  <si>
    <t>848133-17-5</t>
  </si>
  <si>
    <t>848133-76-6</t>
  </si>
  <si>
    <t>848139-78-6</t>
  </si>
  <si>
    <t>848141-11-7</t>
  </si>
  <si>
    <t>848142-62-1</t>
  </si>
  <si>
    <t>848-21-5</t>
  </si>
  <si>
    <t>84823-49-4</t>
  </si>
  <si>
    <t>84823-59-6</t>
  </si>
  <si>
    <t>84824-76-0</t>
  </si>
  <si>
    <t>84824-77-1</t>
  </si>
  <si>
    <t>84824-78-2</t>
  </si>
  <si>
    <t>84824-79-3</t>
  </si>
  <si>
    <t>84824-80-6</t>
  </si>
  <si>
    <t>84824-81-7</t>
  </si>
  <si>
    <t>84824-82-8</t>
  </si>
  <si>
    <t>84824-83-9</t>
  </si>
  <si>
    <t>84824-84-0</t>
  </si>
  <si>
    <t>84824-85-1</t>
  </si>
  <si>
    <t>84824-86-2</t>
  </si>
  <si>
    <t>84824-87-3</t>
  </si>
  <si>
    <t>84824-89-5</t>
  </si>
  <si>
    <t>84824-90-8</t>
  </si>
  <si>
    <t>84824-91-9</t>
  </si>
  <si>
    <t>84824-92-0</t>
  </si>
  <si>
    <t>84824-93-1</t>
  </si>
  <si>
    <t>84824-94-2</t>
  </si>
  <si>
    <t>84824-95-3</t>
  </si>
  <si>
    <t>84824-96-4</t>
  </si>
  <si>
    <t>84824-97-5</t>
  </si>
  <si>
    <t>84824-98-6</t>
  </si>
  <si>
    <t>84824-99-7</t>
  </si>
  <si>
    <t>84825-00-3</t>
  </si>
  <si>
    <t>84828-85-3</t>
  </si>
  <si>
    <t>84-83-3</t>
  </si>
  <si>
    <t>84837-23-0</t>
  </si>
  <si>
    <t>84837-24-1</t>
  </si>
  <si>
    <t>84837-25-2</t>
  </si>
  <si>
    <t>84843-36-7</t>
  </si>
  <si>
    <t>84845-57-8</t>
  </si>
  <si>
    <t>84845-75-0</t>
  </si>
  <si>
    <t>848484-93-5</t>
  </si>
  <si>
    <t>84852-15-3</t>
  </si>
  <si>
    <t>84852-23-3</t>
  </si>
  <si>
    <t>84852-24-4</t>
  </si>
  <si>
    <t>84852-25-5</t>
  </si>
  <si>
    <t>84852-26-6</t>
  </si>
  <si>
    <t>84852-27-7</t>
  </si>
  <si>
    <t>84852-29-9</t>
  </si>
  <si>
    <t>84852-31-3</t>
  </si>
  <si>
    <t>84852-32-4</t>
  </si>
  <si>
    <t>84852-33-5</t>
  </si>
  <si>
    <t>84852-40-4</t>
  </si>
  <si>
    <t>84852-42-6</t>
  </si>
  <si>
    <t>84852-49-3</t>
  </si>
  <si>
    <t>84852-50-6</t>
  </si>
  <si>
    <t>84852-51-7</t>
  </si>
  <si>
    <t>84852-53-9</t>
  </si>
  <si>
    <t>84852-54-0</t>
  </si>
  <si>
    <t>84852-55-1</t>
  </si>
  <si>
    <t>84852-56-2</t>
  </si>
  <si>
    <t>84852-57-3</t>
  </si>
  <si>
    <t>84852-58-4</t>
  </si>
  <si>
    <t>84852-59-5</t>
  </si>
  <si>
    <t>848-53-3</t>
  </si>
  <si>
    <t>84-85-5</t>
  </si>
  <si>
    <t>848589-36-6 | 848640</t>
  </si>
  <si>
    <t>84861-79-0</t>
  </si>
  <si>
    <t>84864-53-9</t>
  </si>
  <si>
    <t>84864-54-0</t>
  </si>
  <si>
    <t>84864-55-1</t>
  </si>
  <si>
    <t>84864-56-2</t>
  </si>
  <si>
    <t>84864-57-3</t>
  </si>
  <si>
    <t>84864-58-4</t>
  </si>
  <si>
    <t>84864-59-5</t>
  </si>
  <si>
    <t>84864-60-8</t>
  </si>
  <si>
    <t>84864-61-9</t>
  </si>
  <si>
    <t>84864-62-0</t>
  </si>
  <si>
    <t>84864-63-1</t>
  </si>
  <si>
    <t>84864-65-3</t>
  </si>
  <si>
    <t>84864-66-4</t>
  </si>
  <si>
    <t>84864-67-5</t>
  </si>
  <si>
    <t>84864-68-6</t>
  </si>
  <si>
    <t>84864-69-7</t>
  </si>
  <si>
    <t>848655-78-7</t>
  </si>
  <si>
    <t>848667-56-1</t>
  </si>
  <si>
    <t>848695-25-0</t>
  </si>
  <si>
    <t>84870-65-5</t>
  </si>
  <si>
    <t>84873-35-8</t>
  </si>
  <si>
    <t>84-87-7</t>
  </si>
  <si>
    <t>84878-07-9</t>
  </si>
  <si>
    <t>84878-08-0</t>
  </si>
  <si>
    <t>84878-10-4</t>
  </si>
  <si>
    <t>84878-11-5</t>
  </si>
  <si>
    <t>84878-13-7</t>
  </si>
  <si>
    <t>84878-14-8</t>
  </si>
  <si>
    <t>84878-15-9</t>
  </si>
  <si>
    <t>84878-19-3</t>
  </si>
  <si>
    <t>84878-39-7</t>
  </si>
  <si>
    <t>84878-40-0</t>
  </si>
  <si>
    <t>84878-41-1</t>
  </si>
  <si>
    <t>84878-42-2</t>
  </si>
  <si>
    <t>84878-43-3</t>
  </si>
  <si>
    <t>84878-44-4</t>
  </si>
  <si>
    <t>84878-45-5</t>
  </si>
  <si>
    <t>84878-46-6</t>
  </si>
  <si>
    <t>84878-47-7</t>
  </si>
  <si>
    <t>84878-48-8</t>
  </si>
  <si>
    <t>84878-49-9</t>
  </si>
  <si>
    <t>84878-50-2</t>
  </si>
  <si>
    <t>84878-51-3</t>
  </si>
  <si>
    <t>84878-52-4</t>
  </si>
  <si>
    <t>84878-53-5</t>
  </si>
  <si>
    <t>84878-54-6</t>
  </si>
  <si>
    <t>84878-55-7</t>
  </si>
  <si>
    <t>84878-56-8</t>
  </si>
  <si>
    <t>84878-57-9</t>
  </si>
  <si>
    <t>84878-58-0</t>
  </si>
  <si>
    <t>84878-59-1</t>
  </si>
  <si>
    <t>84880-03-5</t>
  </si>
  <si>
    <t>848820-98-4</t>
  </si>
  <si>
    <t>84885-27-8</t>
  </si>
  <si>
    <t>848866-33-1</t>
  </si>
  <si>
    <t>84-88-8</t>
  </si>
  <si>
    <t>84888-65-3</t>
  </si>
  <si>
    <t>848942-61-0</t>
  </si>
  <si>
    <t>84896-41-3</t>
  </si>
  <si>
    <t>84896-44-6</t>
  </si>
  <si>
    <t>84-89-9</t>
  </si>
  <si>
    <t>84901-27-9</t>
  </si>
  <si>
    <t>84901-28-0</t>
  </si>
  <si>
    <t>84-90-2</t>
  </si>
  <si>
    <t>84903-78-6</t>
  </si>
  <si>
    <t>84912-05-0</t>
  </si>
  <si>
    <t>84912-06-1</t>
  </si>
  <si>
    <t>84912-07-2</t>
  </si>
  <si>
    <t>84912-08-3</t>
  </si>
  <si>
    <t>84912-10-7</t>
  </si>
  <si>
    <t>84912-11-8</t>
  </si>
  <si>
    <t>84912-12-9</t>
  </si>
  <si>
    <t>84912-13-0</t>
  </si>
  <si>
    <t>84912-14-1</t>
  </si>
  <si>
    <t>84912-15-2</t>
  </si>
  <si>
    <t>84912-16-3</t>
  </si>
  <si>
    <t>84912-17-4</t>
  </si>
  <si>
    <t>84912-18-5</t>
  </si>
  <si>
    <t>84912-19-6</t>
  </si>
  <si>
    <t>84912-22-1</t>
  </si>
  <si>
    <t>84912-23-2</t>
  </si>
  <si>
    <t>84912-24-3</t>
  </si>
  <si>
    <t>84-91-3</t>
  </si>
  <si>
    <t>84914-91-0</t>
  </si>
  <si>
    <t>849199-67-3</t>
  </si>
  <si>
    <t>849217-64-7</t>
  </si>
  <si>
    <t>84922-05-4</t>
  </si>
  <si>
    <t>84-92-4</t>
  </si>
  <si>
    <t>84924-83-4</t>
  </si>
  <si>
    <t>84924-84-5</t>
  </si>
  <si>
    <t>84924-85-6</t>
  </si>
  <si>
    <t>84924-86-7</t>
  </si>
  <si>
    <t>84924-87-8</t>
  </si>
  <si>
    <t>84927-25-3</t>
  </si>
  <si>
    <t>84930-02-9</t>
  </si>
  <si>
    <t>84930-05-2</t>
  </si>
  <si>
    <t>84930-08-5</t>
  </si>
  <si>
    <t>84930-09-6</t>
  </si>
  <si>
    <t>84930-10-9</t>
  </si>
  <si>
    <t>84930-11-0</t>
  </si>
  <si>
    <t>84930-12-1</t>
  </si>
  <si>
    <t>84930-13-2</t>
  </si>
  <si>
    <t>84930-14-3</t>
  </si>
  <si>
    <t>849416-70-2</t>
  </si>
  <si>
    <t>84-94-6</t>
  </si>
  <si>
    <t>84946-00-9</t>
  </si>
  <si>
    <t>84946-01-0</t>
  </si>
  <si>
    <t>84946-02-1</t>
  </si>
  <si>
    <t>84946-03-2</t>
  </si>
  <si>
    <t>84946-04-3</t>
  </si>
  <si>
    <t>84946-05-4</t>
  </si>
  <si>
    <t>84946-06-5</t>
  </si>
  <si>
    <t>84946-08-7</t>
  </si>
  <si>
    <t>84946-09-8</t>
  </si>
  <si>
    <t>84946-10-1</t>
  </si>
  <si>
    <t>84946-11-2</t>
  </si>
  <si>
    <t>84946-12-3</t>
  </si>
  <si>
    <t>84946-13-4</t>
  </si>
  <si>
    <t>84946-14-5</t>
  </si>
  <si>
    <t>84946-15-6</t>
  </si>
  <si>
    <t>84946-16-7</t>
  </si>
  <si>
    <t>84946-17-8</t>
  </si>
  <si>
    <t>84946-18-9</t>
  </si>
  <si>
    <t>84946-19-0</t>
  </si>
  <si>
    <t>84946-20-3</t>
  </si>
  <si>
    <t>84946-21-4</t>
  </si>
  <si>
    <t>84946-22-5</t>
  </si>
  <si>
    <t>849550-05-6</t>
  </si>
  <si>
    <t>849-55-8</t>
  </si>
  <si>
    <t>84-95-7</t>
  </si>
  <si>
    <t>84957-30-2</t>
  </si>
  <si>
    <t>849608-59-9</t>
  </si>
  <si>
    <t>84962-33-4</t>
  </si>
  <si>
    <t>84962-34-5</t>
  </si>
  <si>
    <t>84962-35-6</t>
  </si>
  <si>
    <t>84962-36-7</t>
  </si>
  <si>
    <t>84962-37-8</t>
  </si>
  <si>
    <t>84962-38-9</t>
  </si>
  <si>
    <t>84962-39-0</t>
  </si>
  <si>
    <t>84962-41-4</t>
  </si>
  <si>
    <t>84962-42-5</t>
  </si>
  <si>
    <t>84962-44-7</t>
  </si>
  <si>
    <t>84962-45-8</t>
  </si>
  <si>
    <t>84962-46-9</t>
  </si>
  <si>
    <t>84962-47-0</t>
  </si>
  <si>
    <t>84962-51-6</t>
  </si>
  <si>
    <t>84962-53-8</t>
  </si>
  <si>
    <t>84962-54-9</t>
  </si>
  <si>
    <t>84962-60-7</t>
  </si>
  <si>
    <t>84962-61-8</t>
  </si>
  <si>
    <t>84962-62-9</t>
  </si>
  <si>
    <t>84962-63-0</t>
  </si>
  <si>
    <t>84962-66-3</t>
  </si>
  <si>
    <t>84962-67-4</t>
  </si>
  <si>
    <t>84962-68-5</t>
  </si>
  <si>
    <t>84962-69-6</t>
  </si>
  <si>
    <t>84962-70-9</t>
  </si>
  <si>
    <t>84962-71-0</t>
  </si>
  <si>
    <t>84962-72-1</t>
  </si>
  <si>
    <t>84962-73-2</t>
  </si>
  <si>
    <t>84962-76-5</t>
  </si>
  <si>
    <t>84962-77-6</t>
  </si>
  <si>
    <t>84962-78-7</t>
  </si>
  <si>
    <t>84962-80-1</t>
  </si>
  <si>
    <t>84962-81-2</t>
  </si>
  <si>
    <t>84962-83-4</t>
  </si>
  <si>
    <t>84962-85-6</t>
  </si>
  <si>
    <t>84962-86-7</t>
  </si>
  <si>
    <t>84962-87-8</t>
  </si>
  <si>
    <t>84962-90-3</t>
  </si>
  <si>
    <t>84962-91-4</t>
  </si>
  <si>
    <t>84962-92-5</t>
  </si>
  <si>
    <t>84962-93-6</t>
  </si>
  <si>
    <t>84962-94-7</t>
  </si>
  <si>
    <t>84962-95-8</t>
  </si>
  <si>
    <t>84962-96-9</t>
  </si>
  <si>
    <t>84962-97-0</t>
  </si>
  <si>
    <t>84962-98-1</t>
  </si>
  <si>
    <t>84962-99-2</t>
  </si>
  <si>
    <t>84963-00-8</t>
  </si>
  <si>
    <t>84963-03-1</t>
  </si>
  <si>
    <t>84963-04-2</t>
  </si>
  <si>
    <t>84963-05-3</t>
  </si>
  <si>
    <t>84963-06-4</t>
  </si>
  <si>
    <t>84963-09-7</t>
  </si>
  <si>
    <t>84963-11-1</t>
  </si>
  <si>
    <t>84963-13-3</t>
  </si>
  <si>
    <t>84963-15-5</t>
  </si>
  <si>
    <t>84963-16-6</t>
  </si>
  <si>
    <t>84963-17-7</t>
  </si>
  <si>
    <t>84963-18-8</t>
  </si>
  <si>
    <t>84963-19-9</t>
  </si>
  <si>
    <t>84963-20-2</t>
  </si>
  <si>
    <t>84963-21-3</t>
  </si>
  <si>
    <t>84963-22-4</t>
  </si>
  <si>
    <t>84963-23-5</t>
  </si>
  <si>
    <t>84963-24-6</t>
  </si>
  <si>
    <t>84963-25-7</t>
  </si>
  <si>
    <t>84963-26-8</t>
  </si>
  <si>
    <t>84963-27-9</t>
  </si>
  <si>
    <t>84963-28-0</t>
  </si>
  <si>
    <t>84963-29-1</t>
  </si>
  <si>
    <t>84963-30-4</t>
  </si>
  <si>
    <t>84963-31-5</t>
  </si>
  <si>
    <t>84963-32-6</t>
  </si>
  <si>
    <t>84963-33-7</t>
  </si>
  <si>
    <t>84963-34-8</t>
  </si>
  <si>
    <t>84963-35-9</t>
  </si>
  <si>
    <t>84963-36-0</t>
  </si>
  <si>
    <t>84963-37-1</t>
  </si>
  <si>
    <t>84963-38-2</t>
  </si>
  <si>
    <t>84963-39-3</t>
  </si>
  <si>
    <t>84963-40-6</t>
  </si>
  <si>
    <t>84963-41-7</t>
  </si>
  <si>
    <t>84963-43-9</t>
  </si>
  <si>
    <t>849727-62-4</t>
  </si>
  <si>
    <t>84976-67-0</t>
  </si>
  <si>
    <t>84-97-9</t>
  </si>
  <si>
    <t>849793-87-9</t>
  </si>
  <si>
    <t>84988-61-4</t>
  </si>
  <si>
    <t>84988-62-5</t>
  </si>
  <si>
    <t>84989-41-3</t>
  </si>
  <si>
    <t>84989-44-6</t>
  </si>
  <si>
    <t>84989-46-8</t>
  </si>
  <si>
    <t>84989-47-9</t>
  </si>
  <si>
    <t>84989-52-6</t>
  </si>
  <si>
    <t>84989-56-0</t>
  </si>
  <si>
    <t>84994-31-0</t>
  </si>
  <si>
    <t>84994-66-1</t>
  </si>
  <si>
    <t>84996-11-2</t>
  </si>
  <si>
    <t>849-99-0</t>
  </si>
  <si>
    <t>850032-66-5</t>
  </si>
  <si>
    <t>85005-55-6</t>
  </si>
  <si>
    <t>85005-56-7</t>
  </si>
  <si>
    <t>85005-57-8</t>
  </si>
  <si>
    <t>85005-62-5</t>
  </si>
  <si>
    <t>85005-63-6</t>
  </si>
  <si>
    <t>85005-65-8</t>
  </si>
  <si>
    <t>85005-66-9</t>
  </si>
  <si>
    <t>85005-67-0</t>
  </si>
  <si>
    <t>85005-68-1</t>
  </si>
  <si>
    <t>85005-71-6</t>
  </si>
  <si>
    <t>85005-72-7</t>
  </si>
  <si>
    <t>85005-73-8</t>
  </si>
  <si>
    <t>85005-74-9</t>
  </si>
  <si>
    <t>85005-76-1</t>
  </si>
  <si>
    <t>85005-77-2</t>
  </si>
  <si>
    <t>85005-81-8</t>
  </si>
  <si>
    <t>85005-82-9</t>
  </si>
  <si>
    <t>85005-89-6</t>
  </si>
  <si>
    <t>85005-91-0</t>
  </si>
  <si>
    <t>85005-92-1</t>
  </si>
  <si>
    <t>85005-94-3</t>
  </si>
  <si>
    <t>85005-95-4</t>
  </si>
  <si>
    <t>85005-96-5</t>
  </si>
  <si>
    <t>85005-97-6</t>
  </si>
  <si>
    <t>85005-98-7</t>
  </si>
  <si>
    <t>85006-02-6</t>
  </si>
  <si>
    <t>85006-03-7</t>
  </si>
  <si>
    <t>85006-04-8</t>
  </si>
  <si>
    <t>85006-06-0</t>
  </si>
  <si>
    <t>85006-08-2</t>
  </si>
  <si>
    <t>85006-09-3</t>
  </si>
  <si>
    <t>85006-11-7</t>
  </si>
  <si>
    <t>85006-12-8</t>
  </si>
  <si>
    <t>85006-13-9</t>
  </si>
  <si>
    <t>85006-16-2</t>
  </si>
  <si>
    <t>85006-18-4</t>
  </si>
  <si>
    <t>85006-21-9</t>
  </si>
  <si>
    <t>85006-22-0</t>
  </si>
  <si>
    <t>85006-24-2</t>
  </si>
  <si>
    <t>85006-25-3</t>
  </si>
  <si>
    <t>85006-28-6</t>
  </si>
  <si>
    <t>85006-29-7</t>
  </si>
  <si>
    <t>85006-30-0</t>
  </si>
  <si>
    <t>85006-31-1</t>
  </si>
  <si>
    <t>85006-32-2</t>
  </si>
  <si>
    <t>85006-33-3</t>
  </si>
  <si>
    <t>85006-34-4</t>
  </si>
  <si>
    <t>85-00-7</t>
  </si>
  <si>
    <t>85013-98-5</t>
  </si>
  <si>
    <t>85017-60-3</t>
  </si>
  <si>
    <t>85-01-8</t>
  </si>
  <si>
    <t>85-02-9</t>
  </si>
  <si>
    <t>85029-64-7</t>
  </si>
  <si>
    <t>85029-65-8</t>
  </si>
  <si>
    <t>85029-83-0</t>
  </si>
  <si>
    <t>85029-84-1</t>
  </si>
  <si>
    <t>85029-86-3</t>
  </si>
  <si>
    <t>85029-94-3</t>
  </si>
  <si>
    <t>85029-95-4</t>
  </si>
  <si>
    <t>85029-96-5</t>
  </si>
  <si>
    <t>85029-97-6</t>
  </si>
  <si>
    <t>85029-98-7</t>
  </si>
  <si>
    <t>85029-99-8</t>
  </si>
  <si>
    <t>85030-00-8</t>
  </si>
  <si>
    <t>85030-01-9</t>
  </si>
  <si>
    <t>85030-02-0</t>
  </si>
  <si>
    <t>85030-03-1</t>
  </si>
  <si>
    <t>85030-04-2</t>
  </si>
  <si>
    <t>85030-05-3</t>
  </si>
  <si>
    <t>85030-06-4</t>
  </si>
  <si>
    <t>85030-07-5</t>
  </si>
  <si>
    <t>85030-08-6</t>
  </si>
  <si>
    <t>85030-09-7</t>
  </si>
  <si>
    <t>85030-10-0</t>
  </si>
  <si>
    <t>85030-11-1</t>
  </si>
  <si>
    <t>85030-12-2</t>
  </si>
  <si>
    <t>85030-13-3</t>
  </si>
  <si>
    <t>85030-14-4</t>
  </si>
  <si>
    <t>85030-15-5</t>
  </si>
  <si>
    <t>85030-16-6</t>
  </si>
  <si>
    <t>85030-17-7</t>
  </si>
  <si>
    <t>85030-18-8</t>
  </si>
  <si>
    <t>85030-19-9</t>
  </si>
  <si>
    <t>85030-20-2</t>
  </si>
  <si>
    <t>85030-22-4</t>
  </si>
  <si>
    <t>85030-24-6</t>
  </si>
  <si>
    <t>85030-25-7</t>
  </si>
  <si>
    <t>85030-28-0</t>
  </si>
  <si>
    <t>85030-33-7</t>
  </si>
  <si>
    <t>85030-34-8</t>
  </si>
  <si>
    <t>85030-36-0</t>
  </si>
  <si>
    <t>85030-37-1</t>
  </si>
  <si>
    <t>85030-38-2</t>
  </si>
  <si>
    <t>85030-46-2</t>
  </si>
  <si>
    <t>85030-48-4</t>
  </si>
  <si>
    <t>85030-49-5</t>
  </si>
  <si>
    <t>85030-50-8</t>
  </si>
  <si>
    <t>85030-51-9</t>
  </si>
  <si>
    <t>85030-52-0</t>
  </si>
  <si>
    <t>85030-53-1</t>
  </si>
  <si>
    <t>85030-54-2</t>
  </si>
  <si>
    <t>85030-55-3</t>
  </si>
  <si>
    <t>85030-56-4</t>
  </si>
  <si>
    <t>85030-57-5</t>
  </si>
  <si>
    <t>85030-58-6</t>
  </si>
  <si>
    <t>85030-59-7</t>
  </si>
  <si>
    <t>85030-60-0</t>
  </si>
  <si>
    <t>85030-61-1</t>
  </si>
  <si>
    <t>85030-62-2</t>
  </si>
  <si>
    <t>85030-63-3</t>
  </si>
  <si>
    <t>850314-30-6</t>
  </si>
  <si>
    <t>850348-10-6</t>
  </si>
  <si>
    <t>850352-53-3</t>
  </si>
  <si>
    <t>850375-15-4</t>
  </si>
  <si>
    <t>85038-49-9</t>
  </si>
  <si>
    <t>85-04-1</t>
  </si>
  <si>
    <t>85048-01-7</t>
  </si>
  <si>
    <t>85049-94-1</t>
  </si>
  <si>
    <t>85049-96-3</t>
  </si>
  <si>
    <t>85049-97-4</t>
  </si>
  <si>
    <t>85049-99-6</t>
  </si>
  <si>
    <t>85050-00-6</t>
  </si>
  <si>
    <t>85050-02-8</t>
  </si>
  <si>
    <t>85050-03-9</t>
  </si>
  <si>
    <t>85050-04-0</t>
  </si>
  <si>
    <t>85050-06-2</t>
  </si>
  <si>
    <t>85050-07-3</t>
  </si>
  <si>
    <t>85050-09-5</t>
  </si>
  <si>
    <t>85050-10-8</t>
  </si>
  <si>
    <t>85050-11-9</t>
  </si>
  <si>
    <t>85050-12-0</t>
  </si>
  <si>
    <t>85050-13-1</t>
  </si>
  <si>
    <t>850-52-2</t>
  </si>
  <si>
    <t>850-57-7</t>
  </si>
  <si>
    <t>85058-43-1</t>
  </si>
  <si>
    <t>85061-28-5</t>
  </si>
  <si>
    <t>85-06-3</t>
  </si>
  <si>
    <t>850635-41-5</t>
  </si>
  <si>
    <t>85068-27-5</t>
  </si>
  <si>
    <t>85068-28-6</t>
  </si>
  <si>
    <t>85068-29-7</t>
  </si>
  <si>
    <t>85068-30-0</t>
  </si>
  <si>
    <t>85068-31-1</t>
  </si>
  <si>
    <t>85068-32-2</t>
  </si>
  <si>
    <t>85068-33-3</t>
  </si>
  <si>
    <t>85068-34-4</t>
  </si>
  <si>
    <t>85068-35-5</t>
  </si>
  <si>
    <t>85068-36-6</t>
  </si>
  <si>
    <t>85068-38-8</t>
  </si>
  <si>
    <t>85068-42-4</t>
  </si>
  <si>
    <t>85068-43-5</t>
  </si>
  <si>
    <t>85068-49-1</t>
  </si>
  <si>
    <t>85068-50-4</t>
  </si>
  <si>
    <t>85068-51-5</t>
  </si>
  <si>
    <t>85068-52-6</t>
  </si>
  <si>
    <t>85068-57-1</t>
  </si>
  <si>
    <t>85068-59-3</t>
  </si>
  <si>
    <t>85068-60-6</t>
  </si>
  <si>
    <t>85068-63-9</t>
  </si>
  <si>
    <t>85068-65-1</t>
  </si>
  <si>
    <t>85068-66-2</t>
  </si>
  <si>
    <t>85068-67-3</t>
  </si>
  <si>
    <t>85068-68-4</t>
  </si>
  <si>
    <t>85068-70-8</t>
  </si>
  <si>
    <t>85068-73-1</t>
  </si>
  <si>
    <t>85-07-4</t>
  </si>
  <si>
    <t>85075-82-7</t>
  </si>
  <si>
    <t>85079-76-1</t>
  </si>
  <si>
    <t>85080-82-6</t>
  </si>
  <si>
    <t>85080-83-7</t>
  </si>
  <si>
    <t>85081-53-4</t>
  </si>
  <si>
    <t>85081-54-5</t>
  </si>
  <si>
    <t>85-08-5</t>
  </si>
  <si>
    <t>850879-09-3</t>
  </si>
  <si>
    <t>85089-31-2</t>
  </si>
  <si>
    <t>850-92-0</t>
  </si>
  <si>
    <t>85-09-6</t>
  </si>
  <si>
    <t>85098-59-5</t>
  </si>
  <si>
    <t>85098-61-9</t>
  </si>
  <si>
    <t>85098-64-2</t>
  </si>
  <si>
    <t>85098-65-3</t>
  </si>
  <si>
    <t>85098-66-4</t>
  </si>
  <si>
    <t>85098-67-5</t>
  </si>
  <si>
    <t>85098-68-6</t>
  </si>
  <si>
    <t>85098-69-7</t>
  </si>
  <si>
    <t>85098-70-0</t>
  </si>
  <si>
    <t>85098-71-1</t>
  </si>
  <si>
    <t>85098-72-2</t>
  </si>
  <si>
    <t>85098-73-3</t>
  </si>
  <si>
    <t>85098-74-4</t>
  </si>
  <si>
    <t>85098-75-5</t>
  </si>
  <si>
    <t>85098-76-6</t>
  </si>
  <si>
    <t>85098-77-7</t>
  </si>
  <si>
    <t>85098-79-9</t>
  </si>
  <si>
    <t>85098-80-2</t>
  </si>
  <si>
    <t>85098-81-3</t>
  </si>
  <si>
    <t>85098-83-5</t>
  </si>
  <si>
    <t>85098-87-9</t>
  </si>
  <si>
    <t>85098-88-0</t>
  </si>
  <si>
    <t>85098-89-1</t>
  </si>
  <si>
    <t>85098-90-4</t>
  </si>
  <si>
    <t>85098-91-5</t>
  </si>
  <si>
    <t>85098-92-6</t>
  </si>
  <si>
    <t>85098-93-7</t>
  </si>
  <si>
    <t>85098-94-8</t>
  </si>
  <si>
    <t>85098-95-9</t>
  </si>
  <si>
    <t>85098-96-0</t>
  </si>
  <si>
    <t>85098-97-1</t>
  </si>
  <si>
    <t>85098-98-2</t>
  </si>
  <si>
    <t>85099-02-1</t>
  </si>
  <si>
    <t>85099-03-2</t>
  </si>
  <si>
    <t>85099-04-3</t>
  </si>
  <si>
    <t>85099-05-4</t>
  </si>
  <si>
    <t>85099-06-5</t>
  </si>
  <si>
    <t>85099-07-6</t>
  </si>
  <si>
    <t>85099-08-7</t>
  </si>
  <si>
    <t>85099-09-8</t>
  </si>
  <si>
    <t>85099-10-1</t>
  </si>
  <si>
    <t>85099-11-2</t>
  </si>
  <si>
    <t>85099-12-3</t>
  </si>
  <si>
    <t>85099-13-4</t>
  </si>
  <si>
    <t>85099-14-5</t>
  </si>
  <si>
    <t>85099-15-6</t>
  </si>
  <si>
    <t>85099-16-7</t>
  </si>
  <si>
    <t>85099-17-8</t>
  </si>
  <si>
    <t>85099-19-0</t>
  </si>
  <si>
    <t>85099-21-4</t>
  </si>
  <si>
    <t>85099-22-5</t>
  </si>
  <si>
    <t>85099-23-6</t>
  </si>
  <si>
    <t>85099-24-7</t>
  </si>
  <si>
    <t>85099-25-8</t>
  </si>
  <si>
    <t>85099-27-0</t>
  </si>
  <si>
    <t>85099-28-1</t>
  </si>
  <si>
    <t>85099-29-2</t>
  </si>
  <si>
    <t>85099-30-5</t>
  </si>
  <si>
    <t>85099-31-6</t>
  </si>
  <si>
    <t>85099-32-7</t>
  </si>
  <si>
    <t>85099-33-8</t>
  </si>
  <si>
    <t>85099-34-9</t>
  </si>
  <si>
    <t>85099-35-0</t>
  </si>
  <si>
    <t>85099-36-1</t>
  </si>
  <si>
    <t>85099-37-2</t>
  </si>
  <si>
    <t>85099-38-3</t>
  </si>
  <si>
    <t>85099-39-4</t>
  </si>
  <si>
    <t>85099-50-9</t>
  </si>
  <si>
    <t>85099-51-0</t>
  </si>
  <si>
    <t>85100-17-0</t>
  </si>
  <si>
    <t>85100-77-2</t>
  </si>
  <si>
    <t>85-11-0</t>
  </si>
  <si>
    <t>85117-50-6</t>
  </si>
  <si>
    <t>85117-72-2</t>
  </si>
  <si>
    <t>85117-73-3</t>
  </si>
  <si>
    <t>85117-74-4</t>
  </si>
  <si>
    <t>85117-75-5</t>
  </si>
  <si>
    <t>85117-76-6</t>
  </si>
  <si>
    <t>85117-77-7</t>
  </si>
  <si>
    <t>85117-78-8</t>
  </si>
  <si>
    <t>85117-82-4</t>
  </si>
  <si>
    <t>85117-83-5</t>
  </si>
  <si>
    <t>85117-84-6</t>
  </si>
  <si>
    <t>85117-85-7</t>
  </si>
  <si>
    <t>85117-86-8</t>
  </si>
  <si>
    <t>85117-87-9</t>
  </si>
  <si>
    <t>85117-88-0</t>
  </si>
  <si>
    <t>85117-89-1</t>
  </si>
  <si>
    <t>85117-90-4</t>
  </si>
  <si>
    <t>85117-91-5</t>
  </si>
  <si>
    <t>85117-92-6</t>
  </si>
  <si>
    <t>85117-93-7</t>
  </si>
  <si>
    <t>85117-94-8</t>
  </si>
  <si>
    <t>85117-96-0</t>
  </si>
  <si>
    <t>85117-97-1</t>
  </si>
  <si>
    <t>85117-98-2</t>
  </si>
  <si>
    <t>85117-99-3</t>
  </si>
  <si>
    <t>85118-00-9</t>
  </si>
  <si>
    <t>85118-01-0</t>
  </si>
  <si>
    <t>85118-02-1</t>
  </si>
  <si>
    <t>85118-03-2</t>
  </si>
  <si>
    <t>85118-04-3</t>
  </si>
  <si>
    <t>85118-05-4</t>
  </si>
  <si>
    <t>85118-06-5</t>
  </si>
  <si>
    <t>85118-07-6</t>
  </si>
  <si>
    <t>85118-21-4</t>
  </si>
  <si>
    <t>85118-22-5</t>
  </si>
  <si>
    <t>85118-23-6</t>
  </si>
  <si>
    <t>85118-24-7</t>
  </si>
  <si>
    <t>85118-25-8</t>
  </si>
  <si>
    <t>85118-26-9</t>
  </si>
  <si>
    <t>85118-27-0</t>
  </si>
  <si>
    <t>85118-28-1</t>
  </si>
  <si>
    <t>85118-29-2</t>
  </si>
  <si>
    <t>85118-30-5</t>
  </si>
  <si>
    <t>85118-31-6</t>
  </si>
  <si>
    <t>85118-32-7</t>
  </si>
  <si>
    <t>85118-33-8</t>
  </si>
  <si>
    <t>85118-34-9</t>
  </si>
  <si>
    <t>85118-35-0</t>
  </si>
  <si>
    <t>85118-36-1</t>
  </si>
  <si>
    <t>85118-38-3</t>
  </si>
  <si>
    <t>85118-39-4</t>
  </si>
  <si>
    <t>85118-40-7</t>
  </si>
  <si>
    <t>85118-41-8</t>
  </si>
  <si>
    <t>85119-88-6</t>
  </si>
  <si>
    <t>85124-16-9</t>
  </si>
  <si>
    <t>85135-80-4</t>
  </si>
  <si>
    <t>85135-81-5</t>
  </si>
  <si>
    <t>85135-82-6</t>
  </si>
  <si>
    <t>85135-83-7</t>
  </si>
  <si>
    <t>85135-84-8</t>
  </si>
  <si>
    <t>85135-86-0</t>
  </si>
  <si>
    <t>85135-87-1</t>
  </si>
  <si>
    <t>85135-88-2</t>
  </si>
  <si>
    <t>85135-89-3</t>
  </si>
  <si>
    <t>85135-90-6</t>
  </si>
  <si>
    <t>85135-91-7</t>
  </si>
  <si>
    <t>85135-93-9</t>
  </si>
  <si>
    <t>85135-94-0</t>
  </si>
  <si>
    <t>85135-95-1</t>
  </si>
  <si>
    <t>85135-96-2</t>
  </si>
  <si>
    <t>85135-97-3</t>
  </si>
  <si>
    <t>85135-98-4</t>
  </si>
  <si>
    <t>85135-99-5</t>
  </si>
  <si>
    <t>85136-00-1</t>
  </si>
  <si>
    <t>85136-02-3</t>
  </si>
  <si>
    <t>85136-03-4</t>
  </si>
  <si>
    <t>85136-04-5</t>
  </si>
  <si>
    <t>85136-05-6</t>
  </si>
  <si>
    <t>85136-06-7</t>
  </si>
  <si>
    <t>85136-07-8</t>
  </si>
  <si>
    <t>85136-08-9</t>
  </si>
  <si>
    <t>85136-09-0</t>
  </si>
  <si>
    <t>85136-10-3</t>
  </si>
  <si>
    <t>85136-14-7</t>
  </si>
  <si>
    <t>85136-15-8</t>
  </si>
  <si>
    <t>85136-16-9</t>
  </si>
  <si>
    <t>85136-17-0</t>
  </si>
  <si>
    <t>85136-18-1</t>
  </si>
  <si>
    <t>85136-19-2</t>
  </si>
  <si>
    <t>85136-20-5</t>
  </si>
  <si>
    <t>85136-26-1</t>
  </si>
  <si>
    <t>85136-27-2</t>
  </si>
  <si>
    <t>85136-30-7</t>
  </si>
  <si>
    <t>85136-31-8</t>
  </si>
  <si>
    <t>85136-35-2</t>
  </si>
  <si>
    <t>85136-36-3</t>
  </si>
  <si>
    <t>85136-37-4</t>
  </si>
  <si>
    <t>85136-38-5</t>
  </si>
  <si>
    <t>85136-39-6</t>
  </si>
  <si>
    <t>85136-40-9</t>
  </si>
  <si>
    <t>85136-41-0</t>
  </si>
  <si>
    <t>85136-42-1</t>
  </si>
  <si>
    <t>85136-43-2</t>
  </si>
  <si>
    <t>85136-50-1</t>
  </si>
  <si>
    <t>85136-51-2</t>
  </si>
  <si>
    <t>85136-52-3</t>
  </si>
  <si>
    <t>85136-53-4</t>
  </si>
  <si>
    <t>85136-54-5</t>
  </si>
  <si>
    <t>85136-55-6</t>
  </si>
  <si>
    <t>85136-56-7</t>
  </si>
  <si>
    <t>85136-57-8</t>
  </si>
  <si>
    <t>85136-58-9</t>
  </si>
  <si>
    <t>85136-59-0</t>
  </si>
  <si>
    <t>85136-60-3</t>
  </si>
  <si>
    <t>85136-61-4</t>
  </si>
  <si>
    <t>85136-62-5</t>
  </si>
  <si>
    <t>85136-63-6</t>
  </si>
  <si>
    <t>85136-64-7</t>
  </si>
  <si>
    <t>85136-65-8</t>
  </si>
  <si>
    <t>85136-66-9</t>
  </si>
  <si>
    <t>85136-67-0</t>
  </si>
  <si>
    <t>85136-68-1</t>
  </si>
  <si>
    <t>85136-69-2</t>
  </si>
  <si>
    <t>85136-70-5</t>
  </si>
  <si>
    <t>85136-74-9</t>
  </si>
  <si>
    <t>85146-53-8</t>
  </si>
  <si>
    <t>85153-19-1</t>
  </si>
  <si>
    <t>85153-22-6</t>
  </si>
  <si>
    <t>85153-23-7</t>
  </si>
  <si>
    <t>85153-24-8</t>
  </si>
  <si>
    <t>85153-25-9</t>
  </si>
  <si>
    <t>85153-26-0</t>
  </si>
  <si>
    <t>85153-27-1</t>
  </si>
  <si>
    <t>85153-28-2</t>
  </si>
  <si>
    <t>85153-29-3</t>
  </si>
  <si>
    <t>85153-30-6</t>
  </si>
  <si>
    <t>85153-31-7</t>
  </si>
  <si>
    <t>85153-32-8</t>
  </si>
  <si>
    <t>85153-33-9</t>
  </si>
  <si>
    <t>85153-34-0</t>
  </si>
  <si>
    <t>85153-35-1</t>
  </si>
  <si>
    <t>85153-37-3</t>
  </si>
  <si>
    <t>85153-38-4</t>
  </si>
  <si>
    <t>85153-39-5</t>
  </si>
  <si>
    <t>85153-40-8</t>
  </si>
  <si>
    <t>85153-41-9</t>
  </si>
  <si>
    <t>85153-43-1</t>
  </si>
  <si>
    <t>85153-44-2</t>
  </si>
  <si>
    <t>85153-45-3</t>
  </si>
  <si>
    <t>85153-46-4</t>
  </si>
  <si>
    <t>85153-47-5</t>
  </si>
  <si>
    <t>85153-48-6</t>
  </si>
  <si>
    <t>85153-49-7</t>
  </si>
  <si>
    <t>85153-50-0</t>
  </si>
  <si>
    <t>851535-00-7</t>
  </si>
  <si>
    <t>85153-51-1</t>
  </si>
  <si>
    <t>85153-52-2</t>
  </si>
  <si>
    <t>85153-53-3</t>
  </si>
  <si>
    <t>85153-54-4</t>
  </si>
  <si>
    <t>85153-55-5</t>
  </si>
  <si>
    <t>85153-56-6</t>
  </si>
  <si>
    <t>85153-57-7</t>
  </si>
  <si>
    <t>85153-58-8</t>
  </si>
  <si>
    <t>85153-59-9</t>
  </si>
  <si>
    <t>85153-60-2</t>
  </si>
  <si>
    <t>85153-62-4</t>
  </si>
  <si>
    <t>85153-63-5</t>
  </si>
  <si>
    <t>85153-64-6</t>
  </si>
  <si>
    <t>85153-65-7</t>
  </si>
  <si>
    <t>85153-66-8</t>
  </si>
  <si>
    <t>85153-67-9</t>
  </si>
  <si>
    <t>85153-68-0</t>
  </si>
  <si>
    <t>85153-69-1</t>
  </si>
  <si>
    <t>85153-70-4</t>
  </si>
  <si>
    <t>85153-71-5</t>
  </si>
  <si>
    <t>85153-72-6</t>
  </si>
  <si>
    <t>85153-73-7</t>
  </si>
  <si>
    <t>85153-74-8</t>
  </si>
  <si>
    <t>85153-75-9</t>
  </si>
  <si>
    <t>85153-76-0</t>
  </si>
  <si>
    <t>85153-78-2</t>
  </si>
  <si>
    <t>85153-79-3</t>
  </si>
  <si>
    <t>85153-80-6</t>
  </si>
  <si>
    <t>85153-81-7</t>
  </si>
  <si>
    <t>85153-83-9</t>
  </si>
  <si>
    <t>85153-84-0</t>
  </si>
  <si>
    <t>85153-85-1</t>
  </si>
  <si>
    <t>85153-87-3</t>
  </si>
  <si>
    <t>85153-88-4</t>
  </si>
  <si>
    <t>85153-89-5</t>
  </si>
  <si>
    <t>85153-90-8</t>
  </si>
  <si>
    <t>85153-91-9</t>
  </si>
  <si>
    <t>85-15-4</t>
  </si>
  <si>
    <t>85154-03-6</t>
  </si>
  <si>
    <t>85154-06-9</t>
  </si>
  <si>
    <t>85154-08-1</t>
  </si>
  <si>
    <t>85154-10-5</t>
  </si>
  <si>
    <t>85154-11-6</t>
  </si>
  <si>
    <t>85154-12-7</t>
  </si>
  <si>
    <t>85154-14-9</t>
  </si>
  <si>
    <t>85154-16-1</t>
  </si>
  <si>
    <t>85154-17-2</t>
  </si>
  <si>
    <t>85154-18-3</t>
  </si>
  <si>
    <t>85154-19-4</t>
  </si>
  <si>
    <t>85154-20-7</t>
  </si>
  <si>
    <t>85154-21-8</t>
  </si>
  <si>
    <t>85154-22-9</t>
  </si>
  <si>
    <t>851546-61-7</t>
  </si>
  <si>
    <t>851627-62-8</t>
  </si>
  <si>
    <t>85163-59-3</t>
  </si>
  <si>
    <t>85165-49-7</t>
  </si>
  <si>
    <t>85166-31-0</t>
  </si>
  <si>
    <t>85168-74-7</t>
  </si>
  <si>
    <t>85168-75-8</t>
  </si>
  <si>
    <t>85168-76-9</t>
  </si>
  <si>
    <t>85168-77-0</t>
  </si>
  <si>
    <t>85168-78-1</t>
  </si>
  <si>
    <t>85168-79-2</t>
  </si>
  <si>
    <t>85168-81-6</t>
  </si>
  <si>
    <t>85168-82-7</t>
  </si>
  <si>
    <t>85168-83-8</t>
  </si>
  <si>
    <t>85168-84-9</t>
  </si>
  <si>
    <t>85168-85-0</t>
  </si>
  <si>
    <t>85168-86-1</t>
  </si>
  <si>
    <t>85168-87-2</t>
  </si>
  <si>
    <t>85168-88-3</t>
  </si>
  <si>
    <t>85168-89-4</t>
  </si>
  <si>
    <t>85168-90-7</t>
  </si>
  <si>
    <t>85168-92-9</t>
  </si>
  <si>
    <t>85168-93-0</t>
  </si>
  <si>
    <t>85168-94-1</t>
  </si>
  <si>
    <t>85168-95-2</t>
  </si>
  <si>
    <t>85168-96-3</t>
  </si>
  <si>
    <t>85168-97-4</t>
  </si>
  <si>
    <t>85168-98-5</t>
  </si>
  <si>
    <t>85168-99-6</t>
  </si>
  <si>
    <t>85169-00-2</t>
  </si>
  <si>
    <t>85169-01-3</t>
  </si>
  <si>
    <t>85169-02-4</t>
  </si>
  <si>
    <t>85169-04-6</t>
  </si>
  <si>
    <t>85169-05-7</t>
  </si>
  <si>
    <t>85169-06-8</t>
  </si>
  <si>
    <t>85169-08-0</t>
  </si>
  <si>
    <t>85169-12-6</t>
  </si>
  <si>
    <t>85169-21-7</t>
  </si>
  <si>
    <t>85169-22-8</t>
  </si>
  <si>
    <t>85169-23-9</t>
  </si>
  <si>
    <t>85169-24-0</t>
  </si>
  <si>
    <t>85169-25-1</t>
  </si>
  <si>
    <t>85169-26-2</t>
  </si>
  <si>
    <t>85169-29-5</t>
  </si>
  <si>
    <t>85169-30-8</t>
  </si>
  <si>
    <t>85169-31-9</t>
  </si>
  <si>
    <t>85169-32-0</t>
  </si>
  <si>
    <t>85169-38-6</t>
  </si>
  <si>
    <t>85169-42-2</t>
  </si>
  <si>
    <t>851723-84-7</t>
  </si>
  <si>
    <t>85176-37-0</t>
  </si>
  <si>
    <t>851776-28-8</t>
  </si>
  <si>
    <t>85178-37-6</t>
  </si>
  <si>
    <t>85186-30-7</t>
  </si>
  <si>
    <t>85186-51-2</t>
  </si>
  <si>
    <t>85-18-7</t>
  </si>
  <si>
    <t>85187-11-7</t>
  </si>
  <si>
    <t>85187-12-8</t>
  </si>
  <si>
    <t>85187-13-9</t>
  </si>
  <si>
    <t>85187-14-0</t>
  </si>
  <si>
    <t>85187-15-1</t>
  </si>
  <si>
    <t>85187-16-2</t>
  </si>
  <si>
    <t>85187-17-3</t>
  </si>
  <si>
    <t>85187-18-4</t>
  </si>
  <si>
    <t>85187-19-5</t>
  </si>
  <si>
    <t>85187-20-8</t>
  </si>
  <si>
    <t>85187-21-9</t>
  </si>
  <si>
    <t>85187-22-0</t>
  </si>
  <si>
    <t>85187-23-1</t>
  </si>
  <si>
    <t>85187-24-2</t>
  </si>
  <si>
    <t>85187-25-3</t>
  </si>
  <si>
    <t>85187-26-4</t>
  </si>
  <si>
    <t>85187-28-6</t>
  </si>
  <si>
    <t>85187-29-7</t>
  </si>
  <si>
    <t>85187-30-0</t>
  </si>
  <si>
    <t>85187-31-1</t>
  </si>
  <si>
    <t>85187-33-3</t>
  </si>
  <si>
    <t>85187-34-4</t>
  </si>
  <si>
    <t>85187-35-5</t>
  </si>
  <si>
    <t>85187-38-8</t>
  </si>
  <si>
    <t>85187-39-9</t>
  </si>
  <si>
    <t>85187-40-2</t>
  </si>
  <si>
    <t>85187-41-3</t>
  </si>
  <si>
    <t>85187-43-5</t>
  </si>
  <si>
    <t>85187-46-8</t>
  </si>
  <si>
    <t>85187-47-9</t>
  </si>
  <si>
    <t>85187-50-4</t>
  </si>
  <si>
    <t>85187-52-6</t>
  </si>
  <si>
    <t>85187-53-7</t>
  </si>
  <si>
    <t>85187-59-3</t>
  </si>
  <si>
    <t>85187-60-6</t>
  </si>
  <si>
    <t>85187-61-7</t>
  </si>
  <si>
    <t>85187-62-8</t>
  </si>
  <si>
    <t>85187-70-8</t>
  </si>
  <si>
    <t>85187-74-2</t>
  </si>
  <si>
    <t>85187-77-5</t>
  </si>
  <si>
    <t>85187-78-6</t>
  </si>
  <si>
    <t>85187-79-7</t>
  </si>
  <si>
    <t>85187-80-0</t>
  </si>
  <si>
    <t>85187-81-1</t>
  </si>
  <si>
    <t>85187-82-2</t>
  </si>
  <si>
    <t>85187-83-3</t>
  </si>
  <si>
    <t>85187-84-4</t>
  </si>
  <si>
    <t>85187-86-6</t>
  </si>
  <si>
    <t>85187-87-7</t>
  </si>
  <si>
    <t>85187-88-8</t>
  </si>
  <si>
    <t>85187-89-9</t>
  </si>
  <si>
    <t>85187-90-2</t>
  </si>
  <si>
    <t>85187-91-3</t>
  </si>
  <si>
    <t>85187-92-4</t>
  </si>
  <si>
    <t>85187-93-5</t>
  </si>
  <si>
    <t>85187-94-6</t>
  </si>
  <si>
    <t>85187-95-7</t>
  </si>
  <si>
    <t>85187-96-8</t>
  </si>
  <si>
    <t>85187-97-9</t>
  </si>
  <si>
    <t>85187-98-0</t>
  </si>
  <si>
    <t>85187-99-1</t>
  </si>
  <si>
    <t>85188-00-7</t>
  </si>
  <si>
    <t>85188-01-8</t>
  </si>
  <si>
    <t>85188-02-9</t>
  </si>
  <si>
    <t>85188-03-0</t>
  </si>
  <si>
    <t>85188-04-1</t>
  </si>
  <si>
    <t>85188-05-2</t>
  </si>
  <si>
    <t>85188-08-5</t>
  </si>
  <si>
    <t>85188-09-6</t>
  </si>
  <si>
    <t>85188-11-0</t>
  </si>
  <si>
    <t>85188-14-3</t>
  </si>
  <si>
    <t>85188-15-4</t>
  </si>
  <si>
    <t>85188-16-5</t>
  </si>
  <si>
    <t>85188-17-6</t>
  </si>
  <si>
    <t>85188-21-2</t>
  </si>
  <si>
    <t>85188-27-8</t>
  </si>
  <si>
    <t>85188-28-9</t>
  </si>
  <si>
    <t>851916-42-2</t>
  </si>
  <si>
    <t>851976-50-6</t>
  </si>
  <si>
    <t>85-19-8</t>
  </si>
  <si>
    <t>851983-85-2</t>
  </si>
  <si>
    <t>85199-88-8</t>
  </si>
  <si>
    <t>85201-34-9</t>
  </si>
  <si>
    <t>85201-36-1</t>
  </si>
  <si>
    <t>85201-40-7</t>
  </si>
  <si>
    <t>85201-92-9</t>
  </si>
  <si>
    <t>85204-09-7</t>
  </si>
  <si>
    <t>85204-11-1</t>
  </si>
  <si>
    <t>85204-12-2</t>
  </si>
  <si>
    <t>85204-13-3</t>
  </si>
  <si>
    <t>85204-14-4</t>
  </si>
  <si>
    <t>85204-15-5</t>
  </si>
  <si>
    <t>85204-16-6</t>
  </si>
  <si>
    <t>85204-17-7</t>
  </si>
  <si>
    <t>85204-18-8</t>
  </si>
  <si>
    <t>85204-19-9</t>
  </si>
  <si>
    <t>85204-22-4</t>
  </si>
  <si>
    <t>85204-23-5</t>
  </si>
  <si>
    <t>85204-24-6</t>
  </si>
  <si>
    <t>85204-25-7</t>
  </si>
  <si>
    <t>85204-26-8</t>
  </si>
  <si>
    <t>85204-27-9</t>
  </si>
  <si>
    <t>85204-28-0</t>
  </si>
  <si>
    <t>85204-29-1</t>
  </si>
  <si>
    <t>85204-30-4</t>
  </si>
  <si>
    <t>85204-32-6</t>
  </si>
  <si>
    <t>85204-33-7</t>
  </si>
  <si>
    <t>85204-34-8</t>
  </si>
  <si>
    <t>85204-35-9</t>
  </si>
  <si>
    <t>85204-36-0</t>
  </si>
  <si>
    <t>85204-37-1</t>
  </si>
  <si>
    <t>85204-38-2</t>
  </si>
  <si>
    <t>85204-39-3</t>
  </si>
  <si>
    <t>85204-51-9</t>
  </si>
  <si>
    <t>85204-53-1</t>
  </si>
  <si>
    <t>85204-55-3</t>
  </si>
  <si>
    <t>85204-56-4</t>
  </si>
  <si>
    <t>85209-91-2</t>
  </si>
  <si>
    <t>85209-93-4</t>
  </si>
  <si>
    <t>85211-95-6</t>
  </si>
  <si>
    <t>85213-60-1</t>
  </si>
  <si>
    <t>852180-66-6</t>
  </si>
  <si>
    <t>852-19-7</t>
  </si>
  <si>
    <t>852-20-0</t>
  </si>
  <si>
    <t>852212-81-8</t>
  </si>
  <si>
    <t>85222-96-4</t>
  </si>
  <si>
    <t>85222-97-5</t>
  </si>
  <si>
    <t>85222-98-6</t>
  </si>
  <si>
    <t>85222-99-7</t>
  </si>
  <si>
    <t>85-22-3</t>
  </si>
  <si>
    <t>85223-00-3</t>
  </si>
  <si>
    <t>85223-01-4</t>
  </si>
  <si>
    <t>85223-02-5</t>
  </si>
  <si>
    <t>85223-03-6</t>
  </si>
  <si>
    <t>85223-04-7</t>
  </si>
  <si>
    <t>85223-05-8</t>
  </si>
  <si>
    <t>85223-06-9</t>
  </si>
  <si>
    <t>85223-07-0</t>
  </si>
  <si>
    <t>85223-08-1</t>
  </si>
  <si>
    <t>85223-09-2</t>
  </si>
  <si>
    <t>85223-12-7</t>
  </si>
  <si>
    <t>85223-13-8</t>
  </si>
  <si>
    <t>85223-14-9</t>
  </si>
  <si>
    <t>85223-18-3</t>
  </si>
  <si>
    <t>85223-20-7</t>
  </si>
  <si>
    <t>85223-22-9</t>
  </si>
  <si>
    <t>85223-23-0</t>
  </si>
  <si>
    <t>85223-26-3</t>
  </si>
  <si>
    <t>85223-30-9</t>
  </si>
  <si>
    <t>85223-32-1</t>
  </si>
  <si>
    <t>85223-33-2</t>
  </si>
  <si>
    <t>85226-25-1</t>
  </si>
  <si>
    <t>852282-89-4</t>
  </si>
  <si>
    <t>85228-95-1</t>
  </si>
  <si>
    <t>85232-76-4</t>
  </si>
  <si>
    <t>852-36-8</t>
  </si>
  <si>
    <t>85237-39-4</t>
  </si>
  <si>
    <t>85237-43-0</t>
  </si>
  <si>
    <t>85237-44-1</t>
  </si>
  <si>
    <t>85237-45-2</t>
  </si>
  <si>
    <t>85237-46-3</t>
  </si>
  <si>
    <t>85237-48-5</t>
  </si>
  <si>
    <t>85237-53-2</t>
  </si>
  <si>
    <t>85237-54-3</t>
  </si>
  <si>
    <t>85237-55-4</t>
  </si>
  <si>
    <t>85237-56-5</t>
  </si>
  <si>
    <t>85237-57-6</t>
  </si>
  <si>
    <t>85237-58-7</t>
  </si>
  <si>
    <t>85237-59-8</t>
  </si>
  <si>
    <t>85237-60-1</t>
  </si>
  <si>
    <t>85237-61-2</t>
  </si>
  <si>
    <t>85237-62-3</t>
  </si>
  <si>
    <t>85237-63-4</t>
  </si>
  <si>
    <t>85237-64-5</t>
  </si>
  <si>
    <t>85237-65-6</t>
  </si>
  <si>
    <t>85237-66-7</t>
  </si>
  <si>
    <t>85237-67-8</t>
  </si>
  <si>
    <t>85237-68-9</t>
  </si>
  <si>
    <t>85237-69-0</t>
  </si>
  <si>
    <t>85237-70-3</t>
  </si>
  <si>
    <t>85237-71-4</t>
  </si>
  <si>
    <t>85237-72-5</t>
  </si>
  <si>
    <t>85237-73-6</t>
  </si>
  <si>
    <t>85237-74-7</t>
  </si>
  <si>
    <t>85237-75-8</t>
  </si>
  <si>
    <t>85237-76-9</t>
  </si>
  <si>
    <t>85237-77-0</t>
  </si>
  <si>
    <t>85237-78-1</t>
  </si>
  <si>
    <t>85237-81-6</t>
  </si>
  <si>
    <t>85237-82-7</t>
  </si>
  <si>
    <t>85237-83-8</t>
  </si>
  <si>
    <t>85237-84-9</t>
  </si>
  <si>
    <t>85237-85-0</t>
  </si>
  <si>
    <t>85237-86-1</t>
  </si>
  <si>
    <t>85237-89-4</t>
  </si>
  <si>
    <t>852-37-9</t>
  </si>
  <si>
    <t>85237-90-7</t>
  </si>
  <si>
    <t>852-38-0</t>
  </si>
  <si>
    <t>85238-64-8</t>
  </si>
  <si>
    <t>852-42-6</t>
  </si>
  <si>
    <t>85-24-5</t>
  </si>
  <si>
    <t>85248-83-5</t>
  </si>
  <si>
    <t>85248-84-6</t>
  </si>
  <si>
    <t>85248-85-7</t>
  </si>
  <si>
    <t>85248-87-9</t>
  </si>
  <si>
    <t>85251-56-5</t>
  </si>
  <si>
    <t>85251-57-6</t>
  </si>
  <si>
    <t>85252-22-8</t>
  </si>
  <si>
    <t>85252-23-9</t>
  </si>
  <si>
    <t>85252-25-1</t>
  </si>
  <si>
    <t>85252-29-5</t>
  </si>
  <si>
    <t>85252-32-0</t>
  </si>
  <si>
    <t>852527-40-3</t>
  </si>
  <si>
    <t>852527-41-4</t>
  </si>
  <si>
    <t>852527-43-6</t>
  </si>
  <si>
    <t>852527-45-8</t>
  </si>
  <si>
    <t>852527-48-1</t>
  </si>
  <si>
    <t>852527-50-5</t>
  </si>
  <si>
    <t>852527-60-7</t>
  </si>
  <si>
    <t>852527-61-8</t>
  </si>
  <si>
    <t>85261-20-7</t>
  </si>
  <si>
    <t>85263-74-7</t>
  </si>
  <si>
    <t>85264-33-1</t>
  </si>
  <si>
    <t>85269-30-3</t>
  </si>
  <si>
    <t>85269-32-5</t>
  </si>
  <si>
    <t>85269-34-7</t>
  </si>
  <si>
    <t>85269-36-9</t>
  </si>
  <si>
    <t>85269-37-0</t>
  </si>
  <si>
    <t>85269-38-1</t>
  </si>
  <si>
    <t>85272-51-1</t>
  </si>
  <si>
    <t>85-27-8</t>
  </si>
  <si>
    <t>85280-21-3</t>
  </si>
  <si>
    <t>85283-57-4</t>
  </si>
  <si>
    <t>85283-58-5</t>
  </si>
  <si>
    <t>85283-61-0</t>
  </si>
  <si>
    <t>85283-67-6</t>
  </si>
  <si>
    <t>85283-75-6</t>
  </si>
  <si>
    <t>85283-76-7</t>
  </si>
  <si>
    <t>85283-77-8</t>
  </si>
  <si>
    <t>85283-78-9</t>
  </si>
  <si>
    <t>85283-79-0</t>
  </si>
  <si>
    <t>85283-80-3</t>
  </si>
  <si>
    <t>85283-82-5</t>
  </si>
  <si>
    <t>85283-84-7</t>
  </si>
  <si>
    <t>85283-85-8</t>
  </si>
  <si>
    <t>85283-87-0</t>
  </si>
  <si>
    <t>85283-88-1</t>
  </si>
  <si>
    <t>85283-89-2</t>
  </si>
  <si>
    <t>85283-91-6</t>
  </si>
  <si>
    <t>85283-93-8</t>
  </si>
  <si>
    <t>85283-94-9</t>
  </si>
  <si>
    <t>85283-95-0</t>
  </si>
  <si>
    <t>85283-97-2</t>
  </si>
  <si>
    <t>85283-98-3</t>
  </si>
  <si>
    <t>85284-01-1</t>
  </si>
  <si>
    <t>85284-11-3</t>
  </si>
  <si>
    <t>85284-12-4</t>
  </si>
  <si>
    <t>85284-13-5</t>
  </si>
  <si>
    <t>85284-14-6</t>
  </si>
  <si>
    <t>85284-15-7</t>
  </si>
  <si>
    <t>85284-17-9</t>
  </si>
  <si>
    <t>85-28-9</t>
  </si>
  <si>
    <t>85-29-0</t>
  </si>
  <si>
    <t>85293-16-9</t>
  </si>
  <si>
    <t>85293-34-1</t>
  </si>
  <si>
    <t>85293-44-3</t>
  </si>
  <si>
    <t>85294-28-6</t>
  </si>
  <si>
    <t>853029-57-9</t>
  </si>
  <si>
    <t>85305-12-0</t>
  </si>
  <si>
    <t>85305-17-5</t>
  </si>
  <si>
    <t>85305-19-7</t>
  </si>
  <si>
    <t>85305-20-0</t>
  </si>
  <si>
    <t>85305-24-4</t>
  </si>
  <si>
    <t>85305-25-5</t>
  </si>
  <si>
    <t>85305-28-8</t>
  </si>
  <si>
    <t>85305-31-3</t>
  </si>
  <si>
    <t>85-31-4</t>
  </si>
  <si>
    <t>853-23-6</t>
  </si>
  <si>
    <t>85-32-5</t>
  </si>
  <si>
    <t>85327-13-5</t>
  </si>
  <si>
    <t>853-34-9</t>
  </si>
  <si>
    <t>853-35-0</t>
  </si>
  <si>
    <t>85338-47-2</t>
  </si>
  <si>
    <t>853-39-4</t>
  </si>
  <si>
    <t>85-34-7</t>
  </si>
  <si>
    <t>85351-03-7</t>
  </si>
  <si>
    <t>85351-04-8</t>
  </si>
  <si>
    <t>85351-05-9</t>
  </si>
  <si>
    <t>85351-06-0</t>
  </si>
  <si>
    <t>85351-07-1</t>
  </si>
  <si>
    <t>85353-67-9</t>
  </si>
  <si>
    <t>85356-84-9</t>
  </si>
  <si>
    <t>853-66-7</t>
  </si>
  <si>
    <t>853-67-8</t>
  </si>
  <si>
    <t>853-68-9</t>
  </si>
  <si>
    <t>85-36-9</t>
  </si>
  <si>
    <t>85371-53-5</t>
  </si>
  <si>
    <t>85371-60-4</t>
  </si>
  <si>
    <t>85371-62-6</t>
  </si>
  <si>
    <t>85371-63-7</t>
  </si>
  <si>
    <t>85372-91-4</t>
  </si>
  <si>
    <t>85376-06-3</t>
  </si>
  <si>
    <t>85390-93-8</t>
  </si>
  <si>
    <t>85390-94-9</t>
  </si>
  <si>
    <t>85391-01-1</t>
  </si>
  <si>
    <t>85391-02-2</t>
  </si>
  <si>
    <t>85391-03-3</t>
  </si>
  <si>
    <t>85391-04-4</t>
  </si>
  <si>
    <t>85391-05-5</t>
  </si>
  <si>
    <t>85391-09-9</t>
  </si>
  <si>
    <t>85391-10-2</t>
  </si>
  <si>
    <t>85391-11-3</t>
  </si>
  <si>
    <t>85391-12-4</t>
  </si>
  <si>
    <t>85391-13-5</t>
  </si>
  <si>
    <t>85391-14-6</t>
  </si>
  <si>
    <t>85391-15-7</t>
  </si>
  <si>
    <t>85391-18-0</t>
  </si>
  <si>
    <t>85391-19-1</t>
  </si>
  <si>
    <t>85391-20-4</t>
  </si>
  <si>
    <t>85391-21-5</t>
  </si>
  <si>
    <t>85391-22-6</t>
  </si>
  <si>
    <t>85391-23-7</t>
  </si>
  <si>
    <t>85391-24-8</t>
  </si>
  <si>
    <t>85391-25-9</t>
  </si>
  <si>
    <t>85391-26-0</t>
  </si>
  <si>
    <t>85391-27-1</t>
  </si>
  <si>
    <t>85391-28-2</t>
  </si>
  <si>
    <t>85391-29-3</t>
  </si>
  <si>
    <t>85391-30-6</t>
  </si>
  <si>
    <t>85391-34-0</t>
  </si>
  <si>
    <t>85391-36-2</t>
  </si>
  <si>
    <t>85391-39-5</t>
  </si>
  <si>
    <t>85391-40-8</t>
  </si>
  <si>
    <t>85391-41-9</t>
  </si>
  <si>
    <t>85391-42-0</t>
  </si>
  <si>
    <t>85391-43-1</t>
  </si>
  <si>
    <t>85391-44-2</t>
  </si>
  <si>
    <t>85391-45-3</t>
  </si>
  <si>
    <t>85391-46-4</t>
  </si>
  <si>
    <t>85391-47-5</t>
  </si>
  <si>
    <t>85391-48-6</t>
  </si>
  <si>
    <t>85391-49-7</t>
  </si>
  <si>
    <t>85391-50-0</t>
  </si>
  <si>
    <t>85391-51-1</t>
  </si>
  <si>
    <t>85391-52-2</t>
  </si>
  <si>
    <t>85391-53-3</t>
  </si>
  <si>
    <t>85391-54-4</t>
  </si>
  <si>
    <t>85391-55-5</t>
  </si>
  <si>
    <t>85391-56-6</t>
  </si>
  <si>
    <t>85391-57-7</t>
  </si>
  <si>
    <t>85391-59-9</t>
  </si>
  <si>
    <t>85391-61-3</t>
  </si>
  <si>
    <t>85391-62-4</t>
  </si>
  <si>
    <t>85391-63-5</t>
  </si>
  <si>
    <t>85391-64-6</t>
  </si>
  <si>
    <t>85391-65-7</t>
  </si>
  <si>
    <t>85391-66-8</t>
  </si>
  <si>
    <t>85391-67-9</t>
  </si>
  <si>
    <t>85391-68-0</t>
  </si>
  <si>
    <t>85391-69-1</t>
  </si>
  <si>
    <t>85391-70-4</t>
  </si>
  <si>
    <t>85391-71-5</t>
  </si>
  <si>
    <t>85391-72-6</t>
  </si>
  <si>
    <t>85391-73-7</t>
  </si>
  <si>
    <t>85391-75-9</t>
  </si>
  <si>
    <t>85391-81-7</t>
  </si>
  <si>
    <t>85391-82-8</t>
  </si>
  <si>
    <t>85391-84-0</t>
  </si>
  <si>
    <t>85391-85-1</t>
  </si>
  <si>
    <t>85391-86-2</t>
  </si>
  <si>
    <t>85391-87-3</t>
  </si>
  <si>
    <t>85391-91-9</t>
  </si>
  <si>
    <t>85391-92-0</t>
  </si>
  <si>
    <t>85391-93-1</t>
  </si>
  <si>
    <t>85391-94-2</t>
  </si>
  <si>
    <t>85391-95-3</t>
  </si>
  <si>
    <t>85391-96-4</t>
  </si>
  <si>
    <t>85391-97-5</t>
  </si>
  <si>
    <t>85391-98-6</t>
  </si>
  <si>
    <t>85391-99-7</t>
  </si>
  <si>
    <t>85-39-2</t>
  </si>
  <si>
    <t>85392-00-3</t>
  </si>
  <si>
    <t>85392-01-4</t>
  </si>
  <si>
    <t>85392-02-5</t>
  </si>
  <si>
    <t>85392-03-6</t>
  </si>
  <si>
    <t>85392-04-7</t>
  </si>
  <si>
    <t>85392-05-8</t>
  </si>
  <si>
    <t>85392-06-9</t>
  </si>
  <si>
    <t>85392-07-0</t>
  </si>
  <si>
    <t>85392-08-1</t>
  </si>
  <si>
    <t>85392-13-8</t>
  </si>
  <si>
    <t>85392-14-9</t>
  </si>
  <si>
    <t>85392-15-0</t>
  </si>
  <si>
    <t>85392-16-1</t>
  </si>
  <si>
    <t>85392-17-2</t>
  </si>
  <si>
    <t>85392-19-4</t>
  </si>
  <si>
    <t>85392-20-7</t>
  </si>
  <si>
    <t>85392-21-8</t>
  </si>
  <si>
    <t>85392-22-9</t>
  </si>
  <si>
    <t>85392-23-0</t>
  </si>
  <si>
    <t>85392-24-1</t>
  </si>
  <si>
    <t>85392-25-2</t>
  </si>
  <si>
    <t>85392-26-3</t>
  </si>
  <si>
    <t>85392-27-4</t>
  </si>
  <si>
    <t>85392-28-5</t>
  </si>
  <si>
    <t>85392-29-6</t>
  </si>
  <si>
    <t>85392-31-0</t>
  </si>
  <si>
    <t>85392-33-2</t>
  </si>
  <si>
    <t>85392-34-3</t>
  </si>
  <si>
    <t>85392-35-4</t>
  </si>
  <si>
    <t>85392-36-5</t>
  </si>
  <si>
    <t>85392-37-6</t>
  </si>
  <si>
    <t>85392-38-7</t>
  </si>
  <si>
    <t>85392-39-8</t>
  </si>
  <si>
    <t>85392-40-1</t>
  </si>
  <si>
    <t>85392-41-2</t>
  </si>
  <si>
    <t>85392-42-3</t>
  </si>
  <si>
    <t>85392-43-4</t>
  </si>
  <si>
    <t>85392-44-5</t>
  </si>
  <si>
    <t>85392-45-6</t>
  </si>
  <si>
    <t>85392-47-8</t>
  </si>
  <si>
    <t>85392-48-9</t>
  </si>
  <si>
    <t>85392-49-0</t>
  </si>
  <si>
    <t>85392-50-3</t>
  </si>
  <si>
    <t>85392-51-4</t>
  </si>
  <si>
    <t>85392-52-5</t>
  </si>
  <si>
    <t>85392-53-6</t>
  </si>
  <si>
    <t>85392-54-7</t>
  </si>
  <si>
    <t>85392-59-2</t>
  </si>
  <si>
    <t>85392-64-9</t>
  </si>
  <si>
    <t>85392-66-1</t>
  </si>
  <si>
    <t>85392-67-2</t>
  </si>
  <si>
    <t>85392-69-4</t>
  </si>
  <si>
    <t>85392-70-7</t>
  </si>
  <si>
    <t>85392-71-8</t>
  </si>
  <si>
    <t>85392-73-0</t>
  </si>
  <si>
    <t>85392-86-5</t>
  </si>
  <si>
    <t>853928-88-8</t>
  </si>
  <si>
    <t>853929-03-0</t>
  </si>
  <si>
    <t>853950-77-3</t>
  </si>
  <si>
    <t>85401-48-5</t>
  </si>
  <si>
    <t>85-40-5</t>
  </si>
  <si>
    <t>85409-33-2</t>
  </si>
  <si>
    <t>85409-34-3</t>
  </si>
  <si>
    <t>85409-36-5</t>
  </si>
  <si>
    <t>85409-37-6</t>
  </si>
  <si>
    <t>85409-38-7</t>
  </si>
  <si>
    <t>85409-39-8</t>
  </si>
  <si>
    <t>85409-40-1</t>
  </si>
  <si>
    <t>85409-41-2</t>
  </si>
  <si>
    <t>85409-44-5</t>
  </si>
  <si>
    <t>85409-46-7</t>
  </si>
  <si>
    <t>85409-49-0</t>
  </si>
  <si>
    <t>85409-50-3</t>
  </si>
  <si>
    <t>854095-13-9</t>
  </si>
  <si>
    <t>85409-51-4</t>
  </si>
  <si>
    <t>85409-52-5</t>
  </si>
  <si>
    <t>85409-53-6</t>
  </si>
  <si>
    <t>85409-54-7</t>
  </si>
  <si>
    <t>85409-55-8</t>
  </si>
  <si>
    <t>85409-56-9</t>
  </si>
  <si>
    <t>85409-57-0</t>
  </si>
  <si>
    <t>85409-58-1</t>
  </si>
  <si>
    <t>85409-59-2</t>
  </si>
  <si>
    <t>85409-60-5</t>
  </si>
  <si>
    <t>85409-61-6</t>
  </si>
  <si>
    <t>85409-62-7</t>
  </si>
  <si>
    <t>85409-63-8</t>
  </si>
  <si>
    <t>85409-64-9</t>
  </si>
  <si>
    <t>85409-65-0</t>
  </si>
  <si>
    <t>85409-66-1</t>
  </si>
  <si>
    <t>85409-67-2</t>
  </si>
  <si>
    <t>85409-70-7</t>
  </si>
  <si>
    <t>85409-71-8</t>
  </si>
  <si>
    <t>85409-73-0</t>
  </si>
  <si>
    <t>85409-74-1</t>
  </si>
  <si>
    <t>85409-76-3</t>
  </si>
  <si>
    <t>85409-77-4</t>
  </si>
  <si>
    <t>85409-78-5</t>
  </si>
  <si>
    <t>85409-79-6</t>
  </si>
  <si>
    <t>85409-80-9</t>
  </si>
  <si>
    <t>85409-82-1</t>
  </si>
  <si>
    <t>85409-83-2</t>
  </si>
  <si>
    <t>85409-84-3</t>
  </si>
  <si>
    <t>85409-85-4</t>
  </si>
  <si>
    <t>85409-86-5</t>
  </si>
  <si>
    <t>85409-88-7</t>
  </si>
  <si>
    <t>85409-89-8</t>
  </si>
  <si>
    <t>85409-90-1</t>
  </si>
  <si>
    <t>85409-94-5</t>
  </si>
  <si>
    <t>85409-98-9</t>
  </si>
  <si>
    <t>85409-99-0</t>
  </si>
  <si>
    <t>85410-00-0</t>
  </si>
  <si>
    <t>85410-04-4</t>
  </si>
  <si>
    <t>85410-05-5</t>
  </si>
  <si>
    <t>85410-06-6</t>
  </si>
  <si>
    <t>85414-22-8</t>
  </si>
  <si>
    <t>85414-23-9</t>
  </si>
  <si>
    <t>85414-24-0</t>
  </si>
  <si>
    <t>85-41-6</t>
  </si>
  <si>
    <t>85416-73-5</t>
  </si>
  <si>
    <t>85419-41-6</t>
  </si>
  <si>
    <t>85422-96-4</t>
  </si>
  <si>
    <t>85422-97-5</t>
  </si>
  <si>
    <t>85422-98-6</t>
  </si>
  <si>
    <t>85422-99-7</t>
  </si>
  <si>
    <t>85423-00-3</t>
  </si>
  <si>
    <t>85423-01-4</t>
  </si>
  <si>
    <t>85423-02-5</t>
  </si>
  <si>
    <t>85423-03-6</t>
  </si>
  <si>
    <t>85423-04-7</t>
  </si>
  <si>
    <t>85423-05-8</t>
  </si>
  <si>
    <t>85423-06-9</t>
  </si>
  <si>
    <t>85423-07-0</t>
  </si>
  <si>
    <t>85423-08-1</t>
  </si>
  <si>
    <t>85423-09-2</t>
  </si>
  <si>
    <t>85423-10-5</t>
  </si>
  <si>
    <t>85423-11-6</t>
  </si>
  <si>
    <t>85-42-7</t>
  </si>
  <si>
    <t>85-43-8</t>
  </si>
  <si>
    <t>85439-03-8</t>
  </si>
  <si>
    <t>85443-43-2</t>
  </si>
  <si>
    <t>85443-44-3</t>
  </si>
  <si>
    <t>85443-45-4</t>
  </si>
  <si>
    <t>85443-46-5</t>
  </si>
  <si>
    <t>85443-47-6</t>
  </si>
  <si>
    <t>85443-48-7</t>
  </si>
  <si>
    <t>85443-49-8</t>
  </si>
  <si>
    <t>85443-50-1</t>
  </si>
  <si>
    <t>85443-52-3</t>
  </si>
  <si>
    <t>85446-17-9</t>
  </si>
  <si>
    <t>85448-44-8</t>
  </si>
  <si>
    <t>85-44-9</t>
  </si>
  <si>
    <t>85-45-0</t>
  </si>
  <si>
    <t>85455-30-7</t>
  </si>
  <si>
    <t>85455-35-2</t>
  </si>
  <si>
    <t>85455-36-3</t>
  </si>
  <si>
    <t>85455-37-4</t>
  </si>
  <si>
    <t>85455-38-5</t>
  </si>
  <si>
    <t>85455-39-6</t>
  </si>
  <si>
    <t>85455-40-9</t>
  </si>
  <si>
    <t>85455-41-0</t>
  </si>
  <si>
    <t>85455-42-1</t>
  </si>
  <si>
    <t>85455-43-2</t>
  </si>
  <si>
    <t>85455-44-3</t>
  </si>
  <si>
    <t>85455-45-4</t>
  </si>
  <si>
    <t>85455-46-5</t>
  </si>
  <si>
    <t>85455-47-6</t>
  </si>
  <si>
    <t>85455-50-1</t>
  </si>
  <si>
    <t>85455-51-2</t>
  </si>
  <si>
    <t>85455-52-3</t>
  </si>
  <si>
    <t>85455-53-4</t>
  </si>
  <si>
    <t>85455-55-6</t>
  </si>
  <si>
    <t>85455-56-7</t>
  </si>
  <si>
    <t>85455-57-8</t>
  </si>
  <si>
    <t>85455-58-9</t>
  </si>
  <si>
    <t>85455-59-0</t>
  </si>
  <si>
    <t>85455-60-3</t>
  </si>
  <si>
    <t>85455-61-4</t>
  </si>
  <si>
    <t>85455-64-7</t>
  </si>
  <si>
    <t>85455-65-8</t>
  </si>
  <si>
    <t>85455-66-9</t>
  </si>
  <si>
    <t>85455-67-0</t>
  </si>
  <si>
    <t>85455-68-1</t>
  </si>
  <si>
    <t>85455-69-2</t>
  </si>
  <si>
    <t>85455-70-5</t>
  </si>
  <si>
    <t>85455-71-6</t>
  </si>
  <si>
    <t>854601-70-0</t>
  </si>
  <si>
    <t>85-46-1</t>
  </si>
  <si>
    <t>85-47-2</t>
  </si>
  <si>
    <t>85473-17-2</t>
  </si>
  <si>
    <t>8-54-8</t>
  </si>
  <si>
    <t>85480-29-1</t>
  </si>
  <si>
    <t>85480-51-9</t>
  </si>
  <si>
    <t>85480-79-1</t>
  </si>
  <si>
    <t>85480-80-4</t>
  </si>
  <si>
    <t>85480-81-5</t>
  </si>
  <si>
    <t>85480-82-6</t>
  </si>
  <si>
    <t>85480-83-7</t>
  </si>
  <si>
    <t>85480-88-2</t>
  </si>
  <si>
    <t>85480-89-3</t>
  </si>
  <si>
    <t>85480-94-0</t>
  </si>
  <si>
    <t>85480-95-1</t>
  </si>
  <si>
    <t>85482-85-5</t>
  </si>
  <si>
    <t>85482-86-6</t>
  </si>
  <si>
    <t>85-48-3</t>
  </si>
  <si>
    <t>85497-01-4</t>
  </si>
  <si>
    <t>854992-57-7</t>
  </si>
  <si>
    <t>85504-88-7</t>
  </si>
  <si>
    <t>85504-89-8</t>
  </si>
  <si>
    <t>85506-30-5</t>
  </si>
  <si>
    <t>85507-79-5</t>
  </si>
  <si>
    <t>85508-05-0</t>
  </si>
  <si>
    <t>85508-07-2</t>
  </si>
  <si>
    <t>85508-08-3</t>
  </si>
  <si>
    <t>85508-09-4</t>
  </si>
  <si>
    <t>85508-11-8</t>
  </si>
  <si>
    <t>85508-12-9</t>
  </si>
  <si>
    <t>85508-13-0</t>
  </si>
  <si>
    <t>85508-14-1</t>
  </si>
  <si>
    <t>85508-15-2</t>
  </si>
  <si>
    <t>85508-16-3</t>
  </si>
  <si>
    <t>85508-17-4</t>
  </si>
  <si>
    <t>85508-18-5</t>
  </si>
  <si>
    <t>85508-19-6</t>
  </si>
  <si>
    <t>85508-21-0</t>
  </si>
  <si>
    <t>85508-22-1</t>
  </si>
  <si>
    <t>85508-23-2</t>
  </si>
  <si>
    <t>85508-24-3</t>
  </si>
  <si>
    <t>85508-25-4</t>
  </si>
  <si>
    <t>85508-26-5</t>
  </si>
  <si>
    <t>85508-27-6</t>
  </si>
  <si>
    <t>85508-28-7</t>
  </si>
  <si>
    <t>85508-29-8</t>
  </si>
  <si>
    <t>85508-31-2</t>
  </si>
  <si>
    <t>85508-32-3</t>
  </si>
  <si>
    <t>85508-33-4</t>
  </si>
  <si>
    <t>85508-35-6</t>
  </si>
  <si>
    <t>85508-36-7</t>
  </si>
  <si>
    <t>85508-39-0</t>
  </si>
  <si>
    <t>85508-40-3</t>
  </si>
  <si>
    <t>85508-41-4</t>
  </si>
  <si>
    <t>85509-19-9</t>
  </si>
  <si>
    <t>855-19-6</t>
  </si>
  <si>
    <t>855-22-1</t>
  </si>
  <si>
    <t>855254-47-6</t>
  </si>
  <si>
    <t>85527-07-7</t>
  </si>
  <si>
    <t>85527-08-8</t>
  </si>
  <si>
    <t>85-52-9</t>
  </si>
  <si>
    <t>85532-75-8</t>
  </si>
  <si>
    <t>85532-99-6</t>
  </si>
  <si>
    <t>85535-84-8</t>
  </si>
  <si>
    <t>85535-87-1</t>
  </si>
  <si>
    <t>85536-80-7</t>
  </si>
  <si>
    <t>85536-81-8</t>
  </si>
  <si>
    <t>85536-82-9</t>
  </si>
  <si>
    <t>85536-83-0</t>
  </si>
  <si>
    <t>85536-84-1</t>
  </si>
  <si>
    <t>85536-85-2</t>
  </si>
  <si>
    <t>85536-86-3</t>
  </si>
  <si>
    <t>85536-87-4</t>
  </si>
  <si>
    <t>85536-95-4</t>
  </si>
  <si>
    <t>85536-96-5</t>
  </si>
  <si>
    <t>855-38-9</t>
  </si>
  <si>
    <t>85-54-1</t>
  </si>
  <si>
    <t>855425-38-6</t>
  </si>
  <si>
    <t>85551-25-3</t>
  </si>
  <si>
    <t>85551-26-4</t>
  </si>
  <si>
    <t>85551-27-5</t>
  </si>
  <si>
    <t>85-55-2</t>
  </si>
  <si>
    <t>85554-63-8</t>
  </si>
  <si>
    <t>85554-64-9</t>
  </si>
  <si>
    <t>85554-65-0</t>
  </si>
  <si>
    <t>85554-66-1</t>
  </si>
  <si>
    <t>85554-68-3</t>
  </si>
  <si>
    <t>85554-69-4</t>
  </si>
  <si>
    <t>85554-70-7</t>
  </si>
  <si>
    <t>85554-71-8</t>
  </si>
  <si>
    <t>85554-72-9</t>
  </si>
  <si>
    <t>85554-73-0</t>
  </si>
  <si>
    <t>85554-75-2</t>
  </si>
  <si>
    <t>85554-76-3</t>
  </si>
  <si>
    <t>85554-77-4</t>
  </si>
  <si>
    <t>85554-78-5</t>
  </si>
  <si>
    <t>85554-79-6</t>
  </si>
  <si>
    <t>85554-80-9</t>
  </si>
  <si>
    <t>85554-81-0</t>
  </si>
  <si>
    <t>85554-82-1</t>
  </si>
  <si>
    <t>85554-83-2</t>
  </si>
  <si>
    <t>85557-19-3</t>
  </si>
  <si>
    <t>85-56-3</t>
  </si>
  <si>
    <t>85563-48-0</t>
  </si>
  <si>
    <t>85567-19-7</t>
  </si>
  <si>
    <t>85567-20-0</t>
  </si>
  <si>
    <t>85567-21-1</t>
  </si>
  <si>
    <t>85567-22-2</t>
  </si>
  <si>
    <t>85567-23-3</t>
  </si>
  <si>
    <t>85567-24-4</t>
  </si>
  <si>
    <t>85567-25-5</t>
  </si>
  <si>
    <t>85567-26-6</t>
  </si>
  <si>
    <t>85567-27-7</t>
  </si>
  <si>
    <t>85567-28-8</t>
  </si>
  <si>
    <t>85567-29-9</t>
  </si>
  <si>
    <t>85567-30-2</t>
  </si>
  <si>
    <t>85567-31-3</t>
  </si>
  <si>
    <t>85567-32-4</t>
  </si>
  <si>
    <t>85567-33-5</t>
  </si>
  <si>
    <t>85567-34-6</t>
  </si>
  <si>
    <t>85567-35-7</t>
  </si>
  <si>
    <t>85567-36-8</t>
  </si>
  <si>
    <t>85567-39-1</t>
  </si>
  <si>
    <t>85567-40-4</t>
  </si>
  <si>
    <t>85567-41-5</t>
  </si>
  <si>
    <t>85567-42-6</t>
  </si>
  <si>
    <t>85567-43-7</t>
  </si>
  <si>
    <t>85567-44-8</t>
  </si>
  <si>
    <t>85567-45-9</t>
  </si>
  <si>
    <t>85567-46-0</t>
  </si>
  <si>
    <t>85567-47-1</t>
  </si>
  <si>
    <t>85567-48-2</t>
  </si>
  <si>
    <t>85567-49-3</t>
  </si>
  <si>
    <t>85567-50-6</t>
  </si>
  <si>
    <t>85567-51-7</t>
  </si>
  <si>
    <t>85567-53-9</t>
  </si>
  <si>
    <t>85567-54-0</t>
  </si>
  <si>
    <t>85567-55-1</t>
  </si>
  <si>
    <t>85567-57-3</t>
  </si>
  <si>
    <t>85567-58-4</t>
  </si>
  <si>
    <t>85567-59-5</t>
  </si>
  <si>
    <t>85567-60-8</t>
  </si>
  <si>
    <t>85567-61-9</t>
  </si>
  <si>
    <t>85571-83-1</t>
  </si>
  <si>
    <t>85-57-4</t>
  </si>
  <si>
    <t>85578-62-7</t>
  </si>
  <si>
    <t>85578-64-9</t>
  </si>
  <si>
    <t>85578-65-0</t>
  </si>
  <si>
    <t>85586-47-6</t>
  </si>
  <si>
    <t>85586-49-8</t>
  </si>
  <si>
    <t>85586-50-1</t>
  </si>
  <si>
    <t>85586-51-2</t>
  </si>
  <si>
    <t>85586-52-3</t>
  </si>
  <si>
    <t>85586-53-4</t>
  </si>
  <si>
    <t>85586-54-5</t>
  </si>
  <si>
    <t>85586-55-6</t>
  </si>
  <si>
    <t>85586-56-7</t>
  </si>
  <si>
    <t>85586-57-8</t>
  </si>
  <si>
    <t>85586-58-9</t>
  </si>
  <si>
    <t>85586-59-0</t>
  </si>
  <si>
    <t>85586-60-3</t>
  </si>
  <si>
    <t>85586-61-4</t>
  </si>
  <si>
    <t>85586-62-5</t>
  </si>
  <si>
    <t>85586-63-6</t>
  </si>
  <si>
    <t>85586-64-7</t>
  </si>
  <si>
    <t>85586-65-8</t>
  </si>
  <si>
    <t>85586-66-9</t>
  </si>
  <si>
    <t>85586-67-0</t>
  </si>
  <si>
    <t>85586-69-2</t>
  </si>
  <si>
    <t>85586-70-5</t>
  </si>
  <si>
    <t>85586-71-6</t>
  </si>
  <si>
    <t>85586-73-8</t>
  </si>
  <si>
    <t>85586-74-9</t>
  </si>
  <si>
    <t>85586-75-0</t>
  </si>
  <si>
    <t>85586-77-2</t>
  </si>
  <si>
    <t>85586-79-4</t>
  </si>
  <si>
    <t>85586-80-7</t>
  </si>
  <si>
    <t>85586-82-9</t>
  </si>
  <si>
    <t>85586-83-0</t>
  </si>
  <si>
    <t>85587-35-5</t>
  </si>
  <si>
    <t>85604-87-1</t>
  </si>
  <si>
    <t>85605-01-2</t>
  </si>
  <si>
    <t>85605-12-5</t>
  </si>
  <si>
    <t>85605-16-9</t>
  </si>
  <si>
    <t>85-60-9</t>
  </si>
  <si>
    <t>85-61-0</t>
  </si>
  <si>
    <t>85614-27-3</t>
  </si>
  <si>
    <t>85614-29-5</t>
  </si>
  <si>
    <t>85614-32-0</t>
  </si>
  <si>
    <t>85614-33-1</t>
  </si>
  <si>
    <t>85614-34-2</t>
  </si>
  <si>
    <t>85614-38-6</t>
  </si>
  <si>
    <t>85614-42-2</t>
  </si>
  <si>
    <t>85614-43-3</t>
  </si>
  <si>
    <t>85614-44-4</t>
  </si>
  <si>
    <t>85614-45-5</t>
  </si>
  <si>
    <t>85614-46-6</t>
  </si>
  <si>
    <t>85614-47-7</t>
  </si>
  <si>
    <t>85614-48-8</t>
  </si>
  <si>
    <t>85614-49-9</t>
  </si>
  <si>
    <t>85614-50-2</t>
  </si>
  <si>
    <t>85614-51-3</t>
  </si>
  <si>
    <t>85614-52-4</t>
  </si>
  <si>
    <t>85614-53-5</t>
  </si>
  <si>
    <t>85614-54-6</t>
  </si>
  <si>
    <t>85618-20-8</t>
  </si>
  <si>
    <t>85618-21-9</t>
  </si>
  <si>
    <t>856190-47-1</t>
  </si>
  <si>
    <t>85621-43-8</t>
  </si>
  <si>
    <t>856225-89-3</t>
  </si>
  <si>
    <t>85622-95-3</t>
  </si>
  <si>
    <t>85631-71-6</t>
  </si>
  <si>
    <t>85631-72-7</t>
  </si>
  <si>
    <t>85631-73-8</t>
  </si>
  <si>
    <t>85631-74-9</t>
  </si>
  <si>
    <t>85631-75-0</t>
  </si>
  <si>
    <t>85631-77-2</t>
  </si>
  <si>
    <t>85631-80-7</t>
  </si>
  <si>
    <t>85631-81-8</t>
  </si>
  <si>
    <t>85631-82-9</t>
  </si>
  <si>
    <t>85631-83-0</t>
  </si>
  <si>
    <t>85631-84-1</t>
  </si>
  <si>
    <t>85631-85-2</t>
  </si>
  <si>
    <t>85631-86-3</t>
  </si>
  <si>
    <t>85631-87-4</t>
  </si>
  <si>
    <t>85631-88-5</t>
  </si>
  <si>
    <t>85631-89-6</t>
  </si>
  <si>
    <t>85631-90-9</t>
  </si>
  <si>
    <t>85631-91-0</t>
  </si>
  <si>
    <t>85-64-3</t>
  </si>
  <si>
    <t>85646-44-2</t>
  </si>
  <si>
    <t>85650-44-8</t>
  </si>
  <si>
    <t>85650-47-1</t>
  </si>
  <si>
    <t>85650-48-2</t>
  </si>
  <si>
    <t>85650-51-7</t>
  </si>
  <si>
    <t>85650-54-0</t>
  </si>
  <si>
    <t>85650-55-1</t>
  </si>
  <si>
    <t>85650-56-2</t>
  </si>
  <si>
    <t>85650-58-4</t>
  </si>
  <si>
    <t>85650-59-5</t>
  </si>
  <si>
    <t>85650-61-9</t>
  </si>
  <si>
    <t>85650-62-0</t>
  </si>
  <si>
    <t>85650-63-1</t>
  </si>
  <si>
    <t>85650-64-2</t>
  </si>
  <si>
    <t>85650-65-3</t>
  </si>
  <si>
    <t>85650-66-4</t>
  </si>
  <si>
    <t>85650-67-5</t>
  </si>
  <si>
    <t>85650-68-6</t>
  </si>
  <si>
    <t>85650-69-7</t>
  </si>
  <si>
    <t>85650-79-9</t>
  </si>
  <si>
    <t>85650-81-3</t>
  </si>
  <si>
    <t>85650-82-4</t>
  </si>
  <si>
    <t>85650-83-5</t>
  </si>
  <si>
    <t>85650-84-6</t>
  </si>
  <si>
    <t>85650-85-7</t>
  </si>
  <si>
    <t>85650-86-8</t>
  </si>
  <si>
    <t>85650-87-9</t>
  </si>
  <si>
    <t>85650-88-0</t>
  </si>
  <si>
    <t>85650-93-7</t>
  </si>
  <si>
    <t>85650-95-9</t>
  </si>
  <si>
    <t>85661-27-4</t>
  </si>
  <si>
    <t>85661-28-5</t>
  </si>
  <si>
    <t>85661-29-6</t>
  </si>
  <si>
    <t>85661-30-9</t>
  </si>
  <si>
    <t>85661-31-0</t>
  </si>
  <si>
    <t>85661-32-1</t>
  </si>
  <si>
    <t>85665-50-5</t>
  </si>
  <si>
    <t>85665-52-7</t>
  </si>
  <si>
    <t>85665-53-8</t>
  </si>
  <si>
    <t>85665-54-9</t>
  </si>
  <si>
    <t>85665-55-0</t>
  </si>
  <si>
    <t>85665-56-1</t>
  </si>
  <si>
    <t>85665-57-2</t>
  </si>
  <si>
    <t>85665-58-3</t>
  </si>
  <si>
    <t>85665-59-4</t>
  </si>
  <si>
    <t>85665-60-7</t>
  </si>
  <si>
    <t>85665-61-8</t>
  </si>
  <si>
    <t>85665-62-9</t>
  </si>
  <si>
    <t>85665-63-0</t>
  </si>
  <si>
    <t>85665-64-1</t>
  </si>
  <si>
    <t>85665-65-2</t>
  </si>
  <si>
    <t>85665-66-3</t>
  </si>
  <si>
    <t>85665-67-4</t>
  </si>
  <si>
    <t>85665-68-5</t>
  </si>
  <si>
    <t>85665-69-6</t>
  </si>
  <si>
    <t>85665-70-9</t>
  </si>
  <si>
    <t>85665-71-0</t>
  </si>
  <si>
    <t>85665-72-1</t>
  </si>
  <si>
    <t>85665-73-2</t>
  </si>
  <si>
    <t>85665-74-3</t>
  </si>
  <si>
    <t>85665-75-4</t>
  </si>
  <si>
    <t>85665-76-5</t>
  </si>
  <si>
    <t>85665-77-6</t>
  </si>
  <si>
    <t>85665-78-7</t>
  </si>
  <si>
    <t>85665-79-8</t>
  </si>
  <si>
    <t>85665-80-1</t>
  </si>
  <si>
    <t>85665-81-2</t>
  </si>
  <si>
    <t>85665-82-3</t>
  </si>
  <si>
    <t>85665-83-4</t>
  </si>
  <si>
    <t>85665-84-5</t>
  </si>
  <si>
    <t>85665-85-6</t>
  </si>
  <si>
    <t>85665-86-7</t>
  </si>
  <si>
    <t>85665-89-0</t>
  </si>
  <si>
    <t>85665-91-4</t>
  </si>
  <si>
    <t>85665-92-5</t>
  </si>
  <si>
    <t>85670-21-9</t>
  </si>
  <si>
    <t>85673-87-6</t>
  </si>
  <si>
    <t>85-67-6</t>
  </si>
  <si>
    <t>85676-84-2</t>
  </si>
  <si>
    <t>85676-94-4</t>
  </si>
  <si>
    <t>85679-78-3</t>
  </si>
  <si>
    <t>85681-94-3</t>
  </si>
  <si>
    <t>85681-95-4</t>
  </si>
  <si>
    <t>85681-99-8</t>
  </si>
  <si>
    <t>856867-55-5</t>
  </si>
  <si>
    <t>85-68-7</t>
  </si>
  <si>
    <t>85688-81-9</t>
  </si>
  <si>
    <t>856925-71-8</t>
  </si>
  <si>
    <t>856976-65-3</t>
  </si>
  <si>
    <t>85-69-8</t>
  </si>
  <si>
    <t>85700-75-0</t>
  </si>
  <si>
    <t>85-70-1</t>
  </si>
  <si>
    <t>85702-52-9</t>
  </si>
  <si>
    <t>85702-53-0</t>
  </si>
  <si>
    <t>85702-54-1</t>
  </si>
  <si>
    <t>85702-55-2</t>
  </si>
  <si>
    <t>85702-56-3</t>
  </si>
  <si>
    <t>85702-57-4</t>
  </si>
  <si>
    <t>85702-59-6</t>
  </si>
  <si>
    <t>85702-60-9</t>
  </si>
  <si>
    <t>85702-61-0</t>
  </si>
  <si>
    <t>85702-62-1</t>
  </si>
  <si>
    <t>85702-63-2</t>
  </si>
  <si>
    <t>85702-69-8</t>
  </si>
  <si>
    <t>85702-70-1</t>
  </si>
  <si>
    <t>85702-71-2</t>
  </si>
  <si>
    <t>85702-85-8</t>
  </si>
  <si>
    <t>85702-86-9</t>
  </si>
  <si>
    <t>85702-87-0</t>
  </si>
  <si>
    <t>85702-88-1</t>
  </si>
  <si>
    <t>857064-38-1</t>
  </si>
  <si>
    <t>85711-84-8</t>
  </si>
  <si>
    <t>85711-88-2</t>
  </si>
  <si>
    <t>85711-92-8</t>
  </si>
  <si>
    <t>85711-93-9</t>
  </si>
  <si>
    <t>85711-94-0</t>
  </si>
  <si>
    <t>85711-95-1</t>
  </si>
  <si>
    <t>85711-97-3</t>
  </si>
  <si>
    <t>85711-98-4</t>
  </si>
  <si>
    <t>85711-99-5</t>
  </si>
  <si>
    <t>85-71-2</t>
  </si>
  <si>
    <t>85712-01-2</t>
  </si>
  <si>
    <t>85712-02-3</t>
  </si>
  <si>
    <t>85712-03-4</t>
  </si>
  <si>
    <t>85712-04-5</t>
  </si>
  <si>
    <t>85712-05-6</t>
  </si>
  <si>
    <t>85712-06-7</t>
  </si>
  <si>
    <t>85712-07-8</t>
  </si>
  <si>
    <t>85712-08-9</t>
  </si>
  <si>
    <t>85712-11-4</t>
  </si>
  <si>
    <t>85712-13-6</t>
  </si>
  <si>
    <t>85712-14-7</t>
  </si>
  <si>
    <t>85712-15-8</t>
  </si>
  <si>
    <t>85712-16-9</t>
  </si>
  <si>
    <t>85717-26-6</t>
  </si>
  <si>
    <t>85717-60-8</t>
  </si>
  <si>
    <t>85720-74-7</t>
  </si>
  <si>
    <t>85720-76-9</t>
  </si>
  <si>
    <t>85720-77-0</t>
  </si>
  <si>
    <t>85720-78-1</t>
  </si>
  <si>
    <t>85720-79-2</t>
  </si>
  <si>
    <t>85720-80-5</t>
  </si>
  <si>
    <t>85720-81-6</t>
  </si>
  <si>
    <t>85720-82-7</t>
  </si>
  <si>
    <t>85720-83-8</t>
  </si>
  <si>
    <t>85720-84-9</t>
  </si>
  <si>
    <t>85720-85-0</t>
  </si>
  <si>
    <t>85720-86-1</t>
  </si>
  <si>
    <t>85720-88-3</t>
  </si>
  <si>
    <t>85720-89-4</t>
  </si>
  <si>
    <t>85720-90-7</t>
  </si>
  <si>
    <t>85720-92-9</t>
  </si>
  <si>
    <t>85720-93-0</t>
  </si>
  <si>
    <t>85720-94-1</t>
  </si>
  <si>
    <t>85720-96-3</t>
  </si>
  <si>
    <t>85720-97-4</t>
  </si>
  <si>
    <t>85720-98-5</t>
  </si>
  <si>
    <t>85720-99-6</t>
  </si>
  <si>
    <t>85721-00-2</t>
  </si>
  <si>
    <t>85721-01-3</t>
  </si>
  <si>
    <t>85721-02-4</t>
  </si>
  <si>
    <t>85721-03-5</t>
  </si>
  <si>
    <t>85721-04-6</t>
  </si>
  <si>
    <t>85721-05-7</t>
  </si>
  <si>
    <t>85721-06-8</t>
  </si>
  <si>
    <t>85721-08-0</t>
  </si>
  <si>
    <t>85721-09-1</t>
  </si>
  <si>
    <t>85721-10-4</t>
  </si>
  <si>
    <t>85721-12-6</t>
  </si>
  <si>
    <t>85721-13-7</t>
  </si>
  <si>
    <t>85721-14-8</t>
  </si>
  <si>
    <t>85721-15-9</t>
  </si>
  <si>
    <t>85721-17-1</t>
  </si>
  <si>
    <t>85721-18-2</t>
  </si>
  <si>
    <t>85721-19-3</t>
  </si>
  <si>
    <t>85721-20-6</t>
  </si>
  <si>
    <t>85721-21-7</t>
  </si>
  <si>
    <t>85721-22-8</t>
  </si>
  <si>
    <t>85721-23-9</t>
  </si>
  <si>
    <t>85721-24-0</t>
  </si>
  <si>
    <t>85721-25-1</t>
  </si>
  <si>
    <t>85721-26-2</t>
  </si>
  <si>
    <t>85721-27-3</t>
  </si>
  <si>
    <t>85721-28-4</t>
  </si>
  <si>
    <t>85721-29-5</t>
  </si>
  <si>
    <t>85721-30-8</t>
  </si>
  <si>
    <t>85721-31-9</t>
  </si>
  <si>
    <t>85-72-3</t>
  </si>
  <si>
    <t>85727-04-4</t>
  </si>
  <si>
    <t>857285-80-4</t>
  </si>
  <si>
    <t>85-73-4</t>
  </si>
  <si>
    <t>85737-06-0</t>
  </si>
  <si>
    <t>857402-23-4</t>
  </si>
  <si>
    <t>85743-61-9</t>
  </si>
  <si>
    <t>85-74-5</t>
  </si>
  <si>
    <t>85750-08-9</t>
  </si>
  <si>
    <t>85750-09-0</t>
  </si>
  <si>
    <t>85750-10-3</t>
  </si>
  <si>
    <t>85750-11-4</t>
  </si>
  <si>
    <t>85750-12-5</t>
  </si>
  <si>
    <t>85750-13-6</t>
  </si>
  <si>
    <t>85750-14-7</t>
  </si>
  <si>
    <t>85750-15-8</t>
  </si>
  <si>
    <t>85750-16-9</t>
  </si>
  <si>
    <t>85750-17-0</t>
  </si>
  <si>
    <t>85750-18-1</t>
  </si>
  <si>
    <t>85750-19-2</t>
  </si>
  <si>
    <t>85750-20-5</t>
  </si>
  <si>
    <t>85750-21-6</t>
  </si>
  <si>
    <t>85750-22-7</t>
  </si>
  <si>
    <t>85750-23-8</t>
  </si>
  <si>
    <t>85750-24-9</t>
  </si>
  <si>
    <t>85750-31-8</t>
  </si>
  <si>
    <t>85750-32-9</t>
  </si>
  <si>
    <t>85750-33-0</t>
  </si>
  <si>
    <t>85750-34-1</t>
  </si>
  <si>
    <t>85750-36-3</t>
  </si>
  <si>
    <t>857531-00-1</t>
  </si>
  <si>
    <t>85753-43-1</t>
  </si>
  <si>
    <t>85-75-6</t>
  </si>
  <si>
    <t>85756-57-6</t>
  </si>
  <si>
    <t>85760-87-8</t>
  </si>
  <si>
    <t>85760-88-9</t>
  </si>
  <si>
    <t>85760-90-3</t>
  </si>
  <si>
    <t>85760-91-4</t>
  </si>
  <si>
    <t>85760-92-5</t>
  </si>
  <si>
    <t>85761-29-1</t>
  </si>
  <si>
    <t>85761-30-4</t>
  </si>
  <si>
    <t>85763-58-2</t>
  </si>
  <si>
    <t>85763-59-3</t>
  </si>
  <si>
    <t>85763-67-3</t>
  </si>
  <si>
    <t>857637-92-4</t>
  </si>
  <si>
    <t>85765-06-6</t>
  </si>
  <si>
    <t>85765-25-9</t>
  </si>
  <si>
    <t>85776-13-2</t>
  </si>
  <si>
    <t>857762-32-4</t>
  </si>
  <si>
    <t>85-77-8</t>
  </si>
  <si>
    <t>85785-20-2</t>
  </si>
  <si>
    <t>85-79-0</t>
  </si>
  <si>
    <t>85793-29-9</t>
  </si>
  <si>
    <t>85798-66-9</t>
  </si>
  <si>
    <t>85-80-3</t>
  </si>
  <si>
    <t>85813-73-6</t>
  </si>
  <si>
    <t>85-81-4</t>
  </si>
  <si>
    <t>858187-19-6</t>
  </si>
  <si>
    <t>858215-05-1</t>
  </si>
  <si>
    <t>85823-22-9</t>
  </si>
  <si>
    <t>85-82-5</t>
  </si>
  <si>
    <t>85828-79-1</t>
  </si>
  <si>
    <t>85828-80-4</t>
  </si>
  <si>
    <t>85828-81-5</t>
  </si>
  <si>
    <t>85828-82-6</t>
  </si>
  <si>
    <t>85828-84-8</t>
  </si>
  <si>
    <t>85-83-6</t>
  </si>
  <si>
    <t>858-46-8</t>
  </si>
  <si>
    <t>85-84-7</t>
  </si>
  <si>
    <t>85851-53-2</t>
  </si>
  <si>
    <t>85851-54-3</t>
  </si>
  <si>
    <t>85851-55-4</t>
  </si>
  <si>
    <t>85851-56-5</t>
  </si>
  <si>
    <t>858515-71-6</t>
  </si>
  <si>
    <t>85851-57-6</t>
  </si>
  <si>
    <t>858515-82-9</t>
  </si>
  <si>
    <t>85851-58-7</t>
  </si>
  <si>
    <t>85851-59-8</t>
  </si>
  <si>
    <t>85851-62-3</t>
  </si>
  <si>
    <t>85851-63-4</t>
  </si>
  <si>
    <t>85851-76-9</t>
  </si>
  <si>
    <t>85851-77-0</t>
  </si>
  <si>
    <t>85851-78-1</t>
  </si>
  <si>
    <t>85851-79-2</t>
  </si>
  <si>
    <t>85851-80-5</t>
  </si>
  <si>
    <t>85851-81-6</t>
  </si>
  <si>
    <t>85851-82-7</t>
  </si>
  <si>
    <t>85851-83-8</t>
  </si>
  <si>
    <t>85851-84-9</t>
  </si>
  <si>
    <t>85851-85-0</t>
  </si>
  <si>
    <t>85851-86-1</t>
  </si>
  <si>
    <t>85851-87-2</t>
  </si>
  <si>
    <t>85851-89-4</t>
  </si>
  <si>
    <t>85851-90-7</t>
  </si>
  <si>
    <t>85851-91-8</t>
  </si>
  <si>
    <t>85857-16-5</t>
  </si>
  <si>
    <t>85857-17-6</t>
  </si>
  <si>
    <t>85-85-8</t>
  </si>
  <si>
    <t>85865-90-3</t>
  </si>
  <si>
    <t>85865-91-4</t>
  </si>
  <si>
    <t>85865-92-5</t>
  </si>
  <si>
    <t>85865-93-6</t>
  </si>
  <si>
    <t>85865-96-9</t>
  </si>
  <si>
    <t>85865-98-1</t>
  </si>
  <si>
    <t>85865-99-2</t>
  </si>
  <si>
    <t>85866-00-8</t>
  </si>
  <si>
    <t>85866-01-9</t>
  </si>
  <si>
    <t>85866-02-0</t>
  </si>
  <si>
    <t>85866-03-1</t>
  </si>
  <si>
    <t>85866-04-2</t>
  </si>
  <si>
    <t>85866-05-3</t>
  </si>
  <si>
    <t>85866-06-4</t>
  </si>
  <si>
    <t>85866-07-5</t>
  </si>
  <si>
    <t>85866-08-6</t>
  </si>
  <si>
    <t>85866-09-7</t>
  </si>
  <si>
    <t>85866-10-0</t>
  </si>
  <si>
    <t>85866-11-1</t>
  </si>
  <si>
    <t>85866-12-2</t>
  </si>
  <si>
    <t>85866-13-3</t>
  </si>
  <si>
    <t>85866-14-4</t>
  </si>
  <si>
    <t>85-86-9</t>
  </si>
  <si>
    <t>85-87-0</t>
  </si>
  <si>
    <t>85883-85-8</t>
  </si>
  <si>
    <t>858954-83-3</t>
  </si>
  <si>
    <t>858956-08-8</t>
  </si>
  <si>
    <t>85895-78-9</t>
  </si>
  <si>
    <t>85895-79-0</t>
  </si>
  <si>
    <t>85895-80-3</t>
  </si>
  <si>
    <t>85895-81-4</t>
  </si>
  <si>
    <t>85895-82-5</t>
  </si>
  <si>
    <t>85895-83-6</t>
  </si>
  <si>
    <t>85895-84-7</t>
  </si>
  <si>
    <t>85895-85-8</t>
  </si>
  <si>
    <t>85895-86-9</t>
  </si>
  <si>
    <t>85895-87-0</t>
  </si>
  <si>
    <t>85895-88-1</t>
  </si>
  <si>
    <t>85895-89-2</t>
  </si>
  <si>
    <t>85895-90-5</t>
  </si>
  <si>
    <t>85895-92-7</t>
  </si>
  <si>
    <t>85895-93-8</t>
  </si>
  <si>
    <t>85895-94-9</t>
  </si>
  <si>
    <t>85895-95-0</t>
  </si>
  <si>
    <t>85895-96-1</t>
  </si>
  <si>
    <t>85895-97-2</t>
  </si>
  <si>
    <t>85895-98-3</t>
  </si>
  <si>
    <t>85895-99-4</t>
  </si>
  <si>
    <t>85896-00-0</t>
  </si>
  <si>
    <t>85896-01-1</t>
  </si>
  <si>
    <t>85896-02-2</t>
  </si>
  <si>
    <t>85896-03-3</t>
  </si>
  <si>
    <t>85896-04-4</t>
  </si>
  <si>
    <t>85896-05-5</t>
  </si>
  <si>
    <t>85896-06-6</t>
  </si>
  <si>
    <t>85896-07-7</t>
  </si>
  <si>
    <t>85896-08-8</t>
  </si>
  <si>
    <t>85896-09-9</t>
  </si>
  <si>
    <t>85896-10-2</t>
  </si>
  <si>
    <t>85896-11-3</t>
  </si>
  <si>
    <t>85896-12-4</t>
  </si>
  <si>
    <t>85896-13-5</t>
  </si>
  <si>
    <t>85896-14-6</t>
  </si>
  <si>
    <t>85896-15-7</t>
  </si>
  <si>
    <t>85896-17-9</t>
  </si>
  <si>
    <t>85896-18-0</t>
  </si>
  <si>
    <t>85896-19-1</t>
  </si>
  <si>
    <t>85896-21-5</t>
  </si>
  <si>
    <t>85896-23-7</t>
  </si>
  <si>
    <t>85896-24-8</t>
  </si>
  <si>
    <t>85896-25-9</t>
  </si>
  <si>
    <t>85896-26-0</t>
  </si>
  <si>
    <t>85896-27-1</t>
  </si>
  <si>
    <t>85896-28-2</t>
  </si>
  <si>
    <t>85896-31-7</t>
  </si>
  <si>
    <t>85-90-5</t>
  </si>
  <si>
    <t>859-07-4</t>
  </si>
  <si>
    <t>85909-08-6</t>
  </si>
  <si>
    <t>85909-34-8</t>
  </si>
  <si>
    <t>85909-35-9</t>
  </si>
  <si>
    <t>85909-36-0</t>
  </si>
  <si>
    <t>85909-37-1</t>
  </si>
  <si>
    <t>85909-38-2</t>
  </si>
  <si>
    <t>85909-39-3</t>
  </si>
  <si>
    <t>85909-40-6</t>
  </si>
  <si>
    <t>85909-41-7</t>
  </si>
  <si>
    <t>85909-46-2</t>
  </si>
  <si>
    <t>85909-47-3</t>
  </si>
  <si>
    <t>85909-48-4</t>
  </si>
  <si>
    <t>85909-49-5</t>
  </si>
  <si>
    <t>85909-51-9</t>
  </si>
  <si>
    <t>85909-52-0</t>
  </si>
  <si>
    <t>85909-54-2</t>
  </si>
  <si>
    <t>85909-55-3</t>
  </si>
  <si>
    <t>85909-57-5</t>
  </si>
  <si>
    <t>85909-58-6</t>
  </si>
  <si>
    <t>85909-59-7</t>
  </si>
  <si>
    <t>85909-60-0</t>
  </si>
  <si>
    <t>85909-61-1</t>
  </si>
  <si>
    <t>85-91-6</t>
  </si>
  <si>
    <t>859-18-7</t>
  </si>
  <si>
    <t>859209-74-8</t>
  </si>
  <si>
    <t>859212-16-1</t>
  </si>
  <si>
    <t>85921-40-0</t>
  </si>
  <si>
    <t>85926-99-4</t>
  </si>
  <si>
    <t>85927-01-1</t>
  </si>
  <si>
    <t>85938-40-5</t>
  </si>
  <si>
    <t>85938-41-6</t>
  </si>
  <si>
    <t>85938-42-7</t>
  </si>
  <si>
    <t>85938-43-8</t>
  </si>
  <si>
    <t>85938-46-1</t>
  </si>
  <si>
    <t>85938-47-2</t>
  </si>
  <si>
    <t>85938-48-3</t>
  </si>
  <si>
    <t>85938-49-4</t>
  </si>
  <si>
    <t>85938-50-7</t>
  </si>
  <si>
    <t>85938-51-8</t>
  </si>
  <si>
    <t>85938-54-1</t>
  </si>
  <si>
    <t>85938-55-2</t>
  </si>
  <si>
    <t>85938-56-3</t>
  </si>
  <si>
    <t>85938-58-5</t>
  </si>
  <si>
    <t>85940-51-8</t>
  </si>
  <si>
    <t>85940-52-9</t>
  </si>
  <si>
    <t>85940-53-0</t>
  </si>
  <si>
    <t>85940-55-2</t>
  </si>
  <si>
    <t>85940-56-3</t>
  </si>
  <si>
    <t>85940-57-4</t>
  </si>
  <si>
    <t>85940-58-5</t>
  </si>
  <si>
    <t>85940-59-6</t>
  </si>
  <si>
    <t>85940-64-3</t>
  </si>
  <si>
    <t>85940-69-8</t>
  </si>
  <si>
    <t>85946-14-1</t>
  </si>
  <si>
    <t>85946-19-6</t>
  </si>
  <si>
    <t>85-94-9</t>
  </si>
  <si>
    <t>85-95-0</t>
  </si>
  <si>
    <t>85954-11-6</t>
  </si>
  <si>
    <t>85958-95-8</t>
  </si>
  <si>
    <t>85958-97-0</t>
  </si>
  <si>
    <t>85958-98-1</t>
  </si>
  <si>
    <t>85959-00-8</t>
  </si>
  <si>
    <t>85959-03-1</t>
  </si>
  <si>
    <t>85959-07-5</t>
  </si>
  <si>
    <t>85959-09-7</t>
  </si>
  <si>
    <t>85959-10-0</t>
  </si>
  <si>
    <t>85959-11-1</t>
  </si>
  <si>
    <t>85959-13-3</t>
  </si>
  <si>
    <t>85959-15-5</t>
  </si>
  <si>
    <t>85959-18-8</t>
  </si>
  <si>
    <t>85959-19-9</t>
  </si>
  <si>
    <t>85959-20-2</t>
  </si>
  <si>
    <t>85959-21-3</t>
  </si>
  <si>
    <t>85959-22-4</t>
  </si>
  <si>
    <t>85959-23-5</t>
  </si>
  <si>
    <t>85959-24-6</t>
  </si>
  <si>
    <t>85959-25-7</t>
  </si>
  <si>
    <t>85959-26-8</t>
  </si>
  <si>
    <t>85959-27-9</t>
  </si>
  <si>
    <t>85959-28-0</t>
  </si>
  <si>
    <t>85959-29-1</t>
  </si>
  <si>
    <t>85959-30-4</t>
  </si>
  <si>
    <t>85959-31-5</t>
  </si>
  <si>
    <t>85959-32-6</t>
  </si>
  <si>
    <t>85959-33-7</t>
  </si>
  <si>
    <t>85959-34-8</t>
  </si>
  <si>
    <t>85959-35-9</t>
  </si>
  <si>
    <t>85959-36-0</t>
  </si>
  <si>
    <t>85959-37-1</t>
  </si>
  <si>
    <t>85959-38-2</t>
  </si>
  <si>
    <t>85959-39-3</t>
  </si>
  <si>
    <t>85959-40-6</t>
  </si>
  <si>
    <t>85959-41-7</t>
  </si>
  <si>
    <t>85959-42-8</t>
  </si>
  <si>
    <t>85959-45-1</t>
  </si>
  <si>
    <t>85959-46-2</t>
  </si>
  <si>
    <t>85959-47-3</t>
  </si>
  <si>
    <t>85959-48-4</t>
  </si>
  <si>
    <t>85959-49-5</t>
  </si>
  <si>
    <t>85959-50-8</t>
  </si>
  <si>
    <t>85959-51-9</t>
  </si>
  <si>
    <t>85959-53-1</t>
  </si>
  <si>
    <t>85959-54-2</t>
  </si>
  <si>
    <t>85959-55-3</t>
  </si>
  <si>
    <t>85959-56-4</t>
  </si>
  <si>
    <t>85959-57-5</t>
  </si>
  <si>
    <t>85959-58-6</t>
  </si>
  <si>
    <t>85959-59-7</t>
  </si>
  <si>
    <t>85959-60-0</t>
  </si>
  <si>
    <t>85959-61-1</t>
  </si>
  <si>
    <t>85959-63-3</t>
  </si>
  <si>
    <t>85959-64-4</t>
  </si>
  <si>
    <t>85959-65-5</t>
  </si>
  <si>
    <t>85959-66-6</t>
  </si>
  <si>
    <t>85959-67-7</t>
  </si>
  <si>
    <t>85959-68-8</t>
  </si>
  <si>
    <t>85959-70-2</t>
  </si>
  <si>
    <t>85963-79-7</t>
  </si>
  <si>
    <t>859-65-4</t>
  </si>
  <si>
    <t>85968-49-6</t>
  </si>
  <si>
    <t>85-97-2</t>
  </si>
  <si>
    <t>85977-48-6</t>
  </si>
  <si>
    <t>85-98-3</t>
  </si>
  <si>
    <t>859853-30-8</t>
  </si>
  <si>
    <t>85996-37-8</t>
  </si>
  <si>
    <t>86-00-0</t>
  </si>
  <si>
    <t>860005-21-6</t>
  </si>
  <si>
    <t>860035-07-0</t>
  </si>
  <si>
    <t>860035-10-5</t>
  </si>
  <si>
    <t>86004-23-1</t>
  </si>
  <si>
    <t>86-01-1</t>
  </si>
  <si>
    <t>86014-62-2</t>
  </si>
  <si>
    <t>86014-80-4</t>
  </si>
  <si>
    <t>86014-81-5</t>
  </si>
  <si>
    <t>86014-82-6</t>
  </si>
  <si>
    <t>86014-86-0</t>
  </si>
  <si>
    <t>86014-89-3</t>
  </si>
  <si>
    <t>860169-57-9</t>
  </si>
  <si>
    <t>860-22-0</t>
  </si>
  <si>
    <t>860352-01-8 | 124609</t>
  </si>
  <si>
    <t>86-04-4</t>
  </si>
  <si>
    <t>860454-18-8</t>
  </si>
  <si>
    <t>86047-53-2</t>
  </si>
  <si>
    <t>86050-77-3</t>
  </si>
  <si>
    <t>860642-69-9</t>
  </si>
  <si>
    <t>860-79-7</t>
  </si>
  <si>
    <t>86087-23-2</t>
  </si>
  <si>
    <t>86089-09-0</t>
  </si>
  <si>
    <t>86089-17-0</t>
  </si>
  <si>
    <t>86115-11-9</t>
  </si>
  <si>
    <t>86-12-4</t>
  </si>
  <si>
    <t>86130-60-1</t>
  </si>
  <si>
    <t>86-13-5</t>
  </si>
  <si>
    <t>86-14-6</t>
  </si>
  <si>
    <t>86151-80-6</t>
  </si>
  <si>
    <t>86154-34-9</t>
  </si>
  <si>
    <t>86-15-7</t>
  </si>
  <si>
    <t>861642-40-2</t>
  </si>
  <si>
    <t>86-16-8</t>
  </si>
  <si>
    <t>86170-43-6</t>
  </si>
  <si>
    <t>86177-97-1</t>
  </si>
  <si>
    <t>86178-38-3</t>
  </si>
  <si>
    <t>86178-63-4</t>
  </si>
  <si>
    <t>861874-34-2</t>
  </si>
  <si>
    <t>86190-47-8</t>
  </si>
  <si>
    <t>86-19-1</t>
  </si>
  <si>
    <t>86197-47-9</t>
  </si>
  <si>
    <t>86198-35-8</t>
  </si>
  <si>
    <t>86-20-4</t>
  </si>
  <si>
    <t>86209-51-0</t>
  </si>
  <si>
    <t>862130-66-3</t>
  </si>
  <si>
    <t>862130-67-4</t>
  </si>
  <si>
    <t>862130-69-6</t>
  </si>
  <si>
    <t>862130-87-8</t>
  </si>
  <si>
    <t>862130-90-3</t>
  </si>
  <si>
    <t>862130-91-4</t>
  </si>
  <si>
    <t>862130-95-8</t>
  </si>
  <si>
    <t>862130-96-9</t>
  </si>
  <si>
    <t>862133-14-0</t>
  </si>
  <si>
    <t>862133-15-1</t>
  </si>
  <si>
    <t>862133-16-2</t>
  </si>
  <si>
    <t>862133-18-4</t>
  </si>
  <si>
    <t>862133-29-7</t>
  </si>
  <si>
    <t>862133-36-6</t>
  </si>
  <si>
    <t>862133-37-7</t>
  </si>
  <si>
    <t>862134-26-7</t>
  </si>
  <si>
    <t>862134-28-9</t>
  </si>
  <si>
    <t>862134-29-0</t>
  </si>
  <si>
    <t>862134-30-3</t>
  </si>
  <si>
    <t>86-21-5</t>
  </si>
  <si>
    <t>86217-01-8</t>
  </si>
  <si>
    <t>86218-08-8</t>
  </si>
  <si>
    <t>86218-70-4</t>
  </si>
  <si>
    <t>862189-95-5</t>
  </si>
  <si>
    <t>86219-77-4</t>
  </si>
  <si>
    <t>862243-29-6</t>
  </si>
  <si>
    <t>86-22-6</t>
  </si>
  <si>
    <t>86227-47-6</t>
  </si>
  <si>
    <t>86231-09-6</t>
  </si>
  <si>
    <t>86236-77-3</t>
  </si>
  <si>
    <t>86241-63-6</t>
  </si>
  <si>
    <t>86241-66-9</t>
  </si>
  <si>
    <t>86244-36-2</t>
  </si>
  <si>
    <t>86248-59-1</t>
  </si>
  <si>
    <t>862505-00-8</t>
  </si>
  <si>
    <t>86252-74-6</t>
  </si>
  <si>
    <t>862574-88-7</t>
  </si>
  <si>
    <t>862589-19-3</t>
  </si>
  <si>
    <t>86-25-9</t>
  </si>
  <si>
    <t>86-26-0</t>
  </si>
  <si>
    <t>86261-90-7</t>
  </si>
  <si>
    <t>86264-31-5</t>
  </si>
  <si>
    <t>86265-01-2</t>
  </si>
  <si>
    <t>86273-18-9</t>
  </si>
  <si>
    <t>86273-46-3</t>
  </si>
  <si>
    <t>86273-64-5</t>
  </si>
  <si>
    <t>86-28-2</t>
  </si>
  <si>
    <t>86282-42-0</t>
  </si>
  <si>
    <t>862-89-5</t>
  </si>
  <si>
    <t>862901-87-9</t>
  </si>
  <si>
    <t>86-29-3</t>
  </si>
  <si>
    <t>86293-25-6</t>
  </si>
  <si>
    <t>863031-21-4</t>
  </si>
  <si>
    <t>86303-23-3</t>
  </si>
  <si>
    <t>86-30-6</t>
  </si>
  <si>
    <t>863090-89-5</t>
  </si>
  <si>
    <t>863126-43-6</t>
  </si>
  <si>
    <t>863126-44-7</t>
  </si>
  <si>
    <t>86329-09-1</t>
  </si>
  <si>
    <t>863329-69-5</t>
  </si>
  <si>
    <t>86336-50-7</t>
  </si>
  <si>
    <t>86-34-0</t>
  </si>
  <si>
    <t>863434-13-3</t>
  </si>
  <si>
    <t>86347-14-0</t>
  </si>
  <si>
    <t>86-35-1</t>
  </si>
  <si>
    <t>863513-91-1 | 863513</t>
  </si>
  <si>
    <t>863-57-0</t>
  </si>
  <si>
    <t>86357-14-4</t>
  </si>
  <si>
    <t>86358-19-2</t>
  </si>
  <si>
    <t>863-61-6</t>
  </si>
  <si>
    <t>86362-36-9</t>
  </si>
  <si>
    <t>86366-52-1</t>
  </si>
  <si>
    <t>86370-24-3</t>
  </si>
  <si>
    <t>86370-25-4</t>
  </si>
  <si>
    <t>86383-21-3</t>
  </si>
  <si>
    <t>86-38-4</t>
  </si>
  <si>
    <t>86386-77-8</t>
  </si>
  <si>
    <t>86393-32-0</t>
  </si>
  <si>
    <t>86393-33-1</t>
  </si>
  <si>
    <t>86393-34-2</t>
  </si>
  <si>
    <t>86393-37-5</t>
  </si>
  <si>
    <t>86-39-5</t>
  </si>
  <si>
    <t>863971-19-1</t>
  </si>
  <si>
    <t>86404-04-8</t>
  </si>
  <si>
    <t>86404-63-9</t>
  </si>
  <si>
    <t>86-40-8</t>
  </si>
  <si>
    <t>86408-44-8</t>
  </si>
  <si>
    <t>864149-62-2</t>
  </si>
  <si>
    <t>86415-32-9</t>
  </si>
  <si>
    <t>86419-69-4</t>
  </si>
  <si>
    <t>86-42-0</t>
  </si>
  <si>
    <t>86422-58-4</t>
  </si>
  <si>
    <t>86423-37-2</t>
  </si>
  <si>
    <t>86426-73-5</t>
  </si>
  <si>
    <t>86427-68-1</t>
  </si>
  <si>
    <t>86-43-1</t>
  </si>
  <si>
    <t>86432-23-7</t>
  </si>
  <si>
    <t>864445-37-4</t>
  </si>
  <si>
    <t>864445-39-6</t>
  </si>
  <si>
    <t>864445-43-2</t>
  </si>
  <si>
    <t>864445-45-4</t>
  </si>
  <si>
    <t>864445-47-6</t>
  </si>
  <si>
    <t>864445-54-5</t>
  </si>
  <si>
    <t>864445-60-3</t>
  </si>
  <si>
    <t>86451-48-1</t>
  </si>
  <si>
    <t>86451-86-7</t>
  </si>
  <si>
    <t>86-45-3</t>
  </si>
  <si>
    <t>864551-34-8</t>
  </si>
  <si>
    <t>864551-38-2</t>
  </si>
  <si>
    <t>864551-39-3</t>
  </si>
  <si>
    <t>864551-40-6</t>
  </si>
  <si>
    <t>864-56-2</t>
  </si>
  <si>
    <t>86461-64-5</t>
  </si>
  <si>
    <t>86461-65-6</t>
  </si>
  <si>
    <t>86461-68-9</t>
  </si>
  <si>
    <t>86461-70-3</t>
  </si>
  <si>
    <t>86461-73-6</t>
  </si>
  <si>
    <t>86461-74-7</t>
  </si>
  <si>
    <t>864668-87-1</t>
  </si>
  <si>
    <t>864680-71-7</t>
  </si>
  <si>
    <t>86-47-5</t>
  </si>
  <si>
    <t>86475-37-8</t>
  </si>
  <si>
    <t>86479-06-3</t>
  </si>
  <si>
    <t>864814-88-0</t>
  </si>
  <si>
    <t>864821-90-9</t>
  </si>
  <si>
    <t>86-48-6</t>
  </si>
  <si>
    <t>86490-48-4</t>
  </si>
  <si>
    <t>86-49-7</t>
  </si>
  <si>
    <t>86-50-0</t>
  </si>
  <si>
    <t>86500-43-8</t>
  </si>
  <si>
    <t>865-04-3</t>
  </si>
  <si>
    <t>86-51-1</t>
  </si>
  <si>
    <t>86-52-2</t>
  </si>
  <si>
    <t>86525-30-6</t>
  </si>
  <si>
    <t>865311-47-3</t>
  </si>
  <si>
    <t>865318-97-4</t>
  </si>
  <si>
    <t>86-53-3</t>
  </si>
  <si>
    <t>865-33-8</t>
  </si>
  <si>
    <t>865362-74-9</t>
  </si>
  <si>
    <t>86541-78-8</t>
  </si>
  <si>
    <t>86-54-4</t>
  </si>
  <si>
    <t>865-47-4</t>
  </si>
  <si>
    <t>865-48-5</t>
  </si>
  <si>
    <t>86-55-5</t>
  </si>
  <si>
    <t>86556-81-2</t>
  </si>
  <si>
    <t>86560-92-1</t>
  </si>
  <si>
    <t>86563-87-3</t>
  </si>
  <si>
    <t>86-56-6</t>
  </si>
  <si>
    <t>865-71-4</t>
  </si>
  <si>
    <t>865758-36-7</t>
  </si>
  <si>
    <t>865758-37-8</t>
  </si>
  <si>
    <t>865758-47-0</t>
  </si>
  <si>
    <t>86-57-7</t>
  </si>
  <si>
    <t>865-77-0</t>
  </si>
  <si>
    <t>865773-15-5</t>
  </si>
  <si>
    <t>865783-99-9</t>
  </si>
  <si>
    <t>865-79-2</t>
  </si>
  <si>
    <t>86579-34-2</t>
  </si>
  <si>
    <t>86579-35-3</t>
  </si>
  <si>
    <t>86579-36-4</t>
  </si>
  <si>
    <t>86579-41-1</t>
  </si>
  <si>
    <t>86579-42-2</t>
  </si>
  <si>
    <t>86579-43-3</t>
  </si>
  <si>
    <t>86579-44-4</t>
  </si>
  <si>
    <t>865-85-0</t>
  </si>
  <si>
    <t>865854-05-3</t>
  </si>
  <si>
    <t>865-86-1</t>
  </si>
  <si>
    <t>86594-34-5</t>
  </si>
  <si>
    <t>86595-55-3</t>
  </si>
  <si>
    <t>86598-92-7</t>
  </si>
  <si>
    <t>86601-84-5</t>
  </si>
  <si>
    <t>86-60-2</t>
  </si>
  <si>
    <t>86604-75-3</t>
  </si>
  <si>
    <t>86604-78-6</t>
  </si>
  <si>
    <t>86604-79-7</t>
  </si>
  <si>
    <t>86604-94-6</t>
  </si>
  <si>
    <t>86608-11-9</t>
  </si>
  <si>
    <t>86-61-3</t>
  </si>
  <si>
    <t>866150-60-9</t>
  </si>
  <si>
    <t>866-17-1</t>
  </si>
  <si>
    <t>866206-55-5</t>
  </si>
  <si>
    <t>86626-71-3</t>
  </si>
  <si>
    <t>86626-72-4</t>
  </si>
  <si>
    <t>86626-73-5</t>
  </si>
  <si>
    <t>86626-74-6</t>
  </si>
  <si>
    <t>86626-75-7</t>
  </si>
  <si>
    <t>86630-09-3</t>
  </si>
  <si>
    <t>86-63-5</t>
  </si>
  <si>
    <t>86636-93-3</t>
  </si>
  <si>
    <t>86639-52-3</t>
  </si>
  <si>
    <t>866405-64-3</t>
  </si>
  <si>
    <t>86-64-6</t>
  </si>
  <si>
    <t>866460-33-5</t>
  </si>
  <si>
    <t>86649-59-4</t>
  </si>
  <si>
    <t>86651-05-0</t>
  </si>
  <si>
    <t>866-55-7</t>
  </si>
  <si>
    <t>86-65-7</t>
  </si>
  <si>
    <t>866607-35-4</t>
  </si>
  <si>
    <t>86-66-8</t>
  </si>
  <si>
    <t>86672-58-4</t>
  </si>
  <si>
    <t>86674-90-0</t>
  </si>
  <si>
    <t>86-67-9</t>
  </si>
  <si>
    <t>86679-33-6</t>
  </si>
  <si>
    <t>86679-36-9</t>
  </si>
  <si>
    <t>86-68-0</t>
  </si>
  <si>
    <t>866-81-9</t>
  </si>
  <si>
    <t>866-82-0</t>
  </si>
  <si>
    <t>866-83-1</t>
  </si>
  <si>
    <t>866-84-2</t>
  </si>
  <si>
    <t>866893-90-5</t>
  </si>
  <si>
    <t>866-97-7</t>
  </si>
  <si>
    <t>867022-57-9</t>
  </si>
  <si>
    <t>86702-59-2</t>
  </si>
  <si>
    <t>86702-60-5</t>
  </si>
  <si>
    <t>86702-61-6</t>
  </si>
  <si>
    <t>86702-62-7</t>
  </si>
  <si>
    <t>86711-78-6</t>
  </si>
  <si>
    <t>867-13-0</t>
  </si>
  <si>
    <t>86714-23-0</t>
  </si>
  <si>
    <t>86-71-5</t>
  </si>
  <si>
    <t>867257-26-9</t>
  </si>
  <si>
    <t>86-72-6</t>
  </si>
  <si>
    <t>867-27-6</t>
  </si>
  <si>
    <t>86728-74-7</t>
  </si>
  <si>
    <t>867331-82-6</t>
  </si>
  <si>
    <t>86-73-7</t>
  </si>
  <si>
    <t>867373-18-0</t>
  </si>
  <si>
    <t>867-44-7</t>
  </si>
  <si>
    <t>86-74-8</t>
  </si>
  <si>
    <t>867-54-9</t>
  </si>
  <si>
    <t>867-55-0</t>
  </si>
  <si>
    <t>867-56-1</t>
  </si>
  <si>
    <t>86-75-9</t>
  </si>
  <si>
    <t>86763-47-5</t>
  </si>
  <si>
    <t>86-77-1</t>
  </si>
  <si>
    <t>86772-44-3</t>
  </si>
  <si>
    <t>86780-90-7</t>
  </si>
  <si>
    <t>867-81-2</t>
  </si>
  <si>
    <t>86-78-2</t>
  </si>
  <si>
    <t>86-79-3</t>
  </si>
  <si>
    <t>86803-90-9</t>
  </si>
  <si>
    <t>86-80-6</t>
  </si>
  <si>
    <t>86806-69-1</t>
  </si>
  <si>
    <t>868074-65-1</t>
  </si>
  <si>
    <t>86808-51-7</t>
  </si>
  <si>
    <t>86811-58-7</t>
  </si>
  <si>
    <t>86812-21-7</t>
  </si>
  <si>
    <t>868-14-4</t>
  </si>
  <si>
    <t>868-15-5</t>
  </si>
  <si>
    <t>868-16-6</t>
  </si>
  <si>
    <t>86-81-7</t>
  </si>
  <si>
    <t>868-17-7</t>
  </si>
  <si>
    <t>86819-57-0</t>
  </si>
  <si>
    <t>868-19-9</t>
  </si>
  <si>
    <t>868-26-8</t>
  </si>
  <si>
    <t>868273-06-7</t>
  </si>
  <si>
    <t>868275-40-5</t>
  </si>
  <si>
    <t>86831-83-6</t>
  </si>
  <si>
    <t>86-83-9</t>
  </si>
  <si>
    <t>86-84-0</t>
  </si>
  <si>
    <t>868-54-2</t>
  </si>
  <si>
    <t>868542-26-1</t>
  </si>
  <si>
    <t>86855-26-7</t>
  </si>
  <si>
    <t>868-57-5</t>
  </si>
  <si>
    <t>868-59-7</t>
  </si>
  <si>
    <t>86-86-2</t>
  </si>
  <si>
    <t>868-63-3</t>
  </si>
  <si>
    <t>868-68-8</t>
  </si>
  <si>
    <t>86-87-3</t>
  </si>
  <si>
    <t>868-77-9</t>
  </si>
  <si>
    <t>86879-39-2</t>
  </si>
  <si>
    <t>86880-51-5</t>
  </si>
  <si>
    <t>868839-23-0</t>
  </si>
  <si>
    <t>86-88-4</t>
  </si>
  <si>
    <t>868-84-8</t>
  </si>
  <si>
    <t>868-85-9</t>
  </si>
  <si>
    <t>86890-95-1</t>
  </si>
  <si>
    <t>869-01-2</t>
  </si>
  <si>
    <t>86902-94-5</t>
  </si>
  <si>
    <t>869-06-7</t>
  </si>
  <si>
    <t>86-90-8</t>
  </si>
  <si>
    <t>8690-93-6</t>
  </si>
  <si>
    <t>86914-72-9</t>
  </si>
  <si>
    <t>869185-19-3</t>
  </si>
  <si>
    <t>869-19-2</t>
  </si>
  <si>
    <t>86-92-0</t>
  </si>
  <si>
    <t>86923-79-7</t>
  </si>
  <si>
    <t>869-24-9</t>
  </si>
  <si>
    <t>869-25-0</t>
  </si>
  <si>
    <t>86925-97-5</t>
  </si>
  <si>
    <t>869-29-4</t>
  </si>
  <si>
    <t>869308-35-0</t>
  </si>
  <si>
    <t>86-93-1</t>
  </si>
  <si>
    <t>86932-92-5</t>
  </si>
  <si>
    <t>869357-68-6</t>
  </si>
  <si>
    <t>869363-13-3</t>
  </si>
  <si>
    <t>869376-63-6</t>
  </si>
  <si>
    <t>869376-90-9</t>
  </si>
  <si>
    <t>869490-23-3</t>
  </si>
  <si>
    <t>869493-21-0</t>
  </si>
  <si>
    <t>86949-75-9</t>
  </si>
  <si>
    <t>869501-51-9</t>
  </si>
  <si>
    <t>869-52-3</t>
  </si>
  <si>
    <t>86-95-3</t>
  </si>
  <si>
    <t>869572-92-9</t>
  </si>
  <si>
    <t>86960-46-5</t>
  </si>
  <si>
    <t>86-96-4</t>
  </si>
  <si>
    <t>86-97-5</t>
  </si>
  <si>
    <t>86-98-6</t>
  </si>
  <si>
    <t>869884-77-5</t>
  </si>
  <si>
    <t>869886-67-9</t>
  </si>
  <si>
    <t>86994-47-0</t>
  </si>
  <si>
    <t>86996-87-4</t>
  </si>
  <si>
    <t>86-99-7</t>
  </si>
  <si>
    <t>87001-12-5</t>
  </si>
  <si>
    <t>87-00-3</t>
  </si>
  <si>
    <t>870070-55-6</t>
  </si>
  <si>
    <t>870-08-6</t>
  </si>
  <si>
    <t>87010-29-5</t>
  </si>
  <si>
    <t>87-01-4</t>
  </si>
  <si>
    <t>87017-97-8</t>
  </si>
  <si>
    <t>870196-80-8</t>
  </si>
  <si>
    <t>870196-83-1</t>
  </si>
  <si>
    <t>870-23-5</t>
  </si>
  <si>
    <t>870-24-6</t>
  </si>
  <si>
    <t>87-02-5</t>
  </si>
  <si>
    <t>870262-90-1</t>
  </si>
  <si>
    <t>870-30-4</t>
  </si>
  <si>
    <t>87032-71-1</t>
  </si>
  <si>
    <t>87-03-6</t>
  </si>
  <si>
    <t>87038-53-7</t>
  </si>
  <si>
    <t>870-46-2</t>
  </si>
  <si>
    <t>870-50-8</t>
  </si>
  <si>
    <t>87050-96-2</t>
  </si>
  <si>
    <t>87051-43-2</t>
  </si>
  <si>
    <t>870532-86-8</t>
  </si>
  <si>
    <t>87-05-8</t>
  </si>
  <si>
    <t>87061-04-9</t>
  </si>
  <si>
    <t>870-62-2</t>
  </si>
  <si>
    <t>870623-11-3</t>
  </si>
  <si>
    <t>870623-12-4</t>
  </si>
  <si>
    <t>870-63-3</t>
  </si>
  <si>
    <t>870-72-4</t>
  </si>
  <si>
    <t>870-73-5</t>
  </si>
  <si>
    <t>87075-14-7</t>
  </si>
  <si>
    <t>87075-33-0</t>
  </si>
  <si>
    <t>87075-62-5</t>
  </si>
  <si>
    <t>87081-35-4</t>
  </si>
  <si>
    <t>87081-36-5</t>
  </si>
  <si>
    <t>870823-12-4</t>
  </si>
  <si>
    <t>870843-42-8</t>
  </si>
  <si>
    <t>87086-01-9</t>
  </si>
  <si>
    <t>87-09-2</t>
  </si>
  <si>
    <t>870964-67-3</t>
  </si>
  <si>
    <t>87096-97-7</t>
  </si>
  <si>
    <t>87-10-5</t>
  </si>
  <si>
    <t>871108-05-3</t>
  </si>
  <si>
    <t>87112-48-9</t>
  </si>
  <si>
    <t>87113-78-8</t>
  </si>
  <si>
    <t>87-11-6</t>
  </si>
  <si>
    <t>87116-68-5</t>
  </si>
  <si>
    <t>871210-22-9</t>
  </si>
  <si>
    <t>871-22-7</t>
  </si>
  <si>
    <t>87-12-7</t>
  </si>
  <si>
    <t>87130-20-9</t>
  </si>
  <si>
    <t>871311-23-8</t>
  </si>
  <si>
    <t>871311-24-9</t>
  </si>
  <si>
    <t>871311-25-0</t>
  </si>
  <si>
    <t>871311-26-1</t>
  </si>
  <si>
    <t>87136-78-5</t>
  </si>
  <si>
    <t>87136-79-6</t>
  </si>
  <si>
    <t>871-37-4</t>
  </si>
  <si>
    <t>87-13-8</t>
  </si>
  <si>
    <t>871-41-0</t>
  </si>
  <si>
    <t>87141-87-5</t>
  </si>
  <si>
    <t>87147-61-3</t>
  </si>
  <si>
    <t>87148-01-4</t>
  </si>
  <si>
    <t>871544-06-8</t>
  </si>
  <si>
    <t>871-58-9</t>
  </si>
  <si>
    <t>87-16-1</t>
  </si>
  <si>
    <t>871-62-5</t>
  </si>
  <si>
    <t>871-70-5</t>
  </si>
  <si>
    <t>87-17-2</t>
  </si>
  <si>
    <t>87172-89-2</t>
  </si>
  <si>
    <t>87173-97-5</t>
  </si>
  <si>
    <t>871-76-1</t>
  </si>
  <si>
    <t>871-78-3</t>
  </si>
  <si>
    <t>871-79-4</t>
  </si>
  <si>
    <t>87-18-3</t>
  </si>
  <si>
    <t>871-83-0</t>
  </si>
  <si>
    <t>871-84-1</t>
  </si>
  <si>
    <t>87186-92-3</t>
  </si>
  <si>
    <t>871-92-1</t>
  </si>
  <si>
    <t>87-19-4</t>
  </si>
  <si>
    <t>871-95-4</t>
  </si>
  <si>
    <t>87199-17-5</t>
  </si>
  <si>
    <t>872-05-9</t>
  </si>
  <si>
    <t>87-20-7</t>
  </si>
  <si>
    <t>872-10-6</t>
  </si>
  <si>
    <t>872178-65-9</t>
  </si>
  <si>
    <t>872186-76-0</t>
  </si>
  <si>
    <t>87226-41-3</t>
  </si>
  <si>
    <t>87-22-9</t>
  </si>
  <si>
    <t>87-23-0</t>
  </si>
  <si>
    <t>872-31-1</t>
  </si>
  <si>
    <t>872-32-2</t>
  </si>
  <si>
    <t>87233-61-2</t>
  </si>
  <si>
    <t>872345-66-9</t>
  </si>
  <si>
    <t>872-35-5</t>
  </si>
  <si>
    <t>872363-17-2</t>
  </si>
  <si>
    <t>872365-14-5</t>
  </si>
  <si>
    <t>872-36-6</t>
  </si>
  <si>
    <t>87236-71-3</t>
  </si>
  <si>
    <t>87237-48-7</t>
  </si>
  <si>
    <t>87239-81-4</t>
  </si>
  <si>
    <t>87239-95-0</t>
  </si>
  <si>
    <t>87-24-1</t>
  </si>
  <si>
    <t>872-45-7</t>
  </si>
  <si>
    <t>87246-72-8</t>
  </si>
  <si>
    <t>872-49-1</t>
  </si>
  <si>
    <t>872-50-4</t>
  </si>
  <si>
    <t>872511-34-7</t>
  </si>
  <si>
    <t>87-25-2</t>
  </si>
  <si>
    <t>872-53-7</t>
  </si>
  <si>
    <t>872556-74-6</t>
  </si>
  <si>
    <t>872-55-9</t>
  </si>
  <si>
    <t>87260-25-1</t>
  </si>
  <si>
    <t>87-26-3</t>
  </si>
  <si>
    <t>872672-61-2</t>
  </si>
  <si>
    <t>87269-97-4</t>
  </si>
  <si>
    <t>872-71-9</t>
  </si>
  <si>
    <t>872726-44-8</t>
  </si>
  <si>
    <t>87-28-5</t>
  </si>
  <si>
    <t>872-85-5</t>
  </si>
  <si>
    <t>872-93-5</t>
  </si>
  <si>
    <t>87-29-6</t>
  </si>
  <si>
    <t>872-98-0</t>
  </si>
  <si>
    <t>87305-03-1</t>
  </si>
  <si>
    <t>873055-55-1</t>
  </si>
  <si>
    <t>87310-12-1</t>
  </si>
  <si>
    <t>87314-99-6</t>
  </si>
  <si>
    <t>87320-05-6</t>
  </si>
  <si>
    <t>87-32-1</t>
  </si>
  <si>
    <t>873-32-5</t>
  </si>
  <si>
    <t>87333-22-0</t>
  </si>
  <si>
    <t>873-38-1</t>
  </si>
  <si>
    <t>87340-27-0</t>
  </si>
  <si>
    <t>873-40-5</t>
  </si>
  <si>
    <t>873436-91-0</t>
  </si>
  <si>
    <t>873-49-4</t>
  </si>
  <si>
    <t>873-50-7</t>
  </si>
  <si>
    <t>873-55-2</t>
  </si>
  <si>
    <t>873-57-4</t>
  </si>
  <si>
    <t>873-58-5</t>
  </si>
  <si>
    <t>873-62-1</t>
  </si>
  <si>
    <t>873-63-2</t>
  </si>
  <si>
    <t>873-64-3</t>
  </si>
  <si>
    <t>873652-48-3</t>
  </si>
  <si>
    <t>873697-71-3</t>
  </si>
  <si>
    <t>873-69-8</t>
  </si>
  <si>
    <t>873-74-5</t>
  </si>
  <si>
    <t>87375-53-9</t>
  </si>
  <si>
    <t>873-75-6</t>
  </si>
  <si>
    <t>87376-02-1</t>
  </si>
  <si>
    <t>873-76-7</t>
  </si>
  <si>
    <t>873-83-6</t>
  </si>
  <si>
    <t>873838-37-0</t>
  </si>
  <si>
    <t>873888-84-7</t>
  </si>
  <si>
    <t>873888-85-8</t>
  </si>
  <si>
    <t>87392-05-0</t>
  </si>
  <si>
    <t>87392-12-9</t>
  </si>
  <si>
    <t>873943</t>
  </si>
  <si>
    <t>873-94-9</t>
  </si>
  <si>
    <t>87-39-8</t>
  </si>
  <si>
    <t>87-40-1</t>
  </si>
  <si>
    <t>87405-74-1</t>
  </si>
  <si>
    <t>87405-83-2</t>
  </si>
  <si>
    <t>874101-00-5</t>
  </si>
  <si>
    <t>87-41-2</t>
  </si>
  <si>
    <t>874-14-6</t>
  </si>
  <si>
    <t>874195-61-6</t>
  </si>
  <si>
    <t>874208-98-7</t>
  </si>
  <si>
    <t>87-42-3</t>
  </si>
  <si>
    <t>874-23-7</t>
  </si>
  <si>
    <t>874-24-8</t>
  </si>
  <si>
    <t>874288-98-9</t>
  </si>
  <si>
    <t>87428-99-7</t>
  </si>
  <si>
    <t>87433-33-8</t>
  </si>
  <si>
    <t>874-35-1</t>
  </si>
  <si>
    <t>87440-96-8</t>
  </si>
  <si>
    <t>874-41-9</t>
  </si>
  <si>
    <t>874-42-0</t>
  </si>
  <si>
    <t>874-43-1</t>
  </si>
  <si>
    <t>87-44-5</t>
  </si>
  <si>
    <t>874-52-2</t>
  </si>
  <si>
    <t>87453-65-4</t>
  </si>
  <si>
    <t>87460-09-1</t>
  </si>
  <si>
    <t>874-60-2</t>
  </si>
  <si>
    <t>87461-66-3</t>
  </si>
  <si>
    <t>87461-67-4</t>
  </si>
  <si>
    <t>87461-68-5</t>
  </si>
  <si>
    <t>874-63-5</t>
  </si>
  <si>
    <t>874-66-8</t>
  </si>
  <si>
    <t>874765-55-6</t>
  </si>
  <si>
    <t>87478-71-5</t>
  </si>
  <si>
    <t>874819-71-3</t>
  </si>
  <si>
    <t>874-84-0</t>
  </si>
  <si>
    <t>874-86-2</t>
  </si>
  <si>
    <t>874-87-3</t>
  </si>
  <si>
    <t>87-48-9</t>
  </si>
  <si>
    <t>874902-19-9</t>
  </si>
  <si>
    <t>874-90-8</t>
  </si>
  <si>
    <t>87495-31-6</t>
  </si>
  <si>
    <t>874967-67-6</t>
  </si>
  <si>
    <t>87503-54-6</t>
  </si>
  <si>
    <t>87-51-4</t>
  </si>
  <si>
    <t>87-52-5</t>
  </si>
  <si>
    <t>875306-42-6</t>
  </si>
  <si>
    <t>875-30-9</t>
  </si>
  <si>
    <t>875320-29-9</t>
  </si>
  <si>
    <t>875-35-4</t>
  </si>
  <si>
    <t>87-53-6</t>
  </si>
  <si>
    <t>875446-37-0</t>
  </si>
  <si>
    <t>87546-18-7</t>
  </si>
  <si>
    <t>87548-96-7</t>
  </si>
  <si>
    <t>87548-97-8</t>
  </si>
  <si>
    <t>87-55-8</t>
  </si>
  <si>
    <t>875-59-2</t>
  </si>
  <si>
    <t>875628-33-4</t>
  </si>
  <si>
    <t>875634-01-8</t>
  </si>
  <si>
    <t>875-63-8</t>
  </si>
  <si>
    <t>87568-17-0</t>
  </si>
  <si>
    <t>875685-44-2</t>
  </si>
  <si>
    <t>875685-46-4</t>
  </si>
  <si>
    <t>87-56-9</t>
  </si>
  <si>
    <t>87573-52-2</t>
  </si>
  <si>
    <t>875-74-1</t>
  </si>
  <si>
    <t>875-79-6</t>
  </si>
  <si>
    <t>87-58-1</t>
  </si>
  <si>
    <t>875-83-2</t>
  </si>
  <si>
    <t>87-59-2</t>
  </si>
  <si>
    <t>876-02-8</t>
  </si>
  <si>
    <t>87-60-5</t>
  </si>
  <si>
    <t>87606-56-2</t>
  </si>
  <si>
    <t>876-08-4</t>
  </si>
  <si>
    <t>87613-26-1</t>
  </si>
  <si>
    <t>87-61-6</t>
  </si>
  <si>
    <t>87616-36-2</t>
  </si>
  <si>
    <t>87617-01-4</t>
  </si>
  <si>
    <t>876170-44-4</t>
  </si>
  <si>
    <t>876-19-7</t>
  </si>
  <si>
    <t>87619-90-7</t>
  </si>
  <si>
    <t>876-20-0</t>
  </si>
  <si>
    <t>87-62-7</t>
  </si>
  <si>
    <t>87-63-8</t>
  </si>
  <si>
    <t>87638-04-8</t>
  </si>
  <si>
    <t>87641-24-5</t>
  </si>
  <si>
    <t>87-64-9</t>
  </si>
  <si>
    <t>87-65-0</t>
  </si>
  <si>
    <t>87-66-1</t>
  </si>
  <si>
    <t>87-67-2</t>
  </si>
  <si>
    <t>87674-68-8</t>
  </si>
  <si>
    <t>87679-37-6</t>
  </si>
  <si>
    <t>87-68-3</t>
  </si>
  <si>
    <t>876-86-8</t>
  </si>
  <si>
    <t>87691-87-0</t>
  </si>
  <si>
    <t>87-69-4</t>
  </si>
  <si>
    <t>876-98-2</t>
  </si>
  <si>
    <t>87698-54-2</t>
  </si>
  <si>
    <t>877-03-2</t>
  </si>
  <si>
    <t>877-06-5</t>
  </si>
  <si>
    <t>87706-76-1</t>
  </si>
  <si>
    <t>87706-78-3</t>
  </si>
  <si>
    <t>87708-44-9</t>
  </si>
  <si>
    <t>87709-05-5</t>
  </si>
  <si>
    <t>877-09-8</t>
  </si>
  <si>
    <t>877-10-1</t>
  </si>
  <si>
    <t>877130-28-4</t>
  </si>
  <si>
    <t>87714-45-2</t>
  </si>
  <si>
    <t>877179-03-8</t>
  </si>
  <si>
    <t>877179-04-9</t>
  </si>
  <si>
    <t>877-22-5</t>
  </si>
  <si>
    <t>877-24-7</t>
  </si>
  <si>
    <t>87726-17-8</t>
  </si>
  <si>
    <t>87-72-9</t>
  </si>
  <si>
    <t>87-73-0</t>
  </si>
  <si>
    <t>87730-54-9</t>
  </si>
  <si>
    <t>87731-18-8</t>
  </si>
  <si>
    <t>87735-26-0</t>
  </si>
  <si>
    <t>877-38-3</t>
  </si>
  <si>
    <t>877397-65-4</t>
  </si>
  <si>
    <t>877399-00-3</t>
  </si>
  <si>
    <t>877400-66-3</t>
  </si>
  <si>
    <t>87-74-1</t>
  </si>
  <si>
    <t>87742-13-0</t>
  </si>
  <si>
    <t>877-43-0</t>
  </si>
  <si>
    <t>877-44-1</t>
  </si>
  <si>
    <t>877-48-5</t>
  </si>
  <si>
    <t>87750-50-3</t>
  </si>
  <si>
    <t>87750-58-1</t>
  </si>
  <si>
    <t>87750-59-2</t>
  </si>
  <si>
    <t>87750-60-5</t>
  </si>
  <si>
    <t>87750-61-6</t>
  </si>
  <si>
    <t>87760-53-0</t>
  </si>
  <si>
    <t>87764-37-2</t>
  </si>
  <si>
    <t>877-65-6</t>
  </si>
  <si>
    <t>877-66-7</t>
  </si>
  <si>
    <t>877670-90-1</t>
  </si>
  <si>
    <t>87781-93-9</t>
  </si>
  <si>
    <t>87784-12-1</t>
  </si>
  <si>
    <t>87787-49-3</t>
  </si>
  <si>
    <t>87787-67-5</t>
  </si>
  <si>
    <t>87787-81-3</t>
  </si>
  <si>
    <t>877-89-4</t>
  </si>
  <si>
    <t>877-95-2</t>
  </si>
  <si>
    <t>87-79-6</t>
  </si>
  <si>
    <t>878-00-2</t>
  </si>
  <si>
    <t>87-81-0</t>
  </si>
  <si>
    <t>87810-56-8</t>
  </si>
  <si>
    <t>878-13-7</t>
  </si>
  <si>
    <t>87818-31-3</t>
  </si>
  <si>
    <t>87820-88-0</t>
  </si>
  <si>
    <t>87-82-1</t>
  </si>
  <si>
    <t>878-23-9</t>
  </si>
  <si>
    <t>878-28-4</t>
  </si>
  <si>
    <t>87-83-2</t>
  </si>
  <si>
    <t>87-84-3</t>
  </si>
  <si>
    <t>87848-96-2</t>
  </si>
  <si>
    <t>87848-97-3</t>
  </si>
  <si>
    <t>87848-99-5</t>
  </si>
  <si>
    <t>87849-05-6</t>
  </si>
  <si>
    <t>87-85-4</t>
  </si>
  <si>
    <t>87857-41-8</t>
  </si>
  <si>
    <t>87-86-5</t>
  </si>
  <si>
    <t>87865-18-7</t>
  </si>
  <si>
    <t>878665-13-5</t>
  </si>
  <si>
    <t>87-87-6</t>
  </si>
  <si>
    <t>87-88-7</t>
  </si>
  <si>
    <t>87887-12-5</t>
  </si>
  <si>
    <t>87891-59-6</t>
  </si>
  <si>
    <t>87893-55-8</t>
  </si>
  <si>
    <t>87-90-1</t>
  </si>
  <si>
    <t>879081-10-4</t>
  </si>
  <si>
    <t>87-91-2</t>
  </si>
  <si>
    <t>879127-16-9</t>
  </si>
  <si>
    <t>879-12-9</t>
  </si>
  <si>
    <t>87913-21-1</t>
  </si>
  <si>
    <t>87913-26-6</t>
  </si>
  <si>
    <t>879-18-5</t>
  </si>
  <si>
    <t>87-92-3</t>
  </si>
  <si>
    <t>87932-78-3</t>
  </si>
  <si>
    <t>879-37-8</t>
  </si>
  <si>
    <t>879-39-0</t>
  </si>
  <si>
    <t>879-44-7</t>
  </si>
  <si>
    <t>879-48-1</t>
  </si>
  <si>
    <t>879-65-2</t>
  </si>
  <si>
    <t>879669-95-1</t>
  </si>
  <si>
    <t>87-96-7</t>
  </si>
  <si>
    <t>879-67-4</t>
  </si>
  <si>
    <t>879-72-1</t>
  </si>
  <si>
    <t>87976-26-9</t>
  </si>
  <si>
    <t>87977-28-4</t>
  </si>
  <si>
    <t>87-97-8</t>
  </si>
  <si>
    <t>87988-56-5</t>
  </si>
  <si>
    <t>87988-61-2</t>
  </si>
  <si>
    <t>87988-69-0</t>
  </si>
  <si>
    <t>87988-75-8</t>
  </si>
  <si>
    <t>87-99-0</t>
  </si>
  <si>
    <t>87994-61-4</t>
  </si>
  <si>
    <t>87994-62-5</t>
  </si>
  <si>
    <t>87994-63-6</t>
  </si>
  <si>
    <t>87994-64-7</t>
  </si>
  <si>
    <t>87996-54-1</t>
  </si>
  <si>
    <t>87996-55-2</t>
  </si>
  <si>
    <t>87996-56-3</t>
  </si>
  <si>
    <t>87996-57-4</t>
  </si>
  <si>
    <t>87996-58-5</t>
  </si>
  <si>
    <t>879-97-0</t>
  </si>
  <si>
    <t>88-00-6</t>
  </si>
  <si>
    <t>880-09-1</t>
  </si>
  <si>
    <t>88-01-7</t>
  </si>
  <si>
    <t>88021-90-3</t>
  </si>
  <si>
    <t>88021-93-6</t>
  </si>
  <si>
    <t>88021-94-7</t>
  </si>
  <si>
    <t>88022-46-2</t>
  </si>
  <si>
    <t>88022-48-4</t>
  </si>
  <si>
    <t>88023-65-8</t>
  </si>
  <si>
    <t>88-02-8</t>
  </si>
  <si>
    <t>880-29-5</t>
  </si>
  <si>
    <t>880353-20-8</t>
  </si>
  <si>
    <t>880-36-4</t>
  </si>
  <si>
    <t>88038-92-0</t>
  </si>
  <si>
    <t>88-03-9</t>
  </si>
  <si>
    <t>88046-01-9</t>
  </si>
  <si>
    <t>88-05-1</t>
  </si>
  <si>
    <t>880-52-4</t>
  </si>
  <si>
    <t>88-06-2</t>
  </si>
  <si>
    <t>88069-67-4</t>
  </si>
  <si>
    <t>88069-93-6</t>
  </si>
  <si>
    <t>88076-29-3</t>
  </si>
  <si>
    <t>880-78-4</t>
  </si>
  <si>
    <t>88-09-5</t>
  </si>
  <si>
    <t>881033-52-9</t>
  </si>
  <si>
    <t>881-03-8</t>
  </si>
  <si>
    <t>881-07-2</t>
  </si>
  <si>
    <t>88-10-8</t>
  </si>
  <si>
    <t>88110-89-8</t>
  </si>
  <si>
    <t>881188-51-8</t>
  </si>
  <si>
    <t>88-11-9</t>
  </si>
  <si>
    <t>88-12-0</t>
  </si>
  <si>
    <t>881202-45-5</t>
  </si>
  <si>
    <t>88122-17-2</t>
  </si>
  <si>
    <t>88122-99-0</t>
  </si>
  <si>
    <t>88124-26-9</t>
  </si>
  <si>
    <t>88124-27-0</t>
  </si>
  <si>
    <t>88127-80-4</t>
  </si>
  <si>
    <t>88127-82-6</t>
  </si>
  <si>
    <t>88127-83-7</t>
  </si>
  <si>
    <t>88127-84-8</t>
  </si>
  <si>
    <t>88128-57-8</t>
  </si>
  <si>
    <t>88-13-1</t>
  </si>
  <si>
    <t>88-14-2</t>
  </si>
  <si>
    <t>881-50-5</t>
  </si>
  <si>
    <t>88150-62-3</t>
  </si>
  <si>
    <t>88-15-3</t>
  </si>
  <si>
    <t>88153-50-8</t>
  </si>
  <si>
    <t>88-16-4</t>
  </si>
  <si>
    <t>88166-55-6</t>
  </si>
  <si>
    <t>881674-56-2</t>
  </si>
  <si>
    <t>881677-11-8</t>
  </si>
  <si>
    <t>881681-00-1</t>
  </si>
  <si>
    <t>881-68-5</t>
  </si>
  <si>
    <t>881685-58-1</t>
  </si>
  <si>
    <t>88-17-5</t>
  </si>
  <si>
    <t>881851-50-9</t>
  </si>
  <si>
    <t>88-18-6</t>
  </si>
  <si>
    <t>881-90-3</t>
  </si>
  <si>
    <t>88191-39-3</t>
  </si>
  <si>
    <t>88191-88-2</t>
  </si>
  <si>
    <t>88-19-7</t>
  </si>
  <si>
    <t>881-99-2</t>
  </si>
  <si>
    <t>88-20-0</t>
  </si>
  <si>
    <t>882-06-4</t>
  </si>
  <si>
    <t>882-09-7</t>
  </si>
  <si>
    <t>88-21-1</t>
  </si>
  <si>
    <t>882167-77-3</t>
  </si>
  <si>
    <t>882186-02-9</t>
  </si>
  <si>
    <t>88-22-2</t>
  </si>
  <si>
    <t>88-23-3</t>
  </si>
  <si>
    <t>882-33-7</t>
  </si>
  <si>
    <t>882-36-0</t>
  </si>
  <si>
    <t>88-24-4</t>
  </si>
  <si>
    <t>88245-74-3</t>
  </si>
  <si>
    <t>882-59-7</t>
  </si>
  <si>
    <t>88-26-6</t>
  </si>
  <si>
    <t>882664-10-0</t>
  </si>
  <si>
    <t>882757-24-6</t>
  </si>
  <si>
    <t>88-27-7</t>
  </si>
  <si>
    <t>88280-81-3</t>
  </si>
  <si>
    <t>88283-41-4</t>
  </si>
  <si>
    <t>88293-09-8</t>
  </si>
  <si>
    <t>88293-10-1</t>
  </si>
  <si>
    <t>88-29-9</t>
  </si>
  <si>
    <t>883007-27-0</t>
  </si>
  <si>
    <t>88301-91-1</t>
  </si>
  <si>
    <t>88-30-2</t>
  </si>
  <si>
    <t>883035-24-3</t>
  </si>
  <si>
    <t>883045-98-5</t>
  </si>
  <si>
    <t>883069-17-8</t>
  </si>
  <si>
    <t>883107-53-7</t>
  </si>
  <si>
    <t>88-31-3</t>
  </si>
  <si>
    <t>883-20-5</t>
  </si>
  <si>
    <t>88-32-4</t>
  </si>
  <si>
    <t>88326-80-1</t>
  </si>
  <si>
    <t>88329-78-6</t>
  </si>
  <si>
    <t>88331-08-2</t>
  </si>
  <si>
    <t>88-33-5</t>
  </si>
  <si>
    <t>88337-96-6</t>
  </si>
  <si>
    <t>883-40-9</t>
  </si>
  <si>
    <t>883-44-3</t>
  </si>
  <si>
    <t>88-34-6</t>
  </si>
  <si>
    <t>88349-61-5</t>
  </si>
  <si>
    <t>88349-88-6</t>
  </si>
  <si>
    <t>883499-32-9</t>
  </si>
  <si>
    <t>883499-79-4</t>
  </si>
  <si>
    <t>883500-11-6</t>
  </si>
  <si>
    <t>88351-59-1</t>
  </si>
  <si>
    <t>88351-61-5</t>
  </si>
  <si>
    <t>88351-63-7</t>
  </si>
  <si>
    <t>883543-64-4</t>
  </si>
  <si>
    <t>88-35-7</t>
  </si>
  <si>
    <t>883-62-5</t>
  </si>
  <si>
    <t>88372-24-1</t>
  </si>
  <si>
    <t>88374-05-4</t>
  </si>
  <si>
    <t>88374-55-4</t>
  </si>
  <si>
    <t>88376-58-3</t>
  </si>
  <si>
    <t>883-80-7</t>
  </si>
  <si>
    <t>88381-29-7</t>
  </si>
  <si>
    <t>883-87-4</t>
  </si>
  <si>
    <t>883882-12-0</t>
  </si>
  <si>
    <t>883895-38-3</t>
  </si>
  <si>
    <t>88-39-1</t>
  </si>
  <si>
    <t>883-93-2</t>
  </si>
  <si>
    <t>883973-99-7</t>
  </si>
  <si>
    <t>883-99-8</t>
  </si>
  <si>
    <t>88-40-4</t>
  </si>
  <si>
    <t>88-41-5</t>
  </si>
  <si>
    <t>88-42-6</t>
  </si>
  <si>
    <t>88426-33-9</t>
  </si>
  <si>
    <t>884-33-3</t>
  </si>
  <si>
    <t>88434-68-8</t>
  </si>
  <si>
    <t>88434-83-7</t>
  </si>
  <si>
    <t>88435-34-1</t>
  </si>
  <si>
    <t>884-35-5</t>
  </si>
  <si>
    <t>88435-83-0</t>
  </si>
  <si>
    <t>88435-87-4</t>
  </si>
  <si>
    <t>88436-09-3</t>
  </si>
  <si>
    <t>884-36-6</t>
  </si>
  <si>
    <t>88-43-7</t>
  </si>
  <si>
    <t>88441-14-9</t>
  </si>
  <si>
    <t>88-44-8</t>
  </si>
  <si>
    <t>884483-38-9</t>
  </si>
  <si>
    <t>88-45-9</t>
  </si>
  <si>
    <t>88-46-0</t>
  </si>
  <si>
    <t>88470-43-3</t>
  </si>
  <si>
    <t>88480-40-4</t>
  </si>
  <si>
    <t>88-48-2</t>
  </si>
  <si>
    <t>88482-23-9</t>
  </si>
  <si>
    <t>88485-37-4</t>
  </si>
  <si>
    <t>884862-07-1</t>
  </si>
  <si>
    <t>884-88-8</t>
  </si>
  <si>
    <t>884-89-9</t>
  </si>
  <si>
    <t>88-49-3</t>
  </si>
  <si>
    <t>885-04-1</t>
  </si>
  <si>
    <t>88-50-6</t>
  </si>
  <si>
    <t>885060-09-3</t>
  </si>
  <si>
    <t>885101-89-3</t>
  </si>
  <si>
    <t>885-11-0</t>
  </si>
  <si>
    <t>88515-85-9</t>
  </si>
  <si>
    <t>88515-86-0</t>
  </si>
  <si>
    <t>88-51-7</t>
  </si>
  <si>
    <t>885-19-8</t>
  </si>
  <si>
    <t>885220-61-1</t>
  </si>
  <si>
    <t>885275-98-9</t>
  </si>
  <si>
    <t>88-52-8</t>
  </si>
  <si>
    <t>88-53-9</t>
  </si>
  <si>
    <t>88542-70-5</t>
  </si>
  <si>
    <t>88542-82-9</t>
  </si>
  <si>
    <t>88546-55-8</t>
  </si>
  <si>
    <t>885499-58-1</t>
  </si>
  <si>
    <t>885499-61-6</t>
  </si>
  <si>
    <t>885499-63-8</t>
  </si>
  <si>
    <t>88558-41-2</t>
  </si>
  <si>
    <t>88559-20-0</t>
  </si>
  <si>
    <t>88-56-2</t>
  </si>
  <si>
    <t>885-62-1</t>
  </si>
  <si>
    <t>88562-41-8</t>
  </si>
  <si>
    <t>88569-30-6</t>
  </si>
  <si>
    <t>88569-33-9</t>
  </si>
  <si>
    <t>88569-34-0</t>
  </si>
  <si>
    <t>88569-39-5</t>
  </si>
  <si>
    <t>885-70-1</t>
  </si>
  <si>
    <t>88574-96-3</t>
  </si>
  <si>
    <t>885-81-4</t>
  </si>
  <si>
    <t>885-82-5</t>
  </si>
  <si>
    <t>88-58-4</t>
  </si>
  <si>
    <t>88598-74-7</t>
  </si>
  <si>
    <t>886046-97-5</t>
  </si>
  <si>
    <t>886-06-6</t>
  </si>
  <si>
    <t>88-60-8</t>
  </si>
  <si>
    <t>88-61-9</t>
  </si>
  <si>
    <t>88-62-0</t>
  </si>
  <si>
    <t>886208-76-0</t>
  </si>
  <si>
    <t>88-63-1</t>
  </si>
  <si>
    <t>88637-37-0</t>
  </si>
  <si>
    <t>886-38-4</t>
  </si>
  <si>
    <t>88641-44-5</t>
  </si>
  <si>
    <t>88641-45-6</t>
  </si>
  <si>
    <t>88-64-2</t>
  </si>
  <si>
    <t>886-50-0</t>
  </si>
  <si>
    <t>88-65-3</t>
  </si>
  <si>
    <t>88653-15-0</t>
  </si>
  <si>
    <t>88658-04-2</t>
  </si>
  <si>
    <t>886588-62-1</t>
  </si>
  <si>
    <t>886592-17-2</t>
  </si>
  <si>
    <t>886-59-9</t>
  </si>
  <si>
    <t>886-60-2</t>
  </si>
  <si>
    <t>88660-47-3</t>
  </si>
  <si>
    <t>88660-51-9</t>
  </si>
  <si>
    <t>88661-51-2</t>
  </si>
  <si>
    <t>88-66-4</t>
  </si>
  <si>
    <t>886-65-7</t>
  </si>
  <si>
    <t>886-66-8</t>
  </si>
  <si>
    <t>88671-89-0</t>
  </si>
  <si>
    <t>886-74-8</t>
  </si>
  <si>
    <t>88-67-5</t>
  </si>
  <si>
    <t>886-77-1</t>
  </si>
  <si>
    <t>88678-67-5</t>
  </si>
  <si>
    <t>88-68-6</t>
  </si>
  <si>
    <t>886-86-2</t>
  </si>
  <si>
    <t>886905</t>
  </si>
  <si>
    <t>88-69-7</t>
  </si>
  <si>
    <t>88703-86-0</t>
  </si>
  <si>
    <t>887111-61-7</t>
  </si>
  <si>
    <t>887111-62-8</t>
  </si>
  <si>
    <t>887-15-0</t>
  </si>
  <si>
    <t>88-72-2</t>
  </si>
  <si>
    <t>88725-29-5</t>
  </si>
  <si>
    <t>887264-45-1</t>
  </si>
  <si>
    <t>887267-85-8</t>
  </si>
  <si>
    <t>88-73-3</t>
  </si>
  <si>
    <t>887375-26-0</t>
  </si>
  <si>
    <t>887375-67-9</t>
  </si>
  <si>
    <t>88738-63-0</t>
  </si>
  <si>
    <t>88738-70-9</t>
  </si>
  <si>
    <t>887407-16-1</t>
  </si>
  <si>
    <t>887407-37-6</t>
  </si>
  <si>
    <t>88-74-4</t>
  </si>
  <si>
    <t>88752-37-8</t>
  </si>
  <si>
    <t>88-75-5</t>
  </si>
  <si>
    <t>887603-94-3</t>
  </si>
  <si>
    <t>88-76-6</t>
  </si>
  <si>
    <t>88768-11-0</t>
  </si>
  <si>
    <t>88768-45-0</t>
  </si>
  <si>
    <t>887-76-3</t>
  </si>
  <si>
    <t>887-77-4</t>
  </si>
  <si>
    <t>887-79-6</t>
  </si>
  <si>
    <t>88793-79-7</t>
  </si>
  <si>
    <t>88793-80-0</t>
  </si>
  <si>
    <t>88800-93-5</t>
  </si>
  <si>
    <t>88805-35-0</t>
  </si>
  <si>
    <t>88805-65-6</t>
  </si>
  <si>
    <t>888072-47-7</t>
  </si>
  <si>
    <t>888-12-0</t>
  </si>
  <si>
    <t>88818-47-7</t>
  </si>
  <si>
    <t>888216-25-9</t>
  </si>
  <si>
    <t>88-82-4</t>
  </si>
  <si>
    <t>88-84-6</t>
  </si>
  <si>
    <t>88847-89-6</t>
  </si>
  <si>
    <t>88848-45-7</t>
  </si>
  <si>
    <t>88851-61-0</t>
  </si>
  <si>
    <t>88-85-7</t>
  </si>
  <si>
    <t>88859-04-5</t>
  </si>
  <si>
    <t>88-86-8</t>
  </si>
  <si>
    <t>888719-03-7</t>
  </si>
  <si>
    <t>88-87-9</t>
  </si>
  <si>
    <t>88-88-0</t>
  </si>
  <si>
    <t>88-89-1</t>
  </si>
  <si>
    <t>88899-55-2</t>
  </si>
  <si>
    <t>88899-56-3</t>
  </si>
  <si>
    <t>88-90-4</t>
  </si>
  <si>
    <t>88-91-5</t>
  </si>
  <si>
    <t>88919-22-6</t>
  </si>
  <si>
    <t>88936-08-7</t>
  </si>
  <si>
    <t>88938-35-6</t>
  </si>
  <si>
    <t>88938-37-8</t>
  </si>
  <si>
    <t>88938-51-6</t>
  </si>
  <si>
    <t>88938-56-1</t>
  </si>
  <si>
    <t>88949-22-8</t>
  </si>
  <si>
    <t>88949-33-1</t>
  </si>
  <si>
    <t>88950-94-1</t>
  </si>
  <si>
    <t>88951-00-2</t>
  </si>
  <si>
    <t>88951-14-8</t>
  </si>
  <si>
    <t>88951-15-9</t>
  </si>
  <si>
    <t>88951-16-0</t>
  </si>
  <si>
    <t>88951-17-1</t>
  </si>
  <si>
    <t>88951-18-2</t>
  </si>
  <si>
    <t>88951-19-3</t>
  </si>
  <si>
    <t>88951-20-6</t>
  </si>
  <si>
    <t>88951-21-7</t>
  </si>
  <si>
    <t>88951-22-8</t>
  </si>
  <si>
    <t>88951-23-9</t>
  </si>
  <si>
    <t>88951-24-0</t>
  </si>
  <si>
    <t>88951-25-1</t>
  </si>
  <si>
    <t>88951-26-2</t>
  </si>
  <si>
    <t>88951-27-3</t>
  </si>
  <si>
    <t>88951-28-4</t>
  </si>
  <si>
    <t>88951-29-5</t>
  </si>
  <si>
    <t>88-95-9</t>
  </si>
  <si>
    <t>88-96-0</t>
  </si>
  <si>
    <t>88965-53-1</t>
  </si>
  <si>
    <t>88-97-1</t>
  </si>
  <si>
    <t>88-98-2</t>
  </si>
  <si>
    <t>889858-12-2</t>
  </si>
  <si>
    <t>88987-13-7</t>
  </si>
  <si>
    <t>88992-45-4</t>
  </si>
  <si>
    <t>88992-46-5</t>
  </si>
  <si>
    <t>88992-91-0</t>
  </si>
  <si>
    <t>88-99-3</t>
  </si>
  <si>
    <t>889944-77-8</t>
  </si>
  <si>
    <t>89004-77-3</t>
  </si>
  <si>
    <t>89-00-9</t>
  </si>
  <si>
    <t>89-01-0</t>
  </si>
  <si>
    <t>89020-33-7</t>
  </si>
  <si>
    <t>89-02-1</t>
  </si>
  <si>
    <t>89022-83-3</t>
  </si>
  <si>
    <t>89026-22-2</t>
  </si>
  <si>
    <t>890-35-7</t>
  </si>
  <si>
    <t>89035-92-7</t>
  </si>
  <si>
    <t>890-38-0</t>
  </si>
  <si>
    <t>89-04-3</t>
  </si>
  <si>
    <t>89-05-4</t>
  </si>
  <si>
    <t>890655-80-8</t>
  </si>
  <si>
    <t>89074-09-9</t>
  </si>
  <si>
    <t>89-07-6</t>
  </si>
  <si>
    <t>89076-11-9</t>
  </si>
  <si>
    <t>89076-28-8</t>
  </si>
  <si>
    <t>89079-92-5</t>
  </si>
  <si>
    <t>89-08-7</t>
  </si>
  <si>
    <t>89-09-8</t>
  </si>
  <si>
    <t>890-98-2</t>
  </si>
  <si>
    <t>89109-68-2</t>
  </si>
  <si>
    <t>89109-69-3</t>
  </si>
  <si>
    <t>89109-70-6</t>
  </si>
  <si>
    <t>89109-71-7</t>
  </si>
  <si>
    <t>89109-72-8</t>
  </si>
  <si>
    <t>89111-63-7</t>
  </si>
  <si>
    <t>89114-90-9</t>
  </si>
  <si>
    <t>89116-22-3</t>
  </si>
  <si>
    <t>89129-68-0</t>
  </si>
  <si>
    <t>89129-70-4</t>
  </si>
  <si>
    <t>89131-33-9</t>
  </si>
  <si>
    <t>891-33-8</t>
  </si>
  <si>
    <t>89-13-4</t>
  </si>
  <si>
    <t>89138-27-2</t>
  </si>
  <si>
    <t>89148-14-1</t>
  </si>
  <si>
    <t>89149-10-0</t>
  </si>
  <si>
    <t>891494-63-6</t>
  </si>
  <si>
    <t>89149-70-2</t>
  </si>
  <si>
    <t>891-60-1</t>
  </si>
  <si>
    <t>89163-35-9</t>
  </si>
  <si>
    <t>89-16-7</t>
  </si>
  <si>
    <t>89181-28-2</t>
  </si>
  <si>
    <t>89182-60-5</t>
  </si>
  <si>
    <t>89-19-0</t>
  </si>
  <si>
    <t>891-90-7</t>
  </si>
  <si>
    <t>89193-16-8</t>
  </si>
  <si>
    <t>89193-18-0</t>
  </si>
  <si>
    <t>89196-21-4</t>
  </si>
  <si>
    <t>89-20-3</t>
  </si>
  <si>
    <t>89209-02-9</t>
  </si>
  <si>
    <t>892128-60-8</t>
  </si>
  <si>
    <t>89-21-4</t>
  </si>
  <si>
    <t>892154-51-7</t>
  </si>
  <si>
    <t>892154-66-4</t>
  </si>
  <si>
    <t>892154-91-5</t>
  </si>
  <si>
    <t>892155-14-5</t>
  </si>
  <si>
    <t>892155-19-0</t>
  </si>
  <si>
    <t>892155-69-0</t>
  </si>
  <si>
    <t>89217-68-5</t>
  </si>
  <si>
    <t>892-21-7</t>
  </si>
  <si>
    <t>89226-12-0</t>
  </si>
  <si>
    <t>89229-91-4</t>
  </si>
  <si>
    <t>89-23-6</t>
  </si>
  <si>
    <t>89244-47-3</t>
  </si>
  <si>
    <t>89245-13-6</t>
  </si>
  <si>
    <t>89-24-7</t>
  </si>
  <si>
    <t>892-49-9</t>
  </si>
  <si>
    <t>89-25-8</t>
  </si>
  <si>
    <t>89-26-9</t>
  </si>
  <si>
    <t>89269-64-7</t>
  </si>
  <si>
    <t>89-27-0</t>
  </si>
  <si>
    <t>89270-28-0</t>
  </si>
  <si>
    <t>892-75-1</t>
  </si>
  <si>
    <t>89278-25-1</t>
  </si>
  <si>
    <t>89-28-1</t>
  </si>
  <si>
    <t>89281-73-2</t>
  </si>
  <si>
    <t>89285-03-0</t>
  </si>
  <si>
    <t>892873-16-4</t>
  </si>
  <si>
    <t>89-29-2</t>
  </si>
  <si>
    <t>893-01-6</t>
  </si>
  <si>
    <t>89-30-5</t>
  </si>
  <si>
    <t>89307-23-3</t>
  </si>
  <si>
    <t>89-31-6</t>
  </si>
  <si>
    <t>89-32-7</t>
  </si>
  <si>
    <t>89329-09-9</t>
  </si>
  <si>
    <t>89329-10-2</t>
  </si>
  <si>
    <t>89329-11-3</t>
  </si>
  <si>
    <t>89329-12-4</t>
  </si>
  <si>
    <t>89331-94-2</t>
  </si>
  <si>
    <t>89-33-8</t>
  </si>
  <si>
    <t>89344-85-4</t>
  </si>
  <si>
    <t>89347-09-1</t>
  </si>
  <si>
    <t>89347-16-0</t>
  </si>
  <si>
    <t>89-35-0</t>
  </si>
  <si>
    <t>893556-35-9</t>
  </si>
  <si>
    <t>89-36-1</t>
  </si>
  <si>
    <t>89369-45-9</t>
  </si>
  <si>
    <t>89371-37-9</t>
  </si>
  <si>
    <t>89-37-2</t>
  </si>
  <si>
    <t>89373-67-1</t>
  </si>
  <si>
    <t>89392-03-0</t>
  </si>
  <si>
    <t>89-39-4</t>
  </si>
  <si>
    <t>89394-72-9</t>
  </si>
  <si>
    <t>89399-28-0</t>
  </si>
  <si>
    <t>89402-42-6</t>
  </si>
  <si>
    <t>89402-43-7</t>
  </si>
  <si>
    <t>89403-85-0</t>
  </si>
  <si>
    <t>89403-96-3</t>
  </si>
  <si>
    <t>89-40-7</t>
  </si>
  <si>
    <t>89407-25-0</t>
  </si>
  <si>
    <t>894079-42-6</t>
  </si>
  <si>
    <t>89415-87-2</t>
  </si>
  <si>
    <t>89-41-8</t>
  </si>
  <si>
    <t>89418-95-1</t>
  </si>
  <si>
    <t>89-42-9</t>
  </si>
  <si>
    <t>89-43-0</t>
  </si>
  <si>
    <t>894406-76-9</t>
  </si>
  <si>
    <t>894-56-4</t>
  </si>
  <si>
    <t>89457-52-3</t>
  </si>
  <si>
    <t>89458-19-5</t>
  </si>
  <si>
    <t>89459-25-6</t>
  </si>
  <si>
    <t>89459-44-9</t>
  </si>
  <si>
    <t>89-46-3</t>
  </si>
  <si>
    <t>894-71-3</t>
  </si>
  <si>
    <t>89-47-4</t>
  </si>
  <si>
    <t>894-76-8</t>
  </si>
  <si>
    <t>89482-27-9</t>
  </si>
  <si>
    <t>89-48-5</t>
  </si>
  <si>
    <t>894-86-0</t>
  </si>
  <si>
    <t>89488-51-7</t>
  </si>
  <si>
    <t>894-93-9</t>
  </si>
  <si>
    <t>89504-75-6</t>
  </si>
  <si>
    <t>89-50-9</t>
  </si>
  <si>
    <t>89-51-0</t>
  </si>
  <si>
    <t>895152-66-6</t>
  </si>
  <si>
    <t>895155-25-6</t>
  </si>
  <si>
    <t>895155-26-7</t>
  </si>
  <si>
    <t>895155-57-4</t>
  </si>
  <si>
    <t>895155-78-9</t>
  </si>
  <si>
    <t>895155-95-0</t>
  </si>
  <si>
    <t>89-52-1</t>
  </si>
  <si>
    <t>89-54-3</t>
  </si>
  <si>
    <t>89544-40-1</t>
  </si>
  <si>
    <t>89544-48-9</t>
  </si>
  <si>
    <t>895519-90-1</t>
  </si>
  <si>
    <t>895525-70-9</t>
  </si>
  <si>
    <t>895525-72-1</t>
  </si>
  <si>
    <t>895525-76-5</t>
  </si>
  <si>
    <t>89553-30-0</t>
  </si>
  <si>
    <t>895533-09-2</t>
  </si>
  <si>
    <t>89-55-4</t>
  </si>
  <si>
    <t>89560-81-6</t>
  </si>
  <si>
    <t>89-56-5</t>
  </si>
  <si>
    <t>89574-82-3</t>
  </si>
  <si>
    <t>895-85-2</t>
  </si>
  <si>
    <t>89-58-7</t>
  </si>
  <si>
    <t>89-59-8</t>
  </si>
  <si>
    <t>89-60-1</t>
  </si>
  <si>
    <t>89604-91-1</t>
  </si>
  <si>
    <t>89604-92-2</t>
  </si>
  <si>
    <t>89608-45-7</t>
  </si>
  <si>
    <t>89611-20-1</t>
  </si>
  <si>
    <t>89-61-2</t>
  </si>
  <si>
    <t>89621-93-2</t>
  </si>
  <si>
    <t>89-62-3</t>
  </si>
  <si>
    <t>89630-68-2</t>
  </si>
  <si>
    <t>89630-70-6</t>
  </si>
  <si>
    <t>89-63-4</t>
  </si>
  <si>
    <t>89636-94-2</t>
  </si>
  <si>
    <t>89639-87-2</t>
  </si>
  <si>
    <t>89-64-5</t>
  </si>
  <si>
    <t>896466-04-9</t>
  </si>
  <si>
    <t>89-65-6</t>
  </si>
  <si>
    <t>89673-52-9</t>
  </si>
  <si>
    <t>89-67-8</t>
  </si>
  <si>
    <t>89685-61-0</t>
  </si>
  <si>
    <t>89686-69-1</t>
  </si>
  <si>
    <t>89-68-9</t>
  </si>
  <si>
    <t>89-69-0</t>
  </si>
  <si>
    <t>89705-67-9</t>
  </si>
  <si>
    <t>897-06-3</t>
  </si>
  <si>
    <t>89708-25-8</t>
  </si>
  <si>
    <t>89713-95-1</t>
  </si>
  <si>
    <t>89-71-4</t>
  </si>
  <si>
    <t>897-15-4</t>
  </si>
  <si>
    <t>897-18-7</t>
  </si>
  <si>
    <t>89-72-5</t>
  </si>
  <si>
    <t>89728-59-6</t>
  </si>
  <si>
    <t>89-73-6</t>
  </si>
  <si>
    <t>89-74-7</t>
  </si>
  <si>
    <t>89756-60-5</t>
  </si>
  <si>
    <t>89-75-8</t>
  </si>
  <si>
    <t>897626-46-9</t>
  </si>
  <si>
    <t>89766-09-6</t>
  </si>
  <si>
    <t>89766-86-9</t>
  </si>
  <si>
    <t>89766-91-6</t>
  </si>
  <si>
    <t>897671-34-0</t>
  </si>
  <si>
    <t>89-77-0</t>
  </si>
  <si>
    <t>897732-93-3</t>
  </si>
  <si>
    <t>89778-26-7</t>
  </si>
  <si>
    <t>897-78-9</t>
  </si>
  <si>
    <t>89780-02-9</t>
  </si>
  <si>
    <t>89-78-1</t>
  </si>
  <si>
    <t>89781-84-0</t>
  </si>
  <si>
    <t>89783-74-4</t>
  </si>
  <si>
    <t>89784-60-1</t>
  </si>
  <si>
    <t>89786-04-9</t>
  </si>
  <si>
    <t>89-79-2</t>
  </si>
  <si>
    <t>89792-76-7</t>
  </si>
  <si>
    <t>898044-15-0</t>
  </si>
  <si>
    <t>89-80-5</t>
  </si>
  <si>
    <t>89807-87-4</t>
  </si>
  <si>
    <t>89807-88-5</t>
  </si>
  <si>
    <t>89807-99-8</t>
  </si>
  <si>
    <t>89-81-6</t>
  </si>
  <si>
    <t>89816-53-5</t>
  </si>
  <si>
    <t>89816-75-1</t>
  </si>
  <si>
    <t>89816-98-8</t>
  </si>
  <si>
    <t>89820-00-8</t>
  </si>
  <si>
    <t>89825-43-4</t>
  </si>
  <si>
    <t>89-82-7</t>
  </si>
  <si>
    <t>89835-07-4</t>
  </si>
  <si>
    <t>89-83-8</t>
  </si>
  <si>
    <t>89-84-9</t>
  </si>
  <si>
    <t>898537-18-3</t>
  </si>
  <si>
    <t>898543-06-1</t>
  </si>
  <si>
    <t>898566-17-1</t>
  </si>
  <si>
    <t>89-86-1</t>
  </si>
  <si>
    <t>89-87-2</t>
  </si>
  <si>
    <t>89873-30-3</t>
  </si>
  <si>
    <t>89878-14-8</t>
  </si>
  <si>
    <t>89-88-3</t>
  </si>
  <si>
    <t>89888-64-2</t>
  </si>
  <si>
    <t>89889-20-3</t>
  </si>
  <si>
    <t>89889-22-5</t>
  </si>
  <si>
    <t>89889-25-8</t>
  </si>
  <si>
    <t>89893-80-1</t>
  </si>
  <si>
    <t>89895-06-7</t>
  </si>
  <si>
    <t>89-91-8</t>
  </si>
  <si>
    <t>89923-42-2</t>
  </si>
  <si>
    <t>89923-44-4</t>
  </si>
  <si>
    <t>89923-45-5</t>
  </si>
  <si>
    <t>89923-46-6</t>
  </si>
  <si>
    <t>89923-47-7</t>
  </si>
  <si>
    <t>89923-50-2</t>
  </si>
  <si>
    <t>89923-51-3</t>
  </si>
  <si>
    <t>89923-52-4</t>
  </si>
  <si>
    <t>89923-57-9</t>
  </si>
  <si>
    <t>89923-58-0</t>
  </si>
  <si>
    <t>89923-60-4</t>
  </si>
  <si>
    <t>89923-62-6</t>
  </si>
  <si>
    <t>89-92-9</t>
  </si>
  <si>
    <t>89-93-0</t>
  </si>
  <si>
    <t>89932-69-4</t>
  </si>
  <si>
    <t>89932-74-1</t>
  </si>
  <si>
    <t>89932-76-3</t>
  </si>
  <si>
    <t>89-94-1</t>
  </si>
  <si>
    <t>899436-71-6</t>
  </si>
  <si>
    <t>89-95-2</t>
  </si>
  <si>
    <t>89965-72-0</t>
  </si>
  <si>
    <t>89-97-4</t>
  </si>
  <si>
    <t>89976-96-5</t>
  </si>
  <si>
    <t>899-79-6</t>
  </si>
  <si>
    <t>89-98-5</t>
  </si>
  <si>
    <t>89987-06-4</t>
  </si>
  <si>
    <t>89987-98-4</t>
  </si>
  <si>
    <t>89-99-6</t>
  </si>
  <si>
    <t>9000-11-7</t>
  </si>
  <si>
    <t>9000-38-8</t>
  </si>
  <si>
    <t>90-00-6</t>
  </si>
  <si>
    <t>90009-35-1</t>
  </si>
  <si>
    <t>900111</t>
  </si>
  <si>
    <t>9001-33-6</t>
  </si>
  <si>
    <t>90-01-7</t>
  </si>
  <si>
    <t>9001-73-4</t>
  </si>
  <si>
    <t>90-02-8</t>
  </si>
  <si>
    <t>9002-88-4</t>
  </si>
  <si>
    <t>9002-89-5</t>
  </si>
  <si>
    <t>9002-96-4</t>
  </si>
  <si>
    <t>9003-13-8</t>
  </si>
  <si>
    <t>90035-08-8</t>
  </si>
  <si>
    <t>90-04-0</t>
  </si>
  <si>
    <t>9004-32-4</t>
  </si>
  <si>
    <t>9004-39-1</t>
  </si>
  <si>
    <t>90044-33-0</t>
  </si>
  <si>
    <t>9004-53-9</t>
  </si>
  <si>
    <t>9004-57-3</t>
  </si>
  <si>
    <t>9004-62-0</t>
  </si>
  <si>
    <t>9004-65-3</t>
  </si>
  <si>
    <t>9004-80-2</t>
  </si>
  <si>
    <t>9004-99-3</t>
  </si>
  <si>
    <t>9005-00-9</t>
  </si>
  <si>
    <t>9005-07-6</t>
  </si>
  <si>
    <t>90-05-1</t>
  </si>
  <si>
    <t>90052-75-8</t>
  </si>
  <si>
    <t>90053-09-1</t>
  </si>
  <si>
    <t>90055-48-4</t>
  </si>
  <si>
    <t>9005-65-6</t>
  </si>
  <si>
    <t>9005-67-8</t>
  </si>
  <si>
    <t>900573-88-8</t>
  </si>
  <si>
    <t>9005-79-2</t>
  </si>
  <si>
    <t>90060-06-3</t>
  </si>
  <si>
    <t>9007-28-7</t>
  </si>
  <si>
    <t>9007-48-1</t>
  </si>
  <si>
    <t>9007-58-3</t>
  </si>
  <si>
    <t>90076-65-6</t>
  </si>
  <si>
    <t>9008-22-4</t>
  </si>
  <si>
    <t>90085-12-4</t>
  </si>
  <si>
    <t>90086-80-9</t>
  </si>
  <si>
    <t>900-95-8</t>
  </si>
  <si>
    <t>90096-45-0</t>
  </si>
  <si>
    <t>90101-16-9</t>
  </si>
  <si>
    <t>9011-11-4</t>
  </si>
  <si>
    <t>9011-14-7</t>
  </si>
  <si>
    <t>90111-50-5</t>
  </si>
  <si>
    <t>901119-35-5 | 914295</t>
  </si>
  <si>
    <t>90-11-9</t>
  </si>
  <si>
    <t>90-12-0</t>
  </si>
  <si>
    <t>9012-36-6</t>
  </si>
  <si>
    <t>9012-76-4</t>
  </si>
  <si>
    <t>90-13-1</t>
  </si>
  <si>
    <t>90134-10-4</t>
  </si>
  <si>
    <t>90134-59-1</t>
  </si>
  <si>
    <t>90-14-2</t>
  </si>
  <si>
    <t>90142-14-6</t>
  </si>
  <si>
    <t>901-44-0</t>
  </si>
  <si>
    <t>90146-03-5</t>
  </si>
  <si>
    <t>90146-05-7</t>
  </si>
  <si>
    <t>90146-96-6</t>
  </si>
  <si>
    <t>90147-01-6</t>
  </si>
  <si>
    <t>9014-85-1</t>
  </si>
  <si>
    <t>9014-90-8</t>
  </si>
  <si>
    <t>90-15-3</t>
  </si>
  <si>
    <t>9015-73-0</t>
  </si>
  <si>
    <t>901-57-5</t>
  </si>
  <si>
    <t>90-16-4</t>
  </si>
  <si>
    <t>9016-45-9</t>
  </si>
  <si>
    <t>90-17-5</t>
  </si>
  <si>
    <t>90177-96-1</t>
  </si>
  <si>
    <t>901-79-1</t>
  </si>
  <si>
    <t>90179-39-8</t>
  </si>
  <si>
    <t>90183-56-5</t>
  </si>
  <si>
    <t>90-18-6</t>
  </si>
  <si>
    <t>90-19-7</t>
  </si>
  <si>
    <t>90-20-0</t>
  </si>
  <si>
    <t>902-00-1</t>
  </si>
  <si>
    <t>90201-28-8</t>
  </si>
  <si>
    <t>902-04-5</t>
  </si>
  <si>
    <t>90210-34-7</t>
  </si>
  <si>
    <t>90210-35-8</t>
  </si>
  <si>
    <t>90-21-1</t>
  </si>
  <si>
    <t>90211-01-1</t>
  </si>
  <si>
    <t>90212-80-9</t>
  </si>
  <si>
    <t>902146-43-4</t>
  </si>
  <si>
    <t>90218-85-2</t>
  </si>
  <si>
    <t>90218-86-3</t>
  </si>
  <si>
    <t>90-22-2</t>
  </si>
  <si>
    <t>90228-18-5</t>
  </si>
  <si>
    <t>90-24-4</t>
  </si>
  <si>
    <t>902456-09-1</t>
  </si>
  <si>
    <t>902493-06-5</t>
  </si>
  <si>
    <t>90-25-5</t>
  </si>
  <si>
    <t>90-26-6</t>
  </si>
  <si>
    <t>90268-23-8</t>
  </si>
  <si>
    <t>90268-24-9</t>
  </si>
  <si>
    <t>90274-24-1</t>
  </si>
  <si>
    <t>90-27-7</t>
  </si>
  <si>
    <t>902-83-0</t>
  </si>
  <si>
    <t>90284-53-0</t>
  </si>
  <si>
    <t>90292-28-7</t>
  </si>
  <si>
    <t>90292-29-8</t>
  </si>
  <si>
    <t>90292-31-2</t>
  </si>
  <si>
    <t>90292-32-3</t>
  </si>
  <si>
    <t>90292-33-4</t>
  </si>
  <si>
    <t>90292-35-6</t>
  </si>
  <si>
    <t>90292-38-9</t>
  </si>
  <si>
    <t>90293-62-2</t>
  </si>
  <si>
    <t>90-30-2</t>
  </si>
  <si>
    <t>90-31-3</t>
  </si>
  <si>
    <t>90315-82-5</t>
  </si>
  <si>
    <t>903-19-5</t>
  </si>
  <si>
    <t>90323-97-0</t>
  </si>
  <si>
    <t>90-32-4</t>
  </si>
  <si>
    <t>90342-29-3</t>
  </si>
  <si>
    <t>90342-56-6</t>
  </si>
  <si>
    <t>90-34-6</t>
  </si>
  <si>
    <t>903-46-8</t>
  </si>
  <si>
    <t>903523-21-7</t>
  </si>
  <si>
    <t>903550-26-5</t>
  </si>
  <si>
    <t>903565-83-3</t>
  </si>
  <si>
    <t>90356-78-8</t>
  </si>
  <si>
    <t>9035-85-2</t>
  </si>
  <si>
    <t>90366-58-8</t>
  </si>
  <si>
    <t>903681-70-9</t>
  </si>
  <si>
    <t>9037-22-3</t>
  </si>
  <si>
    <t>90388-09-3</t>
  </si>
  <si>
    <t>90388-12-8</t>
  </si>
  <si>
    <t>90389-09-6</t>
  </si>
  <si>
    <t>90-39-1</t>
  </si>
  <si>
    <t>90397-38-9</t>
  </si>
  <si>
    <t>9040-13-5</t>
  </si>
  <si>
    <t>904037-24-7</t>
  </si>
  <si>
    <t>90403-88-6</t>
  </si>
  <si>
    <t>90-40-4</t>
  </si>
  <si>
    <t>904-04-1</t>
  </si>
  <si>
    <t>90411-62-4</t>
  </si>
  <si>
    <t>90-41-5</t>
  </si>
  <si>
    <t>9041-56-9</t>
  </si>
  <si>
    <t>90417-38-2</t>
  </si>
  <si>
    <t>90-42-6</t>
  </si>
  <si>
    <t>90427-30-8</t>
  </si>
  <si>
    <t>90427-34-2</t>
  </si>
  <si>
    <t>9042-76-6</t>
  </si>
  <si>
    <t>90-43-7</t>
  </si>
  <si>
    <t>90-44-8</t>
  </si>
  <si>
    <t>904565-42-0</t>
  </si>
  <si>
    <t>90457-62-8</t>
  </si>
  <si>
    <t>90457-82-2</t>
  </si>
  <si>
    <t>90-45-9</t>
  </si>
  <si>
    <t>90459-51-1</t>
  </si>
  <si>
    <t>90-46-0</t>
  </si>
  <si>
    <t>90-47-1</t>
  </si>
  <si>
    <t>90471-79-7</t>
  </si>
  <si>
    <t>90474-13-8</t>
  </si>
  <si>
    <t>90480-58-3</t>
  </si>
  <si>
    <t>90480-88-9</t>
  </si>
  <si>
    <t>90482-62-5</t>
  </si>
  <si>
    <t>90498-90-1</t>
  </si>
  <si>
    <t>90499-29-9</t>
  </si>
  <si>
    <t>90499-30-2</t>
  </si>
  <si>
    <t>90499-31-3</t>
  </si>
  <si>
    <t>9050-18-4</t>
  </si>
  <si>
    <t>9050-36-6</t>
  </si>
  <si>
    <t>90-50-6</t>
  </si>
  <si>
    <t>90509-02-7</t>
  </si>
  <si>
    <t>9051-51-8</t>
  </si>
  <si>
    <t>90-51-7</t>
  </si>
  <si>
    <t>90529-77-4</t>
  </si>
  <si>
    <t>90529-78-5</t>
  </si>
  <si>
    <t>905-30-6</t>
  </si>
  <si>
    <t>90-54-0</t>
  </si>
  <si>
    <t>90548-09-7</t>
  </si>
  <si>
    <t>905579-51-3</t>
  </si>
  <si>
    <t>905-62-4</t>
  </si>
  <si>
    <t>90563-18-1</t>
  </si>
  <si>
    <t>90567-58-1</t>
  </si>
  <si>
    <t>90568-80-2</t>
  </si>
  <si>
    <t>90582-01-7</t>
  </si>
  <si>
    <t>90582-59-5</t>
  </si>
  <si>
    <t>90583-65-6</t>
  </si>
  <si>
    <t>90583-69-0</t>
  </si>
  <si>
    <t>905854-02-6</t>
  </si>
  <si>
    <t>90-59-5</t>
  </si>
  <si>
    <t>905-96-4</t>
  </si>
  <si>
    <t>905972-83-0</t>
  </si>
  <si>
    <t>90604-40-3</t>
  </si>
  <si>
    <t>90604-91-4</t>
  </si>
  <si>
    <t>90604-92-5</t>
  </si>
  <si>
    <t>90604-93-6</t>
  </si>
  <si>
    <t>90604-96-9</t>
  </si>
  <si>
    <t>90604-97-0</t>
  </si>
  <si>
    <t>90605-03-1</t>
  </si>
  <si>
    <t>90605-04-2</t>
  </si>
  <si>
    <t>90605-05-3</t>
  </si>
  <si>
    <t>90605-12-2</t>
  </si>
  <si>
    <t>90605-13-3</t>
  </si>
  <si>
    <t>90605-14-4</t>
  </si>
  <si>
    <t>90-60-8</t>
  </si>
  <si>
    <t>90608-57-4</t>
  </si>
  <si>
    <t>90609-58-8</t>
  </si>
  <si>
    <t>90610-69-8</t>
  </si>
  <si>
    <t>9061-58-9</t>
  </si>
  <si>
    <t>90622-57-4</t>
  </si>
  <si>
    <t>90622-58-5</t>
  </si>
  <si>
    <t>906-33-2</t>
  </si>
  <si>
    <t>90-64-2</t>
  </si>
  <si>
    <t>90645-55-9</t>
  </si>
  <si>
    <t>90-65-3</t>
  </si>
  <si>
    <t>906532-68-1</t>
  </si>
  <si>
    <t>90657-55-9</t>
  </si>
  <si>
    <t>90-66-4</t>
  </si>
  <si>
    <t>906-65-0</t>
  </si>
  <si>
    <t>906748-38-7</t>
  </si>
  <si>
    <t>90-67-5</t>
  </si>
  <si>
    <t>90677-59-1</t>
  </si>
  <si>
    <t>90677-61-5</t>
  </si>
  <si>
    <t>90677-62-6</t>
  </si>
  <si>
    <t>90680-32-3</t>
  </si>
  <si>
    <t>90680-33-4</t>
  </si>
  <si>
    <t>90680-34-5</t>
  </si>
  <si>
    <t>90680-42-5</t>
  </si>
  <si>
    <t>90680-49-2</t>
  </si>
  <si>
    <t>90680-57-2</t>
  </si>
  <si>
    <t>90680-62-9</t>
  </si>
  <si>
    <t>90-68-6</t>
  </si>
  <si>
    <t>90-69-7</t>
  </si>
  <si>
    <t>90697-54-4</t>
  </si>
  <si>
    <t>90715-84-7</t>
  </si>
  <si>
    <t>90717-03-6</t>
  </si>
  <si>
    <t>90717-07-0</t>
  </si>
  <si>
    <t>90717-17-2</t>
  </si>
  <si>
    <t>907204-31-3</t>
  </si>
  <si>
    <t>907206-01-3</t>
  </si>
  <si>
    <t>90-72-2</t>
  </si>
  <si>
    <t>90723-12-9</t>
  </si>
  <si>
    <t>90724-44-0</t>
  </si>
  <si>
    <t>90729-40-1</t>
  </si>
  <si>
    <t>90736-22-4</t>
  </si>
  <si>
    <t>90736-23-5</t>
  </si>
  <si>
    <t>90-74-4</t>
  </si>
  <si>
    <t>907607-07-2</t>
  </si>
  <si>
    <t>907607-08-3</t>
  </si>
  <si>
    <t>9076-44-2</t>
  </si>
  <si>
    <t>90774-69-9</t>
  </si>
  <si>
    <t>90791-28-9</t>
  </si>
  <si>
    <t>90799-56-7</t>
  </si>
  <si>
    <t>90801-18-6</t>
  </si>
  <si>
    <t>90-80-2</t>
  </si>
  <si>
    <t>908020-52-0</t>
  </si>
  <si>
    <t>90805-24-6</t>
  </si>
  <si>
    <t>908145-87-9</t>
  </si>
  <si>
    <t>90817-34-8</t>
  </si>
  <si>
    <t>90-84-6</t>
  </si>
  <si>
    <t>90847-51-1</t>
  </si>
  <si>
    <t>90850-42-3</t>
  </si>
  <si>
    <t>90850-66-1</t>
  </si>
  <si>
    <t>908-54-3</t>
  </si>
  <si>
    <t>90-85-7</t>
  </si>
  <si>
    <t>90-86-8</t>
  </si>
  <si>
    <t>90876-67-8</t>
  </si>
  <si>
    <t>90-87-9</t>
  </si>
  <si>
    <t>90879-06-4</t>
  </si>
  <si>
    <t>90883-70-8</t>
  </si>
  <si>
    <t>90883-74-2</t>
  </si>
  <si>
    <t>90884-29-0</t>
  </si>
  <si>
    <t>90886-53-6</t>
  </si>
  <si>
    <t>90-89-1</t>
  </si>
  <si>
    <t>909009-42-3</t>
  </si>
  <si>
    <t>90-90-4</t>
  </si>
  <si>
    <t>90904-35-1</t>
  </si>
  <si>
    <t>90906-40-4</t>
  </si>
  <si>
    <t>90914-81-1</t>
  </si>
  <si>
    <t>90917-49-0</t>
  </si>
  <si>
    <t>90-93-7</t>
  </si>
  <si>
    <t>909-39-7</t>
  </si>
  <si>
    <t>90-94-8</t>
  </si>
  <si>
    <t>90959-88-9</t>
  </si>
  <si>
    <t>90-96-0</t>
  </si>
  <si>
    <t>90961-45-8</t>
  </si>
  <si>
    <t>90961-53-8</t>
  </si>
  <si>
    <t>90961-84-5</t>
  </si>
  <si>
    <t>909-63-7</t>
  </si>
  <si>
    <t>90-97-1</t>
  </si>
  <si>
    <t>909782-32-7</t>
  </si>
  <si>
    <t>909782-35-0</t>
  </si>
  <si>
    <t>90-98-2</t>
  </si>
  <si>
    <t>90982-32-4</t>
  </si>
  <si>
    <t>909-84-2</t>
  </si>
  <si>
    <t>90-99-3</t>
  </si>
  <si>
    <t>90999-86-3</t>
  </si>
  <si>
    <t>90999-87-4</t>
  </si>
  <si>
    <t>91006-31-4</t>
  </si>
  <si>
    <t>91-00-9</t>
  </si>
  <si>
    <t>91-01-0</t>
  </si>
  <si>
    <t>91010-41-2</t>
  </si>
  <si>
    <t>91-02-1</t>
  </si>
  <si>
    <t>91023-18-6</t>
  </si>
  <si>
    <t>910-31-6</t>
  </si>
  <si>
    <t>91-03-2</t>
  </si>
  <si>
    <t>91032-26-7</t>
  </si>
  <si>
    <t>91032-34-7</t>
  </si>
  <si>
    <t>91032-37-0</t>
  </si>
  <si>
    <t>91032-38-1</t>
  </si>
  <si>
    <t>91036-71-4</t>
  </si>
  <si>
    <t>910376-39-5</t>
  </si>
  <si>
    <t>910379-02-1</t>
  </si>
  <si>
    <t>91-04-3</t>
  </si>
  <si>
    <t>910462-43-0</t>
  </si>
  <si>
    <t>91054-94-3</t>
  </si>
  <si>
    <t>910562-13-9</t>
  </si>
  <si>
    <t>91057-18-0</t>
  </si>
  <si>
    <t>910627-26-8</t>
  </si>
  <si>
    <t>910634-41-2</t>
  </si>
  <si>
    <t>91-06-5</t>
  </si>
  <si>
    <t>910-86-1</t>
  </si>
  <si>
    <t>91-08-7</t>
  </si>
  <si>
    <t>91-09-8</t>
  </si>
  <si>
    <t>910-99-6</t>
  </si>
  <si>
    <t>91-10-1</t>
  </si>
  <si>
    <t>91101-21-2</t>
  </si>
  <si>
    <t>91108-33-7</t>
  </si>
  <si>
    <t>911115-16-7</t>
  </si>
  <si>
    <t>911222-45-2</t>
  </si>
  <si>
    <t>91125-08-5</t>
  </si>
  <si>
    <t>91125-43-8</t>
  </si>
  <si>
    <t>911290-20-5</t>
  </si>
  <si>
    <t>91-13-4</t>
  </si>
  <si>
    <t>91-14-5</t>
  </si>
  <si>
    <t>91-15-6</t>
  </si>
  <si>
    <t>911637-19-9</t>
  </si>
  <si>
    <t>911650</t>
  </si>
  <si>
    <t>911-65-9</t>
  </si>
  <si>
    <t>91-16-7</t>
  </si>
  <si>
    <t>911-77-3</t>
  </si>
  <si>
    <t>91-17-8</t>
  </si>
  <si>
    <t>91-19-0</t>
  </si>
  <si>
    <t>91197-50-1</t>
  </si>
  <si>
    <t>91198-38-8</t>
  </si>
  <si>
    <t>91201-40-0</t>
  </si>
  <si>
    <t>91-20-3</t>
  </si>
  <si>
    <t>91-21-4</t>
  </si>
  <si>
    <t>91-22-5</t>
  </si>
  <si>
    <t>91225-21-7</t>
  </si>
  <si>
    <t>912-27-6</t>
  </si>
  <si>
    <t>91-23-6</t>
  </si>
  <si>
    <t>912364-40-0</t>
  </si>
  <si>
    <t>912-38-9</t>
  </si>
  <si>
    <t>912444-00-9</t>
  </si>
  <si>
    <t>912483-14-8</t>
  </si>
  <si>
    <t>912-57-2</t>
  </si>
  <si>
    <t>912574-69-7</t>
  </si>
  <si>
    <t>912576-30-8</t>
  </si>
  <si>
    <t>91-25-8</t>
  </si>
  <si>
    <t>912-60-7</t>
  </si>
  <si>
    <t>91263-67-1</t>
  </si>
  <si>
    <t>91-26-9</t>
  </si>
  <si>
    <t>91269-47-5</t>
  </si>
  <si>
    <t>91-27-0</t>
  </si>
  <si>
    <t>91273-04-0</t>
  </si>
  <si>
    <t>91-28-1</t>
  </si>
  <si>
    <t>912818-62-3</t>
  </si>
  <si>
    <t>91290-76-5</t>
  </si>
  <si>
    <t>91-29-2</t>
  </si>
  <si>
    <t>91295-74-8</t>
  </si>
  <si>
    <t>912999-49-6</t>
  </si>
  <si>
    <t>913-04-2</t>
  </si>
  <si>
    <t>91-30-5</t>
  </si>
  <si>
    <t>91-31-6</t>
  </si>
  <si>
    <t>91-33-8</t>
  </si>
  <si>
    <t>91-34-9</t>
  </si>
  <si>
    <t>91-35-0</t>
  </si>
  <si>
    <t>91-36-1</t>
  </si>
  <si>
    <t>913611-97-9</t>
  </si>
  <si>
    <t>913623-69-5</t>
  </si>
  <si>
    <t>91362-37-7</t>
  </si>
  <si>
    <t>91368-55-7</t>
  </si>
  <si>
    <t>913718-95-3</t>
  </si>
  <si>
    <t>91-38-3</t>
  </si>
  <si>
    <t>91397-92-1</t>
  </si>
  <si>
    <t>914-00-1</t>
  </si>
  <si>
    <t>91-40-7</t>
  </si>
  <si>
    <t>91417-82-2</t>
  </si>
  <si>
    <t>91421-42-0</t>
  </si>
  <si>
    <t>91421-43-1</t>
  </si>
  <si>
    <t>91-43-0</t>
  </si>
  <si>
    <t>91434-08-1</t>
  </si>
  <si>
    <t>91-44-1</t>
  </si>
  <si>
    <t>914458-19-8</t>
  </si>
  <si>
    <t>914458-20-1</t>
  </si>
  <si>
    <t>914458-21-2</t>
  </si>
  <si>
    <t>914458-22-3</t>
  </si>
  <si>
    <t>914458-26-7</t>
  </si>
  <si>
    <t>914458-27-8</t>
  </si>
  <si>
    <t>914458-31-4</t>
  </si>
  <si>
    <t>914458-39-2</t>
  </si>
  <si>
    <t>914458-42-7</t>
  </si>
  <si>
    <t>914462-92-3</t>
  </si>
  <si>
    <t>914465-68-2</t>
  </si>
  <si>
    <t>91452-27-6</t>
  </si>
  <si>
    <t>91458-01-4</t>
  </si>
  <si>
    <t>91458-02-5</t>
  </si>
  <si>
    <t>91458-04-7</t>
  </si>
  <si>
    <t>914637-05-1</t>
  </si>
  <si>
    <t>914637-49-3</t>
  </si>
  <si>
    <t>91471-08-8</t>
  </si>
  <si>
    <t>91481-65-1</t>
  </si>
  <si>
    <t>91-48-5</t>
  </si>
  <si>
    <t>91485-83-5</t>
  </si>
  <si>
    <t>914913-88-5</t>
  </si>
  <si>
    <t>91-49-6</t>
  </si>
  <si>
    <t>915019-65-7</t>
  </si>
  <si>
    <t>915-05-9</t>
  </si>
  <si>
    <t>91506-05-7</t>
  </si>
  <si>
    <t>91507-67-4</t>
  </si>
  <si>
    <t>91508-85-9</t>
  </si>
  <si>
    <t>91-50-9</t>
  </si>
  <si>
    <t>915095-86-2</t>
  </si>
  <si>
    <t>915095-87-3</t>
  </si>
  <si>
    <t>915095-94-2</t>
  </si>
  <si>
    <t>91-51-0</t>
  </si>
  <si>
    <t>915125-06-3</t>
  </si>
  <si>
    <t>915191-42-3</t>
  </si>
  <si>
    <t>91-52-1</t>
  </si>
  <si>
    <t>915210-50-3</t>
  </si>
  <si>
    <t>91523-05-6</t>
  </si>
  <si>
    <t>91524-16-2</t>
  </si>
  <si>
    <t>915-30-0</t>
  </si>
  <si>
    <t>91531-30-5</t>
  </si>
  <si>
    <t>91531-53-2</t>
  </si>
  <si>
    <t>91531-54-3</t>
  </si>
  <si>
    <t>91-53-2</t>
  </si>
  <si>
    <t>915-35-5</t>
  </si>
  <si>
    <t>91538-82-8</t>
  </si>
  <si>
    <t>91543-34-9</t>
  </si>
  <si>
    <t>91-55-4</t>
  </si>
  <si>
    <t>91-56-5</t>
  </si>
  <si>
    <t>915-67-3</t>
  </si>
  <si>
    <t>915725-52-9</t>
  </si>
  <si>
    <t>91574-89-9</t>
  </si>
  <si>
    <t>91-57-6</t>
  </si>
  <si>
    <t>915-76-4</t>
  </si>
  <si>
    <t>91582-83-1</t>
  </si>
  <si>
    <t>91-58-7</t>
  </si>
  <si>
    <t>91-59-8</t>
  </si>
  <si>
    <t>91-60-1</t>
  </si>
  <si>
    <t>916047-16-0</t>
  </si>
  <si>
    <t>91-61-2</t>
  </si>
  <si>
    <t>91615-22-4</t>
  </si>
  <si>
    <t>91618-36-9</t>
  </si>
  <si>
    <t>91621-32-8</t>
  </si>
  <si>
    <t>91-62-3</t>
  </si>
  <si>
    <t>91626-39-0</t>
  </si>
  <si>
    <t>91-63-4</t>
  </si>
  <si>
    <t>91-64-5</t>
  </si>
  <si>
    <t>91648-24-7</t>
  </si>
  <si>
    <t>91-65-6</t>
  </si>
  <si>
    <t>91-66-7</t>
  </si>
  <si>
    <t>91672-10-5</t>
  </si>
  <si>
    <t>91674-26-9</t>
  </si>
  <si>
    <t>916770-15-5</t>
  </si>
  <si>
    <t>91-67-8</t>
  </si>
  <si>
    <t>916809-14-8</t>
  </si>
  <si>
    <t>91-68-9</t>
  </si>
  <si>
    <t>91697-15-3</t>
  </si>
  <si>
    <t>91697-16-4</t>
  </si>
  <si>
    <t>916975-92-3</t>
  </si>
  <si>
    <t>917-13-5</t>
  </si>
  <si>
    <t>91714-94-2</t>
  </si>
  <si>
    <t>917-23-7</t>
  </si>
  <si>
    <t>91-72-5</t>
  </si>
  <si>
    <t>91731-99-6</t>
  </si>
  <si>
    <t>917344-75-3</t>
  </si>
  <si>
    <t>91-73-6</t>
  </si>
  <si>
    <t>917392-54-2</t>
  </si>
  <si>
    <t>91745-35-6</t>
  </si>
  <si>
    <t>91-75-8</t>
  </si>
  <si>
    <t>917-61-3</t>
  </si>
  <si>
    <t>91-76-9</t>
  </si>
  <si>
    <t>917-69-1</t>
  </si>
  <si>
    <t>91-77-0</t>
  </si>
  <si>
    <t>917-70-4</t>
  </si>
  <si>
    <t>91772-19-9</t>
  </si>
  <si>
    <t>91772-41-7</t>
  </si>
  <si>
    <t>917805-85-7</t>
  </si>
  <si>
    <t>91-78-1</t>
  </si>
  <si>
    <t>91788-83-9</t>
  </si>
  <si>
    <t>91-79-2</t>
  </si>
  <si>
    <t>917-92-0</t>
  </si>
  <si>
    <t>917920-92-4</t>
  </si>
  <si>
    <t>917923-88-7</t>
  </si>
  <si>
    <t>917-93-1</t>
  </si>
  <si>
    <t>917951-62-3</t>
  </si>
  <si>
    <t>91795-60-7</t>
  </si>
  <si>
    <t>91795-66-3</t>
  </si>
  <si>
    <t>917966-97-3</t>
  </si>
  <si>
    <t>918-02-5</t>
  </si>
  <si>
    <t>918-04-7</t>
  </si>
  <si>
    <t>91-80-5</t>
  </si>
  <si>
    <t>918-05-8</t>
  </si>
  <si>
    <t>918-07-0</t>
  </si>
  <si>
    <t>91-81-6</t>
  </si>
  <si>
    <t>918-22-9</t>
  </si>
  <si>
    <t>91-82-7</t>
  </si>
  <si>
    <t>918-32-1</t>
  </si>
  <si>
    <t>918330-60-6</t>
  </si>
  <si>
    <t>918-37-6</t>
  </si>
  <si>
    <t>918407-35-9</t>
  </si>
  <si>
    <t>91-84-9</t>
  </si>
  <si>
    <t>918494-66-3</t>
  </si>
  <si>
    <t>91-85-0</t>
  </si>
  <si>
    <t>918504-27-5</t>
  </si>
  <si>
    <t>918505-84-7</t>
  </si>
  <si>
    <t>918-52-5</t>
  </si>
  <si>
    <t>918633-87-1</t>
  </si>
  <si>
    <t>91-87-2</t>
  </si>
  <si>
    <t>91-88-3</t>
  </si>
  <si>
    <t>918-85-4</t>
  </si>
  <si>
    <t>918960-40-4</t>
  </si>
  <si>
    <t>919005-14-4</t>
  </si>
  <si>
    <t>919005-48-4</t>
  </si>
  <si>
    <t>91904-71-1</t>
  </si>
  <si>
    <t>919-16-4</t>
  </si>
  <si>
    <t>919-28-8</t>
  </si>
  <si>
    <t>919289-98-8</t>
  </si>
  <si>
    <t>91-92-9</t>
  </si>
  <si>
    <t>919-29-9</t>
  </si>
  <si>
    <t>919-30-2</t>
  </si>
  <si>
    <t>919-31-3</t>
  </si>
  <si>
    <t>91933-31-2</t>
  </si>
  <si>
    <t>91933-32-3</t>
  </si>
  <si>
    <t>91-94-1</t>
  </si>
  <si>
    <t>919-44-8</t>
  </si>
  <si>
    <t>919482-06-7</t>
  </si>
  <si>
    <t>919489-99-9</t>
  </si>
  <si>
    <t>91-95-2</t>
  </si>
  <si>
    <t>91957-23-2</t>
  </si>
  <si>
    <t>91-96-3</t>
  </si>
  <si>
    <t>91967-51-0</t>
  </si>
  <si>
    <t>91969-55-0</t>
  </si>
  <si>
    <t>91969-56-1</t>
  </si>
  <si>
    <t>91-97-4</t>
  </si>
  <si>
    <t>919-76-6</t>
  </si>
  <si>
    <t>91978-88-0</t>
  </si>
  <si>
    <t>919797-17-4</t>
  </si>
  <si>
    <t>919797-19-6</t>
  </si>
  <si>
    <t>919797-20-9</t>
  </si>
  <si>
    <t>919797-21-0</t>
  </si>
  <si>
    <t>919797-25-4</t>
  </si>
  <si>
    <t>91-98-5</t>
  </si>
  <si>
    <t>919-86-8</t>
  </si>
  <si>
    <t>91987-74-5</t>
  </si>
  <si>
    <t>91990-66-8</t>
  </si>
  <si>
    <t>919-94-8</t>
  </si>
  <si>
    <t>91-99-6</t>
  </si>
  <si>
    <t>91998-13-9</t>
  </si>
  <si>
    <t>91998-52-6</t>
  </si>
  <si>
    <t>920013-11-2</t>
  </si>
  <si>
    <t>92-00-2</t>
  </si>
  <si>
    <t>920036-04-0</t>
  </si>
  <si>
    <t>92-01-3</t>
  </si>
  <si>
    <t>92022-83-8</t>
  </si>
  <si>
    <t>92-02-4</t>
  </si>
  <si>
    <t>920-25-2</t>
  </si>
  <si>
    <t>920-34-3</t>
  </si>
  <si>
    <t>92-03-5</t>
  </si>
  <si>
    <t>920-37-6</t>
  </si>
  <si>
    <t>920-42-3</t>
  </si>
  <si>
    <t>92044-80-9</t>
  </si>
  <si>
    <t>92-04-6</t>
  </si>
  <si>
    <t>920-46-7</t>
  </si>
  <si>
    <t>92-05-7</t>
  </si>
  <si>
    <t>920-66-1</t>
  </si>
  <si>
    <t>92-06-8</t>
  </si>
  <si>
    <t>920-68-3</t>
  </si>
  <si>
    <t>92070-79-6</t>
  </si>
  <si>
    <t>92071-84-6</t>
  </si>
  <si>
    <t>92077-08-2</t>
  </si>
  <si>
    <t>92-07-9</t>
  </si>
  <si>
    <t>92-09-1</t>
  </si>
  <si>
    <t>92096-37-2</t>
  </si>
  <si>
    <t>921-01-7</t>
  </si>
  <si>
    <t>921-03-9</t>
  </si>
  <si>
    <t>92-10-4</t>
  </si>
  <si>
    <t>921-09-5</t>
  </si>
  <si>
    <t>92110-38-8</t>
  </si>
  <si>
    <t>92-11-5</t>
  </si>
  <si>
    <t>92118-27-9</t>
  </si>
  <si>
    <t>921-20-0</t>
  </si>
  <si>
    <t>921227-53-4</t>
  </si>
  <si>
    <t>92-12-6</t>
  </si>
  <si>
    <t>921-28-8</t>
  </si>
  <si>
    <t>92130-55-7</t>
  </si>
  <si>
    <t>921-47-1</t>
  </si>
  <si>
    <t>92-14-8</t>
  </si>
  <si>
    <t>921-53-9</t>
  </si>
  <si>
    <t>92-15-9</t>
  </si>
  <si>
    <t>92-16-0</t>
  </si>
  <si>
    <t>921-60-8</t>
  </si>
  <si>
    <t>92161-40-5</t>
  </si>
  <si>
    <t>921-62-0</t>
  </si>
  <si>
    <t>92162-19-1</t>
  </si>
  <si>
    <t>92168-48-4</t>
  </si>
  <si>
    <t>92-17-1</t>
  </si>
  <si>
    <t>921-74-4</t>
  </si>
  <si>
    <t>92175-57-0</t>
  </si>
  <si>
    <t>92-18-2</t>
  </si>
  <si>
    <t>921-88-0</t>
  </si>
  <si>
    <t>92199-84-3</t>
  </si>
  <si>
    <t>92-20-6</t>
  </si>
  <si>
    <t>92207-21-1</t>
  </si>
  <si>
    <t>92207-22-2</t>
  </si>
  <si>
    <t>922165-31-9</t>
  </si>
  <si>
    <t>922168-38-5</t>
  </si>
  <si>
    <t>922168-41-0</t>
  </si>
  <si>
    <t>92-21-7</t>
  </si>
  <si>
    <t>922-17-8</t>
  </si>
  <si>
    <t>92218-39-8</t>
  </si>
  <si>
    <t>92-22-8</t>
  </si>
  <si>
    <t>922-32-7</t>
  </si>
  <si>
    <t>92233-82-4</t>
  </si>
  <si>
    <t>92238-61-4</t>
  </si>
  <si>
    <t>92-23-9</t>
  </si>
  <si>
    <t>92-24-0</t>
  </si>
  <si>
    <t>922421-40-7</t>
  </si>
  <si>
    <t>92-25-1</t>
  </si>
  <si>
    <t>922523-98-6</t>
  </si>
  <si>
    <t>922523-99-7</t>
  </si>
  <si>
    <t>922524-00-3</t>
  </si>
  <si>
    <t>922524-01-4</t>
  </si>
  <si>
    <t>922524-02-5</t>
  </si>
  <si>
    <t>922524-04-7</t>
  </si>
  <si>
    <t>922-55-4</t>
  </si>
  <si>
    <t>922-61-2</t>
  </si>
  <si>
    <t>92-26-2</t>
  </si>
  <si>
    <t>922-62-3</t>
  </si>
  <si>
    <t>92262-58-3</t>
  </si>
  <si>
    <t>922-63-4</t>
  </si>
  <si>
    <t>92263-41-7</t>
  </si>
  <si>
    <t>92264-81-8</t>
  </si>
  <si>
    <t>92264-82-9</t>
  </si>
  <si>
    <t>922-65-6</t>
  </si>
  <si>
    <t>922-67-8</t>
  </si>
  <si>
    <t>922-68-9</t>
  </si>
  <si>
    <t>92272-24-7</t>
  </si>
  <si>
    <t>92-27-3</t>
  </si>
  <si>
    <t>922-80-5</t>
  </si>
  <si>
    <t>92-28-4</t>
  </si>
  <si>
    <t>92292-84-7</t>
  </si>
  <si>
    <t>92-29-5</t>
  </si>
  <si>
    <t>923-02-4</t>
  </si>
  <si>
    <t>923032-37-5</t>
  </si>
  <si>
    <t>923036-25-3</t>
  </si>
  <si>
    <t>923-06-8</t>
  </si>
  <si>
    <t>92-30-8</t>
  </si>
  <si>
    <t>923-09-1</t>
  </si>
  <si>
    <t>92-31-9</t>
  </si>
  <si>
    <t>92319-47-6</t>
  </si>
  <si>
    <t>92-32-0</t>
  </si>
  <si>
    <t>923-26-2</t>
  </si>
  <si>
    <t>923-27-3</t>
  </si>
  <si>
    <t>923-28-4</t>
  </si>
  <si>
    <t>92-33-1</t>
  </si>
  <si>
    <t>923-32-0</t>
  </si>
  <si>
    <t>923-37-5</t>
  </si>
  <si>
    <t>92340-26-6</t>
  </si>
  <si>
    <t>92340-57-3</t>
  </si>
  <si>
    <t>92350-26-0</t>
  </si>
  <si>
    <t>92351-77-4</t>
  </si>
  <si>
    <t>92-35-3</t>
  </si>
  <si>
    <t>923564-51-6</t>
  </si>
  <si>
    <t>923565-21-3</t>
  </si>
  <si>
    <t>923569-77-1</t>
  </si>
  <si>
    <t>923569-78-2</t>
  </si>
  <si>
    <t>923569-79-3</t>
  </si>
  <si>
    <t>923590-37-8</t>
  </si>
  <si>
    <t>923-61-5</t>
  </si>
  <si>
    <t>92-36-4</t>
  </si>
  <si>
    <t>92368-90-6</t>
  </si>
  <si>
    <t>92369-26-1</t>
  </si>
  <si>
    <t>923-69-3</t>
  </si>
  <si>
    <t>92372-05-9</t>
  </si>
  <si>
    <t>923-73-9</t>
  </si>
  <si>
    <t>92-39-7</t>
  </si>
  <si>
    <t>923978-27-2 | 824932</t>
  </si>
  <si>
    <t>923-99-9</t>
  </si>
  <si>
    <t>92-40-0</t>
  </si>
  <si>
    <t>92-41-1</t>
  </si>
  <si>
    <t>924-16-3</t>
  </si>
  <si>
    <t>92426-30-7</t>
  </si>
  <si>
    <t>92-43-3</t>
  </si>
  <si>
    <t>92440-76-1</t>
  </si>
  <si>
    <t>924-41-4</t>
  </si>
  <si>
    <t>924-42-5</t>
  </si>
  <si>
    <t>924-43-6</t>
  </si>
  <si>
    <t>92-44-4</t>
  </si>
  <si>
    <t>924-44-7</t>
  </si>
  <si>
    <t>92446-30-5</t>
  </si>
  <si>
    <t>92446-57-6</t>
  </si>
  <si>
    <t>924-49-2</t>
  </si>
  <si>
    <t>924-50-5</t>
  </si>
  <si>
    <t>924663-38-7</t>
  </si>
  <si>
    <t>924726-92-1</t>
  </si>
  <si>
    <t>92-47-7</t>
  </si>
  <si>
    <t>924-83-4</t>
  </si>
  <si>
    <t>92484-07-6</t>
  </si>
  <si>
    <t>92484-48-5</t>
  </si>
  <si>
    <t>92-48-8</t>
  </si>
  <si>
    <t>924-88-9</t>
  </si>
  <si>
    <t>924894-08-6</t>
  </si>
  <si>
    <t>924894-11-1</t>
  </si>
  <si>
    <t>92-49-9</t>
  </si>
  <si>
    <t>92-50-2</t>
  </si>
  <si>
    <t>925-03-1</t>
  </si>
  <si>
    <t>925-05-3</t>
  </si>
  <si>
    <t>92505-73-2</t>
  </si>
  <si>
    <t>925-06-4</t>
  </si>
  <si>
    <t>92-51-3</t>
  </si>
  <si>
    <t>925-15-5</t>
  </si>
  <si>
    <t>925-16-6</t>
  </si>
  <si>
    <t>925206-65-1</t>
  </si>
  <si>
    <t>925-21-3</t>
  </si>
  <si>
    <t>92-52-4</t>
  </si>
  <si>
    <t>92-53-5</t>
  </si>
  <si>
    <t>925430-39-3</t>
  </si>
  <si>
    <t>925-44-0</t>
  </si>
  <si>
    <t>925447-04-7</t>
  </si>
  <si>
    <t>92545-30-7</t>
  </si>
  <si>
    <t>925457-51-8</t>
  </si>
  <si>
    <t>92-54-6</t>
  </si>
  <si>
    <t>925-47-3</t>
  </si>
  <si>
    <t>92552-31-3</t>
  </si>
  <si>
    <t>92553-92-9</t>
  </si>
  <si>
    <t>925-54-2</t>
  </si>
  <si>
    <t>92-55-7</t>
  </si>
  <si>
    <t>925-60-0</t>
  </si>
  <si>
    <t>92-56-8</t>
  </si>
  <si>
    <t>92569-29-4</t>
  </si>
  <si>
    <t>925-69-9</t>
  </si>
  <si>
    <t>925701-76-4</t>
  </si>
  <si>
    <t>925-72-4</t>
  </si>
  <si>
    <t>925-73-5</t>
  </si>
  <si>
    <t>925-76-8</t>
  </si>
  <si>
    <t>925-78-0</t>
  </si>
  <si>
    <t>92-57-9</t>
  </si>
  <si>
    <t>925-83-7</t>
  </si>
  <si>
    <t>92585-24-5</t>
  </si>
  <si>
    <t>92589-42-9</t>
  </si>
  <si>
    <t>92-59-1</t>
  </si>
  <si>
    <t>925-91-7</t>
  </si>
  <si>
    <t>926-02-3</t>
  </si>
  <si>
    <t>926-03-4</t>
  </si>
  <si>
    <t>926037-48-1</t>
  </si>
  <si>
    <t>92-60-4</t>
  </si>
  <si>
    <t>92604-91-6</t>
  </si>
  <si>
    <t>926-06-7</t>
  </si>
  <si>
    <t>92610-11-2</t>
  </si>
  <si>
    <t>92612-63-0</t>
  </si>
  <si>
    <t>92612-64-1</t>
  </si>
  <si>
    <t>92612-69-6</t>
  </si>
  <si>
    <t>92612-73-2</t>
  </si>
  <si>
    <t>92-61-5</t>
  </si>
  <si>
    <t>92618-89-8</t>
  </si>
  <si>
    <t>92623-83-1</t>
  </si>
  <si>
    <t>92623-85-3</t>
  </si>
  <si>
    <t>926-25-0</t>
  </si>
  <si>
    <t>92-62-6</t>
  </si>
  <si>
    <t>926-39-6</t>
  </si>
  <si>
    <t>92639-87-7</t>
  </si>
  <si>
    <t>92642-58-5</t>
  </si>
  <si>
    <t>92-64-8</t>
  </si>
  <si>
    <t>926-54-5</t>
  </si>
  <si>
    <t>926-56-7</t>
  </si>
  <si>
    <t>926-57-8</t>
  </si>
  <si>
    <t>92-65-9</t>
  </si>
  <si>
    <t>92-66-0</t>
  </si>
  <si>
    <t>926-63-6</t>
  </si>
  <si>
    <t>926-64-7</t>
  </si>
  <si>
    <t>926-65-8</t>
  </si>
  <si>
    <t>92668-87-6</t>
  </si>
  <si>
    <t>92-67-1</t>
  </si>
  <si>
    <t>926-71-6</t>
  </si>
  <si>
    <t>92671-67-5</t>
  </si>
  <si>
    <t>926-72-7</t>
  </si>
  <si>
    <t>92675-11-1</t>
  </si>
  <si>
    <t>92676-86-3</t>
  </si>
  <si>
    <t>926-77-2</t>
  </si>
  <si>
    <t>92678-93-8</t>
  </si>
  <si>
    <t>92678-96-1</t>
  </si>
  <si>
    <t>926-79-4</t>
  </si>
  <si>
    <t>92681-65-7</t>
  </si>
  <si>
    <t>92-68-2</t>
  </si>
  <si>
    <t>92683-20-0</t>
  </si>
  <si>
    <t>92687-23-5</t>
  </si>
  <si>
    <t>92689-49-1</t>
  </si>
  <si>
    <t>926927-61-9</t>
  </si>
  <si>
    <t>92-69-3</t>
  </si>
  <si>
    <t>926-93-2</t>
  </si>
  <si>
    <t>92699-90-6</t>
  </si>
  <si>
    <t>92700-68-0</t>
  </si>
  <si>
    <t>92702-71-1</t>
  </si>
  <si>
    <t>92-70-6</t>
  </si>
  <si>
    <t>927-07-1</t>
  </si>
  <si>
    <t>92-71-7</t>
  </si>
  <si>
    <t>927-18-4</t>
  </si>
  <si>
    <t>927-20-8</t>
  </si>
  <si>
    <t>92-72-8</t>
  </si>
  <si>
    <t>92737-03-6</t>
  </si>
  <si>
    <t>92-73-9</t>
  </si>
  <si>
    <t>92739-54-3</t>
  </si>
  <si>
    <t>92-74-0</t>
  </si>
  <si>
    <t>92746-93-5</t>
  </si>
  <si>
    <t>927-49-1</t>
  </si>
  <si>
    <t>92-75-1</t>
  </si>
  <si>
    <t>927-55-9</t>
  </si>
  <si>
    <t>927-57-1</t>
  </si>
  <si>
    <t>927-58-2</t>
  </si>
  <si>
    <t>92759-90-5</t>
  </si>
  <si>
    <t>927-60-6</t>
  </si>
  <si>
    <t>92-76-2</t>
  </si>
  <si>
    <t>927-62-8</t>
  </si>
  <si>
    <t>927-63-9</t>
  </si>
  <si>
    <t>92766-08-0</t>
  </si>
  <si>
    <t>927670-12-0</t>
  </si>
  <si>
    <t>927-67-3</t>
  </si>
  <si>
    <t>927-68-4</t>
  </si>
  <si>
    <t>927691-21-2</t>
  </si>
  <si>
    <t>92771-38-5</t>
  </si>
  <si>
    <t>92-77-3</t>
  </si>
  <si>
    <t>927-73-1</t>
  </si>
  <si>
    <t>927-74-2</t>
  </si>
  <si>
    <t>927-80-0</t>
  </si>
  <si>
    <t>927835-01-6</t>
  </si>
  <si>
    <t>92-78-4</t>
  </si>
  <si>
    <t>927-84-4</t>
  </si>
  <si>
    <t>927880-90-8</t>
  </si>
  <si>
    <t>92-79-5</t>
  </si>
  <si>
    <t>927-96-8</t>
  </si>
  <si>
    <t>928006-50-2</t>
  </si>
  <si>
    <t>928-01-8</t>
  </si>
  <si>
    <t>928037-13-2</t>
  </si>
  <si>
    <t>928-04-1</t>
  </si>
  <si>
    <t>92-80-8</t>
  </si>
  <si>
    <t>928134-65-0</t>
  </si>
  <si>
    <t>92814-52-3</t>
  </si>
  <si>
    <t>92814-53-4</t>
  </si>
  <si>
    <t>92816-23-4</t>
  </si>
  <si>
    <t>92-81-9</t>
  </si>
  <si>
    <t>92-82-0</t>
  </si>
  <si>
    <t>92821-64-2</t>
  </si>
  <si>
    <t>92822-02-1</t>
  </si>
  <si>
    <t>928-24-5</t>
  </si>
  <si>
    <t>92-83-1</t>
  </si>
  <si>
    <t>92832-37-6</t>
  </si>
  <si>
    <t>928324-05-4</t>
  </si>
  <si>
    <t>92835-74-0</t>
  </si>
  <si>
    <t>92835-82-0</t>
  </si>
  <si>
    <t>92835-92-2</t>
  </si>
  <si>
    <t>92836-10-7</t>
  </si>
  <si>
    <t>92836-85-6</t>
  </si>
  <si>
    <t>928-36-9</t>
  </si>
  <si>
    <t>928-40-5</t>
  </si>
  <si>
    <t>92-84-2</t>
  </si>
  <si>
    <t>928-45-0</t>
  </si>
  <si>
    <t>928-49-4</t>
  </si>
  <si>
    <t>928-51-8</t>
  </si>
  <si>
    <t>92851-98-4</t>
  </si>
  <si>
    <t>92-85-3</t>
  </si>
  <si>
    <t>928-55-2</t>
  </si>
  <si>
    <t>928-57-4</t>
  </si>
  <si>
    <t>92859-88-6</t>
  </si>
  <si>
    <t>92860-49-6</t>
  </si>
  <si>
    <t>92-86-4</t>
  </si>
  <si>
    <t>928-65-4</t>
  </si>
  <si>
    <t>928655-42-9</t>
  </si>
  <si>
    <t>928-68-7</t>
  </si>
  <si>
    <t>928-70-1</t>
  </si>
  <si>
    <t>92870-36-5</t>
  </si>
  <si>
    <t>928-72-3</t>
  </si>
  <si>
    <t>928-73-4</t>
  </si>
  <si>
    <t>92-87-5</t>
  </si>
  <si>
    <t>92878-95-0</t>
  </si>
  <si>
    <t>928-80-3</t>
  </si>
  <si>
    <t>928822-98-4</t>
  </si>
  <si>
    <t>92884-33-8</t>
  </si>
  <si>
    <t>92-88-6</t>
  </si>
  <si>
    <t>92886-04-9</t>
  </si>
  <si>
    <t>928-88-1</t>
  </si>
  <si>
    <t>92888-37-4</t>
  </si>
  <si>
    <t>928-89-2</t>
  </si>
  <si>
    <t>928-90-5</t>
  </si>
  <si>
    <t>928-91-6</t>
  </si>
  <si>
    <t>928-92-7</t>
  </si>
  <si>
    <t>928-93-8</t>
  </si>
  <si>
    <t>928-94-9</t>
  </si>
  <si>
    <t>928-95-0</t>
  </si>
  <si>
    <t>928-96-1</t>
  </si>
  <si>
    <t>92-89-7</t>
  </si>
  <si>
    <t>928-97-2</t>
  </si>
  <si>
    <t>928-98-3</t>
  </si>
  <si>
    <t>929007-72-7</t>
  </si>
  <si>
    <t>929016-96-6</t>
  </si>
  <si>
    <t>92902-99-3</t>
  </si>
  <si>
    <t>929042-39-7</t>
  </si>
  <si>
    <t>929-06-6</t>
  </si>
  <si>
    <t>92-91-1</t>
  </si>
  <si>
    <t>92914-86-8</t>
  </si>
  <si>
    <t>92914-88-0</t>
  </si>
  <si>
    <t>929-17-9</t>
  </si>
  <si>
    <t>929211-36-9</t>
  </si>
  <si>
    <t>92-92-2</t>
  </si>
  <si>
    <t>929-22-6</t>
  </si>
  <si>
    <t>92-93-3</t>
  </si>
  <si>
    <t>92934-54-8</t>
  </si>
  <si>
    <t>92934-64-0</t>
  </si>
  <si>
    <t>929-37-3</t>
  </si>
  <si>
    <t>92-94-4</t>
  </si>
  <si>
    <t>929-48-6</t>
  </si>
  <si>
    <t>92952-73-3</t>
  </si>
  <si>
    <t>92952-81-3</t>
  </si>
  <si>
    <t>92953-10-1</t>
  </si>
  <si>
    <t>929-56-6</t>
  </si>
  <si>
    <t>929-57-7</t>
  </si>
  <si>
    <t>929-59-9</t>
  </si>
  <si>
    <t>929-62-4</t>
  </si>
  <si>
    <t>92973-24-5</t>
  </si>
  <si>
    <t>929-73-7</t>
  </si>
  <si>
    <t>929-75-9</t>
  </si>
  <si>
    <t>929-77-1</t>
  </si>
  <si>
    <t>92978-07-9</t>
  </si>
  <si>
    <t>92982-03-1</t>
  </si>
  <si>
    <t>92-98-8</t>
  </si>
  <si>
    <t>92988-65-3</t>
  </si>
  <si>
    <t>929890-64-2</t>
  </si>
  <si>
    <t>92-99-9</t>
  </si>
  <si>
    <t>93002-38-1</t>
  </si>
  <si>
    <t>930-02-9</t>
  </si>
  <si>
    <t>93-00-5</t>
  </si>
  <si>
    <t>930-08-5</t>
  </si>
  <si>
    <t>930086-71-8</t>
  </si>
  <si>
    <t>93-01-6</t>
  </si>
  <si>
    <t>930-22-3</t>
  </si>
  <si>
    <t>93-02-7</t>
  </si>
  <si>
    <t>930-27-8</t>
  </si>
  <si>
    <t>93028-34-3</t>
  </si>
  <si>
    <t>93028-35-4</t>
  </si>
  <si>
    <t>93028-41-2</t>
  </si>
  <si>
    <t>930-28-9</t>
  </si>
  <si>
    <t>930-30-3</t>
  </si>
  <si>
    <t>930-35-8</t>
  </si>
  <si>
    <t>930-36-9</t>
  </si>
  <si>
    <t>930-37-0</t>
  </si>
  <si>
    <t>93-03-8</t>
  </si>
  <si>
    <t>930-38-1</t>
  </si>
  <si>
    <t>93045-02-4</t>
  </si>
  <si>
    <t>93-04-9</t>
  </si>
  <si>
    <t>93-05-0</t>
  </si>
  <si>
    <t>930-55-2</t>
  </si>
  <si>
    <t>930-60-9</t>
  </si>
  <si>
    <t>930-61-0</t>
  </si>
  <si>
    <t>930-62-1</t>
  </si>
  <si>
    <t>930-68-7</t>
  </si>
  <si>
    <t>930-69-8</t>
  </si>
  <si>
    <t>93-07-2</t>
  </si>
  <si>
    <t>93074-04-5</t>
  </si>
  <si>
    <t>930784-11-5</t>
  </si>
  <si>
    <t>93080-42-3</t>
  </si>
  <si>
    <t>93-08-3</t>
  </si>
  <si>
    <t>930-87-0</t>
  </si>
  <si>
    <t>930-88-1</t>
  </si>
  <si>
    <t>930-89-2</t>
  </si>
  <si>
    <t>930-90-5</t>
  </si>
  <si>
    <t>93091-07-7</t>
  </si>
  <si>
    <t>93-09-4</t>
  </si>
  <si>
    <t>930-99-4</t>
  </si>
  <si>
    <t>93100-99-3</t>
  </si>
  <si>
    <t>93101-02-1</t>
  </si>
  <si>
    <t>93-10-7</t>
  </si>
  <si>
    <t>93107-30-3</t>
  </si>
  <si>
    <t>931-17-9</t>
  </si>
  <si>
    <t>93-11-8</t>
  </si>
  <si>
    <t>931-19-1</t>
  </si>
  <si>
    <t>931-20-4</t>
  </si>
  <si>
    <t>931-22-6</t>
  </si>
  <si>
    <t>93128-61-1</t>
  </si>
  <si>
    <t>93128-66-6</t>
  </si>
  <si>
    <t>93-13-0</t>
  </si>
  <si>
    <t>93131-73-8</t>
  </si>
  <si>
    <t>931-36-2</t>
  </si>
  <si>
    <t>931395-42-5</t>
  </si>
  <si>
    <t>931-40-8</t>
  </si>
  <si>
    <t>931409-24-4</t>
  </si>
  <si>
    <t>931415-52-0</t>
  </si>
  <si>
    <t>931415-53-1</t>
  </si>
  <si>
    <t>931419-77-1</t>
  </si>
  <si>
    <t>93144-07-1</t>
  </si>
  <si>
    <t>931-48-6</t>
  </si>
  <si>
    <t>931-49-7</t>
  </si>
  <si>
    <t>93-15-2</t>
  </si>
  <si>
    <t>931-53-3</t>
  </si>
  <si>
    <t>931-54-4</t>
  </si>
  <si>
    <t>93156-98-0</t>
  </si>
  <si>
    <t>93-16-3</t>
  </si>
  <si>
    <t>93164-85-3</t>
  </si>
  <si>
    <t>93165-90-3</t>
  </si>
  <si>
    <t>931-71-5</t>
  </si>
  <si>
    <t>93-17-4</t>
  </si>
  <si>
    <t>93175-71-4</t>
  </si>
  <si>
    <t>93175-78-1</t>
  </si>
  <si>
    <t>93-18-5</t>
  </si>
  <si>
    <t>931-85-1</t>
  </si>
  <si>
    <t>931-86-2</t>
  </si>
  <si>
    <t>931-87-3</t>
  </si>
  <si>
    <t>931-88-4</t>
  </si>
  <si>
    <t>93-19-6</t>
  </si>
  <si>
    <t>931-97-5</t>
  </si>
  <si>
    <t>93205-89-1</t>
  </si>
  <si>
    <t>93-20-9</t>
  </si>
  <si>
    <t>93-21-0</t>
  </si>
  <si>
    <t>932-16-1</t>
  </si>
  <si>
    <t>932-17-2</t>
  </si>
  <si>
    <t>93218-42-9</t>
  </si>
  <si>
    <t>93221-48-8</t>
  </si>
  <si>
    <t>932-30-9</t>
  </si>
  <si>
    <t>93-23-2</t>
  </si>
  <si>
    <t>932-35-4</t>
  </si>
  <si>
    <t>93236-46-5</t>
  </si>
  <si>
    <t>93238-00-7</t>
  </si>
  <si>
    <t>93238-01-8</t>
  </si>
  <si>
    <t>932-52-5</t>
  </si>
  <si>
    <t>932-53-6</t>
  </si>
  <si>
    <t>93-25-4</t>
  </si>
  <si>
    <t>932-64-9</t>
  </si>
  <si>
    <t>93-26-5</t>
  </si>
  <si>
    <t>93265-81-7</t>
  </si>
  <si>
    <t>932-66-1</t>
  </si>
  <si>
    <t>932-69-4</t>
  </si>
  <si>
    <t>932710-51-5</t>
  </si>
  <si>
    <t>932710-57-1</t>
  </si>
  <si>
    <t>932742-30-8</t>
  </si>
  <si>
    <t>93-27-6</t>
  </si>
  <si>
    <t>932-83-2</t>
  </si>
  <si>
    <t>932-86-5</t>
  </si>
  <si>
    <t>93-28-7</t>
  </si>
  <si>
    <t>932-89-8</t>
  </si>
  <si>
    <t>93290-08-5</t>
  </si>
  <si>
    <t>932-90-1</t>
  </si>
  <si>
    <t>932-96-7</t>
  </si>
  <si>
    <t>93-29-8</t>
  </si>
  <si>
    <t>932-98-9</t>
  </si>
  <si>
    <t>93300-54-0</t>
  </si>
  <si>
    <t>93-30-1</t>
  </si>
  <si>
    <t>933-05-1</t>
  </si>
  <si>
    <t>93309-48-9</t>
  </si>
  <si>
    <t>93-31-2</t>
  </si>
  <si>
    <t>933-12-0</t>
  </si>
  <si>
    <t>93316-16-6</t>
  </si>
  <si>
    <t>93-32-3</t>
  </si>
  <si>
    <t>93339-87-8</t>
  </si>
  <si>
    <t>933-40-4</t>
  </si>
  <si>
    <t>93345-48-3</t>
  </si>
  <si>
    <t>933-52-8</t>
  </si>
  <si>
    <t>93-35-6</t>
  </si>
  <si>
    <t>93-36-7</t>
  </si>
  <si>
    <t>93367-04-5</t>
  </si>
  <si>
    <t>933-67-5</t>
  </si>
  <si>
    <t>933-75-5</t>
  </si>
  <si>
    <t>93-37-8</t>
  </si>
  <si>
    <t>933786-58-4</t>
  </si>
  <si>
    <t>933-78-8</t>
  </si>
  <si>
    <t>93379-37-4</t>
  </si>
  <si>
    <t>93379-54-5</t>
  </si>
  <si>
    <t>93384-78-2</t>
  </si>
  <si>
    <t>933-88-0</t>
  </si>
  <si>
    <t>933-90-4</t>
  </si>
  <si>
    <t>93390-81-9</t>
  </si>
  <si>
    <t>93393-77-2</t>
  </si>
  <si>
    <t>933-98-2</t>
  </si>
  <si>
    <t>933999-84-9</t>
  </si>
  <si>
    <t>934-00-9</t>
  </si>
  <si>
    <t>93-40-3</t>
  </si>
  <si>
    <t>934-06-5</t>
  </si>
  <si>
    <t>93413-00-4</t>
  </si>
  <si>
    <t>93413-46-8</t>
  </si>
  <si>
    <t>93413-62-8</t>
  </si>
  <si>
    <t>93416-26-3</t>
  </si>
  <si>
    <t>93416-31-0</t>
  </si>
  <si>
    <t>934166-50-4</t>
  </si>
  <si>
    <t>93417-72-2</t>
  </si>
  <si>
    <t>934-22-5</t>
  </si>
  <si>
    <t>934240-30-9</t>
  </si>
  <si>
    <t>93-42-5</t>
  </si>
  <si>
    <t>934301-71-0</t>
  </si>
  <si>
    <t>934-32-7</t>
  </si>
  <si>
    <t>934-34-9</t>
  </si>
  <si>
    <t>93-43-6</t>
  </si>
  <si>
    <t>934-42-9</t>
  </si>
  <si>
    <t>93446-30-1</t>
  </si>
  <si>
    <t>93-44-7</t>
  </si>
  <si>
    <t>934-48-5</t>
  </si>
  <si>
    <t>934493-76-2</t>
  </si>
  <si>
    <t>934526-89-3</t>
  </si>
  <si>
    <t>934-53-2</t>
  </si>
  <si>
    <t>934541-31-8</t>
  </si>
  <si>
    <t>934-54-3</t>
  </si>
  <si>
    <t>93454-69-4</t>
  </si>
  <si>
    <t>93454-70-7</t>
  </si>
  <si>
    <t>93454-71-8</t>
  </si>
  <si>
    <t>93454-72-9</t>
  </si>
  <si>
    <t>93454-73-0</t>
  </si>
  <si>
    <t>93454-74-1</t>
  </si>
  <si>
    <t>93454-75-2</t>
  </si>
  <si>
    <t>934-55-4</t>
  </si>
  <si>
    <t>93456-85-0</t>
  </si>
  <si>
    <t>93-45-8</t>
  </si>
  <si>
    <t>934-60-1</t>
  </si>
  <si>
    <t>934628-27-0</t>
  </si>
  <si>
    <t>93464-24-5</t>
  </si>
  <si>
    <t>934662-91-6</t>
  </si>
  <si>
    <t>934-67-8</t>
  </si>
  <si>
    <t>93-46-9</t>
  </si>
  <si>
    <t>934-73-6</t>
  </si>
  <si>
    <t>934-74-7</t>
  </si>
  <si>
    <t>934-75-8</t>
  </si>
  <si>
    <t>934-78-1</t>
  </si>
  <si>
    <t>93479-48-2</t>
  </si>
  <si>
    <t>934-80-5</t>
  </si>
  <si>
    <t>93-48-1</t>
  </si>
  <si>
    <t>934841-33-5</t>
  </si>
  <si>
    <t>934-87-2</t>
  </si>
  <si>
    <t>934-90-7</t>
  </si>
  <si>
    <t>93491-54-4</t>
  </si>
  <si>
    <t>934-98-5</t>
  </si>
  <si>
    <t>93-50-5</t>
  </si>
  <si>
    <t>935-07-9</t>
  </si>
  <si>
    <t>935-13-7</t>
  </si>
  <si>
    <t>93514-82-0</t>
  </si>
  <si>
    <t>93515-00-5</t>
  </si>
  <si>
    <t>93-51-6</t>
  </si>
  <si>
    <t>93516-03-1</t>
  </si>
  <si>
    <t>93-52-7</t>
  </si>
  <si>
    <t>935-28-4</t>
  </si>
  <si>
    <t>935-30-8</t>
  </si>
  <si>
    <t>935-31-9</t>
  </si>
  <si>
    <t>93-53-8</t>
  </si>
  <si>
    <t>935-42-2</t>
  </si>
  <si>
    <t>935-44-4</t>
  </si>
  <si>
    <t>935476-95-2</t>
  </si>
  <si>
    <t>935477-01-3</t>
  </si>
  <si>
    <t>935477-04-6</t>
  </si>
  <si>
    <t>935477-07-9</t>
  </si>
  <si>
    <t>935477-16-0</t>
  </si>
  <si>
    <t>93-54-9</t>
  </si>
  <si>
    <t>93-55-0</t>
  </si>
  <si>
    <t>935545-74-7</t>
  </si>
  <si>
    <t>935553-88-1</t>
  </si>
  <si>
    <t>935553-89-2</t>
  </si>
  <si>
    <t>935-56-8</t>
  </si>
  <si>
    <t>93-56-1</t>
  </si>
  <si>
    <t>93565-01-6 | 99207-3</t>
  </si>
  <si>
    <t>935666-88-9</t>
  </si>
  <si>
    <t>935-67-1</t>
  </si>
  <si>
    <t>93567-90-9</t>
  </si>
  <si>
    <t>935-69-3</t>
  </si>
  <si>
    <t>935-75-1</t>
  </si>
  <si>
    <t>935776-74-2</t>
  </si>
  <si>
    <t>935-79-5</t>
  </si>
  <si>
    <t>93-58-3</t>
  </si>
  <si>
    <t>935859-71-5</t>
  </si>
  <si>
    <t>935867-69-9</t>
  </si>
  <si>
    <t>935881-37-1</t>
  </si>
  <si>
    <t>935888-69-0</t>
  </si>
  <si>
    <t>93589-69-6</t>
  </si>
  <si>
    <t>935-92-2</t>
  </si>
  <si>
    <t>93-59-4</t>
  </si>
  <si>
    <t>935-95-5</t>
  </si>
  <si>
    <t>936015-60-0</t>
  </si>
  <si>
    <t>936-02-7</t>
  </si>
  <si>
    <t>936-05-0</t>
  </si>
  <si>
    <t>93-60-7</t>
  </si>
  <si>
    <t>936103-10-5</t>
  </si>
  <si>
    <t>936104-69-7</t>
  </si>
  <si>
    <t>936111-69-2</t>
  </si>
  <si>
    <t>93-61-8</t>
  </si>
  <si>
    <t>936221-33-9</t>
  </si>
  <si>
    <t>93-62-9</t>
  </si>
  <si>
    <t>93629-90-4</t>
  </si>
  <si>
    <t>936331-72-5</t>
  </si>
  <si>
    <t>93642-68-3</t>
  </si>
  <si>
    <t>93644-65-6</t>
  </si>
  <si>
    <t>936-49-2</t>
  </si>
  <si>
    <t>936501-01-8</t>
  </si>
  <si>
    <t>936-51-6</t>
  </si>
  <si>
    <t>93-65-2</t>
  </si>
  <si>
    <t>936-52-7</t>
  </si>
  <si>
    <t>93658-67-4</t>
  </si>
  <si>
    <t>93658-86-7</t>
  </si>
  <si>
    <t>93658-87-8</t>
  </si>
  <si>
    <t>936-59-4</t>
  </si>
  <si>
    <t>93661-75-7</t>
  </si>
  <si>
    <t>936694-12-1</t>
  </si>
  <si>
    <t>936694-43-8</t>
  </si>
  <si>
    <t>936727-05-8</t>
  </si>
  <si>
    <t>93-67-4</t>
  </si>
  <si>
    <t>93683-27-3</t>
  </si>
  <si>
    <t>936833-38-4</t>
  </si>
  <si>
    <t>93-68-5</t>
  </si>
  <si>
    <t>93686-61-4</t>
  </si>
  <si>
    <t>93686-63-6</t>
  </si>
  <si>
    <t>936-89-0</t>
  </si>
  <si>
    <t>93689-94-2</t>
  </si>
  <si>
    <t>936-91-4</t>
  </si>
  <si>
    <t>93-69-6</t>
  </si>
  <si>
    <t>93697-09-7</t>
  </si>
  <si>
    <t>93697-74-6</t>
  </si>
  <si>
    <t>93703-48-1</t>
  </si>
  <si>
    <t>93704-25-7</t>
  </si>
  <si>
    <t>937046-95-2</t>
  </si>
  <si>
    <t>937046-96-3</t>
  </si>
  <si>
    <t>937047-04-6</t>
  </si>
  <si>
    <t>937-05-3</t>
  </si>
  <si>
    <t>93706-76-4</t>
  </si>
  <si>
    <t>93-70-9</t>
  </si>
  <si>
    <t>93-71-0</t>
  </si>
  <si>
    <t>937-13-3</t>
  </si>
  <si>
    <t>937-14-4</t>
  </si>
  <si>
    <t>937174-76-0</t>
  </si>
  <si>
    <t>937-20-2</t>
  </si>
  <si>
    <t>937203-35-5</t>
  </si>
  <si>
    <t>93-72-1</t>
  </si>
  <si>
    <t>93721-24-5</t>
  </si>
  <si>
    <t>937-22-4</t>
  </si>
  <si>
    <t>937-30-4</t>
  </si>
  <si>
    <t>937-35-9</t>
  </si>
  <si>
    <t>937-39-3</t>
  </si>
  <si>
    <t>93739-45-8</t>
  </si>
  <si>
    <t>937-41-7</t>
  </si>
  <si>
    <t>937-51-9</t>
  </si>
  <si>
    <t>93-75-4</t>
  </si>
  <si>
    <t>937-61-1</t>
  </si>
  <si>
    <t>93762-06-2</t>
  </si>
  <si>
    <t>93762-07-3</t>
  </si>
  <si>
    <t>93762-08-4</t>
  </si>
  <si>
    <t>93762-09-5</t>
  </si>
  <si>
    <t>93762-10-8</t>
  </si>
  <si>
    <t>93762-11-9</t>
  </si>
  <si>
    <t>93762-12-0</t>
  </si>
  <si>
    <t>93762-13-1</t>
  </si>
  <si>
    <t>93762-14-2</t>
  </si>
  <si>
    <t>93762-15-3</t>
  </si>
  <si>
    <t>93762-17-5</t>
  </si>
  <si>
    <t>93762-18-6</t>
  </si>
  <si>
    <t>937-62-2</t>
  </si>
  <si>
    <t>93762-20-0</t>
  </si>
  <si>
    <t>93762-21-1</t>
  </si>
  <si>
    <t>93762-22-2</t>
  </si>
  <si>
    <t>93762-23-3</t>
  </si>
  <si>
    <t>93762-25-5</t>
  </si>
  <si>
    <t>93762-26-6</t>
  </si>
  <si>
    <t>93762-27-7</t>
  </si>
  <si>
    <t>93762-28-8</t>
  </si>
  <si>
    <t>93762-30-2</t>
  </si>
  <si>
    <t>93762-32-4</t>
  </si>
  <si>
    <t>93762-33-5</t>
  </si>
  <si>
    <t>93762-34-6</t>
  </si>
  <si>
    <t>93762-35-7</t>
  </si>
  <si>
    <t>93762-36-8</t>
  </si>
  <si>
    <t>93762-37-9</t>
  </si>
  <si>
    <t>93762-38-0</t>
  </si>
  <si>
    <t>93762-39-1</t>
  </si>
  <si>
    <t>93762-40-4</t>
  </si>
  <si>
    <t>93762-41-5</t>
  </si>
  <si>
    <t>93762-80-2</t>
  </si>
  <si>
    <t>937-63-3</t>
  </si>
  <si>
    <t>937-64-4</t>
  </si>
  <si>
    <t>93-76-5</t>
  </si>
  <si>
    <t>93765-24-3</t>
  </si>
  <si>
    <t>937676-00-1</t>
  </si>
  <si>
    <t>93771-36-9</t>
  </si>
  <si>
    <t>93-77-6</t>
  </si>
  <si>
    <t>93776-00-2</t>
  </si>
  <si>
    <t>93776-01-3</t>
  </si>
  <si>
    <t>93776-02-4</t>
  </si>
  <si>
    <t>93776-03-5</t>
  </si>
  <si>
    <t>93776-04-6</t>
  </si>
  <si>
    <t>93776-05-7</t>
  </si>
  <si>
    <t>93776-06-8</t>
  </si>
  <si>
    <t>93776-07-9</t>
  </si>
  <si>
    <t>93776-08-0</t>
  </si>
  <si>
    <t>93776-09-1</t>
  </si>
  <si>
    <t>93776-10-4</t>
  </si>
  <si>
    <t>93776-11-5</t>
  </si>
  <si>
    <t>93776-12-6</t>
  </si>
  <si>
    <t>93776-13-7</t>
  </si>
  <si>
    <t>93776-14-8</t>
  </si>
  <si>
    <t>93776-15-9</t>
  </si>
  <si>
    <t>93776-16-0</t>
  </si>
  <si>
    <t>93776-17-1</t>
  </si>
  <si>
    <t>93776-18-2</t>
  </si>
  <si>
    <t>93776-19-3</t>
  </si>
  <si>
    <t>93776-20-6</t>
  </si>
  <si>
    <t>93776-21-7</t>
  </si>
  <si>
    <t>93776-22-8</t>
  </si>
  <si>
    <t>93776-24-0</t>
  </si>
  <si>
    <t>93776-25-1</t>
  </si>
  <si>
    <t>93776-26-2</t>
  </si>
  <si>
    <t>93776-29-5</t>
  </si>
  <si>
    <t>93776-42-2</t>
  </si>
  <si>
    <t>93776-46-6</t>
  </si>
  <si>
    <t>93776-47-7</t>
  </si>
  <si>
    <t>93776-57-9</t>
  </si>
  <si>
    <t>93776-59-1</t>
  </si>
  <si>
    <t>93776-60-4</t>
  </si>
  <si>
    <t>93776-61-5</t>
  </si>
  <si>
    <t>93776-62-6</t>
  </si>
  <si>
    <t>93776-66-0</t>
  </si>
  <si>
    <t>93776-70-6</t>
  </si>
  <si>
    <t>93776-72-8</t>
  </si>
  <si>
    <t>93776-76-2</t>
  </si>
  <si>
    <t>93776-78-4</t>
  </si>
  <si>
    <t>93776-82-0</t>
  </si>
  <si>
    <t>93776-83-1</t>
  </si>
  <si>
    <t>93776-84-2</t>
  </si>
  <si>
    <t>93776-85-3</t>
  </si>
  <si>
    <t>93776-86-4</t>
  </si>
  <si>
    <t>93776-87-5</t>
  </si>
  <si>
    <t>93776-88-6</t>
  </si>
  <si>
    <t>93776-89-7</t>
  </si>
  <si>
    <t>93776-90-0</t>
  </si>
  <si>
    <t>93776-91-1</t>
  </si>
  <si>
    <t>93776-92-2</t>
  </si>
  <si>
    <t>93776-93-3</t>
  </si>
  <si>
    <t>93776-94-4</t>
  </si>
  <si>
    <t>93776-98-8</t>
  </si>
  <si>
    <t>93776-99-9</t>
  </si>
  <si>
    <t>93777-00-5</t>
  </si>
  <si>
    <t>93777-01-6</t>
  </si>
  <si>
    <t>93777-03-8</t>
  </si>
  <si>
    <t>93777-06-1</t>
  </si>
  <si>
    <t>93777-09-4</t>
  </si>
  <si>
    <t>93777-10-7</t>
  </si>
  <si>
    <t>93777-12-9</t>
  </si>
  <si>
    <t>93777-15-2</t>
  </si>
  <si>
    <t>93777-16-3</t>
  </si>
  <si>
    <t>93777-17-4</t>
  </si>
  <si>
    <t>93777-18-5</t>
  </si>
  <si>
    <t>93777-19-6</t>
  </si>
  <si>
    <t>93777-20-9</t>
  </si>
  <si>
    <t>93777-21-0</t>
  </si>
  <si>
    <t>93777-22-1</t>
  </si>
  <si>
    <t>93777-23-2</t>
  </si>
  <si>
    <t>93777-26-5</t>
  </si>
  <si>
    <t>93777-28-7</t>
  </si>
  <si>
    <t>93777-29-8</t>
  </si>
  <si>
    <t>93777-30-1</t>
  </si>
  <si>
    <t>93777-31-2</t>
  </si>
  <si>
    <t>93777-32-3</t>
  </si>
  <si>
    <t>93777-33-4</t>
  </si>
  <si>
    <t>93777-34-5</t>
  </si>
  <si>
    <t>93777-35-6</t>
  </si>
  <si>
    <t>93777-36-7</t>
  </si>
  <si>
    <t>93777-37-8</t>
  </si>
  <si>
    <t>93777-38-9</t>
  </si>
  <si>
    <t>93777-39-0</t>
  </si>
  <si>
    <t>93777-40-3</t>
  </si>
  <si>
    <t>93777-41-4</t>
  </si>
  <si>
    <t>93777-42-5</t>
  </si>
  <si>
    <t>93777-43-6</t>
  </si>
  <si>
    <t>93777-44-7</t>
  </si>
  <si>
    <t>93777-45-8</t>
  </si>
  <si>
    <t>93777-46-9</t>
  </si>
  <si>
    <t>93777-47-0</t>
  </si>
  <si>
    <t>93777-48-1</t>
  </si>
  <si>
    <t>93777-49-2</t>
  </si>
  <si>
    <t>93777-51-6</t>
  </si>
  <si>
    <t>93777-52-7</t>
  </si>
  <si>
    <t>93777-54-9</t>
  </si>
  <si>
    <t>93777-55-0</t>
  </si>
  <si>
    <t>93777-56-1</t>
  </si>
  <si>
    <t>93777-57-2</t>
  </si>
  <si>
    <t>93777-58-3</t>
  </si>
  <si>
    <t>93777-60-7</t>
  </si>
  <si>
    <t>93777-62-9</t>
  </si>
  <si>
    <t>93777-63-0</t>
  </si>
  <si>
    <t>93777-64-1</t>
  </si>
  <si>
    <t>93777-67-4</t>
  </si>
  <si>
    <t>93777-69-6</t>
  </si>
  <si>
    <t>93777-70-9</t>
  </si>
  <si>
    <t>93777-71-0</t>
  </si>
  <si>
    <t>93777-72-1</t>
  </si>
  <si>
    <t>93777-73-2</t>
  </si>
  <si>
    <t>93777-74-3</t>
  </si>
  <si>
    <t>93777-75-4</t>
  </si>
  <si>
    <t>93777-76-5</t>
  </si>
  <si>
    <t>93777-77-6</t>
  </si>
  <si>
    <t>93777-78-7</t>
  </si>
  <si>
    <t>93777-80-1</t>
  </si>
  <si>
    <t>93777-82-3</t>
  </si>
  <si>
    <t>93777-84-5</t>
  </si>
  <si>
    <t>93777-86-7</t>
  </si>
  <si>
    <t>93777-87-8</t>
  </si>
  <si>
    <t>93777-88-9</t>
  </si>
  <si>
    <t>93777-89-0</t>
  </si>
  <si>
    <t>93777-90-3</t>
  </si>
  <si>
    <t>93777-91-4</t>
  </si>
  <si>
    <t>93777-92-5</t>
  </si>
  <si>
    <t>93777-93-6</t>
  </si>
  <si>
    <t>93777-94-7</t>
  </si>
  <si>
    <t>93777-95-8</t>
  </si>
  <si>
    <t>93777-96-9</t>
  </si>
  <si>
    <t>93777-97-0</t>
  </si>
  <si>
    <t>93777-98-1</t>
  </si>
  <si>
    <t>93777-99-2</t>
  </si>
  <si>
    <t>93778-00-8</t>
  </si>
  <si>
    <t>93778-03-1</t>
  </si>
  <si>
    <t>93778-04-2</t>
  </si>
  <si>
    <t>93778-05-3</t>
  </si>
  <si>
    <t>93778-06-4</t>
  </si>
  <si>
    <t>93778-09-7</t>
  </si>
  <si>
    <t>93778-10-0</t>
  </si>
  <si>
    <t>93778-13-3</t>
  </si>
  <si>
    <t>93778-14-4</t>
  </si>
  <si>
    <t>93778-15-5</t>
  </si>
  <si>
    <t>93778-16-6</t>
  </si>
  <si>
    <t>93778-18-8</t>
  </si>
  <si>
    <t>93778-19-9</t>
  </si>
  <si>
    <t>93778-20-2</t>
  </si>
  <si>
    <t>93778-21-3</t>
  </si>
  <si>
    <t>93778-23-5</t>
  </si>
  <si>
    <t>93778-24-6</t>
  </si>
  <si>
    <t>93778-26-8</t>
  </si>
  <si>
    <t>93778-27-9</t>
  </si>
  <si>
    <t>93778-28-0</t>
  </si>
  <si>
    <t>93778-31-5</t>
  </si>
  <si>
    <t>93778-32-6</t>
  </si>
  <si>
    <t>93778-36-0</t>
  </si>
  <si>
    <t>93778-38-2</t>
  </si>
  <si>
    <t>93778-39-3</t>
  </si>
  <si>
    <t>93778-40-6</t>
  </si>
  <si>
    <t>93778-42-8</t>
  </si>
  <si>
    <t>93778-43-9</t>
  </si>
  <si>
    <t>93778-45-1</t>
  </si>
  <si>
    <t>93778-46-2</t>
  </si>
  <si>
    <t>93778-47-3</t>
  </si>
  <si>
    <t>93778-48-4</t>
  </si>
  <si>
    <t>93778-49-5</t>
  </si>
  <si>
    <t>93778-50-8</t>
  </si>
  <si>
    <t>93778-51-9</t>
  </si>
  <si>
    <t>93778-52-0</t>
  </si>
  <si>
    <t>93778-53-1</t>
  </si>
  <si>
    <t>93778-58-6</t>
  </si>
  <si>
    <t>93778-67-7</t>
  </si>
  <si>
    <t>93778-70-2</t>
  </si>
  <si>
    <t>93778-71-3</t>
  </si>
  <si>
    <t>93778-72-4</t>
  </si>
  <si>
    <t>93778-74-6</t>
  </si>
  <si>
    <t>93778-75-7</t>
  </si>
  <si>
    <t>93778-76-8</t>
  </si>
  <si>
    <t>93778-77-9</t>
  </si>
  <si>
    <t>93778-79-1</t>
  </si>
  <si>
    <t>93778-80-4</t>
  </si>
  <si>
    <t>93779-52-3</t>
  </si>
  <si>
    <t>93783-11-0</t>
  </si>
  <si>
    <t>93783-12-1</t>
  </si>
  <si>
    <t>93783-13-2</t>
  </si>
  <si>
    <t>93783-14-3</t>
  </si>
  <si>
    <t>93783-15-4</t>
  </si>
  <si>
    <t>93783-16-5</t>
  </si>
  <si>
    <t>93783-17-6</t>
  </si>
  <si>
    <t>93783-18-7</t>
  </si>
  <si>
    <t>93783-20-1</t>
  </si>
  <si>
    <t>93783-21-2</t>
  </si>
  <si>
    <t>93783-23-4</t>
  </si>
  <si>
    <t>93783-25-6</t>
  </si>
  <si>
    <t>93783-29-0</t>
  </si>
  <si>
    <t>93783-31-4</t>
  </si>
  <si>
    <t>93783-33-6</t>
  </si>
  <si>
    <t>93783-35-8</t>
  </si>
  <si>
    <t>93783-37-0</t>
  </si>
  <si>
    <t>93783-41-6</t>
  </si>
  <si>
    <t>93783-44-9</t>
  </si>
  <si>
    <t>93783-46-1</t>
  </si>
  <si>
    <t>93783-47-2</t>
  </si>
  <si>
    <t>93783-49-4</t>
  </si>
  <si>
    <t>93783-51-8</t>
  </si>
  <si>
    <t>93783-52-9</t>
  </si>
  <si>
    <t>93783-69-8</t>
  </si>
  <si>
    <t>93783-70-1</t>
  </si>
  <si>
    <t>93-78-7</t>
  </si>
  <si>
    <t>937-94-0</t>
  </si>
  <si>
    <t>93-79-8</t>
  </si>
  <si>
    <t>937-99-5</t>
  </si>
  <si>
    <t>93-80-1</t>
  </si>
  <si>
    <t>93803-01-1</t>
  </si>
  <si>
    <t>93803-02-2</t>
  </si>
  <si>
    <t>93803-03-3</t>
  </si>
  <si>
    <t>93803-05-5</t>
  </si>
  <si>
    <t>93803-06-6</t>
  </si>
  <si>
    <t>93803-07-7</t>
  </si>
  <si>
    <t>93803-08-8</t>
  </si>
  <si>
    <t>93803-12-4</t>
  </si>
  <si>
    <t>93803-14-6</t>
  </si>
  <si>
    <t>93803-15-7</t>
  </si>
  <si>
    <t>93803-16-8</t>
  </si>
  <si>
    <t>93803-18-0</t>
  </si>
  <si>
    <t>93803-19-1</t>
  </si>
  <si>
    <t>93803-20-4</t>
  </si>
  <si>
    <t>93803-21-5</t>
  </si>
  <si>
    <t>93803-24-8</t>
  </si>
  <si>
    <t>93803-25-9</t>
  </si>
  <si>
    <t>93803-26-0</t>
  </si>
  <si>
    <t>93803-27-1</t>
  </si>
  <si>
    <t>93803-28-2</t>
  </si>
  <si>
    <t>93803-29-3</t>
  </si>
  <si>
    <t>93803-30-6</t>
  </si>
  <si>
    <t>93803-32-8</t>
  </si>
  <si>
    <t>93803-33-9</t>
  </si>
  <si>
    <t>93803-34-0</t>
  </si>
  <si>
    <t>93803-38-4</t>
  </si>
  <si>
    <t>93803-39-5</t>
  </si>
  <si>
    <t>93803-40-8</t>
  </si>
  <si>
    <t>93803-42-0</t>
  </si>
  <si>
    <t>93803-43-1</t>
  </si>
  <si>
    <t>93803-44-2</t>
  </si>
  <si>
    <t>93803-45-3</t>
  </si>
  <si>
    <t>93803-47-5</t>
  </si>
  <si>
    <t>93803-48-6</t>
  </si>
  <si>
    <t>93803-49-7</t>
  </si>
  <si>
    <t>93803-50-0</t>
  </si>
  <si>
    <t>93803-53-3</t>
  </si>
  <si>
    <t>93803-54-4</t>
  </si>
  <si>
    <t>93803-56-6</t>
  </si>
  <si>
    <t>93803-57-7</t>
  </si>
  <si>
    <t>93803-58-8</t>
  </si>
  <si>
    <t>93803-59-9</t>
  </si>
  <si>
    <t>93803-60-2</t>
  </si>
  <si>
    <t>93803-61-3</t>
  </si>
  <si>
    <t>93803-62-4</t>
  </si>
  <si>
    <t>93803-63-5</t>
  </si>
  <si>
    <t>93803-64-6</t>
  </si>
  <si>
    <t>93803-65-7</t>
  </si>
  <si>
    <t>93803-66-8</t>
  </si>
  <si>
    <t>93803-67-9</t>
  </si>
  <si>
    <t>93803-68-0</t>
  </si>
  <si>
    <t>93803-69-1</t>
  </si>
  <si>
    <t>93803-70-4</t>
  </si>
  <si>
    <t>93803-71-5</t>
  </si>
  <si>
    <t>93803-72-6</t>
  </si>
  <si>
    <t>93803-73-7</t>
  </si>
  <si>
    <t>93803-76-0</t>
  </si>
  <si>
    <t>93803-77-1</t>
  </si>
  <si>
    <t>93803-80-6</t>
  </si>
  <si>
    <t>93803-87-3</t>
  </si>
  <si>
    <t>93803-89-5</t>
  </si>
  <si>
    <t>93803-92-0</t>
  </si>
  <si>
    <t>93803-94-2</t>
  </si>
  <si>
    <t>93803-95-3</t>
  </si>
  <si>
    <t>93803-96-4</t>
  </si>
  <si>
    <t>93804-04-7</t>
  </si>
  <si>
    <t>93804-13-8</t>
  </si>
  <si>
    <t>93804-14-9</t>
  </si>
  <si>
    <t>93804-17-2</t>
  </si>
  <si>
    <t>93804-18-3</t>
  </si>
  <si>
    <t>93804-19-4</t>
  </si>
  <si>
    <t>93804-21-8</t>
  </si>
  <si>
    <t>93804-22-9</t>
  </si>
  <si>
    <t>93804-23-0</t>
  </si>
  <si>
    <t>93804-24-1</t>
  </si>
  <si>
    <t>93804-25-2</t>
  </si>
  <si>
    <t>93804-26-3</t>
  </si>
  <si>
    <t>93804-27-4</t>
  </si>
  <si>
    <t>93804-28-5</t>
  </si>
  <si>
    <t>93804-29-6</t>
  </si>
  <si>
    <t>93804-30-9</t>
  </si>
  <si>
    <t>93804-31-0</t>
  </si>
  <si>
    <t>93804-32-1</t>
  </si>
  <si>
    <t>93804-34-3</t>
  </si>
  <si>
    <t>93804-35-4</t>
  </si>
  <si>
    <t>93804-36-5</t>
  </si>
  <si>
    <t>93804-37-6</t>
  </si>
  <si>
    <t>93804-38-7</t>
  </si>
  <si>
    <t>93804-40-1</t>
  </si>
  <si>
    <t>93804-41-2</t>
  </si>
  <si>
    <t>93804-42-3</t>
  </si>
  <si>
    <t>93804-43-4</t>
  </si>
  <si>
    <t>93804-44-5</t>
  </si>
  <si>
    <t>93804-45-6</t>
  </si>
  <si>
    <t>93804-46-7</t>
  </si>
  <si>
    <t>93804-47-8</t>
  </si>
  <si>
    <t>93804-48-9</t>
  </si>
  <si>
    <t>93804-49-0</t>
  </si>
  <si>
    <t>93804-50-3</t>
  </si>
  <si>
    <t>93804-51-4</t>
  </si>
  <si>
    <t>93804-52-5</t>
  </si>
  <si>
    <t>93804-53-6</t>
  </si>
  <si>
    <t>93804-54-7</t>
  </si>
  <si>
    <t>93804-55-8</t>
  </si>
  <si>
    <t>93804-56-9</t>
  </si>
  <si>
    <t>93804-57-0</t>
  </si>
  <si>
    <t>93804-58-1</t>
  </si>
  <si>
    <t>93804-59-2</t>
  </si>
  <si>
    <t>93804-60-5</t>
  </si>
  <si>
    <t>93804-61-6</t>
  </si>
  <si>
    <t>93804-62-7</t>
  </si>
  <si>
    <t>93804-63-8</t>
  </si>
  <si>
    <t>93804-64-9</t>
  </si>
  <si>
    <t>93804-65-0</t>
  </si>
  <si>
    <t>93804-66-1</t>
  </si>
  <si>
    <t>93804-67-2</t>
  </si>
  <si>
    <t>93804-69-4</t>
  </si>
  <si>
    <t>93804-70-7</t>
  </si>
  <si>
    <t>93804-71-8</t>
  </si>
  <si>
    <t>93804-72-9</t>
  </si>
  <si>
    <t>93804-73-0</t>
  </si>
  <si>
    <t>93804-76-3</t>
  </si>
  <si>
    <t>93804-77-4</t>
  </si>
  <si>
    <t>93804-78-5</t>
  </si>
  <si>
    <t>93804-79-6</t>
  </si>
  <si>
    <t>93804-82-1</t>
  </si>
  <si>
    <t>93804-83-2</t>
  </si>
  <si>
    <t>93804-84-3</t>
  </si>
  <si>
    <t>93804-86-5</t>
  </si>
  <si>
    <t>93804-87-6</t>
  </si>
  <si>
    <t>93804-88-7</t>
  </si>
  <si>
    <t>93804-90-1</t>
  </si>
  <si>
    <t>93804-91-2</t>
  </si>
  <si>
    <t>93804-92-3</t>
  </si>
  <si>
    <t>93804-93-4</t>
  </si>
  <si>
    <t>93804-94-5</t>
  </si>
  <si>
    <t>93804-95-6</t>
  </si>
  <si>
    <t>93805-00-6</t>
  </si>
  <si>
    <t>93805-01-7</t>
  </si>
  <si>
    <t>93805-02-8</t>
  </si>
  <si>
    <t>93805-03-9</t>
  </si>
  <si>
    <t>93805-04-0</t>
  </si>
  <si>
    <t>93805-05-1</t>
  </si>
  <si>
    <t>93805-08-4</t>
  </si>
  <si>
    <t>93805-09-5</t>
  </si>
  <si>
    <t>93805-10-8</t>
  </si>
  <si>
    <t>93805-11-9</t>
  </si>
  <si>
    <t>93805-12-0</t>
  </si>
  <si>
    <t>93805-13-1</t>
  </si>
  <si>
    <t>93805-14-2</t>
  </si>
  <si>
    <t>93805-15-3</t>
  </si>
  <si>
    <t>93805-16-4</t>
  </si>
  <si>
    <t>93805-17-5</t>
  </si>
  <si>
    <t>93805-18-6</t>
  </si>
  <si>
    <t>93805-19-7</t>
  </si>
  <si>
    <t>93805-20-0</t>
  </si>
  <si>
    <t>93805-21-1</t>
  </si>
  <si>
    <t>93805-22-2</t>
  </si>
  <si>
    <t>93805-23-3</t>
  </si>
  <si>
    <t>93805-24-4</t>
  </si>
  <si>
    <t>93805-25-5</t>
  </si>
  <si>
    <t>93805-26-6</t>
  </si>
  <si>
    <t>93805-35-7</t>
  </si>
  <si>
    <t>93805-36-8</t>
  </si>
  <si>
    <t>93805-37-9</t>
  </si>
  <si>
    <t>93805-38-0</t>
  </si>
  <si>
    <t>93805-39-1</t>
  </si>
  <si>
    <t>93805-40-4</t>
  </si>
  <si>
    <t>93805-41-5</t>
  </si>
  <si>
    <t>93805-42-6</t>
  </si>
  <si>
    <t>93805-43-7</t>
  </si>
  <si>
    <t>93805-44-8</t>
  </si>
  <si>
    <t>93805-46-0</t>
  </si>
  <si>
    <t>93805-47-1</t>
  </si>
  <si>
    <t>93805-49-3</t>
  </si>
  <si>
    <t>93805-50-6</t>
  </si>
  <si>
    <t>93805-51-7</t>
  </si>
  <si>
    <t>93805-52-8</t>
  </si>
  <si>
    <t>93805-53-9</t>
  </si>
  <si>
    <t>93805-54-0</t>
  </si>
  <si>
    <t>93805-56-2</t>
  </si>
  <si>
    <t>93805-60-8</t>
  </si>
  <si>
    <t>93805-66-4</t>
  </si>
  <si>
    <t>93805-68-6</t>
  </si>
  <si>
    <t>93805-69-7</t>
  </si>
  <si>
    <t>93805-70-0</t>
  </si>
  <si>
    <t>93805-71-1</t>
  </si>
  <si>
    <t>93805-72-2</t>
  </si>
  <si>
    <t>93805-73-3</t>
  </si>
  <si>
    <t>93805-74-4</t>
  </si>
  <si>
    <t>93805-75-5</t>
  </si>
  <si>
    <t>93805-76-6</t>
  </si>
  <si>
    <t>93805-77-7</t>
  </si>
  <si>
    <t>93805-79-9</t>
  </si>
  <si>
    <t>93805-81-3</t>
  </si>
  <si>
    <t>93805-84-6</t>
  </si>
  <si>
    <t>93805-85-7</t>
  </si>
  <si>
    <t>93805-86-8</t>
  </si>
  <si>
    <t>93805-87-9</t>
  </si>
  <si>
    <t>93805-88-0</t>
  </si>
  <si>
    <t>93805-90-4</t>
  </si>
  <si>
    <t>938063-63-9</t>
  </si>
  <si>
    <t>938-09-0</t>
  </si>
  <si>
    <t>93-81-2</t>
  </si>
  <si>
    <t>938-16-9</t>
  </si>
  <si>
    <t>938-18-1</t>
  </si>
  <si>
    <t>93819-94-4</t>
  </si>
  <si>
    <t>93819-97-7</t>
  </si>
  <si>
    <t>93819-98-8</t>
  </si>
  <si>
    <t>93819-99-9</t>
  </si>
  <si>
    <t>93820-00-9</t>
  </si>
  <si>
    <t>93820-01-0</t>
  </si>
  <si>
    <t>93820-03-2</t>
  </si>
  <si>
    <t>93820-04-3</t>
  </si>
  <si>
    <t>93820-06-5</t>
  </si>
  <si>
    <t>93820-07-6</t>
  </si>
  <si>
    <t>93820-08-7</t>
  </si>
  <si>
    <t>93820-21-4</t>
  </si>
  <si>
    <t>93820-33-8</t>
  </si>
  <si>
    <t>93820-51-0</t>
  </si>
  <si>
    <t>93822-96-9</t>
  </si>
  <si>
    <t>93-82-3</t>
  </si>
  <si>
    <t>938-24-9</t>
  </si>
  <si>
    <t>93830-92-3</t>
  </si>
  <si>
    <t>938-33-0</t>
  </si>
  <si>
    <t>93-83-4</t>
  </si>
  <si>
    <t>93838-90-5</t>
  </si>
  <si>
    <t>93838-91-6</t>
  </si>
  <si>
    <t>93838-94-9</t>
  </si>
  <si>
    <t>93838-97-2</t>
  </si>
  <si>
    <t>93838-98-3</t>
  </si>
  <si>
    <t>93839-00-0</t>
  </si>
  <si>
    <t>93839-01-1</t>
  </si>
  <si>
    <t>93839-02-2</t>
  </si>
  <si>
    <t>93839-03-3</t>
  </si>
  <si>
    <t>93839-05-5</t>
  </si>
  <si>
    <t>93839-08-8</t>
  </si>
  <si>
    <t>93839-10-2</t>
  </si>
  <si>
    <t>93839-11-3</t>
  </si>
  <si>
    <t>93839-12-4</t>
  </si>
  <si>
    <t>93839-13-5</t>
  </si>
  <si>
    <t>93839-14-6</t>
  </si>
  <si>
    <t>93839-15-7</t>
  </si>
  <si>
    <t>93839-16-8</t>
  </si>
  <si>
    <t>93839-17-9</t>
  </si>
  <si>
    <t>93839-18-0</t>
  </si>
  <si>
    <t>93839-19-1</t>
  </si>
  <si>
    <t>93839-20-4</t>
  </si>
  <si>
    <t>93839-21-5</t>
  </si>
  <si>
    <t>93839-22-6</t>
  </si>
  <si>
    <t>93839-23-7</t>
  </si>
  <si>
    <t>93839-24-8</t>
  </si>
  <si>
    <t>93839-26-0</t>
  </si>
  <si>
    <t>93839-30-6</t>
  </si>
  <si>
    <t>93839-31-7</t>
  </si>
  <si>
    <t>93839-32-8</t>
  </si>
  <si>
    <t>93839-33-9</t>
  </si>
  <si>
    <t>93839-34-0</t>
  </si>
  <si>
    <t>93839-35-1</t>
  </si>
  <si>
    <t>93839-36-2</t>
  </si>
  <si>
    <t>93839-37-3</t>
  </si>
  <si>
    <t>93839-38-4</t>
  </si>
  <si>
    <t>93839-39-5</t>
  </si>
  <si>
    <t>93839-40-8</t>
  </si>
  <si>
    <t>93839-41-9</t>
  </si>
  <si>
    <t>93839-42-0</t>
  </si>
  <si>
    <t>93839-43-1</t>
  </si>
  <si>
    <t>93839-44-2</t>
  </si>
  <si>
    <t>93839-69-1</t>
  </si>
  <si>
    <t>93839-70-4</t>
  </si>
  <si>
    <t>93839-71-5</t>
  </si>
  <si>
    <t>93839-72-6</t>
  </si>
  <si>
    <t>93839-74-8</t>
  </si>
  <si>
    <t>93839-75-9</t>
  </si>
  <si>
    <t>93839-76-0</t>
  </si>
  <si>
    <t>93839-77-1</t>
  </si>
  <si>
    <t>93839-78-2</t>
  </si>
  <si>
    <t>93839-81-7</t>
  </si>
  <si>
    <t>93839-82-8</t>
  </si>
  <si>
    <t>93839-84-0</t>
  </si>
  <si>
    <t>93839-90-8</t>
  </si>
  <si>
    <t>93839-91-9</t>
  </si>
  <si>
    <t>93839-97-5</t>
  </si>
  <si>
    <t>93839-99-7</t>
  </si>
  <si>
    <t>93840-00-7</t>
  </si>
  <si>
    <t>93840-08-5</t>
  </si>
  <si>
    <t>93840-38-1</t>
  </si>
  <si>
    <t>93840-39-2</t>
  </si>
  <si>
    <t>93840-40-5</t>
  </si>
  <si>
    <t>93840-41-6</t>
  </si>
  <si>
    <t>93840-42-7</t>
  </si>
  <si>
    <t>93840-43-8</t>
  </si>
  <si>
    <t>93840-45-0</t>
  </si>
  <si>
    <t>93840-48-3</t>
  </si>
  <si>
    <t>93840-49-4</t>
  </si>
  <si>
    <t>93840-50-7</t>
  </si>
  <si>
    <t>93840-51-8</t>
  </si>
  <si>
    <t>93840-52-9</t>
  </si>
  <si>
    <t>93840-53-0</t>
  </si>
  <si>
    <t>93840-54-1</t>
  </si>
  <si>
    <t>93840-55-2</t>
  </si>
  <si>
    <t>93840-56-3</t>
  </si>
  <si>
    <t>93840-58-5</t>
  </si>
  <si>
    <t>93840-59-6</t>
  </si>
  <si>
    <t>93840-60-9</t>
  </si>
  <si>
    <t>93840-62-1</t>
  </si>
  <si>
    <t>93840-63-2</t>
  </si>
  <si>
    <t>93840-65-4</t>
  </si>
  <si>
    <t>93840-66-5</t>
  </si>
  <si>
    <t>93840-67-6</t>
  </si>
  <si>
    <t>93840-68-7</t>
  </si>
  <si>
    <t>93840-69-8</t>
  </si>
  <si>
    <t>93840-70-1</t>
  </si>
  <si>
    <t>93840-71-2</t>
  </si>
  <si>
    <t>93840-72-3</t>
  </si>
  <si>
    <t>93840-73-4</t>
  </si>
  <si>
    <t>93840-75-6</t>
  </si>
  <si>
    <t>93840-76-7</t>
  </si>
  <si>
    <t>93840-77-8</t>
  </si>
  <si>
    <t>93840-78-9</t>
  </si>
  <si>
    <t>93840-79-0</t>
  </si>
  <si>
    <t>93840-80-3</t>
  </si>
  <si>
    <t>93840-81-4</t>
  </si>
  <si>
    <t>93840-82-5</t>
  </si>
  <si>
    <t>93840-83-6</t>
  </si>
  <si>
    <t>93840-84-7</t>
  </si>
  <si>
    <t>93840-85-8</t>
  </si>
  <si>
    <t>93840-86-9</t>
  </si>
  <si>
    <t>93840-87-0</t>
  </si>
  <si>
    <t>93840-88-1</t>
  </si>
  <si>
    <t>93840-89-2</t>
  </si>
  <si>
    <t>93840-90-5</t>
  </si>
  <si>
    <t>93840-91-6</t>
  </si>
  <si>
    <t>93840-92-7</t>
  </si>
  <si>
    <t>93841-04-4</t>
  </si>
  <si>
    <t>93841-08-8</t>
  </si>
  <si>
    <t>93841-09-9</t>
  </si>
  <si>
    <t>93841-10-2</t>
  </si>
  <si>
    <t>93841-11-3</t>
  </si>
  <si>
    <t>93841-12-4</t>
  </si>
  <si>
    <t>93841-13-5</t>
  </si>
  <si>
    <t>93841-14-6</t>
  </si>
  <si>
    <t>93841-15-7</t>
  </si>
  <si>
    <t>93841-16-8</t>
  </si>
  <si>
    <t>93841-17-9</t>
  </si>
  <si>
    <t>93841-18-0</t>
  </si>
  <si>
    <t>93841-19-1</t>
  </si>
  <si>
    <t>93841-20-4</t>
  </si>
  <si>
    <t>93841-21-5</t>
  </si>
  <si>
    <t>93841-22-6</t>
  </si>
  <si>
    <t>93841-23-7</t>
  </si>
  <si>
    <t>93841-26-0</t>
  </si>
  <si>
    <t>93841-27-1</t>
  </si>
  <si>
    <t>93841-28-2</t>
  </si>
  <si>
    <t>93841-29-3</t>
  </si>
  <si>
    <t>93841-30-6</t>
  </si>
  <si>
    <t>93841-31-7</t>
  </si>
  <si>
    <t>93841-32-8</t>
  </si>
  <si>
    <t>93841-36-2</t>
  </si>
  <si>
    <t>93841-37-3</t>
  </si>
  <si>
    <t>93841-38-4</t>
  </si>
  <si>
    <t>93841-39-5</t>
  </si>
  <si>
    <t>93841-40-8</t>
  </si>
  <si>
    <t>93841-41-9</t>
  </si>
  <si>
    <t>93841-42-0</t>
  </si>
  <si>
    <t>93841-43-1</t>
  </si>
  <si>
    <t>93841-45-3</t>
  </si>
  <si>
    <t>93841-46-4</t>
  </si>
  <si>
    <t>93841-50-0</t>
  </si>
  <si>
    <t>93841-51-1</t>
  </si>
  <si>
    <t>93841-52-2</t>
  </si>
  <si>
    <t>93841-53-3</t>
  </si>
  <si>
    <t>93841-54-4</t>
  </si>
  <si>
    <t>93841-55-5</t>
  </si>
  <si>
    <t>93841-57-7</t>
  </si>
  <si>
    <t>93841-59-9</t>
  </si>
  <si>
    <t>93841-60-2</t>
  </si>
  <si>
    <t>93841-62-4</t>
  </si>
  <si>
    <t>93841-63-5</t>
  </si>
  <si>
    <t>93841-64-6</t>
  </si>
  <si>
    <t>93841-66-8</t>
  </si>
  <si>
    <t>93841-67-9</t>
  </si>
  <si>
    <t>93841-68-0</t>
  </si>
  <si>
    <t>93841-69-1</t>
  </si>
  <si>
    <t>93841-70-4</t>
  </si>
  <si>
    <t>93841-72-6</t>
  </si>
  <si>
    <t>93841-73-7</t>
  </si>
  <si>
    <t>93841-74-8</t>
  </si>
  <si>
    <t>93841-75-9</t>
  </si>
  <si>
    <t>93841-76-0</t>
  </si>
  <si>
    <t>93841-77-1</t>
  </si>
  <si>
    <t>93841-80-6</t>
  </si>
  <si>
    <t>93841-84-0</t>
  </si>
  <si>
    <t>93842-78-5</t>
  </si>
  <si>
    <t>93842-79-6</t>
  </si>
  <si>
    <t>93842-81-0</t>
  </si>
  <si>
    <t>93842-82-1</t>
  </si>
  <si>
    <t>93842-83-2</t>
  </si>
  <si>
    <t>93842-84-3</t>
  </si>
  <si>
    <t>93842-86-5</t>
  </si>
  <si>
    <t>93842-88-7</t>
  </si>
  <si>
    <t>93842-90-1</t>
  </si>
  <si>
    <t>93842-93-4</t>
  </si>
  <si>
    <t>93842-95-6</t>
  </si>
  <si>
    <t>93842-96-7</t>
  </si>
  <si>
    <t>93842-98-9</t>
  </si>
  <si>
    <t>93843-02-8</t>
  </si>
  <si>
    <t>93843-03-9</t>
  </si>
  <si>
    <t>93843-27-7</t>
  </si>
  <si>
    <t>93-84-5</t>
  </si>
  <si>
    <t>938-45-4</t>
  </si>
  <si>
    <t>938-46-5</t>
  </si>
  <si>
    <t>938-55-6</t>
  </si>
  <si>
    <t>93-85-6</t>
  </si>
  <si>
    <t>93856-84-9</t>
  </si>
  <si>
    <t>93856-85-0</t>
  </si>
  <si>
    <t>93856-86-1</t>
  </si>
  <si>
    <t>93856-87-2</t>
  </si>
  <si>
    <t>93856-88-3</t>
  </si>
  <si>
    <t>93856-89-4</t>
  </si>
  <si>
    <t>93856-90-7</t>
  </si>
  <si>
    <t>93856-91-8</t>
  </si>
  <si>
    <t>93856-92-9</t>
  </si>
  <si>
    <t>93856-93-0</t>
  </si>
  <si>
    <t>93856-94-1</t>
  </si>
  <si>
    <t>93856-95-2</t>
  </si>
  <si>
    <t>93856-96-3</t>
  </si>
  <si>
    <t>93856-97-4</t>
  </si>
  <si>
    <t>93856-98-5</t>
  </si>
  <si>
    <t>93856-99-6</t>
  </si>
  <si>
    <t>93857-00-2</t>
  </si>
  <si>
    <t>93857-01-3</t>
  </si>
  <si>
    <t>93857-04-6</t>
  </si>
  <si>
    <t>93857-07-9</t>
  </si>
  <si>
    <t>93857-08-0</t>
  </si>
  <si>
    <t>93857-09-1</t>
  </si>
  <si>
    <t>93857-10-4</t>
  </si>
  <si>
    <t>93857-12-6</t>
  </si>
  <si>
    <t>93857-17-1</t>
  </si>
  <si>
    <t>93857-18-2</t>
  </si>
  <si>
    <t>93857-19-3</t>
  </si>
  <si>
    <t>93857-20-6</t>
  </si>
  <si>
    <t>93857-21-7</t>
  </si>
  <si>
    <t>93857-22-8</t>
  </si>
  <si>
    <t>93857-23-9</t>
  </si>
  <si>
    <t>93857-26-2</t>
  </si>
  <si>
    <t>93857-28-4</t>
  </si>
  <si>
    <t>93857-29-5</t>
  </si>
  <si>
    <t>93857-31-9</t>
  </si>
  <si>
    <t>93857-32-0</t>
  </si>
  <si>
    <t>93857-33-1</t>
  </si>
  <si>
    <t>93857-34-2</t>
  </si>
  <si>
    <t>93857-35-3</t>
  </si>
  <si>
    <t>93857-36-4</t>
  </si>
  <si>
    <t>93857-39-7</t>
  </si>
  <si>
    <t>93857-40-0</t>
  </si>
  <si>
    <t>93857-41-1</t>
  </si>
  <si>
    <t>93857-42-2</t>
  </si>
  <si>
    <t>93857-43-3</t>
  </si>
  <si>
    <t>93857-44-4</t>
  </si>
  <si>
    <t>93857-45-5</t>
  </si>
  <si>
    <t>93857-46-6</t>
  </si>
  <si>
    <t>93857-47-7</t>
  </si>
  <si>
    <t>93857-48-8</t>
  </si>
  <si>
    <t>93857-49-9</t>
  </si>
  <si>
    <t>93857-50-2</t>
  </si>
  <si>
    <t>93857-51-3</t>
  </si>
  <si>
    <t>93857-52-4</t>
  </si>
  <si>
    <t>93857-53-5</t>
  </si>
  <si>
    <t>93857-54-6</t>
  </si>
  <si>
    <t>93857-55-7</t>
  </si>
  <si>
    <t>93857-56-8</t>
  </si>
  <si>
    <t>93857-57-9</t>
  </si>
  <si>
    <t>93857-59-1</t>
  </si>
  <si>
    <t>93857-60-4</t>
  </si>
  <si>
    <t>93857-62-6</t>
  </si>
  <si>
    <t>93857-63-7</t>
  </si>
  <si>
    <t>93857-64-8</t>
  </si>
  <si>
    <t>93857-65-9</t>
  </si>
  <si>
    <t>93857-66-0</t>
  </si>
  <si>
    <t>93857-67-1</t>
  </si>
  <si>
    <t>93857-68-2</t>
  </si>
  <si>
    <t>93857-69-3</t>
  </si>
  <si>
    <t>93857-74-0</t>
  </si>
  <si>
    <t>93857-75-1</t>
  </si>
  <si>
    <t>93857-77-3</t>
  </si>
  <si>
    <t>93857-79-5</t>
  </si>
  <si>
    <t>93857-80-8</t>
  </si>
  <si>
    <t>93857-81-9</t>
  </si>
  <si>
    <t>93857-83-1</t>
  </si>
  <si>
    <t>93857-84-2</t>
  </si>
  <si>
    <t>93857-85-3</t>
  </si>
  <si>
    <t>93857-86-4</t>
  </si>
  <si>
    <t>93857-87-5</t>
  </si>
  <si>
    <t>93857-88-6</t>
  </si>
  <si>
    <t>93857-90-0</t>
  </si>
  <si>
    <t>93857-91-1</t>
  </si>
  <si>
    <t>93857-92-2</t>
  </si>
  <si>
    <t>93857-93-3</t>
  </si>
  <si>
    <t>93857-94-4</t>
  </si>
  <si>
    <t>93857-95-5</t>
  </si>
  <si>
    <t>93857-96-6</t>
  </si>
  <si>
    <t>93857-97-7</t>
  </si>
  <si>
    <t>93857-98-8</t>
  </si>
  <si>
    <t>93857-99-9</t>
  </si>
  <si>
    <t>93858-00-5</t>
  </si>
  <si>
    <t>93858-01-6</t>
  </si>
  <si>
    <t>93858-02-7</t>
  </si>
  <si>
    <t>93858-04-9</t>
  </si>
  <si>
    <t>93858-05-0</t>
  </si>
  <si>
    <t>93858-07-2</t>
  </si>
  <si>
    <t>93858-16-3</t>
  </si>
  <si>
    <t>93858-25-4</t>
  </si>
  <si>
    <t>93858-26-5</t>
  </si>
  <si>
    <t>93858-27-6</t>
  </si>
  <si>
    <t>93858-28-7</t>
  </si>
  <si>
    <t>93858-29-8</t>
  </si>
  <si>
    <t>93858-30-1</t>
  </si>
  <si>
    <t>93858-31-2</t>
  </si>
  <si>
    <t>93858-32-3</t>
  </si>
  <si>
    <t>93858-33-4</t>
  </si>
  <si>
    <t>93858-36-7</t>
  </si>
  <si>
    <t>93858-43-6</t>
  </si>
  <si>
    <t>93858-44-7</t>
  </si>
  <si>
    <t>93858-45-8</t>
  </si>
  <si>
    <t>93858-46-9</t>
  </si>
  <si>
    <t>93858-47-0</t>
  </si>
  <si>
    <t>93858-48-1</t>
  </si>
  <si>
    <t>93858-49-2</t>
  </si>
  <si>
    <t>93858-52-7</t>
  </si>
  <si>
    <t>93858-54-9</t>
  </si>
  <si>
    <t>93858-55-0</t>
  </si>
  <si>
    <t>93858-56-1</t>
  </si>
  <si>
    <t>93858-57-2</t>
  </si>
  <si>
    <t>93858-59-4</t>
  </si>
  <si>
    <t>93858-65-2</t>
  </si>
  <si>
    <t>93858-66-3</t>
  </si>
  <si>
    <t>93858-67-4</t>
  </si>
  <si>
    <t>93858-68-5</t>
  </si>
  <si>
    <t>93858-69-6</t>
  </si>
  <si>
    <t>93858-70-9</t>
  </si>
  <si>
    <t>93858-79-8</t>
  </si>
  <si>
    <t>93858-80-1</t>
  </si>
  <si>
    <t>93858-81-2</t>
  </si>
  <si>
    <t>93858-82-3</t>
  </si>
  <si>
    <t>93858-89-0</t>
  </si>
  <si>
    <t>93858-90-3</t>
  </si>
  <si>
    <t>93858-91-4</t>
  </si>
  <si>
    <t>93858-92-5</t>
  </si>
  <si>
    <t>93858-93-6</t>
  </si>
  <si>
    <t>93858-94-7</t>
  </si>
  <si>
    <t>93858-95-8</t>
  </si>
  <si>
    <t>93858-96-9</t>
  </si>
  <si>
    <t>93858-97-0</t>
  </si>
  <si>
    <t>93858-99-2</t>
  </si>
  <si>
    <t>93859-01-9</t>
  </si>
  <si>
    <t>93859-02-0</t>
  </si>
  <si>
    <t>93859-03-1</t>
  </si>
  <si>
    <t>93859-04-2</t>
  </si>
  <si>
    <t>93859-06-4</t>
  </si>
  <si>
    <t>93859-07-5</t>
  </si>
  <si>
    <t>93859-08-6</t>
  </si>
  <si>
    <t>93859-09-7</t>
  </si>
  <si>
    <t>93859-10-0</t>
  </si>
  <si>
    <t>93859-11-1</t>
  </si>
  <si>
    <t>93859-12-2</t>
  </si>
  <si>
    <t>93859-13-3</t>
  </si>
  <si>
    <t>93859-14-4</t>
  </si>
  <si>
    <t>93859-16-6</t>
  </si>
  <si>
    <t>93859-17-7</t>
  </si>
  <si>
    <t>93859-18-8</t>
  </si>
  <si>
    <t>93859-19-9</t>
  </si>
  <si>
    <t>93859-20-2</t>
  </si>
  <si>
    <t>93859-21-3</t>
  </si>
  <si>
    <t>93859-22-4</t>
  </si>
  <si>
    <t>93859-23-5</t>
  </si>
  <si>
    <t>93859-24-6</t>
  </si>
  <si>
    <t>93859-25-7</t>
  </si>
  <si>
    <t>93859-26-8</t>
  </si>
  <si>
    <t>93859-27-9</t>
  </si>
  <si>
    <t>93859-28-0</t>
  </si>
  <si>
    <t>93859-29-1</t>
  </si>
  <si>
    <t>93859-31-5</t>
  </si>
  <si>
    <t>93859-32-6</t>
  </si>
  <si>
    <t>93859-36-0</t>
  </si>
  <si>
    <t>93859-37-1</t>
  </si>
  <si>
    <t>93859-38-2</t>
  </si>
  <si>
    <t>93859-39-3</t>
  </si>
  <si>
    <t>93859-40-6</t>
  </si>
  <si>
    <t>93859-41-7</t>
  </si>
  <si>
    <t>93859-42-8</t>
  </si>
  <si>
    <t>93859-43-9</t>
  </si>
  <si>
    <t>93859-44-0</t>
  </si>
  <si>
    <t>93859-45-1</t>
  </si>
  <si>
    <t>93859-46-2</t>
  </si>
  <si>
    <t>93859-47-3</t>
  </si>
  <si>
    <t>93859-48-4</t>
  </si>
  <si>
    <t>93859-49-5</t>
  </si>
  <si>
    <t>93859-51-9</t>
  </si>
  <si>
    <t>93859-54-2</t>
  </si>
  <si>
    <t>93859-56-4</t>
  </si>
  <si>
    <t>93859-57-5</t>
  </si>
  <si>
    <t>93859-58-6</t>
  </si>
  <si>
    <t>938-71-6</t>
  </si>
  <si>
    <t>938-73-8</t>
  </si>
  <si>
    <t>93881-99-3</t>
  </si>
  <si>
    <t>93882-02-1</t>
  </si>
  <si>
    <t>93882-03-2</t>
  </si>
  <si>
    <t>93882-04-3</t>
  </si>
  <si>
    <t>93882-05-4</t>
  </si>
  <si>
    <t>93882-08-7</t>
  </si>
  <si>
    <t>93882-09-8</t>
  </si>
  <si>
    <t>93882-18-9</t>
  </si>
  <si>
    <t>93882-22-5</t>
  </si>
  <si>
    <t>93882-24-7</t>
  </si>
  <si>
    <t>93882-25-8</t>
  </si>
  <si>
    <t>93882-26-9</t>
  </si>
  <si>
    <t>93882-27-0</t>
  </si>
  <si>
    <t>93882-28-1</t>
  </si>
  <si>
    <t>93882-29-2</t>
  </si>
  <si>
    <t>93882-30-5</t>
  </si>
  <si>
    <t>93882-31-6</t>
  </si>
  <si>
    <t>93882-36-1</t>
  </si>
  <si>
    <t>93882-41-8</t>
  </si>
  <si>
    <t>93882-42-9</t>
  </si>
  <si>
    <t>93882-43-0</t>
  </si>
  <si>
    <t>93882-45-2</t>
  </si>
  <si>
    <t>93882-46-3</t>
  </si>
  <si>
    <t>93882-47-4</t>
  </si>
  <si>
    <t>93882-48-5</t>
  </si>
  <si>
    <t>93882-50-9</t>
  </si>
  <si>
    <t>93882-52-1</t>
  </si>
  <si>
    <t>93882-56-5</t>
  </si>
  <si>
    <t>93882-60-1</t>
  </si>
  <si>
    <t>93882-61-2</t>
  </si>
  <si>
    <t>93882-63-4</t>
  </si>
  <si>
    <t>93882-65-6</t>
  </si>
  <si>
    <t>93882-67-8</t>
  </si>
  <si>
    <t>93882-69-0</t>
  </si>
  <si>
    <t>93882-71-4</t>
  </si>
  <si>
    <t>93882-73-6</t>
  </si>
  <si>
    <t>93882-75-8</t>
  </si>
  <si>
    <t>938-85-2</t>
  </si>
  <si>
    <t>938-86-3</t>
  </si>
  <si>
    <t>93-88-9</t>
  </si>
  <si>
    <t>93-89-0</t>
  </si>
  <si>
    <t>938-91-0</t>
  </si>
  <si>
    <t>93891-87-3</t>
  </si>
  <si>
    <t>93892-03-6</t>
  </si>
  <si>
    <t>93892-04-7</t>
  </si>
  <si>
    <t>93892-05-8</t>
  </si>
  <si>
    <t>93892-06-9</t>
  </si>
  <si>
    <t>93892-07-0</t>
  </si>
  <si>
    <t>93892-08-1</t>
  </si>
  <si>
    <t>93892-09-2</t>
  </si>
  <si>
    <t>93892-10-5</t>
  </si>
  <si>
    <t>93892-11-6</t>
  </si>
  <si>
    <t>93892-12-7</t>
  </si>
  <si>
    <t>93892-13-8</t>
  </si>
  <si>
    <t>93892-19-4</t>
  </si>
  <si>
    <t>93892-20-7</t>
  </si>
  <si>
    <t>93892-21-8</t>
  </si>
  <si>
    <t>93892-24-1</t>
  </si>
  <si>
    <t>93892-25-2</t>
  </si>
  <si>
    <t>93892-27-4</t>
  </si>
  <si>
    <t>93892-29-6</t>
  </si>
  <si>
    <t>93892-30-9</t>
  </si>
  <si>
    <t>93892-31-0</t>
  </si>
  <si>
    <t>93892-32-1</t>
  </si>
  <si>
    <t>93892-34-3</t>
  </si>
  <si>
    <t>93892-35-4</t>
  </si>
  <si>
    <t>93892-36-5</t>
  </si>
  <si>
    <t>93892-37-6</t>
  </si>
  <si>
    <t>93892-38-7</t>
  </si>
  <si>
    <t>93892-39-8</t>
  </si>
  <si>
    <t>93892-40-1</t>
  </si>
  <si>
    <t>93892-41-2</t>
  </si>
  <si>
    <t>93892-42-3</t>
  </si>
  <si>
    <t>93892-43-4</t>
  </si>
  <si>
    <t>93892-44-5</t>
  </si>
  <si>
    <t>93892-45-6</t>
  </si>
  <si>
    <t>93892-46-7</t>
  </si>
  <si>
    <t>93892-47-8</t>
  </si>
  <si>
    <t>93892-48-9</t>
  </si>
  <si>
    <t>93892-49-0</t>
  </si>
  <si>
    <t>93892-50-3</t>
  </si>
  <si>
    <t>93892-51-4</t>
  </si>
  <si>
    <t>93892-52-5</t>
  </si>
  <si>
    <t>93892-53-6</t>
  </si>
  <si>
    <t>93892-54-7</t>
  </si>
  <si>
    <t>93892-55-8</t>
  </si>
  <si>
    <t>93892-56-9</t>
  </si>
  <si>
    <t>93892-57-0</t>
  </si>
  <si>
    <t>93892-58-1</t>
  </si>
  <si>
    <t>93892-59-2</t>
  </si>
  <si>
    <t>93892-60-5</t>
  </si>
  <si>
    <t>93892-62-7</t>
  </si>
  <si>
    <t>93892-64-9</t>
  </si>
  <si>
    <t>93892-69-4</t>
  </si>
  <si>
    <t>93892-70-7</t>
  </si>
  <si>
    <t>93892-71-8</t>
  </si>
  <si>
    <t>93892-76-3</t>
  </si>
  <si>
    <t>93892-78-5</t>
  </si>
  <si>
    <t>93892-79-6</t>
  </si>
  <si>
    <t>93892-80-9</t>
  </si>
  <si>
    <t>93892-81-0</t>
  </si>
  <si>
    <t>93892-82-1</t>
  </si>
  <si>
    <t>93892-83-2</t>
  </si>
  <si>
    <t>93892-84-3</t>
  </si>
  <si>
    <t>93892-85-4</t>
  </si>
  <si>
    <t>93892-86-5</t>
  </si>
  <si>
    <t>93892-87-6</t>
  </si>
  <si>
    <t>93892-88-7</t>
  </si>
  <si>
    <t>93892-90-1</t>
  </si>
  <si>
    <t>93892-91-2</t>
  </si>
  <si>
    <t>93892-92-3</t>
  </si>
  <si>
    <t>93892-95-6</t>
  </si>
  <si>
    <t>93892-96-7</t>
  </si>
  <si>
    <t>93892-97-8</t>
  </si>
  <si>
    <t>93892-98-9</t>
  </si>
  <si>
    <t>93892-99-0</t>
  </si>
  <si>
    <t>93893-00-6</t>
  </si>
  <si>
    <t>93893-02-8</t>
  </si>
  <si>
    <t>93893-03-9</t>
  </si>
  <si>
    <t>93893-05-1</t>
  </si>
  <si>
    <t>93893-14-2</t>
  </si>
  <si>
    <t>93893-26-6</t>
  </si>
  <si>
    <t>93893-27-7</t>
  </si>
  <si>
    <t>93893-32-4</t>
  </si>
  <si>
    <t>93893-33-5</t>
  </si>
  <si>
    <t>93893-34-6</t>
  </si>
  <si>
    <t>93893-37-9</t>
  </si>
  <si>
    <t>93893-38-0</t>
  </si>
  <si>
    <t>93893-39-1</t>
  </si>
  <si>
    <t>93893-41-5</t>
  </si>
  <si>
    <t>93893-42-6</t>
  </si>
  <si>
    <t>93893-43-7</t>
  </si>
  <si>
    <t>93893-47-1</t>
  </si>
  <si>
    <t>93893-48-2</t>
  </si>
  <si>
    <t>93893-49-3</t>
  </si>
  <si>
    <t>93893-50-6</t>
  </si>
  <si>
    <t>93893-51-7</t>
  </si>
  <si>
    <t>93893-52-8</t>
  </si>
  <si>
    <t>93893-53-9</t>
  </si>
  <si>
    <t>93893-54-0</t>
  </si>
  <si>
    <t>93893-56-2</t>
  </si>
  <si>
    <t>93893-57-3</t>
  </si>
  <si>
    <t>93893-58-4</t>
  </si>
  <si>
    <t>93893-59-5</t>
  </si>
  <si>
    <t>93893-60-8</t>
  </si>
  <si>
    <t>93893-61-9</t>
  </si>
  <si>
    <t>93893-62-0</t>
  </si>
  <si>
    <t>93893-63-1</t>
  </si>
  <si>
    <t>93893-64-2</t>
  </si>
  <si>
    <t>93893-66-4</t>
  </si>
  <si>
    <t>93893-67-5</t>
  </si>
  <si>
    <t>93893-68-6</t>
  </si>
  <si>
    <t>93893-70-0</t>
  </si>
  <si>
    <t>93893-71-1</t>
  </si>
  <si>
    <t>93893-73-3</t>
  </si>
  <si>
    <t>93893-74-4</t>
  </si>
  <si>
    <t>93893-77-7</t>
  </si>
  <si>
    <t>93893-79-9</t>
  </si>
  <si>
    <t>93893-80-2</t>
  </si>
  <si>
    <t>93893-81-3</t>
  </si>
  <si>
    <t>93893-82-4</t>
  </si>
  <si>
    <t>93893-83-5</t>
  </si>
  <si>
    <t>93893-84-6</t>
  </si>
  <si>
    <t>93893-86-8</t>
  </si>
  <si>
    <t>93893-87-9</t>
  </si>
  <si>
    <t>93893-88-0</t>
  </si>
  <si>
    <t>93893-89-1</t>
  </si>
  <si>
    <t>93893-90-4</t>
  </si>
  <si>
    <t>93893-91-5</t>
  </si>
  <si>
    <t>93893-92-6</t>
  </si>
  <si>
    <t>93893-94-8</t>
  </si>
  <si>
    <t>93894-01-0</t>
  </si>
  <si>
    <t>93894-02-1</t>
  </si>
  <si>
    <t>93894-06-5</t>
  </si>
  <si>
    <t>93894-08-7</t>
  </si>
  <si>
    <t>93894-09-8</t>
  </si>
  <si>
    <t>93894-10-1</t>
  </si>
  <si>
    <t>93894-13-4</t>
  </si>
  <si>
    <t>93894-14-5</t>
  </si>
  <si>
    <t>93894-15-6</t>
  </si>
  <si>
    <t>93894-16-7</t>
  </si>
  <si>
    <t>93894-17-8</t>
  </si>
  <si>
    <t>93894-18-9</t>
  </si>
  <si>
    <t>93894-19-0</t>
  </si>
  <si>
    <t>93894-20-3</t>
  </si>
  <si>
    <t>93894-21-4</t>
  </si>
  <si>
    <t>93894-22-5</t>
  </si>
  <si>
    <t>93894-23-6</t>
  </si>
  <si>
    <t>93894-24-7</t>
  </si>
  <si>
    <t>93894-25-8</t>
  </si>
  <si>
    <t>93894-26-9</t>
  </si>
  <si>
    <t>93894-28-1</t>
  </si>
  <si>
    <t>93894-29-2</t>
  </si>
  <si>
    <t>93894-30-5</t>
  </si>
  <si>
    <t>93894-31-6</t>
  </si>
  <si>
    <t>93894-32-7</t>
  </si>
  <si>
    <t>93894-52-1</t>
  </si>
  <si>
    <t>93894-53-2</t>
  </si>
  <si>
    <t>93894-54-3</t>
  </si>
  <si>
    <t>93894-55-4</t>
  </si>
  <si>
    <t>93894-56-5</t>
  </si>
  <si>
    <t>93894-65-6</t>
  </si>
  <si>
    <t>93894-66-7</t>
  </si>
  <si>
    <t>93894-67-8</t>
  </si>
  <si>
    <t>93894-70-3</t>
  </si>
  <si>
    <t>93894-71-4</t>
  </si>
  <si>
    <t>93894-72-5</t>
  </si>
  <si>
    <t>93894-73-6</t>
  </si>
  <si>
    <t>93894-74-7</t>
  </si>
  <si>
    <t>938-95-4</t>
  </si>
  <si>
    <t>938-96-5</t>
  </si>
  <si>
    <t>93-90-3</t>
  </si>
  <si>
    <t>93904-38-2</t>
  </si>
  <si>
    <t>93904-39-3</t>
  </si>
  <si>
    <t>93904-40-6</t>
  </si>
  <si>
    <t>93904-41-7</t>
  </si>
  <si>
    <t>93904-45-1</t>
  </si>
  <si>
    <t>93904-46-2</t>
  </si>
  <si>
    <t>93904-50-8</t>
  </si>
  <si>
    <t>93904-51-9</t>
  </si>
  <si>
    <t>93904-52-0</t>
  </si>
  <si>
    <t>93904-55-3</t>
  </si>
  <si>
    <t>93904-56-4</t>
  </si>
  <si>
    <t>93904-57-5</t>
  </si>
  <si>
    <t>93904-58-6</t>
  </si>
  <si>
    <t>93904-59-7</t>
  </si>
  <si>
    <t>93904-60-0</t>
  </si>
  <si>
    <t>93904-61-1</t>
  </si>
  <si>
    <t>93904-64-4</t>
  </si>
  <si>
    <t>93904-65-5</t>
  </si>
  <si>
    <t>93904-66-6</t>
  </si>
  <si>
    <t>93904-67-7</t>
  </si>
  <si>
    <t>93904-69-9</t>
  </si>
  <si>
    <t>93904-71-3</t>
  </si>
  <si>
    <t>93904-73-5</t>
  </si>
  <si>
    <t>93904-75-7</t>
  </si>
  <si>
    <t>93904-77-9</t>
  </si>
  <si>
    <t>93904-79-1</t>
  </si>
  <si>
    <t>93904-81-5</t>
  </si>
  <si>
    <t>93904-82-6</t>
  </si>
  <si>
    <t>93904-84-8</t>
  </si>
  <si>
    <t>93904-87-1</t>
  </si>
  <si>
    <t>93904-88-2</t>
  </si>
  <si>
    <t>93904-90-6</t>
  </si>
  <si>
    <t>93904-91-7</t>
  </si>
  <si>
    <t>93904-93-9</t>
  </si>
  <si>
    <t>93904-94-0</t>
  </si>
  <si>
    <t>93904-95-1</t>
  </si>
  <si>
    <t>93904-96-2</t>
  </si>
  <si>
    <t>93904-97-3</t>
  </si>
  <si>
    <t>93904-99-5</t>
  </si>
  <si>
    <t>93905-00-1</t>
  </si>
  <si>
    <t>93905-02-3</t>
  </si>
  <si>
    <t>93905-03-4</t>
  </si>
  <si>
    <t>93905-07-8</t>
  </si>
  <si>
    <t>939-06-0</t>
  </si>
  <si>
    <t>93908-02-2</t>
  </si>
  <si>
    <t>93-91-4</t>
  </si>
  <si>
    <t>93917-66-9</t>
  </si>
  <si>
    <t>93917-67-0</t>
  </si>
  <si>
    <t>93917-68-1</t>
  </si>
  <si>
    <t>93917-69-2</t>
  </si>
  <si>
    <t>93917-70-5</t>
  </si>
  <si>
    <t>93917-71-6</t>
  </si>
  <si>
    <t>93917-72-7</t>
  </si>
  <si>
    <t>93917-74-9</t>
  </si>
  <si>
    <t>93917-76-1</t>
  </si>
  <si>
    <t>93917-77-2</t>
  </si>
  <si>
    <t>93917-78-3</t>
  </si>
  <si>
    <t>93917-80-7</t>
  </si>
  <si>
    <t>93917-83-0</t>
  </si>
  <si>
    <t>93917-84-1</t>
  </si>
  <si>
    <t>93917-85-2</t>
  </si>
  <si>
    <t>93917-86-3</t>
  </si>
  <si>
    <t>93917-87-4</t>
  </si>
  <si>
    <t>93917-88-5</t>
  </si>
  <si>
    <t>93917-89-6</t>
  </si>
  <si>
    <t>93917-90-9</t>
  </si>
  <si>
    <t>93917-94-3</t>
  </si>
  <si>
    <t>93917-96-5</t>
  </si>
  <si>
    <t>93918-00-4</t>
  </si>
  <si>
    <t>93918-02-6</t>
  </si>
  <si>
    <t>93918-03-7</t>
  </si>
  <si>
    <t>93918-04-8</t>
  </si>
  <si>
    <t>93918-07-1</t>
  </si>
  <si>
    <t>93918-09-3</t>
  </si>
  <si>
    <t>93918-10-6</t>
  </si>
  <si>
    <t>93918-32-2</t>
  </si>
  <si>
    <t>93918-33-3</t>
  </si>
  <si>
    <t>93918-35-5</t>
  </si>
  <si>
    <t>93918-41-3</t>
  </si>
  <si>
    <t>93918-42-4</t>
  </si>
  <si>
    <t>93918-45-7</t>
  </si>
  <si>
    <t>93918-46-8</t>
  </si>
  <si>
    <t>93918-47-9</t>
  </si>
  <si>
    <t>93918-49-1</t>
  </si>
  <si>
    <t>93918-50-4</t>
  </si>
  <si>
    <t>93918-51-5</t>
  </si>
  <si>
    <t>93918-52-6</t>
  </si>
  <si>
    <t>93918-53-7</t>
  </si>
  <si>
    <t>93918-54-8</t>
  </si>
  <si>
    <t>93918-55-9</t>
  </si>
  <si>
    <t>93918-56-0</t>
  </si>
  <si>
    <t>93918-57-1</t>
  </si>
  <si>
    <t>93918-58-2</t>
  </si>
  <si>
    <t>93918-59-3</t>
  </si>
  <si>
    <t>93918-61-7</t>
  </si>
  <si>
    <t>93918-62-8</t>
  </si>
  <si>
    <t>93918-63-9</t>
  </si>
  <si>
    <t>93918-64-0</t>
  </si>
  <si>
    <t>93918-65-1</t>
  </si>
  <si>
    <t>93918-66-2</t>
  </si>
  <si>
    <t>93918-81-1</t>
  </si>
  <si>
    <t>93918-82-2</t>
  </si>
  <si>
    <t>93918-83-3</t>
  </si>
  <si>
    <t>93918-84-4</t>
  </si>
  <si>
    <t>93918-85-5</t>
  </si>
  <si>
    <t>93918-86-6</t>
  </si>
  <si>
    <t>93918-87-7</t>
  </si>
  <si>
    <t>93918-88-8</t>
  </si>
  <si>
    <t>93918-92-4</t>
  </si>
  <si>
    <t>93918-93-5</t>
  </si>
  <si>
    <t>93918-94-6</t>
  </si>
  <si>
    <t>93918-96-8</t>
  </si>
  <si>
    <t>93918-97-9</t>
  </si>
  <si>
    <t>93918-99-1</t>
  </si>
  <si>
    <t>93919-00-7</t>
  </si>
  <si>
    <t>93919-01-8</t>
  </si>
  <si>
    <t>93919-02-9</t>
  </si>
  <si>
    <t>93919-03-0</t>
  </si>
  <si>
    <t>93919-04-1</t>
  </si>
  <si>
    <t>93919-05-2</t>
  </si>
  <si>
    <t>93919-06-3</t>
  </si>
  <si>
    <t>93919-07-4</t>
  </si>
  <si>
    <t>93919-08-5</t>
  </si>
  <si>
    <t>93919-09-6</t>
  </si>
  <si>
    <t>93919-10-9</t>
  </si>
  <si>
    <t>93919-11-0</t>
  </si>
  <si>
    <t>93919-12-1</t>
  </si>
  <si>
    <t>93919-13-2</t>
  </si>
  <si>
    <t>93919-14-3</t>
  </si>
  <si>
    <t>93919-15-4</t>
  </si>
  <si>
    <t>93919-16-5</t>
  </si>
  <si>
    <t>93919-17-6</t>
  </si>
  <si>
    <t>93919-18-7</t>
  </si>
  <si>
    <t>93919-19-8</t>
  </si>
  <si>
    <t>93919-20-1</t>
  </si>
  <si>
    <t>93919-21-2</t>
  </si>
  <si>
    <t>93919-22-3</t>
  </si>
  <si>
    <t>93919-24-5</t>
  </si>
  <si>
    <t>93919-25-6</t>
  </si>
  <si>
    <t>93919-26-7</t>
  </si>
  <si>
    <t>93919-27-8</t>
  </si>
  <si>
    <t>93919-29-0</t>
  </si>
  <si>
    <t>93919-30-3</t>
  </si>
  <si>
    <t>93919-31-4</t>
  </si>
  <si>
    <t>93919-32-5</t>
  </si>
  <si>
    <t>93919-33-6</t>
  </si>
  <si>
    <t>93919-34-7</t>
  </si>
  <si>
    <t>93919-37-0</t>
  </si>
  <si>
    <t>93919-44-9</t>
  </si>
  <si>
    <t>93919-46-1</t>
  </si>
  <si>
    <t>939-19-5</t>
  </si>
  <si>
    <t>93919-52-9</t>
  </si>
  <si>
    <t>93919-53-0</t>
  </si>
  <si>
    <t>93919-54-1</t>
  </si>
  <si>
    <t>93919-55-2</t>
  </si>
  <si>
    <t>93919-56-3</t>
  </si>
  <si>
    <t>93919-58-5</t>
  </si>
  <si>
    <t>93919-62-1</t>
  </si>
  <si>
    <t>93919-63-2</t>
  </si>
  <si>
    <t>93919-64-3</t>
  </si>
  <si>
    <t>93919-67-6</t>
  </si>
  <si>
    <t>93919-68-7</t>
  </si>
  <si>
    <t>93919-69-8</t>
  </si>
  <si>
    <t>93919-70-1</t>
  </si>
  <si>
    <t>93919-71-2</t>
  </si>
  <si>
    <t>93919-72-3</t>
  </si>
  <si>
    <t>93919-73-4</t>
  </si>
  <si>
    <t>93919-74-5</t>
  </si>
  <si>
    <t>93919-75-6</t>
  </si>
  <si>
    <t>93919-76-7</t>
  </si>
  <si>
    <t>93919-77-8</t>
  </si>
  <si>
    <t>93919-78-9</t>
  </si>
  <si>
    <t>93919-79-0</t>
  </si>
  <si>
    <t>93919-80-3</t>
  </si>
  <si>
    <t>93919-81-4</t>
  </si>
  <si>
    <t>93919-82-5</t>
  </si>
  <si>
    <t>93919-83-6</t>
  </si>
  <si>
    <t>93919-85-8</t>
  </si>
  <si>
    <t>93919-86-9</t>
  </si>
  <si>
    <t>93919-87-0</t>
  </si>
  <si>
    <t>93919-88-1</t>
  </si>
  <si>
    <t>93919-89-2</t>
  </si>
  <si>
    <t>93919-94-9</t>
  </si>
  <si>
    <t>93919-95-0</t>
  </si>
  <si>
    <t>93919-96-1</t>
  </si>
  <si>
    <t>93919-97-2</t>
  </si>
  <si>
    <t>93919-99-4</t>
  </si>
  <si>
    <t>93920-01-5</t>
  </si>
  <si>
    <t>93920-03-7</t>
  </si>
  <si>
    <t>93920-04-8</t>
  </si>
  <si>
    <t>93920-05-9</t>
  </si>
  <si>
    <t>93920-06-0</t>
  </si>
  <si>
    <t>93920-07-1</t>
  </si>
  <si>
    <t>93920-19-5</t>
  </si>
  <si>
    <t>93920-20-8</t>
  </si>
  <si>
    <t>93920-36-6</t>
  </si>
  <si>
    <t>93920-37-7</t>
  </si>
  <si>
    <t>93920-40-2</t>
  </si>
  <si>
    <t>93920-41-3</t>
  </si>
  <si>
    <t>93920-42-4</t>
  </si>
  <si>
    <t>93920-43-5</t>
  </si>
  <si>
    <t>93920-44-6</t>
  </si>
  <si>
    <t>93920-45-7</t>
  </si>
  <si>
    <t>93921-09-6</t>
  </si>
  <si>
    <t>939-21-9</t>
  </si>
  <si>
    <t>93922-68-0</t>
  </si>
  <si>
    <t>939-23-1</t>
  </si>
  <si>
    <t>93923-57-0</t>
  </si>
  <si>
    <t>93923-58-1</t>
  </si>
  <si>
    <t>93923-59-2</t>
  </si>
  <si>
    <t>93923-60-5</t>
  </si>
  <si>
    <t>93923-61-6</t>
  </si>
  <si>
    <t>93923-62-7</t>
  </si>
  <si>
    <t>93923-64-9</t>
  </si>
  <si>
    <t>93923-65-0</t>
  </si>
  <si>
    <t>93923-67-2</t>
  </si>
  <si>
    <t>93923-68-3</t>
  </si>
  <si>
    <t>93923-69-4</t>
  </si>
  <si>
    <t>93923-71-8</t>
  </si>
  <si>
    <t>93923-72-9</t>
  </si>
  <si>
    <t>93923-73-0</t>
  </si>
  <si>
    <t>93923-74-1</t>
  </si>
  <si>
    <t>93923-75-2</t>
  </si>
  <si>
    <t>93923-77-4</t>
  </si>
  <si>
    <t>93923-79-6</t>
  </si>
  <si>
    <t>93923-80-9</t>
  </si>
  <si>
    <t>93923-81-0</t>
  </si>
  <si>
    <t>93923-82-1</t>
  </si>
  <si>
    <t>93923-83-2</t>
  </si>
  <si>
    <t>93923-84-3</t>
  </si>
  <si>
    <t>93923-85-4</t>
  </si>
  <si>
    <t>93923-86-5</t>
  </si>
  <si>
    <t>93923-87-6</t>
  </si>
  <si>
    <t>93923-88-7</t>
  </si>
  <si>
    <t>93923-90-1</t>
  </si>
  <si>
    <t>93923-92-3</t>
  </si>
  <si>
    <t>93923-93-4</t>
  </si>
  <si>
    <t>93923-94-5</t>
  </si>
  <si>
    <t>93923-95-6</t>
  </si>
  <si>
    <t>93923-96-7</t>
  </si>
  <si>
    <t>93923-97-8</t>
  </si>
  <si>
    <t>93923-99-0</t>
  </si>
  <si>
    <t>93924-00-6</t>
  </si>
  <si>
    <t>93924-01-7</t>
  </si>
  <si>
    <t>93924-02-8</t>
  </si>
  <si>
    <t>93924-03-9</t>
  </si>
  <si>
    <t>93-92-5</t>
  </si>
  <si>
    <t>939-26-4</t>
  </si>
  <si>
    <t>939-27-5</t>
  </si>
  <si>
    <t>93939-68-5</t>
  </si>
  <si>
    <t>93939-73-2</t>
  </si>
  <si>
    <t>93939-75-4</t>
  </si>
  <si>
    <t>93939-79-8</t>
  </si>
  <si>
    <t>93939-80-1</t>
  </si>
  <si>
    <t>93939-86-7</t>
  </si>
  <si>
    <t>93939-88-9</t>
  </si>
  <si>
    <t>93939-89-0</t>
  </si>
  <si>
    <t>93939-90-3</t>
  </si>
  <si>
    <t>93939-92-5</t>
  </si>
  <si>
    <t>93939-94-7</t>
  </si>
  <si>
    <t>93939-95-8</t>
  </si>
  <si>
    <t>93939-97-0</t>
  </si>
  <si>
    <t>93939-98-1</t>
  </si>
  <si>
    <t>93939-99-2</t>
  </si>
  <si>
    <t>93940-00-2</t>
  </si>
  <si>
    <t>93940-01-3</t>
  </si>
  <si>
    <t>93940-02-4</t>
  </si>
  <si>
    <t>93940-03-5</t>
  </si>
  <si>
    <t>93940-04-6</t>
  </si>
  <si>
    <t>93940-05-7</t>
  </si>
  <si>
    <t>93940-07-9</t>
  </si>
  <si>
    <t>93940-09-1</t>
  </si>
  <si>
    <t>93940-10-4</t>
  </si>
  <si>
    <t>93940-11-5</t>
  </si>
  <si>
    <t>93940-12-6</t>
  </si>
  <si>
    <t>93940-14-8</t>
  </si>
  <si>
    <t>93940-15-9</t>
  </si>
  <si>
    <t>93940-16-0</t>
  </si>
  <si>
    <t>93940-17-1</t>
  </si>
  <si>
    <t>93940-18-2</t>
  </si>
  <si>
    <t>93940-19-3</t>
  </si>
  <si>
    <t>93940-21-7</t>
  </si>
  <si>
    <t>93940-25-1</t>
  </si>
  <si>
    <t>93940-26-2</t>
  </si>
  <si>
    <t>93940-28-4</t>
  </si>
  <si>
    <t>93940-29-5</t>
  </si>
  <si>
    <t>93940-30-8</t>
  </si>
  <si>
    <t>93940-31-9</t>
  </si>
  <si>
    <t>93940-32-0</t>
  </si>
  <si>
    <t>93940-33-1</t>
  </si>
  <si>
    <t>93940-34-2</t>
  </si>
  <si>
    <t>93940-35-3</t>
  </si>
  <si>
    <t>93940-40-0</t>
  </si>
  <si>
    <t>93940-41-1</t>
  </si>
  <si>
    <t>93940-47-7</t>
  </si>
  <si>
    <t>93940-48-8</t>
  </si>
  <si>
    <t>93940-49-9</t>
  </si>
  <si>
    <t>93940-50-2</t>
  </si>
  <si>
    <t>93940-51-3</t>
  </si>
  <si>
    <t>93940-52-4</t>
  </si>
  <si>
    <t>93940-56-8</t>
  </si>
  <si>
    <t>93940-57-9</t>
  </si>
  <si>
    <t>93940-58-0</t>
  </si>
  <si>
    <t>93940-59-1</t>
  </si>
  <si>
    <t>93940-60-4</t>
  </si>
  <si>
    <t>93940-61-5</t>
  </si>
  <si>
    <t>93940-64-8</t>
  </si>
  <si>
    <t>93940-65-9</t>
  </si>
  <si>
    <t>93940-66-0</t>
  </si>
  <si>
    <t>93940-67-1</t>
  </si>
  <si>
    <t>93940-69-3</t>
  </si>
  <si>
    <t>93940-70-6</t>
  </si>
  <si>
    <t>93940-71-7</t>
  </si>
  <si>
    <t>93940-72-8</t>
  </si>
  <si>
    <t>93940-73-9</t>
  </si>
  <si>
    <t>93940-74-0</t>
  </si>
  <si>
    <t>93940-75-1</t>
  </si>
  <si>
    <t>93940-76-2</t>
  </si>
  <si>
    <t>93940-79-5</t>
  </si>
  <si>
    <t>93940-80-8</t>
  </si>
  <si>
    <t>93940-83-1</t>
  </si>
  <si>
    <t>93940-87-5</t>
  </si>
  <si>
    <t>93940-88-6</t>
  </si>
  <si>
    <t>93940-91-1</t>
  </si>
  <si>
    <t>93940-92-2</t>
  </si>
  <si>
    <t>93940-97-7</t>
  </si>
  <si>
    <t>93940-98-8</t>
  </si>
  <si>
    <t>93940-99-9</t>
  </si>
  <si>
    <t>93941-00-5</t>
  </si>
  <si>
    <t>93941-01-6</t>
  </si>
  <si>
    <t>93941-02-7</t>
  </si>
  <si>
    <t>93941-03-8</t>
  </si>
  <si>
    <t>93941-04-9</t>
  </si>
  <si>
    <t>93941-05-0</t>
  </si>
  <si>
    <t>93941-09-4</t>
  </si>
  <si>
    <t>93941-60-7</t>
  </si>
  <si>
    <t>93941-61-8</t>
  </si>
  <si>
    <t>93941-62-9</t>
  </si>
  <si>
    <t>93941-66-3</t>
  </si>
  <si>
    <t>93941-67-4</t>
  </si>
  <si>
    <t>93941-69-6</t>
  </si>
  <si>
    <t>93941-73-2</t>
  </si>
  <si>
    <t>93941-75-4</t>
  </si>
  <si>
    <t>93941-76-5</t>
  </si>
  <si>
    <t>93941-77-6</t>
  </si>
  <si>
    <t>93941-78-7</t>
  </si>
  <si>
    <t>93941-80-1</t>
  </si>
  <si>
    <t>93941-81-2</t>
  </si>
  <si>
    <t>93941-82-3</t>
  </si>
  <si>
    <t>93941-83-4</t>
  </si>
  <si>
    <t>93941-86-7</t>
  </si>
  <si>
    <t>93941-88-9</t>
  </si>
  <si>
    <t>93941-90-3</t>
  </si>
  <si>
    <t>93941-91-4</t>
  </si>
  <si>
    <t>93941-92-5</t>
  </si>
  <si>
    <t>93941-93-6</t>
  </si>
  <si>
    <t>93941-94-7</t>
  </si>
  <si>
    <t>93941-99-2</t>
  </si>
  <si>
    <t>93942-00-8</t>
  </si>
  <si>
    <t>93942-03-1</t>
  </si>
  <si>
    <t>93942-04-2</t>
  </si>
  <si>
    <t>93942-05-3</t>
  </si>
  <si>
    <t>93942-06-4</t>
  </si>
  <si>
    <t>93942-07-5</t>
  </si>
  <si>
    <t>93942-08-6</t>
  </si>
  <si>
    <t>93942-09-7</t>
  </si>
  <si>
    <t>93942-10-0</t>
  </si>
  <si>
    <t>93942-11-1</t>
  </si>
  <si>
    <t>93942-12-2</t>
  </si>
  <si>
    <t>93942-13-3</t>
  </si>
  <si>
    <t>93942-14-4</t>
  </si>
  <si>
    <t>93942-15-5</t>
  </si>
  <si>
    <t>93942-16-6</t>
  </si>
  <si>
    <t>93942-17-7</t>
  </si>
  <si>
    <t>93942-19-9</t>
  </si>
  <si>
    <t>93942-20-2</t>
  </si>
  <si>
    <t>93942-21-3</t>
  </si>
  <si>
    <t>93942-22-4</t>
  </si>
  <si>
    <t>93942-23-5</t>
  </si>
  <si>
    <t>93942-24-6</t>
  </si>
  <si>
    <t>93942-25-7</t>
  </si>
  <si>
    <t>93942-26-8</t>
  </si>
  <si>
    <t>93942-27-9</t>
  </si>
  <si>
    <t>93942-28-0</t>
  </si>
  <si>
    <t>93942-29-1</t>
  </si>
  <si>
    <t>93942-30-4</t>
  </si>
  <si>
    <t>93942-31-5</t>
  </si>
  <si>
    <t>93942-33-7</t>
  </si>
  <si>
    <t>93942-34-8</t>
  </si>
  <si>
    <t>93942-35-9</t>
  </si>
  <si>
    <t>93942-36-0</t>
  </si>
  <si>
    <t>93942-37-1</t>
  </si>
  <si>
    <t>93942-38-2</t>
  </si>
  <si>
    <t>93942-39-3</t>
  </si>
  <si>
    <t>93942-40-6</t>
  </si>
  <si>
    <t>93942-41-7</t>
  </si>
  <si>
    <t>93942-44-0</t>
  </si>
  <si>
    <t>93942-45-1</t>
  </si>
  <si>
    <t>93942-46-2</t>
  </si>
  <si>
    <t>93942-47-3</t>
  </si>
  <si>
    <t>93942-48-4</t>
  </si>
  <si>
    <t>93942-49-5</t>
  </si>
  <si>
    <t>93942-50-8</t>
  </si>
  <si>
    <t>93942-51-9</t>
  </si>
  <si>
    <t>93942-52-0</t>
  </si>
  <si>
    <t>93942-53-1</t>
  </si>
  <si>
    <t>93942-54-2</t>
  </si>
  <si>
    <t>93942-55-3</t>
  </si>
  <si>
    <t>93942-57-5</t>
  </si>
  <si>
    <t>93942-58-6</t>
  </si>
  <si>
    <t>93942-59-7</t>
  </si>
  <si>
    <t>93942-61-1</t>
  </si>
  <si>
    <t>93942-62-2</t>
  </si>
  <si>
    <t>93942-63-3</t>
  </si>
  <si>
    <t>93942-64-4</t>
  </si>
  <si>
    <t>93942-65-5</t>
  </si>
  <si>
    <t>93942-66-6</t>
  </si>
  <si>
    <t>93942-67-7</t>
  </si>
  <si>
    <t>93942-68-8</t>
  </si>
  <si>
    <t>93942-69-9</t>
  </si>
  <si>
    <t>93942-70-2</t>
  </si>
  <si>
    <t>93942-71-3</t>
  </si>
  <si>
    <t>93942-72-4</t>
  </si>
  <si>
    <t>93942-73-5</t>
  </si>
  <si>
    <t>93942-75-7</t>
  </si>
  <si>
    <t>93942-76-8</t>
  </si>
  <si>
    <t>93942-77-9</t>
  </si>
  <si>
    <t>93-94-7</t>
  </si>
  <si>
    <t>939-48-0</t>
  </si>
  <si>
    <t>93951-12-3</t>
  </si>
  <si>
    <t>93951-13-4</t>
  </si>
  <si>
    <t>93951-14-5</t>
  </si>
  <si>
    <t>93951-15-6</t>
  </si>
  <si>
    <t>93951-16-7</t>
  </si>
  <si>
    <t>93951-17-8</t>
  </si>
  <si>
    <t>93951-18-9</t>
  </si>
  <si>
    <t>93951-19-0</t>
  </si>
  <si>
    <t>93951-21-4</t>
  </si>
  <si>
    <t>93951-24-7</t>
  </si>
  <si>
    <t>93951-25-8</t>
  </si>
  <si>
    <t>93951-26-9</t>
  </si>
  <si>
    <t>93951-35-0</t>
  </si>
  <si>
    <t>93951-36-1</t>
  </si>
  <si>
    <t>93951-37-2</t>
  </si>
  <si>
    <t>93951-41-8</t>
  </si>
  <si>
    <t>93951-44-1</t>
  </si>
  <si>
    <t>93951-45-2</t>
  </si>
  <si>
    <t>93951-46-3</t>
  </si>
  <si>
    <t>93951-47-4</t>
  </si>
  <si>
    <t>93951-48-5</t>
  </si>
  <si>
    <t>93951-49-6</t>
  </si>
  <si>
    <t>93951-52-1</t>
  </si>
  <si>
    <t>93951-53-2</t>
  </si>
  <si>
    <t>93951-61-2</t>
  </si>
  <si>
    <t>93951-63-4</t>
  </si>
  <si>
    <t>93951-65-6</t>
  </si>
  <si>
    <t>93952-58-0</t>
  </si>
  <si>
    <t>939-52-6</t>
  </si>
  <si>
    <t>93957-50-7</t>
  </si>
  <si>
    <t>93957-55-2</t>
  </si>
  <si>
    <t>939-58-2</t>
  </si>
  <si>
    <t>93962-51-7</t>
  </si>
  <si>
    <t>93962-52-8</t>
  </si>
  <si>
    <t>93962-55-1</t>
  </si>
  <si>
    <t>93962-58-4</t>
  </si>
  <si>
    <t>93962-60-8</t>
  </si>
  <si>
    <t>93962-63-1</t>
  </si>
  <si>
    <t>93962-64-2</t>
  </si>
  <si>
    <t>93962-65-3</t>
  </si>
  <si>
    <t>93962-66-4</t>
  </si>
  <si>
    <t>93962-67-5</t>
  </si>
  <si>
    <t>93962-68-6</t>
  </si>
  <si>
    <t>93962-70-0</t>
  </si>
  <si>
    <t>93962-72-2</t>
  </si>
  <si>
    <t>93962-73-3</t>
  </si>
  <si>
    <t>93962-74-4</t>
  </si>
  <si>
    <t>93962-76-6</t>
  </si>
  <si>
    <t>93962-79-9</t>
  </si>
  <si>
    <t>93962-82-4</t>
  </si>
  <si>
    <t>93962-84-6</t>
  </si>
  <si>
    <t>93962-85-7</t>
  </si>
  <si>
    <t>93962-93-7</t>
  </si>
  <si>
    <t>93962-94-8</t>
  </si>
  <si>
    <t>93962-95-9</t>
  </si>
  <si>
    <t>93962-96-0</t>
  </si>
  <si>
    <t>93962-98-2</t>
  </si>
  <si>
    <t>93962-99-3</t>
  </si>
  <si>
    <t>93963-00-9</t>
  </si>
  <si>
    <t>93963-01-0</t>
  </si>
  <si>
    <t>93963-04-3</t>
  </si>
  <si>
    <t>93963-06-5</t>
  </si>
  <si>
    <t>93963-07-6</t>
  </si>
  <si>
    <t>93963-08-7</t>
  </si>
  <si>
    <t>93963-09-8</t>
  </si>
  <si>
    <t>93963-10-1</t>
  </si>
  <si>
    <t>93963-11-2</t>
  </si>
  <si>
    <t>93963-12-3</t>
  </si>
  <si>
    <t>93963-13-4</t>
  </si>
  <si>
    <t>93963-14-5</t>
  </si>
  <si>
    <t>93963-15-6</t>
  </si>
  <si>
    <t>93963-16-7</t>
  </si>
  <si>
    <t>93963-17-8</t>
  </si>
  <si>
    <t>93963-18-9</t>
  </si>
  <si>
    <t>93963-21-4</t>
  </si>
  <si>
    <t>93963-22-5</t>
  </si>
  <si>
    <t>93963-23-6</t>
  </si>
  <si>
    <t>93963-24-7</t>
  </si>
  <si>
    <t>93963-25-8</t>
  </si>
  <si>
    <t>93963-26-9</t>
  </si>
  <si>
    <t>93963-27-0</t>
  </si>
  <si>
    <t>93963-29-2</t>
  </si>
  <si>
    <t>93963-30-5</t>
  </si>
  <si>
    <t>93963-31-6</t>
  </si>
  <si>
    <t>93963-32-7</t>
  </si>
  <si>
    <t>93963-33-8</t>
  </si>
  <si>
    <t>93963-34-9</t>
  </si>
  <si>
    <t>93963-35-0</t>
  </si>
  <si>
    <t>93963-36-1</t>
  </si>
  <si>
    <t>93963-37-2</t>
  </si>
  <si>
    <t>93963-38-3</t>
  </si>
  <si>
    <t>93963-39-4</t>
  </si>
  <si>
    <t>93963-40-7</t>
  </si>
  <si>
    <t>93963-41-8</t>
  </si>
  <si>
    <t>93963-42-9</t>
  </si>
  <si>
    <t>93963-43-0</t>
  </si>
  <si>
    <t>93963-44-1</t>
  </si>
  <si>
    <t>93963-45-2</t>
  </si>
  <si>
    <t>93963-46-3</t>
  </si>
  <si>
    <t>93963-47-4</t>
  </si>
  <si>
    <t>93963-48-5</t>
  </si>
  <si>
    <t>93963-49-6</t>
  </si>
  <si>
    <t>93963-50-9</t>
  </si>
  <si>
    <t>93963-52-1</t>
  </si>
  <si>
    <t>93963-53-2</t>
  </si>
  <si>
    <t>93963-54-3</t>
  </si>
  <si>
    <t>93963-55-4</t>
  </si>
  <si>
    <t>93963-57-6</t>
  </si>
  <si>
    <t>93963-58-7</t>
  </si>
  <si>
    <t>93963-63-4</t>
  </si>
  <si>
    <t>93963-64-5</t>
  </si>
  <si>
    <t>93963-65-6</t>
  </si>
  <si>
    <t>93963-66-7</t>
  </si>
  <si>
    <t>93963-67-8</t>
  </si>
  <si>
    <t>93963-68-9</t>
  </si>
  <si>
    <t>93963-69-0</t>
  </si>
  <si>
    <t>93963-70-3</t>
  </si>
  <si>
    <t>93963-73-6</t>
  </si>
  <si>
    <t>93963-74-7</t>
  </si>
  <si>
    <t>93963-75-8</t>
  </si>
  <si>
    <t>93963-79-2</t>
  </si>
  <si>
    <t>93963-83-8</t>
  </si>
  <si>
    <t>93963-84-9</t>
  </si>
  <si>
    <t>93963-88-3</t>
  </si>
  <si>
    <t>93963-89-4</t>
  </si>
  <si>
    <t>93963-90-7</t>
  </si>
  <si>
    <t>93963-91-8</t>
  </si>
  <si>
    <t>93963-92-9</t>
  </si>
  <si>
    <t>93963-93-0</t>
  </si>
  <si>
    <t>93963-94-1</t>
  </si>
  <si>
    <t>93963-95-2</t>
  </si>
  <si>
    <t>93963-96-3</t>
  </si>
  <si>
    <t>93963-98-5</t>
  </si>
  <si>
    <t>93964-00-2</t>
  </si>
  <si>
    <t>93964-05-7</t>
  </si>
  <si>
    <t>93964-06-8</t>
  </si>
  <si>
    <t>93964-07-9</t>
  </si>
  <si>
    <t>93964-08-0</t>
  </si>
  <si>
    <t>93964-09-1</t>
  </si>
  <si>
    <t>93964-10-4</t>
  </si>
  <si>
    <t>93964-11-5</t>
  </si>
  <si>
    <t>93964-12-6</t>
  </si>
  <si>
    <t>93964-16-0</t>
  </si>
  <si>
    <t>93964-17-1</t>
  </si>
  <si>
    <t>93964-18-2</t>
  </si>
  <si>
    <t>93964-19-3</t>
  </si>
  <si>
    <t>93964-20-6</t>
  </si>
  <si>
    <t>93964-28-4</t>
  </si>
  <si>
    <t>93964-35-3</t>
  </si>
  <si>
    <t>93964-36-4</t>
  </si>
  <si>
    <t>93964-37-5</t>
  </si>
  <si>
    <t>93964-42-2</t>
  </si>
  <si>
    <t>93964-54-6</t>
  </si>
  <si>
    <t>93964-55-7</t>
  </si>
  <si>
    <t>93964-56-8</t>
  </si>
  <si>
    <t>93964-57-9</t>
  </si>
  <si>
    <t>93964-58-0</t>
  </si>
  <si>
    <t>93964-59-1</t>
  </si>
  <si>
    <t>93964-62-6</t>
  </si>
  <si>
    <t>93964-63-7</t>
  </si>
  <si>
    <t>93964-64-8</t>
  </si>
  <si>
    <t>93964-65-9</t>
  </si>
  <si>
    <t>93964-66-0</t>
  </si>
  <si>
    <t>93964-67-1</t>
  </si>
  <si>
    <t>93964-68-2</t>
  </si>
  <si>
    <t>93964-69-3</t>
  </si>
  <si>
    <t>93964-70-6</t>
  </si>
  <si>
    <t>93964-71-7</t>
  </si>
  <si>
    <t>93964-72-8</t>
  </si>
  <si>
    <t>93964-73-9</t>
  </si>
  <si>
    <t>93964-74-0</t>
  </si>
  <si>
    <t>93964-75-1</t>
  </si>
  <si>
    <t>93964-76-2</t>
  </si>
  <si>
    <t>93964-77-3</t>
  </si>
  <si>
    <t>93964-78-4</t>
  </si>
  <si>
    <t>93964-79-5</t>
  </si>
  <si>
    <t>93964-80-8</t>
  </si>
  <si>
    <t>93964-81-9</t>
  </si>
  <si>
    <t>93964-82-0</t>
  </si>
  <si>
    <t>93964-83-1</t>
  </si>
  <si>
    <t>93964-84-2</t>
  </si>
  <si>
    <t>93964-85-3</t>
  </si>
  <si>
    <t>93964-88-6</t>
  </si>
  <si>
    <t>93964-89-7</t>
  </si>
  <si>
    <t>93964-90-0</t>
  </si>
  <si>
    <t>93964-91-1</t>
  </si>
  <si>
    <t>93965-01-6</t>
  </si>
  <si>
    <t>93965-03-8</t>
  </si>
  <si>
    <t>93965-05-0</t>
  </si>
  <si>
    <t>93965-06-1</t>
  </si>
  <si>
    <t>93965-07-2</t>
  </si>
  <si>
    <t>93965-10-7</t>
  </si>
  <si>
    <t>93965-12-9</t>
  </si>
  <si>
    <t>93965-14-1</t>
  </si>
  <si>
    <t>93965-15-2</t>
  </si>
  <si>
    <t>93965-16-3</t>
  </si>
  <si>
    <t>93965-18-5</t>
  </si>
  <si>
    <t>93965-19-6</t>
  </si>
  <si>
    <t>93965-20-9</t>
  </si>
  <si>
    <t>93965-35-6</t>
  </si>
  <si>
    <t>93966-37-1</t>
  </si>
  <si>
    <t>93966-38-2</t>
  </si>
  <si>
    <t>93966-39-3</t>
  </si>
  <si>
    <t>93966-41-7</t>
  </si>
  <si>
    <t>93966-44-0</t>
  </si>
  <si>
    <t>93966-45-1</t>
  </si>
  <si>
    <t>93966-46-2</t>
  </si>
  <si>
    <t>93966-47-3</t>
  </si>
  <si>
    <t>93966-48-4</t>
  </si>
  <si>
    <t>93966-50-8</t>
  </si>
  <si>
    <t>93966-51-9</t>
  </si>
  <si>
    <t>93966-52-0</t>
  </si>
  <si>
    <t>93966-53-1</t>
  </si>
  <si>
    <t>93966-56-4</t>
  </si>
  <si>
    <t>93966-57-5</t>
  </si>
  <si>
    <t>93966-58-6</t>
  </si>
  <si>
    <t>93966-59-7</t>
  </si>
  <si>
    <t>93966-60-0</t>
  </si>
  <si>
    <t>93966-61-1</t>
  </si>
  <si>
    <t>93966-62-2</t>
  </si>
  <si>
    <t>93966-63-3</t>
  </si>
  <si>
    <t>93966-64-4</t>
  </si>
  <si>
    <t>93966-68-8</t>
  </si>
  <si>
    <t>93966-70-2</t>
  </si>
  <si>
    <t>93966-71-3</t>
  </si>
  <si>
    <t>93966-72-4</t>
  </si>
  <si>
    <t>93966-73-5</t>
  </si>
  <si>
    <t>93966-74-6</t>
  </si>
  <si>
    <t>93966-75-7</t>
  </si>
  <si>
    <t>93966-76-8</t>
  </si>
  <si>
    <t>93-96-9</t>
  </si>
  <si>
    <t>93-97-0</t>
  </si>
  <si>
    <t>939-80-0</t>
  </si>
  <si>
    <t>93980-56-4</t>
  </si>
  <si>
    <t>93980-57-5</t>
  </si>
  <si>
    <t>93980-58-6</t>
  </si>
  <si>
    <t>93980-59-7</t>
  </si>
  <si>
    <t>93980-60-0</t>
  </si>
  <si>
    <t>93980-61-1</t>
  </si>
  <si>
    <t>93980-65-5</t>
  </si>
  <si>
    <t>93980-66-6</t>
  </si>
  <si>
    <t>93980-67-7</t>
  </si>
  <si>
    <t>93980-68-8</t>
  </si>
  <si>
    <t>93980-69-9</t>
  </si>
  <si>
    <t>93980-70-2</t>
  </si>
  <si>
    <t>93980-71-3</t>
  </si>
  <si>
    <t>93980-72-4</t>
  </si>
  <si>
    <t>93980-73-5</t>
  </si>
  <si>
    <t>93980-74-6</t>
  </si>
  <si>
    <t>93980-75-7</t>
  </si>
  <si>
    <t>93980-77-9</t>
  </si>
  <si>
    <t>93980-78-0</t>
  </si>
  <si>
    <t>93980-79-1</t>
  </si>
  <si>
    <t>93980-80-4</t>
  </si>
  <si>
    <t>93980-81-5</t>
  </si>
  <si>
    <t>93980-82-6</t>
  </si>
  <si>
    <t>93980-83-7</t>
  </si>
  <si>
    <t>93980-84-8</t>
  </si>
  <si>
    <t>93980-87-1</t>
  </si>
  <si>
    <t>93980-89-3</t>
  </si>
  <si>
    <t>93980-90-6</t>
  </si>
  <si>
    <t>93980-92-8</t>
  </si>
  <si>
    <t>93980-93-9</t>
  </si>
  <si>
    <t>93980-94-0</t>
  </si>
  <si>
    <t>93980-98-4</t>
  </si>
  <si>
    <t>93980-99-5</t>
  </si>
  <si>
    <t>93-98-1</t>
  </si>
  <si>
    <t>93981-00-1</t>
  </si>
  <si>
    <t>93981-01-2</t>
  </si>
  <si>
    <t>93981-03-4</t>
  </si>
  <si>
    <t>93981-04-5</t>
  </si>
  <si>
    <t>93981-08-9</t>
  </si>
  <si>
    <t>93981-09-0</t>
  </si>
  <si>
    <t>93981-10-3</t>
  </si>
  <si>
    <t>93981-11-4</t>
  </si>
  <si>
    <t>93981-12-5</t>
  </si>
  <si>
    <t>93981-13-6</t>
  </si>
  <si>
    <t>93981-14-7</t>
  </si>
  <si>
    <t>93981-16-9</t>
  </si>
  <si>
    <t>93981-17-0</t>
  </si>
  <si>
    <t>93981-18-1</t>
  </si>
  <si>
    <t>93981-22-7</t>
  </si>
  <si>
    <t>93981-23-8</t>
  </si>
  <si>
    <t>93981-24-9</t>
  </si>
  <si>
    <t>93981-25-0</t>
  </si>
  <si>
    <t>93981-26-1</t>
  </si>
  <si>
    <t>93981-27-2</t>
  </si>
  <si>
    <t>93981-28-3</t>
  </si>
  <si>
    <t>93981-31-8</t>
  </si>
  <si>
    <t>93981-49-8</t>
  </si>
  <si>
    <t>93981-50-1</t>
  </si>
  <si>
    <t>93981-51-2</t>
  </si>
  <si>
    <t>93981-52-3</t>
  </si>
  <si>
    <t>93981-53-4</t>
  </si>
  <si>
    <t>93981-54-5</t>
  </si>
  <si>
    <t>93981-55-6</t>
  </si>
  <si>
    <t>93981-56-7</t>
  </si>
  <si>
    <t>93981-57-8</t>
  </si>
  <si>
    <t>93981-59-0</t>
  </si>
  <si>
    <t>93981-61-4</t>
  </si>
  <si>
    <t>93981-62-5</t>
  </si>
  <si>
    <t>93981-63-6</t>
  </si>
  <si>
    <t>93981-64-7</t>
  </si>
  <si>
    <t>93981-69-2</t>
  </si>
  <si>
    <t>93981-72-7</t>
  </si>
  <si>
    <t>93981-74-9</t>
  </si>
  <si>
    <t>93981-75-0</t>
  </si>
  <si>
    <t>93981-76-1</t>
  </si>
  <si>
    <t>93981-77-2</t>
  </si>
  <si>
    <t>93981-78-3</t>
  </si>
  <si>
    <t>93981-79-4</t>
  </si>
  <si>
    <t>93981-80-7</t>
  </si>
  <si>
    <t>93981-81-8</t>
  </si>
  <si>
    <t>93981-82-9</t>
  </si>
  <si>
    <t>93981-83-0</t>
  </si>
  <si>
    <t>93981-85-2</t>
  </si>
  <si>
    <t>93981-86-3</t>
  </si>
  <si>
    <t>93981-87-4</t>
  </si>
  <si>
    <t>93981-89-6</t>
  </si>
  <si>
    <t>93981-90-9</t>
  </si>
  <si>
    <t>93981-91-0</t>
  </si>
  <si>
    <t>93981-94-3</t>
  </si>
  <si>
    <t>93981-96-5</t>
  </si>
  <si>
    <t>93981-97-6</t>
  </si>
  <si>
    <t>93981-98-7</t>
  </si>
  <si>
    <t>93981-99-8</t>
  </si>
  <si>
    <t>93982-00-4</t>
  </si>
  <si>
    <t>93982-01-5</t>
  </si>
  <si>
    <t>93982-02-6</t>
  </si>
  <si>
    <t>93982-03-7</t>
  </si>
  <si>
    <t>93982-04-8</t>
  </si>
  <si>
    <t>93982-05-9</t>
  </si>
  <si>
    <t>93982-11-7</t>
  </si>
  <si>
    <t>93982-12-8</t>
  </si>
  <si>
    <t>93982-13-9</t>
  </si>
  <si>
    <t>93982-14-0</t>
  </si>
  <si>
    <t>93982-15-1</t>
  </si>
  <si>
    <t>93982-16-2</t>
  </si>
  <si>
    <t>93982-17-3</t>
  </si>
  <si>
    <t>93982-18-4</t>
  </si>
  <si>
    <t>93982-20-8</t>
  </si>
  <si>
    <t>93982-24-2</t>
  </si>
  <si>
    <t>93982-25-3</t>
  </si>
  <si>
    <t>93982-26-4</t>
  </si>
  <si>
    <t>93982-29-7</t>
  </si>
  <si>
    <t>93982-30-0</t>
  </si>
  <si>
    <t>93982-32-2</t>
  </si>
  <si>
    <t>93982-33-3</t>
  </si>
  <si>
    <t>93982-34-4</t>
  </si>
  <si>
    <t>93982-35-5</t>
  </si>
  <si>
    <t>93982-37-7</t>
  </si>
  <si>
    <t>93982-38-8</t>
  </si>
  <si>
    <t>93982-39-9</t>
  </si>
  <si>
    <t>93982-41-3</t>
  </si>
  <si>
    <t>93982-42-4</t>
  </si>
  <si>
    <t>93982-43-5</t>
  </si>
  <si>
    <t>93982-45-7</t>
  </si>
  <si>
    <t>93982-46-8</t>
  </si>
  <si>
    <t>93982-47-9</t>
  </si>
  <si>
    <t>93982-48-0</t>
  </si>
  <si>
    <t>93982-50-4</t>
  </si>
  <si>
    <t>93982-51-5</t>
  </si>
  <si>
    <t>93982-52-6</t>
  </si>
  <si>
    <t>93982-53-7</t>
  </si>
  <si>
    <t>93982-55-9</t>
  </si>
  <si>
    <t>93982-56-0</t>
  </si>
  <si>
    <t>93982-57-1</t>
  </si>
  <si>
    <t>93982-58-2</t>
  </si>
  <si>
    <t>93982-59-3</t>
  </si>
  <si>
    <t>93982-60-6</t>
  </si>
  <si>
    <t>93982-61-7</t>
  </si>
  <si>
    <t>93982-62-8</t>
  </si>
  <si>
    <t>93982-63-9</t>
  </si>
  <si>
    <t>93982-64-0</t>
  </si>
  <si>
    <t>93982-66-2</t>
  </si>
  <si>
    <t>93982-67-3</t>
  </si>
  <si>
    <t>93982-68-4</t>
  </si>
  <si>
    <t>93982-69-5</t>
  </si>
  <si>
    <t>93982-70-8</t>
  </si>
  <si>
    <t>93982-77-5</t>
  </si>
  <si>
    <t>93982-78-6</t>
  </si>
  <si>
    <t>93982-91-3</t>
  </si>
  <si>
    <t>93982-93-5</t>
  </si>
  <si>
    <t>93982-96-8</t>
  </si>
  <si>
    <t>93982-97-9</t>
  </si>
  <si>
    <t>93982-98-0</t>
  </si>
  <si>
    <t>93982-99-1</t>
  </si>
  <si>
    <t>93983-00-7</t>
  </si>
  <si>
    <t>93983-01-8</t>
  </si>
  <si>
    <t>93983-05-2</t>
  </si>
  <si>
    <t>93983-08-5</t>
  </si>
  <si>
    <t>93983-10-9</t>
  </si>
  <si>
    <t>93983-11-0</t>
  </si>
  <si>
    <t>93983-12-1</t>
  </si>
  <si>
    <t>93983-13-2</t>
  </si>
  <si>
    <t>93983-14-3</t>
  </si>
  <si>
    <t>93983-15-4</t>
  </si>
  <si>
    <t>93983-16-5</t>
  </si>
  <si>
    <t>93983-17-6</t>
  </si>
  <si>
    <t>93983-18-7</t>
  </si>
  <si>
    <t>93983-19-8</t>
  </si>
  <si>
    <t>93983-20-1</t>
  </si>
  <si>
    <t>93983-21-2</t>
  </si>
  <si>
    <t>93983-22-3</t>
  </si>
  <si>
    <t>93983-23-4</t>
  </si>
  <si>
    <t>93983-24-5</t>
  </si>
  <si>
    <t>93983-25-6</t>
  </si>
  <si>
    <t>93983-26-7</t>
  </si>
  <si>
    <t>93983-27-8</t>
  </si>
  <si>
    <t>93983-64-3</t>
  </si>
  <si>
    <t>93983-65-4</t>
  </si>
  <si>
    <t>93983-74-5</t>
  </si>
  <si>
    <t>939-87-7</t>
  </si>
  <si>
    <t>939-90-2</t>
  </si>
  <si>
    <t>93-99-2</t>
  </si>
  <si>
    <t>939961-06-5</t>
  </si>
  <si>
    <t>939-97-9</t>
  </si>
  <si>
    <t>939-99-1</t>
  </si>
  <si>
    <t>940057-42-1</t>
  </si>
  <si>
    <t>94005-95-5</t>
  </si>
  <si>
    <t>94005-96-6</t>
  </si>
  <si>
    <t>94005-97-7</t>
  </si>
  <si>
    <t>94006-00-5</t>
  </si>
  <si>
    <t>94006-01-6</t>
  </si>
  <si>
    <t>94006-03-8</t>
  </si>
  <si>
    <t>94006-04-9</t>
  </si>
  <si>
    <t>94006-05-0</t>
  </si>
  <si>
    <t>94006-08-3</t>
  </si>
  <si>
    <t>94006-10-7</t>
  </si>
  <si>
    <t>94006-12-9</t>
  </si>
  <si>
    <t>94006-13-0</t>
  </si>
  <si>
    <t>94006-15-2</t>
  </si>
  <si>
    <t>94006-16-3</t>
  </si>
  <si>
    <t>94006-17-4</t>
  </si>
  <si>
    <t>94006-18-5</t>
  </si>
  <si>
    <t>94006-20-9</t>
  </si>
  <si>
    <t>94006-22-1</t>
  </si>
  <si>
    <t>94006-23-2</t>
  </si>
  <si>
    <t>94006-25-4</t>
  </si>
  <si>
    <t>94006-26-5</t>
  </si>
  <si>
    <t>94006-28-7</t>
  </si>
  <si>
    <t>94006-30-1</t>
  </si>
  <si>
    <t>94006-31-2</t>
  </si>
  <si>
    <t>94006-33-4</t>
  </si>
  <si>
    <t>94006-34-5</t>
  </si>
  <si>
    <t>94006-35-6</t>
  </si>
  <si>
    <t>94006-36-7</t>
  </si>
  <si>
    <t>94006-37-8</t>
  </si>
  <si>
    <t>94006-38-9</t>
  </si>
  <si>
    <t>940-10-3</t>
  </si>
  <si>
    <t>94015-53-9</t>
  </si>
  <si>
    <t>94-01-9</t>
  </si>
  <si>
    <t>94-02-0</t>
  </si>
  <si>
    <t>94020-82-3</t>
  </si>
  <si>
    <t>94020-91-4</t>
  </si>
  <si>
    <t>94020-93-6</t>
  </si>
  <si>
    <t>94020-95-8</t>
  </si>
  <si>
    <t>94021-02-0</t>
  </si>
  <si>
    <t>94021-03-1</t>
  </si>
  <si>
    <t>94021-04-2</t>
  </si>
  <si>
    <t>94021-05-3</t>
  </si>
  <si>
    <t>94021-06-4</t>
  </si>
  <si>
    <t>94021-07-5</t>
  </si>
  <si>
    <t>94021-08-6</t>
  </si>
  <si>
    <t>94021-09-7</t>
  </si>
  <si>
    <t>94021-10-0</t>
  </si>
  <si>
    <t>94021-11-1</t>
  </si>
  <si>
    <t>94021-13-3</t>
  </si>
  <si>
    <t>94021-14-4</t>
  </si>
  <si>
    <t>94021-16-6</t>
  </si>
  <si>
    <t>94021-17-7</t>
  </si>
  <si>
    <t>94021-18-8</t>
  </si>
  <si>
    <t>94021-19-9</t>
  </si>
  <si>
    <t>94021-22-4</t>
  </si>
  <si>
    <t>94021-23-5</t>
  </si>
  <si>
    <t>94021-24-6</t>
  </si>
  <si>
    <t>94021-25-7</t>
  </si>
  <si>
    <t>94021-26-8</t>
  </si>
  <si>
    <t>94021-27-9</t>
  </si>
  <si>
    <t>94021-28-0</t>
  </si>
  <si>
    <t>94021-29-1</t>
  </si>
  <si>
    <t>94021-30-4</t>
  </si>
  <si>
    <t>94021-31-5</t>
  </si>
  <si>
    <t>94021-32-6</t>
  </si>
  <si>
    <t>94021-33-7</t>
  </si>
  <si>
    <t>94021-34-8</t>
  </si>
  <si>
    <t>94021-37-1</t>
  </si>
  <si>
    <t>94021-38-2</t>
  </si>
  <si>
    <t>94021-39-3</t>
  </si>
  <si>
    <t>94021-40-6</t>
  </si>
  <si>
    <t>94021-41-7</t>
  </si>
  <si>
    <t>94021-42-8</t>
  </si>
  <si>
    <t>94021-43-9</t>
  </si>
  <si>
    <t>94021-44-0</t>
  </si>
  <si>
    <t>94021-45-1</t>
  </si>
  <si>
    <t>94021-47-3</t>
  </si>
  <si>
    <t>94021-60-0</t>
  </si>
  <si>
    <t>94021-62-2</t>
  </si>
  <si>
    <t>94021-63-3</t>
  </si>
  <si>
    <t>94021-64-4</t>
  </si>
  <si>
    <t>94021-65-5</t>
  </si>
  <si>
    <t>94021-72-4</t>
  </si>
  <si>
    <t>94021-75-7</t>
  </si>
  <si>
    <t>94021-76-8</t>
  </si>
  <si>
    <t>94021-77-9</t>
  </si>
  <si>
    <t>94021-78-0</t>
  </si>
  <si>
    <t>94021-79-1</t>
  </si>
  <si>
    <t>94021-80-4</t>
  </si>
  <si>
    <t>94021-81-5</t>
  </si>
  <si>
    <t>94021-82-6</t>
  </si>
  <si>
    <t>94021-83-7</t>
  </si>
  <si>
    <t>94021-84-8</t>
  </si>
  <si>
    <t>94021-85-9</t>
  </si>
  <si>
    <t>94021-86-0</t>
  </si>
  <si>
    <t>94021-87-1</t>
  </si>
  <si>
    <t>94021-93-9</t>
  </si>
  <si>
    <t>94021-94-0</t>
  </si>
  <si>
    <t>94021-95-1</t>
  </si>
  <si>
    <t>94021-96-2</t>
  </si>
  <si>
    <t>94021-97-3</t>
  </si>
  <si>
    <t>94021-99-5</t>
  </si>
  <si>
    <t>94022-00-1</t>
  </si>
  <si>
    <t>94022-01-2</t>
  </si>
  <si>
    <t>94022-02-3</t>
  </si>
  <si>
    <t>94022-03-4</t>
  </si>
  <si>
    <t>94022-04-5</t>
  </si>
  <si>
    <t>94022-05-6</t>
  </si>
  <si>
    <t>94022-06-7</t>
  </si>
  <si>
    <t>94022-07-8</t>
  </si>
  <si>
    <t>94022-08-9</t>
  </si>
  <si>
    <t>94022-11-4</t>
  </si>
  <si>
    <t>94022-12-5</t>
  </si>
  <si>
    <t>94022-13-6</t>
  </si>
  <si>
    <t>94022-15-8</t>
  </si>
  <si>
    <t>94022-16-9</t>
  </si>
  <si>
    <t>94022-17-0</t>
  </si>
  <si>
    <t>94022-18-1</t>
  </si>
  <si>
    <t>94022-19-2</t>
  </si>
  <si>
    <t>94022-20-5</t>
  </si>
  <si>
    <t>94022-21-6</t>
  </si>
  <si>
    <t>94022-22-7</t>
  </si>
  <si>
    <t>94022-23-8</t>
  </si>
  <si>
    <t>94022-25-0</t>
  </si>
  <si>
    <t>94022-26-1</t>
  </si>
  <si>
    <t>94022-27-2</t>
  </si>
  <si>
    <t>94022-28-3</t>
  </si>
  <si>
    <t>94022-29-4</t>
  </si>
  <si>
    <t>94022-30-7</t>
  </si>
  <si>
    <t>94022-31-8</t>
  </si>
  <si>
    <t>94022-32-9</t>
  </si>
  <si>
    <t>94022-33-0</t>
  </si>
  <si>
    <t>94022-34-1</t>
  </si>
  <si>
    <t>94022-36-3</t>
  </si>
  <si>
    <t>94022-37-4</t>
  </si>
  <si>
    <t>94022-39-6</t>
  </si>
  <si>
    <t>94022-40-9</t>
  </si>
  <si>
    <t>94022-43-2</t>
  </si>
  <si>
    <t>94022-46-5</t>
  </si>
  <si>
    <t>94022-54-5</t>
  </si>
  <si>
    <t>94022-57-8</t>
  </si>
  <si>
    <t>94022-58-9</t>
  </si>
  <si>
    <t>94022-59-0</t>
  </si>
  <si>
    <t>94022-60-3</t>
  </si>
  <si>
    <t>94022-61-4</t>
  </si>
  <si>
    <t>94022-62-5</t>
  </si>
  <si>
    <t>94022-63-6</t>
  </si>
  <si>
    <t>94022-64-7</t>
  </si>
  <si>
    <t>94022-65-8</t>
  </si>
  <si>
    <t>94022-67-0</t>
  </si>
  <si>
    <t>94022-68-1</t>
  </si>
  <si>
    <t>94022-69-2</t>
  </si>
  <si>
    <t>94022-70-5</t>
  </si>
  <si>
    <t>94022-71-6</t>
  </si>
  <si>
    <t>94022-72-7</t>
  </si>
  <si>
    <t>94022-74-9</t>
  </si>
  <si>
    <t>94022-76-1</t>
  </si>
  <si>
    <t>94022-77-2</t>
  </si>
  <si>
    <t>94022-81-8</t>
  </si>
  <si>
    <t>94022-82-9</t>
  </si>
  <si>
    <t>94022-83-0</t>
  </si>
  <si>
    <t>94022-86-3</t>
  </si>
  <si>
    <t>94022-87-4</t>
  </si>
  <si>
    <t>94022-94-3</t>
  </si>
  <si>
    <t>94022-95-4</t>
  </si>
  <si>
    <t>94022-96-5</t>
  </si>
  <si>
    <t>94022-97-6</t>
  </si>
  <si>
    <t>94022-98-7</t>
  </si>
  <si>
    <t>94023-00-4</t>
  </si>
  <si>
    <t>94023-01-5</t>
  </si>
  <si>
    <t>94023-02-6</t>
  </si>
  <si>
    <t>94023-03-7</t>
  </si>
  <si>
    <t>94023-04-8</t>
  </si>
  <si>
    <t>94023-05-9</t>
  </si>
  <si>
    <t>94023-06-0</t>
  </si>
  <si>
    <t>94023-07-1</t>
  </si>
  <si>
    <t>94023-08-2</t>
  </si>
  <si>
    <t>94023-09-3</t>
  </si>
  <si>
    <t>94023-10-6</t>
  </si>
  <si>
    <t>94023-11-7</t>
  </si>
  <si>
    <t>94023-14-0</t>
  </si>
  <si>
    <t>94023-15-1</t>
  </si>
  <si>
    <t>94023-16-2</t>
  </si>
  <si>
    <t>94023-17-3</t>
  </si>
  <si>
    <t>94023-18-4</t>
  </si>
  <si>
    <t>94023-19-5</t>
  </si>
  <si>
    <t>94023-20-8</t>
  </si>
  <si>
    <t>94023-21-9</t>
  </si>
  <si>
    <t>94023-22-0</t>
  </si>
  <si>
    <t>94023-23-1</t>
  </si>
  <si>
    <t>94023-24-2</t>
  </si>
  <si>
    <t>94023-25-3</t>
  </si>
  <si>
    <t>94023-26-4</t>
  </si>
  <si>
    <t>94023-27-5</t>
  </si>
  <si>
    <t>94023-28-6</t>
  </si>
  <si>
    <t>94023-29-7</t>
  </si>
  <si>
    <t>94023-30-0</t>
  </si>
  <si>
    <t>94023-31-1</t>
  </si>
  <si>
    <t>94023-32-2</t>
  </si>
  <si>
    <t>94023-33-3</t>
  </si>
  <si>
    <t>94023-34-4</t>
  </si>
  <si>
    <t>94023-35-5</t>
  </si>
  <si>
    <t>94023-36-6</t>
  </si>
  <si>
    <t>94023-37-7</t>
  </si>
  <si>
    <t>94023-38-8</t>
  </si>
  <si>
    <t>94023-39-9</t>
  </si>
  <si>
    <t>94023-40-2</t>
  </si>
  <si>
    <t>94023-41-3</t>
  </si>
  <si>
    <t>94023-42-4</t>
  </si>
  <si>
    <t>94023-43-5</t>
  </si>
  <si>
    <t>94023-44-6</t>
  </si>
  <si>
    <t>94023-46-8</t>
  </si>
  <si>
    <t>94023-48-0</t>
  </si>
  <si>
    <t>94023-51-5</t>
  </si>
  <si>
    <t>94023-52-6</t>
  </si>
  <si>
    <t>94023-53-7</t>
  </si>
  <si>
    <t>94023-54-8</t>
  </si>
  <si>
    <t>94023-55-9</t>
  </si>
  <si>
    <t>94023-56-0</t>
  </si>
  <si>
    <t>94023-57-1</t>
  </si>
  <si>
    <t>94023-58-2</t>
  </si>
  <si>
    <t>94023-64-0</t>
  </si>
  <si>
    <t>94023-66-2</t>
  </si>
  <si>
    <t>94023-67-3</t>
  </si>
  <si>
    <t>94023-68-4</t>
  </si>
  <si>
    <t>94023-69-5</t>
  </si>
  <si>
    <t>94023-70-8</t>
  </si>
  <si>
    <t>94023-71-9</t>
  </si>
  <si>
    <t>94023-72-0</t>
  </si>
  <si>
    <t>94023-73-1</t>
  </si>
  <si>
    <t>94023-74-2</t>
  </si>
  <si>
    <t>94023-75-3</t>
  </si>
  <si>
    <t>94023-76-4</t>
  </si>
  <si>
    <t>94023-77-5</t>
  </si>
  <si>
    <t>94023-78-6</t>
  </si>
  <si>
    <t>940289-57-6</t>
  </si>
  <si>
    <t>94030-73-6</t>
  </si>
  <si>
    <t>94030-74-7</t>
  </si>
  <si>
    <t>94030-75-8</t>
  </si>
  <si>
    <t>94030-77-0</t>
  </si>
  <si>
    <t>94030-78-1</t>
  </si>
  <si>
    <t>94030-79-2</t>
  </si>
  <si>
    <t>94030-83-8</t>
  </si>
  <si>
    <t>94030-84-9</t>
  </si>
  <si>
    <t>94030-85-0</t>
  </si>
  <si>
    <t>94030-86-1</t>
  </si>
  <si>
    <t>94030-88-3</t>
  </si>
  <si>
    <t>94030-90-7</t>
  </si>
  <si>
    <t>94030-92-9</t>
  </si>
  <si>
    <t>94030-93-0</t>
  </si>
  <si>
    <t>94030-94-1</t>
  </si>
  <si>
    <t>94030-95-2</t>
  </si>
  <si>
    <t>94030-96-3</t>
  </si>
  <si>
    <t>94030-97-4</t>
  </si>
  <si>
    <t>94030-99-6</t>
  </si>
  <si>
    <t>94-03-1</t>
  </si>
  <si>
    <t>94031-00-2</t>
  </si>
  <si>
    <t>94031-01-3</t>
  </si>
  <si>
    <t>94031-03-5</t>
  </si>
  <si>
    <t>94031-04-6</t>
  </si>
  <si>
    <t>94031-06-8</t>
  </si>
  <si>
    <t>94031-10-4</t>
  </si>
  <si>
    <t>94031-12-6</t>
  </si>
  <si>
    <t>94031-15-9</t>
  </si>
  <si>
    <t>94031-16-0</t>
  </si>
  <si>
    <t>94031-17-1</t>
  </si>
  <si>
    <t>94031-18-2</t>
  </si>
  <si>
    <t>94031-19-3</t>
  </si>
  <si>
    <t>94031-20-6</t>
  </si>
  <si>
    <t>94031-21-7</t>
  </si>
  <si>
    <t>94031-22-8</t>
  </si>
  <si>
    <t>94031-23-9</t>
  </si>
  <si>
    <t>94031-24-0</t>
  </si>
  <si>
    <t>940-31-8</t>
  </si>
  <si>
    <t>940-41-0</t>
  </si>
  <si>
    <t>94-04-2</t>
  </si>
  <si>
    <t>94042-66-7</t>
  </si>
  <si>
    <t>94042-67-8</t>
  </si>
  <si>
    <t>94042-69-0</t>
  </si>
  <si>
    <t>94042-70-3</t>
  </si>
  <si>
    <t>94042-71-4</t>
  </si>
  <si>
    <t>94042-72-5</t>
  </si>
  <si>
    <t>94042-73-6</t>
  </si>
  <si>
    <t>94042-74-7</t>
  </si>
  <si>
    <t>94042-75-8</t>
  </si>
  <si>
    <t>94042-76-9</t>
  </si>
  <si>
    <t>94042-77-0</t>
  </si>
  <si>
    <t>94042-78-1</t>
  </si>
  <si>
    <t>94042-79-2</t>
  </si>
  <si>
    <t>94042-80-5</t>
  </si>
  <si>
    <t>94042-94-1</t>
  </si>
  <si>
    <t>94042-95-2</t>
  </si>
  <si>
    <t>94042-96-3</t>
  </si>
  <si>
    <t>94042-97-4</t>
  </si>
  <si>
    <t>94042-98-5</t>
  </si>
  <si>
    <t>94042-99-6</t>
  </si>
  <si>
    <t>94043-00-2</t>
  </si>
  <si>
    <t>94043-01-3</t>
  </si>
  <si>
    <t>94043-02-4</t>
  </si>
  <si>
    <t>94043-03-5</t>
  </si>
  <si>
    <t>94043-04-6</t>
  </si>
  <si>
    <t>94043-05-7</t>
  </si>
  <si>
    <t>94043-06-8</t>
  </si>
  <si>
    <t>94043-07-9</t>
  </si>
  <si>
    <t>940-49-8</t>
  </si>
  <si>
    <t>94050-90-5</t>
  </si>
  <si>
    <t>94051-08-8</t>
  </si>
  <si>
    <t>94-05-3</t>
  </si>
  <si>
    <t>94060-69-2</t>
  </si>
  <si>
    <t>94061-68-4</t>
  </si>
  <si>
    <t>940-62-5</t>
  </si>
  <si>
    <t>94-06-4</t>
  </si>
  <si>
    <t>940-64-7</t>
  </si>
  <si>
    <t>940-69-2</t>
  </si>
  <si>
    <t>94070-85-6</t>
  </si>
  <si>
    <t>94070-87-8</t>
  </si>
  <si>
    <t>94070-88-9</t>
  </si>
  <si>
    <t>94070-90-3</t>
  </si>
  <si>
    <t>94070-94-7</t>
  </si>
  <si>
    <t>94070-95-8</t>
  </si>
  <si>
    <t>94070-96-9</t>
  </si>
  <si>
    <t>94070-97-0</t>
  </si>
  <si>
    <t>94070-98-1</t>
  </si>
  <si>
    <t>94070-99-2</t>
  </si>
  <si>
    <t>94071-00-8</t>
  </si>
  <si>
    <t>94071-01-9</t>
  </si>
  <si>
    <t>94071-02-0</t>
  </si>
  <si>
    <t>94071-03-1</t>
  </si>
  <si>
    <t>94071-04-2</t>
  </si>
  <si>
    <t>94071-05-3</t>
  </si>
  <si>
    <t>94071-06-4</t>
  </si>
  <si>
    <t>94071-10-0</t>
  </si>
  <si>
    <t>94071-12-2</t>
  </si>
  <si>
    <t>94071-13-3</t>
  </si>
  <si>
    <t>94071-15-5</t>
  </si>
  <si>
    <t>94071-17-7</t>
  </si>
  <si>
    <t>94071-18-8</t>
  </si>
  <si>
    <t>94071-21-3</t>
  </si>
  <si>
    <t>94071-22-4</t>
  </si>
  <si>
    <t>94071-23-5</t>
  </si>
  <si>
    <t>94071-24-6</t>
  </si>
  <si>
    <t>94071-25-7</t>
  </si>
  <si>
    <t>940-71-6</t>
  </si>
  <si>
    <t>94-07-5</t>
  </si>
  <si>
    <t>94-08-6</t>
  </si>
  <si>
    <t>94086-41-6</t>
  </si>
  <si>
    <t>94086-47-2</t>
  </si>
  <si>
    <t>94086-48-3</t>
  </si>
  <si>
    <t>94086-49-4</t>
  </si>
  <si>
    <t>94086-50-7</t>
  </si>
  <si>
    <t>94086-51-8</t>
  </si>
  <si>
    <t>94086-52-9</t>
  </si>
  <si>
    <t>94086-54-1</t>
  </si>
  <si>
    <t>94086-56-3</t>
  </si>
  <si>
    <t>94086-57-4</t>
  </si>
  <si>
    <t>94086-58-5</t>
  </si>
  <si>
    <t>94086-59-6</t>
  </si>
  <si>
    <t>94086-60-9</t>
  </si>
  <si>
    <t>94086-62-1</t>
  </si>
  <si>
    <t>94086-64-3</t>
  </si>
  <si>
    <t>94086-67-6</t>
  </si>
  <si>
    <t>94086-68-7</t>
  </si>
  <si>
    <t>94086-69-8</t>
  </si>
  <si>
    <t>94086-70-1</t>
  </si>
  <si>
    <t>94086-72-3</t>
  </si>
  <si>
    <t>94086-73-4</t>
  </si>
  <si>
    <t>94086-75-6</t>
  </si>
  <si>
    <t>94086-76-7</t>
  </si>
  <si>
    <t>94086-77-8</t>
  </si>
  <si>
    <t>94086-78-9</t>
  </si>
  <si>
    <t>94086-79-0</t>
  </si>
  <si>
    <t>94086-80-3</t>
  </si>
  <si>
    <t>94086-81-4</t>
  </si>
  <si>
    <t>94086-83-6</t>
  </si>
  <si>
    <t>94086-84-7</t>
  </si>
  <si>
    <t>94086-85-8</t>
  </si>
  <si>
    <t>94086-86-9</t>
  </si>
  <si>
    <t>94086-87-0</t>
  </si>
  <si>
    <t>94086-88-1</t>
  </si>
  <si>
    <t>94086-89-2</t>
  </si>
  <si>
    <t>94086-90-5</t>
  </si>
  <si>
    <t>94086-91-6</t>
  </si>
  <si>
    <t>94086-92-7</t>
  </si>
  <si>
    <t>94086-93-8</t>
  </si>
  <si>
    <t>94086-95-0</t>
  </si>
  <si>
    <t>94086-96-1</t>
  </si>
  <si>
    <t>94086-97-2</t>
  </si>
  <si>
    <t>94086-98-3</t>
  </si>
  <si>
    <t>94087-00-0</t>
  </si>
  <si>
    <t>94087-01-1</t>
  </si>
  <si>
    <t>94087-03-3</t>
  </si>
  <si>
    <t>94087-04-4</t>
  </si>
  <si>
    <t>94087-07-7</t>
  </si>
  <si>
    <t>94087-09-9</t>
  </si>
  <si>
    <t>94087-10-2</t>
  </si>
  <si>
    <t>94087-11-3</t>
  </si>
  <si>
    <t>94087-12-4</t>
  </si>
  <si>
    <t>94087-13-5</t>
  </si>
  <si>
    <t>94087-16-8</t>
  </si>
  <si>
    <t>94087-17-9</t>
  </si>
  <si>
    <t>94087-19-1</t>
  </si>
  <si>
    <t>94087-20-4</t>
  </si>
  <si>
    <t>94087-21-5</t>
  </si>
  <si>
    <t>94087-22-6</t>
  </si>
  <si>
    <t>94087-23-7</t>
  </si>
  <si>
    <t>94087-24-8</t>
  </si>
  <si>
    <t>94087-25-9</t>
  </si>
  <si>
    <t>94087-26-0</t>
  </si>
  <si>
    <t>94087-27-1</t>
  </si>
  <si>
    <t>94087-28-2</t>
  </si>
  <si>
    <t>94087-29-3</t>
  </si>
  <si>
    <t>94087-30-6</t>
  </si>
  <si>
    <t>94087-31-7</t>
  </si>
  <si>
    <t>94087-32-8</t>
  </si>
  <si>
    <t>94087-33-9</t>
  </si>
  <si>
    <t>94087-34-0</t>
  </si>
  <si>
    <t>94087-35-1</t>
  </si>
  <si>
    <t>94087-36-2</t>
  </si>
  <si>
    <t>94087-37-3</t>
  </si>
  <si>
    <t>94087-38-4</t>
  </si>
  <si>
    <t>94087-39-5</t>
  </si>
  <si>
    <t>94087-40-8</t>
  </si>
  <si>
    <t>94087-41-9</t>
  </si>
  <si>
    <t>94087-42-0</t>
  </si>
  <si>
    <t>94087-47-5</t>
  </si>
  <si>
    <t>94087-48-6</t>
  </si>
  <si>
    <t>94087-49-7</t>
  </si>
  <si>
    <t>94087-50-0</t>
  </si>
  <si>
    <t>94087-51-1</t>
  </si>
  <si>
    <t>94087-52-2</t>
  </si>
  <si>
    <t>94087-53-3</t>
  </si>
  <si>
    <t>94087-55-5</t>
  </si>
  <si>
    <t>94087-56-6</t>
  </si>
  <si>
    <t>94087-58-8</t>
  </si>
  <si>
    <t>94087-59-9</t>
  </si>
  <si>
    <t>94087-60-2</t>
  </si>
  <si>
    <t>94087-61-3</t>
  </si>
  <si>
    <t>94087-62-4</t>
  </si>
  <si>
    <t>94087-63-5</t>
  </si>
  <si>
    <t>94087-64-6</t>
  </si>
  <si>
    <t>94087-65-7</t>
  </si>
  <si>
    <t>94087-66-8</t>
  </si>
  <si>
    <t>94087-67-9</t>
  </si>
  <si>
    <t>94087-68-0</t>
  </si>
  <si>
    <t>94087-69-1</t>
  </si>
  <si>
    <t>94087-70-4</t>
  </si>
  <si>
    <t>94087-71-5</t>
  </si>
  <si>
    <t>94087-72-6</t>
  </si>
  <si>
    <t>94087-73-7</t>
  </si>
  <si>
    <t>94087-74-8</t>
  </si>
  <si>
    <t>94087-75-9</t>
  </si>
  <si>
    <t>94087-76-0</t>
  </si>
  <si>
    <t>94087-77-1</t>
  </si>
  <si>
    <t>94087-78-2</t>
  </si>
  <si>
    <t>94087-80-6</t>
  </si>
  <si>
    <t>94087-81-7</t>
  </si>
  <si>
    <t>94087-82-8</t>
  </si>
  <si>
    <t>94087-83-9</t>
  </si>
  <si>
    <t>94087-84-0</t>
  </si>
  <si>
    <t>94087-85-1</t>
  </si>
  <si>
    <t>94087-86-2</t>
  </si>
  <si>
    <t>94087-87-3</t>
  </si>
  <si>
    <t>94087-88-4</t>
  </si>
  <si>
    <t>94087-89-5</t>
  </si>
  <si>
    <t>94087-91-9</t>
  </si>
  <si>
    <t>94087-92-0</t>
  </si>
  <si>
    <t>94087-94-2</t>
  </si>
  <si>
    <t>94087-95-3</t>
  </si>
  <si>
    <t>94087-96-4</t>
  </si>
  <si>
    <t>94087-99-7</t>
  </si>
  <si>
    <t>94088-00-3</t>
  </si>
  <si>
    <t>94088-01-4</t>
  </si>
  <si>
    <t>94088-02-5</t>
  </si>
  <si>
    <t>94088-03-6</t>
  </si>
  <si>
    <t>94088-04-7</t>
  </si>
  <si>
    <t>94088-05-8</t>
  </si>
  <si>
    <t>94088-06-9</t>
  </si>
  <si>
    <t>94088-07-0</t>
  </si>
  <si>
    <t>94088-08-1</t>
  </si>
  <si>
    <t>94088-09-2</t>
  </si>
  <si>
    <t>94088-10-5</t>
  </si>
  <si>
    <t>94088-11-6</t>
  </si>
  <si>
    <t>94088-12-7</t>
  </si>
  <si>
    <t>94088-13-8</t>
  </si>
  <si>
    <t>94088-14-9</t>
  </si>
  <si>
    <t>94088-15-0</t>
  </si>
  <si>
    <t>94088-16-1</t>
  </si>
  <si>
    <t>94088-17-2</t>
  </si>
  <si>
    <t>94088-18-3</t>
  </si>
  <si>
    <t>94088-19-4</t>
  </si>
  <si>
    <t>94088-20-7</t>
  </si>
  <si>
    <t>94088-21-8</t>
  </si>
  <si>
    <t>94088-22-9</t>
  </si>
  <si>
    <t>94088-23-0</t>
  </si>
  <si>
    <t>94088-24-1</t>
  </si>
  <si>
    <t>94088-25-2</t>
  </si>
  <si>
    <t>94088-26-3</t>
  </si>
  <si>
    <t>94088-27-4</t>
  </si>
  <si>
    <t>94088-28-5</t>
  </si>
  <si>
    <t>94088-29-6</t>
  </si>
  <si>
    <t>94088-30-9</t>
  </si>
  <si>
    <t>94088-31-0</t>
  </si>
  <si>
    <t>94088-32-1</t>
  </si>
  <si>
    <t>94088-33-2</t>
  </si>
  <si>
    <t>94088-34-3</t>
  </si>
  <si>
    <t>94088-35-4</t>
  </si>
  <si>
    <t>94088-36-5</t>
  </si>
  <si>
    <t>94088-37-6</t>
  </si>
  <si>
    <t>94088-38-7</t>
  </si>
  <si>
    <t>94088-40-1</t>
  </si>
  <si>
    <t>94088-41-2</t>
  </si>
  <si>
    <t>94088-45-6</t>
  </si>
  <si>
    <t>94088-46-7</t>
  </si>
  <si>
    <t>94088-47-8</t>
  </si>
  <si>
    <t>94088-48-9</t>
  </si>
  <si>
    <t>94088-49-0</t>
  </si>
  <si>
    <t>94088-50-3</t>
  </si>
  <si>
    <t>94088-52-5</t>
  </si>
  <si>
    <t>94088-53-6</t>
  </si>
  <si>
    <t>94088-54-7</t>
  </si>
  <si>
    <t>94088-56-9</t>
  </si>
  <si>
    <t>94088-58-1</t>
  </si>
  <si>
    <t>94088-59-2</t>
  </si>
  <si>
    <t>94088-61-6</t>
  </si>
  <si>
    <t>94088-62-7</t>
  </si>
  <si>
    <t>94088-63-8</t>
  </si>
  <si>
    <t>94088-64-9</t>
  </si>
  <si>
    <t>94088-65-0</t>
  </si>
  <si>
    <t>94088-66-1</t>
  </si>
  <si>
    <t>94088-67-2</t>
  </si>
  <si>
    <t>94088-68-3</t>
  </si>
  <si>
    <t>94088-69-4</t>
  </si>
  <si>
    <t>94088-71-8</t>
  </si>
  <si>
    <t>94088-72-9</t>
  </si>
  <si>
    <t>94088-73-0</t>
  </si>
  <si>
    <t>94088-74-1</t>
  </si>
  <si>
    <t>94088-75-2</t>
  </si>
  <si>
    <t>94088-76-3</t>
  </si>
  <si>
    <t>94088-79-6</t>
  </si>
  <si>
    <t>94088-80-9</t>
  </si>
  <si>
    <t>94088-81-0</t>
  </si>
  <si>
    <t>94088-82-1</t>
  </si>
  <si>
    <t>94088-83-2</t>
  </si>
  <si>
    <t>94088-84-3</t>
  </si>
  <si>
    <t>94088-85-4</t>
  </si>
  <si>
    <t>94088-86-5</t>
  </si>
  <si>
    <t>94088-90-1</t>
  </si>
  <si>
    <t>94088-91-2</t>
  </si>
  <si>
    <t>94088-92-3</t>
  </si>
  <si>
    <t>94088-94-5</t>
  </si>
  <si>
    <t>94088-95-6</t>
  </si>
  <si>
    <t>94088-96-7</t>
  </si>
  <si>
    <t>94088-97-8</t>
  </si>
  <si>
    <t>94088-98-9</t>
  </si>
  <si>
    <t>94089-00-6</t>
  </si>
  <si>
    <t>94089-01-7</t>
  </si>
  <si>
    <t>94089-02-8</t>
  </si>
  <si>
    <t>94089-03-9</t>
  </si>
  <si>
    <t>94089-04-0</t>
  </si>
  <si>
    <t>94089-06-2</t>
  </si>
  <si>
    <t>94089-07-3</t>
  </si>
  <si>
    <t>94089-08-4</t>
  </si>
  <si>
    <t>94089-09-5</t>
  </si>
  <si>
    <t>94089-10-8</t>
  </si>
  <si>
    <t>94089-11-9</t>
  </si>
  <si>
    <t>94089-12-0</t>
  </si>
  <si>
    <t>94089-14-2</t>
  </si>
  <si>
    <t>94089-18-6</t>
  </si>
  <si>
    <t>94089-19-7</t>
  </si>
  <si>
    <t>94089-20-0</t>
  </si>
  <si>
    <t>94089-21-1</t>
  </si>
  <si>
    <t>94089-22-2</t>
  </si>
  <si>
    <t>940907-93-7</t>
  </si>
  <si>
    <t>940908-79-2</t>
  </si>
  <si>
    <t>940-90-9</t>
  </si>
  <si>
    <t>94094-27-6</t>
  </si>
  <si>
    <t>94094-32-3</t>
  </si>
  <si>
    <t>94094-33-4</t>
  </si>
  <si>
    <t>94094-34-5</t>
  </si>
  <si>
    <t>94094-36-7</t>
  </si>
  <si>
    <t>94094-37-8</t>
  </si>
  <si>
    <t>94094-38-9</t>
  </si>
  <si>
    <t>94094-39-0</t>
  </si>
  <si>
    <t>94094-40-3</t>
  </si>
  <si>
    <t>94094-41-4</t>
  </si>
  <si>
    <t>94094-42-5</t>
  </si>
  <si>
    <t>94094-44-7</t>
  </si>
  <si>
    <t>94094-45-8</t>
  </si>
  <si>
    <t>94094-47-0</t>
  </si>
  <si>
    <t>94094-48-1</t>
  </si>
  <si>
    <t>94094-49-2</t>
  </si>
  <si>
    <t>94094-50-5</t>
  </si>
  <si>
    <t>94094-51-6</t>
  </si>
  <si>
    <t>94094-52-7</t>
  </si>
  <si>
    <t>94094-54-9</t>
  </si>
  <si>
    <t>94094-55-0</t>
  </si>
  <si>
    <t>94094-56-1</t>
  </si>
  <si>
    <t>94094-57-2</t>
  </si>
  <si>
    <t>94094-58-3</t>
  </si>
  <si>
    <t>94094-59-4</t>
  </si>
  <si>
    <t>94094-61-8</t>
  </si>
  <si>
    <t>94094-62-9</t>
  </si>
  <si>
    <t>94094-63-0</t>
  </si>
  <si>
    <t>94094-64-1</t>
  </si>
  <si>
    <t>94094-68-5</t>
  </si>
  <si>
    <t>94094-69-6</t>
  </si>
  <si>
    <t>94094-71-0</t>
  </si>
  <si>
    <t>94094-72-1</t>
  </si>
  <si>
    <t>94094-73-2</t>
  </si>
  <si>
    <t>94094-74-3</t>
  </si>
  <si>
    <t>94094-75-4</t>
  </si>
  <si>
    <t>94094-76-5</t>
  </si>
  <si>
    <t>94094-77-6</t>
  </si>
  <si>
    <t>94094-80-1</t>
  </si>
  <si>
    <t>94094-81-2</t>
  </si>
  <si>
    <t>94094-82-3</t>
  </si>
  <si>
    <t>940961</t>
  </si>
  <si>
    <t>94096-31-8</t>
  </si>
  <si>
    <t>94097-88-8</t>
  </si>
  <si>
    <t>94-10-0</t>
  </si>
  <si>
    <t>94105-90-5</t>
  </si>
  <si>
    <t>94107-37-6</t>
  </si>
  <si>
    <t>94107-38-7</t>
  </si>
  <si>
    <t>94107-39-8</t>
  </si>
  <si>
    <t>94107-41-2</t>
  </si>
  <si>
    <t>94107-42-3</t>
  </si>
  <si>
    <t>94107-43-4</t>
  </si>
  <si>
    <t>94107-44-5</t>
  </si>
  <si>
    <t>94107-45-6</t>
  </si>
  <si>
    <t>94107-46-7</t>
  </si>
  <si>
    <t>94107-50-3</t>
  </si>
  <si>
    <t>94107-53-6</t>
  </si>
  <si>
    <t>94107-54-7</t>
  </si>
  <si>
    <t>94107-55-8</t>
  </si>
  <si>
    <t>94107-56-9</t>
  </si>
  <si>
    <t>94107-57-0</t>
  </si>
  <si>
    <t>94107-58-1</t>
  </si>
  <si>
    <t>94107-59-2</t>
  </si>
  <si>
    <t>94107-60-5</t>
  </si>
  <si>
    <t>94107-61-6</t>
  </si>
  <si>
    <t>94107-62-7</t>
  </si>
  <si>
    <t>94107-63-8</t>
  </si>
  <si>
    <t>94107-64-9</t>
  </si>
  <si>
    <t>94107-65-0</t>
  </si>
  <si>
    <t>94107-66-1</t>
  </si>
  <si>
    <t>94107-67-2</t>
  </si>
  <si>
    <t>94107-68-3</t>
  </si>
  <si>
    <t>94107-69-4</t>
  </si>
  <si>
    <t>94107-70-7</t>
  </si>
  <si>
    <t>94107-71-8</t>
  </si>
  <si>
    <t>94107-73-0</t>
  </si>
  <si>
    <t>94107-74-1</t>
  </si>
  <si>
    <t>94107-75-2</t>
  </si>
  <si>
    <t>94107-76-3</t>
  </si>
  <si>
    <t>94107-77-4</t>
  </si>
  <si>
    <t>94107-78-5</t>
  </si>
  <si>
    <t>94107-79-6</t>
  </si>
  <si>
    <t>94107-80-9</t>
  </si>
  <si>
    <t>94107-81-0</t>
  </si>
  <si>
    <t>94107-82-1</t>
  </si>
  <si>
    <t>94107-83-2</t>
  </si>
  <si>
    <t>94107-84-3</t>
  </si>
  <si>
    <t>94107-85-4</t>
  </si>
  <si>
    <t>94107-86-5</t>
  </si>
  <si>
    <t>94107-94-5</t>
  </si>
  <si>
    <t>94107-96-7</t>
  </si>
  <si>
    <t>94107-98-9</t>
  </si>
  <si>
    <t>94107-99-0</t>
  </si>
  <si>
    <t>94108-00-6</t>
  </si>
  <si>
    <t>94108-01-7</t>
  </si>
  <si>
    <t>94108-03-9</t>
  </si>
  <si>
    <t>94108-04-0</t>
  </si>
  <si>
    <t>94108-05-1</t>
  </si>
  <si>
    <t>94108-07-3</t>
  </si>
  <si>
    <t>94108-08-4</t>
  </si>
  <si>
    <t>94108-09-5</t>
  </si>
  <si>
    <t>94108-10-8</t>
  </si>
  <si>
    <t>94108-11-9</t>
  </si>
  <si>
    <t>94108-12-0</t>
  </si>
  <si>
    <t>94108-13-1</t>
  </si>
  <si>
    <t>94108-14-2</t>
  </si>
  <si>
    <t>94108-15-3</t>
  </si>
  <si>
    <t>94108-17-5</t>
  </si>
  <si>
    <t>94108-18-6</t>
  </si>
  <si>
    <t>94108-19-7</t>
  </si>
  <si>
    <t>94108-21-1</t>
  </si>
  <si>
    <t>94108-22-2</t>
  </si>
  <si>
    <t>94108-23-3</t>
  </si>
  <si>
    <t>94108-24-4</t>
  </si>
  <si>
    <t>94108-25-5</t>
  </si>
  <si>
    <t>94108-26-6</t>
  </si>
  <si>
    <t>94108-27-7</t>
  </si>
  <si>
    <t>94108-28-8</t>
  </si>
  <si>
    <t>94108-33-5</t>
  </si>
  <si>
    <t>94108-34-6</t>
  </si>
  <si>
    <t>94108-36-8</t>
  </si>
  <si>
    <t>94108-37-9</t>
  </si>
  <si>
    <t>94108-38-0</t>
  </si>
  <si>
    <t>94108-40-4</t>
  </si>
  <si>
    <t>94108-41-5</t>
  </si>
  <si>
    <t>94108-42-6</t>
  </si>
  <si>
    <t>94108-43-7</t>
  </si>
  <si>
    <t>94108-44-8</t>
  </si>
  <si>
    <t>94108-45-9</t>
  </si>
  <si>
    <t>94108-46-0</t>
  </si>
  <si>
    <t>94108-47-1</t>
  </si>
  <si>
    <t>94108-48-2</t>
  </si>
  <si>
    <t>94108-49-3</t>
  </si>
  <si>
    <t>94108-50-6</t>
  </si>
  <si>
    <t>94108-52-8</t>
  </si>
  <si>
    <t>94108-53-9</t>
  </si>
  <si>
    <t>94108-54-0</t>
  </si>
  <si>
    <t>94108-55-1</t>
  </si>
  <si>
    <t>94108-56-2</t>
  </si>
  <si>
    <t>94108-57-3</t>
  </si>
  <si>
    <t>94108-58-4</t>
  </si>
  <si>
    <t>94108-60-8</t>
  </si>
  <si>
    <t>94108-62-0</t>
  </si>
  <si>
    <t>94108-64-2</t>
  </si>
  <si>
    <t>94108-66-4</t>
  </si>
  <si>
    <t>94108-69-7</t>
  </si>
  <si>
    <t>94108-70-0</t>
  </si>
  <si>
    <t>94108-71-1</t>
  </si>
  <si>
    <t>94108-74-4</t>
  </si>
  <si>
    <t>94108-77-7</t>
  </si>
  <si>
    <t>94108-78-8</t>
  </si>
  <si>
    <t>94108-81-3</t>
  </si>
  <si>
    <t>94108-86-8</t>
  </si>
  <si>
    <t>94108-87-9</t>
  </si>
  <si>
    <t>94108-88-0</t>
  </si>
  <si>
    <t>94108-92-6</t>
  </si>
  <si>
    <t>94108-94-8</t>
  </si>
  <si>
    <t>94108-96-0</t>
  </si>
  <si>
    <t>94108-97-1</t>
  </si>
  <si>
    <t>94109-02-1</t>
  </si>
  <si>
    <t>94109-04-3</t>
  </si>
  <si>
    <t>94109-05-4</t>
  </si>
  <si>
    <t>94109-06-5</t>
  </si>
  <si>
    <t>94109-07-6</t>
  </si>
  <si>
    <t>94109-08-7</t>
  </si>
  <si>
    <t>94109-09-8</t>
  </si>
  <si>
    <t>94109-10-1</t>
  </si>
  <si>
    <t>94109-11-2</t>
  </si>
  <si>
    <t>94109-12-3</t>
  </si>
  <si>
    <t>94109-13-4</t>
  </si>
  <si>
    <t>94109-14-5</t>
  </si>
  <si>
    <t>94109-15-6</t>
  </si>
  <si>
    <t>94109-16-7</t>
  </si>
  <si>
    <t>94109-17-8</t>
  </si>
  <si>
    <t>94109-19-0</t>
  </si>
  <si>
    <t>94109-20-3</t>
  </si>
  <si>
    <t>94109-21-4</t>
  </si>
  <si>
    <t>94109-22-5</t>
  </si>
  <si>
    <t>94109-23-6</t>
  </si>
  <si>
    <t>94109-24-7</t>
  </si>
  <si>
    <t>94109-25-8</t>
  </si>
  <si>
    <t>94109-26-9</t>
  </si>
  <si>
    <t>94109-27-0</t>
  </si>
  <si>
    <t>94109-28-1</t>
  </si>
  <si>
    <t>94109-29-2</t>
  </si>
  <si>
    <t>94109-31-6</t>
  </si>
  <si>
    <t>94109-32-7</t>
  </si>
  <si>
    <t>94109-33-8</t>
  </si>
  <si>
    <t>94109-36-1</t>
  </si>
  <si>
    <t>94109-42-9</t>
  </si>
  <si>
    <t>94109-43-0</t>
  </si>
  <si>
    <t>94109-49-6</t>
  </si>
  <si>
    <t>94109-50-9</t>
  </si>
  <si>
    <t>94109-51-0</t>
  </si>
  <si>
    <t>94109-53-2</t>
  </si>
  <si>
    <t>94109-54-3</t>
  </si>
  <si>
    <t>94109-55-4</t>
  </si>
  <si>
    <t>94109-56-5</t>
  </si>
  <si>
    <t>94109-57-6</t>
  </si>
  <si>
    <t>94109-60-1</t>
  </si>
  <si>
    <t>94109-62-3</t>
  </si>
  <si>
    <t>94109-63-4</t>
  </si>
  <si>
    <t>94109-64-5</t>
  </si>
  <si>
    <t>94109-66-7</t>
  </si>
  <si>
    <t>94109-69-0</t>
  </si>
  <si>
    <t>94109-70-3</t>
  </si>
  <si>
    <t>94109-71-4</t>
  </si>
  <si>
    <t>94109-72-5</t>
  </si>
  <si>
    <t>94109-73-6</t>
  </si>
  <si>
    <t>94109-76-9</t>
  </si>
  <si>
    <t>94109-78-1</t>
  </si>
  <si>
    <t>94109-80-5</t>
  </si>
  <si>
    <t>94109-83-8</t>
  </si>
  <si>
    <t>94109-85-0</t>
  </si>
  <si>
    <t>94109-90-7</t>
  </si>
  <si>
    <t>94109-91-8</t>
  </si>
  <si>
    <t>94109-92-9</t>
  </si>
  <si>
    <t>94109-93-0</t>
  </si>
  <si>
    <t>94109-94-1</t>
  </si>
  <si>
    <t>94109-95-2</t>
  </si>
  <si>
    <t>94109-96-3</t>
  </si>
  <si>
    <t>94109-97-4</t>
  </si>
  <si>
    <t>94109-98-5</t>
  </si>
  <si>
    <t>94109-99-6</t>
  </si>
  <si>
    <t>94110-04-0</t>
  </si>
  <si>
    <t>94110-05-1</t>
  </si>
  <si>
    <t>94110-06-2</t>
  </si>
  <si>
    <t>94110-09-5</t>
  </si>
  <si>
    <t>94110-10-8</t>
  </si>
  <si>
    <t>94110-12-0</t>
  </si>
  <si>
    <t>94110-13-1</t>
  </si>
  <si>
    <t>94110-15-3</t>
  </si>
  <si>
    <t>94110-16-4</t>
  </si>
  <si>
    <t>94110-17-5</t>
  </si>
  <si>
    <t>94110-18-6</t>
  </si>
  <si>
    <t>94-11-1</t>
  </si>
  <si>
    <t>94113-29-8</t>
  </si>
  <si>
    <t>94113-39-0</t>
  </si>
  <si>
    <t>94113-40-3</t>
  </si>
  <si>
    <t>94113-41-4</t>
  </si>
  <si>
    <t>94113-42-5</t>
  </si>
  <si>
    <t>94113-43-6</t>
  </si>
  <si>
    <t>94113-44-7</t>
  </si>
  <si>
    <t>94113-46-9</t>
  </si>
  <si>
    <t>94113-47-0</t>
  </si>
  <si>
    <t>94113-48-1</t>
  </si>
  <si>
    <t>94113-50-5</t>
  </si>
  <si>
    <t>94113-51-6</t>
  </si>
  <si>
    <t>94113-52-7</t>
  </si>
  <si>
    <t>94113-54-9</t>
  </si>
  <si>
    <t>94113-55-0</t>
  </si>
  <si>
    <t>94113-56-1</t>
  </si>
  <si>
    <t>94113-57-2</t>
  </si>
  <si>
    <t>94113-58-3</t>
  </si>
  <si>
    <t>94113-59-4</t>
  </si>
  <si>
    <t>94113-60-7</t>
  </si>
  <si>
    <t>94113-61-8</t>
  </si>
  <si>
    <t>94113-62-9</t>
  </si>
  <si>
    <t>94113-63-0</t>
  </si>
  <si>
    <t>94113-65-2</t>
  </si>
  <si>
    <t>94113-66-3</t>
  </si>
  <si>
    <t>94113-69-6</t>
  </si>
  <si>
    <t>94113-70-9</t>
  </si>
  <si>
    <t>94113-71-0</t>
  </si>
  <si>
    <t>94113-72-1</t>
  </si>
  <si>
    <t>94113-73-2</t>
  </si>
  <si>
    <t>94113-75-4</t>
  </si>
  <si>
    <t>94113-76-5</t>
  </si>
  <si>
    <t>94113-77-6</t>
  </si>
  <si>
    <t>94113-78-7</t>
  </si>
  <si>
    <t>94-12-2</t>
  </si>
  <si>
    <t>94125-34-5</t>
  </si>
  <si>
    <t>94131-37-0</t>
  </si>
  <si>
    <t>94132-59-9</t>
  </si>
  <si>
    <t>94132-88-4</t>
  </si>
  <si>
    <t>94-13-3</t>
  </si>
  <si>
    <t>94133-41-2</t>
  </si>
  <si>
    <t>94133-43-4</t>
  </si>
  <si>
    <t>94133-45-6</t>
  </si>
  <si>
    <t>94133-47-8</t>
  </si>
  <si>
    <t>94133-49-0</t>
  </si>
  <si>
    <t>94133-50-3</t>
  </si>
  <si>
    <t>94133-53-6</t>
  </si>
  <si>
    <t>94133-54-7</t>
  </si>
  <si>
    <t>94133-55-8</t>
  </si>
  <si>
    <t>94133-56-9</t>
  </si>
  <si>
    <t>94133-57-0</t>
  </si>
  <si>
    <t>94133-58-1</t>
  </si>
  <si>
    <t>94133-59-2</t>
  </si>
  <si>
    <t>94133-61-6</t>
  </si>
  <si>
    <t>94133-63-8</t>
  </si>
  <si>
    <t>94133-64-9</t>
  </si>
  <si>
    <t>94133-65-0</t>
  </si>
  <si>
    <t>94133-66-1</t>
  </si>
  <si>
    <t>94133-67-2</t>
  </si>
  <si>
    <t>94133-68-3</t>
  </si>
  <si>
    <t>94133-69-4</t>
  </si>
  <si>
    <t>94133-70-7</t>
  </si>
  <si>
    <t>94133-71-8</t>
  </si>
  <si>
    <t>94133-73-0</t>
  </si>
  <si>
    <t>94133-74-1</t>
  </si>
  <si>
    <t>94133-75-2</t>
  </si>
  <si>
    <t>94133-77-4</t>
  </si>
  <si>
    <t>94133-78-5</t>
  </si>
  <si>
    <t>94133-80-9</t>
  </si>
  <si>
    <t>94133-81-0</t>
  </si>
  <si>
    <t>94133-83-2</t>
  </si>
  <si>
    <t>94133-84-3</t>
  </si>
  <si>
    <t>94133-85-4</t>
  </si>
  <si>
    <t>94133-86-5</t>
  </si>
  <si>
    <t>94133-87-6</t>
  </si>
  <si>
    <t>94133-90-1</t>
  </si>
  <si>
    <t>94133-91-2</t>
  </si>
  <si>
    <t>94133-92-3</t>
  </si>
  <si>
    <t>94133-93-4</t>
  </si>
  <si>
    <t>94133-94-5</t>
  </si>
  <si>
    <t>94133-95-6</t>
  </si>
  <si>
    <t>94133-96-7</t>
  </si>
  <si>
    <t>94133-97-8</t>
  </si>
  <si>
    <t>94134-00-6</t>
  </si>
  <si>
    <t>94134-01-7</t>
  </si>
  <si>
    <t>94134-02-8</t>
  </si>
  <si>
    <t>94134-03-9</t>
  </si>
  <si>
    <t>94134-04-0</t>
  </si>
  <si>
    <t>94134-05-1</t>
  </si>
  <si>
    <t>94134-06-2</t>
  </si>
  <si>
    <t>94134-07-3</t>
  </si>
  <si>
    <t>94134-09-5</t>
  </si>
  <si>
    <t>94134-10-8</t>
  </si>
  <si>
    <t>94134-11-9</t>
  </si>
  <si>
    <t>94134-12-0</t>
  </si>
  <si>
    <t>94134-13-1</t>
  </si>
  <si>
    <t>94134-14-2</t>
  </si>
  <si>
    <t>94134-15-3</t>
  </si>
  <si>
    <t>94134-16-4</t>
  </si>
  <si>
    <t>94134-18-6</t>
  </si>
  <si>
    <t>94134-19-7</t>
  </si>
  <si>
    <t>94134-21-1</t>
  </si>
  <si>
    <t>94134-22-2</t>
  </si>
  <si>
    <t>94134-23-3</t>
  </si>
  <si>
    <t>94134-24-4</t>
  </si>
  <si>
    <t>94134-25-5</t>
  </si>
  <si>
    <t>94134-26-6</t>
  </si>
  <si>
    <t>94134-28-8</t>
  </si>
  <si>
    <t>94134-29-9</t>
  </si>
  <si>
    <t>94134-30-2</t>
  </si>
  <si>
    <t>94134-31-3</t>
  </si>
  <si>
    <t>94134-32-4</t>
  </si>
  <si>
    <t>94134-35-7</t>
  </si>
  <si>
    <t>94134-36-8</t>
  </si>
  <si>
    <t>94134-37-9</t>
  </si>
  <si>
    <t>94134-39-1</t>
  </si>
  <si>
    <t>94134-41-5</t>
  </si>
  <si>
    <t>94134-42-6</t>
  </si>
  <si>
    <t>94134-43-7</t>
  </si>
  <si>
    <t>94134-44-8</t>
  </si>
  <si>
    <t>94134-45-9</t>
  </si>
  <si>
    <t>94134-46-0</t>
  </si>
  <si>
    <t>94134-47-1</t>
  </si>
  <si>
    <t>94134-48-2</t>
  </si>
  <si>
    <t>94134-49-3</t>
  </si>
  <si>
    <t>94134-51-7</t>
  </si>
  <si>
    <t>94134-52-8</t>
  </si>
  <si>
    <t>94134-53-9</t>
  </si>
  <si>
    <t>94134-54-0</t>
  </si>
  <si>
    <t>94134-56-2</t>
  </si>
  <si>
    <t>94134-59-5</t>
  </si>
  <si>
    <t>94134-60-8</t>
  </si>
  <si>
    <t>94134-61-9</t>
  </si>
  <si>
    <t>94134-62-0</t>
  </si>
  <si>
    <t>94134-63-1</t>
  </si>
  <si>
    <t>94134-64-2</t>
  </si>
  <si>
    <t>94134-65-3</t>
  </si>
  <si>
    <t>94134-66-4</t>
  </si>
  <si>
    <t>94134-70-0</t>
  </si>
  <si>
    <t>94134-71-1</t>
  </si>
  <si>
    <t>94134-72-2</t>
  </si>
  <si>
    <t>94134-73-3</t>
  </si>
  <si>
    <t>94134-75-5</t>
  </si>
  <si>
    <t>94134-76-6</t>
  </si>
  <si>
    <t>94134-77-7</t>
  </si>
  <si>
    <t>94134-78-8</t>
  </si>
  <si>
    <t>94134-79-9</t>
  </si>
  <si>
    <t>94134-80-2</t>
  </si>
  <si>
    <t>94134-81-3</t>
  </si>
  <si>
    <t>94134-82-4</t>
  </si>
  <si>
    <t>94134-83-5</t>
  </si>
  <si>
    <t>94134-84-6</t>
  </si>
  <si>
    <t>94134-86-8</t>
  </si>
  <si>
    <t>94134-88-0</t>
  </si>
  <si>
    <t>94134-89-1</t>
  </si>
  <si>
    <t>94134-90-4</t>
  </si>
  <si>
    <t>94134-91-5</t>
  </si>
  <si>
    <t>94134-92-6</t>
  </si>
  <si>
    <t>94134-93-7</t>
  </si>
  <si>
    <t>94134-94-8</t>
  </si>
  <si>
    <t>94134-95-9</t>
  </si>
  <si>
    <t>94134-96-0</t>
  </si>
  <si>
    <t>94135-04-3</t>
  </si>
  <si>
    <t>94135-06-5</t>
  </si>
  <si>
    <t>94135-07-6</t>
  </si>
  <si>
    <t>94135-08-7</t>
  </si>
  <si>
    <t>94135-09-8</t>
  </si>
  <si>
    <t>94135-10-1</t>
  </si>
  <si>
    <t>94135-11-2</t>
  </si>
  <si>
    <t>94135-12-3</t>
  </si>
  <si>
    <t>94135-13-4</t>
  </si>
  <si>
    <t>94135-14-5</t>
  </si>
  <si>
    <t>94135-17-8</t>
  </si>
  <si>
    <t>94135-18-9</t>
  </si>
  <si>
    <t>94135-19-0</t>
  </si>
  <si>
    <t>94135-20-3</t>
  </si>
  <si>
    <t>94135-21-4</t>
  </si>
  <si>
    <t>94135-22-5</t>
  </si>
  <si>
    <t>94135-23-6</t>
  </si>
  <si>
    <t>94135-26-9</t>
  </si>
  <si>
    <t>94135-31-6</t>
  </si>
  <si>
    <t>94135-33-8</t>
  </si>
  <si>
    <t>94135-36-1</t>
  </si>
  <si>
    <t>94135-37-2</t>
  </si>
  <si>
    <t>94135-39-4</t>
  </si>
  <si>
    <t>94135-40-7</t>
  </si>
  <si>
    <t>94135-41-8</t>
  </si>
  <si>
    <t>94135-42-9</t>
  </si>
  <si>
    <t>94135-46-3</t>
  </si>
  <si>
    <t>94135-47-4</t>
  </si>
  <si>
    <t>94135-49-6</t>
  </si>
  <si>
    <t>94135-50-9</t>
  </si>
  <si>
    <t>94135-51-0</t>
  </si>
  <si>
    <t>94135-53-2</t>
  </si>
  <si>
    <t>94135-55-4</t>
  </si>
  <si>
    <t>94135-56-5</t>
  </si>
  <si>
    <t>94135-57-6</t>
  </si>
  <si>
    <t>94135-58-7</t>
  </si>
  <si>
    <t>94135-59-8</t>
  </si>
  <si>
    <t>94135-60-1</t>
  </si>
  <si>
    <t>94135-61-2</t>
  </si>
  <si>
    <t>94135-62-3</t>
  </si>
  <si>
    <t>94135-63-4</t>
  </si>
  <si>
    <t>94135-66-7</t>
  </si>
  <si>
    <t>94135-67-8</t>
  </si>
  <si>
    <t>94135-68-9</t>
  </si>
  <si>
    <t>94135-69-0</t>
  </si>
  <si>
    <t>94135-70-3</t>
  </si>
  <si>
    <t>94135-71-4</t>
  </si>
  <si>
    <t>94135-72-5</t>
  </si>
  <si>
    <t>94135-73-6</t>
  </si>
  <si>
    <t>94135-74-7</t>
  </si>
  <si>
    <t>94135-75-8</t>
  </si>
  <si>
    <t>94135-80-5</t>
  </si>
  <si>
    <t>94135-81-6</t>
  </si>
  <si>
    <t>94135-82-7</t>
  </si>
  <si>
    <t>94135-83-8</t>
  </si>
  <si>
    <t>94135-84-9</t>
  </si>
  <si>
    <t>94135-85-0</t>
  </si>
  <si>
    <t>94135-86-1</t>
  </si>
  <si>
    <t>94135-88-3</t>
  </si>
  <si>
    <t>94135-89-4</t>
  </si>
  <si>
    <t>94135-90-7</t>
  </si>
  <si>
    <t>94135-91-8</t>
  </si>
  <si>
    <t>94135-92-9</t>
  </si>
  <si>
    <t>94135-93-0</t>
  </si>
  <si>
    <t>94135-94-1</t>
  </si>
  <si>
    <t>94135-95-2</t>
  </si>
  <si>
    <t>94135-96-3</t>
  </si>
  <si>
    <t>94135-97-4</t>
  </si>
  <si>
    <t>94135-98-5</t>
  </si>
  <si>
    <t>94135-99-6</t>
  </si>
  <si>
    <t>94136-00-2</t>
  </si>
  <si>
    <t>94136-01-3</t>
  </si>
  <si>
    <t>94136-02-4</t>
  </si>
  <si>
    <t>94136-03-5</t>
  </si>
  <si>
    <t>94136-05-7</t>
  </si>
  <si>
    <t>94136-06-8</t>
  </si>
  <si>
    <t>94136-08-0</t>
  </si>
  <si>
    <t>941-37-7</t>
  </si>
  <si>
    <t>94138-66-6</t>
  </si>
  <si>
    <t>94138-67-7</t>
  </si>
  <si>
    <t>94138-68-8</t>
  </si>
  <si>
    <t>94138-69-9</t>
  </si>
  <si>
    <t>94138-70-2</t>
  </si>
  <si>
    <t>94138-71-3</t>
  </si>
  <si>
    <t>94138-72-4</t>
  </si>
  <si>
    <t>94138-73-5</t>
  </si>
  <si>
    <t>94138-79-1</t>
  </si>
  <si>
    <t>94138-80-4</t>
  </si>
  <si>
    <t>94138-81-5</t>
  </si>
  <si>
    <t>94138-82-6</t>
  </si>
  <si>
    <t>94138-83-7</t>
  </si>
  <si>
    <t>94138-84-8</t>
  </si>
  <si>
    <t>94138-85-9</t>
  </si>
  <si>
    <t>94138-86-0</t>
  </si>
  <si>
    <t>94138-88-2</t>
  </si>
  <si>
    <t>94138-89-3</t>
  </si>
  <si>
    <t>94138-90-6</t>
  </si>
  <si>
    <t>94138-91-7</t>
  </si>
  <si>
    <t>94138-92-8</t>
  </si>
  <si>
    <t>94138-93-9</t>
  </si>
  <si>
    <t>94138-94-0</t>
  </si>
  <si>
    <t>94138-96-2</t>
  </si>
  <si>
    <t>94138-97-3</t>
  </si>
  <si>
    <t>94138-99-5</t>
  </si>
  <si>
    <t>94139-00-1</t>
  </si>
  <si>
    <t>94139-01-2</t>
  </si>
  <si>
    <t>94139-02-3</t>
  </si>
  <si>
    <t>94139-03-4</t>
  </si>
  <si>
    <t>94139-04-5</t>
  </si>
  <si>
    <t>94139-05-6</t>
  </si>
  <si>
    <t>94139-06-7</t>
  </si>
  <si>
    <t>94139-07-8</t>
  </si>
  <si>
    <t>94139-08-9</t>
  </si>
  <si>
    <t>94139-09-0</t>
  </si>
  <si>
    <t>94139-10-3</t>
  </si>
  <si>
    <t>94139-11-4</t>
  </si>
  <si>
    <t>94139-12-5</t>
  </si>
  <si>
    <t>94139-13-6</t>
  </si>
  <si>
    <t>94139-14-7</t>
  </si>
  <si>
    <t>94139-15-8</t>
  </si>
  <si>
    <t>94139-16-9</t>
  </si>
  <si>
    <t>94139-17-0</t>
  </si>
  <si>
    <t>94139-18-1</t>
  </si>
  <si>
    <t>94139-21-6</t>
  </si>
  <si>
    <t>94139-22-7</t>
  </si>
  <si>
    <t>94139-23-8</t>
  </si>
  <si>
    <t>941-43-5</t>
  </si>
  <si>
    <t>94-14-4</t>
  </si>
  <si>
    <t>94148-67-1</t>
  </si>
  <si>
    <t>94-15-5</t>
  </si>
  <si>
    <t>941-55-9</t>
  </si>
  <si>
    <t>941-57-1</t>
  </si>
  <si>
    <t>94157-76-3</t>
  </si>
  <si>
    <t>94157-80-9</t>
  </si>
  <si>
    <t>94157-84-3</t>
  </si>
  <si>
    <t>94157-86-5</t>
  </si>
  <si>
    <t>94157-87-6</t>
  </si>
  <si>
    <t>94157-88-7</t>
  </si>
  <si>
    <t>94157-89-8</t>
  </si>
  <si>
    <t>94157-90-1</t>
  </si>
  <si>
    <t>94157-91-2</t>
  </si>
  <si>
    <t>94157-92-3</t>
  </si>
  <si>
    <t>94157-93-4</t>
  </si>
  <si>
    <t>94157-94-5</t>
  </si>
  <si>
    <t>94157-95-6</t>
  </si>
  <si>
    <t>94157-96-7</t>
  </si>
  <si>
    <t>94157-97-8</t>
  </si>
  <si>
    <t>94157-98-9</t>
  </si>
  <si>
    <t>94157-99-0</t>
  </si>
  <si>
    <t>94158-01-7</t>
  </si>
  <si>
    <t>94158-02-8</t>
  </si>
  <si>
    <t>94158-03-9</t>
  </si>
  <si>
    <t>94158-04-0</t>
  </si>
  <si>
    <t>94158-05-1</t>
  </si>
  <si>
    <t>94158-06-2</t>
  </si>
  <si>
    <t>94158-07-3</t>
  </si>
  <si>
    <t>94158-08-4</t>
  </si>
  <si>
    <t>94158-09-5</t>
  </si>
  <si>
    <t>94158-12-0</t>
  </si>
  <si>
    <t>94158-13-1</t>
  </si>
  <si>
    <t>94158-14-2</t>
  </si>
  <si>
    <t>94158-15-3</t>
  </si>
  <si>
    <t>94158-16-4</t>
  </si>
  <si>
    <t>94158-17-5</t>
  </si>
  <si>
    <t>94158-18-6</t>
  </si>
  <si>
    <t>94158-19-7</t>
  </si>
  <si>
    <t>94158-21-1</t>
  </si>
  <si>
    <t>94158-22-2</t>
  </si>
  <si>
    <t>94158-25-5</t>
  </si>
  <si>
    <t>94158-26-6</t>
  </si>
  <si>
    <t>94158-28-8</t>
  </si>
  <si>
    <t>94158-29-9</t>
  </si>
  <si>
    <t>94158-30-2</t>
  </si>
  <si>
    <t>94158-31-3</t>
  </si>
  <si>
    <t>94158-33-5</t>
  </si>
  <si>
    <t>94158-34-6</t>
  </si>
  <si>
    <t>94158-36-8</t>
  </si>
  <si>
    <t>94158-37-9</t>
  </si>
  <si>
    <t>94158-38-0</t>
  </si>
  <si>
    <t>94158-39-1</t>
  </si>
  <si>
    <t>94158-40-4</t>
  </si>
  <si>
    <t>94158-41-5</t>
  </si>
  <si>
    <t>94158-42-6</t>
  </si>
  <si>
    <t>94158-44-8</t>
  </si>
  <si>
    <t>94158-45-9</t>
  </si>
  <si>
    <t>94158-46-0</t>
  </si>
  <si>
    <t>94158-47-1</t>
  </si>
  <si>
    <t>94158-48-2</t>
  </si>
  <si>
    <t>94158-49-3</t>
  </si>
  <si>
    <t>94158-50-6</t>
  </si>
  <si>
    <t>94158-52-8</t>
  </si>
  <si>
    <t>94158-53-9</t>
  </si>
  <si>
    <t>94158-54-0</t>
  </si>
  <si>
    <t>94158-55-1</t>
  </si>
  <si>
    <t>94158-56-2</t>
  </si>
  <si>
    <t>94158-58-4</t>
  </si>
  <si>
    <t>94158-60-8</t>
  </si>
  <si>
    <t>94158-61-9</t>
  </si>
  <si>
    <t>94158-62-0</t>
  </si>
  <si>
    <t>94158-63-1</t>
  </si>
  <si>
    <t>94158-64-2</t>
  </si>
  <si>
    <t>94158-65-3</t>
  </si>
  <si>
    <t>94158-66-4</t>
  </si>
  <si>
    <t>94158-67-5</t>
  </si>
  <si>
    <t>94158-68-6</t>
  </si>
  <si>
    <t>94158-69-7</t>
  </si>
  <si>
    <t>94158-70-0</t>
  </si>
  <si>
    <t>94158-72-2</t>
  </si>
  <si>
    <t>94158-73-3</t>
  </si>
  <si>
    <t>94158-75-5</t>
  </si>
  <si>
    <t>94158-76-6</t>
  </si>
  <si>
    <t>94158-77-7</t>
  </si>
  <si>
    <t>94158-79-9</t>
  </si>
  <si>
    <t>94158-81-3</t>
  </si>
  <si>
    <t>94158-85-7</t>
  </si>
  <si>
    <t>94158-89-1</t>
  </si>
  <si>
    <t>94158-91-5</t>
  </si>
  <si>
    <t>94158-93-7</t>
  </si>
  <si>
    <t>94158-94-8</t>
  </si>
  <si>
    <t>94158-95-9</t>
  </si>
  <si>
    <t>94158-96-0</t>
  </si>
  <si>
    <t>94158-97-1</t>
  </si>
  <si>
    <t>94158-98-2</t>
  </si>
  <si>
    <t>94158-99-3</t>
  </si>
  <si>
    <t>94159-00-9</t>
  </si>
  <si>
    <t>94159-01-0</t>
  </si>
  <si>
    <t>94159-02-1</t>
  </si>
  <si>
    <t>94159-03-2</t>
  </si>
  <si>
    <t>94159-04-3</t>
  </si>
  <si>
    <t>94159-05-4</t>
  </si>
  <si>
    <t>94159-06-5</t>
  </si>
  <si>
    <t>94159-07-6</t>
  </si>
  <si>
    <t>94159-08-7</t>
  </si>
  <si>
    <t>94159-09-8</t>
  </si>
  <si>
    <t>94159-10-1</t>
  </si>
  <si>
    <t>94159-11-2</t>
  </si>
  <si>
    <t>94159-12-3</t>
  </si>
  <si>
    <t>94159-13-4</t>
  </si>
  <si>
    <t>94159-14-5</t>
  </si>
  <si>
    <t>94159-15-6</t>
  </si>
  <si>
    <t>94159-17-8</t>
  </si>
  <si>
    <t>94159-18-9</t>
  </si>
  <si>
    <t>94159-19-0</t>
  </si>
  <si>
    <t>94159-21-4</t>
  </si>
  <si>
    <t>94159-22-5</t>
  </si>
  <si>
    <t>94159-26-9</t>
  </si>
  <si>
    <t>94159-27-0</t>
  </si>
  <si>
    <t>94159-28-1</t>
  </si>
  <si>
    <t>94159-29-2</t>
  </si>
  <si>
    <t>94159-30-5</t>
  </si>
  <si>
    <t>94159-31-6</t>
  </si>
  <si>
    <t>94159-32-7</t>
  </si>
  <si>
    <t>94159-33-8</t>
  </si>
  <si>
    <t>94159-34-9</t>
  </si>
  <si>
    <t>94159-35-0</t>
  </si>
  <si>
    <t>94159-36-1</t>
  </si>
  <si>
    <t>94159-37-2</t>
  </si>
  <si>
    <t>94159-38-3</t>
  </si>
  <si>
    <t>94159-39-4</t>
  </si>
  <si>
    <t>94159-40-7</t>
  </si>
  <si>
    <t>94159-41-8</t>
  </si>
  <si>
    <t>94159-42-9</t>
  </si>
  <si>
    <t>94159-44-1</t>
  </si>
  <si>
    <t>94159-45-2</t>
  </si>
  <si>
    <t>94159-46-3</t>
  </si>
  <si>
    <t>94159-47-4</t>
  </si>
  <si>
    <t>94159-48-5</t>
  </si>
  <si>
    <t>94159-49-6</t>
  </si>
  <si>
    <t>94159-50-9</t>
  </si>
  <si>
    <t>94159-51-0</t>
  </si>
  <si>
    <t>94159-52-1</t>
  </si>
  <si>
    <t>94159-53-2</t>
  </si>
  <si>
    <t>94159-54-3</t>
  </si>
  <si>
    <t>94159-55-4</t>
  </si>
  <si>
    <t>94159-56-5</t>
  </si>
  <si>
    <t>94159-57-6</t>
  </si>
  <si>
    <t>94159-58-7</t>
  </si>
  <si>
    <t>94159-59-8</t>
  </si>
  <si>
    <t>94159-60-1</t>
  </si>
  <si>
    <t>94159-62-3</t>
  </si>
  <si>
    <t>94159-63-4</t>
  </si>
  <si>
    <t>94159-64-5</t>
  </si>
  <si>
    <t>94159-68-9</t>
  </si>
  <si>
    <t>94159-69-0</t>
  </si>
  <si>
    <t>94159-70-3</t>
  </si>
  <si>
    <t>94159-71-4</t>
  </si>
  <si>
    <t>94159-72-5</t>
  </si>
  <si>
    <t>94159-74-7</t>
  </si>
  <si>
    <t>94159-75-8</t>
  </si>
  <si>
    <t>94159-76-9</t>
  </si>
  <si>
    <t>94159-77-0</t>
  </si>
  <si>
    <t>94159-78-1</t>
  </si>
  <si>
    <t>94159-79-2</t>
  </si>
  <si>
    <t>94159-80-5</t>
  </si>
  <si>
    <t>94159-81-6</t>
  </si>
  <si>
    <t>94159-82-7</t>
  </si>
  <si>
    <t>94159-83-8</t>
  </si>
  <si>
    <t>94159-84-9</t>
  </si>
  <si>
    <t>94159-85-0</t>
  </si>
  <si>
    <t>94159-86-1</t>
  </si>
  <si>
    <t>94159-87-2</t>
  </si>
  <si>
    <t>94159-88-3</t>
  </si>
  <si>
    <t>94159-89-4</t>
  </si>
  <si>
    <t>94159-90-7</t>
  </si>
  <si>
    <t>94159-91-8</t>
  </si>
  <si>
    <t>94159-92-9</t>
  </si>
  <si>
    <t>94159-94-1</t>
  </si>
  <si>
    <t>94159-95-2</t>
  </si>
  <si>
    <t>94159-96-3</t>
  </si>
  <si>
    <t>94159-97-4</t>
  </si>
  <si>
    <t>94159-98-5</t>
  </si>
  <si>
    <t>94159-99-6</t>
  </si>
  <si>
    <t>94160-03-9</t>
  </si>
  <si>
    <t>94160-04-0</t>
  </si>
  <si>
    <t>94160-05-1</t>
  </si>
  <si>
    <t>94160-08-4</t>
  </si>
  <si>
    <t>94160-09-5</t>
  </si>
  <si>
    <t>94160-10-8</t>
  </si>
  <si>
    <t>94160-11-9</t>
  </si>
  <si>
    <t>94160-12-0</t>
  </si>
  <si>
    <t>94160-13-1</t>
  </si>
  <si>
    <t>94160-14-2</t>
  </si>
  <si>
    <t>94160-15-3</t>
  </si>
  <si>
    <t>94160-17-5</t>
  </si>
  <si>
    <t>94160-18-6</t>
  </si>
  <si>
    <t>94160-19-7</t>
  </si>
  <si>
    <t>94160-20-0</t>
  </si>
  <si>
    <t>94160-21-1</t>
  </si>
  <si>
    <t>94160-22-2</t>
  </si>
  <si>
    <t>94160-23-3</t>
  </si>
  <si>
    <t>94160-24-4</t>
  </si>
  <si>
    <t>94160-25-5</t>
  </si>
  <si>
    <t>94160-29-9</t>
  </si>
  <si>
    <t>94160-30-2</t>
  </si>
  <si>
    <t>94160-31-3</t>
  </si>
  <si>
    <t>94160-32-4</t>
  </si>
  <si>
    <t>94160-33-5</t>
  </si>
  <si>
    <t>94160-35-7</t>
  </si>
  <si>
    <t>94160-36-8</t>
  </si>
  <si>
    <t>94160-37-9</t>
  </si>
  <si>
    <t>94160-38-0</t>
  </si>
  <si>
    <t>94160-39-1</t>
  </si>
  <si>
    <t>94160-40-4</t>
  </si>
  <si>
    <t>94160-41-5</t>
  </si>
  <si>
    <t>94160-42-6</t>
  </si>
  <si>
    <t>94160-43-7</t>
  </si>
  <si>
    <t>94160-44-8</t>
  </si>
  <si>
    <t>94-16-6</t>
  </si>
  <si>
    <t>94166-35-5</t>
  </si>
  <si>
    <t>94166-36-6</t>
  </si>
  <si>
    <t>94166-37-7</t>
  </si>
  <si>
    <t>94166-39-9</t>
  </si>
  <si>
    <t>94166-41-3</t>
  </si>
  <si>
    <t>94166-42-4</t>
  </si>
  <si>
    <t>94166-45-7</t>
  </si>
  <si>
    <t>94166-47-9</t>
  </si>
  <si>
    <t>94166-48-0</t>
  </si>
  <si>
    <t>94166-49-1</t>
  </si>
  <si>
    <t>94166-50-4</t>
  </si>
  <si>
    <t>94166-51-5</t>
  </si>
  <si>
    <t>94166-52-6</t>
  </si>
  <si>
    <t>94166-53-7</t>
  </si>
  <si>
    <t>94166-54-8</t>
  </si>
  <si>
    <t>94166-55-9</t>
  </si>
  <si>
    <t>94166-56-0</t>
  </si>
  <si>
    <t>94166-57-1</t>
  </si>
  <si>
    <t>94166-58-2</t>
  </si>
  <si>
    <t>94166-59-3</t>
  </si>
  <si>
    <t>94166-60-6</t>
  </si>
  <si>
    <t>94166-61-7</t>
  </si>
  <si>
    <t>94166-62-8</t>
  </si>
  <si>
    <t>94166-63-9</t>
  </si>
  <si>
    <t>94166-64-0</t>
  </si>
  <si>
    <t>94166-65-1</t>
  </si>
  <si>
    <t>94166-67-3</t>
  </si>
  <si>
    <t>94166-68-4</t>
  </si>
  <si>
    <t>94166-69-5</t>
  </si>
  <si>
    <t>94166-70-8</t>
  </si>
  <si>
    <t>94166-71-9</t>
  </si>
  <si>
    <t>94166-73-1</t>
  </si>
  <si>
    <t>94166-74-2</t>
  </si>
  <si>
    <t>94166-75-3</t>
  </si>
  <si>
    <t>94166-76-4</t>
  </si>
  <si>
    <t>94166-77-5</t>
  </si>
  <si>
    <t>94166-78-6</t>
  </si>
  <si>
    <t>94166-79-7</t>
  </si>
  <si>
    <t>94166-81-1</t>
  </si>
  <si>
    <t>94166-82-2</t>
  </si>
  <si>
    <t>94166-83-3</t>
  </si>
  <si>
    <t>94166-84-4</t>
  </si>
  <si>
    <t>94166-86-6</t>
  </si>
  <si>
    <t>941690-55-7</t>
  </si>
  <si>
    <t>941-69-5</t>
  </si>
  <si>
    <t>94-17-7</t>
  </si>
  <si>
    <t>941-81-1</t>
  </si>
  <si>
    <t>94-18-8</t>
  </si>
  <si>
    <t>94190-72-4</t>
  </si>
  <si>
    <t>94190-73-5</t>
  </si>
  <si>
    <t>94196-26-6</t>
  </si>
  <si>
    <t>941-98-0</t>
  </si>
  <si>
    <t>94-19-9</t>
  </si>
  <si>
    <t>94199-45-8</t>
  </si>
  <si>
    <t>94199-46-9</t>
  </si>
  <si>
    <t>94199-49-2</t>
  </si>
  <si>
    <t>94199-50-5</t>
  </si>
  <si>
    <t>94199-51-6</t>
  </si>
  <si>
    <t>94199-54-9</t>
  </si>
  <si>
    <t>94199-56-1</t>
  </si>
  <si>
    <t>94199-57-2</t>
  </si>
  <si>
    <t>94199-58-3</t>
  </si>
  <si>
    <t>94199-59-4</t>
  </si>
  <si>
    <t>94199-62-9</t>
  </si>
  <si>
    <t>94199-63-0</t>
  </si>
  <si>
    <t>94199-65-2</t>
  </si>
  <si>
    <t>94199-66-3</t>
  </si>
  <si>
    <t>94199-67-4</t>
  </si>
  <si>
    <t>94199-68-5</t>
  </si>
  <si>
    <t>94199-71-0</t>
  </si>
  <si>
    <t>94199-72-1</t>
  </si>
  <si>
    <t>94199-73-2</t>
  </si>
  <si>
    <t>94199-74-3</t>
  </si>
  <si>
    <t>94199-75-4</t>
  </si>
  <si>
    <t>94199-76-5</t>
  </si>
  <si>
    <t>94199-77-6</t>
  </si>
  <si>
    <t>94199-78-7</t>
  </si>
  <si>
    <t>94199-79-8</t>
  </si>
  <si>
    <t>94199-80-1</t>
  </si>
  <si>
    <t>94199-81-2</t>
  </si>
  <si>
    <t>94199-82-3</t>
  </si>
  <si>
    <t>94199-83-4</t>
  </si>
  <si>
    <t>94199-84-5</t>
  </si>
  <si>
    <t>94199-85-6</t>
  </si>
  <si>
    <t>94199-86-7</t>
  </si>
  <si>
    <t>94199-87-8</t>
  </si>
  <si>
    <t>94199-88-9</t>
  </si>
  <si>
    <t>94199-89-0</t>
  </si>
  <si>
    <t>94199-90-3</t>
  </si>
  <si>
    <t>94199-92-5</t>
  </si>
  <si>
    <t>94199-93-6</t>
  </si>
  <si>
    <t>94199-94-7</t>
  </si>
  <si>
    <t>94199-95-8</t>
  </si>
  <si>
    <t>94199-96-9</t>
  </si>
  <si>
    <t>94199-98-1</t>
  </si>
  <si>
    <t>94200-03-0</t>
  </si>
  <si>
    <t>94200-04-1</t>
  </si>
  <si>
    <t>94200-05-2</t>
  </si>
  <si>
    <t>94200-06-3</t>
  </si>
  <si>
    <t>94200-07-4</t>
  </si>
  <si>
    <t>94200-08-5</t>
  </si>
  <si>
    <t>94200-09-6</t>
  </si>
  <si>
    <t>94200-11-0</t>
  </si>
  <si>
    <t>94200-12-1</t>
  </si>
  <si>
    <t>94200-13-2</t>
  </si>
  <si>
    <t>94200-15-4</t>
  </si>
  <si>
    <t>94200-17-6</t>
  </si>
  <si>
    <t>94200-19-8</t>
  </si>
  <si>
    <t>94200-21-2</t>
  </si>
  <si>
    <t>94200-22-3</t>
  </si>
  <si>
    <t>94200-24-5</t>
  </si>
  <si>
    <t>94200-26-7</t>
  </si>
  <si>
    <t>94200-28-9</t>
  </si>
  <si>
    <t>94200-29-0</t>
  </si>
  <si>
    <t>94200-30-3</t>
  </si>
  <si>
    <t>94200-31-4</t>
  </si>
  <si>
    <t>94200-32-5</t>
  </si>
  <si>
    <t>94200-33-6</t>
  </si>
  <si>
    <t>94200-34-7</t>
  </si>
  <si>
    <t>94200-35-8</t>
  </si>
  <si>
    <t>94200-36-9</t>
  </si>
  <si>
    <t>94200-37-0</t>
  </si>
  <si>
    <t>94200-38-1</t>
  </si>
  <si>
    <t>94200-39-2</t>
  </si>
  <si>
    <t>94200-40-5</t>
  </si>
  <si>
    <t>94200-41-6</t>
  </si>
  <si>
    <t>94200-42-7</t>
  </si>
  <si>
    <t>94200-43-8</t>
  </si>
  <si>
    <t>94200-44-9</t>
  </si>
  <si>
    <t>94200-45-0</t>
  </si>
  <si>
    <t>94200-46-1</t>
  </si>
  <si>
    <t>94200-47-2</t>
  </si>
  <si>
    <t>94200-48-3</t>
  </si>
  <si>
    <t>94200-49-4</t>
  </si>
  <si>
    <t>94200-50-7</t>
  </si>
  <si>
    <t>94200-51-8</t>
  </si>
  <si>
    <t>94200-52-9</t>
  </si>
  <si>
    <t>94200-53-0</t>
  </si>
  <si>
    <t>94200-54-1</t>
  </si>
  <si>
    <t>94200-55-2</t>
  </si>
  <si>
    <t>94200-56-3</t>
  </si>
  <si>
    <t>94200-57-4</t>
  </si>
  <si>
    <t>94200-60-9</t>
  </si>
  <si>
    <t>94200-64-3</t>
  </si>
  <si>
    <t>94200-65-4</t>
  </si>
  <si>
    <t>94200-66-5</t>
  </si>
  <si>
    <t>94200-68-7</t>
  </si>
  <si>
    <t>94200-69-8</t>
  </si>
  <si>
    <t>94200-70-1</t>
  </si>
  <si>
    <t>94200-71-2</t>
  </si>
  <si>
    <t>94200-72-3</t>
  </si>
  <si>
    <t>94200-73-4</t>
  </si>
  <si>
    <t>94200-74-5</t>
  </si>
  <si>
    <t>94200-75-6</t>
  </si>
  <si>
    <t>94200-76-7</t>
  </si>
  <si>
    <t>94200-77-8</t>
  </si>
  <si>
    <t>94200-78-9</t>
  </si>
  <si>
    <t>94200-79-0</t>
  </si>
  <si>
    <t>94200-80-3</t>
  </si>
  <si>
    <t>94200-81-4</t>
  </si>
  <si>
    <t>94200-82-5</t>
  </si>
  <si>
    <t>94200-83-6</t>
  </si>
  <si>
    <t>94200-84-7</t>
  </si>
  <si>
    <t>94200-85-8</t>
  </si>
  <si>
    <t>94200-86-9</t>
  </si>
  <si>
    <t>94200-90-5</t>
  </si>
  <si>
    <t>94200-91-6</t>
  </si>
  <si>
    <t>94200-92-7</t>
  </si>
  <si>
    <t>94200-93-8</t>
  </si>
  <si>
    <t>94200-94-9</t>
  </si>
  <si>
    <t>94200-95-0</t>
  </si>
  <si>
    <t>94200-96-1</t>
  </si>
  <si>
    <t>94200-97-2</t>
  </si>
  <si>
    <t>94200-98-3</t>
  </si>
  <si>
    <t>94200-99-4</t>
  </si>
  <si>
    <t>94201-00-0</t>
  </si>
  <si>
    <t>94201-01-1</t>
  </si>
  <si>
    <t>94201-03-3</t>
  </si>
  <si>
    <t>94201-04-4</t>
  </si>
  <si>
    <t>94201-05-5</t>
  </si>
  <si>
    <t>94201-06-6</t>
  </si>
  <si>
    <t>94201-07-7</t>
  </si>
  <si>
    <t>94201-08-8</t>
  </si>
  <si>
    <t>94201-09-9</t>
  </si>
  <si>
    <t>94201-10-2</t>
  </si>
  <si>
    <t>94201-11-3</t>
  </si>
  <si>
    <t>94201-12-4</t>
  </si>
  <si>
    <t>94201-15-7</t>
  </si>
  <si>
    <t>94201-16-8</t>
  </si>
  <si>
    <t>94201-17-9</t>
  </si>
  <si>
    <t>94201-18-0</t>
  </si>
  <si>
    <t>94201-19-1</t>
  </si>
  <si>
    <t>94201-20-4</t>
  </si>
  <si>
    <t>94201-21-5</t>
  </si>
  <si>
    <t>94201-22-6</t>
  </si>
  <si>
    <t>94201-23-7</t>
  </si>
  <si>
    <t>94201-24-8</t>
  </si>
  <si>
    <t>94201-25-9</t>
  </si>
  <si>
    <t>94201-26-0</t>
  </si>
  <si>
    <t>94201-27-1</t>
  </si>
  <si>
    <t>94201-28-2</t>
  </si>
  <si>
    <t>94201-29-3</t>
  </si>
  <si>
    <t>94201-30-6</t>
  </si>
  <si>
    <t>94201-31-7</t>
  </si>
  <si>
    <t>94201-32-8</t>
  </si>
  <si>
    <t>94201-33-9</t>
  </si>
  <si>
    <t>94201-34-0</t>
  </si>
  <si>
    <t>94201-35-1</t>
  </si>
  <si>
    <t>94201-36-2</t>
  </si>
  <si>
    <t>94201-37-3</t>
  </si>
  <si>
    <t>94201-38-4</t>
  </si>
  <si>
    <t>94201-39-5</t>
  </si>
  <si>
    <t>94201-40-8</t>
  </si>
  <si>
    <t>94201-41-9</t>
  </si>
  <si>
    <t>94201-42-0</t>
  </si>
  <si>
    <t>94201-43-1</t>
  </si>
  <si>
    <t>94201-44-2</t>
  </si>
  <si>
    <t>94201-45-3</t>
  </si>
  <si>
    <t>94201-46-4</t>
  </si>
  <si>
    <t>94201-47-5</t>
  </si>
  <si>
    <t>94201-48-6</t>
  </si>
  <si>
    <t>94201-49-7</t>
  </si>
  <si>
    <t>94201-50-0</t>
  </si>
  <si>
    <t>94201-51-1</t>
  </si>
  <si>
    <t>94201-54-4</t>
  </si>
  <si>
    <t>94201-55-5</t>
  </si>
  <si>
    <t>94201-56-6</t>
  </si>
  <si>
    <t>94201-57-7</t>
  </si>
  <si>
    <t>94201-58-8</t>
  </si>
  <si>
    <t>94201-59-9</t>
  </si>
  <si>
    <t>94201-60-2</t>
  </si>
  <si>
    <t>94201-61-3</t>
  </si>
  <si>
    <t>94201-62-4</t>
  </si>
  <si>
    <t>94201-63-5</t>
  </si>
  <si>
    <t>94201-64-6</t>
  </si>
  <si>
    <t>94201-66-8</t>
  </si>
  <si>
    <t>94201-67-9</t>
  </si>
  <si>
    <t>94201-68-0</t>
  </si>
  <si>
    <t>94201-69-1</t>
  </si>
  <si>
    <t>94201-70-4</t>
  </si>
  <si>
    <t>94201-71-5</t>
  </si>
  <si>
    <t>94201-73-7</t>
  </si>
  <si>
    <t>94201-74-8</t>
  </si>
  <si>
    <t>94201-75-9</t>
  </si>
  <si>
    <t>94201-76-0</t>
  </si>
  <si>
    <t>942-01-8</t>
  </si>
  <si>
    <t>94201-82-8</t>
  </si>
  <si>
    <t>94201-83-9</t>
  </si>
  <si>
    <t>94201-84-0</t>
  </si>
  <si>
    <t>94201-85-1</t>
  </si>
  <si>
    <t>94201-86-2</t>
  </si>
  <si>
    <t>94201-87-3</t>
  </si>
  <si>
    <t>94201-88-4</t>
  </si>
  <si>
    <t>94201-89-5</t>
  </si>
  <si>
    <t>94201-90-8</t>
  </si>
  <si>
    <t>94201-91-9</t>
  </si>
  <si>
    <t>94201-92-0</t>
  </si>
  <si>
    <t>94201-93-1</t>
  </si>
  <si>
    <t>94201-94-2</t>
  </si>
  <si>
    <t>94201-95-3</t>
  </si>
  <si>
    <t>94201-96-4</t>
  </si>
  <si>
    <t>94201-97-5</t>
  </si>
  <si>
    <t>94201-98-6</t>
  </si>
  <si>
    <t>94-20-2</t>
  </si>
  <si>
    <t>94202-00-3</t>
  </si>
  <si>
    <t>94202-01-4</t>
  </si>
  <si>
    <t>94202-02-5</t>
  </si>
  <si>
    <t>94202-03-6</t>
  </si>
  <si>
    <t>94202-04-7</t>
  </si>
  <si>
    <t>94202-05-8</t>
  </si>
  <si>
    <t>94202-06-9</t>
  </si>
  <si>
    <t>94202-07-0</t>
  </si>
  <si>
    <t>94202-08-1</t>
  </si>
  <si>
    <t>94202-09-2</t>
  </si>
  <si>
    <t>94202-10-5</t>
  </si>
  <si>
    <t>94202-11-6</t>
  </si>
  <si>
    <t>94202-12-7</t>
  </si>
  <si>
    <t>94202-13-8</t>
  </si>
  <si>
    <t>94202-15-0</t>
  </si>
  <si>
    <t>94202-16-1</t>
  </si>
  <si>
    <t>94202-17-2</t>
  </si>
  <si>
    <t>94202-18-3</t>
  </si>
  <si>
    <t>94202-19-4</t>
  </si>
  <si>
    <t>94202-20-7</t>
  </si>
  <si>
    <t>942-06-3</t>
  </si>
  <si>
    <t>94-21-3</t>
  </si>
  <si>
    <t>94213-13-5</t>
  </si>
  <si>
    <t>94213-15-7</t>
  </si>
  <si>
    <t>94213-16-8</t>
  </si>
  <si>
    <t>94213-17-9</t>
  </si>
  <si>
    <t>94213-18-0</t>
  </si>
  <si>
    <t>94213-19-1</t>
  </si>
  <si>
    <t>94213-20-4</t>
  </si>
  <si>
    <t>94213-21-5</t>
  </si>
  <si>
    <t>94213-22-6</t>
  </si>
  <si>
    <t>94213-23-7</t>
  </si>
  <si>
    <t>94213-24-8</t>
  </si>
  <si>
    <t>94213-25-9</t>
  </si>
  <si>
    <t>94213-26-0</t>
  </si>
  <si>
    <t>94213-27-1</t>
  </si>
  <si>
    <t>94213-28-2</t>
  </si>
  <si>
    <t>94213-29-3</t>
  </si>
  <si>
    <t>94213-30-6</t>
  </si>
  <si>
    <t>94213-31-7</t>
  </si>
  <si>
    <t>94213-32-8</t>
  </si>
  <si>
    <t>94213-33-9</t>
  </si>
  <si>
    <t>94213-34-0</t>
  </si>
  <si>
    <t>94213-35-1</t>
  </si>
  <si>
    <t>94213-36-2</t>
  </si>
  <si>
    <t>94213-37-3</t>
  </si>
  <si>
    <t>94213-38-4</t>
  </si>
  <si>
    <t>94213-39-5</t>
  </si>
  <si>
    <t>94213-40-8</t>
  </si>
  <si>
    <t>94213-41-9</t>
  </si>
  <si>
    <t>94213-42-0</t>
  </si>
  <si>
    <t>94213-43-1</t>
  </si>
  <si>
    <t>94213-44-2</t>
  </si>
  <si>
    <t>94213-45-3</t>
  </si>
  <si>
    <t>94213-46-4</t>
  </si>
  <si>
    <t>94213-49-7</t>
  </si>
  <si>
    <t>94213-54-4</t>
  </si>
  <si>
    <t>94213-55-5</t>
  </si>
  <si>
    <t>94213-56-6</t>
  </si>
  <si>
    <t>94213-57-7</t>
  </si>
  <si>
    <t>94213-58-8</t>
  </si>
  <si>
    <t>94213-59-9</t>
  </si>
  <si>
    <t>94213-61-3</t>
  </si>
  <si>
    <t>94213-62-4</t>
  </si>
  <si>
    <t>94213-63-5</t>
  </si>
  <si>
    <t>94213-64-6</t>
  </si>
  <si>
    <t>94213-65-7</t>
  </si>
  <si>
    <t>94213-67-9</t>
  </si>
  <si>
    <t>94213-68-0</t>
  </si>
  <si>
    <t>942142-51-0</t>
  </si>
  <si>
    <t>942199-24-8</t>
  </si>
  <si>
    <t>94230-65-6</t>
  </si>
  <si>
    <t>94230-66-7</t>
  </si>
  <si>
    <t>94230-67-8</t>
  </si>
  <si>
    <t>94230-68-9</t>
  </si>
  <si>
    <t>94230-69-0</t>
  </si>
  <si>
    <t>94230-70-3</t>
  </si>
  <si>
    <t>94230-71-4</t>
  </si>
  <si>
    <t>94230-72-5</t>
  </si>
  <si>
    <t>94230-73-6</t>
  </si>
  <si>
    <t>94230-74-7</t>
  </si>
  <si>
    <t>94230-75-8</t>
  </si>
  <si>
    <t>94230-76-9</t>
  </si>
  <si>
    <t>94230-77-0</t>
  </si>
  <si>
    <t>94230-78-1</t>
  </si>
  <si>
    <t>94230-79-2</t>
  </si>
  <si>
    <t>94230-80-5</t>
  </si>
  <si>
    <t>94230-81-6</t>
  </si>
  <si>
    <t>94230-82-7</t>
  </si>
  <si>
    <t>94230-83-8</t>
  </si>
  <si>
    <t>94230-86-1</t>
  </si>
  <si>
    <t>94230-87-2</t>
  </si>
  <si>
    <t>94230-88-3</t>
  </si>
  <si>
    <t>94230-89-4</t>
  </si>
  <si>
    <t>94230-90-7</t>
  </si>
  <si>
    <t>94230-98-5</t>
  </si>
  <si>
    <t>94231-04-6</t>
  </si>
  <si>
    <t>94231-05-7</t>
  </si>
  <si>
    <t>94231-07-9</t>
  </si>
  <si>
    <t>94231-25-1</t>
  </si>
  <si>
    <t>94231-26-2</t>
  </si>
  <si>
    <t>94231-27-3</t>
  </si>
  <si>
    <t>94231-28-4</t>
  </si>
  <si>
    <t>94231-29-5</t>
  </si>
  <si>
    <t>94231-36-4</t>
  </si>
  <si>
    <t>942-31-4</t>
  </si>
  <si>
    <t>94231-41-1</t>
  </si>
  <si>
    <t>94231-42-2</t>
  </si>
  <si>
    <t>94231-43-3</t>
  </si>
  <si>
    <t>94231-44-4</t>
  </si>
  <si>
    <t>94231-45-5</t>
  </si>
  <si>
    <t>94231-46-6</t>
  </si>
  <si>
    <t>94231-47-7</t>
  </si>
  <si>
    <t>94231-48-8</t>
  </si>
  <si>
    <t>94231-50-2</t>
  </si>
  <si>
    <t>94231-51-3</t>
  </si>
  <si>
    <t>94231-52-4</t>
  </si>
  <si>
    <t>94231-53-5</t>
  </si>
  <si>
    <t>94231-54-6</t>
  </si>
  <si>
    <t>94231-55-7</t>
  </si>
  <si>
    <t>94231-56-8</t>
  </si>
  <si>
    <t>94231-57-9</t>
  </si>
  <si>
    <t>94231-58-0</t>
  </si>
  <si>
    <t>94231-59-1</t>
  </si>
  <si>
    <t>94231-60-4</t>
  </si>
  <si>
    <t>94231-61-5</t>
  </si>
  <si>
    <t>94231-62-6</t>
  </si>
  <si>
    <t>94231-63-7</t>
  </si>
  <si>
    <t>94231-64-8</t>
  </si>
  <si>
    <t>94231-65-9</t>
  </si>
  <si>
    <t>94231-66-0</t>
  </si>
  <si>
    <t>94231-67-1</t>
  </si>
  <si>
    <t>94231-69-3</t>
  </si>
  <si>
    <t>94231-70-6</t>
  </si>
  <si>
    <t>94231-71-7</t>
  </si>
  <si>
    <t>94231-72-8</t>
  </si>
  <si>
    <t>94231-73-9</t>
  </si>
  <si>
    <t>94231-76-2</t>
  </si>
  <si>
    <t>94231-77-3</t>
  </si>
  <si>
    <t>94231-78-4</t>
  </si>
  <si>
    <t>94231-79-5</t>
  </si>
  <si>
    <t>94231-81-9</t>
  </si>
  <si>
    <t>94231-82-0</t>
  </si>
  <si>
    <t>94231-83-1</t>
  </si>
  <si>
    <t>94231-84-2</t>
  </si>
  <si>
    <t>94231-85-3</t>
  </si>
  <si>
    <t>94231-87-5</t>
  </si>
  <si>
    <t>94231-88-6</t>
  </si>
  <si>
    <t>94231-90-0</t>
  </si>
  <si>
    <t>94231-91-1</t>
  </si>
  <si>
    <t>94231-92-2</t>
  </si>
  <si>
    <t>94231-93-3</t>
  </si>
  <si>
    <t>94231-94-4</t>
  </si>
  <si>
    <t>94231-95-5</t>
  </si>
  <si>
    <t>94231-96-6</t>
  </si>
  <si>
    <t>94231-97-7</t>
  </si>
  <si>
    <t>94231-98-8</t>
  </si>
  <si>
    <t>94232-01-6</t>
  </si>
  <si>
    <t>94232-02-7</t>
  </si>
  <si>
    <t>94232-03-8</t>
  </si>
  <si>
    <t>94232-04-9</t>
  </si>
  <si>
    <t>94232-22-1</t>
  </si>
  <si>
    <t>94232-23-2</t>
  </si>
  <si>
    <t>94232-24-3</t>
  </si>
  <si>
    <t>94232-25-4</t>
  </si>
  <si>
    <t>94232-27-6</t>
  </si>
  <si>
    <t>94232-28-7</t>
  </si>
  <si>
    <t>94232-34-5</t>
  </si>
  <si>
    <t>94232-35-6</t>
  </si>
  <si>
    <t>94232-36-7</t>
  </si>
  <si>
    <t>94232-37-8</t>
  </si>
  <si>
    <t>94232-39-0</t>
  </si>
  <si>
    <t>94232-41-4</t>
  </si>
  <si>
    <t>94232-44-7</t>
  </si>
  <si>
    <t>94232-46-9</t>
  </si>
  <si>
    <t>94232-47-0</t>
  </si>
  <si>
    <t>942-32-5</t>
  </si>
  <si>
    <t>94232-51-6</t>
  </si>
  <si>
    <t>94232-52-7</t>
  </si>
  <si>
    <t>94232-53-8</t>
  </si>
  <si>
    <t>94232-56-1</t>
  </si>
  <si>
    <t>94232-59-4</t>
  </si>
  <si>
    <t>94232-60-7</t>
  </si>
  <si>
    <t>94232-64-1</t>
  </si>
  <si>
    <t>94232-65-2</t>
  </si>
  <si>
    <t>94232-67-4</t>
  </si>
  <si>
    <t>94232-68-5</t>
  </si>
  <si>
    <t>94232-70-9</t>
  </si>
  <si>
    <t>94232-72-1</t>
  </si>
  <si>
    <t>94232-73-2</t>
  </si>
  <si>
    <t>94232-74-3</t>
  </si>
  <si>
    <t>94232-75-4</t>
  </si>
  <si>
    <t>94232-79-8</t>
  </si>
  <si>
    <t>94232-80-1</t>
  </si>
  <si>
    <t>94232-81-2</t>
  </si>
  <si>
    <t>94232-84-5</t>
  </si>
  <si>
    <t>94233-04-2</t>
  </si>
  <si>
    <t>94233-06-4</t>
  </si>
  <si>
    <t>94236-77-8</t>
  </si>
  <si>
    <t>94236-78-9</t>
  </si>
  <si>
    <t>94236-81-4</t>
  </si>
  <si>
    <t>94236-84-7</t>
  </si>
  <si>
    <t>94236-85-8</t>
  </si>
  <si>
    <t>94236-86-9</t>
  </si>
  <si>
    <t>94236-87-0</t>
  </si>
  <si>
    <t>94236-88-1</t>
  </si>
  <si>
    <t>94236-89-2</t>
  </si>
  <si>
    <t>94236-90-5</t>
  </si>
  <si>
    <t>94236-91-6</t>
  </si>
  <si>
    <t>94236-92-7</t>
  </si>
  <si>
    <t>94236-93-8</t>
  </si>
  <si>
    <t>94236-94-9</t>
  </si>
  <si>
    <t>94236-95-0</t>
  </si>
  <si>
    <t>94236-96-1</t>
  </si>
  <si>
    <t>94236-97-2</t>
  </si>
  <si>
    <t>94236-98-3</t>
  </si>
  <si>
    <t>94236-99-4</t>
  </si>
  <si>
    <t>94237-00-0</t>
  </si>
  <si>
    <t>94237-01-1</t>
  </si>
  <si>
    <t>94237-02-2</t>
  </si>
  <si>
    <t>94237-03-3</t>
  </si>
  <si>
    <t>94237-04-4</t>
  </si>
  <si>
    <t>94237-05-5</t>
  </si>
  <si>
    <t>94237-06-6</t>
  </si>
  <si>
    <t>94237-08-8</t>
  </si>
  <si>
    <t>94237-10-2</t>
  </si>
  <si>
    <t>94237-11-3</t>
  </si>
  <si>
    <t>94237-12-4</t>
  </si>
  <si>
    <t>94237-13-5</t>
  </si>
  <si>
    <t>94237-14-6</t>
  </si>
  <si>
    <t>94237-15-7</t>
  </si>
  <si>
    <t>94237-17-9</t>
  </si>
  <si>
    <t>94237-18-0</t>
  </si>
  <si>
    <t>94237-19-1</t>
  </si>
  <si>
    <t>94237-20-4</t>
  </si>
  <si>
    <t>94237-21-5</t>
  </si>
  <si>
    <t>94237-30-6</t>
  </si>
  <si>
    <t>94237-33-9</t>
  </si>
  <si>
    <t>94237-35-1</t>
  </si>
  <si>
    <t>94237-37-3</t>
  </si>
  <si>
    <t>94239-04-0</t>
  </si>
  <si>
    <t>942436-93-3</t>
  </si>
  <si>
    <t>94246-77-2</t>
  </si>
  <si>
    <t>94246-83-0</t>
  </si>
  <si>
    <t>94247-00-4</t>
  </si>
  <si>
    <t>94247-04-8</t>
  </si>
  <si>
    <t>94247-05-9</t>
  </si>
  <si>
    <t>94247-06-0</t>
  </si>
  <si>
    <t>94247-07-1</t>
  </si>
  <si>
    <t>94247-08-2</t>
  </si>
  <si>
    <t>94247-09-3</t>
  </si>
  <si>
    <t>94247-10-6</t>
  </si>
  <si>
    <t>94247-11-7</t>
  </si>
  <si>
    <t>94247-12-8</t>
  </si>
  <si>
    <t>94247-14-0</t>
  </si>
  <si>
    <t>94247-15-1</t>
  </si>
  <si>
    <t>94247-25-3</t>
  </si>
  <si>
    <t>94247-26-4</t>
  </si>
  <si>
    <t>94247-28-6</t>
  </si>
  <si>
    <t>94247-36-6</t>
  </si>
  <si>
    <t>94247-40-2</t>
  </si>
  <si>
    <t>94247-41-3</t>
  </si>
  <si>
    <t>94247-51-5</t>
  </si>
  <si>
    <t>94247-53-7</t>
  </si>
  <si>
    <t>94247-55-9</t>
  </si>
  <si>
    <t>94247-57-1</t>
  </si>
  <si>
    <t>94247-59-3</t>
  </si>
  <si>
    <t>94247-60-6</t>
  </si>
  <si>
    <t>94247-63-9</t>
  </si>
  <si>
    <t>94247-68-4</t>
  </si>
  <si>
    <t>94247-73-1</t>
  </si>
  <si>
    <t>94247-74-2</t>
  </si>
  <si>
    <t>94247-75-3</t>
  </si>
  <si>
    <t>94247-76-4</t>
  </si>
  <si>
    <t>94247-77-5</t>
  </si>
  <si>
    <t>94247-79-7</t>
  </si>
  <si>
    <t>94247-81-1</t>
  </si>
  <si>
    <t>94247-83-3</t>
  </si>
  <si>
    <t>94247-84-4</t>
  </si>
  <si>
    <t>94247-87-7</t>
  </si>
  <si>
    <t>94247-88-8</t>
  </si>
  <si>
    <t>94247-92-4</t>
  </si>
  <si>
    <t>94247-94-6</t>
  </si>
  <si>
    <t>94247-95-7</t>
  </si>
  <si>
    <t>94247-96-8</t>
  </si>
  <si>
    <t>94247-97-9</t>
  </si>
  <si>
    <t>94247-98-0</t>
  </si>
  <si>
    <t>94248-00-7</t>
  </si>
  <si>
    <t>94248-02-9</t>
  </si>
  <si>
    <t>94248-03-0</t>
  </si>
  <si>
    <t>94248-04-1</t>
  </si>
  <si>
    <t>94248-08-5</t>
  </si>
  <si>
    <t>94248-09-6</t>
  </si>
  <si>
    <t>94248-10-9</t>
  </si>
  <si>
    <t>94248-13-2</t>
  </si>
  <si>
    <t>94248-14-3</t>
  </si>
  <si>
    <t>94248-15-4</t>
  </si>
  <si>
    <t>94248-16-5</t>
  </si>
  <si>
    <t>94248-17-6</t>
  </si>
  <si>
    <t>94248-18-7</t>
  </si>
  <si>
    <t>94248-20-1</t>
  </si>
  <si>
    <t>94248-22-3</t>
  </si>
  <si>
    <t>94248-25-6</t>
  </si>
  <si>
    <t>94248-30-3</t>
  </si>
  <si>
    <t>94248-33-6</t>
  </si>
  <si>
    <t>94248-34-7</t>
  </si>
  <si>
    <t>94248-40-5</t>
  </si>
  <si>
    <t>94248-41-6</t>
  </si>
  <si>
    <t>94248-42-7</t>
  </si>
  <si>
    <t>94248-43-8</t>
  </si>
  <si>
    <t>94248-44-9</t>
  </si>
  <si>
    <t>94248-45-0</t>
  </si>
  <si>
    <t>94248-46-1</t>
  </si>
  <si>
    <t>94248-47-2</t>
  </si>
  <si>
    <t>94248-48-3</t>
  </si>
  <si>
    <t>94248-50-7</t>
  </si>
  <si>
    <t>94248-51-8</t>
  </si>
  <si>
    <t>94248-52-9</t>
  </si>
  <si>
    <t>94248-54-1</t>
  </si>
  <si>
    <t>94248-55-2</t>
  </si>
  <si>
    <t>94248-56-3</t>
  </si>
  <si>
    <t>94248-58-5</t>
  </si>
  <si>
    <t>94248-70-1</t>
  </si>
  <si>
    <t>94248-71-2</t>
  </si>
  <si>
    <t>942487-16-3</t>
  </si>
  <si>
    <t>94248-72-3</t>
  </si>
  <si>
    <t>94248-75-6</t>
  </si>
  <si>
    <t>94248-76-7</t>
  </si>
  <si>
    <t>94248-77-8</t>
  </si>
  <si>
    <t>94248-79-0</t>
  </si>
  <si>
    <t>94248-85-8</t>
  </si>
  <si>
    <t>94248-86-9</t>
  </si>
  <si>
    <t>94248-87-0</t>
  </si>
  <si>
    <t>94248-89-2</t>
  </si>
  <si>
    <t>94248-90-5</t>
  </si>
  <si>
    <t>94248-91-6</t>
  </si>
  <si>
    <t>94248-92-7</t>
  </si>
  <si>
    <t>94248-93-8</t>
  </si>
  <si>
    <t>94248-95-0</t>
  </si>
  <si>
    <t>94248-97-2</t>
  </si>
  <si>
    <t>94248-98-3</t>
  </si>
  <si>
    <t>94248-99-4</t>
  </si>
  <si>
    <t>94249-00-0</t>
  </si>
  <si>
    <t>94249-01-1</t>
  </si>
  <si>
    <t>94249-02-2</t>
  </si>
  <si>
    <t>94249-03-3</t>
  </si>
  <si>
    <t>94249-07-7</t>
  </si>
  <si>
    <t>94249-09-9</t>
  </si>
  <si>
    <t>94249-11-3</t>
  </si>
  <si>
    <t>94249-13-5</t>
  </si>
  <si>
    <t>94249-14-6</t>
  </si>
  <si>
    <t>94249-15-7</t>
  </si>
  <si>
    <t>94249-16-8</t>
  </si>
  <si>
    <t>94249-17-9</t>
  </si>
  <si>
    <t>94249-18-0</t>
  </si>
  <si>
    <t>94249-21-5</t>
  </si>
  <si>
    <t>942-51-8</t>
  </si>
  <si>
    <t>94-25-7</t>
  </si>
  <si>
    <t>942650-27-3</t>
  </si>
  <si>
    <t>94265-93-7</t>
  </si>
  <si>
    <t>94265-94-8</t>
  </si>
  <si>
    <t>94265-95-9</t>
  </si>
  <si>
    <t>94265-96-0</t>
  </si>
  <si>
    <t>94265-97-1</t>
  </si>
  <si>
    <t>94265-98-2</t>
  </si>
  <si>
    <t>94265-99-3</t>
  </si>
  <si>
    <t>94266-01-0</t>
  </si>
  <si>
    <t>94266-02-1</t>
  </si>
  <si>
    <t>94266-03-2</t>
  </si>
  <si>
    <t>94266-04-3</t>
  </si>
  <si>
    <t>94266-05-4</t>
  </si>
  <si>
    <t>94266-06-5</t>
  </si>
  <si>
    <t>94266-07-6</t>
  </si>
  <si>
    <t>94266-08-7</t>
  </si>
  <si>
    <t>94266-14-5</t>
  </si>
  <si>
    <t>94266-15-6</t>
  </si>
  <si>
    <t>94266-16-7</t>
  </si>
  <si>
    <t>94266-17-8</t>
  </si>
  <si>
    <t>94266-18-9</t>
  </si>
  <si>
    <t>94266-20-3</t>
  </si>
  <si>
    <t>94266-22-5</t>
  </si>
  <si>
    <t>94266-23-6</t>
  </si>
  <si>
    <t>94266-24-7</t>
  </si>
  <si>
    <t>94266-25-8</t>
  </si>
  <si>
    <t>94266-26-9</t>
  </si>
  <si>
    <t>94266-27-0</t>
  </si>
  <si>
    <t>94266-28-1</t>
  </si>
  <si>
    <t>94266-31-6</t>
  </si>
  <si>
    <t>94266-32-7</t>
  </si>
  <si>
    <t>94266-33-8</t>
  </si>
  <si>
    <t>94266-34-9</t>
  </si>
  <si>
    <t>94266-35-0</t>
  </si>
  <si>
    <t>94266-36-1</t>
  </si>
  <si>
    <t>94266-37-2</t>
  </si>
  <si>
    <t>94266-41-8</t>
  </si>
  <si>
    <t>94266-49-6</t>
  </si>
  <si>
    <t>94266-50-9</t>
  </si>
  <si>
    <t>94-26-8</t>
  </si>
  <si>
    <t>94270-86-7</t>
  </si>
  <si>
    <t>94275-75-9</t>
  </si>
  <si>
    <t>94275-78-2</t>
  </si>
  <si>
    <t>94275-80-6</t>
  </si>
  <si>
    <t>94275-81-7</t>
  </si>
  <si>
    <t>94275-84-0</t>
  </si>
  <si>
    <t>94275-85-1</t>
  </si>
  <si>
    <t>94275-90-8</t>
  </si>
  <si>
    <t>94275-91-9</t>
  </si>
  <si>
    <t>94276-02-5</t>
  </si>
  <si>
    <t>94276-05-8</t>
  </si>
  <si>
    <t>94276-06-9</t>
  </si>
  <si>
    <t>94276-07-0</t>
  </si>
  <si>
    <t>94276-08-1</t>
  </si>
  <si>
    <t>94276-10-5</t>
  </si>
  <si>
    <t>94276-12-7</t>
  </si>
  <si>
    <t>94276-13-8</t>
  </si>
  <si>
    <t>94276-14-9</t>
  </si>
  <si>
    <t>94276-15-0</t>
  </si>
  <si>
    <t>94276-17-2</t>
  </si>
  <si>
    <t>94276-18-3</t>
  </si>
  <si>
    <t>94276-19-4</t>
  </si>
  <si>
    <t>94276-20-7</t>
  </si>
  <si>
    <t>94276-90-1</t>
  </si>
  <si>
    <t>94276-93-4</t>
  </si>
  <si>
    <t>94276-97-8</t>
  </si>
  <si>
    <t>94276-98-9</t>
  </si>
  <si>
    <t>94276-99-0</t>
  </si>
  <si>
    <t>94277-00-6</t>
  </si>
  <si>
    <t>94277-01-7</t>
  </si>
  <si>
    <t>94277-02-8</t>
  </si>
  <si>
    <t>94277-08-4</t>
  </si>
  <si>
    <t>94277-28-8</t>
  </si>
  <si>
    <t>94277-29-9</t>
  </si>
  <si>
    <t>94277-30-2</t>
  </si>
  <si>
    <t>94277-31-3</t>
  </si>
  <si>
    <t>94277-32-4</t>
  </si>
  <si>
    <t>94277-33-5</t>
  </si>
  <si>
    <t>94277-34-6</t>
  </si>
  <si>
    <t>94277-35-7</t>
  </si>
  <si>
    <t>94277-36-8</t>
  </si>
  <si>
    <t>94277-37-9</t>
  </si>
  <si>
    <t>94277-39-1</t>
  </si>
  <si>
    <t>94277-40-4</t>
  </si>
  <si>
    <t>94277-41-5</t>
  </si>
  <si>
    <t>94277-42-6</t>
  </si>
  <si>
    <t>94277-43-7</t>
  </si>
  <si>
    <t>94277-44-8</t>
  </si>
  <si>
    <t>94277-45-9</t>
  </si>
  <si>
    <t>94277-46-0</t>
  </si>
  <si>
    <t>94277-47-1</t>
  </si>
  <si>
    <t>94277-81-3</t>
  </si>
  <si>
    <t>94277-82-4</t>
  </si>
  <si>
    <t>94277-83-5</t>
  </si>
  <si>
    <t>94277-84-6</t>
  </si>
  <si>
    <t>94277-85-7</t>
  </si>
  <si>
    <t>94277-86-8</t>
  </si>
  <si>
    <t>94277-87-9</t>
  </si>
  <si>
    <t>94277-89-1</t>
  </si>
  <si>
    <t>94277-90-4</t>
  </si>
  <si>
    <t>94277-91-5</t>
  </si>
  <si>
    <t>94277-92-6</t>
  </si>
  <si>
    <t>94277-93-7</t>
  </si>
  <si>
    <t>94277-94-8</t>
  </si>
  <si>
    <t>94277-95-9</t>
  </si>
  <si>
    <t>94277-96-0</t>
  </si>
  <si>
    <t>94277-97-1</t>
  </si>
  <si>
    <t>94277-98-2</t>
  </si>
  <si>
    <t>94277-99-3</t>
  </si>
  <si>
    <t>94278-00-9</t>
  </si>
  <si>
    <t>94278-01-0</t>
  </si>
  <si>
    <t>94278-02-1</t>
  </si>
  <si>
    <t>94278-03-2</t>
  </si>
  <si>
    <t>94278-04-3</t>
  </si>
  <si>
    <t>94278-05-4</t>
  </si>
  <si>
    <t>94278-06-5</t>
  </si>
  <si>
    <t>94278-07-6</t>
  </si>
  <si>
    <t>94278-08-7</t>
  </si>
  <si>
    <t>94278-09-8</t>
  </si>
  <si>
    <t>94278-10-1</t>
  </si>
  <si>
    <t>94278-11-2</t>
  </si>
  <si>
    <t>94278-12-3</t>
  </si>
  <si>
    <t>94278-13-4</t>
  </si>
  <si>
    <t>94278-14-5</t>
  </si>
  <si>
    <t>94278-16-7</t>
  </si>
  <si>
    <t>94278-17-8</t>
  </si>
  <si>
    <t>94278-18-9</t>
  </si>
  <si>
    <t>94278-19-0</t>
  </si>
  <si>
    <t>94278-20-3</t>
  </si>
  <si>
    <t>94278-21-4</t>
  </si>
  <si>
    <t>94278-23-6</t>
  </si>
  <si>
    <t>94278-24-7</t>
  </si>
  <si>
    <t>94278-25-8</t>
  </si>
  <si>
    <t>94278-26-9</t>
  </si>
  <si>
    <t>94278-27-0</t>
  </si>
  <si>
    <t>94278-28-1</t>
  </si>
  <si>
    <t>94278-29-2</t>
  </si>
  <si>
    <t>94278-30-5</t>
  </si>
  <si>
    <t>94278-31-6</t>
  </si>
  <si>
    <t>94278-32-7</t>
  </si>
  <si>
    <t>94278-33-8</t>
  </si>
  <si>
    <t>94278-34-9</t>
  </si>
  <si>
    <t>94278-35-0</t>
  </si>
  <si>
    <t>94278-36-1</t>
  </si>
  <si>
    <t>94278-37-2</t>
  </si>
  <si>
    <t>94278-38-3</t>
  </si>
  <si>
    <t>94278-39-4</t>
  </si>
  <si>
    <t>94278-40-7</t>
  </si>
  <si>
    <t>94278-41-8</t>
  </si>
  <si>
    <t>94278-42-9</t>
  </si>
  <si>
    <t>94278-43-0</t>
  </si>
  <si>
    <t>94278-44-1</t>
  </si>
  <si>
    <t>94278-45-2</t>
  </si>
  <si>
    <t>94278-93-0</t>
  </si>
  <si>
    <t>94278-94-1</t>
  </si>
  <si>
    <t>94278-96-3</t>
  </si>
  <si>
    <t>94278-97-4</t>
  </si>
  <si>
    <t>94278-98-5</t>
  </si>
  <si>
    <t>94278-99-6</t>
  </si>
  <si>
    <t>94279-00-2</t>
  </si>
  <si>
    <t>94279-01-3</t>
  </si>
  <si>
    <t>94279-02-4</t>
  </si>
  <si>
    <t>94279-03-5</t>
  </si>
  <si>
    <t>94279-04-6</t>
  </si>
  <si>
    <t>94279-05-7</t>
  </si>
  <si>
    <t>94279-07-9</t>
  </si>
  <si>
    <t>94279-12-6</t>
  </si>
  <si>
    <t>94279-13-7</t>
  </si>
  <si>
    <t>94279-14-8</t>
  </si>
  <si>
    <t>94279-21-7</t>
  </si>
  <si>
    <t>94279-22-8</t>
  </si>
  <si>
    <t>94279-28-4</t>
  </si>
  <si>
    <t>94-28-0</t>
  </si>
  <si>
    <t>94291-43-7</t>
  </si>
  <si>
    <t>94291-44-8</t>
  </si>
  <si>
    <t>94291-45-9</t>
  </si>
  <si>
    <t>94291-46-0</t>
  </si>
  <si>
    <t>94291-47-1</t>
  </si>
  <si>
    <t>94291-49-3</t>
  </si>
  <si>
    <t>94291-50-6</t>
  </si>
  <si>
    <t>94291-51-7</t>
  </si>
  <si>
    <t>94291-52-8</t>
  </si>
  <si>
    <t>94291-53-9</t>
  </si>
  <si>
    <t>94291-54-0</t>
  </si>
  <si>
    <t>94291-55-1</t>
  </si>
  <si>
    <t>94291-56-2</t>
  </si>
  <si>
    <t>94291-57-3</t>
  </si>
  <si>
    <t>94291-58-4</t>
  </si>
  <si>
    <t>94291-59-5</t>
  </si>
  <si>
    <t>942-91-6</t>
  </si>
  <si>
    <t>94291-60-8</t>
  </si>
  <si>
    <t>94291-61-9</t>
  </si>
  <si>
    <t>94291-62-0</t>
  </si>
  <si>
    <t>94291-64-2</t>
  </si>
  <si>
    <t>94291-65-3</t>
  </si>
  <si>
    <t>94291-66-4</t>
  </si>
  <si>
    <t>94291-67-5</t>
  </si>
  <si>
    <t>94291-68-6</t>
  </si>
  <si>
    <t>942916-86-1</t>
  </si>
  <si>
    <t>94291-69-7</t>
  </si>
  <si>
    <t>94291-70-0</t>
  </si>
  <si>
    <t>94291-71-1</t>
  </si>
  <si>
    <t>94291-72-2</t>
  </si>
  <si>
    <t>94291-73-3</t>
  </si>
  <si>
    <t>94291-74-4</t>
  </si>
  <si>
    <t>94291-77-7</t>
  </si>
  <si>
    <t>94291-78-8</t>
  </si>
  <si>
    <t>94291-79-9</t>
  </si>
  <si>
    <t>94291-80-2</t>
  </si>
  <si>
    <t>94291-81-3</t>
  </si>
  <si>
    <t>94291-82-4</t>
  </si>
  <si>
    <t>94291-83-5</t>
  </si>
  <si>
    <t>94291-84-6</t>
  </si>
  <si>
    <t>94291-85-7</t>
  </si>
  <si>
    <t>94291-86-8</t>
  </si>
  <si>
    <t>94291-87-9</t>
  </si>
  <si>
    <t>94291-88-0</t>
  </si>
  <si>
    <t>94291-89-1</t>
  </si>
  <si>
    <t>94291-90-4</t>
  </si>
  <si>
    <t>94291-91-5</t>
  </si>
  <si>
    <t>94291-92-6</t>
  </si>
  <si>
    <t>94291-93-7</t>
  </si>
  <si>
    <t>94291-95-9</t>
  </si>
  <si>
    <t>94292-03-2</t>
  </si>
  <si>
    <t>94292-04-3</t>
  </si>
  <si>
    <t>942-92-7</t>
  </si>
  <si>
    <t>94293-54-6</t>
  </si>
  <si>
    <t>942-93-8</t>
  </si>
  <si>
    <t>94-30-4</t>
  </si>
  <si>
    <t>943-04-4</t>
  </si>
  <si>
    <t>943134-39-2</t>
  </si>
  <si>
    <t>94313-54-9</t>
  </si>
  <si>
    <t>94313-60-7</t>
  </si>
  <si>
    <t>94313-61-8</t>
  </si>
  <si>
    <t>94313-65-2</t>
  </si>
  <si>
    <t>94313-67-4</t>
  </si>
  <si>
    <t>94313-68-5</t>
  </si>
  <si>
    <t>94313-69-6</t>
  </si>
  <si>
    <t>94313-70-9</t>
  </si>
  <si>
    <t>94313-71-0</t>
  </si>
  <si>
    <t>94313-72-1</t>
  </si>
  <si>
    <t>94313-73-2</t>
  </si>
  <si>
    <t>94313-74-3</t>
  </si>
  <si>
    <t>94313-75-4</t>
  </si>
  <si>
    <t>94313-76-5</t>
  </si>
  <si>
    <t>94313-77-6</t>
  </si>
  <si>
    <t>94313-78-7</t>
  </si>
  <si>
    <t>94313-79-8</t>
  </si>
  <si>
    <t>94313-80-1</t>
  </si>
  <si>
    <t>94313-81-2</t>
  </si>
  <si>
    <t>94313-82-3</t>
  </si>
  <si>
    <t>94313-83-4</t>
  </si>
  <si>
    <t>94313-84-5</t>
  </si>
  <si>
    <t>94313-86-7</t>
  </si>
  <si>
    <t>94313-87-8</t>
  </si>
  <si>
    <t>94313-88-9</t>
  </si>
  <si>
    <t>94313-89-0</t>
  </si>
  <si>
    <t>94313-90-3</t>
  </si>
  <si>
    <t>94313-91-4</t>
  </si>
  <si>
    <t>94313-92-5</t>
  </si>
  <si>
    <t>94313-93-6</t>
  </si>
  <si>
    <t>94313-94-7</t>
  </si>
  <si>
    <t>94313-96-9</t>
  </si>
  <si>
    <t>94313-98-1</t>
  </si>
  <si>
    <t>94313-99-2</t>
  </si>
  <si>
    <t>94314-00-8</t>
  </si>
  <si>
    <t>94314-02-0</t>
  </si>
  <si>
    <t>94314-04-2</t>
  </si>
  <si>
    <t>94-31-5</t>
  </si>
  <si>
    <t>943-15-7</t>
  </si>
  <si>
    <t>94317-64-3</t>
  </si>
  <si>
    <t>943-17-9</t>
  </si>
  <si>
    <t>94-32-6</t>
  </si>
  <si>
    <t>943-27-1</t>
  </si>
  <si>
    <t>943-31-7</t>
  </si>
  <si>
    <t>94333-31-0</t>
  </si>
  <si>
    <t>94333-32-1</t>
  </si>
  <si>
    <t>94333-33-2</t>
  </si>
  <si>
    <t>94333-34-3</t>
  </si>
  <si>
    <t>94333-35-4</t>
  </si>
  <si>
    <t>94333-36-5</t>
  </si>
  <si>
    <t>94333-37-6</t>
  </si>
  <si>
    <t>94333-38-7</t>
  </si>
  <si>
    <t>94333-39-8</t>
  </si>
  <si>
    <t>94333-40-1</t>
  </si>
  <si>
    <t>94333-41-2</t>
  </si>
  <si>
    <t>94333-42-3</t>
  </si>
  <si>
    <t>94333-43-4</t>
  </si>
  <si>
    <t>94333-45-6</t>
  </si>
  <si>
    <t>94333-46-7</t>
  </si>
  <si>
    <t>94333-47-8</t>
  </si>
  <si>
    <t>94333-48-9</t>
  </si>
  <si>
    <t>94333-49-0</t>
  </si>
  <si>
    <t>94333-50-3</t>
  </si>
  <si>
    <t>94333-51-4</t>
  </si>
  <si>
    <t>94333-53-6</t>
  </si>
  <si>
    <t>94333-54-7</t>
  </si>
  <si>
    <t>94333-55-8</t>
  </si>
  <si>
    <t>94333-56-9</t>
  </si>
  <si>
    <t>94333-60-5</t>
  </si>
  <si>
    <t>94333-61-6</t>
  </si>
  <si>
    <t>94333-62-7</t>
  </si>
  <si>
    <t>94333-64-9</t>
  </si>
  <si>
    <t>94333-65-0</t>
  </si>
  <si>
    <t>94333-66-1</t>
  </si>
  <si>
    <t>94334-64-2</t>
  </si>
  <si>
    <t>94-33-7</t>
  </si>
  <si>
    <t>943-37-3</t>
  </si>
  <si>
    <t>943-39-5</t>
  </si>
  <si>
    <t>94345-13-8</t>
  </si>
  <si>
    <t>943-45-3</t>
  </si>
  <si>
    <t>94345-75-2</t>
  </si>
  <si>
    <t>94346-08-4</t>
  </si>
  <si>
    <t>94346-09-5</t>
  </si>
  <si>
    <t>94-34-8</t>
  </si>
  <si>
    <t>94349-22-1</t>
  </si>
  <si>
    <t>94349-23-2</t>
  </si>
  <si>
    <t>94349-24-3</t>
  </si>
  <si>
    <t>94349-29-8</t>
  </si>
  <si>
    <t>94349-33-4</t>
  </si>
  <si>
    <t>94349-35-6</t>
  </si>
  <si>
    <t>94349-36-7</t>
  </si>
  <si>
    <t>94349-39-0</t>
  </si>
  <si>
    <t>94349-41-4</t>
  </si>
  <si>
    <t>94349-42-5</t>
  </si>
  <si>
    <t>94349-43-6</t>
  </si>
  <si>
    <t>94349-44-7</t>
  </si>
  <si>
    <t>94349-45-8</t>
  </si>
  <si>
    <t>94349-46-9</t>
  </si>
  <si>
    <t>94349-47-0</t>
  </si>
  <si>
    <t>94349-48-1</t>
  </si>
  <si>
    <t>94349-49-2</t>
  </si>
  <si>
    <t>94349-50-5</t>
  </si>
  <si>
    <t>94349-52-7</t>
  </si>
  <si>
    <t>94349-57-2</t>
  </si>
  <si>
    <t>94349-58-3</t>
  </si>
  <si>
    <t>94349-59-4</t>
  </si>
  <si>
    <t>943516-53-8</t>
  </si>
  <si>
    <t>943540-75-8</t>
  </si>
  <si>
    <t>943586-12-7</t>
  </si>
  <si>
    <t>94-35-9</t>
  </si>
  <si>
    <t>94361-06-5</t>
  </si>
  <si>
    <t>94361-26-9</t>
  </si>
  <si>
    <t>94-37-1</t>
  </si>
  <si>
    <t>943-73-7</t>
  </si>
  <si>
    <t>943767-44-0</t>
  </si>
  <si>
    <t>94-38-2</t>
  </si>
  <si>
    <t>943831-98-9</t>
  </si>
  <si>
    <t>94386-12-6</t>
  </si>
  <si>
    <t>94386-21-7</t>
  </si>
  <si>
    <t>94386-22-8</t>
  </si>
  <si>
    <t>94386-23-9</t>
  </si>
  <si>
    <t>94386-24-0</t>
  </si>
  <si>
    <t>94386-25-1</t>
  </si>
  <si>
    <t>94386-26-2</t>
  </si>
  <si>
    <t>94386-28-4</t>
  </si>
  <si>
    <t>94386-29-5</t>
  </si>
  <si>
    <t>94386-30-8</t>
  </si>
  <si>
    <t>94386-35-3</t>
  </si>
  <si>
    <t>94386-36-4</t>
  </si>
  <si>
    <t>94386-37-5</t>
  </si>
  <si>
    <t>94386-38-6</t>
  </si>
  <si>
    <t>94386-39-7</t>
  </si>
  <si>
    <t>94386-40-0</t>
  </si>
  <si>
    <t>94386-41-1</t>
  </si>
  <si>
    <t>94386-42-2</t>
  </si>
  <si>
    <t>94386-43-3</t>
  </si>
  <si>
    <t>94386-44-4</t>
  </si>
  <si>
    <t>94386-45-5</t>
  </si>
  <si>
    <t>94386-46-6</t>
  </si>
  <si>
    <t>94386-47-7</t>
  </si>
  <si>
    <t>94386-48-8</t>
  </si>
  <si>
    <t>94386-49-9</t>
  </si>
  <si>
    <t>94386-50-2</t>
  </si>
  <si>
    <t>94386-51-3</t>
  </si>
  <si>
    <t>94386-52-4</t>
  </si>
  <si>
    <t>94386-53-5</t>
  </si>
  <si>
    <t>94386-55-7</t>
  </si>
  <si>
    <t>94386-56-8</t>
  </si>
  <si>
    <t>94386-57-9</t>
  </si>
  <si>
    <t>94386-58-0</t>
  </si>
  <si>
    <t>94386-59-1</t>
  </si>
  <si>
    <t>94386-62-6</t>
  </si>
  <si>
    <t>94386-63-7</t>
  </si>
  <si>
    <t>94386-64-8</t>
  </si>
  <si>
    <t>943-88-4</t>
  </si>
  <si>
    <t>94391-24-9</t>
  </si>
  <si>
    <t>94391-25-0</t>
  </si>
  <si>
    <t>943913-15-3</t>
  </si>
  <si>
    <t>94-39-3</t>
  </si>
  <si>
    <t>943-93-1</t>
  </si>
  <si>
    <t>94405-93-3</t>
  </si>
  <si>
    <t>94405-94-4</t>
  </si>
  <si>
    <t>94405-96-6</t>
  </si>
  <si>
    <t>94405-97-7</t>
  </si>
  <si>
    <t>94405-98-8</t>
  </si>
  <si>
    <t>94405-99-9</t>
  </si>
  <si>
    <t>94406-00-5</t>
  </si>
  <si>
    <t>94406-06-1</t>
  </si>
  <si>
    <t>94406-15-2</t>
  </si>
  <si>
    <t>94412-40-5</t>
  </si>
  <si>
    <t>944129-07-1</t>
  </si>
  <si>
    <t>94413-32-8</t>
  </si>
  <si>
    <t>94421-68-8</t>
  </si>
  <si>
    <t>94421-69-9</t>
  </si>
  <si>
    <t>944-22-9</t>
  </si>
  <si>
    <t>944241-52-5</t>
  </si>
  <si>
    <t>94424-70-1</t>
  </si>
  <si>
    <t>94425-50-0</t>
  </si>
  <si>
    <t>94425-51-1</t>
  </si>
  <si>
    <t>94-43-9</t>
  </si>
  <si>
    <t>944396-07-0</t>
  </si>
  <si>
    <t>94-44-0</t>
  </si>
  <si>
    <t>94441-87-9</t>
  </si>
  <si>
    <t>94441-88-0</t>
  </si>
  <si>
    <t>94441-89-1</t>
  </si>
  <si>
    <t>94441-91-5</t>
  </si>
  <si>
    <t>94441-92-6</t>
  </si>
  <si>
    <t>94441-94-8</t>
  </si>
  <si>
    <t>94441-95-9</t>
  </si>
  <si>
    <t>94441-96-0</t>
  </si>
  <si>
    <t>94441-97-1</t>
  </si>
  <si>
    <t>94441-98-2</t>
  </si>
  <si>
    <t>94441-99-3</t>
  </si>
  <si>
    <t>94442-01-0</t>
  </si>
  <si>
    <t>94442-02-1</t>
  </si>
  <si>
    <t>94442-04-3</t>
  </si>
  <si>
    <t>94442-05-4</t>
  </si>
  <si>
    <t>94442-08-7</t>
  </si>
  <si>
    <t>94442-09-8</t>
  </si>
  <si>
    <t>94442-11-2</t>
  </si>
  <si>
    <t>94442-14-5</t>
  </si>
  <si>
    <t>94442-15-6</t>
  </si>
  <si>
    <t>94442-16-7</t>
  </si>
  <si>
    <t>94442-17-8</t>
  </si>
  <si>
    <t>94442-18-9</t>
  </si>
  <si>
    <t>94442-19-0</t>
  </si>
  <si>
    <t>944-43-4</t>
  </si>
  <si>
    <t>944493</t>
  </si>
  <si>
    <t>94-45-1</t>
  </si>
  <si>
    <t>944-61-6</t>
  </si>
  <si>
    <t>94-46-2</t>
  </si>
  <si>
    <t>94464-02-5</t>
  </si>
  <si>
    <t>94465-65-3</t>
  </si>
  <si>
    <t>94-47-3</t>
  </si>
  <si>
    <t>944-73-0</t>
  </si>
  <si>
    <t>94474-32-5</t>
  </si>
  <si>
    <t>94481-40-0</t>
  </si>
  <si>
    <t>94481-49-9</t>
  </si>
  <si>
    <t>94481-67-1</t>
  </si>
  <si>
    <t>94481-68-2</t>
  </si>
  <si>
    <t>94481-70-6</t>
  </si>
  <si>
    <t>94481-71-7</t>
  </si>
  <si>
    <t>94481-72-8</t>
  </si>
  <si>
    <t>94481-73-9</t>
  </si>
  <si>
    <t>94482-37-8</t>
  </si>
  <si>
    <t>94-48-4</t>
  </si>
  <si>
    <t>944842-54-0</t>
  </si>
  <si>
    <t>944-90-1</t>
  </si>
  <si>
    <t>94492-37-2</t>
  </si>
  <si>
    <t>94-49-5</t>
  </si>
  <si>
    <t>94497-51-5</t>
  </si>
  <si>
    <t>94-50-8</t>
  </si>
  <si>
    <t>94-52-0</t>
  </si>
  <si>
    <t>945-24-4</t>
  </si>
  <si>
    <t>94530-87-7</t>
  </si>
  <si>
    <t>94-53-1</t>
  </si>
  <si>
    <t>94535-16-7</t>
  </si>
  <si>
    <t>945405-37-8</t>
  </si>
  <si>
    <t>945-43-7</t>
  </si>
  <si>
    <t>945-48-2</t>
  </si>
  <si>
    <t>945-51-7</t>
  </si>
  <si>
    <t>945531-77-1</t>
  </si>
  <si>
    <t>945553-94-6</t>
  </si>
  <si>
    <t>945558-97-4</t>
  </si>
  <si>
    <t>94-57-5</t>
  </si>
  <si>
    <t>94-58-6</t>
  </si>
  <si>
    <t>94593-91-6</t>
  </si>
  <si>
    <t>94-59-7</t>
  </si>
  <si>
    <t>94598-43-3</t>
  </si>
  <si>
    <t>94-60-0</t>
  </si>
  <si>
    <t>94-62-2</t>
  </si>
  <si>
    <t>946-23-6</t>
  </si>
  <si>
    <t>946-30-5</t>
  </si>
  <si>
    <t>946-31-6</t>
  </si>
  <si>
    <t>94-63-3</t>
  </si>
  <si>
    <t>946-33-8</t>
  </si>
  <si>
    <t>946396-92-5</t>
  </si>
  <si>
    <t>946-43-0</t>
  </si>
  <si>
    <t>94-64-4</t>
  </si>
  <si>
    <t>946-49-6</t>
  </si>
  <si>
    <t>94-65-5</t>
  </si>
  <si>
    <t>946578-00-3</t>
  </si>
  <si>
    <t>94659-47-9</t>
  </si>
  <si>
    <t>94-66-6</t>
  </si>
  <si>
    <t>94667-33-1</t>
  </si>
  <si>
    <t>94667-47-7</t>
  </si>
  <si>
    <t>94-67-7</t>
  </si>
  <si>
    <t>94677-31-3</t>
  </si>
  <si>
    <t>946846-83-9</t>
  </si>
  <si>
    <t>94-68-8</t>
  </si>
  <si>
    <t>94689-31-3</t>
  </si>
  <si>
    <t>94695-48-4</t>
  </si>
  <si>
    <t>94695-50-8</t>
  </si>
  <si>
    <t>94-69-9</t>
  </si>
  <si>
    <t>94-70-2</t>
  </si>
  <si>
    <t>947-04-6</t>
  </si>
  <si>
    <t>94704-89-9</t>
  </si>
  <si>
    <t>94705-65-4</t>
  </si>
  <si>
    <t>947-08-0</t>
  </si>
  <si>
    <t>94-71-3</t>
  </si>
  <si>
    <t>94713-16-3</t>
  </si>
  <si>
    <t>94713-17-4</t>
  </si>
  <si>
    <t>94713-18-5</t>
  </si>
  <si>
    <t>94713-19-6</t>
  </si>
  <si>
    <t>94713-20-9</t>
  </si>
  <si>
    <t>94713-21-0</t>
  </si>
  <si>
    <t>94713-22-1</t>
  </si>
  <si>
    <t>94713-24-3</t>
  </si>
  <si>
    <t>94713-26-5</t>
  </si>
  <si>
    <t>94713-27-6</t>
  </si>
  <si>
    <t>94713-29-8</t>
  </si>
  <si>
    <t>94718-24-8</t>
  </si>
  <si>
    <t>947-19-3</t>
  </si>
  <si>
    <t>94720-20-4</t>
  </si>
  <si>
    <t>94723-86-1</t>
  </si>
  <si>
    <t>94-72-4</t>
  </si>
  <si>
    <t>94729-11-0</t>
  </si>
  <si>
    <t>94731-15-4</t>
  </si>
  <si>
    <t>94732-94-2</t>
  </si>
  <si>
    <t>94732-95-3</t>
  </si>
  <si>
    <t>94732-96-4</t>
  </si>
  <si>
    <t>94732-97-5</t>
  </si>
  <si>
    <t>94732-99-7</t>
  </si>
  <si>
    <t>947-42-2</t>
  </si>
  <si>
    <t>94744-50-0</t>
  </si>
  <si>
    <t>94-74-6</t>
  </si>
  <si>
    <t>94749-08-3</t>
  </si>
  <si>
    <t>94-75-7</t>
  </si>
  <si>
    <t>947-62-6</t>
  </si>
  <si>
    <t>94-76-8</t>
  </si>
  <si>
    <t>947701-81-7</t>
  </si>
  <si>
    <t>947-72-8</t>
  </si>
  <si>
    <t>947-73-9</t>
  </si>
  <si>
    <t>947753-66-4</t>
  </si>
  <si>
    <t>94776-91-7</t>
  </si>
  <si>
    <t>94777-52-3</t>
  </si>
  <si>
    <t>947-84-2</t>
  </si>
  <si>
    <t>94790-37-1</t>
  </si>
  <si>
    <t>947-91-1</t>
  </si>
  <si>
    <t>947-92-2</t>
  </si>
  <si>
    <t>948014-40-2</t>
  </si>
  <si>
    <t>948-03-8</t>
  </si>
  <si>
    <t>94-80-4</t>
  </si>
  <si>
    <t>94-81-5</t>
  </si>
  <si>
    <t>94817-79-5</t>
  </si>
  <si>
    <t>94825-14-6</t>
  </si>
  <si>
    <t>94825-15-7</t>
  </si>
  <si>
    <t>94825-54-4</t>
  </si>
  <si>
    <t>94-82-6</t>
  </si>
  <si>
    <t>94-83-7</t>
  </si>
  <si>
    <t>948575-39-1</t>
  </si>
  <si>
    <t>94-85-9</t>
  </si>
  <si>
    <t>94-86-0</t>
  </si>
  <si>
    <t>948-60-7</t>
  </si>
  <si>
    <t>948-65-2</t>
  </si>
  <si>
    <t>948-67-4</t>
  </si>
  <si>
    <t>94-87-1</t>
  </si>
  <si>
    <t>948-71-0</t>
  </si>
  <si>
    <t>94-88-2</t>
  </si>
  <si>
    <t>94885-02-6</t>
  </si>
  <si>
    <t>94-89-3</t>
  </si>
  <si>
    <t>949091-38-7</t>
  </si>
  <si>
    <t>949-13-3</t>
  </si>
  <si>
    <t>94-91-7</t>
  </si>
  <si>
    <t>94-92-8</t>
  </si>
  <si>
    <t>94-93-9</t>
  </si>
  <si>
    <t>949-42-8</t>
  </si>
  <si>
    <t>94944-74-8</t>
  </si>
  <si>
    <t>94944-75-9</t>
  </si>
  <si>
    <t>94944-77-1</t>
  </si>
  <si>
    <t>94944-78-2</t>
  </si>
  <si>
    <t>94944-79-3</t>
  </si>
  <si>
    <t>94944-80-6</t>
  </si>
  <si>
    <t>94944-81-7</t>
  </si>
  <si>
    <t>94944-82-8</t>
  </si>
  <si>
    <t>94944-83-9</t>
  </si>
  <si>
    <t>94944-84-0</t>
  </si>
  <si>
    <t>949-45-1</t>
  </si>
  <si>
    <t>949-56-4</t>
  </si>
  <si>
    <t>949575-22-8</t>
  </si>
  <si>
    <t>949575-24-0</t>
  </si>
  <si>
    <t>949588-40-3</t>
  </si>
  <si>
    <t>94-96-2</t>
  </si>
  <si>
    <t>949-67-7</t>
  </si>
  <si>
    <t>949-69-9</t>
  </si>
  <si>
    <t>94970-42-0</t>
  </si>
  <si>
    <t>94-97-3</t>
  </si>
  <si>
    <t>94-98-4</t>
  </si>
  <si>
    <t>949-87-1</t>
  </si>
  <si>
    <t>94987-76-5</t>
  </si>
  <si>
    <t>949-90-6</t>
  </si>
  <si>
    <t>94991-73-8</t>
  </si>
  <si>
    <t>94992-57-1</t>
  </si>
  <si>
    <t>949935-06-2</t>
  </si>
  <si>
    <t>94-99-5</t>
  </si>
  <si>
    <t>949-99-5</t>
  </si>
  <si>
    <t>95-00-1</t>
  </si>
  <si>
    <t>95008-11-0</t>
  </si>
  <si>
    <t>95008-84-7</t>
  </si>
  <si>
    <t>95008-86-9</t>
  </si>
  <si>
    <t>95008-89-2</t>
  </si>
  <si>
    <t>95008-93-8</t>
  </si>
  <si>
    <t>95008-94-9</t>
  </si>
  <si>
    <t>95008-95-0</t>
  </si>
  <si>
    <t>95008-96-1</t>
  </si>
  <si>
    <t>95008-97-2</t>
  </si>
  <si>
    <t>95009-00-0</t>
  </si>
  <si>
    <t>950-10-7</t>
  </si>
  <si>
    <t>95-01-2</t>
  </si>
  <si>
    <t>95-02-3</t>
  </si>
  <si>
    <t>95027-08-0</t>
  </si>
  <si>
    <t>950-33-4</t>
  </si>
  <si>
    <t>95-03-4</t>
  </si>
  <si>
    <t>950-35-6</t>
  </si>
  <si>
    <t>950-37-8</t>
  </si>
  <si>
    <t>95044-44-3</t>
  </si>
  <si>
    <t>95-04-5</t>
  </si>
  <si>
    <t>95046-20-1</t>
  </si>
  <si>
    <t>95046-21-2</t>
  </si>
  <si>
    <t>95046-22-3</t>
  </si>
  <si>
    <t>95046-23-4</t>
  </si>
  <si>
    <t>95046-24-5</t>
  </si>
  <si>
    <t>95046-25-6</t>
  </si>
  <si>
    <t>95046-27-8</t>
  </si>
  <si>
    <t>95046-30-3</t>
  </si>
  <si>
    <t>95046-31-4</t>
  </si>
  <si>
    <t>95046-32-5</t>
  </si>
  <si>
    <t>95046-34-7</t>
  </si>
  <si>
    <t>95046-35-8</t>
  </si>
  <si>
    <t>95046-61-0</t>
  </si>
  <si>
    <t>950513-31-2</t>
  </si>
  <si>
    <t>95-05-6</t>
  </si>
  <si>
    <t>950-59-4</t>
  </si>
  <si>
    <t>95-06-7</t>
  </si>
  <si>
    <t>950773-38-3</t>
  </si>
  <si>
    <t>950782-86-2</t>
  </si>
  <si>
    <t>950-81-2</t>
  </si>
  <si>
    <t>95-08-9</t>
  </si>
  <si>
    <t>95091-35-3</t>
  </si>
  <si>
    <t>95093-99-5</t>
  </si>
  <si>
    <t>950-99-2</t>
  </si>
  <si>
    <t>951009-69-1</t>
  </si>
  <si>
    <t>95-11-4</t>
  </si>
  <si>
    <t>95-12-5</t>
  </si>
  <si>
    <t>951326-02-6</t>
  </si>
  <si>
    <t>95-13-6</t>
  </si>
  <si>
    <t>95-14-7</t>
  </si>
  <si>
    <t>95149-34-1</t>
  </si>
  <si>
    <t>95149-35-2</t>
  </si>
  <si>
    <t>95153-31-4</t>
  </si>
  <si>
    <t>95154-01-1</t>
  </si>
  <si>
    <t>951-55-3</t>
  </si>
  <si>
    <t>95-15-8</t>
  </si>
  <si>
    <t>951659-40-8</t>
  </si>
  <si>
    <t>95-16-9</t>
  </si>
  <si>
    <t>951-77-9</t>
  </si>
  <si>
    <t>951-78-0</t>
  </si>
  <si>
    <t>95-18-1</t>
  </si>
  <si>
    <t>951-82-6</t>
  </si>
  <si>
    <t>951-83-7</t>
  </si>
  <si>
    <t>95-19-2</t>
  </si>
  <si>
    <t>951-97-3</t>
  </si>
  <si>
    <t>95-20-5</t>
  </si>
  <si>
    <t>95215-99-9</t>
  </si>
  <si>
    <t>95-21-6</t>
  </si>
  <si>
    <t>952-23-8</t>
  </si>
  <si>
    <t>95-22-7</t>
  </si>
  <si>
    <t>95235-30-6</t>
  </si>
  <si>
    <t>95-23-8</t>
  </si>
  <si>
    <t>95-24-9</t>
  </si>
  <si>
    <t>952494-46-1</t>
  </si>
  <si>
    <t>95-25-0</t>
  </si>
  <si>
    <t>952-54-5</t>
  </si>
  <si>
    <t>95-26-1</t>
  </si>
  <si>
    <t>95266-40-3</t>
  </si>
  <si>
    <t>95-27-2</t>
  </si>
  <si>
    <t>95-29-4</t>
  </si>
  <si>
    <t>952-97-6</t>
  </si>
  <si>
    <t>953030-84-7</t>
  </si>
  <si>
    <t>95306-64-2</t>
  </si>
  <si>
    <t>95-30-7</t>
  </si>
  <si>
    <t>953084-13-4</t>
  </si>
  <si>
    <t>953-17-3</t>
  </si>
  <si>
    <t>95-31-8</t>
  </si>
  <si>
    <t>953-26-4</t>
  </si>
  <si>
    <t>95-32-9</t>
  </si>
  <si>
    <t>95-33-0</t>
  </si>
  <si>
    <t>953-35-5</t>
  </si>
  <si>
    <t>953428-73-4</t>
  </si>
  <si>
    <t>95-35-2</t>
  </si>
  <si>
    <t>95-37-4</t>
  </si>
  <si>
    <t>953-74-2</t>
  </si>
  <si>
    <t>953-78-6</t>
  </si>
  <si>
    <t>953-79-7</t>
  </si>
  <si>
    <t>95-38-5</t>
  </si>
  <si>
    <t>953-91-3</t>
  </si>
  <si>
    <t>95-39-6</t>
  </si>
  <si>
    <t>954-07-4</t>
  </si>
  <si>
    <t>95-41-0</t>
  </si>
  <si>
    <t>954126-98-8</t>
  </si>
  <si>
    <t>954143-48-7</t>
  </si>
  <si>
    <t>954-16-5</t>
  </si>
  <si>
    <t>95-43-2</t>
  </si>
  <si>
    <t>954389-09-4</t>
  </si>
  <si>
    <t>954397-95-6</t>
  </si>
  <si>
    <t>95-44-3</t>
  </si>
  <si>
    <t>95452-53-2</t>
  </si>
  <si>
    <t>95-45-4</t>
  </si>
  <si>
    <t>95462-15-0</t>
  </si>
  <si>
    <t>95-46-5</t>
  </si>
  <si>
    <t>95465-99-9</t>
  </si>
  <si>
    <t>95470-29-4</t>
  </si>
  <si>
    <t>95-47-6</t>
  </si>
  <si>
    <t>95-48-7</t>
  </si>
  <si>
    <t>95-49-8</t>
  </si>
  <si>
    <t>95-50-1</t>
  </si>
  <si>
    <t>955-03-3</t>
  </si>
  <si>
    <t>955-07-7</t>
  </si>
  <si>
    <t>955-10-2</t>
  </si>
  <si>
    <t>95-51-2</t>
  </si>
  <si>
    <t>955-15-7</t>
  </si>
  <si>
    <t>95-52-3</t>
  </si>
  <si>
    <t>95-53-4</t>
  </si>
  <si>
    <t>955359-72-5</t>
  </si>
  <si>
    <t>955365-80-7</t>
  </si>
  <si>
    <t>95-54-5</t>
  </si>
  <si>
    <t>95-55-6</t>
  </si>
  <si>
    <t>95-56-7</t>
  </si>
  <si>
    <t>95576-04-8</t>
  </si>
  <si>
    <t>95576-05-9</t>
  </si>
  <si>
    <t>95-57-8</t>
  </si>
  <si>
    <t>955-83-9</t>
  </si>
  <si>
    <t>95-58-9</t>
  </si>
  <si>
    <t>95-59-0</t>
  </si>
  <si>
    <t>956025-83-5</t>
  </si>
  <si>
    <t>956-03-6</t>
  </si>
  <si>
    <t>956-04-7</t>
  </si>
  <si>
    <t>956-09-2</t>
  </si>
  <si>
    <t>956103-76-7</t>
  </si>
  <si>
    <t>95617-09-7</t>
  </si>
  <si>
    <t>956274-94-5</t>
  </si>
  <si>
    <t>956-30-9</t>
  </si>
  <si>
    <t>956317-36-5</t>
  </si>
  <si>
    <t>95-63-6</t>
  </si>
  <si>
    <t>95639-15-9</t>
  </si>
  <si>
    <t>95-64-7</t>
  </si>
  <si>
    <t>956480-13-0</t>
  </si>
  <si>
    <t>95648-83-2</t>
  </si>
  <si>
    <t>956-48-9</t>
  </si>
  <si>
    <t>95654-14-1</t>
  </si>
  <si>
    <t>95656-68-1</t>
  </si>
  <si>
    <t>95-65-8</t>
  </si>
  <si>
    <t>95673-99-7</t>
  </si>
  <si>
    <t>95-68-1</t>
  </si>
  <si>
    <t>95682-66-9</t>
  </si>
  <si>
    <t>95682-67-0</t>
  </si>
  <si>
    <t>956-89-8</t>
  </si>
  <si>
    <t>95-69-2</t>
  </si>
  <si>
    <t>95-70-5</t>
  </si>
  <si>
    <t>957054-30-7</t>
  </si>
  <si>
    <t>95709-82-3</t>
  </si>
  <si>
    <t>95709-83-4</t>
  </si>
  <si>
    <t>957118-49-9</t>
  </si>
  <si>
    <t>95-71-6</t>
  </si>
  <si>
    <t>957-18-6</t>
  </si>
  <si>
    <t>95718-78-8</t>
  </si>
  <si>
    <t>957206-65-4</t>
  </si>
  <si>
    <t>957209-18-6</t>
  </si>
  <si>
    <t>95-72-7</t>
  </si>
  <si>
    <t>95732-35-7</t>
  </si>
  <si>
    <t>95737-68-1</t>
  </si>
  <si>
    <t>95-73-8</t>
  </si>
  <si>
    <t>95748-46-2</t>
  </si>
  <si>
    <t>95-74-9</t>
  </si>
  <si>
    <t>95-75-0</t>
  </si>
  <si>
    <t>957-51-7</t>
  </si>
  <si>
    <t>957-56-2</t>
  </si>
  <si>
    <t>95756-62-0</t>
  </si>
  <si>
    <t>95-76-1</t>
  </si>
  <si>
    <t>95761-91-4</t>
  </si>
  <si>
    <t>957-68-6</t>
  </si>
  <si>
    <t>95-77-2</t>
  </si>
  <si>
    <t>957-75-5</t>
  </si>
  <si>
    <t>957-77-7</t>
  </si>
  <si>
    <t>957787-76-7</t>
  </si>
  <si>
    <t>95-78-3</t>
  </si>
  <si>
    <t>95-79-4</t>
  </si>
  <si>
    <t>958002-33-0</t>
  </si>
  <si>
    <t>95-80-7</t>
  </si>
  <si>
    <t>95809-78-2</t>
  </si>
  <si>
    <t>958-09-8</t>
  </si>
  <si>
    <t>95-81-8</t>
  </si>
  <si>
    <t>95-82-9</t>
  </si>
  <si>
    <t>95-83-0</t>
  </si>
  <si>
    <t>95841-80-8</t>
  </si>
  <si>
    <t>95842-02-7</t>
  </si>
  <si>
    <t>95842-03-8</t>
  </si>
  <si>
    <t>958445-44-8</t>
  </si>
  <si>
    <t>958445-54-0</t>
  </si>
  <si>
    <t>95851-08-4</t>
  </si>
  <si>
    <t>95851-62-0</t>
  </si>
  <si>
    <t>95-85-2</t>
  </si>
  <si>
    <t>95-86-3</t>
  </si>
  <si>
    <t>958647-10-4</t>
  </si>
  <si>
    <t>95873-42-0</t>
  </si>
  <si>
    <t>95873-43-1</t>
  </si>
  <si>
    <t>95873-44-2</t>
  </si>
  <si>
    <t>95873-45-3</t>
  </si>
  <si>
    <t>95873-46-4</t>
  </si>
  <si>
    <t>95873-47-5</t>
  </si>
  <si>
    <t>95873-48-6</t>
  </si>
  <si>
    <t>95873-49-7</t>
  </si>
  <si>
    <t>95873-53-3</t>
  </si>
  <si>
    <t>95873-54-4</t>
  </si>
  <si>
    <t>95873-56-6</t>
  </si>
  <si>
    <t>95873-57-7</t>
  </si>
  <si>
    <t>95873-58-8</t>
  </si>
  <si>
    <t>95873-59-9</t>
  </si>
  <si>
    <t>95873-63-5</t>
  </si>
  <si>
    <t>95873-65-7</t>
  </si>
  <si>
    <t>95873-66-8</t>
  </si>
  <si>
    <t>95873-69-1</t>
  </si>
  <si>
    <t>95-87-4</t>
  </si>
  <si>
    <t>958802-46-5</t>
  </si>
  <si>
    <t>958-80-5</t>
  </si>
  <si>
    <t>958826-98-7</t>
  </si>
  <si>
    <t>958832-96-7</t>
  </si>
  <si>
    <t>95-88-5</t>
  </si>
  <si>
    <t>95885-13-5</t>
  </si>
  <si>
    <t>958852-01-2</t>
  </si>
  <si>
    <t>95892-16-3</t>
  </si>
  <si>
    <t>958-93-0</t>
  </si>
  <si>
    <t>95-89-6</t>
  </si>
  <si>
    <t>959-02-4</t>
  </si>
  <si>
    <t>95906-11-9</t>
  </si>
  <si>
    <t>95906-13-1</t>
  </si>
  <si>
    <t>959-10-4</t>
  </si>
  <si>
    <t>959-14-8</t>
  </si>
  <si>
    <t>95-92-1</t>
  </si>
  <si>
    <t>959-22-8</t>
  </si>
  <si>
    <t>959-23-9</t>
  </si>
  <si>
    <t>959-24-0</t>
  </si>
  <si>
    <t>959-26-2</t>
  </si>
  <si>
    <t>959-28-4</t>
  </si>
  <si>
    <t>95-93-2</t>
  </si>
  <si>
    <t>959324-50-6</t>
  </si>
  <si>
    <t>959-33-1</t>
  </si>
  <si>
    <t>959343-20-5</t>
  </si>
  <si>
    <t>959-36-4</t>
  </si>
  <si>
    <t>95-94-3</t>
  </si>
  <si>
    <t>959462-50-1</t>
  </si>
  <si>
    <t>959462-51-2</t>
  </si>
  <si>
    <t>959462-52-3</t>
  </si>
  <si>
    <t>959462-53-4</t>
  </si>
  <si>
    <t>959462-55-6</t>
  </si>
  <si>
    <t>959-52-4</t>
  </si>
  <si>
    <t>95-95-4</t>
  </si>
  <si>
    <t>959-55-7</t>
  </si>
  <si>
    <t>95962-14-4</t>
  </si>
  <si>
    <t>959624-24-9</t>
  </si>
  <si>
    <t>95-96-5</t>
  </si>
  <si>
    <t>959-66-0</t>
  </si>
  <si>
    <t>959740-39-7</t>
  </si>
  <si>
    <t>959746-77-1</t>
  </si>
  <si>
    <t>95984-11-5</t>
  </si>
  <si>
    <t>95-98-7</t>
  </si>
  <si>
    <t>95-99-8</t>
  </si>
  <si>
    <t>959-98-8</t>
  </si>
  <si>
    <t>960151-65-9</t>
  </si>
  <si>
    <t>960203-27-4</t>
  </si>
  <si>
    <t>96-02-6</t>
  </si>
  <si>
    <t>96-04-8</t>
  </si>
  <si>
    <t>960495-42-5</t>
  </si>
  <si>
    <t>960539-70-2</t>
  </si>
  <si>
    <t>96-05-9</t>
  </si>
  <si>
    <t>96-07-1</t>
  </si>
  <si>
    <t>960-71-4</t>
  </si>
  <si>
    <t>96-08-2</t>
  </si>
  <si>
    <t>96087-11-5</t>
  </si>
  <si>
    <t>96-09-3</t>
  </si>
  <si>
    <t>96096-52-5</t>
  </si>
  <si>
    <t>96096-55-8</t>
  </si>
  <si>
    <t>96097-14-2</t>
  </si>
  <si>
    <t>96097-15-3</t>
  </si>
  <si>
    <t>96097-16-4</t>
  </si>
  <si>
    <t>96097-18-6</t>
  </si>
  <si>
    <t>96097-19-7</t>
  </si>
  <si>
    <t>96097-20-0</t>
  </si>
  <si>
    <t>961-07-9</t>
  </si>
  <si>
    <t>96108-89-3</t>
  </si>
  <si>
    <t>96-11-7</t>
  </si>
  <si>
    <t>96119-30-1</t>
  </si>
  <si>
    <t>961-22-8</t>
  </si>
  <si>
    <t>96-12-8</t>
  </si>
  <si>
    <t>961-29-5</t>
  </si>
  <si>
    <t>961-38-6</t>
  </si>
  <si>
    <t>96-13-9</t>
  </si>
  <si>
    <t>96-14-0</t>
  </si>
  <si>
    <t>96141-86-5</t>
  </si>
  <si>
    <t>96145-98-1</t>
  </si>
  <si>
    <t>96146-02-0</t>
  </si>
  <si>
    <t>96146-10-0</t>
  </si>
  <si>
    <t>96146-12-2</t>
  </si>
  <si>
    <t>96-15-1</t>
  </si>
  <si>
    <t>96152-32-8</t>
  </si>
  <si>
    <t>96-16-2</t>
  </si>
  <si>
    <t>961-68-2</t>
  </si>
  <si>
    <t>961-69-3</t>
  </si>
  <si>
    <t>96-17-3</t>
  </si>
  <si>
    <t>96180-79-9</t>
  </si>
  <si>
    <t>96182-53-5</t>
  </si>
  <si>
    <t>96-18-4</t>
  </si>
  <si>
    <t>96187-27-8</t>
  </si>
  <si>
    <t>96187-53-0</t>
  </si>
  <si>
    <t>96193-69-0</t>
  </si>
  <si>
    <t>96-19-5</t>
  </si>
  <si>
    <t>96-20-8</t>
  </si>
  <si>
    <t>96210-37-6</t>
  </si>
  <si>
    <t>96-21-9</t>
  </si>
  <si>
    <t>96-22-0</t>
  </si>
  <si>
    <t>96-23-1</t>
  </si>
  <si>
    <t>962-39-0</t>
  </si>
  <si>
    <t>96240-10-7</t>
  </si>
  <si>
    <t>96-24-2</t>
  </si>
  <si>
    <t>96250-49-6</t>
  </si>
  <si>
    <t>96250-52-1</t>
  </si>
  <si>
    <t>962-58-3</t>
  </si>
  <si>
    <t>96-26-4</t>
  </si>
  <si>
    <t>96-27-5</t>
  </si>
  <si>
    <t>96288-51-6</t>
  </si>
  <si>
    <t>96288-56-1</t>
  </si>
  <si>
    <t>96-29-7</t>
  </si>
  <si>
    <t>96-30-0</t>
  </si>
  <si>
    <t>96301-34-7</t>
  </si>
  <si>
    <t>963-03-1</t>
  </si>
  <si>
    <t>96304-42-6</t>
  </si>
  <si>
    <t>963-07-5</t>
  </si>
  <si>
    <t>96308-32-6</t>
  </si>
  <si>
    <t>963-08-6</t>
  </si>
  <si>
    <t>96-31-1</t>
  </si>
  <si>
    <t>963-14-4</t>
  </si>
  <si>
    <t>96-32-2</t>
  </si>
  <si>
    <t>96-33-3</t>
  </si>
  <si>
    <t>963-39-3</t>
  </si>
  <si>
    <t>96-34-4</t>
  </si>
  <si>
    <t>96346-61-1</t>
  </si>
  <si>
    <t>96-35-5</t>
  </si>
  <si>
    <t>963-74-6</t>
  </si>
  <si>
    <t>963-75-7</t>
  </si>
  <si>
    <t>96-37-7</t>
  </si>
  <si>
    <t>96383-55-0</t>
  </si>
  <si>
    <t>96383-57-2</t>
  </si>
  <si>
    <t>96-41-3</t>
  </si>
  <si>
    <t>964-26-1</t>
  </si>
  <si>
    <t>96426-90-3</t>
  </si>
  <si>
    <t>96-43-5</t>
  </si>
  <si>
    <t>96436-27-0</t>
  </si>
  <si>
    <t>96440-68-5</t>
  </si>
  <si>
    <t>96441-14-4</t>
  </si>
  <si>
    <t>96446-10-5</t>
  </si>
  <si>
    <t>96446-15-0</t>
  </si>
  <si>
    <t>96446-16-1</t>
  </si>
  <si>
    <t>96446-17-2</t>
  </si>
  <si>
    <t>96446-20-7</t>
  </si>
  <si>
    <t>96446-21-8</t>
  </si>
  <si>
    <t>964-52-3</t>
  </si>
  <si>
    <t>96-45-7</t>
  </si>
  <si>
    <t>96478-09-0</t>
  </si>
  <si>
    <t>96-47-9</t>
  </si>
  <si>
    <t>96-48-0</t>
  </si>
  <si>
    <t>96489-71-3</t>
  </si>
  <si>
    <t>96-49-1</t>
  </si>
  <si>
    <t>96491-05-3</t>
  </si>
  <si>
    <t>96497-21-1</t>
  </si>
  <si>
    <t>96497-67-5</t>
  </si>
  <si>
    <t>96-50-4</t>
  </si>
  <si>
    <t>96507-72-1</t>
  </si>
  <si>
    <t>96507-73-2</t>
  </si>
  <si>
    <t>96507-74-3</t>
  </si>
  <si>
    <t>96507-75-4</t>
  </si>
  <si>
    <t>96507-76-5</t>
  </si>
  <si>
    <t>96507-77-6</t>
  </si>
  <si>
    <t>96507-78-7</t>
  </si>
  <si>
    <t>96507-79-8</t>
  </si>
  <si>
    <t>96507-80-1</t>
  </si>
  <si>
    <t>96507-81-2</t>
  </si>
  <si>
    <t>96507-82-3</t>
  </si>
  <si>
    <t>96507-83-4</t>
  </si>
  <si>
    <t>96507-84-5</t>
  </si>
  <si>
    <t>96507-85-6</t>
  </si>
  <si>
    <t>96507-86-7</t>
  </si>
  <si>
    <t>96513-97-2</t>
  </si>
  <si>
    <t>96519-18-5</t>
  </si>
  <si>
    <t>96525-23-4</t>
  </si>
  <si>
    <t>965-32-2</t>
  </si>
  <si>
    <t>96-53-7</t>
  </si>
  <si>
    <t>96-54-8</t>
  </si>
  <si>
    <t>965-52-6</t>
  </si>
  <si>
    <t>96556-05-7</t>
  </si>
  <si>
    <t>96-55-9</t>
  </si>
  <si>
    <t>96-56-0</t>
  </si>
  <si>
    <t>96562-58-2</t>
  </si>
  <si>
    <t>96565-37-6</t>
  </si>
  <si>
    <t>96-57-1</t>
  </si>
  <si>
    <t>96573-73-8</t>
  </si>
  <si>
    <t>96574-01-5</t>
  </si>
  <si>
    <t>96-58-2</t>
  </si>
  <si>
    <t>965-90-2</t>
  </si>
  <si>
    <t>96591-12-7</t>
  </si>
  <si>
    <t>96591-13-8</t>
  </si>
  <si>
    <t>96591-14-9</t>
  </si>
  <si>
    <t>96-59-3</t>
  </si>
  <si>
    <t>965-93-5</t>
  </si>
  <si>
    <t>96604-21-6</t>
  </si>
  <si>
    <t>96609-16-4</t>
  </si>
  <si>
    <t>96-61-7</t>
  </si>
  <si>
    <t>96619-86-2</t>
  </si>
  <si>
    <t>96619-87-3</t>
  </si>
  <si>
    <t>96619-88-4</t>
  </si>
  <si>
    <t>96619-89-5</t>
  </si>
  <si>
    <t>96619-91-9</t>
  </si>
  <si>
    <t>96624-52-1</t>
  </si>
  <si>
    <t>96-64-0</t>
  </si>
  <si>
    <t>96646-72-9</t>
  </si>
  <si>
    <t>96648-14-5</t>
  </si>
  <si>
    <t>96648-15-6</t>
  </si>
  <si>
    <t>96-65-1</t>
  </si>
  <si>
    <t>96-66-2</t>
  </si>
  <si>
    <t>966-62-1</t>
  </si>
  <si>
    <t>96662-24-7</t>
  </si>
  <si>
    <t>96-67-3</t>
  </si>
  <si>
    <t>96674-02-1</t>
  </si>
  <si>
    <t>96-68-4</t>
  </si>
  <si>
    <t>96692-62-5</t>
  </si>
  <si>
    <t>96-69-5</t>
  </si>
  <si>
    <t>96702-03-3</t>
  </si>
  <si>
    <t>96-70-8</t>
  </si>
  <si>
    <t>96-72-0</t>
  </si>
  <si>
    <t>96721-81-2</t>
  </si>
  <si>
    <t>96721-82-3</t>
  </si>
  <si>
    <t>96723-99-8</t>
  </si>
  <si>
    <t>96724-20-8</t>
  </si>
  <si>
    <t>96-73-1</t>
  </si>
  <si>
    <t>96-74-2</t>
  </si>
  <si>
    <t>96744-75-1</t>
  </si>
  <si>
    <t>96-75-3</t>
  </si>
  <si>
    <t>96-76-4</t>
  </si>
  <si>
    <t>967-72-6</t>
  </si>
  <si>
    <t>96-77-5</t>
  </si>
  <si>
    <t>96-78-6</t>
  </si>
  <si>
    <t>96791-81-0</t>
  </si>
  <si>
    <t>96-79-7</t>
  </si>
  <si>
    <t>96-80-0</t>
  </si>
  <si>
    <t>96-81-1</t>
  </si>
  <si>
    <t>968-21-8</t>
  </si>
  <si>
    <t>96-82-2</t>
  </si>
  <si>
    <t>96-83-3</t>
  </si>
  <si>
    <t>96837-05-7</t>
  </si>
  <si>
    <t>96846-64-9</t>
  </si>
  <si>
    <t>96846-65-0</t>
  </si>
  <si>
    <t>96846-67-2</t>
  </si>
  <si>
    <t>96846-68-3</t>
  </si>
  <si>
    <t>968-46-7</t>
  </si>
  <si>
    <t>96846-70-7</t>
  </si>
  <si>
    <t>96846-71-8</t>
  </si>
  <si>
    <t>96846-72-9</t>
  </si>
  <si>
    <t>96846-73-0</t>
  </si>
  <si>
    <t>96846-74-1</t>
  </si>
  <si>
    <t>96846-75-2</t>
  </si>
  <si>
    <t>96846-76-3</t>
  </si>
  <si>
    <t>968-58-1</t>
  </si>
  <si>
    <t>968-63-8</t>
  </si>
  <si>
    <t>96-86-6</t>
  </si>
  <si>
    <t>96873-61-9</t>
  </si>
  <si>
    <t>96-87-7</t>
  </si>
  <si>
    <t>968-81-0</t>
  </si>
  <si>
    <t>968-85-4</t>
  </si>
  <si>
    <t>968-86-5</t>
  </si>
  <si>
    <t>968-93-4</t>
  </si>
  <si>
    <t>96901-92-7</t>
  </si>
  <si>
    <t>96-91-3</t>
  </si>
  <si>
    <t>96914-00-0</t>
  </si>
  <si>
    <t>96916-53-9</t>
  </si>
  <si>
    <t>96-92-4</t>
  </si>
  <si>
    <t>969-33-5, 41354-29-4</t>
  </si>
  <si>
    <t>96-93-5</t>
  </si>
  <si>
    <t>96946-42-8</t>
  </si>
  <si>
    <t>96954-01-7</t>
  </si>
  <si>
    <t>96963-09-6</t>
  </si>
  <si>
    <t>96963-10-9</t>
  </si>
  <si>
    <t>96963-11-0</t>
  </si>
  <si>
    <t>96-96-8</t>
  </si>
  <si>
    <t>96-97-9</t>
  </si>
  <si>
    <t>96-98-0</t>
  </si>
  <si>
    <t>96-99-1</t>
  </si>
  <si>
    <t>969-99-3</t>
  </si>
  <si>
    <t>97003-31-1</t>
  </si>
  <si>
    <t>97005-61-3</t>
  </si>
  <si>
    <t>97-00-7</t>
  </si>
  <si>
    <t>97011-16-0</t>
  </si>
  <si>
    <t>97-02-9</t>
  </si>
  <si>
    <t>97-04-1</t>
  </si>
  <si>
    <t>97041-10-6</t>
  </si>
  <si>
    <t>97042-18-7</t>
  </si>
  <si>
    <t>97043-67-9</t>
  </si>
  <si>
    <t>97043-68-0</t>
  </si>
  <si>
    <t>97043-69-1</t>
  </si>
  <si>
    <t>97043-70-4</t>
  </si>
  <si>
    <t>97043-71-5</t>
  </si>
  <si>
    <t>97043-74-8</t>
  </si>
  <si>
    <t>97-05-2</t>
  </si>
  <si>
    <t>97055-05-5</t>
  </si>
  <si>
    <t>97-06-3</t>
  </si>
  <si>
    <t>97068-30-9</t>
  </si>
  <si>
    <t>970-73-0</t>
  </si>
  <si>
    <t>97073-23-9</t>
  </si>
  <si>
    <t>97-07-4</t>
  </si>
  <si>
    <t>970-76-3</t>
  </si>
  <si>
    <t>97-08-5</t>
  </si>
  <si>
    <t>97-09-6</t>
  </si>
  <si>
    <t>97101-46-7</t>
  </si>
  <si>
    <t>97-10-9</t>
  </si>
  <si>
    <t>971-15-3</t>
  </si>
  <si>
    <t>97126-57-3</t>
  </si>
  <si>
    <t>97-13-2</t>
  </si>
  <si>
    <t>971-34-6</t>
  </si>
  <si>
    <t>97-14-3</t>
  </si>
  <si>
    <t>97158-27-5</t>
  </si>
  <si>
    <t>97158-28-6</t>
  </si>
  <si>
    <t>97158-29-7</t>
  </si>
  <si>
    <t>97158-31-1</t>
  </si>
  <si>
    <t>97158-32-2</t>
  </si>
  <si>
    <t>97158-33-3</t>
  </si>
  <si>
    <t>97158-34-4</t>
  </si>
  <si>
    <t>97158-35-5</t>
  </si>
  <si>
    <t>97158-36-6</t>
  </si>
  <si>
    <t>97158-37-7</t>
  </si>
  <si>
    <t>97158-38-8</t>
  </si>
  <si>
    <t>97158-39-9</t>
  </si>
  <si>
    <t>97158-40-2</t>
  </si>
  <si>
    <t>97158-41-3</t>
  </si>
  <si>
    <t>97158-45-7</t>
  </si>
  <si>
    <t>97158-48-0</t>
  </si>
  <si>
    <t>97158-49-1</t>
  </si>
  <si>
    <t>97158-50-4</t>
  </si>
  <si>
    <t>97158-51-5</t>
  </si>
  <si>
    <t>97158-53-7</t>
  </si>
  <si>
    <t>97158-54-8</t>
  </si>
  <si>
    <t>97163-17-2</t>
  </si>
  <si>
    <t>97-16-5</t>
  </si>
  <si>
    <t>97170-10-0</t>
  </si>
  <si>
    <t>97171-71-6</t>
  </si>
  <si>
    <t>97171-73-8</t>
  </si>
  <si>
    <t>97171-75-0</t>
  </si>
  <si>
    <t>97171-80-7</t>
  </si>
  <si>
    <t>97171-81-8</t>
  </si>
  <si>
    <t>97171-83-0</t>
  </si>
  <si>
    <t>97171-85-2</t>
  </si>
  <si>
    <t>97171-86-3</t>
  </si>
  <si>
    <t>971-74-4</t>
  </si>
  <si>
    <t>97-17-6</t>
  </si>
  <si>
    <t>97-18-7</t>
  </si>
  <si>
    <t>97192-00-2</t>
  </si>
  <si>
    <t>97-20-1</t>
  </si>
  <si>
    <t>972-02-1</t>
  </si>
  <si>
    <t>972-17-8</t>
  </si>
  <si>
    <t>972-18-9</t>
  </si>
  <si>
    <t>972-19-0</t>
  </si>
  <si>
    <t>972-20-3</t>
  </si>
  <si>
    <t>97220-62-7</t>
  </si>
  <si>
    <t>97221-96-0</t>
  </si>
  <si>
    <t>97232-75-2</t>
  </si>
  <si>
    <t>97233-27-7</t>
  </si>
  <si>
    <t>97233-28-8</t>
  </si>
  <si>
    <t>97-23-4</t>
  </si>
  <si>
    <t>97235-50-2</t>
  </si>
  <si>
    <t>97-24-5</t>
  </si>
  <si>
    <t>97254-40-5</t>
  </si>
  <si>
    <t>97259-61-5</t>
  </si>
  <si>
    <t>97259-62-6</t>
  </si>
  <si>
    <t>97259-63-7</t>
  </si>
  <si>
    <t>97259-65-9</t>
  </si>
  <si>
    <t>97259-70-6</t>
  </si>
  <si>
    <t>97259-71-7</t>
  </si>
  <si>
    <t>97259-72-8</t>
  </si>
  <si>
    <t>97259-81-9</t>
  </si>
  <si>
    <t>97259-83-1</t>
  </si>
  <si>
    <t>97259-84-2</t>
  </si>
  <si>
    <t>97259-85-3</t>
  </si>
  <si>
    <t>97259-86-4</t>
  </si>
  <si>
    <t>97259-87-5</t>
  </si>
  <si>
    <t>97259-88-6</t>
  </si>
  <si>
    <t>97259-89-7</t>
  </si>
  <si>
    <t>97259-92-2</t>
  </si>
  <si>
    <t>97259-94-4</t>
  </si>
  <si>
    <t>97-26-7</t>
  </si>
  <si>
    <t>97275-40-6</t>
  </si>
  <si>
    <t>97280-67-6</t>
  </si>
  <si>
    <t>97280-69-8</t>
  </si>
  <si>
    <t>97289-42-4</t>
  </si>
  <si>
    <t>97-29-0</t>
  </si>
  <si>
    <t>97294-02-5</t>
  </si>
  <si>
    <t>97-30-3</t>
  </si>
  <si>
    <t>973-21-7</t>
  </si>
  <si>
    <t>97322-87-7</t>
  </si>
  <si>
    <t>97-32-5</t>
  </si>
  <si>
    <t>97331-50-5</t>
  </si>
  <si>
    <t>97334-71-9</t>
  </si>
  <si>
    <t>97334-72-0</t>
  </si>
  <si>
    <t>97334-74-2</t>
  </si>
  <si>
    <t>97334-75-3</t>
  </si>
  <si>
    <t>97337-76-3</t>
  </si>
  <si>
    <t>97337-77-4</t>
  </si>
  <si>
    <t>97337-79-6</t>
  </si>
  <si>
    <t>97337-80-9</t>
  </si>
  <si>
    <t>97337-81-0</t>
  </si>
  <si>
    <t>97337-83-2</t>
  </si>
  <si>
    <t>97337-84-3</t>
  </si>
  <si>
    <t>97337-88-7</t>
  </si>
  <si>
    <t>97337-89-8</t>
  </si>
  <si>
    <t>97337-90-1</t>
  </si>
  <si>
    <t>97337-91-2</t>
  </si>
  <si>
    <t>97337-94-5</t>
  </si>
  <si>
    <t>97337-95-6</t>
  </si>
  <si>
    <t>97337-98-9</t>
  </si>
  <si>
    <t>97338-00-6</t>
  </si>
  <si>
    <t>97338-01-7</t>
  </si>
  <si>
    <t>97338-02-8</t>
  </si>
  <si>
    <t>97338-03-9</t>
  </si>
  <si>
    <t>97338-04-0</t>
  </si>
  <si>
    <t>97338-06-2</t>
  </si>
  <si>
    <t>97338-08-4</t>
  </si>
  <si>
    <t>97338-10-8</t>
  </si>
  <si>
    <t>97338-11-9</t>
  </si>
  <si>
    <t>97338-12-0</t>
  </si>
  <si>
    <t>97338-13-1</t>
  </si>
  <si>
    <t>97338-14-2</t>
  </si>
  <si>
    <t>97338-15-3</t>
  </si>
  <si>
    <t>97338-16-4</t>
  </si>
  <si>
    <t>97338-17-5</t>
  </si>
  <si>
    <t>97-34-7</t>
  </si>
  <si>
    <t>97-35-8</t>
  </si>
  <si>
    <t>97358-50-4</t>
  </si>
  <si>
    <t>97358-51-5</t>
  </si>
  <si>
    <t>97358-54-8</t>
  </si>
  <si>
    <t>97358-55-9</t>
  </si>
  <si>
    <t>97358-56-0</t>
  </si>
  <si>
    <t>97358-57-1</t>
  </si>
  <si>
    <t>97358-58-2</t>
  </si>
  <si>
    <t>97358-59-3</t>
  </si>
  <si>
    <t>97-36-9</t>
  </si>
  <si>
    <t>97373-00-7</t>
  </si>
  <si>
    <t>97373-16-5</t>
  </si>
  <si>
    <t>97375-12-7</t>
  </si>
  <si>
    <t>97375-13-8</t>
  </si>
  <si>
    <t>97375-15-0</t>
  </si>
  <si>
    <t>97375-16-1</t>
  </si>
  <si>
    <t>97375-17-2</t>
  </si>
  <si>
    <t>97375-18-3</t>
  </si>
  <si>
    <t>97375-19-4</t>
  </si>
  <si>
    <t>97384-48-0</t>
  </si>
  <si>
    <t>97388-28-8</t>
  </si>
  <si>
    <t>97-39-2</t>
  </si>
  <si>
    <t>97392-66-0</t>
  </si>
  <si>
    <t>97392-67-1</t>
  </si>
  <si>
    <t>97392-68-2</t>
  </si>
  <si>
    <t>97392-70-6</t>
  </si>
  <si>
    <t>97392-71-7</t>
  </si>
  <si>
    <t>97392-72-8</t>
  </si>
  <si>
    <t>97392-73-9</t>
  </si>
  <si>
    <t>97392-74-0</t>
  </si>
  <si>
    <t>97392-77-3</t>
  </si>
  <si>
    <t>97398-80-6</t>
  </si>
  <si>
    <t>973-99-9</t>
  </si>
  <si>
    <t>97403-76-4</t>
  </si>
  <si>
    <t>97403-83-3</t>
  </si>
  <si>
    <t>97403-89-9</t>
  </si>
  <si>
    <t>97403-90-2</t>
  </si>
  <si>
    <t>97403-91-3</t>
  </si>
  <si>
    <t>97403-92-4</t>
  </si>
  <si>
    <t>97403-93-5</t>
  </si>
  <si>
    <t>97403-94-6</t>
  </si>
  <si>
    <t>97403-95-7</t>
  </si>
  <si>
    <t>97403-97-9</t>
  </si>
  <si>
    <t>97403-98-0</t>
  </si>
  <si>
    <t>97404-01-8</t>
  </si>
  <si>
    <t>97404-02-9</t>
  </si>
  <si>
    <t>97404-03-0</t>
  </si>
  <si>
    <t>97404-04-1</t>
  </si>
  <si>
    <t>97404-05-2</t>
  </si>
  <si>
    <t>97404-06-3</t>
  </si>
  <si>
    <t>97404-07-4</t>
  </si>
  <si>
    <t>97404-08-5</t>
  </si>
  <si>
    <t>97404-09-6</t>
  </si>
  <si>
    <t>97404-10-9</t>
  </si>
  <si>
    <t>97404-11-0</t>
  </si>
  <si>
    <t>97404-12-1</t>
  </si>
  <si>
    <t>97404-13-2</t>
  </si>
  <si>
    <t>97404-14-3</t>
  </si>
  <si>
    <t>97404-17-6</t>
  </si>
  <si>
    <t>97404-18-7</t>
  </si>
  <si>
    <t>97404-19-8</t>
  </si>
  <si>
    <t>97-40-5</t>
  </si>
  <si>
    <t>97-41-6</t>
  </si>
  <si>
    <t>97416-74-5</t>
  </si>
  <si>
    <t>97416-75-6</t>
  </si>
  <si>
    <t>97416-77-8</t>
  </si>
  <si>
    <t>97416-78-9</t>
  </si>
  <si>
    <t>97416-79-0</t>
  </si>
  <si>
    <t>97416-81-4</t>
  </si>
  <si>
    <t>97416-84-7</t>
  </si>
  <si>
    <t>97416-87-0</t>
  </si>
  <si>
    <t>97416-95-0</t>
  </si>
  <si>
    <t>97416-97-2</t>
  </si>
  <si>
    <t>97416-99-4</t>
  </si>
  <si>
    <t>97417-00-0</t>
  </si>
  <si>
    <t>97417-01-1</t>
  </si>
  <si>
    <t>974-23-2</t>
  </si>
  <si>
    <t>97-42-7</t>
  </si>
  <si>
    <t>97434-75-8</t>
  </si>
  <si>
    <t>97434-79-2</t>
  </si>
  <si>
    <t>97435-26-2</t>
  </si>
  <si>
    <t>97435-27-3</t>
  </si>
  <si>
    <t>97-43-8</t>
  </si>
  <si>
    <t>974-41-4</t>
  </si>
  <si>
    <t>97-44-9</t>
  </si>
  <si>
    <t>97-45-0</t>
  </si>
  <si>
    <t>97460-76-9</t>
  </si>
  <si>
    <t>97465-55-9</t>
  </si>
  <si>
    <t>97466-79-0</t>
  </si>
  <si>
    <t>97467-64-6</t>
  </si>
  <si>
    <t>97467-66-8</t>
  </si>
  <si>
    <t>97467-67-9</t>
  </si>
  <si>
    <t>97467-68-0</t>
  </si>
  <si>
    <t>97467-69-1</t>
  </si>
  <si>
    <t>97467-70-4</t>
  </si>
  <si>
    <t>97467-71-5</t>
  </si>
  <si>
    <t>97467-72-6</t>
  </si>
  <si>
    <t>97467-74-8</t>
  </si>
  <si>
    <t>97467-81-7</t>
  </si>
  <si>
    <t>97467-88-4</t>
  </si>
  <si>
    <t>97468-35-4</t>
  </si>
  <si>
    <t>97-48-3</t>
  </si>
  <si>
    <t>97488-55-6</t>
  </si>
  <si>
    <t>97488-56-7</t>
  </si>
  <si>
    <t>97488-57-8</t>
  </si>
  <si>
    <t>97-50-7</t>
  </si>
  <si>
    <t>975-17-7</t>
  </si>
  <si>
    <t>97-51-8</t>
  </si>
  <si>
    <t>97-52-9</t>
  </si>
  <si>
    <t>97529-84-5</t>
  </si>
  <si>
    <t>97-53-0</t>
  </si>
  <si>
    <t>97-54-1</t>
  </si>
  <si>
    <t>97549-02-5</t>
  </si>
  <si>
    <t>97552-47-1</t>
  </si>
  <si>
    <t>97552-48-2</t>
  </si>
  <si>
    <t>97552-51-7</t>
  </si>
  <si>
    <t>97552-55-1</t>
  </si>
  <si>
    <t>97552-56-2</t>
  </si>
  <si>
    <t>97552-57-3</t>
  </si>
  <si>
    <t>97552-59-5</t>
  </si>
  <si>
    <t>97552-60-8</t>
  </si>
  <si>
    <t>97552-61-9</t>
  </si>
  <si>
    <t>97552-62-0</t>
  </si>
  <si>
    <t>97552-63-1</t>
  </si>
  <si>
    <t>97552-64-2</t>
  </si>
  <si>
    <t>97552-65-3</t>
  </si>
  <si>
    <t>97552-66-4</t>
  </si>
  <si>
    <t>97552-67-5</t>
  </si>
  <si>
    <t>97552-68-6</t>
  </si>
  <si>
    <t>97552-69-7</t>
  </si>
  <si>
    <t>97552-70-0</t>
  </si>
  <si>
    <t>97552-76-6</t>
  </si>
  <si>
    <t>97552-83-5</t>
  </si>
  <si>
    <t>97552-85-7</t>
  </si>
  <si>
    <t>97552-87-9</t>
  </si>
  <si>
    <t>97552-88-0</t>
  </si>
  <si>
    <t>97553-88-3</t>
  </si>
  <si>
    <t>97553-89-4</t>
  </si>
  <si>
    <t>97-56-3</t>
  </si>
  <si>
    <t>97564-42-6</t>
  </si>
  <si>
    <t>97564-90-4</t>
  </si>
  <si>
    <t>97564-91-5</t>
  </si>
  <si>
    <t>97571-69-2</t>
  </si>
  <si>
    <t>97574-43-1</t>
  </si>
  <si>
    <t>97574-44-2</t>
  </si>
  <si>
    <t>97590-76-6</t>
  </si>
  <si>
    <t>975-91-7</t>
  </si>
  <si>
    <t>97-59-6</t>
  </si>
  <si>
    <t>97600-39-0</t>
  </si>
  <si>
    <t>97605-97-5</t>
  </si>
  <si>
    <t>97-60-9</t>
  </si>
  <si>
    <t>97-61-0</t>
  </si>
  <si>
    <t>97-62-1</t>
  </si>
  <si>
    <t>97-63-2</t>
  </si>
  <si>
    <t>97635-23-9</t>
  </si>
  <si>
    <t>97635-24-0</t>
  </si>
  <si>
    <t>97635-25-1</t>
  </si>
  <si>
    <t>97635-26-2</t>
  </si>
  <si>
    <t>97635-28-4</t>
  </si>
  <si>
    <t>97635-29-5</t>
  </si>
  <si>
    <t>97635-30-8</t>
  </si>
  <si>
    <t>97635-32-0</t>
  </si>
  <si>
    <t>97635-34-2</t>
  </si>
  <si>
    <t>97635-36-4</t>
  </si>
  <si>
    <t>97635-39-7</t>
  </si>
  <si>
    <t>97635-42-2</t>
  </si>
  <si>
    <t>97635-43-3</t>
  </si>
  <si>
    <t>97635-44-4</t>
  </si>
  <si>
    <t>97635-45-5</t>
  </si>
  <si>
    <t>97635-49-9</t>
  </si>
  <si>
    <t>97635-51-3</t>
  </si>
  <si>
    <t>97635-52-4</t>
  </si>
  <si>
    <t>97635-53-5</t>
  </si>
  <si>
    <t>97635-54-6</t>
  </si>
  <si>
    <t>97635-55-7</t>
  </si>
  <si>
    <t>97635-58-0</t>
  </si>
  <si>
    <t>97635-59-1</t>
  </si>
  <si>
    <t>97-64-3</t>
  </si>
  <si>
    <t>97645-25-5</t>
  </si>
  <si>
    <t>97645-26-6</t>
  </si>
  <si>
    <t>97-65-4</t>
  </si>
  <si>
    <t>976-56-7</t>
  </si>
  <si>
    <t>97659-25-1</t>
  </si>
  <si>
    <t>97659-28-4</t>
  </si>
  <si>
    <t>97659-29-5</t>
  </si>
  <si>
    <t>97659-30-8</t>
  </si>
  <si>
    <t>97659-31-9</t>
  </si>
  <si>
    <t>97659-32-0</t>
  </si>
  <si>
    <t>97659-33-1</t>
  </si>
  <si>
    <t>97659-34-2</t>
  </si>
  <si>
    <t>97659-35-3</t>
  </si>
  <si>
    <t>97659-36-4</t>
  </si>
  <si>
    <t>97659-37-5</t>
  </si>
  <si>
    <t>976-70-5</t>
  </si>
  <si>
    <t>976-71-6</t>
  </si>
  <si>
    <t>976753</t>
  </si>
  <si>
    <t>97-67-6</t>
  </si>
  <si>
    <t>97692-42-7</t>
  </si>
  <si>
    <t>97692-43-8</t>
  </si>
  <si>
    <t>97692-44-9</t>
  </si>
  <si>
    <t>97692-46-1</t>
  </si>
  <si>
    <t>97692-47-2</t>
  </si>
  <si>
    <t>97692-48-3</t>
  </si>
  <si>
    <t>97692-50-7</t>
  </si>
  <si>
    <t>97692-52-9</t>
  </si>
  <si>
    <t>97692-53-0</t>
  </si>
  <si>
    <t>97692-54-1</t>
  </si>
  <si>
    <t>97692-55-2</t>
  </si>
  <si>
    <t>97692-56-3</t>
  </si>
  <si>
    <t>97692-57-4</t>
  </si>
  <si>
    <t>97692-58-5</t>
  </si>
  <si>
    <t>97-69-8</t>
  </si>
  <si>
    <t>97702-82-4</t>
  </si>
  <si>
    <t>97718-55-3</t>
  </si>
  <si>
    <t>97721-70-5</t>
  </si>
  <si>
    <t>97721-72-7</t>
  </si>
  <si>
    <t>97721-74-9</t>
  </si>
  <si>
    <t>97721-78-3</t>
  </si>
  <si>
    <t>97721-79-4</t>
  </si>
  <si>
    <t>97-72-3</t>
  </si>
  <si>
    <t>97-73-4</t>
  </si>
  <si>
    <t>97741-74-7</t>
  </si>
  <si>
    <t>97-74-5</t>
  </si>
  <si>
    <t>97745-82-9</t>
  </si>
  <si>
    <t>97747-46-1</t>
  </si>
  <si>
    <t>97752-20-0</t>
  </si>
  <si>
    <t>97752-21-1</t>
  </si>
  <si>
    <t>97752-22-2</t>
  </si>
  <si>
    <t>97752-23-3</t>
  </si>
  <si>
    <t>97752-24-4</t>
  </si>
  <si>
    <t>97752-25-5</t>
  </si>
  <si>
    <t>97752-26-6</t>
  </si>
  <si>
    <t>97752-27-7</t>
  </si>
  <si>
    <t>97752-28-8</t>
  </si>
  <si>
    <t>97752-30-2</t>
  </si>
  <si>
    <t>97752-31-3</t>
  </si>
  <si>
    <t>97752-32-4</t>
  </si>
  <si>
    <t>97752-33-5</t>
  </si>
  <si>
    <t>97752-40-4</t>
  </si>
  <si>
    <t>97763-70-7</t>
  </si>
  <si>
    <t>97765-53-2</t>
  </si>
  <si>
    <t>977-79-7</t>
  </si>
  <si>
    <t>97780-06-8</t>
  </si>
  <si>
    <t>97-78-9</t>
  </si>
  <si>
    <t>977-96-8</t>
  </si>
  <si>
    <t>97-80-3</t>
  </si>
  <si>
    <t>97806-23-0</t>
  </si>
  <si>
    <t>97808-01-0</t>
  </si>
  <si>
    <t>97811-33-1</t>
  </si>
  <si>
    <t>97825-25-7</t>
  </si>
  <si>
    <t>97845-60-8</t>
  </si>
  <si>
    <t>97846-21-4</t>
  </si>
  <si>
    <t>97-84-7</t>
  </si>
  <si>
    <t>97-85-8</t>
  </si>
  <si>
    <t>97861-82-0</t>
  </si>
  <si>
    <t>97861-83-1</t>
  </si>
  <si>
    <t>97861-97-7</t>
  </si>
  <si>
    <t>97861-98-8</t>
  </si>
  <si>
    <t>97861-99-9</t>
  </si>
  <si>
    <t>97862-00-5</t>
  </si>
  <si>
    <t>97862-01-6</t>
  </si>
  <si>
    <t>97862-02-7</t>
  </si>
  <si>
    <t>97862-53-8</t>
  </si>
  <si>
    <t>97862-54-9</t>
  </si>
  <si>
    <t>97862-55-0</t>
  </si>
  <si>
    <t>97862-56-1</t>
  </si>
  <si>
    <t>97862-57-2</t>
  </si>
  <si>
    <t>97-86-9</t>
  </si>
  <si>
    <t>97-87-0</t>
  </si>
  <si>
    <t>97-88-1</t>
  </si>
  <si>
    <t>97886-45-8</t>
  </si>
  <si>
    <t>978-86-9</t>
  </si>
  <si>
    <t>97889-86-6</t>
  </si>
  <si>
    <t>97889-91-3</t>
  </si>
  <si>
    <t>97889-92-4</t>
  </si>
  <si>
    <t>97889-93-5</t>
  </si>
  <si>
    <t>97889-95-7</t>
  </si>
  <si>
    <t>97889-96-8</t>
  </si>
  <si>
    <t>97889-98-0</t>
  </si>
  <si>
    <t>97889-99-1</t>
  </si>
  <si>
    <t>97890-01-2</t>
  </si>
  <si>
    <t>97890-04-5</t>
  </si>
  <si>
    <t>97890-05-6</t>
  </si>
  <si>
    <t>97890-09-0</t>
  </si>
  <si>
    <t>97890-11-4</t>
  </si>
  <si>
    <t>97890-12-5</t>
  </si>
  <si>
    <t>97890-13-6</t>
  </si>
  <si>
    <t>97890-15-8</t>
  </si>
  <si>
    <t>97890-16-9</t>
  </si>
  <si>
    <t>97890-17-0</t>
  </si>
  <si>
    <t>97890-18-1</t>
  </si>
  <si>
    <t>97890-19-2</t>
  </si>
  <si>
    <t>97890-21-6</t>
  </si>
  <si>
    <t>97-89-2</t>
  </si>
  <si>
    <t>979-02-2</t>
  </si>
  <si>
    <t>97-90-5</t>
  </si>
  <si>
    <t>97907-57-8</t>
  </si>
  <si>
    <t>97-91-6</t>
  </si>
  <si>
    <t>97919-22-7</t>
  </si>
  <si>
    <t>97925-90-1</t>
  </si>
  <si>
    <t>979-32-8</t>
  </si>
  <si>
    <t>97-94-9</t>
  </si>
  <si>
    <t>97-95-0</t>
  </si>
  <si>
    <t>97952-37-9</t>
  </si>
  <si>
    <t>97952-40-4</t>
  </si>
  <si>
    <t>97952-41-5</t>
  </si>
  <si>
    <t>97952-42-6</t>
  </si>
  <si>
    <t>97952-43-7</t>
  </si>
  <si>
    <t>97952-44-8</t>
  </si>
  <si>
    <t>97952-45-9</t>
  </si>
  <si>
    <t>97953-20-3</t>
  </si>
  <si>
    <t>97-96-1</t>
  </si>
  <si>
    <t>97963-62-7</t>
  </si>
  <si>
    <t>97-97-2</t>
  </si>
  <si>
    <t>97975-94-5</t>
  </si>
  <si>
    <t>97990-19-7</t>
  </si>
  <si>
    <t>979-92-0</t>
  </si>
  <si>
    <t>97-99-4</t>
  </si>
  <si>
    <t>98-00-0</t>
  </si>
  <si>
    <t>98007-99-9</t>
  </si>
  <si>
    <t>98008-06-1</t>
  </si>
  <si>
    <t>98010-21-0</t>
  </si>
  <si>
    <t>98-01-1</t>
  </si>
  <si>
    <t>98-02-2</t>
  </si>
  <si>
    <t>98022-26-5</t>
  </si>
  <si>
    <t>980-26-7</t>
  </si>
  <si>
    <t>98-03-3</t>
  </si>
  <si>
    <t>98033-68-2</t>
  </si>
  <si>
    <t>98034-30-1</t>
  </si>
  <si>
    <t>98-04-4</t>
  </si>
  <si>
    <t>98048-07-8</t>
  </si>
  <si>
    <t>98060-54-9</t>
  </si>
  <si>
    <t>98065-31-7</t>
  </si>
  <si>
    <t>98-06-6</t>
  </si>
  <si>
    <t>980-71-2</t>
  </si>
  <si>
    <t>98072-01-6</t>
  </si>
  <si>
    <t>98072-02-7</t>
  </si>
  <si>
    <t>98072-04-9</t>
  </si>
  <si>
    <t>98072-05-0</t>
  </si>
  <si>
    <t>98072-08-3</t>
  </si>
  <si>
    <t>98072-10-7</t>
  </si>
  <si>
    <t>98072-11-8</t>
  </si>
  <si>
    <t>98072-12-9</t>
  </si>
  <si>
    <t>98072-14-1</t>
  </si>
  <si>
    <t>98072-18-5</t>
  </si>
  <si>
    <t>98072-21-0</t>
  </si>
  <si>
    <t>98072-23-2</t>
  </si>
  <si>
    <t>98072-24-3</t>
  </si>
  <si>
    <t>98072-25-4</t>
  </si>
  <si>
    <t>98072-26-5</t>
  </si>
  <si>
    <t>98072-94-7</t>
  </si>
  <si>
    <t>98-07-7</t>
  </si>
  <si>
    <t>98077-91-9</t>
  </si>
  <si>
    <t>98079-51-7</t>
  </si>
  <si>
    <t>98079-55-1</t>
  </si>
  <si>
    <t>98-08-8</t>
  </si>
  <si>
    <t>98088-51-8</t>
  </si>
  <si>
    <t>98088-95-0</t>
  </si>
  <si>
    <t>98-09-9</t>
  </si>
  <si>
    <t>98-10-2</t>
  </si>
  <si>
    <t>98105-79-4</t>
  </si>
  <si>
    <t>98105-99-8</t>
  </si>
  <si>
    <t>98106-17-3</t>
  </si>
  <si>
    <t>98112-41-5</t>
  </si>
  <si>
    <t>98-11-3</t>
  </si>
  <si>
    <t>981-15-7</t>
  </si>
  <si>
    <t>98-12-4</t>
  </si>
  <si>
    <t>981-34-0</t>
  </si>
  <si>
    <t>98-13-5</t>
  </si>
  <si>
    <t>98136-99-3</t>
  </si>
  <si>
    <t>981-40-8</t>
  </si>
  <si>
    <t>98143-42-1</t>
  </si>
  <si>
    <t>98143-43-2</t>
  </si>
  <si>
    <t>98143-44-3</t>
  </si>
  <si>
    <t>98143-45-4</t>
  </si>
  <si>
    <t>98143-46-5</t>
  </si>
  <si>
    <t>98143-47-6</t>
  </si>
  <si>
    <t>98143-48-7</t>
  </si>
  <si>
    <t>98143-49-8</t>
  </si>
  <si>
    <t>98143-50-1</t>
  </si>
  <si>
    <t>98143-51-2</t>
  </si>
  <si>
    <t>98143-52-3</t>
  </si>
  <si>
    <t>98143-53-4</t>
  </si>
  <si>
    <t>98145-68-7</t>
  </si>
  <si>
    <t>98151-22-5</t>
  </si>
  <si>
    <t>98-15-7</t>
  </si>
  <si>
    <t>98167-54-5</t>
  </si>
  <si>
    <t>98167-55-6</t>
  </si>
  <si>
    <t>98-16-8</t>
  </si>
  <si>
    <t>98-17-9</t>
  </si>
  <si>
    <t>98-18-0</t>
  </si>
  <si>
    <t>98-19-1</t>
  </si>
  <si>
    <t>982-06-9</t>
  </si>
  <si>
    <t>98210-99-2</t>
  </si>
  <si>
    <t>982231</t>
  </si>
  <si>
    <t>98224-03-4</t>
  </si>
  <si>
    <t>98225-48-0</t>
  </si>
  <si>
    <t>98231-71-1</t>
  </si>
  <si>
    <t>98-23-7</t>
  </si>
  <si>
    <t>98241-25-9</t>
  </si>
  <si>
    <t>982-43-4</t>
  </si>
  <si>
    <t>98243-57-3</t>
  </si>
  <si>
    <t>98246-87-8</t>
  </si>
  <si>
    <t>982-57-0</t>
  </si>
  <si>
    <t>98-25-9</t>
  </si>
  <si>
    <t>98-26-0</t>
  </si>
  <si>
    <t>98-27-1</t>
  </si>
  <si>
    <t>98-28-2</t>
  </si>
  <si>
    <t>98-29-3</t>
  </si>
  <si>
    <t>98-30-6</t>
  </si>
  <si>
    <t>98-31-7</t>
  </si>
  <si>
    <t>98-32-8</t>
  </si>
  <si>
    <t>98-33-9</t>
  </si>
  <si>
    <t>98-34-0</t>
  </si>
  <si>
    <t>98349-25-8</t>
  </si>
  <si>
    <t>98-35-1</t>
  </si>
  <si>
    <t>98-36-2</t>
  </si>
  <si>
    <t>98362-33-5</t>
  </si>
  <si>
    <t>98-37-3</t>
  </si>
  <si>
    <t>98377-35-6</t>
  </si>
  <si>
    <t>983-81-3</t>
  </si>
  <si>
    <t>983-85-7</t>
  </si>
  <si>
    <t>98391-45-8</t>
  </si>
  <si>
    <t>98-39-5</t>
  </si>
  <si>
    <t>98-40-8</t>
  </si>
  <si>
    <t>98-41-9</t>
  </si>
  <si>
    <t>98-42-0</t>
  </si>
  <si>
    <t>98-43-1</t>
  </si>
  <si>
    <t>98-44-2</t>
  </si>
  <si>
    <t>98462-03-4</t>
  </si>
  <si>
    <t>98-46-4</t>
  </si>
  <si>
    <t>98-47-5</t>
  </si>
  <si>
    <t>98-48-6</t>
  </si>
  <si>
    <t>98489-37-3</t>
  </si>
  <si>
    <t>98493-35-7</t>
  </si>
  <si>
    <t>98493-37-9</t>
  </si>
  <si>
    <t>98-49-7</t>
  </si>
  <si>
    <t>98510-76-0</t>
  </si>
  <si>
    <t>98510-77-1</t>
  </si>
  <si>
    <t>98510-78-2</t>
  </si>
  <si>
    <t>98510-80-6</t>
  </si>
  <si>
    <t>98510-81-7</t>
  </si>
  <si>
    <t>98510-82-8</t>
  </si>
  <si>
    <t>98510-84-0</t>
  </si>
  <si>
    <t>98510-85-1</t>
  </si>
  <si>
    <t>98510-86-2</t>
  </si>
  <si>
    <t>98510-87-3</t>
  </si>
  <si>
    <t>98-51-1</t>
  </si>
  <si>
    <t>985-11-5</t>
  </si>
  <si>
    <t>985-13-7</t>
  </si>
  <si>
    <t>985-16-0</t>
  </si>
  <si>
    <t>98516-30-4</t>
  </si>
  <si>
    <t>98524-87-9</t>
  </si>
  <si>
    <t>98-53-3</t>
  </si>
  <si>
    <t>98-54-4</t>
  </si>
  <si>
    <t>98549-88-3</t>
  </si>
  <si>
    <t>98-55-5</t>
  </si>
  <si>
    <t>98-56-6</t>
  </si>
  <si>
    <t>98573-25-2</t>
  </si>
  <si>
    <t>98-57-7</t>
  </si>
  <si>
    <t>98578-19-9</t>
  </si>
  <si>
    <t>98-58-8</t>
  </si>
  <si>
    <t>98-59-9</t>
  </si>
  <si>
    <t>98-60-2</t>
  </si>
  <si>
    <t>986-10-7</t>
  </si>
  <si>
    <t>98-61-3</t>
  </si>
  <si>
    <t>98618-80-5</t>
  </si>
  <si>
    <t>98-62-4</t>
  </si>
  <si>
    <t>98629-43-7</t>
  </si>
  <si>
    <t>98633-46-6</t>
  </si>
  <si>
    <t>98640-10-9</t>
  </si>
  <si>
    <t>98-64-6</t>
  </si>
  <si>
    <t>98651-66-2</t>
  </si>
  <si>
    <t>98-66-8</t>
  </si>
  <si>
    <t>98-67-9</t>
  </si>
  <si>
    <t>98-68-0</t>
  </si>
  <si>
    <t>98684</t>
  </si>
  <si>
    <t>98690-27-8</t>
  </si>
  <si>
    <t>98690-28-9</t>
  </si>
  <si>
    <t>98690-29-0</t>
  </si>
  <si>
    <t>98690-31-4</t>
  </si>
  <si>
    <t>98690-32-5</t>
  </si>
  <si>
    <t>98690-35-8</t>
  </si>
  <si>
    <t>98-69-1</t>
  </si>
  <si>
    <t>987-02-0</t>
  </si>
  <si>
    <t>98-71-5</t>
  </si>
  <si>
    <t>987-18-8</t>
  </si>
  <si>
    <t>987-24-6</t>
  </si>
  <si>
    <t>98730-04-2</t>
  </si>
  <si>
    <t>98-73-7</t>
  </si>
  <si>
    <t>98737-29-2</t>
  </si>
  <si>
    <t>98-74-8</t>
  </si>
  <si>
    <t>98-77-1</t>
  </si>
  <si>
    <t>98774-23-3</t>
  </si>
  <si>
    <t>987-78-0</t>
  </si>
  <si>
    <t>987-84-8</t>
  </si>
  <si>
    <t>98789-57-2</t>
  </si>
  <si>
    <t>98-79-3</t>
  </si>
  <si>
    <t>98800-09-0</t>
  </si>
  <si>
    <t>98-80-6</t>
  </si>
  <si>
    <t>98809-11-1</t>
  </si>
  <si>
    <t>98-81-7</t>
  </si>
  <si>
    <t>98-82-8</t>
  </si>
  <si>
    <t>98-83-9</t>
  </si>
  <si>
    <t>98-85-1</t>
  </si>
  <si>
    <t>98-86-2</t>
  </si>
  <si>
    <t>98-87-3</t>
  </si>
  <si>
    <t>98873-61-1</t>
  </si>
  <si>
    <t>988-75-0</t>
  </si>
  <si>
    <t>98-88-4</t>
  </si>
  <si>
    <t>98886-44-3</t>
  </si>
  <si>
    <t>98-89-5</t>
  </si>
  <si>
    <t>98896-81-2</t>
  </si>
  <si>
    <t>98-91-9</t>
  </si>
  <si>
    <t>989-23-1</t>
  </si>
  <si>
    <t>989-38-8</t>
  </si>
  <si>
    <t>98-94-2</t>
  </si>
  <si>
    <t>989-51-5</t>
  </si>
  <si>
    <t>98-95-3</t>
  </si>
  <si>
    <t>98967-40-9</t>
  </si>
  <si>
    <t>98-97-5</t>
  </si>
  <si>
    <t>98978-60-0</t>
  </si>
  <si>
    <t>98978-61-1</t>
  </si>
  <si>
    <t>98978-62-2</t>
  </si>
  <si>
    <t>98978-63-3</t>
  </si>
  <si>
    <t>98978-64-4</t>
  </si>
  <si>
    <t>98978-65-5</t>
  </si>
  <si>
    <t>98982-99-1</t>
  </si>
  <si>
    <t>98-98-6</t>
  </si>
  <si>
    <t>989-96-8</t>
  </si>
  <si>
    <t>99-00-3</t>
  </si>
  <si>
    <t>99009-20-8</t>
  </si>
  <si>
    <t>990113</t>
  </si>
  <si>
    <t>99-02-5</t>
  </si>
  <si>
    <t>99-03-6</t>
  </si>
  <si>
    <t>99-04-7</t>
  </si>
  <si>
    <t>99-05-8</t>
  </si>
  <si>
    <t>99-06-9</t>
  </si>
  <si>
    <t>99-07-0</t>
  </si>
  <si>
    <t>990-73-8</t>
  </si>
  <si>
    <t>99-08-1</t>
  </si>
  <si>
    <t>99089-22-2</t>
  </si>
  <si>
    <t>99-09-2</t>
  </si>
  <si>
    <t>99103-03-4</t>
  </si>
  <si>
    <t>99-10-5</t>
  </si>
  <si>
    <t>99105-77-8</t>
  </si>
  <si>
    <t>99-11-6</t>
  </si>
  <si>
    <t>99116-27-5</t>
  </si>
  <si>
    <t>99116-28-6</t>
  </si>
  <si>
    <t>99-12-7</t>
  </si>
  <si>
    <t>99129-21-2</t>
  </si>
  <si>
    <t>99141-89-6</t>
  </si>
  <si>
    <t>991-42-4</t>
  </si>
  <si>
    <t>99-14-9</t>
  </si>
  <si>
    <t>99156-01-1</t>
  </si>
  <si>
    <t>99-16-1</t>
  </si>
  <si>
    <t>99-17-2</t>
  </si>
  <si>
    <t>99-18-3</t>
  </si>
  <si>
    <t>991-84-4</t>
  </si>
  <si>
    <t>99189-60-3</t>
  </si>
  <si>
    <t>99-19-4</t>
  </si>
  <si>
    <t>99199-60-7</t>
  </si>
  <si>
    <t>992-04-1</t>
  </si>
  <si>
    <t>99-20-7</t>
  </si>
  <si>
    <t>99208-50-1</t>
  </si>
  <si>
    <t>99-21-8</t>
  </si>
  <si>
    <t>992-20-1</t>
  </si>
  <si>
    <t>99-22-9</t>
  </si>
  <si>
    <t>99229-76-2</t>
  </si>
  <si>
    <t>99-24-1</t>
  </si>
  <si>
    <t>992-53-0</t>
  </si>
  <si>
    <t>992-55-2</t>
  </si>
  <si>
    <t>992-59-6</t>
  </si>
  <si>
    <t>992-67-6</t>
  </si>
  <si>
    <t>99-27-4</t>
  </si>
  <si>
    <t>992-78-9</t>
  </si>
  <si>
    <t>99283-00-8</t>
  </si>
  <si>
    <t>99283-01-9</t>
  </si>
  <si>
    <t>99-28-5</t>
  </si>
  <si>
    <t>99-29-6</t>
  </si>
  <si>
    <t>99296-81-8</t>
  </si>
  <si>
    <t>99300-68-2</t>
  </si>
  <si>
    <t>99300-78-4</t>
  </si>
  <si>
    <t>993-02-2</t>
  </si>
  <si>
    <t>99305-42-7</t>
  </si>
  <si>
    <t>993-07-7</t>
  </si>
  <si>
    <t>99-30-9</t>
  </si>
  <si>
    <t>99-31-0</t>
  </si>
  <si>
    <t>993-11-3</t>
  </si>
  <si>
    <t>993-12-4</t>
  </si>
  <si>
    <t>993-13-5</t>
  </si>
  <si>
    <t>993-16-8</t>
  </si>
  <si>
    <t>99319-21-8</t>
  </si>
  <si>
    <t>99319-22-9</t>
  </si>
  <si>
    <t>99-32-1</t>
  </si>
  <si>
    <t>99324-96-6</t>
  </si>
  <si>
    <t>99324-97-7</t>
  </si>
  <si>
    <t>99324-98-8</t>
  </si>
  <si>
    <t>99324-99-9</t>
  </si>
  <si>
    <t>99325-00-5</t>
  </si>
  <si>
    <t>99325-08-3</t>
  </si>
  <si>
    <t>99325-17-4</t>
  </si>
  <si>
    <t>99-33-2</t>
  </si>
  <si>
    <t>99338-16-6</t>
  </si>
  <si>
    <t>99-34-3</t>
  </si>
  <si>
    <t>993-43-1</t>
  </si>
  <si>
    <t>993-50-0</t>
  </si>
  <si>
    <t>99-35-4</t>
  </si>
  <si>
    <t>99-36-5</t>
  </si>
  <si>
    <t>99-40-1</t>
  </si>
  <si>
    <t>994-05-8</t>
  </si>
  <si>
    <t>994-07-0</t>
  </si>
  <si>
    <t>99-42-3</t>
  </si>
  <si>
    <t>994-30-9</t>
  </si>
  <si>
    <t>994-31-0</t>
  </si>
  <si>
    <t>994-36-5</t>
  </si>
  <si>
    <t>994-49-0</t>
  </si>
  <si>
    <t>99-45-6</t>
  </si>
  <si>
    <t>99464-83-2</t>
  </si>
  <si>
    <t>99469-99-5</t>
  </si>
  <si>
    <t>99473-11-7</t>
  </si>
  <si>
    <t>99473-14-0</t>
  </si>
  <si>
    <t>99473-15-1</t>
  </si>
  <si>
    <t>99478-55-4</t>
  </si>
  <si>
    <t>994-79-6</t>
  </si>
  <si>
    <t>99485-76-4</t>
  </si>
  <si>
    <t>99-48-9</t>
  </si>
  <si>
    <t>99-49-0</t>
  </si>
  <si>
    <t>99495-90-6</t>
  </si>
  <si>
    <t>99-50-3</t>
  </si>
  <si>
    <t>99-51-4</t>
  </si>
  <si>
    <t>995-14-2</t>
  </si>
  <si>
    <t>99519-84-3</t>
  </si>
  <si>
    <t>99-52-5</t>
  </si>
  <si>
    <t>995-25-5</t>
  </si>
  <si>
    <t>995-32-4</t>
  </si>
  <si>
    <t>995-33-5</t>
  </si>
  <si>
    <t>99533-80-9</t>
  </si>
  <si>
    <t>99-53-6</t>
  </si>
  <si>
    <t>995-45-9</t>
  </si>
  <si>
    <t>99-54-7</t>
  </si>
  <si>
    <t>99-55-8</t>
  </si>
  <si>
    <t>99-56-9</t>
  </si>
  <si>
    <t>99-57-0</t>
  </si>
  <si>
    <t>99571-64-9</t>
  </si>
  <si>
    <t>99573-81-6</t>
  </si>
  <si>
    <t>99573-84-9</t>
  </si>
  <si>
    <t>99577-57-8</t>
  </si>
  <si>
    <t>99-58-1</t>
  </si>
  <si>
    <t>99591-74-9</t>
  </si>
  <si>
    <t>99-59-2</t>
  </si>
  <si>
    <t>99592-32-2</t>
  </si>
  <si>
    <t>99595-95-6</t>
  </si>
  <si>
    <t>99604-10-1</t>
  </si>
  <si>
    <t>99-60-5</t>
  </si>
  <si>
    <t>99607-70-2</t>
  </si>
  <si>
    <t>99610-72-7</t>
  </si>
  <si>
    <t>99614-58-1</t>
  </si>
  <si>
    <t>99614-60-5</t>
  </si>
  <si>
    <t>99-61-6</t>
  </si>
  <si>
    <t>996-19-0</t>
  </si>
  <si>
    <t>996-23-6</t>
  </si>
  <si>
    <t>99-62-7</t>
  </si>
  <si>
    <t>996-30-5</t>
  </si>
  <si>
    <t>996-31-6</t>
  </si>
  <si>
    <t>996-35-0</t>
  </si>
  <si>
    <t>99636-32-5</t>
  </si>
  <si>
    <t>99636-38-1</t>
  </si>
  <si>
    <t>996-37-2</t>
  </si>
  <si>
    <t>99-63-8</t>
  </si>
  <si>
    <t>99-64-9</t>
  </si>
  <si>
    <t>99-65-0</t>
  </si>
  <si>
    <t>996-50-9</t>
  </si>
  <si>
    <t>99665-00-6</t>
  </si>
  <si>
    <t>99670-20-9</t>
  </si>
  <si>
    <t>99670-21-0</t>
  </si>
  <si>
    <t>99670-24-3</t>
  </si>
  <si>
    <t>99670-25-4</t>
  </si>
  <si>
    <t>99670-26-5</t>
  </si>
  <si>
    <t>99670-27-6</t>
  </si>
  <si>
    <t>99670-28-7</t>
  </si>
  <si>
    <t>99670-29-8</t>
  </si>
  <si>
    <t>996-70-3</t>
  </si>
  <si>
    <t>99670-30-1</t>
  </si>
  <si>
    <t>99670-31-2</t>
  </si>
  <si>
    <t>99670-32-3</t>
  </si>
  <si>
    <t>99670-33-4</t>
  </si>
  <si>
    <t>99675-03-3</t>
  </si>
  <si>
    <t>99-68-3</t>
  </si>
  <si>
    <t>996-83-8</t>
  </si>
  <si>
    <t>99688-42-3</t>
  </si>
  <si>
    <t>99688-43-4</t>
  </si>
  <si>
    <t>99688-44-5</t>
  </si>
  <si>
    <t>99-69-4</t>
  </si>
  <si>
    <t>996-97-4</t>
  </si>
  <si>
    <t>996-98-5</t>
  </si>
  <si>
    <t>99-71-8</t>
  </si>
  <si>
    <t>99-72-9</t>
  </si>
  <si>
    <t>99-73-0</t>
  </si>
  <si>
    <t>997-43-3</t>
  </si>
  <si>
    <t>997-46-6</t>
  </si>
  <si>
    <t>99-75-2</t>
  </si>
  <si>
    <t>997-55-7</t>
  </si>
  <si>
    <t>99-76-3</t>
  </si>
  <si>
    <t>997-68-2</t>
  </si>
  <si>
    <t>99769-53-6</t>
  </si>
  <si>
    <t>99769-54-7</t>
  </si>
  <si>
    <t>99769-55-8</t>
  </si>
  <si>
    <t>99769-56-9</t>
  </si>
  <si>
    <t>99769-57-0</t>
  </si>
  <si>
    <t>99769-58-1</t>
  </si>
  <si>
    <t>99769-59-2</t>
  </si>
  <si>
    <t>99-77-4</t>
  </si>
  <si>
    <t>997-95-5</t>
  </si>
  <si>
    <t>99-79-6</t>
  </si>
  <si>
    <t>99803-85-7</t>
  </si>
  <si>
    <t>99-80-9</t>
  </si>
  <si>
    <t>99-81-0</t>
  </si>
  <si>
    <t>998-12-9</t>
  </si>
  <si>
    <t>99815-83-5</t>
  </si>
  <si>
    <t>99817-36-4</t>
  </si>
  <si>
    <t>99817-37-5</t>
  </si>
  <si>
    <t>99-82-1</t>
  </si>
  <si>
    <t>998-29-8</t>
  </si>
  <si>
    <t>998-30-1</t>
  </si>
  <si>
    <t>99-83-2</t>
  </si>
  <si>
    <t>998-40-3</t>
  </si>
  <si>
    <t>99842-68-9</t>
  </si>
  <si>
    <t>99-84-3</t>
  </si>
  <si>
    <t>99-85-4</t>
  </si>
  <si>
    <t>99858-37-4</t>
  </si>
  <si>
    <t>99-86-5</t>
  </si>
  <si>
    <t>99-87-6</t>
  </si>
  <si>
    <t>99880-64-5</t>
  </si>
  <si>
    <t>99886-25-6</t>
  </si>
  <si>
    <t>99886-26-7</t>
  </si>
  <si>
    <t>99886-29-0</t>
  </si>
  <si>
    <t>99-88-7</t>
  </si>
  <si>
    <t>998-91-4</t>
  </si>
  <si>
    <t>998-93-6</t>
  </si>
  <si>
    <t>998-94-7</t>
  </si>
  <si>
    <t>99-89-8</t>
  </si>
  <si>
    <t>99-90-1</t>
  </si>
  <si>
    <t>999-01-9</t>
  </si>
  <si>
    <t>999-06-4</t>
  </si>
  <si>
    <t>999-07-5</t>
  </si>
  <si>
    <t>99910-17-5</t>
  </si>
  <si>
    <t>99-91-2</t>
  </si>
  <si>
    <t>999-22-4</t>
  </si>
  <si>
    <t>99-92-3</t>
  </si>
  <si>
    <t>99-93-4</t>
  </si>
  <si>
    <t>99-94-5</t>
  </si>
  <si>
    <t>99948-80-8</t>
  </si>
  <si>
    <t>99948-81-9</t>
  </si>
  <si>
    <t>99948-82-0</t>
  </si>
  <si>
    <t>99948-84-2</t>
  </si>
  <si>
    <t>99948-85-3</t>
  </si>
  <si>
    <t>99948-86-4</t>
  </si>
  <si>
    <t>99948-87-5</t>
  </si>
  <si>
    <t>99948-88-6</t>
  </si>
  <si>
    <t>999-52-0</t>
  </si>
  <si>
    <t>999-55-3</t>
  </si>
  <si>
    <t>999-61-1</t>
  </si>
  <si>
    <t>999-64-4</t>
  </si>
  <si>
    <t>999-65-5</t>
  </si>
  <si>
    <t>99-96-7</t>
  </si>
  <si>
    <t>999-72-4</t>
  </si>
  <si>
    <t>99-97-8</t>
  </si>
  <si>
    <t>999-81-5</t>
  </si>
  <si>
    <t>99-98-9</t>
  </si>
  <si>
    <t>99-99-0</t>
  </si>
  <si>
    <t>99992-19-5</t>
  </si>
  <si>
    <t>99994-22-6</t>
  </si>
  <si>
    <t>99996-65-3</t>
  </si>
  <si>
    <t>999-97-3</t>
  </si>
  <si>
    <t>PNEC NORMAN (µg/L)</t>
  </si>
  <si>
    <t>R03CA02</t>
  </si>
  <si>
    <t>Magnesium carbonate</t>
  </si>
  <si>
    <t>A02AA01</t>
  </si>
  <si>
    <t>J01AA07</t>
  </si>
  <si>
    <t>J02AB01</t>
  </si>
  <si>
    <t>G01AF11</t>
  </si>
  <si>
    <t>H02CA03</t>
  </si>
  <si>
    <t>Oteseconazole</t>
  </si>
  <si>
    <t>J02AC06</t>
  </si>
  <si>
    <t>Flucytosine</t>
  </si>
  <si>
    <t>Ibrexafungerp</t>
  </si>
  <si>
    <t>1207753-03-4</t>
  </si>
  <si>
    <t>J02AX07</t>
  </si>
  <si>
    <t>J02AX05</t>
  </si>
  <si>
    <t>J02AX01</t>
  </si>
  <si>
    <t>Oxytetracycline, combinations</t>
  </si>
  <si>
    <t>J01AA56</t>
  </si>
  <si>
    <t>J01AA01</t>
  </si>
  <si>
    <t>J01AA03</t>
  </si>
  <si>
    <t>J01AA05</t>
  </si>
  <si>
    <t>J01AA09</t>
  </si>
  <si>
    <t>J01AA10</t>
  </si>
  <si>
    <t>J01AA11</t>
  </si>
  <si>
    <t>J01AA14</t>
  </si>
  <si>
    <t>J01AA15</t>
  </si>
  <si>
    <t>Demeclocycline</t>
  </si>
  <si>
    <t>Metacycline</t>
  </si>
  <si>
    <t>Rolitetracycline</t>
  </si>
  <si>
    <t>Penimepicycline</t>
  </si>
  <si>
    <t>Clomocycline</t>
  </si>
  <si>
    <t>Sarecycline</t>
  </si>
  <si>
    <t>Omadacycline</t>
  </si>
  <si>
    <t>J01BA01</t>
  </si>
  <si>
    <t>Ampicillin, combinations</t>
  </si>
  <si>
    <t>J01CA51</t>
  </si>
  <si>
    <t>J01CA02</t>
  </si>
  <si>
    <t>J01CA03</t>
  </si>
  <si>
    <t>J01CA05</t>
  </si>
  <si>
    <t>J01CA06</t>
  </si>
  <si>
    <t>J01CA07</t>
  </si>
  <si>
    <t>J01CA09</t>
  </si>
  <si>
    <t>J01CA10</t>
  </si>
  <si>
    <t>J01CA11</t>
  </si>
  <si>
    <t>J01CA12</t>
  </si>
  <si>
    <t>J01CA13</t>
  </si>
  <si>
    <t>J01CA14</t>
  </si>
  <si>
    <t>J01CA15</t>
  </si>
  <si>
    <t>J01CA16</t>
  </si>
  <si>
    <t>J01CA18</t>
  </si>
  <si>
    <t>J01CA19</t>
  </si>
  <si>
    <t>Pivampicillin</t>
  </si>
  <si>
    <t>Carbenicillin</t>
  </si>
  <si>
    <t>Carindacillin</t>
  </si>
  <si>
    <t>Bacampicillin</t>
  </si>
  <si>
    <t>Epicillin</t>
  </si>
  <si>
    <t>Azlocillin</t>
  </si>
  <si>
    <t>Mezlocillin</t>
  </si>
  <si>
    <t>Amdinocillin</t>
  </si>
  <si>
    <t>Metampicilllin</t>
  </si>
  <si>
    <t>Talampicillin</t>
  </si>
  <si>
    <t>Sulbenicillin</t>
  </si>
  <si>
    <t>Hetacillin</t>
  </si>
  <si>
    <t>Aspoxicillin</t>
  </si>
  <si>
    <t>63358-49-6</t>
  </si>
  <si>
    <t>J01CE03</t>
  </si>
  <si>
    <t>J01CE04</t>
  </si>
  <si>
    <t>J01CE06</t>
  </si>
  <si>
    <t>J01CE09</t>
  </si>
  <si>
    <t>J01CE10</t>
  </si>
  <si>
    <t>Propicillin</t>
  </si>
  <si>
    <t>Azidocillin</t>
  </si>
  <si>
    <t>Penamecillin</t>
  </si>
  <si>
    <t>Procaine benzylpenicillin</t>
  </si>
  <si>
    <t>A04AD01</t>
  </si>
  <si>
    <t>A12AA13</t>
  </si>
  <si>
    <t>A12BA01</t>
  </si>
  <si>
    <t>A12CA01</t>
  </si>
  <si>
    <t>C01BA05</t>
  </si>
  <si>
    <t>C01CA17</t>
  </si>
  <si>
    <t>C03DB01</t>
  </si>
  <si>
    <t>C05CA01</t>
  </si>
  <si>
    <t>H02AB07</t>
  </si>
  <si>
    <t>J01CG02</t>
  </si>
  <si>
    <t>L01FD03</t>
  </si>
  <si>
    <t>L01FE01</t>
  </si>
  <si>
    <t>L01FE02</t>
  </si>
  <si>
    <t>L01FF01</t>
  </si>
  <si>
    <t>L01FX04</t>
  </si>
  <si>
    <t>L04AG06</t>
  </si>
  <si>
    <t>N01BA03</t>
  </si>
  <si>
    <t>N01BB08</t>
  </si>
  <si>
    <t>N01BX03</t>
  </si>
  <si>
    <t>N04BA01</t>
  </si>
  <si>
    <t>N05CA01</t>
  </si>
  <si>
    <t>N05CA19</t>
  </si>
  <si>
    <t>N06AA14</t>
  </si>
  <si>
    <t>P01BA03</t>
  </si>
  <si>
    <t>P01BB01</t>
  </si>
  <si>
    <t>P01BE02</t>
  </si>
  <si>
    <t>R01AA08</t>
  </si>
  <si>
    <t>R01AD02</t>
  </si>
  <si>
    <t>R03AC04</t>
  </si>
  <si>
    <t>R03BA07</t>
  </si>
  <si>
    <t>R06AA11</t>
  </si>
  <si>
    <t>R06AA09</t>
  </si>
  <si>
    <t>S01AA18</t>
  </si>
  <si>
    <t>V04CJ01</t>
  </si>
  <si>
    <t>Calcium Citrate</t>
  </si>
  <si>
    <t>Potassium Chlorate</t>
  </si>
  <si>
    <t>Ajmaline</t>
  </si>
  <si>
    <t>Midodrine</t>
  </si>
  <si>
    <t>Amiloride</t>
  </si>
  <si>
    <t>Rutin</t>
  </si>
  <si>
    <t>Prednisone</t>
  </si>
  <si>
    <t>Tazobactam</t>
  </si>
  <si>
    <t>Atemzumulab</t>
  </si>
  <si>
    <t>Articaine</t>
  </si>
  <si>
    <t>Phenol</t>
  </si>
  <si>
    <t>Levodopa</t>
  </si>
  <si>
    <t>Pentobarbital</t>
  </si>
  <si>
    <t>Melitracen</t>
  </si>
  <si>
    <t>Primaquine</t>
  </si>
  <si>
    <t>Proguanil</t>
  </si>
  <si>
    <t>Artemether</t>
  </si>
  <si>
    <t>71963-77-4</t>
  </si>
  <si>
    <t>Naphazoline</t>
  </si>
  <si>
    <t>Mometasone furoate</t>
  </si>
  <si>
    <t>Doxylamine</t>
  </si>
  <si>
    <t>Polymyxin B</t>
  </si>
  <si>
    <t>Thyrotropin</t>
  </si>
  <si>
    <t>9002-71-5</t>
  </si>
  <si>
    <t>same CAS warning</t>
  </si>
  <si>
    <t>CN=C(NC#N)NCCSCc1nc[nH]c1C</t>
  </si>
  <si>
    <t>CN/C(=C\[N+](=O)[O-])NCCSCc1ccc(CN(C)C)o1.[Cl-].[H+]</t>
  </si>
  <si>
    <t>CCCC[N+]1(C)[C@@H]2CC(OC(=O)[C@H](CO)c3ccccc3)C[C@H]1[C@@H]1O[C@@H]12</t>
  </si>
  <si>
    <t>CN1[C@@H]2CC(OC(=O)[C@H](CO)c3ccccc3)C[C@H]1C1OC12</t>
  </si>
  <si>
    <t>C[C@H](CCC(=O)O)[C@H]1CC[C@H]2[C@@H]3[C@@H](O)C[C@@H]4C[C@H](O)CC[C@]4(C)[C@H]3CC[C@]12C</t>
  </si>
  <si>
    <t>Cc1cc(=O)oc2cc(O)ccc12</t>
  </si>
  <si>
    <t>O=S(=O)([O-])Oc1ccc(C(c2ccc(OS(=O)(=O)[O-])cc2)c2ccccn2)cc1.[Na+].[Na+]</t>
  </si>
  <si>
    <t>O=C1Nc2ccccc2OC1(c1ccc(O)cc1)c1ccc(O)cc1</t>
  </si>
  <si>
    <t>OCC(O)C(O)C(OC1OC(CO)C(O)C(O)C1O)C(O)CO</t>
  </si>
  <si>
    <t>OCCO</t>
  </si>
  <si>
    <t>CCCCCCCCCCCCOC(=O)CS(=O)(=O)[O-].[Na+]</t>
  </si>
  <si>
    <t>C[N+]1(CC2CC2)CC[C@]23c4c5ccc(O)c4O[C@H]2C(=O)CC[C@@]3(O)[C@H]1C5.[Br-]</t>
  </si>
  <si>
    <t>C[C@@H]1NC(=O)[C@@H]2CCCN2C(=O)[C@H](CC(N)=O)NC(=O)[C@@H]2CSSC[C@H](N)C(=O)N[C@H]3CSSC[C@H](NC1=O)C(=O)N[C@@H]([C@@H](C)O)C(=O)NCC(=O)N[C@H](C(=O)N[C@@H](Cc1ccc(O)cc1)C(=O)O)CSSC[C@H](NC(=O)[C@H](Cc1ccc(O)cc1)NC(=O)[C@H](CCC(=O)O)NC3=O)C(=O)N2</t>
  </si>
  <si>
    <t>NC[C@@H]1OC(O[C@H]2[C@@H](O)[C@H](O[C@@H]3[C@@H](O)[C@H](N)C[C@H](N)[C@H]3O[C@H]3O[C@H](CN)[C@@H](O)[C@H](O)[C@H]3N)O[C@@H]2CO)[C@H](N)[C@@H](O)[C@@H]1O.O=S(=O)(O)O</t>
  </si>
  <si>
    <t>CCC(=O)OCC(=O)[C@@]1(OC(=O)CC)[C@@H](C)C[C@H]2[C@@H]3CCC4=CC(=O)C=C[C@]4(C)[C@@]3(Cl)[C@@H](O)C[C@@]21C</t>
  </si>
  <si>
    <t>Nc1ccc(O)c(C(=O)O)c1</t>
  </si>
  <si>
    <t>COc1ccc(Cl)cc1C(=O)NCCc1ccc(S(=O)(=O)NC(=O)NC2CCCCC2)cc1</t>
  </si>
  <si>
    <t>Cc1cnc(C(=O)NCCc2ccc(S(=O)(=O)NC(=O)NC3CCCCC3)cc2)cn1</t>
  </si>
  <si>
    <t>C[C@H]1O[C@H](O[C@H]2[C@H](O)[C@@H](O)[C@@H](O[C@H]3[C@H](O)[C@@H](O)[C@H](O)O[C@@H]3CO)O[C@@H]2CO)[C@H](O)[C@@H](O)[C@@H]1N[C@H]1C=C(CO)[C@H](O)[C@H](O)[C@H]1O</t>
  </si>
  <si>
    <t>CCOc1ccc(Cc2cc([C@]34OC[C@](CO)(O3)[C@@H](O)[C@H](O)[C@H]4O)ccc2Cl)cc1</t>
  </si>
  <si>
    <t>C=C1CC[C@H](O)C/C1=C\C=C1/CCC[C@]2(C)[C@@H]([C@H](C)CCCC(C)C)CC[C@@H]12</t>
  </si>
  <si>
    <t>Cc1ncc(C[n+]2csc(CCO)c2C)c(N)n1</t>
  </si>
  <si>
    <t>O=C1C(O)=C(O)OC1C(O)CO</t>
  </si>
  <si>
    <t>NC(=O)c1cccnc1</t>
  </si>
  <si>
    <t>Cc1ncc(CO)c(CO)c1O</t>
  </si>
  <si>
    <t>Cc1c(O)cc2c(c1C)OC(C)(CCCC(C)CCCC(C)CCCC(C)C)CC2</t>
  </si>
  <si>
    <t>Cc1cc2nc3c(=O)[nH]c(=O)nc-3n(CC(O)C(O)C(O)CO)c2cc1C</t>
  </si>
  <si>
    <t>NCCS</t>
  </si>
  <si>
    <t>NC(=O)N[C@@H](CCC(=O)O)C(=O)O</t>
  </si>
  <si>
    <t>O=C(O)CCCc1ccccc1</t>
  </si>
  <si>
    <t>O=C1CCCC(=O)C1C(=O)c1ccc(C(F)(F)F)cc1[N+](=O)[O-]</t>
  </si>
  <si>
    <t>CCC(C(=O)O)c1ccccc1.OCC(O)CO</t>
  </si>
  <si>
    <t>CCCCCCCC(=O)N[C@H](CN1CCCC1)[C@H](O)c1ccc2c(c1)OCCO2</t>
  </si>
  <si>
    <t>NCCNCCNCCN</t>
  </si>
  <si>
    <t>CC(=O)Oc1ccccc1C(=O)O</t>
  </si>
  <si>
    <t>OCCN(CCO)c1nc(N2CCCCC2)c2nc(N(CCO)CCO)nc(N3CCCCC3)c2n1</t>
  </si>
  <si>
    <t>CC1=C(C/C=C(\C)CCCC(C)CCCC(C)CCCC(C)C)C(=O)c2ccccc2C1=O</t>
  </si>
  <si>
    <t>Cc1nc(C(=O)NCC(=O)O)c(O)c2ccc(Oc3ccccc3)cc12</t>
  </si>
  <si>
    <t>OCC1OC(O)C(O)C(O)C1O</t>
  </si>
  <si>
    <t>O=P([O-])([O-])O.OCC(O)CO.[Na+].[Na+]</t>
  </si>
  <si>
    <t>C[C@H](N)C(=O)N[C@@H](CCC(N)=O)C(=O)O</t>
  </si>
  <si>
    <t>CO[C@H]1[C@@H](O)C[C@H](O[C@H]2[C@@H](O)C[C@H](O[C@H]3[C@@H](O)C[C@H](O[C@H]4CC[C@@]5(C)[C@H](CC[C@@H]6[C@@H]5C[C@@H](O)[C@]5(C)C(C7=CC(=O)OC7)CC[C@]65O)C4)O[C@@H]3C)O[C@@H]2C)O[C@@H]1C</t>
  </si>
  <si>
    <t>CC[C@H]1[C@@H]2C[C@H]3[C@@H]4N(C)c5ccccc5[C@]45C[C@@H](C2C5O)N3[C@@H]1O</t>
  </si>
  <si>
    <t>c1ccc(C2(c3ccccc3)CC2C2=NCCN2)cc1</t>
  </si>
  <si>
    <t>CC(C)NCC(O)c1ccc(O)c(O)c1</t>
  </si>
  <si>
    <t>NCCc1ccc(O)c(O)c1</t>
  </si>
  <si>
    <t>COc1ccc(OC)c(C(O)CNC(=O)CN)c1</t>
  </si>
  <si>
    <t>CSc1ccc(C(=O)c2[nH]c(=O)[nH]c2C)cc1</t>
  </si>
  <si>
    <t>O=[N+]([O-])OCC(CO[N+](=O)[O-])O[N+](=O)[O-]</t>
  </si>
  <si>
    <t>O=[N+]([O-])O[C@H]1CO[C@H]2[C@@H]1OC[C@H]2O[N+](=O)[O-]</t>
  </si>
  <si>
    <t>CNC(=O)c1cnn(-c2nc(N)c3ncn([C@@H]4O[C@H](CO)[C@@H](O)[C@H]4O)c3n2)c1</t>
  </si>
  <si>
    <t>COC(=O)[C@H]1[C@H]2C[C@@H]3c4[nH]c5cc(OC)ccc5c4CCN3C[C@H]2C[C@@H](OC(=O)c2cc(OC)c(OC)c(OC)c2)[C@@H]1OC</t>
  </si>
  <si>
    <t>C[C@](N)(Cc1ccc(O)c(O)c1)C(=O)O</t>
  </si>
  <si>
    <t>COc1cc2nc(N3CCN(C(=O)c4ccco4)CC3)nc(N)c2cc1OC</t>
  </si>
  <si>
    <t>CCCNS(=O)(=O)Nc1ncnc(OCCOc2ncc(Br)cn2)c1-c1ccc(Br)cc1</t>
  </si>
  <si>
    <t>NS(=O)(=O)c1cc(C2(O)NC(=O)c3ccccc32)ccc1Cl</t>
  </si>
  <si>
    <t>Cc1cccc(Nc2ccncc2S(=O)(=O)NC(=O)NC(C)C)c1</t>
  </si>
  <si>
    <t>CC12CCC(=O)C=C1C=CC1[C@@H]2CCC2(C)[C@H]1CCC2(O)C(=O)O.[K+]</t>
  </si>
  <si>
    <t>NC(N)=NC(=O)c1nc(Cl)c(N)nc1N.O.O.[Cl-].[H+]</t>
  </si>
  <si>
    <t>Nc1nc(N)c2nc(-c3ccccc3)c(N)nc2n1</t>
  </si>
  <si>
    <t>NS(=O)(=O)c1cc2c(cc1Cl)NC(CSCC(F)(F)F)NS2(=O)=O</t>
  </si>
  <si>
    <t>C=CCSCC1Nc2cc(Cl)c(S(N)(=O)=O)cc2S(=O)(=O)N1</t>
  </si>
  <si>
    <t>CC(=O)CCCCn1c(=O)c2c(ncn2C)n(C)c1=O</t>
  </si>
  <si>
    <t>CCN(CC)CCOC(=O)C(Cc1cccc2ccccc12)CC1CCCO1</t>
  </si>
  <si>
    <t>CCCCCCCCCCCCOCCO</t>
  </si>
  <si>
    <t>C[C@@H]1O[C@@H](OC[C@H]2O[C@@H](Oc3c(-c4ccc(O)c(O)c4)oc4cc(O)cc(O)c4c3=O)[C@H](O)[C@@H](O)[C@@H]2O)[C@H](O)[C@H](O)[C@H]1O</t>
  </si>
  <si>
    <t>CC1OC(OCC2OC(Oc3c(-c4ccc(OCCO)c(OCCO)c4)oc4cc(OCCO)cc(O)c4c3=O)C(O)C(O)C2O)C(O)C(O)C1O</t>
  </si>
  <si>
    <t>NC(=O)N/N=C1\C=Cc2ccccc2C1=O</t>
  </si>
  <si>
    <t>CC(C)NCC(O)COc1cccc2[nH]ccc12</t>
  </si>
  <si>
    <t>CCCC(=O)Nc1ccc(OCC(O)CNC(C)C)c(C(C)=O)c1</t>
  </si>
  <si>
    <t>CCN(CC)C(=O)Nc1ccc(OCC(O)CNC(C)(C)C)c(C(C)=O)c1</t>
  </si>
  <si>
    <t>COC(=O)C1=C(C)NC(C)=C(C(=O)OC(C)C)C1c1cccc2nonc12</t>
  </si>
  <si>
    <t>COC(=O)C1=C(C)NC(C)=C(C(=O)OCC(C)C)C1c1ccccc1[N+](=O)[O-]</t>
  </si>
  <si>
    <t>CCOC(=O)C1=C(C)NC(C)=C(C(=O)OC)C1c1cccc([N+](=O)[O-])c1</t>
  </si>
  <si>
    <t>CCOC(=O)C1=C(C)NC(C)=C(C(=O)OCC)C1c1ccccc1/C=C/C(=O)OC(C)(C)C</t>
  </si>
  <si>
    <t>COC(=O)C1=C(C)NC(C)=C(C(=O)O[C@H]2CCN(Cc3ccccc3)C2)C1c1cccc([N+](=O)[O-])c1</t>
  </si>
  <si>
    <t>COc1ccc(CCN(C)CCCC(C#N)(c2ccc(OC)c(OC)c2)C(C)C)cc1OC</t>
  </si>
  <si>
    <t>CCOC(=O)[C@H](CCc1ccccc1)N[C@H]1CCc2ccccc2N(CC(=O)O)C1=O</t>
  </si>
  <si>
    <t>CCCc1nc(C(C)(C)O)c(C(=O)O)n1Cc1ccc(-c2ccccc2-c2nn[nH]n2)cc1</t>
  </si>
  <si>
    <t>COCCCOc1cc(C[C@@H](C[C@H](N)[C@@H](O)C[C@H](C(=O)NCC(C)(C)C(N)=O)C(C)C)C(C)C)ccc1OC</t>
  </si>
  <si>
    <t>CC(C)n1c(/C=C/[C@@H](O)C[C@H](O)CC(=O)O)c(-c2ccc(F)cc2)c2ccccc21</t>
  </si>
  <si>
    <t>Cc1cncc(C(=O)O)[n+]1[O-]</t>
  </si>
  <si>
    <t>CC(C)(CCCCCC(O)CCCCCC(C)(C)C(=O)O)C(=O)O</t>
  </si>
  <si>
    <t>CCCCOc1ccc(OCCCN2CCOCC2)cc1</t>
  </si>
  <si>
    <t>C=C1/C(=C\C=C2/CCC[C@@]3(C)C2CC[C@@H]3[C@H](C)/C=C/[C@@H](O)C2CC2)C[C@@H](O)C[C@@H]1O</t>
  </si>
  <si>
    <t>Nc1nc(=O)c2ncn(COCCO)c2[nH]1</t>
  </si>
  <si>
    <t>CCCCCCCCCCCCCCCCCCCCCCO</t>
  </si>
  <si>
    <t>C/C=C(/C)C(=O)O[C@H]1C(C)=C[C@]23C(=O)[C@@H](C=C(CO)[C@@H](O)[C@]12O)[C@H]1[C@@H](C[C@H]3C)C1(C)C</t>
  </si>
  <si>
    <t>O=C(Cc1ccc(-c2ccc(OCCN3CCOCC3)cc2)cn1)NCc1ccccc1</t>
  </si>
  <si>
    <t>C[C@H]1C[C@H]2[C@@H]3CCC4=CC(=O)C=C[C@]4(C)[C@@]3(F)C(=O)C[C@]2(C)[C@@]1(O)C(=O)CCl</t>
  </si>
  <si>
    <t>CCCC(=O)O[C@]1(C(=O)CO)CC[C@H]2[C@@H]3CCC4=CC(=O)CC[C@]4(C)[C@H]3[C@@H](O)C[C@@]21C</t>
  </si>
  <si>
    <t>C[C@@H]1C[C@H]2[C@@H]3C[C@H](F)C4=CC(=O)C=C[C@]4(C)[C@@]3(F)[C@@H](O)C[C@]2(C)[C@@]1(O)C(=O)CO</t>
  </si>
  <si>
    <t>C[C@H]1C[C@H]2[C@@H]3CCC4=CC(=O)C=C[C@]4(C)[C@@]3(F)[C@@H](O)C[C@]2(C)[C@@]1(O)C(=O)CO</t>
  </si>
  <si>
    <t>C[C@@H]1CC2C3C[C@H](F)C4=CC(=O)C=CC4(C)[C@@]3(F)C(O)CC2(C)C1C(=O)CO</t>
  </si>
  <si>
    <t>CC(=O)OCC(=O)[C@@]12OC3(CCCC3)O[C@@H]1C[C@H]1C3CCC4=CC(=O)C=CC4(C)[C@@]3(F)[C@@H](O)CC12C</t>
  </si>
  <si>
    <t>CCC(=O)O[C@]1(C(=O)COC(C)=O)CC[C@H]2[C@@H]3C[C@H](C)C4=CC(=O)C=C[C@]4(C)[C@H]3[C@@H](O)C[C@@]21C</t>
  </si>
  <si>
    <t>N=C(N)c1ccc(OCCCCCCOc2ccc(C(=N)N)cc2)cc1</t>
  </si>
  <si>
    <t>Cc1cc(O)cc(C)c1Cl</t>
  </si>
  <si>
    <t>NC(=O)N/N=C/c1ccc([N+](=O)[O-])o1</t>
  </si>
  <si>
    <t>CCCCCCCCCCCCCCCC[N+](C)(C)C.[Br-]</t>
  </si>
  <si>
    <t>O=C([O-])c1ccccc1-c1c2cc(Br)c(=O)c(Br)c-2oc2c(Br)c([O-])c(Br)cc12.[Na+].[Na+]</t>
  </si>
  <si>
    <t>Cc1ccc(S(=O)(=O)[N-]Cl)cc1.[Na+]</t>
  </si>
  <si>
    <t>CCCO</t>
  </si>
  <si>
    <t>CC1=C(/C=C/C(C)=C/C=C/C(C)=C/CO)C(C)(C)CCC1</t>
  </si>
  <si>
    <t>O=C(O)CCCCCCCC(=O)O</t>
  </si>
  <si>
    <t>CC1=C(/C=C/C(C)=C/C=C/C(C)=C\C(=O)O)C(C)(C)CCC1</t>
  </si>
  <si>
    <t>Clc1ccc(CCC(Cn2ccnc2)Sc2c(Cl)cccc2Cl)cc1</t>
  </si>
  <si>
    <t>CC[C@H](CO)NC(=O)[C@@H]1C=C2c3cccc4[nH]cc(c34)C[C@H]2N(C)C1.O=C(O)/C=C\C(=O)O</t>
  </si>
  <si>
    <t>CCCCC[C@](C)(O)/C=C/[C@@H]1[C@@H](C/C=C\CCCC(=O)O)[C@@H](O)C[C@H]1O</t>
  </si>
  <si>
    <t>C[C@H](NCCc1ccc(O)cc1)[C@H](O)c1ccc(O)cc1</t>
  </si>
  <si>
    <t>CC(=O)[C@@]1(O)CC[C@H]2[C@@H]3CCC4=CC(=O)CCC4=C3[C@@H](c3ccc(N(C)C)cc3)C[C@@]21C</t>
  </si>
  <si>
    <t>CC(=O)[C@@]1(O)CC[C@H]2[C@@H]3C=C(C)C4=CC(=O)CC[C@@H]4[C@H]3CC[C@@]21C</t>
  </si>
  <si>
    <t>C#C[C@]1(O)CC[C@H]2[C@@H]3CCC4=CC(=O)CC[C@@H]4[C@H]3CC[C@@]21C</t>
  </si>
  <si>
    <t>CCN(CC)CCOc1ccc(/C(=C(\Cl)c2ccccc2)c2ccccc2)cc1</t>
  </si>
  <si>
    <t>C[C@]12CC[C@H](O)CC1=CC[C@@H]1[C@@H]2CC[C@]2(C)C(=O)CC[C@@H]12</t>
  </si>
  <si>
    <t>Cc1c(-c2ccccc2)oc2c(C(=O)OCCN3CCCCC3)cccc2c1=O</t>
  </si>
  <si>
    <t>Nc1ccc(N=Nc2ccccc2)c(N)n1</t>
  </si>
  <si>
    <t>CSCC[C@H](NC(=O)[C@H](CO)NC(=O)[C@H](Cc1ccc(O)cc1)NC(=O)C(N)CO)C(=O)N[C@@H](CCC(=O)O)C(=O)N[C@@H](Cc1c[nH]cn1)C(=O)N[C@@H](Cc1ccccc1)C(=O)N[C@@H](CCCNC(=N)N)C(=O)N[C@@H](Cc1c[nH]c2ccccc12)C(=O)NCC(=O)N[C@@H](CCCCN)C(=O)N1CCC[C@H]1C(=O)N[C@H](C(=O)NCC(=O)N[C@H](CCCCN)C(=O)N[C@H](CCCCN)C(=O)N[C@H](CCCNC(=N)N)C(=O)N[C@H](CCCNC(=N)N)C(=O)N1CCC[C@H]1C(=O)N[C@H](C(=O)N[C@@H](CCCCN)C(=O)N[C@H](C(=O)N[C@@H](Cc1ccc(O)cc1)C(=O)N1CCC[C@H]1C(=O)O)C(C)C)C(C)C)C(C)C</t>
  </si>
  <si>
    <t>C[C@]12C=CC(=O)C=C1CC[C@@H]1[C@@H]2C(=O)C[C@@]2(C)[C@H]1CC[C@]2(O)C(=O)CO</t>
  </si>
  <si>
    <t>NC(Cc1cc(I)c(Oc2cc(I)c(O)c(I)c2)c(I)c1)C(=O)O</t>
  </si>
  <si>
    <t>CCCc1cc(=O)[nH]c(=S)[nH]1</t>
  </si>
  <si>
    <t>Cn1cc[nH]c1=S</t>
  </si>
  <si>
    <t>CN(C)[C@@H]1C(=O)/C(=C(\N)O)C(=O)[C@@]2(O)C(=O)C3=C(O)c4c(O)ccc(Cl)c4[C@@H](O)[C@H]3C[C@@H]12.[Cl-].[H+]</t>
  </si>
  <si>
    <t>C=C1c2cccc(O)c2C(O)=C2C(=O)[C@]3(O)C(=O)/C(=C(/N)O)C(=O)[C@@H](N(C)C)[C@@H]3[C@@H](O)[C@H]12</t>
  </si>
  <si>
    <t>CN(C)[C@@H]1C(=O)/C(=C(\N)O)C(=O)[C@@]2(O)C(=O)C3=C(O)c4c(O)cccc4[C@@](C)(O)[C@H]3C[C@@H]12</t>
  </si>
  <si>
    <t>CN(C)[C@@H]1C(=O)/C(=C(/O)NCN2CCCC2)C(=O)[C@@]2(O)C(=O)C3=C(O)c4c(O)cccc4[C@@](C)(O)[C@H]3C[C@@H]12.O=[N+]([O-])O</t>
  </si>
  <si>
    <t>CC1(C)S[C@@H]2[C@H](NC(=O)COc3ccccc3)C(=O)N2[C@H]1C(=O)O.CN(C)[C@@H]1C(=O)/C(=C(/O)NCN2CCN(CCO)CC2)C(=O)[C@@]2(O)C(=O)C3=C(O)c4c(O)cccc4[C@@](C)(O)[C@H]3C[C@@H]12</t>
  </si>
  <si>
    <t>CN(C)[C@@H]1C(=O)/C(=C(/O)NCO)C(=O)[C@@]2(O)C(=O)C3=C(O)c4c(O)ccc(Cl)c4[C@@](C)(O)[C@H]3C[C@@H]12</t>
  </si>
  <si>
    <t>CON(C)Cc1ccc(O)c2c1C[C@H]1C[C@H]3[C@H](N(C)C)C(O)=C(C(N)=O)C(=O)[C@@]3(O)C(O)=C1C2=O</t>
  </si>
  <si>
    <t>CN(C)c1cc(CNCC(C)(C)C)c(O)c2c1C[C@H]1C[C@H]3[C@H](N(C)C)C(O)=C(C(N)=O)C(=O)[C@@]3(O)C(O)=C1C2=O</t>
  </si>
  <si>
    <t>O=C(NC(CO)C(O)c1ccc([N+](=O)[O-])cc1)C(Cl)Cl</t>
  </si>
  <si>
    <t>CC1(C)S[C@@H]2[C@H](NC(=O)[C@H](N)c3ccccc3)C(=O)N2[C@H]1C(=O)O</t>
  </si>
  <si>
    <t>CC(C)(C)C(=O)OCOC(=O)[C@@H]1N2C(=O)[C@@H](NC(=O)[C@H](N)c3ccccc3)[C@H]2SC1(C)C.[Cl-].[H+]</t>
  </si>
  <si>
    <t>CC1(C)S[C@@H]2[C@H](NC(=O)C(C(=O)[O-])c3ccccc3)C(=O)N2[C@H]1C(=O)[O-].[Na+].[Na+]</t>
  </si>
  <si>
    <t>CC1(C)S[C@@H]2[C@H](NC(=O)C(C(=O)Oc3ccc4c(c3)CCC4)c3ccccc3)C(=O)N2[C@H]1C(=O)O</t>
  </si>
  <si>
    <t>CCOC(=O)OC(C)OC(=O)[C@@H]1N2C(=O)C(NC(=O)[C@H](N)c3ccccc3)[C@H]2SC1(C)C.[Cl-].[H+]</t>
  </si>
  <si>
    <t>CC1(C)S[C@@H]2[C@H](NC(=O)[C@H](N)C3=CCC=CC3)C(=O)N2[C@H]1C(=O)O</t>
  </si>
  <si>
    <t>CC1(C)S[C@@H]2[C@H](NC(=O)[C@@H](NC(=O)N3CCNC3=O)c3ccccc3)C(=O)N2[C@H]1C(=O)O</t>
  </si>
  <si>
    <t>CC1(C)S[C@@H]2[C@H](NC(=O)[C@H](NC(=O)N3CCN(S(C)(=O)=O)C3=O)c3ccccc3)C(=O)N2[C@H]1C(=O)O</t>
  </si>
  <si>
    <t>CC1(C)S[C@@H]2[C@H](N=CN3CCCCCC3)C(=O)N2[C@H]1C(=O)O</t>
  </si>
  <si>
    <t>CCN1CCN(C(=O)N[C@@H](C(=O)N[C@@H]2C(=O)N3[C@@H]2SC(C)(C)[C@@H]3C(=O)O)c2ccccc2)C(=O)C1=O.O</t>
  </si>
  <si>
    <t>CC1(C)S[C@@H]2[C@H](NC(=O)[C@H](C(=O)[O-])c3ccsc3)C(=O)N2[C@H]1C(=O)[O-].[Na+].[Na+]</t>
  </si>
  <si>
    <t>C=NC(C(=O)NC1C(=O)N2C1SC(C)(C)C2C(=O)O)c1ccccc1</t>
  </si>
  <si>
    <t>CC1(C)S[C@@H]2[C@H](NC(=O)[C@H](N)c3ccccc3)C(=O)N2[C@H]1C(=O)OC1OC(=O)c2ccccc21</t>
  </si>
  <si>
    <t>CC1(C)S[C@@H]2[C@H](NC(=O)C(c3ccccc3)S(=O)(=O)O)C(=O)N2[C@H]1C(=O)O</t>
  </si>
  <si>
    <t>CC1(C)S[C@@H]2[C@H](N3C(=O)[C@@H](c4ccccc4)NC3(C)C)C(=O)N2[C@H]1C(=O)O</t>
  </si>
  <si>
    <t>CC1(C)S[C@@H]2[C@H](NC(=O)Cc3ccccc3)C(=O)N2[C@H]1C(=O)O</t>
  </si>
  <si>
    <t>CC1(C)S[C@@H]2[C@H](NC(=O)COc3ccccc3)C(=O)N2[C@H]1C(=O)[O-].[K+]</t>
  </si>
  <si>
    <t>CCC(Oc1ccccc1)C(=O)NC1C(=O)N2C1SC(C)(C)C2C(=O)O</t>
  </si>
  <si>
    <t>CC1(C)SC2C(NC(=O)C(N=[N+]=[N-])c3ccccc3)C(=O)N2C1C(=O)O</t>
  </si>
  <si>
    <t>CC(=O)OCOC(=O)C1N2C(=O)C(NC(=O)Cc3ccccc3)C2SC1(C)C</t>
  </si>
  <si>
    <t>COC(C(=O)N[C@@H]1C(=O)N2[C@@H]1SC(C)(C)[C@@H]2C(=O)O)c1ccc(Cl)c(Cl)c1</t>
  </si>
  <si>
    <t>CC1(C)S[C@@H]2[C@H](NC(=O)Cc3ccccc3)C(=O)N2[C@H]1C(=O)O.CCN(CC)CCOC(=O)c1ccc(N)cc1</t>
  </si>
  <si>
    <t>Cc1onc(-c2ccccc2)c1C(=O)N[C@@H]1C(=O)N2[C@@H]1SC(C)(C)[C@@H]2C(=O)O</t>
  </si>
  <si>
    <t>Cc1onc(-c2c(F)cccc2Cl)c1C(=O)N[C@@H]1C(=O)N2[C@@H]1SC(C)(C)[C@@H]2C(=O)O</t>
  </si>
  <si>
    <t>C[C@]1(Cn2ccnn2)[C@H](C(=O)O)N2C(=O)C[C@H]2S1(=O)=O</t>
  </si>
  <si>
    <t>CC1=C(C(=O)O)N2C(=O)[C@@H](NC(=O)[C@H](N)c3ccccc3)[C@H]2SC1.O.[Cl-].[H+]</t>
  </si>
  <si>
    <t>N[C@@H](C(=O)N[C@@H]1C(=O)N2C(C(=O)O)=C(Cl)CS[C@H]12)c1ccccc1</t>
  </si>
  <si>
    <t>CCC(=O)O[C@@H]1CC(=O)O[C@H](C)C/C=C/C=C/[C@H](OC(C)=O)[C@H](C)C[C@H](CC=O)[C@H](O[C@@H]2O[C@H](C)[C@@H](O[C@H]3C[C@@](C)(OC(C)=O)[C@@H](OC(=O)CC)[C@H](C)O3)[C@H](N(C)C)[C@H]2O)[C@H]1OC</t>
  </si>
  <si>
    <t>CC[C@H]1OC(=O)[C@H](C)C(=O)[C@H](C)[C@@H](O[C@@H]2O[C@H](C)C[C@H](N(C)C)[C@H]2O)[C@](C)(OC)C[C@@H](C)C(=O)[C@H](C)[C@H]2N(CCCCn3cnc(-c4cccnc4)c3)C(=O)O[C@]12C</t>
  </si>
  <si>
    <t>CCn1cc(C(=O)O)c(=O)c2cc(F)c(N3CCNCC3)cc21</t>
  </si>
  <si>
    <t>Cc1ncc([N+](=O)[O-])n1CC(O)CCl</t>
  </si>
  <si>
    <t>O=C1CN(/N=C/c2ccc([N+](=O)[O-])o2)C(=O)N1CO</t>
  </si>
  <si>
    <t>CN[C@@H]1[C@H](O)[C@H](NC)[C@H]2O[C@@]3(O)C(=O)C[C@@H](C)O[C@H]3O[C@@H]2[C@H]1O.O.O.O.O.O.[Cl-].[Cl-].[H+].[H+]</t>
  </si>
  <si>
    <t>O[C@@](Cn1cnnn1)(c1ccc(F)cc1F)C(F)(F)c1ccc(-c2ccc(OCC(F)(F)F)cc2)cn1</t>
  </si>
  <si>
    <t>Nc1[nH]c(=O)ncc1F</t>
  </si>
  <si>
    <t>CCCCCOc1ccc(-c2cc(-c3ccc(C(=O)NC4CC(O)C(O)NC(=O)C5C(O)C(C)CN5C(=O)C(C(O)CC(N)=O)NC(=O)C(C(O)C(O)c5ccc(O)c(OS(=O)(=O)O)c5)NC(=O)C5CC(O)CN5C(=O)C(C(C)O)NC4=O)cc3)no2)cc1</t>
  </si>
  <si>
    <t>CO[C@H]1/C=C/O[C@@]2(C)Oc3c(C)c(O)c4c(O)c(cc(O)c4c3C2=O)NC(=O)/C(C)=C\C=C\[C@H](C)[C@H](O)[C@@H](C)[C@@H](O)[C@@H](C)[C@H](OC(C)=O)[C@@H]1C</t>
  </si>
  <si>
    <t>CC(C)[C@H](N)C(=O)OCCOCn1cnc2c(=O)nc(N)[nH]c21</t>
  </si>
  <si>
    <t>Nc1ccn(CC(CO)OCP(=O)(O)O)c(=O)n1</t>
  </si>
  <si>
    <t>CC(C)(C)NC(=O)[C@@H]1C[C@@H]2CCCC[C@@H]2CN1C[C@@H](O)[C@H](Cc1ccccc1)NC(=O)[C@H](CC(N)=O)NC(=O)c1ccc2ccccc2n1.CS(=O)(=O)O</t>
  </si>
  <si>
    <t>CC(C)(C)NC(=O)[C@@H]1CN(Cc2cccnc2)CCN1C[C@@H](O)C[C@@H](Cc1ccccc1)C(=O)N[C@H]1c2ccccc2C[C@H]1O</t>
  </si>
  <si>
    <t>CC(C)CN(C[C@@H](OP(=O)(O)O)[C@H](Cc1ccccc1)NC(=O)O[C@H]1CCOC1)S(=O)(=O)c1ccc(N)cc1</t>
  </si>
  <si>
    <t>CCC[C@@]1(CCc2ccccc2)CC(=O)C([C@H](CC)c2cccc(NS(=O)(=O)c3ccc(C(F)(F)F)cn3)c2)=C(O)O1</t>
  </si>
  <si>
    <t>Cc1cn([C@H]2C[C@H](N=[N+]=[N-])[C@@H](CO)O2)c(=O)[nH]c1=O</t>
  </si>
  <si>
    <t>O=c1nc[nH]c2c1ncn2[C@H]1CC[C@@H](CO)O1</t>
  </si>
  <si>
    <t>Cc1cn([C@H]2C=C[C@@H](CO)O2)c(=O)[nH]c1=O</t>
  </si>
  <si>
    <t>CC(C)(C)C(=O)OCOP(=O)(COCCn1cnc2c(N)ncnc21)OCOC(=O)C(C)(C)C</t>
  </si>
  <si>
    <t>NC(=O)c1ncn([C@@H]2O[C@H](CO)[C@@H](O)[C@H]2O)n1</t>
  </si>
  <si>
    <t>CCCC(NC(=O)[C@@H]1[C@H]2CCC[C@H]2CN1C(=O)[C@@H](NC(=O)[C@@H](NC(=O)c1cnccn1)C1CCCCC1)C(C)(C)C)C(=O)C(=O)NC1CC1</t>
  </si>
  <si>
    <t>COc1ccc2c(O[C@@H]3C[C@H]4C(=O)N[C@]5(C(=O)NS(=O)(=O)C6CC6)C[C@@H]5/C=C\CCCCN(C)C(=O)[C@@H]4C3)cc(-c3nc(C(C)C)cs3)nc2c1C</t>
  </si>
  <si>
    <t>COC(=O)N[C@H](C(=O)N1CCC[C@H]1c1ncc(-c2ccc(-c3ccc(-c4cnc([C@@H]5CCCN5C(=O)[C@@H](NC(=O)OC)C(C)C)[nH]4)cc3)cc2)[nH]1)C(C)C</t>
  </si>
  <si>
    <t>COc1c(-c2ccc3cc(NS(C)(=O)=O)ccc3c2)cc(-n2ccc(=O)[nH]c2=O)cc1C(C)(C)C</t>
  </si>
  <si>
    <t>CN(CCCl)CCCl</t>
  </si>
  <si>
    <t>O=NN(CCCl)C(=O)NCCCl</t>
  </si>
  <si>
    <t>O=NN(CCCl)C(=O)NC1CCCCC1</t>
  </si>
  <si>
    <t>S=c1nc[nH]c2nc[nH]c12</t>
  </si>
  <si>
    <t>Nc1nc(=S)c2[nH]cnc2[nH]1</t>
  </si>
  <si>
    <t>O=c1[nH]cc(F)c(=O)[nH]1</t>
  </si>
  <si>
    <t>Nc1ncn([C@@H]2O[C@H](CO)[C@@H](O)[C@H]2O)c(=O)n1</t>
  </si>
  <si>
    <t>O=c1[nH]c(=O)n(C2CCCO2)cc1F</t>
  </si>
  <si>
    <t>O=c1[nH]c(=O)n([C@H]2C[C@H](O)[C@@H](CO)O2)cc1C(F)(F)F</t>
  </si>
  <si>
    <t>CC[C@]1(O)C[C@H]2CN(CCc3c([nH]c4ccccc34)[C@@](C(=O)OC)(c3cc4c(cc3OC)N(C)[C@H]3[C@@](O)(C(N)=O)[C@H](O)[C@]5(CC)C=CCN6CC[C@]43[C@@H]65)C2)C1</t>
  </si>
  <si>
    <t>Cc1c2oc3c(C)ccc(C(=O)NC4C(=O)NC(C(C)C)C(=O)N5CCCC5C(=O)N(C)CC(=O)N(C)C(C(C)C)C(=O)OC4C)c3nc-2c(C(=O)NC2C(=O)NC(C(C)C)C(=O)N3CCCC3C(=O)N(C)CC(=O)N(C)C(C(C)C)C(=O)OC2C)c(N)c1=O</t>
  </si>
  <si>
    <t>CO[C@@]12[C@H](COC(N)=O)C3=C(C(=O)C(C)=C(N)C3=O)N1C[C@@H]1N[C@@H]12</t>
  </si>
  <si>
    <t>COc1cc(Nc2c(C#N)cnc3cc(OCCCN4CCN(C)CC4)c(OC)cc23)c(Cl)cc1Cl</t>
  </si>
  <si>
    <t>O=C(Nc1ccc(OC(F)(F)Cl)cc1)c1cnc(N2CC[C@@H](O)C2)c(-c2ccn[nH]2)c1</t>
  </si>
  <si>
    <t>C=CC(=O)Nc1cc(Nc2nccc(-c3cn(C)c4ccccc34)n2)c(OC)cc1N(C)CCN(C)C</t>
  </si>
  <si>
    <t>C[C@H]1Oc2cc(cnc2N)-c2c(nn(C)c2C#N)CN(C)C(=O)c2ccc(F)cc21</t>
  </si>
  <si>
    <t>CN(C)C(=O)c1cc2cnc(Nc3ccc(N4CCNCC4)cn3)nc2n1C1CCCC1</t>
  </si>
  <si>
    <t>CO[C@H]1C[C@@H]2CC[C@@H](C)[C@@](O)(O2)C(=O)C(=O)N2CCCC[C@H]2C(=O)O[C@H]([C@H](C)C[C@@H]2CC[C@@H](OC(=O)C(C)(CO)CO)[C@H](OC)C2)CC(=O)[C@H](C)/C=C(\C)[C@@H](O)[C@@H](OC)C(=O)[C@H](C)C[C@H](C)/C=C/C=C/C=C/1C</t>
  </si>
  <si>
    <t>Cc1cc(Nc2ncnc3ccc(NC4=NC(C)(C)CO4)cc23)ccc1Oc1ccn2ncnc2c1</t>
  </si>
  <si>
    <t>Cc1nc(NC(=O)N2CCC[C@H]2C(N)=O)sc1-c1ccnc(C(C)(C)C(F)(F)F)c1</t>
  </si>
  <si>
    <t>CN1CCN(c2ccc(C(=O)Nc3n[nH]c4ccc(Cc5cc(F)cc(F)c5)cc34)c(NC3CCOCC3)c2)CC1</t>
  </si>
  <si>
    <t>CNNCc1ccc(C(=O)NC(C)C)cc1</t>
  </si>
  <si>
    <t>Oc1cccc(-c2c3nc(c(-c4cccc(O)c4)c4ccc([nH]4)c(-c4cccc(O)c4)c4nc(c(-c5cccc(O)c5)c5ccc2[nH]5)CC4)C=C3)c1</t>
  </si>
  <si>
    <t>NC(=O)NO</t>
  </si>
  <si>
    <t>C[C@]12CC[C@@H]3c4ccc(OC(=O)N(CCCl)CCCl)cc4CC[C@H]3[C@@H]1CC[C@@H]2O</t>
  </si>
  <si>
    <t>Clc1ccc(C(c2ccccc2Cl)C(Cl)Cl)cc1</t>
  </si>
  <si>
    <t>Cc1c(C(=O)Nc2ccc(N3C[C@@H](C)O[C@@H](C)C3)nc2)cccc1-c1ccc(OC(F)(F)F)cc1</t>
  </si>
  <si>
    <t>CNC(=O)c1ccc(N2C(=S)N(c3cnc(C#N)c(C(F)(F)F)c3)C(=O)C23CCC3)cc1F</t>
  </si>
  <si>
    <t>CONC(=O)Nc1ccc(-c2sc3c(c2CN(C)C)c(=O)n(-c2ccc(OC)nn2)c(=O)n3Cc2c(F)cccc2F)cc1</t>
  </si>
  <si>
    <t>C/C=C/CC(C)C(O)C1C(=O)NC(CC)C(=O)N(C)CC(=O)N(C)C(CC(C)C)C(=O)NC(C(C)C)C(=O)N(C)C(CC(C)C)C(=O)NC(C)C(=O)NC(C)C(=O)N(C)C(CC(C)C)C(=O)N(C)C(CC(C)C)C(=O)N(C)C(C(C)C)C(=O)N1C</t>
  </si>
  <si>
    <t>CC(C)Oc1ccc(-c2nc(-c3cccc4c3CC[C@@H]4NCCO)no2)cc1C#N</t>
  </si>
  <si>
    <t>COC(=O)/C=C/C(=O)OC</t>
  </si>
  <si>
    <t>COc1ccc2c(c1)c(CC(=O)O)c(C)n2C(=O)c1ccc(Cl)cc1</t>
  </si>
  <si>
    <t>CCCN(CCC)C(=O)C(CCC(=O)OCCCN1CCN(CCOC(=O)Cc2c(C)n(C(=O)c3ccc(Cl)cc3)c3ccc(OC)cc23)CC1)NC(=O)c1ccccc1</t>
  </si>
  <si>
    <t>CN1/C(=C(\O)Nc2ccccn2)C(=O)c2sccc2S1(=O)=O</t>
  </si>
  <si>
    <t>COc1ccc2cc(C(C)C(=O)O)ccc2c1</t>
  </si>
  <si>
    <t>O=C(O)CCc1nc(-c2ccccc2)c(-c2ccccc2)o1</t>
  </si>
  <si>
    <t>C[N+](C)(C)CCOC(=O)CCC(=O)OCC[N+](C)(C)C.[Br-].[Br-]</t>
  </si>
  <si>
    <t>CC(=O)O[C@H]1C[C@@H]2CC[C@@H]3[C@H](CC[C@@]4(C)[C@H]3C[C@H]([N+]3(C)CCCCC3)[C@@H]4OC(C)=O)[C@@]2(C)C[C@@H]1N1CCCCC1</t>
  </si>
  <si>
    <t>C=CC[N+]1([C@H]2C[C@H]3[C@@H]4CC[C@H]5C[C@H](O)[C@@H](N6CCOCC6)C[C@]5(C)[C@H]4CC[C@]3(C)[C@H]2OC(C)=O)CCCC1</t>
  </si>
  <si>
    <t>CN1C(=O)CN=C(C2=CCCCC2)c2cc(Cl)ccc21</t>
  </si>
  <si>
    <t>COc1cc2c(c(OC)c1OC)-c1ccc(OC)c(=O)cc1[C@@H](NC(C)=O)CC2</t>
  </si>
  <si>
    <t>CC(O)(P(=O)(O)O)P(=O)(O)O</t>
  </si>
  <si>
    <t>O=P(O)(O)C(Cl)(Cl)P(=O)(O)O</t>
  </si>
  <si>
    <t>O=P(O)(O)C(O)(Cn1ccnc1)P(=O)(O)O</t>
  </si>
  <si>
    <t>N#Cc1c(N(CC(=O)[O-])CC(=O)[O-])sc(C(=O)[O-])c1CC(=O)[O-].[Sr+2].[Sr+2]</t>
  </si>
  <si>
    <t>CCCNC(C)C(=O)Nc1c(C)csc1C(=O)OC</t>
  </si>
  <si>
    <t>Oc1ccccc1</t>
  </si>
  <si>
    <t>CCOC(=O)C1(c2ccccc2)CCN(C)CC1</t>
  </si>
  <si>
    <t>CCC(=O)O[C@](Cc1ccccc1)(c1ccccc1)[C@H](C)CN(C)C</t>
  </si>
  <si>
    <t>CC(C)=CCN1CC[C@@]2(C)c3cc(O)ccc3C[C@@H]1[C@H]2C</t>
  </si>
  <si>
    <t>CCOC(=O)[C@]1(c2ccccc2)CCC=C[C@H]1N(C)C</t>
  </si>
  <si>
    <t>C[N+](C)(C)CCO.O=C([O-])c1ccccc1O</t>
  </si>
  <si>
    <t>Cc1c(CNCS(=O)(=O)O)c(=O)n(-c2ccccc2)n1C</t>
  </si>
  <si>
    <t>CC(=O)Nc1ccc(O)cc1</t>
  </si>
  <si>
    <t>C[NH+]1CCOC(c2ccccc2)c2ccccc2C1.[Cl-]</t>
  </si>
  <si>
    <t>CN1C[C@H](C(=O)N[C@]2(C)O[C@@]3(O)[C@@H]4CCCN4C(=O)[C@H](Cc4ccccc4)N3C2=O)C[C@@H]2c3cccc4[nH]cc(c34)C[C@H]21.CS(=O)(=O)O</t>
  </si>
  <si>
    <t>CC[C@@H](CO)NC(=O)[C@@H]1C=C2c3cccc4c3c(cn4C)C[C@H]2N(C)C1</t>
  </si>
  <si>
    <t>CN1C[C@H](C(=O)N[C@]2(C)O[C@@]3(O)[C@@H]4CCCN4C(=O)[C@H](Cc4ccccc4)N3C2=O)C=C2c3cccc4[nH]cc(c34)C[C@H]21.CN1C[C@H](C(=O)N[C@]2(C)O[C@@]3(O)[C@@H]4CCCN4C(=O)[C@H](Cc4ccccc4)N3C2=O)C=C2c3cccc4[nH]cc(c34)C[C@H]21.O=C(O)[C@H](O)[C@@H](O)C(=O)O</t>
  </si>
  <si>
    <t>CN1CCC(=C2c3ccccc3CCc3sccc32)CC1</t>
  </si>
  <si>
    <t>CN(C)CC/C=C1/c2ccccc2OCc2c1oc1ccccc21</t>
  </si>
  <si>
    <t>CCC1(c2ccccc2)C(=O)NC(=O)NC1=O</t>
  </si>
  <si>
    <t>O=C1NC(=O)C(c2ccccc2)(c2ccccc2)N1</t>
  </si>
  <si>
    <t>CCCC(CCC)C(=O)O</t>
  </si>
  <si>
    <t>NS(=O)(=O)c1ccc(N2CCCCS2(=O)=O)cc1</t>
  </si>
  <si>
    <t>CC1(C)O[C@@H]2[C@@H](CO[C@@]3(COS(N)(=O)=O)OC(C)(C)O[C@@H]23)O1</t>
  </si>
  <si>
    <t>CCC(C(=O)NC(N)=O)c1ccccc1</t>
  </si>
  <si>
    <t>CCOC(=O)Nc1ccc(NCc2ccc(F)cc2)cc1N</t>
  </si>
  <si>
    <t>NC(Cc1ccc(O)c(O)c1)C(=O)O</t>
  </si>
  <si>
    <t>NC12CC3CC(CC(C3)C1)C2</t>
  </si>
  <si>
    <t>CC1CC[NH+](CCCC(=O)c2ccc(F)cc2)CC1.[Cl-]</t>
  </si>
  <si>
    <t>O=C(CCCN1CCC(n2c(=O)[nH]c3ccccc32)CC1)c1ccc(F)cc1</t>
  </si>
  <si>
    <t>OCCN1CCN(CC/C=C2/c3ccccc3Sc3ccc(C(F)(F)F)cc32)CC1</t>
  </si>
  <si>
    <t>OC1(c2ccc(Cl)c(C(F)(F)F)c2)CCN(CCCC(c2ccc(F)cc2)c2ccc(F)cc2)CC1</t>
  </si>
  <si>
    <t>CN1CCN(C2=Nc3ccccc3Sc3ccc(Cl)cc32)CC1</t>
  </si>
  <si>
    <t>O=C(O)C1N=C(c2ccccc2)c2cc(Cl)ccc2NC1=O</t>
  </si>
  <si>
    <t>O=C1CN=C(c2ccccc2)c2cc(Cl)ccc2N1</t>
  </si>
  <si>
    <t>CCOC(=O)C1N=C(c2ccccc2F)c2cc(Cl)ccc2NC1=O</t>
  </si>
  <si>
    <t>O=C1CN2CCOC2(c2ccccc2Cl)c2cc(Cl)ccc2N1</t>
  </si>
  <si>
    <t>CCCC(C)C1(CC)C(=O)NC(=O)NC1=O</t>
  </si>
  <si>
    <t>CN(C)CCC=C1c2ccccc2C(C)(C)c2ccccc21.[Cl-].[H+]</t>
  </si>
  <si>
    <t>C[NH+](C)CC/C=C1/c2ccccc2CSc2ccccc21.[Cl-]</t>
  </si>
  <si>
    <t>CNCCCC12CCC(c3ccccc31)c1ccccc12</t>
  </si>
  <si>
    <t>NNCCc1ccccc1</t>
  </si>
  <si>
    <t>COc1ccc2c3c1O[C@H]1C[C@@H](O)C=C[C@@]31CCN(C)C2</t>
  </si>
  <si>
    <t>CN(C)C(=O)Oc1cccc([N+](C)(C)C)c1</t>
  </si>
  <si>
    <t>CCN(CC)C(=S)SSC(=S)N(CC)CC</t>
  </si>
  <si>
    <t>C=C1CC[C@@]2(O)[C@H]3Cc4ccc(O)c5c4[C@@]2(CCN3CC2CC2)[C@H]1O5</t>
  </si>
  <si>
    <t>O=C([O-])CCCO.[Na+]</t>
  </si>
  <si>
    <t>Nc1ccncc1</t>
  </si>
  <si>
    <t>Clc1ccc(CCCOCCCN2CCCCC2)cc1</t>
  </si>
  <si>
    <t>CCS(=O)(=O)CCn1c([N+](=O)[O-])cnc1C</t>
  </si>
  <si>
    <t>CCN(CC)CCCC(C)Nc1ccnc2cc(Cl)ccc12</t>
  </si>
  <si>
    <t>COc1cc(NC(C)CCCN)c2ncccc2c1</t>
  </si>
  <si>
    <t>CC(C)N=C(N)N=C(N)Nc1ccc(Cl)cc1</t>
  </si>
  <si>
    <t>C[C@H]1[C@@H](OC(=O)CCC(=O)O)O[C@@H]2OC3(C)CC[C@H]4[C@H](C)CC[C@@H]1[C@@]24OO3</t>
  </si>
  <si>
    <t>[Cl-].[H+].c1ccc([C@H]2CN3CCSC3=N2)cc1</t>
  </si>
  <si>
    <t>O=C(Nc1ccc([N+](=O)[O-])cc1Cl)c1cc(Cl)ccc1O</t>
  </si>
  <si>
    <t>CCOC(=O)CC(SP(=S)(OC)OC)C(=O)OCC</t>
  </si>
  <si>
    <t>[Cl-].[H+].c1ccc2c(CC3=NCCN3)cccc2c1</t>
  </si>
  <si>
    <t>[Cl-].c1cc2c(c([NH2+]C3=NCCN3)c1)CCCC2</t>
  </si>
  <si>
    <t>O=C([O-])c1cc(=O)c2c(OCC(O)COc3cccc4oc(C(=O)[O-])cc(=O)c34)cccc2o1.[Na+].[Na+]</t>
  </si>
  <si>
    <t>C[C@@H]1C[C@H]2[C@@H]3C[C@H](F)C4=CC(=O)C=C[C@]4(C)[C@@]3(F)[C@@H](O)C[C@]2(C)[C@@]1(OC(=O)c1ccco1)C(=O)SCF</t>
  </si>
  <si>
    <t>NC[C@@H]1O[C@H](O[C@H]2[C@@H](O)[C@H](O[C@@H]3[C@@H](O)[C@H](N)C[C@H](N)[C@H]3O[C@H]3O[C@H](CN)[C@@H](O)[C@H](O)[C@H]3N)O[C@@H]2CO)[C@H](N)[C@@H](O)[C@@H]1O</t>
  </si>
  <si>
    <t>OCc1ccc(Cl)cc1Cl</t>
  </si>
  <si>
    <t>CC(C)C1OC(=O)[C@H](C(C)C)N(C)C(=O)C(C(C)C)OC(=O)[C@H](C(C)C)N(C)C(=O)C(C(C)C)OC(=O)[C@H](C(C)C)N(C)C1=O</t>
  </si>
  <si>
    <t>CC(C)(C)NCC(O)c1ccc(O)c(CO)c1</t>
  </si>
  <si>
    <t>CC(Cc1ccc(O)cc1)[NH2+]CC(O)c1cc(O)cc(O)c1.[Br-]</t>
  </si>
  <si>
    <t>C[C@@H]1C[C@H]2[C@@H]3CCC4=CC(=O)C=C[C@]4(C)[C@@]3(Cl)[C@@H](O)C[C@]2(C)[C@@]1(OC(=O)c1ccco1)C(=O)CCl</t>
  </si>
  <si>
    <t>O=C(O[C@H]1C[N+]2(CCCOc3ccccc3)CCC1CC2)C(O)(c1cccs1)c1cccs1</t>
  </si>
  <si>
    <t>OC(c1ccccc1)(c1ccccc1)C12CC[N+](CCOCc3ccccc3)(CC1)CC2</t>
  </si>
  <si>
    <t>CC(C)(C)NCC(O)c1cc(O)cc(O)c1</t>
  </si>
  <si>
    <t>COc1cc(C(=O)NS(=O)(=O)c2ccccc2C)ccc1Cc1cn(C)c2ccc(NC(=O)OC3CCCC3)cc12</t>
  </si>
  <si>
    <t>CC(=O)N[C@@H](CS)C(=O)O</t>
  </si>
  <si>
    <t>N[C@@H](CSCC(=O)O)C(=O)O</t>
  </si>
  <si>
    <t>Nc1c(Br)cc(Br)cc1CN[C@H]1CC[C@H](O)CC1</t>
  </si>
  <si>
    <t>CN1CC[C@]23c4c5ccc(OCCN6CCOCC6)c4O[C@H]2[C@@H](O)C=C[C@H]3[C@H]1C5</t>
  </si>
  <si>
    <t>COc1ccc2c3c1O[C@H]1C(OC(C)=O)=CC[C@H]4[C@@H](C2)N(C)CC[C@]314</t>
  </si>
  <si>
    <t>CN(C)CCOC(C)(c1ccccc1)c1ccccn1</t>
  </si>
  <si>
    <t>CN(C)CCOC(c1ccccc1)c1ccccc1.Cn1c(=O)c2nc(Cl)[nH]c2n(C)c1=O</t>
  </si>
  <si>
    <t>CN(C)CC[C@@H](c1ccc(Cl)cc1)c1ccccn1</t>
  </si>
  <si>
    <t>CC(C1=C(CCN(C)C)Cc2ccccc21)c1ccccn1</t>
  </si>
  <si>
    <t>CN(C)CCC(c1ccc(Cl)cc1)c1ccccn1</t>
  </si>
  <si>
    <t>CC(CN(C)C)CN1c2ccccc2Sc2ccccc21</t>
  </si>
  <si>
    <t>CC(CN1c2ccccc2Sc2ccccc21)N(C)C</t>
  </si>
  <si>
    <t>Cc1cccc(CN2CCN(C(c3ccccc3)c3ccc(Cl)cc3)CC2)c1</t>
  </si>
  <si>
    <t>O=C(O)COCCN1CCN([C@H](c2ccccc2)c2ccc(Cl)cc2)CC1</t>
  </si>
  <si>
    <t>CN(c1nccc(=O)[nH]1)C1CCN(c2nc3ccccc3n2Cc2ccc(F)cc2)CC1</t>
  </si>
  <si>
    <t>CCC(=O)[C@@]1(C)[C@H](C)CC2C3CCC4=CC(=O)C=C[C@]4(C)C3[C@@H](O)C[C@@]21C</t>
  </si>
  <si>
    <t>CC(C(=O)O)c1ccc2c(c1)Cc1cccnc1O2</t>
  </si>
  <si>
    <t>C[C@]12CCC(=O)C=C1CC[C@H]1[C@@H]3CC[C@](O)(C(=O)CO)[C@@]3(C)C[C@H](O)[C@@]12F</t>
  </si>
  <si>
    <t>CC(=O)OCC[N+](C)(C)C</t>
  </si>
  <si>
    <t>CC(C)(C)NC[C@H](O)COc1cccc2c1CCCC2=O</t>
  </si>
  <si>
    <t>CCCCOc1cc(C(=O)OCC[NH+](CC)CC)ccc1N.[Cl-]</t>
  </si>
  <si>
    <t>CN(C)c1ccc2nc3ccc(N(C)C)cc3[s+]c2c1.[Cl-]</t>
  </si>
  <si>
    <t>Cc1cn[nH]c1</t>
  </si>
  <si>
    <t>Nc1nc(=O)c2c([nH]1)NCC(CNc1ccc(C(=O)N[C@@H](CCC(=O)O)C(=O)O)cc1)N2C=O.O.O.O.O.O.[Ca]</t>
  </si>
  <si>
    <t>Nc1nc(=O)c2c([nH]1)NC[C@H](CNc1ccc(C(=O)N[C@@H](CCC(=O)O)C(=O)O)cc1)N2C=O</t>
  </si>
  <si>
    <t>CC1=NS(=O)(=O)c2cc(Cl)ccc2N1</t>
  </si>
  <si>
    <t>O=C1/C(=C2\Nc3ccc(S(=O)(=O)O)cc3C2=O)Nc2ccc(S(=O)(=O)O)cc21</t>
  </si>
  <si>
    <t>NC(=O)[C@@H]1CCCN1C(=O)[C@H](Cc1cnc[nH]1)NC(=O)[C@@H]1CCC(=O)N1</t>
  </si>
  <si>
    <t>CC1(C)C(C=CC=C/C=C/C=C2/N(CCCCS(=O)(=O)[O-])c3ccc4ccccc4c3C2(C)C)=[N+](CCCCS(=O)(=O)[O-])c2ccc3ccccc3c21.[Na+]</t>
  </si>
  <si>
    <t>CC(=O)Nc1c(I)c(NC(C)=O)c(I)c(C(=O)O)c1I</t>
  </si>
  <si>
    <t>CNC(=O)c1c(I)c(C(=O)NCC(=O)Nc2c(I)c(C(=O)O)c(I)c(C(=O)NCCO)c2I)c(I)c(N(C)C(C)=O)c1I</t>
  </si>
  <si>
    <t>CNC[C@H](O)[C@@H](O)[C@H](O)[C@H](O)CO.CNC[C@H](O)[C@@H](O)[C@H](O)[C@H](O)CO.O=C([O-])CN(CCN(CC(=O)[O-])CC(=O)O)CCN(CC(=O)[O-])CC(=O)O.[Gd+3]</t>
  </si>
  <si>
    <t>CNC(=O)CN(CCN(CCN(CC(=O)[O-])CC(=O)NC)CC(=O)[O-])CC(=O)[O-].[Gd+3]</t>
  </si>
  <si>
    <t>CNc1ccc(-c2nc3ccc(O)cc3s2)cc1[18F]</t>
  </si>
  <si>
    <t>CNc1ccc(/C=C/c2ccc(OCCOCCOCC[18F])cc2)cc1</t>
  </si>
  <si>
    <t>NC(N)=NCc1cccc(I)c1</t>
  </si>
  <si>
    <t>[Co+3]|[C-]#N.C[C@H](CNC(=O)CC[C@]1(C)[C@@H](CC(N)=O)[C@H]2N=C1C(=C3[N-]C(=CC4=NC(=C(C)C5=N[C@]2(C)[C@@](C)(CC(N)=O)[C@@H]5CCC(N)=O)[C@@](C)(CC(N)=O)[C@@H]4CCC(N)=O)C(C)(C)[C@@H]3CCC(N)=O)C)O[P]([O-])(=O)O[C@H]6[C@@H](O)[C@H](O[C@@H]6CO)n7cnc8cc(C)c(C)cc78</t>
  </si>
  <si>
    <t>[H][C@]12CN3C=C(C(=O)NCC4=CC=C(F)C=C4F)C(=O)C(O)=C3C(=O)N1[C@H](C)CCO2</t>
  </si>
  <si>
    <t>O=C(O[C@H]1CN2CCC1CC2)N1CCC2=CC=CC=C2[C@@H]1C1=CC=CC=C1</t>
  </si>
  <si>
    <t>[H][C@@]12C[C@@H](C)[C@](O)(C(=O)SCF)[C@@]1(C)C[C@H](O)[C@@]1(F)[C@@]2([H])C[C@H](F)C2=CC(=O)C=C[C@]12C</t>
  </si>
  <si>
    <t>C\C(O)=C(/C#N)C(=O)NC1=CC=C(C=C1)C(F)(F)F</t>
  </si>
  <si>
    <t>CC(C)(C)C1=CC(=C(O)C=C1NC(=O)C1=CNC2=CC=CC=C2C1=O)C(C)(C)C</t>
  </si>
  <si>
    <t>[H][C@@]12CC3=C(C(O)=CC=C3N(C)C)C(=O)C1=C(O)[C@]1(O)C(=O)C(C(N)=O)=C(O)[C@@H](N(C)C)[C@]1([H])C2</t>
  </si>
  <si>
    <t>CO[C@H]1\C=C\O[C@@]2(C)OC3=C(C2=O)C2=C(O)C(\C=N\N4CCN(C)CC4)=C(NC(=O)\C(C)=C/C=C/[C@H](C)[C@H](O)[C@@H](C)[C@@H](O)[C@@H](C)[C@H](OC(C)=O)[C@@H]1C)C(O)=C2C(O)=C3C</t>
  </si>
  <si>
    <t>CC(=O)OC1=CC2=C(CCN(C2)C(C(=O)C2CC2)C2=CC=CC=C2F)S1</t>
  </si>
  <si>
    <t>[H][C@@]12CC(=C)[C@]([H])(CC[C@@]3([H])C[C@@H](C)C(=C)[C@@]([H])(C[C@]4([H])O[C@H](C[C@H](O)CN)[C@H](OC)[C@@]4([H])CC(=O)C[C@@]4([H])CC[C@]5([H])O[C@@]6([H])[C@H]7O[C@@]8(C[C@]7([H])O[C@@]6([H])[C@@]([H])(O8)[C@@]5([H])O4)CC1)O3)O2</t>
  </si>
  <si>
    <t>CN1CCN(CC2=CC=C(C=C2)C(=O)NC2=CC(NC3=NC=CC(=N3)C3=CN=CC=C3)=C(C)C=C2)CC1</t>
  </si>
  <si>
    <t>CNCCC1=CC=CC=N1</t>
  </si>
  <si>
    <t>[H][C@@]12OC3=C4C(C[C@@]5([H])N(CC6CC6)CC[C@@]14[C@@]5(O)CC(C(=O)NC(C)(C)C1=NC(=NO1)C1=CC=CC=C1)=C2O)=CC=C3O</t>
  </si>
  <si>
    <t>CN(C)C\C=C\C(=O)NC1=C(O[C@H]2CCOC2)C=C2N=CN=C(NC3=CC(Cl)=C(F)C=C3)C2=C1</t>
  </si>
  <si>
    <t>NC1=NC(CC(=O)NC2=CC=C(CCNC[C@H](O)C3=CC=CC=C3)C=C2)=CS1</t>
  </si>
  <si>
    <t>NA</t>
  </si>
  <si>
    <t>[H][C@]12O[C@@]1([H])[C@]1([H])C[C@@]([H])(C[C@@]2([H])[N+]1(C)C)OC(=O)C(O)(C1=CC=CS1)C1=CC=CS1</t>
  </si>
  <si>
    <t>NC(=O)C1=CC=CC2=CN(N=C12)C1=CC=C(C=C1)[C@@H]1CCCNC1</t>
  </si>
  <si>
    <t>COC(=O)N[C@@H](C)CNC1=NC=CC(=N1)C1=CN(N=C1C1=CC(Cl)=CC(NS(C)(=O)=O)=C1F)C(C)C</t>
  </si>
  <si>
    <t>COC1=CC2=C(C=C1OC)C(OC1=CC=C(NC(=O)C3(CC3)C(=O)NC3=CC=C(F)C=C3)C=C1)=CC=N2</t>
  </si>
  <si>
    <t>CCN1CCN(CC2=CC=C(NC3=NC=C(F)C(=N3)C3=CC(F)=C4N=C(C)N(C(C)C)C4=C3)N=C2)CC1</t>
  </si>
  <si>
    <t>COC([C@H](OC1=NC(C)=CC(C)=N1)C(O)=O)(C1=CC=CC=C1)C1=CC=CC=C1</t>
  </si>
  <si>
    <t>ClC1=C(NC2=NCCN2)C2=NSN=C2C=C1</t>
  </si>
  <si>
    <t>CCCCCCCCOC1=CC=CC=C1C(=O)NC1=CC=C(C=C1)C(=O)OCC[N+](C)(CC)CC</t>
  </si>
  <si>
    <t>FC(F)OC(Cl)C(F)(F)F</t>
  </si>
  <si>
    <t>CC#CC(=O)N1CCC[C@H]1C1=NC(=C2N1C=CN=C2N)C1=CC=C(C=C1)C(=O)NC1=CC=CC=N1</t>
  </si>
  <si>
    <t>COC1=CC=CC=C1OC1=C(NS(=O)(=O)C2=CC=C(C=C2)C(C)(C)C)N=C(N=C1OCCO)C1=NC=CC=N1</t>
  </si>
  <si>
    <t>[H][C@]12C[C@@H](CN(CCC)[C@]1([H])CC1=CC=CC(O)=C1C2)NS(=O)(=O)N(CC)CC</t>
  </si>
  <si>
    <t>CCCCC[C@H](O)\C=C\[C@H]1[C@H](O)CC(=O)[C@@H]1CCCCCCC(O)=O</t>
  </si>
  <si>
    <t>CC1=CC(=CC(C)=C1CC1=NCCN1)C(C)(C)C</t>
  </si>
  <si>
    <t>CC(C)N(CCC(C(N)=O)(C1=CC=CC=C1)C1=NC=CC=C1)C(C)C</t>
  </si>
  <si>
    <t>N[C@@H](CC1=CC=C(C=C1)N(CCCl)CCCl)C(O)=O</t>
  </si>
  <si>
    <t>NC1=NC(=O)C2=C(N1)N(CCC(CO)CO)C=N2</t>
  </si>
  <si>
    <t>CC1=CN(C=N1)C1=CC(NC(=O)C2=CC=C(C)C(NC3=NC=CC(=N3)C3=CN=CC=C3)=C2)=CC(=C1)C(F)(F)F</t>
  </si>
  <si>
    <t>[H][C@@]12CC[C@H](O)[C@@]1(C)CC[C@]1([H])C3=CC=C(O)C=C3C[C@@H](CCCCCCCCCS(=O)CCCC(F)(F)C(F)(F)F)[C@@]21[H]</t>
  </si>
  <si>
    <t>C(N1CCCNCCNCCCNCC1)C1=CC=C(CN2CCCNCCNCCCNCC2)C=C1</t>
  </si>
  <si>
    <t>CCOC1=CC=C(CC2=C(Cl)C=CC(=C2)[C@@H]2O[C@H](CO)[C@@H](O)[C@H](O)[C@H]2O)C=C1</t>
  </si>
  <si>
    <t>C[N+]1(C)CCC(C1)OC(=O)C(O)(C1CCCC1)C1=CC=CC=C1</t>
  </si>
  <si>
    <t>[H][C@@]12CC3=C(F)C=C(NC(=O)CN4CCCC4)C(O)=C3C(=O)C1=C(O)[C@]1(O)C(=O)C(C(N)=O)=C(O)[C@@H](N(C)C)[C@]1([H])C2</t>
  </si>
  <si>
    <t>[H][C@@]12CN3C=C(C(=O)NCC4=C(F)C=C(F)C=C4)C(=O)C(O)=C3C(=O)N1[C@@H](C)CO2</t>
  </si>
  <si>
    <t>OC(=O)C1=CC=C2N=C(OC2=C1)C1=CC(Cl)=CC(Cl)=C1</t>
  </si>
  <si>
    <t>CCCS(=O)(=O)NC1=C(F)C(C(=O)C2=CNC3=NC=C(C=C23)C2=CC=C(Cl)C=C2)=C(F)C=C1</t>
  </si>
  <si>
    <t>[H][C@]12SCC(SC3=NC(=CS3)C3=CC=[N+](C)C=C3)=C(N1C(=O)[C@H]2NC(=O)C(=N/OCC)\C1=NSC(NP(O)(O)=O)=N1)C([O-])=O</t>
  </si>
  <si>
    <t>C[C@@H](C1=NC(=CS1)C1=CC=C(C=C1)C#N)[C@](O)(CN1C=NC=N1)C1=C(F)C=CC(F)=C1</t>
  </si>
  <si>
    <t>[H][C@]12[C@H](OC(=O)C3=CC=CC=C3)[C@]3(O)C[C@H](OC(=O)[C@H](O)[C@@H](NC(=O)OC(C)(C)C)C4=CC=CC=C4)C(C)=C([C@@H](OC)C(=O)[C@]1(C)[C@H](C[C@H]1OC[C@@]21OC(C)=O)OC)C3(C)C</t>
  </si>
  <si>
    <t>CC1=CN=C(NC2=CC=C(OCCN3CCCC3)C=C2)N=C1NC1=CC=CC(=C1)S(=O)(=O)NC(C)(C)C</t>
  </si>
  <si>
    <t>N[C@H]1[C@@H](CC[C@@H](OC(=O)N2CCC(CC2)N2C(=O)NC3=NC=CC=C23)C2=C1C=CC=N2)C1=C(F)C(F)=CC=C1</t>
  </si>
  <si>
    <t>[H][C@@]1(C[C@@H](C)[C@]2([H])CC(=O)[C@H](C)\C=C(C)\[C@@H](O)[C@@H](OC)C(=O)[C@H](C)C[C@H](C)\C=C\C=C\C=C(C)\[C@H](C[C@]3([H])CC[C@@H](C)[C@@](O)(O3)C(=O)C(=O)N3CCCC[C@@]3([H])C(=O)O2)OC)CC[C@@H](O)[C@@H](C1)OC</t>
  </si>
  <si>
    <t>[H][C@@]1(O[C@@H]2[C@@H](CC)\C=C(C)\[C@@H](O)C\C=C\C=C(CO[C@@H]3O[C@H](C)[C@@H](OC(=O)C4=C(CC)C(Cl)=C(O)C(Cl)=C4O)[C@H](O)[C@@H]3OC)\C(=O)O[C@@H](C\C=C(/C)\C=C2/C)[C@@H](C)O)OC(C)(C)[C@@H](OC(=O)C(C)C)[C@H](O)[C@@H]1O</t>
  </si>
  <si>
    <t>NC1=NC=NC2=C1C(=NN2[C@@H]1CCCN(C1)C(=O)C=C)C1=CC=C(OC2=CC=CC=C2)C=C1</t>
  </si>
  <si>
    <t>CC(C)(C)C1=NC(=C(S1)C1=NC(N)=NC=C1)C1=C(F)C(NS(=O)(=O)C2=C(F)C=CC=C2F)=CC=C1</t>
  </si>
  <si>
    <t>COC(=O)N(C)C1=C(N)N=C(N=C1N)C1=NN(CC2=C(F)C=CC=C2)C2=C1C=CC=N2</t>
  </si>
  <si>
    <t>C[C@@H]1CCN(C[C@@H]1N(C)C1=NC=NC2=C1C=CN2)C(=O)CC#N</t>
  </si>
  <si>
    <t>CC(C)C[C@H](NC(=O)[C@@H](CCCNC(N)=O)NC(=O)[C@H](CC1=CC=C(O)C=C1)NC(=O)[C@H](CO)NC(=O)[C@@H](CC1=CN=CC=C1)NC(=O)[C@@H](CC1=CC=C(Cl)C=C1)NC(=O)[C@@H](CC1=CC2=CC=CC=C2C=C1)NC(C)=O)C(=O)N[C@@H](CCCNC(N)=N)C(=O)N1CCC[C@H]1C(=O)N[C@H](C)C(N)=O</t>
  </si>
  <si>
    <t>[H][C@]12SC(C)(C)[C@@H](N1C(=O)[C@H]2NC(=O)C(C)OC1=CC=CC=C1)C(O)=O</t>
  </si>
  <si>
    <t>CCC1=C(CC)C=C2CC(CC2=C1)NC[C@H](O)C1=C2C=CC(=O)NC2=C(O)C=C1</t>
  </si>
  <si>
    <t>NC[C@@H]1O[C@H](O[C@@H]2[C@@H](CO)O[C@@H](O[C@@H]3[C@@H](O)[C@H](N)C[C@H](N)[C@H]3O[C@H]3O[C@H](CO)[C@@H](O)[C@H](O)[C@H]3N)[C@@H]2O)[C@H](N)[C@@H](O)[C@@H]1O</t>
  </si>
  <si>
    <t>OCCOCCOC(=O)C1=CC=CC=C1NC1=CC=CC(=C1)C(F)(F)F</t>
  </si>
  <si>
    <t>[H][C@]12SCC(C)=C(N1C(=O)[C@H]2NC(=O)[C@H](N)C1=CC=C(O)C=C1)C(O)=O</t>
  </si>
  <si>
    <t>CN(C)CCCN1C2=CC=CC=C2CCC2=C1C=C(Cl)C=C2</t>
  </si>
  <si>
    <t>CC[C@H]([C@@H](C)CN(C)C)C1=CC(O)=CC=C1</t>
  </si>
  <si>
    <t>FC1=CC=C(C=C1)C(=O)CCCN1CCC(=CC1)N1C(=O)NC2=CC=CC=C12</t>
  </si>
  <si>
    <t>COC1=C(C=C2C(OC3=CC=C(NC(=O)NC4CC4)C(Cl)=C3)=CC=NC2=C1)C(N)=O</t>
  </si>
  <si>
    <t>[H][C@]1(C[C@@H](CCC)CN1C)C(=O)N[C@H]([C@@H](C)O)[C@H]1O[C@H](SC)[C@H](O)[C@@H](O)[C@H]1O</t>
  </si>
  <si>
    <t>[H][C@]1(O[C@H](CO)[C@@H](O)[C@H](O)[C@H]1O)C1=CC=C(C)C(CC2=CC=C(S2)C2=CC=C(F)C=C2)=C1</t>
  </si>
  <si>
    <t>CCC1=CC(=CC=C1CN1CC(C1)C(O)=O)C(\C)=N\OCC1=CC=C(C2CCCCC2)C(=C1)C(F)(F)F</t>
  </si>
  <si>
    <t>CNC[C@H](O)C1=CC(O)=CC=C1</t>
  </si>
  <si>
    <t>CC(C)(C)C1=CC(NC(=O)NC2=CC=C(C=C2)C2=CN3C(SC4=C3C=CC(OCCN3CCOCC3)=C4)=N2)=NO1</t>
  </si>
  <si>
    <t>CCCSC1=NC2=C(N=NN2[C@@H]2C[C@H](OCCO)[C@@H](O)[C@H]2O)C(N[C@@H]2C[C@H]2C2=CC(F)=C(F)C=C2)=N1</t>
  </si>
  <si>
    <t>[H][C@@]12C[C@]1([H])N([C@@H](C2)C#N)C(=O)[C@@H](N)C12CC3CC(CC(O)(C3)C1)C2</t>
  </si>
  <si>
    <t>CC#CCN1C(=NC2=C1C(=O)N(CC1=NC3=C(C=CC=C3)C(C)=N1)C(=O)N2C)N1CCC[C@@H](N)C1</t>
  </si>
  <si>
    <t>O=C1N(C=C(C=C1C1=CC=CC=C1C#N)C1=NC=CC=C1)C1=CC=CC=C1</t>
  </si>
  <si>
    <t>C[C@@H](OC1=CC(=CN=C1N)C1=CN(N=C1)C1CCNCC1)C1=C(Cl)C=CC(F)=C1Cl</t>
  </si>
  <si>
    <t>CN1CCN(CC2=CC=C(NC(=O)C3=CC(C#CC4=CN=C5C=CC=NN45)=C(C)C=C3)C=C2C(F)(F)F)CC1</t>
  </si>
  <si>
    <t>COC1=CC=C(CC(C)(C)NC[C@H](O)C2=C3OCC(=O)NC3=CC(O)=C2)C=C1</t>
  </si>
  <si>
    <t>CS(=O)(=O)C1=CC(Cl)=C(C=C1)C(=O)NC1=CC=C(Cl)C(=C1)C1=CC=CC=N1</t>
  </si>
  <si>
    <t>CC(C)C[C@H](NC(=O)[C@H](CCC1=CC=CC=C1)NC(=O)CN1CCOCC1)C(=O)N[C@@H](CC1=CC=CC=C1)C(=O)N[C@@H](CC(C)C)C(=O)[C@@]1(C)CO1</t>
  </si>
  <si>
    <t>CC(=O)C1=C(C)C2=CN=C(NC3=NC=C(C=C3)N3CCNCC3)N=C2N(C2CCCC2)C1=O</t>
  </si>
  <si>
    <t>CC1(C)CCC(CN2CCN(CC2)C2=CC=C(C(=O)NS(=O)(=O)C3=CC=C(NCC4CCOCC4)C(=C3)[N+]([O-])=O)C(OC3=CN=C4NC=CC4=C3)=C2)=C(C1)C1=CC=C(Cl)C=C1</t>
  </si>
  <si>
    <t>CC(C)N(CCCCOCC(=O)NS(C)(=O)=O)C1=NC(C2=CC=CC=C2)=C(N=C1)C1=CC=CC=C1</t>
  </si>
  <si>
    <t>CCS(=O)(=O)N1CC(CC#N)(C1)N1C=C(C=N1)C1=C2C=CNC2=NC=N1</t>
  </si>
  <si>
    <t>CC(C)OC(=O)[C@H](C)N[P@](=O)(CO[C@H](C)CN1C=NC2=C(N)N=CN=C12)OC1=CC=CC=C1</t>
  </si>
  <si>
    <t>N#CC[C@H](C1CCCC1)N1C=C(C=N1)C1=C2C=CNC2=NC=N1</t>
  </si>
  <si>
    <t>CCC1=CC2=C(C=C1N1CCC(CC1)N1CCOCC1)C(C)(C)C1=C(C3=CC=C(C=C3N1)C#N)C2=O</t>
  </si>
  <si>
    <t>FC1=CC=C(CC2=NNC(=O)C3=CC=CC=C23)C=C1C(=O)N1CCN(CC1)C(=O)C1CC1</t>
  </si>
  <si>
    <t>COC1=CC=CC(=C1)N1CCN(CC1)C1=NC2=C(C=CC=C2F)[C@H](CC(O)=O)N1C1=CC(=CC=C1OC)C(F)(F)F</t>
  </si>
  <si>
    <t>CN(C)C(=O)[C@H]1CC[C@H](NC(=O)C(=O)NC2=NC=C(Cl)C=C2)[C@@H](C1)NC(=O)C1=NC2=C(CN(C)CC2)S1</t>
  </si>
  <si>
    <t>CC1=CC=CC=C1C(=O)NC1=CC(C)=C(C=C1)C(=O)N1CCC[C@@H](O)C2=C1C=CC(Cl)=C2</t>
  </si>
  <si>
    <t>OC1(CN(C1)C(=O)C1=C(NC2=C(F)C=C(I)C=C2)C(F)=C(F)C=C1)[C@@H]1CCCCN1</t>
  </si>
  <si>
    <t>CCOC1=CC(=CC=C1OC)[C@@H](CS(C)(=O)=O)N1C(=O)C2=CC=CC(NC(C)=O)=C2C1=O</t>
  </si>
  <si>
    <t>COC(=O)C1=CC=C2C(NC(=O)\C2=C(/NC2=CC=C(C=C2)N(C)C(=O)CN2CCN(C)CC2)C2=CC=CC=C2)=C1</t>
  </si>
  <si>
    <t>CC(C)OC1=C(NC2=NC=C(Cl)C(N2)=NC2=CC=CC=C2S(=O)(=O)C(C)C)C=C(C)C(=C1)C1CCNCC1</t>
  </si>
  <si>
    <t>CC(C)OC(=O)[C@H](C)N[P@](=O)(OC[C@H]1O[C@@H](N2C=CC(=O)NC2=O)[C@](C)(F)[C@@H]1O)OC1=CC=CC=C1</t>
  </si>
  <si>
    <t>COC1=NC2=C(C=C(Br)C=C2)C=C1[C@@H](C1=CC=CC=C1)[C@@](O)(CCN(C)C)C1=CC=CC2=C1C=CC=C2</t>
  </si>
  <si>
    <t>CNC(=O)C1=CC(OC2=CC(F)=C(NC(=O)NC3=CC=C(Cl)C(=C3)C(F)(F)F)C=C2)=CC=N1</t>
  </si>
  <si>
    <t>CC1=CC=C(SC2=CC=CC=C2N2CCNCC2)C(C)=C1</t>
  </si>
  <si>
    <t>CS(=O)(=O)CCNCC1=CC=C(O1)C1=CC2=C(C=C1)N=CN=C2NC1=CC(Cl)=C(OCC2=CC(F)=CC=C2)C=C1</t>
  </si>
  <si>
    <t>OC[C@H]1O[C@H]([C@H](O)[C@@H](O)[C@@H]1O)C1=CC=C(Cl)C(CC2=CC=C(O[C@H]3CCOC3)C=C2)=C1</t>
  </si>
  <si>
    <t>[H][C@@](CC)(NC1=NC=NC2=C1N=CN2)C1=NC2=CC=CC(F)=C2C(=O)N1C1=CC=CC=C1</t>
  </si>
  <si>
    <t>CN1C(=O)C(C)=C2N(C(=O)N(C3CC3)C(=O)C2=C1NC1=CC=C(I)C=C1F)C1=CC(NC(C)=O)=CC=C1</t>
  </si>
  <si>
    <t>CN1N=CN=C1[C@@H]1[C@H](NC2=C3C1=NNC(=O)C3=CC(F)=C2)C1=CC=C(F)C=C1</t>
  </si>
  <si>
    <t>OC(=O)C1CCN(CC1)C1=C(Cl)C=C(C=N1)C(=O)NC1=NC(C2=CC(Cl)=CS2)=C(S1)N1CCN(CC1)C1CCCCC1</t>
  </si>
  <si>
    <t>CNC(=O)C1=C(F)C=C(C=C1)N1C(=S)N(C(=O)C1(C)C)C1=CC=C(C#N)C(=C1)C(F)(F)F</t>
  </si>
  <si>
    <t>CN1C(=O)NN=C1CN1C=CC(=C(OC2=CC(=CC(Cl)=C2)C#N)C1=O)C(F)(F)F</t>
  </si>
  <si>
    <t>COC1=CC(=CC=C1NC1=NC=C(Cl)C(NC2=CC=CC=C2P(C)(C)=O)=N1)N1CCC(CC1)N1CCN(C)CC1</t>
  </si>
  <si>
    <t>CN1C=NC2=C(F)C(NC3=CC=C(Br)C=C3F)=C(C=C12)C(=O)NOCCO</t>
  </si>
  <si>
    <t>CCC1=C(NC2CCOCC2)N=C(NC2=CC=C(N3CCC(CC3)N3CCN(C)CC3)C(OC)=C2)C(=N1)C(N)=O</t>
  </si>
  <si>
    <t>CC(C)(C)C1=CC(=CC=C1N1CCCC1)C1=CC(=CC=C1OCCO)C1=CC=C(C=C1)C(O)=O</t>
  </si>
  <si>
    <t>COC1=CN=C(N2C=NC(C)=N2)C2=C1C(=CN2COP(O)(O)=O)C(=O)C(=O)N1CCN(CC1)C(=O)C1=CC=CC=C1</t>
  </si>
  <si>
    <t>COC(=O)CC[C@@H]1N=C(C2=CC=CC=N2)C2=CC(Br)=CC=C2N2C(C)=CN=C12</t>
  </si>
  <si>
    <t>CCC\N=C1/S\C(=C/C2=CC=C(OC[C@H](O)CO)C(Cl)=C2)C(=O)N1C1=CC=CC=C1C</t>
  </si>
  <si>
    <t>COC1=C(O)C=C(C=C1)C1=CC(=O)C2=C(O)C=C(O[C@@H]3O[C@H](CO[C@@H]4O[C@@H](C)[C@H](O)[C@@H](O)[C@H]4O)[C@@H](O)[C@H](O)[C@H]3O)C=C2O1</t>
  </si>
  <si>
    <t>[H][C@@]12CC[C@@](O)(C#C)[C@@]1(C)CC[C@]1([H])C3=C(CC[C@@]21[H])C=C(O)C=C3</t>
  </si>
  <si>
    <t>[H][C@@]12CCC(=O)[C@@]1(C)CC[C@]1([H])C3=C(CC[C@@]21[H])C=C(O)C=C3</t>
  </si>
  <si>
    <t>CC1=CC(NS(=O)(=O)C2=CC=C(N)C=C2)=NO1</t>
  </si>
  <si>
    <t>NS(=O)(=O)C1=C(Cl)C=C2NCNS(=O)(=O)C2=C1</t>
  </si>
  <si>
    <t>COC1=CC=C(C=C1)C(CN)C2(CCCCC2)O</t>
  </si>
  <si>
    <t>Risk for antimicrobial resistance</t>
  </si>
  <si>
    <t>Ecological risk</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</si>
  <si>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84755.289046%2C213336.337956%2C86122.923404%2C213890.923102&amp;X=653&amp;Y=314&amp;INFO_FORMAT=text%2Fhtml&amp;QUERY_LAYERS=pegase%3Apegase_wlv%2Cpegase%3Apegase_debieten%2Cpegase%3Aindutl&amp;FEATURE_COUNT=50&amp;WIDTH=1598&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</si>
  <si>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216097.588958%2C175980.751348%2C216459.883513%2C176327.01517&amp;X=228&amp;Y=114&amp;INFO_FORMAT=text%2Fhtml&amp;QUERY_LAYERS=pegase%3Apegase_wlv%2Cpegase%3Apegase_debieten%2Cpegase%3Aindutl&amp;FEATURE_COUNT=50&amp;WIDTH=678&amp;HEIGHT=648 </t>
  </si>
  <si>
    <t>zuiveringsgebied?</t>
  </si>
  <si>
    <t>https://geoserver.vmm.be/geoserver/wms?VERSION=1.1.1&amp;FORMAT=image%2Fpng&amp;LAYERS=pegase%3Apegase_wlv%2Cpegase%3Apegase_debieten%2Cpegase%3Aindutl&amp;SERVICE=WMS&amp;REQUEST=GetFeatureInfo&amp;STYLES=&amp;EXCEPTIONS=application%2Fvnd.ogc.se_xml&amp;TRANSPARENT=TRUE&amp;SRS=EPSG%3A31370&amp;BBOX=126450.141717%2C205568.088578%2C127223.357382%2C205914.3524&amp;X=504&amp;Y=285&amp;INFO_FORMAT=text%2Fhtml&amp;QUERY_LAYERS=pegase%3Apegase_wlv%2Cpegase%3Apegase_debieten%2Cpegase%3Aindutl&amp;FEATURE_COUNT=50&amp;WIDTH=1447&amp;HEIGHT=648</t>
  </si>
  <si>
    <t>https://geoserver.vmm.be/geoserver/wms?VERSION=1.1.1&amp;FORMAT=image%2Fpng&amp;LAYERS=pegase%3Apegase_wlv%2Cpegase%3Apegase_debieten%2Cpegase%3Aindutl&amp;SERVICE=WMS&amp;REQUEST=GetFeatureInfo&amp;STYLES=&amp;EXCEPTIONS=application%2Fvnd.ogc.se_xml&amp;TRANSPARENT=TRUE&amp;SRS=EPSG%3A31370&amp;BBOX=227376.789927%2C221267.076527%2C227739.223037%2C221429.382439&amp;X=506&amp;Y=303&amp;INFO_FORMAT=text%2Fhtml&amp;QUERY_LAYERS=pegase%3Apegase_wlv%2Cpegase%3Apegase_debieten%2Cpegase%3Aindutl&amp;FEATURE_COUNT=50&amp;WIDTH=1447&amp;HEIGHT=648</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</si>
  <si>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198521.983111%2C222260.95337%2C199295.198776%2C222607.217193&amp;X=751&amp;Y=529&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</si>
  <si>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157652.326132%2C238726.33816%2C158014.759241%2C238888.644073&amp;X=740&amp;Y=134&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</si>
  <si>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69018.60539%2C170616.403425%2C69381.038499%2C170778.709337&amp;X=678&amp;Y=127&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</si>
  <si>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120766.55154%2C188631.204099%2C121539.767206%2C188977.467922&amp;X=523&amp;Y=216&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</si>
  <si>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211601.179916%2C187474.768299%2C211963.613026%2C187637.074211&amp;X=313&amp;Y=473&amp;INFO_FORMAT=text%2Fhtml&amp;QUERY_LAYERS=pegase%3Apegase_wlv%2Cpegase%3Apegase_debieten%2Cpegase%3Aindutl&amp;FEATURE_COUNT=50&amp;WIDTH=1447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</si>
  <si>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182480.914648%2C222630.163263%2C182843.347758%2C222792.469176&amp;X=353&amp;Y=513&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</si>
  <si>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114494.359858%2C190877.806361%2C115518.624961%2C191336.495916&amp;X=689&amp;Y=259&amp;INFO_FORMAT=text%2Fhtml&amp;QUERY_LAYERS=pegase%3Apegase_wlv%2Cpegase%3Apegase_debieten%2Cpegase%3Aindutl&amp;FEATURE_COUNT=50&amp;WIDTH=1447&amp;HEIGHT=648 </t>
  </si>
  <si>
    <t>df (wwtp-river)</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</si>
  <si>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199268.586117%2C162249.173493%2C200918.16627%2C162987.893562&amp;X=637&amp;Y=225&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</si>
  <si>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71355.874107%2C195597.286703%2C72129.089773%2C195943.550525&amp;X=656&amp;Y=89&amp;INFO_FORMAT=text%2Fhtml&amp;QUERY_LAYERS=pegase%3Apegase_wlv%2Cpegase%3Apegase_debieten%2Cpegase%3Aindutl&amp;FEATURE_COUNT=50&amp;WIDTH=1447&amp;HEIGHT=648 </t>
  </si>
  <si>
    <t>https://geoserver.vmm.be/geoserver/wms?VERSION=1.1.1&amp;FORMAT=image%2Fpng&amp;LAYERS=pegase%3Apegase_wlv%2Cpegase%3Apegase_debieten%2Cpegase%3Aindutl&amp;SERVICE=WMS&amp;REQUEST=GetFeatureInfo&amp;STYLES=&amp;EXCEPTIONS=application%2Fvnd.ogc.se_xml&amp;TRANSPARENT=TRUE&amp;SRS=EPSG%3A31370&amp;BBOX=158906.79666%2C187309.597853%2C159269.22977%2C187471.903765&amp;X=619&amp;Y=422&amp;INFO_FORMAT=text%2Fhtml&amp;QUERY_LAYERS=pegase%3Apegase_wlv%2Cpegase%3Apegase_debieten%2Cpegase%3Aindutl&amp;FEATURE_COUNT=50&amp;WIDTH=1447&amp;HEIGHT=648</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</si>
  <si>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234002.106506%2C208747.776354%2C234775.322171%2C209094.040177&amp;X=327&amp;Y=169&amp;INFO_FORMAT=text%2Fhtml&amp;QUERY_LAYERS=pegase%3Apegase_wlv%2Cpegase%3Apegase_debieten%2Cpegase%3Aindutl&amp;FEATURE_COUNT=50&amp;WIDTH=1447&amp;HEIGHT=648 </t>
  </si>
  <si>
    <t>https://geoserver.vmm.be/geoserver/wms?VERSION=1.1.1&amp;FORMAT=image%2Fpng&amp;LAYERS=pegase%3Apegase_wlv%2Cpegase%3Apegase_debieten%2Cpegase%3Aindutl&amp;SERVICE=WMS&amp;REQUEST=GetFeatureInfo&amp;STYLES=&amp;EXCEPTIONS=application%2Fvnd.ogc.se_xml&amp;TRANSPARENT=TRUE&amp;SRS=EPSG%3A31370&amp;BBOX=106334.765883%2C205584.499892%2C109310.049485%2C206916.900565&amp;X=688&amp;Y=259&amp;INFO_FORMAT=text%2Fhtml&amp;QUERY_LAYERS=pegase%3Apegase_wlv%2Cpegase%3Apegase_debieten%2Cpegase%3Aindutl&amp;FEATURE_COUNT=50&amp;WIDTH=1447&amp;HEIGHT=648</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</si>
  <si>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108090.387804%2C180977.528988%2C108817.161106%2C181302.994849&amp;X=575&amp;Y=195&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</si>
  <si>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143885.914022%2C189772.927816%2C144659.129687%2C190119.191638&amp;X=540&amp;Y=204&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</si>
  <si>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224413.877507%2C203015.400911%2C225187.093172%2C203361.664733&amp;X=316&amp;Y=263&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</si>
  <si>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185403.826736%2C220554.534863%2C187053.40689%2C221293.254931&amp;X=538&amp;Y=418&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</si>
  <si>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167234.620367%2C225734.537145%2C168007.836032%2C226080.800967&amp;X=486&amp;Y=147&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</si>
  <si>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99714.654957%2C182981.527448%2C100487.870622%2C183327.791271&amp;X=852&amp;Y=367&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</si>
  <si>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99064.05024%2C180196.439745%2C100245.894589%2C180725.696924&amp;X=781&amp;Y=219&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</si>
  <si>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187848.361994%2C187288.092386%2C188621.577659%2C187634.356209&amp;X=776&amp;Y=315&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</si>
  <si>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93459.638387%2C193491.637364%2C94232.854053%2C193837.901186&amp;X=505&amp;Y=221&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</si>
  <si>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191709.932167%2C222915.098089%2C192483.147833%2C223261.361911&amp;X=492&amp;Y=376&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</si>
  <si>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34747.113877%2C173409.68676%2C36396.69403%2C174148.406829&amp;X=777&amp;Y=91&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</si>
  <si>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197288.674127%2C237560.224797%2C198061.889792%2C237906.48862&amp;X=668&amp;Y=282&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</si>
  <si>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238731.342167%2C164568.088089%2C239504.557833%2C164914.351911&amp;X=884&amp;Y=431&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</si>
  <si>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137089.429923%2C192735.179966%2C138739.010077%2C193473.900034&amp;X=480&amp;Y=126&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</si>
  <si>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199903.515289%2C216721.523563%2C200676.730955%2C217067.787385&amp;X=867&amp;Y=435&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</si>
  <si>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114691.57952%2C181644.239241%2C115054.01263%2C181806.545154&amp;X=739&amp;Y=238&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</si>
  <si>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146616.658647%2C225582.636629%2C147389.874312%2C225928.900451&amp;X=334&amp;Y=169&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</si>
  <si>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229422.828303%2C171537.029119%2C230196.043968%2C171883.292942&amp;X=1056&amp;Y=136&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</si>
  <si>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225822.089621%2C188880.293243%2C226595.305286%2C189226.557065&amp;X=484&amp;Y=418&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</si>
  <si>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62549.311326%2C171320.084354%2C64198.89148%2C172058.804423&amp;X=744&amp;Y=369&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</si>
  <si>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218381.095949%2C175435.579506%2C219154.311614%2C175781.843328&amp;X=448&amp;Y=213&amp;INFO_FORMAT=text%2Fhtml&amp;QUERY_LAYERS=pegase%3Apegase_wlv%2Cpegase%3Apegase_debieten%2Cpegase%3Aindutl&amp;FEATURE_COUNT=50&amp;WIDTH=1447&amp;HEIGHT=648 </t>
  </si>
  <si>
    <t xml:space="preserve">https://geoserver.vmm.be/geoserver/wms?VERSION=1.1.1&amp;FORMAT=image%2Fpng&amp;LAYERS=pegase%3Apegase_wlv%2Cpegase%3Apegase_debieten%2Cpegase%3Aindutl&amp;SERVICE=WMS&amp;REQUEST=GetFeatureInfo&amp;STYLES=&amp;EXCEPTIONS=application%2Fvnd.ogc.se_xml&amp;TRANSPARENT=TRUE&amp;SRS=EPSG%3A31370&amp;BBOX=193141.577489%2C227692.823372%2C194791.157643%2C228431.543441&amp;X=444&amp;Y=371&amp;INFO_FORMAT=text%2Fhtml&amp;QUERY_LAYERS=pegase%3Apegase_wlv%2Cpegase%3Apegase_debieten%2Cpegase%3Aindutl&amp;FEATURE_COUNT=50&amp;WIDTH=1447&amp;HEIGHT=648 </t>
  </si>
  <si>
    <t>https://geoserver.vmm.be/geoserver/wms?VERSION=1.1.1&amp;FORMAT=image%2Fpng&amp;LAYERS=pegase%3Apegase_wlv%2Cpegase%3Apegase_debieten%2Cpegase%3Aindutl&amp;SERVICE=WMS&amp;REQUEST=GetFeatureInfo&amp;STYLES=&amp;EXCEPTIONS=application%2Fvnd.ogc.se_xml&amp;TRANSPARENT=TRUE&amp;SRS=EPSG%3A31370&amp;BBOX=238731.342167%2C164568.088089%2C239504.557833%2C164914.351911&amp;X=892&amp;Y=435&amp;INFO_FORMAT=text%2Fhtml&amp;QUERY_LAYERS=pegase%3Apegase_wlv%2Cpegase%3Apegase_debieten%2Cpegase%3Aindutl&amp;FEATURE_COUNT=50&amp;WIDTH=1447&amp;HEIGHT=648</t>
  </si>
  <si>
    <t>https://geoserver.vmm.be/geoserver/wms?VERSION=1.1.1&amp;FORMAT=image%2Fpng&amp;LAYERS=pegase%3Apegase_wlv%2Cpegase%3Apegase_debieten%2Cpegase%3Aindutl&amp;SERVICE=WMS&amp;REQUEST=GetFeatureInfo&amp;STYLES=&amp;EXCEPTIONS=application%2Fvnd.ogc.se_xml&amp;TRANSPARENT=TRUE&amp;SRS=EPSG%3A31370&amp;BBOX=212527.785074%2C190071.497218%2C214177.365227%2C190810.217287&amp;X=623&amp;Y=345&amp;INFO_FORMAT=text%2Fhtml&amp;QUERY_LAYERS=pegase%3Apegase_wlv%2Cpegase%3Apegase_debieten%2Cpegase%3Aindutl&amp;FEATURE_COUNT=50&amp;WIDTH=1447&amp;HEIGHT=648</t>
  </si>
  <si>
    <t>https://geoserver.vmm.be/geoserver/wms?VERSION=1.1.1&amp;FORMAT=image%2Fpng&amp;LAYERS=pegase%3Apegase_wlv%2Cpegase%3Apegase_debieten%2Cpegase%3Aindutl&amp;SERVICE=WMS&amp;REQUEST=GetFeatureInfo&amp;STYLES=&amp;EXCEPTIONS=application%2Fvnd.ogc.se_xml&amp;TRANSPARENT=TRUE&amp;SRS=EPSG%3A31370&amp;BBOX=86540.472167%2C162822.538089%2C87313.687833%2C163168.801911&amp;X=589&amp;Y=125&amp;INFO_FORMAT=text%2Fhtml&amp;QUERY_LAYERS=pegase%3Apegase_wlv%2Cpegase%3Apegase_debieten%2Cpegase%3Aindutl&amp;FEATURE_COUNT=50&amp;WIDTH=1447&amp;HEIGHT=648</t>
  </si>
  <si>
    <t>adres?</t>
  </si>
  <si>
    <t>https://geoserver.vmm.be/geoserver/wms?VERSION=1.1.1&amp;FORMAT=image%2Fpng&amp;LAYERS=pegase%3Apegase_wlv%2Cpegase%3Apegase_debieten%2Cpegase%3Aindutl&amp;SERVICE=WMS&amp;REQUEST=GetFeatureInfo&amp;STYLES=&amp;EXCEPTIONS=application%2Fvnd.ogc.se_xml&amp;TRANSPARENT=TRUE&amp;SRS=EPSG%3A31370&amp;BBOX=104440.861537%2C187944.017215%2C106262.581707%2C188682.737283&amp;X=676&amp;Y=358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</si>
  <si>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224442.021299%2C207542.313305%2C224842.275694%2C207704.619218&amp;X=785&amp;Y=300&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</si>
  <si>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83943.959915%2C160939.559966%2C85765.680085%2C161678.280034&amp;X=892&amp;Y=423&amp;INFO_FORMAT=text%2Fhtml&amp;QUERY_LAYERS=pegase%3Apegase_wlv%2Cpegase%3Apegase_debieten%2Cpegase%3Aindutl&amp;FEATURE_COUNT=50&amp;WIDTH=1598&amp;HEIGHT=648</t>
  </si>
  <si>
    <t>comment</t>
  </si>
  <si>
    <t>https://geoserver.vmm.be/geoserver/wms?VERSION=1.1.1&amp;FORMAT=image%2Fpng&amp;LAYERS=pegase%3Apegase_wlv%2Cpegase%3Apegase_debieten%2Cpegase%3Aindutl&amp;SERVICE=WMS&amp;REQUEST=GetFeatureInfo&amp;STYLES=&amp;EXCEPTIONS=application%2Fvnd.ogc.se_xml&amp;TRANSPARENT=TRUE&amp;SRS=EPSG%3A31370&amp;BBOX=78400.464989%2C201856.594997%2C80222.185158%2C202595.315066&amp;X=900&amp;Y=101&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</si>
  <si>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198831.08607%2C214535.553439%2C199231.340465%2C214697.859352&amp;X=408&amp;Y=246&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</si>
  <si>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230486.068325%2C218333.667815%2C231339.97201%2C218679.931637&amp;X=621&amp;Y=276&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</si>
  <si>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209803.130498%2C183800.67001%2C210657.034184%2C184146.933833&amp;X=514&amp;Y=216&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</si>
  <si>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137432.034212%2C217864.529448%2C138285.937898%2C218210.79327&amp;X=420&amp;Y=407&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</si>
  <si>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110993.008027%2C187005.754079%2C111846.911713%2C187352.017901&amp;X=877&amp;Y=212&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</si>
  <si>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60404.388423%2C209832.201034%2C60804.642818%2C209994.506946&amp;X=739&amp;Y=293&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</si>
  <si>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209146.162803%2C196756.797044%2C209546.417197%2C196919.102956&amp;X=292&amp;Y=431&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</si>
  <si>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108151.918157%2C166985.968089%2C109005.821843%2C167332.231911&amp;X=754&amp;Y=148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</si>
  <si>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163065.816709%2C182619.21475%2C163919.720394%2C182965.478572&amp;X=966&amp;Y=340&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</si>
  <si>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184418.008947%2C228953.188842%2C184818.263342%2C229115.494755&amp;X=405&amp;Y=175&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</si>
  <si>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184418.008947%2C228953.188842%2C184818.263342%2C229115.494755&amp;X=405&amp;Y=175&amp;INFO_FORMAT=text%2Fhtml&amp;QUERY_LAYERS=pegase%3Apegase_wlv%2Cpegase%3Apegase_debieten%2Cpegase%3Aindutl&amp;FEATURE_COUNT=50&amp;WIDTH=1598&amp;HEIGHT=6487</t>
  </si>
  <si>
    <t>https://geoserver.vmm.be/geoserver/wms?VERSION=1.1.1&amp;FORMAT=image%2Fpng&amp;LAYERS=pegase%3Apegase_wlv%2Cpegase%3Apegase_debieten%2Cpegase%3Aindutl&amp;SERVICE=WMS&amp;REQUEST=GetFeatureInfo&amp;STYLES=&amp;EXCEPTIONS=application%2Fvnd.ogc.se_xml&amp;TRANSPARENT=TRUE&amp;SRS=EPSG%3A31370&amp;BBOX=120880.985721%2C165767.495796%2C121734.889407%2C166113.759618&amp;X=956&amp;Y=250&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</si>
  <si>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174621.776211%2C208154.915635%2C175475.679897%2C208501.179457&amp;X=656&amp;Y=476&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</si>
  <si>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175512.007344%2C198922.775324%2C175912.261739%2C199085.081236&amp;X=738&amp;Y=122&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</si>
  <si>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222024.859932%2C166424.819983%2C223846.580101%2C167163.540051&amp;X=786&amp;Y=196&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</si>
  <si>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201907.662544%2C170265.009532%2C202307.916939%2C170427.315444&amp;X=467&amp;Y=70&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</si>
  <si>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46656.43907%2C178777.296481%2C47510.342756%2C179123.560303&amp;X=728&amp;Y=239&amp;INFO_FORMAT=text%2Fhtml&amp;QUERY_LAYERS=pegase%3Apegase_wlv%2Cpegase%3Apegase_debieten%2Cpegase%3Aindutl&amp;FEATURE_COUNT=50&amp;WIDTH=1598&amp;HEIGHT=648</t>
  </si>
  <si>
    <t>Geulloop?</t>
  </si>
  <si>
    <t>https://geoserver.vmm.be/geoserver/wms?VERSION=1.1.1&amp;FORMAT=image%2Fpng&amp;LAYERS=pegase%3Apegase_wlv%2Cpegase%3Apegase_debieten%2Cpegase%3Aindutl&amp;SERVICE=WMS&amp;REQUEST=GetFeatureInfo&amp;STYLES=&amp;EXCEPTIONS=application%2Fvnd.ogc.se_xml&amp;TRANSPARENT=TRUE&amp;SRS=EPSG%3A31370&amp;BBOX=214395.813657%2C163436.5199%2C214796.068052%2C163598.825813&amp;X=723&amp;Y=307&amp;INFO_FORMAT=text%2Fhtml&amp;QUERY_LAYERS=pegase%3Apegase_wlv%2Cpegase%3Apegase_debieten%2Cpegase%3Aindutl&amp;FEATURE_COUNT=50&amp;WIDTH=1598&amp;HEIGHT=648</t>
  </si>
  <si>
    <t>negatief debiet?</t>
  </si>
  <si>
    <t>https://geoserver.vmm.be/geoserver/wms?VERSION=1.1.1&amp;FORMAT=image%2Fpng&amp;LAYERS=pegase%3Apegase_wlv%2Cpegase%3Apegase_debieten%2Cpegase%3Aindutl&amp;SERVICE=WMS&amp;REQUEST=GetFeatureInfo&amp;STYLES=&amp;EXCEPTIONS=application%2Fvnd.ogc.se_xml&amp;TRANSPARENT=TRUE&amp;SRS=EPSG%3A31370&amp;BBOX=52293.969322%2C199587.687417%2C53147.873008%2C199933.951239&amp;X=635&amp;Y=137&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</si>
  <si>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157631.107505%2C182542.351964%2C159281.707838%2C183211.681761&amp;X=756&amp;Y=286&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</si>
  <si>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57283.567854%2C174280.791398%2C59105.288023%2C175019.511467&amp;X=672&amp;Y=423&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</si>
  <si>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187357.955599%2C191094.115509%2C188211.859284%2C191440.379332&amp;X=421&amp;Y=275&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</si>
  <si>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191225.089923%2C187836.449981%2C193046.810092%2C188575.17005&amp;X=739&amp;Y=123&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</si>
  <si>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93198.559919%2C200293.009964%2C95020.280088%2C201031.730033&amp;X=939&amp;Y=296&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</si>
  <si>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161044.558157%2C189879.848089%2C161898.461843%2C190226.111911&amp;X=527&amp;Y=358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</si>
  <si>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184492.218157%2C170110.318089%2C185346.121843%2C170456.581911&amp;X=760&amp;Y=497&amp;INFO_FORMAT=text%2Fhtml&amp;QUERY_LAYERS=pegase%3Apegase_wlv%2Cpegase%3Apegase_debieten%2Cpegase%3Aindutl&amp;FEATURE_COUNT=50&amp;WIDTH=1598&amp;HEIGHT=648</t>
  </si>
  <si>
    <t>PEGASE?</t>
  </si>
  <si>
    <t>https://geoserver.vmm.be/geoserver/wms?VERSION=1.1.1&amp;FORMAT=image%2Fpng&amp;LAYERS=pegase%3Apegase_wlv%2Cpegase%3Apegase_debieten%2Cpegase%3Aindutl&amp;SERVICE=WMS&amp;REQUEST=GetFeatureInfo&amp;STYLES=&amp;EXCEPTIONS=application%2Fvnd.ogc.se_xml&amp;TRANSPARENT=TRUE&amp;SRS=EPSG%3A31370&amp;BBOX=202569.929915%2C177855.459966%2C204391.650085%2C178594.180034&amp;X=1068&amp;Y=277&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</si>
  <si>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215661.22101%2C166539.78131%2C216061.475405%2C166702.087222&amp;X=906&amp;Y=88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</si>
  <si>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130485.048157%2C215074.868089%2C131338.951843%2C215421.131911&amp;X=959&amp;Y=187&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</si>
  <si>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186986.609915%2C163203.619966%2C188808.330085%2C163942.340034&amp;X=940&amp;Y=273&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</si>
  <si>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72775.600195%2C186637.773677%2C73629.503881%2C186984.037499&amp;X=471&amp;Y=68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</si>
  <si>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71880.432924%2C161995.344649%2C72734.336609%2C162341.608472&amp;X=621&amp;Y=365&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</si>
  <si>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41942.755179%2C172068.375094%2C43676.492031%2C172771.417322&amp;X=275&amp;Y=264&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</si>
  <si>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130049.443637%2C165014.073243%2C130903.347323%2C165360.337066&amp;X=752&amp;Y=228&amp;INFO_FORMAT=text%2Fhtml&amp;QUERY_LAYERS=pegase%3Apegase_wlv%2Cpegase%3Apegase_debieten%2Cpegase%3Aindutl&amp;FEATURE_COUNT=50&amp;WIDTH=1598&amp;HEIGHT=648</t>
  </si>
  <si>
    <t>Kinrooi - Kessenich</t>
  </si>
  <si>
    <t>https://geoserver.vmm.be/geoserver/wms?VERSION=1.1.1&amp;FORMAT=image%2Fpng&amp;LAYERS=pegase%3Apegase_wlv%2Cpegase%3Apegase_debieten%2Cpegase%3Aindutl&amp;SERVICE=WMS&amp;REQUEST=GetFeatureInfo&amp;STYLES=&amp;EXCEPTIONS=application%2Fvnd.ogc.se_xml&amp;TRANSPARENT=TRUE&amp;SRS=EPSG%3A31370&amp;BBOX=250266.559915%2C204075.809966%2C252088.280085%2C204814.530034&amp;X=941&amp;Y=290&amp;INFO_FORMAT=text%2Fhtml&amp;QUERY_LAYERS=pegase%3Apegase_wlv%2Cpegase%3Apegase_debieten%2Cpegase%3Aindutl&amp;FEATURE_COUNT=50&amp;WIDTH=1598&amp;HEIGHT=648</t>
  </si>
  <si>
    <t>Kinrooi - Molenbeersel</t>
  </si>
  <si>
    <t>https://geoserver.vmm.be/geoserver/wms?VERSION=1.1.1&amp;FORMAT=image%2Fpng&amp;LAYERS=pegase%3Apegase_wlv%2Cpegase%3Apegase_debieten%2Cpegase%3Aindutl&amp;SERVICE=WMS&amp;REQUEST=GetFeatureInfo&amp;STYLES=&amp;EXCEPTIONS=application%2Fvnd.ogc.se_xml&amp;TRANSPARENT=TRUE&amp;SRS=EPSG%3A31370&amp;BBOX=247077.822803%2C204300.017044%2C247478.077197%2C204462.322956&amp;X=596&amp;Y=497&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</si>
  <si>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54961.574225%2C186145.018559%2C55815.47791%2C186491.282381&amp;X=660&amp;Y=374&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</si>
  <si>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186912.387753%2C182157.746919%2C187766.291439%2C182504.010741&amp;X=549&amp;Y=360&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</si>
  <si>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50824.308157%2C174067.838089%2C51678.211843%2C174414.101911&amp;X=699&amp;Y=179&amp;INFO_FORMAT=text%2Fhtml&amp;QUERY_LAYERS=pegase%3Apegase_wlv%2Cpegase%3Apegase_debieten%2Cpegase%3Aindutl&amp;FEATURE_COUNT=50&amp;WIDTH=1598&amp;HEIGHT=648</t>
  </si>
  <si>
    <t>Q50 PEGASE (m³/s)</t>
  </si>
  <si>
    <t>Q90 PEGASE (m³/s)</t>
  </si>
  <si>
    <t>https://geoserver.vmm.be/geoserver/wms?VERSION=1.1.1&amp;FORMAT=image%2Fpng&amp;LAYERS=pegase%3Apegase_wlv%2Cpegase%3Apegase_debieten%2Cpegase%3Aindutl&amp;SERVICE=WMS&amp;REQUEST=GetFeatureInfo&amp;STYLES=&amp;EXCEPTIONS=application%2Fvnd.ogc.se_xml&amp;TRANSPARENT=TRUE&amp;SRS=EPSG%3A31370&amp;BBOX=193653.404941%2C168048.184939%2C195475.12511%2C168786.905008&amp;X=933&amp;Y=488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</si>
  <si>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199313.495433%2C178912.12811%2C200167.399119%2C179258.391932&amp;X=765&amp;Y=103&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</si>
  <si>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69064.731402%2C199820.963481%2C69918.635088%2C200167.227303&amp;X=590&amp;Y=209&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</si>
  <si>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160469.840869%2C179589.851544%2C161323.744555%2C179936.115366&amp;X=563&amp;Y=288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</si>
  <si>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227587.128869%2C166258.74844%2C228441.032555%2C166605.012262&amp;X=840&amp;Y=253&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</si>
  <si>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172240.839593%2C168388.238261%2C174062.559762%2C169126.958329&amp;X=588&amp;Y=279&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</si>
  <si>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104140.428157%2C216924.288089%2C104994.331843%2C217270.551911&amp;X=637&amp;Y=38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</si>
  <si>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150453.66937%2C185112.439511%2C152275.38954%2C185851.15958&amp;X=739&amp;Y=179&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</si>
  <si>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69135.884525%2C164186.84048%2C70957.604694%2C164925.560549&amp;X=840&amp;Y=284&amp;INFO_FORMAT=text%2Fhtml&amp;QUERY_LAYERS=pegase%3Apegase_wlv%2Cpegase%3Apegase_debieten%2Cpegase%3Aindutl&amp;FEATURE_COUNT=50&amp;WIDTH=1598&amp;HEIGHT=648</t>
  </si>
  <si>
    <t>Q10 consensus (m³/s)</t>
  </si>
  <si>
    <t>https://geoserver.vmm.be/geoserver/wms?VERSION=1.1.1&amp;FORMAT=image%2Fpng&amp;LAYERS=pegase%3Apegase_wlv%2Cpegase%3Apegase_debieten%2Cpegase%3Aindutl&amp;SERVICE=WMS&amp;REQUEST=GetFeatureInfo&amp;STYLES=&amp;EXCEPTIONS=application%2Fvnd.ogc.se_xml&amp;TRANSPARENT=TRUE&amp;SRS=EPSG%3A31370&amp;BBOX=206292.804915%2C161270.704966%2C208114.525085%2C162009.425034&amp;X=843&amp;Y=210&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</si>
  <si>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101714.164806%2C172981.518606%2C103535.884976%2C173720.238675&amp;X=650&amp;Y=116&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</si>
  <si>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119527.489915%2C174882.559966%2C121349.210085%2C175621.280034&amp;X=791&amp;Y=183&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</si>
  <si>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194616.359915%2C163589.684966%2C196438.080085%2C164328.405034&amp;X=1012&amp;Y=402&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</si>
  <si>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159462.489924%2C178108.379978%2C161284.210093%2C178847.100047&amp;X=995&amp;Y=212&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</si>
  <si>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54517.014924%2C170317.594954%2C56338.735094%2C171056.315023&amp;X=777&amp;Y=478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</si>
  <si>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188126.783225%2C170999.084413%2C189948.503394%2C171737.804482&amp;X=752&amp;Y=357&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</si>
  <si>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106582.979914%2C169590.629987%2C108404.700083%2C170329.350056&amp;X=850&amp;Y=283&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</si>
  <si>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80574.499915%2C158984.989966%2C82396.220085%2C159723.710034&amp;X=931&amp;Y=408&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</si>
  <si>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115373.769915%2C188713.529966%2C117195.490085%2C189452.250034&amp;X=963&amp;Y=400&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</si>
  <si>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246106.859917%2C161829.004984%2C247928.580086%2C162567.725053&amp;X=635&amp;Y=302&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</si>
  <si>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97031.784095%2C179199.40977%2C97432.03849%2C179361.715682&amp;X=749&amp;Y=439&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</si>
  <si>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198422.479915%2C190083.459966%2C200244.200085%2C190822.180034&amp;X=866&amp;Y=355&amp;INFO_FORMAT=text%2Fhtml&amp;QUERY_LAYERS=pegase%3Apegase_wlv%2Cpegase%3Apegase_debieten%2Cpegase%3Aindutl&amp;FEATURE_COUNT=50&amp;WIDTH=1598&amp;HEIGHT=648</t>
  </si>
  <si>
    <t>https://geoserver.vmm.be/geoserver/wms?VERSION=1.1.1&amp;FORMAT=image%2Fpng&amp;LAYERS=pegase%3Apegase_wlv%2Cpegase%3Apegase_debieten%2Cpegase%3Aindutl&amp;SERVICE=WMS&amp;REQUEST=GetFeatureInfo&amp;STYLES=&amp;EXCEPTIONS=application%2Fvnd.ogc.se_xml&amp;TRANSPARENT=TRUE&amp;SRS=EPSG%3A31370&amp;BBOX=174578.037137%2C240950.740476%2C174978.291532%2C241113.046388&amp;X=613&amp;Y=194&amp;INFO_FORMAT=text%2Fhtml&amp;QUERY_LAYERS=pegase%3Apegase_wlv%2Cpegase%3Apegase_debieten%2Cpegase%3Aindutl&amp;FEATURE_COUNT=50&amp;WIDTH=1598&amp;HEIGHT=648</t>
  </si>
  <si>
    <t>Gegevens VMM</t>
  </si>
  <si>
    <t>Gegevens Aquafin</t>
  </si>
  <si>
    <t>consensus laagwaterdebiet waterloop</t>
  </si>
  <si>
    <t>Gegevens VMM - DIVA</t>
  </si>
  <si>
    <t>Verdunningsfactor</t>
  </si>
  <si>
    <t>Verhoudingsfactor</t>
  </si>
  <si>
    <t>fractie effluent</t>
  </si>
  <si>
    <t>RWZI_NR</t>
  </si>
  <si>
    <t>RWZI_NAAM</t>
  </si>
  <si>
    <t>Uitlaat_HPT_NR</t>
  </si>
  <si>
    <t>STATUS</t>
  </si>
  <si>
    <t>START_PRJ</t>
  </si>
  <si>
    <t>START_DAT</t>
  </si>
  <si>
    <t>VHAS_NR</t>
  </si>
  <si>
    <t>VHAS</t>
  </si>
  <si>
    <t>VHAB</t>
  </si>
  <si>
    <t>Gemiddeld debiet (m³/s)</t>
  </si>
  <si>
    <t>10perc debiet (m³/s)</t>
  </si>
  <si>
    <t>Afstand in m (tov segment)</t>
  </si>
  <si>
    <t>SOW1_Debiet_p10 (m³/s)</t>
  </si>
  <si>
    <t>SAW1_Debiet_p10 (m³/s)</t>
  </si>
  <si>
    <t>Opmerking / beoordeling / informatie</t>
  </si>
  <si>
    <t>Ontvangende waterloop</t>
  </si>
  <si>
    <t>10perc (m³/s) rivier</t>
  </si>
  <si>
    <t>10perc (m³/s) RWZI</t>
  </si>
  <si>
    <t>10% debiet (m³/s)</t>
  </si>
  <si>
    <t>Motivatie / informatie / duiding</t>
  </si>
  <si>
    <t>Bron</t>
  </si>
  <si>
    <t>10 perc (m³/s) RWZI 2015</t>
  </si>
  <si>
    <t>10 perc (m³/s) RWZI lange periode</t>
  </si>
  <si>
    <t>Lange periode</t>
  </si>
  <si>
    <t>Actief</t>
  </si>
  <si>
    <t>93543HA</t>
  </si>
  <si>
    <t>Ijzer</t>
  </si>
  <si>
    <t>Pegase laag geen gegevens</t>
  </si>
  <si>
    <t>uitstel</t>
  </si>
  <si>
    <t>VMM-1659</t>
  </si>
  <si>
    <t>KANAAL PLASSENDALE-DUINKERKEN</t>
  </si>
  <si>
    <t>VMM-0612</t>
  </si>
  <si>
    <t>IEPERLEE</t>
  </si>
  <si>
    <t>Waarde AQF genomen wegens geen waterloop in Pegase thv RWZI (debietsmeting op Ieperlee te Boezinge)</t>
  </si>
  <si>
    <t>AQF</t>
  </si>
  <si>
    <t>VMM-1209</t>
  </si>
  <si>
    <t>HOUTENSLUISVAART</t>
  </si>
  <si>
    <t>Uitstel + Houtensluisvaart heeft een stuw ter hoogte van de Noordkantvaart en stroomt in de zomerperiode niet richting Ijzer; lozing is dan in een pand met weinig verversing; voorstel is om de Ijzer te nemen als ontvangende waterloop (gelijkaardig met bv Liedekerke)</t>
  </si>
  <si>
    <t>Lo</t>
  </si>
  <si>
    <t>BT</t>
  </si>
  <si>
    <t>VMM-0380</t>
  </si>
  <si>
    <t>MARTJEVAART</t>
  </si>
  <si>
    <t>Waarde AQF genomen wegens geen waterloop in Pegase thv RWZI (debietsmeting op te Merkem)</t>
  </si>
  <si>
    <t>VMM-0378</t>
  </si>
  <si>
    <t>POPERINGEVAART</t>
  </si>
  <si>
    <t>Waarde AQF genomen wegens geen waterloop in Pegase thv RWZI (debietsmeting op de Poperingevaart; 6 km afwaarts)</t>
  </si>
  <si>
    <t>VMM-0896</t>
  </si>
  <si>
    <t>LEIE</t>
  </si>
  <si>
    <t>Leie</t>
  </si>
  <si>
    <t>Stroomopwaarts segment nemen</t>
  </si>
  <si>
    <t>Stroomopwaartse segment genomen</t>
  </si>
  <si>
    <t>Pegase</t>
  </si>
  <si>
    <t>VMM-0601</t>
  </si>
  <si>
    <t>MOERDIJKVAART</t>
  </si>
  <si>
    <t>Brugse Polders</t>
  </si>
  <si>
    <t>enkel hoofdlozing in beschouwing nemen</t>
  </si>
  <si>
    <t>nvt</t>
  </si>
  <si>
    <t>VMM-0515</t>
  </si>
  <si>
    <t>KANAAL VAN GENT NAAR OOSTENDE</t>
  </si>
  <si>
    <t>Hoofdlozing zit op het kanaal; stroomopwaarts segment nemen</t>
  </si>
  <si>
    <t>20071</t>
  </si>
  <si>
    <t>JABBEEKSE BEEK</t>
  </si>
  <si>
    <t>Gekoppeld segment nemen; debietsprong zit afwaarts</t>
  </si>
  <si>
    <t>Info Mathias afwaarts het effluent is de Jabbeekse beek ingedijkt en staat deze in verbinding met het kanaal en heeft deze geen voeding (relevant voor volgende fase); Betrokken ontvangende waterloop is VL waterlichaam; Gekoppeld segment thv lozing is OK</t>
  </si>
  <si>
    <t>VMM-0600</t>
  </si>
  <si>
    <t>LEOPOLDKANAAL</t>
  </si>
  <si>
    <t>Ontvangende waterloop niet in Pegase; debiet van de RWZI ook niet in Pegase; wel het parallele Afleidingskanaal; welke waarde nemen?</t>
  </si>
  <si>
    <t>Deel van het effluent wordt afgeleid richting Noordwatergang in de zomerperiode ifv landbouw; invloed toerisme?; waarde AQF gebaseerd op de debietsmeting op het Leopoldkanaal circa 9 km SOW (vereenvouding als een propstroom)</t>
  </si>
  <si>
    <t>VMM-0385</t>
  </si>
  <si>
    <t>KANAAL BRUGGE - ZEEBRUGGE</t>
  </si>
  <si>
    <t>???</t>
  </si>
  <si>
    <t>Boudewijnkanaal is te beschouwen als een gesloten bak die vanuit zee zoutinvloed krijgt en weinig verversing heeft bij droog weer; sterk vergelijkbaar met de situatie van de Gentse Kanalen (Zelzate, …)</t>
  </si>
  <si>
    <t>VMM-2112</t>
  </si>
  <si>
    <t>PAULUSVAART</t>
  </si>
  <si>
    <t>Ontvangende waterloop niet in Pegase; debiet van de RWZI ook niet in Pegase; welke waarde nemen?</t>
  </si>
  <si>
    <t>In de zomerperiode vormt het effluent de voeding van de Paulusvaart; plannen om effleunt eventueel aan te spreken ifv Zwinproject (tegengaan verzilting)</t>
  </si>
  <si>
    <t>VMM-1542</t>
  </si>
  <si>
    <t>RINGVAART OM GENT</t>
  </si>
  <si>
    <t>Gentse Kanalen</t>
  </si>
  <si>
    <t>Volgens processchema AQF lozing op Langsgracht (= effluentgracht) naar Ringvaart; in Pegase gekoppeld met Ringvaart; voorstel : segment hanteren SOW ervan</t>
  </si>
  <si>
    <t>Segment op Ringvaart genomen stroomopwaarts van RWZI debietstoekenning</t>
  </si>
  <si>
    <t>VMM-1323</t>
  </si>
  <si>
    <t>WATERGANG VAN DE KERNEMELKPOLDER</t>
  </si>
  <si>
    <t>Volgens AWIS gekoppeld aan waterloop niet in Pegase; deze waterloop staat vermoedelijk in verbinding met het Kanaal G-T?; processchema AQF lozing op Kan G-T; in Pegase laag RWZI gekoppeld met Kan G-T; in AWIS aangepast tot lozing op Kanaal G-T</t>
  </si>
  <si>
    <t>Voorlopige inschatting; Segment op Kanaal G-T genomen; debietsstroom in de zomer niet duidelijk; de zoutinstroom is dan ook relevant; sterk veranderd waterlichaam</t>
  </si>
  <si>
    <t>Latem</t>
  </si>
  <si>
    <t>VMM-2451</t>
  </si>
  <si>
    <t>MEERSBEEK</t>
  </si>
  <si>
    <t>Ontvangende waterloop Meersbeek niet in Pegase; wel afwaarts na samenvloeiing met Leie; KWZI zal verdwijnen op termijn; welke waarde nemen?</t>
  </si>
  <si>
    <t>KWZI zal kortgesloten worden; waarde inschatten niet relevant</t>
  </si>
  <si>
    <t>Deurle</t>
  </si>
  <si>
    <t>VMM-2377</t>
  </si>
  <si>
    <t>SCHEIDBEEK</t>
  </si>
  <si>
    <t>Ontvangende waterloop Scheidbeek niet in Pegase; wel afwaarts na samenvloeiing met Leie; KWZI zal verdwijnen op termijn; welke waarde nemen?</t>
  </si>
  <si>
    <t>BRIELBEEK</t>
  </si>
  <si>
    <t>Stroomopwaarts segment nemen; Brielbeek loost iets verderop in Kanaal van G naar O</t>
  </si>
  <si>
    <t>Het stroomopwaartse segment op het Kanaal G-O werd gekozen omwille van weinig ecologisch belang van de Brielbeek</t>
  </si>
  <si>
    <t>21481</t>
  </si>
  <si>
    <t>Beneden-Schelde</t>
  </si>
  <si>
    <t>Effluent wordt geloosd via een lange effluentleiding naar de beek van de Kleine Sluis (Polder van Vlassenbroek) en zo naar Schelde; welke waarde nemen?</t>
  </si>
  <si>
    <t>Lozing RWZI is ingerekend dichtbij Schelde in Pegase; Sandra zal W&amp;Z bevragen naar eventuele gegevens naar Sigma plan (is er interactie?)</t>
  </si>
  <si>
    <t>VMM-0884</t>
  </si>
  <si>
    <t>MOLENBEEK</t>
  </si>
  <si>
    <t>Dender</t>
  </si>
  <si>
    <t xml:space="preserve">Ontvangende waterloop niet in Pegase; een heel eind afwaarts pas een waarde voor samenvloei met Dender </t>
  </si>
  <si>
    <t>Molenbeek (2de categorie) heeft quasi geen eigen debiet in de zomer; bovenloop is vroeger afgeleid naar Dender; waterkwaliteit is nog vrij goed; diverse scenario's naast elkaar zetten in verdere fase</t>
  </si>
  <si>
    <t>DENDER</t>
  </si>
  <si>
    <t>95400</t>
  </si>
  <si>
    <t>LAARNE (OUD)</t>
  </si>
  <si>
    <t>VMM-2261</t>
  </si>
  <si>
    <t>MAANBEEK</t>
  </si>
  <si>
    <t>Ontvangende waterloop zit niet in Pegase; wel afwaarts; voor Laarne komt nieuwe installatie; welke waarde nemen?</t>
  </si>
  <si>
    <t>Ontvangende waterloop is gelegen in speerpuntgebied; segment op afwaartse Oude Schelde genomen; nieuwe installatie gepland</t>
  </si>
  <si>
    <t>VMM-1765</t>
  </si>
  <si>
    <t>OOSTVEERGOTE</t>
  </si>
  <si>
    <t>Ontvangende waterloop zit niet in Pegase doch deze komt kort daarna in de Zeeschelde; welke waarde nemen?</t>
  </si>
  <si>
    <t>Ontvangende waterloop zeer dicht bij Schelde en te beschouwen als afvoerkanaal; Stroomopwaarts segment op Schelde genomen</t>
  </si>
  <si>
    <t>VMM-1367</t>
  </si>
  <si>
    <t>Ontvangende waterloop zit niet in Pegase doch deze komt daarna in de Zeeschelde; welke waarde nemen? Effluent zit rechtstreeks op de Schelde via pompen; fout in AWIS aangepast</t>
  </si>
  <si>
    <t>Het effluent wordt op de Zeeschelde geloosd via pompen; dus geen interferentie met het Sigmaplan. Het stroomopwaartse segment werd genomen.</t>
  </si>
  <si>
    <t>93402</t>
  </si>
  <si>
    <t>BENEDENDURME</t>
  </si>
  <si>
    <t>Lozing van de RWZI komt vlak na de dam in de Durme; betrokken segment nemen</t>
  </si>
  <si>
    <t>Bij W&amp;Z zal nagevraagd worden welke ingreep concreet uitgevoerd werd naar de verbinding tussen de twee stukken van de Durme; is er een constante debietsdoorvoer?; Voorlopige inschatting obv Pegase : Segment na de dam in de Durme genomen</t>
  </si>
  <si>
    <t>VMM-0909</t>
  </si>
  <si>
    <t>SPEEUWSBEEK</t>
  </si>
  <si>
    <t>Ontvangende waterloop en afwaartse Fondatiebeek niet in Pegase; het RWZI debiet is in Pegase gekoppeld aan Moervaart (een heel eind er vandaan)</t>
  </si>
  <si>
    <t>Voorlopige inschatting want stroming in zomerperiode niet eenduidig; Keuze voor stroomopwaarts segment waar RWZI debiet op Moervaart aan toegekend is en via een pomp de Fondatiebeek edgl toevoert</t>
  </si>
  <si>
    <t>VMM-0908</t>
  </si>
  <si>
    <t>Ontvangende waterloop en afwaartse deel niet in Pegase; Molenbeek heeft volgens VHA nog een bovenloop; in realiteit in het rioolstelsel opgenomen; in Pegase gekoppeld aan Moervaart; welke waarde nemen?</t>
  </si>
  <si>
    <t>Analoog als RWZI Aalst; impact op de Molenbeek trachten in te schatten; waterkwaliteit van het afwaartse Kanaal van Stekene is goed; op stapel staande project ter uitbreiding van de capaciteit (+ behoud RBT's als berging)</t>
  </si>
  <si>
    <t>VMM-1906</t>
  </si>
  <si>
    <t>ZWALMBEEK</t>
  </si>
  <si>
    <t>Boven-Schelde</t>
  </si>
  <si>
    <t>VMM-0745</t>
  </si>
  <si>
    <t>Mechelen - Noord</t>
  </si>
  <si>
    <t>GEM-12025-001</t>
  </si>
  <si>
    <t>DIJLE</t>
  </si>
  <si>
    <t>Dijle Zenne</t>
  </si>
  <si>
    <t>Afwaarts sprong in Pegase-debiet</t>
  </si>
  <si>
    <t>Gekoppeld segment thv lozing is OK</t>
  </si>
  <si>
    <t>VMM-1127</t>
  </si>
  <si>
    <t>WOUWENDONKSE LOOP</t>
  </si>
  <si>
    <t>Nete</t>
  </si>
  <si>
    <t>xy coördinaat net voor monding Wouwendonkse loop in de Nete genomen</t>
  </si>
  <si>
    <t>VMM-1176</t>
  </si>
  <si>
    <t>EDEGEMSE BEEK</t>
  </si>
  <si>
    <t>Ontvangende waterloop zit niet in Pegase; wel afwaartse Grote Struisbeek waar ook debiet van RWZI is gekoppeld; welke waarde nemen?</t>
  </si>
  <si>
    <t>Gelegen in aandachtsgebied; omgerekend vanuit Pegase waarden thv de input van de RWZI (mbv de gemiddelde debieten)</t>
  </si>
  <si>
    <t>Afgeleid via Pegase</t>
  </si>
  <si>
    <t>VMM-1197</t>
  </si>
  <si>
    <t>LACHENEBEEK</t>
  </si>
  <si>
    <t>VMM-1173</t>
  </si>
  <si>
    <t>KOUDE BEEK</t>
  </si>
  <si>
    <t>VMM-1219</t>
  </si>
  <si>
    <t>GROTE STRUISBEEK</t>
  </si>
  <si>
    <t>Gekoppeld segment nemen</t>
  </si>
  <si>
    <r>
      <t>Gekoppeld segment thv lozing is OK; afwijking met AQF uitgeklaard</t>
    </r>
    <r>
      <rPr>
        <sz val="10"/>
        <color rgb="FFFF0000"/>
        <rFont val="Arial"/>
        <family val="2"/>
      </rPr>
      <t>;</t>
    </r>
    <r>
      <rPr>
        <sz val="10"/>
        <rFont val="Arial"/>
        <family val="2"/>
      </rPr>
      <t xml:space="preserve"> volgens Sandra is de impact van de RWZI vrij groot</t>
    </r>
  </si>
  <si>
    <t>VMM-1732</t>
  </si>
  <si>
    <t>ZEESCHELDE</t>
  </si>
  <si>
    <t>VMM-1168</t>
  </si>
  <si>
    <t>LAARBEEK</t>
  </si>
  <si>
    <t>Ontvangende waterloop zit niet in Pegase doch deze komt daarna in de Zeeschelde; welke waarde nemen?</t>
  </si>
  <si>
    <t>Ligt in aandachtsgebied; Gaat de Laarbeek (en het effluent) door het Sigmagebied Burchtse Weel; wordt bij W&amp;Z nagevraagd (10percdebiet Laarbeek wordt ingeschat op 0,005; alternatief is waarde van de Schelde)</t>
  </si>
  <si>
    <t>VMM-1187</t>
  </si>
  <si>
    <t>VMM-1161</t>
  </si>
  <si>
    <t>VIEDSDAMLOOP</t>
  </si>
  <si>
    <r>
      <t xml:space="preserve">Ontvangende waterloop zit niet in Pegase; wel afwaarts Beekje en Zeeschelde waar ook debiet van RWZI is gekoppeld; welke waarde nemen? </t>
    </r>
    <r>
      <rPr>
        <sz val="10"/>
        <rFont val="Arial"/>
        <family val="2"/>
      </rPr>
      <t>Fout in AWIS aangepast</t>
    </r>
  </si>
  <si>
    <t>Effluent lozing situeert zich op Schelde; stroomopwaartse segment genomen</t>
  </si>
  <si>
    <t>VMM-1184</t>
  </si>
  <si>
    <t>DONKSE BEEK</t>
  </si>
  <si>
    <t>effluent zit met lange persleiding op Schijn. Betrokken segment afgeleid + waarde ingeschat. Fout AWIS is opgelost</t>
  </si>
  <si>
    <t>Segment op het Groot Schijn genomen (net voor monding Laarse Beek) + reconstructie van het debiet doorgevoerd</t>
  </si>
  <si>
    <t>VMM-1726</t>
  </si>
  <si>
    <t>ALBERTKANAAL</t>
  </si>
  <si>
    <t>Effluent wordt in het Lobroekdok geloosd; debiet RWZI op welke waterloop in Pegase gekoppeld? Albertkanaal zit er ook maar deels in. Welke waarde?</t>
  </si>
  <si>
    <t>Afgeleid vanuit het model van AlKempKan (Submodel van Pegase)</t>
  </si>
  <si>
    <t>VMM</t>
  </si>
  <si>
    <t>VMM-0774</t>
  </si>
  <si>
    <t>Effluent wordt in het Albertkanaal geloosd; debiet RWZI op welke waterloop in Pegase gekoppeld? Albertkanaal zit er ook maar deels in. Welke waarde?</t>
  </si>
  <si>
    <t>Afgeleid vanuit het model van AlKempKan (Submodel van Pegase); (Het PS Ijskelder verpompst het overstortwater en een deel van het Schijn naar de afwaartse loop van het Schijn)</t>
  </si>
  <si>
    <t>VMM-0919</t>
  </si>
  <si>
    <t>GROOT SCHIJN - HOOFDGRACHT</t>
  </si>
  <si>
    <t>VMM-1192</t>
  </si>
  <si>
    <t>VMM-1179</t>
  </si>
  <si>
    <t>ZWANEBEEK</t>
  </si>
  <si>
    <t>VMM-0901</t>
  </si>
  <si>
    <t>MOLENLOOP</t>
  </si>
  <si>
    <t>Maas</t>
  </si>
  <si>
    <r>
      <t xml:space="preserve">Stroomopwaarts segment nemen; </t>
    </r>
    <r>
      <rPr>
        <sz val="10"/>
        <color rgb="FFFF0000"/>
        <rFont val="Arial"/>
        <family val="2"/>
      </rPr>
      <t>vermelde waterloop is niet correct en moet in AWIS worden aangepast</t>
    </r>
  </si>
  <si>
    <t>VMM-1143</t>
  </si>
  <si>
    <t>BLAUWPUTTEN EN LEILOOP</t>
  </si>
  <si>
    <t>Segment ter hoogte van effluent nemen; debietsprong en locatie input RWZI zit een heel eind afwaarts</t>
  </si>
  <si>
    <t>VMM-0897</t>
  </si>
  <si>
    <t>MARK</t>
  </si>
  <si>
    <t>Segment ter hoogte van effluent nemen; debietsprong zit afwaarts</t>
  </si>
  <si>
    <t>VMM-0898</t>
  </si>
  <si>
    <t>DE AA</t>
  </si>
  <si>
    <t>VMM-0900</t>
  </si>
  <si>
    <t>WOUWERLOOP</t>
  </si>
  <si>
    <t>Koppeling is de afwaartse waterloop met Q-waarde zonder Wouwerloop; afwaarts sprong in Q</t>
  </si>
  <si>
    <t>debiet reconstrueren voor de Wouwerloop vanuit Pegase - voorlopige schatting 0,03</t>
  </si>
  <si>
    <t>VMM-1046</t>
  </si>
  <si>
    <t>AWIS + processchema lozing op de AA; effluentleiding?; geen sprong in het debiet</t>
  </si>
  <si>
    <r>
      <t xml:space="preserve">Locatie thv Einde van de Frans Segersloop in de Aa; </t>
    </r>
    <r>
      <rPr>
        <b/>
        <sz val="10"/>
        <color rgb="FF7030A0"/>
        <rFont val="Arial"/>
        <family val="2"/>
      </rPr>
      <t>2de waarde ook nog te bepalen van de Frans Segersloop (actie)</t>
    </r>
  </si>
  <si>
    <t>VMM-0903</t>
  </si>
  <si>
    <t>RIETLOOP</t>
  </si>
  <si>
    <t>Een sprong in het debiet zit afwaarts</t>
  </si>
  <si>
    <t>Zondereigen</t>
  </si>
  <si>
    <t>NOORDERMARK</t>
  </si>
  <si>
    <t>VMM-1824</t>
  </si>
  <si>
    <t>NIJLENSE BEEK</t>
  </si>
  <si>
    <t>Koppeling is gemaakt met Krekelbeek; gaat Nijlense beek naar Kleine Nete?</t>
  </si>
  <si>
    <t xml:space="preserve">Opwaartse Nijlense beek splitst in 2 stukken richting Kleine Nete; de hoofdstroom loopt in noordelijke richting en zeker bij lage debieten (mail Marc F dd 30/05/16); debiet is waarde net voor splitsing </t>
  </si>
  <si>
    <t>VMM-0810</t>
  </si>
  <si>
    <t>KLEINE AA</t>
  </si>
  <si>
    <t>VMM-0969</t>
  </si>
  <si>
    <t>KLEINE NETE</t>
  </si>
  <si>
    <t>VMM-1494</t>
  </si>
  <si>
    <t>VMM-0777</t>
  </si>
  <si>
    <t>LOPENDE BEEK</t>
  </si>
  <si>
    <t>VMM-0827</t>
  </si>
  <si>
    <t>De waarde van AQF wordt genomen vermits deze berekend is obv de debietsmeter op de Molenbeek circa 1 km opwaarts van de RWZI (en meer betrouwbaar lijkt dan Pegase)</t>
  </si>
  <si>
    <t>Viersel</t>
  </si>
  <si>
    <t>VMM-0776</t>
  </si>
  <si>
    <t>KLEINE AA OF WEERIJSBEEK</t>
  </si>
  <si>
    <t>Loenhout</t>
  </si>
  <si>
    <t>VMM-1783</t>
  </si>
  <si>
    <t>WEHAGENBEEK</t>
  </si>
  <si>
    <t>VMM-1319</t>
  </si>
  <si>
    <t>MOLSE NETE</t>
  </si>
  <si>
    <t>VMM-0814</t>
  </si>
  <si>
    <t>VMM-0823</t>
  </si>
  <si>
    <t>GROTE NETE</t>
  </si>
  <si>
    <t>VMM-0813</t>
  </si>
  <si>
    <t>ZWARTE NEET</t>
  </si>
  <si>
    <t>VMM-0780</t>
  </si>
  <si>
    <t>GROTEBEEK</t>
  </si>
  <si>
    <t>Demer</t>
  </si>
  <si>
    <t>VMM-0788</t>
  </si>
  <si>
    <t>Grote afstand tussen ligging RWZI en uitlaat; geen sprong te merken in de debieten van de Pegase laag</t>
  </si>
  <si>
    <t>VMM-0843</t>
  </si>
  <si>
    <t>WIMP</t>
  </si>
  <si>
    <t>Gekoppeld segment thv lozing is OK; de sterke afwijking tov waarde AQF werd nagezien.</t>
  </si>
  <si>
    <t>VMM-1815</t>
  </si>
  <si>
    <t>VUILVOORTLOOP - LOOPKE</t>
  </si>
  <si>
    <t>lozing is op Kleine Nete; verkeerde koppeling in AWIS; debiet gekoppeld segment OK?</t>
  </si>
  <si>
    <r>
      <t xml:space="preserve">Lozing is gekoppeld aan Kleine Nete; GIS-gekoppeld segment is OK; </t>
    </r>
    <r>
      <rPr>
        <b/>
        <sz val="10"/>
        <color rgb="FF7030A0"/>
        <rFont val="Arial"/>
        <family val="2"/>
      </rPr>
      <t>Foute ligging lozingsplaats nog doorspelen (actie)</t>
    </r>
  </si>
  <si>
    <t>Hulshout</t>
  </si>
  <si>
    <t>VMM-0831</t>
  </si>
  <si>
    <t>Stroomopwaarts segment nemen; grote afstand tussen RWZI en uitlaat</t>
  </si>
  <si>
    <r>
      <t>Vergelijkbaar met Turnhout; locatie uitlaat RWZI is niet correct; gaat door natuurgebied;</t>
    </r>
    <r>
      <rPr>
        <b/>
        <sz val="10"/>
        <color rgb="FF7030A0"/>
        <rFont val="Arial"/>
        <family val="2"/>
      </rPr>
      <t xml:space="preserve"> 2de waarde ook nog te bepalen van de Bruggeneindse Laak (actie)</t>
    </r>
  </si>
  <si>
    <t>GROTE CALIE</t>
  </si>
  <si>
    <r>
      <t xml:space="preserve">Processchema lozing op Grote Calie; positie uitlaat in AWIS niet correct doch koppeling met waterloop wel OK </t>
    </r>
    <r>
      <rPr>
        <sz val="10"/>
        <color rgb="FFFF0000"/>
        <rFont val="Arial"/>
        <family val="2"/>
      </rPr>
      <t>(nog aan te passen in AWIS)</t>
    </r>
    <r>
      <rPr>
        <sz val="12"/>
        <color theme="1"/>
        <rFont val="Aptos Narrow"/>
        <family val="2"/>
        <scheme val="minor"/>
      </rPr>
      <t>; sprong in debiet zit nog een segment meer SOW</t>
    </r>
  </si>
  <si>
    <t>Verder stroomopwaarts segment genomen</t>
  </si>
  <si>
    <t>VMM-0913</t>
  </si>
  <si>
    <t>LAAKBEEK</t>
  </si>
  <si>
    <t>VMM-1537</t>
  </si>
  <si>
    <t>Stroomopwaarts segment nemen; effectief lozing op de Dijle</t>
  </si>
  <si>
    <t>VMM-0772</t>
  </si>
  <si>
    <t>GROTE GETE</t>
  </si>
  <si>
    <t>Zemst - Hofstade</t>
  </si>
  <si>
    <t>VMM-0940</t>
  </si>
  <si>
    <t>BAREBEEK</t>
  </si>
  <si>
    <t>93200</t>
  </si>
  <si>
    <t>ZENNE</t>
  </si>
  <si>
    <t>VMM-1896</t>
  </si>
  <si>
    <t>ZIEPBEEK</t>
  </si>
  <si>
    <t>VMM-1661</t>
  </si>
  <si>
    <t>LANGBROEKSBEEK</t>
  </si>
  <si>
    <r>
      <t xml:space="preserve">Lozing op de Maas of op de Langbroeksbeek ? Beiden staan op processchema. In Pegase gekoppeld aan Maas; </t>
    </r>
    <r>
      <rPr>
        <sz val="10"/>
        <color rgb="FFFF0000"/>
        <rFont val="Arial"/>
        <family val="2"/>
      </rPr>
      <t>in AWIS aan te passen</t>
    </r>
  </si>
  <si>
    <t>Afwateringswijze is gewijzigd ingevolge mijnverzakking + bescherming drinkwaterwingebied; nieuwe effluentleiding gelegd rechtstreeks naar de Maas (manuele interpretatie en stroomopwaarts segment genomen)</t>
  </si>
  <si>
    <t>Borgloon - Tivoli</t>
  </si>
  <si>
    <t>VMM-2409</t>
  </si>
  <si>
    <t>KLEINE HERK</t>
  </si>
  <si>
    <t>Borgloon - Nerem</t>
  </si>
  <si>
    <t>VMM-2408</t>
  </si>
  <si>
    <t>MOTBEEK</t>
  </si>
  <si>
    <t>Zit op de bovenloop van Motbeek die pas afwaarts in Pegase zit; welk waarde nemen?</t>
  </si>
  <si>
    <t>Waarde AQF genomen wegens geen waterloop in Pegase thv RWZI</t>
  </si>
  <si>
    <t>VMM-1949</t>
  </si>
  <si>
    <r>
      <t xml:space="preserve">Lozing op de Afvoersloot op op de Jeker? In processchema op Jeker en In Pegase er ook aan gekoppeld. </t>
    </r>
    <r>
      <rPr>
        <sz val="10"/>
        <color rgb="FFFF0000"/>
        <rFont val="Arial"/>
        <family val="2"/>
      </rPr>
      <t>In AWIS aan te passen.</t>
    </r>
  </si>
  <si>
    <t>De afvoersloot (alsook Ezelsbeek) watert een beetje verder in de Jeker en deze laatste (eerste SOW-segment) wordt genomen.</t>
  </si>
  <si>
    <t>VMM-0920</t>
  </si>
  <si>
    <t>MELSTERBEEK</t>
  </si>
  <si>
    <t>Segment ter hoogte van effluent nemen; vlak voor monding Kelsbeek; debietsprong zit afwaarts</t>
  </si>
  <si>
    <t>VMM-1557</t>
  </si>
  <si>
    <t>BOMMERENBEEK</t>
  </si>
  <si>
    <t>Ontvangende waterloop niet in Pegase; GIS koppeling naar de afwaartse waterloop; welke waarde nemen?</t>
  </si>
  <si>
    <t xml:space="preserve">Bommerenbeek is te beschouwen als effluentkanaal; afwaartse Mangelbeek (SOW segment) wordt genomen; </t>
  </si>
  <si>
    <t>90300</t>
  </si>
  <si>
    <t>STIEMER</t>
  </si>
  <si>
    <t>KLEINE BEEK</t>
  </si>
  <si>
    <t>VMM-1042</t>
  </si>
  <si>
    <t>VMM-1810</t>
  </si>
  <si>
    <t>OUDE ROOSTERBEEK</t>
  </si>
  <si>
    <t>Zit op de bovenloop van Oude Roosterbeek die pas afwaarts in Pegase zit; koppeling is gemaakt met Roosterbeek; welk waarde nemen?</t>
  </si>
  <si>
    <t>VMM-1556</t>
  </si>
  <si>
    <t>DEMER</t>
  </si>
  <si>
    <t>GEM-72004-001</t>
  </si>
  <si>
    <t>BREEËRSTADSBEEK</t>
  </si>
  <si>
    <t>Ontvangende waterloop niet in Pegase; afwaartse Soerbeek wel maar debiet RWZI werd toegekend aan Abeek; welke waarde nemen?</t>
  </si>
  <si>
    <t>Nog verder te bekijken door VMM (vermoedelijk waarde op de Soerbeek hanteren)</t>
  </si>
  <si>
    <t>BOCHOLT</t>
  </si>
  <si>
    <t>VMM-0923</t>
  </si>
  <si>
    <t>KAPELBEEK</t>
  </si>
  <si>
    <t>Ontvangende waterloop niet in Pegase; afwaartse Veldhouwerbeek evenmin en debiet RWZI werd toegekend aan Lozerbroekbeek een heel eind verderop; welke waarde nemen?</t>
  </si>
  <si>
    <t>Trachten de afstroomgebieden van de betrokken beken (Lechterrietbeek en Veldhouwerbeek) bepalen om dan tot een waarde te komen. Actie voor VMM</t>
  </si>
  <si>
    <t>VMM-1871</t>
  </si>
  <si>
    <t>TAPZIEP</t>
  </si>
  <si>
    <t>Ontvangende waterloop niet in Pegase; afwaartse Schaagterziep wel maar debiet RWZI werd toegekend aan Witbeek; welke waarde nemen?</t>
  </si>
  <si>
    <t>Het eerste stroomopwaartse segment op de Schaagterziep (na monding Tapziep) wordt genomen</t>
  </si>
  <si>
    <t>VMM-1565</t>
  </si>
  <si>
    <t>DOMMEL</t>
  </si>
  <si>
    <t>VMM-0922</t>
  </si>
  <si>
    <t>EINDERGATLOOP</t>
  </si>
  <si>
    <t>VMM-0956</t>
  </si>
  <si>
    <t>BEVERBEEK</t>
  </si>
  <si>
    <t>Stroomopwaarts segment nemen (locatie in Pegase heeft geen X/Y)</t>
  </si>
  <si>
    <t>91009</t>
  </si>
  <si>
    <t>91107</t>
  </si>
  <si>
    <t>NOORDZUID VERBINDING</t>
  </si>
  <si>
    <t>89034</t>
  </si>
  <si>
    <t>VAALBEEK</t>
  </si>
  <si>
    <t>91108</t>
  </si>
  <si>
    <t>BOVENSCHELDE</t>
  </si>
  <si>
    <t>91002</t>
  </si>
  <si>
    <t>EDE</t>
  </si>
  <si>
    <t>Het stroomopwaartse segment op het Afleidingskanaal van de Leie werd genomen omwille nabijheid monding Ede welke rechtgetrokken is (laag ecologisch belang)</t>
  </si>
  <si>
    <t>91003</t>
  </si>
  <si>
    <t>SPEIBEEK</t>
  </si>
  <si>
    <t>91005</t>
  </si>
  <si>
    <t>AFLEIDINGSKANAAL VAN DE LEIE</t>
  </si>
  <si>
    <t>91019</t>
  </si>
  <si>
    <t>KOGBEEK</t>
  </si>
  <si>
    <t>Ontvangende waterloop niet in Pegase; debiet RWZI werd toegekend aan de Maas een heel eind verderop; welke waarde nemen?</t>
  </si>
  <si>
    <t>Kogbeek is opwaarts ingebuisd; afwaarts niet; door de inbuizing is deze weinig waardevol en wordt de waarde van de Maas genomen</t>
  </si>
  <si>
    <t>92517</t>
  </si>
  <si>
    <t>91001</t>
  </si>
  <si>
    <t>WATERGANG LEEMPUTSTRAAT</t>
  </si>
  <si>
    <t>Ontvangende waterloop is Afleidingskanaal van de Leie en zit in Pegase; gekoppeld segment nemen want debietssprong zit afwaarts; fout in AWIS aangepast</t>
  </si>
  <si>
    <t>Watou</t>
  </si>
  <si>
    <t>92268</t>
  </si>
  <si>
    <t>HEIDEBEEK</t>
  </si>
  <si>
    <t>92212</t>
  </si>
  <si>
    <t>92508</t>
  </si>
  <si>
    <t>GEULLOOP</t>
  </si>
  <si>
    <t>Ontvangende waterloop is volgens AWIS Geulloop; volgens processchema Fabrieksloop (niet in Pegase) die uiteindelijk in Rupel komt; waarde van de Rupel nemen; debiet RWZI aan Rupel toegekend</t>
  </si>
  <si>
    <t>Ontvangende waterloop wordt beschouwd als effluentkanaal naar Rupel; Stroomopwaarts segment genomen op de Rupel</t>
  </si>
  <si>
    <t>92516</t>
  </si>
  <si>
    <t>MOERVAART</t>
  </si>
  <si>
    <t>Volgens de debietsmeter op de Moervaart hebben we hier een negatieve stroming (water vanuit het Kanaal G-T); 1/4 van de tijd zou dit zo zijn; dient samen bekeken te worden met de kwaliteit</t>
  </si>
  <si>
    <t>92518</t>
  </si>
  <si>
    <t>KANAAL VAN STEKENE</t>
  </si>
  <si>
    <t>Ontvangende waterloop en afwaartse deel niet in Pegase; in Pegase gekoppeld aan Moervaart; welke waarde nemen?</t>
  </si>
  <si>
    <t>Analoog qua situatie met Sint-Niklaas qua lozingssituatie; Moervaart cfr Moerbeke waar in bepaalde periodes van het jaar negatieve waarden genoteerd worden; er is een beperkte voeding via een PS van het lager gelegen pand</t>
  </si>
  <si>
    <t>92512</t>
  </si>
  <si>
    <t>HEESWATER</t>
  </si>
  <si>
    <t>92510</t>
  </si>
  <si>
    <t>92524</t>
  </si>
  <si>
    <t>Landen - Rumsdorp</t>
  </si>
  <si>
    <t>92502</t>
  </si>
  <si>
    <t>WOLVENGRACHT</t>
  </si>
  <si>
    <t>Houthalen - Centrum</t>
  </si>
  <si>
    <t>92509</t>
  </si>
  <si>
    <t>GROENSTRAATBEEK</t>
  </si>
  <si>
    <t>92513</t>
  </si>
  <si>
    <t>PRINSENLOOP</t>
  </si>
  <si>
    <t>92515</t>
  </si>
  <si>
    <t>92501A</t>
  </si>
  <si>
    <t>VOER</t>
  </si>
  <si>
    <t>Debiet RWZI is niet vertaald in Pegase gegevenslaag; waarde thv RWZI nemen ?</t>
  </si>
  <si>
    <t>92507</t>
  </si>
  <si>
    <t>REGENBEEK</t>
  </si>
  <si>
    <t>Ontvangende waterloop Regenbeek niet in Pegase; debiet van RWZI is gekoppeld in Pegase aan Mandel; Regenbeek via Kazandbeek en Babilliebeek naar Mandel? Welke waarde nemen?</t>
  </si>
  <si>
    <r>
      <t>Effluent gaat naar de Mandel onder het kanaal door (processchema AQF); betrokken segment stroomopwaarts wordt genomen (was ook in Pegase zo opgenomen);</t>
    </r>
    <r>
      <rPr>
        <sz val="10"/>
        <color rgb="FFFF0000"/>
        <rFont val="Arial"/>
        <family val="2"/>
      </rPr>
      <t xml:space="preserve"> in AWIS nog aan te passen</t>
    </r>
  </si>
  <si>
    <t>92505</t>
  </si>
  <si>
    <t>IJSE</t>
  </si>
  <si>
    <t>93401</t>
  </si>
  <si>
    <t>AVRIJEVAART</t>
  </si>
  <si>
    <t>Aalbeke - Tolpenhoek</t>
  </si>
  <si>
    <t>94502</t>
  </si>
  <si>
    <t>WEIMEERSBEEK</t>
  </si>
  <si>
    <t>Ontvangende waterloop zit thv effluent niet in Pegase wel afwaarts; welke waarde nemen?</t>
  </si>
  <si>
    <t>Ontvangende waterloop komt afwaarts in de Grote Spierebeek; eerste segment op Weimeersbeek wordt genomen</t>
  </si>
  <si>
    <t>93403</t>
  </si>
  <si>
    <t>93301</t>
  </si>
  <si>
    <t>Vleteren</t>
  </si>
  <si>
    <t>94505A</t>
  </si>
  <si>
    <t>BOEZINGEGRACHT</t>
  </si>
  <si>
    <t>Uitstel (+ randinfo : Boezingegracht stroomt richting NO naar Ijzer en niet naar Poperingevaart)</t>
  </si>
  <si>
    <t>94504</t>
  </si>
  <si>
    <t>EKEBEEK</t>
  </si>
  <si>
    <t>Ontvangende waterloop Ekebeek niet in Pegase; 250 m afwaarts monding in Bovenschelde; welke waarde en welk segment nemen?</t>
  </si>
  <si>
    <t>Afwaartse waterloop zijnde de Bovenschelde wordt genomen</t>
  </si>
  <si>
    <t>93300</t>
  </si>
  <si>
    <t>GETE</t>
  </si>
  <si>
    <t>93100</t>
  </si>
  <si>
    <t>DE WAMP</t>
  </si>
  <si>
    <t>92506</t>
  </si>
  <si>
    <r>
      <t>Volgens AWIS gekoppeld aan kleine waterloop niet in Pegase; processchema AQF lozing op Gaverbeek; in Pegase laag is RWZI gekoppeld met Gaverbeek; stroomopwaarts segment nemen;</t>
    </r>
    <r>
      <rPr>
        <sz val="10"/>
        <color rgb="FFFF0000"/>
        <rFont val="Arial"/>
        <family val="2"/>
      </rPr>
      <t xml:space="preserve"> koppeling in AWIS verleggen naar Gaverbeek</t>
    </r>
  </si>
  <si>
    <t>Houthalen - Oost</t>
  </si>
  <si>
    <t>94303</t>
  </si>
  <si>
    <t>ROOSTERBEEK</t>
  </si>
  <si>
    <t>Stroomopwaarts segment genomen</t>
  </si>
  <si>
    <t>93101</t>
  </si>
  <si>
    <t>BOOM NIELSE SCHEIBEEK</t>
  </si>
  <si>
    <t>Ontvangende waterloop is Boom Nielse Scheibeek (niet in Pegase) die uiteindelijk in Rupel komt; waarde van de Rupel nemen; debiet RWZI aan Rupel toegekend</t>
  </si>
  <si>
    <t>Rechtstreekse lozing in de Rupel via PS en PL; Segment op de Rupel genomen. Fout in AWIS is aangepast</t>
  </si>
  <si>
    <t>94204</t>
  </si>
  <si>
    <t>WATERLOOP EERSTE ARM</t>
  </si>
  <si>
    <t>Lozing op een waterloop welke niet opgenomen werd in Pegase model; RWZI debiet afwaarts op Kleine Gete ingerekend; welke waarde?</t>
  </si>
  <si>
    <t>Rechtgetrokken waterloop is de ontvangende waterloop; Kleine Gete wordt genomen (eerste SOW segment bij samenvloeiing)</t>
  </si>
  <si>
    <t>94300</t>
  </si>
  <si>
    <t>94501H</t>
  </si>
  <si>
    <t>VUILEBEEK</t>
  </si>
  <si>
    <t>Waarde AQF genomen wegens geen waterloop in Pegase thv RWZI (debietsmeting op de Kemmelbeek; 9 km afwaarts te Reninge)</t>
  </si>
  <si>
    <t>Roesbrugge</t>
  </si>
  <si>
    <t>94503</t>
  </si>
  <si>
    <t>DODE IJZER</t>
  </si>
  <si>
    <t>Waarde AQF genomen wegens geen waterloop in Pegase thv RWZI (debietsmeting te Roesbrugge - Haringe op de Ijzer); lozing effectief op Ijzer via rietgracht; correctie in AWIS doorgevoerd</t>
  </si>
  <si>
    <t>94201</t>
  </si>
  <si>
    <t>94202</t>
  </si>
  <si>
    <t>93302</t>
  </si>
  <si>
    <t>LAAMBEEK</t>
  </si>
  <si>
    <t>94301</t>
  </si>
  <si>
    <t>94302</t>
  </si>
  <si>
    <t>MOMBEEK</t>
  </si>
  <si>
    <t>93102A</t>
  </si>
  <si>
    <t>94100</t>
  </si>
  <si>
    <t>94500</t>
  </si>
  <si>
    <t>93400A</t>
  </si>
  <si>
    <t>94400</t>
  </si>
  <si>
    <t>KINROOI</t>
  </si>
  <si>
    <t>93304A</t>
  </si>
  <si>
    <t>ABEEK</t>
  </si>
  <si>
    <t>94200</t>
  </si>
  <si>
    <t>94203A</t>
  </si>
  <si>
    <t>BELLEBEEK</t>
  </si>
  <si>
    <t>Lozing zit op de Bellebeek enkele meters voor monding in Dender; welke waarde en welk segment nemen?</t>
  </si>
  <si>
    <t>Stroomopwaarts segment van de Dender genomen (en niet Bellebeek)</t>
  </si>
  <si>
    <t>94405</t>
  </si>
  <si>
    <t>Sint-Antelinks</t>
  </si>
  <si>
    <t>94402</t>
  </si>
  <si>
    <t>debiet KWZI niet vertaald in Pegase gegevenslaag; waarde thv de RWZI nemen?</t>
  </si>
  <si>
    <t>KINROOI - KESSENICH</t>
  </si>
  <si>
    <t>93303</t>
  </si>
  <si>
    <t>WITBEEK</t>
  </si>
  <si>
    <t>95100</t>
  </si>
  <si>
    <t>95101A</t>
  </si>
  <si>
    <t>GESTELBEEK</t>
  </si>
  <si>
    <t>Lozing op de Gestelbeek of op de Grote Nete? Afwaarts segment is Grote Nete waar debietssprong te merken is</t>
  </si>
  <si>
    <t>Lozing is op Gestelbeek; situatie is analoog als Duffel qua benadering</t>
  </si>
  <si>
    <t>95201</t>
  </si>
  <si>
    <t>LEIBEEK</t>
  </si>
  <si>
    <t>95202AA</t>
  </si>
  <si>
    <t>MAALBEEK</t>
  </si>
  <si>
    <r>
      <t xml:space="preserve">Lozing op de Maalbeek doch deze waterloop zit niet in Pegase; debiet nemen van stroomopwaarts segment voor monding in Tangebeek ? </t>
    </r>
    <r>
      <rPr>
        <sz val="10"/>
        <color rgb="FFFF0000"/>
        <rFont val="Arial"/>
        <family val="2"/>
      </rPr>
      <t>Vermits lozing op de Tangebeek zit, moet dit nog in AWIS worden aangepast.</t>
    </r>
  </si>
  <si>
    <t>Effluent zit op de Tangebeek; opwaartse deel van de Tangebeek gaat naar kanaal; dit is verschillend aan Pegase. Er werd daarom een correctie toegepast (0,032 m³/s in mindering). Mail Tom D dd 25/05/16</t>
  </si>
  <si>
    <t>95300</t>
  </si>
  <si>
    <t>HERK</t>
  </si>
  <si>
    <t>95301</t>
  </si>
  <si>
    <t>95302</t>
  </si>
  <si>
    <t>Zit het effluent op de waterloop zonder naam? Koppeling is gemaakt met Demer waarop in Pegase afwaarts een sprong in het debiet zit.</t>
  </si>
  <si>
    <t>Effluent zit op de Demer (fout in AWIS is aangepast). Het eerste stroomopwaartse segment op de Demer wordt genomen.</t>
  </si>
  <si>
    <t>95401</t>
  </si>
  <si>
    <t>Afgeleid uit kaart : 2de stroomopwaarts segment nemen</t>
  </si>
  <si>
    <t>2de stroomopwaartse segment genomen</t>
  </si>
  <si>
    <t>95402</t>
  </si>
  <si>
    <t>95500</t>
  </si>
  <si>
    <t>HANDZAMEVAART</t>
  </si>
  <si>
    <t>Waarde AQF genomen wegens geen waterloop in Pegase thv RWZI (debietsmeting op de Handzamevaart; circa 1 km afwaarts)</t>
  </si>
  <si>
    <t>LO-RENINGE - NOORDSCHOTE</t>
  </si>
  <si>
    <t>95501A</t>
  </si>
  <si>
    <t>96101</t>
  </si>
  <si>
    <t>VROUWVLIET</t>
  </si>
  <si>
    <t>Gekoppeld segment wordt genomen; Sterke afwijking met AQF waarde AQF werd nagezien en is mogelijks te verklaren door het feit dat gehanteerde debietsmeter dicht bij een stuw staat en het debiet gergeld nul is</t>
  </si>
  <si>
    <t>Neervelp</t>
  </si>
  <si>
    <t>96200</t>
  </si>
  <si>
    <t>VELPE</t>
  </si>
  <si>
    <t>96201</t>
  </si>
  <si>
    <t>96202</t>
  </si>
  <si>
    <t>WINGE</t>
  </si>
  <si>
    <t>96203</t>
  </si>
  <si>
    <t>96204</t>
  </si>
  <si>
    <t>96300</t>
  </si>
  <si>
    <t>ZOUW</t>
  </si>
  <si>
    <t>96400</t>
  </si>
  <si>
    <t>BEVERSE BEEK</t>
  </si>
  <si>
    <t>Debiet RWZI niet in Pegase laag vertaald doch een debietsprong ter hoogte van effluent; stroomopwaarts segment nemen</t>
  </si>
  <si>
    <t>96401</t>
  </si>
  <si>
    <t>96403H</t>
  </si>
  <si>
    <t>TER ERPENBEEK</t>
  </si>
  <si>
    <t>96404</t>
  </si>
  <si>
    <t>SMOORBEEK</t>
  </si>
  <si>
    <t>Ontvangende waterloop niet in Pegase; stroomt even verderop in afwaartse Molenbeek die wel in Pegase opgenomen is; welke waarde nemen?</t>
  </si>
  <si>
    <t>Stroomopwaarts segment op de Molenbeek; correctie in AWIS toegepast</t>
  </si>
  <si>
    <t>96405</t>
  </si>
  <si>
    <t>96406</t>
  </si>
  <si>
    <t>96407</t>
  </si>
  <si>
    <t>96409</t>
  </si>
  <si>
    <t>VUNTEBEEK</t>
  </si>
  <si>
    <t>Ontvangende waterloop Vuntebeek niet in Pegase; stroomt even verderop in afwaartse Zeeschelde die wel in Pegase opgenomen is; welke waarde nemen?</t>
  </si>
  <si>
    <t>Waarde van de afwaartse monding in Zeeschelde wordt genomen</t>
  </si>
  <si>
    <t>96410B</t>
  </si>
  <si>
    <t>TIJARM</t>
  </si>
  <si>
    <t>Stroomopwaartse segment genomen; de bestaande waterkwaliteit zal moeten ingeschat worden + aanwezigheid van slikken en schorren met pos impact</t>
  </si>
  <si>
    <t>95460</t>
  </si>
  <si>
    <t>Parike</t>
  </si>
  <si>
    <t>96412</t>
  </si>
  <si>
    <t>Sint-Maria-Lierde</t>
  </si>
  <si>
    <t>96413</t>
  </si>
  <si>
    <t>OPHASSELTBEEK</t>
  </si>
  <si>
    <t>Lovie</t>
  </si>
  <si>
    <t>96500</t>
  </si>
  <si>
    <t>HARINGEBEEK</t>
  </si>
  <si>
    <t>96501</t>
  </si>
  <si>
    <t>96502</t>
  </si>
  <si>
    <t>MANDEL</t>
  </si>
  <si>
    <t>97200</t>
  </si>
  <si>
    <t>Stroomopwaartse segment genomen op de Velpe</t>
  </si>
  <si>
    <t>97201</t>
  </si>
  <si>
    <t>KANAAL NAAR CHARLEROI</t>
  </si>
  <si>
    <t>97203</t>
  </si>
  <si>
    <t>KWETSTENBEEK</t>
  </si>
  <si>
    <t>Ontvangende waterloop Kwetstenbeek niet in Pegase; stroomt even verderop in afwaartse Grote Molenbeek die wel in Pegase opgenomen is; welke waarde nemen?</t>
  </si>
  <si>
    <t>Effluentlozing is in de Grote Molenbeek via leiding; fout in AWIS is aangepast</t>
  </si>
  <si>
    <t>97204</t>
  </si>
  <si>
    <t>97300</t>
  </si>
  <si>
    <t>HERKEBEEK</t>
  </si>
  <si>
    <t>97301</t>
  </si>
  <si>
    <t>'S HERENELDERENBEEK</t>
  </si>
  <si>
    <t>Ontvangende waterloop niet in de Pegase gegevenslaag; lozing RWZI afwaarts op Demer geplaatst; welke waarde nemen ?</t>
  </si>
  <si>
    <t>97400</t>
  </si>
  <si>
    <t>ZOUBEEK</t>
  </si>
  <si>
    <t>Segment ter hoogte van effluent nemen; debiet RWZI niet in Pegase laag opgenomen</t>
  </si>
  <si>
    <t>97401</t>
  </si>
  <si>
    <t>97500</t>
  </si>
  <si>
    <t>HEULEBEEK</t>
  </si>
  <si>
    <t>99202</t>
  </si>
  <si>
    <t>WEESBEEK</t>
  </si>
  <si>
    <t>98300</t>
  </si>
  <si>
    <t>WOLBERGENVLIET</t>
  </si>
  <si>
    <t>Ontvangende waterloop niet in de Pegase gegevenslaag; debiet RWZI niet in Pegase; welke waarde nemen ?</t>
  </si>
  <si>
    <t>Ontvangende waterloop wordt niet genomen; eerste segment op de Grote beek wordt genomen</t>
  </si>
  <si>
    <t>98200</t>
  </si>
  <si>
    <t>Ontvangende waterloop niet in de Pegase gegevenslaag; lozing RWZI afwaarts op Demer geplaatst in Pegase; welke waarde nemen ?</t>
  </si>
  <si>
    <t>Afstroomgebied van de Laarbeek werd ingeschat + afvoerwijze + waarde van 10 percentiel na contact met provincie en HIC (mail 27/05/16)</t>
  </si>
  <si>
    <t>Beveren - Leie</t>
  </si>
  <si>
    <t>98500</t>
  </si>
  <si>
    <t>EDINGEN (WAL.)</t>
  </si>
  <si>
    <t>ODRA</t>
  </si>
  <si>
    <t>Buiten Vlaanderen</t>
  </si>
  <si>
    <t>Kruishoutem</t>
  </si>
  <si>
    <t>21228</t>
  </si>
  <si>
    <t>STAMPKOTBEEK</t>
  </si>
  <si>
    <t>Segment ter hoogte van effluent nemen</t>
  </si>
  <si>
    <t>Brussel - Zuid</t>
  </si>
  <si>
    <t>VMM-0235</t>
  </si>
  <si>
    <t>Brussel - Noord</t>
  </si>
  <si>
    <t>VMM-0236</t>
  </si>
  <si>
    <t>99401</t>
  </si>
  <si>
    <t>Pervijze</t>
  </si>
  <si>
    <t>99501</t>
  </si>
  <si>
    <t>Loker</t>
  </si>
  <si>
    <t>99502</t>
  </si>
  <si>
    <t>HELLEBEEK</t>
  </si>
  <si>
    <t>Ontvangende waterloop Hellebeek niet in Pegase; wel afwaarts (via Lindebeek) na samenvloeiing met Douvebeek; welke waarde nemen?</t>
  </si>
  <si>
    <t>Inschatting AQF is gebaseerd op debietsmeting op Leie te Machelen</t>
  </si>
  <si>
    <t>99503</t>
  </si>
  <si>
    <t>PASSENDALEBEEK</t>
  </si>
  <si>
    <t>Schorisse</t>
  </si>
  <si>
    <t>99402</t>
  </si>
  <si>
    <t>Molenbeek = Maarkebeek; debiet KWZI niet vertaald in Pegase gegevenslaag; waarde thv de RWZI nemen?</t>
  </si>
  <si>
    <r>
      <t xml:space="preserve">Gekoppeld segment thv lozing is OK; </t>
    </r>
    <r>
      <rPr>
        <sz val="10"/>
        <color rgb="FFFF0000"/>
        <rFont val="Arial"/>
        <family val="2"/>
      </rPr>
      <t>afwijking met waarde AQF (actie : Tom ziet nog na; is de debietsmeter op de Maarkebeek meegenomen)</t>
    </r>
  </si>
  <si>
    <t>99200</t>
  </si>
  <si>
    <t>KROPBEEK</t>
  </si>
  <si>
    <t>Lozing is in de Gete; eerste SOW segment thv lozing wordt gekozen (fout in AWIS is aangepast)</t>
  </si>
  <si>
    <t>99201</t>
  </si>
  <si>
    <t>WINGEBEEK</t>
  </si>
  <si>
    <t>99205</t>
  </si>
  <si>
    <t>Grote afstand tussen uitlaat en Pegase-laag; afwaarts wel sprong na monding afleiding van Barebeek; betrokken debietswaarde nemen?</t>
  </si>
  <si>
    <t>Fout in de Pegase intekening; na interpretatie segment genomen afwaarts de aftakking</t>
  </si>
  <si>
    <t>Steenokkerzeel - Zuid</t>
  </si>
  <si>
    <t>99204</t>
  </si>
  <si>
    <t>99100</t>
  </si>
  <si>
    <t>BIRREBEEK</t>
  </si>
  <si>
    <t>Lozen</t>
  </si>
  <si>
    <t>99300</t>
  </si>
  <si>
    <t>LOZERBROEKBEEK</t>
  </si>
  <si>
    <t>Moelingen</t>
  </si>
  <si>
    <t>20267</t>
  </si>
  <si>
    <t>BERWIJN</t>
  </si>
  <si>
    <t>98400</t>
  </si>
  <si>
    <t>LEMBEEKSE ISABELLASTROOM</t>
  </si>
  <si>
    <t>In de ruime omgeving geen waterloop opgenomen in Pegase; RWZI input niet meegenomen in Pegase; AQF ook geen waarde; welke waarde nemen?</t>
  </si>
  <si>
    <t>niet te bepalen</t>
  </si>
  <si>
    <t>Ontvangende waterloop gaat naar het Leopoldkanaal; weinig verversing van het debiet in droogweerperiode</t>
  </si>
  <si>
    <t>Hasselt - Kiewit</t>
  </si>
  <si>
    <t>96705</t>
  </si>
  <si>
    <t>SCHRIJNEBROEKSBEEK</t>
  </si>
  <si>
    <t>niet van toepassing want reeds doorverbonden</t>
  </si>
  <si>
    <t>Pont-Bleu (Wal.)</t>
  </si>
  <si>
    <t>BLAUWE BRUG</t>
  </si>
  <si>
    <t>De Pinte - Zevergem</t>
  </si>
  <si>
    <t>96707</t>
  </si>
  <si>
    <t>TOUTEFAISBEEK</t>
  </si>
  <si>
    <t>Geel - Mosselgoren</t>
  </si>
  <si>
    <t>96709A</t>
  </si>
  <si>
    <t>LARUMSE LOOP</t>
  </si>
  <si>
    <t>Ieper - Hollebeke</t>
  </si>
  <si>
    <t>96710A</t>
  </si>
  <si>
    <t>KANAAL VAN IEPER NAAR KOMEN</t>
  </si>
  <si>
    <t>Ontvangende waterloop zit niet in Pegase; debiet RWZI in Pegase gekoppeld aan Leie op Frans grondgebied; welke waarde nemen?</t>
  </si>
  <si>
    <t>Ontvangende waterloop heeft in de droge periodes weinig debiet en effluent zal naar verwachting grotendeels infiltreren; gelijkend aan de gevallen uit Gentse Kanalen</t>
  </si>
  <si>
    <t>Ninove - Rendestede</t>
  </si>
  <si>
    <t>96712</t>
  </si>
  <si>
    <t>MOENSBROEKBEEK</t>
  </si>
  <si>
    <t>Ontvangende waterloop zit niet in Pegase; GIS koppeling naar een andere waterloop; KWZI; welke waarde nemen?</t>
  </si>
  <si>
    <t>Niettemin deze KWZI op de bovenloop loost, wordt verwacht dat gelet op de geringe capaciteit van de KWZI de invloed gering is; voorlopig geen waarde bepalen</t>
  </si>
  <si>
    <t>Mol - Postel</t>
  </si>
  <si>
    <t>96713</t>
  </si>
  <si>
    <t>POSTELVAARTJE</t>
  </si>
  <si>
    <t>Ontvangende waterloop niet in Pegase; GIS koppeling naar een andere waterloop; welke waarde nemen?</t>
  </si>
  <si>
    <t>Grote afstand vooraleer een geklasseerde waterloop; naar verwachting een grote invloed van de lozing van de KWZI; beleidsbeslissing zal nodig zijn + 2 waarden bepalen (zoals Turnhout)</t>
  </si>
  <si>
    <t>Zemst - Larebeek</t>
  </si>
  <si>
    <t>96700</t>
  </si>
  <si>
    <t>Zemst - Kesterbeek</t>
  </si>
  <si>
    <t>96701</t>
  </si>
  <si>
    <t>KESTERBEEK</t>
  </si>
  <si>
    <t>Sint-Niklaas-Heimolen</t>
  </si>
  <si>
    <t>96702</t>
  </si>
  <si>
    <t>LEEBEEK</t>
  </si>
  <si>
    <t>KWZI is opgeheven en kortgesloten</t>
  </si>
  <si>
    <t>Bierbeek - Kleinbeek</t>
  </si>
  <si>
    <t>96703</t>
  </si>
  <si>
    <t>KLEIN BEEK</t>
  </si>
  <si>
    <t>Ontvangende waterloop niet in de Pegase gegevenslaag; lozing RWZI afwaarts op Velpe geplaatst; welke waarde nemen ?</t>
  </si>
  <si>
    <t>KWZI zou mogelijks kortgesloten worden + capaciteit circa 200 IE + waarde van de afwaartse Velpe nemen (ontvangende waterloop minder kwetsbaar)</t>
  </si>
  <si>
    <t>Lebbeke - Rooien</t>
  </si>
  <si>
    <t>96706</t>
  </si>
  <si>
    <t>STEENBEEK</t>
  </si>
  <si>
    <t>Maastricht - Bosscherveld (NL)</t>
  </si>
  <si>
    <t>94304B</t>
  </si>
  <si>
    <t>JEKER</t>
  </si>
  <si>
    <t>20391</t>
  </si>
  <si>
    <t>HERSELTSELOOP</t>
  </si>
  <si>
    <t>Geen debietssprong te merken in Pegase (installatie vrij recent)</t>
  </si>
  <si>
    <t>Steenokkerzeel - Noord</t>
  </si>
  <si>
    <t>20342</t>
  </si>
  <si>
    <t>Stroomopwaartse segment genomen thv lozing RWZI</t>
  </si>
  <si>
    <t>20029</t>
  </si>
  <si>
    <t>Ontvangende waterloop niet in Pegase ter hoogte van het effluent wel afwaartse Galgeveldbeek; welke waarde nemen? fout in AWIS aangepast</t>
  </si>
  <si>
    <t>effluent gaat via een gracht / effluentleiding naar de Miseriebeek (en bocht in verbinding met Kanaal); vermoedelijk klein laagwaterdebiet</t>
  </si>
  <si>
    <t>RUDDERVOORDE</t>
  </si>
  <si>
    <t>20363</t>
  </si>
  <si>
    <t>LOOPJE</t>
  </si>
  <si>
    <t>Ontvangende waterloop niet in Pegase ter hoogte van het effluent wel afwaartse Rivierbeek; welke waarde nemen?</t>
  </si>
  <si>
    <t>Segment van monding Loopje in de Rivierbeek wordt genomen</t>
  </si>
  <si>
    <t>20388</t>
  </si>
  <si>
    <t>POVERSBEEK</t>
  </si>
  <si>
    <t>debiet RWZI niet vertaald in Pegase gegevenslaag; waarde thv de RWZI nemen?</t>
  </si>
  <si>
    <t>20305</t>
  </si>
  <si>
    <t>GROTE SPIERE</t>
  </si>
  <si>
    <t>Glabbeek</t>
  </si>
  <si>
    <t>Gepland</t>
  </si>
  <si>
    <t>20125</t>
  </si>
  <si>
    <t>Proven</t>
  </si>
  <si>
    <t>20295</t>
  </si>
  <si>
    <t>Baliebrugge</t>
  </si>
  <si>
    <t>20440</t>
  </si>
  <si>
    <t>RIVIERBEEK</t>
  </si>
  <si>
    <t>ZOTTEGEM - WOLVENHOEK</t>
  </si>
  <si>
    <t>20411</t>
  </si>
  <si>
    <t>Sint-Lievens-Esse</t>
  </si>
  <si>
    <t>20685</t>
  </si>
  <si>
    <t>Elsegem</t>
  </si>
  <si>
    <t>20088</t>
  </si>
  <si>
    <t>NEDERBEEK</t>
  </si>
  <si>
    <t>Nederzwalm</t>
  </si>
  <si>
    <t>GUP-45065-045</t>
  </si>
  <si>
    <t>Kallo</t>
  </si>
  <si>
    <t>20155</t>
  </si>
  <si>
    <t>MELSELEBEEK</t>
  </si>
  <si>
    <t>Ontvangende waterloop Melselebeek niet in Pegase; verbonden met waterloop van de Hoge Landen? welke waarde nemen?</t>
  </si>
  <si>
    <t>Melselebeek (en andere beken) staan via een pomp in verbinding met Waterloop van de Hoge Landen; segment thv pomp genomen</t>
  </si>
  <si>
    <t>Damme - Oostkerke</t>
  </si>
  <si>
    <t>20871</t>
  </si>
  <si>
    <t>ZWINNEVAART</t>
  </si>
  <si>
    <t>Damme - Lapscheure</t>
  </si>
  <si>
    <t>22038</t>
  </si>
  <si>
    <t>ZEVENGEMETE</t>
  </si>
  <si>
    <t>Geen inschatting van het debiet mogelijk (randinfo : Installatie is MBR met P-verwijdering)</t>
  </si>
  <si>
    <t>Zandvoorde</t>
  </si>
  <si>
    <t>20767A</t>
  </si>
  <si>
    <t>GAVERBEEK</t>
  </si>
  <si>
    <t>Wijtschate</t>
  </si>
  <si>
    <t>20747</t>
  </si>
  <si>
    <t>KLIJTEBEEK</t>
  </si>
  <si>
    <t>BEVEREN AAN DE IJZER</t>
  </si>
  <si>
    <t>22178A</t>
  </si>
  <si>
    <t>KALLEBEEK</t>
  </si>
  <si>
    <t>Houtem</t>
  </si>
  <si>
    <t>20824</t>
  </si>
  <si>
    <t>BERGENVAART</t>
  </si>
  <si>
    <t>'t Zwaantje</t>
  </si>
  <si>
    <t>Geen AQF installatie</t>
  </si>
  <si>
    <t>Voorlopig buiten scope vermits geen AQF installatie + geringe capaciteit</t>
  </si>
  <si>
    <t>Avekapelle</t>
  </si>
  <si>
    <t>Eggewaartskapelle</t>
  </si>
  <si>
    <t>SLIJKVAART</t>
  </si>
  <si>
    <t>Teuven</t>
  </si>
  <si>
    <t>20702</t>
  </si>
  <si>
    <t>GULP</t>
  </si>
  <si>
    <t>20723</t>
  </si>
  <si>
    <t>Boorsem</t>
  </si>
  <si>
    <t>20464</t>
  </si>
  <si>
    <t>Debiet RWZI is blanco maar opgenomen in Pegase gegevenslaag; waarde thv RWZI nemen ?</t>
  </si>
  <si>
    <t>Willebringen</t>
  </si>
  <si>
    <t>20749</t>
  </si>
  <si>
    <t>FONTEINBEEK</t>
  </si>
  <si>
    <t>GLABBEEK - KAPELLEN</t>
  </si>
  <si>
    <t>20563</t>
  </si>
  <si>
    <t>KAPELLEBEEK</t>
  </si>
  <si>
    <t>Meldert</t>
  </si>
  <si>
    <t>21979</t>
  </si>
  <si>
    <t>MENE</t>
  </si>
  <si>
    <t>HOEGAARDEN - HOKSEM</t>
  </si>
  <si>
    <t>22127</t>
  </si>
  <si>
    <t>KAPITTELBEEK - 2DE ARM</t>
  </si>
  <si>
    <t>Doel</t>
  </si>
  <si>
    <t>GUP-46003-202</t>
  </si>
  <si>
    <t>DOORLOOP</t>
  </si>
  <si>
    <t>Sint-Jan-in-Eremo</t>
  </si>
  <si>
    <t>20886A</t>
  </si>
  <si>
    <t>OOSTPOLDERKREEK</t>
  </si>
  <si>
    <t>Sint-Laureins - Sint-Margriete</t>
  </si>
  <si>
    <t>22031</t>
  </si>
  <si>
    <t>MOLENKREEK</t>
  </si>
  <si>
    <t>Watervliet</t>
  </si>
  <si>
    <t>20910</t>
  </si>
  <si>
    <t>WOLFKREEK</t>
  </si>
  <si>
    <t>Waterland - Oudeman</t>
  </si>
  <si>
    <t>20909</t>
  </si>
  <si>
    <t>Leisele</t>
  </si>
  <si>
    <t>20842A</t>
  </si>
  <si>
    <t>HOUTGRACHT</t>
  </si>
  <si>
    <t>Gijverinkhove</t>
  </si>
  <si>
    <t>20813</t>
  </si>
  <si>
    <t>GROTE BEVERDIJKVAART</t>
  </si>
  <si>
    <t>Izenberge</t>
  </si>
  <si>
    <t>20825</t>
  </si>
  <si>
    <t>VINKEMBEEK</t>
  </si>
  <si>
    <t>Hoogstade</t>
  </si>
  <si>
    <t>20822A</t>
  </si>
  <si>
    <t>KOEKUITBEEK</t>
  </si>
  <si>
    <t>Nieuwkerke</t>
  </si>
  <si>
    <t>20860A</t>
  </si>
  <si>
    <t>ZEEPBEEK</t>
  </si>
  <si>
    <t>Dranouter</t>
  </si>
  <si>
    <t>GUP-33039-039</t>
  </si>
  <si>
    <t>LINDEBEEK</t>
  </si>
  <si>
    <t>Wulvergem</t>
  </si>
  <si>
    <t>GUP-33039-021</t>
  </si>
  <si>
    <t>DOUVEBEEK</t>
  </si>
  <si>
    <t>Mesen</t>
  </si>
  <si>
    <t>20853</t>
  </si>
  <si>
    <t>DIKSMUIDE - LAMPERNISSE</t>
  </si>
  <si>
    <t>KLEINE IJZERBEEK</t>
  </si>
  <si>
    <t>Gemeentelijke KWZI</t>
  </si>
  <si>
    <t>Voorlopig buiten scope vermits gemeentelijke KWZI + geringe capaciteit</t>
  </si>
  <si>
    <t>Mannenkensvere</t>
  </si>
  <si>
    <t>GUP-35011-001</t>
  </si>
  <si>
    <t>Nieuwkapelle - Lostraat</t>
  </si>
  <si>
    <t>ZEEDIJKBEEK</t>
  </si>
  <si>
    <t>Oudekapelle</t>
  </si>
  <si>
    <t>DUIKERVAART</t>
  </si>
  <si>
    <t>Schore</t>
  </si>
  <si>
    <t>20884</t>
  </si>
  <si>
    <t>Sint-Pieters-Kapelle</t>
  </si>
  <si>
    <t>GUP-35011-012</t>
  </si>
  <si>
    <t>PROVINCIEGELEED</t>
  </si>
  <si>
    <t>Stuivekenskerke</t>
  </si>
  <si>
    <t>Zande</t>
  </si>
  <si>
    <t>20919</t>
  </si>
  <si>
    <t>BINNENGELEED</t>
  </si>
  <si>
    <t>Maldegem - Middelburg</t>
  </si>
  <si>
    <t>O99905</t>
  </si>
  <si>
    <t>Voorlopig buiten scope vermits gemeentelijke KWZI + geringe capaciteit + zal op termijn kortgesloten worden</t>
  </si>
  <si>
    <t>20180</t>
  </si>
  <si>
    <t>Tielt - Winge</t>
  </si>
  <si>
    <t>20351</t>
  </si>
  <si>
    <t>LOOP XII</t>
  </si>
  <si>
    <t>Sint-Jacobs-Kapelle</t>
  </si>
  <si>
    <t>VLM-0001</t>
  </si>
  <si>
    <t>Diepenbeek - Tierstraat</t>
  </si>
  <si>
    <t>L203903</t>
  </si>
  <si>
    <t>KOEIBLOOKLOOP</t>
  </si>
  <si>
    <t>21112</t>
  </si>
  <si>
    <t>WINTERBEEK OPLINTER</t>
  </si>
  <si>
    <t>Ontvangende waterloop is Grote Gete via pomp en effluentleiding; dit werd in AWIS aangepast</t>
  </si>
  <si>
    <t>21102A</t>
  </si>
  <si>
    <t>SASBEEK</t>
  </si>
  <si>
    <t>Er kan geen debiet ingeschat worden; relevante plaats wordt ingetekend stroomafwaarts van de samenvloei met zijwaterloop; inschatting?</t>
  </si>
  <si>
    <t>Oxdonk</t>
  </si>
  <si>
    <t>21071</t>
  </si>
  <si>
    <t>ZWARTE BEEK</t>
  </si>
  <si>
    <t>Aalbeke - Centrum</t>
  </si>
  <si>
    <t>21181</t>
  </si>
  <si>
    <t>MARKEBEEK</t>
  </si>
  <si>
    <t>Dentergem</t>
  </si>
  <si>
    <t>20284A</t>
  </si>
  <si>
    <t>MARIALOOPBEEK</t>
  </si>
  <si>
    <t>Markegem</t>
  </si>
  <si>
    <t>21192</t>
  </si>
  <si>
    <t>BINNENBEEK</t>
  </si>
  <si>
    <t>Ontvangende waterloop Binnenbeek niet in Pegase; wel afwaartse Oude Mandel die blijkbaar een vertakking heeft; welke waarde nemen?</t>
  </si>
  <si>
    <t>Oude Mandel bevat een dam en afsplitsing thv knik richting Krommedijkbeek; Binnenbeek loost op ander deel Oude Mandel; waarde van eerste segment wordt genomen</t>
  </si>
  <si>
    <t>DEINZE - GRAMMENE</t>
  </si>
  <si>
    <t>21190</t>
  </si>
  <si>
    <t>OUDE MANDEL</t>
  </si>
  <si>
    <t>Diksmuide - Oostkerke</t>
  </si>
  <si>
    <t>Dikkelvenne</t>
  </si>
  <si>
    <t>21220</t>
  </si>
  <si>
    <t>BOEVERSBEEK</t>
  </si>
  <si>
    <t>Ontvangende waterloop Boeversbeek zit niet in Pegase; wel afwaarts na monding in Bovenschelde; KWZI; welke waarde nemen?</t>
  </si>
  <si>
    <t>Boeversbeek mondt iets verder uit in Schelde en stroomopwaarts segment v/d Schelde wordt genomen</t>
  </si>
  <si>
    <t>Lozer</t>
  </si>
  <si>
    <t>21224</t>
  </si>
  <si>
    <t>21222</t>
  </si>
  <si>
    <t>Wannegem - Lede</t>
  </si>
  <si>
    <t>21227</t>
  </si>
  <si>
    <t>21242</t>
  </si>
  <si>
    <t>Beauvoorde</t>
  </si>
  <si>
    <t>93557B</t>
  </si>
  <si>
    <t>Huise</t>
  </si>
  <si>
    <t>Baarle-Nassau (NL)</t>
  </si>
  <si>
    <t>MERKSKE</t>
  </si>
  <si>
    <t>Rillaar</t>
  </si>
  <si>
    <t>21935</t>
  </si>
  <si>
    <t>GROTE MOTTE</t>
  </si>
  <si>
    <t>99546A</t>
  </si>
  <si>
    <t>Walenbos</t>
  </si>
  <si>
    <t>Ontvangende waterloop niet in de Pegase gegevenslaag; lozing RWZI afwaarts op Grote Motte geplaatst; welke waarde nemen ?</t>
  </si>
  <si>
    <t>niet in exploitatie bij AQF; zal worden aangesloten op Sint-Joris-Winge (voorlopig in exploitatie houden maar geen echte zuivering)</t>
  </si>
  <si>
    <t>Houwaart</t>
  </si>
  <si>
    <t>B98209</t>
  </si>
  <si>
    <t>Ontvangende waterloop niet in Pegase gegevenslaag thv effluent RWZI; wel afwaarts maar geen sprong in het debiet; welke waarde nemen?</t>
  </si>
  <si>
    <t>Analoog als Walenbos</t>
  </si>
  <si>
    <t>Rosendal</t>
  </si>
  <si>
    <t>GROTE LOOP</t>
  </si>
  <si>
    <t>Stavele</t>
  </si>
  <si>
    <t>20298A</t>
  </si>
  <si>
    <t>BOELTJESBEEK</t>
  </si>
  <si>
    <t>Krombeke</t>
  </si>
  <si>
    <t>GUP-33021-007</t>
  </si>
  <si>
    <t>BERNARDSBEEK</t>
  </si>
  <si>
    <t>Reningelst</t>
  </si>
  <si>
    <t>20361</t>
  </si>
  <si>
    <t>KEMMELBEEK</t>
  </si>
  <si>
    <t>Klijte</t>
  </si>
  <si>
    <t>GUP-33039-022</t>
  </si>
  <si>
    <t>Kemmel</t>
  </si>
  <si>
    <t>20721</t>
  </si>
  <si>
    <t>WILLEBEEK</t>
  </si>
  <si>
    <t>Bikschote</t>
  </si>
  <si>
    <t>20553</t>
  </si>
  <si>
    <t>LOBEEK</t>
  </si>
  <si>
    <t>Bovekerke</t>
  </si>
  <si>
    <t>20584</t>
  </si>
  <si>
    <t>BOVEKERKEPLAATSBEEK</t>
  </si>
  <si>
    <t>Slijpe</t>
  </si>
  <si>
    <t>20652</t>
  </si>
  <si>
    <t>SLIJPEDUIKERGELEED</t>
  </si>
  <si>
    <t>20618A</t>
  </si>
  <si>
    <t>GELUWEBEEK</t>
  </si>
  <si>
    <t>Kruiseke</t>
  </si>
  <si>
    <t>20619</t>
  </si>
  <si>
    <t>KRUISEKEBEEK</t>
  </si>
  <si>
    <t>Ontvangende waterloop niet in Pegase; wel een heel eind verderop de afwaartse Krommebeek; welke waarde nemen?</t>
  </si>
  <si>
    <t>Inschating op basis van een debiet reconstructie ter hoogte van de monding in de Krommebeek</t>
  </si>
  <si>
    <t>Westrozebeke</t>
  </si>
  <si>
    <t>20668</t>
  </si>
  <si>
    <t>20259</t>
  </si>
  <si>
    <t>ZWARTEGATBEEK</t>
  </si>
  <si>
    <t>Ontvangende waterloop niet in Pegase; wel de afwaartse Devebeek; welke waarde nemen? Debietsreconstructie?</t>
  </si>
  <si>
    <t>Inschating op basis van het segment ter hoogte van de monding in de Devebeek</t>
  </si>
  <si>
    <t>Vlissegem</t>
  </si>
  <si>
    <t>20070</t>
  </si>
  <si>
    <t>DORPZWIJN</t>
  </si>
  <si>
    <t>Ontvangende waterloop gaat richting Noord Ede; debietswaarde?</t>
  </si>
  <si>
    <t>Zemst - Bosstraat</t>
  </si>
  <si>
    <t>21992</t>
  </si>
  <si>
    <t>Humbeek-Sas</t>
  </si>
  <si>
    <t>GUP-23025-308</t>
  </si>
  <si>
    <t>AABEEK</t>
  </si>
  <si>
    <t>Geplande lozing. Zit op de bovenloop van Aabeek die pas afwaarts in Pegase zit; welk waarde nemen?</t>
  </si>
  <si>
    <t>Kruishoutem - Nokere</t>
  </si>
  <si>
    <t>GUP-45017-004</t>
  </si>
  <si>
    <t>HOLLE BEEK</t>
  </si>
  <si>
    <t>Zoersel - Schriekbos</t>
  </si>
  <si>
    <t>A99902</t>
  </si>
  <si>
    <t>TAPPELBEEK</t>
  </si>
  <si>
    <t>20020A</t>
  </si>
  <si>
    <t>DORPSBEEK</t>
  </si>
  <si>
    <t>Ontvangende waterloop Dorpsbeek niet in Pegase; verbonden met de Afwateringsgracht? welke waarde nemen? Fout in AWIS aangepast</t>
  </si>
  <si>
    <t>Via een effluentleiding / gracht wordt geloosd in de Afwateringsgracht (ook Opstalbeek genoemd); eerste segment bij samenvloeiing werd genomen</t>
  </si>
  <si>
    <t>ROSIERES (WAL.)</t>
  </si>
  <si>
    <t>GEM-23062-201</t>
  </si>
  <si>
    <t>MOERLAANBEEK</t>
  </si>
  <si>
    <t>Sint-Jan-ter-Biezen</t>
  </si>
  <si>
    <t>GUP-33021-001</t>
  </si>
  <si>
    <t>WARANDEBEEK</t>
  </si>
  <si>
    <t>Hertsberge</t>
  </si>
  <si>
    <t>20365A</t>
  </si>
  <si>
    <t>Booitshoeke</t>
  </si>
  <si>
    <t>VLM-0003</t>
  </si>
  <si>
    <t>Holsbeek - Galgenbergstraat</t>
  </si>
  <si>
    <t>B201904</t>
  </si>
  <si>
    <t>Grote afstand tussen uitlaat en Pegase-laag; lozing volgens AWIS op Winge; welke waarde nemen?</t>
  </si>
  <si>
    <t>Nieuwerkerken - Wijer</t>
  </si>
  <si>
    <t>21075A</t>
  </si>
  <si>
    <t>WIJERBEEK</t>
  </si>
  <si>
    <t>LENNIK - VARENBERGBEEK</t>
  </si>
  <si>
    <t>99252A</t>
  </si>
  <si>
    <t>VARENBERGBEEK</t>
  </si>
  <si>
    <t>Waarde van de afwaartse Molenbeek genomen</t>
  </si>
  <si>
    <t>Sint-Maria-Aalter</t>
  </si>
  <si>
    <t>21539</t>
  </si>
  <si>
    <t>Is de ontvangende waterloop ecologisch belangrijk of neemt men afwaarts het kanaal? Voorlopige toekenning aan het segment van het kanaal</t>
  </si>
  <si>
    <t>Waasmunster - John Van Eyckpark</t>
  </si>
  <si>
    <t>O200902</t>
  </si>
  <si>
    <t>Ontvangende waterloop zit afwaarts wel in Pegase</t>
  </si>
  <si>
    <t>Gooik - Oetingen</t>
  </si>
  <si>
    <t>20645A</t>
  </si>
  <si>
    <t>Ontvangende waterloop en stroomgebied is een belangrijke zijtak van de Mark (aandachtsgebied); waarde AQF wordt genomen wegens geen waterloop in Pegase thv RWZI</t>
  </si>
  <si>
    <t>Moerbeke - Kruisstraat</t>
  </si>
  <si>
    <t>20268</t>
  </si>
  <si>
    <t>Ontvangende waterloop gaat richting Nederland; debietsinschatting niet mogelijk</t>
  </si>
  <si>
    <t>Wellen - Berlingen</t>
  </si>
  <si>
    <t>21008B</t>
  </si>
  <si>
    <t>Landen - Eliksem</t>
  </si>
  <si>
    <t>99286B</t>
  </si>
  <si>
    <t>KLEINE GETE</t>
  </si>
  <si>
    <t>Hamme - Sint-Anna</t>
  </si>
  <si>
    <t>BANDSLOOT</t>
  </si>
  <si>
    <t>Ontvangende waterloop Bandsloot niet in Pegase</t>
  </si>
  <si>
    <t>Zemst - Kapelstraat</t>
  </si>
  <si>
    <t>B99907</t>
  </si>
  <si>
    <t>Wichelen - Aard</t>
  </si>
  <si>
    <t>O201905</t>
  </si>
  <si>
    <t>ZIJP</t>
  </si>
  <si>
    <t>Ontvangende waterloop Zijp niet in Pegase</t>
  </si>
  <si>
    <t>Linter - Overhespen</t>
  </si>
  <si>
    <t>21640</t>
  </si>
  <si>
    <t>Linter - Orsmaal</t>
  </si>
  <si>
    <t>21644</t>
  </si>
  <si>
    <t>Nieuwkapelle - Nieuwkapellestraat</t>
  </si>
  <si>
    <t>Nieuwkapelle - Hazewindstraat</t>
  </si>
  <si>
    <t>Diksmuide - 8-Zaligheden</t>
  </si>
  <si>
    <t>Londerzeel - Hoogheide</t>
  </si>
  <si>
    <t>Ontvangende waterloop niet in Pegase</t>
  </si>
  <si>
    <t>Kruibeke - Vossenstraat</t>
  </si>
  <si>
    <t>VMM-0426</t>
  </si>
  <si>
    <t>ZWALUWBEEK</t>
  </si>
  <si>
    <t>Sint-Lievens-Houtem - Bavegem</t>
  </si>
  <si>
    <t>21683</t>
  </si>
  <si>
    <t>Wingene - Sint-Pietersveld</t>
  </si>
  <si>
    <t>21414</t>
  </si>
  <si>
    <t>Ontvangende waterloop zit niet in Pegase; afwaarts wel; voorstel : beginsegment nemen; welke waarde nemen?</t>
  </si>
  <si>
    <t>Eerste segment afwaarts op zijloop van de Hertsbergebeek genomen</t>
  </si>
  <si>
    <t>Asse - Bollebeek</t>
  </si>
  <si>
    <t>21622</t>
  </si>
  <si>
    <t>VLIETEBOLLEBEEK</t>
  </si>
  <si>
    <t>Ontvangende waterloop De Vliete Bollebeek niet in Pegase; stroomt even verderop in afwaartse Grote Molenbeek die wel in Pegase opgenomen is; welke waarde nemen?</t>
  </si>
  <si>
    <t>Inschatting gebaseerd op debietsreconstructie vanuit de samenvloeiing met de Grote Molenbeek</t>
  </si>
  <si>
    <t>Meise - Oppem</t>
  </si>
  <si>
    <t>21626</t>
  </si>
  <si>
    <t>WATERLOOP</t>
  </si>
  <si>
    <t>Ontvangende waterloop niet in Pegase; stroomt even verderop in Molenbeek die wel in Pegase opgenomen is; welke waarde nemen?</t>
  </si>
  <si>
    <t>Volgens AQF lozing in Molenbeek via een gemeentelijke leiding; segment op de Molenbeek wordt genomen. Werd in AWIS aangepast.</t>
  </si>
  <si>
    <t>Merchtem - Peizegem</t>
  </si>
  <si>
    <t>21624</t>
  </si>
  <si>
    <t>BOUWBEEK</t>
  </si>
  <si>
    <t>Bilzen - Rijkhoven</t>
  </si>
  <si>
    <t>GEM-73006-004</t>
  </si>
  <si>
    <t>KLEINE DEMERGRACHT</t>
  </si>
  <si>
    <t>Dentergem - Kapittelstraat</t>
  </si>
  <si>
    <t>Stroomopwaartse segment nemen</t>
  </si>
  <si>
    <t>Aalter - Weitingstraat</t>
  </si>
  <si>
    <t>O203083</t>
  </si>
  <si>
    <t>BELLEMBEEK</t>
  </si>
  <si>
    <t>Voorstel : Gekoppeld segment nemen doch gemeentelijke installatie</t>
  </si>
  <si>
    <t>Dilbeek - Kerkeveld</t>
  </si>
  <si>
    <t>B203902</t>
  </si>
  <si>
    <t>STEENVOORDBEEK</t>
  </si>
  <si>
    <t>Ontvangende waterloop niet in Pegase ter hoogte van het effluent wel afwaarts</t>
  </si>
  <si>
    <t xml:space="preserve">Gemeentelijke KWZI die op de bovenloop van de Steenvoordbeek (gelegen in aandachtsgebied van de Bellebeek) loost; gekoppeld segment wordt genomen; </t>
  </si>
  <si>
    <t>Asse - De Poel</t>
  </si>
  <si>
    <t>B203904</t>
  </si>
  <si>
    <t>Ontvangende waterloop niet in Pegase ter hoogte van het effluent wel afwaarts; welke waarde nemen?</t>
  </si>
  <si>
    <t>Waarde afgeleid vanuit Pegase waarde; waterloop gelegen in aandachtsgebied van de Bellebeek</t>
  </si>
  <si>
    <t>Brakel - Michelbeke</t>
  </si>
  <si>
    <t>21824A</t>
  </si>
  <si>
    <t>Zottegem - Sint-Maria-Oudenhove</t>
  </si>
  <si>
    <t>21823A</t>
  </si>
  <si>
    <t>MAREBEEK</t>
  </si>
  <si>
    <t>Ontvangende waterloop niet in Pegase ter hoogte van het effluent wel afwaartse Zwalmbeek; welke waarde nemen?</t>
  </si>
  <si>
    <r>
      <t xml:space="preserve">Marebeek wordt sterk gevoed door bronnen het ganse jaar door; verwachting is dat het debiet weinig zal schommelen; </t>
    </r>
    <r>
      <rPr>
        <sz val="10"/>
        <color rgb="FFFF0000"/>
        <rFont val="Arial"/>
        <family val="2"/>
      </rPr>
      <t>actie : Tom zal nazien of er een debietsmeter is op de Zwalmbeek</t>
    </r>
  </si>
  <si>
    <t>LINTER - MELKWEZER</t>
  </si>
  <si>
    <t>21508</t>
  </si>
  <si>
    <t>GORSE DER HAZENBERG</t>
  </si>
  <si>
    <t>DAMME - BRAAMBEIERHOEK</t>
  </si>
  <si>
    <t>Ontvangende waterloop niet in Pegase ter hoogte van het effluent wel afwaarts na monding Zwinnevaart in kanaal</t>
  </si>
  <si>
    <t>TIELT-WINGE - NERINGESTRAAT</t>
  </si>
  <si>
    <t>B203157</t>
  </si>
  <si>
    <t>Gekoppeld segment nemen (debiet RWZI niet in Pegase)</t>
  </si>
  <si>
    <t>BILZEN - KASTEELSTRAAT</t>
  </si>
  <si>
    <t>GEM-73006-001</t>
  </si>
  <si>
    <t>NIEUWZOUW</t>
  </si>
  <si>
    <t>BILZEN - LETEN</t>
  </si>
  <si>
    <t>GUP-73006-202</t>
  </si>
  <si>
    <t>LETENGRACHT</t>
  </si>
  <si>
    <t>BILZEN - R. DU VIVIERLAAN</t>
  </si>
  <si>
    <t>GEM-73006-003</t>
  </si>
  <si>
    <t>Grote afstand tussen uitlaat en Pegase-laag; debiet RWZI stroomafwaarts opgenomen in Pegase-laag; welke waarde nemen?</t>
  </si>
  <si>
    <t>ASSE - BEKKERZEEL</t>
  </si>
  <si>
    <t>20963B</t>
  </si>
  <si>
    <t>KOEKELARE</t>
  </si>
  <si>
    <t>20291A</t>
  </si>
  <si>
    <t>DONKBEEK</t>
  </si>
  <si>
    <t>WILLEBROEK - KLEIN-WILLEBROEK-OOST</t>
  </si>
  <si>
    <t>GUP-12040-202</t>
  </si>
  <si>
    <t>FABRIEKLOOP</t>
  </si>
  <si>
    <t>WILLEBROEK - KLEIN-WILLEBROEK-WEST</t>
  </si>
  <si>
    <t>21667</t>
  </si>
  <si>
    <t>RUPEL</t>
  </si>
  <si>
    <t>OPWIJK - MAZENZELE</t>
  </si>
  <si>
    <t>22162</t>
  </si>
  <si>
    <t>REGENWORTELBEEK</t>
  </si>
  <si>
    <t>BORGLOON - JESSEREN</t>
  </si>
  <si>
    <t>20379A</t>
  </si>
  <si>
    <t>GAVERE - BAAIGEM</t>
  </si>
  <si>
    <t>GUP-44020-310</t>
  </si>
  <si>
    <t>DIKVIJVERSBEEK</t>
  </si>
  <si>
    <t>ZWALM - SINT-DENIJS-BOEKEL</t>
  </si>
  <si>
    <t>21939</t>
  </si>
  <si>
    <t>BRAKEL - ZEGELSEM</t>
  </si>
  <si>
    <t>GUP-45059-050</t>
  </si>
  <si>
    <t>PEERDESTOKBEEK</t>
  </si>
  <si>
    <t>GOOIK - LETTERBEEK</t>
  </si>
  <si>
    <t>21964</t>
  </si>
  <si>
    <t>KORTENAKEN - KERSBEEK-MISKOM</t>
  </si>
  <si>
    <t>21981</t>
  </si>
  <si>
    <t>HOUTHULST - TERREST</t>
  </si>
  <si>
    <t>21847</t>
  </si>
  <si>
    <t>GALMAARDEN - WAARBEKE</t>
  </si>
  <si>
    <t>20766</t>
  </si>
  <si>
    <t>WAERBEEK</t>
  </si>
  <si>
    <t>Ontvangende waterloop niet in Pegase ter hoogte van het effluent wel afwaarts na Leibeesbeek en monding in Hollebeek; welke waarde nemen?</t>
  </si>
  <si>
    <t>Waarde afgeleid vanuit Pegase waarden; 50 % van debietssprong afwateringsgebied; waterloop gelegen in aandachtsgebied van de Mark</t>
  </si>
  <si>
    <t>LOKEREN - DOORSLAAR</t>
  </si>
  <si>
    <t>21996</t>
  </si>
  <si>
    <t>MARIABEEK</t>
  </si>
  <si>
    <t>Ontvangende waterloop niet in Pegase wel afwaarts monding in Bovendurme; welke waarde nemen?</t>
  </si>
  <si>
    <t>AOW heeft een peilmeting op de Mariabeek (S03_307) maar kan geen inschatting van het debiet geven</t>
  </si>
  <si>
    <t>WACHTEBEKE - OVERSLAG</t>
  </si>
  <si>
    <t>20270</t>
  </si>
  <si>
    <t>DE PLASSEN</t>
  </si>
  <si>
    <t>ANZEGEM - INGOOIGEM</t>
  </si>
  <si>
    <t>20944A</t>
  </si>
  <si>
    <t>TJAMPENSBEEK</t>
  </si>
  <si>
    <t>LUMMEN - GENEIKEN</t>
  </si>
  <si>
    <t>21706A</t>
  </si>
  <si>
    <t>VLOEDGRACHT</t>
  </si>
  <si>
    <t>De impact op de Zwarte beek is verwaarloosbaar; de verdunningsfactor is niet te bepalen</t>
  </si>
  <si>
    <t>BORNEM - OUDE SCHELDE</t>
  </si>
  <si>
    <t>22024</t>
  </si>
  <si>
    <t>OUDE SCHELDE</t>
  </si>
  <si>
    <t>Gekoppeld segment nemen; debiet RWZI zit niet in Pegase</t>
  </si>
  <si>
    <t>VOEREN - VEURS</t>
  </si>
  <si>
    <t>20726A</t>
  </si>
  <si>
    <t>VEURS</t>
  </si>
  <si>
    <t>HOOGLEDE - HAZELSTRAAT</t>
  </si>
  <si>
    <t>21704A</t>
  </si>
  <si>
    <t>ABELENBEEK</t>
  </si>
  <si>
    <t>MAARKEDAL - OUDENHOVE</t>
  </si>
  <si>
    <t>20311</t>
  </si>
  <si>
    <t>GISTEL - MOERE</t>
  </si>
  <si>
    <t>20654</t>
  </si>
  <si>
    <t>KNODDAARTGELEED</t>
  </si>
  <si>
    <t>Deinze - Wontergem</t>
  </si>
  <si>
    <t>21189</t>
  </si>
  <si>
    <t>VONDELBEEK</t>
  </si>
  <si>
    <t>Ontvangende waterloop Vondelbeek niet in Pegase; wel afwaartse Oude Mandel; welke waarde nemen?</t>
  </si>
  <si>
    <t>KWZI loost aan het begin van de Vondelbeek waardoor de impact naar verwachting groot kan zijn</t>
  </si>
  <si>
    <t>LOKEREN - DAKNAM</t>
  </si>
  <si>
    <t>20202</t>
  </si>
  <si>
    <t>BORMBEEK</t>
  </si>
  <si>
    <t>Ontvangende waterloop niet in Pegase maar dichtbij gelegen afwaartse Bovendurme wel; stroomopwaarts segment nemen</t>
  </si>
  <si>
    <t>OPWIJK - HULST</t>
  </si>
  <si>
    <t>B205066</t>
  </si>
  <si>
    <t>ASBEEK</t>
  </si>
  <si>
    <t>KRUISHOUTEM - MAROLLE</t>
  </si>
  <si>
    <t>GUP-45017-013</t>
  </si>
  <si>
    <t>BEERHOFBEEK</t>
  </si>
  <si>
    <t>BIERBEEK - SINT-KAMILLUS</t>
  </si>
  <si>
    <t>GEM-24011-301</t>
  </si>
  <si>
    <t>HERPENDAALBEEK</t>
  </si>
  <si>
    <t>ZOUTLEEUW - RONDEWEG</t>
  </si>
  <si>
    <t>GEM-24130-101</t>
  </si>
  <si>
    <t>ZOTTEGEM - PLANKEBEEK</t>
  </si>
  <si>
    <t>20775</t>
  </si>
  <si>
    <t>ZWALM - ROZEBEKE</t>
  </si>
  <si>
    <t>22076</t>
  </si>
  <si>
    <t>De ontvangende waterloop zit dichtbij de Zwalmbeek waarvan het stroomopwaartse segment wordt genomen (randinfo : MBR installatie)</t>
  </si>
  <si>
    <t>VEURNE - STEENKERKE</t>
  </si>
  <si>
    <t>22044A</t>
  </si>
  <si>
    <t>STEENGRACHT</t>
  </si>
  <si>
    <t>TORHOUT - WIJNENDALE</t>
  </si>
  <si>
    <t>20656</t>
  </si>
  <si>
    <t>IJZERWEGBEEK</t>
  </si>
  <si>
    <t>WORTEGEM-PETEGEM - MOREGEM</t>
  </si>
  <si>
    <t>22187</t>
  </si>
  <si>
    <t>VOLKAARTBEEK</t>
  </si>
  <si>
    <t>BRAINE L'ALLEUD (WAL.)</t>
  </si>
  <si>
    <t>KWADEBEEK</t>
  </si>
  <si>
    <t>LEOPOLDSBURG - LEGERKAMP BEVERLO</t>
  </si>
  <si>
    <t>BIVONAKLOOP</t>
  </si>
  <si>
    <r>
      <t xml:space="preserve">Foute koppeling met waterloop en moet Grote Beek/ Grote Laak zijn ! Genomen debiet is van betrokken waterloop. </t>
    </r>
    <r>
      <rPr>
        <b/>
        <sz val="10"/>
        <color rgb="FF7030A0"/>
        <rFont val="Arial"/>
        <family val="2"/>
      </rPr>
      <t xml:space="preserve">Actie : situatie in AWIS aan te passen; info bij Marc F </t>
    </r>
  </si>
  <si>
    <t>DUFFEL - MIJLSTRAAT</t>
  </si>
  <si>
    <t>22103</t>
  </si>
  <si>
    <t>REIMEURTERSLOOP</t>
  </si>
  <si>
    <t>Grote afstand vooraleer een Waterloop in Pegase-laag; inschatting?</t>
  </si>
  <si>
    <t>ANZEGEM - CENTRUM</t>
  </si>
  <si>
    <t>21355A</t>
  </si>
  <si>
    <t>KAMPENHOUT - LANGESTRAAT 1</t>
  </si>
  <si>
    <t>GEM-23038-002</t>
  </si>
  <si>
    <t>KAMPENHOUT - LANGESTRAAT 2</t>
  </si>
  <si>
    <t>GEM-23038-003</t>
  </si>
  <si>
    <t>DIKSMUIDE - SCHOORBAKKE BRUG</t>
  </si>
  <si>
    <t>KLEINE BEVERDIJK</t>
  </si>
  <si>
    <t>DIKSMUIDE - TERVAETE BRUG</t>
  </si>
  <si>
    <t>GINGELOM - MUIZEN</t>
  </si>
  <si>
    <t>20333C</t>
  </si>
  <si>
    <t>CICINDRIA</t>
  </si>
  <si>
    <t>RONSE - HEYNSDAELE</t>
  </si>
  <si>
    <t>BOSBEEK</t>
  </si>
  <si>
    <t>HEUVELLAND - WESTOUTER CENTRUM</t>
  </si>
  <si>
    <t>20362A</t>
  </si>
  <si>
    <r>
      <t>Waarde AQF genomen wegens geen waterloop in Pegase thv RWZI (debietsmeting op Kemmelbeek SOW van Vla</t>
    </r>
    <r>
      <rPr>
        <sz val="10"/>
        <rFont val="Arial"/>
        <family val="2"/>
      </rPr>
      <t>mertinge); lozing is effectief op Kemmelbeek (correctie in AWIS doorgevoerd)</t>
    </r>
  </si>
  <si>
    <t>PEPINGEN - TERHEUGEN</t>
  </si>
  <si>
    <t>22197</t>
  </si>
  <si>
    <t>Geplande lozing op grote afstand tot gemodelleerde waterloop</t>
  </si>
  <si>
    <t>HOEGAARDEN - NERM</t>
  </si>
  <si>
    <t>B206076</t>
  </si>
  <si>
    <t>SCHOORBROEKBEEK</t>
  </si>
  <si>
    <t>PEPINGEN - HEIKRUIS</t>
  </si>
  <si>
    <t>20891</t>
  </si>
  <si>
    <t>BAUTEBRUGBEEK</t>
  </si>
  <si>
    <t>PEPINGEN - BEERT</t>
  </si>
  <si>
    <t>GUP-23064-401</t>
  </si>
  <si>
    <t>GROEBENGRACHT</t>
  </si>
  <si>
    <t>Geplande lozing; Gekoppeld segment nemen</t>
  </si>
  <si>
    <t>BEKKEVOORT</t>
  </si>
  <si>
    <t>20081A</t>
  </si>
  <si>
    <t>PIJNBEEK</t>
  </si>
  <si>
    <t>VOEREN - REMERSDAAL</t>
  </si>
  <si>
    <t>22849</t>
  </si>
  <si>
    <t>REMERSDAALBEEK</t>
  </si>
  <si>
    <t>MOERBEKE - PEREBOOM</t>
  </si>
  <si>
    <t>GUP-44045-005</t>
  </si>
  <si>
    <t>GLABBEEK - RUITERIJ</t>
  </si>
  <si>
    <t>GUP-24137-701</t>
  </si>
  <si>
    <t>OUDE VELP</t>
  </si>
  <si>
    <t>LINKEBEEK - SCHAVEY</t>
  </si>
  <si>
    <t>B205078</t>
  </si>
  <si>
    <t>WIJNBORREBEEK</t>
  </si>
  <si>
    <t>Geplande lozing op vrij grote afstand tot gemodelleerde waterloop</t>
  </si>
  <si>
    <t>NEERPELT - ROMEINSE DIJK</t>
  </si>
  <si>
    <t>L206013</t>
  </si>
  <si>
    <t>BEERSEL - KERSENSTRAAT</t>
  </si>
  <si>
    <t>GUP-23003-301</t>
  </si>
  <si>
    <t>PADENBORRE</t>
  </si>
  <si>
    <t>PEPINGEN - ELINGEN</t>
  </si>
  <si>
    <t>GUP-23064-801</t>
  </si>
  <si>
    <t>SINT-PIETERS-LEEUW - HALLEWEG</t>
  </si>
  <si>
    <t>GUP-23077-601</t>
  </si>
  <si>
    <t>RODEBEEK</t>
  </si>
  <si>
    <t>HAALTERT - LANDLEDE</t>
  </si>
  <si>
    <t>GUP-41024-036</t>
  </si>
  <si>
    <t>OOSTERZELE - MUNCKBOS</t>
  </si>
  <si>
    <t>GUP-44052-035</t>
  </si>
  <si>
    <t>SCHAAPSVELDBEEK</t>
  </si>
  <si>
    <t>SINT-PIETERS-LEEUW - OUDENAKENSTRAAT</t>
  </si>
  <si>
    <t>GUP-23077-901</t>
  </si>
  <si>
    <t>KETELBEEK</t>
  </si>
  <si>
    <t>Geplande lozing op een zijbeek van de gemodelleerde Zuunbeek</t>
  </si>
  <si>
    <t>SINT-PIETERS-LEEUW - HOF TER HEIDEN</t>
  </si>
  <si>
    <t>GUP-23077-801</t>
  </si>
  <si>
    <t>SINT-PIETERS-LEEUW - OUDENAKEN</t>
  </si>
  <si>
    <t>GUP-23077-701</t>
  </si>
  <si>
    <t>ZWALM - MEILEGEM</t>
  </si>
  <si>
    <t>GUP-45065-046</t>
  </si>
  <si>
    <t>TUBIZE (WAL.)</t>
  </si>
  <si>
    <t>STASBEEK</t>
  </si>
  <si>
    <t>HERZELE - PARDASSENHOEK</t>
  </si>
  <si>
    <t>GUP-41027-052</t>
  </si>
  <si>
    <t>SAS VAN GENT (NL)</t>
  </si>
  <si>
    <t>HERNE - DRUIMEREN</t>
  </si>
  <si>
    <t>GUP-23032-060</t>
  </si>
  <si>
    <t>SCHEIBEEK</t>
  </si>
  <si>
    <t>ZANDHOVEN - HERENTALSEBAAN</t>
  </si>
  <si>
    <t>A205041</t>
  </si>
  <si>
    <t>Geen debietssprong te merken in Pegase (kleinere installatie)</t>
  </si>
  <si>
    <t>MOESKROEN (WAL.)</t>
  </si>
  <si>
    <t>BERGUES (F)</t>
  </si>
  <si>
    <t>OOSTBURG (NL)</t>
  </si>
  <si>
    <t>ANTWERPEN - LILLO</t>
  </si>
  <si>
    <t>GUP-11002-103</t>
  </si>
  <si>
    <t>ASSE - BLADERENKWARTIER</t>
  </si>
  <si>
    <t>GUP-23002-067</t>
  </si>
  <si>
    <t>PUTTENBEEK</t>
  </si>
  <si>
    <t>HERNE - HERFELINGEN</t>
  </si>
  <si>
    <t>GUP-23032-069</t>
  </si>
  <si>
    <t>GOOIK - BERGENBROEK</t>
  </si>
  <si>
    <t>GUP-23024-049</t>
  </si>
  <si>
    <t>BEVEREN AAN DE IJZER (RIETVELD VLM)</t>
  </si>
  <si>
    <t>PANHEEL (NL)</t>
  </si>
  <si>
    <t>GEM-72018-001</t>
  </si>
  <si>
    <t>ITTERBEEK</t>
  </si>
  <si>
    <t>ASSE - SNASSERSWEG</t>
  </si>
  <si>
    <t>BEEKKANT</t>
  </si>
  <si>
    <t>LANGEMARK</t>
  </si>
  <si>
    <t>22036</t>
  </si>
  <si>
    <t>Waarde AQF genomen wegens geen waterloop in Pegase thv RWZI (debietsmeting op Martjevaart te Merkem)</t>
  </si>
  <si>
    <t>WIJLRE (NL)</t>
  </si>
  <si>
    <t>GEM-73109-501</t>
  </si>
  <si>
    <t>DENDERMONDE - SINT-ONOLFSDIJK</t>
  </si>
  <si>
    <t>GUP-42006-072</t>
  </si>
  <si>
    <t>NIEUWBEEK</t>
  </si>
  <si>
    <t>BATH (NL)</t>
  </si>
  <si>
    <t>ROOSENDAALSE VAART</t>
  </si>
  <si>
    <t>WAASMUNSTER - KORTE HEESDONKSTRAAT</t>
  </si>
  <si>
    <t>GEM-42023-004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</si>
</sst>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_(* \(#,##0.00\);_(* &quot;-&quot;??_);_(@_)"/>
    <numFmt numFmtId="164" formatCode="0.000"/>
    <numFmt numFmtId="165" formatCode="0.0"/>
    <numFmt numFmtId="166" formatCode="#,##0.0000"/>
    <numFmt numFmtId="167" formatCode="0.00000"/>
    <numFmt numFmtId="168" formatCode="0.0%"/>
    <numFmt numFmtId="169" formatCode="#,##0.000"/>
    <numFmt numFmtId="170" formatCode="0.0000"/>
  </numFmts>
  <fonts count="44"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u/>
      <sz val="12"/>
      <color theme="10"/>
      <name val="Aptos Narrow"/>
      <family val="2"/>
      <scheme val="minor"/>
    </font>
    <font>
      <u/>
      <sz val="11"/>
      <color theme="10"/>
      <name val="Aptos Narrow"/>
      <family val="2"/>
      <scheme val="minor"/>
    </font>
    <font>
      <sz val="11"/>
      <color rgb="FF202124"/>
      <name val="Arial"/>
      <family val="2"/>
    </font>
    <font>
      <sz val="12"/>
      <name val="Aptos Narrow"/>
      <family val="2"/>
      <scheme val="minor"/>
    </font>
    <font>
      <b/>
      <sz val="10"/>
      <color rgb="FF000000"/>
      <name val="Arial"/>
      <family val="2"/>
    </font>
    <font>
      <sz val="11"/>
      <color theme="1"/>
      <name val="Calibri"/>
      <family val="2"/>
    </font>
    <font>
      <sz val="11"/>
      <name val="Calibri"/>
      <family val="2"/>
    </font>
    <font>
      <b/>
      <sz val="10"/>
      <color rgb="FF000000"/>
      <name val="Arial"/>
      <family val="2"/>
    </font>
    <font>
      <b/>
      <sz val="11"/>
      <color theme="1"/>
      <name val="Calibri"/>
      <family val="2"/>
    </font>
    <font>
      <sz val="8"/>
      <name val="Aptos Narrow"/>
      <family val="2"/>
      <scheme val="minor"/>
    </font>
    <font>
      <sz val="12"/>
      <color theme="8" tint="-0.249977111117893"/>
      <name val="Aptos Narrow"/>
      <family val="2"/>
      <scheme val="minor"/>
    </font>
    <font>
      <b/>
      <sz val="12"/>
      <color theme="8" tint="-0.249977111117893"/>
      <name val="Aptos Narrow"/>
      <family val="2"/>
      <scheme val="minor"/>
    </font>
    <font>
      <b/>
      <sz val="10"/>
      <color theme="1"/>
      <name val="Arial"/>
      <family val="2"/>
    </font>
    <font>
      <b/>
      <sz val="10"/>
      <name val="Arial"/>
      <family val="2"/>
    </font>
    <font>
      <sz val="10"/>
      <color theme="1"/>
      <name val="Arial"/>
      <family val="2"/>
    </font>
    <font>
      <sz val="10"/>
      <name val="Arial"/>
      <family val="2"/>
    </font>
    <font>
      <sz val="10"/>
      <color rgb="FFFF0000"/>
      <name val="Arial"/>
      <family val="2"/>
    </font>
    <font>
      <sz val="10"/>
      <color rgb="FF0070C0"/>
      <name val="Arial"/>
      <family val="2"/>
    </font>
    <font>
      <sz val="10"/>
      <color rgb="FF000000"/>
      <name val="Arial"/>
      <family val="2"/>
    </font>
    <font>
      <sz val="10"/>
      <color rgb="FF192027"/>
      <name val="Arial"/>
      <family val="2"/>
    </font>
    <font>
      <sz val="8"/>
      <color rgb="FF192027"/>
      <name val="Arial"/>
      <family val="2"/>
    </font>
    <font>
      <sz val="10"/>
      <color rgb="FF111827"/>
      <name val="Arial"/>
      <family val="2"/>
    </font>
    <font>
      <b/>
      <sz val="10"/>
      <color rgb="FF7030A0"/>
      <name val="Arial"/>
      <family val="2"/>
    </font>
    <font>
      <b/>
      <sz val="9"/>
      <color rgb="FF000000"/>
      <name val="Tahoma"/>
      <family val="2"/>
    </font>
    <font>
      <sz val="9"/>
      <color rgb="FF000000"/>
      <name val="Tahoma"/>
      <family val="2"/>
    </font>
    <font>
      <sz val="9"/>
      <color rgb="FF000000"/>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4" tint="0.79998168889431442"/>
        <bgColor rgb="FFDDEBF7"/>
      </patternFill>
    </fill>
    <fill>
      <patternFill patternType="solid">
        <fgColor theme="4" tint="0.79998168889431442"/>
        <bgColor indexed="64"/>
      </patternFill>
    </fill>
    <fill>
      <patternFill patternType="solid">
        <fgColor theme="5" tint="0.79998168889431442"/>
        <bgColor rgb="FFDDEBF7"/>
      </patternFill>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5" tint="0.59999389629810485"/>
        <bgColor indexed="64"/>
      </patternFill>
    </fill>
    <fill>
      <patternFill patternType="solid">
        <fgColor theme="2"/>
        <bgColor rgb="FFDDEBF7"/>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rgb="FF92D05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7">
    <xf numFmtId="0" fontId="0" fillId="0" borderId="0" xfId="0"/>
    <xf numFmtId="0" fontId="0" fillId="0" borderId="0" xfId="0" applyAlignment="1">
      <alignment horizontal="center"/>
    </xf>
    <xf numFmtId="0" fontId="0" fillId="0" borderId="0" xfId="0" applyAlignment="1">
      <alignment horizontal="left"/>
    </xf>
    <xf numFmtId="14" fontId="18" fillId="0" borderId="0" xfId="42" applyNumberFormat="1"/>
    <xf numFmtId="0" fontId="20" fillId="0" borderId="0" xfId="0" applyFont="1"/>
    <xf numFmtId="0" fontId="21" fillId="0" borderId="0" xfId="0" applyFont="1" applyAlignment="1">
      <alignment horizontal="left"/>
    </xf>
    <xf numFmtId="0" fontId="0" fillId="0" borderId="0" xfId="0" applyAlignment="1">
      <alignment wrapText="1"/>
    </xf>
    <xf numFmtId="14" fontId="25" fillId="34" borderId="10" xfId="0" applyNumberFormat="1" applyFont="1" applyFill="1" applyBorder="1" applyAlignment="1">
      <alignment horizontal="center" vertical="center"/>
    </xf>
    <xf numFmtId="1" fontId="23" fillId="35" borderId="10" xfId="0" applyNumberFormat="1" applyFont="1" applyFill="1" applyBorder="1" applyAlignment="1">
      <alignment horizontal="right"/>
    </xf>
    <xf numFmtId="1" fontId="24" fillId="35" borderId="10" xfId="0" applyNumberFormat="1" applyFont="1" applyFill="1" applyBorder="1" applyAlignment="1">
      <alignment horizontal="right"/>
    </xf>
    <xf numFmtId="0" fontId="0" fillId="35" borderId="10" xfId="0" applyFill="1" applyBorder="1" applyAlignment="1">
      <alignment horizontal="center"/>
    </xf>
    <xf numFmtId="0" fontId="0" fillId="35" borderId="10" xfId="0" applyFill="1" applyBorder="1" applyAlignment="1">
      <alignment horizontal="left"/>
    </xf>
    <xf numFmtId="0" fontId="23" fillId="35" borderId="10" xfId="0" applyFont="1" applyFill="1" applyBorder="1" applyAlignment="1">
      <alignment vertical="top"/>
    </xf>
    <xf numFmtId="0" fontId="23" fillId="35" borderId="10" xfId="0" applyFont="1" applyFill="1" applyBorder="1"/>
    <xf numFmtId="0" fontId="24" fillId="35" borderId="10" xfId="0" applyFont="1" applyFill="1" applyBorder="1" applyAlignment="1">
      <alignment vertical="top"/>
    </xf>
    <xf numFmtId="0" fontId="24" fillId="35" borderId="10" xfId="0" applyFont="1" applyFill="1" applyBorder="1"/>
    <xf numFmtId="0" fontId="0" fillId="35" borderId="0" xfId="0" applyFill="1"/>
    <xf numFmtId="0" fontId="16" fillId="0" borderId="10" xfId="0" applyFont="1" applyBorder="1"/>
    <xf numFmtId="11" fontId="0" fillId="37" borderId="10" xfId="0" applyNumberFormat="1" applyFill="1" applyBorder="1"/>
    <xf numFmtId="0" fontId="16" fillId="0" borderId="14" xfId="0" applyFont="1" applyBorder="1"/>
    <xf numFmtId="0" fontId="16" fillId="0" borderId="15" xfId="0" applyFont="1" applyBorder="1" applyAlignment="1">
      <alignment horizontal="right"/>
    </xf>
    <xf numFmtId="0" fontId="16" fillId="0" borderId="12" xfId="0" applyFont="1" applyBorder="1"/>
    <xf numFmtId="0" fontId="16" fillId="0" borderId="13" xfId="0" applyFont="1" applyBorder="1" applyAlignment="1">
      <alignment horizontal="right"/>
    </xf>
    <xf numFmtId="14" fontId="25" fillId="36" borderId="10" xfId="0" applyNumberFormat="1" applyFont="1" applyFill="1" applyBorder="1" applyAlignment="1">
      <alignment horizontal="right" vertical="center"/>
    </xf>
    <xf numFmtId="1" fontId="0" fillId="37" borderId="10" xfId="0" applyNumberFormat="1" applyFill="1" applyBorder="1" applyAlignment="1">
      <alignment horizontal="right"/>
    </xf>
    <xf numFmtId="1" fontId="0" fillId="37" borderId="11" xfId="0" applyNumberFormat="1" applyFill="1" applyBorder="1" applyAlignment="1">
      <alignment horizontal="right"/>
    </xf>
    <xf numFmtId="0" fontId="16" fillId="33" borderId="0" xfId="0" applyFont="1" applyFill="1" applyAlignment="1">
      <alignment horizontal="left"/>
    </xf>
    <xf numFmtId="0" fontId="16" fillId="33" borderId="0" xfId="0" applyFont="1" applyFill="1"/>
    <xf numFmtId="0" fontId="21" fillId="0" borderId="0" xfId="0" applyFont="1" applyAlignment="1">
      <alignment horizontal="center"/>
    </xf>
    <xf numFmtId="165" fontId="0" fillId="0" borderId="10" xfId="0" applyNumberFormat="1" applyBorder="1" applyAlignment="1">
      <alignment horizontal="center"/>
    </xf>
    <xf numFmtId="14" fontId="25" fillId="36" borderId="10" xfId="0" applyNumberFormat="1" applyFont="1" applyFill="1" applyBorder="1" applyAlignment="1">
      <alignment horizontal="center" vertical="center" wrapText="1"/>
    </xf>
    <xf numFmtId="165" fontId="23" fillId="37" borderId="10" xfId="0" applyNumberFormat="1" applyFont="1" applyFill="1" applyBorder="1" applyAlignment="1">
      <alignment horizontal="center" vertical="top"/>
    </xf>
    <xf numFmtId="164" fontId="23" fillId="37" borderId="10" xfId="0" applyNumberFormat="1" applyFont="1" applyFill="1" applyBorder="1" applyAlignment="1">
      <alignment horizontal="center" vertical="top"/>
    </xf>
    <xf numFmtId="0" fontId="0" fillId="35" borderId="10" xfId="0" applyFill="1" applyBorder="1" applyAlignment="1">
      <alignment horizontal="center" wrapText="1"/>
    </xf>
    <xf numFmtId="0" fontId="16" fillId="35" borderId="10" xfId="0" applyFont="1" applyFill="1" applyBorder="1" applyAlignment="1">
      <alignment horizontal="center" vertical="center"/>
    </xf>
    <xf numFmtId="1" fontId="23" fillId="38" borderId="10" xfId="0" applyNumberFormat="1" applyFont="1" applyFill="1" applyBorder="1" applyAlignment="1">
      <alignment horizontal="center" vertical="top"/>
    </xf>
    <xf numFmtId="2" fontId="0" fillId="0" borderId="0" xfId="44" applyNumberFormat="1" applyFont="1" applyAlignment="1">
      <alignment horizontal="center"/>
    </xf>
    <xf numFmtId="0" fontId="0" fillId="40" borderId="0" xfId="0" applyFill="1"/>
    <xf numFmtId="0" fontId="14" fillId="0" borderId="0" xfId="0" applyFont="1"/>
    <xf numFmtId="0" fontId="29" fillId="0" borderId="0" xfId="0" applyFont="1"/>
    <xf numFmtId="0" fontId="21" fillId="0" borderId="0" xfId="0" applyFont="1"/>
    <xf numFmtId="0" fontId="0" fillId="35" borderId="10" xfId="0" applyFill="1" applyBorder="1"/>
    <xf numFmtId="0" fontId="0" fillId="35" borderId="0" xfId="0" applyFill="1" applyAlignment="1">
      <alignment horizontal="left"/>
    </xf>
    <xf numFmtId="0" fontId="0" fillId="39" borderId="10" xfId="0" applyFill="1" applyBorder="1" applyAlignment="1">
      <alignment horizontal="center"/>
    </xf>
    <xf numFmtId="0" fontId="0" fillId="39" borderId="10" xfId="0" applyFill="1" applyBorder="1" applyAlignment="1">
      <alignment horizontal="left"/>
    </xf>
    <xf numFmtId="0" fontId="23" fillId="39" borderId="10" xfId="0" applyFont="1" applyFill="1" applyBorder="1" applyAlignment="1">
      <alignment vertical="top"/>
    </xf>
    <xf numFmtId="0" fontId="26" fillId="35" borderId="10" xfId="0" applyFont="1" applyFill="1" applyBorder="1" applyAlignment="1">
      <alignment horizontal="center" vertical="center" wrapText="1"/>
    </xf>
    <xf numFmtId="1" fontId="24" fillId="38" borderId="10" xfId="0" applyNumberFormat="1" applyFont="1" applyFill="1" applyBorder="1" applyAlignment="1">
      <alignment horizontal="center" vertical="top"/>
    </xf>
    <xf numFmtId="14" fontId="22" fillId="34" borderId="10" xfId="0" applyNumberFormat="1" applyFont="1" applyFill="1" applyBorder="1" applyAlignment="1">
      <alignment horizontal="center" vertical="center" wrapText="1"/>
    </xf>
    <xf numFmtId="14" fontId="22" fillId="36" borderId="10" xfId="0" applyNumberFormat="1" applyFont="1" applyFill="1" applyBorder="1" applyAlignment="1">
      <alignment horizontal="center" vertical="center" wrapText="1"/>
    </xf>
    <xf numFmtId="2" fontId="0" fillId="35" borderId="10" xfId="0" applyNumberFormat="1" applyFill="1" applyBorder="1" applyAlignment="1">
      <alignment horizontal="center"/>
    </xf>
    <xf numFmtId="0" fontId="30" fillId="0" borderId="0" xfId="0" applyFont="1" applyAlignment="1">
      <alignment wrapText="1"/>
    </xf>
    <xf numFmtId="0" fontId="31" fillId="0" borderId="0" xfId="0" applyFont="1" applyAlignment="1">
      <alignment wrapText="1"/>
    </xf>
    <xf numFmtId="0" fontId="32" fillId="0" borderId="0" xfId="0" applyFont="1"/>
    <xf numFmtId="0" fontId="33" fillId="0" borderId="0" xfId="0" applyFont="1"/>
    <xf numFmtId="0" fontId="33" fillId="0" borderId="0" xfId="0" applyFont="1" applyAlignment="1">
      <alignment vertical="top" wrapText="1"/>
    </xf>
    <xf numFmtId="0" fontId="32" fillId="0" borderId="0" xfId="0" applyFont="1" applyAlignment="1">
      <alignment vertical="top" wrapText="1"/>
    </xf>
    <xf numFmtId="0" fontId="31" fillId="0" borderId="0" xfId="0" applyFont="1"/>
    <xf numFmtId="0" fontId="31" fillId="0" borderId="0" xfId="0" applyFont="1" applyAlignment="1">
      <alignment vertical="top" wrapText="1"/>
    </xf>
    <xf numFmtId="0" fontId="34" fillId="0" borderId="0" xfId="0" applyFont="1"/>
    <xf numFmtId="0" fontId="35" fillId="0" borderId="0" xfId="0" applyFont="1" applyAlignment="1">
      <alignment vertical="top" wrapText="1"/>
    </xf>
    <xf numFmtId="0" fontId="34" fillId="0" borderId="0" xfId="0" applyFont="1" applyAlignment="1">
      <alignment vertical="top" wrapText="1"/>
    </xf>
    <xf numFmtId="1" fontId="31" fillId="0" borderId="0" xfId="0" applyNumberFormat="1" applyFont="1"/>
    <xf numFmtId="0" fontId="16" fillId="0" borderId="0" xfId="0" applyFont="1"/>
    <xf numFmtId="0" fontId="18" fillId="0" borderId="0" xfId="42" applyFill="1"/>
    <xf numFmtId="14" fontId="25" fillId="41" borderId="10" xfId="0" applyNumberFormat="1" applyFont="1" applyFill="1" applyBorder="1" applyAlignment="1">
      <alignment vertical="center"/>
    </xf>
    <xf numFmtId="14" fontId="25" fillId="41" borderId="10" xfId="0" applyNumberFormat="1" applyFont="1" applyFill="1" applyBorder="1" applyAlignment="1">
      <alignment horizontal="center" vertical="center"/>
    </xf>
    <xf numFmtId="14" fontId="25" fillId="41" borderId="10" xfId="0" applyNumberFormat="1" applyFont="1" applyFill="1" applyBorder="1" applyAlignment="1">
      <alignment horizontal="left" vertical="center"/>
    </xf>
    <xf numFmtId="14" fontId="25" fillId="41" borderId="10" xfId="0" applyNumberFormat="1" applyFont="1" applyFill="1" applyBorder="1" applyAlignment="1">
      <alignment horizontal="center" vertical="center" wrapText="1"/>
    </xf>
    <xf numFmtId="0" fontId="23" fillId="39" borderId="10" xfId="0" applyFont="1" applyFill="1" applyBorder="1" applyAlignment="1">
      <alignment horizontal="center" vertical="top"/>
    </xf>
    <xf numFmtId="0" fontId="0" fillId="39" borderId="0" xfId="0" applyFill="1"/>
    <xf numFmtId="0" fontId="0" fillId="42" borderId="0" xfId="0" applyFill="1"/>
    <xf numFmtId="0" fontId="0" fillId="43" borderId="0" xfId="0" applyFill="1"/>
    <xf numFmtId="14" fontId="22" fillId="34" borderId="10" xfId="0" applyNumberFormat="1" applyFont="1" applyFill="1" applyBorder="1" applyAlignment="1">
      <alignment horizontal="center" vertical="center"/>
    </xf>
    <xf numFmtId="0" fontId="18" fillId="0" borderId="0" xfId="42" applyAlignment="1"/>
    <xf numFmtId="166" fontId="33" fillId="0" borderId="0" xfId="0" applyNumberFormat="1" applyFont="1"/>
    <xf numFmtId="43" fontId="33" fillId="0" borderId="0" xfId="45" applyFont="1"/>
    <xf numFmtId="0" fontId="18" fillId="0" borderId="0" xfId="42" applyAlignment="1">
      <alignment vertical="top"/>
    </xf>
    <xf numFmtId="166" fontId="33" fillId="0" borderId="0" xfId="0" applyNumberFormat="1" applyFont="1" applyAlignment="1">
      <alignment vertical="top" wrapText="1"/>
    </xf>
    <xf numFmtId="166" fontId="36" fillId="0" borderId="0" xfId="0" applyNumberFormat="1" applyFont="1"/>
    <xf numFmtId="167" fontId="18" fillId="0" borderId="0" xfId="42" applyNumberFormat="1" applyAlignment="1"/>
    <xf numFmtId="167" fontId="18" fillId="0" borderId="0" xfId="42" applyNumberFormat="1" applyAlignment="1">
      <alignment vertical="top"/>
    </xf>
    <xf numFmtId="0" fontId="36" fillId="0" borderId="0" xfId="0" applyFont="1"/>
    <xf numFmtId="168" fontId="18" fillId="0" borderId="0" xfId="42" applyNumberFormat="1" applyAlignment="1"/>
    <xf numFmtId="168" fontId="18" fillId="0" borderId="0" xfId="42" applyNumberFormat="1" applyAlignment="1">
      <alignment vertical="top"/>
    </xf>
    <xf numFmtId="14" fontId="22" fillId="41" borderId="10" xfId="0" applyNumberFormat="1" applyFont="1" applyFill="1" applyBorder="1" applyAlignment="1">
      <alignment horizontal="center" vertical="center"/>
    </xf>
    <xf numFmtId="0" fontId="26" fillId="39" borderId="10" xfId="0" applyFont="1" applyFill="1" applyBorder="1" applyAlignment="1">
      <alignment horizontal="center" vertical="center" wrapText="1"/>
    </xf>
    <xf numFmtId="0" fontId="0" fillId="0" borderId="0" xfId="0" applyAlignment="1">
      <alignment horizontal="center" vertical="center"/>
    </xf>
    <xf numFmtId="0" fontId="0" fillId="39" borderId="10" xfId="0" applyFill="1" applyBorder="1" applyAlignment="1">
      <alignment horizontal="center" vertical="center"/>
    </xf>
    <xf numFmtId="0" fontId="23" fillId="39" borderId="10" xfId="0" applyFont="1" applyFill="1" applyBorder="1" applyAlignment="1">
      <alignment horizontal="center" vertical="center"/>
    </xf>
    <xf numFmtId="1" fontId="23" fillId="35" borderId="10" xfId="0" applyNumberFormat="1" applyFont="1" applyFill="1" applyBorder="1" applyAlignment="1">
      <alignment horizontal="center" vertical="center"/>
    </xf>
    <xf numFmtId="1" fontId="23" fillId="39" borderId="10" xfId="0" applyNumberFormat="1" applyFont="1" applyFill="1" applyBorder="1" applyAlignment="1">
      <alignment horizontal="center" vertical="center" wrapText="1"/>
    </xf>
    <xf numFmtId="0" fontId="14" fillId="0" borderId="0" xfId="0" applyFont="1" applyAlignment="1">
      <alignment horizontal="center" vertical="center"/>
    </xf>
    <xf numFmtId="0" fontId="28" fillId="0" borderId="0" xfId="0" applyFont="1" applyAlignment="1">
      <alignment horizontal="center" vertical="center"/>
    </xf>
    <xf numFmtId="0" fontId="0" fillId="35" borderId="10" xfId="0" applyFill="1" applyBorder="1" applyAlignment="1">
      <alignment horizontal="center" vertical="center"/>
    </xf>
    <xf numFmtId="0" fontId="29" fillId="0" borderId="0" xfId="0" quotePrefix="1" applyFont="1" applyAlignment="1">
      <alignment horizontal="center" vertical="center"/>
    </xf>
    <xf numFmtId="1" fontId="24" fillId="35" borderId="10" xfId="0" applyNumberFormat="1" applyFont="1" applyFill="1" applyBorder="1" applyAlignment="1">
      <alignment horizontal="center" vertical="center"/>
    </xf>
    <xf numFmtId="0" fontId="0" fillId="35" borderId="0" xfId="0" applyFill="1" applyAlignment="1">
      <alignment horizontal="center" vertical="center"/>
    </xf>
    <xf numFmtId="14" fontId="0" fillId="0" borderId="0" xfId="0" applyNumberFormat="1"/>
    <xf numFmtId="0" fontId="0" fillId="44" borderId="0" xfId="0" applyFill="1"/>
    <xf numFmtId="0" fontId="0" fillId="38" borderId="10" xfId="0" applyFill="1" applyBorder="1" applyAlignment="1">
      <alignment horizontal="center" wrapText="1"/>
    </xf>
    <xf numFmtId="0" fontId="16" fillId="38" borderId="10" xfId="0" applyFont="1" applyFill="1" applyBorder="1" applyAlignment="1">
      <alignment horizontal="center" vertical="center" wrapText="1"/>
    </xf>
    <xf numFmtId="0" fontId="37" fillId="0" borderId="0" xfId="0" applyFont="1"/>
    <xf numFmtId="49" fontId="37" fillId="0" borderId="0" xfId="0" applyNumberFormat="1" applyFont="1"/>
    <xf numFmtId="0" fontId="18" fillId="0" borderId="0" xfId="42"/>
    <xf numFmtId="0" fontId="38" fillId="0" borderId="0" xfId="0" applyFont="1"/>
    <xf numFmtId="49" fontId="0" fillId="0" borderId="0" xfId="0" applyNumberFormat="1"/>
    <xf numFmtId="0" fontId="38" fillId="44" borderId="0" xfId="0" applyFont="1" applyFill="1"/>
    <xf numFmtId="0" fontId="39" fillId="0" borderId="0" xfId="0" applyFont="1"/>
    <xf numFmtId="43" fontId="33" fillId="0" borderId="0" xfId="0" applyNumberFormat="1" applyFont="1"/>
    <xf numFmtId="1" fontId="0" fillId="0" borderId="0" xfId="0" applyNumberFormat="1" applyAlignment="1">
      <alignment vertical="top"/>
    </xf>
    <xf numFmtId="1" fontId="0" fillId="0" borderId="0" xfId="0" applyNumberFormat="1" applyAlignment="1">
      <alignment vertical="top" wrapText="1"/>
    </xf>
    <xf numFmtId="0" fontId="0" fillId="0" borderId="0" xfId="0" applyAlignment="1">
      <alignment vertical="top"/>
    </xf>
    <xf numFmtId="164" fontId="0" fillId="45" borderId="0" xfId="0" applyNumberFormat="1" applyFill="1" applyAlignment="1">
      <alignment vertical="top" wrapText="1"/>
    </xf>
    <xf numFmtId="3" fontId="0" fillId="45" borderId="0" xfId="0" applyNumberFormat="1" applyFill="1" applyAlignment="1">
      <alignment vertical="top" wrapText="1"/>
    </xf>
    <xf numFmtId="169" fontId="0" fillId="45" borderId="0" xfId="0" applyNumberFormat="1" applyFill="1" applyAlignment="1">
      <alignment vertical="top" wrapText="1"/>
    </xf>
    <xf numFmtId="0" fontId="0" fillId="45" borderId="0" xfId="0" applyFill="1" applyAlignment="1">
      <alignment vertical="top" wrapText="1"/>
    </xf>
    <xf numFmtId="0" fontId="0" fillId="46" borderId="0" xfId="0" applyFill="1" applyAlignment="1">
      <alignment vertical="top" wrapText="1"/>
    </xf>
    <xf numFmtId="164" fontId="0" fillId="47" borderId="0" xfId="0" applyNumberFormat="1" applyFill="1" applyAlignment="1">
      <alignment vertical="top" wrapText="1"/>
    </xf>
    <xf numFmtId="0" fontId="0" fillId="47" borderId="0" xfId="0" applyFill="1" applyAlignment="1">
      <alignment vertical="top" wrapText="1"/>
    </xf>
    <xf numFmtId="166" fontId="0" fillId="0" borderId="0" xfId="0" applyNumberFormat="1" applyAlignment="1">
      <alignment vertical="top" wrapText="1"/>
    </xf>
    <xf numFmtId="0" fontId="0" fillId="0" borderId="0" xfId="0" applyAlignment="1">
      <alignment vertical="top" wrapText="1"/>
    </xf>
    <xf numFmtId="14" fontId="0" fillId="0" borderId="0" xfId="0" applyNumberFormat="1" applyAlignment="1">
      <alignment vertical="top"/>
    </xf>
    <xf numFmtId="164" fontId="0" fillId="0" borderId="0" xfId="0" applyNumberFormat="1" applyAlignment="1">
      <alignment vertical="top"/>
    </xf>
    <xf numFmtId="3" fontId="0" fillId="0" borderId="0" xfId="0" applyNumberFormat="1" applyAlignment="1">
      <alignment vertical="top"/>
    </xf>
    <xf numFmtId="169" fontId="0" fillId="0" borderId="0" xfId="0" applyNumberFormat="1" applyAlignment="1">
      <alignment vertical="top"/>
    </xf>
    <xf numFmtId="166" fontId="0" fillId="0" borderId="0" xfId="0" applyNumberFormat="1" applyAlignment="1">
      <alignment vertical="top"/>
    </xf>
    <xf numFmtId="10" fontId="0" fillId="0" borderId="0" xfId="44" applyNumberFormat="1" applyFont="1" applyAlignment="1">
      <alignment vertical="top"/>
    </xf>
    <xf numFmtId="170" fontId="0" fillId="0" borderId="0" xfId="0" applyNumberFormat="1" applyAlignment="1">
      <alignment vertical="top"/>
    </xf>
    <xf numFmtId="164" fontId="34" fillId="0" borderId="0" xfId="0" applyNumberFormat="1" applyFont="1" applyAlignment="1">
      <alignment vertical="top"/>
    </xf>
    <xf numFmtId="166" fontId="34" fillId="0" borderId="0" xfId="0" applyNumberFormat="1" applyFont="1" applyAlignment="1">
      <alignment vertical="top"/>
    </xf>
    <xf numFmtId="0" fontId="0" fillId="43" borderId="0" xfId="0" applyFill="1" applyAlignment="1">
      <alignment vertical="top" wrapText="1"/>
    </xf>
    <xf numFmtId="0" fontId="0" fillId="42" borderId="0" xfId="0" applyFill="1" applyAlignment="1">
      <alignment vertical="top" wrapText="1"/>
    </xf>
    <xf numFmtId="0" fontId="16" fillId="37" borderId="16" xfId="0" applyFont="1" applyFill="1" applyBorder="1" applyAlignment="1">
      <alignment horizontal="center"/>
    </xf>
    <xf numFmtId="14" fontId="22" fillId="36" borderId="14" xfId="0" applyNumberFormat="1" applyFont="1" applyFill="1" applyBorder="1" applyAlignment="1">
      <alignment horizontal="center" vertical="center" wrapText="1"/>
    </xf>
    <xf numFmtId="14" fontId="22" fillId="36" borderId="15" xfId="0" applyNumberFormat="1" applyFont="1" applyFill="1" applyBorder="1" applyAlignment="1">
      <alignment horizontal="center" vertical="center" wrapText="1"/>
    </xf>
    <xf numFmtId="14" fontId="25" fillId="36" borderId="12" xfId="0" applyNumberFormat="1" applyFont="1" applyFill="1" applyBorder="1" applyAlignment="1">
      <alignment horizontal="center" vertical="center" wrapText="1"/>
    </xf>
    <xf numFmtId="14" fontId="25" fillId="36" borderId="16" xfId="0" applyNumberFormat="1" applyFont="1" applyFill="1" applyBorder="1" applyAlignment="1">
      <alignment horizontal="center" vertical="center" wrapText="1"/>
    </xf>
    <xf numFmtId="14" fontId="22" fillId="36" borderId="17" xfId="0" applyNumberFormat="1" applyFont="1" applyFill="1" applyBorder="1" applyAlignment="1">
      <alignment horizontal="center" vertical="center" wrapText="1"/>
    </xf>
    <xf numFmtId="14" fontId="22" fillId="36" borderId="12" xfId="0" applyNumberFormat="1" applyFont="1" applyFill="1" applyBorder="1" applyAlignment="1">
      <alignment horizontal="center" vertical="center" wrapText="1"/>
    </xf>
    <xf numFmtId="14" fontId="22" fillId="36" borderId="16" xfId="0" applyNumberFormat="1" applyFont="1" applyFill="1" applyBorder="1" applyAlignment="1">
      <alignment horizontal="center" vertical="center" wrapText="1"/>
    </xf>
    <xf numFmtId="164" fontId="30" fillId="45" borderId="0" xfId="0" applyNumberFormat="1" applyFont="1" applyFill="1" applyAlignment="1">
      <alignment horizontal="center" vertical="top"/>
    </xf>
    <xf numFmtId="0" fontId="30" fillId="46" borderId="0" xfId="0" applyFont="1" applyFill="1" applyAlignment="1">
      <alignment horizontal="center" vertical="top"/>
    </xf>
    <xf numFmtId="0" fontId="30" fillId="47" borderId="0" xfId="0" applyFont="1" applyFill="1" applyAlignment="1">
      <alignment horizontal="center" vertical="top"/>
    </xf>
    <xf numFmtId="0" fontId="30" fillId="47" borderId="0" xfId="0" applyFont="1" applyFill="1" applyAlignment="1">
      <alignment horizontal="center" vertical="top" wrapText="1"/>
    </xf>
    <xf numFmtId="166" fontId="0" fillId="0" borderId="0" xfId="0" applyNumberFormat="1" applyAlignment="1">
      <alignment horizontal="center" vertical="top" wrapText="1"/>
    </xf>
    <xf numFmtId="0" fontId="0" fillId="0" borderId="0" xfId="0" applyAlignment="1">
      <alignment horizontal="center" vertical="top"/>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5"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2" xfId="43" xr:uid="{5DE6DFAB-7FF6-444A-B486-7934F00E950E}"/>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20">
    <dxf>
      <fill>
        <patternFill>
          <bgColor theme="2" tint="-0.24994659260841701"/>
        </patternFill>
      </fill>
    </dxf>
    <dxf>
      <fill>
        <patternFill>
          <bgColor rgb="FF00B0F0"/>
        </patternFill>
      </fill>
    </dxf>
    <dxf>
      <fill>
        <patternFill>
          <bgColor rgb="FFFF0000"/>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ill>
        <patternFill>
          <bgColor theme="4" tint="0.79998168889431442"/>
        </patternFill>
      </fill>
    </dxf>
    <dxf>
      <font>
        <b/>
        <i val="0"/>
      </font>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s>
  <tableStyles count="1" defaultTableStyle="TableStyleMedium2" defaultPivotStyle="PivotStyleLight16">
    <tableStyle name="Table Style 1" pivot="0" count="0" xr9:uid="{A33C1465-DC0A-44FF-8E9E-E0D740C9664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xdr:rowOff>
    </xdr:from>
    <xdr:to>
      <xdr:col>7</xdr:col>
      <xdr:colOff>205741</xdr:colOff>
      <xdr:row>14</xdr:row>
      <xdr:rowOff>137160</xdr:rowOff>
    </xdr:to>
    <xdr:sp macro="" textlink="">
      <xdr:nvSpPr>
        <xdr:cNvPr id="2" name="Tekstvak 1">
          <a:extLst>
            <a:ext uri="{FF2B5EF4-FFF2-40B4-BE49-F238E27FC236}">
              <a16:creationId xmlns:a16="http://schemas.microsoft.com/office/drawing/2014/main" id="{B42E76DB-3D2A-4707-AD44-CAD708FFFC30}"/>
            </a:ext>
          </a:extLst>
        </xdr:cNvPr>
        <xdr:cNvSpPr txBox="1"/>
      </xdr:nvSpPr>
      <xdr:spPr>
        <a:xfrm>
          <a:off x="1" y="1"/>
          <a:ext cx="4899660" cy="29108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solidFill>
                <a:sysClr val="windowText" lastClr="000000"/>
              </a:solidFill>
              <a:effectLst/>
              <a:latin typeface="+mn-lt"/>
              <a:ea typeface="+mn-ea"/>
              <a:cs typeface="+mn-cs"/>
            </a:rPr>
            <a:t>Terms</a:t>
          </a:r>
          <a:r>
            <a:rPr lang="nl-NL" sz="1100" b="1" u="sng" baseline="0">
              <a:solidFill>
                <a:sysClr val="windowText" lastClr="000000"/>
              </a:solidFill>
              <a:effectLst/>
              <a:latin typeface="+mn-lt"/>
              <a:ea typeface="+mn-ea"/>
              <a:cs typeface="+mn-cs"/>
            </a:rPr>
            <a:t> of Use</a:t>
          </a:r>
        </a:p>
        <a:p>
          <a:endParaRPr lang="en-US">
            <a:effectLst/>
          </a:endParaRPr>
        </a:p>
        <a:p>
          <a:r>
            <a:rPr lang="en-US" b="0"/>
            <a:t>This tool was developed by GhEnToxLab for research purposes. While care has been taken to ensure the accuracy of the methods and results, the developers assume no responsibility for errors or interpretations derived from the output.</a:t>
          </a:r>
        </a:p>
        <a:p>
          <a:endParaRPr lang="en-US" b="0"/>
        </a:p>
        <a:p>
          <a:r>
            <a:rPr lang="en-US" b="0"/>
            <a:t>If this tool contributes to results that are included in a scientific publication, report, or presentation, the developers of GhEnToxLab should be appropriately acknowledged and the tool cited.</a:t>
          </a:r>
        </a:p>
        <a:p>
          <a:endParaRPr lang="en-US" b="0"/>
        </a:p>
        <a:p>
          <a:r>
            <a:rPr lang="en-US" b="0"/>
            <a:t>If the tool plays a substantial role in the analysis or generation of results, co-authorship with GhEnToxLab should be discussed prior to publication, in accordance with standard academic authorship guidelines.</a:t>
          </a:r>
        </a:p>
        <a:p>
          <a:endParaRPr lang="en-US" b="0"/>
        </a:p>
        <a:p>
          <a:r>
            <a:rPr lang="en-US" b="0"/>
            <a:t>Use of this tool implies acceptance of these conditions.</a:t>
          </a:r>
        </a:p>
        <a:p>
          <a:endParaRPr lang="en-US" sz="1100" b="1" u="sng"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xdr:row>
      <xdr:rowOff>0</xdr:rowOff>
    </xdr:from>
    <xdr:to>
      <xdr:col>8</xdr:col>
      <xdr:colOff>250248</xdr:colOff>
      <xdr:row>42</xdr:row>
      <xdr:rowOff>78230</xdr:rowOff>
    </xdr:to>
    <xdr:sp macro="" textlink="">
      <xdr:nvSpPr>
        <xdr:cNvPr id="6" name="Tekstvak 1">
          <a:extLst>
            <a:ext uri="{FF2B5EF4-FFF2-40B4-BE49-F238E27FC236}">
              <a16:creationId xmlns:a16="http://schemas.microsoft.com/office/drawing/2014/main" id="{5410F449-F17C-48BF-9408-81FC105FE918}"/>
            </a:ext>
          </a:extLst>
        </xdr:cNvPr>
        <xdr:cNvSpPr txBox="1"/>
      </xdr:nvSpPr>
      <xdr:spPr>
        <a:xfrm>
          <a:off x="0" y="978243"/>
          <a:ext cx="5604843" cy="73172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solidFill>
                <a:sysClr val="windowText" lastClr="000000"/>
              </a:solidFill>
              <a:effectLst/>
              <a:latin typeface="+mn-lt"/>
              <a:ea typeface="+mn-ea"/>
              <a:cs typeface="+mn-cs"/>
            </a:rPr>
            <a:t>How to</a:t>
          </a:r>
          <a:r>
            <a:rPr lang="nl-NL" sz="1100" b="1" u="sng" baseline="0">
              <a:solidFill>
                <a:sysClr val="windowText" lastClr="000000"/>
              </a:solidFill>
              <a:effectLst/>
              <a:latin typeface="+mn-lt"/>
              <a:ea typeface="+mn-ea"/>
              <a:cs typeface="+mn-cs"/>
            </a:rPr>
            <a:t> use this tool</a:t>
          </a:r>
        </a:p>
        <a:p>
          <a:endParaRPr lang="en-US">
            <a:effectLst/>
          </a:endParaRPr>
        </a:p>
        <a:p>
          <a:r>
            <a:rPr lang="nl-NL" sz="1100" b="1" u="sng" baseline="0">
              <a:solidFill>
                <a:schemeClr val="dk1"/>
              </a:solidFill>
              <a:effectLst/>
              <a:latin typeface="+mn-lt"/>
              <a:ea typeface="+mn-ea"/>
              <a:cs typeface="+mn-cs"/>
            </a:rPr>
            <a:t>Step 1</a:t>
          </a:r>
          <a:endParaRPr lang="en-US">
            <a:effectLst/>
          </a:endParaRPr>
        </a:p>
        <a:p>
          <a:r>
            <a:rPr lang="en-US" sz="1100" b="0" i="0">
              <a:solidFill>
                <a:schemeClr val="dk1"/>
              </a:solidFill>
              <a:effectLst/>
              <a:latin typeface="+mn-lt"/>
              <a:ea typeface="+mn-ea"/>
              <a:cs typeface="+mn-cs"/>
            </a:rPr>
            <a:t>- Go to sheet 1</a:t>
          </a:r>
          <a:r>
            <a:rPr lang="en-US" sz="1100">
              <a:solidFill>
                <a:schemeClr val="dk1"/>
              </a:solidFill>
              <a:effectLst/>
              <a:latin typeface="+mn-lt"/>
              <a:ea typeface="+mn-ea"/>
              <a:cs typeface="+mn-cs"/>
            </a:rPr>
            <a:t> </a:t>
          </a:r>
          <a:endParaRPr lang="en-US">
            <a:effectLst/>
          </a:endParaRPr>
        </a:p>
        <a:p>
          <a:r>
            <a:rPr lang="en-US" sz="1100" b="0" i="0">
              <a:solidFill>
                <a:schemeClr val="dk1"/>
              </a:solidFill>
              <a:effectLst/>
              <a:latin typeface="+mn-lt"/>
              <a:ea typeface="+mn-ea"/>
              <a:cs typeface="+mn-cs"/>
            </a:rPr>
            <a:t>- Make list of medicines: ATC code</a:t>
          </a:r>
          <a:r>
            <a:rPr lang="en-US" sz="1100" b="0" i="0" baseline="0">
              <a:solidFill>
                <a:schemeClr val="dk1"/>
              </a:solidFill>
              <a:effectLst/>
              <a:latin typeface="+mn-lt"/>
              <a:ea typeface="+mn-ea"/>
              <a:cs typeface="+mn-cs"/>
            </a:rPr>
            <a:t> &amp;</a:t>
          </a:r>
          <a:r>
            <a:rPr lang="en-US" sz="1100" b="0" i="0">
              <a:solidFill>
                <a:schemeClr val="dk1"/>
              </a:solidFill>
              <a:effectLst/>
              <a:latin typeface="+mn-lt"/>
              <a:ea typeface="+mn-ea"/>
              <a:cs typeface="+mn-cs"/>
            </a:rPr>
            <a:t> usage (total dispension from hospital pharmacy)</a:t>
          </a:r>
          <a:endParaRPr lang="en-US">
            <a:effectLst/>
          </a:endParaRPr>
        </a:p>
        <a:p>
          <a:endParaRPr lang="en-US" sz="1100" b="1" i="0" u="sng" baseline="0">
            <a:solidFill>
              <a:schemeClr val="dk1"/>
            </a:solidFill>
            <a:effectLst/>
            <a:latin typeface="+mn-lt"/>
            <a:ea typeface="+mn-ea"/>
            <a:cs typeface="+mn-cs"/>
          </a:endParaRPr>
        </a:p>
        <a:p>
          <a:r>
            <a:rPr lang="en-US" sz="1100" b="1" i="0" u="sng" baseline="0">
              <a:solidFill>
                <a:schemeClr val="dk1"/>
              </a:solidFill>
              <a:effectLst/>
              <a:latin typeface="+mn-lt"/>
              <a:ea typeface="+mn-ea"/>
              <a:cs typeface="+mn-cs"/>
            </a:rPr>
            <a:t>Step 2</a:t>
          </a:r>
          <a:endParaRPr lang="en-US">
            <a:effectLst/>
          </a:endParaRPr>
        </a:p>
        <a:p>
          <a:r>
            <a:rPr lang="nl-NL" sz="1100" b="0" baseline="0">
              <a:solidFill>
                <a:schemeClr val="dk1"/>
              </a:solidFill>
              <a:effectLst/>
              <a:latin typeface="+mn-lt"/>
              <a:ea typeface="+mn-ea"/>
              <a:cs typeface="+mn-cs"/>
            </a:rPr>
            <a:t>- </a:t>
          </a:r>
          <a:r>
            <a:rPr lang="en-US" sz="1100" b="0" i="0">
              <a:solidFill>
                <a:schemeClr val="dk1"/>
              </a:solidFill>
              <a:effectLst/>
              <a:latin typeface="+mn-lt"/>
              <a:ea typeface="+mn-ea"/>
              <a:cs typeface="+mn-cs"/>
            </a:rPr>
            <a:t>Go to sheet 2</a:t>
          </a:r>
          <a:r>
            <a:rPr lang="en-US" sz="1100">
              <a:solidFill>
                <a:schemeClr val="dk1"/>
              </a:solidFill>
              <a:effectLst/>
              <a:latin typeface="+mn-lt"/>
              <a:ea typeface="+mn-ea"/>
              <a:cs typeface="+mn-cs"/>
            </a:rPr>
            <a:t> </a:t>
          </a:r>
          <a:endParaRPr lang="en-US">
            <a:effectLst/>
          </a:endParaRPr>
        </a:p>
        <a:p>
          <a:r>
            <a:rPr lang="en-US" sz="1100" b="0" i="0">
              <a:solidFill>
                <a:schemeClr val="dk1"/>
              </a:solidFill>
              <a:effectLst/>
              <a:latin typeface="+mn-lt"/>
              <a:ea typeface="+mn-ea"/>
              <a:cs typeface="+mn-cs"/>
            </a:rPr>
            <a:t>- Add annual water flows of hospital effluent</a:t>
          </a:r>
          <a:endParaRPr lang="en-US">
            <a:effectLst/>
          </a:endParaRPr>
        </a:p>
        <a:p>
          <a:r>
            <a:rPr lang="en-US" sz="1100" b="0" i="0" baseline="0">
              <a:solidFill>
                <a:schemeClr val="dk1"/>
              </a:solidFill>
              <a:effectLst/>
              <a:latin typeface="+mn-lt"/>
              <a:ea typeface="+mn-ea"/>
              <a:cs typeface="+mn-cs"/>
            </a:rPr>
            <a:t>- Identify the treatment area in which the hospital is located</a:t>
          </a:r>
          <a:endParaRPr lang="en-US">
            <a:effectLst/>
          </a:endParaRPr>
        </a:p>
        <a:p>
          <a:endParaRPr lang="en-US" sz="1100" b="1" u="sng" baseline="0">
            <a:solidFill>
              <a:schemeClr val="dk1"/>
            </a:solidFill>
            <a:effectLst/>
            <a:latin typeface="+mn-lt"/>
            <a:ea typeface="+mn-ea"/>
            <a:cs typeface="+mn-cs"/>
          </a:endParaRPr>
        </a:p>
        <a:p>
          <a:r>
            <a:rPr lang="en-US" sz="1100" b="1" u="sng" baseline="0">
              <a:solidFill>
                <a:schemeClr val="dk1"/>
              </a:solidFill>
              <a:effectLst/>
              <a:latin typeface="+mn-lt"/>
              <a:ea typeface="+mn-ea"/>
              <a:cs typeface="+mn-cs"/>
            </a:rPr>
            <a:t>Step 3</a:t>
          </a:r>
          <a:endParaRPr lang="en-US">
            <a:effectLst/>
          </a:endParaRPr>
        </a:p>
        <a:p>
          <a:r>
            <a:rPr lang="en-US" sz="1100" b="0" i="0">
              <a:solidFill>
                <a:schemeClr val="dk1"/>
              </a:solidFill>
              <a:effectLst/>
              <a:latin typeface="+mn-lt"/>
              <a:ea typeface="+mn-ea"/>
              <a:cs typeface="+mn-cs"/>
            </a:rPr>
            <a:t>- Go to sheet 3</a:t>
          </a:r>
          <a:endParaRPr lang="en-US">
            <a:effectLst/>
          </a:endParaRPr>
        </a:p>
        <a:p>
          <a:r>
            <a:rPr lang="en-US" sz="1100" b="0" i="0">
              <a:solidFill>
                <a:schemeClr val="dk1"/>
              </a:solidFill>
              <a:effectLst/>
              <a:latin typeface="+mn-lt"/>
              <a:ea typeface="+mn-ea"/>
              <a:cs typeface="+mn-cs"/>
            </a:rPr>
            <a:t>- Inspect the various Risk Quotients (RQ) for four protection goals (antimicrobial resistance (AMR) and</a:t>
          </a:r>
          <a:r>
            <a:rPr lang="en-US" sz="1100" b="0" i="0" baseline="0">
              <a:solidFill>
                <a:schemeClr val="dk1"/>
              </a:solidFill>
              <a:effectLst/>
              <a:latin typeface="+mn-lt"/>
              <a:ea typeface="+mn-ea"/>
              <a:cs typeface="+mn-cs"/>
            </a:rPr>
            <a:t> aquatic environement (eco)</a:t>
          </a:r>
          <a:r>
            <a:rPr lang="en-US" sz="1100" b="0" i="0">
              <a:solidFill>
                <a:schemeClr val="dk1"/>
              </a:solidFill>
              <a:effectLst/>
              <a:latin typeface="+mn-lt"/>
              <a:ea typeface="+mn-ea"/>
              <a:cs typeface="+mn-cs"/>
            </a:rPr>
            <a:t>).</a:t>
          </a:r>
          <a:endParaRPr lang="en-US">
            <a:effectLst/>
          </a:endParaRPr>
        </a:p>
        <a:p>
          <a:r>
            <a:rPr lang="en-US" sz="1100" b="0" i="0">
              <a:solidFill>
                <a:schemeClr val="dk1"/>
              </a:solidFill>
              <a:effectLst/>
              <a:latin typeface="+mn-lt"/>
              <a:ea typeface="+mn-ea"/>
              <a:cs typeface="+mn-cs"/>
            </a:rPr>
            <a:t>- Identify and/or rank priority active pharmaceutical</a:t>
          </a:r>
          <a:r>
            <a:rPr lang="en-US" sz="1100" b="0" i="0" baseline="0">
              <a:solidFill>
                <a:schemeClr val="dk1"/>
              </a:solidFill>
              <a:effectLst/>
              <a:latin typeface="+mn-lt"/>
              <a:ea typeface="+mn-ea"/>
              <a:cs typeface="+mn-cs"/>
            </a:rPr>
            <a:t> ingredients (</a:t>
          </a:r>
          <a:r>
            <a:rPr lang="en-US" sz="1100" b="0" i="0">
              <a:solidFill>
                <a:schemeClr val="dk1"/>
              </a:solidFill>
              <a:effectLst/>
              <a:latin typeface="+mn-lt"/>
              <a:ea typeface="+mn-ea"/>
              <a:cs typeface="+mn-cs"/>
            </a:rPr>
            <a:t>API's) </a:t>
          </a:r>
          <a:r>
            <a:rPr lang="en-US" sz="1100" b="0" i="0" baseline="0">
              <a:solidFill>
                <a:schemeClr val="dk1"/>
              </a:solidFill>
              <a:effectLst/>
              <a:latin typeface="+mn-lt"/>
              <a:ea typeface="+mn-ea"/>
              <a:cs typeface="+mn-cs"/>
            </a:rPr>
            <a:t> --&gt; </a:t>
          </a:r>
          <a:r>
            <a:rPr lang="en-US" sz="1100" b="0" i="0">
              <a:solidFill>
                <a:schemeClr val="dk1"/>
              </a:solidFill>
              <a:effectLst/>
              <a:latin typeface="+mn-lt"/>
              <a:ea typeface="+mn-ea"/>
              <a:cs typeface="+mn-cs"/>
            </a:rPr>
            <a:t>RQ&gt;0.1 or &gt;1; higher RQ = higher risk</a:t>
          </a:r>
          <a:endParaRPr lang="en-US">
            <a:effectLst/>
          </a:endParaRPr>
        </a:p>
        <a:p>
          <a:endParaRPr lang="en-US" sz="1100" b="1" u="sng" baseline="0">
            <a:solidFill>
              <a:schemeClr val="dk1"/>
            </a:solidFill>
            <a:effectLst/>
            <a:latin typeface="+mn-lt"/>
            <a:ea typeface="+mn-ea"/>
            <a:cs typeface="+mn-cs"/>
          </a:endParaRPr>
        </a:p>
        <a:p>
          <a:r>
            <a:rPr lang="en-US" sz="1100" b="1" u="sng" baseline="0">
              <a:solidFill>
                <a:schemeClr val="dk1"/>
              </a:solidFill>
              <a:effectLst/>
              <a:latin typeface="+mn-lt"/>
              <a:ea typeface="+mn-ea"/>
              <a:cs typeface="+mn-cs"/>
            </a:rPr>
            <a:t>Step 4</a:t>
          </a:r>
          <a:endParaRPr lang="en-US">
            <a:effectLst/>
          </a:endParaRPr>
        </a:p>
        <a:p>
          <a:r>
            <a:rPr lang="en-US" sz="1100" b="0" i="0">
              <a:solidFill>
                <a:schemeClr val="dk1"/>
              </a:solidFill>
              <a:effectLst/>
              <a:latin typeface="+mn-lt"/>
              <a:ea typeface="+mn-ea"/>
              <a:cs typeface="+mn-cs"/>
            </a:rPr>
            <a:t>- Go to sheet 4</a:t>
          </a:r>
          <a:endParaRPr lang="en-US">
            <a:effectLst/>
          </a:endParaRPr>
        </a:p>
        <a:p>
          <a:r>
            <a:rPr lang="en-US" sz="1100" b="0" i="0">
              <a:solidFill>
                <a:schemeClr val="dk1"/>
              </a:solidFill>
              <a:effectLst/>
              <a:latin typeface="+mn-lt"/>
              <a:ea typeface="+mn-ea"/>
              <a:cs typeface="+mn-cs"/>
            </a:rPr>
            <a:t>- Option to refine the predicted environmental</a:t>
          </a:r>
          <a:r>
            <a:rPr lang="en-US" sz="1100" b="0" i="0" baseline="0">
              <a:solidFill>
                <a:schemeClr val="dk1"/>
              </a:solidFill>
              <a:effectLst/>
              <a:latin typeface="+mn-lt"/>
              <a:ea typeface="+mn-ea"/>
              <a:cs typeface="+mn-cs"/>
            </a:rPr>
            <a:t> concentration (</a:t>
          </a:r>
          <a:r>
            <a:rPr lang="en-US" sz="1100" b="0" i="0">
              <a:solidFill>
                <a:schemeClr val="dk1"/>
              </a:solidFill>
              <a:effectLst/>
              <a:latin typeface="+mn-lt"/>
              <a:ea typeface="+mn-ea"/>
              <a:cs typeface="+mn-cs"/>
            </a:rPr>
            <a:t>PEC) values</a:t>
          </a:r>
          <a:r>
            <a:rPr lang="en-US" sz="1100">
              <a:solidFill>
                <a:schemeClr val="dk1"/>
              </a:solidFill>
              <a:effectLst/>
              <a:latin typeface="+mn-lt"/>
              <a:ea typeface="+mn-ea"/>
              <a:cs typeface="+mn-cs"/>
            </a:rPr>
            <a:t> </a:t>
          </a:r>
          <a:endParaRPr lang="en-US">
            <a:effectLst/>
          </a:endParaRPr>
        </a:p>
        <a:p>
          <a:r>
            <a:rPr lang="en-US" sz="1100" b="0" i="0">
              <a:solidFill>
                <a:schemeClr val="dk1"/>
              </a:solidFill>
              <a:effectLst/>
              <a:latin typeface="+mn-lt"/>
              <a:ea typeface="+mn-ea"/>
              <a:cs typeface="+mn-cs"/>
            </a:rPr>
            <a:t>- Find or estimate values for %human excretion, %exreted while patient is in hospital</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OR leave them at their default 100% value</a:t>
          </a:r>
          <a:r>
            <a:rPr lang="en-US" sz="1100">
              <a:solidFill>
                <a:schemeClr val="dk1"/>
              </a:solidFill>
              <a:effectLst/>
              <a:latin typeface="+mn-lt"/>
              <a:ea typeface="+mn-ea"/>
              <a:cs typeface="+mn-cs"/>
            </a:rPr>
            <a:t> </a:t>
          </a:r>
          <a:endParaRPr lang="en-US">
            <a:effectLst/>
          </a:endParaRPr>
        </a:p>
        <a:p>
          <a:r>
            <a:rPr lang="en-US" sz="1100" b="0" i="0">
              <a:solidFill>
                <a:schemeClr val="dk1"/>
              </a:solidFill>
              <a:effectLst/>
              <a:latin typeface="+mn-lt"/>
              <a:ea typeface="+mn-ea"/>
              <a:cs typeface="+mn-cs"/>
            </a:rPr>
            <a:t>- Option to only do this for API's for which RQ&gt;0.1 for at least 1 of 4 protection goals</a:t>
          </a:r>
          <a:r>
            <a:rPr lang="en-US" sz="1100">
              <a:solidFill>
                <a:schemeClr val="dk1"/>
              </a:solidFill>
              <a:effectLst/>
              <a:latin typeface="+mn-lt"/>
              <a:ea typeface="+mn-ea"/>
              <a:cs typeface="+mn-cs"/>
            </a:rPr>
            <a:t> </a:t>
          </a:r>
          <a:endParaRPr lang="en-US">
            <a:effectLst/>
          </a:endParaRPr>
        </a:p>
        <a:p>
          <a:endParaRPr lang="nl-NL" sz="1100" b="1" u="sng">
            <a:solidFill>
              <a:schemeClr val="dk1"/>
            </a:solidFill>
            <a:effectLst/>
            <a:latin typeface="+mn-lt"/>
            <a:ea typeface="+mn-ea"/>
            <a:cs typeface="+mn-cs"/>
          </a:endParaRPr>
        </a:p>
        <a:p>
          <a:r>
            <a:rPr lang="nl-NL" sz="1100" b="1" u="sng">
              <a:solidFill>
                <a:schemeClr val="dk1"/>
              </a:solidFill>
              <a:effectLst/>
              <a:latin typeface="+mn-lt"/>
              <a:ea typeface="+mn-ea"/>
              <a:cs typeface="+mn-cs"/>
            </a:rPr>
            <a:t>Step</a:t>
          </a:r>
          <a:r>
            <a:rPr lang="nl-NL" sz="1100" b="1" u="sng" baseline="0">
              <a:solidFill>
                <a:schemeClr val="dk1"/>
              </a:solidFill>
              <a:effectLst/>
              <a:latin typeface="+mn-lt"/>
              <a:ea typeface="+mn-ea"/>
              <a:cs typeface="+mn-cs"/>
            </a:rPr>
            <a:t> 5</a:t>
          </a:r>
          <a:endParaRPr lang="en-US">
            <a:effectLst/>
          </a:endParaRPr>
        </a:p>
        <a:p>
          <a:r>
            <a:rPr lang="en-US" sz="1100" b="0" i="0">
              <a:solidFill>
                <a:schemeClr val="dk1"/>
              </a:solidFill>
              <a:effectLst/>
              <a:latin typeface="+mn-lt"/>
              <a:ea typeface="+mn-ea"/>
              <a:cs typeface="+mn-cs"/>
            </a:rPr>
            <a:t>- Go to sheet 5</a:t>
          </a:r>
          <a:endParaRPr lang="en-US">
            <a:effectLst/>
          </a:endParaRPr>
        </a:p>
        <a:p>
          <a:r>
            <a:rPr lang="en-US" sz="1100" b="0" i="0">
              <a:solidFill>
                <a:schemeClr val="dk1"/>
              </a:solidFill>
              <a:effectLst/>
              <a:latin typeface="+mn-lt"/>
              <a:ea typeface="+mn-ea"/>
              <a:cs typeface="+mn-cs"/>
            </a:rPr>
            <a:t>- Inspect the various Risk Quotients (RQ) for four protection goals (antimicrobial resistance (AMR) and</a:t>
          </a:r>
          <a:r>
            <a:rPr lang="en-US" sz="1100" b="0" i="0" baseline="0">
              <a:solidFill>
                <a:schemeClr val="dk1"/>
              </a:solidFill>
              <a:effectLst/>
              <a:latin typeface="+mn-lt"/>
              <a:ea typeface="+mn-ea"/>
              <a:cs typeface="+mn-cs"/>
            </a:rPr>
            <a:t> aquatic environement (eco)</a:t>
          </a:r>
          <a:r>
            <a:rPr lang="en-US" sz="1100" b="0" i="0">
              <a:solidFill>
                <a:schemeClr val="dk1"/>
              </a:solidFill>
              <a:effectLst/>
              <a:latin typeface="+mn-lt"/>
              <a:ea typeface="+mn-ea"/>
              <a:cs typeface="+mn-cs"/>
            </a:rPr>
            <a:t>).</a:t>
          </a:r>
          <a:endParaRPr lang="en-US">
            <a:effectLst/>
          </a:endParaRPr>
        </a:p>
        <a:p>
          <a:r>
            <a:rPr lang="en-US" sz="1100" b="0" i="0">
              <a:solidFill>
                <a:schemeClr val="dk1"/>
              </a:solidFill>
              <a:effectLst/>
              <a:latin typeface="+mn-lt"/>
              <a:ea typeface="+mn-ea"/>
              <a:cs typeface="+mn-cs"/>
            </a:rPr>
            <a:t>- Identify and/or rank priority active pharmaceutical</a:t>
          </a:r>
          <a:r>
            <a:rPr lang="en-US" sz="1100" b="0" i="0" baseline="0">
              <a:solidFill>
                <a:schemeClr val="dk1"/>
              </a:solidFill>
              <a:effectLst/>
              <a:latin typeface="+mn-lt"/>
              <a:ea typeface="+mn-ea"/>
              <a:cs typeface="+mn-cs"/>
            </a:rPr>
            <a:t> ingredients (</a:t>
          </a:r>
          <a:r>
            <a:rPr lang="en-US" sz="1100" b="0" i="0">
              <a:solidFill>
                <a:schemeClr val="dk1"/>
              </a:solidFill>
              <a:effectLst/>
              <a:latin typeface="+mn-lt"/>
              <a:ea typeface="+mn-ea"/>
              <a:cs typeface="+mn-cs"/>
            </a:rPr>
            <a:t>API's) </a:t>
          </a:r>
          <a:r>
            <a:rPr lang="en-US" sz="1100" b="0" i="0" baseline="0">
              <a:solidFill>
                <a:schemeClr val="dk1"/>
              </a:solidFill>
              <a:effectLst/>
              <a:latin typeface="+mn-lt"/>
              <a:ea typeface="+mn-ea"/>
              <a:cs typeface="+mn-cs"/>
            </a:rPr>
            <a:t> --&gt; </a:t>
          </a:r>
          <a:r>
            <a:rPr lang="en-US" sz="1100" b="0" i="0">
              <a:solidFill>
                <a:schemeClr val="dk1"/>
              </a:solidFill>
              <a:effectLst/>
              <a:latin typeface="+mn-lt"/>
              <a:ea typeface="+mn-ea"/>
              <a:cs typeface="+mn-cs"/>
            </a:rPr>
            <a:t>RQ&gt;0.1 or &gt;1; higher RQ = higher risk</a:t>
          </a:r>
          <a:endParaRPr lang="en-US">
            <a:effectLst/>
          </a:endParaRPr>
        </a:p>
        <a:p>
          <a:endParaRPr lang="en-US" sz="1100" b="1" u="sng">
            <a:solidFill>
              <a:schemeClr val="dk1"/>
            </a:solidFill>
            <a:effectLst/>
            <a:latin typeface="+mn-lt"/>
            <a:ea typeface="+mn-ea"/>
            <a:cs typeface="+mn-cs"/>
          </a:endParaRPr>
        </a:p>
        <a:p>
          <a:r>
            <a:rPr lang="en-US" sz="1100" b="1" u="sng">
              <a:solidFill>
                <a:schemeClr val="dk1"/>
              </a:solidFill>
              <a:effectLst/>
              <a:latin typeface="+mn-lt"/>
              <a:ea typeface="+mn-ea"/>
              <a:cs typeface="+mn-cs"/>
            </a:rPr>
            <a:t>Step</a:t>
          </a:r>
          <a:r>
            <a:rPr lang="en-US" sz="1100" b="1" u="sng" baseline="0">
              <a:solidFill>
                <a:schemeClr val="dk1"/>
              </a:solidFill>
              <a:effectLst/>
              <a:latin typeface="+mn-lt"/>
              <a:ea typeface="+mn-ea"/>
              <a:cs typeface="+mn-cs"/>
            </a:rPr>
            <a:t> 6</a:t>
          </a:r>
          <a:endParaRPr lang="en-US">
            <a:effectLst/>
          </a:endParaRPr>
        </a:p>
        <a:p>
          <a:r>
            <a:rPr lang="en-US" sz="1100" b="0" baseline="0">
              <a:solidFill>
                <a:schemeClr val="dk1"/>
              </a:solidFill>
              <a:effectLst/>
              <a:latin typeface="+mn-lt"/>
              <a:ea typeface="+mn-ea"/>
              <a:cs typeface="+mn-cs"/>
            </a:rPr>
            <a:t>- Go to sheet 6</a:t>
          </a:r>
          <a:endParaRPr lang="en-US">
            <a:effectLst/>
          </a:endParaRPr>
        </a:p>
        <a:p>
          <a:r>
            <a:rPr lang="en-US" sz="1100" b="0" baseline="0">
              <a:solidFill>
                <a:schemeClr val="dk1"/>
              </a:solidFill>
              <a:effectLst/>
              <a:latin typeface="+mn-lt"/>
              <a:ea typeface="+mn-ea"/>
              <a:cs typeface="+mn-cs"/>
            </a:rPr>
            <a:t>- Option to refine the risk assessment with measured concetrations (MEC) from hospital effluent</a:t>
          </a:r>
          <a:endParaRPr lang="en-US">
            <a:effectLst/>
          </a:endParaRPr>
        </a:p>
        <a:p>
          <a:endParaRPr lang="en-US" sz="1100" b="1" u="sng" baseline="0">
            <a:solidFill>
              <a:schemeClr val="dk1"/>
            </a:solidFill>
            <a:effectLst/>
            <a:latin typeface="+mn-lt"/>
            <a:ea typeface="+mn-ea"/>
            <a:cs typeface="+mn-cs"/>
          </a:endParaRPr>
        </a:p>
        <a:p>
          <a:r>
            <a:rPr lang="en-US" sz="1100" b="1" u="sng" baseline="0">
              <a:solidFill>
                <a:schemeClr val="dk1"/>
              </a:solidFill>
              <a:effectLst/>
              <a:latin typeface="+mn-lt"/>
              <a:ea typeface="+mn-ea"/>
              <a:cs typeface="+mn-cs"/>
            </a:rPr>
            <a:t>Step 7</a:t>
          </a:r>
          <a:endParaRPr lang="en-US">
            <a:effectLst/>
          </a:endParaRPr>
        </a:p>
        <a:p>
          <a:r>
            <a:rPr lang="en-US" sz="1100" b="0" i="0">
              <a:solidFill>
                <a:schemeClr val="dk1"/>
              </a:solidFill>
              <a:effectLst/>
              <a:latin typeface="+mn-lt"/>
              <a:ea typeface="+mn-ea"/>
              <a:cs typeface="+mn-cs"/>
            </a:rPr>
            <a:t>- Go to sheet 7</a:t>
          </a:r>
          <a:endParaRPr lang="en-US">
            <a:effectLst/>
          </a:endParaRPr>
        </a:p>
        <a:p>
          <a:r>
            <a:rPr lang="en-US" sz="1100" b="0" i="0">
              <a:solidFill>
                <a:schemeClr val="dk1"/>
              </a:solidFill>
              <a:effectLst/>
              <a:latin typeface="+mn-lt"/>
              <a:ea typeface="+mn-ea"/>
              <a:cs typeface="+mn-cs"/>
            </a:rPr>
            <a:t>- Inspect the various Risk Quotients (RQ) for four protection goals (antimicrobial resistance (AMR) and</a:t>
          </a:r>
          <a:r>
            <a:rPr lang="en-US" sz="1100" b="0" i="0" baseline="0">
              <a:solidFill>
                <a:schemeClr val="dk1"/>
              </a:solidFill>
              <a:effectLst/>
              <a:latin typeface="+mn-lt"/>
              <a:ea typeface="+mn-ea"/>
              <a:cs typeface="+mn-cs"/>
            </a:rPr>
            <a:t> aquatic environement (eco)</a:t>
          </a:r>
          <a:r>
            <a:rPr lang="en-US" sz="1100" b="0" i="0">
              <a:solidFill>
                <a:schemeClr val="dk1"/>
              </a:solidFill>
              <a:effectLst/>
              <a:latin typeface="+mn-lt"/>
              <a:ea typeface="+mn-ea"/>
              <a:cs typeface="+mn-cs"/>
            </a:rPr>
            <a:t>).</a:t>
          </a:r>
          <a:endParaRPr lang="en-US">
            <a:effectLst/>
          </a:endParaRPr>
        </a:p>
        <a:p>
          <a:r>
            <a:rPr lang="en-US" sz="1100" b="0" i="0">
              <a:solidFill>
                <a:schemeClr val="dk1"/>
              </a:solidFill>
              <a:effectLst/>
              <a:latin typeface="+mn-lt"/>
              <a:ea typeface="+mn-ea"/>
              <a:cs typeface="+mn-cs"/>
            </a:rPr>
            <a:t>- Identify and/or rank priority active pharmaceutical</a:t>
          </a:r>
          <a:r>
            <a:rPr lang="en-US" sz="1100" b="0" i="0" baseline="0">
              <a:solidFill>
                <a:schemeClr val="dk1"/>
              </a:solidFill>
              <a:effectLst/>
              <a:latin typeface="+mn-lt"/>
              <a:ea typeface="+mn-ea"/>
              <a:cs typeface="+mn-cs"/>
            </a:rPr>
            <a:t> ingredients (</a:t>
          </a:r>
          <a:r>
            <a:rPr lang="en-US" sz="1100" b="0" i="0">
              <a:solidFill>
                <a:schemeClr val="dk1"/>
              </a:solidFill>
              <a:effectLst/>
              <a:latin typeface="+mn-lt"/>
              <a:ea typeface="+mn-ea"/>
              <a:cs typeface="+mn-cs"/>
            </a:rPr>
            <a:t>API's) </a:t>
          </a:r>
          <a:r>
            <a:rPr lang="en-US" sz="1100" b="0" i="0" baseline="0">
              <a:solidFill>
                <a:schemeClr val="dk1"/>
              </a:solidFill>
              <a:effectLst/>
              <a:latin typeface="+mn-lt"/>
              <a:ea typeface="+mn-ea"/>
              <a:cs typeface="+mn-cs"/>
            </a:rPr>
            <a:t> --&gt; </a:t>
          </a:r>
          <a:r>
            <a:rPr lang="en-US" sz="1100" b="0" i="0">
              <a:solidFill>
                <a:schemeClr val="dk1"/>
              </a:solidFill>
              <a:effectLst/>
              <a:latin typeface="+mn-lt"/>
              <a:ea typeface="+mn-ea"/>
              <a:cs typeface="+mn-cs"/>
            </a:rPr>
            <a:t>RQ&gt;0.1 or &gt;1; higher RQ = higher risk</a:t>
          </a:r>
          <a:endParaRPr lang="en-US">
            <a:effectLst/>
          </a:endParaRPr>
        </a:p>
        <a:p>
          <a:endParaRPr lang="en-US" sz="1100" b="1" u="sng" baseline="0"/>
        </a:p>
      </xdr:txBody>
    </xdr:sp>
    <xdr:clientData/>
  </xdr:twoCellAnchor>
  <xdr:twoCellAnchor>
    <xdr:from>
      <xdr:col>8</xdr:col>
      <xdr:colOff>403827</xdr:colOff>
      <xdr:row>4</xdr:row>
      <xdr:rowOff>182534</xdr:rowOff>
    </xdr:from>
    <xdr:to>
      <xdr:col>13</xdr:col>
      <xdr:colOff>293914</xdr:colOff>
      <xdr:row>49</xdr:row>
      <xdr:rowOff>32656</xdr:rowOff>
    </xdr:to>
    <xdr:sp macro="" textlink="">
      <xdr:nvSpPr>
        <xdr:cNvPr id="7" name="Tekstvak 1">
          <a:extLst>
            <a:ext uri="{FF2B5EF4-FFF2-40B4-BE49-F238E27FC236}">
              <a16:creationId xmlns:a16="http://schemas.microsoft.com/office/drawing/2014/main" id="{09C5FAD4-0631-4089-B8F7-C85AC8D3174D}"/>
            </a:ext>
          </a:extLst>
        </xdr:cNvPr>
        <xdr:cNvSpPr txBox="1"/>
      </xdr:nvSpPr>
      <xdr:spPr>
        <a:xfrm>
          <a:off x="5803141" y="966305"/>
          <a:ext cx="3264659" cy="86675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solidFill>
                <a:schemeClr val="dk1"/>
              </a:solidFill>
              <a:effectLst/>
              <a:latin typeface="+mn-lt"/>
              <a:ea typeface="+mn-ea"/>
              <a:cs typeface="+mn-cs"/>
            </a:rPr>
            <a:t>API's (= active pharmaceutical ingredients)</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mentioned in legislative lists (per therapeutic</a:t>
          </a:r>
          <a:r>
            <a:rPr lang="nl-NL" sz="1100" b="1" u="sng" baseline="0">
              <a:solidFill>
                <a:schemeClr val="dk1"/>
              </a:solidFill>
              <a:effectLst/>
              <a:latin typeface="+mn-lt"/>
              <a:ea typeface="+mn-ea"/>
              <a:cs typeface="+mn-cs"/>
            </a:rPr>
            <a:t> group)</a:t>
          </a:r>
          <a:endParaRPr lang="en-US">
            <a:effectLst/>
          </a:endParaRPr>
        </a:p>
        <a:p>
          <a:r>
            <a:rPr lang="nl-NL" sz="1100" b="0" baseline="0">
              <a:solidFill>
                <a:schemeClr val="dk1"/>
              </a:solidFill>
              <a:effectLst/>
              <a:latin typeface="+mn-lt"/>
              <a:ea typeface="+mn-ea"/>
              <a:cs typeface="+mn-cs"/>
            </a:rPr>
            <a:t>After the colon is the ID of the compound further used within the tool.</a:t>
          </a:r>
          <a:endParaRPr lang="en-US">
            <a:effectLst/>
          </a:endParaRPr>
        </a:p>
        <a:p>
          <a:pPr eaLnBrk="1" fontAlgn="auto" latinLnBrk="0" hangingPunct="1"/>
          <a:endParaRPr lang="nl-NL" sz="1100" b="1" u="sng" baseline="0">
            <a:solidFill>
              <a:schemeClr val="dk1"/>
            </a:solidFill>
            <a:effectLst/>
            <a:latin typeface="+mn-lt"/>
            <a:ea typeface="+mn-ea"/>
            <a:cs typeface="+mn-cs"/>
          </a:endParaRPr>
        </a:p>
        <a:p>
          <a:pPr eaLnBrk="1" fontAlgn="auto" latinLnBrk="0" hangingPunct="1"/>
          <a:r>
            <a:rPr lang="en-US" sz="1100" b="1" u="sng" baseline="0">
              <a:solidFill>
                <a:schemeClr val="dk1"/>
              </a:solidFill>
              <a:effectLst/>
              <a:latin typeface="+mn-lt"/>
              <a:ea typeface="+mn-ea"/>
              <a:cs typeface="+mn-cs"/>
            </a:rPr>
            <a:t>Antidiabetic</a:t>
          </a:r>
          <a:endParaRPr lang="en-US">
            <a:effectLst/>
          </a:endParaRPr>
        </a:p>
        <a:p>
          <a:pPr eaLnBrk="1" fontAlgn="auto" latinLnBrk="0" hangingPunct="1"/>
          <a:r>
            <a:rPr lang="en-US" sz="1100" b="0" baseline="0">
              <a:solidFill>
                <a:schemeClr val="dk1"/>
              </a:solidFill>
              <a:effectLst/>
              <a:latin typeface="+mn-lt"/>
              <a:ea typeface="+mn-ea"/>
              <a:cs typeface="+mn-cs"/>
            </a:rPr>
            <a:t>- Metformin: D01</a:t>
          </a:r>
          <a:endParaRPr lang="en-US">
            <a:effectLst/>
          </a:endParaRPr>
        </a:p>
        <a:p>
          <a:endParaRPr lang="nl-NL" sz="1100" b="1" u="sng" baseline="0">
            <a:solidFill>
              <a:schemeClr val="dk1"/>
            </a:solidFill>
            <a:effectLst/>
            <a:latin typeface="+mn-lt"/>
            <a:ea typeface="+mn-ea"/>
            <a:cs typeface="+mn-cs"/>
          </a:endParaRPr>
        </a:p>
        <a:p>
          <a:r>
            <a:rPr lang="en-US" sz="1100" b="1" u="sng" baseline="0">
              <a:solidFill>
                <a:schemeClr val="dk1"/>
              </a:solidFill>
              <a:effectLst/>
              <a:latin typeface="+mn-lt"/>
              <a:ea typeface="+mn-ea"/>
              <a:cs typeface="+mn-cs"/>
            </a:rPr>
            <a:t>Cardiovascular drugs</a:t>
          </a:r>
          <a:endParaRPr lang="en-US">
            <a:effectLst/>
          </a:endParaRPr>
        </a:p>
        <a:p>
          <a:pPr eaLnBrk="1" fontAlgn="auto" latinLnBrk="0" hangingPunct="1"/>
          <a:r>
            <a:rPr lang="en-US" sz="1100" b="0" baseline="0">
              <a:solidFill>
                <a:schemeClr val="dk1"/>
              </a:solidFill>
              <a:effectLst/>
              <a:latin typeface="+mn-lt"/>
              <a:ea typeface="+mn-ea"/>
              <a:cs typeface="+mn-cs"/>
            </a:rPr>
            <a:t>- Hydrochlorothiazide: D02</a:t>
          </a:r>
        </a:p>
        <a:p>
          <a:pPr eaLnBrk="1" fontAlgn="auto" latinLnBrk="0" hangingPunct="1"/>
          <a:r>
            <a:rPr lang="en-US" sz="1100" b="0" baseline="0">
              <a:solidFill>
                <a:schemeClr val="dk1"/>
              </a:solidFill>
              <a:effectLst/>
              <a:latin typeface="+mn-lt"/>
              <a:ea typeface="+mn-ea"/>
              <a:cs typeface="+mn-cs"/>
            </a:rPr>
            <a:t>- Propranolol: D03</a:t>
          </a:r>
        </a:p>
        <a:p>
          <a:pPr eaLnBrk="1" fontAlgn="auto" latinLnBrk="0" hangingPunct="1"/>
          <a:r>
            <a:rPr lang="en-US" sz="1100" b="0" baseline="0">
              <a:solidFill>
                <a:schemeClr val="dk1"/>
              </a:solidFill>
              <a:effectLst/>
              <a:latin typeface="+mn-lt"/>
              <a:ea typeface="+mn-ea"/>
              <a:cs typeface="+mn-cs"/>
            </a:rPr>
            <a:t>- Metoprolol: D04</a:t>
          </a:r>
        </a:p>
        <a:p>
          <a:pPr eaLnBrk="1" fontAlgn="auto" latinLnBrk="0" hangingPunct="1"/>
          <a:r>
            <a:rPr lang="en-US" sz="1100" b="0" baseline="0">
              <a:solidFill>
                <a:schemeClr val="dk1"/>
              </a:solidFill>
              <a:effectLst/>
              <a:latin typeface="+mn-lt"/>
              <a:ea typeface="+mn-ea"/>
              <a:cs typeface="+mn-cs"/>
            </a:rPr>
            <a:t>- Irbesartan: D05</a:t>
          </a:r>
        </a:p>
        <a:p>
          <a:pPr eaLnBrk="1" fontAlgn="auto" latinLnBrk="0" hangingPunct="1"/>
          <a:r>
            <a:rPr lang="en-US" sz="1100" b="0" baseline="0">
              <a:solidFill>
                <a:schemeClr val="dk1"/>
              </a:solidFill>
              <a:effectLst/>
              <a:latin typeface="+mn-lt"/>
              <a:ea typeface="+mn-ea"/>
              <a:cs typeface="+mn-cs"/>
            </a:rPr>
            <a:t>- Candesartan: D06</a:t>
          </a:r>
          <a:endParaRPr lang="en-US">
            <a:effectLst/>
          </a:endParaRPr>
        </a:p>
        <a:p>
          <a:endParaRPr lang="nl-NL" sz="1100" b="1" u="sng" baseline="0">
            <a:solidFill>
              <a:schemeClr val="dk1"/>
            </a:solidFill>
            <a:effectLst/>
            <a:latin typeface="+mn-lt"/>
            <a:ea typeface="+mn-ea"/>
            <a:cs typeface="+mn-cs"/>
          </a:endParaRPr>
        </a:p>
        <a:p>
          <a:r>
            <a:rPr lang="en-US" sz="1100" b="1" u="sng" baseline="0">
              <a:solidFill>
                <a:schemeClr val="dk1"/>
              </a:solidFill>
              <a:effectLst/>
              <a:latin typeface="+mn-lt"/>
              <a:ea typeface="+mn-ea"/>
              <a:cs typeface="+mn-cs"/>
            </a:rPr>
            <a:t>Hormones</a:t>
          </a:r>
          <a:endParaRPr lang="en-US">
            <a:effectLst/>
          </a:endParaRPr>
        </a:p>
        <a:p>
          <a:pPr eaLnBrk="1" fontAlgn="auto" latinLnBrk="0" hangingPunct="1"/>
          <a:r>
            <a:rPr lang="nl-NL" sz="1100" b="0" baseline="0">
              <a:solidFill>
                <a:schemeClr val="dk1"/>
              </a:solidFill>
              <a:effectLst/>
              <a:latin typeface="+mn-lt"/>
              <a:ea typeface="+mn-ea"/>
              <a:cs typeface="+mn-cs"/>
            </a:rPr>
            <a:t>- </a:t>
          </a:r>
          <a:r>
            <a:rPr lang="en-US" sz="1100" b="0" baseline="0">
              <a:solidFill>
                <a:schemeClr val="dk1"/>
              </a:solidFill>
              <a:effectLst/>
              <a:latin typeface="+mn-lt"/>
              <a:ea typeface="+mn-ea"/>
              <a:cs typeface="+mn-cs"/>
            </a:rPr>
            <a:t>17Alpha-Ethinylestradiol: D08</a:t>
          </a:r>
          <a:endParaRPr lang="en-US">
            <a:effectLst/>
          </a:endParaRPr>
        </a:p>
        <a:p>
          <a:r>
            <a:rPr lang="nl-NL" sz="1100" b="0" baseline="0">
              <a:solidFill>
                <a:schemeClr val="dk1"/>
              </a:solidFill>
              <a:effectLst/>
              <a:latin typeface="+mn-lt"/>
              <a:ea typeface="+mn-ea"/>
              <a:cs typeface="+mn-cs"/>
            </a:rPr>
            <a:t>- Estradiol: D09</a:t>
          </a:r>
        </a:p>
        <a:p>
          <a:r>
            <a:rPr lang="nl-NL" sz="1100" b="0" baseline="0">
              <a:solidFill>
                <a:schemeClr val="dk1"/>
              </a:solidFill>
              <a:effectLst/>
              <a:latin typeface="+mn-lt"/>
              <a:ea typeface="+mn-ea"/>
              <a:cs typeface="+mn-cs"/>
            </a:rPr>
            <a:t>- Estrone: D10</a:t>
          </a:r>
        </a:p>
        <a:p>
          <a:endParaRPr lang="nl-NL" sz="1100" b="0" baseline="0">
            <a:solidFill>
              <a:schemeClr val="dk1"/>
            </a:solidFill>
            <a:effectLst/>
            <a:latin typeface="+mn-lt"/>
            <a:ea typeface="+mn-ea"/>
            <a:cs typeface="+mn-cs"/>
          </a:endParaRPr>
        </a:p>
        <a:p>
          <a:r>
            <a:rPr lang="nl-NL" sz="1100" b="1" u="sng" baseline="0">
              <a:solidFill>
                <a:schemeClr val="dk1"/>
              </a:solidFill>
              <a:effectLst/>
              <a:latin typeface="+mn-lt"/>
              <a:ea typeface="+mn-ea"/>
              <a:cs typeface="+mn-cs"/>
            </a:rPr>
            <a:t>Antibiotics</a:t>
          </a:r>
          <a:endParaRPr lang="nl-NL" sz="1100" b="0" u="none" baseline="0">
            <a:solidFill>
              <a:schemeClr val="dk1"/>
            </a:solidFill>
            <a:effectLst/>
            <a:latin typeface="+mn-lt"/>
            <a:ea typeface="+mn-ea"/>
            <a:cs typeface="+mn-cs"/>
          </a:endParaRPr>
        </a:p>
        <a:p>
          <a:r>
            <a:rPr lang="nl-NL" sz="1100" b="0" u="none" baseline="0">
              <a:solidFill>
                <a:schemeClr val="dk1"/>
              </a:solidFill>
              <a:effectLst/>
              <a:latin typeface="+mn-lt"/>
              <a:ea typeface="+mn-ea"/>
              <a:cs typeface="+mn-cs"/>
            </a:rPr>
            <a:t>- Oxytetracycline: D11</a:t>
          </a:r>
        </a:p>
        <a:p>
          <a:r>
            <a:rPr lang="nl-NL" sz="1100" b="0" u="none" baseline="0">
              <a:solidFill>
                <a:schemeClr val="dk1"/>
              </a:solidFill>
              <a:effectLst/>
              <a:latin typeface="+mn-lt"/>
              <a:ea typeface="+mn-ea"/>
              <a:cs typeface="+mn-cs"/>
            </a:rPr>
            <a:t>- Tetracycline: D12</a:t>
          </a:r>
        </a:p>
        <a:p>
          <a:r>
            <a:rPr lang="nl-NL" sz="1100" b="0" u="none" baseline="0">
              <a:solidFill>
                <a:schemeClr val="dk1"/>
              </a:solidFill>
              <a:effectLst/>
              <a:latin typeface="+mn-lt"/>
              <a:ea typeface="+mn-ea"/>
              <a:cs typeface="+mn-cs"/>
            </a:rPr>
            <a:t>- Trimethoprim: D13</a:t>
          </a:r>
        </a:p>
        <a:p>
          <a:r>
            <a:rPr lang="nl-NL" sz="1100" b="0" u="none" baseline="0">
              <a:solidFill>
                <a:schemeClr val="dk1"/>
              </a:solidFill>
              <a:effectLst/>
              <a:latin typeface="+mn-lt"/>
              <a:ea typeface="+mn-ea"/>
              <a:cs typeface="+mn-cs"/>
            </a:rPr>
            <a:t>- Sulfamethoxazole: D14</a:t>
          </a:r>
        </a:p>
        <a:p>
          <a:r>
            <a:rPr lang="nl-NL" sz="1100" b="0" u="none" baseline="0">
              <a:solidFill>
                <a:schemeClr val="dk1"/>
              </a:solidFill>
              <a:effectLst/>
              <a:latin typeface="+mn-lt"/>
              <a:ea typeface="+mn-ea"/>
              <a:cs typeface="+mn-cs"/>
            </a:rPr>
            <a:t>- Erythromycin: D15</a:t>
          </a:r>
        </a:p>
        <a:p>
          <a:r>
            <a:rPr lang="nl-NL" sz="1100" b="0" u="none" baseline="0">
              <a:solidFill>
                <a:schemeClr val="dk1"/>
              </a:solidFill>
              <a:effectLst/>
              <a:latin typeface="+mn-lt"/>
              <a:ea typeface="+mn-ea"/>
              <a:cs typeface="+mn-cs"/>
            </a:rPr>
            <a:t>- Clarithromycin: D16</a:t>
          </a:r>
        </a:p>
        <a:p>
          <a:r>
            <a:rPr lang="nl-NL" sz="1100" b="0" u="none" baseline="0">
              <a:solidFill>
                <a:schemeClr val="dk1"/>
              </a:solidFill>
              <a:effectLst/>
              <a:latin typeface="+mn-lt"/>
              <a:ea typeface="+mn-ea"/>
              <a:cs typeface="+mn-cs"/>
            </a:rPr>
            <a:t>- Azithromycin: D17</a:t>
          </a:r>
        </a:p>
        <a:p>
          <a:r>
            <a:rPr lang="nl-NL" sz="1100" b="0" u="none" baseline="0">
              <a:solidFill>
                <a:schemeClr val="dk1"/>
              </a:solidFill>
              <a:effectLst/>
              <a:latin typeface="+mn-lt"/>
              <a:ea typeface="+mn-ea"/>
              <a:cs typeface="+mn-cs"/>
            </a:rPr>
            <a:t>- Clindamycin: D18</a:t>
          </a:r>
        </a:p>
        <a:p>
          <a:r>
            <a:rPr lang="nl-NL" sz="1100" b="0" u="none" baseline="0">
              <a:solidFill>
                <a:schemeClr val="dk1"/>
              </a:solidFill>
              <a:effectLst/>
              <a:latin typeface="+mn-lt"/>
              <a:ea typeface="+mn-ea"/>
              <a:cs typeface="+mn-cs"/>
            </a:rPr>
            <a:t>- Ofloxacin: D19</a:t>
          </a:r>
          <a:endParaRPr lang="en-US" b="1" u="sng">
            <a:effectLst/>
          </a:endParaRPr>
        </a:p>
        <a:p>
          <a:endParaRPr lang="nl-NL" sz="1100" b="1" u="sng" baseline="0">
            <a:solidFill>
              <a:schemeClr val="dk1"/>
            </a:solidFill>
            <a:effectLst/>
            <a:latin typeface="+mn-lt"/>
            <a:ea typeface="+mn-ea"/>
            <a:cs typeface="+mn-cs"/>
          </a:endParaRPr>
        </a:p>
        <a:p>
          <a:r>
            <a:rPr lang="en-US" sz="1100" b="1" u="sng" baseline="0">
              <a:solidFill>
                <a:schemeClr val="dk1"/>
              </a:solidFill>
              <a:effectLst/>
              <a:latin typeface="+mn-lt"/>
              <a:ea typeface="+mn-ea"/>
              <a:cs typeface="+mn-cs"/>
            </a:rPr>
            <a:t>Antifungals</a:t>
          </a:r>
          <a:endParaRPr lang="en-US">
            <a:effectLst/>
          </a:endParaRPr>
        </a:p>
        <a:p>
          <a:pPr eaLnBrk="1" fontAlgn="auto" latinLnBrk="0" hangingPunct="1"/>
          <a:r>
            <a:rPr lang="nl-NL" sz="1100" b="0" baseline="0">
              <a:solidFill>
                <a:schemeClr val="dk1"/>
              </a:solidFill>
              <a:effectLst/>
              <a:latin typeface="+mn-lt"/>
              <a:ea typeface="+mn-ea"/>
              <a:cs typeface="+mn-cs"/>
            </a:rPr>
            <a:t>- </a:t>
          </a:r>
          <a:r>
            <a:rPr lang="en-US" sz="1100" b="0" baseline="0">
              <a:solidFill>
                <a:schemeClr val="dk1"/>
              </a:solidFill>
              <a:effectLst/>
              <a:latin typeface="+mn-lt"/>
              <a:ea typeface="+mn-ea"/>
              <a:cs typeface="+mn-cs"/>
            </a:rPr>
            <a:t>Clotrimazole: D07</a:t>
          </a:r>
          <a:endParaRPr lang="en-US">
            <a:effectLst/>
          </a:endParaRPr>
        </a:p>
        <a:p>
          <a:pPr eaLnBrk="1" fontAlgn="auto" latinLnBrk="0" hangingPunct="1"/>
          <a:r>
            <a:rPr lang="nl-NL" sz="1100" b="0" baseline="0">
              <a:solidFill>
                <a:schemeClr val="dk1"/>
              </a:solidFill>
              <a:effectLst/>
              <a:latin typeface="+mn-lt"/>
              <a:ea typeface="+mn-ea"/>
              <a:cs typeface="+mn-cs"/>
            </a:rPr>
            <a:t>- Miconazole: D20</a:t>
          </a:r>
          <a:endParaRPr lang="en-US">
            <a:effectLst/>
          </a:endParaRPr>
        </a:p>
        <a:p>
          <a:pPr eaLnBrk="1" fontAlgn="auto" latinLnBrk="0" hangingPunct="1"/>
          <a:r>
            <a:rPr lang="en-US" sz="1100" b="0" baseline="0">
              <a:solidFill>
                <a:schemeClr val="dk1"/>
              </a:solidFill>
              <a:effectLst/>
              <a:latin typeface="+mn-lt"/>
              <a:ea typeface="+mn-ea"/>
              <a:cs typeface="+mn-cs"/>
            </a:rPr>
            <a:t>- Ketoconazole: D21</a:t>
          </a:r>
        </a:p>
        <a:p>
          <a:pPr eaLnBrk="1" fontAlgn="auto" latinLnBrk="0" hangingPunct="1"/>
          <a:r>
            <a:rPr lang="en-US" sz="1100" b="0" baseline="0">
              <a:solidFill>
                <a:schemeClr val="dk1"/>
              </a:solidFill>
              <a:effectLst/>
              <a:latin typeface="+mn-lt"/>
              <a:ea typeface="+mn-ea"/>
              <a:cs typeface="+mn-cs"/>
            </a:rPr>
            <a:t>- Fluconazole: D22</a:t>
          </a:r>
        </a:p>
        <a:p>
          <a:pPr eaLnBrk="1" fontAlgn="auto" latinLnBrk="0" hangingPunct="1"/>
          <a:r>
            <a:rPr lang="en-US" sz="1100" b="0" baseline="0">
              <a:solidFill>
                <a:schemeClr val="dk1"/>
              </a:solidFill>
              <a:effectLst/>
              <a:latin typeface="+mn-lt"/>
              <a:ea typeface="+mn-ea"/>
              <a:cs typeface="+mn-cs"/>
            </a:rPr>
            <a:t>- Itraconazole: D23</a:t>
          </a:r>
          <a:endParaRPr lang="en-US">
            <a:effectLst/>
          </a:endParaRPr>
        </a:p>
        <a:p>
          <a:endParaRPr lang="en-US" sz="1100" b="1" u="sng" baseline="0"/>
        </a:p>
        <a:p>
          <a:r>
            <a:rPr lang="en-US" sz="1100" b="1" u="sng" baseline="0"/>
            <a:t>NSAIDs</a:t>
          </a:r>
          <a:endParaRPr lang="en-US" sz="1100" b="0" u="none" baseline="0"/>
        </a:p>
        <a:p>
          <a:r>
            <a:rPr lang="en-US" sz="1100" b="0" u="none" baseline="0"/>
            <a:t>- Ibuprofen: D24</a:t>
          </a:r>
        </a:p>
        <a:p>
          <a:r>
            <a:rPr lang="en-US" sz="1100" b="0" u="none" baseline="0"/>
            <a:t>- Diclofenac: D25</a:t>
          </a:r>
        </a:p>
        <a:p>
          <a:endParaRPr lang="en-US" sz="1100" b="0" u="none" baseline="0"/>
        </a:p>
        <a:p>
          <a:r>
            <a:rPr lang="en-US" sz="1100" b="1" u="sng" baseline="0"/>
            <a:t>CNS drugs</a:t>
          </a:r>
          <a:endParaRPr lang="en-US" sz="1100" b="0" u="none" baseline="0"/>
        </a:p>
        <a:p>
          <a:r>
            <a:rPr lang="en-US" sz="1100" b="0" u="none" baseline="0"/>
            <a:t>- Carbamazepine: D26</a:t>
          </a:r>
        </a:p>
        <a:p>
          <a:r>
            <a:rPr lang="en-US" sz="1100" b="0" u="none" baseline="0"/>
            <a:t>- Amisulpride: D27</a:t>
          </a:r>
        </a:p>
        <a:p>
          <a:r>
            <a:rPr lang="en-US" sz="1100" b="0" u="none" baseline="0"/>
            <a:t>- Fluoxetine: D28</a:t>
          </a:r>
        </a:p>
        <a:p>
          <a:r>
            <a:rPr lang="en-US" sz="1100" b="0" u="none" baseline="0"/>
            <a:t>- Citalopram: D29</a:t>
          </a:r>
        </a:p>
        <a:p>
          <a:r>
            <a:rPr lang="en-US" sz="1100" b="0" u="none" baseline="0"/>
            <a:t>- Venlafaxine: D30</a:t>
          </a:r>
        </a:p>
        <a:p>
          <a:r>
            <a:rPr lang="en-US" sz="1100" b="0" u="none" baseline="0"/>
            <a:t>- N,N-Didesmethylvenlafaxine: D31</a:t>
          </a:r>
          <a:endParaRPr lang="en-US" sz="1100" b="1" u="sng" baseline="0"/>
        </a:p>
      </xdr:txBody>
    </xdr:sp>
    <xdr:clientData/>
  </xdr:twoCellAnchor>
  <xdr:twoCellAnchor>
    <xdr:from>
      <xdr:col>13</xdr:col>
      <xdr:colOff>531126</xdr:colOff>
      <xdr:row>4</xdr:row>
      <xdr:rowOff>188274</xdr:rowOff>
    </xdr:from>
    <xdr:to>
      <xdr:col>22</xdr:col>
      <xdr:colOff>74615</xdr:colOff>
      <xdr:row>50</xdr:row>
      <xdr:rowOff>37110</xdr:rowOff>
    </xdr:to>
    <xdr:sp macro="" textlink="">
      <xdr:nvSpPr>
        <xdr:cNvPr id="2" name="Tekstvak 1">
          <a:extLst>
            <a:ext uri="{FF2B5EF4-FFF2-40B4-BE49-F238E27FC236}">
              <a16:creationId xmlns:a16="http://schemas.microsoft.com/office/drawing/2014/main" id="{77F2EF10-F8D4-4899-BFFD-9DF6C688364A}"/>
            </a:ext>
          </a:extLst>
        </xdr:cNvPr>
        <xdr:cNvSpPr txBox="1"/>
      </xdr:nvSpPr>
      <xdr:spPr>
        <a:xfrm>
          <a:off x="9214957" y="979962"/>
          <a:ext cx="5555372" cy="89532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solidFill>
                <a:schemeClr val="dk1"/>
              </a:solidFill>
              <a:effectLst/>
              <a:latin typeface="+mn-lt"/>
              <a:ea typeface="+mn-ea"/>
              <a:cs typeface="+mn-cs"/>
            </a:rPr>
            <a:t>API's (= active pharmaceutical ingredients)</a:t>
          </a:r>
          <a:r>
            <a:rPr lang="nl-NL" sz="1100" b="1" u="sng" baseline="0">
              <a:solidFill>
                <a:schemeClr val="dk1"/>
              </a:solidFill>
              <a:effectLst/>
              <a:latin typeface="+mn-lt"/>
              <a:ea typeface="+mn-ea"/>
              <a:cs typeface="+mn-cs"/>
            </a:rPr>
            <a:t> </a:t>
          </a:r>
          <a:r>
            <a:rPr lang="nl-NL" sz="1100" b="1" u="sng">
              <a:solidFill>
                <a:schemeClr val="dk1"/>
              </a:solidFill>
              <a:effectLst/>
              <a:latin typeface="+mn-lt"/>
              <a:ea typeface="+mn-ea"/>
              <a:cs typeface="+mn-cs"/>
            </a:rPr>
            <a:t>mentioned in legislative lists (per directive)</a:t>
          </a:r>
          <a:endParaRPr lang="en-US">
            <a:effectLst/>
          </a:endParaRPr>
        </a:p>
        <a:p>
          <a:r>
            <a:rPr lang="nl-NL" sz="1100" b="0" baseline="0">
              <a:solidFill>
                <a:schemeClr val="dk1"/>
              </a:solidFill>
              <a:effectLst/>
              <a:latin typeface="+mn-lt"/>
              <a:ea typeface="+mn-ea"/>
              <a:cs typeface="+mn-cs"/>
            </a:rPr>
            <a:t>After the colon is the ID of the compound further used within the tool.</a:t>
          </a:r>
          <a:endParaRPr lang="en-US">
            <a:effectLst/>
          </a:endParaRPr>
        </a:p>
        <a:p>
          <a:pPr eaLnBrk="1" fontAlgn="auto" latinLnBrk="0" hangingPunct="1"/>
          <a:endParaRPr lang="nl-NL" sz="1100" b="1" u="sng" baseline="0">
            <a:solidFill>
              <a:schemeClr val="dk1"/>
            </a:solidFill>
            <a:effectLst/>
            <a:latin typeface="+mn-lt"/>
            <a:ea typeface="+mn-ea"/>
            <a:cs typeface="+mn-cs"/>
          </a:endParaRPr>
        </a:p>
        <a:p>
          <a:pPr eaLnBrk="1" fontAlgn="auto" latinLnBrk="0" hangingPunct="1"/>
          <a:r>
            <a:rPr lang="nl-NL" sz="1100" b="1" u="sng" baseline="0">
              <a:solidFill>
                <a:sysClr val="windowText" lastClr="000000"/>
              </a:solidFill>
              <a:effectLst/>
              <a:latin typeface="+mn-lt"/>
              <a:ea typeface="+mn-ea"/>
              <a:cs typeface="+mn-cs"/>
            </a:rPr>
            <a:t>Priority list pharmaceuticals in the Environmental Quality Standard Directive (EQSD)</a:t>
          </a:r>
          <a:endParaRPr lang="en-US">
            <a:solidFill>
              <a:sysClr val="windowText" lastClr="000000"/>
            </a:solidFill>
            <a:effectLst/>
          </a:endParaRPr>
        </a:p>
        <a:p>
          <a:pPr eaLnBrk="1" fontAlgn="auto" latinLnBrk="0" hangingPunct="1"/>
          <a:r>
            <a:rPr lang="nl-NL" sz="1100" b="0" baseline="0">
              <a:solidFill>
                <a:sysClr val="windowText" lastClr="000000"/>
              </a:solidFill>
              <a:effectLst/>
              <a:latin typeface="+mn-lt"/>
              <a:ea typeface="+mn-ea"/>
              <a:cs typeface="+mn-cs"/>
            </a:rPr>
            <a:t>- Ethinyl estradiol (EE2): D08</a:t>
          </a:r>
          <a:endParaRPr lang="en-US">
            <a:solidFill>
              <a:sysClr val="windowText" lastClr="000000"/>
            </a:solidFill>
            <a:effectLst/>
          </a:endParaRPr>
        </a:p>
        <a:p>
          <a:pPr eaLnBrk="1" fontAlgn="auto" latinLnBrk="0" hangingPunct="1"/>
          <a:r>
            <a:rPr lang="nl-NL" sz="1100" b="0" baseline="0">
              <a:solidFill>
                <a:sysClr val="windowText" lastClr="000000"/>
              </a:solidFill>
              <a:effectLst/>
              <a:latin typeface="+mn-lt"/>
              <a:ea typeface="+mn-ea"/>
              <a:cs typeface="+mn-cs"/>
            </a:rPr>
            <a:t>- Estradiol (E2): D09</a:t>
          </a:r>
          <a:endParaRPr lang="en-US">
            <a:solidFill>
              <a:sysClr val="windowText" lastClr="000000"/>
            </a:solidFill>
            <a:effectLst/>
          </a:endParaRPr>
        </a:p>
        <a:p>
          <a:r>
            <a:rPr lang="nl-NL" sz="1100" b="0" baseline="0">
              <a:solidFill>
                <a:sysClr val="windowText" lastClr="000000"/>
              </a:solidFill>
              <a:effectLst/>
              <a:latin typeface="+mn-lt"/>
              <a:ea typeface="+mn-ea"/>
              <a:cs typeface="+mn-cs"/>
            </a:rPr>
            <a:t>- Estrone (E1): D10</a:t>
          </a:r>
          <a:endParaRPr lang="en-US">
            <a:solidFill>
              <a:sysClr val="windowText" lastClr="000000"/>
            </a:solidFill>
            <a:effectLst/>
          </a:endParaRPr>
        </a:p>
        <a:p>
          <a:pPr eaLnBrk="1" fontAlgn="auto" latinLnBrk="0" hangingPunct="1"/>
          <a:r>
            <a:rPr lang="nl-NL" sz="1100" b="0" baseline="0">
              <a:solidFill>
                <a:sysClr val="windowText" lastClr="000000"/>
              </a:solidFill>
              <a:effectLst/>
              <a:latin typeface="+mn-lt"/>
              <a:ea typeface="+mn-ea"/>
              <a:cs typeface="+mn-cs"/>
            </a:rPr>
            <a:t>- Erythromycin: D13</a:t>
          </a:r>
          <a:endParaRPr lang="en-US">
            <a:solidFill>
              <a:sysClr val="windowText" lastClr="000000"/>
            </a:solidFill>
            <a:effectLst/>
          </a:endParaRPr>
        </a:p>
        <a:p>
          <a:pPr eaLnBrk="1" fontAlgn="auto" latinLnBrk="0" hangingPunct="1"/>
          <a:r>
            <a:rPr lang="nl-NL" sz="1100" b="0" baseline="0">
              <a:solidFill>
                <a:sysClr val="windowText" lastClr="000000"/>
              </a:solidFill>
              <a:effectLst/>
              <a:latin typeface="+mn-lt"/>
              <a:ea typeface="+mn-ea"/>
              <a:cs typeface="+mn-cs"/>
            </a:rPr>
            <a:t>- Clarithromycin: D14</a:t>
          </a:r>
          <a:endParaRPr lang="en-US">
            <a:solidFill>
              <a:sysClr val="windowText" lastClr="000000"/>
            </a:solidFill>
            <a:effectLst/>
          </a:endParaRPr>
        </a:p>
        <a:p>
          <a:r>
            <a:rPr lang="nl-NL" sz="1100" b="0" baseline="0">
              <a:solidFill>
                <a:sysClr val="windowText" lastClr="000000"/>
              </a:solidFill>
              <a:effectLst/>
              <a:latin typeface="+mn-lt"/>
              <a:ea typeface="+mn-ea"/>
              <a:cs typeface="+mn-cs"/>
            </a:rPr>
            <a:t>- Azithromycin: D15</a:t>
          </a:r>
          <a:endParaRPr lang="en-US">
            <a:solidFill>
              <a:sysClr val="windowText" lastClr="000000"/>
            </a:solidFill>
            <a:effectLst/>
          </a:endParaRPr>
        </a:p>
        <a:p>
          <a:pPr eaLnBrk="1" fontAlgn="auto" latinLnBrk="0" hangingPunct="1"/>
          <a:r>
            <a:rPr lang="nl-NL" sz="1100" b="0" baseline="0">
              <a:solidFill>
                <a:sysClr val="windowText" lastClr="000000"/>
              </a:solidFill>
              <a:effectLst/>
              <a:latin typeface="+mn-lt"/>
              <a:ea typeface="+mn-ea"/>
              <a:cs typeface="+mn-cs"/>
            </a:rPr>
            <a:t>- Ibuprofen: D18 </a:t>
          </a:r>
          <a:endParaRPr lang="en-US">
            <a:solidFill>
              <a:sysClr val="windowText" lastClr="000000"/>
            </a:solidFill>
            <a:effectLst/>
          </a:endParaRPr>
        </a:p>
        <a:p>
          <a:r>
            <a:rPr lang="nl-NL" sz="1100" b="0" baseline="0">
              <a:solidFill>
                <a:sysClr val="windowText" lastClr="000000"/>
              </a:solidFill>
              <a:effectLst/>
              <a:latin typeface="+mn-lt"/>
              <a:ea typeface="+mn-ea"/>
              <a:cs typeface="+mn-cs"/>
            </a:rPr>
            <a:t>- Diclofenac: D19</a:t>
          </a:r>
          <a:endParaRPr lang="en-US">
            <a:solidFill>
              <a:sysClr val="windowText" lastClr="000000"/>
            </a:solidFill>
            <a:effectLst/>
          </a:endParaRPr>
        </a:p>
        <a:p>
          <a:r>
            <a:rPr lang="nl-NL" sz="1100" b="0" baseline="0">
              <a:solidFill>
                <a:sysClr val="windowText" lastClr="000000"/>
              </a:solidFill>
              <a:effectLst/>
              <a:latin typeface="+mn-lt"/>
              <a:ea typeface="+mn-ea"/>
              <a:cs typeface="+mn-cs"/>
            </a:rPr>
            <a:t>- Carbamazepine: D20</a:t>
          </a:r>
        </a:p>
        <a:p>
          <a:endParaRPr lang="nl-NL" sz="1100" b="1" u="sng" baseline="0">
            <a:solidFill>
              <a:srgbClr val="FF0000"/>
            </a:solidFill>
            <a:effectLst/>
            <a:latin typeface="+mn-lt"/>
            <a:ea typeface="+mn-ea"/>
            <a:cs typeface="+mn-cs"/>
          </a:endParaRPr>
        </a:p>
        <a:p>
          <a:r>
            <a:rPr lang="nl-NL" sz="1100" b="1" u="sng" baseline="0">
              <a:solidFill>
                <a:schemeClr val="tx1"/>
              </a:solidFill>
              <a:effectLst/>
              <a:latin typeface="+mn-lt"/>
              <a:ea typeface="+mn-ea"/>
              <a:cs typeface="+mn-cs"/>
            </a:rPr>
            <a:t>Prior Watch list pharmaceuticals in the Environmental Quality Standard Directive (EQSD)</a:t>
          </a:r>
          <a:endParaRPr lang="en-US">
            <a:solidFill>
              <a:schemeClr val="tx1"/>
            </a:solidFill>
            <a:effectLst/>
          </a:endParaRPr>
        </a:p>
        <a:p>
          <a:pPr eaLnBrk="1" fontAlgn="auto" latinLnBrk="0" hangingPunct="1"/>
          <a:r>
            <a:rPr lang="nl-NL" sz="1100" b="0" baseline="0">
              <a:solidFill>
                <a:schemeClr val="tx1"/>
              </a:solidFill>
              <a:effectLst/>
              <a:latin typeface="+mn-lt"/>
              <a:ea typeface="+mn-ea"/>
              <a:cs typeface="+mn-cs"/>
            </a:rPr>
            <a:t>- Miconazole: D01</a:t>
          </a:r>
          <a:endParaRPr lang="en-US">
            <a:solidFill>
              <a:schemeClr val="tx1"/>
            </a:solidFill>
            <a:effectLst/>
          </a:endParaRPr>
        </a:p>
        <a:p>
          <a:pPr eaLnBrk="1" fontAlgn="auto" latinLnBrk="0" hangingPunct="1"/>
          <a:r>
            <a:rPr lang="nl-NL" sz="1100" b="0" baseline="0">
              <a:solidFill>
                <a:schemeClr val="tx1"/>
              </a:solidFill>
              <a:effectLst/>
              <a:latin typeface="+mn-lt"/>
              <a:ea typeface="+mn-ea"/>
              <a:cs typeface="+mn-cs"/>
            </a:rPr>
            <a:t>- Clotrimazole: D07</a:t>
          </a:r>
          <a:endParaRPr lang="en-US">
            <a:solidFill>
              <a:schemeClr val="tx1"/>
            </a:solidFill>
            <a:effectLst/>
          </a:endParaRPr>
        </a:p>
        <a:p>
          <a:pPr eaLnBrk="1" fontAlgn="auto" latinLnBrk="0" hangingPunct="1"/>
          <a:r>
            <a:rPr lang="nl-NL" sz="1100" b="0" baseline="0">
              <a:solidFill>
                <a:schemeClr val="tx1"/>
              </a:solidFill>
              <a:effectLst/>
              <a:latin typeface="+mn-lt"/>
              <a:ea typeface="+mn-ea"/>
              <a:cs typeface="+mn-cs"/>
            </a:rPr>
            <a:t>- Trimethoprim: D11</a:t>
          </a:r>
          <a:endParaRPr lang="en-US">
            <a:solidFill>
              <a:schemeClr val="tx1"/>
            </a:solidFill>
            <a:effectLst/>
          </a:endParaRPr>
        </a:p>
        <a:p>
          <a:r>
            <a:rPr lang="nl-NL" sz="1100" b="0" baseline="0">
              <a:solidFill>
                <a:schemeClr val="tx1"/>
              </a:solidFill>
              <a:effectLst/>
              <a:latin typeface="+mn-lt"/>
              <a:ea typeface="+mn-ea"/>
              <a:cs typeface="+mn-cs"/>
            </a:rPr>
            <a:t>- Sulfamethoxazole: D12</a:t>
          </a:r>
          <a:endParaRPr lang="en-US">
            <a:solidFill>
              <a:schemeClr val="tx1"/>
            </a:solidFill>
            <a:effectLst/>
          </a:endParaRPr>
        </a:p>
        <a:p>
          <a:pPr eaLnBrk="1" fontAlgn="auto" latinLnBrk="0" hangingPunct="1"/>
          <a:r>
            <a:rPr lang="nl-NL" sz="1100" b="0" baseline="0">
              <a:solidFill>
                <a:schemeClr val="tx1"/>
              </a:solidFill>
              <a:effectLst/>
              <a:latin typeface="+mn-lt"/>
              <a:ea typeface="+mn-ea"/>
              <a:cs typeface="+mn-cs"/>
            </a:rPr>
            <a:t>- Fluconazole: D17</a:t>
          </a:r>
          <a:endParaRPr lang="en-US">
            <a:solidFill>
              <a:schemeClr val="tx1"/>
            </a:solidFill>
            <a:effectLst/>
          </a:endParaRPr>
        </a:p>
        <a:p>
          <a:r>
            <a:rPr lang="nl-NL" sz="1100" b="0" baseline="0">
              <a:solidFill>
                <a:schemeClr val="tx1"/>
              </a:solidFill>
              <a:effectLst/>
              <a:latin typeface="+mn-lt"/>
              <a:ea typeface="+mn-ea"/>
              <a:cs typeface="+mn-cs"/>
            </a:rPr>
            <a:t>- Venlafaxine: D23</a:t>
          </a:r>
          <a:endParaRPr lang="en-US">
            <a:solidFill>
              <a:schemeClr val="tx1"/>
            </a:solidFill>
            <a:effectLst/>
          </a:endParaRPr>
        </a:p>
        <a:p>
          <a:r>
            <a:rPr lang="nl-NL" sz="1100" b="0" baseline="0">
              <a:solidFill>
                <a:schemeClr val="tx1"/>
              </a:solidFill>
              <a:effectLst/>
              <a:latin typeface="+mn-lt"/>
              <a:ea typeface="+mn-ea"/>
              <a:cs typeface="+mn-cs"/>
            </a:rPr>
            <a:t>- Desvenlafaxine: D24</a:t>
          </a:r>
          <a:endParaRPr lang="en-US">
            <a:solidFill>
              <a:schemeClr val="tx1"/>
            </a:solidFill>
            <a:effectLst/>
          </a:endParaRPr>
        </a:p>
        <a:p>
          <a:endParaRPr lang="nl-NL" sz="1100" b="1" u="sng" baseline="0">
            <a:solidFill>
              <a:schemeClr val="dk1"/>
            </a:solidFill>
            <a:effectLst/>
            <a:latin typeface="+mn-lt"/>
            <a:ea typeface="+mn-ea"/>
            <a:cs typeface="+mn-cs"/>
          </a:endParaRPr>
        </a:p>
        <a:p>
          <a:r>
            <a:rPr lang="nl-NL" sz="1100" b="1" u="sng" baseline="0">
              <a:solidFill>
                <a:schemeClr val="dk1"/>
              </a:solidFill>
              <a:effectLst/>
              <a:latin typeface="+mn-lt"/>
              <a:ea typeface="+mn-ea"/>
              <a:cs typeface="+mn-cs"/>
            </a:rPr>
            <a:t>5th Watch list pharmaceuticals in the Environmental Quality Standard Directive (EQSD)</a:t>
          </a: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dk1"/>
              </a:solidFill>
              <a:effectLst/>
              <a:latin typeface="+mn-lt"/>
              <a:ea typeface="+mn-ea"/>
              <a:cs typeface="+mn-cs"/>
            </a:rPr>
            <a:t>- Metformin: D02</a:t>
          </a: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dk1"/>
              </a:solidFill>
              <a:effectLst/>
              <a:latin typeface="+mn-lt"/>
              <a:ea typeface="+mn-ea"/>
              <a:cs typeface="+mn-cs"/>
            </a:rPr>
            <a:t>- Propranolol: D03</a:t>
          </a:r>
        </a:p>
        <a:p>
          <a:r>
            <a:rPr lang="nl-NL" sz="1100" b="0" baseline="0">
              <a:solidFill>
                <a:schemeClr val="dk1"/>
              </a:solidFill>
              <a:effectLst/>
              <a:latin typeface="+mn-lt"/>
              <a:ea typeface="+mn-ea"/>
              <a:cs typeface="+mn-cs"/>
            </a:rPr>
            <a:t>- Oxytetracycline: D11</a:t>
          </a:r>
          <a:endParaRPr lang="en-US">
            <a:effectLst/>
          </a:endParaRPr>
        </a:p>
        <a:p>
          <a:r>
            <a:rPr lang="nl-NL" sz="1100" b="0" baseline="0">
              <a:solidFill>
                <a:schemeClr val="dk1"/>
              </a:solidFill>
              <a:effectLst/>
              <a:latin typeface="+mn-lt"/>
              <a:ea typeface="+mn-ea"/>
              <a:cs typeface="+mn-cs"/>
            </a:rPr>
            <a:t>- Tetracycline: D12</a:t>
          </a: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dk1"/>
              </a:solidFill>
              <a:effectLst/>
              <a:latin typeface="+mn-lt"/>
              <a:ea typeface="+mn-ea"/>
              <a:cs typeface="+mn-cs"/>
            </a:rPr>
            <a:t>- Clindamycin: D16</a:t>
          </a: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dk1"/>
              </a:solidFill>
              <a:effectLst/>
              <a:latin typeface="+mn-lt"/>
              <a:ea typeface="+mn-ea"/>
              <a:cs typeface="+mn-cs"/>
            </a:rPr>
            <a:t>- Ketoconazole: D21</a:t>
          </a: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dk1"/>
              </a:solidFill>
              <a:effectLst/>
              <a:latin typeface="+mn-lt"/>
              <a:ea typeface="+mn-ea"/>
              <a:cs typeface="+mn-cs"/>
            </a:rPr>
            <a:t>- Itraconazole: D23</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ysClr val="windowText" lastClr="000000"/>
              </a:solidFill>
              <a:effectLst/>
              <a:latin typeface="+mn-lt"/>
              <a:ea typeface="+mn-ea"/>
              <a:cs typeface="+mn-cs"/>
            </a:rPr>
            <a:t>- Ofloxacin: D25</a:t>
          </a:r>
          <a:endParaRPr lang="nl-NL" sz="1100" b="0" u="none" baseline="0">
            <a:solidFill>
              <a:sysClr val="windowText" lastClr="000000"/>
            </a:solidFill>
            <a:effectLst/>
            <a:latin typeface="+mn-lt"/>
            <a:ea typeface="+mn-ea"/>
            <a:cs typeface="+mn-cs"/>
          </a:endParaRPr>
        </a:p>
        <a:p>
          <a:r>
            <a:rPr lang="nl-NL" sz="1100" b="0" u="none" baseline="0">
              <a:solidFill>
                <a:sysClr val="windowText" lastClr="000000"/>
              </a:solidFill>
              <a:effectLst/>
              <a:latin typeface="+mn-lt"/>
              <a:ea typeface="+mn-ea"/>
              <a:cs typeface="+mn-cs"/>
            </a:rPr>
            <a:t>- Fluoxetine: D28</a:t>
          </a:r>
        </a:p>
        <a:p>
          <a:endParaRPr lang="nl-NL" sz="1100" b="1" u="sng" baseline="0">
            <a:solidFill>
              <a:schemeClr val="dk1"/>
            </a:solidFill>
            <a:effectLst/>
            <a:latin typeface="+mn-lt"/>
            <a:ea typeface="+mn-ea"/>
            <a:cs typeface="+mn-cs"/>
          </a:endParaRPr>
        </a:p>
        <a:p>
          <a:r>
            <a:rPr lang="nl-NL" sz="1100" b="1" u="sng" baseline="0">
              <a:solidFill>
                <a:schemeClr val="dk1"/>
              </a:solidFill>
              <a:effectLst/>
              <a:latin typeface="+mn-lt"/>
              <a:ea typeface="+mn-ea"/>
              <a:cs typeface="+mn-cs"/>
            </a:rPr>
            <a:t>Pharmaceuticals with quality standards mentioned in the Groundwater Directive (GWD)</a:t>
          </a:r>
          <a:endParaRPr lang="en-US">
            <a:effectLst/>
          </a:endParaRPr>
        </a:p>
        <a:p>
          <a:pPr eaLnBrk="1" fontAlgn="auto" latinLnBrk="0" hangingPunct="1"/>
          <a:r>
            <a:rPr lang="nl-NL" sz="1100" b="0" baseline="0">
              <a:solidFill>
                <a:schemeClr val="dk1"/>
              </a:solidFill>
              <a:effectLst/>
              <a:latin typeface="+mn-lt"/>
              <a:ea typeface="+mn-ea"/>
              <a:cs typeface="+mn-cs"/>
            </a:rPr>
            <a:t>- Sulfamethoxazole: D12</a:t>
          </a:r>
          <a:endParaRPr lang="en-US">
            <a:effectLst/>
          </a:endParaRPr>
        </a:p>
        <a:p>
          <a:r>
            <a:rPr lang="nl-NL" sz="1100" b="0" baseline="0">
              <a:solidFill>
                <a:schemeClr val="dk1"/>
              </a:solidFill>
              <a:effectLst/>
              <a:latin typeface="+mn-lt"/>
              <a:ea typeface="+mn-ea"/>
              <a:cs typeface="+mn-cs"/>
            </a:rPr>
            <a:t>- Carbamazepine: D20</a:t>
          </a:r>
          <a:endParaRPr lang="en-US">
            <a:effectLst/>
          </a:endParaRPr>
        </a:p>
        <a:p>
          <a:endParaRPr lang="nl-NL" sz="1100" b="1" u="sng" baseline="0">
            <a:solidFill>
              <a:schemeClr val="dk1"/>
            </a:solidFill>
            <a:effectLst/>
            <a:latin typeface="+mn-lt"/>
            <a:ea typeface="+mn-ea"/>
            <a:cs typeface="+mn-cs"/>
          </a:endParaRPr>
        </a:p>
        <a:p>
          <a:r>
            <a:rPr lang="nl-NL" sz="1100" b="1" u="sng" baseline="0">
              <a:solidFill>
                <a:schemeClr val="dk1"/>
              </a:solidFill>
              <a:effectLst/>
              <a:latin typeface="+mn-lt"/>
              <a:ea typeface="+mn-ea"/>
              <a:cs typeface="+mn-cs"/>
            </a:rPr>
            <a:t>Pharmaceuticals mentioned in the Urban Wastewater Directive (UWWD)</a:t>
          </a:r>
          <a:endParaRPr lang="en-US">
            <a:effectLst/>
          </a:endParaRPr>
        </a:p>
        <a:p>
          <a:pPr eaLnBrk="1" fontAlgn="auto" latinLnBrk="0" hangingPunct="1"/>
          <a:r>
            <a:rPr lang="nl-NL" sz="1100" b="0" baseline="0">
              <a:solidFill>
                <a:schemeClr val="dk1"/>
              </a:solidFill>
              <a:effectLst/>
              <a:latin typeface="+mn-lt"/>
              <a:ea typeface="+mn-ea"/>
              <a:cs typeface="+mn-cs"/>
            </a:rPr>
            <a:t>- Hydrochlorothiazide: D02</a:t>
          </a:r>
          <a:endParaRPr lang="en-US">
            <a:effectLst/>
          </a:endParaRPr>
        </a:p>
        <a:p>
          <a:pPr eaLnBrk="1" fontAlgn="auto" latinLnBrk="0" hangingPunct="1"/>
          <a:r>
            <a:rPr lang="nl-NL" sz="1100" b="0" baseline="0">
              <a:solidFill>
                <a:schemeClr val="dk1"/>
              </a:solidFill>
              <a:effectLst/>
              <a:latin typeface="+mn-lt"/>
              <a:ea typeface="+mn-ea"/>
              <a:cs typeface="+mn-cs"/>
            </a:rPr>
            <a:t>- Metoprolol: D04</a:t>
          </a:r>
          <a:endParaRPr lang="en-US">
            <a:effectLst/>
          </a:endParaRPr>
        </a:p>
        <a:p>
          <a:pPr eaLnBrk="1" fontAlgn="auto" latinLnBrk="0" hangingPunct="1"/>
          <a:r>
            <a:rPr lang="nl-NL" sz="1100" b="0" baseline="0">
              <a:solidFill>
                <a:schemeClr val="dk1"/>
              </a:solidFill>
              <a:effectLst/>
              <a:latin typeface="+mn-lt"/>
              <a:ea typeface="+mn-ea"/>
              <a:cs typeface="+mn-cs"/>
            </a:rPr>
            <a:t>- Irbesartan: D05</a:t>
          </a:r>
          <a:endParaRPr lang="en-US">
            <a:effectLst/>
          </a:endParaRPr>
        </a:p>
        <a:p>
          <a:r>
            <a:rPr lang="nl-NL" sz="1100" b="0" baseline="0">
              <a:solidFill>
                <a:schemeClr val="dk1"/>
              </a:solidFill>
              <a:effectLst/>
              <a:latin typeface="+mn-lt"/>
              <a:ea typeface="+mn-ea"/>
              <a:cs typeface="+mn-cs"/>
            </a:rPr>
            <a:t>- Candesartan: D06</a:t>
          </a:r>
          <a:endParaRPr lang="en-US">
            <a:effectLst/>
          </a:endParaRPr>
        </a:p>
        <a:p>
          <a:r>
            <a:rPr lang="nl-NL" sz="1100" b="0" baseline="0">
              <a:solidFill>
                <a:schemeClr val="dk1"/>
              </a:solidFill>
              <a:effectLst/>
              <a:latin typeface="+mn-lt"/>
              <a:ea typeface="+mn-ea"/>
              <a:cs typeface="+mn-cs"/>
            </a:rPr>
            <a:t>- Clarithromycin: D16</a:t>
          </a:r>
          <a:endParaRPr lang="en-US">
            <a:effectLst/>
          </a:endParaRPr>
        </a:p>
        <a:p>
          <a:r>
            <a:rPr lang="nl-NL" sz="1100" b="0" baseline="0">
              <a:solidFill>
                <a:schemeClr val="dk1"/>
              </a:solidFill>
              <a:effectLst/>
              <a:latin typeface="+mn-lt"/>
              <a:ea typeface="+mn-ea"/>
              <a:cs typeface="+mn-cs"/>
            </a:rPr>
            <a:t>- Diclofenac: D25</a:t>
          </a:r>
          <a:endParaRPr lang="en-US">
            <a:effectLst/>
          </a:endParaRPr>
        </a:p>
        <a:p>
          <a:pPr eaLnBrk="1" fontAlgn="auto" latinLnBrk="0" hangingPunct="1"/>
          <a:r>
            <a:rPr lang="nl-NL" sz="1100" b="0" baseline="0">
              <a:solidFill>
                <a:schemeClr val="dk1"/>
              </a:solidFill>
              <a:effectLst/>
              <a:latin typeface="+mn-lt"/>
              <a:ea typeface="+mn-ea"/>
              <a:cs typeface="+mn-cs"/>
            </a:rPr>
            <a:t>- Carbamzepine: D26</a:t>
          </a:r>
          <a:endParaRPr lang="en-US">
            <a:effectLst/>
          </a:endParaRPr>
        </a:p>
        <a:p>
          <a:r>
            <a:rPr lang="nl-NL" sz="1100" b="0" baseline="0">
              <a:solidFill>
                <a:schemeClr val="dk1"/>
              </a:solidFill>
              <a:effectLst/>
              <a:latin typeface="+mn-lt"/>
              <a:ea typeface="+mn-ea"/>
              <a:cs typeface="+mn-cs"/>
            </a:rPr>
            <a:t>- Amisulpride: D27</a:t>
          </a:r>
          <a:endParaRPr lang="en-US">
            <a:effectLst/>
          </a:endParaRPr>
        </a:p>
        <a:p>
          <a:r>
            <a:rPr lang="nl-NL" sz="1100" b="0" baseline="0">
              <a:solidFill>
                <a:schemeClr val="dk1"/>
              </a:solidFill>
              <a:effectLst/>
              <a:latin typeface="+mn-lt"/>
              <a:ea typeface="+mn-ea"/>
              <a:cs typeface="+mn-cs"/>
            </a:rPr>
            <a:t>- Citalopram: D29</a:t>
          </a:r>
          <a:endParaRPr lang="en-US">
            <a:effectLst/>
          </a:endParaRPr>
        </a:p>
        <a:p>
          <a:r>
            <a:rPr lang="nl-NL" sz="1100" b="0" baseline="0">
              <a:solidFill>
                <a:schemeClr val="dk1"/>
              </a:solidFill>
              <a:effectLst/>
              <a:latin typeface="+mn-lt"/>
              <a:ea typeface="+mn-ea"/>
              <a:cs typeface="+mn-cs"/>
            </a:rPr>
            <a:t>- Venlafaxine: D30</a:t>
          </a:r>
          <a:endParaRPr lang="en-US">
            <a:effectLst/>
          </a:endParaRPr>
        </a:p>
        <a:p>
          <a:endParaRPr lang="en-US" sz="1100" b="1" u="sng"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1</xdr:row>
      <xdr:rowOff>0</xdr:rowOff>
    </xdr:from>
    <xdr:to>
      <xdr:col>17</xdr:col>
      <xdr:colOff>59329</xdr:colOff>
      <xdr:row>26</xdr:row>
      <xdr:rowOff>145677</xdr:rowOff>
    </xdr:to>
    <xdr:sp macro="" textlink="">
      <xdr:nvSpPr>
        <xdr:cNvPr id="13" name="Tekstvak 1">
          <a:extLst>
            <a:ext uri="{FF2B5EF4-FFF2-40B4-BE49-F238E27FC236}">
              <a16:creationId xmlns:a16="http://schemas.microsoft.com/office/drawing/2014/main" id="{1B2F5F36-BE7F-4EC8-9205-6A21B450D6F5}"/>
            </a:ext>
          </a:extLst>
        </xdr:cNvPr>
        <xdr:cNvSpPr txBox="1"/>
      </xdr:nvSpPr>
      <xdr:spPr>
        <a:xfrm>
          <a:off x="13704794" y="549088"/>
          <a:ext cx="4093447" cy="51883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t>Constructing</a:t>
          </a:r>
          <a:r>
            <a:rPr lang="nl-NL" sz="1100" b="1" u="sng" baseline="0"/>
            <a:t> the dataset</a:t>
          </a:r>
          <a:endParaRPr lang="nl-NL" sz="1100" b="1" u="sng"/>
        </a:p>
        <a:p>
          <a:r>
            <a:rPr lang="nl-NL" sz="1100"/>
            <a:t>- Additionally to the 25 fixed</a:t>
          </a:r>
          <a:r>
            <a:rPr lang="nl-NL" sz="1100" baseline="0"/>
            <a:t> set of API's, select which the number of API's which you want to assess (the more the better)</a:t>
          </a:r>
        </a:p>
        <a:p>
          <a:endParaRPr lang="nl-NL" sz="1100" baseline="0"/>
        </a:p>
        <a:p>
          <a:r>
            <a:rPr lang="nl-NL" sz="1100" baseline="0"/>
            <a:t>- Input the ATC code of the API. </a:t>
          </a:r>
          <a:endParaRPr lang="nl-NL" sz="1100" b="1" baseline="0"/>
        </a:p>
        <a:p>
          <a:endParaRPr lang="nl-NL" sz="1100" baseline="0"/>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 Input the pharmaceutical use per API expressed in grams per year.</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 </a:t>
          </a:r>
          <a:r>
            <a:rPr lang="nl-NL" sz="1100" b="1" baseline="0">
              <a:solidFill>
                <a:schemeClr val="dk1"/>
              </a:solidFill>
              <a:effectLst/>
              <a:latin typeface="+mn-lt"/>
              <a:ea typeface="+mn-ea"/>
              <a:cs typeface="+mn-cs"/>
            </a:rPr>
            <a:t>In case of API's with more than 1 ATC code: sum up the grams per year (example 1)</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1" baseline="0">
              <a:solidFill>
                <a:schemeClr val="dk1"/>
              </a:solidFill>
              <a:effectLst/>
              <a:latin typeface="+mn-lt"/>
              <a:ea typeface="+mn-ea"/>
              <a:cs typeface="+mn-cs"/>
            </a:rPr>
            <a:t>- In case of mixtures: split up the grams per year per API (example 2)</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dk1"/>
              </a:solidFill>
              <a:effectLst/>
              <a:latin typeface="+mn-lt"/>
              <a:ea typeface="+mn-ea"/>
              <a:cs typeface="+mn-cs"/>
            </a:rPr>
            <a:t>- In case an error occurs: this is due to the ATC-code being assigned to a mixture or the CAS-ATC conversion is not present in the dataset of this tool. In the latter case, one needs to look up the CAS number manually.</a:t>
          </a:r>
          <a:endParaRPr lang="nl-NL" sz="1100" b="0" baseline="0"/>
        </a:p>
        <a:p>
          <a:endParaRPr lang="nl-NL" sz="1100" baseline="0"/>
        </a:p>
        <a:p>
          <a:r>
            <a:rPr lang="nl-NL" sz="1100" baseline="0"/>
            <a:t>- Some good open access resources for finding CAS numbers are </a:t>
          </a:r>
          <a:r>
            <a:rPr lang="nl-NL" sz="1100" b="1" baseline="0"/>
            <a:t>PubChem</a:t>
          </a:r>
          <a:r>
            <a:rPr lang="nl-NL" sz="1100" baseline="0"/>
            <a:t> (https://pubchem.ncbi.nlm.nih.gov/) and </a:t>
          </a:r>
          <a:r>
            <a:rPr lang="nl-NL" sz="1100" b="1" baseline="0"/>
            <a:t>DrugBank </a:t>
          </a:r>
          <a:r>
            <a:rPr lang="nl-NL" sz="1100" b="0" baseline="0"/>
            <a:t>(https://go.drugbank.com/)</a:t>
          </a:r>
          <a:r>
            <a:rPr lang="nl-NL" sz="1100" baseline="0"/>
            <a:t>. You can also find molecule structure, chemical properties, etc. Both data sources provide the CAS and ATC code allowing to search the CAS number when the ATC code is not found in the conversion table. </a:t>
          </a:r>
        </a:p>
        <a:p>
          <a:endParaRPr lang="nl-NL" sz="1100" baseline="0"/>
        </a:p>
        <a:p>
          <a:endParaRPr lang="nl-NL" sz="1100" baseline="0"/>
        </a:p>
        <a:p>
          <a:endParaRPr lang="nl-NL" sz="1100" baseline="0"/>
        </a:p>
        <a:p>
          <a:endParaRPr lang="nl-NL" sz="1100"/>
        </a:p>
      </xdr:txBody>
    </xdr:sp>
    <xdr:clientData/>
  </xdr:twoCellAnchor>
  <xdr:twoCellAnchor>
    <xdr:from>
      <xdr:col>17</xdr:col>
      <xdr:colOff>459889</xdr:colOff>
      <xdr:row>1</xdr:row>
      <xdr:rowOff>59632</xdr:rowOff>
    </xdr:from>
    <xdr:to>
      <xdr:col>29</xdr:col>
      <xdr:colOff>223351</xdr:colOff>
      <xdr:row>42</xdr:row>
      <xdr:rowOff>92776</xdr:rowOff>
    </xdr:to>
    <mc:AlternateContent xmlns:mc="http://schemas.openxmlformats.org/markup-compatibility/2006" xmlns:a14="http://schemas.microsoft.com/office/drawing/2010/main">
      <mc:Choice Requires="a14">
        <xdr:sp macro="" textlink="">
          <xdr:nvSpPr>
            <xdr:cNvPr id="15" name="Tekstvak 1">
              <a:extLst>
                <a:ext uri="{FF2B5EF4-FFF2-40B4-BE49-F238E27FC236}">
                  <a16:creationId xmlns:a16="http://schemas.microsoft.com/office/drawing/2014/main" id="{217BC9CC-1D09-45BC-8A5C-81458C180EC7}"/>
                </a:ext>
              </a:extLst>
            </xdr:cNvPr>
            <xdr:cNvSpPr txBox="1"/>
          </xdr:nvSpPr>
          <xdr:spPr>
            <a:xfrm>
              <a:off x="18183811" y="603918"/>
              <a:ext cx="7838683" cy="8147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solidFill>
                    <a:sysClr val="windowText" lastClr="000000"/>
                  </a:solidFill>
                </a:rPr>
                <a:t>Warning messages</a:t>
              </a:r>
            </a:p>
            <a:p>
              <a:endParaRPr lang="nl-NL" sz="1100" b="1" u="sng"/>
            </a:p>
            <a:p>
              <a:r>
                <a:rPr lang="nl-NL" sz="1100" b="1" u="sng"/>
                <a:t>1. "No</a:t>
              </a:r>
              <a:r>
                <a:rPr lang="nl-NL" sz="1100" b="1" u="sng" baseline="0"/>
                <a:t> PNEC"</a:t>
              </a:r>
            </a:p>
            <a:p>
              <a:endParaRPr lang="nl-NL" sz="1100" b="1" u="sng"/>
            </a:p>
            <a:p>
              <a:r>
                <a:rPr lang="nl-NL" sz="1100" b="0" u="none"/>
                <a:t>If</a:t>
              </a:r>
              <a:r>
                <a:rPr lang="nl-NL" sz="1100" b="0" u="none" baseline="0"/>
                <a:t> column I ("tool comments") reports "No PNEC", this means that the pharmaceutical product is unable to be linked to a PNEC. This is the case for example for biologics and protein therapeutics, gene therapies, mRNA and nucleic acid therapeutics, cell therapies, complex biological extracts, radiopharmaceuticals or drugs with limited ecotoxicity data. The reason for this is that standard testing methods used for conventional chemicals do not apply to these type of pharmaceuticals.</a:t>
              </a:r>
            </a:p>
            <a:p>
              <a:endParaRPr lang="nl-NL" sz="1100" b="0" u="none"/>
            </a:p>
            <a:p>
              <a:r>
                <a:rPr lang="nl-NL" sz="1100" b="1" u="sng"/>
                <a:t>2. "mixture"</a:t>
              </a:r>
              <a:endParaRPr lang="nl-NL" sz="1100" b="0" u="none"/>
            </a:p>
            <a:p>
              <a:endParaRPr lang="nl-NL" sz="1100" b="0" u="none"/>
            </a:p>
            <a:p>
              <a:r>
                <a:rPr lang="nl-NL" sz="1100" b="0" u="none"/>
                <a:t>If column I (“Tool comments”) indicates “mixture”, this means that the entered ATC code corresponds to a fixed-dose combination containing two or more pharmaceutical compounds administered together. In</a:t>
              </a:r>
              <a:r>
                <a:rPr lang="nl-NL" sz="1100" b="0" u="none" baseline="0"/>
                <a:t> order to perform a reliable risk assessment, one should calculate the grams API dispensed per year per API in this mixture. Below is an example of tazobactam and piperacillin.</a:t>
              </a:r>
            </a:p>
            <a:p>
              <a:endParaRPr lang="nl-NL" sz="1100" b="0" u="none" baseline="0"/>
            </a:p>
            <a:p>
              <a:r>
                <a:rPr lang="nl-NL" sz="1100" u="sng" baseline="0">
                  <a:solidFill>
                    <a:schemeClr val="dk1"/>
                  </a:solidFill>
                  <a:effectLst/>
                  <a:latin typeface="+mn-lt"/>
                  <a:ea typeface="+mn-ea"/>
                  <a:cs typeface="+mn-cs"/>
                </a:rPr>
                <a:t>Tazobactam</a:t>
              </a:r>
              <a:r>
                <a:rPr lang="nl-NL" sz="1100" baseline="0">
                  <a:solidFill>
                    <a:schemeClr val="dk1"/>
                  </a:solidFill>
                  <a:effectLst/>
                  <a:latin typeface="+mn-lt"/>
                  <a:ea typeface="+mn-ea"/>
                  <a:cs typeface="+mn-cs"/>
                </a:rPr>
                <a:t> is an example of an API which is used in combination with another API, i.e. </a:t>
              </a:r>
              <a:r>
                <a:rPr lang="nl-NL" sz="1100" u="sng" baseline="0">
                  <a:solidFill>
                    <a:schemeClr val="dk1"/>
                  </a:solidFill>
                  <a:effectLst/>
                  <a:latin typeface="+mn-lt"/>
                  <a:ea typeface="+mn-ea"/>
                  <a:cs typeface="+mn-cs"/>
                </a:rPr>
                <a:t>piperacillin</a:t>
              </a:r>
              <a:r>
                <a:rPr lang="nl-NL" sz="1100" baseline="0">
                  <a:solidFill>
                    <a:schemeClr val="dk1"/>
                  </a:solidFill>
                  <a:effectLst/>
                  <a:latin typeface="+mn-lt"/>
                  <a:ea typeface="+mn-ea"/>
                  <a:cs typeface="+mn-cs"/>
                </a:rPr>
                <a:t> (</a:t>
              </a:r>
              <a:r>
                <a:rPr lang="nl-NL" sz="1100" b="1" baseline="0">
                  <a:solidFill>
                    <a:schemeClr val="dk1"/>
                  </a:solidFill>
                  <a:effectLst/>
                  <a:latin typeface="+mn-lt"/>
                  <a:ea typeface="+mn-ea"/>
                  <a:cs typeface="+mn-cs"/>
                </a:rPr>
                <a:t>ATC: J01CR05</a:t>
              </a:r>
              <a:r>
                <a:rPr lang="nl-NL" sz="1100" baseline="0">
                  <a:solidFill>
                    <a:schemeClr val="dk1"/>
                  </a:solidFill>
                  <a:effectLst/>
                  <a:latin typeface="+mn-lt"/>
                  <a:ea typeface="+mn-ea"/>
                  <a:cs typeface="+mn-cs"/>
                </a:rPr>
                <a:t>). In case the grams of the dispensed mixture is known, one should look op the ratio of the mixure and calculate the masses of the individual compounds. For example, the ratio of piperacillin to tazobactam is 8:1 and the total dispensed grams is 100g, which gives:</a:t>
              </a:r>
            </a:p>
            <a:p>
              <a:endParaRPr lang="en-US">
                <a:effectLst/>
              </a:endParaRPr>
            </a:p>
            <a:p>
              <a:pPr/>
              <a14:m>
                <m:oMathPara xmlns:m="http://schemas.openxmlformats.org/officeDocument/2006/math">
                  <m:oMathParaPr>
                    <m:jc m:val="centerGroup"/>
                  </m:oMathParaPr>
                  <m:oMath xmlns:m="http://schemas.openxmlformats.org/officeDocument/2006/math">
                    <m:r>
                      <a:rPr lang="en-US" sz="1100" b="0" i="1" baseline="0">
                        <a:solidFill>
                          <a:schemeClr val="dk1"/>
                        </a:solidFill>
                        <a:effectLst/>
                        <a:latin typeface="Cambria Math" panose="02040503050406030204" pitchFamily="18" charset="0"/>
                        <a:ea typeface="+mn-ea"/>
                        <a:cs typeface="+mn-cs"/>
                      </a:rPr>
                      <m:t>100</m:t>
                    </m:r>
                    <m:r>
                      <a:rPr lang="en-US" sz="1100" b="0" i="1" baseline="0">
                        <a:solidFill>
                          <a:schemeClr val="dk1"/>
                        </a:solidFill>
                        <a:effectLst/>
                        <a:latin typeface="Cambria Math" panose="02040503050406030204" pitchFamily="18" charset="0"/>
                        <a:ea typeface="+mn-ea"/>
                        <a:cs typeface="+mn-cs"/>
                      </a:rPr>
                      <m:t>𝑔</m:t>
                    </m:r>
                    <m:r>
                      <a:rPr lang="en-US" sz="1100" b="0" i="1" baseline="0">
                        <a:solidFill>
                          <a:schemeClr val="dk1"/>
                        </a:solidFill>
                        <a:effectLst/>
                        <a:latin typeface="Cambria Math" panose="02040503050406030204" pitchFamily="18" charset="0"/>
                        <a:ea typeface="+mn-ea"/>
                        <a:cs typeface="+mn-cs"/>
                      </a:rPr>
                      <m:t> ∗ </m:t>
                    </m:r>
                    <m:f>
                      <m:fPr>
                        <m:ctrlPr>
                          <a:rPr lang="en-US" sz="1100" b="0" i="1" baseline="0">
                            <a:solidFill>
                              <a:schemeClr val="dk1"/>
                            </a:solidFill>
                            <a:effectLst/>
                            <a:latin typeface="Cambria Math" panose="02040503050406030204" pitchFamily="18" charset="0"/>
                            <a:ea typeface="+mn-ea"/>
                            <a:cs typeface="+mn-cs"/>
                          </a:rPr>
                        </m:ctrlPr>
                      </m:fPr>
                      <m:num>
                        <m:r>
                          <a:rPr lang="en-US" sz="1100" b="0" i="1" baseline="0">
                            <a:solidFill>
                              <a:schemeClr val="dk1"/>
                            </a:solidFill>
                            <a:effectLst/>
                            <a:latin typeface="Cambria Math" panose="02040503050406030204" pitchFamily="18" charset="0"/>
                            <a:ea typeface="+mn-ea"/>
                            <a:cs typeface="+mn-cs"/>
                          </a:rPr>
                          <m:t>8</m:t>
                        </m:r>
                      </m:num>
                      <m:den>
                        <m:r>
                          <a:rPr lang="en-US" sz="1100" b="0" i="1" baseline="0">
                            <a:solidFill>
                              <a:schemeClr val="dk1"/>
                            </a:solidFill>
                            <a:effectLst/>
                            <a:latin typeface="Cambria Math" panose="02040503050406030204" pitchFamily="18" charset="0"/>
                            <a:ea typeface="+mn-ea"/>
                            <a:cs typeface="+mn-cs"/>
                          </a:rPr>
                          <m:t>8+1</m:t>
                        </m:r>
                      </m:den>
                    </m:f>
                    <m:r>
                      <a:rPr lang="en-US" sz="1100" b="0" i="1" baseline="0">
                        <a:solidFill>
                          <a:schemeClr val="dk1"/>
                        </a:solidFill>
                        <a:effectLst/>
                        <a:latin typeface="Cambria Math" panose="02040503050406030204" pitchFamily="18" charset="0"/>
                        <a:ea typeface="+mn-ea"/>
                        <a:cs typeface="+mn-cs"/>
                      </a:rPr>
                      <m:t>=88.89 </m:t>
                    </m:r>
                    <m:r>
                      <a:rPr lang="en-US" sz="1100" b="0" i="1" baseline="0">
                        <a:solidFill>
                          <a:schemeClr val="dk1"/>
                        </a:solidFill>
                        <a:effectLst/>
                        <a:latin typeface="Cambria Math" panose="02040503050406030204" pitchFamily="18" charset="0"/>
                        <a:ea typeface="+mn-ea"/>
                        <a:cs typeface="+mn-cs"/>
                      </a:rPr>
                      <m:t>𝑔𝑟𝑎𝑚𝑠</m:t>
                    </m:r>
                    <m:r>
                      <a:rPr lang="en-US" sz="1100" b="0" i="1" baseline="0">
                        <a:solidFill>
                          <a:schemeClr val="dk1"/>
                        </a:solidFill>
                        <a:effectLst/>
                        <a:latin typeface="Cambria Math" panose="02040503050406030204" pitchFamily="18" charset="0"/>
                        <a:ea typeface="+mn-ea"/>
                        <a:cs typeface="+mn-cs"/>
                      </a:rPr>
                      <m:t> </m:t>
                    </m:r>
                    <m:r>
                      <a:rPr lang="en-US" sz="1100" b="0" i="1" baseline="0">
                        <a:solidFill>
                          <a:schemeClr val="dk1"/>
                        </a:solidFill>
                        <a:effectLst/>
                        <a:latin typeface="Cambria Math" panose="02040503050406030204" pitchFamily="18" charset="0"/>
                        <a:ea typeface="+mn-ea"/>
                        <a:cs typeface="+mn-cs"/>
                      </a:rPr>
                      <m:t>𝑜𝑓</m:t>
                    </m:r>
                    <m:r>
                      <a:rPr lang="en-US" sz="1100" b="0" i="1" baseline="0">
                        <a:solidFill>
                          <a:schemeClr val="dk1"/>
                        </a:solidFill>
                        <a:effectLst/>
                        <a:latin typeface="Cambria Math" panose="02040503050406030204" pitchFamily="18" charset="0"/>
                        <a:ea typeface="+mn-ea"/>
                        <a:cs typeface="+mn-cs"/>
                      </a:rPr>
                      <m:t> </m:t>
                    </m:r>
                    <m:r>
                      <a:rPr lang="en-US" sz="1100" b="0" i="1" baseline="0">
                        <a:solidFill>
                          <a:schemeClr val="dk1"/>
                        </a:solidFill>
                        <a:effectLst/>
                        <a:latin typeface="Cambria Math" panose="02040503050406030204" pitchFamily="18" charset="0"/>
                        <a:ea typeface="+mn-ea"/>
                        <a:cs typeface="+mn-cs"/>
                      </a:rPr>
                      <m:t>𝑝𝑖𝑝𝑒𝑟𝑎𝑐𝑖𝑙𝑙𝑖𝑛</m:t>
                    </m:r>
                  </m:oMath>
                </m:oMathPara>
              </a14:m>
              <a:endParaRPr lang="nl-NL" sz="1100" b="0" u="none"/>
            </a:p>
            <a:p>
              <a:endParaRPr lang="nl-NL" sz="1100" b="0" u="none"/>
            </a:p>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100" b="0" i="1" baseline="0">
                        <a:solidFill>
                          <a:schemeClr val="dk1"/>
                        </a:solidFill>
                        <a:effectLst/>
                        <a:latin typeface="Cambria Math" panose="02040503050406030204" pitchFamily="18" charset="0"/>
                        <a:ea typeface="+mn-ea"/>
                        <a:cs typeface="+mn-cs"/>
                      </a:rPr>
                      <m:t>100</m:t>
                    </m:r>
                    <m:r>
                      <a:rPr lang="en-US" sz="1100" b="0" i="1" baseline="0">
                        <a:solidFill>
                          <a:schemeClr val="dk1"/>
                        </a:solidFill>
                        <a:effectLst/>
                        <a:latin typeface="Cambria Math" panose="02040503050406030204" pitchFamily="18" charset="0"/>
                        <a:ea typeface="+mn-ea"/>
                        <a:cs typeface="+mn-cs"/>
                      </a:rPr>
                      <m:t>𝑔</m:t>
                    </m:r>
                    <m:r>
                      <a:rPr lang="en-US" sz="1100" b="0" i="1" baseline="0">
                        <a:solidFill>
                          <a:schemeClr val="dk1"/>
                        </a:solidFill>
                        <a:effectLst/>
                        <a:latin typeface="Cambria Math" panose="02040503050406030204" pitchFamily="18" charset="0"/>
                        <a:ea typeface="+mn-ea"/>
                        <a:cs typeface="+mn-cs"/>
                      </a:rPr>
                      <m:t> ∗ </m:t>
                    </m:r>
                    <m:f>
                      <m:fPr>
                        <m:ctrlPr>
                          <a:rPr lang="en-US" sz="1100" b="0" i="1" baseline="0">
                            <a:solidFill>
                              <a:schemeClr val="dk1"/>
                            </a:solidFill>
                            <a:effectLst/>
                            <a:latin typeface="Cambria Math" panose="02040503050406030204" pitchFamily="18" charset="0"/>
                            <a:ea typeface="+mn-ea"/>
                            <a:cs typeface="+mn-cs"/>
                          </a:rPr>
                        </m:ctrlPr>
                      </m:fPr>
                      <m:num>
                        <m:r>
                          <a:rPr lang="en-US" sz="1100" b="0" i="1" baseline="0">
                            <a:solidFill>
                              <a:schemeClr val="dk1"/>
                            </a:solidFill>
                            <a:effectLst/>
                            <a:latin typeface="Cambria Math" panose="02040503050406030204" pitchFamily="18" charset="0"/>
                            <a:ea typeface="+mn-ea"/>
                            <a:cs typeface="+mn-cs"/>
                          </a:rPr>
                          <m:t>1</m:t>
                        </m:r>
                      </m:num>
                      <m:den>
                        <m:r>
                          <a:rPr lang="en-US" sz="1100" b="0" i="1" baseline="0">
                            <a:solidFill>
                              <a:schemeClr val="dk1"/>
                            </a:solidFill>
                            <a:effectLst/>
                            <a:latin typeface="Cambria Math" panose="02040503050406030204" pitchFamily="18" charset="0"/>
                            <a:ea typeface="+mn-ea"/>
                            <a:cs typeface="+mn-cs"/>
                          </a:rPr>
                          <m:t>8+1</m:t>
                        </m:r>
                      </m:den>
                    </m:f>
                    <m:r>
                      <a:rPr lang="en-US" sz="1100" b="0" i="1" baseline="0">
                        <a:solidFill>
                          <a:schemeClr val="dk1"/>
                        </a:solidFill>
                        <a:effectLst/>
                        <a:latin typeface="Cambria Math" panose="02040503050406030204" pitchFamily="18" charset="0"/>
                        <a:ea typeface="+mn-ea"/>
                        <a:cs typeface="+mn-cs"/>
                      </a:rPr>
                      <m:t>=11.11 </m:t>
                    </m:r>
                    <m:r>
                      <a:rPr lang="en-US" sz="1100" b="0" i="1" baseline="0">
                        <a:solidFill>
                          <a:schemeClr val="dk1"/>
                        </a:solidFill>
                        <a:effectLst/>
                        <a:latin typeface="Cambria Math" panose="02040503050406030204" pitchFamily="18" charset="0"/>
                        <a:ea typeface="+mn-ea"/>
                        <a:cs typeface="+mn-cs"/>
                      </a:rPr>
                      <m:t>𝑔𝑟𝑎𝑚𝑠</m:t>
                    </m:r>
                    <m:r>
                      <a:rPr lang="en-US" sz="1100" b="0" i="1" baseline="0">
                        <a:solidFill>
                          <a:schemeClr val="dk1"/>
                        </a:solidFill>
                        <a:effectLst/>
                        <a:latin typeface="Cambria Math" panose="02040503050406030204" pitchFamily="18" charset="0"/>
                        <a:ea typeface="+mn-ea"/>
                        <a:cs typeface="+mn-cs"/>
                      </a:rPr>
                      <m:t> </m:t>
                    </m:r>
                    <m:r>
                      <a:rPr lang="en-US" sz="1100" b="0" i="1" baseline="0">
                        <a:solidFill>
                          <a:schemeClr val="dk1"/>
                        </a:solidFill>
                        <a:effectLst/>
                        <a:latin typeface="Cambria Math" panose="02040503050406030204" pitchFamily="18" charset="0"/>
                        <a:ea typeface="+mn-ea"/>
                        <a:cs typeface="+mn-cs"/>
                      </a:rPr>
                      <m:t>𝑜𝑓</m:t>
                    </m:r>
                    <m:r>
                      <a:rPr lang="en-US" sz="1100" b="0" i="1" baseline="0">
                        <a:solidFill>
                          <a:schemeClr val="dk1"/>
                        </a:solidFill>
                        <a:effectLst/>
                        <a:latin typeface="Cambria Math" panose="02040503050406030204" pitchFamily="18" charset="0"/>
                        <a:ea typeface="+mn-ea"/>
                        <a:cs typeface="+mn-cs"/>
                      </a:rPr>
                      <m:t> </m:t>
                    </m:r>
                    <m:r>
                      <a:rPr lang="en-US" sz="1100" b="0" i="1" baseline="0">
                        <a:solidFill>
                          <a:schemeClr val="dk1"/>
                        </a:solidFill>
                        <a:effectLst/>
                        <a:latin typeface="Cambria Math" panose="02040503050406030204" pitchFamily="18" charset="0"/>
                        <a:ea typeface="+mn-ea"/>
                        <a:cs typeface="+mn-cs"/>
                      </a:rPr>
                      <m:t>𝑡𝑎𝑧𝑜𝑏𝑎𝑐𝑡𝑎𝑚</m:t>
                    </m:r>
                  </m:oMath>
                </m:oMathPara>
              </a14:m>
              <a:endParaRPr lang="nl-NL" sz="1100" b="0" u="none"/>
            </a:p>
            <a:p>
              <a:endParaRPr lang="nl-NL" sz="1100" b="1" u="sng"/>
            </a:p>
            <a:p>
              <a:r>
                <a:rPr lang="nl-NL" sz="1100" b="1" u="sng"/>
                <a:t>3. "sum</a:t>
              </a:r>
              <a:r>
                <a:rPr lang="nl-NL" sz="1100" b="1" u="sng" baseline="0"/>
                <a:t> up input"</a:t>
              </a:r>
              <a:endParaRPr lang="nl-NL" sz="1100" b="1" u="sng"/>
            </a:p>
            <a:p>
              <a:endParaRPr lang="nl-NL" sz="1100" b="1" u="sng"/>
            </a:p>
            <a:p>
              <a:r>
                <a:rPr lang="nl-NL" sz="1100" b="0" u="none"/>
                <a:t>If</a:t>
              </a:r>
              <a:r>
                <a:rPr lang="nl-NL" sz="1100" b="0" u="none" baseline="0"/>
                <a:t> column J ("same CAS warning") indicates "sum up input, this means that there are 2 or more rows dedicated to the same API. This might happen in the case of pharmaceuticals where multiple ATC codes translate towards the same CAS number. In order to perform a reliable risk assessment, one should sum up the grams API dispensed per year and input it into 1 single row (under 1 of the possible ATC codes). Below is an example of paracetamol.</a:t>
              </a:r>
              <a:endParaRPr lang="nl-NL" sz="1100" b="0" u="none"/>
            </a:p>
            <a:p>
              <a:endParaRPr lang="nl-NL" sz="1100" u="none" baseline="0"/>
            </a:p>
            <a:p>
              <a:r>
                <a:rPr lang="nl-NL" sz="1100" u="sng" baseline="0"/>
                <a:t>Paracetamol</a:t>
              </a:r>
              <a:r>
                <a:rPr lang="nl-NL" sz="1100" u="none" baseline="0"/>
                <a:t> also has multiple ATC numbers while this API only has one CAS number (103-90-2). This is due to different ATC numbers being assigned to different mixtures (e.g. N02BE01 for paracetamol by itself; N02AJ13 for paracetamol together with tramadol; N02BE71 for paracetamol in combinations with psycholeptics). </a:t>
              </a:r>
              <a:r>
                <a:rPr lang="nl-NL" sz="1100" b="1" u="none" baseline="0"/>
                <a:t>One should sum up the grams per year af all ATC-codes per API.</a:t>
              </a:r>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a:p>
          </xdr:txBody>
        </xdr:sp>
      </mc:Choice>
      <mc:Fallback xmlns="">
        <xdr:sp macro="" textlink="">
          <xdr:nvSpPr>
            <xdr:cNvPr id="15" name="Tekstvak 1">
              <a:extLst>
                <a:ext uri="{FF2B5EF4-FFF2-40B4-BE49-F238E27FC236}">
                  <a16:creationId xmlns:a16="http://schemas.microsoft.com/office/drawing/2014/main" id="{217BC9CC-1D09-45BC-8A5C-81458C180EC7}"/>
                </a:ext>
              </a:extLst>
            </xdr:cNvPr>
            <xdr:cNvSpPr txBox="1"/>
          </xdr:nvSpPr>
          <xdr:spPr>
            <a:xfrm>
              <a:off x="18183811" y="603918"/>
              <a:ext cx="7838683" cy="8147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solidFill>
                    <a:sysClr val="windowText" lastClr="000000"/>
                  </a:solidFill>
                </a:rPr>
                <a:t>Warning messages</a:t>
              </a:r>
            </a:p>
            <a:p>
              <a:endParaRPr lang="nl-NL" sz="1100" b="1" u="sng"/>
            </a:p>
            <a:p>
              <a:r>
                <a:rPr lang="nl-NL" sz="1100" b="1" u="sng"/>
                <a:t>1. "No</a:t>
              </a:r>
              <a:r>
                <a:rPr lang="nl-NL" sz="1100" b="1" u="sng" baseline="0"/>
                <a:t> PNEC"</a:t>
              </a:r>
            </a:p>
            <a:p>
              <a:endParaRPr lang="nl-NL" sz="1100" b="1" u="sng"/>
            </a:p>
            <a:p>
              <a:r>
                <a:rPr lang="nl-NL" sz="1100" b="0" u="none"/>
                <a:t>If</a:t>
              </a:r>
              <a:r>
                <a:rPr lang="nl-NL" sz="1100" b="0" u="none" baseline="0"/>
                <a:t> column I ("tool comments") reports "No PNEC", this means that the pharmaceutical product is unable to be linked to a PNEC. This is the case for example for biologics and protein therapeutics, gene therapies, mRNA and nucleic acid therapeutics, cell therapies, complex biological extracts, radiopharmaceuticals or drugs with limited ecotoxicity data. The reason for this is that standard testing methods used for conventional chemicals do not apply to these type of pharmaceuticals.</a:t>
              </a:r>
            </a:p>
            <a:p>
              <a:endParaRPr lang="nl-NL" sz="1100" b="0" u="none"/>
            </a:p>
            <a:p>
              <a:r>
                <a:rPr lang="nl-NL" sz="1100" b="1" u="sng"/>
                <a:t>2. "mixture"</a:t>
              </a:r>
              <a:endParaRPr lang="nl-NL" sz="1100" b="0" u="none"/>
            </a:p>
            <a:p>
              <a:endParaRPr lang="nl-NL" sz="1100" b="0" u="none"/>
            </a:p>
            <a:p>
              <a:r>
                <a:rPr lang="nl-NL" sz="1100" b="0" u="none"/>
                <a:t>If column I (“Tool comments”) indicates “mixture”, this means that the entered ATC code corresponds to a fixed-dose combination containing two or more pharmaceutical compounds administered together. In</a:t>
              </a:r>
              <a:r>
                <a:rPr lang="nl-NL" sz="1100" b="0" u="none" baseline="0"/>
                <a:t> order to perform a reliable risk assessment, one should calculate the grams API dispensed per year per API in this mixture. Below is an example of tazobactam and piperacillin.</a:t>
              </a:r>
            </a:p>
            <a:p>
              <a:endParaRPr lang="nl-NL" sz="1100" b="0" u="none" baseline="0"/>
            </a:p>
            <a:p>
              <a:r>
                <a:rPr lang="nl-NL" sz="1100" u="sng" baseline="0">
                  <a:solidFill>
                    <a:schemeClr val="dk1"/>
                  </a:solidFill>
                  <a:effectLst/>
                  <a:latin typeface="+mn-lt"/>
                  <a:ea typeface="+mn-ea"/>
                  <a:cs typeface="+mn-cs"/>
                </a:rPr>
                <a:t>Tazobactam</a:t>
              </a:r>
              <a:r>
                <a:rPr lang="nl-NL" sz="1100" baseline="0">
                  <a:solidFill>
                    <a:schemeClr val="dk1"/>
                  </a:solidFill>
                  <a:effectLst/>
                  <a:latin typeface="+mn-lt"/>
                  <a:ea typeface="+mn-ea"/>
                  <a:cs typeface="+mn-cs"/>
                </a:rPr>
                <a:t> is an example of an API which is used in combination with another API, i.e. </a:t>
              </a:r>
              <a:r>
                <a:rPr lang="nl-NL" sz="1100" u="sng" baseline="0">
                  <a:solidFill>
                    <a:schemeClr val="dk1"/>
                  </a:solidFill>
                  <a:effectLst/>
                  <a:latin typeface="+mn-lt"/>
                  <a:ea typeface="+mn-ea"/>
                  <a:cs typeface="+mn-cs"/>
                </a:rPr>
                <a:t>piperacillin</a:t>
              </a:r>
              <a:r>
                <a:rPr lang="nl-NL" sz="1100" baseline="0">
                  <a:solidFill>
                    <a:schemeClr val="dk1"/>
                  </a:solidFill>
                  <a:effectLst/>
                  <a:latin typeface="+mn-lt"/>
                  <a:ea typeface="+mn-ea"/>
                  <a:cs typeface="+mn-cs"/>
                </a:rPr>
                <a:t> (</a:t>
              </a:r>
              <a:r>
                <a:rPr lang="nl-NL" sz="1100" b="1" baseline="0">
                  <a:solidFill>
                    <a:schemeClr val="dk1"/>
                  </a:solidFill>
                  <a:effectLst/>
                  <a:latin typeface="+mn-lt"/>
                  <a:ea typeface="+mn-ea"/>
                  <a:cs typeface="+mn-cs"/>
                </a:rPr>
                <a:t>ATC: J01CR05</a:t>
              </a:r>
              <a:r>
                <a:rPr lang="nl-NL" sz="1100" baseline="0">
                  <a:solidFill>
                    <a:schemeClr val="dk1"/>
                  </a:solidFill>
                  <a:effectLst/>
                  <a:latin typeface="+mn-lt"/>
                  <a:ea typeface="+mn-ea"/>
                  <a:cs typeface="+mn-cs"/>
                </a:rPr>
                <a:t>). In case the grams of the dispensed mixture is known, one should look op the ratio of the mixure and calculate the masses of the individual compounds. For example, the ratio of piperacillin to tazobactam is 8:1 and the total dispensed grams is 100g, which gives:</a:t>
              </a:r>
            </a:p>
            <a:p>
              <a:endParaRPr lang="en-US">
                <a:effectLst/>
              </a:endParaRPr>
            </a:p>
            <a:p>
              <a:r>
                <a:rPr lang="en-US" sz="1100" b="0" i="0" baseline="0">
                  <a:solidFill>
                    <a:schemeClr val="dk1"/>
                  </a:solidFill>
                  <a:effectLst/>
                  <a:latin typeface="+mn-lt"/>
                  <a:ea typeface="+mn-ea"/>
                  <a:cs typeface="+mn-cs"/>
                </a:rPr>
                <a:t>100𝑔 ∗  8/(8+1)=88.89 𝑔𝑟𝑎𝑚𝑠 𝑜𝑓 𝑝𝑖𝑝𝑒𝑟𝑎𝑐𝑖𝑙𝑙𝑖𝑛</a:t>
              </a:r>
              <a:endParaRPr lang="nl-NL" sz="1100" b="0" u="none"/>
            </a:p>
            <a:p>
              <a:endParaRPr lang="nl-NL" sz="1100" b="0" u="none"/>
            </a:p>
            <a:p>
              <a:pPr marL="0" marR="0" lvl="0"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100𝑔 ∗  1/(8+1)=11.11 𝑔𝑟𝑎𝑚𝑠 𝑜𝑓 𝑡𝑎𝑧𝑜𝑏𝑎𝑐𝑡𝑎𝑚</a:t>
              </a:r>
              <a:endParaRPr lang="nl-NL" sz="1100" b="0" u="none"/>
            </a:p>
            <a:p>
              <a:endParaRPr lang="nl-NL" sz="1100" b="1" u="sng"/>
            </a:p>
            <a:p>
              <a:r>
                <a:rPr lang="nl-NL" sz="1100" b="1" u="sng"/>
                <a:t>3. "sum</a:t>
              </a:r>
              <a:r>
                <a:rPr lang="nl-NL" sz="1100" b="1" u="sng" baseline="0"/>
                <a:t> up input"</a:t>
              </a:r>
              <a:endParaRPr lang="nl-NL" sz="1100" b="1" u="sng"/>
            </a:p>
            <a:p>
              <a:endParaRPr lang="nl-NL" sz="1100" b="1" u="sng"/>
            </a:p>
            <a:p>
              <a:r>
                <a:rPr lang="nl-NL" sz="1100" b="0" u="none"/>
                <a:t>If</a:t>
              </a:r>
              <a:r>
                <a:rPr lang="nl-NL" sz="1100" b="0" u="none" baseline="0"/>
                <a:t> column J ("same CAS warning") indicates "sum up input, this means that there are 2 or more rows dedicated to the same API. This might happen in the case of pharmaceuticals where multiple ATC codes translate towards the same CAS number. In order to perform a reliable risk assessment, one should sum up the grams API dispensed per year and input it into 1 single row (under 1 of the possible ATC codes). Below is an example of paracetamol.</a:t>
              </a:r>
              <a:endParaRPr lang="nl-NL" sz="1100" b="0" u="none"/>
            </a:p>
            <a:p>
              <a:endParaRPr lang="nl-NL" sz="1100" u="none" baseline="0"/>
            </a:p>
            <a:p>
              <a:r>
                <a:rPr lang="nl-NL" sz="1100" u="sng" baseline="0"/>
                <a:t>Paracetamol</a:t>
              </a:r>
              <a:r>
                <a:rPr lang="nl-NL" sz="1100" u="none" baseline="0"/>
                <a:t> also has multiple ATC numbers while this API only has one CAS number (103-90-2). This is due to different ATC numbers being assigned to different mixtures (e.g. N02BE01 for paracetamol by itself; N02AJ13 for paracetamol together with tramadol; N02BE71 for paracetamol in combinations with psycholeptics). </a:t>
              </a:r>
              <a:r>
                <a:rPr lang="nl-NL" sz="1100" b="1" u="none" baseline="0"/>
                <a:t>One should sum up the grams per year af all ATC-codes per API.</a:t>
              </a:r>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u="none" baseline="0"/>
            </a:p>
            <a:p>
              <a:endParaRPr lang="nl-NL" sz="1100"/>
            </a:p>
          </xdr:txBody>
        </xdr:sp>
      </mc:Fallback>
    </mc:AlternateContent>
    <xdr:clientData/>
  </xdr:twoCellAnchor>
  <xdr:twoCellAnchor editAs="oneCell">
    <xdr:from>
      <xdr:col>20</xdr:col>
      <xdr:colOff>406386</xdr:colOff>
      <xdr:row>32</xdr:row>
      <xdr:rowOff>184712</xdr:rowOff>
    </xdr:from>
    <xdr:to>
      <xdr:col>26</xdr:col>
      <xdr:colOff>464564</xdr:colOff>
      <xdr:row>39</xdr:row>
      <xdr:rowOff>173963</xdr:rowOff>
    </xdr:to>
    <xdr:pic>
      <xdr:nvPicPr>
        <xdr:cNvPr id="17" name="Picture 16">
          <a:extLst>
            <a:ext uri="{FF2B5EF4-FFF2-40B4-BE49-F238E27FC236}">
              <a16:creationId xmlns:a16="http://schemas.microsoft.com/office/drawing/2014/main" id="{D00B12E7-E1EB-4B8D-B077-A9A64615B06F}"/>
            </a:ext>
          </a:extLst>
        </xdr:cNvPr>
        <xdr:cNvPicPr>
          <a:picLocks noChangeAspect="1"/>
        </xdr:cNvPicPr>
      </xdr:nvPicPr>
      <xdr:blipFill>
        <a:blip xmlns:r="http://schemas.openxmlformats.org/officeDocument/2006/relationships" r:embed="rId1"/>
        <a:stretch>
          <a:fillRect/>
        </a:stretch>
      </xdr:blipFill>
      <xdr:spPr>
        <a:xfrm>
          <a:off x="20149113" y="6864582"/>
          <a:ext cx="4095789" cy="13747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120798</xdr:colOff>
      <xdr:row>2</xdr:row>
      <xdr:rowOff>92672</xdr:rowOff>
    </xdr:from>
    <xdr:to>
      <xdr:col>15</xdr:col>
      <xdr:colOff>100405</xdr:colOff>
      <xdr:row>18</xdr:row>
      <xdr:rowOff>44823</xdr:rowOff>
    </xdr:to>
    <xdr:sp macro="" textlink="">
      <xdr:nvSpPr>
        <xdr:cNvPr id="2" name="Tekstvak 1">
          <a:extLst>
            <a:ext uri="{FF2B5EF4-FFF2-40B4-BE49-F238E27FC236}">
              <a16:creationId xmlns:a16="http://schemas.microsoft.com/office/drawing/2014/main" id="{19200377-9CF1-379A-8BDA-19CAC5B3398D}"/>
            </a:ext>
          </a:extLst>
        </xdr:cNvPr>
        <xdr:cNvSpPr txBox="1"/>
      </xdr:nvSpPr>
      <xdr:spPr>
        <a:xfrm>
          <a:off x="5185857" y="487119"/>
          <a:ext cx="6703136" cy="31077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baseline="0"/>
            <a:t>Data sources</a:t>
          </a:r>
        </a:p>
        <a:p>
          <a:endParaRPr lang="nl-NL" sz="1100" b="1" u="sng" baseline="0"/>
        </a:p>
        <a:p>
          <a:r>
            <a:rPr lang="nl-NL" sz="1100" b="0" u="none" baseline="0"/>
            <a:t>- </a:t>
          </a:r>
          <a:r>
            <a:rPr lang="nl-NL" sz="1100" b="0" u="sng" baseline="0"/>
            <a:t>Treatment area</a:t>
          </a:r>
          <a:r>
            <a:rPr lang="nl-NL" sz="1100" b="0" u="none" baseline="0"/>
            <a:t> is the cluster of sewage catchments that are linked to a unique WWTP (= wastewater treatment plant). This can be done in Geopunt (https://www.geopunt.be/ ; search for the following map: Lagen --&gt; Natuur en milieu --&gt; Riolering --&gt; Rioolinventaris Vlaanderen: zuiveringsgebied). If the hospital or care centre in question is positioned on the border of 2 sewage treatment areas, you should locate the dischargepoint of the facility and select the sewage treatment area where this discharge point is located in.</a:t>
          </a:r>
        </a:p>
        <a:p>
          <a:endParaRPr lang="nl-NL" sz="1100" b="1" u="sng"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 </a:t>
          </a:r>
          <a:r>
            <a:rPr lang="en-US" sz="1100" u="sng" baseline="0">
              <a:solidFill>
                <a:schemeClr val="dk1"/>
              </a:solidFill>
              <a:effectLst/>
              <a:latin typeface="+mn-lt"/>
              <a:ea typeface="+mn-ea"/>
              <a:cs typeface="+mn-cs"/>
            </a:rPr>
            <a:t>Qhospital_effluent </a:t>
          </a:r>
          <a:r>
            <a:rPr lang="en-US" sz="1100" baseline="0">
              <a:solidFill>
                <a:schemeClr val="dk1"/>
              </a:solidFill>
              <a:effectLst/>
              <a:latin typeface="+mn-lt"/>
              <a:ea typeface="+mn-ea"/>
              <a:cs typeface="+mn-cs"/>
            </a:rPr>
            <a:t>is the water flow of the effluent leaving the hospital or care centre. If this is direclty measured, one can simply use this data. If multiple effluents are present, one should add the water flows of all effluents leaving the hospital. </a:t>
          </a:r>
          <a:r>
            <a:rPr lang="en-US" sz="1100" baseline="0">
              <a:solidFill>
                <a:sysClr val="windowText" lastClr="000000"/>
              </a:solidFill>
              <a:effectLst/>
              <a:latin typeface="+mn-lt"/>
              <a:ea typeface="+mn-ea"/>
              <a:cs typeface="+mn-cs"/>
            </a:rPr>
            <a:t>Another correct source for this parameter is the tax form where both water usage and groundwater usage is taken into account. </a:t>
          </a:r>
          <a:endParaRPr lang="nl-NL" sz="1100">
            <a:solidFill>
              <a:sysClr val="windowText" lastClr="000000"/>
            </a:solidFill>
          </a:endParaRPr>
        </a:p>
        <a:p>
          <a:endParaRPr lang="nl-NL" sz="1100">
            <a:solidFill>
              <a:sysClr val="windowText" lastClr="000000"/>
            </a:solidFill>
          </a:endParaRPr>
        </a:p>
        <a:p>
          <a:r>
            <a:rPr lang="nl-NL" sz="1100">
              <a:solidFill>
                <a:sysClr val="windowText" lastClr="000000"/>
              </a:solidFill>
            </a:rPr>
            <a:t>- </a:t>
          </a:r>
          <a:r>
            <a:rPr lang="nl-NL" sz="1100" u="sng">
              <a:solidFill>
                <a:sysClr val="windowText" lastClr="000000"/>
              </a:solidFill>
            </a:rPr>
            <a:t>Qwwtp_effluent </a:t>
          </a:r>
          <a:r>
            <a:rPr lang="nl-NL" sz="1100">
              <a:solidFill>
                <a:sysClr val="windowText" lastClr="000000"/>
              </a:solidFill>
            </a:rPr>
            <a:t>is the water flow of the effluent leaving the wastewater treatment plant (WWTP) to which the hospital emits. </a:t>
          </a:r>
          <a:r>
            <a:rPr lang="en-US" sz="1100">
              <a:solidFill>
                <a:sysClr val="windowText" lastClr="000000"/>
              </a:solidFill>
            </a:rPr>
            <a:t>This value</a:t>
          </a:r>
          <a:r>
            <a:rPr lang="en-US" sz="1100" baseline="0">
              <a:solidFill>
                <a:sysClr val="windowText" lastClr="000000"/>
              </a:solidFill>
            </a:rPr>
            <a:t> is linked to the treatment area the hospital is in.</a:t>
          </a:r>
          <a:endParaRPr lang="en-US" baseline="0">
            <a:solidFill>
              <a:sysClr val="windowText" lastClr="000000"/>
            </a:solidFill>
          </a:endParaRPr>
        </a:p>
        <a:p>
          <a:endParaRPr lang="en-US" baseline="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ysClr val="windowText" lastClr="000000"/>
              </a:solidFill>
              <a:effectLst/>
              <a:latin typeface="+mn-lt"/>
              <a:ea typeface="+mn-ea"/>
              <a:cs typeface="+mn-cs"/>
            </a:rPr>
            <a:t>- </a:t>
          </a:r>
          <a:r>
            <a:rPr lang="nl-NL" sz="1100" u="sng">
              <a:solidFill>
                <a:sysClr val="windowText" lastClr="000000"/>
              </a:solidFill>
              <a:effectLst/>
              <a:latin typeface="+mn-lt"/>
              <a:ea typeface="+mn-ea"/>
              <a:cs typeface="+mn-cs"/>
            </a:rPr>
            <a:t>Qriver</a:t>
          </a:r>
          <a:r>
            <a:rPr lang="nl-NL" sz="1100">
              <a:solidFill>
                <a:sysClr val="windowText" lastClr="000000"/>
              </a:solidFill>
              <a:effectLst/>
              <a:latin typeface="+mn-lt"/>
              <a:ea typeface="+mn-ea"/>
              <a:cs typeface="+mn-cs"/>
            </a:rPr>
            <a:t> is</a:t>
          </a:r>
          <a:r>
            <a:rPr lang="nl-NL" sz="1100" baseline="0">
              <a:solidFill>
                <a:sysClr val="windowText" lastClr="000000"/>
              </a:solidFill>
              <a:effectLst/>
              <a:latin typeface="+mn-lt"/>
              <a:ea typeface="+mn-ea"/>
              <a:cs typeface="+mn-cs"/>
            </a:rPr>
            <a:t> the water flow of the receiving river. </a:t>
          </a:r>
          <a:r>
            <a:rPr lang="en-US" sz="1100">
              <a:solidFill>
                <a:sysClr val="windowText" lastClr="000000"/>
              </a:solidFill>
              <a:effectLst/>
              <a:latin typeface="+mn-lt"/>
              <a:ea typeface="+mn-ea"/>
              <a:cs typeface="+mn-cs"/>
            </a:rPr>
            <a:t>This value</a:t>
          </a:r>
          <a:r>
            <a:rPr lang="en-US" sz="1100" baseline="0">
              <a:solidFill>
                <a:sysClr val="windowText" lastClr="000000"/>
              </a:solidFill>
              <a:effectLst/>
              <a:latin typeface="+mn-lt"/>
              <a:ea typeface="+mn-ea"/>
              <a:cs typeface="+mn-cs"/>
            </a:rPr>
            <a:t> is linked to the treatment area the hospital is in.</a:t>
          </a:r>
          <a:endParaRPr lang="en-US">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32363</xdr:colOff>
      <xdr:row>2</xdr:row>
      <xdr:rowOff>21973</xdr:rowOff>
    </xdr:from>
    <xdr:to>
      <xdr:col>14</xdr:col>
      <xdr:colOff>374074</xdr:colOff>
      <xdr:row>15</xdr:row>
      <xdr:rowOff>152400</xdr:rowOff>
    </xdr:to>
    <xdr:sp macro="" textlink="">
      <xdr:nvSpPr>
        <xdr:cNvPr id="2" name="Tekstvak 1">
          <a:extLst>
            <a:ext uri="{FF2B5EF4-FFF2-40B4-BE49-F238E27FC236}">
              <a16:creationId xmlns:a16="http://schemas.microsoft.com/office/drawing/2014/main" id="{51775078-B229-930E-B9B0-BEFDF09F6A0C}"/>
            </a:ext>
          </a:extLst>
        </xdr:cNvPr>
        <xdr:cNvSpPr txBox="1"/>
      </xdr:nvSpPr>
      <xdr:spPr>
        <a:xfrm>
          <a:off x="13900763" y="548446"/>
          <a:ext cx="2918656" cy="26519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t>Interpretation</a:t>
          </a:r>
          <a:r>
            <a:rPr lang="nl-NL" sz="1100" b="1" u="sng" baseline="0"/>
            <a:t> of RQ:</a:t>
          </a:r>
          <a:endParaRPr lang="nl-NL" sz="1100" b="0" u="none" baseline="0"/>
        </a:p>
        <a:p>
          <a:endParaRPr lang="nl-NL" sz="1100" b="0" u="none" baseline="0"/>
        </a:p>
        <a:p>
          <a:r>
            <a:rPr lang="nl-NL" sz="1100" b="0" u="none" baseline="0"/>
            <a:t>- RQ = risk quotient</a:t>
          </a:r>
        </a:p>
        <a:p>
          <a:endParaRPr lang="nl-NL" sz="1100" b="0" u="none" baseline="0"/>
        </a:p>
        <a:p>
          <a:r>
            <a:rPr lang="nl-NL" sz="1100" b="0" u="none" baseline="0"/>
            <a:t>- MEC= measured environmental concentration</a:t>
          </a:r>
        </a:p>
        <a:p>
          <a:endParaRPr lang="nl-NL" sz="1100" b="0" u="none" baseline="0"/>
        </a:p>
        <a:p>
          <a:r>
            <a:rPr lang="nl-NL" sz="1100" b="0" u="none" baseline="0"/>
            <a:t>- AMR = antimicrobial resistance</a:t>
          </a:r>
        </a:p>
        <a:p>
          <a:endParaRPr lang="nl-NL" sz="1100" b="0" u="none" baseline="0"/>
        </a:p>
        <a:p>
          <a:r>
            <a:rPr lang="nl-NL" sz="1100" b="0" u="none" baseline="0"/>
            <a:t>- NA = not available</a:t>
          </a:r>
          <a:endParaRPr lang="nl-NL" sz="1100" b="1" u="sng"/>
        </a:p>
        <a:p>
          <a:endParaRPr lang="nl-NL" sz="1100" baseline="0"/>
        </a:p>
        <a:p>
          <a:r>
            <a:rPr lang="nl-NL" sz="1100" baseline="0"/>
            <a:t>-  Regulatory perspective:</a:t>
          </a:r>
        </a:p>
        <a:p>
          <a:r>
            <a:rPr lang="nl-NL" sz="1100" baseline="0"/>
            <a:t>RQ&gt;1 risk</a:t>
          </a:r>
        </a:p>
        <a:p>
          <a:r>
            <a:rPr lang="nl-NL" sz="1100" baseline="0"/>
            <a:t>RQ 0.1-1: risk (in context of mixtures)</a:t>
          </a:r>
        </a:p>
        <a:p>
          <a:r>
            <a:rPr lang="nl-NL" sz="1100" baseline="0"/>
            <a:t>RQ&lt;0.1: no risk</a:t>
          </a:r>
        </a:p>
        <a:p>
          <a:endParaRPr lang="nl-NL" sz="1100" baseline="0"/>
        </a:p>
        <a:p>
          <a:endParaRPr lang="nl-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511437</xdr:colOff>
      <xdr:row>1</xdr:row>
      <xdr:rowOff>22410</xdr:rowOff>
    </xdr:from>
    <xdr:to>
      <xdr:col>15</xdr:col>
      <xdr:colOff>276337</xdr:colOff>
      <xdr:row>21</xdr:row>
      <xdr:rowOff>196391</xdr:rowOff>
    </xdr:to>
    <xdr:sp macro="" textlink="">
      <xdr:nvSpPr>
        <xdr:cNvPr id="2" name="Tekstvak 2">
          <a:extLst>
            <a:ext uri="{FF2B5EF4-FFF2-40B4-BE49-F238E27FC236}">
              <a16:creationId xmlns:a16="http://schemas.microsoft.com/office/drawing/2014/main" id="{3B578D8E-B3E7-4DDD-8ACF-73210C11D5B6}"/>
            </a:ext>
          </a:extLst>
        </xdr:cNvPr>
        <xdr:cNvSpPr txBox="1"/>
      </xdr:nvSpPr>
      <xdr:spPr>
        <a:xfrm>
          <a:off x="14305994" y="957235"/>
          <a:ext cx="5098900" cy="47302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baseline="0">
              <a:solidFill>
                <a:sysClr val="windowText" lastClr="000000"/>
              </a:solidFill>
            </a:rPr>
            <a:t>Input for TIER 2 risk </a:t>
          </a:r>
        </a:p>
        <a:p>
          <a:r>
            <a:rPr lang="nl-NL" sz="1100" b="0" u="none" baseline="0">
              <a:solidFill>
                <a:sysClr val="windowText" lastClr="000000"/>
              </a:solidFill>
            </a:rPr>
            <a:t>For the compounds that showed at least 1 RCR equal or higher than 0.1 in tab '"3-TIER1 results", there is the possibility to refine the calculations to make the risk predicitons more accurate. </a:t>
          </a:r>
        </a:p>
        <a:p>
          <a:endParaRPr lang="nl-NL" sz="1100" b="0" u="none" baseline="0">
            <a:solidFill>
              <a:sysClr val="windowText" lastClr="000000"/>
            </a:solidFill>
          </a:endParaRPr>
        </a:p>
        <a:p>
          <a:r>
            <a:rPr lang="nl-NL" sz="1100" b="1" u="none" baseline="0">
              <a:solidFill>
                <a:sysClr val="windowText" lastClr="000000"/>
              </a:solidFill>
            </a:rPr>
            <a:t>In case there is no data for these parameters or doubt considering the found data, leave the value at 100.</a:t>
          </a:r>
        </a:p>
        <a:p>
          <a:endParaRPr lang="nl-NL" sz="1100" baseline="0"/>
        </a:p>
        <a:p>
          <a:r>
            <a:rPr lang="nl-NL" sz="1100" baseline="0"/>
            <a:t>- </a:t>
          </a:r>
          <a:r>
            <a:rPr lang="nl-NL" sz="1100" b="0" u="sng" baseline="0"/>
            <a:t>F_excretion</a:t>
          </a:r>
          <a:r>
            <a:rPr lang="nl-NL" sz="1100" b="0" u="none" baseline="0"/>
            <a:t> depicts the percentage of the API which is exreted by the patient. In other words, a value of 100 corresponds to an API which was not absorbed or broken down by the patient. A value of 0 means that none of the administered API is excreted by the patient. Exact values can be found or estimations can be made based on the available info on </a:t>
          </a:r>
          <a:r>
            <a:rPr lang="nl-NL" sz="1100" b="1" u="none" baseline="0"/>
            <a:t>DrugBank</a:t>
          </a:r>
          <a:r>
            <a:rPr lang="nl-NL" sz="1100" b="0" u="none" baseline="0"/>
            <a:t> (https://go.drugbank.com/). </a:t>
          </a:r>
        </a:p>
        <a:p>
          <a:endParaRPr lang="nl-NL" sz="1100" b="0" u="none" baseline="0"/>
        </a:p>
        <a:p>
          <a:r>
            <a:rPr lang="nl-NL" sz="1100" b="1" baseline="0">
              <a:solidFill>
                <a:srgbClr val="FF0000"/>
              </a:solidFill>
              <a:effectLst/>
              <a:latin typeface="+mn-lt"/>
              <a:ea typeface="+mn-ea"/>
              <a:cs typeface="+mn-cs"/>
            </a:rPr>
            <a:t>This tab is under construction for automatisation. No input will be required in v5.</a:t>
          </a:r>
          <a:endParaRPr lang="nl-NL" sz="1100" b="0" u="none" baseline="0">
            <a:solidFill>
              <a:srgbClr val="FF0000"/>
            </a:solidFill>
          </a:endParaRPr>
        </a:p>
        <a:p>
          <a:endParaRPr lang="nl-NL" sz="1100" b="0" u="none" baseline="0"/>
        </a:p>
        <a:p>
          <a:r>
            <a:rPr lang="nl-NL" sz="1100" b="0" u="none" baseline="0"/>
            <a:t>- </a:t>
          </a:r>
          <a:r>
            <a:rPr lang="nl-NL" sz="1100" b="0" u="sng" baseline="0"/>
            <a:t>F hospital</a:t>
          </a:r>
          <a:r>
            <a:rPr lang="nl-NL" sz="1100" b="0" u="none" baseline="0"/>
            <a:t> is the amount of the chemical which is excreted by the patient while this patient was present in the hospital. This value is expected to be lower for API's with a higher retention time or for treatments which are performed at home after the patient has been discharged from the hospital. At present, there are no existing databases that report values for these parameters. Therefore, expert judgement from the hospital pharmacists is required.</a:t>
          </a:r>
        </a:p>
        <a:p>
          <a:endParaRPr lang="nl-NL" sz="1100" b="0" u="none" baseline="0"/>
        </a:p>
        <a:p>
          <a:r>
            <a:rPr lang="nl-NL" sz="1100" b="0" u="none" baseline="0"/>
            <a:t>- </a:t>
          </a:r>
          <a:r>
            <a:rPr lang="nl-NL" sz="1100" b="0" u="sng" baseline="0"/>
            <a:t>F WWTP</a:t>
          </a:r>
          <a:r>
            <a:rPr lang="nl-NL" sz="1100" b="0" u="none" baseline="0"/>
            <a:t> is the amount of the API which reaches the wastewater treatment plant that is not elminated and is this present in the effluent of the plant. </a:t>
          </a:r>
          <a:endParaRPr lang="nl-NL" sz="1100" b="1" u="none" baseline="0">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2</xdr:row>
      <xdr:rowOff>0</xdr:rowOff>
    </xdr:from>
    <xdr:to>
      <xdr:col>16</xdr:col>
      <xdr:colOff>229244</xdr:colOff>
      <xdr:row>14</xdr:row>
      <xdr:rowOff>88048</xdr:rowOff>
    </xdr:to>
    <xdr:sp macro="" textlink="">
      <xdr:nvSpPr>
        <xdr:cNvPr id="3" name="Tekstvak 1">
          <a:extLst>
            <a:ext uri="{FF2B5EF4-FFF2-40B4-BE49-F238E27FC236}">
              <a16:creationId xmlns:a16="http://schemas.microsoft.com/office/drawing/2014/main" id="{0DD70E0F-BE78-4B67-89AE-9125FA1DB901}"/>
            </a:ext>
          </a:extLst>
        </xdr:cNvPr>
        <xdr:cNvSpPr txBox="1"/>
      </xdr:nvSpPr>
      <xdr:spPr>
        <a:xfrm>
          <a:off x="14298706" y="331694"/>
          <a:ext cx="2918656" cy="26519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t>Interpretation</a:t>
          </a:r>
          <a:r>
            <a:rPr lang="nl-NL" sz="1100" b="1" u="sng" baseline="0"/>
            <a:t> of RQ:</a:t>
          </a:r>
          <a:endParaRPr lang="nl-NL" sz="1100" b="0" u="none" baseline="0"/>
        </a:p>
        <a:p>
          <a:endParaRPr lang="nl-NL" sz="1100" b="0" u="none" baseline="0"/>
        </a:p>
        <a:p>
          <a:r>
            <a:rPr lang="nl-NL" sz="1100" b="0" u="none" baseline="0"/>
            <a:t>- RQ = risk quotient</a:t>
          </a:r>
        </a:p>
        <a:p>
          <a:endParaRPr lang="nl-NL" sz="1100" b="0" u="none" baseline="0"/>
        </a:p>
        <a:p>
          <a:r>
            <a:rPr lang="nl-NL" sz="1100" b="0" u="none" baseline="0"/>
            <a:t>- MEC= measured environmental concentration</a:t>
          </a:r>
        </a:p>
        <a:p>
          <a:endParaRPr lang="nl-NL" sz="1100" b="0" u="none" baseline="0"/>
        </a:p>
        <a:p>
          <a:r>
            <a:rPr lang="nl-NL" sz="1100" b="0" u="none" baseline="0"/>
            <a:t>- AMR = antimicrobial resistance</a:t>
          </a:r>
        </a:p>
        <a:p>
          <a:endParaRPr lang="nl-NL" sz="1100" b="0" u="none" baseline="0"/>
        </a:p>
        <a:p>
          <a:r>
            <a:rPr lang="nl-NL" sz="1100" b="0" u="none" baseline="0"/>
            <a:t>- NA = not available</a:t>
          </a:r>
          <a:endParaRPr lang="nl-NL" sz="1100" b="1" u="sng"/>
        </a:p>
        <a:p>
          <a:endParaRPr lang="nl-NL" sz="1100" baseline="0"/>
        </a:p>
        <a:p>
          <a:r>
            <a:rPr lang="nl-NL" sz="1100" baseline="0"/>
            <a:t>-  Regulatory perspective:</a:t>
          </a:r>
        </a:p>
        <a:p>
          <a:r>
            <a:rPr lang="nl-NL" sz="1100" baseline="0"/>
            <a:t>RQ&gt;1 risk</a:t>
          </a:r>
        </a:p>
        <a:p>
          <a:r>
            <a:rPr lang="nl-NL" sz="1100" baseline="0"/>
            <a:t>RQ 0.1-1: risk (in context of mixtures)</a:t>
          </a:r>
        </a:p>
        <a:p>
          <a:r>
            <a:rPr lang="nl-NL" sz="1100" baseline="0"/>
            <a:t>RQ&lt;0.1: no risk</a:t>
          </a:r>
        </a:p>
        <a:p>
          <a:endParaRPr lang="nl-NL" sz="1100" baseline="0"/>
        </a:p>
        <a:p>
          <a:endParaRPr lang="nl-NL"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618563</xdr:colOff>
      <xdr:row>8</xdr:row>
      <xdr:rowOff>60793</xdr:rowOff>
    </xdr:to>
    <xdr:sp macro="" textlink="">
      <xdr:nvSpPr>
        <xdr:cNvPr id="2" name="Tekstvak 1">
          <a:extLst>
            <a:ext uri="{FF2B5EF4-FFF2-40B4-BE49-F238E27FC236}">
              <a16:creationId xmlns:a16="http://schemas.microsoft.com/office/drawing/2014/main" id="{5BCE6BD7-D2D7-4057-A2F1-BD787B8E828A}"/>
            </a:ext>
          </a:extLst>
        </xdr:cNvPr>
        <xdr:cNvSpPr txBox="1"/>
      </xdr:nvSpPr>
      <xdr:spPr>
        <a:xfrm>
          <a:off x="5344160" y="508000"/>
          <a:ext cx="3300803" cy="168639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baseline="0"/>
            <a:t>Refinement - measurement data:</a:t>
          </a:r>
          <a:endParaRPr lang="nl-NL" sz="1100" b="0" u="none" baseline="0"/>
        </a:p>
        <a:p>
          <a:endParaRPr lang="nl-NL" sz="1100" b="0" u="none" baseline="0"/>
        </a:p>
        <a:p>
          <a:r>
            <a:rPr lang="nl-NL" sz="1100" b="0" u="none" baseline="0"/>
            <a:t>- MEChospital = measured environmental concentration from hospital effluent</a:t>
          </a:r>
          <a:endParaRPr lang="nl-NL" sz="1100" baseline="0"/>
        </a:p>
        <a:p>
          <a:endParaRPr lang="nl-NL" sz="1100" baseline="0"/>
        </a:p>
        <a:p>
          <a:endParaRPr lang="nl-NL"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0</xdr:colOff>
      <xdr:row>2</xdr:row>
      <xdr:rowOff>0</xdr:rowOff>
    </xdr:from>
    <xdr:to>
      <xdr:col>17</xdr:col>
      <xdr:colOff>229244</xdr:colOff>
      <xdr:row>14</xdr:row>
      <xdr:rowOff>88048</xdr:rowOff>
    </xdr:to>
    <xdr:sp macro="" textlink="">
      <xdr:nvSpPr>
        <xdr:cNvPr id="3" name="Tekstvak 1">
          <a:extLst>
            <a:ext uri="{FF2B5EF4-FFF2-40B4-BE49-F238E27FC236}">
              <a16:creationId xmlns:a16="http://schemas.microsoft.com/office/drawing/2014/main" id="{5D985E44-D9ED-4680-9BBF-4A161C5F1127}"/>
            </a:ext>
          </a:extLst>
        </xdr:cNvPr>
        <xdr:cNvSpPr txBox="1"/>
      </xdr:nvSpPr>
      <xdr:spPr>
        <a:xfrm>
          <a:off x="15266894" y="331694"/>
          <a:ext cx="2918656" cy="26519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t>Interpretation</a:t>
          </a:r>
          <a:r>
            <a:rPr lang="nl-NL" sz="1100" b="1" u="sng" baseline="0"/>
            <a:t> of RQ:</a:t>
          </a:r>
          <a:endParaRPr lang="nl-NL" sz="1100" b="0" u="none" baseline="0"/>
        </a:p>
        <a:p>
          <a:endParaRPr lang="nl-NL" sz="1100" b="0" u="none" baseline="0"/>
        </a:p>
        <a:p>
          <a:r>
            <a:rPr lang="nl-NL" sz="1100" b="0" u="none" baseline="0"/>
            <a:t>- RQ = risk quotient</a:t>
          </a:r>
        </a:p>
        <a:p>
          <a:endParaRPr lang="nl-NL" sz="1100" b="0" u="none" baseline="0"/>
        </a:p>
        <a:p>
          <a:r>
            <a:rPr lang="nl-NL" sz="1100" b="0" u="none" baseline="0"/>
            <a:t>- MEC= measured environmental concentration</a:t>
          </a:r>
        </a:p>
        <a:p>
          <a:endParaRPr lang="nl-NL" sz="1100" b="0" u="none" baseline="0"/>
        </a:p>
        <a:p>
          <a:r>
            <a:rPr lang="nl-NL" sz="1100" b="0" u="none" baseline="0"/>
            <a:t>- AMR = antimicrobial resistance</a:t>
          </a:r>
        </a:p>
        <a:p>
          <a:endParaRPr lang="nl-NL" sz="1100" b="0" u="none" baseline="0"/>
        </a:p>
        <a:p>
          <a:r>
            <a:rPr lang="nl-NL" sz="1100" b="0" u="none" baseline="0"/>
            <a:t>- NA = not available</a:t>
          </a:r>
          <a:endParaRPr lang="nl-NL" sz="1100" b="1" u="sng"/>
        </a:p>
        <a:p>
          <a:endParaRPr lang="nl-NL" sz="1100" baseline="0"/>
        </a:p>
        <a:p>
          <a:r>
            <a:rPr lang="nl-NL" sz="1100" baseline="0"/>
            <a:t>-  Regulatory perspective:</a:t>
          </a:r>
        </a:p>
        <a:p>
          <a:r>
            <a:rPr lang="nl-NL" sz="1100" baseline="0"/>
            <a:t>RQ&gt;1 risk</a:t>
          </a:r>
        </a:p>
        <a:p>
          <a:r>
            <a:rPr lang="nl-NL" sz="1100" baseline="0"/>
            <a:t>RQ 0.1-1: risk (in context of mixtures)</a:t>
          </a:r>
        </a:p>
        <a:p>
          <a:r>
            <a:rPr lang="nl-NL" sz="1100" baseline="0"/>
            <a:t>RQ&lt;0.1: no risk</a:t>
          </a:r>
        </a:p>
        <a:p>
          <a:endParaRPr lang="nl-NL" sz="1100" baseline="0"/>
        </a:p>
        <a:p>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252337</xdr:colOff>
      <xdr:row>1</xdr:row>
      <xdr:rowOff>61121</xdr:rowOff>
    </xdr:from>
    <xdr:to>
      <xdr:col>19</xdr:col>
      <xdr:colOff>616925</xdr:colOff>
      <xdr:row>8</xdr:row>
      <xdr:rowOff>59565</xdr:rowOff>
    </xdr:to>
    <xdr:sp macro="" textlink="">
      <xdr:nvSpPr>
        <xdr:cNvPr id="2" name="Tekstvak 1">
          <a:extLst>
            <a:ext uri="{FF2B5EF4-FFF2-40B4-BE49-F238E27FC236}">
              <a16:creationId xmlns:a16="http://schemas.microsoft.com/office/drawing/2014/main" id="{261761DC-2474-4157-81D2-1266CB8A5F8B}"/>
            </a:ext>
          </a:extLst>
        </xdr:cNvPr>
        <xdr:cNvSpPr txBox="1"/>
      </xdr:nvSpPr>
      <xdr:spPr>
        <a:xfrm>
          <a:off x="21766137" y="391321"/>
          <a:ext cx="4174588" cy="1420844"/>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nl-NL" sz="1100" b="1" i="0" u="sng" strike="noStrike" kern="0" cap="none" spc="0" normalizeH="0" baseline="0" noProof="0">
              <a:ln>
                <a:noFill/>
              </a:ln>
              <a:solidFill>
                <a:sysClr val="windowText" lastClr="000000"/>
              </a:solidFill>
              <a:effectLst/>
              <a:uLnTx/>
              <a:uFillTx/>
              <a:latin typeface="Aptos Narrow" panose="02110004020202020204"/>
              <a:ea typeface="+mn-ea"/>
              <a:cs typeface="+mn-cs"/>
            </a:rPr>
            <a:t>Search matrix Q_wwtp effluent:</a:t>
          </a:r>
          <a:endParaRPr kumimoji="0" lang="en-US" sz="18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l-NL" sz="1100" b="0" i="0" u="none" strike="noStrike" kern="0" cap="none" spc="0" normalizeH="0" baseline="0" noProof="0">
              <a:ln>
                <a:noFill/>
              </a:ln>
              <a:solidFill>
                <a:sysClr val="windowText" lastClr="000000"/>
              </a:solidFill>
              <a:effectLst/>
              <a:uLnTx/>
              <a:uFillTx/>
              <a:latin typeface="Aptos Narrow" panose="02110004020202020204"/>
              <a:ea typeface="+mn-ea"/>
              <a:cs typeface="+mn-cs"/>
            </a:rPr>
            <a:t>This database has been constructed the maximum capacity of all wastewater treatment plants across Flanders. Q_wwtp has been calculated based on the designed capacity of the WWTP (based on the number of inhabitnt equivalents) and the average amount of wastewater per inhaitant equivalent.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nl-NL"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nl-NL"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Onderzoek/MEED/Info%20data%20analysis/Bepaling_RWZI_laagwaterdebiet_v2.xlsx" TargetMode="External"/><Relationship Id="rId2" Type="http://schemas.openxmlformats.org/officeDocument/2006/relationships/externalLinkPath" Target="https://ugentbe-my.sharepoint.com/personal/matthieu_gallin_ugent_be/Documents/Onderzoek/MEED/Info%20data%20analysis/Bepaling_RWZI_laagwaterdebiet_v2.xlsx" TargetMode="External"/><Relationship Id="rId1" Type="http://schemas.openxmlformats.org/officeDocument/2006/relationships/externalLinkPath" Target="/personal/matthieu_gallin_ugent_be/Documents/Onderzoek/MEED/Info%20data%20analysis/Bepaling_RWZI_laagwaterdebiet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MM_GIS_koppeling"/>
      <sheetName val="Hulpblad_SOW_SAW"/>
      <sheetName val="Ref_tabel_RWZI"/>
      <sheetName val="Hoofdtabel"/>
      <sheetName val="Gegevens_Aquafin"/>
      <sheetName val="synthese_verdeling_debi"/>
    </sheetNames>
    <sheetDataSet>
      <sheetData sheetId="0"/>
      <sheetData sheetId="1">
        <row r="1">
          <cell r="A1" t="str">
            <v>RWZInr</v>
          </cell>
          <cell r="B1" t="str">
            <v>RWZI Naam</v>
          </cell>
          <cell r="C1" t="str">
            <v>HPT_NR</v>
          </cell>
          <cell r="D1" t="str">
            <v>STATUS</v>
          </cell>
          <cell r="E1" t="str">
            <v>VHAS_NR</v>
          </cell>
          <cell r="F1" t="str">
            <v>VHAS</v>
          </cell>
          <cell r="G1" t="str">
            <v>VHAB</v>
          </cell>
          <cell r="H1" t="str">
            <v>ZVG_ID</v>
          </cell>
          <cell r="I1" t="str">
            <v>ZVG</v>
          </cell>
          <cell r="J1" t="str">
            <v>PEGASE_ID</v>
          </cell>
          <cell r="K1" t="str">
            <v>Debiet_p10</v>
          </cell>
          <cell r="L1" t="str">
            <v>SOW1_Debiet_p10</v>
          </cell>
          <cell r="M1" t="str">
            <v>SAW1_Debiet_p10</v>
          </cell>
        </row>
        <row r="2">
          <cell r="A2">
            <v>2</v>
          </cell>
          <cell r="B2" t="str">
            <v>Adinkerke</v>
          </cell>
          <cell r="C2">
            <v>7680</v>
          </cell>
          <cell r="D2" t="str">
            <v>Actief</v>
          </cell>
          <cell r="E2">
            <v>6006566</v>
          </cell>
          <cell r="F2"/>
          <cell r="G2" t="str">
            <v>Ijzer</v>
          </cell>
          <cell r="H2">
            <v>2</v>
          </cell>
          <cell r="I2" t="str">
            <v>Adinkerke</v>
          </cell>
          <cell r="J2">
            <v>34666</v>
          </cell>
          <cell r="K2">
            <v>0.81200000000000006</v>
          </cell>
          <cell r="L2">
            <v>0.81200000000000006</v>
          </cell>
          <cell r="M2">
            <v>0.81200000000000006</v>
          </cell>
        </row>
        <row r="3">
          <cell r="A3">
            <v>3</v>
          </cell>
          <cell r="B3" t="str">
            <v>Wulpen</v>
          </cell>
          <cell r="C3">
            <v>14611</v>
          </cell>
          <cell r="D3" t="str">
            <v>Actief</v>
          </cell>
          <cell r="E3">
            <v>6033680</v>
          </cell>
          <cell r="F3" t="str">
            <v>KANAAL PLASSENDALE-DUINKERKEN</v>
          </cell>
          <cell r="G3" t="str">
            <v>Ijzer</v>
          </cell>
          <cell r="H3">
            <v>3</v>
          </cell>
          <cell r="I3" t="str">
            <v>Wulpen</v>
          </cell>
          <cell r="J3">
            <v>34666</v>
          </cell>
          <cell r="K3">
            <v>0.81200000000000006</v>
          </cell>
          <cell r="L3">
            <v>0.81200000000000006</v>
          </cell>
          <cell r="M3">
            <v>0.81200000000000006</v>
          </cell>
        </row>
        <row r="4">
          <cell r="A4">
            <v>3</v>
          </cell>
          <cell r="B4" t="str">
            <v>Wulpen</v>
          </cell>
          <cell r="C4">
            <v>6019158</v>
          </cell>
          <cell r="D4" t="str">
            <v>Actief</v>
          </cell>
          <cell r="E4">
            <v>5009996</v>
          </cell>
          <cell r="F4"/>
          <cell r="G4" t="str">
            <v>Ijzer</v>
          </cell>
          <cell r="H4">
            <v>3</v>
          </cell>
          <cell r="I4" t="str">
            <v>Wulpen</v>
          </cell>
          <cell r="J4">
            <v>34666</v>
          </cell>
          <cell r="K4">
            <v>0.81200000000000006</v>
          </cell>
          <cell r="L4">
            <v>0.81200000000000006</v>
          </cell>
          <cell r="M4">
            <v>0.81200000000000006</v>
          </cell>
        </row>
        <row r="5">
          <cell r="A5">
            <v>3</v>
          </cell>
          <cell r="B5" t="str">
            <v>Wulpen</v>
          </cell>
          <cell r="C5">
            <v>6022903</v>
          </cell>
          <cell r="D5" t="str">
            <v>Actief</v>
          </cell>
          <cell r="E5">
            <v>6033680</v>
          </cell>
          <cell r="F5" t="str">
            <v>KANAAL PLASSENDALE-DUINKERKEN</v>
          </cell>
          <cell r="G5" t="str">
            <v>Ijzer</v>
          </cell>
          <cell r="H5">
            <v>3</v>
          </cell>
          <cell r="I5" t="str">
            <v>Wulpen</v>
          </cell>
          <cell r="J5">
            <v>34666</v>
          </cell>
          <cell r="K5">
            <v>0.81200000000000006</v>
          </cell>
          <cell r="L5">
            <v>0.81200000000000006</v>
          </cell>
          <cell r="M5">
            <v>0.81200000000000006</v>
          </cell>
        </row>
        <row r="6">
          <cell r="A6">
            <v>5</v>
          </cell>
          <cell r="B6" t="str">
            <v>Ieper</v>
          </cell>
          <cell r="C6">
            <v>2519</v>
          </cell>
          <cell r="D6" t="str">
            <v>Actief</v>
          </cell>
          <cell r="E6">
            <v>6011792</v>
          </cell>
          <cell r="F6" t="str">
            <v>IEPERLEE</v>
          </cell>
          <cell r="G6" t="str">
            <v>Ijzer</v>
          </cell>
          <cell r="H6">
            <v>5</v>
          </cell>
          <cell r="I6" t="str">
            <v>Ieper</v>
          </cell>
          <cell r="J6">
            <v>33871</v>
          </cell>
          <cell r="K6">
            <v>4.0000000000000001E-3</v>
          </cell>
          <cell r="L6" t="e">
            <v>#N/A</v>
          </cell>
          <cell r="M6">
            <v>5.0000000000000001E-3</v>
          </cell>
        </row>
        <row r="7">
          <cell r="A7">
            <v>6</v>
          </cell>
          <cell r="B7" t="str">
            <v>Woumen</v>
          </cell>
          <cell r="C7">
            <v>3677</v>
          </cell>
          <cell r="D7" t="str">
            <v>Actief</v>
          </cell>
          <cell r="E7">
            <v>6033221</v>
          </cell>
          <cell r="F7" t="str">
            <v>HOUTENSLUISVAART</v>
          </cell>
          <cell r="G7" t="str">
            <v>Ijzer</v>
          </cell>
          <cell r="H7">
            <v>6</v>
          </cell>
          <cell r="I7" t="str">
            <v>Woumen</v>
          </cell>
          <cell r="J7">
            <v>32417</v>
          </cell>
          <cell r="K7">
            <v>1E-3</v>
          </cell>
          <cell r="L7" t="e">
            <v>#N/A</v>
          </cell>
          <cell r="M7">
            <v>1E-3</v>
          </cell>
        </row>
        <row r="8">
          <cell r="A8">
            <v>8</v>
          </cell>
          <cell r="B8" t="str">
            <v>Lo</v>
          </cell>
          <cell r="C8">
            <v>29929</v>
          </cell>
          <cell r="D8" t="str">
            <v>Actief</v>
          </cell>
          <cell r="E8">
            <v>6038444</v>
          </cell>
          <cell r="F8"/>
          <cell r="G8" t="str">
            <v>Ijzer</v>
          </cell>
          <cell r="H8">
            <v>8</v>
          </cell>
          <cell r="I8" t="str">
            <v>Lo</v>
          </cell>
          <cell r="J8">
            <v>32417</v>
          </cell>
          <cell r="K8">
            <v>1E-3</v>
          </cell>
          <cell r="L8" t="e">
            <v>#N/A</v>
          </cell>
          <cell r="M8">
            <v>1E-3</v>
          </cell>
        </row>
        <row r="9">
          <cell r="A9">
            <v>10</v>
          </cell>
          <cell r="B9" t="str">
            <v>Zonnebeke</v>
          </cell>
          <cell r="C9">
            <v>34996</v>
          </cell>
          <cell r="D9" t="str">
            <v>Actief</v>
          </cell>
          <cell r="E9">
            <v>6042627</v>
          </cell>
          <cell r="F9" t="str">
            <v>MARTJEVAART</v>
          </cell>
          <cell r="G9" t="str">
            <v>Ijzer</v>
          </cell>
          <cell r="H9">
            <v>10</v>
          </cell>
          <cell r="I9" t="str">
            <v>Zonnebeke</v>
          </cell>
          <cell r="J9">
            <v>33068</v>
          </cell>
          <cell r="K9">
            <v>1E-3</v>
          </cell>
          <cell r="L9" t="e">
            <v>#N/A</v>
          </cell>
          <cell r="M9">
            <v>5.0000000000000001E-3</v>
          </cell>
        </row>
        <row r="10">
          <cell r="A10">
            <v>11</v>
          </cell>
          <cell r="B10" t="str">
            <v>Poperinge</v>
          </cell>
          <cell r="C10">
            <v>12698</v>
          </cell>
          <cell r="D10" t="str">
            <v>Actief</v>
          </cell>
          <cell r="E10">
            <v>6012025</v>
          </cell>
          <cell r="F10" t="str">
            <v>POPERINGEVAART</v>
          </cell>
          <cell r="G10" t="str">
            <v>Ijzer</v>
          </cell>
          <cell r="H10">
            <v>11</v>
          </cell>
          <cell r="I10" t="str">
            <v>Poperinge</v>
          </cell>
          <cell r="J10">
            <v>33989</v>
          </cell>
          <cell r="K10">
            <v>4.0000000000000001E-3</v>
          </cell>
          <cell r="L10" t="e">
            <v>#N/A</v>
          </cell>
          <cell r="M10">
            <v>5.0000000000000001E-3</v>
          </cell>
        </row>
        <row r="11">
          <cell r="A11">
            <v>12</v>
          </cell>
          <cell r="B11" t="str">
            <v>Harelbeke</v>
          </cell>
          <cell r="C11">
            <v>20315</v>
          </cell>
          <cell r="D11" t="str">
            <v>Actief</v>
          </cell>
          <cell r="E11">
            <v>6009813</v>
          </cell>
          <cell r="F11" t="str">
            <v>LEIE</v>
          </cell>
          <cell r="G11" t="str">
            <v>Leie</v>
          </cell>
          <cell r="H11">
            <v>12</v>
          </cell>
          <cell r="I11" t="str">
            <v>Harelbeke</v>
          </cell>
          <cell r="J11">
            <v>31211</v>
          </cell>
          <cell r="K11">
            <v>10.571999999999999</v>
          </cell>
          <cell r="L11">
            <v>10.065</v>
          </cell>
          <cell r="M11">
            <v>10.789</v>
          </cell>
        </row>
        <row r="12">
          <cell r="A12">
            <v>13</v>
          </cell>
          <cell r="B12" t="str">
            <v>Staden</v>
          </cell>
          <cell r="C12">
            <v>12674</v>
          </cell>
          <cell r="D12" t="str">
            <v>Actief</v>
          </cell>
          <cell r="E12">
            <v>6007723</v>
          </cell>
          <cell r="F12"/>
          <cell r="G12" t="str">
            <v>Ijzer</v>
          </cell>
          <cell r="H12">
            <v>13</v>
          </cell>
          <cell r="I12" t="str">
            <v>Staden</v>
          </cell>
          <cell r="J12">
            <v>32417</v>
          </cell>
          <cell r="K12">
            <v>1E-3</v>
          </cell>
          <cell r="L12" t="e">
            <v>#N/A</v>
          </cell>
          <cell r="M12">
            <v>1E-3</v>
          </cell>
        </row>
        <row r="13">
          <cell r="A13">
            <v>14</v>
          </cell>
          <cell r="B13" t="str">
            <v>Oostende</v>
          </cell>
          <cell r="C13">
            <v>23071</v>
          </cell>
          <cell r="D13" t="str">
            <v>Actief</v>
          </cell>
          <cell r="E13">
            <v>6033757</v>
          </cell>
          <cell r="F13" t="str">
            <v>KANAAL VAN GENT NAAR OOSTENDE</v>
          </cell>
          <cell r="G13" t="str">
            <v>Brugse Polders</v>
          </cell>
          <cell r="H13">
            <v>14</v>
          </cell>
          <cell r="I13" t="str">
            <v>Oostende</v>
          </cell>
          <cell r="J13">
            <v>34635</v>
          </cell>
          <cell r="K13">
            <v>2.3420000000000001</v>
          </cell>
          <cell r="L13">
            <v>1.6060000000000001</v>
          </cell>
          <cell r="M13">
            <v>2.3420000000000001</v>
          </cell>
        </row>
        <row r="14">
          <cell r="A14">
            <v>14</v>
          </cell>
          <cell r="B14" t="str">
            <v>Oostende</v>
          </cell>
          <cell r="C14">
            <v>23295</v>
          </cell>
          <cell r="D14" t="str">
            <v>Actief</v>
          </cell>
          <cell r="E14">
            <v>6021226</v>
          </cell>
          <cell r="F14" t="str">
            <v>MOERDIJKVAART</v>
          </cell>
          <cell r="G14" t="str">
            <v>Ijzer</v>
          </cell>
          <cell r="H14">
            <v>14</v>
          </cell>
          <cell r="I14" t="str">
            <v>Oostende</v>
          </cell>
          <cell r="J14">
            <v>34660</v>
          </cell>
          <cell r="K14">
            <v>0.81200000000000006</v>
          </cell>
          <cell r="L14">
            <v>0.81200000000000006</v>
          </cell>
          <cell r="M14">
            <v>0.81200000000000006</v>
          </cell>
        </row>
        <row r="15">
          <cell r="A15">
            <v>15</v>
          </cell>
          <cell r="B15" t="str">
            <v>Jabbeke</v>
          </cell>
          <cell r="C15">
            <v>21193</v>
          </cell>
          <cell r="D15" t="str">
            <v>Actief</v>
          </cell>
          <cell r="E15">
            <v>7029537</v>
          </cell>
          <cell r="F15" t="str">
            <v>JABBEEKSE BEEK</v>
          </cell>
          <cell r="G15" t="str">
            <v>Brugse Polders</v>
          </cell>
          <cell r="H15">
            <v>15</v>
          </cell>
          <cell r="I15" t="str">
            <v>Jabbeke</v>
          </cell>
          <cell r="J15">
            <v>34703</v>
          </cell>
          <cell r="K15">
            <v>1.6E-2</v>
          </cell>
          <cell r="L15">
            <v>1.6E-2</v>
          </cell>
          <cell r="M15">
            <v>4.1000000000000002E-2</v>
          </cell>
        </row>
        <row r="16">
          <cell r="A16">
            <v>17</v>
          </cell>
          <cell r="B16" t="str">
            <v>Heist</v>
          </cell>
          <cell r="C16">
            <v>22426</v>
          </cell>
          <cell r="D16" t="str">
            <v>Actief</v>
          </cell>
          <cell r="E16">
            <v>6354</v>
          </cell>
          <cell r="F16" t="str">
            <v>LEOPOLDKANAAL</v>
          </cell>
          <cell r="G16" t="str">
            <v>Brugse Polders</v>
          </cell>
          <cell r="H16">
            <v>17</v>
          </cell>
          <cell r="I16" t="str">
            <v>Heist</v>
          </cell>
          <cell r="J16">
            <v>29675</v>
          </cell>
          <cell r="K16">
            <v>0.74099999999999999</v>
          </cell>
          <cell r="L16">
            <v>0.74099999999999999</v>
          </cell>
          <cell r="M16">
            <v>0.74099999999999999</v>
          </cell>
        </row>
        <row r="17">
          <cell r="A17">
            <v>18</v>
          </cell>
          <cell r="B17" t="str">
            <v>Brugge</v>
          </cell>
          <cell r="C17">
            <v>23681</v>
          </cell>
          <cell r="D17" t="str">
            <v>Actief</v>
          </cell>
          <cell r="E17">
            <v>6033756</v>
          </cell>
          <cell r="F17" t="str">
            <v>KANAAL BRUGGE - ZEEBRUGGE</v>
          </cell>
          <cell r="G17" t="str">
            <v>Brugse Polders</v>
          </cell>
          <cell r="H17">
            <v>18</v>
          </cell>
          <cell r="I17" t="str">
            <v>Brugge</v>
          </cell>
          <cell r="J17">
            <v>35578</v>
          </cell>
          <cell r="K17">
            <v>8.1000000000000003E-2</v>
          </cell>
          <cell r="L17">
            <v>8.1000000000000003E-2</v>
          </cell>
          <cell r="M17">
            <v>1.2270000000000001</v>
          </cell>
        </row>
        <row r="18">
          <cell r="A18">
            <v>19</v>
          </cell>
          <cell r="B18" t="str">
            <v>Knokke</v>
          </cell>
          <cell r="C18">
            <v>26044</v>
          </cell>
          <cell r="D18" t="str">
            <v>Actief</v>
          </cell>
          <cell r="E18">
            <v>6043476</v>
          </cell>
          <cell r="F18" t="str">
            <v>PAULUSVAART</v>
          </cell>
          <cell r="G18" t="str">
            <v>Brugse Polders</v>
          </cell>
          <cell r="H18">
            <v>19</v>
          </cell>
          <cell r="I18" t="str">
            <v>Knokke</v>
          </cell>
          <cell r="J18">
            <v>29665</v>
          </cell>
          <cell r="K18">
            <v>0.73899999999999999</v>
          </cell>
          <cell r="L18">
            <v>0.73899999999999999</v>
          </cell>
          <cell r="M18">
            <v>0.74</v>
          </cell>
        </row>
        <row r="19">
          <cell r="A19">
            <v>20</v>
          </cell>
          <cell r="B19" t="str">
            <v>Gent</v>
          </cell>
          <cell r="C19">
            <v>6010808</v>
          </cell>
          <cell r="D19" t="str">
            <v>Actief</v>
          </cell>
          <cell r="E19">
            <v>6021461</v>
          </cell>
          <cell r="F19" t="str">
            <v>RINGVAART OM GENT</v>
          </cell>
          <cell r="G19" t="str">
            <v>Gentse Kanalen</v>
          </cell>
          <cell r="H19">
            <v>20</v>
          </cell>
          <cell r="I19" t="str">
            <v>Gent</v>
          </cell>
          <cell r="J19">
            <v>30837</v>
          </cell>
          <cell r="K19">
            <v>13.372</v>
          </cell>
          <cell r="L19">
            <v>13.371</v>
          </cell>
          <cell r="M19">
            <v>13.372</v>
          </cell>
        </row>
        <row r="20">
          <cell r="A20">
            <v>21</v>
          </cell>
          <cell r="B20" t="str">
            <v>Zelzate</v>
          </cell>
          <cell r="C20">
            <v>14687</v>
          </cell>
          <cell r="D20" t="str">
            <v>Actief</v>
          </cell>
          <cell r="E20">
            <v>4100677</v>
          </cell>
          <cell r="F20" t="str">
            <v>WATERGANG VAN DE KERNEMELKPOLDER</v>
          </cell>
          <cell r="G20" t="str">
            <v>Gentse Kanalen</v>
          </cell>
          <cell r="H20">
            <v>21</v>
          </cell>
          <cell r="I20" t="str">
            <v>Zelzate</v>
          </cell>
          <cell r="J20">
            <v>29949</v>
          </cell>
          <cell r="K20">
            <v>24.175999999999998</v>
          </cell>
          <cell r="L20">
            <v>24.175999999999998</v>
          </cell>
          <cell r="M20" t="e">
            <v>#N/A</v>
          </cell>
        </row>
        <row r="21">
          <cell r="A21">
            <v>23</v>
          </cell>
          <cell r="B21" t="str">
            <v>Latem</v>
          </cell>
          <cell r="C21">
            <v>17553</v>
          </cell>
          <cell r="D21" t="str">
            <v>Actief</v>
          </cell>
          <cell r="E21">
            <v>6009764</v>
          </cell>
          <cell r="F21" t="str">
            <v>MEERSBEEK</v>
          </cell>
          <cell r="G21" t="str">
            <v>Leie</v>
          </cell>
          <cell r="H21">
            <v>122</v>
          </cell>
          <cell r="I21" t="str">
            <v>Nevele</v>
          </cell>
          <cell r="J21">
            <v>31414</v>
          </cell>
          <cell r="K21">
            <v>5.77</v>
          </cell>
          <cell r="L21">
            <v>5.7690000000000001</v>
          </cell>
          <cell r="M21">
            <v>5.77</v>
          </cell>
        </row>
        <row r="22">
          <cell r="A22">
            <v>24</v>
          </cell>
          <cell r="B22" t="str">
            <v>Deurle</v>
          </cell>
          <cell r="C22">
            <v>25110</v>
          </cell>
          <cell r="D22" t="str">
            <v>Actief</v>
          </cell>
          <cell r="E22">
            <v>6009865</v>
          </cell>
          <cell r="F22" t="str">
            <v>SCHEIDBEEK</v>
          </cell>
          <cell r="G22" t="str">
            <v>Leie</v>
          </cell>
          <cell r="H22">
            <v>20</v>
          </cell>
          <cell r="I22" t="str">
            <v>Gent</v>
          </cell>
          <cell r="J22">
            <v>31392</v>
          </cell>
          <cell r="K22">
            <v>5.7569999999999997</v>
          </cell>
          <cell r="L22">
            <v>5.7569999999999997</v>
          </cell>
          <cell r="M22">
            <v>5.7569999999999997</v>
          </cell>
        </row>
        <row r="23">
          <cell r="A23">
            <v>25</v>
          </cell>
          <cell r="B23" t="str">
            <v>Aalter</v>
          </cell>
          <cell r="C23">
            <v>8467</v>
          </cell>
          <cell r="D23" t="str">
            <v>Actief</v>
          </cell>
          <cell r="E23">
            <v>6033259</v>
          </cell>
          <cell r="F23" t="str">
            <v>BRIELBEEK</v>
          </cell>
          <cell r="G23" t="str">
            <v>Brugse Polders</v>
          </cell>
          <cell r="H23">
            <v>25</v>
          </cell>
          <cell r="I23" t="str">
            <v>Aalter</v>
          </cell>
          <cell r="J23">
            <v>35380</v>
          </cell>
          <cell r="K23">
            <v>0.151</v>
          </cell>
          <cell r="L23">
            <v>2E-3</v>
          </cell>
          <cell r="M23">
            <v>0.151</v>
          </cell>
        </row>
        <row r="24">
          <cell r="A24">
            <v>26</v>
          </cell>
          <cell r="B24" t="str">
            <v>Dendermonde</v>
          </cell>
          <cell r="C24">
            <v>6023293</v>
          </cell>
          <cell r="D24" t="str">
            <v>Actief</v>
          </cell>
          <cell r="E24">
            <v>4501880</v>
          </cell>
          <cell r="F24"/>
          <cell r="G24" t="str">
            <v>Beneden-Schelde</v>
          </cell>
          <cell r="H24">
            <v>26</v>
          </cell>
          <cell r="I24" t="str">
            <v>Dendermonde</v>
          </cell>
          <cell r="J24">
            <v>22165</v>
          </cell>
          <cell r="K24">
            <v>4.0000000000000001E-3</v>
          </cell>
          <cell r="L24" t="e">
            <v>#N/A</v>
          </cell>
          <cell r="M24">
            <v>4.0000000000000001E-3</v>
          </cell>
        </row>
        <row r="25">
          <cell r="A25">
            <v>27</v>
          </cell>
          <cell r="B25" t="str">
            <v>Aalst</v>
          </cell>
          <cell r="C25">
            <v>25868</v>
          </cell>
          <cell r="D25" t="str">
            <v>Actief</v>
          </cell>
          <cell r="E25">
            <v>4500118</v>
          </cell>
          <cell r="F25" t="str">
            <v>MOLENBEEK</v>
          </cell>
          <cell r="G25" t="str">
            <v>Dender</v>
          </cell>
          <cell r="H25">
            <v>27</v>
          </cell>
          <cell r="I25" t="str">
            <v>Aalst</v>
          </cell>
          <cell r="J25">
            <v>22665</v>
          </cell>
          <cell r="K25">
            <v>2.1640000000000001</v>
          </cell>
          <cell r="L25">
            <v>2.1640000000000001</v>
          </cell>
          <cell r="M25">
            <v>2.1640000000000001</v>
          </cell>
        </row>
        <row r="26">
          <cell r="A26">
            <v>28</v>
          </cell>
          <cell r="B26" t="str">
            <v>Ninove</v>
          </cell>
          <cell r="C26">
            <v>14143</v>
          </cell>
          <cell r="D26" t="str">
            <v>Actief</v>
          </cell>
          <cell r="E26">
            <v>6032060</v>
          </cell>
          <cell r="F26" t="str">
            <v>DENDER</v>
          </cell>
          <cell r="G26" t="str">
            <v>Dender</v>
          </cell>
          <cell r="H26">
            <v>28</v>
          </cell>
          <cell r="I26" t="str">
            <v>Ninove</v>
          </cell>
          <cell r="J26">
            <v>22570</v>
          </cell>
          <cell r="K26">
            <v>1.544</v>
          </cell>
          <cell r="L26">
            <v>1.4079999999999999</v>
          </cell>
          <cell r="M26">
            <v>1.571</v>
          </cell>
        </row>
        <row r="27">
          <cell r="A27">
            <v>30</v>
          </cell>
          <cell r="B27" t="str">
            <v>Geraardsbergen</v>
          </cell>
          <cell r="C27">
            <v>6589</v>
          </cell>
          <cell r="D27" t="str">
            <v>Actief</v>
          </cell>
          <cell r="E27">
            <v>6032093</v>
          </cell>
          <cell r="F27" t="str">
            <v>DENDER</v>
          </cell>
          <cell r="G27" t="str">
            <v>Dender</v>
          </cell>
          <cell r="H27">
            <v>30</v>
          </cell>
          <cell r="I27" t="str">
            <v>Geraardsbergen</v>
          </cell>
          <cell r="J27">
            <v>22490</v>
          </cell>
          <cell r="K27">
            <v>1.24</v>
          </cell>
          <cell r="L27">
            <v>1.1180000000000001</v>
          </cell>
          <cell r="M27">
            <v>1.24</v>
          </cell>
        </row>
        <row r="28">
          <cell r="A28">
            <v>31</v>
          </cell>
          <cell r="B28" t="str">
            <v>LAARNE (OUD)</v>
          </cell>
          <cell r="C28">
            <v>39728</v>
          </cell>
          <cell r="D28" t="str">
            <v>Actief</v>
          </cell>
          <cell r="E28">
            <v>4203361</v>
          </cell>
          <cell r="F28" t="str">
            <v>MAANBEEK</v>
          </cell>
          <cell r="G28" t="str">
            <v>Beneden-Schelde</v>
          </cell>
          <cell r="H28">
            <v>31</v>
          </cell>
          <cell r="I28" t="str">
            <v>Laarne</v>
          </cell>
          <cell r="J28">
            <v>26187</v>
          </cell>
          <cell r="K28">
            <v>2.5000000000000001E-2</v>
          </cell>
          <cell r="L28">
            <v>2.3E-2</v>
          </cell>
          <cell r="M28">
            <v>2.5000000000000001E-2</v>
          </cell>
        </row>
        <row r="29">
          <cell r="A29">
            <v>32</v>
          </cell>
          <cell r="B29" t="str">
            <v>Zele</v>
          </cell>
          <cell r="C29">
            <v>16042</v>
          </cell>
          <cell r="D29" t="str">
            <v>Actief</v>
          </cell>
          <cell r="E29">
            <v>6024077</v>
          </cell>
          <cell r="F29" t="str">
            <v>OOSTVEERGOTE</v>
          </cell>
          <cell r="G29" t="str">
            <v>Beneden-Schelde</v>
          </cell>
          <cell r="H29">
            <v>32</v>
          </cell>
          <cell r="I29" t="str">
            <v>Zele</v>
          </cell>
          <cell r="J29">
            <v>1141</v>
          </cell>
          <cell r="K29">
            <v>5.7910000000000004</v>
          </cell>
          <cell r="L29">
            <v>5.6989999999999998</v>
          </cell>
          <cell r="M29" t="e">
            <v>#N/A</v>
          </cell>
        </row>
        <row r="30">
          <cell r="A30">
            <v>33</v>
          </cell>
          <cell r="B30" t="str">
            <v>Berlare</v>
          </cell>
          <cell r="C30">
            <v>24616</v>
          </cell>
          <cell r="D30" t="str">
            <v>Actief</v>
          </cell>
          <cell r="E30">
            <v>6007842</v>
          </cell>
          <cell r="F30"/>
          <cell r="G30" t="str">
            <v>Beneden-Schelde</v>
          </cell>
          <cell r="H30">
            <v>33</v>
          </cell>
          <cell r="I30" t="str">
            <v>Berlare</v>
          </cell>
          <cell r="J30">
            <v>1092</v>
          </cell>
          <cell r="K30">
            <v>5.5869999999999997</v>
          </cell>
          <cell r="L30">
            <v>5.4969999999999999</v>
          </cell>
          <cell r="M30">
            <v>5.5880000000000001</v>
          </cell>
        </row>
        <row r="31">
          <cell r="A31">
            <v>34</v>
          </cell>
          <cell r="B31" t="str">
            <v>Lokeren</v>
          </cell>
          <cell r="C31">
            <v>8762</v>
          </cell>
          <cell r="D31" t="str">
            <v>Actief</v>
          </cell>
          <cell r="E31">
            <v>6007998</v>
          </cell>
          <cell r="F31" t="str">
            <v>BENEDENDURME</v>
          </cell>
          <cell r="G31" t="str">
            <v>Beneden-Schelde</v>
          </cell>
          <cell r="H31">
            <v>34</v>
          </cell>
          <cell r="I31" t="str">
            <v>Lokeren</v>
          </cell>
          <cell r="J31">
            <v>22083</v>
          </cell>
          <cell r="K31">
            <v>9.7000000000000003E-2</v>
          </cell>
          <cell r="L31">
            <v>9.7000000000000003E-2</v>
          </cell>
          <cell r="M31" t="e">
            <v>#N/A</v>
          </cell>
        </row>
        <row r="32">
          <cell r="A32">
            <v>35</v>
          </cell>
          <cell r="B32" t="str">
            <v>Sinaai</v>
          </cell>
          <cell r="C32">
            <v>12346</v>
          </cell>
          <cell r="D32" t="str">
            <v>Actief</v>
          </cell>
          <cell r="E32">
            <v>6009260</v>
          </cell>
          <cell r="F32" t="str">
            <v>SPEEUWSBEEK</v>
          </cell>
          <cell r="G32" t="str">
            <v>Gentse Kanalen</v>
          </cell>
          <cell r="H32">
            <v>35</v>
          </cell>
          <cell r="I32" t="str">
            <v>Sinaai</v>
          </cell>
          <cell r="J32">
            <v>30416</v>
          </cell>
          <cell r="K32">
            <v>3.6999999999999998E-2</v>
          </cell>
          <cell r="L32">
            <v>3.6999999999999998E-2</v>
          </cell>
          <cell r="M32">
            <v>3.7999999999999999E-2</v>
          </cell>
        </row>
        <row r="33">
          <cell r="A33">
            <v>36</v>
          </cell>
          <cell r="B33" t="str">
            <v>Sint-Niklaas</v>
          </cell>
          <cell r="C33">
            <v>11929</v>
          </cell>
          <cell r="D33" t="str">
            <v>Actief</v>
          </cell>
          <cell r="E33">
            <v>7011006</v>
          </cell>
          <cell r="F33" t="str">
            <v>MOLENBEEK</v>
          </cell>
          <cell r="G33" t="str">
            <v>Gentse Kanalen</v>
          </cell>
          <cell r="H33">
            <v>36</v>
          </cell>
          <cell r="I33" t="str">
            <v>Sint-Niklaas</v>
          </cell>
          <cell r="J33">
            <v>3106</v>
          </cell>
          <cell r="K33">
            <v>5.0000000000000001E-3</v>
          </cell>
          <cell r="L33" t="e">
            <v>#N/A</v>
          </cell>
          <cell r="M33">
            <v>5.0000000000000001E-3</v>
          </cell>
        </row>
        <row r="34">
          <cell r="A34">
            <v>37</v>
          </cell>
          <cell r="B34" t="str">
            <v>Zwalm</v>
          </cell>
          <cell r="C34">
            <v>28255</v>
          </cell>
          <cell r="D34" t="str">
            <v>Actief</v>
          </cell>
          <cell r="E34">
            <v>6020562</v>
          </cell>
          <cell r="F34" t="str">
            <v>ZWALMBEEK</v>
          </cell>
          <cell r="G34" t="str">
            <v>Boven-Schelde</v>
          </cell>
          <cell r="H34">
            <v>37</v>
          </cell>
          <cell r="I34" t="str">
            <v>Zwalm</v>
          </cell>
          <cell r="J34">
            <v>27158</v>
          </cell>
          <cell r="K34">
            <v>0.26</v>
          </cell>
          <cell r="L34">
            <v>0.154</v>
          </cell>
          <cell r="M34">
            <v>0.26900000000000002</v>
          </cell>
        </row>
        <row r="35">
          <cell r="A35">
            <v>38</v>
          </cell>
          <cell r="B35" t="str">
            <v>Hamme</v>
          </cell>
          <cell r="C35">
            <v>7038</v>
          </cell>
          <cell r="D35" t="str">
            <v>Actief</v>
          </cell>
          <cell r="E35">
            <v>6007945</v>
          </cell>
          <cell r="F35" t="str">
            <v>BENEDENDURME</v>
          </cell>
          <cell r="G35" t="str">
            <v>Beneden-Schelde</v>
          </cell>
          <cell r="H35">
            <v>38</v>
          </cell>
          <cell r="I35" t="str">
            <v>Hamme</v>
          </cell>
          <cell r="J35">
            <v>21911</v>
          </cell>
          <cell r="K35">
            <v>0.51300000000000001</v>
          </cell>
          <cell r="L35">
            <v>0.42499999999999999</v>
          </cell>
          <cell r="M35">
            <v>0.51400000000000001</v>
          </cell>
        </row>
        <row r="36">
          <cell r="A36">
            <v>39</v>
          </cell>
          <cell r="B36" t="str">
            <v>Mechelen - Noord</v>
          </cell>
          <cell r="C36">
            <v>22664</v>
          </cell>
          <cell r="D36" t="str">
            <v>Actief</v>
          </cell>
          <cell r="E36">
            <v>6019393</v>
          </cell>
          <cell r="F36" t="str">
            <v>DIJLE</v>
          </cell>
          <cell r="G36" t="str">
            <v>Dijle Zenne</v>
          </cell>
          <cell r="H36">
            <v>39</v>
          </cell>
          <cell r="I36" t="str">
            <v>Mechelen - Noord</v>
          </cell>
          <cell r="J36">
            <v>4275</v>
          </cell>
          <cell r="K36">
            <v>15.063000000000001</v>
          </cell>
          <cell r="L36">
            <v>15.063000000000001</v>
          </cell>
          <cell r="M36">
            <v>15.359</v>
          </cell>
        </row>
        <row r="37">
          <cell r="A37">
            <v>40</v>
          </cell>
          <cell r="B37" t="str">
            <v>Duffel</v>
          </cell>
          <cell r="C37">
            <v>22366</v>
          </cell>
          <cell r="D37" t="str">
            <v>Actief</v>
          </cell>
          <cell r="E37">
            <v>6042725</v>
          </cell>
          <cell r="F37" t="str">
            <v>WOUWENDONKSE LOOP</v>
          </cell>
          <cell r="G37" t="str">
            <v>Nete</v>
          </cell>
          <cell r="H37">
            <v>40</v>
          </cell>
          <cell r="I37" t="str">
            <v>Duffel</v>
          </cell>
          <cell r="J37">
            <v>15250</v>
          </cell>
          <cell r="K37">
            <v>3.5999999999999997E-2</v>
          </cell>
          <cell r="L37">
            <v>3.5000000000000003E-2</v>
          </cell>
          <cell r="M37" t="e">
            <v>#N/A</v>
          </cell>
        </row>
        <row r="38">
          <cell r="A38">
            <v>43</v>
          </cell>
          <cell r="B38" t="str">
            <v>Edegem</v>
          </cell>
          <cell r="C38">
            <v>11371</v>
          </cell>
          <cell r="D38" t="str">
            <v>Actief</v>
          </cell>
          <cell r="E38">
            <v>6043727</v>
          </cell>
          <cell r="F38" t="str">
            <v>EDEGEMSE BEEK</v>
          </cell>
          <cell r="G38" t="str">
            <v>Beneden-Schelde</v>
          </cell>
          <cell r="H38">
            <v>43</v>
          </cell>
          <cell r="I38" t="str">
            <v>Edegem</v>
          </cell>
          <cell r="J38">
            <v>3393</v>
          </cell>
          <cell r="K38">
            <v>6.3E-2</v>
          </cell>
          <cell r="L38">
            <v>0.05</v>
          </cell>
          <cell r="M38">
            <v>6.3E-2</v>
          </cell>
        </row>
        <row r="39">
          <cell r="A39">
            <v>44</v>
          </cell>
          <cell r="B39" t="str">
            <v>Hove</v>
          </cell>
          <cell r="C39">
            <v>22047</v>
          </cell>
          <cell r="D39" t="str">
            <v>Actief</v>
          </cell>
          <cell r="E39">
            <v>6030842</v>
          </cell>
          <cell r="F39" t="str">
            <v>LACHENEBEEK</v>
          </cell>
          <cell r="G39" t="str">
            <v>Nete</v>
          </cell>
          <cell r="H39">
            <v>44</v>
          </cell>
          <cell r="I39" t="str">
            <v>Hove</v>
          </cell>
          <cell r="J39">
            <v>15385</v>
          </cell>
          <cell r="K39">
            <v>3.1E-2</v>
          </cell>
          <cell r="L39">
            <v>2.9000000000000001E-2</v>
          </cell>
          <cell r="M39">
            <v>0.155</v>
          </cell>
        </row>
        <row r="40">
          <cell r="A40">
            <v>45</v>
          </cell>
          <cell r="B40" t="str">
            <v>Boechout</v>
          </cell>
          <cell r="C40">
            <v>22100</v>
          </cell>
          <cell r="D40" t="str">
            <v>Actief</v>
          </cell>
          <cell r="E40">
            <v>1001494</v>
          </cell>
          <cell r="F40" t="str">
            <v>KOUDE BEEK</v>
          </cell>
          <cell r="G40" t="str">
            <v>Beneden-Schelde</v>
          </cell>
          <cell r="H40">
            <v>45</v>
          </cell>
          <cell r="I40" t="str">
            <v>Boechout</v>
          </cell>
          <cell r="J40">
            <v>2437</v>
          </cell>
          <cell r="K40">
            <v>0.13500000000000001</v>
          </cell>
          <cell r="L40">
            <v>3.9E-2</v>
          </cell>
          <cell r="M40">
            <v>0.13900000000000001</v>
          </cell>
        </row>
        <row r="41">
          <cell r="A41">
            <v>46</v>
          </cell>
          <cell r="B41" t="str">
            <v>Aartselaar</v>
          </cell>
          <cell r="C41">
            <v>6191</v>
          </cell>
          <cell r="D41" t="str">
            <v>Actief</v>
          </cell>
          <cell r="E41">
            <v>1001376</v>
          </cell>
          <cell r="F41" t="str">
            <v>GROTE STRUISBEEK</v>
          </cell>
          <cell r="G41" t="str">
            <v>Beneden-Schelde</v>
          </cell>
          <cell r="H41">
            <v>46</v>
          </cell>
          <cell r="I41" t="str">
            <v>Aartselaar</v>
          </cell>
          <cell r="J41">
            <v>3415</v>
          </cell>
          <cell r="K41">
            <v>0.21199999999999999</v>
          </cell>
          <cell r="L41">
            <v>0.21199999999999999</v>
          </cell>
          <cell r="M41">
            <v>0.56499999999999995</v>
          </cell>
        </row>
        <row r="42">
          <cell r="A42">
            <v>48</v>
          </cell>
          <cell r="B42" t="str">
            <v>Sint-Amands</v>
          </cell>
          <cell r="C42">
            <v>27668</v>
          </cell>
          <cell r="D42" t="str">
            <v>Actief</v>
          </cell>
          <cell r="E42">
            <v>6031200</v>
          </cell>
          <cell r="F42" t="str">
            <v>ZEESCHELDE</v>
          </cell>
          <cell r="G42" t="str">
            <v>Beneden-Schelde</v>
          </cell>
          <cell r="H42">
            <v>48</v>
          </cell>
          <cell r="I42" t="str">
            <v>Sint-Amands</v>
          </cell>
          <cell r="J42">
            <v>1231</v>
          </cell>
          <cell r="K42">
            <v>9.0779999999999994</v>
          </cell>
          <cell r="L42">
            <v>9.0410000000000004</v>
          </cell>
          <cell r="M42">
            <v>9.08</v>
          </cell>
        </row>
        <row r="43">
          <cell r="A43">
            <v>49</v>
          </cell>
          <cell r="B43" t="str">
            <v>Burcht</v>
          </cell>
          <cell r="C43">
            <v>6290</v>
          </cell>
          <cell r="D43" t="str">
            <v>Actief</v>
          </cell>
          <cell r="E43">
            <v>6034182</v>
          </cell>
          <cell r="F43" t="str">
            <v>LAARBEEK</v>
          </cell>
          <cell r="G43" t="str">
            <v>Beneden-Schelde</v>
          </cell>
          <cell r="H43">
            <v>49</v>
          </cell>
          <cell r="I43" t="str">
            <v>Burcht</v>
          </cell>
          <cell r="J43">
            <v>1373</v>
          </cell>
          <cell r="K43">
            <v>46.051000000000002</v>
          </cell>
          <cell r="L43">
            <v>46.046999999999997</v>
          </cell>
          <cell r="M43">
            <v>46.052999999999997</v>
          </cell>
        </row>
        <row r="44">
          <cell r="A44">
            <v>50</v>
          </cell>
          <cell r="B44" t="str">
            <v>Antwerpen-Zuid</v>
          </cell>
          <cell r="C44">
            <v>5559</v>
          </cell>
          <cell r="D44" t="str">
            <v>Actief</v>
          </cell>
          <cell r="E44">
            <v>6018622</v>
          </cell>
          <cell r="F44" t="str">
            <v>ZEESCHELDE</v>
          </cell>
          <cell r="G44" t="str">
            <v>Beneden-Schelde</v>
          </cell>
          <cell r="H44">
            <v>50</v>
          </cell>
          <cell r="I44" t="str">
            <v>Antwerpen-Zuid</v>
          </cell>
          <cell r="J44">
            <v>1378</v>
          </cell>
          <cell r="K44">
            <v>46.170999999999999</v>
          </cell>
          <cell r="L44">
            <v>46.167000000000002</v>
          </cell>
          <cell r="M44">
            <v>46.843000000000004</v>
          </cell>
        </row>
        <row r="45">
          <cell r="A45">
            <v>51</v>
          </cell>
          <cell r="B45" t="str">
            <v>Bornem</v>
          </cell>
          <cell r="C45">
            <v>12439</v>
          </cell>
          <cell r="D45" t="str">
            <v>Actief</v>
          </cell>
          <cell r="E45">
            <v>6021413</v>
          </cell>
          <cell r="F45" t="str">
            <v>VIEDSDAMLOOP</v>
          </cell>
          <cell r="G45" t="str">
            <v>Beneden-Schelde</v>
          </cell>
          <cell r="H45">
            <v>51</v>
          </cell>
          <cell r="I45" t="str">
            <v>Bornem</v>
          </cell>
          <cell r="J45">
            <v>21801</v>
          </cell>
          <cell r="K45">
            <v>0.02</v>
          </cell>
          <cell r="L45">
            <v>1.9E-2</v>
          </cell>
          <cell r="M45">
            <v>0.02</v>
          </cell>
        </row>
        <row r="46">
          <cell r="A46">
            <v>52</v>
          </cell>
          <cell r="B46" t="str">
            <v>Brasschaat</v>
          </cell>
          <cell r="C46">
            <v>22492</v>
          </cell>
          <cell r="D46" t="str">
            <v>Actief</v>
          </cell>
          <cell r="E46">
            <v>6006762</v>
          </cell>
          <cell r="F46" t="str">
            <v>DONKSE BEEK</v>
          </cell>
          <cell r="G46" t="str">
            <v>Beneden-Schelde</v>
          </cell>
          <cell r="H46">
            <v>52</v>
          </cell>
          <cell r="I46" t="str">
            <v>Brasschaat</v>
          </cell>
          <cell r="J46">
            <v>2184</v>
          </cell>
          <cell r="K46">
            <v>6.9000000000000006E-2</v>
          </cell>
          <cell r="L46">
            <v>6.9000000000000006E-2</v>
          </cell>
          <cell r="M46">
            <v>7.0000000000000007E-2</v>
          </cell>
        </row>
        <row r="47">
          <cell r="A47">
            <v>53</v>
          </cell>
          <cell r="B47" t="str">
            <v>Deurne</v>
          </cell>
          <cell r="C47">
            <v>6004503</v>
          </cell>
          <cell r="D47" t="str">
            <v>Actief</v>
          </cell>
          <cell r="E47">
            <v>6033898</v>
          </cell>
          <cell r="F47" t="str">
            <v>ALBERTKANAAL</v>
          </cell>
          <cell r="G47" t="str">
            <v>Beneden-Schelde</v>
          </cell>
          <cell r="H47">
            <v>53</v>
          </cell>
          <cell r="I47" t="str">
            <v>Deurne</v>
          </cell>
          <cell r="J47">
            <v>2062</v>
          </cell>
          <cell r="K47">
            <v>1.22</v>
          </cell>
          <cell r="L47">
            <v>1.22</v>
          </cell>
          <cell r="M47">
            <v>1.2250000000000001</v>
          </cell>
        </row>
        <row r="48">
          <cell r="A48">
            <v>54</v>
          </cell>
          <cell r="B48" t="str">
            <v>Merksem</v>
          </cell>
          <cell r="C48">
            <v>21762</v>
          </cell>
          <cell r="D48" t="str">
            <v>Actief</v>
          </cell>
          <cell r="E48">
            <v>6024269</v>
          </cell>
          <cell r="F48"/>
          <cell r="G48" t="str">
            <v>Beneden-Schelde</v>
          </cell>
          <cell r="H48">
            <v>54</v>
          </cell>
          <cell r="I48" t="str">
            <v>Merksem</v>
          </cell>
          <cell r="J48">
            <v>2070</v>
          </cell>
          <cell r="K48">
            <v>1.649</v>
          </cell>
          <cell r="L48">
            <v>1.649</v>
          </cell>
          <cell r="M48">
            <v>1.649</v>
          </cell>
        </row>
        <row r="49">
          <cell r="A49">
            <v>55</v>
          </cell>
          <cell r="B49" t="str">
            <v>Antwerpen-Noord</v>
          </cell>
          <cell r="C49">
            <v>27699</v>
          </cell>
          <cell r="D49" t="str">
            <v>Actief</v>
          </cell>
          <cell r="E49">
            <v>6015533</v>
          </cell>
          <cell r="F49" t="str">
            <v>GROOT SCHIJN - HOOFDGRACHT</v>
          </cell>
          <cell r="G49" t="str">
            <v>Beneden-Schelde</v>
          </cell>
          <cell r="H49">
            <v>55</v>
          </cell>
          <cell r="I49" t="str">
            <v>Antwerpen-Noord</v>
          </cell>
          <cell r="J49">
            <v>2131</v>
          </cell>
          <cell r="K49">
            <v>2.1800000000000002</v>
          </cell>
          <cell r="L49">
            <v>2.1800000000000002</v>
          </cell>
          <cell r="M49">
            <v>2.1800000000000002</v>
          </cell>
        </row>
        <row r="50">
          <cell r="A50">
            <v>56</v>
          </cell>
          <cell r="B50" t="str">
            <v>Schoten</v>
          </cell>
          <cell r="C50">
            <v>21241</v>
          </cell>
          <cell r="D50" t="str">
            <v>Actief</v>
          </cell>
          <cell r="E50">
            <v>6030821</v>
          </cell>
          <cell r="F50" t="str">
            <v>ALBERTKANAAL</v>
          </cell>
          <cell r="G50" t="str">
            <v>Beneden-Schelde</v>
          </cell>
          <cell r="H50">
            <v>56</v>
          </cell>
          <cell r="I50" t="str">
            <v>Schoten</v>
          </cell>
          <cell r="J50">
            <v>2409</v>
          </cell>
          <cell r="K50">
            <v>0.158</v>
          </cell>
          <cell r="L50">
            <v>0.158</v>
          </cell>
          <cell r="M50">
            <v>0.158</v>
          </cell>
        </row>
        <row r="51">
          <cell r="A51">
            <v>57</v>
          </cell>
          <cell r="B51" t="str">
            <v>Schilde</v>
          </cell>
          <cell r="C51">
            <v>20796</v>
          </cell>
          <cell r="D51" t="str">
            <v>Actief</v>
          </cell>
          <cell r="E51">
            <v>7025155</v>
          </cell>
          <cell r="F51" t="str">
            <v>ZWANEBEEK</v>
          </cell>
          <cell r="G51" t="str">
            <v>Beneden-Schelde</v>
          </cell>
          <cell r="H51">
            <v>57</v>
          </cell>
          <cell r="I51" t="str">
            <v>Schilde</v>
          </cell>
          <cell r="J51">
            <v>2531</v>
          </cell>
          <cell r="K51">
            <v>0.153</v>
          </cell>
          <cell r="L51">
            <v>0.151</v>
          </cell>
          <cell r="M51">
            <v>0.32</v>
          </cell>
        </row>
        <row r="52">
          <cell r="A52">
            <v>58</v>
          </cell>
          <cell r="B52" t="str">
            <v>Hoogstraten</v>
          </cell>
          <cell r="C52">
            <v>2689</v>
          </cell>
          <cell r="D52" t="str">
            <v>Actief</v>
          </cell>
          <cell r="E52">
            <v>6011176</v>
          </cell>
          <cell r="F52" t="str">
            <v>MOLENLOOP</v>
          </cell>
          <cell r="G52" t="str">
            <v>Maas</v>
          </cell>
          <cell r="H52">
            <v>58</v>
          </cell>
          <cell r="I52" t="str">
            <v>Hoogstraten</v>
          </cell>
          <cell r="J52">
            <v>70121</v>
          </cell>
          <cell r="K52">
            <v>0.377</v>
          </cell>
          <cell r="L52">
            <v>0.26800000000000002</v>
          </cell>
          <cell r="M52">
            <v>0.378</v>
          </cell>
        </row>
        <row r="53">
          <cell r="A53">
            <v>59</v>
          </cell>
          <cell r="B53" t="str">
            <v>Meer</v>
          </cell>
          <cell r="C53">
            <v>28560</v>
          </cell>
          <cell r="D53" t="str">
            <v>Actief</v>
          </cell>
          <cell r="E53">
            <v>6035104</v>
          </cell>
          <cell r="F53" t="str">
            <v>BLAUWPUTTEN EN LEILOOP</v>
          </cell>
          <cell r="G53" t="str">
            <v>Maas</v>
          </cell>
          <cell r="H53">
            <v>59</v>
          </cell>
          <cell r="I53" t="str">
            <v>Meer</v>
          </cell>
          <cell r="J53">
            <v>70304</v>
          </cell>
          <cell r="K53">
            <v>4.7E-2</v>
          </cell>
          <cell r="L53">
            <v>4.1000000000000002E-2</v>
          </cell>
          <cell r="M53">
            <v>4.7E-2</v>
          </cell>
        </row>
        <row r="54">
          <cell r="A54">
            <v>60</v>
          </cell>
          <cell r="B54" t="str">
            <v>Merksplas</v>
          </cell>
          <cell r="C54">
            <v>3160</v>
          </cell>
          <cell r="D54" t="str">
            <v>Actief</v>
          </cell>
          <cell r="E54">
            <v>1502355</v>
          </cell>
          <cell r="F54" t="str">
            <v>MARK</v>
          </cell>
          <cell r="G54" t="str">
            <v>Maas</v>
          </cell>
          <cell r="H54">
            <v>60</v>
          </cell>
          <cell r="I54" t="str">
            <v>Merksplas</v>
          </cell>
          <cell r="J54">
            <v>70029</v>
          </cell>
          <cell r="K54">
            <v>3.0000000000000001E-3</v>
          </cell>
          <cell r="L54">
            <v>3.0000000000000001E-3</v>
          </cell>
          <cell r="M54">
            <v>2.7E-2</v>
          </cell>
        </row>
        <row r="55">
          <cell r="A55">
            <v>61</v>
          </cell>
          <cell r="B55" t="str">
            <v>Poppel</v>
          </cell>
          <cell r="C55">
            <v>3011</v>
          </cell>
          <cell r="D55" t="str">
            <v>Actief</v>
          </cell>
          <cell r="E55">
            <v>1000742</v>
          </cell>
          <cell r="F55" t="str">
            <v>DE AA</v>
          </cell>
          <cell r="G55" t="str">
            <v>Maas</v>
          </cell>
          <cell r="H55">
            <v>61</v>
          </cell>
          <cell r="I55" t="str">
            <v>Poppel</v>
          </cell>
          <cell r="J55">
            <v>6872</v>
          </cell>
          <cell r="K55">
            <v>0.186</v>
          </cell>
          <cell r="L55">
            <v>0.151</v>
          </cell>
          <cell r="M55">
            <v>0.186</v>
          </cell>
        </row>
        <row r="56">
          <cell r="A56">
            <v>62</v>
          </cell>
          <cell r="B56" t="str">
            <v>Ravels</v>
          </cell>
          <cell r="C56">
            <v>2228</v>
          </cell>
          <cell r="D56" t="str">
            <v>Actief</v>
          </cell>
          <cell r="E56">
            <v>1500410</v>
          </cell>
          <cell r="F56" t="str">
            <v>WOUWERLOOP</v>
          </cell>
          <cell r="G56" t="str">
            <v>Nete</v>
          </cell>
          <cell r="H56">
            <v>62</v>
          </cell>
          <cell r="I56" t="str">
            <v>Ravels</v>
          </cell>
          <cell r="J56">
            <v>16614</v>
          </cell>
          <cell r="K56">
            <v>5.2999999999999999E-2</v>
          </cell>
          <cell r="L56">
            <v>4.8000000000000001E-2</v>
          </cell>
          <cell r="M56">
            <v>9.9000000000000005E-2</v>
          </cell>
        </row>
        <row r="57">
          <cell r="A57">
            <v>63</v>
          </cell>
          <cell r="B57" t="str">
            <v>Turnhout</v>
          </cell>
          <cell r="C57">
            <v>18314</v>
          </cell>
          <cell r="D57" t="str">
            <v>Actief</v>
          </cell>
          <cell r="E57">
            <v>7024838</v>
          </cell>
          <cell r="F57" t="str">
            <v>DE AA</v>
          </cell>
          <cell r="G57" t="str">
            <v>Nete</v>
          </cell>
          <cell r="H57">
            <v>63</v>
          </cell>
          <cell r="I57" t="str">
            <v>Turnhout</v>
          </cell>
          <cell r="J57">
            <v>16668</v>
          </cell>
          <cell r="K57">
            <v>0.247</v>
          </cell>
          <cell r="L57">
            <v>0.247</v>
          </cell>
          <cell r="M57">
            <v>0.249</v>
          </cell>
        </row>
        <row r="58">
          <cell r="A58">
            <v>64</v>
          </cell>
          <cell r="B58" t="str">
            <v>Vosselaar</v>
          </cell>
          <cell r="C58">
            <v>18216</v>
          </cell>
          <cell r="D58" t="str">
            <v>Actief</v>
          </cell>
          <cell r="E58">
            <v>6000553</v>
          </cell>
          <cell r="F58" t="str">
            <v>RIETLOOP</v>
          </cell>
          <cell r="G58" t="str">
            <v>Nete</v>
          </cell>
          <cell r="H58">
            <v>64</v>
          </cell>
          <cell r="I58" t="str">
            <v>Vosselaar</v>
          </cell>
          <cell r="J58">
            <v>16998</v>
          </cell>
          <cell r="K58">
            <v>8.0000000000000002E-3</v>
          </cell>
          <cell r="L58">
            <v>7.0000000000000001E-3</v>
          </cell>
          <cell r="M58">
            <v>4.2999999999999997E-2</v>
          </cell>
        </row>
        <row r="59">
          <cell r="A59">
            <v>65</v>
          </cell>
          <cell r="B59" t="str">
            <v>Zondereigen</v>
          </cell>
          <cell r="C59">
            <v>35057</v>
          </cell>
          <cell r="D59" t="str">
            <v>Actief</v>
          </cell>
          <cell r="E59">
            <v>1502482</v>
          </cell>
          <cell r="F59" t="str">
            <v>NOORDERMARK</v>
          </cell>
          <cell r="G59" t="str">
            <v>Maas</v>
          </cell>
          <cell r="H59">
            <v>65</v>
          </cell>
          <cell r="I59" t="str">
            <v>Zondereigen</v>
          </cell>
          <cell r="J59">
            <v>70636</v>
          </cell>
          <cell r="K59">
            <v>2.3E-2</v>
          </cell>
          <cell r="L59">
            <v>2.3E-2</v>
          </cell>
          <cell r="M59">
            <v>2.5999999999999999E-2</v>
          </cell>
        </row>
        <row r="60">
          <cell r="A60">
            <v>66</v>
          </cell>
          <cell r="B60" t="str">
            <v>Nijlen</v>
          </cell>
          <cell r="C60">
            <v>725</v>
          </cell>
          <cell r="D60" t="str">
            <v>Actief</v>
          </cell>
          <cell r="E60">
            <v>6016561</v>
          </cell>
          <cell r="F60" t="str">
            <v>NIJLENSE BEEK</v>
          </cell>
          <cell r="G60" t="str">
            <v>Nete</v>
          </cell>
          <cell r="H60">
            <v>66</v>
          </cell>
          <cell r="I60" t="str">
            <v>Nijlen</v>
          </cell>
          <cell r="J60">
            <v>16496</v>
          </cell>
          <cell r="K60">
            <v>0.17399999999999999</v>
          </cell>
          <cell r="L60">
            <v>0.17399999999999999</v>
          </cell>
          <cell r="M60">
            <v>0.17399999999999999</v>
          </cell>
        </row>
        <row r="61">
          <cell r="A61">
            <v>67</v>
          </cell>
          <cell r="B61" t="str">
            <v>Essen</v>
          </cell>
          <cell r="C61">
            <v>29627</v>
          </cell>
          <cell r="D61" t="str">
            <v>Actief</v>
          </cell>
          <cell r="E61">
            <v>6042286</v>
          </cell>
          <cell r="F61" t="str">
            <v>KLEINE AA</v>
          </cell>
          <cell r="G61" t="str">
            <v>Maas</v>
          </cell>
          <cell r="H61">
            <v>67</v>
          </cell>
          <cell r="I61" t="str">
            <v>Essen</v>
          </cell>
          <cell r="J61">
            <v>68876</v>
          </cell>
          <cell r="K61">
            <v>0.111</v>
          </cell>
          <cell r="L61">
            <v>0.11</v>
          </cell>
          <cell r="M61">
            <v>0.159</v>
          </cell>
        </row>
        <row r="62">
          <cell r="A62">
            <v>68</v>
          </cell>
          <cell r="B62" t="str">
            <v>Grobbendonk</v>
          </cell>
          <cell r="C62">
            <v>1839</v>
          </cell>
          <cell r="D62" t="str">
            <v>Actief</v>
          </cell>
          <cell r="E62">
            <v>6016559</v>
          </cell>
          <cell r="F62" t="str">
            <v>KLEINE NETE</v>
          </cell>
          <cell r="G62" t="str">
            <v>Nete</v>
          </cell>
          <cell r="H62">
            <v>68</v>
          </cell>
          <cell r="I62" t="str">
            <v>Grobbendonk</v>
          </cell>
          <cell r="J62">
            <v>15722</v>
          </cell>
          <cell r="K62">
            <v>2.8410000000000002</v>
          </cell>
          <cell r="L62">
            <v>2.8140000000000001</v>
          </cell>
          <cell r="M62">
            <v>2.8410000000000002</v>
          </cell>
        </row>
        <row r="63">
          <cell r="A63">
            <v>69</v>
          </cell>
          <cell r="B63" t="str">
            <v>Kalmthout</v>
          </cell>
          <cell r="C63">
            <v>7335</v>
          </cell>
          <cell r="D63" t="str">
            <v>Actief</v>
          </cell>
          <cell r="E63">
            <v>6042252</v>
          </cell>
          <cell r="F63" t="str">
            <v>KLEINE AA</v>
          </cell>
          <cell r="G63" t="str">
            <v>Maas</v>
          </cell>
          <cell r="H63">
            <v>69</v>
          </cell>
          <cell r="I63" t="str">
            <v>Kalmthout</v>
          </cell>
          <cell r="J63">
            <v>68841</v>
          </cell>
          <cell r="K63">
            <v>0.11700000000000001</v>
          </cell>
          <cell r="L63">
            <v>8.9999999999999993E-3</v>
          </cell>
          <cell r="M63">
            <v>0.11700000000000001</v>
          </cell>
        </row>
        <row r="64">
          <cell r="A64">
            <v>70</v>
          </cell>
          <cell r="B64" t="str">
            <v>Malle</v>
          </cell>
          <cell r="C64">
            <v>459</v>
          </cell>
          <cell r="D64" t="str">
            <v>Actief</v>
          </cell>
          <cell r="E64">
            <v>7023549</v>
          </cell>
          <cell r="F64" t="str">
            <v>LOPENDE BEEK</v>
          </cell>
          <cell r="G64" t="str">
            <v>Nete</v>
          </cell>
          <cell r="H64">
            <v>70</v>
          </cell>
          <cell r="I64" t="str">
            <v>Malle</v>
          </cell>
          <cell r="J64">
            <v>16368</v>
          </cell>
          <cell r="K64">
            <v>0.14000000000000001</v>
          </cell>
          <cell r="L64">
            <v>5.6000000000000001E-2</v>
          </cell>
          <cell r="M64">
            <v>0.14000000000000001</v>
          </cell>
        </row>
        <row r="65">
          <cell r="A65">
            <v>71</v>
          </cell>
          <cell r="B65" t="str">
            <v>Pulderbos</v>
          </cell>
          <cell r="C65">
            <v>21491</v>
          </cell>
          <cell r="D65" t="str">
            <v>Actief</v>
          </cell>
          <cell r="E65">
            <v>6011687</v>
          </cell>
          <cell r="F65" t="str">
            <v>MOLENBEEK</v>
          </cell>
          <cell r="G65" t="str">
            <v>Nete</v>
          </cell>
          <cell r="H65">
            <v>71</v>
          </cell>
          <cell r="I65" t="str">
            <v>Pulderbos</v>
          </cell>
          <cell r="J65">
            <v>15947</v>
          </cell>
          <cell r="K65">
            <v>0.6</v>
          </cell>
          <cell r="L65">
            <v>0.503</v>
          </cell>
          <cell r="M65">
            <v>0.60099999999999998</v>
          </cell>
        </row>
        <row r="66">
          <cell r="A66">
            <v>72</v>
          </cell>
          <cell r="B66" t="str">
            <v>Viersel</v>
          </cell>
          <cell r="C66">
            <v>27842</v>
          </cell>
          <cell r="D66" t="str">
            <v>Actief</v>
          </cell>
          <cell r="E66">
            <v>6011658</v>
          </cell>
          <cell r="F66" t="str">
            <v>MOLENBEEK</v>
          </cell>
          <cell r="G66" t="str">
            <v>Nete</v>
          </cell>
          <cell r="H66">
            <v>164</v>
          </cell>
          <cell r="I66" t="str">
            <v>Lier</v>
          </cell>
          <cell r="J66">
            <v>15969</v>
          </cell>
          <cell r="K66">
            <v>0.69799999999999995</v>
          </cell>
          <cell r="L66">
            <v>0.69699999999999995</v>
          </cell>
          <cell r="M66">
            <v>0.70099999999999996</v>
          </cell>
        </row>
        <row r="67">
          <cell r="A67">
            <v>74</v>
          </cell>
          <cell r="B67" t="str">
            <v>Brecht</v>
          </cell>
          <cell r="C67">
            <v>2224</v>
          </cell>
          <cell r="D67" t="str">
            <v>Actief</v>
          </cell>
          <cell r="E67">
            <v>6038550</v>
          </cell>
          <cell r="F67" t="str">
            <v>KLEINE AA OF WEERIJSBEEK</v>
          </cell>
          <cell r="G67" t="str">
            <v>Maas</v>
          </cell>
          <cell r="H67">
            <v>74</v>
          </cell>
          <cell r="I67" t="str">
            <v>Brecht</v>
          </cell>
          <cell r="J67">
            <v>71227</v>
          </cell>
          <cell r="K67">
            <v>0.10299999999999999</v>
          </cell>
          <cell r="L67">
            <v>6.4000000000000001E-2</v>
          </cell>
          <cell r="M67">
            <v>0.107</v>
          </cell>
        </row>
        <row r="68">
          <cell r="A68">
            <v>75</v>
          </cell>
          <cell r="B68" t="str">
            <v>Loenhout</v>
          </cell>
          <cell r="C68">
            <v>3199</v>
          </cell>
          <cell r="D68" t="str">
            <v>Actief</v>
          </cell>
          <cell r="E68">
            <v>7023991</v>
          </cell>
          <cell r="F68" t="str">
            <v>WEHAGENBEEK</v>
          </cell>
          <cell r="G68" t="str">
            <v>Maas</v>
          </cell>
          <cell r="H68">
            <v>75</v>
          </cell>
          <cell r="I68" t="str">
            <v>Loenhout</v>
          </cell>
          <cell r="J68">
            <v>71357</v>
          </cell>
          <cell r="K68">
            <v>4.4999999999999998E-2</v>
          </cell>
          <cell r="L68">
            <v>4.3999999999999997E-2</v>
          </cell>
          <cell r="M68">
            <v>5.2999999999999999E-2</v>
          </cell>
        </row>
        <row r="69">
          <cell r="A69">
            <v>76</v>
          </cell>
          <cell r="B69" t="str">
            <v>Mol</v>
          </cell>
          <cell r="C69">
            <v>12067</v>
          </cell>
          <cell r="D69" t="str">
            <v>Actief</v>
          </cell>
          <cell r="E69">
            <v>7025473</v>
          </cell>
          <cell r="F69" t="str">
            <v>MOLSE NETE</v>
          </cell>
          <cell r="G69" t="str">
            <v>Nete</v>
          </cell>
          <cell r="H69">
            <v>76</v>
          </cell>
          <cell r="I69" t="str">
            <v>Mol</v>
          </cell>
          <cell r="J69">
            <v>19930</v>
          </cell>
          <cell r="K69">
            <v>0.38100000000000001</v>
          </cell>
          <cell r="L69">
            <v>0.21099999999999999</v>
          </cell>
          <cell r="M69">
            <v>0.38100000000000001</v>
          </cell>
        </row>
        <row r="70">
          <cell r="A70">
            <v>78</v>
          </cell>
          <cell r="B70" t="str">
            <v>Dessel</v>
          </cell>
          <cell r="C70">
            <v>2342</v>
          </cell>
          <cell r="D70" t="str">
            <v>Actief</v>
          </cell>
          <cell r="E70">
            <v>6030688</v>
          </cell>
          <cell r="F70" t="str">
            <v>KLEINE NETE</v>
          </cell>
          <cell r="G70" t="str">
            <v>Nete</v>
          </cell>
          <cell r="H70">
            <v>78</v>
          </cell>
          <cell r="I70" t="str">
            <v>Dessel</v>
          </cell>
          <cell r="J70">
            <v>15570</v>
          </cell>
          <cell r="K70">
            <v>0.189</v>
          </cell>
          <cell r="L70">
            <v>0.127</v>
          </cell>
          <cell r="M70">
            <v>0.191</v>
          </cell>
        </row>
        <row r="71">
          <cell r="A71">
            <v>79</v>
          </cell>
          <cell r="B71" t="str">
            <v>Geel</v>
          </cell>
          <cell r="C71">
            <v>4664</v>
          </cell>
          <cell r="D71" t="str">
            <v>Actief</v>
          </cell>
          <cell r="E71">
            <v>7027103</v>
          </cell>
          <cell r="F71" t="str">
            <v>GROTE NETE</v>
          </cell>
          <cell r="G71" t="str">
            <v>Nete</v>
          </cell>
          <cell r="H71">
            <v>79</v>
          </cell>
          <cell r="I71" t="str">
            <v>Geel</v>
          </cell>
          <cell r="J71">
            <v>18241</v>
          </cell>
          <cell r="K71">
            <v>1.1140000000000001</v>
          </cell>
          <cell r="L71">
            <v>0.95099999999999996</v>
          </cell>
          <cell r="M71">
            <v>1.1140000000000001</v>
          </cell>
        </row>
        <row r="72">
          <cell r="A72">
            <v>80</v>
          </cell>
          <cell r="B72" t="str">
            <v>Retie</v>
          </cell>
          <cell r="C72">
            <v>5481</v>
          </cell>
          <cell r="D72" t="str">
            <v>Actief</v>
          </cell>
          <cell r="E72">
            <v>6030569</v>
          </cell>
          <cell r="F72" t="str">
            <v>ZWARTE NEET</v>
          </cell>
          <cell r="G72" t="str">
            <v>Nete</v>
          </cell>
          <cell r="H72">
            <v>80</v>
          </cell>
          <cell r="I72" t="str">
            <v>Retie</v>
          </cell>
          <cell r="J72">
            <v>17949</v>
          </cell>
          <cell r="K72">
            <v>4.8000000000000001E-2</v>
          </cell>
          <cell r="L72">
            <v>4.5999999999999999E-2</v>
          </cell>
          <cell r="M72">
            <v>9.8000000000000004E-2</v>
          </cell>
        </row>
        <row r="73">
          <cell r="A73">
            <v>81</v>
          </cell>
          <cell r="B73" t="str">
            <v>Tessenderlo</v>
          </cell>
          <cell r="C73">
            <v>18621</v>
          </cell>
          <cell r="D73" t="str">
            <v>Actief</v>
          </cell>
          <cell r="E73">
            <v>6034901</v>
          </cell>
          <cell r="F73" t="str">
            <v>GROTEBEEK</v>
          </cell>
          <cell r="G73" t="str">
            <v>Demer</v>
          </cell>
          <cell r="H73">
            <v>81</v>
          </cell>
          <cell r="I73" t="str">
            <v>Tessenderlo</v>
          </cell>
          <cell r="J73">
            <v>8734</v>
          </cell>
          <cell r="K73">
            <v>0.44900000000000001</v>
          </cell>
          <cell r="L73">
            <v>0.29699999999999999</v>
          </cell>
          <cell r="M73">
            <v>0.44900000000000001</v>
          </cell>
        </row>
        <row r="74">
          <cell r="A74">
            <v>82</v>
          </cell>
          <cell r="B74" t="str">
            <v>Westerlo</v>
          </cell>
          <cell r="C74">
            <v>33451</v>
          </cell>
          <cell r="D74" t="str">
            <v>Actief</v>
          </cell>
          <cell r="E74">
            <v>7024063</v>
          </cell>
          <cell r="F74" t="str">
            <v>GROTE NETE</v>
          </cell>
          <cell r="G74" t="str">
            <v>Nete</v>
          </cell>
          <cell r="H74">
            <v>82</v>
          </cell>
          <cell r="I74" t="str">
            <v>Westerlo</v>
          </cell>
          <cell r="J74">
            <v>18299</v>
          </cell>
          <cell r="K74">
            <v>1.6459999999999999</v>
          </cell>
          <cell r="L74">
            <v>1.6459999999999999</v>
          </cell>
          <cell r="M74">
            <v>1.649</v>
          </cell>
        </row>
        <row r="75">
          <cell r="A75">
            <v>83</v>
          </cell>
          <cell r="B75" t="str">
            <v>Morkhoven</v>
          </cell>
          <cell r="C75">
            <v>28427</v>
          </cell>
          <cell r="D75" t="str">
            <v>Actief</v>
          </cell>
          <cell r="E75">
            <v>6011769</v>
          </cell>
          <cell r="F75" t="str">
            <v>WIMP</v>
          </cell>
          <cell r="G75" t="str">
            <v>Nete</v>
          </cell>
          <cell r="H75">
            <v>83</v>
          </cell>
          <cell r="I75" t="str">
            <v>Morkhoven</v>
          </cell>
          <cell r="J75">
            <v>18709</v>
          </cell>
          <cell r="K75">
            <v>0.29399999999999998</v>
          </cell>
          <cell r="L75">
            <v>0.28799999999999998</v>
          </cell>
          <cell r="M75">
            <v>0.52300000000000002</v>
          </cell>
        </row>
        <row r="76">
          <cell r="A76">
            <v>84</v>
          </cell>
          <cell r="B76" t="str">
            <v>Herentals</v>
          </cell>
          <cell r="C76">
            <v>5663</v>
          </cell>
          <cell r="D76" t="str">
            <v>Actief</v>
          </cell>
          <cell r="E76">
            <v>6042534</v>
          </cell>
          <cell r="F76" t="str">
            <v>VUILVOORTLOOP - LOOPKE</v>
          </cell>
          <cell r="G76" t="str">
            <v>Nete</v>
          </cell>
          <cell r="H76">
            <v>84</v>
          </cell>
          <cell r="I76" t="str">
            <v>Herentals</v>
          </cell>
          <cell r="J76">
            <v>15688</v>
          </cell>
          <cell r="K76">
            <v>1.321</v>
          </cell>
          <cell r="L76">
            <v>1.319</v>
          </cell>
          <cell r="M76">
            <v>1.421</v>
          </cell>
        </row>
        <row r="77">
          <cell r="A77">
            <v>85</v>
          </cell>
          <cell r="B77" t="str">
            <v>Hulshout</v>
          </cell>
          <cell r="C77">
            <v>12493</v>
          </cell>
          <cell r="D77" t="str">
            <v>Actief</v>
          </cell>
          <cell r="E77">
            <v>6016567</v>
          </cell>
          <cell r="F77" t="str">
            <v>GROTE NETE</v>
          </cell>
          <cell r="G77" t="str">
            <v>Nete</v>
          </cell>
          <cell r="H77">
            <v>85</v>
          </cell>
          <cell r="I77" t="str">
            <v>Hulshout</v>
          </cell>
          <cell r="J77">
            <v>18369</v>
          </cell>
          <cell r="K77">
            <v>2.0819999999999999</v>
          </cell>
          <cell r="L77">
            <v>2.077</v>
          </cell>
          <cell r="M77">
            <v>2.0840000000000001</v>
          </cell>
        </row>
        <row r="78">
          <cell r="A78">
            <v>86</v>
          </cell>
          <cell r="B78" t="str">
            <v>Itegem</v>
          </cell>
          <cell r="C78">
            <v>858</v>
          </cell>
          <cell r="D78" t="str">
            <v>Actief</v>
          </cell>
          <cell r="E78">
            <v>6035796</v>
          </cell>
          <cell r="F78" t="str">
            <v>GROTE NETE</v>
          </cell>
          <cell r="G78" t="str">
            <v>Nete</v>
          </cell>
          <cell r="H78">
            <v>86</v>
          </cell>
          <cell r="I78" t="str">
            <v>Itegem</v>
          </cell>
          <cell r="J78">
            <v>18399</v>
          </cell>
          <cell r="K78">
            <v>2.278</v>
          </cell>
          <cell r="L78">
            <v>2.2770000000000001</v>
          </cell>
          <cell r="M78">
            <v>2.2999999999999998</v>
          </cell>
        </row>
        <row r="79">
          <cell r="A79">
            <v>87</v>
          </cell>
          <cell r="B79" t="str">
            <v>Lichtaart</v>
          </cell>
          <cell r="C79">
            <v>6129</v>
          </cell>
          <cell r="D79" t="str">
            <v>Actief</v>
          </cell>
          <cell r="E79">
            <v>1500298</v>
          </cell>
          <cell r="F79" t="str">
            <v>GROTE CALIE</v>
          </cell>
          <cell r="G79" t="str">
            <v>Nete</v>
          </cell>
          <cell r="H79">
            <v>87</v>
          </cell>
          <cell r="I79" t="str">
            <v>Lichtaart</v>
          </cell>
          <cell r="J79">
            <v>17101</v>
          </cell>
          <cell r="K79">
            <v>0.316</v>
          </cell>
          <cell r="L79">
            <v>0.314</v>
          </cell>
          <cell r="M79">
            <v>0.316</v>
          </cell>
        </row>
        <row r="80">
          <cell r="A80">
            <v>88</v>
          </cell>
          <cell r="B80" t="str">
            <v>Beerse</v>
          </cell>
          <cell r="C80">
            <v>29614</v>
          </cell>
          <cell r="D80" t="str">
            <v>Actief</v>
          </cell>
          <cell r="E80">
            <v>6000571</v>
          </cell>
          <cell r="F80" t="str">
            <v>LAAKBEEK</v>
          </cell>
          <cell r="G80" t="str">
            <v>Nete</v>
          </cell>
          <cell r="H80">
            <v>88</v>
          </cell>
          <cell r="I80" t="str">
            <v>Beerse</v>
          </cell>
          <cell r="J80">
            <v>16880</v>
          </cell>
          <cell r="K80">
            <v>4.3999999999999997E-2</v>
          </cell>
          <cell r="L80">
            <v>4.2999999999999997E-2</v>
          </cell>
          <cell r="M80">
            <v>0.11700000000000001</v>
          </cell>
        </row>
        <row r="81">
          <cell r="A81">
            <v>89</v>
          </cell>
          <cell r="B81" t="str">
            <v>Leuven</v>
          </cell>
          <cell r="C81">
            <v>17203</v>
          </cell>
          <cell r="D81" t="str">
            <v>Actief</v>
          </cell>
          <cell r="E81">
            <v>6017912</v>
          </cell>
          <cell r="F81" t="str">
            <v>DIJLE</v>
          </cell>
          <cell r="G81" t="str">
            <v>Dijle Zenne</v>
          </cell>
          <cell r="H81">
            <v>89</v>
          </cell>
          <cell r="I81" t="str">
            <v>Leuven</v>
          </cell>
          <cell r="J81">
            <v>4102</v>
          </cell>
          <cell r="K81">
            <v>4.9790000000000001</v>
          </cell>
          <cell r="L81">
            <v>4.5679999999999996</v>
          </cell>
          <cell r="M81">
            <v>4.9909999999999997</v>
          </cell>
        </row>
        <row r="82">
          <cell r="A82">
            <v>90</v>
          </cell>
          <cell r="B82" t="str">
            <v>Tienen</v>
          </cell>
          <cell r="C82">
            <v>14753</v>
          </cell>
          <cell r="D82" t="str">
            <v>Actief</v>
          </cell>
          <cell r="E82">
            <v>2004915</v>
          </cell>
          <cell r="F82" t="str">
            <v>GROTE GETE</v>
          </cell>
          <cell r="G82" t="str">
            <v>Demer</v>
          </cell>
          <cell r="H82">
            <v>90</v>
          </cell>
          <cell r="I82" t="str">
            <v>Tienen</v>
          </cell>
          <cell r="J82">
            <v>12091</v>
          </cell>
          <cell r="K82">
            <v>0.63300000000000001</v>
          </cell>
          <cell r="L82">
            <v>0.60499999999999998</v>
          </cell>
          <cell r="M82">
            <v>0.71</v>
          </cell>
        </row>
        <row r="83">
          <cell r="A83">
            <v>91</v>
          </cell>
          <cell r="B83" t="str">
            <v>Zemst - Hofstade</v>
          </cell>
          <cell r="C83">
            <v>22157</v>
          </cell>
          <cell r="D83" t="str">
            <v>Actief</v>
          </cell>
          <cell r="E83">
            <v>6014455</v>
          </cell>
          <cell r="F83" t="str">
            <v>BAREBEEK</v>
          </cell>
          <cell r="G83" t="str">
            <v>Dijle Zenne</v>
          </cell>
          <cell r="H83">
            <v>91</v>
          </cell>
          <cell r="I83" t="str">
            <v>Zemst - Hofstade</v>
          </cell>
          <cell r="J83">
            <v>7070</v>
          </cell>
          <cell r="K83">
            <v>0.373</v>
          </cell>
          <cell r="L83">
            <v>0.36199999999999999</v>
          </cell>
          <cell r="M83">
            <v>0.374</v>
          </cell>
        </row>
        <row r="84">
          <cell r="A84">
            <v>92</v>
          </cell>
          <cell r="B84" t="str">
            <v>Beersel</v>
          </cell>
          <cell r="C84">
            <v>9605</v>
          </cell>
          <cell r="D84" t="str">
            <v>Actief</v>
          </cell>
          <cell r="E84">
            <v>6013558</v>
          </cell>
          <cell r="F84" t="str">
            <v>ZENNE</v>
          </cell>
          <cell r="G84" t="str">
            <v>Dijle Zenne</v>
          </cell>
          <cell r="H84">
            <v>92</v>
          </cell>
          <cell r="I84" t="str">
            <v>Beersel</v>
          </cell>
          <cell r="J84">
            <v>4552</v>
          </cell>
          <cell r="K84">
            <v>1.9610000000000001</v>
          </cell>
          <cell r="L84">
            <v>1.774</v>
          </cell>
          <cell r="M84">
            <v>1.9610000000000001</v>
          </cell>
        </row>
        <row r="85">
          <cell r="A85">
            <v>97</v>
          </cell>
          <cell r="B85" t="str">
            <v>Lanaken</v>
          </cell>
          <cell r="C85">
            <v>4434</v>
          </cell>
          <cell r="D85" t="str">
            <v>Actief</v>
          </cell>
          <cell r="E85">
            <v>6025695</v>
          </cell>
          <cell r="F85" t="str">
            <v>ZIEPBEEK</v>
          </cell>
          <cell r="G85" t="str">
            <v>Maas</v>
          </cell>
          <cell r="H85">
            <v>97</v>
          </cell>
          <cell r="I85" t="str">
            <v>Lanaken</v>
          </cell>
          <cell r="J85">
            <v>22827</v>
          </cell>
          <cell r="K85">
            <v>2E-3</v>
          </cell>
          <cell r="L85">
            <v>2E-3</v>
          </cell>
          <cell r="M85">
            <v>0.125</v>
          </cell>
        </row>
        <row r="86">
          <cell r="A86">
            <v>99</v>
          </cell>
          <cell r="B86" t="str">
            <v>Eisden</v>
          </cell>
          <cell r="C86">
            <v>2361</v>
          </cell>
          <cell r="D86" t="str">
            <v>Actief</v>
          </cell>
          <cell r="E86">
            <v>6025656</v>
          </cell>
          <cell r="F86" t="str">
            <v>LANGBROEKSBEEK</v>
          </cell>
          <cell r="G86" t="str">
            <v>Maas</v>
          </cell>
          <cell r="H86">
            <v>99</v>
          </cell>
          <cell r="I86" t="str">
            <v>Eisden</v>
          </cell>
          <cell r="J86">
            <v>21051</v>
          </cell>
          <cell r="K86">
            <v>18.492000000000001</v>
          </cell>
          <cell r="L86">
            <v>18.472000000000001</v>
          </cell>
          <cell r="M86">
            <v>18.512</v>
          </cell>
        </row>
        <row r="87">
          <cell r="A87">
            <v>100</v>
          </cell>
          <cell r="B87" t="str">
            <v>Borgloon - Tivoli</v>
          </cell>
          <cell r="C87">
            <v>9649</v>
          </cell>
          <cell r="D87" t="str">
            <v>Actief</v>
          </cell>
          <cell r="E87">
            <v>6034343</v>
          </cell>
          <cell r="F87" t="str">
            <v>KLEINE HERK</v>
          </cell>
          <cell r="G87" t="str">
            <v>Demer</v>
          </cell>
          <cell r="H87">
            <v>100</v>
          </cell>
          <cell r="I87" t="str">
            <v>Borgloon - Tivoli</v>
          </cell>
          <cell r="J87">
            <v>10489</v>
          </cell>
          <cell r="K87">
            <v>5.0000000000000001E-3</v>
          </cell>
          <cell r="L87" t="e">
            <v>#N/A</v>
          </cell>
          <cell r="M87">
            <v>1.0999999999999999E-2</v>
          </cell>
        </row>
        <row r="88">
          <cell r="A88">
            <v>101</v>
          </cell>
          <cell r="B88" t="str">
            <v>Borgloon - Nerem</v>
          </cell>
          <cell r="C88">
            <v>9661</v>
          </cell>
          <cell r="D88" t="str">
            <v>Actief</v>
          </cell>
          <cell r="E88">
            <v>3000717</v>
          </cell>
          <cell r="F88" t="str">
            <v>MOTBEEK</v>
          </cell>
          <cell r="G88" t="str">
            <v>Demer</v>
          </cell>
          <cell r="H88">
            <v>213</v>
          </cell>
          <cell r="I88" t="str">
            <v>Hoepertingen</v>
          </cell>
          <cell r="J88">
            <v>10603</v>
          </cell>
          <cell r="K88">
            <v>6.0000000000000001E-3</v>
          </cell>
          <cell r="L88" t="e">
            <v>#N/A</v>
          </cell>
          <cell r="M88">
            <v>7.0000000000000001E-3</v>
          </cell>
        </row>
        <row r="89">
          <cell r="A89">
            <v>102</v>
          </cell>
          <cell r="B89" t="str">
            <v>Tongeren</v>
          </cell>
          <cell r="C89">
            <v>969</v>
          </cell>
          <cell r="D89" t="str">
            <v>Actief</v>
          </cell>
          <cell r="E89">
            <v>6026510</v>
          </cell>
          <cell r="F89"/>
          <cell r="G89" t="str">
            <v>Maas</v>
          </cell>
          <cell r="H89">
            <v>102</v>
          </cell>
          <cell r="I89" t="str">
            <v>Tongeren</v>
          </cell>
          <cell r="J89">
            <v>24676</v>
          </cell>
          <cell r="K89">
            <v>0.88900000000000001</v>
          </cell>
          <cell r="L89">
            <v>0.88900000000000001</v>
          </cell>
          <cell r="M89">
            <v>1.129</v>
          </cell>
        </row>
        <row r="90">
          <cell r="A90">
            <v>103</v>
          </cell>
          <cell r="B90" t="str">
            <v>Sint-Truiden</v>
          </cell>
          <cell r="C90">
            <v>13149</v>
          </cell>
          <cell r="D90" t="str">
            <v>Actief</v>
          </cell>
          <cell r="E90">
            <v>33151</v>
          </cell>
          <cell r="F90" t="str">
            <v>MELSTERBEEK</v>
          </cell>
          <cell r="G90" t="str">
            <v>Demer</v>
          </cell>
          <cell r="H90">
            <v>103</v>
          </cell>
          <cell r="I90" t="str">
            <v>Sint-Truiden</v>
          </cell>
          <cell r="J90">
            <v>10772</v>
          </cell>
          <cell r="K90">
            <v>0.315</v>
          </cell>
          <cell r="L90">
            <v>0.315</v>
          </cell>
          <cell r="M90">
            <v>0.34100000000000003</v>
          </cell>
        </row>
        <row r="91">
          <cell r="A91">
            <v>104</v>
          </cell>
          <cell r="B91" t="str">
            <v>Heusden</v>
          </cell>
          <cell r="C91">
            <v>10792</v>
          </cell>
          <cell r="D91" t="str">
            <v>Actief</v>
          </cell>
          <cell r="E91">
            <v>6034714</v>
          </cell>
          <cell r="F91" t="str">
            <v>BOMMERENBEEK</v>
          </cell>
          <cell r="G91" t="str">
            <v>Demer</v>
          </cell>
          <cell r="H91">
            <v>104</v>
          </cell>
          <cell r="I91" t="str">
            <v>Heusden</v>
          </cell>
          <cell r="J91">
            <v>12682</v>
          </cell>
          <cell r="K91">
            <v>6.0999999999999999E-2</v>
          </cell>
          <cell r="L91">
            <v>0.06</v>
          </cell>
          <cell r="M91">
            <v>6.0999999999999999E-2</v>
          </cell>
        </row>
        <row r="92">
          <cell r="A92">
            <v>105</v>
          </cell>
          <cell r="B92" t="str">
            <v>Genk</v>
          </cell>
          <cell r="C92">
            <v>16668</v>
          </cell>
          <cell r="D92" t="str">
            <v>Actief</v>
          </cell>
          <cell r="E92">
            <v>6038900</v>
          </cell>
          <cell r="F92" t="str">
            <v>STIEMER</v>
          </cell>
          <cell r="G92" t="str">
            <v>Demer</v>
          </cell>
          <cell r="H92">
            <v>105</v>
          </cell>
          <cell r="I92" t="str">
            <v>Genk</v>
          </cell>
          <cell r="J92">
            <v>13397</v>
          </cell>
          <cell r="K92">
            <v>0.04</v>
          </cell>
          <cell r="L92">
            <v>0.04</v>
          </cell>
          <cell r="M92">
            <v>0.51100000000000001</v>
          </cell>
        </row>
        <row r="93">
          <cell r="A93">
            <v>106</v>
          </cell>
          <cell r="B93" t="str">
            <v>Koersel</v>
          </cell>
          <cell r="C93">
            <v>16789</v>
          </cell>
          <cell r="D93" t="str">
            <v>Actief</v>
          </cell>
          <cell r="E93">
            <v>6040672</v>
          </cell>
          <cell r="F93" t="str">
            <v>KLEINE BEEK</v>
          </cell>
          <cell r="G93" t="str">
            <v>Demer</v>
          </cell>
          <cell r="H93">
            <v>106</v>
          </cell>
          <cell r="I93" t="str">
            <v>Koersel</v>
          </cell>
          <cell r="J93">
            <v>9349</v>
          </cell>
          <cell r="K93">
            <v>5.8999999999999997E-2</v>
          </cell>
          <cell r="L93">
            <v>5.8999999999999997E-2</v>
          </cell>
          <cell r="M93">
            <v>0.13500000000000001</v>
          </cell>
        </row>
        <row r="94">
          <cell r="A94">
            <v>107</v>
          </cell>
          <cell r="B94" t="str">
            <v>Beverlo</v>
          </cell>
          <cell r="C94">
            <v>18272</v>
          </cell>
          <cell r="D94" t="str">
            <v>Actief</v>
          </cell>
          <cell r="E94">
            <v>6005924</v>
          </cell>
          <cell r="F94" t="str">
            <v>GROTEBEEK</v>
          </cell>
          <cell r="G94" t="str">
            <v>Demer</v>
          </cell>
          <cell r="H94">
            <v>107</v>
          </cell>
          <cell r="I94" t="str">
            <v>Beverlo</v>
          </cell>
          <cell r="J94">
            <v>8693</v>
          </cell>
          <cell r="K94">
            <v>1.6E-2</v>
          </cell>
          <cell r="L94">
            <v>1.6E-2</v>
          </cell>
          <cell r="M94">
            <v>3.6999999999999998E-2</v>
          </cell>
        </row>
        <row r="95">
          <cell r="A95">
            <v>108</v>
          </cell>
          <cell r="B95" t="str">
            <v>Zonhoven</v>
          </cell>
          <cell r="C95">
            <v>18669</v>
          </cell>
          <cell r="D95" t="str">
            <v>Actief</v>
          </cell>
          <cell r="E95">
            <v>6003689</v>
          </cell>
          <cell r="F95" t="str">
            <v>OUDE ROOSTERBEEK</v>
          </cell>
          <cell r="G95" t="str">
            <v>Demer</v>
          </cell>
          <cell r="H95">
            <v>108</v>
          </cell>
          <cell r="I95" t="str">
            <v>Zonhoven</v>
          </cell>
          <cell r="J95">
            <v>13260</v>
          </cell>
          <cell r="K95">
            <v>8.2000000000000003E-2</v>
          </cell>
          <cell r="L95">
            <v>8.2000000000000003E-2</v>
          </cell>
          <cell r="M95">
            <v>8.2000000000000003E-2</v>
          </cell>
        </row>
        <row r="96">
          <cell r="A96">
            <v>110</v>
          </cell>
          <cell r="B96" t="str">
            <v>Hasselt</v>
          </cell>
          <cell r="C96">
            <v>13425</v>
          </cell>
          <cell r="D96" t="str">
            <v>Actief</v>
          </cell>
          <cell r="E96">
            <v>6026375</v>
          </cell>
          <cell r="F96" t="str">
            <v>DEMER</v>
          </cell>
          <cell r="G96" t="str">
            <v>Demer</v>
          </cell>
          <cell r="H96">
            <v>110</v>
          </cell>
          <cell r="I96" t="str">
            <v>Hasselt</v>
          </cell>
          <cell r="J96">
            <v>7901</v>
          </cell>
          <cell r="K96">
            <v>1.47</v>
          </cell>
          <cell r="L96">
            <v>1.103</v>
          </cell>
          <cell r="M96">
            <v>1.4710000000000001</v>
          </cell>
        </row>
        <row r="97">
          <cell r="A97">
            <v>111</v>
          </cell>
          <cell r="B97" t="str">
            <v>Bree</v>
          </cell>
          <cell r="C97">
            <v>30273</v>
          </cell>
          <cell r="D97" t="str">
            <v>Actief</v>
          </cell>
          <cell r="E97">
            <v>6010585</v>
          </cell>
          <cell r="F97" t="str">
            <v>BREE+┬¢RSTADSBEEK</v>
          </cell>
          <cell r="G97" t="str">
            <v>Maas</v>
          </cell>
          <cell r="H97">
            <v>111</v>
          </cell>
          <cell r="I97" t="str">
            <v>Bree</v>
          </cell>
          <cell r="J97">
            <v>21824</v>
          </cell>
          <cell r="K97">
            <v>9.5000000000000001E-2</v>
          </cell>
          <cell r="L97">
            <v>9.2999999999999999E-2</v>
          </cell>
          <cell r="M97">
            <v>9.5000000000000001E-2</v>
          </cell>
        </row>
        <row r="98">
          <cell r="A98">
            <v>112</v>
          </cell>
          <cell r="B98" t="str">
            <v>BOCHOLT</v>
          </cell>
          <cell r="C98">
            <v>2683</v>
          </cell>
          <cell r="D98" t="str">
            <v>Actief</v>
          </cell>
          <cell r="E98">
            <v>6024309</v>
          </cell>
          <cell r="F98" t="str">
            <v>KAPELBEEK</v>
          </cell>
          <cell r="G98" t="str">
            <v>Maas</v>
          </cell>
          <cell r="H98">
            <v>112</v>
          </cell>
          <cell r="I98" t="str">
            <v>Bocholt</v>
          </cell>
          <cell r="J98">
            <v>5400</v>
          </cell>
          <cell r="K98">
            <v>14.599</v>
          </cell>
          <cell r="L98">
            <v>14.599</v>
          </cell>
          <cell r="M98">
            <v>14.599</v>
          </cell>
        </row>
        <row r="99">
          <cell r="A99">
            <v>112</v>
          </cell>
          <cell r="B99" t="str">
            <v>BOCHOLT</v>
          </cell>
          <cell r="C99">
            <v>6020066</v>
          </cell>
          <cell r="D99" t="str">
            <v>Gepland</v>
          </cell>
          <cell r="E99">
            <v>6024328</v>
          </cell>
          <cell r="F99" t="str">
            <v>BERMSLOOTBEEK</v>
          </cell>
          <cell r="G99" t="str">
            <v>Maas</v>
          </cell>
          <cell r="H99">
            <v>112</v>
          </cell>
          <cell r="I99" t="str">
            <v>Bocholt</v>
          </cell>
          <cell r="J99">
            <v>5400</v>
          </cell>
          <cell r="K99">
            <v>14.599</v>
          </cell>
          <cell r="L99">
            <v>14.599</v>
          </cell>
          <cell r="M99">
            <v>14.599</v>
          </cell>
        </row>
        <row r="100">
          <cell r="A100">
            <v>113</v>
          </cell>
          <cell r="B100" t="str">
            <v>Neeroeteren</v>
          </cell>
          <cell r="C100">
            <v>1985</v>
          </cell>
          <cell r="D100" t="str">
            <v>Actief</v>
          </cell>
          <cell r="E100">
            <v>6033953</v>
          </cell>
          <cell r="F100" t="str">
            <v>TAPZIEP</v>
          </cell>
          <cell r="G100" t="str">
            <v>Maas</v>
          </cell>
          <cell r="H100">
            <v>113</v>
          </cell>
          <cell r="I100" t="str">
            <v>Neeroeteren</v>
          </cell>
          <cell r="J100">
            <v>21434</v>
          </cell>
          <cell r="K100">
            <v>3.3000000000000002E-2</v>
          </cell>
          <cell r="L100">
            <v>3.3000000000000002E-2</v>
          </cell>
          <cell r="M100">
            <v>3.4000000000000002E-2</v>
          </cell>
        </row>
        <row r="101">
          <cell r="A101">
            <v>114</v>
          </cell>
          <cell r="B101" t="str">
            <v>Overpelt</v>
          </cell>
          <cell r="C101">
            <v>4564</v>
          </cell>
          <cell r="D101" t="str">
            <v>Actief</v>
          </cell>
          <cell r="E101">
            <v>6018217</v>
          </cell>
          <cell r="F101" t="str">
            <v>DOMMEL</v>
          </cell>
          <cell r="G101" t="str">
            <v>Maas</v>
          </cell>
          <cell r="H101">
            <v>114</v>
          </cell>
          <cell r="I101" t="str">
            <v>Overpelt</v>
          </cell>
          <cell r="J101">
            <v>9066</v>
          </cell>
          <cell r="K101">
            <v>0.46500000000000002</v>
          </cell>
          <cell r="L101">
            <v>0.38200000000000001</v>
          </cell>
          <cell r="M101">
            <v>0.46500000000000002</v>
          </cell>
        </row>
        <row r="102">
          <cell r="A102">
            <v>115</v>
          </cell>
          <cell r="B102" t="str">
            <v>Lommel</v>
          </cell>
          <cell r="C102">
            <v>5956</v>
          </cell>
          <cell r="D102" t="str">
            <v>Actief</v>
          </cell>
          <cell r="E102">
            <v>6018404</v>
          </cell>
          <cell r="F102" t="str">
            <v>EINDERGATLOOP</v>
          </cell>
          <cell r="G102" t="str">
            <v>Maas</v>
          </cell>
          <cell r="H102">
            <v>115</v>
          </cell>
          <cell r="I102" t="str">
            <v>Lommel</v>
          </cell>
          <cell r="J102">
            <v>9131</v>
          </cell>
          <cell r="K102">
            <v>0.187</v>
          </cell>
          <cell r="L102">
            <v>4.0000000000000001E-3</v>
          </cell>
          <cell r="M102">
            <v>0.187</v>
          </cell>
        </row>
        <row r="103">
          <cell r="A103">
            <v>116</v>
          </cell>
          <cell r="B103" t="str">
            <v>Hamont</v>
          </cell>
          <cell r="C103">
            <v>2130</v>
          </cell>
          <cell r="D103" t="str">
            <v>Actief</v>
          </cell>
          <cell r="E103">
            <v>3300225</v>
          </cell>
          <cell r="F103" t="str">
            <v>BEVERBEEK</v>
          </cell>
          <cell r="G103" t="str">
            <v>Maas</v>
          </cell>
          <cell r="H103">
            <v>116</v>
          </cell>
          <cell r="I103" t="str">
            <v>Hamont</v>
          </cell>
          <cell r="J103">
            <v>8303</v>
          </cell>
          <cell r="K103">
            <v>4.1000000000000002E-2</v>
          </cell>
          <cell r="L103">
            <v>1.7000000000000001E-2</v>
          </cell>
          <cell r="M103">
            <v>4.1000000000000002E-2</v>
          </cell>
        </row>
        <row r="104">
          <cell r="A104">
            <v>117</v>
          </cell>
          <cell r="B104" t="str">
            <v>Galmaarden</v>
          </cell>
          <cell r="C104">
            <v>6490</v>
          </cell>
          <cell r="D104" t="str">
            <v>Actief</v>
          </cell>
          <cell r="E104">
            <v>7036507</v>
          </cell>
          <cell r="F104" t="str">
            <v>MARK</v>
          </cell>
          <cell r="G104" t="str">
            <v>Dender</v>
          </cell>
          <cell r="H104">
            <v>117</v>
          </cell>
          <cell r="I104" t="str">
            <v>Galmaarden</v>
          </cell>
          <cell r="J104">
            <v>24143</v>
          </cell>
          <cell r="K104">
            <v>0.16400000000000001</v>
          </cell>
          <cell r="L104">
            <v>0.16300000000000001</v>
          </cell>
          <cell r="M104">
            <v>0.22900000000000001</v>
          </cell>
        </row>
        <row r="105">
          <cell r="A105">
            <v>118</v>
          </cell>
          <cell r="B105" t="str">
            <v>De Klinge</v>
          </cell>
          <cell r="C105">
            <v>433</v>
          </cell>
          <cell r="D105" t="str">
            <v>Actief</v>
          </cell>
          <cell r="E105">
            <v>6033823</v>
          </cell>
          <cell r="F105" t="str">
            <v>NOORDZUID VERBINDING</v>
          </cell>
          <cell r="G105" t="str">
            <v>Beneden-Schelde</v>
          </cell>
          <cell r="H105">
            <v>118</v>
          </cell>
          <cell r="I105" t="str">
            <v>De Klinge</v>
          </cell>
          <cell r="J105">
            <v>3030</v>
          </cell>
          <cell r="K105">
            <v>4.2999999999999997E-2</v>
          </cell>
          <cell r="L105">
            <v>2.4E-2</v>
          </cell>
          <cell r="M105">
            <v>4.4999999999999998E-2</v>
          </cell>
        </row>
        <row r="106">
          <cell r="A106">
            <v>119</v>
          </cell>
          <cell r="B106" t="str">
            <v>Oud-Heverlee</v>
          </cell>
          <cell r="C106">
            <v>27851</v>
          </cell>
          <cell r="D106" t="str">
            <v>Actief</v>
          </cell>
          <cell r="E106">
            <v>7008684</v>
          </cell>
          <cell r="F106" t="str">
            <v>VAALBEEK</v>
          </cell>
          <cell r="G106" t="str">
            <v>Dijle Zenne</v>
          </cell>
          <cell r="H106">
            <v>119</v>
          </cell>
          <cell r="I106" t="str">
            <v>Oud-Heverlee</v>
          </cell>
          <cell r="J106">
            <v>14117</v>
          </cell>
          <cell r="K106">
            <v>1.7999999999999999E-2</v>
          </cell>
          <cell r="L106">
            <v>1.7000000000000001E-2</v>
          </cell>
          <cell r="M106">
            <v>2.1999999999999999E-2</v>
          </cell>
        </row>
        <row r="107">
          <cell r="A107">
            <v>120</v>
          </cell>
          <cell r="B107" t="str">
            <v>Oudenaarde</v>
          </cell>
          <cell r="C107">
            <v>1017</v>
          </cell>
          <cell r="D107" t="str">
            <v>Actief</v>
          </cell>
          <cell r="E107">
            <v>6005391</v>
          </cell>
          <cell r="F107" t="str">
            <v>BOVENSCHELDE</v>
          </cell>
          <cell r="G107" t="str">
            <v>Boven-Schelde</v>
          </cell>
          <cell r="H107">
            <v>120</v>
          </cell>
          <cell r="I107" t="str">
            <v>Oudenaarde</v>
          </cell>
          <cell r="J107">
            <v>861</v>
          </cell>
          <cell r="K107">
            <v>14.231</v>
          </cell>
          <cell r="L107">
            <v>14.231</v>
          </cell>
          <cell r="M107">
            <v>14.375999999999999</v>
          </cell>
        </row>
        <row r="108">
          <cell r="A108">
            <v>121</v>
          </cell>
          <cell r="B108" t="str">
            <v>Maldegem</v>
          </cell>
          <cell r="C108">
            <v>7360</v>
          </cell>
          <cell r="D108" t="str">
            <v>Actief</v>
          </cell>
          <cell r="E108">
            <v>7010903</v>
          </cell>
          <cell r="F108" t="str">
            <v>EDE</v>
          </cell>
          <cell r="G108" t="str">
            <v>Brugse Polders</v>
          </cell>
          <cell r="H108">
            <v>125</v>
          </cell>
          <cell r="I108" t="str">
            <v>Maldegem</v>
          </cell>
          <cell r="J108">
            <v>29753</v>
          </cell>
          <cell r="K108">
            <v>1.7000000000000001E-2</v>
          </cell>
          <cell r="L108">
            <v>1.7000000000000001E-2</v>
          </cell>
          <cell r="M108">
            <v>0.105</v>
          </cell>
        </row>
        <row r="109">
          <cell r="A109">
            <v>122</v>
          </cell>
          <cell r="B109" t="str">
            <v>Tielt</v>
          </cell>
          <cell r="C109">
            <v>2305</v>
          </cell>
          <cell r="D109" t="str">
            <v>Actief</v>
          </cell>
          <cell r="E109">
            <v>6006324</v>
          </cell>
          <cell r="F109" t="str">
            <v>SPEIBEEK</v>
          </cell>
          <cell r="G109" t="str">
            <v>Leie</v>
          </cell>
          <cell r="H109">
            <v>121</v>
          </cell>
          <cell r="I109" t="str">
            <v>Tielt</v>
          </cell>
          <cell r="J109">
            <v>31718</v>
          </cell>
          <cell r="K109">
            <v>2.4E-2</v>
          </cell>
          <cell r="L109">
            <v>2.4E-2</v>
          </cell>
          <cell r="M109">
            <v>0.158</v>
          </cell>
        </row>
        <row r="110">
          <cell r="A110">
            <v>123</v>
          </cell>
          <cell r="B110" t="str">
            <v>Nevele</v>
          </cell>
          <cell r="C110">
            <v>15110</v>
          </cell>
          <cell r="D110" t="str">
            <v>Actief</v>
          </cell>
          <cell r="E110">
            <v>6033368</v>
          </cell>
          <cell r="F110" t="str">
            <v>AFLEIDINGSKANAAL VAN DE LEIE</v>
          </cell>
          <cell r="G110" t="str">
            <v>Gentse Kanalen</v>
          </cell>
          <cell r="H110">
            <v>122</v>
          </cell>
          <cell r="I110" t="str">
            <v>Nevele</v>
          </cell>
          <cell r="J110">
            <v>29448</v>
          </cell>
          <cell r="K110">
            <v>7.3159999999999998</v>
          </cell>
          <cell r="L110">
            <v>7.3150000000000004</v>
          </cell>
          <cell r="M110">
            <v>7.3559999999999999</v>
          </cell>
        </row>
        <row r="111">
          <cell r="A111">
            <v>124</v>
          </cell>
          <cell r="B111" t="str">
            <v>Dilsen</v>
          </cell>
          <cell r="C111">
            <v>29669</v>
          </cell>
          <cell r="D111" t="str">
            <v>Actief</v>
          </cell>
          <cell r="E111">
            <v>6000019</v>
          </cell>
          <cell r="F111" t="str">
            <v>KOGBEEK</v>
          </cell>
          <cell r="G111" t="str">
            <v>Maas</v>
          </cell>
          <cell r="H111">
            <v>124</v>
          </cell>
          <cell r="I111" t="str">
            <v>Dilsen</v>
          </cell>
          <cell r="J111">
            <v>21106</v>
          </cell>
          <cell r="K111">
            <v>21.19</v>
          </cell>
          <cell r="L111">
            <v>21.19</v>
          </cell>
          <cell r="M111">
            <v>21.206</v>
          </cell>
        </row>
        <row r="112">
          <cell r="A112">
            <v>126</v>
          </cell>
          <cell r="B112" t="str">
            <v>Kieldrecht</v>
          </cell>
          <cell r="C112">
            <v>748</v>
          </cell>
          <cell r="D112" t="str">
            <v>Actief</v>
          </cell>
          <cell r="E112">
            <v>6005888</v>
          </cell>
          <cell r="F112" t="str">
            <v>NOORDZUID VERBINDING</v>
          </cell>
          <cell r="G112" t="str">
            <v>Beneden-Schelde</v>
          </cell>
          <cell r="H112">
            <v>128</v>
          </cell>
          <cell r="I112" t="str">
            <v>Kieldrecht</v>
          </cell>
          <cell r="J112">
            <v>3081</v>
          </cell>
          <cell r="K112">
            <v>0.14099999999999999</v>
          </cell>
          <cell r="L112">
            <v>0.107</v>
          </cell>
          <cell r="M112">
            <v>0.14099999999999999</v>
          </cell>
        </row>
        <row r="113">
          <cell r="A113">
            <v>127</v>
          </cell>
          <cell r="B113" t="str">
            <v>Eeklo</v>
          </cell>
          <cell r="C113">
            <v>1653</v>
          </cell>
          <cell r="D113" t="str">
            <v>Actief</v>
          </cell>
          <cell r="E113">
            <v>6039013</v>
          </cell>
          <cell r="F113" t="str">
            <v>WATERGANG LEEMPUTSTRAAT</v>
          </cell>
          <cell r="G113" t="str">
            <v>Brugse Polders</v>
          </cell>
          <cell r="H113">
            <v>126</v>
          </cell>
          <cell r="I113" t="str">
            <v>Eeklo</v>
          </cell>
          <cell r="J113">
            <v>29548</v>
          </cell>
          <cell r="K113">
            <v>0.41099999999999998</v>
          </cell>
          <cell r="L113">
            <v>0.41099999999999998</v>
          </cell>
          <cell r="M113">
            <v>0.41099999999999998</v>
          </cell>
        </row>
        <row r="114">
          <cell r="A114">
            <v>128</v>
          </cell>
          <cell r="B114" t="str">
            <v>Watou</v>
          </cell>
          <cell r="C114">
            <v>15179</v>
          </cell>
          <cell r="D114" t="str">
            <v>Actief</v>
          </cell>
          <cell r="E114">
            <v>6034522</v>
          </cell>
          <cell r="F114" t="str">
            <v>HEIDEBEEK</v>
          </cell>
          <cell r="G114" t="str">
            <v>Ijzer</v>
          </cell>
          <cell r="H114">
            <v>127</v>
          </cell>
          <cell r="I114" t="str">
            <v>Watou</v>
          </cell>
          <cell r="J114">
            <v>33989</v>
          </cell>
          <cell r="K114">
            <v>4.0000000000000001E-3</v>
          </cell>
          <cell r="L114" t="e">
            <v>#N/A</v>
          </cell>
          <cell r="M114">
            <v>5.0000000000000001E-3</v>
          </cell>
        </row>
        <row r="115">
          <cell r="A115">
            <v>129</v>
          </cell>
          <cell r="B115" t="str">
            <v>Kortenberg</v>
          </cell>
          <cell r="C115">
            <v>5748</v>
          </cell>
          <cell r="D115" t="str">
            <v>Actief</v>
          </cell>
          <cell r="E115">
            <v>6016813</v>
          </cell>
          <cell r="F115" t="str">
            <v>MOLENBEEK</v>
          </cell>
          <cell r="G115" t="str">
            <v>Dijle Zenne</v>
          </cell>
          <cell r="H115">
            <v>130</v>
          </cell>
          <cell r="I115" t="str">
            <v>Kortenberg</v>
          </cell>
          <cell r="J115">
            <v>7605</v>
          </cell>
          <cell r="K115">
            <v>0.108</v>
          </cell>
          <cell r="L115">
            <v>0.107</v>
          </cell>
          <cell r="M115">
            <v>0.20699999999999999</v>
          </cell>
        </row>
        <row r="116">
          <cell r="A116">
            <v>130</v>
          </cell>
          <cell r="B116" t="str">
            <v>Blaasveld</v>
          </cell>
          <cell r="C116">
            <v>6260</v>
          </cell>
          <cell r="D116" t="str">
            <v>Actief</v>
          </cell>
          <cell r="E116">
            <v>6025771</v>
          </cell>
          <cell r="F116" t="str">
            <v>GEULLOOP</v>
          </cell>
          <cell r="G116" t="str">
            <v>Beneden-Schelde</v>
          </cell>
          <cell r="H116">
            <v>129</v>
          </cell>
          <cell r="I116" t="str">
            <v>Blaasveld</v>
          </cell>
          <cell r="J116">
            <v>3782</v>
          </cell>
          <cell r="K116">
            <v>3.7999999999999999E-2</v>
          </cell>
          <cell r="L116">
            <v>3.6999999999999998E-2</v>
          </cell>
          <cell r="M116">
            <v>3.7999999999999999E-2</v>
          </cell>
        </row>
        <row r="117">
          <cell r="A117">
            <v>131</v>
          </cell>
          <cell r="B117" t="str">
            <v>Moerbeke</v>
          </cell>
          <cell r="C117">
            <v>25901</v>
          </cell>
          <cell r="D117" t="str">
            <v>Actief</v>
          </cell>
          <cell r="E117">
            <v>6007921</v>
          </cell>
          <cell r="F117" t="str">
            <v>MOERVAART</v>
          </cell>
          <cell r="G117" t="str">
            <v>Gentse Kanalen</v>
          </cell>
          <cell r="H117">
            <v>131</v>
          </cell>
          <cell r="I117" t="str">
            <v>Moerbeke</v>
          </cell>
          <cell r="J117">
            <v>30250</v>
          </cell>
          <cell r="K117">
            <v>0.70499999999999996</v>
          </cell>
          <cell r="L117">
            <v>0.64400000000000002</v>
          </cell>
          <cell r="M117">
            <v>0.70599999999999996</v>
          </cell>
        </row>
        <row r="118">
          <cell r="A118">
            <v>132</v>
          </cell>
          <cell r="B118" t="str">
            <v>Stekene</v>
          </cell>
          <cell r="C118">
            <v>24708</v>
          </cell>
          <cell r="D118" t="str">
            <v>Actief</v>
          </cell>
          <cell r="E118">
            <v>6030171</v>
          </cell>
          <cell r="F118" t="str">
            <v>KANAAL VAN STEKENE</v>
          </cell>
          <cell r="G118" t="str">
            <v>Gentse Kanalen</v>
          </cell>
          <cell r="H118">
            <v>132</v>
          </cell>
          <cell r="I118" t="str">
            <v>Stekene</v>
          </cell>
          <cell r="J118">
            <v>3107</v>
          </cell>
          <cell r="K118">
            <v>5.0000000000000001E-3</v>
          </cell>
          <cell r="L118">
            <v>5.0000000000000001E-3</v>
          </cell>
          <cell r="M118">
            <v>7.0000000000000001E-3</v>
          </cell>
        </row>
        <row r="119">
          <cell r="A119">
            <v>133</v>
          </cell>
          <cell r="B119" t="str">
            <v>Riemst</v>
          </cell>
          <cell r="C119">
            <v>4159</v>
          </cell>
          <cell r="D119" t="str">
            <v>Actief</v>
          </cell>
          <cell r="E119">
            <v>6031498</v>
          </cell>
          <cell r="F119" t="str">
            <v>HEESWATER</v>
          </cell>
          <cell r="G119" t="str">
            <v>Maas</v>
          </cell>
          <cell r="H119">
            <v>133</v>
          </cell>
          <cell r="I119" t="str">
            <v>Riemst</v>
          </cell>
          <cell r="J119">
            <v>71847</v>
          </cell>
          <cell r="K119">
            <v>4.2999999999999997E-2</v>
          </cell>
          <cell r="L119">
            <v>1.2999999999999999E-2</v>
          </cell>
          <cell r="M119">
            <v>4.2999999999999997E-2</v>
          </cell>
        </row>
        <row r="120">
          <cell r="A120">
            <v>134</v>
          </cell>
          <cell r="B120" t="str">
            <v>Peer</v>
          </cell>
          <cell r="C120">
            <v>1139</v>
          </cell>
          <cell r="D120" t="str">
            <v>Actief</v>
          </cell>
          <cell r="E120">
            <v>6018280</v>
          </cell>
          <cell r="F120" t="str">
            <v>DOMMEL</v>
          </cell>
          <cell r="G120" t="str">
            <v>Maas</v>
          </cell>
          <cell r="H120">
            <v>134</v>
          </cell>
          <cell r="I120" t="str">
            <v>Peer</v>
          </cell>
          <cell r="J120">
            <v>9002</v>
          </cell>
          <cell r="K120">
            <v>8.1000000000000003E-2</v>
          </cell>
          <cell r="L120">
            <v>7.8E-2</v>
          </cell>
          <cell r="M120">
            <v>0.126</v>
          </cell>
        </row>
        <row r="121">
          <cell r="A121">
            <v>135</v>
          </cell>
          <cell r="B121" t="str">
            <v>Oud-Turnhout</v>
          </cell>
          <cell r="C121">
            <v>18714</v>
          </cell>
          <cell r="D121" t="str">
            <v>Actief</v>
          </cell>
          <cell r="E121">
            <v>1500445</v>
          </cell>
          <cell r="F121" t="str">
            <v>DE AA</v>
          </cell>
          <cell r="G121" t="str">
            <v>Nete</v>
          </cell>
          <cell r="H121">
            <v>135</v>
          </cell>
          <cell r="I121" t="str">
            <v>Oud-Turnhout</v>
          </cell>
          <cell r="J121">
            <v>16643</v>
          </cell>
          <cell r="K121">
            <v>0.14099999999999999</v>
          </cell>
          <cell r="L121">
            <v>0.13900000000000001</v>
          </cell>
          <cell r="M121">
            <v>0.183</v>
          </cell>
        </row>
        <row r="122">
          <cell r="A122">
            <v>136</v>
          </cell>
          <cell r="B122" t="str">
            <v>Landen - Rumsdorp</v>
          </cell>
          <cell r="C122">
            <v>11408</v>
          </cell>
          <cell r="D122" t="str">
            <v>Actief</v>
          </cell>
          <cell r="E122">
            <v>2006151</v>
          </cell>
          <cell r="F122" t="str">
            <v>WOLVENGRACHT</v>
          </cell>
          <cell r="G122" t="str">
            <v>Demer</v>
          </cell>
          <cell r="H122">
            <v>136</v>
          </cell>
          <cell r="I122" t="str">
            <v>Landen - Rumsdorp</v>
          </cell>
          <cell r="J122">
            <v>11492</v>
          </cell>
          <cell r="K122">
            <v>7.6999999999999999E-2</v>
          </cell>
          <cell r="L122">
            <v>7.6999999999999999E-2</v>
          </cell>
          <cell r="M122">
            <v>0.13100000000000001</v>
          </cell>
        </row>
        <row r="123">
          <cell r="A123">
            <v>137</v>
          </cell>
          <cell r="B123" t="str">
            <v>Houthalen - Centrum</v>
          </cell>
          <cell r="C123">
            <v>10962</v>
          </cell>
          <cell r="D123" t="str">
            <v>Actief</v>
          </cell>
          <cell r="E123">
            <v>6003664</v>
          </cell>
          <cell r="F123" t="str">
            <v>GROENSTRAATBEEK</v>
          </cell>
          <cell r="G123" t="str">
            <v>Demer</v>
          </cell>
          <cell r="H123">
            <v>138</v>
          </cell>
          <cell r="I123" t="str">
            <v>Houthalen - Centrum</v>
          </cell>
          <cell r="J123">
            <v>12918</v>
          </cell>
          <cell r="K123">
            <v>6.0000000000000001E-3</v>
          </cell>
          <cell r="L123">
            <v>6.0000000000000001E-3</v>
          </cell>
          <cell r="M123" t="e">
            <v>#N/A</v>
          </cell>
        </row>
        <row r="124">
          <cell r="A124">
            <v>138</v>
          </cell>
          <cell r="B124" t="str">
            <v>Achel</v>
          </cell>
          <cell r="C124">
            <v>4335</v>
          </cell>
          <cell r="D124" t="str">
            <v>Actief</v>
          </cell>
          <cell r="E124">
            <v>6010081</v>
          </cell>
          <cell r="F124" t="str">
            <v>PRINSENLOOP</v>
          </cell>
          <cell r="G124" t="str">
            <v>Maas</v>
          </cell>
          <cell r="H124">
            <v>137</v>
          </cell>
          <cell r="I124" t="str">
            <v>Achel</v>
          </cell>
          <cell r="J124">
            <v>8450</v>
          </cell>
          <cell r="K124">
            <v>0.26900000000000002</v>
          </cell>
          <cell r="L124">
            <v>0.26900000000000002</v>
          </cell>
          <cell r="M124">
            <v>0.35899999999999999</v>
          </cell>
        </row>
        <row r="125">
          <cell r="A125">
            <v>139</v>
          </cell>
          <cell r="B125" t="str">
            <v>Evergem</v>
          </cell>
          <cell r="C125">
            <v>24906</v>
          </cell>
          <cell r="D125" t="str">
            <v>Actief</v>
          </cell>
          <cell r="E125">
            <v>6029713</v>
          </cell>
          <cell r="F125" t="str">
            <v>RINGVAART OM GENT</v>
          </cell>
          <cell r="G125" t="str">
            <v>Gentse Kanalen</v>
          </cell>
          <cell r="H125">
            <v>140</v>
          </cell>
          <cell r="I125" t="str">
            <v>Evergem</v>
          </cell>
          <cell r="J125">
            <v>30885</v>
          </cell>
          <cell r="K125">
            <v>17.954000000000001</v>
          </cell>
          <cell r="L125">
            <v>17.88</v>
          </cell>
          <cell r="M125">
            <v>17.954000000000001</v>
          </cell>
        </row>
        <row r="126">
          <cell r="A126">
            <v>140</v>
          </cell>
          <cell r="B126" t="str">
            <v>Tervuren</v>
          </cell>
          <cell r="C126">
            <v>29469</v>
          </cell>
          <cell r="D126" t="str">
            <v>Actief</v>
          </cell>
          <cell r="E126">
            <v>7035001</v>
          </cell>
          <cell r="F126" t="str">
            <v>VOER</v>
          </cell>
          <cell r="G126" t="str">
            <v>Dijle Zenne</v>
          </cell>
          <cell r="H126">
            <v>139</v>
          </cell>
          <cell r="I126" t="str">
            <v>Tervuren</v>
          </cell>
          <cell r="J126">
            <v>13813</v>
          </cell>
          <cell r="K126">
            <v>6.4000000000000001E-2</v>
          </cell>
          <cell r="L126">
            <v>6.4000000000000001E-2</v>
          </cell>
          <cell r="M126">
            <v>6.6000000000000003E-2</v>
          </cell>
        </row>
        <row r="127">
          <cell r="A127">
            <v>141</v>
          </cell>
          <cell r="B127" t="str">
            <v>Roeselare</v>
          </cell>
          <cell r="C127">
            <v>1244</v>
          </cell>
          <cell r="D127" t="str">
            <v>Actief</v>
          </cell>
          <cell r="E127">
            <v>6024848</v>
          </cell>
          <cell r="F127" t="str">
            <v>REGENBEEK</v>
          </cell>
          <cell r="G127" t="str">
            <v>Leie</v>
          </cell>
          <cell r="H127">
            <v>142</v>
          </cell>
          <cell r="I127" t="str">
            <v>Roeselare</v>
          </cell>
          <cell r="J127">
            <v>32814</v>
          </cell>
          <cell r="K127">
            <v>1E-3</v>
          </cell>
          <cell r="L127">
            <v>1E-3</v>
          </cell>
          <cell r="M127">
            <v>1E-3</v>
          </cell>
        </row>
        <row r="128">
          <cell r="A128">
            <v>142</v>
          </cell>
          <cell r="B128" t="str">
            <v>Huldenberg</v>
          </cell>
          <cell r="C128">
            <v>4850</v>
          </cell>
          <cell r="D128" t="str">
            <v>Actief</v>
          </cell>
          <cell r="E128">
            <v>6017662</v>
          </cell>
          <cell r="F128" t="str">
            <v>IJSE</v>
          </cell>
          <cell r="G128" t="str">
            <v>Dijle Zenne</v>
          </cell>
          <cell r="H128">
            <v>141</v>
          </cell>
          <cell r="I128" t="str">
            <v>Huldenberg</v>
          </cell>
          <cell r="J128">
            <v>14078</v>
          </cell>
          <cell r="K128">
            <v>0.21199999999999999</v>
          </cell>
          <cell r="L128">
            <v>0.21099999999999999</v>
          </cell>
          <cell r="M128">
            <v>0.42599999999999999</v>
          </cell>
        </row>
        <row r="129">
          <cell r="A129">
            <v>143</v>
          </cell>
          <cell r="B129" t="str">
            <v>Ertvelde</v>
          </cell>
          <cell r="C129">
            <v>6003139</v>
          </cell>
          <cell r="D129" t="str">
            <v>Actief</v>
          </cell>
          <cell r="E129">
            <v>6019904</v>
          </cell>
          <cell r="F129" t="str">
            <v>AVRIJEVAART</v>
          </cell>
          <cell r="G129" t="str">
            <v>Gentse Kanalen</v>
          </cell>
          <cell r="H129">
            <v>144</v>
          </cell>
          <cell r="I129" t="str">
            <v>Ertvelde</v>
          </cell>
          <cell r="J129">
            <v>29962</v>
          </cell>
          <cell r="K129">
            <v>0.32800000000000001</v>
          </cell>
          <cell r="L129">
            <v>0.253</v>
          </cell>
          <cell r="M129">
            <v>0.32800000000000001</v>
          </cell>
        </row>
        <row r="130">
          <cell r="A130">
            <v>144</v>
          </cell>
          <cell r="B130" t="str">
            <v>Aalbeke - Tolpenhoek</v>
          </cell>
          <cell r="C130">
            <v>34998</v>
          </cell>
          <cell r="D130" t="str">
            <v>Actief</v>
          </cell>
          <cell r="E130">
            <v>6022719</v>
          </cell>
          <cell r="F130" t="str">
            <v>WEIMEERSBEEK</v>
          </cell>
          <cell r="G130" t="str">
            <v>Boven-Schelde</v>
          </cell>
          <cell r="H130">
            <v>146</v>
          </cell>
          <cell r="I130" t="str">
            <v>Aalbeke - Tolpenhoek</v>
          </cell>
          <cell r="J130">
            <v>28770</v>
          </cell>
          <cell r="K130">
            <v>6.0000000000000001E-3</v>
          </cell>
          <cell r="L130" t="e">
            <v>#N/A</v>
          </cell>
          <cell r="M130">
            <v>7.0000000000000001E-3</v>
          </cell>
        </row>
        <row r="131">
          <cell r="A131">
            <v>145</v>
          </cell>
          <cell r="B131" t="str">
            <v>Lede</v>
          </cell>
          <cell r="C131">
            <v>14996</v>
          </cell>
          <cell r="D131" t="str">
            <v>Actief</v>
          </cell>
          <cell r="E131">
            <v>6015689</v>
          </cell>
          <cell r="F131" t="str">
            <v>MOLENBEEK</v>
          </cell>
          <cell r="G131" t="str">
            <v>Beneden-Schelde</v>
          </cell>
          <cell r="H131">
            <v>229</v>
          </cell>
          <cell r="I131" t="str">
            <v>Lede</v>
          </cell>
          <cell r="J131">
            <v>25981</v>
          </cell>
          <cell r="K131">
            <v>0.16500000000000001</v>
          </cell>
          <cell r="L131">
            <v>0.106</v>
          </cell>
          <cell r="M131">
            <v>0.16500000000000001</v>
          </cell>
        </row>
        <row r="132">
          <cell r="A132">
            <v>146</v>
          </cell>
          <cell r="B132" t="str">
            <v>Eksel</v>
          </cell>
          <cell r="C132">
            <v>1905</v>
          </cell>
          <cell r="D132" t="str">
            <v>Actief</v>
          </cell>
          <cell r="E132">
            <v>6018115</v>
          </cell>
          <cell r="F132" t="str">
            <v>DOMMEL</v>
          </cell>
          <cell r="G132" t="str">
            <v>Maas</v>
          </cell>
          <cell r="H132">
            <v>145</v>
          </cell>
          <cell r="I132" t="str">
            <v>Eksel</v>
          </cell>
          <cell r="J132">
            <v>9025</v>
          </cell>
          <cell r="K132">
            <v>0.25</v>
          </cell>
          <cell r="L132">
            <v>0.249</v>
          </cell>
          <cell r="M132">
            <v>0.315</v>
          </cell>
        </row>
        <row r="133">
          <cell r="A133">
            <v>147</v>
          </cell>
          <cell r="B133" t="str">
            <v>Vleteren</v>
          </cell>
          <cell r="C133">
            <v>12532</v>
          </cell>
          <cell r="D133" t="str">
            <v>Actief</v>
          </cell>
          <cell r="E133">
            <v>6015906</v>
          </cell>
          <cell r="F133" t="str">
            <v>BOEZINGEGRACHT</v>
          </cell>
          <cell r="G133" t="str">
            <v>Ijzer</v>
          </cell>
          <cell r="H133">
            <v>148</v>
          </cell>
          <cell r="I133" t="str">
            <v>Vleteren</v>
          </cell>
          <cell r="J133">
            <v>33989</v>
          </cell>
          <cell r="K133">
            <v>4.0000000000000001E-3</v>
          </cell>
          <cell r="L133" t="e">
            <v>#N/A</v>
          </cell>
          <cell r="M133">
            <v>5.0000000000000001E-3</v>
          </cell>
        </row>
        <row r="134">
          <cell r="A134">
            <v>148</v>
          </cell>
          <cell r="B134" t="str">
            <v>Helkijn</v>
          </cell>
          <cell r="C134">
            <v>15198</v>
          </cell>
          <cell r="D134" t="str">
            <v>Actief</v>
          </cell>
          <cell r="E134">
            <v>5006026</v>
          </cell>
          <cell r="F134" t="str">
            <v>EKEBEEK</v>
          </cell>
          <cell r="G134" t="str">
            <v>Boven-Schelde</v>
          </cell>
          <cell r="H134">
            <v>149</v>
          </cell>
          <cell r="I134" t="str">
            <v>Helkijn</v>
          </cell>
          <cell r="J134">
            <v>741</v>
          </cell>
          <cell r="K134">
            <v>13.224</v>
          </cell>
          <cell r="L134">
            <v>13.212</v>
          </cell>
          <cell r="M134">
            <v>13.225</v>
          </cell>
        </row>
        <row r="135">
          <cell r="A135">
            <v>150</v>
          </cell>
          <cell r="B135" t="str">
            <v>Halen</v>
          </cell>
          <cell r="C135">
            <v>11100</v>
          </cell>
          <cell r="D135" t="str">
            <v>Actief</v>
          </cell>
          <cell r="E135">
            <v>6030143</v>
          </cell>
          <cell r="F135" t="str">
            <v>GETE</v>
          </cell>
          <cell r="G135" t="str">
            <v>Demer</v>
          </cell>
          <cell r="H135">
            <v>150</v>
          </cell>
          <cell r="I135" t="str">
            <v>Halen</v>
          </cell>
          <cell r="J135">
            <v>9838</v>
          </cell>
          <cell r="K135">
            <v>3.1989999999999998</v>
          </cell>
          <cell r="L135">
            <v>2.3130000000000002</v>
          </cell>
          <cell r="M135">
            <v>3.3340000000000001</v>
          </cell>
        </row>
        <row r="136">
          <cell r="A136">
            <v>151</v>
          </cell>
          <cell r="B136" t="str">
            <v>Arendonk</v>
          </cell>
          <cell r="C136">
            <v>7793</v>
          </cell>
          <cell r="D136" t="str">
            <v>Actief</v>
          </cell>
          <cell r="E136">
            <v>1000324</v>
          </cell>
          <cell r="F136" t="str">
            <v>DE WAMP</v>
          </cell>
          <cell r="G136" t="str">
            <v>Nete</v>
          </cell>
          <cell r="H136">
            <v>151</v>
          </cell>
          <cell r="I136" t="str">
            <v>Arendonk</v>
          </cell>
          <cell r="J136">
            <v>17507</v>
          </cell>
          <cell r="K136">
            <v>4.8000000000000001E-2</v>
          </cell>
          <cell r="L136">
            <v>4.7E-2</v>
          </cell>
          <cell r="M136">
            <v>0.105</v>
          </cell>
        </row>
        <row r="137">
          <cell r="A137">
            <v>152</v>
          </cell>
          <cell r="B137" t="str">
            <v>Waregem</v>
          </cell>
          <cell r="C137">
            <v>18891</v>
          </cell>
          <cell r="D137" t="str">
            <v>Actief</v>
          </cell>
          <cell r="E137">
            <v>6029910</v>
          </cell>
          <cell r="F137"/>
          <cell r="G137" t="str">
            <v>Leie</v>
          </cell>
          <cell r="H137">
            <v>152</v>
          </cell>
          <cell r="I137" t="str">
            <v>Waregem</v>
          </cell>
          <cell r="J137">
            <v>32549</v>
          </cell>
          <cell r="K137">
            <v>0.36599999999999999</v>
          </cell>
          <cell r="L137">
            <v>0.123</v>
          </cell>
          <cell r="M137">
            <v>0.36599999999999999</v>
          </cell>
        </row>
        <row r="138">
          <cell r="A138">
            <v>153</v>
          </cell>
          <cell r="B138" t="str">
            <v>Houthalen - Oost</v>
          </cell>
          <cell r="C138">
            <v>12207</v>
          </cell>
          <cell r="D138" t="str">
            <v>Actief</v>
          </cell>
          <cell r="E138">
            <v>6002499</v>
          </cell>
          <cell r="F138" t="str">
            <v>ROOSTERBEEK</v>
          </cell>
          <cell r="G138" t="str">
            <v>Demer</v>
          </cell>
          <cell r="H138">
            <v>153</v>
          </cell>
          <cell r="I138" t="str">
            <v>Houthalen - Oost</v>
          </cell>
          <cell r="J138">
            <v>13207</v>
          </cell>
          <cell r="K138">
            <v>0.05</v>
          </cell>
          <cell r="L138">
            <v>1.2999999999999999E-2</v>
          </cell>
          <cell r="M138">
            <v>5.0999999999999997E-2</v>
          </cell>
        </row>
        <row r="139">
          <cell r="A139">
            <v>154</v>
          </cell>
          <cell r="B139" t="str">
            <v>Boom</v>
          </cell>
          <cell r="C139">
            <v>6004460</v>
          </cell>
          <cell r="D139" t="str">
            <v>Actief</v>
          </cell>
          <cell r="E139">
            <v>6043707</v>
          </cell>
          <cell r="F139" t="str">
            <v>BOOM NIELSE SCHEIBEEK</v>
          </cell>
          <cell r="G139" t="str">
            <v>Beneden-Schelde</v>
          </cell>
          <cell r="H139">
            <v>154</v>
          </cell>
          <cell r="I139" t="str">
            <v>Boom</v>
          </cell>
          <cell r="J139">
            <v>3481</v>
          </cell>
          <cell r="K139">
            <v>31.492999999999999</v>
          </cell>
          <cell r="L139">
            <v>31.492000000000001</v>
          </cell>
          <cell r="M139">
            <v>31.64</v>
          </cell>
        </row>
        <row r="140">
          <cell r="A140">
            <v>155</v>
          </cell>
          <cell r="B140" t="str">
            <v>Zoutleeuw</v>
          </cell>
          <cell r="C140">
            <v>29859</v>
          </cell>
          <cell r="D140" t="str">
            <v>Actief</v>
          </cell>
          <cell r="E140">
            <v>2005969</v>
          </cell>
          <cell r="F140" t="str">
            <v>WATERLOOP EERSTE ARM</v>
          </cell>
          <cell r="G140" t="str">
            <v>Demer</v>
          </cell>
          <cell r="H140">
            <v>155</v>
          </cell>
          <cell r="I140" t="str">
            <v>Zoutleeuw</v>
          </cell>
          <cell r="J140">
            <v>11418</v>
          </cell>
          <cell r="K140">
            <v>0.67200000000000004</v>
          </cell>
          <cell r="L140">
            <v>0.67</v>
          </cell>
          <cell r="M140">
            <v>0.67500000000000004</v>
          </cell>
        </row>
        <row r="141">
          <cell r="A141">
            <v>156</v>
          </cell>
          <cell r="B141" t="str">
            <v>Bilzen</v>
          </cell>
          <cell r="C141">
            <v>8884</v>
          </cell>
          <cell r="D141" t="str">
            <v>Actief</v>
          </cell>
          <cell r="E141">
            <v>6038899</v>
          </cell>
          <cell r="F141" t="str">
            <v>DEMER</v>
          </cell>
          <cell r="G141" t="str">
            <v>Demer</v>
          </cell>
          <cell r="H141">
            <v>156</v>
          </cell>
          <cell r="I141" t="str">
            <v>Bilzen</v>
          </cell>
          <cell r="J141">
            <v>7826</v>
          </cell>
          <cell r="K141">
            <v>0.29599999999999999</v>
          </cell>
          <cell r="L141">
            <v>0.17899999999999999</v>
          </cell>
          <cell r="M141">
            <v>0.29799999999999999</v>
          </cell>
        </row>
        <row r="142">
          <cell r="A142">
            <v>157</v>
          </cell>
          <cell r="B142" t="str">
            <v>Vlamertinge</v>
          </cell>
          <cell r="C142">
            <v>29558</v>
          </cell>
          <cell r="D142" t="str">
            <v>Actief</v>
          </cell>
          <cell r="E142">
            <v>6035169</v>
          </cell>
          <cell r="F142" t="str">
            <v>VUILEBEEK</v>
          </cell>
          <cell r="G142" t="str">
            <v>Ijzer</v>
          </cell>
          <cell r="H142">
            <v>159</v>
          </cell>
          <cell r="I142" t="str">
            <v>Vlamertinge</v>
          </cell>
          <cell r="J142">
            <v>33960</v>
          </cell>
          <cell r="K142">
            <v>5.0000000000000001E-3</v>
          </cell>
          <cell r="L142" t="e">
            <v>#N/A</v>
          </cell>
          <cell r="M142">
            <v>5.0000000000000001E-3</v>
          </cell>
        </row>
        <row r="143">
          <cell r="A143">
            <v>158</v>
          </cell>
          <cell r="B143" t="str">
            <v>Roesbrugge</v>
          </cell>
          <cell r="C143">
            <v>12519</v>
          </cell>
          <cell r="D143" t="str">
            <v>Actief</v>
          </cell>
          <cell r="E143">
            <v>6033512</v>
          </cell>
          <cell r="F143" t="str">
            <v>DODE IJZER</v>
          </cell>
          <cell r="G143" t="str">
            <v>Ijzer</v>
          </cell>
          <cell r="H143">
            <v>160</v>
          </cell>
          <cell r="I143" t="str">
            <v>Roesbrugge</v>
          </cell>
          <cell r="J143">
            <v>33989</v>
          </cell>
          <cell r="K143">
            <v>4.0000000000000001E-3</v>
          </cell>
          <cell r="L143" t="e">
            <v>#N/A</v>
          </cell>
          <cell r="M143">
            <v>5.0000000000000001E-3</v>
          </cell>
        </row>
        <row r="144">
          <cell r="A144">
            <v>160</v>
          </cell>
          <cell r="B144" t="str">
            <v>Diest</v>
          </cell>
          <cell r="C144">
            <v>24397</v>
          </cell>
          <cell r="D144" t="str">
            <v>Actief</v>
          </cell>
          <cell r="E144">
            <v>6025794</v>
          </cell>
          <cell r="F144" t="str">
            <v>DEMER</v>
          </cell>
          <cell r="G144" t="str">
            <v>Demer</v>
          </cell>
          <cell r="H144">
            <v>161</v>
          </cell>
          <cell r="I144" t="str">
            <v>Diest</v>
          </cell>
          <cell r="J144">
            <v>8014</v>
          </cell>
          <cell r="K144">
            <v>6.6130000000000004</v>
          </cell>
          <cell r="L144">
            <v>6.5490000000000004</v>
          </cell>
          <cell r="M144">
            <v>6.6139999999999999</v>
          </cell>
        </row>
        <row r="145">
          <cell r="A145">
            <v>161</v>
          </cell>
          <cell r="B145" t="str">
            <v>Hoegaarden</v>
          </cell>
          <cell r="C145">
            <v>10712</v>
          </cell>
          <cell r="D145" t="str">
            <v>Actief</v>
          </cell>
          <cell r="E145">
            <v>25973</v>
          </cell>
          <cell r="F145" t="str">
            <v>GROTE GETE</v>
          </cell>
          <cell r="G145" t="str">
            <v>Demer</v>
          </cell>
          <cell r="H145">
            <v>158</v>
          </cell>
          <cell r="I145" t="str">
            <v>Hoegaarden</v>
          </cell>
          <cell r="J145">
            <v>12058</v>
          </cell>
          <cell r="K145">
            <v>0.46500000000000002</v>
          </cell>
          <cell r="L145">
            <v>0.44400000000000001</v>
          </cell>
          <cell r="M145">
            <v>0.46500000000000002</v>
          </cell>
        </row>
        <row r="146">
          <cell r="A146">
            <v>162</v>
          </cell>
          <cell r="B146" t="str">
            <v>Zolder</v>
          </cell>
          <cell r="C146">
            <v>24793</v>
          </cell>
          <cell r="D146" t="str">
            <v>Actief</v>
          </cell>
          <cell r="E146">
            <v>6034753</v>
          </cell>
          <cell r="F146" t="str">
            <v>LAAMBEEK</v>
          </cell>
          <cell r="G146" t="str">
            <v>Demer</v>
          </cell>
          <cell r="H146">
            <v>157</v>
          </cell>
          <cell r="I146" t="str">
            <v>Zolder</v>
          </cell>
          <cell r="J146">
            <v>12836</v>
          </cell>
          <cell r="K146">
            <v>0.14799999999999999</v>
          </cell>
          <cell r="L146">
            <v>0.14799999999999999</v>
          </cell>
          <cell r="M146">
            <v>0.14799999999999999</v>
          </cell>
        </row>
        <row r="147">
          <cell r="A147">
            <v>163</v>
          </cell>
          <cell r="B147" t="str">
            <v>Kermt</v>
          </cell>
          <cell r="C147">
            <v>11510</v>
          </cell>
          <cell r="D147" t="str">
            <v>Actief</v>
          </cell>
          <cell r="E147">
            <v>6025803</v>
          </cell>
          <cell r="F147" t="str">
            <v>DEMER</v>
          </cell>
          <cell r="G147" t="str">
            <v>Demer</v>
          </cell>
          <cell r="H147">
            <v>163</v>
          </cell>
          <cell r="I147" t="str">
            <v>Kermt</v>
          </cell>
          <cell r="J147">
            <v>7929</v>
          </cell>
          <cell r="K147">
            <v>1.63</v>
          </cell>
          <cell r="L147">
            <v>1.5820000000000001</v>
          </cell>
          <cell r="M147">
            <v>1.637</v>
          </cell>
        </row>
        <row r="148">
          <cell r="A148">
            <v>164</v>
          </cell>
          <cell r="B148" t="str">
            <v>Wimmertingen</v>
          </cell>
          <cell r="C148">
            <v>14293</v>
          </cell>
          <cell r="D148" t="str">
            <v>Actief</v>
          </cell>
          <cell r="E148">
            <v>6036492</v>
          </cell>
          <cell r="F148" t="str">
            <v>MOMBEEK</v>
          </cell>
          <cell r="G148" t="str">
            <v>Demer</v>
          </cell>
          <cell r="H148">
            <v>162</v>
          </cell>
          <cell r="I148" t="str">
            <v>Wimmertingen</v>
          </cell>
          <cell r="J148">
            <v>10376</v>
          </cell>
          <cell r="K148">
            <v>0.24</v>
          </cell>
          <cell r="L148">
            <v>0.193</v>
          </cell>
          <cell r="M148">
            <v>0.24</v>
          </cell>
        </row>
        <row r="149">
          <cell r="A149">
            <v>165</v>
          </cell>
          <cell r="B149" t="str">
            <v>Wommelgem</v>
          </cell>
          <cell r="C149">
            <v>21642</v>
          </cell>
          <cell r="D149" t="str">
            <v>Actief</v>
          </cell>
          <cell r="E149">
            <v>7017728</v>
          </cell>
          <cell r="F149" t="str">
            <v>KOUDE BEEK</v>
          </cell>
          <cell r="G149" t="str">
            <v>Beneden-Schelde</v>
          </cell>
          <cell r="H149">
            <v>165</v>
          </cell>
          <cell r="I149" t="str">
            <v>Wommelgem</v>
          </cell>
          <cell r="J149">
            <v>2462</v>
          </cell>
          <cell r="K149">
            <v>0.33100000000000002</v>
          </cell>
          <cell r="L149">
            <v>0.19700000000000001</v>
          </cell>
          <cell r="M149">
            <v>0.33200000000000002</v>
          </cell>
        </row>
        <row r="150">
          <cell r="A150">
            <v>166</v>
          </cell>
          <cell r="B150" t="str">
            <v>Lier</v>
          </cell>
          <cell r="C150">
            <v>24530</v>
          </cell>
          <cell r="D150" t="str">
            <v>Actief</v>
          </cell>
          <cell r="E150">
            <v>7023223</v>
          </cell>
          <cell r="F150" t="str">
            <v>GROTE NETE</v>
          </cell>
          <cell r="G150" t="str">
            <v>Nete</v>
          </cell>
          <cell r="H150">
            <v>164</v>
          </cell>
          <cell r="I150" t="str">
            <v>Lier</v>
          </cell>
          <cell r="J150">
            <v>15156</v>
          </cell>
          <cell r="K150">
            <v>8.01</v>
          </cell>
          <cell r="L150">
            <v>8.0079999999999991</v>
          </cell>
          <cell r="M150">
            <v>8.1959999999999997</v>
          </cell>
        </row>
        <row r="151">
          <cell r="A151">
            <v>167</v>
          </cell>
          <cell r="B151" t="str">
            <v>Avelgem</v>
          </cell>
          <cell r="C151">
            <v>8519</v>
          </cell>
          <cell r="D151" t="str">
            <v>Actief</v>
          </cell>
          <cell r="E151">
            <v>6005405</v>
          </cell>
          <cell r="F151" t="str">
            <v>BOVENSCHELDE</v>
          </cell>
          <cell r="G151" t="str">
            <v>Boven-Schelde</v>
          </cell>
          <cell r="H151">
            <v>170</v>
          </cell>
          <cell r="I151" t="str">
            <v>Avelgem</v>
          </cell>
          <cell r="J151">
            <v>762</v>
          </cell>
          <cell r="K151">
            <v>13.074999999999999</v>
          </cell>
          <cell r="L151">
            <v>13.074999999999999</v>
          </cell>
          <cell r="M151">
            <v>13.135</v>
          </cell>
        </row>
        <row r="152">
          <cell r="A152">
            <v>168</v>
          </cell>
          <cell r="B152" t="str">
            <v>Brakel</v>
          </cell>
          <cell r="C152">
            <v>5337</v>
          </cell>
          <cell r="D152" t="str">
            <v>Actief</v>
          </cell>
          <cell r="E152">
            <v>6020592</v>
          </cell>
          <cell r="F152" t="str">
            <v>ZWALMBEEK</v>
          </cell>
          <cell r="G152" t="str">
            <v>Boven-Schelde</v>
          </cell>
          <cell r="H152">
            <v>169</v>
          </cell>
          <cell r="I152" t="str">
            <v>Brakel</v>
          </cell>
          <cell r="J152">
            <v>27111</v>
          </cell>
          <cell r="K152">
            <v>3.7999999999999999E-2</v>
          </cell>
          <cell r="L152">
            <v>3.7999999999999999E-2</v>
          </cell>
          <cell r="M152">
            <v>7.9000000000000001E-2</v>
          </cell>
        </row>
        <row r="153">
          <cell r="A153">
            <v>169</v>
          </cell>
          <cell r="B153" t="str">
            <v>Zandbergen</v>
          </cell>
          <cell r="C153">
            <v>15244</v>
          </cell>
          <cell r="D153" t="str">
            <v>Actief</v>
          </cell>
          <cell r="E153">
            <v>7031712</v>
          </cell>
          <cell r="F153" t="str">
            <v>DENDER</v>
          </cell>
          <cell r="G153" t="str">
            <v>Dender</v>
          </cell>
          <cell r="H153">
            <v>166</v>
          </cell>
          <cell r="I153" t="str">
            <v>Zandbergen</v>
          </cell>
          <cell r="J153">
            <v>22529</v>
          </cell>
          <cell r="K153">
            <v>1.2809999999999999</v>
          </cell>
          <cell r="L153">
            <v>1.2549999999999999</v>
          </cell>
          <cell r="M153">
            <v>1.2809999999999999</v>
          </cell>
        </row>
        <row r="154">
          <cell r="A154">
            <v>171</v>
          </cell>
          <cell r="B154" t="str">
            <v>KINROOI</v>
          </cell>
          <cell r="C154">
            <v>4095</v>
          </cell>
          <cell r="D154" t="str">
            <v>Actief</v>
          </cell>
          <cell r="E154">
            <v>6035910</v>
          </cell>
          <cell r="F154" t="str">
            <v>ABEEK</v>
          </cell>
          <cell r="G154" t="str">
            <v>Maas</v>
          </cell>
          <cell r="H154">
            <v>168</v>
          </cell>
          <cell r="I154" t="str">
            <v>Kinrooi</v>
          </cell>
          <cell r="J154">
            <v>21749</v>
          </cell>
          <cell r="K154">
            <v>0.69299999999999995</v>
          </cell>
          <cell r="L154">
            <v>0.67700000000000005</v>
          </cell>
          <cell r="M154">
            <v>0.69299999999999995</v>
          </cell>
        </row>
        <row r="155">
          <cell r="A155">
            <v>172</v>
          </cell>
          <cell r="B155" t="str">
            <v>Aarschot</v>
          </cell>
          <cell r="C155">
            <v>19044</v>
          </cell>
          <cell r="D155" t="str">
            <v>Actief</v>
          </cell>
          <cell r="E155">
            <v>6033138</v>
          </cell>
          <cell r="F155" t="str">
            <v>DEMER</v>
          </cell>
          <cell r="G155" t="str">
            <v>Demer</v>
          </cell>
          <cell r="H155">
            <v>171</v>
          </cell>
          <cell r="I155" t="str">
            <v>Aarschot</v>
          </cell>
          <cell r="J155">
            <v>8120</v>
          </cell>
          <cell r="K155">
            <v>7.6769999999999996</v>
          </cell>
          <cell r="L155">
            <v>7.6769999999999996</v>
          </cell>
          <cell r="M155">
            <v>7.6769999999999996</v>
          </cell>
        </row>
        <row r="156">
          <cell r="A156">
            <v>174</v>
          </cell>
          <cell r="B156" t="str">
            <v>Liedekerke</v>
          </cell>
          <cell r="C156">
            <v>26424</v>
          </cell>
          <cell r="D156" t="str">
            <v>Actief</v>
          </cell>
          <cell r="E156">
            <v>6032091</v>
          </cell>
          <cell r="F156" t="str">
            <v>BELLEBEEK</v>
          </cell>
          <cell r="G156" t="str">
            <v>Dender</v>
          </cell>
          <cell r="H156">
            <v>173</v>
          </cell>
          <cell r="I156" t="str">
            <v>Liedekerke</v>
          </cell>
          <cell r="J156">
            <v>23305</v>
          </cell>
          <cell r="K156">
            <v>6.3E-2</v>
          </cell>
          <cell r="L156">
            <v>6.3E-2</v>
          </cell>
          <cell r="M156">
            <v>0.377</v>
          </cell>
        </row>
        <row r="157">
          <cell r="A157">
            <v>175</v>
          </cell>
          <cell r="B157" t="str">
            <v>Ronse</v>
          </cell>
          <cell r="C157">
            <v>26013</v>
          </cell>
          <cell r="D157" t="str">
            <v>Actief</v>
          </cell>
          <cell r="E157">
            <v>4028865</v>
          </cell>
          <cell r="F157"/>
          <cell r="G157" t="str">
            <v>Boven-Schelde</v>
          </cell>
          <cell r="H157">
            <v>174</v>
          </cell>
          <cell r="I157" t="str">
            <v>Ronse</v>
          </cell>
          <cell r="J157">
            <v>28072</v>
          </cell>
          <cell r="K157">
            <v>0.105</v>
          </cell>
          <cell r="L157">
            <v>0.105</v>
          </cell>
          <cell r="M157">
            <v>0.21199999999999999</v>
          </cell>
        </row>
        <row r="158">
          <cell r="A158">
            <v>176</v>
          </cell>
          <cell r="B158" t="str">
            <v>Sint-Antelinks</v>
          </cell>
          <cell r="C158">
            <v>27888</v>
          </cell>
          <cell r="D158" t="str">
            <v>Actief</v>
          </cell>
          <cell r="E158">
            <v>4028655</v>
          </cell>
          <cell r="F158" t="str">
            <v>MOLENBEEK</v>
          </cell>
          <cell r="G158" t="str">
            <v>Dender</v>
          </cell>
          <cell r="H158">
            <v>143</v>
          </cell>
          <cell r="I158" t="str">
            <v>Sint-Antelinks</v>
          </cell>
          <cell r="J158">
            <v>23615</v>
          </cell>
          <cell r="K158">
            <v>5.0000000000000001E-3</v>
          </cell>
          <cell r="L158">
            <v>5.0000000000000001E-3</v>
          </cell>
          <cell r="M158">
            <v>6.0000000000000001E-3</v>
          </cell>
        </row>
        <row r="159">
          <cell r="A159">
            <v>177</v>
          </cell>
          <cell r="B159" t="str">
            <v>KINROOI - KESSENICH</v>
          </cell>
          <cell r="C159">
            <v>3201</v>
          </cell>
          <cell r="D159" t="str">
            <v>Actief</v>
          </cell>
          <cell r="E159">
            <v>27453</v>
          </cell>
          <cell r="F159" t="str">
            <v>WITBEEK</v>
          </cell>
          <cell r="G159" t="str">
            <v>Maas</v>
          </cell>
          <cell r="H159">
            <v>172</v>
          </cell>
          <cell r="I159" t="str">
            <v>Kinrooi - Kessenich</v>
          </cell>
          <cell r="J159">
            <v>21483</v>
          </cell>
          <cell r="K159">
            <v>0.19700000000000001</v>
          </cell>
          <cell r="L159">
            <v>0.186</v>
          </cell>
          <cell r="M159">
            <v>0.19700000000000001</v>
          </cell>
        </row>
        <row r="160">
          <cell r="A160">
            <v>178</v>
          </cell>
          <cell r="B160" t="str">
            <v>Heist-op-den-Berg</v>
          </cell>
          <cell r="C160">
            <v>14403</v>
          </cell>
          <cell r="D160" t="str">
            <v>Actief</v>
          </cell>
          <cell r="E160">
            <v>7027556</v>
          </cell>
          <cell r="F160" t="str">
            <v>GROTE NETE</v>
          </cell>
          <cell r="G160" t="str">
            <v>Nete</v>
          </cell>
          <cell r="H160">
            <v>175</v>
          </cell>
          <cell r="I160" t="str">
            <v>Heist-op-den-Berg</v>
          </cell>
          <cell r="J160">
            <v>18378</v>
          </cell>
          <cell r="K160">
            <v>2.149</v>
          </cell>
          <cell r="L160">
            <v>2.1469999999999998</v>
          </cell>
          <cell r="M160">
            <v>2.234</v>
          </cell>
        </row>
        <row r="161">
          <cell r="A161">
            <v>179</v>
          </cell>
          <cell r="B161" t="str">
            <v>Berlaar</v>
          </cell>
          <cell r="C161">
            <v>35055</v>
          </cell>
          <cell r="D161" t="str">
            <v>Actief</v>
          </cell>
          <cell r="E161">
            <v>6016565</v>
          </cell>
          <cell r="F161" t="str">
            <v>GESTELBEEK</v>
          </cell>
          <cell r="G161" t="str">
            <v>Nete</v>
          </cell>
          <cell r="H161">
            <v>176</v>
          </cell>
          <cell r="I161" t="str">
            <v>Berlaar</v>
          </cell>
          <cell r="J161">
            <v>18597</v>
          </cell>
          <cell r="K161">
            <v>0.10199999999999999</v>
          </cell>
          <cell r="L161">
            <v>0.10199999999999999</v>
          </cell>
          <cell r="M161" t="e">
            <v>#N/A</v>
          </cell>
        </row>
        <row r="162">
          <cell r="A162">
            <v>181</v>
          </cell>
          <cell r="B162" t="str">
            <v>Boortmeerbeek</v>
          </cell>
          <cell r="C162">
            <v>28154</v>
          </cell>
          <cell r="D162" t="str">
            <v>Actief</v>
          </cell>
          <cell r="E162">
            <v>6006469</v>
          </cell>
          <cell r="F162" t="str">
            <v>LEIBEEK</v>
          </cell>
          <cell r="G162" t="str">
            <v>Dijle Zenne</v>
          </cell>
          <cell r="H162">
            <v>178</v>
          </cell>
          <cell r="I162" t="str">
            <v>Boortmeerbeek</v>
          </cell>
          <cell r="J162">
            <v>7344</v>
          </cell>
          <cell r="K162">
            <v>0.36199999999999999</v>
          </cell>
          <cell r="L162">
            <v>0.32</v>
          </cell>
          <cell r="M162">
            <v>0.36299999999999999</v>
          </cell>
        </row>
        <row r="163">
          <cell r="A163">
            <v>182</v>
          </cell>
          <cell r="B163" t="str">
            <v>Grimbergen</v>
          </cell>
          <cell r="C163">
            <v>16170</v>
          </cell>
          <cell r="D163" t="str">
            <v>Actief</v>
          </cell>
          <cell r="E163">
            <v>6041444</v>
          </cell>
          <cell r="F163" t="str">
            <v>MAALBEEK</v>
          </cell>
          <cell r="G163" t="str">
            <v>Dijle Zenne</v>
          </cell>
          <cell r="H163">
            <v>179</v>
          </cell>
          <cell r="I163" t="str">
            <v>Grimbergen</v>
          </cell>
          <cell r="J163">
            <v>5014</v>
          </cell>
          <cell r="K163">
            <v>8.2000000000000003E-2</v>
          </cell>
          <cell r="L163">
            <v>8.2000000000000003E-2</v>
          </cell>
          <cell r="M163">
            <v>9.9000000000000005E-2</v>
          </cell>
        </row>
        <row r="164">
          <cell r="A164">
            <v>183</v>
          </cell>
          <cell r="B164" t="str">
            <v>Gelmen</v>
          </cell>
          <cell r="C164">
            <v>11570</v>
          </cell>
          <cell r="D164" t="str">
            <v>Actief</v>
          </cell>
          <cell r="E164">
            <v>6038920</v>
          </cell>
          <cell r="F164" t="str">
            <v>HERK</v>
          </cell>
          <cell r="G164" t="str">
            <v>Demer</v>
          </cell>
          <cell r="H164">
            <v>180</v>
          </cell>
          <cell r="I164" t="str">
            <v>Gelmen</v>
          </cell>
          <cell r="J164">
            <v>9885</v>
          </cell>
          <cell r="K164">
            <v>7.5999999999999998E-2</v>
          </cell>
          <cell r="L164">
            <v>4.2999999999999997E-2</v>
          </cell>
          <cell r="M164">
            <v>7.5999999999999998E-2</v>
          </cell>
        </row>
        <row r="165">
          <cell r="A165">
            <v>184</v>
          </cell>
          <cell r="B165" t="str">
            <v>Alken</v>
          </cell>
          <cell r="C165">
            <v>8587</v>
          </cell>
          <cell r="D165" t="str">
            <v>Actief</v>
          </cell>
          <cell r="E165">
            <v>25671</v>
          </cell>
          <cell r="F165" t="str">
            <v>HERK</v>
          </cell>
          <cell r="G165" t="str">
            <v>Demer</v>
          </cell>
          <cell r="H165">
            <v>181</v>
          </cell>
          <cell r="I165" t="str">
            <v>Alken</v>
          </cell>
          <cell r="J165">
            <v>9973</v>
          </cell>
          <cell r="K165">
            <v>0.33500000000000002</v>
          </cell>
          <cell r="L165">
            <v>0.33500000000000002</v>
          </cell>
          <cell r="M165">
            <v>0.41099999999999998</v>
          </cell>
        </row>
        <row r="166">
          <cell r="A166">
            <v>185</v>
          </cell>
          <cell r="B166" t="str">
            <v>Hoeselt</v>
          </cell>
          <cell r="C166">
            <v>9680</v>
          </cell>
          <cell r="D166" t="str">
            <v>Actief</v>
          </cell>
          <cell r="E166">
            <v>6043693</v>
          </cell>
          <cell r="F166"/>
          <cell r="G166" t="str">
            <v>Demer</v>
          </cell>
          <cell r="H166">
            <v>182</v>
          </cell>
          <cell r="I166" t="str">
            <v>Hoeselt</v>
          </cell>
          <cell r="J166">
            <v>7773</v>
          </cell>
          <cell r="K166">
            <v>4.2000000000000003E-2</v>
          </cell>
          <cell r="L166">
            <v>4.1000000000000002E-2</v>
          </cell>
          <cell r="M166">
            <v>8.3000000000000004E-2</v>
          </cell>
        </row>
        <row r="167">
          <cell r="A167">
            <v>187</v>
          </cell>
          <cell r="B167" t="str">
            <v>Overschelde</v>
          </cell>
          <cell r="C167">
            <v>25122</v>
          </cell>
          <cell r="D167" t="str">
            <v>Actief</v>
          </cell>
          <cell r="E167">
            <v>6018472</v>
          </cell>
          <cell r="F167" t="str">
            <v>ZEESCHELDE</v>
          </cell>
          <cell r="G167" t="str">
            <v>Beneden-Schelde</v>
          </cell>
          <cell r="H167">
            <v>183</v>
          </cell>
          <cell r="I167" t="str">
            <v>Overschelde</v>
          </cell>
          <cell r="J167">
            <v>1049</v>
          </cell>
          <cell r="K167">
            <v>5.093</v>
          </cell>
          <cell r="L167">
            <v>5.093</v>
          </cell>
          <cell r="M167">
            <v>5.0940000000000003</v>
          </cell>
        </row>
        <row r="168">
          <cell r="A168">
            <v>188</v>
          </cell>
          <cell r="B168" t="str">
            <v>Wichelen</v>
          </cell>
          <cell r="C168">
            <v>15610</v>
          </cell>
          <cell r="D168" t="str">
            <v>Actief</v>
          </cell>
          <cell r="E168">
            <v>6018441</v>
          </cell>
          <cell r="F168" t="str">
            <v>ZEESCHELDE</v>
          </cell>
          <cell r="G168" t="str">
            <v>Beneden-Schelde</v>
          </cell>
          <cell r="H168">
            <v>184</v>
          </cell>
          <cell r="I168" t="str">
            <v>Wichelen</v>
          </cell>
          <cell r="J168">
            <v>1079</v>
          </cell>
          <cell r="K168">
            <v>5.4610000000000003</v>
          </cell>
          <cell r="L168">
            <v>5.242</v>
          </cell>
          <cell r="M168" t="e">
            <v>#N/A</v>
          </cell>
        </row>
        <row r="169">
          <cell r="A169">
            <v>189</v>
          </cell>
          <cell r="B169" t="str">
            <v>Kortemark</v>
          </cell>
          <cell r="C169">
            <v>10003</v>
          </cell>
          <cell r="D169" t="str">
            <v>Actief</v>
          </cell>
          <cell r="E169">
            <v>6007566</v>
          </cell>
          <cell r="F169" t="str">
            <v>HANDZAMEVAART</v>
          </cell>
          <cell r="G169" t="str">
            <v>Ijzer</v>
          </cell>
          <cell r="H169">
            <v>185</v>
          </cell>
          <cell r="I169" t="str">
            <v>Kortemark</v>
          </cell>
          <cell r="J169">
            <v>34769</v>
          </cell>
          <cell r="K169">
            <v>2E-3</v>
          </cell>
          <cell r="L169">
            <v>2E-3</v>
          </cell>
          <cell r="M169">
            <v>3.0000000000000001E-3</v>
          </cell>
        </row>
        <row r="170">
          <cell r="A170">
            <v>190</v>
          </cell>
          <cell r="B170" t="str">
            <v>LO-RENINGE - NOORDSCHOTE</v>
          </cell>
          <cell r="C170">
            <v>12511</v>
          </cell>
          <cell r="D170" t="str">
            <v>Actief</v>
          </cell>
          <cell r="E170">
            <v>6016187</v>
          </cell>
          <cell r="F170"/>
          <cell r="G170" t="str">
            <v>Ijzer</v>
          </cell>
          <cell r="H170">
            <v>230</v>
          </cell>
          <cell r="I170" t="str">
            <v>Lo-Reninge - Noordschote</v>
          </cell>
          <cell r="J170">
            <v>32417</v>
          </cell>
          <cell r="K170">
            <v>1E-3</v>
          </cell>
          <cell r="L170" t="e">
            <v>#N/A</v>
          </cell>
          <cell r="M170">
            <v>1E-3</v>
          </cell>
        </row>
        <row r="171">
          <cell r="A171">
            <v>192</v>
          </cell>
          <cell r="B171" t="str">
            <v>Bonheiden</v>
          </cell>
          <cell r="C171">
            <v>1964</v>
          </cell>
          <cell r="D171" t="str">
            <v>Actief</v>
          </cell>
          <cell r="E171">
            <v>6012179</v>
          </cell>
          <cell r="F171" t="str">
            <v>VROUWVLIET</v>
          </cell>
          <cell r="G171" t="str">
            <v>Dijle Zenne</v>
          </cell>
          <cell r="H171">
            <v>187</v>
          </cell>
          <cell r="I171" t="str">
            <v>Bonheiden</v>
          </cell>
          <cell r="J171">
            <v>6663</v>
          </cell>
          <cell r="K171">
            <v>0.39800000000000002</v>
          </cell>
          <cell r="L171">
            <v>0.39700000000000002</v>
          </cell>
          <cell r="M171">
            <v>0.41499999999999998</v>
          </cell>
        </row>
        <row r="172">
          <cell r="A172">
            <v>193</v>
          </cell>
          <cell r="B172" t="str">
            <v>Neervelp</v>
          </cell>
          <cell r="C172">
            <v>19147</v>
          </cell>
          <cell r="D172" t="str">
            <v>Actief</v>
          </cell>
          <cell r="E172">
            <v>2004114</v>
          </cell>
          <cell r="F172" t="str">
            <v>VELPE</v>
          </cell>
          <cell r="G172" t="str">
            <v>Demer</v>
          </cell>
          <cell r="H172">
            <v>188</v>
          </cell>
          <cell r="I172" t="str">
            <v>Neervelp</v>
          </cell>
          <cell r="J172">
            <v>9503</v>
          </cell>
          <cell r="K172">
            <v>3.2000000000000001E-2</v>
          </cell>
          <cell r="L172">
            <v>2.9000000000000001E-2</v>
          </cell>
          <cell r="M172">
            <v>3.9E-2</v>
          </cell>
        </row>
        <row r="173">
          <cell r="A173">
            <v>194</v>
          </cell>
          <cell r="B173" t="str">
            <v>Roosbeek</v>
          </cell>
          <cell r="C173">
            <v>30403</v>
          </cell>
          <cell r="D173" t="str">
            <v>Actief</v>
          </cell>
          <cell r="E173">
            <v>2003908</v>
          </cell>
          <cell r="F173" t="str">
            <v>VELPE</v>
          </cell>
          <cell r="G173" t="str">
            <v>Demer</v>
          </cell>
          <cell r="H173">
            <v>189</v>
          </cell>
          <cell r="I173" t="str">
            <v>Roosbeek</v>
          </cell>
          <cell r="J173">
            <v>9524</v>
          </cell>
          <cell r="K173">
            <v>7.9000000000000001E-2</v>
          </cell>
          <cell r="L173">
            <v>7.1999999999999995E-2</v>
          </cell>
          <cell r="M173">
            <v>0.08</v>
          </cell>
        </row>
        <row r="174">
          <cell r="A174">
            <v>195</v>
          </cell>
          <cell r="B174" t="str">
            <v>Rotselaar</v>
          </cell>
          <cell r="C174">
            <v>17576</v>
          </cell>
          <cell r="D174" t="str">
            <v>Actief</v>
          </cell>
          <cell r="E174">
            <v>2000947</v>
          </cell>
          <cell r="F174" t="str">
            <v>WINGE</v>
          </cell>
          <cell r="G174" t="str">
            <v>Demer</v>
          </cell>
          <cell r="H174">
            <v>190</v>
          </cell>
          <cell r="I174" t="str">
            <v>Rotselaar</v>
          </cell>
          <cell r="J174">
            <v>8270</v>
          </cell>
          <cell r="K174">
            <v>0.29799999999999999</v>
          </cell>
          <cell r="L174">
            <v>0.25600000000000001</v>
          </cell>
          <cell r="M174">
            <v>0.29899999999999999</v>
          </cell>
        </row>
        <row r="175">
          <cell r="A175">
            <v>196</v>
          </cell>
          <cell r="B175" t="str">
            <v>Zichem</v>
          </cell>
          <cell r="C175">
            <v>19306</v>
          </cell>
          <cell r="D175" t="str">
            <v>Actief</v>
          </cell>
          <cell r="E175">
            <v>7036972</v>
          </cell>
          <cell r="F175" t="str">
            <v>DEMER</v>
          </cell>
          <cell r="G175" t="str">
            <v>Demer</v>
          </cell>
          <cell r="H175">
            <v>191</v>
          </cell>
          <cell r="I175" t="str">
            <v>Zichem</v>
          </cell>
          <cell r="J175">
            <v>8043</v>
          </cell>
          <cell r="K175">
            <v>6.6740000000000004</v>
          </cell>
          <cell r="L175">
            <v>6.6550000000000002</v>
          </cell>
          <cell r="M175">
            <v>6.6749999999999998</v>
          </cell>
        </row>
        <row r="176">
          <cell r="A176">
            <v>197</v>
          </cell>
          <cell r="B176" t="str">
            <v>Londerzeel</v>
          </cell>
          <cell r="C176">
            <v>19366</v>
          </cell>
          <cell r="D176" t="str">
            <v>Actief</v>
          </cell>
          <cell r="E176">
            <v>6037457</v>
          </cell>
          <cell r="F176" t="str">
            <v>MOLENBEEK</v>
          </cell>
          <cell r="G176" t="str">
            <v>Beneden-Schelde</v>
          </cell>
          <cell r="H176">
            <v>192</v>
          </cell>
          <cell r="I176" t="str">
            <v>Londerzeel</v>
          </cell>
          <cell r="J176">
            <v>21050</v>
          </cell>
          <cell r="K176">
            <v>0.13600000000000001</v>
          </cell>
          <cell r="L176">
            <v>7.9000000000000001E-2</v>
          </cell>
          <cell r="M176">
            <v>0.13600000000000001</v>
          </cell>
        </row>
        <row r="177">
          <cell r="A177">
            <v>198</v>
          </cell>
          <cell r="B177" t="str">
            <v>Zichen</v>
          </cell>
          <cell r="C177">
            <v>1814</v>
          </cell>
          <cell r="D177" t="str">
            <v>Actief</v>
          </cell>
          <cell r="E177">
            <v>6043800</v>
          </cell>
          <cell r="F177" t="str">
            <v>ZOUW</v>
          </cell>
          <cell r="G177" t="str">
            <v>Maas</v>
          </cell>
          <cell r="H177">
            <v>193</v>
          </cell>
          <cell r="I177" t="str">
            <v>Zichen</v>
          </cell>
          <cell r="J177">
            <v>24850</v>
          </cell>
          <cell r="K177">
            <v>0.12</v>
          </cell>
          <cell r="L177">
            <v>9.6000000000000002E-2</v>
          </cell>
          <cell r="M177">
            <v>0.12</v>
          </cell>
        </row>
        <row r="178">
          <cell r="A178">
            <v>199</v>
          </cell>
          <cell r="B178" t="str">
            <v>Beveren</v>
          </cell>
          <cell r="C178">
            <v>3392</v>
          </cell>
          <cell r="D178" t="str">
            <v>Actief</v>
          </cell>
          <cell r="E178">
            <v>6008101</v>
          </cell>
          <cell r="F178" t="str">
            <v>BEVERSE BEEK</v>
          </cell>
          <cell r="G178" t="str">
            <v>Beneden-Schelde</v>
          </cell>
          <cell r="H178">
            <v>194</v>
          </cell>
          <cell r="I178" t="str">
            <v>Beveren</v>
          </cell>
          <cell r="J178">
            <v>3205</v>
          </cell>
          <cell r="K178">
            <v>8.6999999999999994E-2</v>
          </cell>
          <cell r="L178">
            <v>8.6999999999999994E-2</v>
          </cell>
          <cell r="M178">
            <v>0.126</v>
          </cell>
        </row>
        <row r="179">
          <cell r="A179">
            <v>200</v>
          </cell>
          <cell r="B179" t="str">
            <v>Deinze</v>
          </cell>
          <cell r="C179">
            <v>19523</v>
          </cell>
          <cell r="D179" t="str">
            <v>Actief</v>
          </cell>
          <cell r="E179">
            <v>6025172</v>
          </cell>
          <cell r="F179" t="str">
            <v>AFLEIDINGSKANAAL VAN DE LEIE</v>
          </cell>
          <cell r="G179" t="str">
            <v>Gentse Kanalen</v>
          </cell>
          <cell r="H179">
            <v>195</v>
          </cell>
          <cell r="I179" t="str">
            <v>Deinze</v>
          </cell>
          <cell r="J179">
            <v>29417</v>
          </cell>
          <cell r="K179">
            <v>7.2</v>
          </cell>
          <cell r="L179">
            <v>7.1989999999999998</v>
          </cell>
          <cell r="M179">
            <v>7.2949999999999999</v>
          </cell>
        </row>
        <row r="180">
          <cell r="A180">
            <v>202</v>
          </cell>
          <cell r="B180" t="str">
            <v>Heldergem</v>
          </cell>
          <cell r="C180">
            <v>29513</v>
          </cell>
          <cell r="D180" t="str">
            <v>Actief</v>
          </cell>
          <cell r="E180">
            <v>6030647</v>
          </cell>
          <cell r="F180" t="str">
            <v>TER ERPENBEEK</v>
          </cell>
          <cell r="G180" t="str">
            <v>Dender</v>
          </cell>
          <cell r="H180">
            <v>197</v>
          </cell>
          <cell r="I180" t="str">
            <v>Heldergem</v>
          </cell>
          <cell r="J180">
            <v>23013</v>
          </cell>
          <cell r="K180">
            <v>2.1999999999999999E-2</v>
          </cell>
          <cell r="L180">
            <v>2.1000000000000001E-2</v>
          </cell>
          <cell r="M180">
            <v>2.3E-2</v>
          </cell>
        </row>
        <row r="181">
          <cell r="A181">
            <v>203</v>
          </cell>
          <cell r="B181" t="str">
            <v>Bambrugge</v>
          </cell>
          <cell r="C181">
            <v>20117</v>
          </cell>
          <cell r="D181" t="str">
            <v>Actief</v>
          </cell>
          <cell r="E181">
            <v>6015629</v>
          </cell>
          <cell r="F181" t="str">
            <v>SMOORBEEK</v>
          </cell>
          <cell r="G181" t="str">
            <v>Beneden-Schelde</v>
          </cell>
          <cell r="H181">
            <v>198</v>
          </cell>
          <cell r="I181" t="str">
            <v>Bambrugge</v>
          </cell>
          <cell r="J181">
            <v>25933</v>
          </cell>
          <cell r="K181">
            <v>4.3999999999999997E-2</v>
          </cell>
          <cell r="L181">
            <v>4.3999999999999997E-2</v>
          </cell>
          <cell r="M181">
            <v>7.2999999999999995E-2</v>
          </cell>
        </row>
        <row r="182">
          <cell r="A182">
            <v>204</v>
          </cell>
          <cell r="B182" t="str">
            <v>Destelbergen</v>
          </cell>
          <cell r="C182">
            <v>25425</v>
          </cell>
          <cell r="D182" t="str">
            <v>Actief</v>
          </cell>
          <cell r="E182">
            <v>6018539</v>
          </cell>
          <cell r="F182" t="str">
            <v>ZEESCHELDE</v>
          </cell>
          <cell r="G182" t="str">
            <v>Beneden-Schelde</v>
          </cell>
          <cell r="H182">
            <v>199</v>
          </cell>
          <cell r="I182" t="str">
            <v>Destelbergen</v>
          </cell>
          <cell r="J182">
            <v>26428</v>
          </cell>
          <cell r="K182">
            <v>0.20699999999999999</v>
          </cell>
          <cell r="L182">
            <v>2.1999999999999999E-2</v>
          </cell>
          <cell r="M182">
            <v>0.20799999999999999</v>
          </cell>
        </row>
        <row r="183">
          <cell r="A183">
            <v>205</v>
          </cell>
          <cell r="B183" t="str">
            <v>Eke</v>
          </cell>
          <cell r="C183">
            <v>6768</v>
          </cell>
          <cell r="D183" t="str">
            <v>Actief</v>
          </cell>
          <cell r="E183">
            <v>6029750</v>
          </cell>
          <cell r="F183" t="str">
            <v>BOVENSCHELDE</v>
          </cell>
          <cell r="G183" t="str">
            <v>Boven-Schelde</v>
          </cell>
          <cell r="H183">
            <v>200</v>
          </cell>
          <cell r="I183" t="str">
            <v>Eke</v>
          </cell>
          <cell r="J183">
            <v>937</v>
          </cell>
          <cell r="K183">
            <v>13.117000000000001</v>
          </cell>
          <cell r="L183">
            <v>13.07</v>
          </cell>
          <cell r="M183">
            <v>13.119</v>
          </cell>
        </row>
        <row r="184">
          <cell r="A184">
            <v>206</v>
          </cell>
          <cell r="B184" t="str">
            <v>Kluisbergen</v>
          </cell>
          <cell r="C184">
            <v>5419</v>
          </cell>
          <cell r="D184" t="str">
            <v>Actief</v>
          </cell>
          <cell r="E184">
            <v>6005348</v>
          </cell>
          <cell r="F184" t="str">
            <v>BOVENSCHELDE</v>
          </cell>
          <cell r="G184" t="str">
            <v>Boven-Schelde</v>
          </cell>
          <cell r="H184">
            <v>201</v>
          </cell>
          <cell r="I184" t="str">
            <v>Kluisbergen</v>
          </cell>
          <cell r="J184">
            <v>779</v>
          </cell>
          <cell r="K184">
            <v>13.747999999999999</v>
          </cell>
          <cell r="L184">
            <v>13.747</v>
          </cell>
          <cell r="M184">
            <v>13.773999999999999</v>
          </cell>
        </row>
        <row r="185">
          <cell r="A185">
            <v>208</v>
          </cell>
          <cell r="B185" t="str">
            <v>Melle</v>
          </cell>
          <cell r="C185">
            <v>24935</v>
          </cell>
          <cell r="D185" t="str">
            <v>Actief</v>
          </cell>
          <cell r="E185">
            <v>6018599</v>
          </cell>
          <cell r="F185" t="str">
            <v>VUNTEBEEK</v>
          </cell>
          <cell r="G185" t="str">
            <v>Beneden-Schelde</v>
          </cell>
          <cell r="H185">
            <v>203</v>
          </cell>
          <cell r="I185" t="str">
            <v>Melle</v>
          </cell>
          <cell r="J185">
            <v>1022</v>
          </cell>
          <cell r="K185">
            <v>4.87</v>
          </cell>
          <cell r="L185">
            <v>4.8689999999999998</v>
          </cell>
          <cell r="M185">
            <v>4.8710000000000004</v>
          </cell>
        </row>
        <row r="186">
          <cell r="A186">
            <v>209</v>
          </cell>
          <cell r="B186" t="str">
            <v>Merelbeke</v>
          </cell>
          <cell r="C186">
            <v>17</v>
          </cell>
          <cell r="D186" t="str">
            <v>Actief</v>
          </cell>
          <cell r="E186">
            <v>6029752</v>
          </cell>
          <cell r="F186" t="str">
            <v>TIJARM</v>
          </cell>
          <cell r="G186" t="str">
            <v>Beneden-Schelde</v>
          </cell>
          <cell r="H186">
            <v>204</v>
          </cell>
          <cell r="I186" t="str">
            <v>Merelbeke</v>
          </cell>
          <cell r="J186">
            <v>26497</v>
          </cell>
          <cell r="K186">
            <v>7.0000000000000007E-2</v>
          </cell>
          <cell r="L186">
            <v>1E-3</v>
          </cell>
          <cell r="M186">
            <v>7.0000000000000007E-2</v>
          </cell>
        </row>
        <row r="187">
          <cell r="A187">
            <v>210</v>
          </cell>
          <cell r="B187" t="str">
            <v>Wetteren</v>
          </cell>
          <cell r="C187">
            <v>25081</v>
          </cell>
          <cell r="D187" t="str">
            <v>Actief</v>
          </cell>
          <cell r="E187">
            <v>6018474</v>
          </cell>
          <cell r="F187" t="str">
            <v>ZEESCHELDE</v>
          </cell>
          <cell r="G187" t="str">
            <v>Beneden-Schelde</v>
          </cell>
          <cell r="H187">
            <v>205</v>
          </cell>
          <cell r="I187" t="str">
            <v>Wetteren</v>
          </cell>
          <cell r="J187">
            <v>1041</v>
          </cell>
          <cell r="K187">
            <v>4.9420000000000002</v>
          </cell>
          <cell r="L187">
            <v>4.8970000000000002</v>
          </cell>
          <cell r="M187">
            <v>5.07</v>
          </cell>
        </row>
        <row r="188">
          <cell r="A188">
            <v>211</v>
          </cell>
          <cell r="B188" t="str">
            <v>Parike</v>
          </cell>
          <cell r="C188">
            <v>5628</v>
          </cell>
          <cell r="D188" t="str">
            <v>Actief</v>
          </cell>
          <cell r="E188">
            <v>6006587</v>
          </cell>
          <cell r="F188" t="str">
            <v>MOLENBEEK</v>
          </cell>
          <cell r="G188" t="str">
            <v>Dender</v>
          </cell>
          <cell r="H188">
            <v>231</v>
          </cell>
          <cell r="I188" t="str">
            <v>Parike</v>
          </cell>
          <cell r="J188">
            <v>23710</v>
          </cell>
          <cell r="K188">
            <v>1.0999999999999999E-2</v>
          </cell>
          <cell r="L188">
            <v>1E-3</v>
          </cell>
          <cell r="M188">
            <v>1.0999999999999999E-2</v>
          </cell>
        </row>
        <row r="189">
          <cell r="A189">
            <v>212</v>
          </cell>
          <cell r="B189" t="str">
            <v>Sint-Maria-Lierde</v>
          </cell>
          <cell r="C189">
            <v>12389</v>
          </cell>
          <cell r="D189" t="str">
            <v>Actief</v>
          </cell>
          <cell r="E189">
            <v>4028243</v>
          </cell>
          <cell r="F189" t="str">
            <v>OPHASSELTBEEK</v>
          </cell>
          <cell r="G189" t="str">
            <v>Dender</v>
          </cell>
          <cell r="H189">
            <v>232</v>
          </cell>
          <cell r="I189" t="str">
            <v>Sint-Maria-Lierde</v>
          </cell>
          <cell r="J189">
            <v>23810</v>
          </cell>
          <cell r="K189">
            <v>3.0000000000000001E-3</v>
          </cell>
          <cell r="L189">
            <v>3.0000000000000001E-3</v>
          </cell>
          <cell r="M189">
            <v>1.2999999999999999E-2</v>
          </cell>
        </row>
        <row r="190">
          <cell r="A190">
            <v>213</v>
          </cell>
          <cell r="B190" t="str">
            <v>Lovie</v>
          </cell>
          <cell r="C190">
            <v>6006472</v>
          </cell>
          <cell r="D190" t="str">
            <v>Actief</v>
          </cell>
          <cell r="E190">
            <v>6035131</v>
          </cell>
          <cell r="F190" t="str">
            <v>HARINGEBEEK</v>
          </cell>
          <cell r="G190" t="str">
            <v>Ijzer</v>
          </cell>
          <cell r="H190">
            <v>206</v>
          </cell>
          <cell r="I190" t="str">
            <v>Lovie</v>
          </cell>
          <cell r="J190">
            <v>33989</v>
          </cell>
          <cell r="K190">
            <v>4.0000000000000001E-3</v>
          </cell>
          <cell r="L190" t="e">
            <v>#N/A</v>
          </cell>
          <cell r="M190">
            <v>5.0000000000000001E-3</v>
          </cell>
        </row>
        <row r="191">
          <cell r="A191">
            <v>214</v>
          </cell>
          <cell r="B191" t="str">
            <v>Menen</v>
          </cell>
          <cell r="C191">
            <v>13671</v>
          </cell>
          <cell r="D191" t="str">
            <v>Actief</v>
          </cell>
          <cell r="E191">
            <v>6009786</v>
          </cell>
          <cell r="F191" t="str">
            <v>LEIE</v>
          </cell>
          <cell r="G191" t="str">
            <v>Leie</v>
          </cell>
          <cell r="H191">
            <v>207</v>
          </cell>
          <cell r="I191" t="str">
            <v>Menen</v>
          </cell>
          <cell r="J191">
            <v>31143</v>
          </cell>
          <cell r="K191">
            <v>9.6780000000000008</v>
          </cell>
          <cell r="L191">
            <v>9.3360000000000003</v>
          </cell>
          <cell r="M191">
            <v>9.6780000000000008</v>
          </cell>
        </row>
        <row r="192">
          <cell r="A192">
            <v>215</v>
          </cell>
          <cell r="B192" t="str">
            <v>Ingelmunster</v>
          </cell>
          <cell r="C192">
            <v>17825</v>
          </cell>
          <cell r="D192" t="str">
            <v>Actief</v>
          </cell>
          <cell r="E192">
            <v>6020343</v>
          </cell>
          <cell r="F192" t="str">
            <v>MANDEL</v>
          </cell>
          <cell r="G192" t="str">
            <v>Leie</v>
          </cell>
          <cell r="H192">
            <v>208</v>
          </cell>
          <cell r="I192" t="str">
            <v>Ingelmunster</v>
          </cell>
          <cell r="J192">
            <v>31937</v>
          </cell>
          <cell r="K192">
            <v>0.63800000000000001</v>
          </cell>
          <cell r="L192">
            <v>0.57799999999999996</v>
          </cell>
          <cell r="M192">
            <v>0.63800000000000001</v>
          </cell>
        </row>
        <row r="193">
          <cell r="A193">
            <v>217</v>
          </cell>
          <cell r="B193" t="str">
            <v>Vissenaken</v>
          </cell>
          <cell r="C193">
            <v>19567</v>
          </cell>
          <cell r="D193" t="str">
            <v>Actief</v>
          </cell>
          <cell r="E193">
            <v>6024522</v>
          </cell>
          <cell r="F193" t="str">
            <v>VELPE</v>
          </cell>
          <cell r="G193" t="str">
            <v>Demer</v>
          </cell>
          <cell r="H193">
            <v>209</v>
          </cell>
          <cell r="I193" t="str">
            <v>Vissenaken</v>
          </cell>
          <cell r="J193">
            <v>9552</v>
          </cell>
          <cell r="K193">
            <v>0.16400000000000001</v>
          </cell>
          <cell r="L193">
            <v>0.154</v>
          </cell>
          <cell r="M193">
            <v>0.16500000000000001</v>
          </cell>
        </row>
        <row r="194">
          <cell r="A194">
            <v>218</v>
          </cell>
          <cell r="B194" t="str">
            <v>Sint-Pieters-Leeuw</v>
          </cell>
          <cell r="C194">
            <v>15731</v>
          </cell>
          <cell r="D194" t="str">
            <v>Actief</v>
          </cell>
          <cell r="E194">
            <v>6030876</v>
          </cell>
          <cell r="F194" t="str">
            <v>KANAAL NAAR CHARLEROI</v>
          </cell>
          <cell r="G194" t="str">
            <v>Dijle Zenne</v>
          </cell>
          <cell r="H194">
            <v>210</v>
          </cell>
          <cell r="I194" t="str">
            <v>Sint-Pieters-Leeuw</v>
          </cell>
          <cell r="J194">
            <v>20566</v>
          </cell>
          <cell r="K194">
            <v>0.92900000000000005</v>
          </cell>
          <cell r="L194">
            <v>0.92900000000000005</v>
          </cell>
          <cell r="M194">
            <v>0.92900000000000005</v>
          </cell>
        </row>
        <row r="195">
          <cell r="A195">
            <v>220</v>
          </cell>
          <cell r="B195" t="str">
            <v>Merchtem</v>
          </cell>
          <cell r="C195">
            <v>19707</v>
          </cell>
          <cell r="D195" t="str">
            <v>Actief</v>
          </cell>
          <cell r="E195">
            <v>7007410</v>
          </cell>
          <cell r="F195" t="str">
            <v>KWETSTENBEEK</v>
          </cell>
          <cell r="G195" t="str">
            <v>Beneden-Schelde</v>
          </cell>
          <cell r="H195">
            <v>212</v>
          </cell>
          <cell r="I195" t="str">
            <v>Merchtem</v>
          </cell>
          <cell r="J195">
            <v>20832</v>
          </cell>
          <cell r="K195">
            <v>6.7000000000000004E-2</v>
          </cell>
          <cell r="L195">
            <v>6.6000000000000003E-2</v>
          </cell>
          <cell r="M195">
            <v>6.8000000000000005E-2</v>
          </cell>
        </row>
        <row r="196">
          <cell r="A196">
            <v>221</v>
          </cell>
          <cell r="B196" t="str">
            <v>Bierbeek</v>
          </cell>
          <cell r="C196">
            <v>10839</v>
          </cell>
          <cell r="D196" t="str">
            <v>Actief</v>
          </cell>
          <cell r="E196">
            <v>6028977</v>
          </cell>
          <cell r="F196" t="str">
            <v>MOLENBEEK</v>
          </cell>
          <cell r="G196" t="str">
            <v>Dijle Zenne</v>
          </cell>
          <cell r="H196">
            <v>233</v>
          </cell>
          <cell r="I196" t="str">
            <v>Bierbeek</v>
          </cell>
          <cell r="J196">
            <v>13918</v>
          </cell>
          <cell r="K196">
            <v>0.108</v>
          </cell>
          <cell r="L196">
            <v>0.105</v>
          </cell>
          <cell r="M196">
            <v>0.14599999999999999</v>
          </cell>
        </row>
        <row r="197">
          <cell r="A197">
            <v>222</v>
          </cell>
          <cell r="B197" t="str">
            <v>Hoepertingen</v>
          </cell>
          <cell r="C197">
            <v>10394</v>
          </cell>
          <cell r="D197" t="str">
            <v>Actief</v>
          </cell>
          <cell r="E197">
            <v>6038926</v>
          </cell>
          <cell r="F197" t="str">
            <v>HERKEBEEK</v>
          </cell>
          <cell r="G197" t="str">
            <v>Demer</v>
          </cell>
          <cell r="H197">
            <v>213</v>
          </cell>
          <cell r="I197" t="str">
            <v>Hoepertingen</v>
          </cell>
          <cell r="J197">
            <v>10595</v>
          </cell>
          <cell r="K197">
            <v>9.9000000000000005E-2</v>
          </cell>
          <cell r="L197">
            <v>8.5999999999999993E-2</v>
          </cell>
          <cell r="M197">
            <v>9.9000000000000005E-2</v>
          </cell>
        </row>
        <row r="198">
          <cell r="A198">
            <v>223</v>
          </cell>
          <cell r="B198" t="str">
            <v>Riksingen</v>
          </cell>
          <cell r="C198">
            <v>15323</v>
          </cell>
          <cell r="D198" t="str">
            <v>Actief</v>
          </cell>
          <cell r="E198">
            <v>6009196</v>
          </cell>
          <cell r="F198" t="str">
            <v>'S HERENELDERENBEEK</v>
          </cell>
          <cell r="G198" t="str">
            <v>Demer</v>
          </cell>
          <cell r="H198">
            <v>234</v>
          </cell>
          <cell r="I198" t="str">
            <v>Riksingen</v>
          </cell>
          <cell r="J198">
            <v>7743</v>
          </cell>
          <cell r="K198">
            <v>6.0000000000000001E-3</v>
          </cell>
          <cell r="L198">
            <v>4.0000000000000001E-3</v>
          </cell>
          <cell r="M198">
            <v>6.0000000000000001E-3</v>
          </cell>
        </row>
        <row r="199">
          <cell r="A199">
            <v>224</v>
          </cell>
          <cell r="B199" t="str">
            <v>Olsene</v>
          </cell>
          <cell r="C199">
            <v>31339</v>
          </cell>
          <cell r="D199" t="str">
            <v>Actief</v>
          </cell>
          <cell r="E199">
            <v>6029896</v>
          </cell>
          <cell r="F199" t="str">
            <v>ZOUBEEK</v>
          </cell>
          <cell r="G199" t="str">
            <v>Leie</v>
          </cell>
          <cell r="H199">
            <v>214</v>
          </cell>
          <cell r="I199" t="str">
            <v>Olsene</v>
          </cell>
          <cell r="J199">
            <v>31804</v>
          </cell>
          <cell r="K199">
            <v>4.2999999999999997E-2</v>
          </cell>
          <cell r="L199">
            <v>4.2000000000000003E-2</v>
          </cell>
          <cell r="M199">
            <v>4.2999999999999997E-2</v>
          </cell>
        </row>
        <row r="200">
          <cell r="A200">
            <v>225</v>
          </cell>
          <cell r="B200" t="str">
            <v>Temse</v>
          </cell>
          <cell r="C200">
            <v>10213</v>
          </cell>
          <cell r="D200" t="str">
            <v>Actief</v>
          </cell>
          <cell r="E200">
            <v>6018489</v>
          </cell>
          <cell r="F200" t="str">
            <v>ZEESCHELDE</v>
          </cell>
          <cell r="G200" t="str">
            <v>Beneden-Schelde</v>
          </cell>
          <cell r="H200">
            <v>215</v>
          </cell>
          <cell r="I200" t="str">
            <v>Temse</v>
          </cell>
          <cell r="J200">
            <v>1292</v>
          </cell>
          <cell r="K200">
            <v>9.8030000000000008</v>
          </cell>
          <cell r="L200">
            <v>9.8000000000000007</v>
          </cell>
          <cell r="M200">
            <v>9.9</v>
          </cell>
        </row>
        <row r="201">
          <cell r="A201">
            <v>226</v>
          </cell>
          <cell r="B201" t="str">
            <v>Heule</v>
          </cell>
          <cell r="C201">
            <v>12826</v>
          </cell>
          <cell r="D201" t="str">
            <v>Actief</v>
          </cell>
          <cell r="E201">
            <v>6020717</v>
          </cell>
          <cell r="F201" t="str">
            <v>HEULEBEEK</v>
          </cell>
          <cell r="G201" t="str">
            <v>Leie</v>
          </cell>
          <cell r="H201">
            <v>216</v>
          </cell>
          <cell r="I201" t="str">
            <v>Heule</v>
          </cell>
          <cell r="J201">
            <v>33170</v>
          </cell>
          <cell r="K201">
            <v>0.13100000000000001</v>
          </cell>
          <cell r="L201">
            <v>6.3E-2</v>
          </cell>
          <cell r="M201">
            <v>0.13100000000000001</v>
          </cell>
        </row>
        <row r="202">
          <cell r="A202">
            <v>227</v>
          </cell>
          <cell r="B202" t="str">
            <v>Kampenhout</v>
          </cell>
          <cell r="C202">
            <v>66</v>
          </cell>
          <cell r="D202" t="str">
            <v>Actief</v>
          </cell>
          <cell r="E202">
            <v>6036847</v>
          </cell>
          <cell r="F202" t="str">
            <v>WEESBEEK</v>
          </cell>
          <cell r="G202" t="str">
            <v>Dijle Zenne</v>
          </cell>
          <cell r="H202">
            <v>220</v>
          </cell>
          <cell r="I202" t="str">
            <v>Kampenhout</v>
          </cell>
          <cell r="J202">
            <v>7216</v>
          </cell>
          <cell r="K202">
            <v>0.11700000000000001</v>
          </cell>
          <cell r="L202">
            <v>9.6000000000000002E-2</v>
          </cell>
          <cell r="M202">
            <v>0.11700000000000001</v>
          </cell>
        </row>
        <row r="203">
          <cell r="A203">
            <v>228</v>
          </cell>
          <cell r="B203" t="str">
            <v>Engsbergen</v>
          </cell>
          <cell r="C203">
            <v>19751</v>
          </cell>
          <cell r="D203" t="str">
            <v>Actief</v>
          </cell>
          <cell r="E203">
            <v>6023668</v>
          </cell>
          <cell r="F203" t="str">
            <v>WOLBERGENVLIET</v>
          </cell>
          <cell r="G203" t="str">
            <v>Demer</v>
          </cell>
          <cell r="H203">
            <v>235</v>
          </cell>
          <cell r="I203" t="str">
            <v>Engsbergen</v>
          </cell>
          <cell r="J203">
            <v>8762</v>
          </cell>
          <cell r="K203">
            <v>0.495</v>
          </cell>
          <cell r="L203">
            <v>0.49399999999999999</v>
          </cell>
          <cell r="M203">
            <v>0.495</v>
          </cell>
        </row>
        <row r="204">
          <cell r="A204">
            <v>229</v>
          </cell>
          <cell r="B204" t="str">
            <v>Messelbroek</v>
          </cell>
          <cell r="C204">
            <v>21328</v>
          </cell>
          <cell r="D204" t="str">
            <v>Actief</v>
          </cell>
          <cell r="E204">
            <v>6023880</v>
          </cell>
          <cell r="F204" t="str">
            <v>LAARBEEK</v>
          </cell>
          <cell r="G204" t="str">
            <v>Demer</v>
          </cell>
          <cell r="H204">
            <v>221</v>
          </cell>
          <cell r="I204" t="str">
            <v>Messelbroek</v>
          </cell>
          <cell r="J204">
            <v>8073</v>
          </cell>
          <cell r="K204">
            <v>7.4409999999999998</v>
          </cell>
          <cell r="L204">
            <v>7.44</v>
          </cell>
          <cell r="M204">
            <v>7.4409999999999998</v>
          </cell>
        </row>
        <row r="205">
          <cell r="A205">
            <v>230</v>
          </cell>
          <cell r="B205" t="str">
            <v>Beveren - Leie</v>
          </cell>
          <cell r="C205">
            <v>20930</v>
          </cell>
          <cell r="D205" t="str">
            <v>Actief</v>
          </cell>
          <cell r="E205">
            <v>6009736</v>
          </cell>
          <cell r="F205" t="str">
            <v>LEIE</v>
          </cell>
          <cell r="G205" t="str">
            <v>Leie</v>
          </cell>
          <cell r="H205">
            <v>236</v>
          </cell>
          <cell r="I205" t="str">
            <v>Beveren - Leie</v>
          </cell>
          <cell r="J205">
            <v>31233</v>
          </cell>
          <cell r="K205">
            <v>10.878</v>
          </cell>
          <cell r="L205">
            <v>10.878</v>
          </cell>
          <cell r="M205">
            <v>10.879</v>
          </cell>
        </row>
        <row r="206">
          <cell r="A206">
            <v>233</v>
          </cell>
          <cell r="B206" t="str">
            <v>EDINGEN (WAL.)</v>
          </cell>
          <cell r="C206">
            <v>5637</v>
          </cell>
          <cell r="D206" t="str">
            <v>Actief</v>
          </cell>
          <cell r="E206">
            <v>6040942</v>
          </cell>
          <cell r="F206" t="str">
            <v>ODRA</v>
          </cell>
          <cell r="G206" t="str">
            <v>Dender</v>
          </cell>
          <cell r="H206">
            <v>222</v>
          </cell>
          <cell r="I206" t="str">
            <v>Edingen (Wal.)</v>
          </cell>
          <cell r="J206">
            <v>24401</v>
          </cell>
          <cell r="K206">
            <v>2.8000000000000001E-2</v>
          </cell>
          <cell r="L206">
            <v>2.3E-2</v>
          </cell>
          <cell r="M206">
            <v>2.8000000000000001E-2</v>
          </cell>
        </row>
        <row r="207">
          <cell r="A207">
            <v>234</v>
          </cell>
          <cell r="B207" t="str">
            <v>Kruishoutem</v>
          </cell>
          <cell r="C207">
            <v>25100</v>
          </cell>
          <cell r="D207" t="str">
            <v>Actief</v>
          </cell>
          <cell r="E207">
            <v>4205841</v>
          </cell>
          <cell r="F207" t="str">
            <v>STAMPKOTBEEK</v>
          </cell>
          <cell r="G207" t="str">
            <v>Boven-Schelde</v>
          </cell>
          <cell r="H207">
            <v>223</v>
          </cell>
          <cell r="I207" t="str">
            <v>Kruishoutem</v>
          </cell>
          <cell r="J207">
            <v>26863</v>
          </cell>
          <cell r="K207">
            <v>6.0000000000000001E-3</v>
          </cell>
          <cell r="L207">
            <v>6.0000000000000001E-3</v>
          </cell>
          <cell r="M207">
            <v>8.9999999999999993E-3</v>
          </cell>
        </row>
        <row r="208">
          <cell r="A208">
            <v>235</v>
          </cell>
          <cell r="B208" t="str">
            <v>Brussel - Zuid</v>
          </cell>
          <cell r="C208">
            <v>22204</v>
          </cell>
          <cell r="D208" t="str">
            <v>Actief</v>
          </cell>
          <cell r="E208">
            <v>31683</v>
          </cell>
          <cell r="F208" t="str">
            <v>ZENNE</v>
          </cell>
          <cell r="G208" t="str">
            <v>Dijle Zenne</v>
          </cell>
          <cell r="H208">
            <v>225</v>
          </cell>
          <cell r="I208" t="str">
            <v>Brussel - Zuid</v>
          </cell>
          <cell r="J208">
            <v>4593</v>
          </cell>
          <cell r="K208">
            <v>2.605</v>
          </cell>
          <cell r="L208" t="e">
            <v>#N/A</v>
          </cell>
          <cell r="M208">
            <v>2.6749999999999998</v>
          </cell>
        </row>
        <row r="209">
          <cell r="A209">
            <v>236</v>
          </cell>
          <cell r="B209" t="str">
            <v>Brussel - Noord</v>
          </cell>
          <cell r="C209">
            <v>19955</v>
          </cell>
          <cell r="D209" t="str">
            <v>Actief</v>
          </cell>
          <cell r="E209">
            <v>6015806</v>
          </cell>
          <cell r="F209" t="str">
            <v>ZENNE</v>
          </cell>
          <cell r="G209" t="str">
            <v>Dijle Zenne</v>
          </cell>
          <cell r="H209">
            <v>226</v>
          </cell>
          <cell r="I209" t="str">
            <v>Brussel - Noord</v>
          </cell>
          <cell r="J209">
            <v>4672</v>
          </cell>
          <cell r="K209">
            <v>3.379</v>
          </cell>
          <cell r="L209">
            <v>2.7160000000000002</v>
          </cell>
          <cell r="M209">
            <v>3.4129999999999998</v>
          </cell>
        </row>
        <row r="210">
          <cell r="A210">
            <v>238</v>
          </cell>
          <cell r="B210" t="str">
            <v>Gavere</v>
          </cell>
          <cell r="C210">
            <v>25296</v>
          </cell>
          <cell r="D210" t="str">
            <v>Actief</v>
          </cell>
          <cell r="E210">
            <v>6005429</v>
          </cell>
          <cell r="F210" t="str">
            <v>BOVENSCHELDE</v>
          </cell>
          <cell r="G210" t="str">
            <v>Boven-Schelde</v>
          </cell>
          <cell r="H210">
            <v>251</v>
          </cell>
          <cell r="I210" t="str">
            <v>Gavere</v>
          </cell>
          <cell r="J210">
            <v>920</v>
          </cell>
          <cell r="K210">
            <v>12.94</v>
          </cell>
          <cell r="L210">
            <v>12.94</v>
          </cell>
          <cell r="M210">
            <v>12.984</v>
          </cell>
        </row>
        <row r="211">
          <cell r="A211">
            <v>239</v>
          </cell>
          <cell r="B211" t="str">
            <v>Zomergem</v>
          </cell>
          <cell r="C211">
            <v>15361</v>
          </cell>
          <cell r="D211" t="str">
            <v>Actief</v>
          </cell>
          <cell r="E211">
            <v>6025146</v>
          </cell>
          <cell r="F211" t="str">
            <v>AFLEIDINGSKANAAL VAN DE LEIE</v>
          </cell>
          <cell r="G211" t="str">
            <v>Gentse Kanalen</v>
          </cell>
          <cell r="H211">
            <v>257</v>
          </cell>
          <cell r="I211" t="str">
            <v>Zomergem</v>
          </cell>
          <cell r="J211">
            <v>29488</v>
          </cell>
          <cell r="K211">
            <v>0.35699999999999998</v>
          </cell>
          <cell r="L211">
            <v>0.32700000000000001</v>
          </cell>
          <cell r="M211">
            <v>0.35699999999999998</v>
          </cell>
        </row>
        <row r="212">
          <cell r="A212">
            <v>240</v>
          </cell>
          <cell r="B212" t="str">
            <v>Pervijze</v>
          </cell>
          <cell r="C212">
            <v>19755</v>
          </cell>
          <cell r="D212" t="str">
            <v>Actief</v>
          </cell>
          <cell r="E212">
            <v>5009485</v>
          </cell>
          <cell r="F212"/>
          <cell r="G212" t="str">
            <v>Ijzer</v>
          </cell>
          <cell r="H212">
            <v>330</v>
          </cell>
          <cell r="I212" t="str">
            <v>Pervijze</v>
          </cell>
          <cell r="J212">
            <v>34663</v>
          </cell>
          <cell r="K212">
            <v>0.81200000000000006</v>
          </cell>
          <cell r="L212">
            <v>0.81200000000000006</v>
          </cell>
          <cell r="M212">
            <v>0.81200000000000006</v>
          </cell>
        </row>
        <row r="213">
          <cell r="A213">
            <v>241</v>
          </cell>
          <cell r="B213" t="str">
            <v>Loker</v>
          </cell>
          <cell r="C213">
            <v>12235</v>
          </cell>
          <cell r="D213" t="str">
            <v>Actief</v>
          </cell>
          <cell r="E213">
            <v>13951</v>
          </cell>
          <cell r="F213" t="str">
            <v>HELLEBEEK</v>
          </cell>
          <cell r="G213" t="str">
            <v>Leie</v>
          </cell>
          <cell r="H213">
            <v>312</v>
          </cell>
          <cell r="I213" t="str">
            <v>Loker</v>
          </cell>
          <cell r="J213">
            <v>33992</v>
          </cell>
          <cell r="K213">
            <v>6.0000000000000001E-3</v>
          </cell>
          <cell r="L213">
            <v>5.0000000000000001E-3</v>
          </cell>
          <cell r="M213">
            <v>8.9999999999999993E-3</v>
          </cell>
        </row>
        <row r="214">
          <cell r="A214">
            <v>242</v>
          </cell>
          <cell r="B214" t="str">
            <v>Moorslede</v>
          </cell>
          <cell r="C214">
            <v>11830</v>
          </cell>
          <cell r="D214" t="str">
            <v>Actief</v>
          </cell>
          <cell r="E214">
            <v>6022364</v>
          </cell>
          <cell r="F214" t="str">
            <v>PASSENDALEBEEK</v>
          </cell>
          <cell r="G214" t="str">
            <v>Leie</v>
          </cell>
          <cell r="H214">
            <v>259</v>
          </cell>
          <cell r="I214" t="str">
            <v>Moorslede</v>
          </cell>
          <cell r="J214">
            <v>33330</v>
          </cell>
          <cell r="K214">
            <v>1.4E-2</v>
          </cell>
          <cell r="L214">
            <v>1.4E-2</v>
          </cell>
          <cell r="M214">
            <v>1.4999999999999999E-2</v>
          </cell>
        </row>
        <row r="215">
          <cell r="A215">
            <v>243</v>
          </cell>
          <cell r="B215" t="str">
            <v>Schorisse</v>
          </cell>
          <cell r="C215">
            <v>15390</v>
          </cell>
          <cell r="D215" t="str">
            <v>Actief</v>
          </cell>
          <cell r="E215">
            <v>6030349</v>
          </cell>
          <cell r="F215" t="str">
            <v>MOLENBEEK</v>
          </cell>
          <cell r="G215" t="str">
            <v>Boven-Schelde</v>
          </cell>
          <cell r="H215">
            <v>331</v>
          </cell>
          <cell r="I215" t="str">
            <v>Schorisse</v>
          </cell>
          <cell r="J215">
            <v>27553</v>
          </cell>
          <cell r="K215">
            <v>2.1000000000000001E-2</v>
          </cell>
          <cell r="L215">
            <v>0.02</v>
          </cell>
          <cell r="M215">
            <v>2.3E-2</v>
          </cell>
        </row>
        <row r="216">
          <cell r="A216">
            <v>244</v>
          </cell>
          <cell r="B216" t="str">
            <v>Geetbets</v>
          </cell>
          <cell r="C216">
            <v>10660</v>
          </cell>
          <cell r="D216" t="str">
            <v>Actief</v>
          </cell>
          <cell r="E216">
            <v>6000876</v>
          </cell>
          <cell r="F216" t="str">
            <v>KROPBEEK</v>
          </cell>
          <cell r="G216" t="str">
            <v>Demer</v>
          </cell>
          <cell r="H216">
            <v>242</v>
          </cell>
          <cell r="I216" t="str">
            <v>Geetbets</v>
          </cell>
          <cell r="J216">
            <v>9809</v>
          </cell>
          <cell r="K216">
            <v>1.66</v>
          </cell>
          <cell r="L216">
            <v>1.6579999999999999</v>
          </cell>
          <cell r="M216">
            <v>1.66</v>
          </cell>
        </row>
        <row r="217">
          <cell r="A217">
            <v>245</v>
          </cell>
          <cell r="B217" t="str">
            <v>Sint-Joris-Winge</v>
          </cell>
          <cell r="C217">
            <v>21442</v>
          </cell>
          <cell r="D217" t="str">
            <v>Actief</v>
          </cell>
          <cell r="E217">
            <v>6024600</v>
          </cell>
          <cell r="F217" t="str">
            <v>WINGEBEEK</v>
          </cell>
          <cell r="G217" t="str">
            <v>Demer</v>
          </cell>
          <cell r="H217">
            <v>332</v>
          </cell>
          <cell r="I217" t="str">
            <v>Sint-Joris-Winge</v>
          </cell>
          <cell r="J217">
            <v>8371</v>
          </cell>
          <cell r="K217">
            <v>3.9E-2</v>
          </cell>
          <cell r="L217">
            <v>3.7999999999999999E-2</v>
          </cell>
          <cell r="M217">
            <v>4.2000000000000003E-2</v>
          </cell>
        </row>
        <row r="218">
          <cell r="A218">
            <v>246</v>
          </cell>
          <cell r="B218" t="str">
            <v>Melsbroek</v>
          </cell>
          <cell r="C218">
            <v>6002627</v>
          </cell>
          <cell r="D218" t="str">
            <v>Actief</v>
          </cell>
          <cell r="E218">
            <v>6026330</v>
          </cell>
          <cell r="F218" t="str">
            <v>BAREBEEK</v>
          </cell>
          <cell r="G218" t="str">
            <v>Dijle Zenne</v>
          </cell>
          <cell r="H218">
            <v>249</v>
          </cell>
          <cell r="I218" t="str">
            <v>Melsbroek</v>
          </cell>
          <cell r="J218">
            <v>7030</v>
          </cell>
          <cell r="K218">
            <v>0.22500000000000001</v>
          </cell>
          <cell r="L218">
            <v>0.218</v>
          </cell>
          <cell r="M218">
            <v>0.22500000000000001</v>
          </cell>
        </row>
        <row r="219">
          <cell r="A219">
            <v>247</v>
          </cell>
          <cell r="B219" t="str">
            <v>Steenokkerzeel - Zuid</v>
          </cell>
          <cell r="C219">
            <v>21862</v>
          </cell>
          <cell r="D219" t="str">
            <v>Actief</v>
          </cell>
          <cell r="E219">
            <v>6013001</v>
          </cell>
          <cell r="F219" t="str">
            <v>MOLENBEEK</v>
          </cell>
          <cell r="G219" t="str">
            <v>Dijle Zenne</v>
          </cell>
          <cell r="H219">
            <v>248</v>
          </cell>
          <cell r="I219" t="str">
            <v>Steenokkerzeel - Zuid</v>
          </cell>
          <cell r="J219">
            <v>7137</v>
          </cell>
          <cell r="K219">
            <v>2.1000000000000001E-2</v>
          </cell>
          <cell r="L219">
            <v>1.9E-2</v>
          </cell>
          <cell r="M219">
            <v>2.1999999999999999E-2</v>
          </cell>
        </row>
        <row r="220">
          <cell r="A220">
            <v>249</v>
          </cell>
          <cell r="B220" t="str">
            <v>Ruisbroek</v>
          </cell>
          <cell r="C220">
            <v>19798</v>
          </cell>
          <cell r="D220" t="str">
            <v>Actief</v>
          </cell>
          <cell r="E220">
            <v>7022930</v>
          </cell>
          <cell r="F220" t="str">
            <v>BIRREBEEK</v>
          </cell>
          <cell r="G220" t="str">
            <v>Beneden-Schelde</v>
          </cell>
          <cell r="H220">
            <v>238</v>
          </cell>
          <cell r="I220" t="str">
            <v>Ruisbroek</v>
          </cell>
          <cell r="J220">
            <v>3642</v>
          </cell>
          <cell r="K220">
            <v>0.27500000000000002</v>
          </cell>
          <cell r="L220">
            <v>0.16900000000000001</v>
          </cell>
          <cell r="M220">
            <v>0.27700000000000002</v>
          </cell>
        </row>
        <row r="221">
          <cell r="A221">
            <v>251</v>
          </cell>
          <cell r="B221" t="str">
            <v>Lozen</v>
          </cell>
          <cell r="C221">
            <v>842</v>
          </cell>
          <cell r="D221" t="str">
            <v>Actief</v>
          </cell>
          <cell r="E221">
            <v>6024332</v>
          </cell>
          <cell r="F221" t="str">
            <v>LOZERBROEKBEEK</v>
          </cell>
          <cell r="G221" t="str">
            <v>Maas</v>
          </cell>
          <cell r="H221">
            <v>244</v>
          </cell>
          <cell r="I221" t="str">
            <v>Lozen</v>
          </cell>
          <cell r="J221">
            <v>15046</v>
          </cell>
          <cell r="K221">
            <v>9.0999999999999998E-2</v>
          </cell>
          <cell r="L221">
            <v>6.8000000000000005E-2</v>
          </cell>
          <cell r="M221">
            <v>9.6000000000000002E-2</v>
          </cell>
        </row>
        <row r="222">
          <cell r="A222">
            <v>252</v>
          </cell>
          <cell r="B222" t="str">
            <v>Moelingen</v>
          </cell>
          <cell r="C222">
            <v>1135</v>
          </cell>
          <cell r="D222" t="str">
            <v>Actief</v>
          </cell>
          <cell r="E222">
            <v>3600721</v>
          </cell>
          <cell r="F222" t="str">
            <v>BERWIJN</v>
          </cell>
          <cell r="G222" t="str">
            <v>Maas</v>
          </cell>
          <cell r="H222">
            <v>246</v>
          </cell>
          <cell r="I222" t="str">
            <v>Moelingen</v>
          </cell>
          <cell r="J222">
            <v>25721</v>
          </cell>
          <cell r="K222">
            <v>0.32</v>
          </cell>
          <cell r="L222">
            <v>0.318</v>
          </cell>
          <cell r="M222">
            <v>0.32100000000000001</v>
          </cell>
        </row>
        <row r="223">
          <cell r="A223">
            <v>253</v>
          </cell>
          <cell r="B223" t="str">
            <v>Boekhoute</v>
          </cell>
          <cell r="C223">
            <v>12666</v>
          </cell>
          <cell r="D223" t="str">
            <v>Actief</v>
          </cell>
          <cell r="E223">
            <v>6019803</v>
          </cell>
          <cell r="F223" t="str">
            <v>LEMBEEKSE ISABELLASTROOM</v>
          </cell>
          <cell r="G223" t="str">
            <v>Gentse Kanalen</v>
          </cell>
          <cell r="H223">
            <v>260</v>
          </cell>
          <cell r="I223" t="str">
            <v>Boekhoute</v>
          </cell>
          <cell r="J223">
            <v>29949</v>
          </cell>
          <cell r="K223">
            <v>24.175999999999998</v>
          </cell>
          <cell r="L223">
            <v>24.175999999999998</v>
          </cell>
          <cell r="M223" t="e">
            <v>#N/A</v>
          </cell>
        </row>
        <row r="224">
          <cell r="A224">
            <v>254</v>
          </cell>
          <cell r="B224" t="str">
            <v>Hasselt - Kiewit</v>
          </cell>
          <cell r="C224">
            <v>35078</v>
          </cell>
          <cell r="D224" t="str">
            <v>Actief</v>
          </cell>
          <cell r="E224">
            <v>6036726</v>
          </cell>
          <cell r="F224" t="str">
            <v>SCHRIJNEBROEKSBEEK</v>
          </cell>
          <cell r="G224" t="str">
            <v>Demer</v>
          </cell>
          <cell r="H224">
            <v>287</v>
          </cell>
          <cell r="I224" t="str">
            <v>Hasselt - Kiewit</v>
          </cell>
          <cell r="J224">
            <v>13162</v>
          </cell>
          <cell r="K224">
            <v>4.0000000000000001E-3</v>
          </cell>
          <cell r="L224">
            <v>4.0000000000000001E-3</v>
          </cell>
          <cell r="M224">
            <v>4.0000000000000001E-3</v>
          </cell>
        </row>
        <row r="225">
          <cell r="A225">
            <v>255</v>
          </cell>
          <cell r="B225" t="str">
            <v>Pont-Bleu (Wal.)</v>
          </cell>
          <cell r="C225">
            <v>29454</v>
          </cell>
          <cell r="D225" t="str">
            <v>Actief</v>
          </cell>
          <cell r="E225">
            <v>6022699</v>
          </cell>
          <cell r="F225" t="str">
            <v>BLAUWE BRUG</v>
          </cell>
          <cell r="G225" t="str">
            <v>Boven-Schelde</v>
          </cell>
          <cell r="H225">
            <v>253</v>
          </cell>
          <cell r="I225" t="str">
            <v>Pont-Bleu (Wal.)</v>
          </cell>
          <cell r="J225">
            <v>28609</v>
          </cell>
          <cell r="K225">
            <v>0.61899999999999999</v>
          </cell>
          <cell r="L225">
            <v>0.60199999999999998</v>
          </cell>
          <cell r="M225">
            <v>0.62</v>
          </cell>
        </row>
        <row r="226">
          <cell r="A226">
            <v>256</v>
          </cell>
          <cell r="B226" t="str">
            <v>De Pinte - Zevergem</v>
          </cell>
          <cell r="C226">
            <v>5644</v>
          </cell>
          <cell r="D226" t="str">
            <v>Actief</v>
          </cell>
          <cell r="E226">
            <v>6006597</v>
          </cell>
          <cell r="F226" t="str">
            <v>TOUTEFAISBEEK</v>
          </cell>
          <cell r="G226" t="str">
            <v>Boven-Schelde</v>
          </cell>
          <cell r="H226">
            <v>288</v>
          </cell>
          <cell r="I226" t="str">
            <v>De Pinte - Zevergem</v>
          </cell>
          <cell r="J226">
            <v>26636</v>
          </cell>
          <cell r="K226">
            <v>4.0000000000000001E-3</v>
          </cell>
          <cell r="L226">
            <v>4.0000000000000001E-3</v>
          </cell>
          <cell r="M226">
            <v>8.0000000000000002E-3</v>
          </cell>
        </row>
        <row r="227">
          <cell r="A227">
            <v>258</v>
          </cell>
          <cell r="B227" t="str">
            <v>Geel - Mosselgoren</v>
          </cell>
          <cell r="C227">
            <v>4755</v>
          </cell>
          <cell r="D227" t="str">
            <v>Actief</v>
          </cell>
          <cell r="E227">
            <v>7039202</v>
          </cell>
          <cell r="F227" t="str">
            <v>LARUMSE LOOP</v>
          </cell>
          <cell r="G227" t="str">
            <v>Nete</v>
          </cell>
          <cell r="H227">
            <v>290</v>
          </cell>
          <cell r="I227" t="str">
            <v>Geel - Mosselgoren</v>
          </cell>
          <cell r="J227">
            <v>17327</v>
          </cell>
          <cell r="K227">
            <v>0.04</v>
          </cell>
          <cell r="L227">
            <v>3.7999999999999999E-2</v>
          </cell>
          <cell r="M227">
            <v>4.1000000000000002E-2</v>
          </cell>
        </row>
        <row r="228">
          <cell r="A228">
            <v>259</v>
          </cell>
          <cell r="B228" t="str">
            <v>Ieper - Hollebeke</v>
          </cell>
          <cell r="C228">
            <v>12650</v>
          </cell>
          <cell r="D228" t="str">
            <v>Actief</v>
          </cell>
          <cell r="E228">
            <v>6031850</v>
          </cell>
          <cell r="F228" t="str">
            <v>KANAAL VAN IEPER NAAR KOMEN</v>
          </cell>
          <cell r="G228" t="str">
            <v>Leie</v>
          </cell>
          <cell r="H228">
            <v>291</v>
          </cell>
          <cell r="I228" t="str">
            <v>Ieper - Hollebeke</v>
          </cell>
          <cell r="J228">
            <v>33964</v>
          </cell>
          <cell r="K228">
            <v>7.0000000000000001E-3</v>
          </cell>
          <cell r="L228">
            <v>7.0000000000000001E-3</v>
          </cell>
          <cell r="M228">
            <v>7.0000000000000001E-3</v>
          </cell>
        </row>
        <row r="229">
          <cell r="A229">
            <v>261</v>
          </cell>
          <cell r="B229" t="str">
            <v>Ninove - Rendestede</v>
          </cell>
          <cell r="C229">
            <v>12497</v>
          </cell>
          <cell r="D229" t="str">
            <v>Actief</v>
          </cell>
          <cell r="E229">
            <v>4028578</v>
          </cell>
          <cell r="F229" t="str">
            <v>MOENSBROEKBEEK</v>
          </cell>
          <cell r="G229" t="str">
            <v>Dender</v>
          </cell>
          <cell r="H229">
            <v>293</v>
          </cell>
          <cell r="I229" t="str">
            <v>Ninove - Rendestede</v>
          </cell>
          <cell r="J229">
            <v>22546</v>
          </cell>
          <cell r="K229">
            <v>1.361</v>
          </cell>
          <cell r="L229">
            <v>1.361</v>
          </cell>
          <cell r="M229">
            <v>1.361</v>
          </cell>
        </row>
        <row r="230">
          <cell r="A230">
            <v>262</v>
          </cell>
          <cell r="B230" t="str">
            <v>Mol - Postel</v>
          </cell>
          <cell r="C230">
            <v>10496</v>
          </cell>
          <cell r="D230" t="str">
            <v>Actief</v>
          </cell>
          <cell r="E230">
            <v>6010097</v>
          </cell>
          <cell r="F230" t="str">
            <v>POSTELVAARTJE</v>
          </cell>
          <cell r="G230" t="str">
            <v>Nete</v>
          </cell>
          <cell r="H230">
            <v>294</v>
          </cell>
          <cell r="I230" t="str">
            <v>Mol - Postel</v>
          </cell>
          <cell r="J230">
            <v>17723</v>
          </cell>
          <cell r="K230">
            <v>4.9000000000000002E-2</v>
          </cell>
          <cell r="L230" t="e">
            <v>#N/A</v>
          </cell>
          <cell r="M230">
            <v>0.05</v>
          </cell>
        </row>
        <row r="231">
          <cell r="A231">
            <v>263</v>
          </cell>
          <cell r="B231" t="str">
            <v>Zemst - Larebeek</v>
          </cell>
          <cell r="C231">
            <v>21865</v>
          </cell>
          <cell r="D231" t="str">
            <v>Actief</v>
          </cell>
          <cell r="E231">
            <v>6039437</v>
          </cell>
          <cell r="F231" t="str">
            <v>LAARBEEK</v>
          </cell>
          <cell r="G231" t="str">
            <v>Dijle Zenne</v>
          </cell>
          <cell r="H231">
            <v>295</v>
          </cell>
          <cell r="I231" t="str">
            <v>Zemst - Larebeek</v>
          </cell>
          <cell r="J231">
            <v>4876</v>
          </cell>
          <cell r="K231">
            <v>1.2E-2</v>
          </cell>
          <cell r="L231">
            <v>1.2E-2</v>
          </cell>
          <cell r="M231">
            <v>1.2999999999999999E-2</v>
          </cell>
        </row>
        <row r="232">
          <cell r="A232">
            <v>264</v>
          </cell>
          <cell r="B232" t="str">
            <v>Zemst - Kesterbeek</v>
          </cell>
          <cell r="C232">
            <v>24823</v>
          </cell>
          <cell r="D232" t="str">
            <v>Actief</v>
          </cell>
          <cell r="E232">
            <v>6039711</v>
          </cell>
          <cell r="F232" t="str">
            <v>KESTERBEEK</v>
          </cell>
          <cell r="G232" t="str">
            <v>Dijle Zenne</v>
          </cell>
          <cell r="H232">
            <v>296</v>
          </cell>
          <cell r="I232" t="str">
            <v>Zemst - Kesterbeek</v>
          </cell>
          <cell r="J232">
            <v>4949</v>
          </cell>
          <cell r="K232">
            <v>3.7999999999999999E-2</v>
          </cell>
          <cell r="L232">
            <v>3.5000000000000003E-2</v>
          </cell>
          <cell r="M232">
            <v>3.9E-2</v>
          </cell>
        </row>
        <row r="233">
          <cell r="A233">
            <v>265</v>
          </cell>
          <cell r="B233" t="str">
            <v>Sint-Niklaas-Heimolen</v>
          </cell>
          <cell r="C233">
            <v>6010354</v>
          </cell>
          <cell r="D233" t="str">
            <v>Actief</v>
          </cell>
          <cell r="E233">
            <v>7010925</v>
          </cell>
          <cell r="F233" t="str">
            <v>LEEBEEK</v>
          </cell>
          <cell r="G233" t="str">
            <v>Gentse Kanalen</v>
          </cell>
          <cell r="H233">
            <v>36</v>
          </cell>
          <cell r="I233" t="str">
            <v>Sint-Niklaas</v>
          </cell>
          <cell r="J233">
            <v>30378</v>
          </cell>
          <cell r="K233">
            <v>4.0000000000000001E-3</v>
          </cell>
          <cell r="L233" t="e">
            <v>#N/A</v>
          </cell>
          <cell r="M233">
            <v>5.0000000000000001E-3</v>
          </cell>
        </row>
        <row r="234">
          <cell r="A234">
            <v>266</v>
          </cell>
          <cell r="B234" t="str">
            <v>Bierbeek - Kleinbeek</v>
          </cell>
          <cell r="C234">
            <v>21868</v>
          </cell>
          <cell r="D234" t="str">
            <v>Actief</v>
          </cell>
          <cell r="E234">
            <v>6009415</v>
          </cell>
          <cell r="F234" t="str">
            <v>KLEIN BEEK</v>
          </cell>
          <cell r="G234" t="str">
            <v>Demer</v>
          </cell>
          <cell r="H234">
            <v>298</v>
          </cell>
          <cell r="I234" t="str">
            <v>Bierbeek - Kleinbeek</v>
          </cell>
          <cell r="J234">
            <v>9493</v>
          </cell>
          <cell r="K234">
            <v>8.9999999999999993E-3</v>
          </cell>
          <cell r="L234">
            <v>8.9999999999999993E-3</v>
          </cell>
          <cell r="M234">
            <v>0.01</v>
          </cell>
        </row>
        <row r="235">
          <cell r="A235">
            <v>268</v>
          </cell>
          <cell r="B235" t="str">
            <v>Lebbeke - Rooien</v>
          </cell>
          <cell r="C235">
            <v>27895</v>
          </cell>
          <cell r="D235" t="str">
            <v>Actief</v>
          </cell>
          <cell r="E235">
            <v>6019619</v>
          </cell>
          <cell r="F235" t="str">
            <v>STEENBEEK</v>
          </cell>
          <cell r="G235" t="str">
            <v>Dender</v>
          </cell>
          <cell r="H235">
            <v>300</v>
          </cell>
          <cell r="I235" t="str">
            <v>Lebbeke - Rooien</v>
          </cell>
          <cell r="J235">
            <v>22728</v>
          </cell>
          <cell r="K235">
            <v>1E-3</v>
          </cell>
          <cell r="L235">
            <v>1E-3</v>
          </cell>
          <cell r="M235">
            <v>1E-3</v>
          </cell>
        </row>
        <row r="236">
          <cell r="A236">
            <v>270</v>
          </cell>
          <cell r="B236" t="str">
            <v>Maastricht - Bosscherveld (NL)</v>
          </cell>
          <cell r="C236">
            <v>3250</v>
          </cell>
          <cell r="D236" t="str">
            <v>Actief</v>
          </cell>
          <cell r="E236">
            <v>3300129</v>
          </cell>
          <cell r="F236" t="str">
            <v>JEKER</v>
          </cell>
          <cell r="G236" t="str">
            <v>Maas</v>
          </cell>
          <cell r="H236">
            <v>361</v>
          </cell>
          <cell r="I236" t="str">
            <v>Maastricht - Bosscherveld (NL)</v>
          </cell>
          <cell r="J236">
            <v>24784</v>
          </cell>
          <cell r="K236">
            <v>1.8260000000000001</v>
          </cell>
          <cell r="L236">
            <v>1.8260000000000001</v>
          </cell>
          <cell r="M236">
            <v>1.7729999999999999</v>
          </cell>
        </row>
        <row r="237">
          <cell r="A237">
            <v>271</v>
          </cell>
          <cell r="B237" t="str">
            <v>Wolfsdonk</v>
          </cell>
          <cell r="C237">
            <v>22960</v>
          </cell>
          <cell r="D237" t="str">
            <v>Actief</v>
          </cell>
          <cell r="E237">
            <v>7021804</v>
          </cell>
          <cell r="F237" t="str">
            <v>HERSELTSELOOP</v>
          </cell>
          <cell r="G237" t="str">
            <v>Nete</v>
          </cell>
          <cell r="H237">
            <v>336</v>
          </cell>
          <cell r="I237" t="str">
            <v>Wolfsdonk</v>
          </cell>
          <cell r="J237">
            <v>18986</v>
          </cell>
          <cell r="K237">
            <v>2.5000000000000001E-2</v>
          </cell>
          <cell r="L237">
            <v>2.5000000000000001E-2</v>
          </cell>
          <cell r="M237">
            <v>2.5000000000000001E-2</v>
          </cell>
        </row>
        <row r="238">
          <cell r="A238">
            <v>272</v>
          </cell>
          <cell r="B238" t="str">
            <v>Steenokkerzeel - Noord</v>
          </cell>
          <cell r="C238">
            <v>24650</v>
          </cell>
          <cell r="D238" t="str">
            <v>Actief</v>
          </cell>
          <cell r="E238">
            <v>7007188</v>
          </cell>
          <cell r="F238" t="str">
            <v>MOLENBEEK</v>
          </cell>
          <cell r="G238" t="str">
            <v>Dijle Zenne</v>
          </cell>
          <cell r="H238">
            <v>247</v>
          </cell>
          <cell r="I238" t="str">
            <v>Steenokkerzeel - Noord</v>
          </cell>
          <cell r="J238">
            <v>7145</v>
          </cell>
          <cell r="K238">
            <v>4.1000000000000002E-2</v>
          </cell>
          <cell r="L238">
            <v>4.1000000000000002E-2</v>
          </cell>
          <cell r="M238">
            <v>4.1000000000000002E-2</v>
          </cell>
        </row>
        <row r="239">
          <cell r="A239">
            <v>273</v>
          </cell>
          <cell r="B239" t="str">
            <v>Beernem</v>
          </cell>
          <cell r="C239">
            <v>8279</v>
          </cell>
          <cell r="D239" t="str">
            <v>Actief</v>
          </cell>
          <cell r="E239">
            <v>5005314</v>
          </cell>
          <cell r="F239"/>
          <cell r="G239" t="str">
            <v>Brugse Polders</v>
          </cell>
          <cell r="H239">
            <v>261</v>
          </cell>
          <cell r="I239" t="str">
            <v>Beernem</v>
          </cell>
          <cell r="J239">
            <v>35323</v>
          </cell>
          <cell r="K239">
            <v>4.0000000000000001E-3</v>
          </cell>
          <cell r="L239">
            <v>4.0000000000000001E-3</v>
          </cell>
          <cell r="M239">
            <v>4.0000000000000001E-3</v>
          </cell>
        </row>
        <row r="240">
          <cell r="A240">
            <v>275</v>
          </cell>
          <cell r="B240" t="str">
            <v>RUDDERVOORDE</v>
          </cell>
          <cell r="C240">
            <v>15394</v>
          </cell>
          <cell r="D240" t="str">
            <v>Actief</v>
          </cell>
          <cell r="E240">
            <v>6006389</v>
          </cell>
          <cell r="F240" t="str">
            <v>LOOPJE</v>
          </cell>
          <cell r="G240" t="str">
            <v>Brugse Polders</v>
          </cell>
          <cell r="H240">
            <v>264</v>
          </cell>
          <cell r="I240" t="str">
            <v>Ruddervoorde</v>
          </cell>
          <cell r="J240">
            <v>34819</v>
          </cell>
          <cell r="K240">
            <v>4.2999999999999997E-2</v>
          </cell>
          <cell r="L240">
            <v>4.2999999999999997E-2</v>
          </cell>
          <cell r="M240">
            <v>4.3999999999999997E-2</v>
          </cell>
        </row>
        <row r="241">
          <cell r="A241">
            <v>276</v>
          </cell>
          <cell r="B241" t="str">
            <v>Wingene</v>
          </cell>
          <cell r="C241">
            <v>17040</v>
          </cell>
          <cell r="D241" t="str">
            <v>Actief</v>
          </cell>
          <cell r="E241">
            <v>6006385</v>
          </cell>
          <cell r="F241" t="str">
            <v>POVERSBEEK</v>
          </cell>
          <cell r="G241" t="str">
            <v>Brugse Polders</v>
          </cell>
          <cell r="H241">
            <v>262</v>
          </cell>
          <cell r="I241" t="str">
            <v>Wingene</v>
          </cell>
          <cell r="J241">
            <v>35078</v>
          </cell>
          <cell r="K241">
            <v>0.01</v>
          </cell>
          <cell r="L241">
            <v>0.01</v>
          </cell>
          <cell r="M241">
            <v>0.01</v>
          </cell>
        </row>
        <row r="242">
          <cell r="A242">
            <v>278</v>
          </cell>
          <cell r="B242" t="str">
            <v>Rollegem</v>
          </cell>
          <cell r="C242">
            <v>31553</v>
          </cell>
          <cell r="D242" t="str">
            <v>Actief</v>
          </cell>
          <cell r="E242">
            <v>6024980</v>
          </cell>
          <cell r="F242" t="str">
            <v>GROTE SPIERE</v>
          </cell>
          <cell r="G242" t="str">
            <v>Boven-Schelde</v>
          </cell>
          <cell r="H242">
            <v>250</v>
          </cell>
          <cell r="I242" t="str">
            <v>Rollegem</v>
          </cell>
          <cell r="J242">
            <v>28469</v>
          </cell>
          <cell r="K242">
            <v>7.9000000000000001E-2</v>
          </cell>
          <cell r="L242">
            <v>6.9000000000000006E-2</v>
          </cell>
          <cell r="M242">
            <v>0.08</v>
          </cell>
        </row>
        <row r="243">
          <cell r="A243">
            <v>279</v>
          </cell>
          <cell r="B243" t="str">
            <v>Glabbeek</v>
          </cell>
          <cell r="C243">
            <v>15548</v>
          </cell>
          <cell r="D243" t="str">
            <v>Gepland</v>
          </cell>
          <cell r="E243">
            <v>6010003</v>
          </cell>
          <cell r="F243" t="str">
            <v>VELPE</v>
          </cell>
          <cell r="G243" t="str">
            <v>Demer</v>
          </cell>
          <cell r="H243">
            <v>243</v>
          </cell>
          <cell r="I243" t="str">
            <v>Glabbeek</v>
          </cell>
          <cell r="J243">
            <v>9566</v>
          </cell>
          <cell r="K243">
            <v>0.182</v>
          </cell>
          <cell r="L243">
            <v>0.18099999999999999</v>
          </cell>
          <cell r="M243">
            <v>0.185</v>
          </cell>
        </row>
        <row r="244">
          <cell r="A244">
            <v>280</v>
          </cell>
          <cell r="B244" t="str">
            <v>Proven</v>
          </cell>
          <cell r="C244">
            <v>14423</v>
          </cell>
          <cell r="D244" t="str">
            <v>Actief</v>
          </cell>
          <cell r="E244">
            <v>6034455</v>
          </cell>
          <cell r="F244" t="str">
            <v>HARINGEBEEK</v>
          </cell>
          <cell r="G244" t="str">
            <v>Ijzer</v>
          </cell>
          <cell r="H244">
            <v>301</v>
          </cell>
          <cell r="I244" t="str">
            <v>Proven</v>
          </cell>
          <cell r="J244">
            <v>33989</v>
          </cell>
          <cell r="K244">
            <v>4.0000000000000001E-3</v>
          </cell>
          <cell r="L244" t="e">
            <v>#N/A</v>
          </cell>
          <cell r="M244">
            <v>5.0000000000000001E-3</v>
          </cell>
        </row>
        <row r="245">
          <cell r="A245">
            <v>282</v>
          </cell>
          <cell r="B245" t="str">
            <v>Baliebrugge</v>
          </cell>
          <cell r="C245">
            <v>10180</v>
          </cell>
          <cell r="D245" t="str">
            <v>Actief</v>
          </cell>
          <cell r="E245">
            <v>6038037</v>
          </cell>
          <cell r="F245" t="str">
            <v>RIVIERBEEK</v>
          </cell>
          <cell r="G245" t="str">
            <v>Brugse Polders</v>
          </cell>
          <cell r="H245">
            <v>328</v>
          </cell>
          <cell r="I245" t="str">
            <v>Baliebrugge</v>
          </cell>
          <cell r="J245">
            <v>34793</v>
          </cell>
          <cell r="K245">
            <v>0.01</v>
          </cell>
          <cell r="L245">
            <v>0.01</v>
          </cell>
          <cell r="M245">
            <v>0.01</v>
          </cell>
        </row>
        <row r="246">
          <cell r="A246">
            <v>284</v>
          </cell>
          <cell r="B246" t="str">
            <v>ZOTTEGEM - WOLVENHOEK</v>
          </cell>
          <cell r="C246">
            <v>6013936</v>
          </cell>
          <cell r="D246" t="str">
            <v>Gepland</v>
          </cell>
          <cell r="E246">
            <v>6030675</v>
          </cell>
          <cell r="F246" t="str">
            <v>TER ERPENBEEK</v>
          </cell>
          <cell r="G246" t="str">
            <v>Dender</v>
          </cell>
          <cell r="H246">
            <v>254</v>
          </cell>
          <cell r="I246" t="str">
            <v>Zottegem - Wolvenhoek</v>
          </cell>
          <cell r="J246">
            <v>22971</v>
          </cell>
          <cell r="K246">
            <v>3.0000000000000001E-3</v>
          </cell>
          <cell r="L246">
            <v>2E-3</v>
          </cell>
          <cell r="M246">
            <v>3.0000000000000001E-3</v>
          </cell>
        </row>
        <row r="247">
          <cell r="A247">
            <v>285</v>
          </cell>
          <cell r="B247" t="str">
            <v>Sint-Lievens-Esse</v>
          </cell>
          <cell r="C247">
            <v>10195</v>
          </cell>
          <cell r="D247" t="str">
            <v>Gepland</v>
          </cell>
          <cell r="E247">
            <v>26348</v>
          </cell>
          <cell r="F247"/>
          <cell r="G247" t="str">
            <v>Dender</v>
          </cell>
          <cell r="H247">
            <v>275</v>
          </cell>
          <cell r="I247" t="str">
            <v>Sint-Lievens-Esse</v>
          </cell>
          <cell r="J247">
            <v>22987</v>
          </cell>
          <cell r="K247">
            <v>5.0000000000000001E-3</v>
          </cell>
          <cell r="L247">
            <v>5.0000000000000001E-3</v>
          </cell>
          <cell r="M247">
            <v>5.0000000000000001E-3</v>
          </cell>
        </row>
        <row r="248">
          <cell r="A248">
            <v>286</v>
          </cell>
          <cell r="B248" t="str">
            <v>Elsegem</v>
          </cell>
          <cell r="C248">
            <v>25256</v>
          </cell>
          <cell r="D248" t="str">
            <v>Actief</v>
          </cell>
          <cell r="E248">
            <v>6005417</v>
          </cell>
          <cell r="F248" t="str">
            <v>NEDERBEEK</v>
          </cell>
          <cell r="G248" t="str">
            <v>Boven-Schelde</v>
          </cell>
          <cell r="H248">
            <v>333</v>
          </cell>
          <cell r="I248" t="str">
            <v>Elsegem</v>
          </cell>
          <cell r="J248">
            <v>27782</v>
          </cell>
          <cell r="K248">
            <v>2.5999999999999999E-2</v>
          </cell>
          <cell r="L248">
            <v>2.5000000000000001E-2</v>
          </cell>
          <cell r="M248">
            <v>2.5999999999999999E-2</v>
          </cell>
        </row>
        <row r="249">
          <cell r="A249">
            <v>287</v>
          </cell>
          <cell r="B249" t="str">
            <v>Nederzwalm</v>
          </cell>
          <cell r="C249">
            <v>29539</v>
          </cell>
          <cell r="D249" t="str">
            <v>Gepland</v>
          </cell>
          <cell r="E249">
            <v>6020612</v>
          </cell>
          <cell r="F249" t="str">
            <v>ZWALMBEEK</v>
          </cell>
          <cell r="G249" t="str">
            <v>Boven-Schelde</v>
          </cell>
          <cell r="H249">
            <v>252</v>
          </cell>
          <cell r="I249" t="str">
            <v>Nederzwalm</v>
          </cell>
          <cell r="J249">
            <v>27184</v>
          </cell>
          <cell r="K249">
            <v>0.33200000000000002</v>
          </cell>
          <cell r="L249">
            <v>0.3</v>
          </cell>
          <cell r="M249">
            <v>0.33200000000000002</v>
          </cell>
        </row>
        <row r="250">
          <cell r="A250">
            <v>289</v>
          </cell>
          <cell r="B250" t="str">
            <v>Kallo</v>
          </cell>
          <cell r="C250">
            <v>422</v>
          </cell>
          <cell r="D250" t="str">
            <v>Actief</v>
          </cell>
          <cell r="E250">
            <v>6034162</v>
          </cell>
          <cell r="F250" t="str">
            <v>MELSELEBEEK</v>
          </cell>
          <cell r="G250" t="str">
            <v>Beneden-Schelde</v>
          </cell>
          <cell r="H250">
            <v>240</v>
          </cell>
          <cell r="I250" t="str">
            <v>Kallo</v>
          </cell>
          <cell r="J250">
            <v>2991</v>
          </cell>
          <cell r="K250">
            <v>0.28100000000000003</v>
          </cell>
          <cell r="L250">
            <v>0.27900000000000003</v>
          </cell>
          <cell r="M250">
            <v>0.28100000000000003</v>
          </cell>
        </row>
        <row r="251">
          <cell r="A251">
            <v>290</v>
          </cell>
          <cell r="B251" t="str">
            <v>Damme - Oostkerke</v>
          </cell>
          <cell r="C251">
            <v>35006</v>
          </cell>
          <cell r="D251" t="str">
            <v>Gepland</v>
          </cell>
          <cell r="E251">
            <v>7014804</v>
          </cell>
          <cell r="F251" t="str">
            <v>ZWINNEVAART</v>
          </cell>
          <cell r="G251" t="str">
            <v>Brugse Polders</v>
          </cell>
          <cell r="H251">
            <v>263</v>
          </cell>
          <cell r="I251" t="str">
            <v>Damme - Oostkerke</v>
          </cell>
          <cell r="J251">
            <v>29645</v>
          </cell>
          <cell r="K251">
            <v>0.73599999999999999</v>
          </cell>
          <cell r="L251">
            <v>0.73599999999999999</v>
          </cell>
          <cell r="M251">
            <v>0.73599999999999999</v>
          </cell>
        </row>
        <row r="252">
          <cell r="A252">
            <v>291</v>
          </cell>
          <cell r="B252" t="str">
            <v>Damme - Lapscheure</v>
          </cell>
          <cell r="C252">
            <v>10940</v>
          </cell>
          <cell r="D252" t="str">
            <v>Actief</v>
          </cell>
          <cell r="E252">
            <v>5007131</v>
          </cell>
          <cell r="F252" t="str">
            <v>ZEVENGEMETE</v>
          </cell>
          <cell r="G252" t="str">
            <v>Brugse Polders</v>
          </cell>
          <cell r="H252">
            <v>265</v>
          </cell>
          <cell r="I252" t="str">
            <v>Damme - Lapscheure</v>
          </cell>
          <cell r="J252">
            <v>29620</v>
          </cell>
          <cell r="K252">
            <v>0.73399999999999999</v>
          </cell>
          <cell r="L252">
            <v>0.73399999999999999</v>
          </cell>
          <cell r="M252">
            <v>0.73399999999999999</v>
          </cell>
        </row>
        <row r="253">
          <cell r="A253">
            <v>293</v>
          </cell>
          <cell r="B253" t="str">
            <v>Zandvoorde</v>
          </cell>
          <cell r="C253">
            <v>6004077</v>
          </cell>
          <cell r="D253" t="str">
            <v>Gepland</v>
          </cell>
          <cell r="E253">
            <v>6022250</v>
          </cell>
          <cell r="F253" t="str">
            <v>GAVERBEEK</v>
          </cell>
          <cell r="G253" t="str">
            <v>Leie</v>
          </cell>
          <cell r="H253">
            <v>267</v>
          </cell>
          <cell r="I253" t="str">
            <v>Zandvoorde</v>
          </cell>
          <cell r="J253">
            <v>33852</v>
          </cell>
          <cell r="K253">
            <v>1.4999999999999999E-2</v>
          </cell>
          <cell r="L253">
            <v>1.4999999999999999E-2</v>
          </cell>
          <cell r="M253">
            <v>1.4999999999999999E-2</v>
          </cell>
        </row>
        <row r="254">
          <cell r="A254">
            <v>294</v>
          </cell>
          <cell r="B254" t="str">
            <v>Wijtschate</v>
          </cell>
          <cell r="C254">
            <v>15505</v>
          </cell>
          <cell r="D254" t="str">
            <v>Gepland</v>
          </cell>
          <cell r="E254">
            <v>12008</v>
          </cell>
          <cell r="F254" t="str">
            <v>KLIJTEBEEK</v>
          </cell>
          <cell r="G254" t="str">
            <v>Ijzer</v>
          </cell>
          <cell r="H254">
            <v>269</v>
          </cell>
          <cell r="I254" t="str">
            <v>Wijtschate</v>
          </cell>
          <cell r="J254">
            <v>34088</v>
          </cell>
          <cell r="K254">
            <v>5.0000000000000001E-3</v>
          </cell>
          <cell r="L254" t="e">
            <v>#N/A</v>
          </cell>
          <cell r="M254">
            <v>5.0000000000000001E-3</v>
          </cell>
        </row>
        <row r="255">
          <cell r="A255">
            <v>295</v>
          </cell>
          <cell r="B255" t="str">
            <v>BEVEREN AAN DE IJZER</v>
          </cell>
          <cell r="C255">
            <v>6000335</v>
          </cell>
          <cell r="D255" t="str">
            <v>Actief</v>
          </cell>
          <cell r="E255">
            <v>6015991</v>
          </cell>
          <cell r="F255" t="str">
            <v>KALLEBEEK</v>
          </cell>
          <cell r="G255" t="str">
            <v>Ijzer</v>
          </cell>
          <cell r="H255">
            <v>270</v>
          </cell>
          <cell r="I255" t="str">
            <v>Beveren aan de IJzer</v>
          </cell>
          <cell r="J255">
            <v>33989</v>
          </cell>
          <cell r="K255">
            <v>4.0000000000000001E-3</v>
          </cell>
          <cell r="L255" t="e">
            <v>#N/A</v>
          </cell>
          <cell r="M255">
            <v>5.0000000000000001E-3</v>
          </cell>
        </row>
        <row r="256">
          <cell r="A256">
            <v>296</v>
          </cell>
          <cell r="B256" t="str">
            <v>Houtem</v>
          </cell>
          <cell r="C256">
            <v>6005197</v>
          </cell>
          <cell r="D256" t="str">
            <v>Gepland</v>
          </cell>
          <cell r="E256">
            <v>6031725</v>
          </cell>
          <cell r="F256" t="str">
            <v>BERGENVAART</v>
          </cell>
          <cell r="G256" t="str">
            <v>Ijzer</v>
          </cell>
          <cell r="H256">
            <v>271</v>
          </cell>
          <cell r="I256" t="str">
            <v>Houtem</v>
          </cell>
          <cell r="J256">
            <v>33989</v>
          </cell>
          <cell r="K256">
            <v>4.0000000000000001E-3</v>
          </cell>
          <cell r="L256" t="e">
            <v>#N/A</v>
          </cell>
          <cell r="M256">
            <v>5.0000000000000001E-3</v>
          </cell>
        </row>
        <row r="257">
          <cell r="A257">
            <v>297</v>
          </cell>
          <cell r="B257" t="str">
            <v>'t Zwaantje</v>
          </cell>
          <cell r="C257">
            <v>6005227</v>
          </cell>
          <cell r="D257" t="str">
            <v>Actief</v>
          </cell>
          <cell r="E257">
            <v>6031733</v>
          </cell>
          <cell r="F257" t="str">
            <v>BERGENVAART</v>
          </cell>
          <cell r="G257" t="str">
            <v>Ijzer</v>
          </cell>
          <cell r="H257">
            <v>272</v>
          </cell>
          <cell r="I257" t="str">
            <v>'t Zwaantje</v>
          </cell>
          <cell r="J257">
            <v>32417</v>
          </cell>
          <cell r="K257">
            <v>1E-3</v>
          </cell>
          <cell r="L257" t="e">
            <v>#N/A</v>
          </cell>
          <cell r="M257">
            <v>1E-3</v>
          </cell>
        </row>
        <row r="258">
          <cell r="A258">
            <v>298</v>
          </cell>
          <cell r="B258" t="str">
            <v>Avekapelle</v>
          </cell>
          <cell r="C258">
            <v>38770</v>
          </cell>
          <cell r="D258" t="str">
            <v>Actief</v>
          </cell>
          <cell r="E258">
            <v>6019031</v>
          </cell>
          <cell r="F258"/>
          <cell r="G258" t="str">
            <v>Ijzer</v>
          </cell>
          <cell r="H258">
            <v>273</v>
          </cell>
          <cell r="I258" t="str">
            <v>Avekapelle</v>
          </cell>
          <cell r="J258">
            <v>34663</v>
          </cell>
          <cell r="K258">
            <v>0.81200000000000006</v>
          </cell>
          <cell r="L258">
            <v>0.81200000000000006</v>
          </cell>
          <cell r="M258">
            <v>0.81200000000000006</v>
          </cell>
        </row>
        <row r="259">
          <cell r="A259">
            <v>299</v>
          </cell>
          <cell r="B259" t="str">
            <v>Eggewaartskapelle</v>
          </cell>
          <cell r="C259">
            <v>12777</v>
          </cell>
          <cell r="D259" t="str">
            <v>Actief</v>
          </cell>
          <cell r="E259">
            <v>6018999</v>
          </cell>
          <cell r="F259" t="str">
            <v>SLIJKVAART</v>
          </cell>
          <cell r="G259" t="str">
            <v>Ijzer</v>
          </cell>
          <cell r="H259">
            <v>274</v>
          </cell>
          <cell r="I259" t="str">
            <v>Eggewaartskapelle</v>
          </cell>
          <cell r="J259">
            <v>34663</v>
          </cell>
          <cell r="K259">
            <v>0.81200000000000006</v>
          </cell>
          <cell r="L259">
            <v>0.81200000000000006</v>
          </cell>
          <cell r="M259">
            <v>0.81200000000000006</v>
          </cell>
        </row>
        <row r="260">
          <cell r="A260">
            <v>301</v>
          </cell>
          <cell r="B260" t="str">
            <v>Teuven</v>
          </cell>
          <cell r="C260">
            <v>29723</v>
          </cell>
          <cell r="D260" t="str">
            <v>Gepland</v>
          </cell>
          <cell r="E260">
            <v>3600623</v>
          </cell>
          <cell r="F260" t="str">
            <v>GULP</v>
          </cell>
          <cell r="G260" t="str">
            <v>Maas</v>
          </cell>
          <cell r="H260">
            <v>277</v>
          </cell>
          <cell r="I260" t="str">
            <v>Teuven</v>
          </cell>
          <cell r="J260">
            <v>23066</v>
          </cell>
          <cell r="K260">
            <v>8.9999999999999993E-3</v>
          </cell>
          <cell r="L260">
            <v>8.9999999999999993E-3</v>
          </cell>
          <cell r="M260">
            <v>8.9999999999999993E-3</v>
          </cell>
        </row>
        <row r="261">
          <cell r="A261">
            <v>302</v>
          </cell>
          <cell r="B261" t="str">
            <v>Voeren</v>
          </cell>
          <cell r="C261">
            <v>6175</v>
          </cell>
          <cell r="D261" t="str">
            <v>Gepland</v>
          </cell>
          <cell r="E261">
            <v>3600745</v>
          </cell>
          <cell r="F261" t="str">
            <v>VOER</v>
          </cell>
          <cell r="G261" t="str">
            <v>Maas</v>
          </cell>
          <cell r="H261">
            <v>278</v>
          </cell>
          <cell r="I261" t="str">
            <v>Voeren</v>
          </cell>
          <cell r="J261">
            <v>25514</v>
          </cell>
          <cell r="K261">
            <v>0.16200000000000001</v>
          </cell>
          <cell r="L261">
            <v>0.126</v>
          </cell>
          <cell r="M261">
            <v>0.16200000000000001</v>
          </cell>
        </row>
        <row r="262">
          <cell r="A262">
            <v>303</v>
          </cell>
          <cell r="B262" t="str">
            <v>Boorsem</v>
          </cell>
          <cell r="C262">
            <v>539</v>
          </cell>
          <cell r="D262" t="str">
            <v>Actief</v>
          </cell>
          <cell r="E262">
            <v>6025697</v>
          </cell>
          <cell r="F262" t="str">
            <v>ZIEPBEEK</v>
          </cell>
          <cell r="G262" t="str">
            <v>Maas</v>
          </cell>
          <cell r="H262">
            <v>279</v>
          </cell>
          <cell r="I262" t="str">
            <v>Boorsem</v>
          </cell>
          <cell r="J262">
            <v>22848</v>
          </cell>
          <cell r="K262">
            <v>0.13100000000000001</v>
          </cell>
          <cell r="L262">
            <v>0.13100000000000001</v>
          </cell>
          <cell r="M262">
            <v>0.13100000000000001</v>
          </cell>
        </row>
        <row r="263">
          <cell r="A263">
            <v>304</v>
          </cell>
          <cell r="B263" t="str">
            <v>Willebringen</v>
          </cell>
          <cell r="C263">
            <v>19892</v>
          </cell>
          <cell r="D263" t="str">
            <v>Gepland</v>
          </cell>
          <cell r="E263">
            <v>2004493</v>
          </cell>
          <cell r="F263" t="str">
            <v>FONTEINBEEK</v>
          </cell>
          <cell r="G263" t="str">
            <v>Demer</v>
          </cell>
          <cell r="H263">
            <v>280</v>
          </cell>
          <cell r="I263" t="str">
            <v>Willebringen</v>
          </cell>
          <cell r="J263">
            <v>12271</v>
          </cell>
          <cell r="K263">
            <v>1.0999999999999999E-2</v>
          </cell>
          <cell r="L263">
            <v>1.0999999999999999E-2</v>
          </cell>
          <cell r="M263">
            <v>1.0999999999999999E-2</v>
          </cell>
        </row>
        <row r="264">
          <cell r="A264">
            <v>305</v>
          </cell>
          <cell r="B264" t="str">
            <v>GLABBEEK - KAPELLEN</v>
          </cell>
          <cell r="C264">
            <v>20068</v>
          </cell>
          <cell r="D264" t="str">
            <v>Gepland</v>
          </cell>
          <cell r="E264">
            <v>2003568</v>
          </cell>
          <cell r="F264" t="str">
            <v>KAPELLEBEEK</v>
          </cell>
          <cell r="G264" t="str">
            <v>Demer</v>
          </cell>
          <cell r="H264">
            <v>281</v>
          </cell>
          <cell r="I264" t="str">
            <v>Glabbeek - Kapellen</v>
          </cell>
          <cell r="J264">
            <v>9375</v>
          </cell>
          <cell r="K264">
            <v>8.9999999999999993E-3</v>
          </cell>
          <cell r="L264">
            <v>8.9999999999999993E-3</v>
          </cell>
          <cell r="M264">
            <v>0.01</v>
          </cell>
        </row>
        <row r="265">
          <cell r="A265">
            <v>308</v>
          </cell>
          <cell r="B265" t="str">
            <v>Meldert</v>
          </cell>
          <cell r="C265">
            <v>11645</v>
          </cell>
          <cell r="D265" t="str">
            <v>Gepland</v>
          </cell>
          <cell r="E265">
            <v>2004547</v>
          </cell>
          <cell r="F265" t="str">
            <v>MENE</v>
          </cell>
          <cell r="G265" t="str">
            <v>Demer</v>
          </cell>
          <cell r="H265">
            <v>284</v>
          </cell>
          <cell r="I265" t="str">
            <v>Meldert</v>
          </cell>
          <cell r="J265">
            <v>12267</v>
          </cell>
          <cell r="K265">
            <v>8.9999999999999993E-3</v>
          </cell>
          <cell r="L265">
            <v>8.9999999999999993E-3</v>
          </cell>
          <cell r="M265">
            <v>8.9999999999999993E-3</v>
          </cell>
        </row>
        <row r="266">
          <cell r="A266">
            <v>309</v>
          </cell>
          <cell r="B266" t="str">
            <v>HOEGAARDEN - HOKSEM</v>
          </cell>
          <cell r="C266">
            <v>6000379</v>
          </cell>
          <cell r="D266" t="str">
            <v>Gepland</v>
          </cell>
          <cell r="E266">
            <v>2004705</v>
          </cell>
          <cell r="F266" t="str">
            <v>KAPITTELBEEK - 2DE ARM</v>
          </cell>
          <cell r="G266" t="str">
            <v>Demer</v>
          </cell>
          <cell r="H266">
            <v>285</v>
          </cell>
          <cell r="I266" t="str">
            <v>Hoegaarden - Hoksem</v>
          </cell>
          <cell r="J266">
            <v>12280</v>
          </cell>
          <cell r="K266">
            <v>4.1000000000000002E-2</v>
          </cell>
          <cell r="L266">
            <v>3.9E-2</v>
          </cell>
          <cell r="M266">
            <v>4.1000000000000002E-2</v>
          </cell>
        </row>
        <row r="267">
          <cell r="A267">
            <v>310</v>
          </cell>
          <cell r="B267" t="str">
            <v>Doel</v>
          </cell>
          <cell r="C267">
            <v>6017119</v>
          </cell>
          <cell r="D267" t="str">
            <v>Gepland</v>
          </cell>
          <cell r="E267">
            <v>6005866</v>
          </cell>
          <cell r="F267" t="str">
            <v>DOORLOOP</v>
          </cell>
          <cell r="G267" t="str">
            <v>Beneden-Schelde</v>
          </cell>
          <cell r="H267">
            <v>286</v>
          </cell>
          <cell r="I267" t="str">
            <v>Doel</v>
          </cell>
          <cell r="J267">
            <v>1885</v>
          </cell>
          <cell r="K267">
            <v>8.9999999999999993E-3</v>
          </cell>
          <cell r="L267">
            <v>6.0000000000000001E-3</v>
          </cell>
          <cell r="M267">
            <v>2.5999999999999999E-2</v>
          </cell>
        </row>
        <row r="268">
          <cell r="A268">
            <v>311</v>
          </cell>
          <cell r="B268" t="str">
            <v>Sint-Jan-in-Eremo</v>
          </cell>
          <cell r="C268">
            <v>6015187</v>
          </cell>
          <cell r="D268" t="str">
            <v>Actief</v>
          </cell>
          <cell r="E268">
            <v>6041745</v>
          </cell>
          <cell r="F268" t="str">
            <v>OOSTPOLDERKREEK</v>
          </cell>
          <cell r="G268" t="str">
            <v>Gentse Kanalen</v>
          </cell>
          <cell r="H268">
            <v>302</v>
          </cell>
          <cell r="I268" t="str">
            <v>Sint-Jan-in-Eremo</v>
          </cell>
          <cell r="J268">
            <v>29553</v>
          </cell>
          <cell r="K268">
            <v>0.61599999999999999</v>
          </cell>
          <cell r="L268">
            <v>0.61599999999999999</v>
          </cell>
          <cell r="M268">
            <v>0.61599999999999999</v>
          </cell>
        </row>
        <row r="269">
          <cell r="A269">
            <v>312</v>
          </cell>
          <cell r="B269" t="str">
            <v>Sint-Laureins - Sint-Margriete</v>
          </cell>
          <cell r="C269">
            <v>6015179</v>
          </cell>
          <cell r="D269" t="str">
            <v>Actief</v>
          </cell>
          <cell r="E269">
            <v>6034224</v>
          </cell>
          <cell r="F269" t="str">
            <v>MOLENKREEK</v>
          </cell>
          <cell r="G269" t="str">
            <v>Gentse Kanalen</v>
          </cell>
          <cell r="H269">
            <v>303</v>
          </cell>
          <cell r="I269" t="str">
            <v>Sint-Laureins - Sint-Margriete</v>
          </cell>
          <cell r="J269">
            <v>29562</v>
          </cell>
          <cell r="K269">
            <v>0.61699999999999999</v>
          </cell>
          <cell r="L269">
            <v>0.61699999999999999</v>
          </cell>
          <cell r="M269">
            <v>0.61699999999999999</v>
          </cell>
        </row>
        <row r="270">
          <cell r="A270">
            <v>313</v>
          </cell>
          <cell r="B270" t="str">
            <v>Watervliet</v>
          </cell>
          <cell r="C270">
            <v>9715</v>
          </cell>
          <cell r="D270" t="str">
            <v>Actief</v>
          </cell>
          <cell r="E270">
            <v>6041871</v>
          </cell>
          <cell r="F270" t="str">
            <v>WOLFKREEK</v>
          </cell>
          <cell r="G270" t="str">
            <v>Gentse Kanalen</v>
          </cell>
          <cell r="H270">
            <v>304</v>
          </cell>
          <cell r="I270" t="str">
            <v>Watervliet</v>
          </cell>
          <cell r="J270">
            <v>29551</v>
          </cell>
          <cell r="K270">
            <v>0.61599999999999999</v>
          </cell>
          <cell r="L270">
            <v>0.61599999999999999</v>
          </cell>
          <cell r="M270">
            <v>0.61599999999999999</v>
          </cell>
        </row>
        <row r="271">
          <cell r="A271">
            <v>314</v>
          </cell>
          <cell r="B271" t="str">
            <v>Waterland - Oudeman</v>
          </cell>
          <cell r="C271">
            <v>6015183</v>
          </cell>
          <cell r="D271" t="str">
            <v>Actief</v>
          </cell>
          <cell r="E271">
            <v>6041535</v>
          </cell>
          <cell r="F271" t="str">
            <v>OOSTPOLDERKREEK</v>
          </cell>
          <cell r="G271" t="str">
            <v>Gentse Kanalen</v>
          </cell>
          <cell r="H271">
            <v>305</v>
          </cell>
          <cell r="I271" t="str">
            <v>Waterland - Oudeman</v>
          </cell>
          <cell r="J271">
            <v>29557</v>
          </cell>
          <cell r="K271">
            <v>0.61699999999999999</v>
          </cell>
          <cell r="L271">
            <v>0.61699999999999999</v>
          </cell>
          <cell r="M271">
            <v>0.61699999999999999</v>
          </cell>
        </row>
        <row r="272">
          <cell r="A272">
            <v>315</v>
          </cell>
          <cell r="B272" t="str">
            <v>Leisele</v>
          </cell>
          <cell r="C272">
            <v>6005149</v>
          </cell>
          <cell r="D272" t="str">
            <v>Actief</v>
          </cell>
          <cell r="E272">
            <v>5004291</v>
          </cell>
          <cell r="F272" t="str">
            <v>HOUTGRACHT</v>
          </cell>
          <cell r="G272" t="str">
            <v>Ijzer</v>
          </cell>
          <cell r="H272">
            <v>306</v>
          </cell>
          <cell r="I272" t="str">
            <v>Leisele</v>
          </cell>
          <cell r="J272">
            <v>33989</v>
          </cell>
          <cell r="K272">
            <v>4.0000000000000001E-3</v>
          </cell>
          <cell r="L272" t="e">
            <v>#N/A</v>
          </cell>
          <cell r="M272">
            <v>5.0000000000000001E-3</v>
          </cell>
        </row>
        <row r="273">
          <cell r="A273">
            <v>316</v>
          </cell>
          <cell r="B273" t="str">
            <v>Gijverinkhove</v>
          </cell>
          <cell r="C273">
            <v>6004475</v>
          </cell>
          <cell r="D273" t="str">
            <v>Gepland</v>
          </cell>
          <cell r="E273">
            <v>6003297</v>
          </cell>
          <cell r="F273" t="str">
            <v>GROTE BEVERDIJKVAART</v>
          </cell>
          <cell r="G273" t="str">
            <v>Ijzer</v>
          </cell>
          <cell r="H273">
            <v>307</v>
          </cell>
          <cell r="I273" t="str">
            <v>Gijverinkhove</v>
          </cell>
          <cell r="J273">
            <v>33989</v>
          </cell>
          <cell r="K273">
            <v>4.0000000000000001E-3</v>
          </cell>
          <cell r="L273" t="e">
            <v>#N/A</v>
          </cell>
          <cell r="M273">
            <v>5.0000000000000001E-3</v>
          </cell>
        </row>
        <row r="274">
          <cell r="A274">
            <v>317</v>
          </cell>
          <cell r="B274" t="str">
            <v>Izenberge</v>
          </cell>
          <cell r="C274">
            <v>6005151</v>
          </cell>
          <cell r="D274" t="str">
            <v>Gepland</v>
          </cell>
          <cell r="E274">
            <v>5008764</v>
          </cell>
          <cell r="F274" t="str">
            <v>VINKEMBEEK</v>
          </cell>
          <cell r="G274" t="str">
            <v>Ijzer</v>
          </cell>
          <cell r="H274">
            <v>308</v>
          </cell>
          <cell r="I274" t="str">
            <v>Izenberge</v>
          </cell>
          <cell r="J274">
            <v>33989</v>
          </cell>
          <cell r="K274">
            <v>4.0000000000000001E-3</v>
          </cell>
          <cell r="L274" t="e">
            <v>#N/A</v>
          </cell>
          <cell r="M274">
            <v>5.0000000000000001E-3</v>
          </cell>
        </row>
        <row r="275">
          <cell r="A275">
            <v>318</v>
          </cell>
          <cell r="B275" t="str">
            <v>Hoogstade</v>
          </cell>
          <cell r="C275">
            <v>6001626</v>
          </cell>
          <cell r="D275" t="str">
            <v>Actief</v>
          </cell>
          <cell r="E275">
            <v>6005493</v>
          </cell>
          <cell r="F275" t="str">
            <v>KOEKUITBEEK</v>
          </cell>
          <cell r="G275" t="str">
            <v>Ijzer</v>
          </cell>
          <cell r="H275">
            <v>309</v>
          </cell>
          <cell r="I275" t="str">
            <v>Hoogstade</v>
          </cell>
          <cell r="J275">
            <v>33989</v>
          </cell>
          <cell r="K275">
            <v>4.0000000000000001E-3</v>
          </cell>
          <cell r="L275" t="e">
            <v>#N/A</v>
          </cell>
          <cell r="M275">
            <v>5.0000000000000001E-3</v>
          </cell>
        </row>
        <row r="276">
          <cell r="A276">
            <v>319</v>
          </cell>
          <cell r="B276" t="str">
            <v>Nieuwkerke</v>
          </cell>
          <cell r="C276">
            <v>19906</v>
          </cell>
          <cell r="D276" t="str">
            <v>Gepland</v>
          </cell>
          <cell r="E276">
            <v>13968</v>
          </cell>
          <cell r="F276" t="str">
            <v>ZEEPBEEK</v>
          </cell>
          <cell r="G276" t="str">
            <v>Leie</v>
          </cell>
          <cell r="H276">
            <v>310</v>
          </cell>
          <cell r="I276" t="str">
            <v>Nieuwkerke</v>
          </cell>
          <cell r="J276">
            <v>34020</v>
          </cell>
          <cell r="K276">
            <v>5.1999999999999998E-2</v>
          </cell>
          <cell r="L276">
            <v>5.1999999999999998E-2</v>
          </cell>
          <cell r="M276">
            <v>5.3999999999999999E-2</v>
          </cell>
        </row>
        <row r="277">
          <cell r="A277">
            <v>320</v>
          </cell>
          <cell r="B277" t="str">
            <v>Dranouter</v>
          </cell>
          <cell r="C277">
            <v>11647</v>
          </cell>
          <cell r="D277" t="str">
            <v>Gepland</v>
          </cell>
          <cell r="E277">
            <v>13948</v>
          </cell>
          <cell r="F277" t="str">
            <v>LINDEBEEK</v>
          </cell>
          <cell r="G277" t="str">
            <v>Leie</v>
          </cell>
          <cell r="H277">
            <v>311</v>
          </cell>
          <cell r="I277" t="str">
            <v>Dranouter</v>
          </cell>
          <cell r="J277">
            <v>34003</v>
          </cell>
          <cell r="K277">
            <v>1.4999999999999999E-2</v>
          </cell>
          <cell r="L277">
            <v>1.4999999999999999E-2</v>
          </cell>
          <cell r="M277">
            <v>1.4999999999999999E-2</v>
          </cell>
        </row>
        <row r="278">
          <cell r="A278">
            <v>321</v>
          </cell>
          <cell r="B278" t="str">
            <v>Wulvergem</v>
          </cell>
          <cell r="C278">
            <v>6003992</v>
          </cell>
          <cell r="D278" t="str">
            <v>Gepland</v>
          </cell>
          <cell r="E278">
            <v>13985</v>
          </cell>
          <cell r="F278" t="str">
            <v>DOUVEBEEK</v>
          </cell>
          <cell r="G278" t="str">
            <v>Leie</v>
          </cell>
          <cell r="H278">
            <v>313</v>
          </cell>
          <cell r="I278" t="str">
            <v>Wulvergem</v>
          </cell>
          <cell r="J278">
            <v>34029</v>
          </cell>
          <cell r="K278">
            <v>6.0999999999999999E-2</v>
          </cell>
          <cell r="L278">
            <v>5.8999999999999997E-2</v>
          </cell>
          <cell r="M278">
            <v>6.2E-2</v>
          </cell>
        </row>
        <row r="279">
          <cell r="A279">
            <v>322</v>
          </cell>
          <cell r="B279" t="str">
            <v>Mesen</v>
          </cell>
          <cell r="C279">
            <v>30221</v>
          </cell>
          <cell r="D279" t="str">
            <v>Actief</v>
          </cell>
          <cell r="E279">
            <v>15610</v>
          </cell>
          <cell r="F279" t="str">
            <v>DOUVEBEEK</v>
          </cell>
          <cell r="G279" t="str">
            <v>Leie</v>
          </cell>
          <cell r="H279">
            <v>314</v>
          </cell>
          <cell r="I279" t="str">
            <v>Mesen</v>
          </cell>
          <cell r="J279">
            <v>34057</v>
          </cell>
          <cell r="K279">
            <v>9.5000000000000001E-2</v>
          </cell>
          <cell r="L279">
            <v>9.2999999999999999E-2</v>
          </cell>
          <cell r="M279">
            <v>9.6000000000000002E-2</v>
          </cell>
        </row>
        <row r="280">
          <cell r="A280">
            <v>325</v>
          </cell>
          <cell r="B280" t="str">
            <v>DIKSMUIDE - LAMPERNISSE</v>
          </cell>
          <cell r="C280">
            <v>12922</v>
          </cell>
          <cell r="D280" t="str">
            <v>Actief</v>
          </cell>
          <cell r="E280">
            <v>6005506</v>
          </cell>
          <cell r="F280" t="str">
            <v>KLEINE IJZERBEEK</v>
          </cell>
          <cell r="G280" t="str">
            <v>Ijzer</v>
          </cell>
          <cell r="H280">
            <v>317</v>
          </cell>
          <cell r="I280" t="str">
            <v>Diksmuide - Lampernisse</v>
          </cell>
          <cell r="J280">
            <v>32417</v>
          </cell>
          <cell r="K280">
            <v>1E-3</v>
          </cell>
          <cell r="L280" t="e">
            <v>#N/A</v>
          </cell>
          <cell r="M280">
            <v>1E-3</v>
          </cell>
        </row>
        <row r="281">
          <cell r="A281">
            <v>326</v>
          </cell>
          <cell r="B281" t="str">
            <v>Mannenkensvere</v>
          </cell>
          <cell r="C281">
            <v>6006291</v>
          </cell>
          <cell r="D281" t="str">
            <v>Gepland</v>
          </cell>
          <cell r="E281">
            <v>6010473</v>
          </cell>
          <cell r="F281"/>
          <cell r="G281" t="str">
            <v>Ijzer</v>
          </cell>
          <cell r="H281">
            <v>318</v>
          </cell>
          <cell r="I281" t="str">
            <v>Mannenkensvere</v>
          </cell>
          <cell r="J281">
            <v>34663</v>
          </cell>
          <cell r="K281">
            <v>0.81200000000000006</v>
          </cell>
          <cell r="L281">
            <v>0.81200000000000006</v>
          </cell>
          <cell r="M281">
            <v>0.81200000000000006</v>
          </cell>
        </row>
        <row r="282">
          <cell r="A282">
            <v>327</v>
          </cell>
          <cell r="B282" t="str">
            <v>Nieuwkapelle - Lostraat</v>
          </cell>
          <cell r="C282">
            <v>20070</v>
          </cell>
          <cell r="D282" t="str">
            <v>Actief</v>
          </cell>
          <cell r="E282">
            <v>6003003</v>
          </cell>
          <cell r="F282" t="str">
            <v>ZEEDIJKBEEK</v>
          </cell>
          <cell r="G282" t="str">
            <v>Ijzer</v>
          </cell>
          <cell r="H282">
            <v>319</v>
          </cell>
          <cell r="I282" t="str">
            <v>Nieuwkapelle - Lostraat</v>
          </cell>
          <cell r="J282">
            <v>32417</v>
          </cell>
          <cell r="K282">
            <v>1E-3</v>
          </cell>
          <cell r="L282" t="e">
            <v>#N/A</v>
          </cell>
          <cell r="M282">
            <v>1E-3</v>
          </cell>
        </row>
        <row r="283">
          <cell r="A283">
            <v>328</v>
          </cell>
          <cell r="B283" t="str">
            <v>Oudekapelle</v>
          </cell>
          <cell r="C283">
            <v>14430</v>
          </cell>
          <cell r="D283" t="str">
            <v>Actief</v>
          </cell>
          <cell r="E283">
            <v>6003087</v>
          </cell>
          <cell r="F283" t="str">
            <v>DUIKERVAART</v>
          </cell>
          <cell r="G283" t="str">
            <v>Ijzer</v>
          </cell>
          <cell r="H283">
            <v>320</v>
          </cell>
          <cell r="I283" t="str">
            <v>Oudekapelle</v>
          </cell>
          <cell r="J283">
            <v>32417</v>
          </cell>
          <cell r="K283">
            <v>1E-3</v>
          </cell>
          <cell r="L283" t="e">
            <v>#N/A</v>
          </cell>
          <cell r="M283">
            <v>1E-3</v>
          </cell>
        </row>
        <row r="284">
          <cell r="A284">
            <v>329</v>
          </cell>
          <cell r="B284" t="str">
            <v>Schore</v>
          </cell>
          <cell r="C284">
            <v>6006319</v>
          </cell>
          <cell r="D284" t="str">
            <v>Gepland</v>
          </cell>
          <cell r="E284">
            <v>6003948</v>
          </cell>
          <cell r="F284"/>
          <cell r="G284" t="str">
            <v>Ijzer</v>
          </cell>
          <cell r="H284">
            <v>321</v>
          </cell>
          <cell r="I284" t="str">
            <v>Schore</v>
          </cell>
          <cell r="J284">
            <v>34661</v>
          </cell>
          <cell r="K284">
            <v>0.81200000000000006</v>
          </cell>
          <cell r="L284">
            <v>0.81200000000000006</v>
          </cell>
          <cell r="M284">
            <v>0.81200000000000006</v>
          </cell>
        </row>
        <row r="285">
          <cell r="A285">
            <v>330</v>
          </cell>
          <cell r="B285" t="str">
            <v>Sint-Pieters-Kapelle</v>
          </cell>
          <cell r="C285">
            <v>6009668</v>
          </cell>
          <cell r="D285" t="str">
            <v>Gepland</v>
          </cell>
          <cell r="E285">
            <v>7006702</v>
          </cell>
          <cell r="F285" t="str">
            <v>PROVINCIEGELEED</v>
          </cell>
          <cell r="G285" t="str">
            <v>Ijzer</v>
          </cell>
          <cell r="H285">
            <v>322</v>
          </cell>
          <cell r="I285" t="str">
            <v>Sint-Pieters-Kapelle</v>
          </cell>
          <cell r="J285">
            <v>34660</v>
          </cell>
          <cell r="K285">
            <v>0.81200000000000006</v>
          </cell>
          <cell r="L285">
            <v>0.81200000000000006</v>
          </cell>
          <cell r="M285">
            <v>0.81200000000000006</v>
          </cell>
        </row>
        <row r="286">
          <cell r="A286">
            <v>331</v>
          </cell>
          <cell r="B286" t="str">
            <v>Stuivekenskerke</v>
          </cell>
          <cell r="C286">
            <v>15084</v>
          </cell>
          <cell r="D286" t="str">
            <v>Actief</v>
          </cell>
          <cell r="E286">
            <v>28924</v>
          </cell>
          <cell r="F286"/>
          <cell r="G286" t="str">
            <v>Ijzer</v>
          </cell>
          <cell r="H286">
            <v>323</v>
          </cell>
          <cell r="I286" t="str">
            <v>Stuivekenskerke</v>
          </cell>
          <cell r="J286">
            <v>34660</v>
          </cell>
          <cell r="K286">
            <v>0.81200000000000006</v>
          </cell>
          <cell r="L286">
            <v>0.81200000000000006</v>
          </cell>
          <cell r="M286">
            <v>0.81200000000000006</v>
          </cell>
        </row>
        <row r="287">
          <cell r="A287">
            <v>332</v>
          </cell>
          <cell r="B287" t="str">
            <v>Zande</v>
          </cell>
          <cell r="C287">
            <v>6006295</v>
          </cell>
          <cell r="D287" t="str">
            <v>Gepland</v>
          </cell>
          <cell r="E287">
            <v>6004908</v>
          </cell>
          <cell r="F287" t="str">
            <v>BINNENGELEED</v>
          </cell>
          <cell r="G287" t="str">
            <v>Ijzer</v>
          </cell>
          <cell r="H287">
            <v>324</v>
          </cell>
          <cell r="I287" t="str">
            <v>Zande</v>
          </cell>
          <cell r="J287">
            <v>34660</v>
          </cell>
          <cell r="K287">
            <v>0.81200000000000006</v>
          </cell>
          <cell r="L287">
            <v>0.81200000000000006</v>
          </cell>
          <cell r="M287">
            <v>0.81200000000000006</v>
          </cell>
        </row>
        <row r="288">
          <cell r="A288">
            <v>334</v>
          </cell>
          <cell r="B288" t="str">
            <v>Maldegem - Middelburg</v>
          </cell>
          <cell r="C288">
            <v>1887</v>
          </cell>
          <cell r="D288" t="str">
            <v>Actief</v>
          </cell>
          <cell r="E288">
            <v>4021890</v>
          </cell>
          <cell r="F288"/>
          <cell r="G288" t="str">
            <v>Brugse Polders</v>
          </cell>
          <cell r="H288">
            <v>125</v>
          </cell>
          <cell r="I288" t="str">
            <v>Maldegem</v>
          </cell>
          <cell r="J288">
            <v>29590</v>
          </cell>
          <cell r="K288">
            <v>0.73199999999999998</v>
          </cell>
          <cell r="L288">
            <v>0.73199999999999998</v>
          </cell>
          <cell r="M288">
            <v>0.73199999999999998</v>
          </cell>
        </row>
        <row r="289">
          <cell r="A289">
            <v>337</v>
          </cell>
          <cell r="B289" t="str">
            <v>Kortenaken</v>
          </cell>
          <cell r="C289">
            <v>20191</v>
          </cell>
          <cell r="D289" t="str">
            <v>Gepland</v>
          </cell>
          <cell r="E289">
            <v>6010168</v>
          </cell>
          <cell r="F289" t="str">
            <v>VELPE</v>
          </cell>
          <cell r="G289" t="str">
            <v>Demer</v>
          </cell>
          <cell r="H289">
            <v>334</v>
          </cell>
          <cell r="I289" t="str">
            <v>Kortenaken</v>
          </cell>
          <cell r="J289">
            <v>9632</v>
          </cell>
          <cell r="K289">
            <v>0.35599999999999998</v>
          </cell>
          <cell r="L289">
            <v>0.35499999999999998</v>
          </cell>
          <cell r="M289">
            <v>0.35599999999999998</v>
          </cell>
        </row>
        <row r="290">
          <cell r="A290">
            <v>338</v>
          </cell>
          <cell r="B290" t="str">
            <v>Tielt - Winge</v>
          </cell>
          <cell r="C290">
            <v>21015</v>
          </cell>
          <cell r="D290" t="str">
            <v>Gepland</v>
          </cell>
          <cell r="E290">
            <v>6023819</v>
          </cell>
          <cell r="F290" t="str">
            <v>LOOP XII</v>
          </cell>
          <cell r="G290" t="str">
            <v>Demer</v>
          </cell>
          <cell r="H290">
            <v>335</v>
          </cell>
          <cell r="I290" t="str">
            <v>Tielt - Winge</v>
          </cell>
          <cell r="J290">
            <v>8510</v>
          </cell>
          <cell r="K290">
            <v>0.04</v>
          </cell>
          <cell r="L290">
            <v>0.04</v>
          </cell>
          <cell r="M290">
            <v>4.1000000000000002E-2</v>
          </cell>
        </row>
        <row r="291">
          <cell r="A291">
            <v>340</v>
          </cell>
          <cell r="B291" t="str">
            <v>Sint-Jacobs-Kapelle</v>
          </cell>
          <cell r="C291">
            <v>15519</v>
          </cell>
          <cell r="D291" t="str">
            <v>Actief</v>
          </cell>
          <cell r="E291">
            <v>6003107</v>
          </cell>
          <cell r="F291"/>
          <cell r="G291" t="str">
            <v>Ijzer</v>
          </cell>
          <cell r="H291">
            <v>339</v>
          </cell>
          <cell r="I291" t="str">
            <v>Sint-Jacobs-Kapelle</v>
          </cell>
          <cell r="J291">
            <v>32417</v>
          </cell>
          <cell r="K291">
            <v>1E-3</v>
          </cell>
          <cell r="L291" t="e">
            <v>#N/A</v>
          </cell>
          <cell r="M291">
            <v>1E-3</v>
          </cell>
        </row>
        <row r="292">
          <cell r="A292">
            <v>341</v>
          </cell>
          <cell r="B292" t="str">
            <v>Diepenbeek - Tierstraat</v>
          </cell>
          <cell r="C292">
            <v>12645</v>
          </cell>
          <cell r="D292" t="str">
            <v>Actief</v>
          </cell>
          <cell r="E292">
            <v>6024438</v>
          </cell>
          <cell r="F292" t="str">
            <v>KOEIBLOOKLOOP</v>
          </cell>
          <cell r="G292" t="str">
            <v>Demer</v>
          </cell>
          <cell r="H292">
            <v>340</v>
          </cell>
          <cell r="I292" t="str">
            <v>Diepenbeek - Tierstraat</v>
          </cell>
          <cell r="J292">
            <v>10349</v>
          </cell>
          <cell r="K292">
            <v>0.16400000000000001</v>
          </cell>
          <cell r="L292">
            <v>0.15</v>
          </cell>
          <cell r="M292">
            <v>0.16400000000000001</v>
          </cell>
        </row>
        <row r="293">
          <cell r="A293">
            <v>342</v>
          </cell>
          <cell r="B293" t="str">
            <v>Oplinter</v>
          </cell>
          <cell r="C293">
            <v>14920</v>
          </cell>
          <cell r="D293" t="str">
            <v>Actief</v>
          </cell>
          <cell r="E293">
            <v>2005096</v>
          </cell>
          <cell r="F293" t="str">
            <v>WINTERBEEK OPLINTER</v>
          </cell>
          <cell r="G293" t="str">
            <v>Demer</v>
          </cell>
          <cell r="H293">
            <v>341</v>
          </cell>
          <cell r="I293" t="str">
            <v>Oplinter</v>
          </cell>
          <cell r="J293">
            <v>12108</v>
          </cell>
          <cell r="K293">
            <v>0.71899999999999997</v>
          </cell>
          <cell r="L293">
            <v>0.71799999999999997</v>
          </cell>
          <cell r="M293">
            <v>0.71899999999999997</v>
          </cell>
        </row>
        <row r="294">
          <cell r="A294">
            <v>343</v>
          </cell>
          <cell r="B294" t="str">
            <v>Humbeek</v>
          </cell>
          <cell r="C294">
            <v>3264</v>
          </cell>
          <cell r="D294" t="str">
            <v>Actief</v>
          </cell>
          <cell r="E294">
            <v>6041421</v>
          </cell>
          <cell r="F294" t="str">
            <v>SASBEEK</v>
          </cell>
          <cell r="G294" t="str">
            <v>Dijle Zenne</v>
          </cell>
          <cell r="H294">
            <v>342</v>
          </cell>
          <cell r="I294" t="str">
            <v>Humbeek</v>
          </cell>
          <cell r="J294">
            <v>20688</v>
          </cell>
          <cell r="K294">
            <v>2.835</v>
          </cell>
          <cell r="L294">
            <v>2.8279999999999998</v>
          </cell>
          <cell r="M294">
            <v>2.8380000000000001</v>
          </cell>
        </row>
        <row r="295">
          <cell r="A295">
            <v>344</v>
          </cell>
          <cell r="B295" t="str">
            <v>Oxdonk</v>
          </cell>
          <cell r="C295">
            <v>22325</v>
          </cell>
          <cell r="D295" t="str">
            <v>Gepland</v>
          </cell>
          <cell r="E295">
            <v>7004280</v>
          </cell>
          <cell r="F295" t="str">
            <v>ZWARTE BEEK</v>
          </cell>
          <cell r="G295" t="str">
            <v>Beneden-Schelde</v>
          </cell>
          <cell r="H295">
            <v>343</v>
          </cell>
          <cell r="I295" t="str">
            <v>Oxdonk</v>
          </cell>
          <cell r="J295">
            <v>20709</v>
          </cell>
          <cell r="K295">
            <v>2.8540000000000001</v>
          </cell>
          <cell r="L295">
            <v>2.8540000000000001</v>
          </cell>
          <cell r="M295">
            <v>2.8540000000000001</v>
          </cell>
        </row>
        <row r="296">
          <cell r="A296">
            <v>345</v>
          </cell>
          <cell r="B296" t="str">
            <v>Aalbeke - Centrum</v>
          </cell>
          <cell r="C296">
            <v>21710</v>
          </cell>
          <cell r="D296" t="str">
            <v>Gepland</v>
          </cell>
          <cell r="E296">
            <v>6022663</v>
          </cell>
          <cell r="F296" t="str">
            <v>MARKEBEEK</v>
          </cell>
          <cell r="G296" t="str">
            <v>Leie</v>
          </cell>
          <cell r="H296">
            <v>344</v>
          </cell>
          <cell r="I296" t="str">
            <v>Aalbeke - Centrum</v>
          </cell>
          <cell r="J296">
            <v>33450</v>
          </cell>
          <cell r="K296">
            <v>7.0000000000000001E-3</v>
          </cell>
          <cell r="L296" t="e">
            <v>#N/A</v>
          </cell>
          <cell r="M296">
            <v>7.0000000000000001E-3</v>
          </cell>
        </row>
        <row r="297">
          <cell r="A297">
            <v>349</v>
          </cell>
          <cell r="B297" t="str">
            <v>Dentergem</v>
          </cell>
          <cell r="C297">
            <v>20203</v>
          </cell>
          <cell r="D297" t="str">
            <v>Gepland</v>
          </cell>
          <cell r="E297">
            <v>6011476</v>
          </cell>
          <cell r="F297" t="str">
            <v>MARIALOOPBEEK</v>
          </cell>
          <cell r="G297" t="str">
            <v>Leie</v>
          </cell>
          <cell r="H297">
            <v>348</v>
          </cell>
          <cell r="I297" t="str">
            <v>Dentergem</v>
          </cell>
          <cell r="J297">
            <v>31649</v>
          </cell>
          <cell r="K297">
            <v>0.17699999999999999</v>
          </cell>
          <cell r="L297">
            <v>0.17699999999999999</v>
          </cell>
          <cell r="M297">
            <v>0.17799999999999999</v>
          </cell>
        </row>
        <row r="298">
          <cell r="A298">
            <v>350</v>
          </cell>
          <cell r="B298" t="str">
            <v>Markegem</v>
          </cell>
          <cell r="C298">
            <v>6008131</v>
          </cell>
          <cell r="D298" t="str">
            <v>Actief</v>
          </cell>
          <cell r="E298">
            <v>6020264</v>
          </cell>
          <cell r="F298" t="str">
            <v>BINNENBEEK</v>
          </cell>
          <cell r="G298" t="str">
            <v>Leie</v>
          </cell>
          <cell r="H298">
            <v>349</v>
          </cell>
          <cell r="I298" t="str">
            <v>Markegem</v>
          </cell>
          <cell r="J298">
            <v>32024</v>
          </cell>
          <cell r="K298">
            <v>0.03</v>
          </cell>
          <cell r="L298">
            <v>0.03</v>
          </cell>
          <cell r="M298">
            <v>0.03</v>
          </cell>
        </row>
        <row r="299">
          <cell r="A299">
            <v>352</v>
          </cell>
          <cell r="B299" t="str">
            <v>DEINZE - GRAMMENE</v>
          </cell>
          <cell r="C299">
            <v>21732</v>
          </cell>
          <cell r="D299" t="str">
            <v>Gepland</v>
          </cell>
          <cell r="E299">
            <v>6020222</v>
          </cell>
          <cell r="F299" t="str">
            <v>OUDE MANDEL</v>
          </cell>
          <cell r="G299" t="str">
            <v>Gentse Kanalen</v>
          </cell>
          <cell r="H299">
            <v>351</v>
          </cell>
          <cell r="I299" t="str">
            <v>Deinze - Grammene</v>
          </cell>
          <cell r="J299">
            <v>31671</v>
          </cell>
          <cell r="K299">
            <v>0.20799999999999999</v>
          </cell>
          <cell r="L299">
            <v>0.20799999999999999</v>
          </cell>
          <cell r="M299">
            <v>0.20799999999999999</v>
          </cell>
        </row>
        <row r="300">
          <cell r="A300">
            <v>353</v>
          </cell>
          <cell r="B300" t="str">
            <v>Diksmuide - Oostkerke</v>
          </cell>
          <cell r="C300">
            <v>12506</v>
          </cell>
          <cell r="D300" t="str">
            <v>Actief</v>
          </cell>
          <cell r="E300">
            <v>5009659</v>
          </cell>
          <cell r="F300"/>
          <cell r="G300" t="str">
            <v>Ijzer</v>
          </cell>
          <cell r="H300">
            <v>389</v>
          </cell>
          <cell r="I300" t="str">
            <v>Diksmuide - Oostkerke</v>
          </cell>
          <cell r="J300">
            <v>32417</v>
          </cell>
          <cell r="K300">
            <v>1E-3</v>
          </cell>
          <cell r="L300" t="e">
            <v>#N/A</v>
          </cell>
          <cell r="M300">
            <v>1E-3</v>
          </cell>
        </row>
        <row r="301">
          <cell r="A301">
            <v>355</v>
          </cell>
          <cell r="B301" t="str">
            <v>Dikkelvenne</v>
          </cell>
          <cell r="C301">
            <v>12933</v>
          </cell>
          <cell r="D301" t="str">
            <v>Actief</v>
          </cell>
          <cell r="E301">
            <v>6005400</v>
          </cell>
          <cell r="F301" t="str">
            <v>BOEVERSBEEK</v>
          </cell>
          <cell r="G301" t="str">
            <v>Boven-Schelde</v>
          </cell>
          <cell r="H301">
            <v>354</v>
          </cell>
          <cell r="I301" t="str">
            <v>Dikkelvenne</v>
          </cell>
          <cell r="J301">
            <v>904</v>
          </cell>
          <cell r="K301">
            <v>12.798999999999999</v>
          </cell>
          <cell r="L301">
            <v>12.798</v>
          </cell>
          <cell r="M301">
            <v>12.802</v>
          </cell>
        </row>
        <row r="302">
          <cell r="A302">
            <v>356</v>
          </cell>
          <cell r="B302" t="str">
            <v>Lozer</v>
          </cell>
          <cell r="C302">
            <v>25376</v>
          </cell>
          <cell r="D302" t="str">
            <v>Gepland</v>
          </cell>
          <cell r="E302">
            <v>4205754</v>
          </cell>
          <cell r="F302" t="str">
            <v>LEEBEEK</v>
          </cell>
          <cell r="G302" t="str">
            <v>Boven-Schelde</v>
          </cell>
          <cell r="H302">
            <v>355</v>
          </cell>
          <cell r="I302" t="str">
            <v>Lozer</v>
          </cell>
          <cell r="J302">
            <v>26791</v>
          </cell>
          <cell r="K302">
            <v>1.4999999999999999E-2</v>
          </cell>
          <cell r="L302">
            <v>1.4999999999999999E-2</v>
          </cell>
          <cell r="M302">
            <v>1.6E-2</v>
          </cell>
        </row>
        <row r="303">
          <cell r="A303">
            <v>357</v>
          </cell>
          <cell r="B303" t="str">
            <v>Ouwegem</v>
          </cell>
          <cell r="C303">
            <v>27910</v>
          </cell>
          <cell r="D303" t="str">
            <v>Actief</v>
          </cell>
          <cell r="E303">
            <v>4205899</v>
          </cell>
          <cell r="F303" t="str">
            <v>STAMPKOTBEEK</v>
          </cell>
          <cell r="G303" t="str">
            <v>Boven-Schelde</v>
          </cell>
          <cell r="H303">
            <v>356</v>
          </cell>
          <cell r="I303" t="str">
            <v>Ouwegem</v>
          </cell>
          <cell r="J303">
            <v>26899</v>
          </cell>
          <cell r="K303">
            <v>3.4000000000000002E-2</v>
          </cell>
          <cell r="L303">
            <v>3.3000000000000002E-2</v>
          </cell>
          <cell r="M303">
            <v>3.4000000000000002E-2</v>
          </cell>
        </row>
        <row r="304">
          <cell r="A304">
            <v>358</v>
          </cell>
          <cell r="B304" t="str">
            <v>Wannegem - Lede</v>
          </cell>
          <cell r="C304">
            <v>25533</v>
          </cell>
          <cell r="D304" t="str">
            <v>Actief</v>
          </cell>
          <cell r="E304">
            <v>4206059</v>
          </cell>
          <cell r="F304" t="str">
            <v>STAMPKOTBEEK</v>
          </cell>
          <cell r="G304" t="str">
            <v>Boven-Schelde</v>
          </cell>
          <cell r="H304">
            <v>357</v>
          </cell>
          <cell r="I304" t="str">
            <v>Wannegem - Lede</v>
          </cell>
          <cell r="J304">
            <v>26959</v>
          </cell>
          <cell r="K304">
            <v>0.01</v>
          </cell>
          <cell r="L304">
            <v>0.01</v>
          </cell>
          <cell r="M304">
            <v>1.0999999999999999E-2</v>
          </cell>
        </row>
        <row r="305">
          <cell r="A305">
            <v>359</v>
          </cell>
          <cell r="B305" t="str">
            <v>Oosterzele</v>
          </cell>
          <cell r="C305">
            <v>357</v>
          </cell>
          <cell r="D305" t="str">
            <v>Actief</v>
          </cell>
          <cell r="E305">
            <v>4205133</v>
          </cell>
          <cell r="F305" t="str">
            <v>MOLENBEEK</v>
          </cell>
          <cell r="G305" t="str">
            <v>Beneden-Schelde</v>
          </cell>
          <cell r="H305">
            <v>358</v>
          </cell>
          <cell r="I305" t="str">
            <v>Oosterzele</v>
          </cell>
          <cell r="J305">
            <v>26367</v>
          </cell>
          <cell r="K305">
            <v>2.5999999999999999E-2</v>
          </cell>
          <cell r="L305">
            <v>2.5000000000000001E-2</v>
          </cell>
          <cell r="M305">
            <v>2.5999999999999999E-2</v>
          </cell>
        </row>
        <row r="306">
          <cell r="A306">
            <v>360</v>
          </cell>
          <cell r="B306" t="str">
            <v>Beauvoorde</v>
          </cell>
          <cell r="C306">
            <v>29668</v>
          </cell>
          <cell r="D306" t="str">
            <v>Actief</v>
          </cell>
          <cell r="E306">
            <v>5008648</v>
          </cell>
          <cell r="F306"/>
          <cell r="G306" t="str">
            <v>Ijzer</v>
          </cell>
          <cell r="H306">
            <v>359</v>
          </cell>
          <cell r="I306" t="str">
            <v>Beauvoorde</v>
          </cell>
          <cell r="J306">
            <v>32417</v>
          </cell>
          <cell r="K306">
            <v>1E-3</v>
          </cell>
          <cell r="L306" t="e">
            <v>#N/A</v>
          </cell>
          <cell r="M306">
            <v>1E-3</v>
          </cell>
        </row>
        <row r="307">
          <cell r="A307">
            <v>361</v>
          </cell>
          <cell r="B307" t="str">
            <v>Huise</v>
          </cell>
          <cell r="C307">
            <v>25107</v>
          </cell>
          <cell r="D307" t="str">
            <v>Actief</v>
          </cell>
          <cell r="E307">
            <v>4206077</v>
          </cell>
          <cell r="F307" t="str">
            <v>STAMPKOTBEEK</v>
          </cell>
          <cell r="G307" t="str">
            <v>Boven-Schelde</v>
          </cell>
          <cell r="H307">
            <v>363</v>
          </cell>
          <cell r="I307" t="str">
            <v>Huise</v>
          </cell>
          <cell r="J307">
            <v>26974</v>
          </cell>
          <cell r="K307">
            <v>2.1000000000000001E-2</v>
          </cell>
          <cell r="L307">
            <v>1.9E-2</v>
          </cell>
          <cell r="M307">
            <v>2.1000000000000001E-2</v>
          </cell>
        </row>
        <row r="308">
          <cell r="A308">
            <v>361</v>
          </cell>
          <cell r="B308" t="str">
            <v>Huise</v>
          </cell>
          <cell r="C308">
            <v>6006726</v>
          </cell>
          <cell r="D308" t="str">
            <v>Gepland</v>
          </cell>
          <cell r="E308">
            <v>4206077</v>
          </cell>
          <cell r="F308" t="str">
            <v>STAMPKOTBEEK</v>
          </cell>
          <cell r="G308" t="str">
            <v>Boven-Schelde</v>
          </cell>
          <cell r="H308">
            <v>363</v>
          </cell>
          <cell r="I308" t="str">
            <v>Huise</v>
          </cell>
          <cell r="J308">
            <v>26974</v>
          </cell>
          <cell r="K308">
            <v>2.1000000000000001E-2</v>
          </cell>
          <cell r="L308">
            <v>1.9E-2</v>
          </cell>
          <cell r="M308">
            <v>2.1000000000000001E-2</v>
          </cell>
        </row>
        <row r="309">
          <cell r="A309">
            <v>362</v>
          </cell>
          <cell r="B309" t="str">
            <v>Baarle-Nassau (NL)</v>
          </cell>
          <cell r="C309">
            <v>26087</v>
          </cell>
          <cell r="D309" t="str">
            <v>Actief</v>
          </cell>
          <cell r="E309">
            <v>1502497</v>
          </cell>
          <cell r="F309" t="str">
            <v>MERKSKE</v>
          </cell>
          <cell r="G309" t="str">
            <v>Maas</v>
          </cell>
          <cell r="H309">
            <v>364</v>
          </cell>
          <cell r="I309" t="str">
            <v>Baarle-Nassau (NL)</v>
          </cell>
          <cell r="J309">
            <v>70522</v>
          </cell>
          <cell r="K309">
            <v>2.3E-2</v>
          </cell>
          <cell r="L309">
            <v>0.02</v>
          </cell>
          <cell r="M309">
            <v>2.4E-2</v>
          </cell>
        </row>
        <row r="310">
          <cell r="A310">
            <v>364</v>
          </cell>
          <cell r="B310" t="str">
            <v>Rillaar</v>
          </cell>
          <cell r="C310">
            <v>21059</v>
          </cell>
          <cell r="D310" t="str">
            <v>Actief</v>
          </cell>
          <cell r="E310">
            <v>6023148</v>
          </cell>
          <cell r="F310" t="str">
            <v>GROTE MOTTE</v>
          </cell>
          <cell r="G310" t="str">
            <v>Demer</v>
          </cell>
          <cell r="H310">
            <v>384</v>
          </cell>
          <cell r="I310" t="str">
            <v>Rillaar</v>
          </cell>
          <cell r="J310">
            <v>8457</v>
          </cell>
          <cell r="K310">
            <v>0.112</v>
          </cell>
          <cell r="L310">
            <v>0.107</v>
          </cell>
          <cell r="M310">
            <v>0.112</v>
          </cell>
        </row>
        <row r="311">
          <cell r="A311">
            <v>365</v>
          </cell>
          <cell r="B311" t="str">
            <v>Ledegem</v>
          </cell>
          <cell r="C311">
            <v>12978</v>
          </cell>
          <cell r="D311" t="str">
            <v>Actief</v>
          </cell>
          <cell r="E311">
            <v>6020722</v>
          </cell>
          <cell r="F311" t="str">
            <v>HEULEBEEK</v>
          </cell>
          <cell r="G311" t="str">
            <v>Leie</v>
          </cell>
          <cell r="H311">
            <v>385</v>
          </cell>
          <cell r="I311" t="str">
            <v>Ledegem</v>
          </cell>
          <cell r="J311">
            <v>33127</v>
          </cell>
          <cell r="K311">
            <v>5.8000000000000003E-2</v>
          </cell>
          <cell r="L311">
            <v>5.8000000000000003E-2</v>
          </cell>
          <cell r="M311">
            <v>5.8000000000000003E-2</v>
          </cell>
        </row>
        <row r="312">
          <cell r="A312">
            <v>366</v>
          </cell>
          <cell r="B312" t="str">
            <v>Walenbos</v>
          </cell>
          <cell r="C312">
            <v>21733</v>
          </cell>
          <cell r="D312" t="str">
            <v>Actief</v>
          </cell>
          <cell r="E312">
            <v>6023385</v>
          </cell>
          <cell r="F312"/>
          <cell r="G312" t="str">
            <v>Demer</v>
          </cell>
          <cell r="H312">
            <v>332</v>
          </cell>
          <cell r="I312" t="str">
            <v>Sint-Joris-Winge</v>
          </cell>
          <cell r="J312">
            <v>8413</v>
          </cell>
          <cell r="K312">
            <v>7.0000000000000001E-3</v>
          </cell>
          <cell r="L312" t="e">
            <v>#N/A</v>
          </cell>
          <cell r="M312">
            <v>8.0000000000000002E-3</v>
          </cell>
        </row>
        <row r="313">
          <cell r="A313">
            <v>367</v>
          </cell>
          <cell r="B313" t="str">
            <v>Houwaart</v>
          </cell>
          <cell r="C313">
            <v>21875</v>
          </cell>
          <cell r="D313" t="str">
            <v>Actief</v>
          </cell>
          <cell r="E313">
            <v>6023039</v>
          </cell>
          <cell r="F313" t="str">
            <v>GROTE MOTTE</v>
          </cell>
          <cell r="G313" t="str">
            <v>Demer</v>
          </cell>
          <cell r="H313">
            <v>332</v>
          </cell>
          <cell r="I313" t="str">
            <v>Sint-Joris-Winge</v>
          </cell>
          <cell r="J313">
            <v>8413</v>
          </cell>
          <cell r="K313">
            <v>7.0000000000000001E-3</v>
          </cell>
          <cell r="L313" t="e">
            <v>#N/A</v>
          </cell>
          <cell r="M313">
            <v>8.0000000000000002E-3</v>
          </cell>
        </row>
        <row r="314">
          <cell r="A314">
            <v>368</v>
          </cell>
          <cell r="B314" t="str">
            <v>Rosendal</v>
          </cell>
          <cell r="C314">
            <v>22542</v>
          </cell>
          <cell r="D314" t="str">
            <v>Actief</v>
          </cell>
          <cell r="E314">
            <v>6028951</v>
          </cell>
          <cell r="F314" t="str">
            <v>GROTE LOOP</v>
          </cell>
          <cell r="G314" t="str">
            <v>Dijle Zenne</v>
          </cell>
          <cell r="H314">
            <v>190</v>
          </cell>
          <cell r="I314" t="str">
            <v>Rotselaar</v>
          </cell>
          <cell r="J314">
            <v>7692</v>
          </cell>
          <cell r="K314">
            <v>4.8000000000000001E-2</v>
          </cell>
          <cell r="L314">
            <v>4.7E-2</v>
          </cell>
          <cell r="M314">
            <v>0.05</v>
          </cell>
        </row>
        <row r="315">
          <cell r="A315">
            <v>369</v>
          </cell>
          <cell r="B315" t="str">
            <v>Stavele</v>
          </cell>
          <cell r="C315">
            <v>6005153</v>
          </cell>
          <cell r="D315" t="str">
            <v>Actief</v>
          </cell>
          <cell r="E315">
            <v>6015836</v>
          </cell>
          <cell r="F315" t="str">
            <v>BOELTJESBEEK</v>
          </cell>
          <cell r="G315" t="str">
            <v>Ijzer</v>
          </cell>
          <cell r="H315">
            <v>365</v>
          </cell>
          <cell r="I315" t="str">
            <v>Stavele</v>
          </cell>
          <cell r="J315">
            <v>33989</v>
          </cell>
          <cell r="K315">
            <v>4.0000000000000001E-3</v>
          </cell>
          <cell r="L315" t="e">
            <v>#N/A</v>
          </cell>
          <cell r="M315">
            <v>5.0000000000000001E-3</v>
          </cell>
        </row>
        <row r="316">
          <cell r="A316">
            <v>370</v>
          </cell>
          <cell r="B316" t="str">
            <v>Krombeke</v>
          </cell>
          <cell r="C316">
            <v>6006363</v>
          </cell>
          <cell r="D316" t="str">
            <v>Gepland</v>
          </cell>
          <cell r="E316">
            <v>6035941</v>
          </cell>
          <cell r="F316" t="str">
            <v>BERNARDSBEEK</v>
          </cell>
          <cell r="G316" t="str">
            <v>Ijzer</v>
          </cell>
          <cell r="H316">
            <v>366</v>
          </cell>
          <cell r="I316" t="str">
            <v>Krombeke</v>
          </cell>
          <cell r="J316">
            <v>33989</v>
          </cell>
          <cell r="K316">
            <v>4.0000000000000001E-3</v>
          </cell>
          <cell r="L316" t="e">
            <v>#N/A</v>
          </cell>
          <cell r="M316">
            <v>5.0000000000000001E-3</v>
          </cell>
        </row>
        <row r="317">
          <cell r="A317">
            <v>371</v>
          </cell>
          <cell r="B317" t="str">
            <v>Reningelst</v>
          </cell>
          <cell r="C317">
            <v>15093</v>
          </cell>
          <cell r="D317" t="str">
            <v>Gepland</v>
          </cell>
          <cell r="E317">
            <v>6034525</v>
          </cell>
          <cell r="F317" t="str">
            <v>KEMMELBEEK</v>
          </cell>
          <cell r="G317" t="str">
            <v>Ijzer</v>
          </cell>
          <cell r="H317">
            <v>367</v>
          </cell>
          <cell r="I317" t="str">
            <v>Reningelst</v>
          </cell>
          <cell r="J317">
            <v>33989</v>
          </cell>
          <cell r="K317">
            <v>4.0000000000000001E-3</v>
          </cell>
          <cell r="L317" t="e">
            <v>#N/A</v>
          </cell>
          <cell r="M317">
            <v>5.0000000000000001E-3</v>
          </cell>
        </row>
        <row r="318">
          <cell r="A318">
            <v>372</v>
          </cell>
          <cell r="B318" t="str">
            <v>Klijte</v>
          </cell>
          <cell r="C318">
            <v>6004514</v>
          </cell>
          <cell r="D318" t="str">
            <v>Gepland</v>
          </cell>
          <cell r="E318">
            <v>6034530</v>
          </cell>
          <cell r="F318" t="str">
            <v>KLIJTEBEEK</v>
          </cell>
          <cell r="G318" t="str">
            <v>Ijzer</v>
          </cell>
          <cell r="H318">
            <v>368</v>
          </cell>
          <cell r="I318" t="str">
            <v>Klijte</v>
          </cell>
          <cell r="J318">
            <v>33989</v>
          </cell>
          <cell r="K318">
            <v>4.0000000000000001E-3</v>
          </cell>
          <cell r="L318" t="e">
            <v>#N/A</v>
          </cell>
          <cell r="M318">
            <v>5.0000000000000001E-3</v>
          </cell>
        </row>
        <row r="319">
          <cell r="A319">
            <v>373</v>
          </cell>
          <cell r="B319" t="str">
            <v>Kemmel</v>
          </cell>
          <cell r="C319">
            <v>11670</v>
          </cell>
          <cell r="D319" t="str">
            <v>Actief</v>
          </cell>
          <cell r="E319">
            <v>6031805</v>
          </cell>
          <cell r="F319" t="str">
            <v>WILLEBEEK</v>
          </cell>
          <cell r="G319" t="str">
            <v>Ijzer</v>
          </cell>
          <cell r="H319">
            <v>369</v>
          </cell>
          <cell r="I319" t="str">
            <v>Kemmel</v>
          </cell>
          <cell r="J319">
            <v>34019</v>
          </cell>
          <cell r="K319">
            <v>5.1999999999999998E-2</v>
          </cell>
          <cell r="L319">
            <v>4.9000000000000002E-2</v>
          </cell>
          <cell r="M319">
            <v>5.1999999999999998E-2</v>
          </cell>
        </row>
        <row r="320">
          <cell r="A320">
            <v>376</v>
          </cell>
          <cell r="B320" t="str">
            <v>Bikschote</v>
          </cell>
          <cell r="C320">
            <v>6004497</v>
          </cell>
          <cell r="D320" t="str">
            <v>Actief</v>
          </cell>
          <cell r="E320">
            <v>6042690</v>
          </cell>
          <cell r="F320" t="str">
            <v>LOBEEK</v>
          </cell>
          <cell r="G320" t="str">
            <v>Ijzer</v>
          </cell>
          <cell r="H320">
            <v>372</v>
          </cell>
          <cell r="I320" t="str">
            <v>Bikschote</v>
          </cell>
          <cell r="J320">
            <v>33068</v>
          </cell>
          <cell r="K320">
            <v>1E-3</v>
          </cell>
          <cell r="L320" t="e">
            <v>#N/A</v>
          </cell>
          <cell r="M320">
            <v>5.0000000000000001E-3</v>
          </cell>
        </row>
        <row r="321">
          <cell r="A321">
            <v>377</v>
          </cell>
          <cell r="B321" t="str">
            <v>Bovekerke</v>
          </cell>
          <cell r="C321">
            <v>12224</v>
          </cell>
          <cell r="D321" t="str">
            <v>Gepland</v>
          </cell>
          <cell r="E321">
            <v>6007576</v>
          </cell>
          <cell r="F321" t="str">
            <v>BOVEKERKEPLAATSBEEK</v>
          </cell>
          <cell r="G321" t="str">
            <v>Ijzer</v>
          </cell>
          <cell r="H321">
            <v>373</v>
          </cell>
          <cell r="I321" t="str">
            <v>Bovekerke</v>
          </cell>
          <cell r="J321">
            <v>411</v>
          </cell>
          <cell r="K321">
            <v>3.0000000000000001E-3</v>
          </cell>
          <cell r="L321" t="e">
            <v>#N/A</v>
          </cell>
          <cell r="M321">
            <v>3.0000000000000001E-3</v>
          </cell>
        </row>
        <row r="322">
          <cell r="A322">
            <v>378</v>
          </cell>
          <cell r="B322" t="str">
            <v>Slijpe</v>
          </cell>
          <cell r="C322">
            <v>21078</v>
          </cell>
          <cell r="D322" t="str">
            <v>Gepland</v>
          </cell>
          <cell r="E322">
            <v>5006891</v>
          </cell>
          <cell r="F322" t="str">
            <v>SLIJPEDUIKERGELEED</v>
          </cell>
          <cell r="G322" t="str">
            <v>Ijzer</v>
          </cell>
          <cell r="H322">
            <v>374</v>
          </cell>
          <cell r="I322" t="str">
            <v>Slijpe</v>
          </cell>
          <cell r="J322">
            <v>34663</v>
          </cell>
          <cell r="K322">
            <v>0.81200000000000006</v>
          </cell>
          <cell r="L322">
            <v>0.81200000000000006</v>
          </cell>
          <cell r="M322">
            <v>0.81200000000000006</v>
          </cell>
        </row>
        <row r="323">
          <cell r="A323">
            <v>380</v>
          </cell>
          <cell r="B323" t="str">
            <v>Beselare</v>
          </cell>
          <cell r="C323">
            <v>30098</v>
          </cell>
          <cell r="D323" t="str">
            <v>Actief</v>
          </cell>
          <cell r="E323">
            <v>6022322</v>
          </cell>
          <cell r="F323" t="str">
            <v>GELUWEBEEK</v>
          </cell>
          <cell r="G323" t="str">
            <v>Leie</v>
          </cell>
          <cell r="H323">
            <v>377</v>
          </cell>
          <cell r="I323" t="str">
            <v>Beselare</v>
          </cell>
          <cell r="J323">
            <v>33630</v>
          </cell>
          <cell r="K323">
            <v>3.2000000000000001E-2</v>
          </cell>
          <cell r="L323">
            <v>2.8000000000000001E-2</v>
          </cell>
          <cell r="M323">
            <v>3.3000000000000002E-2</v>
          </cell>
        </row>
        <row r="324">
          <cell r="A324">
            <v>381</v>
          </cell>
          <cell r="B324" t="str">
            <v>Kruiseke</v>
          </cell>
          <cell r="C324">
            <v>12641</v>
          </cell>
          <cell r="D324" t="str">
            <v>Actief</v>
          </cell>
          <cell r="E324">
            <v>6022240</v>
          </cell>
          <cell r="F324" t="str">
            <v>KRUISEKEBEEK</v>
          </cell>
          <cell r="G324" t="str">
            <v>Leie</v>
          </cell>
          <cell r="H324">
            <v>378</v>
          </cell>
          <cell r="I324" t="str">
            <v>Kruiseke</v>
          </cell>
          <cell r="J324">
            <v>33759</v>
          </cell>
          <cell r="K324">
            <v>6.0000000000000001E-3</v>
          </cell>
          <cell r="L324">
            <v>6.0000000000000001E-3</v>
          </cell>
          <cell r="M324">
            <v>7.0000000000000001E-3</v>
          </cell>
        </row>
        <row r="325">
          <cell r="A325">
            <v>382</v>
          </cell>
          <cell r="B325" t="str">
            <v>Westrozebeke</v>
          </cell>
          <cell r="C325">
            <v>30090</v>
          </cell>
          <cell r="D325" t="str">
            <v>Gepland</v>
          </cell>
          <cell r="E325">
            <v>6024747</v>
          </cell>
          <cell r="F325"/>
          <cell r="G325" t="str">
            <v>Leie</v>
          </cell>
          <cell r="H325">
            <v>379</v>
          </cell>
          <cell r="I325" t="str">
            <v>Westrozebeke</v>
          </cell>
          <cell r="J325">
            <v>31827</v>
          </cell>
          <cell r="K325">
            <v>7.0000000000000001E-3</v>
          </cell>
          <cell r="L325">
            <v>6.0000000000000001E-3</v>
          </cell>
          <cell r="M325">
            <v>7.0000000000000001E-3</v>
          </cell>
        </row>
        <row r="326">
          <cell r="A326">
            <v>383</v>
          </cell>
          <cell r="B326" t="str">
            <v>Pittem</v>
          </cell>
          <cell r="C326">
            <v>29543</v>
          </cell>
          <cell r="D326" t="str">
            <v>Actief</v>
          </cell>
          <cell r="E326">
            <v>6006179</v>
          </cell>
          <cell r="F326" t="str">
            <v>ZWARTEGATBEEK</v>
          </cell>
          <cell r="G326" t="str">
            <v>Leie</v>
          </cell>
          <cell r="H326">
            <v>380</v>
          </cell>
          <cell r="I326" t="str">
            <v>Pittem</v>
          </cell>
          <cell r="J326">
            <v>32118</v>
          </cell>
          <cell r="K326">
            <v>1.7999999999999999E-2</v>
          </cell>
          <cell r="L326">
            <v>1.7999999999999999E-2</v>
          </cell>
          <cell r="M326">
            <v>2.3E-2</v>
          </cell>
        </row>
        <row r="327">
          <cell r="A327">
            <v>384</v>
          </cell>
          <cell r="B327" t="str">
            <v>Vlissegem</v>
          </cell>
          <cell r="C327">
            <v>6005501</v>
          </cell>
          <cell r="D327" t="str">
            <v>Actief</v>
          </cell>
          <cell r="E327">
            <v>6000385</v>
          </cell>
          <cell r="F327" t="str">
            <v>DORPZWIJN</v>
          </cell>
          <cell r="G327" t="str">
            <v>Brugse Polders</v>
          </cell>
          <cell r="H327">
            <v>381</v>
          </cell>
          <cell r="I327" t="str">
            <v>Vlissegem</v>
          </cell>
          <cell r="J327">
            <v>34598</v>
          </cell>
          <cell r="K327">
            <v>1.6040000000000001</v>
          </cell>
          <cell r="L327">
            <v>1.6040000000000001</v>
          </cell>
          <cell r="M327">
            <v>1.6040000000000001</v>
          </cell>
        </row>
        <row r="328">
          <cell r="A328">
            <v>385</v>
          </cell>
          <cell r="B328" t="str">
            <v>Zemst - Bosstraat</v>
          </cell>
          <cell r="C328">
            <v>22336</v>
          </cell>
          <cell r="D328" t="str">
            <v>Actief</v>
          </cell>
          <cell r="E328">
            <v>6039515</v>
          </cell>
          <cell r="F328" t="str">
            <v>KESTERBEEK</v>
          </cell>
          <cell r="G328" t="str">
            <v>Dijle Zenne</v>
          </cell>
          <cell r="H328">
            <v>382</v>
          </cell>
          <cell r="I328" t="str">
            <v>Zemst - Bosstraat</v>
          </cell>
          <cell r="J328">
            <v>4939</v>
          </cell>
          <cell r="K328">
            <v>2.1000000000000001E-2</v>
          </cell>
          <cell r="L328">
            <v>1.7999999999999999E-2</v>
          </cell>
          <cell r="M328">
            <v>2.4E-2</v>
          </cell>
        </row>
        <row r="329">
          <cell r="A329">
            <v>386</v>
          </cell>
          <cell r="B329" t="str">
            <v>Humbeek-Sas</v>
          </cell>
          <cell r="C329">
            <v>3180</v>
          </cell>
          <cell r="D329" t="str">
            <v>Gepland</v>
          </cell>
          <cell r="E329">
            <v>7007459</v>
          </cell>
          <cell r="F329" t="str">
            <v>AABEEK</v>
          </cell>
          <cell r="G329" t="str">
            <v>Dijle Zenne</v>
          </cell>
          <cell r="H329">
            <v>383</v>
          </cell>
          <cell r="I329" t="str">
            <v>Humbeek-Sas</v>
          </cell>
          <cell r="J329">
            <v>20687</v>
          </cell>
          <cell r="K329">
            <v>2.8279999999999998</v>
          </cell>
          <cell r="L329">
            <v>2.8279999999999998</v>
          </cell>
          <cell r="M329">
            <v>2.835</v>
          </cell>
        </row>
        <row r="330">
          <cell r="A330">
            <v>387</v>
          </cell>
          <cell r="B330" t="str">
            <v>Kruishoutem - Nokere</v>
          </cell>
          <cell r="C330">
            <v>6007240</v>
          </cell>
          <cell r="D330" t="str">
            <v>Gepland</v>
          </cell>
          <cell r="E330">
            <v>6001953</v>
          </cell>
          <cell r="F330" t="str">
            <v>HOLLE BEEK</v>
          </cell>
          <cell r="G330" t="str">
            <v>Leie</v>
          </cell>
          <cell r="H330">
            <v>390</v>
          </cell>
          <cell r="I330" t="str">
            <v>Kruishoutem - Nokere</v>
          </cell>
          <cell r="J330">
            <v>31754</v>
          </cell>
          <cell r="K330">
            <v>8.0000000000000002E-3</v>
          </cell>
          <cell r="L330">
            <v>8.0000000000000002E-3</v>
          </cell>
          <cell r="M330">
            <v>8.9999999999999993E-3</v>
          </cell>
        </row>
        <row r="331">
          <cell r="A331">
            <v>391</v>
          </cell>
          <cell r="B331" t="str">
            <v>Zoersel - Schriekbos</v>
          </cell>
          <cell r="C331">
            <v>22544</v>
          </cell>
          <cell r="D331" t="str">
            <v>Actief</v>
          </cell>
          <cell r="E331">
            <v>7021833</v>
          </cell>
          <cell r="F331" t="str">
            <v>TAPPELBEEK</v>
          </cell>
          <cell r="G331" t="str">
            <v>Nete</v>
          </cell>
          <cell r="H331">
            <v>394</v>
          </cell>
          <cell r="I331" t="str">
            <v>Zoersel - Schriekbos</v>
          </cell>
          <cell r="J331">
            <v>16116</v>
          </cell>
          <cell r="K331">
            <v>8.6999999999999994E-2</v>
          </cell>
          <cell r="L331">
            <v>8.3000000000000004E-2</v>
          </cell>
          <cell r="M331">
            <v>8.6999999999999994E-2</v>
          </cell>
        </row>
        <row r="332">
          <cell r="A332">
            <v>392</v>
          </cell>
          <cell r="B332" t="str">
            <v>Berendrecht</v>
          </cell>
          <cell r="C332">
            <v>30452</v>
          </cell>
          <cell r="D332" t="str">
            <v>Actief</v>
          </cell>
          <cell r="E332">
            <v>7034305</v>
          </cell>
          <cell r="F332" t="str">
            <v>DORPSBEEK</v>
          </cell>
          <cell r="G332" t="str">
            <v>Beneden-Schelde</v>
          </cell>
          <cell r="H332">
            <v>395</v>
          </cell>
          <cell r="I332" t="str">
            <v>Berendrecht</v>
          </cell>
          <cell r="J332">
            <v>1674</v>
          </cell>
          <cell r="K332">
            <v>3.9E-2</v>
          </cell>
          <cell r="L332">
            <v>3.9E-2</v>
          </cell>
          <cell r="M332">
            <v>4.1000000000000002E-2</v>
          </cell>
        </row>
        <row r="333">
          <cell r="A333">
            <v>393</v>
          </cell>
          <cell r="B333" t="str">
            <v>ROSIERES (WAL.)</v>
          </cell>
          <cell r="C333">
            <v>26072</v>
          </cell>
          <cell r="D333" t="str">
            <v>Actief</v>
          </cell>
          <cell r="E333">
            <v>6032206</v>
          </cell>
          <cell r="F333" t="str">
            <v>MOERLAANBEEK</v>
          </cell>
          <cell r="G333" t="str">
            <v>Dijle Zenne</v>
          </cell>
          <cell r="H333">
            <v>396</v>
          </cell>
          <cell r="I333" t="str">
            <v>Rosi├¿res (Wal.)</v>
          </cell>
          <cell r="J333">
            <v>14408</v>
          </cell>
          <cell r="K333">
            <v>0.249</v>
          </cell>
          <cell r="L333">
            <v>0.249</v>
          </cell>
          <cell r="M333">
            <v>0.25</v>
          </cell>
        </row>
        <row r="334">
          <cell r="A334">
            <v>395</v>
          </cell>
          <cell r="B334" t="str">
            <v>Sint-Jan-ter-Biezen</v>
          </cell>
          <cell r="C334">
            <v>30085</v>
          </cell>
          <cell r="D334" t="str">
            <v>Gepland</v>
          </cell>
          <cell r="E334">
            <v>6036734</v>
          </cell>
          <cell r="F334" t="str">
            <v>WARANDEBEEK</v>
          </cell>
          <cell r="G334" t="str">
            <v>Ijzer</v>
          </cell>
          <cell r="H334">
            <v>399</v>
          </cell>
          <cell r="I334" t="str">
            <v>Sint-Jan-ter-Biezen</v>
          </cell>
          <cell r="J334">
            <v>33989</v>
          </cell>
          <cell r="K334">
            <v>4.0000000000000001E-3</v>
          </cell>
          <cell r="L334" t="e">
            <v>#N/A</v>
          </cell>
          <cell r="M334">
            <v>5.0000000000000001E-3</v>
          </cell>
        </row>
        <row r="335">
          <cell r="A335">
            <v>396</v>
          </cell>
          <cell r="B335" t="str">
            <v>Hertsberge</v>
          </cell>
          <cell r="C335">
            <v>12625</v>
          </cell>
          <cell r="D335" t="str">
            <v>Gepland</v>
          </cell>
          <cell r="E335">
            <v>6009896</v>
          </cell>
          <cell r="F335"/>
          <cell r="G335" t="str">
            <v>Brugse Polders</v>
          </cell>
          <cell r="H335">
            <v>400</v>
          </cell>
          <cell r="I335" t="str">
            <v>Hertsberge</v>
          </cell>
          <cell r="J335">
            <v>34906</v>
          </cell>
          <cell r="K335">
            <v>6.2E-2</v>
          </cell>
          <cell r="L335">
            <v>6.2E-2</v>
          </cell>
          <cell r="M335">
            <v>6.2E-2</v>
          </cell>
        </row>
        <row r="336">
          <cell r="A336">
            <v>397</v>
          </cell>
          <cell r="B336" t="str">
            <v>Booitshoeke</v>
          </cell>
          <cell r="C336">
            <v>9638</v>
          </cell>
          <cell r="D336" t="str">
            <v>Actief</v>
          </cell>
          <cell r="E336">
            <v>6042730</v>
          </cell>
          <cell r="F336"/>
          <cell r="G336" t="str">
            <v>Ijzer</v>
          </cell>
          <cell r="H336">
            <v>401</v>
          </cell>
          <cell r="I336" t="str">
            <v>Booitshoeke</v>
          </cell>
          <cell r="J336">
            <v>34663</v>
          </cell>
          <cell r="K336">
            <v>0.81200000000000006</v>
          </cell>
          <cell r="L336">
            <v>0.81200000000000006</v>
          </cell>
          <cell r="M336">
            <v>0.81200000000000006</v>
          </cell>
        </row>
        <row r="337">
          <cell r="A337">
            <v>398</v>
          </cell>
          <cell r="B337" t="str">
            <v>Holsbeek - Galgenbergstraat</v>
          </cell>
          <cell r="C337">
            <v>22403</v>
          </cell>
          <cell r="D337" t="str">
            <v>Actief</v>
          </cell>
          <cell r="E337">
            <v>7016291</v>
          </cell>
          <cell r="F337" t="str">
            <v>WINGE</v>
          </cell>
          <cell r="G337" t="str">
            <v>Demer</v>
          </cell>
          <cell r="H337">
            <v>402</v>
          </cell>
          <cell r="I337" t="str">
            <v>Holsbeek - Galgenbergstraat</v>
          </cell>
          <cell r="J337">
            <v>8208</v>
          </cell>
          <cell r="K337">
            <v>0.11899999999999999</v>
          </cell>
          <cell r="L337">
            <v>0.11899999999999999</v>
          </cell>
          <cell r="M337">
            <v>0.12</v>
          </cell>
        </row>
        <row r="338">
          <cell r="A338">
            <v>399</v>
          </cell>
          <cell r="B338" t="str">
            <v>Nieuwerkerken - Wijer</v>
          </cell>
          <cell r="C338">
            <v>19927</v>
          </cell>
          <cell r="D338" t="str">
            <v>Actief</v>
          </cell>
          <cell r="E338">
            <v>6036673</v>
          </cell>
          <cell r="F338" t="str">
            <v>WIJERBEEK</v>
          </cell>
          <cell r="G338" t="str">
            <v>Demer</v>
          </cell>
          <cell r="H338">
            <v>403</v>
          </cell>
          <cell r="I338" t="str">
            <v>Nieuwerkerken - Wijer</v>
          </cell>
          <cell r="J338">
            <v>10092</v>
          </cell>
          <cell r="K338">
            <v>1.4999999999999999E-2</v>
          </cell>
          <cell r="L338">
            <v>1.0999999999999999E-2</v>
          </cell>
          <cell r="M338">
            <v>1.4999999999999999E-2</v>
          </cell>
        </row>
        <row r="339">
          <cell r="A339">
            <v>401</v>
          </cell>
          <cell r="B339" t="str">
            <v>LENNIK - VARENBERGBEEK</v>
          </cell>
          <cell r="C339">
            <v>15986</v>
          </cell>
          <cell r="D339" t="str">
            <v>Actief</v>
          </cell>
          <cell r="E339">
            <v>6042093</v>
          </cell>
          <cell r="F339" t="str">
            <v>VARENBERGBEEK</v>
          </cell>
          <cell r="G339" t="str">
            <v>Dijle Zenne</v>
          </cell>
          <cell r="H339">
            <v>405</v>
          </cell>
          <cell r="I339" t="str">
            <v>Lennik - Varenbergbeek</v>
          </cell>
          <cell r="J339">
            <v>21381</v>
          </cell>
          <cell r="K339">
            <v>8.0000000000000002E-3</v>
          </cell>
          <cell r="L339" t="e">
            <v>#N/A</v>
          </cell>
          <cell r="M339">
            <v>8.0000000000000002E-3</v>
          </cell>
        </row>
        <row r="340">
          <cell r="A340">
            <v>402</v>
          </cell>
          <cell r="B340" t="str">
            <v>Sint-Maria-Aalter</v>
          </cell>
          <cell r="C340">
            <v>2339</v>
          </cell>
          <cell r="D340" t="str">
            <v>Actief</v>
          </cell>
          <cell r="E340">
            <v>4025006</v>
          </cell>
          <cell r="F340"/>
          <cell r="G340" t="str">
            <v>Brugse Polders</v>
          </cell>
          <cell r="H340">
            <v>406</v>
          </cell>
          <cell r="I340" t="str">
            <v>Sint-Maria-Aalter</v>
          </cell>
          <cell r="J340">
            <v>35314</v>
          </cell>
          <cell r="K340">
            <v>3.0000000000000001E-3</v>
          </cell>
          <cell r="L340">
            <v>3.0000000000000001E-3</v>
          </cell>
          <cell r="M340">
            <v>3.0000000000000001E-3</v>
          </cell>
        </row>
        <row r="341">
          <cell r="A341">
            <v>404</v>
          </cell>
          <cell r="B341" t="str">
            <v>Waasmunster - John Van Eyckpark</v>
          </cell>
          <cell r="C341">
            <v>729</v>
          </cell>
          <cell r="D341" t="str">
            <v>Actief</v>
          </cell>
          <cell r="E341">
            <v>7010926</v>
          </cell>
          <cell r="F341" t="str">
            <v>LEEBEEK</v>
          </cell>
          <cell r="G341" t="str">
            <v>Gentse Kanalen</v>
          </cell>
          <cell r="H341">
            <v>411</v>
          </cell>
          <cell r="I341" t="str">
            <v>Waasmunster - John Van Eyckpark</v>
          </cell>
          <cell r="J341">
            <v>30378</v>
          </cell>
          <cell r="K341">
            <v>4.0000000000000001E-3</v>
          </cell>
          <cell r="L341" t="e">
            <v>#N/A</v>
          </cell>
          <cell r="M341">
            <v>5.0000000000000001E-3</v>
          </cell>
        </row>
        <row r="342">
          <cell r="A342">
            <v>405</v>
          </cell>
          <cell r="B342" t="str">
            <v>Gooik - Oetingen</v>
          </cell>
          <cell r="C342">
            <v>24610</v>
          </cell>
          <cell r="D342" t="str">
            <v>Actief</v>
          </cell>
          <cell r="E342">
            <v>6009497</v>
          </cell>
          <cell r="F342"/>
          <cell r="G342" t="str">
            <v>Dender</v>
          </cell>
          <cell r="H342">
            <v>412</v>
          </cell>
          <cell r="I342" t="str">
            <v>Gooik - Oetingen</v>
          </cell>
          <cell r="J342">
            <v>24326</v>
          </cell>
          <cell r="K342">
            <v>5.0000000000000001E-3</v>
          </cell>
          <cell r="L342">
            <v>5.0000000000000001E-3</v>
          </cell>
          <cell r="M342">
            <v>1.7000000000000001E-2</v>
          </cell>
        </row>
        <row r="343">
          <cell r="A343">
            <v>406</v>
          </cell>
          <cell r="B343" t="str">
            <v>Moerbeke - Kruisstraat</v>
          </cell>
          <cell r="C343">
            <v>26035</v>
          </cell>
          <cell r="D343" t="str">
            <v>Actief</v>
          </cell>
          <cell r="E343">
            <v>4201316</v>
          </cell>
          <cell r="F343"/>
          <cell r="G343" t="str">
            <v>Gentse Kanalen</v>
          </cell>
          <cell r="H343">
            <v>256</v>
          </cell>
          <cell r="I343" t="str">
            <v>Moerbeke - Kruisstraat</v>
          </cell>
          <cell r="J343">
            <v>30248</v>
          </cell>
          <cell r="K343">
            <v>0.64400000000000002</v>
          </cell>
          <cell r="L343">
            <v>0.64400000000000002</v>
          </cell>
          <cell r="M343">
            <v>0.64400000000000002</v>
          </cell>
        </row>
        <row r="344">
          <cell r="A344">
            <v>407</v>
          </cell>
          <cell r="B344" t="str">
            <v>Wellen - Berlingen</v>
          </cell>
          <cell r="C344">
            <v>10502</v>
          </cell>
          <cell r="D344" t="str">
            <v>Gepland</v>
          </cell>
          <cell r="E344">
            <v>25451</v>
          </cell>
          <cell r="F344" t="str">
            <v>HERK</v>
          </cell>
          <cell r="G344" t="str">
            <v>Demer</v>
          </cell>
          <cell r="H344">
            <v>413</v>
          </cell>
          <cell r="I344" t="str">
            <v>Wellen - Berlingen</v>
          </cell>
          <cell r="J344">
            <v>9917</v>
          </cell>
          <cell r="K344">
            <v>0.23599999999999999</v>
          </cell>
          <cell r="L344">
            <v>0.23499999999999999</v>
          </cell>
          <cell r="M344">
            <v>0.23699999999999999</v>
          </cell>
        </row>
        <row r="345">
          <cell r="A345">
            <v>408</v>
          </cell>
          <cell r="B345" t="str">
            <v>Landen - Eliksem</v>
          </cell>
          <cell r="C345">
            <v>11704</v>
          </cell>
          <cell r="D345" t="str">
            <v>Actief</v>
          </cell>
          <cell r="E345">
            <v>2006131</v>
          </cell>
          <cell r="F345" t="str">
            <v>KLEINE GETE</v>
          </cell>
          <cell r="G345" t="str">
            <v>Demer</v>
          </cell>
          <cell r="H345">
            <v>414</v>
          </cell>
          <cell r="I345" t="str">
            <v>Landen - Eliksem</v>
          </cell>
          <cell r="J345">
            <v>11364</v>
          </cell>
          <cell r="K345">
            <v>0.44700000000000001</v>
          </cell>
          <cell r="L345">
            <v>0.42399999999999999</v>
          </cell>
          <cell r="M345">
            <v>0.44900000000000001</v>
          </cell>
        </row>
        <row r="346">
          <cell r="A346">
            <v>410</v>
          </cell>
          <cell r="B346" t="str">
            <v>Hamme - Sint-Anna</v>
          </cell>
          <cell r="C346">
            <v>6056</v>
          </cell>
          <cell r="D346" t="str">
            <v>Actief</v>
          </cell>
          <cell r="E346">
            <v>6025537</v>
          </cell>
          <cell r="F346" t="str">
            <v>BANDSLOOT</v>
          </cell>
          <cell r="G346" t="str">
            <v>Beneden-Schelde</v>
          </cell>
          <cell r="H346">
            <v>38</v>
          </cell>
          <cell r="I346" t="str">
            <v>Hamme</v>
          </cell>
          <cell r="J346">
            <v>21878</v>
          </cell>
          <cell r="K346">
            <v>0.35599999999999998</v>
          </cell>
          <cell r="L346">
            <v>0.35499999999999998</v>
          </cell>
          <cell r="M346">
            <v>0.35699999999999998</v>
          </cell>
        </row>
        <row r="347">
          <cell r="A347">
            <v>411</v>
          </cell>
          <cell r="B347" t="str">
            <v>Zemst - Kapelstraat</v>
          </cell>
          <cell r="C347">
            <v>22405</v>
          </cell>
          <cell r="D347" t="str">
            <v>Actief</v>
          </cell>
          <cell r="E347">
            <v>6040265</v>
          </cell>
          <cell r="F347" t="str">
            <v>KESTERBEEK</v>
          </cell>
          <cell r="G347" t="str">
            <v>Dijle Zenne</v>
          </cell>
          <cell r="H347">
            <v>417</v>
          </cell>
          <cell r="I347" t="str">
            <v>Zemst - Kapelstraat</v>
          </cell>
          <cell r="J347">
            <v>4945</v>
          </cell>
          <cell r="K347">
            <v>0.03</v>
          </cell>
          <cell r="L347">
            <v>2.5999999999999999E-2</v>
          </cell>
          <cell r="M347">
            <v>3.1E-2</v>
          </cell>
        </row>
        <row r="348">
          <cell r="A348">
            <v>416</v>
          </cell>
          <cell r="B348" t="str">
            <v>Wichelen - Aard</v>
          </cell>
          <cell r="C348">
            <v>19603</v>
          </cell>
          <cell r="D348" t="str">
            <v>Actief</v>
          </cell>
          <cell r="E348">
            <v>6015704</v>
          </cell>
          <cell r="F348" t="str">
            <v>ZIJP</v>
          </cell>
          <cell r="G348" t="str">
            <v>Beneden-Schelde</v>
          </cell>
          <cell r="H348">
            <v>422</v>
          </cell>
          <cell r="I348" t="str">
            <v>Wichelen - Aard</v>
          </cell>
          <cell r="J348">
            <v>26077</v>
          </cell>
          <cell r="K348">
            <v>1.7999999999999999E-2</v>
          </cell>
          <cell r="L348">
            <v>1.7999999999999999E-2</v>
          </cell>
          <cell r="M348" t="e">
            <v>#N/A</v>
          </cell>
        </row>
        <row r="349">
          <cell r="A349">
            <v>417</v>
          </cell>
          <cell r="B349" t="str">
            <v>Linter - Overhespen</v>
          </cell>
          <cell r="C349">
            <v>29987</v>
          </cell>
          <cell r="D349" t="str">
            <v>Gepland</v>
          </cell>
          <cell r="E349">
            <v>2006118</v>
          </cell>
          <cell r="F349" t="str">
            <v>KLEINE GETE</v>
          </cell>
          <cell r="G349" t="str">
            <v>Demer</v>
          </cell>
          <cell r="H349">
            <v>423</v>
          </cell>
          <cell r="I349" t="str">
            <v>Linter - Overhespen</v>
          </cell>
          <cell r="J349">
            <v>11375</v>
          </cell>
          <cell r="K349">
            <v>0.46200000000000002</v>
          </cell>
          <cell r="L349">
            <v>0.45800000000000002</v>
          </cell>
          <cell r="M349">
            <v>0.46200000000000002</v>
          </cell>
        </row>
        <row r="350">
          <cell r="A350">
            <v>418</v>
          </cell>
          <cell r="B350" t="str">
            <v>Linter - Orsmaal</v>
          </cell>
          <cell r="C350">
            <v>35041</v>
          </cell>
          <cell r="D350" t="str">
            <v>Gepland</v>
          </cell>
          <cell r="E350">
            <v>6029970</v>
          </cell>
          <cell r="F350" t="str">
            <v>KLEINE GETE</v>
          </cell>
          <cell r="G350" t="str">
            <v>Demer</v>
          </cell>
          <cell r="H350">
            <v>424</v>
          </cell>
          <cell r="I350" t="str">
            <v>Linter - Orsmaal</v>
          </cell>
          <cell r="J350">
            <v>11392</v>
          </cell>
          <cell r="K350">
            <v>0.48399999999999999</v>
          </cell>
          <cell r="L350">
            <v>0.48299999999999998</v>
          </cell>
          <cell r="M350">
            <v>0.48599999999999999</v>
          </cell>
        </row>
        <row r="351">
          <cell r="A351">
            <v>421</v>
          </cell>
          <cell r="B351" t="str">
            <v>Nieuwkapelle - Nieuwkapellestraat</v>
          </cell>
          <cell r="C351">
            <v>22837</v>
          </cell>
          <cell r="D351" t="str">
            <v>Actief</v>
          </cell>
          <cell r="E351">
            <v>6003094</v>
          </cell>
          <cell r="F351"/>
          <cell r="G351" t="str">
            <v>Ijzer</v>
          </cell>
          <cell r="H351">
            <v>427</v>
          </cell>
          <cell r="I351" t="str">
            <v>Nieuwkapelle - Nieuwkapellestraat</v>
          </cell>
          <cell r="J351">
            <v>32417</v>
          </cell>
          <cell r="K351">
            <v>1E-3</v>
          </cell>
          <cell r="L351" t="e">
            <v>#N/A</v>
          </cell>
          <cell r="M351">
            <v>1E-3</v>
          </cell>
        </row>
        <row r="352">
          <cell r="A352">
            <v>422</v>
          </cell>
          <cell r="B352" t="str">
            <v>Nieuwkapelle - Hazewindstraat</v>
          </cell>
          <cell r="C352">
            <v>16469</v>
          </cell>
          <cell r="D352" t="str">
            <v>Actief</v>
          </cell>
          <cell r="E352">
            <v>6002989</v>
          </cell>
          <cell r="F352"/>
          <cell r="G352" t="str">
            <v>Ijzer</v>
          </cell>
          <cell r="H352">
            <v>429</v>
          </cell>
          <cell r="I352" t="str">
            <v>Nieuwkapelle - Hazewindstraat</v>
          </cell>
          <cell r="J352">
            <v>32417</v>
          </cell>
          <cell r="K352">
            <v>1E-3</v>
          </cell>
          <cell r="L352" t="e">
            <v>#N/A</v>
          </cell>
          <cell r="M352">
            <v>1E-3</v>
          </cell>
        </row>
        <row r="353">
          <cell r="A353">
            <v>423</v>
          </cell>
          <cell r="B353" t="str">
            <v>Diksmuide - 8-Zaligheden</v>
          </cell>
          <cell r="C353">
            <v>14431</v>
          </cell>
          <cell r="D353" t="str">
            <v>Actief</v>
          </cell>
          <cell r="E353">
            <v>6006561</v>
          </cell>
          <cell r="F353"/>
          <cell r="G353" t="str">
            <v>Ijzer</v>
          </cell>
          <cell r="H353">
            <v>428</v>
          </cell>
          <cell r="I353" t="str">
            <v>Diksmuide - 8-Zaligheden</v>
          </cell>
          <cell r="J353">
            <v>34663</v>
          </cell>
          <cell r="K353">
            <v>0.81200000000000006</v>
          </cell>
          <cell r="L353">
            <v>0.81200000000000006</v>
          </cell>
          <cell r="M353">
            <v>0.81200000000000006</v>
          </cell>
        </row>
        <row r="354">
          <cell r="A354">
            <v>425</v>
          </cell>
          <cell r="B354" t="str">
            <v>Londerzeel - Hoogheide</v>
          </cell>
          <cell r="C354">
            <v>26067</v>
          </cell>
          <cell r="D354" t="str">
            <v>Actief</v>
          </cell>
          <cell r="E354">
            <v>7022808</v>
          </cell>
          <cell r="F354"/>
          <cell r="G354" t="str">
            <v>Beneden-Schelde</v>
          </cell>
          <cell r="H354">
            <v>431</v>
          </cell>
          <cell r="I354" t="str">
            <v>Londerzeel - Hoogheide</v>
          </cell>
          <cell r="J354">
            <v>21063</v>
          </cell>
          <cell r="K354">
            <v>0.156</v>
          </cell>
          <cell r="L354">
            <v>0.151</v>
          </cell>
          <cell r="M354">
            <v>0.156</v>
          </cell>
        </row>
        <row r="355">
          <cell r="A355">
            <v>426</v>
          </cell>
          <cell r="B355" t="str">
            <v>Kruibeke - Vossenstraat</v>
          </cell>
          <cell r="C355">
            <v>5613</v>
          </cell>
          <cell r="D355" t="str">
            <v>Actief</v>
          </cell>
          <cell r="E355">
            <v>6022548</v>
          </cell>
          <cell r="F355" t="str">
            <v>ZWALUWBEEK</v>
          </cell>
          <cell r="G355" t="str">
            <v>Beneden-Schelde</v>
          </cell>
          <cell r="H355">
            <v>215</v>
          </cell>
          <cell r="I355" t="str">
            <v>Temse</v>
          </cell>
          <cell r="J355">
            <v>3226</v>
          </cell>
          <cell r="K355">
            <v>2.4E-2</v>
          </cell>
          <cell r="L355">
            <v>2.3E-2</v>
          </cell>
          <cell r="M355">
            <v>2.5000000000000001E-2</v>
          </cell>
        </row>
        <row r="356">
          <cell r="A356">
            <v>428</v>
          </cell>
          <cell r="B356" t="str">
            <v>Sint-Lievens-Houtem - Bavegem</v>
          </cell>
          <cell r="C356">
            <v>6004737</v>
          </cell>
          <cell r="D356" t="str">
            <v>Actief</v>
          </cell>
          <cell r="E356">
            <v>4203648</v>
          </cell>
          <cell r="F356" t="str">
            <v>MOLENBEEK</v>
          </cell>
          <cell r="G356" t="str">
            <v>Beneden-Schelde</v>
          </cell>
          <cell r="H356">
            <v>434</v>
          </cell>
          <cell r="I356" t="str">
            <v>Sint-Lievens-Houtem - Bavegem</v>
          </cell>
          <cell r="J356">
            <v>26274</v>
          </cell>
          <cell r="K356">
            <v>6.2E-2</v>
          </cell>
          <cell r="L356">
            <v>5.2999999999999999E-2</v>
          </cell>
          <cell r="M356">
            <v>6.3E-2</v>
          </cell>
        </row>
        <row r="357">
          <cell r="A357">
            <v>429</v>
          </cell>
          <cell r="B357" t="str">
            <v>Wingene - Sint-Pietersveld</v>
          </cell>
          <cell r="C357">
            <v>30073</v>
          </cell>
          <cell r="D357" t="str">
            <v>Actief</v>
          </cell>
          <cell r="E357">
            <v>6040608</v>
          </cell>
          <cell r="F357"/>
          <cell r="G357" t="str">
            <v>Brugse Polders</v>
          </cell>
          <cell r="H357">
            <v>435</v>
          </cell>
          <cell r="I357" t="str">
            <v>Wingene - Sint-Pietersveld</v>
          </cell>
          <cell r="J357">
            <v>35051</v>
          </cell>
          <cell r="K357">
            <v>2E-3</v>
          </cell>
          <cell r="L357" t="e">
            <v>#N/A</v>
          </cell>
          <cell r="M357">
            <v>2E-3</v>
          </cell>
        </row>
        <row r="358">
          <cell r="A358">
            <v>430</v>
          </cell>
          <cell r="B358" t="str">
            <v>Asse - Bollebeek</v>
          </cell>
          <cell r="C358">
            <v>18171</v>
          </cell>
          <cell r="D358" t="str">
            <v>Actief</v>
          </cell>
          <cell r="E358">
            <v>6009172</v>
          </cell>
          <cell r="F358" t="str">
            <v>VLIETEBOLLEBEEK</v>
          </cell>
          <cell r="G358" t="str">
            <v>Beneden-Schelde</v>
          </cell>
          <cell r="H358">
            <v>436</v>
          </cell>
          <cell r="I358" t="str">
            <v>Asse - Bollebeek</v>
          </cell>
          <cell r="J358">
            <v>20799</v>
          </cell>
          <cell r="K358">
            <v>1.7999999999999999E-2</v>
          </cell>
          <cell r="L358">
            <v>1.7000000000000001E-2</v>
          </cell>
          <cell r="M358">
            <v>2.4E-2</v>
          </cell>
        </row>
        <row r="359">
          <cell r="A359">
            <v>431</v>
          </cell>
          <cell r="B359" t="str">
            <v>Meise - Oppem</v>
          </cell>
          <cell r="C359">
            <v>21149</v>
          </cell>
          <cell r="D359" t="str">
            <v>Actief</v>
          </cell>
          <cell r="E359">
            <v>6036437</v>
          </cell>
          <cell r="F359" t="str">
            <v>WATERLOOP</v>
          </cell>
          <cell r="G359" t="str">
            <v>Beneden-Schelde</v>
          </cell>
          <cell r="H359">
            <v>437</v>
          </cell>
          <cell r="I359" t="str">
            <v>Meise - Oppem</v>
          </cell>
          <cell r="J359">
            <v>20985</v>
          </cell>
          <cell r="K359">
            <v>1.4E-2</v>
          </cell>
          <cell r="L359">
            <v>1.0999999999999999E-2</v>
          </cell>
          <cell r="M359">
            <v>1.4999999999999999E-2</v>
          </cell>
        </row>
        <row r="360">
          <cell r="A360">
            <v>432</v>
          </cell>
          <cell r="B360" t="str">
            <v>Merchtem - Peizegem</v>
          </cell>
          <cell r="C360">
            <v>21155</v>
          </cell>
          <cell r="D360" t="str">
            <v>Gepland</v>
          </cell>
          <cell r="E360">
            <v>7004376</v>
          </cell>
          <cell r="F360" t="str">
            <v>BOUWBEEK</v>
          </cell>
          <cell r="G360" t="str">
            <v>Beneden-Schelde</v>
          </cell>
          <cell r="H360">
            <v>438</v>
          </cell>
          <cell r="I360" t="str">
            <v>Merchtem - Peizegem</v>
          </cell>
          <cell r="J360">
            <v>21135</v>
          </cell>
          <cell r="K360">
            <v>1.0999999999999999E-2</v>
          </cell>
          <cell r="L360">
            <v>6.0000000000000001E-3</v>
          </cell>
          <cell r="M360">
            <v>1.2E-2</v>
          </cell>
        </row>
        <row r="361">
          <cell r="A361">
            <v>433</v>
          </cell>
          <cell r="B361" t="str">
            <v>Bilzen - Rijkhoven</v>
          </cell>
          <cell r="C361">
            <v>10504</v>
          </cell>
          <cell r="D361" t="str">
            <v>Actief</v>
          </cell>
          <cell r="E361">
            <v>3601522</v>
          </cell>
          <cell r="F361" t="str">
            <v>KLEINE DEMERGRACHT</v>
          </cell>
          <cell r="G361" t="str">
            <v>Demer</v>
          </cell>
          <cell r="H361">
            <v>439</v>
          </cell>
          <cell r="I361" t="str">
            <v>Bilzen - Rijkhoven</v>
          </cell>
          <cell r="J361">
            <v>7758</v>
          </cell>
          <cell r="K361">
            <v>3.2000000000000001E-2</v>
          </cell>
          <cell r="L361">
            <v>3.2000000000000001E-2</v>
          </cell>
          <cell r="M361">
            <v>3.2000000000000001E-2</v>
          </cell>
        </row>
        <row r="362">
          <cell r="A362">
            <v>435</v>
          </cell>
          <cell r="B362" t="str">
            <v>Dentergem - Kapittelstraat</v>
          </cell>
          <cell r="C362">
            <v>22842</v>
          </cell>
          <cell r="D362" t="str">
            <v>Actief</v>
          </cell>
          <cell r="E362">
            <v>6011490</v>
          </cell>
          <cell r="F362" t="str">
            <v>OUDE MANDEL</v>
          </cell>
          <cell r="G362" t="str">
            <v>Leie</v>
          </cell>
          <cell r="H362">
            <v>348</v>
          </cell>
          <cell r="I362" t="str">
            <v>Dentergem</v>
          </cell>
          <cell r="J362">
            <v>31650</v>
          </cell>
          <cell r="K362">
            <v>0.17799999999999999</v>
          </cell>
          <cell r="L362">
            <v>0.17699999999999999</v>
          </cell>
          <cell r="M362">
            <v>0.17799999999999999</v>
          </cell>
        </row>
        <row r="363">
          <cell r="A363">
            <v>436</v>
          </cell>
          <cell r="B363" t="str">
            <v>Aalter - Weitingstraat</v>
          </cell>
          <cell r="C363">
            <v>2127</v>
          </cell>
          <cell r="D363" t="str">
            <v>Actief</v>
          </cell>
          <cell r="E363">
            <v>4025087</v>
          </cell>
          <cell r="F363" t="str">
            <v>BELLEMBEEK</v>
          </cell>
          <cell r="G363" t="str">
            <v>Brugse Polders</v>
          </cell>
          <cell r="H363">
            <v>442</v>
          </cell>
          <cell r="I363" t="str">
            <v>Aalter - Weitingstraat</v>
          </cell>
          <cell r="J363">
            <v>35511</v>
          </cell>
          <cell r="K363">
            <v>8.0000000000000002E-3</v>
          </cell>
          <cell r="L363">
            <v>7.0000000000000001E-3</v>
          </cell>
          <cell r="M363">
            <v>8.9999999999999993E-3</v>
          </cell>
        </row>
        <row r="364">
          <cell r="A364">
            <v>437</v>
          </cell>
          <cell r="B364" t="str">
            <v>Dilbeek - Kerkeveld</v>
          </cell>
          <cell r="C364">
            <v>26795</v>
          </cell>
          <cell r="D364" t="str">
            <v>Actief</v>
          </cell>
          <cell r="E364">
            <v>32852</v>
          </cell>
          <cell r="F364" t="str">
            <v>STEENVOORDBEEK</v>
          </cell>
          <cell r="G364" t="str">
            <v>Dender</v>
          </cell>
          <cell r="H364">
            <v>443</v>
          </cell>
          <cell r="I364" t="str">
            <v>Dilbeek - Kerkeveld</v>
          </cell>
          <cell r="J364">
            <v>23309</v>
          </cell>
          <cell r="K364">
            <v>1E-3</v>
          </cell>
          <cell r="L364" t="e">
            <v>#N/A</v>
          </cell>
          <cell r="M364">
            <v>1E-3</v>
          </cell>
        </row>
        <row r="365">
          <cell r="A365">
            <v>438</v>
          </cell>
          <cell r="B365" t="str">
            <v>Asse - De Poel</v>
          </cell>
          <cell r="C365">
            <v>18214</v>
          </cell>
          <cell r="D365" t="str">
            <v>Actief</v>
          </cell>
          <cell r="E365">
            <v>6037499</v>
          </cell>
          <cell r="F365"/>
          <cell r="G365" t="str">
            <v>Dender</v>
          </cell>
          <cell r="H365">
            <v>444</v>
          </cell>
          <cell r="I365" t="str">
            <v>Asse - De Poel</v>
          </cell>
          <cell r="J365">
            <v>23369</v>
          </cell>
          <cell r="K365">
            <v>2E-3</v>
          </cell>
          <cell r="L365" t="e">
            <v>#N/A</v>
          </cell>
          <cell r="M365">
            <v>2E-3</v>
          </cell>
        </row>
        <row r="366">
          <cell r="A366">
            <v>439</v>
          </cell>
          <cell r="B366" t="str">
            <v>Brakel - Michelbeke</v>
          </cell>
          <cell r="C366">
            <v>15699</v>
          </cell>
          <cell r="D366" t="str">
            <v>Actief</v>
          </cell>
          <cell r="E366">
            <v>6020489</v>
          </cell>
          <cell r="F366" t="str">
            <v>ZWALMBEEK</v>
          </cell>
          <cell r="G366" t="str">
            <v>Boven-Schelde</v>
          </cell>
          <cell r="H366">
            <v>445</v>
          </cell>
          <cell r="I366" t="str">
            <v>Brakel - Michelbeke</v>
          </cell>
          <cell r="J366">
            <v>27132</v>
          </cell>
          <cell r="K366">
            <v>0.10299999999999999</v>
          </cell>
          <cell r="L366">
            <v>0.10199999999999999</v>
          </cell>
          <cell r="M366">
            <v>0.10299999999999999</v>
          </cell>
        </row>
        <row r="367">
          <cell r="A367">
            <v>440</v>
          </cell>
          <cell r="B367" t="str">
            <v>Zottegem - Sint-Maria-Oudenhove</v>
          </cell>
          <cell r="C367">
            <v>18312</v>
          </cell>
          <cell r="D367" t="str">
            <v>Actief</v>
          </cell>
          <cell r="E367">
            <v>4200193</v>
          </cell>
          <cell r="F367" t="str">
            <v>MAREBEEK</v>
          </cell>
          <cell r="G367" t="str">
            <v>Boven-Schelde</v>
          </cell>
          <cell r="H367">
            <v>446</v>
          </cell>
          <cell r="I367" t="str">
            <v>Zottegem - Sint-Maria-Oudenhove</v>
          </cell>
          <cell r="J367">
            <v>27115</v>
          </cell>
          <cell r="K367">
            <v>0.08</v>
          </cell>
          <cell r="L367">
            <v>7.9000000000000001E-2</v>
          </cell>
          <cell r="M367">
            <v>0.08</v>
          </cell>
        </row>
        <row r="368">
          <cell r="A368">
            <v>441</v>
          </cell>
          <cell r="B368" t="str">
            <v>LINTER - MELKWEZER</v>
          </cell>
          <cell r="C368">
            <v>14209</v>
          </cell>
          <cell r="D368" t="str">
            <v>Gepland</v>
          </cell>
          <cell r="E368">
            <v>2005386</v>
          </cell>
          <cell r="F368" t="str">
            <v>GORSE DER HAZENBERG</v>
          </cell>
          <cell r="G368" t="str">
            <v>Demer</v>
          </cell>
          <cell r="H368">
            <v>447</v>
          </cell>
          <cell r="I368" t="str">
            <v>Linter - Melkwezer</v>
          </cell>
          <cell r="J368">
            <v>11404</v>
          </cell>
          <cell r="K368">
            <v>0.497</v>
          </cell>
          <cell r="L368">
            <v>0.497</v>
          </cell>
          <cell r="M368">
            <v>0.498</v>
          </cell>
        </row>
        <row r="369">
          <cell r="A369">
            <v>442</v>
          </cell>
          <cell r="B369" t="str">
            <v>DAMME - BRAAMBEIERHOEK</v>
          </cell>
          <cell r="C369">
            <v>12778</v>
          </cell>
          <cell r="D369" t="str">
            <v>Actief</v>
          </cell>
          <cell r="E369">
            <v>7014809</v>
          </cell>
          <cell r="F369"/>
          <cell r="G369" t="str">
            <v>Brugse Polders</v>
          </cell>
          <cell r="H369">
            <v>263</v>
          </cell>
          <cell r="I369" t="str">
            <v>Damme - Oostkerke</v>
          </cell>
          <cell r="J369">
            <v>29646</v>
          </cell>
          <cell r="K369">
            <v>0.73599999999999999</v>
          </cell>
          <cell r="L369">
            <v>0.73599999999999999</v>
          </cell>
          <cell r="M369">
            <v>0.73599999999999999</v>
          </cell>
        </row>
        <row r="370">
          <cell r="A370">
            <v>443</v>
          </cell>
          <cell r="B370" t="str">
            <v>TIELT-WINGE - NERINGESTRAAT</v>
          </cell>
          <cell r="C370">
            <v>21752</v>
          </cell>
          <cell r="D370" t="str">
            <v>Actief</v>
          </cell>
          <cell r="E370">
            <v>6023422</v>
          </cell>
          <cell r="F370" t="str">
            <v>GROTE MOTTE</v>
          </cell>
          <cell r="G370" t="str">
            <v>Demer</v>
          </cell>
          <cell r="H370">
            <v>449</v>
          </cell>
          <cell r="I370" t="str">
            <v>Tielt-Winge - Neringestraat</v>
          </cell>
          <cell r="J370">
            <v>8418</v>
          </cell>
          <cell r="K370">
            <v>0.01</v>
          </cell>
          <cell r="L370">
            <v>0.01</v>
          </cell>
          <cell r="M370">
            <v>2.5000000000000001E-2</v>
          </cell>
        </row>
        <row r="371">
          <cell r="A371">
            <v>445</v>
          </cell>
          <cell r="B371" t="str">
            <v>BILZEN - KASTEELSTRAAT</v>
          </cell>
          <cell r="C371">
            <v>10359</v>
          </cell>
          <cell r="D371" t="str">
            <v>Actief</v>
          </cell>
          <cell r="E371">
            <v>6009214</v>
          </cell>
          <cell r="F371" t="str">
            <v>NIEUWZOUW</v>
          </cell>
          <cell r="G371" t="str">
            <v>Demer</v>
          </cell>
          <cell r="H371">
            <v>451</v>
          </cell>
          <cell r="I371" t="str">
            <v>Bilzen - Kasteelstraat</v>
          </cell>
          <cell r="J371">
            <v>7764</v>
          </cell>
          <cell r="K371">
            <v>3.5000000000000003E-2</v>
          </cell>
          <cell r="L371">
            <v>3.5000000000000003E-2</v>
          </cell>
          <cell r="M371">
            <v>3.5999999999999997E-2</v>
          </cell>
        </row>
        <row r="372">
          <cell r="A372">
            <v>446</v>
          </cell>
          <cell r="B372" t="str">
            <v>BILZEN - LETEN</v>
          </cell>
          <cell r="C372">
            <v>41536</v>
          </cell>
          <cell r="D372" t="str">
            <v>Gepland</v>
          </cell>
          <cell r="E372">
            <v>3601514</v>
          </cell>
          <cell r="F372" t="str">
            <v>LETENGRACHT</v>
          </cell>
          <cell r="G372" t="str">
            <v>Demer</v>
          </cell>
          <cell r="H372">
            <v>452</v>
          </cell>
          <cell r="I372" t="str">
            <v>Bilzen - Leten</v>
          </cell>
          <cell r="J372">
            <v>7779</v>
          </cell>
          <cell r="K372">
            <v>8.6999999999999994E-2</v>
          </cell>
          <cell r="L372">
            <v>8.6999999999999994E-2</v>
          </cell>
          <cell r="M372">
            <v>8.6999999999999994E-2</v>
          </cell>
        </row>
        <row r="373">
          <cell r="A373">
            <v>447</v>
          </cell>
          <cell r="B373" t="str">
            <v>BILZEN - R. DU VIVIERLAAN</v>
          </cell>
          <cell r="C373">
            <v>10507</v>
          </cell>
          <cell r="D373" t="str">
            <v>Actief</v>
          </cell>
          <cell r="E373">
            <v>3601458</v>
          </cell>
          <cell r="F373" t="str">
            <v>DEMER</v>
          </cell>
          <cell r="G373" t="str">
            <v>Demer</v>
          </cell>
          <cell r="H373">
            <v>453</v>
          </cell>
          <cell r="I373" t="str">
            <v>Bilzen - R. Du Vivierlaan</v>
          </cell>
          <cell r="J373">
            <v>7772</v>
          </cell>
          <cell r="K373">
            <v>4.1000000000000002E-2</v>
          </cell>
          <cell r="L373">
            <v>0.04</v>
          </cell>
          <cell r="M373">
            <v>4.2000000000000003E-2</v>
          </cell>
        </row>
        <row r="374">
          <cell r="A374">
            <v>448</v>
          </cell>
          <cell r="B374" t="str">
            <v>ASSE - BEKKERZEEL</v>
          </cell>
          <cell r="C374">
            <v>21757</v>
          </cell>
          <cell r="D374" t="str">
            <v>Actief</v>
          </cell>
          <cell r="E374">
            <v>6037531</v>
          </cell>
          <cell r="F374" t="str">
            <v>MOLENBEEK</v>
          </cell>
          <cell r="G374" t="str">
            <v>Dender</v>
          </cell>
          <cell r="H374">
            <v>454</v>
          </cell>
          <cell r="I374" t="str">
            <v>Asse - Bekkerzeel</v>
          </cell>
          <cell r="J374">
            <v>23369</v>
          </cell>
          <cell r="K374">
            <v>2E-3</v>
          </cell>
          <cell r="L374" t="e">
            <v>#N/A</v>
          </cell>
          <cell r="M374">
            <v>2E-3</v>
          </cell>
        </row>
        <row r="375">
          <cell r="A375">
            <v>449</v>
          </cell>
          <cell r="B375" t="str">
            <v>KOEKELARE</v>
          </cell>
          <cell r="C375">
            <v>11734</v>
          </cell>
          <cell r="D375" t="str">
            <v>Actief</v>
          </cell>
          <cell r="E375">
            <v>6001795</v>
          </cell>
          <cell r="F375" t="str">
            <v>DONKBEEK</v>
          </cell>
          <cell r="G375" t="str">
            <v>Ijzer</v>
          </cell>
          <cell r="H375">
            <v>455</v>
          </cell>
          <cell r="I375" t="str">
            <v>Koekelare</v>
          </cell>
          <cell r="J375">
            <v>411</v>
          </cell>
          <cell r="K375">
            <v>3.0000000000000001E-3</v>
          </cell>
          <cell r="L375" t="e">
            <v>#N/A</v>
          </cell>
          <cell r="M375">
            <v>3.0000000000000001E-3</v>
          </cell>
        </row>
        <row r="376">
          <cell r="A376">
            <v>453</v>
          </cell>
          <cell r="B376" t="str">
            <v>WILLEBROEK - KLEIN-WILLEBROEK-OOST</v>
          </cell>
          <cell r="C376">
            <v>6015077</v>
          </cell>
          <cell r="D376" t="str">
            <v>Gepland</v>
          </cell>
          <cell r="E376">
            <v>6025772</v>
          </cell>
          <cell r="F376" t="str">
            <v>FABRIEKLOOP</v>
          </cell>
          <cell r="G376" t="str">
            <v>Beneden-Schelde</v>
          </cell>
          <cell r="H376">
            <v>459</v>
          </cell>
          <cell r="I376" t="str">
            <v>Willebroek - Klein-Willebroek-Oost</v>
          </cell>
          <cell r="J376">
            <v>3467</v>
          </cell>
          <cell r="K376">
            <v>31.149000000000001</v>
          </cell>
          <cell r="L376">
            <v>31.146999999999998</v>
          </cell>
          <cell r="M376">
            <v>31.15</v>
          </cell>
        </row>
        <row r="377">
          <cell r="A377">
            <v>454</v>
          </cell>
          <cell r="B377" t="str">
            <v>WILLEBROEK - KLEIN-WILLEBROEK-WEST</v>
          </cell>
          <cell r="C377">
            <v>6010738</v>
          </cell>
          <cell r="D377" t="str">
            <v>Gepland</v>
          </cell>
          <cell r="E377">
            <v>6030867</v>
          </cell>
          <cell r="F377" t="str">
            <v>RUPEL</v>
          </cell>
          <cell r="G377" t="str">
            <v>Beneden-Schelde</v>
          </cell>
          <cell r="H377">
            <v>460</v>
          </cell>
          <cell r="I377" t="str">
            <v>Willebroek - Klein-Willebroek-West</v>
          </cell>
          <cell r="J377">
            <v>3470</v>
          </cell>
          <cell r="K377">
            <v>31.151</v>
          </cell>
          <cell r="L377">
            <v>31.151</v>
          </cell>
          <cell r="M377">
            <v>31.152000000000001</v>
          </cell>
        </row>
        <row r="378">
          <cell r="A378">
            <v>455</v>
          </cell>
          <cell r="B378" t="str">
            <v>OPWIJK - MAZENZELE</v>
          </cell>
          <cell r="C378">
            <v>26063</v>
          </cell>
          <cell r="D378" t="str">
            <v>Gepland</v>
          </cell>
          <cell r="E378">
            <v>7004327</v>
          </cell>
          <cell r="F378" t="str">
            <v>REGENWORTELBEEK</v>
          </cell>
          <cell r="G378" t="str">
            <v>Beneden-Schelde</v>
          </cell>
          <cell r="H378">
            <v>461</v>
          </cell>
          <cell r="I378" t="str">
            <v>Opwijk - Mazenzele</v>
          </cell>
          <cell r="J378">
            <v>21205</v>
          </cell>
          <cell r="K378">
            <v>8.9999999999999993E-3</v>
          </cell>
          <cell r="L378">
            <v>8.0000000000000002E-3</v>
          </cell>
          <cell r="M378">
            <v>8.9999999999999993E-3</v>
          </cell>
        </row>
        <row r="379">
          <cell r="A379">
            <v>459</v>
          </cell>
          <cell r="B379" t="str">
            <v>BORGLOON - JESSEREN</v>
          </cell>
          <cell r="C379">
            <v>10755</v>
          </cell>
          <cell r="D379" t="str">
            <v>Actief</v>
          </cell>
          <cell r="E379">
            <v>6031238</v>
          </cell>
          <cell r="F379" t="str">
            <v>MOMBEEK</v>
          </cell>
          <cell r="G379" t="str">
            <v>Demer</v>
          </cell>
          <cell r="H379">
            <v>465</v>
          </cell>
          <cell r="I379" t="str">
            <v>Borgloon - Jesseren</v>
          </cell>
          <cell r="J379">
            <v>10291</v>
          </cell>
          <cell r="K379">
            <v>6.3E-2</v>
          </cell>
          <cell r="L379">
            <v>5.8999999999999997E-2</v>
          </cell>
          <cell r="M379">
            <v>6.4000000000000001E-2</v>
          </cell>
        </row>
        <row r="380">
          <cell r="A380">
            <v>460</v>
          </cell>
          <cell r="B380" t="str">
            <v>GAVERE - BAAIGEM</v>
          </cell>
          <cell r="C380">
            <v>30076</v>
          </cell>
          <cell r="D380" t="str">
            <v>Gepland</v>
          </cell>
          <cell r="E380">
            <v>4206177</v>
          </cell>
          <cell r="F380" t="str">
            <v>DIKVIJVERSBEEK</v>
          </cell>
          <cell r="G380" t="str">
            <v>Boven-Schelde</v>
          </cell>
          <cell r="H380">
            <v>466</v>
          </cell>
          <cell r="I380" t="str">
            <v>Gavere - Baaigem</v>
          </cell>
          <cell r="J380">
            <v>26666</v>
          </cell>
          <cell r="K380">
            <v>3.0000000000000001E-3</v>
          </cell>
          <cell r="L380" t="e">
            <v>#N/A</v>
          </cell>
          <cell r="M380">
            <v>3.0000000000000001E-3</v>
          </cell>
        </row>
        <row r="381">
          <cell r="A381">
            <v>462</v>
          </cell>
          <cell r="B381" t="str">
            <v>ZWALM - SINT-DENIJS-BOEKEL</v>
          </cell>
          <cell r="C381">
            <v>29431</v>
          </cell>
          <cell r="D381" t="str">
            <v>Gepland</v>
          </cell>
          <cell r="E381">
            <v>6020529</v>
          </cell>
          <cell r="F381"/>
          <cell r="G381" t="str">
            <v>Boven-Schelde</v>
          </cell>
          <cell r="H381">
            <v>468</v>
          </cell>
          <cell r="I381" t="str">
            <v>Zwalm - Sint-Denijs-Boekel</v>
          </cell>
          <cell r="J381">
            <v>27235</v>
          </cell>
          <cell r="K381">
            <v>2.7E-2</v>
          </cell>
          <cell r="L381">
            <v>2.7E-2</v>
          </cell>
          <cell r="M381">
            <v>0.03</v>
          </cell>
        </row>
        <row r="382">
          <cell r="A382">
            <v>464</v>
          </cell>
          <cell r="B382" t="str">
            <v>BRAKEL - ZEGELSEM</v>
          </cell>
          <cell r="C382">
            <v>35012</v>
          </cell>
          <cell r="D382" t="str">
            <v>Gepland</v>
          </cell>
          <cell r="E382">
            <v>4206433</v>
          </cell>
          <cell r="F382" t="str">
            <v>PEERDESTOKBEEK</v>
          </cell>
          <cell r="G382" t="str">
            <v>Boven-Schelde</v>
          </cell>
          <cell r="H382">
            <v>470</v>
          </cell>
          <cell r="I382" t="str">
            <v>Brakel - Zegelsem</v>
          </cell>
          <cell r="J382">
            <v>27201</v>
          </cell>
          <cell r="K382">
            <v>7.0000000000000001E-3</v>
          </cell>
          <cell r="L382">
            <v>5.0000000000000001E-3</v>
          </cell>
          <cell r="M382">
            <v>7.0000000000000001E-3</v>
          </cell>
        </row>
        <row r="383">
          <cell r="A383">
            <v>466</v>
          </cell>
          <cell r="B383" t="str">
            <v>GOOIK - LETTERBEEK</v>
          </cell>
          <cell r="C383">
            <v>27371</v>
          </cell>
          <cell r="D383" t="str">
            <v>Gepland</v>
          </cell>
          <cell r="E383">
            <v>6009671</v>
          </cell>
          <cell r="F383" t="str">
            <v>MOLENBEEK</v>
          </cell>
          <cell r="G383" t="str">
            <v>Dender</v>
          </cell>
          <cell r="H383">
            <v>472</v>
          </cell>
          <cell r="I383" t="str">
            <v>Gooik - Letterbeek</v>
          </cell>
          <cell r="J383">
            <v>23560</v>
          </cell>
          <cell r="K383">
            <v>2E-3</v>
          </cell>
          <cell r="L383">
            <v>2E-3</v>
          </cell>
          <cell r="M383">
            <v>1.0999999999999999E-2</v>
          </cell>
        </row>
        <row r="384">
          <cell r="A384">
            <v>468</v>
          </cell>
          <cell r="B384" t="str">
            <v>KORTENAKEN - KERSBEEK-MISKOM</v>
          </cell>
          <cell r="C384">
            <v>21246</v>
          </cell>
          <cell r="D384" t="str">
            <v>Gepland</v>
          </cell>
          <cell r="E384">
            <v>6010193</v>
          </cell>
          <cell r="F384" t="str">
            <v>VELPE</v>
          </cell>
          <cell r="G384" t="str">
            <v>Demer</v>
          </cell>
          <cell r="H384">
            <v>474</v>
          </cell>
          <cell r="I384" t="str">
            <v>Kortenaken - Kersbeek-Miskom</v>
          </cell>
          <cell r="J384">
            <v>9607</v>
          </cell>
          <cell r="K384">
            <v>0.30099999999999999</v>
          </cell>
          <cell r="L384">
            <v>0.30099999999999999</v>
          </cell>
          <cell r="M384">
            <v>0.30199999999999999</v>
          </cell>
        </row>
        <row r="385">
          <cell r="A385">
            <v>469</v>
          </cell>
          <cell r="B385" t="str">
            <v>HOUTHULST - TERREST</v>
          </cell>
          <cell r="C385">
            <v>14222</v>
          </cell>
          <cell r="D385" t="str">
            <v>Gepland</v>
          </cell>
          <cell r="E385">
            <v>6007736</v>
          </cell>
          <cell r="F385"/>
          <cell r="G385" t="str">
            <v>Ijzer</v>
          </cell>
          <cell r="H385">
            <v>475</v>
          </cell>
          <cell r="I385" t="str">
            <v>Houthulst - Terrest</v>
          </cell>
          <cell r="J385">
            <v>32417</v>
          </cell>
          <cell r="K385">
            <v>1E-3</v>
          </cell>
          <cell r="L385" t="e">
            <v>#N/A</v>
          </cell>
          <cell r="M385">
            <v>1E-3</v>
          </cell>
        </row>
        <row r="386">
          <cell r="A386">
            <v>470</v>
          </cell>
          <cell r="B386" t="str">
            <v>GALMAARDEN - WAARBEKE</v>
          </cell>
          <cell r="C386">
            <v>27379</v>
          </cell>
          <cell r="D386" t="str">
            <v>Actief</v>
          </cell>
          <cell r="E386">
            <v>6037647</v>
          </cell>
          <cell r="F386" t="str">
            <v>WAERBEEK</v>
          </cell>
          <cell r="G386" t="str">
            <v>Dender</v>
          </cell>
          <cell r="H386">
            <v>476</v>
          </cell>
          <cell r="I386" t="str">
            <v>Galmaarden - Waarbeke</v>
          </cell>
          <cell r="J386">
            <v>24290</v>
          </cell>
          <cell r="K386">
            <v>0.01</v>
          </cell>
          <cell r="L386">
            <v>0.01</v>
          </cell>
          <cell r="M386">
            <v>0.01</v>
          </cell>
        </row>
        <row r="387">
          <cell r="A387">
            <v>471</v>
          </cell>
          <cell r="B387" t="str">
            <v>LOKEREN - DOORSLAAR</v>
          </cell>
          <cell r="C387">
            <v>35048</v>
          </cell>
          <cell r="D387" t="str">
            <v>Actief</v>
          </cell>
          <cell r="E387">
            <v>6042759</v>
          </cell>
          <cell r="F387" t="str">
            <v>MARIABEEK</v>
          </cell>
          <cell r="G387" t="str">
            <v>Gentse Kanalen</v>
          </cell>
          <cell r="H387">
            <v>477</v>
          </cell>
          <cell r="I387" t="str">
            <v>Lokeren - Doorslaar</v>
          </cell>
          <cell r="J387">
            <v>30336</v>
          </cell>
          <cell r="K387">
            <v>2.5000000000000001E-2</v>
          </cell>
          <cell r="L387">
            <v>2.4E-2</v>
          </cell>
          <cell r="M387">
            <v>2.8000000000000001E-2</v>
          </cell>
        </row>
        <row r="388">
          <cell r="A388">
            <v>472</v>
          </cell>
          <cell r="B388" t="str">
            <v>WACHTEBEKE - OVERSLAG</v>
          </cell>
          <cell r="C388">
            <v>19608</v>
          </cell>
          <cell r="D388" t="str">
            <v>Actief</v>
          </cell>
          <cell r="E388">
            <v>4201435</v>
          </cell>
          <cell r="F388" t="str">
            <v>DE PLASSEN</v>
          </cell>
          <cell r="G388" t="str">
            <v>Gentse Kanalen</v>
          </cell>
          <cell r="H388">
            <v>478</v>
          </cell>
          <cell r="I388" t="str">
            <v>Wachtebeke - Overslag</v>
          </cell>
          <cell r="J388">
            <v>30274</v>
          </cell>
          <cell r="K388">
            <v>0.72899999999999998</v>
          </cell>
          <cell r="L388">
            <v>0.72699999999999998</v>
          </cell>
          <cell r="M388">
            <v>0.73399999999999999</v>
          </cell>
        </row>
        <row r="389">
          <cell r="A389">
            <v>473</v>
          </cell>
          <cell r="B389" t="str">
            <v>ANZEGEM - INGOOIGEM</v>
          </cell>
          <cell r="C389">
            <v>6004119</v>
          </cell>
          <cell r="D389" t="str">
            <v>Gepland</v>
          </cell>
          <cell r="E389">
            <v>6012198</v>
          </cell>
          <cell r="F389" t="str">
            <v>TJAMPENSBEEK</v>
          </cell>
          <cell r="G389" t="str">
            <v>Leie</v>
          </cell>
          <cell r="H389">
            <v>479</v>
          </cell>
          <cell r="I389" t="str">
            <v>Anzegem - Ingooigem</v>
          </cell>
          <cell r="J389">
            <v>32662</v>
          </cell>
          <cell r="K389">
            <v>6.0000000000000001E-3</v>
          </cell>
          <cell r="L389" t="e">
            <v>#N/A</v>
          </cell>
          <cell r="M389">
            <v>6.0000000000000001E-3</v>
          </cell>
        </row>
        <row r="390">
          <cell r="A390">
            <v>474</v>
          </cell>
          <cell r="B390" t="str">
            <v>LUMMEN - GENEIKEN</v>
          </cell>
          <cell r="C390">
            <v>26086</v>
          </cell>
          <cell r="D390" t="str">
            <v>Actief</v>
          </cell>
          <cell r="E390">
            <v>6024719</v>
          </cell>
          <cell r="F390" t="str">
            <v>VLOEDGRACHT</v>
          </cell>
          <cell r="G390" t="str">
            <v>Demer</v>
          </cell>
          <cell r="H390">
            <v>480</v>
          </cell>
          <cell r="I390" t="str">
            <v>Lummen - Geneiken</v>
          </cell>
          <cell r="J390">
            <v>9239</v>
          </cell>
          <cell r="K390">
            <v>3.5999999999999997E-2</v>
          </cell>
          <cell r="L390">
            <v>3.2000000000000001E-2</v>
          </cell>
          <cell r="M390">
            <v>3.5999999999999997E-2</v>
          </cell>
        </row>
        <row r="391">
          <cell r="A391">
            <v>475</v>
          </cell>
          <cell r="B391" t="str">
            <v>BORNEM - OUDE SCHELDE</v>
          </cell>
          <cell r="C391">
            <v>35050</v>
          </cell>
          <cell r="D391" t="str">
            <v>Actief</v>
          </cell>
          <cell r="E391">
            <v>7025016</v>
          </cell>
          <cell r="F391" t="str">
            <v>OUDE SCHELDE</v>
          </cell>
          <cell r="G391" t="str">
            <v>Beneden-Schelde</v>
          </cell>
          <cell r="H391">
            <v>481</v>
          </cell>
          <cell r="I391" t="str">
            <v>Bornem - Oude Schelde</v>
          </cell>
          <cell r="J391">
            <v>21833</v>
          </cell>
          <cell r="K391">
            <v>2.1999999999999999E-2</v>
          </cell>
          <cell r="L391">
            <v>2.1999999999999999E-2</v>
          </cell>
          <cell r="M391">
            <v>2.1999999999999999E-2</v>
          </cell>
        </row>
        <row r="392">
          <cell r="A392">
            <v>476</v>
          </cell>
          <cell r="B392" t="str">
            <v>VOEREN - VEURS</v>
          </cell>
          <cell r="C392">
            <v>22833</v>
          </cell>
          <cell r="D392" t="str">
            <v>Actief</v>
          </cell>
          <cell r="E392">
            <v>3600750</v>
          </cell>
          <cell r="F392" t="str">
            <v>VEURS</v>
          </cell>
          <cell r="G392" t="str">
            <v>Maas</v>
          </cell>
          <cell r="H392">
            <v>482</v>
          </cell>
          <cell r="I392" t="str">
            <v>Voeren - Veurs</v>
          </cell>
          <cell r="J392">
            <v>25562</v>
          </cell>
          <cell r="K392">
            <v>1.0999999999999999E-2</v>
          </cell>
          <cell r="L392" t="e">
            <v>#N/A</v>
          </cell>
          <cell r="M392">
            <v>1.6E-2</v>
          </cell>
        </row>
        <row r="393">
          <cell r="A393">
            <v>477</v>
          </cell>
          <cell r="B393" t="str">
            <v>HOOGLEDE - HAZELSTRAAT</v>
          </cell>
          <cell r="C393">
            <v>29467</v>
          </cell>
          <cell r="D393" t="str">
            <v>Gepland</v>
          </cell>
          <cell r="E393">
            <v>6007650</v>
          </cell>
          <cell r="F393" t="str">
            <v>ABELENBEEK</v>
          </cell>
          <cell r="G393" t="str">
            <v>Ijzer</v>
          </cell>
          <cell r="H393">
            <v>483</v>
          </cell>
          <cell r="I393" t="str">
            <v>Hooglede - Hazelstraat</v>
          </cell>
          <cell r="J393">
            <v>34768</v>
          </cell>
          <cell r="K393">
            <v>2E-3</v>
          </cell>
          <cell r="L393" t="e">
            <v>#N/A</v>
          </cell>
          <cell r="M393">
            <v>2E-3</v>
          </cell>
        </row>
        <row r="394">
          <cell r="A394">
            <v>479</v>
          </cell>
          <cell r="B394" t="str">
            <v>MAARKEDAL - OUDENHOVE</v>
          </cell>
          <cell r="C394">
            <v>27383</v>
          </cell>
          <cell r="D394" t="str">
            <v>Gepland</v>
          </cell>
          <cell r="E394">
            <v>6030348</v>
          </cell>
          <cell r="F394" t="str">
            <v>MOLENBEEK</v>
          </cell>
          <cell r="G394" t="str">
            <v>Boven-Schelde</v>
          </cell>
          <cell r="H394">
            <v>485</v>
          </cell>
          <cell r="I394" t="str">
            <v>Maarkedal - Oudenhove</v>
          </cell>
          <cell r="J394">
            <v>27534</v>
          </cell>
          <cell r="K394">
            <v>6.0000000000000001E-3</v>
          </cell>
          <cell r="L394" t="e">
            <v>#N/A</v>
          </cell>
          <cell r="M394">
            <v>7.0000000000000001E-3</v>
          </cell>
        </row>
        <row r="395">
          <cell r="A395">
            <v>481</v>
          </cell>
          <cell r="B395" t="str">
            <v>GISTEL - MOERE</v>
          </cell>
          <cell r="C395">
            <v>27390</v>
          </cell>
          <cell r="D395" t="str">
            <v>Actief</v>
          </cell>
          <cell r="E395">
            <v>6004853</v>
          </cell>
          <cell r="F395" t="str">
            <v>KNODDAARTGELEED</v>
          </cell>
          <cell r="G395" t="str">
            <v>Ijzer</v>
          </cell>
          <cell r="H395">
            <v>487</v>
          </cell>
          <cell r="I395" t="str">
            <v>Gistel - Moere</v>
          </cell>
          <cell r="J395">
            <v>1</v>
          </cell>
          <cell r="K395">
            <v>1E-3</v>
          </cell>
          <cell r="L395" t="e">
            <v>#N/A</v>
          </cell>
          <cell r="M395">
            <v>1E-3</v>
          </cell>
        </row>
        <row r="396">
          <cell r="A396">
            <v>484</v>
          </cell>
          <cell r="B396" t="str">
            <v>Deinze - Wontergem</v>
          </cell>
          <cell r="C396">
            <v>24604</v>
          </cell>
          <cell r="D396" t="str">
            <v>Actief</v>
          </cell>
          <cell r="E396">
            <v>7031103</v>
          </cell>
          <cell r="F396" t="str">
            <v>VONDELBEEK</v>
          </cell>
          <cell r="G396" t="str">
            <v>Leie</v>
          </cell>
          <cell r="H396">
            <v>350</v>
          </cell>
          <cell r="I396" t="str">
            <v>Wontergem</v>
          </cell>
          <cell r="J396">
            <v>31663</v>
          </cell>
          <cell r="K396">
            <v>0.20599999999999999</v>
          </cell>
          <cell r="L396">
            <v>0.20100000000000001</v>
          </cell>
          <cell r="M396">
            <v>0.20599999999999999</v>
          </cell>
        </row>
        <row r="397">
          <cell r="A397">
            <v>486</v>
          </cell>
          <cell r="B397" t="str">
            <v>LOKEREN - DAKNAM</v>
          </cell>
          <cell r="C397">
            <v>30083</v>
          </cell>
          <cell r="D397" t="str">
            <v>Actief</v>
          </cell>
          <cell r="E397">
            <v>6030499</v>
          </cell>
          <cell r="F397" t="str">
            <v>BORMBEEK</v>
          </cell>
          <cell r="G397" t="str">
            <v>Gentse Kanalen</v>
          </cell>
          <cell r="H397">
            <v>492</v>
          </cell>
          <cell r="I397" t="str">
            <v>Lokeren - Daknam</v>
          </cell>
          <cell r="J397">
            <v>30475</v>
          </cell>
          <cell r="K397">
            <v>2.5999999999999999E-2</v>
          </cell>
          <cell r="L397">
            <v>2.5000000000000001E-2</v>
          </cell>
          <cell r="M397">
            <v>2.7E-2</v>
          </cell>
        </row>
        <row r="398">
          <cell r="A398">
            <v>487</v>
          </cell>
          <cell r="B398" t="str">
            <v>OPWIJK - HULST</v>
          </cell>
          <cell r="C398">
            <v>27393</v>
          </cell>
          <cell r="D398" t="str">
            <v>Gepland</v>
          </cell>
          <cell r="E398">
            <v>6009596</v>
          </cell>
          <cell r="F398" t="str">
            <v>ASBEEK</v>
          </cell>
          <cell r="G398" t="str">
            <v>Dender</v>
          </cell>
          <cell r="H398">
            <v>493</v>
          </cell>
          <cell r="I398" t="str">
            <v>Opwijk - Hulst</v>
          </cell>
          <cell r="J398">
            <v>21206</v>
          </cell>
          <cell r="K398">
            <v>8.9999999999999993E-3</v>
          </cell>
          <cell r="L398">
            <v>8.9999999999999993E-3</v>
          </cell>
          <cell r="M398">
            <v>1.2E-2</v>
          </cell>
        </row>
        <row r="399">
          <cell r="A399">
            <v>488</v>
          </cell>
          <cell r="B399" t="str">
            <v>KRUISHOUTEM - MAROLLE</v>
          </cell>
          <cell r="C399">
            <v>40161</v>
          </cell>
          <cell r="D399" t="str">
            <v>Gepland</v>
          </cell>
          <cell r="E399">
            <v>4205704</v>
          </cell>
          <cell r="F399" t="str">
            <v>BEERHOFBEEK</v>
          </cell>
          <cell r="G399" t="str">
            <v>Boven-Schelde</v>
          </cell>
          <cell r="H399">
            <v>494</v>
          </cell>
          <cell r="I399" t="str">
            <v>Kruishoutem - Marolle</v>
          </cell>
          <cell r="J399">
            <v>26766</v>
          </cell>
          <cell r="K399">
            <v>5.0000000000000001E-3</v>
          </cell>
          <cell r="L399">
            <v>4.0000000000000001E-3</v>
          </cell>
          <cell r="M399">
            <v>5.0000000000000001E-3</v>
          </cell>
        </row>
        <row r="400">
          <cell r="A400">
            <v>490</v>
          </cell>
          <cell r="B400" t="str">
            <v>BIERBEEK - SINT-KAMILLUS</v>
          </cell>
          <cell r="C400">
            <v>10929</v>
          </cell>
          <cell r="D400" t="str">
            <v>Actief</v>
          </cell>
          <cell r="E400">
            <v>6027955</v>
          </cell>
          <cell r="F400" t="str">
            <v>HERPENDAALBEEK</v>
          </cell>
          <cell r="G400" t="str">
            <v>Dijle Zenne</v>
          </cell>
          <cell r="H400">
            <v>496</v>
          </cell>
          <cell r="I400" t="str">
            <v>Bierbeek - Sint-Kamillus</v>
          </cell>
          <cell r="J400">
            <v>13914</v>
          </cell>
          <cell r="K400">
            <v>0.105</v>
          </cell>
          <cell r="L400">
            <v>0.105</v>
          </cell>
          <cell r="M400">
            <v>0.105</v>
          </cell>
        </row>
        <row r="401">
          <cell r="A401">
            <v>491</v>
          </cell>
          <cell r="B401" t="str">
            <v>ZOUTLEEUW - RONDEWEG</v>
          </cell>
          <cell r="C401">
            <v>6000316</v>
          </cell>
          <cell r="D401" t="str">
            <v>Actief</v>
          </cell>
          <cell r="E401">
            <v>2005686</v>
          </cell>
          <cell r="F401" t="str">
            <v>WATERLOOP</v>
          </cell>
          <cell r="G401" t="str">
            <v>Demer</v>
          </cell>
          <cell r="H401">
            <v>497</v>
          </cell>
          <cell r="I401" t="str">
            <v>Zoutleeuw - Rondeweg</v>
          </cell>
          <cell r="J401">
            <v>10970</v>
          </cell>
          <cell r="K401">
            <v>9.9000000000000005E-2</v>
          </cell>
          <cell r="L401">
            <v>9.8000000000000004E-2</v>
          </cell>
          <cell r="M401">
            <v>9.9000000000000005E-2</v>
          </cell>
        </row>
        <row r="402">
          <cell r="A402">
            <v>492</v>
          </cell>
          <cell r="B402" t="str">
            <v>ZOTTEGEM - PLANKEBEEK</v>
          </cell>
          <cell r="C402">
            <v>6004955</v>
          </cell>
          <cell r="D402" t="str">
            <v>Actief</v>
          </cell>
          <cell r="E402">
            <v>6030678</v>
          </cell>
          <cell r="F402" t="str">
            <v>TER ERPENBEEK</v>
          </cell>
          <cell r="G402" t="str">
            <v>Dender</v>
          </cell>
          <cell r="H402">
            <v>498</v>
          </cell>
          <cell r="I402" t="str">
            <v>Zottegem - Plankebeek</v>
          </cell>
          <cell r="J402">
            <v>22965</v>
          </cell>
          <cell r="K402">
            <v>2E-3</v>
          </cell>
          <cell r="L402">
            <v>1E-3</v>
          </cell>
          <cell r="M402">
            <v>2E-3</v>
          </cell>
        </row>
        <row r="403">
          <cell r="A403">
            <v>493</v>
          </cell>
          <cell r="B403" t="str">
            <v>ZWALM - ROZEBEKE</v>
          </cell>
          <cell r="C403">
            <v>28389</v>
          </cell>
          <cell r="D403" t="str">
            <v>Actief</v>
          </cell>
          <cell r="E403">
            <v>6020472</v>
          </cell>
          <cell r="F403"/>
          <cell r="G403" t="str">
            <v>Boven-Schelde</v>
          </cell>
          <cell r="H403">
            <v>499</v>
          </cell>
          <cell r="I403" t="str">
            <v>Zwalm - Rozebeke</v>
          </cell>
          <cell r="J403">
            <v>27138</v>
          </cell>
          <cell r="K403">
            <v>0.11</v>
          </cell>
          <cell r="L403">
            <v>0.11</v>
          </cell>
          <cell r="M403">
            <v>0.112</v>
          </cell>
        </row>
        <row r="404">
          <cell r="A404">
            <v>494</v>
          </cell>
          <cell r="B404" t="str">
            <v>VEURNE - STEENKERKE</v>
          </cell>
          <cell r="C404">
            <v>6021763</v>
          </cell>
          <cell r="D404" t="str">
            <v>Actief</v>
          </cell>
          <cell r="E404">
            <v>5008896</v>
          </cell>
          <cell r="F404" t="str">
            <v>STEENGRACHT</v>
          </cell>
          <cell r="G404" t="str">
            <v>Ijzer</v>
          </cell>
          <cell r="H404">
            <v>500</v>
          </cell>
          <cell r="I404" t="str">
            <v>Veurne - Steenkerke</v>
          </cell>
          <cell r="J404">
            <v>34663</v>
          </cell>
          <cell r="K404">
            <v>0.81200000000000006</v>
          </cell>
          <cell r="L404">
            <v>0.81200000000000006</v>
          </cell>
          <cell r="M404">
            <v>0.81200000000000006</v>
          </cell>
        </row>
        <row r="405">
          <cell r="A405">
            <v>495</v>
          </cell>
          <cell r="B405" t="str">
            <v>TORHOUT - WIJNENDALE</v>
          </cell>
          <cell r="C405">
            <v>38417</v>
          </cell>
          <cell r="D405" t="str">
            <v>Gepland</v>
          </cell>
          <cell r="E405">
            <v>6001887</v>
          </cell>
          <cell r="F405" t="str">
            <v>IJZERWEGBEEK</v>
          </cell>
          <cell r="G405" t="str">
            <v>Ijzer</v>
          </cell>
          <cell r="H405">
            <v>501</v>
          </cell>
          <cell r="I405" t="str">
            <v>Torhout - Wijnendale</v>
          </cell>
          <cell r="J405">
            <v>411</v>
          </cell>
          <cell r="K405">
            <v>3.0000000000000001E-3</v>
          </cell>
          <cell r="L405" t="e">
            <v>#N/A</v>
          </cell>
          <cell r="M405">
            <v>3.0000000000000001E-3</v>
          </cell>
        </row>
        <row r="406">
          <cell r="A406">
            <v>496</v>
          </cell>
          <cell r="B406" t="str">
            <v>WORTEGEM-PETEGEM - MOREGEM</v>
          </cell>
          <cell r="C406">
            <v>6004276</v>
          </cell>
          <cell r="D406" t="str">
            <v>Gepland</v>
          </cell>
          <cell r="E406">
            <v>4101678</v>
          </cell>
          <cell r="F406" t="str">
            <v>VOLKAARTBEEK</v>
          </cell>
          <cell r="G406" t="str">
            <v>Boven-Schelde</v>
          </cell>
          <cell r="H406">
            <v>502</v>
          </cell>
          <cell r="I406" t="str">
            <v>Wortegem-Petegem - Moregem</v>
          </cell>
          <cell r="J406">
            <v>27516</v>
          </cell>
          <cell r="K406">
            <v>1.4E-2</v>
          </cell>
          <cell r="L406">
            <v>0.01</v>
          </cell>
          <cell r="M406">
            <v>1.4999999999999999E-2</v>
          </cell>
        </row>
        <row r="407">
          <cell r="A407">
            <v>497</v>
          </cell>
          <cell r="B407" t="str">
            <v>BRAINE L'ALLEUD (WAL.)</v>
          </cell>
          <cell r="C407">
            <v>9405</v>
          </cell>
          <cell r="D407" t="str">
            <v>Actief</v>
          </cell>
          <cell r="E407">
            <v>6043255</v>
          </cell>
          <cell r="F407" t="str">
            <v>KWADEBEEK</v>
          </cell>
          <cell r="G407" t="str">
            <v>Dijle Zenne</v>
          </cell>
          <cell r="H407">
            <v>503</v>
          </cell>
          <cell r="I407" t="str">
            <v>Braine L'alleud (Wal.)</v>
          </cell>
          <cell r="J407">
            <v>5871</v>
          </cell>
          <cell r="K407">
            <v>0.113</v>
          </cell>
          <cell r="L407">
            <v>0.112</v>
          </cell>
          <cell r="M407">
            <v>0.126</v>
          </cell>
        </row>
        <row r="408">
          <cell r="A408">
            <v>498</v>
          </cell>
          <cell r="B408" t="str">
            <v>LEOPOLDSBURG - LEGERKAMP BEVERLO</v>
          </cell>
          <cell r="C408">
            <v>6019095</v>
          </cell>
          <cell r="D408" t="str">
            <v>Actief</v>
          </cell>
          <cell r="E408">
            <v>6007451</v>
          </cell>
          <cell r="F408" t="str">
            <v>BIVONAKLOOP</v>
          </cell>
          <cell r="G408" t="str">
            <v>Nete</v>
          </cell>
          <cell r="H408">
            <v>504</v>
          </cell>
          <cell r="I408" t="str">
            <v>Leopoldsburg - Legerkamp Beverlo</v>
          </cell>
          <cell r="J408">
            <v>19700</v>
          </cell>
          <cell r="K408">
            <v>2.1999999999999999E-2</v>
          </cell>
          <cell r="L408">
            <v>1.9E-2</v>
          </cell>
          <cell r="M408">
            <v>2.4E-2</v>
          </cell>
        </row>
        <row r="409">
          <cell r="A409">
            <v>499</v>
          </cell>
          <cell r="B409" t="str">
            <v>DUFFEL - MIJLSTRAAT</v>
          </cell>
          <cell r="C409">
            <v>30212</v>
          </cell>
          <cell r="D409" t="str">
            <v>Actief</v>
          </cell>
          <cell r="E409">
            <v>1500654</v>
          </cell>
          <cell r="F409" t="str">
            <v>REIMEURTERSLOOP</v>
          </cell>
          <cell r="G409" t="str">
            <v>Nete</v>
          </cell>
          <cell r="H409">
            <v>505</v>
          </cell>
          <cell r="I409" t="str">
            <v>Duffel - Mijlstraat</v>
          </cell>
          <cell r="J409">
            <v>15338</v>
          </cell>
          <cell r="K409">
            <v>7.5999999999999998E-2</v>
          </cell>
          <cell r="L409">
            <v>7.5999999999999998E-2</v>
          </cell>
          <cell r="M409">
            <v>7.8E-2</v>
          </cell>
        </row>
        <row r="410">
          <cell r="A410">
            <v>500</v>
          </cell>
          <cell r="B410" t="str">
            <v>ANZEGEM - CENTRUM</v>
          </cell>
          <cell r="C410">
            <v>6006272</v>
          </cell>
          <cell r="D410" t="str">
            <v>Actief</v>
          </cell>
          <cell r="E410">
            <v>6029936</v>
          </cell>
          <cell r="F410" t="str">
            <v>MAALBEEK</v>
          </cell>
          <cell r="G410" t="str">
            <v>Leie</v>
          </cell>
          <cell r="H410">
            <v>506</v>
          </cell>
          <cell r="I410" t="str">
            <v>Anzegem - Centrum</v>
          </cell>
          <cell r="J410">
            <v>32647</v>
          </cell>
          <cell r="K410">
            <v>3.5999999999999997E-2</v>
          </cell>
          <cell r="L410">
            <v>3.5999999999999997E-2</v>
          </cell>
          <cell r="M410">
            <v>3.5999999999999997E-2</v>
          </cell>
        </row>
        <row r="411">
          <cell r="A411">
            <v>502</v>
          </cell>
          <cell r="B411" t="str">
            <v>KAMPENHOUT - LANGESTRAAT 1</v>
          </cell>
          <cell r="C411">
            <v>6001277</v>
          </cell>
          <cell r="D411" t="str">
            <v>Actief</v>
          </cell>
          <cell r="E411">
            <v>6036802</v>
          </cell>
          <cell r="F411" t="str">
            <v>LEIBEEK</v>
          </cell>
          <cell r="G411" t="str">
            <v>Dijle Zenne</v>
          </cell>
          <cell r="H411">
            <v>508</v>
          </cell>
          <cell r="I411" t="str">
            <v>Kampenhout - Langestraat 1</v>
          </cell>
          <cell r="J411">
            <v>7223</v>
          </cell>
          <cell r="K411">
            <v>0.40600000000000003</v>
          </cell>
          <cell r="L411">
            <v>0.40500000000000003</v>
          </cell>
          <cell r="M411">
            <v>0.40600000000000003</v>
          </cell>
        </row>
        <row r="412">
          <cell r="A412">
            <v>503</v>
          </cell>
          <cell r="B412" t="str">
            <v>KAMPENHOUT - LANGESTRAAT 2</v>
          </cell>
          <cell r="C412">
            <v>6001279</v>
          </cell>
          <cell r="D412" t="str">
            <v>Actief</v>
          </cell>
          <cell r="E412">
            <v>6036802</v>
          </cell>
          <cell r="F412" t="str">
            <v>LEIBEEK</v>
          </cell>
          <cell r="G412" t="str">
            <v>Dijle Zenne</v>
          </cell>
          <cell r="H412">
            <v>509</v>
          </cell>
          <cell r="I412" t="str">
            <v>Kampenhout - Langestraat 2</v>
          </cell>
          <cell r="J412">
            <v>7223</v>
          </cell>
          <cell r="K412">
            <v>0.40600000000000003</v>
          </cell>
          <cell r="L412">
            <v>0.40500000000000003</v>
          </cell>
          <cell r="M412">
            <v>0.40600000000000003</v>
          </cell>
        </row>
        <row r="413">
          <cell r="A413">
            <v>505</v>
          </cell>
          <cell r="B413" t="str">
            <v>DIKSMUIDE - SCHOORBAKKE BRUG</v>
          </cell>
          <cell r="C413">
            <v>6005305</v>
          </cell>
          <cell r="D413" t="str">
            <v>Actief</v>
          </cell>
          <cell r="E413">
            <v>5009751</v>
          </cell>
          <cell r="F413" t="str">
            <v>KLEINE BEVERDIJK</v>
          </cell>
          <cell r="G413" t="str">
            <v>Ijzer</v>
          </cell>
          <cell r="H413">
            <v>511</v>
          </cell>
          <cell r="I413" t="str">
            <v>Diksmuide - Schoorbakke Brug</v>
          </cell>
          <cell r="J413">
            <v>34662</v>
          </cell>
          <cell r="K413">
            <v>0.81200000000000006</v>
          </cell>
          <cell r="L413">
            <v>0.81200000000000006</v>
          </cell>
          <cell r="M413">
            <v>0.81200000000000006</v>
          </cell>
        </row>
        <row r="414">
          <cell r="A414">
            <v>506</v>
          </cell>
          <cell r="B414" t="str">
            <v>DIKSMUIDE - TERVAETE BRUG</v>
          </cell>
          <cell r="C414">
            <v>6005315</v>
          </cell>
          <cell r="D414" t="str">
            <v>Actief</v>
          </cell>
          <cell r="E414">
            <v>28931</v>
          </cell>
          <cell r="F414"/>
          <cell r="G414" t="str">
            <v>Ijzer</v>
          </cell>
          <cell r="H414">
            <v>512</v>
          </cell>
          <cell r="I414" t="str">
            <v>Diksmuide - Tervaete Brug</v>
          </cell>
          <cell r="J414">
            <v>34660</v>
          </cell>
          <cell r="K414">
            <v>0.81200000000000006</v>
          </cell>
          <cell r="L414">
            <v>0.81200000000000006</v>
          </cell>
          <cell r="M414">
            <v>0.81200000000000006</v>
          </cell>
        </row>
        <row r="415">
          <cell r="A415">
            <v>507</v>
          </cell>
          <cell r="B415" t="str">
            <v>GINGELOM - MUIZEN</v>
          </cell>
          <cell r="C415">
            <v>6002395</v>
          </cell>
          <cell r="D415" t="str">
            <v>Gepland</v>
          </cell>
          <cell r="E415">
            <v>3600247</v>
          </cell>
          <cell r="F415" t="str">
            <v>CICINDRIA</v>
          </cell>
          <cell r="G415" t="str">
            <v>Demer</v>
          </cell>
          <cell r="H415">
            <v>513</v>
          </cell>
          <cell r="I415" t="str">
            <v>Gingelom - Muizen</v>
          </cell>
          <cell r="J415">
            <v>11010</v>
          </cell>
          <cell r="K415">
            <v>3.2000000000000001E-2</v>
          </cell>
          <cell r="L415">
            <v>3.2000000000000001E-2</v>
          </cell>
          <cell r="M415">
            <v>3.3000000000000002E-2</v>
          </cell>
        </row>
        <row r="416">
          <cell r="A416">
            <v>508</v>
          </cell>
          <cell r="B416" t="str">
            <v>RONSE - HEYNSDAELE</v>
          </cell>
          <cell r="C416">
            <v>6000200</v>
          </cell>
          <cell r="D416" t="str">
            <v>Actief</v>
          </cell>
          <cell r="E416">
            <v>3147</v>
          </cell>
          <cell r="F416" t="str">
            <v>BOSBEEK</v>
          </cell>
          <cell r="G416" t="str">
            <v>Boven-Schelde</v>
          </cell>
          <cell r="H416">
            <v>514</v>
          </cell>
          <cell r="I416" t="str">
            <v>Ronse - Heynsdaele</v>
          </cell>
          <cell r="J416">
            <v>28085</v>
          </cell>
          <cell r="K416">
            <v>5.0000000000000001E-3</v>
          </cell>
          <cell r="L416" t="e">
            <v>#N/A</v>
          </cell>
          <cell r="M416">
            <v>5.0000000000000001E-3</v>
          </cell>
        </row>
        <row r="417">
          <cell r="A417">
            <v>509</v>
          </cell>
          <cell r="B417" t="str">
            <v>HEUVELLAND - WESTOUTER CENTRUM</v>
          </cell>
          <cell r="C417">
            <v>12489</v>
          </cell>
          <cell r="D417" t="str">
            <v>Actief</v>
          </cell>
          <cell r="E417">
            <v>6031814</v>
          </cell>
          <cell r="F417"/>
          <cell r="G417" t="str">
            <v>Ijzer</v>
          </cell>
          <cell r="H417">
            <v>515</v>
          </cell>
          <cell r="I417" t="str">
            <v>Heuvelland - Westouter Centrum</v>
          </cell>
          <cell r="J417">
            <v>33989</v>
          </cell>
          <cell r="K417">
            <v>4.0000000000000001E-3</v>
          </cell>
          <cell r="L417" t="e">
            <v>#N/A</v>
          </cell>
          <cell r="M417">
            <v>5.0000000000000001E-3</v>
          </cell>
        </row>
        <row r="418">
          <cell r="A418">
            <v>510</v>
          </cell>
          <cell r="B418" t="str">
            <v>PEPINGEN - TERHEUGEN</v>
          </cell>
          <cell r="C418">
            <v>15977</v>
          </cell>
          <cell r="D418" t="str">
            <v>Gepland</v>
          </cell>
          <cell r="E418">
            <v>6043022</v>
          </cell>
          <cell r="F418"/>
          <cell r="G418" t="str">
            <v>Dijle Zenne</v>
          </cell>
          <cell r="H418">
            <v>516</v>
          </cell>
          <cell r="I418" t="str">
            <v>PEPINGEN - TERHEUGEN</v>
          </cell>
          <cell r="J418">
            <v>6169</v>
          </cell>
          <cell r="K418">
            <v>7.0000000000000001E-3</v>
          </cell>
          <cell r="L418" t="e">
            <v>#N/A</v>
          </cell>
          <cell r="M418">
            <v>7.0000000000000001E-3</v>
          </cell>
        </row>
        <row r="419">
          <cell r="A419">
            <v>511</v>
          </cell>
          <cell r="B419" t="str">
            <v>HOEGAARDEN - NERM</v>
          </cell>
          <cell r="C419">
            <v>29927</v>
          </cell>
          <cell r="D419" t="str">
            <v>Gepland</v>
          </cell>
          <cell r="E419">
            <v>2005833</v>
          </cell>
          <cell r="F419" t="str">
            <v>SCHOORBROEKBEEK</v>
          </cell>
          <cell r="G419" t="str">
            <v>Demer</v>
          </cell>
          <cell r="H419">
            <v>517</v>
          </cell>
          <cell r="I419" t="str">
            <v>Hoegaarden - Nerm</v>
          </cell>
          <cell r="J419">
            <v>12322</v>
          </cell>
          <cell r="K419">
            <v>3.3000000000000002E-2</v>
          </cell>
          <cell r="L419">
            <v>3.3000000000000002E-2</v>
          </cell>
          <cell r="M419">
            <v>3.3000000000000002E-2</v>
          </cell>
        </row>
        <row r="420">
          <cell r="A420">
            <v>512</v>
          </cell>
          <cell r="B420" t="str">
            <v>PEPINGEN - HEIKRUIS</v>
          </cell>
          <cell r="C420">
            <v>6001427</v>
          </cell>
          <cell r="D420" t="str">
            <v>Gepland</v>
          </cell>
          <cell r="E420">
            <v>7008227</v>
          </cell>
          <cell r="F420" t="str">
            <v>BAUTEBRUGBEEK</v>
          </cell>
          <cell r="G420" t="str">
            <v>Dijle Zenne</v>
          </cell>
          <cell r="H420">
            <v>518</v>
          </cell>
          <cell r="I420" t="str">
            <v>Pepingen - Heikruis</v>
          </cell>
          <cell r="J420">
            <v>5491</v>
          </cell>
          <cell r="K420">
            <v>1.4999999999999999E-2</v>
          </cell>
          <cell r="L420" t="e">
            <v>#N/A</v>
          </cell>
          <cell r="M420">
            <v>1.4999999999999999E-2</v>
          </cell>
        </row>
        <row r="421">
          <cell r="A421">
            <v>513</v>
          </cell>
          <cell r="B421" t="str">
            <v>PEPINGEN - BEERT</v>
          </cell>
          <cell r="C421">
            <v>6001438</v>
          </cell>
          <cell r="D421" t="str">
            <v>Gepland</v>
          </cell>
          <cell r="E421">
            <v>7008109</v>
          </cell>
          <cell r="F421" t="str">
            <v>GROEBENGRACHT</v>
          </cell>
          <cell r="G421" t="str">
            <v>Dijle Zenne</v>
          </cell>
          <cell r="H421">
            <v>519</v>
          </cell>
          <cell r="I421" t="str">
            <v>Pepingen - Beert</v>
          </cell>
          <cell r="J421">
            <v>5641</v>
          </cell>
          <cell r="K421">
            <v>5.0000000000000001E-3</v>
          </cell>
          <cell r="L421">
            <v>4.0000000000000001E-3</v>
          </cell>
          <cell r="M421">
            <v>8.0000000000000002E-3</v>
          </cell>
        </row>
        <row r="422">
          <cell r="A422">
            <v>514</v>
          </cell>
          <cell r="B422" t="str">
            <v>BEKKEVOORT</v>
          </cell>
          <cell r="C422">
            <v>31427</v>
          </cell>
          <cell r="D422" t="str">
            <v>Gepland</v>
          </cell>
          <cell r="E422">
            <v>6023279</v>
          </cell>
          <cell r="F422" t="str">
            <v>PIJNBEEK</v>
          </cell>
          <cell r="G422" t="str">
            <v>Demer</v>
          </cell>
          <cell r="H422">
            <v>520</v>
          </cell>
          <cell r="I422" t="str">
            <v>Bekkevoort</v>
          </cell>
          <cell r="J422">
            <v>9479</v>
          </cell>
          <cell r="K422">
            <v>1.7000000000000001E-2</v>
          </cell>
          <cell r="L422">
            <v>1.7000000000000001E-2</v>
          </cell>
          <cell r="M422">
            <v>1.7999999999999999E-2</v>
          </cell>
        </row>
        <row r="423">
          <cell r="A423">
            <v>516</v>
          </cell>
          <cell r="B423" t="str">
            <v>VOEREN - REMERSDAAL</v>
          </cell>
          <cell r="C423">
            <v>6012062</v>
          </cell>
          <cell r="D423" t="str">
            <v>Gepland</v>
          </cell>
          <cell r="E423">
            <v>3600749</v>
          </cell>
          <cell r="F423" t="str">
            <v>REMERSDAALBEEK</v>
          </cell>
          <cell r="G423" t="str">
            <v>Maas</v>
          </cell>
          <cell r="H423">
            <v>522</v>
          </cell>
          <cell r="I423" t="str">
            <v>VOEREN - REMERSDAAL</v>
          </cell>
          <cell r="J423">
            <v>23050</v>
          </cell>
          <cell r="K423">
            <v>6.0000000000000001E-3</v>
          </cell>
          <cell r="L423">
            <v>6.0000000000000001E-3</v>
          </cell>
          <cell r="M423">
            <v>6.0000000000000001E-3</v>
          </cell>
        </row>
        <row r="424">
          <cell r="A424">
            <v>517</v>
          </cell>
          <cell r="B424" t="str">
            <v>MOERBEKE - PEREBOOM</v>
          </cell>
          <cell r="C424">
            <v>44706</v>
          </cell>
          <cell r="D424" t="str">
            <v>Gepland</v>
          </cell>
          <cell r="E424">
            <v>4201239</v>
          </cell>
          <cell r="F424"/>
          <cell r="G424" t="str">
            <v>Gentse Kanalen</v>
          </cell>
          <cell r="H424">
            <v>523</v>
          </cell>
          <cell r="I424" t="str">
            <v>Moerbeke - Pereboom</v>
          </cell>
          <cell r="J424">
            <v>30238</v>
          </cell>
          <cell r="K424">
            <v>0.64200000000000002</v>
          </cell>
          <cell r="L424">
            <v>0.64100000000000001</v>
          </cell>
          <cell r="M424">
            <v>0.64200000000000002</v>
          </cell>
        </row>
        <row r="425">
          <cell r="A425">
            <v>518</v>
          </cell>
          <cell r="B425" t="str">
            <v>GLABBEEK - RUITERIJ</v>
          </cell>
          <cell r="C425">
            <v>15527</v>
          </cell>
          <cell r="D425" t="str">
            <v>Gepland</v>
          </cell>
          <cell r="E425">
            <v>6010160</v>
          </cell>
          <cell r="F425" t="str">
            <v>OUDE VELP</v>
          </cell>
          <cell r="G425" t="str">
            <v>Demer</v>
          </cell>
          <cell r="H425">
            <v>524</v>
          </cell>
          <cell r="I425" t="str">
            <v>Glabbeek - Ruiterij</v>
          </cell>
          <cell r="J425">
            <v>9574</v>
          </cell>
          <cell r="K425">
            <v>0.214</v>
          </cell>
          <cell r="L425">
            <v>0.21299999999999999</v>
          </cell>
          <cell r="M425">
            <v>0.214</v>
          </cell>
        </row>
        <row r="426">
          <cell r="A426">
            <v>519</v>
          </cell>
          <cell r="B426" t="str">
            <v>LINKEBEEK - SCHAVEY</v>
          </cell>
          <cell r="C426">
            <v>22234</v>
          </cell>
          <cell r="D426" t="str">
            <v>Gepland</v>
          </cell>
          <cell r="E426">
            <v>6042095</v>
          </cell>
          <cell r="F426" t="str">
            <v>WIJNBORREBEEK</v>
          </cell>
          <cell r="G426" t="str">
            <v>Dijle Zenne</v>
          </cell>
          <cell r="H426">
            <v>525</v>
          </cell>
          <cell r="I426" t="str">
            <v>Linkebeek - Schavey</v>
          </cell>
          <cell r="J426">
            <v>5559</v>
          </cell>
          <cell r="K426">
            <v>2.1000000000000001E-2</v>
          </cell>
          <cell r="L426">
            <v>2.1000000000000001E-2</v>
          </cell>
          <cell r="M426">
            <v>2.1999999999999999E-2</v>
          </cell>
        </row>
        <row r="427">
          <cell r="A427">
            <v>523</v>
          </cell>
          <cell r="B427" t="str">
            <v>NEERPELT - ROMEINSE DIJK</v>
          </cell>
          <cell r="C427">
            <v>4388</v>
          </cell>
          <cell r="D427" t="str">
            <v>Actief</v>
          </cell>
          <cell r="E427">
            <v>7007212</v>
          </cell>
          <cell r="F427" t="str">
            <v>PRINSENLOOP</v>
          </cell>
          <cell r="G427" t="str">
            <v>Maas</v>
          </cell>
          <cell r="H427">
            <v>529</v>
          </cell>
          <cell r="I427" t="str">
            <v>Neerpelt - Romeinse Dijk</v>
          </cell>
          <cell r="J427">
            <v>8640</v>
          </cell>
          <cell r="K427">
            <v>7.0000000000000001E-3</v>
          </cell>
          <cell r="L427">
            <v>7.0000000000000001E-3</v>
          </cell>
          <cell r="M427">
            <v>7.0000000000000001E-3</v>
          </cell>
        </row>
        <row r="428">
          <cell r="A428">
            <v>524</v>
          </cell>
          <cell r="B428" t="str">
            <v>BEERSEL - KERSENSTRAAT</v>
          </cell>
          <cell r="C428">
            <v>6011035</v>
          </cell>
          <cell r="D428" t="str">
            <v>Gepland</v>
          </cell>
          <cell r="E428">
            <v>6013246</v>
          </cell>
          <cell r="F428" t="str">
            <v>PADENBORRE</v>
          </cell>
          <cell r="G428" t="str">
            <v>Dijle Zenne</v>
          </cell>
          <cell r="H428">
            <v>530</v>
          </cell>
          <cell r="I428" t="str">
            <v>Beersel - Kersenstraat</v>
          </cell>
          <cell r="J428">
            <v>5621</v>
          </cell>
          <cell r="K428">
            <v>0.14799999999999999</v>
          </cell>
          <cell r="L428">
            <v>0.14699999999999999</v>
          </cell>
          <cell r="M428">
            <v>0.14799999999999999</v>
          </cell>
        </row>
        <row r="429">
          <cell r="A429">
            <v>527</v>
          </cell>
          <cell r="B429" t="str">
            <v>PEPINGEN - ELINGEN</v>
          </cell>
          <cell r="C429">
            <v>6011426</v>
          </cell>
          <cell r="D429" t="str">
            <v>Gepland</v>
          </cell>
          <cell r="E429">
            <v>7008130</v>
          </cell>
          <cell r="F429"/>
          <cell r="G429" t="str">
            <v>Dijle Zenne</v>
          </cell>
          <cell r="H429">
            <v>533</v>
          </cell>
          <cell r="I429" t="str">
            <v>Pepingen - Elingen</v>
          </cell>
          <cell r="J429">
            <v>5480</v>
          </cell>
          <cell r="K429">
            <v>4.7E-2</v>
          </cell>
          <cell r="L429">
            <v>4.4999999999999998E-2</v>
          </cell>
          <cell r="M429">
            <v>4.7E-2</v>
          </cell>
        </row>
        <row r="430">
          <cell r="A430">
            <v>528</v>
          </cell>
          <cell r="B430" t="str">
            <v>SINT-PIETERS-LEEUW - HALLEWEG</v>
          </cell>
          <cell r="C430">
            <v>6011637</v>
          </cell>
          <cell r="D430" t="str">
            <v>Gepland</v>
          </cell>
          <cell r="E430">
            <v>6043068</v>
          </cell>
          <cell r="F430" t="str">
            <v>RODEBEEK</v>
          </cell>
          <cell r="G430" t="str">
            <v>Dijle Zenne</v>
          </cell>
          <cell r="H430">
            <v>534</v>
          </cell>
          <cell r="I430" t="str">
            <v>Sint-Pieters-Leeuw - Halleweg</v>
          </cell>
          <cell r="J430">
            <v>5511</v>
          </cell>
          <cell r="K430">
            <v>1.2999999999999999E-2</v>
          </cell>
          <cell r="L430" t="e">
            <v>#N/A</v>
          </cell>
          <cell r="M430">
            <v>1.4999999999999999E-2</v>
          </cell>
        </row>
        <row r="431">
          <cell r="A431">
            <v>531</v>
          </cell>
          <cell r="B431" t="str">
            <v>HAALTERT - LANDLEDE</v>
          </cell>
          <cell r="C431">
            <v>6012245</v>
          </cell>
          <cell r="D431" t="str">
            <v>Gepland</v>
          </cell>
          <cell r="E431">
            <v>6030654</v>
          </cell>
          <cell r="F431"/>
          <cell r="G431" t="str">
            <v>Dender</v>
          </cell>
          <cell r="H431">
            <v>537</v>
          </cell>
          <cell r="I431" t="str">
            <v>Haaltert - Landlede</v>
          </cell>
          <cell r="J431">
            <v>23016</v>
          </cell>
          <cell r="K431">
            <v>2.4E-2</v>
          </cell>
          <cell r="L431">
            <v>2.4E-2</v>
          </cell>
          <cell r="M431">
            <v>2.5000000000000001E-2</v>
          </cell>
        </row>
        <row r="432">
          <cell r="A432">
            <v>532</v>
          </cell>
          <cell r="B432" t="str">
            <v>OOSTERZELE - MUNCKBOS</v>
          </cell>
          <cell r="C432">
            <v>6012915</v>
          </cell>
          <cell r="D432" t="str">
            <v>Gepland</v>
          </cell>
          <cell r="E432">
            <v>6041299</v>
          </cell>
          <cell r="F432" t="str">
            <v>SCHAAPSVELDBEEK</v>
          </cell>
          <cell r="G432" t="str">
            <v>Boven-Schelde</v>
          </cell>
          <cell r="H432">
            <v>538</v>
          </cell>
          <cell r="I432" t="str">
            <v>Oosterzele - Munckbos</v>
          </cell>
          <cell r="J432">
            <v>27047</v>
          </cell>
          <cell r="K432">
            <v>4.0000000000000001E-3</v>
          </cell>
          <cell r="L432">
            <v>3.0000000000000001E-3</v>
          </cell>
          <cell r="M432">
            <v>4.0000000000000001E-3</v>
          </cell>
        </row>
        <row r="433">
          <cell r="A433">
            <v>533</v>
          </cell>
          <cell r="B433" t="str">
            <v>SINT-PIETERS-LEEUW - OUDENAKENSTRAAT</v>
          </cell>
          <cell r="C433">
            <v>6011979</v>
          </cell>
          <cell r="D433" t="str">
            <v>Gepland</v>
          </cell>
          <cell r="E433">
            <v>6043080</v>
          </cell>
          <cell r="F433" t="str">
            <v>KETELBEEK</v>
          </cell>
          <cell r="G433" t="str">
            <v>Dijle Zenne</v>
          </cell>
          <cell r="H433">
            <v>539</v>
          </cell>
          <cell r="I433" t="str">
            <v>Sint-Pieters-Leeuw - Oudenakenstraat</v>
          </cell>
          <cell r="J433">
            <v>5347</v>
          </cell>
          <cell r="K433">
            <v>0.33500000000000002</v>
          </cell>
          <cell r="L433">
            <v>0.32800000000000001</v>
          </cell>
          <cell r="M433">
            <v>0.34100000000000003</v>
          </cell>
        </row>
        <row r="434">
          <cell r="A434">
            <v>534</v>
          </cell>
          <cell r="B434" t="str">
            <v>SINT-PIETERS-LEEUW - HOF TER HEIDEN</v>
          </cell>
          <cell r="C434">
            <v>6011981</v>
          </cell>
          <cell r="D434" t="str">
            <v>Gepland</v>
          </cell>
          <cell r="E434">
            <v>6043080</v>
          </cell>
          <cell r="F434" t="str">
            <v>KETELBEEK</v>
          </cell>
          <cell r="G434" t="str">
            <v>Dijle Zenne</v>
          </cell>
          <cell r="H434">
            <v>540</v>
          </cell>
          <cell r="I434" t="str">
            <v>Sint-Pieters-Leeuw - Hof ter Heiden</v>
          </cell>
          <cell r="J434">
            <v>5344</v>
          </cell>
          <cell r="K434">
            <v>0.32700000000000001</v>
          </cell>
          <cell r="L434">
            <v>0.32500000000000001</v>
          </cell>
          <cell r="M434">
            <v>0.32800000000000001</v>
          </cell>
        </row>
        <row r="435">
          <cell r="A435">
            <v>535</v>
          </cell>
          <cell r="B435" t="str">
            <v>SINT-PIETERS-LEEUW - OUDENAKEN</v>
          </cell>
          <cell r="C435">
            <v>6011985</v>
          </cell>
          <cell r="D435" t="str">
            <v>Gepland</v>
          </cell>
          <cell r="E435">
            <v>6014316</v>
          </cell>
          <cell r="F435" t="str">
            <v>MOLENBEEK</v>
          </cell>
          <cell r="G435" t="str">
            <v>Dijle Zenne</v>
          </cell>
          <cell r="H435">
            <v>541</v>
          </cell>
          <cell r="I435" t="str">
            <v>Sint-Pieters-Leeuw - Oudenaken</v>
          </cell>
          <cell r="J435">
            <v>5449</v>
          </cell>
          <cell r="K435">
            <v>8.2000000000000003E-2</v>
          </cell>
          <cell r="L435">
            <v>8.1000000000000003E-2</v>
          </cell>
          <cell r="M435">
            <v>8.3000000000000004E-2</v>
          </cell>
        </row>
        <row r="436">
          <cell r="A436">
            <v>536</v>
          </cell>
          <cell r="B436" t="str">
            <v>ZWALM - MEILEGEM</v>
          </cell>
          <cell r="C436">
            <v>6013800</v>
          </cell>
          <cell r="D436" t="str">
            <v>Gepland</v>
          </cell>
          <cell r="E436">
            <v>4206196</v>
          </cell>
          <cell r="F436"/>
          <cell r="G436" t="str">
            <v>Boven-Schelde</v>
          </cell>
          <cell r="H436">
            <v>542</v>
          </cell>
          <cell r="I436" t="str">
            <v>Zwalm - Meilegem</v>
          </cell>
          <cell r="J436">
            <v>898</v>
          </cell>
          <cell r="K436">
            <v>12.786</v>
          </cell>
          <cell r="L436">
            <v>12.786</v>
          </cell>
          <cell r="M436">
            <v>12.786</v>
          </cell>
        </row>
        <row r="437">
          <cell r="A437">
            <v>538</v>
          </cell>
          <cell r="B437" t="str">
            <v>TUBIZE (WAL.)</v>
          </cell>
          <cell r="C437">
            <v>6013147</v>
          </cell>
          <cell r="D437" t="str">
            <v>Actief</v>
          </cell>
          <cell r="E437">
            <v>6043229</v>
          </cell>
          <cell r="F437" t="str">
            <v>STASBEEK</v>
          </cell>
          <cell r="G437" t="str">
            <v>Dijle Zenne</v>
          </cell>
          <cell r="H437">
            <v>544</v>
          </cell>
          <cell r="I437" t="str">
            <v>Tubize (Wal.)</v>
          </cell>
          <cell r="J437">
            <v>4480</v>
          </cell>
          <cell r="K437">
            <v>0.83699999999999997</v>
          </cell>
          <cell r="L437">
            <v>0.83699999999999997</v>
          </cell>
          <cell r="M437">
            <v>0.83699999999999997</v>
          </cell>
        </row>
        <row r="438">
          <cell r="A438">
            <v>539</v>
          </cell>
          <cell r="B438" t="str">
            <v>HERZELE - PARDASSENHOEK</v>
          </cell>
          <cell r="C438">
            <v>6013158</v>
          </cell>
          <cell r="D438" t="str">
            <v>Gepland</v>
          </cell>
          <cell r="E438">
            <v>6030655</v>
          </cell>
          <cell r="F438"/>
          <cell r="G438" t="str">
            <v>Dender</v>
          </cell>
          <cell r="H438">
            <v>545</v>
          </cell>
          <cell r="I438" t="str">
            <v>Herzele - Pardassenhoek</v>
          </cell>
          <cell r="J438">
            <v>22977</v>
          </cell>
          <cell r="K438">
            <v>3.0000000000000001E-3</v>
          </cell>
          <cell r="L438">
            <v>3.0000000000000001E-3</v>
          </cell>
          <cell r="M438">
            <v>4.0000000000000001E-3</v>
          </cell>
        </row>
        <row r="439">
          <cell r="A439">
            <v>540</v>
          </cell>
          <cell r="B439" t="str">
            <v>SAS VAN GENT (NL)</v>
          </cell>
          <cell r="C439">
            <v>6006961</v>
          </cell>
          <cell r="D439" t="str">
            <v>Actief</v>
          </cell>
          <cell r="E439">
            <v>6019919</v>
          </cell>
          <cell r="F439"/>
          <cell r="G439" t="str">
            <v>Gentse Kanalen</v>
          </cell>
          <cell r="H439">
            <v>546</v>
          </cell>
          <cell r="I439" t="str">
            <v>Sas van Gent (NL)</v>
          </cell>
          <cell r="J439">
            <v>29949</v>
          </cell>
          <cell r="K439">
            <v>24.175999999999998</v>
          </cell>
          <cell r="L439">
            <v>24.175999999999998</v>
          </cell>
          <cell r="M439" t="e">
            <v>#N/A</v>
          </cell>
        </row>
        <row r="440">
          <cell r="A440">
            <v>541</v>
          </cell>
          <cell r="B440" t="str">
            <v>HERNE - DRUIMEREN</v>
          </cell>
          <cell r="C440">
            <v>6013611</v>
          </cell>
          <cell r="D440" t="str">
            <v>Gepland</v>
          </cell>
          <cell r="E440">
            <v>6040977</v>
          </cell>
          <cell r="F440" t="str">
            <v>SCHEIBEEK</v>
          </cell>
          <cell r="G440" t="str">
            <v>Dender</v>
          </cell>
          <cell r="H440">
            <v>547</v>
          </cell>
          <cell r="I440" t="str">
            <v>Herne - Druimeren</v>
          </cell>
          <cell r="J440">
            <v>24313</v>
          </cell>
          <cell r="K440">
            <v>2E-3</v>
          </cell>
          <cell r="L440" t="e">
            <v>#N/A</v>
          </cell>
          <cell r="M440">
            <v>2E-3</v>
          </cell>
        </row>
        <row r="441">
          <cell r="A441">
            <v>542</v>
          </cell>
          <cell r="B441" t="str">
            <v>ZANDHOVEN - HERENTALSEBAAN</v>
          </cell>
          <cell r="C441">
            <v>21539</v>
          </cell>
          <cell r="D441" t="str">
            <v>Actief</v>
          </cell>
          <cell r="E441">
            <v>7023960</v>
          </cell>
          <cell r="F441" t="str">
            <v>MOLENBEEK</v>
          </cell>
          <cell r="G441" t="str">
            <v>Nete</v>
          </cell>
          <cell r="H441">
            <v>548</v>
          </cell>
          <cell r="I441" t="str">
            <v>Zandhoven - Herentalsebaan</v>
          </cell>
          <cell r="J441">
            <v>15960</v>
          </cell>
          <cell r="K441">
            <v>0.68899999999999995</v>
          </cell>
          <cell r="L441">
            <v>0.68899999999999995</v>
          </cell>
          <cell r="M441">
            <v>0.69</v>
          </cell>
        </row>
        <row r="442">
          <cell r="A442">
            <v>543</v>
          </cell>
          <cell r="B442" t="str">
            <v>MOESKROEN (WAL.)</v>
          </cell>
          <cell r="C442">
            <v>6014369</v>
          </cell>
          <cell r="D442" t="str">
            <v>Actief</v>
          </cell>
          <cell r="E442">
            <v>5000707</v>
          </cell>
          <cell r="F442"/>
          <cell r="G442" t="str">
            <v>Boven-Schelde</v>
          </cell>
          <cell r="H442">
            <v>549</v>
          </cell>
          <cell r="I442" t="str">
            <v>Moeskroen (Wal.)</v>
          </cell>
          <cell r="J442">
            <v>28727</v>
          </cell>
          <cell r="K442">
            <v>0.152</v>
          </cell>
          <cell r="L442">
            <v>0.13200000000000001</v>
          </cell>
          <cell r="M442">
            <v>0.152</v>
          </cell>
        </row>
        <row r="443">
          <cell r="A443">
            <v>544</v>
          </cell>
          <cell r="B443" t="str">
            <v>BERGUES (F)</v>
          </cell>
          <cell r="C443">
            <v>6014983</v>
          </cell>
          <cell r="D443" t="str">
            <v>Actief</v>
          </cell>
          <cell r="E443">
            <v>6016210</v>
          </cell>
          <cell r="F443"/>
          <cell r="G443" t="str">
            <v>Ijzer</v>
          </cell>
          <cell r="H443">
            <v>550</v>
          </cell>
          <cell r="I443" t="str">
            <v>Bergues (F)</v>
          </cell>
          <cell r="J443">
            <v>33989</v>
          </cell>
          <cell r="K443">
            <v>4.0000000000000001E-3</v>
          </cell>
          <cell r="L443" t="e">
            <v>#N/A</v>
          </cell>
          <cell r="M443">
            <v>5.0000000000000001E-3</v>
          </cell>
        </row>
        <row r="444">
          <cell r="A444">
            <v>545</v>
          </cell>
          <cell r="B444" t="str">
            <v>OOSTBURG (NL)</v>
          </cell>
          <cell r="C444">
            <v>6014986</v>
          </cell>
          <cell r="D444" t="str">
            <v>Actief</v>
          </cell>
          <cell r="E444">
            <v>4021873</v>
          </cell>
          <cell r="F444"/>
          <cell r="G444" t="str">
            <v>Brugse Polders</v>
          </cell>
          <cell r="H444">
            <v>551</v>
          </cell>
          <cell r="I444" t="str">
            <v>Oostburg (NL)</v>
          </cell>
          <cell r="J444">
            <v>29583</v>
          </cell>
          <cell r="K444">
            <v>0.73199999999999998</v>
          </cell>
          <cell r="L444">
            <v>0.73199999999999998</v>
          </cell>
          <cell r="M444">
            <v>0.73199999999999998</v>
          </cell>
        </row>
        <row r="445">
          <cell r="A445">
            <v>546</v>
          </cell>
          <cell r="B445" t="str">
            <v>ANTWERPEN - LILLO</v>
          </cell>
          <cell r="C445">
            <v>6015205</v>
          </cell>
          <cell r="D445" t="str">
            <v>Gepland</v>
          </cell>
          <cell r="E445">
            <v>6018694</v>
          </cell>
          <cell r="F445" t="str">
            <v>ZEESCHELDE</v>
          </cell>
          <cell r="G445" t="str">
            <v>Beneden-Schelde</v>
          </cell>
          <cell r="H445">
            <v>552</v>
          </cell>
          <cell r="I445" t="str">
            <v>Antwerpen - Lillo</v>
          </cell>
          <cell r="J445">
            <v>1470</v>
          </cell>
          <cell r="K445">
            <v>57.945</v>
          </cell>
          <cell r="L445">
            <v>57.889000000000003</v>
          </cell>
          <cell r="M445">
            <v>57.945999999999998</v>
          </cell>
        </row>
        <row r="446">
          <cell r="A446">
            <v>547</v>
          </cell>
          <cell r="B446" t="str">
            <v>ASSE - BLADERENKWARTIER</v>
          </cell>
          <cell r="C446">
            <v>6016997</v>
          </cell>
          <cell r="D446" t="str">
            <v>Gepland</v>
          </cell>
          <cell r="E446">
            <v>6037574</v>
          </cell>
          <cell r="F446" t="str">
            <v>PUTTENBEEK</v>
          </cell>
          <cell r="G446" t="str">
            <v>Beneden-Schelde</v>
          </cell>
          <cell r="H446">
            <v>553</v>
          </cell>
          <cell r="I446" t="str">
            <v>Asse - Bladerenkwartier</v>
          </cell>
          <cell r="J446">
            <v>21239</v>
          </cell>
          <cell r="K446">
            <v>5.0000000000000001E-3</v>
          </cell>
          <cell r="L446" t="e">
            <v>#N/A</v>
          </cell>
          <cell r="M446">
            <v>8.0000000000000002E-3</v>
          </cell>
        </row>
        <row r="447">
          <cell r="A447">
            <v>548</v>
          </cell>
          <cell r="B447" t="str">
            <v>HERNE - HERFELINGEN</v>
          </cell>
          <cell r="C447">
            <v>6016609</v>
          </cell>
          <cell r="D447" t="str">
            <v>Gepland</v>
          </cell>
          <cell r="E447">
            <v>7007682</v>
          </cell>
          <cell r="F447"/>
          <cell r="G447" t="str">
            <v>Dijle Zenne</v>
          </cell>
          <cell r="H447">
            <v>554</v>
          </cell>
          <cell r="I447" t="str">
            <v>Herne - Herfelingen</v>
          </cell>
          <cell r="J447">
            <v>5495</v>
          </cell>
          <cell r="K447">
            <v>1.7999999999999999E-2</v>
          </cell>
          <cell r="L447">
            <v>1.7000000000000001E-2</v>
          </cell>
          <cell r="M447">
            <v>1.9E-2</v>
          </cell>
        </row>
        <row r="448">
          <cell r="A448">
            <v>549</v>
          </cell>
          <cell r="B448" t="str">
            <v>GOOIK - BERGENBROEK</v>
          </cell>
          <cell r="C448">
            <v>31712</v>
          </cell>
          <cell r="D448" t="str">
            <v>Gepland</v>
          </cell>
          <cell r="E448">
            <v>6009594</v>
          </cell>
          <cell r="F448"/>
          <cell r="G448" t="str">
            <v>Dender</v>
          </cell>
          <cell r="H448">
            <v>555</v>
          </cell>
          <cell r="I448" t="str">
            <v>Gooik - Bergenbroek</v>
          </cell>
          <cell r="J448">
            <v>23222</v>
          </cell>
          <cell r="K448">
            <v>1E-3</v>
          </cell>
          <cell r="L448" t="e">
            <v>#N/A</v>
          </cell>
          <cell r="M448">
            <v>1E-3</v>
          </cell>
        </row>
        <row r="449">
          <cell r="A449">
            <v>550</v>
          </cell>
          <cell r="B449" t="str">
            <v>BEVEREN AAN DE IJZER (RIETVELD VLM)</v>
          </cell>
          <cell r="C449">
            <v>6021452</v>
          </cell>
          <cell r="D449" t="str">
            <v>Actief</v>
          </cell>
          <cell r="E449">
            <v>6015991</v>
          </cell>
          <cell r="F449" t="str">
            <v>KALLEBEEK</v>
          </cell>
          <cell r="G449" t="str">
            <v>Ijzer</v>
          </cell>
          <cell r="H449">
            <v>556</v>
          </cell>
          <cell r="I449" t="str">
            <v>BEVEREN AAN DE IJZER (rietveld VLM)</v>
          </cell>
          <cell r="J449">
            <v>33989</v>
          </cell>
          <cell r="K449">
            <v>4.0000000000000001E-3</v>
          </cell>
          <cell r="L449" t="e">
            <v>#N/A</v>
          </cell>
          <cell r="M449">
            <v>5.0000000000000001E-3</v>
          </cell>
        </row>
        <row r="450">
          <cell r="A450">
            <v>551</v>
          </cell>
          <cell r="B450" t="str">
            <v>PANHEEL (NL)</v>
          </cell>
          <cell r="C450">
            <v>6017042</v>
          </cell>
          <cell r="D450" t="str">
            <v>Actief</v>
          </cell>
          <cell r="E450">
            <v>28746</v>
          </cell>
          <cell r="F450" t="str">
            <v>ITTERBEEK</v>
          </cell>
          <cell r="G450" t="str">
            <v>Maas</v>
          </cell>
          <cell r="H450">
            <v>557</v>
          </cell>
          <cell r="I450" t="str">
            <v>Panheel (NL)</v>
          </cell>
          <cell r="J450">
            <v>21368</v>
          </cell>
          <cell r="K450">
            <v>5.1999999999999998E-2</v>
          </cell>
          <cell r="L450">
            <v>0.05</v>
          </cell>
          <cell r="M450">
            <v>5.1999999999999998E-2</v>
          </cell>
        </row>
        <row r="451">
          <cell r="A451">
            <v>552</v>
          </cell>
          <cell r="B451" t="str">
            <v>ASSE - SNASSERSWEG</v>
          </cell>
          <cell r="C451">
            <v>6017133</v>
          </cell>
          <cell r="D451" t="str">
            <v>Actief</v>
          </cell>
          <cell r="E451">
            <v>6037577</v>
          </cell>
          <cell r="F451" t="str">
            <v>BEEKKANT</v>
          </cell>
          <cell r="G451" t="str">
            <v>Beneden-Schelde</v>
          </cell>
          <cell r="H451">
            <v>558</v>
          </cell>
          <cell r="I451" t="str">
            <v>Asse - Snassersweg</v>
          </cell>
          <cell r="J451">
            <v>21239</v>
          </cell>
          <cell r="K451">
            <v>5.0000000000000001E-3</v>
          </cell>
          <cell r="L451" t="e">
            <v>#N/A</v>
          </cell>
          <cell r="M451">
            <v>8.0000000000000002E-3</v>
          </cell>
        </row>
        <row r="452">
          <cell r="A452">
            <v>553</v>
          </cell>
          <cell r="B452" t="str">
            <v>LANGEMARK</v>
          </cell>
          <cell r="C452">
            <v>6007339</v>
          </cell>
          <cell r="D452" t="str">
            <v>Actief</v>
          </cell>
          <cell r="E452">
            <v>6042691</v>
          </cell>
          <cell r="F452" t="str">
            <v>MARTJEVAART</v>
          </cell>
          <cell r="G452" t="str">
            <v>Ijzer</v>
          </cell>
          <cell r="H452">
            <v>7</v>
          </cell>
          <cell r="I452" t="str">
            <v>Langemark</v>
          </cell>
          <cell r="J452">
            <v>33068</v>
          </cell>
          <cell r="K452">
            <v>1E-3</v>
          </cell>
          <cell r="L452" t="e">
            <v>#N/A</v>
          </cell>
          <cell r="M452">
            <v>5.0000000000000001E-3</v>
          </cell>
        </row>
        <row r="453">
          <cell r="A453">
            <v>555</v>
          </cell>
          <cell r="B453" t="str">
            <v>WIJLRE (NL)</v>
          </cell>
          <cell r="C453">
            <v>6021840</v>
          </cell>
          <cell r="D453" t="str">
            <v>Actief</v>
          </cell>
          <cell r="E453">
            <v>28560</v>
          </cell>
          <cell r="F453" t="str">
            <v>VEURS</v>
          </cell>
          <cell r="G453" t="str">
            <v>Maas</v>
          </cell>
          <cell r="H453">
            <v>560</v>
          </cell>
          <cell r="I453" t="str">
            <v>Wijlre (NL)</v>
          </cell>
          <cell r="J453">
            <v>25572</v>
          </cell>
          <cell r="K453">
            <v>2.7E-2</v>
          </cell>
          <cell r="L453">
            <v>2.5999999999999999E-2</v>
          </cell>
          <cell r="M453">
            <v>2.8000000000000001E-2</v>
          </cell>
        </row>
        <row r="454">
          <cell r="A454">
            <v>556</v>
          </cell>
          <cell r="B454" t="str">
            <v>DENDERMONDE - SINT-ONOLFSDIJK</v>
          </cell>
          <cell r="C454">
            <v>6022157</v>
          </cell>
          <cell r="D454" t="str">
            <v>Gepland</v>
          </cell>
          <cell r="E454">
            <v>6027210</v>
          </cell>
          <cell r="F454" t="str">
            <v>NIEUWBEEK</v>
          </cell>
          <cell r="G454" t="str">
            <v>Beneden-Schelde</v>
          </cell>
          <cell r="H454">
            <v>561</v>
          </cell>
          <cell r="I454" t="str">
            <v>Dendermonde - Sint-Onolfsdijk</v>
          </cell>
          <cell r="J454">
            <v>1152</v>
          </cell>
          <cell r="K454">
            <v>5.8140000000000001</v>
          </cell>
          <cell r="L454">
            <v>5.8140000000000001</v>
          </cell>
          <cell r="M454">
            <v>5.8150000000000004</v>
          </cell>
        </row>
        <row r="455">
          <cell r="A455">
            <v>557</v>
          </cell>
          <cell r="B455" t="str">
            <v>BATH (NL)</v>
          </cell>
          <cell r="C455">
            <v>6022534</v>
          </cell>
          <cell r="D455" t="str">
            <v>Actief</v>
          </cell>
          <cell r="E455">
            <v>6042267</v>
          </cell>
          <cell r="F455" t="str">
            <v>ROOSENDAALSE VAART</v>
          </cell>
          <cell r="G455" t="str">
            <v>Maas</v>
          </cell>
          <cell r="H455">
            <v>562</v>
          </cell>
          <cell r="I455" t="str">
            <v>Bath (NL)</v>
          </cell>
          <cell r="J455">
            <v>68887</v>
          </cell>
          <cell r="K455">
            <v>0.16200000000000001</v>
          </cell>
          <cell r="L455">
            <v>0.16200000000000001</v>
          </cell>
          <cell r="M455">
            <v>0.16300000000000001</v>
          </cell>
        </row>
        <row r="456">
          <cell r="A456">
            <v>558</v>
          </cell>
          <cell r="B456" t="str">
            <v>WAASMUNSTER - KORTE HEESDONKSTRAAT</v>
          </cell>
          <cell r="C456">
            <v>6022870</v>
          </cell>
          <cell r="D456" t="str">
            <v>Actief</v>
          </cell>
          <cell r="E456">
            <v>6030446</v>
          </cell>
          <cell r="F456"/>
          <cell r="G456" t="str">
            <v>Gentse Kanalen</v>
          </cell>
          <cell r="H456">
            <v>34</v>
          </cell>
          <cell r="I456" t="str">
            <v>Lokeren</v>
          </cell>
          <cell r="J456">
            <v>21937</v>
          </cell>
          <cell r="K456">
            <v>4.0000000000000001E-3</v>
          </cell>
          <cell r="L456" t="e">
            <v>#N/A</v>
          </cell>
          <cell r="M456">
            <v>4.0000000000000001E-3</v>
          </cell>
        </row>
      </sheetData>
      <sheetData sheetId="2"/>
      <sheetData sheetId="3"/>
      <sheetData sheetId="4">
        <row r="1">
          <cell r="A1" t="str">
            <v>Nr RWZI</v>
          </cell>
          <cell r="B1" t="str">
            <v>10perc (m³/s) rivier</v>
          </cell>
          <cell r="C1" t="str">
            <v>10perc (m³/s) RWZI</v>
          </cell>
          <cell r="D1" t="str">
            <v>Naam RWZI</v>
          </cell>
          <cell r="E1" t="str">
            <v>Ontvangende waterloop</v>
          </cell>
        </row>
        <row r="2">
          <cell r="A2">
            <v>2</v>
          </cell>
          <cell r="B2" t="e">
            <v>#N/A</v>
          </cell>
          <cell r="C2">
            <v>1.0659999999999999E-2</v>
          </cell>
          <cell r="D2" t="str">
            <v xml:space="preserve">RWZI Adinkerke                                              </v>
          </cell>
          <cell r="E2" t="e">
            <v>#N/A</v>
          </cell>
        </row>
        <row r="3">
          <cell r="A3">
            <v>3</v>
          </cell>
          <cell r="B3" t="e">
            <v>#N/A</v>
          </cell>
          <cell r="C3">
            <v>3.2765000000000002E-2</v>
          </cell>
          <cell r="D3" t="str">
            <v xml:space="preserve">RWZI Wulpen                                                 </v>
          </cell>
          <cell r="E3" t="e">
            <v>#N/A</v>
          </cell>
        </row>
        <row r="4">
          <cell r="A4">
            <v>5</v>
          </cell>
          <cell r="B4">
            <v>0.13938999999999999</v>
          </cell>
          <cell r="C4">
            <v>6.8795999999999996E-2</v>
          </cell>
          <cell r="D4" t="str">
            <v xml:space="preserve">RWZI Ieper                                                  </v>
          </cell>
          <cell r="E4" t="str">
            <v>Ieperlee</v>
          </cell>
        </row>
        <row r="5">
          <cell r="A5">
            <v>6</v>
          </cell>
          <cell r="B5">
            <v>9.0268999999999992E-3</v>
          </cell>
          <cell r="C5">
            <v>5.4406999999999997E-2</v>
          </cell>
          <cell r="D5" t="str">
            <v xml:space="preserve">RWZI Woumen                                                 </v>
          </cell>
          <cell r="E5" t="str">
            <v>Houtensluisvaart</v>
          </cell>
        </row>
        <row r="6">
          <cell r="A6">
            <v>8</v>
          </cell>
          <cell r="B6" t="e">
            <v>#N/A</v>
          </cell>
          <cell r="C6">
            <v>5.1736000000000004E-3</v>
          </cell>
          <cell r="D6" t="str">
            <v xml:space="preserve">RWZI Lo                                                     </v>
          </cell>
          <cell r="E6" t="e">
            <v>#N/A</v>
          </cell>
        </row>
        <row r="7">
          <cell r="A7">
            <v>10</v>
          </cell>
          <cell r="B7">
            <v>1.6465E-3</v>
          </cell>
          <cell r="C7">
            <v>4.9306000000000003E-3</v>
          </cell>
          <cell r="D7" t="str">
            <v xml:space="preserve">RWZI Zonnebeke                                              </v>
          </cell>
          <cell r="E7" t="str">
            <v>Martjevaart</v>
          </cell>
        </row>
        <row r="8">
          <cell r="A8">
            <v>11</v>
          </cell>
          <cell r="B8">
            <v>4.3084999999999998E-2</v>
          </cell>
          <cell r="C8">
            <v>2.9394E-2</v>
          </cell>
          <cell r="D8" t="str">
            <v xml:space="preserve">RWZI Poperinge                                              </v>
          </cell>
          <cell r="E8" t="str">
            <v>Poperingevaart</v>
          </cell>
        </row>
        <row r="9">
          <cell r="A9">
            <v>12</v>
          </cell>
          <cell r="B9">
            <v>8.5663</v>
          </cell>
          <cell r="C9">
            <v>0.26676</v>
          </cell>
          <cell r="D9" t="str">
            <v xml:space="preserve">RWZI Harelbeke                                              </v>
          </cell>
          <cell r="E9" t="str">
            <v>Leie</v>
          </cell>
        </row>
        <row r="10">
          <cell r="A10">
            <v>13</v>
          </cell>
          <cell r="B10">
            <v>8.5526999999999999E-4</v>
          </cell>
          <cell r="C10">
            <v>6.4294E-3</v>
          </cell>
          <cell r="D10" t="str">
            <v xml:space="preserve">RWZI Staden                                                 </v>
          </cell>
          <cell r="E10" t="str">
            <v>zonder naam</v>
          </cell>
        </row>
        <row r="11">
          <cell r="A11">
            <v>14</v>
          </cell>
          <cell r="B11" t="e">
            <v>#N/A</v>
          </cell>
          <cell r="C11">
            <v>0.45404</v>
          </cell>
          <cell r="D11" t="str">
            <v xml:space="preserve">RWZI Oostende                                               </v>
          </cell>
          <cell r="E11" t="e">
            <v>#N/A</v>
          </cell>
        </row>
        <row r="12">
          <cell r="A12">
            <v>15</v>
          </cell>
          <cell r="B12" t="e">
            <v>#N/A</v>
          </cell>
          <cell r="C12">
            <v>1.0562E-2</v>
          </cell>
          <cell r="D12" t="str">
            <v xml:space="preserve">RWZI Jabbeke                                                </v>
          </cell>
          <cell r="E12" t="e">
            <v>#N/A</v>
          </cell>
        </row>
        <row r="13">
          <cell r="A13">
            <v>17</v>
          </cell>
          <cell r="B13">
            <v>0.10120999999999999</v>
          </cell>
          <cell r="C13">
            <v>7.0938000000000001E-2</v>
          </cell>
          <cell r="D13" t="str">
            <v xml:space="preserve">RWZI Heist                                                  </v>
          </cell>
          <cell r="E13" t="str">
            <v>Leopoldkanaal</v>
          </cell>
        </row>
        <row r="14">
          <cell r="A14">
            <v>18</v>
          </cell>
          <cell r="B14" t="e">
            <v>#N/A</v>
          </cell>
          <cell r="C14">
            <v>0.55667</v>
          </cell>
          <cell r="D14" t="str">
            <v xml:space="preserve">RWZI Brugge                                                 </v>
          </cell>
          <cell r="E14" t="e">
            <v>#N/A</v>
          </cell>
        </row>
        <row r="15">
          <cell r="A15">
            <v>19</v>
          </cell>
          <cell r="B15" t="e">
            <v>#N/A</v>
          </cell>
          <cell r="C15">
            <v>4.6075999999999999E-2</v>
          </cell>
          <cell r="D15" t="str">
            <v xml:space="preserve">RWZI Knokke                                                 </v>
          </cell>
          <cell r="E15" t="e">
            <v>#N/A</v>
          </cell>
        </row>
        <row r="16">
          <cell r="A16">
            <v>20</v>
          </cell>
          <cell r="B16" t="e">
            <v>#N/A</v>
          </cell>
          <cell r="C16">
            <v>0.40733999999999998</v>
          </cell>
          <cell r="D16" t="str">
            <v xml:space="preserve">RWZI Gent                                                   </v>
          </cell>
          <cell r="E16" t="e">
            <v>#N/A</v>
          </cell>
        </row>
        <row r="17">
          <cell r="A17">
            <v>21</v>
          </cell>
          <cell r="B17" t="e">
            <v>#N/A</v>
          </cell>
          <cell r="C17">
            <v>4.9435E-2</v>
          </cell>
          <cell r="D17" t="str">
            <v xml:space="preserve">RWZI Zelzate                                                </v>
          </cell>
          <cell r="E17" t="e">
            <v>#N/A</v>
          </cell>
        </row>
        <row r="18">
          <cell r="A18">
            <v>23</v>
          </cell>
          <cell r="B18" t="e">
            <v>#N/A</v>
          </cell>
          <cell r="C18">
            <v>5.7870000000000003E-4</v>
          </cell>
          <cell r="D18" t="str">
            <v xml:space="preserve">RWZI Latem                                                  </v>
          </cell>
          <cell r="E18" t="e">
            <v>#N/A</v>
          </cell>
        </row>
        <row r="19">
          <cell r="A19">
            <v>24</v>
          </cell>
          <cell r="B19" t="e">
            <v>#N/A</v>
          </cell>
          <cell r="C19">
            <v>9.4443999999999995E-4</v>
          </cell>
          <cell r="D19" t="str">
            <v xml:space="preserve">RWZI Deurle                                                 </v>
          </cell>
          <cell r="E19" t="e">
            <v>#N/A</v>
          </cell>
        </row>
        <row r="20">
          <cell r="A20">
            <v>25</v>
          </cell>
          <cell r="B20" t="e">
            <v>#N/A</v>
          </cell>
          <cell r="C20">
            <v>4.5677000000000002E-2</v>
          </cell>
          <cell r="D20" t="str">
            <v xml:space="preserve">RWZI Aalter                                                 </v>
          </cell>
          <cell r="E20" t="e">
            <v>#N/A</v>
          </cell>
        </row>
        <row r="21">
          <cell r="A21">
            <v>26</v>
          </cell>
          <cell r="B21" t="e">
            <v>#N/A</v>
          </cell>
          <cell r="C21">
            <v>0.15817000000000001</v>
          </cell>
          <cell r="D21" t="str">
            <v xml:space="preserve">RWZI Dendermonde                                            </v>
          </cell>
          <cell r="E21" t="e">
            <v>#N/A</v>
          </cell>
        </row>
        <row r="22">
          <cell r="A22">
            <v>27</v>
          </cell>
          <cell r="B22" t="e">
            <v>#N/A</v>
          </cell>
          <cell r="C22">
            <v>0.16796</v>
          </cell>
          <cell r="D22" t="str">
            <v xml:space="preserve">RWZI Aalst                                                  </v>
          </cell>
          <cell r="E22" t="e">
            <v>#N/A</v>
          </cell>
        </row>
        <row r="23">
          <cell r="A23">
            <v>28</v>
          </cell>
          <cell r="B23">
            <v>0.92108999999999996</v>
          </cell>
          <cell r="C23">
            <v>6.4744999999999997E-2</v>
          </cell>
          <cell r="D23" t="str">
            <v xml:space="preserve">RWZI Ninove                                                 </v>
          </cell>
          <cell r="E23" t="str">
            <v>Dender</v>
          </cell>
        </row>
        <row r="24">
          <cell r="A24">
            <v>30</v>
          </cell>
          <cell r="B24">
            <v>1.2372000000000001</v>
          </cell>
          <cell r="C24">
            <v>5.3305999999999999E-2</v>
          </cell>
          <cell r="D24" t="str">
            <v xml:space="preserve">RWZI Geraardsbergen                                         </v>
          </cell>
          <cell r="E24" t="str">
            <v>Dender</v>
          </cell>
        </row>
        <row r="25">
          <cell r="A25">
            <v>31</v>
          </cell>
          <cell r="B25" t="e">
            <v>#N/A</v>
          </cell>
          <cell r="C25">
            <v>1.0546E-2</v>
          </cell>
          <cell r="D25" t="str">
            <v xml:space="preserve">RWZI Laarne                                                 </v>
          </cell>
          <cell r="E25" t="e">
            <v>#N/A</v>
          </cell>
        </row>
        <row r="26">
          <cell r="A26">
            <v>32</v>
          </cell>
          <cell r="B26" t="e">
            <v>#N/A</v>
          </cell>
          <cell r="C26">
            <v>3.1111E-2</v>
          </cell>
          <cell r="D26" t="str">
            <v xml:space="preserve">RWZI Zele                                                   </v>
          </cell>
          <cell r="E26" t="e">
            <v>#N/A</v>
          </cell>
        </row>
        <row r="27">
          <cell r="A27">
            <v>33</v>
          </cell>
          <cell r="B27" t="e">
            <v>#N/A</v>
          </cell>
          <cell r="C27">
            <v>3.3160000000000002E-2</v>
          </cell>
          <cell r="D27" t="str">
            <v xml:space="preserve">RWZI Berlare                                                </v>
          </cell>
          <cell r="E27" t="e">
            <v>#N/A</v>
          </cell>
        </row>
        <row r="28">
          <cell r="A28">
            <v>34</v>
          </cell>
          <cell r="B28" t="e">
            <v>#N/A</v>
          </cell>
          <cell r="C28">
            <v>9.0683E-2</v>
          </cell>
          <cell r="D28" t="str">
            <v xml:space="preserve">RWZI Lokeren                                                </v>
          </cell>
          <cell r="E28" t="e">
            <v>#N/A</v>
          </cell>
        </row>
        <row r="29">
          <cell r="A29">
            <v>35</v>
          </cell>
          <cell r="B29">
            <v>8.2212000000000005E-5</v>
          </cell>
          <cell r="C29">
            <v>1.0984000000000001E-2</v>
          </cell>
          <cell r="D29" t="str">
            <v xml:space="preserve">RWZI Sinaai                                                 </v>
          </cell>
          <cell r="E29" t="str">
            <v>Speeuwsbeek</v>
          </cell>
        </row>
        <row r="30">
          <cell r="A30">
            <v>36</v>
          </cell>
          <cell r="B30">
            <v>-1.1747E-2</v>
          </cell>
          <cell r="C30">
            <v>0.10594000000000001</v>
          </cell>
          <cell r="D30" t="str">
            <v xml:space="preserve">RWZI Sint-Niklaas                                           </v>
          </cell>
          <cell r="E30" t="str">
            <v>Molenbeek</v>
          </cell>
        </row>
        <row r="31">
          <cell r="A31">
            <v>37</v>
          </cell>
          <cell r="B31">
            <v>9.7816E-2</v>
          </cell>
          <cell r="C31">
            <v>3.5485999999999997E-2</v>
          </cell>
          <cell r="D31" t="str">
            <v xml:space="preserve">RWZI Zwalm                                                  </v>
          </cell>
          <cell r="E31" t="str">
            <v>Zwalmbeek</v>
          </cell>
        </row>
        <row r="32">
          <cell r="A32">
            <v>38</v>
          </cell>
          <cell r="B32" t="e">
            <v>#N/A</v>
          </cell>
          <cell r="C32">
            <v>5.1272999999999999E-2</v>
          </cell>
          <cell r="D32" t="str">
            <v xml:space="preserve">RWZI Hamme                                                  </v>
          </cell>
          <cell r="E32" t="e">
            <v>#N/A</v>
          </cell>
        </row>
        <row r="33">
          <cell r="A33">
            <v>39</v>
          </cell>
          <cell r="B33" t="e">
            <v>#N/A</v>
          </cell>
          <cell r="C33">
            <v>0.22470999999999999</v>
          </cell>
          <cell r="D33" t="str">
            <v xml:space="preserve">RWZI Mechelen-Noord                                         </v>
          </cell>
          <cell r="E33" t="e">
            <v>#N/A</v>
          </cell>
        </row>
        <row r="34">
          <cell r="A34">
            <v>40</v>
          </cell>
          <cell r="B34" t="e">
            <v>#N/A</v>
          </cell>
          <cell r="C34">
            <v>2.9998E-2</v>
          </cell>
          <cell r="D34" t="str">
            <v xml:space="preserve">RWZI Duffel                                                 </v>
          </cell>
          <cell r="E34" t="e">
            <v>#N/A</v>
          </cell>
        </row>
        <row r="35">
          <cell r="A35">
            <v>43</v>
          </cell>
          <cell r="B35">
            <v>1.0409E-2</v>
          </cell>
          <cell r="C35">
            <v>4.9769000000000001E-2</v>
          </cell>
          <cell r="D35" t="str">
            <v xml:space="preserve">RWZI Edegem                                                 </v>
          </cell>
          <cell r="E35" t="str">
            <v>Edegemse Beek</v>
          </cell>
        </row>
        <row r="36">
          <cell r="A36">
            <v>44</v>
          </cell>
          <cell r="B36" t="e">
            <v>#N/A</v>
          </cell>
          <cell r="C36">
            <v>4.7801000000000003E-2</v>
          </cell>
          <cell r="D36" t="str">
            <v xml:space="preserve">RWZI Hove                                                   </v>
          </cell>
          <cell r="E36" t="e">
            <v>#N/A</v>
          </cell>
        </row>
        <row r="37">
          <cell r="A37">
            <v>45</v>
          </cell>
          <cell r="B37" t="e">
            <v>#N/A</v>
          </cell>
          <cell r="C37">
            <v>4.2500000000000003E-2</v>
          </cell>
          <cell r="D37" t="str">
            <v xml:space="preserve">RWZI Boechout                                               </v>
          </cell>
          <cell r="E37" t="e">
            <v>#N/A</v>
          </cell>
        </row>
        <row r="38">
          <cell r="A38">
            <v>46</v>
          </cell>
          <cell r="B38">
            <v>-3.5076999999999997E-2</v>
          </cell>
          <cell r="C38">
            <v>0.16144</v>
          </cell>
          <cell r="D38" t="str">
            <v xml:space="preserve">RWZI Aartselaar                                             </v>
          </cell>
          <cell r="E38" t="str">
            <v>Benedenvliet</v>
          </cell>
        </row>
        <row r="39">
          <cell r="A39">
            <v>48</v>
          </cell>
          <cell r="B39" t="e">
            <v>#N/A</v>
          </cell>
          <cell r="C39">
            <v>1.3270000000000001E-2</v>
          </cell>
          <cell r="D39" t="str">
            <v xml:space="preserve">RWZI Sint-Amands                                            </v>
          </cell>
          <cell r="E39" t="e">
            <v>#N/A</v>
          </cell>
        </row>
        <row r="40">
          <cell r="A40">
            <v>49</v>
          </cell>
          <cell r="B40" t="e">
            <v>#N/A</v>
          </cell>
          <cell r="C40">
            <v>6.5431000000000003E-2</v>
          </cell>
          <cell r="D40" t="str">
            <v xml:space="preserve">RWZI Burcht                                                 </v>
          </cell>
          <cell r="E40" t="e">
            <v>#N/A</v>
          </cell>
        </row>
        <row r="41">
          <cell r="A41">
            <v>50</v>
          </cell>
          <cell r="B41" t="e">
            <v>#N/A</v>
          </cell>
          <cell r="C41">
            <v>0.49861</v>
          </cell>
          <cell r="D41" t="str">
            <v xml:space="preserve">RWZI Antwerpen-Zuid                                         </v>
          </cell>
          <cell r="E41" t="e">
            <v>#N/A</v>
          </cell>
        </row>
        <row r="42">
          <cell r="A42">
            <v>51</v>
          </cell>
          <cell r="B42" t="e">
            <v>#N/A</v>
          </cell>
          <cell r="C42">
            <v>5.2499999999999998E-2</v>
          </cell>
          <cell r="D42" t="str">
            <v xml:space="preserve">RWZI Bornem                                                 </v>
          </cell>
          <cell r="E42" t="e">
            <v>#N/A</v>
          </cell>
        </row>
        <row r="43">
          <cell r="A43">
            <v>52</v>
          </cell>
          <cell r="B43" t="e">
            <v>#N/A</v>
          </cell>
          <cell r="C43">
            <v>0.11384</v>
          </cell>
          <cell r="D43" t="str">
            <v xml:space="preserve">RWZI Brasschaat                                             </v>
          </cell>
          <cell r="E43" t="e">
            <v>#N/A</v>
          </cell>
        </row>
        <row r="44">
          <cell r="A44">
            <v>53</v>
          </cell>
          <cell r="B44" t="e">
            <v>#N/A</v>
          </cell>
          <cell r="C44">
            <v>0.48352000000000001</v>
          </cell>
          <cell r="D44" t="str">
            <v xml:space="preserve">RWZI Deurne                                                 </v>
          </cell>
          <cell r="E44" t="e">
            <v>#N/A</v>
          </cell>
        </row>
        <row r="45">
          <cell r="A45">
            <v>54</v>
          </cell>
          <cell r="B45" t="e">
            <v>#N/A</v>
          </cell>
          <cell r="C45">
            <v>0.12053999999999999</v>
          </cell>
          <cell r="D45" t="str">
            <v xml:space="preserve">RWZI Merksem                                                </v>
          </cell>
          <cell r="E45" t="e">
            <v>#N/A</v>
          </cell>
        </row>
        <row r="46">
          <cell r="A46">
            <v>55</v>
          </cell>
          <cell r="B46" t="e">
            <v>#N/A</v>
          </cell>
          <cell r="C46">
            <v>0.24625</v>
          </cell>
          <cell r="D46" t="str">
            <v xml:space="preserve">RWZI Antwerpen-Noord                                        </v>
          </cell>
          <cell r="E46" t="e">
            <v>#N/A</v>
          </cell>
        </row>
        <row r="47">
          <cell r="A47">
            <v>56</v>
          </cell>
          <cell r="B47" t="e">
            <v>#N/A</v>
          </cell>
          <cell r="C47">
            <v>5.4837999999999998E-2</v>
          </cell>
          <cell r="D47" t="str">
            <v xml:space="preserve">RWZI Schoten                                                </v>
          </cell>
          <cell r="E47" t="e">
            <v>#N/A</v>
          </cell>
        </row>
        <row r="48">
          <cell r="A48">
            <v>57</v>
          </cell>
          <cell r="B48">
            <v>4.1355999999999997E-2</v>
          </cell>
          <cell r="C48">
            <v>8.4167000000000006E-2</v>
          </cell>
          <cell r="D48" t="str">
            <v xml:space="preserve">RWZI Schilde                                                </v>
          </cell>
          <cell r="E48" t="str">
            <v>Wezelse Beek</v>
          </cell>
        </row>
        <row r="49">
          <cell r="A49">
            <v>58</v>
          </cell>
          <cell r="B49" t="e">
            <v>#N/A</v>
          </cell>
          <cell r="C49">
            <v>8.1133999999999998E-2</v>
          </cell>
          <cell r="D49" t="str">
            <v xml:space="preserve">RWZI Hoogstraten                                            </v>
          </cell>
          <cell r="E49" t="e">
            <v>#N/A</v>
          </cell>
        </row>
        <row r="50">
          <cell r="A50">
            <v>59</v>
          </cell>
          <cell r="B50" t="e">
            <v>#N/A</v>
          </cell>
          <cell r="C50">
            <v>1.2176000000000001E-3</v>
          </cell>
          <cell r="D50" t="str">
            <v xml:space="preserve">RWZI Meer                                                   </v>
          </cell>
          <cell r="E50" t="e">
            <v>#N/A</v>
          </cell>
        </row>
        <row r="51">
          <cell r="A51">
            <v>60</v>
          </cell>
          <cell r="B51">
            <v>6.8208000000000001E-3</v>
          </cell>
          <cell r="C51">
            <v>1.1655E-2</v>
          </cell>
          <cell r="D51" t="str">
            <v xml:space="preserve">RWZI Merksplas                                              </v>
          </cell>
          <cell r="E51" t="str">
            <v>Mark</v>
          </cell>
        </row>
        <row r="52">
          <cell r="A52">
            <v>61</v>
          </cell>
          <cell r="B52" t="e">
            <v>#N/A</v>
          </cell>
          <cell r="C52">
            <v>1.5440000000000001E-2</v>
          </cell>
          <cell r="D52" t="str">
            <v xml:space="preserve">RWZI Poppel                                                 </v>
          </cell>
          <cell r="E52" t="e">
            <v>#N/A</v>
          </cell>
        </row>
        <row r="53">
          <cell r="A53">
            <v>62</v>
          </cell>
          <cell r="B53">
            <v>6.5215000000000004E-3</v>
          </cell>
          <cell r="C53">
            <v>1.0064E-2</v>
          </cell>
          <cell r="D53" t="str">
            <v xml:space="preserve">RWZI Ravels                                                 </v>
          </cell>
          <cell r="E53" t="str">
            <v>Woumerloop</v>
          </cell>
        </row>
        <row r="54">
          <cell r="A54">
            <v>63</v>
          </cell>
          <cell r="B54">
            <v>1.6096000000000001E-3</v>
          </cell>
          <cell r="C54">
            <v>9.5556000000000002E-2</v>
          </cell>
          <cell r="D54" t="str">
            <v xml:space="preserve">RWZI Turnhout                                               </v>
          </cell>
          <cell r="E54" t="str">
            <v>De Aa</v>
          </cell>
        </row>
        <row r="55">
          <cell r="A55">
            <v>64</v>
          </cell>
          <cell r="B55">
            <v>1.1030999999999999E-2</v>
          </cell>
          <cell r="C55">
            <v>1.3431999999999999E-2</v>
          </cell>
          <cell r="D55" t="str">
            <v xml:space="preserve">RWZI Vosselaar                                              </v>
          </cell>
          <cell r="E55" t="str">
            <v>Rietloop</v>
          </cell>
        </row>
        <row r="56">
          <cell r="A56">
            <v>65</v>
          </cell>
          <cell r="B56" t="e">
            <v>#N/A</v>
          </cell>
          <cell r="C56">
            <v>8.7962999999999995E-4</v>
          </cell>
          <cell r="D56" t="str">
            <v xml:space="preserve">RWZI Zondereigen                                            </v>
          </cell>
          <cell r="E56" t="e">
            <v>#N/A</v>
          </cell>
        </row>
        <row r="57">
          <cell r="A57">
            <v>66</v>
          </cell>
          <cell r="B57" t="e">
            <v>#N/A</v>
          </cell>
          <cell r="C57">
            <v>3.0120000000000001E-2</v>
          </cell>
          <cell r="D57" t="str">
            <v xml:space="preserve">RWZI Nijlen                                                 </v>
          </cell>
          <cell r="E57" t="e">
            <v>#N/A</v>
          </cell>
        </row>
        <row r="58">
          <cell r="A58">
            <v>67</v>
          </cell>
          <cell r="B58">
            <v>5.7526000000000001E-2</v>
          </cell>
          <cell r="C58">
            <v>2.4362999999999999E-2</v>
          </cell>
          <cell r="D58" t="str">
            <v xml:space="preserve">RWZI Essen                                                  </v>
          </cell>
          <cell r="E58" t="str">
            <v>Kleine Aa</v>
          </cell>
        </row>
        <row r="59">
          <cell r="A59">
            <v>68</v>
          </cell>
          <cell r="B59">
            <v>2.3693</v>
          </cell>
          <cell r="C59">
            <v>5.7755000000000003E-3</v>
          </cell>
          <cell r="D59" t="str">
            <v xml:space="preserve">RWZI Grobbendonk                                            </v>
          </cell>
          <cell r="E59" t="str">
            <v>Kleine Nete</v>
          </cell>
        </row>
        <row r="60">
          <cell r="A60">
            <v>69</v>
          </cell>
          <cell r="B60">
            <v>1.0433E-2</v>
          </cell>
          <cell r="C60">
            <v>4.9769000000000001E-2</v>
          </cell>
          <cell r="D60" t="str">
            <v xml:space="preserve">RWZI Kalmthout                                              </v>
          </cell>
          <cell r="E60" t="str">
            <v>Kleine Aa</v>
          </cell>
        </row>
        <row r="61">
          <cell r="A61">
            <v>70</v>
          </cell>
          <cell r="B61" t="e">
            <v>#N/A</v>
          </cell>
          <cell r="C61">
            <v>4.2592999999999999E-2</v>
          </cell>
          <cell r="D61" t="str">
            <v xml:space="preserve">RWZI Malle                                                  </v>
          </cell>
          <cell r="E61" t="e">
            <v>#N/A</v>
          </cell>
        </row>
        <row r="62">
          <cell r="A62">
            <v>71</v>
          </cell>
          <cell r="B62">
            <v>0.10675</v>
          </cell>
          <cell r="C62">
            <v>4.9595E-2</v>
          </cell>
          <cell r="D62" t="str">
            <v xml:space="preserve">RWZI Pulderbos                                              </v>
          </cell>
          <cell r="E62" t="str">
            <v>Molenbeek</v>
          </cell>
        </row>
        <row r="63">
          <cell r="A63">
            <v>72</v>
          </cell>
          <cell r="B63" t="e">
            <v>#N/A</v>
          </cell>
          <cell r="C63">
            <v>1.5509E-3</v>
          </cell>
          <cell r="D63" t="str">
            <v xml:space="preserve">RWZI Viersel                                                </v>
          </cell>
          <cell r="E63" t="e">
            <v>#N/A</v>
          </cell>
        </row>
        <row r="64">
          <cell r="A64">
            <v>74</v>
          </cell>
          <cell r="B64">
            <v>2.7851000000000001E-2</v>
          </cell>
          <cell r="C64">
            <v>1.8908999999999999E-2</v>
          </cell>
          <cell r="D64" t="str">
            <v xml:space="preserve">RWZI Brecht                                                 </v>
          </cell>
          <cell r="E64" t="str">
            <v>Kleine Aa of Weerijsbeek</v>
          </cell>
        </row>
        <row r="65">
          <cell r="A65">
            <v>75</v>
          </cell>
          <cell r="B65" t="e">
            <v>#N/A</v>
          </cell>
          <cell r="C65">
            <v>3.6562999999999999E-3</v>
          </cell>
          <cell r="D65" t="str">
            <v xml:space="preserve">RWZI Loenhout                                               </v>
          </cell>
          <cell r="E65" t="e">
            <v>#N/A</v>
          </cell>
        </row>
        <row r="66">
          <cell r="A66">
            <v>76</v>
          </cell>
          <cell r="B66">
            <v>0.20452999999999999</v>
          </cell>
          <cell r="C66">
            <v>0.11183</v>
          </cell>
          <cell r="D66" t="str">
            <v xml:space="preserve">RWZI Mol                                                    </v>
          </cell>
          <cell r="E66" t="str">
            <v>Molse Nete</v>
          </cell>
        </row>
        <row r="67">
          <cell r="A67">
            <v>78</v>
          </cell>
          <cell r="B67" t="e">
            <v>#N/A</v>
          </cell>
          <cell r="C67">
            <v>2.2832999999999999E-2</v>
          </cell>
          <cell r="D67" t="str">
            <v xml:space="preserve">RWZI Dessel                                                 </v>
          </cell>
          <cell r="E67" t="e">
            <v>#N/A</v>
          </cell>
        </row>
        <row r="68">
          <cell r="A68">
            <v>79</v>
          </cell>
          <cell r="B68">
            <v>1.0072000000000001</v>
          </cell>
          <cell r="C68">
            <v>0.10545</v>
          </cell>
          <cell r="D68" t="str">
            <v xml:space="preserve">RWZI Geel                                                   </v>
          </cell>
          <cell r="E68" t="str">
            <v>Grote Nete</v>
          </cell>
        </row>
        <row r="69">
          <cell r="A69">
            <v>80</v>
          </cell>
          <cell r="B69" t="e">
            <v>#N/A</v>
          </cell>
          <cell r="C69">
            <v>1.9515999999999999E-2</v>
          </cell>
          <cell r="D69" t="str">
            <v xml:space="preserve">RWZI Retie                                                  </v>
          </cell>
          <cell r="E69" t="e">
            <v>#N/A</v>
          </cell>
        </row>
        <row r="70">
          <cell r="A70">
            <v>81</v>
          </cell>
          <cell r="B70">
            <v>0.13704</v>
          </cell>
          <cell r="C70">
            <v>9.7980999999999999E-2</v>
          </cell>
          <cell r="D70" t="str">
            <v xml:space="preserve">RWZI Tessenderlo                                            </v>
          </cell>
          <cell r="E70" t="str">
            <v>Grotebeek</v>
          </cell>
        </row>
        <row r="71">
          <cell r="A71">
            <v>82</v>
          </cell>
          <cell r="B71">
            <v>2.1049000000000002</v>
          </cell>
          <cell r="C71">
            <v>6.3175999999999996E-2</v>
          </cell>
          <cell r="D71" t="str">
            <v xml:space="preserve">RWZI Westerlo                                               </v>
          </cell>
          <cell r="E71" t="str">
            <v>Grote Nete</v>
          </cell>
        </row>
        <row r="72">
          <cell r="A72">
            <v>83</v>
          </cell>
          <cell r="B72">
            <v>1.4028000000000001E-2</v>
          </cell>
          <cell r="C72">
            <v>9.8976999999999996E-2</v>
          </cell>
          <cell r="D72" t="str">
            <v xml:space="preserve">RWZI Morkhoven                                              </v>
          </cell>
          <cell r="E72" t="str">
            <v>Wimp</v>
          </cell>
        </row>
        <row r="73">
          <cell r="A73">
            <v>84</v>
          </cell>
          <cell r="B73">
            <v>1.0266000000000001E-2</v>
          </cell>
          <cell r="C73">
            <v>4.6375E-2</v>
          </cell>
          <cell r="D73" t="str">
            <v xml:space="preserve">RWZI Herentals                                              </v>
          </cell>
          <cell r="E73" t="str">
            <v>Vuilvoortloop - Loopke</v>
          </cell>
        </row>
        <row r="74">
          <cell r="A74">
            <v>85</v>
          </cell>
          <cell r="B74">
            <v>2.476</v>
          </cell>
          <cell r="C74">
            <v>1.9329E-3</v>
          </cell>
          <cell r="D74" t="str">
            <v xml:space="preserve">RWZI Hulshout                                               </v>
          </cell>
          <cell r="E74" t="str">
            <v>Grote Nete</v>
          </cell>
        </row>
        <row r="75">
          <cell r="A75">
            <v>86</v>
          </cell>
          <cell r="B75">
            <v>2.6646999999999998</v>
          </cell>
          <cell r="C75">
            <v>7.1920999999999999E-3</v>
          </cell>
          <cell r="D75" t="str">
            <v xml:space="preserve">RWZI Itegem                                                 </v>
          </cell>
          <cell r="E75" t="str">
            <v>Grote Nete</v>
          </cell>
        </row>
        <row r="76">
          <cell r="A76">
            <v>87</v>
          </cell>
          <cell r="B76">
            <v>3.3000999999999998E-3</v>
          </cell>
          <cell r="C76">
            <v>7.5019000000000002E-2</v>
          </cell>
          <cell r="D76" t="str">
            <v xml:space="preserve">RWZI Lichtaart                                              </v>
          </cell>
          <cell r="E76" t="str">
            <v>Broekloop</v>
          </cell>
        </row>
        <row r="77">
          <cell r="A77">
            <v>88</v>
          </cell>
          <cell r="B77">
            <v>4.0765000000000003E-2</v>
          </cell>
          <cell r="C77">
            <v>1.9085999999999999E-2</v>
          </cell>
          <cell r="D77" t="str">
            <v xml:space="preserve">RWZI Beerse                                                 </v>
          </cell>
          <cell r="E77" t="str">
            <v>Laakbeek</v>
          </cell>
        </row>
        <row r="78">
          <cell r="A78">
            <v>89</v>
          </cell>
          <cell r="B78" t="e">
            <v>#N/A</v>
          </cell>
          <cell r="C78">
            <v>0.29932999999999998</v>
          </cell>
          <cell r="D78" t="str">
            <v xml:space="preserve">RWZI Leuven                                                 </v>
          </cell>
          <cell r="E78" t="e">
            <v>#N/A</v>
          </cell>
        </row>
        <row r="79">
          <cell r="A79">
            <v>90</v>
          </cell>
          <cell r="B79">
            <v>0.91769999999999996</v>
          </cell>
          <cell r="C79">
            <v>7.6041999999999998E-2</v>
          </cell>
          <cell r="D79" t="str">
            <v xml:space="preserve">RWZI Tienen                                                 </v>
          </cell>
          <cell r="E79" t="str">
            <v>Grote Gete</v>
          </cell>
        </row>
        <row r="80">
          <cell r="A80">
            <v>91</v>
          </cell>
          <cell r="B80" t="e">
            <v>#N/A</v>
          </cell>
          <cell r="C80">
            <v>1.41E-2</v>
          </cell>
          <cell r="D80" t="str">
            <v xml:space="preserve">RWZI Zemst - Hofstade                                       </v>
          </cell>
          <cell r="E80" t="e">
            <v>#N/A</v>
          </cell>
        </row>
        <row r="81">
          <cell r="A81">
            <v>92</v>
          </cell>
          <cell r="B81">
            <v>1.5026999999999999</v>
          </cell>
          <cell r="C81">
            <v>0.1694</v>
          </cell>
          <cell r="D81" t="str">
            <v xml:space="preserve">RWZI Beersel                                                </v>
          </cell>
          <cell r="E81" t="str">
            <v>Zenne</v>
          </cell>
        </row>
        <row r="82">
          <cell r="A82">
            <v>97</v>
          </cell>
          <cell r="B82" t="e">
            <v>#N/A</v>
          </cell>
          <cell r="C82">
            <v>8.5589999999999999E-2</v>
          </cell>
          <cell r="D82" t="str">
            <v xml:space="preserve">RWZI Lanaken                                                </v>
          </cell>
          <cell r="E82" t="e">
            <v>#N/A</v>
          </cell>
        </row>
        <row r="83">
          <cell r="A83">
            <v>99</v>
          </cell>
          <cell r="B83" t="e">
            <v>#N/A</v>
          </cell>
          <cell r="C83">
            <v>7.8703999999999996E-3</v>
          </cell>
          <cell r="D83" t="str">
            <v xml:space="preserve">RWZI Eisden                                                 </v>
          </cell>
          <cell r="E83" t="e">
            <v>#N/A</v>
          </cell>
        </row>
        <row r="84">
          <cell r="A84">
            <v>100</v>
          </cell>
          <cell r="B84">
            <v>3.7667999999999998E-3</v>
          </cell>
          <cell r="C84">
            <v>2.3299000000000002E-3</v>
          </cell>
          <cell r="D84" t="str">
            <v xml:space="preserve">RWZI Borgloon - Tivoli                                      </v>
          </cell>
          <cell r="E84" t="str">
            <v>Kleine Herk</v>
          </cell>
        </row>
        <row r="85">
          <cell r="A85">
            <v>101</v>
          </cell>
          <cell r="B85">
            <v>2.1202E-3</v>
          </cell>
          <cell r="C85">
            <v>5.5555999999999997E-4</v>
          </cell>
          <cell r="D85" t="str">
            <v xml:space="preserve">RWZI Borgloon - Nerem                                       </v>
          </cell>
          <cell r="E85" t="str">
            <v>Motbeek</v>
          </cell>
        </row>
        <row r="86">
          <cell r="A86">
            <v>102</v>
          </cell>
          <cell r="B86">
            <v>1.3677999999999999E-2</v>
          </cell>
          <cell r="C86">
            <v>3.0082000000000001E-2</v>
          </cell>
          <cell r="D86" t="str">
            <v xml:space="preserve">RWZI Tongeren                                               </v>
          </cell>
          <cell r="E86" t="str">
            <v>geen naam - 6026510</v>
          </cell>
        </row>
        <row r="87">
          <cell r="A87">
            <v>103</v>
          </cell>
          <cell r="B87">
            <v>0.26768999999999998</v>
          </cell>
          <cell r="C87">
            <v>0.17398</v>
          </cell>
          <cell r="D87" t="str">
            <v xml:space="preserve">RWZI Sint-Truiden                                           </v>
          </cell>
          <cell r="E87" t="str">
            <v>Melsterbeek</v>
          </cell>
        </row>
        <row r="88">
          <cell r="A88">
            <v>104</v>
          </cell>
          <cell r="B88">
            <v>5.8852000000000004E-4</v>
          </cell>
          <cell r="C88">
            <v>1.975E-2</v>
          </cell>
          <cell r="D88" t="str">
            <v xml:space="preserve">RWZI Heusden                                                </v>
          </cell>
          <cell r="E88" t="str">
            <v>Bommerenbeek</v>
          </cell>
        </row>
        <row r="89">
          <cell r="A89">
            <v>105</v>
          </cell>
          <cell r="B89">
            <v>0.23211999999999999</v>
          </cell>
          <cell r="C89">
            <v>0.30961</v>
          </cell>
          <cell r="D89" t="str">
            <v xml:space="preserve">RWZI Genk                                                   </v>
          </cell>
          <cell r="E89" t="str">
            <v>Stiemer</v>
          </cell>
        </row>
        <row r="90">
          <cell r="A90">
            <v>106</v>
          </cell>
          <cell r="B90" t="e">
            <v>#N/A</v>
          </cell>
          <cell r="C90">
            <v>4.7083E-2</v>
          </cell>
          <cell r="D90" t="str">
            <v xml:space="preserve">RWZI Koersel                                                </v>
          </cell>
          <cell r="E90" t="e">
            <v>#N/A</v>
          </cell>
        </row>
        <row r="91">
          <cell r="A91">
            <v>107</v>
          </cell>
          <cell r="B91">
            <v>3.6603999999999998E-2</v>
          </cell>
          <cell r="C91">
            <v>1.3587999999999999E-2</v>
          </cell>
          <cell r="D91" t="str">
            <v xml:space="preserve">RWZI Beverlo                                                </v>
          </cell>
          <cell r="E91" t="str">
            <v>Grotebeek</v>
          </cell>
        </row>
        <row r="92">
          <cell r="A92">
            <v>108</v>
          </cell>
          <cell r="B92">
            <v>5.9632000000000001E-4</v>
          </cell>
          <cell r="C92">
            <v>5.4629999999999998E-2</v>
          </cell>
          <cell r="D92" t="str">
            <v xml:space="preserve">RWZI Zonhoven                                               </v>
          </cell>
          <cell r="E92" t="str">
            <v>Oude Roosterbeek</v>
          </cell>
        </row>
        <row r="93">
          <cell r="A93">
            <v>110</v>
          </cell>
          <cell r="B93">
            <v>2.0916999999999999</v>
          </cell>
          <cell r="C93">
            <v>0.22201000000000001</v>
          </cell>
          <cell r="D93" t="str">
            <v xml:space="preserve">RWZI Hasselt                                                </v>
          </cell>
          <cell r="E93" t="str">
            <v>Demer</v>
          </cell>
        </row>
        <row r="94">
          <cell r="A94">
            <v>111</v>
          </cell>
          <cell r="B94" t="e">
            <v>#N/A</v>
          </cell>
          <cell r="C94">
            <v>4.8250000000000001E-2</v>
          </cell>
          <cell r="D94" t="str">
            <v xml:space="preserve">RWZI Bree                                                   </v>
          </cell>
          <cell r="E94" t="e">
            <v>#N/A</v>
          </cell>
        </row>
        <row r="95">
          <cell r="A95">
            <v>112</v>
          </cell>
          <cell r="B95" t="e">
            <v>#N/A</v>
          </cell>
          <cell r="C95">
            <v>2.2824000000000001E-2</v>
          </cell>
          <cell r="D95" t="str">
            <v xml:space="preserve">RWZI Bocholt                                                </v>
          </cell>
          <cell r="E95" t="e">
            <v>#N/A</v>
          </cell>
        </row>
        <row r="96">
          <cell r="A96">
            <v>113</v>
          </cell>
          <cell r="B96" t="e">
            <v>#N/A</v>
          </cell>
          <cell r="C96">
            <v>7.3610999999999996E-2</v>
          </cell>
          <cell r="D96" t="str">
            <v xml:space="preserve">RWZI Neeroeteren                                            </v>
          </cell>
          <cell r="E96" t="e">
            <v>#N/A</v>
          </cell>
        </row>
        <row r="97">
          <cell r="A97">
            <v>114</v>
          </cell>
          <cell r="B97">
            <v>0.2084</v>
          </cell>
          <cell r="C97">
            <v>6.5740999999999994E-2</v>
          </cell>
          <cell r="D97" t="str">
            <v xml:space="preserve">RWZI Overpelt                                               </v>
          </cell>
          <cell r="E97" t="str">
            <v>Dommel</v>
          </cell>
        </row>
        <row r="98">
          <cell r="A98">
            <v>115</v>
          </cell>
          <cell r="B98" t="e">
            <v>#N/A</v>
          </cell>
          <cell r="C98">
            <v>9.5498E-2</v>
          </cell>
          <cell r="D98" t="str">
            <v xml:space="preserve">RWZI Lommel                                                 </v>
          </cell>
          <cell r="E98" t="e">
            <v>#N/A</v>
          </cell>
        </row>
        <row r="99">
          <cell r="A99">
            <v>116</v>
          </cell>
          <cell r="B99" t="e">
            <v>#N/A</v>
          </cell>
          <cell r="C99">
            <v>1.8733E-2</v>
          </cell>
          <cell r="D99" t="str">
            <v xml:space="preserve">RWZI Hamont                                                 </v>
          </cell>
          <cell r="E99" t="e">
            <v>#N/A</v>
          </cell>
        </row>
        <row r="100">
          <cell r="A100">
            <v>117</v>
          </cell>
          <cell r="B100">
            <v>0.10135</v>
          </cell>
          <cell r="C100">
            <v>2.9502E-2</v>
          </cell>
          <cell r="D100" t="str">
            <v xml:space="preserve">RWZI Galmaarden                                             </v>
          </cell>
          <cell r="E100" t="str">
            <v>Mark</v>
          </cell>
        </row>
        <row r="101">
          <cell r="A101">
            <v>118</v>
          </cell>
          <cell r="B101" t="e">
            <v>#N/A</v>
          </cell>
          <cell r="C101">
            <v>8.1770999999999996E-3</v>
          </cell>
          <cell r="D101" t="str">
            <v xml:space="preserve">RWZI De Klinge                                              </v>
          </cell>
          <cell r="E101" t="e">
            <v>#N/A</v>
          </cell>
        </row>
        <row r="102">
          <cell r="A102">
            <v>119</v>
          </cell>
          <cell r="B102">
            <v>4.8412999999999998E-2</v>
          </cell>
          <cell r="C102">
            <v>2.0138999999999999E-3</v>
          </cell>
          <cell r="D102" t="str">
            <v xml:space="preserve">RWZI Oud-Heverlee                                           </v>
          </cell>
          <cell r="E102" t="str">
            <v>Vaalbeek</v>
          </cell>
        </row>
        <row r="103">
          <cell r="A103">
            <v>120</v>
          </cell>
          <cell r="B103">
            <v>11.484999999999999</v>
          </cell>
          <cell r="C103">
            <v>7.5994999999999993E-2</v>
          </cell>
          <cell r="D103" t="str">
            <v xml:space="preserve">RWZI Oudenaarde                                             </v>
          </cell>
          <cell r="E103" t="str">
            <v>Bovenschelde</v>
          </cell>
        </row>
        <row r="104">
          <cell r="A104">
            <v>121</v>
          </cell>
          <cell r="B104">
            <v>2.8636999999999999E-2</v>
          </cell>
          <cell r="C104">
            <v>2.8032000000000001E-2</v>
          </cell>
          <cell r="D104" t="str">
            <v xml:space="preserve">RWZI Maldegem                                               </v>
          </cell>
          <cell r="E104" t="str">
            <v>Ede</v>
          </cell>
        </row>
        <row r="105">
          <cell r="A105">
            <v>122</v>
          </cell>
          <cell r="B105">
            <v>4.1085999999999998E-2</v>
          </cell>
          <cell r="C105">
            <v>4.9722000000000002E-2</v>
          </cell>
          <cell r="D105" t="str">
            <v xml:space="preserve">RWZI Tielt                                                  </v>
          </cell>
          <cell r="E105" t="str">
            <v>Speibeek</v>
          </cell>
        </row>
        <row r="106">
          <cell r="A106">
            <v>123</v>
          </cell>
          <cell r="B106">
            <v>7.9466999999999999</v>
          </cell>
          <cell r="C106">
            <v>1.2647E-2</v>
          </cell>
          <cell r="D106" t="str">
            <v xml:space="preserve">RWZI Nevele                                                 </v>
          </cell>
          <cell r="E106" t="str">
            <v>Afleidingskanaal van de Leie</v>
          </cell>
        </row>
        <row r="107">
          <cell r="A107">
            <v>124</v>
          </cell>
          <cell r="B107" t="e">
            <v>#N/A</v>
          </cell>
          <cell r="C107">
            <v>7.9769000000000007E-2</v>
          </cell>
          <cell r="D107" t="str">
            <v xml:space="preserve">RWZI Dilsen                                                 </v>
          </cell>
          <cell r="E107" t="e">
            <v>#N/A</v>
          </cell>
        </row>
        <row r="108">
          <cell r="A108">
            <v>126</v>
          </cell>
          <cell r="B108" t="e">
            <v>#N/A</v>
          </cell>
          <cell r="C108">
            <v>8.5068999999999995E-3</v>
          </cell>
          <cell r="D108" t="str">
            <v xml:space="preserve">RWZI Kieldrecht                                             </v>
          </cell>
          <cell r="E108" t="e">
            <v>#N/A</v>
          </cell>
        </row>
        <row r="109">
          <cell r="A109">
            <v>127</v>
          </cell>
          <cell r="B109" t="e">
            <v>#N/A</v>
          </cell>
          <cell r="C109">
            <v>7.3566999999999994E-2</v>
          </cell>
          <cell r="D109" t="str">
            <v xml:space="preserve">RWZI Eeklo                                                  </v>
          </cell>
          <cell r="E109" t="e">
            <v>#N/A</v>
          </cell>
        </row>
        <row r="110">
          <cell r="A110">
            <v>128</v>
          </cell>
          <cell r="B110">
            <v>9.4206999999999999E-2</v>
          </cell>
          <cell r="C110">
            <v>1.8912E-3</v>
          </cell>
          <cell r="D110" t="str">
            <v xml:space="preserve">RWZI Watou                                                  </v>
          </cell>
          <cell r="E110" t="str">
            <v>Heidebeek</v>
          </cell>
        </row>
        <row r="111">
          <cell r="A111">
            <v>129</v>
          </cell>
          <cell r="B111" t="e">
            <v>#N/A</v>
          </cell>
          <cell r="C111">
            <v>5.8749999999999997E-2</v>
          </cell>
          <cell r="D111" t="str">
            <v xml:space="preserve">RWZI Kortenberg                                             </v>
          </cell>
          <cell r="E111" t="e">
            <v>#N/A</v>
          </cell>
        </row>
        <row r="112">
          <cell r="A112">
            <v>130</v>
          </cell>
          <cell r="B112" t="e">
            <v>#N/A</v>
          </cell>
          <cell r="C112">
            <v>1.6244000000000001E-2</v>
          </cell>
          <cell r="D112" t="str">
            <v xml:space="preserve">RWZI Blaasveld                                              </v>
          </cell>
          <cell r="E112" t="e">
            <v>#N/A</v>
          </cell>
        </row>
        <row r="113">
          <cell r="A113">
            <v>131</v>
          </cell>
          <cell r="B113" t="e">
            <v>#N/A</v>
          </cell>
          <cell r="C113">
            <v>2.7355000000000001E-2</v>
          </cell>
          <cell r="D113" t="str">
            <v xml:space="preserve">RWZI Moerbeke                                               </v>
          </cell>
          <cell r="E113" t="e">
            <v>#N/A</v>
          </cell>
        </row>
        <row r="114">
          <cell r="A114">
            <v>132</v>
          </cell>
          <cell r="B114" t="e">
            <v>#N/A</v>
          </cell>
          <cell r="C114">
            <v>2.81E-2</v>
          </cell>
          <cell r="D114" t="str">
            <v xml:space="preserve">RWZI Stekene                                                </v>
          </cell>
          <cell r="E114" t="e">
            <v>#N/A</v>
          </cell>
        </row>
        <row r="115">
          <cell r="A115">
            <v>133</v>
          </cell>
          <cell r="B115" t="e">
            <v>#N/A</v>
          </cell>
          <cell r="C115">
            <v>2.1603000000000001E-2</v>
          </cell>
          <cell r="D115" t="str">
            <v xml:space="preserve">RWZI Riemst                                                 </v>
          </cell>
          <cell r="E115" t="e">
            <v>#N/A</v>
          </cell>
        </row>
        <row r="116">
          <cell r="A116">
            <v>134</v>
          </cell>
          <cell r="B116">
            <v>7.0986999999999995E-2</v>
          </cell>
          <cell r="C116">
            <v>2.3611E-2</v>
          </cell>
          <cell r="D116" t="str">
            <v xml:space="preserve">RWZI Peer                                                   </v>
          </cell>
          <cell r="E116" t="str">
            <v>Dommel</v>
          </cell>
        </row>
        <row r="117">
          <cell r="A117">
            <v>135</v>
          </cell>
          <cell r="B117">
            <v>7.2220000000000006E-2</v>
          </cell>
          <cell r="C117">
            <v>1.5855999999999999E-2</v>
          </cell>
          <cell r="D117" t="str">
            <v xml:space="preserve">RWZI Oud-Turnhout                                           </v>
          </cell>
          <cell r="E117" t="str">
            <v>De Aa</v>
          </cell>
        </row>
        <row r="118">
          <cell r="A118">
            <v>136</v>
          </cell>
          <cell r="B118">
            <v>3.5143000000000001E-2</v>
          </cell>
          <cell r="C118">
            <v>4.2269000000000001E-2</v>
          </cell>
          <cell r="D118" t="str">
            <v xml:space="preserve">RWZI Landen - Rumsdorp                                      </v>
          </cell>
          <cell r="E118" t="str">
            <v>Wolvengracht</v>
          </cell>
        </row>
        <row r="119">
          <cell r="A119">
            <v>137</v>
          </cell>
          <cell r="B119">
            <v>0.10589999999999999</v>
          </cell>
          <cell r="C119">
            <v>5.5579000000000003E-2</v>
          </cell>
          <cell r="D119" t="str">
            <v xml:space="preserve">RWZI Houthalen-Centrum                                      </v>
          </cell>
          <cell r="E119" t="str">
            <v>Groenstraatbeek</v>
          </cell>
        </row>
        <row r="120">
          <cell r="A120">
            <v>138</v>
          </cell>
          <cell r="B120" t="e">
            <v>#N/A</v>
          </cell>
          <cell r="C120">
            <v>3.5242999999999997E-2</v>
          </cell>
          <cell r="D120" t="str">
            <v xml:space="preserve">RWZI Achel                                                  </v>
          </cell>
          <cell r="E120" t="e">
            <v>#N/A</v>
          </cell>
        </row>
        <row r="121">
          <cell r="A121">
            <v>139</v>
          </cell>
          <cell r="B121">
            <v>3.6686000000000001</v>
          </cell>
          <cell r="C121">
            <v>3.1259000000000002E-2</v>
          </cell>
          <cell r="D121" t="str">
            <v xml:space="preserve">RWZI Evergem                                                </v>
          </cell>
          <cell r="E121" t="str">
            <v>Ringvaart om Gent</v>
          </cell>
        </row>
        <row r="122">
          <cell r="A122">
            <v>140</v>
          </cell>
          <cell r="B122">
            <v>4.8272000000000002E-2</v>
          </cell>
          <cell r="C122">
            <v>3.4521000000000003E-2</v>
          </cell>
          <cell r="D122" t="str">
            <v xml:space="preserve">RWZI Tervuren                                               </v>
          </cell>
          <cell r="E122" t="str">
            <v>Voer</v>
          </cell>
        </row>
        <row r="123">
          <cell r="A123">
            <v>141</v>
          </cell>
          <cell r="B123">
            <v>2.3982E-2</v>
          </cell>
          <cell r="C123">
            <v>0.13503999999999999</v>
          </cell>
          <cell r="D123" t="str">
            <v xml:space="preserve">RWZI Roeselare                                              </v>
          </cell>
          <cell r="E123" t="str">
            <v>Regenbeek</v>
          </cell>
        </row>
        <row r="124">
          <cell r="A124">
            <v>142</v>
          </cell>
          <cell r="B124">
            <v>0.53122999999999998</v>
          </cell>
          <cell r="C124">
            <v>0.14097000000000001</v>
          </cell>
          <cell r="D124" t="str">
            <v xml:space="preserve">RWZI Huldenberg                                             </v>
          </cell>
          <cell r="E124" t="str">
            <v>Ijse</v>
          </cell>
        </row>
        <row r="125">
          <cell r="A125">
            <v>143</v>
          </cell>
          <cell r="B125" t="e">
            <v>#N/A</v>
          </cell>
          <cell r="C125">
            <v>2.4351999999999999E-2</v>
          </cell>
          <cell r="D125" t="str">
            <v xml:space="preserve">RWZI Ertvelde                                               </v>
          </cell>
          <cell r="E125" t="e">
            <v>#N/A</v>
          </cell>
        </row>
        <row r="126">
          <cell r="A126">
            <v>144</v>
          </cell>
          <cell r="B126">
            <v>1.5267E-3</v>
          </cell>
          <cell r="C126">
            <v>1.5300999999999999E-3</v>
          </cell>
          <cell r="D126" t="str">
            <v xml:space="preserve">RWZI Aalbeke - Tolpenhoek                                   </v>
          </cell>
          <cell r="E126" t="str">
            <v>Weimeersbeek</v>
          </cell>
        </row>
        <row r="127">
          <cell r="A127">
            <v>145</v>
          </cell>
          <cell r="B127" t="e">
            <v>#N/A</v>
          </cell>
          <cell r="C127">
            <v>2.7303000000000001E-2</v>
          </cell>
          <cell r="D127" t="str">
            <v xml:space="preserve">RWZI Lede                                                   </v>
          </cell>
          <cell r="E127" t="e">
            <v>#N/A</v>
          </cell>
        </row>
        <row r="128">
          <cell r="A128">
            <v>146</v>
          </cell>
          <cell r="B128">
            <v>0.18287999999999999</v>
          </cell>
          <cell r="C128">
            <v>3.2639000000000001E-2</v>
          </cell>
          <cell r="D128" t="str">
            <v xml:space="preserve">RWZI Eksel                                                  </v>
          </cell>
          <cell r="E128" t="str">
            <v>Dommel</v>
          </cell>
        </row>
        <row r="129">
          <cell r="A129">
            <v>147</v>
          </cell>
          <cell r="B129">
            <v>0.11303000000000001</v>
          </cell>
          <cell r="C129">
            <v>2.2106000000000001E-3</v>
          </cell>
          <cell r="D129" t="str">
            <v xml:space="preserve">RWZI Vleteren                                               </v>
          </cell>
          <cell r="E129" t="str">
            <v>Boezingegracht</v>
          </cell>
        </row>
        <row r="130">
          <cell r="A130">
            <v>148</v>
          </cell>
          <cell r="B130">
            <v>2.3584000000000001E-2</v>
          </cell>
          <cell r="C130">
            <v>7.7431000000000002E-3</v>
          </cell>
          <cell r="D130" t="str">
            <v xml:space="preserve">RWZI Helkijn                                                </v>
          </cell>
          <cell r="E130" t="str">
            <v>Ekebeek</v>
          </cell>
        </row>
        <row r="131">
          <cell r="A131">
            <v>150</v>
          </cell>
          <cell r="B131" t="e">
            <v>#N/A</v>
          </cell>
          <cell r="C131">
            <v>5.5E-2</v>
          </cell>
          <cell r="D131" t="str">
            <v xml:space="preserve">RWZI Halen                                                  </v>
          </cell>
          <cell r="E131" t="e">
            <v>#N/A</v>
          </cell>
        </row>
        <row r="132">
          <cell r="A132">
            <v>151</v>
          </cell>
          <cell r="B132" t="e">
            <v>#N/A</v>
          </cell>
          <cell r="C132">
            <v>2.8587999999999999E-2</v>
          </cell>
          <cell r="D132" t="str">
            <v xml:space="preserve">RWZI Arendonk                                               </v>
          </cell>
          <cell r="E132" t="e">
            <v>#N/A</v>
          </cell>
        </row>
        <row r="133">
          <cell r="A133">
            <v>152</v>
          </cell>
          <cell r="B133">
            <v>0.40686</v>
          </cell>
          <cell r="C133">
            <v>9.3519000000000005E-2</v>
          </cell>
          <cell r="D133" t="str">
            <v xml:space="preserve">RWZI Waregem                                                </v>
          </cell>
          <cell r="E133" t="str">
            <v>6029910 - zonder naam</v>
          </cell>
        </row>
        <row r="134">
          <cell r="A134">
            <v>153</v>
          </cell>
          <cell r="B134">
            <v>0.1225</v>
          </cell>
          <cell r="C134">
            <v>1.7840000000000002E-2</v>
          </cell>
          <cell r="D134" t="str">
            <v xml:space="preserve">RWZI Houthalen-Oost                                         </v>
          </cell>
          <cell r="E134" t="str">
            <v>Roosterbeek</v>
          </cell>
        </row>
        <row r="135">
          <cell r="A135">
            <v>154</v>
          </cell>
          <cell r="B135" t="e">
            <v>#N/A</v>
          </cell>
          <cell r="C135">
            <v>7.0995000000000003E-2</v>
          </cell>
          <cell r="D135" t="str">
            <v xml:space="preserve">RWZI Boom                                                   </v>
          </cell>
          <cell r="E135" t="e">
            <v>#N/A</v>
          </cell>
        </row>
        <row r="136">
          <cell r="A136">
            <v>155</v>
          </cell>
          <cell r="B136" t="e">
            <v>#N/A</v>
          </cell>
          <cell r="C136">
            <v>1.145E-2</v>
          </cell>
          <cell r="D136" t="str">
            <v xml:space="preserve">RWZI Zoutleeuw                                              </v>
          </cell>
          <cell r="E136" t="e">
            <v>#N/A</v>
          </cell>
        </row>
        <row r="137">
          <cell r="A137">
            <v>156</v>
          </cell>
          <cell r="B137">
            <v>0.55661000000000005</v>
          </cell>
          <cell r="C137">
            <v>5.1005000000000002E-2</v>
          </cell>
          <cell r="D137" t="str">
            <v xml:space="preserve">RWZI Bilzen                                                 </v>
          </cell>
          <cell r="E137" t="str">
            <v>Demer</v>
          </cell>
        </row>
        <row r="138">
          <cell r="A138">
            <v>157</v>
          </cell>
          <cell r="B138">
            <v>4.5164999999999997E-3</v>
          </cell>
          <cell r="C138">
            <v>5.2754999999999998E-3</v>
          </cell>
          <cell r="D138" t="str">
            <v xml:space="preserve">RWZI Vlamertinge                                            </v>
          </cell>
          <cell r="E138" t="str">
            <v>Vuilebeek</v>
          </cell>
        </row>
        <row r="139">
          <cell r="A139">
            <v>158</v>
          </cell>
          <cell r="B139">
            <v>0.24257999999999999</v>
          </cell>
          <cell r="C139">
            <v>1.3426E-3</v>
          </cell>
          <cell r="D139" t="str">
            <v xml:space="preserve">RWZI Roesbrugge                                             </v>
          </cell>
          <cell r="E139" t="str">
            <v>Dode Ijzer</v>
          </cell>
        </row>
        <row r="140">
          <cell r="A140">
            <v>160</v>
          </cell>
          <cell r="B140">
            <v>5.7698999999999998</v>
          </cell>
          <cell r="C140">
            <v>2.5260000000000001E-2</v>
          </cell>
          <cell r="D140" t="str">
            <v xml:space="preserve">RWZI Diest                                                  </v>
          </cell>
          <cell r="E140" t="str">
            <v>Demer</v>
          </cell>
        </row>
        <row r="141">
          <cell r="A141">
            <v>161</v>
          </cell>
          <cell r="B141">
            <v>0.64400000000000002</v>
          </cell>
          <cell r="C141">
            <v>7.8703999999999996E-3</v>
          </cell>
          <cell r="D141" t="str">
            <v xml:space="preserve">RWZI Hoegaarden                                             </v>
          </cell>
          <cell r="E141" t="str">
            <v>Grote Gete</v>
          </cell>
        </row>
        <row r="142">
          <cell r="A142">
            <v>162</v>
          </cell>
          <cell r="B142">
            <v>0.2097</v>
          </cell>
          <cell r="C142">
            <v>5.3220000000000003E-2</v>
          </cell>
          <cell r="D142" t="str">
            <v xml:space="preserve">RWZI Zolder                                                 </v>
          </cell>
          <cell r="E142" t="str">
            <v>Laambeek</v>
          </cell>
        </row>
        <row r="143">
          <cell r="A143">
            <v>163</v>
          </cell>
          <cell r="B143">
            <v>2.1806999999999999</v>
          </cell>
          <cell r="C143">
            <v>1.8414E-2</v>
          </cell>
          <cell r="D143" t="str">
            <v xml:space="preserve">RWZI Kermt                                                  </v>
          </cell>
          <cell r="E143" t="str">
            <v>Demer</v>
          </cell>
        </row>
        <row r="144">
          <cell r="A144">
            <v>164</v>
          </cell>
          <cell r="B144">
            <v>0.12503</v>
          </cell>
          <cell r="C144">
            <v>2.2342999999999998E-2</v>
          </cell>
          <cell r="D144" t="str">
            <v xml:space="preserve">RWZI Wimmertingen                                           </v>
          </cell>
          <cell r="E144" t="str">
            <v>Mombeek</v>
          </cell>
        </row>
        <row r="145">
          <cell r="A145">
            <v>165</v>
          </cell>
          <cell r="B145" t="e">
            <v>#N/A</v>
          </cell>
          <cell r="C145">
            <v>8.5637000000000005E-2</v>
          </cell>
          <cell r="D145" t="str">
            <v xml:space="preserve">RWZI Wommelgem                                              </v>
          </cell>
          <cell r="E145" t="e">
            <v>#N/A</v>
          </cell>
        </row>
        <row r="146">
          <cell r="A146">
            <v>166</v>
          </cell>
          <cell r="B146" t="e">
            <v>#N/A</v>
          </cell>
          <cell r="C146">
            <v>0.12862999999999999</v>
          </cell>
          <cell r="D146" t="str">
            <v xml:space="preserve">RWZI Lier                                                   </v>
          </cell>
          <cell r="E146" t="e">
            <v>#N/A</v>
          </cell>
        </row>
        <row r="147">
          <cell r="A147">
            <v>167</v>
          </cell>
          <cell r="B147">
            <v>10.621</v>
          </cell>
          <cell r="C147">
            <v>2.6638999999999999E-2</v>
          </cell>
          <cell r="D147" t="str">
            <v xml:space="preserve">RWZI Avelgem                                                </v>
          </cell>
          <cell r="E147" t="str">
            <v>Bovenschelde</v>
          </cell>
        </row>
        <row r="148">
          <cell r="A148">
            <v>168</v>
          </cell>
          <cell r="B148">
            <v>3.8511999999999998E-2</v>
          </cell>
          <cell r="C148">
            <v>1.1296E-2</v>
          </cell>
          <cell r="D148" t="str">
            <v xml:space="preserve">RWZI Brakel                                                 </v>
          </cell>
          <cell r="E148" t="str">
            <v>Zwalmbeek</v>
          </cell>
        </row>
        <row r="149">
          <cell r="A149">
            <v>169</v>
          </cell>
          <cell r="B149">
            <v>0.84867000000000004</v>
          </cell>
          <cell r="C149">
            <v>1.0567E-2</v>
          </cell>
          <cell r="D149" t="str">
            <v xml:space="preserve">RWZI Zandbergen                                             </v>
          </cell>
          <cell r="E149" t="str">
            <v>Dender</v>
          </cell>
        </row>
        <row r="150">
          <cell r="A150">
            <v>171</v>
          </cell>
          <cell r="B150" t="e">
            <v>#N/A</v>
          </cell>
          <cell r="C150">
            <v>1.2459E-2</v>
          </cell>
          <cell r="D150" t="str">
            <v xml:space="preserve">RWZI Kinrooi                                                </v>
          </cell>
          <cell r="E150" t="e">
            <v>#N/A</v>
          </cell>
        </row>
        <row r="151">
          <cell r="A151">
            <v>172</v>
          </cell>
          <cell r="B151">
            <v>6.4488000000000003</v>
          </cell>
          <cell r="C151">
            <v>3.6204E-2</v>
          </cell>
          <cell r="D151" t="str">
            <v xml:space="preserve">RWZI Aarschot                                               </v>
          </cell>
          <cell r="E151" t="str">
            <v>Demer</v>
          </cell>
        </row>
        <row r="152">
          <cell r="A152">
            <v>174</v>
          </cell>
          <cell r="B152">
            <v>8.8355000000000003E-2</v>
          </cell>
          <cell r="C152">
            <v>0.18534999999999999</v>
          </cell>
          <cell r="D152" t="str">
            <v xml:space="preserve">RWZI Liedekerke                                             </v>
          </cell>
          <cell r="E152" t="str">
            <v>Bellebeek</v>
          </cell>
        </row>
        <row r="153">
          <cell r="A153">
            <v>175</v>
          </cell>
          <cell r="B153">
            <v>5.6396000000000002E-2</v>
          </cell>
          <cell r="C153">
            <v>5.2745E-2</v>
          </cell>
          <cell r="D153" t="str">
            <v xml:space="preserve">RWZI Ronse                                                  </v>
          </cell>
          <cell r="E153" t="str">
            <v>zonder naam - 4028865</v>
          </cell>
        </row>
        <row r="154">
          <cell r="A154">
            <v>176</v>
          </cell>
          <cell r="B154">
            <v>1.1391999999999999E-2</v>
          </cell>
          <cell r="C154">
            <v>1.6898E-3</v>
          </cell>
          <cell r="D154" t="str">
            <v xml:space="preserve">RWZI Sint-Antelinks                                         </v>
          </cell>
          <cell r="E154" t="str">
            <v>Molenbeek</v>
          </cell>
        </row>
        <row r="155">
          <cell r="A155">
            <v>177</v>
          </cell>
          <cell r="B155" t="e">
            <v>#N/A</v>
          </cell>
          <cell r="C155">
            <v>6.1920999999999999E-3</v>
          </cell>
          <cell r="D155" t="str">
            <v xml:space="preserve">RWZI Kinrooi - Kessenich                                    </v>
          </cell>
          <cell r="E155" t="e">
            <v>#N/A</v>
          </cell>
        </row>
        <row r="156">
          <cell r="A156">
            <v>178</v>
          </cell>
          <cell r="B156">
            <v>2.6082999999999998</v>
          </cell>
          <cell r="C156">
            <v>4.6323999999999997E-2</v>
          </cell>
          <cell r="D156" t="str">
            <v xml:space="preserve">RWZI Heist-op-den-Berg                                      </v>
          </cell>
          <cell r="E156" t="str">
            <v>Grote Nete</v>
          </cell>
        </row>
        <row r="157">
          <cell r="A157">
            <v>179</v>
          </cell>
          <cell r="B157" t="e">
            <v>#N/A</v>
          </cell>
          <cell r="C157">
            <v>3.5786999999999999E-2</v>
          </cell>
          <cell r="D157" t="str">
            <v xml:space="preserve">RWZI Berlaar                                                </v>
          </cell>
          <cell r="E157" t="e">
            <v>#N/A</v>
          </cell>
        </row>
        <row r="158">
          <cell r="A158">
            <v>181</v>
          </cell>
          <cell r="B158" t="e">
            <v>#N/A</v>
          </cell>
          <cell r="C158">
            <v>8.8483999999999993E-2</v>
          </cell>
          <cell r="D158" t="str">
            <v xml:space="preserve">RWZI Boortmeerbeek                                          </v>
          </cell>
          <cell r="E158" t="e">
            <v>#N/A</v>
          </cell>
        </row>
        <row r="159">
          <cell r="A159">
            <v>182</v>
          </cell>
          <cell r="B159" t="e">
            <v>#N/A</v>
          </cell>
          <cell r="C159">
            <v>0.20399999999999999</v>
          </cell>
          <cell r="D159" t="str">
            <v xml:space="preserve">RWZI Grimbergen                                             </v>
          </cell>
          <cell r="E159" t="e">
            <v>#N/A</v>
          </cell>
        </row>
        <row r="160">
          <cell r="A160">
            <v>183</v>
          </cell>
          <cell r="B160">
            <v>3.0807000000000001E-2</v>
          </cell>
          <cell r="C160">
            <v>1.6052E-2</v>
          </cell>
          <cell r="D160" t="str">
            <v xml:space="preserve">RWZI Gelmen                                                 </v>
          </cell>
          <cell r="E160" t="str">
            <v>Herk</v>
          </cell>
        </row>
        <row r="161">
          <cell r="A161">
            <v>184</v>
          </cell>
          <cell r="B161" t="e">
            <v>#N/A</v>
          </cell>
          <cell r="C161">
            <v>5.9409999999999998E-2</v>
          </cell>
          <cell r="D161" t="str">
            <v xml:space="preserve">RWZI Alken                                                  </v>
          </cell>
          <cell r="E161" t="e">
            <v>#N/A</v>
          </cell>
        </row>
        <row r="162">
          <cell r="A162">
            <v>185</v>
          </cell>
          <cell r="B162">
            <v>2.0295999999999999E-3</v>
          </cell>
          <cell r="C162">
            <v>2.2256999999999999E-2</v>
          </cell>
          <cell r="D162" t="str">
            <v xml:space="preserve">RWZI Hoeselt                                                </v>
          </cell>
          <cell r="E162" t="str">
            <v>geen naam - 6043693</v>
          </cell>
        </row>
        <row r="163">
          <cell r="A163">
            <v>187</v>
          </cell>
          <cell r="B163" t="e">
            <v>#N/A</v>
          </cell>
          <cell r="C163">
            <v>6.4606000000000004E-3</v>
          </cell>
          <cell r="D163" t="str">
            <v xml:space="preserve">RWZI Overschelde                                            </v>
          </cell>
          <cell r="E163" t="e">
            <v>#N/A</v>
          </cell>
        </row>
        <row r="164">
          <cell r="A164">
            <v>188</v>
          </cell>
          <cell r="B164" t="e">
            <v>#N/A</v>
          </cell>
          <cell r="C164">
            <v>1.9404999999999999E-2</v>
          </cell>
          <cell r="D164" t="str">
            <v xml:space="preserve">RWZI Wichelen                                               </v>
          </cell>
          <cell r="E164" t="e">
            <v>#N/A</v>
          </cell>
        </row>
        <row r="165">
          <cell r="A165">
            <v>189</v>
          </cell>
          <cell r="B165">
            <v>3.3047E-2</v>
          </cell>
          <cell r="C165">
            <v>6.5462999999999993E-2</v>
          </cell>
          <cell r="D165" t="str">
            <v xml:space="preserve">RWZI Kortemark                                              </v>
          </cell>
          <cell r="E165" t="str">
            <v>Handzamevaart</v>
          </cell>
        </row>
        <row r="166">
          <cell r="A166">
            <v>190</v>
          </cell>
          <cell r="B166" t="e">
            <v>#N/A</v>
          </cell>
          <cell r="C166">
            <v>9.8842999999999999E-4</v>
          </cell>
          <cell r="D166" t="str">
            <v xml:space="preserve">RWZI Lo-Reninge - Noordschote                               </v>
          </cell>
          <cell r="E166" t="e">
            <v>#N/A</v>
          </cell>
        </row>
        <row r="167">
          <cell r="A167">
            <v>192</v>
          </cell>
          <cell r="B167">
            <v>-7.2652000000000003E-3</v>
          </cell>
          <cell r="C167">
            <v>1.0423999999999999E-2</v>
          </cell>
          <cell r="D167" t="str">
            <v xml:space="preserve">RWZI Bonheiden                                              </v>
          </cell>
          <cell r="E167" t="str">
            <v>Vrouwvliet</v>
          </cell>
        </row>
        <row r="168">
          <cell r="A168">
            <v>193</v>
          </cell>
          <cell r="B168">
            <v>1.4559000000000001E-2</v>
          </cell>
          <cell r="C168">
            <v>2.9050999999999999E-3</v>
          </cell>
          <cell r="D168" t="str">
            <v xml:space="preserve">RWZI Neervelp                                               </v>
          </cell>
          <cell r="E168" t="str">
            <v>Velpe</v>
          </cell>
        </row>
        <row r="169">
          <cell r="A169">
            <v>194</v>
          </cell>
          <cell r="B169">
            <v>2.5638000000000001E-2</v>
          </cell>
          <cell r="C169">
            <v>7.9860999999999994E-3</v>
          </cell>
          <cell r="D169" t="str">
            <v xml:space="preserve">RWZI Roosbeek                                               </v>
          </cell>
          <cell r="E169" t="str">
            <v>Velpe</v>
          </cell>
        </row>
        <row r="170">
          <cell r="A170">
            <v>195</v>
          </cell>
          <cell r="B170">
            <v>0.13302</v>
          </cell>
          <cell r="C170">
            <v>5.1593E-2</v>
          </cell>
          <cell r="D170" t="str">
            <v xml:space="preserve">RWZI Rotselaar                                              </v>
          </cell>
          <cell r="E170" t="str">
            <v>Winge</v>
          </cell>
        </row>
        <row r="171">
          <cell r="A171">
            <v>196</v>
          </cell>
          <cell r="B171">
            <v>5.8254000000000001</v>
          </cell>
          <cell r="C171">
            <v>9.0717999999999997E-3</v>
          </cell>
          <cell r="D171" t="str">
            <v xml:space="preserve">RWZI Zichem                                                 </v>
          </cell>
          <cell r="E171" t="str">
            <v>Demer</v>
          </cell>
        </row>
        <row r="172">
          <cell r="A172">
            <v>197</v>
          </cell>
          <cell r="B172">
            <v>3.2612000000000002E-2</v>
          </cell>
          <cell r="C172">
            <v>2.0655E-2</v>
          </cell>
          <cell r="D172" t="str">
            <v xml:space="preserve">RWZI Londerzeel                                             </v>
          </cell>
          <cell r="E172" t="str">
            <v>Molenbeek</v>
          </cell>
        </row>
        <row r="173">
          <cell r="A173">
            <v>198</v>
          </cell>
          <cell r="B173" t="e">
            <v>#N/A</v>
          </cell>
          <cell r="C173">
            <v>1.3991999999999999E-2</v>
          </cell>
          <cell r="D173" t="str">
            <v xml:space="preserve">RWZI Zichen                                                 </v>
          </cell>
          <cell r="E173" t="e">
            <v>#N/A</v>
          </cell>
        </row>
        <row r="174">
          <cell r="A174">
            <v>199</v>
          </cell>
          <cell r="B174">
            <v>3.4185E-2</v>
          </cell>
          <cell r="C174">
            <v>8.1643999999999994E-2</v>
          </cell>
          <cell r="D174" t="str">
            <v xml:space="preserve">RWZI Beveren                                                </v>
          </cell>
          <cell r="E174" t="str">
            <v>Beverse Beek</v>
          </cell>
        </row>
        <row r="175">
          <cell r="A175">
            <v>200</v>
          </cell>
          <cell r="B175">
            <v>9.1754999999999995</v>
          </cell>
          <cell r="C175">
            <v>5.3704000000000002E-2</v>
          </cell>
          <cell r="D175" t="str">
            <v xml:space="preserve">RWZI Deinze                                                 </v>
          </cell>
          <cell r="E175" t="str">
            <v>Afleidingskanaal van de Leie</v>
          </cell>
        </row>
        <row r="176">
          <cell r="A176">
            <v>202</v>
          </cell>
          <cell r="B176">
            <v>7.1344000000000005E-2</v>
          </cell>
          <cell r="C176">
            <v>4.2766000000000002E-3</v>
          </cell>
          <cell r="D176" t="str">
            <v xml:space="preserve">RWZI Heldergem                                              </v>
          </cell>
          <cell r="E176" t="str">
            <v>Ter Erpenbeek</v>
          </cell>
        </row>
        <row r="177">
          <cell r="A177">
            <v>203</v>
          </cell>
          <cell r="B177" t="e">
            <v>#N/A</v>
          </cell>
          <cell r="C177">
            <v>2.869E-2</v>
          </cell>
          <cell r="D177" t="str">
            <v xml:space="preserve">RWZI Bambrugge                                              </v>
          </cell>
          <cell r="E177" t="e">
            <v>#N/A</v>
          </cell>
        </row>
        <row r="178">
          <cell r="A178">
            <v>204</v>
          </cell>
          <cell r="B178" t="e">
            <v>#N/A</v>
          </cell>
          <cell r="C178">
            <v>0.10888</v>
          </cell>
          <cell r="D178" t="str">
            <v xml:space="preserve">RWZI Destelbergen                                           </v>
          </cell>
          <cell r="E178" t="e">
            <v>#N/A</v>
          </cell>
        </row>
        <row r="179">
          <cell r="A179">
            <v>205</v>
          </cell>
          <cell r="B179">
            <v>12.093</v>
          </cell>
          <cell r="C179">
            <v>1.7129999999999999E-2</v>
          </cell>
          <cell r="D179" t="str">
            <v xml:space="preserve">RWZI Eke                                                    </v>
          </cell>
          <cell r="E179" t="str">
            <v>Bovenschelde</v>
          </cell>
        </row>
        <row r="180">
          <cell r="A180">
            <v>206</v>
          </cell>
          <cell r="B180">
            <v>11.170999999999999</v>
          </cell>
          <cell r="C180">
            <v>1.6528000000000001E-2</v>
          </cell>
          <cell r="D180" t="str">
            <v xml:space="preserve">RWZI Kluisbergen                                            </v>
          </cell>
          <cell r="E180" t="str">
            <v>Bovenschelde</v>
          </cell>
        </row>
        <row r="181">
          <cell r="A181">
            <v>208</v>
          </cell>
          <cell r="B181" t="e">
            <v>#N/A</v>
          </cell>
          <cell r="C181">
            <v>1.0606000000000001E-2</v>
          </cell>
          <cell r="D181" t="str">
            <v xml:space="preserve">RWZI Melle                                                  </v>
          </cell>
          <cell r="E181" t="e">
            <v>#N/A</v>
          </cell>
        </row>
        <row r="182">
          <cell r="A182">
            <v>209</v>
          </cell>
          <cell r="B182" t="e">
            <v>#N/A</v>
          </cell>
          <cell r="C182">
            <v>2.7674000000000001E-2</v>
          </cell>
          <cell r="D182" t="str">
            <v xml:space="preserve">RWZI Merelbeke                                              </v>
          </cell>
          <cell r="E182" t="e">
            <v>#N/A</v>
          </cell>
        </row>
        <row r="183">
          <cell r="A183">
            <v>210</v>
          </cell>
          <cell r="B183" t="e">
            <v>#N/A</v>
          </cell>
          <cell r="C183">
            <v>4.8750000000000002E-2</v>
          </cell>
          <cell r="D183" t="str">
            <v xml:space="preserve">RWZI Wetteren                                               </v>
          </cell>
          <cell r="E183" t="e">
            <v>#N/A</v>
          </cell>
        </row>
        <row r="184">
          <cell r="A184">
            <v>211</v>
          </cell>
          <cell r="B184">
            <v>2.9489999999999998E-3</v>
          </cell>
          <cell r="C184">
            <v>1.6377E-3</v>
          </cell>
          <cell r="D184" t="str">
            <v xml:space="preserve">RWZI Parike                                                 </v>
          </cell>
          <cell r="E184" t="str">
            <v>Molenbeek</v>
          </cell>
        </row>
        <row r="185">
          <cell r="A185">
            <v>212</v>
          </cell>
          <cell r="B185">
            <v>9.4160000000000008E-3</v>
          </cell>
          <cell r="C185">
            <v>3.1573999999999999E-3</v>
          </cell>
          <cell r="D185" t="str">
            <v xml:space="preserve">RWZI Sint-Maria-Lierde                                      </v>
          </cell>
          <cell r="E185" t="str">
            <v>Ophasseltbeek</v>
          </cell>
        </row>
        <row r="186">
          <cell r="A186">
            <v>213</v>
          </cell>
          <cell r="B186">
            <v>2.9063E-4</v>
          </cell>
          <cell r="C186">
            <v>4.7917000000000001E-4</v>
          </cell>
          <cell r="D186" t="str">
            <v xml:space="preserve">RWZI Lovie                                                  </v>
          </cell>
          <cell r="E186" t="str">
            <v>Haringebeek</v>
          </cell>
        </row>
        <row r="187">
          <cell r="A187">
            <v>214</v>
          </cell>
          <cell r="B187">
            <v>7.4368999999999996</v>
          </cell>
          <cell r="C187">
            <v>0.16939000000000001</v>
          </cell>
          <cell r="D187" t="str">
            <v xml:space="preserve">RWZI Menen                                                  </v>
          </cell>
          <cell r="E187" t="str">
            <v>Leie</v>
          </cell>
        </row>
        <row r="188">
          <cell r="A188">
            <v>215</v>
          </cell>
          <cell r="B188">
            <v>1.4652000000000001</v>
          </cell>
          <cell r="C188">
            <v>8.9796000000000001E-2</v>
          </cell>
          <cell r="D188" t="str">
            <v xml:space="preserve">RWZI Ingelmunster                                           </v>
          </cell>
          <cell r="E188" t="str">
            <v>Mandel</v>
          </cell>
        </row>
        <row r="189">
          <cell r="A189">
            <v>217</v>
          </cell>
          <cell r="B189">
            <v>5.6652000000000001E-2</v>
          </cell>
          <cell r="C189">
            <v>2.3495E-3</v>
          </cell>
          <cell r="D189" t="str">
            <v xml:space="preserve">RWZI Vissenaken                                             </v>
          </cell>
          <cell r="E189" t="str">
            <v>Velpe</v>
          </cell>
        </row>
        <row r="190">
          <cell r="A190">
            <v>218</v>
          </cell>
          <cell r="B190">
            <v>0.83443000000000001</v>
          </cell>
          <cell r="C190">
            <v>5.3148000000000001E-2</v>
          </cell>
          <cell r="D190" t="str">
            <v xml:space="preserve">RWZI Sint-Pieters-Leeuw                                     </v>
          </cell>
          <cell r="E190" t="str">
            <v>Kanaal naar Charleroi</v>
          </cell>
        </row>
        <row r="191">
          <cell r="A191">
            <v>220</v>
          </cell>
          <cell r="B191">
            <v>8.2650999999999992E-3</v>
          </cell>
          <cell r="C191">
            <v>3.0932000000000001E-2</v>
          </cell>
          <cell r="D191" t="str">
            <v xml:space="preserve">RWZI Merchtem                                               </v>
          </cell>
          <cell r="E191" t="str">
            <v>Kwetstenbeek</v>
          </cell>
        </row>
        <row r="192">
          <cell r="A192">
            <v>221</v>
          </cell>
          <cell r="B192">
            <v>0.1376</v>
          </cell>
          <cell r="C192">
            <v>4.2714000000000002E-2</v>
          </cell>
          <cell r="D192" t="str">
            <v xml:space="preserve">RWZI Bierbeek                                               </v>
          </cell>
          <cell r="E192" t="str">
            <v>Molenbeek</v>
          </cell>
        </row>
        <row r="193">
          <cell r="A193">
            <v>222</v>
          </cell>
          <cell r="B193">
            <v>6.4846000000000001E-2</v>
          </cell>
          <cell r="C193">
            <v>4.0508999999999996E-3</v>
          </cell>
          <cell r="D193" t="str">
            <v xml:space="preserve">RWZI Hoepertingen                                           </v>
          </cell>
          <cell r="E193" t="str">
            <v>Herkebeek</v>
          </cell>
        </row>
        <row r="194">
          <cell r="A194">
            <v>223</v>
          </cell>
          <cell r="B194">
            <v>4.1510000000000002E-3</v>
          </cell>
          <cell r="C194">
            <v>6.3715000000000004E-3</v>
          </cell>
          <cell r="D194" t="str">
            <v xml:space="preserve">RWZI Riksingen                                              </v>
          </cell>
          <cell r="E194" t="str">
            <v>s Herenelderenbeek</v>
          </cell>
        </row>
        <row r="195">
          <cell r="A195">
            <v>224</v>
          </cell>
          <cell r="B195">
            <v>8.1408999999999995E-2</v>
          </cell>
          <cell r="C195">
            <v>2.6818999999999999E-2</v>
          </cell>
          <cell r="D195" t="str">
            <v xml:space="preserve">RWZI Olsene                                                 </v>
          </cell>
          <cell r="E195" t="str">
            <v>Zoubeek</v>
          </cell>
        </row>
        <row r="196">
          <cell r="A196">
            <v>225</v>
          </cell>
          <cell r="B196" t="e">
            <v>#N/A</v>
          </cell>
          <cell r="C196">
            <v>7.6457999999999998E-2</v>
          </cell>
          <cell r="D196" t="str">
            <v xml:space="preserve">RWZI Temse                                                  </v>
          </cell>
          <cell r="E196" t="e">
            <v>#N/A</v>
          </cell>
        </row>
        <row r="197">
          <cell r="A197">
            <v>226</v>
          </cell>
          <cell r="B197">
            <v>7.1710999999999997E-2</v>
          </cell>
          <cell r="C197">
            <v>1.9699000000000001E-2</v>
          </cell>
          <cell r="D197" t="str">
            <v xml:space="preserve">RWZI Heule                                                  </v>
          </cell>
          <cell r="E197" t="str">
            <v>Heulebeek</v>
          </cell>
        </row>
        <row r="198">
          <cell r="A198">
            <v>227</v>
          </cell>
          <cell r="B198" t="e">
            <v>#N/A</v>
          </cell>
          <cell r="C198">
            <v>1.2482999999999999E-2</v>
          </cell>
          <cell r="D198" t="str">
            <v xml:space="preserve">RWZI Kampenhout                                             </v>
          </cell>
          <cell r="E198" t="e">
            <v>#N/A</v>
          </cell>
        </row>
        <row r="199">
          <cell r="A199">
            <v>228</v>
          </cell>
          <cell r="B199" t="e">
            <v>#N/A</v>
          </cell>
          <cell r="C199">
            <v>2.5579000000000001E-3</v>
          </cell>
          <cell r="D199" t="str">
            <v xml:space="preserve">RWZI Engsbergen                                             </v>
          </cell>
          <cell r="E199" t="e">
            <v>#N/A</v>
          </cell>
        </row>
        <row r="200">
          <cell r="A200">
            <v>229</v>
          </cell>
          <cell r="B200" t="e">
            <v>#N/A</v>
          </cell>
          <cell r="C200">
            <v>1.0749999999999999E-2</v>
          </cell>
          <cell r="D200" t="str">
            <v xml:space="preserve">RWZI Messelbroek                                            </v>
          </cell>
          <cell r="E200" t="e">
            <v>#N/A</v>
          </cell>
        </row>
        <row r="201">
          <cell r="A201">
            <v>230</v>
          </cell>
          <cell r="B201">
            <v>9.1983999999999995</v>
          </cell>
          <cell r="C201">
            <v>3.4411999999999998E-2</v>
          </cell>
          <cell r="D201" t="str">
            <v xml:space="preserve">RWZI Beveren - Leie                                         </v>
          </cell>
          <cell r="E201" t="str">
            <v>Leie</v>
          </cell>
        </row>
        <row r="202">
          <cell r="A202">
            <v>234</v>
          </cell>
          <cell r="B202">
            <v>6.2034999999999998E-3</v>
          </cell>
          <cell r="C202">
            <v>1.0867999999999999E-2</v>
          </cell>
          <cell r="D202" t="str">
            <v xml:space="preserve">RWZI Kruishoutem                                            </v>
          </cell>
          <cell r="E202" t="str">
            <v>Stampkotbeek</v>
          </cell>
        </row>
        <row r="203">
          <cell r="A203">
            <v>238</v>
          </cell>
          <cell r="B203">
            <v>12.068</v>
          </cell>
          <cell r="C203">
            <v>2.5613E-2</v>
          </cell>
          <cell r="D203" t="str">
            <v xml:space="preserve">RWZI Gavere                                                 </v>
          </cell>
          <cell r="E203" t="str">
            <v>Bovenschelde</v>
          </cell>
        </row>
        <row r="204">
          <cell r="A204">
            <v>239</v>
          </cell>
          <cell r="B204">
            <v>5.2968000000000001E-2</v>
          </cell>
          <cell r="C204">
            <v>6.8519000000000002E-3</v>
          </cell>
          <cell r="D204" t="str">
            <v xml:space="preserve">RWZI Zomergem                                               </v>
          </cell>
          <cell r="E204" t="str">
            <v>Afleidingskanaal van de Leie</v>
          </cell>
        </row>
        <row r="205">
          <cell r="A205">
            <v>240</v>
          </cell>
          <cell r="B205" t="e">
            <v>#N/A</v>
          </cell>
          <cell r="C205">
            <v>8.7500000000000002E-4</v>
          </cell>
          <cell r="D205" t="str">
            <v xml:space="preserve">RWZI Pervijze                                               </v>
          </cell>
          <cell r="E205" t="e">
            <v>#N/A</v>
          </cell>
        </row>
        <row r="206">
          <cell r="A206">
            <v>241</v>
          </cell>
          <cell r="B206">
            <v>4.5056999999999996E-3</v>
          </cell>
          <cell r="C206">
            <v>4.5139000000000003E-4</v>
          </cell>
          <cell r="D206" t="str">
            <v xml:space="preserve">RWZI Loker                                                  </v>
          </cell>
          <cell r="E206" t="str">
            <v>Hellebeek</v>
          </cell>
        </row>
        <row r="207">
          <cell r="A207">
            <v>242</v>
          </cell>
          <cell r="B207">
            <v>8.5380999999999999E-3</v>
          </cell>
          <cell r="C207">
            <v>1.0782E-2</v>
          </cell>
          <cell r="D207" t="str">
            <v xml:space="preserve">RWZI Moorslede                                              </v>
          </cell>
          <cell r="E207" t="str">
            <v>Passendalebeek</v>
          </cell>
        </row>
        <row r="208">
          <cell r="A208">
            <v>243</v>
          </cell>
          <cell r="B208">
            <v>7.1395E-3</v>
          </cell>
          <cell r="C208">
            <v>5.4398000000000001E-4</v>
          </cell>
          <cell r="D208" t="str">
            <v xml:space="preserve">RWZI Schorisse                                              </v>
          </cell>
          <cell r="E208" t="str">
            <v>Molenbeek</v>
          </cell>
        </row>
        <row r="209">
          <cell r="A209">
            <v>244</v>
          </cell>
          <cell r="B209" t="e">
            <v>#N/A</v>
          </cell>
          <cell r="C209">
            <v>5.3426000000000003E-3</v>
          </cell>
          <cell r="D209" t="str">
            <v xml:space="preserve">RWZI Geetbets                                               </v>
          </cell>
          <cell r="E209" t="e">
            <v>#N/A</v>
          </cell>
        </row>
        <row r="210">
          <cell r="A210">
            <v>245</v>
          </cell>
          <cell r="B210">
            <v>2.3408000000000002E-2</v>
          </cell>
          <cell r="C210">
            <v>3.8078999999999999E-3</v>
          </cell>
          <cell r="D210" t="str">
            <v xml:space="preserve">RWZI Sint-Joris-Winge                                       </v>
          </cell>
          <cell r="E210" t="str">
            <v>Wingebeek</v>
          </cell>
        </row>
        <row r="211">
          <cell r="A211">
            <v>246</v>
          </cell>
          <cell r="B211" t="e">
            <v>#N/A</v>
          </cell>
          <cell r="C211">
            <v>1.2239999999999999E-2</v>
          </cell>
          <cell r="D211" t="str">
            <v xml:space="preserve">RWZI Melsbroek                                              </v>
          </cell>
          <cell r="E211" t="e">
            <v>#N/A</v>
          </cell>
        </row>
        <row r="212">
          <cell r="A212">
            <v>247</v>
          </cell>
          <cell r="B212" t="e">
            <v>#N/A</v>
          </cell>
          <cell r="C212">
            <v>8.9560000000000004E-3</v>
          </cell>
          <cell r="D212" t="str">
            <v xml:space="preserve">RWZI Steenokkerzeel-Zuid                                    </v>
          </cell>
          <cell r="E212" t="e">
            <v>#N/A</v>
          </cell>
        </row>
        <row r="213">
          <cell r="A213">
            <v>249</v>
          </cell>
          <cell r="B213" t="e">
            <v>#N/A</v>
          </cell>
          <cell r="C213">
            <v>8.1347000000000003E-2</v>
          </cell>
          <cell r="D213" t="str">
            <v xml:space="preserve">RWZI Ruisbroek                                              </v>
          </cell>
          <cell r="E213" t="e">
            <v>#N/A</v>
          </cell>
        </row>
        <row r="214">
          <cell r="A214">
            <v>251</v>
          </cell>
          <cell r="B214" t="e">
            <v>#N/A</v>
          </cell>
          <cell r="C214">
            <v>3.6920999999999998E-3</v>
          </cell>
          <cell r="D214" t="str">
            <v xml:space="preserve">RWZI Lozen                                                  </v>
          </cell>
          <cell r="E214" t="e">
            <v>#N/A</v>
          </cell>
        </row>
        <row r="215">
          <cell r="A215">
            <v>252</v>
          </cell>
          <cell r="B215">
            <v>0.26155</v>
          </cell>
          <cell r="C215">
            <v>6.1342999999999999E-4</v>
          </cell>
          <cell r="D215" t="str">
            <v xml:space="preserve">RWZI Moelingen                                              </v>
          </cell>
          <cell r="E215" t="str">
            <v>Berwijn</v>
          </cell>
        </row>
        <row r="216">
          <cell r="A216">
            <v>253</v>
          </cell>
          <cell r="B216" t="e">
            <v>#N/A</v>
          </cell>
          <cell r="C216">
            <v>3.8796E-3</v>
          </cell>
          <cell r="D216" t="str">
            <v xml:space="preserve">RWZI Boekhoute                                              </v>
          </cell>
          <cell r="E216" t="e">
            <v>#N/A</v>
          </cell>
        </row>
        <row r="217">
          <cell r="A217">
            <v>256</v>
          </cell>
          <cell r="B217" t="e">
            <v>#N/A</v>
          </cell>
          <cell r="C217">
            <v>6.0185000000000002E-4</v>
          </cell>
          <cell r="D217" t="str">
            <v xml:space="preserve">RWZI De Pinte - Zevergem                                    </v>
          </cell>
          <cell r="E217" t="e">
            <v>#N/A</v>
          </cell>
        </row>
        <row r="218">
          <cell r="A218">
            <v>258</v>
          </cell>
          <cell r="B218" t="e">
            <v>#N/A</v>
          </cell>
          <cell r="C218">
            <v>3.4722000000000003E-4</v>
          </cell>
          <cell r="D218" t="str">
            <v xml:space="preserve">RWZI Geel - Mosselgoren                                     </v>
          </cell>
          <cell r="E218" t="e">
            <v>#N/A</v>
          </cell>
        </row>
        <row r="219">
          <cell r="A219">
            <v>259</v>
          </cell>
          <cell r="B219" t="e">
            <v>#N/A</v>
          </cell>
          <cell r="C219">
            <v>5.5555999999999997E-4</v>
          </cell>
          <cell r="D219" t="str">
            <v xml:space="preserve">RWZI Ieper - Hollebeke                                      </v>
          </cell>
          <cell r="E219" t="e">
            <v>#N/A</v>
          </cell>
        </row>
        <row r="220">
          <cell r="A220">
            <v>261</v>
          </cell>
          <cell r="B220">
            <v>6.1048999999999999E-4</v>
          </cell>
          <cell r="C220">
            <v>6.9443999999999994E-5</v>
          </cell>
          <cell r="D220" t="str">
            <v xml:space="preserve">RWZI Ninove - Rendestede                                    </v>
          </cell>
          <cell r="E220" t="str">
            <v>Moensbroekbeek</v>
          </cell>
        </row>
        <row r="221">
          <cell r="A221">
            <v>262</v>
          </cell>
          <cell r="B221" t="e">
            <v>#N/A</v>
          </cell>
          <cell r="C221">
            <v>1.3888999999999999E-4</v>
          </cell>
          <cell r="D221" t="str">
            <v xml:space="preserve">RWZI Mol - Postel                                           </v>
          </cell>
          <cell r="E221" t="e">
            <v>#N/A</v>
          </cell>
        </row>
        <row r="222">
          <cell r="A222">
            <v>263</v>
          </cell>
          <cell r="B222" t="e">
            <v>#N/A</v>
          </cell>
          <cell r="C222">
            <v>4.3981000000000001E-4</v>
          </cell>
          <cell r="D222" t="str">
            <v xml:space="preserve">RWZI Zemst - Larebeek                                       </v>
          </cell>
          <cell r="E222" t="e">
            <v>#N/A</v>
          </cell>
        </row>
        <row r="223">
          <cell r="A223">
            <v>264</v>
          </cell>
          <cell r="B223" t="e">
            <v>#N/A</v>
          </cell>
          <cell r="C223">
            <v>3.8193999999999999E-4</v>
          </cell>
          <cell r="D223" t="str">
            <v xml:space="preserve">RWZI Zemst - Kesterbeek                                     </v>
          </cell>
          <cell r="E223" t="e">
            <v>#N/A</v>
          </cell>
        </row>
        <row r="224">
          <cell r="A224">
            <v>266</v>
          </cell>
          <cell r="B224">
            <v>2.2474999999999999E-3</v>
          </cell>
          <cell r="C224">
            <v>2.1991E-4</v>
          </cell>
          <cell r="D224" t="str">
            <v xml:space="preserve">RWZI Bierbeek - Kleinbeek                                   </v>
          </cell>
          <cell r="E224" t="str">
            <v>Klein Beek</v>
          </cell>
        </row>
        <row r="225">
          <cell r="A225">
            <v>268</v>
          </cell>
          <cell r="B225">
            <v>2.5717000000000001E-3</v>
          </cell>
          <cell r="C225">
            <v>4.6295999999999999E-5</v>
          </cell>
          <cell r="D225" t="str">
            <v xml:space="preserve">RWZI Lebbeke - Rooien                                       </v>
          </cell>
          <cell r="E225" t="str">
            <v>Steenbeek</v>
          </cell>
        </row>
        <row r="226">
          <cell r="A226">
            <v>271</v>
          </cell>
          <cell r="B226">
            <v>-4.059E-4</v>
          </cell>
          <cell r="C226">
            <v>5.6655000000000004E-3</v>
          </cell>
          <cell r="D226" t="str">
            <v xml:space="preserve">RWZI Wolfsdonk                                              </v>
          </cell>
          <cell r="E226" t="str">
            <v>Herseltseloop</v>
          </cell>
        </row>
        <row r="227">
          <cell r="A227">
            <v>272</v>
          </cell>
          <cell r="B227" t="e">
            <v>#N/A</v>
          </cell>
          <cell r="C227">
            <v>1.0333E-2</v>
          </cell>
          <cell r="D227" t="str">
            <v xml:space="preserve">RWZI Steenokkerzeel-Noord                                   </v>
          </cell>
          <cell r="E227" t="e">
            <v>#N/A</v>
          </cell>
        </row>
        <row r="228">
          <cell r="A228">
            <v>273</v>
          </cell>
          <cell r="B228" t="e">
            <v>#N/A</v>
          </cell>
          <cell r="C228">
            <v>1.4433E-2</v>
          </cell>
          <cell r="D228" t="str">
            <v xml:space="preserve">RWZI Beernem                                                </v>
          </cell>
          <cell r="E228" t="e">
            <v>#N/A</v>
          </cell>
        </row>
        <row r="229">
          <cell r="A229">
            <v>275</v>
          </cell>
          <cell r="B229">
            <v>2.8852000000000001E-4</v>
          </cell>
          <cell r="C229">
            <v>5.3194000000000002E-3</v>
          </cell>
          <cell r="D229" t="str">
            <v xml:space="preserve">RWZI Ruddervoorde                                           </v>
          </cell>
          <cell r="E229" t="str">
            <v>Loopje</v>
          </cell>
        </row>
        <row r="230">
          <cell r="A230">
            <v>276</v>
          </cell>
          <cell r="B230">
            <v>4.3600000000000002E-3</v>
          </cell>
          <cell r="C230">
            <v>2.4242E-2</v>
          </cell>
          <cell r="D230" t="str">
            <v xml:space="preserve">RWZI Wingene                                                </v>
          </cell>
          <cell r="E230" t="str">
            <v>Poversbeek</v>
          </cell>
        </row>
        <row r="231">
          <cell r="A231">
            <v>278</v>
          </cell>
          <cell r="B231">
            <v>2.2707999999999999E-2</v>
          </cell>
          <cell r="C231">
            <v>1.8171E-2</v>
          </cell>
          <cell r="D231" t="str">
            <v xml:space="preserve">RWZI Rollegem                                               </v>
          </cell>
          <cell r="E231" t="str">
            <v>Grote Spiere</v>
          </cell>
        </row>
        <row r="232">
          <cell r="A232">
            <v>280</v>
          </cell>
          <cell r="B232" t="e">
            <v>#N/A</v>
          </cell>
          <cell r="C232">
            <v>1.0185000000000001E-3</v>
          </cell>
          <cell r="D232" t="str">
            <v xml:space="preserve">RWZI Proven                                                 </v>
          </cell>
          <cell r="E232" t="e">
            <v>#N/A</v>
          </cell>
        </row>
        <row r="233">
          <cell r="A233">
            <v>282</v>
          </cell>
          <cell r="B233">
            <v>1.9585000000000002E-2</v>
          </cell>
          <cell r="C233">
            <v>1.1921E-3</v>
          </cell>
          <cell r="D233" t="str">
            <v xml:space="preserve">RWZI Baliebrugge                                            </v>
          </cell>
          <cell r="E233" t="str">
            <v>Rivierbeek</v>
          </cell>
        </row>
        <row r="234">
          <cell r="A234">
            <v>286</v>
          </cell>
          <cell r="B234">
            <v>1.7600000000000001E-2</v>
          </cell>
          <cell r="C234">
            <v>2.4572000000000001E-3</v>
          </cell>
          <cell r="D234" t="str">
            <v xml:space="preserve">RWZI Elsegem                                                </v>
          </cell>
          <cell r="E234" t="str">
            <v>Nederbeek</v>
          </cell>
        </row>
        <row r="235">
          <cell r="A235">
            <v>289</v>
          </cell>
          <cell r="B235" t="e">
            <v>#N/A</v>
          </cell>
          <cell r="C235">
            <v>2.4710999999999999E-3</v>
          </cell>
          <cell r="D235" t="str">
            <v xml:space="preserve">RWZI Kallo                                                  </v>
          </cell>
          <cell r="E235" t="e">
            <v>#N/A</v>
          </cell>
        </row>
        <row r="236">
          <cell r="A236">
            <v>291</v>
          </cell>
          <cell r="B236" t="e">
            <v>#N/A</v>
          </cell>
          <cell r="C236">
            <v>2.5462999999999999E-4</v>
          </cell>
          <cell r="D236" t="str">
            <v xml:space="preserve">RWZI Damme - Lapscheure                                     </v>
          </cell>
          <cell r="E236" t="e">
            <v>#N/A</v>
          </cell>
        </row>
        <row r="237">
          <cell r="A237">
            <v>295</v>
          </cell>
          <cell r="B237" t="e">
            <v>#N/A</v>
          </cell>
          <cell r="C237">
            <v>3.1250000000000001E-4</v>
          </cell>
          <cell r="D237" t="str">
            <v xml:space="preserve">RWZI Beveren aan de Ijzer                                   </v>
          </cell>
          <cell r="E237" t="e">
            <v>#N/A</v>
          </cell>
        </row>
        <row r="238">
          <cell r="A238">
            <v>298</v>
          </cell>
          <cell r="B238" t="e">
            <v>#N/A</v>
          </cell>
          <cell r="C238">
            <v>2.3148E-4</v>
          </cell>
          <cell r="D238" t="str">
            <v xml:space="preserve">RWZI Avekapelle                                             </v>
          </cell>
          <cell r="E238" t="e">
            <v>#N/A</v>
          </cell>
        </row>
        <row r="239">
          <cell r="A239">
            <v>303</v>
          </cell>
          <cell r="B239" t="e">
            <v>#N/A</v>
          </cell>
          <cell r="C239">
            <v>2.2384000000000002E-3</v>
          </cell>
          <cell r="D239" t="str">
            <v xml:space="preserve">RWZI Boorsem                                                </v>
          </cell>
          <cell r="E239" t="e">
            <v>#N/A</v>
          </cell>
        </row>
        <row r="240">
          <cell r="A240">
            <v>311</v>
          </cell>
          <cell r="B240" t="e">
            <v>#N/A</v>
          </cell>
          <cell r="C240">
            <v>5.787E-5</v>
          </cell>
          <cell r="D240" t="str">
            <v xml:space="preserve">RWZI Sint-Jan-In-Eremo                                      </v>
          </cell>
          <cell r="E240" t="e">
            <v>#N/A</v>
          </cell>
        </row>
        <row r="241">
          <cell r="A241">
            <v>312</v>
          </cell>
          <cell r="B241" t="e">
            <v>#N/A</v>
          </cell>
          <cell r="C241">
            <v>5.0925999999999999E-4</v>
          </cell>
          <cell r="D241" t="str">
            <v xml:space="preserve">RWZI Sint-Laureins - Sint-Margriete                         </v>
          </cell>
          <cell r="E241" t="e">
            <v>#N/A</v>
          </cell>
        </row>
        <row r="242">
          <cell r="A242">
            <v>313</v>
          </cell>
          <cell r="B242" t="e">
            <v>#N/A</v>
          </cell>
          <cell r="C242">
            <v>8.9119999999999998E-4</v>
          </cell>
          <cell r="D242" t="str">
            <v xml:space="preserve">RWZI Watervliet                                             </v>
          </cell>
          <cell r="E242" t="e">
            <v>#N/A</v>
          </cell>
        </row>
        <row r="243">
          <cell r="A243">
            <v>314</v>
          </cell>
          <cell r="B243" t="e">
            <v>#N/A</v>
          </cell>
          <cell r="C243">
            <v>3.4722000000000003E-4</v>
          </cell>
          <cell r="D243" t="str">
            <v xml:space="preserve">RWZI Waterland-Oudeman                                      </v>
          </cell>
          <cell r="E243" t="e">
            <v>#N/A</v>
          </cell>
        </row>
        <row r="244">
          <cell r="A244">
            <v>315</v>
          </cell>
          <cell r="B244" t="e">
            <v>#N/A</v>
          </cell>
          <cell r="C244">
            <v>2.6620000000000002E-4</v>
          </cell>
          <cell r="D244" t="str">
            <v xml:space="preserve">RWZI Leisele                                                </v>
          </cell>
          <cell r="E244" t="e">
            <v>#N/A</v>
          </cell>
        </row>
        <row r="245">
          <cell r="A245">
            <v>318</v>
          </cell>
          <cell r="B245" t="e">
            <v>#N/A</v>
          </cell>
          <cell r="C245">
            <v>2.0833000000000001E-4</v>
          </cell>
          <cell r="D245" t="str">
            <v xml:space="preserve">RWZI Hoogstade                                              </v>
          </cell>
          <cell r="E245" t="e">
            <v>#N/A</v>
          </cell>
        </row>
        <row r="246">
          <cell r="A246">
            <v>322</v>
          </cell>
          <cell r="B246">
            <v>0.14179</v>
          </cell>
          <cell r="C246">
            <v>1.2269E-3</v>
          </cell>
          <cell r="D246" t="str">
            <v xml:space="preserve">RWZI Mesen                                                  </v>
          </cell>
          <cell r="E246" t="str">
            <v>Douvebeek</v>
          </cell>
        </row>
        <row r="247">
          <cell r="A247">
            <v>342</v>
          </cell>
          <cell r="B247">
            <v>8.5813000000000003E-4</v>
          </cell>
          <cell r="C247">
            <v>2.5520999999999999E-3</v>
          </cell>
          <cell r="D247" t="str">
            <v xml:space="preserve">RWZI Oplinter                                               </v>
          </cell>
          <cell r="E247" t="str">
            <v>Winterbeek Oplinter</v>
          </cell>
        </row>
        <row r="248">
          <cell r="A248">
            <v>343</v>
          </cell>
          <cell r="B248" t="e">
            <v>#N/A</v>
          </cell>
          <cell r="C248">
            <v>5.6943999999999996E-3</v>
          </cell>
          <cell r="D248" t="str">
            <v xml:space="preserve">RWZI Humbeek                                                </v>
          </cell>
          <cell r="E248" t="e">
            <v>#N/A</v>
          </cell>
        </row>
        <row r="249">
          <cell r="A249">
            <v>350</v>
          </cell>
          <cell r="B249" t="e">
            <v>#N/A</v>
          </cell>
          <cell r="C249">
            <v>3.3565E-4</v>
          </cell>
          <cell r="D249" t="str">
            <v xml:space="preserve">RWZI Markegem                                               </v>
          </cell>
          <cell r="E249" t="e">
            <v>#N/A</v>
          </cell>
        </row>
        <row r="250">
          <cell r="A250">
            <v>355</v>
          </cell>
          <cell r="B250">
            <v>1.6427000000000001E-2</v>
          </cell>
          <cell r="C250">
            <v>2.147E-3</v>
          </cell>
          <cell r="D250" t="str">
            <v xml:space="preserve">RWZI Dikkelvenne                                            </v>
          </cell>
          <cell r="E250" t="str">
            <v>Boeversbeek</v>
          </cell>
        </row>
        <row r="251">
          <cell r="A251">
            <v>358</v>
          </cell>
          <cell r="B251">
            <v>1.077E-2</v>
          </cell>
          <cell r="C251">
            <v>4.5139000000000003E-4</v>
          </cell>
          <cell r="D251" t="str">
            <v xml:space="preserve">RWZI Wannegem - Lede                                        </v>
          </cell>
          <cell r="E251" t="str">
            <v>Stampkotbeek</v>
          </cell>
        </row>
        <row r="252">
          <cell r="A252">
            <v>359</v>
          </cell>
          <cell r="B252" t="e">
            <v>#N/A</v>
          </cell>
          <cell r="C252">
            <v>1.044E-2</v>
          </cell>
          <cell r="D252" t="str">
            <v xml:space="preserve">RWZI Oosterzele                                             </v>
          </cell>
          <cell r="E252" t="e">
            <v>#N/A</v>
          </cell>
        </row>
        <row r="253">
          <cell r="A253">
            <v>360</v>
          </cell>
          <cell r="B253" t="e">
            <v>#N/A</v>
          </cell>
          <cell r="C253">
            <v>3.7037000000000002E-4</v>
          </cell>
          <cell r="D253" t="str">
            <v xml:space="preserve">RWZI Beauvoorde                                             </v>
          </cell>
          <cell r="E253" t="e">
            <v>#N/A</v>
          </cell>
        </row>
        <row r="254">
          <cell r="A254">
            <v>364</v>
          </cell>
          <cell r="B254">
            <v>0.16628000000000001</v>
          </cell>
          <cell r="C254">
            <v>1.5231000000000001E-3</v>
          </cell>
          <cell r="D254" t="str">
            <v xml:space="preserve">RWZI Rillaar                                                </v>
          </cell>
          <cell r="E254" t="str">
            <v>Grote Motte</v>
          </cell>
        </row>
        <row r="255">
          <cell r="A255">
            <v>365</v>
          </cell>
          <cell r="B255">
            <v>6.0139999999999999E-2</v>
          </cell>
          <cell r="C255">
            <v>1.9682000000000002E-2</v>
          </cell>
          <cell r="D255" t="str">
            <v xml:space="preserve">RWZI Ledegem                                                </v>
          </cell>
          <cell r="E255" t="str">
            <v>Heulebeek</v>
          </cell>
        </row>
        <row r="256">
          <cell r="A256">
            <v>369</v>
          </cell>
          <cell r="B256">
            <v>1.3901000000000001E-4</v>
          </cell>
          <cell r="C256">
            <v>4.3981000000000001E-4</v>
          </cell>
          <cell r="D256" t="str">
            <v xml:space="preserve">RWZI Stavele                                                </v>
          </cell>
          <cell r="E256" t="str">
            <v>Boeltjesbeek</v>
          </cell>
        </row>
        <row r="257">
          <cell r="A257">
            <v>373</v>
          </cell>
          <cell r="B257">
            <v>1.1552000000000001E-3</v>
          </cell>
          <cell r="C257">
            <v>7.1296E-4</v>
          </cell>
          <cell r="D257" t="str">
            <v xml:space="preserve">RWZI Kemmel                                                 </v>
          </cell>
          <cell r="E257" t="str">
            <v>Willebeek</v>
          </cell>
        </row>
        <row r="258">
          <cell r="A258">
            <v>376</v>
          </cell>
          <cell r="B258" t="e">
            <v>#N/A</v>
          </cell>
          <cell r="C258">
            <v>2.3148E-4</v>
          </cell>
          <cell r="D258" t="str">
            <v xml:space="preserve">RWZI Bikschote                                              </v>
          </cell>
          <cell r="E258" t="e">
            <v>#N/A</v>
          </cell>
        </row>
        <row r="259">
          <cell r="A259">
            <v>380</v>
          </cell>
          <cell r="B259" t="e">
            <v>#N/A</v>
          </cell>
          <cell r="C259">
            <v>3.6435E-3</v>
          </cell>
          <cell r="D259" t="str">
            <v xml:space="preserve">RWZI Beselare                                               </v>
          </cell>
          <cell r="E259" t="e">
            <v>#N/A</v>
          </cell>
        </row>
        <row r="260">
          <cell r="A260">
            <v>381</v>
          </cell>
          <cell r="B260">
            <v>3.5282E-4</v>
          </cell>
          <cell r="C260">
            <v>6.0185000000000002E-4</v>
          </cell>
          <cell r="D260" t="str">
            <v xml:space="preserve">RWZI Kruiseke                                               </v>
          </cell>
          <cell r="E260" t="str">
            <v>Kruisekebeek</v>
          </cell>
        </row>
        <row r="261">
          <cell r="A261">
            <v>383</v>
          </cell>
          <cell r="B261">
            <v>9.3120000000000008E-3</v>
          </cell>
          <cell r="C261">
            <v>8.6978999999999997E-3</v>
          </cell>
          <cell r="D261" t="str">
            <v xml:space="preserve">RWZI Pittem                                                 </v>
          </cell>
          <cell r="E261" t="str">
            <v>Zwartegatbeek</v>
          </cell>
        </row>
        <row r="262">
          <cell r="A262">
            <v>384</v>
          </cell>
          <cell r="B262" t="e">
            <v>#N/A</v>
          </cell>
          <cell r="C262">
            <v>5.9027999999999999E-4</v>
          </cell>
          <cell r="D262" t="str">
            <v xml:space="preserve">RWZI Vlissegem                                              </v>
          </cell>
          <cell r="E262" t="e">
            <v>#N/A</v>
          </cell>
        </row>
        <row r="263">
          <cell r="A263">
            <v>385</v>
          </cell>
          <cell r="B263" t="e">
            <v>#N/A</v>
          </cell>
          <cell r="C263">
            <v>2.8587999999999999E-3</v>
          </cell>
          <cell r="D263" t="str">
            <v xml:space="preserve">RWZI Zemst - Bosstraat                                      </v>
          </cell>
          <cell r="E263" t="e">
            <v>#N/A</v>
          </cell>
        </row>
        <row r="264">
          <cell r="A264">
            <v>392</v>
          </cell>
          <cell r="B264" t="e">
            <v>#N/A</v>
          </cell>
          <cell r="C264">
            <v>1.6655E-2</v>
          </cell>
          <cell r="D264" t="str">
            <v xml:space="preserve">RWZI Berendrecht                                            </v>
          </cell>
          <cell r="E264" t="e">
            <v>#N/A</v>
          </cell>
        </row>
        <row r="265">
          <cell r="A265">
            <v>399</v>
          </cell>
          <cell r="B265">
            <v>9.4964999999999997E-3</v>
          </cell>
          <cell r="C265">
            <v>3.4259E-3</v>
          </cell>
          <cell r="D265" t="str">
            <v xml:space="preserve">RWZI Nieuwerkerken - Wijer                                  </v>
          </cell>
          <cell r="E265" t="str">
            <v>Wijerbeek</v>
          </cell>
        </row>
        <row r="266">
          <cell r="A266">
            <v>401</v>
          </cell>
          <cell r="B266" t="e">
            <v>#N/A</v>
          </cell>
          <cell r="C266">
            <v>6.3657000000000004E-5</v>
          </cell>
          <cell r="D266" t="str">
            <v xml:space="preserve">RWZI Varenbergbeek                                          </v>
          </cell>
          <cell r="E266" t="e">
            <v>#N/A</v>
          </cell>
        </row>
        <row r="267">
          <cell r="A267">
            <v>402</v>
          </cell>
          <cell r="B267" t="e">
            <v>#N/A</v>
          </cell>
          <cell r="C267">
            <v>1.5046E-3</v>
          </cell>
          <cell r="D267" t="str">
            <v xml:space="preserve">RWZI Sint-Maria-Aalter                                      </v>
          </cell>
          <cell r="E267" t="e">
            <v>#N/A</v>
          </cell>
        </row>
        <row r="268">
          <cell r="A268">
            <v>405</v>
          </cell>
          <cell r="B268">
            <v>2.5019000000000002E-4</v>
          </cell>
          <cell r="C268">
            <v>1.4235999999999999E-3</v>
          </cell>
          <cell r="D268" t="str">
            <v xml:space="preserve">RWZI Gooik - Oetingen                                       </v>
          </cell>
          <cell r="E268" t="str">
            <v>Warandenbroekbeek</v>
          </cell>
        </row>
        <row r="269">
          <cell r="A269">
            <v>406</v>
          </cell>
          <cell r="B269" t="e">
            <v>#N/A</v>
          </cell>
          <cell r="C269">
            <v>3.3565E-4</v>
          </cell>
          <cell r="D269" t="str">
            <v xml:space="preserve">RWZI Moerbeke - Kruisstraat                                 </v>
          </cell>
          <cell r="E269" t="e">
            <v>#N/A</v>
          </cell>
        </row>
        <row r="270">
          <cell r="A270">
            <v>408</v>
          </cell>
          <cell r="B270" t="e">
            <v>#N/A</v>
          </cell>
          <cell r="C270">
            <v>2.1296000000000002E-3</v>
          </cell>
          <cell r="D270" t="str">
            <v xml:space="preserve">RWZI Landen - Eliksem                                       </v>
          </cell>
          <cell r="E270" t="e">
            <v>#N/A</v>
          </cell>
        </row>
        <row r="271">
          <cell r="A271">
            <v>428</v>
          </cell>
          <cell r="B271">
            <v>5.8673999999999997E-2</v>
          </cell>
          <cell r="C271">
            <v>1.3825E-2</v>
          </cell>
          <cell r="D271" t="str">
            <v xml:space="preserve">RWZI Sint-Lievens-Houtem - Bavegem                          </v>
          </cell>
          <cell r="E271" t="str">
            <v>Molenbeek</v>
          </cell>
        </row>
        <row r="272">
          <cell r="A272">
            <v>429</v>
          </cell>
          <cell r="B272">
            <v>1.3477000000000001E-4</v>
          </cell>
          <cell r="C272">
            <v>7.1759000000000005E-4</v>
          </cell>
          <cell r="D272" t="str">
            <v xml:space="preserve">RWZI Wingene - Sint-Pietersveld                             </v>
          </cell>
          <cell r="E272" t="str">
            <v>zonder naam</v>
          </cell>
        </row>
        <row r="273">
          <cell r="A273">
            <v>430</v>
          </cell>
          <cell r="B273">
            <v>7.6657000000000001E-3</v>
          </cell>
          <cell r="C273">
            <v>3.1181E-2</v>
          </cell>
          <cell r="D273" t="str">
            <v xml:space="preserve">RWZI Asse - Bollebeek                                       </v>
          </cell>
          <cell r="E273" t="str">
            <v>Vlietebollebeek</v>
          </cell>
        </row>
        <row r="274">
          <cell r="A274">
            <v>431</v>
          </cell>
          <cell r="B274" t="e">
            <v>#N/A</v>
          </cell>
          <cell r="C274">
            <v>1.0300999999999999E-3</v>
          </cell>
          <cell r="D274" t="str">
            <v xml:space="preserve">RWZI Meise - Oppem                                          </v>
          </cell>
          <cell r="E274" t="e">
            <v>#N/A</v>
          </cell>
        </row>
        <row r="275">
          <cell r="A275">
            <v>439</v>
          </cell>
          <cell r="B275">
            <v>6.1892000000000003E-2</v>
          </cell>
          <cell r="C275">
            <v>2.7545999999999998E-3</v>
          </cell>
          <cell r="D275" t="str">
            <v xml:space="preserve">RWZI Brakel - Michelbeke                                    </v>
          </cell>
          <cell r="E275" t="str">
            <v>Zwalmbeek</v>
          </cell>
        </row>
        <row r="276">
          <cell r="A276">
            <v>440</v>
          </cell>
          <cell r="B276" t="e">
            <v>#N/A</v>
          </cell>
          <cell r="C276">
            <v>8.6806000000000003E-4</v>
          </cell>
          <cell r="D276" t="str">
            <v xml:space="preserve">RWZI Zottegem - Sint-Maria-Oudenhove                        </v>
          </cell>
          <cell r="E276" t="e">
            <v>#N/A</v>
          </cell>
        </row>
        <row r="277">
          <cell r="A277">
            <v>448</v>
          </cell>
          <cell r="B277">
            <v>2.7609000000000002E-3</v>
          </cell>
          <cell r="C277">
            <v>2.8935000000000001E-4</v>
          </cell>
          <cell r="D277" t="str">
            <v xml:space="preserve">RWZI Asse - Bekkerzeel                                      </v>
          </cell>
          <cell r="E277" t="str">
            <v>Molenbeek</v>
          </cell>
        </row>
        <row r="278">
          <cell r="A278">
            <v>449</v>
          </cell>
          <cell r="B278">
            <v>3.359E-3</v>
          </cell>
          <cell r="C278">
            <v>9.2130000000000007E-3</v>
          </cell>
          <cell r="D278" t="str">
            <v xml:space="preserve">RWZI Koekelare                                              </v>
          </cell>
          <cell r="E278" t="str">
            <v>Donkbeek</v>
          </cell>
        </row>
        <row r="279">
          <cell r="A279">
            <v>459</v>
          </cell>
          <cell r="B279" t="e">
            <v>#N/A</v>
          </cell>
          <cell r="C279">
            <v>7.1469999999999997E-3</v>
          </cell>
          <cell r="D279" t="str">
            <v xml:space="preserve">RWZI Borgloon - Jesseren                                    </v>
          </cell>
          <cell r="E279" t="e">
            <v>#N/A</v>
          </cell>
        </row>
        <row r="280">
          <cell r="A280">
            <v>470</v>
          </cell>
          <cell r="B280">
            <v>5.1071000000000005E-4</v>
          </cell>
          <cell r="C280">
            <v>3.0092999999999998E-4</v>
          </cell>
          <cell r="D280" t="str">
            <v xml:space="preserve">RWZI Galmaarden - Waarbeke                                  </v>
          </cell>
          <cell r="E280" t="str">
            <v>Waerbeek</v>
          </cell>
        </row>
        <row r="281">
          <cell r="A281">
            <v>471</v>
          </cell>
          <cell r="B281" t="e">
            <v>#N/A</v>
          </cell>
          <cell r="C281">
            <v>9.6064999999999996E-4</v>
          </cell>
          <cell r="D281" t="str">
            <v xml:space="preserve">RWZI Lokeren - Doorslaar                                    </v>
          </cell>
          <cell r="E281" t="e">
            <v>#N/A</v>
          </cell>
        </row>
        <row r="282">
          <cell r="A282">
            <v>472</v>
          </cell>
          <cell r="B282" t="e">
            <v>#N/A</v>
          </cell>
          <cell r="C282">
            <v>2.6620000000000002E-4</v>
          </cell>
          <cell r="D282" t="str">
            <v xml:space="preserve">RWZI Wachtebeke - Overslag                                  </v>
          </cell>
          <cell r="E282" t="e">
            <v>#N/A</v>
          </cell>
        </row>
        <row r="283">
          <cell r="A283">
            <v>474</v>
          </cell>
          <cell r="B283">
            <v>5.9046999999999997E-3</v>
          </cell>
          <cell r="C283">
            <v>1.7361000000000001E-4</v>
          </cell>
          <cell r="D283" t="str">
            <v xml:space="preserve">RWZI Lummen - Geneiken                                      </v>
          </cell>
          <cell r="E283" t="str">
            <v>Vloedgracht</v>
          </cell>
        </row>
        <row r="284">
          <cell r="A284">
            <v>475</v>
          </cell>
          <cell r="B284" t="e">
            <v>#N/A</v>
          </cell>
          <cell r="C284">
            <v>2.7777999999999999E-4</v>
          </cell>
          <cell r="D284" t="str">
            <v xml:space="preserve">RWZI Bornem - Oude Schelde                                  </v>
          </cell>
          <cell r="E284" t="e">
            <v>#N/A</v>
          </cell>
        </row>
        <row r="285">
          <cell r="A285">
            <v>476</v>
          </cell>
          <cell r="B285" t="e">
            <v>#N/A</v>
          </cell>
          <cell r="C285">
            <v>6.9443999999999994E-5</v>
          </cell>
          <cell r="D285" t="str">
            <v xml:space="preserve">RWZI Voeren - Veurs                                         </v>
          </cell>
          <cell r="E285" t="e">
            <v>#N/A</v>
          </cell>
        </row>
        <row r="286">
          <cell r="A286">
            <v>481</v>
          </cell>
          <cell r="B286" t="e">
            <v>#N/A</v>
          </cell>
          <cell r="C286">
            <v>6.8287000000000003E-4</v>
          </cell>
          <cell r="D286" t="str">
            <v xml:space="preserve">RWZI Gistel - Moere                                         </v>
          </cell>
          <cell r="E286" t="e">
            <v>#N/A</v>
          </cell>
        </row>
        <row r="287">
          <cell r="A287">
            <v>484</v>
          </cell>
          <cell r="B287" t="e">
            <v>#N/A</v>
          </cell>
          <cell r="C287">
            <v>6.2500000000000001E-4</v>
          </cell>
          <cell r="D287" t="str">
            <v xml:space="preserve">RWZI Deinze - Wontergem                                     </v>
          </cell>
          <cell r="E287" t="e">
            <v>#N/A</v>
          </cell>
        </row>
        <row r="288">
          <cell r="A288">
            <v>486</v>
          </cell>
          <cell r="B288" t="e">
            <v>#N/A</v>
          </cell>
          <cell r="C288">
            <v>5.7870000000000003E-4</v>
          </cell>
          <cell r="D288" t="str">
            <v xml:space="preserve">RWZI Lokeren - Daknam                                       </v>
          </cell>
          <cell r="E288" t="e">
            <v>#N/A</v>
          </cell>
        </row>
        <row r="289">
          <cell r="A289">
            <v>492</v>
          </cell>
          <cell r="B289">
            <v>1.9629999999999999E-3</v>
          </cell>
          <cell r="C289">
            <v>6.5972000000000003E-4</v>
          </cell>
          <cell r="D289" t="str">
            <v xml:space="preserve">RWZI Zottegem - Plankebeek                                  </v>
          </cell>
          <cell r="E289" t="str">
            <v>Ter Erpenbeek</v>
          </cell>
        </row>
        <row r="290">
          <cell r="A290">
            <v>493</v>
          </cell>
          <cell r="B290" t="e">
            <v>#N/A</v>
          </cell>
          <cell r="C290">
            <v>2.7777999999999999E-4</v>
          </cell>
          <cell r="D290" t="str">
            <v xml:space="preserve">RWZI Zwalm - Rozebeke                                       </v>
          </cell>
          <cell r="E290" t="e">
            <v>#N/A</v>
          </cell>
        </row>
        <row r="291">
          <cell r="A291">
            <v>494</v>
          </cell>
          <cell r="B291" t="e">
            <v>#N/A</v>
          </cell>
          <cell r="C291">
            <v>1.2731E-4</v>
          </cell>
          <cell r="D291" t="str">
            <v xml:space="preserve">RWZI Veurne - Steenkerke                                    </v>
          </cell>
          <cell r="E291" t="e">
            <v>#N/A</v>
          </cell>
        </row>
        <row r="292">
          <cell r="A292">
            <v>499</v>
          </cell>
          <cell r="B292" t="e">
            <v>#N/A</v>
          </cell>
          <cell r="C292">
            <v>5.9027999999999999E-4</v>
          </cell>
          <cell r="D292" t="str">
            <v xml:space="preserve">RWZI Duffel - Mijlstraat                                    </v>
          </cell>
          <cell r="E292" t="e">
            <v>#N/A</v>
          </cell>
        </row>
        <row r="293">
          <cell r="A293">
            <v>509</v>
          </cell>
          <cell r="B293">
            <v>1.2136E-3</v>
          </cell>
          <cell r="C293">
            <v>9.2013999999999996E-4</v>
          </cell>
          <cell r="D293" t="str">
            <v xml:space="preserve">RWZI Heuvelland - Westouter Centrum                         </v>
          </cell>
          <cell r="E293" t="str">
            <v>Kemmelbeek</v>
          </cell>
        </row>
        <row r="294">
          <cell r="A294">
            <v>553</v>
          </cell>
          <cell r="B294">
            <v>1.1204E-2</v>
          </cell>
          <cell r="C294">
            <v>8.7095000000000002E-3</v>
          </cell>
          <cell r="D294" t="str">
            <v xml:space="preserve">RWZI Langemark                                              </v>
          </cell>
          <cell r="E294" t="str">
            <v>Martjevaart</v>
          </cell>
        </row>
      </sheetData>
      <sheetData sheetId="5">
        <row r="1">
          <cell r="A1" t="str">
            <v>RWZI nummer</v>
          </cell>
          <cell r="B1" t="str">
            <v>RWZI naam</v>
          </cell>
          <cell r="C1" t="str">
            <v>percentielwaarde 1 jaar: 2015</v>
          </cell>
          <cell r="D1" t="str">
            <v>percentielwaarde 10 jaar: 2015</v>
          </cell>
          <cell r="E1" t="str">
            <v>percentielwaarde 20 jaar: 2015</v>
          </cell>
          <cell r="F1" t="str">
            <v>percentielwaarde 30 jaar: 2015</v>
          </cell>
          <cell r="G1" t="str">
            <v>percentielwaarde 40 jaar: 2015</v>
          </cell>
          <cell r="H1" t="str">
            <v>percentielwaarde 50 jaar: 2015</v>
          </cell>
          <cell r="I1" t="str">
            <v>percentielwaarde 60 jaar: 2015</v>
          </cell>
          <cell r="J1" t="str">
            <v>percentielwaarde 70 jaar: 2015</v>
          </cell>
          <cell r="K1" t="str">
            <v>percentielwaarde 80 jaar: 2015</v>
          </cell>
          <cell r="L1" t="str">
            <v>percentielwaarde 90 jaar: 2015</v>
          </cell>
          <cell r="M1" t="str">
            <v>percentielwaarde 99 jaar: 2015</v>
          </cell>
          <cell r="N1" t="str">
            <v>percentielwaarde 1 volledige set</v>
          </cell>
          <cell r="O1" t="str">
            <v>percentielwaarde 10 volledige set</v>
          </cell>
          <cell r="P1" t="str">
            <v>percentielwaarde 20 volledige set</v>
          </cell>
          <cell r="Q1" t="str">
            <v>percentielwaarde 30 volledige set</v>
          </cell>
          <cell r="R1" t="str">
            <v>percentielwaarde 40 volledige set</v>
          </cell>
          <cell r="S1" t="str">
            <v>percentielwaarde 50 volledige set</v>
          </cell>
          <cell r="T1" t="str">
            <v>percentielwaarde 60 volledige set</v>
          </cell>
          <cell r="U1" t="str">
            <v>percentielwaarde 70 volledige set</v>
          </cell>
          <cell r="V1" t="str">
            <v>percentielwaarde 80 volledige set</v>
          </cell>
          <cell r="W1" t="str">
            <v>percentielwaarde 90 volledige set</v>
          </cell>
          <cell r="X1" t="str">
            <v>percentielwaarde 99 volledige set</v>
          </cell>
        </row>
        <row r="3">
          <cell r="A3">
            <v>2</v>
          </cell>
          <cell r="B3" t="str">
            <v>Adinkerke</v>
          </cell>
          <cell r="C3">
            <v>838.41</v>
          </cell>
          <cell r="D3">
            <v>922.9</v>
          </cell>
          <cell r="E3">
            <v>1010</v>
          </cell>
          <cell r="F3">
            <v>1125.8999999999999</v>
          </cell>
          <cell r="G3">
            <v>1292.4000000000001</v>
          </cell>
          <cell r="H3">
            <v>1374</v>
          </cell>
          <cell r="I3">
            <v>1455.8</v>
          </cell>
          <cell r="J3">
            <v>1602.2</v>
          </cell>
          <cell r="K3">
            <v>2050.4000000000005</v>
          </cell>
          <cell r="L3">
            <v>3015.0999999999995</v>
          </cell>
          <cell r="M3">
            <v>4813.6900000000005</v>
          </cell>
          <cell r="N3">
            <v>462.93</v>
          </cell>
          <cell r="O3">
            <v>699</v>
          </cell>
          <cell r="P3">
            <v>844</v>
          </cell>
          <cell r="Q3">
            <v>974</v>
          </cell>
          <cell r="R3">
            <v>1108</v>
          </cell>
          <cell r="S3">
            <v>1199</v>
          </cell>
          <cell r="T3">
            <v>1293</v>
          </cell>
          <cell r="U3">
            <v>1424</v>
          </cell>
          <cell r="V3">
            <v>1561</v>
          </cell>
          <cell r="W3">
            <v>2019.6999999999998</v>
          </cell>
          <cell r="X3">
            <v>5545.3999999999942</v>
          </cell>
        </row>
        <row r="4">
          <cell r="A4">
            <v>3</v>
          </cell>
          <cell r="B4" t="str">
            <v>Wulpen</v>
          </cell>
          <cell r="C4">
            <v>11068.8</v>
          </cell>
          <cell r="D4">
            <v>12376</v>
          </cell>
          <cell r="E4">
            <v>13288</v>
          </cell>
          <cell r="F4">
            <v>14416</v>
          </cell>
          <cell r="G4">
            <v>15144</v>
          </cell>
          <cell r="H4">
            <v>16360</v>
          </cell>
          <cell r="I4">
            <v>17824</v>
          </cell>
          <cell r="J4">
            <v>19975.999999999996</v>
          </cell>
          <cell r="K4">
            <v>27536</v>
          </cell>
          <cell r="L4">
            <v>37376</v>
          </cell>
          <cell r="M4">
            <v>59807.999999999956</v>
          </cell>
          <cell r="N4">
            <v>9545.75</v>
          </cell>
          <cell r="O4">
            <v>12459.5</v>
          </cell>
          <cell r="P4">
            <v>13936</v>
          </cell>
          <cell r="Q4">
            <v>15187.2</v>
          </cell>
          <cell r="R4">
            <v>16432.2</v>
          </cell>
          <cell r="S4">
            <v>17846.5</v>
          </cell>
          <cell r="T4">
            <v>19538.8</v>
          </cell>
          <cell r="U4">
            <v>22366.7</v>
          </cell>
          <cell r="V4">
            <v>27601.600000000006</v>
          </cell>
          <cell r="W4">
            <v>37515.600000000006</v>
          </cell>
          <cell r="X4">
            <v>60869.130000000005</v>
          </cell>
        </row>
        <row r="6">
          <cell r="A6">
            <v>5</v>
          </cell>
          <cell r="B6" t="str">
            <v>Ieper</v>
          </cell>
          <cell r="C6">
            <v>5210.24</v>
          </cell>
          <cell r="D6">
            <v>5944</v>
          </cell>
          <cell r="E6">
            <v>6572.8</v>
          </cell>
          <cell r="F6">
            <v>7188.8</v>
          </cell>
          <cell r="G6">
            <v>9003.1999999999989</v>
          </cell>
          <cell r="H6">
            <v>10208</v>
          </cell>
          <cell r="I6">
            <v>12337.6</v>
          </cell>
          <cell r="J6">
            <v>15472</v>
          </cell>
          <cell r="K6">
            <v>20241.599999999999</v>
          </cell>
          <cell r="L6">
            <v>28545.600000000002</v>
          </cell>
          <cell r="M6">
            <v>38005.440000000002</v>
          </cell>
          <cell r="N6">
            <v>5389.9</v>
          </cell>
          <cell r="O6">
            <v>6699.6</v>
          </cell>
          <cell r="P6">
            <v>7958.4</v>
          </cell>
          <cell r="Q6">
            <v>9374.2000000000007</v>
          </cell>
          <cell r="R6">
            <v>10929.2</v>
          </cell>
          <cell r="S6">
            <v>12704</v>
          </cell>
          <cell r="T6">
            <v>14990</v>
          </cell>
          <cell r="U6">
            <v>18190</v>
          </cell>
          <cell r="V6">
            <v>23172</v>
          </cell>
          <cell r="W6">
            <v>30816.400000000001</v>
          </cell>
          <cell r="X6">
            <v>38728.120000000003</v>
          </cell>
        </row>
        <row r="7">
          <cell r="A7">
            <v>6</v>
          </cell>
          <cell r="B7" t="str">
            <v>Woumen</v>
          </cell>
          <cell r="C7">
            <v>3939.84</v>
          </cell>
          <cell r="D7">
            <v>4737.5999999999995</v>
          </cell>
          <cell r="E7">
            <v>5314.4</v>
          </cell>
          <cell r="F7">
            <v>5798.4</v>
          </cell>
          <cell r="G7">
            <v>6462.4</v>
          </cell>
          <cell r="H7">
            <v>7924</v>
          </cell>
          <cell r="I7">
            <v>10150.4</v>
          </cell>
          <cell r="J7">
            <v>12615.199999999999</v>
          </cell>
          <cell r="K7">
            <v>17207.199999999997</v>
          </cell>
          <cell r="L7">
            <v>23209.600000000006</v>
          </cell>
          <cell r="M7">
            <v>28804</v>
          </cell>
          <cell r="N7">
            <v>4077.37</v>
          </cell>
          <cell r="O7">
            <v>4972</v>
          </cell>
          <cell r="P7">
            <v>5634.4</v>
          </cell>
          <cell r="Q7">
            <v>6500.2999999999993</v>
          </cell>
          <cell r="R7">
            <v>7707.6</v>
          </cell>
          <cell r="S7">
            <v>9177</v>
          </cell>
          <cell r="T7">
            <v>10935.2</v>
          </cell>
          <cell r="U7">
            <v>13153.199999999997</v>
          </cell>
          <cell r="V7">
            <v>14939.200000000004</v>
          </cell>
          <cell r="W7">
            <v>20969.400000000009</v>
          </cell>
          <cell r="X7">
            <v>28442.080000000002</v>
          </cell>
        </row>
        <row r="9">
          <cell r="A9">
            <v>8</v>
          </cell>
          <cell r="B9" t="str">
            <v>Lo</v>
          </cell>
          <cell r="C9">
            <v>375.12</v>
          </cell>
          <cell r="D9">
            <v>448.6</v>
          </cell>
          <cell r="E9">
            <v>535.6</v>
          </cell>
          <cell r="F9">
            <v>648</v>
          </cell>
          <cell r="G9">
            <v>719.4</v>
          </cell>
          <cell r="H9">
            <v>826</v>
          </cell>
          <cell r="I9">
            <v>1099</v>
          </cell>
          <cell r="J9">
            <v>1383.4</v>
          </cell>
          <cell r="K9">
            <v>1783.8000000000002</v>
          </cell>
          <cell r="L9">
            <v>2643.6000000000008</v>
          </cell>
          <cell r="M9">
            <v>3851.92</v>
          </cell>
          <cell r="N9">
            <v>191.6</v>
          </cell>
          <cell r="O9">
            <v>327</v>
          </cell>
          <cell r="P9">
            <v>404</v>
          </cell>
          <cell r="Q9">
            <v>496</v>
          </cell>
          <cell r="R9">
            <v>617</v>
          </cell>
          <cell r="S9">
            <v>770</v>
          </cell>
          <cell r="T9">
            <v>993</v>
          </cell>
          <cell r="U9">
            <v>1217</v>
          </cell>
          <cell r="V9">
            <v>1414</v>
          </cell>
          <cell r="W9">
            <v>1739</v>
          </cell>
          <cell r="X9">
            <v>3529.7999999999956</v>
          </cell>
        </row>
        <row r="11">
          <cell r="A11">
            <v>10</v>
          </cell>
          <cell r="B11" t="str">
            <v>Zonnebeke</v>
          </cell>
          <cell r="C11">
            <v>372.78</v>
          </cell>
          <cell r="D11">
            <v>427.90000000000003</v>
          </cell>
          <cell r="E11">
            <v>504.8</v>
          </cell>
          <cell r="F11">
            <v>600</v>
          </cell>
          <cell r="G11">
            <v>742.2</v>
          </cell>
          <cell r="H11">
            <v>878.5</v>
          </cell>
          <cell r="I11">
            <v>992.59999999999991</v>
          </cell>
          <cell r="J11">
            <v>1163.8</v>
          </cell>
          <cell r="K11">
            <v>1499.8000000000002</v>
          </cell>
          <cell r="L11">
            <v>2130.2999999999997</v>
          </cell>
          <cell r="M11">
            <v>3214.9500000000003</v>
          </cell>
          <cell r="N11">
            <v>145</v>
          </cell>
          <cell r="O11">
            <v>298.89999999999998</v>
          </cell>
          <cell r="P11">
            <v>412</v>
          </cell>
          <cell r="Q11">
            <v>490</v>
          </cell>
          <cell r="R11">
            <v>577</v>
          </cell>
          <cell r="S11">
            <v>688</v>
          </cell>
          <cell r="T11">
            <v>832.40000000000009</v>
          </cell>
          <cell r="U11">
            <v>1014.2999999999997</v>
          </cell>
          <cell r="V11">
            <v>1317</v>
          </cell>
          <cell r="W11">
            <v>1841.2000000000007</v>
          </cell>
          <cell r="X11">
            <v>3134.6200000000008</v>
          </cell>
        </row>
        <row r="12">
          <cell r="A12">
            <v>11</v>
          </cell>
          <cell r="B12" t="str">
            <v>Poperinge</v>
          </cell>
          <cell r="C12">
            <v>2236.48</v>
          </cell>
          <cell r="D12">
            <v>2543.6</v>
          </cell>
          <cell r="E12">
            <v>2682.4</v>
          </cell>
          <cell r="F12">
            <v>2845.6</v>
          </cell>
          <cell r="G12">
            <v>3086.8</v>
          </cell>
          <cell r="H12">
            <v>3572</v>
          </cell>
          <cell r="I12">
            <v>4154.3999999999996</v>
          </cell>
          <cell r="J12">
            <v>5192</v>
          </cell>
          <cell r="K12">
            <v>6488.7999999999993</v>
          </cell>
          <cell r="L12">
            <v>8414</v>
          </cell>
          <cell r="M12">
            <v>14206.960000000003</v>
          </cell>
          <cell r="N12">
            <v>1791.51</v>
          </cell>
          <cell r="O12">
            <v>2269</v>
          </cell>
          <cell r="P12">
            <v>2614.4</v>
          </cell>
          <cell r="Q12">
            <v>2930</v>
          </cell>
          <cell r="R12">
            <v>3316</v>
          </cell>
          <cell r="S12">
            <v>3813.5</v>
          </cell>
          <cell r="T12">
            <v>4484.9999999999991</v>
          </cell>
          <cell r="U12">
            <v>5378.7999999999993</v>
          </cell>
          <cell r="V12">
            <v>6714.8000000000011</v>
          </cell>
          <cell r="W12">
            <v>8486.5</v>
          </cell>
          <cell r="X12">
            <v>14249.32</v>
          </cell>
        </row>
        <row r="13">
          <cell r="A13">
            <v>12</v>
          </cell>
          <cell r="B13" t="str">
            <v>Harelbeke</v>
          </cell>
          <cell r="C13">
            <v>19452.8</v>
          </cell>
          <cell r="D13">
            <v>22986</v>
          </cell>
          <cell r="E13">
            <v>25621.8</v>
          </cell>
          <cell r="F13">
            <v>27290.5</v>
          </cell>
          <cell r="G13">
            <v>30591.200000000001</v>
          </cell>
          <cell r="H13">
            <v>34686</v>
          </cell>
          <cell r="I13">
            <v>38751.599999999999</v>
          </cell>
          <cell r="J13">
            <v>44717.999999999993</v>
          </cell>
          <cell r="K13">
            <v>57506.400000000001</v>
          </cell>
          <cell r="L13">
            <v>78109.200000000041</v>
          </cell>
          <cell r="M13">
            <v>147748.41999999987</v>
          </cell>
          <cell r="N13">
            <v>18048.32</v>
          </cell>
          <cell r="O13">
            <v>23876</v>
          </cell>
          <cell r="P13">
            <v>26931.200000000001</v>
          </cell>
          <cell r="Q13">
            <v>30119.200000000001</v>
          </cell>
          <cell r="R13">
            <v>34028</v>
          </cell>
          <cell r="S13">
            <v>38888</v>
          </cell>
          <cell r="T13">
            <v>46230.400000000001</v>
          </cell>
          <cell r="U13">
            <v>55080.799999999996</v>
          </cell>
          <cell r="V13">
            <v>69669.400000000009</v>
          </cell>
          <cell r="W13">
            <v>95139.4</v>
          </cell>
          <cell r="X13">
            <v>158844.88</v>
          </cell>
        </row>
        <row r="14">
          <cell r="A14">
            <v>13</v>
          </cell>
          <cell r="B14" t="str">
            <v>Staden</v>
          </cell>
          <cell r="C14">
            <v>331.26</v>
          </cell>
          <cell r="D14">
            <v>556.9</v>
          </cell>
          <cell r="E14">
            <v>643.6</v>
          </cell>
          <cell r="F14">
            <v>723.9</v>
          </cell>
          <cell r="G14">
            <v>833.40000000000009</v>
          </cell>
          <cell r="H14">
            <v>1010.5</v>
          </cell>
          <cell r="I14">
            <v>1187.3999999999999</v>
          </cell>
          <cell r="J14">
            <v>1234</v>
          </cell>
          <cell r="K14">
            <v>1292</v>
          </cell>
          <cell r="L14">
            <v>1321</v>
          </cell>
          <cell r="M14">
            <v>1356.37</v>
          </cell>
          <cell r="N14">
            <v>513.14</v>
          </cell>
          <cell r="O14">
            <v>663</v>
          </cell>
          <cell r="P14">
            <v>786</v>
          </cell>
          <cell r="Q14">
            <v>924</v>
          </cell>
          <cell r="R14">
            <v>1083</v>
          </cell>
          <cell r="S14">
            <v>1208</v>
          </cell>
          <cell r="T14">
            <v>1288</v>
          </cell>
          <cell r="U14">
            <v>1335</v>
          </cell>
          <cell r="V14">
            <v>1379</v>
          </cell>
          <cell r="W14">
            <v>1435</v>
          </cell>
          <cell r="X14">
            <v>1690.579999999999</v>
          </cell>
        </row>
        <row r="15">
          <cell r="A15">
            <v>14</v>
          </cell>
          <cell r="B15" t="str">
            <v>Oostende</v>
          </cell>
          <cell r="C15">
            <v>32624.09</v>
          </cell>
          <cell r="D15">
            <v>36107.699999999997</v>
          </cell>
          <cell r="E15">
            <v>38547.4</v>
          </cell>
          <cell r="F15">
            <v>40649</v>
          </cell>
          <cell r="G15">
            <v>44409.2</v>
          </cell>
          <cell r="H15">
            <v>50408</v>
          </cell>
          <cell r="I15">
            <v>58472</v>
          </cell>
          <cell r="J15">
            <v>73665.599999999977</v>
          </cell>
          <cell r="K15">
            <v>96896</v>
          </cell>
          <cell r="L15">
            <v>130667.20000000006</v>
          </cell>
          <cell r="M15">
            <v>219388.79999999999</v>
          </cell>
          <cell r="N15">
            <v>29160.12</v>
          </cell>
          <cell r="O15">
            <v>35037.800000000003</v>
          </cell>
          <cell r="P15">
            <v>38705.599999999999</v>
          </cell>
          <cell r="Q15">
            <v>41900</v>
          </cell>
          <cell r="R15">
            <v>45892.799999999996</v>
          </cell>
          <cell r="S15">
            <v>50944</v>
          </cell>
          <cell r="T15">
            <v>58234</v>
          </cell>
          <cell r="U15">
            <v>69315.199999999997</v>
          </cell>
          <cell r="V15">
            <v>84626.4</v>
          </cell>
          <cell r="W15">
            <v>109748.80000000003</v>
          </cell>
          <cell r="X15">
            <v>184602.88</v>
          </cell>
        </row>
        <row r="16">
          <cell r="A16">
            <v>15</v>
          </cell>
          <cell r="B16" t="str">
            <v>Jabbeke</v>
          </cell>
          <cell r="C16">
            <v>645</v>
          </cell>
          <cell r="D16">
            <v>915</v>
          </cell>
          <cell r="E16">
            <v>1130</v>
          </cell>
          <cell r="F16">
            <v>1283</v>
          </cell>
          <cell r="G16">
            <v>1467</v>
          </cell>
          <cell r="H16">
            <v>1885</v>
          </cell>
          <cell r="I16">
            <v>2413</v>
          </cell>
          <cell r="J16">
            <v>3045</v>
          </cell>
          <cell r="K16">
            <v>3259</v>
          </cell>
          <cell r="L16">
            <v>3762</v>
          </cell>
          <cell r="M16">
            <v>7204.2000000000035</v>
          </cell>
          <cell r="N16">
            <v>720.51</v>
          </cell>
          <cell r="O16">
            <v>907</v>
          </cell>
          <cell r="P16">
            <v>1005</v>
          </cell>
          <cell r="Q16">
            <v>1110.0999999999999</v>
          </cell>
          <cell r="R16">
            <v>1223</v>
          </cell>
          <cell r="S16">
            <v>1537.5</v>
          </cell>
          <cell r="T16">
            <v>1907</v>
          </cell>
          <cell r="U16">
            <v>2445</v>
          </cell>
          <cell r="V16">
            <v>3080</v>
          </cell>
          <cell r="W16">
            <v>3467</v>
          </cell>
          <cell r="X16">
            <v>4015.3199999999997</v>
          </cell>
        </row>
        <row r="18">
          <cell r="A18">
            <v>17</v>
          </cell>
          <cell r="B18" t="str">
            <v>Heist</v>
          </cell>
          <cell r="C18">
            <v>5110.82</v>
          </cell>
          <cell r="D18">
            <v>6204.8</v>
          </cell>
          <cell r="E18">
            <v>6832.4</v>
          </cell>
          <cell r="F18">
            <v>7535.6</v>
          </cell>
          <cell r="G18">
            <v>8172.8</v>
          </cell>
          <cell r="H18">
            <v>8717</v>
          </cell>
          <cell r="I18">
            <v>9950.3999999999978</v>
          </cell>
          <cell r="J18">
            <v>12263.4</v>
          </cell>
          <cell r="K18">
            <v>14978.400000000003</v>
          </cell>
          <cell r="L18">
            <v>20089.599999999999</v>
          </cell>
          <cell r="M18">
            <v>33982.040000000015</v>
          </cell>
          <cell r="N18">
            <v>3490</v>
          </cell>
          <cell r="O18">
            <v>4670</v>
          </cell>
          <cell r="P18">
            <v>5750</v>
          </cell>
          <cell r="Q18">
            <v>6890</v>
          </cell>
          <cell r="R18">
            <v>7820</v>
          </cell>
          <cell r="S18">
            <v>8770</v>
          </cell>
          <cell r="T18">
            <v>9852</v>
          </cell>
          <cell r="U18">
            <v>11514.999999999996</v>
          </cell>
          <cell r="V18">
            <v>14164</v>
          </cell>
          <cell r="W18">
            <v>19904.5</v>
          </cell>
          <cell r="X18">
            <v>37035.999999999985</v>
          </cell>
        </row>
        <row r="19">
          <cell r="A19">
            <v>18</v>
          </cell>
          <cell r="B19" t="str">
            <v>Brugge</v>
          </cell>
          <cell r="C19">
            <v>42106.45</v>
          </cell>
          <cell r="D19">
            <v>48775.6</v>
          </cell>
          <cell r="E19">
            <v>55304.6</v>
          </cell>
          <cell r="F19">
            <v>59813.9</v>
          </cell>
          <cell r="G19">
            <v>64810.8</v>
          </cell>
          <cell r="H19">
            <v>74068.5</v>
          </cell>
          <cell r="I19">
            <v>86187</v>
          </cell>
          <cell r="J19">
            <v>107948</v>
          </cell>
          <cell r="K19">
            <v>141440.20000000004</v>
          </cell>
          <cell r="L19">
            <v>174450.50000000003</v>
          </cell>
          <cell r="M19">
            <v>283261.13999999978</v>
          </cell>
          <cell r="N19">
            <v>41855.22</v>
          </cell>
          <cell r="O19">
            <v>51100.4</v>
          </cell>
          <cell r="P19">
            <v>57236</v>
          </cell>
          <cell r="Q19">
            <v>63883.4</v>
          </cell>
          <cell r="R19">
            <v>72166.399999999994</v>
          </cell>
          <cell r="S19">
            <v>82132</v>
          </cell>
          <cell r="T19">
            <v>95300.6</v>
          </cell>
          <cell r="U19">
            <v>113097.2</v>
          </cell>
          <cell r="V19">
            <v>140263</v>
          </cell>
          <cell r="W19">
            <v>182073.2</v>
          </cell>
          <cell r="X19">
            <v>309573.43999999977</v>
          </cell>
        </row>
        <row r="20">
          <cell r="A20">
            <v>19</v>
          </cell>
          <cell r="B20" t="str">
            <v>Knokke</v>
          </cell>
          <cell r="C20">
            <v>3185.04</v>
          </cell>
          <cell r="D20">
            <v>3985.6</v>
          </cell>
          <cell r="E20">
            <v>4391.2</v>
          </cell>
          <cell r="F20">
            <v>4655.6000000000004</v>
          </cell>
          <cell r="G20">
            <v>4932</v>
          </cell>
          <cell r="H20">
            <v>5136</v>
          </cell>
          <cell r="I20">
            <v>5355.5999999999995</v>
          </cell>
          <cell r="J20">
            <v>5780.4</v>
          </cell>
          <cell r="K20">
            <v>6407.2000000000007</v>
          </cell>
          <cell r="L20">
            <v>7945.1999999999989</v>
          </cell>
          <cell r="M20">
            <v>10850.86</v>
          </cell>
          <cell r="N20">
            <v>2372.4</v>
          </cell>
          <cell r="O20">
            <v>3605</v>
          </cell>
          <cell r="P20">
            <v>4180</v>
          </cell>
          <cell r="Q20">
            <v>4683</v>
          </cell>
          <cell r="R20">
            <v>5144</v>
          </cell>
          <cell r="S20">
            <v>5780.5</v>
          </cell>
          <cell r="T20">
            <v>6608</v>
          </cell>
          <cell r="U20">
            <v>7687</v>
          </cell>
          <cell r="V20">
            <v>9109</v>
          </cell>
          <cell r="W20">
            <v>10909</v>
          </cell>
          <cell r="X20">
            <v>16883</v>
          </cell>
        </row>
        <row r="21">
          <cell r="A21">
            <v>20</v>
          </cell>
          <cell r="B21" t="str">
            <v>Gent</v>
          </cell>
          <cell r="C21">
            <v>30141.26</v>
          </cell>
          <cell r="D21">
            <v>35354.400000000001</v>
          </cell>
          <cell r="E21">
            <v>38315.599999999999</v>
          </cell>
          <cell r="F21">
            <v>41850.199999999997</v>
          </cell>
          <cell r="G21">
            <v>48722.8</v>
          </cell>
          <cell r="H21">
            <v>54266</v>
          </cell>
          <cell r="I21">
            <v>58537.599999999999</v>
          </cell>
          <cell r="J21">
            <v>68790.599999999991</v>
          </cell>
          <cell r="K21">
            <v>88448.000000000058</v>
          </cell>
          <cell r="L21">
            <v>130071.39999999998</v>
          </cell>
          <cell r="M21">
            <v>225813.7600000001</v>
          </cell>
          <cell r="N21">
            <v>21116.79</v>
          </cell>
          <cell r="O21">
            <v>31866.9</v>
          </cell>
          <cell r="P21">
            <v>36142.800000000003</v>
          </cell>
          <cell r="Q21">
            <v>39948.399999999994</v>
          </cell>
          <cell r="R21">
            <v>44378.8</v>
          </cell>
          <cell r="S21">
            <v>50127</v>
          </cell>
          <cell r="T21">
            <v>57259.199999999997</v>
          </cell>
          <cell r="U21">
            <v>67719.8</v>
          </cell>
          <cell r="V21">
            <v>84000</v>
          </cell>
          <cell r="W21">
            <v>115802.30000000002</v>
          </cell>
          <cell r="X21">
            <v>225689.05999999991</v>
          </cell>
        </row>
        <row r="22">
          <cell r="A22">
            <v>21</v>
          </cell>
          <cell r="B22" t="str">
            <v>Zelzate</v>
          </cell>
          <cell r="C22">
            <v>3250.56</v>
          </cell>
          <cell r="D22">
            <v>4303.2</v>
          </cell>
          <cell r="E22">
            <v>5028</v>
          </cell>
          <cell r="F22">
            <v>5808</v>
          </cell>
          <cell r="G22">
            <v>6340</v>
          </cell>
          <cell r="H22">
            <v>6808</v>
          </cell>
          <cell r="I22">
            <v>7746.4</v>
          </cell>
          <cell r="J22">
            <v>8919.1999999999989</v>
          </cell>
          <cell r="K22">
            <v>10803.2</v>
          </cell>
          <cell r="L22">
            <v>12958.400000000001</v>
          </cell>
          <cell r="M22">
            <v>14734.880000000001</v>
          </cell>
          <cell r="N22">
            <v>1970.84</v>
          </cell>
          <cell r="O22">
            <v>3933.8</v>
          </cell>
          <cell r="P22">
            <v>4792</v>
          </cell>
          <cell r="Q22">
            <v>5600</v>
          </cell>
          <cell r="R22">
            <v>6385.7999999999993</v>
          </cell>
          <cell r="S22">
            <v>7290</v>
          </cell>
          <cell r="T22">
            <v>8470.4000000000015</v>
          </cell>
          <cell r="U22">
            <v>9739.7999999999993</v>
          </cell>
          <cell r="V22">
            <v>11610.399999999998</v>
          </cell>
          <cell r="W22">
            <v>15005.2</v>
          </cell>
          <cell r="X22">
            <v>25106.559999999998</v>
          </cell>
        </row>
        <row r="24">
          <cell r="A24">
            <v>23</v>
          </cell>
          <cell r="B24" t="str">
            <v>Latem</v>
          </cell>
          <cell r="C24">
            <v>35</v>
          </cell>
          <cell r="D24">
            <v>51.5</v>
          </cell>
          <cell r="E24">
            <v>70</v>
          </cell>
          <cell r="F24">
            <v>95</v>
          </cell>
          <cell r="G24">
            <v>134</v>
          </cell>
          <cell r="H24">
            <v>203</v>
          </cell>
          <cell r="I24">
            <v>343</v>
          </cell>
          <cell r="J24">
            <v>567</v>
          </cell>
          <cell r="K24">
            <v>805</v>
          </cell>
          <cell r="L24">
            <v>1145</v>
          </cell>
          <cell r="M24">
            <v>1320.15</v>
          </cell>
          <cell r="N24">
            <v>39</v>
          </cell>
          <cell r="O24">
            <v>96.100000000000023</v>
          </cell>
          <cell r="P24">
            <v>145</v>
          </cell>
          <cell r="Q24">
            <v>201</v>
          </cell>
          <cell r="R24">
            <v>273.40000000000009</v>
          </cell>
          <cell r="S24">
            <v>365</v>
          </cell>
          <cell r="T24">
            <v>461</v>
          </cell>
          <cell r="U24">
            <v>608</v>
          </cell>
          <cell r="V24">
            <v>848</v>
          </cell>
          <cell r="W24">
            <v>1084.9000000000005</v>
          </cell>
          <cell r="X24">
            <v>2559.5299999999679</v>
          </cell>
        </row>
        <row r="25">
          <cell r="A25">
            <v>24</v>
          </cell>
          <cell r="B25" t="str">
            <v>Deurle</v>
          </cell>
          <cell r="C25">
            <v>60</v>
          </cell>
          <cell r="D25">
            <v>82</v>
          </cell>
          <cell r="E25">
            <v>93.800000000000011</v>
          </cell>
          <cell r="F25">
            <v>123</v>
          </cell>
          <cell r="G25">
            <v>175.60000000000002</v>
          </cell>
          <cell r="H25">
            <v>202</v>
          </cell>
          <cell r="I25">
            <v>260.39999999999998</v>
          </cell>
          <cell r="J25">
            <v>338</v>
          </cell>
          <cell r="K25">
            <v>435.20000000000005</v>
          </cell>
          <cell r="L25">
            <v>612.60000000000014</v>
          </cell>
          <cell r="M25">
            <v>1082.9199999999985</v>
          </cell>
          <cell r="N25">
            <v>62.77</v>
          </cell>
          <cell r="O25">
            <v>112</v>
          </cell>
          <cell r="P25">
            <v>168</v>
          </cell>
          <cell r="Q25">
            <v>216</v>
          </cell>
          <cell r="R25">
            <v>275</v>
          </cell>
          <cell r="S25">
            <v>342</v>
          </cell>
          <cell r="T25">
            <v>415</v>
          </cell>
          <cell r="U25">
            <v>510</v>
          </cell>
          <cell r="V25">
            <v>643.20000000000073</v>
          </cell>
          <cell r="W25">
            <v>892</v>
          </cell>
          <cell r="X25">
            <v>1970</v>
          </cell>
        </row>
        <row r="26">
          <cell r="A26">
            <v>25</v>
          </cell>
          <cell r="B26" t="str">
            <v>Aalter</v>
          </cell>
          <cell r="C26">
            <v>3374.34</v>
          </cell>
          <cell r="D26">
            <v>3950.2</v>
          </cell>
          <cell r="E26">
            <v>4351.4000000000005</v>
          </cell>
          <cell r="F26">
            <v>4788.3999999999996</v>
          </cell>
          <cell r="G26">
            <v>5454.2000000000007</v>
          </cell>
          <cell r="H26">
            <v>7029</v>
          </cell>
          <cell r="I26">
            <v>8942.9999999999982</v>
          </cell>
          <cell r="J26">
            <v>11969.699999999999</v>
          </cell>
          <cell r="K26">
            <v>17550.400000000001</v>
          </cell>
          <cell r="L26">
            <v>27564</v>
          </cell>
          <cell r="M26">
            <v>47063.590000000004</v>
          </cell>
          <cell r="N26">
            <v>3151.42</v>
          </cell>
          <cell r="O26">
            <v>4311</v>
          </cell>
          <cell r="P26">
            <v>5757.6</v>
          </cell>
          <cell r="Q26">
            <v>6871.2</v>
          </cell>
          <cell r="R26">
            <v>8060.4000000000005</v>
          </cell>
          <cell r="S26">
            <v>9518.5</v>
          </cell>
          <cell r="T26">
            <v>11641.599999999999</v>
          </cell>
          <cell r="U26">
            <v>14656.999999999989</v>
          </cell>
          <cell r="V26">
            <v>19400.2</v>
          </cell>
          <cell r="W26">
            <v>28481.4</v>
          </cell>
          <cell r="X26">
            <v>55244.930000000029</v>
          </cell>
        </row>
        <row r="27">
          <cell r="A27">
            <v>26</v>
          </cell>
          <cell r="B27" t="str">
            <v>Dendermonde</v>
          </cell>
          <cell r="C27">
            <v>11830</v>
          </cell>
          <cell r="D27">
            <v>13707</v>
          </cell>
          <cell r="E27">
            <v>14376</v>
          </cell>
          <cell r="F27">
            <v>15576</v>
          </cell>
          <cell r="G27">
            <v>18328</v>
          </cell>
          <cell r="H27">
            <v>20880</v>
          </cell>
          <cell r="I27">
            <v>25344</v>
          </cell>
          <cell r="J27">
            <v>32463.999999999996</v>
          </cell>
          <cell r="K27">
            <v>46040</v>
          </cell>
          <cell r="L27">
            <v>63248</v>
          </cell>
          <cell r="M27">
            <v>101326.39999999995</v>
          </cell>
          <cell r="N27">
            <v>10876.15</v>
          </cell>
          <cell r="O27">
            <v>13728</v>
          </cell>
          <cell r="P27">
            <v>15290</v>
          </cell>
          <cell r="Q27">
            <v>17160</v>
          </cell>
          <cell r="R27">
            <v>19512</v>
          </cell>
          <cell r="S27">
            <v>22862</v>
          </cell>
          <cell r="T27">
            <v>27350</v>
          </cell>
          <cell r="U27">
            <v>33756</v>
          </cell>
          <cell r="V27">
            <v>44440</v>
          </cell>
          <cell r="W27">
            <v>62660</v>
          </cell>
          <cell r="X27">
            <v>99778.200000000012</v>
          </cell>
        </row>
        <row r="28">
          <cell r="A28">
            <v>27</v>
          </cell>
          <cell r="B28" t="str">
            <v>Aalst</v>
          </cell>
          <cell r="C28">
            <v>12501.44</v>
          </cell>
          <cell r="D28">
            <v>14569.6</v>
          </cell>
          <cell r="E28">
            <v>16441.599999999999</v>
          </cell>
          <cell r="F28">
            <v>19102.400000000001</v>
          </cell>
          <cell r="G28">
            <v>23590.400000000001</v>
          </cell>
          <cell r="H28">
            <v>27584</v>
          </cell>
          <cell r="I28">
            <v>32377.599999999984</v>
          </cell>
          <cell r="J28">
            <v>42143.999999999993</v>
          </cell>
          <cell r="K28">
            <v>55661.600000000013</v>
          </cell>
          <cell r="L28">
            <v>75847.999999999985</v>
          </cell>
          <cell r="M28">
            <v>133249.52000000002</v>
          </cell>
          <cell r="N28">
            <v>13000</v>
          </cell>
          <cell r="O28">
            <v>16000</v>
          </cell>
          <cell r="P28">
            <v>18412</v>
          </cell>
          <cell r="Q28">
            <v>21264.7</v>
          </cell>
          <cell r="R28">
            <v>24948.799999999999</v>
          </cell>
          <cell r="S28">
            <v>29132</v>
          </cell>
          <cell r="T28">
            <v>34452</v>
          </cell>
          <cell r="U28">
            <v>42793</v>
          </cell>
          <cell r="V28">
            <v>54580.399999999994</v>
          </cell>
          <cell r="W28">
            <v>76481.200000000012</v>
          </cell>
          <cell r="X28">
            <v>139562.45999999993</v>
          </cell>
        </row>
        <row r="29">
          <cell r="A29">
            <v>28</v>
          </cell>
          <cell r="B29" t="str">
            <v>Ninove</v>
          </cell>
          <cell r="C29">
            <v>4976.1000000000004</v>
          </cell>
          <cell r="D29">
            <v>5600</v>
          </cell>
          <cell r="E29">
            <v>6052</v>
          </cell>
          <cell r="F29">
            <v>6650</v>
          </cell>
          <cell r="G29">
            <v>7580</v>
          </cell>
          <cell r="H29">
            <v>8565</v>
          </cell>
          <cell r="I29">
            <v>9866</v>
          </cell>
          <cell r="J29">
            <v>11977</v>
          </cell>
          <cell r="K29">
            <v>16110.000000000002</v>
          </cell>
          <cell r="L29">
            <v>24652.000000000015</v>
          </cell>
          <cell r="M29">
            <v>46235.899999999972</v>
          </cell>
          <cell r="N29">
            <v>2992.3599999999997</v>
          </cell>
          <cell r="O29">
            <v>5648.8</v>
          </cell>
          <cell r="P29">
            <v>6308.8</v>
          </cell>
          <cell r="Q29">
            <v>6945.7</v>
          </cell>
          <cell r="R29">
            <v>7717.7999999999993</v>
          </cell>
          <cell r="S29">
            <v>8631.5</v>
          </cell>
          <cell r="T29">
            <v>9808.7999999999993</v>
          </cell>
          <cell r="U29">
            <v>11732.599999999999</v>
          </cell>
          <cell r="V29">
            <v>15189.599999999999</v>
          </cell>
          <cell r="W29">
            <v>21513.000000000011</v>
          </cell>
          <cell r="X29">
            <v>33237.48000000004</v>
          </cell>
        </row>
        <row r="31">
          <cell r="A31">
            <v>30</v>
          </cell>
          <cell r="B31" t="str">
            <v>Geraardsbergen</v>
          </cell>
          <cell r="C31">
            <v>3675.84</v>
          </cell>
          <cell r="D31">
            <v>4611.2</v>
          </cell>
          <cell r="E31">
            <v>5356.8</v>
          </cell>
          <cell r="F31">
            <v>6112</v>
          </cell>
          <cell r="G31">
            <v>7512.8</v>
          </cell>
          <cell r="H31">
            <v>8280</v>
          </cell>
          <cell r="I31">
            <v>9815.5999999999985</v>
          </cell>
          <cell r="J31">
            <v>11863.6</v>
          </cell>
          <cell r="K31">
            <v>17922.400000000005</v>
          </cell>
          <cell r="L31">
            <v>24082.400000000009</v>
          </cell>
          <cell r="M31">
            <v>35890.959999999992</v>
          </cell>
          <cell r="N31">
            <v>3480</v>
          </cell>
          <cell r="O31">
            <v>4520</v>
          </cell>
          <cell r="P31">
            <v>5164</v>
          </cell>
          <cell r="Q31">
            <v>5906</v>
          </cell>
          <cell r="R31">
            <v>6925</v>
          </cell>
          <cell r="S31">
            <v>8083</v>
          </cell>
          <cell r="T31">
            <v>9693</v>
          </cell>
          <cell r="U31">
            <v>12059.999999999996</v>
          </cell>
          <cell r="V31">
            <v>16410</v>
          </cell>
          <cell r="W31">
            <v>23197</v>
          </cell>
          <cell r="X31">
            <v>40058</v>
          </cell>
        </row>
        <row r="32">
          <cell r="A32">
            <v>31</v>
          </cell>
          <cell r="B32" t="str">
            <v>Laarne</v>
          </cell>
          <cell r="C32">
            <v>699.1</v>
          </cell>
          <cell r="D32">
            <v>922.6</v>
          </cell>
          <cell r="E32">
            <v>1074</v>
          </cell>
          <cell r="F32">
            <v>1262.5999999999999</v>
          </cell>
          <cell r="G32">
            <v>1489.2</v>
          </cell>
          <cell r="H32">
            <v>1879</v>
          </cell>
          <cell r="I32">
            <v>2438.3999999999996</v>
          </cell>
          <cell r="J32">
            <v>3324.5999999999995</v>
          </cell>
          <cell r="K32">
            <v>4511.600000000004</v>
          </cell>
          <cell r="L32">
            <v>6105.4000000000015</v>
          </cell>
          <cell r="M32">
            <v>9350.98</v>
          </cell>
          <cell r="N32">
            <v>632.78</v>
          </cell>
          <cell r="O32">
            <v>1045.5999999999999</v>
          </cell>
          <cell r="P32">
            <v>1462.2</v>
          </cell>
          <cell r="Q32">
            <v>1831</v>
          </cell>
          <cell r="R32">
            <v>2321.4</v>
          </cell>
          <cell r="S32">
            <v>2787</v>
          </cell>
          <cell r="T32">
            <v>3402.2</v>
          </cell>
          <cell r="U32">
            <v>4065.3999999999996</v>
          </cell>
          <cell r="V32">
            <v>5086.6000000000004</v>
          </cell>
          <cell r="W32">
            <v>6598.2000000000044</v>
          </cell>
          <cell r="X32">
            <v>10665.719999999994</v>
          </cell>
        </row>
        <row r="33">
          <cell r="A33">
            <v>32</v>
          </cell>
          <cell r="B33" t="str">
            <v>Zele</v>
          </cell>
          <cell r="C33">
            <v>2118.08</v>
          </cell>
          <cell r="D33">
            <v>2709.2</v>
          </cell>
          <cell r="E33">
            <v>2984</v>
          </cell>
          <cell r="F33">
            <v>3268.8</v>
          </cell>
          <cell r="G33">
            <v>3723.2</v>
          </cell>
          <cell r="H33">
            <v>4810</v>
          </cell>
          <cell r="I33">
            <v>5864.8</v>
          </cell>
          <cell r="J33">
            <v>7486.3999999999987</v>
          </cell>
          <cell r="K33">
            <v>11598.4</v>
          </cell>
          <cell r="L33">
            <v>16889.60000000002</v>
          </cell>
          <cell r="M33">
            <v>31219.679999999993</v>
          </cell>
          <cell r="N33">
            <v>2220</v>
          </cell>
          <cell r="O33">
            <v>3020</v>
          </cell>
          <cell r="P33">
            <v>3530</v>
          </cell>
          <cell r="Q33">
            <v>4030</v>
          </cell>
          <cell r="R33">
            <v>4660</v>
          </cell>
          <cell r="S33">
            <v>5410</v>
          </cell>
          <cell r="T33">
            <v>6490</v>
          </cell>
          <cell r="U33">
            <v>8191.9999999999982</v>
          </cell>
          <cell r="V33">
            <v>10960</v>
          </cell>
          <cell r="W33">
            <v>16990</v>
          </cell>
          <cell r="X33">
            <v>31039.499999999989</v>
          </cell>
        </row>
        <row r="34">
          <cell r="A34">
            <v>33</v>
          </cell>
          <cell r="B34" t="str">
            <v>Berlare</v>
          </cell>
          <cell r="C34">
            <v>2420</v>
          </cell>
          <cell r="D34">
            <v>2880</v>
          </cell>
          <cell r="E34">
            <v>3216</v>
          </cell>
          <cell r="F34">
            <v>3470</v>
          </cell>
          <cell r="G34">
            <v>3762</v>
          </cell>
          <cell r="H34">
            <v>4290</v>
          </cell>
          <cell r="I34">
            <v>5308</v>
          </cell>
          <cell r="J34">
            <v>6533</v>
          </cell>
          <cell r="K34">
            <v>10374.000000000018</v>
          </cell>
          <cell r="L34">
            <v>15305.999999999996</v>
          </cell>
          <cell r="M34">
            <v>26200.100000000009</v>
          </cell>
          <cell r="N34">
            <v>2050</v>
          </cell>
          <cell r="O34">
            <v>2790</v>
          </cell>
          <cell r="P34">
            <v>3399</v>
          </cell>
          <cell r="Q34">
            <v>3964.2</v>
          </cell>
          <cell r="R34">
            <v>4650.2000000000007</v>
          </cell>
          <cell r="S34">
            <v>5508</v>
          </cell>
          <cell r="T34">
            <v>6740</v>
          </cell>
          <cell r="U34">
            <v>8659.6</v>
          </cell>
          <cell r="V34">
            <v>11634.400000000005</v>
          </cell>
          <cell r="W34">
            <v>16882</v>
          </cell>
          <cell r="X34">
            <v>27484.559999999987</v>
          </cell>
        </row>
        <row r="35">
          <cell r="A35">
            <v>34</v>
          </cell>
          <cell r="B35" t="str">
            <v>Lokeren</v>
          </cell>
          <cell r="C35">
            <v>6473</v>
          </cell>
          <cell r="D35">
            <v>7863</v>
          </cell>
          <cell r="E35">
            <v>9112</v>
          </cell>
          <cell r="F35">
            <v>12025</v>
          </cell>
          <cell r="G35">
            <v>13512</v>
          </cell>
          <cell r="H35">
            <v>16500</v>
          </cell>
          <cell r="I35">
            <v>19224</v>
          </cell>
          <cell r="J35">
            <v>24045</v>
          </cell>
          <cell r="K35">
            <v>34184.000000000007</v>
          </cell>
          <cell r="L35">
            <v>45727</v>
          </cell>
          <cell r="M35">
            <v>66154.399999999994</v>
          </cell>
          <cell r="N35">
            <v>5803.5</v>
          </cell>
          <cell r="O35">
            <v>8405</v>
          </cell>
          <cell r="P35">
            <v>10272</v>
          </cell>
          <cell r="Q35">
            <v>12020</v>
          </cell>
          <cell r="R35">
            <v>14088</v>
          </cell>
          <cell r="S35">
            <v>16404</v>
          </cell>
          <cell r="T35">
            <v>19280</v>
          </cell>
          <cell r="U35">
            <v>23782.999999999993</v>
          </cell>
          <cell r="V35">
            <v>30480</v>
          </cell>
          <cell r="W35">
            <v>42480</v>
          </cell>
          <cell r="X35">
            <v>66162.499999999985</v>
          </cell>
        </row>
        <row r="36">
          <cell r="A36">
            <v>35</v>
          </cell>
          <cell r="B36" t="str">
            <v>Sinaai</v>
          </cell>
          <cell r="C36">
            <v>718.3</v>
          </cell>
          <cell r="D36">
            <v>950.6</v>
          </cell>
          <cell r="E36">
            <v>1151.2</v>
          </cell>
          <cell r="F36">
            <v>1461.8</v>
          </cell>
          <cell r="G36">
            <v>1874.4</v>
          </cell>
          <cell r="H36">
            <v>2213</v>
          </cell>
          <cell r="I36">
            <v>2740.7999999999993</v>
          </cell>
          <cell r="J36">
            <v>3551.1999999999994</v>
          </cell>
          <cell r="K36">
            <v>5340.8000000000011</v>
          </cell>
          <cell r="L36">
            <v>8068.9999999999991</v>
          </cell>
          <cell r="M36">
            <v>9530.74</v>
          </cell>
          <cell r="N36">
            <v>570.36</v>
          </cell>
          <cell r="O36">
            <v>986.6</v>
          </cell>
          <cell r="P36">
            <v>1308</v>
          </cell>
          <cell r="Q36">
            <v>1639</v>
          </cell>
          <cell r="R36">
            <v>2097.2000000000003</v>
          </cell>
          <cell r="S36">
            <v>2632</v>
          </cell>
          <cell r="T36">
            <v>3087</v>
          </cell>
          <cell r="U36">
            <v>3912.5999999999995</v>
          </cell>
          <cell r="V36">
            <v>5229.4000000000005</v>
          </cell>
          <cell r="W36">
            <v>7446.6000000000022</v>
          </cell>
          <cell r="X36">
            <v>9522</v>
          </cell>
        </row>
        <row r="37">
          <cell r="A37">
            <v>36</v>
          </cell>
          <cell r="B37" t="str">
            <v>Sint-Niklaas</v>
          </cell>
          <cell r="C37">
            <v>7371.2</v>
          </cell>
          <cell r="D37">
            <v>9192</v>
          </cell>
          <cell r="E37">
            <v>10304</v>
          </cell>
          <cell r="F37">
            <v>11408</v>
          </cell>
          <cell r="G37">
            <v>13008</v>
          </cell>
          <cell r="H37">
            <v>14840</v>
          </cell>
          <cell r="I37">
            <v>17936</v>
          </cell>
          <cell r="J37">
            <v>21840</v>
          </cell>
          <cell r="K37">
            <v>29912</v>
          </cell>
          <cell r="L37">
            <v>38385</v>
          </cell>
          <cell r="M37">
            <v>63586.999999999964</v>
          </cell>
          <cell r="N37">
            <v>7828.08</v>
          </cell>
          <cell r="O37">
            <v>10232</v>
          </cell>
          <cell r="P37">
            <v>11894.000000000002</v>
          </cell>
          <cell r="Q37">
            <v>13679.199999999999</v>
          </cell>
          <cell r="R37">
            <v>15677.6</v>
          </cell>
          <cell r="S37">
            <v>18240</v>
          </cell>
          <cell r="T37">
            <v>21371.199999999997</v>
          </cell>
          <cell r="U37">
            <v>25846.2</v>
          </cell>
          <cell r="V37">
            <v>31833.600000000013</v>
          </cell>
          <cell r="W37">
            <v>40588.6</v>
          </cell>
          <cell r="X37">
            <v>69671.66</v>
          </cell>
        </row>
        <row r="38">
          <cell r="A38">
            <v>37</v>
          </cell>
          <cell r="B38" t="str">
            <v>Zwalm</v>
          </cell>
          <cell r="C38">
            <v>2626.52</v>
          </cell>
          <cell r="D38">
            <v>3067.8</v>
          </cell>
          <cell r="E38">
            <v>3440.4</v>
          </cell>
          <cell r="F38">
            <v>4012.6</v>
          </cell>
          <cell r="G38">
            <v>4845.2</v>
          </cell>
          <cell r="H38">
            <v>5869</v>
          </cell>
          <cell r="I38">
            <v>7143.2</v>
          </cell>
          <cell r="J38">
            <v>8491.2000000000007</v>
          </cell>
          <cell r="K38">
            <v>11465.200000000004</v>
          </cell>
          <cell r="L38">
            <v>17263.999999999996</v>
          </cell>
          <cell r="M38">
            <v>28115.700000000012</v>
          </cell>
          <cell r="N38">
            <v>2735</v>
          </cell>
          <cell r="O38">
            <v>3668</v>
          </cell>
          <cell r="P38">
            <v>4573.6000000000004</v>
          </cell>
          <cell r="Q38">
            <v>5359.7</v>
          </cell>
          <cell r="R38">
            <v>6264.6</v>
          </cell>
          <cell r="S38">
            <v>7453</v>
          </cell>
          <cell r="T38">
            <v>8827.5999999999985</v>
          </cell>
          <cell r="U38">
            <v>10438.200000000001</v>
          </cell>
          <cell r="V38">
            <v>11952.800000000001</v>
          </cell>
          <cell r="W38">
            <v>13400.099999999999</v>
          </cell>
          <cell r="X38">
            <v>28257.039999999928</v>
          </cell>
        </row>
        <row r="39">
          <cell r="A39">
            <v>38</v>
          </cell>
          <cell r="B39" t="str">
            <v>Hamme</v>
          </cell>
          <cell r="C39">
            <v>3740.64</v>
          </cell>
          <cell r="D39">
            <v>4446.8</v>
          </cell>
          <cell r="E39">
            <v>5284.8</v>
          </cell>
          <cell r="F39">
            <v>5934.8</v>
          </cell>
          <cell r="G39">
            <v>6754.4000000000015</v>
          </cell>
          <cell r="H39">
            <v>8090</v>
          </cell>
          <cell r="I39">
            <v>9507.1999999999989</v>
          </cell>
          <cell r="J39">
            <v>11725.199999999999</v>
          </cell>
          <cell r="K39">
            <v>16428.000000000004</v>
          </cell>
          <cell r="L39">
            <v>23624.599999999995</v>
          </cell>
          <cell r="M39">
            <v>39477.680000000008</v>
          </cell>
          <cell r="N39">
            <v>2200.06</v>
          </cell>
          <cell r="O39">
            <v>3177.8</v>
          </cell>
          <cell r="P39">
            <v>4117.2000000000007</v>
          </cell>
          <cell r="Q39">
            <v>5028</v>
          </cell>
          <cell r="R39">
            <v>5895.2000000000007</v>
          </cell>
          <cell r="S39">
            <v>6848</v>
          </cell>
          <cell r="T39">
            <v>8146.4</v>
          </cell>
          <cell r="U39">
            <v>9707.5999999999985</v>
          </cell>
          <cell r="V39">
            <v>12182.800000000001</v>
          </cell>
          <cell r="W39">
            <v>17515.399999999991</v>
          </cell>
          <cell r="X39">
            <v>30845.120000000003</v>
          </cell>
        </row>
        <row r="40">
          <cell r="A40">
            <v>39</v>
          </cell>
          <cell r="B40" t="str">
            <v>Mechelen - Noord</v>
          </cell>
          <cell r="C40">
            <v>16926.22</v>
          </cell>
          <cell r="D40">
            <v>19432</v>
          </cell>
          <cell r="E40">
            <v>21509.200000000001</v>
          </cell>
          <cell r="F40">
            <v>22602.400000000001</v>
          </cell>
          <cell r="G40">
            <v>23957.600000000002</v>
          </cell>
          <cell r="H40">
            <v>26113</v>
          </cell>
          <cell r="I40">
            <v>29060.799999999999</v>
          </cell>
          <cell r="J40">
            <v>34914.800000000003</v>
          </cell>
          <cell r="K40">
            <v>44710.80000000001</v>
          </cell>
          <cell r="L40">
            <v>65317.400000000067</v>
          </cell>
          <cell r="M40">
            <v>124852.12</v>
          </cell>
          <cell r="N40">
            <v>12659.08</v>
          </cell>
          <cell r="O40">
            <v>15751.2</v>
          </cell>
          <cell r="P40">
            <v>17924.800000000003</v>
          </cell>
          <cell r="Q40">
            <v>19890.8</v>
          </cell>
          <cell r="R40">
            <v>21687.200000000001</v>
          </cell>
          <cell r="S40">
            <v>23797</v>
          </cell>
          <cell r="T40">
            <v>26342.799999999999</v>
          </cell>
          <cell r="U40">
            <v>30389.599999999999</v>
          </cell>
          <cell r="V40">
            <v>34988.000000000015</v>
          </cell>
          <cell r="W40">
            <v>52206.400000000001</v>
          </cell>
          <cell r="X40">
            <v>110681.67999999993</v>
          </cell>
        </row>
        <row r="41">
          <cell r="A41">
            <v>40</v>
          </cell>
          <cell r="B41" t="str">
            <v>Duffel</v>
          </cell>
          <cell r="C41">
            <v>2046</v>
          </cell>
          <cell r="D41">
            <v>2603</v>
          </cell>
          <cell r="E41">
            <v>2841</v>
          </cell>
          <cell r="F41">
            <v>3254</v>
          </cell>
          <cell r="G41">
            <v>3744</v>
          </cell>
          <cell r="H41">
            <v>4272</v>
          </cell>
          <cell r="I41">
            <v>4905</v>
          </cell>
          <cell r="J41">
            <v>5655.9999999999991</v>
          </cell>
          <cell r="K41">
            <v>7240</v>
          </cell>
          <cell r="L41">
            <v>9451</v>
          </cell>
          <cell r="M41">
            <v>15078.399999999994</v>
          </cell>
          <cell r="N41">
            <v>1589.8</v>
          </cell>
          <cell r="O41">
            <v>2145</v>
          </cell>
          <cell r="P41">
            <v>2602</v>
          </cell>
          <cell r="Q41">
            <v>3006</v>
          </cell>
          <cell r="R41">
            <v>3526</v>
          </cell>
          <cell r="S41">
            <v>4106</v>
          </cell>
          <cell r="T41">
            <v>4905</v>
          </cell>
          <cell r="U41">
            <v>5926</v>
          </cell>
          <cell r="V41">
            <v>7317</v>
          </cell>
          <cell r="W41">
            <v>10065</v>
          </cell>
          <cell r="X41">
            <v>19115</v>
          </cell>
        </row>
        <row r="44">
          <cell r="A44">
            <v>43</v>
          </cell>
          <cell r="B44" t="str">
            <v>Edegem</v>
          </cell>
          <cell r="C44">
            <v>3685.04</v>
          </cell>
          <cell r="D44">
            <v>4306</v>
          </cell>
          <cell r="E44">
            <v>4560</v>
          </cell>
          <cell r="F44">
            <v>4936</v>
          </cell>
          <cell r="G44">
            <v>5441.6</v>
          </cell>
          <cell r="H44">
            <v>5944</v>
          </cell>
          <cell r="I44">
            <v>6671.9999999999991</v>
          </cell>
          <cell r="J44">
            <v>7801.2</v>
          </cell>
          <cell r="K44">
            <v>9552.8000000000011</v>
          </cell>
          <cell r="L44">
            <v>13130</v>
          </cell>
          <cell r="M44">
            <v>21797.640000000007</v>
          </cell>
          <cell r="N44">
            <v>3863.72</v>
          </cell>
          <cell r="O44">
            <v>4490</v>
          </cell>
          <cell r="P44">
            <v>5090</v>
          </cell>
          <cell r="Q44">
            <v>5750</v>
          </cell>
          <cell r="R44">
            <v>6350</v>
          </cell>
          <cell r="S44">
            <v>7090</v>
          </cell>
          <cell r="T44">
            <v>7829.5999999999995</v>
          </cell>
          <cell r="U44">
            <v>9030.7999999999993</v>
          </cell>
          <cell r="V44">
            <v>11100</v>
          </cell>
          <cell r="W44">
            <v>15046.999999999998</v>
          </cell>
          <cell r="X44">
            <v>28448.299999999799</v>
          </cell>
        </row>
        <row r="45">
          <cell r="A45">
            <v>44</v>
          </cell>
          <cell r="B45" t="str">
            <v>Hove</v>
          </cell>
          <cell r="C45">
            <v>3414.08</v>
          </cell>
          <cell r="D45">
            <v>4142</v>
          </cell>
          <cell r="E45">
            <v>4852.8</v>
          </cell>
          <cell r="F45">
            <v>5362.8</v>
          </cell>
          <cell r="G45">
            <v>6345.6</v>
          </cell>
          <cell r="H45">
            <v>7386</v>
          </cell>
          <cell r="I45">
            <v>8791.9999999999982</v>
          </cell>
          <cell r="J45">
            <v>11154.4</v>
          </cell>
          <cell r="K45">
            <v>13955.200000000003</v>
          </cell>
          <cell r="L45">
            <v>19704.399999999998</v>
          </cell>
          <cell r="M45">
            <v>32377.360000000001</v>
          </cell>
          <cell r="N45">
            <v>3572.36</v>
          </cell>
          <cell r="O45">
            <v>4642.6000000000004</v>
          </cell>
          <cell r="P45">
            <v>5301.2000000000007</v>
          </cell>
          <cell r="Q45">
            <v>6024</v>
          </cell>
          <cell r="R45">
            <v>6984.600000000004</v>
          </cell>
          <cell r="S45">
            <v>8106</v>
          </cell>
          <cell r="T45">
            <v>9419.4</v>
          </cell>
          <cell r="U45">
            <v>11292.8</v>
          </cell>
          <cell r="V45">
            <v>14363.600000000006</v>
          </cell>
          <cell r="W45">
            <v>20165.999999999996</v>
          </cell>
          <cell r="X45">
            <v>37584.439999999959</v>
          </cell>
        </row>
        <row r="46">
          <cell r="A46">
            <v>45</v>
          </cell>
          <cell r="B46" t="str">
            <v>Boechout</v>
          </cell>
          <cell r="C46">
            <v>3183.26</v>
          </cell>
          <cell r="D46">
            <v>3676.2000000000003</v>
          </cell>
          <cell r="E46">
            <v>3990</v>
          </cell>
          <cell r="F46">
            <v>4555.2</v>
          </cell>
          <cell r="G46">
            <v>5186.8</v>
          </cell>
          <cell r="H46">
            <v>5706</v>
          </cell>
          <cell r="I46">
            <v>6299.6</v>
          </cell>
          <cell r="J46">
            <v>7932.2</v>
          </cell>
          <cell r="K46">
            <v>10292.800000000007</v>
          </cell>
          <cell r="L46">
            <v>13751.199999999999</v>
          </cell>
          <cell r="M46">
            <v>26457.660000000003</v>
          </cell>
          <cell r="N46">
            <v>3340.53</v>
          </cell>
          <cell r="O46">
            <v>3921</v>
          </cell>
          <cell r="P46">
            <v>4422.2000000000007</v>
          </cell>
          <cell r="Q46">
            <v>4994.8999999999996</v>
          </cell>
          <cell r="R46">
            <v>5554</v>
          </cell>
          <cell r="S46">
            <v>6284.5</v>
          </cell>
          <cell r="T46">
            <v>7405.7999999999993</v>
          </cell>
          <cell r="U46">
            <v>9014.9</v>
          </cell>
          <cell r="V46">
            <v>11467.400000000001</v>
          </cell>
          <cell r="W46">
            <v>15656.199999999999</v>
          </cell>
          <cell r="X46">
            <v>29397.570000000007</v>
          </cell>
        </row>
        <row r="47">
          <cell r="A47">
            <v>46</v>
          </cell>
          <cell r="B47" t="str">
            <v>Aartselaar</v>
          </cell>
          <cell r="C47">
            <v>12078.88</v>
          </cell>
          <cell r="D47">
            <v>13961.6</v>
          </cell>
          <cell r="E47">
            <v>15449.6</v>
          </cell>
          <cell r="F47">
            <v>17033.599999999999</v>
          </cell>
          <cell r="G47">
            <v>19676.8</v>
          </cell>
          <cell r="H47">
            <v>22136</v>
          </cell>
          <cell r="I47">
            <v>25254.399999999998</v>
          </cell>
          <cell r="J47">
            <v>30609.599999999999</v>
          </cell>
          <cell r="K47">
            <v>40051.200000000004</v>
          </cell>
          <cell r="L47">
            <v>55887.199999999983</v>
          </cell>
          <cell r="M47">
            <v>83599.840000000026</v>
          </cell>
          <cell r="N47">
            <v>10812.56</v>
          </cell>
          <cell r="O47">
            <v>14103</v>
          </cell>
          <cell r="P47">
            <v>16040</v>
          </cell>
          <cell r="Q47">
            <v>18104</v>
          </cell>
          <cell r="R47">
            <v>20542.400000000001</v>
          </cell>
          <cell r="S47">
            <v>23544</v>
          </cell>
          <cell r="T47">
            <v>27142.399999999998</v>
          </cell>
          <cell r="U47">
            <v>32225.599999999999</v>
          </cell>
          <cell r="V47">
            <v>40188.800000000017</v>
          </cell>
          <cell r="W47">
            <v>55654.399999999987</v>
          </cell>
          <cell r="X47">
            <v>94618.240000000034</v>
          </cell>
        </row>
        <row r="49">
          <cell r="A49">
            <v>48</v>
          </cell>
          <cell r="B49" t="str">
            <v>Sint-Amands</v>
          </cell>
          <cell r="C49">
            <v>1044.23</v>
          </cell>
          <cell r="D49">
            <v>1149.3</v>
          </cell>
          <cell r="E49">
            <v>1303.4000000000001</v>
          </cell>
          <cell r="F49">
            <v>1475.7</v>
          </cell>
          <cell r="G49">
            <v>1635.4</v>
          </cell>
          <cell r="H49">
            <v>1956.5</v>
          </cell>
          <cell r="I49">
            <v>2430</v>
          </cell>
          <cell r="J49">
            <v>3290.3999999999996</v>
          </cell>
          <cell r="K49">
            <v>4506.2000000000044</v>
          </cell>
          <cell r="L49">
            <v>6771.2999999999993</v>
          </cell>
          <cell r="M49">
            <v>11138.51</v>
          </cell>
          <cell r="N49">
            <v>1087.92</v>
          </cell>
          <cell r="O49">
            <v>1462.8000000000002</v>
          </cell>
          <cell r="P49">
            <v>1734.2</v>
          </cell>
          <cell r="Q49">
            <v>2085.8000000000002</v>
          </cell>
          <cell r="R49">
            <v>2391</v>
          </cell>
          <cell r="S49">
            <v>2689</v>
          </cell>
          <cell r="T49">
            <v>2941.6</v>
          </cell>
          <cell r="U49">
            <v>3239.2</v>
          </cell>
          <cell r="V49">
            <v>3588</v>
          </cell>
          <cell r="W49">
            <v>4440.8000000000011</v>
          </cell>
          <cell r="X49">
            <v>10412.559999999998</v>
          </cell>
        </row>
        <row r="50">
          <cell r="A50">
            <v>49</v>
          </cell>
          <cell r="B50" t="str">
            <v>Burcht</v>
          </cell>
          <cell r="C50">
            <v>4723.6400000000003</v>
          </cell>
          <cell r="D50">
            <v>5684</v>
          </cell>
          <cell r="E50">
            <v>6056.8</v>
          </cell>
          <cell r="F50">
            <v>6442</v>
          </cell>
          <cell r="G50">
            <v>7240.8</v>
          </cell>
          <cell r="H50">
            <v>7992</v>
          </cell>
          <cell r="I50">
            <v>9396</v>
          </cell>
          <cell r="J50">
            <v>11466.8</v>
          </cell>
          <cell r="K50">
            <v>14408.800000000003</v>
          </cell>
          <cell r="L50">
            <v>19776.400000000001</v>
          </cell>
          <cell r="M50">
            <v>39875.320000000007</v>
          </cell>
          <cell r="N50">
            <v>2532.64</v>
          </cell>
          <cell r="O50">
            <v>4349.8</v>
          </cell>
          <cell r="P50">
            <v>5712.4</v>
          </cell>
          <cell r="Q50">
            <v>6728</v>
          </cell>
          <cell r="R50">
            <v>7805.6</v>
          </cell>
          <cell r="S50">
            <v>8824</v>
          </cell>
          <cell r="T50">
            <v>10175.200000000001</v>
          </cell>
          <cell r="U50">
            <v>11985.399999999998</v>
          </cell>
          <cell r="V50">
            <v>14532.800000000003</v>
          </cell>
          <cell r="W50">
            <v>19534.2</v>
          </cell>
          <cell r="X50">
            <v>35605.400000000016</v>
          </cell>
        </row>
        <row r="51">
          <cell r="A51">
            <v>50</v>
          </cell>
          <cell r="B51" t="str">
            <v>Antwerpen-Zuid</v>
          </cell>
          <cell r="C51">
            <v>36885.440000000002</v>
          </cell>
          <cell r="D51">
            <v>43144</v>
          </cell>
          <cell r="E51">
            <v>45792</v>
          </cell>
          <cell r="F51">
            <v>47297.599999999999</v>
          </cell>
          <cell r="G51">
            <v>49836.800000000003</v>
          </cell>
          <cell r="H51">
            <v>52520</v>
          </cell>
          <cell r="I51">
            <v>56108.800000000003</v>
          </cell>
          <cell r="J51">
            <v>62758.399999999987</v>
          </cell>
          <cell r="K51">
            <v>73488</v>
          </cell>
          <cell r="L51">
            <v>106427.2</v>
          </cell>
          <cell r="M51">
            <v>182358.76</v>
          </cell>
          <cell r="N51">
            <v>25481</v>
          </cell>
          <cell r="O51">
            <v>37310</v>
          </cell>
          <cell r="P51">
            <v>43760</v>
          </cell>
          <cell r="Q51">
            <v>47720</v>
          </cell>
          <cell r="R51">
            <v>50740</v>
          </cell>
          <cell r="S51">
            <v>54002</v>
          </cell>
          <cell r="T51">
            <v>58998</v>
          </cell>
          <cell r="U51">
            <v>65552</v>
          </cell>
          <cell r="V51">
            <v>79496</v>
          </cell>
          <cell r="W51">
            <v>108864</v>
          </cell>
          <cell r="X51">
            <v>187898.80000000005</v>
          </cell>
        </row>
        <row r="52">
          <cell r="A52">
            <v>51</v>
          </cell>
          <cell r="B52" t="str">
            <v>Bornem</v>
          </cell>
          <cell r="C52">
            <v>3677.8</v>
          </cell>
          <cell r="D52">
            <v>4554.3999999999996</v>
          </cell>
          <cell r="E52">
            <v>5120</v>
          </cell>
          <cell r="F52">
            <v>5567.2</v>
          </cell>
          <cell r="G52">
            <v>6394.4000000000015</v>
          </cell>
          <cell r="H52">
            <v>7180.5</v>
          </cell>
          <cell r="I52">
            <v>8003.1999999999989</v>
          </cell>
          <cell r="J52">
            <v>9916</v>
          </cell>
          <cell r="K52">
            <v>12772.80000000001</v>
          </cell>
          <cell r="L52">
            <v>17888.5</v>
          </cell>
          <cell r="M52">
            <v>22169.59</v>
          </cell>
          <cell r="N52">
            <v>3580</v>
          </cell>
          <cell r="O52">
            <v>4780</v>
          </cell>
          <cell r="P52">
            <v>5368.4</v>
          </cell>
          <cell r="Q52">
            <v>5940</v>
          </cell>
          <cell r="R52">
            <v>6560</v>
          </cell>
          <cell r="S52">
            <v>7240</v>
          </cell>
          <cell r="T52">
            <v>8240</v>
          </cell>
          <cell r="U52">
            <v>9952.7999999999993</v>
          </cell>
          <cell r="V52">
            <v>12568.000000000002</v>
          </cell>
          <cell r="W52">
            <v>17786.300000000003</v>
          </cell>
          <cell r="X52">
            <v>29531.30000000001</v>
          </cell>
        </row>
        <row r="53">
          <cell r="A53">
            <v>52</v>
          </cell>
          <cell r="B53" t="str">
            <v>Brasschaat</v>
          </cell>
          <cell r="C53">
            <v>7999.44</v>
          </cell>
          <cell r="D53">
            <v>9845.2000000000007</v>
          </cell>
          <cell r="E53">
            <v>11157.6</v>
          </cell>
          <cell r="F53">
            <v>12462.4</v>
          </cell>
          <cell r="G53">
            <v>13329.6</v>
          </cell>
          <cell r="H53">
            <v>14306</v>
          </cell>
          <cell r="I53">
            <v>16103.2</v>
          </cell>
          <cell r="J53">
            <v>17917.2</v>
          </cell>
          <cell r="K53">
            <v>22002.800000000003</v>
          </cell>
          <cell r="L53">
            <v>29932.799999999999</v>
          </cell>
          <cell r="M53">
            <v>45937.820000000007</v>
          </cell>
          <cell r="N53">
            <v>7338</v>
          </cell>
          <cell r="O53">
            <v>10091</v>
          </cell>
          <cell r="P53">
            <v>11248</v>
          </cell>
          <cell r="Q53">
            <v>12626.5</v>
          </cell>
          <cell r="R53">
            <v>13975</v>
          </cell>
          <cell r="S53">
            <v>15580</v>
          </cell>
          <cell r="T53">
            <v>17729</v>
          </cell>
          <cell r="U53">
            <v>20371</v>
          </cell>
          <cell r="V53">
            <v>23478</v>
          </cell>
          <cell r="W53">
            <v>28850</v>
          </cell>
          <cell r="X53">
            <v>39843.199999999852</v>
          </cell>
        </row>
        <row r="54">
          <cell r="A54">
            <v>53</v>
          </cell>
          <cell r="B54" t="str">
            <v>Deurne</v>
          </cell>
          <cell r="C54">
            <v>36264.32</v>
          </cell>
          <cell r="D54">
            <v>41888</v>
          </cell>
          <cell r="E54">
            <v>44134.400000000001</v>
          </cell>
          <cell r="F54">
            <v>45888</v>
          </cell>
          <cell r="G54">
            <v>48806.400000000001</v>
          </cell>
          <cell r="H54">
            <v>50704</v>
          </cell>
          <cell r="I54">
            <v>53568</v>
          </cell>
          <cell r="J54">
            <v>57571.199999999997</v>
          </cell>
          <cell r="K54">
            <v>68364.800000000017</v>
          </cell>
          <cell r="L54">
            <v>101078.39999999999</v>
          </cell>
          <cell r="M54">
            <v>174985.60000000003</v>
          </cell>
          <cell r="N54">
            <v>40799.360000000001</v>
          </cell>
          <cell r="O54">
            <v>46090.8</v>
          </cell>
          <cell r="P54">
            <v>49409.2</v>
          </cell>
          <cell r="Q54">
            <v>51984</v>
          </cell>
          <cell r="R54">
            <v>55184</v>
          </cell>
          <cell r="S54">
            <v>59280</v>
          </cell>
          <cell r="T54">
            <v>67299.199999999997</v>
          </cell>
          <cell r="U54">
            <v>80248</v>
          </cell>
          <cell r="V54">
            <v>94000</v>
          </cell>
          <cell r="W54">
            <v>116000</v>
          </cell>
          <cell r="X54">
            <v>185187.19999999984</v>
          </cell>
        </row>
        <row r="55">
          <cell r="A55">
            <v>54</v>
          </cell>
          <cell r="B55" t="str">
            <v>Merksem</v>
          </cell>
          <cell r="C55">
            <v>9131.1200000000008</v>
          </cell>
          <cell r="D55">
            <v>10435.200000000001</v>
          </cell>
          <cell r="E55">
            <v>11136</v>
          </cell>
          <cell r="F55">
            <v>11696</v>
          </cell>
          <cell r="G55">
            <v>12252.8</v>
          </cell>
          <cell r="H55">
            <v>12912</v>
          </cell>
          <cell r="I55">
            <v>13753.6</v>
          </cell>
          <cell r="J55">
            <v>15516</v>
          </cell>
          <cell r="K55">
            <v>19323.2</v>
          </cell>
          <cell r="L55">
            <v>25438.400000000005</v>
          </cell>
          <cell r="M55">
            <v>44636.720000000023</v>
          </cell>
          <cell r="N55">
            <v>7730.72</v>
          </cell>
          <cell r="O55">
            <v>9655.4</v>
          </cell>
          <cell r="P55">
            <v>10455</v>
          </cell>
          <cell r="Q55">
            <v>11115</v>
          </cell>
          <cell r="R55">
            <v>11862.4</v>
          </cell>
          <cell r="S55">
            <v>12672</v>
          </cell>
          <cell r="T55">
            <v>13730.8</v>
          </cell>
          <cell r="U55">
            <v>15523.999999999998</v>
          </cell>
          <cell r="V55">
            <v>18642</v>
          </cell>
          <cell r="W55">
            <v>25702.400000000001</v>
          </cell>
          <cell r="X55">
            <v>47162.899999999994</v>
          </cell>
        </row>
        <row r="56">
          <cell r="A56">
            <v>55</v>
          </cell>
          <cell r="B56" t="str">
            <v>Antwerpen-Noord</v>
          </cell>
          <cell r="C56">
            <v>19133.04</v>
          </cell>
          <cell r="D56">
            <v>21310.400000000001</v>
          </cell>
          <cell r="E56">
            <v>23627.200000000001</v>
          </cell>
          <cell r="F56">
            <v>26023.200000000001</v>
          </cell>
          <cell r="G56">
            <v>29508.800000000003</v>
          </cell>
          <cell r="H56">
            <v>32224</v>
          </cell>
          <cell r="I56">
            <v>34852.799999999996</v>
          </cell>
          <cell r="J56">
            <v>38774.400000000001</v>
          </cell>
          <cell r="K56">
            <v>46892.800000000003</v>
          </cell>
          <cell r="L56">
            <v>58920.799999999996</v>
          </cell>
          <cell r="M56">
            <v>70316.399999999994</v>
          </cell>
          <cell r="N56">
            <v>11367.5</v>
          </cell>
          <cell r="O56">
            <v>15645</v>
          </cell>
          <cell r="P56">
            <v>18856</v>
          </cell>
          <cell r="Q56">
            <v>21168</v>
          </cell>
          <cell r="R56">
            <v>23562</v>
          </cell>
          <cell r="S56">
            <v>26200</v>
          </cell>
          <cell r="T56">
            <v>29256</v>
          </cell>
          <cell r="U56">
            <v>32969.999999999993</v>
          </cell>
          <cell r="V56">
            <v>37608</v>
          </cell>
          <cell r="W56">
            <v>46768</v>
          </cell>
          <cell r="X56">
            <v>62337.599999999977</v>
          </cell>
        </row>
        <row r="57">
          <cell r="A57">
            <v>56</v>
          </cell>
          <cell r="B57" t="str">
            <v>Schoten</v>
          </cell>
          <cell r="C57">
            <v>3949.64</v>
          </cell>
          <cell r="D57">
            <v>4755.2</v>
          </cell>
          <cell r="E57">
            <v>5288</v>
          </cell>
          <cell r="F57">
            <v>5744</v>
          </cell>
          <cell r="G57">
            <v>6576.8</v>
          </cell>
          <cell r="H57">
            <v>7544</v>
          </cell>
          <cell r="I57">
            <v>8663.2000000000007</v>
          </cell>
          <cell r="J57">
            <v>10297.200000000001</v>
          </cell>
          <cell r="K57">
            <v>12313.600000000002</v>
          </cell>
          <cell r="L57">
            <v>16252.4</v>
          </cell>
          <cell r="M57">
            <v>20043.400000000001</v>
          </cell>
          <cell r="N57">
            <v>4376</v>
          </cell>
          <cell r="O57">
            <v>5751.5</v>
          </cell>
          <cell r="P57">
            <v>6691</v>
          </cell>
          <cell r="Q57">
            <v>7520</v>
          </cell>
          <cell r="R57">
            <v>8340</v>
          </cell>
          <cell r="S57">
            <v>9189</v>
          </cell>
          <cell r="T57">
            <v>10302</v>
          </cell>
          <cell r="U57">
            <v>11777.999999999998</v>
          </cell>
          <cell r="V57">
            <v>13508</v>
          </cell>
          <cell r="W57">
            <v>16417.5</v>
          </cell>
          <cell r="X57">
            <v>20404.899999999998</v>
          </cell>
        </row>
        <row r="58">
          <cell r="A58">
            <v>57</v>
          </cell>
          <cell r="B58" t="str">
            <v>Schilde</v>
          </cell>
          <cell r="C58">
            <v>5520</v>
          </cell>
          <cell r="D58">
            <v>7457.6</v>
          </cell>
          <cell r="E58">
            <v>9641.6</v>
          </cell>
          <cell r="F58">
            <v>12224</v>
          </cell>
          <cell r="G58">
            <v>13588.800000000001</v>
          </cell>
          <cell r="H58">
            <v>15352</v>
          </cell>
          <cell r="I58">
            <v>17372.8</v>
          </cell>
          <cell r="J58">
            <v>20636.8</v>
          </cell>
          <cell r="K58">
            <v>24980.800000000003</v>
          </cell>
          <cell r="L58">
            <v>34241.599999999999</v>
          </cell>
          <cell r="M58">
            <v>41114.239999999998</v>
          </cell>
          <cell r="N58">
            <v>5250.08</v>
          </cell>
          <cell r="O58">
            <v>7432.8</v>
          </cell>
          <cell r="P58">
            <v>8900</v>
          </cell>
          <cell r="Q58">
            <v>10439.6</v>
          </cell>
          <cell r="R58">
            <v>11801.8</v>
          </cell>
          <cell r="S58">
            <v>13284</v>
          </cell>
          <cell r="T58">
            <v>15003.599999999999</v>
          </cell>
          <cell r="U58">
            <v>17219.199999999997</v>
          </cell>
          <cell r="V58">
            <v>20655</v>
          </cell>
          <cell r="W58">
            <v>24209.600000000013</v>
          </cell>
          <cell r="X58">
            <v>38932.719999999994</v>
          </cell>
        </row>
        <row r="59">
          <cell r="A59">
            <v>58</v>
          </cell>
          <cell r="B59" t="str">
            <v>Hoogstraten</v>
          </cell>
          <cell r="C59">
            <v>6396.7</v>
          </cell>
          <cell r="D59">
            <v>7024.4</v>
          </cell>
          <cell r="E59">
            <v>7511.4</v>
          </cell>
          <cell r="F59">
            <v>7944.6</v>
          </cell>
          <cell r="G59">
            <v>9125.2000000000007</v>
          </cell>
          <cell r="H59">
            <v>10272</v>
          </cell>
          <cell r="I59">
            <v>11527.8</v>
          </cell>
          <cell r="J59">
            <v>13185.199999999999</v>
          </cell>
          <cell r="K59">
            <v>16718.2</v>
          </cell>
          <cell r="L59">
            <v>21425</v>
          </cell>
          <cell r="M59">
            <v>34095.519999999997</v>
          </cell>
          <cell r="N59">
            <v>4020.72</v>
          </cell>
          <cell r="O59">
            <v>5298</v>
          </cell>
          <cell r="P59">
            <v>5992</v>
          </cell>
          <cell r="Q59">
            <v>6622</v>
          </cell>
          <cell r="R59">
            <v>7413</v>
          </cell>
          <cell r="S59">
            <v>8322</v>
          </cell>
          <cell r="T59">
            <v>9600.7999999999993</v>
          </cell>
          <cell r="U59">
            <v>11518.199999999997</v>
          </cell>
          <cell r="V59">
            <v>14727.2</v>
          </cell>
          <cell r="W59">
            <v>19796.400000000001</v>
          </cell>
          <cell r="X59">
            <v>31446.080000000016</v>
          </cell>
        </row>
        <row r="60">
          <cell r="A60">
            <v>59</v>
          </cell>
          <cell r="B60" t="str">
            <v>Meer</v>
          </cell>
          <cell r="C60">
            <v>71.64</v>
          </cell>
          <cell r="D60">
            <v>106</v>
          </cell>
          <cell r="E60">
            <v>131</v>
          </cell>
          <cell r="F60">
            <v>145</v>
          </cell>
          <cell r="G60">
            <v>163.6</v>
          </cell>
          <cell r="H60">
            <v>187</v>
          </cell>
          <cell r="I60">
            <v>212.4</v>
          </cell>
          <cell r="J60">
            <v>241</v>
          </cell>
          <cell r="K60">
            <v>309</v>
          </cell>
          <cell r="L60">
            <v>387.4000000000002</v>
          </cell>
          <cell r="M60">
            <v>510.80000000000007</v>
          </cell>
          <cell r="N60">
            <v>63</v>
          </cell>
          <cell r="O60">
            <v>131</v>
          </cell>
          <cell r="P60">
            <v>172</v>
          </cell>
          <cell r="Q60">
            <v>209</v>
          </cell>
          <cell r="R60">
            <v>244</v>
          </cell>
          <cell r="S60">
            <v>282</v>
          </cell>
          <cell r="T60">
            <v>323</v>
          </cell>
          <cell r="U60">
            <v>371.19999999999982</v>
          </cell>
          <cell r="V60">
            <v>433</v>
          </cell>
          <cell r="W60">
            <v>517</v>
          </cell>
          <cell r="X60">
            <v>820.69999999999891</v>
          </cell>
        </row>
        <row r="61">
          <cell r="A61">
            <v>60</v>
          </cell>
          <cell r="B61" t="str">
            <v>Merksplas</v>
          </cell>
          <cell r="C61">
            <v>900.64</v>
          </cell>
          <cell r="D61">
            <v>1010.6</v>
          </cell>
          <cell r="E61">
            <v>1090.8</v>
          </cell>
          <cell r="F61">
            <v>1207.2</v>
          </cell>
          <cell r="G61">
            <v>1383.3999999999999</v>
          </cell>
          <cell r="H61">
            <v>1693</v>
          </cell>
          <cell r="I61">
            <v>2211.8000000000002</v>
          </cell>
          <cell r="J61">
            <v>2903.2</v>
          </cell>
          <cell r="K61">
            <v>3886.7999999999993</v>
          </cell>
          <cell r="L61">
            <v>6058.800000000002</v>
          </cell>
          <cell r="M61">
            <v>10827.08</v>
          </cell>
          <cell r="N61">
            <v>748.72</v>
          </cell>
          <cell r="O61">
            <v>1033</v>
          </cell>
          <cell r="P61">
            <v>1220</v>
          </cell>
          <cell r="Q61">
            <v>1440</v>
          </cell>
          <cell r="R61">
            <v>1664.4</v>
          </cell>
          <cell r="S61">
            <v>1934</v>
          </cell>
          <cell r="T61">
            <v>2309.6</v>
          </cell>
          <cell r="U61">
            <v>2679.2</v>
          </cell>
          <cell r="V61">
            <v>2996.8</v>
          </cell>
          <cell r="W61">
            <v>3339.4000000000005</v>
          </cell>
          <cell r="X61">
            <v>7570.4000000000033</v>
          </cell>
        </row>
        <row r="62">
          <cell r="A62">
            <v>61</v>
          </cell>
          <cell r="B62" t="str">
            <v>Poppel</v>
          </cell>
          <cell r="C62">
            <v>1146.67</v>
          </cell>
          <cell r="D62">
            <v>1336</v>
          </cell>
          <cell r="E62">
            <v>1460</v>
          </cell>
          <cell r="F62">
            <v>1671</v>
          </cell>
          <cell r="G62">
            <v>2060.8000000000002</v>
          </cell>
          <cell r="H62">
            <v>2533.5</v>
          </cell>
          <cell r="I62">
            <v>3014.6</v>
          </cell>
          <cell r="J62">
            <v>3628.3999999999996</v>
          </cell>
          <cell r="K62">
            <v>4988.6000000000022</v>
          </cell>
          <cell r="L62">
            <v>7236.3999999999987</v>
          </cell>
          <cell r="M62">
            <v>8792.27</v>
          </cell>
          <cell r="N62">
            <v>927</v>
          </cell>
          <cell r="O62">
            <v>1319</v>
          </cell>
          <cell r="P62">
            <v>1588</v>
          </cell>
          <cell r="Q62">
            <v>1891.6</v>
          </cell>
          <cell r="R62">
            <v>2320</v>
          </cell>
          <cell r="S62">
            <v>2852</v>
          </cell>
          <cell r="T62">
            <v>3411.2</v>
          </cell>
          <cell r="U62">
            <v>4244.7</v>
          </cell>
          <cell r="V62">
            <v>5416</v>
          </cell>
          <cell r="W62">
            <v>6460.4000000000033</v>
          </cell>
          <cell r="X62">
            <v>8519</v>
          </cell>
        </row>
        <row r="63">
          <cell r="A63">
            <v>62</v>
          </cell>
          <cell r="B63" t="str">
            <v>Ravels</v>
          </cell>
          <cell r="C63">
            <v>579.37</v>
          </cell>
          <cell r="D63">
            <v>870.6</v>
          </cell>
          <cell r="E63">
            <v>1008</v>
          </cell>
          <cell r="F63">
            <v>1113.7</v>
          </cell>
          <cell r="G63">
            <v>1275.6000000000001</v>
          </cell>
          <cell r="H63">
            <v>1578.5</v>
          </cell>
          <cell r="I63">
            <v>1956.6</v>
          </cell>
          <cell r="J63">
            <v>2338.5</v>
          </cell>
          <cell r="K63">
            <v>2797.4</v>
          </cell>
          <cell r="L63">
            <v>4398.0000000000018</v>
          </cell>
          <cell r="M63">
            <v>5540.0199999999995</v>
          </cell>
          <cell r="N63">
            <v>552.08000000000004</v>
          </cell>
          <cell r="O63">
            <v>790</v>
          </cell>
          <cell r="P63">
            <v>960</v>
          </cell>
          <cell r="Q63">
            <v>1127</v>
          </cell>
          <cell r="R63">
            <v>1336.4</v>
          </cell>
          <cell r="S63">
            <v>1663</v>
          </cell>
          <cell r="T63">
            <v>2055.6</v>
          </cell>
          <cell r="U63">
            <v>2578.3999999999996</v>
          </cell>
          <cell r="V63">
            <v>3339.4000000000015</v>
          </cell>
          <cell r="W63">
            <v>4797</v>
          </cell>
          <cell r="X63">
            <v>5872.4800000000023</v>
          </cell>
        </row>
        <row r="64">
          <cell r="A64">
            <v>63</v>
          </cell>
          <cell r="B64" t="str">
            <v>Turnhout</v>
          </cell>
          <cell r="C64">
            <v>7073.92</v>
          </cell>
          <cell r="D64">
            <v>8256</v>
          </cell>
          <cell r="E64">
            <v>9296</v>
          </cell>
          <cell r="F64">
            <v>10200</v>
          </cell>
          <cell r="G64">
            <v>11025.6</v>
          </cell>
          <cell r="H64">
            <v>12128</v>
          </cell>
          <cell r="I64">
            <v>13284.8</v>
          </cell>
          <cell r="J64">
            <v>15961.599999999999</v>
          </cell>
          <cell r="K64">
            <v>21713.600000000013</v>
          </cell>
          <cell r="L64">
            <v>31272.600000000002</v>
          </cell>
          <cell r="M64">
            <v>57349.82</v>
          </cell>
          <cell r="N64">
            <v>6667.6</v>
          </cell>
          <cell r="O64">
            <v>8900</v>
          </cell>
          <cell r="P64">
            <v>10046.000000000002</v>
          </cell>
          <cell r="Q64">
            <v>11192</v>
          </cell>
          <cell r="R64">
            <v>12353</v>
          </cell>
          <cell r="S64">
            <v>13848</v>
          </cell>
          <cell r="T64">
            <v>15875.999999999995</v>
          </cell>
          <cell r="U64">
            <v>18611.599999999999</v>
          </cell>
          <cell r="V64">
            <v>22115.200000000004</v>
          </cell>
          <cell r="W64">
            <v>30014.799999999996</v>
          </cell>
          <cell r="X64">
            <v>49859.07999999998</v>
          </cell>
        </row>
        <row r="65">
          <cell r="A65">
            <v>64</v>
          </cell>
          <cell r="B65" t="str">
            <v>Vosselaar</v>
          </cell>
          <cell r="C65">
            <v>970.89</v>
          </cell>
          <cell r="D65">
            <v>1163.4000000000001</v>
          </cell>
          <cell r="E65">
            <v>1353.8000000000002</v>
          </cell>
          <cell r="F65">
            <v>1585.9</v>
          </cell>
          <cell r="G65">
            <v>1930.4000000000003</v>
          </cell>
          <cell r="H65">
            <v>2332.5</v>
          </cell>
          <cell r="I65">
            <v>3418.7999999999993</v>
          </cell>
          <cell r="J65">
            <v>4275.3999999999996</v>
          </cell>
          <cell r="K65">
            <v>5160.4000000000033</v>
          </cell>
          <cell r="L65">
            <v>7936.9999999999982</v>
          </cell>
          <cell r="M65">
            <v>14505.640000000001</v>
          </cell>
          <cell r="N65">
            <v>1051.42</v>
          </cell>
          <cell r="O65">
            <v>1368.1</v>
          </cell>
          <cell r="P65">
            <v>1617</v>
          </cell>
          <cell r="Q65">
            <v>1861</v>
          </cell>
          <cell r="R65">
            <v>2219.4</v>
          </cell>
          <cell r="S65">
            <v>2645</v>
          </cell>
          <cell r="T65">
            <v>3164.2</v>
          </cell>
          <cell r="U65">
            <v>3998.3999999999996</v>
          </cell>
          <cell r="V65">
            <v>4937.6000000000004</v>
          </cell>
          <cell r="W65">
            <v>5792.9000000000005</v>
          </cell>
          <cell r="X65">
            <v>10933.999999999996</v>
          </cell>
        </row>
        <row r="66">
          <cell r="A66">
            <v>65</v>
          </cell>
          <cell r="B66" t="str">
            <v>Zondereigen</v>
          </cell>
          <cell r="C66">
            <v>63</v>
          </cell>
          <cell r="D66">
            <v>76</v>
          </cell>
          <cell r="E66">
            <v>91.600000000000009</v>
          </cell>
          <cell r="F66">
            <v>108</v>
          </cell>
          <cell r="G66">
            <v>127.20000000000002</v>
          </cell>
          <cell r="H66">
            <v>152</v>
          </cell>
          <cell r="I66">
            <v>180.79999999999998</v>
          </cell>
          <cell r="J66">
            <v>224</v>
          </cell>
          <cell r="K66">
            <v>264.40000000000003</v>
          </cell>
          <cell r="L66">
            <v>304</v>
          </cell>
          <cell r="M66">
            <v>336</v>
          </cell>
          <cell r="N66">
            <v>49.52</v>
          </cell>
          <cell r="O66">
            <v>83</v>
          </cell>
          <cell r="P66">
            <v>106</v>
          </cell>
          <cell r="Q66">
            <v>131</v>
          </cell>
          <cell r="R66">
            <v>158</v>
          </cell>
          <cell r="S66">
            <v>182</v>
          </cell>
          <cell r="T66">
            <v>216</v>
          </cell>
          <cell r="U66">
            <v>249</v>
          </cell>
          <cell r="V66">
            <v>283.60000000000036</v>
          </cell>
          <cell r="W66">
            <v>330</v>
          </cell>
          <cell r="X66">
            <v>464</v>
          </cell>
        </row>
        <row r="67">
          <cell r="A67">
            <v>66</v>
          </cell>
          <cell r="B67" t="str">
            <v>Nijlen</v>
          </cell>
          <cell r="C67">
            <v>2137.1</v>
          </cell>
          <cell r="D67">
            <v>2620</v>
          </cell>
          <cell r="E67">
            <v>3024</v>
          </cell>
          <cell r="F67">
            <v>3524</v>
          </cell>
          <cell r="G67">
            <v>3838</v>
          </cell>
          <cell r="H67">
            <v>4134</v>
          </cell>
          <cell r="I67">
            <v>4688</v>
          </cell>
          <cell r="J67">
            <v>5557</v>
          </cell>
          <cell r="K67">
            <v>7862</v>
          </cell>
          <cell r="L67">
            <v>12159</v>
          </cell>
          <cell r="M67">
            <v>25241.849999999984</v>
          </cell>
          <cell r="N67">
            <v>2210.56</v>
          </cell>
          <cell r="O67">
            <v>2849.8</v>
          </cell>
          <cell r="P67">
            <v>3324</v>
          </cell>
          <cell r="Q67">
            <v>3753.3999999999996</v>
          </cell>
          <cell r="R67">
            <v>4254</v>
          </cell>
          <cell r="S67">
            <v>4698</v>
          </cell>
          <cell r="T67">
            <v>5252</v>
          </cell>
          <cell r="U67">
            <v>5899</v>
          </cell>
          <cell r="V67">
            <v>7495.4</v>
          </cell>
          <cell r="W67">
            <v>11514.4</v>
          </cell>
          <cell r="X67">
            <v>22021.740000000005</v>
          </cell>
        </row>
        <row r="68">
          <cell r="A68">
            <v>67</v>
          </cell>
          <cell r="B68" t="str">
            <v>Essen</v>
          </cell>
          <cell r="C68">
            <v>1676.3</v>
          </cell>
          <cell r="D68">
            <v>2110</v>
          </cell>
          <cell r="E68">
            <v>2320</v>
          </cell>
          <cell r="F68">
            <v>2599</v>
          </cell>
          <cell r="G68">
            <v>3102</v>
          </cell>
          <cell r="H68">
            <v>3585</v>
          </cell>
          <cell r="I68">
            <v>4293.9999999999991</v>
          </cell>
          <cell r="J68">
            <v>5364</v>
          </cell>
          <cell r="K68">
            <v>7266.0000000000027</v>
          </cell>
          <cell r="L68">
            <v>10454</v>
          </cell>
          <cell r="M68">
            <v>18596.800000000003</v>
          </cell>
          <cell r="N68">
            <v>1511.7</v>
          </cell>
          <cell r="O68">
            <v>1941.7</v>
          </cell>
          <cell r="P68">
            <v>2244.4</v>
          </cell>
          <cell r="Q68">
            <v>2542.1999999999998</v>
          </cell>
          <cell r="R68">
            <v>2950</v>
          </cell>
          <cell r="S68">
            <v>3451</v>
          </cell>
          <cell r="T68">
            <v>4175.9999999999991</v>
          </cell>
          <cell r="U68">
            <v>5320</v>
          </cell>
          <cell r="V68">
            <v>6891.2000000000007</v>
          </cell>
          <cell r="W68">
            <v>8370</v>
          </cell>
          <cell r="X68">
            <v>16189.199999999983</v>
          </cell>
        </row>
        <row r="69">
          <cell r="A69">
            <v>68</v>
          </cell>
          <cell r="B69" t="str">
            <v>Grobbendonk</v>
          </cell>
          <cell r="C69">
            <v>427.64</v>
          </cell>
          <cell r="D69">
            <v>501</v>
          </cell>
          <cell r="E69">
            <v>548.79999999999995</v>
          </cell>
          <cell r="F69">
            <v>605.20000000000005</v>
          </cell>
          <cell r="G69">
            <v>679</v>
          </cell>
          <cell r="H69">
            <v>833</v>
          </cell>
          <cell r="I69">
            <v>1035.2</v>
          </cell>
          <cell r="J69">
            <v>1280</v>
          </cell>
          <cell r="K69">
            <v>1777.9999999999993</v>
          </cell>
          <cell r="L69">
            <v>3499.0000000000014</v>
          </cell>
          <cell r="M69">
            <v>7136.3200000000061</v>
          </cell>
          <cell r="N69">
            <v>481</v>
          </cell>
          <cell r="O69">
            <v>723.80000000000007</v>
          </cell>
          <cell r="P69">
            <v>1111</v>
          </cell>
          <cell r="Q69">
            <v>1359</v>
          </cell>
          <cell r="R69">
            <v>1545.2000000000003</v>
          </cell>
          <cell r="S69">
            <v>1742</v>
          </cell>
          <cell r="T69">
            <v>1997.7999999999997</v>
          </cell>
          <cell r="U69">
            <v>2349.6</v>
          </cell>
          <cell r="V69">
            <v>3014.4000000000005</v>
          </cell>
          <cell r="W69">
            <v>4290.7999999999993</v>
          </cell>
          <cell r="X69">
            <v>8155.0800000000036</v>
          </cell>
        </row>
        <row r="70">
          <cell r="A70">
            <v>69</v>
          </cell>
          <cell r="B70" t="str">
            <v>Kalmthout</v>
          </cell>
          <cell r="C70">
            <v>3730.5</v>
          </cell>
          <cell r="D70">
            <v>4300</v>
          </cell>
          <cell r="E70">
            <v>4796</v>
          </cell>
          <cell r="F70">
            <v>5230</v>
          </cell>
          <cell r="G70">
            <v>5844</v>
          </cell>
          <cell r="H70">
            <v>7095</v>
          </cell>
          <cell r="I70">
            <v>8520</v>
          </cell>
          <cell r="J70">
            <v>11076</v>
          </cell>
          <cell r="K70">
            <v>15800</v>
          </cell>
          <cell r="L70">
            <v>23005</v>
          </cell>
          <cell r="M70">
            <v>40631.799999999981</v>
          </cell>
          <cell r="N70">
            <v>3100</v>
          </cell>
          <cell r="O70">
            <v>4130</v>
          </cell>
          <cell r="P70">
            <v>4947</v>
          </cell>
          <cell r="Q70">
            <v>5690</v>
          </cell>
          <cell r="R70">
            <v>6590</v>
          </cell>
          <cell r="S70">
            <v>7930</v>
          </cell>
          <cell r="T70">
            <v>9840</v>
          </cell>
          <cell r="U70">
            <v>12479</v>
          </cell>
          <cell r="V70">
            <v>16799</v>
          </cell>
          <cell r="W70">
            <v>23273</v>
          </cell>
          <cell r="X70">
            <v>40735.800000000134</v>
          </cell>
        </row>
        <row r="71">
          <cell r="A71">
            <v>70</v>
          </cell>
          <cell r="B71" t="str">
            <v>Malle</v>
          </cell>
          <cell r="C71">
            <v>3348.9</v>
          </cell>
          <cell r="D71">
            <v>3683</v>
          </cell>
          <cell r="E71">
            <v>3946</v>
          </cell>
          <cell r="F71">
            <v>4500</v>
          </cell>
          <cell r="G71">
            <v>5360</v>
          </cell>
          <cell r="H71">
            <v>6260</v>
          </cell>
          <cell r="I71">
            <v>7140</v>
          </cell>
          <cell r="J71">
            <v>8551</v>
          </cell>
          <cell r="K71">
            <v>11444.000000000005</v>
          </cell>
          <cell r="L71">
            <v>14980</v>
          </cell>
          <cell r="M71">
            <v>23920.3</v>
          </cell>
          <cell r="N71">
            <v>2081.4</v>
          </cell>
          <cell r="O71">
            <v>2860</v>
          </cell>
          <cell r="P71">
            <v>3557</v>
          </cell>
          <cell r="Q71">
            <v>4137</v>
          </cell>
          <cell r="R71">
            <v>4827</v>
          </cell>
          <cell r="S71">
            <v>5560</v>
          </cell>
          <cell r="T71">
            <v>6079</v>
          </cell>
          <cell r="U71">
            <v>6980</v>
          </cell>
          <cell r="V71">
            <v>9000</v>
          </cell>
          <cell r="W71">
            <v>12610</v>
          </cell>
          <cell r="X71">
            <v>21488.000000000011</v>
          </cell>
        </row>
        <row r="72">
          <cell r="A72">
            <v>71</v>
          </cell>
          <cell r="B72" t="str">
            <v>Pulderbos</v>
          </cell>
          <cell r="C72">
            <v>3667.8</v>
          </cell>
          <cell r="D72">
            <v>4324</v>
          </cell>
          <cell r="E72">
            <v>5740</v>
          </cell>
          <cell r="F72">
            <v>6507</v>
          </cell>
          <cell r="G72">
            <v>7216</v>
          </cell>
          <cell r="H72">
            <v>7850</v>
          </cell>
          <cell r="I72">
            <v>8810</v>
          </cell>
          <cell r="J72">
            <v>10617</v>
          </cell>
          <cell r="K72">
            <v>15040.000000000004</v>
          </cell>
          <cell r="L72">
            <v>21602.999999999996</v>
          </cell>
          <cell r="M72">
            <v>31964.400000000001</v>
          </cell>
          <cell r="N72">
            <v>2905.26</v>
          </cell>
          <cell r="O72">
            <v>4077.3</v>
          </cell>
          <cell r="P72">
            <v>4980</v>
          </cell>
          <cell r="Q72">
            <v>5790</v>
          </cell>
          <cell r="R72">
            <v>6600</v>
          </cell>
          <cell r="S72">
            <v>7555.5</v>
          </cell>
          <cell r="T72">
            <v>8780</v>
          </cell>
          <cell r="U72">
            <v>10173.700000000001</v>
          </cell>
          <cell r="V72">
            <v>10675.600000000002</v>
          </cell>
          <cell r="W72">
            <v>14840</v>
          </cell>
          <cell r="X72">
            <v>28962.199999999993</v>
          </cell>
        </row>
        <row r="73">
          <cell r="A73">
            <v>72</v>
          </cell>
          <cell r="B73" t="str">
            <v>Viersel</v>
          </cell>
          <cell r="C73">
            <v>120.62</v>
          </cell>
          <cell r="D73">
            <v>135.19999999999999</v>
          </cell>
          <cell r="E73">
            <v>145.4</v>
          </cell>
          <cell r="F73">
            <v>157</v>
          </cell>
          <cell r="G73">
            <v>175.8</v>
          </cell>
          <cell r="H73">
            <v>202</v>
          </cell>
          <cell r="I73">
            <v>235</v>
          </cell>
          <cell r="J73">
            <v>296.19999999999993</v>
          </cell>
          <cell r="K73">
            <v>418.6</v>
          </cell>
          <cell r="L73">
            <v>598.20000000000005</v>
          </cell>
          <cell r="M73">
            <v>893</v>
          </cell>
          <cell r="N73">
            <v>93</v>
          </cell>
          <cell r="O73">
            <v>117</v>
          </cell>
          <cell r="P73">
            <v>133</v>
          </cell>
          <cell r="Q73">
            <v>149</v>
          </cell>
          <cell r="R73">
            <v>165</v>
          </cell>
          <cell r="S73">
            <v>190</v>
          </cell>
          <cell r="T73">
            <v>230</v>
          </cell>
          <cell r="U73">
            <v>314</v>
          </cell>
          <cell r="V73">
            <v>449</v>
          </cell>
          <cell r="W73">
            <v>639.39999999999964</v>
          </cell>
          <cell r="X73">
            <v>970.53999999999905</v>
          </cell>
        </row>
        <row r="75">
          <cell r="A75">
            <v>74</v>
          </cell>
          <cell r="B75" t="str">
            <v>Brecht</v>
          </cell>
          <cell r="C75">
            <v>1394.83</v>
          </cell>
          <cell r="D75">
            <v>1640.3</v>
          </cell>
          <cell r="E75">
            <v>1886.2</v>
          </cell>
          <cell r="F75">
            <v>2144</v>
          </cell>
          <cell r="G75">
            <v>2382</v>
          </cell>
          <cell r="H75">
            <v>2736.5</v>
          </cell>
          <cell r="I75">
            <v>3270.2</v>
          </cell>
          <cell r="J75">
            <v>4043.3999999999996</v>
          </cell>
          <cell r="K75">
            <v>5364.4000000000005</v>
          </cell>
          <cell r="L75">
            <v>8301.9000000000015</v>
          </cell>
          <cell r="M75">
            <v>14292.03</v>
          </cell>
          <cell r="N75">
            <v>1061</v>
          </cell>
          <cell r="O75">
            <v>1365</v>
          </cell>
          <cell r="P75">
            <v>1561.4</v>
          </cell>
          <cell r="Q75">
            <v>1760</v>
          </cell>
          <cell r="R75">
            <v>2039.8000000000002</v>
          </cell>
          <cell r="S75">
            <v>2369</v>
          </cell>
          <cell r="T75">
            <v>2873.2</v>
          </cell>
          <cell r="U75">
            <v>3553</v>
          </cell>
          <cell r="V75">
            <v>4482.6000000000004</v>
          </cell>
          <cell r="W75">
            <v>6148</v>
          </cell>
          <cell r="X75">
            <v>11184.619999999994</v>
          </cell>
        </row>
        <row r="76">
          <cell r="A76">
            <v>75</v>
          </cell>
          <cell r="B76" t="str">
            <v>Loenhout</v>
          </cell>
          <cell r="C76">
            <v>260.89999999999998</v>
          </cell>
          <cell r="D76">
            <v>316.5</v>
          </cell>
          <cell r="E76">
            <v>353</v>
          </cell>
          <cell r="F76">
            <v>383</v>
          </cell>
          <cell r="G76">
            <v>439</v>
          </cell>
          <cell r="H76">
            <v>522</v>
          </cell>
          <cell r="I76">
            <v>655</v>
          </cell>
          <cell r="J76">
            <v>901.49999999999977</v>
          </cell>
          <cell r="K76">
            <v>1182</v>
          </cell>
          <cell r="L76">
            <v>2104</v>
          </cell>
          <cell r="M76">
            <v>2474.1</v>
          </cell>
          <cell r="N76">
            <v>164</v>
          </cell>
          <cell r="O76">
            <v>218.30000000000007</v>
          </cell>
          <cell r="P76">
            <v>273</v>
          </cell>
          <cell r="Q76">
            <v>335</v>
          </cell>
          <cell r="R76">
            <v>408</v>
          </cell>
          <cell r="S76">
            <v>504</v>
          </cell>
          <cell r="T76">
            <v>635</v>
          </cell>
          <cell r="U76">
            <v>836.09999999999991</v>
          </cell>
          <cell r="V76">
            <v>1165.4000000000005</v>
          </cell>
          <cell r="W76">
            <v>1792.6999999999998</v>
          </cell>
          <cell r="X76">
            <v>2472</v>
          </cell>
        </row>
        <row r="77">
          <cell r="A77">
            <v>76</v>
          </cell>
          <cell r="B77" t="str">
            <v>Mol</v>
          </cell>
          <cell r="C77">
            <v>8727.2800000000007</v>
          </cell>
          <cell r="D77">
            <v>9674</v>
          </cell>
          <cell r="E77">
            <v>10616.8</v>
          </cell>
          <cell r="F77">
            <v>12134.4</v>
          </cell>
          <cell r="G77">
            <v>13184</v>
          </cell>
          <cell r="H77">
            <v>14540</v>
          </cell>
          <cell r="I77">
            <v>16545.599999999999</v>
          </cell>
          <cell r="J77">
            <v>19849.199999999997</v>
          </cell>
          <cell r="K77">
            <v>25963.200000000008</v>
          </cell>
          <cell r="L77">
            <v>37217.599999999999</v>
          </cell>
          <cell r="M77">
            <v>70564.2</v>
          </cell>
          <cell r="N77">
            <v>8445.2000000000007</v>
          </cell>
          <cell r="O77">
            <v>10223.6</v>
          </cell>
          <cell r="P77">
            <v>11365.2</v>
          </cell>
          <cell r="Q77">
            <v>12532.4</v>
          </cell>
          <cell r="R77">
            <v>13748.800000000001</v>
          </cell>
          <cell r="S77">
            <v>15328</v>
          </cell>
          <cell r="T77">
            <v>17238.599999999999</v>
          </cell>
          <cell r="U77">
            <v>19780</v>
          </cell>
          <cell r="V77">
            <v>24256</v>
          </cell>
          <cell r="W77">
            <v>30062.399999999998</v>
          </cell>
          <cell r="X77">
            <v>50803.199999999808</v>
          </cell>
        </row>
        <row r="79">
          <cell r="A79">
            <v>78</v>
          </cell>
          <cell r="B79" t="str">
            <v>Dessel</v>
          </cell>
          <cell r="C79">
            <v>1474.16</v>
          </cell>
          <cell r="D79">
            <v>1976.8</v>
          </cell>
          <cell r="E79">
            <v>2395.6</v>
          </cell>
          <cell r="F79">
            <v>2725.6</v>
          </cell>
          <cell r="G79">
            <v>3070</v>
          </cell>
          <cell r="H79">
            <v>3378</v>
          </cell>
          <cell r="I79">
            <v>3855.2000000000003</v>
          </cell>
          <cell r="J79">
            <v>4615.2</v>
          </cell>
          <cell r="K79">
            <v>5951.5999999999995</v>
          </cell>
          <cell r="L79">
            <v>7492.4000000000005</v>
          </cell>
          <cell r="M79">
            <v>10889.52</v>
          </cell>
          <cell r="N79">
            <v>1434</v>
          </cell>
          <cell r="O79">
            <v>2292</v>
          </cell>
          <cell r="P79">
            <v>2807</v>
          </cell>
          <cell r="Q79">
            <v>3305.4</v>
          </cell>
          <cell r="R79">
            <v>3831</v>
          </cell>
          <cell r="S79">
            <v>4438.5</v>
          </cell>
          <cell r="T79">
            <v>5079.3999999999996</v>
          </cell>
          <cell r="U79">
            <v>5974.2999999999993</v>
          </cell>
          <cell r="V79">
            <v>7482.9999999999991</v>
          </cell>
          <cell r="W79">
            <v>10142.400000000001</v>
          </cell>
          <cell r="X79">
            <v>38461.539999999943</v>
          </cell>
        </row>
        <row r="80">
          <cell r="A80">
            <v>79</v>
          </cell>
          <cell r="B80" t="str">
            <v>Geel</v>
          </cell>
          <cell r="C80">
            <v>8028.32</v>
          </cell>
          <cell r="D80">
            <v>9130.4</v>
          </cell>
          <cell r="E80">
            <v>9910.4</v>
          </cell>
          <cell r="F80">
            <v>10855.2</v>
          </cell>
          <cell r="G80">
            <v>11821.6</v>
          </cell>
          <cell r="H80">
            <v>12772</v>
          </cell>
          <cell r="I80">
            <v>13830.4</v>
          </cell>
          <cell r="J80">
            <v>15460.599999999999</v>
          </cell>
          <cell r="K80">
            <v>21291.600000000002</v>
          </cell>
          <cell r="L80">
            <v>26567.800000000007</v>
          </cell>
          <cell r="M80">
            <v>43230.159999999989</v>
          </cell>
          <cell r="N80">
            <v>7227.9</v>
          </cell>
          <cell r="O80">
            <v>8700</v>
          </cell>
          <cell r="P80">
            <v>9507.2000000000007</v>
          </cell>
          <cell r="Q80">
            <v>10329.4</v>
          </cell>
          <cell r="R80">
            <v>11132</v>
          </cell>
          <cell r="S80">
            <v>12151</v>
          </cell>
          <cell r="T80">
            <v>13568.8</v>
          </cell>
          <cell r="U80">
            <v>15640</v>
          </cell>
          <cell r="V80">
            <v>19494.999999999996</v>
          </cell>
          <cell r="W80">
            <v>26525.000000000011</v>
          </cell>
          <cell r="X80">
            <v>43463.020000000011</v>
          </cell>
        </row>
        <row r="81">
          <cell r="A81">
            <v>80</v>
          </cell>
          <cell r="B81" t="str">
            <v>Retie</v>
          </cell>
          <cell r="C81">
            <v>1264.56</v>
          </cell>
          <cell r="D81">
            <v>1688.2</v>
          </cell>
          <cell r="E81">
            <v>1911.8</v>
          </cell>
          <cell r="F81">
            <v>2117</v>
          </cell>
          <cell r="G81">
            <v>2314</v>
          </cell>
          <cell r="H81">
            <v>2575</v>
          </cell>
          <cell r="I81">
            <v>3210.4</v>
          </cell>
          <cell r="J81">
            <v>3654</v>
          </cell>
          <cell r="K81">
            <v>4558.6000000000004</v>
          </cell>
          <cell r="L81">
            <v>6164.6</v>
          </cell>
          <cell r="M81">
            <v>8568.7199999999993</v>
          </cell>
          <cell r="N81">
            <v>1093</v>
          </cell>
          <cell r="O81">
            <v>1597</v>
          </cell>
          <cell r="P81">
            <v>1903.8</v>
          </cell>
          <cell r="Q81">
            <v>2197.6999999999998</v>
          </cell>
          <cell r="R81">
            <v>2517.6</v>
          </cell>
          <cell r="S81">
            <v>2882.5</v>
          </cell>
          <cell r="T81">
            <v>3294.4</v>
          </cell>
          <cell r="U81">
            <v>3874.2999999999997</v>
          </cell>
          <cell r="V81">
            <v>4839.2</v>
          </cell>
          <cell r="W81">
            <v>6161.1</v>
          </cell>
          <cell r="X81">
            <v>7744.1200000000026</v>
          </cell>
        </row>
        <row r="82">
          <cell r="A82">
            <v>81</v>
          </cell>
          <cell r="B82" t="str">
            <v>Tessenderlo</v>
          </cell>
          <cell r="C82">
            <v>7631.2</v>
          </cell>
          <cell r="D82">
            <v>8488</v>
          </cell>
          <cell r="E82">
            <v>9536</v>
          </cell>
          <cell r="F82">
            <v>10732</v>
          </cell>
          <cell r="G82">
            <v>11868</v>
          </cell>
          <cell r="H82">
            <v>13072</v>
          </cell>
          <cell r="I82">
            <v>14216</v>
          </cell>
          <cell r="J82">
            <v>17939.999999999996</v>
          </cell>
          <cell r="K82">
            <v>25584</v>
          </cell>
          <cell r="L82">
            <v>33072</v>
          </cell>
          <cell r="M82">
            <v>57405.599999999911</v>
          </cell>
          <cell r="N82">
            <v>7178.2</v>
          </cell>
          <cell r="O82">
            <v>8828.4</v>
          </cell>
          <cell r="P82">
            <v>10040</v>
          </cell>
          <cell r="Q82">
            <v>11162.4</v>
          </cell>
          <cell r="R82">
            <v>12232.6</v>
          </cell>
          <cell r="S82">
            <v>13571</v>
          </cell>
          <cell r="T82">
            <v>15482.8</v>
          </cell>
          <cell r="U82">
            <v>18831.400000000001</v>
          </cell>
          <cell r="V82">
            <v>23698.80000000001</v>
          </cell>
          <cell r="W82">
            <v>31247</v>
          </cell>
          <cell r="X82">
            <v>49442.560000000056</v>
          </cell>
        </row>
        <row r="83">
          <cell r="A83">
            <v>82</v>
          </cell>
          <cell r="B83" t="str">
            <v>Westerlo</v>
          </cell>
          <cell r="C83">
            <v>4388.4799999999996</v>
          </cell>
          <cell r="D83">
            <v>5460</v>
          </cell>
          <cell r="E83">
            <v>6204.8</v>
          </cell>
          <cell r="F83">
            <v>6787.2</v>
          </cell>
          <cell r="G83">
            <v>7464</v>
          </cell>
          <cell r="H83">
            <v>8664</v>
          </cell>
          <cell r="I83">
            <v>9584.7999999999993</v>
          </cell>
          <cell r="J83">
            <v>12222.4</v>
          </cell>
          <cell r="K83">
            <v>16592.799999999992</v>
          </cell>
          <cell r="L83">
            <v>25317.600000000013</v>
          </cell>
          <cell r="M83">
            <v>44591.720000000096</v>
          </cell>
          <cell r="N83">
            <v>3968.55</v>
          </cell>
          <cell r="O83">
            <v>4970.8</v>
          </cell>
          <cell r="P83">
            <v>5624.8</v>
          </cell>
          <cell r="Q83">
            <v>6174.2</v>
          </cell>
          <cell r="R83">
            <v>6841</v>
          </cell>
          <cell r="S83">
            <v>7738</v>
          </cell>
          <cell r="T83">
            <v>9071</v>
          </cell>
          <cell r="U83">
            <v>11235.199999999997</v>
          </cell>
          <cell r="V83">
            <v>15941.600000000004</v>
          </cell>
          <cell r="W83">
            <v>25164.80000000001</v>
          </cell>
          <cell r="X83">
            <v>45441.130000000056</v>
          </cell>
        </row>
        <row r="84">
          <cell r="A84">
            <v>83</v>
          </cell>
          <cell r="B84" t="str">
            <v>Morkhoven</v>
          </cell>
          <cell r="C84">
            <v>7366.4</v>
          </cell>
          <cell r="D84">
            <v>8568</v>
          </cell>
          <cell r="E84">
            <v>9336</v>
          </cell>
          <cell r="F84">
            <v>10316</v>
          </cell>
          <cell r="G84">
            <v>12408</v>
          </cell>
          <cell r="H84">
            <v>13720</v>
          </cell>
          <cell r="I84">
            <v>15648</v>
          </cell>
          <cell r="J84">
            <v>20044</v>
          </cell>
          <cell r="K84">
            <v>27124</v>
          </cell>
          <cell r="L84">
            <v>34596</v>
          </cell>
          <cell r="M84">
            <v>53272.799999999988</v>
          </cell>
          <cell r="N84">
            <v>6942.64</v>
          </cell>
          <cell r="O84">
            <v>9121.2000000000007</v>
          </cell>
          <cell r="P84">
            <v>10365.4</v>
          </cell>
          <cell r="Q84">
            <v>11534.2</v>
          </cell>
          <cell r="R84">
            <v>12732.400000000001</v>
          </cell>
          <cell r="S84">
            <v>14253</v>
          </cell>
          <cell r="T84">
            <v>15954.4</v>
          </cell>
          <cell r="U84">
            <v>17992.400000000001</v>
          </cell>
          <cell r="V84">
            <v>20802.400000000001</v>
          </cell>
          <cell r="W84">
            <v>29722.600000000009</v>
          </cell>
          <cell r="X84">
            <v>49341.439999999988</v>
          </cell>
        </row>
        <row r="85">
          <cell r="A85">
            <v>84</v>
          </cell>
          <cell r="B85" t="str">
            <v>Herentals</v>
          </cell>
          <cell r="C85">
            <v>3416.68</v>
          </cell>
          <cell r="D85">
            <v>4017.5</v>
          </cell>
          <cell r="E85">
            <v>4376</v>
          </cell>
          <cell r="F85">
            <v>4706.8999999999996</v>
          </cell>
          <cell r="G85">
            <v>5319.8000000000011</v>
          </cell>
          <cell r="H85">
            <v>5713.5</v>
          </cell>
          <cell r="I85">
            <v>6471.7999999999993</v>
          </cell>
          <cell r="J85">
            <v>7448.7999999999993</v>
          </cell>
          <cell r="K85">
            <v>9087.2000000000007</v>
          </cell>
          <cell r="L85">
            <v>13233</v>
          </cell>
          <cell r="M85">
            <v>24476.659999999982</v>
          </cell>
          <cell r="N85">
            <v>3266.55</v>
          </cell>
          <cell r="O85">
            <v>3867.3</v>
          </cell>
          <cell r="P85">
            <v>4341</v>
          </cell>
          <cell r="Q85">
            <v>4809.6000000000004</v>
          </cell>
          <cell r="R85">
            <v>5375</v>
          </cell>
          <cell r="S85">
            <v>5972.5</v>
          </cell>
          <cell r="T85">
            <v>6705.2</v>
          </cell>
          <cell r="U85">
            <v>7863.0999999999995</v>
          </cell>
          <cell r="V85">
            <v>10373.799999999999</v>
          </cell>
          <cell r="W85">
            <v>14899.70000000003</v>
          </cell>
          <cell r="X85">
            <v>25071.379999999986</v>
          </cell>
        </row>
        <row r="86">
          <cell r="A86">
            <v>85</v>
          </cell>
          <cell r="B86" t="str">
            <v>Hulshout</v>
          </cell>
          <cell r="C86">
            <v>115.63</v>
          </cell>
          <cell r="D86">
            <v>167.3</v>
          </cell>
          <cell r="E86">
            <v>208.8</v>
          </cell>
          <cell r="F86">
            <v>251.89999999999998</v>
          </cell>
          <cell r="G86">
            <v>276.40000000000003</v>
          </cell>
          <cell r="H86">
            <v>307.5</v>
          </cell>
          <cell r="I86">
            <v>392.79999999999995</v>
          </cell>
          <cell r="J86">
            <v>475.1</v>
          </cell>
          <cell r="K86">
            <v>614.4000000000002</v>
          </cell>
          <cell r="L86">
            <v>1001.2999999999997</v>
          </cell>
          <cell r="M86">
            <v>1903.4</v>
          </cell>
          <cell r="N86">
            <v>160</v>
          </cell>
          <cell r="O86">
            <v>228</v>
          </cell>
          <cell r="P86">
            <v>285</v>
          </cell>
          <cell r="Q86">
            <v>336</v>
          </cell>
          <cell r="R86">
            <v>393</v>
          </cell>
          <cell r="S86">
            <v>457</v>
          </cell>
          <cell r="T86">
            <v>494</v>
          </cell>
          <cell r="U86">
            <v>572</v>
          </cell>
          <cell r="V86">
            <v>592</v>
          </cell>
          <cell r="W86">
            <v>685</v>
          </cell>
          <cell r="X86">
            <v>1793.7499999999982</v>
          </cell>
        </row>
        <row r="87">
          <cell r="A87">
            <v>86</v>
          </cell>
          <cell r="B87" t="str">
            <v>Itegem</v>
          </cell>
          <cell r="C87">
            <v>550.34</v>
          </cell>
          <cell r="D87">
            <v>622.20000000000005</v>
          </cell>
          <cell r="E87">
            <v>717</v>
          </cell>
          <cell r="F87">
            <v>859</v>
          </cell>
          <cell r="G87">
            <v>1000.8000000000002</v>
          </cell>
          <cell r="H87">
            <v>1147</v>
          </cell>
          <cell r="I87">
            <v>1463.3999999999999</v>
          </cell>
          <cell r="J87">
            <v>1836.3999999999992</v>
          </cell>
          <cell r="K87">
            <v>2620.0000000000005</v>
          </cell>
          <cell r="L87">
            <v>3616.6000000000004</v>
          </cell>
          <cell r="M87">
            <v>6212.44</v>
          </cell>
          <cell r="N87">
            <v>588.9</v>
          </cell>
          <cell r="O87">
            <v>750</v>
          </cell>
          <cell r="P87">
            <v>910</v>
          </cell>
          <cell r="Q87">
            <v>1098</v>
          </cell>
          <cell r="R87">
            <v>1277</v>
          </cell>
          <cell r="S87">
            <v>1485</v>
          </cell>
          <cell r="T87">
            <v>1738</v>
          </cell>
          <cell r="U87">
            <v>2049</v>
          </cell>
          <cell r="V87">
            <v>2266</v>
          </cell>
          <cell r="W87">
            <v>2723</v>
          </cell>
          <cell r="X87">
            <v>5267.4500000000089</v>
          </cell>
        </row>
        <row r="88">
          <cell r="A88">
            <v>87</v>
          </cell>
          <cell r="B88" t="str">
            <v>Lichtaart</v>
          </cell>
          <cell r="C88">
            <v>5907.08</v>
          </cell>
          <cell r="D88">
            <v>6491.6</v>
          </cell>
          <cell r="E88">
            <v>6906.4</v>
          </cell>
          <cell r="F88">
            <v>7368.4</v>
          </cell>
          <cell r="G88">
            <v>7876.8</v>
          </cell>
          <cell r="H88">
            <v>8460</v>
          </cell>
          <cell r="I88">
            <v>9923.2000000000007</v>
          </cell>
          <cell r="J88">
            <v>12209.199999999997</v>
          </cell>
          <cell r="K88">
            <v>17126.399999999998</v>
          </cell>
          <cell r="L88">
            <v>22668</v>
          </cell>
          <cell r="M88">
            <v>40370.520000000084</v>
          </cell>
          <cell r="N88">
            <v>4716.8</v>
          </cell>
          <cell r="O88">
            <v>6095</v>
          </cell>
          <cell r="P88">
            <v>6900</v>
          </cell>
          <cell r="Q88">
            <v>7577</v>
          </cell>
          <cell r="R88">
            <v>8337</v>
          </cell>
          <cell r="S88">
            <v>9480</v>
          </cell>
          <cell r="T88">
            <v>11004</v>
          </cell>
          <cell r="U88">
            <v>13312</v>
          </cell>
          <cell r="V88">
            <v>17272</v>
          </cell>
          <cell r="W88">
            <v>23880</v>
          </cell>
          <cell r="X88">
            <v>37491.799999999937</v>
          </cell>
        </row>
        <row r="89">
          <cell r="A89">
            <v>88</v>
          </cell>
          <cell r="B89" t="str">
            <v>Beerse</v>
          </cell>
          <cell r="C89">
            <v>1125.3500000000001</v>
          </cell>
          <cell r="D89">
            <v>1683</v>
          </cell>
          <cell r="E89">
            <v>1968</v>
          </cell>
          <cell r="F89">
            <v>2289</v>
          </cell>
          <cell r="G89">
            <v>2857</v>
          </cell>
          <cell r="H89">
            <v>3428</v>
          </cell>
          <cell r="I89">
            <v>4315</v>
          </cell>
          <cell r="J89">
            <v>5264.9999999999982</v>
          </cell>
          <cell r="K89">
            <v>7808</v>
          </cell>
          <cell r="L89">
            <v>12225</v>
          </cell>
          <cell r="M89">
            <v>18797.799999999959</v>
          </cell>
          <cell r="N89">
            <v>1549.3</v>
          </cell>
          <cell r="O89">
            <v>2240</v>
          </cell>
          <cell r="P89">
            <v>2680</v>
          </cell>
          <cell r="Q89">
            <v>3120</v>
          </cell>
          <cell r="R89">
            <v>3530</v>
          </cell>
          <cell r="S89">
            <v>4110</v>
          </cell>
          <cell r="T89">
            <v>4920</v>
          </cell>
          <cell r="U89">
            <v>6174.9999999999955</v>
          </cell>
          <cell r="V89">
            <v>8160</v>
          </cell>
          <cell r="W89">
            <v>12045</v>
          </cell>
          <cell r="X89">
            <v>16980</v>
          </cell>
        </row>
        <row r="90">
          <cell r="A90">
            <v>89</v>
          </cell>
          <cell r="B90" t="str">
            <v>Leuven</v>
          </cell>
          <cell r="C90">
            <v>22994.560000000001</v>
          </cell>
          <cell r="D90">
            <v>25884.799999999999</v>
          </cell>
          <cell r="E90">
            <v>26972.799999999999</v>
          </cell>
          <cell r="F90">
            <v>27897.599999999999</v>
          </cell>
          <cell r="G90">
            <v>29152</v>
          </cell>
          <cell r="H90">
            <v>30448</v>
          </cell>
          <cell r="I90">
            <v>32804</v>
          </cell>
          <cell r="J90">
            <v>37366.399999999994</v>
          </cell>
          <cell r="K90">
            <v>48332.799999999996</v>
          </cell>
          <cell r="L90">
            <v>64912.000000000036</v>
          </cell>
          <cell r="M90">
            <v>113714.55999999997</v>
          </cell>
          <cell r="N90">
            <v>13570</v>
          </cell>
          <cell r="O90">
            <v>18213</v>
          </cell>
          <cell r="P90">
            <v>23544</v>
          </cell>
          <cell r="Q90">
            <v>25328</v>
          </cell>
          <cell r="R90">
            <v>26976</v>
          </cell>
          <cell r="S90">
            <v>28688</v>
          </cell>
          <cell r="T90">
            <v>30800</v>
          </cell>
          <cell r="U90">
            <v>34352</v>
          </cell>
          <cell r="V90">
            <v>41680</v>
          </cell>
          <cell r="W90">
            <v>57710</v>
          </cell>
          <cell r="X90">
            <v>110988.60000000005</v>
          </cell>
        </row>
        <row r="91">
          <cell r="A91">
            <v>90</v>
          </cell>
          <cell r="B91" t="str">
            <v>Tienen</v>
          </cell>
          <cell r="C91">
            <v>6186.3</v>
          </cell>
          <cell r="D91">
            <v>6570.6</v>
          </cell>
          <cell r="E91">
            <v>6800</v>
          </cell>
          <cell r="F91">
            <v>7110</v>
          </cell>
          <cell r="G91">
            <v>7538.4</v>
          </cell>
          <cell r="H91">
            <v>7954</v>
          </cell>
          <cell r="I91">
            <v>8621.6</v>
          </cell>
          <cell r="J91">
            <v>9574</v>
          </cell>
          <cell r="K91">
            <v>13529.200000000012</v>
          </cell>
          <cell r="L91">
            <v>17578.999999999996</v>
          </cell>
          <cell r="M91">
            <v>29419.200000000001</v>
          </cell>
          <cell r="N91">
            <v>4200</v>
          </cell>
          <cell r="O91">
            <v>5050</v>
          </cell>
          <cell r="P91">
            <v>5710</v>
          </cell>
          <cell r="Q91">
            <v>6270</v>
          </cell>
          <cell r="R91">
            <v>6790</v>
          </cell>
          <cell r="S91">
            <v>7250</v>
          </cell>
          <cell r="T91">
            <v>7740</v>
          </cell>
          <cell r="U91">
            <v>8511</v>
          </cell>
          <cell r="V91">
            <v>9884.0000000000055</v>
          </cell>
          <cell r="W91">
            <v>13606.999999999998</v>
          </cell>
          <cell r="X91">
            <v>26486.59999999998</v>
          </cell>
        </row>
        <row r="92">
          <cell r="A92">
            <v>91</v>
          </cell>
          <cell r="B92" t="str">
            <v>Zemst - Hofstade</v>
          </cell>
          <cell r="C92">
            <v>998.92</v>
          </cell>
          <cell r="D92">
            <v>1221</v>
          </cell>
          <cell r="E92">
            <v>1335.6</v>
          </cell>
          <cell r="F92">
            <v>1463.4</v>
          </cell>
          <cell r="G92">
            <v>1550</v>
          </cell>
          <cell r="H92">
            <v>1617</v>
          </cell>
          <cell r="I92">
            <v>1682</v>
          </cell>
          <cell r="J92">
            <v>1682</v>
          </cell>
          <cell r="K92">
            <v>1682</v>
          </cell>
          <cell r="L92">
            <v>1683</v>
          </cell>
          <cell r="M92">
            <v>1683</v>
          </cell>
          <cell r="N92">
            <v>963</v>
          </cell>
          <cell r="O92">
            <v>1251.3000000000002</v>
          </cell>
          <cell r="P92">
            <v>1501.6000000000001</v>
          </cell>
          <cell r="Q92">
            <v>1627</v>
          </cell>
          <cell r="R92">
            <v>1682</v>
          </cell>
          <cell r="S92">
            <v>1682</v>
          </cell>
          <cell r="T92">
            <v>1683</v>
          </cell>
          <cell r="U92">
            <v>1731</v>
          </cell>
          <cell r="V92">
            <v>1782</v>
          </cell>
          <cell r="W92">
            <v>1842</v>
          </cell>
          <cell r="X92">
            <v>1951</v>
          </cell>
        </row>
        <row r="93">
          <cell r="A93">
            <v>92</v>
          </cell>
          <cell r="B93" t="str">
            <v>Beersel</v>
          </cell>
          <cell r="C93">
            <v>13360</v>
          </cell>
          <cell r="D93">
            <v>14667.2</v>
          </cell>
          <cell r="E93">
            <v>15348.8</v>
          </cell>
          <cell r="F93">
            <v>16077.6</v>
          </cell>
          <cell r="G93">
            <v>18020.8</v>
          </cell>
          <cell r="H93">
            <v>20908</v>
          </cell>
          <cell r="I93">
            <v>22201.599999999999</v>
          </cell>
          <cell r="J93">
            <v>25332</v>
          </cell>
          <cell r="K93">
            <v>31067.200000000004</v>
          </cell>
          <cell r="L93">
            <v>43142.399999999994</v>
          </cell>
          <cell r="M93">
            <v>69578.240000000005</v>
          </cell>
          <cell r="N93">
            <v>85.27000000000001</v>
          </cell>
          <cell r="O93">
            <v>567.70000000000005</v>
          </cell>
          <cell r="P93">
            <v>1757</v>
          </cell>
          <cell r="Q93">
            <v>6476.1</v>
          </cell>
          <cell r="R93">
            <v>11019.2</v>
          </cell>
          <cell r="S93">
            <v>13646</v>
          </cell>
          <cell r="T93">
            <v>16292.8</v>
          </cell>
          <cell r="U93">
            <v>19023.199999999997</v>
          </cell>
          <cell r="V93">
            <v>23172.000000000004</v>
          </cell>
          <cell r="W93">
            <v>31298.6</v>
          </cell>
          <cell r="X93">
            <v>57943.479999999967</v>
          </cell>
        </row>
        <row r="98">
          <cell r="A98">
            <v>97</v>
          </cell>
          <cell r="B98" t="str">
            <v>Lanaken</v>
          </cell>
          <cell r="C98">
            <v>6447.12</v>
          </cell>
          <cell r="D98">
            <v>7437.8</v>
          </cell>
          <cell r="E98">
            <v>8958.4</v>
          </cell>
          <cell r="F98">
            <v>9342</v>
          </cell>
          <cell r="G98">
            <v>10087.200000000001</v>
          </cell>
          <cell r="H98">
            <v>10924</v>
          </cell>
          <cell r="I98">
            <v>12077.6</v>
          </cell>
          <cell r="J98">
            <v>13100</v>
          </cell>
          <cell r="K98">
            <v>14917.600000000002</v>
          </cell>
          <cell r="L98">
            <v>17996.599999999999</v>
          </cell>
          <cell r="M98">
            <v>22494.880000000001</v>
          </cell>
          <cell r="N98">
            <v>5571</v>
          </cell>
          <cell r="O98">
            <v>7111</v>
          </cell>
          <cell r="P98">
            <v>8108</v>
          </cell>
          <cell r="Q98">
            <v>8854</v>
          </cell>
          <cell r="R98">
            <v>9666</v>
          </cell>
          <cell r="S98">
            <v>10431</v>
          </cell>
          <cell r="T98">
            <v>11327</v>
          </cell>
          <cell r="U98">
            <v>12679</v>
          </cell>
          <cell r="V98">
            <v>14134</v>
          </cell>
          <cell r="W98">
            <v>16872</v>
          </cell>
          <cell r="X98">
            <v>22486</v>
          </cell>
        </row>
        <row r="100">
          <cell r="A100">
            <v>99</v>
          </cell>
          <cell r="B100" t="str">
            <v>Eisden</v>
          </cell>
          <cell r="C100">
            <v>618.6</v>
          </cell>
          <cell r="D100">
            <v>687</v>
          </cell>
          <cell r="E100">
            <v>743</v>
          </cell>
          <cell r="F100">
            <v>812</v>
          </cell>
          <cell r="G100">
            <v>948</v>
          </cell>
          <cell r="H100">
            <v>1169</v>
          </cell>
          <cell r="I100">
            <v>1499</v>
          </cell>
          <cell r="J100">
            <v>1775</v>
          </cell>
          <cell r="K100">
            <v>2284</v>
          </cell>
          <cell r="L100">
            <v>3578</v>
          </cell>
          <cell r="M100">
            <v>6462.3999999999833</v>
          </cell>
          <cell r="N100">
            <v>458.7</v>
          </cell>
          <cell r="O100">
            <v>670</v>
          </cell>
          <cell r="P100">
            <v>752</v>
          </cell>
          <cell r="Q100">
            <v>848</v>
          </cell>
          <cell r="R100">
            <v>960</v>
          </cell>
          <cell r="S100">
            <v>1113</v>
          </cell>
          <cell r="T100">
            <v>1325</v>
          </cell>
          <cell r="U100">
            <v>1586.9999999999995</v>
          </cell>
          <cell r="V100">
            <v>1993</v>
          </cell>
          <cell r="W100">
            <v>2714</v>
          </cell>
          <cell r="X100">
            <v>4946.6000000000004</v>
          </cell>
        </row>
        <row r="101">
          <cell r="A101">
            <v>100</v>
          </cell>
          <cell r="B101" t="str">
            <v>Borgloon - Tivoli</v>
          </cell>
          <cell r="C101">
            <v>161</v>
          </cell>
          <cell r="D101">
            <v>203</v>
          </cell>
          <cell r="E101">
            <v>228</v>
          </cell>
          <cell r="F101">
            <v>300</v>
          </cell>
          <cell r="G101">
            <v>348</v>
          </cell>
          <cell r="H101">
            <v>386</v>
          </cell>
          <cell r="I101">
            <v>443</v>
          </cell>
          <cell r="J101">
            <v>500.99999999999994</v>
          </cell>
          <cell r="K101">
            <v>599</v>
          </cell>
          <cell r="L101">
            <v>829</v>
          </cell>
          <cell r="M101">
            <v>1716.1999999999971</v>
          </cell>
          <cell r="N101">
            <v>204.24</v>
          </cell>
          <cell r="O101">
            <v>303.39999999999998</v>
          </cell>
          <cell r="P101">
            <v>352</v>
          </cell>
          <cell r="Q101">
            <v>396</v>
          </cell>
          <cell r="R101">
            <v>445</v>
          </cell>
          <cell r="S101">
            <v>495</v>
          </cell>
          <cell r="T101">
            <v>558</v>
          </cell>
          <cell r="U101">
            <v>650</v>
          </cell>
          <cell r="V101">
            <v>789.19999999999982</v>
          </cell>
          <cell r="W101">
            <v>1045.6000000000004</v>
          </cell>
          <cell r="X101">
            <v>1906.840000000002</v>
          </cell>
        </row>
        <row r="102">
          <cell r="A102">
            <v>101</v>
          </cell>
          <cell r="B102" t="str">
            <v>Borgloon - Nerem</v>
          </cell>
          <cell r="C102">
            <v>45</v>
          </cell>
          <cell r="D102">
            <v>49</v>
          </cell>
          <cell r="E102">
            <v>58</v>
          </cell>
          <cell r="F102">
            <v>63</v>
          </cell>
          <cell r="G102">
            <v>67</v>
          </cell>
          <cell r="H102">
            <v>70</v>
          </cell>
          <cell r="I102">
            <v>73</v>
          </cell>
          <cell r="J102">
            <v>77</v>
          </cell>
          <cell r="K102">
            <v>83</v>
          </cell>
          <cell r="L102">
            <v>92</v>
          </cell>
          <cell r="M102">
            <v>158.70000000000027</v>
          </cell>
          <cell r="N102">
            <v>46</v>
          </cell>
          <cell r="O102">
            <v>69</v>
          </cell>
          <cell r="P102">
            <v>78</v>
          </cell>
          <cell r="Q102">
            <v>85</v>
          </cell>
          <cell r="R102">
            <v>91</v>
          </cell>
          <cell r="S102">
            <v>98</v>
          </cell>
          <cell r="T102">
            <v>105</v>
          </cell>
          <cell r="U102">
            <v>118</v>
          </cell>
          <cell r="V102">
            <v>137</v>
          </cell>
          <cell r="W102">
            <v>169</v>
          </cell>
          <cell r="X102">
            <v>270</v>
          </cell>
        </row>
        <row r="103">
          <cell r="A103">
            <v>102</v>
          </cell>
          <cell r="B103" t="str">
            <v>Tongeren</v>
          </cell>
          <cell r="C103">
            <v>2160.4</v>
          </cell>
          <cell r="D103">
            <v>2612</v>
          </cell>
          <cell r="E103">
            <v>2779.4</v>
          </cell>
          <cell r="F103">
            <v>2928</v>
          </cell>
          <cell r="G103">
            <v>3093.2000000000003</v>
          </cell>
          <cell r="H103">
            <v>3302</v>
          </cell>
          <cell r="I103">
            <v>3826</v>
          </cell>
          <cell r="J103">
            <v>4898</v>
          </cell>
          <cell r="K103">
            <v>7229.6</v>
          </cell>
          <cell r="L103">
            <v>11021.800000000003</v>
          </cell>
          <cell r="M103">
            <v>19358.809999999998</v>
          </cell>
          <cell r="N103">
            <v>1890.88</v>
          </cell>
          <cell r="O103">
            <v>2747.7</v>
          </cell>
          <cell r="P103">
            <v>3118.4</v>
          </cell>
          <cell r="Q103">
            <v>3446</v>
          </cell>
          <cell r="R103">
            <v>3792</v>
          </cell>
          <cell r="S103">
            <v>4215</v>
          </cell>
          <cell r="T103">
            <v>4931.5999999999995</v>
          </cell>
          <cell r="U103">
            <v>5885.7999999999993</v>
          </cell>
          <cell r="V103">
            <v>7541.4000000000033</v>
          </cell>
          <cell r="W103">
            <v>10687.900000000001</v>
          </cell>
          <cell r="X103">
            <v>20680.829999999973</v>
          </cell>
        </row>
        <row r="104">
          <cell r="A104">
            <v>103</v>
          </cell>
          <cell r="B104" t="str">
            <v>Sint-Truiden</v>
          </cell>
          <cell r="C104">
            <v>13276.16</v>
          </cell>
          <cell r="D104">
            <v>15065.6</v>
          </cell>
          <cell r="E104">
            <v>16539.2</v>
          </cell>
          <cell r="F104">
            <v>18440.8</v>
          </cell>
          <cell r="G104">
            <v>20243.2</v>
          </cell>
          <cell r="H104">
            <v>21728</v>
          </cell>
          <cell r="I104">
            <v>23614.400000000001</v>
          </cell>
          <cell r="J104">
            <v>25761.599999999999</v>
          </cell>
          <cell r="K104">
            <v>32492.800000000007</v>
          </cell>
          <cell r="L104">
            <v>39680.80000000001</v>
          </cell>
          <cell r="M104">
            <v>59512.24</v>
          </cell>
          <cell r="N104">
            <v>12681.88</v>
          </cell>
          <cell r="O104">
            <v>15192.4</v>
          </cell>
          <cell r="P104">
            <v>16712</v>
          </cell>
          <cell r="Q104">
            <v>18200</v>
          </cell>
          <cell r="R104">
            <v>19531.2</v>
          </cell>
          <cell r="S104">
            <v>21076</v>
          </cell>
          <cell r="T104">
            <v>23138.799999999999</v>
          </cell>
          <cell r="U104">
            <v>26257.999999999996</v>
          </cell>
          <cell r="V104">
            <v>30760</v>
          </cell>
          <cell r="W104">
            <v>39205.200000000004</v>
          </cell>
          <cell r="X104">
            <v>62295.840000000026</v>
          </cell>
        </row>
        <row r="105">
          <cell r="A105">
            <v>104</v>
          </cell>
          <cell r="B105" t="str">
            <v>Heusden</v>
          </cell>
          <cell r="C105">
            <v>1221.72</v>
          </cell>
          <cell r="D105">
            <v>1707.6</v>
          </cell>
          <cell r="E105">
            <v>1878.4</v>
          </cell>
          <cell r="F105">
            <v>2055.1999999999998</v>
          </cell>
          <cell r="G105">
            <v>2186</v>
          </cell>
          <cell r="H105">
            <v>2354</v>
          </cell>
          <cell r="I105">
            <v>2491.1999999999998</v>
          </cell>
          <cell r="J105">
            <v>2816.3999999999996</v>
          </cell>
          <cell r="K105">
            <v>3418.6000000000004</v>
          </cell>
          <cell r="L105">
            <v>4577.4000000000005</v>
          </cell>
          <cell r="M105">
            <v>8295.7199999999993</v>
          </cell>
          <cell r="N105">
            <v>1232.18</v>
          </cell>
          <cell r="O105">
            <v>1693.1</v>
          </cell>
          <cell r="P105">
            <v>1919.2</v>
          </cell>
          <cell r="Q105">
            <v>2108.3000000000002</v>
          </cell>
          <cell r="R105">
            <v>2283.4</v>
          </cell>
          <cell r="S105">
            <v>2471</v>
          </cell>
          <cell r="T105">
            <v>2702.6</v>
          </cell>
          <cell r="U105">
            <v>2951</v>
          </cell>
          <cell r="V105">
            <v>3202</v>
          </cell>
          <cell r="W105">
            <v>3579</v>
          </cell>
          <cell r="X105">
            <v>5713.9599999999991</v>
          </cell>
        </row>
        <row r="106">
          <cell r="A106">
            <v>105</v>
          </cell>
          <cell r="B106" t="str">
            <v>Genk</v>
          </cell>
          <cell r="C106">
            <v>21952</v>
          </cell>
          <cell r="D106">
            <v>26800</v>
          </cell>
          <cell r="E106">
            <v>28460</v>
          </cell>
          <cell r="F106">
            <v>30000</v>
          </cell>
          <cell r="G106">
            <v>32320</v>
          </cell>
          <cell r="H106">
            <v>34200</v>
          </cell>
          <cell r="I106">
            <v>37060</v>
          </cell>
          <cell r="J106">
            <v>40140</v>
          </cell>
          <cell r="K106">
            <v>48280.000000000007</v>
          </cell>
          <cell r="L106">
            <v>58810</v>
          </cell>
          <cell r="M106">
            <v>88410.000000000015</v>
          </cell>
          <cell r="N106">
            <v>26600</v>
          </cell>
          <cell r="O106">
            <v>31700</v>
          </cell>
          <cell r="P106">
            <v>35096</v>
          </cell>
          <cell r="Q106">
            <v>37632.6</v>
          </cell>
          <cell r="R106">
            <v>40021.599999999999</v>
          </cell>
          <cell r="S106">
            <v>42836</v>
          </cell>
          <cell r="T106">
            <v>45672</v>
          </cell>
          <cell r="U106">
            <v>48850.8</v>
          </cell>
          <cell r="V106">
            <v>53150</v>
          </cell>
          <cell r="W106">
            <v>62288.4</v>
          </cell>
          <cell r="X106">
            <v>97619.919999999911</v>
          </cell>
        </row>
        <row r="107">
          <cell r="A107">
            <v>106</v>
          </cell>
          <cell r="B107" t="str">
            <v>Koersel</v>
          </cell>
          <cell r="C107">
            <v>3623.56</v>
          </cell>
          <cell r="D107">
            <v>4068</v>
          </cell>
          <cell r="E107">
            <v>4619.2</v>
          </cell>
          <cell r="F107">
            <v>5319.6</v>
          </cell>
          <cell r="G107">
            <v>5736.8</v>
          </cell>
          <cell r="H107">
            <v>6486</v>
          </cell>
          <cell r="I107">
            <v>7251.2</v>
          </cell>
          <cell r="J107">
            <v>8694</v>
          </cell>
          <cell r="K107">
            <v>11386.400000000005</v>
          </cell>
          <cell r="L107">
            <v>16572.799999999996</v>
          </cell>
          <cell r="M107">
            <v>31339.440000000006</v>
          </cell>
          <cell r="N107">
            <v>3179.82</v>
          </cell>
          <cell r="O107">
            <v>4177.2</v>
          </cell>
          <cell r="P107">
            <v>4762.2</v>
          </cell>
          <cell r="Q107">
            <v>5382.6</v>
          </cell>
          <cell r="R107">
            <v>6004</v>
          </cell>
          <cell r="S107">
            <v>6775.5</v>
          </cell>
          <cell r="T107">
            <v>7762.6</v>
          </cell>
          <cell r="U107">
            <v>9175.7000000000007</v>
          </cell>
          <cell r="V107">
            <v>11387.6</v>
          </cell>
          <cell r="W107">
            <v>15012.600000000002</v>
          </cell>
          <cell r="X107">
            <v>29030.260000000017</v>
          </cell>
        </row>
        <row r="108">
          <cell r="A108">
            <v>107</v>
          </cell>
          <cell r="B108" t="str">
            <v>Beverlo</v>
          </cell>
          <cell r="C108">
            <v>1047.19</v>
          </cell>
          <cell r="D108">
            <v>1174</v>
          </cell>
          <cell r="E108">
            <v>1259.4000000000001</v>
          </cell>
          <cell r="F108">
            <v>1398</v>
          </cell>
          <cell r="G108">
            <v>1666.4</v>
          </cell>
          <cell r="H108">
            <v>1934.5</v>
          </cell>
          <cell r="I108">
            <v>2429.9999999999995</v>
          </cell>
          <cell r="J108">
            <v>2960.1</v>
          </cell>
          <cell r="K108">
            <v>3763.4000000000037</v>
          </cell>
          <cell r="L108">
            <v>5399.9</v>
          </cell>
          <cell r="M108">
            <v>9132.4900000000034</v>
          </cell>
          <cell r="N108">
            <v>716.8</v>
          </cell>
          <cell r="O108">
            <v>1011</v>
          </cell>
          <cell r="P108">
            <v>1203</v>
          </cell>
          <cell r="Q108">
            <v>1384</v>
          </cell>
          <cell r="R108">
            <v>1638</v>
          </cell>
          <cell r="S108">
            <v>1909</v>
          </cell>
          <cell r="T108">
            <v>2266</v>
          </cell>
          <cell r="U108">
            <v>2798</v>
          </cell>
          <cell r="V108">
            <v>3460</v>
          </cell>
          <cell r="W108">
            <v>4494</v>
          </cell>
          <cell r="X108">
            <v>7551.3999999999896</v>
          </cell>
        </row>
        <row r="109">
          <cell r="A109">
            <v>108</v>
          </cell>
          <cell r="B109" t="str">
            <v>Zonhoven</v>
          </cell>
          <cell r="C109">
            <v>3832.6</v>
          </cell>
          <cell r="D109">
            <v>4752</v>
          </cell>
          <cell r="E109">
            <v>5532.0000000000009</v>
          </cell>
          <cell r="F109">
            <v>6255</v>
          </cell>
          <cell r="G109">
            <v>7162.0000000000009</v>
          </cell>
          <cell r="H109">
            <v>8755</v>
          </cell>
          <cell r="I109">
            <v>10146</v>
          </cell>
          <cell r="J109">
            <v>11520</v>
          </cell>
          <cell r="K109">
            <v>13368.000000000005</v>
          </cell>
          <cell r="L109">
            <v>17929</v>
          </cell>
          <cell r="M109">
            <v>26755.400000000005</v>
          </cell>
          <cell r="N109">
            <v>3378.73</v>
          </cell>
          <cell r="O109">
            <v>4560</v>
          </cell>
          <cell r="P109">
            <v>5360</v>
          </cell>
          <cell r="Q109">
            <v>6139.1</v>
          </cell>
          <cell r="R109">
            <v>7019.2000000000007</v>
          </cell>
          <cell r="S109">
            <v>7925</v>
          </cell>
          <cell r="T109">
            <v>8888</v>
          </cell>
          <cell r="U109">
            <v>9939.1999999999971</v>
          </cell>
          <cell r="V109">
            <v>11040</v>
          </cell>
          <cell r="W109">
            <v>11777.2</v>
          </cell>
          <cell r="X109">
            <v>16110.299999999997</v>
          </cell>
        </row>
        <row r="111">
          <cell r="A111">
            <v>110</v>
          </cell>
          <cell r="B111" t="str">
            <v>Hasselt</v>
          </cell>
          <cell r="C111">
            <v>15485.04</v>
          </cell>
          <cell r="D111">
            <v>19194.400000000001</v>
          </cell>
          <cell r="E111">
            <v>21646.400000000001</v>
          </cell>
          <cell r="F111">
            <v>24178.799999999999</v>
          </cell>
          <cell r="G111">
            <v>27228</v>
          </cell>
          <cell r="H111">
            <v>31136</v>
          </cell>
          <cell r="I111">
            <v>36720</v>
          </cell>
          <cell r="J111">
            <v>40995.199999999997</v>
          </cell>
          <cell r="K111">
            <v>49622.400000000016</v>
          </cell>
          <cell r="L111">
            <v>62488.799999999996</v>
          </cell>
          <cell r="M111">
            <v>84889.52</v>
          </cell>
          <cell r="N111">
            <v>14830.82</v>
          </cell>
          <cell r="O111">
            <v>18740.7</v>
          </cell>
          <cell r="P111">
            <v>21106.400000000001</v>
          </cell>
          <cell r="Q111">
            <v>23328.3</v>
          </cell>
          <cell r="R111">
            <v>25848</v>
          </cell>
          <cell r="S111">
            <v>28768.5</v>
          </cell>
          <cell r="T111">
            <v>32613.399999999998</v>
          </cell>
          <cell r="U111">
            <v>36811.299999999996</v>
          </cell>
          <cell r="V111">
            <v>42472.000000000007</v>
          </cell>
          <cell r="W111">
            <v>53369.60000000002</v>
          </cell>
          <cell r="X111">
            <v>80135.640000000029</v>
          </cell>
        </row>
        <row r="112">
          <cell r="A112">
            <v>111</v>
          </cell>
          <cell r="B112" t="str">
            <v>Bree</v>
          </cell>
          <cell r="C112">
            <v>3644.8</v>
          </cell>
          <cell r="D112">
            <v>4197.2</v>
          </cell>
          <cell r="E112">
            <v>4703.2</v>
          </cell>
          <cell r="F112">
            <v>5272</v>
          </cell>
          <cell r="G112">
            <v>5481.6</v>
          </cell>
          <cell r="H112">
            <v>5840</v>
          </cell>
          <cell r="I112">
            <v>6270.8</v>
          </cell>
          <cell r="J112">
            <v>7541.5999999999958</v>
          </cell>
          <cell r="K112">
            <v>10295.200000000001</v>
          </cell>
          <cell r="L112">
            <v>12823.2</v>
          </cell>
          <cell r="M112">
            <v>20407.200000000012</v>
          </cell>
          <cell r="N112">
            <v>3128</v>
          </cell>
          <cell r="O112">
            <v>3995</v>
          </cell>
          <cell r="P112">
            <v>4556</v>
          </cell>
          <cell r="Q112">
            <v>5212</v>
          </cell>
          <cell r="R112">
            <v>5848</v>
          </cell>
          <cell r="S112">
            <v>6825</v>
          </cell>
          <cell r="T112">
            <v>8040</v>
          </cell>
          <cell r="U112">
            <v>9314</v>
          </cell>
          <cell r="V112">
            <v>11186</v>
          </cell>
          <cell r="W112">
            <v>13988</v>
          </cell>
          <cell r="X112">
            <v>20840</v>
          </cell>
        </row>
        <row r="113">
          <cell r="A113">
            <v>112</v>
          </cell>
          <cell r="B113" t="str">
            <v>Bocholt</v>
          </cell>
          <cell r="C113">
            <v>1688.52</v>
          </cell>
          <cell r="D113">
            <v>1977.1000000000001</v>
          </cell>
          <cell r="E113">
            <v>2467.6</v>
          </cell>
          <cell r="F113">
            <v>2957.4999999999995</v>
          </cell>
          <cell r="G113">
            <v>3542.4</v>
          </cell>
          <cell r="H113">
            <v>4384.5</v>
          </cell>
          <cell r="I113">
            <v>5217.3999999999996</v>
          </cell>
          <cell r="J113">
            <v>6797.4999999999991</v>
          </cell>
          <cell r="K113">
            <v>9432.2000000000025</v>
          </cell>
          <cell r="L113">
            <v>14426.8</v>
          </cell>
          <cell r="M113">
            <v>18239.240000000002</v>
          </cell>
          <cell r="N113">
            <v>1816.33</v>
          </cell>
          <cell r="O113">
            <v>2492</v>
          </cell>
          <cell r="P113">
            <v>3025.6000000000004</v>
          </cell>
          <cell r="Q113">
            <v>3540</v>
          </cell>
          <cell r="R113">
            <v>4104.2000000000007</v>
          </cell>
          <cell r="S113">
            <v>4638</v>
          </cell>
          <cell r="T113">
            <v>5378.7999999999993</v>
          </cell>
          <cell r="U113">
            <v>6224</v>
          </cell>
          <cell r="V113">
            <v>7320.4000000000005</v>
          </cell>
          <cell r="W113">
            <v>8555.7000000000007</v>
          </cell>
          <cell r="X113">
            <v>14630.490000000011</v>
          </cell>
        </row>
        <row r="114">
          <cell r="A114">
            <v>113</v>
          </cell>
          <cell r="B114" t="str">
            <v>Neeroeteren</v>
          </cell>
          <cell r="C114">
            <v>4841.4399999999996</v>
          </cell>
          <cell r="D114">
            <v>6360</v>
          </cell>
          <cell r="E114">
            <v>7410.4</v>
          </cell>
          <cell r="F114">
            <v>8257.6</v>
          </cell>
          <cell r="G114">
            <v>9588</v>
          </cell>
          <cell r="H114">
            <v>10656</v>
          </cell>
          <cell r="I114">
            <v>11557.6</v>
          </cell>
          <cell r="J114">
            <v>12163.6</v>
          </cell>
          <cell r="K114">
            <v>14169.599999999999</v>
          </cell>
          <cell r="L114">
            <v>17984.800000000003</v>
          </cell>
          <cell r="M114">
            <v>27459.400000000009</v>
          </cell>
          <cell r="N114">
            <v>5449.32</v>
          </cell>
          <cell r="O114">
            <v>6250</v>
          </cell>
          <cell r="P114">
            <v>6790</v>
          </cell>
          <cell r="Q114">
            <v>7370</v>
          </cell>
          <cell r="R114">
            <v>8130</v>
          </cell>
          <cell r="S114">
            <v>9304</v>
          </cell>
          <cell r="T114">
            <v>10758</v>
          </cell>
          <cell r="U114">
            <v>12415.199999999999</v>
          </cell>
          <cell r="V114">
            <v>14638.600000000002</v>
          </cell>
          <cell r="W114">
            <v>18722.800000000003</v>
          </cell>
          <cell r="X114">
            <v>31408.599999999926</v>
          </cell>
        </row>
        <row r="115">
          <cell r="A115">
            <v>114</v>
          </cell>
          <cell r="B115" t="str">
            <v>Overpelt</v>
          </cell>
          <cell r="C115">
            <v>4095.44</v>
          </cell>
          <cell r="D115">
            <v>5707.2000000000007</v>
          </cell>
          <cell r="E115">
            <v>6793.6</v>
          </cell>
          <cell r="F115">
            <v>7598.4</v>
          </cell>
          <cell r="G115">
            <v>8067.2000000000007</v>
          </cell>
          <cell r="H115">
            <v>8630</v>
          </cell>
          <cell r="I115">
            <v>9196.7999999999993</v>
          </cell>
          <cell r="J115">
            <v>10130</v>
          </cell>
          <cell r="K115">
            <v>11732.800000000001</v>
          </cell>
          <cell r="L115">
            <v>15644.399999999998</v>
          </cell>
          <cell r="M115">
            <v>24916.840000000011</v>
          </cell>
          <cell r="N115">
            <v>3002.7</v>
          </cell>
          <cell r="O115">
            <v>3948</v>
          </cell>
          <cell r="P115">
            <v>4086</v>
          </cell>
          <cell r="Q115">
            <v>4780</v>
          </cell>
          <cell r="R115">
            <v>5970</v>
          </cell>
          <cell r="S115">
            <v>6850</v>
          </cell>
          <cell r="T115">
            <v>7710</v>
          </cell>
          <cell r="U115">
            <v>8700</v>
          </cell>
          <cell r="V115">
            <v>10210</v>
          </cell>
          <cell r="W115">
            <v>12970</v>
          </cell>
          <cell r="X115">
            <v>21619.000000000007</v>
          </cell>
        </row>
        <row r="116">
          <cell r="A116">
            <v>115</v>
          </cell>
          <cell r="B116" t="str">
            <v>Lommel</v>
          </cell>
          <cell r="C116">
            <v>7814.42</v>
          </cell>
          <cell r="D116">
            <v>8265.4</v>
          </cell>
          <cell r="E116">
            <v>8636</v>
          </cell>
          <cell r="F116">
            <v>9067.1999999999989</v>
          </cell>
          <cell r="G116">
            <v>9750</v>
          </cell>
          <cell r="H116">
            <v>10285</v>
          </cell>
          <cell r="I116">
            <v>10964.8</v>
          </cell>
          <cell r="J116">
            <v>12849.6</v>
          </cell>
          <cell r="K116">
            <v>17476</v>
          </cell>
          <cell r="L116">
            <v>22723</v>
          </cell>
          <cell r="M116">
            <v>45916.400000000009</v>
          </cell>
          <cell r="N116">
            <v>5270.3</v>
          </cell>
          <cell r="O116">
            <v>7517</v>
          </cell>
          <cell r="P116">
            <v>8640</v>
          </cell>
          <cell r="Q116">
            <v>9350.5</v>
          </cell>
          <cell r="R116">
            <v>10080</v>
          </cell>
          <cell r="S116">
            <v>11016</v>
          </cell>
          <cell r="T116">
            <v>12248</v>
          </cell>
          <cell r="U116">
            <v>13789</v>
          </cell>
          <cell r="V116">
            <v>16496</v>
          </cell>
          <cell r="W116">
            <v>21638</v>
          </cell>
          <cell r="X116">
            <v>40478.399999999987</v>
          </cell>
        </row>
        <row r="117">
          <cell r="A117">
            <v>116</v>
          </cell>
          <cell r="B117" t="str">
            <v>Hamont</v>
          </cell>
          <cell r="C117">
            <v>1424.64</v>
          </cell>
          <cell r="D117">
            <v>1619</v>
          </cell>
          <cell r="E117">
            <v>1747.6</v>
          </cell>
          <cell r="F117">
            <v>1845.7</v>
          </cell>
          <cell r="G117">
            <v>2007.2</v>
          </cell>
          <cell r="H117">
            <v>2271.5</v>
          </cell>
          <cell r="I117">
            <v>2772</v>
          </cell>
          <cell r="J117">
            <v>3497.9</v>
          </cell>
          <cell r="K117">
            <v>4866.4000000000015</v>
          </cell>
          <cell r="L117">
            <v>6767.5</v>
          </cell>
          <cell r="M117">
            <v>11775.070000000002</v>
          </cell>
          <cell r="N117">
            <v>1001.39</v>
          </cell>
          <cell r="O117">
            <v>1433.6000000000001</v>
          </cell>
          <cell r="P117">
            <v>1717</v>
          </cell>
          <cell r="Q117">
            <v>1951.8999999999999</v>
          </cell>
          <cell r="R117">
            <v>2252</v>
          </cell>
          <cell r="S117">
            <v>2683.5</v>
          </cell>
          <cell r="T117">
            <v>3084</v>
          </cell>
          <cell r="U117">
            <v>3593.2999999999997</v>
          </cell>
          <cell r="V117">
            <v>4431.4000000000005</v>
          </cell>
          <cell r="W117">
            <v>6107</v>
          </cell>
          <cell r="X117">
            <v>10959.81999999998</v>
          </cell>
        </row>
        <row r="118">
          <cell r="A118">
            <v>117</v>
          </cell>
          <cell r="B118" t="str">
            <v>Galmaarden</v>
          </cell>
          <cell r="C118">
            <v>2326.52</v>
          </cell>
          <cell r="D118">
            <v>2553</v>
          </cell>
          <cell r="E118">
            <v>2779.4</v>
          </cell>
          <cell r="F118">
            <v>3018.7999999999997</v>
          </cell>
          <cell r="G118">
            <v>3690.8000000000006</v>
          </cell>
          <cell r="H118">
            <v>4393</v>
          </cell>
          <cell r="I118">
            <v>5543.5999999999995</v>
          </cell>
          <cell r="J118">
            <v>6996.2</v>
          </cell>
          <cell r="K118">
            <v>10301.000000000002</v>
          </cell>
          <cell r="L118">
            <v>13556</v>
          </cell>
          <cell r="M118">
            <v>14306.7</v>
          </cell>
          <cell r="N118">
            <v>1366.39</v>
          </cell>
          <cell r="O118">
            <v>1987.8</v>
          </cell>
          <cell r="P118">
            <v>2397.8000000000002</v>
          </cell>
          <cell r="Q118">
            <v>2948</v>
          </cell>
          <cell r="R118">
            <v>3708.7999999999997</v>
          </cell>
          <cell r="S118">
            <v>4705</v>
          </cell>
          <cell r="T118">
            <v>5916.6</v>
          </cell>
          <cell r="U118">
            <v>7457.5999999999995</v>
          </cell>
          <cell r="V118">
            <v>9534.7999999999993</v>
          </cell>
          <cell r="W118">
            <v>12301.1</v>
          </cell>
          <cell r="X118">
            <v>15144.829999999998</v>
          </cell>
        </row>
        <row r="119">
          <cell r="A119">
            <v>118</v>
          </cell>
          <cell r="B119" t="str">
            <v>De Klinge</v>
          </cell>
          <cell r="C119">
            <v>624.78</v>
          </cell>
          <cell r="D119">
            <v>708</v>
          </cell>
          <cell r="E119">
            <v>835.80000000000007</v>
          </cell>
          <cell r="F119">
            <v>974.69999999999993</v>
          </cell>
          <cell r="G119">
            <v>1129.6000000000001</v>
          </cell>
          <cell r="H119">
            <v>1297.5</v>
          </cell>
          <cell r="I119">
            <v>1519.3999999999999</v>
          </cell>
          <cell r="J119">
            <v>1793.1</v>
          </cell>
          <cell r="K119">
            <v>2491.6000000000013</v>
          </cell>
          <cell r="L119">
            <v>3791.5</v>
          </cell>
          <cell r="M119">
            <v>6239.8900000000012</v>
          </cell>
          <cell r="N119">
            <v>353.38</v>
          </cell>
          <cell r="O119">
            <v>507</v>
          </cell>
          <cell r="P119">
            <v>622.60000000000014</v>
          </cell>
          <cell r="Q119">
            <v>751</v>
          </cell>
          <cell r="R119">
            <v>905</v>
          </cell>
          <cell r="S119">
            <v>1099</v>
          </cell>
          <cell r="T119">
            <v>1376</v>
          </cell>
          <cell r="U119">
            <v>1786.6</v>
          </cell>
          <cell r="V119">
            <v>2470.4000000000005</v>
          </cell>
          <cell r="W119">
            <v>3884.3999999999996</v>
          </cell>
          <cell r="X119">
            <v>6558.1999999999989</v>
          </cell>
        </row>
        <row r="120">
          <cell r="A120">
            <v>119</v>
          </cell>
          <cell r="B120" t="str">
            <v>Oud-Heverlee</v>
          </cell>
          <cell r="C120">
            <v>150.63999999999999</v>
          </cell>
          <cell r="D120">
            <v>174</v>
          </cell>
          <cell r="E120">
            <v>186.8</v>
          </cell>
          <cell r="F120">
            <v>200</v>
          </cell>
          <cell r="G120">
            <v>216.6</v>
          </cell>
          <cell r="H120">
            <v>235</v>
          </cell>
          <cell r="I120">
            <v>279.39999999999998</v>
          </cell>
          <cell r="J120">
            <v>379</v>
          </cell>
          <cell r="K120">
            <v>648.59999999999991</v>
          </cell>
          <cell r="L120">
            <v>1083.4000000000001</v>
          </cell>
          <cell r="M120">
            <v>2287.0800000000004</v>
          </cell>
          <cell r="N120">
            <v>93.16</v>
          </cell>
          <cell r="O120">
            <v>164</v>
          </cell>
          <cell r="P120">
            <v>195</v>
          </cell>
          <cell r="Q120">
            <v>219</v>
          </cell>
          <cell r="R120">
            <v>246</v>
          </cell>
          <cell r="S120">
            <v>285</v>
          </cell>
          <cell r="T120">
            <v>352</v>
          </cell>
          <cell r="U120">
            <v>487.19999999999982</v>
          </cell>
          <cell r="V120">
            <v>755</v>
          </cell>
          <cell r="W120">
            <v>1280.8000000000011</v>
          </cell>
          <cell r="X120">
            <v>2549.6400000000067</v>
          </cell>
        </row>
        <row r="121">
          <cell r="A121">
            <v>120</v>
          </cell>
          <cell r="B121" t="str">
            <v>Oudenaarde</v>
          </cell>
          <cell r="C121">
            <v>5250.52</v>
          </cell>
          <cell r="D121">
            <v>6576.8</v>
          </cell>
          <cell r="E121">
            <v>7312</v>
          </cell>
          <cell r="F121">
            <v>8228.7999999999993</v>
          </cell>
          <cell r="G121">
            <v>9534.4000000000033</v>
          </cell>
          <cell r="H121">
            <v>11380</v>
          </cell>
          <cell r="I121">
            <v>12981.599999999999</v>
          </cell>
          <cell r="J121">
            <v>16234.199999999999</v>
          </cell>
          <cell r="K121">
            <v>22357.200000000008</v>
          </cell>
          <cell r="L121">
            <v>32204</v>
          </cell>
          <cell r="M121">
            <v>62247.44</v>
          </cell>
          <cell r="N121">
            <v>4768</v>
          </cell>
          <cell r="O121">
            <v>6760</v>
          </cell>
          <cell r="P121">
            <v>7780</v>
          </cell>
          <cell r="Q121">
            <v>8932</v>
          </cell>
          <cell r="R121">
            <v>10310</v>
          </cell>
          <cell r="S121">
            <v>12020</v>
          </cell>
          <cell r="T121">
            <v>14302</v>
          </cell>
          <cell r="U121">
            <v>17396</v>
          </cell>
          <cell r="V121">
            <v>22560</v>
          </cell>
          <cell r="W121">
            <v>33238</v>
          </cell>
          <cell r="X121">
            <v>64544.400000000111</v>
          </cell>
        </row>
        <row r="122">
          <cell r="A122">
            <v>121</v>
          </cell>
          <cell r="B122" t="str">
            <v>Maldegem</v>
          </cell>
          <cell r="C122">
            <v>2180</v>
          </cell>
          <cell r="D122">
            <v>2463</v>
          </cell>
          <cell r="E122">
            <v>3097</v>
          </cell>
          <cell r="F122">
            <v>3873</v>
          </cell>
          <cell r="G122">
            <v>4505</v>
          </cell>
          <cell r="H122">
            <v>5231</v>
          </cell>
          <cell r="I122">
            <v>6374</v>
          </cell>
          <cell r="J122">
            <v>7725.9999999999991</v>
          </cell>
          <cell r="K122">
            <v>10595</v>
          </cell>
          <cell r="L122">
            <v>13065</v>
          </cell>
          <cell r="M122">
            <v>18380.599999999999</v>
          </cell>
          <cell r="N122">
            <v>1799.5</v>
          </cell>
          <cell r="O122">
            <v>2828</v>
          </cell>
          <cell r="P122">
            <v>3447</v>
          </cell>
          <cell r="Q122">
            <v>4110</v>
          </cell>
          <cell r="R122">
            <v>4932</v>
          </cell>
          <cell r="S122">
            <v>6022</v>
          </cell>
          <cell r="T122">
            <v>7450</v>
          </cell>
          <cell r="U122">
            <v>9315.9999999999964</v>
          </cell>
          <cell r="V122">
            <v>12100</v>
          </cell>
          <cell r="W122">
            <v>16575</v>
          </cell>
          <cell r="X122">
            <v>22629.900000000005</v>
          </cell>
        </row>
        <row r="123">
          <cell r="A123">
            <v>122</v>
          </cell>
          <cell r="B123" t="str">
            <v>Tielt</v>
          </cell>
          <cell r="C123">
            <v>3709.12</v>
          </cell>
          <cell r="D123">
            <v>4302.3999999999996</v>
          </cell>
          <cell r="E123">
            <v>4769.6000000000004</v>
          </cell>
          <cell r="F123">
            <v>5019.2</v>
          </cell>
          <cell r="G123">
            <v>5712</v>
          </cell>
          <cell r="H123">
            <v>6864</v>
          </cell>
          <cell r="I123">
            <v>7838.4</v>
          </cell>
          <cell r="J123">
            <v>10412.799999999999</v>
          </cell>
          <cell r="K123">
            <v>13692.800000000003</v>
          </cell>
          <cell r="L123">
            <v>18961.599999999984</v>
          </cell>
          <cell r="M123">
            <v>35860.159999999996</v>
          </cell>
          <cell r="N123">
            <v>3330</v>
          </cell>
          <cell r="O123">
            <v>4371</v>
          </cell>
          <cell r="P123">
            <v>4984</v>
          </cell>
          <cell r="Q123">
            <v>5660</v>
          </cell>
          <cell r="R123">
            <v>6552</v>
          </cell>
          <cell r="S123">
            <v>7691</v>
          </cell>
          <cell r="T123">
            <v>9352</v>
          </cell>
          <cell r="U123">
            <v>11979.999999999998</v>
          </cell>
          <cell r="V123">
            <v>16540</v>
          </cell>
          <cell r="W123">
            <v>23852</v>
          </cell>
          <cell r="X123">
            <v>42004</v>
          </cell>
        </row>
        <row r="124">
          <cell r="A124">
            <v>123</v>
          </cell>
          <cell r="B124" t="str">
            <v>Nevele</v>
          </cell>
          <cell r="C124">
            <v>863.18999999999994</v>
          </cell>
          <cell r="D124">
            <v>1098.3</v>
          </cell>
          <cell r="E124">
            <v>1198.2</v>
          </cell>
          <cell r="F124">
            <v>1366.4</v>
          </cell>
          <cell r="G124">
            <v>1582.8</v>
          </cell>
          <cell r="H124">
            <v>1921.5</v>
          </cell>
          <cell r="I124">
            <v>2522.6</v>
          </cell>
          <cell r="J124">
            <v>3550.2999999999988</v>
          </cell>
          <cell r="K124">
            <v>5215.9999999999982</v>
          </cell>
          <cell r="L124">
            <v>8217.1000000000076</v>
          </cell>
          <cell r="M124">
            <v>14667.400000000001</v>
          </cell>
          <cell r="N124">
            <v>742</v>
          </cell>
          <cell r="O124">
            <v>1003</v>
          </cell>
          <cell r="P124">
            <v>1192</v>
          </cell>
          <cell r="Q124">
            <v>1456</v>
          </cell>
          <cell r="R124">
            <v>1840.1999999999998</v>
          </cell>
          <cell r="S124">
            <v>2433.5</v>
          </cell>
          <cell r="T124">
            <v>3180.4</v>
          </cell>
          <cell r="U124">
            <v>4302.2999999999993</v>
          </cell>
          <cell r="V124">
            <v>5950.2</v>
          </cell>
          <cell r="W124">
            <v>8910.5000000000018</v>
          </cell>
          <cell r="X124">
            <v>14986.02</v>
          </cell>
        </row>
        <row r="125">
          <cell r="A125">
            <v>124</v>
          </cell>
          <cell r="B125" t="str">
            <v>Dilsen</v>
          </cell>
          <cell r="C125">
            <v>6184.6</v>
          </cell>
          <cell r="D125">
            <v>6922.2</v>
          </cell>
          <cell r="E125">
            <v>7480</v>
          </cell>
          <cell r="F125">
            <v>8138</v>
          </cell>
          <cell r="G125">
            <v>8810.7999999999993</v>
          </cell>
          <cell r="H125">
            <v>9135</v>
          </cell>
          <cell r="I125">
            <v>10121.200000000001</v>
          </cell>
          <cell r="J125">
            <v>12162.999999999998</v>
          </cell>
          <cell r="K125">
            <v>19972</v>
          </cell>
          <cell r="L125">
            <v>29667.800000000007</v>
          </cell>
          <cell r="M125">
            <v>46085.279999999977</v>
          </cell>
          <cell r="N125">
            <v>4175.1000000000004</v>
          </cell>
          <cell r="O125">
            <v>5760</v>
          </cell>
          <cell r="P125">
            <v>6940</v>
          </cell>
          <cell r="Q125">
            <v>7930</v>
          </cell>
          <cell r="R125">
            <v>8740</v>
          </cell>
          <cell r="S125">
            <v>9450</v>
          </cell>
          <cell r="T125">
            <v>10506</v>
          </cell>
          <cell r="U125">
            <v>12876.999999999998</v>
          </cell>
          <cell r="V125">
            <v>17886.000000000004</v>
          </cell>
          <cell r="W125">
            <v>26434.000000000033</v>
          </cell>
          <cell r="X125">
            <v>44478.199999999961</v>
          </cell>
        </row>
        <row r="127">
          <cell r="A127">
            <v>126</v>
          </cell>
          <cell r="B127" t="str">
            <v>Kieldrecht</v>
          </cell>
          <cell r="C127">
            <v>631.55999999999995</v>
          </cell>
          <cell r="D127">
            <v>737.2</v>
          </cell>
          <cell r="E127">
            <v>1094.4000000000001</v>
          </cell>
          <cell r="F127">
            <v>1329.9999999999998</v>
          </cell>
          <cell r="G127">
            <v>1568</v>
          </cell>
          <cell r="H127">
            <v>1774</v>
          </cell>
          <cell r="I127">
            <v>2140.3999999999996</v>
          </cell>
          <cell r="J127">
            <v>2728.4</v>
          </cell>
          <cell r="K127">
            <v>4116.800000000002</v>
          </cell>
          <cell r="L127">
            <v>6257.4</v>
          </cell>
          <cell r="M127">
            <v>9943.44</v>
          </cell>
          <cell r="N127">
            <v>608.91</v>
          </cell>
          <cell r="O127">
            <v>849</v>
          </cell>
          <cell r="P127">
            <v>1064</v>
          </cell>
          <cell r="Q127">
            <v>1323</v>
          </cell>
          <cell r="R127">
            <v>1588</v>
          </cell>
          <cell r="S127">
            <v>1927</v>
          </cell>
          <cell r="T127">
            <v>2394.9999999999995</v>
          </cell>
          <cell r="U127">
            <v>3145.7</v>
          </cell>
          <cell r="V127">
            <v>4453.6000000000013</v>
          </cell>
          <cell r="W127">
            <v>6793.3000000000093</v>
          </cell>
          <cell r="X127">
            <v>9897.4500000000007</v>
          </cell>
        </row>
        <row r="128">
          <cell r="A128">
            <v>127</v>
          </cell>
          <cell r="B128" t="str">
            <v>Eeklo</v>
          </cell>
          <cell r="C128">
            <v>5375.56</v>
          </cell>
          <cell r="D128">
            <v>6359.2</v>
          </cell>
          <cell r="E128">
            <v>7320</v>
          </cell>
          <cell r="F128">
            <v>8441.7999999999993</v>
          </cell>
          <cell r="G128">
            <v>9680</v>
          </cell>
          <cell r="H128">
            <v>11339</v>
          </cell>
          <cell r="I128">
            <v>13801.199999999999</v>
          </cell>
          <cell r="J128">
            <v>17360.8</v>
          </cell>
          <cell r="K128">
            <v>23542.400000000001</v>
          </cell>
          <cell r="L128">
            <v>33903.200000000004</v>
          </cell>
          <cell r="M128">
            <v>45256.079999999994</v>
          </cell>
          <cell r="N128">
            <v>5378.36</v>
          </cell>
          <cell r="O128">
            <v>6958</v>
          </cell>
          <cell r="P128">
            <v>8127.2</v>
          </cell>
          <cell r="Q128">
            <v>9495.7999999999993</v>
          </cell>
          <cell r="R128">
            <v>11295.2</v>
          </cell>
          <cell r="S128">
            <v>13382</v>
          </cell>
          <cell r="T128">
            <v>16333.599999999999</v>
          </cell>
          <cell r="U128">
            <v>20512.599999999999</v>
          </cell>
          <cell r="V128">
            <v>27448.000000000004</v>
          </cell>
          <cell r="W128">
            <v>40098.400000000001</v>
          </cell>
          <cell r="X128">
            <v>63988.959999999955</v>
          </cell>
        </row>
        <row r="129">
          <cell r="A129">
            <v>128</v>
          </cell>
          <cell r="B129" t="str">
            <v>Watou</v>
          </cell>
          <cell r="C129">
            <v>137</v>
          </cell>
          <cell r="D129">
            <v>164</v>
          </cell>
          <cell r="E129">
            <v>183</v>
          </cell>
          <cell r="F129">
            <v>210.6</v>
          </cell>
          <cell r="G129">
            <v>269.8</v>
          </cell>
          <cell r="H129">
            <v>336</v>
          </cell>
          <cell r="I129">
            <v>435.4</v>
          </cell>
          <cell r="J129">
            <v>624.4</v>
          </cell>
          <cell r="K129">
            <v>861.60000000000014</v>
          </cell>
          <cell r="L129">
            <v>1329.2000000000003</v>
          </cell>
          <cell r="M129">
            <v>2996.42</v>
          </cell>
          <cell r="N129">
            <v>111.89</v>
          </cell>
          <cell r="O129">
            <v>183</v>
          </cell>
          <cell r="P129">
            <v>234</v>
          </cell>
          <cell r="Q129">
            <v>286</v>
          </cell>
          <cell r="R129">
            <v>348.59999999999991</v>
          </cell>
          <cell r="S129">
            <v>414</v>
          </cell>
          <cell r="T129">
            <v>509</v>
          </cell>
          <cell r="U129">
            <v>653.29999999999973</v>
          </cell>
          <cell r="V129">
            <v>911.19999999999982</v>
          </cell>
          <cell r="W129">
            <v>1542.2000000000007</v>
          </cell>
          <cell r="X129">
            <v>3012.2199999999993</v>
          </cell>
        </row>
        <row r="130">
          <cell r="A130">
            <v>129</v>
          </cell>
          <cell r="B130" t="str">
            <v>Kortenberg</v>
          </cell>
          <cell r="C130">
            <v>4659.26</v>
          </cell>
          <cell r="D130">
            <v>5079</v>
          </cell>
          <cell r="E130">
            <v>5305.4</v>
          </cell>
          <cell r="F130">
            <v>5734.2</v>
          </cell>
          <cell r="G130">
            <v>6196</v>
          </cell>
          <cell r="H130">
            <v>6528</v>
          </cell>
          <cell r="I130">
            <v>7056.5999999999995</v>
          </cell>
          <cell r="J130">
            <v>8146.3</v>
          </cell>
          <cell r="K130">
            <v>9853.2000000000007</v>
          </cell>
          <cell r="L130">
            <v>13221.8</v>
          </cell>
          <cell r="M130">
            <v>21790.29</v>
          </cell>
          <cell r="N130">
            <v>4393.1000000000004</v>
          </cell>
          <cell r="O130">
            <v>5327.1</v>
          </cell>
          <cell r="P130">
            <v>5784</v>
          </cell>
          <cell r="Q130">
            <v>6257</v>
          </cell>
          <cell r="R130">
            <v>6744</v>
          </cell>
          <cell r="S130">
            <v>7344.5</v>
          </cell>
          <cell r="T130">
            <v>8055.6</v>
          </cell>
          <cell r="U130">
            <v>9206.5</v>
          </cell>
          <cell r="V130">
            <v>11120</v>
          </cell>
          <cell r="W130">
            <v>14714.7</v>
          </cell>
          <cell r="X130">
            <v>24805.759999999998</v>
          </cell>
        </row>
        <row r="131">
          <cell r="A131">
            <v>130</v>
          </cell>
          <cell r="B131" t="str">
            <v>Blaasveld</v>
          </cell>
          <cell r="C131">
            <v>1201.67</v>
          </cell>
          <cell r="D131">
            <v>1407.5</v>
          </cell>
          <cell r="E131">
            <v>1546</v>
          </cell>
          <cell r="F131">
            <v>1724.8999999999999</v>
          </cell>
          <cell r="G131">
            <v>2020.2000000000005</v>
          </cell>
          <cell r="H131">
            <v>2428</v>
          </cell>
          <cell r="I131">
            <v>2914.3999999999992</v>
          </cell>
          <cell r="J131">
            <v>3845.7999999999997</v>
          </cell>
          <cell r="K131">
            <v>5275.4000000000005</v>
          </cell>
          <cell r="L131">
            <v>7738.0999999999995</v>
          </cell>
          <cell r="M131">
            <v>9046</v>
          </cell>
          <cell r="N131">
            <v>1102.7</v>
          </cell>
          <cell r="O131">
            <v>1468</v>
          </cell>
          <cell r="P131">
            <v>1789</v>
          </cell>
          <cell r="Q131">
            <v>2132</v>
          </cell>
          <cell r="R131">
            <v>2472</v>
          </cell>
          <cell r="S131">
            <v>2830</v>
          </cell>
          <cell r="T131">
            <v>3376</v>
          </cell>
          <cell r="U131">
            <v>4270</v>
          </cell>
          <cell r="V131">
            <v>5362</v>
          </cell>
          <cell r="W131">
            <v>7847</v>
          </cell>
          <cell r="X131">
            <v>10229.6</v>
          </cell>
        </row>
        <row r="132">
          <cell r="A132">
            <v>131</v>
          </cell>
          <cell r="B132" t="str">
            <v>Moerbeke</v>
          </cell>
          <cell r="C132">
            <v>2045.42</v>
          </cell>
          <cell r="D132">
            <v>2376</v>
          </cell>
          <cell r="E132">
            <v>2681</v>
          </cell>
          <cell r="F132">
            <v>3151.2999999999997</v>
          </cell>
          <cell r="G132">
            <v>3746.0000000000005</v>
          </cell>
          <cell r="H132">
            <v>4600</v>
          </cell>
          <cell r="I132">
            <v>5591.7999999999993</v>
          </cell>
          <cell r="J132">
            <v>6602.8</v>
          </cell>
          <cell r="K132">
            <v>9606.6000000000058</v>
          </cell>
          <cell r="L132">
            <v>13523.4</v>
          </cell>
          <cell r="M132">
            <v>22390.870000000006</v>
          </cell>
          <cell r="N132">
            <v>1180</v>
          </cell>
          <cell r="O132">
            <v>1840</v>
          </cell>
          <cell r="P132">
            <v>2330</v>
          </cell>
          <cell r="Q132">
            <v>2860</v>
          </cell>
          <cell r="R132">
            <v>3450</v>
          </cell>
          <cell r="S132">
            <v>4178.5</v>
          </cell>
          <cell r="T132">
            <v>5141.3999999999987</v>
          </cell>
          <cell r="U132">
            <v>6370</v>
          </cell>
          <cell r="V132">
            <v>8220</v>
          </cell>
          <cell r="W132">
            <v>11493.000000000002</v>
          </cell>
          <cell r="X132">
            <v>20152.489999999998</v>
          </cell>
        </row>
        <row r="133">
          <cell r="A133">
            <v>132</v>
          </cell>
          <cell r="B133" t="str">
            <v>Stekene</v>
          </cell>
          <cell r="C133">
            <v>2107.1999999999998</v>
          </cell>
          <cell r="D133">
            <v>2434</v>
          </cell>
          <cell r="E133">
            <v>2806</v>
          </cell>
          <cell r="F133">
            <v>3380</v>
          </cell>
          <cell r="G133">
            <v>4252</v>
          </cell>
          <cell r="H133">
            <v>5370</v>
          </cell>
          <cell r="I133">
            <v>6688</v>
          </cell>
          <cell r="J133">
            <v>9103.5</v>
          </cell>
          <cell r="K133">
            <v>11140</v>
          </cell>
          <cell r="L133">
            <v>14169</v>
          </cell>
          <cell r="M133">
            <v>18924.699999999997</v>
          </cell>
          <cell r="N133">
            <v>1956.14</v>
          </cell>
          <cell r="O133">
            <v>2653.4</v>
          </cell>
          <cell r="P133">
            <v>3427.8</v>
          </cell>
          <cell r="Q133">
            <v>4221.2</v>
          </cell>
          <cell r="R133">
            <v>5195.7999999999993</v>
          </cell>
          <cell r="S133">
            <v>6350</v>
          </cell>
          <cell r="T133">
            <v>7933</v>
          </cell>
          <cell r="U133">
            <v>9353.5999999999985</v>
          </cell>
          <cell r="V133">
            <v>10788.8</v>
          </cell>
          <cell r="W133">
            <v>12654.000000000002</v>
          </cell>
          <cell r="X133">
            <v>19331.899999999994</v>
          </cell>
        </row>
        <row r="134">
          <cell r="A134">
            <v>133</v>
          </cell>
          <cell r="B134" t="str">
            <v>Riemst</v>
          </cell>
          <cell r="C134">
            <v>1731.9</v>
          </cell>
          <cell r="D134">
            <v>1867.3</v>
          </cell>
          <cell r="E134">
            <v>1980.4</v>
          </cell>
          <cell r="F134">
            <v>2069.9</v>
          </cell>
          <cell r="G134">
            <v>2153.1999999999998</v>
          </cell>
          <cell r="H134">
            <v>2292</v>
          </cell>
          <cell r="I134">
            <v>2730.2</v>
          </cell>
          <cell r="J134">
            <v>3440.8</v>
          </cell>
          <cell r="K134">
            <v>4948.4000000000033</v>
          </cell>
          <cell r="L134">
            <v>7268.8</v>
          </cell>
          <cell r="M134">
            <v>12263.270000000002</v>
          </cell>
          <cell r="N134">
            <v>1308.06</v>
          </cell>
          <cell r="O134">
            <v>1680.6</v>
          </cell>
          <cell r="P134">
            <v>1866</v>
          </cell>
          <cell r="Q134">
            <v>2043.8</v>
          </cell>
          <cell r="R134">
            <v>2216</v>
          </cell>
          <cell r="S134">
            <v>2440</v>
          </cell>
          <cell r="T134">
            <v>2763.6</v>
          </cell>
          <cell r="U134">
            <v>3403</v>
          </cell>
          <cell r="V134">
            <v>4524.8000000000011</v>
          </cell>
          <cell r="W134">
            <v>6447.4000000000005</v>
          </cell>
          <cell r="X134">
            <v>11356.799999999992</v>
          </cell>
        </row>
        <row r="135">
          <cell r="A135">
            <v>134</v>
          </cell>
          <cell r="B135" t="str">
            <v>Peer</v>
          </cell>
          <cell r="C135">
            <v>1823.56</v>
          </cell>
          <cell r="D135">
            <v>2040</v>
          </cell>
          <cell r="E135">
            <v>2210.4</v>
          </cell>
          <cell r="F135">
            <v>2726.3999999999996</v>
          </cell>
          <cell r="G135">
            <v>3330.4</v>
          </cell>
          <cell r="H135">
            <v>4140</v>
          </cell>
          <cell r="I135">
            <v>5282.4</v>
          </cell>
          <cell r="J135">
            <v>6800.8</v>
          </cell>
          <cell r="K135">
            <v>8038.4000000000005</v>
          </cell>
          <cell r="L135">
            <v>10027.199999999999</v>
          </cell>
          <cell r="M135">
            <v>14893.640000000005</v>
          </cell>
          <cell r="N135">
            <v>1730</v>
          </cell>
          <cell r="O135">
            <v>2200</v>
          </cell>
          <cell r="P135">
            <v>2740</v>
          </cell>
          <cell r="Q135">
            <v>3200</v>
          </cell>
          <cell r="R135">
            <v>3820</v>
          </cell>
          <cell r="S135">
            <v>4410</v>
          </cell>
          <cell r="T135">
            <v>5200</v>
          </cell>
          <cell r="U135">
            <v>6050</v>
          </cell>
          <cell r="V135">
            <v>7220</v>
          </cell>
          <cell r="W135">
            <v>8960</v>
          </cell>
          <cell r="X135">
            <v>14070</v>
          </cell>
        </row>
        <row r="136">
          <cell r="A136">
            <v>135</v>
          </cell>
          <cell r="B136" t="str">
            <v>Oud-Turnhout</v>
          </cell>
          <cell r="C136">
            <v>910.5</v>
          </cell>
          <cell r="D136">
            <v>1371</v>
          </cell>
          <cell r="E136">
            <v>1672</v>
          </cell>
          <cell r="F136">
            <v>2273</v>
          </cell>
          <cell r="G136">
            <v>2604</v>
          </cell>
          <cell r="H136">
            <v>2870</v>
          </cell>
          <cell r="I136">
            <v>3436</v>
          </cell>
          <cell r="J136">
            <v>4340.9999999999982</v>
          </cell>
          <cell r="K136">
            <v>5624</v>
          </cell>
          <cell r="L136">
            <v>7367.0000000000009</v>
          </cell>
          <cell r="M136">
            <v>13425.499999999995</v>
          </cell>
          <cell r="N136">
            <v>920</v>
          </cell>
          <cell r="O136">
            <v>1340</v>
          </cell>
          <cell r="P136">
            <v>1640</v>
          </cell>
          <cell r="Q136">
            <v>1923.9999999999986</v>
          </cell>
          <cell r="R136">
            <v>2270</v>
          </cell>
          <cell r="S136">
            <v>2680</v>
          </cell>
          <cell r="T136">
            <v>3210</v>
          </cell>
          <cell r="U136">
            <v>4000</v>
          </cell>
          <cell r="V136">
            <v>5310</v>
          </cell>
          <cell r="W136">
            <v>7661.9999999999982</v>
          </cell>
          <cell r="X136">
            <v>16320.399999999991</v>
          </cell>
        </row>
        <row r="137">
          <cell r="A137">
            <v>136</v>
          </cell>
          <cell r="B137" t="str">
            <v>Landen - Rumsdorp</v>
          </cell>
          <cell r="C137">
            <v>3032.6</v>
          </cell>
          <cell r="D137">
            <v>3663</v>
          </cell>
          <cell r="E137">
            <v>3920</v>
          </cell>
          <cell r="F137">
            <v>4180</v>
          </cell>
          <cell r="G137">
            <v>4652</v>
          </cell>
          <cell r="H137">
            <v>5340</v>
          </cell>
          <cell r="I137">
            <v>5746</v>
          </cell>
          <cell r="J137">
            <v>6181</v>
          </cell>
          <cell r="K137">
            <v>6898.0000000000009</v>
          </cell>
          <cell r="L137">
            <v>9541</v>
          </cell>
          <cell r="M137">
            <v>14914.400000000001</v>
          </cell>
          <cell r="N137">
            <v>1979.7</v>
          </cell>
          <cell r="O137">
            <v>3264</v>
          </cell>
          <cell r="P137">
            <v>3714.0000000000009</v>
          </cell>
          <cell r="Q137">
            <v>4080</v>
          </cell>
          <cell r="R137">
            <v>4420</v>
          </cell>
          <cell r="S137">
            <v>4850</v>
          </cell>
          <cell r="T137">
            <v>5310</v>
          </cell>
          <cell r="U137">
            <v>5980</v>
          </cell>
          <cell r="V137">
            <v>7076.0000000000036</v>
          </cell>
          <cell r="W137">
            <v>9206.0000000000036</v>
          </cell>
          <cell r="X137">
            <v>16370.929999999993</v>
          </cell>
        </row>
        <row r="138">
          <cell r="A138">
            <v>137</v>
          </cell>
          <cell r="B138" t="str">
            <v>Houthalen - Centrum</v>
          </cell>
          <cell r="C138">
            <v>4178.5200000000004</v>
          </cell>
          <cell r="D138">
            <v>4840.4000000000005</v>
          </cell>
          <cell r="E138">
            <v>5436.8</v>
          </cell>
          <cell r="F138">
            <v>6026.2</v>
          </cell>
          <cell r="G138">
            <v>6580.8</v>
          </cell>
          <cell r="H138">
            <v>6996</v>
          </cell>
          <cell r="I138">
            <v>7658.3999999999987</v>
          </cell>
          <cell r="J138">
            <v>9204.7999999999993</v>
          </cell>
          <cell r="K138">
            <v>12905.600000000002</v>
          </cell>
          <cell r="L138">
            <v>18305.19999999999</v>
          </cell>
          <cell r="M138">
            <v>33564.220000000016</v>
          </cell>
          <cell r="N138">
            <v>3940</v>
          </cell>
          <cell r="O138">
            <v>4880</v>
          </cell>
          <cell r="P138">
            <v>5338.8</v>
          </cell>
          <cell r="Q138">
            <v>5772.7999999999993</v>
          </cell>
          <cell r="R138">
            <v>6290</v>
          </cell>
          <cell r="S138">
            <v>6884</v>
          </cell>
          <cell r="T138">
            <v>7760</v>
          </cell>
          <cell r="U138">
            <v>9571.7999999999993</v>
          </cell>
          <cell r="V138">
            <v>12776.800000000003</v>
          </cell>
          <cell r="W138">
            <v>18759.000000000007</v>
          </cell>
          <cell r="X138">
            <v>33613.459999999977</v>
          </cell>
        </row>
        <row r="139">
          <cell r="A139">
            <v>138</v>
          </cell>
          <cell r="B139" t="str">
            <v>Achel</v>
          </cell>
          <cell r="C139">
            <v>2476.3000000000002</v>
          </cell>
          <cell r="D139">
            <v>3083</v>
          </cell>
          <cell r="E139">
            <v>3676</v>
          </cell>
          <cell r="F139">
            <v>4219</v>
          </cell>
          <cell r="G139">
            <v>4804</v>
          </cell>
          <cell r="H139">
            <v>5845</v>
          </cell>
          <cell r="I139">
            <v>6636</v>
          </cell>
          <cell r="J139">
            <v>7770.9999999999991</v>
          </cell>
          <cell r="K139">
            <v>9720.0000000000018</v>
          </cell>
          <cell r="L139">
            <v>13416</v>
          </cell>
          <cell r="M139">
            <v>22141.80000000001</v>
          </cell>
          <cell r="N139">
            <v>2272</v>
          </cell>
          <cell r="O139">
            <v>3420</v>
          </cell>
          <cell r="P139">
            <v>4120</v>
          </cell>
          <cell r="Q139">
            <v>4790</v>
          </cell>
          <cell r="R139">
            <v>5460</v>
          </cell>
          <cell r="S139">
            <v>6250</v>
          </cell>
          <cell r="T139">
            <v>7260</v>
          </cell>
          <cell r="U139">
            <v>8649.9999999999909</v>
          </cell>
          <cell r="V139">
            <v>10730</v>
          </cell>
          <cell r="W139">
            <v>14280</v>
          </cell>
          <cell r="X139">
            <v>21124.000000000007</v>
          </cell>
        </row>
        <row r="140">
          <cell r="A140">
            <v>139</v>
          </cell>
          <cell r="B140" t="str">
            <v>Evergem</v>
          </cell>
          <cell r="C140">
            <v>2352.96</v>
          </cell>
          <cell r="D140">
            <v>2705.6</v>
          </cell>
          <cell r="E140">
            <v>3150.4</v>
          </cell>
          <cell r="F140">
            <v>3520</v>
          </cell>
          <cell r="G140">
            <v>4226.3999999999996</v>
          </cell>
          <cell r="H140">
            <v>5156</v>
          </cell>
          <cell r="I140">
            <v>6395.2000000000007</v>
          </cell>
          <cell r="J140">
            <v>9499.2000000000007</v>
          </cell>
          <cell r="K140">
            <v>12408.8</v>
          </cell>
          <cell r="L140">
            <v>12854.4</v>
          </cell>
          <cell r="M140">
            <v>13045.44</v>
          </cell>
          <cell r="N140">
            <v>1693.15</v>
          </cell>
          <cell r="O140">
            <v>2330.5</v>
          </cell>
          <cell r="P140">
            <v>2844</v>
          </cell>
          <cell r="Q140">
            <v>3509.5</v>
          </cell>
          <cell r="R140">
            <v>4474</v>
          </cell>
          <cell r="S140">
            <v>5756</v>
          </cell>
          <cell r="T140">
            <v>7492</v>
          </cell>
          <cell r="U140">
            <v>10080</v>
          </cell>
          <cell r="V140">
            <v>10917</v>
          </cell>
          <cell r="W140">
            <v>11415</v>
          </cell>
          <cell r="X140">
            <v>13156</v>
          </cell>
        </row>
        <row r="141">
          <cell r="A141">
            <v>140</v>
          </cell>
          <cell r="B141" t="str">
            <v>Tervuren</v>
          </cell>
          <cell r="C141">
            <v>2639.31</v>
          </cell>
          <cell r="D141">
            <v>3010.8</v>
          </cell>
          <cell r="E141">
            <v>3237.8</v>
          </cell>
          <cell r="F141">
            <v>3361</v>
          </cell>
          <cell r="G141">
            <v>3474</v>
          </cell>
          <cell r="H141">
            <v>3646</v>
          </cell>
          <cell r="I141">
            <v>4088.2000000000003</v>
          </cell>
          <cell r="J141">
            <v>5082.8</v>
          </cell>
          <cell r="K141">
            <v>6362.4</v>
          </cell>
          <cell r="L141">
            <v>8322.9</v>
          </cell>
          <cell r="M141">
            <v>11762.850000000004</v>
          </cell>
          <cell r="N141">
            <v>2448.5500000000002</v>
          </cell>
          <cell r="O141">
            <v>2760.5</v>
          </cell>
          <cell r="P141">
            <v>2940</v>
          </cell>
          <cell r="Q141">
            <v>3084.5</v>
          </cell>
          <cell r="R141">
            <v>3271</v>
          </cell>
          <cell r="S141">
            <v>3520.5</v>
          </cell>
          <cell r="T141">
            <v>3943</v>
          </cell>
          <cell r="U141">
            <v>4901.5</v>
          </cell>
          <cell r="V141">
            <v>6334</v>
          </cell>
          <cell r="W141">
            <v>8471.5</v>
          </cell>
          <cell r="X141">
            <v>14179.599999999955</v>
          </cell>
        </row>
        <row r="142">
          <cell r="A142">
            <v>141</v>
          </cell>
          <cell r="B142" t="str">
            <v>Roeselare</v>
          </cell>
          <cell r="C142">
            <v>9114.880000000001</v>
          </cell>
          <cell r="D142">
            <v>11680</v>
          </cell>
          <cell r="E142">
            <v>12780.8</v>
          </cell>
          <cell r="F142">
            <v>14169.6</v>
          </cell>
          <cell r="G142">
            <v>16921.599999999999</v>
          </cell>
          <cell r="H142">
            <v>21344</v>
          </cell>
          <cell r="I142">
            <v>27344</v>
          </cell>
          <cell r="J142">
            <v>34268.799999999996</v>
          </cell>
          <cell r="K142">
            <v>45370.39999999998</v>
          </cell>
          <cell r="L142">
            <v>63344.80000000001</v>
          </cell>
          <cell r="M142">
            <v>105496.8</v>
          </cell>
          <cell r="N142">
            <v>8675.0400000000009</v>
          </cell>
          <cell r="O142">
            <v>11400</v>
          </cell>
          <cell r="P142">
            <v>13600</v>
          </cell>
          <cell r="Q142">
            <v>16000</v>
          </cell>
          <cell r="R142">
            <v>19100</v>
          </cell>
          <cell r="S142">
            <v>23104</v>
          </cell>
          <cell r="T142">
            <v>28400</v>
          </cell>
          <cell r="U142">
            <v>35501.199999999997</v>
          </cell>
          <cell r="V142">
            <v>45896.800000000003</v>
          </cell>
          <cell r="W142">
            <v>62396</v>
          </cell>
          <cell r="X142">
            <v>108090.88000000002</v>
          </cell>
        </row>
        <row r="143">
          <cell r="A143">
            <v>142</v>
          </cell>
          <cell r="B143" t="str">
            <v>Huldenberg</v>
          </cell>
          <cell r="C143">
            <v>11768</v>
          </cell>
          <cell r="D143">
            <v>12185.4</v>
          </cell>
          <cell r="E143">
            <v>12580.800000000001</v>
          </cell>
          <cell r="F143">
            <v>13067</v>
          </cell>
          <cell r="G143">
            <v>13610</v>
          </cell>
          <cell r="H143">
            <v>14248</v>
          </cell>
          <cell r="I143">
            <v>15529.199999999999</v>
          </cell>
          <cell r="J143">
            <v>18166.7</v>
          </cell>
          <cell r="K143">
            <v>21919.200000000001</v>
          </cell>
          <cell r="L143">
            <v>28470.3</v>
          </cell>
          <cell r="M143">
            <v>44702.500000000007</v>
          </cell>
          <cell r="N143">
            <v>11287.12</v>
          </cell>
          <cell r="O143">
            <v>13043.8</v>
          </cell>
          <cell r="P143">
            <v>14062.8</v>
          </cell>
          <cell r="Q143">
            <v>14860</v>
          </cell>
          <cell r="R143">
            <v>15610</v>
          </cell>
          <cell r="S143">
            <v>16484</v>
          </cell>
          <cell r="T143">
            <v>17604.8</v>
          </cell>
          <cell r="U143">
            <v>19915.8</v>
          </cell>
          <cell r="V143">
            <v>23491.199999999997</v>
          </cell>
          <cell r="W143">
            <v>29790</v>
          </cell>
          <cell r="X143">
            <v>45956.819999999949</v>
          </cell>
        </row>
        <row r="144">
          <cell r="A144">
            <v>143</v>
          </cell>
          <cell r="B144" t="str">
            <v>Ertvelde</v>
          </cell>
          <cell r="C144">
            <v>1843.27</v>
          </cell>
          <cell r="D144">
            <v>2114.5</v>
          </cell>
          <cell r="E144">
            <v>2410.8000000000002</v>
          </cell>
          <cell r="F144">
            <v>2684</v>
          </cell>
          <cell r="G144">
            <v>2995.8</v>
          </cell>
          <cell r="H144">
            <v>3656.5</v>
          </cell>
          <cell r="I144">
            <v>4676.8</v>
          </cell>
          <cell r="J144">
            <v>6418.5999999999995</v>
          </cell>
          <cell r="K144">
            <v>9832.0000000000018</v>
          </cell>
          <cell r="L144">
            <v>13987.2</v>
          </cell>
          <cell r="M144">
            <v>17442.87</v>
          </cell>
          <cell r="N144">
            <v>1748</v>
          </cell>
          <cell r="O144">
            <v>2291.1999999999998</v>
          </cell>
          <cell r="P144">
            <v>2704</v>
          </cell>
          <cell r="Q144">
            <v>3191</v>
          </cell>
          <cell r="R144">
            <v>3806</v>
          </cell>
          <cell r="S144">
            <v>4616</v>
          </cell>
          <cell r="T144">
            <v>5834</v>
          </cell>
          <cell r="U144">
            <v>7376.7999999999993</v>
          </cell>
          <cell r="V144">
            <v>10082.200000000001</v>
          </cell>
          <cell r="W144">
            <v>15032.400000000001</v>
          </cell>
          <cell r="X144">
            <v>18133.800000000003</v>
          </cell>
        </row>
        <row r="145">
          <cell r="A145">
            <v>144</v>
          </cell>
          <cell r="B145" t="str">
            <v>Aalbeke - Tolpenhoek</v>
          </cell>
          <cell r="C145">
            <v>97.18</v>
          </cell>
          <cell r="D145">
            <v>133.9</v>
          </cell>
          <cell r="E145">
            <v>154</v>
          </cell>
          <cell r="F145">
            <v>167</v>
          </cell>
          <cell r="G145">
            <v>186.6</v>
          </cell>
          <cell r="H145">
            <v>214</v>
          </cell>
          <cell r="I145">
            <v>248.4</v>
          </cell>
          <cell r="J145">
            <v>301</v>
          </cell>
          <cell r="K145">
            <v>386.59999999999991</v>
          </cell>
          <cell r="L145">
            <v>521</v>
          </cell>
          <cell r="M145">
            <v>793.82</v>
          </cell>
          <cell r="N145">
            <v>10</v>
          </cell>
          <cell r="O145">
            <v>29</v>
          </cell>
          <cell r="P145">
            <v>45</v>
          </cell>
          <cell r="Q145">
            <v>61</v>
          </cell>
          <cell r="R145">
            <v>79</v>
          </cell>
          <cell r="S145">
            <v>111</v>
          </cell>
          <cell r="T145">
            <v>140</v>
          </cell>
          <cell r="U145">
            <v>174</v>
          </cell>
          <cell r="V145">
            <v>223</v>
          </cell>
          <cell r="W145">
            <v>336</v>
          </cell>
          <cell r="X145">
            <v>691.40000000000146</v>
          </cell>
        </row>
        <row r="146">
          <cell r="A146">
            <v>145</v>
          </cell>
          <cell r="B146" t="str">
            <v>Lede</v>
          </cell>
          <cell r="C146">
            <v>2076.52</v>
          </cell>
          <cell r="D146">
            <v>2360</v>
          </cell>
          <cell r="E146">
            <v>2604</v>
          </cell>
          <cell r="F146">
            <v>3010.3999999999996</v>
          </cell>
          <cell r="G146">
            <v>4062.0000000000009</v>
          </cell>
          <cell r="H146">
            <v>5038</v>
          </cell>
          <cell r="I146">
            <v>6057.6</v>
          </cell>
          <cell r="J146">
            <v>7587.5999999999995</v>
          </cell>
          <cell r="K146">
            <v>11093.600000000002</v>
          </cell>
          <cell r="L146">
            <v>16421.799999999996</v>
          </cell>
          <cell r="M146">
            <v>24596.2</v>
          </cell>
          <cell r="N146">
            <v>1283.82</v>
          </cell>
          <cell r="O146">
            <v>1836.2</v>
          </cell>
          <cell r="P146">
            <v>2287.1999999999998</v>
          </cell>
          <cell r="Q146">
            <v>2774</v>
          </cell>
          <cell r="R146">
            <v>3373.2000000000003</v>
          </cell>
          <cell r="S146">
            <v>4187</v>
          </cell>
          <cell r="T146">
            <v>5164.6000000000004</v>
          </cell>
          <cell r="U146">
            <v>6403.4999999999991</v>
          </cell>
          <cell r="V146">
            <v>8589.6</v>
          </cell>
          <cell r="W146">
            <v>11837.30000000001</v>
          </cell>
          <cell r="X146">
            <v>23093.320000000007</v>
          </cell>
        </row>
        <row r="147">
          <cell r="A147">
            <v>146</v>
          </cell>
          <cell r="B147" t="str">
            <v>Eksel</v>
          </cell>
          <cell r="C147">
            <v>2518.2399999999998</v>
          </cell>
          <cell r="D147">
            <v>2834.4</v>
          </cell>
          <cell r="E147">
            <v>3126.4</v>
          </cell>
          <cell r="F147">
            <v>3503.6</v>
          </cell>
          <cell r="G147">
            <v>4059.2</v>
          </cell>
          <cell r="H147">
            <v>4387</v>
          </cell>
          <cell r="I147">
            <v>4865.2</v>
          </cell>
          <cell r="J147">
            <v>5572.8</v>
          </cell>
          <cell r="K147">
            <v>7615.2000000000025</v>
          </cell>
          <cell r="L147">
            <v>10828.799999999997</v>
          </cell>
          <cell r="M147">
            <v>17760.36</v>
          </cell>
          <cell r="N147">
            <v>2199.39</v>
          </cell>
          <cell r="O147">
            <v>2671</v>
          </cell>
          <cell r="P147">
            <v>3180.8</v>
          </cell>
          <cell r="Q147">
            <v>3722</v>
          </cell>
          <cell r="R147">
            <v>4250</v>
          </cell>
          <cell r="S147">
            <v>4871</v>
          </cell>
          <cell r="T147">
            <v>5758</v>
          </cell>
          <cell r="U147">
            <v>7129.5999999999995</v>
          </cell>
          <cell r="V147">
            <v>8928.5999999999985</v>
          </cell>
          <cell r="W147">
            <v>11777.900000000003</v>
          </cell>
          <cell r="X147">
            <v>16625.829999999998</v>
          </cell>
        </row>
        <row r="148">
          <cell r="A148">
            <v>147</v>
          </cell>
          <cell r="B148" t="str">
            <v>Vleteren</v>
          </cell>
          <cell r="C148">
            <v>162.5</v>
          </cell>
          <cell r="D148">
            <v>191</v>
          </cell>
          <cell r="E148">
            <v>216</v>
          </cell>
          <cell r="F148">
            <v>256</v>
          </cell>
          <cell r="G148">
            <v>326</v>
          </cell>
          <cell r="H148">
            <v>372</v>
          </cell>
          <cell r="I148">
            <v>475</v>
          </cell>
          <cell r="J148">
            <v>565</v>
          </cell>
          <cell r="K148">
            <v>740</v>
          </cell>
          <cell r="L148">
            <v>910</v>
          </cell>
          <cell r="M148">
            <v>1230.5</v>
          </cell>
          <cell r="N148">
            <v>112</v>
          </cell>
          <cell r="O148">
            <v>176</v>
          </cell>
          <cell r="P148">
            <v>225</v>
          </cell>
          <cell r="Q148">
            <v>285</v>
          </cell>
          <cell r="R148">
            <v>353</v>
          </cell>
          <cell r="S148">
            <v>439</v>
          </cell>
          <cell r="T148">
            <v>536</v>
          </cell>
          <cell r="U148">
            <v>666</v>
          </cell>
          <cell r="V148">
            <v>867</v>
          </cell>
          <cell r="W148">
            <v>1049.6000000000004</v>
          </cell>
          <cell r="X148">
            <v>1619.7200000000048</v>
          </cell>
        </row>
        <row r="149">
          <cell r="A149">
            <v>148</v>
          </cell>
          <cell r="B149" t="str">
            <v>Helkijn</v>
          </cell>
          <cell r="C149">
            <v>593.62</v>
          </cell>
          <cell r="D149">
            <v>669</v>
          </cell>
          <cell r="E149">
            <v>751.8</v>
          </cell>
          <cell r="F149">
            <v>819.6</v>
          </cell>
          <cell r="G149">
            <v>1054.4000000000001</v>
          </cell>
          <cell r="H149">
            <v>1309</v>
          </cell>
          <cell r="I149">
            <v>1764.6</v>
          </cell>
          <cell r="J149">
            <v>2167.4</v>
          </cell>
          <cell r="K149">
            <v>2875.6000000000017</v>
          </cell>
          <cell r="L149">
            <v>3361.8</v>
          </cell>
          <cell r="M149">
            <v>3742.8599999999997</v>
          </cell>
          <cell r="N149">
            <v>229</v>
          </cell>
          <cell r="O149">
            <v>318</v>
          </cell>
          <cell r="P149">
            <v>426</v>
          </cell>
          <cell r="Q149">
            <v>594</v>
          </cell>
          <cell r="R149">
            <v>779</v>
          </cell>
          <cell r="S149">
            <v>1025</v>
          </cell>
          <cell r="T149">
            <v>1304</v>
          </cell>
          <cell r="U149">
            <v>1708</v>
          </cell>
          <cell r="V149">
            <v>2100</v>
          </cell>
          <cell r="W149">
            <v>2840</v>
          </cell>
          <cell r="X149">
            <v>3481</v>
          </cell>
        </row>
        <row r="151">
          <cell r="A151">
            <v>150</v>
          </cell>
          <cell r="B151" t="str">
            <v>Halen</v>
          </cell>
          <cell r="C151">
            <v>3807.56</v>
          </cell>
          <cell r="D151">
            <v>4756.8</v>
          </cell>
          <cell r="E151">
            <v>5850.4</v>
          </cell>
          <cell r="F151">
            <v>6678</v>
          </cell>
          <cell r="G151">
            <v>7701.6</v>
          </cell>
          <cell r="H151">
            <v>9024</v>
          </cell>
          <cell r="I151">
            <v>11517.599999999999</v>
          </cell>
          <cell r="J151">
            <v>14230.4</v>
          </cell>
          <cell r="K151">
            <v>19599.2</v>
          </cell>
          <cell r="L151">
            <v>28204.799999999999</v>
          </cell>
          <cell r="M151">
            <v>35582.800000000003</v>
          </cell>
          <cell r="N151">
            <v>3810</v>
          </cell>
          <cell r="O151">
            <v>4772</v>
          </cell>
          <cell r="P151">
            <v>5608</v>
          </cell>
          <cell r="Q151">
            <v>6550.7999999999993</v>
          </cell>
          <cell r="R151">
            <v>7540</v>
          </cell>
          <cell r="S151">
            <v>9072</v>
          </cell>
          <cell r="T151">
            <v>11240</v>
          </cell>
          <cell r="U151">
            <v>13851.2</v>
          </cell>
          <cell r="V151">
            <v>18104.000000000007</v>
          </cell>
          <cell r="W151">
            <v>27153.599999999999</v>
          </cell>
          <cell r="X151">
            <v>38572.079999999987</v>
          </cell>
        </row>
        <row r="152">
          <cell r="A152">
            <v>151</v>
          </cell>
          <cell r="B152" t="str">
            <v>Arendonk</v>
          </cell>
          <cell r="C152">
            <v>2050.52</v>
          </cell>
          <cell r="D152">
            <v>2483</v>
          </cell>
          <cell r="E152">
            <v>2768.8</v>
          </cell>
          <cell r="F152">
            <v>2987</v>
          </cell>
          <cell r="G152">
            <v>3319.6000000000004</v>
          </cell>
          <cell r="H152">
            <v>3735</v>
          </cell>
          <cell r="I152">
            <v>4309.2</v>
          </cell>
          <cell r="J152">
            <v>5147</v>
          </cell>
          <cell r="K152">
            <v>6068.8000000000011</v>
          </cell>
          <cell r="L152">
            <v>8648.4</v>
          </cell>
          <cell r="M152">
            <v>17407.919999999998</v>
          </cell>
          <cell r="N152">
            <v>1466.4</v>
          </cell>
          <cell r="O152">
            <v>2268</v>
          </cell>
          <cell r="P152">
            <v>2655.6000000000004</v>
          </cell>
          <cell r="Q152">
            <v>2914</v>
          </cell>
          <cell r="R152">
            <v>3220.2000000000003</v>
          </cell>
          <cell r="S152">
            <v>3640</v>
          </cell>
          <cell r="T152">
            <v>4232.7999999999993</v>
          </cell>
          <cell r="U152">
            <v>5103.2</v>
          </cell>
          <cell r="V152">
            <v>6489.2000000000044</v>
          </cell>
          <cell r="W152">
            <v>9789.9999999999964</v>
          </cell>
          <cell r="X152">
            <v>17450.120000000006</v>
          </cell>
        </row>
        <row r="153">
          <cell r="A153">
            <v>152</v>
          </cell>
          <cell r="B153" t="str">
            <v>Waregem</v>
          </cell>
          <cell r="C153">
            <v>6546.4</v>
          </cell>
          <cell r="D153">
            <v>8131.2000000000007</v>
          </cell>
          <cell r="E153">
            <v>8896</v>
          </cell>
          <cell r="F153">
            <v>10128</v>
          </cell>
          <cell r="G153">
            <v>12102.400000000001</v>
          </cell>
          <cell r="H153">
            <v>13708</v>
          </cell>
          <cell r="I153">
            <v>15289.599999999999</v>
          </cell>
          <cell r="J153">
            <v>18630.400000000001</v>
          </cell>
          <cell r="K153">
            <v>23214.000000000011</v>
          </cell>
          <cell r="L153">
            <v>36903.399999999994</v>
          </cell>
          <cell r="M153">
            <v>73797.360000000015</v>
          </cell>
          <cell r="N153">
            <v>6905.36</v>
          </cell>
          <cell r="O153">
            <v>9672</v>
          </cell>
          <cell r="P153">
            <v>11416</v>
          </cell>
          <cell r="Q153">
            <v>13280</v>
          </cell>
          <cell r="R153">
            <v>15000</v>
          </cell>
          <cell r="S153">
            <v>16870</v>
          </cell>
          <cell r="T153">
            <v>19544</v>
          </cell>
          <cell r="U153">
            <v>23630.399999999998</v>
          </cell>
          <cell r="V153">
            <v>30266.400000000001</v>
          </cell>
          <cell r="W153">
            <v>44138.799999999996</v>
          </cell>
          <cell r="X153">
            <v>89782.56</v>
          </cell>
        </row>
        <row r="154">
          <cell r="A154">
            <v>153</v>
          </cell>
          <cell r="B154" t="str">
            <v>Houthalen - Oost</v>
          </cell>
          <cell r="C154">
            <v>1369.71</v>
          </cell>
          <cell r="D154">
            <v>1546.4</v>
          </cell>
          <cell r="E154">
            <v>1707.6</v>
          </cell>
          <cell r="F154">
            <v>1801.3</v>
          </cell>
          <cell r="G154">
            <v>1896.2</v>
          </cell>
          <cell r="H154">
            <v>2008.5</v>
          </cell>
          <cell r="I154">
            <v>2148</v>
          </cell>
          <cell r="J154">
            <v>2484.1</v>
          </cell>
          <cell r="K154">
            <v>3619.400000000001</v>
          </cell>
          <cell r="L154">
            <v>5418.7</v>
          </cell>
          <cell r="M154">
            <v>9173.3699999999972</v>
          </cell>
          <cell r="N154">
            <v>1127.8399999999999</v>
          </cell>
          <cell r="O154">
            <v>1421</v>
          </cell>
          <cell r="P154">
            <v>1595</v>
          </cell>
          <cell r="Q154">
            <v>1744</v>
          </cell>
          <cell r="R154">
            <v>1910</v>
          </cell>
          <cell r="S154">
            <v>2180</v>
          </cell>
          <cell r="T154">
            <v>2506.2000000000003</v>
          </cell>
          <cell r="U154">
            <v>3165.3999999999992</v>
          </cell>
          <cell r="V154">
            <v>4105.3999999999996</v>
          </cell>
          <cell r="W154">
            <v>5647.4000000000015</v>
          </cell>
          <cell r="X154">
            <v>10317.879999999983</v>
          </cell>
        </row>
        <row r="155">
          <cell r="A155">
            <v>154</v>
          </cell>
          <cell r="B155" t="str">
            <v>Boom</v>
          </cell>
          <cell r="C155">
            <v>5118.2</v>
          </cell>
          <cell r="D155">
            <v>6162.2</v>
          </cell>
          <cell r="E155">
            <v>8992</v>
          </cell>
          <cell r="F155">
            <v>10291.200000000001</v>
          </cell>
          <cell r="G155">
            <v>12230.800000000001</v>
          </cell>
          <cell r="H155">
            <v>13290</v>
          </cell>
          <cell r="I155">
            <v>15019.199999999997</v>
          </cell>
          <cell r="J155">
            <v>17386.2</v>
          </cell>
          <cell r="K155">
            <v>23412.800000000007</v>
          </cell>
          <cell r="L155">
            <v>29411.399999999994</v>
          </cell>
          <cell r="M155">
            <v>44938.66</v>
          </cell>
          <cell r="N155">
            <v>5484</v>
          </cell>
          <cell r="O155">
            <v>7100</v>
          </cell>
          <cell r="P155">
            <v>8645</v>
          </cell>
          <cell r="Q155">
            <v>9850</v>
          </cell>
          <cell r="R155">
            <v>11209</v>
          </cell>
          <cell r="S155">
            <v>12846</v>
          </cell>
          <cell r="T155">
            <v>14861</v>
          </cell>
          <cell r="U155">
            <v>17373.999999999996</v>
          </cell>
          <cell r="V155">
            <v>21063</v>
          </cell>
          <cell r="W155">
            <v>27616</v>
          </cell>
          <cell r="X155">
            <v>43795</v>
          </cell>
        </row>
        <row r="156">
          <cell r="A156">
            <v>155</v>
          </cell>
          <cell r="B156" t="str">
            <v>Zoutleeuw</v>
          </cell>
          <cell r="C156">
            <v>844.71</v>
          </cell>
          <cell r="D156">
            <v>991.4</v>
          </cell>
          <cell r="E156">
            <v>1067.4000000000001</v>
          </cell>
          <cell r="F156">
            <v>1162.2</v>
          </cell>
          <cell r="G156">
            <v>1391.8</v>
          </cell>
          <cell r="H156">
            <v>1562.5</v>
          </cell>
          <cell r="I156">
            <v>1739</v>
          </cell>
          <cell r="J156">
            <v>1988.2999999999997</v>
          </cell>
          <cell r="K156">
            <v>2487.8000000000006</v>
          </cell>
          <cell r="L156">
            <v>4105.2</v>
          </cell>
          <cell r="M156">
            <v>7700.2200000000021</v>
          </cell>
          <cell r="N156">
            <v>334</v>
          </cell>
          <cell r="O156">
            <v>512</v>
          </cell>
          <cell r="P156">
            <v>622.40000000000009</v>
          </cell>
          <cell r="Q156">
            <v>736</v>
          </cell>
          <cell r="R156">
            <v>860.80000000000018</v>
          </cell>
          <cell r="S156">
            <v>989</v>
          </cell>
          <cell r="T156">
            <v>1189</v>
          </cell>
          <cell r="U156">
            <v>1529</v>
          </cell>
          <cell r="V156">
            <v>2115.8000000000011</v>
          </cell>
          <cell r="W156">
            <v>3417.8</v>
          </cell>
          <cell r="X156">
            <v>7486.7199999999975</v>
          </cell>
        </row>
        <row r="157">
          <cell r="A157">
            <v>156</v>
          </cell>
          <cell r="B157" t="str">
            <v>Bilzen</v>
          </cell>
          <cell r="C157">
            <v>3773.88</v>
          </cell>
          <cell r="D157">
            <v>4432</v>
          </cell>
          <cell r="E157">
            <v>5485.6</v>
          </cell>
          <cell r="F157">
            <v>6262.8</v>
          </cell>
          <cell r="G157">
            <v>7371.2</v>
          </cell>
          <cell r="H157">
            <v>8712</v>
          </cell>
          <cell r="I157">
            <v>10303.200000000001</v>
          </cell>
          <cell r="J157">
            <v>12768.8</v>
          </cell>
          <cell r="K157">
            <v>17103.2</v>
          </cell>
          <cell r="L157">
            <v>23718.800000000007</v>
          </cell>
          <cell r="M157">
            <v>32192.76</v>
          </cell>
          <cell r="N157">
            <v>3277</v>
          </cell>
          <cell r="O157">
            <v>4432.6000000000004</v>
          </cell>
          <cell r="P157">
            <v>5208</v>
          </cell>
          <cell r="Q157">
            <v>5991.2</v>
          </cell>
          <cell r="R157">
            <v>6887.4</v>
          </cell>
          <cell r="S157">
            <v>8090</v>
          </cell>
          <cell r="T157">
            <v>9619.5999999999985</v>
          </cell>
          <cell r="U157">
            <v>11601.2</v>
          </cell>
          <cell r="V157">
            <v>14840.000000000004</v>
          </cell>
          <cell r="W157">
            <v>20364.800000000007</v>
          </cell>
          <cell r="X157">
            <v>31238.579999999973</v>
          </cell>
        </row>
        <row r="158">
          <cell r="A158">
            <v>157</v>
          </cell>
          <cell r="B158" t="str">
            <v>Vlamertinge</v>
          </cell>
          <cell r="C158">
            <v>399.28</v>
          </cell>
          <cell r="D158">
            <v>457.8</v>
          </cell>
          <cell r="E158">
            <v>536.6</v>
          </cell>
          <cell r="F158">
            <v>606.20000000000005</v>
          </cell>
          <cell r="G158">
            <v>705.2</v>
          </cell>
          <cell r="H158">
            <v>875</v>
          </cell>
          <cell r="I158">
            <v>1028.2</v>
          </cell>
          <cell r="J158">
            <v>1317.6</v>
          </cell>
          <cell r="K158">
            <v>1846.1999999999998</v>
          </cell>
          <cell r="L158">
            <v>2753.0000000000009</v>
          </cell>
          <cell r="M158">
            <v>4670.2000000000044</v>
          </cell>
          <cell r="N158">
            <v>244.61</v>
          </cell>
          <cell r="O158">
            <v>328</v>
          </cell>
          <cell r="P158">
            <v>451</v>
          </cell>
          <cell r="Q158">
            <v>569</v>
          </cell>
          <cell r="R158">
            <v>718.20000000000027</v>
          </cell>
          <cell r="S158">
            <v>920.5</v>
          </cell>
          <cell r="T158">
            <v>1167.5999999999999</v>
          </cell>
          <cell r="U158">
            <v>1540.0999999999995</v>
          </cell>
          <cell r="V158">
            <v>2102.6000000000013</v>
          </cell>
          <cell r="W158">
            <v>3174.9</v>
          </cell>
          <cell r="X158">
            <v>5441.8399999999929</v>
          </cell>
        </row>
        <row r="159">
          <cell r="A159">
            <v>158</v>
          </cell>
          <cell r="B159" t="str">
            <v>Roesbrugge</v>
          </cell>
          <cell r="C159">
            <v>90.41</v>
          </cell>
          <cell r="D159">
            <v>116.30000000000001</v>
          </cell>
          <cell r="E159">
            <v>139.20000000000002</v>
          </cell>
          <cell r="F159">
            <v>168</v>
          </cell>
          <cell r="G159">
            <v>224.20000000000002</v>
          </cell>
          <cell r="H159">
            <v>250</v>
          </cell>
          <cell r="I159">
            <v>331.4</v>
          </cell>
          <cell r="J159">
            <v>439</v>
          </cell>
          <cell r="K159">
            <v>559.60000000000014</v>
          </cell>
          <cell r="L159">
            <v>909.69999999999982</v>
          </cell>
          <cell r="M159">
            <v>1677.85</v>
          </cell>
          <cell r="N159">
            <v>52</v>
          </cell>
          <cell r="O159">
            <v>95</v>
          </cell>
          <cell r="P159">
            <v>125</v>
          </cell>
          <cell r="Q159">
            <v>155</v>
          </cell>
          <cell r="R159">
            <v>195</v>
          </cell>
          <cell r="S159">
            <v>242</v>
          </cell>
          <cell r="T159">
            <v>295</v>
          </cell>
          <cell r="U159">
            <v>372</v>
          </cell>
          <cell r="V159">
            <v>510.40000000000055</v>
          </cell>
          <cell r="W159">
            <v>832.09999999999945</v>
          </cell>
          <cell r="X159">
            <v>1483</v>
          </cell>
        </row>
        <row r="161">
          <cell r="A161">
            <v>160</v>
          </cell>
          <cell r="B161" t="str">
            <v>Diest</v>
          </cell>
          <cell r="C161">
            <v>1597.04</v>
          </cell>
          <cell r="D161">
            <v>2202.8000000000002</v>
          </cell>
          <cell r="E161">
            <v>2494.4</v>
          </cell>
          <cell r="F161">
            <v>2746.2</v>
          </cell>
          <cell r="G161">
            <v>2962</v>
          </cell>
          <cell r="H161">
            <v>3167</v>
          </cell>
          <cell r="I161">
            <v>3387.2</v>
          </cell>
          <cell r="J161">
            <v>3988</v>
          </cell>
          <cell r="K161">
            <v>5641.800000000002</v>
          </cell>
          <cell r="L161">
            <v>8792.6</v>
          </cell>
          <cell r="M161">
            <v>19516.600000000035</v>
          </cell>
          <cell r="N161">
            <v>2069.0300000000002</v>
          </cell>
          <cell r="O161">
            <v>2539</v>
          </cell>
          <cell r="P161">
            <v>2813</v>
          </cell>
          <cell r="Q161">
            <v>3067</v>
          </cell>
          <cell r="R161">
            <v>3335.2000000000003</v>
          </cell>
          <cell r="S161">
            <v>3678</v>
          </cell>
          <cell r="T161">
            <v>4060.5999999999995</v>
          </cell>
          <cell r="U161">
            <v>4921</v>
          </cell>
          <cell r="V161">
            <v>6723.4000000000005</v>
          </cell>
          <cell r="W161">
            <v>10666.199999999997</v>
          </cell>
          <cell r="X161">
            <v>20499.940000000002</v>
          </cell>
        </row>
        <row r="162">
          <cell r="A162">
            <v>161</v>
          </cell>
          <cell r="B162" t="str">
            <v>Hoegaarden</v>
          </cell>
          <cell r="C162">
            <v>600</v>
          </cell>
          <cell r="D162">
            <v>680</v>
          </cell>
          <cell r="E162">
            <v>740</v>
          </cell>
          <cell r="F162">
            <v>838.99999999999989</v>
          </cell>
          <cell r="G162">
            <v>890</v>
          </cell>
          <cell r="H162">
            <v>1000</v>
          </cell>
          <cell r="I162">
            <v>1130</v>
          </cell>
          <cell r="J162">
            <v>1281</v>
          </cell>
          <cell r="K162">
            <v>1882.0000000000009</v>
          </cell>
          <cell r="L162">
            <v>2647</v>
          </cell>
          <cell r="M162">
            <v>4699.6000000000004</v>
          </cell>
          <cell r="N162">
            <v>520</v>
          </cell>
          <cell r="O162">
            <v>770</v>
          </cell>
          <cell r="P162">
            <v>920</v>
          </cell>
          <cell r="Q162">
            <v>1080</v>
          </cell>
          <cell r="R162">
            <v>1210</v>
          </cell>
          <cell r="S162">
            <v>1340</v>
          </cell>
          <cell r="T162">
            <v>1520</v>
          </cell>
          <cell r="U162">
            <v>1780</v>
          </cell>
          <cell r="V162">
            <v>2230</v>
          </cell>
          <cell r="W162">
            <v>3171.0000000000036</v>
          </cell>
          <cell r="X162">
            <v>5770</v>
          </cell>
        </row>
        <row r="163">
          <cell r="A163">
            <v>162</v>
          </cell>
          <cell r="B163" t="str">
            <v>Zolder</v>
          </cell>
          <cell r="C163">
            <v>3799.52</v>
          </cell>
          <cell r="D163">
            <v>4638.8</v>
          </cell>
          <cell r="E163">
            <v>5104</v>
          </cell>
          <cell r="F163">
            <v>5678</v>
          </cell>
          <cell r="G163">
            <v>6470.8</v>
          </cell>
          <cell r="H163">
            <v>7206</v>
          </cell>
          <cell r="I163">
            <v>8238.6</v>
          </cell>
          <cell r="J163">
            <v>9229.2000000000007</v>
          </cell>
          <cell r="K163">
            <v>10967.800000000001</v>
          </cell>
          <cell r="L163">
            <v>14427.000000000002</v>
          </cell>
          <cell r="M163">
            <v>22055.360000000001</v>
          </cell>
          <cell r="N163">
            <v>1602.5</v>
          </cell>
          <cell r="O163">
            <v>3328</v>
          </cell>
          <cell r="P163">
            <v>4142</v>
          </cell>
          <cell r="Q163">
            <v>4743</v>
          </cell>
          <cell r="R163">
            <v>5355</v>
          </cell>
          <cell r="S163">
            <v>6035</v>
          </cell>
          <cell r="T163">
            <v>6768</v>
          </cell>
          <cell r="U163">
            <v>7776</v>
          </cell>
          <cell r="V163">
            <v>9427</v>
          </cell>
          <cell r="W163">
            <v>12545</v>
          </cell>
          <cell r="X163">
            <v>20112.200000000004</v>
          </cell>
        </row>
        <row r="164">
          <cell r="A164">
            <v>163</v>
          </cell>
          <cell r="B164" t="str">
            <v>Kermt</v>
          </cell>
          <cell r="C164">
            <v>1315.2</v>
          </cell>
          <cell r="D164">
            <v>1599</v>
          </cell>
          <cell r="E164">
            <v>1807</v>
          </cell>
          <cell r="F164">
            <v>2156</v>
          </cell>
          <cell r="G164">
            <v>2766</v>
          </cell>
          <cell r="H164">
            <v>3439</v>
          </cell>
          <cell r="I164">
            <v>4115</v>
          </cell>
          <cell r="J164">
            <v>4789</v>
          </cell>
          <cell r="K164">
            <v>6212</v>
          </cell>
          <cell r="L164">
            <v>8694</v>
          </cell>
          <cell r="M164">
            <v>12601.999999999998</v>
          </cell>
          <cell r="N164">
            <v>1271.26</v>
          </cell>
          <cell r="O164">
            <v>1722</v>
          </cell>
          <cell r="P164">
            <v>2050.1999999999998</v>
          </cell>
          <cell r="Q164">
            <v>2472.8000000000002</v>
          </cell>
          <cell r="R164">
            <v>2893</v>
          </cell>
          <cell r="S164">
            <v>3435</v>
          </cell>
          <cell r="T164">
            <v>4097.6000000000004</v>
          </cell>
          <cell r="U164">
            <v>4837.9999999999991</v>
          </cell>
          <cell r="V164">
            <v>5890.2000000000025</v>
          </cell>
          <cell r="W164">
            <v>7914</v>
          </cell>
          <cell r="X164">
            <v>12624.719999999994</v>
          </cell>
        </row>
        <row r="165">
          <cell r="A165">
            <v>164</v>
          </cell>
          <cell r="B165" t="str">
            <v>Wimmertingen</v>
          </cell>
          <cell r="C165">
            <v>1692.6</v>
          </cell>
          <cell r="D165">
            <v>1934.4</v>
          </cell>
          <cell r="E165">
            <v>2111.6</v>
          </cell>
          <cell r="F165">
            <v>2555.6</v>
          </cell>
          <cell r="G165">
            <v>3362.6</v>
          </cell>
          <cell r="H165">
            <v>4351</v>
          </cell>
          <cell r="I165">
            <v>5054.6000000000004</v>
          </cell>
          <cell r="J165">
            <v>6078.5999999999985</v>
          </cell>
          <cell r="K165">
            <v>8316.4</v>
          </cell>
          <cell r="L165">
            <v>11260</v>
          </cell>
          <cell r="M165">
            <v>14555.32</v>
          </cell>
          <cell r="N165">
            <v>1305</v>
          </cell>
          <cell r="O165">
            <v>1835.8000000000002</v>
          </cell>
          <cell r="P165">
            <v>2223.8000000000002</v>
          </cell>
          <cell r="Q165">
            <v>2711.3999999999996</v>
          </cell>
          <cell r="R165">
            <v>3309.4000000000005</v>
          </cell>
          <cell r="S165">
            <v>3999</v>
          </cell>
          <cell r="T165">
            <v>4886</v>
          </cell>
          <cell r="U165">
            <v>5834.7999999999993</v>
          </cell>
          <cell r="V165">
            <v>7427.8000000000038</v>
          </cell>
          <cell r="W165">
            <v>10340.4</v>
          </cell>
          <cell r="X165">
            <v>14991.299999999992</v>
          </cell>
        </row>
        <row r="166">
          <cell r="A166">
            <v>165</v>
          </cell>
          <cell r="B166" t="str">
            <v>Wommelgem</v>
          </cell>
          <cell r="C166">
            <v>5956.6</v>
          </cell>
          <cell r="D166">
            <v>7523.6</v>
          </cell>
          <cell r="E166">
            <v>8603.6</v>
          </cell>
          <cell r="F166">
            <v>9100.7999999999993</v>
          </cell>
          <cell r="G166">
            <v>9934.4</v>
          </cell>
          <cell r="H166">
            <v>11119</v>
          </cell>
          <cell r="I166">
            <v>12457.2</v>
          </cell>
          <cell r="J166">
            <v>14432.4</v>
          </cell>
          <cell r="K166">
            <v>17820.8</v>
          </cell>
          <cell r="L166">
            <v>24874.400000000012</v>
          </cell>
          <cell r="M166">
            <v>42959.479999999974</v>
          </cell>
          <cell r="N166">
            <v>4612</v>
          </cell>
          <cell r="O166">
            <v>6020</v>
          </cell>
          <cell r="P166">
            <v>6832</v>
          </cell>
          <cell r="Q166">
            <v>7724.2000000000007</v>
          </cell>
          <cell r="R166">
            <v>8772</v>
          </cell>
          <cell r="S166">
            <v>9880</v>
          </cell>
          <cell r="T166">
            <v>11360</v>
          </cell>
          <cell r="U166">
            <v>13342.399999999998</v>
          </cell>
          <cell r="V166">
            <v>16322.399999999998</v>
          </cell>
          <cell r="W166">
            <v>21901.000000000004</v>
          </cell>
          <cell r="X166">
            <v>32664.2</v>
          </cell>
        </row>
        <row r="167">
          <cell r="A167">
            <v>166</v>
          </cell>
          <cell r="B167" t="str">
            <v>Lier</v>
          </cell>
          <cell r="C167">
            <v>10242</v>
          </cell>
          <cell r="D167">
            <v>11124</v>
          </cell>
          <cell r="E167">
            <v>11820</v>
          </cell>
          <cell r="F167">
            <v>12542</v>
          </cell>
          <cell r="G167">
            <v>13440</v>
          </cell>
          <cell r="H167">
            <v>14780</v>
          </cell>
          <cell r="I167">
            <v>16468</v>
          </cell>
          <cell r="J167">
            <v>19381.999999999993</v>
          </cell>
          <cell r="K167">
            <v>24792</v>
          </cell>
          <cell r="L167">
            <v>33500</v>
          </cell>
          <cell r="M167">
            <v>49506.999999999993</v>
          </cell>
          <cell r="N167">
            <v>5553.8</v>
          </cell>
          <cell r="O167">
            <v>7820</v>
          </cell>
          <cell r="P167">
            <v>8940</v>
          </cell>
          <cell r="Q167">
            <v>10258.200000000001</v>
          </cell>
          <cell r="R167">
            <v>11440</v>
          </cell>
          <cell r="S167">
            <v>12610</v>
          </cell>
          <cell r="T167">
            <v>14141.6</v>
          </cell>
          <cell r="U167">
            <v>16640.599999999999</v>
          </cell>
          <cell r="V167">
            <v>20660.399999999998</v>
          </cell>
          <cell r="W167">
            <v>27491.000000000004</v>
          </cell>
          <cell r="X167">
            <v>40962.70000000007</v>
          </cell>
        </row>
        <row r="168">
          <cell r="A168">
            <v>167</v>
          </cell>
          <cell r="B168" t="str">
            <v>Avelgem</v>
          </cell>
          <cell r="C168">
            <v>1769.16</v>
          </cell>
          <cell r="D168">
            <v>2309.4</v>
          </cell>
          <cell r="E168">
            <v>2509.1999999999998</v>
          </cell>
          <cell r="F168">
            <v>2946.4</v>
          </cell>
          <cell r="G168">
            <v>3342.0000000000005</v>
          </cell>
          <cell r="H168">
            <v>3890</v>
          </cell>
          <cell r="I168">
            <v>4487.3999999999996</v>
          </cell>
          <cell r="J168">
            <v>5464.9999999999991</v>
          </cell>
          <cell r="K168">
            <v>7106.2</v>
          </cell>
          <cell r="L168">
            <v>10530.2</v>
          </cell>
          <cell r="M168">
            <v>18270.320000000007</v>
          </cell>
          <cell r="N168">
            <v>1290.53</v>
          </cell>
          <cell r="O168">
            <v>1850</v>
          </cell>
          <cell r="P168">
            <v>2160</v>
          </cell>
          <cell r="Q168">
            <v>2556.7999999999997</v>
          </cell>
          <cell r="R168">
            <v>2993.4000000000005</v>
          </cell>
          <cell r="S168">
            <v>3545.5</v>
          </cell>
          <cell r="T168">
            <v>4335.3999999999996</v>
          </cell>
          <cell r="U168">
            <v>5511.1</v>
          </cell>
          <cell r="V168">
            <v>7368</v>
          </cell>
          <cell r="W168">
            <v>11077.4</v>
          </cell>
          <cell r="X168">
            <v>20372.150000000038</v>
          </cell>
        </row>
        <row r="169">
          <cell r="A169">
            <v>168</v>
          </cell>
          <cell r="B169" t="str">
            <v>Brakel</v>
          </cell>
          <cell r="C169">
            <v>785.22</v>
          </cell>
          <cell r="D169">
            <v>977.2</v>
          </cell>
          <cell r="E169">
            <v>1176.8</v>
          </cell>
          <cell r="F169">
            <v>1477.2</v>
          </cell>
          <cell r="G169">
            <v>1918</v>
          </cell>
          <cell r="H169">
            <v>2280</v>
          </cell>
          <cell r="I169">
            <v>2721.6</v>
          </cell>
          <cell r="J169">
            <v>3161.4</v>
          </cell>
          <cell r="K169">
            <v>4162.3999999999996</v>
          </cell>
          <cell r="L169">
            <v>6535.2000000000098</v>
          </cell>
          <cell r="M169">
            <v>9518.6399999999958</v>
          </cell>
          <cell r="N169">
            <v>944.3</v>
          </cell>
          <cell r="O169">
            <v>1274</v>
          </cell>
          <cell r="P169">
            <v>1488</v>
          </cell>
          <cell r="Q169">
            <v>1712</v>
          </cell>
          <cell r="R169">
            <v>1949</v>
          </cell>
          <cell r="S169">
            <v>2261</v>
          </cell>
          <cell r="T169">
            <v>2695</v>
          </cell>
          <cell r="U169">
            <v>3363.9999999999995</v>
          </cell>
          <cell r="V169">
            <v>4596</v>
          </cell>
          <cell r="W169">
            <v>6830</v>
          </cell>
          <cell r="X169">
            <v>10939.299999999997</v>
          </cell>
        </row>
        <row r="170">
          <cell r="A170">
            <v>169</v>
          </cell>
          <cell r="B170" t="str">
            <v>Zandbergen</v>
          </cell>
          <cell r="C170">
            <v>823.86</v>
          </cell>
          <cell r="D170">
            <v>925.8</v>
          </cell>
          <cell r="E170">
            <v>1026.6000000000001</v>
          </cell>
          <cell r="F170">
            <v>1304</v>
          </cell>
          <cell r="G170">
            <v>1637</v>
          </cell>
          <cell r="H170">
            <v>1882</v>
          </cell>
          <cell r="I170">
            <v>2251.4</v>
          </cell>
          <cell r="J170">
            <v>3067.2</v>
          </cell>
          <cell r="K170">
            <v>4009.4000000000005</v>
          </cell>
          <cell r="L170">
            <v>5889.6</v>
          </cell>
          <cell r="M170">
            <v>10275.98</v>
          </cell>
          <cell r="N170">
            <v>341</v>
          </cell>
          <cell r="O170">
            <v>805</v>
          </cell>
          <cell r="P170">
            <v>1000</v>
          </cell>
          <cell r="Q170">
            <v>1188</v>
          </cell>
          <cell r="R170">
            <v>1393</v>
          </cell>
          <cell r="S170">
            <v>1653</v>
          </cell>
          <cell r="T170">
            <v>1988.1999999999989</v>
          </cell>
          <cell r="U170">
            <v>2558.1999999999998</v>
          </cell>
          <cell r="V170">
            <v>3499.6000000000022</v>
          </cell>
          <cell r="W170">
            <v>5130.9999999999991</v>
          </cell>
          <cell r="X170">
            <v>10286.68</v>
          </cell>
        </row>
        <row r="172">
          <cell r="A172">
            <v>171</v>
          </cell>
          <cell r="B172" t="str">
            <v>Molenbeersel</v>
          </cell>
          <cell r="C172">
            <v>843.52</v>
          </cell>
          <cell r="D172">
            <v>1081.8000000000002</v>
          </cell>
          <cell r="E172">
            <v>1432.2</v>
          </cell>
          <cell r="F172">
            <v>1608.8</v>
          </cell>
          <cell r="G172">
            <v>1887</v>
          </cell>
          <cell r="H172">
            <v>2342</v>
          </cell>
          <cell r="I172">
            <v>2602.8000000000002</v>
          </cell>
          <cell r="J172">
            <v>2952.2999999999997</v>
          </cell>
          <cell r="K172">
            <v>3642.0000000000009</v>
          </cell>
          <cell r="L172">
            <v>5402.5999999999995</v>
          </cell>
          <cell r="M172">
            <v>7342.89</v>
          </cell>
          <cell r="N172">
            <v>760.12</v>
          </cell>
          <cell r="O172">
            <v>971.30000000000007</v>
          </cell>
          <cell r="P172">
            <v>1115</v>
          </cell>
          <cell r="Q172">
            <v>1299.8999999999999</v>
          </cell>
          <cell r="R172">
            <v>1512</v>
          </cell>
          <cell r="S172">
            <v>1780</v>
          </cell>
          <cell r="T172">
            <v>2171</v>
          </cell>
          <cell r="U172">
            <v>2708.1</v>
          </cell>
          <cell r="V172">
            <v>3541.4000000000005</v>
          </cell>
          <cell r="W172">
            <v>5302.7999999999993</v>
          </cell>
          <cell r="X172">
            <v>7447.9400000000005</v>
          </cell>
        </row>
        <row r="173">
          <cell r="A173">
            <v>172</v>
          </cell>
          <cell r="B173" t="str">
            <v>Aarschot</v>
          </cell>
          <cell r="C173">
            <v>2537</v>
          </cell>
          <cell r="D173">
            <v>3130</v>
          </cell>
          <cell r="E173">
            <v>3464</v>
          </cell>
          <cell r="F173">
            <v>3771</v>
          </cell>
          <cell r="G173">
            <v>4380</v>
          </cell>
          <cell r="H173">
            <v>5155</v>
          </cell>
          <cell r="I173">
            <v>5810</v>
          </cell>
          <cell r="J173">
            <v>6998</v>
          </cell>
          <cell r="K173">
            <v>9876.0000000000018</v>
          </cell>
          <cell r="L173">
            <v>14200</v>
          </cell>
          <cell r="M173">
            <v>24159.400000000005</v>
          </cell>
          <cell r="N173">
            <v>2660</v>
          </cell>
          <cell r="O173">
            <v>3440</v>
          </cell>
          <cell r="P173">
            <v>3990</v>
          </cell>
          <cell r="Q173">
            <v>4520</v>
          </cell>
          <cell r="R173">
            <v>5110</v>
          </cell>
          <cell r="S173">
            <v>5720</v>
          </cell>
          <cell r="T173">
            <v>6670</v>
          </cell>
          <cell r="U173">
            <v>8048.9999999999964</v>
          </cell>
          <cell r="V173">
            <v>10600</v>
          </cell>
          <cell r="W173">
            <v>15460</v>
          </cell>
          <cell r="X173">
            <v>26817.200000000012</v>
          </cell>
        </row>
        <row r="175">
          <cell r="A175">
            <v>174</v>
          </cell>
          <cell r="B175" t="str">
            <v>Liedekerke</v>
          </cell>
          <cell r="C175">
            <v>14245.12</v>
          </cell>
          <cell r="D175">
            <v>16035.8</v>
          </cell>
          <cell r="E175">
            <v>17275.599999999999</v>
          </cell>
          <cell r="F175">
            <v>20305.2</v>
          </cell>
          <cell r="G175">
            <v>25816</v>
          </cell>
          <cell r="H175">
            <v>31185.5</v>
          </cell>
          <cell r="I175">
            <v>37734.400000000001</v>
          </cell>
          <cell r="J175">
            <v>44812.799999999996</v>
          </cell>
          <cell r="K175">
            <v>57758.400000000016</v>
          </cell>
          <cell r="L175">
            <v>87275.599999999991</v>
          </cell>
          <cell r="M175">
            <v>144347.24</v>
          </cell>
          <cell r="N175">
            <v>7152.09</v>
          </cell>
          <cell r="O175">
            <v>13165</v>
          </cell>
          <cell r="P175">
            <v>15833.2</v>
          </cell>
          <cell r="Q175">
            <v>17985</v>
          </cell>
          <cell r="R175">
            <v>20702.8</v>
          </cell>
          <cell r="S175">
            <v>24429.5</v>
          </cell>
          <cell r="T175">
            <v>28966.799999999999</v>
          </cell>
          <cell r="U175">
            <v>35565.599999999999</v>
          </cell>
          <cell r="V175">
            <v>47176.600000000006</v>
          </cell>
          <cell r="W175">
            <v>68609.5</v>
          </cell>
          <cell r="X175">
            <v>121145.35000000002</v>
          </cell>
        </row>
        <row r="176">
          <cell r="A176">
            <v>175</v>
          </cell>
          <cell r="B176" t="str">
            <v>Ronse</v>
          </cell>
          <cell r="C176">
            <v>2910.4</v>
          </cell>
          <cell r="D176">
            <v>4563.6000000000004</v>
          </cell>
          <cell r="E176">
            <v>5255.2</v>
          </cell>
          <cell r="F176">
            <v>5862.4</v>
          </cell>
          <cell r="G176">
            <v>6734.8</v>
          </cell>
          <cell r="H176">
            <v>7974</v>
          </cell>
          <cell r="I176">
            <v>9388.4</v>
          </cell>
          <cell r="J176">
            <v>11604.4</v>
          </cell>
          <cell r="K176">
            <v>14174.4</v>
          </cell>
          <cell r="L176">
            <v>21454.80000000001</v>
          </cell>
          <cell r="M176">
            <v>37625.600000000035</v>
          </cell>
          <cell r="N176">
            <v>2397.92</v>
          </cell>
          <cell r="O176">
            <v>3739</v>
          </cell>
          <cell r="P176">
            <v>4490</v>
          </cell>
          <cell r="Q176">
            <v>5136</v>
          </cell>
          <cell r="R176">
            <v>5826.2000000000007</v>
          </cell>
          <cell r="S176">
            <v>6677</v>
          </cell>
          <cell r="T176">
            <v>7782</v>
          </cell>
          <cell r="U176">
            <v>9443.2000000000007</v>
          </cell>
          <cell r="V176">
            <v>12344.800000000001</v>
          </cell>
          <cell r="W176">
            <v>18053.399999999998</v>
          </cell>
          <cell r="X176">
            <v>35060.800000000097</v>
          </cell>
        </row>
        <row r="177">
          <cell r="A177">
            <v>176</v>
          </cell>
          <cell r="B177" t="str">
            <v>Sint-Antelinks</v>
          </cell>
          <cell r="C177">
            <v>123.26</v>
          </cell>
          <cell r="D177">
            <v>146.30000000000001</v>
          </cell>
          <cell r="E177">
            <v>172</v>
          </cell>
          <cell r="F177">
            <v>206.79999999999998</v>
          </cell>
          <cell r="G177">
            <v>266.20000000000005</v>
          </cell>
          <cell r="H177">
            <v>365</v>
          </cell>
          <cell r="I177">
            <v>452.79999999999995</v>
          </cell>
          <cell r="J177">
            <v>577.4</v>
          </cell>
          <cell r="K177">
            <v>802</v>
          </cell>
          <cell r="L177">
            <v>1196.2999999999997</v>
          </cell>
          <cell r="M177">
            <v>2256.7399999999998</v>
          </cell>
          <cell r="N177">
            <v>123</v>
          </cell>
          <cell r="O177">
            <v>146.80000000000001</v>
          </cell>
          <cell r="P177">
            <v>172.60000000000002</v>
          </cell>
          <cell r="Q177">
            <v>215</v>
          </cell>
          <cell r="R177">
            <v>264.20000000000005</v>
          </cell>
          <cell r="S177">
            <v>345</v>
          </cell>
          <cell r="T177">
            <v>451.79999999999995</v>
          </cell>
          <cell r="U177">
            <v>598.59999999999991</v>
          </cell>
          <cell r="V177">
            <v>846.40000000000009</v>
          </cell>
          <cell r="W177">
            <v>1421.200000000001</v>
          </cell>
          <cell r="X177">
            <v>2352.42</v>
          </cell>
        </row>
        <row r="178">
          <cell r="A178">
            <v>177</v>
          </cell>
          <cell r="B178" t="str">
            <v>Kessenich</v>
          </cell>
          <cell r="C178">
            <v>446.27</v>
          </cell>
          <cell r="D178">
            <v>536</v>
          </cell>
          <cell r="E178">
            <v>576</v>
          </cell>
          <cell r="F178">
            <v>603.79999999999995</v>
          </cell>
          <cell r="G178">
            <v>638</v>
          </cell>
          <cell r="H178">
            <v>688.5</v>
          </cell>
          <cell r="I178">
            <v>779.19999999999982</v>
          </cell>
          <cell r="J178">
            <v>1056</v>
          </cell>
          <cell r="K178">
            <v>1709.2</v>
          </cell>
          <cell r="L178">
            <v>3175.7</v>
          </cell>
          <cell r="M178">
            <v>5293.21</v>
          </cell>
          <cell r="N178">
            <v>477.56</v>
          </cell>
          <cell r="O178">
            <v>591</v>
          </cell>
          <cell r="P178">
            <v>639.40000000000009</v>
          </cell>
          <cell r="Q178">
            <v>686</v>
          </cell>
          <cell r="R178">
            <v>733</v>
          </cell>
          <cell r="S178">
            <v>793</v>
          </cell>
          <cell r="T178">
            <v>926</v>
          </cell>
          <cell r="U178">
            <v>1252.7999999999993</v>
          </cell>
          <cell r="V178">
            <v>2005.8000000000011</v>
          </cell>
          <cell r="W178">
            <v>3201</v>
          </cell>
          <cell r="X178">
            <v>6168.359999999986</v>
          </cell>
        </row>
        <row r="179">
          <cell r="A179">
            <v>178</v>
          </cell>
          <cell r="B179" t="str">
            <v>Heist-op-den-Berg</v>
          </cell>
          <cell r="C179">
            <v>3660</v>
          </cell>
          <cell r="D179">
            <v>4009.6</v>
          </cell>
          <cell r="E179">
            <v>4336</v>
          </cell>
          <cell r="F179">
            <v>4714.3999999999996</v>
          </cell>
          <cell r="G179">
            <v>5436</v>
          </cell>
          <cell r="H179">
            <v>6358</v>
          </cell>
          <cell r="I179">
            <v>7320</v>
          </cell>
          <cell r="J179">
            <v>9326.7999999999993</v>
          </cell>
          <cell r="K179">
            <v>12420.000000000002</v>
          </cell>
          <cell r="L179">
            <v>17626.400000000001</v>
          </cell>
          <cell r="M179">
            <v>22945.999999999996</v>
          </cell>
          <cell r="N179">
            <v>1914.55</v>
          </cell>
          <cell r="O179">
            <v>3172</v>
          </cell>
          <cell r="P179">
            <v>4040</v>
          </cell>
          <cell r="Q179">
            <v>4744</v>
          </cell>
          <cell r="R179">
            <v>5431</v>
          </cell>
          <cell r="S179">
            <v>6259.5</v>
          </cell>
          <cell r="T179">
            <v>7248</v>
          </cell>
          <cell r="U179">
            <v>8688.4999999999982</v>
          </cell>
          <cell r="V179">
            <v>10939</v>
          </cell>
          <cell r="W179">
            <v>14303.5</v>
          </cell>
          <cell r="X179">
            <v>20130</v>
          </cell>
        </row>
        <row r="180">
          <cell r="A180">
            <v>179</v>
          </cell>
          <cell r="B180" t="str">
            <v>Berlaar</v>
          </cell>
          <cell r="C180">
            <v>2717.3</v>
          </cell>
          <cell r="D180">
            <v>3094.8</v>
          </cell>
          <cell r="E180">
            <v>3548.6</v>
          </cell>
          <cell r="F180">
            <v>4148.5</v>
          </cell>
          <cell r="G180">
            <v>5130.4000000000005</v>
          </cell>
          <cell r="H180">
            <v>6091</v>
          </cell>
          <cell r="I180">
            <v>7137.2</v>
          </cell>
          <cell r="J180">
            <v>9197.2999999999993</v>
          </cell>
          <cell r="K180">
            <v>13129.800000000003</v>
          </cell>
          <cell r="L180">
            <v>16986.8</v>
          </cell>
          <cell r="M180">
            <v>21209.22</v>
          </cell>
          <cell r="N180">
            <v>778.88</v>
          </cell>
          <cell r="O180">
            <v>1568</v>
          </cell>
          <cell r="P180">
            <v>2351.8000000000002</v>
          </cell>
          <cell r="Q180">
            <v>3036.4</v>
          </cell>
          <cell r="R180">
            <v>3713.6</v>
          </cell>
          <cell r="S180">
            <v>4490</v>
          </cell>
          <cell r="T180">
            <v>5279</v>
          </cell>
          <cell r="U180">
            <v>6467.7999999999993</v>
          </cell>
          <cell r="V180">
            <v>8577</v>
          </cell>
          <cell r="W180">
            <v>13063.200000000004</v>
          </cell>
          <cell r="X180">
            <v>21286.44000000001</v>
          </cell>
        </row>
        <row r="182">
          <cell r="A182">
            <v>181</v>
          </cell>
          <cell r="B182" t="str">
            <v>Boortmeerbeek</v>
          </cell>
          <cell r="C182">
            <v>5561.9</v>
          </cell>
          <cell r="D182">
            <v>7686.0000000000009</v>
          </cell>
          <cell r="E182">
            <v>8540</v>
          </cell>
          <cell r="F182">
            <v>9029</v>
          </cell>
          <cell r="G182">
            <v>9710.0000000000018</v>
          </cell>
          <cell r="H182">
            <v>10965</v>
          </cell>
          <cell r="I182">
            <v>13133.999999999996</v>
          </cell>
          <cell r="J182">
            <v>15983</v>
          </cell>
          <cell r="K182">
            <v>19120</v>
          </cell>
          <cell r="L182">
            <v>26370.999999999993</v>
          </cell>
          <cell r="M182">
            <v>44850.000000000007</v>
          </cell>
          <cell r="N182">
            <v>412.07</v>
          </cell>
          <cell r="O182">
            <v>1441.5000000000002</v>
          </cell>
          <cell r="P182">
            <v>2342.0000000000009</v>
          </cell>
          <cell r="Q182">
            <v>4109.9999999999991</v>
          </cell>
          <cell r="R182">
            <v>6092.0000000000027</v>
          </cell>
          <cell r="S182">
            <v>7580</v>
          </cell>
          <cell r="T182">
            <v>9080.2000000000007</v>
          </cell>
          <cell r="U182">
            <v>10978.999999999996</v>
          </cell>
          <cell r="V182">
            <v>14396.400000000005</v>
          </cell>
          <cell r="W182">
            <v>20733</v>
          </cell>
          <cell r="X182">
            <v>44103.400000000111</v>
          </cell>
        </row>
        <row r="183">
          <cell r="A183">
            <v>182</v>
          </cell>
          <cell r="B183" t="str">
            <v>Grimbergen</v>
          </cell>
          <cell r="C183">
            <v>15466.4</v>
          </cell>
          <cell r="D183">
            <v>17688</v>
          </cell>
          <cell r="E183">
            <v>18560</v>
          </cell>
          <cell r="F183">
            <v>20000</v>
          </cell>
          <cell r="G183">
            <v>22088</v>
          </cell>
          <cell r="H183">
            <v>24728</v>
          </cell>
          <cell r="I183">
            <v>28624</v>
          </cell>
          <cell r="J183">
            <v>33732</v>
          </cell>
          <cell r="K183">
            <v>44216</v>
          </cell>
          <cell r="L183">
            <v>61948</v>
          </cell>
          <cell r="M183">
            <v>104324.79999999996</v>
          </cell>
          <cell r="N183">
            <v>4696.6400000000003</v>
          </cell>
          <cell r="O183">
            <v>11534</v>
          </cell>
          <cell r="P183">
            <v>16280.6</v>
          </cell>
          <cell r="Q183">
            <v>18168</v>
          </cell>
          <cell r="R183">
            <v>19579.2</v>
          </cell>
          <cell r="S183">
            <v>21248</v>
          </cell>
          <cell r="T183">
            <v>23896.800000000003</v>
          </cell>
          <cell r="U183">
            <v>28264.800000000003</v>
          </cell>
          <cell r="V183">
            <v>35601.599999999999</v>
          </cell>
          <cell r="W183">
            <v>52443.200000000012</v>
          </cell>
          <cell r="X183">
            <v>99491.200000000012</v>
          </cell>
        </row>
        <row r="184">
          <cell r="A184">
            <v>183</v>
          </cell>
          <cell r="B184" t="str">
            <v>Gelmen</v>
          </cell>
          <cell r="C184">
            <v>1274.4000000000001</v>
          </cell>
          <cell r="D184">
            <v>1391</v>
          </cell>
          <cell r="E184">
            <v>1505</v>
          </cell>
          <cell r="F184">
            <v>1713</v>
          </cell>
          <cell r="G184">
            <v>1994</v>
          </cell>
          <cell r="H184">
            <v>2240</v>
          </cell>
          <cell r="I184">
            <v>2566</v>
          </cell>
          <cell r="J184">
            <v>2955</v>
          </cell>
          <cell r="K184">
            <v>3851</v>
          </cell>
          <cell r="L184">
            <v>5863</v>
          </cell>
          <cell r="M184">
            <v>8333.7999999999956</v>
          </cell>
          <cell r="N184">
            <v>1274.46</v>
          </cell>
          <cell r="O184">
            <v>1664.3</v>
          </cell>
          <cell r="P184">
            <v>1923</v>
          </cell>
          <cell r="Q184">
            <v>2153.8999999999996</v>
          </cell>
          <cell r="R184">
            <v>2393</v>
          </cell>
          <cell r="S184">
            <v>2628</v>
          </cell>
          <cell r="T184">
            <v>2939.7999999999997</v>
          </cell>
          <cell r="U184">
            <v>3365</v>
          </cell>
          <cell r="V184">
            <v>4001</v>
          </cell>
          <cell r="W184">
            <v>5432.1999999999971</v>
          </cell>
          <cell r="X184">
            <v>8462.049999999992</v>
          </cell>
        </row>
        <row r="185">
          <cell r="A185">
            <v>184</v>
          </cell>
          <cell r="B185" t="str">
            <v>Alken</v>
          </cell>
          <cell r="C185">
            <v>4587.34</v>
          </cell>
          <cell r="D185">
            <v>5136.6000000000004</v>
          </cell>
          <cell r="E185">
            <v>5439.6</v>
          </cell>
          <cell r="F185">
            <v>5819.6</v>
          </cell>
          <cell r="G185">
            <v>6935.6</v>
          </cell>
          <cell r="H185">
            <v>8323</v>
          </cell>
          <cell r="I185">
            <v>9923.1999999999989</v>
          </cell>
          <cell r="J185">
            <v>12305.6</v>
          </cell>
          <cell r="K185">
            <v>17616.400000000016</v>
          </cell>
          <cell r="L185">
            <v>23974.299999999996</v>
          </cell>
          <cell r="M185">
            <v>28667.46</v>
          </cell>
          <cell r="N185">
            <v>1305</v>
          </cell>
          <cell r="O185">
            <v>2865.2</v>
          </cell>
          <cell r="P185">
            <v>3840.2</v>
          </cell>
          <cell r="Q185">
            <v>4602.5999999999995</v>
          </cell>
          <cell r="R185">
            <v>5343</v>
          </cell>
          <cell r="S185">
            <v>6305</v>
          </cell>
          <cell r="T185">
            <v>7567.7999999999993</v>
          </cell>
          <cell r="U185">
            <v>9242.7999999999993</v>
          </cell>
          <cell r="V185">
            <v>12076.400000000001</v>
          </cell>
          <cell r="W185">
            <v>17341.599999999999</v>
          </cell>
          <cell r="X185">
            <v>28236.860000000004</v>
          </cell>
        </row>
        <row r="186">
          <cell r="A186">
            <v>185</v>
          </cell>
          <cell r="B186" t="str">
            <v>Hoeselt</v>
          </cell>
          <cell r="C186">
            <v>1634.41</v>
          </cell>
          <cell r="D186">
            <v>1924.3</v>
          </cell>
          <cell r="E186">
            <v>2077</v>
          </cell>
          <cell r="F186">
            <v>2325.1999999999998</v>
          </cell>
          <cell r="G186">
            <v>2673.4000000000005</v>
          </cell>
          <cell r="H186">
            <v>3058.5</v>
          </cell>
          <cell r="I186">
            <v>3578.7999999999997</v>
          </cell>
          <cell r="J186">
            <v>4365.2</v>
          </cell>
          <cell r="K186">
            <v>6027.600000000004</v>
          </cell>
          <cell r="L186">
            <v>8903.1999999999989</v>
          </cell>
          <cell r="M186">
            <v>13766.85</v>
          </cell>
          <cell r="N186">
            <v>1072</v>
          </cell>
          <cell r="O186">
            <v>1467</v>
          </cell>
          <cell r="P186">
            <v>1702.8</v>
          </cell>
          <cell r="Q186">
            <v>1941.2</v>
          </cell>
          <cell r="R186">
            <v>2226</v>
          </cell>
          <cell r="S186">
            <v>2603</v>
          </cell>
          <cell r="T186">
            <v>3069.2000000000003</v>
          </cell>
          <cell r="U186">
            <v>3768</v>
          </cell>
          <cell r="V186">
            <v>4902.3999999999996</v>
          </cell>
          <cell r="W186">
            <v>7001.8000000000047</v>
          </cell>
          <cell r="X186">
            <v>11719.76</v>
          </cell>
        </row>
        <row r="188">
          <cell r="A188">
            <v>187</v>
          </cell>
          <cell r="B188" t="str">
            <v>Overschelde</v>
          </cell>
          <cell r="C188">
            <v>465.72</v>
          </cell>
          <cell r="D188">
            <v>560.20000000000005</v>
          </cell>
          <cell r="E188">
            <v>669.2</v>
          </cell>
          <cell r="F188">
            <v>744</v>
          </cell>
          <cell r="G188">
            <v>893.2</v>
          </cell>
          <cell r="H188">
            <v>1075</v>
          </cell>
          <cell r="I188">
            <v>1314.8</v>
          </cell>
          <cell r="J188">
            <v>1815.3999999999983</v>
          </cell>
          <cell r="K188">
            <v>2707.8000000000011</v>
          </cell>
          <cell r="L188">
            <v>3196.4000000000005</v>
          </cell>
          <cell r="M188">
            <v>3588.56</v>
          </cell>
          <cell r="N188">
            <v>266.95999999999998</v>
          </cell>
          <cell r="O188">
            <v>590.6</v>
          </cell>
          <cell r="P188">
            <v>725</v>
          </cell>
          <cell r="Q188">
            <v>856</v>
          </cell>
          <cell r="R188">
            <v>1005</v>
          </cell>
          <cell r="S188">
            <v>1209</v>
          </cell>
          <cell r="T188">
            <v>1453</v>
          </cell>
          <cell r="U188">
            <v>1832.1999999999998</v>
          </cell>
          <cell r="V188">
            <v>2581.8000000000002</v>
          </cell>
          <cell r="W188">
            <v>3674.4000000000005</v>
          </cell>
          <cell r="X188">
            <v>4749</v>
          </cell>
        </row>
        <row r="189">
          <cell r="A189">
            <v>188</v>
          </cell>
          <cell r="B189" t="str">
            <v>Wichelen</v>
          </cell>
          <cell r="C189">
            <v>1535.4</v>
          </cell>
          <cell r="D189">
            <v>1679</v>
          </cell>
          <cell r="E189">
            <v>1849</v>
          </cell>
          <cell r="F189">
            <v>2085</v>
          </cell>
          <cell r="G189">
            <v>2316</v>
          </cell>
          <cell r="H189">
            <v>2695</v>
          </cell>
          <cell r="I189">
            <v>3314</v>
          </cell>
          <cell r="J189">
            <v>4195.9999999999982</v>
          </cell>
          <cell r="K189">
            <v>5806</v>
          </cell>
          <cell r="L189">
            <v>8650</v>
          </cell>
          <cell r="M189">
            <v>16887.599999999966</v>
          </cell>
          <cell r="N189">
            <v>649.1</v>
          </cell>
          <cell r="O189">
            <v>1180</v>
          </cell>
          <cell r="P189">
            <v>1532.4</v>
          </cell>
          <cell r="Q189">
            <v>1845</v>
          </cell>
          <cell r="R189">
            <v>2222</v>
          </cell>
          <cell r="S189">
            <v>2740</v>
          </cell>
          <cell r="T189">
            <v>3443</v>
          </cell>
          <cell r="U189">
            <v>4247.3999999999996</v>
          </cell>
          <cell r="V189">
            <v>5374.2000000000007</v>
          </cell>
          <cell r="W189">
            <v>7646.2000000000025</v>
          </cell>
          <cell r="X189">
            <v>14594.739999999991</v>
          </cell>
        </row>
        <row r="190">
          <cell r="A190">
            <v>189</v>
          </cell>
          <cell r="B190" t="str">
            <v>Kortemark</v>
          </cell>
          <cell r="C190">
            <v>5148.6000000000004</v>
          </cell>
          <cell r="D190">
            <v>5698.4</v>
          </cell>
          <cell r="E190">
            <v>6724.8</v>
          </cell>
          <cell r="F190">
            <v>7507.2</v>
          </cell>
          <cell r="G190">
            <v>8780.8000000000011</v>
          </cell>
          <cell r="H190">
            <v>11280</v>
          </cell>
          <cell r="I190">
            <v>14041.599999999999</v>
          </cell>
          <cell r="J190">
            <v>17292</v>
          </cell>
          <cell r="K190">
            <v>23157.600000000013</v>
          </cell>
          <cell r="L190">
            <v>29924.799999999999</v>
          </cell>
          <cell r="M190">
            <v>37449.480000000003</v>
          </cell>
          <cell r="N190">
            <v>2524.75</v>
          </cell>
          <cell r="O190">
            <v>3919</v>
          </cell>
          <cell r="P190">
            <v>5000</v>
          </cell>
          <cell r="Q190">
            <v>6041.5</v>
          </cell>
          <cell r="R190">
            <v>7420</v>
          </cell>
          <cell r="S190">
            <v>8945.5</v>
          </cell>
          <cell r="T190">
            <v>11096</v>
          </cell>
          <cell r="U190">
            <v>13845.499999999998</v>
          </cell>
          <cell r="V190">
            <v>18004</v>
          </cell>
          <cell r="W190">
            <v>24900</v>
          </cell>
          <cell r="X190">
            <v>35385</v>
          </cell>
        </row>
        <row r="193">
          <cell r="A193">
            <v>192</v>
          </cell>
          <cell r="B193" t="str">
            <v>Bonheiden</v>
          </cell>
          <cell r="C193">
            <v>780.8</v>
          </cell>
          <cell r="D193">
            <v>903</v>
          </cell>
          <cell r="E193">
            <v>1067</v>
          </cell>
          <cell r="F193">
            <v>1352</v>
          </cell>
          <cell r="G193">
            <v>1615</v>
          </cell>
          <cell r="H193">
            <v>1844</v>
          </cell>
          <cell r="I193">
            <v>2051</v>
          </cell>
          <cell r="J193">
            <v>2381</v>
          </cell>
          <cell r="K193">
            <v>2643</v>
          </cell>
          <cell r="L193">
            <v>3594</v>
          </cell>
          <cell r="M193">
            <v>6351.1999999999907</v>
          </cell>
          <cell r="N193">
            <v>477.83</v>
          </cell>
          <cell r="O193">
            <v>725.30000000000007</v>
          </cell>
          <cell r="P193">
            <v>855</v>
          </cell>
          <cell r="Q193">
            <v>1061</v>
          </cell>
          <cell r="R193">
            <v>1299</v>
          </cell>
          <cell r="S193">
            <v>1517.5</v>
          </cell>
          <cell r="T193">
            <v>1790</v>
          </cell>
          <cell r="U193">
            <v>2045.1</v>
          </cell>
          <cell r="V193">
            <v>2459.4000000000005</v>
          </cell>
          <cell r="W193">
            <v>3419.7</v>
          </cell>
          <cell r="X193">
            <v>5896.6900000000041</v>
          </cell>
        </row>
        <row r="194">
          <cell r="A194">
            <v>193</v>
          </cell>
          <cell r="B194" t="str">
            <v>Neervelp</v>
          </cell>
          <cell r="C194">
            <v>215.1</v>
          </cell>
          <cell r="D194">
            <v>251</v>
          </cell>
          <cell r="E194">
            <v>276</v>
          </cell>
          <cell r="F194">
            <v>303.60000000000002</v>
          </cell>
          <cell r="G194">
            <v>333.6</v>
          </cell>
          <cell r="H194">
            <v>354</v>
          </cell>
          <cell r="I194">
            <v>404</v>
          </cell>
          <cell r="J194">
            <v>475</v>
          </cell>
          <cell r="K194">
            <v>611.20000000000005</v>
          </cell>
          <cell r="L194">
            <v>845.40000000000009</v>
          </cell>
          <cell r="M194">
            <v>1443.6999999999998</v>
          </cell>
          <cell r="N194">
            <v>199</v>
          </cell>
          <cell r="O194">
            <v>251</v>
          </cell>
          <cell r="P194">
            <v>283</v>
          </cell>
          <cell r="Q194">
            <v>320</v>
          </cell>
          <cell r="R194">
            <v>363</v>
          </cell>
          <cell r="S194">
            <v>427</v>
          </cell>
          <cell r="T194">
            <v>516</v>
          </cell>
          <cell r="U194">
            <v>632.29999999999973</v>
          </cell>
          <cell r="V194">
            <v>794</v>
          </cell>
          <cell r="W194">
            <v>1067</v>
          </cell>
          <cell r="X194">
            <v>1779.0100000000002</v>
          </cell>
        </row>
        <row r="195">
          <cell r="A195">
            <v>194</v>
          </cell>
          <cell r="B195" t="str">
            <v>Roosbeek</v>
          </cell>
          <cell r="C195">
            <v>558.36</v>
          </cell>
          <cell r="D195">
            <v>690</v>
          </cell>
          <cell r="E195">
            <v>735.4</v>
          </cell>
          <cell r="F195">
            <v>801.6</v>
          </cell>
          <cell r="G195">
            <v>875.8</v>
          </cell>
          <cell r="H195">
            <v>963</v>
          </cell>
          <cell r="I195">
            <v>1093</v>
          </cell>
          <cell r="J195">
            <v>1340.6</v>
          </cell>
          <cell r="K195">
            <v>1865.4000000000005</v>
          </cell>
          <cell r="L195">
            <v>2680.4000000000005</v>
          </cell>
          <cell r="M195">
            <v>5473.0599999999968</v>
          </cell>
          <cell r="N195">
            <v>609</v>
          </cell>
          <cell r="O195">
            <v>697</v>
          </cell>
          <cell r="P195">
            <v>778.2</v>
          </cell>
          <cell r="Q195">
            <v>857</v>
          </cell>
          <cell r="R195">
            <v>939</v>
          </cell>
          <cell r="S195">
            <v>1043</v>
          </cell>
          <cell r="T195">
            <v>1175.5999999999999</v>
          </cell>
          <cell r="U195">
            <v>1404.1999999999998</v>
          </cell>
          <cell r="V195">
            <v>1888</v>
          </cell>
          <cell r="W195">
            <v>2941.6000000000022</v>
          </cell>
          <cell r="X195">
            <v>5920.6</v>
          </cell>
        </row>
        <row r="196">
          <cell r="A196">
            <v>195</v>
          </cell>
          <cell r="B196" t="str">
            <v>Rotselaar</v>
          </cell>
          <cell r="C196">
            <v>3760</v>
          </cell>
          <cell r="D196">
            <v>4462</v>
          </cell>
          <cell r="E196">
            <v>4676</v>
          </cell>
          <cell r="F196">
            <v>4972</v>
          </cell>
          <cell r="G196">
            <v>5424</v>
          </cell>
          <cell r="H196">
            <v>5988</v>
          </cell>
          <cell r="I196">
            <v>6616</v>
          </cell>
          <cell r="J196">
            <v>8103.9999999999955</v>
          </cell>
          <cell r="K196">
            <v>10710</v>
          </cell>
          <cell r="L196">
            <v>14352</v>
          </cell>
          <cell r="M196">
            <v>21566.799999999999</v>
          </cell>
          <cell r="N196">
            <v>863</v>
          </cell>
          <cell r="O196">
            <v>1638</v>
          </cell>
          <cell r="P196">
            <v>2075</v>
          </cell>
          <cell r="Q196">
            <v>2571</v>
          </cell>
          <cell r="R196">
            <v>3020</v>
          </cell>
          <cell r="S196">
            <v>3543</v>
          </cell>
          <cell r="T196">
            <v>4212</v>
          </cell>
          <cell r="U196">
            <v>5099.9999999999982</v>
          </cell>
          <cell r="V196">
            <v>6612</v>
          </cell>
          <cell r="W196">
            <v>9962</v>
          </cell>
          <cell r="X196">
            <v>19736.000000000007</v>
          </cell>
        </row>
        <row r="197">
          <cell r="A197">
            <v>196</v>
          </cell>
          <cell r="B197" t="str">
            <v>Zichem</v>
          </cell>
          <cell r="C197">
            <v>623</v>
          </cell>
          <cell r="D197">
            <v>793</v>
          </cell>
          <cell r="E197">
            <v>962</v>
          </cell>
          <cell r="F197">
            <v>1085</v>
          </cell>
          <cell r="G197">
            <v>1230</v>
          </cell>
          <cell r="H197">
            <v>1370</v>
          </cell>
          <cell r="I197">
            <v>1568</v>
          </cell>
          <cell r="J197">
            <v>2043</v>
          </cell>
          <cell r="K197">
            <v>3284</v>
          </cell>
          <cell r="L197">
            <v>5298</v>
          </cell>
          <cell r="M197">
            <v>8913.4</v>
          </cell>
          <cell r="N197">
            <v>392</v>
          </cell>
          <cell r="O197">
            <v>609.70000000000005</v>
          </cell>
          <cell r="P197">
            <v>708</v>
          </cell>
          <cell r="Q197">
            <v>809</v>
          </cell>
          <cell r="R197">
            <v>941</v>
          </cell>
          <cell r="S197">
            <v>1122</v>
          </cell>
          <cell r="T197">
            <v>1356.1999999999998</v>
          </cell>
          <cell r="U197">
            <v>1760.7999999999993</v>
          </cell>
          <cell r="V197">
            <v>2574.6000000000004</v>
          </cell>
          <cell r="W197">
            <v>4098.6000000000004</v>
          </cell>
          <cell r="X197">
            <v>8341.5400000000063</v>
          </cell>
        </row>
        <row r="198">
          <cell r="A198">
            <v>197</v>
          </cell>
          <cell r="B198" t="str">
            <v>Londerzeel</v>
          </cell>
          <cell r="C198">
            <v>414.59999999999997</v>
          </cell>
          <cell r="D198">
            <v>1792.2</v>
          </cell>
          <cell r="E198">
            <v>2140.4</v>
          </cell>
          <cell r="F198">
            <v>2505.4</v>
          </cell>
          <cell r="G198">
            <v>2883.6</v>
          </cell>
          <cell r="H198">
            <v>3544</v>
          </cell>
          <cell r="I198">
            <v>4659.2</v>
          </cell>
          <cell r="J198">
            <v>5850.9999999999991</v>
          </cell>
          <cell r="K198">
            <v>8537.8000000000011</v>
          </cell>
          <cell r="L198">
            <v>12642.000000000004</v>
          </cell>
          <cell r="M198">
            <v>15972.080000000002</v>
          </cell>
          <cell r="N198">
            <v>999.68000000000006</v>
          </cell>
          <cell r="O198">
            <v>1736.4</v>
          </cell>
          <cell r="P198">
            <v>2167</v>
          </cell>
          <cell r="Q198">
            <v>2496.1999999999998</v>
          </cell>
          <cell r="R198">
            <v>2958</v>
          </cell>
          <cell r="S198">
            <v>3479</v>
          </cell>
          <cell r="T198">
            <v>4160.3999999999996</v>
          </cell>
          <cell r="U198">
            <v>5123.3999999999996</v>
          </cell>
          <cell r="V198">
            <v>6758.3999999999987</v>
          </cell>
          <cell r="W198">
            <v>9729.8000000000011</v>
          </cell>
          <cell r="X198">
            <v>16324.64</v>
          </cell>
        </row>
        <row r="199">
          <cell r="A199">
            <v>198</v>
          </cell>
          <cell r="B199" t="str">
            <v>Zichen</v>
          </cell>
          <cell r="C199">
            <v>1088.05</v>
          </cell>
          <cell r="D199">
            <v>1211.3</v>
          </cell>
          <cell r="E199">
            <v>1322.2</v>
          </cell>
          <cell r="F199">
            <v>1432.3</v>
          </cell>
          <cell r="G199">
            <v>1519.2</v>
          </cell>
          <cell r="H199">
            <v>1657.5</v>
          </cell>
          <cell r="I199">
            <v>1867.1999999999998</v>
          </cell>
          <cell r="J199">
            <v>2505.8000000000002</v>
          </cell>
          <cell r="K199">
            <v>3816.8000000000011</v>
          </cell>
          <cell r="L199">
            <v>7269.0000000000027</v>
          </cell>
          <cell r="M199">
            <v>11256.679999999997</v>
          </cell>
          <cell r="N199">
            <v>824.86</v>
          </cell>
          <cell r="O199">
            <v>1005.6</v>
          </cell>
          <cell r="P199">
            <v>1127</v>
          </cell>
          <cell r="Q199">
            <v>1248</v>
          </cell>
          <cell r="R199">
            <v>1376.4</v>
          </cell>
          <cell r="S199">
            <v>1562</v>
          </cell>
          <cell r="T199">
            <v>1780</v>
          </cell>
          <cell r="U199">
            <v>2306.3999999999996</v>
          </cell>
          <cell r="V199">
            <v>3663.6000000000004</v>
          </cell>
          <cell r="W199">
            <v>6160.8000000000038</v>
          </cell>
          <cell r="X199">
            <v>12211.520000000006</v>
          </cell>
        </row>
        <row r="200">
          <cell r="A200">
            <v>199</v>
          </cell>
          <cell r="B200" t="str">
            <v>Beveren</v>
          </cell>
          <cell r="C200">
            <v>6417.6</v>
          </cell>
          <cell r="D200">
            <v>7069.2</v>
          </cell>
          <cell r="E200">
            <v>7376</v>
          </cell>
          <cell r="F200">
            <v>8222.4</v>
          </cell>
          <cell r="G200">
            <v>9996</v>
          </cell>
          <cell r="H200">
            <v>11956</v>
          </cell>
          <cell r="I200">
            <v>14274.4</v>
          </cell>
          <cell r="J200">
            <v>17137.599999999999</v>
          </cell>
          <cell r="K200">
            <v>23992.400000000005</v>
          </cell>
          <cell r="L200">
            <v>33678.800000000017</v>
          </cell>
          <cell r="M200">
            <v>55448.139999999992</v>
          </cell>
          <cell r="N200">
            <v>4402</v>
          </cell>
          <cell r="O200">
            <v>6692</v>
          </cell>
          <cell r="P200">
            <v>7748</v>
          </cell>
          <cell r="Q200">
            <v>9052</v>
          </cell>
          <cell r="R200">
            <v>11080</v>
          </cell>
          <cell r="S200">
            <v>13420</v>
          </cell>
          <cell r="T200">
            <v>16090</v>
          </cell>
          <cell r="U200">
            <v>19580</v>
          </cell>
          <cell r="V200">
            <v>25490</v>
          </cell>
          <cell r="W200">
            <v>36390</v>
          </cell>
          <cell r="X200">
            <v>66072.000000000029</v>
          </cell>
        </row>
        <row r="201">
          <cell r="A201">
            <v>200</v>
          </cell>
          <cell r="B201" t="str">
            <v>Deinze</v>
          </cell>
          <cell r="C201">
            <v>4301.4399999999996</v>
          </cell>
          <cell r="D201">
            <v>4662.8</v>
          </cell>
          <cell r="E201">
            <v>5041.6000000000004</v>
          </cell>
          <cell r="F201">
            <v>5738.8</v>
          </cell>
          <cell r="G201">
            <v>6450</v>
          </cell>
          <cell r="H201">
            <v>7256</v>
          </cell>
          <cell r="I201">
            <v>8034.5999999999995</v>
          </cell>
          <cell r="J201">
            <v>9529.1999999999953</v>
          </cell>
          <cell r="K201">
            <v>12884</v>
          </cell>
          <cell r="L201">
            <v>18210.400000000005</v>
          </cell>
          <cell r="M201">
            <v>34046.759999999995</v>
          </cell>
          <cell r="N201">
            <v>1640</v>
          </cell>
          <cell r="O201">
            <v>3016.4</v>
          </cell>
          <cell r="P201">
            <v>3936.8</v>
          </cell>
          <cell r="Q201">
            <v>4740.6000000000004</v>
          </cell>
          <cell r="R201">
            <v>5455.6</v>
          </cell>
          <cell r="S201">
            <v>6230</v>
          </cell>
          <cell r="T201">
            <v>7164.9999999999982</v>
          </cell>
          <cell r="U201">
            <v>8630.4</v>
          </cell>
          <cell r="V201">
            <v>11433.600000000002</v>
          </cell>
          <cell r="W201">
            <v>17328.200000000004</v>
          </cell>
          <cell r="X201">
            <v>34378.86</v>
          </cell>
        </row>
        <row r="203">
          <cell r="A203">
            <v>202</v>
          </cell>
          <cell r="B203" t="str">
            <v>Heldergem</v>
          </cell>
          <cell r="C203">
            <v>321.63</v>
          </cell>
          <cell r="D203">
            <v>371.6</v>
          </cell>
          <cell r="E203">
            <v>410.6</v>
          </cell>
          <cell r="F203">
            <v>466</v>
          </cell>
          <cell r="G203">
            <v>593.80000000000018</v>
          </cell>
          <cell r="H203">
            <v>776</v>
          </cell>
          <cell r="I203">
            <v>963.19999999999982</v>
          </cell>
          <cell r="J203">
            <v>1204.8999999999999</v>
          </cell>
          <cell r="K203">
            <v>1608.2000000000007</v>
          </cell>
          <cell r="L203">
            <v>2665.6</v>
          </cell>
          <cell r="M203">
            <v>4589.1100000000006</v>
          </cell>
          <cell r="N203">
            <v>318.23</v>
          </cell>
          <cell r="O203">
            <v>387.3</v>
          </cell>
          <cell r="P203">
            <v>450</v>
          </cell>
          <cell r="Q203">
            <v>524</v>
          </cell>
          <cell r="R203">
            <v>609</v>
          </cell>
          <cell r="S203">
            <v>738.5</v>
          </cell>
          <cell r="T203">
            <v>916.8</v>
          </cell>
          <cell r="U203">
            <v>1167</v>
          </cell>
          <cell r="V203">
            <v>1558.2000000000003</v>
          </cell>
          <cell r="W203">
            <v>2502.3000000000011</v>
          </cell>
          <cell r="X203">
            <v>4616.5999999999985</v>
          </cell>
        </row>
        <row r="204">
          <cell r="A204">
            <v>203</v>
          </cell>
          <cell r="B204" t="str">
            <v>Bambrugge</v>
          </cell>
          <cell r="C204">
            <v>2076.4</v>
          </cell>
          <cell r="D204">
            <v>2483.6</v>
          </cell>
          <cell r="E204">
            <v>2861.6</v>
          </cell>
          <cell r="F204">
            <v>3300</v>
          </cell>
          <cell r="G204">
            <v>4342.4000000000005</v>
          </cell>
          <cell r="H204">
            <v>5560</v>
          </cell>
          <cell r="I204">
            <v>6686.3999999999987</v>
          </cell>
          <cell r="J204">
            <v>8684.4</v>
          </cell>
          <cell r="K204">
            <v>11920.000000000005</v>
          </cell>
          <cell r="L204">
            <v>17025.600000000002</v>
          </cell>
          <cell r="M204">
            <v>24757.159999999996</v>
          </cell>
          <cell r="N204">
            <v>1930.3</v>
          </cell>
          <cell r="O204">
            <v>2453</v>
          </cell>
          <cell r="P204">
            <v>2875.2</v>
          </cell>
          <cell r="Q204">
            <v>3403</v>
          </cell>
          <cell r="R204">
            <v>4062.8</v>
          </cell>
          <cell r="S204">
            <v>5102</v>
          </cell>
          <cell r="T204">
            <v>6287.6</v>
          </cell>
          <cell r="U204">
            <v>7816</v>
          </cell>
          <cell r="V204">
            <v>10657.400000000016</v>
          </cell>
          <cell r="W204">
            <v>15863.800000000003</v>
          </cell>
          <cell r="X204">
            <v>24921.26</v>
          </cell>
        </row>
        <row r="205">
          <cell r="A205">
            <v>204</v>
          </cell>
          <cell r="B205" t="str">
            <v>Destelbergen</v>
          </cell>
          <cell r="C205">
            <v>7926.64</v>
          </cell>
          <cell r="D205">
            <v>9426.4</v>
          </cell>
          <cell r="E205">
            <v>10390.4</v>
          </cell>
          <cell r="F205">
            <v>11505.6</v>
          </cell>
          <cell r="G205">
            <v>14052.800000000001</v>
          </cell>
          <cell r="H205">
            <v>16244</v>
          </cell>
          <cell r="I205">
            <v>18808.399999999998</v>
          </cell>
          <cell r="J205">
            <v>21915.999999999996</v>
          </cell>
          <cell r="K205">
            <v>29690.400000000001</v>
          </cell>
          <cell r="L205">
            <v>40409.600000000013</v>
          </cell>
          <cell r="M205">
            <v>61088.479999999938</v>
          </cell>
          <cell r="N205">
            <v>850</v>
          </cell>
          <cell r="O205">
            <v>4290</v>
          </cell>
          <cell r="P205">
            <v>8336.0000000000018</v>
          </cell>
          <cell r="Q205">
            <v>10440</v>
          </cell>
          <cell r="R205">
            <v>11942.000000000004</v>
          </cell>
          <cell r="S205">
            <v>13608</v>
          </cell>
          <cell r="T205">
            <v>15738.399999999998</v>
          </cell>
          <cell r="U205">
            <v>18740.8</v>
          </cell>
          <cell r="V205">
            <v>23569.600000000013</v>
          </cell>
          <cell r="W205">
            <v>34421.999999999985</v>
          </cell>
          <cell r="X205">
            <v>59584.92000000002</v>
          </cell>
        </row>
        <row r="206">
          <cell r="A206">
            <v>205</v>
          </cell>
          <cell r="B206" t="str">
            <v>Eke</v>
          </cell>
          <cell r="C206">
            <v>1284.6199999999999</v>
          </cell>
          <cell r="D206">
            <v>1485.4</v>
          </cell>
          <cell r="E206">
            <v>1704</v>
          </cell>
          <cell r="F206">
            <v>1940.8</v>
          </cell>
          <cell r="G206">
            <v>2270.4</v>
          </cell>
          <cell r="H206">
            <v>2746</v>
          </cell>
          <cell r="I206">
            <v>3311.6000000000004</v>
          </cell>
          <cell r="J206">
            <v>4138.7999999999993</v>
          </cell>
          <cell r="K206">
            <v>5583.2</v>
          </cell>
          <cell r="L206">
            <v>7866.0000000000009</v>
          </cell>
          <cell r="M206">
            <v>9377.5200000000023</v>
          </cell>
          <cell r="N206">
            <v>660.92</v>
          </cell>
          <cell r="O206">
            <v>1294</v>
          </cell>
          <cell r="P206">
            <v>1638.4</v>
          </cell>
          <cell r="Q206">
            <v>1950</v>
          </cell>
          <cell r="R206">
            <v>2326</v>
          </cell>
          <cell r="S206">
            <v>2840</v>
          </cell>
          <cell r="T206">
            <v>3524.2</v>
          </cell>
          <cell r="U206">
            <v>4515</v>
          </cell>
          <cell r="V206">
            <v>6096.8000000000011</v>
          </cell>
          <cell r="W206">
            <v>8325.2000000000007</v>
          </cell>
          <cell r="X206">
            <v>10647.399999999998</v>
          </cell>
        </row>
        <row r="207">
          <cell r="A207">
            <v>206</v>
          </cell>
          <cell r="B207" t="str">
            <v>Kluisbergen</v>
          </cell>
          <cell r="C207">
            <v>1201.8399999999999</v>
          </cell>
          <cell r="D207">
            <v>1429.6</v>
          </cell>
          <cell r="E207">
            <v>1579.4</v>
          </cell>
          <cell r="F207">
            <v>1671.2</v>
          </cell>
          <cell r="G207">
            <v>1921</v>
          </cell>
          <cell r="H207">
            <v>2258</v>
          </cell>
          <cell r="I207">
            <v>2598.1999999999998</v>
          </cell>
          <cell r="J207">
            <v>3017.4</v>
          </cell>
          <cell r="K207">
            <v>3868.4000000000005</v>
          </cell>
          <cell r="L207">
            <v>5076.7999999999993</v>
          </cell>
          <cell r="M207">
            <v>6703.92</v>
          </cell>
          <cell r="N207">
            <v>424.12</v>
          </cell>
          <cell r="O207">
            <v>634.6</v>
          </cell>
          <cell r="P207">
            <v>799</v>
          </cell>
          <cell r="Q207">
            <v>1004</v>
          </cell>
          <cell r="R207">
            <v>1265.4000000000001</v>
          </cell>
          <cell r="S207">
            <v>1536</v>
          </cell>
          <cell r="T207">
            <v>1868.7999999999997</v>
          </cell>
          <cell r="U207">
            <v>2379.1999999999998</v>
          </cell>
          <cell r="V207">
            <v>3252.6000000000004</v>
          </cell>
          <cell r="W207">
            <v>4688.6000000000076</v>
          </cell>
          <cell r="X207">
            <v>6975.3399999999956</v>
          </cell>
        </row>
        <row r="209">
          <cell r="A209">
            <v>208</v>
          </cell>
          <cell r="B209" t="str">
            <v>Melle</v>
          </cell>
          <cell r="C209">
            <v>789</v>
          </cell>
          <cell r="D209">
            <v>917.2</v>
          </cell>
          <cell r="E209">
            <v>1011.8</v>
          </cell>
          <cell r="F209">
            <v>1118.2</v>
          </cell>
          <cell r="G209">
            <v>1308.2000000000003</v>
          </cell>
          <cell r="H209">
            <v>1481</v>
          </cell>
          <cell r="I209">
            <v>1707.4</v>
          </cell>
          <cell r="J209">
            <v>2105.7999999999997</v>
          </cell>
          <cell r="K209">
            <v>2834.6</v>
          </cell>
          <cell r="L209">
            <v>4027.0000000000009</v>
          </cell>
          <cell r="M209">
            <v>7783.6999999999989</v>
          </cell>
          <cell r="N209">
            <v>77.600000000000009</v>
          </cell>
          <cell r="O209">
            <v>771</v>
          </cell>
          <cell r="P209">
            <v>934</v>
          </cell>
          <cell r="Q209">
            <v>1086</v>
          </cell>
          <cell r="R209">
            <v>1299</v>
          </cell>
          <cell r="S209">
            <v>1521</v>
          </cell>
          <cell r="T209">
            <v>1825</v>
          </cell>
          <cell r="U209">
            <v>2196</v>
          </cell>
          <cell r="V209">
            <v>2864</v>
          </cell>
          <cell r="W209">
            <v>4211</v>
          </cell>
          <cell r="X209">
            <v>8701.2999999999938</v>
          </cell>
        </row>
        <row r="210">
          <cell r="A210">
            <v>209</v>
          </cell>
          <cell r="B210" t="str">
            <v>Merelbeke</v>
          </cell>
          <cell r="C210">
            <v>2054.48</v>
          </cell>
          <cell r="D210">
            <v>2394.4</v>
          </cell>
          <cell r="E210">
            <v>2746</v>
          </cell>
          <cell r="F210">
            <v>2955.4</v>
          </cell>
          <cell r="G210">
            <v>3315.8</v>
          </cell>
          <cell r="H210">
            <v>3724</v>
          </cell>
          <cell r="I210">
            <v>4291.8</v>
          </cell>
          <cell r="J210">
            <v>5367.4</v>
          </cell>
          <cell r="K210">
            <v>7245.6000000000022</v>
          </cell>
          <cell r="L210">
            <v>10024.4</v>
          </cell>
          <cell r="M210">
            <v>17083.759999999998</v>
          </cell>
          <cell r="N210">
            <v>1640.82</v>
          </cell>
          <cell r="O210">
            <v>2558</v>
          </cell>
          <cell r="P210">
            <v>2926.6000000000004</v>
          </cell>
          <cell r="Q210">
            <v>3299</v>
          </cell>
          <cell r="R210">
            <v>3792.6000000000004</v>
          </cell>
          <cell r="S210">
            <v>4321</v>
          </cell>
          <cell r="T210">
            <v>5023.6000000000004</v>
          </cell>
          <cell r="U210">
            <v>5968.7999999999984</v>
          </cell>
          <cell r="V210">
            <v>7657.6</v>
          </cell>
          <cell r="W210">
            <v>10939.200000000008</v>
          </cell>
          <cell r="X210">
            <v>17344.980000000014</v>
          </cell>
        </row>
        <row r="211">
          <cell r="A211">
            <v>210</v>
          </cell>
          <cell r="B211" t="str">
            <v>Wetteren</v>
          </cell>
          <cell r="C211">
            <v>3966.48</v>
          </cell>
          <cell r="D211">
            <v>4212.8</v>
          </cell>
          <cell r="E211">
            <v>4396.8</v>
          </cell>
          <cell r="F211">
            <v>4623.2</v>
          </cell>
          <cell r="G211">
            <v>4930.3999999999996</v>
          </cell>
          <cell r="H211">
            <v>5246</v>
          </cell>
          <cell r="I211">
            <v>6097.6</v>
          </cell>
          <cell r="J211">
            <v>7201.1999999999971</v>
          </cell>
          <cell r="K211">
            <v>9999.6000000000022</v>
          </cell>
          <cell r="L211">
            <v>14316.800000000001</v>
          </cell>
          <cell r="M211">
            <v>24221.52</v>
          </cell>
          <cell r="N211">
            <v>1518.6200000000001</v>
          </cell>
          <cell r="O211">
            <v>2145.6</v>
          </cell>
          <cell r="P211">
            <v>2476</v>
          </cell>
          <cell r="Q211">
            <v>2800.8</v>
          </cell>
          <cell r="R211">
            <v>3346.4</v>
          </cell>
          <cell r="S211">
            <v>4200</v>
          </cell>
          <cell r="T211">
            <v>5028</v>
          </cell>
          <cell r="U211">
            <v>6066.4</v>
          </cell>
          <cell r="V211">
            <v>7500.8000000000011</v>
          </cell>
          <cell r="W211">
            <v>10660.400000000003</v>
          </cell>
          <cell r="X211">
            <v>23552.160000000003</v>
          </cell>
        </row>
        <row r="212">
          <cell r="A212">
            <v>211</v>
          </cell>
          <cell r="B212" t="str">
            <v>Parike</v>
          </cell>
          <cell r="C212">
            <v>75.89</v>
          </cell>
          <cell r="D212">
            <v>142</v>
          </cell>
          <cell r="E212">
            <v>205.60000000000002</v>
          </cell>
          <cell r="F212">
            <v>250.59999999999997</v>
          </cell>
          <cell r="G212">
            <v>365</v>
          </cell>
          <cell r="H212">
            <v>446</v>
          </cell>
          <cell r="I212">
            <v>536.19999999999993</v>
          </cell>
          <cell r="J212">
            <v>695.4</v>
          </cell>
          <cell r="K212">
            <v>1150.4000000000001</v>
          </cell>
          <cell r="L212">
            <v>1656.7</v>
          </cell>
          <cell r="M212">
            <v>1997.29</v>
          </cell>
          <cell r="N212">
            <v>110</v>
          </cell>
          <cell r="O212">
            <v>178</v>
          </cell>
          <cell r="P212">
            <v>234</v>
          </cell>
          <cell r="Q212">
            <v>292</v>
          </cell>
          <cell r="R212">
            <v>360.60000000000014</v>
          </cell>
          <cell r="S212">
            <v>466</v>
          </cell>
          <cell r="T212">
            <v>576</v>
          </cell>
          <cell r="U212">
            <v>754</v>
          </cell>
          <cell r="V212">
            <v>1165.2000000000003</v>
          </cell>
          <cell r="W212">
            <v>1700.6000000000004</v>
          </cell>
          <cell r="X212">
            <v>2058</v>
          </cell>
        </row>
        <row r="213">
          <cell r="A213">
            <v>212</v>
          </cell>
          <cell r="B213" t="str">
            <v>Sint-Maria-Lierde</v>
          </cell>
          <cell r="C213">
            <v>182.04</v>
          </cell>
          <cell r="D213">
            <v>273.60000000000002</v>
          </cell>
          <cell r="E213">
            <v>337.4</v>
          </cell>
          <cell r="F213">
            <v>451.4</v>
          </cell>
          <cell r="G213">
            <v>584.40000000000009</v>
          </cell>
          <cell r="H213">
            <v>658</v>
          </cell>
          <cell r="I213">
            <v>736</v>
          </cell>
          <cell r="J213">
            <v>868.2</v>
          </cell>
          <cell r="K213">
            <v>1164.4000000000001</v>
          </cell>
          <cell r="L213">
            <v>1462</v>
          </cell>
          <cell r="M213">
            <v>1512.44</v>
          </cell>
          <cell r="N213">
            <v>88</v>
          </cell>
          <cell r="O213">
            <v>222</v>
          </cell>
          <cell r="P213">
            <v>286</v>
          </cell>
          <cell r="Q213">
            <v>368</v>
          </cell>
          <cell r="R213">
            <v>482</v>
          </cell>
          <cell r="S213">
            <v>610</v>
          </cell>
          <cell r="T213">
            <v>748</v>
          </cell>
          <cell r="U213">
            <v>889.19999999999982</v>
          </cell>
          <cell r="V213">
            <v>1102.8000000000002</v>
          </cell>
          <cell r="W213">
            <v>1445</v>
          </cell>
          <cell r="X213">
            <v>1570.6400000000003</v>
          </cell>
        </row>
        <row r="214">
          <cell r="A214">
            <v>213</v>
          </cell>
          <cell r="B214" t="str">
            <v>Lovie</v>
          </cell>
          <cell r="C214">
            <v>32</v>
          </cell>
          <cell r="D214">
            <v>44.599999999999994</v>
          </cell>
          <cell r="E214">
            <v>55</v>
          </cell>
          <cell r="F214">
            <v>61</v>
          </cell>
          <cell r="G214">
            <v>67</v>
          </cell>
          <cell r="H214">
            <v>78</v>
          </cell>
          <cell r="I214">
            <v>96</v>
          </cell>
          <cell r="J214">
            <v>112</v>
          </cell>
          <cell r="K214">
            <v>137</v>
          </cell>
          <cell r="L214">
            <v>195.10000000000002</v>
          </cell>
          <cell r="M214">
            <v>437.2800000000002</v>
          </cell>
          <cell r="N214">
            <v>32</v>
          </cell>
          <cell r="O214">
            <v>48.300000000000011</v>
          </cell>
          <cell r="P214">
            <v>59</v>
          </cell>
          <cell r="Q214">
            <v>65</v>
          </cell>
          <cell r="R214">
            <v>75</v>
          </cell>
          <cell r="S214">
            <v>87</v>
          </cell>
          <cell r="T214">
            <v>102</v>
          </cell>
          <cell r="U214">
            <v>124</v>
          </cell>
          <cell r="V214">
            <v>166</v>
          </cell>
          <cell r="W214">
            <v>251</v>
          </cell>
          <cell r="X214">
            <v>589.58999999999969</v>
          </cell>
        </row>
        <row r="215">
          <cell r="A215">
            <v>214</v>
          </cell>
          <cell r="B215" t="str">
            <v>Menen</v>
          </cell>
          <cell r="C215">
            <v>13388.5</v>
          </cell>
          <cell r="D215">
            <v>14661</v>
          </cell>
          <cell r="E215">
            <v>15729.2</v>
          </cell>
          <cell r="F215">
            <v>17108</v>
          </cell>
          <cell r="G215">
            <v>19230</v>
          </cell>
          <cell r="H215">
            <v>22141</v>
          </cell>
          <cell r="I215">
            <v>25424.399999999998</v>
          </cell>
          <cell r="J215">
            <v>31052.799999999999</v>
          </cell>
          <cell r="K215">
            <v>38279.200000000004</v>
          </cell>
          <cell r="L215">
            <v>51065</v>
          </cell>
          <cell r="M215">
            <v>87184.3</v>
          </cell>
          <cell r="N215">
            <v>7075.25</v>
          </cell>
          <cell r="O215">
            <v>12348</v>
          </cell>
          <cell r="P215">
            <v>14928</v>
          </cell>
          <cell r="Q215">
            <v>17160</v>
          </cell>
          <cell r="R215">
            <v>19331</v>
          </cell>
          <cell r="S215">
            <v>22240</v>
          </cell>
          <cell r="T215">
            <v>25864</v>
          </cell>
          <cell r="U215">
            <v>31267.5</v>
          </cell>
          <cell r="V215">
            <v>39268</v>
          </cell>
          <cell r="W215">
            <v>55141</v>
          </cell>
          <cell r="X215">
            <v>96245.049999999988</v>
          </cell>
        </row>
        <row r="216">
          <cell r="A216">
            <v>215</v>
          </cell>
          <cell r="B216" t="str">
            <v>Ingelmunster</v>
          </cell>
          <cell r="C216">
            <v>6839.36</v>
          </cell>
          <cell r="D216">
            <v>7772</v>
          </cell>
          <cell r="E216">
            <v>8291.2000000000007</v>
          </cell>
          <cell r="F216">
            <v>8876.7999999999993</v>
          </cell>
          <cell r="G216">
            <v>10486.4</v>
          </cell>
          <cell r="H216">
            <v>12988</v>
          </cell>
          <cell r="I216">
            <v>15509.599999999999</v>
          </cell>
          <cell r="J216">
            <v>20682.399999999998</v>
          </cell>
          <cell r="K216">
            <v>26534.400000000005</v>
          </cell>
          <cell r="L216">
            <v>35716.80000000001</v>
          </cell>
          <cell r="M216">
            <v>53298.400000000023</v>
          </cell>
          <cell r="N216">
            <v>1350</v>
          </cell>
          <cell r="O216">
            <v>2820</v>
          </cell>
          <cell r="P216">
            <v>4230</v>
          </cell>
          <cell r="Q216">
            <v>5600</v>
          </cell>
          <cell r="R216">
            <v>6830</v>
          </cell>
          <cell r="S216">
            <v>8200</v>
          </cell>
          <cell r="T216">
            <v>9840</v>
          </cell>
          <cell r="U216">
            <v>12851.999999999998</v>
          </cell>
          <cell r="V216">
            <v>17271.200000000004</v>
          </cell>
          <cell r="W216">
            <v>26644.000000000007</v>
          </cell>
          <cell r="X216">
            <v>52766.559999999969</v>
          </cell>
        </row>
        <row r="218">
          <cell r="A218">
            <v>217</v>
          </cell>
          <cell r="B218" t="str">
            <v>Vissenaken</v>
          </cell>
          <cell r="C218">
            <v>175.89</v>
          </cell>
          <cell r="D218">
            <v>203.3</v>
          </cell>
          <cell r="E218">
            <v>224.20000000000002</v>
          </cell>
          <cell r="F218">
            <v>245.89999999999998</v>
          </cell>
          <cell r="G218">
            <v>307</v>
          </cell>
          <cell r="H218">
            <v>375</v>
          </cell>
          <cell r="I218">
            <v>479</v>
          </cell>
          <cell r="J218">
            <v>618.79999999999995</v>
          </cell>
          <cell r="K218">
            <v>842.2000000000013</v>
          </cell>
          <cell r="L218">
            <v>1386.8999999999999</v>
          </cell>
          <cell r="M218">
            <v>2927.4300000000012</v>
          </cell>
          <cell r="N218">
            <v>169</v>
          </cell>
          <cell r="O218">
            <v>205</v>
          </cell>
          <cell r="P218">
            <v>236</v>
          </cell>
          <cell r="Q218">
            <v>274.5</v>
          </cell>
          <cell r="R218">
            <v>316</v>
          </cell>
          <cell r="S218">
            <v>374</v>
          </cell>
          <cell r="T218">
            <v>463</v>
          </cell>
          <cell r="U218">
            <v>578</v>
          </cell>
          <cell r="V218">
            <v>819</v>
          </cell>
          <cell r="W218">
            <v>1312</v>
          </cell>
          <cell r="X218">
            <v>3088.8499999999972</v>
          </cell>
        </row>
        <row r="219">
          <cell r="A219">
            <v>218</v>
          </cell>
          <cell r="B219" t="str">
            <v>Sint-Pieters-Leeuw</v>
          </cell>
          <cell r="C219">
            <v>4113.34</v>
          </cell>
          <cell r="D219">
            <v>4593.8</v>
          </cell>
          <cell r="E219">
            <v>4887.2</v>
          </cell>
          <cell r="F219">
            <v>5692</v>
          </cell>
          <cell r="G219">
            <v>6506.0000000000009</v>
          </cell>
          <cell r="H219">
            <v>7195</v>
          </cell>
          <cell r="I219">
            <v>8552.6</v>
          </cell>
          <cell r="J219">
            <v>10050.699999999999</v>
          </cell>
          <cell r="K219">
            <v>12249.4</v>
          </cell>
          <cell r="L219">
            <v>18347.399999999994</v>
          </cell>
          <cell r="M219">
            <v>36978.150000000031</v>
          </cell>
          <cell r="N219">
            <v>1692.81</v>
          </cell>
          <cell r="O219">
            <v>2249.1</v>
          </cell>
          <cell r="P219">
            <v>2761.2</v>
          </cell>
          <cell r="Q219">
            <v>3349.3</v>
          </cell>
          <cell r="R219">
            <v>4060.4000000000005</v>
          </cell>
          <cell r="S219">
            <v>4712.5</v>
          </cell>
          <cell r="T219">
            <v>5606.7999999999993</v>
          </cell>
          <cell r="U219">
            <v>6902</v>
          </cell>
          <cell r="V219">
            <v>8991.2000000000007</v>
          </cell>
          <cell r="W219">
            <v>12829.500000000002</v>
          </cell>
          <cell r="X219">
            <v>32118.350000000013</v>
          </cell>
        </row>
        <row r="221">
          <cell r="A221">
            <v>220</v>
          </cell>
          <cell r="B221" t="str">
            <v>Merchtem</v>
          </cell>
          <cell r="C221">
            <v>2320.56</v>
          </cell>
          <cell r="D221">
            <v>2682.8</v>
          </cell>
          <cell r="E221">
            <v>3004</v>
          </cell>
          <cell r="F221">
            <v>3233.2999999999997</v>
          </cell>
          <cell r="G221">
            <v>3531.2</v>
          </cell>
          <cell r="H221">
            <v>4029</v>
          </cell>
          <cell r="I221">
            <v>4990</v>
          </cell>
          <cell r="J221">
            <v>6461.3</v>
          </cell>
          <cell r="K221">
            <v>8290.8000000000011</v>
          </cell>
          <cell r="L221">
            <v>13773.399999999996</v>
          </cell>
          <cell r="M221">
            <v>25079.83</v>
          </cell>
          <cell r="N221">
            <v>341.1</v>
          </cell>
          <cell r="O221">
            <v>723.5</v>
          </cell>
          <cell r="P221">
            <v>1560</v>
          </cell>
          <cell r="Q221">
            <v>2022.5</v>
          </cell>
          <cell r="R221">
            <v>2580</v>
          </cell>
          <cell r="S221">
            <v>3031.5</v>
          </cell>
          <cell r="T221">
            <v>3666</v>
          </cell>
          <cell r="U221">
            <v>4591</v>
          </cell>
          <cell r="V221">
            <v>6526</v>
          </cell>
          <cell r="W221">
            <v>10488.5</v>
          </cell>
          <cell r="X221">
            <v>23179.049999999883</v>
          </cell>
        </row>
        <row r="222">
          <cell r="A222">
            <v>221</v>
          </cell>
          <cell r="B222" t="str">
            <v>Bierbeek</v>
          </cell>
          <cell r="C222">
            <v>3369.15</v>
          </cell>
          <cell r="D222">
            <v>3693.6</v>
          </cell>
          <cell r="E222">
            <v>3843.4</v>
          </cell>
          <cell r="F222">
            <v>3960</v>
          </cell>
          <cell r="G222">
            <v>4099.6000000000004</v>
          </cell>
          <cell r="H222">
            <v>4262</v>
          </cell>
          <cell r="I222">
            <v>4590</v>
          </cell>
          <cell r="J222">
            <v>5453.5</v>
          </cell>
          <cell r="K222">
            <v>7257.0000000000036</v>
          </cell>
          <cell r="L222">
            <v>9764.1</v>
          </cell>
          <cell r="M222">
            <v>16355.170000000004</v>
          </cell>
          <cell r="N222">
            <v>261</v>
          </cell>
          <cell r="O222">
            <v>726.30000000000007</v>
          </cell>
          <cell r="P222">
            <v>1599.6000000000001</v>
          </cell>
          <cell r="Q222">
            <v>2046.3</v>
          </cell>
          <cell r="R222">
            <v>2362.4</v>
          </cell>
          <cell r="S222">
            <v>2678</v>
          </cell>
          <cell r="T222">
            <v>3144</v>
          </cell>
          <cell r="U222">
            <v>3797.7</v>
          </cell>
          <cell r="V222">
            <v>4853.4000000000005</v>
          </cell>
          <cell r="W222">
            <v>7892.4000000000033</v>
          </cell>
          <cell r="X222">
            <v>16891.420000000027</v>
          </cell>
        </row>
        <row r="223">
          <cell r="A223">
            <v>222</v>
          </cell>
          <cell r="B223" t="str">
            <v>Hoepertingen</v>
          </cell>
          <cell r="C223">
            <v>286.89</v>
          </cell>
          <cell r="D223">
            <v>351.3</v>
          </cell>
          <cell r="E223">
            <v>403.20000000000005</v>
          </cell>
          <cell r="F223">
            <v>452.9</v>
          </cell>
          <cell r="G223">
            <v>534.6</v>
          </cell>
          <cell r="H223">
            <v>634.5</v>
          </cell>
          <cell r="I223">
            <v>760.19999999999993</v>
          </cell>
          <cell r="J223">
            <v>990.1</v>
          </cell>
          <cell r="K223">
            <v>1338.6000000000001</v>
          </cell>
          <cell r="L223">
            <v>2413.7999999999997</v>
          </cell>
          <cell r="M223">
            <v>5270.8200000000024</v>
          </cell>
          <cell r="N223">
            <v>256.25</v>
          </cell>
          <cell r="O223">
            <v>301</v>
          </cell>
          <cell r="P223">
            <v>331</v>
          </cell>
          <cell r="Q223">
            <v>364</v>
          </cell>
          <cell r="R223">
            <v>399</v>
          </cell>
          <cell r="S223">
            <v>464</v>
          </cell>
          <cell r="T223">
            <v>568</v>
          </cell>
          <cell r="U223">
            <v>765.99999999999977</v>
          </cell>
          <cell r="V223">
            <v>1180</v>
          </cell>
          <cell r="W223">
            <v>1972.5</v>
          </cell>
          <cell r="X223">
            <v>4717.25</v>
          </cell>
        </row>
        <row r="224">
          <cell r="A224">
            <v>223</v>
          </cell>
          <cell r="B224" t="str">
            <v>Riksingen</v>
          </cell>
          <cell r="C224">
            <v>445.89</v>
          </cell>
          <cell r="D224">
            <v>552.6</v>
          </cell>
          <cell r="E224">
            <v>632.20000000000005</v>
          </cell>
          <cell r="F224">
            <v>714</v>
          </cell>
          <cell r="G224">
            <v>803.2</v>
          </cell>
          <cell r="H224">
            <v>856</v>
          </cell>
          <cell r="I224">
            <v>996</v>
          </cell>
          <cell r="J224">
            <v>1126.8999999999999</v>
          </cell>
          <cell r="K224">
            <v>1519.4000000000005</v>
          </cell>
          <cell r="L224">
            <v>2181.1</v>
          </cell>
          <cell r="M224">
            <v>4117.4700000000012</v>
          </cell>
          <cell r="N224">
            <v>168.44</v>
          </cell>
          <cell r="O224">
            <v>338</v>
          </cell>
          <cell r="P224">
            <v>398</v>
          </cell>
          <cell r="Q224">
            <v>452</v>
          </cell>
          <cell r="R224">
            <v>520</v>
          </cell>
          <cell r="S224">
            <v>599</v>
          </cell>
          <cell r="T224">
            <v>695</v>
          </cell>
          <cell r="U224">
            <v>838</v>
          </cell>
          <cell r="V224">
            <v>1089.1999999999998</v>
          </cell>
          <cell r="W224">
            <v>1561.6000000000004</v>
          </cell>
          <cell r="X224">
            <v>3473.5600000000004</v>
          </cell>
        </row>
        <row r="225">
          <cell r="A225">
            <v>224</v>
          </cell>
          <cell r="B225" t="str">
            <v>Olsene</v>
          </cell>
          <cell r="C225">
            <v>1965.66</v>
          </cell>
          <cell r="D225">
            <v>2319.9</v>
          </cell>
          <cell r="E225">
            <v>2563.1999999999998</v>
          </cell>
          <cell r="F225">
            <v>3075</v>
          </cell>
          <cell r="G225">
            <v>3939.6</v>
          </cell>
          <cell r="H225">
            <v>4708.5</v>
          </cell>
          <cell r="I225">
            <v>5804</v>
          </cell>
          <cell r="J225">
            <v>7633.2</v>
          </cell>
          <cell r="K225">
            <v>10407.200000000001</v>
          </cell>
          <cell r="L225">
            <v>14647.400000000007</v>
          </cell>
          <cell r="M225">
            <v>24554.439999999973</v>
          </cell>
          <cell r="N225">
            <v>693.32999999999993</v>
          </cell>
          <cell r="O225">
            <v>1015.7</v>
          </cell>
          <cell r="P225">
            <v>1474.6000000000001</v>
          </cell>
          <cell r="Q225">
            <v>1942.1</v>
          </cell>
          <cell r="R225">
            <v>2519.6000000000004</v>
          </cell>
          <cell r="S225">
            <v>3196</v>
          </cell>
          <cell r="T225">
            <v>3910.9999999999991</v>
          </cell>
          <cell r="U225">
            <v>5064.8999999999996</v>
          </cell>
          <cell r="V225">
            <v>7032.400000000006</v>
          </cell>
          <cell r="W225">
            <v>11058.1</v>
          </cell>
          <cell r="X225">
            <v>23212.51999999999</v>
          </cell>
        </row>
        <row r="226">
          <cell r="A226">
            <v>225</v>
          </cell>
          <cell r="B226" t="str">
            <v>Temse</v>
          </cell>
          <cell r="C226">
            <v>5969.22</v>
          </cell>
          <cell r="D226">
            <v>6623.4000000000005</v>
          </cell>
          <cell r="E226">
            <v>6954.4</v>
          </cell>
          <cell r="F226">
            <v>7381.4</v>
          </cell>
          <cell r="G226">
            <v>8622</v>
          </cell>
          <cell r="H226">
            <v>10135</v>
          </cell>
          <cell r="I226">
            <v>12044</v>
          </cell>
          <cell r="J226">
            <v>15079.8</v>
          </cell>
          <cell r="K226">
            <v>20545.200000000012</v>
          </cell>
          <cell r="L226">
            <v>28979.199999999997</v>
          </cell>
          <cell r="M226">
            <v>45372.78</v>
          </cell>
          <cell r="N226">
            <v>1292.6600000000001</v>
          </cell>
          <cell r="O226">
            <v>3407.2000000000003</v>
          </cell>
          <cell r="P226">
            <v>4573.6000000000004</v>
          </cell>
          <cell r="Q226">
            <v>5565</v>
          </cell>
          <cell r="R226">
            <v>6366</v>
          </cell>
          <cell r="S226">
            <v>7340.5</v>
          </cell>
          <cell r="T226">
            <v>8807.5999999999985</v>
          </cell>
          <cell r="U226">
            <v>10962.3</v>
          </cell>
          <cell r="V226">
            <v>14148.600000000002</v>
          </cell>
          <cell r="W226">
            <v>20140</v>
          </cell>
          <cell r="X226">
            <v>38440.68</v>
          </cell>
        </row>
        <row r="227">
          <cell r="A227">
            <v>226</v>
          </cell>
          <cell r="B227" t="str">
            <v>Heule</v>
          </cell>
          <cell r="C227">
            <v>1380.38</v>
          </cell>
          <cell r="D227">
            <v>1706.4</v>
          </cell>
          <cell r="E227">
            <v>1867.6000000000001</v>
          </cell>
          <cell r="F227">
            <v>2107.4</v>
          </cell>
          <cell r="G227">
            <v>2597.2000000000007</v>
          </cell>
          <cell r="H227">
            <v>3351</v>
          </cell>
          <cell r="I227">
            <v>4012.2</v>
          </cell>
          <cell r="J227">
            <v>5238.5</v>
          </cell>
          <cell r="K227">
            <v>7659.2000000000025</v>
          </cell>
          <cell r="L227">
            <v>11633.099999999999</v>
          </cell>
          <cell r="M227">
            <v>18720.34</v>
          </cell>
          <cell r="N227">
            <v>1500.78</v>
          </cell>
          <cell r="O227">
            <v>1902.6</v>
          </cell>
          <cell r="P227">
            <v>2216.1999999999998</v>
          </cell>
          <cell r="Q227">
            <v>2581</v>
          </cell>
          <cell r="R227">
            <v>3105</v>
          </cell>
          <cell r="S227">
            <v>3729</v>
          </cell>
          <cell r="T227">
            <v>4614</v>
          </cell>
          <cell r="U227">
            <v>5780.3999999999987</v>
          </cell>
          <cell r="V227">
            <v>7744.8000000000029</v>
          </cell>
          <cell r="W227">
            <v>11675.400000000001</v>
          </cell>
          <cell r="X227">
            <v>22925.799999999985</v>
          </cell>
        </row>
        <row r="228">
          <cell r="A228">
            <v>227</v>
          </cell>
          <cell r="B228" t="str">
            <v>Kampenhout</v>
          </cell>
          <cell r="C228">
            <v>906.48</v>
          </cell>
          <cell r="D228">
            <v>1079.8</v>
          </cell>
          <cell r="E228">
            <v>1408.8</v>
          </cell>
          <cell r="F228">
            <v>1888</v>
          </cell>
          <cell r="G228">
            <v>2010.6</v>
          </cell>
          <cell r="H228">
            <v>2215</v>
          </cell>
          <cell r="I228">
            <v>2487</v>
          </cell>
          <cell r="J228">
            <v>3009.4</v>
          </cell>
          <cell r="K228">
            <v>4032.2000000000007</v>
          </cell>
          <cell r="L228">
            <v>5854.8</v>
          </cell>
          <cell r="M228">
            <v>9683.98</v>
          </cell>
          <cell r="N228">
            <v>586.21</v>
          </cell>
          <cell r="O228">
            <v>872</v>
          </cell>
          <cell r="P228">
            <v>1072</v>
          </cell>
          <cell r="Q228">
            <v>1264.5999999999999</v>
          </cell>
          <cell r="R228">
            <v>1488.4</v>
          </cell>
          <cell r="S228">
            <v>1727.5</v>
          </cell>
          <cell r="T228">
            <v>2009.6</v>
          </cell>
          <cell r="U228">
            <v>2407.6999999999998</v>
          </cell>
          <cell r="V228">
            <v>3136.8000000000011</v>
          </cell>
          <cell r="W228">
            <v>4716.8</v>
          </cell>
          <cell r="X228">
            <v>9904.6999999999989</v>
          </cell>
        </row>
        <row r="229">
          <cell r="A229">
            <v>228</v>
          </cell>
          <cell r="B229" t="str">
            <v>Engsbergen</v>
          </cell>
          <cell r="C229">
            <v>190</v>
          </cell>
          <cell r="D229">
            <v>221</v>
          </cell>
          <cell r="E229">
            <v>246</v>
          </cell>
          <cell r="F229">
            <v>289.79999999999995</v>
          </cell>
          <cell r="G229">
            <v>339.6</v>
          </cell>
          <cell r="H229">
            <v>392</v>
          </cell>
          <cell r="I229">
            <v>482.19999999999993</v>
          </cell>
          <cell r="J229">
            <v>677</v>
          </cell>
          <cell r="K229">
            <v>885.80000000000064</v>
          </cell>
          <cell r="L229">
            <v>1572.1</v>
          </cell>
          <cell r="M229">
            <v>2819.150000000001</v>
          </cell>
          <cell r="N229">
            <v>176</v>
          </cell>
          <cell r="O229">
            <v>208</v>
          </cell>
          <cell r="P229">
            <v>228.4</v>
          </cell>
          <cell r="Q229">
            <v>258</v>
          </cell>
          <cell r="R229">
            <v>306.8</v>
          </cell>
          <cell r="S229">
            <v>367</v>
          </cell>
          <cell r="T229">
            <v>455</v>
          </cell>
          <cell r="U229">
            <v>570.99999999999989</v>
          </cell>
          <cell r="V229">
            <v>802</v>
          </cell>
          <cell r="W229">
            <v>1302.8000000000002</v>
          </cell>
          <cell r="X229">
            <v>2657.3799999999883</v>
          </cell>
        </row>
        <row r="230">
          <cell r="A230">
            <v>229</v>
          </cell>
          <cell r="B230" t="str">
            <v>Messelbroek</v>
          </cell>
          <cell r="C230">
            <v>787.24</v>
          </cell>
          <cell r="D230">
            <v>935.8</v>
          </cell>
          <cell r="E230">
            <v>1062.4000000000001</v>
          </cell>
          <cell r="F230">
            <v>1187.5999999999999</v>
          </cell>
          <cell r="G230">
            <v>1312.2</v>
          </cell>
          <cell r="H230">
            <v>1428</v>
          </cell>
          <cell r="I230">
            <v>1608.8</v>
          </cell>
          <cell r="J230">
            <v>2105.5999999999995</v>
          </cell>
          <cell r="K230">
            <v>3129.6000000000013</v>
          </cell>
          <cell r="L230">
            <v>5086.4000000000015</v>
          </cell>
          <cell r="M230">
            <v>10101.619999999999</v>
          </cell>
          <cell r="N230">
            <v>725.84</v>
          </cell>
          <cell r="O230">
            <v>909</v>
          </cell>
          <cell r="P230">
            <v>998</v>
          </cell>
          <cell r="Q230">
            <v>1076.5999999999999</v>
          </cell>
          <cell r="R230">
            <v>1163.8000000000002</v>
          </cell>
          <cell r="S230">
            <v>1265</v>
          </cell>
          <cell r="T230">
            <v>1464</v>
          </cell>
          <cell r="U230">
            <v>1845.1999999999971</v>
          </cell>
          <cell r="V230">
            <v>2873.2000000000044</v>
          </cell>
          <cell r="W230">
            <v>4773.800000000002</v>
          </cell>
          <cell r="X230">
            <v>10131.280000000001</v>
          </cell>
        </row>
        <row r="231">
          <cell r="A231">
            <v>230</v>
          </cell>
          <cell r="B231" t="str">
            <v>Beveren - Leie</v>
          </cell>
          <cell r="C231">
            <v>2501.2199999999998</v>
          </cell>
          <cell r="D231">
            <v>2976</v>
          </cell>
          <cell r="E231">
            <v>3320.4</v>
          </cell>
          <cell r="F231">
            <v>3705.2</v>
          </cell>
          <cell r="G231">
            <v>4828</v>
          </cell>
          <cell r="H231">
            <v>6220</v>
          </cell>
          <cell r="I231">
            <v>7817.2</v>
          </cell>
          <cell r="J231">
            <v>9989.7999999999993</v>
          </cell>
          <cell r="K231">
            <v>12492.400000000001</v>
          </cell>
          <cell r="L231">
            <v>18099.599999999999</v>
          </cell>
          <cell r="M231">
            <v>26183.579999999984</v>
          </cell>
          <cell r="N231">
            <v>1290.28</v>
          </cell>
          <cell r="O231">
            <v>2345.4</v>
          </cell>
          <cell r="P231">
            <v>3320.4</v>
          </cell>
          <cell r="Q231">
            <v>3881.6</v>
          </cell>
          <cell r="R231">
            <v>4651.4000000000005</v>
          </cell>
          <cell r="S231">
            <v>5790</v>
          </cell>
          <cell r="T231">
            <v>7361.8</v>
          </cell>
          <cell r="U231">
            <v>9438.4</v>
          </cell>
          <cell r="V231">
            <v>11882.400000000001</v>
          </cell>
          <cell r="W231">
            <v>17270.200000000004</v>
          </cell>
          <cell r="X231">
            <v>26647.839999999978</v>
          </cell>
        </row>
        <row r="235">
          <cell r="A235">
            <v>234</v>
          </cell>
          <cell r="B235" t="str">
            <v>Kruishoutem</v>
          </cell>
          <cell r="C235">
            <v>794.41</v>
          </cell>
          <cell r="D235">
            <v>942.3</v>
          </cell>
          <cell r="E235">
            <v>1103.6000000000001</v>
          </cell>
          <cell r="F235">
            <v>1231.5999999999999</v>
          </cell>
          <cell r="G235">
            <v>1355.4</v>
          </cell>
          <cell r="H235">
            <v>1607.5</v>
          </cell>
          <cell r="I235">
            <v>1852.7999999999997</v>
          </cell>
          <cell r="J235">
            <v>2207.1</v>
          </cell>
          <cell r="K235">
            <v>2795.6000000000004</v>
          </cell>
          <cell r="L235">
            <v>3166.6</v>
          </cell>
          <cell r="M235">
            <v>3464.74</v>
          </cell>
          <cell r="N235">
            <v>571.86</v>
          </cell>
          <cell r="O235">
            <v>867</v>
          </cell>
          <cell r="P235">
            <v>1034.6000000000001</v>
          </cell>
          <cell r="Q235">
            <v>1176.8</v>
          </cell>
          <cell r="R235">
            <v>1337</v>
          </cell>
          <cell r="S235">
            <v>1550</v>
          </cell>
          <cell r="T235">
            <v>1783.7999999999997</v>
          </cell>
          <cell r="U235">
            <v>2123</v>
          </cell>
          <cell r="V235">
            <v>2638.8</v>
          </cell>
          <cell r="W235">
            <v>3118</v>
          </cell>
          <cell r="X235">
            <v>3500.14</v>
          </cell>
        </row>
        <row r="239">
          <cell r="A239">
            <v>238</v>
          </cell>
          <cell r="B239" t="str">
            <v>Gavere</v>
          </cell>
          <cell r="C239">
            <v>1841.8</v>
          </cell>
          <cell r="D239">
            <v>2237</v>
          </cell>
          <cell r="E239">
            <v>2397</v>
          </cell>
          <cell r="F239">
            <v>2586</v>
          </cell>
          <cell r="G239">
            <v>2910</v>
          </cell>
          <cell r="H239">
            <v>3280</v>
          </cell>
          <cell r="I239">
            <v>3773</v>
          </cell>
          <cell r="J239">
            <v>4672.9999999999991</v>
          </cell>
          <cell r="K239">
            <v>6135</v>
          </cell>
          <cell r="L239">
            <v>9270</v>
          </cell>
          <cell r="M239">
            <v>15529.399999999996</v>
          </cell>
          <cell r="N239">
            <v>169.24</v>
          </cell>
          <cell r="O239">
            <v>883.40000000000009</v>
          </cell>
          <cell r="P239">
            <v>1419</v>
          </cell>
          <cell r="Q239">
            <v>1920</v>
          </cell>
          <cell r="R239">
            <v>2298.6000000000004</v>
          </cell>
          <cell r="S239">
            <v>2737</v>
          </cell>
          <cell r="T239">
            <v>3287.8</v>
          </cell>
          <cell r="U239">
            <v>4050</v>
          </cell>
          <cell r="V239">
            <v>5310.6</v>
          </cell>
          <cell r="W239">
            <v>8100.0000000000036</v>
          </cell>
          <cell r="X239">
            <v>16177.040000000023</v>
          </cell>
        </row>
        <row r="240">
          <cell r="A240">
            <v>239</v>
          </cell>
          <cell r="B240" t="str">
            <v>Zomergem</v>
          </cell>
          <cell r="C240">
            <v>521.71</v>
          </cell>
          <cell r="D240">
            <v>595.4</v>
          </cell>
          <cell r="E240">
            <v>647.4</v>
          </cell>
          <cell r="F240">
            <v>707.1</v>
          </cell>
          <cell r="G240">
            <v>775.6</v>
          </cell>
          <cell r="H240">
            <v>884.5</v>
          </cell>
          <cell r="I240">
            <v>1062.1999999999998</v>
          </cell>
          <cell r="J240">
            <v>1301.9000000000001</v>
          </cell>
          <cell r="K240">
            <v>1712.8000000000002</v>
          </cell>
          <cell r="L240">
            <v>2950.6000000000004</v>
          </cell>
          <cell r="M240">
            <v>6119.5800000000008</v>
          </cell>
          <cell r="N240">
            <v>577.46</v>
          </cell>
          <cell r="O240">
            <v>717.6</v>
          </cell>
          <cell r="P240">
            <v>833</v>
          </cell>
          <cell r="Q240">
            <v>979</v>
          </cell>
          <cell r="R240">
            <v>1127</v>
          </cell>
          <cell r="S240">
            <v>1352</v>
          </cell>
          <cell r="T240">
            <v>1684.6</v>
          </cell>
          <cell r="U240">
            <v>2099.7999999999993</v>
          </cell>
          <cell r="V240">
            <v>2791.2000000000007</v>
          </cell>
          <cell r="W240">
            <v>4047.2000000000016</v>
          </cell>
          <cell r="X240">
            <v>8216.5199999999986</v>
          </cell>
        </row>
        <row r="241">
          <cell r="A241">
            <v>240</v>
          </cell>
          <cell r="B241" t="str">
            <v>Pervijze</v>
          </cell>
          <cell r="C241">
            <v>58.64</v>
          </cell>
          <cell r="D241">
            <v>76.8</v>
          </cell>
          <cell r="E241">
            <v>92.6</v>
          </cell>
          <cell r="F241">
            <v>110</v>
          </cell>
          <cell r="G241">
            <v>148</v>
          </cell>
          <cell r="H241">
            <v>195</v>
          </cell>
          <cell r="I241">
            <v>312</v>
          </cell>
          <cell r="J241">
            <v>608.39999999999964</v>
          </cell>
          <cell r="K241">
            <v>680.4</v>
          </cell>
          <cell r="L241">
            <v>730.80000000000007</v>
          </cell>
          <cell r="M241">
            <v>788.36</v>
          </cell>
          <cell r="N241">
            <v>63</v>
          </cell>
          <cell r="O241">
            <v>99</v>
          </cell>
          <cell r="P241">
            <v>126</v>
          </cell>
          <cell r="Q241">
            <v>153</v>
          </cell>
          <cell r="R241">
            <v>191</v>
          </cell>
          <cell r="S241">
            <v>245</v>
          </cell>
          <cell r="T241">
            <v>342</v>
          </cell>
          <cell r="U241">
            <v>484</v>
          </cell>
          <cell r="V241">
            <v>582</v>
          </cell>
          <cell r="W241">
            <v>677</v>
          </cell>
          <cell r="X241">
            <v>848.81999999999971</v>
          </cell>
        </row>
        <row r="242">
          <cell r="A242">
            <v>241</v>
          </cell>
          <cell r="B242" t="str">
            <v>Loker</v>
          </cell>
          <cell r="C242">
            <v>28</v>
          </cell>
          <cell r="D242">
            <v>40</v>
          </cell>
          <cell r="E242">
            <v>45</v>
          </cell>
          <cell r="F242">
            <v>49</v>
          </cell>
          <cell r="G242">
            <v>53</v>
          </cell>
          <cell r="H242">
            <v>59</v>
          </cell>
          <cell r="I242">
            <v>65</v>
          </cell>
          <cell r="J242">
            <v>79.799999999999983</v>
          </cell>
          <cell r="K242">
            <v>118.39999999999998</v>
          </cell>
          <cell r="L242">
            <v>196</v>
          </cell>
          <cell r="M242">
            <v>404.91999999999996</v>
          </cell>
          <cell r="N242">
            <v>33</v>
          </cell>
          <cell r="O242">
            <v>41</v>
          </cell>
          <cell r="P242">
            <v>46</v>
          </cell>
          <cell r="Q242">
            <v>50</v>
          </cell>
          <cell r="R242">
            <v>55</v>
          </cell>
          <cell r="S242">
            <v>60</v>
          </cell>
          <cell r="T242">
            <v>68</v>
          </cell>
          <cell r="U242">
            <v>86</v>
          </cell>
          <cell r="V242">
            <v>129</v>
          </cell>
          <cell r="W242">
            <v>216.20000000000027</v>
          </cell>
          <cell r="X242">
            <v>497.68000000000029</v>
          </cell>
        </row>
        <row r="243">
          <cell r="A243">
            <v>242</v>
          </cell>
          <cell r="B243" t="str">
            <v>Moorslede</v>
          </cell>
          <cell r="C243">
            <v>813.83</v>
          </cell>
          <cell r="D243">
            <v>933</v>
          </cell>
          <cell r="E243">
            <v>1034.2</v>
          </cell>
          <cell r="F243">
            <v>1157.3</v>
          </cell>
          <cell r="G243">
            <v>1392.8</v>
          </cell>
          <cell r="H243">
            <v>1603</v>
          </cell>
          <cell r="I243">
            <v>1796.2</v>
          </cell>
          <cell r="J243">
            <v>2044.9999999999995</v>
          </cell>
          <cell r="K243">
            <v>2707</v>
          </cell>
          <cell r="L243">
            <v>3758.5000000000005</v>
          </cell>
          <cell r="M243">
            <v>7010.8799999999919</v>
          </cell>
          <cell r="N243">
            <v>814.79</v>
          </cell>
          <cell r="O243">
            <v>979</v>
          </cell>
          <cell r="P243">
            <v>1090</v>
          </cell>
          <cell r="Q243">
            <v>1209</v>
          </cell>
          <cell r="R243">
            <v>1414</v>
          </cell>
          <cell r="S243">
            <v>1659.5</v>
          </cell>
          <cell r="T243">
            <v>1874</v>
          </cell>
          <cell r="U243">
            <v>2217.1</v>
          </cell>
          <cell r="V243">
            <v>2903.4</v>
          </cell>
          <cell r="W243">
            <v>4345.7000000000016</v>
          </cell>
          <cell r="X243">
            <v>7775.1699999999983</v>
          </cell>
        </row>
        <row r="244">
          <cell r="A244">
            <v>243</v>
          </cell>
          <cell r="B244" t="str">
            <v>Schorisse</v>
          </cell>
          <cell r="C244">
            <v>36.630000000000003</v>
          </cell>
          <cell r="D244">
            <v>47</v>
          </cell>
          <cell r="E244">
            <v>58</v>
          </cell>
          <cell r="F244">
            <v>71</v>
          </cell>
          <cell r="G244">
            <v>84</v>
          </cell>
          <cell r="H244">
            <v>107</v>
          </cell>
          <cell r="I244">
            <v>131.79999999999998</v>
          </cell>
          <cell r="J244">
            <v>173.1</v>
          </cell>
          <cell r="K244">
            <v>223.2000000000001</v>
          </cell>
          <cell r="L244">
            <v>359.89999999999981</v>
          </cell>
          <cell r="M244">
            <v>614.07000000000005</v>
          </cell>
          <cell r="N244">
            <v>38</v>
          </cell>
          <cell r="O244">
            <v>46</v>
          </cell>
          <cell r="P244">
            <v>56</v>
          </cell>
          <cell r="Q244">
            <v>69</v>
          </cell>
          <cell r="R244">
            <v>83.400000000000091</v>
          </cell>
          <cell r="S244">
            <v>103</v>
          </cell>
          <cell r="T244">
            <v>129</v>
          </cell>
          <cell r="U244">
            <v>165.19999999999982</v>
          </cell>
          <cell r="V244">
            <v>224</v>
          </cell>
          <cell r="W244">
            <v>340.40000000000009</v>
          </cell>
          <cell r="X244">
            <v>624.44000000000005</v>
          </cell>
        </row>
        <row r="245">
          <cell r="A245">
            <v>244</v>
          </cell>
          <cell r="B245" t="str">
            <v>Geetbets</v>
          </cell>
          <cell r="C245">
            <v>419.68</v>
          </cell>
          <cell r="D245">
            <v>462.4</v>
          </cell>
          <cell r="E245">
            <v>498</v>
          </cell>
          <cell r="F245">
            <v>572.40000000000009</v>
          </cell>
          <cell r="G245">
            <v>694</v>
          </cell>
          <cell r="H245">
            <v>840</v>
          </cell>
          <cell r="I245">
            <v>1001.2</v>
          </cell>
          <cell r="J245">
            <v>1225.7999999999997</v>
          </cell>
          <cell r="K245">
            <v>1694.3999999999996</v>
          </cell>
          <cell r="L245">
            <v>2325</v>
          </cell>
          <cell r="M245">
            <v>3000.0000000000018</v>
          </cell>
          <cell r="N245">
            <v>113.84</v>
          </cell>
          <cell r="O245">
            <v>261.40000000000003</v>
          </cell>
          <cell r="P245">
            <v>415</v>
          </cell>
          <cell r="Q245">
            <v>477.2</v>
          </cell>
          <cell r="R245">
            <v>559.20000000000005</v>
          </cell>
          <cell r="S245">
            <v>697</v>
          </cell>
          <cell r="T245">
            <v>793</v>
          </cell>
          <cell r="U245">
            <v>927.79999999999973</v>
          </cell>
          <cell r="V245">
            <v>1248.2</v>
          </cell>
          <cell r="W245">
            <v>2045</v>
          </cell>
          <cell r="X245">
            <v>2331.3599999999997</v>
          </cell>
        </row>
        <row r="246">
          <cell r="A246">
            <v>245</v>
          </cell>
          <cell r="B246" t="str">
            <v>Sint-Joris-Winge</v>
          </cell>
          <cell r="C246">
            <v>285.27999999999997</v>
          </cell>
          <cell r="D246">
            <v>329</v>
          </cell>
          <cell r="E246">
            <v>374.6</v>
          </cell>
          <cell r="F246">
            <v>412.2</v>
          </cell>
          <cell r="G246">
            <v>493.19999999999993</v>
          </cell>
          <cell r="H246">
            <v>568</v>
          </cell>
          <cell r="I246">
            <v>660.4</v>
          </cell>
          <cell r="J246">
            <v>792.19999999999993</v>
          </cell>
          <cell r="K246">
            <v>1123.5999999999997</v>
          </cell>
          <cell r="L246">
            <v>1949.2000000000014</v>
          </cell>
          <cell r="M246">
            <v>4912.6800000000012</v>
          </cell>
          <cell r="N246">
            <v>138</v>
          </cell>
          <cell r="O246">
            <v>194</v>
          </cell>
          <cell r="P246">
            <v>248</v>
          </cell>
          <cell r="Q246">
            <v>290</v>
          </cell>
          <cell r="R246">
            <v>334</v>
          </cell>
          <cell r="S246">
            <v>390.5</v>
          </cell>
          <cell r="T246">
            <v>453</v>
          </cell>
          <cell r="U246">
            <v>551</v>
          </cell>
          <cell r="V246">
            <v>720.80000000000018</v>
          </cell>
          <cell r="W246">
            <v>1114.9000000000003</v>
          </cell>
          <cell r="X246">
            <v>4006.8799999999974</v>
          </cell>
        </row>
        <row r="247">
          <cell r="A247">
            <v>246</v>
          </cell>
          <cell r="B247" t="str">
            <v>Melsbroek</v>
          </cell>
          <cell r="C247">
            <v>844.08</v>
          </cell>
          <cell r="D247">
            <v>1071.9000000000001</v>
          </cell>
          <cell r="E247">
            <v>1448.6</v>
          </cell>
          <cell r="F247">
            <v>1578</v>
          </cell>
          <cell r="G247">
            <v>1694.2</v>
          </cell>
          <cell r="H247">
            <v>1865.5</v>
          </cell>
          <cell r="I247">
            <v>2024</v>
          </cell>
          <cell r="J247">
            <v>2254.3000000000002</v>
          </cell>
          <cell r="K247">
            <v>2893.6000000000017</v>
          </cell>
          <cell r="L247">
            <v>4082.4999999999995</v>
          </cell>
          <cell r="M247">
            <v>6324.6500000000005</v>
          </cell>
          <cell r="N247">
            <v>797.97</v>
          </cell>
          <cell r="O247">
            <v>1278.9000000000001</v>
          </cell>
          <cell r="P247">
            <v>1466.6</v>
          </cell>
          <cell r="Q247">
            <v>1601.4</v>
          </cell>
          <cell r="R247">
            <v>1759</v>
          </cell>
          <cell r="S247">
            <v>1868</v>
          </cell>
          <cell r="T247">
            <v>2066</v>
          </cell>
          <cell r="U247">
            <v>2391.6</v>
          </cell>
          <cell r="V247">
            <v>2944.2000000000003</v>
          </cell>
          <cell r="W247">
            <v>4061.5000000000045</v>
          </cell>
          <cell r="X247">
            <v>6271.12</v>
          </cell>
        </row>
        <row r="250">
          <cell r="A250">
            <v>249</v>
          </cell>
          <cell r="B250" t="str">
            <v>Ruisbroek</v>
          </cell>
          <cell r="C250">
            <v>5376.88</v>
          </cell>
          <cell r="D250">
            <v>7053.2</v>
          </cell>
          <cell r="E250">
            <v>8036</v>
          </cell>
          <cell r="F250">
            <v>9076.7999999999993</v>
          </cell>
          <cell r="G250">
            <v>10263.200000000001</v>
          </cell>
          <cell r="H250">
            <v>11532</v>
          </cell>
          <cell r="I250">
            <v>13308.8</v>
          </cell>
          <cell r="J250">
            <v>16141.999999999998</v>
          </cell>
          <cell r="K250">
            <v>22157.200000000004</v>
          </cell>
          <cell r="L250">
            <v>30705.800000000007</v>
          </cell>
          <cell r="M250">
            <v>53631.599999999969</v>
          </cell>
          <cell r="N250">
            <v>4429</v>
          </cell>
          <cell r="O250">
            <v>6070</v>
          </cell>
          <cell r="P250">
            <v>6910</v>
          </cell>
          <cell r="Q250">
            <v>7640</v>
          </cell>
          <cell r="R250">
            <v>8300</v>
          </cell>
          <cell r="S250">
            <v>9120</v>
          </cell>
          <cell r="T250">
            <v>10330</v>
          </cell>
          <cell r="U250">
            <v>12130</v>
          </cell>
          <cell r="V250">
            <v>14840</v>
          </cell>
          <cell r="W250">
            <v>21760</v>
          </cell>
          <cell r="X250">
            <v>49041</v>
          </cell>
        </row>
        <row r="252">
          <cell r="A252">
            <v>251</v>
          </cell>
          <cell r="B252" t="str">
            <v>Lozen</v>
          </cell>
          <cell r="C252">
            <v>276.48</v>
          </cell>
          <cell r="D252">
            <v>322.2</v>
          </cell>
          <cell r="E252">
            <v>363.4</v>
          </cell>
          <cell r="F252">
            <v>401.2</v>
          </cell>
          <cell r="G252">
            <v>455</v>
          </cell>
          <cell r="H252">
            <v>563</v>
          </cell>
          <cell r="I252">
            <v>701.39999999999986</v>
          </cell>
          <cell r="J252">
            <v>925.19999999999982</v>
          </cell>
          <cell r="K252">
            <v>1217.4000000000001</v>
          </cell>
          <cell r="L252">
            <v>1602.8</v>
          </cell>
          <cell r="M252">
            <v>3297.96</v>
          </cell>
          <cell r="N252">
            <v>144</v>
          </cell>
          <cell r="O252">
            <v>246</v>
          </cell>
          <cell r="P252">
            <v>318</v>
          </cell>
          <cell r="Q252">
            <v>394</v>
          </cell>
          <cell r="R252">
            <v>490</v>
          </cell>
          <cell r="S252">
            <v>616</v>
          </cell>
          <cell r="T252">
            <v>756</v>
          </cell>
          <cell r="U252">
            <v>978.29999999999973</v>
          </cell>
          <cell r="V252">
            <v>1329.8000000000011</v>
          </cell>
          <cell r="W252">
            <v>1913.1</v>
          </cell>
          <cell r="X252">
            <v>3249.7700000000009</v>
          </cell>
        </row>
        <row r="253">
          <cell r="A253">
            <v>252</v>
          </cell>
          <cell r="B253" t="str">
            <v>Moelingen</v>
          </cell>
          <cell r="C253">
            <v>46</v>
          </cell>
          <cell r="D253">
            <v>53</v>
          </cell>
          <cell r="E253">
            <v>57</v>
          </cell>
          <cell r="F253">
            <v>63</v>
          </cell>
          <cell r="G253">
            <v>68</v>
          </cell>
          <cell r="H253">
            <v>88.5</v>
          </cell>
          <cell r="I253">
            <v>202.59999999999997</v>
          </cell>
          <cell r="J253">
            <v>258.2</v>
          </cell>
          <cell r="K253">
            <v>312.2000000000001</v>
          </cell>
          <cell r="L253">
            <v>504.2999999999999</v>
          </cell>
          <cell r="M253">
            <v>1130.2300000000005</v>
          </cell>
          <cell r="N253">
            <v>48.78</v>
          </cell>
          <cell r="O253">
            <v>67.800000000000011</v>
          </cell>
          <cell r="P253">
            <v>137</v>
          </cell>
          <cell r="Q253">
            <v>161</v>
          </cell>
          <cell r="R253">
            <v>183</v>
          </cell>
          <cell r="S253">
            <v>215</v>
          </cell>
          <cell r="T253">
            <v>245</v>
          </cell>
          <cell r="U253">
            <v>272</v>
          </cell>
          <cell r="V253">
            <v>358.80000000000018</v>
          </cell>
          <cell r="W253">
            <v>582.60000000000014</v>
          </cell>
          <cell r="X253">
            <v>1300.1600000000008</v>
          </cell>
        </row>
        <row r="254">
          <cell r="A254">
            <v>253</v>
          </cell>
          <cell r="B254" t="str">
            <v>Boekhoute</v>
          </cell>
          <cell r="C254">
            <v>303.18</v>
          </cell>
          <cell r="D254">
            <v>336.8</v>
          </cell>
          <cell r="E254">
            <v>426.4</v>
          </cell>
          <cell r="F254">
            <v>469</v>
          </cell>
          <cell r="G254">
            <v>569</v>
          </cell>
          <cell r="H254">
            <v>688.5</v>
          </cell>
          <cell r="I254">
            <v>844</v>
          </cell>
          <cell r="J254">
            <v>1068.1999999999998</v>
          </cell>
          <cell r="K254">
            <v>1560.1999999999998</v>
          </cell>
          <cell r="L254">
            <v>2486.5000000000005</v>
          </cell>
          <cell r="M254">
            <v>3637.970000000003</v>
          </cell>
          <cell r="N254">
            <v>110.91</v>
          </cell>
          <cell r="O254">
            <v>370</v>
          </cell>
          <cell r="P254">
            <v>453</v>
          </cell>
          <cell r="Q254">
            <v>536</v>
          </cell>
          <cell r="R254">
            <v>626</v>
          </cell>
          <cell r="S254">
            <v>755</v>
          </cell>
          <cell r="T254">
            <v>930</v>
          </cell>
          <cell r="U254">
            <v>1197.6999999999998</v>
          </cell>
          <cell r="V254">
            <v>1649.6000000000004</v>
          </cell>
          <cell r="W254">
            <v>2663.7000000000003</v>
          </cell>
          <cell r="X254">
            <v>4468.3700000000135</v>
          </cell>
        </row>
        <row r="257">
          <cell r="A257">
            <v>256</v>
          </cell>
          <cell r="B257" t="str">
            <v>De Pinte - Zevergem</v>
          </cell>
          <cell r="C257">
            <v>38</v>
          </cell>
          <cell r="D257">
            <v>52</v>
          </cell>
          <cell r="E257">
            <v>60</v>
          </cell>
          <cell r="F257">
            <v>73</v>
          </cell>
          <cell r="G257">
            <v>96</v>
          </cell>
          <cell r="H257">
            <v>131</v>
          </cell>
          <cell r="I257">
            <v>176.79999999999998</v>
          </cell>
          <cell r="J257">
            <v>250.79999999999995</v>
          </cell>
          <cell r="K257">
            <v>359.80000000000007</v>
          </cell>
          <cell r="L257">
            <v>505.19999999999982</v>
          </cell>
          <cell r="M257">
            <v>940.53000000000031</v>
          </cell>
          <cell r="N257">
            <v>32.590000000000003</v>
          </cell>
          <cell r="O257">
            <v>55</v>
          </cell>
          <cell r="P257">
            <v>67</v>
          </cell>
          <cell r="Q257">
            <v>85</v>
          </cell>
          <cell r="R257">
            <v>111</v>
          </cell>
          <cell r="S257">
            <v>153</v>
          </cell>
          <cell r="T257">
            <v>204.40000000000009</v>
          </cell>
          <cell r="U257">
            <v>276</v>
          </cell>
          <cell r="V257">
            <v>383</v>
          </cell>
          <cell r="W257">
            <v>609.30000000000109</v>
          </cell>
          <cell r="X257">
            <v>1199.2299999999996</v>
          </cell>
        </row>
        <row r="259">
          <cell r="A259">
            <v>258</v>
          </cell>
          <cell r="B259" t="str">
            <v>Geel - Mosselgoren</v>
          </cell>
          <cell r="C259">
            <v>26</v>
          </cell>
          <cell r="D259">
            <v>30</v>
          </cell>
          <cell r="E259">
            <v>32</v>
          </cell>
          <cell r="F259">
            <v>34</v>
          </cell>
          <cell r="G259">
            <v>36</v>
          </cell>
          <cell r="H259">
            <v>37</v>
          </cell>
          <cell r="I259">
            <v>40</v>
          </cell>
          <cell r="J259">
            <v>44</v>
          </cell>
          <cell r="K259">
            <v>51</v>
          </cell>
          <cell r="L259">
            <v>64</v>
          </cell>
          <cell r="M259">
            <v>131.79999999999995</v>
          </cell>
          <cell r="N259">
            <v>23</v>
          </cell>
          <cell r="O259">
            <v>31</v>
          </cell>
          <cell r="P259">
            <v>33</v>
          </cell>
          <cell r="Q259">
            <v>36</v>
          </cell>
          <cell r="R259">
            <v>38</v>
          </cell>
          <cell r="S259">
            <v>41</v>
          </cell>
          <cell r="T259">
            <v>44</v>
          </cell>
          <cell r="U259">
            <v>51</v>
          </cell>
          <cell r="V259">
            <v>64</v>
          </cell>
          <cell r="W259">
            <v>86</v>
          </cell>
          <cell r="X259">
            <v>204.97999999999956</v>
          </cell>
        </row>
        <row r="260">
          <cell r="A260">
            <v>259</v>
          </cell>
          <cell r="B260" t="str">
            <v>Ieper - Hollebeke</v>
          </cell>
          <cell r="C260">
            <v>39</v>
          </cell>
          <cell r="D260">
            <v>48</v>
          </cell>
          <cell r="E260">
            <v>56</v>
          </cell>
          <cell r="F260">
            <v>62</v>
          </cell>
          <cell r="G260">
            <v>80.599999999999994</v>
          </cell>
          <cell r="H260">
            <v>112.5</v>
          </cell>
          <cell r="I260">
            <v>168.8</v>
          </cell>
          <cell r="J260">
            <v>228.59999999999997</v>
          </cell>
          <cell r="K260">
            <v>328.79999999999984</v>
          </cell>
          <cell r="L260">
            <v>557.9000000000002</v>
          </cell>
          <cell r="M260">
            <v>822.94000000000085</v>
          </cell>
          <cell r="N260">
            <v>34</v>
          </cell>
          <cell r="O260">
            <v>48</v>
          </cell>
          <cell r="P260">
            <v>62</v>
          </cell>
          <cell r="Q260">
            <v>87</v>
          </cell>
          <cell r="R260">
            <v>120</v>
          </cell>
          <cell r="S260">
            <v>160</v>
          </cell>
          <cell r="T260">
            <v>216</v>
          </cell>
          <cell r="U260">
            <v>302</v>
          </cell>
          <cell r="V260">
            <v>434</v>
          </cell>
          <cell r="W260">
            <v>672</v>
          </cell>
          <cell r="X260">
            <v>1030.2000000000007</v>
          </cell>
        </row>
        <row r="262">
          <cell r="A262">
            <v>261</v>
          </cell>
          <cell r="B262" t="str">
            <v>Ninove - Rendestede</v>
          </cell>
          <cell r="C262">
            <v>5</v>
          </cell>
          <cell r="D262">
            <v>6</v>
          </cell>
          <cell r="E262">
            <v>6</v>
          </cell>
          <cell r="F262">
            <v>7</v>
          </cell>
          <cell r="G262">
            <v>7</v>
          </cell>
          <cell r="H262">
            <v>8</v>
          </cell>
          <cell r="I262">
            <v>9</v>
          </cell>
          <cell r="J262">
            <v>11</v>
          </cell>
          <cell r="K262">
            <v>15</v>
          </cell>
          <cell r="L262">
            <v>26</v>
          </cell>
          <cell r="M262">
            <v>65.330000000000041</v>
          </cell>
          <cell r="N262">
            <v>5</v>
          </cell>
          <cell r="O262">
            <v>6</v>
          </cell>
          <cell r="P262">
            <v>7</v>
          </cell>
          <cell r="Q262">
            <v>7</v>
          </cell>
          <cell r="R262">
            <v>8</v>
          </cell>
          <cell r="S262">
            <v>9</v>
          </cell>
          <cell r="T262">
            <v>10</v>
          </cell>
          <cell r="U262">
            <v>13</v>
          </cell>
          <cell r="V262">
            <v>18</v>
          </cell>
          <cell r="W262">
            <v>29</v>
          </cell>
          <cell r="X262">
            <v>67.479999999999563</v>
          </cell>
        </row>
        <row r="263">
          <cell r="A263">
            <v>262</v>
          </cell>
          <cell r="B263" t="str">
            <v>Mol - Postel</v>
          </cell>
          <cell r="C263">
            <v>9</v>
          </cell>
          <cell r="D263">
            <v>12.200000000000003</v>
          </cell>
          <cell r="E263">
            <v>14</v>
          </cell>
          <cell r="F263">
            <v>16</v>
          </cell>
          <cell r="G263">
            <v>18</v>
          </cell>
          <cell r="H263">
            <v>20</v>
          </cell>
          <cell r="I263">
            <v>22</v>
          </cell>
          <cell r="J263">
            <v>24</v>
          </cell>
          <cell r="K263">
            <v>30</v>
          </cell>
          <cell r="L263">
            <v>47</v>
          </cell>
          <cell r="M263">
            <v>181.95999999999958</v>
          </cell>
          <cell r="N263">
            <v>8</v>
          </cell>
          <cell r="O263">
            <v>16</v>
          </cell>
          <cell r="P263">
            <v>21</v>
          </cell>
          <cell r="Q263">
            <v>24</v>
          </cell>
          <cell r="R263">
            <v>28</v>
          </cell>
          <cell r="S263">
            <v>33</v>
          </cell>
          <cell r="T263">
            <v>38</v>
          </cell>
          <cell r="U263">
            <v>47</v>
          </cell>
          <cell r="V263">
            <v>67</v>
          </cell>
          <cell r="W263">
            <v>98</v>
          </cell>
          <cell r="X263">
            <v>217</v>
          </cell>
        </row>
        <row r="264">
          <cell r="A264">
            <v>263</v>
          </cell>
          <cell r="B264" t="str">
            <v>Zemst - Larebeek</v>
          </cell>
          <cell r="C264">
            <v>27</v>
          </cell>
          <cell r="D264">
            <v>37</v>
          </cell>
          <cell r="E264">
            <v>45.599999999999994</v>
          </cell>
          <cell r="F264">
            <v>57.399999999999991</v>
          </cell>
          <cell r="G264">
            <v>121.39999999999998</v>
          </cell>
          <cell r="H264">
            <v>198</v>
          </cell>
          <cell r="I264">
            <v>226</v>
          </cell>
          <cell r="J264">
            <v>343.6</v>
          </cell>
          <cell r="K264">
            <v>756.80000000000018</v>
          </cell>
          <cell r="L264">
            <v>1513.3999999999999</v>
          </cell>
          <cell r="M264">
            <v>1920</v>
          </cell>
          <cell r="N264">
            <v>9</v>
          </cell>
          <cell r="O264">
            <v>41</v>
          </cell>
          <cell r="P264">
            <v>82</v>
          </cell>
          <cell r="Q264">
            <v>133</v>
          </cell>
          <cell r="R264">
            <v>187</v>
          </cell>
          <cell r="S264">
            <v>241</v>
          </cell>
          <cell r="T264">
            <v>335.19999999999982</v>
          </cell>
          <cell r="U264">
            <v>486.39999999999964</v>
          </cell>
          <cell r="V264">
            <v>667.60000000000036</v>
          </cell>
          <cell r="W264">
            <v>938</v>
          </cell>
          <cell r="X264">
            <v>1859.5599999999931</v>
          </cell>
        </row>
        <row r="265">
          <cell r="A265">
            <v>264</v>
          </cell>
          <cell r="B265" t="str">
            <v>Zemst - Kesterbeek</v>
          </cell>
          <cell r="C265">
            <v>26.62</v>
          </cell>
          <cell r="D265">
            <v>33</v>
          </cell>
          <cell r="E265">
            <v>35</v>
          </cell>
          <cell r="F265">
            <v>40</v>
          </cell>
          <cell r="G265">
            <v>46</v>
          </cell>
          <cell r="H265">
            <v>57</v>
          </cell>
          <cell r="I265">
            <v>74</v>
          </cell>
          <cell r="J265">
            <v>101.39999999999998</v>
          </cell>
          <cell r="K265">
            <v>201.60000000000082</v>
          </cell>
          <cell r="L265">
            <v>475</v>
          </cell>
          <cell r="M265">
            <v>480</v>
          </cell>
          <cell r="N265">
            <v>8</v>
          </cell>
          <cell r="O265">
            <v>17</v>
          </cell>
          <cell r="P265">
            <v>22</v>
          </cell>
          <cell r="Q265">
            <v>30</v>
          </cell>
          <cell r="R265">
            <v>41</v>
          </cell>
          <cell r="S265">
            <v>58</v>
          </cell>
          <cell r="T265">
            <v>85</v>
          </cell>
          <cell r="U265">
            <v>138</v>
          </cell>
          <cell r="V265">
            <v>198</v>
          </cell>
          <cell r="W265">
            <v>301</v>
          </cell>
          <cell r="X265">
            <v>575.77999999999975</v>
          </cell>
        </row>
        <row r="266">
          <cell r="A266">
            <v>265</v>
          </cell>
          <cell r="B266" t="str">
            <v>Sint-Niklaas-Heimolen</v>
          </cell>
          <cell r="C266">
            <v>4</v>
          </cell>
          <cell r="D266">
            <v>15</v>
          </cell>
          <cell r="E266">
            <v>28.200000000000003</v>
          </cell>
          <cell r="F266">
            <v>39</v>
          </cell>
          <cell r="G266">
            <v>47</v>
          </cell>
          <cell r="H266">
            <v>56</v>
          </cell>
          <cell r="I266">
            <v>87</v>
          </cell>
          <cell r="J266">
            <v>118.19999999999999</v>
          </cell>
          <cell r="K266">
            <v>211.8</v>
          </cell>
          <cell r="L266">
            <v>338.00000000000017</v>
          </cell>
          <cell r="M266">
            <v>480.28</v>
          </cell>
          <cell r="N266">
            <v>13</v>
          </cell>
          <cell r="O266">
            <v>24</v>
          </cell>
          <cell r="P266">
            <v>29</v>
          </cell>
          <cell r="Q266">
            <v>36</v>
          </cell>
          <cell r="R266">
            <v>45</v>
          </cell>
          <cell r="S266">
            <v>58</v>
          </cell>
          <cell r="T266">
            <v>79</v>
          </cell>
          <cell r="U266">
            <v>107</v>
          </cell>
          <cell r="V266">
            <v>146</v>
          </cell>
          <cell r="W266">
            <v>224</v>
          </cell>
          <cell r="X266">
            <v>439.73999999999978</v>
          </cell>
        </row>
        <row r="267">
          <cell r="A267">
            <v>266</v>
          </cell>
          <cell r="B267" t="str">
            <v>Bierbeek - Kleinbeek</v>
          </cell>
          <cell r="C267">
            <v>15</v>
          </cell>
          <cell r="D267">
            <v>19</v>
          </cell>
          <cell r="E267">
            <v>21</v>
          </cell>
          <cell r="F267">
            <v>23</v>
          </cell>
          <cell r="G267">
            <v>24</v>
          </cell>
          <cell r="H267">
            <v>28</v>
          </cell>
          <cell r="I267">
            <v>31</v>
          </cell>
          <cell r="J267">
            <v>45</v>
          </cell>
          <cell r="K267">
            <v>89.400000000000034</v>
          </cell>
          <cell r="L267">
            <v>204.79999999999995</v>
          </cell>
          <cell r="M267">
            <v>363.96000000000004</v>
          </cell>
          <cell r="N267">
            <v>9</v>
          </cell>
          <cell r="O267">
            <v>15</v>
          </cell>
          <cell r="P267">
            <v>18</v>
          </cell>
          <cell r="Q267">
            <v>20</v>
          </cell>
          <cell r="R267">
            <v>22</v>
          </cell>
          <cell r="S267">
            <v>26</v>
          </cell>
          <cell r="T267">
            <v>32</v>
          </cell>
          <cell r="U267">
            <v>44</v>
          </cell>
          <cell r="V267">
            <v>73</v>
          </cell>
          <cell r="W267">
            <v>144</v>
          </cell>
          <cell r="X267">
            <v>349.96000000000049</v>
          </cell>
        </row>
        <row r="269">
          <cell r="A269">
            <v>268</v>
          </cell>
          <cell r="B269" t="str">
            <v>Lebbeke-Rooien</v>
          </cell>
          <cell r="C269">
            <v>3</v>
          </cell>
          <cell r="D269">
            <v>4</v>
          </cell>
          <cell r="E269">
            <v>5</v>
          </cell>
          <cell r="F269">
            <v>6</v>
          </cell>
          <cell r="G269">
            <v>8</v>
          </cell>
          <cell r="H269">
            <v>12</v>
          </cell>
          <cell r="I269">
            <v>16</v>
          </cell>
          <cell r="J269">
            <v>21</v>
          </cell>
          <cell r="K269">
            <v>26</v>
          </cell>
          <cell r="L269">
            <v>37</v>
          </cell>
          <cell r="M269">
            <v>90.150000000000034</v>
          </cell>
          <cell r="N269">
            <v>3</v>
          </cell>
          <cell r="O269">
            <v>5</v>
          </cell>
          <cell r="P269">
            <v>6</v>
          </cell>
          <cell r="Q269">
            <v>7</v>
          </cell>
          <cell r="R269">
            <v>10</v>
          </cell>
          <cell r="S269">
            <v>15</v>
          </cell>
          <cell r="T269">
            <v>21</v>
          </cell>
          <cell r="U269">
            <v>27</v>
          </cell>
          <cell r="V269">
            <v>35.400000000000091</v>
          </cell>
          <cell r="W269">
            <v>56</v>
          </cell>
          <cell r="X269">
            <v>174.05999999999995</v>
          </cell>
        </row>
        <row r="272">
          <cell r="A272">
            <v>271</v>
          </cell>
          <cell r="B272" t="str">
            <v>Wolfsdonk</v>
          </cell>
          <cell r="C272">
            <v>432.15999999999997</v>
          </cell>
          <cell r="D272">
            <v>492.3</v>
          </cell>
          <cell r="E272">
            <v>558.6</v>
          </cell>
          <cell r="F272">
            <v>605.9</v>
          </cell>
          <cell r="G272">
            <v>686.2</v>
          </cell>
          <cell r="H272">
            <v>864</v>
          </cell>
          <cell r="I272">
            <v>1081.3999999999999</v>
          </cell>
          <cell r="J272">
            <v>1402.3999999999999</v>
          </cell>
          <cell r="K272">
            <v>1949.2000000000012</v>
          </cell>
          <cell r="L272">
            <v>3180.6999999999994</v>
          </cell>
          <cell r="M272">
            <v>6620.68</v>
          </cell>
          <cell r="N272">
            <v>88.08</v>
          </cell>
          <cell r="O272">
            <v>186.40000000000003</v>
          </cell>
          <cell r="P272">
            <v>329.80000000000007</v>
          </cell>
          <cell r="Q272">
            <v>525</v>
          </cell>
          <cell r="R272">
            <v>643</v>
          </cell>
          <cell r="S272">
            <v>810</v>
          </cell>
          <cell r="T272">
            <v>998</v>
          </cell>
          <cell r="U272">
            <v>1243</v>
          </cell>
          <cell r="V272">
            <v>1662.4000000000005</v>
          </cell>
          <cell r="W272">
            <v>2651.9999999999991</v>
          </cell>
          <cell r="X272">
            <v>7099.0000000000018</v>
          </cell>
        </row>
        <row r="273">
          <cell r="A273">
            <v>272</v>
          </cell>
          <cell r="B273" t="str">
            <v>Steenokkerzeel - Noord</v>
          </cell>
          <cell r="C273">
            <v>776.12</v>
          </cell>
          <cell r="D273">
            <v>894.2</v>
          </cell>
          <cell r="E273">
            <v>1019.8</v>
          </cell>
          <cell r="F273">
            <v>1155.2</v>
          </cell>
          <cell r="G273">
            <v>1343.2</v>
          </cell>
          <cell r="H273">
            <v>1623</v>
          </cell>
          <cell r="I273">
            <v>1923.2</v>
          </cell>
          <cell r="J273">
            <v>2453.1999999999998</v>
          </cell>
          <cell r="K273">
            <v>3111.2000000000007</v>
          </cell>
          <cell r="L273">
            <v>4057.4</v>
          </cell>
          <cell r="M273">
            <v>6005.4</v>
          </cell>
          <cell r="N273">
            <v>774.63</v>
          </cell>
          <cell r="O273">
            <v>1024.3</v>
          </cell>
          <cell r="P273">
            <v>1204</v>
          </cell>
          <cell r="Q273">
            <v>1381</v>
          </cell>
          <cell r="R273">
            <v>1580.6000000000001</v>
          </cell>
          <cell r="S273">
            <v>1801</v>
          </cell>
          <cell r="T273">
            <v>2030.7999999999997</v>
          </cell>
          <cell r="U273">
            <v>2357.1999999999998</v>
          </cell>
          <cell r="V273">
            <v>2857</v>
          </cell>
          <cell r="W273">
            <v>3848.7000000000003</v>
          </cell>
          <cell r="X273">
            <v>6015.74</v>
          </cell>
        </row>
        <row r="274">
          <cell r="A274">
            <v>273</v>
          </cell>
          <cell r="B274" t="str">
            <v>Beernem</v>
          </cell>
          <cell r="C274">
            <v>1066.25</v>
          </cell>
          <cell r="D274">
            <v>1248.5</v>
          </cell>
          <cell r="E274">
            <v>1687</v>
          </cell>
          <cell r="F274">
            <v>1902</v>
          </cell>
          <cell r="G274">
            <v>2141</v>
          </cell>
          <cell r="H274">
            <v>2369</v>
          </cell>
          <cell r="I274">
            <v>2865</v>
          </cell>
          <cell r="J274">
            <v>3694</v>
          </cell>
          <cell r="K274">
            <v>4596</v>
          </cell>
          <cell r="L274">
            <v>5966.5</v>
          </cell>
          <cell r="M274">
            <v>8483.9499999999989</v>
          </cell>
          <cell r="N274">
            <v>955.64</v>
          </cell>
          <cell r="O274">
            <v>1271</v>
          </cell>
          <cell r="P274">
            <v>1586.4</v>
          </cell>
          <cell r="Q274">
            <v>1862</v>
          </cell>
          <cell r="R274">
            <v>2177.8000000000002</v>
          </cell>
          <cell r="S274">
            <v>2600</v>
          </cell>
          <cell r="T274">
            <v>3048.2</v>
          </cell>
          <cell r="U274">
            <v>3705.7999999999975</v>
          </cell>
          <cell r="V274">
            <v>4596.6000000000004</v>
          </cell>
          <cell r="W274">
            <v>5952.0000000000018</v>
          </cell>
          <cell r="X274">
            <v>8567</v>
          </cell>
        </row>
        <row r="276">
          <cell r="A276">
            <v>275</v>
          </cell>
          <cell r="B276" t="str">
            <v>RUDDERVOORDE</v>
          </cell>
          <cell r="C276">
            <v>334.36</v>
          </cell>
          <cell r="D276">
            <v>472.4</v>
          </cell>
          <cell r="E276">
            <v>610.79999999999995</v>
          </cell>
          <cell r="F276">
            <v>680</v>
          </cell>
          <cell r="G276">
            <v>868.8</v>
          </cell>
          <cell r="H276">
            <v>1189</v>
          </cell>
          <cell r="I276">
            <v>1700.6000000000001</v>
          </cell>
          <cell r="J276">
            <v>2349.9999999999995</v>
          </cell>
          <cell r="K276">
            <v>2898.7999999999997</v>
          </cell>
          <cell r="L276">
            <v>3916.4</v>
          </cell>
          <cell r="M276">
            <v>5192.4600000000028</v>
          </cell>
          <cell r="N276">
            <v>341.15</v>
          </cell>
          <cell r="O276">
            <v>456</v>
          </cell>
          <cell r="P276">
            <v>591</v>
          </cell>
          <cell r="Q276">
            <v>751.5</v>
          </cell>
          <cell r="R276">
            <v>1029</v>
          </cell>
          <cell r="S276">
            <v>1397</v>
          </cell>
          <cell r="T276">
            <v>1920</v>
          </cell>
          <cell r="U276">
            <v>2401</v>
          </cell>
          <cell r="V276">
            <v>2949</v>
          </cell>
          <cell r="W276">
            <v>3986.5</v>
          </cell>
          <cell r="X276">
            <v>5427.0499999999993</v>
          </cell>
        </row>
        <row r="277">
          <cell r="A277">
            <v>276</v>
          </cell>
          <cell r="B277" t="str">
            <v>Wingene</v>
          </cell>
          <cell r="C277">
            <v>1776.75</v>
          </cell>
          <cell r="D277">
            <v>2103</v>
          </cell>
          <cell r="E277">
            <v>2238.8000000000002</v>
          </cell>
          <cell r="F277">
            <v>2447.9</v>
          </cell>
          <cell r="G277">
            <v>2715.2</v>
          </cell>
          <cell r="H277">
            <v>3074</v>
          </cell>
          <cell r="I277">
            <v>3726.2</v>
          </cell>
          <cell r="J277">
            <v>4534.0999999999995</v>
          </cell>
          <cell r="K277">
            <v>5973.8</v>
          </cell>
          <cell r="L277">
            <v>7525</v>
          </cell>
          <cell r="M277">
            <v>8684.06</v>
          </cell>
          <cell r="N277">
            <v>726.98</v>
          </cell>
          <cell r="O277">
            <v>1172</v>
          </cell>
          <cell r="P277">
            <v>1545.8000000000002</v>
          </cell>
          <cell r="Q277">
            <v>1910</v>
          </cell>
          <cell r="R277">
            <v>2261.2000000000003</v>
          </cell>
          <cell r="S277">
            <v>2650.5</v>
          </cell>
          <cell r="T277">
            <v>3137.5999999999995</v>
          </cell>
          <cell r="U277">
            <v>3802.2999999999997</v>
          </cell>
          <cell r="V277">
            <v>4870.0000000000027</v>
          </cell>
          <cell r="W277">
            <v>6950.1</v>
          </cell>
          <cell r="X277">
            <v>10788.02</v>
          </cell>
        </row>
        <row r="279">
          <cell r="A279">
            <v>278</v>
          </cell>
          <cell r="B279" t="str">
            <v>Rollegem</v>
          </cell>
          <cell r="C279">
            <v>1384.3</v>
          </cell>
          <cell r="D279">
            <v>1578.1000000000001</v>
          </cell>
          <cell r="E279">
            <v>1645.4</v>
          </cell>
          <cell r="F279">
            <v>1736.8</v>
          </cell>
          <cell r="G279">
            <v>1843.8000000000002</v>
          </cell>
          <cell r="H279">
            <v>2059.5</v>
          </cell>
          <cell r="I279">
            <v>2458</v>
          </cell>
          <cell r="J279">
            <v>2906.4</v>
          </cell>
          <cell r="K279">
            <v>3677.6000000000013</v>
          </cell>
          <cell r="L279">
            <v>4785.0999999999995</v>
          </cell>
          <cell r="M279">
            <v>7002.670000000001</v>
          </cell>
          <cell r="N279">
            <v>332.43999999999994</v>
          </cell>
          <cell r="O279">
            <v>670</v>
          </cell>
          <cell r="P279">
            <v>859.6</v>
          </cell>
          <cell r="Q279">
            <v>1051</v>
          </cell>
          <cell r="R279">
            <v>1234</v>
          </cell>
          <cell r="S279">
            <v>1433</v>
          </cell>
          <cell r="T279">
            <v>1667.8</v>
          </cell>
          <cell r="U279">
            <v>1996</v>
          </cell>
          <cell r="V279">
            <v>2583.2000000000012</v>
          </cell>
          <cell r="W279">
            <v>3662.2000000000003</v>
          </cell>
          <cell r="X279">
            <v>6755.2399999999971</v>
          </cell>
        </row>
        <row r="281">
          <cell r="A281">
            <v>280</v>
          </cell>
          <cell r="B281" t="str">
            <v>Proven</v>
          </cell>
          <cell r="C281">
            <v>72.61</v>
          </cell>
          <cell r="D281">
            <v>88.1</v>
          </cell>
          <cell r="E281">
            <v>109.2</v>
          </cell>
          <cell r="F281">
            <v>132.30000000000001</v>
          </cell>
          <cell r="G281">
            <v>158.80000000000001</v>
          </cell>
          <cell r="H281">
            <v>203.5</v>
          </cell>
          <cell r="I281">
            <v>306</v>
          </cell>
          <cell r="J281">
            <v>406.79999999999984</v>
          </cell>
          <cell r="K281">
            <v>577.00000000000011</v>
          </cell>
          <cell r="L281">
            <v>852.40000000000055</v>
          </cell>
          <cell r="M281">
            <v>1477.9199999999996</v>
          </cell>
          <cell r="N281">
            <v>74</v>
          </cell>
          <cell r="O281">
            <v>98</v>
          </cell>
          <cell r="P281">
            <v>133</v>
          </cell>
          <cell r="Q281">
            <v>151</v>
          </cell>
          <cell r="R281">
            <v>178</v>
          </cell>
          <cell r="S281">
            <v>217</v>
          </cell>
          <cell r="T281">
            <v>300</v>
          </cell>
          <cell r="U281">
            <v>387</v>
          </cell>
          <cell r="V281">
            <v>521</v>
          </cell>
          <cell r="W281">
            <v>794.40000000000009</v>
          </cell>
          <cell r="X281">
            <v>1480.4400000000005</v>
          </cell>
        </row>
        <row r="283">
          <cell r="A283">
            <v>282</v>
          </cell>
          <cell r="B283" t="str">
            <v>Baliebrugge</v>
          </cell>
          <cell r="C283">
            <v>89.63</v>
          </cell>
          <cell r="D283">
            <v>103</v>
          </cell>
          <cell r="E283">
            <v>111</v>
          </cell>
          <cell r="F283">
            <v>121</v>
          </cell>
          <cell r="G283">
            <v>134</v>
          </cell>
          <cell r="H283">
            <v>153.5</v>
          </cell>
          <cell r="I283">
            <v>181.79999999999998</v>
          </cell>
          <cell r="J283">
            <v>225</v>
          </cell>
          <cell r="K283">
            <v>293.00000000000017</v>
          </cell>
          <cell r="L283">
            <v>456.4</v>
          </cell>
          <cell r="M283">
            <v>1309.4600000000012</v>
          </cell>
          <cell r="N283">
            <v>70.02</v>
          </cell>
          <cell r="O283">
            <v>89</v>
          </cell>
          <cell r="P283">
            <v>101</v>
          </cell>
          <cell r="Q283">
            <v>113</v>
          </cell>
          <cell r="R283">
            <v>128</v>
          </cell>
          <cell r="S283">
            <v>147</v>
          </cell>
          <cell r="T283">
            <v>178</v>
          </cell>
          <cell r="U283">
            <v>227</v>
          </cell>
          <cell r="V283">
            <v>316.60000000000014</v>
          </cell>
          <cell r="W283">
            <v>522</v>
          </cell>
          <cell r="X283">
            <v>1991.1800000000007</v>
          </cell>
        </row>
        <row r="287">
          <cell r="A287">
            <v>286</v>
          </cell>
          <cell r="B287" t="str">
            <v>Elsegem</v>
          </cell>
          <cell r="C287">
            <v>152</v>
          </cell>
          <cell r="D287">
            <v>213.1</v>
          </cell>
          <cell r="E287">
            <v>249.2</v>
          </cell>
          <cell r="F287">
            <v>286</v>
          </cell>
          <cell r="G287">
            <v>356.80000000000007</v>
          </cell>
          <cell r="H287">
            <v>419.5</v>
          </cell>
          <cell r="I287">
            <v>493.2</v>
          </cell>
          <cell r="J287">
            <v>607.5</v>
          </cell>
          <cell r="K287">
            <v>822</v>
          </cell>
          <cell r="L287">
            <v>1213.000000000002</v>
          </cell>
          <cell r="M287">
            <v>2111.73</v>
          </cell>
          <cell r="N287">
            <v>191.81</v>
          </cell>
          <cell r="O287">
            <v>253</v>
          </cell>
          <cell r="P287">
            <v>296</v>
          </cell>
          <cell r="Q287">
            <v>345</v>
          </cell>
          <cell r="R287">
            <v>415.40000000000009</v>
          </cell>
          <cell r="S287">
            <v>493</v>
          </cell>
          <cell r="T287">
            <v>596</v>
          </cell>
          <cell r="U287">
            <v>749</v>
          </cell>
          <cell r="V287">
            <v>992.80000000000018</v>
          </cell>
          <cell r="W287">
            <v>1441</v>
          </cell>
          <cell r="X287">
            <v>2250.19</v>
          </cell>
        </row>
        <row r="290">
          <cell r="A290">
            <v>289</v>
          </cell>
          <cell r="B290" t="str">
            <v>Kallo</v>
          </cell>
          <cell r="C290">
            <v>144</v>
          </cell>
          <cell r="D290">
            <v>214</v>
          </cell>
          <cell r="E290">
            <v>227</v>
          </cell>
          <cell r="F290">
            <v>245.89999999999998</v>
          </cell>
          <cell r="G290">
            <v>271</v>
          </cell>
          <cell r="H290">
            <v>298.5</v>
          </cell>
          <cell r="I290">
            <v>342.59999999999997</v>
          </cell>
          <cell r="J290">
            <v>416.2</v>
          </cell>
          <cell r="K290">
            <v>583.40000000000009</v>
          </cell>
          <cell r="L290">
            <v>888.99999999999966</v>
          </cell>
          <cell r="M290">
            <v>1819.8300000000004</v>
          </cell>
          <cell r="N290">
            <v>121</v>
          </cell>
          <cell r="O290">
            <v>154</v>
          </cell>
          <cell r="P290">
            <v>186</v>
          </cell>
          <cell r="Q290">
            <v>209</v>
          </cell>
          <cell r="R290">
            <v>234</v>
          </cell>
          <cell r="S290">
            <v>261</v>
          </cell>
          <cell r="T290">
            <v>305</v>
          </cell>
          <cell r="U290">
            <v>376</v>
          </cell>
          <cell r="V290">
            <v>540</v>
          </cell>
          <cell r="W290">
            <v>889</v>
          </cell>
          <cell r="X290">
            <v>1857</v>
          </cell>
        </row>
        <row r="292">
          <cell r="A292">
            <v>291</v>
          </cell>
          <cell r="B292" t="str">
            <v>Damme - Lapscheure</v>
          </cell>
          <cell r="C292">
            <v>20</v>
          </cell>
          <cell r="D292">
            <v>22</v>
          </cell>
          <cell r="E292">
            <v>25</v>
          </cell>
          <cell r="F292">
            <v>28</v>
          </cell>
          <cell r="G292">
            <v>32</v>
          </cell>
          <cell r="H292">
            <v>38</v>
          </cell>
          <cell r="I292">
            <v>48</v>
          </cell>
          <cell r="J292">
            <v>60.099999999999994</v>
          </cell>
          <cell r="K292">
            <v>81</v>
          </cell>
          <cell r="L292">
            <v>126.09999999999997</v>
          </cell>
          <cell r="M292">
            <v>364.37</v>
          </cell>
          <cell r="N292">
            <v>11</v>
          </cell>
          <cell r="O292">
            <v>15</v>
          </cell>
          <cell r="P292">
            <v>21</v>
          </cell>
          <cell r="Q292">
            <v>24</v>
          </cell>
          <cell r="R292">
            <v>27</v>
          </cell>
          <cell r="S292">
            <v>31</v>
          </cell>
          <cell r="T292">
            <v>38</v>
          </cell>
          <cell r="U292">
            <v>48.999999999999943</v>
          </cell>
          <cell r="V292">
            <v>65</v>
          </cell>
          <cell r="W292">
            <v>106</v>
          </cell>
          <cell r="X292">
            <v>364.5</v>
          </cell>
        </row>
        <row r="296">
          <cell r="A296">
            <v>295</v>
          </cell>
          <cell r="B296" t="str">
            <v>Beveren a/d IJzer</v>
          </cell>
          <cell r="C296">
            <v>22</v>
          </cell>
          <cell r="D296">
            <v>27</v>
          </cell>
          <cell r="E296">
            <v>30</v>
          </cell>
          <cell r="F296">
            <v>36</v>
          </cell>
          <cell r="G296">
            <v>46.200000000000017</v>
          </cell>
          <cell r="H296">
            <v>66.5</v>
          </cell>
          <cell r="I296">
            <v>85</v>
          </cell>
          <cell r="J296">
            <v>115</v>
          </cell>
          <cell r="K296">
            <v>171.2000000000001</v>
          </cell>
          <cell r="L296">
            <v>296</v>
          </cell>
          <cell r="M296">
            <v>467.37</v>
          </cell>
          <cell r="N296">
            <v>22</v>
          </cell>
          <cell r="O296">
            <v>26</v>
          </cell>
          <cell r="P296">
            <v>30</v>
          </cell>
          <cell r="Q296">
            <v>35</v>
          </cell>
          <cell r="R296">
            <v>42</v>
          </cell>
          <cell r="S296">
            <v>55</v>
          </cell>
          <cell r="T296">
            <v>75.199999999999989</v>
          </cell>
          <cell r="U296">
            <v>98.399999999999977</v>
          </cell>
          <cell r="V296">
            <v>133.20000000000005</v>
          </cell>
          <cell r="W296">
            <v>252.4000000000002</v>
          </cell>
          <cell r="X296">
            <v>467.88</v>
          </cell>
        </row>
        <row r="299">
          <cell r="A299">
            <v>298</v>
          </cell>
          <cell r="B299" t="str">
            <v>Avekapelle</v>
          </cell>
          <cell r="C299">
            <v>18</v>
          </cell>
          <cell r="D299">
            <v>20</v>
          </cell>
          <cell r="E299">
            <v>21.600000000000009</v>
          </cell>
          <cell r="F299">
            <v>23</v>
          </cell>
          <cell r="G299">
            <v>25</v>
          </cell>
          <cell r="H299">
            <v>27</v>
          </cell>
          <cell r="I299">
            <v>30</v>
          </cell>
          <cell r="J299">
            <v>36</v>
          </cell>
          <cell r="K299">
            <v>51.400000000000034</v>
          </cell>
          <cell r="L299">
            <v>77.699999999999989</v>
          </cell>
          <cell r="M299">
            <v>185.37</v>
          </cell>
          <cell r="N299">
            <v>10</v>
          </cell>
          <cell r="O299">
            <v>17</v>
          </cell>
          <cell r="P299">
            <v>19</v>
          </cell>
          <cell r="Q299">
            <v>21</v>
          </cell>
          <cell r="R299">
            <v>23</v>
          </cell>
          <cell r="S299">
            <v>26</v>
          </cell>
          <cell r="T299">
            <v>30</v>
          </cell>
          <cell r="U299">
            <v>36</v>
          </cell>
          <cell r="V299">
            <v>51</v>
          </cell>
          <cell r="W299">
            <v>79.600000000000136</v>
          </cell>
          <cell r="X299">
            <v>261.07999999999993</v>
          </cell>
        </row>
        <row r="304">
          <cell r="A304">
            <v>303</v>
          </cell>
          <cell r="B304" t="str">
            <v>Boorsem</v>
          </cell>
          <cell r="C304">
            <v>155.62</v>
          </cell>
          <cell r="D304">
            <v>194.60000000000002</v>
          </cell>
          <cell r="E304">
            <v>221</v>
          </cell>
          <cell r="F304">
            <v>237</v>
          </cell>
          <cell r="G304">
            <v>250</v>
          </cell>
          <cell r="H304">
            <v>266</v>
          </cell>
          <cell r="I304">
            <v>298.2</v>
          </cell>
          <cell r="J304">
            <v>385.79999999999961</v>
          </cell>
          <cell r="K304">
            <v>587.40000000000032</v>
          </cell>
          <cell r="L304">
            <v>1084.4000000000001</v>
          </cell>
          <cell r="M304">
            <v>2480.4199999999992</v>
          </cell>
          <cell r="N304">
            <v>127</v>
          </cell>
          <cell r="O304">
            <v>147</v>
          </cell>
          <cell r="P304">
            <v>161</v>
          </cell>
          <cell r="Q304">
            <v>176</v>
          </cell>
          <cell r="R304">
            <v>195</v>
          </cell>
          <cell r="S304">
            <v>224</v>
          </cell>
          <cell r="T304">
            <v>264</v>
          </cell>
          <cell r="U304">
            <v>375.29999999999973</v>
          </cell>
          <cell r="V304">
            <v>577.40000000000055</v>
          </cell>
          <cell r="W304">
            <v>1048.0999999999999</v>
          </cell>
          <cell r="X304">
            <v>2462.5099999999998</v>
          </cell>
        </row>
        <row r="312">
          <cell r="A312">
            <v>311</v>
          </cell>
          <cell r="B312" t="str">
            <v>Sint-Jan-in-Eremo</v>
          </cell>
          <cell r="C312">
            <v>1</v>
          </cell>
          <cell r="D312">
            <v>8</v>
          </cell>
          <cell r="E312">
            <v>12</v>
          </cell>
          <cell r="F312">
            <v>16</v>
          </cell>
          <cell r="G312">
            <v>21</v>
          </cell>
          <cell r="H312">
            <v>28</v>
          </cell>
          <cell r="I312">
            <v>34</v>
          </cell>
          <cell r="J312">
            <v>35</v>
          </cell>
          <cell r="K312">
            <v>35</v>
          </cell>
          <cell r="L312">
            <v>44</v>
          </cell>
          <cell r="M312">
            <v>70</v>
          </cell>
          <cell r="N312">
            <v>2</v>
          </cell>
          <cell r="O312">
            <v>11.300000000000011</v>
          </cell>
          <cell r="P312">
            <v>20</v>
          </cell>
          <cell r="Q312">
            <v>32</v>
          </cell>
          <cell r="R312">
            <v>35</v>
          </cell>
          <cell r="S312">
            <v>35</v>
          </cell>
          <cell r="T312">
            <v>41</v>
          </cell>
          <cell r="U312">
            <v>48.099999999999909</v>
          </cell>
          <cell r="V312">
            <v>59</v>
          </cell>
          <cell r="W312">
            <v>64</v>
          </cell>
          <cell r="X312">
            <v>493</v>
          </cell>
        </row>
        <row r="313">
          <cell r="A313">
            <v>312</v>
          </cell>
          <cell r="B313" t="str">
            <v>Sint-Laureins - Sint-Margriete</v>
          </cell>
          <cell r="C313">
            <v>37</v>
          </cell>
          <cell r="D313">
            <v>44</v>
          </cell>
          <cell r="E313">
            <v>48</v>
          </cell>
          <cell r="F313">
            <v>51</v>
          </cell>
          <cell r="G313">
            <v>54.200000000000017</v>
          </cell>
          <cell r="H313">
            <v>59</v>
          </cell>
          <cell r="I313">
            <v>68</v>
          </cell>
          <cell r="J313">
            <v>86</v>
          </cell>
          <cell r="K313">
            <v>113.60000000000014</v>
          </cell>
          <cell r="L313">
            <v>192.99999999999989</v>
          </cell>
          <cell r="M313">
            <v>508.82000000000033</v>
          </cell>
          <cell r="N313">
            <v>8</v>
          </cell>
          <cell r="O313">
            <v>15.400000000000006</v>
          </cell>
          <cell r="P313">
            <v>35.800000000000011</v>
          </cell>
          <cell r="Q313">
            <v>45</v>
          </cell>
          <cell r="R313">
            <v>50</v>
          </cell>
          <cell r="S313">
            <v>55</v>
          </cell>
          <cell r="T313">
            <v>62</v>
          </cell>
          <cell r="U313">
            <v>77</v>
          </cell>
          <cell r="V313">
            <v>102.20000000000005</v>
          </cell>
          <cell r="W313">
            <v>157.80000000000007</v>
          </cell>
          <cell r="X313">
            <v>478.11999999999989</v>
          </cell>
        </row>
        <row r="314">
          <cell r="A314">
            <v>313</v>
          </cell>
          <cell r="B314" t="str">
            <v>Watervliet</v>
          </cell>
          <cell r="C314">
            <v>69.16</v>
          </cell>
          <cell r="D314">
            <v>77.800000000000011</v>
          </cell>
          <cell r="E314">
            <v>88</v>
          </cell>
          <cell r="F314">
            <v>99</v>
          </cell>
          <cell r="G314">
            <v>111.20000000000002</v>
          </cell>
          <cell r="H314">
            <v>129</v>
          </cell>
          <cell r="I314">
            <v>155</v>
          </cell>
          <cell r="J314">
            <v>196.6</v>
          </cell>
          <cell r="K314">
            <v>286.60000000000014</v>
          </cell>
          <cell r="L314">
            <v>497.2</v>
          </cell>
          <cell r="M314">
            <v>959.64000000000067</v>
          </cell>
          <cell r="N314">
            <v>68</v>
          </cell>
          <cell r="O314">
            <v>88</v>
          </cell>
          <cell r="P314">
            <v>106.60000000000002</v>
          </cell>
          <cell r="Q314">
            <v>140.39999999999998</v>
          </cell>
          <cell r="R314">
            <v>235</v>
          </cell>
          <cell r="S314">
            <v>294</v>
          </cell>
          <cell r="T314">
            <v>323</v>
          </cell>
          <cell r="U314">
            <v>368</v>
          </cell>
          <cell r="V314">
            <v>460</v>
          </cell>
          <cell r="W314">
            <v>711</v>
          </cell>
          <cell r="X314">
            <v>1442.7199999999998</v>
          </cell>
        </row>
        <row r="315">
          <cell r="A315">
            <v>314</v>
          </cell>
          <cell r="B315" t="str">
            <v>Waterland - Oudeman</v>
          </cell>
          <cell r="C315">
            <v>28</v>
          </cell>
          <cell r="D315">
            <v>30</v>
          </cell>
          <cell r="E315">
            <v>32</v>
          </cell>
          <cell r="F315">
            <v>35</v>
          </cell>
          <cell r="G315">
            <v>38</v>
          </cell>
          <cell r="H315">
            <v>45</v>
          </cell>
          <cell r="I315">
            <v>56</v>
          </cell>
          <cell r="J315">
            <v>74.699999999999989</v>
          </cell>
          <cell r="K315">
            <v>103.40000000000003</v>
          </cell>
          <cell r="L315">
            <v>172.7000000000001</v>
          </cell>
          <cell r="M315">
            <v>385.62999999999977</v>
          </cell>
          <cell r="N315">
            <v>28</v>
          </cell>
          <cell r="O315">
            <v>30</v>
          </cell>
          <cell r="P315">
            <v>32</v>
          </cell>
          <cell r="Q315">
            <v>35</v>
          </cell>
          <cell r="R315">
            <v>38</v>
          </cell>
          <cell r="S315">
            <v>44</v>
          </cell>
          <cell r="T315">
            <v>53.800000000000011</v>
          </cell>
          <cell r="U315">
            <v>75</v>
          </cell>
          <cell r="V315">
            <v>107.2000000000001</v>
          </cell>
          <cell r="W315">
            <v>169.40000000000009</v>
          </cell>
          <cell r="X315">
            <v>378.22</v>
          </cell>
        </row>
        <row r="319">
          <cell r="A319">
            <v>318</v>
          </cell>
          <cell r="B319" t="str">
            <v>Hoogstade</v>
          </cell>
          <cell r="C319">
            <v>15</v>
          </cell>
          <cell r="D319">
            <v>18</v>
          </cell>
          <cell r="E319">
            <v>20</v>
          </cell>
          <cell r="F319">
            <v>22</v>
          </cell>
          <cell r="G319">
            <v>27</v>
          </cell>
          <cell r="H319">
            <v>32</v>
          </cell>
          <cell r="I319">
            <v>38.799999999999983</v>
          </cell>
          <cell r="J319">
            <v>47</v>
          </cell>
          <cell r="K319">
            <v>67.400000000000034</v>
          </cell>
          <cell r="L319">
            <v>97.499999999999943</v>
          </cell>
          <cell r="M319">
            <v>258.1400000000001</v>
          </cell>
          <cell r="N319">
            <v>6</v>
          </cell>
          <cell r="O319">
            <v>17</v>
          </cell>
          <cell r="P319">
            <v>19</v>
          </cell>
          <cell r="Q319">
            <v>22</v>
          </cell>
          <cell r="R319">
            <v>25</v>
          </cell>
          <cell r="S319">
            <v>32</v>
          </cell>
          <cell r="T319">
            <v>38</v>
          </cell>
          <cell r="U319">
            <v>47</v>
          </cell>
          <cell r="V319">
            <v>65</v>
          </cell>
          <cell r="W319">
            <v>91</v>
          </cell>
          <cell r="X319">
            <v>250.17999999999984</v>
          </cell>
        </row>
        <row r="323">
          <cell r="A323">
            <v>322</v>
          </cell>
          <cell r="B323" t="str">
            <v>Mesen</v>
          </cell>
          <cell r="C323">
            <v>87.26</v>
          </cell>
          <cell r="D323">
            <v>106</v>
          </cell>
          <cell r="E323">
            <v>119</v>
          </cell>
          <cell r="F323">
            <v>135.89999999999998</v>
          </cell>
          <cell r="G323">
            <v>193.20000000000002</v>
          </cell>
          <cell r="H323">
            <v>228.5</v>
          </cell>
          <cell r="I323">
            <v>262.79999999999995</v>
          </cell>
          <cell r="J323">
            <v>321</v>
          </cell>
          <cell r="K323">
            <v>449.4000000000002</v>
          </cell>
          <cell r="L323">
            <v>673.8</v>
          </cell>
          <cell r="M323">
            <v>1417.2500000000005</v>
          </cell>
          <cell r="N323">
            <v>91.74</v>
          </cell>
          <cell r="O323">
            <v>109.4</v>
          </cell>
          <cell r="P323">
            <v>124</v>
          </cell>
          <cell r="Q323">
            <v>149</v>
          </cell>
          <cell r="R323">
            <v>186</v>
          </cell>
          <cell r="S323">
            <v>223</v>
          </cell>
          <cell r="T323">
            <v>271.39999999999998</v>
          </cell>
          <cell r="U323">
            <v>337</v>
          </cell>
          <cell r="V323">
            <v>466.20000000000005</v>
          </cell>
          <cell r="W323">
            <v>688.6</v>
          </cell>
          <cell r="X323">
            <v>1469.8399999999997</v>
          </cell>
        </row>
        <row r="343">
          <cell r="A343">
            <v>342</v>
          </cell>
          <cell r="B343" t="str">
            <v>Oplinter</v>
          </cell>
          <cell r="C343">
            <v>197.63</v>
          </cell>
          <cell r="D343">
            <v>221</v>
          </cell>
          <cell r="E343">
            <v>244.20000000000002</v>
          </cell>
          <cell r="F343">
            <v>268.89999999999998</v>
          </cell>
          <cell r="G343">
            <v>302.20000000000005</v>
          </cell>
          <cell r="H343">
            <v>340</v>
          </cell>
          <cell r="I343">
            <v>404.79999999999995</v>
          </cell>
          <cell r="J343">
            <v>545.69999999999993</v>
          </cell>
          <cell r="K343">
            <v>900.80000000000007</v>
          </cell>
          <cell r="L343">
            <v>1433.7999999999995</v>
          </cell>
          <cell r="M343">
            <v>2324.33</v>
          </cell>
          <cell r="N343">
            <v>198.07999999999998</v>
          </cell>
          <cell r="O343">
            <v>226</v>
          </cell>
          <cell r="P343">
            <v>249</v>
          </cell>
          <cell r="Q343">
            <v>273</v>
          </cell>
          <cell r="R343">
            <v>304</v>
          </cell>
          <cell r="S343">
            <v>344</v>
          </cell>
          <cell r="T343">
            <v>410</v>
          </cell>
          <cell r="U343">
            <v>549.59999999999991</v>
          </cell>
          <cell r="V343">
            <v>840</v>
          </cell>
          <cell r="W343">
            <v>1370.6000000000006</v>
          </cell>
          <cell r="X343">
            <v>2311.92</v>
          </cell>
        </row>
        <row r="344">
          <cell r="A344">
            <v>343</v>
          </cell>
          <cell r="B344" t="str">
            <v>Humbeek</v>
          </cell>
          <cell r="C344">
            <v>427</v>
          </cell>
          <cell r="D344">
            <v>494.20000000000005</v>
          </cell>
          <cell r="E344">
            <v>573.20000000000005</v>
          </cell>
          <cell r="F344">
            <v>695</v>
          </cell>
          <cell r="G344">
            <v>795.00000000000011</v>
          </cell>
          <cell r="H344">
            <v>934.5</v>
          </cell>
          <cell r="I344">
            <v>1084.8</v>
          </cell>
          <cell r="J344">
            <v>1234.3999999999999</v>
          </cell>
          <cell r="K344">
            <v>1541</v>
          </cell>
          <cell r="L344">
            <v>2069.0999999999995</v>
          </cell>
          <cell r="M344">
            <v>4520.2200000000012</v>
          </cell>
          <cell r="N344">
            <v>188</v>
          </cell>
          <cell r="O344">
            <v>342</v>
          </cell>
          <cell r="P344">
            <v>429</v>
          </cell>
          <cell r="Q344">
            <v>529.69999999999993</v>
          </cell>
          <cell r="R344">
            <v>608.60000000000014</v>
          </cell>
          <cell r="S344">
            <v>706</v>
          </cell>
          <cell r="T344">
            <v>824.39999999999986</v>
          </cell>
          <cell r="U344">
            <v>1050</v>
          </cell>
          <cell r="V344">
            <v>1361</v>
          </cell>
          <cell r="W344">
            <v>2026.1999999999998</v>
          </cell>
          <cell r="X344">
            <v>4341.1499999999978</v>
          </cell>
        </row>
        <row r="356">
          <cell r="A356">
            <v>355</v>
          </cell>
          <cell r="B356" t="str">
            <v>Dikkelvenne</v>
          </cell>
          <cell r="C356">
            <v>170.26</v>
          </cell>
          <cell r="D356">
            <v>186</v>
          </cell>
          <cell r="E356">
            <v>201</v>
          </cell>
          <cell r="F356">
            <v>221</v>
          </cell>
          <cell r="G356">
            <v>244.20000000000002</v>
          </cell>
          <cell r="H356">
            <v>270.5</v>
          </cell>
          <cell r="I356">
            <v>308.79999999999995</v>
          </cell>
          <cell r="J356">
            <v>352.29999999999995</v>
          </cell>
          <cell r="K356">
            <v>466</v>
          </cell>
          <cell r="L356">
            <v>709.09999999999968</v>
          </cell>
          <cell r="M356">
            <v>1130.96</v>
          </cell>
          <cell r="N356">
            <v>95.6</v>
          </cell>
          <cell r="O356">
            <v>158</v>
          </cell>
          <cell r="P356">
            <v>191</v>
          </cell>
          <cell r="Q356">
            <v>221</v>
          </cell>
          <cell r="R356">
            <v>253</v>
          </cell>
          <cell r="S356">
            <v>292</v>
          </cell>
          <cell r="T356">
            <v>341</v>
          </cell>
          <cell r="U356">
            <v>409</v>
          </cell>
          <cell r="V356">
            <v>513</v>
          </cell>
          <cell r="W356">
            <v>726</v>
          </cell>
          <cell r="X356">
            <v>1113.9999999999991</v>
          </cell>
        </row>
        <row r="359">
          <cell r="A359">
            <v>358</v>
          </cell>
          <cell r="B359" t="str">
            <v>Wannegem - Lede</v>
          </cell>
          <cell r="C359">
            <v>32.630000000000003</v>
          </cell>
          <cell r="D359">
            <v>39</v>
          </cell>
          <cell r="E359">
            <v>44.600000000000009</v>
          </cell>
          <cell r="F359">
            <v>51</v>
          </cell>
          <cell r="G359">
            <v>58</v>
          </cell>
          <cell r="H359">
            <v>63.5</v>
          </cell>
          <cell r="I359">
            <v>72.799999999999983</v>
          </cell>
          <cell r="J359">
            <v>91</v>
          </cell>
          <cell r="K359">
            <v>122.2000000000001</v>
          </cell>
          <cell r="L359">
            <v>243.49999999999994</v>
          </cell>
          <cell r="M359">
            <v>943.37</v>
          </cell>
          <cell r="N359">
            <v>31.46</v>
          </cell>
          <cell r="O359">
            <v>39</v>
          </cell>
          <cell r="P359">
            <v>45</v>
          </cell>
          <cell r="Q359">
            <v>53</v>
          </cell>
          <cell r="R359">
            <v>59</v>
          </cell>
          <cell r="S359">
            <v>67</v>
          </cell>
          <cell r="T359">
            <v>77</v>
          </cell>
          <cell r="U359">
            <v>99</v>
          </cell>
          <cell r="V359">
            <v>132.80000000000007</v>
          </cell>
          <cell r="W359">
            <v>283.99999999999989</v>
          </cell>
          <cell r="X359">
            <v>1173.7799999999997</v>
          </cell>
        </row>
        <row r="360">
          <cell r="A360">
            <v>359</v>
          </cell>
          <cell r="B360" t="str">
            <v>Oosterzele</v>
          </cell>
          <cell r="C360">
            <v>838.71</v>
          </cell>
          <cell r="D360">
            <v>907</v>
          </cell>
          <cell r="E360">
            <v>979.8</v>
          </cell>
          <cell r="F360">
            <v>1059.4000000000001</v>
          </cell>
          <cell r="G360">
            <v>1182.6000000000001</v>
          </cell>
          <cell r="H360">
            <v>1470.5</v>
          </cell>
          <cell r="I360">
            <v>1716.1999999999998</v>
          </cell>
          <cell r="J360">
            <v>2174.6</v>
          </cell>
          <cell r="K360">
            <v>2885.2000000000016</v>
          </cell>
          <cell r="L360">
            <v>4314.3999999999996</v>
          </cell>
          <cell r="M360">
            <v>7297.2900000000018</v>
          </cell>
          <cell r="N360">
            <v>314.34000000000003</v>
          </cell>
          <cell r="O360">
            <v>497.40000000000003</v>
          </cell>
          <cell r="P360">
            <v>728</v>
          </cell>
          <cell r="Q360">
            <v>870</v>
          </cell>
          <cell r="R360">
            <v>978.80000000000007</v>
          </cell>
          <cell r="S360">
            <v>1124</v>
          </cell>
          <cell r="T360">
            <v>1322.4</v>
          </cell>
          <cell r="U360">
            <v>1663.6999999999996</v>
          </cell>
          <cell r="V360">
            <v>2256.6000000000004</v>
          </cell>
          <cell r="W360">
            <v>3551.4000000000015</v>
          </cell>
          <cell r="X360">
            <v>7586.8399999999965</v>
          </cell>
        </row>
        <row r="361">
          <cell r="A361">
            <v>360</v>
          </cell>
          <cell r="B361" t="str">
            <v>Beauvoorde</v>
          </cell>
          <cell r="C361">
            <v>24</v>
          </cell>
          <cell r="D361">
            <v>32</v>
          </cell>
          <cell r="E361">
            <v>40.400000000000006</v>
          </cell>
          <cell r="F361">
            <v>50.599999999999994</v>
          </cell>
          <cell r="G361">
            <v>71.800000000000011</v>
          </cell>
          <cell r="H361">
            <v>116</v>
          </cell>
          <cell r="I361">
            <v>184.2</v>
          </cell>
          <cell r="J361">
            <v>282.99999999999977</v>
          </cell>
          <cell r="K361">
            <v>420.40000000000009</v>
          </cell>
          <cell r="L361">
            <v>637</v>
          </cell>
          <cell r="M361">
            <v>639</v>
          </cell>
          <cell r="N361">
            <v>25</v>
          </cell>
          <cell r="O361">
            <v>34</v>
          </cell>
          <cell r="P361">
            <v>43</v>
          </cell>
          <cell r="Q361">
            <v>61.5</v>
          </cell>
          <cell r="R361">
            <v>88</v>
          </cell>
          <cell r="S361">
            <v>132</v>
          </cell>
          <cell r="T361">
            <v>183</v>
          </cell>
          <cell r="U361">
            <v>282.99999999999977</v>
          </cell>
          <cell r="V361">
            <v>426</v>
          </cell>
          <cell r="W361">
            <v>637</v>
          </cell>
          <cell r="X361">
            <v>679.95</v>
          </cell>
        </row>
        <row r="365">
          <cell r="A365">
            <v>364</v>
          </cell>
          <cell r="B365" t="str">
            <v>Rillaar</v>
          </cell>
          <cell r="C365">
            <v>104</v>
          </cell>
          <cell r="D365">
            <v>134</v>
          </cell>
          <cell r="E365">
            <v>154</v>
          </cell>
          <cell r="F365">
            <v>177</v>
          </cell>
          <cell r="G365">
            <v>206.8</v>
          </cell>
          <cell r="H365">
            <v>235</v>
          </cell>
          <cell r="I365">
            <v>279.59999999999997</v>
          </cell>
          <cell r="J365">
            <v>349.39999999999986</v>
          </cell>
          <cell r="K365">
            <v>496.60000000000025</v>
          </cell>
          <cell r="L365">
            <v>698.6</v>
          </cell>
          <cell r="M365">
            <v>794.40000000000009</v>
          </cell>
          <cell r="N365">
            <v>109.14</v>
          </cell>
          <cell r="O365">
            <v>155</v>
          </cell>
          <cell r="P365">
            <v>179</v>
          </cell>
          <cell r="Q365">
            <v>198</v>
          </cell>
          <cell r="R365">
            <v>219</v>
          </cell>
          <cell r="S365">
            <v>246</v>
          </cell>
          <cell r="T365">
            <v>281.79999999999995</v>
          </cell>
          <cell r="U365">
            <v>338</v>
          </cell>
          <cell r="V365">
            <v>431</v>
          </cell>
          <cell r="W365">
            <v>596.40000000000055</v>
          </cell>
          <cell r="X365">
            <v>806</v>
          </cell>
        </row>
        <row r="366">
          <cell r="A366">
            <v>365</v>
          </cell>
          <cell r="B366" t="str">
            <v>Ledegem</v>
          </cell>
          <cell r="C366">
            <v>1421.26</v>
          </cell>
          <cell r="D366">
            <v>1705.6</v>
          </cell>
          <cell r="E366">
            <v>1878</v>
          </cell>
          <cell r="F366">
            <v>2266.8000000000002</v>
          </cell>
          <cell r="G366">
            <v>3010.6</v>
          </cell>
          <cell r="H366">
            <v>4259</v>
          </cell>
          <cell r="I366">
            <v>5344</v>
          </cell>
          <cell r="J366">
            <v>6258.7</v>
          </cell>
          <cell r="K366">
            <v>8239.2000000000007</v>
          </cell>
          <cell r="L366">
            <v>12553</v>
          </cell>
          <cell r="M366">
            <v>14039.9</v>
          </cell>
          <cell r="N366">
            <v>367</v>
          </cell>
          <cell r="O366">
            <v>956</v>
          </cell>
          <cell r="P366">
            <v>1603</v>
          </cell>
          <cell r="Q366">
            <v>1926</v>
          </cell>
          <cell r="R366">
            <v>2341</v>
          </cell>
          <cell r="S366">
            <v>3142</v>
          </cell>
          <cell r="T366">
            <v>4350</v>
          </cell>
          <cell r="U366">
            <v>5647</v>
          </cell>
          <cell r="V366">
            <v>7609</v>
          </cell>
          <cell r="W366">
            <v>11865</v>
          </cell>
          <cell r="X366">
            <v>14279.350000000002</v>
          </cell>
        </row>
        <row r="370">
          <cell r="A370">
            <v>369</v>
          </cell>
          <cell r="B370" t="str">
            <v>Stavele</v>
          </cell>
          <cell r="C370">
            <v>35</v>
          </cell>
          <cell r="D370">
            <v>38</v>
          </cell>
          <cell r="E370">
            <v>41</v>
          </cell>
          <cell r="F370">
            <v>44</v>
          </cell>
          <cell r="G370">
            <v>50</v>
          </cell>
          <cell r="H370">
            <v>55</v>
          </cell>
          <cell r="I370">
            <v>69.599999999999966</v>
          </cell>
          <cell r="J370">
            <v>86</v>
          </cell>
          <cell r="K370">
            <v>114.40000000000003</v>
          </cell>
          <cell r="L370">
            <v>159.69999999999999</v>
          </cell>
          <cell r="M370">
            <v>268.07000000000005</v>
          </cell>
          <cell r="N370">
            <v>35</v>
          </cell>
          <cell r="O370">
            <v>38</v>
          </cell>
          <cell r="P370">
            <v>41</v>
          </cell>
          <cell r="Q370">
            <v>44</v>
          </cell>
          <cell r="R370">
            <v>48</v>
          </cell>
          <cell r="S370">
            <v>54</v>
          </cell>
          <cell r="T370">
            <v>64</v>
          </cell>
          <cell r="U370">
            <v>79</v>
          </cell>
          <cell r="V370">
            <v>102</v>
          </cell>
          <cell r="W370">
            <v>145.80000000000007</v>
          </cell>
          <cell r="X370">
            <v>272.44000000000005</v>
          </cell>
        </row>
        <row r="374">
          <cell r="A374">
            <v>373</v>
          </cell>
          <cell r="B374" t="str">
            <v>Kemmel</v>
          </cell>
          <cell r="C374">
            <v>45.64</v>
          </cell>
          <cell r="D374">
            <v>62</v>
          </cell>
          <cell r="E374">
            <v>72</v>
          </cell>
          <cell r="F374">
            <v>84.2</v>
          </cell>
          <cell r="G374">
            <v>96.6</v>
          </cell>
          <cell r="H374">
            <v>109</v>
          </cell>
          <cell r="I374">
            <v>128</v>
          </cell>
          <cell r="J374">
            <v>154.79999999999998</v>
          </cell>
          <cell r="K374">
            <v>209.2</v>
          </cell>
          <cell r="L374">
            <v>299.20000000000005</v>
          </cell>
          <cell r="M374">
            <v>678.5200000000001</v>
          </cell>
          <cell r="N374">
            <v>35</v>
          </cell>
          <cell r="O374">
            <v>58</v>
          </cell>
          <cell r="P374">
            <v>69</v>
          </cell>
          <cell r="Q374">
            <v>83</v>
          </cell>
          <cell r="R374">
            <v>94.200000000000045</v>
          </cell>
          <cell r="S374">
            <v>111</v>
          </cell>
          <cell r="T374">
            <v>135</v>
          </cell>
          <cell r="U374">
            <v>171</v>
          </cell>
          <cell r="V374">
            <v>233</v>
          </cell>
          <cell r="W374">
            <v>357</v>
          </cell>
          <cell r="X374">
            <v>842.47999999999911</v>
          </cell>
        </row>
        <row r="382">
          <cell r="A382">
            <v>381</v>
          </cell>
          <cell r="B382" t="str">
            <v>Kruiseke</v>
          </cell>
          <cell r="C382">
            <v>44</v>
          </cell>
          <cell r="D382">
            <v>52</v>
          </cell>
          <cell r="E382">
            <v>59</v>
          </cell>
          <cell r="F382">
            <v>66</v>
          </cell>
          <cell r="G382">
            <v>78</v>
          </cell>
          <cell r="H382">
            <v>97.5</v>
          </cell>
          <cell r="I382">
            <v>122.79999999999998</v>
          </cell>
          <cell r="J382">
            <v>156</v>
          </cell>
          <cell r="K382">
            <v>195</v>
          </cell>
          <cell r="L382">
            <v>328.7</v>
          </cell>
          <cell r="M382">
            <v>642.66000000000008</v>
          </cell>
          <cell r="N382">
            <v>45</v>
          </cell>
          <cell r="O382">
            <v>54</v>
          </cell>
          <cell r="P382">
            <v>61</v>
          </cell>
          <cell r="Q382">
            <v>70</v>
          </cell>
          <cell r="R382">
            <v>82</v>
          </cell>
          <cell r="S382">
            <v>102</v>
          </cell>
          <cell r="T382">
            <v>133</v>
          </cell>
          <cell r="U382">
            <v>172</v>
          </cell>
          <cell r="V382">
            <v>230</v>
          </cell>
          <cell r="W382">
            <v>365</v>
          </cell>
          <cell r="X382">
            <v>758.33999999999992</v>
          </cell>
        </row>
        <row r="384">
          <cell r="A384">
            <v>383</v>
          </cell>
          <cell r="B384" t="str">
            <v>Pittem</v>
          </cell>
          <cell r="C384">
            <v>633.52</v>
          </cell>
          <cell r="D384">
            <v>752.3</v>
          </cell>
          <cell r="E384">
            <v>811.6</v>
          </cell>
          <cell r="F384">
            <v>889.3</v>
          </cell>
          <cell r="G384">
            <v>1052.6000000000001</v>
          </cell>
          <cell r="H384">
            <v>1262</v>
          </cell>
          <cell r="I384">
            <v>1537</v>
          </cell>
          <cell r="J384">
            <v>2075.6999999999998</v>
          </cell>
          <cell r="K384">
            <v>2892.0000000000005</v>
          </cell>
          <cell r="L384">
            <v>4406.3999999999996</v>
          </cell>
          <cell r="M384">
            <v>7396.2900000000009</v>
          </cell>
          <cell r="N384">
            <v>525.36</v>
          </cell>
          <cell r="O384">
            <v>761</v>
          </cell>
          <cell r="P384">
            <v>927</v>
          </cell>
          <cell r="Q384">
            <v>1057.8</v>
          </cell>
          <cell r="R384">
            <v>1240</v>
          </cell>
          <cell r="S384">
            <v>1459</v>
          </cell>
          <cell r="T384">
            <v>1801.1999999999998</v>
          </cell>
          <cell r="U384">
            <v>2313.7999999999993</v>
          </cell>
          <cell r="V384">
            <v>3121</v>
          </cell>
          <cell r="W384">
            <v>4899.2000000000007</v>
          </cell>
          <cell r="X384">
            <v>7765.5599999999995</v>
          </cell>
        </row>
        <row r="385">
          <cell r="A385">
            <v>384</v>
          </cell>
          <cell r="B385" t="str">
            <v>Vlissegem</v>
          </cell>
          <cell r="C385">
            <v>43</v>
          </cell>
          <cell r="D385">
            <v>51.2</v>
          </cell>
          <cell r="E385">
            <v>56</v>
          </cell>
          <cell r="F385">
            <v>62</v>
          </cell>
          <cell r="G385">
            <v>69</v>
          </cell>
          <cell r="H385">
            <v>80</v>
          </cell>
          <cell r="I385">
            <v>106</v>
          </cell>
          <cell r="J385">
            <v>134.39999999999998</v>
          </cell>
          <cell r="K385">
            <v>190</v>
          </cell>
          <cell r="L385">
            <v>260.40000000000009</v>
          </cell>
          <cell r="M385">
            <v>528.9799999999999</v>
          </cell>
          <cell r="N385">
            <v>44</v>
          </cell>
          <cell r="O385">
            <v>52</v>
          </cell>
          <cell r="P385">
            <v>57</v>
          </cell>
          <cell r="Q385">
            <v>62</v>
          </cell>
          <cell r="R385">
            <v>69</v>
          </cell>
          <cell r="S385">
            <v>79.5</v>
          </cell>
          <cell r="T385">
            <v>104</v>
          </cell>
          <cell r="U385">
            <v>133.10000000000002</v>
          </cell>
          <cell r="V385">
            <v>173</v>
          </cell>
          <cell r="W385">
            <v>243</v>
          </cell>
          <cell r="X385">
            <v>519.3499999999998</v>
          </cell>
        </row>
        <row r="386">
          <cell r="A386">
            <v>385</v>
          </cell>
          <cell r="B386" t="str">
            <v>Zemst - Bosstraat</v>
          </cell>
          <cell r="C386">
            <v>237</v>
          </cell>
          <cell r="D386">
            <v>247.3</v>
          </cell>
          <cell r="E386">
            <v>258</v>
          </cell>
          <cell r="F386">
            <v>269</v>
          </cell>
          <cell r="G386">
            <v>287.20000000000005</v>
          </cell>
          <cell r="H386">
            <v>331</v>
          </cell>
          <cell r="I386">
            <v>422.59999999999997</v>
          </cell>
          <cell r="J386">
            <v>521.4</v>
          </cell>
          <cell r="K386">
            <v>698.00000000000034</v>
          </cell>
          <cell r="L386">
            <v>1250.0999999999999</v>
          </cell>
          <cell r="M386">
            <v>2443.3500000000004</v>
          </cell>
          <cell r="N386">
            <v>237</v>
          </cell>
          <cell r="O386">
            <v>253</v>
          </cell>
          <cell r="P386">
            <v>263</v>
          </cell>
          <cell r="Q386">
            <v>275</v>
          </cell>
          <cell r="R386">
            <v>291</v>
          </cell>
          <cell r="S386">
            <v>322</v>
          </cell>
          <cell r="T386">
            <v>397.2</v>
          </cell>
          <cell r="U386">
            <v>470.39999999999986</v>
          </cell>
          <cell r="V386">
            <v>662.80000000000007</v>
          </cell>
          <cell r="W386">
            <v>1198.6000000000001</v>
          </cell>
          <cell r="X386">
            <v>2389.3299999999995</v>
          </cell>
        </row>
        <row r="393">
          <cell r="A393">
            <v>392</v>
          </cell>
          <cell r="B393" t="str">
            <v>Berendrecht</v>
          </cell>
          <cell r="C393">
            <v>1222.26</v>
          </cell>
          <cell r="D393">
            <v>1447.2</v>
          </cell>
          <cell r="E393">
            <v>1709.6</v>
          </cell>
          <cell r="F393">
            <v>2108.1999999999998</v>
          </cell>
          <cell r="G393">
            <v>2450.8000000000006</v>
          </cell>
          <cell r="H393">
            <v>3101</v>
          </cell>
          <cell r="I393">
            <v>3863.8</v>
          </cell>
          <cell r="J393">
            <v>5070.6000000000004</v>
          </cell>
          <cell r="K393">
            <v>6548.800000000002</v>
          </cell>
          <cell r="L393">
            <v>7705.9999999999991</v>
          </cell>
          <cell r="M393">
            <v>12878.61</v>
          </cell>
          <cell r="N393">
            <v>1133.4000000000001</v>
          </cell>
          <cell r="O393">
            <v>1455</v>
          </cell>
          <cell r="P393">
            <v>1943</v>
          </cell>
          <cell r="Q393">
            <v>2473</v>
          </cell>
          <cell r="R393">
            <v>3041</v>
          </cell>
          <cell r="S393">
            <v>3503</v>
          </cell>
          <cell r="T393">
            <v>3977</v>
          </cell>
          <cell r="U393">
            <v>4673</v>
          </cell>
          <cell r="V393">
            <v>5907</v>
          </cell>
          <cell r="W393">
            <v>7254</v>
          </cell>
          <cell r="X393">
            <v>11531.8</v>
          </cell>
        </row>
        <row r="400">
          <cell r="A400">
            <v>399</v>
          </cell>
          <cell r="B400" t="str">
            <v>Nieuwerkerken - Wijer</v>
          </cell>
          <cell r="C400">
            <v>261.83</v>
          </cell>
          <cell r="D400">
            <v>297.10000000000002</v>
          </cell>
          <cell r="E400">
            <v>326.2</v>
          </cell>
          <cell r="F400">
            <v>357.6</v>
          </cell>
          <cell r="G400">
            <v>414.4</v>
          </cell>
          <cell r="H400">
            <v>491.5</v>
          </cell>
          <cell r="I400">
            <v>596.20000000000005</v>
          </cell>
          <cell r="J400">
            <v>748.4</v>
          </cell>
          <cell r="K400">
            <v>1007.8</v>
          </cell>
          <cell r="L400">
            <v>1596.4000000000005</v>
          </cell>
          <cell r="M400">
            <v>2576.39</v>
          </cell>
          <cell r="N400">
            <v>272</v>
          </cell>
          <cell r="O400">
            <v>313.3</v>
          </cell>
          <cell r="P400">
            <v>342</v>
          </cell>
          <cell r="Q400">
            <v>370</v>
          </cell>
          <cell r="R400">
            <v>415.20000000000005</v>
          </cell>
          <cell r="S400">
            <v>479.5</v>
          </cell>
          <cell r="T400">
            <v>578.39999999999986</v>
          </cell>
          <cell r="U400">
            <v>719.09999999999991</v>
          </cell>
          <cell r="V400">
            <v>903.40000000000009</v>
          </cell>
          <cell r="W400">
            <v>1320.6000000000017</v>
          </cell>
          <cell r="X400">
            <v>2575</v>
          </cell>
        </row>
        <row r="402">
          <cell r="A402">
            <v>401</v>
          </cell>
          <cell r="B402" t="str">
            <v>Varenbergbeek</v>
          </cell>
          <cell r="C402">
            <v>4.63</v>
          </cell>
          <cell r="D402">
            <v>6</v>
          </cell>
          <cell r="E402">
            <v>6</v>
          </cell>
          <cell r="F402">
            <v>7</v>
          </cell>
          <cell r="G402">
            <v>7</v>
          </cell>
          <cell r="H402">
            <v>8</v>
          </cell>
          <cell r="I402">
            <v>8</v>
          </cell>
          <cell r="J402">
            <v>9</v>
          </cell>
          <cell r="K402">
            <v>10</v>
          </cell>
          <cell r="L402">
            <v>13</v>
          </cell>
          <cell r="M402">
            <v>22.370000000000005</v>
          </cell>
          <cell r="N402">
            <v>4</v>
          </cell>
          <cell r="O402">
            <v>6</v>
          </cell>
          <cell r="P402">
            <v>6</v>
          </cell>
          <cell r="Q402">
            <v>7</v>
          </cell>
          <cell r="R402">
            <v>7</v>
          </cell>
          <cell r="S402">
            <v>8</v>
          </cell>
          <cell r="T402">
            <v>9</v>
          </cell>
          <cell r="U402">
            <v>10</v>
          </cell>
          <cell r="V402">
            <v>11</v>
          </cell>
          <cell r="W402">
            <v>17</v>
          </cell>
          <cell r="X402">
            <v>51</v>
          </cell>
        </row>
        <row r="403">
          <cell r="A403">
            <v>402</v>
          </cell>
          <cell r="B403" t="str">
            <v>Sint-Maria-Aalter</v>
          </cell>
          <cell r="C403">
            <v>110.63</v>
          </cell>
          <cell r="D403">
            <v>130.30000000000001</v>
          </cell>
          <cell r="E403">
            <v>140</v>
          </cell>
          <cell r="F403">
            <v>150</v>
          </cell>
          <cell r="G403">
            <v>159.20000000000002</v>
          </cell>
          <cell r="H403">
            <v>170.5</v>
          </cell>
          <cell r="I403">
            <v>203.79999999999998</v>
          </cell>
          <cell r="J403">
            <v>251.2</v>
          </cell>
          <cell r="K403">
            <v>322.80000000000024</v>
          </cell>
          <cell r="L403">
            <v>517.09999999999991</v>
          </cell>
          <cell r="M403">
            <v>1248.7600000000002</v>
          </cell>
          <cell r="N403">
            <v>109.29</v>
          </cell>
          <cell r="O403">
            <v>131.9</v>
          </cell>
          <cell r="P403">
            <v>142</v>
          </cell>
          <cell r="Q403">
            <v>153</v>
          </cell>
          <cell r="R403">
            <v>163</v>
          </cell>
          <cell r="S403">
            <v>181</v>
          </cell>
          <cell r="T403">
            <v>210</v>
          </cell>
          <cell r="U403">
            <v>261.29999999999995</v>
          </cell>
          <cell r="V403">
            <v>370.40000000000009</v>
          </cell>
          <cell r="W403">
            <v>570.1</v>
          </cell>
          <cell r="X403">
            <v>1238.8100000000004</v>
          </cell>
        </row>
        <row r="406">
          <cell r="A406">
            <v>405</v>
          </cell>
          <cell r="B406" t="str">
            <v>Gooik - Oetingen</v>
          </cell>
          <cell r="C406">
            <v>107.63</v>
          </cell>
          <cell r="D406">
            <v>123</v>
          </cell>
          <cell r="E406">
            <v>142</v>
          </cell>
          <cell r="F406">
            <v>166.89999999999998</v>
          </cell>
          <cell r="G406">
            <v>225.40000000000003</v>
          </cell>
          <cell r="H406">
            <v>277</v>
          </cell>
          <cell r="I406">
            <v>335.79999999999995</v>
          </cell>
          <cell r="J406">
            <v>417.59999999999997</v>
          </cell>
          <cell r="K406">
            <v>571.2000000000005</v>
          </cell>
          <cell r="L406">
            <v>795.19999999999993</v>
          </cell>
          <cell r="M406">
            <v>1455.6000000000004</v>
          </cell>
          <cell r="N406">
            <v>110.02</v>
          </cell>
          <cell r="O406">
            <v>142.19999999999999</v>
          </cell>
          <cell r="P406">
            <v>173</v>
          </cell>
          <cell r="Q406">
            <v>212.6</v>
          </cell>
          <cell r="R406">
            <v>254</v>
          </cell>
          <cell r="S406">
            <v>305</v>
          </cell>
          <cell r="T406">
            <v>377</v>
          </cell>
          <cell r="U406">
            <v>470.4</v>
          </cell>
          <cell r="V406">
            <v>595.6</v>
          </cell>
          <cell r="W406">
            <v>802.20000000000027</v>
          </cell>
          <cell r="X406">
            <v>1425.1200000000008</v>
          </cell>
        </row>
        <row r="407">
          <cell r="A407">
            <v>406</v>
          </cell>
          <cell r="B407" t="str">
            <v>Moerbeke - Kruisstraat</v>
          </cell>
          <cell r="C407">
            <v>26</v>
          </cell>
          <cell r="D407">
            <v>29</v>
          </cell>
          <cell r="E407">
            <v>31</v>
          </cell>
          <cell r="F407">
            <v>34</v>
          </cell>
          <cell r="G407">
            <v>37</v>
          </cell>
          <cell r="H407">
            <v>41</v>
          </cell>
          <cell r="I407">
            <v>56.400000000000006</v>
          </cell>
          <cell r="J407">
            <v>89</v>
          </cell>
          <cell r="K407">
            <v>140.19999999999999</v>
          </cell>
          <cell r="L407">
            <v>244.20000000000005</v>
          </cell>
          <cell r="M407">
            <v>500.50000000000125</v>
          </cell>
          <cell r="N407">
            <v>21</v>
          </cell>
          <cell r="O407">
            <v>26</v>
          </cell>
          <cell r="P407">
            <v>29</v>
          </cell>
          <cell r="Q407">
            <v>32</v>
          </cell>
          <cell r="R407">
            <v>36</v>
          </cell>
          <cell r="S407">
            <v>47</v>
          </cell>
          <cell r="T407">
            <v>70</v>
          </cell>
          <cell r="U407">
            <v>115</v>
          </cell>
          <cell r="V407">
            <v>182</v>
          </cell>
          <cell r="W407">
            <v>295</v>
          </cell>
          <cell r="X407">
            <v>622.32999999999902</v>
          </cell>
        </row>
        <row r="409">
          <cell r="A409">
            <v>408</v>
          </cell>
          <cell r="B409" t="str">
            <v>Landen - Eliksem</v>
          </cell>
          <cell r="C409">
            <v>161</v>
          </cell>
          <cell r="D409">
            <v>184</v>
          </cell>
          <cell r="E409">
            <v>196.4</v>
          </cell>
          <cell r="F409">
            <v>210</v>
          </cell>
          <cell r="G409">
            <v>228</v>
          </cell>
          <cell r="H409">
            <v>252</v>
          </cell>
          <cell r="I409">
            <v>384.19999999999987</v>
          </cell>
          <cell r="J409">
            <v>486.19999999999993</v>
          </cell>
          <cell r="K409">
            <v>666.00000000000023</v>
          </cell>
          <cell r="L409">
            <v>1153.6000000000004</v>
          </cell>
          <cell r="M409">
            <v>2419.2799999999997</v>
          </cell>
          <cell r="N409">
            <v>152.28</v>
          </cell>
          <cell r="O409">
            <v>176</v>
          </cell>
          <cell r="P409">
            <v>192</v>
          </cell>
          <cell r="Q409">
            <v>205</v>
          </cell>
          <cell r="R409">
            <v>220</v>
          </cell>
          <cell r="S409">
            <v>244</v>
          </cell>
          <cell r="T409">
            <v>318.60000000000008</v>
          </cell>
          <cell r="U409">
            <v>485</v>
          </cell>
          <cell r="V409">
            <v>660.80000000000007</v>
          </cell>
          <cell r="W409">
            <v>1165.2000000000007</v>
          </cell>
          <cell r="X409">
            <v>2579.8400000000033</v>
          </cell>
        </row>
        <row r="429">
          <cell r="A429">
            <v>428</v>
          </cell>
          <cell r="B429" t="str">
            <v>Sint-Lievens-Houtem - Bavegem</v>
          </cell>
          <cell r="C429">
            <v>1055.4100000000001</v>
          </cell>
          <cell r="D429">
            <v>1196.5</v>
          </cell>
          <cell r="E429">
            <v>1315.2</v>
          </cell>
          <cell r="F429">
            <v>1507.2999999999997</v>
          </cell>
          <cell r="G429">
            <v>1909.2000000000003</v>
          </cell>
          <cell r="H429">
            <v>2471.5</v>
          </cell>
          <cell r="I429">
            <v>3017</v>
          </cell>
          <cell r="J429">
            <v>3586.2</v>
          </cell>
          <cell r="K429">
            <v>4867.2000000000007</v>
          </cell>
          <cell r="L429">
            <v>7024.8999999999978</v>
          </cell>
          <cell r="M429">
            <v>11149.710000000001</v>
          </cell>
          <cell r="N429">
            <v>744.36</v>
          </cell>
          <cell r="O429">
            <v>1146.2</v>
          </cell>
          <cell r="P429">
            <v>1353.6</v>
          </cell>
          <cell r="Q429">
            <v>1567.4</v>
          </cell>
          <cell r="R429">
            <v>1874.2</v>
          </cell>
          <cell r="S429">
            <v>2278</v>
          </cell>
          <cell r="T429">
            <v>2800.9999999999995</v>
          </cell>
          <cell r="U429">
            <v>3499.599999999999</v>
          </cell>
          <cell r="V429">
            <v>4670.0000000000018</v>
          </cell>
          <cell r="W429">
            <v>6744.2000000000007</v>
          </cell>
          <cell r="X429">
            <v>12188.299999999987</v>
          </cell>
        </row>
        <row r="430">
          <cell r="A430">
            <v>429</v>
          </cell>
          <cell r="B430" t="str">
            <v>Wingene - Sint-Pietersveld</v>
          </cell>
          <cell r="C430">
            <v>52</v>
          </cell>
          <cell r="D430">
            <v>62</v>
          </cell>
          <cell r="E430">
            <v>67</v>
          </cell>
          <cell r="F430">
            <v>71</v>
          </cell>
          <cell r="G430">
            <v>75</v>
          </cell>
          <cell r="H430">
            <v>84</v>
          </cell>
          <cell r="I430">
            <v>95</v>
          </cell>
          <cell r="J430">
            <v>106.29999999999998</v>
          </cell>
          <cell r="K430">
            <v>133</v>
          </cell>
          <cell r="L430">
            <v>165.50000000000011</v>
          </cell>
          <cell r="M430">
            <v>270.23000000000008</v>
          </cell>
          <cell r="N430">
            <v>52</v>
          </cell>
          <cell r="O430">
            <v>62</v>
          </cell>
          <cell r="P430">
            <v>69</v>
          </cell>
          <cell r="Q430">
            <v>76.699999999999932</v>
          </cell>
          <cell r="R430">
            <v>86</v>
          </cell>
          <cell r="S430">
            <v>94</v>
          </cell>
          <cell r="T430">
            <v>105</v>
          </cell>
          <cell r="U430">
            <v>119</v>
          </cell>
          <cell r="V430">
            <v>140</v>
          </cell>
          <cell r="W430">
            <v>180.10000000000014</v>
          </cell>
          <cell r="X430">
            <v>293.61999999999989</v>
          </cell>
        </row>
        <row r="431">
          <cell r="A431">
            <v>430</v>
          </cell>
          <cell r="B431" t="str">
            <v>Asse - Bollebeek</v>
          </cell>
          <cell r="C431">
            <v>2194.4</v>
          </cell>
          <cell r="D431">
            <v>2710</v>
          </cell>
          <cell r="E431">
            <v>3020</v>
          </cell>
          <cell r="F431">
            <v>3283</v>
          </cell>
          <cell r="G431">
            <v>3581</v>
          </cell>
          <cell r="H431">
            <v>3795</v>
          </cell>
          <cell r="I431">
            <v>4361</v>
          </cell>
          <cell r="J431">
            <v>4971</v>
          </cell>
          <cell r="K431">
            <v>6002</v>
          </cell>
          <cell r="L431">
            <v>7769</v>
          </cell>
          <cell r="M431">
            <v>11586.199999999999</v>
          </cell>
          <cell r="N431">
            <v>301.45999999999998</v>
          </cell>
          <cell r="O431">
            <v>513.20000000000005</v>
          </cell>
          <cell r="P431">
            <v>929.40000000000009</v>
          </cell>
          <cell r="Q431">
            <v>1419.9999999999998</v>
          </cell>
          <cell r="R431">
            <v>1974.8000000000006</v>
          </cell>
          <cell r="S431">
            <v>2526</v>
          </cell>
          <cell r="T431">
            <v>2992</v>
          </cell>
          <cell r="U431">
            <v>3559.3999999999996</v>
          </cell>
          <cell r="V431">
            <v>4376.6000000000004</v>
          </cell>
          <cell r="W431">
            <v>6034.0000000000009</v>
          </cell>
          <cell r="X431">
            <v>10107.86</v>
          </cell>
        </row>
        <row r="440">
          <cell r="A440">
            <v>439</v>
          </cell>
          <cell r="B440" t="str">
            <v>Brakel Michelbeke</v>
          </cell>
          <cell r="C440">
            <v>191.56</v>
          </cell>
          <cell r="D440">
            <v>239.2</v>
          </cell>
          <cell r="E440">
            <v>268.2</v>
          </cell>
          <cell r="F440">
            <v>295.8</v>
          </cell>
          <cell r="G440">
            <v>327</v>
          </cell>
          <cell r="H440">
            <v>381</v>
          </cell>
          <cell r="I440">
            <v>463.79999999999995</v>
          </cell>
          <cell r="J440">
            <v>595.19999999999993</v>
          </cell>
          <cell r="K440">
            <v>789.20000000000027</v>
          </cell>
          <cell r="L440">
            <v>1346.600000000001</v>
          </cell>
          <cell r="M440">
            <v>2511.7199999999998</v>
          </cell>
          <cell r="N440">
            <v>92.740000000000009</v>
          </cell>
          <cell r="O440">
            <v>146.70000000000002</v>
          </cell>
          <cell r="P440">
            <v>187.40000000000003</v>
          </cell>
          <cell r="Q440">
            <v>213</v>
          </cell>
          <cell r="R440">
            <v>245</v>
          </cell>
          <cell r="S440">
            <v>288</v>
          </cell>
          <cell r="T440">
            <v>351.39999999999986</v>
          </cell>
          <cell r="U440">
            <v>455.9</v>
          </cell>
          <cell r="V440">
            <v>638.60000000000014</v>
          </cell>
          <cell r="W440">
            <v>979.19999999999982</v>
          </cell>
          <cell r="X440">
            <v>2254.9099999999989</v>
          </cell>
        </row>
        <row r="441">
          <cell r="A441">
            <v>440</v>
          </cell>
          <cell r="B441" t="str">
            <v>Zottegem - Sint-Maria-Oudenhove</v>
          </cell>
          <cell r="C441">
            <v>63</v>
          </cell>
          <cell r="D441">
            <v>75</v>
          </cell>
          <cell r="E441">
            <v>85</v>
          </cell>
          <cell r="F441">
            <v>95</v>
          </cell>
          <cell r="G441">
            <v>101.20000000000002</v>
          </cell>
          <cell r="H441">
            <v>114</v>
          </cell>
          <cell r="I441">
            <v>132</v>
          </cell>
          <cell r="J441">
            <v>164.2</v>
          </cell>
          <cell r="K441">
            <v>215.40000000000003</v>
          </cell>
          <cell r="L441">
            <v>349.09999999999997</v>
          </cell>
          <cell r="M441">
            <v>804.62000000000012</v>
          </cell>
          <cell r="N441">
            <v>63</v>
          </cell>
          <cell r="O441">
            <v>72</v>
          </cell>
          <cell r="P441">
            <v>80</v>
          </cell>
          <cell r="Q441">
            <v>89</v>
          </cell>
          <cell r="R441">
            <v>96.800000000000011</v>
          </cell>
          <cell r="S441">
            <v>107</v>
          </cell>
          <cell r="T441">
            <v>123</v>
          </cell>
          <cell r="U441">
            <v>152.79999999999995</v>
          </cell>
          <cell r="V441">
            <v>203</v>
          </cell>
          <cell r="W441">
            <v>312.4000000000002</v>
          </cell>
          <cell r="X441">
            <v>821.16000000000008</v>
          </cell>
        </row>
        <row r="449">
          <cell r="A449">
            <v>448</v>
          </cell>
          <cell r="B449" t="str">
            <v>Asse-Bekkerzeel</v>
          </cell>
          <cell r="C449">
            <v>22</v>
          </cell>
          <cell r="D449">
            <v>25</v>
          </cell>
          <cell r="E449">
            <v>27</v>
          </cell>
          <cell r="F449">
            <v>31</v>
          </cell>
          <cell r="G449">
            <v>35</v>
          </cell>
          <cell r="H449">
            <v>40.5</v>
          </cell>
          <cell r="I449">
            <v>51</v>
          </cell>
          <cell r="J449">
            <v>71.099999999999994</v>
          </cell>
          <cell r="K449">
            <v>112.60000000000014</v>
          </cell>
          <cell r="L449">
            <v>193.09999999999997</v>
          </cell>
          <cell r="M449">
            <v>466.07000000000005</v>
          </cell>
          <cell r="N449">
            <v>22</v>
          </cell>
          <cell r="O449">
            <v>28</v>
          </cell>
          <cell r="P449">
            <v>33</v>
          </cell>
          <cell r="Q449">
            <v>39</v>
          </cell>
          <cell r="R449">
            <v>44</v>
          </cell>
          <cell r="S449">
            <v>51</v>
          </cell>
          <cell r="T449">
            <v>67</v>
          </cell>
          <cell r="U449">
            <v>92</v>
          </cell>
          <cell r="V449">
            <v>130</v>
          </cell>
          <cell r="W449">
            <v>202</v>
          </cell>
          <cell r="X449">
            <v>487.59999999999945</v>
          </cell>
        </row>
        <row r="450">
          <cell r="A450">
            <v>449</v>
          </cell>
          <cell r="B450" t="str">
            <v>KOEKELARE</v>
          </cell>
          <cell r="C450">
            <v>669.89</v>
          </cell>
          <cell r="D450">
            <v>798.9</v>
          </cell>
          <cell r="E450">
            <v>1051.2</v>
          </cell>
          <cell r="F450">
            <v>1266.8</v>
          </cell>
          <cell r="G450">
            <v>1497.2</v>
          </cell>
          <cell r="H450">
            <v>1837</v>
          </cell>
          <cell r="I450">
            <v>2426.4</v>
          </cell>
          <cell r="J450">
            <v>3047.7</v>
          </cell>
          <cell r="K450">
            <v>3891.6000000000004</v>
          </cell>
          <cell r="L450">
            <v>5660.2</v>
          </cell>
          <cell r="M450">
            <v>8292.7999999999993</v>
          </cell>
          <cell r="N450">
            <v>336.12</v>
          </cell>
          <cell r="O450">
            <v>619</v>
          </cell>
          <cell r="P450">
            <v>829.40000000000009</v>
          </cell>
          <cell r="Q450">
            <v>1010.4</v>
          </cell>
          <cell r="R450">
            <v>1259.2</v>
          </cell>
          <cell r="S450">
            <v>1513</v>
          </cell>
          <cell r="T450">
            <v>1919.1999999999998</v>
          </cell>
          <cell r="U450">
            <v>2518</v>
          </cell>
          <cell r="V450">
            <v>3290.6000000000004</v>
          </cell>
          <cell r="W450">
            <v>4541.0000000000018</v>
          </cell>
          <cell r="X450">
            <v>7953.72</v>
          </cell>
        </row>
        <row r="460">
          <cell r="A460">
            <v>459</v>
          </cell>
          <cell r="B460" t="str">
            <v>BORGLOON - JESSEREN</v>
          </cell>
          <cell r="C460">
            <v>506.26</v>
          </cell>
          <cell r="D460">
            <v>619.29999999999995</v>
          </cell>
          <cell r="E460">
            <v>689</v>
          </cell>
          <cell r="F460">
            <v>781.59999999999991</v>
          </cell>
          <cell r="G460">
            <v>900.40000000000032</v>
          </cell>
          <cell r="H460">
            <v>1075.5</v>
          </cell>
          <cell r="I460">
            <v>1221.8</v>
          </cell>
          <cell r="J460">
            <v>1498.6</v>
          </cell>
          <cell r="K460">
            <v>2134.4000000000005</v>
          </cell>
          <cell r="L460">
            <v>3544.9999999999986</v>
          </cell>
          <cell r="M460">
            <v>6745.84</v>
          </cell>
          <cell r="N460">
            <v>507.93</v>
          </cell>
          <cell r="O460">
            <v>600.9</v>
          </cell>
          <cell r="P460">
            <v>672.6</v>
          </cell>
          <cell r="Q460">
            <v>750.9</v>
          </cell>
          <cell r="R460">
            <v>841.2</v>
          </cell>
          <cell r="S460">
            <v>966</v>
          </cell>
          <cell r="T460">
            <v>1181.8</v>
          </cell>
          <cell r="U460">
            <v>1464.3999999999999</v>
          </cell>
          <cell r="V460">
            <v>2134.4000000000005</v>
          </cell>
          <cell r="W460">
            <v>3260.9000000000005</v>
          </cell>
          <cell r="X460">
            <v>6068.1200000000354</v>
          </cell>
        </row>
        <row r="471">
          <cell r="A471">
            <v>470</v>
          </cell>
          <cell r="B471" t="str">
            <v>Galmaarden - Waarbeke</v>
          </cell>
          <cell r="C471">
            <v>21</v>
          </cell>
          <cell r="D471">
            <v>26</v>
          </cell>
          <cell r="E471">
            <v>31</v>
          </cell>
          <cell r="F471">
            <v>35.700000000000003</v>
          </cell>
          <cell r="G471">
            <v>42</v>
          </cell>
          <cell r="H471">
            <v>49.5</v>
          </cell>
          <cell r="I471">
            <v>62</v>
          </cell>
          <cell r="J471">
            <v>78</v>
          </cell>
          <cell r="K471">
            <v>117.19999999999999</v>
          </cell>
          <cell r="L471">
            <v>213.70000000000016</v>
          </cell>
          <cell r="M471">
            <v>503.82000000000005</v>
          </cell>
          <cell r="N471">
            <v>22.96</v>
          </cell>
          <cell r="O471">
            <v>28.600000000000009</v>
          </cell>
          <cell r="P471">
            <v>34</v>
          </cell>
          <cell r="Q471">
            <v>39</v>
          </cell>
          <cell r="R471">
            <v>44</v>
          </cell>
          <cell r="S471">
            <v>52</v>
          </cell>
          <cell r="T471">
            <v>65.599999999999966</v>
          </cell>
          <cell r="U471">
            <v>89.199999999999932</v>
          </cell>
          <cell r="V471">
            <v>133</v>
          </cell>
          <cell r="W471">
            <v>224</v>
          </cell>
          <cell r="X471">
            <v>460.27999999999884</v>
          </cell>
        </row>
        <row r="472">
          <cell r="A472">
            <v>471</v>
          </cell>
          <cell r="B472" t="str">
            <v>LOKEREN - DOORSLAAR</v>
          </cell>
          <cell r="C472">
            <v>70.260000000000005</v>
          </cell>
          <cell r="D472">
            <v>83.300000000000011</v>
          </cell>
          <cell r="E472">
            <v>93</v>
          </cell>
          <cell r="F472">
            <v>100</v>
          </cell>
          <cell r="G472">
            <v>112</v>
          </cell>
          <cell r="H472">
            <v>128.5</v>
          </cell>
          <cell r="I472">
            <v>155.79999999999998</v>
          </cell>
          <cell r="J472">
            <v>215.1</v>
          </cell>
          <cell r="K472">
            <v>306.60000000000031</v>
          </cell>
          <cell r="L472">
            <v>459.49999999999994</v>
          </cell>
          <cell r="M472">
            <v>1017.0500000000003</v>
          </cell>
          <cell r="N472">
            <v>72.52</v>
          </cell>
          <cell r="O472">
            <v>84</v>
          </cell>
          <cell r="P472">
            <v>91</v>
          </cell>
          <cell r="Q472">
            <v>100</v>
          </cell>
          <cell r="R472">
            <v>108.80000000000001</v>
          </cell>
          <cell r="S472">
            <v>126</v>
          </cell>
          <cell r="T472">
            <v>156.19999999999993</v>
          </cell>
          <cell r="U472">
            <v>209</v>
          </cell>
          <cell r="V472">
            <v>288</v>
          </cell>
          <cell r="W472">
            <v>474.20000000000027</v>
          </cell>
          <cell r="X472">
            <v>1090.92</v>
          </cell>
        </row>
        <row r="473">
          <cell r="A473">
            <v>472</v>
          </cell>
          <cell r="B473" t="str">
            <v>WACHTEBEKE - OVERSLAG</v>
          </cell>
          <cell r="C473">
            <v>19.63</v>
          </cell>
          <cell r="D473">
            <v>23</v>
          </cell>
          <cell r="E473">
            <v>25</v>
          </cell>
          <cell r="F473">
            <v>28</v>
          </cell>
          <cell r="G473">
            <v>32</v>
          </cell>
          <cell r="H473">
            <v>37</v>
          </cell>
          <cell r="I473">
            <v>48.799999999999983</v>
          </cell>
          <cell r="J473">
            <v>67.099999999999994</v>
          </cell>
          <cell r="K473">
            <v>98</v>
          </cell>
          <cell r="L473">
            <v>166.19999999999993</v>
          </cell>
          <cell r="M473">
            <v>390.03000000000009</v>
          </cell>
          <cell r="N473">
            <v>20</v>
          </cell>
          <cell r="O473">
            <v>24</v>
          </cell>
          <cell r="P473">
            <v>26</v>
          </cell>
          <cell r="Q473">
            <v>28</v>
          </cell>
          <cell r="R473">
            <v>32</v>
          </cell>
          <cell r="S473">
            <v>37</v>
          </cell>
          <cell r="T473">
            <v>48</v>
          </cell>
          <cell r="U473">
            <v>64</v>
          </cell>
          <cell r="V473">
            <v>101</v>
          </cell>
          <cell r="W473">
            <v>177</v>
          </cell>
          <cell r="X473">
            <v>434.99999999999955</v>
          </cell>
        </row>
        <row r="475">
          <cell r="A475">
            <v>474</v>
          </cell>
          <cell r="B475" t="str">
            <v>Lummen-Geneiken</v>
          </cell>
          <cell r="C475">
            <v>13</v>
          </cell>
          <cell r="D475">
            <v>15</v>
          </cell>
          <cell r="E475">
            <v>16.799999999999997</v>
          </cell>
          <cell r="F475">
            <v>17</v>
          </cell>
          <cell r="G475">
            <v>18</v>
          </cell>
          <cell r="H475">
            <v>19</v>
          </cell>
          <cell r="I475">
            <v>20</v>
          </cell>
          <cell r="J475">
            <v>22</v>
          </cell>
          <cell r="K475">
            <v>24</v>
          </cell>
          <cell r="L475">
            <v>29</v>
          </cell>
          <cell r="M475">
            <v>41.050000000000125</v>
          </cell>
          <cell r="N475">
            <v>13</v>
          </cell>
          <cell r="O475">
            <v>15</v>
          </cell>
          <cell r="P475">
            <v>16</v>
          </cell>
          <cell r="Q475">
            <v>17</v>
          </cell>
          <cell r="R475">
            <v>18</v>
          </cell>
          <cell r="S475">
            <v>19</v>
          </cell>
          <cell r="T475">
            <v>20</v>
          </cell>
          <cell r="U475">
            <v>21</v>
          </cell>
          <cell r="V475">
            <v>23</v>
          </cell>
          <cell r="W475">
            <v>27</v>
          </cell>
          <cell r="X475">
            <v>48.989999999999782</v>
          </cell>
        </row>
        <row r="476">
          <cell r="A476">
            <v>475</v>
          </cell>
          <cell r="B476" t="str">
            <v>Bornem - Oude Schelde</v>
          </cell>
          <cell r="C476">
            <v>20</v>
          </cell>
          <cell r="D476">
            <v>24</v>
          </cell>
          <cell r="E476">
            <v>28</v>
          </cell>
          <cell r="F476">
            <v>30</v>
          </cell>
          <cell r="G476">
            <v>32</v>
          </cell>
          <cell r="H476">
            <v>35</v>
          </cell>
          <cell r="I476">
            <v>39</v>
          </cell>
          <cell r="J476">
            <v>45.699999999999989</v>
          </cell>
          <cell r="K476">
            <v>53</v>
          </cell>
          <cell r="L476">
            <v>68.900000000000034</v>
          </cell>
          <cell r="M476">
            <v>127.92000000000007</v>
          </cell>
          <cell r="N476">
            <v>12</v>
          </cell>
          <cell r="O476">
            <v>18</v>
          </cell>
          <cell r="P476">
            <v>23</v>
          </cell>
          <cell r="Q476">
            <v>27</v>
          </cell>
          <cell r="R476">
            <v>31</v>
          </cell>
          <cell r="S476">
            <v>35</v>
          </cell>
          <cell r="T476">
            <v>40</v>
          </cell>
          <cell r="U476">
            <v>46</v>
          </cell>
          <cell r="V476">
            <v>52</v>
          </cell>
          <cell r="W476">
            <v>68</v>
          </cell>
          <cell r="X476">
            <v>145.50999999999988</v>
          </cell>
        </row>
        <row r="477">
          <cell r="A477">
            <v>476</v>
          </cell>
          <cell r="B477" t="str">
            <v>Voeren-Veurs</v>
          </cell>
          <cell r="C477">
            <v>2</v>
          </cell>
          <cell r="D477">
            <v>10</v>
          </cell>
          <cell r="E477">
            <v>11</v>
          </cell>
          <cell r="F477">
            <v>13</v>
          </cell>
          <cell r="G477">
            <v>14</v>
          </cell>
          <cell r="H477">
            <v>16</v>
          </cell>
          <cell r="I477">
            <v>18</v>
          </cell>
          <cell r="J477">
            <v>19</v>
          </cell>
          <cell r="K477">
            <v>22</v>
          </cell>
          <cell r="L477">
            <v>27</v>
          </cell>
          <cell r="M477">
            <v>43</v>
          </cell>
          <cell r="N477">
            <v>8</v>
          </cell>
          <cell r="O477">
            <v>10</v>
          </cell>
          <cell r="P477">
            <v>11</v>
          </cell>
          <cell r="Q477">
            <v>12</v>
          </cell>
          <cell r="R477">
            <v>13</v>
          </cell>
          <cell r="S477">
            <v>14</v>
          </cell>
          <cell r="T477">
            <v>16</v>
          </cell>
          <cell r="U477">
            <v>18</v>
          </cell>
          <cell r="V477">
            <v>20.200000000000045</v>
          </cell>
          <cell r="W477">
            <v>27</v>
          </cell>
          <cell r="X477">
            <v>49.259999999999764</v>
          </cell>
        </row>
        <row r="482">
          <cell r="A482">
            <v>481</v>
          </cell>
          <cell r="B482" t="str">
            <v>Gistel - Moere</v>
          </cell>
          <cell r="C482">
            <v>49.6</v>
          </cell>
          <cell r="D482">
            <v>59</v>
          </cell>
          <cell r="E482">
            <v>67</v>
          </cell>
          <cell r="F482">
            <v>80</v>
          </cell>
          <cell r="G482">
            <v>92</v>
          </cell>
          <cell r="H482">
            <v>118</v>
          </cell>
          <cell r="I482">
            <v>158</v>
          </cell>
          <cell r="J482">
            <v>209.99999999999997</v>
          </cell>
          <cell r="K482">
            <v>284</v>
          </cell>
          <cell r="L482">
            <v>468</v>
          </cell>
          <cell r="M482">
            <v>847.4</v>
          </cell>
          <cell r="N482">
            <v>47</v>
          </cell>
          <cell r="O482">
            <v>60</v>
          </cell>
          <cell r="P482">
            <v>72</v>
          </cell>
          <cell r="Q482">
            <v>81</v>
          </cell>
          <cell r="R482">
            <v>95</v>
          </cell>
          <cell r="S482">
            <v>121</v>
          </cell>
          <cell r="T482">
            <v>162</v>
          </cell>
          <cell r="U482">
            <v>222</v>
          </cell>
          <cell r="V482">
            <v>301</v>
          </cell>
          <cell r="W482">
            <v>476</v>
          </cell>
          <cell r="X482">
            <v>848.5</v>
          </cell>
        </row>
        <row r="487">
          <cell r="A487">
            <v>486</v>
          </cell>
          <cell r="B487" t="str">
            <v>LOKEREN - DAKNAM</v>
          </cell>
          <cell r="C487">
            <v>42</v>
          </cell>
          <cell r="D487">
            <v>50</v>
          </cell>
          <cell r="E487">
            <v>56.600000000000009</v>
          </cell>
          <cell r="F487">
            <v>66</v>
          </cell>
          <cell r="G487">
            <v>78.400000000000034</v>
          </cell>
          <cell r="H487">
            <v>108.5</v>
          </cell>
          <cell r="I487">
            <v>178.79999999999998</v>
          </cell>
          <cell r="J487">
            <v>269.29999999999995</v>
          </cell>
          <cell r="K487">
            <v>510.40000000000038</v>
          </cell>
          <cell r="L487">
            <v>886.89999999999986</v>
          </cell>
          <cell r="M487">
            <v>1055.5900000000001</v>
          </cell>
          <cell r="N487">
            <v>27.3</v>
          </cell>
          <cell r="O487">
            <v>50</v>
          </cell>
          <cell r="P487">
            <v>59</v>
          </cell>
          <cell r="Q487">
            <v>74</v>
          </cell>
          <cell r="R487">
            <v>108</v>
          </cell>
          <cell r="S487">
            <v>160</v>
          </cell>
          <cell r="T487">
            <v>231</v>
          </cell>
          <cell r="U487">
            <v>331</v>
          </cell>
          <cell r="V487">
            <v>488</v>
          </cell>
          <cell r="W487">
            <v>815</v>
          </cell>
          <cell r="X487">
            <v>1057.9000000000003</v>
          </cell>
        </row>
        <row r="493">
          <cell r="A493">
            <v>492</v>
          </cell>
          <cell r="B493" t="str">
            <v>ZOTTEGEM - PLANKEBEEK</v>
          </cell>
          <cell r="C493">
            <v>50</v>
          </cell>
          <cell r="D493">
            <v>57</v>
          </cell>
          <cell r="E493">
            <v>67</v>
          </cell>
          <cell r="F493">
            <v>81</v>
          </cell>
          <cell r="G493">
            <v>103</v>
          </cell>
          <cell r="H493">
            <v>136.5</v>
          </cell>
          <cell r="I493">
            <v>182.79999999999998</v>
          </cell>
          <cell r="J493">
            <v>240.1</v>
          </cell>
          <cell r="K493">
            <v>355.2000000000001</v>
          </cell>
          <cell r="L493">
            <v>549.79999999999995</v>
          </cell>
          <cell r="M493">
            <v>1204.8300000000008</v>
          </cell>
          <cell r="N493">
            <v>51</v>
          </cell>
          <cell r="O493">
            <v>62.7</v>
          </cell>
          <cell r="P493">
            <v>75</v>
          </cell>
          <cell r="Q493">
            <v>90.1</v>
          </cell>
          <cell r="R493">
            <v>109</v>
          </cell>
          <cell r="S493">
            <v>149</v>
          </cell>
          <cell r="T493">
            <v>202.39999999999998</v>
          </cell>
          <cell r="U493">
            <v>275</v>
          </cell>
          <cell r="V493">
            <v>403.20000000000005</v>
          </cell>
          <cell r="W493">
            <v>592.70000000000061</v>
          </cell>
          <cell r="X493">
            <v>1189.92</v>
          </cell>
        </row>
        <row r="494">
          <cell r="A494">
            <v>493</v>
          </cell>
          <cell r="B494" t="str">
            <v>ZWALM - ROZEBEKE</v>
          </cell>
          <cell r="C494">
            <v>17</v>
          </cell>
          <cell r="D494">
            <v>24</v>
          </cell>
          <cell r="E494">
            <v>28</v>
          </cell>
          <cell r="F494">
            <v>32</v>
          </cell>
          <cell r="G494">
            <v>37</v>
          </cell>
          <cell r="H494">
            <v>49</v>
          </cell>
          <cell r="I494">
            <v>58.599999999999994</v>
          </cell>
          <cell r="J494">
            <v>68</v>
          </cell>
          <cell r="K494">
            <v>80</v>
          </cell>
          <cell r="L494">
            <v>109.7000000000001</v>
          </cell>
          <cell r="M494">
            <v>215.16999999999996</v>
          </cell>
          <cell r="N494">
            <v>17.39</v>
          </cell>
          <cell r="O494">
            <v>25</v>
          </cell>
          <cell r="P494">
            <v>29</v>
          </cell>
          <cell r="Q494">
            <v>33</v>
          </cell>
          <cell r="R494">
            <v>38</v>
          </cell>
          <cell r="S494">
            <v>45.5</v>
          </cell>
          <cell r="T494">
            <v>55</v>
          </cell>
          <cell r="U494">
            <v>66</v>
          </cell>
          <cell r="V494">
            <v>78.200000000000045</v>
          </cell>
          <cell r="W494">
            <v>106.10000000000002</v>
          </cell>
          <cell r="X494">
            <v>207.44000000000005</v>
          </cell>
        </row>
        <row r="495">
          <cell r="A495">
            <v>494</v>
          </cell>
          <cell r="B495" t="str">
            <v>VEURNE - STEENKERKE</v>
          </cell>
          <cell r="C495">
            <v>9</v>
          </cell>
          <cell r="D495">
            <v>11</v>
          </cell>
          <cell r="E495">
            <v>13</v>
          </cell>
          <cell r="F495">
            <v>14</v>
          </cell>
          <cell r="G495">
            <v>16</v>
          </cell>
          <cell r="H495">
            <v>18</v>
          </cell>
          <cell r="I495">
            <v>22</v>
          </cell>
          <cell r="J495">
            <v>27</v>
          </cell>
          <cell r="K495">
            <v>39</v>
          </cell>
          <cell r="L495">
            <v>58.800000000000068</v>
          </cell>
          <cell r="M495">
            <v>157.7299999999999</v>
          </cell>
          <cell r="N495">
            <v>3.1099999999999994</v>
          </cell>
          <cell r="O495">
            <v>12</v>
          </cell>
          <cell r="P495">
            <v>14</v>
          </cell>
          <cell r="Q495">
            <v>16</v>
          </cell>
          <cell r="R495">
            <v>18</v>
          </cell>
          <cell r="S495">
            <v>20</v>
          </cell>
          <cell r="T495">
            <v>26</v>
          </cell>
          <cell r="U495">
            <v>32.699999999999932</v>
          </cell>
          <cell r="V495">
            <v>43</v>
          </cell>
          <cell r="W495">
            <v>71</v>
          </cell>
          <cell r="X495">
            <v>189.89</v>
          </cell>
        </row>
        <row r="500">
          <cell r="A500">
            <v>499</v>
          </cell>
          <cell r="B500" t="str">
            <v>Duffel-Mijlstraat</v>
          </cell>
          <cell r="C500">
            <v>44</v>
          </cell>
          <cell r="D500">
            <v>51</v>
          </cell>
          <cell r="E500">
            <v>56</v>
          </cell>
          <cell r="F500">
            <v>62</v>
          </cell>
          <cell r="G500">
            <v>74</v>
          </cell>
          <cell r="H500">
            <v>92.5</v>
          </cell>
          <cell r="I500">
            <v>118.79999999999998</v>
          </cell>
          <cell r="J500">
            <v>161.1</v>
          </cell>
          <cell r="K500">
            <v>219.2000000000001</v>
          </cell>
          <cell r="L500">
            <v>318.79999999999995</v>
          </cell>
          <cell r="M500">
            <v>669.89000000000044</v>
          </cell>
          <cell r="N500">
            <v>37</v>
          </cell>
          <cell r="O500">
            <v>48</v>
          </cell>
          <cell r="P500">
            <v>55</v>
          </cell>
          <cell r="Q500">
            <v>64</v>
          </cell>
          <cell r="R500">
            <v>75</v>
          </cell>
          <cell r="S500">
            <v>92</v>
          </cell>
          <cell r="T500">
            <v>120</v>
          </cell>
          <cell r="U500">
            <v>162</v>
          </cell>
          <cell r="V500">
            <v>231</v>
          </cell>
          <cell r="W500">
            <v>372</v>
          </cell>
          <cell r="X500">
            <v>790.35000000000082</v>
          </cell>
        </row>
        <row r="510">
          <cell r="A510">
            <v>509</v>
          </cell>
          <cell r="B510" t="str">
            <v>Heuvelland-Westouter</v>
          </cell>
          <cell r="C510">
            <v>69</v>
          </cell>
          <cell r="D510">
            <v>80</v>
          </cell>
          <cell r="E510">
            <v>91</v>
          </cell>
          <cell r="F510">
            <v>105</v>
          </cell>
          <cell r="G510">
            <v>125</v>
          </cell>
          <cell r="H510">
            <v>147</v>
          </cell>
          <cell r="I510">
            <v>177</v>
          </cell>
          <cell r="J510">
            <v>226.1</v>
          </cell>
          <cell r="K510">
            <v>329.40000000000003</v>
          </cell>
          <cell r="L510">
            <v>496.49999999999994</v>
          </cell>
          <cell r="M510">
            <v>998.04000000000042</v>
          </cell>
          <cell r="N510">
            <v>55.57</v>
          </cell>
          <cell r="O510">
            <v>73</v>
          </cell>
          <cell r="P510">
            <v>86</v>
          </cell>
          <cell r="Q510">
            <v>100</v>
          </cell>
          <cell r="R510">
            <v>115</v>
          </cell>
          <cell r="S510">
            <v>136</v>
          </cell>
          <cell r="T510">
            <v>170.19999999999993</v>
          </cell>
          <cell r="U510">
            <v>222</v>
          </cell>
          <cell r="V510">
            <v>310.60000000000014</v>
          </cell>
          <cell r="W510">
            <v>505.59999999999991</v>
          </cell>
          <cell r="X510">
            <v>1279.4400000000005</v>
          </cell>
        </row>
        <row r="554">
          <cell r="A554">
            <v>553</v>
          </cell>
          <cell r="B554" t="str">
            <v>Langemark</v>
          </cell>
          <cell r="C554">
            <v>646.61</v>
          </cell>
          <cell r="D554">
            <v>755.1</v>
          </cell>
          <cell r="E554">
            <v>855.8</v>
          </cell>
          <cell r="F554">
            <v>979.5</v>
          </cell>
          <cell r="G554">
            <v>1163.6000000000001</v>
          </cell>
          <cell r="H554">
            <v>1500</v>
          </cell>
          <cell r="I554">
            <v>1840.2</v>
          </cell>
          <cell r="J554">
            <v>2599.5</v>
          </cell>
          <cell r="K554">
            <v>3708.2000000000012</v>
          </cell>
          <cell r="L554">
            <v>5580.5000000000009</v>
          </cell>
          <cell r="M554">
            <v>9703.39</v>
          </cell>
          <cell r="N554">
            <v>676</v>
          </cell>
          <cell r="O554">
            <v>828</v>
          </cell>
          <cell r="P554">
            <v>958.6</v>
          </cell>
          <cell r="Q554">
            <v>1121.2</v>
          </cell>
          <cell r="R554">
            <v>1352.8000000000002</v>
          </cell>
          <cell r="S554">
            <v>1694</v>
          </cell>
          <cell r="T554">
            <v>2164.1999999999998</v>
          </cell>
          <cell r="U554">
            <v>2884.7999999999993</v>
          </cell>
          <cell r="V554">
            <v>3891.6000000000004</v>
          </cell>
          <cell r="W554">
            <v>5975.2</v>
          </cell>
          <cell r="X554">
            <v>9704</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1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4494.359858%2C190877.806361%2C115518.624961%2C191336.495916&amp;X=689&amp;Y=259&amp;INFO_FORMAT=text%2Fhtml&amp;QUERY_LAYERS=pegase%3Apegase_wlv%2Cpegase%3Apegase_debieten%2Cpegase%3Aindutl&amp;FEATURE_COUNT=50&amp;WIDTH=1447&amp;HEIGHT=648" TargetMode="External"/><Relationship Id="rId21"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55819.043352%2C219026.448292%2C156672.947037%2C219559.737327&amp;X=671&amp;Y=474&amp;INFO_FORMAT=text%2Fhtml&amp;QUERY_LAYERS=pegase%3Apegase_debieten%2Cpegase%3Aindutl&amp;FEATURE_COUNT=50&amp;WIDTH=1598&amp;HEIGHT=998" TargetMode="External"/><Relationship Id="rId4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37998.323275%2C205307.297044%2C238398.57767%2C205469.602956&amp;X=746&amp;Y=121&amp;INFO_FORMAT=text%2Fhtml&amp;QUERY_LAYERS=pegase%3Apegase_wlv%2Cpegase%3Apegase_debieten%2Cpegase%3Aindutl&amp;FEATURE_COUNT=50&amp;WIDTH=1598&amp;HEIGHT=648" TargetMode="External"/><Relationship Id="rId63"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150205.149649%2C203816.438399%2C151059.053334%2C204349.727434&amp;X=541&amp;Y=810&amp;INFO_FORMAT=text%2Fhtml&amp;QUERY_LAYERS=pegase%3Apegase_debieten%2Cpegase%3Aindutl%2Cpegase%3Amow&amp;FEATURE_COUNT=50&amp;WIDTH=1598&amp;HEIGHT=998" TargetMode="External"/><Relationship Id="rId8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54000.299959%2C204070.72091%2C154636.720041%2C204417.51909&amp;X=231&amp;Y=71&amp;INFO_FORMAT=text%2Fhtml&amp;QUERY_LAYERS=pegase%3Apegase_wlv%2Cpegase%3Apegase_debieten%2Cpegase%3Aindutl&amp;FEATURE_COUNT=50&amp;WIDTH=1191&amp;HEIGHT=649" TargetMode="External"/><Relationship Id="rId13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4691.57952%2C181644.239241%2C115054.01263%2C181806.545154&amp;X=739&amp;Y=238&amp;INFO_FORMAT=text%2Fhtml&amp;QUERY_LAYERS=pegase%3Apegase_wlv%2Cpegase%3Apegase_debieten%2Cpegase%3Aindutl&amp;FEATURE_COUNT=50&amp;WIDTH=1447&amp;HEIGHT=648" TargetMode="External"/><Relationship Id="rId15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08151.918157%2C166985.968089%2C109005.821843%2C167332.231911&amp;X=754&amp;Y=148&amp;INFO_FORMAT=text%2Fhtml&amp;QUERY_LAYERS=pegase%3Apegase_wlv%2Cpegase%3Apegase_debieten%2Cpegase%3Aindutl&amp;FEATURE_COUNT=50&amp;WIDTH=1598&amp;HEIGHT=648" TargetMode="External"/><Relationship Id="rId17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52293.969322%2C199587.687417%2C53147.873008%2C199933.951239&amp;X=635&amp;Y=137&amp;INFO_FORMAT=text%2Fhtml&amp;QUERY_LAYERS=pegase%3Apegase_wlv%2Cpegase%3Apegase_debieten%2Cpegase%3Aindutl&amp;FEATURE_COUNT=50&amp;WIDTH=1598&amp;HEIGHT=648" TargetMode="External"/><Relationship Id="rId19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3653.404941%2C168048.184939%2C195475.12511%2C168786.905008&amp;X=933&amp;Y=488&amp;INFO_FORMAT=text%2Fhtml&amp;QUERY_LAYERS=pegase%3Apegase_wlv%2Cpegase%3Apegase_debieten%2Cpegase%3Aindutl&amp;FEATURE_COUNT=50&amp;WIDTH=1598&amp;HEIGHT=648" TargetMode="External"/><Relationship Id="rId20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54517.014924%2C170317.594954%2C56338.735094%2C171056.315023&amp;X=777&amp;Y=478&amp;INFO_FORMAT=text%2Fhtml&amp;QUERY_LAYERS=pegase%3Apegase_wlv%2Cpegase%3Apegase_debieten%2Cpegase%3Aindutl&amp;FEATURE_COUNT=50&amp;WIDTH=1598&amp;HEIGHT=648" TargetMode="External"/><Relationship Id="rId10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84755.289046%2C213336.337956%2C86122.923404%2C213890.923102&amp;X=653&amp;Y=314&amp;INFO_FORMAT=text%2Fhtml&amp;QUERY_LAYERS=pegase%3Apegase_wlv%2Cpegase%3Apegase_debieten%2Cpegase%3Aindutl&amp;FEATURE_COUNT=50&amp;WIDTH=1598&amp;HEIGHT=648" TargetMode="External"/><Relationship Id="rId11"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29858.334214%2C175058.883515%2C130712.237899%2C175405.147338&amp;X=997&amp;Y=99&amp;INFO_FORMAT=text%2Fhtml&amp;QUERY_LAYERS=pegase%3Apegase_debieten%2Cpegase%3Aindutl&amp;FEATURE_COUNT=50&amp;WIDTH=1598&amp;HEIGHT=648" TargetMode="External"/><Relationship Id="rId3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45626.855651%2C194289.315442%2C247448.575821%2C195427.035548&amp;X=1226&amp;Y=317&amp;INFO_FORMAT=text%2Fhtml&amp;QUERY_LAYERS=pegase%3Apegase_wlv%2Cpegase%3Apegase_debieten%2Cpegase%3Aindutl&amp;FEATURE_COUNT=50&amp;WIDTH=1598&amp;HEIGHT=998" TargetMode="External"/><Relationship Id="rId5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00485.953774%2C197165.600329%2C108777.341494%2C200527.815124&amp;X=763&amp;Y=170&amp;INFO_FORMAT=text%2Fhtml&amp;QUERY_LAYERS=pegase%3Apegase_wlv%2Cpegase%3Apegase_debieten%2Cpegase%3Aindutl&amp;FEATURE_COUNT=50&amp;WIDTH=1598&amp;HEIGHT=648" TargetMode="External"/><Relationship Id="rId74"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242894.944239%2C200055.326267%2C246781.406414%2C202482.541067&amp;X=683&amp;Y=825&amp;INFO_FORMAT=text%2Fhtml&amp;QUERY_LAYERS=pegase%3Apegase_debieten%2Cpegase%3Aindutl&amp;FEATURE_COUNT=50&amp;WIDTH=1598&amp;HEIGHT=998" TargetMode="External"/><Relationship Id="rId12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99714.654957%2C182981.527448%2C100487.870622%2C183327.791271&amp;X=852&amp;Y=367&amp;INFO_FORMAT=text%2Fhtml&amp;QUERY_LAYERS=pegase%3Apegase_wlv%2Cpegase%3Apegase_debieten%2Cpegase%3Aindutl&amp;FEATURE_COUNT=50&amp;WIDTH=1447&amp;HEIGHT=648" TargetMode="External"/><Relationship Id="rId14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24442.021299%2C207542.313305%2C224842.275694%2C207704.619218&amp;X=785&amp;Y=300&amp;INFO_FORMAT=text%2Fhtml&amp;QUERY_LAYERS=pegase%3Apegase_wlv%2Cpegase%3Apegase_debieten%2Cpegase%3Aindutl&amp;FEATURE_COUNT=50&amp;WIDTH=1598&amp;HEIGHT=648" TargetMode="External"/><Relationship Id="rId5" Type="http://schemas.openxmlformats.org/officeDocument/2006/relationships/hyperlink" Target="https://geoserver.vmm.be/geoserver/wms?VERSION=1.1.1&amp;FORMAT=image%2Fpng&amp;LAYERS=pegase%3Aowl_l_pegase%2Cpegase%3Apegase_debieten%2Cpegase%3Aindutl&amp;SERVICE=WMS&amp;REQUEST=GetFeatureInfo&amp;STYLES=&amp;EXCEPTIONS=application%2Fvnd.ogc.se_xml&amp;TRANSPARENT=TRUE&amp;SRS=EPSG%3A31370&amp;BBOX=48657.303499%2C211905.373842%2C52543.765674%2C213481.361007&amp;X=1171&amp;Y=134&amp;INFO_FORMAT=text%2Fhtml&amp;QUERY_LAYERS=pegase%3Aowl_l_pegase%2Cpegase%3Apegase_debieten%2Cpegase%3Aindutl&amp;FEATURE_COUNT=50&amp;WIDTH=1598&amp;HEIGHT=648" TargetMode="External"/><Relationship Id="rId9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9895.279959%2C159763.99091%2C120531.700041%2C160110.78909&amp;X=856&amp;Y=163&amp;INFO_FORMAT=text%2Fhtml&amp;QUERY_LAYERS=pegase%3Apegase_wlv%2Cpegase%3Apegase_debieten%2Cpegase%3Aindutl&amp;FEATURE_COUNT=50&amp;WIDTH=1191&amp;HEIGHT=649" TargetMode="External"/><Relationship Id="rId16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63065.816709%2C182619.21475%2C163919.720394%2C182965.478572&amp;X=966&amp;Y=340&amp;INFO_FORMAT=text%2Fhtml&amp;QUERY_LAYERS=pegase%3Apegase_wlv%2Cpegase%3Apegase_debieten%2Cpegase%3Aindutl&amp;FEATURE_COUNT=50&amp;WIDTH=1598&amp;HEIGHT=648" TargetMode="External"/><Relationship Id="rId18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6986.609915%2C163203.619966%2C188808.330085%2C163942.340034&amp;X=940&amp;Y=273&amp;INFO_FORMAT=text%2Fhtml&amp;QUERY_LAYERS=pegase%3Apegase_wlv%2Cpegase%3Apegase_debieten%2Cpegase%3Aindutl&amp;FEATURE_COUNT=50&amp;WIDTH=1598&amp;HEIGHT=648" TargetMode="External"/><Relationship Id="rId22"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58041.242803%2C211167.114429%2C158441.497197%2C211417.085571&amp;X=146&amp;Y=41&amp;INFO_FORMAT=text%2Fhtml&amp;QUERY_LAYERS=pegase%3Apegase_debieten%2Cpegase%3Aindutl&amp;FEATURE_COUNT=50&amp;WIDTH=1598&amp;HEIGHT=998" TargetMode="External"/><Relationship Id="rId4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24246.693438%2C175946.005163%2C228133.155613%2C177521.992328&amp;X=938&amp;Y=22&amp;INFO_FORMAT=text%2Fhtml&amp;QUERY_LAYERS=pegase%3Apegase_wlv%2Cpegase%3Apegase_debieten%2Cpegase%3Aindutl&amp;FEATURE_COUNT=50&amp;WIDTH=1598&amp;HEIGHT=648" TargetMode="External"/><Relationship Id="rId64"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97447.172803%2C172635.654429%2C97847.427197%2C172885.625571&amp;X=1205&amp;Y=214&amp;INFO_FORMAT=text%2Fhtml&amp;QUERY_LAYERS=pegase%3Apegase_debieten%2Cpegase%3Aindutl%2Cpegase%3Amow&amp;FEATURE_COUNT=50&amp;WIDTH=1598&amp;HEIGHT=998" TargetMode="External"/><Relationship Id="rId11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9268.586117%2C162249.173493%2C200918.16627%2C162987.893562&amp;X=637&amp;Y=225&amp;INFO_FORMAT=text%2Fhtml&amp;QUERY_LAYERS=pegase%3Apegase_wlv%2Cpegase%3Apegase_debieten%2Cpegase%3Aindutl&amp;FEATURE_COUNT=50&amp;WIDTH=1447&amp;HEIGHT=648" TargetMode="External"/><Relationship Id="rId13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46616.658647%2C225582.636629%2C147389.874312%2C225928.900451&amp;X=334&amp;Y=169&amp;INFO_FORMAT=text%2Fhtml&amp;QUERY_LAYERS=pegase%3Apegase_wlv%2Cpegase%3Apegase_debieten%2Cpegase%3Aindutl&amp;FEATURE_COUNT=50&amp;WIDTH=1447&amp;HEIGHT=648" TargetMode="External"/><Relationship Id="rId8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57690.639937%2C207064.439966%2C159048.380063%2C207804.300034&amp;X=307&amp;Y=5&amp;INFO_FORMAT=text%2Fhtml&amp;QUERY_LAYERS=pegase%3Apegase_wlv%2Cpegase%3Apegase_debieten%2Cpegase%3Aindutl&amp;FEATURE_COUNT=50&amp;WIDTH=1191&amp;HEIGHT=649" TargetMode="External"/><Relationship Id="rId15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83943.959915%2C160939.559966%2C85765.680085%2C161678.280034&amp;X=892&amp;Y=423&amp;INFO_FORMAT=text%2Fhtml&amp;QUERY_LAYERS=pegase%3Apegase_wlv%2Cpegase%3Apegase_debieten%2Cpegase%3Aindutl&amp;FEATURE_COUNT=50&amp;WIDTH=1598&amp;HEIGHT=648" TargetMode="External"/><Relationship Id="rId17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57631.107505%2C182542.351964%2C159281.707838%2C183211.681761&amp;X=756&amp;Y=286&amp;INFO_FORMAT=text%2Fhtml&amp;QUERY_LAYERS=pegase%3Apegase_wlv%2Cpegase%3Apegase_debieten%2Cpegase%3Aindutl&amp;FEATURE_COUNT=50&amp;WIDTH=1598&amp;HEIGHT=648" TargetMode="External"/><Relationship Id="rId19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9313.495433%2C178912.12811%2C200167.399119%2C179258.391932&amp;X=765&amp;Y=103&amp;INFO_FORMAT=text%2Fhtml&amp;QUERY_LAYERS=pegase%3Apegase_wlv%2Cpegase%3Apegase_debieten%2Cpegase%3Aindutl&amp;FEATURE_COUNT=50&amp;WIDTH=1598&amp;HEIGHT=648" TargetMode="External"/><Relationship Id="rId20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8126.783225%2C170999.084413%2C189948.503394%2C171737.804482&amp;X=752&amp;Y=357&amp;INFO_FORMAT=text%2Fhtml&amp;QUERY_LAYERS=pegase%3Apegase_wlv%2Cpegase%3Apegase_debieten%2Cpegase%3Aindutl&amp;FEATURE_COUNT=50&amp;WIDTH=1598&amp;HEIGHT=648" TargetMode="External"/><Relationship Id="rId12"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54922.227555%2C192629.364213%2C156743.947725%2C193368.084282&amp;X=519&amp;Y=353&amp;INFO_FORMAT=text%2Fhtml&amp;QUERY_LAYERS=pegase%3Apegase_debieten%2Cpegase%3Aindutl&amp;FEATURE_COUNT=50&amp;WIDTH=1598&amp;HEIGHT=648" TargetMode="External"/><Relationship Id="rId3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70614.758555%2C223959.185134%2C71468.66224%2C224492.474169&amp;X=840&amp;Y=750&amp;INFO_FORMAT=text%2Fhtml&amp;QUERY_LAYERS=pegase%3Apegase_wlv%2Cpegase%3Apegase_debieten%2Cpegase%3Aindutl&amp;FEATURE_COUNT=50&amp;WIDTH=1598&amp;HEIGHT=998" TargetMode="External"/><Relationship Id="rId10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16097.588958%2C175980.751348%2C216459.883513%2C176327.01517&amp;X=228&amp;Y=114&amp;INFO_FORMAT=text%2Fhtml&amp;QUERY_LAYERS=pegase%3Apegase_wlv%2Cpegase%3Apegase_debieten%2Cpegase%3Aindutl&amp;FEATURE_COUNT=50&amp;WIDTH=678&amp;HEIGHT=648" TargetMode="External"/><Relationship Id="rId12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99064.05024%2C180196.439745%2C100245.894589%2C180725.696924&amp;X=781&amp;Y=219&amp;INFO_FORMAT=text%2Fhtml&amp;QUERY_LAYERS=pegase%3Apegase_wlv%2Cpegase%3Apegase_debieten%2Cpegase%3Aindutl&amp;FEATURE_COUNT=50&amp;WIDTH=1447&amp;HEIGHT=648" TargetMode="External"/><Relationship Id="rId5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9342.275812%2C208002.820027%2C180196.179498%2C208349.08385&amp;X=879&amp;Y=6&amp;INFO_FORMAT=text%2Fhtml&amp;QUERY_LAYERS=pegase%3Apegase_wlv%2Cpegase%3Apegase_debieten%2Cpegase%3Aindutl&amp;FEATURE_COUNT=50&amp;WIDTH=1598&amp;HEIGHT=648" TargetMode="External"/><Relationship Id="rId75"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31512.912803%2C199737.334429%2C31913.167197%2C199987.305571&amp;X=885&amp;Y=698&amp;INFO_FORMAT=text%2Fhtml&amp;QUERY_LAYERS=pegase%3Apegase_debieten%2Cpegase%3Aindutl%2Cpegase%3Amow&amp;FEATURE_COUNT=50&amp;WIDTH=1598&amp;HEIGHT=998" TargetMode="External"/><Relationship Id="rId9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42844.393872%2C189282.821808%2C43142.706128%2C189445.378192&amp;X=18&amp;Y=553&amp;INFO_FORMAT=text%2Fhtml&amp;QUERY_LAYERS=pegase%3Apegase_wlv%2Cpegase%3Apegase_debieten%2Cpegase%3Aindutl&amp;FEATURE_COUNT=50&amp;WIDTH=1191&amp;HEIGHT=649" TargetMode="External"/><Relationship Id="rId14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29422.828303%2C171537.029119%2C230196.043968%2C171883.292942&amp;X=1056&amp;Y=136&amp;INFO_FORMAT=text%2Fhtml&amp;QUERY_LAYERS=pegase%3Apegase_wlv%2Cpegase%3Apegase_debieten%2Cpegase%3Aindutl&amp;FEATURE_COUNT=50&amp;WIDTH=1447&amp;HEIGHT=648" TargetMode="External"/><Relationship Id="rId16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4418.008947%2C228953.188842%2C184818.263342%2C229115.494755&amp;X=405&amp;Y=175&amp;INFO_FORMAT=text%2Fhtml&amp;QUERY_LAYERS=pegase%3Apegase_wlv%2Cpegase%3Apegase_debieten%2Cpegase%3Aindutl&amp;FEATURE_COUNT=50&amp;WIDTH=1598&amp;HEIGHT=648" TargetMode="External"/><Relationship Id="rId18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72775.600195%2C186637.773677%2C73629.503881%2C186984.037499&amp;X=471&amp;Y=68&amp;INFO_FORMAT=text%2Fhtml&amp;QUERY_LAYERS=pegase%3Apegase_wlv%2Cpegase%3Apegase_debieten%2Cpegase%3Aindutl&amp;FEATURE_COUNT=50&amp;WIDTH=1598&amp;HEIGHT=648" TargetMode="External"/><Relationship Id="rId6"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72954.445648%2C176643.613307%2C174776.165817%2C177382.333376&amp;X=889&amp;Y=465&amp;INFO_FORMAT=text%2Fhtml&amp;QUERY_LAYERS=pegase%3Apegase_debieten%2Cpegase%3Aindutl&amp;FEATURE_COUNT=50&amp;WIDTH=1598&amp;HEIGHT=648" TargetMode="External"/><Relationship Id="rId23"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26306.753651%2C169605.232566%2C127160.657336%2C170138.521601&amp;X=1033&amp;Y=766&amp;INFO_FORMAT=text%2Fhtml&amp;QUERY_LAYERS=pegase%3Apegase_debieten%2Cpegase%3Aindutl&amp;FEATURE_COUNT=50&amp;WIDTH=1598&amp;HEIGHT=998" TargetMode="External"/><Relationship Id="rId11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71355.874107%2C195597.286703%2C72129.089773%2C195943.550525&amp;X=656&amp;Y=89&amp;INFO_FORMAT=text%2Fhtml&amp;QUERY_LAYERS=pegase%3Apegase_wlv%2Cpegase%3Apegase_debieten%2Cpegase%3Aindutl&amp;FEATURE_COUNT=50&amp;WIDTH=1447&amp;HEIGHT=648" TargetMode="External"/><Relationship Id="rId44" Type="http://schemas.openxmlformats.org/officeDocument/2006/relationships/hyperlink" Target="https://geoserver.vmm.be/geoserver/wms?VERSION=1.1.1&amp;FORMAT=image%2Fpng&amp;LAYERS=pegase%3Aindutl&amp;SERVICE=WMS&amp;REQUEST=GetFeatureInfo&amp;STYLES=&amp;EXCEPTIONS=application%2Fvnd.ogc.se_xml&amp;TRANSPARENT=TRUE&amp;SRS=EPSG%3A31370&amp;BBOX=158507.322803%2C203460.977044%2C158907.577197%2C203623.282956&amp;X=1082&amp;Y=143&amp;INFO_FORMAT=text%2Fhtml&amp;QUERY_LAYERS=pegase%3Aindutl&amp;FEATURE_COUNT=50&amp;WIDTH=1598&amp;HEIGHT=648" TargetMode="External"/><Relationship Id="rId65"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72643.899515%2C178669.826385%2C73497.803201%2C179203.11542&amp;X=748&amp;Y=392&amp;INFO_FORMAT=text%2Fhtml&amp;QUERY_LAYERS=pegase%3Apegase_debieten%2Cpegase%3Aindutl%2Cpegase%3Amow&amp;FEATURE_COUNT=50&amp;WIDTH=1598&amp;HEIGHT=998" TargetMode="External"/><Relationship Id="rId8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0832.943872%2C206911.821808%2C171131.256128%2C207074.378192&amp;X=548&amp;Y=309&amp;INFO_FORMAT=text%2Fhtml&amp;QUERY_LAYERS=pegase%3Apegase_wlv%2Cpegase%3Apegase_debieten%2Cpegase%3Aindutl&amp;FEATURE_COUNT=50&amp;WIDTH=1191&amp;HEIGHT=649" TargetMode="External"/><Relationship Id="rId13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7848.361994%2C187288.092386%2C188621.577659%2C187634.356209&amp;X=776&amp;Y=315&amp;INFO_FORMAT=text%2Fhtml&amp;QUERY_LAYERS=pegase%3Apegase_wlv%2Cpegase%3Apegase_debieten%2Cpegase%3Aindutl&amp;FEATURE_COUNT=50&amp;WIDTH=1447&amp;HEIGHT=648" TargetMode="External"/><Relationship Id="rId15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78400.464989%2C201856.594997%2C80222.185158%2C202595.315066&amp;X=900&amp;Y=101&amp;INFO_FORMAT=text%2Fhtml&amp;QUERY_LAYERS=pegase%3Apegase_wlv%2Cpegase%3Apegase_debieten%2Cpegase%3Aindutl&amp;FEATURE_COUNT=50&amp;WIDTH=1598&amp;HEIGHT=648" TargetMode="External"/><Relationship Id="rId17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57283.567854%2C174280.791398%2C59105.288023%2C175019.511467&amp;X=672&amp;Y=423&amp;INFO_FORMAT=text%2Fhtml&amp;QUERY_LAYERS=pegase%3Apegase_wlv%2Cpegase%3Apegase_debieten%2Cpegase%3Aindutl&amp;FEATURE_COUNT=50&amp;WIDTH=1598&amp;HEIGHT=648" TargetMode="External"/><Relationship Id="rId19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69064.731402%2C199820.963481%2C69918.635088%2C200167.227303&amp;X=590&amp;Y=209&amp;INFO_FORMAT=text%2Fhtml&amp;QUERY_LAYERS=pegase%3Apegase_wlv%2Cpegase%3Apegase_debieten%2Cpegase%3Aindutl&amp;FEATURE_COUNT=50&amp;WIDTH=1598&amp;HEIGHT=648" TargetMode="External"/><Relationship Id="rId20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06582.979914%2C169590.629987%2C108404.700083%2C170329.350056&amp;X=850&amp;Y=283&amp;INFO_FORMAT=text%2Fhtml&amp;QUERY_LAYERS=pegase%3Apegase_wlv%2Cpegase%3Apegase_debieten%2Cpegase%3Aindutl&amp;FEATURE_COUNT=50&amp;WIDTH=1598&amp;HEIGHT=648" TargetMode="External"/><Relationship Id="rId13"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204609.800386%2C171818.235482%2C205463.704071%2C172351.524518&amp;X=957&amp;Y=266&amp;INFO_FORMAT=text%2Fhtml&amp;QUERY_LAYERS=pegase%3Apegase_debieten%2Cpegase%3Aindutl&amp;FEATURE_COUNT=50&amp;WIDTH=1598&amp;HEIGHT=998" TargetMode="External"/><Relationship Id="rId10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26450.141717%2C205568.088578%2C127223.357382%2C205914.3524&amp;X=504&amp;Y=285&amp;INFO_FORMAT=text%2Fhtml&amp;QUERY_LAYERS=pegase%3Apegase_wlv%2Cpegase%3Apegase_debieten%2Cpegase%3Aindutl&amp;FEATURE_COUNT=50&amp;WIDTH=1447&amp;HEIGHT=648" TargetMode="External"/><Relationship Id="rId3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5414.112803%2C163146.184429%2C115814.367197%2C163396.155571&amp;X=568&amp;Y=282&amp;INFO_FORMAT=text%2Fhtml&amp;QUERY_LAYERS=pegase%3Apegase_wlv%2Cpegase%3Apegase_debieten%2Cpegase%3Aindutl&amp;FEATURE_COUNT=50&amp;WIDTH=1598&amp;HEIGHT=998" TargetMode="External"/><Relationship Id="rId55" Type="http://schemas.openxmlformats.org/officeDocument/2006/relationships/hyperlink" Target="https://geoserver.vmm.be/geoserver/wms?VERSION=1.1.1&amp;FORMAT=image%2Fpng&amp;LAYERS=pegase%3Aindutl%2Cpegase%3Amow&amp;SERVICE=WMS&amp;REQUEST=GetFeatureInfo&amp;STYLES=&amp;EXCEPTIONS=application%2Fvnd.ogc.se_xml&amp;TRANSPARENT=TRUE&amp;SRS=EPSG%3A31370&amp;BBOX=132761.146337%2C189934.207836%2C134582.866506%2C191071.927942&amp;X=893&amp;Y=448&amp;INFO_FORMAT=text%2Fhtml&amp;QUERY_LAYERS=pegase%3Aindutl%2Cpegase%3Amow&amp;FEATURE_COUNT=50&amp;WIDTH=1598&amp;HEIGHT=998" TargetMode="External"/><Relationship Id="rId76"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63315.752803%2C165605.404429%2C63716.007197%2C165855.375571&amp;X=777&amp;Y=815&amp;INFO_FORMAT=text%2Fhtml&amp;QUERY_LAYERS=pegase%3Apegase_debieten%2Cpegase%3Aindutl%2Cpegase%3Amow&amp;FEATURE_COUNT=50&amp;WIDTH=1598&amp;HEIGHT=998" TargetMode="External"/><Relationship Id="rId9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4526.932822%2C219515.410298%2C177423.538862%2C221093.829542&amp;X=549&amp;Y=467&amp;INFO_FORMAT=text%2Fhtml&amp;QUERY_LAYERS=pegase%3Apegase_wlv%2Cpegase%3Apegase_debieten%2Cpegase%3Aindutl&amp;FEATURE_COUNT=50&amp;WIDTH=1191&amp;HEIGHT=649" TargetMode="External"/><Relationship Id="rId12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58906.79666%2C187309.597853%2C159269.22977%2C187471.903765&amp;X=619&amp;Y=422&amp;INFO_FORMAT=text%2Fhtml&amp;QUERY_LAYERS=pegase%3Apegase_wlv%2Cpegase%3Apegase_debieten%2Cpegase%3Aindutl&amp;FEATURE_COUNT=50&amp;WIDTH=1447&amp;HEIGHT=648" TargetMode="External"/><Relationship Id="rId14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25822.089621%2C188880.293243%2C226595.305286%2C189226.557065&amp;X=484&amp;Y=418&amp;INFO_FORMAT=text%2Fhtml&amp;QUERY_LAYERS=pegase%3Apegase_wlv%2Cpegase%3Apegase_debieten%2Cpegase%3Aindutl&amp;FEATURE_COUNT=50&amp;WIDTH=1447&amp;HEIGHT=648" TargetMode="External"/><Relationship Id="rId7"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73127.33294%2C170588.787515%2C74949.053109%2C171327.507583&amp;X=808&amp;Y=78&amp;INFO_FORMAT=text%2Fhtml&amp;QUERY_LAYERS=pegase%3Apegase_debieten%2Cpegase%3Aindutl&amp;FEATURE_COUNT=50&amp;WIDTH=1598&amp;HEIGHT=648" TargetMode="External"/><Relationship Id="rId16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4418.008947%2C228953.188842%2C184818.263342%2C229115.494755&amp;X=405&amp;Y=175&amp;INFO_FORMAT=text%2Fhtml&amp;QUERY_LAYERS=pegase%3Apegase_wlv%2Cpegase%3Apegase_debieten%2Cpegase%3Aindutl&amp;FEATURE_COUNT=50&amp;WIDTH=1598&amp;HEIGHT=6487" TargetMode="External"/><Relationship Id="rId18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71880.432924%2C161995.344649%2C72734.336609%2C162341.608472&amp;X=621&amp;Y=365&amp;INFO_FORMAT=text%2Fhtml&amp;QUERY_LAYERS=pegase%3Apegase_wlv%2Cpegase%3Apegase_debieten%2Cpegase%3Aindutl&amp;FEATURE_COUNT=50&amp;WIDTH=1598&amp;HEIGHT=648" TargetMode="External"/><Relationship Id="rId24"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48115.073679%2C210842.21969%2C149936.793848%2C211979.939796&amp;X=463&amp;Y=525&amp;INFO_FORMAT=text%2Fhtml&amp;QUERY_LAYERS=pegase%3Apegase_debieten%2Cpegase%3Aindutl&amp;FEATURE_COUNT=50&amp;WIDTH=1598&amp;HEIGHT=998" TargetMode="External"/><Relationship Id="rId4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62111.192803%2C213625.787044%2C162511.447197%2C213788.092956&amp;X=642&amp;Y=9&amp;INFO_FORMAT=text%2Fhtml&amp;QUERY_LAYERS=pegase%3Apegase_wlv%2Cpegase%3Apegase_debieten%2Cpegase%3Aindutl&amp;FEATURE_COUNT=50&amp;WIDTH=1598&amp;HEIGHT=648" TargetMode="External"/><Relationship Id="rId66"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132212.608273%2C206851.631539%2C133066.511959%2C207384.920574&amp;X=497&amp;Y=839&amp;INFO_FORMAT=text%2Fhtml&amp;QUERY_LAYERS=pegase%3Apegase_debieten%2Cpegase%3Aindutl%2Cpegase%3Amow&amp;FEATURE_COUNT=50&amp;WIDTH=1598&amp;HEIGHT=998" TargetMode="External"/><Relationship Id="rId8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84986.959937%2C181035.609966%2C86344.700063%2C181775.470034&amp;X=612&amp;Y=474&amp;INFO_FORMAT=text%2Fhtml&amp;QUERY_LAYERS=pegase%3Apegase_wlv%2Cpegase%3Apegase_debieten%2Cpegase%3Aindutl&amp;FEATURE_COUNT=50&amp;WIDTH=1191&amp;HEIGHT=649" TargetMode="External"/><Relationship Id="rId11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27376.789927%2C221267.076527%2C227739.223037%2C221429.382439&amp;X=506&amp;Y=303&amp;INFO_FORMAT=text%2Fhtml&amp;QUERY_LAYERS=pegase%3Apegase_wlv%2Cpegase%3Apegase_debieten%2Cpegase%3Aindutl&amp;FEATURE_COUNT=50&amp;WIDTH=1447&amp;HEIGHT=648" TargetMode="External"/><Relationship Id="rId13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93459.638387%2C193491.637364%2C94232.854053%2C193837.901186&amp;X=505&amp;Y=221&amp;INFO_FORMAT=text%2Fhtml&amp;QUERY_LAYERS=pegase%3Apegase_wlv%2Cpegase%3Apegase_debieten%2Cpegase%3Aindutl&amp;FEATURE_COUNT=50&amp;WIDTH=1447&amp;HEIGHT=648" TargetMode="External"/><Relationship Id="rId15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8831.08607%2C214535.553439%2C199231.340465%2C214697.859352&amp;X=408&amp;Y=246&amp;INFO_FORMAT=text%2Fhtml&amp;QUERY_LAYERS=pegase%3Apegase_wlv%2Cpegase%3Apegase_debieten%2Cpegase%3Aindutl&amp;FEATURE_COUNT=50&amp;WIDTH=1598&amp;HEIGHT=648" TargetMode="External"/><Relationship Id="rId17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7357.955599%2C191094.115509%2C188211.859284%2C191440.379332&amp;X=421&amp;Y=275&amp;INFO_FORMAT=text%2Fhtml&amp;QUERY_LAYERS=pegase%3Apegase_wlv%2Cpegase%3Apegase_debieten%2Cpegase%3Aindutl&amp;FEATURE_COUNT=50&amp;WIDTH=1598&amp;HEIGHT=648" TargetMode="External"/><Relationship Id="rId19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60469.840869%2C179589.851544%2C161323.744555%2C179936.115366&amp;X=563&amp;Y=288&amp;INFO_FORMAT=text%2Fhtml&amp;QUERY_LAYERS=pegase%3Apegase_wlv%2Cpegase%3Apegase_debieten%2Cpegase%3Aindutl&amp;FEATURE_COUNT=50&amp;WIDTH=1598&amp;HEIGHT=648" TargetMode="External"/><Relationship Id="rId20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80574.499915%2C158984.989966%2C82396.220085%2C159723.710034&amp;X=931&amp;Y=408&amp;INFO_FORMAT=text%2Fhtml&amp;QUERY_LAYERS=pegase%3Apegase_wlv%2Cpegase%3Apegase_debieten%2Cpegase%3Aindutl&amp;FEATURE_COUNT=50&amp;WIDTH=1598&amp;HEIGHT=648" TargetMode="External"/><Relationship Id="rId19"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38092.114214%2C200604.165626%2C141978.576389%2C203031.380426&amp;X=903&amp;Y=800&amp;INFO_FORMAT=text%2Fhtml&amp;QUERY_LAYERS=pegase%3Apegase_debieten%2Cpegase%3Aindutl&amp;FEATURE_COUNT=50&amp;WIDTH=1598&amp;HEIGHT=998" TargetMode="External"/><Relationship Id="rId14"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64397.368912%2C186408.371257%2C165251.272597%2C186941.660292&amp;X=355&amp;Y=12&amp;INFO_FORMAT=text%2Fhtml&amp;QUERY_LAYERS=pegase%3Apegase_debieten%2Cpegase%3Aindutl&amp;FEATURE_COUNT=50&amp;WIDTH=1598&amp;HEIGHT=998" TargetMode="External"/><Relationship Id="rId3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83914.482803%2C199699.634429%2C84314.737197%2C199949.605571&amp;X=971&amp;Y=454&amp;INFO_FORMAT=text%2Fhtml&amp;QUERY_LAYERS=pegase%3Apegase_wlv%2Cpegase%3Apegase_debieten%2Cpegase%3Aindutl&amp;FEATURE_COUNT=50&amp;WIDTH=1598&amp;HEIGHT=998" TargetMode="External"/><Relationship Id="rId3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32518.512374%2C197951.923707%2C136404.97455%2C199527.910872&amp;X=684&amp;Y=11&amp;INFO_FORMAT=text%2Fhtml&amp;QUERY_LAYERS=pegase%3Apegase_wlv%2Cpegase%3Apegase_debieten%2Cpegase%3Aindutl&amp;FEATURE_COUNT=50&amp;WIDTH=1598&amp;HEIGHT=648" TargetMode="External"/><Relationship Id="rId56"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83490.027246%2C176344.153146%2C84343.930932%2C176877.442182&amp;X=554&amp;Y=280&amp;INFO_FORMAT=text%2Fhtml&amp;QUERY_LAYERS=pegase%3Apegase_debieten%2Cpegase%3Aindutl%2Cpegase%3Amow&amp;FEATURE_COUNT=50&amp;WIDTH=1598&amp;HEIGHT=998" TargetMode="External"/><Relationship Id="rId7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65853.541842%2C178725.56361%2C166151.854097%2C178888.119994&amp;X=599&amp;Y=321&amp;INFO_FORMAT=text%2Fhtml&amp;QUERY_LAYERS=pegase%3Apegase_wlv%2Cpegase%3Apegase_debieten%2Cpegase%3Aindutl&amp;FEATURE_COUNT=50&amp;WIDTH=1191&amp;HEIGHT=649" TargetMode="External"/><Relationship Id="rId10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38489.33231%2C180871.249852%2C144668.958577%2C184238.65325&amp;X=545&amp;Y=91&amp;INFO_FORMAT=text%2Fhtml&amp;QUERY_LAYERS=pegase%3Apegase_wlv%2Cpegase%3Apegase_debieten%2Cpegase%3Aindutl&amp;FEATURE_COUNT=50&amp;WIDTH=1191&amp;HEIGHT=649" TargetMode="External"/><Relationship Id="rId10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4121.05698%2C170893.770378%2C177017.66302%2C172472.189622&amp;X=719&amp;Y=68&amp;INFO_FORMAT=text%2Fhtml&amp;QUERY_LAYERS=pegase%3Apegase_wlv%2Cpegase%3Apegase_debieten%2Cpegase%3Aindutl&amp;FEATURE_COUNT=50&amp;WIDTH=1191&amp;HEIGHT=649" TargetMode="External"/><Relationship Id="rId12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5403.826736%2C220554.534863%2C187053.40689%2C221293.254931&amp;X=538&amp;Y=418&amp;INFO_FORMAT=text%2Fhtml&amp;QUERY_LAYERS=pegase%3Apegase_wlv%2Cpegase%3Apegase_debieten%2Cpegase%3Aindutl&amp;FEATURE_COUNT=50&amp;WIDTH=1447&amp;HEIGHT=648" TargetMode="External"/><Relationship Id="rId14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86540.472167%2C162822.538089%2C87313.687833%2C163168.801911&amp;X=589&amp;Y=125&amp;INFO_FORMAT=text%2Fhtml&amp;QUERY_LAYERS=pegase%3Apegase_wlv%2Cpegase%3Apegase_debieten%2Cpegase%3Aindutl&amp;FEATURE_COUNT=50&amp;WIDTH=1447&amp;HEIGHT=648" TargetMode="External"/><Relationship Id="rId16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46656.43907%2C178777.296481%2C47510.342756%2C179123.560303&amp;X=728&amp;Y=239&amp;INFO_FORMAT=text%2Fhtml&amp;QUERY_LAYERS=pegase%3Apegase_wlv%2Cpegase%3Apegase_debieten%2Cpegase%3Aindutl&amp;FEATURE_COUNT=50&amp;WIDTH=1598&amp;HEIGHT=648" TargetMode="External"/><Relationship Id="rId8"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45952.485186%2C221037.522788%2C149838.947362%2C222613.509953&amp;X=1086&amp;Y=425&amp;INFO_FORMAT=text%2Fhtml&amp;QUERY_LAYERS=pegase%3Apegase_debieten%2Cpegase%3Aindutl&amp;FEATURE_COUNT=50&amp;WIDTH=1598&amp;HEIGHT=648" TargetMode="External"/><Relationship Id="rId5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6972.396862%2C235716.084344%2C177826.300548%2C236062.348167&amp;X=1005&amp;Y=148&amp;INFO_FORMAT=text%2Fhtml&amp;QUERY_LAYERS=pegase%3Apegase_wlv%2Cpegase%3Apegase_debieten%2Cpegase%3Aindutl&amp;FEATURE_COUNT=50&amp;WIDTH=1598&amp;HEIGHT=648" TargetMode="External"/><Relationship Id="rId72"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90080.749396%2C211235.084255%2C90934.653081%2C211768.37329&amp;X=628&amp;Y=477&amp;INFO_FORMAT=text%2Fhtml&amp;QUERY_LAYERS=pegase%3Apegase_debieten%2Cpegase%3Aindutl&amp;FEATURE_COUNT=50&amp;WIDTH=1598&amp;HEIGHT=998" TargetMode="External"/><Relationship Id="rId9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0936.093872%2C211083.921808%2C111234.406128%2C211246.478192&amp;X=605&amp;Y=251&amp;INFO_FORMAT=text%2Fhtml&amp;QUERY_LAYERS=pegase%3Apegase_wlv%2Cpegase%3Apegase_debieten%2Cpegase%3Aindutl&amp;FEATURE_COUNT=50&amp;WIDTH=1191&amp;HEIGHT=649" TargetMode="External"/><Relationship Id="rId9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17555.969937%2C185991.049966%2C218913.710063%2C186730.910034&amp;X=548&amp;Y=176&amp;INFO_FORMAT=text%2Fhtml&amp;QUERY_LAYERS=pegase%3Apegase_wlv%2Cpegase%3Apegase_debieten%2Cpegase%3Aindutl&amp;FEATURE_COUNT=50&amp;WIDTH=1191&amp;HEIGHT=649" TargetMode="External"/><Relationship Id="rId12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34002.106506%2C208747.776354%2C234775.322171%2C209094.040177&amp;X=327&amp;Y=169&amp;INFO_FORMAT=text%2Fhtml&amp;QUERY_LAYERS=pegase%3Apegase_wlv%2Cpegase%3Apegase_debieten%2Cpegase%3Aindutl&amp;FEATURE_COUNT=50&amp;WIDTH=1447&amp;HEIGHT=648" TargetMode="External"/><Relationship Id="rId14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62549.311326%2C171320.084354%2C64198.89148%2C172058.804423&amp;X=744&amp;Y=369&amp;INFO_FORMAT=text%2Fhtml&amp;QUERY_LAYERS=pegase%3Apegase_wlv%2Cpegase%3Apegase_debieten%2Cpegase%3Aindutl&amp;FEATURE_COUNT=50&amp;WIDTH=1447&amp;HEIGHT=648" TargetMode="External"/><Relationship Id="rId16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20880.985721%2C165767.495796%2C121734.889407%2C166113.759618&amp;X=956&amp;Y=250&amp;INFO_FORMAT=text%2Fhtml&amp;QUERY_LAYERS=pegase%3Apegase_wlv%2Cpegase%3Apegase_debieten%2Cpegase%3Aindutl&amp;FEATURE_COUNT=50&amp;WIDTH=1598&amp;HEIGHT=648" TargetMode="External"/><Relationship Id="rId18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41942.755179%2C172068.375094%2C43676.492031%2C172771.417322&amp;X=275&amp;Y=264&amp;INFO_FORMAT=text%2Fhtml&amp;QUERY_LAYERS=pegase%3Apegase_wlv%2Cpegase%3Apegase_debieten%2Cpegase%3Aindutl&amp;FEATURE_COUNT=50&amp;WIDTH=1598&amp;HEIGHT=648" TargetMode="External"/><Relationship Id="rId18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6912.387753%2C182157.746919%2C187766.291439%2C182504.010741&amp;X=549&amp;Y=360&amp;INFO_FORMAT=text%2Fhtml&amp;QUERY_LAYERS=pegase%3Apegase_wlv%2Cpegase%3Apegase_debieten%2Cpegase%3Aindutl&amp;FEATURE_COUNT=50&amp;WIDTH=1598&amp;HEIGHT=648" TargetMode="External"/><Relationship Id="rId3" Type="http://schemas.openxmlformats.org/officeDocument/2006/relationships/hyperlink" Target="https://geoserver.vmm.be/geoserver/wms?VERSION=1.1.1&amp;FORMAT=image%2Fpng&amp;LAYERS=pegase%3Aindutl&amp;SERVICE=WMS&amp;REQUEST=GetFeatureInfo&amp;STYLES=&amp;EXCEPTIONS=application%2Fvnd.ogc.se_xml&amp;TRANSPARENT=TRUE&amp;SRS=EPSG%3A31370&amp;BBOX=68193.912389%2C216215.823621%2C70015.632559%2C216954.54369&amp;X=1181&amp;Y=179&amp;INFO_FORMAT=text%2Fhtml&amp;QUERY_LAYERS=pegase%3Aindutl&amp;FEATURE_COUNT=50&amp;WIDTH=1598&amp;HEIGHT=648" TargetMode="External"/><Relationship Id="rId214" Type="http://schemas.openxmlformats.org/officeDocument/2006/relationships/drawing" Target="../drawings/drawing10.xml"/><Relationship Id="rId2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68303.132803%2C166920.794429%2C168703.387197%2C167170.765571&amp;X=463&amp;Y=210&amp;INFO_FORMAT=text%2Fhtml&amp;QUERY_LAYERS=pegase%3Apegase_wlv%2Cpegase%3Apegase_debieten%2Cpegase%3Aindutl&amp;FEATURE_COUNT=50&amp;WIDTH=1598&amp;HEIGHT=998" TargetMode="External"/><Relationship Id="rId4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57599.212803%2C232747.917044%2C157999.467197%2C232910.222956&amp;X=1056&amp;Y=350&amp;INFO_FORMAT=text%2Fhtml&amp;QUERY_LAYERS=pegase%3Apegase_wlv%2Cpegase%3Apegase_debieten%2Cpegase%3Aindutl&amp;FEATURE_COUNT=50&amp;WIDTH=1598&amp;HEIGHT=648" TargetMode="External"/><Relationship Id="rId67"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153971.662803%2C214116.704429%2C154371.917197%2C214366.675571&amp;X=911&amp;Y=395&amp;INFO_FORMAT=text%2Fhtml&amp;QUERY_LAYERS=pegase%3Apegase_debieten%2Cpegase%3Aindutl%2Cpegase%3Amow&amp;FEATURE_COUNT=50&amp;WIDTH=1598&amp;HEIGHT=998" TargetMode="External"/><Relationship Id="rId11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2480.914648%2C222630.163263%2C182843.347758%2C222792.469176&amp;X=353&amp;Y=513&amp;INFO_FORMAT=text%2Fhtml&amp;QUERY_LAYERS=pegase%3Apegase_wlv%2Cpegase%3Apegase_debieten%2Cpegase%3Aindutl&amp;FEATURE_COUNT=50&amp;WIDTH=1447&amp;HEIGHT=648" TargetMode="External"/><Relationship Id="rId13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9903.515289%2C216721.523563%2C200676.730955%2C217067.787385&amp;X=867&amp;Y=435&amp;INFO_FORMAT=text%2Fhtml&amp;QUERY_LAYERS=pegase%3Apegase_wlv%2Cpegase%3Apegase_debieten%2Cpegase%3Aindutl&amp;FEATURE_COUNT=50&amp;WIDTH=1447&amp;HEIGHT=648" TargetMode="External"/><Relationship Id="rId15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09146.162803%2C196756.797044%2C209546.417197%2C196919.102956&amp;X=292&amp;Y=431&amp;INFO_FORMAT=text%2Fhtml&amp;QUERY_LAYERS=pegase%3Apegase_wlv%2Cpegase%3Apegase_debieten%2Cpegase%3Aindutl&amp;FEATURE_COUNT=50&amp;WIDTH=1598&amp;HEIGHT=648" TargetMode="External"/><Relationship Id="rId20"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44082.635889%2C165106.019838%2C145904.356058%2C166243.739944&amp;X=698&amp;Y=550&amp;INFO_FORMAT=text%2Fhtml&amp;QUERY_LAYERS=pegase%3Apegase_debieten%2Cpegase%3Aindutl&amp;FEATURE_COUNT=50&amp;WIDTH=1598&amp;HEIGHT=998" TargetMode="External"/><Relationship Id="rId41"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92013.542803%2C166249.357044%2C192413.797197%2C166411.662956&amp;X=667&amp;Y=437&amp;INFO_FORMAT=text%2Fhtml&amp;QUERY_LAYERS=pegase%3Apegase_debieten%2Cpegase%3Aindutl&amp;FEATURE_COUNT=50&amp;WIDTH=1598&amp;HEIGHT=648" TargetMode="External"/><Relationship Id="rId62"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201379.793365%2C207601.295418%2C201780.047759%2C207851.266561&amp;X=256&amp;Y=720&amp;INFO_FORMAT=text%2Fhtml&amp;QUERY_LAYERS=pegase%3Apegase_debieten%2Cpegase%3Aindutl%2Cpegase%3Amow&amp;FEATURE_COUNT=50&amp;WIDTH=1598&amp;HEIGHT=998" TargetMode="External"/><Relationship Id="rId8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05662.134937%2C173914.859966%2C107019.875063%2C174654.720034&amp;X=718&amp;Y=518&amp;INFO_FORMAT=text%2Fhtml&amp;QUERY_LAYERS=pegase%3Apegase_wlv%2Cpegase%3Apegase_debieten%2Cpegase%3Aindutl&amp;FEATURE_COUNT=50&amp;WIDTH=1191&amp;HEIGHT=649" TargetMode="External"/><Relationship Id="rId8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22660.233872%2C189912.351808%2C122958.546128%2C190074.908192&amp;X=707&amp;Y=297&amp;INFO_FORMAT=text%2Fhtml&amp;QUERY_LAYERS=pegase%3Apegase_wlv%2Cpegase%3Apegase_debieten%2Cpegase%3Aindutl&amp;FEATURE_COUNT=50&amp;WIDTH=1191&amp;HEIGHT=649" TargetMode="External"/><Relationship Id="rId11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8521.983111%2C222260.95337%2C199295.198776%2C222607.217193&amp;X=751&amp;Y=529&amp;INFO_FORMAT=text%2Fhtml&amp;QUERY_LAYERS=pegase%3Apegase_wlv%2Cpegase%3Apegase_debieten%2Cpegase%3Aindutl&amp;FEATURE_COUNT=50&amp;WIDTH=1447&amp;HEIGHT=648" TargetMode="External"/><Relationship Id="rId13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1709.932167%2C222915.098089%2C192483.147833%2C223261.361911&amp;X=492&amp;Y=376&amp;INFO_FORMAT=text%2Fhtml&amp;QUERY_LAYERS=pegase%3Apegase_wlv%2Cpegase%3Apegase_debieten%2Cpegase%3Aindutl&amp;FEATURE_COUNT=50&amp;WIDTH=1447&amp;HEIGHT=648" TargetMode="External"/><Relationship Id="rId15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30486.068325%2C218333.667815%2C231339.97201%2C218679.931637&amp;X=621&amp;Y=276&amp;INFO_FORMAT=text%2Fhtml&amp;QUERY_LAYERS=pegase%3Apegase_wlv%2Cpegase%3Apegase_debieten%2Cpegase%3Aindutl&amp;FEATURE_COUNT=50&amp;WIDTH=1598&amp;HEIGHT=648" TargetMode="External"/><Relationship Id="rId17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1225.089923%2C187836.449981%2C193046.810092%2C188575.17005&amp;X=739&amp;Y=123&amp;INFO_FORMAT=text%2Fhtml&amp;QUERY_LAYERS=pegase%3Apegase_wlv%2Cpegase%3Apegase_debieten%2Cpegase%3Aindutl&amp;FEATURE_COUNT=50&amp;WIDTH=1598&amp;HEIGHT=648" TargetMode="External"/><Relationship Id="rId17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15661.22101%2C166539.78131%2C216061.475405%2C166702.087222&amp;X=906&amp;Y=88&amp;INFO_FORMAT=text%2Fhtml&amp;QUERY_LAYERS=pegase%3Apegase_wlv%2Cpegase%3Apegase_debieten%2Cpegase%3Aindutl&amp;FEATURE_COUNT=50&amp;WIDTH=1598&amp;HEIGHT=648" TargetMode="External"/><Relationship Id="rId19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27587.128869%2C166258.74844%2C228441.032555%2C166605.012262&amp;X=840&amp;Y=253&amp;INFO_FORMAT=text%2Fhtml&amp;QUERY_LAYERS=pegase%3Apegase_wlv%2Cpegase%3Apegase_debieten%2Cpegase%3Aindutl&amp;FEATURE_COUNT=50&amp;WIDTH=1598&amp;HEIGHT=648" TargetMode="External"/><Relationship Id="rId20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5373.769915%2C188713.529966%2C117195.490085%2C189452.250034&amp;X=963&amp;Y=400&amp;INFO_FORMAT=text%2Fhtml&amp;QUERY_LAYERS=pegase%3Apegase_wlv%2Cpegase%3Apegase_debieten%2Cpegase%3Aindutl&amp;FEATURE_COUNT=50&amp;WIDTH=1598&amp;HEIGHT=648" TargetMode="External"/><Relationship Id="rId19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50824.308157%2C174067.838089%2C51678.211843%2C174414.101911&amp;X=699&amp;Y=179&amp;INFO_FORMAT=text%2Fhtml&amp;QUERY_LAYERS=pegase%3Apegase_wlv%2Cpegase%3Apegase_debieten%2Cpegase%3Aindutl&amp;FEATURE_COUNT=50&amp;WIDTH=1598&amp;HEIGHT=648" TargetMode="External"/><Relationship Id="rId20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59462.489924%2C178108.379978%2C161284.210093%2C178847.100047&amp;X=995&amp;Y=212&amp;INFO_FORMAT=text%2Fhtml&amp;QUERY_LAYERS=pegase%3Apegase_wlv%2Cpegase%3Apegase_debieten%2Cpegase%3Aindutl&amp;FEATURE_COUNT=50&amp;WIDTH=1598&amp;HEIGHT=648" TargetMode="External"/><Relationship Id="rId15"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85753.984148%2C213578.690596%2C186607.887834%2C214111.979631&amp;X=713&amp;Y=241&amp;INFO_FORMAT=text%2Fhtml&amp;QUERY_LAYERS=pegase%3Apegase_debieten%2Cpegase%3Aindutl&amp;FEATURE_COUNT=50&amp;WIDTH=1598&amp;HEIGHT=998" TargetMode="External"/><Relationship Id="rId3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2763.078099%2C201431.465918%2C193616.981785%2C201777.729741&amp;X=1053&amp;Y=321&amp;INFO_FORMAT=text%2Fhtml&amp;QUERY_LAYERS=pegase%3Apegase_wlv%2Cpegase%3Apegase_debieten%2Cpegase%3Aindutl&amp;FEATURE_COUNT=50&amp;WIDTH=1598&amp;HEIGHT=648" TargetMode="External"/><Relationship Id="rId57"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65452.722803%2C180940.114429%2C65852.977197%2C181190.085571&amp;X=466&amp;Y=142&amp;INFO_FORMAT=text%2Fhtml&amp;QUERY_LAYERS=pegase%3Apegase_debieten%2Cpegase%3Aindutl%2Cpegase%3Amow&amp;FEATURE_COUNT=50&amp;WIDTH=1598&amp;HEIGHT=998" TargetMode="External"/><Relationship Id="rId10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21460.769937%2C185330.844966%2C122818.510063%2C186070.705034&amp;X=318&amp;Y=156&amp;INFO_FORMAT=text%2Fhtml&amp;QUERY_LAYERS=pegase%3Apegase_wlv%2Cpegase%3Apegase_debieten%2Cpegase%3Aindutl&amp;FEATURE_COUNT=50&amp;WIDTH=1191&amp;HEIGHT=649" TargetMode="External"/><Relationship Id="rId12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67234.620367%2C225734.537145%2C168007.836032%2C226080.800967&amp;X=486&amp;Y=147&amp;INFO_FORMAT=text%2Fhtml&amp;QUERY_LAYERS=pegase%3Apegase_wlv%2Cpegase%3Apegase_debieten%2Cpegase%3Aindutl&amp;FEATURE_COUNT=50&amp;WIDTH=1447&amp;HEIGHT=648" TargetMode="External"/><Relationship Id="rId10"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52514.02623%2C181777.67452%2C154335.7464%2C182516.394589&amp;X=1024&amp;Y=436&amp;INFO_FORMAT=text%2Fhtml&amp;QUERY_LAYERS=pegase%3Apegase_debieten%2Cpegase%3Aindutl&amp;FEATURE_COUNT=50&amp;WIDTH=1598&amp;HEIGHT=648" TargetMode="External"/><Relationship Id="rId3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19898.161083%2C213806.005938%2C220752.064768%2C214339.294973&amp;X=950&amp;Y=110&amp;INFO_FORMAT=text%2Fhtml&amp;QUERY_LAYERS=pegase%3Apegase_wlv%2Cpegase%3Apegase_debieten%2Cpegase%3Aindutl&amp;FEATURE_COUNT=50&amp;WIDTH=1598&amp;HEIGHT=998" TargetMode="External"/><Relationship Id="rId5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91352.909689%2C187626.376092%2C92206.813375%2C187972.639915&amp;X=780&amp;Y=42&amp;INFO_FORMAT=text%2Fhtml&amp;QUERY_LAYERS=pegase%3Apegase_wlv%2Cpegase%3Apegase_debieten%2Cpegase%3Aindutl&amp;FEATURE_COUNT=50&amp;WIDTH=1598&amp;HEIGHT=648" TargetMode="External"/><Relationship Id="rId73"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202307.222803%2C183177.494429%2C202707.477197%2C183427.465571&amp;X=835&amp;Y=455&amp;INFO_FORMAT=text%2Fhtml&amp;QUERY_LAYERS=pegase%3Apegase_debieten%2Cpegase%3Aindutl&amp;FEATURE_COUNT=50&amp;WIDTH=1598&amp;HEIGHT=998" TargetMode="External"/><Relationship Id="rId7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5844.749937%2C186683.079966%2C197202.490063%2C187422.940034&amp;X=753&amp;Y=464&amp;INFO_FORMAT=text%2Fhtml&amp;QUERY_LAYERS=pegase%3Apegase_wlv%2Cpegase%3Apegase_debieten%2Cpegase%3Aindutl&amp;FEATURE_COUNT=50&amp;WIDTH=1191&amp;HEIGHT=649" TargetMode="External"/><Relationship Id="rId9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23556.669959%2C213273.45091%2C224193.090041%2C213620.24909&amp;X=466&amp;Y=168&amp;INFO_FORMAT=text%2Fhtml&amp;QUERY_LAYERS=pegase%3Apegase_wlv%2Cpegase%3Apegase_debieten%2Cpegase%3Aindutl&amp;FEATURE_COUNT=50&amp;WIDTH=1191&amp;HEIGHT=649" TargetMode="External"/><Relationship Id="rId9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8158.92698%2C178855.515378%2C121055.53302%2C180433.934622&amp;X=588&amp;Y=173&amp;INFO_FORMAT=text%2Fhtml&amp;QUERY_LAYERS=pegase%3Apegase_wlv%2Cpegase%3Apegase_debieten%2Cpegase%3Aindutl&amp;FEATURE_COUNT=50&amp;WIDTH=1191&amp;HEIGHT=649" TargetMode="External"/><Relationship Id="rId10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57689.39198%2C197191.905378%2C160585.99802%2C198770.324622&amp;X=508&amp;Y=489&amp;INFO_FORMAT=text%2Fhtml&amp;QUERY_LAYERS=pegase%3Apegase_wlv%2Cpegase%3Apegase_debieten%2Cpegase%3Aindutl&amp;FEATURE_COUNT=50&amp;WIDTH=1191&amp;HEIGHT=649" TargetMode="External"/><Relationship Id="rId12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06334.765883%2C205584.499892%2C109310.049485%2C206916.900565&amp;X=688&amp;Y=259&amp;INFO_FORMAT=text%2Fhtml&amp;QUERY_LAYERS=pegase%3Apegase_wlv%2Cpegase%3Apegase_debieten%2Cpegase%3Aindutl&amp;FEATURE_COUNT=50&amp;WIDTH=1447&amp;HEIGHT=648" TargetMode="External"/><Relationship Id="rId14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18381.095949%2C175435.579506%2C219154.311614%2C175781.843328&amp;X=448&amp;Y=213&amp;INFO_FORMAT=text%2Fhtml&amp;QUERY_LAYERS=pegase%3Apegase_wlv%2Cpegase%3Apegase_debieten%2Cpegase%3Aindutl&amp;FEATURE_COUNT=50&amp;WIDTH=1447&amp;HEIGHT=648" TargetMode="External"/><Relationship Id="rId14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04440.861537%2C187944.017215%2C106262.581707%2C188682.737283&amp;X=676&amp;Y=358&amp;INFO_FORMAT=text%2Fhtml&amp;QUERY_LAYERS=pegase%3Apegase_wlv%2Cpegase%3Apegase_debieten%2Cpegase%3Aindutl&amp;FEATURE_COUNT=50&amp;WIDTH=1598&amp;HEIGHT=648" TargetMode="External"/><Relationship Id="rId16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4621.776211%2C208154.915635%2C175475.679897%2C208501.179457&amp;X=656&amp;Y=476&amp;INFO_FORMAT=text%2Fhtml&amp;QUERY_LAYERS=pegase%3Apegase_wlv%2Cpegase%3Apegase_debieten%2Cpegase%3Aindutl&amp;FEATURE_COUNT=50&amp;WIDTH=1598&amp;HEIGHT=648" TargetMode="External"/><Relationship Id="rId16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14395.813657%2C163436.5199%2C214796.068052%2C163598.825813&amp;X=723&amp;Y=307&amp;INFO_FORMAT=text%2Fhtml&amp;QUERY_LAYERS=pegase%3Apegase_wlv%2Cpegase%3Apegase_debieten%2Cpegase%3Aindutl&amp;FEATURE_COUNT=50&amp;WIDTH=1598&amp;HEIGHT=648" TargetMode="External"/><Relationship Id="rId18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30049.443637%2C165014.073243%2C130903.347323%2C165360.337066&amp;X=752&amp;Y=228&amp;INFO_FORMAT=text%2Fhtml&amp;QUERY_LAYERS=pegase%3Apegase_wlv%2Cpegase%3Apegase_debieten%2Cpegase%3Aindutl&amp;FEATURE_COUNT=50&amp;WIDTH=1598&amp;HEIGHT=648" TargetMode="External"/><Relationship Id="rId4" Type="http://schemas.openxmlformats.org/officeDocument/2006/relationships/hyperlink" Target="https://geoserver.vmm.be/geoserver/wms?VERSION=1.1.1&amp;FORMAT=image%2Fpng&amp;LAYERS=pegase%3Aowl_l_pegase%2Cpegase%3Apegase_debieten%2Cpegase%3Aindutl&amp;SERVICE=WMS&amp;REQUEST=GetFeatureInfo&amp;STYLES=&amp;EXCEPTIONS=application%2Fvnd.ogc.se_xml&amp;TRANSPARENT=TRUE&amp;SRS=EPSG%3A31370&amp;BBOX=148229.782541%2C209042.427634%2C152116.244716%2C210618.414799&amp;X=734&amp;Y=113&amp;INFO_FORMAT=text%2Fhtml&amp;QUERY_LAYERS=pegase%3Aowl_l_pegase%2Cpegase%3Apegase_debieten%2Cpegase%3Aindutl&amp;FEATURE_COUNT=50&amp;WIDTH=1598&amp;HEIGHT=648" TargetMode="External"/><Relationship Id="rId9"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26433.357963%2C184077.054842%2C128255.078133%2C184815.774911&amp;X=995&amp;Y=191&amp;INFO_FORMAT=text%2Fhtml&amp;QUERY_LAYERS=pegase%3Apegase_debieten%2Cpegase%3Aindutl&amp;FEATURE_COUNT=50&amp;WIDTH=1598&amp;HEIGHT=648" TargetMode="External"/><Relationship Id="rId18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30485.048157%2C215074.868089%2C131338.951843%2C215421.131911&amp;X=959&amp;Y=187&amp;INFO_FORMAT=text%2Fhtml&amp;QUERY_LAYERS=pegase%3Apegase_wlv%2Cpegase%3Apegase_debieten%2Cpegase%3Aindutl&amp;FEATURE_COUNT=50&amp;WIDTH=1598&amp;HEIGHT=648" TargetMode="External"/><Relationship Id="rId21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46106.859917%2C161829.004984%2C247928.580086%2C162567.725053&amp;X=635&amp;Y=302&amp;INFO_FORMAT=text%2Fhtml&amp;QUERY_LAYERS=pegase%3Apegase_wlv%2Cpegase%3Apegase_debieten%2Cpegase%3Aindutl&amp;FEATURE_COUNT=50&amp;WIDTH=1598&amp;HEIGHT=648" TargetMode="External"/><Relationship Id="rId2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6958.456038%2C196434.827205%2C188780.176208%2C197572.54731&amp;X=652&amp;Y=702&amp;INFO_FORMAT=text%2Fhtml&amp;QUERY_LAYERS=pegase%3Apegase_wlv%2Cpegase%3Apegase_debieten%2Cpegase%3Aindutl&amp;FEATURE_COUNT=50&amp;WIDTH=1598&amp;HEIGHT=998" TargetMode="External"/><Relationship Id="rId4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56798.218202%2C190607.062984%2C60684.680378%2C192183.050149&amp;X=691&amp;Y=48&amp;INFO_FORMAT=text%2Fhtml&amp;QUERY_LAYERS=pegase%3Apegase_wlv%2Cpegase%3Apegase_debieten%2Cpegase%3Aindutl&amp;FEATURE_COUNT=50&amp;WIDTH=1598&amp;HEIGHT=648" TargetMode="External"/><Relationship Id="rId68"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38721.902803%2C212325.244429%2C139122.157197%2C212575.215571&amp;X=387&amp;Y=186&amp;INFO_FORMAT=text%2Fhtml&amp;QUERY_LAYERS=pegase%3Apegase_debieten%2Cpegase%3Aindutl&amp;FEATURE_COUNT=50&amp;WIDTH=1598&amp;HEIGHT=998" TargetMode="External"/><Relationship Id="rId8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2040.653872%2C210693.861808%2C172338.966128%2C210856.418192&amp;X=678&amp;Y=537&amp;INFO_FORMAT=text%2Fhtml&amp;QUERY_LAYERS=pegase%3Apegase_wlv%2Cpegase%3Apegase_debieten%2Cpegase%3Aindutl&amp;FEATURE_COUNT=50&amp;WIDTH=1191&amp;HEIGHT=649" TargetMode="External"/><Relationship Id="rId11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57652.326132%2C238726.33816%2C158014.759241%2C238888.644073&amp;X=740&amp;Y=134&amp;INFO_FORMAT=text%2Fhtml&amp;QUERY_LAYERS=pegase%3Apegase_wlv%2Cpegase%3Apegase_debieten%2Cpegase%3Aindutl&amp;FEATURE_COUNT=50&amp;WIDTH=1447&amp;HEIGHT=648" TargetMode="External"/><Relationship Id="rId13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34747.113877%2C173409.68676%2C36396.69403%2C174148.406829&amp;X=777&amp;Y=91&amp;INFO_FORMAT=text%2Fhtml&amp;QUERY_LAYERS=pegase%3Apegase_wlv%2Cpegase%3Apegase_debieten%2Cpegase%3Aindutl&amp;FEATURE_COUNT=50&amp;WIDTH=1447&amp;HEIGHT=648" TargetMode="External"/><Relationship Id="rId15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09803.130498%2C183800.67001%2C210657.034184%2C184146.933833&amp;X=514&amp;Y=216&amp;INFO_FORMAT=text%2Fhtml&amp;QUERY_LAYERS=pegase%3Apegase_wlv%2Cpegase%3Apegase_debieten%2Cpegase%3Aindutl&amp;FEATURE_COUNT=50&amp;WIDTH=1598&amp;HEIGHT=648" TargetMode="External"/><Relationship Id="rId17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93198.559919%2C200293.009964%2C95020.280088%2C201031.730033&amp;X=939&amp;Y=296&amp;INFO_FORMAT=text%2Fhtml&amp;QUERY_LAYERS=pegase%3Apegase_wlv%2Cpegase%3Apegase_debieten%2Cpegase%3Aindutl&amp;FEATURE_COUNT=50&amp;WIDTH=1598&amp;HEIGHT=648" TargetMode="External"/><Relationship Id="rId19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2240.839593%2C168388.238261%2C174062.559762%2C169126.958329&amp;X=588&amp;Y=279&amp;INFO_FORMAT=text%2Fhtml&amp;QUERY_LAYERS=pegase%3Apegase_wlv%2Cpegase%3Apegase_debieten%2Cpegase%3Aindutl&amp;FEATURE_COUNT=50&amp;WIDTH=1598&amp;HEIGHT=648" TargetMode="External"/><Relationship Id="rId20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06292.804915%2C161270.704966%2C208114.525085%2C162009.425034&amp;X=843&amp;Y=210&amp;INFO_FORMAT=text%2Fhtml&amp;QUERY_LAYERS=pegase%3Apegase_wlv%2Cpegase%3Apegase_debieten%2Cpegase%3Aindutl&amp;FEATURE_COUNT=50&amp;WIDTH=1598&amp;HEIGHT=648" TargetMode="External"/><Relationship Id="rId16"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44235.372803%2C175208.763957%2C44635.627197%2C175458.735099&amp;X=900&amp;Y=734&amp;INFO_FORMAT=text%2Fhtml&amp;QUERY_LAYERS=pegase%3Apegase_debieten%2Cpegase%3Aindutl&amp;FEATURE_COUNT=50&amp;WIDTH=1598&amp;HEIGHT=998" TargetMode="External"/><Relationship Id="rId3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80946.177469%2C186554.301519%2C81800.081155%2C186900.565341&amp;X=1054&amp;Y=465&amp;INFO_FORMAT=text%2Fhtml&amp;QUERY_LAYERS=pegase%3Apegase_wlv%2Cpegase%3Apegase_debieten%2Cpegase%3Aindutl&amp;FEATURE_COUNT=50&amp;WIDTH=1598&amp;HEIGHT=648" TargetMode="External"/><Relationship Id="rId58"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144125.541016%2C162220.167197%2C144979.444701%2C162753.456233&amp;X=1068&amp;Y=757&amp;INFO_FORMAT=text%2Fhtml&amp;QUERY_LAYERS=pegase%3Apegase_debieten%2Cpegase%3Aindutl%2Cpegase%3Amow&amp;FEATURE_COUNT=50&amp;WIDTH=1598&amp;HEIGHT=998" TargetMode="External"/><Relationship Id="rId7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0373.229959%2C186010.20091%2C181009.650041%2C186356.99909&amp;X=809&amp;Y=57&amp;INFO_FORMAT=text%2Fhtml&amp;QUERY_LAYERS=pegase%3Apegase_wlv%2Cpegase%3Apegase_debieten%2Cpegase%3Aindutl&amp;FEATURE_COUNT=50&amp;WIDTH=1191&amp;HEIGHT=649" TargetMode="External"/><Relationship Id="rId10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62908.08698%2C168087.155378%2C165804.69302%2C169665.574622&amp;X=397&amp;Y=65&amp;INFO_FORMAT=text%2Fhtml&amp;QUERY_LAYERS=pegase%3Apegase_wlv%2Cpegase%3Apegase_debieten%2Cpegase%3Aindutl&amp;FEATURE_COUNT=50&amp;WIDTH=1191&amp;HEIGHT=649" TargetMode="External"/><Relationship Id="rId12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08090.387804%2C180977.528988%2C108817.161106%2C181302.994849&amp;X=575&amp;Y=195&amp;INFO_FORMAT=text%2Fhtml&amp;QUERY_LAYERS=pegase%3Apegase_wlv%2Cpegase%3Apegase_debieten%2Cpegase%3Aindutl&amp;FEATURE_COUNT=50&amp;WIDTH=1447&amp;HEIGHT=648" TargetMode="External"/><Relationship Id="rId14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3141.577489%2C227692.823372%2C194791.157643%2C228431.543441&amp;X=444&amp;Y=371&amp;INFO_FORMAT=text%2Fhtml&amp;QUERY_LAYERS=pegase%3Apegase_wlv%2Cpegase%3Apegase_debieten%2Cpegase%3Aindutl&amp;FEATURE_COUNT=50&amp;WIDTH=1447&amp;HEIGHT=648" TargetMode="External"/><Relationship Id="rId9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29971.129937%2C162847.489966%2C231328.870063%2C163587.350034&amp;X=438&amp;Y=174&amp;INFO_FORMAT=text%2Fhtml&amp;QUERY_LAYERS=pegase%3Apegase_wlv%2Cpegase%3Apegase_debieten%2Cpegase%3Aindutl&amp;FEATURE_COUNT=50&amp;WIDTH=1191&amp;HEIGHT=649" TargetMode="External"/><Relationship Id="rId16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5512.007344%2C198922.775324%2C175912.261739%2C199085.081236&amp;X=738&amp;Y=122&amp;INFO_FORMAT=text%2Fhtml&amp;QUERY_LAYERS=pegase%3Apegase_wlv%2Cpegase%3Apegase_debieten%2Cpegase%3Aindutl&amp;FEATURE_COUNT=50&amp;WIDTH=1598&amp;HEIGHT=648" TargetMode="External"/><Relationship Id="rId18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50266.559915%2C204075.809966%2C252088.280085%2C204814.530034&amp;X=941&amp;Y=290&amp;INFO_FORMAT=text%2Fhtml&amp;QUERY_LAYERS=pegase%3Apegase_wlv%2Cpegase%3Apegase_debieten%2Cpegase%3Aindutl&amp;FEATURE_COUNT=50&amp;WIDTH=1598&amp;HEIGHT=648" TargetMode="External"/><Relationship Id="rId21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97031.784095%2C179199.40977%2C97432.03849%2C179361.715682&amp;X=749&amp;Y=439&amp;INFO_FORMAT=text%2Fhtml&amp;QUERY_LAYERS=pegase%3Apegase_wlv%2Cpegase%3Apegase_debieten%2Cpegase%3Aindutl&amp;FEATURE_COUNT=50&amp;WIDTH=1598&amp;HEIGHT=648" TargetMode="External"/><Relationship Id="rId2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47384.997812%2C197972.428632%2C151271.459987%2C200399.643432&amp;X=232&amp;Y=781&amp;INFO_FORMAT=text%2Fhtml&amp;QUERY_LAYERS=pegase%3Apegase_wlv%2Cpegase%3Apegase_debieten%2Cpegase%3Aindutl&amp;FEATURE_COUNT=50&amp;WIDTH=1598&amp;HEIGHT=998" TargetMode="External"/><Relationship Id="rId4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40052.650871%2C199983.143719%2C141874.37104%2C200721.863787&amp;X=642&amp;Y=177&amp;INFO_FORMAT=text%2Fhtml&amp;QUERY_LAYERS=pegase%3Apegase_wlv%2Cpegase%3Apegase_debieten%2Cpegase%3Aindutl&amp;FEATURE_COUNT=50&amp;WIDTH=1598&amp;HEIGHT=648" TargetMode="External"/><Relationship Id="rId69"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24351.406168%2C198397.987772%2C125205.309853%2C198931.276807&amp;X=1040&amp;Y=191&amp;INFO_FORMAT=text%2Fhtml&amp;QUERY_LAYERS=pegase%3Apegase_debieten%2Cpegase%3Aindutl&amp;FEATURE_COUNT=50&amp;WIDTH=1598&amp;HEIGHT=998" TargetMode="External"/><Relationship Id="rId11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69018.60539%2C170616.403425%2C69381.038499%2C170778.709337&amp;X=678&amp;Y=127&amp;INFO_FORMAT=text%2Fhtml&amp;QUERY_LAYERS=pegase%3Apegase_wlv%2Cpegase%3Apegase_debieten%2Cpegase%3Aindutl&amp;FEATURE_COUNT=50&amp;WIDTH=1447&amp;HEIGHT=648" TargetMode="External"/><Relationship Id="rId13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7288.674127%2C237560.224797%2C198061.889792%2C237906.48862&amp;X=668&amp;Y=282&amp;INFO_FORMAT=text%2Fhtml&amp;QUERY_LAYERS=pegase%3Apegase_wlv%2Cpegase%3Apegase_debieten%2Cpegase%3Aindutl&amp;FEATURE_COUNT=50&amp;WIDTH=1447&amp;HEIGHT=648" TargetMode="External"/><Relationship Id="rId8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27338.104937%2C192317.574966%2C128695.845063%2C193057.435034&amp;X=197&amp;Y=185&amp;INFO_FORMAT=text%2Fhtml&amp;QUERY_LAYERS=pegase%3Apegase_wlv%2Cpegase%3Apegase_debieten%2Cpegase%3Aindutl&amp;FEATURE_COUNT=50&amp;WIDTH=1191&amp;HEIGHT=649" TargetMode="External"/><Relationship Id="rId15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37432.034212%2C217864.529448%2C138285.937898%2C218210.79327&amp;X=420&amp;Y=407&amp;INFO_FORMAT=text%2Fhtml&amp;QUERY_LAYERS=pegase%3Apegase_wlv%2Cpegase%3Apegase_debieten%2Cpegase%3Aindutl&amp;FEATURE_COUNT=50&amp;WIDTH=1598&amp;HEIGHT=648" TargetMode="External"/><Relationship Id="rId17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61044.558157%2C189879.848089%2C161898.461843%2C190226.111911&amp;X=527&amp;Y=358&amp;INFO_FORMAT=text%2Fhtml&amp;QUERY_LAYERS=pegase%3Apegase_wlv%2Cpegase%3Apegase_debieten%2Cpegase%3Aindutl&amp;FEATURE_COUNT=50&amp;WIDTH=1598&amp;HEIGHT=648" TargetMode="External"/><Relationship Id="rId19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04140.428157%2C216924.288089%2C104994.331843%2C217270.551911&amp;X=637&amp;Y=38&amp;INFO_FORMAT=text%2Fhtml&amp;QUERY_LAYERS=pegase%3Apegase_wlv%2Cpegase%3Apegase_debieten%2Cpegase%3Aindutl&amp;FEATURE_COUNT=50&amp;WIDTH=1598&amp;HEIGHT=648" TargetMode="External"/><Relationship Id="rId20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01714.164806%2C172981.518606%2C103535.884976%2C173720.238675&amp;X=650&amp;Y=116&amp;INFO_FORMAT=text%2Fhtml&amp;QUERY_LAYERS=pegase%3Apegase_wlv%2Cpegase%3Apegase_debieten%2Cpegase%3Aindutl&amp;FEATURE_COUNT=50&amp;WIDTH=1598&amp;HEIGHT=648" TargetMode="External"/><Relationship Id="rId17"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47842.882803%2C194993.524429%2C148243.137197%2C195243.495571&amp;X=973&amp;Y=280&amp;INFO_FORMAT=text%2Fhtml&amp;QUERY_LAYERS=pegase%3Apegase_debieten%2Cpegase%3Aindutl&amp;FEATURE_COUNT=50&amp;WIDTH=1598&amp;HEIGHT=998" TargetMode="External"/><Relationship Id="rId3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18228.056829%2C189462.293207%2C220049.776998%2C190201.013275&amp;X=584&amp;Y=516&amp;INFO_FORMAT=text%2Fhtml&amp;QUERY_LAYERS=pegase%3Apegase_wlv%2Cpegase%3Apegase_debieten%2Cpegase%3Aindutl&amp;FEATURE_COUNT=50&amp;WIDTH=1598&amp;HEIGHT=648" TargetMode="External"/><Relationship Id="rId59"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225622.072803%2C182022.324429%2C226022.327197%2C182272.295571&amp;X=1273&amp;Y=722&amp;INFO_FORMAT=text%2Fhtml&amp;QUERY_LAYERS=pegase%3Apegase_debieten%2Cpegase%3Aindutl%2Cpegase%3Amow&amp;FEATURE_COUNT=50&amp;WIDTH=1598&amp;HEIGHT=998" TargetMode="External"/><Relationship Id="rId10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76421.843872%2C174268.071808%2C76720.156128%2C174430.628192&amp;X=158&amp;Y=309&amp;INFO_FORMAT=text%2Fhtml&amp;QUERY_LAYERS=pegase%3Apegase_wlv%2Cpegase%3Apegase_debieten%2Cpegase%3Aindutl&amp;FEATURE_COUNT=50&amp;WIDTH=1191&amp;HEIGHT=649" TargetMode="External"/><Relationship Id="rId12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43885.914022%2C189772.927816%2C144659.129687%2C190119.191638&amp;X=540&amp;Y=204&amp;INFO_FORMAT=text%2Fhtml&amp;QUERY_LAYERS=pegase%3Apegase_wlv%2Cpegase%3Apegase_debieten%2Cpegase%3Aindutl&amp;FEATURE_COUNT=50&amp;WIDTH=1447&amp;HEIGHT=648" TargetMode="External"/><Relationship Id="rId70"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87126.740038%2C219870.261807%2C191013.202213%2C222297.476608&amp;X=548&amp;Y=471&amp;INFO_FORMAT=text%2Fhtml&amp;QUERY_LAYERS=pegase%3Apegase_debieten%2Cpegase%3Aindutl&amp;FEATURE_COUNT=50&amp;WIDTH=1598&amp;HEIGHT=998" TargetMode="External"/><Relationship Id="rId9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7779.404427%2C203682.685029%2C123959.030694%2C207050.088427&amp;X=541&amp;Y=11&amp;INFO_FORMAT=text%2Fhtml&amp;QUERY_LAYERS=pegase%3Apegase_wlv%2Cpegase%3Apegase_debieten%2Cpegase%3Aindutl&amp;FEATURE_COUNT=50&amp;WIDTH=1191&amp;HEIGHT=649" TargetMode="External"/><Relationship Id="rId14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38731.342167%2C164568.088089%2C239504.557833%2C164914.351911&amp;X=892&amp;Y=435&amp;INFO_FORMAT=text%2Fhtml&amp;QUERY_LAYERS=pegase%3Apegase_wlv%2Cpegase%3Apegase_debieten%2Cpegase%3Aindutl&amp;FEATURE_COUNT=50&amp;WIDTH=1447&amp;HEIGHT=648" TargetMode="External"/><Relationship Id="rId16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22024.859932%2C166424.819983%2C223846.580101%2C167163.540051&amp;X=786&amp;Y=196&amp;INFO_FORMAT=text%2Fhtml&amp;QUERY_LAYERS=pegase%3Apegase_wlv%2Cpegase%3Apegase_debieten%2Cpegase%3Aindutl&amp;FEATURE_COUNT=50&amp;WIDTH=1598&amp;HEIGHT=648" TargetMode="External"/><Relationship Id="rId18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47077.822803%2C204300.017044%2C247478.077197%2C204462.322956&amp;X=596&amp;Y=497&amp;INFO_FORMAT=text%2Fhtml&amp;QUERY_LAYERS=pegase%3Apegase_wlv%2Cpegase%3Apegase_debieten%2Cpegase%3Aindutl&amp;FEATURE_COUNT=50&amp;WIDTH=1598&amp;HEIGHT=648" TargetMode="External"/><Relationship Id="rId1"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01566.15776%2C193969.072604%2C102420.061445%2C194315.336427&amp;X=859&amp;Y=337&amp;INFO_FORMAT=text%2Fhtml&amp;QUERY_LAYERS=pegase%3Apegase_debieten%2Cpegase%3Aindutl&amp;FEATURE_COUNT=50&amp;WIDTH=1598&amp;HEIGHT=648" TargetMode="External"/><Relationship Id="rId21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8422.479915%2C190083.459966%2C200244.200085%2C190822.180034&amp;X=866&amp;Y=355&amp;INFO_FORMAT=text%2Fhtml&amp;QUERY_LAYERS=pegase%3Apegase_wlv%2Cpegase%3Apegase_debieten%2Cpegase%3Aindutl&amp;FEATURE_COUNT=50&amp;WIDTH=1598&amp;HEIGHT=648" TargetMode="External"/><Relationship Id="rId2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63326.228264%2C200857.927479%2C164180.13195%2C201391.216514&amp;X=166&amp;Y=221&amp;INFO_FORMAT=text%2Fhtml&amp;QUERY_LAYERS=pegase%3Apegase_wlv%2Cpegase%3Apegase_debieten%2Cpegase%3Aindutl&amp;FEATURE_COUNT=50&amp;WIDTH=1598&amp;HEIGHT=998" TargetMode="External"/><Relationship Id="rId4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10444.613434%2C194159.308674%2C212266.333603%2C194898.028743&amp;X=233&amp;Y=235&amp;INFO_FORMAT=text%2Fhtml&amp;QUERY_LAYERS=pegase%3Apegase_wlv%2Cpegase%3Apegase_debieten%2Cpegase%3Aindutl&amp;FEATURE_COUNT=50&amp;WIDTH=1598&amp;HEIGHT=648" TargetMode="External"/><Relationship Id="rId11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20766.55154%2C188631.204099%2C121539.767206%2C188977.467922&amp;X=523&amp;Y=216&amp;INFO_FORMAT=text%2Fhtml&amp;QUERY_LAYERS=pegase%3Apegase_wlv%2Cpegase%3Apegase_debieten%2Cpegase%3Aindutl&amp;FEATURE_COUNT=50&amp;WIDTH=1447&amp;HEIGHT=648" TargetMode="External"/><Relationship Id="rId60"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107934.976384%2C193426.853312%2C108788.88007%2C193960.142347&amp;X=773&amp;Y=870&amp;INFO_FORMAT=text%2Fhtml&amp;QUERY_LAYERS=pegase%3Apegase_debieten%2Cpegase%3Aindutl%2Cpegase%3Amow&amp;FEATURE_COUNT=50&amp;WIDTH=1598&amp;HEIGHT=998" TargetMode="External"/><Relationship Id="rId81"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43731.389959%2C180356.14091%2C244367.810041%2C180702.93909&amp;X=370&amp;Y=143&amp;INFO_FORMAT=text%2Fhtml&amp;QUERY_LAYERS=pegase%3Apegase_wlv%2Cpegase%3Apegase_debieten%2Cpegase%3Aindutl&amp;FEATURE_COUNT=50&amp;WIDTH=1191&amp;HEIGHT=649" TargetMode="External"/><Relationship Id="rId13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38731.342167%2C164568.088089%2C239504.557833%2C164914.351911&amp;X=884&amp;Y=431&amp;INFO_FORMAT=text%2Fhtml&amp;QUERY_LAYERS=pegase%3Apegase_wlv%2Cpegase%3Apegase_debieten%2Cpegase%3Aindutl&amp;FEATURE_COUNT=50&amp;WIDTH=1447&amp;HEIGHT=648" TargetMode="External"/><Relationship Id="rId15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0993.008027%2C187005.754079%2C111846.911713%2C187352.017901&amp;X=877&amp;Y=212&amp;INFO_FORMAT=text%2Fhtml&amp;QUERY_LAYERS=pegase%3Apegase_wlv%2Cpegase%3Apegase_debieten%2Cpegase%3Aindutl&amp;FEATURE_COUNT=50&amp;WIDTH=1598&amp;HEIGHT=648" TargetMode="External"/><Relationship Id="rId17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84492.218157%2C170110.318089%2C185346.121843%2C170456.581911&amp;X=760&amp;Y=497&amp;INFO_FORMAT=text%2Fhtml&amp;QUERY_LAYERS=pegase%3Apegase_wlv%2Cpegase%3Apegase_debieten%2Cpegase%3Aindutl&amp;FEATURE_COUNT=50&amp;WIDTH=1598&amp;HEIGHT=648" TargetMode="External"/><Relationship Id="rId19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50453.66937%2C185112.439511%2C152275.38954%2C185851.15958&amp;X=739&amp;Y=179&amp;INFO_FORMAT=text%2Fhtml&amp;QUERY_LAYERS=pegase%3Apegase_wlv%2Cpegase%3Apegase_debieten%2Cpegase%3Aindutl&amp;FEATURE_COUNT=50&amp;WIDTH=1598&amp;HEIGHT=648" TargetMode="External"/><Relationship Id="rId20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9527.489915%2C174882.559966%2C121349.210085%2C175621.280034&amp;X=791&amp;Y=183&amp;INFO_FORMAT=text%2Fhtml&amp;QUERY_LAYERS=pegase%3Apegase_wlv%2Cpegase%3Apegase_debieten%2Cpegase%3Aindutl&amp;FEATURE_COUNT=50&amp;WIDTH=1598&amp;HEIGHT=648" TargetMode="External"/><Relationship Id="rId18"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201774.823462%2C193148.356895%2C203596.543631%2C194286.077001&amp;X=1035&amp;Y=676&amp;INFO_FORMAT=text%2Fhtml&amp;QUERY_LAYERS=pegase%3Apegase_debieten%2Cpegase%3Aindutl&amp;FEATURE_COUNT=50&amp;WIDTH=1598&amp;HEIGHT=998" TargetMode="External"/><Relationship Id="rId3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92091.607876%2C158774.383011%2C92945.511561%2C159120.646833&amp;X=691&amp;Y=68&amp;INFO_FORMAT=text%2Fhtml&amp;QUERY_LAYERS=pegase%3Apegase_wlv%2Cpegase%3Apegase_debieten%2Cpegase%3Aindutl&amp;FEATURE_COUNT=50&amp;WIDTH=1598&amp;HEIGHT=648" TargetMode="External"/><Relationship Id="rId5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6662.026161%2C196390.021684%2C177515.929846%2C196736.285507&amp;X=1085&amp;Y=459&amp;INFO_FORMAT=text%2Fhtml&amp;QUERY_LAYERS=pegase%3Apegase_wlv%2Cpegase%3Apegase_debieten%2Cpegase%3Aindutl&amp;FEATURE_COUNT=50&amp;WIDTH=1598&amp;HEIGHT=648" TargetMode="External"/><Relationship Id="rId104"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14329.039937%2C187878.539966%2C115686.780063%2C188618.400034&amp;X=616&amp;Y=207&amp;INFO_FORMAT=text%2Fhtml&amp;QUERY_LAYERS=pegase%3Apegase_wlv%2Cpegase%3Apegase_debieten%2Cpegase%3Aindutl&amp;FEATURE_COUNT=50&amp;WIDTH=1191&amp;HEIGHT=649" TargetMode="External"/><Relationship Id="rId12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24413.877507%2C203015.400911%2C225187.093172%2C203361.664733&amp;X=316&amp;Y=263&amp;INFO_FORMAT=text%2Fhtml&amp;QUERY_LAYERS=pegase%3Apegase_wlv%2Cpegase%3Apegase_debieten%2Cpegase%3Aindutl&amp;FEATURE_COUNT=50&amp;WIDTH=1447&amp;HEIGHT=648" TargetMode="External"/><Relationship Id="rId14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12527.785074%2C190071.497218%2C214177.365227%2C190810.217287&amp;X=623&amp;Y=345&amp;INFO_FORMAT=text%2Fhtml&amp;QUERY_LAYERS=pegase%3Apegase_wlv%2Cpegase%3Apegase_debieten%2Cpegase%3Aindutl&amp;FEATURE_COUNT=50&amp;WIDTH=1447&amp;HEIGHT=648" TargetMode="External"/><Relationship Id="rId16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01907.662544%2C170265.009532%2C202307.916939%2C170427.315444&amp;X=467&amp;Y=70&amp;INFO_FORMAT=text%2Fhtml&amp;QUERY_LAYERS=pegase%3Apegase_wlv%2Cpegase%3Apegase_debieten%2Cpegase%3Aindutl&amp;FEATURE_COUNT=50&amp;WIDTH=1598&amp;HEIGHT=648" TargetMode="External"/><Relationship Id="rId18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54961.574225%2C186145.018559%2C55815.47791%2C186491.282381&amp;X=660&amp;Y=374&amp;INFO_FORMAT=text%2Fhtml&amp;QUERY_LAYERS=pegase%3Apegase_wlv%2Cpegase%3Apegase_debieten%2Cpegase%3Aindutl&amp;FEATURE_COUNT=50&amp;WIDTH=1598&amp;HEIGHT=648" TargetMode="External"/><Relationship Id="rId71" Type="http://schemas.openxmlformats.org/officeDocument/2006/relationships/hyperlink" Target="https://geoserver.vmm.be/geoserver/wms?VERSION=1.1.1&amp;FORMAT=image%2Fpng&amp;LAYERS=pegase%3Apegase_debieten%2Cpegase%3Aindutl&amp;SERVICE=WMS&amp;REQUEST=GetFeatureInfo&amp;STYLES=&amp;EXCEPTIONS=application%2Fvnd.ogc.se_xml&amp;TRANSPARENT=TRUE&amp;SRS=EPSG%3A31370&amp;BBOX=180569.632803%2C200250.054429%2C180969.887197%2C200500.025571&amp;X=447&amp;Y=859&amp;INFO_FORMAT=text%2Fhtml&amp;QUERY_LAYERS=pegase%3Apegase_debieten%2Cpegase%3Aindutl&amp;FEATURE_COUNT=50&amp;WIDTH=1598&amp;HEIGHT=998" TargetMode="External"/><Relationship Id="rId9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25182.47698%2C209191.240378%2C128079.08302%2C210769.659622&amp;X=672&amp;Y=478&amp;INFO_FORMAT=text%2Fhtml&amp;QUERY_LAYERS=pegase%3Apegase_wlv%2Cpegase%3Apegase_debieten%2Cpegase%3Aindutl&amp;FEATURE_COUNT=50&amp;WIDTH=1191&amp;HEIGHT=649" TargetMode="External"/><Relationship Id="rId21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4578.037137%2C240950.740476%2C174978.291532%2C241113.046388&amp;X=613&amp;Y=194&amp;INFO_FORMAT=text%2Fhtml&amp;QUERY_LAYERS=pegase%3Apegase_wlv%2Cpegase%3Apegase_debieten%2Cpegase%3Aindutl&amp;FEATURE_COUNT=50&amp;WIDTH=1598&amp;HEIGHT=648" TargetMode="External"/><Relationship Id="rId2" Type="http://schemas.openxmlformats.org/officeDocument/2006/relationships/hyperlink" Target="https://geoserver.vmm.be/geoserver/wms?VERSION=1.1.1&amp;FORMAT=image%2Fpng&amp;LAYERS=pegase%3Aowl_l_pegase%2Cpegase%3Apegase_debieten%2Cpegase%3Aindutl&amp;SERVICE=WMS&amp;REQUEST=GetFeatureInfo&amp;STYLES=&amp;EXCEPTIONS=application%2Fvnd.ogc.se_xml&amp;TRANSPARENT=TRUE&amp;SRS=EPSG%3A31370&amp;BBOX=154234.177714%2C212698.018045%2C156055.897883%2C213436.738113&amp;X=657&amp;Y=144&amp;INFO_FORMAT=text%2Fhtml&amp;QUERY_LAYERS=pegase%3Aowl_l_pegase%2Cpegase%3Apegase_debieten%2Cpegase%3Aindutl&amp;FEATURE_COUNT=50&amp;WIDTH=1598&amp;HEIGHT=648" TargetMode="External"/><Relationship Id="rId2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75469.575835%2C182378.496559%2C175869.83023%2C182628.467702&amp;X=506&amp;Y=547&amp;INFO_FORMAT=text%2Fhtml&amp;QUERY_LAYERS=pegase%3Apegase_wlv%2Cpegase%3Apegase_debieten%2Cpegase%3Aindutl&amp;FEATURE_COUNT=50&amp;WIDTH=1598&amp;HEIGHT=998" TargetMode="External"/><Relationship Id="rId40"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55682.096454%2C214199.543985%2C157503.816623%2C214938.264054&amp;X=917&amp;Y=474&amp;INFO_FORMAT=text%2Fhtml&amp;QUERY_LAYERS=pegase%3Apegase_wlv%2Cpegase%3Apegase_debieten%2Cpegase%3Aindutl&amp;FEATURE_COUNT=50&amp;WIDTH=1598&amp;HEIGHT=648" TargetMode="External"/><Relationship Id="rId115"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11601.179916%2C187474.768299%2C211963.613026%2C187637.074211&amp;X=313&amp;Y=473&amp;INFO_FORMAT=text%2Fhtml&amp;QUERY_LAYERS=pegase%3Apegase_wlv%2Cpegase%3Apegase_debieten%2Cpegase%3Aindutl&amp;FEATURE_COUNT=50&amp;WIDTH=1447" TargetMode="External"/><Relationship Id="rId136"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37089.429923%2C192735.179966%2C138739.010077%2C193473.900034&amp;X=480&amp;Y=126&amp;INFO_FORMAT=text%2Fhtml&amp;QUERY_LAYERS=pegase%3Apegase_wlv%2Cpegase%3Apegase_debieten%2Cpegase%3Aindutl&amp;FEATURE_COUNT=50&amp;WIDTH=1447&amp;HEIGHT=648" TargetMode="External"/><Relationship Id="rId157"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60404.388423%2C209832.201034%2C60804.642818%2C209994.506946&amp;X=739&amp;Y=293&amp;INFO_FORMAT=text%2Fhtml&amp;QUERY_LAYERS=pegase%3Apegase_wlv%2Cpegase%3Apegase_debieten%2Cpegase%3Aindutl&amp;FEATURE_COUNT=50&amp;WIDTH=1598&amp;HEIGHT=648" TargetMode="External"/><Relationship Id="rId178"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202569.929915%2C177855.459966%2C204391.650085%2C178594.180034&amp;X=1068&amp;Y=277&amp;INFO_FORMAT=text%2Fhtml&amp;QUERY_LAYERS=pegase%3Apegase_wlv%2Cpegase%3Apegase_debieten%2Cpegase%3Aindutl&amp;FEATURE_COUNT=50&amp;WIDTH=1598&amp;HEIGHT=648" TargetMode="External"/><Relationship Id="rId61" Type="http://schemas.openxmlformats.org/officeDocument/2006/relationships/hyperlink" Target="https://geoserver.vmm.be/geoserver/wms?VERSION=1.1.1&amp;FORMAT=image%2Fpng&amp;LAYERS=pegase%3Apegase_debieten%2Cpegase%3Aindutl%2Cpegase%3Amow&amp;SERVICE=WMS&amp;REQUEST=GetFeatureInfo&amp;STYLES=&amp;EXCEPTIONS=application%2Fvnd.ogc.se_xml&amp;TRANSPARENT=TRUE&amp;SRS=EPSG%3A31370&amp;BBOX=214875.655531%2C182939.183486%2C215729.559217%2C183472.472521&amp;X=692&amp;Y=252&amp;INFO_FORMAT=text%2Fhtml&amp;QUERY_LAYERS=pegase%3Apegase_debieten%2Cpegase%3Aindutl%2Cpegase%3Amow&amp;FEATURE_COUNT=50&amp;WIDTH=1598&amp;HEIGHT=998" TargetMode="External"/><Relationship Id="rId82"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69219.489959%2C201745.72091%2C169855.910041%2C202092.51909&amp;X=487&amp;Y=597&amp;INFO_FORMAT=text%2Fhtml&amp;QUERY_LAYERS=pegase%3Apegase_wlv%2Cpegase%3Apegase_debieten%2Cpegase%3Aindutl&amp;FEATURE_COUNT=50&amp;WIDTH=1191&amp;HEIGHT=649" TargetMode="External"/><Relationship Id="rId199"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69135.884525%2C164186.84048%2C70957.604694%2C164925.560549&amp;X=840&amp;Y=284&amp;INFO_FORMAT=text%2Fhtml&amp;QUERY_LAYERS=pegase%3Apegase_wlv%2Cpegase%3Apegase_debieten%2Cpegase%3Aindutl&amp;FEATURE_COUNT=50&amp;WIDTH=1598&amp;HEIGHT=648" TargetMode="External"/><Relationship Id="rId203" Type="http://schemas.openxmlformats.org/officeDocument/2006/relationships/hyperlink" Target="https://geoserver.vmm.be/geoserver/wms?VERSION=1.1.1&amp;FORMAT=image%2Fpng&amp;LAYERS=pegase%3Apegase_wlv%2Cpegase%3Apegase_debieten%2Cpegase%3Aindutl&amp;SERVICE=WMS&amp;REQUEST=GetFeatureInfo&amp;STYLES=&amp;EXCEPTIONS=application%2Fvnd.ogc.se_xml&amp;TRANSPARENT=TRUE&amp;SRS=EPSG%3A31370&amp;BBOX=194616.359915%2C163589.684966%2C196438.080085%2C164328.405034&amp;X=1012&amp;Y=402&amp;INFO_FORMAT=text%2Fhtml&amp;QUERY_LAYERS=pegase%3Apegase_wlv%2Cpegase%3Apegase_debieten%2Cpegase%3Aindutl&amp;FEATURE_COUNT=50&amp;WIDTH=1598&amp;HEIGHT=648" TargetMode="External"/></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24631-14D8-478F-8B9F-1AC333EDAA45}">
  <dimension ref="A1"/>
  <sheetViews>
    <sheetView tabSelected="1" workbookViewId="0">
      <selection activeCell="S14" sqref="S14"/>
    </sheetView>
  </sheetViews>
  <sheetFormatPr defaultRowHeight="15.6"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B810-F55A-4F75-ABE1-0533A2448D96}">
  <dimension ref="B2:D24"/>
  <sheetViews>
    <sheetView topLeftCell="A9" zoomScale="82" zoomScaleNormal="100" workbookViewId="0">
      <selection activeCell="X44" sqref="X44"/>
    </sheetView>
  </sheetViews>
  <sheetFormatPr defaultRowHeight="15.6" x14ac:dyDescent="0.3"/>
  <sheetData>
    <row r="2" spans="2:4" x14ac:dyDescent="0.3">
      <c r="B2" t="s">
        <v>584</v>
      </c>
      <c r="C2" s="16" t="s">
        <v>585</v>
      </c>
      <c r="D2" t="s">
        <v>587</v>
      </c>
    </row>
    <row r="3" spans="2:4" x14ac:dyDescent="0.3">
      <c r="C3" s="70" t="s">
        <v>875</v>
      </c>
      <c r="D3" t="s">
        <v>588</v>
      </c>
    </row>
    <row r="4" spans="2:4" x14ac:dyDescent="0.3">
      <c r="C4" s="37" t="s">
        <v>586</v>
      </c>
      <c r="D4" t="s">
        <v>589</v>
      </c>
    </row>
    <row r="24" spans="2:2" x14ac:dyDescent="0.3">
      <c r="B24" s="40"/>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21DDF-E370-4188-A7D4-41F32F4162C3}">
  <dimension ref="A1:R132"/>
  <sheetViews>
    <sheetView zoomScale="87" zoomScaleNormal="40" workbookViewId="0">
      <pane ySplit="1" topLeftCell="A5" activePane="bottomLeft" state="frozen"/>
      <selection pane="bottomLeft" activeCell="G26" sqref="G26"/>
    </sheetView>
  </sheetViews>
  <sheetFormatPr defaultRowHeight="15.6" x14ac:dyDescent="0.3"/>
  <cols>
    <col min="1" max="2" width="12" style="87" customWidth="1"/>
    <col min="3" max="3" width="14.3984375" style="87" customWidth="1"/>
    <col min="4" max="4" width="33.69921875" style="87" bestFit="1" customWidth="1"/>
    <col min="5" max="5" width="27.796875" style="87" bestFit="1" customWidth="1"/>
    <col min="6" max="6" width="15.5" style="87" bestFit="1" customWidth="1"/>
    <col min="7" max="8" width="15" style="87" customWidth="1"/>
    <col min="9" max="9" width="19" style="87" customWidth="1"/>
    <col min="10" max="10" width="12" style="87" customWidth="1"/>
    <col min="11" max="16384" width="8.796875" style="87"/>
  </cols>
  <sheetData>
    <row r="1" spans="1:18" ht="43.2" x14ac:dyDescent="0.3">
      <c r="A1" s="7" t="s">
        <v>572</v>
      </c>
      <c r="B1" s="73" t="s">
        <v>2688</v>
      </c>
      <c r="C1" s="7" t="s">
        <v>570</v>
      </c>
      <c r="D1" s="66" t="s">
        <v>569</v>
      </c>
      <c r="E1" s="85" t="s">
        <v>467</v>
      </c>
      <c r="F1" s="85" t="s">
        <v>466</v>
      </c>
      <c r="G1" s="46" t="s">
        <v>627</v>
      </c>
      <c r="H1" s="46" t="s">
        <v>2809</v>
      </c>
      <c r="I1" s="86" t="s">
        <v>2808</v>
      </c>
      <c r="J1" s="86" t="s">
        <v>86543</v>
      </c>
    </row>
    <row r="2" spans="1:18" x14ac:dyDescent="0.3">
      <c r="A2" s="88" t="s">
        <v>617</v>
      </c>
      <c r="B2" s="88" t="s">
        <v>1274</v>
      </c>
      <c r="C2" s="88" t="str">
        <f>_xlfn.XLOOKUP(B2,'A-search matrix ATC-CAS'!B:B,'A-search matrix ATC-CAS'!C:C,"No Match")</f>
        <v>657-24-9</v>
      </c>
      <c r="D2" s="89" t="str">
        <f>_xlfn.XLOOKUP(B2,'A-search matrix ATC-CAS'!B:B,'A-search matrix ATC-CAS'!A:A,"No Match")</f>
        <v>Metformin</v>
      </c>
      <c r="E2" s="89">
        <f>_xlfn.XLOOKUP(B2,'A-search matrix ATC-CAS'!B:B,'A-search matrix ATC-CAS'!D:D,"No Match")</f>
        <v>160</v>
      </c>
      <c r="F2" s="89" t="str">
        <f>_xlfn.XLOOKUP(C2,'B-search matrix PNEC MIC'!A:A,'B-search matrix PNEC MIC'!C:C,"No Match")</f>
        <v>No Match</v>
      </c>
      <c r="G2" s="90"/>
      <c r="H2" s="90"/>
      <c r="I2" s="91" t="str">
        <f>IF(B2="","",_xlfn.LET(_xlpm.v,_xlfn.XLOOKUP(B2,'A-search matrix ATC-CAS'!B:B,'A-search matrix ATC-CAS'!C:C,""),IF(OR(_xlpm.v=0,_xlpm.v="0"),"mixture",IF(_xlpm.v="x","no PNEC",""))))</f>
        <v/>
      </c>
      <c r="J2" s="91" t="str">
        <f t="shared" ref="J2:J65" si="0">IF(B2="","",
   IF(OR(C2="", C2=0, C2="x"),"",
      IF(COUNTIF(C:C,C2)&gt;1,"sum up input","")
   )
)</f>
        <v/>
      </c>
    </row>
    <row r="3" spans="1:18" x14ac:dyDescent="0.3">
      <c r="A3" s="88" t="s">
        <v>620</v>
      </c>
      <c r="B3" s="88" t="s">
        <v>2694</v>
      </c>
      <c r="C3" s="88" t="str">
        <f>_xlfn.XLOOKUP(B3,'A-search matrix ATC-CAS'!B:B,'A-search matrix ATC-CAS'!C:C,"No Match")</f>
        <v>58-93-5</v>
      </c>
      <c r="D3" s="89" t="str">
        <f>_xlfn.XLOOKUP(B3,'A-search matrix ATC-CAS'!B:B,'A-search matrix ATC-CAS'!A:A,"No Match")</f>
        <v>Hydrochlorothiazide</v>
      </c>
      <c r="E3" s="89">
        <f>_xlfn.XLOOKUP(B3,'A-search matrix ATC-CAS'!B:B,'A-search matrix ATC-CAS'!D:D,"No Match")</f>
        <v>100</v>
      </c>
      <c r="F3" s="89" t="str">
        <f>_xlfn.XLOOKUP(C3,'B-search matrix PNEC MIC'!A:A,'B-search matrix PNEC MIC'!C:C,"No Match")</f>
        <v>No Match</v>
      </c>
      <c r="G3" s="90"/>
      <c r="H3" s="90"/>
      <c r="I3" s="91" t="str">
        <f>IF(B3="","",_xlfn.LET(_xlpm.v,_xlfn.XLOOKUP(B3,'A-search matrix ATC-CAS'!B:B,'A-search matrix ATC-CAS'!C:C,""),IF(OR(_xlpm.v=0,_xlpm.v="0"),"mixture",IF(_xlpm.v="x","no PNEC",""))))</f>
        <v/>
      </c>
      <c r="J3" s="91" t="str">
        <f t="shared" si="0"/>
        <v/>
      </c>
    </row>
    <row r="4" spans="1:18" x14ac:dyDescent="0.3">
      <c r="A4" s="88" t="s">
        <v>618</v>
      </c>
      <c r="B4" s="88" t="s">
        <v>1587</v>
      </c>
      <c r="C4" s="88" t="str">
        <f>_xlfn.XLOOKUP(B4,'A-search matrix ATC-CAS'!B:B,'A-search matrix ATC-CAS'!C:C,"No Match")</f>
        <v>525-66-6</v>
      </c>
      <c r="D4" s="89" t="str">
        <f>_xlfn.XLOOKUP(B4,'A-search matrix ATC-CAS'!B:B,'A-search matrix ATC-CAS'!A:A,"No Match")</f>
        <v>Propranolol</v>
      </c>
      <c r="E4" s="89">
        <f>_xlfn.XLOOKUP(B4,'A-search matrix ATC-CAS'!B:B,'A-search matrix ATC-CAS'!D:D,"No Match")</f>
        <v>0.2</v>
      </c>
      <c r="F4" s="89" t="str">
        <f>_xlfn.XLOOKUP(C4,'B-search matrix PNEC MIC'!A:A,'B-search matrix PNEC MIC'!C:C,"No Match")</f>
        <v>No Match</v>
      </c>
      <c r="G4" s="90"/>
      <c r="H4" s="90"/>
      <c r="I4" s="91" t="str">
        <f>IF(B4="","",_xlfn.LET(_xlpm.v,_xlfn.XLOOKUP(B4,'A-search matrix ATC-CAS'!B:B,'A-search matrix ATC-CAS'!C:C,""),IF(OR(_xlpm.v=0,_xlpm.v="0"),"mixture",IF(_xlpm.v="x","no PNEC",""))))</f>
        <v/>
      </c>
      <c r="J4" s="91" t="str">
        <f t="shared" si="0"/>
        <v/>
      </c>
    </row>
    <row r="5" spans="1:18" x14ac:dyDescent="0.3">
      <c r="A5" s="88" t="s">
        <v>619</v>
      </c>
      <c r="B5" s="88" t="s">
        <v>1054</v>
      </c>
      <c r="C5" s="88" t="str">
        <f>_xlfn.XLOOKUP(B5,'A-search matrix ATC-CAS'!B:B,'A-search matrix ATC-CAS'!C:C,"No Match")</f>
        <v>51384-51-1</v>
      </c>
      <c r="D5" s="89" t="str">
        <f>_xlfn.XLOOKUP(B5,'A-search matrix ATC-CAS'!B:B,'A-search matrix ATC-CAS'!A:A,"No Match")</f>
        <v>Metoprolol</v>
      </c>
      <c r="E5" s="89">
        <f>_xlfn.XLOOKUP(B5,'A-search matrix ATC-CAS'!B:B,'A-search matrix ATC-CAS'!D:D,"No Match")</f>
        <v>8.6</v>
      </c>
      <c r="F5" s="89" t="str">
        <f>_xlfn.XLOOKUP(C5,'B-search matrix PNEC MIC'!A:A,'B-search matrix PNEC MIC'!C:C,"No Match")</f>
        <v>No Match</v>
      </c>
      <c r="G5" s="90"/>
      <c r="H5" s="90"/>
      <c r="I5" s="91" t="str">
        <f>IF(B5="","",_xlfn.LET(_xlpm.v,_xlfn.XLOOKUP(B5,'A-search matrix ATC-CAS'!B:B,'A-search matrix ATC-CAS'!C:C,""),IF(OR(_xlpm.v=0,_xlpm.v="0"),"mixture",IF(_xlpm.v="x","no PNEC",""))))</f>
        <v/>
      </c>
      <c r="J5" s="91" t="str">
        <f t="shared" si="0"/>
        <v/>
      </c>
    </row>
    <row r="6" spans="1:18" x14ac:dyDescent="0.3">
      <c r="A6" s="88" t="s">
        <v>621</v>
      </c>
      <c r="B6" s="88" t="s">
        <v>1572</v>
      </c>
      <c r="C6" s="88" t="str">
        <f>_xlfn.XLOOKUP(B6,'A-search matrix ATC-CAS'!B:B,'A-search matrix ATC-CAS'!C:C,"No Match")</f>
        <v>138402-11-6</v>
      </c>
      <c r="D6" s="89" t="str">
        <f>_xlfn.XLOOKUP(B6,'A-search matrix ATC-CAS'!B:B,'A-search matrix ATC-CAS'!A:A,"No Match")</f>
        <v>Irbesartan</v>
      </c>
      <c r="E6" s="89">
        <f>_xlfn.XLOOKUP(B6,'A-search matrix ATC-CAS'!B:B,'A-search matrix ATC-CAS'!D:D,"No Match")</f>
        <v>700</v>
      </c>
      <c r="F6" s="89" t="str">
        <f>_xlfn.XLOOKUP(C6,'B-search matrix PNEC MIC'!A:A,'B-search matrix PNEC MIC'!C:C,"No Match")</f>
        <v>No Match</v>
      </c>
      <c r="G6" s="90"/>
      <c r="H6" s="90"/>
      <c r="I6" s="91" t="str">
        <f>IF(B6="","",_xlfn.LET(_xlpm.v,_xlfn.XLOOKUP(B6,'A-search matrix ATC-CAS'!B:B,'A-search matrix ATC-CAS'!C:C,""),IF(OR(_xlpm.v=0,_xlpm.v="0"),"mixture",IF(_xlpm.v="x","no PNEC",""))))</f>
        <v/>
      </c>
      <c r="J6" s="91" t="str">
        <f t="shared" si="0"/>
        <v/>
      </c>
      <c r="L6" s="92"/>
      <c r="R6" s="93"/>
    </row>
    <row r="7" spans="1:18" x14ac:dyDescent="0.3">
      <c r="A7" s="88" t="s">
        <v>622</v>
      </c>
      <c r="B7" s="88" t="s">
        <v>1320</v>
      </c>
      <c r="C7" s="88" t="str">
        <f>_xlfn.XLOOKUP(B7,'A-search matrix ATC-CAS'!B:B,'A-search matrix ATC-CAS'!C:C,"No Match")</f>
        <v>139481-59-7</v>
      </c>
      <c r="D7" s="89" t="str">
        <f>_xlfn.XLOOKUP(B7,'A-search matrix ATC-CAS'!B:B,'A-search matrix ATC-CAS'!A:A,"No Match")</f>
        <v>Candesartan</v>
      </c>
      <c r="E7" s="89">
        <f>_xlfn.XLOOKUP(B7,'A-search matrix ATC-CAS'!B:B,'A-search matrix ATC-CAS'!D:D,"No Match")</f>
        <v>100</v>
      </c>
      <c r="F7" s="89" t="str">
        <f>_xlfn.XLOOKUP(C7,'B-search matrix PNEC MIC'!A:A,'B-search matrix PNEC MIC'!C:C,"No Match")</f>
        <v>No Match</v>
      </c>
      <c r="G7" s="90"/>
      <c r="H7" s="90"/>
      <c r="I7" s="91" t="str">
        <f>IF(B7="","",_xlfn.LET(_xlpm.v,_xlfn.XLOOKUP(B7,'A-search matrix ATC-CAS'!B:B,'A-search matrix ATC-CAS'!C:C,""),IF(OR(_xlpm.v=0,_xlpm.v="0"),"mixture",IF(_xlpm.v="x","no PNEC",""))))</f>
        <v/>
      </c>
      <c r="J7" s="91" t="str">
        <f t="shared" si="0"/>
        <v/>
      </c>
    </row>
    <row r="8" spans="1:18" x14ac:dyDescent="0.3">
      <c r="A8" s="88" t="s">
        <v>623</v>
      </c>
      <c r="B8" s="88" t="s">
        <v>1695</v>
      </c>
      <c r="C8" s="88" t="str">
        <f>_xlfn.XLOOKUP(B8,'A-search matrix ATC-CAS'!B:B,'A-search matrix ATC-CAS'!C:C,"No Match")</f>
        <v>23593-75-1</v>
      </c>
      <c r="D8" s="89" t="str">
        <f>_xlfn.XLOOKUP(B8,'A-search matrix ATC-CAS'!B:B,'A-search matrix ATC-CAS'!A:A,"No Match")</f>
        <v>Clotrimazole</v>
      </c>
      <c r="E8" s="89">
        <f>_xlfn.XLOOKUP(B8,'A-search matrix ATC-CAS'!B:B,'A-search matrix ATC-CAS'!D:D,"No Match")</f>
        <v>2.998E-2</v>
      </c>
      <c r="F8" s="89" t="str">
        <f>_xlfn.XLOOKUP(C8,'B-search matrix PNEC MIC'!A:A,'B-search matrix PNEC MIC'!C:C,"No Match")</f>
        <v>No Match</v>
      </c>
      <c r="G8" s="90"/>
      <c r="H8" s="90"/>
      <c r="I8" s="91" t="str">
        <f>IF(B8="","",_xlfn.LET(_xlpm.v,_xlfn.XLOOKUP(B8,'A-search matrix ATC-CAS'!B:B,'A-search matrix ATC-CAS'!C:C,""),IF(OR(_xlpm.v=0,_xlpm.v="0"),"mixture",IF(_xlpm.v="x","no PNEC",""))))</f>
        <v/>
      </c>
      <c r="J8" s="91" t="str">
        <f t="shared" si="0"/>
        <v/>
      </c>
    </row>
    <row r="9" spans="1:18" x14ac:dyDescent="0.3">
      <c r="A9" s="88" t="s">
        <v>624</v>
      </c>
      <c r="B9" s="88" t="s">
        <v>2689</v>
      </c>
      <c r="C9" s="88" t="str">
        <f>_xlfn.XLOOKUP(B9,'A-search matrix ATC-CAS'!B:B,'A-search matrix ATC-CAS'!C:C,"No Match")</f>
        <v>57-63-6</v>
      </c>
      <c r="D9" s="89" t="str">
        <f>_xlfn.XLOOKUP(B9,'A-search matrix ATC-CAS'!B:B,'A-search matrix ATC-CAS'!A:A,"No Match")</f>
        <v>17Alpha-Ethinylestradiol</v>
      </c>
      <c r="E9" s="89">
        <f>_xlfn.XLOOKUP(B9,'A-search matrix ATC-CAS'!B:B,'A-search matrix ATC-CAS'!D:D,"No Match")</f>
        <v>3.6999999999999998E-5</v>
      </c>
      <c r="F9" s="89" t="str">
        <f>_xlfn.XLOOKUP(C9,'B-search matrix PNEC MIC'!A:A,'B-search matrix PNEC MIC'!C:C,"No Match")</f>
        <v>No Match</v>
      </c>
      <c r="G9" s="90"/>
      <c r="H9" s="90"/>
      <c r="I9" s="91" t="str">
        <f>IF(B9="","",_xlfn.LET(_xlpm.v,_xlfn.XLOOKUP(B9,'A-search matrix ATC-CAS'!B:B,'A-search matrix ATC-CAS'!C:C,""),IF(OR(_xlpm.v=0,_xlpm.v="0"),"mixture",IF(_xlpm.v="x","no PNEC",""))))</f>
        <v/>
      </c>
      <c r="J9" s="91" t="str">
        <f t="shared" si="0"/>
        <v/>
      </c>
    </row>
    <row r="10" spans="1:18" x14ac:dyDescent="0.3">
      <c r="A10" s="88" t="s">
        <v>625</v>
      </c>
      <c r="B10" s="88" t="s">
        <v>1385</v>
      </c>
      <c r="C10" s="88" t="str">
        <f>_xlfn.XLOOKUP(B10,'A-search matrix ATC-CAS'!B:B,'A-search matrix ATC-CAS'!C:C,"No Match")</f>
        <v>4245-41-4</v>
      </c>
      <c r="D10" s="89" t="str">
        <f>_xlfn.XLOOKUP(B10,'A-search matrix ATC-CAS'!B:B,'A-search matrix ATC-CAS'!A:A,"No Match")</f>
        <v>Estradiol</v>
      </c>
      <c r="E10" s="89">
        <f>_xlfn.XLOOKUP(B10,'A-search matrix ATC-CAS'!B:B,'A-search matrix ATC-CAS'!D:D,"No Match")</f>
        <v>2.9999999999999997E-4</v>
      </c>
      <c r="F10" s="89" t="str">
        <f>_xlfn.XLOOKUP(C10,'B-search matrix PNEC MIC'!A:A,'B-search matrix PNEC MIC'!C:C,"No Match")</f>
        <v>No Match</v>
      </c>
      <c r="G10" s="90"/>
      <c r="H10" s="90"/>
      <c r="I10" s="91" t="str">
        <f>IF(B10="","",_xlfn.LET(_xlpm.v,_xlfn.XLOOKUP(B10,'A-search matrix ATC-CAS'!B:B,'A-search matrix ATC-CAS'!C:C,""),IF(OR(_xlpm.v=0,_xlpm.v="0"),"mixture",IF(_xlpm.v="x","no PNEC",""))))</f>
        <v/>
      </c>
      <c r="J10" s="91" t="str">
        <f t="shared" si="0"/>
        <v/>
      </c>
    </row>
    <row r="11" spans="1:18" x14ac:dyDescent="0.3">
      <c r="A11" s="88" t="s">
        <v>590</v>
      </c>
      <c r="B11" s="88" t="s">
        <v>2691</v>
      </c>
      <c r="C11" s="88" t="str">
        <f>_xlfn.XLOOKUP(B11,'A-search matrix ATC-CAS'!B:B,'A-search matrix ATC-CAS'!C:C,"No Match")</f>
        <v>53-16-7</v>
      </c>
      <c r="D11" s="89" t="str">
        <f>_xlfn.XLOOKUP(B11,'A-search matrix ATC-CAS'!B:B,'A-search matrix ATC-CAS'!A:A,"No Match")</f>
        <v>Estrone</v>
      </c>
      <c r="E11" s="89">
        <f>_xlfn.XLOOKUP(B11,'A-search matrix ATC-CAS'!B:B,'A-search matrix ATC-CAS'!D:D,"No Match")</f>
        <v>3.5999999999999999E-3</v>
      </c>
      <c r="F11" s="89" t="str">
        <f>_xlfn.XLOOKUP(C11,'B-search matrix PNEC MIC'!A:A,'B-search matrix PNEC MIC'!C:C,"No Match")</f>
        <v>No Match</v>
      </c>
      <c r="G11" s="90"/>
      <c r="H11" s="90"/>
      <c r="I11" s="91" t="str">
        <f>IF(B11="","",_xlfn.LET(_xlpm.v,_xlfn.XLOOKUP(B11,'A-search matrix ATC-CAS'!B:B,'A-search matrix ATC-CAS'!C:C,""),IF(OR(_xlpm.v=0,_xlpm.v="0"),"mixture",IF(_xlpm.v="x","no PNEC",""))))</f>
        <v/>
      </c>
      <c r="J11" s="91" t="str">
        <f t="shared" si="0"/>
        <v/>
      </c>
      <c r="L11" s="92"/>
    </row>
    <row r="12" spans="1:18" x14ac:dyDescent="0.3">
      <c r="A12" s="88" t="s">
        <v>591</v>
      </c>
      <c r="B12" s="88" t="s">
        <v>3431</v>
      </c>
      <c r="C12" s="88" t="str">
        <f>_xlfn.XLOOKUP(B12,'A-search matrix ATC-CAS'!B:B,'A-search matrix ATC-CAS'!C:C,"No Match")</f>
        <v>79-57-2</v>
      </c>
      <c r="D12" s="89" t="str">
        <f>_xlfn.XLOOKUP(B12,'A-search matrix ATC-CAS'!B:B,'A-search matrix ATC-CAS'!A:A,"No Match")</f>
        <v>Oxytetracycline</v>
      </c>
      <c r="E12" s="89">
        <f>_xlfn.XLOOKUP(B12,'A-search matrix ATC-CAS'!B:B,'A-search matrix ATC-CAS'!D:D,"No Match")</f>
        <v>0.42943999999999999</v>
      </c>
      <c r="F12" s="89">
        <f>_xlfn.XLOOKUP(C12,'B-search matrix PNEC MIC'!A:A,'B-search matrix PNEC MIC'!C:C,"No Match")</f>
        <v>0.5</v>
      </c>
      <c r="G12" s="90"/>
      <c r="H12" s="90"/>
      <c r="I12" s="91" t="str">
        <f>IF(B12="","",_xlfn.LET(_xlpm.v,_xlfn.XLOOKUP(B12,'A-search matrix ATC-CAS'!B:B,'A-search matrix ATC-CAS'!C:C,""),IF(OR(_xlpm.v=0,_xlpm.v="0"),"mixture",IF(_xlpm.v="x","no PNEC",""))))</f>
        <v/>
      </c>
      <c r="J12" s="91" t="str">
        <f t="shared" si="0"/>
        <v/>
      </c>
      <c r="L12" s="92"/>
    </row>
    <row r="13" spans="1:18" x14ac:dyDescent="0.3">
      <c r="A13" s="88" t="s">
        <v>592</v>
      </c>
      <c r="B13" s="88" t="s">
        <v>86415</v>
      </c>
      <c r="C13" s="88" t="str">
        <f>_xlfn.XLOOKUP(B13,'A-search matrix ATC-CAS'!B:B,'A-search matrix ATC-CAS'!C:C,"No Match")</f>
        <v>60-54-8</v>
      </c>
      <c r="D13" s="89" t="str">
        <f>_xlfn.XLOOKUP(B13,'A-search matrix ATC-CAS'!B:B,'A-search matrix ATC-CAS'!A:A,"No Match")</f>
        <v>Tetracycline</v>
      </c>
      <c r="E13" s="89">
        <f>_xlfn.XLOOKUP(B13,'A-search matrix ATC-CAS'!B:B,'A-search matrix ATC-CAS'!D:D,"No Match")</f>
        <v>0.09</v>
      </c>
      <c r="F13" s="89">
        <f>_xlfn.XLOOKUP(C13,'B-search matrix PNEC MIC'!A:A,'B-search matrix PNEC MIC'!C:C,"No Match")</f>
        <v>1</v>
      </c>
      <c r="G13" s="90"/>
      <c r="H13" s="90"/>
      <c r="I13" s="91" t="str">
        <f>IF(B13="","",_xlfn.LET(_xlpm.v,_xlfn.XLOOKUP(B13,'A-search matrix ATC-CAS'!B:B,'A-search matrix ATC-CAS'!C:C,""),IF(OR(_xlpm.v=0,_xlpm.v="0"),"mixture",IF(_xlpm.v="x","no PNEC",""))))</f>
        <v/>
      </c>
      <c r="J13" s="91" t="str">
        <f t="shared" si="0"/>
        <v/>
      </c>
      <c r="L13" s="92"/>
    </row>
    <row r="14" spans="1:18" x14ac:dyDescent="0.3">
      <c r="A14" s="88" t="s">
        <v>593</v>
      </c>
      <c r="B14" s="88" t="s">
        <v>2695</v>
      </c>
      <c r="C14" s="88" t="str">
        <f>_xlfn.XLOOKUP(B14,'A-search matrix ATC-CAS'!B:B,'A-search matrix ATC-CAS'!C:C,"No Match")</f>
        <v>738-70-5</v>
      </c>
      <c r="D14" s="89" t="str">
        <f>_xlfn.XLOOKUP(B14,'A-search matrix ATC-CAS'!B:B,'A-search matrix ATC-CAS'!A:A,"No Match")</f>
        <v>Trimethoprim</v>
      </c>
      <c r="E14" s="89">
        <f>_xlfn.XLOOKUP(B14,'A-search matrix ATC-CAS'!B:B,'A-search matrix ATC-CAS'!D:D,"No Match")</f>
        <v>120</v>
      </c>
      <c r="F14" s="89">
        <f>_xlfn.XLOOKUP(C14,'B-search matrix PNEC MIC'!A:A,'B-search matrix PNEC MIC'!C:C,"No Match")</f>
        <v>0.5</v>
      </c>
      <c r="G14" s="90"/>
      <c r="H14" s="90"/>
      <c r="I14" s="91" t="str">
        <f>IF(B14="","",_xlfn.LET(_xlpm.v,_xlfn.XLOOKUP(B14,'A-search matrix ATC-CAS'!B:B,'A-search matrix ATC-CAS'!C:C,""),IF(OR(_xlpm.v=0,_xlpm.v="0"),"mixture",IF(_xlpm.v="x","no PNEC",""))))</f>
        <v/>
      </c>
      <c r="J14" s="91" t="str">
        <f t="shared" si="0"/>
        <v/>
      </c>
    </row>
    <row r="15" spans="1:18" x14ac:dyDescent="0.3">
      <c r="A15" s="88" t="s">
        <v>594</v>
      </c>
      <c r="B15" s="88" t="s">
        <v>2693</v>
      </c>
      <c r="C15" s="88" t="str">
        <f>_xlfn.XLOOKUP(B15,'A-search matrix ATC-CAS'!B:B,'A-search matrix ATC-CAS'!C:C,"No Match")</f>
        <v>723-46-6</v>
      </c>
      <c r="D15" s="89" t="str">
        <f>_xlfn.XLOOKUP(B15,'A-search matrix ATC-CAS'!B:B,'A-search matrix ATC-CAS'!A:A,"No Match")</f>
        <v>Sulfamethoxazole</v>
      </c>
      <c r="E15" s="89">
        <f>_xlfn.XLOOKUP(B15,'A-search matrix ATC-CAS'!B:B,'A-search matrix ATC-CAS'!D:D,"No Match")</f>
        <v>0.6</v>
      </c>
      <c r="F15" s="89">
        <f>_xlfn.XLOOKUP(C15,'B-search matrix PNEC MIC'!A:A,'B-search matrix PNEC MIC'!C:C,"No Match")</f>
        <v>16</v>
      </c>
      <c r="G15" s="90"/>
      <c r="H15" s="90"/>
      <c r="I15" s="91" t="str">
        <f>IF(B15="","",_xlfn.LET(_xlpm.v,_xlfn.XLOOKUP(B15,'A-search matrix ATC-CAS'!B:B,'A-search matrix ATC-CAS'!C:C,""),IF(OR(_xlpm.v=0,_xlpm.v="0"),"mixture",IF(_xlpm.v="x","no PNEC",""))))</f>
        <v/>
      </c>
      <c r="J15" s="91" t="str">
        <f t="shared" si="0"/>
        <v/>
      </c>
    </row>
    <row r="16" spans="1:18" x14ac:dyDescent="0.3">
      <c r="A16" s="88" t="s">
        <v>595</v>
      </c>
      <c r="B16" s="88" t="s">
        <v>1988</v>
      </c>
      <c r="C16" s="88" t="str">
        <f>_xlfn.XLOOKUP(B16,'A-search matrix ATC-CAS'!B:B,'A-search matrix ATC-CAS'!C:C,"No Match")</f>
        <v>114-07-8</v>
      </c>
      <c r="D16" s="89" t="str">
        <f>_xlfn.XLOOKUP(B16,'A-search matrix ATC-CAS'!B:B,'A-search matrix ATC-CAS'!A:A,"No Match")</f>
        <v>Erythromycin</v>
      </c>
      <c r="E16" s="89">
        <f>_xlfn.XLOOKUP(B16,'A-search matrix ATC-CAS'!B:B,'A-search matrix ATC-CAS'!D:D,"No Match")</f>
        <v>0.3</v>
      </c>
      <c r="F16" s="89">
        <f>_xlfn.XLOOKUP(C16,'B-search matrix PNEC MIC'!A:A,'B-search matrix PNEC MIC'!C:C,"No Match")</f>
        <v>1</v>
      </c>
      <c r="G16" s="90"/>
      <c r="H16" s="90"/>
      <c r="I16" s="91" t="str">
        <f>IF(B16="","",_xlfn.LET(_xlpm.v,_xlfn.XLOOKUP(B16,'A-search matrix ATC-CAS'!B:B,'A-search matrix ATC-CAS'!C:C,""),IF(OR(_xlpm.v=0,_xlpm.v="0"),"mixture",IF(_xlpm.v="x","no PNEC",""))))</f>
        <v/>
      </c>
      <c r="J16" s="91" t="str">
        <f t="shared" si="0"/>
        <v/>
      </c>
    </row>
    <row r="17" spans="1:13" x14ac:dyDescent="0.3">
      <c r="A17" s="88" t="s">
        <v>596</v>
      </c>
      <c r="B17" s="88" t="s">
        <v>1110</v>
      </c>
      <c r="C17" s="88" t="str">
        <f>_xlfn.XLOOKUP(B17,'A-search matrix ATC-CAS'!B:B,'A-search matrix ATC-CAS'!C:C,"No Match")</f>
        <v>81103-11-9</v>
      </c>
      <c r="D17" s="89" t="str">
        <f>_xlfn.XLOOKUP(B17,'A-search matrix ATC-CAS'!B:B,'A-search matrix ATC-CAS'!A:A,"No Match")</f>
        <v>Clarithromycin</v>
      </c>
      <c r="E17" s="89">
        <f>_xlfn.XLOOKUP(B17,'A-search matrix ATC-CAS'!B:B,'A-search matrix ATC-CAS'!D:D,"No Match")</f>
        <v>0.12</v>
      </c>
      <c r="F17" s="89">
        <f>_xlfn.XLOOKUP(C17,'B-search matrix PNEC MIC'!A:A,'B-search matrix PNEC MIC'!C:C,"No Match")</f>
        <v>0.25</v>
      </c>
      <c r="G17" s="90"/>
      <c r="H17" s="90"/>
      <c r="I17" s="91" t="str">
        <f>IF(B17="","",_xlfn.LET(_xlpm.v,_xlfn.XLOOKUP(B17,'A-search matrix ATC-CAS'!B:B,'A-search matrix ATC-CAS'!C:C,""),IF(OR(_xlpm.v=0,_xlpm.v="0"),"mixture",IF(_xlpm.v="x","no PNEC",""))))</f>
        <v/>
      </c>
      <c r="J17" s="91" t="str">
        <f t="shared" si="0"/>
        <v/>
      </c>
    </row>
    <row r="18" spans="1:13" x14ac:dyDescent="0.3">
      <c r="A18" s="88" t="s">
        <v>597</v>
      </c>
      <c r="B18" s="88" t="s">
        <v>1157</v>
      </c>
      <c r="C18" s="88" t="str">
        <f>_xlfn.XLOOKUP(B18,'A-search matrix ATC-CAS'!B:B,'A-search matrix ATC-CAS'!C:C,"No Match")</f>
        <v>83905-01-5</v>
      </c>
      <c r="D18" s="89" t="str">
        <f>_xlfn.XLOOKUP(B18,'A-search matrix ATC-CAS'!B:B,'A-search matrix ATC-CAS'!A:A,"No Match")</f>
        <v>Azithromycin</v>
      </c>
      <c r="E18" s="89">
        <f>_xlfn.XLOOKUP(B18,'A-search matrix ATC-CAS'!B:B,'A-search matrix ATC-CAS'!D:D,"No Match")</f>
        <v>1.9E-2</v>
      </c>
      <c r="F18" s="89">
        <f>_xlfn.XLOOKUP(C18,'B-search matrix PNEC MIC'!A:A,'B-search matrix PNEC MIC'!C:C,"No Match")</f>
        <v>0.25</v>
      </c>
      <c r="G18" s="90"/>
      <c r="H18" s="90"/>
      <c r="I18" s="91" t="str">
        <f>IF(B18="","",_xlfn.LET(_xlpm.v,_xlfn.XLOOKUP(B18,'A-search matrix ATC-CAS'!B:B,'A-search matrix ATC-CAS'!C:C,""),IF(OR(_xlpm.v=0,_xlpm.v="0"),"mixture",IF(_xlpm.v="x","no PNEC",""))))</f>
        <v/>
      </c>
      <c r="J18" s="91" t="str">
        <f t="shared" si="0"/>
        <v/>
      </c>
    </row>
    <row r="19" spans="1:13" x14ac:dyDescent="0.3">
      <c r="A19" s="88" t="s">
        <v>598</v>
      </c>
      <c r="B19" s="88" t="s">
        <v>1371</v>
      </c>
      <c r="C19" s="88" t="str">
        <f>_xlfn.XLOOKUP(B19,'A-search matrix ATC-CAS'!B:B,'A-search matrix ATC-CAS'!C:C,"No Match")</f>
        <v>18323-44-9</v>
      </c>
      <c r="D19" s="89" t="str">
        <f>_xlfn.XLOOKUP(B19,'A-search matrix ATC-CAS'!B:B,'A-search matrix ATC-CAS'!A:A,"No Match")</f>
        <v>Clindamycin</v>
      </c>
      <c r="E19" s="89">
        <f>_xlfn.XLOOKUP(B19,'A-search matrix ATC-CAS'!B:B,'A-search matrix ATC-CAS'!D:D,"No Match")</f>
        <v>4.3999999999999997E-2</v>
      </c>
      <c r="F19" s="89">
        <f>_xlfn.XLOOKUP(C19,'B-search matrix PNEC MIC'!A:A,'B-search matrix PNEC MIC'!C:C,"No Match")</f>
        <v>1</v>
      </c>
      <c r="G19" s="90"/>
      <c r="H19" s="90"/>
      <c r="I19" s="91" t="str">
        <f>IF(B19="","",_xlfn.LET(_xlpm.v,_xlfn.XLOOKUP(B19,'A-search matrix ATC-CAS'!B:B,'A-search matrix ATC-CAS'!C:C,""),IF(OR(_xlpm.v=0,_xlpm.v="0"),"mixture",IF(_xlpm.v="x","no PNEC",""))))</f>
        <v/>
      </c>
      <c r="J19" s="91" t="str">
        <f t="shared" si="0"/>
        <v/>
      </c>
    </row>
    <row r="20" spans="1:13" x14ac:dyDescent="0.3">
      <c r="A20" s="88" t="s">
        <v>599</v>
      </c>
      <c r="B20" s="88" t="s">
        <v>3520</v>
      </c>
      <c r="C20" s="88" t="str">
        <f>_xlfn.XLOOKUP(B20,'A-search matrix ATC-CAS'!B:B,'A-search matrix ATC-CAS'!C:C,"No Match")</f>
        <v>82419-36-1</v>
      </c>
      <c r="D20" s="89" t="str">
        <f>_xlfn.XLOOKUP(B20,'A-search matrix ATC-CAS'!B:B,'A-search matrix ATC-CAS'!A:A,"No Match")</f>
        <v>Ofloxacin</v>
      </c>
      <c r="E20" s="89">
        <f>_xlfn.XLOOKUP(B20,'A-search matrix ATC-CAS'!B:B,'A-search matrix ATC-CAS'!D:D,"No Match")</f>
        <v>1.3878920916128401</v>
      </c>
      <c r="F20" s="89">
        <f>_xlfn.XLOOKUP(C20,'B-search matrix PNEC MIC'!A:A,'B-search matrix PNEC MIC'!C:C,"No Match")</f>
        <v>0.5</v>
      </c>
      <c r="G20" s="90"/>
      <c r="H20" s="90"/>
      <c r="I20" s="91" t="str">
        <f>IF(B20="","",_xlfn.LET(_xlpm.v,_xlfn.XLOOKUP(B20,'A-search matrix ATC-CAS'!B:B,'A-search matrix ATC-CAS'!C:C,""),IF(OR(_xlpm.v=0,_xlpm.v="0"),"mixture",IF(_xlpm.v="x","no PNEC",""))))</f>
        <v/>
      </c>
      <c r="J20" s="91" t="str">
        <f t="shared" si="0"/>
        <v/>
      </c>
    </row>
    <row r="21" spans="1:13" x14ac:dyDescent="0.3">
      <c r="A21" s="88" t="s">
        <v>600</v>
      </c>
      <c r="B21" s="88" t="s">
        <v>86416</v>
      </c>
      <c r="C21" s="88" t="str">
        <f>_xlfn.XLOOKUP(B21,'A-search matrix ATC-CAS'!B:B,'A-search matrix ATC-CAS'!C:C,"No Match")</f>
        <v>22916-47-8</v>
      </c>
      <c r="D21" s="89" t="str">
        <f>_xlfn.XLOOKUP(B21,'A-search matrix ATC-CAS'!B:B,'A-search matrix ATC-CAS'!A:A,"No Match")</f>
        <v>Miconazole</v>
      </c>
      <c r="E21" s="89">
        <f>_xlfn.XLOOKUP(B21,'A-search matrix ATC-CAS'!B:B,'A-search matrix ATC-CAS'!D:D,"No Match")</f>
        <v>2.5219999999999999E-2</v>
      </c>
      <c r="F21" s="89" t="str">
        <f>_xlfn.XLOOKUP(C21,'B-search matrix PNEC MIC'!A:A,'B-search matrix PNEC MIC'!C:C,"No Match")</f>
        <v>No Match</v>
      </c>
      <c r="G21" s="90"/>
      <c r="H21" s="90"/>
      <c r="I21" s="91" t="str">
        <f>IF(B21="","",_xlfn.LET(_xlpm.v,_xlfn.XLOOKUP(B21,'A-search matrix ATC-CAS'!B:B,'A-search matrix ATC-CAS'!C:C,""),IF(OR(_xlpm.v=0,_xlpm.v="0"),"mixture",IF(_xlpm.v="x","no PNEC",""))))</f>
        <v/>
      </c>
      <c r="J21" s="91" t="str">
        <f t="shared" si="0"/>
        <v/>
      </c>
    </row>
    <row r="22" spans="1:13" x14ac:dyDescent="0.3">
      <c r="A22" s="88" t="s">
        <v>601</v>
      </c>
      <c r="B22" s="88" t="s">
        <v>3524</v>
      </c>
      <c r="C22" s="88" t="str">
        <f>_xlfn.XLOOKUP(B22,'A-search matrix ATC-CAS'!B:B,'A-search matrix ATC-CAS'!C:C,"No Match")</f>
        <v>65277-42-1</v>
      </c>
      <c r="D22" s="89" t="str">
        <f>_xlfn.XLOOKUP(B22,'A-search matrix ATC-CAS'!B:B,'A-search matrix ATC-CAS'!A:A,"No Match")</f>
        <v>Ketoconazole</v>
      </c>
      <c r="E22" s="89">
        <f>_xlfn.XLOOKUP(B22,'A-search matrix ATC-CAS'!B:B,'A-search matrix ATC-CAS'!D:D,"No Match")</f>
        <v>8.1399999999999997E-3</v>
      </c>
      <c r="F22" s="89" t="str">
        <f>_xlfn.XLOOKUP(C22,'B-search matrix PNEC MIC'!A:A,'B-search matrix PNEC MIC'!C:C,"No Match")</f>
        <v>No Match</v>
      </c>
      <c r="G22" s="90"/>
      <c r="H22" s="90"/>
      <c r="I22" s="91" t="str">
        <f>IF(B22="","",_xlfn.LET(_xlpm.v,_xlfn.XLOOKUP(B22,'A-search matrix ATC-CAS'!B:B,'A-search matrix ATC-CAS'!C:C,""),IF(OR(_xlpm.v=0,_xlpm.v="0"),"mixture",IF(_xlpm.v="x","no PNEC",""))))</f>
        <v/>
      </c>
      <c r="J22" s="91" t="str">
        <f t="shared" si="0"/>
        <v/>
      </c>
    </row>
    <row r="23" spans="1:13" x14ac:dyDescent="0.3">
      <c r="A23" s="88" t="s">
        <v>602</v>
      </c>
      <c r="B23" s="88" t="s">
        <v>1257</v>
      </c>
      <c r="C23" s="88" t="str">
        <f>_xlfn.XLOOKUP(B23,'A-search matrix ATC-CAS'!B:B,'A-search matrix ATC-CAS'!C:C,"No Match")</f>
        <v>86386-73-4</v>
      </c>
      <c r="D23" s="89" t="str">
        <f>_xlfn.XLOOKUP(B23,'A-search matrix ATC-CAS'!B:B,'A-search matrix ATC-CAS'!A:A,"No Match")</f>
        <v>Fluconazole</v>
      </c>
      <c r="E23" s="89">
        <f>_xlfn.XLOOKUP(B23,'A-search matrix ATC-CAS'!B:B,'A-search matrix ATC-CAS'!D:D,"No Match")</f>
        <v>1.04331</v>
      </c>
      <c r="F23" s="89">
        <f>_xlfn.XLOOKUP(C23,'B-search matrix PNEC MIC'!A:A,'B-search matrix PNEC MIC'!C:C,"No Match")</f>
        <v>0.25</v>
      </c>
      <c r="G23" s="90"/>
      <c r="H23" s="90"/>
      <c r="I23" s="91" t="str">
        <f>IF(B23="","",_xlfn.LET(_xlpm.v,_xlfn.XLOOKUP(B23,'A-search matrix ATC-CAS'!B:B,'A-search matrix ATC-CAS'!C:C,""),IF(OR(_xlpm.v=0,_xlpm.v="0"),"mixture",IF(_xlpm.v="x","no PNEC",""))))</f>
        <v/>
      </c>
      <c r="J23" s="91" t="str">
        <f t="shared" si="0"/>
        <v/>
      </c>
    </row>
    <row r="24" spans="1:13" x14ac:dyDescent="0.3">
      <c r="A24" s="88" t="s">
        <v>603</v>
      </c>
      <c r="B24" s="88" t="s">
        <v>958</v>
      </c>
      <c r="C24" s="88" t="str">
        <f>_xlfn.XLOOKUP(B24,'A-search matrix ATC-CAS'!B:B,'A-search matrix ATC-CAS'!C:C,"No Match")</f>
        <v>84625-61-6</v>
      </c>
      <c r="D24" s="89" t="str">
        <f>_xlfn.XLOOKUP(B24,'A-search matrix ATC-CAS'!B:B,'A-search matrix ATC-CAS'!A:A,"No Match")</f>
        <v>Itraconazole</v>
      </c>
      <c r="E24" s="89">
        <f>_xlfn.XLOOKUP(B24,'A-search matrix ATC-CAS'!B:B,'A-search matrix ATC-CAS'!D:D,"No Match")</f>
        <v>1.2884726834922901E-2</v>
      </c>
      <c r="F24" s="89">
        <f>_xlfn.XLOOKUP(C24,'B-search matrix PNEC MIC'!A:A,'B-search matrix PNEC MIC'!C:C,"No Match")</f>
        <v>0.01</v>
      </c>
      <c r="G24" s="90">
        <v>500</v>
      </c>
      <c r="H24" s="90"/>
      <c r="I24" s="91" t="str">
        <f>IF(B24="","",_xlfn.LET(_xlpm.v,_xlfn.XLOOKUP(B24,'A-search matrix ATC-CAS'!B:B,'A-search matrix ATC-CAS'!C:C,""),IF(OR(_xlpm.v=0,_xlpm.v="0"),"mixture",IF(_xlpm.v="x","no PNEC",""))))</f>
        <v/>
      </c>
      <c r="J24" s="91" t="str">
        <f t="shared" si="0"/>
        <v/>
      </c>
    </row>
    <row r="25" spans="1:13" x14ac:dyDescent="0.3">
      <c r="A25" s="88" t="s">
        <v>604</v>
      </c>
      <c r="B25" s="88" t="s">
        <v>1052</v>
      </c>
      <c r="C25" s="88" t="str">
        <f>_xlfn.XLOOKUP(B25,'A-search matrix ATC-CAS'!B:B,'A-search matrix ATC-CAS'!C:C,"No Match")</f>
        <v>15687-27-1</v>
      </c>
      <c r="D25" s="89" t="str">
        <f>_xlfn.XLOOKUP(B25,'A-search matrix ATC-CAS'!B:B,'A-search matrix ATC-CAS'!A:A,"No Match")</f>
        <v>Ibuprofen</v>
      </c>
      <c r="E25" s="89">
        <f>_xlfn.XLOOKUP(B25,'A-search matrix ATC-CAS'!B:B,'A-search matrix ATC-CAS'!D:D,"No Match")</f>
        <v>1.0999999999999999E-2</v>
      </c>
      <c r="F25" s="89" t="str">
        <f>_xlfn.XLOOKUP(C25,'B-search matrix PNEC MIC'!A:A,'B-search matrix PNEC MIC'!C:C,"No Match")</f>
        <v>No Match</v>
      </c>
      <c r="G25" s="90">
        <v>5000</v>
      </c>
      <c r="H25" s="90"/>
      <c r="I25" s="91" t="str">
        <f>IF(B25="","",_xlfn.LET(_xlpm.v,_xlfn.XLOOKUP(B25,'A-search matrix ATC-CAS'!B:B,'A-search matrix ATC-CAS'!C:C,""),IF(OR(_xlpm.v=0,_xlpm.v="0"),"mixture",IF(_xlpm.v="x","no PNEC",""))))</f>
        <v/>
      </c>
      <c r="J25" s="91" t="str">
        <f t="shared" si="0"/>
        <v/>
      </c>
    </row>
    <row r="26" spans="1:13" x14ac:dyDescent="0.3">
      <c r="A26" s="88" t="s">
        <v>605</v>
      </c>
      <c r="B26" s="88" t="s">
        <v>1281</v>
      </c>
      <c r="C26" s="88" t="str">
        <f>_xlfn.XLOOKUP(B26,'A-search matrix ATC-CAS'!B:B,'A-search matrix ATC-CAS'!C:C,"No Match")</f>
        <v>15307-86-5</v>
      </c>
      <c r="D26" s="89" t="str">
        <f>_xlfn.XLOOKUP(B26,'A-search matrix ATC-CAS'!B:B,'A-search matrix ATC-CAS'!A:A,"No Match")</f>
        <v>Diclofenac</v>
      </c>
      <c r="E26" s="89">
        <f>_xlfn.XLOOKUP(B26,'A-search matrix ATC-CAS'!B:B,'A-search matrix ATC-CAS'!D:D,"No Match")</f>
        <v>0.05</v>
      </c>
      <c r="F26" s="89" t="str">
        <f>_xlfn.XLOOKUP(C26,'B-search matrix PNEC MIC'!A:A,'B-search matrix PNEC MIC'!C:C,"No Match")</f>
        <v>No Match</v>
      </c>
      <c r="G26" s="90">
        <v>800</v>
      </c>
      <c r="H26" s="90"/>
      <c r="I26" s="91" t="str">
        <f>IF(B26="","",_xlfn.LET(_xlpm.v,_xlfn.XLOOKUP(B26,'A-search matrix ATC-CAS'!B:B,'A-search matrix ATC-CAS'!C:C,""),IF(OR(_xlpm.v=0,_xlpm.v="0"),"mixture",IF(_xlpm.v="x","no PNEC",""))))</f>
        <v/>
      </c>
      <c r="J26" s="91" t="str">
        <f t="shared" si="0"/>
        <v>sum up input</v>
      </c>
    </row>
    <row r="27" spans="1:13" x14ac:dyDescent="0.3">
      <c r="A27" s="88" t="s">
        <v>3425</v>
      </c>
      <c r="B27" s="88" t="s">
        <v>1865</v>
      </c>
      <c r="C27" s="88" t="str">
        <f>_xlfn.XLOOKUP(B27,'A-search matrix ATC-CAS'!B:B,'A-search matrix ATC-CAS'!C:C,"No Match")</f>
        <v>298-46-4</v>
      </c>
      <c r="D27" s="89" t="str">
        <f>_xlfn.XLOOKUP(B27,'A-search matrix ATC-CAS'!B:B,'A-search matrix ATC-CAS'!A:A,"No Match")</f>
        <v>Carbamazepine</v>
      </c>
      <c r="E27" s="89">
        <f>_xlfn.XLOOKUP(B27,'A-search matrix ATC-CAS'!B:B,'A-search matrix ATC-CAS'!D:D,"No Match")</f>
        <v>2</v>
      </c>
      <c r="F27" s="89" t="str">
        <f>_xlfn.XLOOKUP(C27,'B-search matrix PNEC MIC'!A:A,'B-search matrix PNEC MIC'!C:C,"No Match")</f>
        <v>No Match</v>
      </c>
      <c r="G27" s="90"/>
      <c r="H27" s="90"/>
      <c r="I27" s="91" t="str">
        <f>IF(B27="","",_xlfn.LET(_xlpm.v,_xlfn.XLOOKUP(B27,'A-search matrix ATC-CAS'!B:B,'A-search matrix ATC-CAS'!C:C,""),IF(OR(_xlpm.v=0,_xlpm.v="0"),"mixture",IF(_xlpm.v="x","no PNEC",""))))</f>
        <v/>
      </c>
      <c r="J27" s="91" t="str">
        <f t="shared" si="0"/>
        <v/>
      </c>
    </row>
    <row r="28" spans="1:13" x14ac:dyDescent="0.3">
      <c r="A28" s="88" t="s">
        <v>3426</v>
      </c>
      <c r="B28" s="88" t="s">
        <v>1337</v>
      </c>
      <c r="C28" s="88" t="str">
        <f>_xlfn.XLOOKUP(B28,'A-search matrix ATC-CAS'!B:B,'A-search matrix ATC-CAS'!C:C,"No Match")</f>
        <v>71675-85-9</v>
      </c>
      <c r="D28" s="89" t="str">
        <f>_xlfn.XLOOKUP(B28,'A-search matrix ATC-CAS'!B:B,'A-search matrix ATC-CAS'!A:A,"No Match")</f>
        <v>Amisulpride</v>
      </c>
      <c r="E28" s="89">
        <f>_xlfn.XLOOKUP(B28,'A-search matrix ATC-CAS'!B:B,'A-search matrix ATC-CAS'!D:D,"No Match")</f>
        <v>140</v>
      </c>
      <c r="F28" s="89" t="str">
        <f>_xlfn.XLOOKUP(C28,'B-search matrix PNEC MIC'!A:A,'B-search matrix PNEC MIC'!C:C,"No Match")</f>
        <v>No Match</v>
      </c>
      <c r="G28" s="90"/>
      <c r="H28" s="90"/>
      <c r="I28" s="91" t="str">
        <f>IF(B28="","",_xlfn.LET(_xlpm.v,_xlfn.XLOOKUP(B28,'A-search matrix ATC-CAS'!B:B,'A-search matrix ATC-CAS'!C:C,""),IF(OR(_xlpm.v=0,_xlpm.v="0"),"mixture",IF(_xlpm.v="x","no PNEC",""))))</f>
        <v/>
      </c>
      <c r="J28" s="91" t="str">
        <f t="shared" si="0"/>
        <v/>
      </c>
      <c r="M28" s="92"/>
    </row>
    <row r="29" spans="1:13" x14ac:dyDescent="0.3">
      <c r="A29" s="88" t="s">
        <v>3427</v>
      </c>
      <c r="B29" s="88" t="s">
        <v>919</v>
      </c>
      <c r="C29" s="88" t="str">
        <f>_xlfn.XLOOKUP(B29,'A-search matrix ATC-CAS'!B:B,'A-search matrix ATC-CAS'!C:C,"No Match")</f>
        <v>54910-89-3</v>
      </c>
      <c r="D29" s="89" t="str">
        <f>_xlfn.XLOOKUP(B29,'A-search matrix ATC-CAS'!B:B,'A-search matrix ATC-CAS'!A:A,"No Match")</f>
        <v>Fluoxetine</v>
      </c>
      <c r="E29" s="89">
        <f>_xlfn.XLOOKUP(B29,'A-search matrix ATC-CAS'!B:B,'A-search matrix ATC-CAS'!D:D,"No Match")</f>
        <v>0.1</v>
      </c>
      <c r="F29" s="89" t="str">
        <f>_xlfn.XLOOKUP(C29,'B-search matrix PNEC MIC'!A:A,'B-search matrix PNEC MIC'!C:C,"No Match")</f>
        <v>No Match</v>
      </c>
      <c r="G29" s="90"/>
      <c r="H29" s="90"/>
      <c r="I29" s="91" t="str">
        <f>IF(B29="","",_xlfn.LET(_xlpm.v,_xlfn.XLOOKUP(B29,'A-search matrix ATC-CAS'!B:B,'A-search matrix ATC-CAS'!C:C,""),IF(OR(_xlpm.v=0,_xlpm.v="0"),"mixture",IF(_xlpm.v="x","no PNEC",""))))</f>
        <v/>
      </c>
      <c r="J29" s="91" t="str">
        <f t="shared" si="0"/>
        <v/>
      </c>
      <c r="M29" s="92"/>
    </row>
    <row r="30" spans="1:13" x14ac:dyDescent="0.3">
      <c r="A30" s="88" t="s">
        <v>3428</v>
      </c>
      <c r="B30" s="88" t="s">
        <v>1127</v>
      </c>
      <c r="C30" s="88" t="str">
        <f>_xlfn.XLOOKUP(B30,'A-search matrix ATC-CAS'!B:B,'A-search matrix ATC-CAS'!C:C,"No Match")</f>
        <v>59729-33-8</v>
      </c>
      <c r="D30" s="89" t="str">
        <f>_xlfn.XLOOKUP(B30,'A-search matrix ATC-CAS'!B:B,'A-search matrix ATC-CAS'!A:A,"No Match")</f>
        <v>Citalopram</v>
      </c>
      <c r="E30" s="89">
        <f>_xlfn.XLOOKUP(B30,'A-search matrix ATC-CAS'!B:B,'A-search matrix ATC-CAS'!D:D,"No Match")</f>
        <v>16</v>
      </c>
      <c r="F30" s="89" t="str">
        <f>_xlfn.XLOOKUP(C30,'B-search matrix PNEC MIC'!A:A,'B-search matrix PNEC MIC'!C:C,"No Match")</f>
        <v>No Match</v>
      </c>
      <c r="G30" s="90"/>
      <c r="H30" s="90"/>
      <c r="I30" s="91" t="str">
        <f>IF(B30="","",_xlfn.LET(_xlpm.v,_xlfn.XLOOKUP(B30,'A-search matrix ATC-CAS'!B:B,'A-search matrix ATC-CAS'!C:C,""),IF(OR(_xlpm.v=0,_xlpm.v="0"),"mixture",IF(_xlpm.v="x","no PNEC",""))))</f>
        <v/>
      </c>
      <c r="J30" s="91" t="str">
        <f t="shared" si="0"/>
        <v/>
      </c>
    </row>
    <row r="31" spans="1:13" x14ac:dyDescent="0.3">
      <c r="A31" s="88" t="s">
        <v>3429</v>
      </c>
      <c r="B31" s="88" t="s">
        <v>1091</v>
      </c>
      <c r="C31" s="88" t="str">
        <f>_xlfn.XLOOKUP(B31,'A-search matrix ATC-CAS'!B:B,'A-search matrix ATC-CAS'!C:C,"No Match")</f>
        <v>93413-69-5</v>
      </c>
      <c r="D31" s="89" t="str">
        <f>_xlfn.XLOOKUP(B31,'A-search matrix ATC-CAS'!B:B,'A-search matrix ATC-CAS'!A:A,"No Match")</f>
        <v>Venlafaxine</v>
      </c>
      <c r="E31" s="89">
        <f>_xlfn.XLOOKUP(B31,'A-search matrix ATC-CAS'!B:B,'A-search matrix ATC-CAS'!D:D,"No Match")</f>
        <v>0.88</v>
      </c>
      <c r="F31" s="89" t="str">
        <f>_xlfn.XLOOKUP(C31,'B-search matrix PNEC MIC'!A:A,'B-search matrix PNEC MIC'!C:C,"No Match")</f>
        <v>No Match</v>
      </c>
      <c r="G31" s="90"/>
      <c r="H31" s="90"/>
      <c r="I31" s="91" t="str">
        <f>IF(B31="","",_xlfn.LET(_xlpm.v,_xlfn.XLOOKUP(B31,'A-search matrix ATC-CAS'!B:B,'A-search matrix ATC-CAS'!C:C,""),IF(OR(_xlpm.v=0,_xlpm.v="0"),"mixture",IF(_xlpm.v="x","no PNEC",""))))</f>
        <v/>
      </c>
      <c r="J31" s="91" t="str">
        <f t="shared" si="0"/>
        <v/>
      </c>
    </row>
    <row r="32" spans="1:13" x14ac:dyDescent="0.3">
      <c r="A32" s="88" t="s">
        <v>3430</v>
      </c>
      <c r="B32" s="88" t="s">
        <v>2696</v>
      </c>
      <c r="C32" s="88" t="str">
        <f>_xlfn.XLOOKUP(B32,'A-search matrix ATC-CAS'!B:B,'A-search matrix ATC-CAS'!C:C,"No Match")</f>
        <v>93413-77-5</v>
      </c>
      <c r="D32" s="89" t="str">
        <f>_xlfn.XLOOKUP(B32,'A-search matrix ATC-CAS'!B:B,'A-search matrix ATC-CAS'!A:A,"No Match")</f>
        <v>N,N-Didesvenlafaxine</v>
      </c>
      <c r="E32" s="89">
        <f>_xlfn.XLOOKUP(B32,'A-search matrix ATC-CAS'!B:B,'A-search matrix ATC-CAS'!D:D,"No Match")</f>
        <v>13.980359999999999</v>
      </c>
      <c r="F32" s="89" t="str">
        <f>_xlfn.XLOOKUP(C32,'B-search matrix PNEC MIC'!A:A,'B-search matrix PNEC MIC'!C:C,"No Match")</f>
        <v>No Match</v>
      </c>
      <c r="G32" s="90"/>
      <c r="H32" s="90"/>
      <c r="I32" s="91" t="str">
        <f>IF(B32="","",_xlfn.LET(_xlpm.v,_xlfn.XLOOKUP(B32,'A-search matrix ATC-CAS'!B:B,'A-search matrix ATC-CAS'!C:C,""),IF(OR(_xlpm.v=0,_xlpm.v="0"),"mixture",IF(_xlpm.v="x","no PNEC",""))))</f>
        <v/>
      </c>
      <c r="J32" s="91" t="str">
        <f t="shared" si="0"/>
        <v/>
      </c>
    </row>
    <row r="33" spans="1:18" x14ac:dyDescent="0.3">
      <c r="A33" s="94">
        <v>1</v>
      </c>
      <c r="B33" s="94" t="s">
        <v>3981</v>
      </c>
      <c r="C33" s="88">
        <f>_xlfn.XLOOKUP(B33,'A-search matrix ATC-CAS'!B:B,'A-search matrix ATC-CAS'!C:C,"No Match")</f>
        <v>0</v>
      </c>
      <c r="D33" s="89" t="str">
        <f>_xlfn.XLOOKUP(B33,'A-search matrix ATC-CAS'!B:B,'A-search matrix ATC-CAS'!A:A,"No Match")</f>
        <v>Norethisterone and Estrogen</v>
      </c>
      <c r="E33" s="89" t="str">
        <f>_xlfn.XLOOKUP(B33,'A-search matrix ATC-CAS'!B:B,'A-search matrix ATC-CAS'!D:D,"No Match")</f>
        <v>No PNEC</v>
      </c>
      <c r="F33" s="89" t="str">
        <f>_xlfn.XLOOKUP(C33,'B-search matrix PNEC MIC'!A:A,'B-search matrix PNEC MIC'!C:C,"No Match")</f>
        <v>No Match</v>
      </c>
      <c r="G33" s="90"/>
      <c r="H33" s="90"/>
      <c r="I33" s="91" t="str">
        <f>IF(B33="","",_xlfn.LET(_xlpm.v,_xlfn.XLOOKUP(B33,'A-search matrix ATC-CAS'!B:B,'A-search matrix ATC-CAS'!C:C,""),IF(OR(_xlpm.v=0,_xlpm.v="0"),"mixture",IF(_xlpm.v="x","no PNEC",""))))</f>
        <v>mixture</v>
      </c>
      <c r="J33" s="91" t="str">
        <f>IF(B33="","",
   IF(OR(C33="", C33=0, C33="x"),"",
      IF(COUNTIF(C:C,C33)&gt;1,"sum up input","")
   )
)</f>
        <v/>
      </c>
      <c r="L33" s="92"/>
      <c r="R33" s="95"/>
    </row>
    <row r="34" spans="1:18" x14ac:dyDescent="0.3">
      <c r="A34" s="94">
        <v>2</v>
      </c>
      <c r="B34" s="94" t="s">
        <v>4010</v>
      </c>
      <c r="C34" s="88" t="str">
        <f>_xlfn.XLOOKUP(B34,'A-search matrix ATC-CAS'!B:B,'A-search matrix ATC-CAS'!C:C,"No Match")</f>
        <v>x</v>
      </c>
      <c r="D34" s="89" t="str">
        <f>_xlfn.XLOOKUP(B34,'A-search matrix ATC-CAS'!B:B,'A-search matrix ATC-CAS'!A:A,"No Match")</f>
        <v>Thyrotropin Alfa</v>
      </c>
      <c r="E34" s="89" t="str">
        <f>_xlfn.XLOOKUP(B34,'A-search matrix ATC-CAS'!B:B,'A-search matrix ATC-CAS'!D:D,"No Match")</f>
        <v>No PNEC</v>
      </c>
      <c r="F34" s="89" t="str">
        <f>_xlfn.XLOOKUP(C34,'B-search matrix PNEC MIC'!A:A,'B-search matrix PNEC MIC'!C:C,"No Match")</f>
        <v>No Match</v>
      </c>
      <c r="G34" s="90"/>
      <c r="H34" s="90"/>
      <c r="I34" s="91" t="str">
        <f>IF(B34="","",_xlfn.LET(_xlpm.v,_xlfn.XLOOKUP(B34,'A-search matrix ATC-CAS'!B:B,'A-search matrix ATC-CAS'!C:C,""),IF(OR(_xlpm.v=0,_xlpm.v="0"),"mixture",IF(_xlpm.v="x","no PNEC",""))))</f>
        <v>no PNEC</v>
      </c>
      <c r="J34" s="91" t="str">
        <f t="shared" si="0"/>
        <v/>
      </c>
      <c r="L34" s="92"/>
    </row>
    <row r="35" spans="1:18" x14ac:dyDescent="0.3">
      <c r="A35" s="94">
        <v>3</v>
      </c>
      <c r="B35" s="94" t="s">
        <v>1281</v>
      </c>
      <c r="C35" s="88" t="str">
        <f>_xlfn.XLOOKUP(B35,'A-search matrix ATC-CAS'!B:B,'A-search matrix ATC-CAS'!C:C,"No Match")</f>
        <v>15307-86-5</v>
      </c>
      <c r="D35" s="89" t="str">
        <f>_xlfn.XLOOKUP(B35,'A-search matrix ATC-CAS'!B:B,'A-search matrix ATC-CAS'!A:A,"No Match")</f>
        <v>Diclofenac</v>
      </c>
      <c r="E35" s="89">
        <f>_xlfn.XLOOKUP(B35,'A-search matrix ATC-CAS'!B:B,'A-search matrix ATC-CAS'!D:D,"No Match")</f>
        <v>0.05</v>
      </c>
      <c r="F35" s="89" t="str">
        <f>_xlfn.XLOOKUP(C35,'B-search matrix PNEC MIC'!A:A,'B-search matrix PNEC MIC'!C:C,"No Match")</f>
        <v>No Match</v>
      </c>
      <c r="G35" s="90"/>
      <c r="H35" s="90"/>
      <c r="I35" s="91" t="str">
        <f>IF(B35="","",_xlfn.LET(_xlpm.v,_xlfn.XLOOKUP(B35,'A-search matrix ATC-CAS'!B:B,'A-search matrix ATC-CAS'!C:C,""),IF(OR(_xlpm.v=0,_xlpm.v="0"),"mixture",IF(_xlpm.v="x","no PNEC",""))))</f>
        <v/>
      </c>
      <c r="J35" s="91" t="str">
        <f t="shared" si="0"/>
        <v>sum up input</v>
      </c>
    </row>
    <row r="36" spans="1:18" x14ac:dyDescent="0.3">
      <c r="A36" s="94">
        <v>4</v>
      </c>
      <c r="B36" s="94"/>
      <c r="C36" s="88">
        <f>_xlfn.XLOOKUP(B36,'A-search matrix ATC-CAS'!B:B,'A-search matrix ATC-CAS'!C:C,"No Match")</f>
        <v>0</v>
      </c>
      <c r="D36" s="89">
        <f>_xlfn.XLOOKUP(B36,'A-search matrix ATC-CAS'!B:B,'A-search matrix ATC-CAS'!A:A,"No Match")</f>
        <v>0</v>
      </c>
      <c r="E36" s="89">
        <f>_xlfn.XLOOKUP(B36,'A-search matrix ATC-CAS'!B:B,'A-search matrix ATC-CAS'!D:D,"No Match")</f>
        <v>0</v>
      </c>
      <c r="F36" s="89" t="str">
        <f>_xlfn.XLOOKUP(C36,'B-search matrix PNEC MIC'!A:A,'B-search matrix PNEC MIC'!C:C,"No Match")</f>
        <v>No Match</v>
      </c>
      <c r="G36" s="90"/>
      <c r="H36" s="90"/>
      <c r="I36" s="91" t="str">
        <f>IF(B36="","",_xlfn.LET(_xlpm.v,_xlfn.XLOOKUP(B36,'A-search matrix ATC-CAS'!B:B,'A-search matrix ATC-CAS'!C:C,""),IF(OR(_xlpm.v=0,_xlpm.v="0"),"mixture",IF(_xlpm.v="x","no PNEC",""))))</f>
        <v/>
      </c>
      <c r="J36" s="91" t="str">
        <f t="shared" si="0"/>
        <v/>
      </c>
      <c r="L36" s="92"/>
    </row>
    <row r="37" spans="1:18" x14ac:dyDescent="0.3">
      <c r="A37" s="94">
        <v>5</v>
      </c>
      <c r="B37" s="94"/>
      <c r="C37" s="88">
        <f>_xlfn.XLOOKUP(B37,'A-search matrix ATC-CAS'!B:B,'A-search matrix ATC-CAS'!C:C,"No Match")</f>
        <v>0</v>
      </c>
      <c r="D37" s="89">
        <f>_xlfn.XLOOKUP(B37,'A-search matrix ATC-CAS'!B:B,'A-search matrix ATC-CAS'!A:A,"No Match")</f>
        <v>0</v>
      </c>
      <c r="E37" s="89">
        <f>_xlfn.XLOOKUP(B37,'A-search matrix ATC-CAS'!B:B,'A-search matrix ATC-CAS'!D:D,"No Match")</f>
        <v>0</v>
      </c>
      <c r="F37" s="89" t="str">
        <f>_xlfn.XLOOKUP(C37,'B-search matrix PNEC MIC'!A:A,'B-search matrix PNEC MIC'!C:C,"No Match")</f>
        <v>No Match</v>
      </c>
      <c r="G37" s="90"/>
      <c r="H37" s="90"/>
      <c r="I37" s="91" t="str">
        <f>IF(B37="","",_xlfn.LET(_xlpm.v,_xlfn.XLOOKUP(B37,'A-search matrix ATC-CAS'!B:B,'A-search matrix ATC-CAS'!C:C,""),IF(OR(_xlpm.v=0,_xlpm.v="0"),"mixture",IF(_xlpm.v="x","no PNEC",""))))</f>
        <v/>
      </c>
      <c r="J37" s="91" t="str">
        <f t="shared" si="0"/>
        <v/>
      </c>
      <c r="L37" s="92"/>
    </row>
    <row r="38" spans="1:18" x14ac:dyDescent="0.3">
      <c r="A38" s="94">
        <v>6</v>
      </c>
      <c r="B38" s="94"/>
      <c r="C38" s="88">
        <f>_xlfn.XLOOKUP(B38,'A-search matrix ATC-CAS'!B:B,'A-search matrix ATC-CAS'!C:C,"No Match")</f>
        <v>0</v>
      </c>
      <c r="D38" s="89">
        <f>_xlfn.XLOOKUP(B38,'A-search matrix ATC-CAS'!B:B,'A-search matrix ATC-CAS'!A:A,"No Match")</f>
        <v>0</v>
      </c>
      <c r="E38" s="89">
        <f>_xlfn.XLOOKUP(B38,'A-search matrix ATC-CAS'!B:B,'A-search matrix ATC-CAS'!D:D,"No Match")</f>
        <v>0</v>
      </c>
      <c r="F38" s="89" t="str">
        <f>_xlfn.XLOOKUP(C38,'B-search matrix PNEC MIC'!A:A,'B-search matrix PNEC MIC'!C:C,"No Match")</f>
        <v>No Match</v>
      </c>
      <c r="G38" s="90"/>
      <c r="H38" s="90"/>
      <c r="I38" s="91" t="str">
        <f>IF(B38="","",_xlfn.LET(_xlpm.v,_xlfn.XLOOKUP(B38,'A-search matrix ATC-CAS'!B:B,'A-search matrix ATC-CAS'!C:C,""),IF(OR(_xlpm.v=0,_xlpm.v="0"),"mixture",IF(_xlpm.v="x","no PNEC",""))))</f>
        <v/>
      </c>
      <c r="J38" s="91" t="str">
        <f t="shared" si="0"/>
        <v/>
      </c>
    </row>
    <row r="39" spans="1:18" x14ac:dyDescent="0.3">
      <c r="A39" s="94">
        <v>7</v>
      </c>
      <c r="B39" s="94"/>
      <c r="C39" s="88">
        <f>_xlfn.XLOOKUP(B39,'A-search matrix ATC-CAS'!B:B,'A-search matrix ATC-CAS'!C:C,"No Match")</f>
        <v>0</v>
      </c>
      <c r="D39" s="89">
        <f>_xlfn.XLOOKUP(B39,'A-search matrix ATC-CAS'!B:B,'A-search matrix ATC-CAS'!A:A,"No Match")</f>
        <v>0</v>
      </c>
      <c r="E39" s="89">
        <f>_xlfn.XLOOKUP(B39,'A-search matrix ATC-CAS'!B:B,'A-search matrix ATC-CAS'!D:D,"No Match")</f>
        <v>0</v>
      </c>
      <c r="F39" s="89" t="str">
        <f>_xlfn.XLOOKUP(C39,'B-search matrix PNEC MIC'!A:A,'B-search matrix PNEC MIC'!C:C,"No Match")</f>
        <v>No Match</v>
      </c>
      <c r="G39" s="90"/>
      <c r="H39" s="90"/>
      <c r="I39" s="91" t="str">
        <f>IF(B39="","",_xlfn.LET(_xlpm.v,_xlfn.XLOOKUP(B39,'A-search matrix ATC-CAS'!B:B,'A-search matrix ATC-CAS'!C:C,""),IF(OR(_xlpm.v=0,_xlpm.v="0"),"mixture",IF(_xlpm.v="x","no PNEC",""))))</f>
        <v/>
      </c>
      <c r="J39" s="91" t="str">
        <f t="shared" si="0"/>
        <v/>
      </c>
    </row>
    <row r="40" spans="1:18" x14ac:dyDescent="0.3">
      <c r="A40" s="94">
        <v>8</v>
      </c>
      <c r="B40" s="94"/>
      <c r="C40" s="88">
        <f>_xlfn.XLOOKUP(B40,'A-search matrix ATC-CAS'!B:B,'A-search matrix ATC-CAS'!C:C,"No Match")</f>
        <v>0</v>
      </c>
      <c r="D40" s="89">
        <f>_xlfn.XLOOKUP(B40,'A-search matrix ATC-CAS'!B:B,'A-search matrix ATC-CAS'!A:A,"No Match")</f>
        <v>0</v>
      </c>
      <c r="E40" s="89">
        <f>_xlfn.XLOOKUP(B40,'A-search matrix ATC-CAS'!B:B,'A-search matrix ATC-CAS'!D:D,"No Match")</f>
        <v>0</v>
      </c>
      <c r="F40" s="89" t="str">
        <f>_xlfn.XLOOKUP(C40,'B-search matrix PNEC MIC'!A:A,'B-search matrix PNEC MIC'!C:C,"No Match")</f>
        <v>No Match</v>
      </c>
      <c r="G40" s="90"/>
      <c r="H40" s="90"/>
      <c r="I40" s="91" t="str">
        <f>IF(B40="","",_xlfn.LET(_xlpm.v,_xlfn.XLOOKUP(B40,'A-search matrix ATC-CAS'!B:B,'A-search matrix ATC-CAS'!C:C,""),IF(OR(_xlpm.v=0,_xlpm.v="0"),"mixture",IF(_xlpm.v="x","no PNEC",""))))</f>
        <v/>
      </c>
      <c r="J40" s="91" t="str">
        <f t="shared" si="0"/>
        <v/>
      </c>
    </row>
    <row r="41" spans="1:18" x14ac:dyDescent="0.3">
      <c r="A41" s="94">
        <v>9</v>
      </c>
      <c r="B41" s="94"/>
      <c r="C41" s="88">
        <f>_xlfn.XLOOKUP(B41,'A-search matrix ATC-CAS'!B:B,'A-search matrix ATC-CAS'!C:C,"No Match")</f>
        <v>0</v>
      </c>
      <c r="D41" s="89">
        <f>_xlfn.XLOOKUP(B41,'A-search matrix ATC-CAS'!B:B,'A-search matrix ATC-CAS'!A:A,"No Match")</f>
        <v>0</v>
      </c>
      <c r="E41" s="89">
        <f>_xlfn.XLOOKUP(B41,'A-search matrix ATC-CAS'!B:B,'A-search matrix ATC-CAS'!D:D,"No Match")</f>
        <v>0</v>
      </c>
      <c r="F41" s="89" t="str">
        <f>_xlfn.XLOOKUP(C41,'B-search matrix PNEC MIC'!A:A,'B-search matrix PNEC MIC'!C:C,"No Match")</f>
        <v>No Match</v>
      </c>
      <c r="G41" s="90"/>
      <c r="H41" s="90"/>
      <c r="I41" s="91" t="str">
        <f>IF(B41="","",_xlfn.LET(_xlpm.v,_xlfn.XLOOKUP(B41,'A-search matrix ATC-CAS'!B:B,'A-search matrix ATC-CAS'!C:C,""),IF(OR(_xlpm.v=0,_xlpm.v="0"),"mixture",IF(_xlpm.v="x","no PNEC",""))))</f>
        <v/>
      </c>
      <c r="J41" s="91" t="str">
        <f t="shared" si="0"/>
        <v/>
      </c>
    </row>
    <row r="42" spans="1:18" x14ac:dyDescent="0.3">
      <c r="A42" s="94">
        <v>10</v>
      </c>
      <c r="B42" s="94"/>
      <c r="C42" s="88">
        <f>_xlfn.XLOOKUP(B42,'A-search matrix ATC-CAS'!B:B,'A-search matrix ATC-CAS'!C:C,"No Match")</f>
        <v>0</v>
      </c>
      <c r="D42" s="89">
        <f>_xlfn.XLOOKUP(B42,'A-search matrix ATC-CAS'!B:B,'A-search matrix ATC-CAS'!A:A,"No Match")</f>
        <v>0</v>
      </c>
      <c r="E42" s="89">
        <f>_xlfn.XLOOKUP(B42,'A-search matrix ATC-CAS'!B:B,'A-search matrix ATC-CAS'!D:D,"No Match")</f>
        <v>0</v>
      </c>
      <c r="F42" s="89" t="str">
        <f>_xlfn.XLOOKUP(C42,'B-search matrix PNEC MIC'!A:A,'B-search matrix PNEC MIC'!C:C,"No Match")</f>
        <v>No Match</v>
      </c>
      <c r="G42" s="90"/>
      <c r="H42" s="90"/>
      <c r="I42" s="91" t="str">
        <f>IF(B42="","",_xlfn.LET(_xlpm.v,_xlfn.XLOOKUP(B42,'A-search matrix ATC-CAS'!B:B,'A-search matrix ATC-CAS'!C:C,""),IF(OR(_xlpm.v=0,_xlpm.v="0"),"mixture",IF(_xlpm.v="x","no PNEC",""))))</f>
        <v/>
      </c>
      <c r="J42" s="91" t="str">
        <f t="shared" si="0"/>
        <v/>
      </c>
    </row>
    <row r="43" spans="1:18" x14ac:dyDescent="0.3">
      <c r="A43" s="94">
        <v>11</v>
      </c>
      <c r="B43" s="94"/>
      <c r="C43" s="88">
        <f>_xlfn.XLOOKUP(B43,'A-search matrix ATC-CAS'!B:B,'A-search matrix ATC-CAS'!C:C,"No Match")</f>
        <v>0</v>
      </c>
      <c r="D43" s="89">
        <f>_xlfn.XLOOKUP(B43,'A-search matrix ATC-CAS'!B:B,'A-search matrix ATC-CAS'!A:A,"No Match")</f>
        <v>0</v>
      </c>
      <c r="E43" s="89">
        <f>_xlfn.XLOOKUP(B43,'A-search matrix ATC-CAS'!B:B,'A-search matrix ATC-CAS'!D:D,"No Match")</f>
        <v>0</v>
      </c>
      <c r="F43" s="89" t="str">
        <f>_xlfn.XLOOKUP(C43,'B-search matrix PNEC MIC'!A:A,'B-search matrix PNEC MIC'!C:C,"No Match")</f>
        <v>No Match</v>
      </c>
      <c r="G43" s="90"/>
      <c r="H43" s="90"/>
      <c r="I43" s="91" t="str">
        <f>IF(B43="","",_xlfn.LET(_xlpm.v,_xlfn.XLOOKUP(B43,'A-search matrix ATC-CAS'!B:B,'A-search matrix ATC-CAS'!C:C,""),IF(OR(_xlpm.v=0,_xlpm.v="0"),"mixture",IF(_xlpm.v="x","no PNEC",""))))</f>
        <v/>
      </c>
      <c r="J43" s="91" t="str">
        <f t="shared" si="0"/>
        <v/>
      </c>
    </row>
    <row r="44" spans="1:18" x14ac:dyDescent="0.3">
      <c r="A44" s="94">
        <v>12</v>
      </c>
      <c r="B44" s="94"/>
      <c r="C44" s="88">
        <f>_xlfn.XLOOKUP(B44,'A-search matrix ATC-CAS'!B:B,'A-search matrix ATC-CAS'!C:C,"No Match")</f>
        <v>0</v>
      </c>
      <c r="D44" s="89">
        <f>_xlfn.XLOOKUP(B44,'A-search matrix ATC-CAS'!B:B,'A-search matrix ATC-CAS'!A:A,"No Match")</f>
        <v>0</v>
      </c>
      <c r="E44" s="89">
        <f>_xlfn.XLOOKUP(B44,'A-search matrix ATC-CAS'!B:B,'A-search matrix ATC-CAS'!D:D,"No Match")</f>
        <v>0</v>
      </c>
      <c r="F44" s="89" t="str">
        <f>_xlfn.XLOOKUP(C44,'B-search matrix PNEC MIC'!A:A,'B-search matrix PNEC MIC'!C:C,"No Match")</f>
        <v>No Match</v>
      </c>
      <c r="G44" s="90"/>
      <c r="H44" s="90"/>
      <c r="I44" s="91" t="str">
        <f>IF(B44="","",_xlfn.LET(_xlpm.v,_xlfn.XLOOKUP(B44,'A-search matrix ATC-CAS'!B:B,'A-search matrix ATC-CAS'!C:C,""),IF(OR(_xlpm.v=0,_xlpm.v="0"),"mixture",IF(_xlpm.v="x","no PNEC",""))))</f>
        <v/>
      </c>
      <c r="J44" s="91" t="str">
        <f t="shared" si="0"/>
        <v/>
      </c>
    </row>
    <row r="45" spans="1:18" x14ac:dyDescent="0.3">
      <c r="A45" s="94">
        <v>13</v>
      </c>
      <c r="B45" s="94"/>
      <c r="C45" s="88">
        <f>_xlfn.XLOOKUP(B45,'A-search matrix ATC-CAS'!B:B,'A-search matrix ATC-CAS'!C:C,"No Match")</f>
        <v>0</v>
      </c>
      <c r="D45" s="89">
        <f>_xlfn.XLOOKUP(B45,'A-search matrix ATC-CAS'!B:B,'A-search matrix ATC-CAS'!A:A,"No Match")</f>
        <v>0</v>
      </c>
      <c r="E45" s="89">
        <f>_xlfn.XLOOKUP(B45,'A-search matrix ATC-CAS'!B:B,'A-search matrix ATC-CAS'!D:D,"No Match")</f>
        <v>0</v>
      </c>
      <c r="F45" s="89" t="str">
        <f>_xlfn.XLOOKUP(C45,'B-search matrix PNEC MIC'!A:A,'B-search matrix PNEC MIC'!C:C,"No Match")</f>
        <v>No Match</v>
      </c>
      <c r="G45" s="90"/>
      <c r="H45" s="90"/>
      <c r="I45" s="91" t="str">
        <f>IF(B45="","",_xlfn.LET(_xlpm.v,_xlfn.XLOOKUP(B45,'A-search matrix ATC-CAS'!B:B,'A-search matrix ATC-CAS'!C:C,""),IF(OR(_xlpm.v=0,_xlpm.v="0"),"mixture",IF(_xlpm.v="x","no PNEC",""))))</f>
        <v/>
      </c>
      <c r="J45" s="91" t="str">
        <f t="shared" si="0"/>
        <v/>
      </c>
    </row>
    <row r="46" spans="1:18" x14ac:dyDescent="0.3">
      <c r="A46" s="94">
        <v>14</v>
      </c>
      <c r="B46" s="94"/>
      <c r="C46" s="88">
        <f>_xlfn.XLOOKUP(B46,'A-search matrix ATC-CAS'!B:B,'A-search matrix ATC-CAS'!C:C,"No Match")</f>
        <v>0</v>
      </c>
      <c r="D46" s="89">
        <f>_xlfn.XLOOKUP(B46,'A-search matrix ATC-CAS'!B:B,'A-search matrix ATC-CAS'!A:A,"No Match")</f>
        <v>0</v>
      </c>
      <c r="E46" s="89">
        <f>_xlfn.XLOOKUP(B46,'A-search matrix ATC-CAS'!B:B,'A-search matrix ATC-CAS'!D:D,"No Match")</f>
        <v>0</v>
      </c>
      <c r="F46" s="89" t="str">
        <f>_xlfn.XLOOKUP(C46,'B-search matrix PNEC MIC'!A:A,'B-search matrix PNEC MIC'!C:C,"No Match")</f>
        <v>No Match</v>
      </c>
      <c r="G46" s="90"/>
      <c r="H46" s="90"/>
      <c r="I46" s="91" t="str">
        <f>IF(B46="","",_xlfn.LET(_xlpm.v,_xlfn.XLOOKUP(B46,'A-search matrix ATC-CAS'!B:B,'A-search matrix ATC-CAS'!C:C,""),IF(OR(_xlpm.v=0,_xlpm.v="0"),"mixture",IF(_xlpm.v="x","no PNEC",""))))</f>
        <v/>
      </c>
      <c r="J46" s="91" t="str">
        <f t="shared" si="0"/>
        <v/>
      </c>
    </row>
    <row r="47" spans="1:18" x14ac:dyDescent="0.3">
      <c r="A47" s="94">
        <v>15</v>
      </c>
      <c r="B47" s="94"/>
      <c r="C47" s="88">
        <f>_xlfn.XLOOKUP(B47,'A-search matrix ATC-CAS'!B:B,'A-search matrix ATC-CAS'!C:C,"No Match")</f>
        <v>0</v>
      </c>
      <c r="D47" s="89">
        <f>_xlfn.XLOOKUP(B47,'A-search matrix ATC-CAS'!B:B,'A-search matrix ATC-CAS'!A:A,"No Match")</f>
        <v>0</v>
      </c>
      <c r="E47" s="89">
        <f>_xlfn.XLOOKUP(B47,'A-search matrix ATC-CAS'!B:B,'A-search matrix ATC-CAS'!D:D,"No Match")</f>
        <v>0</v>
      </c>
      <c r="F47" s="89" t="str">
        <f>_xlfn.XLOOKUP(C47,'B-search matrix PNEC MIC'!A:A,'B-search matrix PNEC MIC'!C:C,"No Match")</f>
        <v>No Match</v>
      </c>
      <c r="G47" s="90"/>
      <c r="H47" s="90"/>
      <c r="I47" s="91" t="str">
        <f>IF(B47="","",_xlfn.LET(_xlpm.v,_xlfn.XLOOKUP(B47,'A-search matrix ATC-CAS'!B:B,'A-search matrix ATC-CAS'!C:C,""),IF(OR(_xlpm.v=0,_xlpm.v="0"),"mixture",IF(_xlpm.v="x","no PNEC",""))))</f>
        <v/>
      </c>
      <c r="J47" s="91" t="str">
        <f t="shared" si="0"/>
        <v/>
      </c>
    </row>
    <row r="48" spans="1:18" x14ac:dyDescent="0.3">
      <c r="A48" s="94">
        <v>16</v>
      </c>
      <c r="B48" s="94"/>
      <c r="C48" s="88">
        <f>_xlfn.XLOOKUP(B48,'A-search matrix ATC-CAS'!B:B,'A-search matrix ATC-CAS'!C:C,"No Match")</f>
        <v>0</v>
      </c>
      <c r="D48" s="89">
        <f>_xlfn.XLOOKUP(B48,'A-search matrix ATC-CAS'!B:B,'A-search matrix ATC-CAS'!A:A,"No Match")</f>
        <v>0</v>
      </c>
      <c r="E48" s="89">
        <f>_xlfn.XLOOKUP(B48,'A-search matrix ATC-CAS'!B:B,'A-search matrix ATC-CAS'!D:D,"No Match")</f>
        <v>0</v>
      </c>
      <c r="F48" s="89" t="str">
        <f>_xlfn.XLOOKUP(C48,'B-search matrix PNEC MIC'!A:A,'B-search matrix PNEC MIC'!C:C,"No Match")</f>
        <v>No Match</v>
      </c>
      <c r="G48" s="90"/>
      <c r="H48" s="90"/>
      <c r="I48" s="91" t="str">
        <f>IF(B48="","",_xlfn.LET(_xlpm.v,_xlfn.XLOOKUP(B48,'A-search matrix ATC-CAS'!B:B,'A-search matrix ATC-CAS'!C:C,""),IF(OR(_xlpm.v=0,_xlpm.v="0"),"mixture",IF(_xlpm.v="x","no PNEC",""))))</f>
        <v/>
      </c>
      <c r="J48" s="91" t="str">
        <f t="shared" si="0"/>
        <v/>
      </c>
    </row>
    <row r="49" spans="1:10" x14ac:dyDescent="0.3">
      <c r="A49" s="94">
        <v>17</v>
      </c>
      <c r="B49" s="94"/>
      <c r="C49" s="88">
        <f>_xlfn.XLOOKUP(B49,'A-search matrix ATC-CAS'!B:B,'A-search matrix ATC-CAS'!C:C,"No Match")</f>
        <v>0</v>
      </c>
      <c r="D49" s="89">
        <f>_xlfn.XLOOKUP(B49,'A-search matrix ATC-CAS'!B:B,'A-search matrix ATC-CAS'!A:A,"No Match")</f>
        <v>0</v>
      </c>
      <c r="E49" s="89">
        <f>_xlfn.XLOOKUP(B49,'A-search matrix ATC-CAS'!B:B,'A-search matrix ATC-CAS'!D:D,"No Match")</f>
        <v>0</v>
      </c>
      <c r="F49" s="89" t="str">
        <f>_xlfn.XLOOKUP(C49,'B-search matrix PNEC MIC'!A:A,'B-search matrix PNEC MIC'!C:C,"No Match")</f>
        <v>No Match</v>
      </c>
      <c r="G49" s="90"/>
      <c r="H49" s="90"/>
      <c r="I49" s="91" t="str">
        <f>IF(B49="","",_xlfn.LET(_xlpm.v,_xlfn.XLOOKUP(B49,'A-search matrix ATC-CAS'!B:B,'A-search matrix ATC-CAS'!C:C,""),IF(OR(_xlpm.v=0,_xlpm.v="0"),"mixture",IF(_xlpm.v="x","no PNEC",""))))</f>
        <v/>
      </c>
      <c r="J49" s="91" t="str">
        <f t="shared" si="0"/>
        <v/>
      </c>
    </row>
    <row r="50" spans="1:10" x14ac:dyDescent="0.3">
      <c r="A50" s="94">
        <v>18</v>
      </c>
      <c r="B50" s="94"/>
      <c r="C50" s="88">
        <f>_xlfn.XLOOKUP(B50,'A-search matrix ATC-CAS'!B:B,'A-search matrix ATC-CAS'!C:C,"No Match")</f>
        <v>0</v>
      </c>
      <c r="D50" s="89">
        <f>_xlfn.XLOOKUP(B50,'A-search matrix ATC-CAS'!B:B,'A-search matrix ATC-CAS'!A:A,"No Match")</f>
        <v>0</v>
      </c>
      <c r="E50" s="89">
        <f>_xlfn.XLOOKUP(B50,'A-search matrix ATC-CAS'!B:B,'A-search matrix ATC-CAS'!D:D,"No Match")</f>
        <v>0</v>
      </c>
      <c r="F50" s="89" t="str">
        <f>_xlfn.XLOOKUP(C50,'B-search matrix PNEC MIC'!A:A,'B-search matrix PNEC MIC'!C:C,"No Match")</f>
        <v>No Match</v>
      </c>
      <c r="G50" s="90"/>
      <c r="H50" s="90"/>
      <c r="I50" s="91" t="str">
        <f>IF(B50="","",_xlfn.LET(_xlpm.v,_xlfn.XLOOKUP(B50,'A-search matrix ATC-CAS'!B:B,'A-search matrix ATC-CAS'!C:C,""),IF(OR(_xlpm.v=0,_xlpm.v="0"),"mixture",IF(_xlpm.v="x","no PNEC",""))))</f>
        <v/>
      </c>
      <c r="J50" s="91" t="str">
        <f t="shared" si="0"/>
        <v/>
      </c>
    </row>
    <row r="51" spans="1:10" x14ac:dyDescent="0.3">
      <c r="A51" s="94">
        <v>19</v>
      </c>
      <c r="B51" s="94"/>
      <c r="C51" s="88">
        <f>_xlfn.XLOOKUP(B51,'A-search matrix ATC-CAS'!B:B,'A-search matrix ATC-CAS'!C:C,"No Match")</f>
        <v>0</v>
      </c>
      <c r="D51" s="89">
        <f>_xlfn.XLOOKUP(B51,'A-search matrix ATC-CAS'!B:B,'A-search matrix ATC-CAS'!A:A,"No Match")</f>
        <v>0</v>
      </c>
      <c r="E51" s="89">
        <f>_xlfn.XLOOKUP(B51,'A-search matrix ATC-CAS'!B:B,'A-search matrix ATC-CAS'!D:D,"No Match")</f>
        <v>0</v>
      </c>
      <c r="F51" s="89" t="str">
        <f>_xlfn.XLOOKUP(C51,'B-search matrix PNEC MIC'!A:A,'B-search matrix PNEC MIC'!C:C,"No Match")</f>
        <v>No Match</v>
      </c>
      <c r="G51" s="90"/>
      <c r="H51" s="90"/>
      <c r="I51" s="91" t="str">
        <f>IF(B51="","",_xlfn.LET(_xlpm.v,_xlfn.XLOOKUP(B51,'A-search matrix ATC-CAS'!B:B,'A-search matrix ATC-CAS'!C:C,""),IF(OR(_xlpm.v=0,_xlpm.v="0"),"mixture",IF(_xlpm.v="x","no PNEC",""))))</f>
        <v/>
      </c>
      <c r="J51" s="91" t="str">
        <f t="shared" si="0"/>
        <v/>
      </c>
    </row>
    <row r="52" spans="1:10" x14ac:dyDescent="0.3">
      <c r="A52" s="94">
        <v>20</v>
      </c>
      <c r="B52" s="94"/>
      <c r="C52" s="88">
        <f>_xlfn.XLOOKUP(B52,'A-search matrix ATC-CAS'!B:B,'A-search matrix ATC-CAS'!C:C,"No Match")</f>
        <v>0</v>
      </c>
      <c r="D52" s="89">
        <f>_xlfn.XLOOKUP(B52,'A-search matrix ATC-CAS'!B:B,'A-search matrix ATC-CAS'!A:A,"No Match")</f>
        <v>0</v>
      </c>
      <c r="E52" s="89">
        <f>_xlfn.XLOOKUP(B52,'A-search matrix ATC-CAS'!B:B,'A-search matrix ATC-CAS'!D:D,"No Match")</f>
        <v>0</v>
      </c>
      <c r="F52" s="89" t="str">
        <f>_xlfn.XLOOKUP(C52,'B-search matrix PNEC MIC'!A:A,'B-search matrix PNEC MIC'!C:C,"No Match")</f>
        <v>No Match</v>
      </c>
      <c r="G52" s="90"/>
      <c r="H52" s="90"/>
      <c r="I52" s="91" t="str">
        <f>IF(B52="","",_xlfn.LET(_xlpm.v,_xlfn.XLOOKUP(B52,'A-search matrix ATC-CAS'!B:B,'A-search matrix ATC-CAS'!C:C,""),IF(OR(_xlpm.v=0,_xlpm.v="0"),"mixture",IF(_xlpm.v="x","no PNEC",""))))</f>
        <v/>
      </c>
      <c r="J52" s="91" t="str">
        <f t="shared" si="0"/>
        <v/>
      </c>
    </row>
    <row r="53" spans="1:10" x14ac:dyDescent="0.3">
      <c r="A53" s="94">
        <v>21</v>
      </c>
      <c r="B53" s="94"/>
      <c r="C53" s="88">
        <f>_xlfn.XLOOKUP(B53,'A-search matrix ATC-CAS'!B:B,'A-search matrix ATC-CAS'!C:C,"No Match")</f>
        <v>0</v>
      </c>
      <c r="D53" s="89">
        <f>_xlfn.XLOOKUP(B53,'A-search matrix ATC-CAS'!B:B,'A-search matrix ATC-CAS'!A:A,"No Match")</f>
        <v>0</v>
      </c>
      <c r="E53" s="89">
        <f>_xlfn.XLOOKUP(B53,'A-search matrix ATC-CAS'!B:B,'A-search matrix ATC-CAS'!D:D,"No Match")</f>
        <v>0</v>
      </c>
      <c r="F53" s="89" t="str">
        <f>_xlfn.XLOOKUP(C53,'B-search matrix PNEC MIC'!A:A,'B-search matrix PNEC MIC'!C:C,"No Match")</f>
        <v>No Match</v>
      </c>
      <c r="G53" s="90"/>
      <c r="H53" s="90"/>
      <c r="I53" s="91" t="str">
        <f>IF(B53="","",_xlfn.LET(_xlpm.v,_xlfn.XLOOKUP(B53,'A-search matrix ATC-CAS'!B:B,'A-search matrix ATC-CAS'!C:C,""),IF(OR(_xlpm.v=0,_xlpm.v="0"),"mixture",IF(_xlpm.v="x","no PNEC",""))))</f>
        <v/>
      </c>
      <c r="J53" s="91" t="str">
        <f t="shared" si="0"/>
        <v/>
      </c>
    </row>
    <row r="54" spans="1:10" x14ac:dyDescent="0.3">
      <c r="A54" s="94">
        <v>22</v>
      </c>
      <c r="B54" s="94"/>
      <c r="C54" s="88">
        <f>_xlfn.XLOOKUP(B54,'A-search matrix ATC-CAS'!B:B,'A-search matrix ATC-CAS'!C:C,"No Match")</f>
        <v>0</v>
      </c>
      <c r="D54" s="89">
        <f>_xlfn.XLOOKUP(B54,'A-search matrix ATC-CAS'!B:B,'A-search matrix ATC-CAS'!A:A,"No Match")</f>
        <v>0</v>
      </c>
      <c r="E54" s="89">
        <f>_xlfn.XLOOKUP(B54,'A-search matrix ATC-CAS'!B:B,'A-search matrix ATC-CAS'!D:D,"No Match")</f>
        <v>0</v>
      </c>
      <c r="F54" s="89" t="str">
        <f>_xlfn.XLOOKUP(C54,'B-search matrix PNEC MIC'!A:A,'B-search matrix PNEC MIC'!C:C,"No Match")</f>
        <v>No Match</v>
      </c>
      <c r="G54" s="90"/>
      <c r="H54" s="90"/>
      <c r="I54" s="91" t="str">
        <f>IF(B54="","",_xlfn.LET(_xlpm.v,_xlfn.XLOOKUP(B54,'A-search matrix ATC-CAS'!B:B,'A-search matrix ATC-CAS'!C:C,""),IF(OR(_xlpm.v=0,_xlpm.v="0"),"mixture",IF(_xlpm.v="x","no PNEC",""))))</f>
        <v/>
      </c>
      <c r="J54" s="91" t="str">
        <f t="shared" si="0"/>
        <v/>
      </c>
    </row>
    <row r="55" spans="1:10" x14ac:dyDescent="0.3">
      <c r="A55" s="94">
        <v>23</v>
      </c>
      <c r="B55" s="94"/>
      <c r="C55" s="88">
        <f>_xlfn.XLOOKUP(B55,'A-search matrix ATC-CAS'!B:B,'A-search matrix ATC-CAS'!C:C,"No Match")</f>
        <v>0</v>
      </c>
      <c r="D55" s="89">
        <f>_xlfn.XLOOKUP(B55,'A-search matrix ATC-CAS'!B:B,'A-search matrix ATC-CAS'!A:A,"No Match")</f>
        <v>0</v>
      </c>
      <c r="E55" s="89">
        <f>_xlfn.XLOOKUP(B55,'A-search matrix ATC-CAS'!B:B,'A-search matrix ATC-CAS'!D:D,"No Match")</f>
        <v>0</v>
      </c>
      <c r="F55" s="89" t="str">
        <f>_xlfn.XLOOKUP(C55,'B-search matrix PNEC MIC'!A:A,'B-search matrix PNEC MIC'!C:C,"No Match")</f>
        <v>No Match</v>
      </c>
      <c r="G55" s="90"/>
      <c r="H55" s="90"/>
      <c r="I55" s="91" t="str">
        <f>IF(B55="","",_xlfn.LET(_xlpm.v,_xlfn.XLOOKUP(B55,'A-search matrix ATC-CAS'!B:B,'A-search matrix ATC-CAS'!C:C,""),IF(OR(_xlpm.v=0,_xlpm.v="0"),"mixture",IF(_xlpm.v="x","no PNEC",""))))</f>
        <v/>
      </c>
      <c r="J55" s="91" t="str">
        <f t="shared" si="0"/>
        <v/>
      </c>
    </row>
    <row r="56" spans="1:10" x14ac:dyDescent="0.3">
      <c r="A56" s="94">
        <v>24</v>
      </c>
      <c r="B56" s="94"/>
      <c r="C56" s="88">
        <f>_xlfn.XLOOKUP(B56,'A-search matrix ATC-CAS'!B:B,'A-search matrix ATC-CAS'!C:C,"No Match")</f>
        <v>0</v>
      </c>
      <c r="D56" s="89">
        <f>_xlfn.XLOOKUP(B56,'A-search matrix ATC-CAS'!B:B,'A-search matrix ATC-CAS'!A:A,"No Match")</f>
        <v>0</v>
      </c>
      <c r="E56" s="89">
        <f>_xlfn.XLOOKUP(B56,'A-search matrix ATC-CAS'!B:B,'A-search matrix ATC-CAS'!D:D,"No Match")</f>
        <v>0</v>
      </c>
      <c r="F56" s="89" t="str">
        <f>_xlfn.XLOOKUP(C56,'B-search matrix PNEC MIC'!A:A,'B-search matrix PNEC MIC'!C:C,"No Match")</f>
        <v>No Match</v>
      </c>
      <c r="G56" s="90"/>
      <c r="H56" s="90"/>
      <c r="I56" s="91" t="str">
        <f>IF(B56="","",_xlfn.LET(_xlpm.v,_xlfn.XLOOKUP(B56,'A-search matrix ATC-CAS'!B:B,'A-search matrix ATC-CAS'!C:C,""),IF(OR(_xlpm.v=0,_xlpm.v="0"),"mixture",IF(_xlpm.v="x","no PNEC",""))))</f>
        <v/>
      </c>
      <c r="J56" s="91" t="str">
        <f t="shared" si="0"/>
        <v/>
      </c>
    </row>
    <row r="57" spans="1:10" x14ac:dyDescent="0.3">
      <c r="A57" s="94">
        <v>25</v>
      </c>
      <c r="B57" s="94"/>
      <c r="C57" s="88">
        <f>_xlfn.XLOOKUP(B57,'A-search matrix ATC-CAS'!B:B,'A-search matrix ATC-CAS'!C:C,"No Match")</f>
        <v>0</v>
      </c>
      <c r="D57" s="89">
        <f>_xlfn.XLOOKUP(B57,'A-search matrix ATC-CAS'!B:B,'A-search matrix ATC-CAS'!A:A,"No Match")</f>
        <v>0</v>
      </c>
      <c r="E57" s="89">
        <f>_xlfn.XLOOKUP(B57,'A-search matrix ATC-CAS'!B:B,'A-search matrix ATC-CAS'!D:D,"No Match")</f>
        <v>0</v>
      </c>
      <c r="F57" s="89" t="str">
        <f>_xlfn.XLOOKUP(C57,'B-search matrix PNEC MIC'!A:A,'B-search matrix PNEC MIC'!C:C,"No Match")</f>
        <v>No Match</v>
      </c>
      <c r="G57" s="90"/>
      <c r="H57" s="90"/>
      <c r="I57" s="91" t="str">
        <f>IF(B57="","",_xlfn.LET(_xlpm.v,_xlfn.XLOOKUP(B57,'A-search matrix ATC-CAS'!B:B,'A-search matrix ATC-CAS'!C:C,""),IF(OR(_xlpm.v=0,_xlpm.v="0"),"mixture",IF(_xlpm.v="x","no PNEC",""))))</f>
        <v/>
      </c>
      <c r="J57" s="91" t="str">
        <f t="shared" si="0"/>
        <v/>
      </c>
    </row>
    <row r="58" spans="1:10" x14ac:dyDescent="0.3">
      <c r="A58" s="94">
        <v>26</v>
      </c>
      <c r="B58" s="94"/>
      <c r="C58" s="88">
        <f>_xlfn.XLOOKUP(B58,'A-search matrix ATC-CAS'!B:B,'A-search matrix ATC-CAS'!C:C,"No Match")</f>
        <v>0</v>
      </c>
      <c r="D58" s="89">
        <f>_xlfn.XLOOKUP(B58,'A-search matrix ATC-CAS'!B:B,'A-search matrix ATC-CAS'!A:A,"No Match")</f>
        <v>0</v>
      </c>
      <c r="E58" s="89">
        <f>_xlfn.XLOOKUP(B58,'A-search matrix ATC-CAS'!B:B,'A-search matrix ATC-CAS'!D:D,"No Match")</f>
        <v>0</v>
      </c>
      <c r="F58" s="89" t="str">
        <f>_xlfn.XLOOKUP(C58,'B-search matrix PNEC MIC'!A:A,'B-search matrix PNEC MIC'!C:C,"No Match")</f>
        <v>No Match</v>
      </c>
      <c r="G58" s="90"/>
      <c r="H58" s="90"/>
      <c r="I58" s="91" t="str">
        <f>IF(B58="","",_xlfn.LET(_xlpm.v,_xlfn.XLOOKUP(B58,'A-search matrix ATC-CAS'!B:B,'A-search matrix ATC-CAS'!C:C,""),IF(OR(_xlpm.v=0,_xlpm.v="0"),"mixture",IF(_xlpm.v="x","no PNEC",""))))</f>
        <v/>
      </c>
      <c r="J58" s="91" t="str">
        <f t="shared" si="0"/>
        <v/>
      </c>
    </row>
    <row r="59" spans="1:10" x14ac:dyDescent="0.3">
      <c r="A59" s="94">
        <v>27</v>
      </c>
      <c r="B59" s="94"/>
      <c r="C59" s="88">
        <f>_xlfn.XLOOKUP(B59,'A-search matrix ATC-CAS'!B:B,'A-search matrix ATC-CAS'!C:C,"No Match")</f>
        <v>0</v>
      </c>
      <c r="D59" s="89">
        <f>_xlfn.XLOOKUP(B59,'A-search matrix ATC-CAS'!B:B,'A-search matrix ATC-CAS'!A:A,"No Match")</f>
        <v>0</v>
      </c>
      <c r="E59" s="89">
        <f>_xlfn.XLOOKUP(B59,'A-search matrix ATC-CAS'!B:B,'A-search matrix ATC-CAS'!D:D,"No Match")</f>
        <v>0</v>
      </c>
      <c r="F59" s="89" t="str">
        <f>_xlfn.XLOOKUP(C59,'B-search matrix PNEC MIC'!A:A,'B-search matrix PNEC MIC'!C:C,"No Match")</f>
        <v>No Match</v>
      </c>
      <c r="G59" s="90"/>
      <c r="H59" s="90"/>
      <c r="I59" s="91" t="str">
        <f>IF(B59="","",_xlfn.LET(_xlpm.v,_xlfn.XLOOKUP(B59,'A-search matrix ATC-CAS'!B:B,'A-search matrix ATC-CAS'!C:C,""),IF(OR(_xlpm.v=0,_xlpm.v="0"),"mixture",IF(_xlpm.v="x","no PNEC",""))))</f>
        <v/>
      </c>
      <c r="J59" s="91" t="str">
        <f t="shared" si="0"/>
        <v/>
      </c>
    </row>
    <row r="60" spans="1:10" x14ac:dyDescent="0.3">
      <c r="A60" s="94">
        <v>28</v>
      </c>
      <c r="B60" s="94"/>
      <c r="C60" s="88">
        <f>_xlfn.XLOOKUP(B60,'A-search matrix ATC-CAS'!B:B,'A-search matrix ATC-CAS'!C:C,"No Match")</f>
        <v>0</v>
      </c>
      <c r="D60" s="89">
        <f>_xlfn.XLOOKUP(B60,'A-search matrix ATC-CAS'!B:B,'A-search matrix ATC-CAS'!A:A,"No Match")</f>
        <v>0</v>
      </c>
      <c r="E60" s="89">
        <f>_xlfn.XLOOKUP(B60,'A-search matrix ATC-CAS'!B:B,'A-search matrix ATC-CAS'!D:D,"No Match")</f>
        <v>0</v>
      </c>
      <c r="F60" s="89" t="str">
        <f>_xlfn.XLOOKUP(C60,'B-search matrix PNEC MIC'!A:A,'B-search matrix PNEC MIC'!C:C,"No Match")</f>
        <v>No Match</v>
      </c>
      <c r="G60" s="90"/>
      <c r="H60" s="90"/>
      <c r="I60" s="91" t="str">
        <f>IF(B60="","",_xlfn.LET(_xlpm.v,_xlfn.XLOOKUP(B60,'A-search matrix ATC-CAS'!B:B,'A-search matrix ATC-CAS'!C:C,""),IF(OR(_xlpm.v=0,_xlpm.v="0"),"mixture",IF(_xlpm.v="x","no PNEC",""))))</f>
        <v/>
      </c>
      <c r="J60" s="91" t="str">
        <f t="shared" si="0"/>
        <v/>
      </c>
    </row>
    <row r="61" spans="1:10" x14ac:dyDescent="0.3">
      <c r="A61" s="94">
        <v>29</v>
      </c>
      <c r="B61" s="94"/>
      <c r="C61" s="88">
        <f>_xlfn.XLOOKUP(B61,'A-search matrix ATC-CAS'!B:B,'A-search matrix ATC-CAS'!C:C,"No Match")</f>
        <v>0</v>
      </c>
      <c r="D61" s="89">
        <f>_xlfn.XLOOKUP(B61,'A-search matrix ATC-CAS'!B:B,'A-search matrix ATC-CAS'!A:A,"No Match")</f>
        <v>0</v>
      </c>
      <c r="E61" s="89">
        <f>_xlfn.XLOOKUP(B61,'A-search matrix ATC-CAS'!B:B,'A-search matrix ATC-CAS'!D:D,"No Match")</f>
        <v>0</v>
      </c>
      <c r="F61" s="89" t="str">
        <f>_xlfn.XLOOKUP(C61,'B-search matrix PNEC MIC'!A:A,'B-search matrix PNEC MIC'!C:C,"No Match")</f>
        <v>No Match</v>
      </c>
      <c r="G61" s="90"/>
      <c r="H61" s="90"/>
      <c r="I61" s="91" t="str">
        <f>IF(B61="","",_xlfn.LET(_xlpm.v,_xlfn.XLOOKUP(B61,'A-search matrix ATC-CAS'!B:B,'A-search matrix ATC-CAS'!C:C,""),IF(OR(_xlpm.v=0,_xlpm.v="0"),"mixture",IF(_xlpm.v="x","no PNEC",""))))</f>
        <v/>
      </c>
      <c r="J61" s="91" t="str">
        <f t="shared" si="0"/>
        <v/>
      </c>
    </row>
    <row r="62" spans="1:10" x14ac:dyDescent="0.3">
      <c r="A62" s="94">
        <v>30</v>
      </c>
      <c r="B62" s="94"/>
      <c r="C62" s="88">
        <f>_xlfn.XLOOKUP(B62,'A-search matrix ATC-CAS'!B:B,'A-search matrix ATC-CAS'!C:C,"No Match")</f>
        <v>0</v>
      </c>
      <c r="D62" s="89">
        <f>_xlfn.XLOOKUP(B62,'A-search matrix ATC-CAS'!B:B,'A-search matrix ATC-CAS'!A:A,"No Match")</f>
        <v>0</v>
      </c>
      <c r="E62" s="89">
        <f>_xlfn.XLOOKUP(B62,'A-search matrix ATC-CAS'!B:B,'A-search matrix ATC-CAS'!D:D,"No Match")</f>
        <v>0</v>
      </c>
      <c r="F62" s="89" t="str">
        <f>_xlfn.XLOOKUP(C62,'B-search matrix PNEC MIC'!A:A,'B-search matrix PNEC MIC'!C:C,"No Match")</f>
        <v>No Match</v>
      </c>
      <c r="G62" s="90"/>
      <c r="H62" s="90"/>
      <c r="I62" s="91" t="str">
        <f>IF(B62="","",_xlfn.LET(_xlpm.v,_xlfn.XLOOKUP(B62,'A-search matrix ATC-CAS'!B:B,'A-search matrix ATC-CAS'!C:C,""),IF(OR(_xlpm.v=0,_xlpm.v="0"),"mixture",IF(_xlpm.v="x","no PNEC",""))))</f>
        <v/>
      </c>
      <c r="J62" s="91" t="str">
        <f t="shared" si="0"/>
        <v/>
      </c>
    </row>
    <row r="63" spans="1:10" x14ac:dyDescent="0.3">
      <c r="A63" s="94">
        <v>31</v>
      </c>
      <c r="B63" s="94"/>
      <c r="C63" s="88">
        <f>_xlfn.XLOOKUP(B63,'A-search matrix ATC-CAS'!B:B,'A-search matrix ATC-CAS'!C:C,"No Match")</f>
        <v>0</v>
      </c>
      <c r="D63" s="89">
        <f>_xlfn.XLOOKUP(B63,'A-search matrix ATC-CAS'!B:B,'A-search matrix ATC-CAS'!A:A,"No Match")</f>
        <v>0</v>
      </c>
      <c r="E63" s="89">
        <f>_xlfn.XLOOKUP(B63,'A-search matrix ATC-CAS'!B:B,'A-search matrix ATC-CAS'!D:D,"No Match")</f>
        <v>0</v>
      </c>
      <c r="F63" s="89" t="str">
        <f>_xlfn.XLOOKUP(C63,'B-search matrix PNEC MIC'!A:A,'B-search matrix PNEC MIC'!C:C,"No Match")</f>
        <v>No Match</v>
      </c>
      <c r="G63" s="90"/>
      <c r="H63" s="90"/>
      <c r="I63" s="91" t="str">
        <f>IF(B63="","",_xlfn.LET(_xlpm.v,_xlfn.XLOOKUP(B63,'A-search matrix ATC-CAS'!B:B,'A-search matrix ATC-CAS'!C:C,""),IF(OR(_xlpm.v=0,_xlpm.v="0"),"mixture",IF(_xlpm.v="x","no PNEC",""))))</f>
        <v/>
      </c>
      <c r="J63" s="91" t="str">
        <f t="shared" si="0"/>
        <v/>
      </c>
    </row>
    <row r="64" spans="1:10" x14ac:dyDescent="0.3">
      <c r="A64" s="94">
        <v>32</v>
      </c>
      <c r="B64" s="94"/>
      <c r="C64" s="88">
        <f>_xlfn.XLOOKUP(B64,'A-search matrix ATC-CAS'!B:B,'A-search matrix ATC-CAS'!C:C,"No Match")</f>
        <v>0</v>
      </c>
      <c r="D64" s="89">
        <f>_xlfn.XLOOKUP(B64,'A-search matrix ATC-CAS'!B:B,'A-search matrix ATC-CAS'!A:A,"No Match")</f>
        <v>0</v>
      </c>
      <c r="E64" s="89">
        <f>_xlfn.XLOOKUP(B64,'A-search matrix ATC-CAS'!B:B,'A-search matrix ATC-CAS'!D:D,"No Match")</f>
        <v>0</v>
      </c>
      <c r="F64" s="89" t="str">
        <f>_xlfn.XLOOKUP(C64,'B-search matrix PNEC MIC'!A:A,'B-search matrix PNEC MIC'!C:C,"No Match")</f>
        <v>No Match</v>
      </c>
      <c r="G64" s="90"/>
      <c r="H64" s="90"/>
      <c r="I64" s="91" t="str">
        <f>IF(B64="","",_xlfn.LET(_xlpm.v,_xlfn.XLOOKUP(B64,'A-search matrix ATC-CAS'!B:B,'A-search matrix ATC-CAS'!C:C,""),IF(OR(_xlpm.v=0,_xlpm.v="0"),"mixture",IF(_xlpm.v="x","no PNEC",""))))</f>
        <v/>
      </c>
      <c r="J64" s="91" t="str">
        <f t="shared" si="0"/>
        <v/>
      </c>
    </row>
    <row r="65" spans="1:10" x14ac:dyDescent="0.3">
      <c r="A65" s="94">
        <v>33</v>
      </c>
      <c r="B65" s="94"/>
      <c r="C65" s="88">
        <f>_xlfn.XLOOKUP(B65,'A-search matrix ATC-CAS'!B:B,'A-search matrix ATC-CAS'!C:C,"No Match")</f>
        <v>0</v>
      </c>
      <c r="D65" s="89">
        <f>_xlfn.XLOOKUP(B65,'A-search matrix ATC-CAS'!B:B,'A-search matrix ATC-CAS'!A:A,"No Match")</f>
        <v>0</v>
      </c>
      <c r="E65" s="89">
        <f>_xlfn.XLOOKUP(B65,'A-search matrix ATC-CAS'!B:B,'A-search matrix ATC-CAS'!D:D,"No Match")</f>
        <v>0</v>
      </c>
      <c r="F65" s="89" t="str">
        <f>_xlfn.XLOOKUP(C65,'B-search matrix PNEC MIC'!A:A,'B-search matrix PNEC MIC'!C:C,"No Match")</f>
        <v>No Match</v>
      </c>
      <c r="G65" s="90"/>
      <c r="H65" s="90"/>
      <c r="I65" s="91" t="str">
        <f>IF(B65="","",_xlfn.LET(_xlpm.v,_xlfn.XLOOKUP(B65,'A-search matrix ATC-CAS'!B:B,'A-search matrix ATC-CAS'!C:C,""),IF(OR(_xlpm.v=0,_xlpm.v="0"),"mixture",IF(_xlpm.v="x","no PNEC",""))))</f>
        <v/>
      </c>
      <c r="J65" s="91" t="str">
        <f t="shared" si="0"/>
        <v/>
      </c>
    </row>
    <row r="66" spans="1:10" x14ac:dyDescent="0.3">
      <c r="A66" s="94">
        <v>34</v>
      </c>
      <c r="B66" s="94"/>
      <c r="C66" s="88">
        <f>_xlfn.XLOOKUP(B66,'A-search matrix ATC-CAS'!B:B,'A-search matrix ATC-CAS'!C:C,"No Match")</f>
        <v>0</v>
      </c>
      <c r="D66" s="89">
        <f>_xlfn.XLOOKUP(B66,'A-search matrix ATC-CAS'!B:B,'A-search matrix ATC-CAS'!A:A,"No Match")</f>
        <v>0</v>
      </c>
      <c r="E66" s="89">
        <f>_xlfn.XLOOKUP(B66,'A-search matrix ATC-CAS'!B:B,'A-search matrix ATC-CAS'!D:D,"No Match")</f>
        <v>0</v>
      </c>
      <c r="F66" s="89" t="str">
        <f>_xlfn.XLOOKUP(C66,'B-search matrix PNEC MIC'!A:A,'B-search matrix PNEC MIC'!C:C,"No Match")</f>
        <v>No Match</v>
      </c>
      <c r="G66" s="90"/>
      <c r="H66" s="90"/>
      <c r="I66" s="91" t="str">
        <f>IF(B66="","",_xlfn.LET(_xlpm.v,_xlfn.XLOOKUP(B66,'A-search matrix ATC-CAS'!B:B,'A-search matrix ATC-CAS'!C:C,""),IF(OR(_xlpm.v=0,_xlpm.v="0"),"mixture",IF(_xlpm.v="x","no PNEC",""))))</f>
        <v/>
      </c>
      <c r="J66" s="91" t="str">
        <f t="shared" ref="J66:J129" si="1">IF(B66="","",
   IF(OR(C66="", C66=0, C66="x"),"",
      IF(COUNTIF(C:C,C66)&gt;1,"sum up input","")
   )
)</f>
        <v/>
      </c>
    </row>
    <row r="67" spans="1:10" x14ac:dyDescent="0.3">
      <c r="A67" s="94">
        <v>35</v>
      </c>
      <c r="B67" s="94"/>
      <c r="C67" s="88">
        <f>_xlfn.XLOOKUP(B67,'A-search matrix ATC-CAS'!B:B,'A-search matrix ATC-CAS'!C:C,"No Match")</f>
        <v>0</v>
      </c>
      <c r="D67" s="89">
        <f>_xlfn.XLOOKUP(B67,'A-search matrix ATC-CAS'!B:B,'A-search matrix ATC-CAS'!A:A,"No Match")</f>
        <v>0</v>
      </c>
      <c r="E67" s="89">
        <f>_xlfn.XLOOKUP(B67,'A-search matrix ATC-CAS'!B:B,'A-search matrix ATC-CAS'!D:D,"No Match")</f>
        <v>0</v>
      </c>
      <c r="F67" s="89" t="str">
        <f>_xlfn.XLOOKUP(C67,'B-search matrix PNEC MIC'!A:A,'B-search matrix PNEC MIC'!C:C,"No Match")</f>
        <v>No Match</v>
      </c>
      <c r="G67" s="90"/>
      <c r="H67" s="90"/>
      <c r="I67" s="91" t="str">
        <f>IF(B67="","",_xlfn.LET(_xlpm.v,_xlfn.XLOOKUP(B67,'A-search matrix ATC-CAS'!B:B,'A-search matrix ATC-CAS'!C:C,""),IF(OR(_xlpm.v=0,_xlpm.v="0"),"mixture",IF(_xlpm.v="x","no PNEC",""))))</f>
        <v/>
      </c>
      <c r="J67" s="91" t="str">
        <f t="shared" si="1"/>
        <v/>
      </c>
    </row>
    <row r="68" spans="1:10" x14ac:dyDescent="0.3">
      <c r="A68" s="94">
        <v>36</v>
      </c>
      <c r="B68" s="94"/>
      <c r="C68" s="88">
        <f>_xlfn.XLOOKUP(B68,'A-search matrix ATC-CAS'!B:B,'A-search matrix ATC-CAS'!C:C,"No Match")</f>
        <v>0</v>
      </c>
      <c r="D68" s="89">
        <f>_xlfn.XLOOKUP(B68,'A-search matrix ATC-CAS'!B:B,'A-search matrix ATC-CAS'!A:A,"No Match")</f>
        <v>0</v>
      </c>
      <c r="E68" s="89">
        <f>_xlfn.XLOOKUP(B68,'A-search matrix ATC-CAS'!B:B,'A-search matrix ATC-CAS'!D:D,"No Match")</f>
        <v>0</v>
      </c>
      <c r="F68" s="89" t="str">
        <f>_xlfn.XLOOKUP(C68,'B-search matrix PNEC MIC'!A:A,'B-search matrix PNEC MIC'!C:C,"No Match")</f>
        <v>No Match</v>
      </c>
      <c r="G68" s="90"/>
      <c r="H68" s="90"/>
      <c r="I68" s="91" t="str">
        <f>IF(B68="","",_xlfn.LET(_xlpm.v,_xlfn.XLOOKUP(B68,'A-search matrix ATC-CAS'!B:B,'A-search matrix ATC-CAS'!C:C,""),IF(OR(_xlpm.v=0,_xlpm.v="0"),"mixture",IF(_xlpm.v="x","no PNEC",""))))</f>
        <v/>
      </c>
      <c r="J68" s="91" t="str">
        <f t="shared" si="1"/>
        <v/>
      </c>
    </row>
    <row r="69" spans="1:10" x14ac:dyDescent="0.3">
      <c r="A69" s="94">
        <v>37</v>
      </c>
      <c r="B69" s="94"/>
      <c r="C69" s="88">
        <f>_xlfn.XLOOKUP(B69,'A-search matrix ATC-CAS'!B:B,'A-search matrix ATC-CAS'!C:C,"No Match")</f>
        <v>0</v>
      </c>
      <c r="D69" s="89">
        <f>_xlfn.XLOOKUP(B69,'A-search matrix ATC-CAS'!B:B,'A-search matrix ATC-CAS'!A:A,"No Match")</f>
        <v>0</v>
      </c>
      <c r="E69" s="89">
        <f>_xlfn.XLOOKUP(B69,'A-search matrix ATC-CAS'!B:B,'A-search matrix ATC-CAS'!D:D,"No Match")</f>
        <v>0</v>
      </c>
      <c r="F69" s="89" t="str">
        <f>_xlfn.XLOOKUP(C69,'B-search matrix PNEC MIC'!A:A,'B-search matrix PNEC MIC'!C:C,"No Match")</f>
        <v>No Match</v>
      </c>
      <c r="G69" s="90"/>
      <c r="H69" s="90"/>
      <c r="I69" s="91" t="str">
        <f>IF(B69="","",_xlfn.LET(_xlpm.v,_xlfn.XLOOKUP(B69,'A-search matrix ATC-CAS'!B:B,'A-search matrix ATC-CAS'!C:C,""),IF(OR(_xlpm.v=0,_xlpm.v="0"),"mixture",IF(_xlpm.v="x","no PNEC",""))))</f>
        <v/>
      </c>
      <c r="J69" s="91" t="str">
        <f t="shared" si="1"/>
        <v/>
      </c>
    </row>
    <row r="70" spans="1:10" x14ac:dyDescent="0.3">
      <c r="A70" s="94">
        <v>38</v>
      </c>
      <c r="B70" s="94"/>
      <c r="C70" s="88">
        <f>_xlfn.XLOOKUP(B70,'A-search matrix ATC-CAS'!B:B,'A-search matrix ATC-CAS'!C:C,"No Match")</f>
        <v>0</v>
      </c>
      <c r="D70" s="89">
        <f>_xlfn.XLOOKUP(B70,'A-search matrix ATC-CAS'!B:B,'A-search matrix ATC-CAS'!A:A,"No Match")</f>
        <v>0</v>
      </c>
      <c r="E70" s="89">
        <f>_xlfn.XLOOKUP(B70,'A-search matrix ATC-CAS'!B:B,'A-search matrix ATC-CAS'!D:D,"No Match")</f>
        <v>0</v>
      </c>
      <c r="F70" s="89" t="str">
        <f>_xlfn.XLOOKUP(C70,'B-search matrix PNEC MIC'!A:A,'B-search matrix PNEC MIC'!C:C,"No Match")</f>
        <v>No Match</v>
      </c>
      <c r="G70" s="90"/>
      <c r="H70" s="90"/>
      <c r="I70" s="91" t="str">
        <f>IF(B70="","",_xlfn.LET(_xlpm.v,_xlfn.XLOOKUP(B70,'A-search matrix ATC-CAS'!B:B,'A-search matrix ATC-CAS'!C:C,""),IF(OR(_xlpm.v=0,_xlpm.v="0"),"mixture",IF(_xlpm.v="x","no PNEC",""))))</f>
        <v/>
      </c>
      <c r="J70" s="91" t="str">
        <f t="shared" si="1"/>
        <v/>
      </c>
    </row>
    <row r="71" spans="1:10" x14ac:dyDescent="0.3">
      <c r="A71" s="94">
        <v>39</v>
      </c>
      <c r="B71" s="94"/>
      <c r="C71" s="88">
        <f>_xlfn.XLOOKUP(B71,'A-search matrix ATC-CAS'!B:B,'A-search matrix ATC-CAS'!C:C,"No Match")</f>
        <v>0</v>
      </c>
      <c r="D71" s="89">
        <f>_xlfn.XLOOKUP(B71,'A-search matrix ATC-CAS'!B:B,'A-search matrix ATC-CAS'!A:A,"No Match")</f>
        <v>0</v>
      </c>
      <c r="E71" s="89">
        <f>_xlfn.XLOOKUP(B71,'A-search matrix ATC-CAS'!B:B,'A-search matrix ATC-CAS'!D:D,"No Match")</f>
        <v>0</v>
      </c>
      <c r="F71" s="89" t="str">
        <f>_xlfn.XLOOKUP(C71,'B-search matrix PNEC MIC'!A:A,'B-search matrix PNEC MIC'!C:C,"No Match")</f>
        <v>No Match</v>
      </c>
      <c r="G71" s="90"/>
      <c r="H71" s="90"/>
      <c r="I71" s="91" t="str">
        <f>IF(B71="","",_xlfn.LET(_xlpm.v,_xlfn.XLOOKUP(B71,'A-search matrix ATC-CAS'!B:B,'A-search matrix ATC-CAS'!C:C,""),IF(OR(_xlpm.v=0,_xlpm.v="0"),"mixture",IF(_xlpm.v="x","no PNEC",""))))</f>
        <v/>
      </c>
      <c r="J71" s="91" t="str">
        <f t="shared" si="1"/>
        <v/>
      </c>
    </row>
    <row r="72" spans="1:10" x14ac:dyDescent="0.3">
      <c r="A72" s="94">
        <v>40</v>
      </c>
      <c r="B72" s="94"/>
      <c r="C72" s="88">
        <f>_xlfn.XLOOKUP(B72,'A-search matrix ATC-CAS'!B:B,'A-search matrix ATC-CAS'!C:C,"No Match")</f>
        <v>0</v>
      </c>
      <c r="D72" s="89">
        <f>_xlfn.XLOOKUP(B72,'A-search matrix ATC-CAS'!B:B,'A-search matrix ATC-CAS'!A:A,"No Match")</f>
        <v>0</v>
      </c>
      <c r="E72" s="89">
        <f>_xlfn.XLOOKUP(B72,'A-search matrix ATC-CAS'!B:B,'A-search matrix ATC-CAS'!D:D,"No Match")</f>
        <v>0</v>
      </c>
      <c r="F72" s="89" t="str">
        <f>_xlfn.XLOOKUP(C72,'B-search matrix PNEC MIC'!A:A,'B-search matrix PNEC MIC'!C:C,"No Match")</f>
        <v>No Match</v>
      </c>
      <c r="G72" s="96"/>
      <c r="H72" s="96"/>
      <c r="I72" s="91" t="str">
        <f>IF(B72="","",_xlfn.LET(_xlpm.v,_xlfn.XLOOKUP(B72,'A-search matrix ATC-CAS'!B:B,'A-search matrix ATC-CAS'!C:C,""),IF(OR(_xlpm.v=0,_xlpm.v="0"),"mixture",IF(_xlpm.v="x","no PNEC",""))))</f>
        <v/>
      </c>
      <c r="J72" s="91" t="str">
        <f t="shared" si="1"/>
        <v/>
      </c>
    </row>
    <row r="73" spans="1:10" x14ac:dyDescent="0.3">
      <c r="A73" s="94">
        <v>41</v>
      </c>
      <c r="B73" s="94"/>
      <c r="C73" s="88">
        <f>_xlfn.XLOOKUP(B73,'A-search matrix ATC-CAS'!B:B,'A-search matrix ATC-CAS'!C:C,"No Match")</f>
        <v>0</v>
      </c>
      <c r="D73" s="89">
        <f>_xlfn.XLOOKUP(B73,'A-search matrix ATC-CAS'!B:B,'A-search matrix ATC-CAS'!A:A,"No Match")</f>
        <v>0</v>
      </c>
      <c r="E73" s="89">
        <f>_xlfn.XLOOKUP(B73,'A-search matrix ATC-CAS'!B:B,'A-search matrix ATC-CAS'!D:D,"No Match")</f>
        <v>0</v>
      </c>
      <c r="F73" s="89" t="str">
        <f>_xlfn.XLOOKUP(C73,'B-search matrix PNEC MIC'!A:A,'B-search matrix PNEC MIC'!C:C,"No Match")</f>
        <v>No Match</v>
      </c>
      <c r="G73" s="96"/>
      <c r="H73" s="96"/>
      <c r="I73" s="91" t="str">
        <f>IF(B73="","",_xlfn.LET(_xlpm.v,_xlfn.XLOOKUP(B73,'A-search matrix ATC-CAS'!B:B,'A-search matrix ATC-CAS'!C:C,""),IF(OR(_xlpm.v=0,_xlpm.v="0"),"mixture",IF(_xlpm.v="x","no PNEC",""))))</f>
        <v/>
      </c>
      <c r="J73" s="91" t="str">
        <f t="shared" si="1"/>
        <v/>
      </c>
    </row>
    <row r="74" spans="1:10" x14ac:dyDescent="0.3">
      <c r="A74" s="94">
        <v>42</v>
      </c>
      <c r="B74" s="97"/>
      <c r="C74" s="88">
        <f>_xlfn.XLOOKUP(B74,'A-search matrix ATC-CAS'!B:B,'A-search matrix ATC-CAS'!C:C,"No Match")</f>
        <v>0</v>
      </c>
      <c r="D74" s="89">
        <f>_xlfn.XLOOKUP(B74,'A-search matrix ATC-CAS'!B:B,'A-search matrix ATC-CAS'!A:A,"No Match")</f>
        <v>0</v>
      </c>
      <c r="E74" s="89">
        <f>_xlfn.XLOOKUP(B74,'A-search matrix ATC-CAS'!B:B,'A-search matrix ATC-CAS'!D:D,"No Match")</f>
        <v>0</v>
      </c>
      <c r="F74" s="89" t="str">
        <f>_xlfn.XLOOKUP(C74,'B-search matrix PNEC MIC'!A:A,'B-search matrix PNEC MIC'!C:C,"No Match")</f>
        <v>No Match</v>
      </c>
      <c r="G74" s="90"/>
      <c r="H74" s="90"/>
      <c r="I74" s="91" t="str">
        <f>IF(B74="","",_xlfn.LET(_xlpm.v,_xlfn.XLOOKUP(B74,'A-search matrix ATC-CAS'!B:B,'A-search matrix ATC-CAS'!C:C,""),IF(OR(_xlpm.v=0,_xlpm.v="0"),"mixture",IF(_xlpm.v="x","no PNEC",""))))</f>
        <v/>
      </c>
      <c r="J74" s="91" t="str">
        <f t="shared" si="1"/>
        <v/>
      </c>
    </row>
    <row r="75" spans="1:10" x14ac:dyDescent="0.3">
      <c r="A75" s="94">
        <v>43</v>
      </c>
      <c r="B75" s="94"/>
      <c r="C75" s="88">
        <f>_xlfn.XLOOKUP(B75,'A-search matrix ATC-CAS'!B:B,'A-search matrix ATC-CAS'!C:C,"No Match")</f>
        <v>0</v>
      </c>
      <c r="D75" s="89">
        <f>_xlfn.XLOOKUP(B75,'A-search matrix ATC-CAS'!B:B,'A-search matrix ATC-CAS'!A:A,"No Match")</f>
        <v>0</v>
      </c>
      <c r="E75" s="89">
        <f>_xlfn.XLOOKUP(B75,'A-search matrix ATC-CAS'!B:B,'A-search matrix ATC-CAS'!D:D,"No Match")</f>
        <v>0</v>
      </c>
      <c r="F75" s="89" t="str">
        <f>_xlfn.XLOOKUP(C75,'B-search matrix PNEC MIC'!A:A,'B-search matrix PNEC MIC'!C:C,"No Match")</f>
        <v>No Match</v>
      </c>
      <c r="G75" s="90"/>
      <c r="H75" s="90"/>
      <c r="I75" s="91" t="str">
        <f>IF(B75="","",_xlfn.LET(_xlpm.v,_xlfn.XLOOKUP(B75,'A-search matrix ATC-CAS'!B:B,'A-search matrix ATC-CAS'!C:C,""),IF(OR(_xlpm.v=0,_xlpm.v="0"),"mixture",IF(_xlpm.v="x","no PNEC",""))))</f>
        <v/>
      </c>
      <c r="J75" s="91" t="str">
        <f t="shared" si="1"/>
        <v/>
      </c>
    </row>
    <row r="76" spans="1:10" x14ac:dyDescent="0.3">
      <c r="A76" s="94">
        <v>44</v>
      </c>
      <c r="B76" s="94"/>
      <c r="C76" s="88">
        <f>_xlfn.XLOOKUP(B76,'A-search matrix ATC-CAS'!B:B,'A-search matrix ATC-CAS'!C:C,"No Match")</f>
        <v>0</v>
      </c>
      <c r="D76" s="89">
        <f>_xlfn.XLOOKUP(B76,'A-search matrix ATC-CAS'!B:B,'A-search matrix ATC-CAS'!A:A,"No Match")</f>
        <v>0</v>
      </c>
      <c r="E76" s="89">
        <f>_xlfn.XLOOKUP(B76,'A-search matrix ATC-CAS'!B:B,'A-search matrix ATC-CAS'!D:D,"No Match")</f>
        <v>0</v>
      </c>
      <c r="F76" s="89" t="str">
        <f>_xlfn.XLOOKUP(C76,'B-search matrix PNEC MIC'!A:A,'B-search matrix PNEC MIC'!C:C,"No Match")</f>
        <v>No Match</v>
      </c>
      <c r="G76" s="90"/>
      <c r="H76" s="90"/>
      <c r="I76" s="91" t="str">
        <f>IF(B76="","",_xlfn.LET(_xlpm.v,_xlfn.XLOOKUP(B76,'A-search matrix ATC-CAS'!B:B,'A-search matrix ATC-CAS'!C:C,""),IF(OR(_xlpm.v=0,_xlpm.v="0"),"mixture",IF(_xlpm.v="x","no PNEC",""))))</f>
        <v/>
      </c>
      <c r="J76" s="91" t="str">
        <f t="shared" si="1"/>
        <v/>
      </c>
    </row>
    <row r="77" spans="1:10" x14ac:dyDescent="0.3">
      <c r="A77" s="94">
        <v>45</v>
      </c>
      <c r="B77" s="94"/>
      <c r="C77" s="88">
        <f>_xlfn.XLOOKUP(B77,'A-search matrix ATC-CAS'!B:B,'A-search matrix ATC-CAS'!C:C,"No Match")</f>
        <v>0</v>
      </c>
      <c r="D77" s="89">
        <f>_xlfn.XLOOKUP(B77,'A-search matrix ATC-CAS'!B:B,'A-search matrix ATC-CAS'!A:A,"No Match")</f>
        <v>0</v>
      </c>
      <c r="E77" s="89">
        <f>_xlfn.XLOOKUP(B77,'A-search matrix ATC-CAS'!B:B,'A-search matrix ATC-CAS'!D:D,"No Match")</f>
        <v>0</v>
      </c>
      <c r="F77" s="89" t="str">
        <f>_xlfn.XLOOKUP(C77,'B-search matrix PNEC MIC'!A:A,'B-search matrix PNEC MIC'!C:C,"No Match")</f>
        <v>No Match</v>
      </c>
      <c r="G77" s="90"/>
      <c r="H77" s="90"/>
      <c r="I77" s="91" t="str">
        <f>IF(B77="","",_xlfn.LET(_xlpm.v,_xlfn.XLOOKUP(B77,'A-search matrix ATC-CAS'!B:B,'A-search matrix ATC-CAS'!C:C,""),IF(OR(_xlpm.v=0,_xlpm.v="0"),"mixture",IF(_xlpm.v="x","no PNEC",""))))</f>
        <v/>
      </c>
      <c r="J77" s="91" t="str">
        <f t="shared" si="1"/>
        <v/>
      </c>
    </row>
    <row r="78" spans="1:10" x14ac:dyDescent="0.3">
      <c r="A78" s="94">
        <v>46</v>
      </c>
      <c r="B78" s="94"/>
      <c r="C78" s="88">
        <f>_xlfn.XLOOKUP(B78,'A-search matrix ATC-CAS'!B:B,'A-search matrix ATC-CAS'!C:C,"No Match")</f>
        <v>0</v>
      </c>
      <c r="D78" s="89">
        <f>_xlfn.XLOOKUP(B78,'A-search matrix ATC-CAS'!B:B,'A-search matrix ATC-CAS'!A:A,"No Match")</f>
        <v>0</v>
      </c>
      <c r="E78" s="89">
        <f>_xlfn.XLOOKUP(B78,'A-search matrix ATC-CAS'!B:B,'A-search matrix ATC-CAS'!D:D,"No Match")</f>
        <v>0</v>
      </c>
      <c r="F78" s="89" t="str">
        <f>_xlfn.XLOOKUP(C78,'B-search matrix PNEC MIC'!A:A,'B-search matrix PNEC MIC'!C:C,"No Match")</f>
        <v>No Match</v>
      </c>
      <c r="G78" s="90"/>
      <c r="H78" s="90"/>
      <c r="I78" s="91" t="str">
        <f>IF(B78="","",_xlfn.LET(_xlpm.v,_xlfn.XLOOKUP(B78,'A-search matrix ATC-CAS'!B:B,'A-search matrix ATC-CAS'!C:C,""),IF(OR(_xlpm.v=0,_xlpm.v="0"),"mixture",IF(_xlpm.v="x","no PNEC",""))))</f>
        <v/>
      </c>
      <c r="J78" s="91" t="str">
        <f t="shared" si="1"/>
        <v/>
      </c>
    </row>
    <row r="79" spans="1:10" x14ac:dyDescent="0.3">
      <c r="A79" s="94">
        <v>47</v>
      </c>
      <c r="B79" s="94"/>
      <c r="C79" s="88">
        <f>_xlfn.XLOOKUP(B79,'A-search matrix ATC-CAS'!B:B,'A-search matrix ATC-CAS'!C:C,"No Match")</f>
        <v>0</v>
      </c>
      <c r="D79" s="89">
        <f>_xlfn.XLOOKUP(B79,'A-search matrix ATC-CAS'!B:B,'A-search matrix ATC-CAS'!A:A,"No Match")</f>
        <v>0</v>
      </c>
      <c r="E79" s="89">
        <f>_xlfn.XLOOKUP(B79,'A-search matrix ATC-CAS'!B:B,'A-search matrix ATC-CAS'!D:D,"No Match")</f>
        <v>0</v>
      </c>
      <c r="F79" s="89" t="str">
        <f>_xlfn.XLOOKUP(C79,'B-search matrix PNEC MIC'!A:A,'B-search matrix PNEC MIC'!C:C,"No Match")</f>
        <v>No Match</v>
      </c>
      <c r="G79" s="90"/>
      <c r="H79" s="90"/>
      <c r="I79" s="91" t="str">
        <f>IF(B79="","",_xlfn.LET(_xlpm.v,_xlfn.XLOOKUP(B79,'A-search matrix ATC-CAS'!B:B,'A-search matrix ATC-CAS'!C:C,""),IF(OR(_xlpm.v=0,_xlpm.v="0"),"mixture",IF(_xlpm.v="x","no PNEC",""))))</f>
        <v/>
      </c>
      <c r="J79" s="91" t="str">
        <f t="shared" si="1"/>
        <v/>
      </c>
    </row>
    <row r="80" spans="1:10" x14ac:dyDescent="0.3">
      <c r="A80" s="94">
        <v>48</v>
      </c>
      <c r="B80" s="94"/>
      <c r="C80" s="88">
        <f>_xlfn.XLOOKUP(B80,'A-search matrix ATC-CAS'!B:B,'A-search matrix ATC-CAS'!C:C,"No Match")</f>
        <v>0</v>
      </c>
      <c r="D80" s="89">
        <f>_xlfn.XLOOKUP(B80,'A-search matrix ATC-CAS'!B:B,'A-search matrix ATC-CAS'!A:A,"No Match")</f>
        <v>0</v>
      </c>
      <c r="E80" s="89">
        <f>_xlfn.XLOOKUP(B80,'A-search matrix ATC-CAS'!B:B,'A-search matrix ATC-CAS'!D:D,"No Match")</f>
        <v>0</v>
      </c>
      <c r="F80" s="89" t="str">
        <f>_xlfn.XLOOKUP(C80,'B-search matrix PNEC MIC'!A:A,'B-search matrix PNEC MIC'!C:C,"No Match")</f>
        <v>No Match</v>
      </c>
      <c r="G80" s="90"/>
      <c r="H80" s="90"/>
      <c r="I80" s="91" t="str">
        <f>IF(B80="","",_xlfn.LET(_xlpm.v,_xlfn.XLOOKUP(B80,'A-search matrix ATC-CAS'!B:B,'A-search matrix ATC-CAS'!C:C,""),IF(OR(_xlpm.v=0,_xlpm.v="0"),"mixture",IF(_xlpm.v="x","no PNEC",""))))</f>
        <v/>
      </c>
      <c r="J80" s="91" t="str">
        <f t="shared" si="1"/>
        <v/>
      </c>
    </row>
    <row r="81" spans="1:10" x14ac:dyDescent="0.3">
      <c r="A81" s="94">
        <v>49</v>
      </c>
      <c r="B81" s="94"/>
      <c r="C81" s="88">
        <f>_xlfn.XLOOKUP(B81,'A-search matrix ATC-CAS'!B:B,'A-search matrix ATC-CAS'!C:C,"No Match")</f>
        <v>0</v>
      </c>
      <c r="D81" s="89">
        <f>_xlfn.XLOOKUP(B81,'A-search matrix ATC-CAS'!B:B,'A-search matrix ATC-CAS'!A:A,"No Match")</f>
        <v>0</v>
      </c>
      <c r="E81" s="89">
        <f>_xlfn.XLOOKUP(B81,'A-search matrix ATC-CAS'!B:B,'A-search matrix ATC-CAS'!D:D,"No Match")</f>
        <v>0</v>
      </c>
      <c r="F81" s="89" t="str">
        <f>_xlfn.XLOOKUP(C81,'B-search matrix PNEC MIC'!A:A,'B-search matrix PNEC MIC'!C:C,"No Match")</f>
        <v>No Match</v>
      </c>
      <c r="G81" s="90"/>
      <c r="H81" s="90"/>
      <c r="I81" s="91" t="str">
        <f>IF(B81="","",_xlfn.LET(_xlpm.v,_xlfn.XLOOKUP(B81,'A-search matrix ATC-CAS'!B:B,'A-search matrix ATC-CAS'!C:C,""),IF(OR(_xlpm.v=0,_xlpm.v="0"),"mixture",IF(_xlpm.v="x","no PNEC",""))))</f>
        <v/>
      </c>
      <c r="J81" s="91" t="str">
        <f t="shared" si="1"/>
        <v/>
      </c>
    </row>
    <row r="82" spans="1:10" x14ac:dyDescent="0.3">
      <c r="A82" s="94">
        <v>50</v>
      </c>
      <c r="B82" s="94"/>
      <c r="C82" s="88">
        <f>_xlfn.XLOOKUP(B82,'A-search matrix ATC-CAS'!B:B,'A-search matrix ATC-CAS'!C:C,"No Match")</f>
        <v>0</v>
      </c>
      <c r="D82" s="89">
        <f>_xlfn.XLOOKUP(B82,'A-search matrix ATC-CAS'!B:B,'A-search matrix ATC-CAS'!A:A,"No Match")</f>
        <v>0</v>
      </c>
      <c r="E82" s="89">
        <f>_xlfn.XLOOKUP(B82,'A-search matrix ATC-CAS'!B:B,'A-search matrix ATC-CAS'!D:D,"No Match")</f>
        <v>0</v>
      </c>
      <c r="F82" s="89" t="str">
        <f>_xlfn.XLOOKUP(C82,'B-search matrix PNEC MIC'!A:A,'B-search matrix PNEC MIC'!C:C,"No Match")</f>
        <v>No Match</v>
      </c>
      <c r="G82" s="90"/>
      <c r="H82" s="90"/>
      <c r="I82" s="91" t="str">
        <f>IF(B82="","",_xlfn.LET(_xlpm.v,_xlfn.XLOOKUP(B82,'A-search matrix ATC-CAS'!B:B,'A-search matrix ATC-CAS'!C:C,""),IF(OR(_xlpm.v=0,_xlpm.v="0"),"mixture",IF(_xlpm.v="x","no PNEC",""))))</f>
        <v/>
      </c>
      <c r="J82" s="91" t="str">
        <f t="shared" si="1"/>
        <v/>
      </c>
    </row>
    <row r="83" spans="1:10" x14ac:dyDescent="0.3">
      <c r="A83" s="94">
        <v>51</v>
      </c>
      <c r="B83" s="94"/>
      <c r="C83" s="88">
        <f>_xlfn.XLOOKUP(B83,'A-search matrix ATC-CAS'!B:B,'A-search matrix ATC-CAS'!C:C,"No Match")</f>
        <v>0</v>
      </c>
      <c r="D83" s="89">
        <f>_xlfn.XLOOKUP(B83,'A-search matrix ATC-CAS'!B:B,'A-search matrix ATC-CAS'!A:A,"No Match")</f>
        <v>0</v>
      </c>
      <c r="E83" s="89">
        <f>_xlfn.XLOOKUP(B83,'A-search matrix ATC-CAS'!B:B,'A-search matrix ATC-CAS'!D:D,"No Match")</f>
        <v>0</v>
      </c>
      <c r="F83" s="89" t="str">
        <f>_xlfn.XLOOKUP(C83,'B-search matrix PNEC MIC'!A:A,'B-search matrix PNEC MIC'!C:C,"No Match")</f>
        <v>No Match</v>
      </c>
      <c r="G83" s="90"/>
      <c r="H83" s="90"/>
      <c r="I83" s="91" t="str">
        <f>IF(B83="","",_xlfn.LET(_xlpm.v,_xlfn.XLOOKUP(B83,'A-search matrix ATC-CAS'!B:B,'A-search matrix ATC-CAS'!C:C,""),IF(OR(_xlpm.v=0,_xlpm.v="0"),"mixture",IF(_xlpm.v="x","no PNEC",""))))</f>
        <v/>
      </c>
      <c r="J83" s="91" t="str">
        <f t="shared" si="1"/>
        <v/>
      </c>
    </row>
    <row r="84" spans="1:10" x14ac:dyDescent="0.3">
      <c r="A84" s="94">
        <v>52</v>
      </c>
      <c r="B84" s="94"/>
      <c r="C84" s="88">
        <f>_xlfn.XLOOKUP(B84,'A-search matrix ATC-CAS'!B:B,'A-search matrix ATC-CAS'!C:C,"No Match")</f>
        <v>0</v>
      </c>
      <c r="D84" s="89">
        <f>_xlfn.XLOOKUP(B84,'A-search matrix ATC-CAS'!B:B,'A-search matrix ATC-CAS'!A:A,"No Match")</f>
        <v>0</v>
      </c>
      <c r="E84" s="89">
        <f>_xlfn.XLOOKUP(B84,'A-search matrix ATC-CAS'!B:B,'A-search matrix ATC-CAS'!D:D,"No Match")</f>
        <v>0</v>
      </c>
      <c r="F84" s="89" t="str">
        <f>_xlfn.XLOOKUP(C84,'B-search matrix PNEC MIC'!A:A,'B-search matrix PNEC MIC'!C:C,"No Match")</f>
        <v>No Match</v>
      </c>
      <c r="G84" s="90"/>
      <c r="H84" s="90"/>
      <c r="I84" s="91" t="str">
        <f>IF(B84="","",_xlfn.LET(_xlpm.v,_xlfn.XLOOKUP(B84,'A-search matrix ATC-CAS'!B:B,'A-search matrix ATC-CAS'!C:C,""),IF(OR(_xlpm.v=0,_xlpm.v="0"),"mixture",IF(_xlpm.v="x","no PNEC",""))))</f>
        <v/>
      </c>
      <c r="J84" s="91" t="str">
        <f t="shared" si="1"/>
        <v/>
      </c>
    </row>
    <row r="85" spans="1:10" x14ac:dyDescent="0.3">
      <c r="A85" s="94">
        <v>53</v>
      </c>
      <c r="B85" s="94"/>
      <c r="C85" s="88">
        <f>_xlfn.XLOOKUP(B85,'A-search matrix ATC-CAS'!B:B,'A-search matrix ATC-CAS'!C:C,"No Match")</f>
        <v>0</v>
      </c>
      <c r="D85" s="89">
        <f>_xlfn.XLOOKUP(B85,'A-search matrix ATC-CAS'!B:B,'A-search matrix ATC-CAS'!A:A,"No Match")</f>
        <v>0</v>
      </c>
      <c r="E85" s="89">
        <f>_xlfn.XLOOKUP(B85,'A-search matrix ATC-CAS'!B:B,'A-search matrix ATC-CAS'!D:D,"No Match")</f>
        <v>0</v>
      </c>
      <c r="F85" s="89" t="str">
        <f>_xlfn.XLOOKUP(C85,'B-search matrix PNEC MIC'!A:A,'B-search matrix PNEC MIC'!C:C,"No Match")</f>
        <v>No Match</v>
      </c>
      <c r="G85" s="90"/>
      <c r="H85" s="90"/>
      <c r="I85" s="91" t="str">
        <f>IF(B85="","",_xlfn.LET(_xlpm.v,_xlfn.XLOOKUP(B85,'A-search matrix ATC-CAS'!B:B,'A-search matrix ATC-CAS'!C:C,""),IF(OR(_xlpm.v=0,_xlpm.v="0"),"mixture",IF(_xlpm.v="x","no PNEC",""))))</f>
        <v/>
      </c>
      <c r="J85" s="91" t="str">
        <f t="shared" si="1"/>
        <v/>
      </c>
    </row>
    <row r="86" spans="1:10" x14ac:dyDescent="0.3">
      <c r="A86" s="94">
        <v>54</v>
      </c>
      <c r="B86" s="94"/>
      <c r="C86" s="88">
        <f>_xlfn.XLOOKUP(B86,'A-search matrix ATC-CAS'!B:B,'A-search matrix ATC-CAS'!C:C,"No Match")</f>
        <v>0</v>
      </c>
      <c r="D86" s="89">
        <f>_xlfn.XLOOKUP(B86,'A-search matrix ATC-CAS'!B:B,'A-search matrix ATC-CAS'!A:A,"No Match")</f>
        <v>0</v>
      </c>
      <c r="E86" s="89">
        <f>_xlfn.XLOOKUP(B86,'A-search matrix ATC-CAS'!B:B,'A-search matrix ATC-CAS'!D:D,"No Match")</f>
        <v>0</v>
      </c>
      <c r="F86" s="89" t="str">
        <f>_xlfn.XLOOKUP(C86,'B-search matrix PNEC MIC'!A:A,'B-search matrix PNEC MIC'!C:C,"No Match")</f>
        <v>No Match</v>
      </c>
      <c r="G86" s="90"/>
      <c r="H86" s="90"/>
      <c r="I86" s="91" t="str">
        <f>IF(B86="","",_xlfn.LET(_xlpm.v,_xlfn.XLOOKUP(B86,'A-search matrix ATC-CAS'!B:B,'A-search matrix ATC-CAS'!C:C,""),IF(OR(_xlpm.v=0,_xlpm.v="0"),"mixture",IF(_xlpm.v="x","no PNEC",""))))</f>
        <v/>
      </c>
      <c r="J86" s="91" t="str">
        <f t="shared" si="1"/>
        <v/>
      </c>
    </row>
    <row r="87" spans="1:10" x14ac:dyDescent="0.3">
      <c r="A87" s="94">
        <v>55</v>
      </c>
      <c r="B87" s="94"/>
      <c r="C87" s="88">
        <f>_xlfn.XLOOKUP(B87,'A-search matrix ATC-CAS'!B:B,'A-search matrix ATC-CAS'!C:C,"No Match")</f>
        <v>0</v>
      </c>
      <c r="D87" s="89">
        <f>_xlfn.XLOOKUP(B87,'A-search matrix ATC-CAS'!B:B,'A-search matrix ATC-CAS'!A:A,"No Match")</f>
        <v>0</v>
      </c>
      <c r="E87" s="89">
        <f>_xlfn.XLOOKUP(B87,'A-search matrix ATC-CAS'!B:B,'A-search matrix ATC-CAS'!D:D,"No Match")</f>
        <v>0</v>
      </c>
      <c r="F87" s="89" t="str">
        <f>_xlfn.XLOOKUP(C87,'B-search matrix PNEC MIC'!A:A,'B-search matrix PNEC MIC'!C:C,"No Match")</f>
        <v>No Match</v>
      </c>
      <c r="G87" s="90"/>
      <c r="H87" s="90"/>
      <c r="I87" s="91" t="str">
        <f>IF(B87="","",_xlfn.LET(_xlpm.v,_xlfn.XLOOKUP(B87,'A-search matrix ATC-CAS'!B:B,'A-search matrix ATC-CAS'!C:C,""),IF(OR(_xlpm.v=0,_xlpm.v="0"),"mixture",IF(_xlpm.v="x","no PNEC",""))))</f>
        <v/>
      </c>
      <c r="J87" s="91" t="str">
        <f t="shared" si="1"/>
        <v/>
      </c>
    </row>
    <row r="88" spans="1:10" x14ac:dyDescent="0.3">
      <c r="A88" s="94">
        <v>56</v>
      </c>
      <c r="B88" s="94"/>
      <c r="C88" s="88">
        <f>_xlfn.XLOOKUP(B88,'A-search matrix ATC-CAS'!B:B,'A-search matrix ATC-CAS'!C:C,"No Match")</f>
        <v>0</v>
      </c>
      <c r="D88" s="89">
        <f>_xlfn.XLOOKUP(B88,'A-search matrix ATC-CAS'!B:B,'A-search matrix ATC-CAS'!A:A,"No Match")</f>
        <v>0</v>
      </c>
      <c r="E88" s="89">
        <f>_xlfn.XLOOKUP(B88,'A-search matrix ATC-CAS'!B:B,'A-search matrix ATC-CAS'!D:D,"No Match")</f>
        <v>0</v>
      </c>
      <c r="F88" s="89" t="str">
        <f>_xlfn.XLOOKUP(C88,'B-search matrix PNEC MIC'!A:A,'B-search matrix PNEC MIC'!C:C,"No Match")</f>
        <v>No Match</v>
      </c>
      <c r="G88" s="90"/>
      <c r="H88" s="90"/>
      <c r="I88" s="91" t="str">
        <f>IF(B88="","",_xlfn.LET(_xlpm.v,_xlfn.XLOOKUP(B88,'A-search matrix ATC-CAS'!B:B,'A-search matrix ATC-CAS'!C:C,""),IF(OR(_xlpm.v=0,_xlpm.v="0"),"mixture",IF(_xlpm.v="x","no PNEC",""))))</f>
        <v/>
      </c>
      <c r="J88" s="91" t="str">
        <f t="shared" si="1"/>
        <v/>
      </c>
    </row>
    <row r="89" spans="1:10" x14ac:dyDescent="0.3">
      <c r="A89" s="94">
        <v>57</v>
      </c>
      <c r="B89" s="94"/>
      <c r="C89" s="88">
        <f>_xlfn.XLOOKUP(B89,'A-search matrix ATC-CAS'!B:B,'A-search matrix ATC-CAS'!C:C,"No Match")</f>
        <v>0</v>
      </c>
      <c r="D89" s="89">
        <f>_xlfn.XLOOKUP(B89,'A-search matrix ATC-CAS'!B:B,'A-search matrix ATC-CAS'!A:A,"No Match")</f>
        <v>0</v>
      </c>
      <c r="E89" s="89">
        <f>_xlfn.XLOOKUP(B89,'A-search matrix ATC-CAS'!B:B,'A-search matrix ATC-CAS'!D:D,"No Match")</f>
        <v>0</v>
      </c>
      <c r="F89" s="89" t="str">
        <f>_xlfn.XLOOKUP(C89,'B-search matrix PNEC MIC'!A:A,'B-search matrix PNEC MIC'!C:C,"No Match")</f>
        <v>No Match</v>
      </c>
      <c r="G89" s="90"/>
      <c r="H89" s="90"/>
      <c r="I89" s="91" t="str">
        <f>IF(B89="","",_xlfn.LET(_xlpm.v,_xlfn.XLOOKUP(B89,'A-search matrix ATC-CAS'!B:B,'A-search matrix ATC-CAS'!C:C,""),IF(OR(_xlpm.v=0,_xlpm.v="0"),"mixture",IF(_xlpm.v="x","no PNEC",""))))</f>
        <v/>
      </c>
      <c r="J89" s="91" t="str">
        <f t="shared" si="1"/>
        <v/>
      </c>
    </row>
    <row r="90" spans="1:10" x14ac:dyDescent="0.3">
      <c r="A90" s="94">
        <v>58</v>
      </c>
      <c r="B90" s="94"/>
      <c r="C90" s="88">
        <f>_xlfn.XLOOKUP(B90,'A-search matrix ATC-CAS'!B:B,'A-search matrix ATC-CAS'!C:C,"No Match")</f>
        <v>0</v>
      </c>
      <c r="D90" s="89">
        <f>_xlfn.XLOOKUP(B90,'A-search matrix ATC-CAS'!B:B,'A-search matrix ATC-CAS'!A:A,"No Match")</f>
        <v>0</v>
      </c>
      <c r="E90" s="89">
        <f>_xlfn.XLOOKUP(B90,'A-search matrix ATC-CAS'!B:B,'A-search matrix ATC-CAS'!D:D,"No Match")</f>
        <v>0</v>
      </c>
      <c r="F90" s="89" t="str">
        <f>_xlfn.XLOOKUP(C90,'B-search matrix PNEC MIC'!A:A,'B-search matrix PNEC MIC'!C:C,"No Match")</f>
        <v>No Match</v>
      </c>
      <c r="G90" s="90"/>
      <c r="H90" s="90"/>
      <c r="I90" s="91" t="str">
        <f>IF(B90="","",_xlfn.LET(_xlpm.v,_xlfn.XLOOKUP(B90,'A-search matrix ATC-CAS'!B:B,'A-search matrix ATC-CAS'!C:C,""),IF(OR(_xlpm.v=0,_xlpm.v="0"),"mixture",IF(_xlpm.v="x","no PNEC",""))))</f>
        <v/>
      </c>
      <c r="J90" s="91" t="str">
        <f t="shared" si="1"/>
        <v/>
      </c>
    </row>
    <row r="91" spans="1:10" x14ac:dyDescent="0.3">
      <c r="A91" s="94">
        <v>59</v>
      </c>
      <c r="B91" s="94"/>
      <c r="C91" s="88">
        <f>_xlfn.XLOOKUP(B91,'A-search matrix ATC-CAS'!B:B,'A-search matrix ATC-CAS'!C:C,"No Match")</f>
        <v>0</v>
      </c>
      <c r="D91" s="89">
        <f>_xlfn.XLOOKUP(B91,'A-search matrix ATC-CAS'!B:B,'A-search matrix ATC-CAS'!A:A,"No Match")</f>
        <v>0</v>
      </c>
      <c r="E91" s="89">
        <f>_xlfn.XLOOKUP(B91,'A-search matrix ATC-CAS'!B:B,'A-search matrix ATC-CAS'!D:D,"No Match")</f>
        <v>0</v>
      </c>
      <c r="F91" s="89" t="str">
        <f>_xlfn.XLOOKUP(C91,'B-search matrix PNEC MIC'!A:A,'B-search matrix PNEC MIC'!C:C,"No Match")</f>
        <v>No Match</v>
      </c>
      <c r="G91" s="90"/>
      <c r="H91" s="90"/>
      <c r="I91" s="91" t="str">
        <f>IF(B91="","",_xlfn.LET(_xlpm.v,_xlfn.XLOOKUP(B91,'A-search matrix ATC-CAS'!B:B,'A-search matrix ATC-CAS'!C:C,""),IF(OR(_xlpm.v=0,_xlpm.v="0"),"mixture",IF(_xlpm.v="x","no PNEC",""))))</f>
        <v/>
      </c>
      <c r="J91" s="91" t="str">
        <f t="shared" si="1"/>
        <v/>
      </c>
    </row>
    <row r="92" spans="1:10" x14ac:dyDescent="0.3">
      <c r="A92" s="94">
        <v>60</v>
      </c>
      <c r="B92" s="94"/>
      <c r="C92" s="88">
        <f>_xlfn.XLOOKUP(B92,'A-search matrix ATC-CAS'!B:B,'A-search matrix ATC-CAS'!C:C,"No Match")</f>
        <v>0</v>
      </c>
      <c r="D92" s="89">
        <f>_xlfn.XLOOKUP(B92,'A-search matrix ATC-CAS'!B:B,'A-search matrix ATC-CAS'!A:A,"No Match")</f>
        <v>0</v>
      </c>
      <c r="E92" s="89">
        <f>_xlfn.XLOOKUP(B92,'A-search matrix ATC-CAS'!B:B,'A-search matrix ATC-CAS'!D:D,"No Match")</f>
        <v>0</v>
      </c>
      <c r="F92" s="89" t="str">
        <f>_xlfn.XLOOKUP(C92,'B-search matrix PNEC MIC'!A:A,'B-search matrix PNEC MIC'!C:C,"No Match")</f>
        <v>No Match</v>
      </c>
      <c r="G92" s="90"/>
      <c r="H92" s="90"/>
      <c r="I92" s="91" t="str">
        <f>IF(B92="","",_xlfn.LET(_xlpm.v,_xlfn.XLOOKUP(B92,'A-search matrix ATC-CAS'!B:B,'A-search matrix ATC-CAS'!C:C,""),IF(OR(_xlpm.v=0,_xlpm.v="0"),"mixture",IF(_xlpm.v="x","no PNEC",""))))</f>
        <v/>
      </c>
      <c r="J92" s="91" t="str">
        <f t="shared" si="1"/>
        <v/>
      </c>
    </row>
    <row r="93" spans="1:10" x14ac:dyDescent="0.3">
      <c r="A93" s="94">
        <v>61</v>
      </c>
      <c r="B93" s="94"/>
      <c r="C93" s="88">
        <f>_xlfn.XLOOKUP(B93,'A-search matrix ATC-CAS'!B:B,'A-search matrix ATC-CAS'!C:C,"No Match")</f>
        <v>0</v>
      </c>
      <c r="D93" s="89">
        <f>_xlfn.XLOOKUP(B93,'A-search matrix ATC-CAS'!B:B,'A-search matrix ATC-CAS'!A:A,"No Match")</f>
        <v>0</v>
      </c>
      <c r="E93" s="89">
        <f>_xlfn.XLOOKUP(B93,'A-search matrix ATC-CAS'!B:B,'A-search matrix ATC-CAS'!D:D,"No Match")</f>
        <v>0</v>
      </c>
      <c r="F93" s="89" t="str">
        <f>_xlfn.XLOOKUP(C93,'B-search matrix PNEC MIC'!A:A,'B-search matrix PNEC MIC'!C:C,"No Match")</f>
        <v>No Match</v>
      </c>
      <c r="G93" s="90"/>
      <c r="H93" s="90"/>
      <c r="I93" s="91" t="str">
        <f>IF(B93="","",_xlfn.LET(_xlpm.v,_xlfn.XLOOKUP(B93,'A-search matrix ATC-CAS'!B:B,'A-search matrix ATC-CAS'!C:C,""),IF(OR(_xlpm.v=0,_xlpm.v="0"),"mixture",IF(_xlpm.v="x","no PNEC",""))))</f>
        <v/>
      </c>
      <c r="J93" s="91" t="str">
        <f t="shared" si="1"/>
        <v/>
      </c>
    </row>
    <row r="94" spans="1:10" x14ac:dyDescent="0.3">
      <c r="A94" s="94">
        <v>62</v>
      </c>
      <c r="B94" s="94"/>
      <c r="C94" s="88">
        <f>_xlfn.XLOOKUP(B94,'A-search matrix ATC-CAS'!B:B,'A-search matrix ATC-CAS'!C:C,"No Match")</f>
        <v>0</v>
      </c>
      <c r="D94" s="89">
        <f>_xlfn.XLOOKUP(B94,'A-search matrix ATC-CAS'!B:B,'A-search matrix ATC-CAS'!A:A,"No Match")</f>
        <v>0</v>
      </c>
      <c r="E94" s="89">
        <f>_xlfn.XLOOKUP(B94,'A-search matrix ATC-CAS'!B:B,'A-search matrix ATC-CAS'!D:D,"No Match")</f>
        <v>0</v>
      </c>
      <c r="F94" s="89" t="str">
        <f>_xlfn.XLOOKUP(C94,'B-search matrix PNEC MIC'!A:A,'B-search matrix PNEC MIC'!C:C,"No Match")</f>
        <v>No Match</v>
      </c>
      <c r="G94" s="90"/>
      <c r="H94" s="90"/>
      <c r="I94" s="91" t="str">
        <f>IF(B94="","",_xlfn.LET(_xlpm.v,_xlfn.XLOOKUP(B94,'A-search matrix ATC-CAS'!B:B,'A-search matrix ATC-CAS'!C:C,""),IF(OR(_xlpm.v=0,_xlpm.v="0"),"mixture",IF(_xlpm.v="x","no PNEC",""))))</f>
        <v/>
      </c>
      <c r="J94" s="91" t="str">
        <f t="shared" si="1"/>
        <v/>
      </c>
    </row>
    <row r="95" spans="1:10" x14ac:dyDescent="0.3">
      <c r="A95" s="94">
        <v>63</v>
      </c>
      <c r="B95" s="94"/>
      <c r="C95" s="88">
        <f>_xlfn.XLOOKUP(B95,'A-search matrix ATC-CAS'!B:B,'A-search matrix ATC-CAS'!C:C,"No Match")</f>
        <v>0</v>
      </c>
      <c r="D95" s="89">
        <f>_xlfn.XLOOKUP(B95,'A-search matrix ATC-CAS'!B:B,'A-search matrix ATC-CAS'!A:A,"No Match")</f>
        <v>0</v>
      </c>
      <c r="E95" s="89">
        <f>_xlfn.XLOOKUP(B95,'A-search matrix ATC-CAS'!B:B,'A-search matrix ATC-CAS'!D:D,"No Match")</f>
        <v>0</v>
      </c>
      <c r="F95" s="89" t="str">
        <f>_xlfn.XLOOKUP(C95,'B-search matrix PNEC MIC'!A:A,'B-search matrix PNEC MIC'!C:C,"No Match")</f>
        <v>No Match</v>
      </c>
      <c r="G95" s="90"/>
      <c r="H95" s="90"/>
      <c r="I95" s="91" t="str">
        <f>IF(B95="","",_xlfn.LET(_xlpm.v,_xlfn.XLOOKUP(B95,'A-search matrix ATC-CAS'!B:B,'A-search matrix ATC-CAS'!C:C,""),IF(OR(_xlpm.v=0,_xlpm.v="0"),"mixture",IF(_xlpm.v="x","no PNEC",""))))</f>
        <v/>
      </c>
      <c r="J95" s="91" t="str">
        <f t="shared" si="1"/>
        <v/>
      </c>
    </row>
    <row r="96" spans="1:10" x14ac:dyDescent="0.3">
      <c r="A96" s="94">
        <v>64</v>
      </c>
      <c r="B96" s="94"/>
      <c r="C96" s="88">
        <f>_xlfn.XLOOKUP(B96,'A-search matrix ATC-CAS'!B:B,'A-search matrix ATC-CAS'!C:C,"No Match")</f>
        <v>0</v>
      </c>
      <c r="D96" s="89">
        <f>_xlfn.XLOOKUP(B96,'A-search matrix ATC-CAS'!B:B,'A-search matrix ATC-CAS'!A:A,"No Match")</f>
        <v>0</v>
      </c>
      <c r="E96" s="89">
        <f>_xlfn.XLOOKUP(B96,'A-search matrix ATC-CAS'!B:B,'A-search matrix ATC-CAS'!D:D,"No Match")</f>
        <v>0</v>
      </c>
      <c r="F96" s="89" t="str">
        <f>_xlfn.XLOOKUP(C96,'B-search matrix PNEC MIC'!A:A,'B-search matrix PNEC MIC'!C:C,"No Match")</f>
        <v>No Match</v>
      </c>
      <c r="G96" s="90"/>
      <c r="H96" s="90"/>
      <c r="I96" s="91" t="str">
        <f>IF(B96="","",_xlfn.LET(_xlpm.v,_xlfn.XLOOKUP(B96,'A-search matrix ATC-CAS'!B:B,'A-search matrix ATC-CAS'!C:C,""),IF(OR(_xlpm.v=0,_xlpm.v="0"),"mixture",IF(_xlpm.v="x","no PNEC",""))))</f>
        <v/>
      </c>
      <c r="J96" s="91" t="str">
        <f t="shared" si="1"/>
        <v/>
      </c>
    </row>
    <row r="97" spans="1:10" x14ac:dyDescent="0.3">
      <c r="A97" s="94">
        <v>65</v>
      </c>
      <c r="B97" s="94"/>
      <c r="C97" s="88">
        <f>_xlfn.XLOOKUP(B97,'A-search matrix ATC-CAS'!B:B,'A-search matrix ATC-CAS'!C:C,"No Match")</f>
        <v>0</v>
      </c>
      <c r="D97" s="89">
        <f>_xlfn.XLOOKUP(B97,'A-search matrix ATC-CAS'!B:B,'A-search matrix ATC-CAS'!A:A,"No Match")</f>
        <v>0</v>
      </c>
      <c r="E97" s="89">
        <f>_xlfn.XLOOKUP(B97,'A-search matrix ATC-CAS'!B:B,'A-search matrix ATC-CAS'!D:D,"No Match")</f>
        <v>0</v>
      </c>
      <c r="F97" s="89" t="str">
        <f>_xlfn.XLOOKUP(C97,'B-search matrix PNEC MIC'!A:A,'B-search matrix PNEC MIC'!C:C,"No Match")</f>
        <v>No Match</v>
      </c>
      <c r="G97" s="90"/>
      <c r="H97" s="90"/>
      <c r="I97" s="91" t="str">
        <f>IF(B97="","",_xlfn.LET(_xlpm.v,_xlfn.XLOOKUP(B97,'A-search matrix ATC-CAS'!B:B,'A-search matrix ATC-CAS'!C:C,""),IF(OR(_xlpm.v=0,_xlpm.v="0"),"mixture",IF(_xlpm.v="x","no PNEC",""))))</f>
        <v/>
      </c>
      <c r="J97" s="91" t="str">
        <f t="shared" si="1"/>
        <v/>
      </c>
    </row>
    <row r="98" spans="1:10" x14ac:dyDescent="0.3">
      <c r="A98" s="94">
        <v>66</v>
      </c>
      <c r="B98" s="94"/>
      <c r="C98" s="88">
        <f>_xlfn.XLOOKUP(B98,'A-search matrix ATC-CAS'!B:B,'A-search matrix ATC-CAS'!C:C,"No Match")</f>
        <v>0</v>
      </c>
      <c r="D98" s="89">
        <f>_xlfn.XLOOKUP(B98,'A-search matrix ATC-CAS'!B:B,'A-search matrix ATC-CAS'!A:A,"No Match")</f>
        <v>0</v>
      </c>
      <c r="E98" s="89">
        <f>_xlfn.XLOOKUP(B98,'A-search matrix ATC-CAS'!B:B,'A-search matrix ATC-CAS'!D:D,"No Match")</f>
        <v>0</v>
      </c>
      <c r="F98" s="89" t="str">
        <f>_xlfn.XLOOKUP(C98,'B-search matrix PNEC MIC'!A:A,'B-search matrix PNEC MIC'!C:C,"No Match")</f>
        <v>No Match</v>
      </c>
      <c r="G98" s="90"/>
      <c r="H98" s="90"/>
      <c r="I98" s="91" t="str">
        <f>IF(B98="","",_xlfn.LET(_xlpm.v,_xlfn.XLOOKUP(B98,'A-search matrix ATC-CAS'!B:B,'A-search matrix ATC-CAS'!C:C,""),IF(OR(_xlpm.v=0,_xlpm.v="0"),"mixture",IF(_xlpm.v="x","no PNEC",""))))</f>
        <v/>
      </c>
      <c r="J98" s="91" t="str">
        <f t="shared" si="1"/>
        <v/>
      </c>
    </row>
    <row r="99" spans="1:10" x14ac:dyDescent="0.3">
      <c r="A99" s="94">
        <v>67</v>
      </c>
      <c r="B99" s="94"/>
      <c r="C99" s="88">
        <f>_xlfn.XLOOKUP(B99,'A-search matrix ATC-CAS'!B:B,'A-search matrix ATC-CAS'!C:C,"No Match")</f>
        <v>0</v>
      </c>
      <c r="D99" s="89">
        <f>_xlfn.XLOOKUP(B99,'A-search matrix ATC-CAS'!B:B,'A-search matrix ATC-CAS'!A:A,"No Match")</f>
        <v>0</v>
      </c>
      <c r="E99" s="89">
        <f>_xlfn.XLOOKUP(B99,'A-search matrix ATC-CAS'!B:B,'A-search matrix ATC-CAS'!D:D,"No Match")</f>
        <v>0</v>
      </c>
      <c r="F99" s="89" t="str">
        <f>_xlfn.XLOOKUP(C99,'B-search matrix PNEC MIC'!A:A,'B-search matrix PNEC MIC'!C:C,"No Match")</f>
        <v>No Match</v>
      </c>
      <c r="G99" s="90"/>
      <c r="H99" s="90"/>
      <c r="I99" s="91" t="str">
        <f>IF(B99="","",_xlfn.LET(_xlpm.v,_xlfn.XLOOKUP(B99,'A-search matrix ATC-CAS'!B:B,'A-search matrix ATC-CAS'!C:C,""),IF(OR(_xlpm.v=0,_xlpm.v="0"),"mixture",IF(_xlpm.v="x","no PNEC",""))))</f>
        <v/>
      </c>
      <c r="J99" s="91" t="str">
        <f t="shared" si="1"/>
        <v/>
      </c>
    </row>
    <row r="100" spans="1:10" x14ac:dyDescent="0.3">
      <c r="A100" s="94">
        <v>68</v>
      </c>
      <c r="B100" s="94"/>
      <c r="C100" s="88">
        <f>_xlfn.XLOOKUP(B100,'A-search matrix ATC-CAS'!B:B,'A-search matrix ATC-CAS'!C:C,"No Match")</f>
        <v>0</v>
      </c>
      <c r="D100" s="89">
        <f>_xlfn.XLOOKUP(B100,'A-search matrix ATC-CAS'!B:B,'A-search matrix ATC-CAS'!A:A,"No Match")</f>
        <v>0</v>
      </c>
      <c r="E100" s="89">
        <f>_xlfn.XLOOKUP(B100,'A-search matrix ATC-CAS'!B:B,'A-search matrix ATC-CAS'!D:D,"No Match")</f>
        <v>0</v>
      </c>
      <c r="F100" s="89" t="str">
        <f>_xlfn.XLOOKUP(C100,'B-search matrix PNEC MIC'!A:A,'B-search matrix PNEC MIC'!C:C,"No Match")</f>
        <v>No Match</v>
      </c>
      <c r="G100" s="90"/>
      <c r="H100" s="90"/>
      <c r="I100" s="91" t="str">
        <f>IF(B100="","",_xlfn.LET(_xlpm.v,_xlfn.XLOOKUP(B100,'A-search matrix ATC-CAS'!B:B,'A-search matrix ATC-CAS'!C:C,""),IF(OR(_xlpm.v=0,_xlpm.v="0"),"mixture",IF(_xlpm.v="x","no PNEC",""))))</f>
        <v/>
      </c>
      <c r="J100" s="91" t="str">
        <f t="shared" si="1"/>
        <v/>
      </c>
    </row>
    <row r="101" spans="1:10" x14ac:dyDescent="0.3">
      <c r="A101" s="94">
        <v>69</v>
      </c>
      <c r="B101" s="94"/>
      <c r="C101" s="88">
        <f>_xlfn.XLOOKUP(B101,'A-search matrix ATC-CAS'!B:B,'A-search matrix ATC-CAS'!C:C,"No Match")</f>
        <v>0</v>
      </c>
      <c r="D101" s="89">
        <f>_xlfn.XLOOKUP(B101,'A-search matrix ATC-CAS'!B:B,'A-search matrix ATC-CAS'!A:A,"No Match")</f>
        <v>0</v>
      </c>
      <c r="E101" s="89">
        <f>_xlfn.XLOOKUP(B101,'A-search matrix ATC-CAS'!B:B,'A-search matrix ATC-CAS'!D:D,"No Match")</f>
        <v>0</v>
      </c>
      <c r="F101" s="89" t="str">
        <f>_xlfn.XLOOKUP(C101,'B-search matrix PNEC MIC'!A:A,'B-search matrix PNEC MIC'!C:C,"No Match")</f>
        <v>No Match</v>
      </c>
      <c r="G101" s="90"/>
      <c r="H101" s="90"/>
      <c r="I101" s="91" t="str">
        <f>IF(B101="","",_xlfn.LET(_xlpm.v,_xlfn.XLOOKUP(B101,'A-search matrix ATC-CAS'!B:B,'A-search matrix ATC-CAS'!C:C,""),IF(OR(_xlpm.v=0,_xlpm.v="0"),"mixture",IF(_xlpm.v="x","no PNEC",""))))</f>
        <v/>
      </c>
      <c r="J101" s="91" t="str">
        <f t="shared" si="1"/>
        <v/>
      </c>
    </row>
    <row r="102" spans="1:10" x14ac:dyDescent="0.3">
      <c r="A102" s="94">
        <v>70</v>
      </c>
      <c r="B102" s="94"/>
      <c r="C102" s="88">
        <f>_xlfn.XLOOKUP(B102,'A-search matrix ATC-CAS'!B:B,'A-search matrix ATC-CAS'!C:C,"No Match")</f>
        <v>0</v>
      </c>
      <c r="D102" s="89">
        <f>_xlfn.XLOOKUP(B102,'A-search matrix ATC-CAS'!B:B,'A-search matrix ATC-CAS'!A:A,"No Match")</f>
        <v>0</v>
      </c>
      <c r="E102" s="89">
        <f>_xlfn.XLOOKUP(B102,'A-search matrix ATC-CAS'!B:B,'A-search matrix ATC-CAS'!D:D,"No Match")</f>
        <v>0</v>
      </c>
      <c r="F102" s="89" t="str">
        <f>_xlfn.XLOOKUP(C102,'B-search matrix PNEC MIC'!A:A,'B-search matrix PNEC MIC'!C:C,"No Match")</f>
        <v>No Match</v>
      </c>
      <c r="G102" s="90"/>
      <c r="H102" s="90"/>
      <c r="I102" s="91" t="str">
        <f>IF(B102="","",_xlfn.LET(_xlpm.v,_xlfn.XLOOKUP(B102,'A-search matrix ATC-CAS'!B:B,'A-search matrix ATC-CAS'!C:C,""),IF(OR(_xlpm.v=0,_xlpm.v="0"),"mixture",IF(_xlpm.v="x","no PNEC",""))))</f>
        <v/>
      </c>
      <c r="J102" s="91" t="str">
        <f t="shared" si="1"/>
        <v/>
      </c>
    </row>
    <row r="103" spans="1:10" x14ac:dyDescent="0.3">
      <c r="A103" s="94">
        <v>71</v>
      </c>
      <c r="B103" s="94"/>
      <c r="C103" s="88">
        <f>_xlfn.XLOOKUP(B103,'A-search matrix ATC-CAS'!B:B,'A-search matrix ATC-CAS'!C:C,"No Match")</f>
        <v>0</v>
      </c>
      <c r="D103" s="89">
        <f>_xlfn.XLOOKUP(B103,'A-search matrix ATC-CAS'!B:B,'A-search matrix ATC-CAS'!A:A,"No Match")</f>
        <v>0</v>
      </c>
      <c r="E103" s="89">
        <f>_xlfn.XLOOKUP(B103,'A-search matrix ATC-CAS'!B:B,'A-search matrix ATC-CAS'!D:D,"No Match")</f>
        <v>0</v>
      </c>
      <c r="F103" s="89" t="str">
        <f>_xlfn.XLOOKUP(C103,'B-search matrix PNEC MIC'!A:A,'B-search matrix PNEC MIC'!C:C,"No Match")</f>
        <v>No Match</v>
      </c>
      <c r="G103" s="90"/>
      <c r="H103" s="90"/>
      <c r="I103" s="91" t="str">
        <f>IF(B103="","",_xlfn.LET(_xlpm.v,_xlfn.XLOOKUP(B103,'A-search matrix ATC-CAS'!B:B,'A-search matrix ATC-CAS'!C:C,""),IF(OR(_xlpm.v=0,_xlpm.v="0"),"mixture",IF(_xlpm.v="x","no PNEC",""))))</f>
        <v/>
      </c>
      <c r="J103" s="91" t="str">
        <f t="shared" si="1"/>
        <v/>
      </c>
    </row>
    <row r="104" spans="1:10" x14ac:dyDescent="0.3">
      <c r="A104" s="94">
        <v>72</v>
      </c>
      <c r="B104" s="94"/>
      <c r="C104" s="88">
        <f>_xlfn.XLOOKUP(B104,'A-search matrix ATC-CAS'!B:B,'A-search matrix ATC-CAS'!C:C,"No Match")</f>
        <v>0</v>
      </c>
      <c r="D104" s="89">
        <f>_xlfn.XLOOKUP(B104,'A-search matrix ATC-CAS'!B:B,'A-search matrix ATC-CAS'!A:A,"No Match")</f>
        <v>0</v>
      </c>
      <c r="E104" s="89">
        <f>_xlfn.XLOOKUP(B104,'A-search matrix ATC-CAS'!B:B,'A-search matrix ATC-CAS'!D:D,"No Match")</f>
        <v>0</v>
      </c>
      <c r="F104" s="89" t="str">
        <f>_xlfn.XLOOKUP(C104,'B-search matrix PNEC MIC'!A:A,'B-search matrix PNEC MIC'!C:C,"No Match")</f>
        <v>No Match</v>
      </c>
      <c r="G104" s="90"/>
      <c r="H104" s="90"/>
      <c r="I104" s="91" t="str">
        <f>IF(B104="","",_xlfn.LET(_xlpm.v,_xlfn.XLOOKUP(B104,'A-search matrix ATC-CAS'!B:B,'A-search matrix ATC-CAS'!C:C,""),IF(OR(_xlpm.v=0,_xlpm.v="0"),"mixture",IF(_xlpm.v="x","no PNEC",""))))</f>
        <v/>
      </c>
      <c r="J104" s="91" t="str">
        <f t="shared" si="1"/>
        <v/>
      </c>
    </row>
    <row r="105" spans="1:10" x14ac:dyDescent="0.3">
      <c r="A105" s="94">
        <v>73</v>
      </c>
      <c r="B105" s="94"/>
      <c r="C105" s="88">
        <f>_xlfn.XLOOKUP(B105,'A-search matrix ATC-CAS'!B:B,'A-search matrix ATC-CAS'!C:C,"No Match")</f>
        <v>0</v>
      </c>
      <c r="D105" s="89">
        <f>_xlfn.XLOOKUP(B105,'A-search matrix ATC-CAS'!B:B,'A-search matrix ATC-CAS'!A:A,"No Match")</f>
        <v>0</v>
      </c>
      <c r="E105" s="89">
        <f>_xlfn.XLOOKUP(B105,'A-search matrix ATC-CAS'!B:B,'A-search matrix ATC-CAS'!D:D,"No Match")</f>
        <v>0</v>
      </c>
      <c r="F105" s="89" t="str">
        <f>_xlfn.XLOOKUP(C105,'B-search matrix PNEC MIC'!A:A,'B-search matrix PNEC MIC'!C:C,"No Match")</f>
        <v>No Match</v>
      </c>
      <c r="G105" s="90"/>
      <c r="H105" s="90"/>
      <c r="I105" s="91" t="str">
        <f>IF(B105="","",_xlfn.LET(_xlpm.v,_xlfn.XLOOKUP(B105,'A-search matrix ATC-CAS'!B:B,'A-search matrix ATC-CAS'!C:C,""),IF(OR(_xlpm.v=0,_xlpm.v="0"),"mixture",IF(_xlpm.v="x","no PNEC",""))))</f>
        <v/>
      </c>
      <c r="J105" s="91" t="str">
        <f t="shared" si="1"/>
        <v/>
      </c>
    </row>
    <row r="106" spans="1:10" x14ac:dyDescent="0.3">
      <c r="A106" s="94">
        <v>74</v>
      </c>
      <c r="B106" s="94"/>
      <c r="C106" s="88">
        <f>_xlfn.XLOOKUP(B106,'A-search matrix ATC-CAS'!B:B,'A-search matrix ATC-CAS'!C:C,"No Match")</f>
        <v>0</v>
      </c>
      <c r="D106" s="89">
        <f>_xlfn.XLOOKUP(B106,'A-search matrix ATC-CAS'!B:B,'A-search matrix ATC-CAS'!A:A,"No Match")</f>
        <v>0</v>
      </c>
      <c r="E106" s="89">
        <f>_xlfn.XLOOKUP(B106,'A-search matrix ATC-CAS'!B:B,'A-search matrix ATC-CAS'!D:D,"No Match")</f>
        <v>0</v>
      </c>
      <c r="F106" s="89" t="str">
        <f>_xlfn.XLOOKUP(C106,'B-search matrix PNEC MIC'!A:A,'B-search matrix PNEC MIC'!C:C,"No Match")</f>
        <v>No Match</v>
      </c>
      <c r="G106" s="90"/>
      <c r="H106" s="90"/>
      <c r="I106" s="91" t="str">
        <f>IF(B106="","",_xlfn.LET(_xlpm.v,_xlfn.XLOOKUP(B106,'A-search matrix ATC-CAS'!B:B,'A-search matrix ATC-CAS'!C:C,""),IF(OR(_xlpm.v=0,_xlpm.v="0"),"mixture",IF(_xlpm.v="x","no PNEC",""))))</f>
        <v/>
      </c>
      <c r="J106" s="91" t="str">
        <f t="shared" si="1"/>
        <v/>
      </c>
    </row>
    <row r="107" spans="1:10" x14ac:dyDescent="0.3">
      <c r="A107" s="94">
        <v>75</v>
      </c>
      <c r="B107" s="94"/>
      <c r="C107" s="88">
        <f>_xlfn.XLOOKUP(B107,'A-search matrix ATC-CAS'!B:B,'A-search matrix ATC-CAS'!C:C,"No Match")</f>
        <v>0</v>
      </c>
      <c r="D107" s="89">
        <f>_xlfn.XLOOKUP(B107,'A-search matrix ATC-CAS'!B:B,'A-search matrix ATC-CAS'!A:A,"No Match")</f>
        <v>0</v>
      </c>
      <c r="E107" s="89">
        <f>_xlfn.XLOOKUP(B107,'A-search matrix ATC-CAS'!B:B,'A-search matrix ATC-CAS'!D:D,"No Match")</f>
        <v>0</v>
      </c>
      <c r="F107" s="89" t="str">
        <f>_xlfn.XLOOKUP(C107,'B-search matrix PNEC MIC'!A:A,'B-search matrix PNEC MIC'!C:C,"No Match")</f>
        <v>No Match</v>
      </c>
      <c r="G107" s="90"/>
      <c r="H107" s="90"/>
      <c r="I107" s="91" t="str">
        <f>IF(B107="","",_xlfn.LET(_xlpm.v,_xlfn.XLOOKUP(B107,'A-search matrix ATC-CAS'!B:B,'A-search matrix ATC-CAS'!C:C,""),IF(OR(_xlpm.v=0,_xlpm.v="0"),"mixture",IF(_xlpm.v="x","no PNEC",""))))</f>
        <v/>
      </c>
      <c r="J107" s="91" t="str">
        <f t="shared" si="1"/>
        <v/>
      </c>
    </row>
    <row r="108" spans="1:10" x14ac:dyDescent="0.3">
      <c r="A108" s="94">
        <v>76</v>
      </c>
      <c r="B108" s="94"/>
      <c r="C108" s="88">
        <f>_xlfn.XLOOKUP(B108,'A-search matrix ATC-CAS'!B:B,'A-search matrix ATC-CAS'!C:C,"No Match")</f>
        <v>0</v>
      </c>
      <c r="D108" s="89">
        <f>_xlfn.XLOOKUP(B108,'A-search matrix ATC-CAS'!B:B,'A-search matrix ATC-CAS'!A:A,"No Match")</f>
        <v>0</v>
      </c>
      <c r="E108" s="89">
        <f>_xlfn.XLOOKUP(B108,'A-search matrix ATC-CAS'!B:B,'A-search matrix ATC-CAS'!D:D,"No Match")</f>
        <v>0</v>
      </c>
      <c r="F108" s="89" t="str">
        <f>_xlfn.XLOOKUP(C108,'B-search matrix PNEC MIC'!A:A,'B-search matrix PNEC MIC'!C:C,"No Match")</f>
        <v>No Match</v>
      </c>
      <c r="G108" s="90"/>
      <c r="H108" s="90"/>
      <c r="I108" s="91" t="str">
        <f>IF(B108="","",_xlfn.LET(_xlpm.v,_xlfn.XLOOKUP(B108,'A-search matrix ATC-CAS'!B:B,'A-search matrix ATC-CAS'!C:C,""),IF(OR(_xlpm.v=0,_xlpm.v="0"),"mixture",IF(_xlpm.v="x","no PNEC",""))))</f>
        <v/>
      </c>
      <c r="J108" s="91" t="str">
        <f t="shared" si="1"/>
        <v/>
      </c>
    </row>
    <row r="109" spans="1:10" x14ac:dyDescent="0.3">
      <c r="A109" s="94">
        <v>77</v>
      </c>
      <c r="B109" s="94"/>
      <c r="C109" s="88">
        <f>_xlfn.XLOOKUP(B109,'A-search matrix ATC-CAS'!B:B,'A-search matrix ATC-CAS'!C:C,"No Match")</f>
        <v>0</v>
      </c>
      <c r="D109" s="89">
        <f>_xlfn.XLOOKUP(B109,'A-search matrix ATC-CAS'!B:B,'A-search matrix ATC-CAS'!A:A,"No Match")</f>
        <v>0</v>
      </c>
      <c r="E109" s="89">
        <f>_xlfn.XLOOKUP(B109,'A-search matrix ATC-CAS'!B:B,'A-search matrix ATC-CAS'!D:D,"No Match")</f>
        <v>0</v>
      </c>
      <c r="F109" s="89" t="str">
        <f>_xlfn.XLOOKUP(C109,'B-search matrix PNEC MIC'!A:A,'B-search matrix PNEC MIC'!C:C,"No Match")</f>
        <v>No Match</v>
      </c>
      <c r="G109" s="90"/>
      <c r="H109" s="90"/>
      <c r="I109" s="91" t="str">
        <f>IF(B109="","",_xlfn.LET(_xlpm.v,_xlfn.XLOOKUP(B109,'A-search matrix ATC-CAS'!B:B,'A-search matrix ATC-CAS'!C:C,""),IF(OR(_xlpm.v=0,_xlpm.v="0"),"mixture",IF(_xlpm.v="x","no PNEC",""))))</f>
        <v/>
      </c>
      <c r="J109" s="91" t="str">
        <f t="shared" si="1"/>
        <v/>
      </c>
    </row>
    <row r="110" spans="1:10" x14ac:dyDescent="0.3">
      <c r="A110" s="94">
        <v>78</v>
      </c>
      <c r="B110" s="94"/>
      <c r="C110" s="88">
        <f>_xlfn.XLOOKUP(B110,'A-search matrix ATC-CAS'!B:B,'A-search matrix ATC-CAS'!C:C,"No Match")</f>
        <v>0</v>
      </c>
      <c r="D110" s="89">
        <f>_xlfn.XLOOKUP(B110,'A-search matrix ATC-CAS'!B:B,'A-search matrix ATC-CAS'!A:A,"No Match")</f>
        <v>0</v>
      </c>
      <c r="E110" s="89">
        <f>_xlfn.XLOOKUP(B110,'A-search matrix ATC-CAS'!B:B,'A-search matrix ATC-CAS'!D:D,"No Match")</f>
        <v>0</v>
      </c>
      <c r="F110" s="89" t="str">
        <f>_xlfn.XLOOKUP(C110,'B-search matrix PNEC MIC'!A:A,'B-search matrix PNEC MIC'!C:C,"No Match")</f>
        <v>No Match</v>
      </c>
      <c r="G110" s="90"/>
      <c r="H110" s="90"/>
      <c r="I110" s="91" t="str">
        <f>IF(B110="","",_xlfn.LET(_xlpm.v,_xlfn.XLOOKUP(B110,'A-search matrix ATC-CAS'!B:B,'A-search matrix ATC-CAS'!C:C,""),IF(OR(_xlpm.v=0,_xlpm.v="0"),"mixture",IF(_xlpm.v="x","no PNEC",""))))</f>
        <v/>
      </c>
      <c r="J110" s="91" t="str">
        <f t="shared" si="1"/>
        <v/>
      </c>
    </row>
    <row r="111" spans="1:10" x14ac:dyDescent="0.3">
      <c r="A111" s="94">
        <v>79</v>
      </c>
      <c r="B111" s="94"/>
      <c r="C111" s="88">
        <f>_xlfn.XLOOKUP(B111,'A-search matrix ATC-CAS'!B:B,'A-search matrix ATC-CAS'!C:C,"No Match")</f>
        <v>0</v>
      </c>
      <c r="D111" s="89">
        <f>_xlfn.XLOOKUP(B111,'A-search matrix ATC-CAS'!B:B,'A-search matrix ATC-CAS'!A:A,"No Match")</f>
        <v>0</v>
      </c>
      <c r="E111" s="89">
        <f>_xlfn.XLOOKUP(B111,'A-search matrix ATC-CAS'!B:B,'A-search matrix ATC-CAS'!D:D,"No Match")</f>
        <v>0</v>
      </c>
      <c r="F111" s="89" t="str">
        <f>_xlfn.XLOOKUP(C111,'B-search matrix PNEC MIC'!A:A,'B-search matrix PNEC MIC'!C:C,"No Match")</f>
        <v>No Match</v>
      </c>
      <c r="G111" s="90"/>
      <c r="H111" s="90"/>
      <c r="I111" s="91" t="str">
        <f>IF(B111="","",_xlfn.LET(_xlpm.v,_xlfn.XLOOKUP(B111,'A-search matrix ATC-CAS'!B:B,'A-search matrix ATC-CAS'!C:C,""),IF(OR(_xlpm.v=0,_xlpm.v="0"),"mixture",IF(_xlpm.v="x","no PNEC",""))))</f>
        <v/>
      </c>
      <c r="J111" s="91" t="str">
        <f t="shared" si="1"/>
        <v/>
      </c>
    </row>
    <row r="112" spans="1:10" x14ac:dyDescent="0.3">
      <c r="A112" s="94">
        <v>80</v>
      </c>
      <c r="B112" s="94"/>
      <c r="C112" s="88">
        <f>_xlfn.XLOOKUP(B112,'A-search matrix ATC-CAS'!B:B,'A-search matrix ATC-CAS'!C:C,"No Match")</f>
        <v>0</v>
      </c>
      <c r="D112" s="89">
        <f>_xlfn.XLOOKUP(B112,'A-search matrix ATC-CAS'!B:B,'A-search matrix ATC-CAS'!A:A,"No Match")</f>
        <v>0</v>
      </c>
      <c r="E112" s="89">
        <f>_xlfn.XLOOKUP(B112,'A-search matrix ATC-CAS'!B:B,'A-search matrix ATC-CAS'!D:D,"No Match")</f>
        <v>0</v>
      </c>
      <c r="F112" s="89" t="str">
        <f>_xlfn.XLOOKUP(C112,'B-search matrix PNEC MIC'!A:A,'B-search matrix PNEC MIC'!C:C,"No Match")</f>
        <v>No Match</v>
      </c>
      <c r="G112" s="90"/>
      <c r="H112" s="90"/>
      <c r="I112" s="91" t="str">
        <f>IF(B112="","",_xlfn.LET(_xlpm.v,_xlfn.XLOOKUP(B112,'A-search matrix ATC-CAS'!B:B,'A-search matrix ATC-CAS'!C:C,""),IF(OR(_xlpm.v=0,_xlpm.v="0"),"mixture",IF(_xlpm.v="x","no PNEC",""))))</f>
        <v/>
      </c>
      <c r="J112" s="91" t="str">
        <f t="shared" si="1"/>
        <v/>
      </c>
    </row>
    <row r="113" spans="1:10" x14ac:dyDescent="0.3">
      <c r="A113" s="94">
        <v>81</v>
      </c>
      <c r="B113" s="94"/>
      <c r="C113" s="88">
        <f>_xlfn.XLOOKUP(B113,'A-search matrix ATC-CAS'!B:B,'A-search matrix ATC-CAS'!C:C,"No Match")</f>
        <v>0</v>
      </c>
      <c r="D113" s="89">
        <f>_xlfn.XLOOKUP(B113,'A-search matrix ATC-CAS'!B:B,'A-search matrix ATC-CAS'!A:A,"No Match")</f>
        <v>0</v>
      </c>
      <c r="E113" s="89">
        <f>_xlfn.XLOOKUP(B113,'A-search matrix ATC-CAS'!B:B,'A-search matrix ATC-CAS'!D:D,"No Match")</f>
        <v>0</v>
      </c>
      <c r="F113" s="89" t="str">
        <f>_xlfn.XLOOKUP(C113,'B-search matrix PNEC MIC'!A:A,'B-search matrix PNEC MIC'!C:C,"No Match")</f>
        <v>No Match</v>
      </c>
      <c r="G113" s="90"/>
      <c r="H113" s="90"/>
      <c r="I113" s="91" t="str">
        <f>IF(B113="","",_xlfn.LET(_xlpm.v,_xlfn.XLOOKUP(B113,'A-search matrix ATC-CAS'!B:B,'A-search matrix ATC-CAS'!C:C,""),IF(OR(_xlpm.v=0,_xlpm.v="0"),"mixture",IF(_xlpm.v="x","no PNEC",""))))</f>
        <v/>
      </c>
      <c r="J113" s="91" t="str">
        <f t="shared" si="1"/>
        <v/>
      </c>
    </row>
    <row r="114" spans="1:10" x14ac:dyDescent="0.3">
      <c r="A114" s="94">
        <v>82</v>
      </c>
      <c r="B114" s="94"/>
      <c r="C114" s="88">
        <f>_xlfn.XLOOKUP(B114,'A-search matrix ATC-CAS'!B:B,'A-search matrix ATC-CAS'!C:C,"No Match")</f>
        <v>0</v>
      </c>
      <c r="D114" s="89">
        <f>_xlfn.XLOOKUP(B114,'A-search matrix ATC-CAS'!B:B,'A-search matrix ATC-CAS'!A:A,"No Match")</f>
        <v>0</v>
      </c>
      <c r="E114" s="89">
        <f>_xlfn.XLOOKUP(B114,'A-search matrix ATC-CAS'!B:B,'A-search matrix ATC-CAS'!D:D,"No Match")</f>
        <v>0</v>
      </c>
      <c r="F114" s="89" t="str">
        <f>_xlfn.XLOOKUP(C114,'B-search matrix PNEC MIC'!A:A,'B-search matrix PNEC MIC'!C:C,"No Match")</f>
        <v>No Match</v>
      </c>
      <c r="G114" s="90"/>
      <c r="H114" s="90"/>
      <c r="I114" s="91" t="str">
        <f>IF(B114="","",_xlfn.LET(_xlpm.v,_xlfn.XLOOKUP(B114,'A-search matrix ATC-CAS'!B:B,'A-search matrix ATC-CAS'!C:C,""),IF(OR(_xlpm.v=0,_xlpm.v="0"),"mixture",IF(_xlpm.v="x","no PNEC",""))))</f>
        <v/>
      </c>
      <c r="J114" s="91" t="str">
        <f t="shared" si="1"/>
        <v/>
      </c>
    </row>
    <row r="115" spans="1:10" x14ac:dyDescent="0.3">
      <c r="A115" s="94">
        <v>83</v>
      </c>
      <c r="B115" s="94"/>
      <c r="C115" s="88">
        <f>_xlfn.XLOOKUP(B115,'A-search matrix ATC-CAS'!B:B,'A-search matrix ATC-CAS'!C:C,"No Match")</f>
        <v>0</v>
      </c>
      <c r="D115" s="89">
        <f>_xlfn.XLOOKUP(B115,'A-search matrix ATC-CAS'!B:B,'A-search matrix ATC-CAS'!A:A,"No Match")</f>
        <v>0</v>
      </c>
      <c r="E115" s="89">
        <f>_xlfn.XLOOKUP(B115,'A-search matrix ATC-CAS'!B:B,'A-search matrix ATC-CAS'!D:D,"No Match")</f>
        <v>0</v>
      </c>
      <c r="F115" s="89" t="str">
        <f>_xlfn.XLOOKUP(C115,'B-search matrix PNEC MIC'!A:A,'B-search matrix PNEC MIC'!C:C,"No Match")</f>
        <v>No Match</v>
      </c>
      <c r="G115" s="90"/>
      <c r="H115" s="90"/>
      <c r="I115" s="91" t="str">
        <f>IF(B115="","",_xlfn.LET(_xlpm.v,_xlfn.XLOOKUP(B115,'A-search matrix ATC-CAS'!B:B,'A-search matrix ATC-CAS'!C:C,""),IF(OR(_xlpm.v=0,_xlpm.v="0"),"mixture",IF(_xlpm.v="x","no PNEC",""))))</f>
        <v/>
      </c>
      <c r="J115" s="91" t="str">
        <f t="shared" si="1"/>
        <v/>
      </c>
    </row>
    <row r="116" spans="1:10" x14ac:dyDescent="0.3">
      <c r="A116" s="94">
        <v>84</v>
      </c>
      <c r="B116" s="94"/>
      <c r="C116" s="88">
        <f>_xlfn.XLOOKUP(B116,'A-search matrix ATC-CAS'!B:B,'A-search matrix ATC-CAS'!C:C,"No Match")</f>
        <v>0</v>
      </c>
      <c r="D116" s="89">
        <f>_xlfn.XLOOKUP(B116,'A-search matrix ATC-CAS'!B:B,'A-search matrix ATC-CAS'!A:A,"No Match")</f>
        <v>0</v>
      </c>
      <c r="E116" s="89">
        <f>_xlfn.XLOOKUP(B116,'A-search matrix ATC-CAS'!B:B,'A-search matrix ATC-CAS'!D:D,"No Match")</f>
        <v>0</v>
      </c>
      <c r="F116" s="89" t="str">
        <f>_xlfn.XLOOKUP(C116,'B-search matrix PNEC MIC'!A:A,'B-search matrix PNEC MIC'!C:C,"No Match")</f>
        <v>No Match</v>
      </c>
      <c r="G116" s="90"/>
      <c r="H116" s="90"/>
      <c r="I116" s="91" t="str">
        <f>IF(B116="","",_xlfn.LET(_xlpm.v,_xlfn.XLOOKUP(B116,'A-search matrix ATC-CAS'!B:B,'A-search matrix ATC-CAS'!C:C,""),IF(OR(_xlpm.v=0,_xlpm.v="0"),"mixture",IF(_xlpm.v="x","no PNEC",""))))</f>
        <v/>
      </c>
      <c r="J116" s="91" t="str">
        <f t="shared" si="1"/>
        <v/>
      </c>
    </row>
    <row r="117" spans="1:10" x14ac:dyDescent="0.3">
      <c r="A117" s="94">
        <v>85</v>
      </c>
      <c r="B117" s="94"/>
      <c r="C117" s="88">
        <f>_xlfn.XLOOKUP(B117,'A-search matrix ATC-CAS'!B:B,'A-search matrix ATC-CAS'!C:C,"No Match")</f>
        <v>0</v>
      </c>
      <c r="D117" s="89">
        <f>_xlfn.XLOOKUP(B117,'A-search matrix ATC-CAS'!B:B,'A-search matrix ATC-CAS'!A:A,"No Match")</f>
        <v>0</v>
      </c>
      <c r="E117" s="89">
        <f>_xlfn.XLOOKUP(B117,'A-search matrix ATC-CAS'!B:B,'A-search matrix ATC-CAS'!D:D,"No Match")</f>
        <v>0</v>
      </c>
      <c r="F117" s="89" t="str">
        <f>_xlfn.XLOOKUP(C117,'B-search matrix PNEC MIC'!A:A,'B-search matrix PNEC MIC'!C:C,"No Match")</f>
        <v>No Match</v>
      </c>
      <c r="G117" s="90"/>
      <c r="H117" s="90"/>
      <c r="I117" s="91" t="str">
        <f>IF(B117="","",_xlfn.LET(_xlpm.v,_xlfn.XLOOKUP(B117,'A-search matrix ATC-CAS'!B:B,'A-search matrix ATC-CAS'!C:C,""),IF(OR(_xlpm.v=0,_xlpm.v="0"),"mixture",IF(_xlpm.v="x","no PNEC",""))))</f>
        <v/>
      </c>
      <c r="J117" s="91" t="str">
        <f t="shared" si="1"/>
        <v/>
      </c>
    </row>
    <row r="118" spans="1:10" x14ac:dyDescent="0.3">
      <c r="A118" s="94">
        <v>86</v>
      </c>
      <c r="B118" s="94"/>
      <c r="C118" s="88">
        <f>_xlfn.XLOOKUP(B118,'A-search matrix ATC-CAS'!B:B,'A-search matrix ATC-CAS'!C:C,"No Match")</f>
        <v>0</v>
      </c>
      <c r="D118" s="89">
        <f>_xlfn.XLOOKUP(B118,'A-search matrix ATC-CAS'!B:B,'A-search matrix ATC-CAS'!A:A,"No Match")</f>
        <v>0</v>
      </c>
      <c r="E118" s="89">
        <f>_xlfn.XLOOKUP(B118,'A-search matrix ATC-CAS'!B:B,'A-search matrix ATC-CAS'!D:D,"No Match")</f>
        <v>0</v>
      </c>
      <c r="F118" s="89" t="str">
        <f>_xlfn.XLOOKUP(C118,'B-search matrix PNEC MIC'!A:A,'B-search matrix PNEC MIC'!C:C,"No Match")</f>
        <v>No Match</v>
      </c>
      <c r="G118" s="90"/>
      <c r="H118" s="90"/>
      <c r="I118" s="91" t="str">
        <f>IF(B118="","",_xlfn.LET(_xlpm.v,_xlfn.XLOOKUP(B118,'A-search matrix ATC-CAS'!B:B,'A-search matrix ATC-CAS'!C:C,""),IF(OR(_xlpm.v=0,_xlpm.v="0"),"mixture",IF(_xlpm.v="x","no PNEC",""))))</f>
        <v/>
      </c>
      <c r="J118" s="91" t="str">
        <f t="shared" si="1"/>
        <v/>
      </c>
    </row>
    <row r="119" spans="1:10" x14ac:dyDescent="0.3">
      <c r="A119" s="94">
        <v>87</v>
      </c>
      <c r="B119" s="94"/>
      <c r="C119" s="88">
        <f>_xlfn.XLOOKUP(B119,'A-search matrix ATC-CAS'!B:B,'A-search matrix ATC-CAS'!C:C,"No Match")</f>
        <v>0</v>
      </c>
      <c r="D119" s="89">
        <f>_xlfn.XLOOKUP(B119,'A-search matrix ATC-CAS'!B:B,'A-search matrix ATC-CAS'!A:A,"No Match")</f>
        <v>0</v>
      </c>
      <c r="E119" s="89">
        <f>_xlfn.XLOOKUP(B119,'A-search matrix ATC-CAS'!B:B,'A-search matrix ATC-CAS'!D:D,"No Match")</f>
        <v>0</v>
      </c>
      <c r="F119" s="89" t="str">
        <f>_xlfn.XLOOKUP(C119,'B-search matrix PNEC MIC'!A:A,'B-search matrix PNEC MIC'!C:C,"No Match")</f>
        <v>No Match</v>
      </c>
      <c r="G119" s="90"/>
      <c r="H119" s="90"/>
      <c r="I119" s="91" t="str">
        <f>IF(B119="","",_xlfn.LET(_xlpm.v,_xlfn.XLOOKUP(B119,'A-search matrix ATC-CAS'!B:B,'A-search matrix ATC-CAS'!C:C,""),IF(OR(_xlpm.v=0,_xlpm.v="0"),"mixture",IF(_xlpm.v="x","no PNEC",""))))</f>
        <v/>
      </c>
      <c r="J119" s="91" t="str">
        <f t="shared" si="1"/>
        <v/>
      </c>
    </row>
    <row r="120" spans="1:10" x14ac:dyDescent="0.3">
      <c r="A120" s="94">
        <v>88</v>
      </c>
      <c r="B120" s="94"/>
      <c r="C120" s="88">
        <f>_xlfn.XLOOKUP(B120,'A-search matrix ATC-CAS'!B:B,'A-search matrix ATC-CAS'!C:C,"No Match")</f>
        <v>0</v>
      </c>
      <c r="D120" s="89">
        <f>_xlfn.XLOOKUP(B120,'A-search matrix ATC-CAS'!B:B,'A-search matrix ATC-CAS'!A:A,"No Match")</f>
        <v>0</v>
      </c>
      <c r="E120" s="89">
        <f>_xlfn.XLOOKUP(B120,'A-search matrix ATC-CAS'!B:B,'A-search matrix ATC-CAS'!D:D,"No Match")</f>
        <v>0</v>
      </c>
      <c r="F120" s="89" t="str">
        <f>_xlfn.XLOOKUP(C120,'B-search matrix PNEC MIC'!A:A,'B-search matrix PNEC MIC'!C:C,"No Match")</f>
        <v>No Match</v>
      </c>
      <c r="G120" s="90"/>
      <c r="H120" s="90"/>
      <c r="I120" s="91" t="str">
        <f>IF(B120="","",_xlfn.LET(_xlpm.v,_xlfn.XLOOKUP(B120,'A-search matrix ATC-CAS'!B:B,'A-search matrix ATC-CAS'!C:C,""),IF(OR(_xlpm.v=0,_xlpm.v="0"),"mixture",IF(_xlpm.v="x","no PNEC",""))))</f>
        <v/>
      </c>
      <c r="J120" s="91" t="str">
        <f t="shared" si="1"/>
        <v/>
      </c>
    </row>
    <row r="121" spans="1:10" x14ac:dyDescent="0.3">
      <c r="A121" s="94">
        <v>89</v>
      </c>
      <c r="B121" s="94"/>
      <c r="C121" s="88">
        <f>_xlfn.XLOOKUP(B121,'A-search matrix ATC-CAS'!B:B,'A-search matrix ATC-CAS'!C:C,"No Match")</f>
        <v>0</v>
      </c>
      <c r="D121" s="89">
        <f>_xlfn.XLOOKUP(B121,'A-search matrix ATC-CAS'!B:B,'A-search matrix ATC-CAS'!A:A,"No Match")</f>
        <v>0</v>
      </c>
      <c r="E121" s="89">
        <f>_xlfn.XLOOKUP(B121,'A-search matrix ATC-CAS'!B:B,'A-search matrix ATC-CAS'!D:D,"No Match")</f>
        <v>0</v>
      </c>
      <c r="F121" s="89" t="str">
        <f>_xlfn.XLOOKUP(C121,'B-search matrix PNEC MIC'!A:A,'B-search matrix PNEC MIC'!C:C,"No Match")</f>
        <v>No Match</v>
      </c>
      <c r="G121" s="90"/>
      <c r="H121" s="90"/>
      <c r="I121" s="91" t="str">
        <f>IF(B121="","",_xlfn.LET(_xlpm.v,_xlfn.XLOOKUP(B121,'A-search matrix ATC-CAS'!B:B,'A-search matrix ATC-CAS'!C:C,""),IF(OR(_xlpm.v=0,_xlpm.v="0"),"mixture",IF(_xlpm.v="x","no PNEC",""))))</f>
        <v/>
      </c>
      <c r="J121" s="91" t="str">
        <f t="shared" si="1"/>
        <v/>
      </c>
    </row>
    <row r="122" spans="1:10" x14ac:dyDescent="0.3">
      <c r="A122" s="94">
        <v>90</v>
      </c>
      <c r="B122" s="94"/>
      <c r="C122" s="88">
        <f>_xlfn.XLOOKUP(B122,'A-search matrix ATC-CAS'!B:B,'A-search matrix ATC-CAS'!C:C,"No Match")</f>
        <v>0</v>
      </c>
      <c r="D122" s="89">
        <f>_xlfn.XLOOKUP(B122,'A-search matrix ATC-CAS'!B:B,'A-search matrix ATC-CAS'!A:A,"No Match")</f>
        <v>0</v>
      </c>
      <c r="E122" s="89">
        <f>_xlfn.XLOOKUP(B122,'A-search matrix ATC-CAS'!B:B,'A-search matrix ATC-CAS'!D:D,"No Match")</f>
        <v>0</v>
      </c>
      <c r="F122" s="89" t="str">
        <f>_xlfn.XLOOKUP(C122,'B-search matrix PNEC MIC'!A:A,'B-search matrix PNEC MIC'!C:C,"No Match")</f>
        <v>No Match</v>
      </c>
      <c r="G122" s="90"/>
      <c r="H122" s="90"/>
      <c r="I122" s="91" t="str">
        <f>IF(B122="","",_xlfn.LET(_xlpm.v,_xlfn.XLOOKUP(B122,'A-search matrix ATC-CAS'!B:B,'A-search matrix ATC-CAS'!C:C,""),IF(OR(_xlpm.v=0,_xlpm.v="0"),"mixture",IF(_xlpm.v="x","no PNEC",""))))</f>
        <v/>
      </c>
      <c r="J122" s="91" t="str">
        <f t="shared" si="1"/>
        <v/>
      </c>
    </row>
    <row r="123" spans="1:10" x14ac:dyDescent="0.3">
      <c r="A123" s="94">
        <v>91</v>
      </c>
      <c r="B123" s="94"/>
      <c r="C123" s="88">
        <f>_xlfn.XLOOKUP(B123,'A-search matrix ATC-CAS'!B:B,'A-search matrix ATC-CAS'!C:C,"No Match")</f>
        <v>0</v>
      </c>
      <c r="D123" s="89">
        <f>_xlfn.XLOOKUP(B123,'A-search matrix ATC-CAS'!B:B,'A-search matrix ATC-CAS'!A:A,"No Match")</f>
        <v>0</v>
      </c>
      <c r="E123" s="89">
        <f>_xlfn.XLOOKUP(B123,'A-search matrix ATC-CAS'!B:B,'A-search matrix ATC-CAS'!D:D,"No Match")</f>
        <v>0</v>
      </c>
      <c r="F123" s="89" t="str">
        <f>_xlfn.XLOOKUP(C123,'B-search matrix PNEC MIC'!A:A,'B-search matrix PNEC MIC'!C:C,"No Match")</f>
        <v>No Match</v>
      </c>
      <c r="G123" s="90"/>
      <c r="H123" s="90"/>
      <c r="I123" s="91" t="str">
        <f>IF(B123="","",_xlfn.LET(_xlpm.v,_xlfn.XLOOKUP(B123,'A-search matrix ATC-CAS'!B:B,'A-search matrix ATC-CAS'!C:C,""),IF(OR(_xlpm.v=0,_xlpm.v="0"),"mixture",IF(_xlpm.v="x","no PNEC",""))))</f>
        <v/>
      </c>
      <c r="J123" s="91" t="str">
        <f t="shared" si="1"/>
        <v/>
      </c>
    </row>
    <row r="124" spans="1:10" x14ac:dyDescent="0.3">
      <c r="A124" s="94">
        <v>92</v>
      </c>
      <c r="B124" s="94"/>
      <c r="C124" s="88">
        <f>_xlfn.XLOOKUP(B124,'A-search matrix ATC-CAS'!B:B,'A-search matrix ATC-CAS'!C:C,"No Match")</f>
        <v>0</v>
      </c>
      <c r="D124" s="89">
        <f>_xlfn.XLOOKUP(B124,'A-search matrix ATC-CAS'!B:B,'A-search matrix ATC-CAS'!A:A,"No Match")</f>
        <v>0</v>
      </c>
      <c r="E124" s="89">
        <f>_xlfn.XLOOKUP(B124,'A-search matrix ATC-CAS'!B:B,'A-search matrix ATC-CAS'!D:D,"No Match")</f>
        <v>0</v>
      </c>
      <c r="F124" s="89" t="str">
        <f>_xlfn.XLOOKUP(C124,'B-search matrix PNEC MIC'!A:A,'B-search matrix PNEC MIC'!C:C,"No Match")</f>
        <v>No Match</v>
      </c>
      <c r="G124" s="90"/>
      <c r="H124" s="90"/>
      <c r="I124" s="91" t="str">
        <f>IF(B124="","",_xlfn.LET(_xlpm.v,_xlfn.XLOOKUP(B124,'A-search matrix ATC-CAS'!B:B,'A-search matrix ATC-CAS'!C:C,""),IF(OR(_xlpm.v=0,_xlpm.v="0"),"mixture",IF(_xlpm.v="x","no PNEC",""))))</f>
        <v/>
      </c>
      <c r="J124" s="91" t="str">
        <f t="shared" si="1"/>
        <v/>
      </c>
    </row>
    <row r="125" spans="1:10" x14ac:dyDescent="0.3">
      <c r="A125" s="94">
        <v>93</v>
      </c>
      <c r="B125" s="94"/>
      <c r="C125" s="88">
        <f>_xlfn.XLOOKUP(B125,'A-search matrix ATC-CAS'!B:B,'A-search matrix ATC-CAS'!C:C,"No Match")</f>
        <v>0</v>
      </c>
      <c r="D125" s="89">
        <f>_xlfn.XLOOKUP(B125,'A-search matrix ATC-CAS'!B:B,'A-search matrix ATC-CAS'!A:A,"No Match")</f>
        <v>0</v>
      </c>
      <c r="E125" s="89">
        <f>_xlfn.XLOOKUP(B125,'A-search matrix ATC-CAS'!B:B,'A-search matrix ATC-CAS'!D:D,"No Match")</f>
        <v>0</v>
      </c>
      <c r="F125" s="89" t="str">
        <f>_xlfn.XLOOKUP(C125,'B-search matrix PNEC MIC'!A:A,'B-search matrix PNEC MIC'!C:C,"No Match")</f>
        <v>No Match</v>
      </c>
      <c r="G125" s="90"/>
      <c r="H125" s="90"/>
      <c r="I125" s="91" t="str">
        <f>IF(B125="","",_xlfn.LET(_xlpm.v,_xlfn.XLOOKUP(B125,'A-search matrix ATC-CAS'!B:B,'A-search matrix ATC-CAS'!C:C,""),IF(OR(_xlpm.v=0,_xlpm.v="0"),"mixture",IF(_xlpm.v="x","no PNEC",""))))</f>
        <v/>
      </c>
      <c r="J125" s="91" t="str">
        <f t="shared" si="1"/>
        <v/>
      </c>
    </row>
    <row r="126" spans="1:10" x14ac:dyDescent="0.3">
      <c r="A126" s="94">
        <v>94</v>
      </c>
      <c r="B126" s="94"/>
      <c r="C126" s="88">
        <f>_xlfn.XLOOKUP(B126,'A-search matrix ATC-CAS'!B:B,'A-search matrix ATC-CAS'!C:C,"No Match")</f>
        <v>0</v>
      </c>
      <c r="D126" s="89">
        <f>_xlfn.XLOOKUP(B126,'A-search matrix ATC-CAS'!B:B,'A-search matrix ATC-CAS'!A:A,"No Match")</f>
        <v>0</v>
      </c>
      <c r="E126" s="89">
        <f>_xlfn.XLOOKUP(B126,'A-search matrix ATC-CAS'!B:B,'A-search matrix ATC-CAS'!D:D,"No Match")</f>
        <v>0</v>
      </c>
      <c r="F126" s="89" t="str">
        <f>_xlfn.XLOOKUP(C126,'B-search matrix PNEC MIC'!A:A,'B-search matrix PNEC MIC'!C:C,"No Match")</f>
        <v>No Match</v>
      </c>
      <c r="G126" s="90"/>
      <c r="H126" s="90"/>
      <c r="I126" s="91" t="str">
        <f>IF(B126="","",_xlfn.LET(_xlpm.v,_xlfn.XLOOKUP(B126,'A-search matrix ATC-CAS'!B:B,'A-search matrix ATC-CAS'!C:C,""),IF(OR(_xlpm.v=0,_xlpm.v="0"),"mixture",IF(_xlpm.v="x","no PNEC",""))))</f>
        <v/>
      </c>
      <c r="J126" s="91" t="str">
        <f t="shared" si="1"/>
        <v/>
      </c>
    </row>
    <row r="127" spans="1:10" x14ac:dyDescent="0.3">
      <c r="A127" s="94">
        <v>95</v>
      </c>
      <c r="B127" s="94"/>
      <c r="C127" s="88">
        <f>_xlfn.XLOOKUP(B127,'A-search matrix ATC-CAS'!B:B,'A-search matrix ATC-CAS'!C:C,"No Match")</f>
        <v>0</v>
      </c>
      <c r="D127" s="89">
        <f>_xlfn.XLOOKUP(B127,'A-search matrix ATC-CAS'!B:B,'A-search matrix ATC-CAS'!A:A,"No Match")</f>
        <v>0</v>
      </c>
      <c r="E127" s="89">
        <f>_xlfn.XLOOKUP(B127,'A-search matrix ATC-CAS'!B:B,'A-search matrix ATC-CAS'!D:D,"No Match")</f>
        <v>0</v>
      </c>
      <c r="F127" s="89" t="str">
        <f>_xlfn.XLOOKUP(C127,'B-search matrix PNEC MIC'!A:A,'B-search matrix PNEC MIC'!C:C,"No Match")</f>
        <v>No Match</v>
      </c>
      <c r="G127" s="90"/>
      <c r="H127" s="90"/>
      <c r="I127" s="91" t="str">
        <f>IF(B127="","",_xlfn.LET(_xlpm.v,_xlfn.XLOOKUP(B127,'A-search matrix ATC-CAS'!B:B,'A-search matrix ATC-CAS'!C:C,""),IF(OR(_xlpm.v=0,_xlpm.v="0"),"mixture",IF(_xlpm.v="x","no PNEC",""))))</f>
        <v/>
      </c>
      <c r="J127" s="91" t="str">
        <f t="shared" si="1"/>
        <v/>
      </c>
    </row>
    <row r="128" spans="1:10" x14ac:dyDescent="0.3">
      <c r="A128" s="94">
        <v>96</v>
      </c>
      <c r="B128" s="94"/>
      <c r="C128" s="88">
        <f>_xlfn.XLOOKUP(B128,'A-search matrix ATC-CAS'!B:B,'A-search matrix ATC-CAS'!C:C,"No Match")</f>
        <v>0</v>
      </c>
      <c r="D128" s="89">
        <f>_xlfn.XLOOKUP(B128,'A-search matrix ATC-CAS'!B:B,'A-search matrix ATC-CAS'!A:A,"No Match")</f>
        <v>0</v>
      </c>
      <c r="E128" s="89">
        <f>_xlfn.XLOOKUP(B128,'A-search matrix ATC-CAS'!B:B,'A-search matrix ATC-CAS'!D:D,"No Match")</f>
        <v>0</v>
      </c>
      <c r="F128" s="89" t="str">
        <f>_xlfn.XLOOKUP(C128,'B-search matrix PNEC MIC'!A:A,'B-search matrix PNEC MIC'!C:C,"No Match")</f>
        <v>No Match</v>
      </c>
      <c r="G128" s="90"/>
      <c r="H128" s="90"/>
      <c r="I128" s="91" t="str">
        <f>IF(B128="","",_xlfn.LET(_xlpm.v,_xlfn.XLOOKUP(B128,'A-search matrix ATC-CAS'!B:B,'A-search matrix ATC-CAS'!C:C,""),IF(OR(_xlpm.v=0,_xlpm.v="0"),"mixture",IF(_xlpm.v="x","no PNEC",""))))</f>
        <v/>
      </c>
      <c r="J128" s="91" t="str">
        <f t="shared" si="1"/>
        <v/>
      </c>
    </row>
    <row r="129" spans="1:10" x14ac:dyDescent="0.3">
      <c r="A129" s="94">
        <v>97</v>
      </c>
      <c r="B129" s="94"/>
      <c r="C129" s="88">
        <f>_xlfn.XLOOKUP(B129,'A-search matrix ATC-CAS'!B:B,'A-search matrix ATC-CAS'!C:C,"No Match")</f>
        <v>0</v>
      </c>
      <c r="D129" s="89">
        <f>_xlfn.XLOOKUP(B129,'A-search matrix ATC-CAS'!B:B,'A-search matrix ATC-CAS'!A:A,"No Match")</f>
        <v>0</v>
      </c>
      <c r="E129" s="89">
        <f>_xlfn.XLOOKUP(B129,'A-search matrix ATC-CAS'!B:B,'A-search matrix ATC-CAS'!D:D,"No Match")</f>
        <v>0</v>
      </c>
      <c r="F129" s="89" t="str">
        <f>_xlfn.XLOOKUP(C129,'B-search matrix PNEC MIC'!A:A,'B-search matrix PNEC MIC'!C:C,"No Match")</f>
        <v>No Match</v>
      </c>
      <c r="G129" s="90"/>
      <c r="H129" s="90"/>
      <c r="I129" s="91" t="str">
        <f>IF(B129="","",_xlfn.LET(_xlpm.v,_xlfn.XLOOKUP(B129,'A-search matrix ATC-CAS'!B:B,'A-search matrix ATC-CAS'!C:C,""),IF(OR(_xlpm.v=0,_xlpm.v="0"),"mixture",IF(_xlpm.v="x","no PNEC",""))))</f>
        <v/>
      </c>
      <c r="J129" s="91" t="str">
        <f t="shared" si="1"/>
        <v/>
      </c>
    </row>
    <row r="130" spans="1:10" x14ac:dyDescent="0.3">
      <c r="A130" s="94">
        <v>98</v>
      </c>
      <c r="B130" s="94"/>
      <c r="C130" s="88">
        <f>_xlfn.XLOOKUP(B130,'A-search matrix ATC-CAS'!B:B,'A-search matrix ATC-CAS'!C:C,"No Match")</f>
        <v>0</v>
      </c>
      <c r="D130" s="89">
        <f>_xlfn.XLOOKUP(B130,'A-search matrix ATC-CAS'!B:B,'A-search matrix ATC-CAS'!A:A,"No Match")</f>
        <v>0</v>
      </c>
      <c r="E130" s="89">
        <f>_xlfn.XLOOKUP(B130,'A-search matrix ATC-CAS'!B:B,'A-search matrix ATC-CAS'!D:D,"No Match")</f>
        <v>0</v>
      </c>
      <c r="F130" s="89" t="str">
        <f>_xlfn.XLOOKUP(C130,'B-search matrix PNEC MIC'!A:A,'B-search matrix PNEC MIC'!C:C,"No Match")</f>
        <v>No Match</v>
      </c>
      <c r="G130" s="90"/>
      <c r="H130" s="90"/>
      <c r="I130" s="91" t="str">
        <f>IF(B130="","",_xlfn.LET(_xlpm.v,_xlfn.XLOOKUP(B130,'A-search matrix ATC-CAS'!B:B,'A-search matrix ATC-CAS'!C:C,""),IF(OR(_xlpm.v=0,_xlpm.v="0"),"mixture",IF(_xlpm.v="x","no PNEC",""))))</f>
        <v/>
      </c>
      <c r="J130" s="91" t="str">
        <f t="shared" ref="J130:J132" si="2">IF(B130="","",
   IF(OR(C130="", C130=0, C130="x"),"",
      IF(COUNTIF(C:C,C130)&gt;1,"sum up input","")
   )
)</f>
        <v/>
      </c>
    </row>
    <row r="131" spans="1:10" x14ac:dyDescent="0.3">
      <c r="A131" s="94">
        <v>99</v>
      </c>
      <c r="B131" s="94"/>
      <c r="C131" s="88">
        <f>_xlfn.XLOOKUP(B131,'A-search matrix ATC-CAS'!B:B,'A-search matrix ATC-CAS'!C:C,"No Match")</f>
        <v>0</v>
      </c>
      <c r="D131" s="89">
        <f>_xlfn.XLOOKUP(B131,'A-search matrix ATC-CAS'!B:B,'A-search matrix ATC-CAS'!A:A,"No Match")</f>
        <v>0</v>
      </c>
      <c r="E131" s="89">
        <f>_xlfn.XLOOKUP(B131,'A-search matrix ATC-CAS'!B:B,'A-search matrix ATC-CAS'!D:D,"No Match")</f>
        <v>0</v>
      </c>
      <c r="F131" s="89" t="str">
        <f>_xlfn.XLOOKUP(C131,'B-search matrix PNEC MIC'!A:A,'B-search matrix PNEC MIC'!C:C,"No Match")</f>
        <v>No Match</v>
      </c>
      <c r="G131" s="90"/>
      <c r="H131" s="90"/>
      <c r="I131" s="91" t="str">
        <f>IF(B131="","",_xlfn.LET(_xlpm.v,_xlfn.XLOOKUP(B131,'A-search matrix ATC-CAS'!B:B,'A-search matrix ATC-CAS'!C:C,""),IF(OR(_xlpm.v=0,_xlpm.v="0"),"mixture",IF(_xlpm.v="x","no PNEC",""))))</f>
        <v/>
      </c>
      <c r="J131" s="91" t="str">
        <f t="shared" si="2"/>
        <v/>
      </c>
    </row>
    <row r="132" spans="1:10" x14ac:dyDescent="0.3">
      <c r="A132" s="94">
        <v>100</v>
      </c>
      <c r="B132" s="94"/>
      <c r="C132" s="88">
        <f>_xlfn.XLOOKUP(B132,'A-search matrix ATC-CAS'!B:B,'A-search matrix ATC-CAS'!C:C,"No Match")</f>
        <v>0</v>
      </c>
      <c r="D132" s="89">
        <f>_xlfn.XLOOKUP(B132,'A-search matrix ATC-CAS'!B:B,'A-search matrix ATC-CAS'!A:A,"No Match")</f>
        <v>0</v>
      </c>
      <c r="E132" s="89">
        <f>_xlfn.XLOOKUP(B132,'A-search matrix ATC-CAS'!B:B,'A-search matrix ATC-CAS'!D:D,"No Match")</f>
        <v>0</v>
      </c>
      <c r="F132" s="89" t="str">
        <f>_xlfn.XLOOKUP(C132,'B-search matrix PNEC MIC'!A:A,'B-search matrix PNEC MIC'!C:C,"No Match")</f>
        <v>No Match</v>
      </c>
      <c r="G132" s="90"/>
      <c r="H132" s="90"/>
      <c r="I132" s="91" t="str">
        <f>IF(B132="","",_xlfn.LET(_xlpm.v,_xlfn.XLOOKUP(B132,'A-search matrix ATC-CAS'!B:B,'A-search matrix ATC-CAS'!C:C,""),IF(OR(_xlpm.v=0,_xlpm.v="0"),"mixture",IF(_xlpm.v="x","no PNEC",""))))</f>
        <v/>
      </c>
      <c r="J132" s="91" t="str">
        <f t="shared" si="2"/>
        <v/>
      </c>
    </row>
  </sheetData>
  <autoFilter ref="A1:R1" xr:uid="{65A21DDF-E370-4188-A7D4-41F32F4162C3}"/>
  <sortState xmlns:xlrd2="http://schemas.microsoft.com/office/spreadsheetml/2017/richdata2" ref="A2:I32">
    <sortCondition ref="B2:B32"/>
  </sortState>
  <phoneticPr fontId="27" type="noConversion"/>
  <conditionalFormatting sqref="I1:I1048576">
    <cfRule type="containsText" dxfId="19" priority="3" operator="containsText" text="No matching CAS number found with given ATC code">
      <formula>NOT(ISERROR(SEARCH("No matching CAS number found with given ATC code",I1)))</formula>
    </cfRule>
  </conditionalFormatting>
  <conditionalFormatting sqref="J1:J132">
    <cfRule type="containsText" dxfId="18" priority="2" operator="containsText" text="No matching CAS number found with given ATC code">
      <formula>NOT(ISERROR(SEARCH("No matching CAS number found with given ATC code",J1)))</formula>
    </cfRule>
  </conditionalFormatting>
  <conditionalFormatting sqref="J1:J1048576">
    <cfRule type="containsText" dxfId="17" priority="1" operator="containsText" text="sum up ">
      <formula>NOT(ISERROR(SEARCH("sum up ",J1)))</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1E625-A978-4896-A04D-D90B94461733}">
  <dimension ref="B2:P18"/>
  <sheetViews>
    <sheetView zoomScale="89" zoomScaleNormal="85" workbookViewId="0">
      <selection activeCell="C7" sqref="C7"/>
    </sheetView>
  </sheetViews>
  <sheetFormatPr defaultRowHeight="15.6" x14ac:dyDescent="0.3"/>
  <cols>
    <col min="2" max="2" width="29.09765625" bestFit="1" customWidth="1"/>
    <col min="4" max="4" width="10.8984375" bestFit="1" customWidth="1"/>
  </cols>
  <sheetData>
    <row r="2" spans="2:16" x14ac:dyDescent="0.3">
      <c r="B2" s="17" t="s">
        <v>2807</v>
      </c>
      <c r="C2" s="50" t="s">
        <v>654</v>
      </c>
    </row>
    <row r="4" spans="2:16" x14ac:dyDescent="0.3">
      <c r="C4" s="23" t="s">
        <v>564</v>
      </c>
      <c r="D4" s="23" t="s">
        <v>573</v>
      </c>
      <c r="K4" s="63"/>
    </row>
    <row r="5" spans="2:16" x14ac:dyDescent="0.3">
      <c r="B5" s="17" t="s">
        <v>563</v>
      </c>
      <c r="C5" s="18">
        <f>_xlfn.XLOOKUP($C$2,'E-search matrix Flemish WWTP'!$B:$B,'E-search matrix Flemish WWTP'!$J:$J,"")</f>
        <v>556588.80000000005</v>
      </c>
      <c r="D5" s="18">
        <f>C5*365*1000</f>
        <v>203154912000.00003</v>
      </c>
      <c r="F5" s="38"/>
      <c r="K5" s="64"/>
    </row>
    <row r="6" spans="2:16" x14ac:dyDescent="0.3">
      <c r="B6" s="17" t="s">
        <v>566</v>
      </c>
      <c r="C6" s="18">
        <f>_xlfn.XLOOKUP($C$2,'E-search matrix Flemish WWTP'!$B:$B,'E-search matrix Flemish WWTP'!$E:$E,"")</f>
        <v>19350</v>
      </c>
      <c r="D6" s="18">
        <f>C6*365*1000</f>
        <v>7062750000</v>
      </c>
      <c r="K6" s="64"/>
      <c r="L6" s="64"/>
      <c r="P6" s="40"/>
    </row>
    <row r="7" spans="2:16" x14ac:dyDescent="0.3">
      <c r="B7" s="17" t="s">
        <v>565</v>
      </c>
      <c r="C7" s="50">
        <v>500</v>
      </c>
      <c r="D7" s="18">
        <f>C7*365*1000</f>
        <v>182500000</v>
      </c>
      <c r="F7" s="38"/>
    </row>
    <row r="9" spans="2:16" x14ac:dyDescent="0.3">
      <c r="B9" s="19"/>
      <c r="C9" s="20" t="s">
        <v>567</v>
      </c>
      <c r="D9" s="24">
        <f>D5/D7</f>
        <v>1113.1776000000002</v>
      </c>
    </row>
    <row r="10" spans="2:16" x14ac:dyDescent="0.3">
      <c r="B10" s="21"/>
      <c r="C10" s="22" t="s">
        <v>568</v>
      </c>
      <c r="D10" s="25">
        <f>D6/D7</f>
        <v>38.700000000000003</v>
      </c>
    </row>
    <row r="12" spans="2:16" x14ac:dyDescent="0.3">
      <c r="B12" s="38"/>
    </row>
    <row r="16" spans="2:16" x14ac:dyDescent="0.3">
      <c r="F16" s="38"/>
    </row>
    <row r="18" spans="6:6" x14ac:dyDescent="0.3">
      <c r="F18" s="38"/>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D3700EE-4A3C-4897-9DD7-42C153ECA4CA}">
          <x14:formula1>
            <xm:f>'E-search matrix Flemish WWTP'!$B$2:$B$223</xm:f>
          </x14:formula1>
          <xm:sqref>C2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D23B-A7B7-4BE1-BCFF-9DD72E1C321A}">
  <dimension ref="A1:K133"/>
  <sheetViews>
    <sheetView zoomScale="77" zoomScaleNormal="85" workbookViewId="0">
      <pane ySplit="2" topLeftCell="A10" activePane="bottomLeft" state="frozen"/>
      <selection pane="bottomLeft" activeCell="J36" sqref="J36"/>
    </sheetView>
  </sheetViews>
  <sheetFormatPr defaultRowHeight="15.6" x14ac:dyDescent="0.3"/>
  <cols>
    <col min="1" max="1" width="9" style="28"/>
    <col min="2" max="2" width="14.3984375" customWidth="1"/>
    <col min="3" max="3" width="21.3984375" customWidth="1"/>
    <col min="4" max="4" width="14" style="1" customWidth="1"/>
    <col min="5" max="5" width="16.3984375" style="1" bestFit="1" customWidth="1"/>
    <col min="6" max="6" width="15.19921875" style="1" customWidth="1"/>
    <col min="7" max="7" width="16.3984375" style="1" customWidth="1"/>
    <col min="8" max="10" width="16.59765625" customWidth="1"/>
    <col min="11" max="11" width="15.69921875" customWidth="1"/>
    <col min="13" max="13" width="13.19921875" customWidth="1"/>
    <col min="14" max="14" width="22.59765625" customWidth="1"/>
    <col min="15" max="15" width="13.19921875" customWidth="1"/>
    <col min="16" max="16" width="13.8984375" customWidth="1"/>
    <col min="17" max="17" width="14.8984375" customWidth="1"/>
  </cols>
  <sheetData>
    <row r="1" spans="1:11" x14ac:dyDescent="0.3">
      <c r="D1" s="133" t="s">
        <v>86993</v>
      </c>
      <c r="E1" s="133"/>
      <c r="F1" s="133"/>
      <c r="G1" s="133"/>
      <c r="H1" s="133"/>
      <c r="I1" s="133"/>
      <c r="J1" s="134" t="s">
        <v>86994</v>
      </c>
      <c r="K1" s="135"/>
    </row>
    <row r="2" spans="1:11" ht="26.4" x14ac:dyDescent="0.3">
      <c r="A2" s="66" t="s">
        <v>571</v>
      </c>
      <c r="B2" s="67" t="s">
        <v>562</v>
      </c>
      <c r="C2" s="65" t="s">
        <v>561</v>
      </c>
      <c r="D2" s="30" t="s">
        <v>574</v>
      </c>
      <c r="E2" s="49" t="s">
        <v>869</v>
      </c>
      <c r="F2" s="30" t="s">
        <v>575</v>
      </c>
      <c r="G2" s="49" t="s">
        <v>870</v>
      </c>
      <c r="H2" s="30" t="s">
        <v>576</v>
      </c>
      <c r="I2" s="49" t="s">
        <v>871</v>
      </c>
      <c r="J2" s="30" t="s">
        <v>576</v>
      </c>
      <c r="K2" s="49" t="s">
        <v>872</v>
      </c>
    </row>
    <row r="3" spans="1:11" x14ac:dyDescent="0.3">
      <c r="A3" s="43" t="str">
        <f>'1-medicine use (input)'!A2</f>
        <v>D01</v>
      </c>
      <c r="B3" s="44" t="str">
        <f>IF('1-medicine use (input)'!C2="","",'1-medicine use (input)'!C2)</f>
        <v>657-24-9</v>
      </c>
      <c r="C3" s="45" t="str">
        <f>'1-medicine use (input)'!D2</f>
        <v>Metformin</v>
      </c>
      <c r="D3" s="31">
        <f>'1-medicine use (input)'!G2/'2-water flows (input) and DF'!$D$7*1000000</f>
        <v>0</v>
      </c>
      <c r="E3" s="29" t="str">
        <f>IFERROR(IF('1-medicine use (input)'!F2="No Match","NA",D3/'1-medicine use (input)'!F2),"NA")</f>
        <v>NA</v>
      </c>
      <c r="F3" s="32">
        <f>'1-medicine use (input)'!G2/'2-water flows (input) and DF'!$D$6*1000000</f>
        <v>0</v>
      </c>
      <c r="G3" s="29" t="str">
        <f>IFERROR(IF('1-medicine use (input)'!F2="No Match","NA",F3/'1-medicine use (input)'!F2),"NA")</f>
        <v>NA</v>
      </c>
      <c r="H3" s="32">
        <f>'1-medicine use (input)'!G2/'2-water flows (input) and DF'!$D$5*1000000</f>
        <v>0</v>
      </c>
      <c r="I3" s="29" t="str">
        <f>IFERROR(IF('1-medicine use (input)'!F2="No Match","NA",H3/'1-medicine use (input)'!F2),"NA")</f>
        <v>NA</v>
      </c>
      <c r="J3" s="32">
        <f>H3</f>
        <v>0</v>
      </c>
      <c r="K3" s="29">
        <f>IFERROR(IF('1-medicine use (input)'!E2="No Match","NA",H3/'1-medicine use (input)'!E2),"NA")</f>
        <v>0</v>
      </c>
    </row>
    <row r="4" spans="1:11" x14ac:dyDescent="0.3">
      <c r="A4" s="43" t="str">
        <f>'1-medicine use (input)'!A3</f>
        <v>D02</v>
      </c>
      <c r="B4" s="44" t="str">
        <f>IF('1-medicine use (input)'!C3="","",'1-medicine use (input)'!C3)</f>
        <v>58-93-5</v>
      </c>
      <c r="C4" s="45" t="str">
        <f>'1-medicine use (input)'!D3</f>
        <v>Hydrochlorothiazide</v>
      </c>
      <c r="D4" s="31">
        <f>'1-medicine use (input)'!G3/'2-water flows (input) and DF'!$D$7*1000000</f>
        <v>0</v>
      </c>
      <c r="E4" s="29" t="str">
        <f>IFERROR(IF('1-medicine use (input)'!F3="No Match","NA",D4/'1-medicine use (input)'!F3),"NA")</f>
        <v>NA</v>
      </c>
      <c r="F4" s="32">
        <f>'1-medicine use (input)'!G3/'2-water flows (input) and DF'!$D$6*1000000</f>
        <v>0</v>
      </c>
      <c r="G4" s="29" t="str">
        <f>IFERROR(IF('1-medicine use (input)'!F3="No Match","NA",F4/'1-medicine use (input)'!F3),"NA")</f>
        <v>NA</v>
      </c>
      <c r="H4" s="32">
        <f>'1-medicine use (input)'!G3/'2-water flows (input) and DF'!$D$5*1000000</f>
        <v>0</v>
      </c>
      <c r="I4" s="29" t="str">
        <f>IFERROR(IF('1-medicine use (input)'!F3="No Match","NA",H4/'1-medicine use (input)'!F3),"NA")</f>
        <v>NA</v>
      </c>
      <c r="J4" s="32">
        <f t="shared" ref="J4:J33" si="0">H4</f>
        <v>0</v>
      </c>
      <c r="K4" s="29">
        <f>IFERROR(IF('1-medicine use (input)'!E3="No Match","NA",H4/'1-medicine use (input)'!E3),"NA")</f>
        <v>0</v>
      </c>
    </row>
    <row r="5" spans="1:11" x14ac:dyDescent="0.3">
      <c r="A5" s="43" t="str">
        <f>'1-medicine use (input)'!A4</f>
        <v>D03</v>
      </c>
      <c r="B5" s="44" t="str">
        <f>IF('1-medicine use (input)'!C4="","",'1-medicine use (input)'!C4)</f>
        <v>525-66-6</v>
      </c>
      <c r="C5" s="45" t="str">
        <f>'1-medicine use (input)'!D4</f>
        <v>Propranolol</v>
      </c>
      <c r="D5" s="31">
        <f>'1-medicine use (input)'!G4/'2-water flows (input) and DF'!$D$7*1000000</f>
        <v>0</v>
      </c>
      <c r="E5" s="29" t="str">
        <f>IFERROR(IF('1-medicine use (input)'!F4="No Match","NA",D5/'1-medicine use (input)'!F4),"NA")</f>
        <v>NA</v>
      </c>
      <c r="F5" s="32">
        <f>'1-medicine use (input)'!G4/'2-water flows (input) and DF'!$D$6*1000000</f>
        <v>0</v>
      </c>
      <c r="G5" s="29" t="str">
        <f>IFERROR(IF('1-medicine use (input)'!F4="No Match","NA",F5/'1-medicine use (input)'!F4),"NA")</f>
        <v>NA</v>
      </c>
      <c r="H5" s="32">
        <f>'1-medicine use (input)'!G4/'2-water flows (input) and DF'!$D$5*1000000</f>
        <v>0</v>
      </c>
      <c r="I5" s="29" t="str">
        <f>IFERROR(IF('1-medicine use (input)'!F4="No Match","NA",H5/'1-medicine use (input)'!F4),"NA")</f>
        <v>NA</v>
      </c>
      <c r="J5" s="32">
        <f t="shared" si="0"/>
        <v>0</v>
      </c>
      <c r="K5" s="29">
        <f>IFERROR(IF('1-medicine use (input)'!E4="No Match","NA",H5/'1-medicine use (input)'!E4),"NA")</f>
        <v>0</v>
      </c>
    </row>
    <row r="6" spans="1:11" x14ac:dyDescent="0.3">
      <c r="A6" s="43" t="str">
        <f>'1-medicine use (input)'!A5</f>
        <v>D04</v>
      </c>
      <c r="B6" s="44" t="str">
        <f>IF('1-medicine use (input)'!C5="","",'1-medicine use (input)'!C5)</f>
        <v>51384-51-1</v>
      </c>
      <c r="C6" s="45" t="str">
        <f>'1-medicine use (input)'!D5</f>
        <v>Metoprolol</v>
      </c>
      <c r="D6" s="31">
        <f>'1-medicine use (input)'!G5/'2-water flows (input) and DF'!$D$7*1000000</f>
        <v>0</v>
      </c>
      <c r="E6" s="29" t="str">
        <f>IFERROR(IF('1-medicine use (input)'!F5="No Match","NA",D6/'1-medicine use (input)'!F5),"NA")</f>
        <v>NA</v>
      </c>
      <c r="F6" s="32">
        <f>'1-medicine use (input)'!G5/'2-water flows (input) and DF'!$D$6*1000000</f>
        <v>0</v>
      </c>
      <c r="G6" s="29" t="str">
        <f>IFERROR(IF('1-medicine use (input)'!F5="No Match","NA",F6/'1-medicine use (input)'!F5),"NA")</f>
        <v>NA</v>
      </c>
      <c r="H6" s="32">
        <f>'1-medicine use (input)'!G5/'2-water flows (input) and DF'!$D$5*1000000</f>
        <v>0</v>
      </c>
      <c r="I6" s="29" t="str">
        <f>IFERROR(IF('1-medicine use (input)'!F5="No Match","NA",H6/'1-medicine use (input)'!F5),"NA")</f>
        <v>NA</v>
      </c>
      <c r="J6" s="32">
        <f t="shared" si="0"/>
        <v>0</v>
      </c>
      <c r="K6" s="29">
        <f>IFERROR(IF('1-medicine use (input)'!E5="No Match","NA",H6/'1-medicine use (input)'!E5),"NA")</f>
        <v>0</v>
      </c>
    </row>
    <row r="7" spans="1:11" x14ac:dyDescent="0.3">
      <c r="A7" s="43" t="str">
        <f>'1-medicine use (input)'!A6</f>
        <v>D05</v>
      </c>
      <c r="B7" s="44" t="str">
        <f>IF('1-medicine use (input)'!C6="","",'1-medicine use (input)'!C6)</f>
        <v>138402-11-6</v>
      </c>
      <c r="C7" s="45" t="str">
        <f>'1-medicine use (input)'!D6</f>
        <v>Irbesartan</v>
      </c>
      <c r="D7" s="31">
        <f>'1-medicine use (input)'!G6/'2-water flows (input) and DF'!$D$7*1000000</f>
        <v>0</v>
      </c>
      <c r="E7" s="29" t="str">
        <f>IFERROR(IF('1-medicine use (input)'!F6="No Match","NA",D7/'1-medicine use (input)'!F6),"NA")</f>
        <v>NA</v>
      </c>
      <c r="F7" s="32">
        <f>'1-medicine use (input)'!G6/'2-water flows (input) and DF'!$D$6*1000000</f>
        <v>0</v>
      </c>
      <c r="G7" s="29" t="str">
        <f>IFERROR(IF('1-medicine use (input)'!F6="No Match","NA",F7/'1-medicine use (input)'!F6),"NA")</f>
        <v>NA</v>
      </c>
      <c r="H7" s="32">
        <f>'1-medicine use (input)'!G6/'2-water flows (input) and DF'!$D$5*1000000</f>
        <v>0</v>
      </c>
      <c r="I7" s="29" t="str">
        <f>IFERROR(IF('1-medicine use (input)'!F6="No Match","NA",H7/'1-medicine use (input)'!F6),"NA")</f>
        <v>NA</v>
      </c>
      <c r="J7" s="32">
        <f t="shared" si="0"/>
        <v>0</v>
      </c>
      <c r="K7" s="29">
        <f>IFERROR(IF('1-medicine use (input)'!E6="No Match","NA",H7/'1-medicine use (input)'!E6),"NA")</f>
        <v>0</v>
      </c>
    </row>
    <row r="8" spans="1:11" x14ac:dyDescent="0.3">
      <c r="A8" s="43" t="str">
        <f>'1-medicine use (input)'!A7</f>
        <v>D06</v>
      </c>
      <c r="B8" s="44" t="str">
        <f>IF('1-medicine use (input)'!C7="","",'1-medicine use (input)'!C7)</f>
        <v>139481-59-7</v>
      </c>
      <c r="C8" s="45" t="str">
        <f>'1-medicine use (input)'!D7</f>
        <v>Candesartan</v>
      </c>
      <c r="D8" s="31">
        <f>'1-medicine use (input)'!G7/'2-water flows (input) and DF'!$D$7*1000000</f>
        <v>0</v>
      </c>
      <c r="E8" s="29" t="str">
        <f>IFERROR(IF('1-medicine use (input)'!F7="No Match","NA",D8/'1-medicine use (input)'!F7),"NA")</f>
        <v>NA</v>
      </c>
      <c r="F8" s="32">
        <f>'1-medicine use (input)'!G7/'2-water flows (input) and DF'!$D$6*1000000</f>
        <v>0</v>
      </c>
      <c r="G8" s="29" t="str">
        <f>IFERROR(IF('1-medicine use (input)'!F7="No Match","NA",F8/'1-medicine use (input)'!F7),"NA")</f>
        <v>NA</v>
      </c>
      <c r="H8" s="32">
        <f>'1-medicine use (input)'!G7/'2-water flows (input) and DF'!$D$5*1000000</f>
        <v>0</v>
      </c>
      <c r="I8" s="29" t="str">
        <f>IFERROR(IF('1-medicine use (input)'!F7="No Match","NA",H8/'1-medicine use (input)'!F7),"NA")</f>
        <v>NA</v>
      </c>
      <c r="J8" s="32">
        <f t="shared" si="0"/>
        <v>0</v>
      </c>
      <c r="K8" s="29">
        <f>IFERROR(IF('1-medicine use (input)'!E7="No Match","NA",H8/'1-medicine use (input)'!E7),"NA")</f>
        <v>0</v>
      </c>
    </row>
    <row r="9" spans="1:11" x14ac:dyDescent="0.3">
      <c r="A9" s="43" t="str">
        <f>'1-medicine use (input)'!A8</f>
        <v>D07</v>
      </c>
      <c r="B9" s="44" t="str">
        <f>IF('1-medicine use (input)'!C8="","",'1-medicine use (input)'!C8)</f>
        <v>23593-75-1</v>
      </c>
      <c r="C9" s="45" t="str">
        <f>'1-medicine use (input)'!D8</f>
        <v>Clotrimazole</v>
      </c>
      <c r="D9" s="31">
        <f>'1-medicine use (input)'!G8/'2-water flows (input) and DF'!$D$7*1000000</f>
        <v>0</v>
      </c>
      <c r="E9" s="29" t="str">
        <f>IFERROR(IF('1-medicine use (input)'!F8="No Match","NA",D9/'1-medicine use (input)'!F8),"NA")</f>
        <v>NA</v>
      </c>
      <c r="F9" s="32">
        <f>'1-medicine use (input)'!G8/'2-water flows (input) and DF'!$D$6*1000000</f>
        <v>0</v>
      </c>
      <c r="G9" s="29" t="str">
        <f>IFERROR(IF('1-medicine use (input)'!F8="No Match","NA",F9/'1-medicine use (input)'!F8),"NA")</f>
        <v>NA</v>
      </c>
      <c r="H9" s="32">
        <f>'1-medicine use (input)'!G8/'2-water flows (input) and DF'!$D$5*1000000</f>
        <v>0</v>
      </c>
      <c r="I9" s="29" t="str">
        <f>IFERROR(IF('1-medicine use (input)'!F8="No Match","NA",H9/'1-medicine use (input)'!F8),"NA")</f>
        <v>NA</v>
      </c>
      <c r="J9" s="32">
        <f t="shared" si="0"/>
        <v>0</v>
      </c>
      <c r="K9" s="29">
        <f>IFERROR(IF('1-medicine use (input)'!E8="No Match","NA",H9/'1-medicine use (input)'!E8),"NA")</f>
        <v>0</v>
      </c>
    </row>
    <row r="10" spans="1:11" x14ac:dyDescent="0.3">
      <c r="A10" s="43" t="str">
        <f>'1-medicine use (input)'!A9</f>
        <v>D08</v>
      </c>
      <c r="B10" s="44" t="str">
        <f>IF('1-medicine use (input)'!C9="","",'1-medicine use (input)'!C9)</f>
        <v>57-63-6</v>
      </c>
      <c r="C10" s="45" t="str">
        <f>'1-medicine use (input)'!D9</f>
        <v>17Alpha-Ethinylestradiol</v>
      </c>
      <c r="D10" s="31">
        <f>'1-medicine use (input)'!G9/'2-water flows (input) and DF'!$D$7*1000000</f>
        <v>0</v>
      </c>
      <c r="E10" s="29" t="str">
        <f>IFERROR(IF('1-medicine use (input)'!F9="No Match","NA",D10/'1-medicine use (input)'!F9),"NA")</f>
        <v>NA</v>
      </c>
      <c r="F10" s="32">
        <f>'1-medicine use (input)'!G9/'2-water flows (input) and DF'!$D$6*1000000</f>
        <v>0</v>
      </c>
      <c r="G10" s="29" t="str">
        <f>IFERROR(IF('1-medicine use (input)'!F9="No Match","NA",F10/'1-medicine use (input)'!F9),"NA")</f>
        <v>NA</v>
      </c>
      <c r="H10" s="32">
        <f>'1-medicine use (input)'!G9/'2-water flows (input) and DF'!$D$5*1000000</f>
        <v>0</v>
      </c>
      <c r="I10" s="29" t="str">
        <f>IFERROR(IF('1-medicine use (input)'!F9="No Match","NA",H10/'1-medicine use (input)'!F9),"NA")</f>
        <v>NA</v>
      </c>
      <c r="J10" s="32">
        <f t="shared" si="0"/>
        <v>0</v>
      </c>
      <c r="K10" s="29">
        <f>IFERROR(IF('1-medicine use (input)'!E9="No Match","NA",H10/'1-medicine use (input)'!E9),"NA")</f>
        <v>0</v>
      </c>
    </row>
    <row r="11" spans="1:11" x14ac:dyDescent="0.3">
      <c r="A11" s="43" t="str">
        <f>'1-medicine use (input)'!A10</f>
        <v>D09</v>
      </c>
      <c r="B11" s="44" t="str">
        <f>IF('1-medicine use (input)'!C10="","",'1-medicine use (input)'!C10)</f>
        <v>4245-41-4</v>
      </c>
      <c r="C11" s="45" t="str">
        <f>'1-medicine use (input)'!D10</f>
        <v>Estradiol</v>
      </c>
      <c r="D11" s="31">
        <f>'1-medicine use (input)'!G10/'2-water flows (input) and DF'!$D$7*1000000</f>
        <v>0</v>
      </c>
      <c r="E11" s="29" t="str">
        <f>IFERROR(IF('1-medicine use (input)'!F10="No Match","NA",D11/'1-medicine use (input)'!F10),"NA")</f>
        <v>NA</v>
      </c>
      <c r="F11" s="32">
        <f>'1-medicine use (input)'!G10/'2-water flows (input) and DF'!$D$6*1000000</f>
        <v>0</v>
      </c>
      <c r="G11" s="29" t="str">
        <f>IFERROR(IF('1-medicine use (input)'!F10="No Match","NA",F11/'1-medicine use (input)'!F10),"NA")</f>
        <v>NA</v>
      </c>
      <c r="H11" s="32">
        <f>'1-medicine use (input)'!G10/'2-water flows (input) and DF'!$D$5*1000000</f>
        <v>0</v>
      </c>
      <c r="I11" s="29" t="str">
        <f>IFERROR(IF('1-medicine use (input)'!F10="No Match","NA",H11/'1-medicine use (input)'!F10),"NA")</f>
        <v>NA</v>
      </c>
      <c r="J11" s="32">
        <f t="shared" si="0"/>
        <v>0</v>
      </c>
      <c r="K11" s="29">
        <f>IFERROR(IF('1-medicine use (input)'!E10="No Match","NA",H11/'1-medicine use (input)'!E10),"NA")</f>
        <v>0</v>
      </c>
    </row>
    <row r="12" spans="1:11" x14ac:dyDescent="0.3">
      <c r="A12" s="43" t="str">
        <f>'1-medicine use (input)'!A11</f>
        <v>D10</v>
      </c>
      <c r="B12" s="44" t="str">
        <f>IF('1-medicine use (input)'!C11="","",'1-medicine use (input)'!C11)</f>
        <v>53-16-7</v>
      </c>
      <c r="C12" s="45" t="str">
        <f>'1-medicine use (input)'!D11</f>
        <v>Estrone</v>
      </c>
      <c r="D12" s="31">
        <f>'1-medicine use (input)'!G11/'2-water flows (input) and DF'!$D$7*1000000</f>
        <v>0</v>
      </c>
      <c r="E12" s="29" t="str">
        <f>IFERROR(IF('1-medicine use (input)'!F11="No Match","NA",D12/'1-medicine use (input)'!F11),"NA")</f>
        <v>NA</v>
      </c>
      <c r="F12" s="32">
        <f>'1-medicine use (input)'!G11/'2-water flows (input) and DF'!$D$6*1000000</f>
        <v>0</v>
      </c>
      <c r="G12" s="29" t="str">
        <f>IFERROR(IF('1-medicine use (input)'!F11="No Match","NA",F12/'1-medicine use (input)'!F11),"NA")</f>
        <v>NA</v>
      </c>
      <c r="H12" s="32">
        <f>'1-medicine use (input)'!G11/'2-water flows (input) and DF'!$D$5*1000000</f>
        <v>0</v>
      </c>
      <c r="I12" s="29" t="str">
        <f>IFERROR(IF('1-medicine use (input)'!F11="No Match","NA",H12/'1-medicine use (input)'!F11),"NA")</f>
        <v>NA</v>
      </c>
      <c r="J12" s="32">
        <f t="shared" si="0"/>
        <v>0</v>
      </c>
      <c r="K12" s="29">
        <f>IFERROR(IF('1-medicine use (input)'!E11="No Match","NA",H12/'1-medicine use (input)'!E11),"NA")</f>
        <v>0</v>
      </c>
    </row>
    <row r="13" spans="1:11" x14ac:dyDescent="0.3">
      <c r="A13" s="43" t="str">
        <f>'1-medicine use (input)'!A12</f>
        <v>D11</v>
      </c>
      <c r="B13" s="44" t="str">
        <f>IF('1-medicine use (input)'!C12="","",'1-medicine use (input)'!C12)</f>
        <v>79-57-2</v>
      </c>
      <c r="C13" s="45" t="str">
        <f>'1-medicine use (input)'!D12</f>
        <v>Oxytetracycline</v>
      </c>
      <c r="D13" s="31">
        <f>'1-medicine use (input)'!G12/'2-water flows (input) and DF'!$D$7*1000000</f>
        <v>0</v>
      </c>
      <c r="E13" s="29">
        <f>IFERROR(IF('1-medicine use (input)'!F12="No Match","NA",D13/'1-medicine use (input)'!F12),"NA")</f>
        <v>0</v>
      </c>
      <c r="F13" s="32">
        <f>'1-medicine use (input)'!G12/'2-water flows (input) and DF'!$D$6*1000000</f>
        <v>0</v>
      </c>
      <c r="G13" s="29">
        <f>IFERROR(IF('1-medicine use (input)'!F12="No Match","NA",F13/'1-medicine use (input)'!F12),"NA")</f>
        <v>0</v>
      </c>
      <c r="H13" s="32">
        <f>'1-medicine use (input)'!G12/'2-water flows (input) and DF'!$D$5*1000000</f>
        <v>0</v>
      </c>
      <c r="I13" s="29">
        <f>IFERROR(IF('1-medicine use (input)'!F12="No Match","NA",H13/'1-medicine use (input)'!F12),"NA")</f>
        <v>0</v>
      </c>
      <c r="J13" s="32">
        <f t="shared" si="0"/>
        <v>0</v>
      </c>
      <c r="K13" s="29">
        <f>IFERROR(IF('1-medicine use (input)'!E12="No Match","NA",H13/'1-medicine use (input)'!E12),"NA")</f>
        <v>0</v>
      </c>
    </row>
    <row r="14" spans="1:11" x14ac:dyDescent="0.3">
      <c r="A14" s="43" t="str">
        <f>'1-medicine use (input)'!A13</f>
        <v>D12</v>
      </c>
      <c r="B14" s="44" t="str">
        <f>IF('1-medicine use (input)'!C13="","",'1-medicine use (input)'!C13)</f>
        <v>60-54-8</v>
      </c>
      <c r="C14" s="45" t="str">
        <f>'1-medicine use (input)'!D13</f>
        <v>Tetracycline</v>
      </c>
      <c r="D14" s="31">
        <f>'1-medicine use (input)'!G13/'2-water flows (input) and DF'!$D$7*1000000</f>
        <v>0</v>
      </c>
      <c r="E14" s="29">
        <f>IFERROR(IF('1-medicine use (input)'!F13="No Match","NA",D14/'1-medicine use (input)'!F13),"NA")</f>
        <v>0</v>
      </c>
      <c r="F14" s="32">
        <f>'1-medicine use (input)'!G13/'2-water flows (input) and DF'!$D$6*1000000</f>
        <v>0</v>
      </c>
      <c r="G14" s="29">
        <f>IFERROR(IF('1-medicine use (input)'!F13="No Match","NA",F14/'1-medicine use (input)'!F13),"NA")</f>
        <v>0</v>
      </c>
      <c r="H14" s="32">
        <f>'1-medicine use (input)'!G13/'2-water flows (input) and DF'!$D$5*1000000</f>
        <v>0</v>
      </c>
      <c r="I14" s="29">
        <f>IFERROR(IF('1-medicine use (input)'!F13="No Match","NA",H14/'1-medicine use (input)'!F13),"NA")</f>
        <v>0</v>
      </c>
      <c r="J14" s="32">
        <f t="shared" si="0"/>
        <v>0</v>
      </c>
      <c r="K14" s="29">
        <f>IFERROR(IF('1-medicine use (input)'!E13="No Match","NA",H14/'1-medicine use (input)'!E13),"NA")</f>
        <v>0</v>
      </c>
    </row>
    <row r="15" spans="1:11" x14ac:dyDescent="0.3">
      <c r="A15" s="43" t="str">
        <f>'1-medicine use (input)'!A14</f>
        <v>D13</v>
      </c>
      <c r="B15" s="44" t="str">
        <f>IF('1-medicine use (input)'!C14="","",'1-medicine use (input)'!C14)</f>
        <v>738-70-5</v>
      </c>
      <c r="C15" s="45" t="str">
        <f>'1-medicine use (input)'!D14</f>
        <v>Trimethoprim</v>
      </c>
      <c r="D15" s="31">
        <f>'1-medicine use (input)'!G14/'2-water flows (input) and DF'!$D$7*1000000</f>
        <v>0</v>
      </c>
      <c r="E15" s="29">
        <f>IFERROR(IF('1-medicine use (input)'!F14="No Match","NA",D15/'1-medicine use (input)'!F14),"NA")</f>
        <v>0</v>
      </c>
      <c r="F15" s="32">
        <f>'1-medicine use (input)'!G14/'2-water flows (input) and DF'!$D$6*1000000</f>
        <v>0</v>
      </c>
      <c r="G15" s="29">
        <f>IFERROR(IF('1-medicine use (input)'!F14="No Match","NA",F15/'1-medicine use (input)'!F14),"NA")</f>
        <v>0</v>
      </c>
      <c r="H15" s="32">
        <f>'1-medicine use (input)'!G14/'2-water flows (input) and DF'!$D$5*1000000</f>
        <v>0</v>
      </c>
      <c r="I15" s="29">
        <f>IFERROR(IF('1-medicine use (input)'!F14="No Match","NA",H15/'1-medicine use (input)'!F14),"NA")</f>
        <v>0</v>
      </c>
      <c r="J15" s="32">
        <f t="shared" si="0"/>
        <v>0</v>
      </c>
      <c r="K15" s="29">
        <f>IFERROR(IF('1-medicine use (input)'!E14="No Match","NA",H15/'1-medicine use (input)'!E14),"NA")</f>
        <v>0</v>
      </c>
    </row>
    <row r="16" spans="1:11" x14ac:dyDescent="0.3">
      <c r="A16" s="43" t="str">
        <f>'1-medicine use (input)'!A15</f>
        <v>D14</v>
      </c>
      <c r="B16" s="44" t="str">
        <f>IF('1-medicine use (input)'!C15="","",'1-medicine use (input)'!C15)</f>
        <v>723-46-6</v>
      </c>
      <c r="C16" s="45" t="str">
        <f>'1-medicine use (input)'!D15</f>
        <v>Sulfamethoxazole</v>
      </c>
      <c r="D16" s="31">
        <f>'1-medicine use (input)'!G15/'2-water flows (input) and DF'!$D$7*1000000</f>
        <v>0</v>
      </c>
      <c r="E16" s="29">
        <f>IFERROR(IF('1-medicine use (input)'!F15="No Match","NA",D16/'1-medicine use (input)'!F15),"NA")</f>
        <v>0</v>
      </c>
      <c r="F16" s="32">
        <f>'1-medicine use (input)'!G15/'2-water flows (input) and DF'!$D$6*1000000</f>
        <v>0</v>
      </c>
      <c r="G16" s="29">
        <f>IFERROR(IF('1-medicine use (input)'!F15="No Match","NA",F16/'1-medicine use (input)'!F15),"NA")</f>
        <v>0</v>
      </c>
      <c r="H16" s="32">
        <f>'1-medicine use (input)'!G15/'2-water flows (input) and DF'!$D$5*1000000</f>
        <v>0</v>
      </c>
      <c r="I16" s="29">
        <f>IFERROR(IF('1-medicine use (input)'!F15="No Match","NA",H16/'1-medicine use (input)'!F15),"NA")</f>
        <v>0</v>
      </c>
      <c r="J16" s="32">
        <f t="shared" si="0"/>
        <v>0</v>
      </c>
      <c r="K16" s="29">
        <f>IFERROR(IF('1-medicine use (input)'!E15="No Match","NA",H16/'1-medicine use (input)'!E15),"NA")</f>
        <v>0</v>
      </c>
    </row>
    <row r="17" spans="1:11" x14ac:dyDescent="0.3">
      <c r="A17" s="43" t="str">
        <f>'1-medicine use (input)'!A16</f>
        <v>D15</v>
      </c>
      <c r="B17" s="44" t="str">
        <f>IF('1-medicine use (input)'!C16="","",'1-medicine use (input)'!C16)</f>
        <v>114-07-8</v>
      </c>
      <c r="C17" s="45" t="str">
        <f>'1-medicine use (input)'!D16</f>
        <v>Erythromycin</v>
      </c>
      <c r="D17" s="31">
        <f>'1-medicine use (input)'!G16/'2-water flows (input) and DF'!$D$7*1000000</f>
        <v>0</v>
      </c>
      <c r="E17" s="29">
        <f>IFERROR(IF('1-medicine use (input)'!F16="No Match","NA",D17/'1-medicine use (input)'!F16),"NA")</f>
        <v>0</v>
      </c>
      <c r="F17" s="32">
        <f>'1-medicine use (input)'!G16/'2-water flows (input) and DF'!$D$6*1000000</f>
        <v>0</v>
      </c>
      <c r="G17" s="29">
        <f>IFERROR(IF('1-medicine use (input)'!F16="No Match","NA",F17/'1-medicine use (input)'!F16),"NA")</f>
        <v>0</v>
      </c>
      <c r="H17" s="32">
        <f>'1-medicine use (input)'!G16/'2-water flows (input) and DF'!$D$5*1000000</f>
        <v>0</v>
      </c>
      <c r="I17" s="29">
        <f>IFERROR(IF('1-medicine use (input)'!F16="No Match","NA",H17/'1-medicine use (input)'!F16),"NA")</f>
        <v>0</v>
      </c>
      <c r="J17" s="32">
        <f t="shared" si="0"/>
        <v>0</v>
      </c>
      <c r="K17" s="29">
        <f>IFERROR(IF('1-medicine use (input)'!E16="No Match","NA",H17/'1-medicine use (input)'!E16),"NA")</f>
        <v>0</v>
      </c>
    </row>
    <row r="18" spans="1:11" x14ac:dyDescent="0.3">
      <c r="A18" s="43" t="str">
        <f>'1-medicine use (input)'!A17</f>
        <v>D16</v>
      </c>
      <c r="B18" s="44" t="str">
        <f>IF('1-medicine use (input)'!C17="","",'1-medicine use (input)'!C17)</f>
        <v>81103-11-9</v>
      </c>
      <c r="C18" s="45" t="str">
        <f>'1-medicine use (input)'!D17</f>
        <v>Clarithromycin</v>
      </c>
      <c r="D18" s="31">
        <f>'1-medicine use (input)'!G17/'2-water flows (input) and DF'!$D$7*1000000</f>
        <v>0</v>
      </c>
      <c r="E18" s="29">
        <f>IFERROR(IF('1-medicine use (input)'!F17="No Match","NA",D18/'1-medicine use (input)'!F17),"NA")</f>
        <v>0</v>
      </c>
      <c r="F18" s="32">
        <f>'1-medicine use (input)'!G17/'2-water flows (input) and DF'!$D$6*1000000</f>
        <v>0</v>
      </c>
      <c r="G18" s="29">
        <f>IFERROR(IF('1-medicine use (input)'!F17="No Match","NA",F18/'1-medicine use (input)'!F17),"NA")</f>
        <v>0</v>
      </c>
      <c r="H18" s="32">
        <f>'1-medicine use (input)'!G17/'2-water flows (input) and DF'!$D$5*1000000</f>
        <v>0</v>
      </c>
      <c r="I18" s="29">
        <f>IFERROR(IF('1-medicine use (input)'!F17="No Match","NA",H18/'1-medicine use (input)'!F17),"NA")</f>
        <v>0</v>
      </c>
      <c r="J18" s="32">
        <f t="shared" si="0"/>
        <v>0</v>
      </c>
      <c r="K18" s="29">
        <f>IFERROR(IF('1-medicine use (input)'!E17="No Match","NA",H18/'1-medicine use (input)'!E17),"NA")</f>
        <v>0</v>
      </c>
    </row>
    <row r="19" spans="1:11" x14ac:dyDescent="0.3">
      <c r="A19" s="43" t="str">
        <f>'1-medicine use (input)'!A18</f>
        <v>D17</v>
      </c>
      <c r="B19" s="44" t="str">
        <f>IF('1-medicine use (input)'!C18="","",'1-medicine use (input)'!C18)</f>
        <v>83905-01-5</v>
      </c>
      <c r="C19" s="45" t="str">
        <f>'1-medicine use (input)'!D18</f>
        <v>Azithromycin</v>
      </c>
      <c r="D19" s="31">
        <f>'1-medicine use (input)'!G18/'2-water flows (input) and DF'!$D$7*1000000</f>
        <v>0</v>
      </c>
      <c r="E19" s="29">
        <f>IFERROR(IF('1-medicine use (input)'!F18="No Match","NA",D19/'1-medicine use (input)'!F18),"NA")</f>
        <v>0</v>
      </c>
      <c r="F19" s="32">
        <f>'1-medicine use (input)'!G18/'2-water flows (input) and DF'!$D$6*1000000</f>
        <v>0</v>
      </c>
      <c r="G19" s="29">
        <f>IFERROR(IF('1-medicine use (input)'!F18="No Match","NA",F19/'1-medicine use (input)'!F18),"NA")</f>
        <v>0</v>
      </c>
      <c r="H19" s="32">
        <f>'1-medicine use (input)'!G18/'2-water flows (input) and DF'!$D$5*1000000</f>
        <v>0</v>
      </c>
      <c r="I19" s="29">
        <f>IFERROR(IF('1-medicine use (input)'!F18="No Match","NA",H19/'1-medicine use (input)'!F18),"NA")</f>
        <v>0</v>
      </c>
      <c r="J19" s="32">
        <f t="shared" si="0"/>
        <v>0</v>
      </c>
      <c r="K19" s="29">
        <f>IFERROR(IF('1-medicine use (input)'!E18="No Match","NA",H19/'1-medicine use (input)'!E18),"NA")</f>
        <v>0</v>
      </c>
    </row>
    <row r="20" spans="1:11" x14ac:dyDescent="0.3">
      <c r="A20" s="43" t="str">
        <f>'1-medicine use (input)'!A19</f>
        <v>D18</v>
      </c>
      <c r="B20" s="44" t="str">
        <f>IF('1-medicine use (input)'!C19="","",'1-medicine use (input)'!C19)</f>
        <v>18323-44-9</v>
      </c>
      <c r="C20" s="45" t="str">
        <f>'1-medicine use (input)'!D19</f>
        <v>Clindamycin</v>
      </c>
      <c r="D20" s="31">
        <f>'1-medicine use (input)'!G19/'2-water flows (input) and DF'!$D$7*1000000</f>
        <v>0</v>
      </c>
      <c r="E20" s="29">
        <f>IFERROR(IF('1-medicine use (input)'!F19="No Match","NA",D20/'1-medicine use (input)'!F19),"NA")</f>
        <v>0</v>
      </c>
      <c r="F20" s="32">
        <f>'1-medicine use (input)'!G19/'2-water flows (input) and DF'!$D$6*1000000</f>
        <v>0</v>
      </c>
      <c r="G20" s="29">
        <f>IFERROR(IF('1-medicine use (input)'!F19="No Match","NA",F20/'1-medicine use (input)'!F19),"NA")</f>
        <v>0</v>
      </c>
      <c r="H20" s="32">
        <f>'1-medicine use (input)'!G19/'2-water flows (input) and DF'!$D$5*1000000</f>
        <v>0</v>
      </c>
      <c r="I20" s="29">
        <f>IFERROR(IF('1-medicine use (input)'!F19="No Match","NA",H20/'1-medicine use (input)'!F19),"NA")</f>
        <v>0</v>
      </c>
      <c r="J20" s="32">
        <f t="shared" si="0"/>
        <v>0</v>
      </c>
      <c r="K20" s="29">
        <f>IFERROR(IF('1-medicine use (input)'!E19="No Match","NA",H20/'1-medicine use (input)'!E19),"NA")</f>
        <v>0</v>
      </c>
    </row>
    <row r="21" spans="1:11" x14ac:dyDescent="0.3">
      <c r="A21" s="43" t="str">
        <f>'1-medicine use (input)'!A20</f>
        <v>D19</v>
      </c>
      <c r="B21" s="44" t="str">
        <f>IF('1-medicine use (input)'!C20="","",'1-medicine use (input)'!C20)</f>
        <v>82419-36-1</v>
      </c>
      <c r="C21" s="45" t="str">
        <f>'1-medicine use (input)'!D20</f>
        <v>Ofloxacin</v>
      </c>
      <c r="D21" s="31">
        <f>'1-medicine use (input)'!G20/'2-water flows (input) and DF'!$D$7*1000000</f>
        <v>0</v>
      </c>
      <c r="E21" s="29">
        <f>IFERROR(IF('1-medicine use (input)'!F20="No Match","NA",D21/'1-medicine use (input)'!F20),"NA")</f>
        <v>0</v>
      </c>
      <c r="F21" s="32">
        <f>'1-medicine use (input)'!G20/'2-water flows (input) and DF'!$D$6*1000000</f>
        <v>0</v>
      </c>
      <c r="G21" s="29">
        <f>IFERROR(IF('1-medicine use (input)'!F20="No Match","NA",F21/'1-medicine use (input)'!F20),"NA")</f>
        <v>0</v>
      </c>
      <c r="H21" s="32">
        <f>'1-medicine use (input)'!G20/'2-water flows (input) and DF'!$D$5*1000000</f>
        <v>0</v>
      </c>
      <c r="I21" s="29">
        <f>IFERROR(IF('1-medicine use (input)'!F20="No Match","NA",H21/'1-medicine use (input)'!F20),"NA")</f>
        <v>0</v>
      </c>
      <c r="J21" s="32">
        <f t="shared" si="0"/>
        <v>0</v>
      </c>
      <c r="K21" s="29">
        <f>IFERROR(IF('1-medicine use (input)'!E20="No Match","NA",H21/'1-medicine use (input)'!E20),"NA")</f>
        <v>0</v>
      </c>
    </row>
    <row r="22" spans="1:11" x14ac:dyDescent="0.3">
      <c r="A22" s="43" t="str">
        <f>'1-medicine use (input)'!A21</f>
        <v>D20</v>
      </c>
      <c r="B22" s="44" t="str">
        <f>IF('1-medicine use (input)'!C21="","",'1-medicine use (input)'!C21)</f>
        <v>22916-47-8</v>
      </c>
      <c r="C22" s="45" t="str">
        <f>'1-medicine use (input)'!D21</f>
        <v>Miconazole</v>
      </c>
      <c r="D22" s="31">
        <f>'1-medicine use (input)'!G21/'2-water flows (input) and DF'!$D$7*1000000</f>
        <v>0</v>
      </c>
      <c r="E22" s="29" t="str">
        <f>IFERROR(IF('1-medicine use (input)'!F21="No Match","NA",D22/'1-medicine use (input)'!F21),"NA")</f>
        <v>NA</v>
      </c>
      <c r="F22" s="32">
        <f>'1-medicine use (input)'!G21/'2-water flows (input) and DF'!$D$6*1000000</f>
        <v>0</v>
      </c>
      <c r="G22" s="29" t="str">
        <f>IFERROR(IF('1-medicine use (input)'!F21="No Match","NA",F22/'1-medicine use (input)'!F21),"NA")</f>
        <v>NA</v>
      </c>
      <c r="H22" s="32">
        <f>'1-medicine use (input)'!G21/'2-water flows (input) and DF'!$D$5*1000000</f>
        <v>0</v>
      </c>
      <c r="I22" s="29" t="str">
        <f>IFERROR(IF('1-medicine use (input)'!F21="No Match","NA",H22/'1-medicine use (input)'!F21),"NA")</f>
        <v>NA</v>
      </c>
      <c r="J22" s="32">
        <f t="shared" si="0"/>
        <v>0</v>
      </c>
      <c r="K22" s="29">
        <f>IFERROR(IF('1-medicine use (input)'!E21="No Match","NA",H22/'1-medicine use (input)'!E21),"NA")</f>
        <v>0</v>
      </c>
    </row>
    <row r="23" spans="1:11" x14ac:dyDescent="0.3">
      <c r="A23" s="43" t="str">
        <f>'1-medicine use (input)'!A22</f>
        <v>D21</v>
      </c>
      <c r="B23" s="44" t="str">
        <f>IF('1-medicine use (input)'!C22="","",'1-medicine use (input)'!C22)</f>
        <v>65277-42-1</v>
      </c>
      <c r="C23" s="45" t="str">
        <f>'1-medicine use (input)'!D22</f>
        <v>Ketoconazole</v>
      </c>
      <c r="D23" s="31">
        <f>'1-medicine use (input)'!G22/'2-water flows (input) and DF'!$D$7*1000000</f>
        <v>0</v>
      </c>
      <c r="E23" s="29" t="str">
        <f>IFERROR(IF('1-medicine use (input)'!F22="No Match","NA",D23/'1-medicine use (input)'!F22),"NA")</f>
        <v>NA</v>
      </c>
      <c r="F23" s="32">
        <f>'1-medicine use (input)'!G22/'2-water flows (input) and DF'!$D$6*1000000</f>
        <v>0</v>
      </c>
      <c r="G23" s="29" t="str">
        <f>IFERROR(IF('1-medicine use (input)'!F22="No Match","NA",F23/'1-medicine use (input)'!F22),"NA")</f>
        <v>NA</v>
      </c>
      <c r="H23" s="32">
        <f>'1-medicine use (input)'!G22/'2-water flows (input) and DF'!$D$5*1000000</f>
        <v>0</v>
      </c>
      <c r="I23" s="29" t="str">
        <f>IFERROR(IF('1-medicine use (input)'!F22="No Match","NA",H23/'1-medicine use (input)'!F22),"NA")</f>
        <v>NA</v>
      </c>
      <c r="J23" s="32">
        <f t="shared" si="0"/>
        <v>0</v>
      </c>
      <c r="K23" s="29">
        <f>IFERROR(IF('1-medicine use (input)'!E22="No Match","NA",H23/'1-medicine use (input)'!E22),"NA")</f>
        <v>0</v>
      </c>
    </row>
    <row r="24" spans="1:11" x14ac:dyDescent="0.3">
      <c r="A24" s="43" t="str">
        <f>'1-medicine use (input)'!A23</f>
        <v>D22</v>
      </c>
      <c r="B24" s="44" t="str">
        <f>IF('1-medicine use (input)'!C23="","",'1-medicine use (input)'!C23)</f>
        <v>86386-73-4</v>
      </c>
      <c r="C24" s="45" t="str">
        <f>'1-medicine use (input)'!D23</f>
        <v>Fluconazole</v>
      </c>
      <c r="D24" s="31">
        <f>'1-medicine use (input)'!G23/'2-water flows (input) and DF'!$D$7*1000000</f>
        <v>0</v>
      </c>
      <c r="E24" s="29">
        <f>IFERROR(IF('1-medicine use (input)'!F23="No Match","NA",D24/'1-medicine use (input)'!F23),"NA")</f>
        <v>0</v>
      </c>
      <c r="F24" s="32">
        <f>'1-medicine use (input)'!G23/'2-water flows (input) and DF'!$D$6*1000000</f>
        <v>0</v>
      </c>
      <c r="G24" s="29">
        <f>IFERROR(IF('1-medicine use (input)'!F23="No Match","NA",F24/'1-medicine use (input)'!F23),"NA")</f>
        <v>0</v>
      </c>
      <c r="H24" s="32">
        <f>'1-medicine use (input)'!G23/'2-water flows (input) and DF'!$D$5*1000000</f>
        <v>0</v>
      </c>
      <c r="I24" s="29">
        <f>IFERROR(IF('1-medicine use (input)'!F23="No Match","NA",H24/'1-medicine use (input)'!F23),"NA")</f>
        <v>0</v>
      </c>
      <c r="J24" s="32">
        <f t="shared" si="0"/>
        <v>0</v>
      </c>
      <c r="K24" s="29">
        <f>IFERROR(IF('1-medicine use (input)'!E23="No Match","NA",H24/'1-medicine use (input)'!E23),"NA")</f>
        <v>0</v>
      </c>
    </row>
    <row r="25" spans="1:11" x14ac:dyDescent="0.3">
      <c r="A25" s="43" t="str">
        <f>'1-medicine use (input)'!A24</f>
        <v>D23</v>
      </c>
      <c r="B25" s="44" t="str">
        <f>IF('1-medicine use (input)'!C24="","",'1-medicine use (input)'!C24)</f>
        <v>84625-61-6</v>
      </c>
      <c r="C25" s="45" t="str">
        <f>'1-medicine use (input)'!D24</f>
        <v>Itraconazole</v>
      </c>
      <c r="D25" s="31">
        <f>'1-medicine use (input)'!G24/'2-water flows (input) and DF'!$D$7*1000000</f>
        <v>2.7397260273972606</v>
      </c>
      <c r="E25" s="29">
        <f>IFERROR(IF('1-medicine use (input)'!F24="No Match","NA",D25/'1-medicine use (input)'!F24),"NA")</f>
        <v>273.97260273972603</v>
      </c>
      <c r="F25" s="32">
        <f>'1-medicine use (input)'!G24/'2-water flows (input) and DF'!$D$6*1000000</f>
        <v>7.079395419631164E-2</v>
      </c>
      <c r="G25" s="29">
        <f>IFERROR(IF('1-medicine use (input)'!F24="No Match","NA",F25/'1-medicine use (input)'!F24),"NA")</f>
        <v>7.0793954196311635</v>
      </c>
      <c r="H25" s="32">
        <f>'1-medicine use (input)'!G24/'2-water flows (input) and DF'!$D$5*1000000</f>
        <v>2.4611760310279869E-3</v>
      </c>
      <c r="I25" s="29">
        <f>IFERROR(IF('1-medicine use (input)'!F24="No Match","NA",H25/'1-medicine use (input)'!F24),"NA")</f>
        <v>0.24611760310279868</v>
      </c>
      <c r="J25" s="32">
        <f t="shared" si="0"/>
        <v>2.4611760310279869E-3</v>
      </c>
      <c r="K25" s="29">
        <f>IFERROR(IF('1-medicine use (input)'!E24="No Match","NA",H25/'1-medicine use (input)'!E24),"NA")</f>
        <v>0.19101499492850629</v>
      </c>
    </row>
    <row r="26" spans="1:11" x14ac:dyDescent="0.3">
      <c r="A26" s="43" t="str">
        <f>'1-medicine use (input)'!A25</f>
        <v>D24</v>
      </c>
      <c r="B26" s="44" t="str">
        <f>IF('1-medicine use (input)'!C25="","",'1-medicine use (input)'!C25)</f>
        <v>15687-27-1</v>
      </c>
      <c r="C26" s="45" t="str">
        <f>'1-medicine use (input)'!D25</f>
        <v>Ibuprofen</v>
      </c>
      <c r="D26" s="31">
        <f>'1-medicine use (input)'!G25/'2-water flows (input) and DF'!$D$7*1000000</f>
        <v>27.397260273972602</v>
      </c>
      <c r="E26" s="29" t="str">
        <f>IFERROR(IF('1-medicine use (input)'!F25="No Match","NA",D26/'1-medicine use (input)'!F25),"NA")</f>
        <v>NA</v>
      </c>
      <c r="F26" s="32">
        <f>'1-medicine use (input)'!G25/'2-water flows (input) and DF'!$D$6*1000000</f>
        <v>0.70793954196311637</v>
      </c>
      <c r="G26" s="29" t="str">
        <f>IFERROR(IF('1-medicine use (input)'!F25="No Match","NA",F26/'1-medicine use (input)'!F25),"NA")</f>
        <v>NA</v>
      </c>
      <c r="H26" s="32">
        <f>'1-medicine use (input)'!G25/'2-water flows (input) and DF'!$D$5*1000000</f>
        <v>2.4611760310279868E-2</v>
      </c>
      <c r="I26" s="29" t="str">
        <f>IFERROR(IF('1-medicine use (input)'!F25="No Match","NA",H26/'1-medicine use (input)'!F25),"NA")</f>
        <v>NA</v>
      </c>
      <c r="J26" s="32">
        <f t="shared" si="0"/>
        <v>2.4611760310279868E-2</v>
      </c>
      <c r="K26" s="29">
        <f>IFERROR(IF('1-medicine use (input)'!E25="No Match","NA",H26/'1-medicine use (input)'!E25),"NA")</f>
        <v>2.237432755479988</v>
      </c>
    </row>
    <row r="27" spans="1:11" x14ac:dyDescent="0.3">
      <c r="A27" s="43" t="str">
        <f>'1-medicine use (input)'!A26</f>
        <v>D25</v>
      </c>
      <c r="B27" s="44" t="str">
        <f>IF('1-medicine use (input)'!C26="","",'1-medicine use (input)'!C26)</f>
        <v>15307-86-5</v>
      </c>
      <c r="C27" s="45" t="str">
        <f>'1-medicine use (input)'!D26</f>
        <v>Diclofenac</v>
      </c>
      <c r="D27" s="31">
        <f>'1-medicine use (input)'!G26/'2-water flows (input) and DF'!$D$7*1000000</f>
        <v>4.3835616438356162</v>
      </c>
      <c r="E27" s="29" t="str">
        <f>IFERROR(IF('1-medicine use (input)'!F26="No Match","NA",D27/'1-medicine use (input)'!F26),"NA")</f>
        <v>NA</v>
      </c>
      <c r="F27" s="32">
        <f>'1-medicine use (input)'!G26/'2-water flows (input) and DF'!$D$6*1000000</f>
        <v>0.11327032671409862</v>
      </c>
      <c r="G27" s="29" t="str">
        <f>IFERROR(IF('1-medicine use (input)'!F26="No Match","NA",F27/'1-medicine use (input)'!F26),"NA")</f>
        <v>NA</v>
      </c>
      <c r="H27" s="32">
        <f>'1-medicine use (input)'!G26/'2-water flows (input) and DF'!$D$5*1000000</f>
        <v>3.9378816496447788E-3</v>
      </c>
      <c r="I27" s="29" t="str">
        <f>IFERROR(IF('1-medicine use (input)'!F26="No Match","NA",H27/'1-medicine use (input)'!F26),"NA")</f>
        <v>NA</v>
      </c>
      <c r="J27" s="32">
        <f t="shared" si="0"/>
        <v>3.9378816496447788E-3</v>
      </c>
      <c r="K27" s="29">
        <f>IFERROR(IF('1-medicine use (input)'!E26="No Match","NA",H27/'1-medicine use (input)'!E26),"NA")</f>
        <v>7.8757632992895565E-2</v>
      </c>
    </row>
    <row r="28" spans="1:11" x14ac:dyDescent="0.3">
      <c r="A28" s="43" t="str">
        <f>'1-medicine use (input)'!A27</f>
        <v>D26</v>
      </c>
      <c r="B28" s="44" t="str">
        <f>IF('1-medicine use (input)'!C27="","",'1-medicine use (input)'!C27)</f>
        <v>298-46-4</v>
      </c>
      <c r="C28" s="45" t="str">
        <f>'1-medicine use (input)'!D27</f>
        <v>Carbamazepine</v>
      </c>
      <c r="D28" s="31">
        <f>'1-medicine use (input)'!G27/'2-water flows (input) and DF'!$D$7*1000000</f>
        <v>0</v>
      </c>
      <c r="E28" s="29" t="str">
        <f>IFERROR(IF('1-medicine use (input)'!F27="No Match","NA",D28/'1-medicine use (input)'!F27),"NA")</f>
        <v>NA</v>
      </c>
      <c r="F28" s="32">
        <f>'1-medicine use (input)'!G27/'2-water flows (input) and DF'!$D$6*1000000</f>
        <v>0</v>
      </c>
      <c r="G28" s="29" t="str">
        <f>IFERROR(IF('1-medicine use (input)'!F27="No Match","NA",F28/'1-medicine use (input)'!F27),"NA")</f>
        <v>NA</v>
      </c>
      <c r="H28" s="32">
        <f>'1-medicine use (input)'!G27/'2-water flows (input) and DF'!$D$5*1000000</f>
        <v>0</v>
      </c>
      <c r="I28" s="29" t="str">
        <f>IFERROR(IF('1-medicine use (input)'!F27="No Match","NA",H28/'1-medicine use (input)'!F27),"NA")</f>
        <v>NA</v>
      </c>
      <c r="J28" s="32">
        <f t="shared" si="0"/>
        <v>0</v>
      </c>
      <c r="K28" s="29">
        <f>IFERROR(IF('1-medicine use (input)'!E27="No Match","NA",H28/'1-medicine use (input)'!E27),"NA")</f>
        <v>0</v>
      </c>
    </row>
    <row r="29" spans="1:11" x14ac:dyDescent="0.3">
      <c r="A29" s="43" t="str">
        <f>'1-medicine use (input)'!A28</f>
        <v>D27</v>
      </c>
      <c r="B29" s="44" t="str">
        <f>IF('1-medicine use (input)'!C28="","",'1-medicine use (input)'!C28)</f>
        <v>71675-85-9</v>
      </c>
      <c r="C29" s="45" t="str">
        <f>'1-medicine use (input)'!D28</f>
        <v>Amisulpride</v>
      </c>
      <c r="D29" s="31">
        <f>'1-medicine use (input)'!G28/'2-water flows (input) and DF'!$D$7*1000000</f>
        <v>0</v>
      </c>
      <c r="E29" s="29" t="str">
        <f>IFERROR(IF('1-medicine use (input)'!F28="No Match","NA",D29/'1-medicine use (input)'!F28),"NA")</f>
        <v>NA</v>
      </c>
      <c r="F29" s="32">
        <f>'1-medicine use (input)'!G28/'2-water flows (input) and DF'!$D$6*1000000</f>
        <v>0</v>
      </c>
      <c r="G29" s="29" t="str">
        <f>IFERROR(IF('1-medicine use (input)'!F28="No Match","NA",F29/'1-medicine use (input)'!F28),"NA")</f>
        <v>NA</v>
      </c>
      <c r="H29" s="32">
        <f>'1-medicine use (input)'!G28/'2-water flows (input) and DF'!$D$5*1000000</f>
        <v>0</v>
      </c>
      <c r="I29" s="29" t="str">
        <f>IFERROR(IF('1-medicine use (input)'!F28="No Match","NA",H29/'1-medicine use (input)'!F28),"NA")</f>
        <v>NA</v>
      </c>
      <c r="J29" s="32">
        <f t="shared" si="0"/>
        <v>0</v>
      </c>
      <c r="K29" s="29">
        <f>IFERROR(IF('1-medicine use (input)'!E28="No Match","NA",H29/'1-medicine use (input)'!E28),"NA")</f>
        <v>0</v>
      </c>
    </row>
    <row r="30" spans="1:11" x14ac:dyDescent="0.3">
      <c r="A30" s="43" t="str">
        <f>'1-medicine use (input)'!A29</f>
        <v>D28</v>
      </c>
      <c r="B30" s="44" t="str">
        <f>IF('1-medicine use (input)'!C29="","",'1-medicine use (input)'!C29)</f>
        <v>54910-89-3</v>
      </c>
      <c r="C30" s="45" t="str">
        <f>'1-medicine use (input)'!D29</f>
        <v>Fluoxetine</v>
      </c>
      <c r="D30" s="31">
        <f>'1-medicine use (input)'!G29/'2-water flows (input) and DF'!$D$7*1000000</f>
        <v>0</v>
      </c>
      <c r="E30" s="29" t="str">
        <f>IFERROR(IF('1-medicine use (input)'!F29="No Match","NA",D30/'1-medicine use (input)'!F29),"NA")</f>
        <v>NA</v>
      </c>
      <c r="F30" s="32">
        <f>'1-medicine use (input)'!G29/'2-water flows (input) and DF'!$D$6*1000000</f>
        <v>0</v>
      </c>
      <c r="G30" s="29" t="str">
        <f>IFERROR(IF('1-medicine use (input)'!F29="No Match","NA",F30/'1-medicine use (input)'!F29),"NA")</f>
        <v>NA</v>
      </c>
      <c r="H30" s="32">
        <f>'1-medicine use (input)'!G29/'2-water flows (input) and DF'!$D$5*1000000</f>
        <v>0</v>
      </c>
      <c r="I30" s="29" t="str">
        <f>IFERROR(IF('1-medicine use (input)'!F29="No Match","NA",H30/'1-medicine use (input)'!F29),"NA")</f>
        <v>NA</v>
      </c>
      <c r="J30" s="32">
        <f t="shared" si="0"/>
        <v>0</v>
      </c>
      <c r="K30" s="29">
        <f>IFERROR(IF('1-medicine use (input)'!E29="No Match","NA",H30/'1-medicine use (input)'!E29),"NA")</f>
        <v>0</v>
      </c>
    </row>
    <row r="31" spans="1:11" x14ac:dyDescent="0.3">
      <c r="A31" s="43" t="str">
        <f>'1-medicine use (input)'!A30</f>
        <v>D29</v>
      </c>
      <c r="B31" s="44" t="str">
        <f>IF('1-medicine use (input)'!C30="","",'1-medicine use (input)'!C30)</f>
        <v>59729-33-8</v>
      </c>
      <c r="C31" s="45" t="str">
        <f>'1-medicine use (input)'!D30</f>
        <v>Citalopram</v>
      </c>
      <c r="D31" s="31">
        <f>'1-medicine use (input)'!G30/'2-water flows (input) and DF'!$D$7*1000000</f>
        <v>0</v>
      </c>
      <c r="E31" s="29" t="str">
        <f>IFERROR(IF('1-medicine use (input)'!F30="No Match","NA",D31/'1-medicine use (input)'!F30),"NA")</f>
        <v>NA</v>
      </c>
      <c r="F31" s="32">
        <f>'1-medicine use (input)'!G30/'2-water flows (input) and DF'!$D$6*1000000</f>
        <v>0</v>
      </c>
      <c r="G31" s="29" t="str">
        <f>IFERROR(IF('1-medicine use (input)'!F30="No Match","NA",F31/'1-medicine use (input)'!F30),"NA")</f>
        <v>NA</v>
      </c>
      <c r="H31" s="32">
        <f>'1-medicine use (input)'!G30/'2-water flows (input) and DF'!$D$5*1000000</f>
        <v>0</v>
      </c>
      <c r="I31" s="29" t="str">
        <f>IFERROR(IF('1-medicine use (input)'!F30="No Match","NA",H31/'1-medicine use (input)'!F30),"NA")</f>
        <v>NA</v>
      </c>
      <c r="J31" s="32">
        <f t="shared" si="0"/>
        <v>0</v>
      </c>
      <c r="K31" s="29">
        <f>IFERROR(IF('1-medicine use (input)'!E30="No Match","NA",H31/'1-medicine use (input)'!E30),"NA")</f>
        <v>0</v>
      </c>
    </row>
    <row r="32" spans="1:11" x14ac:dyDescent="0.3">
      <c r="A32" s="43" t="str">
        <f>'1-medicine use (input)'!A31</f>
        <v>D30</v>
      </c>
      <c r="B32" s="44" t="str">
        <f>IF('1-medicine use (input)'!C31="","",'1-medicine use (input)'!C31)</f>
        <v>93413-69-5</v>
      </c>
      <c r="C32" s="45" t="str">
        <f>'1-medicine use (input)'!D31</f>
        <v>Venlafaxine</v>
      </c>
      <c r="D32" s="31">
        <f>'1-medicine use (input)'!G31/'2-water flows (input) and DF'!$D$7*1000000</f>
        <v>0</v>
      </c>
      <c r="E32" s="29" t="str">
        <f>IFERROR(IF('1-medicine use (input)'!F31="No Match","NA",D32/'1-medicine use (input)'!F31),"NA")</f>
        <v>NA</v>
      </c>
      <c r="F32" s="32">
        <f>'1-medicine use (input)'!G31/'2-water flows (input) and DF'!$D$6*1000000</f>
        <v>0</v>
      </c>
      <c r="G32" s="29" t="str">
        <f>IFERROR(IF('1-medicine use (input)'!F31="No Match","NA",F32/'1-medicine use (input)'!F31),"NA")</f>
        <v>NA</v>
      </c>
      <c r="H32" s="32">
        <f>'1-medicine use (input)'!G31/'2-water flows (input) and DF'!$D$5*1000000</f>
        <v>0</v>
      </c>
      <c r="I32" s="29" t="str">
        <f>IFERROR(IF('1-medicine use (input)'!F31="No Match","NA",H32/'1-medicine use (input)'!F31),"NA")</f>
        <v>NA</v>
      </c>
      <c r="J32" s="32">
        <f t="shared" si="0"/>
        <v>0</v>
      </c>
      <c r="K32" s="29">
        <f>IFERROR(IF('1-medicine use (input)'!E31="No Match","NA",H32/'1-medicine use (input)'!E31),"NA")</f>
        <v>0</v>
      </c>
    </row>
    <row r="33" spans="1:11" x14ac:dyDescent="0.3">
      <c r="A33" s="43" t="str">
        <f>'1-medicine use (input)'!A32</f>
        <v>D31</v>
      </c>
      <c r="B33" s="44" t="str">
        <f>IF('1-medicine use (input)'!C32="","",'1-medicine use (input)'!C32)</f>
        <v>93413-77-5</v>
      </c>
      <c r="C33" s="45" t="str">
        <f>'1-medicine use (input)'!D32</f>
        <v>N,N-Didesvenlafaxine</v>
      </c>
      <c r="D33" s="31">
        <f>'1-medicine use (input)'!G32/'2-water flows (input) and DF'!$D$7*1000000</f>
        <v>0</v>
      </c>
      <c r="E33" s="29" t="str">
        <f>IFERROR(IF('1-medicine use (input)'!F32="No Match","NA",D33/'1-medicine use (input)'!F32),"NA")</f>
        <v>NA</v>
      </c>
      <c r="F33" s="32">
        <f>'1-medicine use (input)'!G32/'2-water flows (input) and DF'!$D$6*1000000</f>
        <v>0</v>
      </c>
      <c r="G33" s="29" t="str">
        <f>IFERROR(IF('1-medicine use (input)'!F32="No Match","NA",F33/'1-medicine use (input)'!F32),"NA")</f>
        <v>NA</v>
      </c>
      <c r="H33" s="32">
        <f>'1-medicine use (input)'!G32/'2-water flows (input) and DF'!$D$5*1000000</f>
        <v>0</v>
      </c>
      <c r="I33" s="29" t="str">
        <f>IFERROR(IF('1-medicine use (input)'!F32="No Match","NA",H33/'1-medicine use (input)'!F32),"NA")</f>
        <v>NA</v>
      </c>
      <c r="J33" s="32">
        <f t="shared" si="0"/>
        <v>0</v>
      </c>
      <c r="K33" s="29">
        <f>IFERROR(IF('1-medicine use (input)'!E32="No Match","NA",H33/'1-medicine use (input)'!E32),"NA")</f>
        <v>0</v>
      </c>
    </row>
    <row r="34" spans="1:11" x14ac:dyDescent="0.3">
      <c r="A34" s="43">
        <f>'1-medicine use (input)'!A33</f>
        <v>1</v>
      </c>
      <c r="B34" s="44">
        <f>IF('1-medicine use (input)'!C33="","",'1-medicine use (input)'!C33)</f>
        <v>0</v>
      </c>
      <c r="C34" s="45" t="str">
        <f>'1-medicine use (input)'!D33</f>
        <v>Norethisterone and Estrogen</v>
      </c>
      <c r="D34" s="31">
        <f>'1-medicine use (input)'!G33/'2-water flows (input) and DF'!$D$7*1000000</f>
        <v>0</v>
      </c>
      <c r="E34" s="29" t="str">
        <f>IFERROR(IF('1-medicine use (input)'!F33="No Match","NA",D34/'1-medicine use (input)'!F33),"NA")</f>
        <v>NA</v>
      </c>
      <c r="F34" s="32">
        <f>'1-medicine use (input)'!G33/'2-water flows (input) and DF'!$D$6*1000000</f>
        <v>0</v>
      </c>
      <c r="G34" s="29" t="str">
        <f>IFERROR(IF('1-medicine use (input)'!F33="No Match","NA",F34/'1-medicine use (input)'!F33),"NA")</f>
        <v>NA</v>
      </c>
      <c r="H34" s="32">
        <f>'1-medicine use (input)'!G33/'2-water flows (input) and DF'!$D$5*1000000</f>
        <v>0</v>
      </c>
      <c r="I34" s="29" t="str">
        <f>IFERROR(IF('1-medicine use (input)'!F33="No Match","NA",H34/'1-medicine use (input)'!F33),"NA")</f>
        <v>NA</v>
      </c>
      <c r="J34" s="32">
        <f t="shared" ref="J4:J75" si="1">H34</f>
        <v>0</v>
      </c>
      <c r="K34" s="29" t="str">
        <f>IFERROR(IF('1-medicine use (input)'!E33="No Match","NA",H34/'1-medicine use (input)'!E33),"NA")</f>
        <v>NA</v>
      </c>
    </row>
    <row r="35" spans="1:11" x14ac:dyDescent="0.3">
      <c r="A35" s="43">
        <f>'1-medicine use (input)'!A34</f>
        <v>2</v>
      </c>
      <c r="B35" s="44" t="str">
        <f>IF('1-medicine use (input)'!C34="","",'1-medicine use (input)'!C34)</f>
        <v>x</v>
      </c>
      <c r="C35" s="45" t="str">
        <f>'1-medicine use (input)'!D34</f>
        <v>Thyrotropin Alfa</v>
      </c>
      <c r="D35" s="31">
        <f>'1-medicine use (input)'!G34/'2-water flows (input) and DF'!$D$7*1000000</f>
        <v>0</v>
      </c>
      <c r="E35" s="29" t="str">
        <f>IFERROR(IF('1-medicine use (input)'!F34="No Match","NA",D35/'1-medicine use (input)'!F34),"NA")</f>
        <v>NA</v>
      </c>
      <c r="F35" s="32">
        <f>'1-medicine use (input)'!G34/'2-water flows (input) and DF'!$D$6*1000000</f>
        <v>0</v>
      </c>
      <c r="G35" s="29" t="str">
        <f>IFERROR(IF('1-medicine use (input)'!F34="No Match","NA",F35/'1-medicine use (input)'!F34),"NA")</f>
        <v>NA</v>
      </c>
      <c r="H35" s="32">
        <f>'1-medicine use (input)'!G34/'2-water flows (input) and DF'!$D$5*1000000</f>
        <v>0</v>
      </c>
      <c r="I35" s="29" t="str">
        <f>IFERROR(IF('1-medicine use (input)'!F34="No Match","NA",H35/'1-medicine use (input)'!F34),"NA")</f>
        <v>NA</v>
      </c>
      <c r="J35" s="32">
        <f t="shared" si="1"/>
        <v>0</v>
      </c>
      <c r="K35" s="29" t="str">
        <f>IFERROR(IF('1-medicine use (input)'!E34="No Match","NA",H35/'1-medicine use (input)'!E34),"NA")</f>
        <v>NA</v>
      </c>
    </row>
    <row r="36" spans="1:11" x14ac:dyDescent="0.3">
      <c r="A36" s="43">
        <f>'1-medicine use (input)'!A35</f>
        <v>3</v>
      </c>
      <c r="B36" s="44" t="str">
        <f>IF('1-medicine use (input)'!C35="","",'1-medicine use (input)'!C35)</f>
        <v>15307-86-5</v>
      </c>
      <c r="C36" s="45" t="str">
        <f>'1-medicine use (input)'!D35</f>
        <v>Diclofenac</v>
      </c>
      <c r="D36" s="31">
        <f>'1-medicine use (input)'!G35/'2-water flows (input) and DF'!$D$7*1000000</f>
        <v>0</v>
      </c>
      <c r="E36" s="29" t="str">
        <f>IFERROR(IF('1-medicine use (input)'!F35="No Match","NA",D36/'1-medicine use (input)'!F35),"NA")</f>
        <v>NA</v>
      </c>
      <c r="F36" s="32">
        <f>'1-medicine use (input)'!G35/'2-water flows (input) and DF'!$D$6*1000000</f>
        <v>0</v>
      </c>
      <c r="G36" s="29" t="str">
        <f>IFERROR(IF('1-medicine use (input)'!F35="No Match","NA",F36/'1-medicine use (input)'!F35),"NA")</f>
        <v>NA</v>
      </c>
      <c r="H36" s="32">
        <f>'1-medicine use (input)'!G35/'2-water flows (input) and DF'!$D$5*1000000</f>
        <v>0</v>
      </c>
      <c r="I36" s="29" t="str">
        <f>IFERROR(IF('1-medicine use (input)'!F35="No Match","NA",H36/'1-medicine use (input)'!F35),"NA")</f>
        <v>NA</v>
      </c>
      <c r="J36" s="32">
        <f t="shared" si="1"/>
        <v>0</v>
      </c>
      <c r="K36" s="29">
        <f>IFERROR(IF('1-medicine use (input)'!E35="No Match","NA",H36/'1-medicine use (input)'!E35),"NA")</f>
        <v>0</v>
      </c>
    </row>
    <row r="37" spans="1:11" x14ac:dyDescent="0.3">
      <c r="A37" s="43">
        <f>'1-medicine use (input)'!A36</f>
        <v>4</v>
      </c>
      <c r="B37" s="44">
        <f>IF('1-medicine use (input)'!C36="","",'1-medicine use (input)'!C36)</f>
        <v>0</v>
      </c>
      <c r="C37" s="45">
        <f>'1-medicine use (input)'!D36</f>
        <v>0</v>
      </c>
      <c r="D37" s="31">
        <f>'1-medicine use (input)'!G36/'2-water flows (input) and DF'!$D$7*1000000</f>
        <v>0</v>
      </c>
      <c r="E37" s="29" t="str">
        <f>IFERROR(IF('1-medicine use (input)'!F36="No Match","NA",D37/'1-medicine use (input)'!F36),"NA")</f>
        <v>NA</v>
      </c>
      <c r="F37" s="32">
        <f>'1-medicine use (input)'!G36/'2-water flows (input) and DF'!$D$6*1000000</f>
        <v>0</v>
      </c>
      <c r="G37" s="29" t="str">
        <f>IFERROR(IF('1-medicine use (input)'!F36="No Match","NA",F37/'1-medicine use (input)'!F36),"NA")</f>
        <v>NA</v>
      </c>
      <c r="H37" s="32">
        <f>'1-medicine use (input)'!G36/'2-water flows (input) and DF'!$D$5*1000000</f>
        <v>0</v>
      </c>
      <c r="I37" s="29" t="str">
        <f>IFERROR(IF('1-medicine use (input)'!F36="No Match","NA",H37/'1-medicine use (input)'!F36),"NA")</f>
        <v>NA</v>
      </c>
      <c r="J37" s="32">
        <f t="shared" si="1"/>
        <v>0</v>
      </c>
      <c r="K37" s="29" t="str">
        <f>IFERROR(IF('1-medicine use (input)'!E36="No Match","NA",H37/'1-medicine use (input)'!E36),"NA")</f>
        <v>NA</v>
      </c>
    </row>
    <row r="38" spans="1:11" x14ac:dyDescent="0.3">
      <c r="A38" s="43">
        <f>'1-medicine use (input)'!A37</f>
        <v>5</v>
      </c>
      <c r="B38" s="44">
        <f>IF('1-medicine use (input)'!C37="","",'1-medicine use (input)'!C37)</f>
        <v>0</v>
      </c>
      <c r="C38" s="45">
        <f>'1-medicine use (input)'!D37</f>
        <v>0</v>
      </c>
      <c r="D38" s="31">
        <f>'1-medicine use (input)'!G37/'2-water flows (input) and DF'!$D$7*1000000</f>
        <v>0</v>
      </c>
      <c r="E38" s="29" t="str">
        <f>IFERROR(IF('1-medicine use (input)'!F37="No Match","NA",D38/'1-medicine use (input)'!F37),"NA")</f>
        <v>NA</v>
      </c>
      <c r="F38" s="32">
        <f>'1-medicine use (input)'!G37/'2-water flows (input) and DF'!$D$6*1000000</f>
        <v>0</v>
      </c>
      <c r="G38" s="29" t="str">
        <f>IFERROR(IF('1-medicine use (input)'!F37="No Match","NA",F38/'1-medicine use (input)'!F37),"NA")</f>
        <v>NA</v>
      </c>
      <c r="H38" s="32">
        <f>'1-medicine use (input)'!G37/'2-water flows (input) and DF'!$D$5*1000000</f>
        <v>0</v>
      </c>
      <c r="I38" s="29" t="str">
        <f>IFERROR(IF('1-medicine use (input)'!F37="No Match","NA",H38/'1-medicine use (input)'!F37),"NA")</f>
        <v>NA</v>
      </c>
      <c r="J38" s="32">
        <f t="shared" si="1"/>
        <v>0</v>
      </c>
      <c r="K38" s="29" t="str">
        <f>IFERROR(IF('1-medicine use (input)'!E37="No Match","NA",H38/'1-medicine use (input)'!E37),"NA")</f>
        <v>NA</v>
      </c>
    </row>
    <row r="39" spans="1:11" x14ac:dyDescent="0.3">
      <c r="A39" s="43">
        <f>'1-medicine use (input)'!A38</f>
        <v>6</v>
      </c>
      <c r="B39" s="44">
        <f>IF('1-medicine use (input)'!C38="","",'1-medicine use (input)'!C38)</f>
        <v>0</v>
      </c>
      <c r="C39" s="45">
        <f>'1-medicine use (input)'!D38</f>
        <v>0</v>
      </c>
      <c r="D39" s="31">
        <f>'1-medicine use (input)'!G38/'2-water flows (input) and DF'!$D$7*1000000</f>
        <v>0</v>
      </c>
      <c r="E39" s="29" t="str">
        <f>IFERROR(IF('1-medicine use (input)'!F38="No Match","NA",D39/'1-medicine use (input)'!F38),"NA")</f>
        <v>NA</v>
      </c>
      <c r="F39" s="32">
        <f>'1-medicine use (input)'!G38/'2-water flows (input) and DF'!$D$6*1000000</f>
        <v>0</v>
      </c>
      <c r="G39" s="29" t="str">
        <f>IFERROR(IF('1-medicine use (input)'!F38="No Match","NA",F39/'1-medicine use (input)'!F38),"NA")</f>
        <v>NA</v>
      </c>
      <c r="H39" s="32">
        <f>'1-medicine use (input)'!G38/'2-water flows (input) and DF'!$D$5*1000000</f>
        <v>0</v>
      </c>
      <c r="I39" s="29" t="str">
        <f>IFERROR(IF('1-medicine use (input)'!F38="No Match","NA",H39/'1-medicine use (input)'!F38),"NA")</f>
        <v>NA</v>
      </c>
      <c r="J39" s="32">
        <f t="shared" si="1"/>
        <v>0</v>
      </c>
      <c r="K39" s="29" t="str">
        <f>IFERROR(IF('1-medicine use (input)'!E38="No Match","NA",H39/'1-medicine use (input)'!E38),"NA")</f>
        <v>NA</v>
      </c>
    </row>
    <row r="40" spans="1:11" x14ac:dyDescent="0.3">
      <c r="A40" s="43">
        <f>'1-medicine use (input)'!A39</f>
        <v>7</v>
      </c>
      <c r="B40" s="44">
        <f>IF('1-medicine use (input)'!C39="","",'1-medicine use (input)'!C39)</f>
        <v>0</v>
      </c>
      <c r="C40" s="45">
        <f>'1-medicine use (input)'!D39</f>
        <v>0</v>
      </c>
      <c r="D40" s="31">
        <f>'1-medicine use (input)'!G39/'2-water flows (input) and DF'!$D$7*1000000</f>
        <v>0</v>
      </c>
      <c r="E40" s="29" t="str">
        <f>IFERROR(IF('1-medicine use (input)'!F39="No Match","NA",D40/'1-medicine use (input)'!F39),"NA")</f>
        <v>NA</v>
      </c>
      <c r="F40" s="32">
        <f>'1-medicine use (input)'!G39/'2-water flows (input) and DF'!$D$6*1000000</f>
        <v>0</v>
      </c>
      <c r="G40" s="29" t="str">
        <f>IFERROR(IF('1-medicine use (input)'!F39="No Match","NA",F40/'1-medicine use (input)'!F39),"NA")</f>
        <v>NA</v>
      </c>
      <c r="H40" s="32">
        <f>'1-medicine use (input)'!G39/'2-water flows (input) and DF'!$D$5*1000000</f>
        <v>0</v>
      </c>
      <c r="I40" s="29" t="str">
        <f>IFERROR(IF('1-medicine use (input)'!F39="No Match","NA",H40/'1-medicine use (input)'!F39),"NA")</f>
        <v>NA</v>
      </c>
      <c r="J40" s="32">
        <f t="shared" si="1"/>
        <v>0</v>
      </c>
      <c r="K40" s="29" t="str">
        <f>IFERROR(IF('1-medicine use (input)'!E39="No Match","NA",H40/'1-medicine use (input)'!E39),"NA")</f>
        <v>NA</v>
      </c>
    </row>
    <row r="41" spans="1:11" x14ac:dyDescent="0.3">
      <c r="A41" s="43">
        <f>'1-medicine use (input)'!A40</f>
        <v>8</v>
      </c>
      <c r="B41" s="44">
        <f>IF('1-medicine use (input)'!C40="","",'1-medicine use (input)'!C40)</f>
        <v>0</v>
      </c>
      <c r="C41" s="45">
        <f>'1-medicine use (input)'!D40</f>
        <v>0</v>
      </c>
      <c r="D41" s="31">
        <f>'1-medicine use (input)'!G40/'2-water flows (input) and DF'!$D$7*1000000</f>
        <v>0</v>
      </c>
      <c r="E41" s="29" t="str">
        <f>IFERROR(IF('1-medicine use (input)'!F40="No Match","NA",D41/'1-medicine use (input)'!F40),"NA")</f>
        <v>NA</v>
      </c>
      <c r="F41" s="32">
        <f>'1-medicine use (input)'!G40/'2-water flows (input) and DF'!$D$6*1000000</f>
        <v>0</v>
      </c>
      <c r="G41" s="29" t="str">
        <f>IFERROR(IF('1-medicine use (input)'!F40="No Match","NA",F41/'1-medicine use (input)'!F40),"NA")</f>
        <v>NA</v>
      </c>
      <c r="H41" s="32">
        <f>'1-medicine use (input)'!G40/'2-water flows (input) and DF'!$D$5*1000000</f>
        <v>0</v>
      </c>
      <c r="I41" s="29" t="str">
        <f>IFERROR(IF('1-medicine use (input)'!F40="No Match","NA",H41/'1-medicine use (input)'!F40),"NA")</f>
        <v>NA</v>
      </c>
      <c r="J41" s="32">
        <f t="shared" si="1"/>
        <v>0</v>
      </c>
      <c r="K41" s="29" t="str">
        <f>IFERROR(IF('1-medicine use (input)'!E40="No Match","NA",H41/'1-medicine use (input)'!E40),"NA")</f>
        <v>NA</v>
      </c>
    </row>
    <row r="42" spans="1:11" x14ac:dyDescent="0.3">
      <c r="A42" s="43">
        <f>'1-medicine use (input)'!A41</f>
        <v>9</v>
      </c>
      <c r="B42" s="44">
        <f>IF('1-medicine use (input)'!C41="","",'1-medicine use (input)'!C41)</f>
        <v>0</v>
      </c>
      <c r="C42" s="45">
        <f>'1-medicine use (input)'!D41</f>
        <v>0</v>
      </c>
      <c r="D42" s="31">
        <f>'1-medicine use (input)'!G41/'2-water flows (input) and DF'!$D$7*1000000</f>
        <v>0</v>
      </c>
      <c r="E42" s="29" t="str">
        <f>IFERROR(IF('1-medicine use (input)'!F41="No Match","NA",D42/'1-medicine use (input)'!F41),"NA")</f>
        <v>NA</v>
      </c>
      <c r="F42" s="32">
        <f>'1-medicine use (input)'!G41/'2-water flows (input) and DF'!$D$6*1000000</f>
        <v>0</v>
      </c>
      <c r="G42" s="29" t="str">
        <f>IFERROR(IF('1-medicine use (input)'!F41="No Match","NA",F42/'1-medicine use (input)'!F41),"NA")</f>
        <v>NA</v>
      </c>
      <c r="H42" s="32">
        <f>'1-medicine use (input)'!G41/'2-water flows (input) and DF'!$D$5*1000000</f>
        <v>0</v>
      </c>
      <c r="I42" s="29" t="str">
        <f>IFERROR(IF('1-medicine use (input)'!F41="No Match","NA",H42/'1-medicine use (input)'!F41),"NA")</f>
        <v>NA</v>
      </c>
      <c r="J42" s="32">
        <f t="shared" si="1"/>
        <v>0</v>
      </c>
      <c r="K42" s="29" t="str">
        <f>IFERROR(IF('1-medicine use (input)'!E41="No Match","NA",H42/'1-medicine use (input)'!E41),"NA")</f>
        <v>NA</v>
      </c>
    </row>
    <row r="43" spans="1:11" x14ac:dyDescent="0.3">
      <c r="A43" s="43">
        <f>'1-medicine use (input)'!A42</f>
        <v>10</v>
      </c>
      <c r="B43" s="44">
        <f>IF('1-medicine use (input)'!C42="","",'1-medicine use (input)'!C42)</f>
        <v>0</v>
      </c>
      <c r="C43" s="45">
        <f>'1-medicine use (input)'!D42</f>
        <v>0</v>
      </c>
      <c r="D43" s="31">
        <f>'1-medicine use (input)'!G42/'2-water flows (input) and DF'!$D$7*1000000</f>
        <v>0</v>
      </c>
      <c r="E43" s="29" t="str">
        <f>IFERROR(IF('1-medicine use (input)'!F42="No Match","NA",D43/'1-medicine use (input)'!F42),"NA")</f>
        <v>NA</v>
      </c>
      <c r="F43" s="32">
        <f>'1-medicine use (input)'!G42/'2-water flows (input) and DF'!$D$6*1000000</f>
        <v>0</v>
      </c>
      <c r="G43" s="29" t="str">
        <f>IFERROR(IF('1-medicine use (input)'!F42="No Match","NA",F43/'1-medicine use (input)'!F42),"NA")</f>
        <v>NA</v>
      </c>
      <c r="H43" s="32">
        <f>'1-medicine use (input)'!G42/'2-water flows (input) and DF'!$D$5*1000000</f>
        <v>0</v>
      </c>
      <c r="I43" s="29" t="str">
        <f>IFERROR(IF('1-medicine use (input)'!F42="No Match","NA",H43/'1-medicine use (input)'!F42),"NA")</f>
        <v>NA</v>
      </c>
      <c r="J43" s="32">
        <f t="shared" si="1"/>
        <v>0</v>
      </c>
      <c r="K43" s="29" t="str">
        <f>IFERROR(IF('1-medicine use (input)'!E42="No Match","NA",H43/'1-medicine use (input)'!E42),"NA")</f>
        <v>NA</v>
      </c>
    </row>
    <row r="44" spans="1:11" x14ac:dyDescent="0.3">
      <c r="A44" s="43">
        <f>'1-medicine use (input)'!A43</f>
        <v>11</v>
      </c>
      <c r="B44" s="44">
        <f>IF('1-medicine use (input)'!C43="","",'1-medicine use (input)'!C43)</f>
        <v>0</v>
      </c>
      <c r="C44" s="45">
        <f>'1-medicine use (input)'!D43</f>
        <v>0</v>
      </c>
      <c r="D44" s="31">
        <f>'1-medicine use (input)'!G43/'2-water flows (input) and DF'!$D$7*1000000</f>
        <v>0</v>
      </c>
      <c r="E44" s="29" t="str">
        <f>IFERROR(IF('1-medicine use (input)'!F43="No Match","NA",D44/'1-medicine use (input)'!F43),"NA")</f>
        <v>NA</v>
      </c>
      <c r="F44" s="32">
        <f>'1-medicine use (input)'!G43/'2-water flows (input) and DF'!$D$6*1000000</f>
        <v>0</v>
      </c>
      <c r="G44" s="29" t="str">
        <f>IFERROR(IF('1-medicine use (input)'!F43="No Match","NA",F44/'1-medicine use (input)'!F43),"NA")</f>
        <v>NA</v>
      </c>
      <c r="H44" s="32">
        <f>'1-medicine use (input)'!G43/'2-water flows (input) and DF'!$D$5*1000000</f>
        <v>0</v>
      </c>
      <c r="I44" s="29" t="str">
        <f>IFERROR(IF('1-medicine use (input)'!F43="No Match","NA",H44/'1-medicine use (input)'!F43),"NA")</f>
        <v>NA</v>
      </c>
      <c r="J44" s="32">
        <f t="shared" si="1"/>
        <v>0</v>
      </c>
      <c r="K44" s="29" t="str">
        <f>IFERROR(IF('1-medicine use (input)'!E43="No Match","NA",H44/'1-medicine use (input)'!E43),"NA")</f>
        <v>NA</v>
      </c>
    </row>
    <row r="45" spans="1:11" x14ac:dyDescent="0.3">
      <c r="A45" s="43">
        <f>'1-medicine use (input)'!A44</f>
        <v>12</v>
      </c>
      <c r="B45" s="44">
        <f>IF('1-medicine use (input)'!C44="","",'1-medicine use (input)'!C44)</f>
        <v>0</v>
      </c>
      <c r="C45" s="45">
        <f>'1-medicine use (input)'!D44</f>
        <v>0</v>
      </c>
      <c r="D45" s="31">
        <f>'1-medicine use (input)'!G44/'2-water flows (input) and DF'!$D$7*1000000</f>
        <v>0</v>
      </c>
      <c r="E45" s="29" t="str">
        <f>IFERROR(IF('1-medicine use (input)'!F44="No Match","NA",D45/'1-medicine use (input)'!F44),"NA")</f>
        <v>NA</v>
      </c>
      <c r="F45" s="32">
        <f>'1-medicine use (input)'!G44/'2-water flows (input) and DF'!$D$6*1000000</f>
        <v>0</v>
      </c>
      <c r="G45" s="29" t="str">
        <f>IFERROR(IF('1-medicine use (input)'!F44="No Match","NA",F45/'1-medicine use (input)'!F44),"NA")</f>
        <v>NA</v>
      </c>
      <c r="H45" s="32">
        <f>'1-medicine use (input)'!G44/'2-water flows (input) and DF'!$D$5*1000000</f>
        <v>0</v>
      </c>
      <c r="I45" s="29" t="str">
        <f>IFERROR(IF('1-medicine use (input)'!F44="No Match","NA",H45/'1-medicine use (input)'!F44),"NA")</f>
        <v>NA</v>
      </c>
      <c r="J45" s="32">
        <f t="shared" si="1"/>
        <v>0</v>
      </c>
      <c r="K45" s="29" t="str">
        <f>IFERROR(IF('1-medicine use (input)'!E44="No Match","NA",H45/'1-medicine use (input)'!E44),"NA")</f>
        <v>NA</v>
      </c>
    </row>
    <row r="46" spans="1:11" x14ac:dyDescent="0.3">
      <c r="A46" s="43">
        <f>'1-medicine use (input)'!A45</f>
        <v>13</v>
      </c>
      <c r="B46" s="44">
        <f>IF('1-medicine use (input)'!C45="","",'1-medicine use (input)'!C45)</f>
        <v>0</v>
      </c>
      <c r="C46" s="45">
        <f>'1-medicine use (input)'!D45</f>
        <v>0</v>
      </c>
      <c r="D46" s="31">
        <f>'1-medicine use (input)'!G45/'2-water flows (input) and DF'!$D$7*1000000</f>
        <v>0</v>
      </c>
      <c r="E46" s="29" t="str">
        <f>IFERROR(IF('1-medicine use (input)'!F45="No Match","NA",D46/'1-medicine use (input)'!F45),"NA")</f>
        <v>NA</v>
      </c>
      <c r="F46" s="32">
        <f>'1-medicine use (input)'!G45/'2-water flows (input) and DF'!$D$6*1000000</f>
        <v>0</v>
      </c>
      <c r="G46" s="29" t="str">
        <f>IFERROR(IF('1-medicine use (input)'!F45="No Match","NA",F46/'1-medicine use (input)'!F45),"NA")</f>
        <v>NA</v>
      </c>
      <c r="H46" s="32">
        <f>'1-medicine use (input)'!G45/'2-water flows (input) and DF'!$D$5*1000000</f>
        <v>0</v>
      </c>
      <c r="I46" s="29" t="str">
        <f>IFERROR(IF('1-medicine use (input)'!F45="No Match","NA",H46/'1-medicine use (input)'!F45),"NA")</f>
        <v>NA</v>
      </c>
      <c r="J46" s="32">
        <f t="shared" si="1"/>
        <v>0</v>
      </c>
      <c r="K46" s="29" t="str">
        <f>IFERROR(IF('1-medicine use (input)'!E45="No Match","NA",H46/'1-medicine use (input)'!E45),"NA")</f>
        <v>NA</v>
      </c>
    </row>
    <row r="47" spans="1:11" x14ac:dyDescent="0.3">
      <c r="A47" s="43">
        <f>'1-medicine use (input)'!A46</f>
        <v>14</v>
      </c>
      <c r="B47" s="44">
        <f>IF('1-medicine use (input)'!C46="","",'1-medicine use (input)'!C46)</f>
        <v>0</v>
      </c>
      <c r="C47" s="45">
        <f>'1-medicine use (input)'!D46</f>
        <v>0</v>
      </c>
      <c r="D47" s="31">
        <f>'1-medicine use (input)'!G46/'2-water flows (input) and DF'!$D$7*1000000</f>
        <v>0</v>
      </c>
      <c r="E47" s="29" t="str">
        <f>IFERROR(IF('1-medicine use (input)'!F46="No Match","NA",D47/'1-medicine use (input)'!F46),"NA")</f>
        <v>NA</v>
      </c>
      <c r="F47" s="32">
        <f>'1-medicine use (input)'!G46/'2-water flows (input) and DF'!$D$6*1000000</f>
        <v>0</v>
      </c>
      <c r="G47" s="29" t="str">
        <f>IFERROR(IF('1-medicine use (input)'!F46="No Match","NA",F47/'1-medicine use (input)'!F46),"NA")</f>
        <v>NA</v>
      </c>
      <c r="H47" s="32">
        <f>'1-medicine use (input)'!G46/'2-water flows (input) and DF'!$D$5*1000000</f>
        <v>0</v>
      </c>
      <c r="I47" s="29" t="str">
        <f>IFERROR(IF('1-medicine use (input)'!F46="No Match","NA",H47/'1-medicine use (input)'!F46),"NA")</f>
        <v>NA</v>
      </c>
      <c r="J47" s="32">
        <f t="shared" si="1"/>
        <v>0</v>
      </c>
      <c r="K47" s="29" t="str">
        <f>IFERROR(IF('1-medicine use (input)'!E46="No Match","NA",H47/'1-medicine use (input)'!E46),"NA")</f>
        <v>NA</v>
      </c>
    </row>
    <row r="48" spans="1:11" x14ac:dyDescent="0.3">
      <c r="A48" s="43">
        <f>'1-medicine use (input)'!A47</f>
        <v>15</v>
      </c>
      <c r="B48" s="44">
        <f>IF('1-medicine use (input)'!C47="","",'1-medicine use (input)'!C47)</f>
        <v>0</v>
      </c>
      <c r="C48" s="45">
        <f>'1-medicine use (input)'!D47</f>
        <v>0</v>
      </c>
      <c r="D48" s="31">
        <f>'1-medicine use (input)'!G47/'2-water flows (input) and DF'!$D$7*1000000</f>
        <v>0</v>
      </c>
      <c r="E48" s="29" t="str">
        <f>IFERROR(IF('1-medicine use (input)'!F47="No Match","NA",D48/'1-medicine use (input)'!F47),"NA")</f>
        <v>NA</v>
      </c>
      <c r="F48" s="32">
        <f>'1-medicine use (input)'!G47/'2-water flows (input) and DF'!$D$6*1000000</f>
        <v>0</v>
      </c>
      <c r="G48" s="29" t="str">
        <f>IFERROR(IF('1-medicine use (input)'!F47="No Match","NA",F48/'1-medicine use (input)'!F47),"NA")</f>
        <v>NA</v>
      </c>
      <c r="H48" s="32">
        <f>'1-medicine use (input)'!G47/'2-water flows (input) and DF'!$D$5*1000000</f>
        <v>0</v>
      </c>
      <c r="I48" s="29" t="str">
        <f>IFERROR(IF('1-medicine use (input)'!F47="No Match","NA",H48/'1-medicine use (input)'!F47),"NA")</f>
        <v>NA</v>
      </c>
      <c r="J48" s="32">
        <f t="shared" si="1"/>
        <v>0</v>
      </c>
      <c r="K48" s="29" t="str">
        <f>IFERROR(IF('1-medicine use (input)'!E47="No Match","NA",H48/'1-medicine use (input)'!E47),"NA")</f>
        <v>NA</v>
      </c>
    </row>
    <row r="49" spans="1:11" x14ac:dyDescent="0.3">
      <c r="A49" s="43">
        <f>'1-medicine use (input)'!A48</f>
        <v>16</v>
      </c>
      <c r="B49" s="44">
        <f>IF('1-medicine use (input)'!C48="","",'1-medicine use (input)'!C48)</f>
        <v>0</v>
      </c>
      <c r="C49" s="45">
        <f>'1-medicine use (input)'!D48</f>
        <v>0</v>
      </c>
      <c r="D49" s="31">
        <f>'1-medicine use (input)'!G48/'2-water flows (input) and DF'!$D$7*1000000</f>
        <v>0</v>
      </c>
      <c r="E49" s="29" t="str">
        <f>IFERROR(IF('1-medicine use (input)'!F48="No Match","NA",D49/'1-medicine use (input)'!F48),"NA")</f>
        <v>NA</v>
      </c>
      <c r="F49" s="32">
        <f>'1-medicine use (input)'!G48/'2-water flows (input) and DF'!$D$6*1000000</f>
        <v>0</v>
      </c>
      <c r="G49" s="29" t="str">
        <f>IFERROR(IF('1-medicine use (input)'!F48="No Match","NA",F49/'1-medicine use (input)'!F48),"NA")</f>
        <v>NA</v>
      </c>
      <c r="H49" s="32">
        <f>'1-medicine use (input)'!G48/'2-water flows (input) and DF'!$D$5*1000000</f>
        <v>0</v>
      </c>
      <c r="I49" s="29" t="str">
        <f>IFERROR(IF('1-medicine use (input)'!F48="No Match","NA",H49/'1-medicine use (input)'!F48),"NA")</f>
        <v>NA</v>
      </c>
      <c r="J49" s="32">
        <f t="shared" si="1"/>
        <v>0</v>
      </c>
      <c r="K49" s="29" t="str">
        <f>IFERROR(IF('1-medicine use (input)'!E48="No Match","NA",H49/'1-medicine use (input)'!E48),"NA")</f>
        <v>NA</v>
      </c>
    </row>
    <row r="50" spans="1:11" x14ac:dyDescent="0.3">
      <c r="A50" s="43">
        <f>'1-medicine use (input)'!A49</f>
        <v>17</v>
      </c>
      <c r="B50" s="44">
        <f>IF('1-medicine use (input)'!C49="","",'1-medicine use (input)'!C49)</f>
        <v>0</v>
      </c>
      <c r="C50" s="45">
        <f>'1-medicine use (input)'!D49</f>
        <v>0</v>
      </c>
      <c r="D50" s="31">
        <f>'1-medicine use (input)'!G49/'2-water flows (input) and DF'!$D$7*1000000</f>
        <v>0</v>
      </c>
      <c r="E50" s="29" t="str">
        <f>IFERROR(IF('1-medicine use (input)'!F49="No Match","NA",D50/'1-medicine use (input)'!F49),"NA")</f>
        <v>NA</v>
      </c>
      <c r="F50" s="32">
        <f>'1-medicine use (input)'!G49/'2-water flows (input) and DF'!$D$6*1000000</f>
        <v>0</v>
      </c>
      <c r="G50" s="29" t="str">
        <f>IFERROR(IF('1-medicine use (input)'!F49="No Match","NA",F50/'1-medicine use (input)'!F49),"NA")</f>
        <v>NA</v>
      </c>
      <c r="H50" s="32">
        <f>'1-medicine use (input)'!G49/'2-water flows (input) and DF'!$D$5*1000000</f>
        <v>0</v>
      </c>
      <c r="I50" s="29" t="str">
        <f>IFERROR(IF('1-medicine use (input)'!F49="No Match","NA",H50/'1-medicine use (input)'!F49),"NA")</f>
        <v>NA</v>
      </c>
      <c r="J50" s="32">
        <f t="shared" si="1"/>
        <v>0</v>
      </c>
      <c r="K50" s="29" t="str">
        <f>IFERROR(IF('1-medicine use (input)'!E49="No Match","NA",H50/'1-medicine use (input)'!E49),"NA")</f>
        <v>NA</v>
      </c>
    </row>
    <row r="51" spans="1:11" x14ac:dyDescent="0.3">
      <c r="A51" s="43">
        <f>'1-medicine use (input)'!A50</f>
        <v>18</v>
      </c>
      <c r="B51" s="44">
        <f>IF('1-medicine use (input)'!C50="","",'1-medicine use (input)'!C50)</f>
        <v>0</v>
      </c>
      <c r="C51" s="45">
        <f>'1-medicine use (input)'!D50</f>
        <v>0</v>
      </c>
      <c r="D51" s="31">
        <f>'1-medicine use (input)'!G50/'2-water flows (input) and DF'!$D$7*1000000</f>
        <v>0</v>
      </c>
      <c r="E51" s="29" t="str">
        <f>IFERROR(IF('1-medicine use (input)'!F50="No Match","NA",D51/'1-medicine use (input)'!F50),"NA")</f>
        <v>NA</v>
      </c>
      <c r="F51" s="32">
        <f>'1-medicine use (input)'!G50/'2-water flows (input) and DF'!$D$6*1000000</f>
        <v>0</v>
      </c>
      <c r="G51" s="29" t="str">
        <f>IFERROR(IF('1-medicine use (input)'!F50="No Match","NA",F51/'1-medicine use (input)'!F50),"NA")</f>
        <v>NA</v>
      </c>
      <c r="H51" s="32">
        <f>'1-medicine use (input)'!G50/'2-water flows (input) and DF'!$D$5*1000000</f>
        <v>0</v>
      </c>
      <c r="I51" s="29" t="str">
        <f>IFERROR(IF('1-medicine use (input)'!F50="No Match","NA",H51/'1-medicine use (input)'!F50),"NA")</f>
        <v>NA</v>
      </c>
      <c r="J51" s="32">
        <f t="shared" si="1"/>
        <v>0</v>
      </c>
      <c r="K51" s="29" t="str">
        <f>IFERROR(IF('1-medicine use (input)'!E50="No Match","NA",H51/'1-medicine use (input)'!E50),"NA")</f>
        <v>NA</v>
      </c>
    </row>
    <row r="52" spans="1:11" x14ac:dyDescent="0.3">
      <c r="A52" s="43">
        <f>'1-medicine use (input)'!A51</f>
        <v>19</v>
      </c>
      <c r="B52" s="44">
        <f>IF('1-medicine use (input)'!C51="","",'1-medicine use (input)'!C51)</f>
        <v>0</v>
      </c>
      <c r="C52" s="45">
        <f>'1-medicine use (input)'!D51</f>
        <v>0</v>
      </c>
      <c r="D52" s="31">
        <f>'1-medicine use (input)'!G51/'2-water flows (input) and DF'!$D$7*1000000</f>
        <v>0</v>
      </c>
      <c r="E52" s="29" t="str">
        <f>IFERROR(IF('1-medicine use (input)'!F51="No Match","NA",D52/'1-medicine use (input)'!F51),"NA")</f>
        <v>NA</v>
      </c>
      <c r="F52" s="32">
        <f>'1-medicine use (input)'!G51/'2-water flows (input) and DF'!$D$6*1000000</f>
        <v>0</v>
      </c>
      <c r="G52" s="29" t="str">
        <f>IFERROR(IF('1-medicine use (input)'!F51="No Match","NA",F52/'1-medicine use (input)'!F51),"NA")</f>
        <v>NA</v>
      </c>
      <c r="H52" s="32">
        <f>'1-medicine use (input)'!G51/'2-water flows (input) and DF'!$D$5*1000000</f>
        <v>0</v>
      </c>
      <c r="I52" s="29" t="str">
        <f>IFERROR(IF('1-medicine use (input)'!F51="No Match","NA",H52/'1-medicine use (input)'!F51),"NA")</f>
        <v>NA</v>
      </c>
      <c r="J52" s="32">
        <f t="shared" si="1"/>
        <v>0</v>
      </c>
      <c r="K52" s="29" t="str">
        <f>IFERROR(IF('1-medicine use (input)'!E51="No Match","NA",H52/'1-medicine use (input)'!E51),"NA")</f>
        <v>NA</v>
      </c>
    </row>
    <row r="53" spans="1:11" x14ac:dyDescent="0.3">
      <c r="A53" s="43">
        <f>'1-medicine use (input)'!A52</f>
        <v>20</v>
      </c>
      <c r="B53" s="44">
        <f>IF('1-medicine use (input)'!C52="","",'1-medicine use (input)'!C52)</f>
        <v>0</v>
      </c>
      <c r="C53" s="45">
        <f>'1-medicine use (input)'!D52</f>
        <v>0</v>
      </c>
      <c r="D53" s="31">
        <f>'1-medicine use (input)'!G52/'2-water flows (input) and DF'!$D$7*1000000</f>
        <v>0</v>
      </c>
      <c r="E53" s="29" t="str">
        <f>IFERROR(IF('1-medicine use (input)'!F52="No Match","NA",D53/'1-medicine use (input)'!F52),"NA")</f>
        <v>NA</v>
      </c>
      <c r="F53" s="32">
        <f>'1-medicine use (input)'!G52/'2-water flows (input) and DF'!$D$6*1000000</f>
        <v>0</v>
      </c>
      <c r="G53" s="29" t="str">
        <f>IFERROR(IF('1-medicine use (input)'!F52="No Match","NA",F53/'1-medicine use (input)'!F52),"NA")</f>
        <v>NA</v>
      </c>
      <c r="H53" s="32">
        <f>'1-medicine use (input)'!G52/'2-water flows (input) and DF'!$D$5*1000000</f>
        <v>0</v>
      </c>
      <c r="I53" s="29" t="str">
        <f>IFERROR(IF('1-medicine use (input)'!F52="No Match","NA",H53/'1-medicine use (input)'!F52),"NA")</f>
        <v>NA</v>
      </c>
      <c r="J53" s="32">
        <f t="shared" si="1"/>
        <v>0</v>
      </c>
      <c r="K53" s="29" t="str">
        <f>IFERROR(IF('1-medicine use (input)'!E52="No Match","NA",H53/'1-medicine use (input)'!E52),"NA")</f>
        <v>NA</v>
      </c>
    </row>
    <row r="54" spans="1:11" x14ac:dyDescent="0.3">
      <c r="A54" s="43">
        <f>'1-medicine use (input)'!A53</f>
        <v>21</v>
      </c>
      <c r="B54" s="44">
        <f>IF('1-medicine use (input)'!C53="","",'1-medicine use (input)'!C53)</f>
        <v>0</v>
      </c>
      <c r="C54" s="45">
        <f>'1-medicine use (input)'!D53</f>
        <v>0</v>
      </c>
      <c r="D54" s="31">
        <f>'1-medicine use (input)'!G53/'2-water flows (input) and DF'!$D$7*1000000</f>
        <v>0</v>
      </c>
      <c r="E54" s="29" t="str">
        <f>IFERROR(IF('1-medicine use (input)'!F53="No Match","NA",D54/'1-medicine use (input)'!F53),"NA")</f>
        <v>NA</v>
      </c>
      <c r="F54" s="32">
        <f>'1-medicine use (input)'!G53/'2-water flows (input) and DF'!$D$6*1000000</f>
        <v>0</v>
      </c>
      <c r="G54" s="29" t="str">
        <f>IFERROR(IF('1-medicine use (input)'!F53="No Match","NA",F54/'1-medicine use (input)'!F53),"NA")</f>
        <v>NA</v>
      </c>
      <c r="H54" s="32">
        <f>'1-medicine use (input)'!G53/'2-water flows (input) and DF'!$D$5*1000000</f>
        <v>0</v>
      </c>
      <c r="I54" s="29" t="str">
        <f>IFERROR(IF('1-medicine use (input)'!F53="No Match","NA",H54/'1-medicine use (input)'!F53),"NA")</f>
        <v>NA</v>
      </c>
      <c r="J54" s="32">
        <f t="shared" si="1"/>
        <v>0</v>
      </c>
      <c r="K54" s="29" t="str">
        <f>IFERROR(IF('1-medicine use (input)'!E53="No Match","NA",H54/'1-medicine use (input)'!E53),"NA")</f>
        <v>NA</v>
      </c>
    </row>
    <row r="55" spans="1:11" x14ac:dyDescent="0.3">
      <c r="A55" s="43">
        <f>'1-medicine use (input)'!A54</f>
        <v>22</v>
      </c>
      <c r="B55" s="44">
        <f>IF('1-medicine use (input)'!C54="","",'1-medicine use (input)'!C54)</f>
        <v>0</v>
      </c>
      <c r="C55" s="45">
        <f>'1-medicine use (input)'!D54</f>
        <v>0</v>
      </c>
      <c r="D55" s="31">
        <f>'1-medicine use (input)'!G54/'2-water flows (input) and DF'!$D$7*1000000</f>
        <v>0</v>
      </c>
      <c r="E55" s="29" t="str">
        <f>IFERROR(IF('1-medicine use (input)'!F54="No Match","NA",D55/'1-medicine use (input)'!F54),"NA")</f>
        <v>NA</v>
      </c>
      <c r="F55" s="32">
        <f>'1-medicine use (input)'!G54/'2-water flows (input) and DF'!$D$6*1000000</f>
        <v>0</v>
      </c>
      <c r="G55" s="29" t="str">
        <f>IFERROR(IF('1-medicine use (input)'!F54="No Match","NA",F55/'1-medicine use (input)'!F54),"NA")</f>
        <v>NA</v>
      </c>
      <c r="H55" s="32">
        <f>'1-medicine use (input)'!G54/'2-water flows (input) and DF'!$D$5*1000000</f>
        <v>0</v>
      </c>
      <c r="I55" s="29" t="str">
        <f>IFERROR(IF('1-medicine use (input)'!F54="No Match","NA",H55/'1-medicine use (input)'!F54),"NA")</f>
        <v>NA</v>
      </c>
      <c r="J55" s="32">
        <f t="shared" si="1"/>
        <v>0</v>
      </c>
      <c r="K55" s="29" t="str">
        <f>IFERROR(IF('1-medicine use (input)'!E54="No Match","NA",H55/'1-medicine use (input)'!E54),"NA")</f>
        <v>NA</v>
      </c>
    </row>
    <row r="56" spans="1:11" x14ac:dyDescent="0.3">
      <c r="A56" s="43">
        <f>'1-medicine use (input)'!A55</f>
        <v>23</v>
      </c>
      <c r="B56" s="44">
        <f>IF('1-medicine use (input)'!C55="","",'1-medicine use (input)'!C55)</f>
        <v>0</v>
      </c>
      <c r="C56" s="45">
        <f>'1-medicine use (input)'!D55</f>
        <v>0</v>
      </c>
      <c r="D56" s="31">
        <f>'1-medicine use (input)'!G55/'2-water flows (input) and DF'!$D$7*1000000</f>
        <v>0</v>
      </c>
      <c r="E56" s="29" t="str">
        <f>IFERROR(IF('1-medicine use (input)'!F55="No Match","NA",D56/'1-medicine use (input)'!F55),"NA")</f>
        <v>NA</v>
      </c>
      <c r="F56" s="32">
        <f>'1-medicine use (input)'!G55/'2-water flows (input) and DF'!$D$6*1000000</f>
        <v>0</v>
      </c>
      <c r="G56" s="29" t="str">
        <f>IFERROR(IF('1-medicine use (input)'!F55="No Match","NA",F56/'1-medicine use (input)'!F55),"NA")</f>
        <v>NA</v>
      </c>
      <c r="H56" s="32">
        <f>'1-medicine use (input)'!G55/'2-water flows (input) and DF'!$D$5*1000000</f>
        <v>0</v>
      </c>
      <c r="I56" s="29" t="str">
        <f>IFERROR(IF('1-medicine use (input)'!F55="No Match","NA",H56/'1-medicine use (input)'!F55),"NA")</f>
        <v>NA</v>
      </c>
      <c r="J56" s="32">
        <f t="shared" si="1"/>
        <v>0</v>
      </c>
      <c r="K56" s="29" t="str">
        <f>IFERROR(IF('1-medicine use (input)'!E55="No Match","NA",H56/'1-medicine use (input)'!E55),"NA")</f>
        <v>NA</v>
      </c>
    </row>
    <row r="57" spans="1:11" x14ac:dyDescent="0.3">
      <c r="A57" s="43">
        <f>'1-medicine use (input)'!A56</f>
        <v>24</v>
      </c>
      <c r="B57" s="44">
        <f>IF('1-medicine use (input)'!C56="","",'1-medicine use (input)'!C56)</f>
        <v>0</v>
      </c>
      <c r="C57" s="45">
        <f>'1-medicine use (input)'!D56</f>
        <v>0</v>
      </c>
      <c r="D57" s="31">
        <f>'1-medicine use (input)'!G56/'2-water flows (input) and DF'!$D$7*1000000</f>
        <v>0</v>
      </c>
      <c r="E57" s="29" t="str">
        <f>IFERROR(IF('1-medicine use (input)'!F56="No Match","NA",D57/'1-medicine use (input)'!F56),"NA")</f>
        <v>NA</v>
      </c>
      <c r="F57" s="32">
        <f>'1-medicine use (input)'!G56/'2-water flows (input) and DF'!$D$6*1000000</f>
        <v>0</v>
      </c>
      <c r="G57" s="29" t="str">
        <f>IFERROR(IF('1-medicine use (input)'!F56="No Match","NA",F57/'1-medicine use (input)'!F56),"NA")</f>
        <v>NA</v>
      </c>
      <c r="H57" s="32">
        <f>'1-medicine use (input)'!G56/'2-water flows (input) and DF'!$D$5*1000000</f>
        <v>0</v>
      </c>
      <c r="I57" s="29" t="str">
        <f>IFERROR(IF('1-medicine use (input)'!F56="No Match","NA",H57/'1-medicine use (input)'!F56),"NA")</f>
        <v>NA</v>
      </c>
      <c r="J57" s="32">
        <f t="shared" si="1"/>
        <v>0</v>
      </c>
      <c r="K57" s="29" t="str">
        <f>IFERROR(IF('1-medicine use (input)'!E56="No Match","NA",H57/'1-medicine use (input)'!E56),"NA")</f>
        <v>NA</v>
      </c>
    </row>
    <row r="58" spans="1:11" x14ac:dyDescent="0.3">
      <c r="A58" s="43">
        <f>'1-medicine use (input)'!A57</f>
        <v>25</v>
      </c>
      <c r="B58" s="44">
        <f>IF('1-medicine use (input)'!C57="","",'1-medicine use (input)'!C57)</f>
        <v>0</v>
      </c>
      <c r="C58" s="45">
        <f>'1-medicine use (input)'!D57</f>
        <v>0</v>
      </c>
      <c r="D58" s="31">
        <f>'1-medicine use (input)'!G57/'2-water flows (input) and DF'!$D$7*1000000</f>
        <v>0</v>
      </c>
      <c r="E58" s="29" t="str">
        <f>IFERROR(IF('1-medicine use (input)'!F57="No Match","NA",D58/'1-medicine use (input)'!F57),"NA")</f>
        <v>NA</v>
      </c>
      <c r="F58" s="32">
        <f>'1-medicine use (input)'!G57/'2-water flows (input) and DF'!$D$6*1000000</f>
        <v>0</v>
      </c>
      <c r="G58" s="29" t="str">
        <f>IFERROR(IF('1-medicine use (input)'!F57="No Match","NA",F58/'1-medicine use (input)'!F57),"NA")</f>
        <v>NA</v>
      </c>
      <c r="H58" s="32">
        <f>'1-medicine use (input)'!G57/'2-water flows (input) and DF'!$D$5*1000000</f>
        <v>0</v>
      </c>
      <c r="I58" s="29" t="str">
        <f>IFERROR(IF('1-medicine use (input)'!F57="No Match","NA",H58/'1-medicine use (input)'!F57),"NA")</f>
        <v>NA</v>
      </c>
      <c r="J58" s="32">
        <f t="shared" si="1"/>
        <v>0</v>
      </c>
      <c r="K58" s="29" t="str">
        <f>IFERROR(IF('1-medicine use (input)'!E57="No Match","NA",H58/'1-medicine use (input)'!E57),"NA")</f>
        <v>NA</v>
      </c>
    </row>
    <row r="59" spans="1:11" x14ac:dyDescent="0.3">
      <c r="A59" s="43">
        <f>'1-medicine use (input)'!A58</f>
        <v>26</v>
      </c>
      <c r="B59" s="44">
        <f>IF('1-medicine use (input)'!C58="","",'1-medicine use (input)'!C58)</f>
        <v>0</v>
      </c>
      <c r="C59" s="45">
        <f>'1-medicine use (input)'!D58</f>
        <v>0</v>
      </c>
      <c r="D59" s="31">
        <f>'1-medicine use (input)'!G58/'2-water flows (input) and DF'!$D$7*1000000</f>
        <v>0</v>
      </c>
      <c r="E59" s="29" t="str">
        <f>IFERROR(IF('1-medicine use (input)'!F58="No Match","NA",D59/'1-medicine use (input)'!F58),"NA")</f>
        <v>NA</v>
      </c>
      <c r="F59" s="32">
        <f>'1-medicine use (input)'!G58/'2-water flows (input) and DF'!$D$6*1000000</f>
        <v>0</v>
      </c>
      <c r="G59" s="29" t="str">
        <f>IFERROR(IF('1-medicine use (input)'!F58="No Match","NA",F59/'1-medicine use (input)'!F58),"NA")</f>
        <v>NA</v>
      </c>
      <c r="H59" s="32">
        <f>'1-medicine use (input)'!G58/'2-water flows (input) and DF'!$D$5*1000000</f>
        <v>0</v>
      </c>
      <c r="I59" s="29" t="str">
        <f>IFERROR(IF('1-medicine use (input)'!F58="No Match","NA",H59/'1-medicine use (input)'!F58),"NA")</f>
        <v>NA</v>
      </c>
      <c r="J59" s="32">
        <f t="shared" si="1"/>
        <v>0</v>
      </c>
      <c r="K59" s="29" t="str">
        <f>IFERROR(IF('1-medicine use (input)'!E58="No Match","NA",H59/'1-medicine use (input)'!E58),"NA")</f>
        <v>NA</v>
      </c>
    </row>
    <row r="60" spans="1:11" x14ac:dyDescent="0.3">
      <c r="A60" s="43">
        <f>'1-medicine use (input)'!A59</f>
        <v>27</v>
      </c>
      <c r="B60" s="44">
        <f>IF('1-medicine use (input)'!C59="","",'1-medicine use (input)'!C59)</f>
        <v>0</v>
      </c>
      <c r="C60" s="45">
        <f>'1-medicine use (input)'!D59</f>
        <v>0</v>
      </c>
      <c r="D60" s="31">
        <f>'1-medicine use (input)'!G59/'2-water flows (input) and DF'!$D$7*1000000</f>
        <v>0</v>
      </c>
      <c r="E60" s="29" t="str">
        <f>IFERROR(IF('1-medicine use (input)'!F59="No Match","NA",D60/'1-medicine use (input)'!F59),"NA")</f>
        <v>NA</v>
      </c>
      <c r="F60" s="32">
        <f>'1-medicine use (input)'!G59/'2-water flows (input) and DF'!$D$6*1000000</f>
        <v>0</v>
      </c>
      <c r="G60" s="29" t="str">
        <f>IFERROR(IF('1-medicine use (input)'!F59="No Match","NA",F60/'1-medicine use (input)'!F59),"NA")</f>
        <v>NA</v>
      </c>
      <c r="H60" s="32">
        <f>'1-medicine use (input)'!G59/'2-water flows (input) and DF'!$D$5*1000000</f>
        <v>0</v>
      </c>
      <c r="I60" s="29" t="str">
        <f>IFERROR(IF('1-medicine use (input)'!F59="No Match","NA",H60/'1-medicine use (input)'!F59),"NA")</f>
        <v>NA</v>
      </c>
      <c r="J60" s="32">
        <f t="shared" si="1"/>
        <v>0</v>
      </c>
      <c r="K60" s="29" t="str">
        <f>IFERROR(IF('1-medicine use (input)'!E59="No Match","NA",H60/'1-medicine use (input)'!E59),"NA")</f>
        <v>NA</v>
      </c>
    </row>
    <row r="61" spans="1:11" x14ac:dyDescent="0.3">
      <c r="A61" s="43">
        <f>'1-medicine use (input)'!A60</f>
        <v>28</v>
      </c>
      <c r="B61" s="44">
        <f>IF('1-medicine use (input)'!C60="","",'1-medicine use (input)'!C60)</f>
        <v>0</v>
      </c>
      <c r="C61" s="45">
        <f>'1-medicine use (input)'!D60</f>
        <v>0</v>
      </c>
      <c r="D61" s="31">
        <f>'1-medicine use (input)'!G60/'2-water flows (input) and DF'!$D$7*1000000</f>
        <v>0</v>
      </c>
      <c r="E61" s="29" t="str">
        <f>IFERROR(IF('1-medicine use (input)'!F60="No Match","NA",D61/'1-medicine use (input)'!F60),"NA")</f>
        <v>NA</v>
      </c>
      <c r="F61" s="32">
        <f>'1-medicine use (input)'!G60/'2-water flows (input) and DF'!$D$6*1000000</f>
        <v>0</v>
      </c>
      <c r="G61" s="29" t="str">
        <f>IFERROR(IF('1-medicine use (input)'!F60="No Match","NA",F61/'1-medicine use (input)'!F60),"NA")</f>
        <v>NA</v>
      </c>
      <c r="H61" s="32">
        <f>'1-medicine use (input)'!G60/'2-water flows (input) and DF'!$D$5*1000000</f>
        <v>0</v>
      </c>
      <c r="I61" s="29" t="str">
        <f>IFERROR(IF('1-medicine use (input)'!F60="No Match","NA",H61/'1-medicine use (input)'!F60),"NA")</f>
        <v>NA</v>
      </c>
      <c r="J61" s="32">
        <f t="shared" si="1"/>
        <v>0</v>
      </c>
      <c r="K61" s="29" t="str">
        <f>IFERROR(IF('1-medicine use (input)'!E60="No Match","NA",H61/'1-medicine use (input)'!E60),"NA")</f>
        <v>NA</v>
      </c>
    </row>
    <row r="62" spans="1:11" x14ac:dyDescent="0.3">
      <c r="A62" s="43">
        <f>'1-medicine use (input)'!A61</f>
        <v>29</v>
      </c>
      <c r="B62" s="44">
        <f>IF('1-medicine use (input)'!C61="","",'1-medicine use (input)'!C61)</f>
        <v>0</v>
      </c>
      <c r="C62" s="45">
        <f>'1-medicine use (input)'!D61</f>
        <v>0</v>
      </c>
      <c r="D62" s="31">
        <f>'1-medicine use (input)'!G61/'2-water flows (input) and DF'!$D$7*1000000</f>
        <v>0</v>
      </c>
      <c r="E62" s="29" t="str">
        <f>IFERROR(IF('1-medicine use (input)'!F61="No Match","NA",D62/'1-medicine use (input)'!F61),"NA")</f>
        <v>NA</v>
      </c>
      <c r="F62" s="32">
        <f>'1-medicine use (input)'!G61/'2-water flows (input) and DF'!$D$6*1000000</f>
        <v>0</v>
      </c>
      <c r="G62" s="29" t="str">
        <f>IFERROR(IF('1-medicine use (input)'!F61="No Match","NA",F62/'1-medicine use (input)'!F61),"NA")</f>
        <v>NA</v>
      </c>
      <c r="H62" s="32">
        <f>'1-medicine use (input)'!G61/'2-water flows (input) and DF'!$D$5*1000000</f>
        <v>0</v>
      </c>
      <c r="I62" s="29" t="str">
        <f>IFERROR(IF('1-medicine use (input)'!F61="No Match","NA",H62/'1-medicine use (input)'!F61),"NA")</f>
        <v>NA</v>
      </c>
      <c r="J62" s="32">
        <f t="shared" si="1"/>
        <v>0</v>
      </c>
      <c r="K62" s="29" t="str">
        <f>IFERROR(IF('1-medicine use (input)'!E61="No Match","NA",H62/'1-medicine use (input)'!E61),"NA")</f>
        <v>NA</v>
      </c>
    </row>
    <row r="63" spans="1:11" x14ac:dyDescent="0.3">
      <c r="A63" s="43">
        <f>'1-medicine use (input)'!A62</f>
        <v>30</v>
      </c>
      <c r="B63" s="44">
        <f>IF('1-medicine use (input)'!C62="","",'1-medicine use (input)'!C62)</f>
        <v>0</v>
      </c>
      <c r="C63" s="45">
        <f>'1-medicine use (input)'!D62</f>
        <v>0</v>
      </c>
      <c r="D63" s="31">
        <f>'1-medicine use (input)'!G62/'2-water flows (input) and DF'!$D$7*1000000</f>
        <v>0</v>
      </c>
      <c r="E63" s="29" t="str">
        <f>IFERROR(IF('1-medicine use (input)'!F62="No Match","NA",D63/'1-medicine use (input)'!F62),"NA")</f>
        <v>NA</v>
      </c>
      <c r="F63" s="32">
        <f>'1-medicine use (input)'!G62/'2-water flows (input) and DF'!$D$6*1000000</f>
        <v>0</v>
      </c>
      <c r="G63" s="29" t="str">
        <f>IFERROR(IF('1-medicine use (input)'!F62="No Match","NA",F63/'1-medicine use (input)'!F62),"NA")</f>
        <v>NA</v>
      </c>
      <c r="H63" s="32">
        <f>'1-medicine use (input)'!G62/'2-water flows (input) and DF'!$D$5*1000000</f>
        <v>0</v>
      </c>
      <c r="I63" s="29" t="str">
        <f>IFERROR(IF('1-medicine use (input)'!F62="No Match","NA",H63/'1-medicine use (input)'!F62),"NA")</f>
        <v>NA</v>
      </c>
      <c r="J63" s="32">
        <f t="shared" si="1"/>
        <v>0</v>
      </c>
      <c r="K63" s="29" t="str">
        <f>IFERROR(IF('1-medicine use (input)'!E62="No Match","NA",H63/'1-medicine use (input)'!E62),"NA")</f>
        <v>NA</v>
      </c>
    </row>
    <row r="64" spans="1:11" x14ac:dyDescent="0.3">
      <c r="A64" s="43">
        <f>'1-medicine use (input)'!A63</f>
        <v>31</v>
      </c>
      <c r="B64" s="44">
        <f>IF('1-medicine use (input)'!C63="","",'1-medicine use (input)'!C63)</f>
        <v>0</v>
      </c>
      <c r="C64" s="45">
        <f>'1-medicine use (input)'!D63</f>
        <v>0</v>
      </c>
      <c r="D64" s="31">
        <f>'1-medicine use (input)'!G63/'2-water flows (input) and DF'!$D$7*1000000</f>
        <v>0</v>
      </c>
      <c r="E64" s="29" t="str">
        <f>IFERROR(IF('1-medicine use (input)'!F63="No Match","NA",D64/'1-medicine use (input)'!F63),"NA")</f>
        <v>NA</v>
      </c>
      <c r="F64" s="32">
        <f>'1-medicine use (input)'!G63/'2-water flows (input) and DF'!$D$6*1000000</f>
        <v>0</v>
      </c>
      <c r="G64" s="29" t="str">
        <f>IFERROR(IF('1-medicine use (input)'!F63="No Match","NA",F64/'1-medicine use (input)'!F63),"NA")</f>
        <v>NA</v>
      </c>
      <c r="H64" s="32">
        <f>'1-medicine use (input)'!G63/'2-water flows (input) and DF'!$D$5*1000000</f>
        <v>0</v>
      </c>
      <c r="I64" s="29" t="str">
        <f>IFERROR(IF('1-medicine use (input)'!F63="No Match","NA",H64/'1-medicine use (input)'!F63),"NA")</f>
        <v>NA</v>
      </c>
      <c r="J64" s="32">
        <f t="shared" si="1"/>
        <v>0</v>
      </c>
      <c r="K64" s="29" t="str">
        <f>IFERROR(IF('1-medicine use (input)'!E63="No Match","NA",H64/'1-medicine use (input)'!E63),"NA")</f>
        <v>NA</v>
      </c>
    </row>
    <row r="65" spans="1:11" x14ac:dyDescent="0.3">
      <c r="A65" s="43">
        <f>'1-medicine use (input)'!A64</f>
        <v>32</v>
      </c>
      <c r="B65" s="44">
        <f>IF('1-medicine use (input)'!C64="","",'1-medicine use (input)'!C64)</f>
        <v>0</v>
      </c>
      <c r="C65" s="45">
        <f>'1-medicine use (input)'!D64</f>
        <v>0</v>
      </c>
      <c r="D65" s="31">
        <f>'1-medicine use (input)'!G64/'2-water flows (input) and DF'!$D$7*1000000</f>
        <v>0</v>
      </c>
      <c r="E65" s="29" t="str">
        <f>IFERROR(IF('1-medicine use (input)'!F64="No Match","NA",D65/'1-medicine use (input)'!F64),"NA")</f>
        <v>NA</v>
      </c>
      <c r="F65" s="32">
        <f>'1-medicine use (input)'!G64/'2-water flows (input) and DF'!$D$6*1000000</f>
        <v>0</v>
      </c>
      <c r="G65" s="29" t="str">
        <f>IFERROR(IF('1-medicine use (input)'!F64="No Match","NA",F65/'1-medicine use (input)'!F64),"NA")</f>
        <v>NA</v>
      </c>
      <c r="H65" s="32">
        <f>'1-medicine use (input)'!G64/'2-water flows (input) and DF'!$D$5*1000000</f>
        <v>0</v>
      </c>
      <c r="I65" s="29" t="str">
        <f>IFERROR(IF('1-medicine use (input)'!F64="No Match","NA",H65/'1-medicine use (input)'!F64),"NA")</f>
        <v>NA</v>
      </c>
      <c r="J65" s="32">
        <f t="shared" si="1"/>
        <v>0</v>
      </c>
      <c r="K65" s="29" t="str">
        <f>IFERROR(IF('1-medicine use (input)'!E64="No Match","NA",H65/'1-medicine use (input)'!E64),"NA")</f>
        <v>NA</v>
      </c>
    </row>
    <row r="66" spans="1:11" x14ac:dyDescent="0.3">
      <c r="A66" s="43">
        <f>'1-medicine use (input)'!A65</f>
        <v>33</v>
      </c>
      <c r="B66" s="44">
        <f>IF('1-medicine use (input)'!C65="","",'1-medicine use (input)'!C65)</f>
        <v>0</v>
      </c>
      <c r="C66" s="45">
        <f>'1-medicine use (input)'!D65</f>
        <v>0</v>
      </c>
      <c r="D66" s="31">
        <f>'1-medicine use (input)'!G65/'2-water flows (input) and DF'!$D$7*1000000</f>
        <v>0</v>
      </c>
      <c r="E66" s="29" t="str">
        <f>IFERROR(IF('1-medicine use (input)'!F65="No Match","NA",D66/'1-medicine use (input)'!F65),"NA")</f>
        <v>NA</v>
      </c>
      <c r="F66" s="32">
        <f>'1-medicine use (input)'!G65/'2-water flows (input) and DF'!$D$6*1000000</f>
        <v>0</v>
      </c>
      <c r="G66" s="29" t="str">
        <f>IFERROR(IF('1-medicine use (input)'!F65="No Match","NA",F66/'1-medicine use (input)'!F65),"NA")</f>
        <v>NA</v>
      </c>
      <c r="H66" s="32">
        <f>'1-medicine use (input)'!G65/'2-water flows (input) and DF'!$D$5*1000000</f>
        <v>0</v>
      </c>
      <c r="I66" s="29" t="str">
        <f>IFERROR(IF('1-medicine use (input)'!F65="No Match","NA",H66/'1-medicine use (input)'!F65),"NA")</f>
        <v>NA</v>
      </c>
      <c r="J66" s="32">
        <f t="shared" si="1"/>
        <v>0</v>
      </c>
      <c r="K66" s="29" t="str">
        <f>IFERROR(IF('1-medicine use (input)'!E65="No Match","NA",H66/'1-medicine use (input)'!E65),"NA")</f>
        <v>NA</v>
      </c>
    </row>
    <row r="67" spans="1:11" x14ac:dyDescent="0.3">
      <c r="A67" s="43">
        <f>'1-medicine use (input)'!A66</f>
        <v>34</v>
      </c>
      <c r="B67" s="44">
        <f>IF('1-medicine use (input)'!C66="","",'1-medicine use (input)'!C66)</f>
        <v>0</v>
      </c>
      <c r="C67" s="45">
        <f>'1-medicine use (input)'!D66</f>
        <v>0</v>
      </c>
      <c r="D67" s="31">
        <f>'1-medicine use (input)'!G66/'2-water flows (input) and DF'!$D$7*1000000</f>
        <v>0</v>
      </c>
      <c r="E67" s="29" t="str">
        <f>IFERROR(IF('1-medicine use (input)'!F66="No Match","NA",D67/'1-medicine use (input)'!F66),"NA")</f>
        <v>NA</v>
      </c>
      <c r="F67" s="32">
        <f>'1-medicine use (input)'!G66/'2-water flows (input) and DF'!$D$6*1000000</f>
        <v>0</v>
      </c>
      <c r="G67" s="29" t="str">
        <f>IFERROR(IF('1-medicine use (input)'!F66="No Match","NA",F67/'1-medicine use (input)'!F66),"NA")</f>
        <v>NA</v>
      </c>
      <c r="H67" s="32">
        <f>'1-medicine use (input)'!G66/'2-water flows (input) and DF'!$D$5*1000000</f>
        <v>0</v>
      </c>
      <c r="I67" s="29" t="str">
        <f>IFERROR(IF('1-medicine use (input)'!F66="No Match","NA",H67/'1-medicine use (input)'!F66),"NA")</f>
        <v>NA</v>
      </c>
      <c r="J67" s="32">
        <f t="shared" si="1"/>
        <v>0</v>
      </c>
      <c r="K67" s="29" t="str">
        <f>IFERROR(IF('1-medicine use (input)'!E66="No Match","NA",H67/'1-medicine use (input)'!E66),"NA")</f>
        <v>NA</v>
      </c>
    </row>
    <row r="68" spans="1:11" x14ac:dyDescent="0.3">
      <c r="A68" s="43">
        <f>'1-medicine use (input)'!A67</f>
        <v>35</v>
      </c>
      <c r="B68" s="44">
        <f>IF('1-medicine use (input)'!C67="","",'1-medicine use (input)'!C67)</f>
        <v>0</v>
      </c>
      <c r="C68" s="45">
        <f>'1-medicine use (input)'!D67</f>
        <v>0</v>
      </c>
      <c r="D68" s="31">
        <f>'1-medicine use (input)'!G67/'2-water flows (input) and DF'!$D$7*1000000</f>
        <v>0</v>
      </c>
      <c r="E68" s="29" t="str">
        <f>IFERROR(IF('1-medicine use (input)'!F67="No Match","NA",D68/'1-medicine use (input)'!F67),"NA")</f>
        <v>NA</v>
      </c>
      <c r="F68" s="32">
        <f>'1-medicine use (input)'!G67/'2-water flows (input) and DF'!$D$6*1000000</f>
        <v>0</v>
      </c>
      <c r="G68" s="29" t="str">
        <f>IFERROR(IF('1-medicine use (input)'!F67="No Match","NA",F68/'1-medicine use (input)'!F67),"NA")</f>
        <v>NA</v>
      </c>
      <c r="H68" s="32">
        <f>'1-medicine use (input)'!G67/'2-water flows (input) and DF'!$D$5*1000000</f>
        <v>0</v>
      </c>
      <c r="I68" s="29" t="str">
        <f>IFERROR(IF('1-medicine use (input)'!F67="No Match","NA",H68/'1-medicine use (input)'!F67),"NA")</f>
        <v>NA</v>
      </c>
      <c r="J68" s="32">
        <f t="shared" si="1"/>
        <v>0</v>
      </c>
      <c r="K68" s="29" t="str">
        <f>IFERROR(IF('1-medicine use (input)'!E67="No Match","NA",H68/'1-medicine use (input)'!E67),"NA")</f>
        <v>NA</v>
      </c>
    </row>
    <row r="69" spans="1:11" x14ac:dyDescent="0.3">
      <c r="A69" s="43">
        <f>'1-medicine use (input)'!A68</f>
        <v>36</v>
      </c>
      <c r="B69" s="44">
        <f>IF('1-medicine use (input)'!C68="","",'1-medicine use (input)'!C68)</f>
        <v>0</v>
      </c>
      <c r="C69" s="45">
        <f>'1-medicine use (input)'!D68</f>
        <v>0</v>
      </c>
      <c r="D69" s="31">
        <f>'1-medicine use (input)'!G68/'2-water flows (input) and DF'!$D$7*1000000</f>
        <v>0</v>
      </c>
      <c r="E69" s="29" t="str">
        <f>IFERROR(IF('1-medicine use (input)'!F68="No Match","NA",D69/'1-medicine use (input)'!F68),"NA")</f>
        <v>NA</v>
      </c>
      <c r="F69" s="32">
        <f>'1-medicine use (input)'!G68/'2-water flows (input) and DF'!$D$6*1000000</f>
        <v>0</v>
      </c>
      <c r="G69" s="29" t="str">
        <f>IFERROR(IF('1-medicine use (input)'!F68="No Match","NA",F69/'1-medicine use (input)'!F68),"NA")</f>
        <v>NA</v>
      </c>
      <c r="H69" s="32">
        <f>'1-medicine use (input)'!G68/'2-water flows (input) and DF'!$D$5*1000000</f>
        <v>0</v>
      </c>
      <c r="I69" s="29" t="str">
        <f>IFERROR(IF('1-medicine use (input)'!F68="No Match","NA",H69/'1-medicine use (input)'!F68),"NA")</f>
        <v>NA</v>
      </c>
      <c r="J69" s="32">
        <f t="shared" si="1"/>
        <v>0</v>
      </c>
      <c r="K69" s="29" t="str">
        <f>IFERROR(IF('1-medicine use (input)'!E68="No Match","NA",H69/'1-medicine use (input)'!E68),"NA")</f>
        <v>NA</v>
      </c>
    </row>
    <row r="70" spans="1:11" x14ac:dyDescent="0.3">
      <c r="A70" s="43">
        <f>'1-medicine use (input)'!A69</f>
        <v>37</v>
      </c>
      <c r="B70" s="44">
        <f>IF('1-medicine use (input)'!C69="","",'1-medicine use (input)'!C69)</f>
        <v>0</v>
      </c>
      <c r="C70" s="45">
        <f>'1-medicine use (input)'!D69</f>
        <v>0</v>
      </c>
      <c r="D70" s="31">
        <f>'1-medicine use (input)'!G69/'2-water flows (input) and DF'!$D$7*1000000</f>
        <v>0</v>
      </c>
      <c r="E70" s="29" t="str">
        <f>IFERROR(IF('1-medicine use (input)'!F69="No Match","NA",D70/'1-medicine use (input)'!F69),"NA")</f>
        <v>NA</v>
      </c>
      <c r="F70" s="32">
        <f>'1-medicine use (input)'!G69/'2-water flows (input) and DF'!$D$6*1000000</f>
        <v>0</v>
      </c>
      <c r="G70" s="29" t="str">
        <f>IFERROR(IF('1-medicine use (input)'!F69="No Match","NA",F70/'1-medicine use (input)'!F69),"NA")</f>
        <v>NA</v>
      </c>
      <c r="H70" s="32">
        <f>'1-medicine use (input)'!G69/'2-water flows (input) and DF'!$D$5*1000000</f>
        <v>0</v>
      </c>
      <c r="I70" s="29" t="str">
        <f>IFERROR(IF('1-medicine use (input)'!F69="No Match","NA",H70/'1-medicine use (input)'!F69),"NA")</f>
        <v>NA</v>
      </c>
      <c r="J70" s="32">
        <f t="shared" si="1"/>
        <v>0</v>
      </c>
      <c r="K70" s="29" t="str">
        <f>IFERROR(IF('1-medicine use (input)'!E69="No Match","NA",H70/'1-medicine use (input)'!E69),"NA")</f>
        <v>NA</v>
      </c>
    </row>
    <row r="71" spans="1:11" x14ac:dyDescent="0.3">
      <c r="A71" s="43">
        <f>'1-medicine use (input)'!A70</f>
        <v>38</v>
      </c>
      <c r="B71" s="44">
        <f>IF('1-medicine use (input)'!C70="","",'1-medicine use (input)'!C70)</f>
        <v>0</v>
      </c>
      <c r="C71" s="45">
        <f>'1-medicine use (input)'!D70</f>
        <v>0</v>
      </c>
      <c r="D71" s="31">
        <f>'1-medicine use (input)'!G70/'2-water flows (input) and DF'!$D$7*1000000</f>
        <v>0</v>
      </c>
      <c r="E71" s="29" t="str">
        <f>IFERROR(IF('1-medicine use (input)'!F70="No Match","NA",D71/'1-medicine use (input)'!F70),"NA")</f>
        <v>NA</v>
      </c>
      <c r="F71" s="32">
        <f>'1-medicine use (input)'!G70/'2-water flows (input) and DF'!$D$6*1000000</f>
        <v>0</v>
      </c>
      <c r="G71" s="29" t="str">
        <f>IFERROR(IF('1-medicine use (input)'!F70="No Match","NA",F71/'1-medicine use (input)'!F70),"NA")</f>
        <v>NA</v>
      </c>
      <c r="H71" s="32">
        <f>'1-medicine use (input)'!G70/'2-water flows (input) and DF'!$D$5*1000000</f>
        <v>0</v>
      </c>
      <c r="I71" s="29" t="str">
        <f>IFERROR(IF('1-medicine use (input)'!F70="No Match","NA",H71/'1-medicine use (input)'!F70),"NA")</f>
        <v>NA</v>
      </c>
      <c r="J71" s="32">
        <f t="shared" si="1"/>
        <v>0</v>
      </c>
      <c r="K71" s="29" t="str">
        <f>IFERROR(IF('1-medicine use (input)'!E70="No Match","NA",H71/'1-medicine use (input)'!E70),"NA")</f>
        <v>NA</v>
      </c>
    </row>
    <row r="72" spans="1:11" x14ac:dyDescent="0.3">
      <c r="A72" s="43">
        <f>'1-medicine use (input)'!A71</f>
        <v>39</v>
      </c>
      <c r="B72" s="44">
        <f>IF('1-medicine use (input)'!C71="","",'1-medicine use (input)'!C71)</f>
        <v>0</v>
      </c>
      <c r="C72" s="45">
        <f>'1-medicine use (input)'!D71</f>
        <v>0</v>
      </c>
      <c r="D72" s="31">
        <f>'1-medicine use (input)'!G71/'2-water flows (input) and DF'!$D$7*1000000</f>
        <v>0</v>
      </c>
      <c r="E72" s="29" t="str">
        <f>IFERROR(IF('1-medicine use (input)'!F71="No Match","NA",D72/'1-medicine use (input)'!F71),"NA")</f>
        <v>NA</v>
      </c>
      <c r="F72" s="32">
        <f>'1-medicine use (input)'!G71/'2-water flows (input) and DF'!$D$6*1000000</f>
        <v>0</v>
      </c>
      <c r="G72" s="29" t="str">
        <f>IFERROR(IF('1-medicine use (input)'!F71="No Match","NA",F72/'1-medicine use (input)'!F71),"NA")</f>
        <v>NA</v>
      </c>
      <c r="H72" s="32">
        <f>'1-medicine use (input)'!G71/'2-water flows (input) and DF'!$D$5*1000000</f>
        <v>0</v>
      </c>
      <c r="I72" s="29" t="str">
        <f>IFERROR(IF('1-medicine use (input)'!F71="No Match","NA",H72/'1-medicine use (input)'!F71),"NA")</f>
        <v>NA</v>
      </c>
      <c r="J72" s="32">
        <f t="shared" si="1"/>
        <v>0</v>
      </c>
      <c r="K72" s="29" t="str">
        <f>IFERROR(IF('1-medicine use (input)'!E71="No Match","NA",H72/'1-medicine use (input)'!E71),"NA")</f>
        <v>NA</v>
      </c>
    </row>
    <row r="73" spans="1:11" x14ac:dyDescent="0.3">
      <c r="A73" s="43">
        <f>'1-medicine use (input)'!A72</f>
        <v>40</v>
      </c>
      <c r="B73" s="44">
        <f>IF('1-medicine use (input)'!C72="","",'1-medicine use (input)'!C72)</f>
        <v>0</v>
      </c>
      <c r="C73" s="45">
        <f>'1-medicine use (input)'!D72</f>
        <v>0</v>
      </c>
      <c r="D73" s="31">
        <f>'1-medicine use (input)'!G72/'2-water flows (input) and DF'!$D$7*1000000</f>
        <v>0</v>
      </c>
      <c r="E73" s="29" t="str">
        <f>IFERROR(IF('1-medicine use (input)'!F72="No Match","NA",D73/'1-medicine use (input)'!F72),"NA")</f>
        <v>NA</v>
      </c>
      <c r="F73" s="32">
        <f>'1-medicine use (input)'!G72/'2-water flows (input) and DF'!$D$6*1000000</f>
        <v>0</v>
      </c>
      <c r="G73" s="29" t="str">
        <f>IFERROR(IF('1-medicine use (input)'!F72="No Match","NA",F73/'1-medicine use (input)'!F72),"NA")</f>
        <v>NA</v>
      </c>
      <c r="H73" s="32">
        <f>'1-medicine use (input)'!G72/'2-water flows (input) and DF'!$D$5*1000000</f>
        <v>0</v>
      </c>
      <c r="I73" s="29" t="str">
        <f>IFERROR(IF('1-medicine use (input)'!F72="No Match","NA",H73/'1-medicine use (input)'!F72),"NA")</f>
        <v>NA</v>
      </c>
      <c r="J73" s="32">
        <f t="shared" si="1"/>
        <v>0</v>
      </c>
      <c r="K73" s="29" t="str">
        <f>IFERROR(IF('1-medicine use (input)'!E72="No Match","NA",H73/'1-medicine use (input)'!E72),"NA")</f>
        <v>NA</v>
      </c>
    </row>
    <row r="74" spans="1:11" x14ac:dyDescent="0.3">
      <c r="A74" s="43">
        <f>'1-medicine use (input)'!A73</f>
        <v>41</v>
      </c>
      <c r="B74" s="44">
        <f>IF('1-medicine use (input)'!C73="","",'1-medicine use (input)'!C73)</f>
        <v>0</v>
      </c>
      <c r="C74" s="45">
        <f>'1-medicine use (input)'!D73</f>
        <v>0</v>
      </c>
      <c r="D74" s="31">
        <f>'1-medicine use (input)'!G73/'2-water flows (input) and DF'!$D$7*1000000</f>
        <v>0</v>
      </c>
      <c r="E74" s="29" t="str">
        <f>IFERROR(IF('1-medicine use (input)'!F73="No Match","NA",D74/'1-medicine use (input)'!F73),"NA")</f>
        <v>NA</v>
      </c>
      <c r="F74" s="32">
        <f>'1-medicine use (input)'!G73/'2-water flows (input) and DF'!$D$6*1000000</f>
        <v>0</v>
      </c>
      <c r="G74" s="29" t="str">
        <f>IFERROR(IF('1-medicine use (input)'!F73="No Match","NA",F74/'1-medicine use (input)'!F73),"NA")</f>
        <v>NA</v>
      </c>
      <c r="H74" s="32">
        <f>'1-medicine use (input)'!G73/'2-water flows (input) and DF'!$D$5*1000000</f>
        <v>0</v>
      </c>
      <c r="I74" s="29" t="str">
        <f>IFERROR(IF('1-medicine use (input)'!F73="No Match","NA",H74/'1-medicine use (input)'!F73),"NA")</f>
        <v>NA</v>
      </c>
      <c r="J74" s="32">
        <f t="shared" si="1"/>
        <v>0</v>
      </c>
      <c r="K74" s="29" t="str">
        <f>IFERROR(IF('1-medicine use (input)'!E73="No Match","NA",H74/'1-medicine use (input)'!E73),"NA")</f>
        <v>NA</v>
      </c>
    </row>
    <row r="75" spans="1:11" x14ac:dyDescent="0.3">
      <c r="A75" s="43">
        <f>'1-medicine use (input)'!A74</f>
        <v>42</v>
      </c>
      <c r="B75" s="44">
        <f>IF('1-medicine use (input)'!C74="","",'1-medicine use (input)'!C74)</f>
        <v>0</v>
      </c>
      <c r="C75" s="45">
        <f>'1-medicine use (input)'!D74</f>
        <v>0</v>
      </c>
      <c r="D75" s="31">
        <f>'1-medicine use (input)'!G74/'2-water flows (input) and DF'!$D$7*1000000</f>
        <v>0</v>
      </c>
      <c r="E75" s="29" t="str">
        <f>IFERROR(IF('1-medicine use (input)'!F74="No Match","NA",D75/'1-medicine use (input)'!F74),"NA")</f>
        <v>NA</v>
      </c>
      <c r="F75" s="32">
        <f>'1-medicine use (input)'!G74/'2-water flows (input) and DF'!$D$6*1000000</f>
        <v>0</v>
      </c>
      <c r="G75" s="29" t="str">
        <f>IFERROR(IF('1-medicine use (input)'!F74="No Match","NA",F75/'1-medicine use (input)'!F74),"NA")</f>
        <v>NA</v>
      </c>
      <c r="H75" s="32">
        <f>'1-medicine use (input)'!G74/'2-water flows (input) and DF'!$D$5*1000000</f>
        <v>0</v>
      </c>
      <c r="I75" s="29" t="str">
        <f>IFERROR(IF('1-medicine use (input)'!F74="No Match","NA",H75/'1-medicine use (input)'!F74),"NA")</f>
        <v>NA</v>
      </c>
      <c r="J75" s="32">
        <f t="shared" si="1"/>
        <v>0</v>
      </c>
      <c r="K75" s="29" t="str">
        <f>IFERROR(IF('1-medicine use (input)'!E74="No Match","NA",H75/'1-medicine use (input)'!E74),"NA")</f>
        <v>NA</v>
      </c>
    </row>
    <row r="76" spans="1:11" x14ac:dyDescent="0.3">
      <c r="A76" s="43">
        <f>'1-medicine use (input)'!A75</f>
        <v>43</v>
      </c>
      <c r="B76" s="44">
        <f>IF('1-medicine use (input)'!C75="","",'1-medicine use (input)'!C75)</f>
        <v>0</v>
      </c>
      <c r="C76" s="45">
        <f>'1-medicine use (input)'!D75</f>
        <v>0</v>
      </c>
      <c r="D76" s="31">
        <f>'1-medicine use (input)'!G75/'2-water flows (input) and DF'!$D$7*1000000</f>
        <v>0</v>
      </c>
      <c r="E76" s="29" t="str">
        <f>IFERROR(IF('1-medicine use (input)'!F75="No Match","NA",D76/'1-medicine use (input)'!F75),"NA")</f>
        <v>NA</v>
      </c>
      <c r="F76" s="32">
        <f>'1-medicine use (input)'!G75/'2-water flows (input) and DF'!$D$6*1000000</f>
        <v>0</v>
      </c>
      <c r="G76" s="29" t="str">
        <f>IFERROR(IF('1-medicine use (input)'!F75="No Match","NA",F76/'1-medicine use (input)'!F75),"NA")</f>
        <v>NA</v>
      </c>
      <c r="H76" s="32">
        <f>'1-medicine use (input)'!G75/'2-water flows (input) and DF'!$D$5*1000000</f>
        <v>0</v>
      </c>
      <c r="I76" s="29" t="str">
        <f>IFERROR(IF('1-medicine use (input)'!F75="No Match","NA",H76/'1-medicine use (input)'!F75),"NA")</f>
        <v>NA</v>
      </c>
      <c r="J76" s="32">
        <f t="shared" ref="J76:J133" si="2">H76</f>
        <v>0</v>
      </c>
      <c r="K76" s="29" t="str">
        <f>IFERROR(IF('1-medicine use (input)'!E75="No Match","NA",H76/'1-medicine use (input)'!E75),"NA")</f>
        <v>NA</v>
      </c>
    </row>
    <row r="77" spans="1:11" x14ac:dyDescent="0.3">
      <c r="A77" s="43">
        <f>'1-medicine use (input)'!A76</f>
        <v>44</v>
      </c>
      <c r="B77" s="44">
        <f>IF('1-medicine use (input)'!C76="","",'1-medicine use (input)'!C76)</f>
        <v>0</v>
      </c>
      <c r="C77" s="45">
        <f>'1-medicine use (input)'!D76</f>
        <v>0</v>
      </c>
      <c r="D77" s="31">
        <f>'1-medicine use (input)'!G76/'2-water flows (input) and DF'!$D$7*1000000</f>
        <v>0</v>
      </c>
      <c r="E77" s="29" t="str">
        <f>IFERROR(IF('1-medicine use (input)'!F76="No Match","NA",D77/'1-medicine use (input)'!F76),"NA")</f>
        <v>NA</v>
      </c>
      <c r="F77" s="32">
        <f>'1-medicine use (input)'!G76/'2-water flows (input) and DF'!$D$6*1000000</f>
        <v>0</v>
      </c>
      <c r="G77" s="29" t="str">
        <f>IFERROR(IF('1-medicine use (input)'!F76="No Match","NA",F77/'1-medicine use (input)'!F76),"NA")</f>
        <v>NA</v>
      </c>
      <c r="H77" s="32">
        <f>'1-medicine use (input)'!G76/'2-water flows (input) and DF'!$D$5*1000000</f>
        <v>0</v>
      </c>
      <c r="I77" s="29" t="str">
        <f>IFERROR(IF('1-medicine use (input)'!F76="No Match","NA",H77/'1-medicine use (input)'!F76),"NA")</f>
        <v>NA</v>
      </c>
      <c r="J77" s="32">
        <f t="shared" si="2"/>
        <v>0</v>
      </c>
      <c r="K77" s="29" t="str">
        <f>IFERROR(IF('1-medicine use (input)'!E76="No Match","NA",H77/'1-medicine use (input)'!E76),"NA")</f>
        <v>NA</v>
      </c>
    </row>
    <row r="78" spans="1:11" x14ac:dyDescent="0.3">
      <c r="A78" s="43">
        <f>'1-medicine use (input)'!A77</f>
        <v>45</v>
      </c>
      <c r="B78" s="44">
        <f>IF('1-medicine use (input)'!C77="","",'1-medicine use (input)'!C77)</f>
        <v>0</v>
      </c>
      <c r="C78" s="45">
        <f>'1-medicine use (input)'!D77</f>
        <v>0</v>
      </c>
      <c r="D78" s="31">
        <f>'1-medicine use (input)'!G77/'2-water flows (input) and DF'!$D$7*1000000</f>
        <v>0</v>
      </c>
      <c r="E78" s="29" t="str">
        <f>IFERROR(IF('1-medicine use (input)'!F77="No Match","NA",D78/'1-medicine use (input)'!F77),"NA")</f>
        <v>NA</v>
      </c>
      <c r="F78" s="32">
        <f>'1-medicine use (input)'!G77/'2-water flows (input) and DF'!$D$6*1000000</f>
        <v>0</v>
      </c>
      <c r="G78" s="29" t="str">
        <f>IFERROR(IF('1-medicine use (input)'!F77="No Match","NA",F78/'1-medicine use (input)'!F77),"NA")</f>
        <v>NA</v>
      </c>
      <c r="H78" s="32">
        <f>'1-medicine use (input)'!G77/'2-water flows (input) and DF'!$D$5*1000000</f>
        <v>0</v>
      </c>
      <c r="I78" s="29" t="str">
        <f>IFERROR(IF('1-medicine use (input)'!F77="No Match","NA",H78/'1-medicine use (input)'!F77),"NA")</f>
        <v>NA</v>
      </c>
      <c r="J78" s="32">
        <f t="shared" si="2"/>
        <v>0</v>
      </c>
      <c r="K78" s="29" t="str">
        <f>IFERROR(IF('1-medicine use (input)'!E77="No Match","NA",H78/'1-medicine use (input)'!E77),"NA")</f>
        <v>NA</v>
      </c>
    </row>
    <row r="79" spans="1:11" x14ac:dyDescent="0.3">
      <c r="A79" s="43">
        <f>'1-medicine use (input)'!A78</f>
        <v>46</v>
      </c>
      <c r="B79" s="44">
        <f>IF('1-medicine use (input)'!C78="","",'1-medicine use (input)'!C78)</f>
        <v>0</v>
      </c>
      <c r="C79" s="45">
        <f>'1-medicine use (input)'!D78</f>
        <v>0</v>
      </c>
      <c r="D79" s="31">
        <f>'1-medicine use (input)'!G78/'2-water flows (input) and DF'!$D$7*1000000</f>
        <v>0</v>
      </c>
      <c r="E79" s="29" t="str">
        <f>IFERROR(IF('1-medicine use (input)'!F78="No Match","NA",D79/'1-medicine use (input)'!F78),"NA")</f>
        <v>NA</v>
      </c>
      <c r="F79" s="32">
        <f>'1-medicine use (input)'!G78/'2-water flows (input) and DF'!$D$6*1000000</f>
        <v>0</v>
      </c>
      <c r="G79" s="29" t="str">
        <f>IFERROR(IF('1-medicine use (input)'!F78="No Match","NA",F79/'1-medicine use (input)'!F78),"NA")</f>
        <v>NA</v>
      </c>
      <c r="H79" s="32">
        <f>'1-medicine use (input)'!G78/'2-water flows (input) and DF'!$D$5*1000000</f>
        <v>0</v>
      </c>
      <c r="I79" s="29" t="str">
        <f>IFERROR(IF('1-medicine use (input)'!F78="No Match","NA",H79/'1-medicine use (input)'!F78),"NA")</f>
        <v>NA</v>
      </c>
      <c r="J79" s="32">
        <f t="shared" si="2"/>
        <v>0</v>
      </c>
      <c r="K79" s="29" t="str">
        <f>IFERROR(IF('1-medicine use (input)'!E78="No Match","NA",H79/'1-medicine use (input)'!E78),"NA")</f>
        <v>NA</v>
      </c>
    </row>
    <row r="80" spans="1:11" x14ac:dyDescent="0.3">
      <c r="A80" s="43">
        <f>'1-medicine use (input)'!A79</f>
        <v>47</v>
      </c>
      <c r="B80" s="44">
        <f>IF('1-medicine use (input)'!C79="","",'1-medicine use (input)'!C79)</f>
        <v>0</v>
      </c>
      <c r="C80" s="45">
        <f>'1-medicine use (input)'!D79</f>
        <v>0</v>
      </c>
      <c r="D80" s="31">
        <f>'1-medicine use (input)'!G79/'2-water flows (input) and DF'!$D$7*1000000</f>
        <v>0</v>
      </c>
      <c r="E80" s="29" t="str">
        <f>IFERROR(IF('1-medicine use (input)'!F79="No Match","NA",D80/'1-medicine use (input)'!F79),"NA")</f>
        <v>NA</v>
      </c>
      <c r="F80" s="32">
        <f>'1-medicine use (input)'!G79/'2-water flows (input) and DF'!$D$6*1000000</f>
        <v>0</v>
      </c>
      <c r="G80" s="29" t="str">
        <f>IFERROR(IF('1-medicine use (input)'!F79="No Match","NA",F80/'1-medicine use (input)'!F79),"NA")</f>
        <v>NA</v>
      </c>
      <c r="H80" s="32">
        <f>'1-medicine use (input)'!G79/'2-water flows (input) and DF'!$D$5*1000000</f>
        <v>0</v>
      </c>
      <c r="I80" s="29" t="str">
        <f>IFERROR(IF('1-medicine use (input)'!F79="No Match","NA",H80/'1-medicine use (input)'!F79),"NA")</f>
        <v>NA</v>
      </c>
      <c r="J80" s="32">
        <f t="shared" si="2"/>
        <v>0</v>
      </c>
      <c r="K80" s="29" t="str">
        <f>IFERROR(IF('1-medicine use (input)'!E79="No Match","NA",H80/'1-medicine use (input)'!E79),"NA")</f>
        <v>NA</v>
      </c>
    </row>
    <row r="81" spans="1:11" x14ac:dyDescent="0.3">
      <c r="A81" s="43">
        <f>'1-medicine use (input)'!A80</f>
        <v>48</v>
      </c>
      <c r="B81" s="44">
        <f>IF('1-medicine use (input)'!C80="","",'1-medicine use (input)'!C80)</f>
        <v>0</v>
      </c>
      <c r="C81" s="45">
        <f>'1-medicine use (input)'!D80</f>
        <v>0</v>
      </c>
      <c r="D81" s="31">
        <f>'1-medicine use (input)'!G80/'2-water flows (input) and DF'!$D$7*1000000</f>
        <v>0</v>
      </c>
      <c r="E81" s="29" t="str">
        <f>IFERROR(IF('1-medicine use (input)'!F80="No Match","NA",D81/'1-medicine use (input)'!F80),"NA")</f>
        <v>NA</v>
      </c>
      <c r="F81" s="32">
        <f>'1-medicine use (input)'!G80/'2-water flows (input) and DF'!$D$6*1000000</f>
        <v>0</v>
      </c>
      <c r="G81" s="29" t="str">
        <f>IFERROR(IF('1-medicine use (input)'!F80="No Match","NA",F81/'1-medicine use (input)'!F80),"NA")</f>
        <v>NA</v>
      </c>
      <c r="H81" s="32">
        <f>'1-medicine use (input)'!G80/'2-water flows (input) and DF'!$D$5*1000000</f>
        <v>0</v>
      </c>
      <c r="I81" s="29" t="str">
        <f>IFERROR(IF('1-medicine use (input)'!F80="No Match","NA",H81/'1-medicine use (input)'!F80),"NA")</f>
        <v>NA</v>
      </c>
      <c r="J81" s="32">
        <f t="shared" si="2"/>
        <v>0</v>
      </c>
      <c r="K81" s="29" t="str">
        <f>IFERROR(IF('1-medicine use (input)'!E80="No Match","NA",H81/'1-medicine use (input)'!E80),"NA")</f>
        <v>NA</v>
      </c>
    </row>
    <row r="82" spans="1:11" x14ac:dyDescent="0.3">
      <c r="A82" s="43">
        <f>'1-medicine use (input)'!A81</f>
        <v>49</v>
      </c>
      <c r="B82" s="44">
        <f>IF('1-medicine use (input)'!C81="","",'1-medicine use (input)'!C81)</f>
        <v>0</v>
      </c>
      <c r="C82" s="45">
        <f>'1-medicine use (input)'!D81</f>
        <v>0</v>
      </c>
      <c r="D82" s="31">
        <f>'1-medicine use (input)'!G81/'2-water flows (input) and DF'!$D$7*1000000</f>
        <v>0</v>
      </c>
      <c r="E82" s="29" t="str">
        <f>IFERROR(IF('1-medicine use (input)'!F81="No Match","NA",D82/'1-medicine use (input)'!F81),"NA")</f>
        <v>NA</v>
      </c>
      <c r="F82" s="32">
        <f>'1-medicine use (input)'!G81/'2-water flows (input) and DF'!$D$6*1000000</f>
        <v>0</v>
      </c>
      <c r="G82" s="29" t="str">
        <f>IFERROR(IF('1-medicine use (input)'!F81="No Match","NA",F82/'1-medicine use (input)'!F81),"NA")</f>
        <v>NA</v>
      </c>
      <c r="H82" s="32">
        <f>'1-medicine use (input)'!G81/'2-water flows (input) and DF'!$D$5*1000000</f>
        <v>0</v>
      </c>
      <c r="I82" s="29" t="str">
        <f>IFERROR(IF('1-medicine use (input)'!F81="No Match","NA",H82/'1-medicine use (input)'!F81),"NA")</f>
        <v>NA</v>
      </c>
      <c r="J82" s="32">
        <f t="shared" si="2"/>
        <v>0</v>
      </c>
      <c r="K82" s="29" t="str">
        <f>IFERROR(IF('1-medicine use (input)'!E81="No Match","NA",H82/'1-medicine use (input)'!E81),"NA")</f>
        <v>NA</v>
      </c>
    </row>
    <row r="83" spans="1:11" x14ac:dyDescent="0.3">
      <c r="A83" s="43">
        <f>'1-medicine use (input)'!A82</f>
        <v>50</v>
      </c>
      <c r="B83" s="44">
        <f>IF('1-medicine use (input)'!C82="","",'1-medicine use (input)'!C82)</f>
        <v>0</v>
      </c>
      <c r="C83" s="45">
        <f>'1-medicine use (input)'!D82</f>
        <v>0</v>
      </c>
      <c r="D83" s="31">
        <f>'1-medicine use (input)'!G82/'2-water flows (input) and DF'!$D$7*1000000</f>
        <v>0</v>
      </c>
      <c r="E83" s="29" t="str">
        <f>IFERROR(IF('1-medicine use (input)'!F82="No Match","NA",D83/'1-medicine use (input)'!F82),"NA")</f>
        <v>NA</v>
      </c>
      <c r="F83" s="32">
        <f>'1-medicine use (input)'!G82/'2-water flows (input) and DF'!$D$6*1000000</f>
        <v>0</v>
      </c>
      <c r="G83" s="29" t="str">
        <f>IFERROR(IF('1-medicine use (input)'!F82="No Match","NA",F83/'1-medicine use (input)'!F82),"NA")</f>
        <v>NA</v>
      </c>
      <c r="H83" s="32">
        <f>'1-medicine use (input)'!G82/'2-water flows (input) and DF'!$D$5*1000000</f>
        <v>0</v>
      </c>
      <c r="I83" s="29" t="str">
        <f>IFERROR(IF('1-medicine use (input)'!F82="No Match","NA",H83/'1-medicine use (input)'!F82),"NA")</f>
        <v>NA</v>
      </c>
      <c r="J83" s="32">
        <f t="shared" si="2"/>
        <v>0</v>
      </c>
      <c r="K83" s="29" t="str">
        <f>IFERROR(IF('1-medicine use (input)'!E82="No Match","NA",H83/'1-medicine use (input)'!E82),"NA")</f>
        <v>NA</v>
      </c>
    </row>
    <row r="84" spans="1:11" x14ac:dyDescent="0.3">
      <c r="A84" s="43">
        <f>'1-medicine use (input)'!A83</f>
        <v>51</v>
      </c>
      <c r="B84" s="44">
        <f>IF('1-medicine use (input)'!C83="","",'1-medicine use (input)'!C83)</f>
        <v>0</v>
      </c>
      <c r="C84" s="45">
        <f>'1-medicine use (input)'!D83</f>
        <v>0</v>
      </c>
      <c r="D84" s="31">
        <f>'1-medicine use (input)'!G83/'2-water flows (input) and DF'!$D$7*1000000</f>
        <v>0</v>
      </c>
      <c r="E84" s="29" t="str">
        <f>IFERROR(IF('1-medicine use (input)'!F83="No Match","NA",D84/'1-medicine use (input)'!F83),"NA")</f>
        <v>NA</v>
      </c>
      <c r="F84" s="32">
        <f>'1-medicine use (input)'!G83/'2-water flows (input) and DF'!$D$6*1000000</f>
        <v>0</v>
      </c>
      <c r="G84" s="29" t="str">
        <f>IFERROR(IF('1-medicine use (input)'!F83="No Match","NA",F84/'1-medicine use (input)'!F83),"NA")</f>
        <v>NA</v>
      </c>
      <c r="H84" s="32">
        <f>'1-medicine use (input)'!G83/'2-water flows (input) and DF'!$D$5*1000000</f>
        <v>0</v>
      </c>
      <c r="I84" s="29" t="str">
        <f>IFERROR(IF('1-medicine use (input)'!F83="No Match","NA",H84/'1-medicine use (input)'!F83),"NA")</f>
        <v>NA</v>
      </c>
      <c r="J84" s="32">
        <f t="shared" si="2"/>
        <v>0</v>
      </c>
      <c r="K84" s="29" t="str">
        <f>IFERROR(IF('1-medicine use (input)'!E83="No Match","NA",H84/'1-medicine use (input)'!E83),"NA")</f>
        <v>NA</v>
      </c>
    </row>
    <row r="85" spans="1:11" x14ac:dyDescent="0.3">
      <c r="A85" s="43">
        <f>'1-medicine use (input)'!A84</f>
        <v>52</v>
      </c>
      <c r="B85" s="44">
        <f>IF('1-medicine use (input)'!C84="","",'1-medicine use (input)'!C84)</f>
        <v>0</v>
      </c>
      <c r="C85" s="45">
        <f>'1-medicine use (input)'!D84</f>
        <v>0</v>
      </c>
      <c r="D85" s="31">
        <f>'1-medicine use (input)'!G84/'2-water flows (input) and DF'!$D$7*1000000</f>
        <v>0</v>
      </c>
      <c r="E85" s="29" t="str">
        <f>IFERROR(IF('1-medicine use (input)'!F84="No Match","NA",D85/'1-medicine use (input)'!F84),"NA")</f>
        <v>NA</v>
      </c>
      <c r="F85" s="32">
        <f>'1-medicine use (input)'!G84/'2-water flows (input) and DF'!$D$6*1000000</f>
        <v>0</v>
      </c>
      <c r="G85" s="29" t="str">
        <f>IFERROR(IF('1-medicine use (input)'!F84="No Match","NA",F85/'1-medicine use (input)'!F84),"NA")</f>
        <v>NA</v>
      </c>
      <c r="H85" s="32">
        <f>'1-medicine use (input)'!G84/'2-water flows (input) and DF'!$D$5*1000000</f>
        <v>0</v>
      </c>
      <c r="I85" s="29" t="str">
        <f>IFERROR(IF('1-medicine use (input)'!F84="No Match","NA",H85/'1-medicine use (input)'!F84),"NA")</f>
        <v>NA</v>
      </c>
      <c r="J85" s="32">
        <f t="shared" si="2"/>
        <v>0</v>
      </c>
      <c r="K85" s="29" t="str">
        <f>IFERROR(IF('1-medicine use (input)'!E84="No Match","NA",H85/'1-medicine use (input)'!E84),"NA")</f>
        <v>NA</v>
      </c>
    </row>
    <row r="86" spans="1:11" x14ac:dyDescent="0.3">
      <c r="A86" s="43">
        <f>'1-medicine use (input)'!A85</f>
        <v>53</v>
      </c>
      <c r="B86" s="44">
        <f>IF('1-medicine use (input)'!C85="","",'1-medicine use (input)'!C85)</f>
        <v>0</v>
      </c>
      <c r="C86" s="45">
        <f>'1-medicine use (input)'!D85</f>
        <v>0</v>
      </c>
      <c r="D86" s="31">
        <f>'1-medicine use (input)'!G85/'2-water flows (input) and DF'!$D$7*1000000</f>
        <v>0</v>
      </c>
      <c r="E86" s="29" t="str">
        <f>IFERROR(IF('1-medicine use (input)'!F85="No Match","NA",D86/'1-medicine use (input)'!F85),"NA")</f>
        <v>NA</v>
      </c>
      <c r="F86" s="32">
        <f>'1-medicine use (input)'!G85/'2-water flows (input) and DF'!$D$6*1000000</f>
        <v>0</v>
      </c>
      <c r="G86" s="29" t="str">
        <f>IFERROR(IF('1-medicine use (input)'!F85="No Match","NA",F86/'1-medicine use (input)'!F85),"NA")</f>
        <v>NA</v>
      </c>
      <c r="H86" s="32">
        <f>'1-medicine use (input)'!G85/'2-water flows (input) and DF'!$D$5*1000000</f>
        <v>0</v>
      </c>
      <c r="I86" s="29" t="str">
        <f>IFERROR(IF('1-medicine use (input)'!F85="No Match","NA",H86/'1-medicine use (input)'!F85),"NA")</f>
        <v>NA</v>
      </c>
      <c r="J86" s="32">
        <f t="shared" si="2"/>
        <v>0</v>
      </c>
      <c r="K86" s="29" t="str">
        <f>IFERROR(IF('1-medicine use (input)'!E85="No Match","NA",H86/'1-medicine use (input)'!E85),"NA")</f>
        <v>NA</v>
      </c>
    </row>
    <row r="87" spans="1:11" x14ac:dyDescent="0.3">
      <c r="A87" s="43">
        <f>'1-medicine use (input)'!A86</f>
        <v>54</v>
      </c>
      <c r="B87" s="44">
        <f>IF('1-medicine use (input)'!C86="","",'1-medicine use (input)'!C86)</f>
        <v>0</v>
      </c>
      <c r="C87" s="45">
        <f>'1-medicine use (input)'!D86</f>
        <v>0</v>
      </c>
      <c r="D87" s="31">
        <f>'1-medicine use (input)'!G86/'2-water flows (input) and DF'!$D$7*1000000</f>
        <v>0</v>
      </c>
      <c r="E87" s="29" t="str">
        <f>IFERROR(IF('1-medicine use (input)'!F86="No Match","NA",D87/'1-medicine use (input)'!F86),"NA")</f>
        <v>NA</v>
      </c>
      <c r="F87" s="32">
        <f>'1-medicine use (input)'!G86/'2-water flows (input) and DF'!$D$6*1000000</f>
        <v>0</v>
      </c>
      <c r="G87" s="29" t="str">
        <f>IFERROR(IF('1-medicine use (input)'!F86="No Match","NA",F87/'1-medicine use (input)'!F86),"NA")</f>
        <v>NA</v>
      </c>
      <c r="H87" s="32">
        <f>'1-medicine use (input)'!G86/'2-water flows (input) and DF'!$D$5*1000000</f>
        <v>0</v>
      </c>
      <c r="I87" s="29" t="str">
        <f>IFERROR(IF('1-medicine use (input)'!F86="No Match","NA",H87/'1-medicine use (input)'!F86),"NA")</f>
        <v>NA</v>
      </c>
      <c r="J87" s="32">
        <f t="shared" si="2"/>
        <v>0</v>
      </c>
      <c r="K87" s="29" t="str">
        <f>IFERROR(IF('1-medicine use (input)'!E86="No Match","NA",H87/'1-medicine use (input)'!E86),"NA")</f>
        <v>NA</v>
      </c>
    </row>
    <row r="88" spans="1:11" x14ac:dyDescent="0.3">
      <c r="A88" s="43">
        <f>'1-medicine use (input)'!A87</f>
        <v>55</v>
      </c>
      <c r="B88" s="44">
        <f>IF('1-medicine use (input)'!C87="","",'1-medicine use (input)'!C87)</f>
        <v>0</v>
      </c>
      <c r="C88" s="45">
        <f>'1-medicine use (input)'!D87</f>
        <v>0</v>
      </c>
      <c r="D88" s="31">
        <f>'1-medicine use (input)'!G87/'2-water flows (input) and DF'!$D$7*1000000</f>
        <v>0</v>
      </c>
      <c r="E88" s="29" t="str">
        <f>IFERROR(IF('1-medicine use (input)'!F87="No Match","NA",D88/'1-medicine use (input)'!F87),"NA")</f>
        <v>NA</v>
      </c>
      <c r="F88" s="32">
        <f>'1-medicine use (input)'!G87/'2-water flows (input) and DF'!$D$6*1000000</f>
        <v>0</v>
      </c>
      <c r="G88" s="29" t="str">
        <f>IFERROR(IF('1-medicine use (input)'!F87="No Match","NA",F88/'1-medicine use (input)'!F87),"NA")</f>
        <v>NA</v>
      </c>
      <c r="H88" s="32">
        <f>'1-medicine use (input)'!G87/'2-water flows (input) and DF'!$D$5*1000000</f>
        <v>0</v>
      </c>
      <c r="I88" s="29" t="str">
        <f>IFERROR(IF('1-medicine use (input)'!F87="No Match","NA",H88/'1-medicine use (input)'!F87),"NA")</f>
        <v>NA</v>
      </c>
      <c r="J88" s="32">
        <f t="shared" si="2"/>
        <v>0</v>
      </c>
      <c r="K88" s="29" t="str">
        <f>IFERROR(IF('1-medicine use (input)'!E87="No Match","NA",H88/'1-medicine use (input)'!E87),"NA")</f>
        <v>NA</v>
      </c>
    </row>
    <row r="89" spans="1:11" x14ac:dyDescent="0.3">
      <c r="A89" s="43">
        <f>'1-medicine use (input)'!A88</f>
        <v>56</v>
      </c>
      <c r="B89" s="44">
        <f>IF('1-medicine use (input)'!C88="","",'1-medicine use (input)'!C88)</f>
        <v>0</v>
      </c>
      <c r="C89" s="45">
        <f>'1-medicine use (input)'!D88</f>
        <v>0</v>
      </c>
      <c r="D89" s="31">
        <f>'1-medicine use (input)'!G88/'2-water flows (input) and DF'!$D$7*1000000</f>
        <v>0</v>
      </c>
      <c r="E89" s="29" t="str">
        <f>IFERROR(IF('1-medicine use (input)'!F88="No Match","NA",D89/'1-medicine use (input)'!F88),"NA")</f>
        <v>NA</v>
      </c>
      <c r="F89" s="32">
        <f>'1-medicine use (input)'!G88/'2-water flows (input) and DF'!$D$6*1000000</f>
        <v>0</v>
      </c>
      <c r="G89" s="29" t="str">
        <f>IFERROR(IF('1-medicine use (input)'!F88="No Match","NA",F89/'1-medicine use (input)'!F88),"NA")</f>
        <v>NA</v>
      </c>
      <c r="H89" s="32">
        <f>'1-medicine use (input)'!G88/'2-water flows (input) and DF'!$D$5*1000000</f>
        <v>0</v>
      </c>
      <c r="I89" s="29" t="str">
        <f>IFERROR(IF('1-medicine use (input)'!F88="No Match","NA",H89/'1-medicine use (input)'!F88),"NA")</f>
        <v>NA</v>
      </c>
      <c r="J89" s="32">
        <f t="shared" si="2"/>
        <v>0</v>
      </c>
      <c r="K89" s="29" t="str">
        <f>IFERROR(IF('1-medicine use (input)'!E88="No Match","NA",H89/'1-medicine use (input)'!E88),"NA")</f>
        <v>NA</v>
      </c>
    </row>
    <row r="90" spans="1:11" x14ac:dyDescent="0.3">
      <c r="A90" s="43">
        <f>'1-medicine use (input)'!A89</f>
        <v>57</v>
      </c>
      <c r="B90" s="44">
        <f>IF('1-medicine use (input)'!C89="","",'1-medicine use (input)'!C89)</f>
        <v>0</v>
      </c>
      <c r="C90" s="45">
        <f>'1-medicine use (input)'!D89</f>
        <v>0</v>
      </c>
      <c r="D90" s="31">
        <f>'1-medicine use (input)'!G89/'2-water flows (input) and DF'!$D$7*1000000</f>
        <v>0</v>
      </c>
      <c r="E90" s="29" t="str">
        <f>IFERROR(IF('1-medicine use (input)'!F89="No Match","NA",D90/'1-medicine use (input)'!F89),"NA")</f>
        <v>NA</v>
      </c>
      <c r="F90" s="32">
        <f>'1-medicine use (input)'!G89/'2-water flows (input) and DF'!$D$6*1000000</f>
        <v>0</v>
      </c>
      <c r="G90" s="29" t="str">
        <f>IFERROR(IF('1-medicine use (input)'!F89="No Match","NA",F90/'1-medicine use (input)'!F89),"NA")</f>
        <v>NA</v>
      </c>
      <c r="H90" s="32">
        <f>'1-medicine use (input)'!G89/'2-water flows (input) and DF'!$D$5*1000000</f>
        <v>0</v>
      </c>
      <c r="I90" s="29" t="str">
        <f>IFERROR(IF('1-medicine use (input)'!F89="No Match","NA",H90/'1-medicine use (input)'!F89),"NA")</f>
        <v>NA</v>
      </c>
      <c r="J90" s="32">
        <f t="shared" si="2"/>
        <v>0</v>
      </c>
      <c r="K90" s="29" t="str">
        <f>IFERROR(IF('1-medicine use (input)'!E89="No Match","NA",H90/'1-medicine use (input)'!E89),"NA")</f>
        <v>NA</v>
      </c>
    </row>
    <row r="91" spans="1:11" x14ac:dyDescent="0.3">
      <c r="A91" s="43">
        <f>'1-medicine use (input)'!A90</f>
        <v>58</v>
      </c>
      <c r="B91" s="44">
        <f>IF('1-medicine use (input)'!C90="","",'1-medicine use (input)'!C90)</f>
        <v>0</v>
      </c>
      <c r="C91" s="45">
        <f>'1-medicine use (input)'!D90</f>
        <v>0</v>
      </c>
      <c r="D91" s="31">
        <f>'1-medicine use (input)'!G90/'2-water flows (input) and DF'!$D$7*1000000</f>
        <v>0</v>
      </c>
      <c r="E91" s="29" t="str">
        <f>IFERROR(IF('1-medicine use (input)'!F90="No Match","NA",D91/'1-medicine use (input)'!F90),"NA")</f>
        <v>NA</v>
      </c>
      <c r="F91" s="32">
        <f>'1-medicine use (input)'!G90/'2-water flows (input) and DF'!$D$6*1000000</f>
        <v>0</v>
      </c>
      <c r="G91" s="29" t="str">
        <f>IFERROR(IF('1-medicine use (input)'!F90="No Match","NA",F91/'1-medicine use (input)'!F90),"NA")</f>
        <v>NA</v>
      </c>
      <c r="H91" s="32">
        <f>'1-medicine use (input)'!G90/'2-water flows (input) and DF'!$D$5*1000000</f>
        <v>0</v>
      </c>
      <c r="I91" s="29" t="str">
        <f>IFERROR(IF('1-medicine use (input)'!F90="No Match","NA",H91/'1-medicine use (input)'!F90),"NA")</f>
        <v>NA</v>
      </c>
      <c r="J91" s="32">
        <f t="shared" si="2"/>
        <v>0</v>
      </c>
      <c r="K91" s="29" t="str">
        <f>IFERROR(IF('1-medicine use (input)'!E90="No Match","NA",H91/'1-medicine use (input)'!E90),"NA")</f>
        <v>NA</v>
      </c>
    </row>
    <row r="92" spans="1:11" x14ac:dyDescent="0.3">
      <c r="A92" s="43">
        <f>'1-medicine use (input)'!A91</f>
        <v>59</v>
      </c>
      <c r="B92" s="44">
        <f>IF('1-medicine use (input)'!C91="","",'1-medicine use (input)'!C91)</f>
        <v>0</v>
      </c>
      <c r="C92" s="45">
        <f>'1-medicine use (input)'!D91</f>
        <v>0</v>
      </c>
      <c r="D92" s="31">
        <f>'1-medicine use (input)'!G91/'2-water flows (input) and DF'!$D$7*1000000</f>
        <v>0</v>
      </c>
      <c r="E92" s="29" t="str">
        <f>IFERROR(IF('1-medicine use (input)'!F91="No Match","NA",D92/'1-medicine use (input)'!F91),"NA")</f>
        <v>NA</v>
      </c>
      <c r="F92" s="32">
        <f>'1-medicine use (input)'!G91/'2-water flows (input) and DF'!$D$6*1000000</f>
        <v>0</v>
      </c>
      <c r="G92" s="29" t="str">
        <f>IFERROR(IF('1-medicine use (input)'!F91="No Match","NA",F92/'1-medicine use (input)'!F91),"NA")</f>
        <v>NA</v>
      </c>
      <c r="H92" s="32">
        <f>'1-medicine use (input)'!G91/'2-water flows (input) and DF'!$D$5*1000000</f>
        <v>0</v>
      </c>
      <c r="I92" s="29" t="str">
        <f>IFERROR(IF('1-medicine use (input)'!F91="No Match","NA",H92/'1-medicine use (input)'!F91),"NA")</f>
        <v>NA</v>
      </c>
      <c r="J92" s="32">
        <f t="shared" si="2"/>
        <v>0</v>
      </c>
      <c r="K92" s="29" t="str">
        <f>IFERROR(IF('1-medicine use (input)'!E91="No Match","NA",H92/'1-medicine use (input)'!E91),"NA")</f>
        <v>NA</v>
      </c>
    </row>
    <row r="93" spans="1:11" x14ac:dyDescent="0.3">
      <c r="A93" s="43">
        <f>'1-medicine use (input)'!A92</f>
        <v>60</v>
      </c>
      <c r="B93" s="44">
        <f>IF('1-medicine use (input)'!C92="","",'1-medicine use (input)'!C92)</f>
        <v>0</v>
      </c>
      <c r="C93" s="45">
        <f>'1-medicine use (input)'!D92</f>
        <v>0</v>
      </c>
      <c r="D93" s="31">
        <f>'1-medicine use (input)'!G92/'2-water flows (input) and DF'!$D$7*1000000</f>
        <v>0</v>
      </c>
      <c r="E93" s="29" t="str">
        <f>IFERROR(IF('1-medicine use (input)'!F92="No Match","NA",D93/'1-medicine use (input)'!F92),"NA")</f>
        <v>NA</v>
      </c>
      <c r="F93" s="32">
        <f>'1-medicine use (input)'!G92/'2-water flows (input) and DF'!$D$6*1000000</f>
        <v>0</v>
      </c>
      <c r="G93" s="29" t="str">
        <f>IFERROR(IF('1-medicine use (input)'!F92="No Match","NA",F93/'1-medicine use (input)'!F92),"NA")</f>
        <v>NA</v>
      </c>
      <c r="H93" s="32">
        <f>'1-medicine use (input)'!G92/'2-water flows (input) and DF'!$D$5*1000000</f>
        <v>0</v>
      </c>
      <c r="I93" s="29" t="str">
        <f>IFERROR(IF('1-medicine use (input)'!F92="No Match","NA",H93/'1-medicine use (input)'!F92),"NA")</f>
        <v>NA</v>
      </c>
      <c r="J93" s="32">
        <f t="shared" si="2"/>
        <v>0</v>
      </c>
      <c r="K93" s="29" t="str">
        <f>IFERROR(IF('1-medicine use (input)'!E92="No Match","NA",H93/'1-medicine use (input)'!E92),"NA")</f>
        <v>NA</v>
      </c>
    </row>
    <row r="94" spans="1:11" x14ac:dyDescent="0.3">
      <c r="A94" s="43">
        <f>'1-medicine use (input)'!A93</f>
        <v>61</v>
      </c>
      <c r="B94" s="44">
        <f>IF('1-medicine use (input)'!C93="","",'1-medicine use (input)'!C93)</f>
        <v>0</v>
      </c>
      <c r="C94" s="45">
        <f>'1-medicine use (input)'!D93</f>
        <v>0</v>
      </c>
      <c r="D94" s="31">
        <f>'1-medicine use (input)'!G93/'2-water flows (input) and DF'!$D$7*1000000</f>
        <v>0</v>
      </c>
      <c r="E94" s="29" t="str">
        <f>IFERROR(IF('1-medicine use (input)'!F93="No Match","NA",D94/'1-medicine use (input)'!F93),"NA")</f>
        <v>NA</v>
      </c>
      <c r="F94" s="32">
        <f>'1-medicine use (input)'!G93/'2-water flows (input) and DF'!$D$6*1000000</f>
        <v>0</v>
      </c>
      <c r="G94" s="29" t="str">
        <f>IFERROR(IF('1-medicine use (input)'!F93="No Match","NA",F94/'1-medicine use (input)'!F93),"NA")</f>
        <v>NA</v>
      </c>
      <c r="H94" s="32">
        <f>'1-medicine use (input)'!G93/'2-water flows (input) and DF'!$D$5*1000000</f>
        <v>0</v>
      </c>
      <c r="I94" s="29" t="str">
        <f>IFERROR(IF('1-medicine use (input)'!F93="No Match","NA",H94/'1-medicine use (input)'!F93),"NA")</f>
        <v>NA</v>
      </c>
      <c r="J94" s="32">
        <f t="shared" si="2"/>
        <v>0</v>
      </c>
      <c r="K94" s="29" t="str">
        <f>IFERROR(IF('1-medicine use (input)'!E93="No Match","NA",H94/'1-medicine use (input)'!E93),"NA")</f>
        <v>NA</v>
      </c>
    </row>
    <row r="95" spans="1:11" x14ac:dyDescent="0.3">
      <c r="A95" s="43">
        <f>'1-medicine use (input)'!A94</f>
        <v>62</v>
      </c>
      <c r="B95" s="44">
        <f>IF('1-medicine use (input)'!C94="","",'1-medicine use (input)'!C94)</f>
        <v>0</v>
      </c>
      <c r="C95" s="45">
        <f>'1-medicine use (input)'!D94</f>
        <v>0</v>
      </c>
      <c r="D95" s="31">
        <f>'1-medicine use (input)'!G94/'2-water flows (input) and DF'!$D$7*1000000</f>
        <v>0</v>
      </c>
      <c r="E95" s="29" t="str">
        <f>IFERROR(IF('1-medicine use (input)'!F94="No Match","NA",D95/'1-medicine use (input)'!F94),"NA")</f>
        <v>NA</v>
      </c>
      <c r="F95" s="32">
        <f>'1-medicine use (input)'!G94/'2-water flows (input) and DF'!$D$6*1000000</f>
        <v>0</v>
      </c>
      <c r="G95" s="29" t="str">
        <f>IFERROR(IF('1-medicine use (input)'!F94="No Match","NA",F95/'1-medicine use (input)'!F94),"NA")</f>
        <v>NA</v>
      </c>
      <c r="H95" s="32">
        <f>'1-medicine use (input)'!G94/'2-water flows (input) and DF'!$D$5*1000000</f>
        <v>0</v>
      </c>
      <c r="I95" s="29" t="str">
        <f>IFERROR(IF('1-medicine use (input)'!F94="No Match","NA",H95/'1-medicine use (input)'!F94),"NA")</f>
        <v>NA</v>
      </c>
      <c r="J95" s="32">
        <f t="shared" si="2"/>
        <v>0</v>
      </c>
      <c r="K95" s="29" t="str">
        <f>IFERROR(IF('1-medicine use (input)'!E94="No Match","NA",H95/'1-medicine use (input)'!E94),"NA")</f>
        <v>NA</v>
      </c>
    </row>
    <row r="96" spans="1:11" x14ac:dyDescent="0.3">
      <c r="A96" s="43">
        <f>'1-medicine use (input)'!A95</f>
        <v>63</v>
      </c>
      <c r="B96" s="44">
        <f>IF('1-medicine use (input)'!C95="","",'1-medicine use (input)'!C95)</f>
        <v>0</v>
      </c>
      <c r="C96" s="45">
        <f>'1-medicine use (input)'!D95</f>
        <v>0</v>
      </c>
      <c r="D96" s="31">
        <f>'1-medicine use (input)'!G95/'2-water flows (input) and DF'!$D$7*1000000</f>
        <v>0</v>
      </c>
      <c r="E96" s="29" t="str">
        <f>IFERROR(IF('1-medicine use (input)'!F95="No Match","NA",D96/'1-medicine use (input)'!F95),"NA")</f>
        <v>NA</v>
      </c>
      <c r="F96" s="32">
        <f>'1-medicine use (input)'!G95/'2-water flows (input) and DF'!$D$6*1000000</f>
        <v>0</v>
      </c>
      <c r="G96" s="29" t="str">
        <f>IFERROR(IF('1-medicine use (input)'!F95="No Match","NA",F96/'1-medicine use (input)'!F95),"NA")</f>
        <v>NA</v>
      </c>
      <c r="H96" s="32">
        <f>'1-medicine use (input)'!G95/'2-water flows (input) and DF'!$D$5*1000000</f>
        <v>0</v>
      </c>
      <c r="I96" s="29" t="str">
        <f>IFERROR(IF('1-medicine use (input)'!F95="No Match","NA",H96/'1-medicine use (input)'!F95),"NA")</f>
        <v>NA</v>
      </c>
      <c r="J96" s="32">
        <f t="shared" si="2"/>
        <v>0</v>
      </c>
      <c r="K96" s="29" t="str">
        <f>IFERROR(IF('1-medicine use (input)'!E95="No Match","NA",H96/'1-medicine use (input)'!E95),"NA")</f>
        <v>NA</v>
      </c>
    </row>
    <row r="97" spans="1:11" x14ac:dyDescent="0.3">
      <c r="A97" s="43">
        <f>'1-medicine use (input)'!A96</f>
        <v>64</v>
      </c>
      <c r="B97" s="44">
        <f>IF('1-medicine use (input)'!C96="","",'1-medicine use (input)'!C96)</f>
        <v>0</v>
      </c>
      <c r="C97" s="45">
        <f>'1-medicine use (input)'!D96</f>
        <v>0</v>
      </c>
      <c r="D97" s="31">
        <f>'1-medicine use (input)'!G96/'2-water flows (input) and DF'!$D$7*1000000</f>
        <v>0</v>
      </c>
      <c r="E97" s="29" t="str">
        <f>IFERROR(IF('1-medicine use (input)'!F96="No Match","NA",D97/'1-medicine use (input)'!F96),"NA")</f>
        <v>NA</v>
      </c>
      <c r="F97" s="32">
        <f>'1-medicine use (input)'!G96/'2-water flows (input) and DF'!$D$6*1000000</f>
        <v>0</v>
      </c>
      <c r="G97" s="29" t="str">
        <f>IFERROR(IF('1-medicine use (input)'!F96="No Match","NA",F97/'1-medicine use (input)'!F96),"NA")</f>
        <v>NA</v>
      </c>
      <c r="H97" s="32">
        <f>'1-medicine use (input)'!G96/'2-water flows (input) and DF'!$D$5*1000000</f>
        <v>0</v>
      </c>
      <c r="I97" s="29" t="str">
        <f>IFERROR(IF('1-medicine use (input)'!F96="No Match","NA",H97/'1-medicine use (input)'!F96),"NA")</f>
        <v>NA</v>
      </c>
      <c r="J97" s="32">
        <f t="shared" si="2"/>
        <v>0</v>
      </c>
      <c r="K97" s="29" t="str">
        <f>IFERROR(IF('1-medicine use (input)'!E96="No Match","NA",H97/'1-medicine use (input)'!E96),"NA")</f>
        <v>NA</v>
      </c>
    </row>
    <row r="98" spans="1:11" x14ac:dyDescent="0.3">
      <c r="A98" s="43">
        <f>'1-medicine use (input)'!A97</f>
        <v>65</v>
      </c>
      <c r="B98" s="44">
        <f>IF('1-medicine use (input)'!C97="","",'1-medicine use (input)'!C97)</f>
        <v>0</v>
      </c>
      <c r="C98" s="45">
        <f>'1-medicine use (input)'!D97</f>
        <v>0</v>
      </c>
      <c r="D98" s="31">
        <f>'1-medicine use (input)'!G97/'2-water flows (input) and DF'!$D$7*1000000</f>
        <v>0</v>
      </c>
      <c r="E98" s="29" t="str">
        <f>IFERROR(IF('1-medicine use (input)'!F97="No Match","NA",D98/'1-medicine use (input)'!F97),"NA")</f>
        <v>NA</v>
      </c>
      <c r="F98" s="32">
        <f>'1-medicine use (input)'!G97/'2-water flows (input) and DF'!$D$6*1000000</f>
        <v>0</v>
      </c>
      <c r="G98" s="29" t="str">
        <f>IFERROR(IF('1-medicine use (input)'!F97="No Match","NA",F98/'1-medicine use (input)'!F97),"NA")</f>
        <v>NA</v>
      </c>
      <c r="H98" s="32">
        <f>'1-medicine use (input)'!G97/'2-water flows (input) and DF'!$D$5*1000000</f>
        <v>0</v>
      </c>
      <c r="I98" s="29" t="str">
        <f>IFERROR(IF('1-medicine use (input)'!F97="No Match","NA",H98/'1-medicine use (input)'!F97),"NA")</f>
        <v>NA</v>
      </c>
      <c r="J98" s="32">
        <f t="shared" si="2"/>
        <v>0</v>
      </c>
      <c r="K98" s="29" t="str">
        <f>IFERROR(IF('1-medicine use (input)'!E97="No Match","NA",H98/'1-medicine use (input)'!E97),"NA")</f>
        <v>NA</v>
      </c>
    </row>
    <row r="99" spans="1:11" x14ac:dyDescent="0.3">
      <c r="A99" s="43">
        <f>'1-medicine use (input)'!A98</f>
        <v>66</v>
      </c>
      <c r="B99" s="44">
        <f>IF('1-medicine use (input)'!C98="","",'1-medicine use (input)'!C98)</f>
        <v>0</v>
      </c>
      <c r="C99" s="45">
        <f>'1-medicine use (input)'!D98</f>
        <v>0</v>
      </c>
      <c r="D99" s="31">
        <f>'1-medicine use (input)'!G98/'2-water flows (input) and DF'!$D$7*1000000</f>
        <v>0</v>
      </c>
      <c r="E99" s="29" t="str">
        <f>IFERROR(IF('1-medicine use (input)'!F98="No Match","NA",D99/'1-medicine use (input)'!F98),"NA")</f>
        <v>NA</v>
      </c>
      <c r="F99" s="32">
        <f>'1-medicine use (input)'!G98/'2-water flows (input) and DF'!$D$6*1000000</f>
        <v>0</v>
      </c>
      <c r="G99" s="29" t="str">
        <f>IFERROR(IF('1-medicine use (input)'!F98="No Match","NA",F99/'1-medicine use (input)'!F98),"NA")</f>
        <v>NA</v>
      </c>
      <c r="H99" s="32">
        <f>'1-medicine use (input)'!G98/'2-water flows (input) and DF'!$D$5*1000000</f>
        <v>0</v>
      </c>
      <c r="I99" s="29" t="str">
        <f>IFERROR(IF('1-medicine use (input)'!F98="No Match","NA",H99/'1-medicine use (input)'!F98),"NA")</f>
        <v>NA</v>
      </c>
      <c r="J99" s="32">
        <f t="shared" si="2"/>
        <v>0</v>
      </c>
      <c r="K99" s="29" t="str">
        <f>IFERROR(IF('1-medicine use (input)'!E98="No Match","NA",H99/'1-medicine use (input)'!E98),"NA")</f>
        <v>NA</v>
      </c>
    </row>
    <row r="100" spans="1:11" x14ac:dyDescent="0.3">
      <c r="A100" s="43">
        <f>'1-medicine use (input)'!A99</f>
        <v>67</v>
      </c>
      <c r="B100" s="44">
        <f>IF('1-medicine use (input)'!C99="","",'1-medicine use (input)'!C99)</f>
        <v>0</v>
      </c>
      <c r="C100" s="45">
        <f>'1-medicine use (input)'!D99</f>
        <v>0</v>
      </c>
      <c r="D100" s="31">
        <f>'1-medicine use (input)'!G99/'2-water flows (input) and DF'!$D$7*1000000</f>
        <v>0</v>
      </c>
      <c r="E100" s="29" t="str">
        <f>IFERROR(IF('1-medicine use (input)'!F99="No Match","NA",D100/'1-medicine use (input)'!F99),"NA")</f>
        <v>NA</v>
      </c>
      <c r="F100" s="32">
        <f>'1-medicine use (input)'!G99/'2-water flows (input) and DF'!$D$6*1000000</f>
        <v>0</v>
      </c>
      <c r="G100" s="29" t="str">
        <f>IFERROR(IF('1-medicine use (input)'!F99="No Match","NA",F100/'1-medicine use (input)'!F99),"NA")</f>
        <v>NA</v>
      </c>
      <c r="H100" s="32">
        <f>'1-medicine use (input)'!G99/'2-water flows (input) and DF'!$D$5*1000000</f>
        <v>0</v>
      </c>
      <c r="I100" s="29" t="str">
        <f>IFERROR(IF('1-medicine use (input)'!F99="No Match","NA",H100/'1-medicine use (input)'!F99),"NA")</f>
        <v>NA</v>
      </c>
      <c r="J100" s="32">
        <f t="shared" si="2"/>
        <v>0</v>
      </c>
      <c r="K100" s="29" t="str">
        <f>IFERROR(IF('1-medicine use (input)'!E99="No Match","NA",H100/'1-medicine use (input)'!E99),"NA")</f>
        <v>NA</v>
      </c>
    </row>
    <row r="101" spans="1:11" x14ac:dyDescent="0.3">
      <c r="A101" s="43">
        <f>'1-medicine use (input)'!A100</f>
        <v>68</v>
      </c>
      <c r="B101" s="44">
        <f>IF('1-medicine use (input)'!C100="","",'1-medicine use (input)'!C100)</f>
        <v>0</v>
      </c>
      <c r="C101" s="45">
        <f>'1-medicine use (input)'!D100</f>
        <v>0</v>
      </c>
      <c r="D101" s="31">
        <f>'1-medicine use (input)'!G100/'2-water flows (input) and DF'!$D$7*1000000</f>
        <v>0</v>
      </c>
      <c r="E101" s="29" t="str">
        <f>IFERROR(IF('1-medicine use (input)'!F100="No Match","NA",D101/'1-medicine use (input)'!F100),"NA")</f>
        <v>NA</v>
      </c>
      <c r="F101" s="32">
        <f>'1-medicine use (input)'!G100/'2-water flows (input) and DF'!$D$6*1000000</f>
        <v>0</v>
      </c>
      <c r="G101" s="29" t="str">
        <f>IFERROR(IF('1-medicine use (input)'!F100="No Match","NA",F101/'1-medicine use (input)'!F100),"NA")</f>
        <v>NA</v>
      </c>
      <c r="H101" s="32">
        <f>'1-medicine use (input)'!G100/'2-water flows (input) and DF'!$D$5*1000000</f>
        <v>0</v>
      </c>
      <c r="I101" s="29" t="str">
        <f>IFERROR(IF('1-medicine use (input)'!F100="No Match","NA",H101/'1-medicine use (input)'!F100),"NA")</f>
        <v>NA</v>
      </c>
      <c r="J101" s="32">
        <f t="shared" si="2"/>
        <v>0</v>
      </c>
      <c r="K101" s="29" t="str">
        <f>IFERROR(IF('1-medicine use (input)'!E100="No Match","NA",H101/'1-medicine use (input)'!E100),"NA")</f>
        <v>NA</v>
      </c>
    </row>
    <row r="102" spans="1:11" x14ac:dyDescent="0.3">
      <c r="A102" s="43">
        <f>'1-medicine use (input)'!A101</f>
        <v>69</v>
      </c>
      <c r="B102" s="44">
        <f>IF('1-medicine use (input)'!C101="","",'1-medicine use (input)'!C101)</f>
        <v>0</v>
      </c>
      <c r="C102" s="45">
        <f>'1-medicine use (input)'!D101</f>
        <v>0</v>
      </c>
      <c r="D102" s="31">
        <f>'1-medicine use (input)'!G101/'2-water flows (input) and DF'!$D$7*1000000</f>
        <v>0</v>
      </c>
      <c r="E102" s="29" t="str">
        <f>IFERROR(IF('1-medicine use (input)'!F101="No Match","NA",D102/'1-medicine use (input)'!F101),"NA")</f>
        <v>NA</v>
      </c>
      <c r="F102" s="32">
        <f>'1-medicine use (input)'!G101/'2-water flows (input) and DF'!$D$6*1000000</f>
        <v>0</v>
      </c>
      <c r="G102" s="29" t="str">
        <f>IFERROR(IF('1-medicine use (input)'!F101="No Match","NA",F102/'1-medicine use (input)'!F101),"NA")</f>
        <v>NA</v>
      </c>
      <c r="H102" s="32">
        <f>'1-medicine use (input)'!G101/'2-water flows (input) and DF'!$D$5*1000000</f>
        <v>0</v>
      </c>
      <c r="I102" s="29" t="str">
        <f>IFERROR(IF('1-medicine use (input)'!F101="No Match","NA",H102/'1-medicine use (input)'!F101),"NA")</f>
        <v>NA</v>
      </c>
      <c r="J102" s="32">
        <f t="shared" si="2"/>
        <v>0</v>
      </c>
      <c r="K102" s="29" t="str">
        <f>IFERROR(IF('1-medicine use (input)'!E101="No Match","NA",H102/'1-medicine use (input)'!E101),"NA")</f>
        <v>NA</v>
      </c>
    </row>
    <row r="103" spans="1:11" x14ac:dyDescent="0.3">
      <c r="A103" s="43">
        <f>'1-medicine use (input)'!A102</f>
        <v>70</v>
      </c>
      <c r="B103" s="44">
        <f>IF('1-medicine use (input)'!C102="","",'1-medicine use (input)'!C102)</f>
        <v>0</v>
      </c>
      <c r="C103" s="45">
        <f>'1-medicine use (input)'!D102</f>
        <v>0</v>
      </c>
      <c r="D103" s="31">
        <f>'1-medicine use (input)'!G102/'2-water flows (input) and DF'!$D$7*1000000</f>
        <v>0</v>
      </c>
      <c r="E103" s="29" t="str">
        <f>IFERROR(IF('1-medicine use (input)'!F102="No Match","NA",D103/'1-medicine use (input)'!F102),"NA")</f>
        <v>NA</v>
      </c>
      <c r="F103" s="32">
        <f>'1-medicine use (input)'!G102/'2-water flows (input) and DF'!$D$6*1000000</f>
        <v>0</v>
      </c>
      <c r="G103" s="29" t="str">
        <f>IFERROR(IF('1-medicine use (input)'!F102="No Match","NA",F103/'1-medicine use (input)'!F102),"NA")</f>
        <v>NA</v>
      </c>
      <c r="H103" s="32">
        <f>'1-medicine use (input)'!G102/'2-water flows (input) and DF'!$D$5*1000000</f>
        <v>0</v>
      </c>
      <c r="I103" s="29" t="str">
        <f>IFERROR(IF('1-medicine use (input)'!F102="No Match","NA",H103/'1-medicine use (input)'!F102),"NA")</f>
        <v>NA</v>
      </c>
      <c r="J103" s="32">
        <f t="shared" si="2"/>
        <v>0</v>
      </c>
      <c r="K103" s="29" t="str">
        <f>IFERROR(IF('1-medicine use (input)'!E102="No Match","NA",H103/'1-medicine use (input)'!E102),"NA")</f>
        <v>NA</v>
      </c>
    </row>
    <row r="104" spans="1:11" x14ac:dyDescent="0.3">
      <c r="A104" s="43">
        <f>'1-medicine use (input)'!A103</f>
        <v>71</v>
      </c>
      <c r="B104" s="44">
        <f>IF('1-medicine use (input)'!C103="","",'1-medicine use (input)'!C103)</f>
        <v>0</v>
      </c>
      <c r="C104" s="45">
        <f>'1-medicine use (input)'!D103</f>
        <v>0</v>
      </c>
      <c r="D104" s="31">
        <f>'1-medicine use (input)'!G103/'2-water flows (input) and DF'!$D$7*1000000</f>
        <v>0</v>
      </c>
      <c r="E104" s="29" t="str">
        <f>IFERROR(IF('1-medicine use (input)'!F103="No Match","NA",D104/'1-medicine use (input)'!F103),"NA")</f>
        <v>NA</v>
      </c>
      <c r="F104" s="32">
        <f>'1-medicine use (input)'!G103/'2-water flows (input) and DF'!$D$6*1000000</f>
        <v>0</v>
      </c>
      <c r="G104" s="29" t="str">
        <f>IFERROR(IF('1-medicine use (input)'!F103="No Match","NA",F104/'1-medicine use (input)'!F103),"NA")</f>
        <v>NA</v>
      </c>
      <c r="H104" s="32">
        <f>'1-medicine use (input)'!G103/'2-water flows (input) and DF'!$D$5*1000000</f>
        <v>0</v>
      </c>
      <c r="I104" s="29" t="str">
        <f>IFERROR(IF('1-medicine use (input)'!F103="No Match","NA",H104/'1-medicine use (input)'!F103),"NA")</f>
        <v>NA</v>
      </c>
      <c r="J104" s="32">
        <f t="shared" si="2"/>
        <v>0</v>
      </c>
      <c r="K104" s="29" t="str">
        <f>IFERROR(IF('1-medicine use (input)'!E103="No Match","NA",H104/'1-medicine use (input)'!E103),"NA")</f>
        <v>NA</v>
      </c>
    </row>
    <row r="105" spans="1:11" x14ac:dyDescent="0.3">
      <c r="A105" s="43">
        <f>'1-medicine use (input)'!A104</f>
        <v>72</v>
      </c>
      <c r="B105" s="44">
        <f>IF('1-medicine use (input)'!C104="","",'1-medicine use (input)'!C104)</f>
        <v>0</v>
      </c>
      <c r="C105" s="45">
        <f>'1-medicine use (input)'!D104</f>
        <v>0</v>
      </c>
      <c r="D105" s="31">
        <f>'1-medicine use (input)'!G104/'2-water flows (input) and DF'!$D$7*1000000</f>
        <v>0</v>
      </c>
      <c r="E105" s="29" t="str">
        <f>IFERROR(IF('1-medicine use (input)'!F104="No Match","NA",D105/'1-medicine use (input)'!F104),"NA")</f>
        <v>NA</v>
      </c>
      <c r="F105" s="32">
        <f>'1-medicine use (input)'!G104/'2-water flows (input) and DF'!$D$6*1000000</f>
        <v>0</v>
      </c>
      <c r="G105" s="29" t="str">
        <f>IFERROR(IF('1-medicine use (input)'!F104="No Match","NA",F105/'1-medicine use (input)'!F104),"NA")</f>
        <v>NA</v>
      </c>
      <c r="H105" s="32">
        <f>'1-medicine use (input)'!G104/'2-water flows (input) and DF'!$D$5*1000000</f>
        <v>0</v>
      </c>
      <c r="I105" s="29" t="str">
        <f>IFERROR(IF('1-medicine use (input)'!F104="No Match","NA",H105/'1-medicine use (input)'!F104),"NA")</f>
        <v>NA</v>
      </c>
      <c r="J105" s="32">
        <f t="shared" si="2"/>
        <v>0</v>
      </c>
      <c r="K105" s="29" t="str">
        <f>IFERROR(IF('1-medicine use (input)'!E104="No Match","NA",H105/'1-medicine use (input)'!E104),"NA")</f>
        <v>NA</v>
      </c>
    </row>
    <row r="106" spans="1:11" x14ac:dyDescent="0.3">
      <c r="A106" s="43">
        <f>'1-medicine use (input)'!A105</f>
        <v>73</v>
      </c>
      <c r="B106" s="44">
        <f>IF('1-medicine use (input)'!C105="","",'1-medicine use (input)'!C105)</f>
        <v>0</v>
      </c>
      <c r="C106" s="45">
        <f>'1-medicine use (input)'!D105</f>
        <v>0</v>
      </c>
      <c r="D106" s="31">
        <f>'1-medicine use (input)'!G105/'2-water flows (input) and DF'!$D$7*1000000</f>
        <v>0</v>
      </c>
      <c r="E106" s="29" t="str">
        <f>IFERROR(IF('1-medicine use (input)'!F105="No Match","NA",D106/'1-medicine use (input)'!F105),"NA")</f>
        <v>NA</v>
      </c>
      <c r="F106" s="32">
        <f>'1-medicine use (input)'!G105/'2-water flows (input) and DF'!$D$6*1000000</f>
        <v>0</v>
      </c>
      <c r="G106" s="29" t="str">
        <f>IFERROR(IF('1-medicine use (input)'!F105="No Match","NA",F106/'1-medicine use (input)'!F105),"NA")</f>
        <v>NA</v>
      </c>
      <c r="H106" s="32">
        <f>'1-medicine use (input)'!G105/'2-water flows (input) and DF'!$D$5*1000000</f>
        <v>0</v>
      </c>
      <c r="I106" s="29" t="str">
        <f>IFERROR(IF('1-medicine use (input)'!F105="No Match","NA",H106/'1-medicine use (input)'!F105),"NA")</f>
        <v>NA</v>
      </c>
      <c r="J106" s="32">
        <f t="shared" si="2"/>
        <v>0</v>
      </c>
      <c r="K106" s="29" t="str">
        <f>IFERROR(IF('1-medicine use (input)'!E105="No Match","NA",H106/'1-medicine use (input)'!E105),"NA")</f>
        <v>NA</v>
      </c>
    </row>
    <row r="107" spans="1:11" x14ac:dyDescent="0.3">
      <c r="A107" s="43">
        <f>'1-medicine use (input)'!A106</f>
        <v>74</v>
      </c>
      <c r="B107" s="44">
        <f>IF('1-medicine use (input)'!C106="","",'1-medicine use (input)'!C106)</f>
        <v>0</v>
      </c>
      <c r="C107" s="45">
        <f>'1-medicine use (input)'!D106</f>
        <v>0</v>
      </c>
      <c r="D107" s="31">
        <f>'1-medicine use (input)'!G106/'2-water flows (input) and DF'!$D$7*1000000</f>
        <v>0</v>
      </c>
      <c r="E107" s="29" t="str">
        <f>IFERROR(IF('1-medicine use (input)'!F106="No Match","NA",D107/'1-medicine use (input)'!F106),"NA")</f>
        <v>NA</v>
      </c>
      <c r="F107" s="32">
        <f>'1-medicine use (input)'!G106/'2-water flows (input) and DF'!$D$6*1000000</f>
        <v>0</v>
      </c>
      <c r="G107" s="29" t="str">
        <f>IFERROR(IF('1-medicine use (input)'!F106="No Match","NA",F107/'1-medicine use (input)'!F106),"NA")</f>
        <v>NA</v>
      </c>
      <c r="H107" s="32">
        <f>'1-medicine use (input)'!G106/'2-water flows (input) and DF'!$D$5*1000000</f>
        <v>0</v>
      </c>
      <c r="I107" s="29" t="str">
        <f>IFERROR(IF('1-medicine use (input)'!F106="No Match","NA",H107/'1-medicine use (input)'!F106),"NA")</f>
        <v>NA</v>
      </c>
      <c r="J107" s="32">
        <f t="shared" si="2"/>
        <v>0</v>
      </c>
      <c r="K107" s="29" t="str">
        <f>IFERROR(IF('1-medicine use (input)'!E106="No Match","NA",H107/'1-medicine use (input)'!E106),"NA")</f>
        <v>NA</v>
      </c>
    </row>
    <row r="108" spans="1:11" x14ac:dyDescent="0.3">
      <c r="A108" s="43">
        <f>'1-medicine use (input)'!A107</f>
        <v>75</v>
      </c>
      <c r="B108" s="44">
        <f>IF('1-medicine use (input)'!C107="","",'1-medicine use (input)'!C107)</f>
        <v>0</v>
      </c>
      <c r="C108" s="45">
        <f>'1-medicine use (input)'!D107</f>
        <v>0</v>
      </c>
      <c r="D108" s="31">
        <f>'1-medicine use (input)'!G107/'2-water flows (input) and DF'!$D$7*1000000</f>
        <v>0</v>
      </c>
      <c r="E108" s="29" t="str">
        <f>IFERROR(IF('1-medicine use (input)'!F107="No Match","NA",D108/'1-medicine use (input)'!F107),"NA")</f>
        <v>NA</v>
      </c>
      <c r="F108" s="32">
        <f>'1-medicine use (input)'!G107/'2-water flows (input) and DF'!$D$6*1000000</f>
        <v>0</v>
      </c>
      <c r="G108" s="29" t="str">
        <f>IFERROR(IF('1-medicine use (input)'!F107="No Match","NA",F108/'1-medicine use (input)'!F107),"NA")</f>
        <v>NA</v>
      </c>
      <c r="H108" s="32">
        <f>'1-medicine use (input)'!G107/'2-water flows (input) and DF'!$D$5*1000000</f>
        <v>0</v>
      </c>
      <c r="I108" s="29" t="str">
        <f>IFERROR(IF('1-medicine use (input)'!F107="No Match","NA",H108/'1-medicine use (input)'!F107),"NA")</f>
        <v>NA</v>
      </c>
      <c r="J108" s="32">
        <f t="shared" si="2"/>
        <v>0</v>
      </c>
      <c r="K108" s="29" t="str">
        <f>IFERROR(IF('1-medicine use (input)'!E107="No Match","NA",H108/'1-medicine use (input)'!E107),"NA")</f>
        <v>NA</v>
      </c>
    </row>
    <row r="109" spans="1:11" x14ac:dyDescent="0.3">
      <c r="A109" s="43">
        <f>'1-medicine use (input)'!A108</f>
        <v>76</v>
      </c>
      <c r="B109" s="44">
        <f>IF('1-medicine use (input)'!C108="","",'1-medicine use (input)'!C108)</f>
        <v>0</v>
      </c>
      <c r="C109" s="45">
        <f>'1-medicine use (input)'!D108</f>
        <v>0</v>
      </c>
      <c r="D109" s="31">
        <f>'1-medicine use (input)'!G108/'2-water flows (input) and DF'!$D$7*1000000</f>
        <v>0</v>
      </c>
      <c r="E109" s="29" t="str">
        <f>IFERROR(IF('1-medicine use (input)'!F108="No Match","NA",D109/'1-medicine use (input)'!F108),"NA")</f>
        <v>NA</v>
      </c>
      <c r="F109" s="32">
        <f>'1-medicine use (input)'!G108/'2-water flows (input) and DF'!$D$6*1000000</f>
        <v>0</v>
      </c>
      <c r="G109" s="29" t="str">
        <f>IFERROR(IF('1-medicine use (input)'!F108="No Match","NA",F109/'1-medicine use (input)'!F108),"NA")</f>
        <v>NA</v>
      </c>
      <c r="H109" s="32">
        <f>'1-medicine use (input)'!G108/'2-water flows (input) and DF'!$D$5*1000000</f>
        <v>0</v>
      </c>
      <c r="I109" s="29" t="str">
        <f>IFERROR(IF('1-medicine use (input)'!F108="No Match","NA",H109/'1-medicine use (input)'!F108),"NA")</f>
        <v>NA</v>
      </c>
      <c r="J109" s="32">
        <f t="shared" si="2"/>
        <v>0</v>
      </c>
      <c r="K109" s="29" t="str">
        <f>IFERROR(IF('1-medicine use (input)'!E108="No Match","NA",H109/'1-medicine use (input)'!E108),"NA")</f>
        <v>NA</v>
      </c>
    </row>
    <row r="110" spans="1:11" x14ac:dyDescent="0.3">
      <c r="A110" s="43">
        <f>'1-medicine use (input)'!A109</f>
        <v>77</v>
      </c>
      <c r="B110" s="44">
        <f>IF('1-medicine use (input)'!C109="","",'1-medicine use (input)'!C109)</f>
        <v>0</v>
      </c>
      <c r="C110" s="45">
        <f>'1-medicine use (input)'!D109</f>
        <v>0</v>
      </c>
      <c r="D110" s="31">
        <f>'1-medicine use (input)'!G109/'2-water flows (input) and DF'!$D$7*1000000</f>
        <v>0</v>
      </c>
      <c r="E110" s="29" t="str">
        <f>IFERROR(IF('1-medicine use (input)'!F109="No Match","NA",D110/'1-medicine use (input)'!F109),"NA")</f>
        <v>NA</v>
      </c>
      <c r="F110" s="32">
        <f>'1-medicine use (input)'!G109/'2-water flows (input) and DF'!$D$6*1000000</f>
        <v>0</v>
      </c>
      <c r="G110" s="29" t="str">
        <f>IFERROR(IF('1-medicine use (input)'!F109="No Match","NA",F110/'1-medicine use (input)'!F109),"NA")</f>
        <v>NA</v>
      </c>
      <c r="H110" s="32">
        <f>'1-medicine use (input)'!G109/'2-water flows (input) and DF'!$D$5*1000000</f>
        <v>0</v>
      </c>
      <c r="I110" s="29" t="str">
        <f>IFERROR(IF('1-medicine use (input)'!F109="No Match","NA",H110/'1-medicine use (input)'!F109),"NA")</f>
        <v>NA</v>
      </c>
      <c r="J110" s="32">
        <f t="shared" si="2"/>
        <v>0</v>
      </c>
      <c r="K110" s="29" t="str">
        <f>IFERROR(IF('1-medicine use (input)'!E109="No Match","NA",H110/'1-medicine use (input)'!E109),"NA")</f>
        <v>NA</v>
      </c>
    </row>
    <row r="111" spans="1:11" x14ac:dyDescent="0.3">
      <c r="A111" s="43">
        <f>'1-medicine use (input)'!A110</f>
        <v>78</v>
      </c>
      <c r="B111" s="44">
        <f>IF('1-medicine use (input)'!C110="","",'1-medicine use (input)'!C110)</f>
        <v>0</v>
      </c>
      <c r="C111" s="45">
        <f>'1-medicine use (input)'!D110</f>
        <v>0</v>
      </c>
      <c r="D111" s="31">
        <f>'1-medicine use (input)'!G110/'2-water flows (input) and DF'!$D$7*1000000</f>
        <v>0</v>
      </c>
      <c r="E111" s="29" t="str">
        <f>IFERROR(IF('1-medicine use (input)'!F110="No Match","NA",D111/'1-medicine use (input)'!F110),"NA")</f>
        <v>NA</v>
      </c>
      <c r="F111" s="32">
        <f>'1-medicine use (input)'!G110/'2-water flows (input) and DF'!$D$6*1000000</f>
        <v>0</v>
      </c>
      <c r="G111" s="29" t="str">
        <f>IFERROR(IF('1-medicine use (input)'!F110="No Match","NA",F111/'1-medicine use (input)'!F110),"NA")</f>
        <v>NA</v>
      </c>
      <c r="H111" s="32">
        <f>'1-medicine use (input)'!G110/'2-water flows (input) and DF'!$D$5*1000000</f>
        <v>0</v>
      </c>
      <c r="I111" s="29" t="str">
        <f>IFERROR(IF('1-medicine use (input)'!F110="No Match","NA",H111/'1-medicine use (input)'!F110),"NA")</f>
        <v>NA</v>
      </c>
      <c r="J111" s="32">
        <f t="shared" si="2"/>
        <v>0</v>
      </c>
      <c r="K111" s="29" t="str">
        <f>IFERROR(IF('1-medicine use (input)'!E110="No Match","NA",H111/'1-medicine use (input)'!E110),"NA")</f>
        <v>NA</v>
      </c>
    </row>
    <row r="112" spans="1:11" x14ac:dyDescent="0.3">
      <c r="A112" s="43">
        <f>'1-medicine use (input)'!A111</f>
        <v>79</v>
      </c>
      <c r="B112" s="44">
        <f>IF('1-medicine use (input)'!C111="","",'1-medicine use (input)'!C111)</f>
        <v>0</v>
      </c>
      <c r="C112" s="45">
        <f>'1-medicine use (input)'!D111</f>
        <v>0</v>
      </c>
      <c r="D112" s="31">
        <f>'1-medicine use (input)'!G111/'2-water flows (input) and DF'!$D$7*1000000</f>
        <v>0</v>
      </c>
      <c r="E112" s="29" t="str">
        <f>IFERROR(IF('1-medicine use (input)'!F111="No Match","NA",D112/'1-medicine use (input)'!F111),"NA")</f>
        <v>NA</v>
      </c>
      <c r="F112" s="32">
        <f>'1-medicine use (input)'!G111/'2-water flows (input) and DF'!$D$6*1000000</f>
        <v>0</v>
      </c>
      <c r="G112" s="29" t="str">
        <f>IFERROR(IF('1-medicine use (input)'!F111="No Match","NA",F112/'1-medicine use (input)'!F111),"NA")</f>
        <v>NA</v>
      </c>
      <c r="H112" s="32">
        <f>'1-medicine use (input)'!G111/'2-water flows (input) and DF'!$D$5*1000000</f>
        <v>0</v>
      </c>
      <c r="I112" s="29" t="str">
        <f>IFERROR(IF('1-medicine use (input)'!F111="No Match","NA",H112/'1-medicine use (input)'!F111),"NA")</f>
        <v>NA</v>
      </c>
      <c r="J112" s="32">
        <f t="shared" si="2"/>
        <v>0</v>
      </c>
      <c r="K112" s="29" t="str">
        <f>IFERROR(IF('1-medicine use (input)'!E111="No Match","NA",H112/'1-medicine use (input)'!E111),"NA")</f>
        <v>NA</v>
      </c>
    </row>
    <row r="113" spans="1:11" x14ac:dyDescent="0.3">
      <c r="A113" s="43">
        <f>'1-medicine use (input)'!A112</f>
        <v>80</v>
      </c>
      <c r="B113" s="44">
        <f>IF('1-medicine use (input)'!C112="","",'1-medicine use (input)'!C112)</f>
        <v>0</v>
      </c>
      <c r="C113" s="45">
        <f>'1-medicine use (input)'!D112</f>
        <v>0</v>
      </c>
      <c r="D113" s="31">
        <f>'1-medicine use (input)'!G112/'2-water flows (input) and DF'!$D$7*1000000</f>
        <v>0</v>
      </c>
      <c r="E113" s="29" t="str">
        <f>IFERROR(IF('1-medicine use (input)'!F112="No Match","NA",D113/'1-medicine use (input)'!F112),"NA")</f>
        <v>NA</v>
      </c>
      <c r="F113" s="32">
        <f>'1-medicine use (input)'!G112/'2-water flows (input) and DF'!$D$6*1000000</f>
        <v>0</v>
      </c>
      <c r="G113" s="29" t="str">
        <f>IFERROR(IF('1-medicine use (input)'!F112="No Match","NA",F113/'1-medicine use (input)'!F112),"NA")</f>
        <v>NA</v>
      </c>
      <c r="H113" s="32">
        <f>'1-medicine use (input)'!G112/'2-water flows (input) and DF'!$D$5*1000000</f>
        <v>0</v>
      </c>
      <c r="I113" s="29" t="str">
        <f>IFERROR(IF('1-medicine use (input)'!F112="No Match","NA",H113/'1-medicine use (input)'!F112),"NA")</f>
        <v>NA</v>
      </c>
      <c r="J113" s="32">
        <f t="shared" si="2"/>
        <v>0</v>
      </c>
      <c r="K113" s="29" t="str">
        <f>IFERROR(IF('1-medicine use (input)'!E112="No Match","NA",H113/'1-medicine use (input)'!E112),"NA")</f>
        <v>NA</v>
      </c>
    </row>
    <row r="114" spans="1:11" x14ac:dyDescent="0.3">
      <c r="A114" s="43">
        <f>'1-medicine use (input)'!A113</f>
        <v>81</v>
      </c>
      <c r="B114" s="44">
        <f>IF('1-medicine use (input)'!C113="","",'1-medicine use (input)'!C113)</f>
        <v>0</v>
      </c>
      <c r="C114" s="45">
        <f>'1-medicine use (input)'!D113</f>
        <v>0</v>
      </c>
      <c r="D114" s="31">
        <f>'1-medicine use (input)'!G113/'2-water flows (input) and DF'!$D$7*1000000</f>
        <v>0</v>
      </c>
      <c r="E114" s="29" t="str">
        <f>IFERROR(IF('1-medicine use (input)'!F113="No Match","NA",D114/'1-medicine use (input)'!F113),"NA")</f>
        <v>NA</v>
      </c>
      <c r="F114" s="32">
        <f>'1-medicine use (input)'!G113/'2-water flows (input) and DF'!$D$6*1000000</f>
        <v>0</v>
      </c>
      <c r="G114" s="29" t="str">
        <f>IFERROR(IF('1-medicine use (input)'!F113="No Match","NA",F114/'1-medicine use (input)'!F113),"NA")</f>
        <v>NA</v>
      </c>
      <c r="H114" s="32">
        <f>'1-medicine use (input)'!G113/'2-water flows (input) and DF'!$D$5*1000000</f>
        <v>0</v>
      </c>
      <c r="I114" s="29" t="str">
        <f>IFERROR(IF('1-medicine use (input)'!F113="No Match","NA",H114/'1-medicine use (input)'!F113),"NA")</f>
        <v>NA</v>
      </c>
      <c r="J114" s="32">
        <f t="shared" si="2"/>
        <v>0</v>
      </c>
      <c r="K114" s="29" t="str">
        <f>IFERROR(IF('1-medicine use (input)'!E113="No Match","NA",H114/'1-medicine use (input)'!E113),"NA")</f>
        <v>NA</v>
      </c>
    </row>
    <row r="115" spans="1:11" x14ac:dyDescent="0.3">
      <c r="A115" s="43">
        <f>'1-medicine use (input)'!A114</f>
        <v>82</v>
      </c>
      <c r="B115" s="44">
        <f>IF('1-medicine use (input)'!C114="","",'1-medicine use (input)'!C114)</f>
        <v>0</v>
      </c>
      <c r="C115" s="45">
        <f>'1-medicine use (input)'!D114</f>
        <v>0</v>
      </c>
      <c r="D115" s="31">
        <f>'1-medicine use (input)'!G114/'2-water flows (input) and DF'!$D$7*1000000</f>
        <v>0</v>
      </c>
      <c r="E115" s="29" t="str">
        <f>IFERROR(IF('1-medicine use (input)'!F114="No Match","NA",D115/'1-medicine use (input)'!F114),"NA")</f>
        <v>NA</v>
      </c>
      <c r="F115" s="32">
        <f>'1-medicine use (input)'!G114/'2-water flows (input) and DF'!$D$6*1000000</f>
        <v>0</v>
      </c>
      <c r="G115" s="29" t="str">
        <f>IFERROR(IF('1-medicine use (input)'!F114="No Match","NA",F115/'1-medicine use (input)'!F114),"NA")</f>
        <v>NA</v>
      </c>
      <c r="H115" s="32">
        <f>'1-medicine use (input)'!G114/'2-water flows (input) and DF'!$D$5*1000000</f>
        <v>0</v>
      </c>
      <c r="I115" s="29" t="str">
        <f>IFERROR(IF('1-medicine use (input)'!F114="No Match","NA",H115/'1-medicine use (input)'!F114),"NA")</f>
        <v>NA</v>
      </c>
      <c r="J115" s="32">
        <f t="shared" si="2"/>
        <v>0</v>
      </c>
      <c r="K115" s="29" t="str">
        <f>IFERROR(IF('1-medicine use (input)'!E114="No Match","NA",H115/'1-medicine use (input)'!E114),"NA")</f>
        <v>NA</v>
      </c>
    </row>
    <row r="116" spans="1:11" x14ac:dyDescent="0.3">
      <c r="A116" s="43">
        <f>'1-medicine use (input)'!A115</f>
        <v>83</v>
      </c>
      <c r="B116" s="44">
        <f>IF('1-medicine use (input)'!C115="","",'1-medicine use (input)'!C115)</f>
        <v>0</v>
      </c>
      <c r="C116" s="45">
        <f>'1-medicine use (input)'!D115</f>
        <v>0</v>
      </c>
      <c r="D116" s="31">
        <f>'1-medicine use (input)'!G115/'2-water flows (input) and DF'!$D$7*1000000</f>
        <v>0</v>
      </c>
      <c r="E116" s="29" t="str">
        <f>IFERROR(IF('1-medicine use (input)'!F115="No Match","NA",D116/'1-medicine use (input)'!F115),"NA")</f>
        <v>NA</v>
      </c>
      <c r="F116" s="32">
        <f>'1-medicine use (input)'!G115/'2-water flows (input) and DF'!$D$6*1000000</f>
        <v>0</v>
      </c>
      <c r="G116" s="29" t="str">
        <f>IFERROR(IF('1-medicine use (input)'!F115="No Match","NA",F116/'1-medicine use (input)'!F115),"NA")</f>
        <v>NA</v>
      </c>
      <c r="H116" s="32">
        <f>'1-medicine use (input)'!G115/'2-water flows (input) and DF'!$D$5*1000000</f>
        <v>0</v>
      </c>
      <c r="I116" s="29" t="str">
        <f>IFERROR(IF('1-medicine use (input)'!F115="No Match","NA",H116/'1-medicine use (input)'!F115),"NA")</f>
        <v>NA</v>
      </c>
      <c r="J116" s="32">
        <f t="shared" si="2"/>
        <v>0</v>
      </c>
      <c r="K116" s="29" t="str">
        <f>IFERROR(IF('1-medicine use (input)'!E115="No Match","NA",H116/'1-medicine use (input)'!E115),"NA")</f>
        <v>NA</v>
      </c>
    </row>
    <row r="117" spans="1:11" x14ac:dyDescent="0.3">
      <c r="A117" s="43">
        <f>'1-medicine use (input)'!A116</f>
        <v>84</v>
      </c>
      <c r="B117" s="44">
        <f>IF('1-medicine use (input)'!C116="","",'1-medicine use (input)'!C116)</f>
        <v>0</v>
      </c>
      <c r="C117" s="45">
        <f>'1-medicine use (input)'!D116</f>
        <v>0</v>
      </c>
      <c r="D117" s="31">
        <f>'1-medicine use (input)'!G116/'2-water flows (input) and DF'!$D$7*1000000</f>
        <v>0</v>
      </c>
      <c r="E117" s="29" t="str">
        <f>IFERROR(IF('1-medicine use (input)'!F116="No Match","NA",D117/'1-medicine use (input)'!F116),"NA")</f>
        <v>NA</v>
      </c>
      <c r="F117" s="32">
        <f>'1-medicine use (input)'!G116/'2-water flows (input) and DF'!$D$6*1000000</f>
        <v>0</v>
      </c>
      <c r="G117" s="29" t="str">
        <f>IFERROR(IF('1-medicine use (input)'!F116="No Match","NA",F117/'1-medicine use (input)'!F116),"NA")</f>
        <v>NA</v>
      </c>
      <c r="H117" s="32">
        <f>'1-medicine use (input)'!G116/'2-water flows (input) and DF'!$D$5*1000000</f>
        <v>0</v>
      </c>
      <c r="I117" s="29" t="str">
        <f>IFERROR(IF('1-medicine use (input)'!F116="No Match","NA",H117/'1-medicine use (input)'!F116),"NA")</f>
        <v>NA</v>
      </c>
      <c r="J117" s="32">
        <f t="shared" si="2"/>
        <v>0</v>
      </c>
      <c r="K117" s="29" t="str">
        <f>IFERROR(IF('1-medicine use (input)'!E116="No Match","NA",H117/'1-medicine use (input)'!E116),"NA")</f>
        <v>NA</v>
      </c>
    </row>
    <row r="118" spans="1:11" x14ac:dyDescent="0.3">
      <c r="A118" s="43">
        <f>'1-medicine use (input)'!A117</f>
        <v>85</v>
      </c>
      <c r="B118" s="44">
        <f>IF('1-medicine use (input)'!C117="","",'1-medicine use (input)'!C117)</f>
        <v>0</v>
      </c>
      <c r="C118" s="45">
        <f>'1-medicine use (input)'!D117</f>
        <v>0</v>
      </c>
      <c r="D118" s="31">
        <f>'1-medicine use (input)'!G117/'2-water flows (input) and DF'!$D$7*1000000</f>
        <v>0</v>
      </c>
      <c r="E118" s="29" t="str">
        <f>IFERROR(IF('1-medicine use (input)'!F117="No Match","NA",D118/'1-medicine use (input)'!F117),"NA")</f>
        <v>NA</v>
      </c>
      <c r="F118" s="32">
        <f>'1-medicine use (input)'!G117/'2-water flows (input) and DF'!$D$6*1000000</f>
        <v>0</v>
      </c>
      <c r="G118" s="29" t="str">
        <f>IFERROR(IF('1-medicine use (input)'!F117="No Match","NA",F118/'1-medicine use (input)'!F117),"NA")</f>
        <v>NA</v>
      </c>
      <c r="H118" s="32">
        <f>'1-medicine use (input)'!G117/'2-water flows (input) and DF'!$D$5*1000000</f>
        <v>0</v>
      </c>
      <c r="I118" s="29" t="str">
        <f>IFERROR(IF('1-medicine use (input)'!F117="No Match","NA",H118/'1-medicine use (input)'!F117),"NA")</f>
        <v>NA</v>
      </c>
      <c r="J118" s="32">
        <f t="shared" si="2"/>
        <v>0</v>
      </c>
      <c r="K118" s="29" t="str">
        <f>IFERROR(IF('1-medicine use (input)'!E117="No Match","NA",H118/'1-medicine use (input)'!E117),"NA")</f>
        <v>NA</v>
      </c>
    </row>
    <row r="119" spans="1:11" x14ac:dyDescent="0.3">
      <c r="A119" s="43">
        <f>'1-medicine use (input)'!A118</f>
        <v>86</v>
      </c>
      <c r="B119" s="44">
        <f>IF('1-medicine use (input)'!C118="","",'1-medicine use (input)'!C118)</f>
        <v>0</v>
      </c>
      <c r="C119" s="45">
        <f>'1-medicine use (input)'!D118</f>
        <v>0</v>
      </c>
      <c r="D119" s="31">
        <f>'1-medicine use (input)'!G118/'2-water flows (input) and DF'!$D$7*1000000</f>
        <v>0</v>
      </c>
      <c r="E119" s="29" t="str">
        <f>IFERROR(IF('1-medicine use (input)'!F118="No Match","NA",D119/'1-medicine use (input)'!F118),"NA")</f>
        <v>NA</v>
      </c>
      <c r="F119" s="32">
        <f>'1-medicine use (input)'!G118/'2-water flows (input) and DF'!$D$6*1000000</f>
        <v>0</v>
      </c>
      <c r="G119" s="29" t="str">
        <f>IFERROR(IF('1-medicine use (input)'!F118="No Match","NA",F119/'1-medicine use (input)'!F118),"NA")</f>
        <v>NA</v>
      </c>
      <c r="H119" s="32">
        <f>'1-medicine use (input)'!G118/'2-water flows (input) and DF'!$D$5*1000000</f>
        <v>0</v>
      </c>
      <c r="I119" s="29" t="str">
        <f>IFERROR(IF('1-medicine use (input)'!F118="No Match","NA",H119/'1-medicine use (input)'!F118),"NA")</f>
        <v>NA</v>
      </c>
      <c r="J119" s="32">
        <f t="shared" si="2"/>
        <v>0</v>
      </c>
      <c r="K119" s="29" t="str">
        <f>IFERROR(IF('1-medicine use (input)'!E118="No Match","NA",H119/'1-medicine use (input)'!E118),"NA")</f>
        <v>NA</v>
      </c>
    </row>
    <row r="120" spans="1:11" x14ac:dyDescent="0.3">
      <c r="A120" s="43">
        <f>'1-medicine use (input)'!A119</f>
        <v>87</v>
      </c>
      <c r="B120" s="44">
        <f>IF('1-medicine use (input)'!C119="","",'1-medicine use (input)'!C119)</f>
        <v>0</v>
      </c>
      <c r="C120" s="45">
        <f>'1-medicine use (input)'!D119</f>
        <v>0</v>
      </c>
      <c r="D120" s="31">
        <f>'1-medicine use (input)'!G119/'2-water flows (input) and DF'!$D$7*1000000</f>
        <v>0</v>
      </c>
      <c r="E120" s="29" t="str">
        <f>IFERROR(IF('1-medicine use (input)'!F119="No Match","NA",D120/'1-medicine use (input)'!F119),"NA")</f>
        <v>NA</v>
      </c>
      <c r="F120" s="32">
        <f>'1-medicine use (input)'!G119/'2-water flows (input) and DF'!$D$6*1000000</f>
        <v>0</v>
      </c>
      <c r="G120" s="29" t="str">
        <f>IFERROR(IF('1-medicine use (input)'!F119="No Match","NA",F120/'1-medicine use (input)'!F119),"NA")</f>
        <v>NA</v>
      </c>
      <c r="H120" s="32">
        <f>'1-medicine use (input)'!G119/'2-water flows (input) and DF'!$D$5*1000000</f>
        <v>0</v>
      </c>
      <c r="I120" s="29" t="str">
        <f>IFERROR(IF('1-medicine use (input)'!F119="No Match","NA",H120/'1-medicine use (input)'!F119),"NA")</f>
        <v>NA</v>
      </c>
      <c r="J120" s="32">
        <f t="shared" si="2"/>
        <v>0</v>
      </c>
      <c r="K120" s="29" t="str">
        <f>IFERROR(IF('1-medicine use (input)'!E119="No Match","NA",H120/'1-medicine use (input)'!E119),"NA")</f>
        <v>NA</v>
      </c>
    </row>
    <row r="121" spans="1:11" x14ac:dyDescent="0.3">
      <c r="A121" s="43">
        <f>'1-medicine use (input)'!A120</f>
        <v>88</v>
      </c>
      <c r="B121" s="44">
        <f>IF('1-medicine use (input)'!C120="","",'1-medicine use (input)'!C120)</f>
        <v>0</v>
      </c>
      <c r="C121" s="45">
        <f>'1-medicine use (input)'!D120</f>
        <v>0</v>
      </c>
      <c r="D121" s="31">
        <f>'1-medicine use (input)'!G120/'2-water flows (input) and DF'!$D$7*1000000</f>
        <v>0</v>
      </c>
      <c r="E121" s="29" t="str">
        <f>IFERROR(IF('1-medicine use (input)'!F120="No Match","NA",D121/'1-medicine use (input)'!F120),"NA")</f>
        <v>NA</v>
      </c>
      <c r="F121" s="32">
        <f>'1-medicine use (input)'!G120/'2-water flows (input) and DF'!$D$6*1000000</f>
        <v>0</v>
      </c>
      <c r="G121" s="29" t="str">
        <f>IFERROR(IF('1-medicine use (input)'!F120="No Match","NA",F121/'1-medicine use (input)'!F120),"NA")</f>
        <v>NA</v>
      </c>
      <c r="H121" s="32">
        <f>'1-medicine use (input)'!G120/'2-water flows (input) and DF'!$D$5*1000000</f>
        <v>0</v>
      </c>
      <c r="I121" s="29" t="str">
        <f>IFERROR(IF('1-medicine use (input)'!F120="No Match","NA",H121/'1-medicine use (input)'!F120),"NA")</f>
        <v>NA</v>
      </c>
      <c r="J121" s="32">
        <f t="shared" si="2"/>
        <v>0</v>
      </c>
      <c r="K121" s="29" t="str">
        <f>IFERROR(IF('1-medicine use (input)'!E120="No Match","NA",H121/'1-medicine use (input)'!E120),"NA")</f>
        <v>NA</v>
      </c>
    </row>
    <row r="122" spans="1:11" x14ac:dyDescent="0.3">
      <c r="A122" s="43">
        <f>'1-medicine use (input)'!A121</f>
        <v>89</v>
      </c>
      <c r="B122" s="44">
        <f>IF('1-medicine use (input)'!C121="","",'1-medicine use (input)'!C121)</f>
        <v>0</v>
      </c>
      <c r="C122" s="45">
        <f>'1-medicine use (input)'!D121</f>
        <v>0</v>
      </c>
      <c r="D122" s="31">
        <f>'1-medicine use (input)'!G121/'2-water flows (input) and DF'!$D$7*1000000</f>
        <v>0</v>
      </c>
      <c r="E122" s="29" t="str">
        <f>IFERROR(IF('1-medicine use (input)'!F121="No Match","NA",D122/'1-medicine use (input)'!F121),"NA")</f>
        <v>NA</v>
      </c>
      <c r="F122" s="32">
        <f>'1-medicine use (input)'!G121/'2-water flows (input) and DF'!$D$6*1000000</f>
        <v>0</v>
      </c>
      <c r="G122" s="29" t="str">
        <f>IFERROR(IF('1-medicine use (input)'!F121="No Match","NA",F122/'1-medicine use (input)'!F121),"NA")</f>
        <v>NA</v>
      </c>
      <c r="H122" s="32">
        <f>'1-medicine use (input)'!G121/'2-water flows (input) and DF'!$D$5*1000000</f>
        <v>0</v>
      </c>
      <c r="I122" s="29" t="str">
        <f>IFERROR(IF('1-medicine use (input)'!F121="No Match","NA",H122/'1-medicine use (input)'!F121),"NA")</f>
        <v>NA</v>
      </c>
      <c r="J122" s="32">
        <f t="shared" si="2"/>
        <v>0</v>
      </c>
      <c r="K122" s="29" t="str">
        <f>IFERROR(IF('1-medicine use (input)'!E121="No Match","NA",H122/'1-medicine use (input)'!E121),"NA")</f>
        <v>NA</v>
      </c>
    </row>
    <row r="123" spans="1:11" x14ac:dyDescent="0.3">
      <c r="A123" s="43">
        <f>'1-medicine use (input)'!A122</f>
        <v>90</v>
      </c>
      <c r="B123" s="44">
        <f>IF('1-medicine use (input)'!C122="","",'1-medicine use (input)'!C122)</f>
        <v>0</v>
      </c>
      <c r="C123" s="45">
        <f>'1-medicine use (input)'!D122</f>
        <v>0</v>
      </c>
      <c r="D123" s="31">
        <f>'1-medicine use (input)'!G122/'2-water flows (input) and DF'!$D$7*1000000</f>
        <v>0</v>
      </c>
      <c r="E123" s="29" t="str">
        <f>IFERROR(IF('1-medicine use (input)'!F122="No Match","NA",D123/'1-medicine use (input)'!F122),"NA")</f>
        <v>NA</v>
      </c>
      <c r="F123" s="32">
        <f>'1-medicine use (input)'!G122/'2-water flows (input) and DF'!$D$6*1000000</f>
        <v>0</v>
      </c>
      <c r="G123" s="29" t="str">
        <f>IFERROR(IF('1-medicine use (input)'!F122="No Match","NA",F123/'1-medicine use (input)'!F122),"NA")</f>
        <v>NA</v>
      </c>
      <c r="H123" s="32">
        <f>'1-medicine use (input)'!G122/'2-water flows (input) and DF'!$D$5*1000000</f>
        <v>0</v>
      </c>
      <c r="I123" s="29" t="str">
        <f>IFERROR(IF('1-medicine use (input)'!F122="No Match","NA",H123/'1-medicine use (input)'!F122),"NA")</f>
        <v>NA</v>
      </c>
      <c r="J123" s="32">
        <f t="shared" si="2"/>
        <v>0</v>
      </c>
      <c r="K123" s="29" t="str">
        <f>IFERROR(IF('1-medicine use (input)'!E122="No Match","NA",H123/'1-medicine use (input)'!E122),"NA")</f>
        <v>NA</v>
      </c>
    </row>
    <row r="124" spans="1:11" x14ac:dyDescent="0.3">
      <c r="A124" s="43">
        <f>'1-medicine use (input)'!A123</f>
        <v>91</v>
      </c>
      <c r="B124" s="44">
        <f>IF('1-medicine use (input)'!C123="","",'1-medicine use (input)'!C123)</f>
        <v>0</v>
      </c>
      <c r="C124" s="45">
        <f>'1-medicine use (input)'!D123</f>
        <v>0</v>
      </c>
      <c r="D124" s="31">
        <f>'1-medicine use (input)'!G123/'2-water flows (input) and DF'!$D$7*1000000</f>
        <v>0</v>
      </c>
      <c r="E124" s="29" t="str">
        <f>IFERROR(IF('1-medicine use (input)'!F123="No Match","NA",D124/'1-medicine use (input)'!F123),"NA")</f>
        <v>NA</v>
      </c>
      <c r="F124" s="32">
        <f>'1-medicine use (input)'!G123/'2-water flows (input) and DF'!$D$6*1000000</f>
        <v>0</v>
      </c>
      <c r="G124" s="29" t="str">
        <f>IFERROR(IF('1-medicine use (input)'!F123="No Match","NA",F124/'1-medicine use (input)'!F123),"NA")</f>
        <v>NA</v>
      </c>
      <c r="H124" s="32">
        <f>'1-medicine use (input)'!G123/'2-water flows (input) and DF'!$D$5*1000000</f>
        <v>0</v>
      </c>
      <c r="I124" s="29" t="str">
        <f>IFERROR(IF('1-medicine use (input)'!F123="No Match","NA",H124/'1-medicine use (input)'!F123),"NA")</f>
        <v>NA</v>
      </c>
      <c r="J124" s="32">
        <f t="shared" si="2"/>
        <v>0</v>
      </c>
      <c r="K124" s="29" t="str">
        <f>IFERROR(IF('1-medicine use (input)'!E123="No Match","NA",H124/'1-medicine use (input)'!E123),"NA")</f>
        <v>NA</v>
      </c>
    </row>
    <row r="125" spans="1:11" x14ac:dyDescent="0.3">
      <c r="A125" s="43">
        <f>'1-medicine use (input)'!A124</f>
        <v>92</v>
      </c>
      <c r="B125" s="44">
        <f>IF('1-medicine use (input)'!C124="","",'1-medicine use (input)'!C124)</f>
        <v>0</v>
      </c>
      <c r="C125" s="45">
        <f>'1-medicine use (input)'!D124</f>
        <v>0</v>
      </c>
      <c r="D125" s="31">
        <f>'1-medicine use (input)'!G124/'2-water flows (input) and DF'!$D$7*1000000</f>
        <v>0</v>
      </c>
      <c r="E125" s="29" t="str">
        <f>IFERROR(IF('1-medicine use (input)'!F124="No Match","NA",D125/'1-medicine use (input)'!F124),"NA")</f>
        <v>NA</v>
      </c>
      <c r="F125" s="32">
        <f>'1-medicine use (input)'!G124/'2-water flows (input) and DF'!$D$6*1000000</f>
        <v>0</v>
      </c>
      <c r="G125" s="29" t="str">
        <f>IFERROR(IF('1-medicine use (input)'!F124="No Match","NA",F125/'1-medicine use (input)'!F124),"NA")</f>
        <v>NA</v>
      </c>
      <c r="H125" s="32">
        <f>'1-medicine use (input)'!G124/'2-water flows (input) and DF'!$D$5*1000000</f>
        <v>0</v>
      </c>
      <c r="I125" s="29" t="str">
        <f>IFERROR(IF('1-medicine use (input)'!F124="No Match","NA",H125/'1-medicine use (input)'!F124),"NA")</f>
        <v>NA</v>
      </c>
      <c r="J125" s="32">
        <f t="shared" si="2"/>
        <v>0</v>
      </c>
      <c r="K125" s="29" t="str">
        <f>IFERROR(IF('1-medicine use (input)'!E124="No Match","NA",H125/'1-medicine use (input)'!E124),"NA")</f>
        <v>NA</v>
      </c>
    </row>
    <row r="126" spans="1:11" x14ac:dyDescent="0.3">
      <c r="A126" s="43">
        <f>'1-medicine use (input)'!A125</f>
        <v>93</v>
      </c>
      <c r="B126" s="44">
        <f>IF('1-medicine use (input)'!C125="","",'1-medicine use (input)'!C125)</f>
        <v>0</v>
      </c>
      <c r="C126" s="45">
        <f>'1-medicine use (input)'!D125</f>
        <v>0</v>
      </c>
      <c r="D126" s="31">
        <f>'1-medicine use (input)'!G125/'2-water flows (input) and DF'!$D$7*1000000</f>
        <v>0</v>
      </c>
      <c r="E126" s="29" t="str">
        <f>IFERROR(IF('1-medicine use (input)'!F125="No Match","NA",D126/'1-medicine use (input)'!F125),"NA")</f>
        <v>NA</v>
      </c>
      <c r="F126" s="32">
        <f>'1-medicine use (input)'!G125/'2-water flows (input) and DF'!$D$6*1000000</f>
        <v>0</v>
      </c>
      <c r="G126" s="29" t="str">
        <f>IFERROR(IF('1-medicine use (input)'!F125="No Match","NA",F126/'1-medicine use (input)'!F125),"NA")</f>
        <v>NA</v>
      </c>
      <c r="H126" s="32">
        <f>'1-medicine use (input)'!G125/'2-water flows (input) and DF'!$D$5*1000000</f>
        <v>0</v>
      </c>
      <c r="I126" s="29" t="str">
        <f>IFERROR(IF('1-medicine use (input)'!F125="No Match","NA",H126/'1-medicine use (input)'!F125),"NA")</f>
        <v>NA</v>
      </c>
      <c r="J126" s="32">
        <f t="shared" si="2"/>
        <v>0</v>
      </c>
      <c r="K126" s="29" t="str">
        <f>IFERROR(IF('1-medicine use (input)'!E125="No Match","NA",H126/'1-medicine use (input)'!E125),"NA")</f>
        <v>NA</v>
      </c>
    </row>
    <row r="127" spans="1:11" x14ac:dyDescent="0.3">
      <c r="A127" s="43">
        <f>'1-medicine use (input)'!A126</f>
        <v>94</v>
      </c>
      <c r="B127" s="44">
        <f>IF('1-medicine use (input)'!C126="","",'1-medicine use (input)'!C126)</f>
        <v>0</v>
      </c>
      <c r="C127" s="45">
        <f>'1-medicine use (input)'!D126</f>
        <v>0</v>
      </c>
      <c r="D127" s="31">
        <f>'1-medicine use (input)'!G126/'2-water flows (input) and DF'!$D$7*1000000</f>
        <v>0</v>
      </c>
      <c r="E127" s="29" t="str">
        <f>IFERROR(IF('1-medicine use (input)'!F126="No Match","NA",D127/'1-medicine use (input)'!F126),"NA")</f>
        <v>NA</v>
      </c>
      <c r="F127" s="32">
        <f>'1-medicine use (input)'!G126/'2-water flows (input) and DF'!$D$6*1000000</f>
        <v>0</v>
      </c>
      <c r="G127" s="29" t="str">
        <f>IFERROR(IF('1-medicine use (input)'!F126="No Match","NA",F127/'1-medicine use (input)'!F126),"NA")</f>
        <v>NA</v>
      </c>
      <c r="H127" s="32">
        <f>'1-medicine use (input)'!G126/'2-water flows (input) and DF'!$D$5*1000000</f>
        <v>0</v>
      </c>
      <c r="I127" s="29" t="str">
        <f>IFERROR(IF('1-medicine use (input)'!F126="No Match","NA",H127/'1-medicine use (input)'!F126),"NA")</f>
        <v>NA</v>
      </c>
      <c r="J127" s="32">
        <f t="shared" si="2"/>
        <v>0</v>
      </c>
      <c r="K127" s="29" t="str">
        <f>IFERROR(IF('1-medicine use (input)'!E126="No Match","NA",H127/'1-medicine use (input)'!E126),"NA")</f>
        <v>NA</v>
      </c>
    </row>
    <row r="128" spans="1:11" x14ac:dyDescent="0.3">
      <c r="A128" s="43">
        <f>'1-medicine use (input)'!A127</f>
        <v>95</v>
      </c>
      <c r="B128" s="44">
        <f>IF('1-medicine use (input)'!C127="","",'1-medicine use (input)'!C127)</f>
        <v>0</v>
      </c>
      <c r="C128" s="45">
        <f>'1-medicine use (input)'!D127</f>
        <v>0</v>
      </c>
      <c r="D128" s="31">
        <f>'1-medicine use (input)'!G127/'2-water flows (input) and DF'!$D$7*1000000</f>
        <v>0</v>
      </c>
      <c r="E128" s="29" t="str">
        <f>IFERROR(IF('1-medicine use (input)'!F127="No Match","NA",D128/'1-medicine use (input)'!F127),"NA")</f>
        <v>NA</v>
      </c>
      <c r="F128" s="32">
        <f>'1-medicine use (input)'!G127/'2-water flows (input) and DF'!$D$6*1000000</f>
        <v>0</v>
      </c>
      <c r="G128" s="29" t="str">
        <f>IFERROR(IF('1-medicine use (input)'!F127="No Match","NA",F128/'1-medicine use (input)'!F127),"NA")</f>
        <v>NA</v>
      </c>
      <c r="H128" s="32">
        <f>'1-medicine use (input)'!G127/'2-water flows (input) and DF'!$D$5*1000000</f>
        <v>0</v>
      </c>
      <c r="I128" s="29" t="str">
        <f>IFERROR(IF('1-medicine use (input)'!F127="No Match","NA",H128/'1-medicine use (input)'!F127),"NA")</f>
        <v>NA</v>
      </c>
      <c r="J128" s="32">
        <f t="shared" si="2"/>
        <v>0</v>
      </c>
      <c r="K128" s="29" t="str">
        <f>IFERROR(IF('1-medicine use (input)'!E127="No Match","NA",H128/'1-medicine use (input)'!E127),"NA")</f>
        <v>NA</v>
      </c>
    </row>
    <row r="129" spans="1:11" x14ac:dyDescent="0.3">
      <c r="A129" s="43">
        <f>'1-medicine use (input)'!A128</f>
        <v>96</v>
      </c>
      <c r="B129" s="44">
        <f>IF('1-medicine use (input)'!C128="","",'1-medicine use (input)'!C128)</f>
        <v>0</v>
      </c>
      <c r="C129" s="45">
        <f>'1-medicine use (input)'!D128</f>
        <v>0</v>
      </c>
      <c r="D129" s="31">
        <f>'1-medicine use (input)'!G128/'2-water flows (input) and DF'!$D$7*1000000</f>
        <v>0</v>
      </c>
      <c r="E129" s="29" t="str">
        <f>IFERROR(IF('1-medicine use (input)'!F128="No Match","NA",D129/'1-medicine use (input)'!F128),"NA")</f>
        <v>NA</v>
      </c>
      <c r="F129" s="32">
        <f>'1-medicine use (input)'!G128/'2-water flows (input) and DF'!$D$6*1000000</f>
        <v>0</v>
      </c>
      <c r="G129" s="29" t="str">
        <f>IFERROR(IF('1-medicine use (input)'!F128="No Match","NA",F129/'1-medicine use (input)'!F128),"NA")</f>
        <v>NA</v>
      </c>
      <c r="H129" s="32">
        <f>'1-medicine use (input)'!G128/'2-water flows (input) and DF'!$D$5*1000000</f>
        <v>0</v>
      </c>
      <c r="I129" s="29" t="str">
        <f>IFERROR(IF('1-medicine use (input)'!F128="No Match","NA",H129/'1-medicine use (input)'!F128),"NA")</f>
        <v>NA</v>
      </c>
      <c r="J129" s="32">
        <f t="shared" si="2"/>
        <v>0</v>
      </c>
      <c r="K129" s="29" t="str">
        <f>IFERROR(IF('1-medicine use (input)'!E128="No Match","NA",H129/'1-medicine use (input)'!E128),"NA")</f>
        <v>NA</v>
      </c>
    </row>
    <row r="130" spans="1:11" x14ac:dyDescent="0.3">
      <c r="A130" s="43">
        <f>'1-medicine use (input)'!A129</f>
        <v>97</v>
      </c>
      <c r="B130" s="44">
        <f>IF('1-medicine use (input)'!C129="","",'1-medicine use (input)'!C129)</f>
        <v>0</v>
      </c>
      <c r="C130" s="45">
        <f>'1-medicine use (input)'!D129</f>
        <v>0</v>
      </c>
      <c r="D130" s="31">
        <f>'1-medicine use (input)'!G129/'2-water flows (input) and DF'!$D$7*1000000</f>
        <v>0</v>
      </c>
      <c r="E130" s="29" t="str">
        <f>IFERROR(IF('1-medicine use (input)'!F129="No Match","NA",D130/'1-medicine use (input)'!F129),"NA")</f>
        <v>NA</v>
      </c>
      <c r="F130" s="32">
        <f>'1-medicine use (input)'!G129/'2-water flows (input) and DF'!$D$6*1000000</f>
        <v>0</v>
      </c>
      <c r="G130" s="29" t="str">
        <f>IFERROR(IF('1-medicine use (input)'!F129="No Match","NA",F130/'1-medicine use (input)'!F129),"NA")</f>
        <v>NA</v>
      </c>
      <c r="H130" s="32">
        <f>'1-medicine use (input)'!G129/'2-water flows (input) and DF'!$D$5*1000000</f>
        <v>0</v>
      </c>
      <c r="I130" s="29" t="str">
        <f>IFERROR(IF('1-medicine use (input)'!F129="No Match","NA",H130/'1-medicine use (input)'!F129),"NA")</f>
        <v>NA</v>
      </c>
      <c r="J130" s="32">
        <f t="shared" si="2"/>
        <v>0</v>
      </c>
      <c r="K130" s="29" t="str">
        <f>IFERROR(IF('1-medicine use (input)'!E129="No Match","NA",H130/'1-medicine use (input)'!E129),"NA")</f>
        <v>NA</v>
      </c>
    </row>
    <row r="131" spans="1:11" x14ac:dyDescent="0.3">
      <c r="A131" s="43">
        <f>'1-medicine use (input)'!A130</f>
        <v>98</v>
      </c>
      <c r="B131" s="44">
        <f>IF('1-medicine use (input)'!C130="","",'1-medicine use (input)'!C130)</f>
        <v>0</v>
      </c>
      <c r="C131" s="45">
        <f>'1-medicine use (input)'!D130</f>
        <v>0</v>
      </c>
      <c r="D131" s="31">
        <f>'1-medicine use (input)'!G130/'2-water flows (input) and DF'!$D$7*1000000</f>
        <v>0</v>
      </c>
      <c r="E131" s="29" t="str">
        <f>IFERROR(IF('1-medicine use (input)'!F130="No Match","NA",D131/'1-medicine use (input)'!F130),"NA")</f>
        <v>NA</v>
      </c>
      <c r="F131" s="32">
        <f>'1-medicine use (input)'!G130/'2-water flows (input) and DF'!$D$6*1000000</f>
        <v>0</v>
      </c>
      <c r="G131" s="29" t="str">
        <f>IFERROR(IF('1-medicine use (input)'!F130="No Match","NA",F131/'1-medicine use (input)'!F130),"NA")</f>
        <v>NA</v>
      </c>
      <c r="H131" s="32">
        <f>'1-medicine use (input)'!G130/'2-water flows (input) and DF'!$D$5*1000000</f>
        <v>0</v>
      </c>
      <c r="I131" s="29" t="str">
        <f>IFERROR(IF('1-medicine use (input)'!F130="No Match","NA",H131/'1-medicine use (input)'!F130),"NA")</f>
        <v>NA</v>
      </c>
      <c r="J131" s="32">
        <f t="shared" si="2"/>
        <v>0</v>
      </c>
      <c r="K131" s="29" t="str">
        <f>IFERROR(IF('1-medicine use (input)'!E130="No Match","NA",H131/'1-medicine use (input)'!E130),"NA")</f>
        <v>NA</v>
      </c>
    </row>
    <row r="132" spans="1:11" x14ac:dyDescent="0.3">
      <c r="A132" s="43">
        <f>'1-medicine use (input)'!A131</f>
        <v>99</v>
      </c>
      <c r="B132" s="44">
        <f>IF('1-medicine use (input)'!C131="","",'1-medicine use (input)'!C131)</f>
        <v>0</v>
      </c>
      <c r="C132" s="45">
        <f>'1-medicine use (input)'!D131</f>
        <v>0</v>
      </c>
      <c r="D132" s="31">
        <f>'1-medicine use (input)'!G131/'2-water flows (input) and DF'!$D$7*1000000</f>
        <v>0</v>
      </c>
      <c r="E132" s="29" t="str">
        <f>IFERROR(IF('1-medicine use (input)'!F131="No Match","NA",D132/'1-medicine use (input)'!F131),"NA")</f>
        <v>NA</v>
      </c>
      <c r="F132" s="32">
        <f>'1-medicine use (input)'!G131/'2-water flows (input) and DF'!$D$6*1000000</f>
        <v>0</v>
      </c>
      <c r="G132" s="29" t="str">
        <f>IFERROR(IF('1-medicine use (input)'!F131="No Match","NA",F132/'1-medicine use (input)'!F131),"NA")</f>
        <v>NA</v>
      </c>
      <c r="H132" s="32">
        <f>'1-medicine use (input)'!G131/'2-water flows (input) and DF'!$D$5*1000000</f>
        <v>0</v>
      </c>
      <c r="I132" s="29" t="str">
        <f>IFERROR(IF('1-medicine use (input)'!F131="No Match","NA",H132/'1-medicine use (input)'!F131),"NA")</f>
        <v>NA</v>
      </c>
      <c r="J132" s="32">
        <f t="shared" si="2"/>
        <v>0</v>
      </c>
      <c r="K132" s="29" t="str">
        <f>IFERROR(IF('1-medicine use (input)'!E131="No Match","NA",H132/'1-medicine use (input)'!E131),"NA")</f>
        <v>NA</v>
      </c>
    </row>
    <row r="133" spans="1:11" x14ac:dyDescent="0.3">
      <c r="A133" s="43">
        <f>'1-medicine use (input)'!A132</f>
        <v>100</v>
      </c>
      <c r="B133" s="44">
        <f>IF('1-medicine use (input)'!C132="","",'1-medicine use (input)'!C132)</f>
        <v>0</v>
      </c>
      <c r="C133" s="45">
        <f>'1-medicine use (input)'!D132</f>
        <v>0</v>
      </c>
      <c r="D133" s="31">
        <f>'1-medicine use (input)'!G132/'2-water flows (input) and DF'!$D$7*1000000</f>
        <v>0</v>
      </c>
      <c r="E133" s="29" t="str">
        <f>IFERROR(IF('1-medicine use (input)'!F132="No Match","NA",D133/'1-medicine use (input)'!F132),"NA")</f>
        <v>NA</v>
      </c>
      <c r="F133" s="32">
        <f>'1-medicine use (input)'!G132/'2-water flows (input) and DF'!$D$6*1000000</f>
        <v>0</v>
      </c>
      <c r="G133" s="29" t="str">
        <f>IFERROR(IF('1-medicine use (input)'!F132="No Match","NA",F133/'1-medicine use (input)'!F132),"NA")</f>
        <v>NA</v>
      </c>
      <c r="H133" s="32">
        <f>'1-medicine use (input)'!G132/'2-water flows (input) and DF'!$D$5*1000000</f>
        <v>0</v>
      </c>
      <c r="I133" s="29" t="str">
        <f>IFERROR(IF('1-medicine use (input)'!F132="No Match","NA",H133/'1-medicine use (input)'!F132),"NA")</f>
        <v>NA</v>
      </c>
      <c r="J133" s="32">
        <f t="shared" si="2"/>
        <v>0</v>
      </c>
      <c r="K133" s="29" t="str">
        <f>IFERROR(IF('1-medicine use (input)'!E132="No Match","NA",H133/'1-medicine use (input)'!E132),"NA")</f>
        <v>NA</v>
      </c>
    </row>
  </sheetData>
  <mergeCells count="2">
    <mergeCell ref="D1:I1"/>
    <mergeCell ref="J1:K1"/>
  </mergeCells>
  <conditionalFormatting sqref="E3:E133 G3:G133">
    <cfRule type="containsText" priority="11" stopIfTrue="1" operator="containsText" text="NA">
      <formula>NOT(ISERROR(SEARCH("NA",E3)))</formula>
    </cfRule>
    <cfRule type="cellIs" dxfId="16" priority="15" operator="greaterThan">
      <formula>1</formula>
    </cfRule>
  </conditionalFormatting>
  <conditionalFormatting sqref="I3:I133 K3:K133">
    <cfRule type="containsText" priority="8" stopIfTrue="1" operator="containsText" text="NA">
      <formula>NOT(ISERROR(SEARCH("NA",I3)))</formula>
    </cfRule>
    <cfRule type="cellIs" dxfId="15" priority="12" operator="between">
      <formula>0.1</formula>
      <formula>1</formula>
    </cfRule>
    <cfRule type="cellIs" dxfId="14" priority="13" operator="greaterThan">
      <formula>1</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B659A-4D7A-4BCD-BD5A-EAC128FD6213}">
  <dimension ref="A1:K133"/>
  <sheetViews>
    <sheetView topLeftCell="A2" zoomScale="65" zoomScaleNormal="85" workbookViewId="0">
      <selection activeCell="J25" sqref="J25"/>
    </sheetView>
  </sheetViews>
  <sheetFormatPr defaultRowHeight="15.6" x14ac:dyDescent="0.3"/>
  <cols>
    <col min="1" max="1" width="9" style="28"/>
    <col min="2" max="2" width="14.3984375" customWidth="1"/>
    <col min="3" max="3" width="25.3984375" customWidth="1"/>
    <col min="6" max="6" width="22.8984375" customWidth="1"/>
    <col min="7" max="7" width="24.69921875" customWidth="1"/>
    <col min="8" max="8" width="35.69921875" style="1" customWidth="1"/>
    <col min="9" max="9" width="31.3984375" style="1" customWidth="1"/>
    <col min="10" max="10" width="26.19921875" customWidth="1"/>
  </cols>
  <sheetData>
    <row r="1" spans="1:11" ht="74.25" customHeight="1" x14ac:dyDescent="0.3">
      <c r="G1" s="10" t="s">
        <v>579</v>
      </c>
      <c r="H1" s="33" t="s">
        <v>578</v>
      </c>
      <c r="I1" s="100" t="s">
        <v>580</v>
      </c>
    </row>
    <row r="2" spans="1:11" ht="65.25" customHeight="1" x14ac:dyDescent="0.3">
      <c r="A2" s="66" t="s">
        <v>571</v>
      </c>
      <c r="B2" s="67" t="s">
        <v>562</v>
      </c>
      <c r="C2" s="65" t="s">
        <v>561</v>
      </c>
      <c r="E2" s="68" t="s">
        <v>577</v>
      </c>
      <c r="G2" s="34" t="s">
        <v>581</v>
      </c>
      <c r="H2" s="34" t="s">
        <v>582</v>
      </c>
      <c r="I2" s="101" t="s">
        <v>583</v>
      </c>
      <c r="J2" s="6"/>
    </row>
    <row r="3" spans="1:11" x14ac:dyDescent="0.3">
      <c r="A3" s="43" t="str">
        <f>'1-medicine use (input)'!A2</f>
        <v>D01</v>
      </c>
      <c r="B3" s="44" t="str">
        <f>IF('1-medicine use (input)'!C2="","",'1-medicine use (input)'!C2)</f>
        <v>657-24-9</v>
      </c>
      <c r="C3" s="44" t="str">
        <f>IF('1-medicine use (input)'!D2="","",'1-medicine use (input)'!D2)</f>
        <v>Metformin</v>
      </c>
      <c r="E3" s="69" t="str">
        <f>IF(OR(AND(ISNONTEXT('3-TIER1 results'!E3),'3-TIER1 results'!E3&gt;0.1),AND(ISNONTEXT('3-TIER1 results'!G3),'3-TIER1 results'!G3&gt;0.1),AND(ISNONTEXT('3-TIER1 results'!I3),'3-TIER1 results'!I3&gt;0.1),AND(ISNONTEXT('3-TIER1 results'!K3),'3-TIER1 results'!K3&gt;0.1)),"Y","")</f>
        <v/>
      </c>
      <c r="F3" s="1" t="str">
        <f t="shared" ref="F3:F25" si="0" xml:space="preserve"> IF(E3="Y","UPDATE VALUES-&gt;","")</f>
        <v/>
      </c>
      <c r="G3" s="47">
        <f t="shared" ref="G3:H18" si="1">IF($E3="Y",99.99999,100)</f>
        <v>100</v>
      </c>
      <c r="H3" s="47">
        <f t="shared" si="1"/>
        <v>100</v>
      </c>
      <c r="I3" s="47">
        <f>IF(E3="Y", IFERROR(VLOOKUP(B3,'D-search matrix Fwwtp'!D:G,4,FALSE),100), 100)</f>
        <v>100</v>
      </c>
      <c r="J3" s="36"/>
    </row>
    <row r="4" spans="1:11" x14ac:dyDescent="0.3">
      <c r="A4" s="43" t="str">
        <f>'1-medicine use (input)'!A3</f>
        <v>D02</v>
      </c>
      <c r="B4" s="44" t="str">
        <f>IF('1-medicine use (input)'!C3="","",'1-medicine use (input)'!C3)</f>
        <v>58-93-5</v>
      </c>
      <c r="C4" s="44" t="str">
        <f>IF('1-medicine use (input)'!D3="","",'1-medicine use (input)'!D3)</f>
        <v>Hydrochlorothiazide</v>
      </c>
      <c r="E4" s="69" t="str">
        <f>IF(OR(AND(ISNONTEXT('3-TIER1 results'!E4),'3-TIER1 results'!E4&gt;0.1),AND(ISNONTEXT('3-TIER1 results'!G4),'3-TIER1 results'!G4&gt;0.1),AND(ISNONTEXT('3-TIER1 results'!I4),'3-TIER1 results'!I4&gt;0.1),AND(ISNONTEXT('3-TIER1 results'!K4),'3-TIER1 results'!K4&gt;0.1)),"Y","")</f>
        <v/>
      </c>
      <c r="F4" s="1" t="str">
        <f t="shared" ref="F4:F33" si="2" xml:space="preserve"> IF(E4="Y","UPDATE VALUES-&gt;","")</f>
        <v/>
      </c>
      <c r="G4" s="47">
        <f t="shared" si="1"/>
        <v>100</v>
      </c>
      <c r="H4" s="47">
        <f t="shared" si="1"/>
        <v>100</v>
      </c>
      <c r="I4" s="47">
        <f>IF(E4="Y", IFERROR(VLOOKUP(B4,'D-search matrix Fwwtp'!D:G,4,FALSE),100), 100)</f>
        <v>100</v>
      </c>
      <c r="J4" s="36"/>
    </row>
    <row r="5" spans="1:11" x14ac:dyDescent="0.3">
      <c r="A5" s="43" t="str">
        <f>'1-medicine use (input)'!A4</f>
        <v>D03</v>
      </c>
      <c r="B5" s="44" t="str">
        <f>IF('1-medicine use (input)'!C4="","",'1-medicine use (input)'!C4)</f>
        <v>525-66-6</v>
      </c>
      <c r="C5" s="44" t="str">
        <f>IF('1-medicine use (input)'!D4="","",'1-medicine use (input)'!D4)</f>
        <v>Propranolol</v>
      </c>
      <c r="E5" s="69" t="str">
        <f>IF(OR(AND(ISNONTEXT('3-TIER1 results'!E5),'3-TIER1 results'!E5&gt;0.1),AND(ISNONTEXT('3-TIER1 results'!G5),'3-TIER1 results'!G5&gt;0.1),AND(ISNONTEXT('3-TIER1 results'!I5),'3-TIER1 results'!I5&gt;0.1),AND(ISNONTEXT('3-TIER1 results'!K5),'3-TIER1 results'!K5&gt;0.1)),"Y","")</f>
        <v/>
      </c>
      <c r="F5" s="1" t="str">
        <f t="shared" si="2"/>
        <v/>
      </c>
      <c r="G5" s="47">
        <f t="shared" si="1"/>
        <v>100</v>
      </c>
      <c r="H5" s="47">
        <f t="shared" si="1"/>
        <v>100</v>
      </c>
      <c r="I5" s="47">
        <f>IF(E5="Y", IFERROR(VLOOKUP(B5,'D-search matrix Fwwtp'!D:G,4,FALSE),100), 100)</f>
        <v>100</v>
      </c>
      <c r="J5" s="36"/>
    </row>
    <row r="6" spans="1:11" x14ac:dyDescent="0.3">
      <c r="A6" s="43" t="str">
        <f>'1-medicine use (input)'!A5</f>
        <v>D04</v>
      </c>
      <c r="B6" s="44" t="str">
        <f>IF('1-medicine use (input)'!C5="","",'1-medicine use (input)'!C5)</f>
        <v>51384-51-1</v>
      </c>
      <c r="C6" s="44" t="str">
        <f>IF('1-medicine use (input)'!D5="","",'1-medicine use (input)'!D5)</f>
        <v>Metoprolol</v>
      </c>
      <c r="E6" s="69" t="str">
        <f>IF(OR(AND(ISNONTEXT('3-TIER1 results'!E6),'3-TIER1 results'!E6&gt;0.1),AND(ISNONTEXT('3-TIER1 results'!G6),'3-TIER1 results'!G6&gt;0.1),AND(ISNONTEXT('3-TIER1 results'!I6),'3-TIER1 results'!I6&gt;0.1),AND(ISNONTEXT('3-TIER1 results'!K6),'3-TIER1 results'!K6&gt;0.1)),"Y","")</f>
        <v/>
      </c>
      <c r="F6" s="1" t="str">
        <f t="shared" si="2"/>
        <v/>
      </c>
      <c r="G6" s="47">
        <f t="shared" si="1"/>
        <v>100</v>
      </c>
      <c r="H6" s="47">
        <f t="shared" si="1"/>
        <v>100</v>
      </c>
      <c r="I6" s="47">
        <f>IF(E6="Y", IFERROR(VLOOKUP(B6,'D-search matrix Fwwtp'!D:G,4,FALSE),100), 100)</f>
        <v>100</v>
      </c>
      <c r="J6" s="36"/>
    </row>
    <row r="7" spans="1:11" x14ac:dyDescent="0.3">
      <c r="A7" s="43" t="str">
        <f>'1-medicine use (input)'!A6</f>
        <v>D05</v>
      </c>
      <c r="B7" s="44" t="str">
        <f>IF('1-medicine use (input)'!C6="","",'1-medicine use (input)'!C6)</f>
        <v>138402-11-6</v>
      </c>
      <c r="C7" s="44" t="str">
        <f>IF('1-medicine use (input)'!D6="","",'1-medicine use (input)'!D6)</f>
        <v>Irbesartan</v>
      </c>
      <c r="E7" s="69" t="str">
        <f>IF(OR(AND(ISNONTEXT('3-TIER1 results'!E7),'3-TIER1 results'!E7&gt;0.1),AND(ISNONTEXT('3-TIER1 results'!G7),'3-TIER1 results'!G7&gt;0.1),AND(ISNONTEXT('3-TIER1 results'!I7),'3-TIER1 results'!I7&gt;0.1),AND(ISNONTEXT('3-TIER1 results'!K7),'3-TIER1 results'!K7&gt;0.1)),"Y","")</f>
        <v/>
      </c>
      <c r="F7" s="1" t="str">
        <f t="shared" si="2"/>
        <v/>
      </c>
      <c r="G7" s="47">
        <f t="shared" si="1"/>
        <v>100</v>
      </c>
      <c r="H7" s="47">
        <f t="shared" si="1"/>
        <v>100</v>
      </c>
      <c r="I7" s="47">
        <f>IF(E7="Y", IFERROR(VLOOKUP(B7,'D-search matrix Fwwtp'!D:G,4,FALSE),100), 100)</f>
        <v>100</v>
      </c>
      <c r="J7" s="36"/>
    </row>
    <row r="8" spans="1:11" x14ac:dyDescent="0.3">
      <c r="A8" s="43" t="str">
        <f>'1-medicine use (input)'!A7</f>
        <v>D06</v>
      </c>
      <c r="B8" s="44" t="str">
        <f>IF('1-medicine use (input)'!C7="","",'1-medicine use (input)'!C7)</f>
        <v>139481-59-7</v>
      </c>
      <c r="C8" s="44" t="str">
        <f>IF('1-medicine use (input)'!D7="","",'1-medicine use (input)'!D7)</f>
        <v>Candesartan</v>
      </c>
      <c r="E8" s="69" t="str">
        <f>IF(OR(AND(ISNONTEXT('3-TIER1 results'!E8),'3-TIER1 results'!E8&gt;0.1),AND(ISNONTEXT('3-TIER1 results'!G8),'3-TIER1 results'!G8&gt;0.1),AND(ISNONTEXT('3-TIER1 results'!I8),'3-TIER1 results'!I8&gt;0.1),AND(ISNONTEXT('3-TIER1 results'!K8),'3-TIER1 results'!K8&gt;0.1)),"Y","")</f>
        <v/>
      </c>
      <c r="F8" s="1" t="str">
        <f t="shared" si="2"/>
        <v/>
      </c>
      <c r="G8" s="47">
        <f t="shared" si="1"/>
        <v>100</v>
      </c>
      <c r="H8" s="47">
        <f t="shared" si="1"/>
        <v>100</v>
      </c>
      <c r="I8" s="47">
        <f>IF(E8="Y", IFERROR(VLOOKUP(B8,'D-search matrix Fwwtp'!D:G,4,FALSE),100), 100)</f>
        <v>100</v>
      </c>
      <c r="J8" s="36"/>
    </row>
    <row r="9" spans="1:11" x14ac:dyDescent="0.3">
      <c r="A9" s="43" t="str">
        <f>'1-medicine use (input)'!A8</f>
        <v>D07</v>
      </c>
      <c r="B9" s="44" t="str">
        <f>IF('1-medicine use (input)'!C8="","",'1-medicine use (input)'!C8)</f>
        <v>23593-75-1</v>
      </c>
      <c r="C9" s="44" t="str">
        <f>IF('1-medicine use (input)'!D8="","",'1-medicine use (input)'!D8)</f>
        <v>Clotrimazole</v>
      </c>
      <c r="E9" s="69" t="str">
        <f>IF(OR(AND(ISNONTEXT('3-TIER1 results'!E9),'3-TIER1 results'!E9&gt;0.1),AND(ISNONTEXT('3-TIER1 results'!G9),'3-TIER1 results'!G9&gt;0.1),AND(ISNONTEXT('3-TIER1 results'!I9),'3-TIER1 results'!I9&gt;0.1),AND(ISNONTEXT('3-TIER1 results'!K9),'3-TIER1 results'!K9&gt;0.1)),"Y","")</f>
        <v/>
      </c>
      <c r="F9" s="1" t="str">
        <f t="shared" si="2"/>
        <v/>
      </c>
      <c r="G9" s="47">
        <f t="shared" si="1"/>
        <v>100</v>
      </c>
      <c r="H9" s="47">
        <f t="shared" si="1"/>
        <v>100</v>
      </c>
      <c r="I9" s="47">
        <f>IF(E9="Y", IFERROR(VLOOKUP(B9,'D-search matrix Fwwtp'!D:G,4,FALSE),100), 100)</f>
        <v>100</v>
      </c>
      <c r="J9" s="36"/>
    </row>
    <row r="10" spans="1:11" x14ac:dyDescent="0.3">
      <c r="A10" s="43" t="str">
        <f>'1-medicine use (input)'!A9</f>
        <v>D08</v>
      </c>
      <c r="B10" s="44" t="str">
        <f>IF('1-medicine use (input)'!C9="","",'1-medicine use (input)'!C9)</f>
        <v>57-63-6</v>
      </c>
      <c r="C10" s="44" t="str">
        <f>IF('1-medicine use (input)'!D9="","",'1-medicine use (input)'!D9)</f>
        <v>17Alpha-Ethinylestradiol</v>
      </c>
      <c r="E10" s="69" t="str">
        <f>IF(OR(AND(ISNONTEXT('3-TIER1 results'!E10),'3-TIER1 results'!E10&gt;0.1),AND(ISNONTEXT('3-TIER1 results'!G10),'3-TIER1 results'!G10&gt;0.1),AND(ISNONTEXT('3-TIER1 results'!I10),'3-TIER1 results'!I10&gt;0.1),AND(ISNONTEXT('3-TIER1 results'!K10),'3-TIER1 results'!K10&gt;0.1)),"Y","")</f>
        <v/>
      </c>
      <c r="F10" s="1" t="str">
        <f t="shared" si="2"/>
        <v/>
      </c>
      <c r="G10" s="47">
        <f t="shared" si="1"/>
        <v>100</v>
      </c>
      <c r="H10" s="47">
        <f t="shared" si="1"/>
        <v>100</v>
      </c>
      <c r="I10" s="47">
        <f>IF(E10="Y", IFERROR(VLOOKUP(B10,'D-search matrix Fwwtp'!D:G,4,FALSE),100), 100)</f>
        <v>100</v>
      </c>
      <c r="J10" s="36"/>
      <c r="K10" s="38"/>
    </row>
    <row r="11" spans="1:11" x14ac:dyDescent="0.3">
      <c r="A11" s="43" t="str">
        <f>'1-medicine use (input)'!A10</f>
        <v>D09</v>
      </c>
      <c r="B11" s="44" t="str">
        <f>IF('1-medicine use (input)'!C10="","",'1-medicine use (input)'!C10)</f>
        <v>4245-41-4</v>
      </c>
      <c r="C11" s="44" t="str">
        <f>IF('1-medicine use (input)'!D10="","",'1-medicine use (input)'!D10)</f>
        <v>Estradiol</v>
      </c>
      <c r="E11" s="69" t="str">
        <f>IF(OR(AND(ISNONTEXT('3-TIER1 results'!E11),'3-TIER1 results'!E11&gt;0.1),AND(ISNONTEXT('3-TIER1 results'!G11),'3-TIER1 results'!G11&gt;0.1),AND(ISNONTEXT('3-TIER1 results'!I11),'3-TIER1 results'!I11&gt;0.1),AND(ISNONTEXT('3-TIER1 results'!K11),'3-TIER1 results'!K11&gt;0.1)),"Y","")</f>
        <v/>
      </c>
      <c r="F11" s="1" t="str">
        <f t="shared" si="2"/>
        <v/>
      </c>
      <c r="G11" s="47">
        <f t="shared" si="1"/>
        <v>100</v>
      </c>
      <c r="H11" s="47">
        <f t="shared" si="1"/>
        <v>100</v>
      </c>
      <c r="I11" s="47">
        <f>IF(E11="Y", IFERROR(VLOOKUP(B11,'D-search matrix Fwwtp'!D:G,4,FALSE),100), 100)</f>
        <v>100</v>
      </c>
      <c r="J11" s="36"/>
      <c r="K11" s="38"/>
    </row>
    <row r="12" spans="1:11" x14ac:dyDescent="0.3">
      <c r="A12" s="43" t="str">
        <f>'1-medicine use (input)'!A11</f>
        <v>D10</v>
      </c>
      <c r="B12" s="44" t="str">
        <f>IF('1-medicine use (input)'!C11="","",'1-medicine use (input)'!C11)</f>
        <v>53-16-7</v>
      </c>
      <c r="C12" s="44" t="str">
        <f>IF('1-medicine use (input)'!D11="","",'1-medicine use (input)'!D11)</f>
        <v>Estrone</v>
      </c>
      <c r="E12" s="69" t="str">
        <f>IF(OR(AND(ISNONTEXT('3-TIER1 results'!E12),'3-TIER1 results'!E12&gt;0.1),AND(ISNONTEXT('3-TIER1 results'!G12),'3-TIER1 results'!G12&gt;0.1),AND(ISNONTEXT('3-TIER1 results'!I12),'3-TIER1 results'!I12&gt;0.1),AND(ISNONTEXT('3-TIER1 results'!K12),'3-TIER1 results'!K12&gt;0.1)),"Y","")</f>
        <v/>
      </c>
      <c r="F12" s="1" t="str">
        <f t="shared" si="2"/>
        <v/>
      </c>
      <c r="G12" s="47">
        <f t="shared" si="1"/>
        <v>100</v>
      </c>
      <c r="H12" s="47">
        <f t="shared" si="1"/>
        <v>100</v>
      </c>
      <c r="I12" s="47">
        <f>IF(E12="Y", IFERROR(VLOOKUP(B12,'D-search matrix Fwwtp'!D:G,4,FALSE),100), 100)</f>
        <v>100</v>
      </c>
      <c r="J12" s="36"/>
    </row>
    <row r="13" spans="1:11" x14ac:dyDescent="0.3">
      <c r="A13" s="43" t="str">
        <f>'1-medicine use (input)'!A12</f>
        <v>D11</v>
      </c>
      <c r="B13" s="44" t="str">
        <f>IF('1-medicine use (input)'!C12="","",'1-medicine use (input)'!C12)</f>
        <v>79-57-2</v>
      </c>
      <c r="C13" s="44" t="str">
        <f>IF('1-medicine use (input)'!D12="","",'1-medicine use (input)'!D12)</f>
        <v>Oxytetracycline</v>
      </c>
      <c r="E13" s="69" t="str">
        <f>IF(OR(AND(ISNONTEXT('3-TIER1 results'!E13),'3-TIER1 results'!E13&gt;0.1),AND(ISNONTEXT('3-TIER1 results'!G13),'3-TIER1 results'!G13&gt;0.1),AND(ISNONTEXT('3-TIER1 results'!I13),'3-TIER1 results'!I13&gt;0.1),AND(ISNONTEXT('3-TIER1 results'!K13),'3-TIER1 results'!K13&gt;0.1)),"Y","")</f>
        <v/>
      </c>
      <c r="F13" s="1" t="str">
        <f t="shared" si="2"/>
        <v/>
      </c>
      <c r="G13" s="47">
        <f t="shared" si="1"/>
        <v>100</v>
      </c>
      <c r="H13" s="47">
        <f t="shared" si="1"/>
        <v>100</v>
      </c>
      <c r="I13" s="47">
        <f>IF(E13="Y", IFERROR(VLOOKUP(B13,'D-search matrix Fwwtp'!D:G,4,FALSE),100), 100)</f>
        <v>100</v>
      </c>
      <c r="J13" s="36"/>
    </row>
    <row r="14" spans="1:11" x14ac:dyDescent="0.3">
      <c r="A14" s="43" t="str">
        <f>'1-medicine use (input)'!A13</f>
        <v>D12</v>
      </c>
      <c r="B14" s="44" t="str">
        <f>IF('1-medicine use (input)'!C13="","",'1-medicine use (input)'!C13)</f>
        <v>60-54-8</v>
      </c>
      <c r="C14" s="44" t="str">
        <f>IF('1-medicine use (input)'!D13="","",'1-medicine use (input)'!D13)</f>
        <v>Tetracycline</v>
      </c>
      <c r="E14" s="69" t="str">
        <f>IF(OR(AND(ISNONTEXT('3-TIER1 results'!E14),'3-TIER1 results'!E14&gt;0.1),AND(ISNONTEXT('3-TIER1 results'!G14),'3-TIER1 results'!G14&gt;0.1),AND(ISNONTEXT('3-TIER1 results'!I14),'3-TIER1 results'!I14&gt;0.1),AND(ISNONTEXT('3-TIER1 results'!K14),'3-TIER1 results'!K14&gt;0.1)),"Y","")</f>
        <v/>
      </c>
      <c r="F14" s="1" t="str">
        <f t="shared" si="2"/>
        <v/>
      </c>
      <c r="G14" s="47">
        <f t="shared" si="1"/>
        <v>100</v>
      </c>
      <c r="H14" s="47">
        <f t="shared" si="1"/>
        <v>100</v>
      </c>
      <c r="I14" s="47">
        <f>IF(E14="Y", IFERROR(VLOOKUP(B14,'D-search matrix Fwwtp'!D:G,4,FALSE),100), 100)</f>
        <v>100</v>
      </c>
      <c r="J14" s="36"/>
    </row>
    <row r="15" spans="1:11" x14ac:dyDescent="0.3">
      <c r="A15" s="43" t="str">
        <f>'1-medicine use (input)'!A14</f>
        <v>D13</v>
      </c>
      <c r="B15" s="44" t="str">
        <f>IF('1-medicine use (input)'!C14="","",'1-medicine use (input)'!C14)</f>
        <v>738-70-5</v>
      </c>
      <c r="C15" s="44" t="str">
        <f>IF('1-medicine use (input)'!D14="","",'1-medicine use (input)'!D14)</f>
        <v>Trimethoprim</v>
      </c>
      <c r="E15" s="69" t="str">
        <f>IF(OR(AND(ISNONTEXT('3-TIER1 results'!E15),'3-TIER1 results'!E15&gt;0.1),AND(ISNONTEXT('3-TIER1 results'!G15),'3-TIER1 results'!G15&gt;0.1),AND(ISNONTEXT('3-TIER1 results'!I15),'3-TIER1 results'!I15&gt;0.1),AND(ISNONTEXT('3-TIER1 results'!K15),'3-TIER1 results'!K15&gt;0.1)),"Y","")</f>
        <v/>
      </c>
      <c r="F15" s="1" t="str">
        <f t="shared" si="2"/>
        <v/>
      </c>
      <c r="G15" s="47">
        <f t="shared" si="1"/>
        <v>100</v>
      </c>
      <c r="H15" s="47">
        <f t="shared" si="1"/>
        <v>100</v>
      </c>
      <c r="I15" s="47">
        <f>IF(E15="Y", IFERROR(VLOOKUP(B15,'D-search matrix Fwwtp'!D:G,4,FALSE),100), 100)</f>
        <v>100</v>
      </c>
      <c r="J15" s="36"/>
    </row>
    <row r="16" spans="1:11" x14ac:dyDescent="0.3">
      <c r="A16" s="43" t="str">
        <f>'1-medicine use (input)'!A15</f>
        <v>D14</v>
      </c>
      <c r="B16" s="44" t="str">
        <f>IF('1-medicine use (input)'!C15="","",'1-medicine use (input)'!C15)</f>
        <v>723-46-6</v>
      </c>
      <c r="C16" s="44" t="str">
        <f>IF('1-medicine use (input)'!D15="","",'1-medicine use (input)'!D15)</f>
        <v>Sulfamethoxazole</v>
      </c>
      <c r="E16" s="69" t="str">
        <f>IF(OR(AND(ISNONTEXT('3-TIER1 results'!E16),'3-TIER1 results'!E16&gt;0.1),AND(ISNONTEXT('3-TIER1 results'!G16),'3-TIER1 results'!G16&gt;0.1),AND(ISNONTEXT('3-TIER1 results'!I16),'3-TIER1 results'!I16&gt;0.1),AND(ISNONTEXT('3-TIER1 results'!K16),'3-TIER1 results'!K16&gt;0.1)),"Y","")</f>
        <v/>
      </c>
      <c r="F16" s="1" t="str">
        <f t="shared" si="2"/>
        <v/>
      </c>
      <c r="G16" s="47">
        <f t="shared" si="1"/>
        <v>100</v>
      </c>
      <c r="H16" s="47">
        <f t="shared" si="1"/>
        <v>100</v>
      </c>
      <c r="I16" s="47">
        <f>IF(E16="Y", IFERROR(VLOOKUP(B16,'D-search matrix Fwwtp'!D:G,4,FALSE),100), 100)</f>
        <v>100</v>
      </c>
      <c r="J16" s="36"/>
    </row>
    <row r="17" spans="1:10" x14ac:dyDescent="0.3">
      <c r="A17" s="43" t="str">
        <f>'1-medicine use (input)'!A16</f>
        <v>D15</v>
      </c>
      <c r="B17" s="44" t="str">
        <f>IF('1-medicine use (input)'!C16="","",'1-medicine use (input)'!C16)</f>
        <v>114-07-8</v>
      </c>
      <c r="C17" s="44" t="str">
        <f>IF('1-medicine use (input)'!D16="","",'1-medicine use (input)'!D16)</f>
        <v>Erythromycin</v>
      </c>
      <c r="E17" s="69" t="str">
        <f>IF(OR(AND(ISNONTEXT('3-TIER1 results'!E17),'3-TIER1 results'!E17&gt;0.1),AND(ISNONTEXT('3-TIER1 results'!G17),'3-TIER1 results'!G17&gt;0.1),AND(ISNONTEXT('3-TIER1 results'!I17),'3-TIER1 results'!I17&gt;0.1),AND(ISNONTEXT('3-TIER1 results'!K17),'3-TIER1 results'!K17&gt;0.1)),"Y","")</f>
        <v/>
      </c>
      <c r="F17" s="1" t="str">
        <f t="shared" si="2"/>
        <v/>
      </c>
      <c r="G17" s="47">
        <f t="shared" si="1"/>
        <v>100</v>
      </c>
      <c r="H17" s="47">
        <f t="shared" si="1"/>
        <v>100</v>
      </c>
      <c r="I17" s="47">
        <f>IF(E17="Y", IFERROR(VLOOKUP(B17,'D-search matrix Fwwtp'!D:G,4,FALSE),100), 100)</f>
        <v>100</v>
      </c>
      <c r="J17" s="36"/>
    </row>
    <row r="18" spans="1:10" x14ac:dyDescent="0.3">
      <c r="A18" s="43" t="str">
        <f>'1-medicine use (input)'!A17</f>
        <v>D16</v>
      </c>
      <c r="B18" s="44" t="str">
        <f>IF('1-medicine use (input)'!C17="","",'1-medicine use (input)'!C17)</f>
        <v>81103-11-9</v>
      </c>
      <c r="C18" s="44" t="str">
        <f>IF('1-medicine use (input)'!D17="","",'1-medicine use (input)'!D17)</f>
        <v>Clarithromycin</v>
      </c>
      <c r="E18" s="69" t="str">
        <f>IF(OR(AND(ISNONTEXT('3-TIER1 results'!E18),'3-TIER1 results'!E18&gt;0.1),AND(ISNONTEXT('3-TIER1 results'!G18),'3-TIER1 results'!G18&gt;0.1),AND(ISNONTEXT('3-TIER1 results'!I18),'3-TIER1 results'!I18&gt;0.1),AND(ISNONTEXT('3-TIER1 results'!K18),'3-TIER1 results'!K18&gt;0.1)),"Y","")</f>
        <v/>
      </c>
      <c r="F18" s="1" t="str">
        <f t="shared" si="2"/>
        <v/>
      </c>
      <c r="G18" s="47">
        <f t="shared" si="1"/>
        <v>100</v>
      </c>
      <c r="H18" s="47">
        <f t="shared" si="1"/>
        <v>100</v>
      </c>
      <c r="I18" s="47">
        <f>IF(E18="Y", IFERROR(VLOOKUP(B18,'D-search matrix Fwwtp'!D:G,4,FALSE),100), 100)</f>
        <v>100</v>
      </c>
      <c r="J18" s="36"/>
    </row>
    <row r="19" spans="1:10" x14ac:dyDescent="0.3">
      <c r="A19" s="43" t="str">
        <f>'1-medicine use (input)'!A18</f>
        <v>D17</v>
      </c>
      <c r="B19" s="44" t="str">
        <f>IF('1-medicine use (input)'!C18="","",'1-medicine use (input)'!C18)</f>
        <v>83905-01-5</v>
      </c>
      <c r="C19" s="44" t="str">
        <f>IF('1-medicine use (input)'!D18="","",'1-medicine use (input)'!D18)</f>
        <v>Azithromycin</v>
      </c>
      <c r="E19" s="69" t="str">
        <f>IF(OR(AND(ISNONTEXT('3-TIER1 results'!E19),'3-TIER1 results'!E19&gt;0.1),AND(ISNONTEXT('3-TIER1 results'!G19),'3-TIER1 results'!G19&gt;0.1),AND(ISNONTEXT('3-TIER1 results'!I19),'3-TIER1 results'!I19&gt;0.1),AND(ISNONTEXT('3-TIER1 results'!K19),'3-TIER1 results'!K19&gt;0.1)),"Y","")</f>
        <v/>
      </c>
      <c r="F19" s="1" t="str">
        <f t="shared" si="2"/>
        <v/>
      </c>
      <c r="G19" s="47">
        <f t="shared" ref="G19:H33" si="3">IF($E19="Y",99.99999,100)</f>
        <v>100</v>
      </c>
      <c r="H19" s="47">
        <f t="shared" si="3"/>
        <v>100</v>
      </c>
      <c r="I19" s="47">
        <f>IF(E19="Y", IFERROR(VLOOKUP(B19,'D-search matrix Fwwtp'!D:G,4,FALSE),100), 100)</f>
        <v>100</v>
      </c>
      <c r="J19" s="36"/>
    </row>
    <row r="20" spans="1:10" x14ac:dyDescent="0.3">
      <c r="A20" s="43" t="str">
        <f>'1-medicine use (input)'!A19</f>
        <v>D18</v>
      </c>
      <c r="B20" s="44" t="str">
        <f>IF('1-medicine use (input)'!C19="","",'1-medicine use (input)'!C19)</f>
        <v>18323-44-9</v>
      </c>
      <c r="C20" s="44" t="str">
        <f>IF('1-medicine use (input)'!D19="","",'1-medicine use (input)'!D19)</f>
        <v>Clindamycin</v>
      </c>
      <c r="E20" s="69" t="str">
        <f>IF(OR(AND(ISNONTEXT('3-TIER1 results'!E20),'3-TIER1 results'!E20&gt;0.1),AND(ISNONTEXT('3-TIER1 results'!G20),'3-TIER1 results'!G20&gt;0.1),AND(ISNONTEXT('3-TIER1 results'!I20),'3-TIER1 results'!I20&gt;0.1),AND(ISNONTEXT('3-TIER1 results'!K20),'3-TIER1 results'!K20&gt;0.1)),"Y","")</f>
        <v/>
      </c>
      <c r="F20" s="1" t="str">
        <f t="shared" si="2"/>
        <v/>
      </c>
      <c r="G20" s="47">
        <f t="shared" si="3"/>
        <v>100</v>
      </c>
      <c r="H20" s="47">
        <f t="shared" si="3"/>
        <v>100</v>
      </c>
      <c r="I20" s="47">
        <f>IF(E20="Y", IFERROR(VLOOKUP(B20,'D-search matrix Fwwtp'!D:G,4,FALSE),100), 100)</f>
        <v>100</v>
      </c>
      <c r="J20" s="36"/>
    </row>
    <row r="21" spans="1:10" x14ac:dyDescent="0.3">
      <c r="A21" s="43" t="str">
        <f>'1-medicine use (input)'!A20</f>
        <v>D19</v>
      </c>
      <c r="B21" s="44" t="str">
        <f>IF('1-medicine use (input)'!C20="","",'1-medicine use (input)'!C20)</f>
        <v>82419-36-1</v>
      </c>
      <c r="C21" s="44" t="str">
        <f>IF('1-medicine use (input)'!D20="","",'1-medicine use (input)'!D20)</f>
        <v>Ofloxacin</v>
      </c>
      <c r="E21" s="69" t="str">
        <f>IF(OR(AND(ISNONTEXT('3-TIER1 results'!E21),'3-TIER1 results'!E21&gt;0.1),AND(ISNONTEXT('3-TIER1 results'!G21),'3-TIER1 results'!G21&gt;0.1),AND(ISNONTEXT('3-TIER1 results'!I21),'3-TIER1 results'!I21&gt;0.1),AND(ISNONTEXT('3-TIER1 results'!K21),'3-TIER1 results'!K21&gt;0.1)),"Y","")</f>
        <v/>
      </c>
      <c r="F21" s="1" t="str">
        <f t="shared" si="2"/>
        <v/>
      </c>
      <c r="G21" s="47">
        <f t="shared" si="3"/>
        <v>100</v>
      </c>
      <c r="H21" s="47">
        <f t="shared" si="3"/>
        <v>100</v>
      </c>
      <c r="I21" s="47">
        <f>IF(E21="Y", IFERROR(VLOOKUP(B21,'D-search matrix Fwwtp'!D:G,4,FALSE),100), 100)</f>
        <v>100</v>
      </c>
      <c r="J21" s="36"/>
    </row>
    <row r="22" spans="1:10" x14ac:dyDescent="0.3">
      <c r="A22" s="43" t="str">
        <f>'1-medicine use (input)'!A21</f>
        <v>D20</v>
      </c>
      <c r="B22" s="44" t="str">
        <f>IF('1-medicine use (input)'!C21="","",'1-medicine use (input)'!C21)</f>
        <v>22916-47-8</v>
      </c>
      <c r="C22" s="44" t="str">
        <f>IF('1-medicine use (input)'!D21="","",'1-medicine use (input)'!D21)</f>
        <v>Miconazole</v>
      </c>
      <c r="E22" s="69" t="str">
        <f>IF(OR(AND(ISNONTEXT('3-TIER1 results'!E22),'3-TIER1 results'!E22&gt;0.1),AND(ISNONTEXT('3-TIER1 results'!G22),'3-TIER1 results'!G22&gt;0.1),AND(ISNONTEXT('3-TIER1 results'!I22),'3-TIER1 results'!I22&gt;0.1),AND(ISNONTEXT('3-TIER1 results'!K22),'3-TIER1 results'!K22&gt;0.1)),"Y","")</f>
        <v/>
      </c>
      <c r="F22" s="1" t="str">
        <f t="shared" si="2"/>
        <v/>
      </c>
      <c r="G22" s="47">
        <f t="shared" si="3"/>
        <v>100</v>
      </c>
      <c r="H22" s="47">
        <f t="shared" si="3"/>
        <v>100</v>
      </c>
      <c r="I22" s="47">
        <f>IF(E22="Y", IFERROR(VLOOKUP(B22,'D-search matrix Fwwtp'!D:G,4,FALSE),100), 100)</f>
        <v>100</v>
      </c>
      <c r="J22" s="36"/>
    </row>
    <row r="23" spans="1:10" x14ac:dyDescent="0.3">
      <c r="A23" s="43" t="str">
        <f>'1-medicine use (input)'!A22</f>
        <v>D21</v>
      </c>
      <c r="B23" s="44" t="str">
        <f>IF('1-medicine use (input)'!C22="","",'1-medicine use (input)'!C22)</f>
        <v>65277-42-1</v>
      </c>
      <c r="C23" s="44" t="str">
        <f>IF('1-medicine use (input)'!D22="","",'1-medicine use (input)'!D22)</f>
        <v>Ketoconazole</v>
      </c>
      <c r="E23" s="69" t="str">
        <f>IF(OR(AND(ISNONTEXT('3-TIER1 results'!E23),'3-TIER1 results'!E23&gt;0.1),AND(ISNONTEXT('3-TIER1 results'!G23),'3-TIER1 results'!G23&gt;0.1),AND(ISNONTEXT('3-TIER1 results'!I23),'3-TIER1 results'!I23&gt;0.1),AND(ISNONTEXT('3-TIER1 results'!K23),'3-TIER1 results'!K23&gt;0.1)),"Y","")</f>
        <v/>
      </c>
      <c r="F23" s="1" t="str">
        <f t="shared" si="2"/>
        <v/>
      </c>
      <c r="G23" s="47">
        <f t="shared" si="3"/>
        <v>100</v>
      </c>
      <c r="H23" s="47">
        <f t="shared" si="3"/>
        <v>100</v>
      </c>
      <c r="I23" s="47">
        <f>IF(E23="Y", IFERROR(VLOOKUP(B23,'D-search matrix Fwwtp'!D:G,4,FALSE),100), 100)</f>
        <v>100</v>
      </c>
      <c r="J23" s="36"/>
    </row>
    <row r="24" spans="1:10" x14ac:dyDescent="0.3">
      <c r="A24" s="43" t="str">
        <f>'1-medicine use (input)'!A23</f>
        <v>D22</v>
      </c>
      <c r="B24" s="44" t="str">
        <f>IF('1-medicine use (input)'!C23="","",'1-medicine use (input)'!C23)</f>
        <v>86386-73-4</v>
      </c>
      <c r="C24" s="44" t="str">
        <f>IF('1-medicine use (input)'!D23="","",'1-medicine use (input)'!D23)</f>
        <v>Fluconazole</v>
      </c>
      <c r="E24" s="69" t="str">
        <f>IF(OR(AND(ISNONTEXT('3-TIER1 results'!E24),'3-TIER1 results'!E24&gt;0.1),AND(ISNONTEXT('3-TIER1 results'!G24),'3-TIER1 results'!G24&gt;0.1),AND(ISNONTEXT('3-TIER1 results'!I24),'3-TIER1 results'!I24&gt;0.1),AND(ISNONTEXT('3-TIER1 results'!K24),'3-TIER1 results'!K24&gt;0.1)),"Y","")</f>
        <v/>
      </c>
      <c r="F24" s="1" t="str">
        <f t="shared" si="2"/>
        <v/>
      </c>
      <c r="G24" s="47">
        <f t="shared" si="3"/>
        <v>100</v>
      </c>
      <c r="H24" s="47">
        <f t="shared" si="3"/>
        <v>100</v>
      </c>
      <c r="I24" s="47">
        <f>IF(E24="Y", IFERROR(VLOOKUP(B24,'D-search matrix Fwwtp'!D:G,4,FALSE),100), 100)</f>
        <v>100</v>
      </c>
      <c r="J24" s="36"/>
    </row>
    <row r="25" spans="1:10" x14ac:dyDescent="0.3">
      <c r="A25" s="43" t="str">
        <f>'1-medicine use (input)'!A24</f>
        <v>D23</v>
      </c>
      <c r="B25" s="44" t="str">
        <f>IF('1-medicine use (input)'!C24="","",'1-medicine use (input)'!C24)</f>
        <v>84625-61-6</v>
      </c>
      <c r="C25" s="44" t="str">
        <f>IF('1-medicine use (input)'!D24="","",'1-medicine use (input)'!D24)</f>
        <v>Itraconazole</v>
      </c>
      <c r="E25" s="69" t="str">
        <f>IF(OR(AND(ISNONTEXT('3-TIER1 results'!E25),'3-TIER1 results'!E25&gt;0.1),AND(ISNONTEXT('3-TIER1 results'!G25),'3-TIER1 results'!G25&gt;0.1),AND(ISNONTEXT('3-TIER1 results'!I25),'3-TIER1 results'!I25&gt;0.1),AND(ISNONTEXT('3-TIER1 results'!K25),'3-TIER1 results'!K25&gt;0.1)),"Y","")</f>
        <v>Y</v>
      </c>
      <c r="F25" s="1" t="str">
        <f t="shared" si="2"/>
        <v>UPDATE VALUES-&gt;</v>
      </c>
      <c r="G25" s="47">
        <f t="shared" si="3"/>
        <v>99.999989999999997</v>
      </c>
      <c r="H25" s="47">
        <v>30</v>
      </c>
      <c r="I25" s="47">
        <f>IF(E25="Y", IFERROR(VLOOKUP(B25,'D-search matrix Fwwtp'!D:G,4,FALSE),100), 100)</f>
        <v>96</v>
      </c>
      <c r="J25" s="36"/>
    </row>
    <row r="26" spans="1:10" x14ac:dyDescent="0.3">
      <c r="A26" s="43" t="str">
        <f>'1-medicine use (input)'!A25</f>
        <v>D24</v>
      </c>
      <c r="B26" s="44" t="str">
        <f>IF('1-medicine use (input)'!C25="","",'1-medicine use (input)'!C25)</f>
        <v>15687-27-1</v>
      </c>
      <c r="C26" s="44" t="str">
        <f>IF('1-medicine use (input)'!D25="","",'1-medicine use (input)'!D25)</f>
        <v>Ibuprofen</v>
      </c>
      <c r="E26" s="69" t="str">
        <f>IF(OR(AND(ISNONTEXT('3-TIER1 results'!E26),'3-TIER1 results'!E26&gt;0.1),AND(ISNONTEXT('3-TIER1 results'!G26),'3-TIER1 results'!G26&gt;0.1),AND(ISNONTEXT('3-TIER1 results'!I26),'3-TIER1 results'!I26&gt;0.1),AND(ISNONTEXT('3-TIER1 results'!K26),'3-TIER1 results'!K26&gt;0.1)),"Y","")</f>
        <v>Y</v>
      </c>
      <c r="F26" s="1" t="str">
        <f t="shared" si="2"/>
        <v>UPDATE VALUES-&gt;</v>
      </c>
      <c r="G26" s="47">
        <f t="shared" si="3"/>
        <v>99.999989999999997</v>
      </c>
      <c r="H26" s="47">
        <f t="shared" si="3"/>
        <v>99.999989999999997</v>
      </c>
      <c r="I26" s="47">
        <f>IF(E26="Y", IFERROR(VLOOKUP(B26,'D-search matrix Fwwtp'!D:G,4,FALSE),100), 100)</f>
        <v>12.1</v>
      </c>
      <c r="J26" s="36"/>
    </row>
    <row r="27" spans="1:10" x14ac:dyDescent="0.3">
      <c r="A27" s="43" t="str">
        <f>'1-medicine use (input)'!A26</f>
        <v>D25</v>
      </c>
      <c r="B27" s="44" t="str">
        <f>IF('1-medicine use (input)'!C26="","",'1-medicine use (input)'!C26)</f>
        <v>15307-86-5</v>
      </c>
      <c r="C27" s="44" t="str">
        <f>IF('1-medicine use (input)'!D26="","",'1-medicine use (input)'!D26)</f>
        <v>Diclofenac</v>
      </c>
      <c r="E27" s="69" t="str">
        <f>IF(OR(AND(ISNONTEXT('3-TIER1 results'!E27),'3-TIER1 results'!E27&gt;0.1),AND(ISNONTEXT('3-TIER1 results'!G27),'3-TIER1 results'!G27&gt;0.1),AND(ISNONTEXT('3-TIER1 results'!I27),'3-TIER1 results'!I27&gt;0.1),AND(ISNONTEXT('3-TIER1 results'!K27),'3-TIER1 results'!K27&gt;0.1)),"Y","")</f>
        <v/>
      </c>
      <c r="F27" s="1" t="str">
        <f t="shared" si="2"/>
        <v/>
      </c>
      <c r="G27" s="47">
        <f t="shared" si="3"/>
        <v>100</v>
      </c>
      <c r="H27" s="47">
        <f t="shared" si="3"/>
        <v>100</v>
      </c>
      <c r="I27" s="47">
        <f>IF(E27="Y", IFERROR(VLOOKUP(B27,'D-search matrix Fwwtp'!D:G,4,FALSE),100), 100)</f>
        <v>100</v>
      </c>
      <c r="J27" s="36"/>
    </row>
    <row r="28" spans="1:10" x14ac:dyDescent="0.3">
      <c r="A28" s="43" t="str">
        <f>'1-medicine use (input)'!A27</f>
        <v>D26</v>
      </c>
      <c r="B28" s="44" t="str">
        <f>IF('1-medicine use (input)'!C27="","",'1-medicine use (input)'!C27)</f>
        <v>298-46-4</v>
      </c>
      <c r="C28" s="44" t="str">
        <f>IF('1-medicine use (input)'!D27="","",'1-medicine use (input)'!D27)</f>
        <v>Carbamazepine</v>
      </c>
      <c r="E28" s="69" t="str">
        <f>IF(OR(AND(ISNONTEXT('3-TIER1 results'!E28),'3-TIER1 results'!E28&gt;0.1),AND(ISNONTEXT('3-TIER1 results'!G28),'3-TIER1 results'!G28&gt;0.1),AND(ISNONTEXT('3-TIER1 results'!I28),'3-TIER1 results'!I28&gt;0.1),AND(ISNONTEXT('3-TIER1 results'!K28),'3-TIER1 results'!K28&gt;0.1)),"Y","")</f>
        <v/>
      </c>
      <c r="F28" s="1" t="str">
        <f t="shared" si="2"/>
        <v/>
      </c>
      <c r="G28" s="47">
        <f t="shared" si="3"/>
        <v>100</v>
      </c>
      <c r="H28" s="47">
        <f t="shared" si="3"/>
        <v>100</v>
      </c>
      <c r="I28" s="47">
        <f>IF(E28="Y", IFERROR(VLOOKUP(B28,'D-search matrix Fwwtp'!D:G,4,FALSE),100), 100)</f>
        <v>100</v>
      </c>
      <c r="J28" s="36"/>
    </row>
    <row r="29" spans="1:10" x14ac:dyDescent="0.3">
      <c r="A29" s="43" t="str">
        <f>'1-medicine use (input)'!A28</f>
        <v>D27</v>
      </c>
      <c r="B29" s="44" t="str">
        <f>IF('1-medicine use (input)'!C28="","",'1-medicine use (input)'!C28)</f>
        <v>71675-85-9</v>
      </c>
      <c r="C29" s="44" t="str">
        <f>IF('1-medicine use (input)'!D28="","",'1-medicine use (input)'!D28)</f>
        <v>Amisulpride</v>
      </c>
      <c r="E29" s="69" t="str">
        <f>IF(OR(AND(ISNONTEXT('3-TIER1 results'!E29),'3-TIER1 results'!E29&gt;0.1),AND(ISNONTEXT('3-TIER1 results'!G29),'3-TIER1 results'!G29&gt;0.1),AND(ISNONTEXT('3-TIER1 results'!I29),'3-TIER1 results'!I29&gt;0.1),AND(ISNONTEXT('3-TIER1 results'!K29),'3-TIER1 results'!K29&gt;0.1)),"Y","")</f>
        <v/>
      </c>
      <c r="F29" s="1" t="str">
        <f t="shared" si="2"/>
        <v/>
      </c>
      <c r="G29" s="47">
        <f t="shared" si="3"/>
        <v>100</v>
      </c>
      <c r="H29" s="47">
        <f t="shared" si="3"/>
        <v>100</v>
      </c>
      <c r="I29" s="47">
        <f>IF(E29="Y", IFERROR(VLOOKUP(B29,'D-search matrix Fwwtp'!D:G,4,FALSE),100), 100)</f>
        <v>100</v>
      </c>
      <c r="J29" s="36"/>
    </row>
    <row r="30" spans="1:10" x14ac:dyDescent="0.3">
      <c r="A30" s="43" t="str">
        <f>'1-medicine use (input)'!A29</f>
        <v>D28</v>
      </c>
      <c r="B30" s="44" t="str">
        <f>IF('1-medicine use (input)'!C29="","",'1-medicine use (input)'!C29)</f>
        <v>54910-89-3</v>
      </c>
      <c r="C30" s="44" t="str">
        <f>IF('1-medicine use (input)'!D29="","",'1-medicine use (input)'!D29)</f>
        <v>Fluoxetine</v>
      </c>
      <c r="E30" s="69" t="str">
        <f>IF(OR(AND(ISNONTEXT('3-TIER1 results'!E30),'3-TIER1 results'!E30&gt;0.1),AND(ISNONTEXT('3-TIER1 results'!G30),'3-TIER1 results'!G30&gt;0.1),AND(ISNONTEXT('3-TIER1 results'!I30),'3-TIER1 results'!I30&gt;0.1),AND(ISNONTEXT('3-TIER1 results'!K30),'3-TIER1 results'!K30&gt;0.1)),"Y","")</f>
        <v/>
      </c>
      <c r="F30" s="1" t="str">
        <f t="shared" si="2"/>
        <v/>
      </c>
      <c r="G30" s="47">
        <f t="shared" si="3"/>
        <v>100</v>
      </c>
      <c r="H30" s="47">
        <f t="shared" si="3"/>
        <v>100</v>
      </c>
      <c r="I30" s="47">
        <f>IF(E30="Y", IFERROR(VLOOKUP(B30,'D-search matrix Fwwtp'!D:G,4,FALSE),100), 100)</f>
        <v>100</v>
      </c>
      <c r="J30" s="36"/>
    </row>
    <row r="31" spans="1:10" x14ac:dyDescent="0.3">
      <c r="A31" s="43" t="str">
        <f>'1-medicine use (input)'!A30</f>
        <v>D29</v>
      </c>
      <c r="B31" s="44" t="str">
        <f>IF('1-medicine use (input)'!C30="","",'1-medicine use (input)'!C30)</f>
        <v>59729-33-8</v>
      </c>
      <c r="C31" s="44" t="str">
        <f>IF('1-medicine use (input)'!D30="","",'1-medicine use (input)'!D30)</f>
        <v>Citalopram</v>
      </c>
      <c r="E31" s="69" t="str">
        <f>IF(OR(AND(ISNONTEXT('3-TIER1 results'!E31),'3-TIER1 results'!E31&gt;0.1),AND(ISNONTEXT('3-TIER1 results'!G31),'3-TIER1 results'!G31&gt;0.1),AND(ISNONTEXT('3-TIER1 results'!I31),'3-TIER1 results'!I31&gt;0.1),AND(ISNONTEXT('3-TIER1 results'!K31),'3-TIER1 results'!K31&gt;0.1)),"Y","")</f>
        <v/>
      </c>
      <c r="F31" s="1" t="str">
        <f t="shared" si="2"/>
        <v/>
      </c>
      <c r="G31" s="47">
        <f t="shared" si="3"/>
        <v>100</v>
      </c>
      <c r="H31" s="47">
        <f t="shared" si="3"/>
        <v>100</v>
      </c>
      <c r="I31" s="47">
        <f>IF(E31="Y", IFERROR(VLOOKUP(B31,'D-search matrix Fwwtp'!D:G,4,FALSE),100), 100)</f>
        <v>100</v>
      </c>
      <c r="J31" s="36"/>
    </row>
    <row r="32" spans="1:10" x14ac:dyDescent="0.3">
      <c r="A32" s="43" t="str">
        <f>'1-medicine use (input)'!A31</f>
        <v>D30</v>
      </c>
      <c r="B32" s="44" t="str">
        <f>IF('1-medicine use (input)'!C31="","",'1-medicine use (input)'!C31)</f>
        <v>93413-69-5</v>
      </c>
      <c r="C32" s="44" t="str">
        <f>IF('1-medicine use (input)'!D31="","",'1-medicine use (input)'!D31)</f>
        <v>Venlafaxine</v>
      </c>
      <c r="E32" s="69" t="str">
        <f>IF(OR(AND(ISNONTEXT('3-TIER1 results'!E32),'3-TIER1 results'!E32&gt;0.1),AND(ISNONTEXT('3-TIER1 results'!G32),'3-TIER1 results'!G32&gt;0.1),AND(ISNONTEXT('3-TIER1 results'!I32),'3-TIER1 results'!I32&gt;0.1),AND(ISNONTEXT('3-TIER1 results'!K32),'3-TIER1 results'!K32&gt;0.1)),"Y","")</f>
        <v/>
      </c>
      <c r="F32" s="1" t="str">
        <f t="shared" si="2"/>
        <v/>
      </c>
      <c r="G32" s="47">
        <f t="shared" si="3"/>
        <v>100</v>
      </c>
      <c r="H32" s="47">
        <f t="shared" si="3"/>
        <v>100</v>
      </c>
      <c r="I32" s="47">
        <f>IF(E32="Y", IFERROR(VLOOKUP(B32,'D-search matrix Fwwtp'!D:G,4,FALSE),100), 100)</f>
        <v>100</v>
      </c>
      <c r="J32" s="36"/>
    </row>
    <row r="33" spans="1:10" x14ac:dyDescent="0.3">
      <c r="A33" s="43" t="str">
        <f>'1-medicine use (input)'!A32</f>
        <v>D31</v>
      </c>
      <c r="B33" s="44" t="str">
        <f>IF('1-medicine use (input)'!C32="","",'1-medicine use (input)'!C32)</f>
        <v>93413-77-5</v>
      </c>
      <c r="C33" s="44" t="str">
        <f>IF('1-medicine use (input)'!D32="","",'1-medicine use (input)'!D32)</f>
        <v>N,N-Didesvenlafaxine</v>
      </c>
      <c r="E33" s="69" t="str">
        <f>IF(OR(AND(ISNONTEXT('3-TIER1 results'!E33),'3-TIER1 results'!E33&gt;0.1),AND(ISNONTEXT('3-TIER1 results'!G33),'3-TIER1 results'!G33&gt;0.1),AND(ISNONTEXT('3-TIER1 results'!I33),'3-TIER1 results'!I33&gt;0.1),AND(ISNONTEXT('3-TIER1 results'!K33),'3-TIER1 results'!K33&gt;0.1)),"Y","")</f>
        <v/>
      </c>
      <c r="F33" s="1" t="str">
        <f t="shared" si="2"/>
        <v/>
      </c>
      <c r="G33" s="47">
        <f t="shared" si="3"/>
        <v>100</v>
      </c>
      <c r="H33" s="47">
        <f t="shared" si="3"/>
        <v>100</v>
      </c>
      <c r="I33" s="47">
        <f>IF(E33="Y", IFERROR(VLOOKUP(B33,'D-search matrix Fwwtp'!D:G,4,FALSE),100), 100)</f>
        <v>100</v>
      </c>
      <c r="J33" s="36"/>
    </row>
    <row r="34" spans="1:10" x14ac:dyDescent="0.3">
      <c r="A34" s="43">
        <f>'1-medicine use (input)'!A33</f>
        <v>1</v>
      </c>
      <c r="B34" s="44">
        <f>IF('1-medicine use (input)'!C33="","",'1-medicine use (input)'!C33)</f>
        <v>0</v>
      </c>
      <c r="C34" s="44" t="str">
        <f>IF('1-medicine use (input)'!D33="","",'1-medicine use (input)'!D33)</f>
        <v>Norethisterone and Estrogen</v>
      </c>
      <c r="E34" s="69" t="str">
        <f>IF(OR(AND(ISNONTEXT('3-TIER1 results'!E34),'3-TIER1 results'!E34&gt;0.1),AND(ISNONTEXT('3-TIER1 results'!G34),'3-TIER1 results'!G34&gt;0.1),AND(ISNONTEXT('3-TIER1 results'!I34),'3-TIER1 results'!I34&gt;0.1),AND(ISNONTEXT('3-TIER1 results'!K34),'3-TIER1 results'!K34&gt;0.1)),"Y","")</f>
        <v/>
      </c>
      <c r="F34" s="1" t="str">
        <f xml:space="preserve"> IF(E34="Y","UPDATE VALUES-&gt;","")</f>
        <v/>
      </c>
      <c r="G34" s="47">
        <f t="shared" ref="G18:G42" si="4">IF($E34="Y",99.99999,100)</f>
        <v>100</v>
      </c>
      <c r="H34" s="47">
        <f t="shared" ref="G34:H50" si="5">IF($E34="Y",99.99999,100)</f>
        <v>100</v>
      </c>
      <c r="I34" s="47">
        <f>IF(E34="Y", IFERROR(VLOOKUP(B34,'D-search matrix Fwwtp'!D:G,4,FALSE),100), 100)</f>
        <v>100</v>
      </c>
      <c r="J34" s="36"/>
    </row>
    <row r="35" spans="1:10" x14ac:dyDescent="0.3">
      <c r="A35" s="43">
        <f>'1-medicine use (input)'!A34</f>
        <v>2</v>
      </c>
      <c r="B35" s="44" t="str">
        <f>IF('1-medicine use (input)'!C34="","",'1-medicine use (input)'!C34)</f>
        <v>x</v>
      </c>
      <c r="C35" s="44" t="str">
        <f>IF('1-medicine use (input)'!D34="","",'1-medicine use (input)'!D34)</f>
        <v>Thyrotropin Alfa</v>
      </c>
      <c r="E35" s="69" t="str">
        <f>IF(OR(AND(ISNONTEXT('3-TIER1 results'!E35),'3-TIER1 results'!E35&gt;0.1),AND(ISNONTEXT('3-TIER1 results'!G35),'3-TIER1 results'!G35&gt;0.1),AND(ISNONTEXT('3-TIER1 results'!I35),'3-TIER1 results'!I35&gt;0.1),AND(ISNONTEXT('3-TIER1 results'!K35),'3-TIER1 results'!K35&gt;0.1)),"Y","")</f>
        <v/>
      </c>
      <c r="F35" s="1" t="str">
        <f t="shared" ref="F35:F84" si="6" xml:space="preserve"> IF(E35="Y","UPDATE VALUES-&gt;","")</f>
        <v/>
      </c>
      <c r="G35" s="47">
        <f t="shared" si="4"/>
        <v>100</v>
      </c>
      <c r="H35" s="47">
        <f t="shared" si="5"/>
        <v>100</v>
      </c>
      <c r="I35" s="47">
        <f>IF(E35="Y", IFERROR(VLOOKUP(B35,'D-search matrix Fwwtp'!D:G,4,FALSE),100), 100)</f>
        <v>100</v>
      </c>
      <c r="J35" s="36"/>
    </row>
    <row r="36" spans="1:10" x14ac:dyDescent="0.3">
      <c r="A36" s="43">
        <f>'1-medicine use (input)'!A35</f>
        <v>3</v>
      </c>
      <c r="B36" s="44" t="str">
        <f>IF('1-medicine use (input)'!C35="","",'1-medicine use (input)'!C35)</f>
        <v>15307-86-5</v>
      </c>
      <c r="C36" s="44" t="str">
        <f>IF('1-medicine use (input)'!D35="","",'1-medicine use (input)'!D35)</f>
        <v>Diclofenac</v>
      </c>
      <c r="E36" s="69" t="str">
        <f>IF(OR(AND(ISNONTEXT('3-TIER1 results'!E36),'3-TIER1 results'!E36&gt;0.1),AND(ISNONTEXT('3-TIER1 results'!G36),'3-TIER1 results'!G36&gt;0.1),AND(ISNONTEXT('3-TIER1 results'!I36),'3-TIER1 results'!I36&gt;0.1),AND(ISNONTEXT('3-TIER1 results'!K36),'3-TIER1 results'!K36&gt;0.1)),"Y","")</f>
        <v/>
      </c>
      <c r="F36" s="1" t="str">
        <f t="shared" si="6"/>
        <v/>
      </c>
      <c r="G36" s="47">
        <f t="shared" si="4"/>
        <v>100</v>
      </c>
      <c r="H36" s="47">
        <f t="shared" si="5"/>
        <v>100</v>
      </c>
      <c r="I36" s="47">
        <f>IF(E36="Y", IFERROR(VLOOKUP(B36,'D-search matrix Fwwtp'!D:G,4,FALSE),100), 100)</f>
        <v>100</v>
      </c>
      <c r="J36" s="36"/>
    </row>
    <row r="37" spans="1:10" x14ac:dyDescent="0.3">
      <c r="A37" s="43">
        <f>'1-medicine use (input)'!A36</f>
        <v>4</v>
      </c>
      <c r="B37" s="44">
        <f>IF('1-medicine use (input)'!C36="","",'1-medicine use (input)'!C36)</f>
        <v>0</v>
      </c>
      <c r="C37" s="44">
        <f>IF('1-medicine use (input)'!D36="","",'1-medicine use (input)'!D36)</f>
        <v>0</v>
      </c>
      <c r="E37" s="69" t="str">
        <f>IF(OR(AND(ISNONTEXT('3-TIER1 results'!E37),'3-TIER1 results'!E37&gt;0.1),AND(ISNONTEXT('3-TIER1 results'!G37),'3-TIER1 results'!G37&gt;0.1),AND(ISNONTEXT('3-TIER1 results'!I37),'3-TIER1 results'!I37&gt;0.1),AND(ISNONTEXT('3-TIER1 results'!K37),'3-TIER1 results'!K37&gt;0.1)),"Y","")</f>
        <v/>
      </c>
      <c r="F37" s="1" t="str">
        <f t="shared" si="6"/>
        <v/>
      </c>
      <c r="G37" s="47">
        <f t="shared" si="4"/>
        <v>100</v>
      </c>
      <c r="H37" s="47">
        <f t="shared" si="5"/>
        <v>100</v>
      </c>
      <c r="I37" s="47">
        <f>IF(E37="Y", IFERROR(VLOOKUP(B37,'D-search matrix Fwwtp'!D:G,4,FALSE),100), 100)</f>
        <v>100</v>
      </c>
      <c r="J37" s="36"/>
    </row>
    <row r="38" spans="1:10" x14ac:dyDescent="0.3">
      <c r="A38" s="43">
        <f>'1-medicine use (input)'!A37</f>
        <v>5</v>
      </c>
      <c r="B38" s="44">
        <f>IF('1-medicine use (input)'!C37="","",'1-medicine use (input)'!C37)</f>
        <v>0</v>
      </c>
      <c r="C38" s="44">
        <f>IF('1-medicine use (input)'!D37="","",'1-medicine use (input)'!D37)</f>
        <v>0</v>
      </c>
      <c r="E38" s="69" t="str">
        <f>IF(OR(AND(ISNONTEXT('3-TIER1 results'!E38),'3-TIER1 results'!E38&gt;0.1),AND(ISNONTEXT('3-TIER1 results'!G38),'3-TIER1 results'!G38&gt;0.1),AND(ISNONTEXT('3-TIER1 results'!I38),'3-TIER1 results'!I38&gt;0.1),AND(ISNONTEXT('3-TIER1 results'!K38),'3-TIER1 results'!K38&gt;0.1)),"Y","")</f>
        <v/>
      </c>
      <c r="F38" s="1" t="str">
        <f t="shared" si="6"/>
        <v/>
      </c>
      <c r="G38" s="47">
        <f t="shared" si="4"/>
        <v>100</v>
      </c>
      <c r="H38" s="47">
        <f t="shared" si="5"/>
        <v>100</v>
      </c>
      <c r="I38" s="47">
        <f>IF(E38="Y", IFERROR(VLOOKUP(B38,'D-search matrix Fwwtp'!D:G,4,FALSE),100), 100)</f>
        <v>100</v>
      </c>
      <c r="J38" s="36"/>
    </row>
    <row r="39" spans="1:10" x14ac:dyDescent="0.3">
      <c r="A39" s="43">
        <f>'1-medicine use (input)'!A38</f>
        <v>6</v>
      </c>
      <c r="B39" s="44">
        <f>IF('1-medicine use (input)'!C38="","",'1-medicine use (input)'!C38)</f>
        <v>0</v>
      </c>
      <c r="C39" s="44">
        <f>IF('1-medicine use (input)'!D38="","",'1-medicine use (input)'!D38)</f>
        <v>0</v>
      </c>
      <c r="E39" s="69" t="str">
        <f>IF(OR(AND(ISNONTEXT('3-TIER1 results'!E39),'3-TIER1 results'!E39&gt;0.1),AND(ISNONTEXT('3-TIER1 results'!G39),'3-TIER1 results'!G39&gt;0.1),AND(ISNONTEXT('3-TIER1 results'!I39),'3-TIER1 results'!I39&gt;0.1),AND(ISNONTEXT('3-TIER1 results'!K39),'3-TIER1 results'!K39&gt;0.1)),"Y","")</f>
        <v/>
      </c>
      <c r="F39" s="1" t="str">
        <f t="shared" si="6"/>
        <v/>
      </c>
      <c r="G39" s="47">
        <f t="shared" si="4"/>
        <v>100</v>
      </c>
      <c r="H39" s="47">
        <f t="shared" si="5"/>
        <v>100</v>
      </c>
      <c r="I39" s="47">
        <f>IF(E39="Y", IFERROR(VLOOKUP(B39,'D-search matrix Fwwtp'!D:G,4,FALSE),100), 100)</f>
        <v>100</v>
      </c>
      <c r="J39" s="36"/>
    </row>
    <row r="40" spans="1:10" x14ac:dyDescent="0.3">
      <c r="A40" s="43">
        <f>'1-medicine use (input)'!A39</f>
        <v>7</v>
      </c>
      <c r="B40" s="44">
        <f>IF('1-medicine use (input)'!C39="","",'1-medicine use (input)'!C39)</f>
        <v>0</v>
      </c>
      <c r="C40" s="44">
        <f>IF('1-medicine use (input)'!D39="","",'1-medicine use (input)'!D39)</f>
        <v>0</v>
      </c>
      <c r="E40" s="69" t="str">
        <f>IF(OR(AND(ISNONTEXT('3-TIER1 results'!E40),'3-TIER1 results'!E40&gt;0.1),AND(ISNONTEXT('3-TIER1 results'!G40),'3-TIER1 results'!G40&gt;0.1),AND(ISNONTEXT('3-TIER1 results'!I40),'3-TIER1 results'!I40&gt;0.1),AND(ISNONTEXT('3-TIER1 results'!K40),'3-TIER1 results'!K40&gt;0.1)),"Y","")</f>
        <v/>
      </c>
      <c r="F40" s="1" t="str">
        <f t="shared" si="6"/>
        <v/>
      </c>
      <c r="G40" s="47">
        <f t="shared" si="4"/>
        <v>100</v>
      </c>
      <c r="H40" s="47">
        <f t="shared" si="5"/>
        <v>100</v>
      </c>
      <c r="I40" s="47">
        <f>IF(E40="Y", IFERROR(VLOOKUP(B40,'D-search matrix Fwwtp'!D:G,4,FALSE),100), 100)</f>
        <v>100</v>
      </c>
      <c r="J40" s="36"/>
    </row>
    <row r="41" spans="1:10" x14ac:dyDescent="0.3">
      <c r="A41" s="43">
        <f>'1-medicine use (input)'!A40</f>
        <v>8</v>
      </c>
      <c r="B41" s="44">
        <f>IF('1-medicine use (input)'!C40="","",'1-medicine use (input)'!C40)</f>
        <v>0</v>
      </c>
      <c r="C41" s="44">
        <f>IF('1-medicine use (input)'!D40="","",'1-medicine use (input)'!D40)</f>
        <v>0</v>
      </c>
      <c r="E41" s="69" t="str">
        <f>IF(OR(AND(ISNONTEXT('3-TIER1 results'!E41),'3-TIER1 results'!E41&gt;0.1),AND(ISNONTEXT('3-TIER1 results'!G41),'3-TIER1 results'!G41&gt;0.1),AND(ISNONTEXT('3-TIER1 results'!I41),'3-TIER1 results'!I41&gt;0.1),AND(ISNONTEXT('3-TIER1 results'!K41),'3-TIER1 results'!K41&gt;0.1)),"Y","")</f>
        <v/>
      </c>
      <c r="F41" s="1" t="str">
        <f t="shared" si="6"/>
        <v/>
      </c>
      <c r="G41" s="47">
        <f t="shared" si="4"/>
        <v>100</v>
      </c>
      <c r="H41" s="47">
        <f t="shared" si="5"/>
        <v>100</v>
      </c>
      <c r="I41" s="47">
        <f>IF(E41="Y", IFERROR(VLOOKUP(B41,'D-search matrix Fwwtp'!D:G,4,FALSE),100), 100)</f>
        <v>100</v>
      </c>
      <c r="J41" s="36"/>
    </row>
    <row r="42" spans="1:10" x14ac:dyDescent="0.3">
      <c r="A42" s="43">
        <f>'1-medicine use (input)'!A41</f>
        <v>9</v>
      </c>
      <c r="B42" s="44">
        <f>IF('1-medicine use (input)'!C41="","",'1-medicine use (input)'!C41)</f>
        <v>0</v>
      </c>
      <c r="C42" s="44">
        <f>IF('1-medicine use (input)'!D41="","",'1-medicine use (input)'!D41)</f>
        <v>0</v>
      </c>
      <c r="E42" s="69" t="str">
        <f>IF(OR(AND(ISNONTEXT('3-TIER1 results'!E42),'3-TIER1 results'!E42&gt;0.1),AND(ISNONTEXT('3-TIER1 results'!G42),'3-TIER1 results'!G42&gt;0.1),AND(ISNONTEXT('3-TIER1 results'!I42),'3-TIER1 results'!I42&gt;0.1),AND(ISNONTEXT('3-TIER1 results'!K42),'3-TIER1 results'!K42&gt;0.1)),"Y","")</f>
        <v/>
      </c>
      <c r="F42" s="1" t="str">
        <f t="shared" si="6"/>
        <v/>
      </c>
      <c r="G42" s="47">
        <f t="shared" si="4"/>
        <v>100</v>
      </c>
      <c r="H42" s="47">
        <f t="shared" si="5"/>
        <v>100</v>
      </c>
      <c r="I42" s="47">
        <f>IF(E42="Y", IFERROR(VLOOKUP(B42,'D-search matrix Fwwtp'!D:G,4,FALSE),100), 100)</f>
        <v>100</v>
      </c>
      <c r="J42" s="36"/>
    </row>
    <row r="43" spans="1:10" x14ac:dyDescent="0.3">
      <c r="A43" s="43">
        <f>'1-medicine use (input)'!A42</f>
        <v>10</v>
      </c>
      <c r="B43" s="44">
        <f>IF('1-medicine use (input)'!C42="","",'1-medicine use (input)'!C42)</f>
        <v>0</v>
      </c>
      <c r="C43" s="44">
        <f>IF('1-medicine use (input)'!D42="","",'1-medicine use (input)'!D42)</f>
        <v>0</v>
      </c>
      <c r="E43" s="69" t="str">
        <f>IF(OR(AND(ISNONTEXT('3-TIER1 results'!E43),'3-TIER1 results'!E43&gt;0.1),AND(ISNONTEXT('3-TIER1 results'!G43),'3-TIER1 results'!G43&gt;0.1),AND(ISNONTEXT('3-TIER1 results'!I43),'3-TIER1 results'!I43&gt;0.1),AND(ISNONTEXT('3-TIER1 results'!K43),'3-TIER1 results'!K43&gt;0.1)),"Y","")</f>
        <v/>
      </c>
      <c r="F43" s="1" t="str">
        <f t="shared" si="6"/>
        <v/>
      </c>
      <c r="G43" s="47">
        <f t="shared" si="5"/>
        <v>100</v>
      </c>
      <c r="H43" s="47">
        <f t="shared" si="5"/>
        <v>100</v>
      </c>
      <c r="I43" s="47">
        <f>IF(E43="Y", IFERROR(VLOOKUP(B43,'D-search matrix Fwwtp'!D:G,4,FALSE),100), 100)</f>
        <v>100</v>
      </c>
      <c r="J43" s="36"/>
    </row>
    <row r="44" spans="1:10" x14ac:dyDescent="0.3">
      <c r="A44" s="43">
        <f>'1-medicine use (input)'!A43</f>
        <v>11</v>
      </c>
      <c r="B44" s="44">
        <f>IF('1-medicine use (input)'!C43="","",'1-medicine use (input)'!C43)</f>
        <v>0</v>
      </c>
      <c r="C44" s="44">
        <f>IF('1-medicine use (input)'!D43="","",'1-medicine use (input)'!D43)</f>
        <v>0</v>
      </c>
      <c r="E44" s="69" t="str">
        <f>IF(OR(AND(ISNONTEXT('3-TIER1 results'!E44),'3-TIER1 results'!E44&gt;0.1),AND(ISNONTEXT('3-TIER1 results'!G44),'3-TIER1 results'!G44&gt;0.1),AND(ISNONTEXT('3-TIER1 results'!I44),'3-TIER1 results'!I44&gt;0.1),AND(ISNONTEXT('3-TIER1 results'!K44),'3-TIER1 results'!K44&gt;0.1)),"Y","")</f>
        <v/>
      </c>
      <c r="F44" s="1" t="str">
        <f t="shared" si="6"/>
        <v/>
      </c>
      <c r="G44" s="47">
        <f t="shared" si="5"/>
        <v>100</v>
      </c>
      <c r="H44" s="47">
        <f t="shared" si="5"/>
        <v>100</v>
      </c>
      <c r="I44" s="47">
        <f>IF(E44="Y", IFERROR(VLOOKUP(B44,'D-search matrix Fwwtp'!D:G,4,FALSE),100), 100)</f>
        <v>100</v>
      </c>
      <c r="J44" s="36"/>
    </row>
    <row r="45" spans="1:10" x14ac:dyDescent="0.3">
      <c r="A45" s="43">
        <f>'1-medicine use (input)'!A44</f>
        <v>12</v>
      </c>
      <c r="B45" s="44">
        <f>IF('1-medicine use (input)'!C44="","",'1-medicine use (input)'!C44)</f>
        <v>0</v>
      </c>
      <c r="C45" s="44">
        <f>IF('1-medicine use (input)'!D44="","",'1-medicine use (input)'!D44)</f>
        <v>0</v>
      </c>
      <c r="E45" s="69" t="str">
        <f>IF(OR(AND(ISNONTEXT('3-TIER1 results'!E45),'3-TIER1 results'!E45&gt;0.1),AND(ISNONTEXT('3-TIER1 results'!G45),'3-TIER1 results'!G45&gt;0.1),AND(ISNONTEXT('3-TIER1 results'!I45),'3-TIER1 results'!I45&gt;0.1),AND(ISNONTEXT('3-TIER1 results'!K45),'3-TIER1 results'!K45&gt;0.1)),"Y","")</f>
        <v/>
      </c>
      <c r="F45" s="1" t="str">
        <f t="shared" si="6"/>
        <v/>
      </c>
      <c r="G45" s="47">
        <f t="shared" si="5"/>
        <v>100</v>
      </c>
      <c r="H45" s="47">
        <f t="shared" si="5"/>
        <v>100</v>
      </c>
      <c r="I45" s="47">
        <f>IF(E45="Y", IFERROR(VLOOKUP(B45,'D-search matrix Fwwtp'!D:G,4,FALSE),100), 100)</f>
        <v>100</v>
      </c>
      <c r="J45" s="36"/>
    </row>
    <row r="46" spans="1:10" x14ac:dyDescent="0.3">
      <c r="A46" s="43">
        <f>'1-medicine use (input)'!A45</f>
        <v>13</v>
      </c>
      <c r="B46" s="44">
        <f>IF('1-medicine use (input)'!C45="","",'1-medicine use (input)'!C45)</f>
        <v>0</v>
      </c>
      <c r="C46" s="44">
        <f>IF('1-medicine use (input)'!D45="","",'1-medicine use (input)'!D45)</f>
        <v>0</v>
      </c>
      <c r="E46" s="69" t="str">
        <f>IF(OR(AND(ISNONTEXT('3-TIER1 results'!E46),'3-TIER1 results'!E46&gt;0.1),AND(ISNONTEXT('3-TIER1 results'!G46),'3-TIER1 results'!G46&gt;0.1),AND(ISNONTEXT('3-TIER1 results'!I46),'3-TIER1 results'!I46&gt;0.1),AND(ISNONTEXT('3-TIER1 results'!K46),'3-TIER1 results'!K46&gt;0.1)),"Y","")</f>
        <v/>
      </c>
      <c r="F46" s="1" t="str">
        <f t="shared" si="6"/>
        <v/>
      </c>
      <c r="G46" s="47">
        <f t="shared" si="5"/>
        <v>100</v>
      </c>
      <c r="H46" s="47">
        <f t="shared" si="5"/>
        <v>100</v>
      </c>
      <c r="I46" s="47">
        <f>IF(E46="Y", IFERROR(VLOOKUP(B46,'D-search matrix Fwwtp'!D:G,4,FALSE),100), 100)</f>
        <v>100</v>
      </c>
      <c r="J46" s="36"/>
    </row>
    <row r="47" spans="1:10" x14ac:dyDescent="0.3">
      <c r="A47" s="43">
        <f>'1-medicine use (input)'!A46</f>
        <v>14</v>
      </c>
      <c r="B47" s="44">
        <f>IF('1-medicine use (input)'!C46="","",'1-medicine use (input)'!C46)</f>
        <v>0</v>
      </c>
      <c r="C47" s="44">
        <f>IF('1-medicine use (input)'!D46="","",'1-medicine use (input)'!D46)</f>
        <v>0</v>
      </c>
      <c r="E47" s="69" t="str">
        <f>IF(OR(AND(ISNONTEXT('3-TIER1 results'!E47),'3-TIER1 results'!E47&gt;0.1),AND(ISNONTEXT('3-TIER1 results'!G47),'3-TIER1 results'!G47&gt;0.1),AND(ISNONTEXT('3-TIER1 results'!I47),'3-TIER1 results'!I47&gt;0.1),AND(ISNONTEXT('3-TIER1 results'!K47),'3-TIER1 results'!K47&gt;0.1)),"Y","")</f>
        <v/>
      </c>
      <c r="F47" s="1" t="str">
        <f t="shared" si="6"/>
        <v/>
      </c>
      <c r="G47" s="35">
        <v>100</v>
      </c>
      <c r="H47" s="47">
        <f t="shared" si="5"/>
        <v>100</v>
      </c>
      <c r="I47" s="47">
        <f>IF(E47="Y", IFERROR(VLOOKUP(B47,'D-search matrix Fwwtp'!D:G,4,FALSE),100), 100)</f>
        <v>100</v>
      </c>
      <c r="J47" s="36"/>
    </row>
    <row r="48" spans="1:10" x14ac:dyDescent="0.3">
      <c r="A48" s="43">
        <f>'1-medicine use (input)'!A47</f>
        <v>15</v>
      </c>
      <c r="B48" s="44">
        <f>IF('1-medicine use (input)'!C47="","",'1-medicine use (input)'!C47)</f>
        <v>0</v>
      </c>
      <c r="C48" s="44">
        <f>IF('1-medicine use (input)'!D47="","",'1-medicine use (input)'!D47)</f>
        <v>0</v>
      </c>
      <c r="E48" s="69" t="str">
        <f>IF(OR(AND(ISNONTEXT('3-TIER1 results'!E48),'3-TIER1 results'!E48&gt;0.1),AND(ISNONTEXT('3-TIER1 results'!G48),'3-TIER1 results'!G48&gt;0.1),AND(ISNONTEXT('3-TIER1 results'!I48),'3-TIER1 results'!I48&gt;0.1),AND(ISNONTEXT('3-TIER1 results'!K48),'3-TIER1 results'!K48&gt;0.1)),"Y","")</f>
        <v/>
      </c>
      <c r="F48" s="1" t="str">
        <f t="shared" si="6"/>
        <v/>
      </c>
      <c r="G48" s="47">
        <f t="shared" si="5"/>
        <v>100</v>
      </c>
      <c r="H48" s="47">
        <f t="shared" si="5"/>
        <v>100</v>
      </c>
      <c r="I48" s="47">
        <f>IF(E48="Y", IFERROR(VLOOKUP(B48,'D-search matrix Fwwtp'!D:G,4,FALSE),100), 100)</f>
        <v>100</v>
      </c>
      <c r="J48" s="36"/>
    </row>
    <row r="49" spans="1:10" x14ac:dyDescent="0.3">
      <c r="A49" s="43">
        <f>'1-medicine use (input)'!A48</f>
        <v>16</v>
      </c>
      <c r="B49" s="44">
        <f>IF('1-medicine use (input)'!C48="","",'1-medicine use (input)'!C48)</f>
        <v>0</v>
      </c>
      <c r="C49" s="44">
        <f>IF('1-medicine use (input)'!D48="","",'1-medicine use (input)'!D48)</f>
        <v>0</v>
      </c>
      <c r="E49" s="69" t="str">
        <f>IF(OR(AND(ISNONTEXT('3-TIER1 results'!E49),'3-TIER1 results'!E49&gt;0.1),AND(ISNONTEXT('3-TIER1 results'!G49),'3-TIER1 results'!G49&gt;0.1),AND(ISNONTEXT('3-TIER1 results'!I49),'3-TIER1 results'!I49&gt;0.1),AND(ISNONTEXT('3-TIER1 results'!K49),'3-TIER1 results'!K49&gt;0.1)),"Y","")</f>
        <v/>
      </c>
      <c r="F49" s="1" t="str">
        <f t="shared" si="6"/>
        <v/>
      </c>
      <c r="G49" s="47">
        <f t="shared" si="5"/>
        <v>100</v>
      </c>
      <c r="H49" s="47">
        <f t="shared" si="5"/>
        <v>100</v>
      </c>
      <c r="I49" s="47">
        <f>IF(E49="Y", IFERROR(VLOOKUP(B49,'D-search matrix Fwwtp'!D:G,4,FALSE),100), 100)</f>
        <v>100</v>
      </c>
      <c r="J49" s="36"/>
    </row>
    <row r="50" spans="1:10" x14ac:dyDescent="0.3">
      <c r="A50" s="43">
        <f>'1-medicine use (input)'!A49</f>
        <v>17</v>
      </c>
      <c r="B50" s="44">
        <f>IF('1-medicine use (input)'!C49="","",'1-medicine use (input)'!C49)</f>
        <v>0</v>
      </c>
      <c r="C50" s="44">
        <f>IF('1-medicine use (input)'!D49="","",'1-medicine use (input)'!D49)</f>
        <v>0</v>
      </c>
      <c r="E50" s="69" t="str">
        <f>IF(OR(AND(ISNONTEXT('3-TIER1 results'!E50),'3-TIER1 results'!E50&gt;0.1),AND(ISNONTEXT('3-TIER1 results'!G50),'3-TIER1 results'!G50&gt;0.1),AND(ISNONTEXT('3-TIER1 results'!I50),'3-TIER1 results'!I50&gt;0.1),AND(ISNONTEXT('3-TIER1 results'!K50),'3-TIER1 results'!K50&gt;0.1)),"Y","")</f>
        <v/>
      </c>
      <c r="F50" s="1" t="str">
        <f t="shared" si="6"/>
        <v/>
      </c>
      <c r="G50" s="47">
        <f t="shared" si="5"/>
        <v>100</v>
      </c>
      <c r="H50" s="47">
        <f t="shared" si="5"/>
        <v>100</v>
      </c>
      <c r="I50" s="47">
        <f>IF(E50="Y", IFERROR(VLOOKUP(B50,'D-search matrix Fwwtp'!D:G,4,FALSE),100), 100)</f>
        <v>100</v>
      </c>
      <c r="J50" s="36"/>
    </row>
    <row r="51" spans="1:10" x14ac:dyDescent="0.3">
      <c r="A51" s="43">
        <f>'1-medicine use (input)'!A50</f>
        <v>18</v>
      </c>
      <c r="B51" s="44">
        <f>IF('1-medicine use (input)'!C50="","",'1-medicine use (input)'!C50)</f>
        <v>0</v>
      </c>
      <c r="C51" s="44">
        <f>IF('1-medicine use (input)'!D50="","",'1-medicine use (input)'!D50)</f>
        <v>0</v>
      </c>
      <c r="E51" s="69" t="str">
        <f>IF(OR(AND(ISNONTEXT('3-TIER1 results'!E51),'3-TIER1 results'!E51&gt;0.1),AND(ISNONTEXT('3-TIER1 results'!G51),'3-TIER1 results'!G51&gt;0.1),AND(ISNONTEXT('3-TIER1 results'!I51),'3-TIER1 results'!I51&gt;0.1),AND(ISNONTEXT('3-TIER1 results'!K51),'3-TIER1 results'!K51&gt;0.1)),"Y","")</f>
        <v/>
      </c>
      <c r="F51" s="1" t="str">
        <f t="shared" si="6"/>
        <v/>
      </c>
      <c r="G51" s="47">
        <f t="shared" ref="G51:H56" si="7">IF($E51="Y",99.99999,100)</f>
        <v>100</v>
      </c>
      <c r="H51" s="47">
        <f t="shared" si="7"/>
        <v>100</v>
      </c>
      <c r="I51" s="47">
        <f>IF(E51="Y", IFERROR(VLOOKUP(B51,'D-search matrix Fwwtp'!D:G,4,FALSE),100), 100)</f>
        <v>100</v>
      </c>
      <c r="J51" s="36"/>
    </row>
    <row r="52" spans="1:10" x14ac:dyDescent="0.3">
      <c r="A52" s="43">
        <f>'1-medicine use (input)'!A51</f>
        <v>19</v>
      </c>
      <c r="B52" s="44">
        <f>IF('1-medicine use (input)'!C51="","",'1-medicine use (input)'!C51)</f>
        <v>0</v>
      </c>
      <c r="C52" s="44">
        <f>IF('1-medicine use (input)'!D51="","",'1-medicine use (input)'!D51)</f>
        <v>0</v>
      </c>
      <c r="E52" s="69" t="str">
        <f>IF(OR(AND(ISNONTEXT('3-TIER1 results'!E52),'3-TIER1 results'!E52&gt;0.1),AND(ISNONTEXT('3-TIER1 results'!G52),'3-TIER1 results'!G52&gt;0.1),AND(ISNONTEXT('3-TIER1 results'!I52),'3-TIER1 results'!I52&gt;0.1),AND(ISNONTEXT('3-TIER1 results'!K52),'3-TIER1 results'!K52&gt;0.1)),"Y","")</f>
        <v/>
      </c>
      <c r="F52" s="1" t="str">
        <f t="shared" si="6"/>
        <v/>
      </c>
      <c r="G52" s="47">
        <f t="shared" si="7"/>
        <v>100</v>
      </c>
      <c r="H52" s="47">
        <f t="shared" si="7"/>
        <v>100</v>
      </c>
      <c r="I52" s="47">
        <f>IF(E52="Y", IFERROR(VLOOKUP(B52,'D-search matrix Fwwtp'!D:G,4,FALSE),100), 100)</f>
        <v>100</v>
      </c>
      <c r="J52" s="36"/>
    </row>
    <row r="53" spans="1:10" x14ac:dyDescent="0.3">
      <c r="A53" s="43">
        <f>'1-medicine use (input)'!A52</f>
        <v>20</v>
      </c>
      <c r="B53" s="44">
        <f>IF('1-medicine use (input)'!C52="","",'1-medicine use (input)'!C52)</f>
        <v>0</v>
      </c>
      <c r="C53" s="44">
        <f>IF('1-medicine use (input)'!D52="","",'1-medicine use (input)'!D52)</f>
        <v>0</v>
      </c>
      <c r="E53" s="69" t="str">
        <f>IF(OR(AND(ISNONTEXT('3-TIER1 results'!E53),'3-TIER1 results'!E53&gt;0.1),AND(ISNONTEXT('3-TIER1 results'!G53),'3-TIER1 results'!G53&gt;0.1),AND(ISNONTEXT('3-TIER1 results'!I53),'3-TIER1 results'!I53&gt;0.1),AND(ISNONTEXT('3-TIER1 results'!K53),'3-TIER1 results'!K53&gt;0.1)),"Y","")</f>
        <v/>
      </c>
      <c r="F53" s="1" t="str">
        <f t="shared" si="6"/>
        <v/>
      </c>
      <c r="G53" s="47">
        <f t="shared" si="7"/>
        <v>100</v>
      </c>
      <c r="H53" s="47">
        <f t="shared" si="7"/>
        <v>100</v>
      </c>
      <c r="I53" s="47">
        <f>IF(E53="Y", IFERROR(VLOOKUP(B53,'D-search matrix Fwwtp'!D:G,4,FALSE),100), 100)</f>
        <v>100</v>
      </c>
      <c r="J53" s="36"/>
    </row>
    <row r="54" spans="1:10" x14ac:dyDescent="0.3">
      <c r="A54" s="43">
        <f>'1-medicine use (input)'!A53</f>
        <v>21</v>
      </c>
      <c r="B54" s="44">
        <f>IF('1-medicine use (input)'!C53="","",'1-medicine use (input)'!C53)</f>
        <v>0</v>
      </c>
      <c r="C54" s="44">
        <f>IF('1-medicine use (input)'!D53="","",'1-medicine use (input)'!D53)</f>
        <v>0</v>
      </c>
      <c r="E54" s="69" t="str">
        <f>IF(OR(AND(ISNONTEXT('3-TIER1 results'!E54),'3-TIER1 results'!E54&gt;0.1),AND(ISNONTEXT('3-TIER1 results'!G54),'3-TIER1 results'!G54&gt;0.1),AND(ISNONTEXT('3-TIER1 results'!I54),'3-TIER1 results'!I54&gt;0.1),AND(ISNONTEXT('3-TIER1 results'!K54),'3-TIER1 results'!K54&gt;0.1)),"Y","")</f>
        <v/>
      </c>
      <c r="F54" s="1" t="str">
        <f t="shared" si="6"/>
        <v/>
      </c>
      <c r="G54" s="47">
        <f t="shared" si="7"/>
        <v>100</v>
      </c>
      <c r="H54" s="47">
        <f t="shared" si="7"/>
        <v>100</v>
      </c>
      <c r="I54" s="47">
        <f>IF(E54="Y", IFERROR(VLOOKUP(B54,'D-search matrix Fwwtp'!D:G,4,FALSE),100), 100)</f>
        <v>100</v>
      </c>
      <c r="J54" s="36"/>
    </row>
    <row r="55" spans="1:10" x14ac:dyDescent="0.3">
      <c r="A55" s="43">
        <f>'1-medicine use (input)'!A54</f>
        <v>22</v>
      </c>
      <c r="B55" s="44">
        <f>IF('1-medicine use (input)'!C54="","",'1-medicine use (input)'!C54)</f>
        <v>0</v>
      </c>
      <c r="C55" s="44">
        <f>IF('1-medicine use (input)'!D54="","",'1-medicine use (input)'!D54)</f>
        <v>0</v>
      </c>
      <c r="E55" s="69" t="str">
        <f>IF(OR(AND(ISNONTEXT('3-TIER1 results'!E55),'3-TIER1 results'!E55&gt;0.1),AND(ISNONTEXT('3-TIER1 results'!G55),'3-TIER1 results'!G55&gt;0.1),AND(ISNONTEXT('3-TIER1 results'!I55),'3-TIER1 results'!I55&gt;0.1),AND(ISNONTEXT('3-TIER1 results'!K55),'3-TIER1 results'!K55&gt;0.1)),"Y","")</f>
        <v/>
      </c>
      <c r="F55" s="1" t="str">
        <f t="shared" si="6"/>
        <v/>
      </c>
      <c r="G55" s="35">
        <v>100</v>
      </c>
      <c r="H55" s="47">
        <f t="shared" si="7"/>
        <v>100</v>
      </c>
      <c r="I55" s="47">
        <f>IF(E55="Y", IFERROR(VLOOKUP(B55,'D-search matrix Fwwtp'!D:G,4,FALSE),100), 100)</f>
        <v>100</v>
      </c>
      <c r="J55" s="36"/>
    </row>
    <row r="56" spans="1:10" x14ac:dyDescent="0.3">
      <c r="A56" s="43">
        <f>'1-medicine use (input)'!A55</f>
        <v>23</v>
      </c>
      <c r="B56" s="44">
        <f>IF('1-medicine use (input)'!C55="","",'1-medicine use (input)'!C55)</f>
        <v>0</v>
      </c>
      <c r="C56" s="44">
        <f>IF('1-medicine use (input)'!D55="","",'1-medicine use (input)'!D55)</f>
        <v>0</v>
      </c>
      <c r="E56" s="69" t="str">
        <f>IF(OR(AND(ISNONTEXT('3-TIER1 results'!E56),'3-TIER1 results'!E56&gt;0.1),AND(ISNONTEXT('3-TIER1 results'!G56),'3-TIER1 results'!G56&gt;0.1),AND(ISNONTEXT('3-TIER1 results'!I56),'3-TIER1 results'!I56&gt;0.1),AND(ISNONTEXT('3-TIER1 results'!K56),'3-TIER1 results'!K56&gt;0.1)),"Y","")</f>
        <v/>
      </c>
      <c r="F56" s="1" t="str">
        <f t="shared" si="6"/>
        <v/>
      </c>
      <c r="G56" s="35">
        <v>100</v>
      </c>
      <c r="H56" s="47">
        <f t="shared" si="7"/>
        <v>100</v>
      </c>
      <c r="I56" s="47">
        <f>IF(E56="Y", IFERROR(VLOOKUP(B56,'D-search matrix Fwwtp'!D:G,4,FALSE),100), 100)</f>
        <v>100</v>
      </c>
      <c r="J56" s="36"/>
    </row>
    <row r="57" spans="1:10" x14ac:dyDescent="0.3">
      <c r="A57" s="43">
        <f>'1-medicine use (input)'!A56</f>
        <v>24</v>
      </c>
      <c r="B57" s="44">
        <f>IF('1-medicine use (input)'!C56="","",'1-medicine use (input)'!C56)</f>
        <v>0</v>
      </c>
      <c r="C57" s="44">
        <f>IF('1-medicine use (input)'!D56="","",'1-medicine use (input)'!D56)</f>
        <v>0</v>
      </c>
      <c r="E57" s="69" t="str">
        <f>IF(OR(AND(ISNONTEXT('3-TIER1 results'!E57),'3-TIER1 results'!E57&gt;0.1),AND(ISNONTEXT('3-TIER1 results'!G57),'3-TIER1 results'!G57&gt;0.1),AND(ISNONTEXT('3-TIER1 results'!I57),'3-TIER1 results'!I57&gt;0.1),AND(ISNONTEXT('3-TIER1 results'!K57),'3-TIER1 results'!K57&gt;0.1)),"Y","")</f>
        <v/>
      </c>
      <c r="F57" s="1" t="str">
        <f t="shared" si="6"/>
        <v/>
      </c>
      <c r="G57" s="47">
        <f t="shared" ref="G57:H59" si="8">IF($E57="Y",99.99999,100)</f>
        <v>100</v>
      </c>
      <c r="H57" s="47">
        <f t="shared" si="8"/>
        <v>100</v>
      </c>
      <c r="I57" s="47">
        <f>IF(E57="Y", IFERROR(VLOOKUP(B57,'D-search matrix Fwwtp'!D:G,4,FALSE),100), 100)</f>
        <v>100</v>
      </c>
      <c r="J57" s="36"/>
    </row>
    <row r="58" spans="1:10" x14ac:dyDescent="0.3">
      <c r="A58" s="43">
        <f>'1-medicine use (input)'!A57</f>
        <v>25</v>
      </c>
      <c r="B58" s="44">
        <f>IF('1-medicine use (input)'!C57="","",'1-medicine use (input)'!C57)</f>
        <v>0</v>
      </c>
      <c r="C58" s="44">
        <f>IF('1-medicine use (input)'!D57="","",'1-medicine use (input)'!D57)</f>
        <v>0</v>
      </c>
      <c r="E58" s="69" t="str">
        <f>IF(OR(AND(ISNONTEXT('3-TIER1 results'!E58),'3-TIER1 results'!E58&gt;0.1),AND(ISNONTEXT('3-TIER1 results'!G58),'3-TIER1 results'!G58&gt;0.1),AND(ISNONTEXT('3-TIER1 results'!I58),'3-TIER1 results'!I58&gt;0.1),AND(ISNONTEXT('3-TIER1 results'!K58),'3-TIER1 results'!K58&gt;0.1)),"Y","")</f>
        <v/>
      </c>
      <c r="F58" s="1" t="str">
        <f t="shared" si="6"/>
        <v/>
      </c>
      <c r="G58" s="47">
        <f t="shared" si="8"/>
        <v>100</v>
      </c>
      <c r="H58" s="47">
        <f t="shared" si="8"/>
        <v>100</v>
      </c>
      <c r="I58" s="47">
        <f>IF(E58="Y", IFERROR(VLOOKUP(B58,'D-search matrix Fwwtp'!D:G,4,FALSE),100), 100)</f>
        <v>100</v>
      </c>
      <c r="J58" s="36"/>
    </row>
    <row r="59" spans="1:10" x14ac:dyDescent="0.3">
      <c r="A59" s="43">
        <f>'1-medicine use (input)'!A58</f>
        <v>26</v>
      </c>
      <c r="B59" s="44">
        <f>IF('1-medicine use (input)'!C58="","",'1-medicine use (input)'!C58)</f>
        <v>0</v>
      </c>
      <c r="C59" s="44">
        <f>IF('1-medicine use (input)'!D58="","",'1-medicine use (input)'!D58)</f>
        <v>0</v>
      </c>
      <c r="E59" s="69" t="str">
        <f>IF(OR(AND(ISNONTEXT('3-TIER1 results'!E59),'3-TIER1 results'!E59&gt;0.1),AND(ISNONTEXT('3-TIER1 results'!G59),'3-TIER1 results'!G59&gt;0.1),AND(ISNONTEXT('3-TIER1 results'!I59),'3-TIER1 results'!I59&gt;0.1),AND(ISNONTEXT('3-TIER1 results'!K59),'3-TIER1 results'!K59&gt;0.1)),"Y","")</f>
        <v/>
      </c>
      <c r="F59" s="1" t="str">
        <f t="shared" si="6"/>
        <v/>
      </c>
      <c r="G59" s="47">
        <f t="shared" si="8"/>
        <v>100</v>
      </c>
      <c r="H59" s="47">
        <f t="shared" ref="G59:H77" si="9">IF($E59="Y",99.99999,100)</f>
        <v>100</v>
      </c>
      <c r="I59" s="47">
        <f>IF(E59="Y", IFERROR(VLOOKUP(B59,'D-search matrix Fwwtp'!D:G,4,FALSE),100), 100)</f>
        <v>100</v>
      </c>
      <c r="J59" s="36"/>
    </row>
    <row r="60" spans="1:10" x14ac:dyDescent="0.3">
      <c r="A60" s="43">
        <f>'1-medicine use (input)'!A59</f>
        <v>27</v>
      </c>
      <c r="B60" s="44">
        <f>IF('1-medicine use (input)'!C59="","",'1-medicine use (input)'!C59)</f>
        <v>0</v>
      </c>
      <c r="C60" s="44">
        <f>IF('1-medicine use (input)'!D59="","",'1-medicine use (input)'!D59)</f>
        <v>0</v>
      </c>
      <c r="E60" s="69" t="str">
        <f>IF(OR(AND(ISNONTEXT('3-TIER1 results'!E60),'3-TIER1 results'!E60&gt;0.1),AND(ISNONTEXT('3-TIER1 results'!G60),'3-TIER1 results'!G60&gt;0.1),AND(ISNONTEXT('3-TIER1 results'!I60),'3-TIER1 results'!I60&gt;0.1),AND(ISNONTEXT('3-TIER1 results'!K60),'3-TIER1 results'!K60&gt;0.1)),"Y","")</f>
        <v/>
      </c>
      <c r="F60" s="1" t="str">
        <f t="shared" si="6"/>
        <v/>
      </c>
      <c r="G60" s="35">
        <v>100</v>
      </c>
      <c r="H60" s="47">
        <f t="shared" si="9"/>
        <v>100</v>
      </c>
      <c r="I60" s="47">
        <f>IF(E60="Y", IFERROR(VLOOKUP(B60,'D-search matrix Fwwtp'!D:G,4,FALSE),100), 100)</f>
        <v>100</v>
      </c>
      <c r="J60" s="36"/>
    </row>
    <row r="61" spans="1:10" x14ac:dyDescent="0.3">
      <c r="A61" s="43">
        <f>'1-medicine use (input)'!A60</f>
        <v>28</v>
      </c>
      <c r="B61" s="44">
        <f>IF('1-medicine use (input)'!C60="","",'1-medicine use (input)'!C60)</f>
        <v>0</v>
      </c>
      <c r="C61" s="44">
        <f>IF('1-medicine use (input)'!D60="","",'1-medicine use (input)'!D60)</f>
        <v>0</v>
      </c>
      <c r="E61" s="69" t="str">
        <f>IF(OR(AND(ISNONTEXT('3-TIER1 results'!E61),'3-TIER1 results'!E61&gt;0.1),AND(ISNONTEXT('3-TIER1 results'!G61),'3-TIER1 results'!G61&gt;0.1),AND(ISNONTEXT('3-TIER1 results'!I61),'3-TIER1 results'!I61&gt;0.1),AND(ISNONTEXT('3-TIER1 results'!K61),'3-TIER1 results'!K61&gt;0.1)),"Y","")</f>
        <v/>
      </c>
      <c r="F61" s="1" t="str">
        <f t="shared" si="6"/>
        <v/>
      </c>
      <c r="G61" s="47">
        <f t="shared" si="9"/>
        <v>100</v>
      </c>
      <c r="H61" s="47">
        <f t="shared" si="9"/>
        <v>100</v>
      </c>
      <c r="I61" s="47">
        <f>IF(E61="Y", IFERROR(VLOOKUP(B61,'D-search matrix Fwwtp'!D:G,4,FALSE),100), 100)</f>
        <v>100</v>
      </c>
      <c r="J61" s="36"/>
    </row>
    <row r="62" spans="1:10" x14ac:dyDescent="0.3">
      <c r="A62" s="43">
        <f>'1-medicine use (input)'!A61</f>
        <v>29</v>
      </c>
      <c r="B62" s="44">
        <f>IF('1-medicine use (input)'!C61="","",'1-medicine use (input)'!C61)</f>
        <v>0</v>
      </c>
      <c r="C62" s="44">
        <f>IF('1-medicine use (input)'!D61="","",'1-medicine use (input)'!D61)</f>
        <v>0</v>
      </c>
      <c r="E62" s="69" t="str">
        <f>IF(OR(AND(ISNONTEXT('3-TIER1 results'!E62),'3-TIER1 results'!E62&gt;0.1),AND(ISNONTEXT('3-TIER1 results'!G62),'3-TIER1 results'!G62&gt;0.1),AND(ISNONTEXT('3-TIER1 results'!I62),'3-TIER1 results'!I62&gt;0.1),AND(ISNONTEXT('3-TIER1 results'!K62),'3-TIER1 results'!K62&gt;0.1)),"Y","")</f>
        <v/>
      </c>
      <c r="F62" s="1" t="str">
        <f t="shared" si="6"/>
        <v/>
      </c>
      <c r="G62" s="47">
        <f t="shared" si="9"/>
        <v>100</v>
      </c>
      <c r="H62" s="47">
        <f t="shared" si="9"/>
        <v>100</v>
      </c>
      <c r="I62" s="47">
        <f>IF(E62="Y", IFERROR(VLOOKUP(B62,'D-search matrix Fwwtp'!D:G,4,FALSE),100), 100)</f>
        <v>100</v>
      </c>
      <c r="J62" s="36"/>
    </row>
    <row r="63" spans="1:10" x14ac:dyDescent="0.3">
      <c r="A63" s="43">
        <f>'1-medicine use (input)'!A62</f>
        <v>30</v>
      </c>
      <c r="B63" s="44">
        <f>IF('1-medicine use (input)'!C62="","",'1-medicine use (input)'!C62)</f>
        <v>0</v>
      </c>
      <c r="C63" s="44">
        <f>IF('1-medicine use (input)'!D62="","",'1-medicine use (input)'!D62)</f>
        <v>0</v>
      </c>
      <c r="E63" s="69" t="str">
        <f>IF(OR(AND(ISNONTEXT('3-TIER1 results'!E63),'3-TIER1 results'!E63&gt;0.1),AND(ISNONTEXT('3-TIER1 results'!G63),'3-TIER1 results'!G63&gt;0.1),AND(ISNONTEXT('3-TIER1 results'!I63),'3-TIER1 results'!I63&gt;0.1),AND(ISNONTEXT('3-TIER1 results'!K63),'3-TIER1 results'!K63&gt;0.1)),"Y","")</f>
        <v/>
      </c>
      <c r="F63" s="1" t="str">
        <f t="shared" si="6"/>
        <v/>
      </c>
      <c r="G63" s="47">
        <f t="shared" si="9"/>
        <v>100</v>
      </c>
      <c r="H63" s="47">
        <f t="shared" si="9"/>
        <v>100</v>
      </c>
      <c r="I63" s="47">
        <f>IF(E63="Y", IFERROR(VLOOKUP(B63,'D-search matrix Fwwtp'!D:G,4,FALSE),100), 100)</f>
        <v>100</v>
      </c>
      <c r="J63" s="36"/>
    </row>
    <row r="64" spans="1:10" x14ac:dyDescent="0.3">
      <c r="A64" s="43">
        <f>'1-medicine use (input)'!A63</f>
        <v>31</v>
      </c>
      <c r="B64" s="44">
        <f>IF('1-medicine use (input)'!C63="","",'1-medicine use (input)'!C63)</f>
        <v>0</v>
      </c>
      <c r="C64" s="44">
        <f>IF('1-medicine use (input)'!D63="","",'1-medicine use (input)'!D63)</f>
        <v>0</v>
      </c>
      <c r="E64" s="69" t="str">
        <f>IF(OR(AND(ISNONTEXT('3-TIER1 results'!E64),'3-TIER1 results'!E64&gt;0.1),AND(ISNONTEXT('3-TIER1 results'!G64),'3-TIER1 results'!G64&gt;0.1),AND(ISNONTEXT('3-TIER1 results'!I64),'3-TIER1 results'!I64&gt;0.1),AND(ISNONTEXT('3-TIER1 results'!K64),'3-TIER1 results'!K64&gt;0.1)),"Y","")</f>
        <v/>
      </c>
      <c r="F64" s="1" t="str">
        <f t="shared" si="6"/>
        <v/>
      </c>
      <c r="G64" s="47">
        <f t="shared" si="9"/>
        <v>100</v>
      </c>
      <c r="H64" s="47">
        <f t="shared" si="9"/>
        <v>100</v>
      </c>
      <c r="I64" s="47">
        <f>IF(E64="Y", IFERROR(VLOOKUP(B64,'D-search matrix Fwwtp'!D:G,4,FALSE),100), 100)</f>
        <v>100</v>
      </c>
    </row>
    <row r="65" spans="1:9" x14ac:dyDescent="0.3">
      <c r="A65" s="43">
        <f>'1-medicine use (input)'!A64</f>
        <v>32</v>
      </c>
      <c r="B65" s="44">
        <f>IF('1-medicine use (input)'!C64="","",'1-medicine use (input)'!C64)</f>
        <v>0</v>
      </c>
      <c r="C65" s="44">
        <f>IF('1-medicine use (input)'!D64="","",'1-medicine use (input)'!D64)</f>
        <v>0</v>
      </c>
      <c r="E65" s="69" t="str">
        <f>IF(OR(AND(ISNONTEXT('3-TIER1 results'!E65),'3-TIER1 results'!E65&gt;0.1),AND(ISNONTEXT('3-TIER1 results'!G65),'3-TIER1 results'!G65&gt;0.1),AND(ISNONTEXT('3-TIER1 results'!I65),'3-TIER1 results'!I65&gt;0.1),AND(ISNONTEXT('3-TIER1 results'!K65),'3-TIER1 results'!K65&gt;0.1)),"Y","")</f>
        <v/>
      </c>
      <c r="F65" s="1" t="str">
        <f t="shared" si="6"/>
        <v/>
      </c>
      <c r="G65" s="47">
        <f t="shared" si="9"/>
        <v>100</v>
      </c>
      <c r="H65" s="47">
        <f t="shared" si="9"/>
        <v>100</v>
      </c>
      <c r="I65" s="47">
        <f>IF(E65="Y", IFERROR(VLOOKUP(B65,'D-search matrix Fwwtp'!D:G,4,FALSE),100), 100)</f>
        <v>100</v>
      </c>
    </row>
    <row r="66" spans="1:9" x14ac:dyDescent="0.3">
      <c r="A66" s="43">
        <f>'1-medicine use (input)'!A65</f>
        <v>33</v>
      </c>
      <c r="B66" s="44">
        <f>IF('1-medicine use (input)'!C65="","",'1-medicine use (input)'!C65)</f>
        <v>0</v>
      </c>
      <c r="C66" s="44">
        <f>IF('1-medicine use (input)'!D65="","",'1-medicine use (input)'!D65)</f>
        <v>0</v>
      </c>
      <c r="E66" s="69" t="str">
        <f>IF(OR(AND(ISNONTEXT('3-TIER1 results'!E66),'3-TIER1 results'!E66&gt;0.1),AND(ISNONTEXT('3-TIER1 results'!G66),'3-TIER1 results'!G66&gt;0.1),AND(ISNONTEXT('3-TIER1 results'!I66),'3-TIER1 results'!I66&gt;0.1),AND(ISNONTEXT('3-TIER1 results'!K66),'3-TIER1 results'!K66&gt;0.1)),"Y","")</f>
        <v/>
      </c>
      <c r="F66" s="1" t="str">
        <f t="shared" si="6"/>
        <v/>
      </c>
      <c r="G66" s="47">
        <f t="shared" si="9"/>
        <v>100</v>
      </c>
      <c r="H66" s="47">
        <f t="shared" si="9"/>
        <v>100</v>
      </c>
      <c r="I66" s="47">
        <f>IF(E66="Y", IFERROR(VLOOKUP(B66,'D-search matrix Fwwtp'!D:G,4,FALSE),100), 100)</f>
        <v>100</v>
      </c>
    </row>
    <row r="67" spans="1:9" x14ac:dyDescent="0.3">
      <c r="A67" s="43">
        <f>'1-medicine use (input)'!A66</f>
        <v>34</v>
      </c>
      <c r="B67" s="44">
        <f>IF('1-medicine use (input)'!C66="","",'1-medicine use (input)'!C66)</f>
        <v>0</v>
      </c>
      <c r="C67" s="44">
        <f>IF('1-medicine use (input)'!D66="","",'1-medicine use (input)'!D66)</f>
        <v>0</v>
      </c>
      <c r="E67" s="69" t="str">
        <f>IF(OR(AND(ISNONTEXT('3-TIER1 results'!E67),'3-TIER1 results'!E67&gt;0.1),AND(ISNONTEXT('3-TIER1 results'!G67),'3-TIER1 results'!G67&gt;0.1),AND(ISNONTEXT('3-TIER1 results'!I67),'3-TIER1 results'!I67&gt;0.1),AND(ISNONTEXT('3-TIER1 results'!K67),'3-TIER1 results'!K67&gt;0.1)),"Y","")</f>
        <v/>
      </c>
      <c r="F67" s="1" t="str">
        <f t="shared" si="6"/>
        <v/>
      </c>
      <c r="G67" s="47">
        <f t="shared" si="9"/>
        <v>100</v>
      </c>
      <c r="H67" s="47">
        <f t="shared" si="9"/>
        <v>100</v>
      </c>
      <c r="I67" s="47">
        <f>IF(E67="Y", IFERROR(VLOOKUP(B67,'D-search matrix Fwwtp'!D:G,4,FALSE),100), 100)</f>
        <v>100</v>
      </c>
    </row>
    <row r="68" spans="1:9" x14ac:dyDescent="0.3">
      <c r="A68" s="43">
        <f>'1-medicine use (input)'!A67</f>
        <v>35</v>
      </c>
      <c r="B68" s="44">
        <f>IF('1-medicine use (input)'!C67="","",'1-medicine use (input)'!C67)</f>
        <v>0</v>
      </c>
      <c r="C68" s="44">
        <f>IF('1-medicine use (input)'!D67="","",'1-medicine use (input)'!D67)</f>
        <v>0</v>
      </c>
      <c r="E68" s="69" t="str">
        <f>IF(OR(AND(ISNONTEXT('3-TIER1 results'!E68),'3-TIER1 results'!E68&gt;0.1),AND(ISNONTEXT('3-TIER1 results'!G68),'3-TIER1 results'!G68&gt;0.1),AND(ISNONTEXT('3-TIER1 results'!I68),'3-TIER1 results'!I68&gt;0.1),AND(ISNONTEXT('3-TIER1 results'!K68),'3-TIER1 results'!K68&gt;0.1)),"Y","")</f>
        <v/>
      </c>
      <c r="F68" s="1" t="str">
        <f t="shared" si="6"/>
        <v/>
      </c>
      <c r="G68" s="47">
        <f t="shared" si="9"/>
        <v>100</v>
      </c>
      <c r="H68" s="47">
        <f t="shared" si="9"/>
        <v>100</v>
      </c>
      <c r="I68" s="47">
        <f>IF(E68="Y", IFERROR(VLOOKUP(B68,'D-search matrix Fwwtp'!D:G,4,FALSE),100), 100)</f>
        <v>100</v>
      </c>
    </row>
    <row r="69" spans="1:9" x14ac:dyDescent="0.3">
      <c r="A69" s="43">
        <f>'1-medicine use (input)'!A68</f>
        <v>36</v>
      </c>
      <c r="B69" s="44">
        <f>IF('1-medicine use (input)'!C68="","",'1-medicine use (input)'!C68)</f>
        <v>0</v>
      </c>
      <c r="C69" s="44">
        <f>IF('1-medicine use (input)'!D68="","",'1-medicine use (input)'!D68)</f>
        <v>0</v>
      </c>
      <c r="E69" s="69" t="str">
        <f>IF(OR(AND(ISNONTEXT('3-TIER1 results'!E69),'3-TIER1 results'!E69&gt;0.1),AND(ISNONTEXT('3-TIER1 results'!G69),'3-TIER1 results'!G69&gt;0.1),AND(ISNONTEXT('3-TIER1 results'!I69),'3-TIER1 results'!I69&gt;0.1),AND(ISNONTEXT('3-TIER1 results'!K69),'3-TIER1 results'!K69&gt;0.1)),"Y","")</f>
        <v/>
      </c>
      <c r="F69" s="1" t="str">
        <f t="shared" si="6"/>
        <v/>
      </c>
      <c r="G69" s="47">
        <f t="shared" si="9"/>
        <v>100</v>
      </c>
      <c r="H69" s="47">
        <f t="shared" si="9"/>
        <v>100</v>
      </c>
      <c r="I69" s="47">
        <f>IF(E69="Y", IFERROR(VLOOKUP(B69,'D-search matrix Fwwtp'!D:G,4,FALSE),100), 100)</f>
        <v>100</v>
      </c>
    </row>
    <row r="70" spans="1:9" x14ac:dyDescent="0.3">
      <c r="A70" s="43">
        <f>'1-medicine use (input)'!A69</f>
        <v>37</v>
      </c>
      <c r="B70" s="44">
        <f>IF('1-medicine use (input)'!C69="","",'1-medicine use (input)'!C69)</f>
        <v>0</v>
      </c>
      <c r="C70" s="44">
        <f>IF('1-medicine use (input)'!D69="","",'1-medicine use (input)'!D69)</f>
        <v>0</v>
      </c>
      <c r="E70" s="69" t="str">
        <f>IF(OR(AND(ISNONTEXT('3-TIER1 results'!E70),'3-TIER1 results'!E70&gt;0.1),AND(ISNONTEXT('3-TIER1 results'!G70),'3-TIER1 results'!G70&gt;0.1),AND(ISNONTEXT('3-TIER1 results'!I70),'3-TIER1 results'!I70&gt;0.1),AND(ISNONTEXT('3-TIER1 results'!K70),'3-TIER1 results'!K70&gt;0.1)),"Y","")</f>
        <v/>
      </c>
      <c r="F70" s="1" t="str">
        <f t="shared" si="6"/>
        <v/>
      </c>
      <c r="G70" s="47">
        <f t="shared" si="9"/>
        <v>100</v>
      </c>
      <c r="H70" s="47">
        <f t="shared" si="9"/>
        <v>100</v>
      </c>
      <c r="I70" s="47">
        <f>IF(E70="Y", IFERROR(VLOOKUP(B70,'D-search matrix Fwwtp'!D:G,4,FALSE),100), 100)</f>
        <v>100</v>
      </c>
    </row>
    <row r="71" spans="1:9" x14ac:dyDescent="0.3">
      <c r="A71" s="43">
        <f>'1-medicine use (input)'!A70</f>
        <v>38</v>
      </c>
      <c r="B71" s="44">
        <f>IF('1-medicine use (input)'!C70="","",'1-medicine use (input)'!C70)</f>
        <v>0</v>
      </c>
      <c r="C71" s="44">
        <f>IF('1-medicine use (input)'!D70="","",'1-medicine use (input)'!D70)</f>
        <v>0</v>
      </c>
      <c r="E71" s="69" t="str">
        <f>IF(OR(AND(ISNONTEXT('3-TIER1 results'!E71),'3-TIER1 results'!E71&gt;0.1),AND(ISNONTEXT('3-TIER1 results'!G71),'3-TIER1 results'!G71&gt;0.1),AND(ISNONTEXT('3-TIER1 results'!I71),'3-TIER1 results'!I71&gt;0.1),AND(ISNONTEXT('3-TIER1 results'!K71),'3-TIER1 results'!K71&gt;0.1)),"Y","")</f>
        <v/>
      </c>
      <c r="F71" s="1" t="str">
        <f t="shared" si="6"/>
        <v/>
      </c>
      <c r="G71" s="47">
        <f t="shared" si="9"/>
        <v>100</v>
      </c>
      <c r="H71" s="47">
        <f t="shared" si="9"/>
        <v>100</v>
      </c>
      <c r="I71" s="47">
        <f>IF(E71="Y", IFERROR(VLOOKUP(B71,'D-search matrix Fwwtp'!D:G,4,FALSE),100), 100)</f>
        <v>100</v>
      </c>
    </row>
    <row r="72" spans="1:9" x14ac:dyDescent="0.3">
      <c r="A72" s="43">
        <f>'1-medicine use (input)'!A71</f>
        <v>39</v>
      </c>
      <c r="B72" s="44">
        <f>IF('1-medicine use (input)'!C71="","",'1-medicine use (input)'!C71)</f>
        <v>0</v>
      </c>
      <c r="C72" s="44">
        <f>IF('1-medicine use (input)'!D71="","",'1-medicine use (input)'!D71)</f>
        <v>0</v>
      </c>
      <c r="E72" s="69" t="str">
        <f>IF(OR(AND(ISNONTEXT('3-TIER1 results'!E72),'3-TIER1 results'!E72&gt;0.1),AND(ISNONTEXT('3-TIER1 results'!G72),'3-TIER1 results'!G72&gt;0.1),AND(ISNONTEXT('3-TIER1 results'!I72),'3-TIER1 results'!I72&gt;0.1),AND(ISNONTEXT('3-TIER1 results'!K72),'3-TIER1 results'!K72&gt;0.1)),"Y","")</f>
        <v/>
      </c>
      <c r="F72" s="1" t="str">
        <f t="shared" si="6"/>
        <v/>
      </c>
      <c r="G72" s="47">
        <f t="shared" si="9"/>
        <v>100</v>
      </c>
      <c r="H72" s="47">
        <f t="shared" si="9"/>
        <v>100</v>
      </c>
      <c r="I72" s="47">
        <f>IF(E72="Y", IFERROR(VLOOKUP(B72,'D-search matrix Fwwtp'!D:G,4,FALSE),100), 100)</f>
        <v>100</v>
      </c>
    </row>
    <row r="73" spans="1:9" x14ac:dyDescent="0.3">
      <c r="A73" s="43">
        <f>'1-medicine use (input)'!A72</f>
        <v>40</v>
      </c>
      <c r="B73" s="44">
        <f>IF('1-medicine use (input)'!C72="","",'1-medicine use (input)'!C72)</f>
        <v>0</v>
      </c>
      <c r="C73" s="44">
        <f>IF('1-medicine use (input)'!D72="","",'1-medicine use (input)'!D72)</f>
        <v>0</v>
      </c>
      <c r="E73" s="69" t="str">
        <f>IF(OR(AND(ISNONTEXT('3-TIER1 results'!E73),'3-TIER1 results'!E73&gt;0.1),AND(ISNONTEXT('3-TIER1 results'!G73),'3-TIER1 results'!G73&gt;0.1),AND(ISNONTEXT('3-TIER1 results'!I73),'3-TIER1 results'!I73&gt;0.1),AND(ISNONTEXT('3-TIER1 results'!K73),'3-TIER1 results'!K73&gt;0.1)),"Y","")</f>
        <v/>
      </c>
      <c r="F73" s="1" t="str">
        <f t="shared" si="6"/>
        <v/>
      </c>
      <c r="G73" s="47">
        <f t="shared" si="9"/>
        <v>100</v>
      </c>
      <c r="H73" s="47">
        <f t="shared" si="9"/>
        <v>100</v>
      </c>
      <c r="I73" s="47">
        <f>IF(E73="Y", IFERROR(VLOOKUP(B73,'D-search matrix Fwwtp'!D:G,4,FALSE),100), 100)</f>
        <v>100</v>
      </c>
    </row>
    <row r="74" spans="1:9" x14ac:dyDescent="0.3">
      <c r="A74" s="43">
        <f>'1-medicine use (input)'!A73</f>
        <v>41</v>
      </c>
      <c r="B74" s="44">
        <f>IF('1-medicine use (input)'!C73="","",'1-medicine use (input)'!C73)</f>
        <v>0</v>
      </c>
      <c r="C74" s="44">
        <f>IF('1-medicine use (input)'!D73="","",'1-medicine use (input)'!D73)</f>
        <v>0</v>
      </c>
      <c r="E74" s="69" t="str">
        <f>IF(OR(AND(ISNONTEXT('3-TIER1 results'!E74),'3-TIER1 results'!E74&gt;0.1),AND(ISNONTEXT('3-TIER1 results'!G74),'3-TIER1 results'!G74&gt;0.1),AND(ISNONTEXT('3-TIER1 results'!I74),'3-TIER1 results'!I74&gt;0.1),AND(ISNONTEXT('3-TIER1 results'!K74),'3-TIER1 results'!K74&gt;0.1)),"Y","")</f>
        <v/>
      </c>
      <c r="F74" s="1" t="str">
        <f t="shared" si="6"/>
        <v/>
      </c>
      <c r="G74" s="47">
        <f t="shared" si="9"/>
        <v>100</v>
      </c>
      <c r="H74" s="47">
        <f t="shared" si="9"/>
        <v>100</v>
      </c>
      <c r="I74" s="47">
        <f>IF(E74="Y", IFERROR(VLOOKUP(B74,'D-search matrix Fwwtp'!D:G,4,FALSE),100), 100)</f>
        <v>100</v>
      </c>
    </row>
    <row r="75" spans="1:9" x14ac:dyDescent="0.3">
      <c r="A75" s="43">
        <f>'1-medicine use (input)'!A74</f>
        <v>42</v>
      </c>
      <c r="B75" s="44">
        <f>IF('1-medicine use (input)'!C74="","",'1-medicine use (input)'!C74)</f>
        <v>0</v>
      </c>
      <c r="C75" s="44">
        <f>IF('1-medicine use (input)'!D74="","",'1-medicine use (input)'!D74)</f>
        <v>0</v>
      </c>
      <c r="E75" s="69" t="str">
        <f>IF(OR(AND(ISNONTEXT('3-TIER1 results'!E75),'3-TIER1 results'!E75&gt;0.1),AND(ISNONTEXT('3-TIER1 results'!G75),'3-TIER1 results'!G75&gt;0.1),AND(ISNONTEXT('3-TIER1 results'!I75),'3-TIER1 results'!I75&gt;0.1),AND(ISNONTEXT('3-TIER1 results'!K75),'3-TIER1 results'!K75&gt;0.1)),"Y","")</f>
        <v/>
      </c>
      <c r="F75" s="1" t="str">
        <f t="shared" si="6"/>
        <v/>
      </c>
      <c r="G75" s="35">
        <v>100</v>
      </c>
      <c r="H75" s="47">
        <f t="shared" si="9"/>
        <v>100</v>
      </c>
      <c r="I75" s="47">
        <f>IF(E75="Y", IFERROR(VLOOKUP(B75,'D-search matrix Fwwtp'!D:G,4,FALSE),100), 100)</f>
        <v>100</v>
      </c>
    </row>
    <row r="76" spans="1:9" x14ac:dyDescent="0.3">
      <c r="A76" s="43">
        <f>'1-medicine use (input)'!A75</f>
        <v>43</v>
      </c>
      <c r="B76" s="44">
        <f>IF('1-medicine use (input)'!C75="","",'1-medicine use (input)'!C75)</f>
        <v>0</v>
      </c>
      <c r="C76" s="44">
        <f>IF('1-medicine use (input)'!D75="","",'1-medicine use (input)'!D75)</f>
        <v>0</v>
      </c>
      <c r="E76" s="69" t="str">
        <f>IF(OR(AND(ISNONTEXT('3-TIER1 results'!E76),'3-TIER1 results'!E76&gt;0.1),AND(ISNONTEXT('3-TIER1 results'!G76),'3-TIER1 results'!G76&gt;0.1),AND(ISNONTEXT('3-TIER1 results'!I76),'3-TIER1 results'!I76&gt;0.1),AND(ISNONTEXT('3-TIER1 results'!K76),'3-TIER1 results'!K76&gt;0.1)),"Y","")</f>
        <v/>
      </c>
      <c r="F76" s="1" t="str">
        <f t="shared" si="6"/>
        <v/>
      </c>
      <c r="G76" s="35">
        <v>100</v>
      </c>
      <c r="H76" s="47">
        <f t="shared" si="9"/>
        <v>100</v>
      </c>
      <c r="I76" s="47">
        <f>IF(E76="Y", IFERROR(VLOOKUP(B76,'D-search matrix Fwwtp'!D:G,4,FALSE),100), 100)</f>
        <v>100</v>
      </c>
    </row>
    <row r="77" spans="1:9" x14ac:dyDescent="0.3">
      <c r="A77" s="43">
        <f>'1-medicine use (input)'!A76</f>
        <v>44</v>
      </c>
      <c r="B77" s="44">
        <f>IF('1-medicine use (input)'!C76="","",'1-medicine use (input)'!C76)</f>
        <v>0</v>
      </c>
      <c r="C77" s="44">
        <f>IF('1-medicine use (input)'!D76="","",'1-medicine use (input)'!D76)</f>
        <v>0</v>
      </c>
      <c r="E77" s="69" t="str">
        <f>IF(OR(AND(ISNONTEXT('3-TIER1 results'!E77),'3-TIER1 results'!E77&gt;0.1),AND(ISNONTEXT('3-TIER1 results'!G77),'3-TIER1 results'!G77&gt;0.1),AND(ISNONTEXT('3-TIER1 results'!I77),'3-TIER1 results'!I77&gt;0.1),AND(ISNONTEXT('3-TIER1 results'!K77),'3-TIER1 results'!K77&gt;0.1)),"Y","")</f>
        <v/>
      </c>
      <c r="F77" s="1" t="str">
        <f t="shared" si="6"/>
        <v/>
      </c>
      <c r="G77" s="47">
        <f t="shared" si="9"/>
        <v>100</v>
      </c>
      <c r="H77" s="47">
        <f t="shared" ref="H77:H92" si="10">IF($E77="Y",99.99999,100)</f>
        <v>100</v>
      </c>
      <c r="I77" s="47">
        <f>IF(E77="Y", IFERROR(VLOOKUP(B77,'D-search matrix Fwwtp'!D:G,4,FALSE),100), 100)</f>
        <v>100</v>
      </c>
    </row>
    <row r="78" spans="1:9" x14ac:dyDescent="0.3">
      <c r="A78" s="43">
        <f>'1-medicine use (input)'!A77</f>
        <v>45</v>
      </c>
      <c r="B78" s="44">
        <f>IF('1-medicine use (input)'!C77="","",'1-medicine use (input)'!C77)</f>
        <v>0</v>
      </c>
      <c r="C78" s="44">
        <f>IF('1-medicine use (input)'!D77="","",'1-medicine use (input)'!D77)</f>
        <v>0</v>
      </c>
      <c r="E78" s="69" t="str">
        <f>IF(OR(AND(ISNONTEXT('3-TIER1 results'!E78),'3-TIER1 results'!E78&gt;0.1),AND(ISNONTEXT('3-TIER1 results'!G78),'3-TIER1 results'!G78&gt;0.1),AND(ISNONTEXT('3-TIER1 results'!I78),'3-TIER1 results'!I78&gt;0.1),AND(ISNONTEXT('3-TIER1 results'!K78),'3-TIER1 results'!K78&gt;0.1)),"Y","")</f>
        <v/>
      </c>
      <c r="F78" s="1" t="str">
        <f t="shared" si="6"/>
        <v/>
      </c>
      <c r="G78" s="47">
        <f>IF($E78="Y",99.99999,100)</f>
        <v>100</v>
      </c>
      <c r="H78" s="47">
        <f t="shared" si="10"/>
        <v>100</v>
      </c>
      <c r="I78" s="47">
        <f>IF(E78="Y", IFERROR(VLOOKUP(B78,'D-search matrix Fwwtp'!D:G,4,FALSE),100), 100)</f>
        <v>100</v>
      </c>
    </row>
    <row r="79" spans="1:9" x14ac:dyDescent="0.3">
      <c r="A79" s="43">
        <f>'1-medicine use (input)'!A78</f>
        <v>46</v>
      </c>
      <c r="B79" s="44">
        <f>IF('1-medicine use (input)'!C78="","",'1-medicine use (input)'!C78)</f>
        <v>0</v>
      </c>
      <c r="C79" s="44">
        <f>IF('1-medicine use (input)'!D78="","",'1-medicine use (input)'!D78)</f>
        <v>0</v>
      </c>
      <c r="E79" s="69" t="str">
        <f>IF(OR(AND(ISNONTEXT('3-TIER1 results'!E79),'3-TIER1 results'!E79&gt;0.1),AND(ISNONTEXT('3-TIER1 results'!G79),'3-TIER1 results'!G79&gt;0.1),AND(ISNONTEXT('3-TIER1 results'!I79),'3-TIER1 results'!I79&gt;0.1),AND(ISNONTEXT('3-TIER1 results'!K79),'3-TIER1 results'!K79&gt;0.1)),"Y","")</f>
        <v/>
      </c>
      <c r="F79" s="1" t="str">
        <f t="shared" si="6"/>
        <v/>
      </c>
      <c r="G79" s="47">
        <f>IF($E79="Y",99.99999,100)</f>
        <v>100</v>
      </c>
      <c r="H79" s="47">
        <f t="shared" si="10"/>
        <v>100</v>
      </c>
      <c r="I79" s="47">
        <f>IF(E79="Y", IFERROR(VLOOKUP(B79,'D-search matrix Fwwtp'!D:G,4,FALSE),100), 100)</f>
        <v>100</v>
      </c>
    </row>
    <row r="80" spans="1:9" x14ac:dyDescent="0.3">
      <c r="A80" s="43">
        <f>'1-medicine use (input)'!A79</f>
        <v>47</v>
      </c>
      <c r="B80" s="44">
        <f>IF('1-medicine use (input)'!C79="","",'1-medicine use (input)'!C79)</f>
        <v>0</v>
      </c>
      <c r="C80" s="44">
        <f>IF('1-medicine use (input)'!D79="","",'1-medicine use (input)'!D79)</f>
        <v>0</v>
      </c>
      <c r="E80" s="69" t="str">
        <f>IF(OR(AND(ISNONTEXT('3-TIER1 results'!E80),'3-TIER1 results'!E80&gt;0.1),AND(ISNONTEXT('3-TIER1 results'!G80),'3-TIER1 results'!G80&gt;0.1),AND(ISNONTEXT('3-TIER1 results'!I80),'3-TIER1 results'!I80&gt;0.1),AND(ISNONTEXT('3-TIER1 results'!K80),'3-TIER1 results'!K80&gt;0.1)),"Y","")</f>
        <v/>
      </c>
      <c r="F80" s="1" t="str">
        <f t="shared" si="6"/>
        <v/>
      </c>
      <c r="G80" s="47">
        <f>IF($E80="Y",99.99999,100)</f>
        <v>100</v>
      </c>
      <c r="H80" s="47">
        <f t="shared" si="10"/>
        <v>100</v>
      </c>
      <c r="I80" s="47">
        <f>IF(E80="Y", IFERROR(VLOOKUP(B80,'D-search matrix Fwwtp'!D:G,4,FALSE),100), 100)</f>
        <v>100</v>
      </c>
    </row>
    <row r="81" spans="1:9" x14ac:dyDescent="0.3">
      <c r="A81" s="43">
        <f>'1-medicine use (input)'!A80</f>
        <v>48</v>
      </c>
      <c r="B81" s="44">
        <f>IF('1-medicine use (input)'!C80="","",'1-medicine use (input)'!C80)</f>
        <v>0</v>
      </c>
      <c r="C81" s="44">
        <f>IF('1-medicine use (input)'!D80="","",'1-medicine use (input)'!D80)</f>
        <v>0</v>
      </c>
      <c r="E81" s="69" t="str">
        <f>IF(OR(AND(ISNONTEXT('3-TIER1 results'!E81),'3-TIER1 results'!E81&gt;0.1),AND(ISNONTEXT('3-TIER1 results'!G81),'3-TIER1 results'!G81&gt;0.1),AND(ISNONTEXT('3-TIER1 results'!I81),'3-TIER1 results'!I81&gt;0.1),AND(ISNONTEXT('3-TIER1 results'!K81),'3-TIER1 results'!K81&gt;0.1)),"Y","")</f>
        <v/>
      </c>
      <c r="F81" s="1" t="str">
        <f t="shared" si="6"/>
        <v/>
      </c>
      <c r="G81" s="47">
        <f>IF($E81="Y",99.99999,100)</f>
        <v>100</v>
      </c>
      <c r="H81" s="47">
        <f t="shared" si="10"/>
        <v>100</v>
      </c>
      <c r="I81" s="47">
        <f>IF(E81="Y", IFERROR(VLOOKUP(B81,'D-search matrix Fwwtp'!D:G,4,FALSE),100), 100)</f>
        <v>100</v>
      </c>
    </row>
    <row r="82" spans="1:9" x14ac:dyDescent="0.3">
      <c r="A82" s="43">
        <f>'1-medicine use (input)'!A81</f>
        <v>49</v>
      </c>
      <c r="B82" s="44">
        <f>IF('1-medicine use (input)'!C81="","",'1-medicine use (input)'!C81)</f>
        <v>0</v>
      </c>
      <c r="C82" s="44">
        <f>IF('1-medicine use (input)'!D81="","",'1-medicine use (input)'!D81)</f>
        <v>0</v>
      </c>
      <c r="E82" s="69" t="str">
        <f>IF(OR(AND(ISNONTEXT('3-TIER1 results'!E82),'3-TIER1 results'!E82&gt;0.1),AND(ISNONTEXT('3-TIER1 results'!G82),'3-TIER1 results'!G82&gt;0.1),AND(ISNONTEXT('3-TIER1 results'!I82),'3-TIER1 results'!I82&gt;0.1),AND(ISNONTEXT('3-TIER1 results'!K82),'3-TIER1 results'!K82&gt;0.1)),"Y","")</f>
        <v/>
      </c>
      <c r="F82" s="1" t="str">
        <f t="shared" si="6"/>
        <v/>
      </c>
      <c r="G82" s="35">
        <v>100</v>
      </c>
      <c r="H82" s="47">
        <f t="shared" si="10"/>
        <v>100</v>
      </c>
      <c r="I82" s="47">
        <f>IF(E82="Y", IFERROR(VLOOKUP(B82,'D-search matrix Fwwtp'!D:G,4,FALSE),100), 100)</f>
        <v>100</v>
      </c>
    </row>
    <row r="83" spans="1:9" x14ac:dyDescent="0.3">
      <c r="A83" s="43">
        <f>'1-medicine use (input)'!A82</f>
        <v>50</v>
      </c>
      <c r="B83" s="44">
        <f>IF('1-medicine use (input)'!C82="","",'1-medicine use (input)'!C82)</f>
        <v>0</v>
      </c>
      <c r="C83" s="44">
        <f>IF('1-medicine use (input)'!D82="","",'1-medicine use (input)'!D82)</f>
        <v>0</v>
      </c>
      <c r="E83" s="69" t="str">
        <f>IF(OR(AND(ISNONTEXT('3-TIER1 results'!E83),'3-TIER1 results'!E83&gt;0.1),AND(ISNONTEXT('3-TIER1 results'!G83),'3-TIER1 results'!G83&gt;0.1),AND(ISNONTEXT('3-TIER1 results'!I83),'3-TIER1 results'!I83&gt;0.1),AND(ISNONTEXT('3-TIER1 results'!K83),'3-TIER1 results'!K83&gt;0.1)),"Y","")</f>
        <v/>
      </c>
      <c r="F83" s="1" t="str">
        <f t="shared" si="6"/>
        <v/>
      </c>
      <c r="G83" s="47">
        <f>IF($E83="Y",99.99999,100)</f>
        <v>100</v>
      </c>
      <c r="H83" s="47">
        <f t="shared" si="10"/>
        <v>100</v>
      </c>
      <c r="I83" s="47">
        <f>IF(E83="Y", IFERROR(VLOOKUP(B83,'D-search matrix Fwwtp'!D:G,4,FALSE),100), 100)</f>
        <v>100</v>
      </c>
    </row>
    <row r="84" spans="1:9" x14ac:dyDescent="0.3">
      <c r="A84" s="43">
        <f>'1-medicine use (input)'!A83</f>
        <v>51</v>
      </c>
      <c r="B84" s="44">
        <f>IF('1-medicine use (input)'!C83="","",'1-medicine use (input)'!C83)</f>
        <v>0</v>
      </c>
      <c r="C84" s="44">
        <f>IF('1-medicine use (input)'!D83="","",'1-medicine use (input)'!D83)</f>
        <v>0</v>
      </c>
      <c r="E84" s="69" t="str">
        <f>IF(OR(AND(ISNONTEXT('3-TIER1 results'!E84),'3-TIER1 results'!E84&gt;0.1),AND(ISNONTEXT('3-TIER1 results'!G84),'3-TIER1 results'!G84&gt;0.1),AND(ISNONTEXT('3-TIER1 results'!I84),'3-TIER1 results'!I84&gt;0.1),AND(ISNONTEXT('3-TIER1 results'!K84),'3-TIER1 results'!K84&gt;0.1)),"Y","")</f>
        <v/>
      </c>
      <c r="F84" s="1" t="str">
        <f t="shared" si="6"/>
        <v/>
      </c>
      <c r="G84" s="47">
        <f>IF($E84="Y",99.99999,100)</f>
        <v>100</v>
      </c>
      <c r="H84" s="47">
        <f t="shared" si="10"/>
        <v>100</v>
      </c>
      <c r="I84" s="47">
        <f>IF(E84="Y", IFERROR(VLOOKUP(B84,'D-search matrix Fwwtp'!D:G,4,FALSE),100), 100)</f>
        <v>100</v>
      </c>
    </row>
    <row r="85" spans="1:9" x14ac:dyDescent="0.3">
      <c r="A85" s="43">
        <f>'1-medicine use (input)'!A84</f>
        <v>52</v>
      </c>
      <c r="B85" s="44">
        <f>IF('1-medicine use (input)'!C84="","",'1-medicine use (input)'!C84)</f>
        <v>0</v>
      </c>
      <c r="C85" s="44">
        <f>IF('1-medicine use (input)'!D84="","",'1-medicine use (input)'!D84)</f>
        <v>0</v>
      </c>
      <c r="E85" s="69" t="str">
        <f>IF(OR(AND(ISNONTEXT('3-TIER1 results'!E85),'3-TIER1 results'!E85&gt;0.1),AND(ISNONTEXT('3-TIER1 results'!G85),'3-TIER1 results'!G85&gt;0.1),AND(ISNONTEXT('3-TIER1 results'!I85),'3-TIER1 results'!I85&gt;0.1),AND(ISNONTEXT('3-TIER1 results'!K85),'3-TIER1 results'!K85&gt;0.1)),"Y","")</f>
        <v/>
      </c>
      <c r="F85" s="1" t="str">
        <f xml:space="preserve"> IF(E85="Y","UPDATE VALUES-&gt;","")</f>
        <v/>
      </c>
      <c r="G85" s="35">
        <v>100</v>
      </c>
      <c r="H85" s="47">
        <f t="shared" si="10"/>
        <v>100</v>
      </c>
      <c r="I85" s="47">
        <f>IF(E85="Y", IFERROR(VLOOKUP(B85,'D-search matrix Fwwtp'!D:G,4,FALSE),100), 100)</f>
        <v>100</v>
      </c>
    </row>
    <row r="86" spans="1:9" x14ac:dyDescent="0.3">
      <c r="A86" s="43">
        <f>'1-medicine use (input)'!A85</f>
        <v>53</v>
      </c>
      <c r="B86" s="44">
        <f>IF('1-medicine use (input)'!C85="","",'1-medicine use (input)'!C85)</f>
        <v>0</v>
      </c>
      <c r="C86" s="44">
        <f>IF('1-medicine use (input)'!D85="","",'1-medicine use (input)'!D85)</f>
        <v>0</v>
      </c>
      <c r="E86" s="69" t="str">
        <f>IF(OR(AND(ISNONTEXT('3-TIER1 results'!E86),'3-TIER1 results'!E86&gt;0.1),AND(ISNONTEXT('3-TIER1 results'!G86),'3-TIER1 results'!G86&gt;0.1),AND(ISNONTEXT('3-TIER1 results'!I86),'3-TIER1 results'!I86&gt;0.1),AND(ISNONTEXT('3-TIER1 results'!K86),'3-TIER1 results'!K86&gt;0.1)),"Y","")</f>
        <v/>
      </c>
      <c r="F86" s="1" t="str">
        <f t="shared" ref="F86:F133" si="11" xml:space="preserve"> IF(E86="Y","UPDATE VALUES-&gt;","")</f>
        <v/>
      </c>
      <c r="G86" s="47">
        <v>100</v>
      </c>
      <c r="H86" s="47">
        <f t="shared" si="10"/>
        <v>100</v>
      </c>
      <c r="I86" s="47">
        <f>IF(E86="Y", IFERROR(VLOOKUP(B86,'D-search matrix Fwwtp'!D:G,4,FALSE),100), 100)</f>
        <v>100</v>
      </c>
    </row>
    <row r="87" spans="1:9" x14ac:dyDescent="0.3">
      <c r="A87" s="43">
        <f>'1-medicine use (input)'!A86</f>
        <v>54</v>
      </c>
      <c r="B87" s="44">
        <f>IF('1-medicine use (input)'!C86="","",'1-medicine use (input)'!C86)</f>
        <v>0</v>
      </c>
      <c r="C87" s="44">
        <f>IF('1-medicine use (input)'!D86="","",'1-medicine use (input)'!D86)</f>
        <v>0</v>
      </c>
      <c r="E87" s="69" t="str">
        <f>IF(OR(AND(ISNONTEXT('3-TIER1 results'!E87),'3-TIER1 results'!E87&gt;0.1),AND(ISNONTEXT('3-TIER1 results'!G87),'3-TIER1 results'!G87&gt;0.1),AND(ISNONTEXT('3-TIER1 results'!I87),'3-TIER1 results'!I87&gt;0.1),AND(ISNONTEXT('3-TIER1 results'!K87),'3-TIER1 results'!K87&gt;0.1)),"Y","")</f>
        <v/>
      </c>
      <c r="F87" s="1" t="str">
        <f t="shared" si="11"/>
        <v/>
      </c>
      <c r="G87" s="47">
        <v>100</v>
      </c>
      <c r="H87" s="47">
        <f t="shared" si="10"/>
        <v>100</v>
      </c>
      <c r="I87" s="47">
        <f>IF(E87="Y", IFERROR(VLOOKUP(B87,'D-search matrix Fwwtp'!D:G,4,FALSE),100), 100)</f>
        <v>100</v>
      </c>
    </row>
    <row r="88" spans="1:9" x14ac:dyDescent="0.3">
      <c r="A88" s="43">
        <f>'1-medicine use (input)'!A87</f>
        <v>55</v>
      </c>
      <c r="B88" s="44">
        <f>IF('1-medicine use (input)'!C87="","",'1-medicine use (input)'!C87)</f>
        <v>0</v>
      </c>
      <c r="C88" s="44">
        <f>IF('1-medicine use (input)'!D87="","",'1-medicine use (input)'!D87)</f>
        <v>0</v>
      </c>
      <c r="E88" s="69" t="str">
        <f>IF(OR(AND(ISNONTEXT('3-TIER1 results'!E88),'3-TIER1 results'!E88&gt;0.1),AND(ISNONTEXT('3-TIER1 results'!G88),'3-TIER1 results'!G88&gt;0.1),AND(ISNONTEXT('3-TIER1 results'!I88),'3-TIER1 results'!I88&gt;0.1),AND(ISNONTEXT('3-TIER1 results'!K88),'3-TIER1 results'!K88&gt;0.1)),"Y","")</f>
        <v/>
      </c>
      <c r="F88" s="1" t="str">
        <f t="shared" si="11"/>
        <v/>
      </c>
      <c r="G88" s="47">
        <v>100</v>
      </c>
      <c r="H88" s="47">
        <f t="shared" si="10"/>
        <v>100</v>
      </c>
      <c r="I88" s="47">
        <f>IF(E88="Y", IFERROR(VLOOKUP(B88,'D-search matrix Fwwtp'!D:G,4,FALSE),100), 100)</f>
        <v>100</v>
      </c>
    </row>
    <row r="89" spans="1:9" x14ac:dyDescent="0.3">
      <c r="A89" s="43">
        <f>'1-medicine use (input)'!A88</f>
        <v>56</v>
      </c>
      <c r="B89" s="44">
        <f>IF('1-medicine use (input)'!C88="","",'1-medicine use (input)'!C88)</f>
        <v>0</v>
      </c>
      <c r="C89" s="44">
        <f>IF('1-medicine use (input)'!D88="","",'1-medicine use (input)'!D88)</f>
        <v>0</v>
      </c>
      <c r="E89" s="69" t="str">
        <f>IF(OR(AND(ISNONTEXT('3-TIER1 results'!E89),'3-TIER1 results'!E89&gt;0.1),AND(ISNONTEXT('3-TIER1 results'!G89),'3-TIER1 results'!G89&gt;0.1),AND(ISNONTEXT('3-TIER1 results'!I89),'3-TIER1 results'!I89&gt;0.1),AND(ISNONTEXT('3-TIER1 results'!K89),'3-TIER1 results'!K89&gt;0.1)),"Y","")</f>
        <v/>
      </c>
      <c r="F89" s="1" t="str">
        <f t="shared" si="11"/>
        <v/>
      </c>
      <c r="G89" s="47">
        <v>100</v>
      </c>
      <c r="H89" s="47">
        <f t="shared" si="10"/>
        <v>100</v>
      </c>
      <c r="I89" s="47">
        <f>IF(E89="Y", IFERROR(VLOOKUP(B89,'D-search matrix Fwwtp'!D:G,4,FALSE),100), 100)</f>
        <v>100</v>
      </c>
    </row>
    <row r="90" spans="1:9" x14ac:dyDescent="0.3">
      <c r="A90" s="43">
        <f>'1-medicine use (input)'!A89</f>
        <v>57</v>
      </c>
      <c r="B90" s="44">
        <f>IF('1-medicine use (input)'!C89="","",'1-medicine use (input)'!C89)</f>
        <v>0</v>
      </c>
      <c r="C90" s="44">
        <f>IF('1-medicine use (input)'!D89="","",'1-medicine use (input)'!D89)</f>
        <v>0</v>
      </c>
      <c r="E90" s="69" t="str">
        <f>IF(OR(AND(ISNONTEXT('3-TIER1 results'!E90),'3-TIER1 results'!E90&gt;0.1),AND(ISNONTEXT('3-TIER1 results'!G90),'3-TIER1 results'!G90&gt;0.1),AND(ISNONTEXT('3-TIER1 results'!I90),'3-TIER1 results'!I90&gt;0.1),AND(ISNONTEXT('3-TIER1 results'!K90),'3-TIER1 results'!K90&gt;0.1)),"Y","")</f>
        <v/>
      </c>
      <c r="F90" s="1" t="str">
        <f t="shared" si="11"/>
        <v/>
      </c>
      <c r="G90" s="47">
        <v>100</v>
      </c>
      <c r="H90" s="47">
        <f t="shared" si="10"/>
        <v>100</v>
      </c>
      <c r="I90" s="47">
        <f>IF(E90="Y", IFERROR(VLOOKUP(B90,'D-search matrix Fwwtp'!D:G,4,FALSE),100), 100)</f>
        <v>100</v>
      </c>
    </row>
    <row r="91" spans="1:9" x14ac:dyDescent="0.3">
      <c r="A91" s="43">
        <f>'1-medicine use (input)'!A90</f>
        <v>58</v>
      </c>
      <c r="B91" s="44">
        <f>IF('1-medicine use (input)'!C90="","",'1-medicine use (input)'!C90)</f>
        <v>0</v>
      </c>
      <c r="C91" s="44">
        <f>IF('1-medicine use (input)'!D90="","",'1-medicine use (input)'!D90)</f>
        <v>0</v>
      </c>
      <c r="E91" s="69" t="str">
        <f>IF(OR(AND(ISNONTEXT('3-TIER1 results'!E91),'3-TIER1 results'!E91&gt;0.1),AND(ISNONTEXT('3-TIER1 results'!G91),'3-TIER1 results'!G91&gt;0.1),AND(ISNONTEXT('3-TIER1 results'!I91),'3-TIER1 results'!I91&gt;0.1),AND(ISNONTEXT('3-TIER1 results'!K91),'3-TIER1 results'!K91&gt;0.1)),"Y","")</f>
        <v/>
      </c>
      <c r="F91" s="1" t="str">
        <f t="shared" si="11"/>
        <v/>
      </c>
      <c r="G91" s="47">
        <v>100</v>
      </c>
      <c r="H91" s="47">
        <f t="shared" si="10"/>
        <v>100</v>
      </c>
      <c r="I91" s="47">
        <f>IF(E91="Y", IFERROR(VLOOKUP(B91,'D-search matrix Fwwtp'!D:G,4,FALSE),100), 100)</f>
        <v>100</v>
      </c>
    </row>
    <row r="92" spans="1:9" x14ac:dyDescent="0.3">
      <c r="A92" s="43">
        <f>'1-medicine use (input)'!A91</f>
        <v>59</v>
      </c>
      <c r="B92" s="44">
        <f>IF('1-medicine use (input)'!C91="","",'1-medicine use (input)'!C91)</f>
        <v>0</v>
      </c>
      <c r="C92" s="44">
        <f>IF('1-medicine use (input)'!D91="","",'1-medicine use (input)'!D91)</f>
        <v>0</v>
      </c>
      <c r="E92" s="69" t="str">
        <f>IF(OR(AND(ISNONTEXT('3-TIER1 results'!E92),'3-TIER1 results'!E92&gt;0.1),AND(ISNONTEXT('3-TIER1 results'!G92),'3-TIER1 results'!G92&gt;0.1),AND(ISNONTEXT('3-TIER1 results'!I92),'3-TIER1 results'!I92&gt;0.1),AND(ISNONTEXT('3-TIER1 results'!K92),'3-TIER1 results'!K92&gt;0.1)),"Y","")</f>
        <v/>
      </c>
      <c r="F92" s="1" t="str">
        <f t="shared" si="11"/>
        <v/>
      </c>
      <c r="G92" s="47">
        <v>100</v>
      </c>
      <c r="H92" s="47">
        <f t="shared" si="10"/>
        <v>100</v>
      </c>
      <c r="I92" s="47">
        <f>IF(E92="Y", IFERROR(VLOOKUP(B92,'D-search matrix Fwwtp'!D:G,4,FALSE),100), 100)</f>
        <v>100</v>
      </c>
    </row>
    <row r="93" spans="1:9" x14ac:dyDescent="0.3">
      <c r="A93" s="43">
        <f>'1-medicine use (input)'!A92</f>
        <v>60</v>
      </c>
      <c r="B93" s="44">
        <f>IF('1-medicine use (input)'!C92="","",'1-medicine use (input)'!C92)</f>
        <v>0</v>
      </c>
      <c r="C93" s="44">
        <f>IF('1-medicine use (input)'!D92="","",'1-medicine use (input)'!D92)</f>
        <v>0</v>
      </c>
      <c r="E93" s="69" t="str">
        <f>IF(OR(AND(ISNONTEXT('3-TIER1 results'!E93),'3-TIER1 results'!E93&gt;0.1),AND(ISNONTEXT('3-TIER1 results'!G93),'3-TIER1 results'!G93&gt;0.1),AND(ISNONTEXT('3-TIER1 results'!I93),'3-TIER1 results'!I93&gt;0.1),AND(ISNONTEXT('3-TIER1 results'!K93),'3-TIER1 results'!K93&gt;0.1)),"Y","")</f>
        <v/>
      </c>
      <c r="F93" s="1" t="str">
        <f t="shared" si="11"/>
        <v/>
      </c>
      <c r="G93" s="47">
        <v>100</v>
      </c>
      <c r="H93" s="47">
        <f t="shared" ref="H93:H132" si="12">IF($E93="Y",99.99999,100)</f>
        <v>100</v>
      </c>
      <c r="I93" s="47">
        <f>IF(E93="Y", IFERROR(VLOOKUP(B93,'D-search matrix Fwwtp'!D:G,4,FALSE),100), 100)</f>
        <v>100</v>
      </c>
    </row>
    <row r="94" spans="1:9" x14ac:dyDescent="0.3">
      <c r="A94" s="43">
        <f>'1-medicine use (input)'!A93</f>
        <v>61</v>
      </c>
      <c r="B94" s="44">
        <f>IF('1-medicine use (input)'!C93="","",'1-medicine use (input)'!C93)</f>
        <v>0</v>
      </c>
      <c r="C94" s="44">
        <f>IF('1-medicine use (input)'!D93="","",'1-medicine use (input)'!D93)</f>
        <v>0</v>
      </c>
      <c r="E94" s="69" t="str">
        <f>IF(OR(AND(ISNONTEXT('3-TIER1 results'!E94),'3-TIER1 results'!E94&gt;0.1),AND(ISNONTEXT('3-TIER1 results'!G94),'3-TIER1 results'!G94&gt;0.1),AND(ISNONTEXT('3-TIER1 results'!I94),'3-TIER1 results'!I94&gt;0.1),AND(ISNONTEXT('3-TIER1 results'!K94),'3-TIER1 results'!K94&gt;0.1)),"Y","")</f>
        <v/>
      </c>
      <c r="F94" s="1" t="str">
        <f t="shared" si="11"/>
        <v/>
      </c>
      <c r="G94" s="47">
        <v>100</v>
      </c>
      <c r="H94" s="47">
        <f t="shared" si="12"/>
        <v>100</v>
      </c>
      <c r="I94" s="47">
        <f>IF(E94="Y", IFERROR(VLOOKUP(B94,'D-search matrix Fwwtp'!D:G,4,FALSE),100), 100)</f>
        <v>100</v>
      </c>
    </row>
    <row r="95" spans="1:9" x14ac:dyDescent="0.3">
      <c r="A95" s="43">
        <f>'1-medicine use (input)'!A94</f>
        <v>62</v>
      </c>
      <c r="B95" s="44">
        <f>IF('1-medicine use (input)'!C94="","",'1-medicine use (input)'!C94)</f>
        <v>0</v>
      </c>
      <c r="C95" s="44">
        <f>IF('1-medicine use (input)'!D94="","",'1-medicine use (input)'!D94)</f>
        <v>0</v>
      </c>
      <c r="E95" s="69" t="str">
        <f>IF(OR(AND(ISNONTEXT('3-TIER1 results'!E95),'3-TIER1 results'!E95&gt;0.1),AND(ISNONTEXT('3-TIER1 results'!G95),'3-TIER1 results'!G95&gt;0.1),AND(ISNONTEXT('3-TIER1 results'!I95),'3-TIER1 results'!I95&gt;0.1),AND(ISNONTEXT('3-TIER1 results'!K95),'3-TIER1 results'!K95&gt;0.1)),"Y","")</f>
        <v/>
      </c>
      <c r="F95" s="1" t="str">
        <f t="shared" si="11"/>
        <v/>
      </c>
      <c r="G95" s="47">
        <v>100</v>
      </c>
      <c r="H95" s="47">
        <f t="shared" si="12"/>
        <v>100</v>
      </c>
      <c r="I95" s="47">
        <f>IF(E95="Y", IFERROR(VLOOKUP(B95,'D-search matrix Fwwtp'!D:G,4,FALSE),100), 100)</f>
        <v>100</v>
      </c>
    </row>
    <row r="96" spans="1:9" x14ac:dyDescent="0.3">
      <c r="A96" s="43">
        <f>'1-medicine use (input)'!A95</f>
        <v>63</v>
      </c>
      <c r="B96" s="44">
        <f>IF('1-medicine use (input)'!C95="","",'1-medicine use (input)'!C95)</f>
        <v>0</v>
      </c>
      <c r="C96" s="44">
        <f>IF('1-medicine use (input)'!D95="","",'1-medicine use (input)'!D95)</f>
        <v>0</v>
      </c>
      <c r="E96" s="69" t="str">
        <f>IF(OR(AND(ISNONTEXT('3-TIER1 results'!E96),'3-TIER1 results'!E96&gt;0.1),AND(ISNONTEXT('3-TIER1 results'!G96),'3-TIER1 results'!G96&gt;0.1),AND(ISNONTEXT('3-TIER1 results'!I96),'3-TIER1 results'!I96&gt;0.1),AND(ISNONTEXT('3-TIER1 results'!K96),'3-TIER1 results'!K96&gt;0.1)),"Y","")</f>
        <v/>
      </c>
      <c r="F96" s="1" t="str">
        <f t="shared" si="11"/>
        <v/>
      </c>
      <c r="G96" s="47">
        <v>100</v>
      </c>
      <c r="H96" s="47">
        <f t="shared" si="12"/>
        <v>100</v>
      </c>
      <c r="I96" s="47">
        <f>IF(E96="Y", IFERROR(VLOOKUP(B96,'D-search matrix Fwwtp'!D:G,4,FALSE),100), 100)</f>
        <v>100</v>
      </c>
    </row>
    <row r="97" spans="1:9" x14ac:dyDescent="0.3">
      <c r="A97" s="43">
        <f>'1-medicine use (input)'!A96</f>
        <v>64</v>
      </c>
      <c r="B97" s="44">
        <f>IF('1-medicine use (input)'!C96="","",'1-medicine use (input)'!C96)</f>
        <v>0</v>
      </c>
      <c r="C97" s="44">
        <f>IF('1-medicine use (input)'!D96="","",'1-medicine use (input)'!D96)</f>
        <v>0</v>
      </c>
      <c r="E97" s="69" t="str">
        <f>IF(OR(AND(ISNONTEXT('3-TIER1 results'!E97),'3-TIER1 results'!E97&gt;0.1),AND(ISNONTEXT('3-TIER1 results'!G97),'3-TIER1 results'!G97&gt;0.1),AND(ISNONTEXT('3-TIER1 results'!I97),'3-TIER1 results'!I97&gt;0.1),AND(ISNONTEXT('3-TIER1 results'!K97),'3-TIER1 results'!K97&gt;0.1)),"Y","")</f>
        <v/>
      </c>
      <c r="F97" s="1" t="str">
        <f t="shared" si="11"/>
        <v/>
      </c>
      <c r="G97" s="47">
        <v>100</v>
      </c>
      <c r="H97" s="47">
        <f t="shared" si="12"/>
        <v>100</v>
      </c>
      <c r="I97" s="47">
        <f>IF(E97="Y", IFERROR(VLOOKUP(B97,'D-search matrix Fwwtp'!D:G,4,FALSE),100), 100)</f>
        <v>100</v>
      </c>
    </row>
    <row r="98" spans="1:9" x14ac:dyDescent="0.3">
      <c r="A98" s="43">
        <f>'1-medicine use (input)'!A97</f>
        <v>65</v>
      </c>
      <c r="B98" s="44">
        <f>IF('1-medicine use (input)'!C97="","",'1-medicine use (input)'!C97)</f>
        <v>0</v>
      </c>
      <c r="C98" s="44">
        <f>IF('1-medicine use (input)'!D97="","",'1-medicine use (input)'!D97)</f>
        <v>0</v>
      </c>
      <c r="E98" s="69" t="str">
        <f>IF(OR(AND(ISNONTEXT('3-TIER1 results'!E98),'3-TIER1 results'!E98&gt;0.1),AND(ISNONTEXT('3-TIER1 results'!G98),'3-TIER1 results'!G98&gt;0.1),AND(ISNONTEXT('3-TIER1 results'!I98),'3-TIER1 results'!I98&gt;0.1),AND(ISNONTEXT('3-TIER1 results'!K98),'3-TIER1 results'!K98&gt;0.1)),"Y","")</f>
        <v/>
      </c>
      <c r="F98" s="1" t="str">
        <f t="shared" si="11"/>
        <v/>
      </c>
      <c r="G98" s="47">
        <v>100</v>
      </c>
      <c r="H98" s="47">
        <f t="shared" si="12"/>
        <v>100</v>
      </c>
      <c r="I98" s="47">
        <f>IF(E98="Y", IFERROR(VLOOKUP(B98,'D-search matrix Fwwtp'!D:G,4,FALSE),100), 100)</f>
        <v>100</v>
      </c>
    </row>
    <row r="99" spans="1:9" x14ac:dyDescent="0.3">
      <c r="A99" s="43">
        <f>'1-medicine use (input)'!A98</f>
        <v>66</v>
      </c>
      <c r="B99" s="44">
        <f>IF('1-medicine use (input)'!C98="","",'1-medicine use (input)'!C98)</f>
        <v>0</v>
      </c>
      <c r="C99" s="44">
        <f>IF('1-medicine use (input)'!D98="","",'1-medicine use (input)'!D98)</f>
        <v>0</v>
      </c>
      <c r="E99" s="69" t="str">
        <f>IF(OR(AND(ISNONTEXT('3-TIER1 results'!E99),'3-TIER1 results'!E99&gt;0.1),AND(ISNONTEXT('3-TIER1 results'!G99),'3-TIER1 results'!G99&gt;0.1),AND(ISNONTEXT('3-TIER1 results'!I99),'3-TIER1 results'!I99&gt;0.1),AND(ISNONTEXT('3-TIER1 results'!K99),'3-TIER1 results'!K99&gt;0.1)),"Y","")</f>
        <v/>
      </c>
      <c r="F99" s="1" t="str">
        <f t="shared" si="11"/>
        <v/>
      </c>
      <c r="G99" s="47">
        <v>100</v>
      </c>
      <c r="H99" s="47">
        <f t="shared" si="12"/>
        <v>100</v>
      </c>
      <c r="I99" s="47">
        <f>IF(E99="Y", IFERROR(VLOOKUP(B99,'D-search matrix Fwwtp'!D:G,4,FALSE),100), 100)</f>
        <v>100</v>
      </c>
    </row>
    <row r="100" spans="1:9" x14ac:dyDescent="0.3">
      <c r="A100" s="43">
        <f>'1-medicine use (input)'!A99</f>
        <v>67</v>
      </c>
      <c r="B100" s="44">
        <f>IF('1-medicine use (input)'!C99="","",'1-medicine use (input)'!C99)</f>
        <v>0</v>
      </c>
      <c r="C100" s="44">
        <f>IF('1-medicine use (input)'!D99="","",'1-medicine use (input)'!D99)</f>
        <v>0</v>
      </c>
      <c r="E100" s="69" t="str">
        <f>IF(OR(AND(ISNONTEXT('3-TIER1 results'!E100),'3-TIER1 results'!E100&gt;0.1),AND(ISNONTEXT('3-TIER1 results'!G100),'3-TIER1 results'!G100&gt;0.1),AND(ISNONTEXT('3-TIER1 results'!I100),'3-TIER1 results'!I100&gt;0.1),AND(ISNONTEXT('3-TIER1 results'!K100),'3-TIER1 results'!K100&gt;0.1)),"Y","")</f>
        <v/>
      </c>
      <c r="F100" s="1" t="str">
        <f t="shared" si="11"/>
        <v/>
      </c>
      <c r="G100" s="47">
        <v>100</v>
      </c>
      <c r="H100" s="47">
        <f t="shared" si="12"/>
        <v>100</v>
      </c>
      <c r="I100" s="47">
        <f>IF(E100="Y", IFERROR(VLOOKUP(B100,'D-search matrix Fwwtp'!D:G,4,FALSE),100), 100)</f>
        <v>100</v>
      </c>
    </row>
    <row r="101" spans="1:9" x14ac:dyDescent="0.3">
      <c r="A101" s="43">
        <f>'1-medicine use (input)'!A100</f>
        <v>68</v>
      </c>
      <c r="B101" s="44">
        <f>IF('1-medicine use (input)'!C100="","",'1-medicine use (input)'!C100)</f>
        <v>0</v>
      </c>
      <c r="C101" s="44">
        <f>IF('1-medicine use (input)'!D100="","",'1-medicine use (input)'!D100)</f>
        <v>0</v>
      </c>
      <c r="E101" s="69" t="str">
        <f>IF(OR(AND(ISNONTEXT('3-TIER1 results'!E101),'3-TIER1 results'!E101&gt;0.1),AND(ISNONTEXT('3-TIER1 results'!G101),'3-TIER1 results'!G101&gt;0.1),AND(ISNONTEXT('3-TIER1 results'!I101),'3-TIER1 results'!I101&gt;0.1),AND(ISNONTEXT('3-TIER1 results'!K101),'3-TIER1 results'!K101&gt;0.1)),"Y","")</f>
        <v/>
      </c>
      <c r="F101" s="1" t="str">
        <f t="shared" si="11"/>
        <v/>
      </c>
      <c r="G101" s="47">
        <v>100</v>
      </c>
      <c r="H101" s="47">
        <f t="shared" si="12"/>
        <v>100</v>
      </c>
      <c r="I101" s="47">
        <f>IF(E101="Y", IFERROR(VLOOKUP(B101,'D-search matrix Fwwtp'!D:G,4,FALSE),100), 100)</f>
        <v>100</v>
      </c>
    </row>
    <row r="102" spans="1:9" x14ac:dyDescent="0.3">
      <c r="A102" s="43">
        <f>'1-medicine use (input)'!A101</f>
        <v>69</v>
      </c>
      <c r="B102" s="44">
        <f>IF('1-medicine use (input)'!C101="","",'1-medicine use (input)'!C101)</f>
        <v>0</v>
      </c>
      <c r="C102" s="44">
        <f>IF('1-medicine use (input)'!D101="","",'1-medicine use (input)'!D101)</f>
        <v>0</v>
      </c>
      <c r="E102" s="69" t="str">
        <f>IF(OR(AND(ISNONTEXT('3-TIER1 results'!E102),'3-TIER1 results'!E102&gt;0.1),AND(ISNONTEXT('3-TIER1 results'!G102),'3-TIER1 results'!G102&gt;0.1),AND(ISNONTEXT('3-TIER1 results'!I102),'3-TIER1 results'!I102&gt;0.1),AND(ISNONTEXT('3-TIER1 results'!K102),'3-TIER1 results'!K102&gt;0.1)),"Y","")</f>
        <v/>
      </c>
      <c r="F102" s="1" t="str">
        <f t="shared" si="11"/>
        <v/>
      </c>
      <c r="G102" s="47">
        <v>100</v>
      </c>
      <c r="H102" s="47">
        <f t="shared" si="12"/>
        <v>100</v>
      </c>
      <c r="I102" s="47">
        <f>IF(E102="Y", IFERROR(VLOOKUP(B102,'D-search matrix Fwwtp'!D:G,4,FALSE),100), 100)</f>
        <v>100</v>
      </c>
    </row>
    <row r="103" spans="1:9" x14ac:dyDescent="0.3">
      <c r="A103" s="43">
        <f>'1-medicine use (input)'!A102</f>
        <v>70</v>
      </c>
      <c r="B103" s="44">
        <f>IF('1-medicine use (input)'!C102="","",'1-medicine use (input)'!C102)</f>
        <v>0</v>
      </c>
      <c r="C103" s="44">
        <f>IF('1-medicine use (input)'!D102="","",'1-medicine use (input)'!D102)</f>
        <v>0</v>
      </c>
      <c r="E103" s="69" t="str">
        <f>IF(OR(AND(ISNONTEXT('3-TIER1 results'!E103),'3-TIER1 results'!E103&gt;0.1),AND(ISNONTEXT('3-TIER1 results'!G103),'3-TIER1 results'!G103&gt;0.1),AND(ISNONTEXT('3-TIER1 results'!I103),'3-TIER1 results'!I103&gt;0.1),AND(ISNONTEXT('3-TIER1 results'!K103),'3-TIER1 results'!K103&gt;0.1)),"Y","")</f>
        <v/>
      </c>
      <c r="F103" s="1" t="str">
        <f t="shared" si="11"/>
        <v/>
      </c>
      <c r="G103" s="47">
        <v>100</v>
      </c>
      <c r="H103" s="47">
        <f t="shared" si="12"/>
        <v>100</v>
      </c>
      <c r="I103" s="47">
        <f>IF(E103="Y", IFERROR(VLOOKUP(B103,'D-search matrix Fwwtp'!D:G,4,FALSE),100), 100)</f>
        <v>100</v>
      </c>
    </row>
    <row r="104" spans="1:9" x14ac:dyDescent="0.3">
      <c r="A104" s="43">
        <f>'1-medicine use (input)'!A103</f>
        <v>71</v>
      </c>
      <c r="B104" s="44">
        <f>IF('1-medicine use (input)'!C103="","",'1-medicine use (input)'!C103)</f>
        <v>0</v>
      </c>
      <c r="C104" s="44">
        <f>IF('1-medicine use (input)'!D103="","",'1-medicine use (input)'!D103)</f>
        <v>0</v>
      </c>
      <c r="E104" s="69" t="str">
        <f>IF(OR(AND(ISNONTEXT('3-TIER1 results'!E104),'3-TIER1 results'!E104&gt;0.1),AND(ISNONTEXT('3-TIER1 results'!G104),'3-TIER1 results'!G104&gt;0.1),AND(ISNONTEXT('3-TIER1 results'!I104),'3-TIER1 results'!I104&gt;0.1),AND(ISNONTEXT('3-TIER1 results'!K104),'3-TIER1 results'!K104&gt;0.1)),"Y","")</f>
        <v/>
      </c>
      <c r="F104" s="1" t="str">
        <f t="shared" si="11"/>
        <v/>
      </c>
      <c r="G104" s="47">
        <v>100</v>
      </c>
      <c r="H104" s="47">
        <f t="shared" si="12"/>
        <v>100</v>
      </c>
      <c r="I104" s="47">
        <f>IF(E104="Y", IFERROR(VLOOKUP(B104,'D-search matrix Fwwtp'!D:G,4,FALSE),100), 100)</f>
        <v>100</v>
      </c>
    </row>
    <row r="105" spans="1:9" x14ac:dyDescent="0.3">
      <c r="A105" s="43">
        <f>'1-medicine use (input)'!A104</f>
        <v>72</v>
      </c>
      <c r="B105" s="44">
        <f>IF('1-medicine use (input)'!C104="","",'1-medicine use (input)'!C104)</f>
        <v>0</v>
      </c>
      <c r="C105" s="44">
        <f>IF('1-medicine use (input)'!D104="","",'1-medicine use (input)'!D104)</f>
        <v>0</v>
      </c>
      <c r="E105" s="69" t="str">
        <f>IF(OR(AND(ISNONTEXT('3-TIER1 results'!E105),'3-TIER1 results'!E105&gt;0.1),AND(ISNONTEXT('3-TIER1 results'!G105),'3-TIER1 results'!G105&gt;0.1),AND(ISNONTEXT('3-TIER1 results'!I105),'3-TIER1 results'!I105&gt;0.1),AND(ISNONTEXT('3-TIER1 results'!K105),'3-TIER1 results'!K105&gt;0.1)),"Y","")</f>
        <v/>
      </c>
      <c r="F105" s="1" t="str">
        <f t="shared" si="11"/>
        <v/>
      </c>
      <c r="G105" s="47">
        <v>100</v>
      </c>
      <c r="H105" s="47">
        <f t="shared" si="12"/>
        <v>100</v>
      </c>
      <c r="I105" s="47">
        <f>IF(E105="Y", IFERROR(VLOOKUP(B105,'D-search matrix Fwwtp'!D:G,4,FALSE),100), 100)</f>
        <v>100</v>
      </c>
    </row>
    <row r="106" spans="1:9" x14ac:dyDescent="0.3">
      <c r="A106" s="43">
        <f>'1-medicine use (input)'!A105</f>
        <v>73</v>
      </c>
      <c r="B106" s="44">
        <f>IF('1-medicine use (input)'!C105="","",'1-medicine use (input)'!C105)</f>
        <v>0</v>
      </c>
      <c r="C106" s="44">
        <f>IF('1-medicine use (input)'!D105="","",'1-medicine use (input)'!D105)</f>
        <v>0</v>
      </c>
      <c r="E106" s="69" t="str">
        <f>IF(OR(AND(ISNONTEXT('3-TIER1 results'!E106),'3-TIER1 results'!E106&gt;0.1),AND(ISNONTEXT('3-TIER1 results'!G106),'3-TIER1 results'!G106&gt;0.1),AND(ISNONTEXT('3-TIER1 results'!I106),'3-TIER1 results'!I106&gt;0.1),AND(ISNONTEXT('3-TIER1 results'!K106),'3-TIER1 results'!K106&gt;0.1)),"Y","")</f>
        <v/>
      </c>
      <c r="F106" s="1" t="str">
        <f t="shared" si="11"/>
        <v/>
      </c>
      <c r="G106" s="47">
        <v>100</v>
      </c>
      <c r="H106" s="47">
        <f t="shared" si="12"/>
        <v>100</v>
      </c>
      <c r="I106" s="47">
        <f>IF(E106="Y", IFERROR(VLOOKUP(B106,'D-search matrix Fwwtp'!D:G,4,FALSE),100), 100)</f>
        <v>100</v>
      </c>
    </row>
    <row r="107" spans="1:9" x14ac:dyDescent="0.3">
      <c r="A107" s="43">
        <f>'1-medicine use (input)'!A106</f>
        <v>74</v>
      </c>
      <c r="B107" s="44">
        <f>IF('1-medicine use (input)'!C106="","",'1-medicine use (input)'!C106)</f>
        <v>0</v>
      </c>
      <c r="C107" s="44">
        <f>IF('1-medicine use (input)'!D106="","",'1-medicine use (input)'!D106)</f>
        <v>0</v>
      </c>
      <c r="E107" s="69" t="str">
        <f>IF(OR(AND(ISNONTEXT('3-TIER1 results'!E107),'3-TIER1 results'!E107&gt;0.1),AND(ISNONTEXT('3-TIER1 results'!G107),'3-TIER1 results'!G107&gt;0.1),AND(ISNONTEXT('3-TIER1 results'!I107),'3-TIER1 results'!I107&gt;0.1),AND(ISNONTEXT('3-TIER1 results'!K107),'3-TIER1 results'!K107&gt;0.1)),"Y","")</f>
        <v/>
      </c>
      <c r="F107" s="1" t="str">
        <f t="shared" si="11"/>
        <v/>
      </c>
      <c r="G107" s="47">
        <v>100</v>
      </c>
      <c r="H107" s="47">
        <f t="shared" si="12"/>
        <v>100</v>
      </c>
      <c r="I107" s="47">
        <f>IF(E107="Y", IFERROR(VLOOKUP(B107,'D-search matrix Fwwtp'!D:G,4,FALSE),100), 100)</f>
        <v>100</v>
      </c>
    </row>
    <row r="108" spans="1:9" x14ac:dyDescent="0.3">
      <c r="A108" s="43">
        <f>'1-medicine use (input)'!A107</f>
        <v>75</v>
      </c>
      <c r="B108" s="44">
        <f>IF('1-medicine use (input)'!C107="","",'1-medicine use (input)'!C107)</f>
        <v>0</v>
      </c>
      <c r="C108" s="44">
        <f>IF('1-medicine use (input)'!D107="","",'1-medicine use (input)'!D107)</f>
        <v>0</v>
      </c>
      <c r="E108" s="69" t="str">
        <f>IF(OR(AND(ISNONTEXT('3-TIER1 results'!E108),'3-TIER1 results'!E108&gt;0.1),AND(ISNONTEXT('3-TIER1 results'!G108),'3-TIER1 results'!G108&gt;0.1),AND(ISNONTEXT('3-TIER1 results'!I108),'3-TIER1 results'!I108&gt;0.1),AND(ISNONTEXT('3-TIER1 results'!K108),'3-TIER1 results'!K108&gt;0.1)),"Y","")</f>
        <v/>
      </c>
      <c r="F108" s="1" t="str">
        <f t="shared" si="11"/>
        <v/>
      </c>
      <c r="G108" s="47">
        <v>100</v>
      </c>
      <c r="H108" s="47">
        <f t="shared" si="12"/>
        <v>100</v>
      </c>
      <c r="I108" s="47">
        <f>IF(E108="Y", IFERROR(VLOOKUP(B108,'D-search matrix Fwwtp'!D:G,4,FALSE),100), 100)</f>
        <v>100</v>
      </c>
    </row>
    <row r="109" spans="1:9" x14ac:dyDescent="0.3">
      <c r="A109" s="43">
        <f>'1-medicine use (input)'!A108</f>
        <v>76</v>
      </c>
      <c r="B109" s="44">
        <f>IF('1-medicine use (input)'!C108="","",'1-medicine use (input)'!C108)</f>
        <v>0</v>
      </c>
      <c r="C109" s="44">
        <f>IF('1-medicine use (input)'!D108="","",'1-medicine use (input)'!D108)</f>
        <v>0</v>
      </c>
      <c r="E109" s="69" t="str">
        <f>IF(OR(AND(ISNONTEXT('3-TIER1 results'!E109),'3-TIER1 results'!E109&gt;0.1),AND(ISNONTEXT('3-TIER1 results'!G109),'3-TIER1 results'!G109&gt;0.1),AND(ISNONTEXT('3-TIER1 results'!I109),'3-TIER1 results'!I109&gt;0.1),AND(ISNONTEXT('3-TIER1 results'!K109),'3-TIER1 results'!K109&gt;0.1)),"Y","")</f>
        <v/>
      </c>
      <c r="F109" s="1" t="str">
        <f t="shared" si="11"/>
        <v/>
      </c>
      <c r="G109" s="47">
        <v>100</v>
      </c>
      <c r="H109" s="47">
        <f t="shared" si="12"/>
        <v>100</v>
      </c>
      <c r="I109" s="47">
        <f>IF(E109="Y", IFERROR(VLOOKUP(B109,'D-search matrix Fwwtp'!D:G,4,FALSE),100), 100)</f>
        <v>100</v>
      </c>
    </row>
    <row r="110" spans="1:9" x14ac:dyDescent="0.3">
      <c r="A110" s="43">
        <f>'1-medicine use (input)'!A109</f>
        <v>77</v>
      </c>
      <c r="B110" s="44">
        <f>IF('1-medicine use (input)'!C109="","",'1-medicine use (input)'!C109)</f>
        <v>0</v>
      </c>
      <c r="C110" s="44">
        <f>IF('1-medicine use (input)'!D109="","",'1-medicine use (input)'!D109)</f>
        <v>0</v>
      </c>
      <c r="E110" s="69" t="str">
        <f>IF(OR(AND(ISNONTEXT('3-TIER1 results'!E110),'3-TIER1 results'!E110&gt;0.1),AND(ISNONTEXT('3-TIER1 results'!G110),'3-TIER1 results'!G110&gt;0.1),AND(ISNONTEXT('3-TIER1 results'!I110),'3-TIER1 results'!I110&gt;0.1),AND(ISNONTEXT('3-TIER1 results'!K110),'3-TIER1 results'!K110&gt;0.1)),"Y","")</f>
        <v/>
      </c>
      <c r="F110" s="1" t="str">
        <f t="shared" si="11"/>
        <v/>
      </c>
      <c r="G110" s="47">
        <v>100</v>
      </c>
      <c r="H110" s="47">
        <f t="shared" si="12"/>
        <v>100</v>
      </c>
      <c r="I110" s="47">
        <f>IF(E110="Y", IFERROR(VLOOKUP(B110,'D-search matrix Fwwtp'!D:G,4,FALSE),100), 100)</f>
        <v>100</v>
      </c>
    </row>
    <row r="111" spans="1:9" x14ac:dyDescent="0.3">
      <c r="A111" s="43">
        <f>'1-medicine use (input)'!A110</f>
        <v>78</v>
      </c>
      <c r="B111" s="44">
        <f>IF('1-medicine use (input)'!C110="","",'1-medicine use (input)'!C110)</f>
        <v>0</v>
      </c>
      <c r="C111" s="44">
        <f>IF('1-medicine use (input)'!D110="","",'1-medicine use (input)'!D110)</f>
        <v>0</v>
      </c>
      <c r="E111" s="69" t="str">
        <f>IF(OR(AND(ISNONTEXT('3-TIER1 results'!E111),'3-TIER1 results'!E111&gt;0.1),AND(ISNONTEXT('3-TIER1 results'!G111),'3-TIER1 results'!G111&gt;0.1),AND(ISNONTEXT('3-TIER1 results'!I111),'3-TIER1 results'!I111&gt;0.1),AND(ISNONTEXT('3-TIER1 results'!K111),'3-TIER1 results'!K111&gt;0.1)),"Y","")</f>
        <v/>
      </c>
      <c r="F111" s="1" t="str">
        <f t="shared" si="11"/>
        <v/>
      </c>
      <c r="G111" s="47">
        <v>100</v>
      </c>
      <c r="H111" s="47">
        <f t="shared" si="12"/>
        <v>100</v>
      </c>
      <c r="I111" s="47">
        <f>IF(E111="Y", IFERROR(VLOOKUP(B111,'D-search matrix Fwwtp'!D:G,4,FALSE),100), 100)</f>
        <v>100</v>
      </c>
    </row>
    <row r="112" spans="1:9" x14ac:dyDescent="0.3">
      <c r="A112" s="43">
        <f>'1-medicine use (input)'!A111</f>
        <v>79</v>
      </c>
      <c r="B112" s="44">
        <f>IF('1-medicine use (input)'!C111="","",'1-medicine use (input)'!C111)</f>
        <v>0</v>
      </c>
      <c r="C112" s="44">
        <f>IF('1-medicine use (input)'!D111="","",'1-medicine use (input)'!D111)</f>
        <v>0</v>
      </c>
      <c r="E112" s="69" t="str">
        <f>IF(OR(AND(ISNONTEXT('3-TIER1 results'!E112),'3-TIER1 results'!E112&gt;0.1),AND(ISNONTEXT('3-TIER1 results'!G112),'3-TIER1 results'!G112&gt;0.1),AND(ISNONTEXT('3-TIER1 results'!I112),'3-TIER1 results'!I112&gt;0.1),AND(ISNONTEXT('3-TIER1 results'!K112),'3-TIER1 results'!K112&gt;0.1)),"Y","")</f>
        <v/>
      </c>
      <c r="F112" s="1" t="str">
        <f t="shared" si="11"/>
        <v/>
      </c>
      <c r="G112" s="47">
        <v>100</v>
      </c>
      <c r="H112" s="47">
        <f t="shared" si="12"/>
        <v>100</v>
      </c>
      <c r="I112" s="47">
        <f>IF(E112="Y", IFERROR(VLOOKUP(B112,'D-search matrix Fwwtp'!D:G,4,FALSE),100), 100)</f>
        <v>100</v>
      </c>
    </row>
    <row r="113" spans="1:9" x14ac:dyDescent="0.3">
      <c r="A113" s="43">
        <f>'1-medicine use (input)'!A112</f>
        <v>80</v>
      </c>
      <c r="B113" s="44">
        <f>IF('1-medicine use (input)'!C112="","",'1-medicine use (input)'!C112)</f>
        <v>0</v>
      </c>
      <c r="C113" s="44">
        <f>IF('1-medicine use (input)'!D112="","",'1-medicine use (input)'!D112)</f>
        <v>0</v>
      </c>
      <c r="E113" s="69" t="str">
        <f>IF(OR(AND(ISNONTEXT('3-TIER1 results'!E113),'3-TIER1 results'!E113&gt;0.1),AND(ISNONTEXT('3-TIER1 results'!G113),'3-TIER1 results'!G113&gt;0.1),AND(ISNONTEXT('3-TIER1 results'!I113),'3-TIER1 results'!I113&gt;0.1),AND(ISNONTEXT('3-TIER1 results'!K113),'3-TIER1 results'!K113&gt;0.1)),"Y","")</f>
        <v/>
      </c>
      <c r="F113" s="1" t="str">
        <f t="shared" si="11"/>
        <v/>
      </c>
      <c r="G113" s="47">
        <v>100</v>
      </c>
      <c r="H113" s="47">
        <f t="shared" si="12"/>
        <v>100</v>
      </c>
      <c r="I113" s="47">
        <f>IF(E113="Y", IFERROR(VLOOKUP(B113,'D-search matrix Fwwtp'!D:G,4,FALSE),100), 100)</f>
        <v>100</v>
      </c>
    </row>
    <row r="114" spans="1:9" x14ac:dyDescent="0.3">
      <c r="A114" s="43">
        <f>'1-medicine use (input)'!A113</f>
        <v>81</v>
      </c>
      <c r="B114" s="44">
        <f>IF('1-medicine use (input)'!C113="","",'1-medicine use (input)'!C113)</f>
        <v>0</v>
      </c>
      <c r="C114" s="44">
        <f>IF('1-medicine use (input)'!D113="","",'1-medicine use (input)'!D113)</f>
        <v>0</v>
      </c>
      <c r="E114" s="69" t="str">
        <f>IF(OR(AND(ISNONTEXT('3-TIER1 results'!E114),'3-TIER1 results'!E114&gt;0.1),AND(ISNONTEXT('3-TIER1 results'!G114),'3-TIER1 results'!G114&gt;0.1),AND(ISNONTEXT('3-TIER1 results'!I114),'3-TIER1 results'!I114&gt;0.1),AND(ISNONTEXT('3-TIER1 results'!K114),'3-TIER1 results'!K114&gt;0.1)),"Y","")</f>
        <v/>
      </c>
      <c r="F114" s="1" t="str">
        <f t="shared" si="11"/>
        <v/>
      </c>
      <c r="G114" s="47">
        <v>100</v>
      </c>
      <c r="H114" s="47">
        <f t="shared" si="12"/>
        <v>100</v>
      </c>
      <c r="I114" s="47">
        <f>IF(E114="Y", IFERROR(VLOOKUP(B114,'D-search matrix Fwwtp'!D:G,4,FALSE),100), 100)</f>
        <v>100</v>
      </c>
    </row>
    <row r="115" spans="1:9" x14ac:dyDescent="0.3">
      <c r="A115" s="43">
        <f>'1-medicine use (input)'!A114</f>
        <v>82</v>
      </c>
      <c r="B115" s="44">
        <f>IF('1-medicine use (input)'!C114="","",'1-medicine use (input)'!C114)</f>
        <v>0</v>
      </c>
      <c r="C115" s="44">
        <f>IF('1-medicine use (input)'!D114="","",'1-medicine use (input)'!D114)</f>
        <v>0</v>
      </c>
      <c r="E115" s="69" t="str">
        <f>IF(OR(AND(ISNONTEXT('3-TIER1 results'!E115),'3-TIER1 results'!E115&gt;0.1),AND(ISNONTEXT('3-TIER1 results'!G115),'3-TIER1 results'!G115&gt;0.1),AND(ISNONTEXT('3-TIER1 results'!I115),'3-TIER1 results'!I115&gt;0.1),AND(ISNONTEXT('3-TIER1 results'!K115),'3-TIER1 results'!K115&gt;0.1)),"Y","")</f>
        <v/>
      </c>
      <c r="F115" s="1" t="str">
        <f t="shared" si="11"/>
        <v/>
      </c>
      <c r="G115" s="47">
        <v>100</v>
      </c>
      <c r="H115" s="47">
        <f t="shared" si="12"/>
        <v>100</v>
      </c>
      <c r="I115" s="47">
        <f>IF(E115="Y", IFERROR(VLOOKUP(B115,'D-search matrix Fwwtp'!D:G,4,FALSE),100), 100)</f>
        <v>100</v>
      </c>
    </row>
    <row r="116" spans="1:9" x14ac:dyDescent="0.3">
      <c r="A116" s="43">
        <f>'1-medicine use (input)'!A115</f>
        <v>83</v>
      </c>
      <c r="B116" s="44">
        <f>IF('1-medicine use (input)'!C115="","",'1-medicine use (input)'!C115)</f>
        <v>0</v>
      </c>
      <c r="C116" s="44">
        <f>IF('1-medicine use (input)'!D115="","",'1-medicine use (input)'!D115)</f>
        <v>0</v>
      </c>
      <c r="E116" s="69" t="str">
        <f>IF(OR(AND(ISNONTEXT('3-TIER1 results'!E116),'3-TIER1 results'!E116&gt;0.1),AND(ISNONTEXT('3-TIER1 results'!G116),'3-TIER1 results'!G116&gt;0.1),AND(ISNONTEXT('3-TIER1 results'!I116),'3-TIER1 results'!I116&gt;0.1),AND(ISNONTEXT('3-TIER1 results'!K116),'3-TIER1 results'!K116&gt;0.1)),"Y","")</f>
        <v/>
      </c>
      <c r="F116" s="1" t="str">
        <f t="shared" si="11"/>
        <v/>
      </c>
      <c r="G116" s="47">
        <v>100</v>
      </c>
      <c r="H116" s="47">
        <f t="shared" si="12"/>
        <v>100</v>
      </c>
      <c r="I116" s="47">
        <f>IF(E116="Y", IFERROR(VLOOKUP(B116,'D-search matrix Fwwtp'!D:G,4,FALSE),100), 100)</f>
        <v>100</v>
      </c>
    </row>
    <row r="117" spans="1:9" x14ac:dyDescent="0.3">
      <c r="A117" s="43">
        <f>'1-medicine use (input)'!A116</f>
        <v>84</v>
      </c>
      <c r="B117" s="44">
        <f>IF('1-medicine use (input)'!C116="","",'1-medicine use (input)'!C116)</f>
        <v>0</v>
      </c>
      <c r="C117" s="44">
        <f>IF('1-medicine use (input)'!D116="","",'1-medicine use (input)'!D116)</f>
        <v>0</v>
      </c>
      <c r="E117" s="69" t="str">
        <f>IF(OR(AND(ISNONTEXT('3-TIER1 results'!E117),'3-TIER1 results'!E117&gt;0.1),AND(ISNONTEXT('3-TIER1 results'!G117),'3-TIER1 results'!G117&gt;0.1),AND(ISNONTEXT('3-TIER1 results'!I117),'3-TIER1 results'!I117&gt;0.1),AND(ISNONTEXT('3-TIER1 results'!K117),'3-TIER1 results'!K117&gt;0.1)),"Y","")</f>
        <v/>
      </c>
      <c r="F117" s="1" t="str">
        <f t="shared" si="11"/>
        <v/>
      </c>
      <c r="G117" s="47">
        <v>100</v>
      </c>
      <c r="H117" s="47">
        <f t="shared" si="12"/>
        <v>100</v>
      </c>
      <c r="I117" s="47">
        <f>IF(E117="Y", IFERROR(VLOOKUP(B117,'D-search matrix Fwwtp'!D:G,4,FALSE),100), 100)</f>
        <v>100</v>
      </c>
    </row>
    <row r="118" spans="1:9" x14ac:dyDescent="0.3">
      <c r="A118" s="43">
        <f>'1-medicine use (input)'!A117</f>
        <v>85</v>
      </c>
      <c r="B118" s="44">
        <f>IF('1-medicine use (input)'!C117="","",'1-medicine use (input)'!C117)</f>
        <v>0</v>
      </c>
      <c r="C118" s="44">
        <f>IF('1-medicine use (input)'!D117="","",'1-medicine use (input)'!D117)</f>
        <v>0</v>
      </c>
      <c r="E118" s="69" t="str">
        <f>IF(OR(AND(ISNONTEXT('3-TIER1 results'!E118),'3-TIER1 results'!E118&gt;0.1),AND(ISNONTEXT('3-TIER1 results'!G118),'3-TIER1 results'!G118&gt;0.1),AND(ISNONTEXT('3-TIER1 results'!I118),'3-TIER1 results'!I118&gt;0.1),AND(ISNONTEXT('3-TIER1 results'!K118),'3-TIER1 results'!K118&gt;0.1)),"Y","")</f>
        <v/>
      </c>
      <c r="F118" s="1" t="str">
        <f t="shared" si="11"/>
        <v/>
      </c>
      <c r="G118" s="47">
        <v>100</v>
      </c>
      <c r="H118" s="47">
        <f t="shared" si="12"/>
        <v>100</v>
      </c>
      <c r="I118" s="47">
        <f>IF(E118="Y", IFERROR(VLOOKUP(B118,'D-search matrix Fwwtp'!D:G,4,FALSE),100), 100)</f>
        <v>100</v>
      </c>
    </row>
    <row r="119" spans="1:9" x14ac:dyDescent="0.3">
      <c r="A119" s="43">
        <f>'1-medicine use (input)'!A118</f>
        <v>86</v>
      </c>
      <c r="B119" s="44">
        <f>IF('1-medicine use (input)'!C118="","",'1-medicine use (input)'!C118)</f>
        <v>0</v>
      </c>
      <c r="C119" s="44">
        <f>IF('1-medicine use (input)'!D118="","",'1-medicine use (input)'!D118)</f>
        <v>0</v>
      </c>
      <c r="E119" s="69" t="str">
        <f>IF(OR(AND(ISNONTEXT('3-TIER1 results'!E119),'3-TIER1 results'!E119&gt;0.1),AND(ISNONTEXT('3-TIER1 results'!G119),'3-TIER1 results'!G119&gt;0.1),AND(ISNONTEXT('3-TIER1 results'!I119),'3-TIER1 results'!I119&gt;0.1),AND(ISNONTEXT('3-TIER1 results'!K119),'3-TIER1 results'!K119&gt;0.1)),"Y","")</f>
        <v/>
      </c>
      <c r="F119" s="1" t="str">
        <f t="shared" si="11"/>
        <v/>
      </c>
      <c r="G119" s="47">
        <v>100</v>
      </c>
      <c r="H119" s="47">
        <f t="shared" si="12"/>
        <v>100</v>
      </c>
      <c r="I119" s="47">
        <f>IF(E119="Y", IFERROR(VLOOKUP(B119,'D-search matrix Fwwtp'!D:G,4,FALSE),100), 100)</f>
        <v>100</v>
      </c>
    </row>
    <row r="120" spans="1:9" x14ac:dyDescent="0.3">
      <c r="A120" s="43">
        <f>'1-medicine use (input)'!A119</f>
        <v>87</v>
      </c>
      <c r="B120" s="44">
        <f>IF('1-medicine use (input)'!C119="","",'1-medicine use (input)'!C119)</f>
        <v>0</v>
      </c>
      <c r="C120" s="44">
        <f>IF('1-medicine use (input)'!D119="","",'1-medicine use (input)'!D119)</f>
        <v>0</v>
      </c>
      <c r="E120" s="69" t="str">
        <f>IF(OR(AND(ISNONTEXT('3-TIER1 results'!E120),'3-TIER1 results'!E120&gt;0.1),AND(ISNONTEXT('3-TIER1 results'!G120),'3-TIER1 results'!G120&gt;0.1),AND(ISNONTEXT('3-TIER1 results'!I120),'3-TIER1 results'!I120&gt;0.1),AND(ISNONTEXT('3-TIER1 results'!K120),'3-TIER1 results'!K120&gt;0.1)),"Y","")</f>
        <v/>
      </c>
      <c r="F120" s="1" t="str">
        <f t="shared" si="11"/>
        <v/>
      </c>
      <c r="G120" s="47">
        <v>100</v>
      </c>
      <c r="H120" s="47">
        <f t="shared" si="12"/>
        <v>100</v>
      </c>
      <c r="I120" s="47">
        <f>IF(E120="Y", IFERROR(VLOOKUP(B120,'D-search matrix Fwwtp'!D:G,4,FALSE),100), 100)</f>
        <v>100</v>
      </c>
    </row>
    <row r="121" spans="1:9" x14ac:dyDescent="0.3">
      <c r="A121" s="43">
        <f>'1-medicine use (input)'!A120</f>
        <v>88</v>
      </c>
      <c r="B121" s="44">
        <f>IF('1-medicine use (input)'!C120="","",'1-medicine use (input)'!C120)</f>
        <v>0</v>
      </c>
      <c r="C121" s="44">
        <f>IF('1-medicine use (input)'!D120="","",'1-medicine use (input)'!D120)</f>
        <v>0</v>
      </c>
      <c r="E121" s="69" t="str">
        <f>IF(OR(AND(ISNONTEXT('3-TIER1 results'!E121),'3-TIER1 results'!E121&gt;0.1),AND(ISNONTEXT('3-TIER1 results'!G121),'3-TIER1 results'!G121&gt;0.1),AND(ISNONTEXT('3-TIER1 results'!I121),'3-TIER1 results'!I121&gt;0.1),AND(ISNONTEXT('3-TIER1 results'!K121),'3-TIER1 results'!K121&gt;0.1)),"Y","")</f>
        <v/>
      </c>
      <c r="F121" s="1" t="str">
        <f t="shared" si="11"/>
        <v/>
      </c>
      <c r="G121" s="47">
        <v>100</v>
      </c>
      <c r="H121" s="47">
        <f t="shared" si="12"/>
        <v>100</v>
      </c>
      <c r="I121" s="47">
        <f>IF(E121="Y", IFERROR(VLOOKUP(B121,'D-search matrix Fwwtp'!D:G,4,FALSE),100), 100)</f>
        <v>100</v>
      </c>
    </row>
    <row r="122" spans="1:9" x14ac:dyDescent="0.3">
      <c r="A122" s="43">
        <f>'1-medicine use (input)'!A121</f>
        <v>89</v>
      </c>
      <c r="B122" s="44">
        <f>IF('1-medicine use (input)'!C121="","",'1-medicine use (input)'!C121)</f>
        <v>0</v>
      </c>
      <c r="C122" s="44">
        <f>IF('1-medicine use (input)'!D121="","",'1-medicine use (input)'!D121)</f>
        <v>0</v>
      </c>
      <c r="E122" s="69" t="str">
        <f>IF(OR(AND(ISNONTEXT('3-TIER1 results'!E122),'3-TIER1 results'!E122&gt;0.1),AND(ISNONTEXT('3-TIER1 results'!G122),'3-TIER1 results'!G122&gt;0.1),AND(ISNONTEXT('3-TIER1 results'!I122),'3-TIER1 results'!I122&gt;0.1),AND(ISNONTEXT('3-TIER1 results'!K122),'3-TIER1 results'!K122&gt;0.1)),"Y","")</f>
        <v/>
      </c>
      <c r="F122" s="1" t="str">
        <f t="shared" si="11"/>
        <v/>
      </c>
      <c r="G122" s="47">
        <v>100</v>
      </c>
      <c r="H122" s="47">
        <f t="shared" si="12"/>
        <v>100</v>
      </c>
      <c r="I122" s="47">
        <f>IF(E122="Y", IFERROR(VLOOKUP(B122,'D-search matrix Fwwtp'!D:G,4,FALSE),100), 100)</f>
        <v>100</v>
      </c>
    </row>
    <row r="123" spans="1:9" x14ac:dyDescent="0.3">
      <c r="A123" s="43">
        <f>'1-medicine use (input)'!A122</f>
        <v>90</v>
      </c>
      <c r="B123" s="44">
        <f>IF('1-medicine use (input)'!C122="","",'1-medicine use (input)'!C122)</f>
        <v>0</v>
      </c>
      <c r="C123" s="44">
        <f>IF('1-medicine use (input)'!D122="","",'1-medicine use (input)'!D122)</f>
        <v>0</v>
      </c>
      <c r="E123" s="69" t="str">
        <f>IF(OR(AND(ISNONTEXT('3-TIER1 results'!E123),'3-TIER1 results'!E123&gt;0.1),AND(ISNONTEXT('3-TIER1 results'!G123),'3-TIER1 results'!G123&gt;0.1),AND(ISNONTEXT('3-TIER1 results'!I123),'3-TIER1 results'!I123&gt;0.1),AND(ISNONTEXT('3-TIER1 results'!K123),'3-TIER1 results'!K123&gt;0.1)),"Y","")</f>
        <v/>
      </c>
      <c r="F123" s="1" t="str">
        <f t="shared" si="11"/>
        <v/>
      </c>
      <c r="G123" s="47">
        <v>100</v>
      </c>
      <c r="H123" s="47">
        <f t="shared" si="12"/>
        <v>100</v>
      </c>
      <c r="I123" s="47">
        <f>IF(E123="Y", IFERROR(VLOOKUP(B123,'D-search matrix Fwwtp'!D:G,4,FALSE),100), 100)</f>
        <v>100</v>
      </c>
    </row>
    <row r="124" spans="1:9" x14ac:dyDescent="0.3">
      <c r="A124" s="43">
        <f>'1-medicine use (input)'!A123</f>
        <v>91</v>
      </c>
      <c r="B124" s="44">
        <f>IF('1-medicine use (input)'!C123="","",'1-medicine use (input)'!C123)</f>
        <v>0</v>
      </c>
      <c r="C124" s="44">
        <f>IF('1-medicine use (input)'!D123="","",'1-medicine use (input)'!D123)</f>
        <v>0</v>
      </c>
      <c r="E124" s="69" t="str">
        <f>IF(OR(AND(ISNONTEXT('3-TIER1 results'!E124),'3-TIER1 results'!E124&gt;0.1),AND(ISNONTEXT('3-TIER1 results'!G124),'3-TIER1 results'!G124&gt;0.1),AND(ISNONTEXT('3-TIER1 results'!I124),'3-TIER1 results'!I124&gt;0.1),AND(ISNONTEXT('3-TIER1 results'!K124),'3-TIER1 results'!K124&gt;0.1)),"Y","")</f>
        <v/>
      </c>
      <c r="F124" s="1" t="str">
        <f t="shared" si="11"/>
        <v/>
      </c>
      <c r="G124" s="47">
        <v>100</v>
      </c>
      <c r="H124" s="47">
        <f t="shared" si="12"/>
        <v>100</v>
      </c>
      <c r="I124" s="47">
        <f>IF(E124="Y", IFERROR(VLOOKUP(B124,'D-search matrix Fwwtp'!D:G,4,FALSE),100), 100)</f>
        <v>100</v>
      </c>
    </row>
    <row r="125" spans="1:9" x14ac:dyDescent="0.3">
      <c r="A125" s="43">
        <f>'1-medicine use (input)'!A124</f>
        <v>92</v>
      </c>
      <c r="B125" s="44">
        <f>IF('1-medicine use (input)'!C124="","",'1-medicine use (input)'!C124)</f>
        <v>0</v>
      </c>
      <c r="C125" s="44">
        <f>IF('1-medicine use (input)'!D124="","",'1-medicine use (input)'!D124)</f>
        <v>0</v>
      </c>
      <c r="E125" s="69" t="str">
        <f>IF(OR(AND(ISNONTEXT('3-TIER1 results'!E125),'3-TIER1 results'!E125&gt;0.1),AND(ISNONTEXT('3-TIER1 results'!G125),'3-TIER1 results'!G125&gt;0.1),AND(ISNONTEXT('3-TIER1 results'!I125),'3-TIER1 results'!I125&gt;0.1),AND(ISNONTEXT('3-TIER1 results'!K125),'3-TIER1 results'!K125&gt;0.1)),"Y","")</f>
        <v/>
      </c>
      <c r="F125" s="1" t="str">
        <f t="shared" si="11"/>
        <v/>
      </c>
      <c r="G125" s="47">
        <v>100</v>
      </c>
      <c r="H125" s="47">
        <f t="shared" si="12"/>
        <v>100</v>
      </c>
      <c r="I125" s="47">
        <f>IF(E125="Y", IFERROR(VLOOKUP(B125,'D-search matrix Fwwtp'!D:G,4,FALSE),100), 100)</f>
        <v>100</v>
      </c>
    </row>
    <row r="126" spans="1:9" x14ac:dyDescent="0.3">
      <c r="A126" s="43">
        <f>'1-medicine use (input)'!A125</f>
        <v>93</v>
      </c>
      <c r="B126" s="44">
        <f>IF('1-medicine use (input)'!C125="","",'1-medicine use (input)'!C125)</f>
        <v>0</v>
      </c>
      <c r="C126" s="44">
        <f>IF('1-medicine use (input)'!D125="","",'1-medicine use (input)'!D125)</f>
        <v>0</v>
      </c>
      <c r="E126" s="69" t="str">
        <f>IF(OR(AND(ISNONTEXT('3-TIER1 results'!E126),'3-TIER1 results'!E126&gt;0.1),AND(ISNONTEXT('3-TIER1 results'!G126),'3-TIER1 results'!G126&gt;0.1),AND(ISNONTEXT('3-TIER1 results'!I126),'3-TIER1 results'!I126&gt;0.1),AND(ISNONTEXT('3-TIER1 results'!K126),'3-TIER1 results'!K126&gt;0.1)),"Y","")</f>
        <v/>
      </c>
      <c r="F126" s="1" t="str">
        <f t="shared" si="11"/>
        <v/>
      </c>
      <c r="G126" s="47">
        <v>100</v>
      </c>
      <c r="H126" s="47">
        <f t="shared" si="12"/>
        <v>100</v>
      </c>
      <c r="I126" s="47">
        <f>IF(E126="Y", IFERROR(VLOOKUP(B126,'D-search matrix Fwwtp'!D:G,4,FALSE),100), 100)</f>
        <v>100</v>
      </c>
    </row>
    <row r="127" spans="1:9" x14ac:dyDescent="0.3">
      <c r="A127" s="43">
        <f>'1-medicine use (input)'!A126</f>
        <v>94</v>
      </c>
      <c r="B127" s="44">
        <f>IF('1-medicine use (input)'!C126="","",'1-medicine use (input)'!C126)</f>
        <v>0</v>
      </c>
      <c r="C127" s="44">
        <f>IF('1-medicine use (input)'!D126="","",'1-medicine use (input)'!D126)</f>
        <v>0</v>
      </c>
      <c r="E127" s="69" t="str">
        <f>IF(OR(AND(ISNONTEXT('3-TIER1 results'!E127),'3-TIER1 results'!E127&gt;0.1),AND(ISNONTEXT('3-TIER1 results'!G127),'3-TIER1 results'!G127&gt;0.1),AND(ISNONTEXT('3-TIER1 results'!I127),'3-TIER1 results'!I127&gt;0.1),AND(ISNONTEXT('3-TIER1 results'!K127),'3-TIER1 results'!K127&gt;0.1)),"Y","")</f>
        <v/>
      </c>
      <c r="F127" s="1" t="str">
        <f t="shared" si="11"/>
        <v/>
      </c>
      <c r="G127" s="47">
        <v>100</v>
      </c>
      <c r="H127" s="47">
        <f t="shared" si="12"/>
        <v>100</v>
      </c>
      <c r="I127" s="47">
        <f>IF(E127="Y", IFERROR(VLOOKUP(B127,'D-search matrix Fwwtp'!D:G,4,FALSE),100), 100)</f>
        <v>100</v>
      </c>
    </row>
    <row r="128" spans="1:9" x14ac:dyDescent="0.3">
      <c r="A128" s="43">
        <f>'1-medicine use (input)'!A127</f>
        <v>95</v>
      </c>
      <c r="B128" s="44">
        <f>IF('1-medicine use (input)'!C127="","",'1-medicine use (input)'!C127)</f>
        <v>0</v>
      </c>
      <c r="C128" s="44">
        <f>IF('1-medicine use (input)'!D127="","",'1-medicine use (input)'!D127)</f>
        <v>0</v>
      </c>
      <c r="E128" s="69" t="str">
        <f>IF(OR(AND(ISNONTEXT('3-TIER1 results'!E128),'3-TIER1 results'!E128&gt;0.1),AND(ISNONTEXT('3-TIER1 results'!G128),'3-TIER1 results'!G128&gt;0.1),AND(ISNONTEXT('3-TIER1 results'!I128),'3-TIER1 results'!I128&gt;0.1),AND(ISNONTEXT('3-TIER1 results'!K128),'3-TIER1 results'!K128&gt;0.1)),"Y","")</f>
        <v/>
      </c>
      <c r="F128" s="1" t="str">
        <f t="shared" si="11"/>
        <v/>
      </c>
      <c r="G128" s="47">
        <v>100</v>
      </c>
      <c r="H128" s="47">
        <f t="shared" si="12"/>
        <v>100</v>
      </c>
      <c r="I128" s="47">
        <f>IF(E128="Y", IFERROR(VLOOKUP(B128,'D-search matrix Fwwtp'!D:G,4,FALSE),100), 100)</f>
        <v>100</v>
      </c>
    </row>
    <row r="129" spans="1:9" x14ac:dyDescent="0.3">
      <c r="A129" s="43">
        <f>'1-medicine use (input)'!A128</f>
        <v>96</v>
      </c>
      <c r="B129" s="44">
        <f>IF('1-medicine use (input)'!C128="","",'1-medicine use (input)'!C128)</f>
        <v>0</v>
      </c>
      <c r="C129" s="44">
        <f>IF('1-medicine use (input)'!D128="","",'1-medicine use (input)'!D128)</f>
        <v>0</v>
      </c>
      <c r="E129" s="69" t="str">
        <f>IF(OR(AND(ISNONTEXT('3-TIER1 results'!E129),'3-TIER1 results'!E129&gt;0.1),AND(ISNONTEXT('3-TIER1 results'!G129),'3-TIER1 results'!G129&gt;0.1),AND(ISNONTEXT('3-TIER1 results'!I129),'3-TIER1 results'!I129&gt;0.1),AND(ISNONTEXT('3-TIER1 results'!K129),'3-TIER1 results'!K129&gt;0.1)),"Y","")</f>
        <v/>
      </c>
      <c r="F129" s="1" t="str">
        <f t="shared" si="11"/>
        <v/>
      </c>
      <c r="G129" s="47">
        <v>100</v>
      </c>
      <c r="H129" s="47">
        <f t="shared" si="12"/>
        <v>100</v>
      </c>
      <c r="I129" s="47">
        <f>IF(E129="Y", IFERROR(VLOOKUP(B129,'D-search matrix Fwwtp'!D:G,4,FALSE),100), 100)</f>
        <v>100</v>
      </c>
    </row>
    <row r="130" spans="1:9" x14ac:dyDescent="0.3">
      <c r="A130" s="43">
        <f>'1-medicine use (input)'!A129</f>
        <v>97</v>
      </c>
      <c r="B130" s="44">
        <f>IF('1-medicine use (input)'!C129="","",'1-medicine use (input)'!C129)</f>
        <v>0</v>
      </c>
      <c r="C130" s="44">
        <f>IF('1-medicine use (input)'!D129="","",'1-medicine use (input)'!D129)</f>
        <v>0</v>
      </c>
      <c r="E130" s="69" t="str">
        <f>IF(OR(AND(ISNONTEXT('3-TIER1 results'!E130),'3-TIER1 results'!E130&gt;0.1),AND(ISNONTEXT('3-TIER1 results'!G130),'3-TIER1 results'!G130&gt;0.1),AND(ISNONTEXT('3-TIER1 results'!I130),'3-TIER1 results'!I130&gt;0.1),AND(ISNONTEXT('3-TIER1 results'!K130),'3-TIER1 results'!K130&gt;0.1)),"Y","")</f>
        <v/>
      </c>
      <c r="F130" s="1" t="str">
        <f t="shared" si="11"/>
        <v/>
      </c>
      <c r="G130" s="47">
        <v>100</v>
      </c>
      <c r="H130" s="47">
        <f t="shared" si="12"/>
        <v>100</v>
      </c>
      <c r="I130" s="47">
        <f>IF(E130="Y", IFERROR(VLOOKUP(B130,'D-search matrix Fwwtp'!D:G,4,FALSE),100), 100)</f>
        <v>100</v>
      </c>
    </row>
    <row r="131" spans="1:9" x14ac:dyDescent="0.3">
      <c r="A131" s="43">
        <f>'1-medicine use (input)'!A130</f>
        <v>98</v>
      </c>
      <c r="B131" s="44">
        <f>IF('1-medicine use (input)'!C130="","",'1-medicine use (input)'!C130)</f>
        <v>0</v>
      </c>
      <c r="C131" s="44">
        <f>IF('1-medicine use (input)'!D130="","",'1-medicine use (input)'!D130)</f>
        <v>0</v>
      </c>
      <c r="E131" s="69" t="str">
        <f>IF(OR(AND(ISNONTEXT('3-TIER1 results'!E131),'3-TIER1 results'!E131&gt;0.1),AND(ISNONTEXT('3-TIER1 results'!G131),'3-TIER1 results'!G131&gt;0.1),AND(ISNONTEXT('3-TIER1 results'!I131),'3-TIER1 results'!I131&gt;0.1),AND(ISNONTEXT('3-TIER1 results'!K131),'3-TIER1 results'!K131&gt;0.1)),"Y","")</f>
        <v/>
      </c>
      <c r="F131" s="1" t="str">
        <f t="shared" si="11"/>
        <v/>
      </c>
      <c r="G131" s="47">
        <v>100</v>
      </c>
      <c r="H131" s="47">
        <f t="shared" si="12"/>
        <v>100</v>
      </c>
      <c r="I131" s="47">
        <f>IF(E131="Y", IFERROR(VLOOKUP(B131,'D-search matrix Fwwtp'!D:G,4,FALSE),100), 100)</f>
        <v>100</v>
      </c>
    </row>
    <row r="132" spans="1:9" x14ac:dyDescent="0.3">
      <c r="A132" s="43">
        <f>'1-medicine use (input)'!A131</f>
        <v>99</v>
      </c>
      <c r="B132" s="44">
        <f>IF('1-medicine use (input)'!C131="","",'1-medicine use (input)'!C131)</f>
        <v>0</v>
      </c>
      <c r="C132" s="44">
        <f>IF('1-medicine use (input)'!D131="","",'1-medicine use (input)'!D131)</f>
        <v>0</v>
      </c>
      <c r="E132" s="69" t="str">
        <f>IF(OR(AND(ISNONTEXT('3-TIER1 results'!E132),'3-TIER1 results'!E132&gt;0.1),AND(ISNONTEXT('3-TIER1 results'!G132),'3-TIER1 results'!G132&gt;0.1),AND(ISNONTEXT('3-TIER1 results'!I132),'3-TIER1 results'!I132&gt;0.1),AND(ISNONTEXT('3-TIER1 results'!K132),'3-TIER1 results'!K132&gt;0.1)),"Y","")</f>
        <v/>
      </c>
      <c r="F132" s="1" t="str">
        <f t="shared" si="11"/>
        <v/>
      </c>
      <c r="G132" s="47">
        <v>100</v>
      </c>
      <c r="H132" s="47">
        <f t="shared" si="12"/>
        <v>100</v>
      </c>
      <c r="I132" s="47">
        <f>IF(E132="Y", IFERROR(VLOOKUP(B132,'D-search matrix Fwwtp'!D:G,4,FALSE),100), 100)</f>
        <v>100</v>
      </c>
    </row>
    <row r="133" spans="1:9" x14ac:dyDescent="0.3">
      <c r="A133" s="43">
        <f>'1-medicine use (input)'!A132</f>
        <v>100</v>
      </c>
      <c r="B133" s="44">
        <f>IF('1-medicine use (input)'!C132="","",'1-medicine use (input)'!C132)</f>
        <v>0</v>
      </c>
      <c r="C133" s="44">
        <f>IF('1-medicine use (input)'!D132="","",'1-medicine use (input)'!D132)</f>
        <v>0</v>
      </c>
      <c r="E133" s="69" t="str">
        <f>IF(OR(AND(ISNONTEXT('3-TIER1 results'!E133),'3-TIER1 results'!E133&gt;0.1),AND(ISNONTEXT('3-TIER1 results'!G133),'3-TIER1 results'!G133&gt;0.1),AND(ISNONTEXT('3-TIER1 results'!I133),'3-TIER1 results'!I133&gt;0.1),AND(ISNONTEXT('3-TIER1 results'!K133),'3-TIER1 results'!K133&gt;0.1)),"Y","")</f>
        <v/>
      </c>
      <c r="F133" s="1" t="str">
        <f t="shared" si="11"/>
        <v/>
      </c>
      <c r="G133" s="47">
        <v>100</v>
      </c>
      <c r="H133" s="47">
        <f t="shared" ref="H133" si="13">IF($E133="Y",99.99999,100)</f>
        <v>100</v>
      </c>
      <c r="I133" s="47">
        <f>IF(E133="Y", IFERROR(VLOOKUP(B133,'D-search matrix Fwwtp'!D:G,4,FALSE),100), 100)</f>
        <v>100</v>
      </c>
    </row>
  </sheetData>
  <conditionalFormatting sqref="G3:I133">
    <cfRule type="cellIs" dxfId="12" priority="2" operator="lessThan">
      <formula>100</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24907-3582-4AD8-9B42-82EE739583A5}">
  <dimension ref="A1:K133"/>
  <sheetViews>
    <sheetView zoomScale="70" zoomScaleNormal="85" workbookViewId="0">
      <selection activeCell="L32" sqref="L32"/>
    </sheetView>
  </sheetViews>
  <sheetFormatPr defaultRowHeight="15.6" x14ac:dyDescent="0.3"/>
  <cols>
    <col min="1" max="1" width="9" style="28"/>
    <col min="2" max="2" width="14.3984375" customWidth="1"/>
    <col min="3" max="3" width="27" bestFit="1" customWidth="1"/>
    <col min="4" max="4" width="14" style="1" customWidth="1"/>
    <col min="5" max="5" width="16.3984375" style="1" bestFit="1" customWidth="1"/>
    <col min="6" max="6" width="15.19921875" style="1" customWidth="1"/>
    <col min="7" max="7" width="16.3984375" style="1" customWidth="1"/>
    <col min="8" max="10" width="16.59765625" customWidth="1"/>
    <col min="11" max="11" width="15.69921875" customWidth="1"/>
  </cols>
  <sheetData>
    <row r="1" spans="1:11" x14ac:dyDescent="0.3">
      <c r="D1" s="136" t="s">
        <v>86993</v>
      </c>
      <c r="E1" s="137"/>
      <c r="F1" s="137"/>
      <c r="G1" s="137"/>
      <c r="H1" s="137"/>
      <c r="I1" s="137"/>
      <c r="J1" s="136" t="s">
        <v>86994</v>
      </c>
      <c r="K1" s="137"/>
    </row>
    <row r="2" spans="1:11" ht="26.4" x14ac:dyDescent="0.3">
      <c r="A2" s="66" t="s">
        <v>571</v>
      </c>
      <c r="B2" s="67" t="s">
        <v>562</v>
      </c>
      <c r="C2" s="65" t="s">
        <v>561</v>
      </c>
      <c r="D2" s="30" t="s">
        <v>574</v>
      </c>
      <c r="E2" s="49" t="s">
        <v>869</v>
      </c>
      <c r="F2" s="30" t="s">
        <v>575</v>
      </c>
      <c r="G2" s="49" t="s">
        <v>870</v>
      </c>
      <c r="H2" s="30" t="s">
        <v>576</v>
      </c>
      <c r="I2" s="49" t="s">
        <v>871</v>
      </c>
      <c r="J2" s="30" t="s">
        <v>576</v>
      </c>
      <c r="K2" s="49" t="s">
        <v>872</v>
      </c>
    </row>
    <row r="3" spans="1:11" x14ac:dyDescent="0.3">
      <c r="A3" s="43" t="str">
        <f>'1-medicine use (input)'!A2</f>
        <v>D01</v>
      </c>
      <c r="B3" s="44" t="str">
        <f>IF('1-medicine use (input)'!C2="","",'1-medicine use (input)'!C2)</f>
        <v>657-24-9</v>
      </c>
      <c r="C3" s="45" t="str">
        <f>'1-medicine use (input)'!D2</f>
        <v>Metformin</v>
      </c>
      <c r="D3" s="31">
        <f>'3-TIER1 results'!D3*('4-TIER2 refinement'!G3/100)*('4-TIER2 refinement'!H3/100)</f>
        <v>0</v>
      </c>
      <c r="E3" s="29" t="str">
        <f>IFERROR(IF('1-medicine use (input)'!F2="No Match","NA",D3/'1-medicine use (input)'!F2),"NA")</f>
        <v>NA</v>
      </c>
      <c r="F3" s="32">
        <f>'3-TIER1 results'!F3*('4-TIER2 refinement'!G3/100)*('4-TIER2 refinement'!H3/100)</f>
        <v>0</v>
      </c>
      <c r="G3" s="29" t="str">
        <f>IFERROR(IF('1-medicine use (input)'!F2="No Match","NA",F3/'1-medicine use (input)'!F2),"NA")</f>
        <v>NA</v>
      </c>
      <c r="H3" s="32">
        <f>'3-TIER1 results'!H3*('4-TIER2 refinement'!G3/100)*('4-TIER2 refinement'!H3/100)*('4-TIER2 refinement'!I3/100)</f>
        <v>0</v>
      </c>
      <c r="I3" s="29" t="str">
        <f>IFERROR(IF('1-medicine use (input)'!F2="No Match","NA",H3/'1-medicine use (input)'!F2),"NA")</f>
        <v>NA</v>
      </c>
      <c r="J3" s="32">
        <f>H3</f>
        <v>0</v>
      </c>
      <c r="K3" s="29">
        <f>IFERROR(IF('1-medicine use (input)'!E2="No Match","NA",H3/'1-medicine use (input)'!E2),"NA")</f>
        <v>0</v>
      </c>
    </row>
    <row r="4" spans="1:11" x14ac:dyDescent="0.3">
      <c r="A4" s="43" t="str">
        <f>'1-medicine use (input)'!A3</f>
        <v>D02</v>
      </c>
      <c r="B4" s="44" t="str">
        <f>IF('1-medicine use (input)'!C3="","",'1-medicine use (input)'!C3)</f>
        <v>58-93-5</v>
      </c>
      <c r="C4" s="45" t="str">
        <f>'1-medicine use (input)'!D3</f>
        <v>Hydrochlorothiazide</v>
      </c>
      <c r="D4" s="31">
        <f>'3-TIER1 results'!D4*('4-TIER2 refinement'!G4/100)*('4-TIER2 refinement'!H4/100)</f>
        <v>0</v>
      </c>
      <c r="E4" s="29" t="str">
        <f>IFERROR(IF('1-medicine use (input)'!F3="No Match","NA",D4/'1-medicine use (input)'!F3),"NA")</f>
        <v>NA</v>
      </c>
      <c r="F4" s="32">
        <f>'3-TIER1 results'!F4*('4-TIER2 refinement'!G4/100)*('4-TIER2 refinement'!H4/100)</f>
        <v>0</v>
      </c>
      <c r="G4" s="29" t="str">
        <f>IFERROR(IF('1-medicine use (input)'!F3="No Match","NA",F4/'1-medicine use (input)'!F3),"NA")</f>
        <v>NA</v>
      </c>
      <c r="H4" s="32">
        <f>'3-TIER1 results'!H4*('4-TIER2 refinement'!G4/100)*('4-TIER2 refinement'!H4/100)*('4-TIER2 refinement'!I4/100)</f>
        <v>0</v>
      </c>
      <c r="I4" s="29" t="str">
        <f>IFERROR(IF('1-medicine use (input)'!F3="No Match","NA",H4/'1-medicine use (input)'!F3),"NA")</f>
        <v>NA</v>
      </c>
      <c r="J4" s="32">
        <f t="shared" ref="J4:J32" si="0">H4</f>
        <v>0</v>
      </c>
      <c r="K4" s="29">
        <f>IFERROR(IF('1-medicine use (input)'!E3="No Match","NA",H4/'1-medicine use (input)'!E3),"NA")</f>
        <v>0</v>
      </c>
    </row>
    <row r="5" spans="1:11" x14ac:dyDescent="0.3">
      <c r="A5" s="43" t="str">
        <f>'1-medicine use (input)'!A4</f>
        <v>D03</v>
      </c>
      <c r="B5" s="44" t="str">
        <f>IF('1-medicine use (input)'!C4="","",'1-medicine use (input)'!C4)</f>
        <v>525-66-6</v>
      </c>
      <c r="C5" s="45" t="str">
        <f>'1-medicine use (input)'!D4</f>
        <v>Propranolol</v>
      </c>
      <c r="D5" s="31">
        <f>'3-TIER1 results'!D5*('4-TIER2 refinement'!G5/100)*('4-TIER2 refinement'!H5/100)</f>
        <v>0</v>
      </c>
      <c r="E5" s="29" t="str">
        <f>IFERROR(IF('1-medicine use (input)'!F4="No Match","NA",D5/'1-medicine use (input)'!F4),"NA")</f>
        <v>NA</v>
      </c>
      <c r="F5" s="32">
        <f>'3-TIER1 results'!F5*('4-TIER2 refinement'!G5/100)*('4-TIER2 refinement'!H5/100)</f>
        <v>0</v>
      </c>
      <c r="G5" s="29" t="str">
        <f>IFERROR(IF('1-medicine use (input)'!F4="No Match","NA",F5/'1-medicine use (input)'!F4),"NA")</f>
        <v>NA</v>
      </c>
      <c r="H5" s="32">
        <f>'3-TIER1 results'!H5*('4-TIER2 refinement'!G5/100)*('4-TIER2 refinement'!H5/100)*('4-TIER2 refinement'!I5/100)</f>
        <v>0</v>
      </c>
      <c r="I5" s="29" t="str">
        <f>IFERROR(IF('1-medicine use (input)'!F4="No Match","NA",H5/'1-medicine use (input)'!F4),"NA")</f>
        <v>NA</v>
      </c>
      <c r="J5" s="32">
        <f t="shared" si="0"/>
        <v>0</v>
      </c>
      <c r="K5" s="29">
        <f>IFERROR(IF('1-medicine use (input)'!E4="No Match","NA",H5/'1-medicine use (input)'!E4),"NA")</f>
        <v>0</v>
      </c>
    </row>
    <row r="6" spans="1:11" x14ac:dyDescent="0.3">
      <c r="A6" s="43" t="str">
        <f>'1-medicine use (input)'!A5</f>
        <v>D04</v>
      </c>
      <c r="B6" s="44" t="str">
        <f>IF('1-medicine use (input)'!C5="","",'1-medicine use (input)'!C5)</f>
        <v>51384-51-1</v>
      </c>
      <c r="C6" s="45" t="str">
        <f>'1-medicine use (input)'!D5</f>
        <v>Metoprolol</v>
      </c>
      <c r="D6" s="31">
        <f>'3-TIER1 results'!D6*('4-TIER2 refinement'!G6/100)*('4-TIER2 refinement'!H6/100)</f>
        <v>0</v>
      </c>
      <c r="E6" s="29" t="str">
        <f>IFERROR(IF('1-medicine use (input)'!F5="No Match","NA",D6/'1-medicine use (input)'!F5),"NA")</f>
        <v>NA</v>
      </c>
      <c r="F6" s="32">
        <f>'3-TIER1 results'!F6*('4-TIER2 refinement'!G6/100)*('4-TIER2 refinement'!H6/100)</f>
        <v>0</v>
      </c>
      <c r="G6" s="29" t="str">
        <f>IFERROR(IF('1-medicine use (input)'!F5="No Match","NA",F6/'1-medicine use (input)'!F5),"NA")</f>
        <v>NA</v>
      </c>
      <c r="H6" s="32">
        <f>'3-TIER1 results'!H6*('4-TIER2 refinement'!G6/100)*('4-TIER2 refinement'!H6/100)*('4-TIER2 refinement'!I6/100)</f>
        <v>0</v>
      </c>
      <c r="I6" s="29" t="str">
        <f>IFERROR(IF('1-medicine use (input)'!F5="No Match","NA",H6/'1-medicine use (input)'!F5),"NA")</f>
        <v>NA</v>
      </c>
      <c r="J6" s="32">
        <f t="shared" si="0"/>
        <v>0</v>
      </c>
      <c r="K6" s="29">
        <f>IFERROR(IF('1-medicine use (input)'!E5="No Match","NA",H6/'1-medicine use (input)'!E5),"NA")</f>
        <v>0</v>
      </c>
    </row>
    <row r="7" spans="1:11" x14ac:dyDescent="0.3">
      <c r="A7" s="43" t="str">
        <f>'1-medicine use (input)'!A6</f>
        <v>D05</v>
      </c>
      <c r="B7" s="44" t="str">
        <f>IF('1-medicine use (input)'!C6="","",'1-medicine use (input)'!C6)</f>
        <v>138402-11-6</v>
      </c>
      <c r="C7" s="45" t="str">
        <f>'1-medicine use (input)'!D6</f>
        <v>Irbesartan</v>
      </c>
      <c r="D7" s="31">
        <f>'3-TIER1 results'!D7*('4-TIER2 refinement'!G7/100)*('4-TIER2 refinement'!H7/100)</f>
        <v>0</v>
      </c>
      <c r="E7" s="29" t="str">
        <f>IFERROR(IF('1-medicine use (input)'!F6="No Match","NA",D7/'1-medicine use (input)'!F6),"NA")</f>
        <v>NA</v>
      </c>
      <c r="F7" s="32">
        <f>'3-TIER1 results'!F7*('4-TIER2 refinement'!G7/100)*('4-TIER2 refinement'!H7/100)</f>
        <v>0</v>
      </c>
      <c r="G7" s="29" t="str">
        <f>IFERROR(IF('1-medicine use (input)'!F6="No Match","NA",F7/'1-medicine use (input)'!F6),"NA")</f>
        <v>NA</v>
      </c>
      <c r="H7" s="32">
        <f>'3-TIER1 results'!H7*('4-TIER2 refinement'!G7/100)*('4-TIER2 refinement'!H7/100)*('4-TIER2 refinement'!I7/100)</f>
        <v>0</v>
      </c>
      <c r="I7" s="29" t="str">
        <f>IFERROR(IF('1-medicine use (input)'!F6="No Match","NA",H7/'1-medicine use (input)'!F6),"NA")</f>
        <v>NA</v>
      </c>
      <c r="J7" s="32">
        <f t="shared" si="0"/>
        <v>0</v>
      </c>
      <c r="K7" s="29">
        <f>IFERROR(IF('1-medicine use (input)'!E6="No Match","NA",H7/'1-medicine use (input)'!E6),"NA")</f>
        <v>0</v>
      </c>
    </row>
    <row r="8" spans="1:11" x14ac:dyDescent="0.3">
      <c r="A8" s="43" t="str">
        <f>'1-medicine use (input)'!A7</f>
        <v>D06</v>
      </c>
      <c r="B8" s="44" t="str">
        <f>IF('1-medicine use (input)'!C7="","",'1-medicine use (input)'!C7)</f>
        <v>139481-59-7</v>
      </c>
      <c r="C8" s="45" t="str">
        <f>'1-medicine use (input)'!D7</f>
        <v>Candesartan</v>
      </c>
      <c r="D8" s="31">
        <f>'3-TIER1 results'!D8*('4-TIER2 refinement'!G8/100)*('4-TIER2 refinement'!H8/100)</f>
        <v>0</v>
      </c>
      <c r="E8" s="29" t="str">
        <f>IFERROR(IF('1-medicine use (input)'!F7="No Match","NA",D8/'1-medicine use (input)'!F7),"NA")</f>
        <v>NA</v>
      </c>
      <c r="F8" s="32">
        <f>'3-TIER1 results'!F8*('4-TIER2 refinement'!G8/100)*('4-TIER2 refinement'!H8/100)</f>
        <v>0</v>
      </c>
      <c r="G8" s="29" t="str">
        <f>IFERROR(IF('1-medicine use (input)'!F7="No Match","NA",F8/'1-medicine use (input)'!F7),"NA")</f>
        <v>NA</v>
      </c>
      <c r="H8" s="32">
        <f>'3-TIER1 results'!H8*('4-TIER2 refinement'!G8/100)*('4-TIER2 refinement'!H8/100)*('4-TIER2 refinement'!I8/100)</f>
        <v>0</v>
      </c>
      <c r="I8" s="29" t="str">
        <f>IFERROR(IF('1-medicine use (input)'!F7="No Match","NA",H8/'1-medicine use (input)'!F7),"NA")</f>
        <v>NA</v>
      </c>
      <c r="J8" s="32">
        <f t="shared" si="0"/>
        <v>0</v>
      </c>
      <c r="K8" s="29">
        <f>IFERROR(IF('1-medicine use (input)'!E7="No Match","NA",H8/'1-medicine use (input)'!E7),"NA")</f>
        <v>0</v>
      </c>
    </row>
    <row r="9" spans="1:11" x14ac:dyDescent="0.3">
      <c r="A9" s="43" t="str">
        <f>'1-medicine use (input)'!A8</f>
        <v>D07</v>
      </c>
      <c r="B9" s="44" t="str">
        <f>IF('1-medicine use (input)'!C8="","",'1-medicine use (input)'!C8)</f>
        <v>23593-75-1</v>
      </c>
      <c r="C9" s="45" t="str">
        <f>'1-medicine use (input)'!D8</f>
        <v>Clotrimazole</v>
      </c>
      <c r="D9" s="31">
        <f>'3-TIER1 results'!D9*('4-TIER2 refinement'!G9/100)*('4-TIER2 refinement'!H9/100)</f>
        <v>0</v>
      </c>
      <c r="E9" s="29" t="str">
        <f>IFERROR(IF('1-medicine use (input)'!F8="No Match","NA",D9/'1-medicine use (input)'!F8),"NA")</f>
        <v>NA</v>
      </c>
      <c r="F9" s="32">
        <f>'3-TIER1 results'!F9*('4-TIER2 refinement'!G9/100)*('4-TIER2 refinement'!H9/100)</f>
        <v>0</v>
      </c>
      <c r="G9" s="29" t="str">
        <f>IFERROR(IF('1-medicine use (input)'!F8="No Match","NA",F9/'1-medicine use (input)'!F8),"NA")</f>
        <v>NA</v>
      </c>
      <c r="H9" s="32">
        <f>'3-TIER1 results'!H9*('4-TIER2 refinement'!G9/100)*('4-TIER2 refinement'!H9/100)*('4-TIER2 refinement'!I9/100)</f>
        <v>0</v>
      </c>
      <c r="I9" s="29" t="str">
        <f>IFERROR(IF('1-medicine use (input)'!F8="No Match","NA",H9/'1-medicine use (input)'!F8),"NA")</f>
        <v>NA</v>
      </c>
      <c r="J9" s="32">
        <f t="shared" si="0"/>
        <v>0</v>
      </c>
      <c r="K9" s="29">
        <f>IFERROR(IF('1-medicine use (input)'!E8="No Match","NA",H9/'1-medicine use (input)'!E8),"NA")</f>
        <v>0</v>
      </c>
    </row>
    <row r="10" spans="1:11" x14ac:dyDescent="0.3">
      <c r="A10" s="43" t="str">
        <f>'1-medicine use (input)'!A9</f>
        <v>D08</v>
      </c>
      <c r="B10" s="44" t="str">
        <f>IF('1-medicine use (input)'!C9="","",'1-medicine use (input)'!C9)</f>
        <v>57-63-6</v>
      </c>
      <c r="C10" s="45" t="str">
        <f>'1-medicine use (input)'!D9</f>
        <v>17Alpha-Ethinylestradiol</v>
      </c>
      <c r="D10" s="31">
        <f>'3-TIER1 results'!D10*('4-TIER2 refinement'!G10/100)*('4-TIER2 refinement'!H10/100)</f>
        <v>0</v>
      </c>
      <c r="E10" s="29" t="str">
        <f>IFERROR(IF('1-medicine use (input)'!F9="No Match","NA",D10/'1-medicine use (input)'!F9),"NA")</f>
        <v>NA</v>
      </c>
      <c r="F10" s="32">
        <f>'3-TIER1 results'!F10*('4-TIER2 refinement'!G10/100)*('4-TIER2 refinement'!H10/100)</f>
        <v>0</v>
      </c>
      <c r="G10" s="29" t="str">
        <f>IFERROR(IF('1-medicine use (input)'!F9="No Match","NA",F10/'1-medicine use (input)'!F9),"NA")</f>
        <v>NA</v>
      </c>
      <c r="H10" s="32">
        <f>'3-TIER1 results'!H10*('4-TIER2 refinement'!G10/100)*('4-TIER2 refinement'!H10/100)*('4-TIER2 refinement'!I10/100)</f>
        <v>0</v>
      </c>
      <c r="I10" s="29" t="str">
        <f>IFERROR(IF('1-medicine use (input)'!F9="No Match","NA",H10/'1-medicine use (input)'!F9),"NA")</f>
        <v>NA</v>
      </c>
      <c r="J10" s="32">
        <f t="shared" si="0"/>
        <v>0</v>
      </c>
      <c r="K10" s="29">
        <f>IFERROR(IF('1-medicine use (input)'!E9="No Match","NA",H10/'1-medicine use (input)'!E9),"NA")</f>
        <v>0</v>
      </c>
    </row>
    <row r="11" spans="1:11" x14ac:dyDescent="0.3">
      <c r="A11" s="43" t="str">
        <f>'1-medicine use (input)'!A10</f>
        <v>D09</v>
      </c>
      <c r="B11" s="44" t="str">
        <f>IF('1-medicine use (input)'!C10="","",'1-medicine use (input)'!C10)</f>
        <v>4245-41-4</v>
      </c>
      <c r="C11" s="45" t="str">
        <f>'1-medicine use (input)'!D10</f>
        <v>Estradiol</v>
      </c>
      <c r="D11" s="31">
        <f>'3-TIER1 results'!D11*('4-TIER2 refinement'!G11/100)*('4-TIER2 refinement'!H11/100)</f>
        <v>0</v>
      </c>
      <c r="E11" s="29" t="str">
        <f>IFERROR(IF('1-medicine use (input)'!F10="No Match","NA",D11/'1-medicine use (input)'!F10),"NA")</f>
        <v>NA</v>
      </c>
      <c r="F11" s="32">
        <f>'3-TIER1 results'!F11*('4-TIER2 refinement'!G11/100)*('4-TIER2 refinement'!H11/100)</f>
        <v>0</v>
      </c>
      <c r="G11" s="29" t="str">
        <f>IFERROR(IF('1-medicine use (input)'!F10="No Match","NA",F11/'1-medicine use (input)'!F10),"NA")</f>
        <v>NA</v>
      </c>
      <c r="H11" s="32">
        <f>'3-TIER1 results'!H11*('4-TIER2 refinement'!G11/100)*('4-TIER2 refinement'!H11/100)*('4-TIER2 refinement'!I11/100)</f>
        <v>0</v>
      </c>
      <c r="I11" s="29" t="str">
        <f>IFERROR(IF('1-medicine use (input)'!F10="No Match","NA",H11/'1-medicine use (input)'!F10),"NA")</f>
        <v>NA</v>
      </c>
      <c r="J11" s="32">
        <f t="shared" si="0"/>
        <v>0</v>
      </c>
      <c r="K11" s="29">
        <f>IFERROR(IF('1-medicine use (input)'!E10="No Match","NA",H11/'1-medicine use (input)'!E10),"NA")</f>
        <v>0</v>
      </c>
    </row>
    <row r="12" spans="1:11" x14ac:dyDescent="0.3">
      <c r="A12" s="43" t="str">
        <f>'1-medicine use (input)'!A11</f>
        <v>D10</v>
      </c>
      <c r="B12" s="44" t="str">
        <f>IF('1-medicine use (input)'!C11="","",'1-medicine use (input)'!C11)</f>
        <v>53-16-7</v>
      </c>
      <c r="C12" s="45" t="str">
        <f>'1-medicine use (input)'!D11</f>
        <v>Estrone</v>
      </c>
      <c r="D12" s="31">
        <f>'3-TIER1 results'!D12*('4-TIER2 refinement'!G12/100)*('4-TIER2 refinement'!H12/100)</f>
        <v>0</v>
      </c>
      <c r="E12" s="29" t="str">
        <f>IFERROR(IF('1-medicine use (input)'!F11="No Match","NA",D12/'1-medicine use (input)'!F11),"NA")</f>
        <v>NA</v>
      </c>
      <c r="F12" s="32">
        <f>'3-TIER1 results'!F12*('4-TIER2 refinement'!G12/100)*('4-TIER2 refinement'!H12/100)</f>
        <v>0</v>
      </c>
      <c r="G12" s="29" t="str">
        <f>IFERROR(IF('1-medicine use (input)'!F11="No Match","NA",F12/'1-medicine use (input)'!F11),"NA")</f>
        <v>NA</v>
      </c>
      <c r="H12" s="32">
        <f>'3-TIER1 results'!H12*('4-TIER2 refinement'!G12/100)*('4-TIER2 refinement'!H12/100)*('4-TIER2 refinement'!I12/100)</f>
        <v>0</v>
      </c>
      <c r="I12" s="29" t="str">
        <f>IFERROR(IF('1-medicine use (input)'!F11="No Match","NA",H12/'1-medicine use (input)'!F11),"NA")</f>
        <v>NA</v>
      </c>
      <c r="J12" s="32">
        <f t="shared" si="0"/>
        <v>0</v>
      </c>
      <c r="K12" s="29">
        <f>IFERROR(IF('1-medicine use (input)'!E11="No Match","NA",H12/'1-medicine use (input)'!E11),"NA")</f>
        <v>0</v>
      </c>
    </row>
    <row r="13" spans="1:11" x14ac:dyDescent="0.3">
      <c r="A13" s="43" t="str">
        <f>'1-medicine use (input)'!A12</f>
        <v>D11</v>
      </c>
      <c r="B13" s="44" t="str">
        <f>IF('1-medicine use (input)'!C12="","",'1-medicine use (input)'!C12)</f>
        <v>79-57-2</v>
      </c>
      <c r="C13" s="45" t="str">
        <f>'1-medicine use (input)'!D12</f>
        <v>Oxytetracycline</v>
      </c>
      <c r="D13" s="31">
        <f>'3-TIER1 results'!D13*('4-TIER2 refinement'!G13/100)*('4-TIER2 refinement'!H13/100)</f>
        <v>0</v>
      </c>
      <c r="E13" s="29">
        <f>IFERROR(IF('1-medicine use (input)'!F12="No Match","NA",D13/'1-medicine use (input)'!F12),"NA")</f>
        <v>0</v>
      </c>
      <c r="F13" s="32">
        <f>'3-TIER1 results'!F13*('4-TIER2 refinement'!G13/100)*('4-TIER2 refinement'!H13/100)</f>
        <v>0</v>
      </c>
      <c r="G13" s="29">
        <f>IFERROR(IF('1-medicine use (input)'!F12="No Match","NA",F13/'1-medicine use (input)'!F12),"NA")</f>
        <v>0</v>
      </c>
      <c r="H13" s="32">
        <f>'3-TIER1 results'!H13*('4-TIER2 refinement'!G13/100)*('4-TIER2 refinement'!H13/100)*('4-TIER2 refinement'!I13/100)</f>
        <v>0</v>
      </c>
      <c r="I13" s="29">
        <f>IFERROR(IF('1-medicine use (input)'!F12="No Match","NA",H13/'1-medicine use (input)'!F12),"NA")</f>
        <v>0</v>
      </c>
      <c r="J13" s="32">
        <f t="shared" si="0"/>
        <v>0</v>
      </c>
      <c r="K13" s="29">
        <f>IFERROR(IF('1-medicine use (input)'!E12="No Match","NA",H13/'1-medicine use (input)'!E12),"NA")</f>
        <v>0</v>
      </c>
    </row>
    <row r="14" spans="1:11" x14ac:dyDescent="0.3">
      <c r="A14" s="43" t="str">
        <f>'1-medicine use (input)'!A13</f>
        <v>D12</v>
      </c>
      <c r="B14" s="44" t="str">
        <f>IF('1-medicine use (input)'!C13="","",'1-medicine use (input)'!C13)</f>
        <v>60-54-8</v>
      </c>
      <c r="C14" s="45" t="str">
        <f>'1-medicine use (input)'!D13</f>
        <v>Tetracycline</v>
      </c>
      <c r="D14" s="31">
        <f>'3-TIER1 results'!D14*('4-TIER2 refinement'!G14/100)*('4-TIER2 refinement'!H14/100)</f>
        <v>0</v>
      </c>
      <c r="E14" s="29">
        <f>IFERROR(IF('1-medicine use (input)'!F13="No Match","NA",D14/'1-medicine use (input)'!F13),"NA")</f>
        <v>0</v>
      </c>
      <c r="F14" s="32">
        <f>'3-TIER1 results'!F14*('4-TIER2 refinement'!G14/100)*('4-TIER2 refinement'!H14/100)</f>
        <v>0</v>
      </c>
      <c r="G14" s="29">
        <f>IFERROR(IF('1-medicine use (input)'!F13="No Match","NA",F14/'1-medicine use (input)'!F13),"NA")</f>
        <v>0</v>
      </c>
      <c r="H14" s="32">
        <f>'3-TIER1 results'!H14*('4-TIER2 refinement'!G14/100)*('4-TIER2 refinement'!H14/100)*('4-TIER2 refinement'!I14/100)</f>
        <v>0</v>
      </c>
      <c r="I14" s="29">
        <f>IFERROR(IF('1-medicine use (input)'!F13="No Match","NA",H14/'1-medicine use (input)'!F13),"NA")</f>
        <v>0</v>
      </c>
      <c r="J14" s="32">
        <f t="shared" si="0"/>
        <v>0</v>
      </c>
      <c r="K14" s="29">
        <f>IFERROR(IF('1-medicine use (input)'!E13="No Match","NA",H14/'1-medicine use (input)'!E13),"NA")</f>
        <v>0</v>
      </c>
    </row>
    <row r="15" spans="1:11" x14ac:dyDescent="0.3">
      <c r="A15" s="43" t="str">
        <f>'1-medicine use (input)'!A14</f>
        <v>D13</v>
      </c>
      <c r="B15" s="44" t="str">
        <f>IF('1-medicine use (input)'!C14="","",'1-medicine use (input)'!C14)</f>
        <v>738-70-5</v>
      </c>
      <c r="C15" s="45" t="str">
        <f>'1-medicine use (input)'!D14</f>
        <v>Trimethoprim</v>
      </c>
      <c r="D15" s="31">
        <f>'3-TIER1 results'!D15*('4-TIER2 refinement'!G15/100)*('4-TIER2 refinement'!H15/100)</f>
        <v>0</v>
      </c>
      <c r="E15" s="29">
        <f>IFERROR(IF('1-medicine use (input)'!F14="No Match","NA",D15/'1-medicine use (input)'!F14),"NA")</f>
        <v>0</v>
      </c>
      <c r="F15" s="32">
        <f>'3-TIER1 results'!F15*('4-TIER2 refinement'!G15/100)*('4-TIER2 refinement'!H15/100)</f>
        <v>0</v>
      </c>
      <c r="G15" s="29">
        <f>IFERROR(IF('1-medicine use (input)'!F14="No Match","NA",F15/'1-medicine use (input)'!F14),"NA")</f>
        <v>0</v>
      </c>
      <c r="H15" s="32">
        <f>'3-TIER1 results'!H15*('4-TIER2 refinement'!G15/100)*('4-TIER2 refinement'!H15/100)*('4-TIER2 refinement'!I15/100)</f>
        <v>0</v>
      </c>
      <c r="I15" s="29">
        <f>IFERROR(IF('1-medicine use (input)'!F14="No Match","NA",H15/'1-medicine use (input)'!F14),"NA")</f>
        <v>0</v>
      </c>
      <c r="J15" s="32">
        <f t="shared" si="0"/>
        <v>0</v>
      </c>
      <c r="K15" s="29">
        <f>IFERROR(IF('1-medicine use (input)'!E14="No Match","NA",H15/'1-medicine use (input)'!E14),"NA")</f>
        <v>0</v>
      </c>
    </row>
    <row r="16" spans="1:11" x14ac:dyDescent="0.3">
      <c r="A16" s="43" t="str">
        <f>'1-medicine use (input)'!A15</f>
        <v>D14</v>
      </c>
      <c r="B16" s="44" t="str">
        <f>IF('1-medicine use (input)'!C15="","",'1-medicine use (input)'!C15)</f>
        <v>723-46-6</v>
      </c>
      <c r="C16" s="45" t="str">
        <f>'1-medicine use (input)'!D15</f>
        <v>Sulfamethoxazole</v>
      </c>
      <c r="D16" s="31">
        <f>'3-TIER1 results'!D16*('4-TIER2 refinement'!G16/100)*('4-TIER2 refinement'!H16/100)</f>
        <v>0</v>
      </c>
      <c r="E16" s="29">
        <f>IFERROR(IF('1-medicine use (input)'!F15="No Match","NA",D16/'1-medicine use (input)'!F15),"NA")</f>
        <v>0</v>
      </c>
      <c r="F16" s="32">
        <f>'3-TIER1 results'!F16*('4-TIER2 refinement'!G16/100)*('4-TIER2 refinement'!H16/100)</f>
        <v>0</v>
      </c>
      <c r="G16" s="29">
        <f>IFERROR(IF('1-medicine use (input)'!F15="No Match","NA",F16/'1-medicine use (input)'!F15),"NA")</f>
        <v>0</v>
      </c>
      <c r="H16" s="32">
        <f>'3-TIER1 results'!H16*('4-TIER2 refinement'!G16/100)*('4-TIER2 refinement'!H16/100)*('4-TIER2 refinement'!I16/100)</f>
        <v>0</v>
      </c>
      <c r="I16" s="29">
        <f>IFERROR(IF('1-medicine use (input)'!F15="No Match","NA",H16/'1-medicine use (input)'!F15),"NA")</f>
        <v>0</v>
      </c>
      <c r="J16" s="32">
        <f t="shared" si="0"/>
        <v>0</v>
      </c>
      <c r="K16" s="29">
        <f>IFERROR(IF('1-medicine use (input)'!E15="No Match","NA",H16/'1-medicine use (input)'!E15),"NA")</f>
        <v>0</v>
      </c>
    </row>
    <row r="17" spans="1:11" x14ac:dyDescent="0.3">
      <c r="A17" s="43" t="str">
        <f>'1-medicine use (input)'!A16</f>
        <v>D15</v>
      </c>
      <c r="B17" s="44" t="str">
        <f>IF('1-medicine use (input)'!C16="","",'1-medicine use (input)'!C16)</f>
        <v>114-07-8</v>
      </c>
      <c r="C17" s="45" t="str">
        <f>'1-medicine use (input)'!D16</f>
        <v>Erythromycin</v>
      </c>
      <c r="D17" s="31">
        <f>'3-TIER1 results'!D17*('4-TIER2 refinement'!G17/100)*('4-TIER2 refinement'!H17/100)</f>
        <v>0</v>
      </c>
      <c r="E17" s="29">
        <f>IFERROR(IF('1-medicine use (input)'!F16="No Match","NA",D17/'1-medicine use (input)'!F16),"NA")</f>
        <v>0</v>
      </c>
      <c r="F17" s="32">
        <f>'3-TIER1 results'!F17*('4-TIER2 refinement'!G17/100)*('4-TIER2 refinement'!H17/100)</f>
        <v>0</v>
      </c>
      <c r="G17" s="29">
        <f>IFERROR(IF('1-medicine use (input)'!F16="No Match","NA",F17/'1-medicine use (input)'!F16),"NA")</f>
        <v>0</v>
      </c>
      <c r="H17" s="32">
        <f>'3-TIER1 results'!H17*('4-TIER2 refinement'!G17/100)*('4-TIER2 refinement'!H17/100)*('4-TIER2 refinement'!I17/100)</f>
        <v>0</v>
      </c>
      <c r="I17" s="29">
        <f>IFERROR(IF('1-medicine use (input)'!F16="No Match","NA",H17/'1-medicine use (input)'!F16),"NA")</f>
        <v>0</v>
      </c>
      <c r="J17" s="32">
        <f t="shared" si="0"/>
        <v>0</v>
      </c>
      <c r="K17" s="29">
        <f>IFERROR(IF('1-medicine use (input)'!E16="No Match","NA",H17/'1-medicine use (input)'!E16),"NA")</f>
        <v>0</v>
      </c>
    </row>
    <row r="18" spans="1:11" x14ac:dyDescent="0.3">
      <c r="A18" s="43" t="str">
        <f>'1-medicine use (input)'!A17</f>
        <v>D16</v>
      </c>
      <c r="B18" s="44" t="str">
        <f>IF('1-medicine use (input)'!C17="","",'1-medicine use (input)'!C17)</f>
        <v>81103-11-9</v>
      </c>
      <c r="C18" s="45" t="str">
        <f>'1-medicine use (input)'!D17</f>
        <v>Clarithromycin</v>
      </c>
      <c r="D18" s="31">
        <f>'3-TIER1 results'!D18*('4-TIER2 refinement'!G18/100)*('4-TIER2 refinement'!H18/100)</f>
        <v>0</v>
      </c>
      <c r="E18" s="29">
        <f>IFERROR(IF('1-medicine use (input)'!F17="No Match","NA",D18/'1-medicine use (input)'!F17),"NA")</f>
        <v>0</v>
      </c>
      <c r="F18" s="32">
        <f>'3-TIER1 results'!F18*('4-TIER2 refinement'!G18/100)*('4-TIER2 refinement'!H18/100)</f>
        <v>0</v>
      </c>
      <c r="G18" s="29">
        <f>IFERROR(IF('1-medicine use (input)'!F17="No Match","NA",F18/'1-medicine use (input)'!F17),"NA")</f>
        <v>0</v>
      </c>
      <c r="H18" s="32">
        <f>'3-TIER1 results'!H18*('4-TIER2 refinement'!G18/100)*('4-TIER2 refinement'!H18/100)*('4-TIER2 refinement'!I18/100)</f>
        <v>0</v>
      </c>
      <c r="I18" s="29">
        <f>IFERROR(IF('1-medicine use (input)'!F17="No Match","NA",H18/'1-medicine use (input)'!F17),"NA")</f>
        <v>0</v>
      </c>
      <c r="J18" s="32">
        <f t="shared" si="0"/>
        <v>0</v>
      </c>
      <c r="K18" s="29">
        <f>IFERROR(IF('1-medicine use (input)'!E17="No Match","NA",H18/'1-medicine use (input)'!E17),"NA")</f>
        <v>0</v>
      </c>
    </row>
    <row r="19" spans="1:11" x14ac:dyDescent="0.3">
      <c r="A19" s="43" t="str">
        <f>'1-medicine use (input)'!A18</f>
        <v>D17</v>
      </c>
      <c r="B19" s="44" t="str">
        <f>IF('1-medicine use (input)'!C18="","",'1-medicine use (input)'!C18)</f>
        <v>83905-01-5</v>
      </c>
      <c r="C19" s="45" t="str">
        <f>'1-medicine use (input)'!D18</f>
        <v>Azithromycin</v>
      </c>
      <c r="D19" s="31">
        <f>'3-TIER1 results'!D19*('4-TIER2 refinement'!G19/100)*('4-TIER2 refinement'!H19/100)</f>
        <v>0</v>
      </c>
      <c r="E19" s="29">
        <f>IFERROR(IF('1-medicine use (input)'!F18="No Match","NA",D19/'1-medicine use (input)'!F18),"NA")</f>
        <v>0</v>
      </c>
      <c r="F19" s="32">
        <f>'3-TIER1 results'!F19*('4-TIER2 refinement'!G19/100)*('4-TIER2 refinement'!H19/100)</f>
        <v>0</v>
      </c>
      <c r="G19" s="29">
        <f>IFERROR(IF('1-medicine use (input)'!F18="No Match","NA",F19/'1-medicine use (input)'!F18),"NA")</f>
        <v>0</v>
      </c>
      <c r="H19" s="32">
        <f>'3-TIER1 results'!H19*('4-TIER2 refinement'!G19/100)*('4-TIER2 refinement'!H19/100)*('4-TIER2 refinement'!I19/100)</f>
        <v>0</v>
      </c>
      <c r="I19" s="29">
        <f>IFERROR(IF('1-medicine use (input)'!F18="No Match","NA",H19/'1-medicine use (input)'!F18),"NA")</f>
        <v>0</v>
      </c>
      <c r="J19" s="32">
        <f t="shared" si="0"/>
        <v>0</v>
      </c>
      <c r="K19" s="29">
        <f>IFERROR(IF('1-medicine use (input)'!E18="No Match","NA",H19/'1-medicine use (input)'!E18),"NA")</f>
        <v>0</v>
      </c>
    </row>
    <row r="20" spans="1:11" x14ac:dyDescent="0.3">
      <c r="A20" s="43" t="str">
        <f>'1-medicine use (input)'!A19</f>
        <v>D18</v>
      </c>
      <c r="B20" s="44" t="str">
        <f>IF('1-medicine use (input)'!C19="","",'1-medicine use (input)'!C19)</f>
        <v>18323-44-9</v>
      </c>
      <c r="C20" s="45" t="str">
        <f>'1-medicine use (input)'!D19</f>
        <v>Clindamycin</v>
      </c>
      <c r="D20" s="31">
        <f>'3-TIER1 results'!D20*('4-TIER2 refinement'!G20/100)*('4-TIER2 refinement'!H20/100)</f>
        <v>0</v>
      </c>
      <c r="E20" s="29">
        <f>IFERROR(IF('1-medicine use (input)'!F19="No Match","NA",D20/'1-medicine use (input)'!F19),"NA")</f>
        <v>0</v>
      </c>
      <c r="F20" s="32">
        <f>'3-TIER1 results'!F20*('4-TIER2 refinement'!G20/100)*('4-TIER2 refinement'!H20/100)</f>
        <v>0</v>
      </c>
      <c r="G20" s="29">
        <f>IFERROR(IF('1-medicine use (input)'!F19="No Match","NA",F20/'1-medicine use (input)'!F19),"NA")</f>
        <v>0</v>
      </c>
      <c r="H20" s="32">
        <f>'3-TIER1 results'!H20*('4-TIER2 refinement'!G20/100)*('4-TIER2 refinement'!H20/100)*('4-TIER2 refinement'!I20/100)</f>
        <v>0</v>
      </c>
      <c r="I20" s="29">
        <f>IFERROR(IF('1-medicine use (input)'!F19="No Match","NA",H20/'1-medicine use (input)'!F19),"NA")</f>
        <v>0</v>
      </c>
      <c r="J20" s="32">
        <f t="shared" si="0"/>
        <v>0</v>
      </c>
      <c r="K20" s="29">
        <f>IFERROR(IF('1-medicine use (input)'!E19="No Match","NA",H20/'1-medicine use (input)'!E19),"NA")</f>
        <v>0</v>
      </c>
    </row>
    <row r="21" spans="1:11" x14ac:dyDescent="0.3">
      <c r="A21" s="43" t="str">
        <f>'1-medicine use (input)'!A20</f>
        <v>D19</v>
      </c>
      <c r="B21" s="44" t="str">
        <f>IF('1-medicine use (input)'!C20="","",'1-medicine use (input)'!C20)</f>
        <v>82419-36-1</v>
      </c>
      <c r="C21" s="45" t="str">
        <f>'1-medicine use (input)'!D20</f>
        <v>Ofloxacin</v>
      </c>
      <c r="D21" s="31">
        <f>'3-TIER1 results'!D21*('4-TIER2 refinement'!G21/100)*('4-TIER2 refinement'!H21/100)</f>
        <v>0</v>
      </c>
      <c r="E21" s="29">
        <f>IFERROR(IF('1-medicine use (input)'!F20="No Match","NA",D21/'1-medicine use (input)'!F20),"NA")</f>
        <v>0</v>
      </c>
      <c r="F21" s="32">
        <f>'3-TIER1 results'!F21*('4-TIER2 refinement'!G21/100)*('4-TIER2 refinement'!H21/100)</f>
        <v>0</v>
      </c>
      <c r="G21" s="29">
        <f>IFERROR(IF('1-medicine use (input)'!F20="No Match","NA",F21/'1-medicine use (input)'!F20),"NA")</f>
        <v>0</v>
      </c>
      <c r="H21" s="32">
        <f>'3-TIER1 results'!H21*('4-TIER2 refinement'!G21/100)*('4-TIER2 refinement'!H21/100)*('4-TIER2 refinement'!I21/100)</f>
        <v>0</v>
      </c>
      <c r="I21" s="29">
        <f>IFERROR(IF('1-medicine use (input)'!F20="No Match","NA",H21/'1-medicine use (input)'!F20),"NA")</f>
        <v>0</v>
      </c>
      <c r="J21" s="32">
        <f t="shared" si="0"/>
        <v>0</v>
      </c>
      <c r="K21" s="29">
        <f>IFERROR(IF('1-medicine use (input)'!E20="No Match","NA",H21/'1-medicine use (input)'!E20),"NA")</f>
        <v>0</v>
      </c>
    </row>
    <row r="22" spans="1:11" x14ac:dyDescent="0.3">
      <c r="A22" s="43" t="str">
        <f>'1-medicine use (input)'!A21</f>
        <v>D20</v>
      </c>
      <c r="B22" s="44" t="str">
        <f>IF('1-medicine use (input)'!C21="","",'1-medicine use (input)'!C21)</f>
        <v>22916-47-8</v>
      </c>
      <c r="C22" s="45" t="str">
        <f>'1-medicine use (input)'!D21</f>
        <v>Miconazole</v>
      </c>
      <c r="D22" s="31">
        <f>'3-TIER1 results'!D22*('4-TIER2 refinement'!G22/100)*('4-TIER2 refinement'!H22/100)</f>
        <v>0</v>
      </c>
      <c r="E22" s="29" t="str">
        <f>IFERROR(IF('1-medicine use (input)'!F21="No Match","NA",D22/'1-medicine use (input)'!F21),"NA")</f>
        <v>NA</v>
      </c>
      <c r="F22" s="32">
        <f>'3-TIER1 results'!F22*('4-TIER2 refinement'!G22/100)*('4-TIER2 refinement'!H22/100)</f>
        <v>0</v>
      </c>
      <c r="G22" s="29" t="str">
        <f>IFERROR(IF('1-medicine use (input)'!F21="No Match","NA",F22/'1-medicine use (input)'!F21),"NA")</f>
        <v>NA</v>
      </c>
      <c r="H22" s="32">
        <f>'3-TIER1 results'!H22*('4-TIER2 refinement'!G22/100)*('4-TIER2 refinement'!H22/100)*('4-TIER2 refinement'!I22/100)</f>
        <v>0</v>
      </c>
      <c r="I22" s="29" t="str">
        <f>IFERROR(IF('1-medicine use (input)'!F21="No Match","NA",H22/'1-medicine use (input)'!F21),"NA")</f>
        <v>NA</v>
      </c>
      <c r="J22" s="32">
        <f t="shared" si="0"/>
        <v>0</v>
      </c>
      <c r="K22" s="29">
        <f>IFERROR(IF('1-medicine use (input)'!E21="No Match","NA",H22/'1-medicine use (input)'!E21),"NA")</f>
        <v>0</v>
      </c>
    </row>
    <row r="23" spans="1:11" x14ac:dyDescent="0.3">
      <c r="A23" s="43" t="str">
        <f>'1-medicine use (input)'!A22</f>
        <v>D21</v>
      </c>
      <c r="B23" s="44" t="str">
        <f>IF('1-medicine use (input)'!C22="","",'1-medicine use (input)'!C22)</f>
        <v>65277-42-1</v>
      </c>
      <c r="C23" s="45" t="str">
        <f>'1-medicine use (input)'!D22</f>
        <v>Ketoconazole</v>
      </c>
      <c r="D23" s="31">
        <f>'3-TIER1 results'!D23*('4-TIER2 refinement'!G23/100)*('4-TIER2 refinement'!H23/100)</f>
        <v>0</v>
      </c>
      <c r="E23" s="29" t="str">
        <f>IFERROR(IF('1-medicine use (input)'!F22="No Match","NA",D23/'1-medicine use (input)'!F22),"NA")</f>
        <v>NA</v>
      </c>
      <c r="F23" s="32">
        <f>'3-TIER1 results'!F23*('4-TIER2 refinement'!G23/100)*('4-TIER2 refinement'!H23/100)</f>
        <v>0</v>
      </c>
      <c r="G23" s="29" t="str">
        <f>IFERROR(IF('1-medicine use (input)'!F22="No Match","NA",F23/'1-medicine use (input)'!F22),"NA")</f>
        <v>NA</v>
      </c>
      <c r="H23" s="32">
        <f>'3-TIER1 results'!H23*('4-TIER2 refinement'!G23/100)*('4-TIER2 refinement'!H23/100)*('4-TIER2 refinement'!I23/100)</f>
        <v>0</v>
      </c>
      <c r="I23" s="29" t="str">
        <f>IFERROR(IF('1-medicine use (input)'!F22="No Match","NA",H23/'1-medicine use (input)'!F22),"NA")</f>
        <v>NA</v>
      </c>
      <c r="J23" s="32">
        <f t="shared" si="0"/>
        <v>0</v>
      </c>
      <c r="K23" s="29">
        <f>IFERROR(IF('1-medicine use (input)'!E22="No Match","NA",H23/'1-medicine use (input)'!E22),"NA")</f>
        <v>0</v>
      </c>
    </row>
    <row r="24" spans="1:11" x14ac:dyDescent="0.3">
      <c r="A24" s="43" t="str">
        <f>'1-medicine use (input)'!A23</f>
        <v>D22</v>
      </c>
      <c r="B24" s="44" t="str">
        <f>IF('1-medicine use (input)'!C23="","",'1-medicine use (input)'!C23)</f>
        <v>86386-73-4</v>
      </c>
      <c r="C24" s="45" t="str">
        <f>'1-medicine use (input)'!D23</f>
        <v>Fluconazole</v>
      </c>
      <c r="D24" s="31">
        <f>'3-TIER1 results'!D24*('4-TIER2 refinement'!G24/100)*('4-TIER2 refinement'!H24/100)</f>
        <v>0</v>
      </c>
      <c r="E24" s="29">
        <f>IFERROR(IF('1-medicine use (input)'!F23="No Match","NA",D24/'1-medicine use (input)'!F23),"NA")</f>
        <v>0</v>
      </c>
      <c r="F24" s="32">
        <f>'3-TIER1 results'!F24*('4-TIER2 refinement'!G24/100)*('4-TIER2 refinement'!H24/100)</f>
        <v>0</v>
      </c>
      <c r="G24" s="29">
        <f>IFERROR(IF('1-medicine use (input)'!F23="No Match","NA",F24/'1-medicine use (input)'!F23),"NA")</f>
        <v>0</v>
      </c>
      <c r="H24" s="32">
        <f>'3-TIER1 results'!H24*('4-TIER2 refinement'!G24/100)*('4-TIER2 refinement'!H24/100)*('4-TIER2 refinement'!I24/100)</f>
        <v>0</v>
      </c>
      <c r="I24" s="29">
        <f>IFERROR(IF('1-medicine use (input)'!F23="No Match","NA",H24/'1-medicine use (input)'!F23),"NA")</f>
        <v>0</v>
      </c>
      <c r="J24" s="32">
        <f t="shared" si="0"/>
        <v>0</v>
      </c>
      <c r="K24" s="29">
        <f>IFERROR(IF('1-medicine use (input)'!E23="No Match","NA",H24/'1-medicine use (input)'!E23),"NA")</f>
        <v>0</v>
      </c>
    </row>
    <row r="25" spans="1:11" x14ac:dyDescent="0.3">
      <c r="A25" s="43" t="str">
        <f>'1-medicine use (input)'!A24</f>
        <v>D23</v>
      </c>
      <c r="B25" s="44" t="str">
        <f>IF('1-medicine use (input)'!C24="","",'1-medicine use (input)'!C24)</f>
        <v>84625-61-6</v>
      </c>
      <c r="C25" s="45" t="str">
        <f>'1-medicine use (input)'!D24</f>
        <v>Itraconazole</v>
      </c>
      <c r="D25" s="31">
        <f>'3-TIER1 results'!D25*('4-TIER2 refinement'!G25/100)*('4-TIER2 refinement'!H25/100)</f>
        <v>0.82191772602739732</v>
      </c>
      <c r="E25" s="29">
        <f>IFERROR(IF('1-medicine use (input)'!F24="No Match","NA",D25/'1-medicine use (input)'!F24),"NA")</f>
        <v>82.191772602739732</v>
      </c>
      <c r="F25" s="32">
        <f>'3-TIER1 results'!F25*('4-TIER2 refinement'!G25/100)*('4-TIER2 refinement'!H25/100)</f>
        <v>2.1238184135074865E-2</v>
      </c>
      <c r="G25" s="29">
        <f>IFERROR(IF('1-medicine use (input)'!F24="No Match","NA",F25/'1-medicine use (input)'!F24),"NA")</f>
        <v>2.1238184135074865</v>
      </c>
      <c r="H25" s="32">
        <f>'3-TIER1 results'!H25*('4-TIER2 refinement'!G25/100)*('4-TIER2 refinement'!H25/100)*('4-TIER2 refinement'!I25/100)</f>
        <v>7.0881862605419042E-4</v>
      </c>
      <c r="I25" s="29">
        <f>IFERROR(IF('1-medicine use (input)'!F24="No Match","NA",H25/'1-medicine use (input)'!F24),"NA")</f>
        <v>7.0881862605419038E-2</v>
      </c>
      <c r="J25" s="32">
        <f t="shared" si="0"/>
        <v>7.0881862605419042E-4</v>
      </c>
      <c r="K25" s="29">
        <f>IFERROR(IF('1-medicine use (input)'!E24="No Match","NA",H25/'1-medicine use (input)'!E24),"NA")</f>
        <v>5.5012313038177954E-2</v>
      </c>
    </row>
    <row r="26" spans="1:11" x14ac:dyDescent="0.3">
      <c r="A26" s="43" t="str">
        <f>'1-medicine use (input)'!A25</f>
        <v>D24</v>
      </c>
      <c r="B26" s="44" t="str">
        <f>IF('1-medicine use (input)'!C25="","",'1-medicine use (input)'!C25)</f>
        <v>15687-27-1</v>
      </c>
      <c r="C26" s="45" t="str">
        <f>'1-medicine use (input)'!D25</f>
        <v>Ibuprofen</v>
      </c>
      <c r="D26" s="31">
        <f>'3-TIER1 results'!D26*('4-TIER2 refinement'!G26/100)*('4-TIER2 refinement'!H26/100)</f>
        <v>27.397254794520819</v>
      </c>
      <c r="E26" s="29" t="str">
        <f>IFERROR(IF('1-medicine use (input)'!F25="No Match","NA",D26/'1-medicine use (input)'!F25),"NA")</f>
        <v>NA</v>
      </c>
      <c r="F26" s="32">
        <f>'3-TIER1 results'!F26*('4-TIER2 refinement'!G26/100)*('4-TIER2 refinement'!H26/100)</f>
        <v>0.70793940037521497</v>
      </c>
      <c r="G26" s="29" t="str">
        <f>IFERROR(IF('1-medicine use (input)'!F25="No Match","NA",F26/'1-medicine use (input)'!F25),"NA")</f>
        <v>NA</v>
      </c>
      <c r="H26" s="32">
        <f>'3-TIER1 results'!H26*('4-TIER2 refinement'!G26/100)*('4-TIER2 refinement'!H26/100)*('4-TIER2 refinement'!I26/100)</f>
        <v>2.9780224019392934E-3</v>
      </c>
      <c r="I26" s="29" t="str">
        <f>IFERROR(IF('1-medicine use (input)'!F25="No Match","NA",H26/'1-medicine use (input)'!F25),"NA")</f>
        <v>NA</v>
      </c>
      <c r="J26" s="32">
        <f t="shared" si="0"/>
        <v>2.9780224019392934E-3</v>
      </c>
      <c r="K26" s="29">
        <f>IFERROR(IF('1-medicine use (input)'!E25="No Match","NA",H26/'1-medicine use (input)'!E25),"NA")</f>
        <v>0.27072930926720851</v>
      </c>
    </row>
    <row r="27" spans="1:11" x14ac:dyDescent="0.3">
      <c r="A27" s="43" t="str">
        <f>'1-medicine use (input)'!A26</f>
        <v>D25</v>
      </c>
      <c r="B27" s="44" t="str">
        <f>IF('1-medicine use (input)'!C26="","",'1-medicine use (input)'!C26)</f>
        <v>15307-86-5</v>
      </c>
      <c r="C27" s="45" t="str">
        <f>'1-medicine use (input)'!D26</f>
        <v>Diclofenac</v>
      </c>
      <c r="D27" s="31">
        <f>'3-TIER1 results'!D27*('4-TIER2 refinement'!G27/100)*('4-TIER2 refinement'!H27/100)</f>
        <v>4.3835616438356162</v>
      </c>
      <c r="E27" s="29" t="str">
        <f>IFERROR(IF('1-medicine use (input)'!F26="No Match","NA",D27/'1-medicine use (input)'!F26),"NA")</f>
        <v>NA</v>
      </c>
      <c r="F27" s="32">
        <f>'3-TIER1 results'!F27*('4-TIER2 refinement'!G27/100)*('4-TIER2 refinement'!H27/100)</f>
        <v>0.11327032671409862</v>
      </c>
      <c r="G27" s="29" t="str">
        <f>IFERROR(IF('1-medicine use (input)'!F26="No Match","NA",F27/'1-medicine use (input)'!F26),"NA")</f>
        <v>NA</v>
      </c>
      <c r="H27" s="32">
        <f>'3-TIER1 results'!H27*('4-TIER2 refinement'!G27/100)*('4-TIER2 refinement'!H27/100)*('4-TIER2 refinement'!I27/100)</f>
        <v>3.9378816496447788E-3</v>
      </c>
      <c r="I27" s="29" t="str">
        <f>IFERROR(IF('1-medicine use (input)'!F26="No Match","NA",H27/'1-medicine use (input)'!F26),"NA")</f>
        <v>NA</v>
      </c>
      <c r="J27" s="32">
        <f t="shared" si="0"/>
        <v>3.9378816496447788E-3</v>
      </c>
      <c r="K27" s="29">
        <f>IFERROR(IF('1-medicine use (input)'!E26="No Match","NA",H27/'1-medicine use (input)'!E26),"NA")</f>
        <v>7.8757632992895565E-2</v>
      </c>
    </row>
    <row r="28" spans="1:11" x14ac:dyDescent="0.3">
      <c r="A28" s="43" t="str">
        <f>'1-medicine use (input)'!A27</f>
        <v>D26</v>
      </c>
      <c r="B28" s="44" t="str">
        <f>IF('1-medicine use (input)'!C27="","",'1-medicine use (input)'!C27)</f>
        <v>298-46-4</v>
      </c>
      <c r="C28" s="45" t="str">
        <f>'1-medicine use (input)'!D27</f>
        <v>Carbamazepine</v>
      </c>
      <c r="D28" s="31">
        <f>'3-TIER1 results'!D28*('4-TIER2 refinement'!G28/100)*('4-TIER2 refinement'!H28/100)</f>
        <v>0</v>
      </c>
      <c r="E28" s="29" t="str">
        <f>IFERROR(IF('1-medicine use (input)'!F27="No Match","NA",D28/'1-medicine use (input)'!F27),"NA")</f>
        <v>NA</v>
      </c>
      <c r="F28" s="32">
        <f>'3-TIER1 results'!F28*('4-TIER2 refinement'!G28/100)*('4-TIER2 refinement'!H28/100)</f>
        <v>0</v>
      </c>
      <c r="G28" s="29" t="str">
        <f>IFERROR(IF('1-medicine use (input)'!F27="No Match","NA",F28/'1-medicine use (input)'!F27),"NA")</f>
        <v>NA</v>
      </c>
      <c r="H28" s="32">
        <f>'3-TIER1 results'!H28*('4-TIER2 refinement'!G28/100)*('4-TIER2 refinement'!H28/100)*('4-TIER2 refinement'!I28/100)</f>
        <v>0</v>
      </c>
      <c r="I28" s="29" t="str">
        <f>IFERROR(IF('1-medicine use (input)'!F27="No Match","NA",H28/'1-medicine use (input)'!F27),"NA")</f>
        <v>NA</v>
      </c>
      <c r="J28" s="32">
        <f t="shared" si="0"/>
        <v>0</v>
      </c>
      <c r="K28" s="29">
        <f>IFERROR(IF('1-medicine use (input)'!E27="No Match","NA",H28/'1-medicine use (input)'!E27),"NA")</f>
        <v>0</v>
      </c>
    </row>
    <row r="29" spans="1:11" x14ac:dyDescent="0.3">
      <c r="A29" s="43" t="str">
        <f>'1-medicine use (input)'!A28</f>
        <v>D27</v>
      </c>
      <c r="B29" s="44" t="str">
        <f>IF('1-medicine use (input)'!C28="","",'1-medicine use (input)'!C28)</f>
        <v>71675-85-9</v>
      </c>
      <c r="C29" s="45" t="str">
        <f>'1-medicine use (input)'!D28</f>
        <v>Amisulpride</v>
      </c>
      <c r="D29" s="31">
        <f>'3-TIER1 results'!D29*('4-TIER2 refinement'!G29/100)*('4-TIER2 refinement'!H29/100)</f>
        <v>0</v>
      </c>
      <c r="E29" s="29" t="str">
        <f>IFERROR(IF('1-medicine use (input)'!F28="No Match","NA",D29/'1-medicine use (input)'!F28),"NA")</f>
        <v>NA</v>
      </c>
      <c r="F29" s="32">
        <f>'3-TIER1 results'!F29*('4-TIER2 refinement'!G29/100)*('4-TIER2 refinement'!H29/100)</f>
        <v>0</v>
      </c>
      <c r="G29" s="29" t="str">
        <f>IFERROR(IF('1-medicine use (input)'!F28="No Match","NA",F29/'1-medicine use (input)'!F28),"NA")</f>
        <v>NA</v>
      </c>
      <c r="H29" s="32">
        <f>'3-TIER1 results'!H29*('4-TIER2 refinement'!G29/100)*('4-TIER2 refinement'!H29/100)*('4-TIER2 refinement'!I29/100)</f>
        <v>0</v>
      </c>
      <c r="I29" s="29" t="str">
        <f>IFERROR(IF('1-medicine use (input)'!F28="No Match","NA",H29/'1-medicine use (input)'!F28),"NA")</f>
        <v>NA</v>
      </c>
      <c r="J29" s="32">
        <f t="shared" si="0"/>
        <v>0</v>
      </c>
      <c r="K29" s="29">
        <f>IFERROR(IF('1-medicine use (input)'!E28="No Match","NA",H29/'1-medicine use (input)'!E28),"NA")</f>
        <v>0</v>
      </c>
    </row>
    <row r="30" spans="1:11" x14ac:dyDescent="0.3">
      <c r="A30" s="43" t="str">
        <f>'1-medicine use (input)'!A29</f>
        <v>D28</v>
      </c>
      <c r="B30" s="44" t="str">
        <f>IF('1-medicine use (input)'!C29="","",'1-medicine use (input)'!C29)</f>
        <v>54910-89-3</v>
      </c>
      <c r="C30" s="45" t="str">
        <f>'1-medicine use (input)'!D29</f>
        <v>Fluoxetine</v>
      </c>
      <c r="D30" s="31">
        <f>'3-TIER1 results'!D30*('4-TIER2 refinement'!G30/100)*('4-TIER2 refinement'!H30/100)</f>
        <v>0</v>
      </c>
      <c r="E30" s="29" t="str">
        <f>IFERROR(IF('1-medicine use (input)'!F29="No Match","NA",D30/'1-medicine use (input)'!F29),"NA")</f>
        <v>NA</v>
      </c>
      <c r="F30" s="32">
        <f>'3-TIER1 results'!F30*('4-TIER2 refinement'!G30/100)*('4-TIER2 refinement'!H30/100)</f>
        <v>0</v>
      </c>
      <c r="G30" s="29" t="str">
        <f>IFERROR(IF('1-medicine use (input)'!F29="No Match","NA",F30/'1-medicine use (input)'!F29),"NA")</f>
        <v>NA</v>
      </c>
      <c r="H30" s="32">
        <f>'3-TIER1 results'!H30*('4-TIER2 refinement'!G30/100)*('4-TIER2 refinement'!H30/100)*('4-TIER2 refinement'!I30/100)</f>
        <v>0</v>
      </c>
      <c r="I30" s="29" t="str">
        <f>IFERROR(IF('1-medicine use (input)'!F29="No Match","NA",H30/'1-medicine use (input)'!F29),"NA")</f>
        <v>NA</v>
      </c>
      <c r="J30" s="32">
        <f t="shared" si="0"/>
        <v>0</v>
      </c>
      <c r="K30" s="29">
        <f>IFERROR(IF('1-medicine use (input)'!E29="No Match","NA",H30/'1-medicine use (input)'!E29),"NA")</f>
        <v>0</v>
      </c>
    </row>
    <row r="31" spans="1:11" x14ac:dyDescent="0.3">
      <c r="A31" s="43" t="str">
        <f>'1-medicine use (input)'!A30</f>
        <v>D29</v>
      </c>
      <c r="B31" s="44" t="str">
        <f>IF('1-medicine use (input)'!C30="","",'1-medicine use (input)'!C30)</f>
        <v>59729-33-8</v>
      </c>
      <c r="C31" s="45" t="str">
        <f>'1-medicine use (input)'!D30</f>
        <v>Citalopram</v>
      </c>
      <c r="D31" s="31">
        <f>'3-TIER1 results'!D31*('4-TIER2 refinement'!G31/100)*('4-TIER2 refinement'!H31/100)</f>
        <v>0</v>
      </c>
      <c r="E31" s="29" t="str">
        <f>IFERROR(IF('1-medicine use (input)'!F30="No Match","NA",D31/'1-medicine use (input)'!F30),"NA")</f>
        <v>NA</v>
      </c>
      <c r="F31" s="32">
        <f>'3-TIER1 results'!F31*('4-TIER2 refinement'!G31/100)*('4-TIER2 refinement'!H31/100)</f>
        <v>0</v>
      </c>
      <c r="G31" s="29" t="str">
        <f>IFERROR(IF('1-medicine use (input)'!F30="No Match","NA",F31/'1-medicine use (input)'!F30),"NA")</f>
        <v>NA</v>
      </c>
      <c r="H31" s="32">
        <f>'3-TIER1 results'!H31*('4-TIER2 refinement'!G31/100)*('4-TIER2 refinement'!H31/100)*('4-TIER2 refinement'!I31/100)</f>
        <v>0</v>
      </c>
      <c r="I31" s="29" t="str">
        <f>IFERROR(IF('1-medicine use (input)'!F30="No Match","NA",H31/'1-medicine use (input)'!F30),"NA")</f>
        <v>NA</v>
      </c>
      <c r="J31" s="32">
        <f t="shared" si="0"/>
        <v>0</v>
      </c>
      <c r="K31" s="29">
        <f>IFERROR(IF('1-medicine use (input)'!E30="No Match","NA",H31/'1-medicine use (input)'!E30),"NA")</f>
        <v>0</v>
      </c>
    </row>
    <row r="32" spans="1:11" x14ac:dyDescent="0.3">
      <c r="A32" s="43" t="str">
        <f>'1-medicine use (input)'!A31</f>
        <v>D30</v>
      </c>
      <c r="B32" s="44" t="str">
        <f>IF('1-medicine use (input)'!C31="","",'1-medicine use (input)'!C31)</f>
        <v>93413-69-5</v>
      </c>
      <c r="C32" s="45" t="str">
        <f>'1-medicine use (input)'!D31</f>
        <v>Venlafaxine</v>
      </c>
      <c r="D32" s="31">
        <f>'3-TIER1 results'!D32*('4-TIER2 refinement'!G32/100)*('4-TIER2 refinement'!H32/100)</f>
        <v>0</v>
      </c>
      <c r="E32" s="29" t="str">
        <f>IFERROR(IF('1-medicine use (input)'!F31="No Match","NA",D32/'1-medicine use (input)'!F31),"NA")</f>
        <v>NA</v>
      </c>
      <c r="F32" s="32">
        <f>'3-TIER1 results'!F32*('4-TIER2 refinement'!G32/100)*('4-TIER2 refinement'!H32/100)</f>
        <v>0</v>
      </c>
      <c r="G32" s="29" t="str">
        <f>IFERROR(IF('1-medicine use (input)'!F31="No Match","NA",F32/'1-medicine use (input)'!F31),"NA")</f>
        <v>NA</v>
      </c>
      <c r="H32" s="32">
        <f>'3-TIER1 results'!H32*('4-TIER2 refinement'!G32/100)*('4-TIER2 refinement'!H32/100)*('4-TIER2 refinement'!I32/100)</f>
        <v>0</v>
      </c>
      <c r="I32" s="29" t="str">
        <f>IFERROR(IF('1-medicine use (input)'!F31="No Match","NA",H32/'1-medicine use (input)'!F31),"NA")</f>
        <v>NA</v>
      </c>
      <c r="J32" s="32">
        <f t="shared" si="0"/>
        <v>0</v>
      </c>
      <c r="K32" s="29">
        <f>IFERROR(IF('1-medicine use (input)'!E31="No Match","NA",H32/'1-medicine use (input)'!E31),"NA")</f>
        <v>0</v>
      </c>
    </row>
    <row r="33" spans="1:11" x14ac:dyDescent="0.3">
      <c r="A33" s="43" t="str">
        <f>'1-medicine use (input)'!A32</f>
        <v>D31</v>
      </c>
      <c r="B33" s="44" t="str">
        <f>IF('1-medicine use (input)'!C32="","",'1-medicine use (input)'!C32)</f>
        <v>93413-77-5</v>
      </c>
      <c r="C33" s="45" t="str">
        <f>'1-medicine use (input)'!D32</f>
        <v>N,N-Didesvenlafaxine</v>
      </c>
      <c r="D33" s="31">
        <f>'3-TIER1 results'!D33*('4-TIER2 refinement'!G33/100)*('4-TIER2 refinement'!H33/100)</f>
        <v>0</v>
      </c>
      <c r="E33" s="29" t="str">
        <f>IFERROR(IF('1-medicine use (input)'!F32="No Match","NA",D33/'1-medicine use (input)'!F32),"NA")</f>
        <v>NA</v>
      </c>
      <c r="F33" s="32">
        <f>'3-TIER1 results'!F33*('4-TIER2 refinement'!G33/100)*('4-TIER2 refinement'!H33/100)</f>
        <v>0</v>
      </c>
      <c r="G33" s="29" t="str">
        <f>IFERROR(IF('1-medicine use (input)'!F32="No Match","NA",F33/'1-medicine use (input)'!F32),"NA")</f>
        <v>NA</v>
      </c>
      <c r="H33" s="32">
        <f>'3-TIER1 results'!H33*('4-TIER2 refinement'!G33/100)*('4-TIER2 refinement'!H33/100)*('4-TIER2 refinement'!I33/100)</f>
        <v>0</v>
      </c>
      <c r="I33" s="29" t="str">
        <f>IFERROR(IF('1-medicine use (input)'!F32="No Match","NA",H33/'1-medicine use (input)'!F32),"NA")</f>
        <v>NA</v>
      </c>
      <c r="J33" s="32">
        <f>H33</f>
        <v>0</v>
      </c>
      <c r="K33" s="29">
        <f>IFERROR(IF('1-medicine use (input)'!E32="No Match","NA",H33/'1-medicine use (input)'!E32),"NA")</f>
        <v>0</v>
      </c>
    </row>
    <row r="34" spans="1:11" x14ac:dyDescent="0.3">
      <c r="A34" s="43">
        <f>'1-medicine use (input)'!A33</f>
        <v>1</v>
      </c>
      <c r="B34" s="44">
        <f>IF('1-medicine use (input)'!C33="","",'1-medicine use (input)'!C33)</f>
        <v>0</v>
      </c>
      <c r="C34" s="45" t="str">
        <f>'1-medicine use (input)'!D33</f>
        <v>Norethisterone and Estrogen</v>
      </c>
      <c r="D34" s="31">
        <f>'3-TIER1 results'!D34*('4-TIER2 refinement'!G34/100)*('4-TIER2 refinement'!H34/100)</f>
        <v>0</v>
      </c>
      <c r="E34" s="29" t="str">
        <f>IFERROR(IF('1-medicine use (input)'!F33="No Match","NA",D34/'1-medicine use (input)'!F33),"NA")</f>
        <v>NA</v>
      </c>
      <c r="F34" s="32">
        <f>'3-TIER1 results'!F34*('4-TIER2 refinement'!G34/100)*('4-TIER2 refinement'!H34/100)</f>
        <v>0</v>
      </c>
      <c r="G34" s="29" t="str">
        <f>IFERROR(IF('1-medicine use (input)'!F33="No Match","NA",F34/'1-medicine use (input)'!F33),"NA")</f>
        <v>NA</v>
      </c>
      <c r="H34" s="32">
        <f>'3-TIER1 results'!H34*('4-TIER2 refinement'!G34/100)*('4-TIER2 refinement'!H34/100)*('4-TIER2 refinement'!I34/100)</f>
        <v>0</v>
      </c>
      <c r="I34" s="29" t="str">
        <f>IFERROR(IF('1-medicine use (input)'!F33="No Match","NA",H34/'1-medicine use (input)'!F33),"NA")</f>
        <v>NA</v>
      </c>
      <c r="J34" s="32">
        <f t="shared" ref="J4:J75" si="1">H34</f>
        <v>0</v>
      </c>
      <c r="K34" s="29" t="str">
        <f>IFERROR(IF('1-medicine use (input)'!E33="No Match","NA",H34/'1-medicine use (input)'!E33),"NA")</f>
        <v>NA</v>
      </c>
    </row>
    <row r="35" spans="1:11" x14ac:dyDescent="0.3">
      <c r="A35" s="43">
        <f>'1-medicine use (input)'!A34</f>
        <v>2</v>
      </c>
      <c r="B35" s="44" t="str">
        <f>IF('1-medicine use (input)'!C34="","",'1-medicine use (input)'!C34)</f>
        <v>x</v>
      </c>
      <c r="C35" s="45" t="str">
        <f>'1-medicine use (input)'!D34</f>
        <v>Thyrotropin Alfa</v>
      </c>
      <c r="D35" s="31">
        <f>'3-TIER1 results'!D35*('4-TIER2 refinement'!G35/100)*('4-TIER2 refinement'!H35/100)</f>
        <v>0</v>
      </c>
      <c r="E35" s="29" t="str">
        <f>IFERROR(IF('1-medicine use (input)'!F34="No Match","NA",D35/'1-medicine use (input)'!F34),"NA")</f>
        <v>NA</v>
      </c>
      <c r="F35" s="32">
        <f>'3-TIER1 results'!F35*('4-TIER2 refinement'!G35/100)*('4-TIER2 refinement'!H35/100)</f>
        <v>0</v>
      </c>
      <c r="G35" s="29" t="str">
        <f>IFERROR(IF('1-medicine use (input)'!F34="No Match","NA",F35/'1-medicine use (input)'!F34),"NA")</f>
        <v>NA</v>
      </c>
      <c r="H35" s="32">
        <f>'3-TIER1 results'!H35*('4-TIER2 refinement'!G35/100)*('4-TIER2 refinement'!H35/100)*('4-TIER2 refinement'!I35/100)</f>
        <v>0</v>
      </c>
      <c r="I35" s="29" t="str">
        <f>IFERROR(IF('1-medicine use (input)'!F34="No Match","NA",H35/'1-medicine use (input)'!F34),"NA")</f>
        <v>NA</v>
      </c>
      <c r="J35" s="32">
        <f t="shared" si="1"/>
        <v>0</v>
      </c>
      <c r="K35" s="29" t="str">
        <f>IFERROR(IF('1-medicine use (input)'!E34="No Match","NA",H35/'1-medicine use (input)'!E34),"NA")</f>
        <v>NA</v>
      </c>
    </row>
    <row r="36" spans="1:11" x14ac:dyDescent="0.3">
      <c r="A36" s="43">
        <f>'1-medicine use (input)'!A35</f>
        <v>3</v>
      </c>
      <c r="B36" s="44" t="str">
        <f>IF('1-medicine use (input)'!C35="","",'1-medicine use (input)'!C35)</f>
        <v>15307-86-5</v>
      </c>
      <c r="C36" s="45" t="str">
        <f>'1-medicine use (input)'!D35</f>
        <v>Diclofenac</v>
      </c>
      <c r="D36" s="31">
        <f>'3-TIER1 results'!D36*('4-TIER2 refinement'!G36/100)*('4-TIER2 refinement'!H36/100)</f>
        <v>0</v>
      </c>
      <c r="E36" s="29" t="str">
        <f>IFERROR(IF('1-medicine use (input)'!F35="No Match","NA",D36/'1-medicine use (input)'!F35),"NA")</f>
        <v>NA</v>
      </c>
      <c r="F36" s="32">
        <f>'3-TIER1 results'!F36*('4-TIER2 refinement'!G36/100)*('4-TIER2 refinement'!H36/100)</f>
        <v>0</v>
      </c>
      <c r="G36" s="29" t="str">
        <f>IFERROR(IF('1-medicine use (input)'!F35="No Match","NA",F36/'1-medicine use (input)'!F35),"NA")</f>
        <v>NA</v>
      </c>
      <c r="H36" s="32">
        <f>'3-TIER1 results'!H36*('4-TIER2 refinement'!G36/100)*('4-TIER2 refinement'!H36/100)*('4-TIER2 refinement'!I36/100)</f>
        <v>0</v>
      </c>
      <c r="I36" s="29" t="str">
        <f>IFERROR(IF('1-medicine use (input)'!F35="No Match","NA",H36/'1-medicine use (input)'!F35),"NA")</f>
        <v>NA</v>
      </c>
      <c r="J36" s="32">
        <f t="shared" si="1"/>
        <v>0</v>
      </c>
      <c r="K36" s="29">
        <f>IFERROR(IF('1-medicine use (input)'!E35="No Match","NA",H36/'1-medicine use (input)'!E35),"NA")</f>
        <v>0</v>
      </c>
    </row>
    <row r="37" spans="1:11" x14ac:dyDescent="0.3">
      <c r="A37" s="43">
        <f>'1-medicine use (input)'!A36</f>
        <v>4</v>
      </c>
      <c r="B37" s="44">
        <f>IF('1-medicine use (input)'!C36="","",'1-medicine use (input)'!C36)</f>
        <v>0</v>
      </c>
      <c r="C37" s="45">
        <f>'1-medicine use (input)'!D36</f>
        <v>0</v>
      </c>
      <c r="D37" s="31">
        <f>'3-TIER1 results'!D37*('4-TIER2 refinement'!G37/100)*('4-TIER2 refinement'!H37/100)</f>
        <v>0</v>
      </c>
      <c r="E37" s="29" t="str">
        <f>IFERROR(IF('1-medicine use (input)'!F36="No Match","NA",D37/'1-medicine use (input)'!F36),"NA")</f>
        <v>NA</v>
      </c>
      <c r="F37" s="32">
        <f>'3-TIER1 results'!F37*('4-TIER2 refinement'!G37/100)*('4-TIER2 refinement'!H37/100)</f>
        <v>0</v>
      </c>
      <c r="G37" s="29" t="str">
        <f>IFERROR(IF('1-medicine use (input)'!F36="No Match","NA",F37/'1-medicine use (input)'!F36),"NA")</f>
        <v>NA</v>
      </c>
      <c r="H37" s="32">
        <f>'3-TIER1 results'!H37*('4-TIER2 refinement'!G37/100)*('4-TIER2 refinement'!H37/100)*('4-TIER2 refinement'!I37/100)</f>
        <v>0</v>
      </c>
      <c r="I37" s="29" t="str">
        <f>IFERROR(IF('1-medicine use (input)'!F36="No Match","NA",H37/'1-medicine use (input)'!F36),"NA")</f>
        <v>NA</v>
      </c>
      <c r="J37" s="32">
        <f t="shared" si="1"/>
        <v>0</v>
      </c>
      <c r="K37" s="29" t="str">
        <f>IFERROR(IF('1-medicine use (input)'!E36="No Match","NA",H37/'1-medicine use (input)'!E36),"NA")</f>
        <v>NA</v>
      </c>
    </row>
    <row r="38" spans="1:11" x14ac:dyDescent="0.3">
      <c r="A38" s="43">
        <f>'1-medicine use (input)'!A37</f>
        <v>5</v>
      </c>
      <c r="B38" s="44">
        <f>IF('1-medicine use (input)'!C37="","",'1-medicine use (input)'!C37)</f>
        <v>0</v>
      </c>
      <c r="C38" s="45">
        <f>'1-medicine use (input)'!D37</f>
        <v>0</v>
      </c>
      <c r="D38" s="31">
        <f>'3-TIER1 results'!D38*('4-TIER2 refinement'!G38/100)*('4-TIER2 refinement'!H38/100)</f>
        <v>0</v>
      </c>
      <c r="E38" s="29" t="str">
        <f>IFERROR(IF('1-medicine use (input)'!F37="No Match","NA",D38/'1-medicine use (input)'!F37),"NA")</f>
        <v>NA</v>
      </c>
      <c r="F38" s="32">
        <f>'3-TIER1 results'!F38*('4-TIER2 refinement'!G38/100)*('4-TIER2 refinement'!H38/100)</f>
        <v>0</v>
      </c>
      <c r="G38" s="29" t="str">
        <f>IFERROR(IF('1-medicine use (input)'!F37="No Match","NA",F38/'1-medicine use (input)'!F37),"NA")</f>
        <v>NA</v>
      </c>
      <c r="H38" s="32">
        <f>'3-TIER1 results'!H38*('4-TIER2 refinement'!G38/100)*('4-TIER2 refinement'!H38/100)*('4-TIER2 refinement'!I38/100)</f>
        <v>0</v>
      </c>
      <c r="I38" s="29" t="str">
        <f>IFERROR(IF('1-medicine use (input)'!F37="No Match","NA",H38/'1-medicine use (input)'!F37),"NA")</f>
        <v>NA</v>
      </c>
      <c r="J38" s="32">
        <f t="shared" si="1"/>
        <v>0</v>
      </c>
      <c r="K38" s="29" t="str">
        <f>IFERROR(IF('1-medicine use (input)'!E37="No Match","NA",H38/'1-medicine use (input)'!E37),"NA")</f>
        <v>NA</v>
      </c>
    </row>
    <row r="39" spans="1:11" x14ac:dyDescent="0.3">
      <c r="A39" s="43">
        <f>'1-medicine use (input)'!A38</f>
        <v>6</v>
      </c>
      <c r="B39" s="44">
        <f>IF('1-medicine use (input)'!C38="","",'1-medicine use (input)'!C38)</f>
        <v>0</v>
      </c>
      <c r="C39" s="45">
        <f>'1-medicine use (input)'!D38</f>
        <v>0</v>
      </c>
      <c r="D39" s="31">
        <f>'3-TIER1 results'!D39*('4-TIER2 refinement'!G39/100)*('4-TIER2 refinement'!H39/100)</f>
        <v>0</v>
      </c>
      <c r="E39" s="29" t="str">
        <f>IFERROR(IF('1-medicine use (input)'!F38="No Match","NA",D39/'1-medicine use (input)'!F38),"NA")</f>
        <v>NA</v>
      </c>
      <c r="F39" s="32">
        <f>'3-TIER1 results'!F39*('4-TIER2 refinement'!G39/100)*('4-TIER2 refinement'!H39/100)</f>
        <v>0</v>
      </c>
      <c r="G39" s="29" t="str">
        <f>IFERROR(IF('1-medicine use (input)'!F38="No Match","NA",F39/'1-medicine use (input)'!F38),"NA")</f>
        <v>NA</v>
      </c>
      <c r="H39" s="32">
        <f>'3-TIER1 results'!H39*('4-TIER2 refinement'!G39/100)*('4-TIER2 refinement'!H39/100)*('4-TIER2 refinement'!I39/100)</f>
        <v>0</v>
      </c>
      <c r="I39" s="29" t="str">
        <f>IFERROR(IF('1-medicine use (input)'!F38="No Match","NA",H39/'1-medicine use (input)'!F38),"NA")</f>
        <v>NA</v>
      </c>
      <c r="J39" s="32">
        <f t="shared" si="1"/>
        <v>0</v>
      </c>
      <c r="K39" s="29" t="str">
        <f>IFERROR(IF('1-medicine use (input)'!E38="No Match","NA",H39/'1-medicine use (input)'!E38),"NA")</f>
        <v>NA</v>
      </c>
    </row>
    <row r="40" spans="1:11" x14ac:dyDescent="0.3">
      <c r="A40" s="43">
        <f>'1-medicine use (input)'!A39</f>
        <v>7</v>
      </c>
      <c r="B40" s="44">
        <f>IF('1-medicine use (input)'!C39="","",'1-medicine use (input)'!C39)</f>
        <v>0</v>
      </c>
      <c r="C40" s="45">
        <f>'1-medicine use (input)'!D39</f>
        <v>0</v>
      </c>
      <c r="D40" s="31">
        <f>'3-TIER1 results'!D40*('4-TIER2 refinement'!G40/100)*('4-TIER2 refinement'!H40/100)</f>
        <v>0</v>
      </c>
      <c r="E40" s="29" t="str">
        <f>IFERROR(IF('1-medicine use (input)'!F39="No Match","NA",D40/'1-medicine use (input)'!F39),"NA")</f>
        <v>NA</v>
      </c>
      <c r="F40" s="32">
        <f>'3-TIER1 results'!F40*('4-TIER2 refinement'!G40/100)*('4-TIER2 refinement'!H40/100)</f>
        <v>0</v>
      </c>
      <c r="G40" s="29" t="str">
        <f>IFERROR(IF('1-medicine use (input)'!F39="No Match","NA",F40/'1-medicine use (input)'!F39),"NA")</f>
        <v>NA</v>
      </c>
      <c r="H40" s="32">
        <f>'3-TIER1 results'!H40*('4-TIER2 refinement'!G40/100)*('4-TIER2 refinement'!H40/100)*('4-TIER2 refinement'!I40/100)</f>
        <v>0</v>
      </c>
      <c r="I40" s="29" t="str">
        <f>IFERROR(IF('1-medicine use (input)'!F39="No Match","NA",H40/'1-medicine use (input)'!F39),"NA")</f>
        <v>NA</v>
      </c>
      <c r="J40" s="32">
        <f t="shared" si="1"/>
        <v>0</v>
      </c>
      <c r="K40" s="29" t="str">
        <f>IFERROR(IF('1-medicine use (input)'!E39="No Match","NA",H40/'1-medicine use (input)'!E39),"NA")</f>
        <v>NA</v>
      </c>
    </row>
    <row r="41" spans="1:11" x14ac:dyDescent="0.3">
      <c r="A41" s="43">
        <f>'1-medicine use (input)'!A40</f>
        <v>8</v>
      </c>
      <c r="B41" s="44">
        <f>IF('1-medicine use (input)'!C40="","",'1-medicine use (input)'!C40)</f>
        <v>0</v>
      </c>
      <c r="C41" s="45">
        <f>'1-medicine use (input)'!D40</f>
        <v>0</v>
      </c>
      <c r="D41" s="31">
        <f>'3-TIER1 results'!D41*('4-TIER2 refinement'!G41/100)*('4-TIER2 refinement'!H41/100)</f>
        <v>0</v>
      </c>
      <c r="E41" s="29" t="str">
        <f>IFERROR(IF('1-medicine use (input)'!F40="No Match","NA",D41/'1-medicine use (input)'!F40),"NA")</f>
        <v>NA</v>
      </c>
      <c r="F41" s="32">
        <f>'3-TIER1 results'!F41*('4-TIER2 refinement'!G41/100)*('4-TIER2 refinement'!H41/100)</f>
        <v>0</v>
      </c>
      <c r="G41" s="29" t="str">
        <f>IFERROR(IF('1-medicine use (input)'!F40="No Match","NA",F41/'1-medicine use (input)'!F40),"NA")</f>
        <v>NA</v>
      </c>
      <c r="H41" s="32">
        <f>'3-TIER1 results'!H41*('4-TIER2 refinement'!G41/100)*('4-TIER2 refinement'!H41/100)*('4-TIER2 refinement'!I41/100)</f>
        <v>0</v>
      </c>
      <c r="I41" s="29" t="str">
        <f>IFERROR(IF('1-medicine use (input)'!F40="No Match","NA",H41/'1-medicine use (input)'!F40),"NA")</f>
        <v>NA</v>
      </c>
      <c r="J41" s="32">
        <f t="shared" si="1"/>
        <v>0</v>
      </c>
      <c r="K41" s="29" t="str">
        <f>IFERROR(IF('1-medicine use (input)'!E40="No Match","NA",H41/'1-medicine use (input)'!E40),"NA")</f>
        <v>NA</v>
      </c>
    </row>
    <row r="42" spans="1:11" x14ac:dyDescent="0.3">
      <c r="A42" s="43">
        <f>'1-medicine use (input)'!A41</f>
        <v>9</v>
      </c>
      <c r="B42" s="44">
        <f>IF('1-medicine use (input)'!C41="","",'1-medicine use (input)'!C41)</f>
        <v>0</v>
      </c>
      <c r="C42" s="45">
        <f>'1-medicine use (input)'!D41</f>
        <v>0</v>
      </c>
      <c r="D42" s="31">
        <f>'3-TIER1 results'!D42*('4-TIER2 refinement'!G42/100)*('4-TIER2 refinement'!H42/100)</f>
        <v>0</v>
      </c>
      <c r="E42" s="29" t="str">
        <f>IFERROR(IF('1-medicine use (input)'!F41="No Match","NA",D42/'1-medicine use (input)'!F41),"NA")</f>
        <v>NA</v>
      </c>
      <c r="F42" s="32">
        <f>'3-TIER1 results'!F42*('4-TIER2 refinement'!G42/100)*('4-TIER2 refinement'!H42/100)</f>
        <v>0</v>
      </c>
      <c r="G42" s="29" t="str">
        <f>IFERROR(IF('1-medicine use (input)'!F41="No Match","NA",F42/'1-medicine use (input)'!F41),"NA")</f>
        <v>NA</v>
      </c>
      <c r="H42" s="32">
        <f>'3-TIER1 results'!H42*('4-TIER2 refinement'!G42/100)*('4-TIER2 refinement'!H42/100)*('4-TIER2 refinement'!I42/100)</f>
        <v>0</v>
      </c>
      <c r="I42" s="29" t="str">
        <f>IFERROR(IF('1-medicine use (input)'!F41="No Match","NA",H42/'1-medicine use (input)'!F41),"NA")</f>
        <v>NA</v>
      </c>
      <c r="J42" s="32">
        <f t="shared" si="1"/>
        <v>0</v>
      </c>
      <c r="K42" s="29" t="str">
        <f>IFERROR(IF('1-medicine use (input)'!E41="No Match","NA",H42/'1-medicine use (input)'!E41),"NA")</f>
        <v>NA</v>
      </c>
    </row>
    <row r="43" spans="1:11" x14ac:dyDescent="0.3">
      <c r="A43" s="43">
        <f>'1-medicine use (input)'!A42</f>
        <v>10</v>
      </c>
      <c r="B43" s="44">
        <f>IF('1-medicine use (input)'!C42="","",'1-medicine use (input)'!C42)</f>
        <v>0</v>
      </c>
      <c r="C43" s="45">
        <f>'1-medicine use (input)'!D42</f>
        <v>0</v>
      </c>
      <c r="D43" s="31">
        <f>'3-TIER1 results'!D43*('4-TIER2 refinement'!G43/100)*('4-TIER2 refinement'!H43/100)</f>
        <v>0</v>
      </c>
      <c r="E43" s="29" t="str">
        <f>IFERROR(IF('1-medicine use (input)'!F42="No Match","NA",D43/'1-medicine use (input)'!F42),"NA")</f>
        <v>NA</v>
      </c>
      <c r="F43" s="32">
        <f>'3-TIER1 results'!F43*('4-TIER2 refinement'!G43/100)*('4-TIER2 refinement'!H43/100)</f>
        <v>0</v>
      </c>
      <c r="G43" s="29" t="str">
        <f>IFERROR(IF('1-medicine use (input)'!F42="No Match","NA",F43/'1-medicine use (input)'!F42),"NA")</f>
        <v>NA</v>
      </c>
      <c r="H43" s="32">
        <f>'3-TIER1 results'!H43*('4-TIER2 refinement'!G43/100)*('4-TIER2 refinement'!H43/100)*('4-TIER2 refinement'!I43/100)</f>
        <v>0</v>
      </c>
      <c r="I43" s="29" t="str">
        <f>IFERROR(IF('1-medicine use (input)'!F42="No Match","NA",H43/'1-medicine use (input)'!F42),"NA")</f>
        <v>NA</v>
      </c>
      <c r="J43" s="32">
        <f t="shared" si="1"/>
        <v>0</v>
      </c>
      <c r="K43" s="29" t="str">
        <f>IFERROR(IF('1-medicine use (input)'!E42="No Match","NA",H43/'1-medicine use (input)'!E42),"NA")</f>
        <v>NA</v>
      </c>
    </row>
    <row r="44" spans="1:11" x14ac:dyDescent="0.3">
      <c r="A44" s="43">
        <f>'1-medicine use (input)'!A43</f>
        <v>11</v>
      </c>
      <c r="B44" s="44">
        <f>IF('1-medicine use (input)'!C43="","",'1-medicine use (input)'!C43)</f>
        <v>0</v>
      </c>
      <c r="C44" s="45">
        <f>'1-medicine use (input)'!D43</f>
        <v>0</v>
      </c>
      <c r="D44" s="31">
        <f>'3-TIER1 results'!D44*('4-TIER2 refinement'!G44/100)*('4-TIER2 refinement'!H44/100)</f>
        <v>0</v>
      </c>
      <c r="E44" s="29" t="str">
        <f>IFERROR(IF('1-medicine use (input)'!F43="No Match","NA",D44/'1-medicine use (input)'!F43),"NA")</f>
        <v>NA</v>
      </c>
      <c r="F44" s="32">
        <f>'3-TIER1 results'!F44*('4-TIER2 refinement'!G44/100)*('4-TIER2 refinement'!H44/100)</f>
        <v>0</v>
      </c>
      <c r="G44" s="29" t="str">
        <f>IFERROR(IF('1-medicine use (input)'!F43="No Match","NA",F44/'1-medicine use (input)'!F43),"NA")</f>
        <v>NA</v>
      </c>
      <c r="H44" s="32">
        <f>'3-TIER1 results'!H44*('4-TIER2 refinement'!G44/100)*('4-TIER2 refinement'!H44/100)*('4-TIER2 refinement'!I44/100)</f>
        <v>0</v>
      </c>
      <c r="I44" s="29" t="str">
        <f>IFERROR(IF('1-medicine use (input)'!F43="No Match","NA",H44/'1-medicine use (input)'!F43),"NA")</f>
        <v>NA</v>
      </c>
      <c r="J44" s="32">
        <f t="shared" si="1"/>
        <v>0</v>
      </c>
      <c r="K44" s="29" t="str">
        <f>IFERROR(IF('1-medicine use (input)'!E43="No Match","NA",H44/'1-medicine use (input)'!E43),"NA")</f>
        <v>NA</v>
      </c>
    </row>
    <row r="45" spans="1:11" x14ac:dyDescent="0.3">
      <c r="A45" s="43">
        <f>'1-medicine use (input)'!A44</f>
        <v>12</v>
      </c>
      <c r="B45" s="44">
        <f>IF('1-medicine use (input)'!C44="","",'1-medicine use (input)'!C44)</f>
        <v>0</v>
      </c>
      <c r="C45" s="45">
        <f>'1-medicine use (input)'!D44</f>
        <v>0</v>
      </c>
      <c r="D45" s="31">
        <f>'3-TIER1 results'!D45*('4-TIER2 refinement'!G45/100)*('4-TIER2 refinement'!H45/100)</f>
        <v>0</v>
      </c>
      <c r="E45" s="29" t="str">
        <f>IFERROR(IF('1-medicine use (input)'!F44="No Match","NA",D45/'1-medicine use (input)'!F44),"NA")</f>
        <v>NA</v>
      </c>
      <c r="F45" s="32">
        <f>'3-TIER1 results'!F45*('4-TIER2 refinement'!G45/100)*('4-TIER2 refinement'!H45/100)</f>
        <v>0</v>
      </c>
      <c r="G45" s="29" t="str">
        <f>IFERROR(IF('1-medicine use (input)'!F44="No Match","NA",F45/'1-medicine use (input)'!F44),"NA")</f>
        <v>NA</v>
      </c>
      <c r="H45" s="32">
        <f>'3-TIER1 results'!H45*('4-TIER2 refinement'!G45/100)*('4-TIER2 refinement'!H45/100)*('4-TIER2 refinement'!I45/100)</f>
        <v>0</v>
      </c>
      <c r="I45" s="29" t="str">
        <f>IFERROR(IF('1-medicine use (input)'!F44="No Match","NA",H45/'1-medicine use (input)'!F44),"NA")</f>
        <v>NA</v>
      </c>
      <c r="J45" s="32">
        <f t="shared" si="1"/>
        <v>0</v>
      </c>
      <c r="K45" s="29" t="str">
        <f>IFERROR(IF('1-medicine use (input)'!E44="No Match","NA",H45/'1-medicine use (input)'!E44),"NA")</f>
        <v>NA</v>
      </c>
    </row>
    <row r="46" spans="1:11" x14ac:dyDescent="0.3">
      <c r="A46" s="43">
        <f>'1-medicine use (input)'!A45</f>
        <v>13</v>
      </c>
      <c r="B46" s="44">
        <f>IF('1-medicine use (input)'!C45="","",'1-medicine use (input)'!C45)</f>
        <v>0</v>
      </c>
      <c r="C46" s="45">
        <f>'1-medicine use (input)'!D45</f>
        <v>0</v>
      </c>
      <c r="D46" s="31">
        <f>'3-TIER1 results'!D46*('4-TIER2 refinement'!G46/100)*('4-TIER2 refinement'!H46/100)</f>
        <v>0</v>
      </c>
      <c r="E46" s="29" t="str">
        <f>IFERROR(IF('1-medicine use (input)'!F45="No Match","NA",D46/'1-medicine use (input)'!F45),"NA")</f>
        <v>NA</v>
      </c>
      <c r="F46" s="32">
        <f>'3-TIER1 results'!F46*('4-TIER2 refinement'!G46/100)*('4-TIER2 refinement'!H46/100)</f>
        <v>0</v>
      </c>
      <c r="G46" s="29" t="str">
        <f>IFERROR(IF('1-medicine use (input)'!F45="No Match","NA",F46/'1-medicine use (input)'!F45),"NA")</f>
        <v>NA</v>
      </c>
      <c r="H46" s="32">
        <f>'3-TIER1 results'!H46*('4-TIER2 refinement'!G46/100)*('4-TIER2 refinement'!H46/100)*('4-TIER2 refinement'!I46/100)</f>
        <v>0</v>
      </c>
      <c r="I46" s="29" t="str">
        <f>IFERROR(IF('1-medicine use (input)'!F45="No Match","NA",H46/'1-medicine use (input)'!F45),"NA")</f>
        <v>NA</v>
      </c>
      <c r="J46" s="32">
        <f t="shared" si="1"/>
        <v>0</v>
      </c>
      <c r="K46" s="29" t="str">
        <f>IFERROR(IF('1-medicine use (input)'!E45="No Match","NA",H46/'1-medicine use (input)'!E45),"NA")</f>
        <v>NA</v>
      </c>
    </row>
    <row r="47" spans="1:11" x14ac:dyDescent="0.3">
      <c r="A47" s="43">
        <f>'1-medicine use (input)'!A46</f>
        <v>14</v>
      </c>
      <c r="B47" s="44">
        <f>IF('1-medicine use (input)'!C46="","",'1-medicine use (input)'!C46)</f>
        <v>0</v>
      </c>
      <c r="C47" s="45">
        <f>'1-medicine use (input)'!D46</f>
        <v>0</v>
      </c>
      <c r="D47" s="31">
        <f>'3-TIER1 results'!D47*('4-TIER2 refinement'!G47/100)*('4-TIER2 refinement'!H47/100)</f>
        <v>0</v>
      </c>
      <c r="E47" s="29" t="str">
        <f>IFERROR(IF('1-medicine use (input)'!F46="No Match","NA",D47/'1-medicine use (input)'!F46),"NA")</f>
        <v>NA</v>
      </c>
      <c r="F47" s="32">
        <f>'3-TIER1 results'!F47*('4-TIER2 refinement'!G47/100)*('4-TIER2 refinement'!H47/100)</f>
        <v>0</v>
      </c>
      <c r="G47" s="29" t="str">
        <f>IFERROR(IF('1-medicine use (input)'!F46="No Match","NA",F47/'1-medicine use (input)'!F46),"NA")</f>
        <v>NA</v>
      </c>
      <c r="H47" s="32">
        <f>'3-TIER1 results'!H47*('4-TIER2 refinement'!G47/100)*('4-TIER2 refinement'!H47/100)*('4-TIER2 refinement'!I47/100)</f>
        <v>0</v>
      </c>
      <c r="I47" s="29" t="str">
        <f>IFERROR(IF('1-medicine use (input)'!F46="No Match","NA",H47/'1-medicine use (input)'!F46),"NA")</f>
        <v>NA</v>
      </c>
      <c r="J47" s="32">
        <f t="shared" si="1"/>
        <v>0</v>
      </c>
      <c r="K47" s="29" t="str">
        <f>IFERROR(IF('1-medicine use (input)'!E46="No Match","NA",H47/'1-medicine use (input)'!E46),"NA")</f>
        <v>NA</v>
      </c>
    </row>
    <row r="48" spans="1:11" x14ac:dyDescent="0.3">
      <c r="A48" s="43">
        <f>'1-medicine use (input)'!A47</f>
        <v>15</v>
      </c>
      <c r="B48" s="44">
        <f>IF('1-medicine use (input)'!C47="","",'1-medicine use (input)'!C47)</f>
        <v>0</v>
      </c>
      <c r="C48" s="45">
        <f>'1-medicine use (input)'!D47</f>
        <v>0</v>
      </c>
      <c r="D48" s="31">
        <f>'3-TIER1 results'!D48*('4-TIER2 refinement'!G48/100)*('4-TIER2 refinement'!H48/100)</f>
        <v>0</v>
      </c>
      <c r="E48" s="29" t="str">
        <f>IFERROR(IF('1-medicine use (input)'!F47="No Match","NA",D48/'1-medicine use (input)'!F47),"NA")</f>
        <v>NA</v>
      </c>
      <c r="F48" s="32">
        <f>'3-TIER1 results'!F48*('4-TIER2 refinement'!G48/100)*('4-TIER2 refinement'!H48/100)</f>
        <v>0</v>
      </c>
      <c r="G48" s="29" t="str">
        <f>IFERROR(IF('1-medicine use (input)'!F47="No Match","NA",F48/'1-medicine use (input)'!F47),"NA")</f>
        <v>NA</v>
      </c>
      <c r="H48" s="32">
        <f>'3-TIER1 results'!H48*('4-TIER2 refinement'!G48/100)*('4-TIER2 refinement'!H48/100)*('4-TIER2 refinement'!I48/100)</f>
        <v>0</v>
      </c>
      <c r="I48" s="29" t="str">
        <f>IFERROR(IF('1-medicine use (input)'!F47="No Match","NA",H48/'1-medicine use (input)'!F47),"NA")</f>
        <v>NA</v>
      </c>
      <c r="J48" s="32">
        <f t="shared" si="1"/>
        <v>0</v>
      </c>
      <c r="K48" s="29" t="str">
        <f>IFERROR(IF('1-medicine use (input)'!E47="No Match","NA",H48/'1-medicine use (input)'!E47),"NA")</f>
        <v>NA</v>
      </c>
    </row>
    <row r="49" spans="1:11" x14ac:dyDescent="0.3">
      <c r="A49" s="43">
        <f>'1-medicine use (input)'!A48</f>
        <v>16</v>
      </c>
      <c r="B49" s="44">
        <f>IF('1-medicine use (input)'!C48="","",'1-medicine use (input)'!C48)</f>
        <v>0</v>
      </c>
      <c r="C49" s="45">
        <f>'1-medicine use (input)'!D48</f>
        <v>0</v>
      </c>
      <c r="D49" s="31">
        <f>'3-TIER1 results'!D49*('4-TIER2 refinement'!G49/100)*('4-TIER2 refinement'!H49/100)</f>
        <v>0</v>
      </c>
      <c r="E49" s="29" t="str">
        <f>IFERROR(IF('1-medicine use (input)'!F48="No Match","NA",D49/'1-medicine use (input)'!F48),"NA")</f>
        <v>NA</v>
      </c>
      <c r="F49" s="32">
        <f>'3-TIER1 results'!F49*('4-TIER2 refinement'!G49/100)*('4-TIER2 refinement'!H49/100)</f>
        <v>0</v>
      </c>
      <c r="G49" s="29" t="str">
        <f>IFERROR(IF('1-medicine use (input)'!F48="No Match","NA",F49/'1-medicine use (input)'!F48),"NA")</f>
        <v>NA</v>
      </c>
      <c r="H49" s="32">
        <f>'3-TIER1 results'!H49*('4-TIER2 refinement'!G49/100)*('4-TIER2 refinement'!H49/100)*('4-TIER2 refinement'!I49/100)</f>
        <v>0</v>
      </c>
      <c r="I49" s="29" t="str">
        <f>IFERROR(IF('1-medicine use (input)'!F48="No Match","NA",H49/'1-medicine use (input)'!F48),"NA")</f>
        <v>NA</v>
      </c>
      <c r="J49" s="32">
        <f t="shared" si="1"/>
        <v>0</v>
      </c>
      <c r="K49" s="29" t="str">
        <f>IFERROR(IF('1-medicine use (input)'!E48="No Match","NA",H49/'1-medicine use (input)'!E48),"NA")</f>
        <v>NA</v>
      </c>
    </row>
    <row r="50" spans="1:11" x14ac:dyDescent="0.3">
      <c r="A50" s="43">
        <f>'1-medicine use (input)'!A49</f>
        <v>17</v>
      </c>
      <c r="B50" s="44">
        <f>IF('1-medicine use (input)'!C49="","",'1-medicine use (input)'!C49)</f>
        <v>0</v>
      </c>
      <c r="C50" s="45">
        <f>'1-medicine use (input)'!D49</f>
        <v>0</v>
      </c>
      <c r="D50" s="31">
        <f>'3-TIER1 results'!D50*('4-TIER2 refinement'!G50/100)*('4-TIER2 refinement'!H50/100)</f>
        <v>0</v>
      </c>
      <c r="E50" s="29" t="str">
        <f>IFERROR(IF('1-medicine use (input)'!F49="No Match","NA",D50/'1-medicine use (input)'!F49),"NA")</f>
        <v>NA</v>
      </c>
      <c r="F50" s="32">
        <f>'3-TIER1 results'!F50*('4-TIER2 refinement'!G50/100)*('4-TIER2 refinement'!H50/100)</f>
        <v>0</v>
      </c>
      <c r="G50" s="29" t="str">
        <f>IFERROR(IF('1-medicine use (input)'!F49="No Match","NA",F50/'1-medicine use (input)'!F49),"NA")</f>
        <v>NA</v>
      </c>
      <c r="H50" s="32">
        <f>'3-TIER1 results'!H50*('4-TIER2 refinement'!G50/100)*('4-TIER2 refinement'!H50/100)*('4-TIER2 refinement'!I50/100)</f>
        <v>0</v>
      </c>
      <c r="I50" s="29" t="str">
        <f>IFERROR(IF('1-medicine use (input)'!F49="No Match","NA",H50/'1-medicine use (input)'!F49),"NA")</f>
        <v>NA</v>
      </c>
      <c r="J50" s="32">
        <f t="shared" si="1"/>
        <v>0</v>
      </c>
      <c r="K50" s="29" t="str">
        <f>IFERROR(IF('1-medicine use (input)'!E49="No Match","NA",H50/'1-medicine use (input)'!E49),"NA")</f>
        <v>NA</v>
      </c>
    </row>
    <row r="51" spans="1:11" x14ac:dyDescent="0.3">
      <c r="A51" s="43">
        <f>'1-medicine use (input)'!A50</f>
        <v>18</v>
      </c>
      <c r="B51" s="44">
        <f>IF('1-medicine use (input)'!C50="","",'1-medicine use (input)'!C50)</f>
        <v>0</v>
      </c>
      <c r="C51" s="45">
        <f>'1-medicine use (input)'!D50</f>
        <v>0</v>
      </c>
      <c r="D51" s="31">
        <f>'3-TIER1 results'!D51*('4-TIER2 refinement'!G51/100)*('4-TIER2 refinement'!H51/100)</f>
        <v>0</v>
      </c>
      <c r="E51" s="29" t="str">
        <f>IFERROR(IF('1-medicine use (input)'!F50="No Match","NA",D51/'1-medicine use (input)'!F50),"NA")</f>
        <v>NA</v>
      </c>
      <c r="F51" s="32">
        <f>'3-TIER1 results'!F51*('4-TIER2 refinement'!G51/100)*('4-TIER2 refinement'!H51/100)</f>
        <v>0</v>
      </c>
      <c r="G51" s="29" t="str">
        <f>IFERROR(IF('1-medicine use (input)'!F50="No Match","NA",F51/'1-medicine use (input)'!F50),"NA")</f>
        <v>NA</v>
      </c>
      <c r="H51" s="32">
        <f>'3-TIER1 results'!H51*('4-TIER2 refinement'!G51/100)*('4-TIER2 refinement'!H51/100)*('4-TIER2 refinement'!I51/100)</f>
        <v>0</v>
      </c>
      <c r="I51" s="29" t="str">
        <f>IFERROR(IF('1-medicine use (input)'!F50="No Match","NA",H51/'1-medicine use (input)'!F50),"NA")</f>
        <v>NA</v>
      </c>
      <c r="J51" s="32">
        <f t="shared" si="1"/>
        <v>0</v>
      </c>
      <c r="K51" s="29" t="str">
        <f>IFERROR(IF('1-medicine use (input)'!E50="No Match","NA",H51/'1-medicine use (input)'!E50),"NA")</f>
        <v>NA</v>
      </c>
    </row>
    <row r="52" spans="1:11" x14ac:dyDescent="0.3">
      <c r="A52" s="43">
        <f>'1-medicine use (input)'!A51</f>
        <v>19</v>
      </c>
      <c r="B52" s="44">
        <f>IF('1-medicine use (input)'!C51="","",'1-medicine use (input)'!C51)</f>
        <v>0</v>
      </c>
      <c r="C52" s="45">
        <f>'1-medicine use (input)'!D51</f>
        <v>0</v>
      </c>
      <c r="D52" s="31">
        <f>'3-TIER1 results'!D52*('4-TIER2 refinement'!G52/100)*('4-TIER2 refinement'!H52/100)</f>
        <v>0</v>
      </c>
      <c r="E52" s="29" t="str">
        <f>IFERROR(IF('1-medicine use (input)'!F51="No Match","NA",D52/'1-medicine use (input)'!F51),"NA")</f>
        <v>NA</v>
      </c>
      <c r="F52" s="32">
        <f>'3-TIER1 results'!F52*('4-TIER2 refinement'!G52/100)*('4-TIER2 refinement'!H52/100)</f>
        <v>0</v>
      </c>
      <c r="G52" s="29" t="str">
        <f>IFERROR(IF('1-medicine use (input)'!F51="No Match","NA",F52/'1-medicine use (input)'!F51),"NA")</f>
        <v>NA</v>
      </c>
      <c r="H52" s="32">
        <f>'3-TIER1 results'!H52*('4-TIER2 refinement'!G52/100)*('4-TIER2 refinement'!H52/100)*('4-TIER2 refinement'!I52/100)</f>
        <v>0</v>
      </c>
      <c r="I52" s="29" t="str">
        <f>IFERROR(IF('1-medicine use (input)'!F51="No Match","NA",H52/'1-medicine use (input)'!F51),"NA")</f>
        <v>NA</v>
      </c>
      <c r="J52" s="32">
        <f t="shared" si="1"/>
        <v>0</v>
      </c>
      <c r="K52" s="29" t="str">
        <f>IFERROR(IF('1-medicine use (input)'!E51="No Match","NA",H52/'1-medicine use (input)'!E51),"NA")</f>
        <v>NA</v>
      </c>
    </row>
    <row r="53" spans="1:11" x14ac:dyDescent="0.3">
      <c r="A53" s="43">
        <f>'1-medicine use (input)'!A52</f>
        <v>20</v>
      </c>
      <c r="B53" s="44">
        <f>IF('1-medicine use (input)'!C52="","",'1-medicine use (input)'!C52)</f>
        <v>0</v>
      </c>
      <c r="C53" s="45">
        <f>'1-medicine use (input)'!D52</f>
        <v>0</v>
      </c>
      <c r="D53" s="31">
        <f>'3-TIER1 results'!D53*('4-TIER2 refinement'!G53/100)*('4-TIER2 refinement'!H53/100)</f>
        <v>0</v>
      </c>
      <c r="E53" s="29" t="str">
        <f>IFERROR(IF('1-medicine use (input)'!F52="No Match","NA",D53/'1-medicine use (input)'!F52),"NA")</f>
        <v>NA</v>
      </c>
      <c r="F53" s="32">
        <f>'3-TIER1 results'!F53*('4-TIER2 refinement'!G53/100)*('4-TIER2 refinement'!H53/100)</f>
        <v>0</v>
      </c>
      <c r="G53" s="29" t="str">
        <f>IFERROR(IF('1-medicine use (input)'!F52="No Match","NA",F53/'1-medicine use (input)'!F52),"NA")</f>
        <v>NA</v>
      </c>
      <c r="H53" s="32">
        <f>'3-TIER1 results'!H53*('4-TIER2 refinement'!G53/100)*('4-TIER2 refinement'!H53/100)*('4-TIER2 refinement'!I53/100)</f>
        <v>0</v>
      </c>
      <c r="I53" s="29" t="str">
        <f>IFERROR(IF('1-medicine use (input)'!F52="No Match","NA",H53/'1-medicine use (input)'!F52),"NA")</f>
        <v>NA</v>
      </c>
      <c r="J53" s="32">
        <f t="shared" si="1"/>
        <v>0</v>
      </c>
      <c r="K53" s="29" t="str">
        <f>IFERROR(IF('1-medicine use (input)'!E52="No Match","NA",H53/'1-medicine use (input)'!E52),"NA")</f>
        <v>NA</v>
      </c>
    </row>
    <row r="54" spans="1:11" x14ac:dyDescent="0.3">
      <c r="A54" s="43">
        <f>'1-medicine use (input)'!A53</f>
        <v>21</v>
      </c>
      <c r="B54" s="44">
        <f>IF('1-medicine use (input)'!C53="","",'1-medicine use (input)'!C53)</f>
        <v>0</v>
      </c>
      <c r="C54" s="45">
        <f>'1-medicine use (input)'!D53</f>
        <v>0</v>
      </c>
      <c r="D54" s="31">
        <f>'3-TIER1 results'!D54*('4-TIER2 refinement'!G54/100)*('4-TIER2 refinement'!H54/100)</f>
        <v>0</v>
      </c>
      <c r="E54" s="29" t="str">
        <f>IFERROR(IF('1-medicine use (input)'!F53="No Match","NA",D54/'1-medicine use (input)'!F53),"NA")</f>
        <v>NA</v>
      </c>
      <c r="F54" s="32">
        <f>'3-TIER1 results'!F54*('4-TIER2 refinement'!G54/100)*('4-TIER2 refinement'!H54/100)</f>
        <v>0</v>
      </c>
      <c r="G54" s="29" t="str">
        <f>IFERROR(IF('1-medicine use (input)'!F53="No Match","NA",F54/'1-medicine use (input)'!F53),"NA")</f>
        <v>NA</v>
      </c>
      <c r="H54" s="32">
        <f>'3-TIER1 results'!H54*('4-TIER2 refinement'!G54/100)*('4-TIER2 refinement'!H54/100)*('4-TIER2 refinement'!I54/100)</f>
        <v>0</v>
      </c>
      <c r="I54" s="29" t="str">
        <f>IFERROR(IF('1-medicine use (input)'!F53="No Match","NA",H54/'1-medicine use (input)'!F53),"NA")</f>
        <v>NA</v>
      </c>
      <c r="J54" s="32">
        <f t="shared" si="1"/>
        <v>0</v>
      </c>
      <c r="K54" s="29" t="str">
        <f>IFERROR(IF('1-medicine use (input)'!E53="No Match","NA",H54/'1-medicine use (input)'!E53),"NA")</f>
        <v>NA</v>
      </c>
    </row>
    <row r="55" spans="1:11" x14ac:dyDescent="0.3">
      <c r="A55" s="43">
        <f>'1-medicine use (input)'!A54</f>
        <v>22</v>
      </c>
      <c r="B55" s="44">
        <f>IF('1-medicine use (input)'!C54="","",'1-medicine use (input)'!C54)</f>
        <v>0</v>
      </c>
      <c r="C55" s="45">
        <f>'1-medicine use (input)'!D54</f>
        <v>0</v>
      </c>
      <c r="D55" s="31">
        <f>'3-TIER1 results'!D55*('4-TIER2 refinement'!G55/100)*('4-TIER2 refinement'!H55/100)</f>
        <v>0</v>
      </c>
      <c r="E55" s="29" t="str">
        <f>IFERROR(IF('1-medicine use (input)'!F54="No Match","NA",D55/'1-medicine use (input)'!F54),"NA")</f>
        <v>NA</v>
      </c>
      <c r="F55" s="32">
        <f>'3-TIER1 results'!F55*('4-TIER2 refinement'!G55/100)*('4-TIER2 refinement'!H55/100)</f>
        <v>0</v>
      </c>
      <c r="G55" s="29" t="str">
        <f>IFERROR(IF('1-medicine use (input)'!F54="No Match","NA",F55/'1-medicine use (input)'!F54),"NA")</f>
        <v>NA</v>
      </c>
      <c r="H55" s="32">
        <f>'3-TIER1 results'!H55*('4-TIER2 refinement'!G55/100)*('4-TIER2 refinement'!H55/100)*('4-TIER2 refinement'!I55/100)</f>
        <v>0</v>
      </c>
      <c r="I55" s="29" t="str">
        <f>IFERROR(IF('1-medicine use (input)'!F54="No Match","NA",H55/'1-medicine use (input)'!F54),"NA")</f>
        <v>NA</v>
      </c>
      <c r="J55" s="32">
        <f t="shared" si="1"/>
        <v>0</v>
      </c>
      <c r="K55" s="29" t="str">
        <f>IFERROR(IF('1-medicine use (input)'!E54="No Match","NA",H55/'1-medicine use (input)'!E54),"NA")</f>
        <v>NA</v>
      </c>
    </row>
    <row r="56" spans="1:11" x14ac:dyDescent="0.3">
      <c r="A56" s="43">
        <f>'1-medicine use (input)'!A55</f>
        <v>23</v>
      </c>
      <c r="B56" s="44">
        <f>IF('1-medicine use (input)'!C55="","",'1-medicine use (input)'!C55)</f>
        <v>0</v>
      </c>
      <c r="C56" s="45">
        <f>'1-medicine use (input)'!D55</f>
        <v>0</v>
      </c>
      <c r="D56" s="31">
        <f>'3-TIER1 results'!D56*('4-TIER2 refinement'!G56/100)*('4-TIER2 refinement'!H56/100)</f>
        <v>0</v>
      </c>
      <c r="E56" s="29" t="str">
        <f>IFERROR(IF('1-medicine use (input)'!F55="No Match","NA",D56/'1-medicine use (input)'!F55),"NA")</f>
        <v>NA</v>
      </c>
      <c r="F56" s="32">
        <f>'3-TIER1 results'!F56*('4-TIER2 refinement'!G56/100)*('4-TIER2 refinement'!H56/100)</f>
        <v>0</v>
      </c>
      <c r="G56" s="29" t="str">
        <f>IFERROR(IF('1-medicine use (input)'!F55="No Match","NA",F56/'1-medicine use (input)'!F55),"NA")</f>
        <v>NA</v>
      </c>
      <c r="H56" s="32">
        <f>'3-TIER1 results'!H56*('4-TIER2 refinement'!G56/100)*('4-TIER2 refinement'!H56/100)*('4-TIER2 refinement'!I56/100)</f>
        <v>0</v>
      </c>
      <c r="I56" s="29" t="str">
        <f>IFERROR(IF('1-medicine use (input)'!F55="No Match","NA",H56/'1-medicine use (input)'!F55),"NA")</f>
        <v>NA</v>
      </c>
      <c r="J56" s="32">
        <f t="shared" si="1"/>
        <v>0</v>
      </c>
      <c r="K56" s="29" t="str">
        <f>IFERROR(IF('1-medicine use (input)'!E55="No Match","NA",H56/'1-medicine use (input)'!E55),"NA")</f>
        <v>NA</v>
      </c>
    </row>
    <row r="57" spans="1:11" x14ac:dyDescent="0.3">
      <c r="A57" s="43">
        <f>'1-medicine use (input)'!A56</f>
        <v>24</v>
      </c>
      <c r="B57" s="44">
        <f>IF('1-medicine use (input)'!C56="","",'1-medicine use (input)'!C56)</f>
        <v>0</v>
      </c>
      <c r="C57" s="45">
        <f>'1-medicine use (input)'!D56</f>
        <v>0</v>
      </c>
      <c r="D57" s="31">
        <f>'3-TIER1 results'!D57*('4-TIER2 refinement'!G57/100)*('4-TIER2 refinement'!H57/100)</f>
        <v>0</v>
      </c>
      <c r="E57" s="29" t="str">
        <f>IFERROR(IF('1-medicine use (input)'!F56="No Match","NA",D57/'1-medicine use (input)'!F56),"NA")</f>
        <v>NA</v>
      </c>
      <c r="F57" s="32">
        <f>'3-TIER1 results'!F57*('4-TIER2 refinement'!G57/100)*('4-TIER2 refinement'!H57/100)</f>
        <v>0</v>
      </c>
      <c r="G57" s="29" t="str">
        <f>IFERROR(IF('1-medicine use (input)'!F56="No Match","NA",F57/'1-medicine use (input)'!F56),"NA")</f>
        <v>NA</v>
      </c>
      <c r="H57" s="32">
        <f>'3-TIER1 results'!H57*('4-TIER2 refinement'!G57/100)*('4-TIER2 refinement'!H57/100)*('4-TIER2 refinement'!I57/100)</f>
        <v>0</v>
      </c>
      <c r="I57" s="29" t="str">
        <f>IFERROR(IF('1-medicine use (input)'!F56="No Match","NA",H57/'1-medicine use (input)'!F56),"NA")</f>
        <v>NA</v>
      </c>
      <c r="J57" s="32">
        <f t="shared" si="1"/>
        <v>0</v>
      </c>
      <c r="K57" s="29" t="str">
        <f>IFERROR(IF('1-medicine use (input)'!E56="No Match","NA",H57/'1-medicine use (input)'!E56),"NA")</f>
        <v>NA</v>
      </c>
    </row>
    <row r="58" spans="1:11" x14ac:dyDescent="0.3">
      <c r="A58" s="43">
        <f>'1-medicine use (input)'!A57</f>
        <v>25</v>
      </c>
      <c r="B58" s="44">
        <f>IF('1-medicine use (input)'!C57="","",'1-medicine use (input)'!C57)</f>
        <v>0</v>
      </c>
      <c r="C58" s="45">
        <f>'1-medicine use (input)'!D57</f>
        <v>0</v>
      </c>
      <c r="D58" s="31">
        <f>'3-TIER1 results'!D58*('4-TIER2 refinement'!G58/100)*('4-TIER2 refinement'!H58/100)</f>
        <v>0</v>
      </c>
      <c r="E58" s="29" t="str">
        <f>IFERROR(IF('1-medicine use (input)'!F57="No Match","NA",D58/'1-medicine use (input)'!F57),"NA")</f>
        <v>NA</v>
      </c>
      <c r="F58" s="32">
        <f>'3-TIER1 results'!F58*('4-TIER2 refinement'!G58/100)*('4-TIER2 refinement'!H58/100)</f>
        <v>0</v>
      </c>
      <c r="G58" s="29" t="str">
        <f>IFERROR(IF('1-medicine use (input)'!F57="No Match","NA",F58/'1-medicine use (input)'!F57),"NA")</f>
        <v>NA</v>
      </c>
      <c r="H58" s="32">
        <f>'3-TIER1 results'!H58*('4-TIER2 refinement'!G58/100)*('4-TIER2 refinement'!H58/100)*('4-TIER2 refinement'!I58/100)</f>
        <v>0</v>
      </c>
      <c r="I58" s="29" t="str">
        <f>IFERROR(IF('1-medicine use (input)'!F57="No Match","NA",H58/'1-medicine use (input)'!F57),"NA")</f>
        <v>NA</v>
      </c>
      <c r="J58" s="32">
        <f t="shared" si="1"/>
        <v>0</v>
      </c>
      <c r="K58" s="29" t="str">
        <f>IFERROR(IF('1-medicine use (input)'!E57="No Match","NA",H58/'1-medicine use (input)'!E57),"NA")</f>
        <v>NA</v>
      </c>
    </row>
    <row r="59" spans="1:11" x14ac:dyDescent="0.3">
      <c r="A59" s="43">
        <f>'1-medicine use (input)'!A58</f>
        <v>26</v>
      </c>
      <c r="B59" s="44">
        <f>IF('1-medicine use (input)'!C58="","",'1-medicine use (input)'!C58)</f>
        <v>0</v>
      </c>
      <c r="C59" s="45">
        <f>'1-medicine use (input)'!D58</f>
        <v>0</v>
      </c>
      <c r="D59" s="31">
        <f>'3-TIER1 results'!D59*('4-TIER2 refinement'!G59/100)*('4-TIER2 refinement'!H59/100)</f>
        <v>0</v>
      </c>
      <c r="E59" s="29" t="str">
        <f>IFERROR(IF('1-medicine use (input)'!F58="No Match","NA",D59/'1-medicine use (input)'!F58),"NA")</f>
        <v>NA</v>
      </c>
      <c r="F59" s="32">
        <f>'3-TIER1 results'!F59*('4-TIER2 refinement'!G59/100)*('4-TIER2 refinement'!H59/100)</f>
        <v>0</v>
      </c>
      <c r="G59" s="29" t="str">
        <f>IFERROR(IF('1-medicine use (input)'!F58="No Match","NA",F59/'1-medicine use (input)'!F58),"NA")</f>
        <v>NA</v>
      </c>
      <c r="H59" s="32">
        <f>'3-TIER1 results'!H59*('4-TIER2 refinement'!G59/100)*('4-TIER2 refinement'!H59/100)*('4-TIER2 refinement'!I59/100)</f>
        <v>0</v>
      </c>
      <c r="I59" s="29" t="str">
        <f>IFERROR(IF('1-medicine use (input)'!F58="No Match","NA",H59/'1-medicine use (input)'!F58),"NA")</f>
        <v>NA</v>
      </c>
      <c r="J59" s="32">
        <f t="shared" si="1"/>
        <v>0</v>
      </c>
      <c r="K59" s="29" t="str">
        <f>IFERROR(IF('1-medicine use (input)'!E58="No Match","NA",H59/'1-medicine use (input)'!E58),"NA")</f>
        <v>NA</v>
      </c>
    </row>
    <row r="60" spans="1:11" x14ac:dyDescent="0.3">
      <c r="A60" s="43">
        <f>'1-medicine use (input)'!A59</f>
        <v>27</v>
      </c>
      <c r="B60" s="44">
        <f>IF('1-medicine use (input)'!C59="","",'1-medicine use (input)'!C59)</f>
        <v>0</v>
      </c>
      <c r="C60" s="45">
        <f>'1-medicine use (input)'!D59</f>
        <v>0</v>
      </c>
      <c r="D60" s="31">
        <f>'3-TIER1 results'!D60*('4-TIER2 refinement'!G60/100)*('4-TIER2 refinement'!H60/100)</f>
        <v>0</v>
      </c>
      <c r="E60" s="29" t="str">
        <f>IFERROR(IF('1-medicine use (input)'!F59="No Match","NA",D60/'1-medicine use (input)'!F59),"NA")</f>
        <v>NA</v>
      </c>
      <c r="F60" s="32">
        <f>'3-TIER1 results'!F60*('4-TIER2 refinement'!G60/100)*('4-TIER2 refinement'!H60/100)</f>
        <v>0</v>
      </c>
      <c r="G60" s="29" t="str">
        <f>IFERROR(IF('1-medicine use (input)'!F59="No Match","NA",F60/'1-medicine use (input)'!F59),"NA")</f>
        <v>NA</v>
      </c>
      <c r="H60" s="32">
        <f>'3-TIER1 results'!H60*('4-TIER2 refinement'!G60/100)*('4-TIER2 refinement'!H60/100)*('4-TIER2 refinement'!I60/100)</f>
        <v>0</v>
      </c>
      <c r="I60" s="29" t="str">
        <f>IFERROR(IF('1-medicine use (input)'!F59="No Match","NA",H60/'1-medicine use (input)'!F59),"NA")</f>
        <v>NA</v>
      </c>
      <c r="J60" s="32">
        <f t="shared" si="1"/>
        <v>0</v>
      </c>
      <c r="K60" s="29" t="str">
        <f>IFERROR(IF('1-medicine use (input)'!E59="No Match","NA",H60/'1-medicine use (input)'!E59),"NA")</f>
        <v>NA</v>
      </c>
    </row>
    <row r="61" spans="1:11" x14ac:dyDescent="0.3">
      <c r="A61" s="43">
        <f>'1-medicine use (input)'!A60</f>
        <v>28</v>
      </c>
      <c r="B61" s="44">
        <f>IF('1-medicine use (input)'!C60="","",'1-medicine use (input)'!C60)</f>
        <v>0</v>
      </c>
      <c r="C61" s="45">
        <f>'1-medicine use (input)'!D60</f>
        <v>0</v>
      </c>
      <c r="D61" s="31">
        <f>'3-TIER1 results'!D61*('4-TIER2 refinement'!G61/100)*('4-TIER2 refinement'!H61/100)</f>
        <v>0</v>
      </c>
      <c r="E61" s="29" t="str">
        <f>IFERROR(IF('1-medicine use (input)'!F60="No Match","NA",D61/'1-medicine use (input)'!F60),"NA")</f>
        <v>NA</v>
      </c>
      <c r="F61" s="32">
        <f>'3-TIER1 results'!F61*('4-TIER2 refinement'!G61/100)*('4-TIER2 refinement'!H61/100)</f>
        <v>0</v>
      </c>
      <c r="G61" s="29" t="str">
        <f>IFERROR(IF('1-medicine use (input)'!F60="No Match","NA",F61/'1-medicine use (input)'!F60),"NA")</f>
        <v>NA</v>
      </c>
      <c r="H61" s="32">
        <f>'3-TIER1 results'!H61*('4-TIER2 refinement'!G61/100)*('4-TIER2 refinement'!H61/100)*('4-TIER2 refinement'!I61/100)</f>
        <v>0</v>
      </c>
      <c r="I61" s="29" t="str">
        <f>IFERROR(IF('1-medicine use (input)'!F60="No Match","NA",H61/'1-medicine use (input)'!F60),"NA")</f>
        <v>NA</v>
      </c>
      <c r="J61" s="32">
        <f t="shared" si="1"/>
        <v>0</v>
      </c>
      <c r="K61" s="29" t="str">
        <f>IFERROR(IF('1-medicine use (input)'!E60="No Match","NA",H61/'1-medicine use (input)'!E60),"NA")</f>
        <v>NA</v>
      </c>
    </row>
    <row r="62" spans="1:11" x14ac:dyDescent="0.3">
      <c r="A62" s="43">
        <f>'1-medicine use (input)'!A61</f>
        <v>29</v>
      </c>
      <c r="B62" s="44">
        <f>IF('1-medicine use (input)'!C61="","",'1-medicine use (input)'!C61)</f>
        <v>0</v>
      </c>
      <c r="C62" s="45">
        <f>'1-medicine use (input)'!D61</f>
        <v>0</v>
      </c>
      <c r="D62" s="31">
        <f>'3-TIER1 results'!D62*('4-TIER2 refinement'!G62/100)*('4-TIER2 refinement'!H62/100)</f>
        <v>0</v>
      </c>
      <c r="E62" s="29" t="str">
        <f>IFERROR(IF('1-medicine use (input)'!F61="No Match","NA",D62/'1-medicine use (input)'!F61),"NA")</f>
        <v>NA</v>
      </c>
      <c r="F62" s="32">
        <f>'3-TIER1 results'!F62*('4-TIER2 refinement'!G62/100)*('4-TIER2 refinement'!H62/100)</f>
        <v>0</v>
      </c>
      <c r="G62" s="29" t="str">
        <f>IFERROR(IF('1-medicine use (input)'!F61="No Match","NA",F62/'1-medicine use (input)'!F61),"NA")</f>
        <v>NA</v>
      </c>
      <c r="H62" s="32">
        <f>'3-TIER1 results'!H62*('4-TIER2 refinement'!G62/100)*('4-TIER2 refinement'!H62/100)*('4-TIER2 refinement'!I62/100)</f>
        <v>0</v>
      </c>
      <c r="I62" s="29" t="str">
        <f>IFERROR(IF('1-medicine use (input)'!F61="No Match","NA",H62/'1-medicine use (input)'!F61),"NA")</f>
        <v>NA</v>
      </c>
      <c r="J62" s="32">
        <f t="shared" si="1"/>
        <v>0</v>
      </c>
      <c r="K62" s="29" t="str">
        <f>IFERROR(IF('1-medicine use (input)'!E61="No Match","NA",H62/'1-medicine use (input)'!E61),"NA")</f>
        <v>NA</v>
      </c>
    </row>
    <row r="63" spans="1:11" x14ac:dyDescent="0.3">
      <c r="A63" s="43">
        <f>'1-medicine use (input)'!A62</f>
        <v>30</v>
      </c>
      <c r="B63" s="44">
        <f>IF('1-medicine use (input)'!C62="","",'1-medicine use (input)'!C62)</f>
        <v>0</v>
      </c>
      <c r="C63" s="45">
        <f>'1-medicine use (input)'!D62</f>
        <v>0</v>
      </c>
      <c r="D63" s="31">
        <f>'3-TIER1 results'!D63*('4-TIER2 refinement'!G63/100)*('4-TIER2 refinement'!H63/100)</f>
        <v>0</v>
      </c>
      <c r="E63" s="29" t="str">
        <f>IFERROR(IF('1-medicine use (input)'!F62="No Match","NA",D63/'1-medicine use (input)'!F62),"NA")</f>
        <v>NA</v>
      </c>
      <c r="F63" s="32">
        <f>'3-TIER1 results'!F63*('4-TIER2 refinement'!G63/100)*('4-TIER2 refinement'!H63/100)</f>
        <v>0</v>
      </c>
      <c r="G63" s="29" t="str">
        <f>IFERROR(IF('1-medicine use (input)'!F62="No Match","NA",F63/'1-medicine use (input)'!F62),"NA")</f>
        <v>NA</v>
      </c>
      <c r="H63" s="32">
        <f>'3-TIER1 results'!H63*('4-TIER2 refinement'!G63/100)*('4-TIER2 refinement'!H63/100)*('4-TIER2 refinement'!I63/100)</f>
        <v>0</v>
      </c>
      <c r="I63" s="29" t="str">
        <f>IFERROR(IF('1-medicine use (input)'!F62="No Match","NA",H63/'1-medicine use (input)'!F62),"NA")</f>
        <v>NA</v>
      </c>
      <c r="J63" s="32">
        <f t="shared" si="1"/>
        <v>0</v>
      </c>
      <c r="K63" s="29" t="str">
        <f>IFERROR(IF('1-medicine use (input)'!E62="No Match","NA",H63/'1-medicine use (input)'!E62),"NA")</f>
        <v>NA</v>
      </c>
    </row>
    <row r="64" spans="1:11" x14ac:dyDescent="0.3">
      <c r="A64" s="43">
        <f>'1-medicine use (input)'!A63</f>
        <v>31</v>
      </c>
      <c r="B64" s="44">
        <f>IF('1-medicine use (input)'!C63="","",'1-medicine use (input)'!C63)</f>
        <v>0</v>
      </c>
      <c r="C64" s="45">
        <f>'1-medicine use (input)'!D63</f>
        <v>0</v>
      </c>
      <c r="D64" s="31">
        <f>'3-TIER1 results'!D64*('4-TIER2 refinement'!G64/100)*('4-TIER2 refinement'!H64/100)</f>
        <v>0</v>
      </c>
      <c r="E64" s="29" t="str">
        <f>IFERROR(IF('1-medicine use (input)'!F63="No Match","NA",D64/'1-medicine use (input)'!F63),"NA")</f>
        <v>NA</v>
      </c>
      <c r="F64" s="32">
        <f>'3-TIER1 results'!F64*('4-TIER2 refinement'!G64/100)*('4-TIER2 refinement'!H64/100)</f>
        <v>0</v>
      </c>
      <c r="G64" s="29" t="str">
        <f>IFERROR(IF('1-medicine use (input)'!F63="No Match","NA",F64/'1-medicine use (input)'!F63),"NA")</f>
        <v>NA</v>
      </c>
      <c r="H64" s="32">
        <f>'3-TIER1 results'!H64*('4-TIER2 refinement'!G64/100)*('4-TIER2 refinement'!H64/100)*('4-TIER2 refinement'!I64/100)</f>
        <v>0</v>
      </c>
      <c r="I64" s="29" t="str">
        <f>IFERROR(IF('1-medicine use (input)'!F63="No Match","NA",H64/'1-medicine use (input)'!F63),"NA")</f>
        <v>NA</v>
      </c>
      <c r="J64" s="32">
        <f t="shared" si="1"/>
        <v>0</v>
      </c>
      <c r="K64" s="29" t="str">
        <f>IFERROR(IF('1-medicine use (input)'!E63="No Match","NA",H64/'1-medicine use (input)'!E63),"NA")</f>
        <v>NA</v>
      </c>
    </row>
    <row r="65" spans="1:11" x14ac:dyDescent="0.3">
      <c r="A65" s="43">
        <f>'1-medicine use (input)'!A64</f>
        <v>32</v>
      </c>
      <c r="B65" s="44">
        <f>IF('1-medicine use (input)'!C64="","",'1-medicine use (input)'!C64)</f>
        <v>0</v>
      </c>
      <c r="C65" s="45">
        <f>'1-medicine use (input)'!D64</f>
        <v>0</v>
      </c>
      <c r="D65" s="31">
        <f>'3-TIER1 results'!D65*('4-TIER2 refinement'!G65/100)*('4-TIER2 refinement'!H65/100)</f>
        <v>0</v>
      </c>
      <c r="E65" s="29" t="str">
        <f>IFERROR(IF('1-medicine use (input)'!F64="No Match","NA",D65/'1-medicine use (input)'!F64),"NA")</f>
        <v>NA</v>
      </c>
      <c r="F65" s="32">
        <f>'3-TIER1 results'!F65*('4-TIER2 refinement'!G65/100)*('4-TIER2 refinement'!H65/100)</f>
        <v>0</v>
      </c>
      <c r="G65" s="29" t="str">
        <f>IFERROR(IF('1-medicine use (input)'!F64="No Match","NA",F65/'1-medicine use (input)'!F64),"NA")</f>
        <v>NA</v>
      </c>
      <c r="H65" s="32">
        <f>'3-TIER1 results'!H65*('4-TIER2 refinement'!G65/100)*('4-TIER2 refinement'!H65/100)*('4-TIER2 refinement'!I65/100)</f>
        <v>0</v>
      </c>
      <c r="I65" s="29" t="str">
        <f>IFERROR(IF('1-medicine use (input)'!F64="No Match","NA",H65/'1-medicine use (input)'!F64),"NA")</f>
        <v>NA</v>
      </c>
      <c r="J65" s="32">
        <f t="shared" si="1"/>
        <v>0</v>
      </c>
      <c r="K65" s="29" t="str">
        <f>IFERROR(IF('1-medicine use (input)'!E64="No Match","NA",H65/'1-medicine use (input)'!E64),"NA")</f>
        <v>NA</v>
      </c>
    </row>
    <row r="66" spans="1:11" x14ac:dyDescent="0.3">
      <c r="A66" s="43">
        <f>'1-medicine use (input)'!A65</f>
        <v>33</v>
      </c>
      <c r="B66" s="44">
        <f>IF('1-medicine use (input)'!C65="","",'1-medicine use (input)'!C65)</f>
        <v>0</v>
      </c>
      <c r="C66" s="45">
        <f>'1-medicine use (input)'!D65</f>
        <v>0</v>
      </c>
      <c r="D66" s="31">
        <f>'3-TIER1 results'!D66*('4-TIER2 refinement'!G66/100)*('4-TIER2 refinement'!H66/100)</f>
        <v>0</v>
      </c>
      <c r="E66" s="29" t="str">
        <f>IFERROR(IF('1-medicine use (input)'!F65="No Match","NA",D66/'1-medicine use (input)'!F65),"NA")</f>
        <v>NA</v>
      </c>
      <c r="F66" s="32">
        <f>'3-TIER1 results'!F66*('4-TIER2 refinement'!G66/100)*('4-TIER2 refinement'!H66/100)</f>
        <v>0</v>
      </c>
      <c r="G66" s="29" t="str">
        <f>IFERROR(IF('1-medicine use (input)'!F65="No Match","NA",F66/'1-medicine use (input)'!F65),"NA")</f>
        <v>NA</v>
      </c>
      <c r="H66" s="32">
        <f>'3-TIER1 results'!H66*('4-TIER2 refinement'!G66/100)*('4-TIER2 refinement'!H66/100)*('4-TIER2 refinement'!I66/100)</f>
        <v>0</v>
      </c>
      <c r="I66" s="29" t="str">
        <f>IFERROR(IF('1-medicine use (input)'!F65="No Match","NA",H66/'1-medicine use (input)'!F65),"NA")</f>
        <v>NA</v>
      </c>
      <c r="J66" s="32">
        <f t="shared" si="1"/>
        <v>0</v>
      </c>
      <c r="K66" s="29" t="str">
        <f>IFERROR(IF('1-medicine use (input)'!E65="No Match","NA",H66/'1-medicine use (input)'!E65),"NA")</f>
        <v>NA</v>
      </c>
    </row>
    <row r="67" spans="1:11" x14ac:dyDescent="0.3">
      <c r="A67" s="43">
        <f>'1-medicine use (input)'!A66</f>
        <v>34</v>
      </c>
      <c r="B67" s="44">
        <f>IF('1-medicine use (input)'!C66="","",'1-medicine use (input)'!C66)</f>
        <v>0</v>
      </c>
      <c r="C67" s="45">
        <f>'1-medicine use (input)'!D66</f>
        <v>0</v>
      </c>
      <c r="D67" s="31">
        <f>'3-TIER1 results'!D67*('4-TIER2 refinement'!G67/100)*('4-TIER2 refinement'!H67/100)</f>
        <v>0</v>
      </c>
      <c r="E67" s="29" t="str">
        <f>IFERROR(IF('1-medicine use (input)'!F66="No Match","NA",D67/'1-medicine use (input)'!F66),"NA")</f>
        <v>NA</v>
      </c>
      <c r="F67" s="32">
        <f>'3-TIER1 results'!F67*('4-TIER2 refinement'!G67/100)*('4-TIER2 refinement'!H67/100)</f>
        <v>0</v>
      </c>
      <c r="G67" s="29" t="str">
        <f>IFERROR(IF('1-medicine use (input)'!F66="No Match","NA",F67/'1-medicine use (input)'!F66),"NA")</f>
        <v>NA</v>
      </c>
      <c r="H67" s="32">
        <f>'3-TIER1 results'!H67*('4-TIER2 refinement'!G67/100)*('4-TIER2 refinement'!H67/100)*('4-TIER2 refinement'!I67/100)</f>
        <v>0</v>
      </c>
      <c r="I67" s="29" t="str">
        <f>IFERROR(IF('1-medicine use (input)'!F66="No Match","NA",H67/'1-medicine use (input)'!F66),"NA")</f>
        <v>NA</v>
      </c>
      <c r="J67" s="32">
        <f t="shared" si="1"/>
        <v>0</v>
      </c>
      <c r="K67" s="29" t="str">
        <f>IFERROR(IF('1-medicine use (input)'!E66="No Match","NA",H67/'1-medicine use (input)'!E66),"NA")</f>
        <v>NA</v>
      </c>
    </row>
    <row r="68" spans="1:11" x14ac:dyDescent="0.3">
      <c r="A68" s="43">
        <f>'1-medicine use (input)'!A67</f>
        <v>35</v>
      </c>
      <c r="B68" s="44">
        <f>IF('1-medicine use (input)'!C67="","",'1-medicine use (input)'!C67)</f>
        <v>0</v>
      </c>
      <c r="C68" s="45">
        <f>'1-medicine use (input)'!D67</f>
        <v>0</v>
      </c>
      <c r="D68" s="31">
        <f>'3-TIER1 results'!D68*('4-TIER2 refinement'!G68/100)*('4-TIER2 refinement'!H68/100)</f>
        <v>0</v>
      </c>
      <c r="E68" s="29" t="str">
        <f>IFERROR(IF('1-medicine use (input)'!F67="No Match","NA",D68/'1-medicine use (input)'!F67),"NA")</f>
        <v>NA</v>
      </c>
      <c r="F68" s="32">
        <f>'3-TIER1 results'!F68*('4-TIER2 refinement'!G68/100)*('4-TIER2 refinement'!H68/100)</f>
        <v>0</v>
      </c>
      <c r="G68" s="29" t="str">
        <f>IFERROR(IF('1-medicine use (input)'!F67="No Match","NA",F68/'1-medicine use (input)'!F67),"NA")</f>
        <v>NA</v>
      </c>
      <c r="H68" s="32">
        <f>'3-TIER1 results'!H68*('4-TIER2 refinement'!G68/100)*('4-TIER2 refinement'!H68/100)*('4-TIER2 refinement'!I68/100)</f>
        <v>0</v>
      </c>
      <c r="I68" s="29" t="str">
        <f>IFERROR(IF('1-medicine use (input)'!F67="No Match","NA",H68/'1-medicine use (input)'!F67),"NA")</f>
        <v>NA</v>
      </c>
      <c r="J68" s="32">
        <f t="shared" si="1"/>
        <v>0</v>
      </c>
      <c r="K68" s="29" t="str">
        <f>IFERROR(IF('1-medicine use (input)'!E67="No Match","NA",H68/'1-medicine use (input)'!E67),"NA")</f>
        <v>NA</v>
      </c>
    </row>
    <row r="69" spans="1:11" x14ac:dyDescent="0.3">
      <c r="A69" s="43">
        <f>'1-medicine use (input)'!A68</f>
        <v>36</v>
      </c>
      <c r="B69" s="44">
        <f>IF('1-medicine use (input)'!C68="","",'1-medicine use (input)'!C68)</f>
        <v>0</v>
      </c>
      <c r="C69" s="45">
        <f>'1-medicine use (input)'!D68</f>
        <v>0</v>
      </c>
      <c r="D69" s="31">
        <f>'3-TIER1 results'!D69*('4-TIER2 refinement'!G69/100)*('4-TIER2 refinement'!H69/100)</f>
        <v>0</v>
      </c>
      <c r="E69" s="29" t="str">
        <f>IFERROR(IF('1-medicine use (input)'!F68="No Match","NA",D69/'1-medicine use (input)'!F68),"NA")</f>
        <v>NA</v>
      </c>
      <c r="F69" s="32">
        <f>'3-TIER1 results'!F69*('4-TIER2 refinement'!G69/100)*('4-TIER2 refinement'!H69/100)</f>
        <v>0</v>
      </c>
      <c r="G69" s="29" t="str">
        <f>IFERROR(IF('1-medicine use (input)'!F68="No Match","NA",F69/'1-medicine use (input)'!F68),"NA")</f>
        <v>NA</v>
      </c>
      <c r="H69" s="32">
        <f>'3-TIER1 results'!H69*('4-TIER2 refinement'!G69/100)*('4-TIER2 refinement'!H69/100)*('4-TIER2 refinement'!I69/100)</f>
        <v>0</v>
      </c>
      <c r="I69" s="29" t="str">
        <f>IFERROR(IF('1-medicine use (input)'!F68="No Match","NA",H69/'1-medicine use (input)'!F68),"NA")</f>
        <v>NA</v>
      </c>
      <c r="J69" s="32">
        <f t="shared" si="1"/>
        <v>0</v>
      </c>
      <c r="K69" s="29" t="str">
        <f>IFERROR(IF('1-medicine use (input)'!E68="No Match","NA",H69/'1-medicine use (input)'!E68),"NA")</f>
        <v>NA</v>
      </c>
    </row>
    <row r="70" spans="1:11" x14ac:dyDescent="0.3">
      <c r="A70" s="43">
        <f>'1-medicine use (input)'!A69</f>
        <v>37</v>
      </c>
      <c r="B70" s="44">
        <f>IF('1-medicine use (input)'!C69="","",'1-medicine use (input)'!C69)</f>
        <v>0</v>
      </c>
      <c r="C70" s="45">
        <f>'1-medicine use (input)'!D69</f>
        <v>0</v>
      </c>
      <c r="D70" s="31">
        <f>'3-TIER1 results'!D70*('4-TIER2 refinement'!G70/100)*('4-TIER2 refinement'!H70/100)</f>
        <v>0</v>
      </c>
      <c r="E70" s="29" t="str">
        <f>IFERROR(IF('1-medicine use (input)'!F69="No Match","NA",D70/'1-medicine use (input)'!F69),"NA")</f>
        <v>NA</v>
      </c>
      <c r="F70" s="32">
        <f>'3-TIER1 results'!F70*('4-TIER2 refinement'!G70/100)*('4-TIER2 refinement'!H70/100)</f>
        <v>0</v>
      </c>
      <c r="G70" s="29" t="str">
        <f>IFERROR(IF('1-medicine use (input)'!F69="No Match","NA",F70/'1-medicine use (input)'!F69),"NA")</f>
        <v>NA</v>
      </c>
      <c r="H70" s="32">
        <f>'3-TIER1 results'!H70*('4-TIER2 refinement'!G70/100)*('4-TIER2 refinement'!H70/100)*('4-TIER2 refinement'!I70/100)</f>
        <v>0</v>
      </c>
      <c r="I70" s="29" t="str">
        <f>IFERROR(IF('1-medicine use (input)'!F69="No Match","NA",H70/'1-medicine use (input)'!F69),"NA")</f>
        <v>NA</v>
      </c>
      <c r="J70" s="32">
        <f t="shared" si="1"/>
        <v>0</v>
      </c>
      <c r="K70" s="29" t="str">
        <f>IFERROR(IF('1-medicine use (input)'!E69="No Match","NA",H70/'1-medicine use (input)'!E69),"NA")</f>
        <v>NA</v>
      </c>
    </row>
    <row r="71" spans="1:11" x14ac:dyDescent="0.3">
      <c r="A71" s="43">
        <f>'1-medicine use (input)'!A70</f>
        <v>38</v>
      </c>
      <c r="B71" s="44">
        <f>IF('1-medicine use (input)'!C70="","",'1-medicine use (input)'!C70)</f>
        <v>0</v>
      </c>
      <c r="C71" s="45">
        <f>'1-medicine use (input)'!D70</f>
        <v>0</v>
      </c>
      <c r="D71" s="31">
        <f>'3-TIER1 results'!D71*('4-TIER2 refinement'!G71/100)*('4-TIER2 refinement'!H71/100)</f>
        <v>0</v>
      </c>
      <c r="E71" s="29" t="str">
        <f>IFERROR(IF('1-medicine use (input)'!F70="No Match","NA",D71/'1-medicine use (input)'!F70),"NA")</f>
        <v>NA</v>
      </c>
      <c r="F71" s="32">
        <f>'3-TIER1 results'!F71*('4-TIER2 refinement'!G71/100)*('4-TIER2 refinement'!H71/100)</f>
        <v>0</v>
      </c>
      <c r="G71" s="29" t="str">
        <f>IFERROR(IF('1-medicine use (input)'!F70="No Match","NA",F71/'1-medicine use (input)'!F70),"NA")</f>
        <v>NA</v>
      </c>
      <c r="H71" s="32">
        <f>'3-TIER1 results'!H71*('4-TIER2 refinement'!G71/100)*('4-TIER2 refinement'!H71/100)*('4-TIER2 refinement'!I71/100)</f>
        <v>0</v>
      </c>
      <c r="I71" s="29" t="str">
        <f>IFERROR(IF('1-medicine use (input)'!F70="No Match","NA",H71/'1-medicine use (input)'!F70),"NA")</f>
        <v>NA</v>
      </c>
      <c r="J71" s="32">
        <f t="shared" si="1"/>
        <v>0</v>
      </c>
      <c r="K71" s="29" t="str">
        <f>IFERROR(IF('1-medicine use (input)'!E70="No Match","NA",H71/'1-medicine use (input)'!E70),"NA")</f>
        <v>NA</v>
      </c>
    </row>
    <row r="72" spans="1:11" x14ac:dyDescent="0.3">
      <c r="A72" s="43">
        <f>'1-medicine use (input)'!A71</f>
        <v>39</v>
      </c>
      <c r="B72" s="44">
        <f>IF('1-medicine use (input)'!C71="","",'1-medicine use (input)'!C71)</f>
        <v>0</v>
      </c>
      <c r="C72" s="45">
        <f>'1-medicine use (input)'!D71</f>
        <v>0</v>
      </c>
      <c r="D72" s="31">
        <f>'3-TIER1 results'!D72*('4-TIER2 refinement'!G72/100)*('4-TIER2 refinement'!H72/100)</f>
        <v>0</v>
      </c>
      <c r="E72" s="29" t="str">
        <f>IFERROR(IF('1-medicine use (input)'!F71="No Match","NA",D72/'1-medicine use (input)'!F71),"NA")</f>
        <v>NA</v>
      </c>
      <c r="F72" s="32">
        <f>'3-TIER1 results'!F72*('4-TIER2 refinement'!G72/100)*('4-TIER2 refinement'!H72/100)</f>
        <v>0</v>
      </c>
      <c r="G72" s="29" t="str">
        <f>IFERROR(IF('1-medicine use (input)'!F71="No Match","NA",F72/'1-medicine use (input)'!F71),"NA")</f>
        <v>NA</v>
      </c>
      <c r="H72" s="32">
        <f>'3-TIER1 results'!H72*('4-TIER2 refinement'!G72/100)*('4-TIER2 refinement'!H72/100)*('4-TIER2 refinement'!I72/100)</f>
        <v>0</v>
      </c>
      <c r="I72" s="29" t="str">
        <f>IFERROR(IF('1-medicine use (input)'!F71="No Match","NA",H72/'1-medicine use (input)'!F71),"NA")</f>
        <v>NA</v>
      </c>
      <c r="J72" s="32">
        <f t="shared" si="1"/>
        <v>0</v>
      </c>
      <c r="K72" s="29" t="str">
        <f>IFERROR(IF('1-medicine use (input)'!E71="No Match","NA",H72/'1-medicine use (input)'!E71),"NA")</f>
        <v>NA</v>
      </c>
    </row>
    <row r="73" spans="1:11" x14ac:dyDescent="0.3">
      <c r="A73" s="43">
        <f>'1-medicine use (input)'!A72</f>
        <v>40</v>
      </c>
      <c r="B73" s="44">
        <f>IF('1-medicine use (input)'!C72="","",'1-medicine use (input)'!C72)</f>
        <v>0</v>
      </c>
      <c r="C73" s="45">
        <f>'1-medicine use (input)'!D72</f>
        <v>0</v>
      </c>
      <c r="D73" s="31">
        <f>'3-TIER1 results'!D73*('4-TIER2 refinement'!G73/100)*('4-TIER2 refinement'!H73/100)</f>
        <v>0</v>
      </c>
      <c r="E73" s="29" t="str">
        <f>IFERROR(IF('1-medicine use (input)'!F72="No Match","NA",D73/'1-medicine use (input)'!F72),"NA")</f>
        <v>NA</v>
      </c>
      <c r="F73" s="32">
        <f>'3-TIER1 results'!F73*('4-TIER2 refinement'!G73/100)*('4-TIER2 refinement'!H73/100)</f>
        <v>0</v>
      </c>
      <c r="G73" s="29" t="str">
        <f>IFERROR(IF('1-medicine use (input)'!F72="No Match","NA",F73/'1-medicine use (input)'!F72),"NA")</f>
        <v>NA</v>
      </c>
      <c r="H73" s="32">
        <f>'3-TIER1 results'!H73*('4-TIER2 refinement'!G73/100)*('4-TIER2 refinement'!H73/100)*('4-TIER2 refinement'!I73/100)</f>
        <v>0</v>
      </c>
      <c r="I73" s="29" t="str">
        <f>IFERROR(IF('1-medicine use (input)'!F72="No Match","NA",H73/'1-medicine use (input)'!F72),"NA")</f>
        <v>NA</v>
      </c>
      <c r="J73" s="32">
        <f t="shared" si="1"/>
        <v>0</v>
      </c>
      <c r="K73" s="29" t="str">
        <f>IFERROR(IF('1-medicine use (input)'!E72="No Match","NA",H73/'1-medicine use (input)'!E72),"NA")</f>
        <v>NA</v>
      </c>
    </row>
    <row r="74" spans="1:11" x14ac:dyDescent="0.3">
      <c r="A74" s="43">
        <f>'1-medicine use (input)'!A73</f>
        <v>41</v>
      </c>
      <c r="B74" s="44">
        <f>IF('1-medicine use (input)'!C73="","",'1-medicine use (input)'!C73)</f>
        <v>0</v>
      </c>
      <c r="C74" s="45">
        <f>'1-medicine use (input)'!D73</f>
        <v>0</v>
      </c>
      <c r="D74" s="31">
        <f>'3-TIER1 results'!D74*('4-TIER2 refinement'!G74/100)*('4-TIER2 refinement'!H74/100)</f>
        <v>0</v>
      </c>
      <c r="E74" s="29" t="str">
        <f>IFERROR(IF('1-medicine use (input)'!F73="No Match","NA",D74/'1-medicine use (input)'!F73),"NA")</f>
        <v>NA</v>
      </c>
      <c r="F74" s="32">
        <f>'3-TIER1 results'!F74*('4-TIER2 refinement'!G74/100)*('4-TIER2 refinement'!H74/100)</f>
        <v>0</v>
      </c>
      <c r="G74" s="29" t="str">
        <f>IFERROR(IF('1-medicine use (input)'!F73="No Match","NA",F74/'1-medicine use (input)'!F73),"NA")</f>
        <v>NA</v>
      </c>
      <c r="H74" s="32">
        <f>'3-TIER1 results'!H74*('4-TIER2 refinement'!G74/100)*('4-TIER2 refinement'!H74/100)*('4-TIER2 refinement'!I74/100)</f>
        <v>0</v>
      </c>
      <c r="I74" s="29" t="str">
        <f>IFERROR(IF('1-medicine use (input)'!F73="No Match","NA",H74/'1-medicine use (input)'!F73),"NA")</f>
        <v>NA</v>
      </c>
      <c r="J74" s="32">
        <f t="shared" si="1"/>
        <v>0</v>
      </c>
      <c r="K74" s="29" t="str">
        <f>IFERROR(IF('1-medicine use (input)'!E73="No Match","NA",H74/'1-medicine use (input)'!E73),"NA")</f>
        <v>NA</v>
      </c>
    </row>
    <row r="75" spans="1:11" x14ac:dyDescent="0.3">
      <c r="A75" s="43">
        <f>'1-medicine use (input)'!A74</f>
        <v>42</v>
      </c>
      <c r="B75" s="44">
        <f>IF('1-medicine use (input)'!C74="","",'1-medicine use (input)'!C74)</f>
        <v>0</v>
      </c>
      <c r="C75" s="45">
        <f>'1-medicine use (input)'!D74</f>
        <v>0</v>
      </c>
      <c r="D75" s="31">
        <f>'3-TIER1 results'!D75*('4-TIER2 refinement'!G75/100)*('4-TIER2 refinement'!H75/100)</f>
        <v>0</v>
      </c>
      <c r="E75" s="29" t="str">
        <f>IFERROR(IF('1-medicine use (input)'!F74="No Match","NA",D75/'1-medicine use (input)'!F74),"NA")</f>
        <v>NA</v>
      </c>
      <c r="F75" s="32">
        <f>'3-TIER1 results'!F75*('4-TIER2 refinement'!G75/100)*('4-TIER2 refinement'!H75/100)</f>
        <v>0</v>
      </c>
      <c r="G75" s="29" t="str">
        <f>IFERROR(IF('1-medicine use (input)'!F74="No Match","NA",F75/'1-medicine use (input)'!F74),"NA")</f>
        <v>NA</v>
      </c>
      <c r="H75" s="32">
        <f>'3-TIER1 results'!H75*('4-TIER2 refinement'!G75/100)*('4-TIER2 refinement'!H75/100)*('4-TIER2 refinement'!I75/100)</f>
        <v>0</v>
      </c>
      <c r="I75" s="29" t="str">
        <f>IFERROR(IF('1-medicine use (input)'!F74="No Match","NA",H75/'1-medicine use (input)'!F74),"NA")</f>
        <v>NA</v>
      </c>
      <c r="J75" s="32">
        <f t="shared" si="1"/>
        <v>0</v>
      </c>
      <c r="K75" s="29" t="str">
        <f>IFERROR(IF('1-medicine use (input)'!E74="No Match","NA",H75/'1-medicine use (input)'!E74),"NA")</f>
        <v>NA</v>
      </c>
    </row>
    <row r="76" spans="1:11" x14ac:dyDescent="0.3">
      <c r="A76" s="43">
        <f>'1-medicine use (input)'!A75</f>
        <v>43</v>
      </c>
      <c r="B76" s="44">
        <f>IF('1-medicine use (input)'!C75="","",'1-medicine use (input)'!C75)</f>
        <v>0</v>
      </c>
      <c r="C76" s="45">
        <f>'1-medicine use (input)'!D75</f>
        <v>0</v>
      </c>
      <c r="D76" s="31">
        <f>'3-TIER1 results'!D76*('4-TIER2 refinement'!G76/100)*('4-TIER2 refinement'!H76/100)</f>
        <v>0</v>
      </c>
      <c r="E76" s="29" t="str">
        <f>IFERROR(IF('1-medicine use (input)'!F75="No Match","NA",D76/'1-medicine use (input)'!F75),"NA")</f>
        <v>NA</v>
      </c>
      <c r="F76" s="32">
        <f>'3-TIER1 results'!F76*('4-TIER2 refinement'!G76/100)*('4-TIER2 refinement'!H76/100)</f>
        <v>0</v>
      </c>
      <c r="G76" s="29" t="str">
        <f>IFERROR(IF('1-medicine use (input)'!F75="No Match","NA",F76/'1-medicine use (input)'!F75),"NA")</f>
        <v>NA</v>
      </c>
      <c r="H76" s="32">
        <f>'3-TIER1 results'!H76*('4-TIER2 refinement'!G76/100)*('4-TIER2 refinement'!H76/100)*('4-TIER2 refinement'!I76/100)</f>
        <v>0</v>
      </c>
      <c r="I76" s="29" t="str">
        <f>IFERROR(IF('1-medicine use (input)'!F75="No Match","NA",H76/'1-medicine use (input)'!F75),"NA")</f>
        <v>NA</v>
      </c>
      <c r="J76" s="32">
        <f t="shared" ref="J76:J133" si="2">H76</f>
        <v>0</v>
      </c>
      <c r="K76" s="29" t="str">
        <f>IFERROR(IF('1-medicine use (input)'!E75="No Match","NA",H76/'1-medicine use (input)'!E75),"NA")</f>
        <v>NA</v>
      </c>
    </row>
    <row r="77" spans="1:11" x14ac:dyDescent="0.3">
      <c r="A77" s="43">
        <f>'1-medicine use (input)'!A76</f>
        <v>44</v>
      </c>
      <c r="B77" s="44">
        <f>IF('1-medicine use (input)'!C76="","",'1-medicine use (input)'!C76)</f>
        <v>0</v>
      </c>
      <c r="C77" s="45">
        <f>'1-medicine use (input)'!D76</f>
        <v>0</v>
      </c>
      <c r="D77" s="31">
        <f>'3-TIER1 results'!D77*('4-TIER2 refinement'!G77/100)*('4-TIER2 refinement'!H77/100)</f>
        <v>0</v>
      </c>
      <c r="E77" s="29" t="str">
        <f>IFERROR(IF('1-medicine use (input)'!F76="No Match","NA",D77/'1-medicine use (input)'!F76),"NA")</f>
        <v>NA</v>
      </c>
      <c r="F77" s="32">
        <f>'3-TIER1 results'!F77*('4-TIER2 refinement'!G77/100)*('4-TIER2 refinement'!H77/100)</f>
        <v>0</v>
      </c>
      <c r="G77" s="29" t="str">
        <f>IFERROR(IF('1-medicine use (input)'!F76="No Match","NA",F77/'1-medicine use (input)'!F76),"NA")</f>
        <v>NA</v>
      </c>
      <c r="H77" s="32">
        <f>'3-TIER1 results'!H77*('4-TIER2 refinement'!G77/100)*('4-TIER2 refinement'!H77/100)*('4-TIER2 refinement'!I77/100)</f>
        <v>0</v>
      </c>
      <c r="I77" s="29" t="str">
        <f>IFERROR(IF('1-medicine use (input)'!F76="No Match","NA",H77/'1-medicine use (input)'!F76),"NA")</f>
        <v>NA</v>
      </c>
      <c r="J77" s="32">
        <f t="shared" si="2"/>
        <v>0</v>
      </c>
      <c r="K77" s="29" t="str">
        <f>IFERROR(IF('1-medicine use (input)'!E76="No Match","NA",H77/'1-medicine use (input)'!E76),"NA")</f>
        <v>NA</v>
      </c>
    </row>
    <row r="78" spans="1:11" x14ac:dyDescent="0.3">
      <c r="A78" s="43">
        <f>'1-medicine use (input)'!A77</f>
        <v>45</v>
      </c>
      <c r="B78" s="44">
        <f>IF('1-medicine use (input)'!C77="","",'1-medicine use (input)'!C77)</f>
        <v>0</v>
      </c>
      <c r="C78" s="45">
        <f>'1-medicine use (input)'!D77</f>
        <v>0</v>
      </c>
      <c r="D78" s="31">
        <f>'3-TIER1 results'!D78*('4-TIER2 refinement'!G78/100)*('4-TIER2 refinement'!H78/100)</f>
        <v>0</v>
      </c>
      <c r="E78" s="29" t="str">
        <f>IFERROR(IF('1-medicine use (input)'!F77="No Match","NA",D78/'1-medicine use (input)'!F77),"NA")</f>
        <v>NA</v>
      </c>
      <c r="F78" s="32">
        <f>'3-TIER1 results'!F78*('4-TIER2 refinement'!G78/100)*('4-TIER2 refinement'!H78/100)</f>
        <v>0</v>
      </c>
      <c r="G78" s="29" t="str">
        <f>IFERROR(IF('1-medicine use (input)'!F77="No Match","NA",F78/'1-medicine use (input)'!F77),"NA")</f>
        <v>NA</v>
      </c>
      <c r="H78" s="32">
        <f>'3-TIER1 results'!H78*('4-TIER2 refinement'!G78/100)*('4-TIER2 refinement'!H78/100)*('4-TIER2 refinement'!I78/100)</f>
        <v>0</v>
      </c>
      <c r="I78" s="29" t="str">
        <f>IFERROR(IF('1-medicine use (input)'!F77="No Match","NA",H78/'1-medicine use (input)'!F77),"NA")</f>
        <v>NA</v>
      </c>
      <c r="J78" s="32">
        <f t="shared" si="2"/>
        <v>0</v>
      </c>
      <c r="K78" s="29" t="str">
        <f>IFERROR(IF('1-medicine use (input)'!E77="No Match","NA",H78/'1-medicine use (input)'!E77),"NA")</f>
        <v>NA</v>
      </c>
    </row>
    <row r="79" spans="1:11" x14ac:dyDescent="0.3">
      <c r="A79" s="43">
        <f>'1-medicine use (input)'!A78</f>
        <v>46</v>
      </c>
      <c r="B79" s="44">
        <f>IF('1-medicine use (input)'!C78="","",'1-medicine use (input)'!C78)</f>
        <v>0</v>
      </c>
      <c r="C79" s="45">
        <f>'1-medicine use (input)'!D78</f>
        <v>0</v>
      </c>
      <c r="D79" s="31">
        <f>'3-TIER1 results'!D79*('4-TIER2 refinement'!G79/100)*('4-TIER2 refinement'!H79/100)</f>
        <v>0</v>
      </c>
      <c r="E79" s="29" t="str">
        <f>IFERROR(IF('1-medicine use (input)'!F78="No Match","NA",D79/'1-medicine use (input)'!F78),"NA")</f>
        <v>NA</v>
      </c>
      <c r="F79" s="32">
        <f>'3-TIER1 results'!F79*('4-TIER2 refinement'!G79/100)*('4-TIER2 refinement'!H79/100)</f>
        <v>0</v>
      </c>
      <c r="G79" s="29" t="str">
        <f>IFERROR(IF('1-medicine use (input)'!F78="No Match","NA",F79/'1-medicine use (input)'!F78),"NA")</f>
        <v>NA</v>
      </c>
      <c r="H79" s="32">
        <f>'3-TIER1 results'!H79*('4-TIER2 refinement'!G79/100)*('4-TIER2 refinement'!H79/100)*('4-TIER2 refinement'!I79/100)</f>
        <v>0</v>
      </c>
      <c r="I79" s="29" t="str">
        <f>IFERROR(IF('1-medicine use (input)'!F78="No Match","NA",H79/'1-medicine use (input)'!F78),"NA")</f>
        <v>NA</v>
      </c>
      <c r="J79" s="32">
        <f t="shared" si="2"/>
        <v>0</v>
      </c>
      <c r="K79" s="29" t="str">
        <f>IFERROR(IF('1-medicine use (input)'!E78="No Match","NA",H79/'1-medicine use (input)'!E78),"NA")</f>
        <v>NA</v>
      </c>
    </row>
    <row r="80" spans="1:11" x14ac:dyDescent="0.3">
      <c r="A80" s="43">
        <f>'1-medicine use (input)'!A79</f>
        <v>47</v>
      </c>
      <c r="B80" s="44">
        <f>IF('1-medicine use (input)'!C79="","",'1-medicine use (input)'!C79)</f>
        <v>0</v>
      </c>
      <c r="C80" s="45">
        <f>'1-medicine use (input)'!D79</f>
        <v>0</v>
      </c>
      <c r="D80" s="31">
        <f>'3-TIER1 results'!D80*('4-TIER2 refinement'!G80/100)*('4-TIER2 refinement'!H80/100)</f>
        <v>0</v>
      </c>
      <c r="E80" s="29" t="str">
        <f>IFERROR(IF('1-medicine use (input)'!F79="No Match","NA",D80/'1-medicine use (input)'!F79),"NA")</f>
        <v>NA</v>
      </c>
      <c r="F80" s="32">
        <f>'3-TIER1 results'!F80*('4-TIER2 refinement'!G80/100)*('4-TIER2 refinement'!H80/100)</f>
        <v>0</v>
      </c>
      <c r="G80" s="29" t="str">
        <f>IFERROR(IF('1-medicine use (input)'!F79="No Match","NA",F80/'1-medicine use (input)'!F79),"NA")</f>
        <v>NA</v>
      </c>
      <c r="H80" s="32">
        <f>'3-TIER1 results'!H80*('4-TIER2 refinement'!G80/100)*('4-TIER2 refinement'!H80/100)*('4-TIER2 refinement'!I80/100)</f>
        <v>0</v>
      </c>
      <c r="I80" s="29" t="str">
        <f>IFERROR(IF('1-medicine use (input)'!F79="No Match","NA",H80/'1-medicine use (input)'!F79),"NA")</f>
        <v>NA</v>
      </c>
      <c r="J80" s="32">
        <f t="shared" si="2"/>
        <v>0</v>
      </c>
      <c r="K80" s="29" t="str">
        <f>IFERROR(IF('1-medicine use (input)'!E79="No Match","NA",H80/'1-medicine use (input)'!E79),"NA")</f>
        <v>NA</v>
      </c>
    </row>
    <row r="81" spans="1:11" x14ac:dyDescent="0.3">
      <c r="A81" s="43">
        <f>'1-medicine use (input)'!A80</f>
        <v>48</v>
      </c>
      <c r="B81" s="44">
        <f>IF('1-medicine use (input)'!C80="","",'1-medicine use (input)'!C80)</f>
        <v>0</v>
      </c>
      <c r="C81" s="45">
        <f>'1-medicine use (input)'!D80</f>
        <v>0</v>
      </c>
      <c r="D81" s="31">
        <f>'3-TIER1 results'!D81*('4-TIER2 refinement'!G81/100)*('4-TIER2 refinement'!H81/100)</f>
        <v>0</v>
      </c>
      <c r="E81" s="29" t="str">
        <f>IFERROR(IF('1-medicine use (input)'!F80="No Match","NA",D81/'1-medicine use (input)'!F80),"NA")</f>
        <v>NA</v>
      </c>
      <c r="F81" s="32">
        <f>'3-TIER1 results'!F81*('4-TIER2 refinement'!G81/100)*('4-TIER2 refinement'!H81/100)</f>
        <v>0</v>
      </c>
      <c r="G81" s="29" t="str">
        <f>IFERROR(IF('1-medicine use (input)'!F80="No Match","NA",F81/'1-medicine use (input)'!F80),"NA")</f>
        <v>NA</v>
      </c>
      <c r="H81" s="32">
        <f>'3-TIER1 results'!H81*('4-TIER2 refinement'!G81/100)*('4-TIER2 refinement'!H81/100)*('4-TIER2 refinement'!I81/100)</f>
        <v>0</v>
      </c>
      <c r="I81" s="29" t="str">
        <f>IFERROR(IF('1-medicine use (input)'!F80="No Match","NA",H81/'1-medicine use (input)'!F80),"NA")</f>
        <v>NA</v>
      </c>
      <c r="J81" s="32">
        <f t="shared" si="2"/>
        <v>0</v>
      </c>
      <c r="K81" s="29" t="str">
        <f>IFERROR(IF('1-medicine use (input)'!E80="No Match","NA",H81/'1-medicine use (input)'!E80),"NA")</f>
        <v>NA</v>
      </c>
    </row>
    <row r="82" spans="1:11" x14ac:dyDescent="0.3">
      <c r="A82" s="43">
        <f>'1-medicine use (input)'!A81</f>
        <v>49</v>
      </c>
      <c r="B82" s="44">
        <f>IF('1-medicine use (input)'!C81="","",'1-medicine use (input)'!C81)</f>
        <v>0</v>
      </c>
      <c r="C82" s="45">
        <f>'1-medicine use (input)'!D81</f>
        <v>0</v>
      </c>
      <c r="D82" s="31">
        <f>'3-TIER1 results'!D82*('4-TIER2 refinement'!G82/100)*('4-TIER2 refinement'!H82/100)</f>
        <v>0</v>
      </c>
      <c r="E82" s="29" t="str">
        <f>IFERROR(IF('1-medicine use (input)'!F81="No Match","NA",D82/'1-medicine use (input)'!F81),"NA")</f>
        <v>NA</v>
      </c>
      <c r="F82" s="32">
        <f>'3-TIER1 results'!F82*('4-TIER2 refinement'!G82/100)*('4-TIER2 refinement'!H82/100)</f>
        <v>0</v>
      </c>
      <c r="G82" s="29" t="str">
        <f>IFERROR(IF('1-medicine use (input)'!F81="No Match","NA",F82/'1-medicine use (input)'!F81),"NA")</f>
        <v>NA</v>
      </c>
      <c r="H82" s="32">
        <f>'3-TIER1 results'!H82*('4-TIER2 refinement'!G82/100)*('4-TIER2 refinement'!H82/100)*('4-TIER2 refinement'!I82/100)</f>
        <v>0</v>
      </c>
      <c r="I82" s="29" t="str">
        <f>IFERROR(IF('1-medicine use (input)'!F81="No Match","NA",H82/'1-medicine use (input)'!F81),"NA")</f>
        <v>NA</v>
      </c>
      <c r="J82" s="32">
        <f t="shared" si="2"/>
        <v>0</v>
      </c>
      <c r="K82" s="29" t="str">
        <f>IFERROR(IF('1-medicine use (input)'!E81="No Match","NA",H82/'1-medicine use (input)'!E81),"NA")</f>
        <v>NA</v>
      </c>
    </row>
    <row r="83" spans="1:11" x14ac:dyDescent="0.3">
      <c r="A83" s="43">
        <f>'1-medicine use (input)'!A82</f>
        <v>50</v>
      </c>
      <c r="B83" s="44">
        <f>IF('1-medicine use (input)'!C82="","",'1-medicine use (input)'!C82)</f>
        <v>0</v>
      </c>
      <c r="C83" s="45">
        <f>'1-medicine use (input)'!D82</f>
        <v>0</v>
      </c>
      <c r="D83" s="31">
        <f>'3-TIER1 results'!D83*('4-TIER2 refinement'!G83/100)*('4-TIER2 refinement'!H83/100)</f>
        <v>0</v>
      </c>
      <c r="E83" s="29" t="str">
        <f>IFERROR(IF('1-medicine use (input)'!F82="No Match","NA",D83/'1-medicine use (input)'!F82),"NA")</f>
        <v>NA</v>
      </c>
      <c r="F83" s="32">
        <f>'3-TIER1 results'!F83*('4-TIER2 refinement'!G83/100)*('4-TIER2 refinement'!H83/100)</f>
        <v>0</v>
      </c>
      <c r="G83" s="29" t="str">
        <f>IFERROR(IF('1-medicine use (input)'!F82="No Match","NA",F83/'1-medicine use (input)'!F82),"NA")</f>
        <v>NA</v>
      </c>
      <c r="H83" s="32">
        <f>'3-TIER1 results'!H83*('4-TIER2 refinement'!G83/100)*('4-TIER2 refinement'!H83/100)*('4-TIER2 refinement'!I83/100)</f>
        <v>0</v>
      </c>
      <c r="I83" s="29" t="str">
        <f>IFERROR(IF('1-medicine use (input)'!F82="No Match","NA",H83/'1-medicine use (input)'!F82),"NA")</f>
        <v>NA</v>
      </c>
      <c r="J83" s="32">
        <f t="shared" si="2"/>
        <v>0</v>
      </c>
      <c r="K83" s="29" t="str">
        <f>IFERROR(IF('1-medicine use (input)'!E82="No Match","NA",H83/'1-medicine use (input)'!E82),"NA")</f>
        <v>NA</v>
      </c>
    </row>
    <row r="84" spans="1:11" x14ac:dyDescent="0.3">
      <c r="A84" s="43">
        <f>'1-medicine use (input)'!A83</f>
        <v>51</v>
      </c>
      <c r="B84" s="44">
        <f>IF('1-medicine use (input)'!C83="","",'1-medicine use (input)'!C83)</f>
        <v>0</v>
      </c>
      <c r="C84" s="45">
        <f>'1-medicine use (input)'!D83</f>
        <v>0</v>
      </c>
      <c r="D84" s="31">
        <f>'3-TIER1 results'!D84*('4-TIER2 refinement'!G84/100)*('4-TIER2 refinement'!H84/100)</f>
        <v>0</v>
      </c>
      <c r="E84" s="29" t="str">
        <f>IFERROR(IF('1-medicine use (input)'!F83="No Match","NA",D84/'1-medicine use (input)'!F83),"NA")</f>
        <v>NA</v>
      </c>
      <c r="F84" s="32">
        <f>'3-TIER1 results'!F84*('4-TIER2 refinement'!G84/100)*('4-TIER2 refinement'!H84/100)</f>
        <v>0</v>
      </c>
      <c r="G84" s="29" t="str">
        <f>IFERROR(IF('1-medicine use (input)'!F83="No Match","NA",F84/'1-medicine use (input)'!F83),"NA")</f>
        <v>NA</v>
      </c>
      <c r="H84" s="32">
        <f>'3-TIER1 results'!H84*('4-TIER2 refinement'!G84/100)*('4-TIER2 refinement'!H84/100)*('4-TIER2 refinement'!I84/100)</f>
        <v>0</v>
      </c>
      <c r="I84" s="29" t="str">
        <f>IFERROR(IF('1-medicine use (input)'!F83="No Match","NA",H84/'1-medicine use (input)'!F83),"NA")</f>
        <v>NA</v>
      </c>
      <c r="J84" s="32">
        <f t="shared" si="2"/>
        <v>0</v>
      </c>
      <c r="K84" s="29" t="str">
        <f>IFERROR(IF('1-medicine use (input)'!E83="No Match","NA",H84/'1-medicine use (input)'!E83),"NA")</f>
        <v>NA</v>
      </c>
    </row>
    <row r="85" spans="1:11" x14ac:dyDescent="0.3">
      <c r="A85" s="43">
        <f>'1-medicine use (input)'!A84</f>
        <v>52</v>
      </c>
      <c r="B85" s="44">
        <f>IF('1-medicine use (input)'!C84="","",'1-medicine use (input)'!C84)</f>
        <v>0</v>
      </c>
      <c r="C85" s="45">
        <f>'1-medicine use (input)'!D84</f>
        <v>0</v>
      </c>
      <c r="D85" s="31">
        <f>'3-TIER1 results'!D85*('4-TIER2 refinement'!G85/100)*('4-TIER2 refinement'!H85/100)</f>
        <v>0</v>
      </c>
      <c r="E85" s="29" t="str">
        <f>IFERROR(IF('1-medicine use (input)'!F84="No Match","NA",D85/'1-medicine use (input)'!F84),"NA")</f>
        <v>NA</v>
      </c>
      <c r="F85" s="32">
        <f>'3-TIER1 results'!F85*('4-TIER2 refinement'!G85/100)*('4-TIER2 refinement'!H85/100)</f>
        <v>0</v>
      </c>
      <c r="G85" s="29" t="str">
        <f>IFERROR(IF('1-medicine use (input)'!F84="No Match","NA",F85/'1-medicine use (input)'!F84),"NA")</f>
        <v>NA</v>
      </c>
      <c r="H85" s="32">
        <f>'3-TIER1 results'!H85*('4-TIER2 refinement'!G85/100)*('4-TIER2 refinement'!H85/100)*('4-TIER2 refinement'!I85/100)</f>
        <v>0</v>
      </c>
      <c r="I85" s="29" t="str">
        <f>IFERROR(IF('1-medicine use (input)'!F84="No Match","NA",H85/'1-medicine use (input)'!F84),"NA")</f>
        <v>NA</v>
      </c>
      <c r="J85" s="32">
        <f t="shared" si="2"/>
        <v>0</v>
      </c>
      <c r="K85" s="29" t="str">
        <f>IFERROR(IF('1-medicine use (input)'!E84="No Match","NA",H85/'1-medicine use (input)'!E84),"NA")</f>
        <v>NA</v>
      </c>
    </row>
    <row r="86" spans="1:11" x14ac:dyDescent="0.3">
      <c r="A86" s="43">
        <f>'1-medicine use (input)'!A85</f>
        <v>53</v>
      </c>
      <c r="B86" s="44">
        <f>IF('1-medicine use (input)'!C85="","",'1-medicine use (input)'!C85)</f>
        <v>0</v>
      </c>
      <c r="C86" s="45">
        <f>'1-medicine use (input)'!D85</f>
        <v>0</v>
      </c>
      <c r="D86" s="31">
        <f>'3-TIER1 results'!D86*('4-TIER2 refinement'!G86/100)*('4-TIER2 refinement'!H86/100)</f>
        <v>0</v>
      </c>
      <c r="E86" s="29" t="str">
        <f>IFERROR(IF('1-medicine use (input)'!F85="No Match","NA",D86/'1-medicine use (input)'!F85),"NA")</f>
        <v>NA</v>
      </c>
      <c r="F86" s="32">
        <f>'3-TIER1 results'!F86*('4-TIER2 refinement'!G86/100)*('4-TIER2 refinement'!H86/100)</f>
        <v>0</v>
      </c>
      <c r="G86" s="29" t="str">
        <f>IFERROR(IF('1-medicine use (input)'!F85="No Match","NA",F86/'1-medicine use (input)'!F85),"NA")</f>
        <v>NA</v>
      </c>
      <c r="H86" s="32">
        <f>'3-TIER1 results'!H86*('4-TIER2 refinement'!G86/100)*('4-TIER2 refinement'!H86/100)*('4-TIER2 refinement'!I86/100)</f>
        <v>0</v>
      </c>
      <c r="I86" s="29" t="str">
        <f>IFERROR(IF('1-medicine use (input)'!F85="No Match","NA",H86/'1-medicine use (input)'!F85),"NA")</f>
        <v>NA</v>
      </c>
      <c r="J86" s="32">
        <f t="shared" si="2"/>
        <v>0</v>
      </c>
      <c r="K86" s="29" t="str">
        <f>IFERROR(IF('1-medicine use (input)'!E85="No Match","NA",H86/'1-medicine use (input)'!E85),"NA")</f>
        <v>NA</v>
      </c>
    </row>
    <row r="87" spans="1:11" x14ac:dyDescent="0.3">
      <c r="A87" s="43">
        <f>'1-medicine use (input)'!A86</f>
        <v>54</v>
      </c>
      <c r="B87" s="44">
        <f>IF('1-medicine use (input)'!C86="","",'1-medicine use (input)'!C86)</f>
        <v>0</v>
      </c>
      <c r="C87" s="45">
        <f>'1-medicine use (input)'!D86</f>
        <v>0</v>
      </c>
      <c r="D87" s="31">
        <f>'3-TIER1 results'!D87*('4-TIER2 refinement'!G87/100)*('4-TIER2 refinement'!H87/100)</f>
        <v>0</v>
      </c>
      <c r="E87" s="29" t="str">
        <f>IFERROR(IF('1-medicine use (input)'!F86="No Match","NA",D87/'1-medicine use (input)'!F86),"NA")</f>
        <v>NA</v>
      </c>
      <c r="F87" s="32">
        <f>'3-TIER1 results'!F87*('4-TIER2 refinement'!G87/100)*('4-TIER2 refinement'!H87/100)</f>
        <v>0</v>
      </c>
      <c r="G87" s="29" t="str">
        <f>IFERROR(IF('1-medicine use (input)'!F86="No Match","NA",F87/'1-medicine use (input)'!F86),"NA")</f>
        <v>NA</v>
      </c>
      <c r="H87" s="32">
        <f>'3-TIER1 results'!H87*('4-TIER2 refinement'!G87/100)*('4-TIER2 refinement'!H87/100)*('4-TIER2 refinement'!I87/100)</f>
        <v>0</v>
      </c>
      <c r="I87" s="29" t="str">
        <f>IFERROR(IF('1-medicine use (input)'!F86="No Match","NA",H87/'1-medicine use (input)'!F86),"NA")</f>
        <v>NA</v>
      </c>
      <c r="J87" s="32">
        <f t="shared" si="2"/>
        <v>0</v>
      </c>
      <c r="K87" s="29" t="str">
        <f>IFERROR(IF('1-medicine use (input)'!E86="No Match","NA",H87/'1-medicine use (input)'!E86),"NA")</f>
        <v>NA</v>
      </c>
    </row>
    <row r="88" spans="1:11" x14ac:dyDescent="0.3">
      <c r="A88" s="43">
        <f>'1-medicine use (input)'!A87</f>
        <v>55</v>
      </c>
      <c r="B88" s="44">
        <f>IF('1-medicine use (input)'!C87="","",'1-medicine use (input)'!C87)</f>
        <v>0</v>
      </c>
      <c r="C88" s="45">
        <f>'1-medicine use (input)'!D87</f>
        <v>0</v>
      </c>
      <c r="D88" s="31">
        <f>'3-TIER1 results'!D88*('4-TIER2 refinement'!G88/100)*('4-TIER2 refinement'!H88/100)</f>
        <v>0</v>
      </c>
      <c r="E88" s="29" t="str">
        <f>IFERROR(IF('1-medicine use (input)'!F87="No Match","NA",D88/'1-medicine use (input)'!F87),"NA")</f>
        <v>NA</v>
      </c>
      <c r="F88" s="32">
        <f>'3-TIER1 results'!F88*('4-TIER2 refinement'!G88/100)*('4-TIER2 refinement'!H88/100)</f>
        <v>0</v>
      </c>
      <c r="G88" s="29" t="str">
        <f>IFERROR(IF('1-medicine use (input)'!F87="No Match","NA",F88/'1-medicine use (input)'!F87),"NA")</f>
        <v>NA</v>
      </c>
      <c r="H88" s="32">
        <f>'3-TIER1 results'!H88*('4-TIER2 refinement'!G88/100)*('4-TIER2 refinement'!H88/100)*('4-TIER2 refinement'!I88/100)</f>
        <v>0</v>
      </c>
      <c r="I88" s="29" t="str">
        <f>IFERROR(IF('1-medicine use (input)'!F87="No Match","NA",H88/'1-medicine use (input)'!F87),"NA")</f>
        <v>NA</v>
      </c>
      <c r="J88" s="32">
        <f t="shared" si="2"/>
        <v>0</v>
      </c>
      <c r="K88" s="29" t="str">
        <f>IFERROR(IF('1-medicine use (input)'!E87="No Match","NA",H88/'1-medicine use (input)'!E87),"NA")</f>
        <v>NA</v>
      </c>
    </row>
    <row r="89" spans="1:11" x14ac:dyDescent="0.3">
      <c r="A89" s="43">
        <f>'1-medicine use (input)'!A88</f>
        <v>56</v>
      </c>
      <c r="B89" s="44">
        <f>IF('1-medicine use (input)'!C88="","",'1-medicine use (input)'!C88)</f>
        <v>0</v>
      </c>
      <c r="C89" s="45">
        <f>'1-medicine use (input)'!D88</f>
        <v>0</v>
      </c>
      <c r="D89" s="31">
        <f>'3-TIER1 results'!D89*('4-TIER2 refinement'!G89/100)*('4-TIER2 refinement'!H89/100)</f>
        <v>0</v>
      </c>
      <c r="E89" s="29" t="str">
        <f>IFERROR(IF('1-medicine use (input)'!F88="No Match","NA",D89/'1-medicine use (input)'!F88),"NA")</f>
        <v>NA</v>
      </c>
      <c r="F89" s="32">
        <f>'3-TIER1 results'!F89*('4-TIER2 refinement'!G89/100)*('4-TIER2 refinement'!H89/100)</f>
        <v>0</v>
      </c>
      <c r="G89" s="29" t="str">
        <f>IFERROR(IF('1-medicine use (input)'!F88="No Match","NA",F89/'1-medicine use (input)'!F88),"NA")</f>
        <v>NA</v>
      </c>
      <c r="H89" s="32">
        <f>'3-TIER1 results'!H89*('4-TIER2 refinement'!G89/100)*('4-TIER2 refinement'!H89/100)*('4-TIER2 refinement'!I89/100)</f>
        <v>0</v>
      </c>
      <c r="I89" s="29" t="str">
        <f>IFERROR(IF('1-medicine use (input)'!F88="No Match","NA",H89/'1-medicine use (input)'!F88),"NA")</f>
        <v>NA</v>
      </c>
      <c r="J89" s="32">
        <f t="shared" si="2"/>
        <v>0</v>
      </c>
      <c r="K89" s="29" t="str">
        <f>IFERROR(IF('1-medicine use (input)'!E88="No Match","NA",H89/'1-medicine use (input)'!E88),"NA")</f>
        <v>NA</v>
      </c>
    </row>
    <row r="90" spans="1:11" x14ac:dyDescent="0.3">
      <c r="A90" s="43">
        <f>'1-medicine use (input)'!A89</f>
        <v>57</v>
      </c>
      <c r="B90" s="44">
        <f>IF('1-medicine use (input)'!C89="","",'1-medicine use (input)'!C89)</f>
        <v>0</v>
      </c>
      <c r="C90" s="45">
        <f>'1-medicine use (input)'!D89</f>
        <v>0</v>
      </c>
      <c r="D90" s="31">
        <f>'3-TIER1 results'!D90*('4-TIER2 refinement'!G90/100)*('4-TIER2 refinement'!H90/100)</f>
        <v>0</v>
      </c>
      <c r="E90" s="29" t="str">
        <f>IFERROR(IF('1-medicine use (input)'!F89="No Match","NA",D90/'1-medicine use (input)'!F89),"NA")</f>
        <v>NA</v>
      </c>
      <c r="F90" s="32">
        <f>'3-TIER1 results'!F90*('4-TIER2 refinement'!G90/100)*('4-TIER2 refinement'!H90/100)</f>
        <v>0</v>
      </c>
      <c r="G90" s="29" t="str">
        <f>IFERROR(IF('1-medicine use (input)'!F89="No Match","NA",F90/'1-medicine use (input)'!F89),"NA")</f>
        <v>NA</v>
      </c>
      <c r="H90" s="32">
        <f>'3-TIER1 results'!H90*('4-TIER2 refinement'!G90/100)*('4-TIER2 refinement'!H90/100)*('4-TIER2 refinement'!I90/100)</f>
        <v>0</v>
      </c>
      <c r="I90" s="29" t="str">
        <f>IFERROR(IF('1-medicine use (input)'!F89="No Match","NA",H90/'1-medicine use (input)'!F89),"NA")</f>
        <v>NA</v>
      </c>
      <c r="J90" s="32">
        <f t="shared" si="2"/>
        <v>0</v>
      </c>
      <c r="K90" s="29" t="str">
        <f>IFERROR(IF('1-medicine use (input)'!E89="No Match","NA",H90/'1-medicine use (input)'!E89),"NA")</f>
        <v>NA</v>
      </c>
    </row>
    <row r="91" spans="1:11" x14ac:dyDescent="0.3">
      <c r="A91" s="43">
        <f>'1-medicine use (input)'!A90</f>
        <v>58</v>
      </c>
      <c r="B91" s="44">
        <f>IF('1-medicine use (input)'!C90="","",'1-medicine use (input)'!C90)</f>
        <v>0</v>
      </c>
      <c r="C91" s="45">
        <f>'1-medicine use (input)'!D90</f>
        <v>0</v>
      </c>
      <c r="D91" s="31">
        <f>'3-TIER1 results'!D91*('4-TIER2 refinement'!G91/100)*('4-TIER2 refinement'!H91/100)</f>
        <v>0</v>
      </c>
      <c r="E91" s="29" t="str">
        <f>IFERROR(IF('1-medicine use (input)'!F90="No Match","NA",D91/'1-medicine use (input)'!F90),"NA")</f>
        <v>NA</v>
      </c>
      <c r="F91" s="32">
        <f>'3-TIER1 results'!F91*('4-TIER2 refinement'!G91/100)*('4-TIER2 refinement'!H91/100)</f>
        <v>0</v>
      </c>
      <c r="G91" s="29" t="str">
        <f>IFERROR(IF('1-medicine use (input)'!F90="No Match","NA",F91/'1-medicine use (input)'!F90),"NA")</f>
        <v>NA</v>
      </c>
      <c r="H91" s="32">
        <f>'3-TIER1 results'!H91*('4-TIER2 refinement'!G91/100)*('4-TIER2 refinement'!H91/100)*('4-TIER2 refinement'!I91/100)</f>
        <v>0</v>
      </c>
      <c r="I91" s="29" t="str">
        <f>IFERROR(IF('1-medicine use (input)'!F90="No Match","NA",H91/'1-medicine use (input)'!F90),"NA")</f>
        <v>NA</v>
      </c>
      <c r="J91" s="32">
        <f t="shared" si="2"/>
        <v>0</v>
      </c>
      <c r="K91" s="29" t="str">
        <f>IFERROR(IF('1-medicine use (input)'!E90="No Match","NA",H91/'1-medicine use (input)'!E90),"NA")</f>
        <v>NA</v>
      </c>
    </row>
    <row r="92" spans="1:11" x14ac:dyDescent="0.3">
      <c r="A92" s="43">
        <f>'1-medicine use (input)'!A91</f>
        <v>59</v>
      </c>
      <c r="B92" s="44">
        <f>IF('1-medicine use (input)'!C91="","",'1-medicine use (input)'!C91)</f>
        <v>0</v>
      </c>
      <c r="C92" s="45">
        <f>'1-medicine use (input)'!D91</f>
        <v>0</v>
      </c>
      <c r="D92" s="31">
        <f>'3-TIER1 results'!D92*('4-TIER2 refinement'!G92/100)*('4-TIER2 refinement'!H92/100)</f>
        <v>0</v>
      </c>
      <c r="E92" s="29" t="str">
        <f>IFERROR(IF('1-medicine use (input)'!F91="No Match","NA",D92/'1-medicine use (input)'!F91),"NA")</f>
        <v>NA</v>
      </c>
      <c r="F92" s="32">
        <f>'3-TIER1 results'!F92*('4-TIER2 refinement'!G92/100)*('4-TIER2 refinement'!H92/100)</f>
        <v>0</v>
      </c>
      <c r="G92" s="29" t="str">
        <f>IFERROR(IF('1-medicine use (input)'!F91="No Match","NA",F92/'1-medicine use (input)'!F91),"NA")</f>
        <v>NA</v>
      </c>
      <c r="H92" s="32">
        <f>'3-TIER1 results'!H92*('4-TIER2 refinement'!G92/100)*('4-TIER2 refinement'!H92/100)*('4-TIER2 refinement'!I92/100)</f>
        <v>0</v>
      </c>
      <c r="I92" s="29" t="str">
        <f>IFERROR(IF('1-medicine use (input)'!F91="No Match","NA",H92/'1-medicine use (input)'!F91),"NA")</f>
        <v>NA</v>
      </c>
      <c r="J92" s="32">
        <f t="shared" si="2"/>
        <v>0</v>
      </c>
      <c r="K92" s="29" t="str">
        <f>IFERROR(IF('1-medicine use (input)'!E91="No Match","NA",H92/'1-medicine use (input)'!E91),"NA")</f>
        <v>NA</v>
      </c>
    </row>
    <row r="93" spans="1:11" x14ac:dyDescent="0.3">
      <c r="A93" s="43">
        <f>'1-medicine use (input)'!A92</f>
        <v>60</v>
      </c>
      <c r="B93" s="44">
        <f>IF('1-medicine use (input)'!C92="","",'1-medicine use (input)'!C92)</f>
        <v>0</v>
      </c>
      <c r="C93" s="45">
        <f>'1-medicine use (input)'!D92</f>
        <v>0</v>
      </c>
      <c r="D93" s="31">
        <f>'3-TIER1 results'!D93*('4-TIER2 refinement'!G93/100)*('4-TIER2 refinement'!H93/100)</f>
        <v>0</v>
      </c>
      <c r="E93" s="29" t="str">
        <f>IFERROR(IF('1-medicine use (input)'!F92="No Match","NA",D93/'1-medicine use (input)'!F92),"NA")</f>
        <v>NA</v>
      </c>
      <c r="F93" s="32">
        <f>'3-TIER1 results'!F93*('4-TIER2 refinement'!G93/100)*('4-TIER2 refinement'!H93/100)</f>
        <v>0</v>
      </c>
      <c r="G93" s="29" t="str">
        <f>IFERROR(IF('1-medicine use (input)'!F92="No Match","NA",F93/'1-medicine use (input)'!F92),"NA")</f>
        <v>NA</v>
      </c>
      <c r="H93" s="32">
        <f>'3-TIER1 results'!H93*('4-TIER2 refinement'!G93/100)*('4-TIER2 refinement'!H93/100)*('4-TIER2 refinement'!I93/100)</f>
        <v>0</v>
      </c>
      <c r="I93" s="29" t="str">
        <f>IFERROR(IF('1-medicine use (input)'!F92="No Match","NA",H93/'1-medicine use (input)'!F92),"NA")</f>
        <v>NA</v>
      </c>
      <c r="J93" s="32">
        <f t="shared" si="2"/>
        <v>0</v>
      </c>
      <c r="K93" s="29" t="str">
        <f>IFERROR(IF('1-medicine use (input)'!E92="No Match","NA",H93/'1-medicine use (input)'!E92),"NA")</f>
        <v>NA</v>
      </c>
    </row>
    <row r="94" spans="1:11" x14ac:dyDescent="0.3">
      <c r="A94" s="43">
        <f>'1-medicine use (input)'!A93</f>
        <v>61</v>
      </c>
      <c r="B94" s="44">
        <f>IF('1-medicine use (input)'!C93="","",'1-medicine use (input)'!C93)</f>
        <v>0</v>
      </c>
      <c r="C94" s="45">
        <f>'1-medicine use (input)'!D93</f>
        <v>0</v>
      </c>
      <c r="D94" s="31">
        <f>'3-TIER1 results'!D94*('4-TIER2 refinement'!G94/100)*('4-TIER2 refinement'!H94/100)</f>
        <v>0</v>
      </c>
      <c r="E94" s="29" t="str">
        <f>IFERROR(IF('1-medicine use (input)'!F93="No Match","NA",D94/'1-medicine use (input)'!F93),"NA")</f>
        <v>NA</v>
      </c>
      <c r="F94" s="32">
        <f>'3-TIER1 results'!F94*('4-TIER2 refinement'!G94/100)*('4-TIER2 refinement'!H94/100)</f>
        <v>0</v>
      </c>
      <c r="G94" s="29" t="str">
        <f>IFERROR(IF('1-medicine use (input)'!F93="No Match","NA",F94/'1-medicine use (input)'!F93),"NA")</f>
        <v>NA</v>
      </c>
      <c r="H94" s="32">
        <f>'3-TIER1 results'!H94*('4-TIER2 refinement'!G94/100)*('4-TIER2 refinement'!H94/100)*('4-TIER2 refinement'!I94/100)</f>
        <v>0</v>
      </c>
      <c r="I94" s="29" t="str">
        <f>IFERROR(IF('1-medicine use (input)'!F93="No Match","NA",H94/'1-medicine use (input)'!F93),"NA")</f>
        <v>NA</v>
      </c>
      <c r="J94" s="32">
        <f t="shared" si="2"/>
        <v>0</v>
      </c>
      <c r="K94" s="29" t="str">
        <f>IFERROR(IF('1-medicine use (input)'!E93="No Match","NA",H94/'1-medicine use (input)'!E93),"NA")</f>
        <v>NA</v>
      </c>
    </row>
    <row r="95" spans="1:11" x14ac:dyDescent="0.3">
      <c r="A95" s="43">
        <f>'1-medicine use (input)'!A94</f>
        <v>62</v>
      </c>
      <c r="B95" s="44">
        <f>IF('1-medicine use (input)'!C94="","",'1-medicine use (input)'!C94)</f>
        <v>0</v>
      </c>
      <c r="C95" s="45">
        <f>'1-medicine use (input)'!D94</f>
        <v>0</v>
      </c>
      <c r="D95" s="31">
        <f>'3-TIER1 results'!D95*('4-TIER2 refinement'!G95/100)*('4-TIER2 refinement'!H95/100)</f>
        <v>0</v>
      </c>
      <c r="E95" s="29" t="str">
        <f>IFERROR(IF('1-medicine use (input)'!F94="No Match","NA",D95/'1-medicine use (input)'!F94),"NA")</f>
        <v>NA</v>
      </c>
      <c r="F95" s="32">
        <f>'3-TIER1 results'!F95*('4-TIER2 refinement'!G95/100)*('4-TIER2 refinement'!H95/100)</f>
        <v>0</v>
      </c>
      <c r="G95" s="29" t="str">
        <f>IFERROR(IF('1-medicine use (input)'!F94="No Match","NA",F95/'1-medicine use (input)'!F94),"NA")</f>
        <v>NA</v>
      </c>
      <c r="H95" s="32">
        <f>'3-TIER1 results'!H95*('4-TIER2 refinement'!G95/100)*('4-TIER2 refinement'!H95/100)*('4-TIER2 refinement'!I95/100)</f>
        <v>0</v>
      </c>
      <c r="I95" s="29" t="str">
        <f>IFERROR(IF('1-medicine use (input)'!F94="No Match","NA",H95/'1-medicine use (input)'!F94),"NA")</f>
        <v>NA</v>
      </c>
      <c r="J95" s="32">
        <f t="shared" si="2"/>
        <v>0</v>
      </c>
      <c r="K95" s="29" t="str">
        <f>IFERROR(IF('1-medicine use (input)'!E94="No Match","NA",H95/'1-medicine use (input)'!E94),"NA")</f>
        <v>NA</v>
      </c>
    </row>
    <row r="96" spans="1:11" x14ac:dyDescent="0.3">
      <c r="A96" s="43">
        <f>'1-medicine use (input)'!A95</f>
        <v>63</v>
      </c>
      <c r="B96" s="44">
        <f>IF('1-medicine use (input)'!C95="","",'1-medicine use (input)'!C95)</f>
        <v>0</v>
      </c>
      <c r="C96" s="45">
        <f>'1-medicine use (input)'!D95</f>
        <v>0</v>
      </c>
      <c r="D96" s="31">
        <f>'3-TIER1 results'!D96*('4-TIER2 refinement'!G96/100)*('4-TIER2 refinement'!H96/100)</f>
        <v>0</v>
      </c>
      <c r="E96" s="29" t="str">
        <f>IFERROR(IF('1-medicine use (input)'!F95="No Match","NA",D96/'1-medicine use (input)'!F95),"NA")</f>
        <v>NA</v>
      </c>
      <c r="F96" s="32">
        <f>'3-TIER1 results'!F96*('4-TIER2 refinement'!G96/100)*('4-TIER2 refinement'!H96/100)</f>
        <v>0</v>
      </c>
      <c r="G96" s="29" t="str">
        <f>IFERROR(IF('1-medicine use (input)'!F95="No Match","NA",F96/'1-medicine use (input)'!F95),"NA")</f>
        <v>NA</v>
      </c>
      <c r="H96" s="32">
        <f>'3-TIER1 results'!H96*('4-TIER2 refinement'!G96/100)*('4-TIER2 refinement'!H96/100)*('4-TIER2 refinement'!I96/100)</f>
        <v>0</v>
      </c>
      <c r="I96" s="29" t="str">
        <f>IFERROR(IF('1-medicine use (input)'!F95="No Match","NA",H96/'1-medicine use (input)'!F95),"NA")</f>
        <v>NA</v>
      </c>
      <c r="J96" s="32">
        <f t="shared" si="2"/>
        <v>0</v>
      </c>
      <c r="K96" s="29" t="str">
        <f>IFERROR(IF('1-medicine use (input)'!E95="No Match","NA",H96/'1-medicine use (input)'!E95),"NA")</f>
        <v>NA</v>
      </c>
    </row>
    <row r="97" spans="1:11" x14ac:dyDescent="0.3">
      <c r="A97" s="43">
        <f>'1-medicine use (input)'!A96</f>
        <v>64</v>
      </c>
      <c r="B97" s="44">
        <f>IF('1-medicine use (input)'!C96="","",'1-medicine use (input)'!C96)</f>
        <v>0</v>
      </c>
      <c r="C97" s="45">
        <f>'1-medicine use (input)'!D96</f>
        <v>0</v>
      </c>
      <c r="D97" s="31">
        <f>'3-TIER1 results'!D97*('4-TIER2 refinement'!G97/100)*('4-TIER2 refinement'!H97/100)</f>
        <v>0</v>
      </c>
      <c r="E97" s="29" t="str">
        <f>IFERROR(IF('1-medicine use (input)'!F96="No Match","NA",D97/'1-medicine use (input)'!F96),"NA")</f>
        <v>NA</v>
      </c>
      <c r="F97" s="32">
        <f>'3-TIER1 results'!F97*('4-TIER2 refinement'!G97/100)*('4-TIER2 refinement'!H97/100)</f>
        <v>0</v>
      </c>
      <c r="G97" s="29" t="str">
        <f>IFERROR(IF('1-medicine use (input)'!F96="No Match","NA",F97/'1-medicine use (input)'!F96),"NA")</f>
        <v>NA</v>
      </c>
      <c r="H97" s="32">
        <f>'3-TIER1 results'!H97*('4-TIER2 refinement'!G97/100)*('4-TIER2 refinement'!H97/100)*('4-TIER2 refinement'!I97/100)</f>
        <v>0</v>
      </c>
      <c r="I97" s="29" t="str">
        <f>IFERROR(IF('1-medicine use (input)'!F96="No Match","NA",H97/'1-medicine use (input)'!F96),"NA")</f>
        <v>NA</v>
      </c>
      <c r="J97" s="32">
        <f t="shared" si="2"/>
        <v>0</v>
      </c>
      <c r="K97" s="29" t="str">
        <f>IFERROR(IF('1-medicine use (input)'!E96="No Match","NA",H97/'1-medicine use (input)'!E96),"NA")</f>
        <v>NA</v>
      </c>
    </row>
    <row r="98" spans="1:11" x14ac:dyDescent="0.3">
      <c r="A98" s="43">
        <f>'1-medicine use (input)'!A97</f>
        <v>65</v>
      </c>
      <c r="B98" s="44">
        <f>IF('1-medicine use (input)'!C97="","",'1-medicine use (input)'!C97)</f>
        <v>0</v>
      </c>
      <c r="C98" s="45">
        <f>'1-medicine use (input)'!D97</f>
        <v>0</v>
      </c>
      <c r="D98" s="31">
        <f>'3-TIER1 results'!D98*('4-TIER2 refinement'!G98/100)*('4-TIER2 refinement'!H98/100)</f>
        <v>0</v>
      </c>
      <c r="E98" s="29" t="str">
        <f>IFERROR(IF('1-medicine use (input)'!F97="No Match","NA",D98/'1-medicine use (input)'!F97),"NA")</f>
        <v>NA</v>
      </c>
      <c r="F98" s="32">
        <f>'3-TIER1 results'!F98*('4-TIER2 refinement'!G98/100)*('4-TIER2 refinement'!H98/100)</f>
        <v>0</v>
      </c>
      <c r="G98" s="29" t="str">
        <f>IFERROR(IF('1-medicine use (input)'!F97="No Match","NA",F98/'1-medicine use (input)'!F97),"NA")</f>
        <v>NA</v>
      </c>
      <c r="H98" s="32">
        <f>'3-TIER1 results'!H98*('4-TIER2 refinement'!G98/100)*('4-TIER2 refinement'!H98/100)*('4-TIER2 refinement'!I98/100)</f>
        <v>0</v>
      </c>
      <c r="I98" s="29" t="str">
        <f>IFERROR(IF('1-medicine use (input)'!F97="No Match","NA",H98/'1-medicine use (input)'!F97),"NA")</f>
        <v>NA</v>
      </c>
      <c r="J98" s="32">
        <f t="shared" si="2"/>
        <v>0</v>
      </c>
      <c r="K98" s="29" t="str">
        <f>IFERROR(IF('1-medicine use (input)'!E97="No Match","NA",H98/'1-medicine use (input)'!E97),"NA")</f>
        <v>NA</v>
      </c>
    </row>
    <row r="99" spans="1:11" x14ac:dyDescent="0.3">
      <c r="A99" s="43">
        <f>'1-medicine use (input)'!A98</f>
        <v>66</v>
      </c>
      <c r="B99" s="44">
        <f>IF('1-medicine use (input)'!C98="","",'1-medicine use (input)'!C98)</f>
        <v>0</v>
      </c>
      <c r="C99" s="45">
        <f>'1-medicine use (input)'!D98</f>
        <v>0</v>
      </c>
      <c r="D99" s="31">
        <f>'3-TIER1 results'!D99*('4-TIER2 refinement'!G99/100)*('4-TIER2 refinement'!H99/100)</f>
        <v>0</v>
      </c>
      <c r="E99" s="29" t="str">
        <f>IFERROR(IF('1-medicine use (input)'!F98="No Match","NA",D99/'1-medicine use (input)'!F98),"NA")</f>
        <v>NA</v>
      </c>
      <c r="F99" s="32">
        <f>'3-TIER1 results'!F99*('4-TIER2 refinement'!G99/100)*('4-TIER2 refinement'!H99/100)</f>
        <v>0</v>
      </c>
      <c r="G99" s="29" t="str">
        <f>IFERROR(IF('1-medicine use (input)'!F98="No Match","NA",F99/'1-medicine use (input)'!F98),"NA")</f>
        <v>NA</v>
      </c>
      <c r="H99" s="32">
        <f>'3-TIER1 results'!H99*('4-TIER2 refinement'!G99/100)*('4-TIER2 refinement'!H99/100)*('4-TIER2 refinement'!I99/100)</f>
        <v>0</v>
      </c>
      <c r="I99" s="29" t="str">
        <f>IFERROR(IF('1-medicine use (input)'!F98="No Match","NA",H99/'1-medicine use (input)'!F98),"NA")</f>
        <v>NA</v>
      </c>
      <c r="J99" s="32">
        <f t="shared" si="2"/>
        <v>0</v>
      </c>
      <c r="K99" s="29" t="str">
        <f>IFERROR(IF('1-medicine use (input)'!E98="No Match","NA",H99/'1-medicine use (input)'!E98),"NA")</f>
        <v>NA</v>
      </c>
    </row>
    <row r="100" spans="1:11" x14ac:dyDescent="0.3">
      <c r="A100" s="43">
        <f>'1-medicine use (input)'!A99</f>
        <v>67</v>
      </c>
      <c r="B100" s="44">
        <f>IF('1-medicine use (input)'!C99="","",'1-medicine use (input)'!C99)</f>
        <v>0</v>
      </c>
      <c r="C100" s="45">
        <f>'1-medicine use (input)'!D99</f>
        <v>0</v>
      </c>
      <c r="D100" s="31">
        <f>'3-TIER1 results'!D100*('4-TIER2 refinement'!G100/100)*('4-TIER2 refinement'!H100/100)</f>
        <v>0</v>
      </c>
      <c r="E100" s="29" t="str">
        <f>IFERROR(IF('1-medicine use (input)'!F99="No Match","NA",D100/'1-medicine use (input)'!F99),"NA")</f>
        <v>NA</v>
      </c>
      <c r="F100" s="32">
        <f>'3-TIER1 results'!F100*('4-TIER2 refinement'!G100/100)*('4-TIER2 refinement'!H100/100)</f>
        <v>0</v>
      </c>
      <c r="G100" s="29" t="str">
        <f>IFERROR(IF('1-medicine use (input)'!F99="No Match","NA",F100/'1-medicine use (input)'!F99),"NA")</f>
        <v>NA</v>
      </c>
      <c r="H100" s="32">
        <f>'3-TIER1 results'!H100*('4-TIER2 refinement'!G100/100)*('4-TIER2 refinement'!H100/100)*('4-TIER2 refinement'!I100/100)</f>
        <v>0</v>
      </c>
      <c r="I100" s="29" t="str">
        <f>IFERROR(IF('1-medicine use (input)'!F99="No Match","NA",H100/'1-medicine use (input)'!F99),"NA")</f>
        <v>NA</v>
      </c>
      <c r="J100" s="32">
        <f t="shared" si="2"/>
        <v>0</v>
      </c>
      <c r="K100" s="29" t="str">
        <f>IFERROR(IF('1-medicine use (input)'!E99="No Match","NA",H100/'1-medicine use (input)'!E99),"NA")</f>
        <v>NA</v>
      </c>
    </row>
    <row r="101" spans="1:11" x14ac:dyDescent="0.3">
      <c r="A101" s="43">
        <f>'1-medicine use (input)'!A100</f>
        <v>68</v>
      </c>
      <c r="B101" s="44">
        <f>IF('1-medicine use (input)'!C100="","",'1-medicine use (input)'!C100)</f>
        <v>0</v>
      </c>
      <c r="C101" s="45">
        <f>'1-medicine use (input)'!D100</f>
        <v>0</v>
      </c>
      <c r="D101" s="31">
        <f>'3-TIER1 results'!D101*('4-TIER2 refinement'!G101/100)*('4-TIER2 refinement'!H101/100)</f>
        <v>0</v>
      </c>
      <c r="E101" s="29" t="str">
        <f>IFERROR(IF('1-medicine use (input)'!F100="No Match","NA",D101/'1-medicine use (input)'!F100),"NA")</f>
        <v>NA</v>
      </c>
      <c r="F101" s="32">
        <f>'3-TIER1 results'!F101*('4-TIER2 refinement'!G101/100)*('4-TIER2 refinement'!H101/100)</f>
        <v>0</v>
      </c>
      <c r="G101" s="29" t="str">
        <f>IFERROR(IF('1-medicine use (input)'!F100="No Match","NA",F101/'1-medicine use (input)'!F100),"NA")</f>
        <v>NA</v>
      </c>
      <c r="H101" s="32">
        <f>'3-TIER1 results'!H101*('4-TIER2 refinement'!G101/100)*('4-TIER2 refinement'!H101/100)*('4-TIER2 refinement'!I101/100)</f>
        <v>0</v>
      </c>
      <c r="I101" s="29" t="str">
        <f>IFERROR(IF('1-medicine use (input)'!F100="No Match","NA",H101/'1-medicine use (input)'!F100),"NA")</f>
        <v>NA</v>
      </c>
      <c r="J101" s="32">
        <f t="shared" si="2"/>
        <v>0</v>
      </c>
      <c r="K101" s="29" t="str">
        <f>IFERROR(IF('1-medicine use (input)'!E100="No Match","NA",H101/'1-medicine use (input)'!E100),"NA")</f>
        <v>NA</v>
      </c>
    </row>
    <row r="102" spans="1:11" x14ac:dyDescent="0.3">
      <c r="A102" s="43">
        <f>'1-medicine use (input)'!A101</f>
        <v>69</v>
      </c>
      <c r="B102" s="44">
        <f>IF('1-medicine use (input)'!C101="","",'1-medicine use (input)'!C101)</f>
        <v>0</v>
      </c>
      <c r="C102" s="45">
        <f>'1-medicine use (input)'!D101</f>
        <v>0</v>
      </c>
      <c r="D102" s="31">
        <f>'3-TIER1 results'!D102*('4-TIER2 refinement'!G102/100)*('4-TIER2 refinement'!H102/100)</f>
        <v>0</v>
      </c>
      <c r="E102" s="29" t="str">
        <f>IFERROR(IF('1-medicine use (input)'!F101="No Match","NA",D102/'1-medicine use (input)'!F101),"NA")</f>
        <v>NA</v>
      </c>
      <c r="F102" s="32">
        <f>'3-TIER1 results'!F102*('4-TIER2 refinement'!G102/100)*('4-TIER2 refinement'!H102/100)</f>
        <v>0</v>
      </c>
      <c r="G102" s="29" t="str">
        <f>IFERROR(IF('1-medicine use (input)'!F101="No Match","NA",F102/'1-medicine use (input)'!F101),"NA")</f>
        <v>NA</v>
      </c>
      <c r="H102" s="32">
        <f>'3-TIER1 results'!H102*('4-TIER2 refinement'!G102/100)*('4-TIER2 refinement'!H102/100)*('4-TIER2 refinement'!I102/100)</f>
        <v>0</v>
      </c>
      <c r="I102" s="29" t="str">
        <f>IFERROR(IF('1-medicine use (input)'!F101="No Match","NA",H102/'1-medicine use (input)'!F101),"NA")</f>
        <v>NA</v>
      </c>
      <c r="J102" s="32">
        <f t="shared" si="2"/>
        <v>0</v>
      </c>
      <c r="K102" s="29" t="str">
        <f>IFERROR(IF('1-medicine use (input)'!E101="No Match","NA",H102/'1-medicine use (input)'!E101),"NA")</f>
        <v>NA</v>
      </c>
    </row>
    <row r="103" spans="1:11" x14ac:dyDescent="0.3">
      <c r="A103" s="43">
        <f>'1-medicine use (input)'!A102</f>
        <v>70</v>
      </c>
      <c r="B103" s="44">
        <f>IF('1-medicine use (input)'!C102="","",'1-medicine use (input)'!C102)</f>
        <v>0</v>
      </c>
      <c r="C103" s="45">
        <f>'1-medicine use (input)'!D102</f>
        <v>0</v>
      </c>
      <c r="D103" s="31">
        <f>'3-TIER1 results'!D103*('4-TIER2 refinement'!G103/100)*('4-TIER2 refinement'!H103/100)</f>
        <v>0</v>
      </c>
      <c r="E103" s="29" t="str">
        <f>IFERROR(IF('1-medicine use (input)'!F102="No Match","NA",D103/'1-medicine use (input)'!F102),"NA")</f>
        <v>NA</v>
      </c>
      <c r="F103" s="32">
        <f>'3-TIER1 results'!F103*('4-TIER2 refinement'!G103/100)*('4-TIER2 refinement'!H103/100)</f>
        <v>0</v>
      </c>
      <c r="G103" s="29" t="str">
        <f>IFERROR(IF('1-medicine use (input)'!F102="No Match","NA",F103/'1-medicine use (input)'!F102),"NA")</f>
        <v>NA</v>
      </c>
      <c r="H103" s="32">
        <f>'3-TIER1 results'!H103*('4-TIER2 refinement'!G103/100)*('4-TIER2 refinement'!H103/100)*('4-TIER2 refinement'!I103/100)</f>
        <v>0</v>
      </c>
      <c r="I103" s="29" t="str">
        <f>IFERROR(IF('1-medicine use (input)'!F102="No Match","NA",H103/'1-medicine use (input)'!F102),"NA")</f>
        <v>NA</v>
      </c>
      <c r="J103" s="32">
        <f t="shared" si="2"/>
        <v>0</v>
      </c>
      <c r="K103" s="29" t="str">
        <f>IFERROR(IF('1-medicine use (input)'!E102="No Match","NA",H103/'1-medicine use (input)'!E102),"NA")</f>
        <v>NA</v>
      </c>
    </row>
    <row r="104" spans="1:11" x14ac:dyDescent="0.3">
      <c r="A104" s="43">
        <f>'1-medicine use (input)'!A103</f>
        <v>71</v>
      </c>
      <c r="B104" s="44">
        <f>IF('1-medicine use (input)'!C103="","",'1-medicine use (input)'!C103)</f>
        <v>0</v>
      </c>
      <c r="C104" s="45">
        <f>'1-medicine use (input)'!D103</f>
        <v>0</v>
      </c>
      <c r="D104" s="31">
        <f>'3-TIER1 results'!D104*('4-TIER2 refinement'!G104/100)*('4-TIER2 refinement'!H104/100)</f>
        <v>0</v>
      </c>
      <c r="E104" s="29" t="str">
        <f>IFERROR(IF('1-medicine use (input)'!F103="No Match","NA",D104/'1-medicine use (input)'!F103),"NA")</f>
        <v>NA</v>
      </c>
      <c r="F104" s="32">
        <f>'3-TIER1 results'!F104*('4-TIER2 refinement'!G104/100)*('4-TIER2 refinement'!H104/100)</f>
        <v>0</v>
      </c>
      <c r="G104" s="29" t="str">
        <f>IFERROR(IF('1-medicine use (input)'!F103="No Match","NA",F104/'1-medicine use (input)'!F103),"NA")</f>
        <v>NA</v>
      </c>
      <c r="H104" s="32">
        <f>'3-TIER1 results'!H104*('4-TIER2 refinement'!G104/100)*('4-TIER2 refinement'!H104/100)*('4-TIER2 refinement'!I104/100)</f>
        <v>0</v>
      </c>
      <c r="I104" s="29" t="str">
        <f>IFERROR(IF('1-medicine use (input)'!F103="No Match","NA",H104/'1-medicine use (input)'!F103),"NA")</f>
        <v>NA</v>
      </c>
      <c r="J104" s="32">
        <f t="shared" si="2"/>
        <v>0</v>
      </c>
      <c r="K104" s="29" t="str">
        <f>IFERROR(IF('1-medicine use (input)'!E103="No Match","NA",H104/'1-medicine use (input)'!E103),"NA")</f>
        <v>NA</v>
      </c>
    </row>
    <row r="105" spans="1:11" x14ac:dyDescent="0.3">
      <c r="A105" s="43">
        <f>'1-medicine use (input)'!A104</f>
        <v>72</v>
      </c>
      <c r="B105" s="44">
        <f>IF('1-medicine use (input)'!C104="","",'1-medicine use (input)'!C104)</f>
        <v>0</v>
      </c>
      <c r="C105" s="45">
        <f>'1-medicine use (input)'!D104</f>
        <v>0</v>
      </c>
      <c r="D105" s="31">
        <f>'3-TIER1 results'!D105*('4-TIER2 refinement'!G105/100)*('4-TIER2 refinement'!H105/100)</f>
        <v>0</v>
      </c>
      <c r="E105" s="29" t="str">
        <f>IFERROR(IF('1-medicine use (input)'!F104="No Match","NA",D105/'1-medicine use (input)'!F104),"NA")</f>
        <v>NA</v>
      </c>
      <c r="F105" s="32">
        <f>'3-TIER1 results'!F105*('4-TIER2 refinement'!G105/100)*('4-TIER2 refinement'!H105/100)</f>
        <v>0</v>
      </c>
      <c r="G105" s="29" t="str">
        <f>IFERROR(IF('1-medicine use (input)'!F104="No Match","NA",F105/'1-medicine use (input)'!F104),"NA")</f>
        <v>NA</v>
      </c>
      <c r="H105" s="32">
        <f>'3-TIER1 results'!H105*('4-TIER2 refinement'!G105/100)*('4-TIER2 refinement'!H105/100)*('4-TIER2 refinement'!I105/100)</f>
        <v>0</v>
      </c>
      <c r="I105" s="29" t="str">
        <f>IFERROR(IF('1-medicine use (input)'!F104="No Match","NA",H105/'1-medicine use (input)'!F104),"NA")</f>
        <v>NA</v>
      </c>
      <c r="J105" s="32">
        <f t="shared" si="2"/>
        <v>0</v>
      </c>
      <c r="K105" s="29" t="str">
        <f>IFERROR(IF('1-medicine use (input)'!E104="No Match","NA",H105/'1-medicine use (input)'!E104),"NA")</f>
        <v>NA</v>
      </c>
    </row>
    <row r="106" spans="1:11" x14ac:dyDescent="0.3">
      <c r="A106" s="43">
        <f>'1-medicine use (input)'!A105</f>
        <v>73</v>
      </c>
      <c r="B106" s="44">
        <f>IF('1-medicine use (input)'!C105="","",'1-medicine use (input)'!C105)</f>
        <v>0</v>
      </c>
      <c r="C106" s="45">
        <f>'1-medicine use (input)'!D105</f>
        <v>0</v>
      </c>
      <c r="D106" s="31">
        <f>'3-TIER1 results'!D106*('4-TIER2 refinement'!G106/100)*('4-TIER2 refinement'!H106/100)</f>
        <v>0</v>
      </c>
      <c r="E106" s="29" t="str">
        <f>IFERROR(IF('1-medicine use (input)'!F105="No Match","NA",D106/'1-medicine use (input)'!F105),"NA")</f>
        <v>NA</v>
      </c>
      <c r="F106" s="32">
        <f>'3-TIER1 results'!F106*('4-TIER2 refinement'!G106/100)*('4-TIER2 refinement'!H106/100)</f>
        <v>0</v>
      </c>
      <c r="G106" s="29" t="str">
        <f>IFERROR(IF('1-medicine use (input)'!F105="No Match","NA",F106/'1-medicine use (input)'!F105),"NA")</f>
        <v>NA</v>
      </c>
      <c r="H106" s="32">
        <f>'3-TIER1 results'!H106*('4-TIER2 refinement'!G106/100)*('4-TIER2 refinement'!H106/100)*('4-TIER2 refinement'!I106/100)</f>
        <v>0</v>
      </c>
      <c r="I106" s="29" t="str">
        <f>IFERROR(IF('1-medicine use (input)'!F105="No Match","NA",H106/'1-medicine use (input)'!F105),"NA")</f>
        <v>NA</v>
      </c>
      <c r="J106" s="32">
        <f t="shared" si="2"/>
        <v>0</v>
      </c>
      <c r="K106" s="29" t="str">
        <f>IFERROR(IF('1-medicine use (input)'!E105="No Match","NA",H106/'1-medicine use (input)'!E105),"NA")</f>
        <v>NA</v>
      </c>
    </row>
    <row r="107" spans="1:11" x14ac:dyDescent="0.3">
      <c r="A107" s="43">
        <f>'1-medicine use (input)'!A106</f>
        <v>74</v>
      </c>
      <c r="B107" s="44">
        <f>IF('1-medicine use (input)'!C106="","",'1-medicine use (input)'!C106)</f>
        <v>0</v>
      </c>
      <c r="C107" s="45">
        <f>'1-medicine use (input)'!D106</f>
        <v>0</v>
      </c>
      <c r="D107" s="31">
        <f>'3-TIER1 results'!D107*('4-TIER2 refinement'!G107/100)*('4-TIER2 refinement'!H107/100)</f>
        <v>0</v>
      </c>
      <c r="E107" s="29" t="str">
        <f>IFERROR(IF('1-medicine use (input)'!F106="No Match","NA",D107/'1-medicine use (input)'!F106),"NA")</f>
        <v>NA</v>
      </c>
      <c r="F107" s="32">
        <f>'3-TIER1 results'!F107*('4-TIER2 refinement'!G107/100)*('4-TIER2 refinement'!H107/100)</f>
        <v>0</v>
      </c>
      <c r="G107" s="29" t="str">
        <f>IFERROR(IF('1-medicine use (input)'!F106="No Match","NA",F107/'1-medicine use (input)'!F106),"NA")</f>
        <v>NA</v>
      </c>
      <c r="H107" s="32">
        <f>'3-TIER1 results'!H107*('4-TIER2 refinement'!G107/100)*('4-TIER2 refinement'!H107/100)*('4-TIER2 refinement'!I107/100)</f>
        <v>0</v>
      </c>
      <c r="I107" s="29" t="str">
        <f>IFERROR(IF('1-medicine use (input)'!F106="No Match","NA",H107/'1-medicine use (input)'!F106),"NA")</f>
        <v>NA</v>
      </c>
      <c r="J107" s="32">
        <f t="shared" si="2"/>
        <v>0</v>
      </c>
      <c r="K107" s="29" t="str">
        <f>IFERROR(IF('1-medicine use (input)'!E106="No Match","NA",H107/'1-medicine use (input)'!E106),"NA")</f>
        <v>NA</v>
      </c>
    </row>
    <row r="108" spans="1:11" x14ac:dyDescent="0.3">
      <c r="A108" s="43">
        <f>'1-medicine use (input)'!A107</f>
        <v>75</v>
      </c>
      <c r="B108" s="44">
        <f>IF('1-medicine use (input)'!C107="","",'1-medicine use (input)'!C107)</f>
        <v>0</v>
      </c>
      <c r="C108" s="45">
        <f>'1-medicine use (input)'!D107</f>
        <v>0</v>
      </c>
      <c r="D108" s="31">
        <f>'3-TIER1 results'!D108*('4-TIER2 refinement'!G108/100)*('4-TIER2 refinement'!H108/100)</f>
        <v>0</v>
      </c>
      <c r="E108" s="29" t="str">
        <f>IFERROR(IF('1-medicine use (input)'!F107="No Match","NA",D108/'1-medicine use (input)'!F107),"NA")</f>
        <v>NA</v>
      </c>
      <c r="F108" s="32">
        <f>'3-TIER1 results'!F108*('4-TIER2 refinement'!G108/100)*('4-TIER2 refinement'!H108/100)</f>
        <v>0</v>
      </c>
      <c r="G108" s="29" t="str">
        <f>IFERROR(IF('1-medicine use (input)'!F107="No Match","NA",F108/'1-medicine use (input)'!F107),"NA")</f>
        <v>NA</v>
      </c>
      <c r="H108" s="32">
        <f>'3-TIER1 results'!H108*('4-TIER2 refinement'!G108/100)*('4-TIER2 refinement'!H108/100)*('4-TIER2 refinement'!I108/100)</f>
        <v>0</v>
      </c>
      <c r="I108" s="29" t="str">
        <f>IFERROR(IF('1-medicine use (input)'!F107="No Match","NA",H108/'1-medicine use (input)'!F107),"NA")</f>
        <v>NA</v>
      </c>
      <c r="J108" s="32">
        <f t="shared" si="2"/>
        <v>0</v>
      </c>
      <c r="K108" s="29" t="str">
        <f>IFERROR(IF('1-medicine use (input)'!E107="No Match","NA",H108/'1-medicine use (input)'!E107),"NA")</f>
        <v>NA</v>
      </c>
    </row>
    <row r="109" spans="1:11" x14ac:dyDescent="0.3">
      <c r="A109" s="43">
        <f>'1-medicine use (input)'!A108</f>
        <v>76</v>
      </c>
      <c r="B109" s="44">
        <f>IF('1-medicine use (input)'!C108="","",'1-medicine use (input)'!C108)</f>
        <v>0</v>
      </c>
      <c r="C109" s="45">
        <f>'1-medicine use (input)'!D108</f>
        <v>0</v>
      </c>
      <c r="D109" s="31">
        <f>'3-TIER1 results'!D109*('4-TIER2 refinement'!G109/100)*('4-TIER2 refinement'!H109/100)</f>
        <v>0</v>
      </c>
      <c r="E109" s="29" t="str">
        <f>IFERROR(IF('1-medicine use (input)'!F108="No Match","NA",D109/'1-medicine use (input)'!F108),"NA")</f>
        <v>NA</v>
      </c>
      <c r="F109" s="32">
        <f>'3-TIER1 results'!F109*('4-TIER2 refinement'!G109/100)*('4-TIER2 refinement'!H109/100)</f>
        <v>0</v>
      </c>
      <c r="G109" s="29" t="str">
        <f>IFERROR(IF('1-medicine use (input)'!F108="No Match","NA",F109/'1-medicine use (input)'!F108),"NA")</f>
        <v>NA</v>
      </c>
      <c r="H109" s="32">
        <f>'3-TIER1 results'!H109*('4-TIER2 refinement'!G109/100)*('4-TIER2 refinement'!H109/100)*('4-TIER2 refinement'!I109/100)</f>
        <v>0</v>
      </c>
      <c r="I109" s="29" t="str">
        <f>IFERROR(IF('1-medicine use (input)'!F108="No Match","NA",H109/'1-medicine use (input)'!F108),"NA")</f>
        <v>NA</v>
      </c>
      <c r="J109" s="32">
        <f t="shared" si="2"/>
        <v>0</v>
      </c>
      <c r="K109" s="29" t="str">
        <f>IFERROR(IF('1-medicine use (input)'!E108="No Match","NA",H109/'1-medicine use (input)'!E108),"NA")</f>
        <v>NA</v>
      </c>
    </row>
    <row r="110" spans="1:11" x14ac:dyDescent="0.3">
      <c r="A110" s="43">
        <f>'1-medicine use (input)'!A109</f>
        <v>77</v>
      </c>
      <c r="B110" s="44">
        <f>IF('1-medicine use (input)'!C109="","",'1-medicine use (input)'!C109)</f>
        <v>0</v>
      </c>
      <c r="C110" s="45">
        <f>'1-medicine use (input)'!D109</f>
        <v>0</v>
      </c>
      <c r="D110" s="31">
        <f>'3-TIER1 results'!D110*('4-TIER2 refinement'!G110/100)*('4-TIER2 refinement'!H110/100)</f>
        <v>0</v>
      </c>
      <c r="E110" s="29" t="str">
        <f>IFERROR(IF('1-medicine use (input)'!F109="No Match","NA",D110/'1-medicine use (input)'!F109),"NA")</f>
        <v>NA</v>
      </c>
      <c r="F110" s="32">
        <f>'3-TIER1 results'!F110*('4-TIER2 refinement'!G110/100)*('4-TIER2 refinement'!H110/100)</f>
        <v>0</v>
      </c>
      <c r="G110" s="29" t="str">
        <f>IFERROR(IF('1-medicine use (input)'!F109="No Match","NA",F110/'1-medicine use (input)'!F109),"NA")</f>
        <v>NA</v>
      </c>
      <c r="H110" s="32">
        <f>'3-TIER1 results'!H110*('4-TIER2 refinement'!G110/100)*('4-TIER2 refinement'!H110/100)*('4-TIER2 refinement'!I110/100)</f>
        <v>0</v>
      </c>
      <c r="I110" s="29" t="str">
        <f>IFERROR(IF('1-medicine use (input)'!F109="No Match","NA",H110/'1-medicine use (input)'!F109),"NA")</f>
        <v>NA</v>
      </c>
      <c r="J110" s="32">
        <f t="shared" si="2"/>
        <v>0</v>
      </c>
      <c r="K110" s="29" t="str">
        <f>IFERROR(IF('1-medicine use (input)'!E109="No Match","NA",H110/'1-medicine use (input)'!E109),"NA")</f>
        <v>NA</v>
      </c>
    </row>
    <row r="111" spans="1:11" x14ac:dyDescent="0.3">
      <c r="A111" s="43">
        <f>'1-medicine use (input)'!A110</f>
        <v>78</v>
      </c>
      <c r="B111" s="44">
        <f>IF('1-medicine use (input)'!C110="","",'1-medicine use (input)'!C110)</f>
        <v>0</v>
      </c>
      <c r="C111" s="45">
        <f>'1-medicine use (input)'!D110</f>
        <v>0</v>
      </c>
      <c r="D111" s="31">
        <f>'3-TIER1 results'!D111*('4-TIER2 refinement'!G111/100)*('4-TIER2 refinement'!H111/100)</f>
        <v>0</v>
      </c>
      <c r="E111" s="29" t="str">
        <f>IFERROR(IF('1-medicine use (input)'!F110="No Match","NA",D111/'1-medicine use (input)'!F110),"NA")</f>
        <v>NA</v>
      </c>
      <c r="F111" s="32">
        <f>'3-TIER1 results'!F111*('4-TIER2 refinement'!G111/100)*('4-TIER2 refinement'!H111/100)</f>
        <v>0</v>
      </c>
      <c r="G111" s="29" t="str">
        <f>IFERROR(IF('1-medicine use (input)'!F110="No Match","NA",F111/'1-medicine use (input)'!F110),"NA")</f>
        <v>NA</v>
      </c>
      <c r="H111" s="32">
        <f>'3-TIER1 results'!H111*('4-TIER2 refinement'!G111/100)*('4-TIER2 refinement'!H111/100)*('4-TIER2 refinement'!I111/100)</f>
        <v>0</v>
      </c>
      <c r="I111" s="29" t="str">
        <f>IFERROR(IF('1-medicine use (input)'!F110="No Match","NA",H111/'1-medicine use (input)'!F110),"NA")</f>
        <v>NA</v>
      </c>
      <c r="J111" s="32">
        <f t="shared" si="2"/>
        <v>0</v>
      </c>
      <c r="K111" s="29" t="str">
        <f>IFERROR(IF('1-medicine use (input)'!E110="No Match","NA",H111/'1-medicine use (input)'!E110),"NA")</f>
        <v>NA</v>
      </c>
    </row>
    <row r="112" spans="1:11" x14ac:dyDescent="0.3">
      <c r="A112" s="43">
        <f>'1-medicine use (input)'!A111</f>
        <v>79</v>
      </c>
      <c r="B112" s="44">
        <f>IF('1-medicine use (input)'!C111="","",'1-medicine use (input)'!C111)</f>
        <v>0</v>
      </c>
      <c r="C112" s="45">
        <f>'1-medicine use (input)'!D111</f>
        <v>0</v>
      </c>
      <c r="D112" s="31">
        <f>'3-TIER1 results'!D112*('4-TIER2 refinement'!G112/100)*('4-TIER2 refinement'!H112/100)</f>
        <v>0</v>
      </c>
      <c r="E112" s="29" t="str">
        <f>IFERROR(IF('1-medicine use (input)'!F111="No Match","NA",D112/'1-medicine use (input)'!F111),"NA")</f>
        <v>NA</v>
      </c>
      <c r="F112" s="32">
        <f>'3-TIER1 results'!F112*('4-TIER2 refinement'!G112/100)*('4-TIER2 refinement'!H112/100)</f>
        <v>0</v>
      </c>
      <c r="G112" s="29" t="str">
        <f>IFERROR(IF('1-medicine use (input)'!F111="No Match","NA",F112/'1-medicine use (input)'!F111),"NA")</f>
        <v>NA</v>
      </c>
      <c r="H112" s="32">
        <f>'3-TIER1 results'!H112*('4-TIER2 refinement'!G112/100)*('4-TIER2 refinement'!H112/100)*('4-TIER2 refinement'!I112/100)</f>
        <v>0</v>
      </c>
      <c r="I112" s="29" t="str">
        <f>IFERROR(IF('1-medicine use (input)'!F111="No Match","NA",H112/'1-medicine use (input)'!F111),"NA")</f>
        <v>NA</v>
      </c>
      <c r="J112" s="32">
        <f t="shared" si="2"/>
        <v>0</v>
      </c>
      <c r="K112" s="29" t="str">
        <f>IFERROR(IF('1-medicine use (input)'!E111="No Match","NA",H112/'1-medicine use (input)'!E111),"NA")</f>
        <v>NA</v>
      </c>
    </row>
    <row r="113" spans="1:11" x14ac:dyDescent="0.3">
      <c r="A113" s="43">
        <f>'1-medicine use (input)'!A112</f>
        <v>80</v>
      </c>
      <c r="B113" s="44">
        <f>IF('1-medicine use (input)'!C112="","",'1-medicine use (input)'!C112)</f>
        <v>0</v>
      </c>
      <c r="C113" s="45">
        <f>'1-medicine use (input)'!D112</f>
        <v>0</v>
      </c>
      <c r="D113" s="31">
        <f>'3-TIER1 results'!D113*('4-TIER2 refinement'!G113/100)*('4-TIER2 refinement'!H113/100)</f>
        <v>0</v>
      </c>
      <c r="E113" s="29" t="str">
        <f>IFERROR(IF('1-medicine use (input)'!F112="No Match","NA",D113/'1-medicine use (input)'!F112),"NA")</f>
        <v>NA</v>
      </c>
      <c r="F113" s="32">
        <f>'3-TIER1 results'!F113*('4-TIER2 refinement'!G113/100)*('4-TIER2 refinement'!H113/100)</f>
        <v>0</v>
      </c>
      <c r="G113" s="29" t="str">
        <f>IFERROR(IF('1-medicine use (input)'!F112="No Match","NA",F113/'1-medicine use (input)'!F112),"NA")</f>
        <v>NA</v>
      </c>
      <c r="H113" s="32">
        <f>'3-TIER1 results'!H113*('4-TIER2 refinement'!G113/100)*('4-TIER2 refinement'!H113/100)*('4-TIER2 refinement'!I113/100)</f>
        <v>0</v>
      </c>
      <c r="I113" s="29" t="str">
        <f>IFERROR(IF('1-medicine use (input)'!F112="No Match","NA",H113/'1-medicine use (input)'!F112),"NA")</f>
        <v>NA</v>
      </c>
      <c r="J113" s="32">
        <f t="shared" si="2"/>
        <v>0</v>
      </c>
      <c r="K113" s="29" t="str">
        <f>IFERROR(IF('1-medicine use (input)'!E112="No Match","NA",H113/'1-medicine use (input)'!E112),"NA")</f>
        <v>NA</v>
      </c>
    </row>
    <row r="114" spans="1:11" x14ac:dyDescent="0.3">
      <c r="A114" s="43">
        <f>'1-medicine use (input)'!A113</f>
        <v>81</v>
      </c>
      <c r="B114" s="44">
        <f>IF('1-medicine use (input)'!C113="","",'1-medicine use (input)'!C113)</f>
        <v>0</v>
      </c>
      <c r="C114" s="45">
        <f>'1-medicine use (input)'!D113</f>
        <v>0</v>
      </c>
      <c r="D114" s="31">
        <f>'3-TIER1 results'!D114*('4-TIER2 refinement'!G114/100)*('4-TIER2 refinement'!H114/100)</f>
        <v>0</v>
      </c>
      <c r="E114" s="29" t="str">
        <f>IFERROR(IF('1-medicine use (input)'!F113="No Match","NA",D114/'1-medicine use (input)'!F113),"NA")</f>
        <v>NA</v>
      </c>
      <c r="F114" s="32">
        <f>'3-TIER1 results'!F114*('4-TIER2 refinement'!G114/100)*('4-TIER2 refinement'!H114/100)</f>
        <v>0</v>
      </c>
      <c r="G114" s="29" t="str">
        <f>IFERROR(IF('1-medicine use (input)'!F113="No Match","NA",F114/'1-medicine use (input)'!F113),"NA")</f>
        <v>NA</v>
      </c>
      <c r="H114" s="32">
        <f>'3-TIER1 results'!H114*('4-TIER2 refinement'!G114/100)*('4-TIER2 refinement'!H114/100)*('4-TIER2 refinement'!I114/100)</f>
        <v>0</v>
      </c>
      <c r="I114" s="29" t="str">
        <f>IFERROR(IF('1-medicine use (input)'!F113="No Match","NA",H114/'1-medicine use (input)'!F113),"NA")</f>
        <v>NA</v>
      </c>
      <c r="J114" s="32">
        <f t="shared" si="2"/>
        <v>0</v>
      </c>
      <c r="K114" s="29" t="str">
        <f>IFERROR(IF('1-medicine use (input)'!E113="No Match","NA",H114/'1-medicine use (input)'!E113),"NA")</f>
        <v>NA</v>
      </c>
    </row>
    <row r="115" spans="1:11" x14ac:dyDescent="0.3">
      <c r="A115" s="43">
        <f>'1-medicine use (input)'!A114</f>
        <v>82</v>
      </c>
      <c r="B115" s="44">
        <f>IF('1-medicine use (input)'!C114="","",'1-medicine use (input)'!C114)</f>
        <v>0</v>
      </c>
      <c r="C115" s="45">
        <f>'1-medicine use (input)'!D114</f>
        <v>0</v>
      </c>
      <c r="D115" s="31">
        <f>'3-TIER1 results'!D115*('4-TIER2 refinement'!G115/100)*('4-TIER2 refinement'!H115/100)</f>
        <v>0</v>
      </c>
      <c r="E115" s="29" t="str">
        <f>IFERROR(IF('1-medicine use (input)'!F114="No Match","NA",D115/'1-medicine use (input)'!F114),"NA")</f>
        <v>NA</v>
      </c>
      <c r="F115" s="32">
        <f>'3-TIER1 results'!F115*('4-TIER2 refinement'!G115/100)*('4-TIER2 refinement'!H115/100)</f>
        <v>0</v>
      </c>
      <c r="G115" s="29" t="str">
        <f>IFERROR(IF('1-medicine use (input)'!F114="No Match","NA",F115/'1-medicine use (input)'!F114),"NA")</f>
        <v>NA</v>
      </c>
      <c r="H115" s="32">
        <f>'3-TIER1 results'!H115*('4-TIER2 refinement'!G115/100)*('4-TIER2 refinement'!H115/100)*('4-TIER2 refinement'!I115/100)</f>
        <v>0</v>
      </c>
      <c r="I115" s="29" t="str">
        <f>IFERROR(IF('1-medicine use (input)'!F114="No Match","NA",H115/'1-medicine use (input)'!F114),"NA")</f>
        <v>NA</v>
      </c>
      <c r="J115" s="32">
        <f t="shared" si="2"/>
        <v>0</v>
      </c>
      <c r="K115" s="29" t="str">
        <f>IFERROR(IF('1-medicine use (input)'!E114="No Match","NA",H115/'1-medicine use (input)'!E114),"NA")</f>
        <v>NA</v>
      </c>
    </row>
    <row r="116" spans="1:11" x14ac:dyDescent="0.3">
      <c r="A116" s="43">
        <f>'1-medicine use (input)'!A115</f>
        <v>83</v>
      </c>
      <c r="B116" s="44">
        <f>IF('1-medicine use (input)'!C115="","",'1-medicine use (input)'!C115)</f>
        <v>0</v>
      </c>
      <c r="C116" s="45">
        <f>'1-medicine use (input)'!D115</f>
        <v>0</v>
      </c>
      <c r="D116" s="31">
        <f>'3-TIER1 results'!D116*('4-TIER2 refinement'!G116/100)*('4-TIER2 refinement'!H116/100)</f>
        <v>0</v>
      </c>
      <c r="E116" s="29" t="str">
        <f>IFERROR(IF('1-medicine use (input)'!F115="No Match","NA",D116/'1-medicine use (input)'!F115),"NA")</f>
        <v>NA</v>
      </c>
      <c r="F116" s="32">
        <f>'3-TIER1 results'!F116*('4-TIER2 refinement'!G116/100)*('4-TIER2 refinement'!H116/100)</f>
        <v>0</v>
      </c>
      <c r="G116" s="29" t="str">
        <f>IFERROR(IF('1-medicine use (input)'!F115="No Match","NA",F116/'1-medicine use (input)'!F115),"NA")</f>
        <v>NA</v>
      </c>
      <c r="H116" s="32">
        <f>'3-TIER1 results'!H116*('4-TIER2 refinement'!G116/100)*('4-TIER2 refinement'!H116/100)*('4-TIER2 refinement'!I116/100)</f>
        <v>0</v>
      </c>
      <c r="I116" s="29" t="str">
        <f>IFERROR(IF('1-medicine use (input)'!F115="No Match","NA",H116/'1-medicine use (input)'!F115),"NA")</f>
        <v>NA</v>
      </c>
      <c r="J116" s="32">
        <f t="shared" si="2"/>
        <v>0</v>
      </c>
      <c r="K116" s="29" t="str">
        <f>IFERROR(IF('1-medicine use (input)'!E115="No Match","NA",H116/'1-medicine use (input)'!E115),"NA")</f>
        <v>NA</v>
      </c>
    </row>
    <row r="117" spans="1:11" x14ac:dyDescent="0.3">
      <c r="A117" s="43">
        <f>'1-medicine use (input)'!A116</f>
        <v>84</v>
      </c>
      <c r="B117" s="44">
        <f>IF('1-medicine use (input)'!C116="","",'1-medicine use (input)'!C116)</f>
        <v>0</v>
      </c>
      <c r="C117" s="45">
        <f>'1-medicine use (input)'!D116</f>
        <v>0</v>
      </c>
      <c r="D117" s="31">
        <f>'3-TIER1 results'!D117*('4-TIER2 refinement'!G117/100)*('4-TIER2 refinement'!H117/100)</f>
        <v>0</v>
      </c>
      <c r="E117" s="29" t="str">
        <f>IFERROR(IF('1-medicine use (input)'!F116="No Match","NA",D117/'1-medicine use (input)'!F116),"NA")</f>
        <v>NA</v>
      </c>
      <c r="F117" s="32">
        <f>'3-TIER1 results'!F117*('4-TIER2 refinement'!G117/100)*('4-TIER2 refinement'!H117/100)</f>
        <v>0</v>
      </c>
      <c r="G117" s="29" t="str">
        <f>IFERROR(IF('1-medicine use (input)'!F116="No Match","NA",F117/'1-medicine use (input)'!F116),"NA")</f>
        <v>NA</v>
      </c>
      <c r="H117" s="32">
        <f>'3-TIER1 results'!H117*('4-TIER2 refinement'!G117/100)*('4-TIER2 refinement'!H117/100)*('4-TIER2 refinement'!I117/100)</f>
        <v>0</v>
      </c>
      <c r="I117" s="29" t="str">
        <f>IFERROR(IF('1-medicine use (input)'!F116="No Match","NA",H117/'1-medicine use (input)'!F116),"NA")</f>
        <v>NA</v>
      </c>
      <c r="J117" s="32">
        <f t="shared" si="2"/>
        <v>0</v>
      </c>
      <c r="K117" s="29" t="str">
        <f>IFERROR(IF('1-medicine use (input)'!E116="No Match","NA",H117/'1-medicine use (input)'!E116),"NA")</f>
        <v>NA</v>
      </c>
    </row>
    <row r="118" spans="1:11" x14ac:dyDescent="0.3">
      <c r="A118" s="43">
        <f>'1-medicine use (input)'!A117</f>
        <v>85</v>
      </c>
      <c r="B118" s="44">
        <f>IF('1-medicine use (input)'!C117="","",'1-medicine use (input)'!C117)</f>
        <v>0</v>
      </c>
      <c r="C118" s="45">
        <f>'1-medicine use (input)'!D117</f>
        <v>0</v>
      </c>
      <c r="D118" s="31">
        <f>'3-TIER1 results'!D118*('4-TIER2 refinement'!G118/100)*('4-TIER2 refinement'!H118/100)</f>
        <v>0</v>
      </c>
      <c r="E118" s="29" t="str">
        <f>IFERROR(IF('1-medicine use (input)'!F117="No Match","NA",D118/'1-medicine use (input)'!F117),"NA")</f>
        <v>NA</v>
      </c>
      <c r="F118" s="32">
        <f>'3-TIER1 results'!F118*('4-TIER2 refinement'!G118/100)*('4-TIER2 refinement'!H118/100)</f>
        <v>0</v>
      </c>
      <c r="G118" s="29" t="str">
        <f>IFERROR(IF('1-medicine use (input)'!F117="No Match","NA",F118/'1-medicine use (input)'!F117),"NA")</f>
        <v>NA</v>
      </c>
      <c r="H118" s="32">
        <f>'3-TIER1 results'!H118*('4-TIER2 refinement'!G118/100)*('4-TIER2 refinement'!H118/100)*('4-TIER2 refinement'!I118/100)</f>
        <v>0</v>
      </c>
      <c r="I118" s="29" t="str">
        <f>IFERROR(IF('1-medicine use (input)'!F117="No Match","NA",H118/'1-medicine use (input)'!F117),"NA")</f>
        <v>NA</v>
      </c>
      <c r="J118" s="32">
        <f t="shared" si="2"/>
        <v>0</v>
      </c>
      <c r="K118" s="29" t="str">
        <f>IFERROR(IF('1-medicine use (input)'!E117="No Match","NA",H118/'1-medicine use (input)'!E117),"NA")</f>
        <v>NA</v>
      </c>
    </row>
    <row r="119" spans="1:11" x14ac:dyDescent="0.3">
      <c r="A119" s="43">
        <f>'1-medicine use (input)'!A118</f>
        <v>86</v>
      </c>
      <c r="B119" s="44">
        <f>IF('1-medicine use (input)'!C118="","",'1-medicine use (input)'!C118)</f>
        <v>0</v>
      </c>
      <c r="C119" s="45">
        <f>'1-medicine use (input)'!D118</f>
        <v>0</v>
      </c>
      <c r="D119" s="31">
        <f>'3-TIER1 results'!D119*('4-TIER2 refinement'!G119/100)*('4-TIER2 refinement'!H119/100)</f>
        <v>0</v>
      </c>
      <c r="E119" s="29" t="str">
        <f>IFERROR(IF('1-medicine use (input)'!F118="No Match","NA",D119/'1-medicine use (input)'!F118),"NA")</f>
        <v>NA</v>
      </c>
      <c r="F119" s="32">
        <f>'3-TIER1 results'!F119*('4-TIER2 refinement'!G119/100)*('4-TIER2 refinement'!H119/100)</f>
        <v>0</v>
      </c>
      <c r="G119" s="29" t="str">
        <f>IFERROR(IF('1-medicine use (input)'!F118="No Match","NA",F119/'1-medicine use (input)'!F118),"NA")</f>
        <v>NA</v>
      </c>
      <c r="H119" s="32">
        <f>'3-TIER1 results'!H119*('4-TIER2 refinement'!G119/100)*('4-TIER2 refinement'!H119/100)*('4-TIER2 refinement'!I119/100)</f>
        <v>0</v>
      </c>
      <c r="I119" s="29" t="str">
        <f>IFERROR(IF('1-medicine use (input)'!F118="No Match","NA",H119/'1-medicine use (input)'!F118),"NA")</f>
        <v>NA</v>
      </c>
      <c r="J119" s="32">
        <f t="shared" si="2"/>
        <v>0</v>
      </c>
      <c r="K119" s="29" t="str">
        <f>IFERROR(IF('1-medicine use (input)'!E118="No Match","NA",H119/'1-medicine use (input)'!E118),"NA")</f>
        <v>NA</v>
      </c>
    </row>
    <row r="120" spans="1:11" x14ac:dyDescent="0.3">
      <c r="A120" s="43">
        <f>'1-medicine use (input)'!A119</f>
        <v>87</v>
      </c>
      <c r="B120" s="44">
        <f>IF('1-medicine use (input)'!C119="","",'1-medicine use (input)'!C119)</f>
        <v>0</v>
      </c>
      <c r="C120" s="45">
        <f>'1-medicine use (input)'!D119</f>
        <v>0</v>
      </c>
      <c r="D120" s="31">
        <f>'3-TIER1 results'!D120*('4-TIER2 refinement'!G120/100)*('4-TIER2 refinement'!H120/100)</f>
        <v>0</v>
      </c>
      <c r="E120" s="29" t="str">
        <f>IFERROR(IF('1-medicine use (input)'!F119="No Match","NA",D120/'1-medicine use (input)'!F119),"NA")</f>
        <v>NA</v>
      </c>
      <c r="F120" s="32">
        <f>'3-TIER1 results'!F120*('4-TIER2 refinement'!G120/100)*('4-TIER2 refinement'!H120/100)</f>
        <v>0</v>
      </c>
      <c r="G120" s="29" t="str">
        <f>IFERROR(IF('1-medicine use (input)'!F119="No Match","NA",F120/'1-medicine use (input)'!F119),"NA")</f>
        <v>NA</v>
      </c>
      <c r="H120" s="32">
        <f>'3-TIER1 results'!H120*('4-TIER2 refinement'!G120/100)*('4-TIER2 refinement'!H120/100)*('4-TIER2 refinement'!I120/100)</f>
        <v>0</v>
      </c>
      <c r="I120" s="29" t="str">
        <f>IFERROR(IF('1-medicine use (input)'!F119="No Match","NA",H120/'1-medicine use (input)'!F119),"NA")</f>
        <v>NA</v>
      </c>
      <c r="J120" s="32">
        <f t="shared" si="2"/>
        <v>0</v>
      </c>
      <c r="K120" s="29" t="str">
        <f>IFERROR(IF('1-medicine use (input)'!E119="No Match","NA",H120/'1-medicine use (input)'!E119),"NA")</f>
        <v>NA</v>
      </c>
    </row>
    <row r="121" spans="1:11" x14ac:dyDescent="0.3">
      <c r="A121" s="43">
        <f>'1-medicine use (input)'!A120</f>
        <v>88</v>
      </c>
      <c r="B121" s="44">
        <f>IF('1-medicine use (input)'!C120="","",'1-medicine use (input)'!C120)</f>
        <v>0</v>
      </c>
      <c r="C121" s="45">
        <f>'1-medicine use (input)'!D120</f>
        <v>0</v>
      </c>
      <c r="D121" s="31">
        <f>'3-TIER1 results'!D121*('4-TIER2 refinement'!G121/100)*('4-TIER2 refinement'!H121/100)</f>
        <v>0</v>
      </c>
      <c r="E121" s="29" t="str">
        <f>IFERROR(IF('1-medicine use (input)'!F120="No Match","NA",D121/'1-medicine use (input)'!F120),"NA")</f>
        <v>NA</v>
      </c>
      <c r="F121" s="32">
        <f>'3-TIER1 results'!F121*('4-TIER2 refinement'!G121/100)*('4-TIER2 refinement'!H121/100)</f>
        <v>0</v>
      </c>
      <c r="G121" s="29" t="str">
        <f>IFERROR(IF('1-medicine use (input)'!F120="No Match","NA",F121/'1-medicine use (input)'!F120),"NA")</f>
        <v>NA</v>
      </c>
      <c r="H121" s="32">
        <f>'3-TIER1 results'!H121*('4-TIER2 refinement'!G121/100)*('4-TIER2 refinement'!H121/100)*('4-TIER2 refinement'!I121/100)</f>
        <v>0</v>
      </c>
      <c r="I121" s="29" t="str">
        <f>IFERROR(IF('1-medicine use (input)'!F120="No Match","NA",H121/'1-medicine use (input)'!F120),"NA")</f>
        <v>NA</v>
      </c>
      <c r="J121" s="32">
        <f t="shared" si="2"/>
        <v>0</v>
      </c>
      <c r="K121" s="29" t="str">
        <f>IFERROR(IF('1-medicine use (input)'!E120="No Match","NA",H121/'1-medicine use (input)'!E120),"NA")</f>
        <v>NA</v>
      </c>
    </row>
    <row r="122" spans="1:11" x14ac:dyDescent="0.3">
      <c r="A122" s="43">
        <f>'1-medicine use (input)'!A121</f>
        <v>89</v>
      </c>
      <c r="B122" s="44">
        <f>IF('1-medicine use (input)'!C121="","",'1-medicine use (input)'!C121)</f>
        <v>0</v>
      </c>
      <c r="C122" s="45">
        <f>'1-medicine use (input)'!D121</f>
        <v>0</v>
      </c>
      <c r="D122" s="31">
        <f>'3-TIER1 results'!D122*('4-TIER2 refinement'!G122/100)*('4-TIER2 refinement'!H122/100)</f>
        <v>0</v>
      </c>
      <c r="E122" s="29" t="str">
        <f>IFERROR(IF('1-medicine use (input)'!F121="No Match","NA",D122/'1-medicine use (input)'!F121),"NA")</f>
        <v>NA</v>
      </c>
      <c r="F122" s="32">
        <f>'3-TIER1 results'!F122*('4-TIER2 refinement'!G122/100)*('4-TIER2 refinement'!H122/100)</f>
        <v>0</v>
      </c>
      <c r="G122" s="29" t="str">
        <f>IFERROR(IF('1-medicine use (input)'!F121="No Match","NA",F122/'1-medicine use (input)'!F121),"NA")</f>
        <v>NA</v>
      </c>
      <c r="H122" s="32">
        <f>'3-TIER1 results'!H122*('4-TIER2 refinement'!G122/100)*('4-TIER2 refinement'!H122/100)*('4-TIER2 refinement'!I122/100)</f>
        <v>0</v>
      </c>
      <c r="I122" s="29" t="str">
        <f>IFERROR(IF('1-medicine use (input)'!F121="No Match","NA",H122/'1-medicine use (input)'!F121),"NA")</f>
        <v>NA</v>
      </c>
      <c r="J122" s="32">
        <f t="shared" si="2"/>
        <v>0</v>
      </c>
      <c r="K122" s="29" t="str">
        <f>IFERROR(IF('1-medicine use (input)'!E121="No Match","NA",H122/'1-medicine use (input)'!E121),"NA")</f>
        <v>NA</v>
      </c>
    </row>
    <row r="123" spans="1:11" x14ac:dyDescent="0.3">
      <c r="A123" s="43">
        <f>'1-medicine use (input)'!A122</f>
        <v>90</v>
      </c>
      <c r="B123" s="44">
        <f>IF('1-medicine use (input)'!C122="","",'1-medicine use (input)'!C122)</f>
        <v>0</v>
      </c>
      <c r="C123" s="45">
        <f>'1-medicine use (input)'!D122</f>
        <v>0</v>
      </c>
      <c r="D123" s="31">
        <f>'3-TIER1 results'!D123*('4-TIER2 refinement'!G123/100)*('4-TIER2 refinement'!H123/100)</f>
        <v>0</v>
      </c>
      <c r="E123" s="29" t="str">
        <f>IFERROR(IF('1-medicine use (input)'!F122="No Match","NA",D123/'1-medicine use (input)'!F122),"NA")</f>
        <v>NA</v>
      </c>
      <c r="F123" s="32">
        <f>'3-TIER1 results'!F123*('4-TIER2 refinement'!G123/100)*('4-TIER2 refinement'!H123/100)</f>
        <v>0</v>
      </c>
      <c r="G123" s="29" t="str">
        <f>IFERROR(IF('1-medicine use (input)'!F122="No Match","NA",F123/'1-medicine use (input)'!F122),"NA")</f>
        <v>NA</v>
      </c>
      <c r="H123" s="32">
        <f>'3-TIER1 results'!H123*('4-TIER2 refinement'!G123/100)*('4-TIER2 refinement'!H123/100)*('4-TIER2 refinement'!I123/100)</f>
        <v>0</v>
      </c>
      <c r="I123" s="29" t="str">
        <f>IFERROR(IF('1-medicine use (input)'!F122="No Match","NA",H123/'1-medicine use (input)'!F122),"NA")</f>
        <v>NA</v>
      </c>
      <c r="J123" s="32">
        <f t="shared" si="2"/>
        <v>0</v>
      </c>
      <c r="K123" s="29" t="str">
        <f>IFERROR(IF('1-medicine use (input)'!E122="No Match","NA",H123/'1-medicine use (input)'!E122),"NA")</f>
        <v>NA</v>
      </c>
    </row>
    <row r="124" spans="1:11" x14ac:dyDescent="0.3">
      <c r="A124" s="43">
        <f>'1-medicine use (input)'!A123</f>
        <v>91</v>
      </c>
      <c r="B124" s="44">
        <f>IF('1-medicine use (input)'!C123="","",'1-medicine use (input)'!C123)</f>
        <v>0</v>
      </c>
      <c r="C124" s="45">
        <f>'1-medicine use (input)'!D123</f>
        <v>0</v>
      </c>
      <c r="D124" s="31">
        <f>'3-TIER1 results'!D124*('4-TIER2 refinement'!G124/100)*('4-TIER2 refinement'!H124/100)</f>
        <v>0</v>
      </c>
      <c r="E124" s="29" t="str">
        <f>IFERROR(IF('1-medicine use (input)'!F123="No Match","NA",D124/'1-medicine use (input)'!F123),"NA")</f>
        <v>NA</v>
      </c>
      <c r="F124" s="32">
        <f>'3-TIER1 results'!F124*('4-TIER2 refinement'!G124/100)*('4-TIER2 refinement'!H124/100)</f>
        <v>0</v>
      </c>
      <c r="G124" s="29" t="str">
        <f>IFERROR(IF('1-medicine use (input)'!F123="No Match","NA",F124/'1-medicine use (input)'!F123),"NA")</f>
        <v>NA</v>
      </c>
      <c r="H124" s="32">
        <f>'3-TIER1 results'!H124*('4-TIER2 refinement'!G124/100)*('4-TIER2 refinement'!H124/100)*('4-TIER2 refinement'!I124/100)</f>
        <v>0</v>
      </c>
      <c r="I124" s="29" t="str">
        <f>IFERROR(IF('1-medicine use (input)'!F123="No Match","NA",H124/'1-medicine use (input)'!F123),"NA")</f>
        <v>NA</v>
      </c>
      <c r="J124" s="32">
        <f t="shared" si="2"/>
        <v>0</v>
      </c>
      <c r="K124" s="29" t="str">
        <f>IFERROR(IF('1-medicine use (input)'!E123="No Match","NA",H124/'1-medicine use (input)'!E123),"NA")</f>
        <v>NA</v>
      </c>
    </row>
    <row r="125" spans="1:11" x14ac:dyDescent="0.3">
      <c r="A125" s="43">
        <f>'1-medicine use (input)'!A124</f>
        <v>92</v>
      </c>
      <c r="B125" s="44">
        <f>IF('1-medicine use (input)'!C124="","",'1-medicine use (input)'!C124)</f>
        <v>0</v>
      </c>
      <c r="C125" s="45">
        <f>'1-medicine use (input)'!D124</f>
        <v>0</v>
      </c>
      <c r="D125" s="31">
        <f>'3-TIER1 results'!D125*('4-TIER2 refinement'!G125/100)*('4-TIER2 refinement'!H125/100)</f>
        <v>0</v>
      </c>
      <c r="E125" s="29" t="str">
        <f>IFERROR(IF('1-medicine use (input)'!F124="No Match","NA",D125/'1-medicine use (input)'!F124),"NA")</f>
        <v>NA</v>
      </c>
      <c r="F125" s="32">
        <f>'3-TIER1 results'!F125*('4-TIER2 refinement'!G125/100)*('4-TIER2 refinement'!H125/100)</f>
        <v>0</v>
      </c>
      <c r="G125" s="29" t="str">
        <f>IFERROR(IF('1-medicine use (input)'!F124="No Match","NA",F125/'1-medicine use (input)'!F124),"NA")</f>
        <v>NA</v>
      </c>
      <c r="H125" s="32">
        <f>'3-TIER1 results'!H125*('4-TIER2 refinement'!G125/100)*('4-TIER2 refinement'!H125/100)*('4-TIER2 refinement'!I125/100)</f>
        <v>0</v>
      </c>
      <c r="I125" s="29" t="str">
        <f>IFERROR(IF('1-medicine use (input)'!F124="No Match","NA",H125/'1-medicine use (input)'!F124),"NA")</f>
        <v>NA</v>
      </c>
      <c r="J125" s="32">
        <f t="shared" si="2"/>
        <v>0</v>
      </c>
      <c r="K125" s="29" t="str">
        <f>IFERROR(IF('1-medicine use (input)'!E124="No Match","NA",H125/'1-medicine use (input)'!E124),"NA")</f>
        <v>NA</v>
      </c>
    </row>
    <row r="126" spans="1:11" x14ac:dyDescent="0.3">
      <c r="A126" s="43">
        <f>'1-medicine use (input)'!A125</f>
        <v>93</v>
      </c>
      <c r="B126" s="44">
        <f>IF('1-medicine use (input)'!C125="","",'1-medicine use (input)'!C125)</f>
        <v>0</v>
      </c>
      <c r="C126" s="45">
        <f>'1-medicine use (input)'!D125</f>
        <v>0</v>
      </c>
      <c r="D126" s="31">
        <f>'3-TIER1 results'!D126*('4-TIER2 refinement'!G126/100)*('4-TIER2 refinement'!H126/100)</f>
        <v>0</v>
      </c>
      <c r="E126" s="29" t="str">
        <f>IFERROR(IF('1-medicine use (input)'!F125="No Match","NA",D126/'1-medicine use (input)'!F125),"NA")</f>
        <v>NA</v>
      </c>
      <c r="F126" s="32">
        <f>'3-TIER1 results'!F126*('4-TIER2 refinement'!G126/100)*('4-TIER2 refinement'!H126/100)</f>
        <v>0</v>
      </c>
      <c r="G126" s="29" t="str">
        <f>IFERROR(IF('1-medicine use (input)'!F125="No Match","NA",F126/'1-medicine use (input)'!F125),"NA")</f>
        <v>NA</v>
      </c>
      <c r="H126" s="32">
        <f>'3-TIER1 results'!H126*('4-TIER2 refinement'!G126/100)*('4-TIER2 refinement'!H126/100)*('4-TIER2 refinement'!I126/100)</f>
        <v>0</v>
      </c>
      <c r="I126" s="29" t="str">
        <f>IFERROR(IF('1-medicine use (input)'!F125="No Match","NA",H126/'1-medicine use (input)'!F125),"NA")</f>
        <v>NA</v>
      </c>
      <c r="J126" s="32">
        <f t="shared" si="2"/>
        <v>0</v>
      </c>
      <c r="K126" s="29" t="str">
        <f>IFERROR(IF('1-medicine use (input)'!E125="No Match","NA",H126/'1-medicine use (input)'!E125),"NA")</f>
        <v>NA</v>
      </c>
    </row>
    <row r="127" spans="1:11" x14ac:dyDescent="0.3">
      <c r="A127" s="43">
        <f>'1-medicine use (input)'!A126</f>
        <v>94</v>
      </c>
      <c r="B127" s="44">
        <f>IF('1-medicine use (input)'!C126="","",'1-medicine use (input)'!C126)</f>
        <v>0</v>
      </c>
      <c r="C127" s="45">
        <f>'1-medicine use (input)'!D126</f>
        <v>0</v>
      </c>
      <c r="D127" s="31">
        <f>'3-TIER1 results'!D127*('4-TIER2 refinement'!G127/100)*('4-TIER2 refinement'!H127/100)</f>
        <v>0</v>
      </c>
      <c r="E127" s="29" t="str">
        <f>IFERROR(IF('1-medicine use (input)'!F126="No Match","NA",D127/'1-medicine use (input)'!F126),"NA")</f>
        <v>NA</v>
      </c>
      <c r="F127" s="32">
        <f>'3-TIER1 results'!F127*('4-TIER2 refinement'!G127/100)*('4-TIER2 refinement'!H127/100)</f>
        <v>0</v>
      </c>
      <c r="G127" s="29" t="str">
        <f>IFERROR(IF('1-medicine use (input)'!F126="No Match","NA",F127/'1-medicine use (input)'!F126),"NA")</f>
        <v>NA</v>
      </c>
      <c r="H127" s="32">
        <f>'3-TIER1 results'!H127*('4-TIER2 refinement'!G127/100)*('4-TIER2 refinement'!H127/100)*('4-TIER2 refinement'!I127/100)</f>
        <v>0</v>
      </c>
      <c r="I127" s="29" t="str">
        <f>IFERROR(IF('1-medicine use (input)'!F126="No Match","NA",H127/'1-medicine use (input)'!F126),"NA")</f>
        <v>NA</v>
      </c>
      <c r="J127" s="32">
        <f t="shared" si="2"/>
        <v>0</v>
      </c>
      <c r="K127" s="29" t="str">
        <f>IFERROR(IF('1-medicine use (input)'!E126="No Match","NA",H127/'1-medicine use (input)'!E126),"NA")</f>
        <v>NA</v>
      </c>
    </row>
    <row r="128" spans="1:11" x14ac:dyDescent="0.3">
      <c r="A128" s="43">
        <f>'1-medicine use (input)'!A127</f>
        <v>95</v>
      </c>
      <c r="B128" s="44">
        <f>IF('1-medicine use (input)'!C127="","",'1-medicine use (input)'!C127)</f>
        <v>0</v>
      </c>
      <c r="C128" s="45">
        <f>'1-medicine use (input)'!D127</f>
        <v>0</v>
      </c>
      <c r="D128" s="31">
        <f>'3-TIER1 results'!D128*('4-TIER2 refinement'!G128/100)*('4-TIER2 refinement'!H128/100)</f>
        <v>0</v>
      </c>
      <c r="E128" s="29" t="str">
        <f>IFERROR(IF('1-medicine use (input)'!F127="No Match","NA",D128/'1-medicine use (input)'!F127),"NA")</f>
        <v>NA</v>
      </c>
      <c r="F128" s="32">
        <f>'3-TIER1 results'!F128*('4-TIER2 refinement'!G128/100)*('4-TIER2 refinement'!H128/100)</f>
        <v>0</v>
      </c>
      <c r="G128" s="29" t="str">
        <f>IFERROR(IF('1-medicine use (input)'!F127="No Match","NA",F128/'1-medicine use (input)'!F127),"NA")</f>
        <v>NA</v>
      </c>
      <c r="H128" s="32">
        <f>'3-TIER1 results'!H128*('4-TIER2 refinement'!G128/100)*('4-TIER2 refinement'!H128/100)*('4-TIER2 refinement'!I128/100)</f>
        <v>0</v>
      </c>
      <c r="I128" s="29" t="str">
        <f>IFERROR(IF('1-medicine use (input)'!F127="No Match","NA",H128/'1-medicine use (input)'!F127),"NA")</f>
        <v>NA</v>
      </c>
      <c r="J128" s="32">
        <f t="shared" si="2"/>
        <v>0</v>
      </c>
      <c r="K128" s="29" t="str">
        <f>IFERROR(IF('1-medicine use (input)'!E127="No Match","NA",H128/'1-medicine use (input)'!E127),"NA")</f>
        <v>NA</v>
      </c>
    </row>
    <row r="129" spans="1:11" x14ac:dyDescent="0.3">
      <c r="A129" s="43">
        <f>'1-medicine use (input)'!A128</f>
        <v>96</v>
      </c>
      <c r="B129" s="44">
        <f>IF('1-medicine use (input)'!C128="","",'1-medicine use (input)'!C128)</f>
        <v>0</v>
      </c>
      <c r="C129" s="45">
        <f>'1-medicine use (input)'!D128</f>
        <v>0</v>
      </c>
      <c r="D129" s="31">
        <f>'3-TIER1 results'!D129*('4-TIER2 refinement'!G129/100)*('4-TIER2 refinement'!H129/100)</f>
        <v>0</v>
      </c>
      <c r="E129" s="29" t="str">
        <f>IFERROR(IF('1-medicine use (input)'!F128="No Match","NA",D129/'1-medicine use (input)'!F128),"NA")</f>
        <v>NA</v>
      </c>
      <c r="F129" s="32">
        <f>'3-TIER1 results'!F129*('4-TIER2 refinement'!G129/100)*('4-TIER2 refinement'!H129/100)</f>
        <v>0</v>
      </c>
      <c r="G129" s="29" t="str">
        <f>IFERROR(IF('1-medicine use (input)'!F128="No Match","NA",F129/'1-medicine use (input)'!F128),"NA")</f>
        <v>NA</v>
      </c>
      <c r="H129" s="32">
        <f>'3-TIER1 results'!H129*('4-TIER2 refinement'!G129/100)*('4-TIER2 refinement'!H129/100)*('4-TIER2 refinement'!I129/100)</f>
        <v>0</v>
      </c>
      <c r="I129" s="29" t="str">
        <f>IFERROR(IF('1-medicine use (input)'!F128="No Match","NA",H129/'1-medicine use (input)'!F128),"NA")</f>
        <v>NA</v>
      </c>
      <c r="J129" s="32">
        <f t="shared" si="2"/>
        <v>0</v>
      </c>
      <c r="K129" s="29" t="str">
        <f>IFERROR(IF('1-medicine use (input)'!E128="No Match","NA",H129/'1-medicine use (input)'!E128),"NA")</f>
        <v>NA</v>
      </c>
    </row>
    <row r="130" spans="1:11" x14ac:dyDescent="0.3">
      <c r="A130" s="43">
        <f>'1-medicine use (input)'!A129</f>
        <v>97</v>
      </c>
      <c r="B130" s="44">
        <f>IF('1-medicine use (input)'!C129="","",'1-medicine use (input)'!C129)</f>
        <v>0</v>
      </c>
      <c r="C130" s="45">
        <f>'1-medicine use (input)'!D129</f>
        <v>0</v>
      </c>
      <c r="D130" s="31">
        <f>'3-TIER1 results'!D130*('4-TIER2 refinement'!G130/100)*('4-TIER2 refinement'!H130/100)</f>
        <v>0</v>
      </c>
      <c r="E130" s="29" t="str">
        <f>IFERROR(IF('1-medicine use (input)'!F129="No Match","NA",D130/'1-medicine use (input)'!F129),"NA")</f>
        <v>NA</v>
      </c>
      <c r="F130" s="32">
        <f>'3-TIER1 results'!F130*('4-TIER2 refinement'!G130/100)*('4-TIER2 refinement'!H130/100)</f>
        <v>0</v>
      </c>
      <c r="G130" s="29" t="str">
        <f>IFERROR(IF('1-medicine use (input)'!F129="No Match","NA",F130/'1-medicine use (input)'!F129),"NA")</f>
        <v>NA</v>
      </c>
      <c r="H130" s="32">
        <f>'3-TIER1 results'!H130*('4-TIER2 refinement'!G130/100)*('4-TIER2 refinement'!H130/100)*('4-TIER2 refinement'!I130/100)</f>
        <v>0</v>
      </c>
      <c r="I130" s="29" t="str">
        <f>IFERROR(IF('1-medicine use (input)'!F129="No Match","NA",H130/'1-medicine use (input)'!F129),"NA")</f>
        <v>NA</v>
      </c>
      <c r="J130" s="32">
        <f t="shared" si="2"/>
        <v>0</v>
      </c>
      <c r="K130" s="29" t="str">
        <f>IFERROR(IF('1-medicine use (input)'!E129="No Match","NA",H130/'1-medicine use (input)'!E129),"NA")</f>
        <v>NA</v>
      </c>
    </row>
    <row r="131" spans="1:11" x14ac:dyDescent="0.3">
      <c r="A131" s="43">
        <f>'1-medicine use (input)'!A130</f>
        <v>98</v>
      </c>
      <c r="B131" s="44">
        <f>IF('1-medicine use (input)'!C130="","",'1-medicine use (input)'!C130)</f>
        <v>0</v>
      </c>
      <c r="C131" s="45">
        <f>'1-medicine use (input)'!D130</f>
        <v>0</v>
      </c>
      <c r="D131" s="31">
        <f>'3-TIER1 results'!D131*('4-TIER2 refinement'!G131/100)*('4-TIER2 refinement'!H131/100)</f>
        <v>0</v>
      </c>
      <c r="E131" s="29" t="str">
        <f>IFERROR(IF('1-medicine use (input)'!F130="No Match","NA",D131/'1-medicine use (input)'!F130),"NA")</f>
        <v>NA</v>
      </c>
      <c r="F131" s="32">
        <f>'3-TIER1 results'!F131*('4-TIER2 refinement'!G131/100)*('4-TIER2 refinement'!H131/100)</f>
        <v>0</v>
      </c>
      <c r="G131" s="29" t="str">
        <f>IFERROR(IF('1-medicine use (input)'!F130="No Match","NA",F131/'1-medicine use (input)'!F130),"NA")</f>
        <v>NA</v>
      </c>
      <c r="H131" s="32">
        <f>'3-TIER1 results'!H131*('4-TIER2 refinement'!G131/100)*('4-TIER2 refinement'!H131/100)*('4-TIER2 refinement'!I131/100)</f>
        <v>0</v>
      </c>
      <c r="I131" s="29" t="str">
        <f>IFERROR(IF('1-medicine use (input)'!F130="No Match","NA",H131/'1-medicine use (input)'!F130),"NA")</f>
        <v>NA</v>
      </c>
      <c r="J131" s="32">
        <f t="shared" si="2"/>
        <v>0</v>
      </c>
      <c r="K131" s="29" t="str">
        <f>IFERROR(IF('1-medicine use (input)'!E130="No Match","NA",H131/'1-medicine use (input)'!E130),"NA")</f>
        <v>NA</v>
      </c>
    </row>
    <row r="132" spans="1:11" x14ac:dyDescent="0.3">
      <c r="A132" s="43">
        <f>'1-medicine use (input)'!A131</f>
        <v>99</v>
      </c>
      <c r="B132" s="44">
        <f>IF('1-medicine use (input)'!C131="","",'1-medicine use (input)'!C131)</f>
        <v>0</v>
      </c>
      <c r="C132" s="45">
        <f>'1-medicine use (input)'!D131</f>
        <v>0</v>
      </c>
      <c r="D132" s="31">
        <f>'3-TIER1 results'!D132*('4-TIER2 refinement'!G132/100)*('4-TIER2 refinement'!H132/100)</f>
        <v>0</v>
      </c>
      <c r="E132" s="29" t="str">
        <f>IFERROR(IF('1-medicine use (input)'!F131="No Match","NA",D132/'1-medicine use (input)'!F131),"NA")</f>
        <v>NA</v>
      </c>
      <c r="F132" s="32">
        <f>'3-TIER1 results'!F132*('4-TIER2 refinement'!G132/100)*('4-TIER2 refinement'!H132/100)</f>
        <v>0</v>
      </c>
      <c r="G132" s="29" t="str">
        <f>IFERROR(IF('1-medicine use (input)'!F131="No Match","NA",F132/'1-medicine use (input)'!F131),"NA")</f>
        <v>NA</v>
      </c>
      <c r="H132" s="32">
        <f>'3-TIER1 results'!H132*('4-TIER2 refinement'!G132/100)*('4-TIER2 refinement'!H132/100)*('4-TIER2 refinement'!I132/100)</f>
        <v>0</v>
      </c>
      <c r="I132" s="29" t="str">
        <f>IFERROR(IF('1-medicine use (input)'!F131="No Match","NA",H132/'1-medicine use (input)'!F131),"NA")</f>
        <v>NA</v>
      </c>
      <c r="J132" s="32">
        <f t="shared" si="2"/>
        <v>0</v>
      </c>
      <c r="K132" s="29" t="str">
        <f>IFERROR(IF('1-medicine use (input)'!E131="No Match","NA",H132/'1-medicine use (input)'!E131),"NA")</f>
        <v>NA</v>
      </c>
    </row>
    <row r="133" spans="1:11" x14ac:dyDescent="0.3">
      <c r="A133" s="43">
        <f>'1-medicine use (input)'!A132</f>
        <v>100</v>
      </c>
      <c r="B133" s="44">
        <f>IF('1-medicine use (input)'!C132="","",'1-medicine use (input)'!C132)</f>
        <v>0</v>
      </c>
      <c r="C133" s="45">
        <f>'1-medicine use (input)'!D132</f>
        <v>0</v>
      </c>
      <c r="D133" s="31">
        <f>'3-TIER1 results'!D133*('4-TIER2 refinement'!G133/100)*('4-TIER2 refinement'!H133/100)</f>
        <v>0</v>
      </c>
      <c r="E133" s="29" t="str">
        <f>IFERROR(IF('1-medicine use (input)'!F132="No Match","NA",D133/'1-medicine use (input)'!F132),"NA")</f>
        <v>NA</v>
      </c>
      <c r="F133" s="32">
        <f>'3-TIER1 results'!F133*('4-TIER2 refinement'!G133/100)*('4-TIER2 refinement'!H133/100)</f>
        <v>0</v>
      </c>
      <c r="G133" s="29" t="str">
        <f>IFERROR(IF('1-medicine use (input)'!F132="No Match","NA",F133/'1-medicine use (input)'!F132),"NA")</f>
        <v>NA</v>
      </c>
      <c r="H133" s="32">
        <f>'3-TIER1 results'!H133*('4-TIER2 refinement'!G133/100)*('4-TIER2 refinement'!H133/100)*('4-TIER2 refinement'!I133/100)</f>
        <v>0</v>
      </c>
      <c r="I133" s="29" t="str">
        <f>IFERROR(IF('1-medicine use (input)'!F132="No Match","NA",H133/'1-medicine use (input)'!F132),"NA")</f>
        <v>NA</v>
      </c>
      <c r="J133" s="32">
        <f t="shared" si="2"/>
        <v>0</v>
      </c>
      <c r="K133" s="29" t="str">
        <f>IFERROR(IF('1-medicine use (input)'!E132="No Match","NA",H133/'1-medicine use (input)'!E132),"NA")</f>
        <v>NA</v>
      </c>
    </row>
  </sheetData>
  <mergeCells count="2">
    <mergeCell ref="D1:I1"/>
    <mergeCell ref="J1:K1"/>
  </mergeCells>
  <conditionalFormatting sqref="E3:E133">
    <cfRule type="containsText" priority="10" stopIfTrue="1" operator="containsText" text="NA">
      <formula>NOT(ISERROR(SEARCH("NA",E3)))</formula>
    </cfRule>
    <cfRule type="cellIs" dxfId="11" priority="11" operator="between">
      <formula>0.1</formula>
      <formula>1</formula>
    </cfRule>
    <cfRule type="cellIs" dxfId="10" priority="12" operator="greaterThan">
      <formula>1</formula>
    </cfRule>
  </conditionalFormatting>
  <conditionalFormatting sqref="G3:G133">
    <cfRule type="containsText" priority="13" stopIfTrue="1" operator="containsText" text="NA">
      <formula>NOT(ISERROR(SEARCH("NA",G3)))</formula>
    </cfRule>
    <cfRule type="cellIs" dxfId="9" priority="14" operator="between">
      <formula>0.1</formula>
      <formula>1</formula>
    </cfRule>
    <cfRule type="cellIs" dxfId="8" priority="15" operator="greaterThan">
      <formula>1</formula>
    </cfRule>
  </conditionalFormatting>
  <conditionalFormatting sqref="I3:I133 K3:K133">
    <cfRule type="containsText" priority="16" stopIfTrue="1" operator="containsText" text="NA">
      <formula>NOT(ISERROR(SEARCH("NA",I3)))</formula>
    </cfRule>
    <cfRule type="cellIs" dxfId="7" priority="21" operator="between">
      <formula>0.1</formula>
      <formula>1</formula>
    </cfRule>
    <cfRule type="cellIs" dxfId="6" priority="22" operator="greaterThan">
      <formula>1</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3D301-4519-4A57-863B-1FC1882C7363}">
  <dimension ref="A1:G132"/>
  <sheetViews>
    <sheetView topLeftCell="A4" zoomScale="75" zoomScaleNormal="85" workbookViewId="0">
      <selection activeCell="A33" sqref="A33:XFD33"/>
    </sheetView>
  </sheetViews>
  <sheetFormatPr defaultRowHeight="15.6" x14ac:dyDescent="0.3"/>
  <cols>
    <col min="1" max="1" width="6.8984375" bestFit="1" customWidth="1"/>
    <col min="2" max="2" width="13.296875" bestFit="1" customWidth="1"/>
    <col min="3" max="3" width="27.09765625" bestFit="1" customWidth="1"/>
    <col min="4" max="4" width="14" customWidth="1"/>
  </cols>
  <sheetData>
    <row r="1" spans="1:7" ht="26.4" x14ac:dyDescent="0.3">
      <c r="A1" s="7" t="s">
        <v>571</v>
      </c>
      <c r="B1" s="7" t="s">
        <v>628</v>
      </c>
      <c r="C1" s="7" t="s">
        <v>561</v>
      </c>
      <c r="D1" s="48" t="s">
        <v>629</v>
      </c>
    </row>
    <row r="2" spans="1:7" x14ac:dyDescent="0.3">
      <c r="A2" s="43" t="str">
        <f>'1-medicine use (input)'!A2</f>
        <v>D01</v>
      </c>
      <c r="B2" s="44" t="str">
        <f>IF('1-medicine use (input)'!C2="","",'1-medicine use (input)'!C2)</f>
        <v>657-24-9</v>
      </c>
      <c r="C2" s="45" t="str">
        <f>IF('1-medicine use (input)'!D2="","",'1-medicine use (input)'!D2)</f>
        <v>Metformin</v>
      </c>
      <c r="D2" s="8"/>
      <c r="E2" s="39"/>
      <c r="F2" s="39"/>
      <c r="G2" s="39"/>
    </row>
    <row r="3" spans="1:7" x14ac:dyDescent="0.3">
      <c r="A3" s="43" t="str">
        <f>'1-medicine use (input)'!A3</f>
        <v>D02</v>
      </c>
      <c r="B3" s="44" t="str">
        <f>IF('1-medicine use (input)'!C3="","",'1-medicine use (input)'!C3)</f>
        <v>58-93-5</v>
      </c>
      <c r="C3" s="45" t="str">
        <f>IF('1-medicine use (input)'!D3="","",'1-medicine use (input)'!D3)</f>
        <v>Hydrochlorothiazide</v>
      </c>
      <c r="D3" s="8"/>
    </row>
    <row r="4" spans="1:7" x14ac:dyDescent="0.3">
      <c r="A4" s="43" t="str">
        <f>'1-medicine use (input)'!A4</f>
        <v>D03</v>
      </c>
      <c r="B4" s="44" t="str">
        <f>IF('1-medicine use (input)'!C4="","",'1-medicine use (input)'!C4)</f>
        <v>525-66-6</v>
      </c>
      <c r="C4" s="45" t="str">
        <f>IF('1-medicine use (input)'!D4="","",'1-medicine use (input)'!D4)</f>
        <v>Propranolol</v>
      </c>
      <c r="D4" s="8"/>
    </row>
    <row r="5" spans="1:7" x14ac:dyDescent="0.3">
      <c r="A5" s="43" t="str">
        <f>'1-medicine use (input)'!A5</f>
        <v>D04</v>
      </c>
      <c r="B5" s="44" t="str">
        <f>IF('1-medicine use (input)'!C5="","",'1-medicine use (input)'!C5)</f>
        <v>51384-51-1</v>
      </c>
      <c r="C5" s="45" t="str">
        <f>IF('1-medicine use (input)'!D5="","",'1-medicine use (input)'!D5)</f>
        <v>Metoprolol</v>
      </c>
      <c r="D5" s="8"/>
    </row>
    <row r="6" spans="1:7" x14ac:dyDescent="0.3">
      <c r="A6" s="43" t="str">
        <f>'1-medicine use (input)'!A6</f>
        <v>D05</v>
      </c>
      <c r="B6" s="44" t="str">
        <f>IF('1-medicine use (input)'!C6="","",'1-medicine use (input)'!C6)</f>
        <v>138402-11-6</v>
      </c>
      <c r="C6" s="45" t="str">
        <f>IF('1-medicine use (input)'!D6="","",'1-medicine use (input)'!D6)</f>
        <v>Irbesartan</v>
      </c>
      <c r="D6" s="8"/>
    </row>
    <row r="7" spans="1:7" x14ac:dyDescent="0.3">
      <c r="A7" s="43" t="str">
        <f>'1-medicine use (input)'!A7</f>
        <v>D06</v>
      </c>
      <c r="B7" s="44" t="str">
        <f>IF('1-medicine use (input)'!C7="","",'1-medicine use (input)'!C7)</f>
        <v>139481-59-7</v>
      </c>
      <c r="C7" s="45" t="str">
        <f>IF('1-medicine use (input)'!D7="","",'1-medicine use (input)'!D7)</f>
        <v>Candesartan</v>
      </c>
      <c r="D7" s="8"/>
    </row>
    <row r="8" spans="1:7" x14ac:dyDescent="0.3">
      <c r="A8" s="43" t="str">
        <f>'1-medicine use (input)'!A8</f>
        <v>D07</v>
      </c>
      <c r="B8" s="44" t="str">
        <f>IF('1-medicine use (input)'!C8="","",'1-medicine use (input)'!C8)</f>
        <v>23593-75-1</v>
      </c>
      <c r="C8" s="45" t="str">
        <f>IF('1-medicine use (input)'!D8="","",'1-medicine use (input)'!D8)</f>
        <v>Clotrimazole</v>
      </c>
      <c r="D8" s="8"/>
    </row>
    <row r="9" spans="1:7" x14ac:dyDescent="0.3">
      <c r="A9" s="43" t="str">
        <f>'1-medicine use (input)'!A9</f>
        <v>D08</v>
      </c>
      <c r="B9" s="44" t="str">
        <f>IF('1-medicine use (input)'!C9="","",'1-medicine use (input)'!C9)</f>
        <v>57-63-6</v>
      </c>
      <c r="C9" s="45" t="str">
        <f>IF('1-medicine use (input)'!D9="","",'1-medicine use (input)'!D9)</f>
        <v>17Alpha-Ethinylestradiol</v>
      </c>
      <c r="D9" s="8"/>
    </row>
    <row r="10" spans="1:7" x14ac:dyDescent="0.3">
      <c r="A10" s="43" t="str">
        <f>'1-medicine use (input)'!A10</f>
        <v>D09</v>
      </c>
      <c r="B10" s="44" t="str">
        <f>IF('1-medicine use (input)'!C10="","",'1-medicine use (input)'!C10)</f>
        <v>4245-41-4</v>
      </c>
      <c r="C10" s="45" t="str">
        <f>IF('1-medicine use (input)'!D10="","",'1-medicine use (input)'!D10)</f>
        <v>Estradiol</v>
      </c>
      <c r="D10" s="8"/>
    </row>
    <row r="11" spans="1:7" x14ac:dyDescent="0.3">
      <c r="A11" s="43" t="str">
        <f>'1-medicine use (input)'!A11</f>
        <v>D10</v>
      </c>
      <c r="B11" s="44" t="str">
        <f>IF('1-medicine use (input)'!C11="","",'1-medicine use (input)'!C11)</f>
        <v>53-16-7</v>
      </c>
      <c r="C11" s="45" t="str">
        <f>IF('1-medicine use (input)'!D11="","",'1-medicine use (input)'!D11)</f>
        <v>Estrone</v>
      </c>
      <c r="D11" s="8"/>
    </row>
    <row r="12" spans="1:7" x14ac:dyDescent="0.3">
      <c r="A12" s="43" t="str">
        <f>'1-medicine use (input)'!A12</f>
        <v>D11</v>
      </c>
      <c r="B12" s="44" t="str">
        <f>IF('1-medicine use (input)'!C12="","",'1-medicine use (input)'!C12)</f>
        <v>79-57-2</v>
      </c>
      <c r="C12" s="45" t="str">
        <f>IF('1-medicine use (input)'!D12="","",'1-medicine use (input)'!D12)</f>
        <v>Oxytetracycline</v>
      </c>
      <c r="D12" s="8"/>
    </row>
    <row r="13" spans="1:7" x14ac:dyDescent="0.3">
      <c r="A13" s="43" t="str">
        <f>'1-medicine use (input)'!A13</f>
        <v>D12</v>
      </c>
      <c r="B13" s="44" t="str">
        <f>IF('1-medicine use (input)'!C13="","",'1-medicine use (input)'!C13)</f>
        <v>60-54-8</v>
      </c>
      <c r="C13" s="45" t="str">
        <f>IF('1-medicine use (input)'!D13="","",'1-medicine use (input)'!D13)</f>
        <v>Tetracycline</v>
      </c>
      <c r="D13" s="8"/>
    </row>
    <row r="14" spans="1:7" x14ac:dyDescent="0.3">
      <c r="A14" s="43" t="str">
        <f>'1-medicine use (input)'!A14</f>
        <v>D13</v>
      </c>
      <c r="B14" s="44" t="str">
        <f>IF('1-medicine use (input)'!C14="","",'1-medicine use (input)'!C14)</f>
        <v>738-70-5</v>
      </c>
      <c r="C14" s="45" t="str">
        <f>IF('1-medicine use (input)'!D14="","",'1-medicine use (input)'!D14)</f>
        <v>Trimethoprim</v>
      </c>
      <c r="D14" s="8"/>
    </row>
    <row r="15" spans="1:7" x14ac:dyDescent="0.3">
      <c r="A15" s="43" t="str">
        <f>'1-medicine use (input)'!A15</f>
        <v>D14</v>
      </c>
      <c r="B15" s="44" t="str">
        <f>IF('1-medicine use (input)'!C15="","",'1-medicine use (input)'!C15)</f>
        <v>723-46-6</v>
      </c>
      <c r="C15" s="45" t="str">
        <f>IF('1-medicine use (input)'!D15="","",'1-medicine use (input)'!D15)</f>
        <v>Sulfamethoxazole</v>
      </c>
      <c r="D15" s="8"/>
    </row>
    <row r="16" spans="1:7" x14ac:dyDescent="0.3">
      <c r="A16" s="43" t="str">
        <f>'1-medicine use (input)'!A16</f>
        <v>D15</v>
      </c>
      <c r="B16" s="44" t="str">
        <f>IF('1-medicine use (input)'!C16="","",'1-medicine use (input)'!C16)</f>
        <v>114-07-8</v>
      </c>
      <c r="C16" s="45" t="str">
        <f>IF('1-medicine use (input)'!D16="","",'1-medicine use (input)'!D16)</f>
        <v>Erythromycin</v>
      </c>
      <c r="D16" s="8"/>
    </row>
    <row r="17" spans="1:4" x14ac:dyDescent="0.3">
      <c r="A17" s="43" t="str">
        <f>'1-medicine use (input)'!A17</f>
        <v>D16</v>
      </c>
      <c r="B17" s="44" t="str">
        <f>IF('1-medicine use (input)'!C17="","",'1-medicine use (input)'!C17)</f>
        <v>81103-11-9</v>
      </c>
      <c r="C17" s="45" t="str">
        <f>IF('1-medicine use (input)'!D17="","",'1-medicine use (input)'!D17)</f>
        <v>Clarithromycin</v>
      </c>
      <c r="D17" s="8"/>
    </row>
    <row r="18" spans="1:4" x14ac:dyDescent="0.3">
      <c r="A18" s="43" t="str">
        <f>'1-medicine use (input)'!A18</f>
        <v>D17</v>
      </c>
      <c r="B18" s="44" t="str">
        <f>IF('1-medicine use (input)'!C18="","",'1-medicine use (input)'!C18)</f>
        <v>83905-01-5</v>
      </c>
      <c r="C18" s="45" t="str">
        <f>IF('1-medicine use (input)'!D18="","",'1-medicine use (input)'!D18)</f>
        <v>Azithromycin</v>
      </c>
      <c r="D18" s="8"/>
    </row>
    <row r="19" spans="1:4" x14ac:dyDescent="0.3">
      <c r="A19" s="43" t="str">
        <f>'1-medicine use (input)'!A19</f>
        <v>D18</v>
      </c>
      <c r="B19" s="44" t="str">
        <f>IF('1-medicine use (input)'!C19="","",'1-medicine use (input)'!C19)</f>
        <v>18323-44-9</v>
      </c>
      <c r="C19" s="45" t="str">
        <f>IF('1-medicine use (input)'!D19="","",'1-medicine use (input)'!D19)</f>
        <v>Clindamycin</v>
      </c>
      <c r="D19" s="8"/>
    </row>
    <row r="20" spans="1:4" x14ac:dyDescent="0.3">
      <c r="A20" s="43" t="str">
        <f>'1-medicine use (input)'!A20</f>
        <v>D19</v>
      </c>
      <c r="B20" s="44" t="str">
        <f>IF('1-medicine use (input)'!C20="","",'1-medicine use (input)'!C20)</f>
        <v>82419-36-1</v>
      </c>
      <c r="C20" s="45" t="str">
        <f>IF('1-medicine use (input)'!D20="","",'1-medicine use (input)'!D20)</f>
        <v>Ofloxacin</v>
      </c>
      <c r="D20" s="8"/>
    </row>
    <row r="21" spans="1:4" x14ac:dyDescent="0.3">
      <c r="A21" s="43" t="str">
        <f>'1-medicine use (input)'!A21</f>
        <v>D20</v>
      </c>
      <c r="B21" s="44" t="str">
        <f>IF('1-medicine use (input)'!C21="","",'1-medicine use (input)'!C21)</f>
        <v>22916-47-8</v>
      </c>
      <c r="C21" s="45" t="str">
        <f>IF('1-medicine use (input)'!D21="","",'1-medicine use (input)'!D21)</f>
        <v>Miconazole</v>
      </c>
      <c r="D21" s="8"/>
    </row>
    <row r="22" spans="1:4" x14ac:dyDescent="0.3">
      <c r="A22" s="43" t="str">
        <f>'1-medicine use (input)'!A22</f>
        <v>D21</v>
      </c>
      <c r="B22" s="44" t="str">
        <f>IF('1-medicine use (input)'!C22="","",'1-medicine use (input)'!C22)</f>
        <v>65277-42-1</v>
      </c>
      <c r="C22" s="45" t="str">
        <f>IF('1-medicine use (input)'!D22="","",'1-medicine use (input)'!D22)</f>
        <v>Ketoconazole</v>
      </c>
      <c r="D22" s="8"/>
    </row>
    <row r="23" spans="1:4" x14ac:dyDescent="0.3">
      <c r="A23" s="43" t="str">
        <f>'1-medicine use (input)'!A23</f>
        <v>D22</v>
      </c>
      <c r="B23" s="44" t="str">
        <f>IF('1-medicine use (input)'!C23="","",'1-medicine use (input)'!C23)</f>
        <v>86386-73-4</v>
      </c>
      <c r="C23" s="45" t="str">
        <f>IF('1-medicine use (input)'!D23="","",'1-medicine use (input)'!D23)</f>
        <v>Fluconazole</v>
      </c>
      <c r="D23" s="8"/>
    </row>
    <row r="24" spans="1:4" x14ac:dyDescent="0.3">
      <c r="A24" s="43" t="str">
        <f>'1-medicine use (input)'!A24</f>
        <v>D23</v>
      </c>
      <c r="B24" s="44" t="str">
        <f>IF('1-medicine use (input)'!C24="","",'1-medicine use (input)'!C24)</f>
        <v>84625-61-6</v>
      </c>
      <c r="C24" s="45" t="str">
        <f>IF('1-medicine use (input)'!D24="","",'1-medicine use (input)'!D24)</f>
        <v>Itraconazole</v>
      </c>
      <c r="D24" s="8"/>
    </row>
    <row r="25" spans="1:4" x14ac:dyDescent="0.3">
      <c r="A25" s="43" t="str">
        <f>'1-medicine use (input)'!A25</f>
        <v>D24</v>
      </c>
      <c r="B25" s="44" t="str">
        <f>IF('1-medicine use (input)'!C25="","",'1-medicine use (input)'!C25)</f>
        <v>15687-27-1</v>
      </c>
      <c r="C25" s="45" t="str">
        <f>IF('1-medicine use (input)'!D25="","",'1-medicine use (input)'!D25)</f>
        <v>Ibuprofen</v>
      </c>
      <c r="D25" s="8"/>
    </row>
    <row r="26" spans="1:4" x14ac:dyDescent="0.3">
      <c r="A26" s="43" t="str">
        <f>'1-medicine use (input)'!A26</f>
        <v>D25</v>
      </c>
      <c r="B26" s="44" t="str">
        <f>IF('1-medicine use (input)'!C26="","",'1-medicine use (input)'!C26)</f>
        <v>15307-86-5</v>
      </c>
      <c r="C26" s="45" t="str">
        <f>IF('1-medicine use (input)'!D26="","",'1-medicine use (input)'!D26)</f>
        <v>Diclofenac</v>
      </c>
      <c r="D26" s="8"/>
    </row>
    <row r="27" spans="1:4" x14ac:dyDescent="0.3">
      <c r="A27" s="43" t="str">
        <f>'1-medicine use (input)'!A27</f>
        <v>D26</v>
      </c>
      <c r="B27" s="44" t="str">
        <f>IF('1-medicine use (input)'!C27="","",'1-medicine use (input)'!C27)</f>
        <v>298-46-4</v>
      </c>
      <c r="C27" s="45" t="str">
        <f>IF('1-medicine use (input)'!D27="","",'1-medicine use (input)'!D27)</f>
        <v>Carbamazepine</v>
      </c>
      <c r="D27" s="8"/>
    </row>
    <row r="28" spans="1:4" x14ac:dyDescent="0.3">
      <c r="A28" s="43" t="str">
        <f>'1-medicine use (input)'!A28</f>
        <v>D27</v>
      </c>
      <c r="B28" s="44" t="str">
        <f>IF('1-medicine use (input)'!C28="","",'1-medicine use (input)'!C28)</f>
        <v>71675-85-9</v>
      </c>
      <c r="C28" s="45" t="str">
        <f>IF('1-medicine use (input)'!D28="","",'1-medicine use (input)'!D28)</f>
        <v>Amisulpride</v>
      </c>
      <c r="D28" s="8"/>
    </row>
    <row r="29" spans="1:4" x14ac:dyDescent="0.3">
      <c r="A29" s="43" t="str">
        <f>'1-medicine use (input)'!A29</f>
        <v>D28</v>
      </c>
      <c r="B29" s="44" t="str">
        <f>IF('1-medicine use (input)'!C29="","",'1-medicine use (input)'!C29)</f>
        <v>54910-89-3</v>
      </c>
      <c r="C29" s="45" t="str">
        <f>IF('1-medicine use (input)'!D29="","",'1-medicine use (input)'!D29)</f>
        <v>Fluoxetine</v>
      </c>
      <c r="D29" s="8"/>
    </row>
    <row r="30" spans="1:4" x14ac:dyDescent="0.3">
      <c r="A30" s="43" t="str">
        <f>'1-medicine use (input)'!A30</f>
        <v>D29</v>
      </c>
      <c r="B30" s="44" t="str">
        <f>IF('1-medicine use (input)'!C30="","",'1-medicine use (input)'!C30)</f>
        <v>59729-33-8</v>
      </c>
      <c r="C30" s="45" t="str">
        <f>IF('1-medicine use (input)'!D30="","",'1-medicine use (input)'!D30)</f>
        <v>Citalopram</v>
      </c>
      <c r="D30" s="8"/>
    </row>
    <row r="31" spans="1:4" x14ac:dyDescent="0.3">
      <c r="A31" s="43" t="str">
        <f>'1-medicine use (input)'!A31</f>
        <v>D30</v>
      </c>
      <c r="B31" s="44" t="str">
        <f>IF('1-medicine use (input)'!C31="","",'1-medicine use (input)'!C31)</f>
        <v>93413-69-5</v>
      </c>
      <c r="C31" s="45" t="str">
        <f>IF('1-medicine use (input)'!D31="","",'1-medicine use (input)'!D31)</f>
        <v>Venlafaxine</v>
      </c>
      <c r="D31" s="8"/>
    </row>
    <row r="32" spans="1:4" x14ac:dyDescent="0.3">
      <c r="A32" s="43" t="str">
        <f>'1-medicine use (input)'!A32</f>
        <v>D31</v>
      </c>
      <c r="B32" s="44" t="str">
        <f>IF('1-medicine use (input)'!C32="","",'1-medicine use (input)'!C32)</f>
        <v>93413-77-5</v>
      </c>
      <c r="C32" s="45" t="str">
        <f>IF('1-medicine use (input)'!D32="","",'1-medicine use (input)'!D32)</f>
        <v>N,N-Didesvenlafaxine</v>
      </c>
      <c r="D32" s="8"/>
    </row>
    <row r="33" spans="1:4" x14ac:dyDescent="0.3">
      <c r="A33" s="10">
        <f>'1-medicine use (input)'!A33</f>
        <v>1</v>
      </c>
      <c r="B33" s="11">
        <f>IF('1-medicine use (input)'!C33="","",'1-medicine use (input)'!C33)</f>
        <v>0</v>
      </c>
      <c r="C33" s="12" t="str">
        <f>IF('1-medicine use (input)'!D33="","",'1-medicine use (input)'!D33)</f>
        <v>Norethisterone and Estrogen</v>
      </c>
      <c r="D33" s="8"/>
    </row>
    <row r="34" spans="1:4" x14ac:dyDescent="0.3">
      <c r="A34" s="10">
        <f>'1-medicine use (input)'!A34</f>
        <v>2</v>
      </c>
      <c r="B34" s="11" t="str">
        <f>IF('1-medicine use (input)'!C34="","",'1-medicine use (input)'!C34)</f>
        <v>x</v>
      </c>
      <c r="C34" s="12" t="str">
        <f>IF('1-medicine use (input)'!D34="","",'1-medicine use (input)'!D34)</f>
        <v>Thyrotropin Alfa</v>
      </c>
      <c r="D34" s="8"/>
    </row>
    <row r="35" spans="1:4" x14ac:dyDescent="0.3">
      <c r="A35" s="10">
        <f>'1-medicine use (input)'!A35</f>
        <v>3</v>
      </c>
      <c r="B35" s="11" t="str">
        <f>IF('1-medicine use (input)'!C35="","",'1-medicine use (input)'!C35)</f>
        <v>15307-86-5</v>
      </c>
      <c r="C35" s="13" t="str">
        <f>IF('1-medicine use (input)'!D35="","",'1-medicine use (input)'!D35)</f>
        <v>Diclofenac</v>
      </c>
      <c r="D35" s="8"/>
    </row>
    <row r="36" spans="1:4" x14ac:dyDescent="0.3">
      <c r="A36" s="10">
        <f>'1-medicine use (input)'!A36</f>
        <v>4</v>
      </c>
      <c r="B36" s="11">
        <f>IF('1-medicine use (input)'!C36="","",'1-medicine use (input)'!C36)</f>
        <v>0</v>
      </c>
      <c r="C36" s="13">
        <f>IF('1-medicine use (input)'!D36="","",'1-medicine use (input)'!D36)</f>
        <v>0</v>
      </c>
      <c r="D36" s="8"/>
    </row>
    <row r="37" spans="1:4" x14ac:dyDescent="0.3">
      <c r="A37" s="10">
        <f>'1-medicine use (input)'!A37</f>
        <v>5</v>
      </c>
      <c r="B37" s="11">
        <f>IF('1-medicine use (input)'!C37="","",'1-medicine use (input)'!C37)</f>
        <v>0</v>
      </c>
      <c r="C37" s="12">
        <f>IF('1-medicine use (input)'!D37="","",'1-medicine use (input)'!D37)</f>
        <v>0</v>
      </c>
      <c r="D37" s="8"/>
    </row>
    <row r="38" spans="1:4" x14ac:dyDescent="0.3">
      <c r="A38" s="10">
        <f>'1-medicine use (input)'!A38</f>
        <v>6</v>
      </c>
      <c r="B38" s="11">
        <f>IF('1-medicine use (input)'!C38="","",'1-medicine use (input)'!C38)</f>
        <v>0</v>
      </c>
      <c r="C38" s="13">
        <f>IF('1-medicine use (input)'!D38="","",'1-medicine use (input)'!D38)</f>
        <v>0</v>
      </c>
      <c r="D38" s="8"/>
    </row>
    <row r="39" spans="1:4" x14ac:dyDescent="0.3">
      <c r="A39" s="10">
        <f>'1-medicine use (input)'!A39</f>
        <v>7</v>
      </c>
      <c r="B39" s="11">
        <f>IF('1-medicine use (input)'!C39="","",'1-medicine use (input)'!C39)</f>
        <v>0</v>
      </c>
      <c r="C39" s="14">
        <f>IF('1-medicine use (input)'!D39="","",'1-medicine use (input)'!D39)</f>
        <v>0</v>
      </c>
      <c r="D39" s="8"/>
    </row>
    <row r="40" spans="1:4" x14ac:dyDescent="0.3">
      <c r="A40" s="10">
        <f>'1-medicine use (input)'!A40</f>
        <v>8</v>
      </c>
      <c r="B40" s="11">
        <f>IF('1-medicine use (input)'!C40="","",'1-medicine use (input)'!C40)</f>
        <v>0</v>
      </c>
      <c r="C40" s="14">
        <f>IF('1-medicine use (input)'!D40="","",'1-medicine use (input)'!D40)</f>
        <v>0</v>
      </c>
      <c r="D40" s="8"/>
    </row>
    <row r="41" spans="1:4" x14ac:dyDescent="0.3">
      <c r="A41" s="10">
        <f>'1-medicine use (input)'!A41</f>
        <v>9</v>
      </c>
      <c r="B41" s="11">
        <f>IF('1-medicine use (input)'!C41="","",'1-medicine use (input)'!C41)</f>
        <v>0</v>
      </c>
      <c r="C41" s="14">
        <f>IF('1-medicine use (input)'!D41="","",'1-medicine use (input)'!D41)</f>
        <v>0</v>
      </c>
      <c r="D41" s="8"/>
    </row>
    <row r="42" spans="1:4" x14ac:dyDescent="0.3">
      <c r="A42" s="10">
        <f>'1-medicine use (input)'!A42</f>
        <v>10</v>
      </c>
      <c r="B42" s="11">
        <f>IF('1-medicine use (input)'!C42="","",'1-medicine use (input)'!C42)</f>
        <v>0</v>
      </c>
      <c r="C42" s="14">
        <f>IF('1-medicine use (input)'!D42="","",'1-medicine use (input)'!D42)</f>
        <v>0</v>
      </c>
      <c r="D42" s="8"/>
    </row>
    <row r="43" spans="1:4" x14ac:dyDescent="0.3">
      <c r="A43" s="10">
        <f>'1-medicine use (input)'!A43</f>
        <v>11</v>
      </c>
      <c r="B43" s="11">
        <f>IF('1-medicine use (input)'!C43="","",'1-medicine use (input)'!C43)</f>
        <v>0</v>
      </c>
      <c r="C43" s="15">
        <f>IF('1-medicine use (input)'!D43="","",'1-medicine use (input)'!D43)</f>
        <v>0</v>
      </c>
      <c r="D43" s="8"/>
    </row>
    <row r="44" spans="1:4" x14ac:dyDescent="0.3">
      <c r="A44" s="10">
        <f>'1-medicine use (input)'!A44</f>
        <v>12</v>
      </c>
      <c r="B44" s="11">
        <f>IF('1-medicine use (input)'!C44="","",'1-medicine use (input)'!C44)</f>
        <v>0</v>
      </c>
      <c r="C44" s="14">
        <f>IF('1-medicine use (input)'!D44="","",'1-medicine use (input)'!D44)</f>
        <v>0</v>
      </c>
      <c r="D44" s="8"/>
    </row>
    <row r="45" spans="1:4" x14ac:dyDescent="0.3">
      <c r="A45" s="10">
        <f>'1-medicine use (input)'!A45</f>
        <v>13</v>
      </c>
      <c r="B45" s="11">
        <f>IF('1-medicine use (input)'!C45="","",'1-medicine use (input)'!C45)</f>
        <v>0</v>
      </c>
      <c r="C45" s="15">
        <f>IF('1-medicine use (input)'!D45="","",'1-medicine use (input)'!D45)</f>
        <v>0</v>
      </c>
      <c r="D45" s="8"/>
    </row>
    <row r="46" spans="1:4" x14ac:dyDescent="0.3">
      <c r="A46" s="10">
        <f>'1-medicine use (input)'!A46</f>
        <v>14</v>
      </c>
      <c r="B46" s="11">
        <f>IF('1-medicine use (input)'!C46="","",'1-medicine use (input)'!C46)</f>
        <v>0</v>
      </c>
      <c r="C46" s="14">
        <f>IF('1-medicine use (input)'!D46="","",'1-medicine use (input)'!D46)</f>
        <v>0</v>
      </c>
      <c r="D46" s="8"/>
    </row>
    <row r="47" spans="1:4" x14ac:dyDescent="0.3">
      <c r="A47" s="10">
        <f>'1-medicine use (input)'!A47</f>
        <v>15</v>
      </c>
      <c r="B47" s="11">
        <f>IF('1-medicine use (input)'!C47="","",'1-medicine use (input)'!C47)</f>
        <v>0</v>
      </c>
      <c r="C47" s="15">
        <f>IF('1-medicine use (input)'!D47="","",'1-medicine use (input)'!D47)</f>
        <v>0</v>
      </c>
      <c r="D47" s="8"/>
    </row>
    <row r="48" spans="1:4" x14ac:dyDescent="0.3">
      <c r="A48" s="10">
        <f>'1-medicine use (input)'!A48</f>
        <v>16</v>
      </c>
      <c r="B48" s="11">
        <f>IF('1-medicine use (input)'!C48="","",'1-medicine use (input)'!C48)</f>
        <v>0</v>
      </c>
      <c r="C48" s="15">
        <f>IF('1-medicine use (input)'!D48="","",'1-medicine use (input)'!D48)</f>
        <v>0</v>
      </c>
      <c r="D48" s="8"/>
    </row>
    <row r="49" spans="1:4" x14ac:dyDescent="0.3">
      <c r="A49" s="10">
        <f>'1-medicine use (input)'!A49</f>
        <v>17</v>
      </c>
      <c r="B49" s="11">
        <f>IF('1-medicine use (input)'!C49="","",'1-medicine use (input)'!C49)</f>
        <v>0</v>
      </c>
      <c r="C49" s="12">
        <f>IF('1-medicine use (input)'!D49="","",'1-medicine use (input)'!D49)</f>
        <v>0</v>
      </c>
      <c r="D49" s="8"/>
    </row>
    <row r="50" spans="1:4" x14ac:dyDescent="0.3">
      <c r="A50" s="10">
        <f>'1-medicine use (input)'!A50</f>
        <v>18</v>
      </c>
      <c r="B50" s="11">
        <f>IF('1-medicine use (input)'!C50="","",'1-medicine use (input)'!C50)</f>
        <v>0</v>
      </c>
      <c r="C50" s="13">
        <f>IF('1-medicine use (input)'!D50="","",'1-medicine use (input)'!D50)</f>
        <v>0</v>
      </c>
      <c r="D50" s="8"/>
    </row>
    <row r="51" spans="1:4" x14ac:dyDescent="0.3">
      <c r="A51" s="10">
        <f>'1-medicine use (input)'!A51</f>
        <v>19</v>
      </c>
      <c r="B51" s="11">
        <f>IF('1-medicine use (input)'!C51="","",'1-medicine use (input)'!C51)</f>
        <v>0</v>
      </c>
      <c r="C51" s="12">
        <f>IF('1-medicine use (input)'!D51="","",'1-medicine use (input)'!D51)</f>
        <v>0</v>
      </c>
      <c r="D51" s="8"/>
    </row>
    <row r="52" spans="1:4" x14ac:dyDescent="0.3">
      <c r="A52" s="10">
        <f>'1-medicine use (input)'!A52</f>
        <v>20</v>
      </c>
      <c r="B52" s="11">
        <f>IF('1-medicine use (input)'!C52="","",'1-medicine use (input)'!C52)</f>
        <v>0</v>
      </c>
      <c r="C52" s="12">
        <f>IF('1-medicine use (input)'!D52="","",'1-medicine use (input)'!D52)</f>
        <v>0</v>
      </c>
      <c r="D52" s="8"/>
    </row>
    <row r="53" spans="1:4" x14ac:dyDescent="0.3">
      <c r="A53" s="10">
        <f>'1-medicine use (input)'!A53</f>
        <v>21</v>
      </c>
      <c r="B53" s="11">
        <f>IF('1-medicine use (input)'!C53="","",'1-medicine use (input)'!C53)</f>
        <v>0</v>
      </c>
      <c r="C53" s="13">
        <f>IF('1-medicine use (input)'!D53="","",'1-medicine use (input)'!D53)</f>
        <v>0</v>
      </c>
      <c r="D53" s="8"/>
    </row>
    <row r="54" spans="1:4" x14ac:dyDescent="0.3">
      <c r="A54" s="10">
        <f>'1-medicine use (input)'!A54</f>
        <v>22</v>
      </c>
      <c r="B54" s="11">
        <f>IF('1-medicine use (input)'!C54="","",'1-medicine use (input)'!C54)</f>
        <v>0</v>
      </c>
      <c r="C54" s="12">
        <f>IF('1-medicine use (input)'!D54="","",'1-medicine use (input)'!D54)</f>
        <v>0</v>
      </c>
      <c r="D54" s="8"/>
    </row>
    <row r="55" spans="1:4" x14ac:dyDescent="0.3">
      <c r="A55" s="10">
        <f>'1-medicine use (input)'!A55</f>
        <v>23</v>
      </c>
      <c r="B55" s="11">
        <f>IF('1-medicine use (input)'!C55="","",'1-medicine use (input)'!C55)</f>
        <v>0</v>
      </c>
      <c r="C55" s="13">
        <f>IF('1-medicine use (input)'!D55="","",'1-medicine use (input)'!D55)</f>
        <v>0</v>
      </c>
      <c r="D55" s="8"/>
    </row>
    <row r="56" spans="1:4" x14ac:dyDescent="0.3">
      <c r="A56" s="10">
        <f>'1-medicine use (input)'!A56</f>
        <v>24</v>
      </c>
      <c r="B56" s="11">
        <f>IF('1-medicine use (input)'!C56="","",'1-medicine use (input)'!C56)</f>
        <v>0</v>
      </c>
      <c r="C56" s="13">
        <f>IF('1-medicine use (input)'!D56="","",'1-medicine use (input)'!D56)</f>
        <v>0</v>
      </c>
      <c r="D56" s="8"/>
    </row>
    <row r="57" spans="1:4" x14ac:dyDescent="0.3">
      <c r="A57" s="10">
        <f>'1-medicine use (input)'!A57</f>
        <v>25</v>
      </c>
      <c r="B57" s="11">
        <f>IF('1-medicine use (input)'!C57="","",'1-medicine use (input)'!C57)</f>
        <v>0</v>
      </c>
      <c r="C57" s="13">
        <f>IF('1-medicine use (input)'!D57="","",'1-medicine use (input)'!D57)</f>
        <v>0</v>
      </c>
      <c r="D57" s="8"/>
    </row>
    <row r="58" spans="1:4" x14ac:dyDescent="0.3">
      <c r="A58" s="10">
        <f>'1-medicine use (input)'!A58</f>
        <v>26</v>
      </c>
      <c r="B58" s="11">
        <f>IF('1-medicine use (input)'!C58="","",'1-medicine use (input)'!C58)</f>
        <v>0</v>
      </c>
      <c r="C58" s="12">
        <f>IF('1-medicine use (input)'!D58="","",'1-medicine use (input)'!D58)</f>
        <v>0</v>
      </c>
      <c r="D58" s="8"/>
    </row>
    <row r="59" spans="1:4" x14ac:dyDescent="0.3">
      <c r="A59" s="10">
        <f>'1-medicine use (input)'!A59</f>
        <v>27</v>
      </c>
      <c r="B59" s="11">
        <f>IF('1-medicine use (input)'!C59="","",'1-medicine use (input)'!C59)</f>
        <v>0</v>
      </c>
      <c r="C59" s="13">
        <f>IF('1-medicine use (input)'!D59="","",'1-medicine use (input)'!D59)</f>
        <v>0</v>
      </c>
      <c r="D59" s="8"/>
    </row>
    <row r="60" spans="1:4" x14ac:dyDescent="0.3">
      <c r="A60" s="10">
        <f>'1-medicine use (input)'!A60</f>
        <v>28</v>
      </c>
      <c r="B60" s="11">
        <f>IF('1-medicine use (input)'!C60="","",'1-medicine use (input)'!C60)</f>
        <v>0</v>
      </c>
      <c r="C60" s="12">
        <f>IF('1-medicine use (input)'!D60="","",'1-medicine use (input)'!D60)</f>
        <v>0</v>
      </c>
      <c r="D60" s="8"/>
    </row>
    <row r="61" spans="1:4" x14ac:dyDescent="0.3">
      <c r="A61" s="10">
        <f>'1-medicine use (input)'!A61</f>
        <v>29</v>
      </c>
      <c r="B61" s="11">
        <f>IF('1-medicine use (input)'!C61="","",'1-medicine use (input)'!C61)</f>
        <v>0</v>
      </c>
      <c r="C61" s="13">
        <f>IF('1-medicine use (input)'!D61="","",'1-medicine use (input)'!D61)</f>
        <v>0</v>
      </c>
      <c r="D61" s="8"/>
    </row>
    <row r="62" spans="1:4" x14ac:dyDescent="0.3">
      <c r="A62" s="10">
        <f>'1-medicine use (input)'!A62</f>
        <v>30</v>
      </c>
      <c r="B62" s="11">
        <f>IF('1-medicine use (input)'!C62="","",'1-medicine use (input)'!C62)</f>
        <v>0</v>
      </c>
      <c r="C62" s="13">
        <f>IF('1-medicine use (input)'!D62="","",'1-medicine use (input)'!D62)</f>
        <v>0</v>
      </c>
      <c r="D62" s="8"/>
    </row>
    <row r="63" spans="1:4" x14ac:dyDescent="0.3">
      <c r="A63" s="10">
        <f>'1-medicine use (input)'!A63</f>
        <v>31</v>
      </c>
      <c r="B63" s="11">
        <f>IF('1-medicine use (input)'!C63="","",'1-medicine use (input)'!C63)</f>
        <v>0</v>
      </c>
      <c r="C63" s="12">
        <f>IF('1-medicine use (input)'!D63="","",'1-medicine use (input)'!D63)</f>
        <v>0</v>
      </c>
      <c r="D63" s="8"/>
    </row>
    <row r="64" spans="1:4" x14ac:dyDescent="0.3">
      <c r="A64" s="10">
        <f>'1-medicine use (input)'!A64</f>
        <v>32</v>
      </c>
      <c r="B64" s="11">
        <f>IF('1-medicine use (input)'!C64="","",'1-medicine use (input)'!C64)</f>
        <v>0</v>
      </c>
      <c r="C64" s="12">
        <f>IF('1-medicine use (input)'!D64="","",'1-medicine use (input)'!D64)</f>
        <v>0</v>
      </c>
      <c r="D64" s="8"/>
    </row>
    <row r="65" spans="1:4" x14ac:dyDescent="0.3">
      <c r="A65" s="10">
        <f>'1-medicine use (input)'!A65</f>
        <v>33</v>
      </c>
      <c r="B65" s="11">
        <f>IF('1-medicine use (input)'!C65="","",'1-medicine use (input)'!C65)</f>
        <v>0</v>
      </c>
      <c r="C65" s="12">
        <f>IF('1-medicine use (input)'!D65="","",'1-medicine use (input)'!D65)</f>
        <v>0</v>
      </c>
      <c r="D65" s="8"/>
    </row>
    <row r="66" spans="1:4" x14ac:dyDescent="0.3">
      <c r="A66" s="10">
        <f>'1-medicine use (input)'!A66</f>
        <v>34</v>
      </c>
      <c r="B66" s="11">
        <f>IF('1-medicine use (input)'!C66="","",'1-medicine use (input)'!C66)</f>
        <v>0</v>
      </c>
      <c r="C66" s="12">
        <f>IF('1-medicine use (input)'!D66="","",'1-medicine use (input)'!D66)</f>
        <v>0</v>
      </c>
      <c r="D66" s="8"/>
    </row>
    <row r="67" spans="1:4" x14ac:dyDescent="0.3">
      <c r="A67" s="10">
        <f>'1-medicine use (input)'!A67</f>
        <v>35</v>
      </c>
      <c r="B67" s="11">
        <f>IF('1-medicine use (input)'!C67="","",'1-medicine use (input)'!C67)</f>
        <v>0</v>
      </c>
      <c r="C67" s="13">
        <f>IF('1-medicine use (input)'!D67="","",'1-medicine use (input)'!D67)</f>
        <v>0</v>
      </c>
      <c r="D67" s="8"/>
    </row>
    <row r="68" spans="1:4" x14ac:dyDescent="0.3">
      <c r="A68" s="10">
        <f>'1-medicine use (input)'!A68</f>
        <v>36</v>
      </c>
      <c r="B68" s="11">
        <f>IF('1-medicine use (input)'!C68="","",'1-medicine use (input)'!C68)</f>
        <v>0</v>
      </c>
      <c r="C68" s="12">
        <f>IF('1-medicine use (input)'!D68="","",'1-medicine use (input)'!D68)</f>
        <v>0</v>
      </c>
      <c r="D68" s="8"/>
    </row>
    <row r="69" spans="1:4" x14ac:dyDescent="0.3">
      <c r="A69" s="10">
        <f>'1-medicine use (input)'!A69</f>
        <v>37</v>
      </c>
      <c r="B69" s="11">
        <f>IF('1-medicine use (input)'!C69="","",'1-medicine use (input)'!C69)</f>
        <v>0</v>
      </c>
      <c r="C69" s="13">
        <f>IF('1-medicine use (input)'!D69="","",'1-medicine use (input)'!D69)</f>
        <v>0</v>
      </c>
      <c r="D69" s="8"/>
    </row>
    <row r="70" spans="1:4" x14ac:dyDescent="0.3">
      <c r="A70" s="10">
        <f>'1-medicine use (input)'!A70</f>
        <v>38</v>
      </c>
      <c r="B70" s="11">
        <f>IF('1-medicine use (input)'!C70="","",'1-medicine use (input)'!C70)</f>
        <v>0</v>
      </c>
      <c r="C70" s="12">
        <f>IF('1-medicine use (input)'!D70="","",'1-medicine use (input)'!D70)</f>
        <v>0</v>
      </c>
      <c r="D70" s="8"/>
    </row>
    <row r="71" spans="1:4" x14ac:dyDescent="0.3">
      <c r="A71" s="10">
        <f>'1-medicine use (input)'!A71</f>
        <v>39</v>
      </c>
      <c r="B71" s="11">
        <f>IF('1-medicine use (input)'!C71="","",'1-medicine use (input)'!C71)</f>
        <v>0</v>
      </c>
      <c r="C71" s="14">
        <f>IF('1-medicine use (input)'!D71="","",'1-medicine use (input)'!D71)</f>
        <v>0</v>
      </c>
      <c r="D71" s="8"/>
    </row>
    <row r="72" spans="1:4" x14ac:dyDescent="0.3">
      <c r="A72" s="10">
        <f>'1-medicine use (input)'!A72</f>
        <v>40</v>
      </c>
      <c r="B72" s="41">
        <f>IF('1-medicine use (input)'!C72="","",'1-medicine use (input)'!C72)</f>
        <v>0</v>
      </c>
      <c r="C72" s="14">
        <f>IF('1-medicine use (input)'!D72="","",'1-medicine use (input)'!D72)</f>
        <v>0</v>
      </c>
      <c r="D72" s="9"/>
    </row>
    <row r="73" spans="1:4" x14ac:dyDescent="0.3">
      <c r="A73" s="10">
        <f>'1-medicine use (input)'!A73</f>
        <v>41</v>
      </c>
      <c r="B73" s="11">
        <f>IF('1-medicine use (input)'!C73="","",'1-medicine use (input)'!C73)</f>
        <v>0</v>
      </c>
      <c r="C73" s="14">
        <f>IF('1-medicine use (input)'!D73="","",'1-medicine use (input)'!D73)</f>
        <v>0</v>
      </c>
      <c r="D73" s="9"/>
    </row>
    <row r="74" spans="1:4" x14ac:dyDescent="0.3">
      <c r="A74" s="10">
        <f>'1-medicine use (input)'!A74</f>
        <v>42</v>
      </c>
      <c r="B74" s="42">
        <f>IF('1-medicine use (input)'!C74="","",'1-medicine use (input)'!C74)</f>
        <v>0</v>
      </c>
      <c r="C74" s="12">
        <f>IF('1-medicine use (input)'!D74="","",'1-medicine use (input)'!D74)</f>
        <v>0</v>
      </c>
      <c r="D74" s="8"/>
    </row>
    <row r="75" spans="1:4" x14ac:dyDescent="0.3">
      <c r="A75" s="10">
        <f>'1-medicine use (input)'!A75</f>
        <v>43</v>
      </c>
      <c r="B75" s="11">
        <f>IF('1-medicine use (input)'!C75="","",'1-medicine use (input)'!C75)</f>
        <v>0</v>
      </c>
      <c r="C75" s="13">
        <f>IF('1-medicine use (input)'!D75="","",'1-medicine use (input)'!D75)</f>
        <v>0</v>
      </c>
      <c r="D75" s="8"/>
    </row>
    <row r="76" spans="1:4" x14ac:dyDescent="0.3">
      <c r="A76" s="10">
        <f>'1-medicine use (input)'!A76</f>
        <v>44</v>
      </c>
      <c r="B76" s="11">
        <f>IF('1-medicine use (input)'!C76="","",'1-medicine use (input)'!C76)</f>
        <v>0</v>
      </c>
      <c r="C76" s="12">
        <f>IF('1-medicine use (input)'!D76="","",'1-medicine use (input)'!D76)</f>
        <v>0</v>
      </c>
      <c r="D76" s="8"/>
    </row>
    <row r="77" spans="1:4" x14ac:dyDescent="0.3">
      <c r="A77" s="10">
        <f>'1-medicine use (input)'!A77</f>
        <v>45</v>
      </c>
      <c r="B77" s="11">
        <f>IF('1-medicine use (input)'!C77="","",'1-medicine use (input)'!C77)</f>
        <v>0</v>
      </c>
      <c r="C77" s="13">
        <f>IF('1-medicine use (input)'!D77="","",'1-medicine use (input)'!D77)</f>
        <v>0</v>
      </c>
      <c r="D77" s="8"/>
    </row>
    <row r="78" spans="1:4" x14ac:dyDescent="0.3">
      <c r="A78" s="10">
        <f>'1-medicine use (input)'!A78</f>
        <v>46</v>
      </c>
      <c r="B78" s="11">
        <f>IF('1-medicine use (input)'!C78="","",'1-medicine use (input)'!C78)</f>
        <v>0</v>
      </c>
      <c r="C78" s="12">
        <f>IF('1-medicine use (input)'!D78="","",'1-medicine use (input)'!D78)</f>
        <v>0</v>
      </c>
      <c r="D78" s="8"/>
    </row>
    <row r="79" spans="1:4" x14ac:dyDescent="0.3">
      <c r="A79" s="10">
        <f>'1-medicine use (input)'!A79</f>
        <v>47</v>
      </c>
      <c r="B79" s="11">
        <f>IF('1-medicine use (input)'!C79="","",'1-medicine use (input)'!C79)</f>
        <v>0</v>
      </c>
      <c r="C79" s="12">
        <f>IF('1-medicine use (input)'!D79="","",'1-medicine use (input)'!D79)</f>
        <v>0</v>
      </c>
      <c r="D79" s="8"/>
    </row>
    <row r="80" spans="1:4" x14ac:dyDescent="0.3">
      <c r="A80" s="10">
        <f>'1-medicine use (input)'!A80</f>
        <v>48</v>
      </c>
      <c r="B80" s="11">
        <f>IF('1-medicine use (input)'!C80="","",'1-medicine use (input)'!C80)</f>
        <v>0</v>
      </c>
      <c r="C80" s="12">
        <f>IF('1-medicine use (input)'!D80="","",'1-medicine use (input)'!D80)</f>
        <v>0</v>
      </c>
      <c r="D80" s="8"/>
    </row>
    <row r="81" spans="1:4" x14ac:dyDescent="0.3">
      <c r="A81" s="10">
        <f>'1-medicine use (input)'!A81</f>
        <v>49</v>
      </c>
      <c r="B81" s="11">
        <f>IF('1-medicine use (input)'!C81="","",'1-medicine use (input)'!C81)</f>
        <v>0</v>
      </c>
      <c r="C81" s="12">
        <f>IF('1-medicine use (input)'!D81="","",'1-medicine use (input)'!D81)</f>
        <v>0</v>
      </c>
      <c r="D81" s="8"/>
    </row>
    <row r="82" spans="1:4" x14ac:dyDescent="0.3">
      <c r="A82" s="10">
        <f>'1-medicine use (input)'!A82</f>
        <v>50</v>
      </c>
      <c r="B82" s="11">
        <f>IF('1-medicine use (input)'!C82="","",'1-medicine use (input)'!C82)</f>
        <v>0</v>
      </c>
      <c r="C82" s="13">
        <f>IF('1-medicine use (input)'!D82="","",'1-medicine use (input)'!D82)</f>
        <v>0</v>
      </c>
      <c r="D82" s="8"/>
    </row>
    <row r="83" spans="1:4" x14ac:dyDescent="0.3">
      <c r="A83" s="10">
        <f>'1-medicine use (input)'!A83</f>
        <v>51</v>
      </c>
      <c r="B83" s="11">
        <f>IF('1-medicine use (input)'!C83="","",'1-medicine use (input)'!C83)</f>
        <v>0</v>
      </c>
      <c r="C83" s="12">
        <f>IF('1-medicine use (input)'!D83="","",'1-medicine use (input)'!D83)</f>
        <v>0</v>
      </c>
      <c r="D83" s="8"/>
    </row>
    <row r="84" spans="1:4" x14ac:dyDescent="0.3">
      <c r="A84" s="10">
        <f>'1-medicine use (input)'!A84</f>
        <v>52</v>
      </c>
      <c r="B84" s="11">
        <f>IF('1-medicine use (input)'!C84="","",'1-medicine use (input)'!C84)</f>
        <v>0</v>
      </c>
      <c r="C84" s="12">
        <f>IF('1-medicine use (input)'!D84="","",'1-medicine use (input)'!D84)</f>
        <v>0</v>
      </c>
      <c r="D84" s="8"/>
    </row>
    <row r="85" spans="1:4" x14ac:dyDescent="0.3">
      <c r="A85" s="10">
        <f>'1-medicine use (input)'!A85</f>
        <v>53</v>
      </c>
      <c r="B85" s="11">
        <f>IF('1-medicine use (input)'!C85="","",'1-medicine use (input)'!C85)</f>
        <v>0</v>
      </c>
      <c r="C85" s="12">
        <f>IF('1-medicine use (input)'!D85="","",'1-medicine use (input)'!D85)</f>
        <v>0</v>
      </c>
      <c r="D85" s="8"/>
    </row>
    <row r="86" spans="1:4" x14ac:dyDescent="0.3">
      <c r="A86" s="10">
        <f>'1-medicine use (input)'!A86</f>
        <v>54</v>
      </c>
      <c r="B86" s="11">
        <f>IF('1-medicine use (input)'!C86="","",'1-medicine use (input)'!C86)</f>
        <v>0</v>
      </c>
      <c r="C86" s="12">
        <f>IF('1-medicine use (input)'!D86="","",'1-medicine use (input)'!D86)</f>
        <v>0</v>
      </c>
      <c r="D86" s="8"/>
    </row>
    <row r="87" spans="1:4" x14ac:dyDescent="0.3">
      <c r="A87" s="10">
        <f>'1-medicine use (input)'!A87</f>
        <v>55</v>
      </c>
      <c r="B87" s="11">
        <f>IF('1-medicine use (input)'!C87="","",'1-medicine use (input)'!C87)</f>
        <v>0</v>
      </c>
      <c r="C87" s="12">
        <f>IF('1-medicine use (input)'!D87="","",'1-medicine use (input)'!D87)</f>
        <v>0</v>
      </c>
      <c r="D87" s="8"/>
    </row>
    <row r="88" spans="1:4" x14ac:dyDescent="0.3">
      <c r="A88" s="10">
        <f>'1-medicine use (input)'!A88</f>
        <v>56</v>
      </c>
      <c r="B88" s="11">
        <f>IF('1-medicine use (input)'!C88="","",'1-medicine use (input)'!C88)</f>
        <v>0</v>
      </c>
      <c r="C88" s="12">
        <f>IF('1-medicine use (input)'!D88="","",'1-medicine use (input)'!D88)</f>
        <v>0</v>
      </c>
      <c r="D88" s="8"/>
    </row>
    <row r="89" spans="1:4" x14ac:dyDescent="0.3">
      <c r="A89" s="10">
        <f>'1-medicine use (input)'!A89</f>
        <v>57</v>
      </c>
      <c r="B89" s="11">
        <f>IF('1-medicine use (input)'!C89="","",'1-medicine use (input)'!C89)</f>
        <v>0</v>
      </c>
      <c r="C89" s="12">
        <f>IF('1-medicine use (input)'!D89="","",'1-medicine use (input)'!D89)</f>
        <v>0</v>
      </c>
      <c r="D89" s="8"/>
    </row>
    <row r="90" spans="1:4" x14ac:dyDescent="0.3">
      <c r="A90" s="10">
        <f>'1-medicine use (input)'!A90</f>
        <v>58</v>
      </c>
      <c r="B90" s="11">
        <f>IF('1-medicine use (input)'!C90="","",'1-medicine use (input)'!C90)</f>
        <v>0</v>
      </c>
      <c r="C90" s="12">
        <f>IF('1-medicine use (input)'!D90="","",'1-medicine use (input)'!D90)</f>
        <v>0</v>
      </c>
      <c r="D90" s="8"/>
    </row>
    <row r="91" spans="1:4" x14ac:dyDescent="0.3">
      <c r="A91" s="10">
        <f>'1-medicine use (input)'!A91</f>
        <v>59</v>
      </c>
      <c r="B91" s="11">
        <f>IF('1-medicine use (input)'!C91="","",'1-medicine use (input)'!C91)</f>
        <v>0</v>
      </c>
      <c r="C91" s="12">
        <f>IF('1-medicine use (input)'!D91="","",'1-medicine use (input)'!D91)</f>
        <v>0</v>
      </c>
      <c r="D91" s="8"/>
    </row>
    <row r="92" spans="1:4" x14ac:dyDescent="0.3">
      <c r="A92" s="10">
        <f>'1-medicine use (input)'!A92</f>
        <v>60</v>
      </c>
      <c r="B92" s="11">
        <f>IF('1-medicine use (input)'!C92="","",'1-medicine use (input)'!C92)</f>
        <v>0</v>
      </c>
      <c r="C92" s="12">
        <f>IF('1-medicine use (input)'!D92="","",'1-medicine use (input)'!D92)</f>
        <v>0</v>
      </c>
      <c r="D92" s="8"/>
    </row>
    <row r="93" spans="1:4" x14ac:dyDescent="0.3">
      <c r="A93" s="10">
        <f>'1-medicine use (input)'!A93</f>
        <v>61</v>
      </c>
      <c r="B93" s="11">
        <f>IF('1-medicine use (input)'!C93="","",'1-medicine use (input)'!C93)</f>
        <v>0</v>
      </c>
      <c r="C93" s="12">
        <f>IF('1-medicine use (input)'!D93="","",'1-medicine use (input)'!D93)</f>
        <v>0</v>
      </c>
      <c r="D93" s="8"/>
    </row>
    <row r="94" spans="1:4" x14ac:dyDescent="0.3">
      <c r="A94" s="10">
        <f>'1-medicine use (input)'!A94</f>
        <v>62</v>
      </c>
      <c r="B94" s="11">
        <f>IF('1-medicine use (input)'!C94="","",'1-medicine use (input)'!C94)</f>
        <v>0</v>
      </c>
      <c r="C94" s="12">
        <f>IF('1-medicine use (input)'!D94="","",'1-medicine use (input)'!D94)</f>
        <v>0</v>
      </c>
      <c r="D94" s="8"/>
    </row>
    <row r="95" spans="1:4" x14ac:dyDescent="0.3">
      <c r="A95" s="10">
        <f>'1-medicine use (input)'!A95</f>
        <v>63</v>
      </c>
      <c r="B95" s="11">
        <f>IF('1-medicine use (input)'!C95="","",'1-medicine use (input)'!C95)</f>
        <v>0</v>
      </c>
      <c r="C95" s="12">
        <f>IF('1-medicine use (input)'!D95="","",'1-medicine use (input)'!D95)</f>
        <v>0</v>
      </c>
      <c r="D95" s="8"/>
    </row>
    <row r="96" spans="1:4" x14ac:dyDescent="0.3">
      <c r="A96" s="10">
        <f>'1-medicine use (input)'!A96</f>
        <v>64</v>
      </c>
      <c r="B96" s="11">
        <f>IF('1-medicine use (input)'!C96="","",'1-medicine use (input)'!C96)</f>
        <v>0</v>
      </c>
      <c r="C96" s="12">
        <f>IF('1-medicine use (input)'!D96="","",'1-medicine use (input)'!D96)</f>
        <v>0</v>
      </c>
      <c r="D96" s="8"/>
    </row>
    <row r="97" spans="1:4" x14ac:dyDescent="0.3">
      <c r="A97" s="10">
        <f>'1-medicine use (input)'!A97</f>
        <v>65</v>
      </c>
      <c r="B97" s="11">
        <f>IF('1-medicine use (input)'!C97="","",'1-medicine use (input)'!C97)</f>
        <v>0</v>
      </c>
      <c r="C97" s="12">
        <f>IF('1-medicine use (input)'!D97="","",'1-medicine use (input)'!D97)</f>
        <v>0</v>
      </c>
      <c r="D97" s="8"/>
    </row>
    <row r="98" spans="1:4" x14ac:dyDescent="0.3">
      <c r="A98" s="10">
        <f>'1-medicine use (input)'!A98</f>
        <v>66</v>
      </c>
      <c r="B98" s="11">
        <f>IF('1-medicine use (input)'!C98="","",'1-medicine use (input)'!C98)</f>
        <v>0</v>
      </c>
      <c r="C98" s="12">
        <f>IF('1-medicine use (input)'!D98="","",'1-medicine use (input)'!D98)</f>
        <v>0</v>
      </c>
      <c r="D98" s="8"/>
    </row>
    <row r="99" spans="1:4" x14ac:dyDescent="0.3">
      <c r="A99" s="10">
        <f>'1-medicine use (input)'!A99</f>
        <v>67</v>
      </c>
      <c r="B99" s="11">
        <f>IF('1-medicine use (input)'!C99="","",'1-medicine use (input)'!C99)</f>
        <v>0</v>
      </c>
      <c r="C99" s="12">
        <f>IF('1-medicine use (input)'!D99="","",'1-medicine use (input)'!D99)</f>
        <v>0</v>
      </c>
      <c r="D99" s="8"/>
    </row>
    <row r="100" spans="1:4" x14ac:dyDescent="0.3">
      <c r="A100" s="10">
        <f>'1-medicine use (input)'!A100</f>
        <v>68</v>
      </c>
      <c r="B100" s="11">
        <f>IF('1-medicine use (input)'!C100="","",'1-medicine use (input)'!C100)</f>
        <v>0</v>
      </c>
      <c r="C100" s="12">
        <f>IF('1-medicine use (input)'!D100="","",'1-medicine use (input)'!D100)</f>
        <v>0</v>
      </c>
      <c r="D100" s="8"/>
    </row>
    <row r="101" spans="1:4" x14ac:dyDescent="0.3">
      <c r="A101" s="10">
        <f>'1-medicine use (input)'!A101</f>
        <v>69</v>
      </c>
      <c r="B101" s="11">
        <f>IF('1-medicine use (input)'!C101="","",'1-medicine use (input)'!C101)</f>
        <v>0</v>
      </c>
      <c r="C101" s="12">
        <f>IF('1-medicine use (input)'!D101="","",'1-medicine use (input)'!D101)</f>
        <v>0</v>
      </c>
      <c r="D101" s="8"/>
    </row>
    <row r="102" spans="1:4" x14ac:dyDescent="0.3">
      <c r="A102" s="10">
        <f>'1-medicine use (input)'!A102</f>
        <v>70</v>
      </c>
      <c r="B102" s="11">
        <f>IF('1-medicine use (input)'!C102="","",'1-medicine use (input)'!C102)</f>
        <v>0</v>
      </c>
      <c r="C102" s="12">
        <f>IF('1-medicine use (input)'!D102="","",'1-medicine use (input)'!D102)</f>
        <v>0</v>
      </c>
      <c r="D102" s="8"/>
    </row>
    <row r="103" spans="1:4" x14ac:dyDescent="0.3">
      <c r="A103" s="10">
        <f>'1-medicine use (input)'!A103</f>
        <v>71</v>
      </c>
      <c r="B103" s="11">
        <f>IF('1-medicine use (input)'!C103="","",'1-medicine use (input)'!C103)</f>
        <v>0</v>
      </c>
      <c r="C103" s="12">
        <f>IF('1-medicine use (input)'!D103="","",'1-medicine use (input)'!D103)</f>
        <v>0</v>
      </c>
      <c r="D103" s="8"/>
    </row>
    <row r="104" spans="1:4" x14ac:dyDescent="0.3">
      <c r="A104" s="10">
        <f>'1-medicine use (input)'!A104</f>
        <v>72</v>
      </c>
      <c r="B104" s="11">
        <f>IF('1-medicine use (input)'!C104="","",'1-medicine use (input)'!C104)</f>
        <v>0</v>
      </c>
      <c r="C104" s="12">
        <f>IF('1-medicine use (input)'!D104="","",'1-medicine use (input)'!D104)</f>
        <v>0</v>
      </c>
      <c r="D104" s="8"/>
    </row>
    <row r="105" spans="1:4" x14ac:dyDescent="0.3">
      <c r="A105" s="10">
        <f>'1-medicine use (input)'!A105</f>
        <v>73</v>
      </c>
      <c r="B105" s="11">
        <f>IF('1-medicine use (input)'!C105="","",'1-medicine use (input)'!C105)</f>
        <v>0</v>
      </c>
      <c r="C105" s="12">
        <f>IF('1-medicine use (input)'!D105="","",'1-medicine use (input)'!D105)</f>
        <v>0</v>
      </c>
      <c r="D105" s="8"/>
    </row>
    <row r="106" spans="1:4" x14ac:dyDescent="0.3">
      <c r="A106" s="10">
        <f>'1-medicine use (input)'!A106</f>
        <v>74</v>
      </c>
      <c r="B106" s="11">
        <f>IF('1-medicine use (input)'!C106="","",'1-medicine use (input)'!C106)</f>
        <v>0</v>
      </c>
      <c r="C106" s="12">
        <f>IF('1-medicine use (input)'!D106="","",'1-medicine use (input)'!D106)</f>
        <v>0</v>
      </c>
      <c r="D106" s="8"/>
    </row>
    <row r="107" spans="1:4" x14ac:dyDescent="0.3">
      <c r="A107" s="10">
        <f>'1-medicine use (input)'!A107</f>
        <v>75</v>
      </c>
      <c r="B107" s="11">
        <f>IF('1-medicine use (input)'!C107="","",'1-medicine use (input)'!C107)</f>
        <v>0</v>
      </c>
      <c r="C107" s="12">
        <f>IF('1-medicine use (input)'!D107="","",'1-medicine use (input)'!D107)</f>
        <v>0</v>
      </c>
      <c r="D107" s="8"/>
    </row>
    <row r="108" spans="1:4" x14ac:dyDescent="0.3">
      <c r="A108" s="10">
        <f>'1-medicine use (input)'!A108</f>
        <v>76</v>
      </c>
      <c r="B108" s="11">
        <f>IF('1-medicine use (input)'!C108="","",'1-medicine use (input)'!C108)</f>
        <v>0</v>
      </c>
      <c r="C108" s="12">
        <f>IF('1-medicine use (input)'!D108="","",'1-medicine use (input)'!D108)</f>
        <v>0</v>
      </c>
      <c r="D108" s="8"/>
    </row>
    <row r="109" spans="1:4" x14ac:dyDescent="0.3">
      <c r="A109" s="10">
        <f>'1-medicine use (input)'!A109</f>
        <v>77</v>
      </c>
      <c r="B109" s="11">
        <f>IF('1-medicine use (input)'!C109="","",'1-medicine use (input)'!C109)</f>
        <v>0</v>
      </c>
      <c r="C109" s="12">
        <f>IF('1-medicine use (input)'!D109="","",'1-medicine use (input)'!D109)</f>
        <v>0</v>
      </c>
      <c r="D109" s="8"/>
    </row>
    <row r="110" spans="1:4" x14ac:dyDescent="0.3">
      <c r="A110" s="10">
        <f>'1-medicine use (input)'!A110</f>
        <v>78</v>
      </c>
      <c r="B110" s="11">
        <f>IF('1-medicine use (input)'!C110="","",'1-medicine use (input)'!C110)</f>
        <v>0</v>
      </c>
      <c r="C110" s="12">
        <f>IF('1-medicine use (input)'!D110="","",'1-medicine use (input)'!D110)</f>
        <v>0</v>
      </c>
      <c r="D110" s="8"/>
    </row>
    <row r="111" spans="1:4" x14ac:dyDescent="0.3">
      <c r="A111" s="10">
        <f>'1-medicine use (input)'!A111</f>
        <v>79</v>
      </c>
      <c r="B111" s="11">
        <f>IF('1-medicine use (input)'!C111="","",'1-medicine use (input)'!C111)</f>
        <v>0</v>
      </c>
      <c r="C111" s="12">
        <f>IF('1-medicine use (input)'!D111="","",'1-medicine use (input)'!D111)</f>
        <v>0</v>
      </c>
      <c r="D111" s="8"/>
    </row>
    <row r="112" spans="1:4" x14ac:dyDescent="0.3">
      <c r="A112" s="10">
        <f>'1-medicine use (input)'!A112</f>
        <v>80</v>
      </c>
      <c r="B112" s="11">
        <f>IF('1-medicine use (input)'!C112="","",'1-medicine use (input)'!C112)</f>
        <v>0</v>
      </c>
      <c r="C112" s="12">
        <f>IF('1-medicine use (input)'!D112="","",'1-medicine use (input)'!D112)</f>
        <v>0</v>
      </c>
      <c r="D112" s="8"/>
    </row>
    <row r="113" spans="1:4" x14ac:dyDescent="0.3">
      <c r="A113" s="10">
        <f>'1-medicine use (input)'!A113</f>
        <v>81</v>
      </c>
      <c r="B113" s="11">
        <f>IF('1-medicine use (input)'!C113="","",'1-medicine use (input)'!C113)</f>
        <v>0</v>
      </c>
      <c r="C113" s="12">
        <f>IF('1-medicine use (input)'!D113="","",'1-medicine use (input)'!D113)</f>
        <v>0</v>
      </c>
      <c r="D113" s="8"/>
    </row>
    <row r="114" spans="1:4" x14ac:dyDescent="0.3">
      <c r="A114" s="10">
        <f>'1-medicine use (input)'!A114</f>
        <v>82</v>
      </c>
      <c r="B114" s="11">
        <f>IF('1-medicine use (input)'!C114="","",'1-medicine use (input)'!C114)</f>
        <v>0</v>
      </c>
      <c r="C114" s="12">
        <f>IF('1-medicine use (input)'!D114="","",'1-medicine use (input)'!D114)</f>
        <v>0</v>
      </c>
      <c r="D114" s="8"/>
    </row>
    <row r="115" spans="1:4" x14ac:dyDescent="0.3">
      <c r="A115" s="10">
        <f>'1-medicine use (input)'!A115</f>
        <v>83</v>
      </c>
      <c r="B115" s="11">
        <f>IF('1-medicine use (input)'!C115="","",'1-medicine use (input)'!C115)</f>
        <v>0</v>
      </c>
      <c r="C115" s="12">
        <f>IF('1-medicine use (input)'!D115="","",'1-medicine use (input)'!D115)</f>
        <v>0</v>
      </c>
      <c r="D115" s="8"/>
    </row>
    <row r="116" spans="1:4" x14ac:dyDescent="0.3">
      <c r="A116" s="10">
        <f>'1-medicine use (input)'!A116</f>
        <v>84</v>
      </c>
      <c r="B116" s="11">
        <f>IF('1-medicine use (input)'!C116="","",'1-medicine use (input)'!C116)</f>
        <v>0</v>
      </c>
      <c r="C116" s="12">
        <f>IF('1-medicine use (input)'!D116="","",'1-medicine use (input)'!D116)</f>
        <v>0</v>
      </c>
      <c r="D116" s="8"/>
    </row>
    <row r="117" spans="1:4" x14ac:dyDescent="0.3">
      <c r="A117" s="10">
        <f>'1-medicine use (input)'!A117</f>
        <v>85</v>
      </c>
      <c r="B117" s="11">
        <f>IF('1-medicine use (input)'!C117="","",'1-medicine use (input)'!C117)</f>
        <v>0</v>
      </c>
      <c r="C117" s="12">
        <f>IF('1-medicine use (input)'!D117="","",'1-medicine use (input)'!D117)</f>
        <v>0</v>
      </c>
      <c r="D117" s="8"/>
    </row>
    <row r="118" spans="1:4" x14ac:dyDescent="0.3">
      <c r="A118" s="10">
        <f>'1-medicine use (input)'!A118</f>
        <v>86</v>
      </c>
      <c r="B118" s="11">
        <f>IF('1-medicine use (input)'!C118="","",'1-medicine use (input)'!C118)</f>
        <v>0</v>
      </c>
      <c r="C118" s="12">
        <f>IF('1-medicine use (input)'!D118="","",'1-medicine use (input)'!D118)</f>
        <v>0</v>
      </c>
      <c r="D118" s="8"/>
    </row>
    <row r="119" spans="1:4" x14ac:dyDescent="0.3">
      <c r="A119" s="10">
        <f>'1-medicine use (input)'!A119</f>
        <v>87</v>
      </c>
      <c r="B119" s="11">
        <f>IF('1-medicine use (input)'!C119="","",'1-medicine use (input)'!C119)</f>
        <v>0</v>
      </c>
      <c r="C119" s="12">
        <f>IF('1-medicine use (input)'!D119="","",'1-medicine use (input)'!D119)</f>
        <v>0</v>
      </c>
      <c r="D119" s="8"/>
    </row>
    <row r="120" spans="1:4" x14ac:dyDescent="0.3">
      <c r="A120" s="10">
        <f>'1-medicine use (input)'!A120</f>
        <v>88</v>
      </c>
      <c r="B120" s="11">
        <f>IF('1-medicine use (input)'!C120="","",'1-medicine use (input)'!C120)</f>
        <v>0</v>
      </c>
      <c r="C120" s="12">
        <f>IF('1-medicine use (input)'!D120="","",'1-medicine use (input)'!D120)</f>
        <v>0</v>
      </c>
      <c r="D120" s="8"/>
    </row>
    <row r="121" spans="1:4" x14ac:dyDescent="0.3">
      <c r="A121" s="10">
        <f>'1-medicine use (input)'!A121</f>
        <v>89</v>
      </c>
      <c r="B121" s="11">
        <f>IF('1-medicine use (input)'!C121="","",'1-medicine use (input)'!C121)</f>
        <v>0</v>
      </c>
      <c r="C121" s="12">
        <f>IF('1-medicine use (input)'!D121="","",'1-medicine use (input)'!D121)</f>
        <v>0</v>
      </c>
      <c r="D121" s="8"/>
    </row>
    <row r="122" spans="1:4" x14ac:dyDescent="0.3">
      <c r="A122" s="10">
        <f>'1-medicine use (input)'!A122</f>
        <v>90</v>
      </c>
      <c r="B122" s="11">
        <f>IF('1-medicine use (input)'!C122="","",'1-medicine use (input)'!C122)</f>
        <v>0</v>
      </c>
      <c r="C122" s="12">
        <f>IF('1-medicine use (input)'!D122="","",'1-medicine use (input)'!D122)</f>
        <v>0</v>
      </c>
      <c r="D122" s="8"/>
    </row>
    <row r="123" spans="1:4" x14ac:dyDescent="0.3">
      <c r="A123" s="10">
        <f>'1-medicine use (input)'!A123</f>
        <v>91</v>
      </c>
      <c r="B123" s="11">
        <f>IF('1-medicine use (input)'!C123="","",'1-medicine use (input)'!C123)</f>
        <v>0</v>
      </c>
      <c r="C123" s="12">
        <f>IF('1-medicine use (input)'!D123="","",'1-medicine use (input)'!D123)</f>
        <v>0</v>
      </c>
      <c r="D123" s="8"/>
    </row>
    <row r="124" spans="1:4" x14ac:dyDescent="0.3">
      <c r="A124" s="10">
        <f>'1-medicine use (input)'!A124</f>
        <v>92</v>
      </c>
      <c r="B124" s="11">
        <f>IF('1-medicine use (input)'!C124="","",'1-medicine use (input)'!C124)</f>
        <v>0</v>
      </c>
      <c r="C124" s="12">
        <f>IF('1-medicine use (input)'!D124="","",'1-medicine use (input)'!D124)</f>
        <v>0</v>
      </c>
      <c r="D124" s="8"/>
    </row>
    <row r="125" spans="1:4" x14ac:dyDescent="0.3">
      <c r="A125" s="10">
        <f>'1-medicine use (input)'!A125</f>
        <v>93</v>
      </c>
      <c r="B125" s="11">
        <f>IF('1-medicine use (input)'!C125="","",'1-medicine use (input)'!C125)</f>
        <v>0</v>
      </c>
      <c r="C125" s="12">
        <f>IF('1-medicine use (input)'!D125="","",'1-medicine use (input)'!D125)</f>
        <v>0</v>
      </c>
      <c r="D125" s="8"/>
    </row>
    <row r="126" spans="1:4" x14ac:dyDescent="0.3">
      <c r="A126" s="10">
        <f>'1-medicine use (input)'!A126</f>
        <v>94</v>
      </c>
      <c r="B126" s="11">
        <f>IF('1-medicine use (input)'!C126="","",'1-medicine use (input)'!C126)</f>
        <v>0</v>
      </c>
      <c r="C126" s="12">
        <f>IF('1-medicine use (input)'!D126="","",'1-medicine use (input)'!D126)</f>
        <v>0</v>
      </c>
      <c r="D126" s="8"/>
    </row>
    <row r="127" spans="1:4" x14ac:dyDescent="0.3">
      <c r="A127" s="10">
        <f>'1-medicine use (input)'!A127</f>
        <v>95</v>
      </c>
      <c r="B127" s="11">
        <f>IF('1-medicine use (input)'!C127="","",'1-medicine use (input)'!C127)</f>
        <v>0</v>
      </c>
      <c r="C127" s="12">
        <f>IF('1-medicine use (input)'!D127="","",'1-medicine use (input)'!D127)</f>
        <v>0</v>
      </c>
      <c r="D127" s="8"/>
    </row>
    <row r="128" spans="1:4" x14ac:dyDescent="0.3">
      <c r="A128" s="10">
        <f>'1-medicine use (input)'!A128</f>
        <v>96</v>
      </c>
      <c r="B128" s="11">
        <f>IF('1-medicine use (input)'!C128="","",'1-medicine use (input)'!C128)</f>
        <v>0</v>
      </c>
      <c r="C128" s="12">
        <f>IF('1-medicine use (input)'!D128="","",'1-medicine use (input)'!D128)</f>
        <v>0</v>
      </c>
      <c r="D128" s="8"/>
    </row>
    <row r="129" spans="1:4" x14ac:dyDescent="0.3">
      <c r="A129" s="10">
        <f>'1-medicine use (input)'!A129</f>
        <v>97</v>
      </c>
      <c r="B129" s="11">
        <f>IF('1-medicine use (input)'!C129="","",'1-medicine use (input)'!C129)</f>
        <v>0</v>
      </c>
      <c r="C129" s="12">
        <f>IF('1-medicine use (input)'!D129="","",'1-medicine use (input)'!D129)</f>
        <v>0</v>
      </c>
      <c r="D129" s="8"/>
    </row>
    <row r="130" spans="1:4" x14ac:dyDescent="0.3">
      <c r="A130" s="10">
        <f>'1-medicine use (input)'!A130</f>
        <v>98</v>
      </c>
      <c r="B130" s="11">
        <f>IF('1-medicine use (input)'!C130="","",'1-medicine use (input)'!C130)</f>
        <v>0</v>
      </c>
      <c r="C130" s="12">
        <f>IF('1-medicine use (input)'!D130="","",'1-medicine use (input)'!D130)</f>
        <v>0</v>
      </c>
      <c r="D130" s="8"/>
    </row>
    <row r="131" spans="1:4" x14ac:dyDescent="0.3">
      <c r="A131" s="10">
        <f>'1-medicine use (input)'!A131</f>
        <v>99</v>
      </c>
      <c r="B131" s="11">
        <f>IF('1-medicine use (input)'!C131="","",'1-medicine use (input)'!C131)</f>
        <v>0</v>
      </c>
      <c r="C131" s="12">
        <f>IF('1-medicine use (input)'!D131="","",'1-medicine use (input)'!D131)</f>
        <v>0</v>
      </c>
      <c r="D131" s="8"/>
    </row>
    <row r="132" spans="1:4" x14ac:dyDescent="0.3">
      <c r="A132" s="10">
        <f>'1-medicine use (input)'!A132</f>
        <v>100</v>
      </c>
      <c r="B132" s="11">
        <f>IF('1-medicine use (input)'!C132="","",'1-medicine use (input)'!C132)</f>
        <v>0</v>
      </c>
      <c r="C132" s="12">
        <f>IF('1-medicine use (input)'!D132="","",'1-medicine use (input)'!D132)</f>
        <v>0</v>
      </c>
      <c r="D132" s="8"/>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5017C-07C0-4CD5-99D1-43EBB7EEA935}">
  <dimension ref="A1:L133"/>
  <sheetViews>
    <sheetView zoomScale="67" zoomScaleNormal="85" workbookViewId="0">
      <selection activeCell="N18" sqref="N18"/>
    </sheetView>
  </sheetViews>
  <sheetFormatPr defaultRowHeight="15.6" x14ac:dyDescent="0.3"/>
  <cols>
    <col min="2" max="2" width="12.19921875" bestFit="1" customWidth="1"/>
    <col min="3" max="3" width="25" bestFit="1" customWidth="1"/>
    <col min="5" max="5" width="15.19921875" customWidth="1"/>
    <col min="6" max="6" width="18" customWidth="1"/>
    <col min="7" max="7" width="15.8984375" customWidth="1"/>
    <col min="8" max="8" width="19.59765625" customWidth="1"/>
    <col min="9" max="9" width="15.796875" customWidth="1"/>
    <col min="10" max="10" width="16.5" customWidth="1"/>
    <col min="11" max="11" width="15.796875" customWidth="1"/>
    <col min="12" max="12" width="18" customWidth="1"/>
  </cols>
  <sheetData>
    <row r="1" spans="1:12" x14ac:dyDescent="0.3">
      <c r="E1" s="134" t="s">
        <v>86993</v>
      </c>
      <c r="F1" s="138"/>
      <c r="G1" s="138"/>
      <c r="H1" s="138"/>
      <c r="I1" s="138"/>
      <c r="J1" s="135"/>
      <c r="K1" s="139" t="s">
        <v>86994</v>
      </c>
      <c r="L1" s="140"/>
    </row>
    <row r="2" spans="1:12" ht="26.4" x14ac:dyDescent="0.3">
      <c r="A2" s="66" t="s">
        <v>571</v>
      </c>
      <c r="B2" s="67" t="s">
        <v>562</v>
      </c>
      <c r="C2" s="65" t="s">
        <v>561</v>
      </c>
      <c r="E2" s="49" t="s">
        <v>629</v>
      </c>
      <c r="F2" s="49" t="s">
        <v>869</v>
      </c>
      <c r="G2" s="49" t="s">
        <v>630</v>
      </c>
      <c r="H2" s="49" t="s">
        <v>873</v>
      </c>
      <c r="I2" s="49" t="s">
        <v>631</v>
      </c>
      <c r="J2" s="49" t="s">
        <v>871</v>
      </c>
      <c r="K2" s="49" t="s">
        <v>631</v>
      </c>
      <c r="L2" s="49" t="s">
        <v>872</v>
      </c>
    </row>
    <row r="3" spans="1:12" x14ac:dyDescent="0.3">
      <c r="A3" s="43" t="str">
        <f>'1-medicine use (input)'!A2</f>
        <v>D01</v>
      </c>
      <c r="B3" s="44" t="str">
        <f>IF('1-medicine use (input)'!C2="","",'1-medicine use (input)'!C2)</f>
        <v>657-24-9</v>
      </c>
      <c r="C3" s="45" t="str">
        <f>'1-medicine use (input)'!D2</f>
        <v>Metformin</v>
      </c>
      <c r="E3" s="32" t="str">
        <f>IF(ISBLANK('6-TIER3 measurements'!D2), "NA", '6-TIER3 measurements'!D2)</f>
        <v>NA</v>
      </c>
      <c r="F3" s="29" t="str">
        <f>IFERROR(IF('1-medicine use (input)'!F2="No Match","NA",E3/'1-medicine use (input)'!F2),"NA")</f>
        <v>NA</v>
      </c>
      <c r="G3" s="32" t="str">
        <f>IF(ISBLANK('6-TIER3 measurements'!D2), "NA", E3/'2-water flows (input) and DF'!$D$10)</f>
        <v>NA</v>
      </c>
      <c r="H3" s="29" t="str">
        <f>IFERROR(IF('1-medicine use (input)'!F2="No Match","NA",G3/'1-medicine use (input)'!F2),"NA")</f>
        <v>NA</v>
      </c>
      <c r="I3" s="32" t="str">
        <f>IF(ISBLANK('6-TIER3 measurements'!D2), "NA", E3/'2-water flows (input) and DF'!$D$9)</f>
        <v>NA</v>
      </c>
      <c r="J3" s="29" t="str">
        <f>IFERROR(IF('1-medicine use (input)'!F2="No Match","NA",I3/'1-medicine use (input)'!F2),"NA")</f>
        <v>NA</v>
      </c>
      <c r="K3" s="32" t="str">
        <f>I3</f>
        <v>NA</v>
      </c>
      <c r="L3" s="29" t="str">
        <f>IFERROR(IF('1-medicine use (input)'!E2="No Match","NA",I3/'1-medicine use (input)'!E2),"NA")</f>
        <v>NA</v>
      </c>
    </row>
    <row r="4" spans="1:12" x14ac:dyDescent="0.3">
      <c r="A4" s="43" t="str">
        <f>'1-medicine use (input)'!A3</f>
        <v>D02</v>
      </c>
      <c r="B4" s="44" t="str">
        <f>IF('1-medicine use (input)'!C3="","",'1-medicine use (input)'!C3)</f>
        <v>58-93-5</v>
      </c>
      <c r="C4" s="45" t="str">
        <f>'1-medicine use (input)'!D3</f>
        <v>Hydrochlorothiazide</v>
      </c>
      <c r="E4" s="32" t="str">
        <f>IF(ISBLANK('6-TIER3 measurements'!D3), "NA", '6-TIER3 measurements'!D3)</f>
        <v>NA</v>
      </c>
      <c r="F4" s="29" t="str">
        <f>IFERROR(IF('1-medicine use (input)'!F3="No Match","NA",E4/'1-medicine use (input)'!F3),"NA")</f>
        <v>NA</v>
      </c>
      <c r="G4" s="32" t="str">
        <f>IF(ISBLANK('6-TIER3 measurements'!D3), "NA", E4/'2-water flows (input) and DF'!$D$10)</f>
        <v>NA</v>
      </c>
      <c r="H4" s="29" t="str">
        <f>IFERROR(IF('1-medicine use (input)'!F3="No Match","NA",G4/'1-medicine use (input)'!F3),"NA")</f>
        <v>NA</v>
      </c>
      <c r="I4" s="32" t="str">
        <f>IF(ISBLANK('6-TIER3 measurements'!D3), "NA", E4/'2-water flows (input) and DF'!$D$9)</f>
        <v>NA</v>
      </c>
      <c r="J4" s="29" t="str">
        <f>IFERROR(IF('1-medicine use (input)'!F3="No Match","NA",I4/'1-medicine use (input)'!F3),"NA")</f>
        <v>NA</v>
      </c>
      <c r="K4" s="32" t="str">
        <f t="shared" ref="K4:K33" si="0">I4</f>
        <v>NA</v>
      </c>
      <c r="L4" s="29" t="str">
        <f>IFERROR(IF('1-medicine use (input)'!E3="No Match","NA",I4/'1-medicine use (input)'!E3),"NA")</f>
        <v>NA</v>
      </c>
    </row>
    <row r="5" spans="1:12" x14ac:dyDescent="0.3">
      <c r="A5" s="43" t="str">
        <f>'1-medicine use (input)'!A4</f>
        <v>D03</v>
      </c>
      <c r="B5" s="44" t="str">
        <f>IF('1-medicine use (input)'!C4="","",'1-medicine use (input)'!C4)</f>
        <v>525-66-6</v>
      </c>
      <c r="C5" s="45" t="str">
        <f>'1-medicine use (input)'!D4</f>
        <v>Propranolol</v>
      </c>
      <c r="E5" s="32" t="str">
        <f>IF(ISBLANK('6-TIER3 measurements'!D4), "NA", '6-TIER3 measurements'!D4)</f>
        <v>NA</v>
      </c>
      <c r="F5" s="29" t="str">
        <f>IFERROR(IF('1-medicine use (input)'!F4="No Match","NA",E5/'1-medicine use (input)'!F4),"NA")</f>
        <v>NA</v>
      </c>
      <c r="G5" s="32" t="str">
        <f>IF(ISBLANK('6-TIER3 measurements'!D4), "NA", E5/'2-water flows (input) and DF'!$D$10)</f>
        <v>NA</v>
      </c>
      <c r="H5" s="29" t="str">
        <f>IFERROR(IF('1-medicine use (input)'!F4="No Match","NA",G5/'1-medicine use (input)'!F4),"NA")</f>
        <v>NA</v>
      </c>
      <c r="I5" s="32" t="str">
        <f>IF(ISBLANK('6-TIER3 measurements'!D4), "NA", E5/'2-water flows (input) and DF'!$D$9)</f>
        <v>NA</v>
      </c>
      <c r="J5" s="29" t="str">
        <f>IFERROR(IF('1-medicine use (input)'!F4="No Match","NA",I5/'1-medicine use (input)'!F4),"NA")</f>
        <v>NA</v>
      </c>
      <c r="K5" s="32" t="str">
        <f t="shared" si="0"/>
        <v>NA</v>
      </c>
      <c r="L5" s="29" t="str">
        <f>IFERROR(IF('1-medicine use (input)'!E4="No Match","NA",I5/'1-medicine use (input)'!E4),"NA")</f>
        <v>NA</v>
      </c>
    </row>
    <row r="6" spans="1:12" x14ac:dyDescent="0.3">
      <c r="A6" s="43" t="str">
        <f>'1-medicine use (input)'!A5</f>
        <v>D04</v>
      </c>
      <c r="B6" s="44" t="str">
        <f>IF('1-medicine use (input)'!C5="","",'1-medicine use (input)'!C5)</f>
        <v>51384-51-1</v>
      </c>
      <c r="C6" s="45" t="str">
        <f>'1-medicine use (input)'!D5</f>
        <v>Metoprolol</v>
      </c>
      <c r="E6" s="32" t="str">
        <f>IF(ISBLANK('6-TIER3 measurements'!D5), "NA", '6-TIER3 measurements'!D5)</f>
        <v>NA</v>
      </c>
      <c r="F6" s="29" t="str">
        <f>IFERROR(IF('1-medicine use (input)'!F5="No Match","NA",E6/'1-medicine use (input)'!F5),"NA")</f>
        <v>NA</v>
      </c>
      <c r="G6" s="32" t="str">
        <f>IF(ISBLANK('6-TIER3 measurements'!D5), "NA", E6/'2-water flows (input) and DF'!$D$10)</f>
        <v>NA</v>
      </c>
      <c r="H6" s="29" t="str">
        <f>IFERROR(IF('1-medicine use (input)'!F5="No Match","NA",G6/'1-medicine use (input)'!F5),"NA")</f>
        <v>NA</v>
      </c>
      <c r="I6" s="32" t="str">
        <f>IF(ISBLANK('6-TIER3 measurements'!D5), "NA", E6/'2-water flows (input) and DF'!$D$9)</f>
        <v>NA</v>
      </c>
      <c r="J6" s="29" t="str">
        <f>IFERROR(IF('1-medicine use (input)'!F5="No Match","NA",I6/'1-medicine use (input)'!F5),"NA")</f>
        <v>NA</v>
      </c>
      <c r="K6" s="32" t="str">
        <f t="shared" si="0"/>
        <v>NA</v>
      </c>
      <c r="L6" s="29" t="str">
        <f>IFERROR(IF('1-medicine use (input)'!E5="No Match","NA",I6/'1-medicine use (input)'!E5),"NA")</f>
        <v>NA</v>
      </c>
    </row>
    <row r="7" spans="1:12" x14ac:dyDescent="0.3">
      <c r="A7" s="43" t="str">
        <f>'1-medicine use (input)'!A6</f>
        <v>D05</v>
      </c>
      <c r="B7" s="44" t="str">
        <f>IF('1-medicine use (input)'!C6="","",'1-medicine use (input)'!C6)</f>
        <v>138402-11-6</v>
      </c>
      <c r="C7" s="45" t="str">
        <f>'1-medicine use (input)'!D6</f>
        <v>Irbesartan</v>
      </c>
      <c r="E7" s="32" t="str">
        <f>IF(ISBLANK('6-TIER3 measurements'!D6), "NA", '6-TIER3 measurements'!D6)</f>
        <v>NA</v>
      </c>
      <c r="F7" s="29" t="str">
        <f>IFERROR(IF('1-medicine use (input)'!F6="No Match","NA",E7/'1-medicine use (input)'!F6),"NA")</f>
        <v>NA</v>
      </c>
      <c r="G7" s="32" t="str">
        <f>IF(ISBLANK('6-TIER3 measurements'!D6), "NA", E7/'2-water flows (input) and DF'!$D$10)</f>
        <v>NA</v>
      </c>
      <c r="H7" s="29" t="str">
        <f>IFERROR(IF('1-medicine use (input)'!F6="No Match","NA",G7/'1-medicine use (input)'!F6),"NA")</f>
        <v>NA</v>
      </c>
      <c r="I7" s="32" t="str">
        <f>IF(ISBLANK('6-TIER3 measurements'!D6), "NA", E7/'2-water flows (input) and DF'!$D$9)</f>
        <v>NA</v>
      </c>
      <c r="J7" s="29" t="str">
        <f>IFERROR(IF('1-medicine use (input)'!F6="No Match","NA",I7/'1-medicine use (input)'!F6),"NA")</f>
        <v>NA</v>
      </c>
      <c r="K7" s="32" t="str">
        <f t="shared" si="0"/>
        <v>NA</v>
      </c>
      <c r="L7" s="29" t="str">
        <f>IFERROR(IF('1-medicine use (input)'!E6="No Match","NA",I7/'1-medicine use (input)'!E6),"NA")</f>
        <v>NA</v>
      </c>
    </row>
    <row r="8" spans="1:12" x14ac:dyDescent="0.3">
      <c r="A8" s="43" t="str">
        <f>'1-medicine use (input)'!A7</f>
        <v>D06</v>
      </c>
      <c r="B8" s="44" t="str">
        <f>IF('1-medicine use (input)'!C7="","",'1-medicine use (input)'!C7)</f>
        <v>139481-59-7</v>
      </c>
      <c r="C8" s="45" t="str">
        <f>'1-medicine use (input)'!D7</f>
        <v>Candesartan</v>
      </c>
      <c r="E8" s="32" t="str">
        <f>IF(ISBLANK('6-TIER3 measurements'!D7), "NA", '6-TIER3 measurements'!D7)</f>
        <v>NA</v>
      </c>
      <c r="F8" s="29" t="str">
        <f>IFERROR(IF('1-medicine use (input)'!F7="No Match","NA",E8/'1-medicine use (input)'!F7),"NA")</f>
        <v>NA</v>
      </c>
      <c r="G8" s="32" t="str">
        <f>IF(ISBLANK('6-TIER3 measurements'!D7), "NA", E8/'2-water flows (input) and DF'!$D$10)</f>
        <v>NA</v>
      </c>
      <c r="H8" s="29" t="str">
        <f>IFERROR(IF('1-medicine use (input)'!F7="No Match","NA",G8/'1-medicine use (input)'!F7),"NA")</f>
        <v>NA</v>
      </c>
      <c r="I8" s="32" t="str">
        <f>IF(ISBLANK('6-TIER3 measurements'!D7), "NA", E8/'2-water flows (input) and DF'!$D$9)</f>
        <v>NA</v>
      </c>
      <c r="J8" s="29" t="str">
        <f>IFERROR(IF('1-medicine use (input)'!F7="No Match","NA",I8/'1-medicine use (input)'!F7),"NA")</f>
        <v>NA</v>
      </c>
      <c r="K8" s="32" t="str">
        <f t="shared" si="0"/>
        <v>NA</v>
      </c>
      <c r="L8" s="29" t="str">
        <f>IFERROR(IF('1-medicine use (input)'!E7="No Match","NA",I8/'1-medicine use (input)'!E7),"NA")</f>
        <v>NA</v>
      </c>
    </row>
    <row r="9" spans="1:12" x14ac:dyDescent="0.3">
      <c r="A9" s="43" t="str">
        <f>'1-medicine use (input)'!A8</f>
        <v>D07</v>
      </c>
      <c r="B9" s="44" t="str">
        <f>IF('1-medicine use (input)'!C8="","",'1-medicine use (input)'!C8)</f>
        <v>23593-75-1</v>
      </c>
      <c r="C9" s="45" t="str">
        <f>'1-medicine use (input)'!D8</f>
        <v>Clotrimazole</v>
      </c>
      <c r="E9" s="32" t="str">
        <f>IF(ISBLANK('6-TIER3 measurements'!D8), "NA", '6-TIER3 measurements'!D8)</f>
        <v>NA</v>
      </c>
      <c r="F9" s="29" t="str">
        <f>IFERROR(IF('1-medicine use (input)'!F8="No Match","NA",E9/'1-medicine use (input)'!F8),"NA")</f>
        <v>NA</v>
      </c>
      <c r="G9" s="32" t="str">
        <f>IF(ISBLANK('6-TIER3 measurements'!D8), "NA", E9/'2-water flows (input) and DF'!$D$10)</f>
        <v>NA</v>
      </c>
      <c r="H9" s="29" t="str">
        <f>IFERROR(IF('1-medicine use (input)'!F8="No Match","NA",G9/'1-medicine use (input)'!F8),"NA")</f>
        <v>NA</v>
      </c>
      <c r="I9" s="32" t="str">
        <f>IF(ISBLANK('6-TIER3 measurements'!D8), "NA", E9/'2-water flows (input) and DF'!$D$9)</f>
        <v>NA</v>
      </c>
      <c r="J9" s="29" t="str">
        <f>IFERROR(IF('1-medicine use (input)'!F8="No Match","NA",I9/'1-medicine use (input)'!F8),"NA")</f>
        <v>NA</v>
      </c>
      <c r="K9" s="32" t="str">
        <f t="shared" si="0"/>
        <v>NA</v>
      </c>
      <c r="L9" s="29" t="str">
        <f>IFERROR(IF('1-medicine use (input)'!E8="No Match","NA",I9/'1-medicine use (input)'!E8),"NA")</f>
        <v>NA</v>
      </c>
    </row>
    <row r="10" spans="1:12" x14ac:dyDescent="0.3">
      <c r="A10" s="43" t="str">
        <f>'1-medicine use (input)'!A9</f>
        <v>D08</v>
      </c>
      <c r="B10" s="44" t="str">
        <f>IF('1-medicine use (input)'!C9="","",'1-medicine use (input)'!C9)</f>
        <v>57-63-6</v>
      </c>
      <c r="C10" s="45" t="str">
        <f>'1-medicine use (input)'!D9</f>
        <v>17Alpha-Ethinylestradiol</v>
      </c>
      <c r="E10" s="32" t="str">
        <f>IF(ISBLANK('6-TIER3 measurements'!D9), "NA", '6-TIER3 measurements'!D9)</f>
        <v>NA</v>
      </c>
      <c r="F10" s="29" t="str">
        <f>IFERROR(IF('1-medicine use (input)'!F9="No Match","NA",E10/'1-medicine use (input)'!F9),"NA")</f>
        <v>NA</v>
      </c>
      <c r="G10" s="32" t="str">
        <f>IF(ISBLANK('6-TIER3 measurements'!D9), "NA", E10/'2-water flows (input) and DF'!$D$10)</f>
        <v>NA</v>
      </c>
      <c r="H10" s="29" t="str">
        <f>IFERROR(IF('1-medicine use (input)'!F9="No Match","NA",G10/'1-medicine use (input)'!F9),"NA")</f>
        <v>NA</v>
      </c>
      <c r="I10" s="32" t="str">
        <f>IF(ISBLANK('6-TIER3 measurements'!D9), "NA", E10/'2-water flows (input) and DF'!$D$9)</f>
        <v>NA</v>
      </c>
      <c r="J10" s="29" t="str">
        <f>IFERROR(IF('1-medicine use (input)'!F9="No Match","NA",I10/'1-medicine use (input)'!F9),"NA")</f>
        <v>NA</v>
      </c>
      <c r="K10" s="32" t="str">
        <f t="shared" si="0"/>
        <v>NA</v>
      </c>
      <c r="L10" s="29" t="str">
        <f>IFERROR(IF('1-medicine use (input)'!E9="No Match","NA",I10/'1-medicine use (input)'!E9),"NA")</f>
        <v>NA</v>
      </c>
    </row>
    <row r="11" spans="1:12" x14ac:dyDescent="0.3">
      <c r="A11" s="43" t="str">
        <f>'1-medicine use (input)'!A10</f>
        <v>D09</v>
      </c>
      <c r="B11" s="44" t="str">
        <f>IF('1-medicine use (input)'!C10="","",'1-medicine use (input)'!C10)</f>
        <v>4245-41-4</v>
      </c>
      <c r="C11" s="45" t="str">
        <f>'1-medicine use (input)'!D10</f>
        <v>Estradiol</v>
      </c>
      <c r="E11" s="32" t="str">
        <f>IF(ISBLANK('6-TIER3 measurements'!D10), "NA", '6-TIER3 measurements'!D10)</f>
        <v>NA</v>
      </c>
      <c r="F11" s="29" t="str">
        <f>IFERROR(IF('1-medicine use (input)'!F10="No Match","NA",E11/'1-medicine use (input)'!F10),"NA")</f>
        <v>NA</v>
      </c>
      <c r="G11" s="32" t="str">
        <f>IF(ISBLANK('6-TIER3 measurements'!D10), "NA", E11/'2-water flows (input) and DF'!$D$10)</f>
        <v>NA</v>
      </c>
      <c r="H11" s="29" t="str">
        <f>IFERROR(IF('1-medicine use (input)'!F10="No Match","NA",G11/'1-medicine use (input)'!F10),"NA")</f>
        <v>NA</v>
      </c>
      <c r="I11" s="32" t="str">
        <f>IF(ISBLANK('6-TIER3 measurements'!D10), "NA", E11/'2-water flows (input) and DF'!$D$9)</f>
        <v>NA</v>
      </c>
      <c r="J11" s="29" t="str">
        <f>IFERROR(IF('1-medicine use (input)'!F10="No Match","NA",I11/'1-medicine use (input)'!F10),"NA")</f>
        <v>NA</v>
      </c>
      <c r="K11" s="32" t="str">
        <f t="shared" si="0"/>
        <v>NA</v>
      </c>
      <c r="L11" s="29" t="str">
        <f>IFERROR(IF('1-medicine use (input)'!E10="No Match","NA",I11/'1-medicine use (input)'!E10),"NA")</f>
        <v>NA</v>
      </c>
    </row>
    <row r="12" spans="1:12" x14ac:dyDescent="0.3">
      <c r="A12" s="43" t="str">
        <f>'1-medicine use (input)'!A11</f>
        <v>D10</v>
      </c>
      <c r="B12" s="44" t="str">
        <f>IF('1-medicine use (input)'!C11="","",'1-medicine use (input)'!C11)</f>
        <v>53-16-7</v>
      </c>
      <c r="C12" s="45" t="str">
        <f>'1-medicine use (input)'!D11</f>
        <v>Estrone</v>
      </c>
      <c r="E12" s="32" t="str">
        <f>IF(ISBLANK('6-TIER3 measurements'!D11), "NA", '6-TIER3 measurements'!D11)</f>
        <v>NA</v>
      </c>
      <c r="F12" s="29" t="str">
        <f>IFERROR(IF('1-medicine use (input)'!F11="No Match","NA",E12/'1-medicine use (input)'!F11),"NA")</f>
        <v>NA</v>
      </c>
      <c r="G12" s="32" t="str">
        <f>IF(ISBLANK('6-TIER3 measurements'!D11), "NA", E12/'2-water flows (input) and DF'!$D$10)</f>
        <v>NA</v>
      </c>
      <c r="H12" s="29" t="str">
        <f>IFERROR(IF('1-medicine use (input)'!F11="No Match","NA",G12/'1-medicine use (input)'!F11),"NA")</f>
        <v>NA</v>
      </c>
      <c r="I12" s="32" t="str">
        <f>IF(ISBLANK('6-TIER3 measurements'!D11), "NA", E12/'2-water flows (input) and DF'!$D$9)</f>
        <v>NA</v>
      </c>
      <c r="J12" s="29" t="str">
        <f>IFERROR(IF('1-medicine use (input)'!F11="No Match","NA",I12/'1-medicine use (input)'!F11),"NA")</f>
        <v>NA</v>
      </c>
      <c r="K12" s="32" t="str">
        <f t="shared" si="0"/>
        <v>NA</v>
      </c>
      <c r="L12" s="29" t="str">
        <f>IFERROR(IF('1-medicine use (input)'!E11="No Match","NA",I12/'1-medicine use (input)'!E11),"NA")</f>
        <v>NA</v>
      </c>
    </row>
    <row r="13" spans="1:12" x14ac:dyDescent="0.3">
      <c r="A13" s="43" t="str">
        <f>'1-medicine use (input)'!A12</f>
        <v>D11</v>
      </c>
      <c r="B13" s="44" t="str">
        <f>IF('1-medicine use (input)'!C12="","",'1-medicine use (input)'!C12)</f>
        <v>79-57-2</v>
      </c>
      <c r="C13" s="45" t="str">
        <f>'1-medicine use (input)'!D12</f>
        <v>Oxytetracycline</v>
      </c>
      <c r="E13" s="32" t="str">
        <f>IF(ISBLANK('6-TIER3 measurements'!D12), "NA", '6-TIER3 measurements'!D12)</f>
        <v>NA</v>
      </c>
      <c r="F13" s="29" t="str">
        <f>IFERROR(IF('1-medicine use (input)'!F12="No Match","NA",E13/'1-medicine use (input)'!F12),"NA")</f>
        <v>NA</v>
      </c>
      <c r="G13" s="32" t="str">
        <f>IF(ISBLANK('6-TIER3 measurements'!D12), "NA", E13/'2-water flows (input) and DF'!$D$10)</f>
        <v>NA</v>
      </c>
      <c r="H13" s="29" t="str">
        <f>IFERROR(IF('1-medicine use (input)'!F12="No Match","NA",G13/'1-medicine use (input)'!F12),"NA")</f>
        <v>NA</v>
      </c>
      <c r="I13" s="32" t="str">
        <f>IF(ISBLANK('6-TIER3 measurements'!D12), "NA", E13/'2-water flows (input) and DF'!$D$9)</f>
        <v>NA</v>
      </c>
      <c r="J13" s="29" t="str">
        <f>IFERROR(IF('1-medicine use (input)'!F12="No Match","NA",I13/'1-medicine use (input)'!F12),"NA")</f>
        <v>NA</v>
      </c>
      <c r="K13" s="32" t="str">
        <f t="shared" si="0"/>
        <v>NA</v>
      </c>
      <c r="L13" s="29" t="str">
        <f>IFERROR(IF('1-medicine use (input)'!E12="No Match","NA",I13/'1-medicine use (input)'!E12),"NA")</f>
        <v>NA</v>
      </c>
    </row>
    <row r="14" spans="1:12" x14ac:dyDescent="0.3">
      <c r="A14" s="43" t="str">
        <f>'1-medicine use (input)'!A13</f>
        <v>D12</v>
      </c>
      <c r="B14" s="44" t="str">
        <f>IF('1-medicine use (input)'!C13="","",'1-medicine use (input)'!C13)</f>
        <v>60-54-8</v>
      </c>
      <c r="C14" s="45" t="str">
        <f>'1-medicine use (input)'!D13</f>
        <v>Tetracycline</v>
      </c>
      <c r="E14" s="32" t="str">
        <f>IF(ISBLANK('6-TIER3 measurements'!D13), "NA", '6-TIER3 measurements'!D13)</f>
        <v>NA</v>
      </c>
      <c r="F14" s="29" t="str">
        <f>IFERROR(IF('1-medicine use (input)'!F13="No Match","NA",E14/'1-medicine use (input)'!F13),"NA")</f>
        <v>NA</v>
      </c>
      <c r="G14" s="32" t="str">
        <f>IF(ISBLANK('6-TIER3 measurements'!D13), "NA", E14/'2-water flows (input) and DF'!$D$10)</f>
        <v>NA</v>
      </c>
      <c r="H14" s="29" t="str">
        <f>IFERROR(IF('1-medicine use (input)'!F13="No Match","NA",G14/'1-medicine use (input)'!F13),"NA")</f>
        <v>NA</v>
      </c>
      <c r="I14" s="32" t="str">
        <f>IF(ISBLANK('6-TIER3 measurements'!D13), "NA", E14/'2-water flows (input) and DF'!$D$9)</f>
        <v>NA</v>
      </c>
      <c r="J14" s="29" t="str">
        <f>IFERROR(IF('1-medicine use (input)'!F13="No Match","NA",I14/'1-medicine use (input)'!F13),"NA")</f>
        <v>NA</v>
      </c>
      <c r="K14" s="32" t="str">
        <f t="shared" si="0"/>
        <v>NA</v>
      </c>
      <c r="L14" s="29" t="str">
        <f>IFERROR(IF('1-medicine use (input)'!E13="No Match","NA",I14/'1-medicine use (input)'!E13),"NA")</f>
        <v>NA</v>
      </c>
    </row>
    <row r="15" spans="1:12" x14ac:dyDescent="0.3">
      <c r="A15" s="43" t="str">
        <f>'1-medicine use (input)'!A14</f>
        <v>D13</v>
      </c>
      <c r="B15" s="44" t="str">
        <f>IF('1-medicine use (input)'!C14="","",'1-medicine use (input)'!C14)</f>
        <v>738-70-5</v>
      </c>
      <c r="C15" s="45" t="str">
        <f>'1-medicine use (input)'!D14</f>
        <v>Trimethoprim</v>
      </c>
      <c r="E15" s="32" t="str">
        <f>IF(ISBLANK('6-TIER3 measurements'!D14), "NA", '6-TIER3 measurements'!D14)</f>
        <v>NA</v>
      </c>
      <c r="F15" s="29" t="str">
        <f>IFERROR(IF('1-medicine use (input)'!F14="No Match","NA",E15/'1-medicine use (input)'!F14),"NA")</f>
        <v>NA</v>
      </c>
      <c r="G15" s="32" t="str">
        <f>IF(ISBLANK('6-TIER3 measurements'!D14), "NA", E15/'2-water flows (input) and DF'!$D$10)</f>
        <v>NA</v>
      </c>
      <c r="H15" s="29" t="str">
        <f>IFERROR(IF('1-medicine use (input)'!F14="No Match","NA",G15/'1-medicine use (input)'!F14),"NA")</f>
        <v>NA</v>
      </c>
      <c r="I15" s="32" t="str">
        <f>IF(ISBLANK('6-TIER3 measurements'!D14), "NA", E15/'2-water flows (input) and DF'!$D$9)</f>
        <v>NA</v>
      </c>
      <c r="J15" s="29" t="str">
        <f>IFERROR(IF('1-medicine use (input)'!F14="No Match","NA",I15/'1-medicine use (input)'!F14),"NA")</f>
        <v>NA</v>
      </c>
      <c r="K15" s="32" t="str">
        <f t="shared" si="0"/>
        <v>NA</v>
      </c>
      <c r="L15" s="29" t="str">
        <f>IFERROR(IF('1-medicine use (input)'!E14="No Match","NA",I15/'1-medicine use (input)'!E14),"NA")</f>
        <v>NA</v>
      </c>
    </row>
    <row r="16" spans="1:12" x14ac:dyDescent="0.3">
      <c r="A16" s="43" t="str">
        <f>'1-medicine use (input)'!A15</f>
        <v>D14</v>
      </c>
      <c r="B16" s="44" t="str">
        <f>IF('1-medicine use (input)'!C15="","",'1-medicine use (input)'!C15)</f>
        <v>723-46-6</v>
      </c>
      <c r="C16" s="45" t="str">
        <f>'1-medicine use (input)'!D15</f>
        <v>Sulfamethoxazole</v>
      </c>
      <c r="E16" s="32" t="str">
        <f>IF(ISBLANK('6-TIER3 measurements'!D15), "NA", '6-TIER3 measurements'!D15)</f>
        <v>NA</v>
      </c>
      <c r="F16" s="29" t="str">
        <f>IFERROR(IF('1-medicine use (input)'!F15="No Match","NA",E16/'1-medicine use (input)'!F15),"NA")</f>
        <v>NA</v>
      </c>
      <c r="G16" s="32" t="str">
        <f>IF(ISBLANK('6-TIER3 measurements'!D15), "NA", E16/'2-water flows (input) and DF'!$D$10)</f>
        <v>NA</v>
      </c>
      <c r="H16" s="29" t="str">
        <f>IFERROR(IF('1-medicine use (input)'!F15="No Match","NA",G16/'1-medicine use (input)'!F15),"NA")</f>
        <v>NA</v>
      </c>
      <c r="I16" s="32" t="str">
        <f>IF(ISBLANK('6-TIER3 measurements'!D15), "NA", E16/'2-water flows (input) and DF'!$D$9)</f>
        <v>NA</v>
      </c>
      <c r="J16" s="29" t="str">
        <f>IFERROR(IF('1-medicine use (input)'!F15="No Match","NA",I16/'1-medicine use (input)'!F15),"NA")</f>
        <v>NA</v>
      </c>
      <c r="K16" s="32" t="str">
        <f t="shared" si="0"/>
        <v>NA</v>
      </c>
      <c r="L16" s="29" t="str">
        <f>IFERROR(IF('1-medicine use (input)'!E15="No Match","NA",I16/'1-medicine use (input)'!E15),"NA")</f>
        <v>NA</v>
      </c>
    </row>
    <row r="17" spans="1:12" x14ac:dyDescent="0.3">
      <c r="A17" s="43" t="str">
        <f>'1-medicine use (input)'!A16</f>
        <v>D15</v>
      </c>
      <c r="B17" s="44" t="str">
        <f>IF('1-medicine use (input)'!C16="","",'1-medicine use (input)'!C16)</f>
        <v>114-07-8</v>
      </c>
      <c r="C17" s="45" t="str">
        <f>'1-medicine use (input)'!D16</f>
        <v>Erythromycin</v>
      </c>
      <c r="E17" s="32" t="str">
        <f>IF(ISBLANK('6-TIER3 measurements'!D16), "NA", '6-TIER3 measurements'!D16)</f>
        <v>NA</v>
      </c>
      <c r="F17" s="29" t="str">
        <f>IFERROR(IF('1-medicine use (input)'!F16="No Match","NA",E17/'1-medicine use (input)'!F16),"NA")</f>
        <v>NA</v>
      </c>
      <c r="G17" s="32" t="str">
        <f>IF(ISBLANK('6-TIER3 measurements'!D16), "NA", E17/'2-water flows (input) and DF'!$D$10)</f>
        <v>NA</v>
      </c>
      <c r="H17" s="29" t="str">
        <f>IFERROR(IF('1-medicine use (input)'!F16="No Match","NA",G17/'1-medicine use (input)'!F16),"NA")</f>
        <v>NA</v>
      </c>
      <c r="I17" s="32" t="str">
        <f>IF(ISBLANK('6-TIER3 measurements'!D16), "NA", E17/'2-water flows (input) and DF'!$D$9)</f>
        <v>NA</v>
      </c>
      <c r="J17" s="29" t="str">
        <f>IFERROR(IF('1-medicine use (input)'!F16="No Match","NA",I17/'1-medicine use (input)'!F16),"NA")</f>
        <v>NA</v>
      </c>
      <c r="K17" s="32" t="str">
        <f t="shared" si="0"/>
        <v>NA</v>
      </c>
      <c r="L17" s="29" t="str">
        <f>IFERROR(IF('1-medicine use (input)'!E16="No Match","NA",I17/'1-medicine use (input)'!E16),"NA")</f>
        <v>NA</v>
      </c>
    </row>
    <row r="18" spans="1:12" x14ac:dyDescent="0.3">
      <c r="A18" s="43" t="str">
        <f>'1-medicine use (input)'!A17</f>
        <v>D16</v>
      </c>
      <c r="B18" s="44" t="str">
        <f>IF('1-medicine use (input)'!C17="","",'1-medicine use (input)'!C17)</f>
        <v>81103-11-9</v>
      </c>
      <c r="C18" s="45" t="str">
        <f>'1-medicine use (input)'!D17</f>
        <v>Clarithromycin</v>
      </c>
      <c r="E18" s="32" t="str">
        <f>IF(ISBLANK('6-TIER3 measurements'!D17), "NA", '6-TIER3 measurements'!D17)</f>
        <v>NA</v>
      </c>
      <c r="F18" s="29" t="str">
        <f>IFERROR(IF('1-medicine use (input)'!F17="No Match","NA",E18/'1-medicine use (input)'!F17),"NA")</f>
        <v>NA</v>
      </c>
      <c r="G18" s="32" t="str">
        <f>IF(ISBLANK('6-TIER3 measurements'!D17), "NA", E18/'2-water flows (input) and DF'!$D$10)</f>
        <v>NA</v>
      </c>
      <c r="H18" s="29" t="str">
        <f>IFERROR(IF('1-medicine use (input)'!F17="No Match","NA",G18/'1-medicine use (input)'!F17),"NA")</f>
        <v>NA</v>
      </c>
      <c r="I18" s="32" t="str">
        <f>IF(ISBLANK('6-TIER3 measurements'!D17), "NA", E18/'2-water flows (input) and DF'!$D$9)</f>
        <v>NA</v>
      </c>
      <c r="J18" s="29" t="str">
        <f>IFERROR(IF('1-medicine use (input)'!F17="No Match","NA",I18/'1-medicine use (input)'!F17),"NA")</f>
        <v>NA</v>
      </c>
      <c r="K18" s="32" t="str">
        <f t="shared" si="0"/>
        <v>NA</v>
      </c>
      <c r="L18" s="29" t="str">
        <f>IFERROR(IF('1-medicine use (input)'!E17="No Match","NA",I18/'1-medicine use (input)'!E17),"NA")</f>
        <v>NA</v>
      </c>
    </row>
    <row r="19" spans="1:12" x14ac:dyDescent="0.3">
      <c r="A19" s="43" t="str">
        <f>'1-medicine use (input)'!A18</f>
        <v>D17</v>
      </c>
      <c r="B19" s="44" t="str">
        <f>IF('1-medicine use (input)'!C18="","",'1-medicine use (input)'!C18)</f>
        <v>83905-01-5</v>
      </c>
      <c r="C19" s="45" t="str">
        <f>'1-medicine use (input)'!D18</f>
        <v>Azithromycin</v>
      </c>
      <c r="E19" s="32" t="str">
        <f>IF(ISBLANK('6-TIER3 measurements'!D18), "NA", '6-TIER3 measurements'!D18)</f>
        <v>NA</v>
      </c>
      <c r="F19" s="29" t="str">
        <f>IFERROR(IF('1-medicine use (input)'!F18="No Match","NA",E19/'1-medicine use (input)'!F18),"NA")</f>
        <v>NA</v>
      </c>
      <c r="G19" s="32" t="str">
        <f>IF(ISBLANK('6-TIER3 measurements'!D18), "NA", E19/'2-water flows (input) and DF'!$D$10)</f>
        <v>NA</v>
      </c>
      <c r="H19" s="29" t="str">
        <f>IFERROR(IF('1-medicine use (input)'!F18="No Match","NA",G19/'1-medicine use (input)'!F18),"NA")</f>
        <v>NA</v>
      </c>
      <c r="I19" s="32" t="str">
        <f>IF(ISBLANK('6-TIER3 measurements'!D18), "NA", E19/'2-water flows (input) and DF'!$D$9)</f>
        <v>NA</v>
      </c>
      <c r="J19" s="29" t="str">
        <f>IFERROR(IF('1-medicine use (input)'!F18="No Match","NA",I19/'1-medicine use (input)'!F18),"NA")</f>
        <v>NA</v>
      </c>
      <c r="K19" s="32" t="str">
        <f t="shared" si="0"/>
        <v>NA</v>
      </c>
      <c r="L19" s="29" t="str">
        <f>IFERROR(IF('1-medicine use (input)'!E18="No Match","NA",I19/'1-medicine use (input)'!E18),"NA")</f>
        <v>NA</v>
      </c>
    </row>
    <row r="20" spans="1:12" x14ac:dyDescent="0.3">
      <c r="A20" s="43" t="str">
        <f>'1-medicine use (input)'!A19</f>
        <v>D18</v>
      </c>
      <c r="B20" s="44" t="str">
        <f>IF('1-medicine use (input)'!C19="","",'1-medicine use (input)'!C19)</f>
        <v>18323-44-9</v>
      </c>
      <c r="C20" s="45" t="str">
        <f>'1-medicine use (input)'!D19</f>
        <v>Clindamycin</v>
      </c>
      <c r="E20" s="32" t="str">
        <f>IF(ISBLANK('6-TIER3 measurements'!D19), "NA", '6-TIER3 measurements'!D19)</f>
        <v>NA</v>
      </c>
      <c r="F20" s="29" t="str">
        <f>IFERROR(IF('1-medicine use (input)'!F19="No Match","NA",E20/'1-medicine use (input)'!F19),"NA")</f>
        <v>NA</v>
      </c>
      <c r="G20" s="32" t="str">
        <f>IF(ISBLANK('6-TIER3 measurements'!D19), "NA", E20/'2-water flows (input) and DF'!$D$10)</f>
        <v>NA</v>
      </c>
      <c r="H20" s="29" t="str">
        <f>IFERROR(IF('1-medicine use (input)'!F19="No Match","NA",G20/'1-medicine use (input)'!F19),"NA")</f>
        <v>NA</v>
      </c>
      <c r="I20" s="32" t="str">
        <f>IF(ISBLANK('6-TIER3 measurements'!D19), "NA", E20/'2-water flows (input) and DF'!$D$9)</f>
        <v>NA</v>
      </c>
      <c r="J20" s="29" t="str">
        <f>IFERROR(IF('1-medicine use (input)'!F19="No Match","NA",I20/'1-medicine use (input)'!F19),"NA")</f>
        <v>NA</v>
      </c>
      <c r="K20" s="32" t="str">
        <f t="shared" si="0"/>
        <v>NA</v>
      </c>
      <c r="L20" s="29" t="str">
        <f>IFERROR(IF('1-medicine use (input)'!E19="No Match","NA",I20/'1-medicine use (input)'!E19),"NA")</f>
        <v>NA</v>
      </c>
    </row>
    <row r="21" spans="1:12" x14ac:dyDescent="0.3">
      <c r="A21" s="43" t="str">
        <f>'1-medicine use (input)'!A20</f>
        <v>D19</v>
      </c>
      <c r="B21" s="44" t="str">
        <f>IF('1-medicine use (input)'!C20="","",'1-medicine use (input)'!C20)</f>
        <v>82419-36-1</v>
      </c>
      <c r="C21" s="45" t="str">
        <f>'1-medicine use (input)'!D20</f>
        <v>Ofloxacin</v>
      </c>
      <c r="E21" s="32" t="str">
        <f>IF(ISBLANK('6-TIER3 measurements'!D20), "NA", '6-TIER3 measurements'!D20)</f>
        <v>NA</v>
      </c>
      <c r="F21" s="29" t="str">
        <f>IFERROR(IF('1-medicine use (input)'!F20="No Match","NA",E21/'1-medicine use (input)'!F20),"NA")</f>
        <v>NA</v>
      </c>
      <c r="G21" s="32" t="str">
        <f>IF(ISBLANK('6-TIER3 measurements'!D20), "NA", E21/'2-water flows (input) and DF'!$D$10)</f>
        <v>NA</v>
      </c>
      <c r="H21" s="29" t="str">
        <f>IFERROR(IF('1-medicine use (input)'!F20="No Match","NA",G21/'1-medicine use (input)'!F20),"NA")</f>
        <v>NA</v>
      </c>
      <c r="I21" s="32" t="str">
        <f>IF(ISBLANK('6-TIER3 measurements'!D20), "NA", E21/'2-water flows (input) and DF'!$D$9)</f>
        <v>NA</v>
      </c>
      <c r="J21" s="29" t="str">
        <f>IFERROR(IF('1-medicine use (input)'!F20="No Match","NA",I21/'1-medicine use (input)'!F20),"NA")</f>
        <v>NA</v>
      </c>
      <c r="K21" s="32" t="str">
        <f t="shared" si="0"/>
        <v>NA</v>
      </c>
      <c r="L21" s="29" t="str">
        <f>IFERROR(IF('1-medicine use (input)'!E20="No Match","NA",I21/'1-medicine use (input)'!E20),"NA")</f>
        <v>NA</v>
      </c>
    </row>
    <row r="22" spans="1:12" x14ac:dyDescent="0.3">
      <c r="A22" s="43" t="str">
        <f>'1-medicine use (input)'!A21</f>
        <v>D20</v>
      </c>
      <c r="B22" s="44" t="str">
        <f>IF('1-medicine use (input)'!C21="","",'1-medicine use (input)'!C21)</f>
        <v>22916-47-8</v>
      </c>
      <c r="C22" s="45" t="str">
        <f>'1-medicine use (input)'!D21</f>
        <v>Miconazole</v>
      </c>
      <c r="E22" s="32" t="str">
        <f>IF(ISBLANK('6-TIER3 measurements'!D21), "NA", '6-TIER3 measurements'!D21)</f>
        <v>NA</v>
      </c>
      <c r="F22" s="29" t="str">
        <f>IFERROR(IF('1-medicine use (input)'!F21="No Match","NA",E22/'1-medicine use (input)'!F21),"NA")</f>
        <v>NA</v>
      </c>
      <c r="G22" s="32" t="str">
        <f>IF(ISBLANK('6-TIER3 measurements'!D21), "NA", E22/'2-water flows (input) and DF'!$D$10)</f>
        <v>NA</v>
      </c>
      <c r="H22" s="29" t="str">
        <f>IFERROR(IF('1-medicine use (input)'!F21="No Match","NA",G22/'1-medicine use (input)'!F21),"NA")</f>
        <v>NA</v>
      </c>
      <c r="I22" s="32" t="str">
        <f>IF(ISBLANK('6-TIER3 measurements'!D21), "NA", E22/'2-water flows (input) and DF'!$D$9)</f>
        <v>NA</v>
      </c>
      <c r="J22" s="29" t="str">
        <f>IFERROR(IF('1-medicine use (input)'!F21="No Match","NA",I22/'1-medicine use (input)'!F21),"NA")</f>
        <v>NA</v>
      </c>
      <c r="K22" s="32" t="str">
        <f t="shared" si="0"/>
        <v>NA</v>
      </c>
      <c r="L22" s="29" t="str">
        <f>IFERROR(IF('1-medicine use (input)'!E21="No Match","NA",I22/'1-medicine use (input)'!E21),"NA")</f>
        <v>NA</v>
      </c>
    </row>
    <row r="23" spans="1:12" x14ac:dyDescent="0.3">
      <c r="A23" s="43" t="str">
        <f>'1-medicine use (input)'!A22</f>
        <v>D21</v>
      </c>
      <c r="B23" s="44" t="str">
        <f>IF('1-medicine use (input)'!C22="","",'1-medicine use (input)'!C22)</f>
        <v>65277-42-1</v>
      </c>
      <c r="C23" s="45" t="str">
        <f>'1-medicine use (input)'!D22</f>
        <v>Ketoconazole</v>
      </c>
      <c r="E23" s="32" t="str">
        <f>IF(ISBLANK('6-TIER3 measurements'!D22), "NA", '6-TIER3 measurements'!D22)</f>
        <v>NA</v>
      </c>
      <c r="F23" s="29" t="str">
        <f>IFERROR(IF('1-medicine use (input)'!F22="No Match","NA",E23/'1-medicine use (input)'!F22),"NA")</f>
        <v>NA</v>
      </c>
      <c r="G23" s="32" t="str">
        <f>IF(ISBLANK('6-TIER3 measurements'!D22), "NA", E23/'2-water flows (input) and DF'!$D$10)</f>
        <v>NA</v>
      </c>
      <c r="H23" s="29" t="str">
        <f>IFERROR(IF('1-medicine use (input)'!F22="No Match","NA",G23/'1-medicine use (input)'!F22),"NA")</f>
        <v>NA</v>
      </c>
      <c r="I23" s="32" t="str">
        <f>IF(ISBLANK('6-TIER3 measurements'!D22), "NA", E23/'2-water flows (input) and DF'!$D$9)</f>
        <v>NA</v>
      </c>
      <c r="J23" s="29" t="str">
        <f>IFERROR(IF('1-medicine use (input)'!F22="No Match","NA",I23/'1-medicine use (input)'!F22),"NA")</f>
        <v>NA</v>
      </c>
      <c r="K23" s="32" t="str">
        <f t="shared" si="0"/>
        <v>NA</v>
      </c>
      <c r="L23" s="29" t="str">
        <f>IFERROR(IF('1-medicine use (input)'!E22="No Match","NA",I23/'1-medicine use (input)'!E22),"NA")</f>
        <v>NA</v>
      </c>
    </row>
    <row r="24" spans="1:12" x14ac:dyDescent="0.3">
      <c r="A24" s="43" t="str">
        <f>'1-medicine use (input)'!A23</f>
        <v>D22</v>
      </c>
      <c r="B24" s="44" t="str">
        <f>IF('1-medicine use (input)'!C23="","",'1-medicine use (input)'!C23)</f>
        <v>86386-73-4</v>
      </c>
      <c r="C24" s="45" t="str">
        <f>'1-medicine use (input)'!D23</f>
        <v>Fluconazole</v>
      </c>
      <c r="E24" s="32" t="str">
        <f>IF(ISBLANK('6-TIER3 measurements'!D23), "NA", '6-TIER3 measurements'!D23)</f>
        <v>NA</v>
      </c>
      <c r="F24" s="29" t="str">
        <f>IFERROR(IF('1-medicine use (input)'!F23="No Match","NA",E24/'1-medicine use (input)'!F23),"NA")</f>
        <v>NA</v>
      </c>
      <c r="G24" s="32" t="str">
        <f>IF(ISBLANK('6-TIER3 measurements'!D23), "NA", E24/'2-water flows (input) and DF'!$D$10)</f>
        <v>NA</v>
      </c>
      <c r="H24" s="29" t="str">
        <f>IFERROR(IF('1-medicine use (input)'!F23="No Match","NA",G24/'1-medicine use (input)'!F23),"NA")</f>
        <v>NA</v>
      </c>
      <c r="I24" s="32" t="str">
        <f>IF(ISBLANK('6-TIER3 measurements'!D23), "NA", E24/'2-water flows (input) and DF'!$D$9)</f>
        <v>NA</v>
      </c>
      <c r="J24" s="29" t="str">
        <f>IFERROR(IF('1-medicine use (input)'!F23="No Match","NA",I24/'1-medicine use (input)'!F23),"NA")</f>
        <v>NA</v>
      </c>
      <c r="K24" s="32" t="str">
        <f t="shared" si="0"/>
        <v>NA</v>
      </c>
      <c r="L24" s="29" t="str">
        <f>IFERROR(IF('1-medicine use (input)'!E23="No Match","NA",I24/'1-medicine use (input)'!E23),"NA")</f>
        <v>NA</v>
      </c>
    </row>
    <row r="25" spans="1:12" x14ac:dyDescent="0.3">
      <c r="A25" s="43" t="str">
        <f>'1-medicine use (input)'!A24</f>
        <v>D23</v>
      </c>
      <c r="B25" s="44" t="str">
        <f>IF('1-medicine use (input)'!C24="","",'1-medicine use (input)'!C24)</f>
        <v>84625-61-6</v>
      </c>
      <c r="C25" s="45" t="str">
        <f>'1-medicine use (input)'!D24</f>
        <v>Itraconazole</v>
      </c>
      <c r="E25" s="32" t="str">
        <f>IF(ISBLANK('6-TIER3 measurements'!D24), "NA", '6-TIER3 measurements'!D24)</f>
        <v>NA</v>
      </c>
      <c r="F25" s="29" t="str">
        <f>IFERROR(IF('1-medicine use (input)'!F24="No Match","NA",E25/'1-medicine use (input)'!F24),"NA")</f>
        <v>NA</v>
      </c>
      <c r="G25" s="32" t="str">
        <f>IF(ISBLANK('6-TIER3 measurements'!D24), "NA", E25/'2-water flows (input) and DF'!$D$10)</f>
        <v>NA</v>
      </c>
      <c r="H25" s="29" t="str">
        <f>IFERROR(IF('1-medicine use (input)'!F24="No Match","NA",G25/'1-medicine use (input)'!F24),"NA")</f>
        <v>NA</v>
      </c>
      <c r="I25" s="32" t="str">
        <f>IF(ISBLANK('6-TIER3 measurements'!D24), "NA", E25/'2-water flows (input) and DF'!$D$9)</f>
        <v>NA</v>
      </c>
      <c r="J25" s="29" t="str">
        <f>IFERROR(IF('1-medicine use (input)'!F24="No Match","NA",I25/'1-medicine use (input)'!F24),"NA")</f>
        <v>NA</v>
      </c>
      <c r="K25" s="32" t="str">
        <f t="shared" si="0"/>
        <v>NA</v>
      </c>
      <c r="L25" s="29" t="str">
        <f>IFERROR(IF('1-medicine use (input)'!E24="No Match","NA",I25/'1-medicine use (input)'!E24),"NA")</f>
        <v>NA</v>
      </c>
    </row>
    <row r="26" spans="1:12" x14ac:dyDescent="0.3">
      <c r="A26" s="43" t="str">
        <f>'1-medicine use (input)'!A25</f>
        <v>D24</v>
      </c>
      <c r="B26" s="44" t="str">
        <f>IF('1-medicine use (input)'!C25="","",'1-medicine use (input)'!C25)</f>
        <v>15687-27-1</v>
      </c>
      <c r="C26" s="45" t="str">
        <f>'1-medicine use (input)'!D25</f>
        <v>Ibuprofen</v>
      </c>
      <c r="E26" s="32" t="str">
        <f>IF(ISBLANK('6-TIER3 measurements'!D25), "NA", '6-TIER3 measurements'!D25)</f>
        <v>NA</v>
      </c>
      <c r="F26" s="29" t="str">
        <f>IFERROR(IF('1-medicine use (input)'!F25="No Match","NA",E26/'1-medicine use (input)'!F25),"NA")</f>
        <v>NA</v>
      </c>
      <c r="G26" s="32" t="str">
        <f>IF(ISBLANK('6-TIER3 measurements'!D25), "NA", E26/'2-water flows (input) and DF'!$D$10)</f>
        <v>NA</v>
      </c>
      <c r="H26" s="29" t="str">
        <f>IFERROR(IF('1-medicine use (input)'!F25="No Match","NA",G26/'1-medicine use (input)'!F25),"NA")</f>
        <v>NA</v>
      </c>
      <c r="I26" s="32" t="str">
        <f>IF(ISBLANK('6-TIER3 measurements'!D25), "NA", E26/'2-water flows (input) and DF'!$D$9)</f>
        <v>NA</v>
      </c>
      <c r="J26" s="29" t="str">
        <f>IFERROR(IF('1-medicine use (input)'!F25="No Match","NA",I26/'1-medicine use (input)'!F25),"NA")</f>
        <v>NA</v>
      </c>
      <c r="K26" s="32" t="str">
        <f t="shared" si="0"/>
        <v>NA</v>
      </c>
      <c r="L26" s="29" t="str">
        <f>IFERROR(IF('1-medicine use (input)'!E25="No Match","NA",I26/'1-medicine use (input)'!E25),"NA")</f>
        <v>NA</v>
      </c>
    </row>
    <row r="27" spans="1:12" x14ac:dyDescent="0.3">
      <c r="A27" s="43" t="str">
        <f>'1-medicine use (input)'!A26</f>
        <v>D25</v>
      </c>
      <c r="B27" s="44" t="str">
        <f>IF('1-medicine use (input)'!C26="","",'1-medicine use (input)'!C26)</f>
        <v>15307-86-5</v>
      </c>
      <c r="C27" s="45" t="str">
        <f>'1-medicine use (input)'!D26</f>
        <v>Diclofenac</v>
      </c>
      <c r="E27" s="32" t="str">
        <f>IF(ISBLANK('6-TIER3 measurements'!D26), "NA", '6-TIER3 measurements'!D26)</f>
        <v>NA</v>
      </c>
      <c r="F27" s="29" t="str">
        <f>IFERROR(IF('1-medicine use (input)'!F26="No Match","NA",E27/'1-medicine use (input)'!F26),"NA")</f>
        <v>NA</v>
      </c>
      <c r="G27" s="32" t="str">
        <f>IF(ISBLANK('6-TIER3 measurements'!D26), "NA", E27/'2-water flows (input) and DF'!$D$10)</f>
        <v>NA</v>
      </c>
      <c r="H27" s="29" t="str">
        <f>IFERROR(IF('1-medicine use (input)'!F26="No Match","NA",G27/'1-medicine use (input)'!F26),"NA")</f>
        <v>NA</v>
      </c>
      <c r="I27" s="32" t="str">
        <f>IF(ISBLANK('6-TIER3 measurements'!D26), "NA", E27/'2-water flows (input) and DF'!$D$9)</f>
        <v>NA</v>
      </c>
      <c r="J27" s="29" t="str">
        <f>IFERROR(IF('1-medicine use (input)'!F26="No Match","NA",I27/'1-medicine use (input)'!F26),"NA")</f>
        <v>NA</v>
      </c>
      <c r="K27" s="32" t="str">
        <f t="shared" si="0"/>
        <v>NA</v>
      </c>
      <c r="L27" s="29" t="str">
        <f>IFERROR(IF('1-medicine use (input)'!E26="No Match","NA",I27/'1-medicine use (input)'!E26),"NA")</f>
        <v>NA</v>
      </c>
    </row>
    <row r="28" spans="1:12" x14ac:dyDescent="0.3">
      <c r="A28" s="43" t="str">
        <f>'1-medicine use (input)'!A27</f>
        <v>D26</v>
      </c>
      <c r="B28" s="44" t="str">
        <f>IF('1-medicine use (input)'!C27="","",'1-medicine use (input)'!C27)</f>
        <v>298-46-4</v>
      </c>
      <c r="C28" s="45" t="str">
        <f>'1-medicine use (input)'!D27</f>
        <v>Carbamazepine</v>
      </c>
      <c r="E28" s="32" t="str">
        <f>IF(ISBLANK('6-TIER3 measurements'!D27), "NA", '6-TIER3 measurements'!D27)</f>
        <v>NA</v>
      </c>
      <c r="F28" s="29" t="str">
        <f>IFERROR(IF('1-medicine use (input)'!F27="No Match","NA",E28/'1-medicine use (input)'!F27),"NA")</f>
        <v>NA</v>
      </c>
      <c r="G28" s="32" t="str">
        <f>IF(ISBLANK('6-TIER3 measurements'!D27), "NA", E28/'2-water flows (input) and DF'!$D$10)</f>
        <v>NA</v>
      </c>
      <c r="H28" s="29" t="str">
        <f>IFERROR(IF('1-medicine use (input)'!F27="No Match","NA",G28/'1-medicine use (input)'!F27),"NA")</f>
        <v>NA</v>
      </c>
      <c r="I28" s="32" t="str">
        <f>IF(ISBLANK('6-TIER3 measurements'!D27), "NA", E28/'2-water flows (input) and DF'!$D$9)</f>
        <v>NA</v>
      </c>
      <c r="J28" s="29" t="str">
        <f>IFERROR(IF('1-medicine use (input)'!F27="No Match","NA",I28/'1-medicine use (input)'!F27),"NA")</f>
        <v>NA</v>
      </c>
      <c r="K28" s="32" t="str">
        <f t="shared" si="0"/>
        <v>NA</v>
      </c>
      <c r="L28" s="29" t="str">
        <f>IFERROR(IF('1-medicine use (input)'!E27="No Match","NA",I28/'1-medicine use (input)'!E27),"NA")</f>
        <v>NA</v>
      </c>
    </row>
    <row r="29" spans="1:12" x14ac:dyDescent="0.3">
      <c r="A29" s="43" t="str">
        <f>'1-medicine use (input)'!A28</f>
        <v>D27</v>
      </c>
      <c r="B29" s="44" t="str">
        <f>IF('1-medicine use (input)'!C28="","",'1-medicine use (input)'!C28)</f>
        <v>71675-85-9</v>
      </c>
      <c r="C29" s="45" t="str">
        <f>'1-medicine use (input)'!D28</f>
        <v>Amisulpride</v>
      </c>
      <c r="E29" s="32" t="str">
        <f>IF(ISBLANK('6-TIER3 measurements'!D28), "NA", '6-TIER3 measurements'!D28)</f>
        <v>NA</v>
      </c>
      <c r="F29" s="29" t="str">
        <f>IFERROR(IF('1-medicine use (input)'!F28="No Match","NA",E29/'1-medicine use (input)'!F28),"NA")</f>
        <v>NA</v>
      </c>
      <c r="G29" s="32" t="str">
        <f>IF(ISBLANK('6-TIER3 measurements'!D28), "NA", E29/'2-water flows (input) and DF'!$D$10)</f>
        <v>NA</v>
      </c>
      <c r="H29" s="29" t="str">
        <f>IFERROR(IF('1-medicine use (input)'!F28="No Match","NA",G29/'1-medicine use (input)'!F28),"NA")</f>
        <v>NA</v>
      </c>
      <c r="I29" s="32" t="str">
        <f>IF(ISBLANK('6-TIER3 measurements'!D28), "NA", E29/'2-water flows (input) and DF'!$D$9)</f>
        <v>NA</v>
      </c>
      <c r="J29" s="29" t="str">
        <f>IFERROR(IF('1-medicine use (input)'!F28="No Match","NA",I29/'1-medicine use (input)'!F28),"NA")</f>
        <v>NA</v>
      </c>
      <c r="K29" s="32" t="str">
        <f t="shared" si="0"/>
        <v>NA</v>
      </c>
      <c r="L29" s="29" t="str">
        <f>IFERROR(IF('1-medicine use (input)'!E28="No Match","NA",I29/'1-medicine use (input)'!E28),"NA")</f>
        <v>NA</v>
      </c>
    </row>
    <row r="30" spans="1:12" x14ac:dyDescent="0.3">
      <c r="A30" s="43" t="str">
        <f>'1-medicine use (input)'!A29</f>
        <v>D28</v>
      </c>
      <c r="B30" s="44" t="str">
        <f>IF('1-medicine use (input)'!C29="","",'1-medicine use (input)'!C29)</f>
        <v>54910-89-3</v>
      </c>
      <c r="C30" s="45" t="str">
        <f>'1-medicine use (input)'!D29</f>
        <v>Fluoxetine</v>
      </c>
      <c r="E30" s="32" t="str">
        <f>IF(ISBLANK('6-TIER3 measurements'!D29), "NA", '6-TIER3 measurements'!D29)</f>
        <v>NA</v>
      </c>
      <c r="F30" s="29" t="str">
        <f>IFERROR(IF('1-medicine use (input)'!F29="No Match","NA",E30/'1-medicine use (input)'!F29),"NA")</f>
        <v>NA</v>
      </c>
      <c r="G30" s="32" t="str">
        <f>IF(ISBLANK('6-TIER3 measurements'!D29), "NA", E30/'2-water flows (input) and DF'!$D$10)</f>
        <v>NA</v>
      </c>
      <c r="H30" s="29" t="str">
        <f>IFERROR(IF('1-medicine use (input)'!F29="No Match","NA",G30/'1-medicine use (input)'!F29),"NA")</f>
        <v>NA</v>
      </c>
      <c r="I30" s="32" t="str">
        <f>IF(ISBLANK('6-TIER3 measurements'!D29), "NA", E30/'2-water flows (input) and DF'!$D$9)</f>
        <v>NA</v>
      </c>
      <c r="J30" s="29" t="str">
        <f>IFERROR(IF('1-medicine use (input)'!F29="No Match","NA",I30/'1-medicine use (input)'!F29),"NA")</f>
        <v>NA</v>
      </c>
      <c r="K30" s="32" t="str">
        <f t="shared" si="0"/>
        <v>NA</v>
      </c>
      <c r="L30" s="29" t="str">
        <f>IFERROR(IF('1-medicine use (input)'!E29="No Match","NA",I30/'1-medicine use (input)'!E29),"NA")</f>
        <v>NA</v>
      </c>
    </row>
    <row r="31" spans="1:12" x14ac:dyDescent="0.3">
      <c r="A31" s="43" t="str">
        <f>'1-medicine use (input)'!A30</f>
        <v>D29</v>
      </c>
      <c r="B31" s="44" t="str">
        <f>IF('1-medicine use (input)'!C30="","",'1-medicine use (input)'!C30)</f>
        <v>59729-33-8</v>
      </c>
      <c r="C31" s="45" t="str">
        <f>'1-medicine use (input)'!D30</f>
        <v>Citalopram</v>
      </c>
      <c r="E31" s="32" t="str">
        <f>IF(ISBLANK('6-TIER3 measurements'!D30), "NA", '6-TIER3 measurements'!D30)</f>
        <v>NA</v>
      </c>
      <c r="F31" s="29" t="str">
        <f>IFERROR(IF('1-medicine use (input)'!F30="No Match","NA",E31/'1-medicine use (input)'!F30),"NA")</f>
        <v>NA</v>
      </c>
      <c r="G31" s="32" t="str">
        <f>IF(ISBLANK('6-TIER3 measurements'!D30), "NA", E31/'2-water flows (input) and DF'!$D$10)</f>
        <v>NA</v>
      </c>
      <c r="H31" s="29" t="str">
        <f>IFERROR(IF('1-medicine use (input)'!F30="No Match","NA",G31/'1-medicine use (input)'!F30),"NA")</f>
        <v>NA</v>
      </c>
      <c r="I31" s="32" t="str">
        <f>IF(ISBLANK('6-TIER3 measurements'!D30), "NA", E31/'2-water flows (input) and DF'!$D$9)</f>
        <v>NA</v>
      </c>
      <c r="J31" s="29" t="str">
        <f>IFERROR(IF('1-medicine use (input)'!F30="No Match","NA",I31/'1-medicine use (input)'!F30),"NA")</f>
        <v>NA</v>
      </c>
      <c r="K31" s="32" t="str">
        <f t="shared" si="0"/>
        <v>NA</v>
      </c>
      <c r="L31" s="29" t="str">
        <f>IFERROR(IF('1-medicine use (input)'!E30="No Match","NA",I31/'1-medicine use (input)'!E30),"NA")</f>
        <v>NA</v>
      </c>
    </row>
    <row r="32" spans="1:12" x14ac:dyDescent="0.3">
      <c r="A32" s="43" t="str">
        <f>'1-medicine use (input)'!A31</f>
        <v>D30</v>
      </c>
      <c r="B32" s="44" t="str">
        <f>IF('1-medicine use (input)'!C31="","",'1-medicine use (input)'!C31)</f>
        <v>93413-69-5</v>
      </c>
      <c r="C32" s="45" t="str">
        <f>'1-medicine use (input)'!D31</f>
        <v>Venlafaxine</v>
      </c>
      <c r="E32" s="32" t="str">
        <f>IF(ISBLANK('6-TIER3 measurements'!D31), "NA", '6-TIER3 measurements'!D31)</f>
        <v>NA</v>
      </c>
      <c r="F32" s="29" t="str">
        <f>IFERROR(IF('1-medicine use (input)'!F31="No Match","NA",E32/'1-medicine use (input)'!F31),"NA")</f>
        <v>NA</v>
      </c>
      <c r="G32" s="32" t="str">
        <f>IF(ISBLANK('6-TIER3 measurements'!D31), "NA", E32/'2-water flows (input) and DF'!$D$10)</f>
        <v>NA</v>
      </c>
      <c r="H32" s="29" t="str">
        <f>IFERROR(IF('1-medicine use (input)'!F31="No Match","NA",G32/'1-medicine use (input)'!F31),"NA")</f>
        <v>NA</v>
      </c>
      <c r="I32" s="32" t="str">
        <f>IF(ISBLANK('6-TIER3 measurements'!D31), "NA", E32/'2-water flows (input) and DF'!$D$9)</f>
        <v>NA</v>
      </c>
      <c r="J32" s="29" t="str">
        <f>IFERROR(IF('1-medicine use (input)'!F31="No Match","NA",I32/'1-medicine use (input)'!F31),"NA")</f>
        <v>NA</v>
      </c>
      <c r="K32" s="32" t="str">
        <f t="shared" si="0"/>
        <v>NA</v>
      </c>
      <c r="L32" s="29" t="str">
        <f>IFERROR(IF('1-medicine use (input)'!E31="No Match","NA",I32/'1-medicine use (input)'!E31),"NA")</f>
        <v>NA</v>
      </c>
    </row>
    <row r="33" spans="1:12" x14ac:dyDescent="0.3">
      <c r="A33" s="43" t="str">
        <f>'1-medicine use (input)'!A32</f>
        <v>D31</v>
      </c>
      <c r="B33" s="44" t="str">
        <f>IF('1-medicine use (input)'!C32="","",'1-medicine use (input)'!C32)</f>
        <v>93413-77-5</v>
      </c>
      <c r="C33" s="45" t="str">
        <f>'1-medicine use (input)'!D32</f>
        <v>N,N-Didesvenlafaxine</v>
      </c>
      <c r="E33" s="32" t="str">
        <f>IF(ISBLANK('6-TIER3 measurements'!D32), "NA", '6-TIER3 measurements'!D32)</f>
        <v>NA</v>
      </c>
      <c r="F33" s="29" t="str">
        <f>IFERROR(IF('1-medicine use (input)'!F32="No Match","NA",E33/'1-medicine use (input)'!F32),"NA")</f>
        <v>NA</v>
      </c>
      <c r="G33" s="32" t="str">
        <f>IF(ISBLANK('6-TIER3 measurements'!D32), "NA", E33/'2-water flows (input) and DF'!$D$10)</f>
        <v>NA</v>
      </c>
      <c r="H33" s="29" t="str">
        <f>IFERROR(IF('1-medicine use (input)'!F32="No Match","NA",G33/'1-medicine use (input)'!F32),"NA")</f>
        <v>NA</v>
      </c>
      <c r="I33" s="32" t="str">
        <f>IF(ISBLANK('6-TIER3 measurements'!D32), "NA", E33/'2-water flows (input) and DF'!$D$9)</f>
        <v>NA</v>
      </c>
      <c r="J33" s="29" t="str">
        <f>IFERROR(IF('1-medicine use (input)'!F32="No Match","NA",I33/'1-medicine use (input)'!F32),"NA")</f>
        <v>NA</v>
      </c>
      <c r="K33" s="32" t="str">
        <f t="shared" si="0"/>
        <v>NA</v>
      </c>
      <c r="L33" s="29" t="str">
        <f>IFERROR(IF('1-medicine use (input)'!E32="No Match","NA",I33/'1-medicine use (input)'!E32),"NA")</f>
        <v>NA</v>
      </c>
    </row>
    <row r="34" spans="1:12" x14ac:dyDescent="0.3">
      <c r="A34" s="43">
        <f>'1-medicine use (input)'!A33</f>
        <v>1</v>
      </c>
      <c r="B34" s="44">
        <f>IF('1-medicine use (input)'!C33="","",'1-medicine use (input)'!C33)</f>
        <v>0</v>
      </c>
      <c r="C34" s="45" t="str">
        <f>'1-medicine use (input)'!D33</f>
        <v>Norethisterone and Estrogen</v>
      </c>
      <c r="E34" s="32" t="str">
        <f>IF(ISBLANK('6-TIER3 measurements'!D33), "NA", '6-TIER3 measurements'!D33)</f>
        <v>NA</v>
      </c>
      <c r="F34" s="29" t="str">
        <f>IFERROR(IF('1-medicine use (input)'!F33="No Match","NA",E34/'1-medicine use (input)'!F33),"NA")</f>
        <v>NA</v>
      </c>
      <c r="G34" s="32" t="str">
        <f>IF(ISBLANK('6-TIER3 measurements'!D33), "NA", E34/'2-water flows (input) and DF'!$D$10)</f>
        <v>NA</v>
      </c>
      <c r="H34" s="29" t="str">
        <f>IFERROR(IF('1-medicine use (input)'!F33="No Match","NA",G34/'1-medicine use (input)'!F33),"NA")</f>
        <v>NA</v>
      </c>
      <c r="I34" s="32" t="str">
        <f>IF(ISBLANK('6-TIER3 measurements'!D33), "NA", E34/'2-water flows (input) and DF'!$D$9)</f>
        <v>NA</v>
      </c>
      <c r="J34" s="29" t="str">
        <f>IFERROR(IF('1-medicine use (input)'!F33="No Match","NA",I34/'1-medicine use (input)'!F33),"NA")</f>
        <v>NA</v>
      </c>
      <c r="K34" s="32" t="str">
        <f>I34</f>
        <v>NA</v>
      </c>
      <c r="L34" s="29" t="str">
        <f>IFERROR(IF('1-medicine use (input)'!E33="No Match","NA",I34/'1-medicine use (input)'!E33),"NA")</f>
        <v>NA</v>
      </c>
    </row>
    <row r="35" spans="1:12" x14ac:dyDescent="0.3">
      <c r="A35" s="43">
        <f>'1-medicine use (input)'!A34</f>
        <v>2</v>
      </c>
      <c r="B35" s="44" t="str">
        <f>IF('1-medicine use (input)'!C34="","",'1-medicine use (input)'!C34)</f>
        <v>x</v>
      </c>
      <c r="C35" s="45" t="str">
        <f>'1-medicine use (input)'!D34</f>
        <v>Thyrotropin Alfa</v>
      </c>
      <c r="E35" s="32" t="str">
        <f>IF(ISBLANK('6-TIER3 measurements'!D34), "NA", '6-TIER3 measurements'!D34)</f>
        <v>NA</v>
      </c>
      <c r="F35" s="29" t="str">
        <f>IFERROR(IF('1-medicine use (input)'!F34="No Match","NA",E35/'1-medicine use (input)'!F34),"NA")</f>
        <v>NA</v>
      </c>
      <c r="G35" s="32" t="str">
        <f>IF(ISBLANK('6-TIER3 measurements'!D34), "NA", E35/'2-water flows (input) and DF'!$D$10)</f>
        <v>NA</v>
      </c>
      <c r="H35" s="29" t="str">
        <f>IFERROR(IF('1-medicine use (input)'!F34="No Match","NA",G35/'1-medicine use (input)'!F34),"NA")</f>
        <v>NA</v>
      </c>
      <c r="I35" s="32" t="str">
        <f>IF(ISBLANK('6-TIER3 measurements'!D34), "NA", E35/'2-water flows (input) and DF'!$D$9)</f>
        <v>NA</v>
      </c>
      <c r="J35" s="29" t="str">
        <f>IFERROR(IF('1-medicine use (input)'!F34="No Match","NA",I35/'1-medicine use (input)'!F34),"NA")</f>
        <v>NA</v>
      </c>
      <c r="K35" s="32" t="str">
        <f>I35</f>
        <v>NA</v>
      </c>
      <c r="L35" s="29" t="str">
        <f>IFERROR(IF('1-medicine use (input)'!E34="No Match","NA",I35/'1-medicine use (input)'!E34),"NA")</f>
        <v>NA</v>
      </c>
    </row>
    <row r="36" spans="1:12" x14ac:dyDescent="0.3">
      <c r="A36" s="43">
        <f>'1-medicine use (input)'!A35</f>
        <v>3</v>
      </c>
      <c r="B36" s="44" t="str">
        <f>IF('1-medicine use (input)'!C35="","",'1-medicine use (input)'!C35)</f>
        <v>15307-86-5</v>
      </c>
      <c r="C36" s="45" t="str">
        <f>'1-medicine use (input)'!D35</f>
        <v>Diclofenac</v>
      </c>
      <c r="E36" s="32" t="str">
        <f>IF(ISBLANK('6-TIER3 measurements'!D35), "NA", '6-TIER3 measurements'!D35)</f>
        <v>NA</v>
      </c>
      <c r="F36" s="29" t="str">
        <f>IFERROR(IF('1-medicine use (input)'!F35="No Match","NA",E36/'1-medicine use (input)'!F35),"NA")</f>
        <v>NA</v>
      </c>
      <c r="G36" s="32" t="str">
        <f>IF(ISBLANK('6-TIER3 measurements'!D35), "NA", E36/'2-water flows (input) and DF'!$D$10)</f>
        <v>NA</v>
      </c>
      <c r="H36" s="29" t="str">
        <f>IFERROR(IF('1-medicine use (input)'!F35="No Match","NA",G36/'1-medicine use (input)'!F35),"NA")</f>
        <v>NA</v>
      </c>
      <c r="I36" s="32" t="str">
        <f>IF(ISBLANK('6-TIER3 measurements'!D35), "NA", E36/'2-water flows (input) and DF'!$D$9)</f>
        <v>NA</v>
      </c>
      <c r="J36" s="29" t="str">
        <f>IFERROR(IF('1-medicine use (input)'!F35="No Match","NA",I36/'1-medicine use (input)'!F35),"NA")</f>
        <v>NA</v>
      </c>
      <c r="K36" s="32" t="str">
        <f>I36</f>
        <v>NA</v>
      </c>
      <c r="L36" s="29" t="str">
        <f>IFERROR(IF('1-medicine use (input)'!E35="No Match","NA",I36/'1-medicine use (input)'!E35),"NA")</f>
        <v>NA</v>
      </c>
    </row>
    <row r="37" spans="1:12" x14ac:dyDescent="0.3">
      <c r="A37" s="43">
        <f>'1-medicine use (input)'!A36</f>
        <v>4</v>
      </c>
      <c r="B37" s="44">
        <f>IF('1-medicine use (input)'!C36="","",'1-medicine use (input)'!C36)</f>
        <v>0</v>
      </c>
      <c r="C37" s="45">
        <f>'1-medicine use (input)'!D36</f>
        <v>0</v>
      </c>
      <c r="E37" s="32" t="str">
        <f>IF(ISBLANK('6-TIER3 measurements'!D36), "NA", '6-TIER3 measurements'!D36)</f>
        <v>NA</v>
      </c>
      <c r="F37" s="29" t="str">
        <f>IFERROR(IF('1-medicine use (input)'!F36="No Match","NA",E37/'1-medicine use (input)'!F36),"NA")</f>
        <v>NA</v>
      </c>
      <c r="G37" s="32" t="str">
        <f>IF(ISBLANK('6-TIER3 measurements'!D36), "NA", E37/'2-water flows (input) and DF'!$D$10)</f>
        <v>NA</v>
      </c>
      <c r="H37" s="29" t="str">
        <f>IFERROR(IF('1-medicine use (input)'!F36="No Match","NA",G37/'1-medicine use (input)'!F36),"NA")</f>
        <v>NA</v>
      </c>
      <c r="I37" s="32" t="str">
        <f>IF(ISBLANK('6-TIER3 measurements'!D36), "NA", E37/'2-water flows (input) and DF'!$D$9)</f>
        <v>NA</v>
      </c>
      <c r="J37" s="29" t="str">
        <f>IFERROR(IF('1-medicine use (input)'!F36="No Match","NA",I37/'1-medicine use (input)'!F36),"NA")</f>
        <v>NA</v>
      </c>
      <c r="K37" s="32" t="str">
        <f>I37</f>
        <v>NA</v>
      </c>
      <c r="L37" s="29" t="str">
        <f>IFERROR(IF('1-medicine use (input)'!E36="No Match","NA",I37/'1-medicine use (input)'!E36),"NA")</f>
        <v>NA</v>
      </c>
    </row>
    <row r="38" spans="1:12" x14ac:dyDescent="0.3">
      <c r="A38" s="43">
        <f>'1-medicine use (input)'!A37</f>
        <v>5</v>
      </c>
      <c r="B38" s="44">
        <f>IF('1-medicine use (input)'!C37="","",'1-medicine use (input)'!C37)</f>
        <v>0</v>
      </c>
      <c r="C38" s="45">
        <f>'1-medicine use (input)'!D37</f>
        <v>0</v>
      </c>
      <c r="E38" s="32" t="str">
        <f>IF(ISBLANK('6-TIER3 measurements'!D37), "NA", '6-TIER3 measurements'!D37)</f>
        <v>NA</v>
      </c>
      <c r="F38" s="29" t="str">
        <f>IFERROR(IF('1-medicine use (input)'!F37="No Match","NA",E38/'1-medicine use (input)'!F37),"NA")</f>
        <v>NA</v>
      </c>
      <c r="G38" s="32" t="str">
        <f>IF(ISBLANK('6-TIER3 measurements'!D37), "NA", E38/'2-water flows (input) and DF'!$D$10)</f>
        <v>NA</v>
      </c>
      <c r="H38" s="29" t="str">
        <f>IFERROR(IF('1-medicine use (input)'!F37="No Match","NA",G38/'1-medicine use (input)'!F37),"NA")</f>
        <v>NA</v>
      </c>
      <c r="I38" s="32" t="str">
        <f>IF(ISBLANK('6-TIER3 measurements'!D37), "NA", E38/'2-water flows (input) and DF'!$D$9)</f>
        <v>NA</v>
      </c>
      <c r="J38" s="29" t="str">
        <f>IFERROR(IF('1-medicine use (input)'!F37="No Match","NA",I38/'1-medicine use (input)'!F37),"NA")</f>
        <v>NA</v>
      </c>
      <c r="K38" s="32" t="str">
        <f>I38</f>
        <v>NA</v>
      </c>
      <c r="L38" s="29" t="str">
        <f>IFERROR(IF('1-medicine use (input)'!E37="No Match","NA",I38/'1-medicine use (input)'!E37),"NA")</f>
        <v>NA</v>
      </c>
    </row>
    <row r="39" spans="1:12" x14ac:dyDescent="0.3">
      <c r="A39" s="43">
        <f>'1-medicine use (input)'!A38</f>
        <v>6</v>
      </c>
      <c r="B39" s="44">
        <f>IF('1-medicine use (input)'!C38="","",'1-medicine use (input)'!C38)</f>
        <v>0</v>
      </c>
      <c r="C39" s="45">
        <f>'1-medicine use (input)'!D38</f>
        <v>0</v>
      </c>
      <c r="E39" s="32" t="str">
        <f>IF(ISBLANK('6-TIER3 measurements'!D38), "NA", '6-TIER3 measurements'!D38)</f>
        <v>NA</v>
      </c>
      <c r="F39" s="29" t="str">
        <f>IFERROR(IF('1-medicine use (input)'!F38="No Match","NA",E39/'1-medicine use (input)'!F38),"NA")</f>
        <v>NA</v>
      </c>
      <c r="G39" s="32" t="str">
        <f>IF(ISBLANK('6-TIER3 measurements'!D38), "NA", E39/'2-water flows (input) and DF'!$D$10)</f>
        <v>NA</v>
      </c>
      <c r="H39" s="29" t="str">
        <f>IFERROR(IF('1-medicine use (input)'!F38="No Match","NA",G39/'1-medicine use (input)'!F38),"NA")</f>
        <v>NA</v>
      </c>
      <c r="I39" s="32" t="str">
        <f>IF(ISBLANK('6-TIER3 measurements'!D38), "NA", E39/'2-water flows (input) and DF'!$D$9)</f>
        <v>NA</v>
      </c>
      <c r="J39" s="29" t="str">
        <f>IFERROR(IF('1-medicine use (input)'!F38="No Match","NA",I39/'1-medicine use (input)'!F38),"NA")</f>
        <v>NA</v>
      </c>
      <c r="K39" s="32" t="str">
        <f>I39</f>
        <v>NA</v>
      </c>
      <c r="L39" s="29" t="str">
        <f>IFERROR(IF('1-medicine use (input)'!E38="No Match","NA",I39/'1-medicine use (input)'!E38),"NA")</f>
        <v>NA</v>
      </c>
    </row>
    <row r="40" spans="1:12" x14ac:dyDescent="0.3">
      <c r="A40" s="43">
        <f>'1-medicine use (input)'!A39</f>
        <v>7</v>
      </c>
      <c r="B40" s="44">
        <f>IF('1-medicine use (input)'!C39="","",'1-medicine use (input)'!C39)</f>
        <v>0</v>
      </c>
      <c r="C40" s="45">
        <f>'1-medicine use (input)'!D39</f>
        <v>0</v>
      </c>
      <c r="E40" s="32" t="str">
        <f>IF(ISBLANK('6-TIER3 measurements'!D39), "NA", '6-TIER3 measurements'!D39)</f>
        <v>NA</v>
      </c>
      <c r="F40" s="29" t="str">
        <f>IFERROR(IF('1-medicine use (input)'!F39="No Match","NA",E40/'1-medicine use (input)'!F39),"NA")</f>
        <v>NA</v>
      </c>
      <c r="G40" s="32" t="str">
        <f>IF(ISBLANK('6-TIER3 measurements'!D39), "NA", E40/'2-water flows (input) and DF'!$D$10)</f>
        <v>NA</v>
      </c>
      <c r="H40" s="29" t="str">
        <f>IFERROR(IF('1-medicine use (input)'!F39="No Match","NA",G40/'1-medicine use (input)'!F39),"NA")</f>
        <v>NA</v>
      </c>
      <c r="I40" s="32" t="str">
        <f>IF(ISBLANK('6-TIER3 measurements'!D39), "NA", E40/'2-water flows (input) and DF'!$D$9)</f>
        <v>NA</v>
      </c>
      <c r="J40" s="29" t="str">
        <f>IFERROR(IF('1-medicine use (input)'!F39="No Match","NA",I40/'1-medicine use (input)'!F39),"NA")</f>
        <v>NA</v>
      </c>
      <c r="K40" s="32" t="str">
        <f>I40</f>
        <v>NA</v>
      </c>
      <c r="L40" s="29" t="str">
        <f>IFERROR(IF('1-medicine use (input)'!E39="No Match","NA",I40/'1-medicine use (input)'!E39),"NA")</f>
        <v>NA</v>
      </c>
    </row>
    <row r="41" spans="1:12" x14ac:dyDescent="0.3">
      <c r="A41" s="43">
        <f>'1-medicine use (input)'!A40</f>
        <v>8</v>
      </c>
      <c r="B41" s="44">
        <f>IF('1-medicine use (input)'!C40="","",'1-medicine use (input)'!C40)</f>
        <v>0</v>
      </c>
      <c r="C41" s="45">
        <f>'1-medicine use (input)'!D40</f>
        <v>0</v>
      </c>
      <c r="E41" s="32" t="str">
        <f>IF(ISBLANK('6-TIER3 measurements'!D40), "NA", '6-TIER3 measurements'!D40)</f>
        <v>NA</v>
      </c>
      <c r="F41" s="29" t="str">
        <f>IFERROR(IF('1-medicine use (input)'!F40="No Match","NA",E41/'1-medicine use (input)'!F40),"NA")</f>
        <v>NA</v>
      </c>
      <c r="G41" s="32" t="str">
        <f>IF(ISBLANK('6-TIER3 measurements'!D40), "NA", E41/'2-water flows (input) and DF'!$D$10)</f>
        <v>NA</v>
      </c>
      <c r="H41" s="29" t="str">
        <f>IFERROR(IF('1-medicine use (input)'!F40="No Match","NA",G41/'1-medicine use (input)'!F40),"NA")</f>
        <v>NA</v>
      </c>
      <c r="I41" s="32" t="str">
        <f>IF(ISBLANK('6-TIER3 measurements'!D40), "NA", E41/'2-water flows (input) and DF'!$D$9)</f>
        <v>NA</v>
      </c>
      <c r="J41" s="29" t="str">
        <f>IFERROR(IF('1-medicine use (input)'!F40="No Match","NA",I41/'1-medicine use (input)'!F40),"NA")</f>
        <v>NA</v>
      </c>
      <c r="K41" s="32" t="str">
        <f>I41</f>
        <v>NA</v>
      </c>
      <c r="L41" s="29" t="str">
        <f>IFERROR(IF('1-medicine use (input)'!E40="No Match","NA",I41/'1-medicine use (input)'!E40),"NA")</f>
        <v>NA</v>
      </c>
    </row>
    <row r="42" spans="1:12" x14ac:dyDescent="0.3">
      <c r="A42" s="43">
        <f>'1-medicine use (input)'!A41</f>
        <v>9</v>
      </c>
      <c r="B42" s="44">
        <f>IF('1-medicine use (input)'!C41="","",'1-medicine use (input)'!C41)</f>
        <v>0</v>
      </c>
      <c r="C42" s="45">
        <f>'1-medicine use (input)'!D41</f>
        <v>0</v>
      </c>
      <c r="E42" s="32" t="str">
        <f>IF(ISBLANK('6-TIER3 measurements'!D41), "NA", '6-TIER3 measurements'!D41)</f>
        <v>NA</v>
      </c>
      <c r="F42" s="29" t="str">
        <f>IFERROR(IF('1-medicine use (input)'!F41="No Match","NA",E42/'1-medicine use (input)'!F41),"NA")</f>
        <v>NA</v>
      </c>
      <c r="G42" s="32" t="str">
        <f>IF(ISBLANK('6-TIER3 measurements'!D41), "NA", E42/'2-water flows (input) and DF'!$D$10)</f>
        <v>NA</v>
      </c>
      <c r="H42" s="29" t="str">
        <f>IFERROR(IF('1-medicine use (input)'!F41="No Match","NA",G42/'1-medicine use (input)'!F41),"NA")</f>
        <v>NA</v>
      </c>
      <c r="I42" s="32" t="str">
        <f>IF(ISBLANK('6-TIER3 measurements'!D41), "NA", E42/'2-water flows (input) and DF'!$D$9)</f>
        <v>NA</v>
      </c>
      <c r="J42" s="29" t="str">
        <f>IFERROR(IF('1-medicine use (input)'!F41="No Match","NA",I42/'1-medicine use (input)'!F41),"NA")</f>
        <v>NA</v>
      </c>
      <c r="K42" s="32" t="str">
        <f>I42</f>
        <v>NA</v>
      </c>
      <c r="L42" s="29" t="str">
        <f>IFERROR(IF('1-medicine use (input)'!E41="No Match","NA",I42/'1-medicine use (input)'!E41),"NA")</f>
        <v>NA</v>
      </c>
    </row>
    <row r="43" spans="1:12" x14ac:dyDescent="0.3">
      <c r="A43" s="43">
        <f>'1-medicine use (input)'!A42</f>
        <v>10</v>
      </c>
      <c r="B43" s="44">
        <f>IF('1-medicine use (input)'!C42="","",'1-medicine use (input)'!C42)</f>
        <v>0</v>
      </c>
      <c r="C43" s="45">
        <f>'1-medicine use (input)'!D42</f>
        <v>0</v>
      </c>
      <c r="E43" s="32" t="str">
        <f>IF(ISBLANK('6-TIER3 measurements'!D42), "NA", '6-TIER3 measurements'!D42)</f>
        <v>NA</v>
      </c>
      <c r="F43" s="29" t="str">
        <f>IFERROR(IF('1-medicine use (input)'!F42="No Match","NA",E43/'1-medicine use (input)'!F42),"NA")</f>
        <v>NA</v>
      </c>
      <c r="G43" s="32" t="str">
        <f>IF(ISBLANK('6-TIER3 measurements'!D42), "NA", E43/'2-water flows (input) and DF'!$D$10)</f>
        <v>NA</v>
      </c>
      <c r="H43" s="29" t="str">
        <f>IFERROR(IF('1-medicine use (input)'!F42="No Match","NA",G43/'1-medicine use (input)'!F42),"NA")</f>
        <v>NA</v>
      </c>
      <c r="I43" s="32" t="str">
        <f>IF(ISBLANK('6-TIER3 measurements'!D42), "NA", E43/'2-water flows (input) and DF'!$D$9)</f>
        <v>NA</v>
      </c>
      <c r="J43" s="29" t="str">
        <f>IFERROR(IF('1-medicine use (input)'!F42="No Match","NA",I43/'1-medicine use (input)'!F42),"NA")</f>
        <v>NA</v>
      </c>
      <c r="K43" s="32" t="str">
        <f>I43</f>
        <v>NA</v>
      </c>
      <c r="L43" s="29" t="str">
        <f>IFERROR(IF('1-medicine use (input)'!E42="No Match","NA",I43/'1-medicine use (input)'!E42),"NA")</f>
        <v>NA</v>
      </c>
    </row>
    <row r="44" spans="1:12" x14ac:dyDescent="0.3">
      <c r="A44" s="43">
        <f>'1-medicine use (input)'!A43</f>
        <v>11</v>
      </c>
      <c r="B44" s="44">
        <f>IF('1-medicine use (input)'!C43="","",'1-medicine use (input)'!C43)</f>
        <v>0</v>
      </c>
      <c r="C44" s="45">
        <f>'1-medicine use (input)'!D43</f>
        <v>0</v>
      </c>
      <c r="E44" s="32" t="str">
        <f>IF(ISBLANK('6-TIER3 measurements'!D43), "NA", '6-TIER3 measurements'!D43)</f>
        <v>NA</v>
      </c>
      <c r="F44" s="29" t="str">
        <f>IFERROR(IF('1-medicine use (input)'!F43="No Match","NA",E44/'1-medicine use (input)'!F43),"NA")</f>
        <v>NA</v>
      </c>
      <c r="G44" s="32" t="str">
        <f>IF(ISBLANK('6-TIER3 measurements'!D43), "NA", E44/'2-water flows (input) and DF'!$D$10)</f>
        <v>NA</v>
      </c>
      <c r="H44" s="29" t="str">
        <f>IFERROR(IF('1-medicine use (input)'!F43="No Match","NA",G44/'1-medicine use (input)'!F43),"NA")</f>
        <v>NA</v>
      </c>
      <c r="I44" s="32" t="str">
        <f>IF(ISBLANK('6-TIER3 measurements'!D43), "NA", E44/'2-water flows (input) and DF'!$D$9)</f>
        <v>NA</v>
      </c>
      <c r="J44" s="29" t="str">
        <f>IFERROR(IF('1-medicine use (input)'!F43="No Match","NA",I44/'1-medicine use (input)'!F43),"NA")</f>
        <v>NA</v>
      </c>
      <c r="K44" s="32" t="str">
        <f>I44</f>
        <v>NA</v>
      </c>
      <c r="L44" s="29" t="str">
        <f>IFERROR(IF('1-medicine use (input)'!E43="No Match","NA",I44/'1-medicine use (input)'!E43),"NA")</f>
        <v>NA</v>
      </c>
    </row>
    <row r="45" spans="1:12" x14ac:dyDescent="0.3">
      <c r="A45" s="43">
        <f>'1-medicine use (input)'!A44</f>
        <v>12</v>
      </c>
      <c r="B45" s="44">
        <f>IF('1-medicine use (input)'!C44="","",'1-medicine use (input)'!C44)</f>
        <v>0</v>
      </c>
      <c r="C45" s="45">
        <f>'1-medicine use (input)'!D44</f>
        <v>0</v>
      </c>
      <c r="E45" s="32" t="str">
        <f>IF(ISBLANK('6-TIER3 measurements'!D44), "NA", '6-TIER3 measurements'!D44)</f>
        <v>NA</v>
      </c>
      <c r="F45" s="29" t="str">
        <f>IFERROR(IF('1-medicine use (input)'!F44="No Match","NA",E45/'1-medicine use (input)'!F44),"NA")</f>
        <v>NA</v>
      </c>
      <c r="G45" s="32" t="str">
        <f>IF(ISBLANK('6-TIER3 measurements'!D44), "NA", E45/'2-water flows (input) and DF'!$D$10)</f>
        <v>NA</v>
      </c>
      <c r="H45" s="29" t="str">
        <f>IFERROR(IF('1-medicine use (input)'!F44="No Match","NA",G45/'1-medicine use (input)'!F44),"NA")</f>
        <v>NA</v>
      </c>
      <c r="I45" s="32" t="str">
        <f>IF(ISBLANK('6-TIER3 measurements'!D44), "NA", E45/'2-water flows (input) and DF'!$D$9)</f>
        <v>NA</v>
      </c>
      <c r="J45" s="29" t="str">
        <f>IFERROR(IF('1-medicine use (input)'!F44="No Match","NA",I45/'1-medicine use (input)'!F44),"NA")</f>
        <v>NA</v>
      </c>
      <c r="K45" s="32" t="str">
        <f>I45</f>
        <v>NA</v>
      </c>
      <c r="L45" s="29" t="str">
        <f>IFERROR(IF('1-medicine use (input)'!E44="No Match","NA",I45/'1-medicine use (input)'!E44),"NA")</f>
        <v>NA</v>
      </c>
    </row>
    <row r="46" spans="1:12" x14ac:dyDescent="0.3">
      <c r="A46" s="43">
        <f>'1-medicine use (input)'!A45</f>
        <v>13</v>
      </c>
      <c r="B46" s="44">
        <f>IF('1-medicine use (input)'!C45="","",'1-medicine use (input)'!C45)</f>
        <v>0</v>
      </c>
      <c r="C46" s="45">
        <f>'1-medicine use (input)'!D45</f>
        <v>0</v>
      </c>
      <c r="E46" s="32" t="str">
        <f>IF(ISBLANK('6-TIER3 measurements'!D45), "NA", '6-TIER3 measurements'!D45)</f>
        <v>NA</v>
      </c>
      <c r="F46" s="29" t="str">
        <f>IFERROR(IF('1-medicine use (input)'!F45="No Match","NA",E46/'1-medicine use (input)'!F45),"NA")</f>
        <v>NA</v>
      </c>
      <c r="G46" s="32" t="str">
        <f>IF(ISBLANK('6-TIER3 measurements'!D45), "NA", E46/'2-water flows (input) and DF'!$D$10)</f>
        <v>NA</v>
      </c>
      <c r="H46" s="29" t="str">
        <f>IFERROR(IF('1-medicine use (input)'!F45="No Match","NA",G46/'1-medicine use (input)'!F45),"NA")</f>
        <v>NA</v>
      </c>
      <c r="I46" s="32" t="str">
        <f>IF(ISBLANK('6-TIER3 measurements'!D45), "NA", E46/'2-water flows (input) and DF'!$D$9)</f>
        <v>NA</v>
      </c>
      <c r="J46" s="29" t="str">
        <f>IFERROR(IF('1-medicine use (input)'!F45="No Match","NA",I46/'1-medicine use (input)'!F45),"NA")</f>
        <v>NA</v>
      </c>
      <c r="K46" s="32" t="str">
        <f>I46</f>
        <v>NA</v>
      </c>
      <c r="L46" s="29" t="str">
        <f>IFERROR(IF('1-medicine use (input)'!E45="No Match","NA",I46/'1-medicine use (input)'!E45),"NA")</f>
        <v>NA</v>
      </c>
    </row>
    <row r="47" spans="1:12" x14ac:dyDescent="0.3">
      <c r="A47" s="43">
        <f>'1-medicine use (input)'!A46</f>
        <v>14</v>
      </c>
      <c r="B47" s="44">
        <f>IF('1-medicine use (input)'!C46="","",'1-medicine use (input)'!C46)</f>
        <v>0</v>
      </c>
      <c r="C47" s="45">
        <f>'1-medicine use (input)'!D46</f>
        <v>0</v>
      </c>
      <c r="E47" s="32" t="str">
        <f>IF(ISBLANK('6-TIER3 measurements'!D46), "NA", '6-TIER3 measurements'!D46)</f>
        <v>NA</v>
      </c>
      <c r="F47" s="29" t="str">
        <f>IFERROR(IF('1-medicine use (input)'!F46="No Match","NA",E47/'1-medicine use (input)'!F46),"NA")</f>
        <v>NA</v>
      </c>
      <c r="G47" s="32" t="str">
        <f>IF(ISBLANK('6-TIER3 measurements'!D46), "NA", E47/'2-water flows (input) and DF'!$D$10)</f>
        <v>NA</v>
      </c>
      <c r="H47" s="29" t="str">
        <f>IFERROR(IF('1-medicine use (input)'!F46="No Match","NA",G47/'1-medicine use (input)'!F46),"NA")</f>
        <v>NA</v>
      </c>
      <c r="I47" s="32" t="str">
        <f>IF(ISBLANK('6-TIER3 measurements'!D46), "NA", E47/'2-water flows (input) and DF'!$D$9)</f>
        <v>NA</v>
      </c>
      <c r="J47" s="29" t="str">
        <f>IFERROR(IF('1-medicine use (input)'!F46="No Match","NA",I47/'1-medicine use (input)'!F46),"NA")</f>
        <v>NA</v>
      </c>
      <c r="K47" s="32" t="str">
        <f>I47</f>
        <v>NA</v>
      </c>
      <c r="L47" s="29" t="str">
        <f>IFERROR(IF('1-medicine use (input)'!E46="No Match","NA",I47/'1-medicine use (input)'!E46),"NA")</f>
        <v>NA</v>
      </c>
    </row>
    <row r="48" spans="1:12" x14ac:dyDescent="0.3">
      <c r="A48" s="43">
        <f>'1-medicine use (input)'!A47</f>
        <v>15</v>
      </c>
      <c r="B48" s="44">
        <f>IF('1-medicine use (input)'!C47="","",'1-medicine use (input)'!C47)</f>
        <v>0</v>
      </c>
      <c r="C48" s="45">
        <f>'1-medicine use (input)'!D47</f>
        <v>0</v>
      </c>
      <c r="E48" s="32" t="str">
        <f>IF(ISBLANK('6-TIER3 measurements'!D47), "NA", '6-TIER3 measurements'!D47)</f>
        <v>NA</v>
      </c>
      <c r="F48" s="29" t="str">
        <f>IFERROR(IF('1-medicine use (input)'!F47="No Match","NA",E48/'1-medicine use (input)'!F47),"NA")</f>
        <v>NA</v>
      </c>
      <c r="G48" s="32" t="str">
        <f>IF(ISBLANK('6-TIER3 measurements'!D47), "NA", E48/'2-water flows (input) and DF'!$D$10)</f>
        <v>NA</v>
      </c>
      <c r="H48" s="29" t="str">
        <f>IFERROR(IF('1-medicine use (input)'!F47="No Match","NA",G48/'1-medicine use (input)'!F47),"NA")</f>
        <v>NA</v>
      </c>
      <c r="I48" s="32" t="str">
        <f>IF(ISBLANK('6-TIER3 measurements'!D47), "NA", E48/'2-water flows (input) and DF'!$D$9)</f>
        <v>NA</v>
      </c>
      <c r="J48" s="29" t="str">
        <f>IFERROR(IF('1-medicine use (input)'!F47="No Match","NA",I48/'1-medicine use (input)'!F47),"NA")</f>
        <v>NA</v>
      </c>
      <c r="K48" s="32" t="str">
        <f>I48</f>
        <v>NA</v>
      </c>
      <c r="L48" s="29" t="str">
        <f>IFERROR(IF('1-medicine use (input)'!E47="No Match","NA",I48/'1-medicine use (input)'!E47),"NA")</f>
        <v>NA</v>
      </c>
    </row>
    <row r="49" spans="1:12" x14ac:dyDescent="0.3">
      <c r="A49" s="43">
        <f>'1-medicine use (input)'!A48</f>
        <v>16</v>
      </c>
      <c r="B49" s="44">
        <f>IF('1-medicine use (input)'!C48="","",'1-medicine use (input)'!C48)</f>
        <v>0</v>
      </c>
      <c r="C49" s="45">
        <f>'1-medicine use (input)'!D48</f>
        <v>0</v>
      </c>
      <c r="E49" s="32" t="str">
        <f>IF(ISBLANK('6-TIER3 measurements'!D48), "NA", '6-TIER3 measurements'!D48)</f>
        <v>NA</v>
      </c>
      <c r="F49" s="29" t="str">
        <f>IFERROR(IF('1-medicine use (input)'!F48="No Match","NA",E49/'1-medicine use (input)'!F48),"NA")</f>
        <v>NA</v>
      </c>
      <c r="G49" s="32" t="str">
        <f>IF(ISBLANK('6-TIER3 measurements'!D48), "NA", E49/'2-water flows (input) and DF'!$D$10)</f>
        <v>NA</v>
      </c>
      <c r="H49" s="29" t="str">
        <f>IFERROR(IF('1-medicine use (input)'!F48="No Match","NA",G49/'1-medicine use (input)'!F48),"NA")</f>
        <v>NA</v>
      </c>
      <c r="I49" s="32" t="str">
        <f>IF(ISBLANK('6-TIER3 measurements'!D48), "NA", E49/'2-water flows (input) and DF'!$D$9)</f>
        <v>NA</v>
      </c>
      <c r="J49" s="29" t="str">
        <f>IFERROR(IF('1-medicine use (input)'!F48="No Match","NA",I49/'1-medicine use (input)'!F48),"NA")</f>
        <v>NA</v>
      </c>
      <c r="K49" s="32" t="str">
        <f>I49</f>
        <v>NA</v>
      </c>
      <c r="L49" s="29" t="str">
        <f>IFERROR(IF('1-medicine use (input)'!E48="No Match","NA",I49/'1-medicine use (input)'!E48),"NA")</f>
        <v>NA</v>
      </c>
    </row>
    <row r="50" spans="1:12" x14ac:dyDescent="0.3">
      <c r="A50" s="43">
        <f>'1-medicine use (input)'!A49</f>
        <v>17</v>
      </c>
      <c r="B50" s="44">
        <f>IF('1-medicine use (input)'!C49="","",'1-medicine use (input)'!C49)</f>
        <v>0</v>
      </c>
      <c r="C50" s="45">
        <f>'1-medicine use (input)'!D49</f>
        <v>0</v>
      </c>
      <c r="E50" s="32" t="str">
        <f>IF(ISBLANK('6-TIER3 measurements'!D49), "NA", '6-TIER3 measurements'!D49)</f>
        <v>NA</v>
      </c>
      <c r="F50" s="29" t="str">
        <f>IFERROR(IF('1-medicine use (input)'!F49="No Match","NA",E50/'1-medicine use (input)'!F49),"NA")</f>
        <v>NA</v>
      </c>
      <c r="G50" s="32" t="str">
        <f>IF(ISBLANK('6-TIER3 measurements'!D49), "NA", E50/'2-water flows (input) and DF'!$D$10)</f>
        <v>NA</v>
      </c>
      <c r="H50" s="29" t="str">
        <f>IFERROR(IF('1-medicine use (input)'!F49="No Match","NA",G50/'1-medicine use (input)'!F49),"NA")</f>
        <v>NA</v>
      </c>
      <c r="I50" s="32" t="str">
        <f>IF(ISBLANK('6-TIER3 measurements'!D49), "NA", E50/'2-water flows (input) and DF'!$D$9)</f>
        <v>NA</v>
      </c>
      <c r="J50" s="29" t="str">
        <f>IFERROR(IF('1-medicine use (input)'!F49="No Match","NA",I50/'1-medicine use (input)'!F49),"NA")</f>
        <v>NA</v>
      </c>
      <c r="K50" s="32" t="str">
        <f>I50</f>
        <v>NA</v>
      </c>
      <c r="L50" s="29" t="str">
        <f>IFERROR(IF('1-medicine use (input)'!E49="No Match","NA",I50/'1-medicine use (input)'!E49),"NA")</f>
        <v>NA</v>
      </c>
    </row>
    <row r="51" spans="1:12" x14ac:dyDescent="0.3">
      <c r="A51" s="43">
        <f>'1-medicine use (input)'!A50</f>
        <v>18</v>
      </c>
      <c r="B51" s="44">
        <f>IF('1-medicine use (input)'!C50="","",'1-medicine use (input)'!C50)</f>
        <v>0</v>
      </c>
      <c r="C51" s="45">
        <f>'1-medicine use (input)'!D50</f>
        <v>0</v>
      </c>
      <c r="E51" s="32" t="str">
        <f>IF(ISBLANK('6-TIER3 measurements'!D50), "NA", '6-TIER3 measurements'!D50)</f>
        <v>NA</v>
      </c>
      <c r="F51" s="29" t="str">
        <f>IFERROR(IF('1-medicine use (input)'!F50="No Match","NA",E51/'1-medicine use (input)'!F50),"NA")</f>
        <v>NA</v>
      </c>
      <c r="G51" s="32" t="str">
        <f>IF(ISBLANK('6-TIER3 measurements'!D50), "NA", E51/'2-water flows (input) and DF'!$D$10)</f>
        <v>NA</v>
      </c>
      <c r="H51" s="29" t="str">
        <f>IFERROR(IF('1-medicine use (input)'!F50="No Match","NA",G51/'1-medicine use (input)'!F50),"NA")</f>
        <v>NA</v>
      </c>
      <c r="I51" s="32" t="str">
        <f>IF(ISBLANK('6-TIER3 measurements'!D50), "NA", E51/'2-water flows (input) and DF'!$D$9)</f>
        <v>NA</v>
      </c>
      <c r="J51" s="29" t="str">
        <f>IFERROR(IF('1-medicine use (input)'!F50="No Match","NA",I51/'1-medicine use (input)'!F50),"NA")</f>
        <v>NA</v>
      </c>
      <c r="K51" s="32" t="str">
        <f>I51</f>
        <v>NA</v>
      </c>
      <c r="L51" s="29" t="str">
        <f>IFERROR(IF('1-medicine use (input)'!E50="No Match","NA",I51/'1-medicine use (input)'!E50),"NA")</f>
        <v>NA</v>
      </c>
    </row>
    <row r="52" spans="1:12" x14ac:dyDescent="0.3">
      <c r="A52" s="43">
        <f>'1-medicine use (input)'!A51</f>
        <v>19</v>
      </c>
      <c r="B52" s="44">
        <f>IF('1-medicine use (input)'!C51="","",'1-medicine use (input)'!C51)</f>
        <v>0</v>
      </c>
      <c r="C52" s="45">
        <f>'1-medicine use (input)'!D51</f>
        <v>0</v>
      </c>
      <c r="E52" s="32" t="str">
        <f>IF(ISBLANK('6-TIER3 measurements'!D51), "NA", '6-TIER3 measurements'!D51)</f>
        <v>NA</v>
      </c>
      <c r="F52" s="29" t="str">
        <f>IFERROR(IF('1-medicine use (input)'!F51="No Match","NA",E52/'1-medicine use (input)'!F51),"NA")</f>
        <v>NA</v>
      </c>
      <c r="G52" s="32" t="str">
        <f>IF(ISBLANK('6-TIER3 measurements'!D51), "NA", E52/'2-water flows (input) and DF'!$D$10)</f>
        <v>NA</v>
      </c>
      <c r="H52" s="29" t="str">
        <f>IFERROR(IF('1-medicine use (input)'!F51="No Match","NA",G52/'1-medicine use (input)'!F51),"NA")</f>
        <v>NA</v>
      </c>
      <c r="I52" s="32" t="str">
        <f>IF(ISBLANK('6-TIER3 measurements'!D51), "NA", E52/'2-water flows (input) and DF'!$D$9)</f>
        <v>NA</v>
      </c>
      <c r="J52" s="29" t="str">
        <f>IFERROR(IF('1-medicine use (input)'!F51="No Match","NA",I52/'1-medicine use (input)'!F51),"NA")</f>
        <v>NA</v>
      </c>
      <c r="K52" s="32" t="str">
        <f>I52</f>
        <v>NA</v>
      </c>
      <c r="L52" s="29" t="str">
        <f>IFERROR(IF('1-medicine use (input)'!E51="No Match","NA",I52/'1-medicine use (input)'!E51),"NA")</f>
        <v>NA</v>
      </c>
    </row>
    <row r="53" spans="1:12" x14ac:dyDescent="0.3">
      <c r="A53" s="43">
        <f>'1-medicine use (input)'!A52</f>
        <v>20</v>
      </c>
      <c r="B53" s="44">
        <f>IF('1-medicine use (input)'!C52="","",'1-medicine use (input)'!C52)</f>
        <v>0</v>
      </c>
      <c r="C53" s="45">
        <f>'1-medicine use (input)'!D52</f>
        <v>0</v>
      </c>
      <c r="E53" s="32" t="str">
        <f>IF(ISBLANK('6-TIER3 measurements'!D52), "NA", '6-TIER3 measurements'!D52)</f>
        <v>NA</v>
      </c>
      <c r="F53" s="29" t="str">
        <f>IFERROR(IF('1-medicine use (input)'!F52="No Match","NA",E53/'1-medicine use (input)'!F52),"NA")</f>
        <v>NA</v>
      </c>
      <c r="G53" s="32" t="str">
        <f>IF(ISBLANK('6-TIER3 measurements'!D52), "NA", E53/'2-water flows (input) and DF'!$D$10)</f>
        <v>NA</v>
      </c>
      <c r="H53" s="29" t="str">
        <f>IFERROR(IF('1-medicine use (input)'!F52="No Match","NA",G53/'1-medicine use (input)'!F52),"NA")</f>
        <v>NA</v>
      </c>
      <c r="I53" s="32" t="str">
        <f>IF(ISBLANK('6-TIER3 measurements'!D52), "NA", E53/'2-water flows (input) and DF'!$D$9)</f>
        <v>NA</v>
      </c>
      <c r="J53" s="29" t="str">
        <f>IFERROR(IF('1-medicine use (input)'!F52="No Match","NA",I53/'1-medicine use (input)'!F52),"NA")</f>
        <v>NA</v>
      </c>
      <c r="K53" s="32" t="str">
        <f>I53</f>
        <v>NA</v>
      </c>
      <c r="L53" s="29" t="str">
        <f>IFERROR(IF('1-medicine use (input)'!E52="No Match","NA",I53/'1-medicine use (input)'!E52),"NA")</f>
        <v>NA</v>
      </c>
    </row>
    <row r="54" spans="1:12" x14ac:dyDescent="0.3">
      <c r="A54" s="43">
        <f>'1-medicine use (input)'!A53</f>
        <v>21</v>
      </c>
      <c r="B54" s="44">
        <f>IF('1-medicine use (input)'!C53="","",'1-medicine use (input)'!C53)</f>
        <v>0</v>
      </c>
      <c r="C54" s="45">
        <f>'1-medicine use (input)'!D53</f>
        <v>0</v>
      </c>
      <c r="E54" s="32" t="str">
        <f>IF(ISBLANK('6-TIER3 measurements'!D53), "NA", '6-TIER3 measurements'!D53)</f>
        <v>NA</v>
      </c>
      <c r="F54" s="29" t="str">
        <f>IFERROR(IF('1-medicine use (input)'!F53="No Match","NA",E54/'1-medicine use (input)'!F53),"NA")</f>
        <v>NA</v>
      </c>
      <c r="G54" s="32" t="str">
        <f>IF(ISBLANK('6-TIER3 measurements'!D53), "NA", E54/'2-water flows (input) and DF'!$D$10)</f>
        <v>NA</v>
      </c>
      <c r="H54" s="29" t="str">
        <f>IFERROR(IF('1-medicine use (input)'!F53="No Match","NA",G54/'1-medicine use (input)'!F53),"NA")</f>
        <v>NA</v>
      </c>
      <c r="I54" s="32" t="str">
        <f>IF(ISBLANK('6-TIER3 measurements'!D53), "NA", E54/'2-water flows (input) and DF'!$D$9)</f>
        <v>NA</v>
      </c>
      <c r="J54" s="29" t="str">
        <f>IFERROR(IF('1-medicine use (input)'!F53="No Match","NA",I54/'1-medicine use (input)'!F53),"NA")</f>
        <v>NA</v>
      </c>
      <c r="K54" s="32" t="str">
        <f>I54</f>
        <v>NA</v>
      </c>
      <c r="L54" s="29" t="str">
        <f>IFERROR(IF('1-medicine use (input)'!E53="No Match","NA",I54/'1-medicine use (input)'!E53),"NA")</f>
        <v>NA</v>
      </c>
    </row>
    <row r="55" spans="1:12" x14ac:dyDescent="0.3">
      <c r="A55" s="43">
        <f>'1-medicine use (input)'!A54</f>
        <v>22</v>
      </c>
      <c r="B55" s="44">
        <f>IF('1-medicine use (input)'!C54="","",'1-medicine use (input)'!C54)</f>
        <v>0</v>
      </c>
      <c r="C55" s="45">
        <f>'1-medicine use (input)'!D54</f>
        <v>0</v>
      </c>
      <c r="E55" s="32" t="str">
        <f>IF(ISBLANK('6-TIER3 measurements'!D54), "NA", '6-TIER3 measurements'!D54)</f>
        <v>NA</v>
      </c>
      <c r="F55" s="29" t="str">
        <f>IFERROR(IF('1-medicine use (input)'!F54="No Match","NA",E55/'1-medicine use (input)'!F54),"NA")</f>
        <v>NA</v>
      </c>
      <c r="G55" s="32" t="str">
        <f>IF(ISBLANK('6-TIER3 measurements'!D54), "NA", E55/'2-water flows (input) and DF'!$D$10)</f>
        <v>NA</v>
      </c>
      <c r="H55" s="29" t="str">
        <f>IFERROR(IF('1-medicine use (input)'!F54="No Match","NA",G55/'1-medicine use (input)'!F54),"NA")</f>
        <v>NA</v>
      </c>
      <c r="I55" s="32" t="str">
        <f>IF(ISBLANK('6-TIER3 measurements'!D54), "NA", E55/'2-water flows (input) and DF'!$D$9)</f>
        <v>NA</v>
      </c>
      <c r="J55" s="29" t="str">
        <f>IFERROR(IF('1-medicine use (input)'!F54="No Match","NA",I55/'1-medicine use (input)'!F54),"NA")</f>
        <v>NA</v>
      </c>
      <c r="K55" s="32" t="str">
        <f>I55</f>
        <v>NA</v>
      </c>
      <c r="L55" s="29" t="str">
        <f>IFERROR(IF('1-medicine use (input)'!E54="No Match","NA",I55/'1-medicine use (input)'!E54),"NA")</f>
        <v>NA</v>
      </c>
    </row>
    <row r="56" spans="1:12" x14ac:dyDescent="0.3">
      <c r="A56" s="43">
        <f>'1-medicine use (input)'!A55</f>
        <v>23</v>
      </c>
      <c r="B56" s="44">
        <f>IF('1-medicine use (input)'!C55="","",'1-medicine use (input)'!C55)</f>
        <v>0</v>
      </c>
      <c r="C56" s="45">
        <f>'1-medicine use (input)'!D55</f>
        <v>0</v>
      </c>
      <c r="E56" s="32" t="str">
        <f>IF(ISBLANK('6-TIER3 measurements'!D55), "NA", '6-TIER3 measurements'!D55)</f>
        <v>NA</v>
      </c>
      <c r="F56" s="29" t="str">
        <f>IFERROR(IF('1-medicine use (input)'!F55="No Match","NA",E56/'1-medicine use (input)'!F55),"NA")</f>
        <v>NA</v>
      </c>
      <c r="G56" s="32" t="str">
        <f>IF(ISBLANK('6-TIER3 measurements'!D55), "NA", E56/'2-water flows (input) and DF'!$D$10)</f>
        <v>NA</v>
      </c>
      <c r="H56" s="29" t="str">
        <f>IFERROR(IF('1-medicine use (input)'!F55="No Match","NA",G56/'1-medicine use (input)'!F55),"NA")</f>
        <v>NA</v>
      </c>
      <c r="I56" s="32" t="str">
        <f>IF(ISBLANK('6-TIER3 measurements'!D55), "NA", E56/'2-water flows (input) and DF'!$D$9)</f>
        <v>NA</v>
      </c>
      <c r="J56" s="29" t="str">
        <f>IFERROR(IF('1-medicine use (input)'!F55="No Match","NA",I56/'1-medicine use (input)'!F55),"NA")</f>
        <v>NA</v>
      </c>
      <c r="K56" s="32" t="str">
        <f>I56</f>
        <v>NA</v>
      </c>
      <c r="L56" s="29" t="str">
        <f>IFERROR(IF('1-medicine use (input)'!E55="No Match","NA",I56/'1-medicine use (input)'!E55),"NA")</f>
        <v>NA</v>
      </c>
    </row>
    <row r="57" spans="1:12" x14ac:dyDescent="0.3">
      <c r="A57" s="43">
        <f>'1-medicine use (input)'!A56</f>
        <v>24</v>
      </c>
      <c r="B57" s="44">
        <f>IF('1-medicine use (input)'!C56="","",'1-medicine use (input)'!C56)</f>
        <v>0</v>
      </c>
      <c r="C57" s="45">
        <f>'1-medicine use (input)'!D56</f>
        <v>0</v>
      </c>
      <c r="E57" s="32" t="str">
        <f>IF(ISBLANK('6-TIER3 measurements'!D56), "NA", '6-TIER3 measurements'!D56)</f>
        <v>NA</v>
      </c>
      <c r="F57" s="29" t="str">
        <f>IFERROR(IF('1-medicine use (input)'!F56="No Match","NA",E57/'1-medicine use (input)'!F56),"NA")</f>
        <v>NA</v>
      </c>
      <c r="G57" s="32" t="str">
        <f>IF(ISBLANK('6-TIER3 measurements'!D56), "NA", E57/'2-water flows (input) and DF'!$D$10)</f>
        <v>NA</v>
      </c>
      <c r="H57" s="29" t="str">
        <f>IFERROR(IF('1-medicine use (input)'!F56="No Match","NA",G57/'1-medicine use (input)'!F56),"NA")</f>
        <v>NA</v>
      </c>
      <c r="I57" s="32" t="str">
        <f>IF(ISBLANK('6-TIER3 measurements'!D56), "NA", E57/'2-water flows (input) and DF'!$D$9)</f>
        <v>NA</v>
      </c>
      <c r="J57" s="29" t="str">
        <f>IFERROR(IF('1-medicine use (input)'!F56="No Match","NA",I57/'1-medicine use (input)'!F56),"NA")</f>
        <v>NA</v>
      </c>
      <c r="K57" s="32" t="str">
        <f>I57</f>
        <v>NA</v>
      </c>
      <c r="L57" s="29" t="str">
        <f>IFERROR(IF('1-medicine use (input)'!E56="No Match","NA",I57/'1-medicine use (input)'!E56),"NA")</f>
        <v>NA</v>
      </c>
    </row>
    <row r="58" spans="1:12" x14ac:dyDescent="0.3">
      <c r="A58" s="43">
        <f>'1-medicine use (input)'!A57</f>
        <v>25</v>
      </c>
      <c r="B58" s="44">
        <f>IF('1-medicine use (input)'!C57="","",'1-medicine use (input)'!C57)</f>
        <v>0</v>
      </c>
      <c r="C58" s="45">
        <f>'1-medicine use (input)'!D57</f>
        <v>0</v>
      </c>
      <c r="E58" s="32" t="str">
        <f>IF(ISBLANK('6-TIER3 measurements'!D57), "NA", '6-TIER3 measurements'!D57)</f>
        <v>NA</v>
      </c>
      <c r="F58" s="29" t="str">
        <f>IFERROR(IF('1-medicine use (input)'!F57="No Match","NA",E58/'1-medicine use (input)'!F57),"NA")</f>
        <v>NA</v>
      </c>
      <c r="G58" s="32" t="str">
        <f>IF(ISBLANK('6-TIER3 measurements'!D57), "NA", E58/'2-water flows (input) and DF'!$D$10)</f>
        <v>NA</v>
      </c>
      <c r="H58" s="29" t="str">
        <f>IFERROR(IF('1-medicine use (input)'!F57="No Match","NA",G58/'1-medicine use (input)'!F57),"NA")</f>
        <v>NA</v>
      </c>
      <c r="I58" s="32" t="str">
        <f>IF(ISBLANK('6-TIER3 measurements'!D57), "NA", E58/'2-water flows (input) and DF'!$D$9)</f>
        <v>NA</v>
      </c>
      <c r="J58" s="29" t="str">
        <f>IFERROR(IF('1-medicine use (input)'!F57="No Match","NA",I58/'1-medicine use (input)'!F57),"NA")</f>
        <v>NA</v>
      </c>
      <c r="K58" s="32" t="str">
        <f>I58</f>
        <v>NA</v>
      </c>
      <c r="L58" s="29" t="str">
        <f>IFERROR(IF('1-medicine use (input)'!E57="No Match","NA",I58/'1-medicine use (input)'!E57),"NA")</f>
        <v>NA</v>
      </c>
    </row>
    <row r="59" spans="1:12" x14ac:dyDescent="0.3">
      <c r="A59" s="43">
        <f>'1-medicine use (input)'!A58</f>
        <v>26</v>
      </c>
      <c r="B59" s="44">
        <f>IF('1-medicine use (input)'!C58="","",'1-medicine use (input)'!C58)</f>
        <v>0</v>
      </c>
      <c r="C59" s="45">
        <f>'1-medicine use (input)'!D58</f>
        <v>0</v>
      </c>
      <c r="E59" s="32" t="str">
        <f>IF(ISBLANK('6-TIER3 measurements'!D58), "NA", '6-TIER3 measurements'!D58)</f>
        <v>NA</v>
      </c>
      <c r="F59" s="29" t="str">
        <f>IFERROR(IF('1-medicine use (input)'!F58="No Match","NA",E59/'1-medicine use (input)'!F58),"NA")</f>
        <v>NA</v>
      </c>
      <c r="G59" s="32" t="str">
        <f>IF(ISBLANK('6-TIER3 measurements'!D58), "NA", E59/'2-water flows (input) and DF'!$D$10)</f>
        <v>NA</v>
      </c>
      <c r="H59" s="29" t="str">
        <f>IFERROR(IF('1-medicine use (input)'!F58="No Match","NA",G59/'1-medicine use (input)'!F58),"NA")</f>
        <v>NA</v>
      </c>
      <c r="I59" s="32" t="str">
        <f>IF(ISBLANK('6-TIER3 measurements'!D58), "NA", E59/'2-water flows (input) and DF'!$D$9)</f>
        <v>NA</v>
      </c>
      <c r="J59" s="29" t="str">
        <f>IFERROR(IF('1-medicine use (input)'!F58="No Match","NA",I59/'1-medicine use (input)'!F58),"NA")</f>
        <v>NA</v>
      </c>
      <c r="K59" s="32" t="str">
        <f>I59</f>
        <v>NA</v>
      </c>
      <c r="L59" s="29" t="str">
        <f>IFERROR(IF('1-medicine use (input)'!E58="No Match","NA",I59/'1-medicine use (input)'!E58),"NA")</f>
        <v>NA</v>
      </c>
    </row>
    <row r="60" spans="1:12" x14ac:dyDescent="0.3">
      <c r="A60" s="43">
        <f>'1-medicine use (input)'!A59</f>
        <v>27</v>
      </c>
      <c r="B60" s="44">
        <f>IF('1-medicine use (input)'!C59="","",'1-medicine use (input)'!C59)</f>
        <v>0</v>
      </c>
      <c r="C60" s="45">
        <f>'1-medicine use (input)'!D59</f>
        <v>0</v>
      </c>
      <c r="E60" s="32" t="str">
        <f>IF(ISBLANK('6-TIER3 measurements'!D59), "NA", '6-TIER3 measurements'!D59)</f>
        <v>NA</v>
      </c>
      <c r="F60" s="29" t="str">
        <f>IFERROR(IF('1-medicine use (input)'!F59="No Match","NA",E60/'1-medicine use (input)'!F59),"NA")</f>
        <v>NA</v>
      </c>
      <c r="G60" s="32" t="str">
        <f>IF(ISBLANK('6-TIER3 measurements'!D59), "NA", E60/'2-water flows (input) and DF'!$D$10)</f>
        <v>NA</v>
      </c>
      <c r="H60" s="29" t="str">
        <f>IFERROR(IF('1-medicine use (input)'!F59="No Match","NA",G60/'1-medicine use (input)'!F59),"NA")</f>
        <v>NA</v>
      </c>
      <c r="I60" s="32" t="str">
        <f>IF(ISBLANK('6-TIER3 measurements'!D59), "NA", E60/'2-water flows (input) and DF'!$D$9)</f>
        <v>NA</v>
      </c>
      <c r="J60" s="29" t="str">
        <f>IFERROR(IF('1-medicine use (input)'!F59="No Match","NA",I60/'1-medicine use (input)'!F59),"NA")</f>
        <v>NA</v>
      </c>
      <c r="K60" s="32" t="str">
        <f>I60</f>
        <v>NA</v>
      </c>
      <c r="L60" s="29" t="str">
        <f>IFERROR(IF('1-medicine use (input)'!E59="No Match","NA",I60/'1-medicine use (input)'!E59),"NA")</f>
        <v>NA</v>
      </c>
    </row>
    <row r="61" spans="1:12" x14ac:dyDescent="0.3">
      <c r="A61" s="43">
        <f>'1-medicine use (input)'!A60</f>
        <v>28</v>
      </c>
      <c r="B61" s="44">
        <f>IF('1-medicine use (input)'!C60="","",'1-medicine use (input)'!C60)</f>
        <v>0</v>
      </c>
      <c r="C61" s="45">
        <f>'1-medicine use (input)'!D60</f>
        <v>0</v>
      </c>
      <c r="E61" s="32" t="str">
        <f>IF(ISBLANK('6-TIER3 measurements'!D60), "NA", '6-TIER3 measurements'!D60)</f>
        <v>NA</v>
      </c>
      <c r="F61" s="29" t="str">
        <f>IFERROR(IF('1-medicine use (input)'!F60="No Match","NA",E61/'1-medicine use (input)'!F60),"NA")</f>
        <v>NA</v>
      </c>
      <c r="G61" s="32" t="str">
        <f>IF(ISBLANK('6-TIER3 measurements'!D60), "NA", E61/'2-water flows (input) and DF'!$D$10)</f>
        <v>NA</v>
      </c>
      <c r="H61" s="29" t="str">
        <f>IFERROR(IF('1-medicine use (input)'!F60="No Match","NA",G61/'1-medicine use (input)'!F60),"NA")</f>
        <v>NA</v>
      </c>
      <c r="I61" s="32" t="str">
        <f>IF(ISBLANK('6-TIER3 measurements'!D60), "NA", E61/'2-water flows (input) and DF'!$D$9)</f>
        <v>NA</v>
      </c>
      <c r="J61" s="29" t="str">
        <f>IFERROR(IF('1-medicine use (input)'!F60="No Match","NA",I61/'1-medicine use (input)'!F60),"NA")</f>
        <v>NA</v>
      </c>
      <c r="K61" s="32" t="str">
        <f>I61</f>
        <v>NA</v>
      </c>
      <c r="L61" s="29" t="str">
        <f>IFERROR(IF('1-medicine use (input)'!E60="No Match","NA",I61/'1-medicine use (input)'!E60),"NA")</f>
        <v>NA</v>
      </c>
    </row>
    <row r="62" spans="1:12" x14ac:dyDescent="0.3">
      <c r="A62" s="43">
        <f>'1-medicine use (input)'!A61</f>
        <v>29</v>
      </c>
      <c r="B62" s="44">
        <f>IF('1-medicine use (input)'!C61="","",'1-medicine use (input)'!C61)</f>
        <v>0</v>
      </c>
      <c r="C62" s="45">
        <f>'1-medicine use (input)'!D61</f>
        <v>0</v>
      </c>
      <c r="E62" s="32" t="str">
        <f>IF(ISBLANK('6-TIER3 measurements'!D61), "NA", '6-TIER3 measurements'!D61)</f>
        <v>NA</v>
      </c>
      <c r="F62" s="29" t="str">
        <f>IFERROR(IF('1-medicine use (input)'!F61="No Match","NA",E62/'1-medicine use (input)'!F61),"NA")</f>
        <v>NA</v>
      </c>
      <c r="G62" s="32" t="str">
        <f>IF(ISBLANK('6-TIER3 measurements'!D61), "NA", E62/'2-water flows (input) and DF'!$D$10)</f>
        <v>NA</v>
      </c>
      <c r="H62" s="29" t="str">
        <f>IFERROR(IF('1-medicine use (input)'!F61="No Match","NA",G62/'1-medicine use (input)'!F61),"NA")</f>
        <v>NA</v>
      </c>
      <c r="I62" s="32" t="str">
        <f>IF(ISBLANK('6-TIER3 measurements'!D61), "NA", E62/'2-water flows (input) and DF'!$D$9)</f>
        <v>NA</v>
      </c>
      <c r="J62" s="29" t="str">
        <f>IFERROR(IF('1-medicine use (input)'!F61="No Match","NA",I62/'1-medicine use (input)'!F61),"NA")</f>
        <v>NA</v>
      </c>
      <c r="K62" s="32" t="str">
        <f>I62</f>
        <v>NA</v>
      </c>
      <c r="L62" s="29" t="str">
        <f>IFERROR(IF('1-medicine use (input)'!E61="No Match","NA",I62/'1-medicine use (input)'!E61),"NA")</f>
        <v>NA</v>
      </c>
    </row>
    <row r="63" spans="1:12" x14ac:dyDescent="0.3">
      <c r="A63" s="43">
        <f>'1-medicine use (input)'!A62</f>
        <v>30</v>
      </c>
      <c r="B63" s="44">
        <f>IF('1-medicine use (input)'!C62="","",'1-medicine use (input)'!C62)</f>
        <v>0</v>
      </c>
      <c r="C63" s="45">
        <f>'1-medicine use (input)'!D62</f>
        <v>0</v>
      </c>
      <c r="E63" s="32" t="str">
        <f>IF(ISBLANK('6-TIER3 measurements'!D62), "NA", '6-TIER3 measurements'!D62)</f>
        <v>NA</v>
      </c>
      <c r="F63" s="29" t="str">
        <f>IFERROR(IF('1-medicine use (input)'!F62="No Match","NA",E63/'1-medicine use (input)'!F62),"NA")</f>
        <v>NA</v>
      </c>
      <c r="G63" s="32" t="str">
        <f>IF(ISBLANK('6-TIER3 measurements'!D62), "NA", E63/'2-water flows (input) and DF'!$D$10)</f>
        <v>NA</v>
      </c>
      <c r="H63" s="29" t="str">
        <f>IFERROR(IF('1-medicine use (input)'!F62="No Match","NA",G63/'1-medicine use (input)'!F62),"NA")</f>
        <v>NA</v>
      </c>
      <c r="I63" s="32" t="str">
        <f>IF(ISBLANK('6-TIER3 measurements'!D62), "NA", E63/'2-water flows (input) and DF'!$D$9)</f>
        <v>NA</v>
      </c>
      <c r="J63" s="29" t="str">
        <f>IFERROR(IF('1-medicine use (input)'!F62="No Match","NA",I63/'1-medicine use (input)'!F62),"NA")</f>
        <v>NA</v>
      </c>
      <c r="K63" s="32" t="str">
        <f>I63</f>
        <v>NA</v>
      </c>
      <c r="L63" s="29" t="str">
        <f>IFERROR(IF('1-medicine use (input)'!E62="No Match","NA",I63/'1-medicine use (input)'!E62),"NA")</f>
        <v>NA</v>
      </c>
    </row>
    <row r="64" spans="1:12" x14ac:dyDescent="0.3">
      <c r="A64" s="43">
        <f>'1-medicine use (input)'!A63</f>
        <v>31</v>
      </c>
      <c r="B64" s="44">
        <f>IF('1-medicine use (input)'!C63="","",'1-medicine use (input)'!C63)</f>
        <v>0</v>
      </c>
      <c r="C64" s="45">
        <f>'1-medicine use (input)'!D63</f>
        <v>0</v>
      </c>
      <c r="E64" s="32" t="str">
        <f>IF(ISBLANK('6-TIER3 measurements'!D63), "NA", '6-TIER3 measurements'!D63)</f>
        <v>NA</v>
      </c>
      <c r="F64" s="29" t="str">
        <f>IFERROR(IF('1-medicine use (input)'!F63="No Match","NA",E64/'1-medicine use (input)'!F63),"NA")</f>
        <v>NA</v>
      </c>
      <c r="G64" s="32" t="str">
        <f>IF(ISBLANK('6-TIER3 measurements'!D63), "NA", E64/'2-water flows (input) and DF'!$D$10)</f>
        <v>NA</v>
      </c>
      <c r="H64" s="29" t="str">
        <f>IFERROR(IF('1-medicine use (input)'!F63="No Match","NA",G64/'1-medicine use (input)'!F63),"NA")</f>
        <v>NA</v>
      </c>
      <c r="I64" s="32" t="str">
        <f>IF(ISBLANK('6-TIER3 measurements'!D63), "NA", E64/'2-water flows (input) and DF'!$D$9)</f>
        <v>NA</v>
      </c>
      <c r="J64" s="29" t="str">
        <f>IFERROR(IF('1-medicine use (input)'!F63="No Match","NA",I64/'1-medicine use (input)'!F63),"NA")</f>
        <v>NA</v>
      </c>
      <c r="K64" s="32" t="str">
        <f>I64</f>
        <v>NA</v>
      </c>
      <c r="L64" s="29" t="str">
        <f>IFERROR(IF('1-medicine use (input)'!E63="No Match","NA",I64/'1-medicine use (input)'!E63),"NA")</f>
        <v>NA</v>
      </c>
    </row>
    <row r="65" spans="1:12" x14ac:dyDescent="0.3">
      <c r="A65" s="43">
        <f>'1-medicine use (input)'!A64</f>
        <v>32</v>
      </c>
      <c r="B65" s="44">
        <f>IF('1-medicine use (input)'!C64="","",'1-medicine use (input)'!C64)</f>
        <v>0</v>
      </c>
      <c r="C65" s="45">
        <f>'1-medicine use (input)'!D64</f>
        <v>0</v>
      </c>
      <c r="E65" s="32" t="str">
        <f>IF(ISBLANK('6-TIER3 measurements'!D64), "NA", '6-TIER3 measurements'!D64)</f>
        <v>NA</v>
      </c>
      <c r="F65" s="29" t="str">
        <f>IFERROR(IF('1-medicine use (input)'!F64="No Match","NA",E65/'1-medicine use (input)'!F64),"NA")</f>
        <v>NA</v>
      </c>
      <c r="G65" s="32" t="str">
        <f>IF(ISBLANK('6-TIER3 measurements'!D64), "NA", E65/'2-water flows (input) and DF'!$D$10)</f>
        <v>NA</v>
      </c>
      <c r="H65" s="29" t="str">
        <f>IFERROR(IF('1-medicine use (input)'!F64="No Match","NA",G65/'1-medicine use (input)'!F64),"NA")</f>
        <v>NA</v>
      </c>
      <c r="I65" s="32" t="str">
        <f>IF(ISBLANK('6-TIER3 measurements'!D64), "NA", E65/'2-water flows (input) and DF'!$D$9)</f>
        <v>NA</v>
      </c>
      <c r="J65" s="29" t="str">
        <f>IFERROR(IF('1-medicine use (input)'!F64="No Match","NA",I65/'1-medicine use (input)'!F64),"NA")</f>
        <v>NA</v>
      </c>
      <c r="K65" s="32" t="str">
        <f>I65</f>
        <v>NA</v>
      </c>
      <c r="L65" s="29" t="str">
        <f>IFERROR(IF('1-medicine use (input)'!E64="No Match","NA",I65/'1-medicine use (input)'!E64),"NA")</f>
        <v>NA</v>
      </c>
    </row>
    <row r="66" spans="1:12" x14ac:dyDescent="0.3">
      <c r="A66" s="43">
        <f>'1-medicine use (input)'!A65</f>
        <v>33</v>
      </c>
      <c r="B66" s="44">
        <f>IF('1-medicine use (input)'!C65="","",'1-medicine use (input)'!C65)</f>
        <v>0</v>
      </c>
      <c r="C66" s="45">
        <f>'1-medicine use (input)'!D65</f>
        <v>0</v>
      </c>
      <c r="E66" s="32" t="str">
        <f>IF(ISBLANK('6-TIER3 measurements'!D65), "NA", '6-TIER3 measurements'!D65)</f>
        <v>NA</v>
      </c>
      <c r="F66" s="29" t="str">
        <f>IFERROR(IF('1-medicine use (input)'!F65="No Match","NA",E66/'1-medicine use (input)'!F65),"NA")</f>
        <v>NA</v>
      </c>
      <c r="G66" s="32" t="str">
        <f>IF(ISBLANK('6-TIER3 measurements'!D65), "NA", E66/'2-water flows (input) and DF'!$D$10)</f>
        <v>NA</v>
      </c>
      <c r="H66" s="29" t="str">
        <f>IFERROR(IF('1-medicine use (input)'!F65="No Match","NA",G66/'1-medicine use (input)'!F65),"NA")</f>
        <v>NA</v>
      </c>
      <c r="I66" s="32" t="str">
        <f>IF(ISBLANK('6-TIER3 measurements'!D65), "NA", E66/'2-water flows (input) and DF'!$D$9)</f>
        <v>NA</v>
      </c>
      <c r="J66" s="29" t="str">
        <f>IFERROR(IF('1-medicine use (input)'!F65="No Match","NA",I66/'1-medicine use (input)'!F65),"NA")</f>
        <v>NA</v>
      </c>
      <c r="K66" s="32" t="str">
        <f>I66</f>
        <v>NA</v>
      </c>
      <c r="L66" s="29" t="str">
        <f>IFERROR(IF('1-medicine use (input)'!E65="No Match","NA",I66/'1-medicine use (input)'!E65),"NA")</f>
        <v>NA</v>
      </c>
    </row>
    <row r="67" spans="1:12" x14ac:dyDescent="0.3">
      <c r="A67" s="43">
        <f>'1-medicine use (input)'!A66</f>
        <v>34</v>
      </c>
      <c r="B67" s="44">
        <f>IF('1-medicine use (input)'!C66="","",'1-medicine use (input)'!C66)</f>
        <v>0</v>
      </c>
      <c r="C67" s="45">
        <f>'1-medicine use (input)'!D66</f>
        <v>0</v>
      </c>
      <c r="E67" s="32" t="str">
        <f>IF(ISBLANK('6-TIER3 measurements'!D66), "NA", '6-TIER3 measurements'!D66)</f>
        <v>NA</v>
      </c>
      <c r="F67" s="29" t="str">
        <f>IFERROR(IF('1-medicine use (input)'!F66="No Match","NA",E67/'1-medicine use (input)'!F66),"NA")</f>
        <v>NA</v>
      </c>
      <c r="G67" s="32" t="str">
        <f>IF(ISBLANK('6-TIER3 measurements'!D66), "NA", E67/'2-water flows (input) and DF'!$D$10)</f>
        <v>NA</v>
      </c>
      <c r="H67" s="29" t="str">
        <f>IFERROR(IF('1-medicine use (input)'!F66="No Match","NA",G67/'1-medicine use (input)'!F66),"NA")</f>
        <v>NA</v>
      </c>
      <c r="I67" s="32" t="str">
        <f>IF(ISBLANK('6-TIER3 measurements'!D66), "NA", E67/'2-water flows (input) and DF'!$D$9)</f>
        <v>NA</v>
      </c>
      <c r="J67" s="29" t="str">
        <f>IFERROR(IF('1-medicine use (input)'!F66="No Match","NA",I67/'1-medicine use (input)'!F66),"NA")</f>
        <v>NA</v>
      </c>
      <c r="K67" s="32" t="str">
        <f>I67</f>
        <v>NA</v>
      </c>
      <c r="L67" s="29" t="str">
        <f>IFERROR(IF('1-medicine use (input)'!E66="No Match","NA",I67/'1-medicine use (input)'!E66),"NA")</f>
        <v>NA</v>
      </c>
    </row>
    <row r="68" spans="1:12" x14ac:dyDescent="0.3">
      <c r="A68" s="43">
        <f>'1-medicine use (input)'!A67</f>
        <v>35</v>
      </c>
      <c r="B68" s="44">
        <f>IF('1-medicine use (input)'!C67="","",'1-medicine use (input)'!C67)</f>
        <v>0</v>
      </c>
      <c r="C68" s="45">
        <f>'1-medicine use (input)'!D67</f>
        <v>0</v>
      </c>
      <c r="E68" s="32" t="str">
        <f>IF(ISBLANK('6-TIER3 measurements'!D67), "NA", '6-TIER3 measurements'!D67)</f>
        <v>NA</v>
      </c>
      <c r="F68" s="29" t="str">
        <f>IFERROR(IF('1-medicine use (input)'!F67="No Match","NA",E68/'1-medicine use (input)'!F67),"NA")</f>
        <v>NA</v>
      </c>
      <c r="G68" s="32" t="str">
        <f>IF(ISBLANK('6-TIER3 measurements'!D67), "NA", E68/'2-water flows (input) and DF'!$D$10)</f>
        <v>NA</v>
      </c>
      <c r="H68" s="29" t="str">
        <f>IFERROR(IF('1-medicine use (input)'!F67="No Match","NA",G68/'1-medicine use (input)'!F67),"NA")</f>
        <v>NA</v>
      </c>
      <c r="I68" s="32" t="str">
        <f>IF(ISBLANK('6-TIER3 measurements'!D67), "NA", E68/'2-water flows (input) and DF'!$D$9)</f>
        <v>NA</v>
      </c>
      <c r="J68" s="29" t="str">
        <f>IFERROR(IF('1-medicine use (input)'!F67="No Match","NA",I68/'1-medicine use (input)'!F67),"NA")</f>
        <v>NA</v>
      </c>
      <c r="K68" s="32" t="str">
        <f>I68</f>
        <v>NA</v>
      </c>
      <c r="L68" s="29" t="str">
        <f>IFERROR(IF('1-medicine use (input)'!E67="No Match","NA",I68/'1-medicine use (input)'!E67),"NA")</f>
        <v>NA</v>
      </c>
    </row>
    <row r="69" spans="1:12" x14ac:dyDescent="0.3">
      <c r="A69" s="43">
        <f>'1-medicine use (input)'!A68</f>
        <v>36</v>
      </c>
      <c r="B69" s="44">
        <f>IF('1-medicine use (input)'!C68="","",'1-medicine use (input)'!C68)</f>
        <v>0</v>
      </c>
      <c r="C69" s="45">
        <f>'1-medicine use (input)'!D68</f>
        <v>0</v>
      </c>
      <c r="E69" s="32" t="str">
        <f>IF(ISBLANK('6-TIER3 measurements'!D68), "NA", '6-TIER3 measurements'!D68)</f>
        <v>NA</v>
      </c>
      <c r="F69" s="29" t="str">
        <f>IFERROR(IF('1-medicine use (input)'!F68="No Match","NA",E69/'1-medicine use (input)'!F68),"NA")</f>
        <v>NA</v>
      </c>
      <c r="G69" s="32" t="str">
        <f>IF(ISBLANK('6-TIER3 measurements'!D68), "NA", E69/'2-water flows (input) and DF'!$D$10)</f>
        <v>NA</v>
      </c>
      <c r="H69" s="29" t="str">
        <f>IFERROR(IF('1-medicine use (input)'!F68="No Match","NA",G69/'1-medicine use (input)'!F68),"NA")</f>
        <v>NA</v>
      </c>
      <c r="I69" s="32" t="str">
        <f>IF(ISBLANK('6-TIER3 measurements'!D68), "NA", E69/'2-water flows (input) and DF'!$D$9)</f>
        <v>NA</v>
      </c>
      <c r="J69" s="29" t="str">
        <f>IFERROR(IF('1-medicine use (input)'!F68="No Match","NA",I69/'1-medicine use (input)'!F68),"NA")</f>
        <v>NA</v>
      </c>
      <c r="K69" s="32" t="str">
        <f>I69</f>
        <v>NA</v>
      </c>
      <c r="L69" s="29" t="str">
        <f>IFERROR(IF('1-medicine use (input)'!E68="No Match","NA",I69/'1-medicine use (input)'!E68),"NA")</f>
        <v>NA</v>
      </c>
    </row>
    <row r="70" spans="1:12" x14ac:dyDescent="0.3">
      <c r="A70" s="43">
        <f>'1-medicine use (input)'!A69</f>
        <v>37</v>
      </c>
      <c r="B70" s="44">
        <f>IF('1-medicine use (input)'!C69="","",'1-medicine use (input)'!C69)</f>
        <v>0</v>
      </c>
      <c r="C70" s="45">
        <f>'1-medicine use (input)'!D69</f>
        <v>0</v>
      </c>
      <c r="E70" s="32" t="str">
        <f>IF(ISBLANK('6-TIER3 measurements'!D69), "NA", '6-TIER3 measurements'!D69)</f>
        <v>NA</v>
      </c>
      <c r="F70" s="29" t="str">
        <f>IFERROR(IF('1-medicine use (input)'!F69="No Match","NA",E70/'1-medicine use (input)'!F69),"NA")</f>
        <v>NA</v>
      </c>
      <c r="G70" s="32" t="str">
        <f>IF(ISBLANK('6-TIER3 measurements'!D69), "NA", E70/'2-water flows (input) and DF'!$D$10)</f>
        <v>NA</v>
      </c>
      <c r="H70" s="29" t="str">
        <f>IFERROR(IF('1-medicine use (input)'!F69="No Match","NA",G70/'1-medicine use (input)'!F69),"NA")</f>
        <v>NA</v>
      </c>
      <c r="I70" s="32" t="str">
        <f>IF(ISBLANK('6-TIER3 measurements'!D69), "NA", E70/'2-water flows (input) and DF'!$D$9)</f>
        <v>NA</v>
      </c>
      <c r="J70" s="29" t="str">
        <f>IFERROR(IF('1-medicine use (input)'!F69="No Match","NA",I70/'1-medicine use (input)'!F69),"NA")</f>
        <v>NA</v>
      </c>
      <c r="K70" s="32" t="str">
        <f>I70</f>
        <v>NA</v>
      </c>
      <c r="L70" s="29" t="str">
        <f>IFERROR(IF('1-medicine use (input)'!E69="No Match","NA",I70/'1-medicine use (input)'!E69),"NA")</f>
        <v>NA</v>
      </c>
    </row>
    <row r="71" spans="1:12" x14ac:dyDescent="0.3">
      <c r="A71" s="43">
        <f>'1-medicine use (input)'!A70</f>
        <v>38</v>
      </c>
      <c r="B71" s="44">
        <f>IF('1-medicine use (input)'!C70="","",'1-medicine use (input)'!C70)</f>
        <v>0</v>
      </c>
      <c r="C71" s="45">
        <f>'1-medicine use (input)'!D70</f>
        <v>0</v>
      </c>
      <c r="E71" s="32" t="str">
        <f>IF(ISBLANK('6-TIER3 measurements'!D70), "NA", '6-TIER3 measurements'!D70)</f>
        <v>NA</v>
      </c>
      <c r="F71" s="29" t="str">
        <f>IFERROR(IF('1-medicine use (input)'!F70="No Match","NA",E71/'1-medicine use (input)'!F70),"NA")</f>
        <v>NA</v>
      </c>
      <c r="G71" s="32" t="str">
        <f>IF(ISBLANK('6-TIER3 measurements'!D70), "NA", E71/'2-water flows (input) and DF'!$D$10)</f>
        <v>NA</v>
      </c>
      <c r="H71" s="29" t="str">
        <f>IFERROR(IF('1-medicine use (input)'!F70="No Match","NA",G71/'1-medicine use (input)'!F70),"NA")</f>
        <v>NA</v>
      </c>
      <c r="I71" s="32" t="str">
        <f>IF(ISBLANK('6-TIER3 measurements'!D70), "NA", E71/'2-water flows (input) and DF'!$D$9)</f>
        <v>NA</v>
      </c>
      <c r="J71" s="29" t="str">
        <f>IFERROR(IF('1-medicine use (input)'!F70="No Match","NA",I71/'1-medicine use (input)'!F70),"NA")</f>
        <v>NA</v>
      </c>
      <c r="K71" s="32" t="str">
        <f>I71</f>
        <v>NA</v>
      </c>
      <c r="L71" s="29" t="str">
        <f>IFERROR(IF('1-medicine use (input)'!E70="No Match","NA",I71/'1-medicine use (input)'!E70),"NA")</f>
        <v>NA</v>
      </c>
    </row>
    <row r="72" spans="1:12" x14ac:dyDescent="0.3">
      <c r="A72" s="43">
        <f>'1-medicine use (input)'!A71</f>
        <v>39</v>
      </c>
      <c r="B72" s="44">
        <f>IF('1-medicine use (input)'!C71="","",'1-medicine use (input)'!C71)</f>
        <v>0</v>
      </c>
      <c r="C72" s="45">
        <f>'1-medicine use (input)'!D71</f>
        <v>0</v>
      </c>
      <c r="E72" s="32" t="str">
        <f>IF(ISBLANK('6-TIER3 measurements'!D71), "NA", '6-TIER3 measurements'!D71)</f>
        <v>NA</v>
      </c>
      <c r="F72" s="29" t="str">
        <f>IFERROR(IF('1-medicine use (input)'!F71="No Match","NA",E72/'1-medicine use (input)'!F71),"NA")</f>
        <v>NA</v>
      </c>
      <c r="G72" s="32" t="str">
        <f>IF(ISBLANK('6-TIER3 measurements'!D71), "NA", E72/'2-water flows (input) and DF'!$D$10)</f>
        <v>NA</v>
      </c>
      <c r="H72" s="29" t="str">
        <f>IFERROR(IF('1-medicine use (input)'!F71="No Match","NA",G72/'1-medicine use (input)'!F71),"NA")</f>
        <v>NA</v>
      </c>
      <c r="I72" s="32" t="str">
        <f>IF(ISBLANK('6-TIER3 measurements'!D71), "NA", E72/'2-water flows (input) and DF'!$D$9)</f>
        <v>NA</v>
      </c>
      <c r="J72" s="29" t="str">
        <f>IFERROR(IF('1-medicine use (input)'!F71="No Match","NA",I72/'1-medicine use (input)'!F71),"NA")</f>
        <v>NA</v>
      </c>
      <c r="K72" s="32" t="str">
        <f>I72</f>
        <v>NA</v>
      </c>
      <c r="L72" s="29" t="str">
        <f>IFERROR(IF('1-medicine use (input)'!E71="No Match","NA",I72/'1-medicine use (input)'!E71),"NA")</f>
        <v>NA</v>
      </c>
    </row>
    <row r="73" spans="1:12" x14ac:dyDescent="0.3">
      <c r="A73" s="43">
        <f>'1-medicine use (input)'!A72</f>
        <v>40</v>
      </c>
      <c r="B73" s="44">
        <f>IF('1-medicine use (input)'!C72="","",'1-medicine use (input)'!C72)</f>
        <v>0</v>
      </c>
      <c r="C73" s="45">
        <f>'1-medicine use (input)'!D72</f>
        <v>0</v>
      </c>
      <c r="E73" s="32" t="str">
        <f>IF(ISBLANK('6-TIER3 measurements'!D72), "NA", '6-TIER3 measurements'!D72)</f>
        <v>NA</v>
      </c>
      <c r="F73" s="29" t="str">
        <f>IFERROR(IF('1-medicine use (input)'!F72="No Match","NA",E73/'1-medicine use (input)'!F72),"NA")</f>
        <v>NA</v>
      </c>
      <c r="G73" s="32" t="str">
        <f>IF(ISBLANK('6-TIER3 measurements'!D72), "NA", E73/'2-water flows (input) and DF'!$D$10)</f>
        <v>NA</v>
      </c>
      <c r="H73" s="29" t="str">
        <f>IFERROR(IF('1-medicine use (input)'!F72="No Match","NA",G73/'1-medicine use (input)'!F72),"NA")</f>
        <v>NA</v>
      </c>
      <c r="I73" s="32" t="str">
        <f>IF(ISBLANK('6-TIER3 measurements'!D72), "NA", E73/'2-water flows (input) and DF'!$D$9)</f>
        <v>NA</v>
      </c>
      <c r="J73" s="29" t="str">
        <f>IFERROR(IF('1-medicine use (input)'!F72="No Match","NA",I73/'1-medicine use (input)'!F72),"NA")</f>
        <v>NA</v>
      </c>
      <c r="K73" s="32" t="str">
        <f>I73</f>
        <v>NA</v>
      </c>
      <c r="L73" s="29" t="str">
        <f>IFERROR(IF('1-medicine use (input)'!E72="No Match","NA",I73/'1-medicine use (input)'!E72),"NA")</f>
        <v>NA</v>
      </c>
    </row>
    <row r="74" spans="1:12" x14ac:dyDescent="0.3">
      <c r="A74" s="43">
        <f>'1-medicine use (input)'!A73</f>
        <v>41</v>
      </c>
      <c r="B74" s="44">
        <f>IF('1-medicine use (input)'!C73="","",'1-medicine use (input)'!C73)</f>
        <v>0</v>
      </c>
      <c r="C74" s="45">
        <f>'1-medicine use (input)'!D73</f>
        <v>0</v>
      </c>
      <c r="E74" s="32" t="str">
        <f>IF(ISBLANK('6-TIER3 measurements'!D73), "NA", '6-TIER3 measurements'!D73)</f>
        <v>NA</v>
      </c>
      <c r="F74" s="29" t="str">
        <f>IFERROR(IF('1-medicine use (input)'!F73="No Match","NA",E74/'1-medicine use (input)'!F73),"NA")</f>
        <v>NA</v>
      </c>
      <c r="G74" s="32" t="str">
        <f>IF(ISBLANK('6-TIER3 measurements'!D73), "NA", E74/'2-water flows (input) and DF'!$D$10)</f>
        <v>NA</v>
      </c>
      <c r="H74" s="29" t="str">
        <f>IFERROR(IF('1-medicine use (input)'!F73="No Match","NA",G74/'1-medicine use (input)'!F73),"NA")</f>
        <v>NA</v>
      </c>
      <c r="I74" s="32" t="str">
        <f>IF(ISBLANK('6-TIER3 measurements'!D73), "NA", E74/'2-water flows (input) and DF'!$D$9)</f>
        <v>NA</v>
      </c>
      <c r="J74" s="29" t="str">
        <f>IFERROR(IF('1-medicine use (input)'!F73="No Match","NA",I74/'1-medicine use (input)'!F73),"NA")</f>
        <v>NA</v>
      </c>
      <c r="K74" s="32" t="str">
        <f>I74</f>
        <v>NA</v>
      </c>
      <c r="L74" s="29" t="str">
        <f>IFERROR(IF('1-medicine use (input)'!E73="No Match","NA",I74/'1-medicine use (input)'!E73),"NA")</f>
        <v>NA</v>
      </c>
    </row>
    <row r="75" spans="1:12" x14ac:dyDescent="0.3">
      <c r="A75" s="43">
        <f>'1-medicine use (input)'!A74</f>
        <v>42</v>
      </c>
      <c r="B75" s="44">
        <f>IF('1-medicine use (input)'!C74="","",'1-medicine use (input)'!C74)</f>
        <v>0</v>
      </c>
      <c r="C75" s="45">
        <f>'1-medicine use (input)'!D74</f>
        <v>0</v>
      </c>
      <c r="E75" s="32" t="str">
        <f>IF(ISBLANK('6-TIER3 measurements'!D74), "NA", '6-TIER3 measurements'!D74)</f>
        <v>NA</v>
      </c>
      <c r="F75" s="29" t="str">
        <f>IFERROR(IF('1-medicine use (input)'!F74="No Match","NA",E75/'1-medicine use (input)'!F74),"NA")</f>
        <v>NA</v>
      </c>
      <c r="G75" s="32" t="str">
        <f>IF(ISBLANK('6-TIER3 measurements'!D74), "NA", E75/'2-water flows (input) and DF'!$D$10)</f>
        <v>NA</v>
      </c>
      <c r="H75" s="29" t="str">
        <f>IFERROR(IF('1-medicine use (input)'!F74="No Match","NA",G75/'1-medicine use (input)'!F74),"NA")</f>
        <v>NA</v>
      </c>
      <c r="I75" s="32" t="str">
        <f>IF(ISBLANK('6-TIER3 measurements'!D74), "NA", E75/'2-water flows (input) and DF'!$D$9)</f>
        <v>NA</v>
      </c>
      <c r="J75" s="29" t="str">
        <f>IFERROR(IF('1-medicine use (input)'!F74="No Match","NA",I75/'1-medicine use (input)'!F74),"NA")</f>
        <v>NA</v>
      </c>
      <c r="K75" s="32" t="str">
        <f>I75</f>
        <v>NA</v>
      </c>
      <c r="L75" s="29" t="str">
        <f>IFERROR(IF('1-medicine use (input)'!E74="No Match","NA",I75/'1-medicine use (input)'!E74),"NA")</f>
        <v>NA</v>
      </c>
    </row>
    <row r="76" spans="1:12" x14ac:dyDescent="0.3">
      <c r="A76" s="43">
        <f>'1-medicine use (input)'!A75</f>
        <v>43</v>
      </c>
      <c r="B76" s="44">
        <f>IF('1-medicine use (input)'!C75="","",'1-medicine use (input)'!C75)</f>
        <v>0</v>
      </c>
      <c r="C76" s="45">
        <f>'1-medicine use (input)'!D75</f>
        <v>0</v>
      </c>
      <c r="E76" s="32" t="str">
        <f>IF(ISBLANK('6-TIER3 measurements'!D75), "NA", '6-TIER3 measurements'!D75)</f>
        <v>NA</v>
      </c>
      <c r="F76" s="29" t="str">
        <f>IFERROR(IF('1-medicine use (input)'!F75="No Match","NA",E76/'1-medicine use (input)'!F75),"NA")</f>
        <v>NA</v>
      </c>
      <c r="G76" s="32" t="str">
        <f>IF(ISBLANK('6-TIER3 measurements'!D75), "NA", E76/'2-water flows (input) and DF'!$D$10)</f>
        <v>NA</v>
      </c>
      <c r="H76" s="29" t="str">
        <f>IFERROR(IF('1-medicine use (input)'!F75="No Match","NA",G76/'1-medicine use (input)'!F75),"NA")</f>
        <v>NA</v>
      </c>
      <c r="I76" s="32" t="str">
        <f>IF(ISBLANK('6-TIER3 measurements'!D75), "NA", E76/'2-water flows (input) and DF'!$D$9)</f>
        <v>NA</v>
      </c>
      <c r="J76" s="29" t="str">
        <f>IFERROR(IF('1-medicine use (input)'!F75="No Match","NA",I76/'1-medicine use (input)'!F75),"NA")</f>
        <v>NA</v>
      </c>
      <c r="K76" s="32" t="str">
        <f t="shared" ref="K76:K133" si="1">I76</f>
        <v>NA</v>
      </c>
      <c r="L76" s="29" t="str">
        <f>IFERROR(IF('1-medicine use (input)'!E75="No Match","NA",I76/'1-medicine use (input)'!E75),"NA")</f>
        <v>NA</v>
      </c>
    </row>
    <row r="77" spans="1:12" x14ac:dyDescent="0.3">
      <c r="A77" s="43">
        <f>'1-medicine use (input)'!A76</f>
        <v>44</v>
      </c>
      <c r="B77" s="44">
        <f>IF('1-medicine use (input)'!C76="","",'1-medicine use (input)'!C76)</f>
        <v>0</v>
      </c>
      <c r="C77" s="45">
        <f>'1-medicine use (input)'!D76</f>
        <v>0</v>
      </c>
      <c r="E77" s="32" t="str">
        <f>IF(ISBLANK('6-TIER3 measurements'!D76), "NA", '6-TIER3 measurements'!D76)</f>
        <v>NA</v>
      </c>
      <c r="F77" s="29" t="str">
        <f>IFERROR(IF('1-medicine use (input)'!F76="No Match","NA",E77/'1-medicine use (input)'!F76),"NA")</f>
        <v>NA</v>
      </c>
      <c r="G77" s="32" t="str">
        <f>IF(ISBLANK('6-TIER3 measurements'!D76), "NA", E77/'2-water flows (input) and DF'!$D$10)</f>
        <v>NA</v>
      </c>
      <c r="H77" s="29" t="str">
        <f>IFERROR(IF('1-medicine use (input)'!F76="No Match","NA",G77/'1-medicine use (input)'!F76),"NA")</f>
        <v>NA</v>
      </c>
      <c r="I77" s="32" t="str">
        <f>IF(ISBLANK('6-TIER3 measurements'!D76), "NA", E77/'2-water flows (input) and DF'!$D$9)</f>
        <v>NA</v>
      </c>
      <c r="J77" s="29" t="str">
        <f>IFERROR(IF('1-medicine use (input)'!F76="No Match","NA",I77/'1-medicine use (input)'!F76),"NA")</f>
        <v>NA</v>
      </c>
      <c r="K77" s="32" t="str">
        <f t="shared" si="1"/>
        <v>NA</v>
      </c>
      <c r="L77" s="29" t="str">
        <f>IFERROR(IF('1-medicine use (input)'!E76="No Match","NA",I77/'1-medicine use (input)'!E76),"NA")</f>
        <v>NA</v>
      </c>
    </row>
    <row r="78" spans="1:12" x14ac:dyDescent="0.3">
      <c r="A78" s="43">
        <f>'1-medicine use (input)'!A77</f>
        <v>45</v>
      </c>
      <c r="B78" s="44">
        <f>IF('1-medicine use (input)'!C77="","",'1-medicine use (input)'!C77)</f>
        <v>0</v>
      </c>
      <c r="C78" s="45">
        <f>'1-medicine use (input)'!D77</f>
        <v>0</v>
      </c>
      <c r="E78" s="32" t="str">
        <f>IF(ISBLANK('6-TIER3 measurements'!D77), "NA", '6-TIER3 measurements'!D77)</f>
        <v>NA</v>
      </c>
      <c r="F78" s="29" t="str">
        <f>IFERROR(IF('1-medicine use (input)'!F77="No Match","NA",E78/'1-medicine use (input)'!F77),"NA")</f>
        <v>NA</v>
      </c>
      <c r="G78" s="32" t="str">
        <f>IF(ISBLANK('6-TIER3 measurements'!D77), "NA", E78/'2-water flows (input) and DF'!$D$10)</f>
        <v>NA</v>
      </c>
      <c r="H78" s="29" t="str">
        <f>IFERROR(IF('1-medicine use (input)'!F77="No Match","NA",G78/'1-medicine use (input)'!F77),"NA")</f>
        <v>NA</v>
      </c>
      <c r="I78" s="32" t="str">
        <f>IF(ISBLANK('6-TIER3 measurements'!D77), "NA", E78/'2-water flows (input) and DF'!$D$9)</f>
        <v>NA</v>
      </c>
      <c r="J78" s="29" t="str">
        <f>IFERROR(IF('1-medicine use (input)'!F77="No Match","NA",I78/'1-medicine use (input)'!F77),"NA")</f>
        <v>NA</v>
      </c>
      <c r="K78" s="32" t="str">
        <f t="shared" si="1"/>
        <v>NA</v>
      </c>
      <c r="L78" s="29" t="str">
        <f>IFERROR(IF('1-medicine use (input)'!E77="No Match","NA",I78/'1-medicine use (input)'!E77),"NA")</f>
        <v>NA</v>
      </c>
    </row>
    <row r="79" spans="1:12" x14ac:dyDescent="0.3">
      <c r="A79" s="43">
        <f>'1-medicine use (input)'!A78</f>
        <v>46</v>
      </c>
      <c r="B79" s="44">
        <f>IF('1-medicine use (input)'!C78="","",'1-medicine use (input)'!C78)</f>
        <v>0</v>
      </c>
      <c r="C79" s="45">
        <f>'1-medicine use (input)'!D78</f>
        <v>0</v>
      </c>
      <c r="E79" s="32" t="str">
        <f>IF(ISBLANK('6-TIER3 measurements'!D78), "NA", '6-TIER3 measurements'!D78)</f>
        <v>NA</v>
      </c>
      <c r="F79" s="29" t="str">
        <f>IFERROR(IF('1-medicine use (input)'!F78="No Match","NA",E79/'1-medicine use (input)'!F78),"NA")</f>
        <v>NA</v>
      </c>
      <c r="G79" s="32" t="str">
        <f>IF(ISBLANK('6-TIER3 measurements'!D78), "NA", E79/'2-water flows (input) and DF'!$D$10)</f>
        <v>NA</v>
      </c>
      <c r="H79" s="29" t="str">
        <f>IFERROR(IF('1-medicine use (input)'!F78="No Match","NA",G79/'1-medicine use (input)'!F78),"NA")</f>
        <v>NA</v>
      </c>
      <c r="I79" s="32" t="str">
        <f>IF(ISBLANK('6-TIER3 measurements'!D78), "NA", E79/'2-water flows (input) and DF'!$D$9)</f>
        <v>NA</v>
      </c>
      <c r="J79" s="29" t="str">
        <f>IFERROR(IF('1-medicine use (input)'!F78="No Match","NA",I79/'1-medicine use (input)'!F78),"NA")</f>
        <v>NA</v>
      </c>
      <c r="K79" s="32" t="str">
        <f t="shared" si="1"/>
        <v>NA</v>
      </c>
      <c r="L79" s="29" t="str">
        <f>IFERROR(IF('1-medicine use (input)'!E78="No Match","NA",I79/'1-medicine use (input)'!E78),"NA")</f>
        <v>NA</v>
      </c>
    </row>
    <row r="80" spans="1:12" x14ac:dyDescent="0.3">
      <c r="A80" s="43">
        <f>'1-medicine use (input)'!A79</f>
        <v>47</v>
      </c>
      <c r="B80" s="44">
        <f>IF('1-medicine use (input)'!C79="","",'1-medicine use (input)'!C79)</f>
        <v>0</v>
      </c>
      <c r="C80" s="45">
        <f>'1-medicine use (input)'!D79</f>
        <v>0</v>
      </c>
      <c r="E80" s="32" t="str">
        <f>IF(ISBLANK('6-TIER3 measurements'!D79), "NA", '6-TIER3 measurements'!D79)</f>
        <v>NA</v>
      </c>
      <c r="F80" s="29" t="str">
        <f>IFERROR(IF('1-medicine use (input)'!F79="No Match","NA",E80/'1-medicine use (input)'!F79),"NA")</f>
        <v>NA</v>
      </c>
      <c r="G80" s="32" t="str">
        <f>IF(ISBLANK('6-TIER3 measurements'!D79), "NA", E80/'2-water flows (input) and DF'!$D$10)</f>
        <v>NA</v>
      </c>
      <c r="H80" s="29" t="str">
        <f>IFERROR(IF('1-medicine use (input)'!F79="No Match","NA",G80/'1-medicine use (input)'!F79),"NA")</f>
        <v>NA</v>
      </c>
      <c r="I80" s="32" t="str">
        <f>IF(ISBLANK('6-TIER3 measurements'!D79), "NA", E80/'2-water flows (input) and DF'!$D$9)</f>
        <v>NA</v>
      </c>
      <c r="J80" s="29" t="str">
        <f>IFERROR(IF('1-medicine use (input)'!F79="No Match","NA",I80/'1-medicine use (input)'!F79),"NA")</f>
        <v>NA</v>
      </c>
      <c r="K80" s="32" t="str">
        <f t="shared" si="1"/>
        <v>NA</v>
      </c>
      <c r="L80" s="29" t="str">
        <f>IFERROR(IF('1-medicine use (input)'!E79="No Match","NA",I80/'1-medicine use (input)'!E79),"NA")</f>
        <v>NA</v>
      </c>
    </row>
    <row r="81" spans="1:12" x14ac:dyDescent="0.3">
      <c r="A81" s="43">
        <f>'1-medicine use (input)'!A80</f>
        <v>48</v>
      </c>
      <c r="B81" s="44">
        <f>IF('1-medicine use (input)'!C80="","",'1-medicine use (input)'!C80)</f>
        <v>0</v>
      </c>
      <c r="C81" s="45">
        <f>'1-medicine use (input)'!D80</f>
        <v>0</v>
      </c>
      <c r="E81" s="32" t="str">
        <f>IF(ISBLANK('6-TIER3 measurements'!D80), "NA", '6-TIER3 measurements'!D80)</f>
        <v>NA</v>
      </c>
      <c r="F81" s="29" t="str">
        <f>IFERROR(IF('1-medicine use (input)'!F80="No Match","NA",E81/'1-medicine use (input)'!F80),"NA")</f>
        <v>NA</v>
      </c>
      <c r="G81" s="32" t="str">
        <f>IF(ISBLANK('6-TIER3 measurements'!D80), "NA", E81/'2-water flows (input) and DF'!$D$10)</f>
        <v>NA</v>
      </c>
      <c r="H81" s="29" t="str">
        <f>IFERROR(IF('1-medicine use (input)'!F80="No Match","NA",G81/'1-medicine use (input)'!F80),"NA")</f>
        <v>NA</v>
      </c>
      <c r="I81" s="32" t="str">
        <f>IF(ISBLANK('6-TIER3 measurements'!D80), "NA", E81/'2-water flows (input) and DF'!$D$9)</f>
        <v>NA</v>
      </c>
      <c r="J81" s="29" t="str">
        <f>IFERROR(IF('1-medicine use (input)'!F80="No Match","NA",I81/'1-medicine use (input)'!F80),"NA")</f>
        <v>NA</v>
      </c>
      <c r="K81" s="32" t="str">
        <f t="shared" si="1"/>
        <v>NA</v>
      </c>
      <c r="L81" s="29" t="str">
        <f>IFERROR(IF('1-medicine use (input)'!E80="No Match","NA",I81/'1-medicine use (input)'!E80),"NA")</f>
        <v>NA</v>
      </c>
    </row>
    <row r="82" spans="1:12" x14ac:dyDescent="0.3">
      <c r="A82" s="43">
        <f>'1-medicine use (input)'!A81</f>
        <v>49</v>
      </c>
      <c r="B82" s="44">
        <f>IF('1-medicine use (input)'!C81="","",'1-medicine use (input)'!C81)</f>
        <v>0</v>
      </c>
      <c r="C82" s="45">
        <f>'1-medicine use (input)'!D81</f>
        <v>0</v>
      </c>
      <c r="E82" s="32" t="str">
        <f>IF(ISBLANK('6-TIER3 measurements'!D81), "NA", '6-TIER3 measurements'!D81)</f>
        <v>NA</v>
      </c>
      <c r="F82" s="29" t="str">
        <f>IFERROR(IF('1-medicine use (input)'!F81="No Match","NA",E82/'1-medicine use (input)'!F81),"NA")</f>
        <v>NA</v>
      </c>
      <c r="G82" s="32" t="str">
        <f>IF(ISBLANK('6-TIER3 measurements'!D81), "NA", E82/'2-water flows (input) and DF'!$D$10)</f>
        <v>NA</v>
      </c>
      <c r="H82" s="29" t="str">
        <f>IFERROR(IF('1-medicine use (input)'!F81="No Match","NA",G82/'1-medicine use (input)'!F81),"NA")</f>
        <v>NA</v>
      </c>
      <c r="I82" s="32" t="str">
        <f>IF(ISBLANK('6-TIER3 measurements'!D81), "NA", E82/'2-water flows (input) and DF'!$D$9)</f>
        <v>NA</v>
      </c>
      <c r="J82" s="29" t="str">
        <f>IFERROR(IF('1-medicine use (input)'!F81="No Match","NA",I82/'1-medicine use (input)'!F81),"NA")</f>
        <v>NA</v>
      </c>
      <c r="K82" s="32" t="str">
        <f t="shared" si="1"/>
        <v>NA</v>
      </c>
      <c r="L82" s="29" t="str">
        <f>IFERROR(IF('1-medicine use (input)'!E81="No Match","NA",I82/'1-medicine use (input)'!E81),"NA")</f>
        <v>NA</v>
      </c>
    </row>
    <row r="83" spans="1:12" x14ac:dyDescent="0.3">
      <c r="A83" s="43">
        <f>'1-medicine use (input)'!A82</f>
        <v>50</v>
      </c>
      <c r="B83" s="44">
        <f>IF('1-medicine use (input)'!C82="","",'1-medicine use (input)'!C82)</f>
        <v>0</v>
      </c>
      <c r="C83" s="45">
        <f>'1-medicine use (input)'!D82</f>
        <v>0</v>
      </c>
      <c r="E83" s="32" t="str">
        <f>IF(ISBLANK('6-TIER3 measurements'!D82), "NA", '6-TIER3 measurements'!D82)</f>
        <v>NA</v>
      </c>
      <c r="F83" s="29" t="str">
        <f>IFERROR(IF('1-medicine use (input)'!F82="No Match","NA",E83/'1-medicine use (input)'!F82),"NA")</f>
        <v>NA</v>
      </c>
      <c r="G83" s="32" t="str">
        <f>IF(ISBLANK('6-TIER3 measurements'!D82), "NA", E83/'2-water flows (input) and DF'!$D$10)</f>
        <v>NA</v>
      </c>
      <c r="H83" s="29" t="str">
        <f>IFERROR(IF('1-medicine use (input)'!F82="No Match","NA",G83/'1-medicine use (input)'!F82),"NA")</f>
        <v>NA</v>
      </c>
      <c r="I83" s="32" t="str">
        <f>IF(ISBLANK('6-TIER3 measurements'!D82), "NA", E83/'2-water flows (input) and DF'!$D$9)</f>
        <v>NA</v>
      </c>
      <c r="J83" s="29" t="str">
        <f>IFERROR(IF('1-medicine use (input)'!F82="No Match","NA",I83/'1-medicine use (input)'!F82),"NA")</f>
        <v>NA</v>
      </c>
      <c r="K83" s="32" t="str">
        <f t="shared" si="1"/>
        <v>NA</v>
      </c>
      <c r="L83" s="29" t="str">
        <f>IFERROR(IF('1-medicine use (input)'!E82="No Match","NA",I83/'1-medicine use (input)'!E82),"NA")</f>
        <v>NA</v>
      </c>
    </row>
    <row r="84" spans="1:12" x14ac:dyDescent="0.3">
      <c r="A84" s="43">
        <f>'1-medicine use (input)'!A83</f>
        <v>51</v>
      </c>
      <c r="B84" s="44">
        <f>IF('1-medicine use (input)'!C83="","",'1-medicine use (input)'!C83)</f>
        <v>0</v>
      </c>
      <c r="C84" s="45">
        <f>'1-medicine use (input)'!D83</f>
        <v>0</v>
      </c>
      <c r="E84" s="32" t="str">
        <f>IF(ISBLANK('6-TIER3 measurements'!D83), "NA", '6-TIER3 measurements'!D83)</f>
        <v>NA</v>
      </c>
      <c r="F84" s="29" t="str">
        <f>IFERROR(IF('1-medicine use (input)'!F83="No Match","NA",E84/'1-medicine use (input)'!F83),"NA")</f>
        <v>NA</v>
      </c>
      <c r="G84" s="32" t="str">
        <f>IF(ISBLANK('6-TIER3 measurements'!D83), "NA", E84/'2-water flows (input) and DF'!$D$10)</f>
        <v>NA</v>
      </c>
      <c r="H84" s="29" t="str">
        <f>IFERROR(IF('1-medicine use (input)'!F83="No Match","NA",G84/'1-medicine use (input)'!F83),"NA")</f>
        <v>NA</v>
      </c>
      <c r="I84" s="32" t="str">
        <f>IF(ISBLANK('6-TIER3 measurements'!D83), "NA", E84/'2-water flows (input) and DF'!$D$9)</f>
        <v>NA</v>
      </c>
      <c r="J84" s="29" t="str">
        <f>IFERROR(IF('1-medicine use (input)'!F83="No Match","NA",I84/'1-medicine use (input)'!F83),"NA")</f>
        <v>NA</v>
      </c>
      <c r="K84" s="32" t="str">
        <f t="shared" si="1"/>
        <v>NA</v>
      </c>
      <c r="L84" s="29" t="str">
        <f>IFERROR(IF('1-medicine use (input)'!E83="No Match","NA",I84/'1-medicine use (input)'!E83),"NA")</f>
        <v>NA</v>
      </c>
    </row>
    <row r="85" spans="1:12" x14ac:dyDescent="0.3">
      <c r="A85" s="43">
        <f>'1-medicine use (input)'!A84</f>
        <v>52</v>
      </c>
      <c r="B85" s="44">
        <f>IF('1-medicine use (input)'!C84="","",'1-medicine use (input)'!C84)</f>
        <v>0</v>
      </c>
      <c r="C85" s="45">
        <f>'1-medicine use (input)'!D84</f>
        <v>0</v>
      </c>
      <c r="E85" s="32" t="str">
        <f>IF(ISBLANK('6-TIER3 measurements'!D84), "NA", '6-TIER3 measurements'!D84)</f>
        <v>NA</v>
      </c>
      <c r="F85" s="29" t="str">
        <f>IFERROR(IF('1-medicine use (input)'!F84="No Match","NA",E85/'1-medicine use (input)'!F84),"NA")</f>
        <v>NA</v>
      </c>
      <c r="G85" s="32" t="str">
        <f>IF(ISBLANK('6-TIER3 measurements'!D84), "NA", E85/'2-water flows (input) and DF'!$D$10)</f>
        <v>NA</v>
      </c>
      <c r="H85" s="29" t="str">
        <f>IFERROR(IF('1-medicine use (input)'!F84="No Match","NA",G85/'1-medicine use (input)'!F84),"NA")</f>
        <v>NA</v>
      </c>
      <c r="I85" s="32" t="str">
        <f>IF(ISBLANK('6-TIER3 measurements'!D84), "NA", E85/'2-water flows (input) and DF'!$D$9)</f>
        <v>NA</v>
      </c>
      <c r="J85" s="29" t="str">
        <f>IFERROR(IF('1-medicine use (input)'!F84="No Match","NA",I85/'1-medicine use (input)'!F84),"NA")</f>
        <v>NA</v>
      </c>
      <c r="K85" s="32" t="str">
        <f t="shared" si="1"/>
        <v>NA</v>
      </c>
      <c r="L85" s="29" t="str">
        <f>IFERROR(IF('1-medicine use (input)'!E84="No Match","NA",I85/'1-medicine use (input)'!E84),"NA")</f>
        <v>NA</v>
      </c>
    </row>
    <row r="86" spans="1:12" x14ac:dyDescent="0.3">
      <c r="A86" s="43">
        <f>'1-medicine use (input)'!A85</f>
        <v>53</v>
      </c>
      <c r="B86" s="44">
        <f>IF('1-medicine use (input)'!C85="","",'1-medicine use (input)'!C85)</f>
        <v>0</v>
      </c>
      <c r="C86" s="45">
        <f>'1-medicine use (input)'!D85</f>
        <v>0</v>
      </c>
      <c r="E86" s="32" t="str">
        <f>IF(ISBLANK('6-TIER3 measurements'!D85), "NA", '6-TIER3 measurements'!D85)</f>
        <v>NA</v>
      </c>
      <c r="F86" s="29" t="str">
        <f>IFERROR(IF('1-medicine use (input)'!F85="No Match","NA",E86/'1-medicine use (input)'!F85),"NA")</f>
        <v>NA</v>
      </c>
      <c r="G86" s="32" t="str">
        <f>IF(ISBLANK('6-TIER3 measurements'!D85), "NA", E86/'2-water flows (input) and DF'!$D$10)</f>
        <v>NA</v>
      </c>
      <c r="H86" s="29" t="str">
        <f>IFERROR(IF('1-medicine use (input)'!F85="No Match","NA",G86/'1-medicine use (input)'!F85),"NA")</f>
        <v>NA</v>
      </c>
      <c r="I86" s="32" t="str">
        <f>IF(ISBLANK('6-TIER3 measurements'!D85), "NA", E86/'2-water flows (input) and DF'!$D$9)</f>
        <v>NA</v>
      </c>
      <c r="J86" s="29" t="str">
        <f>IFERROR(IF('1-medicine use (input)'!F85="No Match","NA",I86/'1-medicine use (input)'!F85),"NA")</f>
        <v>NA</v>
      </c>
      <c r="K86" s="32" t="str">
        <f t="shared" si="1"/>
        <v>NA</v>
      </c>
      <c r="L86" s="29" t="str">
        <f>IFERROR(IF('1-medicine use (input)'!E85="No Match","NA",I86/'1-medicine use (input)'!E85),"NA")</f>
        <v>NA</v>
      </c>
    </row>
    <row r="87" spans="1:12" x14ac:dyDescent="0.3">
      <c r="A87" s="43">
        <f>'1-medicine use (input)'!A86</f>
        <v>54</v>
      </c>
      <c r="B87" s="44">
        <f>IF('1-medicine use (input)'!C86="","",'1-medicine use (input)'!C86)</f>
        <v>0</v>
      </c>
      <c r="C87" s="45">
        <f>'1-medicine use (input)'!D86</f>
        <v>0</v>
      </c>
      <c r="E87" s="32" t="str">
        <f>IF(ISBLANK('6-TIER3 measurements'!D86), "NA", '6-TIER3 measurements'!D86)</f>
        <v>NA</v>
      </c>
      <c r="F87" s="29" t="str">
        <f>IFERROR(IF('1-medicine use (input)'!F86="No Match","NA",E87/'1-medicine use (input)'!F86),"NA")</f>
        <v>NA</v>
      </c>
      <c r="G87" s="32" t="str">
        <f>IF(ISBLANK('6-TIER3 measurements'!D86), "NA", E87/'2-water flows (input) and DF'!$D$10)</f>
        <v>NA</v>
      </c>
      <c r="H87" s="29" t="str">
        <f>IFERROR(IF('1-medicine use (input)'!F86="No Match","NA",G87/'1-medicine use (input)'!F86),"NA")</f>
        <v>NA</v>
      </c>
      <c r="I87" s="32" t="str">
        <f>IF(ISBLANK('6-TIER3 measurements'!D86), "NA", E87/'2-water flows (input) and DF'!$D$9)</f>
        <v>NA</v>
      </c>
      <c r="J87" s="29" t="str">
        <f>IFERROR(IF('1-medicine use (input)'!F86="No Match","NA",I87/'1-medicine use (input)'!F86),"NA")</f>
        <v>NA</v>
      </c>
      <c r="K87" s="32" t="str">
        <f t="shared" si="1"/>
        <v>NA</v>
      </c>
      <c r="L87" s="29" t="str">
        <f>IFERROR(IF('1-medicine use (input)'!E86="No Match","NA",I87/'1-medicine use (input)'!E86),"NA")</f>
        <v>NA</v>
      </c>
    </row>
    <row r="88" spans="1:12" x14ac:dyDescent="0.3">
      <c r="A88" s="43">
        <f>'1-medicine use (input)'!A87</f>
        <v>55</v>
      </c>
      <c r="B88" s="44">
        <f>IF('1-medicine use (input)'!C87="","",'1-medicine use (input)'!C87)</f>
        <v>0</v>
      </c>
      <c r="C88" s="45">
        <f>'1-medicine use (input)'!D87</f>
        <v>0</v>
      </c>
      <c r="E88" s="32" t="str">
        <f>IF(ISBLANK('6-TIER3 measurements'!D87), "NA", '6-TIER3 measurements'!D87)</f>
        <v>NA</v>
      </c>
      <c r="F88" s="29" t="str">
        <f>IFERROR(IF('1-medicine use (input)'!F87="No Match","NA",E88/'1-medicine use (input)'!F87),"NA")</f>
        <v>NA</v>
      </c>
      <c r="G88" s="32" t="str">
        <f>IF(ISBLANK('6-TIER3 measurements'!D87), "NA", E88/'2-water flows (input) and DF'!$D$10)</f>
        <v>NA</v>
      </c>
      <c r="H88" s="29" t="str">
        <f>IFERROR(IF('1-medicine use (input)'!F87="No Match","NA",G88/'1-medicine use (input)'!F87),"NA")</f>
        <v>NA</v>
      </c>
      <c r="I88" s="32" t="str">
        <f>IF(ISBLANK('6-TIER3 measurements'!D87), "NA", E88/'2-water flows (input) and DF'!$D$9)</f>
        <v>NA</v>
      </c>
      <c r="J88" s="29" t="str">
        <f>IFERROR(IF('1-medicine use (input)'!F87="No Match","NA",I88/'1-medicine use (input)'!F87),"NA")</f>
        <v>NA</v>
      </c>
      <c r="K88" s="32" t="str">
        <f t="shared" si="1"/>
        <v>NA</v>
      </c>
      <c r="L88" s="29" t="str">
        <f>IFERROR(IF('1-medicine use (input)'!E87="No Match","NA",I88/'1-medicine use (input)'!E87),"NA")</f>
        <v>NA</v>
      </c>
    </row>
    <row r="89" spans="1:12" x14ac:dyDescent="0.3">
      <c r="A89" s="43">
        <f>'1-medicine use (input)'!A88</f>
        <v>56</v>
      </c>
      <c r="B89" s="44">
        <f>IF('1-medicine use (input)'!C88="","",'1-medicine use (input)'!C88)</f>
        <v>0</v>
      </c>
      <c r="C89" s="45">
        <f>'1-medicine use (input)'!D88</f>
        <v>0</v>
      </c>
      <c r="E89" s="32" t="str">
        <f>IF(ISBLANK('6-TIER3 measurements'!D88), "NA", '6-TIER3 measurements'!D88)</f>
        <v>NA</v>
      </c>
      <c r="F89" s="29" t="str">
        <f>IFERROR(IF('1-medicine use (input)'!F88="No Match","NA",E89/'1-medicine use (input)'!F88),"NA")</f>
        <v>NA</v>
      </c>
      <c r="G89" s="32" t="str">
        <f>IF(ISBLANK('6-TIER3 measurements'!D88), "NA", E89/'2-water flows (input) and DF'!$D$10)</f>
        <v>NA</v>
      </c>
      <c r="H89" s="29" t="str">
        <f>IFERROR(IF('1-medicine use (input)'!F88="No Match","NA",G89/'1-medicine use (input)'!F88),"NA")</f>
        <v>NA</v>
      </c>
      <c r="I89" s="32" t="str">
        <f>IF(ISBLANK('6-TIER3 measurements'!D88), "NA", E89/'2-water flows (input) and DF'!$D$9)</f>
        <v>NA</v>
      </c>
      <c r="J89" s="29" t="str">
        <f>IFERROR(IF('1-medicine use (input)'!F88="No Match","NA",I89/'1-medicine use (input)'!F88),"NA")</f>
        <v>NA</v>
      </c>
      <c r="K89" s="32" t="str">
        <f t="shared" si="1"/>
        <v>NA</v>
      </c>
      <c r="L89" s="29" t="str">
        <f>IFERROR(IF('1-medicine use (input)'!E88="No Match","NA",I89/'1-medicine use (input)'!E88),"NA")</f>
        <v>NA</v>
      </c>
    </row>
    <row r="90" spans="1:12" x14ac:dyDescent="0.3">
      <c r="A90" s="43">
        <f>'1-medicine use (input)'!A89</f>
        <v>57</v>
      </c>
      <c r="B90" s="44">
        <f>IF('1-medicine use (input)'!C89="","",'1-medicine use (input)'!C89)</f>
        <v>0</v>
      </c>
      <c r="C90" s="45">
        <f>'1-medicine use (input)'!D89</f>
        <v>0</v>
      </c>
      <c r="E90" s="32" t="str">
        <f>IF(ISBLANK('6-TIER3 measurements'!D89), "NA", '6-TIER3 measurements'!D89)</f>
        <v>NA</v>
      </c>
      <c r="F90" s="29" t="str">
        <f>IFERROR(IF('1-medicine use (input)'!F89="No Match","NA",E90/'1-medicine use (input)'!F89),"NA")</f>
        <v>NA</v>
      </c>
      <c r="G90" s="32" t="str">
        <f>IF(ISBLANK('6-TIER3 measurements'!D89), "NA", E90/'2-water flows (input) and DF'!$D$10)</f>
        <v>NA</v>
      </c>
      <c r="H90" s="29" t="str">
        <f>IFERROR(IF('1-medicine use (input)'!F89="No Match","NA",G90/'1-medicine use (input)'!F89),"NA")</f>
        <v>NA</v>
      </c>
      <c r="I90" s="32" t="str">
        <f>IF(ISBLANK('6-TIER3 measurements'!D89), "NA", E90/'2-water flows (input) and DF'!$D$9)</f>
        <v>NA</v>
      </c>
      <c r="J90" s="29" t="str">
        <f>IFERROR(IF('1-medicine use (input)'!F89="No Match","NA",I90/'1-medicine use (input)'!F89),"NA")</f>
        <v>NA</v>
      </c>
      <c r="K90" s="32" t="str">
        <f t="shared" si="1"/>
        <v>NA</v>
      </c>
      <c r="L90" s="29" t="str">
        <f>IFERROR(IF('1-medicine use (input)'!E89="No Match","NA",I90/'1-medicine use (input)'!E89),"NA")</f>
        <v>NA</v>
      </c>
    </row>
    <row r="91" spans="1:12" x14ac:dyDescent="0.3">
      <c r="A91" s="43">
        <f>'1-medicine use (input)'!A90</f>
        <v>58</v>
      </c>
      <c r="B91" s="44">
        <f>IF('1-medicine use (input)'!C90="","",'1-medicine use (input)'!C90)</f>
        <v>0</v>
      </c>
      <c r="C91" s="45">
        <f>'1-medicine use (input)'!D90</f>
        <v>0</v>
      </c>
      <c r="E91" s="32" t="str">
        <f>IF(ISBLANK('6-TIER3 measurements'!D90), "NA", '6-TIER3 measurements'!D90)</f>
        <v>NA</v>
      </c>
      <c r="F91" s="29" t="str">
        <f>IFERROR(IF('1-medicine use (input)'!F90="No Match","NA",E91/'1-medicine use (input)'!F90),"NA")</f>
        <v>NA</v>
      </c>
      <c r="G91" s="32" t="str">
        <f>IF(ISBLANK('6-TIER3 measurements'!D90), "NA", E91/'2-water flows (input) and DF'!$D$10)</f>
        <v>NA</v>
      </c>
      <c r="H91" s="29" t="str">
        <f>IFERROR(IF('1-medicine use (input)'!F90="No Match","NA",G91/'1-medicine use (input)'!F90),"NA")</f>
        <v>NA</v>
      </c>
      <c r="I91" s="32" t="str">
        <f>IF(ISBLANK('6-TIER3 measurements'!D90), "NA", E91/'2-water flows (input) and DF'!$D$9)</f>
        <v>NA</v>
      </c>
      <c r="J91" s="29" t="str">
        <f>IFERROR(IF('1-medicine use (input)'!F90="No Match","NA",I91/'1-medicine use (input)'!F90),"NA")</f>
        <v>NA</v>
      </c>
      <c r="K91" s="32" t="str">
        <f t="shared" si="1"/>
        <v>NA</v>
      </c>
      <c r="L91" s="29" t="str">
        <f>IFERROR(IF('1-medicine use (input)'!E90="No Match","NA",I91/'1-medicine use (input)'!E90),"NA")</f>
        <v>NA</v>
      </c>
    </row>
    <row r="92" spans="1:12" x14ac:dyDescent="0.3">
      <c r="A92" s="43">
        <f>'1-medicine use (input)'!A91</f>
        <v>59</v>
      </c>
      <c r="B92" s="44">
        <f>IF('1-medicine use (input)'!C91="","",'1-medicine use (input)'!C91)</f>
        <v>0</v>
      </c>
      <c r="C92" s="45">
        <f>'1-medicine use (input)'!D91</f>
        <v>0</v>
      </c>
      <c r="E92" s="32" t="str">
        <f>IF(ISBLANK('6-TIER3 measurements'!D91), "NA", '6-TIER3 measurements'!D91)</f>
        <v>NA</v>
      </c>
      <c r="F92" s="29" t="str">
        <f>IFERROR(IF('1-medicine use (input)'!F91="No Match","NA",E92/'1-medicine use (input)'!F91),"NA")</f>
        <v>NA</v>
      </c>
      <c r="G92" s="32" t="str">
        <f>IF(ISBLANK('6-TIER3 measurements'!D91), "NA", E92/'2-water flows (input) and DF'!$D$10)</f>
        <v>NA</v>
      </c>
      <c r="H92" s="29" t="str">
        <f>IFERROR(IF('1-medicine use (input)'!F91="No Match","NA",G92/'1-medicine use (input)'!F91),"NA")</f>
        <v>NA</v>
      </c>
      <c r="I92" s="32" t="str">
        <f>IF(ISBLANK('6-TIER3 measurements'!D91), "NA", E92/'2-water flows (input) and DF'!$D$9)</f>
        <v>NA</v>
      </c>
      <c r="J92" s="29" t="str">
        <f>IFERROR(IF('1-medicine use (input)'!F91="No Match","NA",I92/'1-medicine use (input)'!F91),"NA")</f>
        <v>NA</v>
      </c>
      <c r="K92" s="32" t="str">
        <f t="shared" si="1"/>
        <v>NA</v>
      </c>
      <c r="L92" s="29" t="str">
        <f>IFERROR(IF('1-medicine use (input)'!E91="No Match","NA",I92/'1-medicine use (input)'!E91),"NA")</f>
        <v>NA</v>
      </c>
    </row>
    <row r="93" spans="1:12" x14ac:dyDescent="0.3">
      <c r="A93" s="43">
        <f>'1-medicine use (input)'!A92</f>
        <v>60</v>
      </c>
      <c r="B93" s="44">
        <f>IF('1-medicine use (input)'!C92="","",'1-medicine use (input)'!C92)</f>
        <v>0</v>
      </c>
      <c r="C93" s="45">
        <f>'1-medicine use (input)'!D92</f>
        <v>0</v>
      </c>
      <c r="E93" s="32" t="str">
        <f>IF(ISBLANK('6-TIER3 measurements'!D92), "NA", '6-TIER3 measurements'!D92)</f>
        <v>NA</v>
      </c>
      <c r="F93" s="29" t="str">
        <f>IFERROR(IF('1-medicine use (input)'!F92="No Match","NA",E93/'1-medicine use (input)'!F92),"NA")</f>
        <v>NA</v>
      </c>
      <c r="G93" s="32" t="str">
        <f>IF(ISBLANK('6-TIER3 measurements'!D92), "NA", E93/'2-water flows (input) and DF'!$D$10)</f>
        <v>NA</v>
      </c>
      <c r="H93" s="29" t="str">
        <f>IFERROR(IF('1-medicine use (input)'!F92="No Match","NA",G93/'1-medicine use (input)'!F92),"NA")</f>
        <v>NA</v>
      </c>
      <c r="I93" s="32" t="str">
        <f>IF(ISBLANK('6-TIER3 measurements'!D92), "NA", E93/'2-water flows (input) and DF'!$D$9)</f>
        <v>NA</v>
      </c>
      <c r="J93" s="29" t="str">
        <f>IFERROR(IF('1-medicine use (input)'!F92="No Match","NA",I93/'1-medicine use (input)'!F92),"NA")</f>
        <v>NA</v>
      </c>
      <c r="K93" s="32" t="str">
        <f t="shared" si="1"/>
        <v>NA</v>
      </c>
      <c r="L93" s="29" t="str">
        <f>IFERROR(IF('1-medicine use (input)'!E92="No Match","NA",I93/'1-medicine use (input)'!E92),"NA")</f>
        <v>NA</v>
      </c>
    </row>
    <row r="94" spans="1:12" x14ac:dyDescent="0.3">
      <c r="A94" s="43">
        <f>'1-medicine use (input)'!A93</f>
        <v>61</v>
      </c>
      <c r="B94" s="44">
        <f>IF('1-medicine use (input)'!C93="","",'1-medicine use (input)'!C93)</f>
        <v>0</v>
      </c>
      <c r="C94" s="45">
        <f>'1-medicine use (input)'!D93</f>
        <v>0</v>
      </c>
      <c r="E94" s="32" t="str">
        <f>IF(ISBLANK('6-TIER3 measurements'!D93), "NA", '6-TIER3 measurements'!D93)</f>
        <v>NA</v>
      </c>
      <c r="F94" s="29" t="str">
        <f>IFERROR(IF('1-medicine use (input)'!F93="No Match","NA",E94/'1-medicine use (input)'!F93),"NA")</f>
        <v>NA</v>
      </c>
      <c r="G94" s="32" t="str">
        <f>IF(ISBLANK('6-TIER3 measurements'!D93), "NA", E94/'2-water flows (input) and DF'!$D$10)</f>
        <v>NA</v>
      </c>
      <c r="H94" s="29" t="str">
        <f>IFERROR(IF('1-medicine use (input)'!F93="No Match","NA",G94/'1-medicine use (input)'!F93),"NA")</f>
        <v>NA</v>
      </c>
      <c r="I94" s="32" t="str">
        <f>IF(ISBLANK('6-TIER3 measurements'!D93), "NA", E94/'2-water flows (input) and DF'!$D$9)</f>
        <v>NA</v>
      </c>
      <c r="J94" s="29" t="str">
        <f>IFERROR(IF('1-medicine use (input)'!F93="No Match","NA",I94/'1-medicine use (input)'!F93),"NA")</f>
        <v>NA</v>
      </c>
      <c r="K94" s="32" t="str">
        <f t="shared" si="1"/>
        <v>NA</v>
      </c>
      <c r="L94" s="29" t="str">
        <f>IFERROR(IF('1-medicine use (input)'!E93="No Match","NA",I94/'1-medicine use (input)'!E93),"NA")</f>
        <v>NA</v>
      </c>
    </row>
    <row r="95" spans="1:12" x14ac:dyDescent="0.3">
      <c r="A95" s="43">
        <f>'1-medicine use (input)'!A94</f>
        <v>62</v>
      </c>
      <c r="B95" s="44">
        <f>IF('1-medicine use (input)'!C94="","",'1-medicine use (input)'!C94)</f>
        <v>0</v>
      </c>
      <c r="C95" s="45">
        <f>'1-medicine use (input)'!D94</f>
        <v>0</v>
      </c>
      <c r="E95" s="32" t="str">
        <f>IF(ISBLANK('6-TIER3 measurements'!D94), "NA", '6-TIER3 measurements'!D94)</f>
        <v>NA</v>
      </c>
      <c r="F95" s="29" t="str">
        <f>IFERROR(IF('1-medicine use (input)'!F94="No Match","NA",E95/'1-medicine use (input)'!F94),"NA")</f>
        <v>NA</v>
      </c>
      <c r="G95" s="32" t="str">
        <f>IF(ISBLANK('6-TIER3 measurements'!D94), "NA", E95/'2-water flows (input) and DF'!$D$10)</f>
        <v>NA</v>
      </c>
      <c r="H95" s="29" t="str">
        <f>IFERROR(IF('1-medicine use (input)'!F94="No Match","NA",G95/'1-medicine use (input)'!F94),"NA")</f>
        <v>NA</v>
      </c>
      <c r="I95" s="32" t="str">
        <f>IF(ISBLANK('6-TIER3 measurements'!D94), "NA", E95/'2-water flows (input) and DF'!$D$9)</f>
        <v>NA</v>
      </c>
      <c r="J95" s="29" t="str">
        <f>IFERROR(IF('1-medicine use (input)'!F94="No Match","NA",I95/'1-medicine use (input)'!F94),"NA")</f>
        <v>NA</v>
      </c>
      <c r="K95" s="32" t="str">
        <f t="shared" si="1"/>
        <v>NA</v>
      </c>
      <c r="L95" s="29" t="str">
        <f>IFERROR(IF('1-medicine use (input)'!E94="No Match","NA",I95/'1-medicine use (input)'!E94),"NA")</f>
        <v>NA</v>
      </c>
    </row>
    <row r="96" spans="1:12" x14ac:dyDescent="0.3">
      <c r="A96" s="43">
        <f>'1-medicine use (input)'!A95</f>
        <v>63</v>
      </c>
      <c r="B96" s="44">
        <f>IF('1-medicine use (input)'!C95="","",'1-medicine use (input)'!C95)</f>
        <v>0</v>
      </c>
      <c r="C96" s="45">
        <f>'1-medicine use (input)'!D95</f>
        <v>0</v>
      </c>
      <c r="E96" s="32" t="str">
        <f>IF(ISBLANK('6-TIER3 measurements'!D95), "NA", '6-TIER3 measurements'!D95)</f>
        <v>NA</v>
      </c>
      <c r="F96" s="29" t="str">
        <f>IFERROR(IF('1-medicine use (input)'!F95="No Match","NA",E96/'1-medicine use (input)'!F95),"NA")</f>
        <v>NA</v>
      </c>
      <c r="G96" s="32" t="str">
        <f>IF(ISBLANK('6-TIER3 measurements'!D95), "NA", E96/'2-water flows (input) and DF'!$D$10)</f>
        <v>NA</v>
      </c>
      <c r="H96" s="29" t="str">
        <f>IFERROR(IF('1-medicine use (input)'!F95="No Match","NA",G96/'1-medicine use (input)'!F95),"NA")</f>
        <v>NA</v>
      </c>
      <c r="I96" s="32" t="str">
        <f>IF(ISBLANK('6-TIER3 measurements'!D95), "NA", E96/'2-water flows (input) and DF'!$D$9)</f>
        <v>NA</v>
      </c>
      <c r="J96" s="29" t="str">
        <f>IFERROR(IF('1-medicine use (input)'!F95="No Match","NA",I96/'1-medicine use (input)'!F95),"NA")</f>
        <v>NA</v>
      </c>
      <c r="K96" s="32" t="str">
        <f t="shared" si="1"/>
        <v>NA</v>
      </c>
      <c r="L96" s="29" t="str">
        <f>IFERROR(IF('1-medicine use (input)'!E95="No Match","NA",I96/'1-medicine use (input)'!E95),"NA")</f>
        <v>NA</v>
      </c>
    </row>
    <row r="97" spans="1:12" x14ac:dyDescent="0.3">
      <c r="A97" s="43">
        <f>'1-medicine use (input)'!A96</f>
        <v>64</v>
      </c>
      <c r="B97" s="44">
        <f>IF('1-medicine use (input)'!C96="","",'1-medicine use (input)'!C96)</f>
        <v>0</v>
      </c>
      <c r="C97" s="45">
        <f>'1-medicine use (input)'!D96</f>
        <v>0</v>
      </c>
      <c r="E97" s="32" t="str">
        <f>IF(ISBLANK('6-TIER3 measurements'!D96), "NA", '6-TIER3 measurements'!D96)</f>
        <v>NA</v>
      </c>
      <c r="F97" s="29" t="str">
        <f>IFERROR(IF('1-medicine use (input)'!F96="No Match","NA",E97/'1-medicine use (input)'!F96),"NA")</f>
        <v>NA</v>
      </c>
      <c r="G97" s="32" t="str">
        <f>IF(ISBLANK('6-TIER3 measurements'!D96), "NA", E97/'2-water flows (input) and DF'!$D$10)</f>
        <v>NA</v>
      </c>
      <c r="H97" s="29" t="str">
        <f>IFERROR(IF('1-medicine use (input)'!F96="No Match","NA",G97/'1-medicine use (input)'!F96),"NA")</f>
        <v>NA</v>
      </c>
      <c r="I97" s="32" t="str">
        <f>IF(ISBLANK('6-TIER3 measurements'!D96), "NA", E97/'2-water flows (input) and DF'!$D$9)</f>
        <v>NA</v>
      </c>
      <c r="J97" s="29" t="str">
        <f>IFERROR(IF('1-medicine use (input)'!F96="No Match","NA",I97/'1-medicine use (input)'!F96),"NA")</f>
        <v>NA</v>
      </c>
      <c r="K97" s="32" t="str">
        <f t="shared" si="1"/>
        <v>NA</v>
      </c>
      <c r="L97" s="29" t="str">
        <f>IFERROR(IF('1-medicine use (input)'!E96="No Match","NA",I97/'1-medicine use (input)'!E96),"NA")</f>
        <v>NA</v>
      </c>
    </row>
    <row r="98" spans="1:12" x14ac:dyDescent="0.3">
      <c r="A98" s="43">
        <f>'1-medicine use (input)'!A97</f>
        <v>65</v>
      </c>
      <c r="B98" s="44">
        <f>IF('1-medicine use (input)'!C97="","",'1-medicine use (input)'!C97)</f>
        <v>0</v>
      </c>
      <c r="C98" s="45">
        <f>'1-medicine use (input)'!D97</f>
        <v>0</v>
      </c>
      <c r="E98" s="32" t="str">
        <f>IF(ISBLANK('6-TIER3 measurements'!D97), "NA", '6-TIER3 measurements'!D97)</f>
        <v>NA</v>
      </c>
      <c r="F98" s="29" t="str">
        <f>IFERROR(IF('1-medicine use (input)'!F97="No Match","NA",E98/'1-medicine use (input)'!F97),"NA")</f>
        <v>NA</v>
      </c>
      <c r="G98" s="32" t="str">
        <f>IF(ISBLANK('6-TIER3 measurements'!D97), "NA", E98/'2-water flows (input) and DF'!$D$10)</f>
        <v>NA</v>
      </c>
      <c r="H98" s="29" t="str">
        <f>IFERROR(IF('1-medicine use (input)'!F97="No Match","NA",G98/'1-medicine use (input)'!F97),"NA")</f>
        <v>NA</v>
      </c>
      <c r="I98" s="32" t="str">
        <f>IF(ISBLANK('6-TIER3 measurements'!D97), "NA", E98/'2-water flows (input) and DF'!$D$9)</f>
        <v>NA</v>
      </c>
      <c r="J98" s="29" t="str">
        <f>IFERROR(IF('1-medicine use (input)'!F97="No Match","NA",I98/'1-medicine use (input)'!F97),"NA")</f>
        <v>NA</v>
      </c>
      <c r="K98" s="32" t="str">
        <f t="shared" si="1"/>
        <v>NA</v>
      </c>
      <c r="L98" s="29" t="str">
        <f>IFERROR(IF('1-medicine use (input)'!E97="No Match","NA",I98/'1-medicine use (input)'!E97),"NA")</f>
        <v>NA</v>
      </c>
    </row>
    <row r="99" spans="1:12" x14ac:dyDescent="0.3">
      <c r="A99" s="43">
        <f>'1-medicine use (input)'!A98</f>
        <v>66</v>
      </c>
      <c r="B99" s="44">
        <f>IF('1-medicine use (input)'!C98="","",'1-medicine use (input)'!C98)</f>
        <v>0</v>
      </c>
      <c r="C99" s="45">
        <f>'1-medicine use (input)'!D98</f>
        <v>0</v>
      </c>
      <c r="E99" s="32" t="str">
        <f>IF(ISBLANK('6-TIER3 measurements'!D98), "NA", '6-TIER3 measurements'!D98)</f>
        <v>NA</v>
      </c>
      <c r="F99" s="29" t="str">
        <f>IFERROR(IF('1-medicine use (input)'!F98="No Match","NA",E99/'1-medicine use (input)'!F98),"NA")</f>
        <v>NA</v>
      </c>
      <c r="G99" s="32" t="str">
        <f>IF(ISBLANK('6-TIER3 measurements'!D98), "NA", E99/'2-water flows (input) and DF'!$D$10)</f>
        <v>NA</v>
      </c>
      <c r="H99" s="29" t="str">
        <f>IFERROR(IF('1-medicine use (input)'!F98="No Match","NA",G99/'1-medicine use (input)'!F98),"NA")</f>
        <v>NA</v>
      </c>
      <c r="I99" s="32" t="str">
        <f>IF(ISBLANK('6-TIER3 measurements'!D98), "NA", E99/'2-water flows (input) and DF'!$D$9)</f>
        <v>NA</v>
      </c>
      <c r="J99" s="29" t="str">
        <f>IFERROR(IF('1-medicine use (input)'!F98="No Match","NA",I99/'1-medicine use (input)'!F98),"NA")</f>
        <v>NA</v>
      </c>
      <c r="K99" s="32" t="str">
        <f t="shared" si="1"/>
        <v>NA</v>
      </c>
      <c r="L99" s="29" t="str">
        <f>IFERROR(IF('1-medicine use (input)'!E98="No Match","NA",I99/'1-medicine use (input)'!E98),"NA")</f>
        <v>NA</v>
      </c>
    </row>
    <row r="100" spans="1:12" x14ac:dyDescent="0.3">
      <c r="A100" s="43">
        <f>'1-medicine use (input)'!A99</f>
        <v>67</v>
      </c>
      <c r="B100" s="44">
        <f>IF('1-medicine use (input)'!C99="","",'1-medicine use (input)'!C99)</f>
        <v>0</v>
      </c>
      <c r="C100" s="45">
        <f>'1-medicine use (input)'!D99</f>
        <v>0</v>
      </c>
      <c r="E100" s="32" t="str">
        <f>IF(ISBLANK('6-TIER3 measurements'!D99), "NA", '6-TIER3 measurements'!D99)</f>
        <v>NA</v>
      </c>
      <c r="F100" s="29" t="str">
        <f>IFERROR(IF('1-medicine use (input)'!F99="No Match","NA",E100/'1-medicine use (input)'!F99),"NA")</f>
        <v>NA</v>
      </c>
      <c r="G100" s="32" t="str">
        <f>IF(ISBLANK('6-TIER3 measurements'!D99), "NA", E100/'2-water flows (input) and DF'!$D$10)</f>
        <v>NA</v>
      </c>
      <c r="H100" s="29" t="str">
        <f>IFERROR(IF('1-medicine use (input)'!F99="No Match","NA",G100/'1-medicine use (input)'!F99),"NA")</f>
        <v>NA</v>
      </c>
      <c r="I100" s="32" t="str">
        <f>IF(ISBLANK('6-TIER3 measurements'!D99), "NA", E100/'2-water flows (input) and DF'!$D$9)</f>
        <v>NA</v>
      </c>
      <c r="J100" s="29" t="str">
        <f>IFERROR(IF('1-medicine use (input)'!F99="No Match","NA",I100/'1-medicine use (input)'!F99),"NA")</f>
        <v>NA</v>
      </c>
      <c r="K100" s="32" t="str">
        <f t="shared" si="1"/>
        <v>NA</v>
      </c>
      <c r="L100" s="29" t="str">
        <f>IFERROR(IF('1-medicine use (input)'!E99="No Match","NA",I100/'1-medicine use (input)'!E99),"NA")</f>
        <v>NA</v>
      </c>
    </row>
    <row r="101" spans="1:12" x14ac:dyDescent="0.3">
      <c r="A101" s="43">
        <f>'1-medicine use (input)'!A100</f>
        <v>68</v>
      </c>
      <c r="B101" s="44">
        <f>IF('1-medicine use (input)'!C100="","",'1-medicine use (input)'!C100)</f>
        <v>0</v>
      </c>
      <c r="C101" s="45">
        <f>'1-medicine use (input)'!D100</f>
        <v>0</v>
      </c>
      <c r="E101" s="32" t="str">
        <f>IF(ISBLANK('6-TIER3 measurements'!D100), "NA", '6-TIER3 measurements'!D100)</f>
        <v>NA</v>
      </c>
      <c r="F101" s="29" t="str">
        <f>IFERROR(IF('1-medicine use (input)'!F100="No Match","NA",E101/'1-medicine use (input)'!F100),"NA")</f>
        <v>NA</v>
      </c>
      <c r="G101" s="32" t="str">
        <f>IF(ISBLANK('6-TIER3 measurements'!D100), "NA", E101/'2-water flows (input) and DF'!$D$10)</f>
        <v>NA</v>
      </c>
      <c r="H101" s="29" t="str">
        <f>IFERROR(IF('1-medicine use (input)'!F100="No Match","NA",G101/'1-medicine use (input)'!F100),"NA")</f>
        <v>NA</v>
      </c>
      <c r="I101" s="32" t="str">
        <f>IF(ISBLANK('6-TIER3 measurements'!D100), "NA", E101/'2-water flows (input) and DF'!$D$9)</f>
        <v>NA</v>
      </c>
      <c r="J101" s="29" t="str">
        <f>IFERROR(IF('1-medicine use (input)'!F100="No Match","NA",I101/'1-medicine use (input)'!F100),"NA")</f>
        <v>NA</v>
      </c>
      <c r="K101" s="32" t="str">
        <f t="shared" si="1"/>
        <v>NA</v>
      </c>
      <c r="L101" s="29" t="str">
        <f>IFERROR(IF('1-medicine use (input)'!E100="No Match","NA",I101/'1-medicine use (input)'!E100),"NA")</f>
        <v>NA</v>
      </c>
    </row>
    <row r="102" spans="1:12" x14ac:dyDescent="0.3">
      <c r="A102" s="43">
        <f>'1-medicine use (input)'!A101</f>
        <v>69</v>
      </c>
      <c r="B102" s="44">
        <f>IF('1-medicine use (input)'!C101="","",'1-medicine use (input)'!C101)</f>
        <v>0</v>
      </c>
      <c r="C102" s="45">
        <f>'1-medicine use (input)'!D101</f>
        <v>0</v>
      </c>
      <c r="E102" s="32" t="str">
        <f>IF(ISBLANK('6-TIER3 measurements'!D101), "NA", '6-TIER3 measurements'!D101)</f>
        <v>NA</v>
      </c>
      <c r="F102" s="29" t="str">
        <f>IFERROR(IF('1-medicine use (input)'!F101="No Match","NA",E102/'1-medicine use (input)'!F101),"NA")</f>
        <v>NA</v>
      </c>
      <c r="G102" s="32" t="str">
        <f>IF(ISBLANK('6-TIER3 measurements'!D101), "NA", E102/'2-water flows (input) and DF'!$D$10)</f>
        <v>NA</v>
      </c>
      <c r="H102" s="29" t="str">
        <f>IFERROR(IF('1-medicine use (input)'!F101="No Match","NA",G102/'1-medicine use (input)'!F101),"NA")</f>
        <v>NA</v>
      </c>
      <c r="I102" s="32" t="str">
        <f>IF(ISBLANK('6-TIER3 measurements'!D101), "NA", E102/'2-water flows (input) and DF'!$D$9)</f>
        <v>NA</v>
      </c>
      <c r="J102" s="29" t="str">
        <f>IFERROR(IF('1-medicine use (input)'!F101="No Match","NA",I102/'1-medicine use (input)'!F101),"NA")</f>
        <v>NA</v>
      </c>
      <c r="K102" s="32" t="str">
        <f t="shared" si="1"/>
        <v>NA</v>
      </c>
      <c r="L102" s="29" t="str">
        <f>IFERROR(IF('1-medicine use (input)'!E101="No Match","NA",I102/'1-medicine use (input)'!E101),"NA")</f>
        <v>NA</v>
      </c>
    </row>
    <row r="103" spans="1:12" x14ac:dyDescent="0.3">
      <c r="A103" s="43">
        <f>'1-medicine use (input)'!A102</f>
        <v>70</v>
      </c>
      <c r="B103" s="44">
        <f>IF('1-medicine use (input)'!C102="","",'1-medicine use (input)'!C102)</f>
        <v>0</v>
      </c>
      <c r="C103" s="45">
        <f>'1-medicine use (input)'!D102</f>
        <v>0</v>
      </c>
      <c r="E103" s="32" t="str">
        <f>IF(ISBLANK('6-TIER3 measurements'!D102), "NA", '6-TIER3 measurements'!D102)</f>
        <v>NA</v>
      </c>
      <c r="F103" s="29" t="str">
        <f>IFERROR(IF('1-medicine use (input)'!F102="No Match","NA",E103/'1-medicine use (input)'!F102),"NA")</f>
        <v>NA</v>
      </c>
      <c r="G103" s="32" t="str">
        <f>IF(ISBLANK('6-TIER3 measurements'!D102), "NA", E103/'2-water flows (input) and DF'!$D$10)</f>
        <v>NA</v>
      </c>
      <c r="H103" s="29" t="str">
        <f>IFERROR(IF('1-medicine use (input)'!F102="No Match","NA",G103/'1-medicine use (input)'!F102),"NA")</f>
        <v>NA</v>
      </c>
      <c r="I103" s="32" t="str">
        <f>IF(ISBLANK('6-TIER3 measurements'!D102), "NA", E103/'2-water flows (input) and DF'!$D$9)</f>
        <v>NA</v>
      </c>
      <c r="J103" s="29" t="str">
        <f>IFERROR(IF('1-medicine use (input)'!F102="No Match","NA",I103/'1-medicine use (input)'!F102),"NA")</f>
        <v>NA</v>
      </c>
      <c r="K103" s="32" t="str">
        <f t="shared" si="1"/>
        <v>NA</v>
      </c>
      <c r="L103" s="29" t="str">
        <f>IFERROR(IF('1-medicine use (input)'!E102="No Match","NA",I103/'1-medicine use (input)'!E102),"NA")</f>
        <v>NA</v>
      </c>
    </row>
    <row r="104" spans="1:12" x14ac:dyDescent="0.3">
      <c r="A104" s="43">
        <f>'1-medicine use (input)'!A103</f>
        <v>71</v>
      </c>
      <c r="B104" s="44">
        <f>IF('1-medicine use (input)'!C103="","",'1-medicine use (input)'!C103)</f>
        <v>0</v>
      </c>
      <c r="C104" s="45">
        <f>'1-medicine use (input)'!D103</f>
        <v>0</v>
      </c>
      <c r="E104" s="32" t="str">
        <f>IF(ISBLANK('6-TIER3 measurements'!D103), "NA", '6-TIER3 measurements'!D103)</f>
        <v>NA</v>
      </c>
      <c r="F104" s="29" t="str">
        <f>IFERROR(IF('1-medicine use (input)'!F103="No Match","NA",E104/'1-medicine use (input)'!F103),"NA")</f>
        <v>NA</v>
      </c>
      <c r="G104" s="32" t="str">
        <f>IF(ISBLANK('6-TIER3 measurements'!D103), "NA", E104/'2-water flows (input) and DF'!$D$10)</f>
        <v>NA</v>
      </c>
      <c r="H104" s="29" t="str">
        <f>IFERROR(IF('1-medicine use (input)'!F103="No Match","NA",G104/'1-medicine use (input)'!F103),"NA")</f>
        <v>NA</v>
      </c>
      <c r="I104" s="32" t="str">
        <f>IF(ISBLANK('6-TIER3 measurements'!D103), "NA", E104/'2-water flows (input) and DF'!$D$9)</f>
        <v>NA</v>
      </c>
      <c r="J104" s="29" t="str">
        <f>IFERROR(IF('1-medicine use (input)'!F103="No Match","NA",I104/'1-medicine use (input)'!F103),"NA")</f>
        <v>NA</v>
      </c>
      <c r="K104" s="32" t="str">
        <f t="shared" si="1"/>
        <v>NA</v>
      </c>
      <c r="L104" s="29" t="str">
        <f>IFERROR(IF('1-medicine use (input)'!E103="No Match","NA",I104/'1-medicine use (input)'!E103),"NA")</f>
        <v>NA</v>
      </c>
    </row>
    <row r="105" spans="1:12" x14ac:dyDescent="0.3">
      <c r="A105" s="43">
        <f>'1-medicine use (input)'!A104</f>
        <v>72</v>
      </c>
      <c r="B105" s="44">
        <f>IF('1-medicine use (input)'!C104="","",'1-medicine use (input)'!C104)</f>
        <v>0</v>
      </c>
      <c r="C105" s="45">
        <f>'1-medicine use (input)'!D104</f>
        <v>0</v>
      </c>
      <c r="E105" s="32" t="str">
        <f>IF(ISBLANK('6-TIER3 measurements'!D104), "NA", '6-TIER3 measurements'!D104)</f>
        <v>NA</v>
      </c>
      <c r="F105" s="29" t="str">
        <f>IFERROR(IF('1-medicine use (input)'!F104="No Match","NA",E105/'1-medicine use (input)'!F104),"NA")</f>
        <v>NA</v>
      </c>
      <c r="G105" s="32" t="str">
        <f>IF(ISBLANK('6-TIER3 measurements'!D104), "NA", E105/'2-water flows (input) and DF'!$D$10)</f>
        <v>NA</v>
      </c>
      <c r="H105" s="29" t="str">
        <f>IFERROR(IF('1-medicine use (input)'!F104="No Match","NA",G105/'1-medicine use (input)'!F104),"NA")</f>
        <v>NA</v>
      </c>
      <c r="I105" s="32" t="str">
        <f>IF(ISBLANK('6-TIER3 measurements'!D104), "NA", E105/'2-water flows (input) and DF'!$D$9)</f>
        <v>NA</v>
      </c>
      <c r="J105" s="29" t="str">
        <f>IFERROR(IF('1-medicine use (input)'!F104="No Match","NA",I105/'1-medicine use (input)'!F104),"NA")</f>
        <v>NA</v>
      </c>
      <c r="K105" s="32" t="str">
        <f t="shared" si="1"/>
        <v>NA</v>
      </c>
      <c r="L105" s="29" t="str">
        <f>IFERROR(IF('1-medicine use (input)'!E104="No Match","NA",I105/'1-medicine use (input)'!E104),"NA")</f>
        <v>NA</v>
      </c>
    </row>
    <row r="106" spans="1:12" x14ac:dyDescent="0.3">
      <c r="A106" s="43">
        <f>'1-medicine use (input)'!A105</f>
        <v>73</v>
      </c>
      <c r="B106" s="44">
        <f>IF('1-medicine use (input)'!C105="","",'1-medicine use (input)'!C105)</f>
        <v>0</v>
      </c>
      <c r="C106" s="45">
        <f>'1-medicine use (input)'!D105</f>
        <v>0</v>
      </c>
      <c r="E106" s="32" t="str">
        <f>IF(ISBLANK('6-TIER3 measurements'!D105), "NA", '6-TIER3 measurements'!D105)</f>
        <v>NA</v>
      </c>
      <c r="F106" s="29" t="str">
        <f>IFERROR(IF('1-medicine use (input)'!F105="No Match","NA",E106/'1-medicine use (input)'!F105),"NA")</f>
        <v>NA</v>
      </c>
      <c r="G106" s="32" t="str">
        <f>IF(ISBLANK('6-TIER3 measurements'!D105), "NA", E106/'2-water flows (input) and DF'!$D$10)</f>
        <v>NA</v>
      </c>
      <c r="H106" s="29" t="str">
        <f>IFERROR(IF('1-medicine use (input)'!F105="No Match","NA",G106/'1-medicine use (input)'!F105),"NA")</f>
        <v>NA</v>
      </c>
      <c r="I106" s="32" t="str">
        <f>IF(ISBLANK('6-TIER3 measurements'!D105), "NA", E106/'2-water flows (input) and DF'!$D$9)</f>
        <v>NA</v>
      </c>
      <c r="J106" s="29" t="str">
        <f>IFERROR(IF('1-medicine use (input)'!F105="No Match","NA",I106/'1-medicine use (input)'!F105),"NA")</f>
        <v>NA</v>
      </c>
      <c r="K106" s="32" t="str">
        <f t="shared" si="1"/>
        <v>NA</v>
      </c>
      <c r="L106" s="29" t="str">
        <f>IFERROR(IF('1-medicine use (input)'!E105="No Match","NA",I106/'1-medicine use (input)'!E105),"NA")</f>
        <v>NA</v>
      </c>
    </row>
    <row r="107" spans="1:12" x14ac:dyDescent="0.3">
      <c r="A107" s="43">
        <f>'1-medicine use (input)'!A106</f>
        <v>74</v>
      </c>
      <c r="B107" s="44">
        <f>IF('1-medicine use (input)'!C106="","",'1-medicine use (input)'!C106)</f>
        <v>0</v>
      </c>
      <c r="C107" s="45">
        <f>'1-medicine use (input)'!D106</f>
        <v>0</v>
      </c>
      <c r="E107" s="32" t="str">
        <f>IF(ISBLANK('6-TIER3 measurements'!D106), "NA", '6-TIER3 measurements'!D106)</f>
        <v>NA</v>
      </c>
      <c r="F107" s="29" t="str">
        <f>IFERROR(IF('1-medicine use (input)'!F106="No Match","NA",E107/'1-medicine use (input)'!F106),"NA")</f>
        <v>NA</v>
      </c>
      <c r="G107" s="32" t="str">
        <f>IF(ISBLANK('6-TIER3 measurements'!D106), "NA", E107/'2-water flows (input) and DF'!$D$10)</f>
        <v>NA</v>
      </c>
      <c r="H107" s="29" t="str">
        <f>IFERROR(IF('1-medicine use (input)'!F106="No Match","NA",G107/'1-medicine use (input)'!F106),"NA")</f>
        <v>NA</v>
      </c>
      <c r="I107" s="32" t="str">
        <f>IF(ISBLANK('6-TIER3 measurements'!D106), "NA", E107/'2-water flows (input) and DF'!$D$9)</f>
        <v>NA</v>
      </c>
      <c r="J107" s="29" t="str">
        <f>IFERROR(IF('1-medicine use (input)'!F106="No Match","NA",I107/'1-medicine use (input)'!F106),"NA")</f>
        <v>NA</v>
      </c>
      <c r="K107" s="32" t="str">
        <f t="shared" si="1"/>
        <v>NA</v>
      </c>
      <c r="L107" s="29" t="str">
        <f>IFERROR(IF('1-medicine use (input)'!E106="No Match","NA",I107/'1-medicine use (input)'!E106),"NA")</f>
        <v>NA</v>
      </c>
    </row>
    <row r="108" spans="1:12" x14ac:dyDescent="0.3">
      <c r="A108" s="43">
        <f>'1-medicine use (input)'!A107</f>
        <v>75</v>
      </c>
      <c r="B108" s="44">
        <f>IF('1-medicine use (input)'!C107="","",'1-medicine use (input)'!C107)</f>
        <v>0</v>
      </c>
      <c r="C108" s="45">
        <f>'1-medicine use (input)'!D107</f>
        <v>0</v>
      </c>
      <c r="E108" s="32" t="str">
        <f>IF(ISBLANK('6-TIER3 measurements'!D107), "NA", '6-TIER3 measurements'!D107)</f>
        <v>NA</v>
      </c>
      <c r="F108" s="29" t="str">
        <f>IFERROR(IF('1-medicine use (input)'!F107="No Match","NA",E108/'1-medicine use (input)'!F107),"NA")</f>
        <v>NA</v>
      </c>
      <c r="G108" s="32" t="str">
        <f>IF(ISBLANK('6-TIER3 measurements'!D107), "NA", E108/'2-water flows (input) and DF'!$D$10)</f>
        <v>NA</v>
      </c>
      <c r="H108" s="29" t="str">
        <f>IFERROR(IF('1-medicine use (input)'!F107="No Match","NA",G108/'1-medicine use (input)'!F107),"NA")</f>
        <v>NA</v>
      </c>
      <c r="I108" s="32" t="str">
        <f>IF(ISBLANK('6-TIER3 measurements'!D107), "NA", E108/'2-water flows (input) and DF'!$D$9)</f>
        <v>NA</v>
      </c>
      <c r="J108" s="29" t="str">
        <f>IFERROR(IF('1-medicine use (input)'!F107="No Match","NA",I108/'1-medicine use (input)'!F107),"NA")</f>
        <v>NA</v>
      </c>
      <c r="K108" s="32" t="str">
        <f t="shared" si="1"/>
        <v>NA</v>
      </c>
      <c r="L108" s="29" t="str">
        <f>IFERROR(IF('1-medicine use (input)'!E107="No Match","NA",I108/'1-medicine use (input)'!E107),"NA")</f>
        <v>NA</v>
      </c>
    </row>
    <row r="109" spans="1:12" x14ac:dyDescent="0.3">
      <c r="A109" s="43">
        <f>'1-medicine use (input)'!A108</f>
        <v>76</v>
      </c>
      <c r="B109" s="44">
        <f>IF('1-medicine use (input)'!C108="","",'1-medicine use (input)'!C108)</f>
        <v>0</v>
      </c>
      <c r="C109" s="45">
        <f>'1-medicine use (input)'!D108</f>
        <v>0</v>
      </c>
      <c r="E109" s="32" t="str">
        <f>IF(ISBLANK('6-TIER3 measurements'!D108), "NA", '6-TIER3 measurements'!D108)</f>
        <v>NA</v>
      </c>
      <c r="F109" s="29" t="str">
        <f>IFERROR(IF('1-medicine use (input)'!F108="No Match","NA",E109/'1-medicine use (input)'!F108),"NA")</f>
        <v>NA</v>
      </c>
      <c r="G109" s="32" t="str">
        <f>IF(ISBLANK('6-TIER3 measurements'!D108), "NA", E109/'2-water flows (input) and DF'!$D$10)</f>
        <v>NA</v>
      </c>
      <c r="H109" s="29" t="str">
        <f>IFERROR(IF('1-medicine use (input)'!F108="No Match","NA",G109/'1-medicine use (input)'!F108),"NA")</f>
        <v>NA</v>
      </c>
      <c r="I109" s="32" t="str">
        <f>IF(ISBLANK('6-TIER3 measurements'!D108), "NA", E109/'2-water flows (input) and DF'!$D$9)</f>
        <v>NA</v>
      </c>
      <c r="J109" s="29" t="str">
        <f>IFERROR(IF('1-medicine use (input)'!F108="No Match","NA",I109/'1-medicine use (input)'!F108),"NA")</f>
        <v>NA</v>
      </c>
      <c r="K109" s="32" t="str">
        <f t="shared" si="1"/>
        <v>NA</v>
      </c>
      <c r="L109" s="29" t="str">
        <f>IFERROR(IF('1-medicine use (input)'!E108="No Match","NA",I109/'1-medicine use (input)'!E108),"NA")</f>
        <v>NA</v>
      </c>
    </row>
    <row r="110" spans="1:12" x14ac:dyDescent="0.3">
      <c r="A110" s="43">
        <f>'1-medicine use (input)'!A109</f>
        <v>77</v>
      </c>
      <c r="B110" s="44">
        <f>IF('1-medicine use (input)'!C109="","",'1-medicine use (input)'!C109)</f>
        <v>0</v>
      </c>
      <c r="C110" s="45">
        <f>'1-medicine use (input)'!D109</f>
        <v>0</v>
      </c>
      <c r="E110" s="32" t="str">
        <f>IF(ISBLANK('6-TIER3 measurements'!D109), "NA", '6-TIER3 measurements'!D109)</f>
        <v>NA</v>
      </c>
      <c r="F110" s="29" t="str">
        <f>IFERROR(IF('1-medicine use (input)'!F109="No Match","NA",E110/'1-medicine use (input)'!F109),"NA")</f>
        <v>NA</v>
      </c>
      <c r="G110" s="32" t="str">
        <f>IF(ISBLANK('6-TIER3 measurements'!D109), "NA", E110/'2-water flows (input) and DF'!$D$10)</f>
        <v>NA</v>
      </c>
      <c r="H110" s="29" t="str">
        <f>IFERROR(IF('1-medicine use (input)'!F109="No Match","NA",G110/'1-medicine use (input)'!F109),"NA")</f>
        <v>NA</v>
      </c>
      <c r="I110" s="32" t="str">
        <f>IF(ISBLANK('6-TIER3 measurements'!D109), "NA", E110/'2-water flows (input) and DF'!$D$9)</f>
        <v>NA</v>
      </c>
      <c r="J110" s="29" t="str">
        <f>IFERROR(IF('1-medicine use (input)'!F109="No Match","NA",I110/'1-medicine use (input)'!F109),"NA")</f>
        <v>NA</v>
      </c>
      <c r="K110" s="32" t="str">
        <f t="shared" si="1"/>
        <v>NA</v>
      </c>
      <c r="L110" s="29" t="str">
        <f>IFERROR(IF('1-medicine use (input)'!E109="No Match","NA",I110/'1-medicine use (input)'!E109),"NA")</f>
        <v>NA</v>
      </c>
    </row>
    <row r="111" spans="1:12" x14ac:dyDescent="0.3">
      <c r="A111" s="43">
        <f>'1-medicine use (input)'!A110</f>
        <v>78</v>
      </c>
      <c r="B111" s="44">
        <f>IF('1-medicine use (input)'!C110="","",'1-medicine use (input)'!C110)</f>
        <v>0</v>
      </c>
      <c r="C111" s="45">
        <f>'1-medicine use (input)'!D110</f>
        <v>0</v>
      </c>
      <c r="E111" s="32" t="str">
        <f>IF(ISBLANK('6-TIER3 measurements'!D110), "NA", '6-TIER3 measurements'!D110)</f>
        <v>NA</v>
      </c>
      <c r="F111" s="29" t="str">
        <f>IFERROR(IF('1-medicine use (input)'!F110="No Match","NA",E111/'1-medicine use (input)'!F110),"NA")</f>
        <v>NA</v>
      </c>
      <c r="G111" s="32" t="str">
        <f>IF(ISBLANK('6-TIER3 measurements'!D110), "NA", E111/'2-water flows (input) and DF'!$D$10)</f>
        <v>NA</v>
      </c>
      <c r="H111" s="29" t="str">
        <f>IFERROR(IF('1-medicine use (input)'!F110="No Match","NA",G111/'1-medicine use (input)'!F110),"NA")</f>
        <v>NA</v>
      </c>
      <c r="I111" s="32" t="str">
        <f>IF(ISBLANK('6-TIER3 measurements'!D110), "NA", E111/'2-water flows (input) and DF'!$D$9)</f>
        <v>NA</v>
      </c>
      <c r="J111" s="29" t="str">
        <f>IFERROR(IF('1-medicine use (input)'!F110="No Match","NA",I111/'1-medicine use (input)'!F110),"NA")</f>
        <v>NA</v>
      </c>
      <c r="K111" s="32" t="str">
        <f t="shared" si="1"/>
        <v>NA</v>
      </c>
      <c r="L111" s="29" t="str">
        <f>IFERROR(IF('1-medicine use (input)'!E110="No Match","NA",I111/'1-medicine use (input)'!E110),"NA")</f>
        <v>NA</v>
      </c>
    </row>
    <row r="112" spans="1:12" x14ac:dyDescent="0.3">
      <c r="A112" s="43">
        <f>'1-medicine use (input)'!A111</f>
        <v>79</v>
      </c>
      <c r="B112" s="44">
        <f>IF('1-medicine use (input)'!C111="","",'1-medicine use (input)'!C111)</f>
        <v>0</v>
      </c>
      <c r="C112" s="45">
        <f>'1-medicine use (input)'!D111</f>
        <v>0</v>
      </c>
      <c r="E112" s="32" t="str">
        <f>IF(ISBLANK('6-TIER3 measurements'!D111), "NA", '6-TIER3 measurements'!D111)</f>
        <v>NA</v>
      </c>
      <c r="F112" s="29" t="str">
        <f>IFERROR(IF('1-medicine use (input)'!F111="No Match","NA",E112/'1-medicine use (input)'!F111),"NA")</f>
        <v>NA</v>
      </c>
      <c r="G112" s="32" t="str">
        <f>IF(ISBLANK('6-TIER3 measurements'!D111), "NA", E112/'2-water flows (input) and DF'!$D$10)</f>
        <v>NA</v>
      </c>
      <c r="H112" s="29" t="str">
        <f>IFERROR(IF('1-medicine use (input)'!F111="No Match","NA",G112/'1-medicine use (input)'!F111),"NA")</f>
        <v>NA</v>
      </c>
      <c r="I112" s="32" t="str">
        <f>IF(ISBLANK('6-TIER3 measurements'!D111), "NA", E112/'2-water flows (input) and DF'!$D$9)</f>
        <v>NA</v>
      </c>
      <c r="J112" s="29" t="str">
        <f>IFERROR(IF('1-medicine use (input)'!F111="No Match","NA",I112/'1-medicine use (input)'!F111),"NA")</f>
        <v>NA</v>
      </c>
      <c r="K112" s="32" t="str">
        <f t="shared" si="1"/>
        <v>NA</v>
      </c>
      <c r="L112" s="29" t="str">
        <f>IFERROR(IF('1-medicine use (input)'!E111="No Match","NA",I112/'1-medicine use (input)'!E111),"NA")</f>
        <v>NA</v>
      </c>
    </row>
    <row r="113" spans="1:12" x14ac:dyDescent="0.3">
      <c r="A113" s="43">
        <f>'1-medicine use (input)'!A112</f>
        <v>80</v>
      </c>
      <c r="B113" s="44">
        <f>IF('1-medicine use (input)'!C112="","",'1-medicine use (input)'!C112)</f>
        <v>0</v>
      </c>
      <c r="C113" s="45">
        <f>'1-medicine use (input)'!D112</f>
        <v>0</v>
      </c>
      <c r="E113" s="32" t="str">
        <f>IF(ISBLANK('6-TIER3 measurements'!D112), "NA", '6-TIER3 measurements'!D112)</f>
        <v>NA</v>
      </c>
      <c r="F113" s="29" t="str">
        <f>IFERROR(IF('1-medicine use (input)'!F112="No Match","NA",E113/'1-medicine use (input)'!F112),"NA")</f>
        <v>NA</v>
      </c>
      <c r="G113" s="32" t="str">
        <f>IF(ISBLANK('6-TIER3 measurements'!D112), "NA", E113/'2-water flows (input) and DF'!$D$10)</f>
        <v>NA</v>
      </c>
      <c r="H113" s="29" t="str">
        <f>IFERROR(IF('1-medicine use (input)'!F112="No Match","NA",G113/'1-medicine use (input)'!F112),"NA")</f>
        <v>NA</v>
      </c>
      <c r="I113" s="32" t="str">
        <f>IF(ISBLANK('6-TIER3 measurements'!D112), "NA", E113/'2-water flows (input) and DF'!$D$9)</f>
        <v>NA</v>
      </c>
      <c r="J113" s="29" t="str">
        <f>IFERROR(IF('1-medicine use (input)'!F112="No Match","NA",I113/'1-medicine use (input)'!F112),"NA")</f>
        <v>NA</v>
      </c>
      <c r="K113" s="32" t="str">
        <f t="shared" si="1"/>
        <v>NA</v>
      </c>
      <c r="L113" s="29" t="str">
        <f>IFERROR(IF('1-medicine use (input)'!E112="No Match","NA",I113/'1-medicine use (input)'!E112),"NA")</f>
        <v>NA</v>
      </c>
    </row>
    <row r="114" spans="1:12" x14ac:dyDescent="0.3">
      <c r="A114" s="43">
        <f>'1-medicine use (input)'!A113</f>
        <v>81</v>
      </c>
      <c r="B114" s="44">
        <f>IF('1-medicine use (input)'!C113="","",'1-medicine use (input)'!C113)</f>
        <v>0</v>
      </c>
      <c r="C114" s="45">
        <f>'1-medicine use (input)'!D113</f>
        <v>0</v>
      </c>
      <c r="E114" s="32" t="str">
        <f>IF(ISBLANK('6-TIER3 measurements'!D113), "NA", '6-TIER3 measurements'!D113)</f>
        <v>NA</v>
      </c>
      <c r="F114" s="29" t="str">
        <f>IFERROR(IF('1-medicine use (input)'!F113="No Match","NA",E114/'1-medicine use (input)'!F113),"NA")</f>
        <v>NA</v>
      </c>
      <c r="G114" s="32" t="str">
        <f>IF(ISBLANK('6-TIER3 measurements'!D113), "NA", E114/'2-water flows (input) and DF'!$D$10)</f>
        <v>NA</v>
      </c>
      <c r="H114" s="29" t="str">
        <f>IFERROR(IF('1-medicine use (input)'!F113="No Match","NA",G114/'1-medicine use (input)'!F113),"NA")</f>
        <v>NA</v>
      </c>
      <c r="I114" s="32" t="str">
        <f>IF(ISBLANK('6-TIER3 measurements'!D113), "NA", E114/'2-water flows (input) and DF'!$D$9)</f>
        <v>NA</v>
      </c>
      <c r="J114" s="29" t="str">
        <f>IFERROR(IF('1-medicine use (input)'!F113="No Match","NA",I114/'1-medicine use (input)'!F113),"NA")</f>
        <v>NA</v>
      </c>
      <c r="K114" s="32" t="str">
        <f t="shared" si="1"/>
        <v>NA</v>
      </c>
      <c r="L114" s="29" t="str">
        <f>IFERROR(IF('1-medicine use (input)'!E113="No Match","NA",I114/'1-medicine use (input)'!E113),"NA")</f>
        <v>NA</v>
      </c>
    </row>
    <row r="115" spans="1:12" x14ac:dyDescent="0.3">
      <c r="A115" s="43">
        <f>'1-medicine use (input)'!A114</f>
        <v>82</v>
      </c>
      <c r="B115" s="44">
        <f>IF('1-medicine use (input)'!C114="","",'1-medicine use (input)'!C114)</f>
        <v>0</v>
      </c>
      <c r="C115" s="45">
        <f>'1-medicine use (input)'!D114</f>
        <v>0</v>
      </c>
      <c r="E115" s="32" t="str">
        <f>IF(ISBLANK('6-TIER3 measurements'!D114), "NA", '6-TIER3 measurements'!D114)</f>
        <v>NA</v>
      </c>
      <c r="F115" s="29" t="str">
        <f>IFERROR(IF('1-medicine use (input)'!F114="No Match","NA",E115/'1-medicine use (input)'!F114),"NA")</f>
        <v>NA</v>
      </c>
      <c r="G115" s="32" t="str">
        <f>IF(ISBLANK('6-TIER3 measurements'!D114), "NA", E115/'2-water flows (input) and DF'!$D$10)</f>
        <v>NA</v>
      </c>
      <c r="H115" s="29" t="str">
        <f>IFERROR(IF('1-medicine use (input)'!F114="No Match","NA",G115/'1-medicine use (input)'!F114),"NA")</f>
        <v>NA</v>
      </c>
      <c r="I115" s="32" t="str">
        <f>IF(ISBLANK('6-TIER3 measurements'!D114), "NA", E115/'2-water flows (input) and DF'!$D$9)</f>
        <v>NA</v>
      </c>
      <c r="J115" s="29" t="str">
        <f>IFERROR(IF('1-medicine use (input)'!F114="No Match","NA",I115/'1-medicine use (input)'!F114),"NA")</f>
        <v>NA</v>
      </c>
      <c r="K115" s="32" t="str">
        <f t="shared" si="1"/>
        <v>NA</v>
      </c>
      <c r="L115" s="29" t="str">
        <f>IFERROR(IF('1-medicine use (input)'!E114="No Match","NA",I115/'1-medicine use (input)'!E114),"NA")</f>
        <v>NA</v>
      </c>
    </row>
    <row r="116" spans="1:12" x14ac:dyDescent="0.3">
      <c r="A116" s="43">
        <f>'1-medicine use (input)'!A115</f>
        <v>83</v>
      </c>
      <c r="B116" s="44">
        <f>IF('1-medicine use (input)'!C115="","",'1-medicine use (input)'!C115)</f>
        <v>0</v>
      </c>
      <c r="C116" s="45">
        <f>'1-medicine use (input)'!D115</f>
        <v>0</v>
      </c>
      <c r="E116" s="32" t="str">
        <f>IF(ISBLANK('6-TIER3 measurements'!D115), "NA", '6-TIER3 measurements'!D115)</f>
        <v>NA</v>
      </c>
      <c r="F116" s="29" t="str">
        <f>IFERROR(IF('1-medicine use (input)'!F115="No Match","NA",E116/'1-medicine use (input)'!F115),"NA")</f>
        <v>NA</v>
      </c>
      <c r="G116" s="32" t="str">
        <f>IF(ISBLANK('6-TIER3 measurements'!D115), "NA", E116/'2-water flows (input) and DF'!$D$10)</f>
        <v>NA</v>
      </c>
      <c r="H116" s="29" t="str">
        <f>IFERROR(IF('1-medicine use (input)'!F115="No Match","NA",G116/'1-medicine use (input)'!F115),"NA")</f>
        <v>NA</v>
      </c>
      <c r="I116" s="32" t="str">
        <f>IF(ISBLANK('6-TIER3 measurements'!D115), "NA", E116/'2-water flows (input) and DF'!$D$9)</f>
        <v>NA</v>
      </c>
      <c r="J116" s="29" t="str">
        <f>IFERROR(IF('1-medicine use (input)'!F115="No Match","NA",I116/'1-medicine use (input)'!F115),"NA")</f>
        <v>NA</v>
      </c>
      <c r="K116" s="32" t="str">
        <f t="shared" si="1"/>
        <v>NA</v>
      </c>
      <c r="L116" s="29" t="str">
        <f>IFERROR(IF('1-medicine use (input)'!E115="No Match","NA",I116/'1-medicine use (input)'!E115),"NA")</f>
        <v>NA</v>
      </c>
    </row>
    <row r="117" spans="1:12" x14ac:dyDescent="0.3">
      <c r="A117" s="43">
        <f>'1-medicine use (input)'!A116</f>
        <v>84</v>
      </c>
      <c r="B117" s="44">
        <f>IF('1-medicine use (input)'!C116="","",'1-medicine use (input)'!C116)</f>
        <v>0</v>
      </c>
      <c r="C117" s="45">
        <f>'1-medicine use (input)'!D116</f>
        <v>0</v>
      </c>
      <c r="E117" s="32" t="str">
        <f>IF(ISBLANK('6-TIER3 measurements'!D116), "NA", '6-TIER3 measurements'!D116)</f>
        <v>NA</v>
      </c>
      <c r="F117" s="29" t="str">
        <f>IFERROR(IF('1-medicine use (input)'!F116="No Match","NA",E117/'1-medicine use (input)'!F116),"NA")</f>
        <v>NA</v>
      </c>
      <c r="G117" s="32" t="str">
        <f>IF(ISBLANK('6-TIER3 measurements'!D116), "NA", E117/'2-water flows (input) and DF'!$D$10)</f>
        <v>NA</v>
      </c>
      <c r="H117" s="29" t="str">
        <f>IFERROR(IF('1-medicine use (input)'!F116="No Match","NA",G117/'1-medicine use (input)'!F116),"NA")</f>
        <v>NA</v>
      </c>
      <c r="I117" s="32" t="str">
        <f>IF(ISBLANK('6-TIER3 measurements'!D116), "NA", E117/'2-water flows (input) and DF'!$D$9)</f>
        <v>NA</v>
      </c>
      <c r="J117" s="29" t="str">
        <f>IFERROR(IF('1-medicine use (input)'!F116="No Match","NA",I117/'1-medicine use (input)'!F116),"NA")</f>
        <v>NA</v>
      </c>
      <c r="K117" s="32" t="str">
        <f t="shared" si="1"/>
        <v>NA</v>
      </c>
      <c r="L117" s="29" t="str">
        <f>IFERROR(IF('1-medicine use (input)'!E116="No Match","NA",I117/'1-medicine use (input)'!E116),"NA")</f>
        <v>NA</v>
      </c>
    </row>
    <row r="118" spans="1:12" x14ac:dyDescent="0.3">
      <c r="A118" s="43">
        <f>'1-medicine use (input)'!A117</f>
        <v>85</v>
      </c>
      <c r="B118" s="44">
        <f>IF('1-medicine use (input)'!C117="","",'1-medicine use (input)'!C117)</f>
        <v>0</v>
      </c>
      <c r="C118" s="45">
        <f>'1-medicine use (input)'!D117</f>
        <v>0</v>
      </c>
      <c r="E118" s="32" t="str">
        <f>IF(ISBLANK('6-TIER3 measurements'!D117), "NA", '6-TIER3 measurements'!D117)</f>
        <v>NA</v>
      </c>
      <c r="F118" s="29" t="str">
        <f>IFERROR(IF('1-medicine use (input)'!F117="No Match","NA",E118/'1-medicine use (input)'!F117),"NA")</f>
        <v>NA</v>
      </c>
      <c r="G118" s="32" t="str">
        <f>IF(ISBLANK('6-TIER3 measurements'!D117), "NA", E118/'2-water flows (input) and DF'!$D$10)</f>
        <v>NA</v>
      </c>
      <c r="H118" s="29" t="str">
        <f>IFERROR(IF('1-medicine use (input)'!F117="No Match","NA",G118/'1-medicine use (input)'!F117),"NA")</f>
        <v>NA</v>
      </c>
      <c r="I118" s="32" t="str">
        <f>IF(ISBLANK('6-TIER3 measurements'!D117), "NA", E118/'2-water flows (input) and DF'!$D$9)</f>
        <v>NA</v>
      </c>
      <c r="J118" s="29" t="str">
        <f>IFERROR(IF('1-medicine use (input)'!F117="No Match","NA",I118/'1-medicine use (input)'!F117),"NA")</f>
        <v>NA</v>
      </c>
      <c r="K118" s="32" t="str">
        <f t="shared" si="1"/>
        <v>NA</v>
      </c>
      <c r="L118" s="29" t="str">
        <f>IFERROR(IF('1-medicine use (input)'!E117="No Match","NA",I118/'1-medicine use (input)'!E117),"NA")</f>
        <v>NA</v>
      </c>
    </row>
    <row r="119" spans="1:12" x14ac:dyDescent="0.3">
      <c r="A119" s="43">
        <f>'1-medicine use (input)'!A118</f>
        <v>86</v>
      </c>
      <c r="B119" s="44">
        <f>IF('1-medicine use (input)'!C118="","",'1-medicine use (input)'!C118)</f>
        <v>0</v>
      </c>
      <c r="C119" s="45">
        <f>'1-medicine use (input)'!D118</f>
        <v>0</v>
      </c>
      <c r="E119" s="32" t="str">
        <f>IF(ISBLANK('6-TIER3 measurements'!D118), "NA", '6-TIER3 measurements'!D118)</f>
        <v>NA</v>
      </c>
      <c r="F119" s="29" t="str">
        <f>IFERROR(IF('1-medicine use (input)'!F118="No Match","NA",E119/'1-medicine use (input)'!F118),"NA")</f>
        <v>NA</v>
      </c>
      <c r="G119" s="32" t="str">
        <f>IF(ISBLANK('6-TIER3 measurements'!D118), "NA", E119/'2-water flows (input) and DF'!$D$10)</f>
        <v>NA</v>
      </c>
      <c r="H119" s="29" t="str">
        <f>IFERROR(IF('1-medicine use (input)'!F118="No Match","NA",G119/'1-medicine use (input)'!F118),"NA")</f>
        <v>NA</v>
      </c>
      <c r="I119" s="32" t="str">
        <f>IF(ISBLANK('6-TIER3 measurements'!D118), "NA", E119/'2-water flows (input) and DF'!$D$9)</f>
        <v>NA</v>
      </c>
      <c r="J119" s="29" t="str">
        <f>IFERROR(IF('1-medicine use (input)'!F118="No Match","NA",I119/'1-medicine use (input)'!F118),"NA")</f>
        <v>NA</v>
      </c>
      <c r="K119" s="32" t="str">
        <f t="shared" si="1"/>
        <v>NA</v>
      </c>
      <c r="L119" s="29" t="str">
        <f>IFERROR(IF('1-medicine use (input)'!E118="No Match","NA",I119/'1-medicine use (input)'!E118),"NA")</f>
        <v>NA</v>
      </c>
    </row>
    <row r="120" spans="1:12" x14ac:dyDescent="0.3">
      <c r="A120" s="43">
        <f>'1-medicine use (input)'!A119</f>
        <v>87</v>
      </c>
      <c r="B120" s="44">
        <f>IF('1-medicine use (input)'!C119="","",'1-medicine use (input)'!C119)</f>
        <v>0</v>
      </c>
      <c r="C120" s="45">
        <f>'1-medicine use (input)'!D119</f>
        <v>0</v>
      </c>
      <c r="E120" s="32" t="str">
        <f>IF(ISBLANK('6-TIER3 measurements'!D119), "NA", '6-TIER3 measurements'!D119)</f>
        <v>NA</v>
      </c>
      <c r="F120" s="29" t="str">
        <f>IFERROR(IF('1-medicine use (input)'!F119="No Match","NA",E120/'1-medicine use (input)'!F119),"NA")</f>
        <v>NA</v>
      </c>
      <c r="G120" s="32" t="str">
        <f>IF(ISBLANK('6-TIER3 measurements'!D119), "NA", E120/'2-water flows (input) and DF'!$D$10)</f>
        <v>NA</v>
      </c>
      <c r="H120" s="29" t="str">
        <f>IFERROR(IF('1-medicine use (input)'!F119="No Match","NA",G120/'1-medicine use (input)'!F119),"NA")</f>
        <v>NA</v>
      </c>
      <c r="I120" s="32" t="str">
        <f>IF(ISBLANK('6-TIER3 measurements'!D119), "NA", E120/'2-water flows (input) and DF'!$D$9)</f>
        <v>NA</v>
      </c>
      <c r="J120" s="29" t="str">
        <f>IFERROR(IF('1-medicine use (input)'!F119="No Match","NA",I120/'1-medicine use (input)'!F119),"NA")</f>
        <v>NA</v>
      </c>
      <c r="K120" s="32" t="str">
        <f t="shared" si="1"/>
        <v>NA</v>
      </c>
      <c r="L120" s="29" t="str">
        <f>IFERROR(IF('1-medicine use (input)'!E119="No Match","NA",I120/'1-medicine use (input)'!E119),"NA")</f>
        <v>NA</v>
      </c>
    </row>
    <row r="121" spans="1:12" x14ac:dyDescent="0.3">
      <c r="A121" s="43">
        <f>'1-medicine use (input)'!A120</f>
        <v>88</v>
      </c>
      <c r="B121" s="44">
        <f>IF('1-medicine use (input)'!C120="","",'1-medicine use (input)'!C120)</f>
        <v>0</v>
      </c>
      <c r="C121" s="45">
        <f>'1-medicine use (input)'!D120</f>
        <v>0</v>
      </c>
      <c r="E121" s="32" t="str">
        <f>IF(ISBLANK('6-TIER3 measurements'!D120), "NA", '6-TIER3 measurements'!D120)</f>
        <v>NA</v>
      </c>
      <c r="F121" s="29" t="str">
        <f>IFERROR(IF('1-medicine use (input)'!F120="No Match","NA",E121/'1-medicine use (input)'!F120),"NA")</f>
        <v>NA</v>
      </c>
      <c r="G121" s="32" t="str">
        <f>IF(ISBLANK('6-TIER3 measurements'!D120), "NA", E121/'2-water flows (input) and DF'!$D$10)</f>
        <v>NA</v>
      </c>
      <c r="H121" s="29" t="str">
        <f>IFERROR(IF('1-medicine use (input)'!F120="No Match","NA",G121/'1-medicine use (input)'!F120),"NA")</f>
        <v>NA</v>
      </c>
      <c r="I121" s="32" t="str">
        <f>IF(ISBLANK('6-TIER3 measurements'!D120), "NA", E121/'2-water flows (input) and DF'!$D$9)</f>
        <v>NA</v>
      </c>
      <c r="J121" s="29" t="str">
        <f>IFERROR(IF('1-medicine use (input)'!F120="No Match","NA",I121/'1-medicine use (input)'!F120),"NA")</f>
        <v>NA</v>
      </c>
      <c r="K121" s="32" t="str">
        <f t="shared" si="1"/>
        <v>NA</v>
      </c>
      <c r="L121" s="29" t="str">
        <f>IFERROR(IF('1-medicine use (input)'!E120="No Match","NA",I121/'1-medicine use (input)'!E120),"NA")</f>
        <v>NA</v>
      </c>
    </row>
    <row r="122" spans="1:12" x14ac:dyDescent="0.3">
      <c r="A122" s="43">
        <f>'1-medicine use (input)'!A121</f>
        <v>89</v>
      </c>
      <c r="B122" s="44">
        <f>IF('1-medicine use (input)'!C121="","",'1-medicine use (input)'!C121)</f>
        <v>0</v>
      </c>
      <c r="C122" s="45">
        <f>'1-medicine use (input)'!D121</f>
        <v>0</v>
      </c>
      <c r="E122" s="32" t="str">
        <f>IF(ISBLANK('6-TIER3 measurements'!D121), "NA", '6-TIER3 measurements'!D121)</f>
        <v>NA</v>
      </c>
      <c r="F122" s="29" t="str">
        <f>IFERROR(IF('1-medicine use (input)'!F121="No Match","NA",E122/'1-medicine use (input)'!F121),"NA")</f>
        <v>NA</v>
      </c>
      <c r="G122" s="32" t="str">
        <f>IF(ISBLANK('6-TIER3 measurements'!D121), "NA", E122/'2-water flows (input) and DF'!$D$10)</f>
        <v>NA</v>
      </c>
      <c r="H122" s="29" t="str">
        <f>IFERROR(IF('1-medicine use (input)'!F121="No Match","NA",G122/'1-medicine use (input)'!F121),"NA")</f>
        <v>NA</v>
      </c>
      <c r="I122" s="32" t="str">
        <f>IF(ISBLANK('6-TIER3 measurements'!D121), "NA", E122/'2-water flows (input) and DF'!$D$9)</f>
        <v>NA</v>
      </c>
      <c r="J122" s="29" t="str">
        <f>IFERROR(IF('1-medicine use (input)'!F121="No Match","NA",I122/'1-medicine use (input)'!F121),"NA")</f>
        <v>NA</v>
      </c>
      <c r="K122" s="32" t="str">
        <f t="shared" si="1"/>
        <v>NA</v>
      </c>
      <c r="L122" s="29" t="str">
        <f>IFERROR(IF('1-medicine use (input)'!E121="No Match","NA",I122/'1-medicine use (input)'!E121),"NA")</f>
        <v>NA</v>
      </c>
    </row>
    <row r="123" spans="1:12" x14ac:dyDescent="0.3">
      <c r="A123" s="43">
        <f>'1-medicine use (input)'!A122</f>
        <v>90</v>
      </c>
      <c r="B123" s="44">
        <f>IF('1-medicine use (input)'!C122="","",'1-medicine use (input)'!C122)</f>
        <v>0</v>
      </c>
      <c r="C123" s="45">
        <f>'1-medicine use (input)'!D122</f>
        <v>0</v>
      </c>
      <c r="E123" s="32" t="str">
        <f>IF(ISBLANK('6-TIER3 measurements'!D122), "NA", '6-TIER3 measurements'!D122)</f>
        <v>NA</v>
      </c>
      <c r="F123" s="29" t="str">
        <f>IFERROR(IF('1-medicine use (input)'!F122="No Match","NA",E123/'1-medicine use (input)'!F122),"NA")</f>
        <v>NA</v>
      </c>
      <c r="G123" s="32" t="str">
        <f>IF(ISBLANK('6-TIER3 measurements'!D122), "NA", E123/'2-water flows (input) and DF'!$D$10)</f>
        <v>NA</v>
      </c>
      <c r="H123" s="29" t="str">
        <f>IFERROR(IF('1-medicine use (input)'!F122="No Match","NA",G123/'1-medicine use (input)'!F122),"NA")</f>
        <v>NA</v>
      </c>
      <c r="I123" s="32" t="str">
        <f>IF(ISBLANK('6-TIER3 measurements'!D122), "NA", E123/'2-water flows (input) and DF'!$D$9)</f>
        <v>NA</v>
      </c>
      <c r="J123" s="29" t="str">
        <f>IFERROR(IF('1-medicine use (input)'!F122="No Match","NA",I123/'1-medicine use (input)'!F122),"NA")</f>
        <v>NA</v>
      </c>
      <c r="K123" s="32" t="str">
        <f t="shared" si="1"/>
        <v>NA</v>
      </c>
      <c r="L123" s="29" t="str">
        <f>IFERROR(IF('1-medicine use (input)'!E122="No Match","NA",I123/'1-medicine use (input)'!E122),"NA")</f>
        <v>NA</v>
      </c>
    </row>
    <row r="124" spans="1:12" x14ac:dyDescent="0.3">
      <c r="A124" s="43">
        <f>'1-medicine use (input)'!A123</f>
        <v>91</v>
      </c>
      <c r="B124" s="44">
        <f>IF('1-medicine use (input)'!C123="","",'1-medicine use (input)'!C123)</f>
        <v>0</v>
      </c>
      <c r="C124" s="45">
        <f>'1-medicine use (input)'!D123</f>
        <v>0</v>
      </c>
      <c r="E124" s="32" t="str">
        <f>IF(ISBLANK('6-TIER3 measurements'!D123), "NA", '6-TIER3 measurements'!D123)</f>
        <v>NA</v>
      </c>
      <c r="F124" s="29" t="str">
        <f>IFERROR(IF('1-medicine use (input)'!F123="No Match","NA",E124/'1-medicine use (input)'!F123),"NA")</f>
        <v>NA</v>
      </c>
      <c r="G124" s="32" t="str">
        <f>IF(ISBLANK('6-TIER3 measurements'!D123), "NA", E124/'2-water flows (input) and DF'!$D$10)</f>
        <v>NA</v>
      </c>
      <c r="H124" s="29" t="str">
        <f>IFERROR(IF('1-medicine use (input)'!F123="No Match","NA",G124/'1-medicine use (input)'!F123),"NA")</f>
        <v>NA</v>
      </c>
      <c r="I124" s="32" t="str">
        <f>IF(ISBLANK('6-TIER3 measurements'!D123), "NA", E124/'2-water flows (input) and DF'!$D$9)</f>
        <v>NA</v>
      </c>
      <c r="J124" s="29" t="str">
        <f>IFERROR(IF('1-medicine use (input)'!F123="No Match","NA",I124/'1-medicine use (input)'!F123),"NA")</f>
        <v>NA</v>
      </c>
      <c r="K124" s="32" t="str">
        <f t="shared" si="1"/>
        <v>NA</v>
      </c>
      <c r="L124" s="29" t="str">
        <f>IFERROR(IF('1-medicine use (input)'!E123="No Match","NA",I124/'1-medicine use (input)'!E123),"NA")</f>
        <v>NA</v>
      </c>
    </row>
    <row r="125" spans="1:12" x14ac:dyDescent="0.3">
      <c r="A125" s="43">
        <f>'1-medicine use (input)'!A124</f>
        <v>92</v>
      </c>
      <c r="B125" s="44">
        <f>IF('1-medicine use (input)'!C124="","",'1-medicine use (input)'!C124)</f>
        <v>0</v>
      </c>
      <c r="C125" s="45">
        <f>'1-medicine use (input)'!D124</f>
        <v>0</v>
      </c>
      <c r="E125" s="32" t="str">
        <f>IF(ISBLANK('6-TIER3 measurements'!D124), "NA", '6-TIER3 measurements'!D124)</f>
        <v>NA</v>
      </c>
      <c r="F125" s="29" t="str">
        <f>IFERROR(IF('1-medicine use (input)'!F124="No Match","NA",E125/'1-medicine use (input)'!F124),"NA")</f>
        <v>NA</v>
      </c>
      <c r="G125" s="32" t="str">
        <f>IF(ISBLANK('6-TIER3 measurements'!D124), "NA", E125/'2-water flows (input) and DF'!$D$10)</f>
        <v>NA</v>
      </c>
      <c r="H125" s="29" t="str">
        <f>IFERROR(IF('1-medicine use (input)'!F124="No Match","NA",G125/'1-medicine use (input)'!F124),"NA")</f>
        <v>NA</v>
      </c>
      <c r="I125" s="32" t="str">
        <f>IF(ISBLANK('6-TIER3 measurements'!D124), "NA", E125/'2-water flows (input) and DF'!$D$9)</f>
        <v>NA</v>
      </c>
      <c r="J125" s="29" t="str">
        <f>IFERROR(IF('1-medicine use (input)'!F124="No Match","NA",I125/'1-medicine use (input)'!F124),"NA")</f>
        <v>NA</v>
      </c>
      <c r="K125" s="32" t="str">
        <f t="shared" si="1"/>
        <v>NA</v>
      </c>
      <c r="L125" s="29" t="str">
        <f>IFERROR(IF('1-medicine use (input)'!E124="No Match","NA",I125/'1-medicine use (input)'!E124),"NA")</f>
        <v>NA</v>
      </c>
    </row>
    <row r="126" spans="1:12" x14ac:dyDescent="0.3">
      <c r="A126" s="43">
        <f>'1-medicine use (input)'!A125</f>
        <v>93</v>
      </c>
      <c r="B126" s="44">
        <f>IF('1-medicine use (input)'!C125="","",'1-medicine use (input)'!C125)</f>
        <v>0</v>
      </c>
      <c r="C126" s="45">
        <f>'1-medicine use (input)'!D125</f>
        <v>0</v>
      </c>
      <c r="E126" s="32" t="str">
        <f>IF(ISBLANK('6-TIER3 measurements'!D125), "NA", '6-TIER3 measurements'!D125)</f>
        <v>NA</v>
      </c>
      <c r="F126" s="29" t="str">
        <f>IFERROR(IF('1-medicine use (input)'!F125="No Match","NA",E126/'1-medicine use (input)'!F125),"NA")</f>
        <v>NA</v>
      </c>
      <c r="G126" s="32" t="str">
        <f>IF(ISBLANK('6-TIER3 measurements'!D125), "NA", E126/'2-water flows (input) and DF'!$D$10)</f>
        <v>NA</v>
      </c>
      <c r="H126" s="29" t="str">
        <f>IFERROR(IF('1-medicine use (input)'!F125="No Match","NA",G126/'1-medicine use (input)'!F125),"NA")</f>
        <v>NA</v>
      </c>
      <c r="I126" s="32" t="str">
        <f>IF(ISBLANK('6-TIER3 measurements'!D125), "NA", E126/'2-water flows (input) and DF'!$D$9)</f>
        <v>NA</v>
      </c>
      <c r="J126" s="29" t="str">
        <f>IFERROR(IF('1-medicine use (input)'!F125="No Match","NA",I126/'1-medicine use (input)'!F125),"NA")</f>
        <v>NA</v>
      </c>
      <c r="K126" s="32" t="str">
        <f t="shared" si="1"/>
        <v>NA</v>
      </c>
      <c r="L126" s="29" t="str">
        <f>IFERROR(IF('1-medicine use (input)'!E125="No Match","NA",I126/'1-medicine use (input)'!E125),"NA")</f>
        <v>NA</v>
      </c>
    </row>
    <row r="127" spans="1:12" x14ac:dyDescent="0.3">
      <c r="A127" s="43">
        <f>'1-medicine use (input)'!A126</f>
        <v>94</v>
      </c>
      <c r="B127" s="44">
        <f>IF('1-medicine use (input)'!C126="","",'1-medicine use (input)'!C126)</f>
        <v>0</v>
      </c>
      <c r="C127" s="45">
        <f>'1-medicine use (input)'!D126</f>
        <v>0</v>
      </c>
      <c r="E127" s="32" t="str">
        <f>IF(ISBLANK('6-TIER3 measurements'!D126), "NA", '6-TIER3 measurements'!D126)</f>
        <v>NA</v>
      </c>
      <c r="F127" s="29" t="str">
        <f>IFERROR(IF('1-medicine use (input)'!F126="No Match","NA",E127/'1-medicine use (input)'!F126),"NA")</f>
        <v>NA</v>
      </c>
      <c r="G127" s="32" t="str">
        <f>IF(ISBLANK('6-TIER3 measurements'!D126), "NA", E127/'2-water flows (input) and DF'!$D$10)</f>
        <v>NA</v>
      </c>
      <c r="H127" s="29" t="str">
        <f>IFERROR(IF('1-medicine use (input)'!F126="No Match","NA",G127/'1-medicine use (input)'!F126),"NA")</f>
        <v>NA</v>
      </c>
      <c r="I127" s="32" t="str">
        <f>IF(ISBLANK('6-TIER3 measurements'!D126), "NA", E127/'2-water flows (input) and DF'!$D$9)</f>
        <v>NA</v>
      </c>
      <c r="J127" s="29" t="str">
        <f>IFERROR(IF('1-medicine use (input)'!F126="No Match","NA",I127/'1-medicine use (input)'!F126),"NA")</f>
        <v>NA</v>
      </c>
      <c r="K127" s="32" t="str">
        <f t="shared" si="1"/>
        <v>NA</v>
      </c>
      <c r="L127" s="29" t="str">
        <f>IFERROR(IF('1-medicine use (input)'!E126="No Match","NA",I127/'1-medicine use (input)'!E126),"NA")</f>
        <v>NA</v>
      </c>
    </row>
    <row r="128" spans="1:12" x14ac:dyDescent="0.3">
      <c r="A128" s="43">
        <f>'1-medicine use (input)'!A127</f>
        <v>95</v>
      </c>
      <c r="B128" s="44">
        <f>IF('1-medicine use (input)'!C127="","",'1-medicine use (input)'!C127)</f>
        <v>0</v>
      </c>
      <c r="C128" s="45">
        <f>'1-medicine use (input)'!D127</f>
        <v>0</v>
      </c>
      <c r="E128" s="32" t="str">
        <f>IF(ISBLANK('6-TIER3 measurements'!D127), "NA", '6-TIER3 measurements'!D127)</f>
        <v>NA</v>
      </c>
      <c r="F128" s="29" t="str">
        <f>IFERROR(IF('1-medicine use (input)'!F127="No Match","NA",E128/'1-medicine use (input)'!F127),"NA")</f>
        <v>NA</v>
      </c>
      <c r="G128" s="32" t="str">
        <f>IF(ISBLANK('6-TIER3 measurements'!D127), "NA", E128/'2-water flows (input) and DF'!$D$10)</f>
        <v>NA</v>
      </c>
      <c r="H128" s="29" t="str">
        <f>IFERROR(IF('1-medicine use (input)'!F127="No Match","NA",G128/'1-medicine use (input)'!F127),"NA")</f>
        <v>NA</v>
      </c>
      <c r="I128" s="32" t="str">
        <f>IF(ISBLANK('6-TIER3 measurements'!D127), "NA", E128/'2-water flows (input) and DF'!$D$9)</f>
        <v>NA</v>
      </c>
      <c r="J128" s="29" t="str">
        <f>IFERROR(IF('1-medicine use (input)'!F127="No Match","NA",I128/'1-medicine use (input)'!F127),"NA")</f>
        <v>NA</v>
      </c>
      <c r="K128" s="32" t="str">
        <f t="shared" si="1"/>
        <v>NA</v>
      </c>
      <c r="L128" s="29" t="str">
        <f>IFERROR(IF('1-medicine use (input)'!E127="No Match","NA",I128/'1-medicine use (input)'!E127),"NA")</f>
        <v>NA</v>
      </c>
    </row>
    <row r="129" spans="1:12" x14ac:dyDescent="0.3">
      <c r="A129" s="43">
        <f>'1-medicine use (input)'!A128</f>
        <v>96</v>
      </c>
      <c r="B129" s="44">
        <f>IF('1-medicine use (input)'!C128="","",'1-medicine use (input)'!C128)</f>
        <v>0</v>
      </c>
      <c r="C129" s="45">
        <f>'1-medicine use (input)'!D128</f>
        <v>0</v>
      </c>
      <c r="E129" s="32" t="str">
        <f>IF(ISBLANK('6-TIER3 measurements'!D128), "NA", '6-TIER3 measurements'!D128)</f>
        <v>NA</v>
      </c>
      <c r="F129" s="29" t="str">
        <f>IFERROR(IF('1-medicine use (input)'!F128="No Match","NA",E129/'1-medicine use (input)'!F128),"NA")</f>
        <v>NA</v>
      </c>
      <c r="G129" s="32" t="str">
        <f>IF(ISBLANK('6-TIER3 measurements'!D128), "NA", E129/'2-water flows (input) and DF'!$D$10)</f>
        <v>NA</v>
      </c>
      <c r="H129" s="29" t="str">
        <f>IFERROR(IF('1-medicine use (input)'!F128="No Match","NA",G129/'1-medicine use (input)'!F128),"NA")</f>
        <v>NA</v>
      </c>
      <c r="I129" s="32" t="str">
        <f>IF(ISBLANK('6-TIER3 measurements'!D128), "NA", E129/'2-water flows (input) and DF'!$D$9)</f>
        <v>NA</v>
      </c>
      <c r="J129" s="29" t="str">
        <f>IFERROR(IF('1-medicine use (input)'!F128="No Match","NA",I129/'1-medicine use (input)'!F128),"NA")</f>
        <v>NA</v>
      </c>
      <c r="K129" s="32" t="str">
        <f t="shared" si="1"/>
        <v>NA</v>
      </c>
      <c r="L129" s="29" t="str">
        <f>IFERROR(IF('1-medicine use (input)'!E128="No Match","NA",I129/'1-medicine use (input)'!E128),"NA")</f>
        <v>NA</v>
      </c>
    </row>
    <row r="130" spans="1:12" x14ac:dyDescent="0.3">
      <c r="A130" s="43">
        <f>'1-medicine use (input)'!A129</f>
        <v>97</v>
      </c>
      <c r="B130" s="44">
        <f>IF('1-medicine use (input)'!C129="","",'1-medicine use (input)'!C129)</f>
        <v>0</v>
      </c>
      <c r="C130" s="45">
        <f>'1-medicine use (input)'!D129</f>
        <v>0</v>
      </c>
      <c r="E130" s="32" t="str">
        <f>IF(ISBLANK('6-TIER3 measurements'!D129), "NA", '6-TIER3 measurements'!D129)</f>
        <v>NA</v>
      </c>
      <c r="F130" s="29" t="str">
        <f>IFERROR(IF('1-medicine use (input)'!F129="No Match","NA",E130/'1-medicine use (input)'!F129),"NA")</f>
        <v>NA</v>
      </c>
      <c r="G130" s="32" t="str">
        <f>IF(ISBLANK('6-TIER3 measurements'!D129), "NA", E130/'2-water flows (input) and DF'!$D$10)</f>
        <v>NA</v>
      </c>
      <c r="H130" s="29" t="str">
        <f>IFERROR(IF('1-medicine use (input)'!F129="No Match","NA",G130/'1-medicine use (input)'!F129),"NA")</f>
        <v>NA</v>
      </c>
      <c r="I130" s="32" t="str">
        <f>IF(ISBLANK('6-TIER3 measurements'!D129), "NA", E130/'2-water flows (input) and DF'!$D$9)</f>
        <v>NA</v>
      </c>
      <c r="J130" s="29" t="str">
        <f>IFERROR(IF('1-medicine use (input)'!F129="No Match","NA",I130/'1-medicine use (input)'!F129),"NA")</f>
        <v>NA</v>
      </c>
      <c r="K130" s="32" t="str">
        <f t="shared" si="1"/>
        <v>NA</v>
      </c>
      <c r="L130" s="29" t="str">
        <f>IFERROR(IF('1-medicine use (input)'!E129="No Match","NA",I130/'1-medicine use (input)'!E129),"NA")</f>
        <v>NA</v>
      </c>
    </row>
    <row r="131" spans="1:12" x14ac:dyDescent="0.3">
      <c r="A131" s="43">
        <f>'1-medicine use (input)'!A130</f>
        <v>98</v>
      </c>
      <c r="B131" s="44">
        <f>IF('1-medicine use (input)'!C130="","",'1-medicine use (input)'!C130)</f>
        <v>0</v>
      </c>
      <c r="C131" s="45">
        <f>'1-medicine use (input)'!D130</f>
        <v>0</v>
      </c>
      <c r="E131" s="32" t="str">
        <f>IF(ISBLANK('6-TIER3 measurements'!D130), "NA", '6-TIER3 measurements'!D130)</f>
        <v>NA</v>
      </c>
      <c r="F131" s="29" t="str">
        <f>IFERROR(IF('1-medicine use (input)'!F130="No Match","NA",E131/'1-medicine use (input)'!F130),"NA")</f>
        <v>NA</v>
      </c>
      <c r="G131" s="32" t="str">
        <f>IF(ISBLANK('6-TIER3 measurements'!D130), "NA", E131/'2-water flows (input) and DF'!$D$10)</f>
        <v>NA</v>
      </c>
      <c r="H131" s="29" t="str">
        <f>IFERROR(IF('1-medicine use (input)'!F130="No Match","NA",G131/'1-medicine use (input)'!F130),"NA")</f>
        <v>NA</v>
      </c>
      <c r="I131" s="32" t="str">
        <f>IF(ISBLANK('6-TIER3 measurements'!D130), "NA", E131/'2-water flows (input) and DF'!$D$9)</f>
        <v>NA</v>
      </c>
      <c r="J131" s="29" t="str">
        <f>IFERROR(IF('1-medicine use (input)'!F130="No Match","NA",I131/'1-medicine use (input)'!F130),"NA")</f>
        <v>NA</v>
      </c>
      <c r="K131" s="32" t="str">
        <f t="shared" si="1"/>
        <v>NA</v>
      </c>
      <c r="L131" s="29" t="str">
        <f>IFERROR(IF('1-medicine use (input)'!E130="No Match","NA",I131/'1-medicine use (input)'!E130),"NA")</f>
        <v>NA</v>
      </c>
    </row>
    <row r="132" spans="1:12" x14ac:dyDescent="0.3">
      <c r="A132" s="43">
        <f>'1-medicine use (input)'!A131</f>
        <v>99</v>
      </c>
      <c r="B132" s="44">
        <f>IF('1-medicine use (input)'!C131="","",'1-medicine use (input)'!C131)</f>
        <v>0</v>
      </c>
      <c r="C132" s="45">
        <f>'1-medicine use (input)'!D131</f>
        <v>0</v>
      </c>
      <c r="E132" s="32" t="str">
        <f>IF(ISBLANK('6-TIER3 measurements'!D131), "NA", '6-TIER3 measurements'!D131)</f>
        <v>NA</v>
      </c>
      <c r="F132" s="29" t="str">
        <f>IFERROR(IF('1-medicine use (input)'!F131="No Match","NA",E132/'1-medicine use (input)'!F131),"NA")</f>
        <v>NA</v>
      </c>
      <c r="G132" s="32" t="str">
        <f>IF(ISBLANK('6-TIER3 measurements'!D131), "NA", E132/'2-water flows (input) and DF'!$D$10)</f>
        <v>NA</v>
      </c>
      <c r="H132" s="29" t="str">
        <f>IFERROR(IF('1-medicine use (input)'!F131="No Match","NA",G132/'1-medicine use (input)'!F131),"NA")</f>
        <v>NA</v>
      </c>
      <c r="I132" s="32" t="str">
        <f>IF(ISBLANK('6-TIER3 measurements'!D131), "NA", E132/'2-water flows (input) and DF'!$D$9)</f>
        <v>NA</v>
      </c>
      <c r="J132" s="29" t="str">
        <f>IFERROR(IF('1-medicine use (input)'!F131="No Match","NA",I132/'1-medicine use (input)'!F131),"NA")</f>
        <v>NA</v>
      </c>
      <c r="K132" s="32" t="str">
        <f t="shared" si="1"/>
        <v>NA</v>
      </c>
      <c r="L132" s="29" t="str">
        <f>IFERROR(IF('1-medicine use (input)'!E131="No Match","NA",I132/'1-medicine use (input)'!E131),"NA")</f>
        <v>NA</v>
      </c>
    </row>
    <row r="133" spans="1:12" x14ac:dyDescent="0.3">
      <c r="A133" s="43">
        <f>'1-medicine use (input)'!A132</f>
        <v>100</v>
      </c>
      <c r="B133" s="44">
        <f>IF('1-medicine use (input)'!C132="","",'1-medicine use (input)'!C132)</f>
        <v>0</v>
      </c>
      <c r="C133" s="45">
        <f>'1-medicine use (input)'!D132</f>
        <v>0</v>
      </c>
      <c r="E133" s="32" t="str">
        <f>IF(ISBLANK('6-TIER3 measurements'!D132), "NA", '6-TIER3 measurements'!D132)</f>
        <v>NA</v>
      </c>
      <c r="F133" s="29" t="str">
        <f>IFERROR(IF('1-medicine use (input)'!F132="No Match","NA",E133/'1-medicine use (input)'!F132),"NA")</f>
        <v>NA</v>
      </c>
      <c r="G133" s="32" t="str">
        <f>IF(ISBLANK('6-TIER3 measurements'!D132), "NA", E133/'2-water flows (input) and DF'!$D$10)</f>
        <v>NA</v>
      </c>
      <c r="H133" s="29" t="str">
        <f>IFERROR(IF('1-medicine use (input)'!F132="No Match","NA",G133/'1-medicine use (input)'!F132),"NA")</f>
        <v>NA</v>
      </c>
      <c r="I133" s="32" t="str">
        <f>IF(ISBLANK('6-TIER3 measurements'!D132), "NA", E133/'2-water flows (input) and DF'!$D$9)</f>
        <v>NA</v>
      </c>
      <c r="J133" s="29" t="str">
        <f>IFERROR(IF('1-medicine use (input)'!F132="No Match","NA",I133/'1-medicine use (input)'!F132),"NA")</f>
        <v>NA</v>
      </c>
      <c r="K133" s="32" t="str">
        <f t="shared" si="1"/>
        <v>NA</v>
      </c>
      <c r="L133" s="29" t="str">
        <f>IFERROR(IF('1-medicine use (input)'!E132="No Match","NA",I133/'1-medicine use (input)'!E132),"NA")</f>
        <v>NA</v>
      </c>
    </row>
  </sheetData>
  <mergeCells count="2">
    <mergeCell ref="E1:J1"/>
    <mergeCell ref="K1:L1"/>
  </mergeCells>
  <conditionalFormatting sqref="F3:F133 H3:H133">
    <cfRule type="containsText" priority="9" stopIfTrue="1" operator="containsText" text="NA">
      <formula>NOT(ISERROR(SEARCH("NA",F3)))</formula>
    </cfRule>
    <cfRule type="cellIs" dxfId="5" priority="10" operator="greaterThan">
      <formula>1</formula>
    </cfRule>
  </conditionalFormatting>
  <conditionalFormatting sqref="J3:J133 L3:L133">
    <cfRule type="containsText" priority="1" stopIfTrue="1" operator="containsText" text="NA">
      <formula>NOT(ISERROR(SEARCH("NA",J3)))</formula>
    </cfRule>
    <cfRule type="cellIs" dxfId="4" priority="2" operator="between">
      <formula>0.1</formula>
      <formula>1</formula>
    </cfRule>
    <cfRule type="cellIs" dxfId="3" priority="3" operator="greaterThan">
      <formula>1</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DC0E7-C449-4072-9775-83C68CBA0175}">
  <dimension ref="A1:D1949"/>
  <sheetViews>
    <sheetView zoomScale="69" zoomScaleNormal="100" workbookViewId="0">
      <pane ySplit="1" topLeftCell="A2" activePane="bottomLeft" state="frozen"/>
      <selection pane="bottomLeft" activeCell="B1305" sqref="B1305"/>
    </sheetView>
  </sheetViews>
  <sheetFormatPr defaultRowHeight="15.6" x14ac:dyDescent="0.3"/>
  <cols>
    <col min="1" max="1" width="104.796875" style="2" bestFit="1" customWidth="1"/>
    <col min="2" max="2" width="26" style="2" customWidth="1"/>
    <col min="3" max="3" width="21" style="2" customWidth="1"/>
    <col min="4" max="4" width="26" style="2" bestFit="1" customWidth="1"/>
  </cols>
  <sheetData>
    <row r="1" spans="1:4" x14ac:dyDescent="0.3">
      <c r="A1" s="71" t="s">
        <v>876</v>
      </c>
      <c r="B1" s="71" t="s">
        <v>878</v>
      </c>
      <c r="C1" s="72" t="s">
        <v>880</v>
      </c>
      <c r="D1" s="72" t="s">
        <v>86411</v>
      </c>
    </row>
    <row r="2" spans="1:4" x14ac:dyDescent="0.3">
      <c r="A2" t="s">
        <v>4509</v>
      </c>
      <c r="B2" t="s">
        <v>3647</v>
      </c>
      <c r="C2" t="s">
        <v>5807</v>
      </c>
      <c r="D2" t="str">
        <f>IF(OR(C2=0,C2="x"),
   "No PNEC",
   IFERROR(
      _xlfn.XLOOKUP(C2,'C-search matrix PNEC NORMAN'!B:B,'C-search matrix PNEC NORMAN'!A:A),
      "No Match"
   )
)</f>
        <v>No PNEC</v>
      </c>
    </row>
    <row r="3" spans="1:4" x14ac:dyDescent="0.3">
      <c r="A3" t="s">
        <v>4510</v>
      </c>
      <c r="B3" t="s">
        <v>3648</v>
      </c>
      <c r="C3" t="s">
        <v>5807</v>
      </c>
      <c r="D3" t="str">
        <f>IF(OR(C3=0,C3="x"),
   "No PNEC",
   IFERROR(
      _xlfn.XLOOKUP(C3,'C-search matrix PNEC NORMAN'!B:B,'C-search matrix PNEC NORMAN'!A:A),
      "No Match"
   )
)</f>
        <v>No PNEC</v>
      </c>
    </row>
    <row r="4" spans="1:4" x14ac:dyDescent="0.3">
      <c r="A4" t="s">
        <v>4511</v>
      </c>
      <c r="B4" t="s">
        <v>2005</v>
      </c>
      <c r="C4" t="s">
        <v>1209</v>
      </c>
      <c r="D4">
        <f>IF(OR(C4=0,C4="x"),
   "No PNEC",
   IFERROR(
      _xlfn.XLOOKUP(C4,'C-search matrix PNEC NORMAN'!B:B,'C-search matrix PNEC NORMAN'!A:A),
      "No Match"
   )
)</f>
        <v>6.7999999999999996E-3</v>
      </c>
    </row>
    <row r="5" spans="1:4" x14ac:dyDescent="0.3">
      <c r="A5" t="s">
        <v>166</v>
      </c>
      <c r="B5" t="s">
        <v>1821</v>
      </c>
      <c r="C5" t="s">
        <v>607</v>
      </c>
      <c r="D5">
        <f>IF(OR(C5=0,C5="x"),
   "No PNEC",
   IFERROR(
      _xlfn.XLOOKUP(C5,'C-search matrix PNEC NORMAN'!B:B,'C-search matrix PNEC NORMAN'!A:A),
      "No Match"
   )
)</f>
        <v>2.5219999999999999E-2</v>
      </c>
    </row>
    <row r="6" spans="1:4" x14ac:dyDescent="0.3">
      <c r="A6" t="s">
        <v>309</v>
      </c>
      <c r="B6" t="s">
        <v>2386</v>
      </c>
      <c r="C6" t="s">
        <v>2388</v>
      </c>
      <c r="D6">
        <f>IF(OR(C6=0,C6="x"),
   "No PNEC",
   IFERROR(
      _xlfn.XLOOKUP(C6,'C-search matrix PNEC NORMAN'!B:B,'C-search matrix PNEC NORMAN'!A:A),
      "No Match"
   )
)</f>
        <v>0.15972</v>
      </c>
    </row>
    <row r="7" spans="1:4" x14ac:dyDescent="0.3">
      <c r="A7" t="s">
        <v>4512</v>
      </c>
      <c r="B7" t="s">
        <v>3649</v>
      </c>
      <c r="C7" t="s">
        <v>5807</v>
      </c>
      <c r="D7" t="str">
        <f>IF(OR(C7=0,C7="x"),
   "No PNEC",
   IFERROR(
      _xlfn.XLOOKUP(C7,'C-search matrix PNEC NORMAN'!B:B,'C-search matrix PNEC NORMAN'!A:A),
      "No Match"
   )
)</f>
        <v>No PNEC</v>
      </c>
    </row>
    <row r="8" spans="1:4" x14ac:dyDescent="0.3">
      <c r="A8" t="s">
        <v>86413</v>
      </c>
      <c r="B8" t="s">
        <v>86414</v>
      </c>
      <c r="C8" t="s">
        <v>5807</v>
      </c>
      <c r="D8" t="str">
        <f>IF(OR(C8=0,C8="x"),
   "No PNEC",
   IFERROR(
      _xlfn.XLOOKUP(C8,'C-search matrix PNEC NORMAN'!B:B,'C-search matrix PNEC NORMAN'!A:A),
      "No Match"
   )
)</f>
        <v>No PNEC</v>
      </c>
    </row>
    <row r="9" spans="1:4" x14ac:dyDescent="0.3">
      <c r="A9" t="s">
        <v>4510</v>
      </c>
      <c r="B9" t="s">
        <v>3650</v>
      </c>
      <c r="C9" t="s">
        <v>5807</v>
      </c>
      <c r="D9" t="str">
        <f>IF(OR(C9=0,C9="x"),
   "No PNEC",
   IFERROR(
      _xlfn.XLOOKUP(C9,'C-search matrix PNEC NORMAN'!B:B,'C-search matrix PNEC NORMAN'!A:A),
      "No Match"
   )
)</f>
        <v>No PNEC</v>
      </c>
    </row>
    <row r="10" spans="1:4" x14ac:dyDescent="0.3">
      <c r="A10" t="s">
        <v>4513</v>
      </c>
      <c r="B10" t="s">
        <v>3651</v>
      </c>
      <c r="C10" t="s">
        <v>5807</v>
      </c>
      <c r="D10" t="str">
        <f>IF(OR(C10=0,C10="x"),
   "No PNEC",
   IFERROR(
      _xlfn.XLOOKUP(C10,'C-search matrix PNEC NORMAN'!B:B,'C-search matrix PNEC NORMAN'!A:A),
      "No Match"
   )
)</f>
        <v>No PNEC</v>
      </c>
    </row>
    <row r="11" spans="1:4" x14ac:dyDescent="0.3">
      <c r="A11" t="s">
        <v>4514</v>
      </c>
      <c r="B11" t="s">
        <v>3652</v>
      </c>
      <c r="C11" t="s">
        <v>5807</v>
      </c>
      <c r="D11" t="str">
        <f>IF(OR(C11=0,C11="x"),
   "No PNEC",
   IFERROR(
      _xlfn.XLOOKUP(C11,'C-search matrix PNEC NORMAN'!B:B,'C-search matrix PNEC NORMAN'!A:A),
      "No Match"
   )
)</f>
        <v>No PNEC</v>
      </c>
    </row>
    <row r="12" spans="1:4" x14ac:dyDescent="0.3">
      <c r="A12" t="s">
        <v>4515</v>
      </c>
      <c r="B12" t="s">
        <v>3653</v>
      </c>
      <c r="C12" t="s">
        <v>5807</v>
      </c>
      <c r="D12" t="str">
        <f>IF(OR(C12=0,C12="x"),
   "No PNEC",
   IFERROR(
      _xlfn.XLOOKUP(C12,'C-search matrix PNEC NORMAN'!B:B,'C-search matrix PNEC NORMAN'!A:A),
      "No Match"
   )
)</f>
        <v>No PNEC</v>
      </c>
    </row>
    <row r="13" spans="1:4" x14ac:dyDescent="0.3">
      <c r="A13" t="s">
        <v>4516</v>
      </c>
      <c r="B13" t="s">
        <v>3432</v>
      </c>
      <c r="C13" t="s">
        <v>5808</v>
      </c>
      <c r="D13">
        <f>IF(OR(C13=0,C13="x"),
   "No PNEC",
   IFERROR(
      _xlfn.XLOOKUP(C13,'C-search matrix PNEC NORMAN'!B:B,'C-search matrix PNEC NORMAN'!A:A),
      "No Match"
   )
)</f>
        <v>176</v>
      </c>
    </row>
    <row r="14" spans="1:4" x14ac:dyDescent="0.3">
      <c r="A14" t="s">
        <v>4517</v>
      </c>
      <c r="B14" t="s">
        <v>3433</v>
      </c>
      <c r="C14" t="s">
        <v>5809</v>
      </c>
      <c r="D14">
        <f>IF(OR(C14=0,C14="x"),
   "No PNEC",
   IFERROR(
      _xlfn.XLOOKUP(C14,'C-search matrix PNEC NORMAN'!B:B,'C-search matrix PNEC NORMAN'!A:A),
      "No Match"
   )
)</f>
        <v>3.1</v>
      </c>
    </row>
    <row r="15" spans="1:4" x14ac:dyDescent="0.3">
      <c r="A15" t="s">
        <v>194</v>
      </c>
      <c r="B15" t="s">
        <v>2319</v>
      </c>
      <c r="C15" t="s">
        <v>2133</v>
      </c>
      <c r="D15">
        <f>IF(OR(C15=0,C15="x"),
   "No PNEC",
   IFERROR(
      _xlfn.XLOOKUP(C15,'C-search matrix PNEC NORMAN'!B:B,'C-search matrix PNEC NORMAN'!A:A),
      "No Match"
   )
)</f>
        <v>1.2833399999999999</v>
      </c>
    </row>
    <row r="16" spans="1:4" x14ac:dyDescent="0.3">
      <c r="A16" t="s">
        <v>150</v>
      </c>
      <c r="B16" t="s">
        <v>1217</v>
      </c>
      <c r="C16" t="s">
        <v>1220</v>
      </c>
      <c r="D16">
        <f>IF(OR(C16=0,C16="x"),
   "No PNEC",
   IFERROR(
      _xlfn.XLOOKUP(C16,'C-search matrix PNEC NORMAN'!B:B,'C-search matrix PNEC NORMAN'!A:A),
      "No Match"
   )
)</f>
        <v>18.100000000000001</v>
      </c>
    </row>
    <row r="17" spans="1:4" x14ac:dyDescent="0.3">
      <c r="A17" t="s">
        <v>4518</v>
      </c>
      <c r="B17" t="s">
        <v>1024</v>
      </c>
      <c r="C17" t="s">
        <v>1028</v>
      </c>
      <c r="D17">
        <f>IF(OR(C17=0,C17="x"),
   "No PNEC",
   IFERROR(
      _xlfn.XLOOKUP(C17,'C-search matrix PNEC NORMAN'!B:B,'C-search matrix PNEC NORMAN'!A:A),
      "No Match"
   )
)</f>
        <v>0.68118999999999996</v>
      </c>
    </row>
    <row r="18" spans="1:4" x14ac:dyDescent="0.3">
      <c r="A18" t="s">
        <v>77</v>
      </c>
      <c r="B18" t="s">
        <v>1301</v>
      </c>
      <c r="C18" t="s">
        <v>1303</v>
      </c>
      <c r="D18">
        <f>IF(OR(C18=0,C18="x"),
   "No PNEC",
   IFERROR(
      _xlfn.XLOOKUP(C18,'C-search matrix PNEC NORMAN'!B:B,'C-search matrix PNEC NORMAN'!A:A),
      "No Match"
   )
)</f>
        <v>0.47417999999999999</v>
      </c>
    </row>
    <row r="19" spans="1:4" x14ac:dyDescent="0.3">
      <c r="A19" t="s">
        <v>4519</v>
      </c>
      <c r="B19" t="s">
        <v>2245</v>
      </c>
      <c r="C19" t="s">
        <v>2246</v>
      </c>
      <c r="D19">
        <f>IF(OR(C19=0,C19="x"),
   "No PNEC",
   IFERROR(
      _xlfn.XLOOKUP(C19,'C-search matrix PNEC NORMAN'!B:B,'C-search matrix PNEC NORMAN'!A:A),
      "No Match"
   )
)</f>
        <v>0.59245000000000003</v>
      </c>
    </row>
    <row r="20" spans="1:4" x14ac:dyDescent="0.3">
      <c r="A20" t="s">
        <v>4520</v>
      </c>
      <c r="B20" t="s">
        <v>1158</v>
      </c>
      <c r="C20" t="s">
        <v>1162</v>
      </c>
      <c r="D20">
        <f>IF(OR(C20=0,C20="x"),
   "No PNEC",
   IFERROR(
      _xlfn.XLOOKUP(C20,'C-search matrix PNEC NORMAN'!B:B,'C-search matrix PNEC NORMAN'!A:A),
      "No Match"
   )
)</f>
        <v>100</v>
      </c>
    </row>
    <row r="21" spans="1:4" x14ac:dyDescent="0.3">
      <c r="A21" t="s">
        <v>4521</v>
      </c>
      <c r="B21" t="s">
        <v>3654</v>
      </c>
      <c r="C21">
        <v>0</v>
      </c>
      <c r="D21" t="str">
        <f>IF(OR(C21=0,C21="x"),
   "No PNEC",
   IFERROR(
      _xlfn.XLOOKUP(C21,'C-search matrix PNEC NORMAN'!B:B,'C-search matrix PNEC NORMAN'!A:A),
      "No Match"
   )
)</f>
        <v>No PNEC</v>
      </c>
    </row>
    <row r="22" spans="1:4" x14ac:dyDescent="0.3">
      <c r="A22" t="s">
        <v>4522</v>
      </c>
      <c r="B22" t="s">
        <v>3655</v>
      </c>
      <c r="C22" t="s">
        <v>5807</v>
      </c>
      <c r="D22" t="str">
        <f>IF(OR(C22=0,C22="x"),
   "No PNEC",
   IFERROR(
      _xlfn.XLOOKUP(C22,'C-search matrix PNEC NORMAN'!B:B,'C-search matrix PNEC NORMAN'!A:A),
      "No Match"
   )
)</f>
        <v>No PNEC</v>
      </c>
    </row>
    <row r="23" spans="1:4" x14ac:dyDescent="0.3">
      <c r="A23" t="s">
        <v>4523</v>
      </c>
      <c r="B23" t="s">
        <v>1505</v>
      </c>
      <c r="C23" t="s">
        <v>1506</v>
      </c>
      <c r="D23">
        <f>IF(OR(C23=0,C23="x"),
   "No PNEC",
   IFERROR(
      _xlfn.XLOOKUP(C23,'C-search matrix PNEC NORMAN'!B:B,'C-search matrix PNEC NORMAN'!A:A),
      "No Match"
   )
)</f>
        <v>74.133160000000004</v>
      </c>
    </row>
    <row r="24" spans="1:4" x14ac:dyDescent="0.3">
      <c r="A24" t="s">
        <v>4524</v>
      </c>
      <c r="B24" t="s">
        <v>3656</v>
      </c>
      <c r="C24" t="s">
        <v>5807</v>
      </c>
      <c r="D24" t="str">
        <f>IF(OR(C24=0,C24="x"),
   "No PNEC",
   IFERROR(
      _xlfn.XLOOKUP(C24,'C-search matrix PNEC NORMAN'!B:B,'C-search matrix PNEC NORMAN'!A:A),
      "No Match"
   )
)</f>
        <v>No PNEC</v>
      </c>
    </row>
    <row r="25" spans="1:4" x14ac:dyDescent="0.3">
      <c r="A25" t="s">
        <v>4524</v>
      </c>
      <c r="B25" t="s">
        <v>3657</v>
      </c>
      <c r="C25" t="s">
        <v>5807</v>
      </c>
      <c r="D25" t="str">
        <f>IF(OR(C25=0,C25="x"),
   "No PNEC",
   IFERROR(
      _xlfn.XLOOKUP(C25,'C-search matrix PNEC NORMAN'!B:B,'C-search matrix PNEC NORMAN'!A:A),
      "No Match"
   )
)</f>
        <v>No PNEC</v>
      </c>
    </row>
    <row r="26" spans="1:4" x14ac:dyDescent="0.3">
      <c r="A26" t="s">
        <v>4525</v>
      </c>
      <c r="B26" t="s">
        <v>1620</v>
      </c>
      <c r="C26" t="s">
        <v>1622</v>
      </c>
      <c r="D26">
        <f>IF(OR(C26=0,C26="x"),
   "No PNEC",
   IFERROR(
      _xlfn.XLOOKUP(C26,'C-search matrix PNEC NORMAN'!B:B,'C-search matrix PNEC NORMAN'!A:A),
      "No Match"
   )
)</f>
        <v>0.14405999999999999</v>
      </c>
    </row>
    <row r="27" spans="1:4" x14ac:dyDescent="0.3">
      <c r="A27" t="s">
        <v>2405</v>
      </c>
      <c r="B27" t="s">
        <v>2379</v>
      </c>
      <c r="C27" t="s">
        <v>2380</v>
      </c>
      <c r="D27">
        <f>IF(OR(C27=0,C27="x"),
   "No PNEC",
   IFERROR(
      _xlfn.XLOOKUP(C27,'C-search matrix PNEC NORMAN'!B:B,'C-search matrix PNEC NORMAN'!A:A),
      "No Match"
   )
)</f>
        <v>75</v>
      </c>
    </row>
    <row r="28" spans="1:4" x14ac:dyDescent="0.3">
      <c r="A28" t="s">
        <v>1710</v>
      </c>
      <c r="B28" t="s">
        <v>1711</v>
      </c>
      <c r="C28" t="s">
        <v>1712</v>
      </c>
      <c r="D28">
        <f>IF(OR(C28=0,C28="x"),
   "No PNEC",
   IFERROR(
      _xlfn.XLOOKUP(C28,'C-search matrix PNEC NORMAN'!B:B,'C-search matrix PNEC NORMAN'!A:A),
      "No Match"
   )
)</f>
        <v>3.7721393166741002E-2</v>
      </c>
    </row>
    <row r="29" spans="1:4" x14ac:dyDescent="0.3">
      <c r="A29" t="s">
        <v>4526</v>
      </c>
      <c r="B29" t="s">
        <v>1548</v>
      </c>
      <c r="C29" t="s">
        <v>1549</v>
      </c>
      <c r="D29">
        <f>IF(OR(C29=0,C29="x"),
   "No PNEC",
   IFERROR(
      _xlfn.XLOOKUP(C29,'C-search matrix PNEC NORMAN'!B:B,'C-search matrix PNEC NORMAN'!A:A),
      "No Match"
   )
)</f>
        <v>0.32341999999999999</v>
      </c>
    </row>
    <row r="30" spans="1:4" x14ac:dyDescent="0.3">
      <c r="A30" t="s">
        <v>4527</v>
      </c>
      <c r="B30" t="s">
        <v>3658</v>
      </c>
      <c r="C30" t="s">
        <v>5807</v>
      </c>
      <c r="D30" t="str">
        <f>IF(OR(C30=0,C30="x"),
   "No PNEC",
   IFERROR(
      _xlfn.XLOOKUP(C30,'C-search matrix PNEC NORMAN'!B:B,'C-search matrix PNEC NORMAN'!A:A),
      "No Match"
   )
)</f>
        <v>No PNEC</v>
      </c>
    </row>
    <row r="31" spans="1:4" x14ac:dyDescent="0.3">
      <c r="A31" t="s">
        <v>4528</v>
      </c>
      <c r="B31" t="s">
        <v>1979</v>
      </c>
      <c r="C31" t="s">
        <v>1981</v>
      </c>
      <c r="D31">
        <f>IF(OR(C31=0,C31="x"),
   "No PNEC",
   IFERROR(
      _xlfn.XLOOKUP(C31,'C-search matrix PNEC NORMAN'!B:B,'C-search matrix PNEC NORMAN'!A:A),
      "No Match"
   )
)</f>
        <v>0.13411000000000001</v>
      </c>
    </row>
    <row r="32" spans="1:4" x14ac:dyDescent="0.3">
      <c r="A32" t="s">
        <v>4529</v>
      </c>
      <c r="B32" t="s">
        <v>3659</v>
      </c>
      <c r="C32" t="s">
        <v>5807</v>
      </c>
      <c r="D32" t="str">
        <f>IF(OR(C32=0,C32="x"),
   "No PNEC",
   IFERROR(
      _xlfn.XLOOKUP(C32,'C-search matrix PNEC NORMAN'!B:B,'C-search matrix PNEC NORMAN'!A:A),
      "No Match"
   )
)</f>
        <v>No PNEC</v>
      </c>
    </row>
    <row r="33" spans="1:4" x14ac:dyDescent="0.3">
      <c r="A33" t="s">
        <v>4530</v>
      </c>
      <c r="B33" t="s">
        <v>3660</v>
      </c>
      <c r="C33" t="s">
        <v>1981</v>
      </c>
      <c r="D33">
        <f>IF(OR(C33=0,C33="x"),
   "No PNEC",
   IFERROR(
      _xlfn.XLOOKUP(C33,'C-search matrix PNEC NORMAN'!B:B,'C-search matrix PNEC NORMAN'!A:A),
      "No Match"
   )
)</f>
        <v>0.13411000000000001</v>
      </c>
    </row>
    <row r="34" spans="1:4" x14ac:dyDescent="0.3">
      <c r="A34" t="s">
        <v>4531</v>
      </c>
      <c r="B34" t="s">
        <v>1233</v>
      </c>
      <c r="C34" t="s">
        <v>1236</v>
      </c>
      <c r="D34">
        <f>IF(OR(C34=0,C34="x"),
   "No PNEC",
   IFERROR(
      _xlfn.XLOOKUP(C34,'C-search matrix PNEC NORMAN'!B:B,'C-search matrix PNEC NORMAN'!A:A),
      "No Match"
   )
)</f>
        <v>10.87396</v>
      </c>
    </row>
    <row r="35" spans="1:4" x14ac:dyDescent="0.3">
      <c r="A35" t="s">
        <v>4532</v>
      </c>
      <c r="B35" t="s">
        <v>3661</v>
      </c>
      <c r="C35" t="s">
        <v>5810</v>
      </c>
      <c r="D35">
        <f>IF(OR(C35=0,C35="x"),
   "No PNEC",
   IFERROR(
      _xlfn.XLOOKUP(C35,'C-search matrix PNEC NORMAN'!B:B,'C-search matrix PNEC NORMAN'!A:A),
      "No Match"
   )
)</f>
        <v>1.6545227414641901</v>
      </c>
    </row>
    <row r="36" spans="1:4" x14ac:dyDescent="0.3">
      <c r="A36" t="s">
        <v>4533</v>
      </c>
      <c r="B36" t="s">
        <v>1242</v>
      </c>
      <c r="C36" t="s">
        <v>1243</v>
      </c>
      <c r="D36">
        <f>IF(OR(C36=0,C36="x"),
   "No PNEC",
   IFERROR(
      _xlfn.XLOOKUP(C36,'C-search matrix PNEC NORMAN'!B:B,'C-search matrix PNEC NORMAN'!A:A),
      "No Match"
   )
)</f>
        <v>1.34074</v>
      </c>
    </row>
    <row r="37" spans="1:4" x14ac:dyDescent="0.3">
      <c r="A37" t="s">
        <v>132</v>
      </c>
      <c r="B37" t="s">
        <v>1185</v>
      </c>
      <c r="C37" t="s">
        <v>1189</v>
      </c>
      <c r="D37">
        <f>IF(OR(C37=0,C37="x"),
   "No PNEC",
   IFERROR(
      _xlfn.XLOOKUP(C37,'C-search matrix PNEC NORMAN'!B:B,'C-search matrix PNEC NORMAN'!A:A),
      "No Match"
   )
)</f>
        <v>5.3800000000000002E-3</v>
      </c>
    </row>
    <row r="38" spans="1:4" x14ac:dyDescent="0.3">
      <c r="A38" t="s">
        <v>4534</v>
      </c>
      <c r="B38" t="s">
        <v>879</v>
      </c>
      <c r="C38" t="s">
        <v>881</v>
      </c>
      <c r="D38">
        <f>IF(OR(C38=0,C38="x"),
   "No PNEC",
   IFERROR(
      _xlfn.XLOOKUP(C38,'C-search matrix PNEC NORMAN'!B:B,'C-search matrix PNEC NORMAN'!A:A),
      "No Match"
   )
)</f>
        <v>1.28532257463592</v>
      </c>
    </row>
    <row r="39" spans="1:4" x14ac:dyDescent="0.3">
      <c r="A39" t="s">
        <v>4535</v>
      </c>
      <c r="B39" t="s">
        <v>1869</v>
      </c>
      <c r="C39" t="s">
        <v>1871</v>
      </c>
      <c r="D39">
        <f>IF(OR(C39=0,C39="x"),
   "No PNEC",
   IFERROR(
      _xlfn.XLOOKUP(C39,'C-search matrix PNEC NORMAN'!B:B,'C-search matrix PNEC NORMAN'!A:A),
      "No Match"
   )
)</f>
        <v>0.74436000000000002</v>
      </c>
    </row>
    <row r="40" spans="1:4" x14ac:dyDescent="0.3">
      <c r="A40" t="s">
        <v>313</v>
      </c>
      <c r="B40" t="s">
        <v>1280</v>
      </c>
      <c r="C40" t="s">
        <v>1286</v>
      </c>
      <c r="D40">
        <f>IF(OR(C40=0,C40="x"),
   "No PNEC",
   IFERROR(
      _xlfn.XLOOKUP(C40,'C-search matrix PNEC NORMAN'!B:B,'C-search matrix PNEC NORMAN'!A:A),
      "No Match"
   )
)</f>
        <v>0.99412</v>
      </c>
    </row>
    <row r="41" spans="1:4" x14ac:dyDescent="0.3">
      <c r="A41" t="s">
        <v>4536</v>
      </c>
      <c r="B41" t="s">
        <v>2201</v>
      </c>
      <c r="C41" t="s">
        <v>2203</v>
      </c>
      <c r="D41">
        <f>IF(OR(C41=0,C41="x"),
   "No PNEC",
   IFERROR(
      _xlfn.XLOOKUP(C41,'C-search matrix PNEC NORMAN'!B:B,'C-search matrix PNEC NORMAN'!A:A),
      "No Match"
   )
)</f>
        <v>0.48560999999999999</v>
      </c>
    </row>
    <row r="42" spans="1:4" x14ac:dyDescent="0.3">
      <c r="A42" t="s">
        <v>4537</v>
      </c>
      <c r="B42" t="s">
        <v>2229</v>
      </c>
      <c r="C42" t="s">
        <v>2231</v>
      </c>
      <c r="D42">
        <f>IF(OR(C42=0,C42="x"),
   "No PNEC",
   IFERROR(
      _xlfn.XLOOKUP(C42,'C-search matrix PNEC NORMAN'!B:B,'C-search matrix PNEC NORMAN'!A:A),
      "No Match"
   )
)</f>
        <v>0.86804999999999999</v>
      </c>
    </row>
    <row r="43" spans="1:4" x14ac:dyDescent="0.3">
      <c r="A43" t="s">
        <v>4538</v>
      </c>
      <c r="B43" t="s">
        <v>1325</v>
      </c>
      <c r="C43" t="s">
        <v>1329</v>
      </c>
      <c r="D43">
        <f>IF(OR(C43=0,C43="x"),
   "No PNEC",
   IFERROR(
      _xlfn.XLOOKUP(C43,'C-search matrix PNEC NORMAN'!B:B,'C-search matrix PNEC NORMAN'!A:A),
      "No Match"
   )
)</f>
        <v>1.0468900000000001</v>
      </c>
    </row>
    <row r="44" spans="1:4" x14ac:dyDescent="0.3">
      <c r="A44" t="s">
        <v>4539</v>
      </c>
      <c r="B44" t="s">
        <v>3662</v>
      </c>
      <c r="C44" t="s">
        <v>1329</v>
      </c>
      <c r="D44">
        <f>IF(OR(C44=0,C44="x"),
   "No PNEC",
   IFERROR(
      _xlfn.XLOOKUP(C44,'C-search matrix PNEC NORMAN'!B:B,'C-search matrix PNEC NORMAN'!A:A),
      "No Match"
   )
)</f>
        <v>1.0468900000000001</v>
      </c>
    </row>
    <row r="45" spans="1:4" x14ac:dyDescent="0.3">
      <c r="A45" s="2" t="s">
        <v>5510</v>
      </c>
      <c r="B45" t="s">
        <v>86485</v>
      </c>
      <c r="C45" s="102" t="s">
        <v>6089</v>
      </c>
      <c r="D45">
        <f>IF(OR(C45=0,C45="x"),
   "No PNEC",
   IFERROR(
      _xlfn.XLOOKUP(C45,'C-search matrix PNEC NORMAN'!B:B,'C-search matrix PNEC NORMAN'!A:A),
      "No Match"
   )
)</f>
        <v>6.0103900000000001</v>
      </c>
    </row>
    <row r="46" spans="1:4" x14ac:dyDescent="0.3">
      <c r="A46" t="s">
        <v>195</v>
      </c>
      <c r="B46" t="s">
        <v>1627</v>
      </c>
      <c r="C46" t="s">
        <v>1629</v>
      </c>
      <c r="D46">
        <f>IF(OR(C46=0,C46="x"),
   "No PNEC",
   IFERROR(
      _xlfn.XLOOKUP(C46,'C-search matrix PNEC NORMAN'!B:B,'C-search matrix PNEC NORMAN'!A:A),
      "No Match"
   )
)</f>
        <v>1.8</v>
      </c>
    </row>
    <row r="47" spans="1:4" x14ac:dyDescent="0.3">
      <c r="A47" t="s">
        <v>4540</v>
      </c>
      <c r="B47" t="s">
        <v>3663</v>
      </c>
      <c r="C47" t="s">
        <v>5811</v>
      </c>
      <c r="D47">
        <f>IF(OR(C47=0,C47="x"),
   "No PNEC",
   IFERROR(
      _xlfn.XLOOKUP(C47,'C-search matrix PNEC NORMAN'!B:B,'C-search matrix PNEC NORMAN'!A:A),
      "No Match"
   )
)</f>
        <v>31</v>
      </c>
    </row>
    <row r="48" spans="1:4" x14ac:dyDescent="0.3">
      <c r="A48" t="s">
        <v>4541</v>
      </c>
      <c r="B48" t="s">
        <v>3434</v>
      </c>
      <c r="C48" t="s">
        <v>5812</v>
      </c>
      <c r="D48">
        <f>IF(OR(C48=0,C48="x"),
   "No PNEC",
   IFERROR(
      _xlfn.XLOOKUP(C48,'C-search matrix PNEC NORMAN'!B:B,'C-search matrix PNEC NORMAN'!A:A),
      "No Match"
   )
)</f>
        <v>16.478059999999999</v>
      </c>
    </row>
    <row r="49" spans="1:4" x14ac:dyDescent="0.3">
      <c r="A49" t="s">
        <v>4542</v>
      </c>
      <c r="B49" t="s">
        <v>3664</v>
      </c>
      <c r="C49" t="s">
        <v>5813</v>
      </c>
      <c r="D49" t="str">
        <f>IF(OR(C49=0,C49="x"),
   "No PNEC",
   IFERROR(
      _xlfn.XLOOKUP(C49,'C-search matrix PNEC NORMAN'!B:B,'C-search matrix PNEC NORMAN'!A:A),
      "No Match"
   )
)</f>
        <v>No Match</v>
      </c>
    </row>
    <row r="50" spans="1:4" x14ac:dyDescent="0.3">
      <c r="A50" t="s">
        <v>4543</v>
      </c>
      <c r="B50" t="s">
        <v>3665</v>
      </c>
      <c r="C50" t="s">
        <v>5814</v>
      </c>
      <c r="D50" t="str">
        <f>IF(OR(C50=0,C50="x"),
   "No PNEC",
   IFERROR(
      _xlfn.XLOOKUP(C50,'C-search matrix PNEC NORMAN'!B:B,'C-search matrix PNEC NORMAN'!A:A),
      "No Match"
   )
)</f>
        <v>No Match</v>
      </c>
    </row>
    <row r="51" spans="1:4" x14ac:dyDescent="0.3">
      <c r="A51" t="s">
        <v>4544</v>
      </c>
      <c r="B51" t="s">
        <v>3666</v>
      </c>
      <c r="C51" t="s">
        <v>5807</v>
      </c>
      <c r="D51" t="str">
        <f>IF(OR(C51=0,C51="x"),
   "No PNEC",
   IFERROR(
      _xlfn.XLOOKUP(C51,'C-search matrix PNEC NORMAN'!B:B,'C-search matrix PNEC NORMAN'!A:A),
      "No Match"
   )
)</f>
        <v>No PNEC</v>
      </c>
    </row>
    <row r="52" spans="1:4" x14ac:dyDescent="0.3">
      <c r="A52" t="s">
        <v>4545</v>
      </c>
      <c r="B52" t="s">
        <v>3667</v>
      </c>
      <c r="C52" t="s">
        <v>5807</v>
      </c>
      <c r="D52" t="str">
        <f>IF(OR(C52=0,C52="x"),
   "No PNEC",
   IFERROR(
      _xlfn.XLOOKUP(C52,'C-search matrix PNEC NORMAN'!B:B,'C-search matrix PNEC NORMAN'!A:A),
      "No Match"
   )
)</f>
        <v>No PNEC</v>
      </c>
    </row>
    <row r="53" spans="1:4" x14ac:dyDescent="0.3">
      <c r="A53" t="s">
        <v>4546</v>
      </c>
      <c r="B53" t="s">
        <v>3668</v>
      </c>
      <c r="C53" t="s">
        <v>5807</v>
      </c>
      <c r="D53" t="str">
        <f>IF(OR(C53=0,C53="x"),
   "No PNEC",
   IFERROR(
      _xlfn.XLOOKUP(C53,'C-search matrix PNEC NORMAN'!B:B,'C-search matrix PNEC NORMAN'!A:A),
      "No Match"
   )
)</f>
        <v>No PNEC</v>
      </c>
    </row>
    <row r="54" spans="1:4" x14ac:dyDescent="0.3">
      <c r="A54" t="s">
        <v>4547</v>
      </c>
      <c r="B54" t="s">
        <v>3669</v>
      </c>
      <c r="C54" t="s">
        <v>5815</v>
      </c>
      <c r="D54" t="str">
        <f>IF(OR(C54=0,C54="x"),
   "No PNEC",
   IFERROR(
      _xlfn.XLOOKUP(C54,'C-search matrix PNEC NORMAN'!B:B,'C-search matrix PNEC NORMAN'!A:A),
      "No Match"
   )
)</f>
        <v>No Match</v>
      </c>
    </row>
    <row r="55" spans="1:4" x14ac:dyDescent="0.3">
      <c r="A55" t="s">
        <v>2327</v>
      </c>
      <c r="B55" t="s">
        <v>2328</v>
      </c>
      <c r="C55" t="s">
        <v>2329</v>
      </c>
      <c r="D55">
        <f>IF(OR(C55=0,C55="x"),
   "No PNEC",
   IFERROR(
      _xlfn.XLOOKUP(C55,'C-search matrix PNEC NORMAN'!B:B,'C-search matrix PNEC NORMAN'!A:A),
      "No Match"
   )
)</f>
        <v>2.5963675999341702</v>
      </c>
    </row>
    <row r="56" spans="1:4" x14ac:dyDescent="0.3">
      <c r="A56" t="s">
        <v>204</v>
      </c>
      <c r="B56" t="s">
        <v>1317</v>
      </c>
      <c r="C56" t="s">
        <v>1318</v>
      </c>
      <c r="D56">
        <f>IF(OR(C56=0,C56="x"),
   "No PNEC",
   IFERROR(
      _xlfn.XLOOKUP(C56,'C-search matrix PNEC NORMAN'!B:B,'C-search matrix PNEC NORMAN'!A:A),
      "No Match"
   )
)</f>
        <v>1.43</v>
      </c>
    </row>
    <row r="57" spans="1:4" x14ac:dyDescent="0.3">
      <c r="A57" t="s">
        <v>4548</v>
      </c>
      <c r="B57" t="s">
        <v>3670</v>
      </c>
      <c r="C57" t="s">
        <v>5816</v>
      </c>
      <c r="D57">
        <f>IF(OR(C57=0,C57="x"),
   "No PNEC",
   IFERROR(
      _xlfn.XLOOKUP(C57,'C-search matrix PNEC NORMAN'!B:B,'C-search matrix PNEC NORMAN'!A:A),
      "No Match"
   )
)</f>
        <v>0.91659999999999997</v>
      </c>
    </row>
    <row r="58" spans="1:4" x14ac:dyDescent="0.3">
      <c r="A58" t="s">
        <v>4549</v>
      </c>
      <c r="B58" t="s">
        <v>3435</v>
      </c>
      <c r="C58" t="s">
        <v>5817</v>
      </c>
      <c r="D58">
        <f>IF(OR(C58=0,C58="x"),
   "No PNEC",
   IFERROR(
      _xlfn.XLOOKUP(C58,'C-search matrix PNEC NORMAN'!B:B,'C-search matrix PNEC NORMAN'!A:A),
      "No Match"
   )
)</f>
        <v>9.9589999999999998E-2</v>
      </c>
    </row>
    <row r="59" spans="1:4" x14ac:dyDescent="0.3">
      <c r="A59" t="s">
        <v>4550</v>
      </c>
      <c r="B59" t="s">
        <v>3436</v>
      </c>
      <c r="C59" t="s">
        <v>1318</v>
      </c>
      <c r="D59">
        <f>IF(OR(C59=0,C59="x"),
   "No PNEC",
   IFERROR(
      _xlfn.XLOOKUP(C59,'C-search matrix PNEC NORMAN'!B:B,'C-search matrix PNEC NORMAN'!A:A),
      "No Match"
   )
)</f>
        <v>1.43</v>
      </c>
    </row>
    <row r="60" spans="1:4" x14ac:dyDescent="0.3">
      <c r="A60" t="s">
        <v>4551</v>
      </c>
      <c r="B60" t="s">
        <v>3671</v>
      </c>
      <c r="C60" t="s">
        <v>5816</v>
      </c>
      <c r="D60">
        <f>IF(OR(C60=0,C60="x"),
   "No PNEC",
   IFERROR(
      _xlfn.XLOOKUP(C60,'C-search matrix PNEC NORMAN'!B:B,'C-search matrix PNEC NORMAN'!A:A),
      "No Match"
   )
)</f>
        <v>0.91659999999999997</v>
      </c>
    </row>
    <row r="61" spans="1:4" x14ac:dyDescent="0.3">
      <c r="A61" t="s">
        <v>4552</v>
      </c>
      <c r="B61" t="s">
        <v>3672</v>
      </c>
      <c r="C61" t="s">
        <v>5807</v>
      </c>
      <c r="D61" t="str">
        <f>IF(OR(C61=0,C61="x"),
   "No PNEC",
   IFERROR(
      _xlfn.XLOOKUP(C61,'C-search matrix PNEC NORMAN'!B:B,'C-search matrix PNEC NORMAN'!A:A),
      "No Match"
   )
)</f>
        <v>No PNEC</v>
      </c>
    </row>
    <row r="62" spans="1:4" x14ac:dyDescent="0.3">
      <c r="A62" t="s">
        <v>4553</v>
      </c>
      <c r="B62" t="s">
        <v>3673</v>
      </c>
      <c r="C62" t="s">
        <v>5807</v>
      </c>
      <c r="D62" t="str">
        <f>IF(OR(C62=0,C62="x"),
   "No PNEC",
   IFERROR(
      _xlfn.XLOOKUP(C62,'C-search matrix PNEC NORMAN'!B:B,'C-search matrix PNEC NORMAN'!A:A),
      "No Match"
   )
)</f>
        <v>No PNEC</v>
      </c>
    </row>
    <row r="63" spans="1:4" x14ac:dyDescent="0.3">
      <c r="A63" t="s">
        <v>4554</v>
      </c>
      <c r="B63" t="s">
        <v>3674</v>
      </c>
      <c r="C63" t="s">
        <v>5807</v>
      </c>
      <c r="D63" t="str">
        <f>IF(OR(C63=0,C63="x"),
   "No PNEC",
   IFERROR(
      _xlfn.XLOOKUP(C63,'C-search matrix PNEC NORMAN'!B:B,'C-search matrix PNEC NORMAN'!A:A),
      "No Match"
   )
)</f>
        <v>No PNEC</v>
      </c>
    </row>
    <row r="64" spans="1:4" x14ac:dyDescent="0.3">
      <c r="A64" t="s">
        <v>232</v>
      </c>
      <c r="B64" t="s">
        <v>1674</v>
      </c>
      <c r="C64" t="s">
        <v>1678</v>
      </c>
      <c r="D64">
        <f>IF(OR(C64=0,C64="x"),
   "No PNEC",
   IFERROR(
      _xlfn.XLOOKUP(C64,'C-search matrix PNEC NORMAN'!B:B,'C-search matrix PNEC NORMAN'!A:A),
      "No Match"
   )
)</f>
        <v>48.392809999999997</v>
      </c>
    </row>
    <row r="65" spans="1:4" x14ac:dyDescent="0.3">
      <c r="A65" t="s">
        <v>4555</v>
      </c>
      <c r="B65" t="s">
        <v>3437</v>
      </c>
      <c r="C65" t="s">
        <v>5818</v>
      </c>
      <c r="D65">
        <f>IF(OR(C65=0,C65="x"),
   "No PNEC",
   IFERROR(
      _xlfn.XLOOKUP(C65,'C-search matrix PNEC NORMAN'!B:B,'C-search matrix PNEC NORMAN'!A:A),
      "No Match"
   )
)</f>
        <v>38.941830000000003</v>
      </c>
    </row>
    <row r="66" spans="1:4" x14ac:dyDescent="0.3">
      <c r="A66" t="s">
        <v>4556</v>
      </c>
      <c r="B66" t="s">
        <v>3675</v>
      </c>
      <c r="C66" t="s">
        <v>5819</v>
      </c>
      <c r="D66">
        <f>IF(OR(C66=0,C66="x"),
   "No PNEC",
   IFERROR(
      _xlfn.XLOOKUP(C66,'C-search matrix PNEC NORMAN'!B:B,'C-search matrix PNEC NORMAN'!A:A),
      "No Match"
   )
)</f>
        <v>951.92926</v>
      </c>
    </row>
    <row r="67" spans="1:4" x14ac:dyDescent="0.3">
      <c r="A67" t="s">
        <v>4557</v>
      </c>
      <c r="B67" t="s">
        <v>3438</v>
      </c>
      <c r="C67" t="s">
        <v>5820</v>
      </c>
      <c r="D67">
        <f>IF(OR(C67=0,C67="x"),
   "No PNEC",
   IFERROR(
      _xlfn.XLOOKUP(C67,'C-search matrix PNEC NORMAN'!B:B,'C-search matrix PNEC NORMAN'!A:A),
      "No Match"
   )
)</f>
        <v>209.00316000000001</v>
      </c>
    </row>
    <row r="68" spans="1:4" x14ac:dyDescent="0.3">
      <c r="A68" t="s">
        <v>4558</v>
      </c>
      <c r="B68" t="s">
        <v>3676</v>
      </c>
      <c r="C68" t="s">
        <v>1678</v>
      </c>
      <c r="D68">
        <f>IF(OR(C68=0,C68="x"),
   "No PNEC",
   IFERROR(
      _xlfn.XLOOKUP(C68,'C-search matrix PNEC NORMAN'!B:B,'C-search matrix PNEC NORMAN'!A:A),
      "No Match"
   )
)</f>
        <v>48.392809999999997</v>
      </c>
    </row>
    <row r="69" spans="1:4" x14ac:dyDescent="0.3">
      <c r="A69" t="s">
        <v>4559</v>
      </c>
      <c r="B69" t="s">
        <v>3677</v>
      </c>
      <c r="C69" t="s">
        <v>5819</v>
      </c>
      <c r="D69">
        <f>IF(OR(C69=0,C69="x"),
   "No PNEC",
   IFERROR(
      _xlfn.XLOOKUP(C69,'C-search matrix PNEC NORMAN'!B:B,'C-search matrix PNEC NORMAN'!A:A),
      "No Match"
   )
)</f>
        <v>951.92926</v>
      </c>
    </row>
    <row r="70" spans="1:4" x14ac:dyDescent="0.3">
      <c r="A70" t="s">
        <v>4560</v>
      </c>
      <c r="B70" t="s">
        <v>3678</v>
      </c>
      <c r="C70" t="s">
        <v>5807</v>
      </c>
      <c r="D70" t="str">
        <f>IF(OR(C70=0,C70="x"),
   "No PNEC",
   IFERROR(
      _xlfn.XLOOKUP(C70,'C-search matrix PNEC NORMAN'!B:B,'C-search matrix PNEC NORMAN'!A:A),
      "No Match"
   )
)</f>
        <v>No PNEC</v>
      </c>
    </row>
    <row r="71" spans="1:4" x14ac:dyDescent="0.3">
      <c r="A71" t="s">
        <v>4561</v>
      </c>
      <c r="B71" t="s">
        <v>3679</v>
      </c>
      <c r="C71" t="s">
        <v>5807</v>
      </c>
      <c r="D71" t="str">
        <f>IF(OR(C71=0,C71="x"),
   "No PNEC",
   IFERROR(
      _xlfn.XLOOKUP(C71,'C-search matrix PNEC NORMAN'!B:B,'C-search matrix PNEC NORMAN'!A:A),
      "No Match"
   )
)</f>
        <v>No PNEC</v>
      </c>
    </row>
    <row r="72" spans="1:4" x14ac:dyDescent="0.3">
      <c r="A72" t="s">
        <v>158</v>
      </c>
      <c r="B72" t="s">
        <v>3439</v>
      </c>
      <c r="C72" t="s">
        <v>1823</v>
      </c>
      <c r="D72">
        <f>IF(OR(C72=0,C72="x"),
   "No PNEC",
   IFERROR(
      _xlfn.XLOOKUP(C72,'C-search matrix PNEC NORMAN'!B:B,'C-search matrix PNEC NORMAN'!A:A),
      "No Match"
   )
)</f>
        <v>404.57682</v>
      </c>
    </row>
    <row r="73" spans="1:4" x14ac:dyDescent="0.3">
      <c r="A73" t="s">
        <v>4562</v>
      </c>
      <c r="B73" t="s">
        <v>3680</v>
      </c>
      <c r="C73" t="s">
        <v>2329</v>
      </c>
      <c r="D73">
        <f>IF(OR(C73=0,C73="x"),
   "No PNEC",
   IFERROR(
      _xlfn.XLOOKUP(C73,'C-search matrix PNEC NORMAN'!B:B,'C-search matrix PNEC NORMAN'!A:A),
      "No Match"
   )
)</f>
        <v>2.5963675999341702</v>
      </c>
    </row>
    <row r="74" spans="1:4" x14ac:dyDescent="0.3">
      <c r="A74" t="s">
        <v>4563</v>
      </c>
      <c r="B74" t="s">
        <v>3681</v>
      </c>
      <c r="C74" t="s">
        <v>5821</v>
      </c>
      <c r="D74">
        <f>IF(OR(C74=0,C74="x"),
   "No PNEC",
   IFERROR(
      _xlfn.XLOOKUP(C74,'C-search matrix PNEC NORMAN'!B:B,'C-search matrix PNEC NORMAN'!A:A),
      "No Match"
   )
)</f>
        <v>1.9022727746247601</v>
      </c>
    </row>
    <row r="75" spans="1:4" x14ac:dyDescent="0.3">
      <c r="A75" t="s">
        <v>4510</v>
      </c>
      <c r="B75" t="s">
        <v>3682</v>
      </c>
      <c r="C75" t="s">
        <v>5807</v>
      </c>
      <c r="D75" t="str">
        <f>IF(OR(C75=0,C75="x"),
   "No PNEC",
   IFERROR(
      _xlfn.XLOOKUP(C75,'C-search matrix PNEC NORMAN'!B:B,'C-search matrix PNEC NORMAN'!A:A),
      "No Match"
   )
)</f>
        <v>No PNEC</v>
      </c>
    </row>
    <row r="76" spans="1:4" x14ac:dyDescent="0.3">
      <c r="A76" t="s">
        <v>4564</v>
      </c>
      <c r="B76" t="s">
        <v>3683</v>
      </c>
      <c r="C76" t="s">
        <v>5822</v>
      </c>
      <c r="D76">
        <f>IF(OR(C76=0,C76="x"),
   "No PNEC",
   IFERROR(
      _xlfn.XLOOKUP(C76,'C-search matrix PNEC NORMAN'!B:B,'C-search matrix PNEC NORMAN'!A:A),
      "No Match"
   )
)</f>
        <v>4.7550138688339496</v>
      </c>
    </row>
    <row r="77" spans="1:4" x14ac:dyDescent="0.3">
      <c r="A77" t="s">
        <v>4565</v>
      </c>
      <c r="B77" t="s">
        <v>1224</v>
      </c>
      <c r="C77" t="s">
        <v>1226</v>
      </c>
      <c r="D77">
        <f>IF(OR(C77=0,C77="x"),
   "No PNEC",
   IFERROR(
      _xlfn.XLOOKUP(C77,'C-search matrix PNEC NORMAN'!B:B,'C-search matrix PNEC NORMAN'!A:A),
      "No Match"
   )
)</f>
        <v>4.8016322395513103E-3</v>
      </c>
    </row>
    <row r="78" spans="1:4" x14ac:dyDescent="0.3">
      <c r="A78" t="s">
        <v>158</v>
      </c>
      <c r="B78" t="s">
        <v>1820</v>
      </c>
      <c r="C78" t="s">
        <v>1823</v>
      </c>
      <c r="D78">
        <f>IF(OR(C78=0,C78="x"),
   "No PNEC",
   IFERROR(
      _xlfn.XLOOKUP(C78,'C-search matrix PNEC NORMAN'!B:B,'C-search matrix PNEC NORMAN'!A:A),
      "No Match"
   )
)</f>
        <v>404.57682</v>
      </c>
    </row>
    <row r="79" spans="1:4" x14ac:dyDescent="0.3">
      <c r="A79" t="s">
        <v>4566</v>
      </c>
      <c r="B79" t="s">
        <v>3440</v>
      </c>
      <c r="C79" t="s">
        <v>5823</v>
      </c>
      <c r="D79">
        <f>IF(OR(C79=0,C79="x"),
   "No PNEC",
   IFERROR(
      _xlfn.XLOOKUP(C79,'C-search matrix PNEC NORMAN'!B:B,'C-search matrix PNEC NORMAN'!A:A),
      "No Match"
   )
)</f>
        <v>19897.407329999998</v>
      </c>
    </row>
    <row r="80" spans="1:4" x14ac:dyDescent="0.3">
      <c r="A80" t="s">
        <v>4567</v>
      </c>
      <c r="B80" t="s">
        <v>2509</v>
      </c>
      <c r="C80" t="s">
        <v>2514</v>
      </c>
      <c r="D80">
        <f>IF(OR(C80=0,C80="x"),
   "No PNEC",
   IFERROR(
      _xlfn.XLOOKUP(C80,'C-search matrix PNEC NORMAN'!B:B,'C-search matrix PNEC NORMAN'!A:A),
      "No Match"
   )
)</f>
        <v>1.0808</v>
      </c>
    </row>
    <row r="81" spans="1:4" x14ac:dyDescent="0.3">
      <c r="A81" t="s">
        <v>305</v>
      </c>
      <c r="B81" t="s">
        <v>3441</v>
      </c>
      <c r="C81" t="s">
        <v>533</v>
      </c>
      <c r="D81">
        <f>IF(OR(C81=0,C81="x"),
   "No PNEC",
   IFERROR(
      _xlfn.XLOOKUP(C81,'C-search matrix PNEC NORMAN'!B:B,'C-search matrix PNEC NORMAN'!A:A),
      "No Match"
   )
)</f>
        <v>12.5181793631745</v>
      </c>
    </row>
    <row r="82" spans="1:4" x14ac:dyDescent="0.3">
      <c r="A82" t="s">
        <v>78</v>
      </c>
      <c r="B82" t="s">
        <v>1437</v>
      </c>
      <c r="C82" t="s">
        <v>1438</v>
      </c>
      <c r="D82">
        <f>IF(OR(C82=0,C82="x"),
   "No PNEC",
   IFERROR(
      _xlfn.XLOOKUP(C82,'C-search matrix PNEC NORMAN'!B:B,'C-search matrix PNEC NORMAN'!A:A),
      "No Match"
   )
)</f>
        <v>2.01837</v>
      </c>
    </row>
    <row r="83" spans="1:4" x14ac:dyDescent="0.3">
      <c r="A83" t="s">
        <v>4568</v>
      </c>
      <c r="B83" t="s">
        <v>2105</v>
      </c>
      <c r="C83" t="s">
        <v>2106</v>
      </c>
      <c r="D83">
        <f>IF(OR(C83=0,C83="x"),
   "No PNEC",
   IFERROR(
      _xlfn.XLOOKUP(C83,'C-search matrix PNEC NORMAN'!B:B,'C-search matrix PNEC NORMAN'!A:A),
      "No Match"
   )
)</f>
        <v>0.43979000000000001</v>
      </c>
    </row>
    <row r="84" spans="1:4" x14ac:dyDescent="0.3">
      <c r="A84" t="s">
        <v>219</v>
      </c>
      <c r="B84" t="s">
        <v>3442</v>
      </c>
      <c r="C84" t="s">
        <v>503</v>
      </c>
      <c r="D84">
        <f>IF(OR(C84=0,C84="x"),
   "No PNEC",
   IFERROR(
      _xlfn.XLOOKUP(C84,'C-search matrix PNEC NORMAN'!B:B,'C-search matrix PNEC NORMAN'!A:A),
      "No Match"
   )
)</f>
        <v>470.30187999999998</v>
      </c>
    </row>
    <row r="85" spans="1:4" x14ac:dyDescent="0.3">
      <c r="A85" t="s">
        <v>2</v>
      </c>
      <c r="B85" t="s">
        <v>1752</v>
      </c>
      <c r="C85" t="s">
        <v>1754</v>
      </c>
      <c r="D85">
        <f>IF(OR(C85=0,C85="x"),
   "No PNEC",
   IFERROR(
      _xlfn.XLOOKUP(C85,'C-search matrix PNEC NORMAN'!B:B,'C-search matrix PNEC NORMAN'!A:A),
      "No Match"
   )
)</f>
        <v>2.48E-3</v>
      </c>
    </row>
    <row r="86" spans="1:4" x14ac:dyDescent="0.3">
      <c r="A86" t="s">
        <v>372</v>
      </c>
      <c r="B86" t="s">
        <v>2025</v>
      </c>
      <c r="C86" t="s">
        <v>512</v>
      </c>
      <c r="D86">
        <f>IF(OR(C86=0,C86="x"),
   "No PNEC",
   IFERROR(
      _xlfn.XLOOKUP(C86,'C-search matrix PNEC NORMAN'!B:B,'C-search matrix PNEC NORMAN'!A:A),
      "No Match"
   )
)</f>
        <v>8076.1968100000004</v>
      </c>
    </row>
    <row r="87" spans="1:4" x14ac:dyDescent="0.3">
      <c r="A87" t="s">
        <v>4569</v>
      </c>
      <c r="B87" t="s">
        <v>3684</v>
      </c>
      <c r="C87" t="s">
        <v>5807</v>
      </c>
      <c r="D87" t="str">
        <f>IF(OR(C87=0,C87="x"),
   "No PNEC",
   IFERROR(
      _xlfn.XLOOKUP(C87,'C-search matrix PNEC NORMAN'!B:B,'C-search matrix PNEC NORMAN'!A:A),
      "No Match"
   )
)</f>
        <v>No PNEC</v>
      </c>
    </row>
    <row r="88" spans="1:4" x14ac:dyDescent="0.3">
      <c r="A88" t="s">
        <v>4570</v>
      </c>
      <c r="B88" t="s">
        <v>3685</v>
      </c>
      <c r="C88" t="s">
        <v>5824</v>
      </c>
      <c r="D88" t="str">
        <f>IF(OR(C88=0,C88="x"),
   "No PNEC",
   IFERROR(
      _xlfn.XLOOKUP(C88,'C-search matrix PNEC NORMAN'!B:B,'C-search matrix PNEC NORMAN'!A:A),
      "No Match"
   )
)</f>
        <v>No Match</v>
      </c>
    </row>
    <row r="89" spans="1:4" x14ac:dyDescent="0.3">
      <c r="A89" t="s">
        <v>4571</v>
      </c>
      <c r="B89" t="s">
        <v>1101</v>
      </c>
      <c r="C89" t="s">
        <v>1102</v>
      </c>
      <c r="D89">
        <f>IF(OR(C89=0,C89="x"),
   "No PNEC",
   IFERROR(
      _xlfn.XLOOKUP(C89,'C-search matrix PNEC NORMAN'!B:B,'C-search matrix PNEC NORMAN'!A:A),
      "No Match"
   )
)</f>
        <v>140</v>
      </c>
    </row>
    <row r="90" spans="1:4" x14ac:dyDescent="0.3">
      <c r="A90" t="s">
        <v>4572</v>
      </c>
      <c r="B90" t="s">
        <v>3686</v>
      </c>
      <c r="C90" t="s">
        <v>1102</v>
      </c>
      <c r="D90">
        <f>IF(OR(C90=0,C90="x"),
   "No PNEC",
   IFERROR(
      _xlfn.XLOOKUP(C90,'C-search matrix PNEC NORMAN'!B:B,'C-search matrix PNEC NORMAN'!A:A),
      "No Match"
   )
)</f>
        <v>140</v>
      </c>
    </row>
    <row r="91" spans="1:4" x14ac:dyDescent="0.3">
      <c r="A91" t="s">
        <v>12</v>
      </c>
      <c r="B91" t="s">
        <v>1429</v>
      </c>
      <c r="C91" t="s">
        <v>988</v>
      </c>
      <c r="D91">
        <f>IF(OR(C91=0,C91="x"),
   "No PNEC",
   IFERROR(
      _xlfn.XLOOKUP(C91,'C-search matrix PNEC NORMAN'!B:B,'C-search matrix PNEC NORMAN'!A:A),
      "No Match"
   )
)</f>
        <v>56</v>
      </c>
    </row>
    <row r="92" spans="1:4" x14ac:dyDescent="0.3">
      <c r="A92" t="s">
        <v>4573</v>
      </c>
      <c r="B92" t="s">
        <v>3687</v>
      </c>
      <c r="C92" t="s">
        <v>5825</v>
      </c>
      <c r="D92">
        <f>IF(OR(C92=0,C92="x"),
   "No PNEC",
   IFERROR(
      _xlfn.XLOOKUP(C92,'C-search matrix PNEC NORMAN'!B:B,'C-search matrix PNEC NORMAN'!A:A),
      "No Match"
   )
)</f>
        <v>1.72892</v>
      </c>
    </row>
    <row r="93" spans="1:4" x14ac:dyDescent="0.3">
      <c r="A93" t="s">
        <v>350</v>
      </c>
      <c r="B93" t="s">
        <v>2398</v>
      </c>
      <c r="C93" t="s">
        <v>2401</v>
      </c>
      <c r="D93">
        <f>IF(OR(C93=0,C93="x"),
   "No PNEC",
   IFERROR(
      _xlfn.XLOOKUP(C93,'C-search matrix PNEC NORMAN'!B:B,'C-search matrix PNEC NORMAN'!A:A),
      "No Match"
   )
)</f>
        <v>2.5919999999999999E-2</v>
      </c>
    </row>
    <row r="94" spans="1:4" x14ac:dyDescent="0.3">
      <c r="A94" t="s">
        <v>4574</v>
      </c>
      <c r="B94" t="s">
        <v>3688</v>
      </c>
      <c r="C94" t="s">
        <v>5826</v>
      </c>
      <c r="D94">
        <f>IF(OR(C94=0,C94="x"),
   "No PNEC",
   IFERROR(
      _xlfn.XLOOKUP(C94,'C-search matrix PNEC NORMAN'!B:B,'C-search matrix PNEC NORMAN'!A:A),
      "No Match"
   )
)</f>
        <v>570</v>
      </c>
    </row>
    <row r="95" spans="1:4" x14ac:dyDescent="0.3">
      <c r="A95" t="s">
        <v>4575</v>
      </c>
      <c r="B95" t="s">
        <v>3689</v>
      </c>
      <c r="C95" t="s">
        <v>5807</v>
      </c>
      <c r="D95" t="str">
        <f>IF(OR(C95=0,C95="x"),
   "No PNEC",
   IFERROR(
      _xlfn.XLOOKUP(C95,'C-search matrix PNEC NORMAN'!B:B,'C-search matrix PNEC NORMAN'!A:A),
      "No Match"
   )
)</f>
        <v>No PNEC</v>
      </c>
    </row>
    <row r="96" spans="1:4" x14ac:dyDescent="0.3">
      <c r="A96" t="s">
        <v>4576</v>
      </c>
      <c r="B96" t="s">
        <v>3690</v>
      </c>
      <c r="C96" t="s">
        <v>5807</v>
      </c>
      <c r="D96" t="str">
        <f>IF(OR(C96=0,C96="x"),
   "No PNEC",
   IFERROR(
      _xlfn.XLOOKUP(C96,'C-search matrix PNEC NORMAN'!B:B,'C-search matrix PNEC NORMAN'!A:A),
      "No Match"
   )
)</f>
        <v>No PNEC</v>
      </c>
    </row>
    <row r="97" spans="1:4" x14ac:dyDescent="0.3">
      <c r="A97" t="s">
        <v>284</v>
      </c>
      <c r="B97" t="s">
        <v>1772</v>
      </c>
      <c r="C97" t="s">
        <v>1774</v>
      </c>
      <c r="D97">
        <f>IF(OR(C97=0,C97="x"),
   "No PNEC",
   IFERROR(
      _xlfn.XLOOKUP(C97,'C-search matrix PNEC NORMAN'!B:B,'C-search matrix PNEC NORMAN'!A:A),
      "No Match"
   )
)</f>
        <v>0.89417000000000002</v>
      </c>
    </row>
    <row r="98" spans="1:4" x14ac:dyDescent="0.3">
      <c r="A98" t="s">
        <v>4577</v>
      </c>
      <c r="B98" t="s">
        <v>3691</v>
      </c>
      <c r="C98">
        <v>0</v>
      </c>
      <c r="D98" t="str">
        <f>IF(OR(C98=0,C98="x"),
   "No PNEC",
   IFERROR(
      _xlfn.XLOOKUP(C98,'C-search matrix PNEC NORMAN'!B:B,'C-search matrix PNEC NORMAN'!A:A),
      "No Match"
   )
)</f>
        <v>No PNEC</v>
      </c>
    </row>
    <row r="99" spans="1:4" x14ac:dyDescent="0.3">
      <c r="A99" t="s">
        <v>173</v>
      </c>
      <c r="B99" t="s">
        <v>981</v>
      </c>
      <c r="C99" t="s">
        <v>986</v>
      </c>
      <c r="D99">
        <f>IF(OR(C99=0,C99="x"),
   "No PNEC",
   IFERROR(
      _xlfn.XLOOKUP(C99,'C-search matrix PNEC NORMAN'!B:B,'C-search matrix PNEC NORMAN'!A:A),
      "No Match"
   )
)</f>
        <v>0.16</v>
      </c>
    </row>
    <row r="100" spans="1:4" x14ac:dyDescent="0.3">
      <c r="A100" t="s">
        <v>4578</v>
      </c>
      <c r="B100" t="s">
        <v>3692</v>
      </c>
      <c r="C100" t="s">
        <v>5807</v>
      </c>
      <c r="D100" t="str">
        <f>IF(OR(C100=0,C100="x"),
   "No PNEC",
   IFERROR(
      _xlfn.XLOOKUP(C100,'C-search matrix PNEC NORMAN'!B:B,'C-search matrix PNEC NORMAN'!A:A),
      "No Match"
   )
)</f>
        <v>No PNEC</v>
      </c>
    </row>
    <row r="101" spans="1:4" x14ac:dyDescent="0.3">
      <c r="A101" t="s">
        <v>4579</v>
      </c>
      <c r="B101" t="s">
        <v>3693</v>
      </c>
      <c r="C101" t="s">
        <v>5807</v>
      </c>
      <c r="D101" t="str">
        <f>IF(OR(C101=0,C101="x"),
   "No PNEC",
   IFERROR(
      _xlfn.XLOOKUP(C101,'C-search matrix PNEC NORMAN'!B:B,'C-search matrix PNEC NORMAN'!A:A),
      "No Match"
   )
)</f>
        <v>No PNEC</v>
      </c>
    </row>
    <row r="102" spans="1:4" x14ac:dyDescent="0.3">
      <c r="A102" t="s">
        <v>4580</v>
      </c>
      <c r="B102" t="s">
        <v>3694</v>
      </c>
      <c r="C102" t="s">
        <v>5807</v>
      </c>
      <c r="D102" t="str">
        <f>IF(OR(C102=0,C102="x"),
   "No PNEC",
   IFERROR(
      _xlfn.XLOOKUP(C102,'C-search matrix PNEC NORMAN'!B:B,'C-search matrix PNEC NORMAN'!A:A),
      "No Match"
   )
)</f>
        <v>No PNEC</v>
      </c>
    </row>
    <row r="103" spans="1:4" x14ac:dyDescent="0.3">
      <c r="A103" t="s">
        <v>4581</v>
      </c>
      <c r="B103" t="s">
        <v>3695</v>
      </c>
      <c r="C103" t="s">
        <v>5807</v>
      </c>
      <c r="D103" t="str">
        <f>IF(OR(C103=0,C103="x"),
   "No PNEC",
   IFERROR(
      _xlfn.XLOOKUP(C103,'C-search matrix PNEC NORMAN'!B:B,'C-search matrix PNEC NORMAN'!A:A),
      "No Match"
   )
)</f>
        <v>No PNEC</v>
      </c>
    </row>
    <row r="104" spans="1:4" x14ac:dyDescent="0.3">
      <c r="A104" t="s">
        <v>4582</v>
      </c>
      <c r="B104" t="s">
        <v>3696</v>
      </c>
      <c r="C104" t="s">
        <v>5807</v>
      </c>
      <c r="D104" t="str">
        <f>IF(OR(C104=0,C104="x"),
   "No PNEC",
   IFERROR(
      _xlfn.XLOOKUP(C104,'C-search matrix PNEC NORMAN'!B:B,'C-search matrix PNEC NORMAN'!A:A),
      "No Match"
   )
)</f>
        <v>No PNEC</v>
      </c>
    </row>
    <row r="105" spans="1:4" x14ac:dyDescent="0.3">
      <c r="A105" t="s">
        <v>4579</v>
      </c>
      <c r="B105" t="s">
        <v>3697</v>
      </c>
      <c r="C105" t="s">
        <v>5807</v>
      </c>
      <c r="D105" t="str">
        <f>IF(OR(C105=0,C105="x"),
   "No PNEC",
   IFERROR(
      _xlfn.XLOOKUP(C105,'C-search matrix PNEC NORMAN'!B:B,'C-search matrix PNEC NORMAN'!A:A),
      "No Match"
   )
)</f>
        <v>No PNEC</v>
      </c>
    </row>
    <row r="106" spans="1:4" x14ac:dyDescent="0.3">
      <c r="A106" t="s">
        <v>4580</v>
      </c>
      <c r="B106" t="s">
        <v>3698</v>
      </c>
      <c r="C106" t="s">
        <v>5807</v>
      </c>
      <c r="D106" t="str">
        <f>IF(OR(C106=0,C106="x"),
   "No PNEC",
   IFERROR(
      _xlfn.XLOOKUP(C106,'C-search matrix PNEC NORMAN'!B:B,'C-search matrix PNEC NORMAN'!A:A),
      "No Match"
   )
)</f>
        <v>No PNEC</v>
      </c>
    </row>
    <row r="107" spans="1:4" x14ac:dyDescent="0.3">
      <c r="A107" t="s">
        <v>4579</v>
      </c>
      <c r="B107" t="s">
        <v>3699</v>
      </c>
      <c r="C107" t="s">
        <v>5807</v>
      </c>
      <c r="D107" t="str">
        <f>IF(OR(C107=0,C107="x"),
   "No PNEC",
   IFERROR(
      _xlfn.XLOOKUP(C107,'C-search matrix PNEC NORMAN'!B:B,'C-search matrix PNEC NORMAN'!A:A),
      "No Match"
   )
)</f>
        <v>No PNEC</v>
      </c>
    </row>
    <row r="108" spans="1:4" x14ac:dyDescent="0.3">
      <c r="A108" t="s">
        <v>4580</v>
      </c>
      <c r="B108" t="s">
        <v>3700</v>
      </c>
      <c r="C108" t="s">
        <v>5807</v>
      </c>
      <c r="D108" t="str">
        <f>IF(OR(C108=0,C108="x"),
   "No PNEC",
   IFERROR(
      _xlfn.XLOOKUP(C108,'C-search matrix PNEC NORMAN'!B:B,'C-search matrix PNEC NORMAN'!A:A),
      "No Match"
   )
)</f>
        <v>No PNEC</v>
      </c>
    </row>
    <row r="109" spans="1:4" x14ac:dyDescent="0.3">
      <c r="A109" t="s">
        <v>4581</v>
      </c>
      <c r="B109" t="s">
        <v>3701</v>
      </c>
      <c r="C109" t="s">
        <v>5807</v>
      </c>
      <c r="D109" t="str">
        <f>IF(OR(C109=0,C109="x"),
   "No PNEC",
   IFERROR(
      _xlfn.XLOOKUP(C109,'C-search matrix PNEC NORMAN'!B:B,'C-search matrix PNEC NORMAN'!A:A),
      "No Match"
   )
)</f>
        <v>No PNEC</v>
      </c>
    </row>
    <row r="110" spans="1:4" x14ac:dyDescent="0.3">
      <c r="A110" t="s">
        <v>4583</v>
      </c>
      <c r="B110" t="s">
        <v>3702</v>
      </c>
      <c r="C110" t="s">
        <v>5807</v>
      </c>
      <c r="D110" t="str">
        <f>IF(OR(C110=0,C110="x"),
   "No PNEC",
   IFERROR(
      _xlfn.XLOOKUP(C110,'C-search matrix PNEC NORMAN'!B:B,'C-search matrix PNEC NORMAN'!A:A),
      "No Match"
   )
)</f>
        <v>No PNEC</v>
      </c>
    </row>
    <row r="111" spans="1:4" x14ac:dyDescent="0.3">
      <c r="A111" t="s">
        <v>4584</v>
      </c>
      <c r="B111" t="s">
        <v>3703</v>
      </c>
      <c r="C111" t="s">
        <v>5807</v>
      </c>
      <c r="D111" t="str">
        <f>IF(OR(C111=0,C111="x"),
   "No PNEC",
   IFERROR(
      _xlfn.XLOOKUP(C111,'C-search matrix PNEC NORMAN'!B:B,'C-search matrix PNEC NORMAN'!A:A),
      "No Match"
   )
)</f>
        <v>No PNEC</v>
      </c>
    </row>
    <row r="112" spans="1:4" x14ac:dyDescent="0.3">
      <c r="A112" t="s">
        <v>4585</v>
      </c>
      <c r="B112" t="s">
        <v>3704</v>
      </c>
      <c r="C112" t="s">
        <v>5807</v>
      </c>
      <c r="D112" t="str">
        <f>IF(OR(C112=0,C112="x"),
   "No PNEC",
   IFERROR(
      _xlfn.XLOOKUP(C112,'C-search matrix PNEC NORMAN'!B:B,'C-search matrix PNEC NORMAN'!A:A),
      "No Match"
   )
)</f>
        <v>No PNEC</v>
      </c>
    </row>
    <row r="113" spans="1:4" x14ac:dyDescent="0.3">
      <c r="A113" t="s">
        <v>4586</v>
      </c>
      <c r="B113" t="s">
        <v>3705</v>
      </c>
      <c r="C113" t="s">
        <v>5807</v>
      </c>
      <c r="D113" t="str">
        <f>IF(OR(C113=0,C113="x"),
   "No PNEC",
   IFERROR(
      _xlfn.XLOOKUP(C113,'C-search matrix PNEC NORMAN'!B:B,'C-search matrix PNEC NORMAN'!A:A),
      "No Match"
   )
)</f>
        <v>No PNEC</v>
      </c>
    </row>
    <row r="114" spans="1:4" x14ac:dyDescent="0.3">
      <c r="A114" t="s">
        <v>4587</v>
      </c>
      <c r="B114" t="s">
        <v>1274</v>
      </c>
      <c r="C114" t="s">
        <v>447</v>
      </c>
      <c r="D114">
        <f>IF(OR(C114=0,C114="x"),
   "No PNEC",
   IFERROR(
      _xlfn.XLOOKUP(C114,'C-search matrix PNEC NORMAN'!B:B,'C-search matrix PNEC NORMAN'!A:A),
      "No Match"
   )
)</f>
        <v>160</v>
      </c>
    </row>
    <row r="115" spans="1:4" x14ac:dyDescent="0.3">
      <c r="A115" t="s">
        <v>1571</v>
      </c>
      <c r="B115" t="s">
        <v>3443</v>
      </c>
      <c r="C115" t="s">
        <v>5827</v>
      </c>
      <c r="D115">
        <f>IF(OR(C115=0,C115="x"),
   "No PNEC",
   IFERROR(
      _xlfn.XLOOKUP(C115,'C-search matrix PNEC NORMAN'!B:B,'C-search matrix PNEC NORMAN'!A:A),
      "No Match"
   )
)</f>
        <v>6.336E-2</v>
      </c>
    </row>
    <row r="116" spans="1:4" x14ac:dyDescent="0.3">
      <c r="A116" t="s">
        <v>4588</v>
      </c>
      <c r="B116" t="s">
        <v>3444</v>
      </c>
      <c r="C116" t="s">
        <v>5828</v>
      </c>
      <c r="D116">
        <f>IF(OR(C116=0,C116="x"),
   "No PNEC",
   IFERROR(
      _xlfn.XLOOKUP(C116,'C-search matrix PNEC NORMAN'!B:B,'C-search matrix PNEC NORMAN'!A:A),
      "No Match"
   )
)</f>
        <v>9.0490000000000001E-2</v>
      </c>
    </row>
    <row r="117" spans="1:4" x14ac:dyDescent="0.3">
      <c r="A117" t="s">
        <v>245</v>
      </c>
      <c r="B117" t="s">
        <v>1074</v>
      </c>
      <c r="C117" t="s">
        <v>1083</v>
      </c>
      <c r="D117">
        <f>IF(OR(C117=0,C117="x"),
   "No PNEC",
   IFERROR(
      _xlfn.XLOOKUP(C117,'C-search matrix PNEC NORMAN'!B:B,'C-search matrix PNEC NORMAN'!A:A),
      "No Match"
   )
)</f>
        <v>5.3850000000000002E-2</v>
      </c>
    </row>
    <row r="118" spans="1:4" x14ac:dyDescent="0.3">
      <c r="A118" t="s">
        <v>114</v>
      </c>
      <c r="B118" t="s">
        <v>1550</v>
      </c>
      <c r="C118" t="s">
        <v>1554</v>
      </c>
      <c r="D118">
        <f>IF(OR(C118=0,C118="x"),
   "No PNEC",
   IFERROR(
      _xlfn.XLOOKUP(C118,'C-search matrix PNEC NORMAN'!B:B,'C-search matrix PNEC NORMAN'!A:A),
      "No Match"
   )
)</f>
        <v>9.1372099999999996</v>
      </c>
    </row>
    <row r="119" spans="1:4" x14ac:dyDescent="0.3">
      <c r="A119" t="s">
        <v>4589</v>
      </c>
      <c r="B119" t="s">
        <v>1573</v>
      </c>
      <c r="C119" t="s">
        <v>1574</v>
      </c>
      <c r="D119">
        <f>IF(OR(C119=0,C119="x"),
   "No PNEC",
   IFERROR(
      _xlfn.XLOOKUP(C119,'C-search matrix PNEC NORMAN'!B:B,'C-search matrix PNEC NORMAN'!A:A),
      "No Match"
   )
)</f>
        <v>3.0497000000000001</v>
      </c>
    </row>
    <row r="120" spans="1:4" x14ac:dyDescent="0.3">
      <c r="A120" t="s">
        <v>175</v>
      </c>
      <c r="B120" t="s">
        <v>1755</v>
      </c>
      <c r="C120" t="s">
        <v>1756</v>
      </c>
      <c r="D120">
        <f>IF(OR(C120=0,C120="x"),
   "No PNEC",
   IFERROR(
      _xlfn.XLOOKUP(C120,'C-search matrix PNEC NORMAN'!B:B,'C-search matrix PNEC NORMAN'!A:A),
      "No Match"
   )
)</f>
        <v>31.3</v>
      </c>
    </row>
    <row r="121" spans="1:4" x14ac:dyDescent="0.3">
      <c r="A121" t="s">
        <v>4590</v>
      </c>
      <c r="B121" t="s">
        <v>3445</v>
      </c>
      <c r="C121" t="s">
        <v>447</v>
      </c>
      <c r="D121">
        <f>IF(OR(C121=0,C121="x"),
   "No PNEC",
   IFERROR(
      _xlfn.XLOOKUP(C121,'C-search matrix PNEC NORMAN'!B:B,'C-search matrix PNEC NORMAN'!A:A),
      "No Match"
   )
)</f>
        <v>160</v>
      </c>
    </row>
    <row r="122" spans="1:4" x14ac:dyDescent="0.3">
      <c r="A122" t="s">
        <v>4591</v>
      </c>
      <c r="B122" t="s">
        <v>3706</v>
      </c>
      <c r="C122">
        <v>0</v>
      </c>
      <c r="D122" t="str">
        <f>IF(OR(C122=0,C122="x"),
   "No PNEC",
   IFERROR(
      _xlfn.XLOOKUP(C122,'C-search matrix PNEC NORMAN'!B:B,'C-search matrix PNEC NORMAN'!A:A),
      "No Match"
   )
)</f>
        <v>No PNEC</v>
      </c>
    </row>
    <row r="123" spans="1:4" x14ac:dyDescent="0.3">
      <c r="A123" t="s">
        <v>4592</v>
      </c>
      <c r="B123" t="s">
        <v>3707</v>
      </c>
      <c r="C123">
        <v>0</v>
      </c>
      <c r="D123" t="str">
        <f>IF(OR(C123=0,C123="x"),
   "No PNEC",
   IFERROR(
      _xlfn.XLOOKUP(C123,'C-search matrix PNEC NORMAN'!B:B,'C-search matrix PNEC NORMAN'!A:A),
      "No Match"
   )
)</f>
        <v>No PNEC</v>
      </c>
    </row>
    <row r="124" spans="1:4" x14ac:dyDescent="0.3">
      <c r="A124" t="s">
        <v>4593</v>
      </c>
      <c r="B124" t="s">
        <v>3708</v>
      </c>
      <c r="C124">
        <v>0</v>
      </c>
      <c r="D124" t="str">
        <f>IF(OR(C124=0,C124="x"),
   "No PNEC",
   IFERROR(
      _xlfn.XLOOKUP(C124,'C-search matrix PNEC NORMAN'!B:B,'C-search matrix PNEC NORMAN'!A:A),
      "No Match"
   )
)</f>
        <v>No PNEC</v>
      </c>
    </row>
    <row r="125" spans="1:4" x14ac:dyDescent="0.3">
      <c r="A125" t="s">
        <v>4594</v>
      </c>
      <c r="B125" t="s">
        <v>3709</v>
      </c>
      <c r="C125">
        <v>0</v>
      </c>
      <c r="D125" t="str">
        <f>IF(OR(C125=0,C125="x"),
   "No PNEC",
   IFERROR(
      _xlfn.XLOOKUP(C125,'C-search matrix PNEC NORMAN'!B:B,'C-search matrix PNEC NORMAN'!A:A),
      "No Match"
   )
)</f>
        <v>No PNEC</v>
      </c>
    </row>
    <row r="126" spans="1:4" x14ac:dyDescent="0.3">
      <c r="A126" t="s">
        <v>4595</v>
      </c>
      <c r="B126" t="s">
        <v>3710</v>
      </c>
      <c r="C126">
        <v>0</v>
      </c>
      <c r="D126" t="str">
        <f>IF(OR(C126=0,C126="x"),
   "No PNEC",
   IFERROR(
      _xlfn.XLOOKUP(C126,'C-search matrix PNEC NORMAN'!B:B,'C-search matrix PNEC NORMAN'!A:A),
      "No Match"
   )
)</f>
        <v>No PNEC</v>
      </c>
    </row>
    <row r="127" spans="1:4" x14ac:dyDescent="0.3">
      <c r="A127" t="s">
        <v>4596</v>
      </c>
      <c r="B127" t="s">
        <v>3711</v>
      </c>
      <c r="C127">
        <v>0</v>
      </c>
      <c r="D127" t="str">
        <f>IF(OR(C127=0,C127="x"),
   "No PNEC",
   IFERROR(
      _xlfn.XLOOKUP(C127,'C-search matrix PNEC NORMAN'!B:B,'C-search matrix PNEC NORMAN'!A:A),
      "No Match"
   )
)</f>
        <v>No PNEC</v>
      </c>
    </row>
    <row r="128" spans="1:4" x14ac:dyDescent="0.3">
      <c r="A128" t="s">
        <v>4597</v>
      </c>
      <c r="B128" t="s">
        <v>3446</v>
      </c>
      <c r="C128" t="s">
        <v>5829</v>
      </c>
      <c r="D128">
        <f>IF(OR(C128=0,C128="x"),
   "No PNEC",
   IFERROR(
      _xlfn.XLOOKUP(C128,'C-search matrix PNEC NORMAN'!B:B,'C-search matrix PNEC NORMAN'!A:A),
      "No Match"
   )
)</f>
        <v>1.1131599999999999</v>
      </c>
    </row>
    <row r="129" spans="1:4" x14ac:dyDescent="0.3">
      <c r="A129" t="s">
        <v>4598</v>
      </c>
      <c r="B129" t="s">
        <v>1984</v>
      </c>
      <c r="C129" t="s">
        <v>1986</v>
      </c>
      <c r="D129">
        <f>IF(OR(C129=0,C129="x"),
   "No PNEC",
   IFERROR(
      _xlfn.XLOOKUP(C129,'C-search matrix PNEC NORMAN'!B:B,'C-search matrix PNEC NORMAN'!A:A),
      "No Match"
   )
)</f>
        <v>0.35165000000000002</v>
      </c>
    </row>
    <row r="130" spans="1:4" x14ac:dyDescent="0.3">
      <c r="A130" t="s">
        <v>63</v>
      </c>
      <c r="B130" t="s">
        <v>1155</v>
      </c>
      <c r="C130" t="s">
        <v>1160</v>
      </c>
      <c r="D130">
        <f>IF(OR(C130=0,C130="x"),
   "No PNEC",
   IFERROR(
      _xlfn.XLOOKUP(C130,'C-search matrix PNEC NORMAN'!B:B,'C-search matrix PNEC NORMAN'!A:A),
      "No Match"
   )
)</f>
        <v>84</v>
      </c>
    </row>
    <row r="131" spans="1:4" x14ac:dyDescent="0.3">
      <c r="A131" t="s">
        <v>340</v>
      </c>
      <c r="B131" t="s">
        <v>2175</v>
      </c>
      <c r="C131" t="s">
        <v>2178</v>
      </c>
      <c r="D131">
        <f>IF(OR(C131=0,C131="x"),
   "No PNEC",
   IFERROR(
      _xlfn.XLOOKUP(C131,'C-search matrix PNEC NORMAN'!B:B,'C-search matrix PNEC NORMAN'!A:A),
      "No Match"
   )
)</f>
        <v>560</v>
      </c>
    </row>
    <row r="132" spans="1:4" x14ac:dyDescent="0.3">
      <c r="A132" t="s">
        <v>4599</v>
      </c>
      <c r="B132" t="s">
        <v>2534</v>
      </c>
      <c r="C132" t="s">
        <v>2536</v>
      </c>
      <c r="D132">
        <f>IF(OR(C132=0,C132="x"),
   "No PNEC",
   IFERROR(
      _xlfn.XLOOKUP(C132,'C-search matrix PNEC NORMAN'!B:B,'C-search matrix PNEC NORMAN'!A:A),
      "No Match"
   )
)</f>
        <v>950</v>
      </c>
    </row>
    <row r="133" spans="1:4" x14ac:dyDescent="0.3">
      <c r="A133" t="s">
        <v>4600</v>
      </c>
      <c r="B133" t="s">
        <v>2627</v>
      </c>
      <c r="C133" t="s">
        <v>2628</v>
      </c>
      <c r="D133">
        <f>IF(OR(C133=0,C133="x"),
   "No PNEC",
   IFERROR(
      _xlfn.XLOOKUP(C133,'C-search matrix PNEC NORMAN'!B:B,'C-search matrix PNEC NORMAN'!A:A),
      "No Match"
   )
)</f>
        <v>1000</v>
      </c>
    </row>
    <row r="134" spans="1:4" x14ac:dyDescent="0.3">
      <c r="A134" t="s">
        <v>432</v>
      </c>
      <c r="B134" t="s">
        <v>2539</v>
      </c>
      <c r="C134" t="s">
        <v>2540</v>
      </c>
      <c r="D134">
        <f>IF(OR(C134=0,C134="x"),
   "No PNEC",
   IFERROR(
      _xlfn.XLOOKUP(C134,'C-search matrix PNEC NORMAN'!B:B,'C-search matrix PNEC NORMAN'!A:A),
      "No Match"
   )
)</f>
        <v>320</v>
      </c>
    </row>
    <row r="135" spans="1:4" x14ac:dyDescent="0.3">
      <c r="A135" t="s">
        <v>4601</v>
      </c>
      <c r="B135" t="s">
        <v>3712</v>
      </c>
      <c r="C135" t="s">
        <v>5807</v>
      </c>
      <c r="D135" t="str">
        <f>IF(OR(C135=0,C135="x"),
   "No PNEC",
   IFERROR(
      _xlfn.XLOOKUP(C135,'C-search matrix PNEC NORMAN'!B:B,'C-search matrix PNEC NORMAN'!A:A),
      "No Match"
   )
)</f>
        <v>No PNEC</v>
      </c>
    </row>
    <row r="136" spans="1:4" x14ac:dyDescent="0.3">
      <c r="A136" t="s">
        <v>4602</v>
      </c>
      <c r="B136" t="s">
        <v>3713</v>
      </c>
      <c r="C136" t="s">
        <v>5807</v>
      </c>
      <c r="D136" t="str">
        <f>IF(OR(C136=0,C136="x"),
   "No PNEC",
   IFERROR(
      _xlfn.XLOOKUP(C136,'C-search matrix PNEC NORMAN'!B:B,'C-search matrix PNEC NORMAN'!A:A),
      "No Match"
   )
)</f>
        <v>No PNEC</v>
      </c>
    </row>
    <row r="137" spans="1:4" x14ac:dyDescent="0.3">
      <c r="A137" t="s">
        <v>4603</v>
      </c>
      <c r="B137" t="s">
        <v>3714</v>
      </c>
      <c r="C137" t="s">
        <v>5807</v>
      </c>
      <c r="D137" t="str">
        <f>IF(OR(C137=0,C137="x"),
   "No PNEC",
   IFERROR(
      _xlfn.XLOOKUP(C137,'C-search matrix PNEC NORMAN'!B:B,'C-search matrix PNEC NORMAN'!A:A),
      "No Match"
   )
)</f>
        <v>No PNEC</v>
      </c>
    </row>
    <row r="138" spans="1:4" x14ac:dyDescent="0.3">
      <c r="A138" t="s">
        <v>4604</v>
      </c>
      <c r="B138" t="s">
        <v>3715</v>
      </c>
      <c r="C138" t="s">
        <v>5807</v>
      </c>
      <c r="D138" t="str">
        <f>IF(OR(C138=0,C138="x"),
   "No PNEC",
   IFERROR(
      _xlfn.XLOOKUP(C138,'C-search matrix PNEC NORMAN'!B:B,'C-search matrix PNEC NORMAN'!A:A),
      "No Match"
   )
)</f>
        <v>No PNEC</v>
      </c>
    </row>
    <row r="139" spans="1:4" x14ac:dyDescent="0.3">
      <c r="A139" t="s">
        <v>4605</v>
      </c>
      <c r="B139" t="s">
        <v>1765</v>
      </c>
      <c r="C139" t="s">
        <v>1768</v>
      </c>
      <c r="D139">
        <f>IF(OR(C139=0,C139="x"),
   "No PNEC",
   IFERROR(
      _xlfn.XLOOKUP(C139,'C-search matrix PNEC NORMAN'!B:B,'C-search matrix PNEC NORMAN'!A:A),
      "No Match"
   )
)</f>
        <v>100</v>
      </c>
    </row>
    <row r="140" spans="1:4" x14ac:dyDescent="0.3">
      <c r="A140" t="s">
        <v>4606</v>
      </c>
      <c r="B140" t="s">
        <v>3447</v>
      </c>
      <c r="C140" t="s">
        <v>2147</v>
      </c>
      <c r="D140">
        <f>IF(OR(C140=0,C140="x"),
   "No PNEC",
   IFERROR(
      _xlfn.XLOOKUP(C140,'C-search matrix PNEC NORMAN'!B:B,'C-search matrix PNEC NORMAN'!A:A),
      "No Match"
   )
)</f>
        <v>2.8560749544876098</v>
      </c>
    </row>
    <row r="141" spans="1:4" x14ac:dyDescent="0.3">
      <c r="A141" t="s">
        <v>370</v>
      </c>
      <c r="B141" t="s">
        <v>3448</v>
      </c>
      <c r="C141" t="s">
        <v>2647</v>
      </c>
      <c r="D141">
        <f>IF(OR(C141=0,C141="x"),
   "No PNEC",
   IFERROR(
      _xlfn.XLOOKUP(C141,'C-search matrix PNEC NORMAN'!B:B,'C-search matrix PNEC NORMAN'!A:A),
      "No Match"
   )
)</f>
        <v>240</v>
      </c>
    </row>
    <row r="142" spans="1:4" x14ac:dyDescent="0.3">
      <c r="A142" t="s">
        <v>4607</v>
      </c>
      <c r="B142" t="s">
        <v>3449</v>
      </c>
      <c r="C142" t="s">
        <v>5830</v>
      </c>
      <c r="D142">
        <f>IF(OR(C142=0,C142="x"),
   "No PNEC",
   IFERROR(
      _xlfn.XLOOKUP(C142,'C-search matrix PNEC NORMAN'!B:B,'C-search matrix PNEC NORMAN'!A:A),
      "No Match"
   )
)</f>
        <v>9.8928113689228407</v>
      </c>
    </row>
    <row r="143" spans="1:4" x14ac:dyDescent="0.3">
      <c r="A143" t="s">
        <v>88</v>
      </c>
      <c r="B143" t="s">
        <v>2013</v>
      </c>
      <c r="C143" t="s">
        <v>2016</v>
      </c>
      <c r="D143">
        <f>IF(OR(C143=0,C143="x"),
   "No PNEC",
   IFERROR(
      _xlfn.XLOOKUP(C143,'C-search matrix PNEC NORMAN'!B:B,'C-search matrix PNEC NORMAN'!A:A),
      "No Match"
   )
)</f>
        <v>4.1849999999999998E-2</v>
      </c>
    </row>
    <row r="144" spans="1:4" x14ac:dyDescent="0.3">
      <c r="A144" t="s">
        <v>4606</v>
      </c>
      <c r="B144" t="s">
        <v>2145</v>
      </c>
      <c r="C144" t="s">
        <v>2147</v>
      </c>
      <c r="D144">
        <f>IF(OR(C144=0,C144="x"),
   "No PNEC",
   IFERROR(
      _xlfn.XLOOKUP(C144,'C-search matrix PNEC NORMAN'!B:B,'C-search matrix PNEC NORMAN'!A:A),
      "No Match"
   )
)</f>
        <v>2.8560749544876098</v>
      </c>
    </row>
    <row r="145" spans="1:4" x14ac:dyDescent="0.3">
      <c r="A145" t="s">
        <v>370</v>
      </c>
      <c r="B145" t="s">
        <v>2645</v>
      </c>
      <c r="C145" t="s">
        <v>2647</v>
      </c>
      <c r="D145">
        <f>IF(OR(C145=0,C145="x"),
   "No PNEC",
   IFERROR(
      _xlfn.XLOOKUP(C145,'C-search matrix PNEC NORMAN'!B:B,'C-search matrix PNEC NORMAN'!A:A),
      "No Match"
   )
)</f>
        <v>240</v>
      </c>
    </row>
    <row r="146" spans="1:4" x14ac:dyDescent="0.3">
      <c r="A146" t="s">
        <v>4608</v>
      </c>
      <c r="B146" t="s">
        <v>3716</v>
      </c>
      <c r="C146" t="s">
        <v>5807</v>
      </c>
      <c r="D146" t="str">
        <f>IF(OR(C146=0,C146="x"),
   "No PNEC",
   IFERROR(
      _xlfn.XLOOKUP(C146,'C-search matrix PNEC NORMAN'!B:B,'C-search matrix PNEC NORMAN'!A:A),
      "No Match"
   )
)</f>
        <v>No PNEC</v>
      </c>
    </row>
    <row r="147" spans="1:4" x14ac:dyDescent="0.3">
      <c r="A147" t="s">
        <v>256</v>
      </c>
      <c r="B147" t="s">
        <v>2004</v>
      </c>
      <c r="C147" t="s">
        <v>2006</v>
      </c>
      <c r="D147">
        <f>IF(OR(C147=0,C147="x"),
   "No PNEC",
   IFERROR(
      _xlfn.XLOOKUP(C147,'C-search matrix PNEC NORMAN'!B:B,'C-search matrix PNEC NORMAN'!A:A),
      "No Match"
   )
)</f>
        <v>0.12275999999999999</v>
      </c>
    </row>
    <row r="148" spans="1:4" x14ac:dyDescent="0.3">
      <c r="A148" t="s">
        <v>171</v>
      </c>
      <c r="B148" t="s">
        <v>1962</v>
      </c>
      <c r="C148" t="s">
        <v>1964</v>
      </c>
      <c r="D148">
        <f>IF(OR(C148=0,C148="x"),
   "No PNEC",
   IFERROR(
      _xlfn.XLOOKUP(C148,'C-search matrix PNEC NORMAN'!B:B,'C-search matrix PNEC NORMAN'!A:A),
      "No Match"
   )
)</f>
        <v>0.40242</v>
      </c>
    </row>
    <row r="149" spans="1:4" x14ac:dyDescent="0.3">
      <c r="A149" t="s">
        <v>4609</v>
      </c>
      <c r="B149" t="s">
        <v>3717</v>
      </c>
      <c r="C149" t="s">
        <v>5831</v>
      </c>
      <c r="D149">
        <f>IF(OR(C149=0,C149="x"),
   "No PNEC",
   IFERROR(
      _xlfn.XLOOKUP(C149,'C-search matrix PNEC NORMAN'!B:B,'C-search matrix PNEC NORMAN'!A:A),
      "No Match"
   )
)</f>
        <v>1.37751147347923E-2</v>
      </c>
    </row>
    <row r="150" spans="1:4" x14ac:dyDescent="0.3">
      <c r="A150" t="s">
        <v>364</v>
      </c>
      <c r="B150" t="s">
        <v>1969</v>
      </c>
      <c r="C150" t="s">
        <v>1970</v>
      </c>
      <c r="D150">
        <f>IF(OR(C150=0,C150="x"),
   "No PNEC",
   IFERROR(
      _xlfn.XLOOKUP(C150,'C-search matrix PNEC NORMAN'!B:B,'C-search matrix PNEC NORMAN'!A:A),
      "No Match"
   )
)</f>
        <v>0.14843999999999999</v>
      </c>
    </row>
    <row r="151" spans="1:4" x14ac:dyDescent="0.3">
      <c r="A151" t="s">
        <v>4610</v>
      </c>
      <c r="B151" t="s">
        <v>3718</v>
      </c>
      <c r="C151" t="s">
        <v>5832</v>
      </c>
      <c r="D151">
        <f>IF(OR(C151=0,C151="x"),
   "No PNEC",
   IFERROR(
      _xlfn.XLOOKUP(C151,'C-search matrix PNEC NORMAN'!B:B,'C-search matrix PNEC NORMAN'!A:A),
      "No Match"
   )
)</f>
        <v>15.392519999999999</v>
      </c>
    </row>
    <row r="152" spans="1:4" x14ac:dyDescent="0.3">
      <c r="A152" t="s">
        <v>4611</v>
      </c>
      <c r="B152" t="s">
        <v>3719</v>
      </c>
      <c r="C152">
        <v>0</v>
      </c>
      <c r="D152" t="str">
        <f>IF(OR(C152=0,C152="x"),
   "No PNEC",
   IFERROR(
      _xlfn.XLOOKUP(C152,'C-search matrix PNEC NORMAN'!B:B,'C-search matrix PNEC NORMAN'!A:A),
      "No Match"
   )
)</f>
        <v>No PNEC</v>
      </c>
    </row>
    <row r="153" spans="1:4" x14ac:dyDescent="0.3">
      <c r="A153" t="s">
        <v>4612</v>
      </c>
      <c r="B153" t="s">
        <v>3720</v>
      </c>
      <c r="C153">
        <v>0</v>
      </c>
      <c r="D153" t="str">
        <f>IF(OR(C153=0,C153="x"),
   "No PNEC",
   IFERROR(
      _xlfn.XLOOKUP(C153,'C-search matrix PNEC NORMAN'!B:B,'C-search matrix PNEC NORMAN'!A:A),
      "No Match"
   )
)</f>
        <v>No PNEC</v>
      </c>
    </row>
    <row r="154" spans="1:4" x14ac:dyDescent="0.3">
      <c r="A154" t="s">
        <v>4613</v>
      </c>
      <c r="B154" t="s">
        <v>3721</v>
      </c>
      <c r="C154">
        <v>0</v>
      </c>
      <c r="D154" t="str">
        <f>IF(OR(C154=0,C154="x"),
   "No PNEC",
   IFERROR(
      _xlfn.XLOOKUP(C154,'C-search matrix PNEC NORMAN'!B:B,'C-search matrix PNEC NORMAN'!A:A),
      "No Match"
   )
)</f>
        <v>No PNEC</v>
      </c>
    </row>
    <row r="155" spans="1:4" x14ac:dyDescent="0.3">
      <c r="A155" t="s">
        <v>4614</v>
      </c>
      <c r="B155" t="s">
        <v>3722</v>
      </c>
      <c r="C155">
        <v>0</v>
      </c>
      <c r="D155" t="str">
        <f>IF(OR(C155=0,C155="x"),
   "No PNEC",
   IFERROR(
      _xlfn.XLOOKUP(C155,'C-search matrix PNEC NORMAN'!B:B,'C-search matrix PNEC NORMAN'!A:A),
      "No Match"
   )
)</f>
        <v>No PNEC</v>
      </c>
    </row>
    <row r="156" spans="1:4" x14ac:dyDescent="0.3">
      <c r="A156" t="s">
        <v>4615</v>
      </c>
      <c r="B156" t="s">
        <v>3723</v>
      </c>
      <c r="C156" t="s">
        <v>5833</v>
      </c>
      <c r="D156">
        <f>IF(OR(C156=0,C156="x"),
   "No PNEC",
   IFERROR(
      _xlfn.XLOOKUP(C156,'C-search matrix PNEC NORMAN'!B:B,'C-search matrix PNEC NORMAN'!A:A),
      "No Match"
   )
)</f>
        <v>10200</v>
      </c>
    </row>
    <row r="157" spans="1:4" x14ac:dyDescent="0.3">
      <c r="A157" t="s">
        <v>4616</v>
      </c>
      <c r="B157" t="s">
        <v>3724</v>
      </c>
      <c r="C157" t="s">
        <v>5834</v>
      </c>
      <c r="D157">
        <f>IF(OR(C157=0,C157="x"),
   "No PNEC",
   IFERROR(
      _xlfn.XLOOKUP(C157,'C-search matrix PNEC NORMAN'!B:B,'C-search matrix PNEC NORMAN'!A:A),
      "No Match"
   )
)</f>
        <v>10000</v>
      </c>
    </row>
    <row r="158" spans="1:4" x14ac:dyDescent="0.3">
      <c r="A158" t="s">
        <v>4617</v>
      </c>
      <c r="B158" t="s">
        <v>3725</v>
      </c>
      <c r="C158" t="s">
        <v>5835</v>
      </c>
      <c r="D158">
        <f>IF(OR(C158=0,C158="x"),
   "No PNEC",
   IFERROR(
      _xlfn.XLOOKUP(C158,'C-search matrix PNEC NORMAN'!B:B,'C-search matrix PNEC NORMAN'!A:A),
      "No Match"
   )
)</f>
        <v>47.58276</v>
      </c>
    </row>
    <row r="159" spans="1:4" x14ac:dyDescent="0.3">
      <c r="A159" t="s">
        <v>4618</v>
      </c>
      <c r="B159" t="s">
        <v>3450</v>
      </c>
      <c r="C159" t="s">
        <v>5836</v>
      </c>
      <c r="D159">
        <f>IF(OR(C159=0,C159="x"),
   "No PNEC",
   IFERROR(
      _xlfn.XLOOKUP(C159,'C-search matrix PNEC NORMAN'!B:B,'C-search matrix PNEC NORMAN'!A:A),
      "No Match"
   )
)</f>
        <v>1.281E-2</v>
      </c>
    </row>
    <row r="160" spans="1:4" x14ac:dyDescent="0.3">
      <c r="A160" t="s">
        <v>4619</v>
      </c>
      <c r="B160" t="s">
        <v>3451</v>
      </c>
      <c r="C160" t="s">
        <v>5837</v>
      </c>
      <c r="D160">
        <f>IF(OR(C160=0,C160="x"),
   "No PNEC",
   IFERROR(
      _xlfn.XLOOKUP(C160,'C-search matrix PNEC NORMAN'!B:B,'C-search matrix PNEC NORMAN'!A:A),
      "No Match"
   )
)</f>
        <v>0.46333000000000002</v>
      </c>
    </row>
    <row r="161" spans="1:4" x14ac:dyDescent="0.3">
      <c r="A161" t="s">
        <v>2207</v>
      </c>
      <c r="B161" t="s">
        <v>2208</v>
      </c>
      <c r="C161" t="s">
        <v>2209</v>
      </c>
      <c r="D161">
        <f>IF(OR(C161=0,C161="x"),
   "No PNEC",
   IFERROR(
      _xlfn.XLOOKUP(C161,'C-search matrix PNEC NORMAN'!B:B,'C-search matrix PNEC NORMAN'!A:A),
      "No Match"
   )
)</f>
        <v>1385.49209157007</v>
      </c>
    </row>
    <row r="162" spans="1:4" x14ac:dyDescent="0.3">
      <c r="A162" t="s">
        <v>4620</v>
      </c>
      <c r="B162" t="s">
        <v>3726</v>
      </c>
      <c r="C162" t="s">
        <v>5807</v>
      </c>
      <c r="D162" t="str">
        <f>IF(OR(C162=0,C162="x"),
   "No PNEC",
   IFERROR(
      _xlfn.XLOOKUP(C162,'C-search matrix PNEC NORMAN'!B:B,'C-search matrix PNEC NORMAN'!A:A),
      "No Match"
   )
)</f>
        <v>No PNEC</v>
      </c>
    </row>
    <row r="163" spans="1:4" x14ac:dyDescent="0.3">
      <c r="A163" s="2" t="s">
        <v>86519</v>
      </c>
      <c r="B163" t="s">
        <v>86486</v>
      </c>
      <c r="C163" s="2" t="s">
        <v>5807</v>
      </c>
      <c r="D163" t="str">
        <f>IF(OR(C163=0,C163="x"),
   "No PNEC",
   IFERROR(
      _xlfn.XLOOKUP(C163,'C-search matrix PNEC NORMAN'!B:B,'C-search matrix PNEC NORMAN'!A:A),
      "No Match"
   )
)</f>
        <v>No PNEC</v>
      </c>
    </row>
    <row r="164" spans="1:4" x14ac:dyDescent="0.3">
      <c r="A164" t="s">
        <v>4621</v>
      </c>
      <c r="B164" t="s">
        <v>3727</v>
      </c>
      <c r="C164" t="s">
        <v>5807</v>
      </c>
      <c r="D164" t="str">
        <f>IF(OR(C164=0,C164="x"),
   "No PNEC",
   IFERROR(
      _xlfn.XLOOKUP(C164,'C-search matrix PNEC NORMAN'!B:B,'C-search matrix PNEC NORMAN'!A:A),
      "No Match"
   )
)</f>
        <v>No PNEC</v>
      </c>
    </row>
    <row r="165" spans="1:4" x14ac:dyDescent="0.3">
      <c r="A165" s="2" t="s">
        <v>86520</v>
      </c>
      <c r="B165" t="s">
        <v>86487</v>
      </c>
      <c r="C165" s="2" t="s">
        <v>5807</v>
      </c>
      <c r="D165" t="str">
        <f>IF(OR(C165=0,C165="x"),
   "No PNEC",
   IFERROR(
      _xlfn.XLOOKUP(C165,'C-search matrix PNEC NORMAN'!B:B,'C-search matrix PNEC NORMAN'!A:A),
      "No Match"
   )
)</f>
        <v>No PNEC</v>
      </c>
    </row>
    <row r="166" spans="1:4" x14ac:dyDescent="0.3">
      <c r="A166" t="s">
        <v>2297</v>
      </c>
      <c r="B166" t="s">
        <v>2299</v>
      </c>
      <c r="C166" t="s">
        <v>2303</v>
      </c>
      <c r="D166">
        <f>IF(OR(C166=0,C166="x"),
   "No PNEC",
   IFERROR(
      _xlfn.XLOOKUP(C166,'C-search matrix PNEC NORMAN'!B:B,'C-search matrix PNEC NORMAN'!A:A),
      "No Match"
   )
)</f>
        <v>1127.47881979935</v>
      </c>
    </row>
    <row r="167" spans="1:4" x14ac:dyDescent="0.3">
      <c r="A167" t="s">
        <v>4622</v>
      </c>
      <c r="B167" t="s">
        <v>3728</v>
      </c>
      <c r="C167" t="s">
        <v>5807</v>
      </c>
      <c r="D167" t="str">
        <f>IF(OR(C167=0,C167="x"),
   "No PNEC",
   IFERROR(
      _xlfn.XLOOKUP(C167,'C-search matrix PNEC NORMAN'!B:B,'C-search matrix PNEC NORMAN'!A:A),
      "No Match"
   )
)</f>
        <v>No PNEC</v>
      </c>
    </row>
    <row r="168" spans="1:4" x14ac:dyDescent="0.3">
      <c r="A168" s="2" t="s">
        <v>1144</v>
      </c>
      <c r="B168" t="s">
        <v>86488</v>
      </c>
      <c r="C168" s="2" t="s">
        <v>5807</v>
      </c>
      <c r="D168" t="str">
        <f>IF(OR(C168=0,C168="x"),
   "No PNEC",
   IFERROR(
      _xlfn.XLOOKUP(C168,'C-search matrix PNEC NORMAN'!B:B,'C-search matrix PNEC NORMAN'!A:A),
      "No Match"
   )
)</f>
        <v>No PNEC</v>
      </c>
    </row>
    <row r="169" spans="1:4" x14ac:dyDescent="0.3">
      <c r="A169" t="s">
        <v>4623</v>
      </c>
      <c r="B169" t="s">
        <v>3729</v>
      </c>
      <c r="C169" t="s">
        <v>5807</v>
      </c>
      <c r="D169" t="str">
        <f>IF(OR(C169=0,C169="x"),
   "No PNEC",
   IFERROR(
      _xlfn.XLOOKUP(C169,'C-search matrix PNEC NORMAN'!B:B,'C-search matrix PNEC NORMAN'!A:A),
      "No Match"
   )
)</f>
        <v>No PNEC</v>
      </c>
    </row>
    <row r="170" spans="1:4" x14ac:dyDescent="0.3">
      <c r="A170" t="s">
        <v>4624</v>
      </c>
      <c r="B170" t="s">
        <v>3730</v>
      </c>
      <c r="C170" t="s">
        <v>5807</v>
      </c>
      <c r="D170" t="str">
        <f>IF(OR(C170=0,C170="x"),
   "No PNEC",
   IFERROR(
      _xlfn.XLOOKUP(C170,'C-search matrix PNEC NORMAN'!B:B,'C-search matrix PNEC NORMAN'!A:A),
      "No Match"
   )
)</f>
        <v>No PNEC</v>
      </c>
    </row>
    <row r="171" spans="1:4" x14ac:dyDescent="0.3">
      <c r="A171" t="s">
        <v>4625</v>
      </c>
      <c r="B171" t="s">
        <v>3731</v>
      </c>
      <c r="C171" t="s">
        <v>5807</v>
      </c>
      <c r="D171" t="str">
        <f>IF(OR(C171=0,C171="x"),
   "No PNEC",
   IFERROR(
      _xlfn.XLOOKUP(C171,'C-search matrix PNEC NORMAN'!B:B,'C-search matrix PNEC NORMAN'!A:A),
      "No Match"
   )
)</f>
        <v>No PNEC</v>
      </c>
    </row>
    <row r="172" spans="1:4" x14ac:dyDescent="0.3">
      <c r="A172" t="s">
        <v>4626</v>
      </c>
      <c r="B172" t="s">
        <v>3732</v>
      </c>
      <c r="C172" t="s">
        <v>5807</v>
      </c>
      <c r="D172" t="str">
        <f>IF(OR(C172=0,C172="x"),
   "No PNEC",
   IFERROR(
      _xlfn.XLOOKUP(C172,'C-search matrix PNEC NORMAN'!B:B,'C-search matrix PNEC NORMAN'!A:A),
      "No Match"
   )
)</f>
        <v>No PNEC</v>
      </c>
    </row>
    <row r="173" spans="1:4" x14ac:dyDescent="0.3">
      <c r="A173" t="s">
        <v>4627</v>
      </c>
      <c r="B173" t="s">
        <v>3733</v>
      </c>
      <c r="C173" t="s">
        <v>5807</v>
      </c>
      <c r="D173" t="str">
        <f>IF(OR(C173=0,C173="x"),
   "No PNEC",
   IFERROR(
      _xlfn.XLOOKUP(C173,'C-search matrix PNEC NORMAN'!B:B,'C-search matrix PNEC NORMAN'!A:A),
      "No Match"
   )
)</f>
        <v>No PNEC</v>
      </c>
    </row>
    <row r="174" spans="1:4" x14ac:dyDescent="0.3">
      <c r="A174" t="s">
        <v>4628</v>
      </c>
      <c r="B174" t="s">
        <v>2425</v>
      </c>
      <c r="C174" t="s">
        <v>2427</v>
      </c>
      <c r="D174">
        <f>IF(OR(C174=0,C174="x"),
   "No PNEC",
   IFERROR(
      _xlfn.XLOOKUP(C174,'C-search matrix PNEC NORMAN'!B:B,'C-search matrix PNEC NORMAN'!A:A),
      "No Match"
   )
)</f>
        <v>4.2227399999999999</v>
      </c>
    </row>
    <row r="175" spans="1:4" x14ac:dyDescent="0.3">
      <c r="A175" t="s">
        <v>4629</v>
      </c>
      <c r="B175" t="s">
        <v>3734</v>
      </c>
      <c r="C175" t="s">
        <v>5838</v>
      </c>
      <c r="D175">
        <f>IF(OR(C175=0,C175="x"),
   "No PNEC",
   IFERROR(
      _xlfn.XLOOKUP(C175,'C-search matrix PNEC NORMAN'!B:B,'C-search matrix PNEC NORMAN'!A:A),
      "No Match"
   )
)</f>
        <v>9.0406499999999994</v>
      </c>
    </row>
    <row r="176" spans="1:4" x14ac:dyDescent="0.3">
      <c r="A176" t="s">
        <v>4630</v>
      </c>
      <c r="B176" t="s">
        <v>3735</v>
      </c>
      <c r="C176" t="s">
        <v>5839</v>
      </c>
      <c r="D176">
        <f>IF(OR(C176=0,C176="x"),
   "No PNEC",
   IFERROR(
      _xlfn.XLOOKUP(C176,'C-search matrix PNEC NORMAN'!B:B,'C-search matrix PNEC NORMAN'!A:A),
      "No Match"
   )
)</f>
        <v>62.61356</v>
      </c>
    </row>
    <row r="177" spans="1:4" x14ac:dyDescent="0.3">
      <c r="A177" t="s">
        <v>4631</v>
      </c>
      <c r="B177" t="s">
        <v>2486</v>
      </c>
      <c r="C177" t="s">
        <v>2489</v>
      </c>
      <c r="D177">
        <f>IF(OR(C177=0,C177="x"),
   "No PNEC",
   IFERROR(
      _xlfn.XLOOKUP(C177,'C-search matrix PNEC NORMAN'!B:B,'C-search matrix PNEC NORMAN'!A:A),
      "No Match"
   )
)</f>
        <v>603.75422000000003</v>
      </c>
    </row>
    <row r="178" spans="1:4" x14ac:dyDescent="0.3">
      <c r="A178" t="s">
        <v>4632</v>
      </c>
      <c r="B178" t="s">
        <v>3736</v>
      </c>
      <c r="C178" t="s">
        <v>5807</v>
      </c>
      <c r="D178" t="str">
        <f>IF(OR(C178=0,C178="x"),
   "No PNEC",
   IFERROR(
      _xlfn.XLOOKUP(C178,'C-search matrix PNEC NORMAN'!B:B,'C-search matrix PNEC NORMAN'!A:A),
      "No Match"
   )
)</f>
        <v>No PNEC</v>
      </c>
    </row>
    <row r="179" spans="1:4" x14ac:dyDescent="0.3">
      <c r="A179" t="s">
        <v>4633</v>
      </c>
      <c r="B179" t="s">
        <v>3737</v>
      </c>
      <c r="C179" t="s">
        <v>5807</v>
      </c>
      <c r="D179" t="str">
        <f>IF(OR(C179=0,C179="x"),
   "No PNEC",
   IFERROR(
      _xlfn.XLOOKUP(C179,'C-search matrix PNEC NORMAN'!B:B,'C-search matrix PNEC NORMAN'!A:A),
      "No Match"
   )
)</f>
        <v>No PNEC</v>
      </c>
    </row>
    <row r="180" spans="1:4" x14ac:dyDescent="0.3">
      <c r="A180" t="s">
        <v>4634</v>
      </c>
      <c r="B180" t="s">
        <v>3738</v>
      </c>
      <c r="C180" t="s">
        <v>5807</v>
      </c>
      <c r="D180" t="str">
        <f>IF(OR(C180=0,C180="x"),
   "No PNEC",
   IFERROR(
      _xlfn.XLOOKUP(C180,'C-search matrix PNEC NORMAN'!B:B,'C-search matrix PNEC NORMAN'!A:A),
      "No Match"
   )
)</f>
        <v>No PNEC</v>
      </c>
    </row>
    <row r="181" spans="1:4" x14ac:dyDescent="0.3">
      <c r="A181" t="s">
        <v>4635</v>
      </c>
      <c r="B181" t="s">
        <v>3739</v>
      </c>
      <c r="C181" t="s">
        <v>5807</v>
      </c>
      <c r="D181" t="str">
        <f>IF(OR(C181=0,C181="x"),
   "No PNEC",
   IFERROR(
      _xlfn.XLOOKUP(C181,'C-search matrix PNEC NORMAN'!B:B,'C-search matrix PNEC NORMAN'!A:A),
      "No Match"
   )
)</f>
        <v>No PNEC</v>
      </c>
    </row>
    <row r="182" spans="1:4" x14ac:dyDescent="0.3">
      <c r="A182" t="s">
        <v>4636</v>
      </c>
      <c r="B182" t="s">
        <v>3740</v>
      </c>
      <c r="C182" t="s">
        <v>5807</v>
      </c>
      <c r="D182" t="str">
        <f>IF(OR(C182=0,C182="x"),
   "No PNEC",
   IFERROR(
      _xlfn.XLOOKUP(C182,'C-search matrix PNEC NORMAN'!B:B,'C-search matrix PNEC NORMAN'!A:A),
      "No Match"
   )
)</f>
        <v>No PNEC</v>
      </c>
    </row>
    <row r="183" spans="1:4" x14ac:dyDescent="0.3">
      <c r="A183" t="s">
        <v>4637</v>
      </c>
      <c r="B183" t="s">
        <v>3741</v>
      </c>
      <c r="C183" t="s">
        <v>5807</v>
      </c>
      <c r="D183" t="str">
        <f>IF(OR(C183=0,C183="x"),
   "No PNEC",
   IFERROR(
      _xlfn.XLOOKUP(C183,'C-search matrix PNEC NORMAN'!B:B,'C-search matrix PNEC NORMAN'!A:A),
      "No Match"
   )
)</f>
        <v>No PNEC</v>
      </c>
    </row>
    <row r="184" spans="1:4" x14ac:dyDescent="0.3">
      <c r="A184" t="s">
        <v>4638</v>
      </c>
      <c r="B184" t="s">
        <v>3742</v>
      </c>
      <c r="C184" t="s">
        <v>5807</v>
      </c>
      <c r="D184" t="str">
        <f>IF(OR(C184=0,C184="x"),
   "No PNEC",
   IFERROR(
      _xlfn.XLOOKUP(C184,'C-search matrix PNEC NORMAN'!B:B,'C-search matrix PNEC NORMAN'!A:A),
      "No Match"
   )
)</f>
        <v>No PNEC</v>
      </c>
    </row>
    <row r="185" spans="1:4" x14ac:dyDescent="0.3">
      <c r="A185" t="s">
        <v>4639</v>
      </c>
      <c r="B185" t="s">
        <v>3743</v>
      </c>
      <c r="C185" t="s">
        <v>5807</v>
      </c>
      <c r="D185" t="str">
        <f>IF(OR(C185=0,C185="x"),
   "No PNEC",
   IFERROR(
      _xlfn.XLOOKUP(C185,'C-search matrix PNEC NORMAN'!B:B,'C-search matrix PNEC NORMAN'!A:A),
      "No Match"
   )
)</f>
        <v>No PNEC</v>
      </c>
    </row>
    <row r="186" spans="1:4" x14ac:dyDescent="0.3">
      <c r="A186" t="s">
        <v>4640</v>
      </c>
      <c r="B186" t="s">
        <v>3744</v>
      </c>
      <c r="C186" t="s">
        <v>5807</v>
      </c>
      <c r="D186" t="str">
        <f>IF(OR(C186=0,C186="x"),
   "No PNEC",
   IFERROR(
      _xlfn.XLOOKUP(C186,'C-search matrix PNEC NORMAN'!B:B,'C-search matrix PNEC NORMAN'!A:A),
      "No Match"
   )
)</f>
        <v>No PNEC</v>
      </c>
    </row>
    <row r="187" spans="1:4" x14ac:dyDescent="0.3">
      <c r="A187" t="s">
        <v>4641</v>
      </c>
      <c r="B187" t="s">
        <v>3745</v>
      </c>
      <c r="C187" t="s">
        <v>5807</v>
      </c>
      <c r="D187" t="str">
        <f>IF(OR(C187=0,C187="x"),
   "No PNEC",
   IFERROR(
      _xlfn.XLOOKUP(C187,'C-search matrix PNEC NORMAN'!B:B,'C-search matrix PNEC NORMAN'!A:A),
      "No Match"
   )
)</f>
        <v>No PNEC</v>
      </c>
    </row>
    <row r="188" spans="1:4" x14ac:dyDescent="0.3">
      <c r="A188" t="s">
        <v>4642</v>
      </c>
      <c r="B188" t="s">
        <v>3746</v>
      </c>
      <c r="C188" t="s">
        <v>5807</v>
      </c>
      <c r="D188" t="str">
        <f>IF(OR(C188=0,C188="x"),
   "No PNEC",
   IFERROR(
      _xlfn.XLOOKUP(C188,'C-search matrix PNEC NORMAN'!B:B,'C-search matrix PNEC NORMAN'!A:A),
      "No Match"
   )
)</f>
        <v>No PNEC</v>
      </c>
    </row>
    <row r="189" spans="1:4" x14ac:dyDescent="0.3">
      <c r="A189" t="s">
        <v>4643</v>
      </c>
      <c r="B189" t="s">
        <v>3747</v>
      </c>
      <c r="C189" t="s">
        <v>5807</v>
      </c>
      <c r="D189" t="str">
        <f>IF(OR(C189=0,C189="x"),
   "No PNEC",
   IFERROR(
      _xlfn.XLOOKUP(C189,'C-search matrix PNEC NORMAN'!B:B,'C-search matrix PNEC NORMAN'!A:A),
      "No Match"
   )
)</f>
        <v>No PNEC</v>
      </c>
    </row>
    <row r="190" spans="1:4" x14ac:dyDescent="0.3">
      <c r="A190" t="s">
        <v>2415</v>
      </c>
      <c r="B190" t="s">
        <v>2416</v>
      </c>
      <c r="C190" t="s">
        <v>2417</v>
      </c>
      <c r="D190">
        <f>IF(OR(C190=0,C190="x"),
   "No PNEC",
   IFERROR(
      _xlfn.XLOOKUP(C190,'C-search matrix PNEC NORMAN'!B:B,'C-search matrix PNEC NORMAN'!A:A),
      "No Match"
   )
)</f>
        <v>0.99712999999999996</v>
      </c>
    </row>
    <row r="191" spans="1:4" x14ac:dyDescent="0.3">
      <c r="A191" t="s">
        <v>4644</v>
      </c>
      <c r="B191" t="s">
        <v>3748</v>
      </c>
      <c r="C191" t="s">
        <v>5840</v>
      </c>
      <c r="D191">
        <f>IF(OR(C191=0,C191="x"),
   "No PNEC",
   IFERROR(
      _xlfn.XLOOKUP(C191,'C-search matrix PNEC NORMAN'!B:B,'C-search matrix PNEC NORMAN'!A:A),
      "No Match"
   )
)</f>
        <v>25.75543</v>
      </c>
    </row>
    <row r="192" spans="1:4" x14ac:dyDescent="0.3">
      <c r="A192" t="s">
        <v>4645</v>
      </c>
      <c r="B192" t="s">
        <v>3749</v>
      </c>
      <c r="C192" t="s">
        <v>5841</v>
      </c>
      <c r="D192">
        <f>IF(OR(C192=0,C192="x"),
   "No PNEC",
   IFERROR(
      _xlfn.XLOOKUP(C192,'C-search matrix PNEC NORMAN'!B:B,'C-search matrix PNEC NORMAN'!A:A),
      "No Match"
   )
)</f>
        <v>0.280867003638125</v>
      </c>
    </row>
    <row r="193" spans="1:4" x14ac:dyDescent="0.3">
      <c r="A193" t="s">
        <v>4646</v>
      </c>
      <c r="B193" t="s">
        <v>3750</v>
      </c>
      <c r="C193" t="s">
        <v>5807</v>
      </c>
      <c r="D193" t="str">
        <f>IF(OR(C193=0,C193="x"),
   "No PNEC",
   IFERROR(
      _xlfn.XLOOKUP(C193,'C-search matrix PNEC NORMAN'!B:B,'C-search matrix PNEC NORMAN'!A:A),
      "No Match"
   )
)</f>
        <v>No PNEC</v>
      </c>
    </row>
    <row r="194" spans="1:4" x14ac:dyDescent="0.3">
      <c r="A194" t="s">
        <v>139</v>
      </c>
      <c r="B194" t="s">
        <v>2166</v>
      </c>
      <c r="C194" t="s">
        <v>2167</v>
      </c>
      <c r="D194">
        <f>IF(OR(C194=0,C194="x"),
   "No PNEC",
   IFERROR(
      _xlfn.XLOOKUP(C194,'C-search matrix PNEC NORMAN'!B:B,'C-search matrix PNEC NORMAN'!A:A),
      "No Match"
   )
)</f>
        <v>72.057860000000005</v>
      </c>
    </row>
    <row r="195" spans="1:4" x14ac:dyDescent="0.3">
      <c r="A195" t="s">
        <v>4647</v>
      </c>
      <c r="B195" t="s">
        <v>3751</v>
      </c>
      <c r="C195" t="s">
        <v>5842</v>
      </c>
      <c r="D195" t="str">
        <f>IF(OR(C195=0,C195="x"),
   "No PNEC",
   IFERROR(
      _xlfn.XLOOKUP(C195,'C-search matrix PNEC NORMAN'!B:B,'C-search matrix PNEC NORMAN'!A:A),
      "No Match"
   )
)</f>
        <v>No Match</v>
      </c>
    </row>
    <row r="196" spans="1:4" x14ac:dyDescent="0.3">
      <c r="A196" t="s">
        <v>4648</v>
      </c>
      <c r="B196" t="s">
        <v>3752</v>
      </c>
      <c r="C196" t="s">
        <v>5807</v>
      </c>
      <c r="D196" t="str">
        <f>IF(OR(C196=0,C196="x"),
   "No PNEC",
   IFERROR(
      _xlfn.XLOOKUP(C196,'C-search matrix PNEC NORMAN'!B:B,'C-search matrix PNEC NORMAN'!A:A),
      "No Match"
   )
)</f>
        <v>No PNEC</v>
      </c>
    </row>
    <row r="197" spans="1:4" x14ac:dyDescent="0.3">
      <c r="A197" t="s">
        <v>4649</v>
      </c>
      <c r="B197" t="s">
        <v>3753</v>
      </c>
      <c r="C197" t="s">
        <v>5843</v>
      </c>
      <c r="D197">
        <f>IF(OR(C197=0,C197="x"),
   "No PNEC",
   IFERROR(
      _xlfn.XLOOKUP(C197,'C-search matrix PNEC NORMAN'!B:B,'C-search matrix PNEC NORMAN'!A:A),
      "No Match"
   )
)</f>
        <v>3.95837715117167E-2</v>
      </c>
    </row>
    <row r="198" spans="1:4" x14ac:dyDescent="0.3">
      <c r="A198" t="s">
        <v>4650</v>
      </c>
      <c r="B198" t="s">
        <v>3754</v>
      </c>
      <c r="C198" t="s">
        <v>5844</v>
      </c>
      <c r="D198">
        <f>IF(OR(C198=0,C198="x"),
   "No PNEC",
   IFERROR(
      _xlfn.XLOOKUP(C198,'C-search matrix PNEC NORMAN'!B:B,'C-search matrix PNEC NORMAN'!A:A),
      "No Match"
   )
)</f>
        <v>0.73373368465700395</v>
      </c>
    </row>
    <row r="199" spans="1:4" x14ac:dyDescent="0.3">
      <c r="A199" t="s">
        <v>4651</v>
      </c>
      <c r="B199" t="s">
        <v>3755</v>
      </c>
      <c r="C199" t="s">
        <v>5845</v>
      </c>
      <c r="D199">
        <f>IF(OR(C199=0,C199="x"),
   "No PNEC",
   IFERROR(
      _xlfn.XLOOKUP(C199,'C-search matrix PNEC NORMAN'!B:B,'C-search matrix PNEC NORMAN'!A:A),
      "No Match"
   )
)</f>
        <v>28.194120000000002</v>
      </c>
    </row>
    <row r="200" spans="1:4" x14ac:dyDescent="0.3">
      <c r="A200" t="s">
        <v>4652</v>
      </c>
      <c r="B200" t="s">
        <v>3756</v>
      </c>
      <c r="C200" t="s">
        <v>5846</v>
      </c>
      <c r="D200" t="str">
        <f>IF(OR(C200=0,C200="x"),
   "No PNEC",
   IFERROR(
      _xlfn.XLOOKUP(C200,'C-search matrix PNEC NORMAN'!B:B,'C-search matrix PNEC NORMAN'!A:A),
      "No Match"
   )
)</f>
        <v>No Match</v>
      </c>
    </row>
    <row r="201" spans="1:4" x14ac:dyDescent="0.3">
      <c r="A201" t="s">
        <v>4653</v>
      </c>
      <c r="B201" t="s">
        <v>3757</v>
      </c>
      <c r="C201" t="s">
        <v>5847</v>
      </c>
      <c r="D201" t="str">
        <f>IF(OR(C201=0,C201="x"),
   "No PNEC",
   IFERROR(
      _xlfn.XLOOKUP(C201,'C-search matrix PNEC NORMAN'!B:B,'C-search matrix PNEC NORMAN'!A:A),
      "No Match"
   )
)</f>
        <v>No Match</v>
      </c>
    </row>
    <row r="202" spans="1:4" x14ac:dyDescent="0.3">
      <c r="A202" t="s">
        <v>4654</v>
      </c>
      <c r="B202" t="s">
        <v>3758</v>
      </c>
      <c r="C202" t="s">
        <v>5848</v>
      </c>
      <c r="D202" t="str">
        <f>IF(OR(C202=0,C202="x"),
   "No PNEC",
   IFERROR(
      _xlfn.XLOOKUP(C202,'C-search matrix PNEC NORMAN'!B:B,'C-search matrix PNEC NORMAN'!A:A),
      "No Match"
   )
)</f>
        <v>No Match</v>
      </c>
    </row>
    <row r="203" spans="1:4" x14ac:dyDescent="0.3">
      <c r="A203" t="s">
        <v>4655</v>
      </c>
      <c r="B203" t="s">
        <v>2422</v>
      </c>
      <c r="C203" t="s">
        <v>2423</v>
      </c>
      <c r="D203">
        <f>IF(OR(C203=0,C203="x"),
   "No PNEC",
   IFERROR(
      _xlfn.XLOOKUP(C203,'C-search matrix PNEC NORMAN'!B:B,'C-search matrix PNEC NORMAN'!A:A),
      "No Match"
   )
)</f>
        <v>1.2</v>
      </c>
    </row>
    <row r="204" spans="1:4" x14ac:dyDescent="0.3">
      <c r="A204" t="s">
        <v>380</v>
      </c>
      <c r="B204" t="s">
        <v>1362</v>
      </c>
      <c r="C204" t="s">
        <v>1365</v>
      </c>
      <c r="D204">
        <f>IF(OR(C204=0,C204="x"),
   "No PNEC",
   IFERROR(
      _xlfn.XLOOKUP(C204,'C-search matrix PNEC NORMAN'!B:B,'C-search matrix PNEC NORMAN'!A:A),
      "No Match"
   )
)</f>
        <v>0.29261541445439299</v>
      </c>
    </row>
    <row r="205" spans="1:4" x14ac:dyDescent="0.3">
      <c r="A205" t="s">
        <v>379</v>
      </c>
      <c r="B205" t="s">
        <v>2301</v>
      </c>
      <c r="C205" t="s">
        <v>2304</v>
      </c>
      <c r="D205">
        <f>IF(OR(C205=0,C205="x"),
   "No PNEC",
   IFERROR(
      _xlfn.XLOOKUP(C205,'C-search matrix PNEC NORMAN'!B:B,'C-search matrix PNEC NORMAN'!A:A),
      "No Match"
   )
)</f>
        <v>3.34996192837992</v>
      </c>
    </row>
    <row r="206" spans="1:4" x14ac:dyDescent="0.3">
      <c r="A206" t="s">
        <v>4656</v>
      </c>
      <c r="B206" t="s">
        <v>1558</v>
      </c>
      <c r="C206" t="s">
        <v>1559</v>
      </c>
      <c r="D206">
        <f>IF(OR(C206=0,C206="x"),
   "No PNEC",
   IFERROR(
      _xlfn.XLOOKUP(C206,'C-search matrix PNEC NORMAN'!B:B,'C-search matrix PNEC NORMAN'!A:A),
      "No Match"
   )
)</f>
        <v>5.7369999999999997E-2</v>
      </c>
    </row>
    <row r="207" spans="1:4" x14ac:dyDescent="0.3">
      <c r="A207" t="s">
        <v>4657</v>
      </c>
      <c r="B207" t="s">
        <v>3759</v>
      </c>
      <c r="C207" t="s">
        <v>5807</v>
      </c>
      <c r="D207" t="str">
        <f>IF(OR(C207=0,C207="x"),
   "No PNEC",
   IFERROR(
      _xlfn.XLOOKUP(C207,'C-search matrix PNEC NORMAN'!B:B,'C-search matrix PNEC NORMAN'!A:A),
      "No Match"
   )
)</f>
        <v>No PNEC</v>
      </c>
    </row>
    <row r="208" spans="1:4" x14ac:dyDescent="0.3">
      <c r="A208" t="s">
        <v>4658</v>
      </c>
      <c r="B208" t="s">
        <v>3452</v>
      </c>
      <c r="C208" t="s">
        <v>1559</v>
      </c>
      <c r="D208">
        <f>IF(OR(C208=0,C208="x"),
   "No PNEC",
   IFERROR(
      _xlfn.XLOOKUP(C208,'C-search matrix PNEC NORMAN'!B:B,'C-search matrix PNEC NORMAN'!A:A),
      "No Match"
   )
)</f>
        <v>5.7369999999999997E-2</v>
      </c>
    </row>
    <row r="209" spans="1:4" x14ac:dyDescent="0.3">
      <c r="A209" t="s">
        <v>4659</v>
      </c>
      <c r="B209" t="s">
        <v>3760</v>
      </c>
      <c r="C209" t="s">
        <v>1559</v>
      </c>
      <c r="D209">
        <f>IF(OR(C209=0,C209="x"),
   "No PNEC",
   IFERROR(
      _xlfn.XLOOKUP(C209,'C-search matrix PNEC NORMAN'!B:B,'C-search matrix PNEC NORMAN'!A:A),
      "No Match"
   )
)</f>
        <v>5.7369999999999997E-2</v>
      </c>
    </row>
    <row r="210" spans="1:4" x14ac:dyDescent="0.3">
      <c r="A210" t="s">
        <v>4660</v>
      </c>
      <c r="B210" t="s">
        <v>3761</v>
      </c>
      <c r="C210" t="s">
        <v>5807</v>
      </c>
      <c r="D210" t="str">
        <f>IF(OR(C210=0,C210="x"),
   "No PNEC",
   IFERROR(
      _xlfn.XLOOKUP(C210,'C-search matrix PNEC NORMAN'!B:B,'C-search matrix PNEC NORMAN'!A:A),
      "No Match"
   )
)</f>
        <v>No PNEC</v>
      </c>
    </row>
    <row r="211" spans="1:4" x14ac:dyDescent="0.3">
      <c r="A211" t="s">
        <v>4661</v>
      </c>
      <c r="B211" t="s">
        <v>3762</v>
      </c>
      <c r="C211" t="s">
        <v>5849</v>
      </c>
      <c r="D211" t="str">
        <f>IF(OR(C211=0,C211="x"),
   "No PNEC",
   IFERROR(
      _xlfn.XLOOKUP(C211,'C-search matrix PNEC NORMAN'!B:B,'C-search matrix PNEC NORMAN'!A:A),
      "No Match"
   )
)</f>
        <v>No Match</v>
      </c>
    </row>
    <row r="212" spans="1:4" x14ac:dyDescent="0.3">
      <c r="A212" t="s">
        <v>4662</v>
      </c>
      <c r="B212" t="s">
        <v>3763</v>
      </c>
      <c r="C212" t="s">
        <v>5850</v>
      </c>
      <c r="D212" t="str">
        <f>IF(OR(C212=0,C212="x"),
   "No PNEC",
   IFERROR(
      _xlfn.XLOOKUP(C212,'C-search matrix PNEC NORMAN'!B:B,'C-search matrix PNEC NORMAN'!A:A),
      "No Match"
   )
)</f>
        <v>No Match</v>
      </c>
    </row>
    <row r="213" spans="1:4" x14ac:dyDescent="0.3">
      <c r="A213" t="s">
        <v>4663</v>
      </c>
      <c r="B213" t="s">
        <v>920</v>
      </c>
      <c r="C213" t="s">
        <v>925</v>
      </c>
      <c r="D213">
        <f>IF(OR(C213=0,C213="x"),
   "No PNEC",
   IFERROR(
      _xlfn.XLOOKUP(C213,'C-search matrix PNEC NORMAN'!B:B,'C-search matrix PNEC NORMAN'!A:A),
      "No Match"
   )
)</f>
        <v>31</v>
      </c>
    </row>
    <row r="214" spans="1:4" x14ac:dyDescent="0.3">
      <c r="A214" t="s">
        <v>4664</v>
      </c>
      <c r="B214" t="s">
        <v>2255</v>
      </c>
      <c r="C214" t="s">
        <v>2257</v>
      </c>
      <c r="D214">
        <f>IF(OR(C214=0,C214="x"),
   "No PNEC",
   IFERROR(
      _xlfn.XLOOKUP(C214,'C-search matrix PNEC NORMAN'!B:B,'C-search matrix PNEC NORMAN'!A:A),
      "No Match"
   )
)</f>
        <v>0.29154999999999998</v>
      </c>
    </row>
    <row r="215" spans="1:4" x14ac:dyDescent="0.3">
      <c r="A215" t="s">
        <v>4665</v>
      </c>
      <c r="B215" t="s">
        <v>3764</v>
      </c>
      <c r="C215" t="s">
        <v>5851</v>
      </c>
      <c r="D215">
        <f>IF(OR(C215=0,C215="x"),
   "No PNEC",
   IFERROR(
      _xlfn.XLOOKUP(C215,'C-search matrix PNEC NORMAN'!B:B,'C-search matrix PNEC NORMAN'!A:A),
      "No Match"
   )
)</f>
        <v>18.50047</v>
      </c>
    </row>
    <row r="216" spans="1:4" x14ac:dyDescent="0.3">
      <c r="A216" t="s">
        <v>4666</v>
      </c>
      <c r="B216" t="s">
        <v>3453</v>
      </c>
      <c r="C216" t="s">
        <v>5852</v>
      </c>
      <c r="D216">
        <f>IF(OR(C216=0,C216="x"),
   "No PNEC",
   IFERROR(
      _xlfn.XLOOKUP(C216,'C-search matrix PNEC NORMAN'!B:B,'C-search matrix PNEC NORMAN'!A:A),
      "No Match"
   )
)</f>
        <v>23.6</v>
      </c>
    </row>
    <row r="217" spans="1:4" x14ac:dyDescent="0.3">
      <c r="A217" t="s">
        <v>4667</v>
      </c>
      <c r="B217" t="s">
        <v>2224</v>
      </c>
      <c r="C217" t="s">
        <v>2227</v>
      </c>
      <c r="D217">
        <f>IF(OR(C217=0,C217="x"),
   "No PNEC",
   IFERROR(
      _xlfn.XLOOKUP(C217,'C-search matrix PNEC NORMAN'!B:B,'C-search matrix PNEC NORMAN'!A:A),
      "No Match"
   )
)</f>
        <v>2.4144299999999999</v>
      </c>
    </row>
    <row r="218" spans="1:4" x14ac:dyDescent="0.3">
      <c r="A218" t="s">
        <v>234</v>
      </c>
      <c r="B218" t="s">
        <v>1854</v>
      </c>
      <c r="C218" t="s">
        <v>1858</v>
      </c>
      <c r="D218">
        <f>IF(OR(C218=0,C218="x"),
   "No PNEC",
   IFERROR(
      _xlfn.XLOOKUP(C218,'C-search matrix PNEC NORMAN'!B:B,'C-search matrix PNEC NORMAN'!A:A),
      "No Match"
   )
)</f>
        <v>1.721E-2</v>
      </c>
    </row>
    <row r="219" spans="1:4" x14ac:dyDescent="0.3">
      <c r="A219" t="s">
        <v>4668</v>
      </c>
      <c r="B219" t="s">
        <v>1639</v>
      </c>
      <c r="C219" t="s">
        <v>1640</v>
      </c>
      <c r="D219">
        <f>IF(OR(C219=0,C219="x"),
   "No PNEC",
   IFERROR(
      _xlfn.XLOOKUP(C219,'C-search matrix PNEC NORMAN'!B:B,'C-search matrix PNEC NORMAN'!A:A),
      "No Match"
   )
)</f>
        <v>3.0889600000000002</v>
      </c>
    </row>
    <row r="220" spans="1:4" x14ac:dyDescent="0.3">
      <c r="A220" t="s">
        <v>4669</v>
      </c>
      <c r="B220" t="s">
        <v>2491</v>
      </c>
      <c r="C220" t="s">
        <v>2492</v>
      </c>
      <c r="D220">
        <f>IF(OR(C220=0,C220="x"),
   "No PNEC",
   IFERROR(
      _xlfn.XLOOKUP(C220,'C-search matrix PNEC NORMAN'!B:B,'C-search matrix PNEC NORMAN'!A:A),
      "No Match"
   )
)</f>
        <v>5.8895893267099701E-2</v>
      </c>
    </row>
    <row r="221" spans="1:4" x14ac:dyDescent="0.3">
      <c r="A221" t="s">
        <v>4670</v>
      </c>
      <c r="B221" t="s">
        <v>1192</v>
      </c>
      <c r="C221" t="s">
        <v>1193</v>
      </c>
      <c r="D221">
        <f>IF(OR(C221=0,C221="x"),
   "No PNEC",
   IFERROR(
      _xlfn.XLOOKUP(C221,'C-search matrix PNEC NORMAN'!B:B,'C-search matrix PNEC NORMAN'!A:A),
      "No Match"
   )
)</f>
        <v>19</v>
      </c>
    </row>
    <row r="222" spans="1:4" x14ac:dyDescent="0.3">
      <c r="A222" t="s">
        <v>431</v>
      </c>
      <c r="B222" t="s">
        <v>2510</v>
      </c>
      <c r="C222" t="s">
        <v>2515</v>
      </c>
      <c r="D222">
        <f>IF(OR(C222=0,C222="x"),
   "No PNEC",
   IFERROR(
      _xlfn.XLOOKUP(C222,'C-search matrix PNEC NORMAN'!B:B,'C-search matrix PNEC NORMAN'!A:A),
      "No Match"
   )
)</f>
        <v>53</v>
      </c>
    </row>
    <row r="223" spans="1:4" x14ac:dyDescent="0.3">
      <c r="A223" t="s">
        <v>4671</v>
      </c>
      <c r="B223" t="s">
        <v>2621</v>
      </c>
      <c r="C223" t="s">
        <v>2622</v>
      </c>
      <c r="D223">
        <f>IF(OR(C223=0,C223="x"),
   "No PNEC",
   IFERROR(
      _xlfn.XLOOKUP(C223,'C-search matrix PNEC NORMAN'!B:B,'C-search matrix PNEC NORMAN'!A:A),
      "No Match"
   )
)</f>
        <v>2.2190000000000001E-2</v>
      </c>
    </row>
    <row r="224" spans="1:4" x14ac:dyDescent="0.3">
      <c r="A224" t="s">
        <v>392</v>
      </c>
      <c r="B224" t="s">
        <v>2581</v>
      </c>
      <c r="C224" t="s">
        <v>2582</v>
      </c>
      <c r="D224">
        <f>IF(OR(C224=0,C224="x"),
   "No PNEC",
   IFERROR(
      _xlfn.XLOOKUP(C224,'C-search matrix PNEC NORMAN'!B:B,'C-search matrix PNEC NORMAN'!A:A),
      "No Match"
   )
)</f>
        <v>1.2414331830817299E-2</v>
      </c>
    </row>
    <row r="225" spans="1:4" x14ac:dyDescent="0.3">
      <c r="A225" t="s">
        <v>4672</v>
      </c>
      <c r="B225" t="s">
        <v>3765</v>
      </c>
      <c r="C225" t="s">
        <v>5807</v>
      </c>
      <c r="D225" t="str">
        <f>IF(OR(C225=0,C225="x"),
   "No PNEC",
   IFERROR(
      _xlfn.XLOOKUP(C225,'C-search matrix PNEC NORMAN'!B:B,'C-search matrix PNEC NORMAN'!A:A),
      "No Match"
   )
)</f>
        <v>No PNEC</v>
      </c>
    </row>
    <row r="226" spans="1:4" x14ac:dyDescent="0.3">
      <c r="A226" t="s">
        <v>4673</v>
      </c>
      <c r="B226" t="s">
        <v>3766</v>
      </c>
      <c r="C226" t="s">
        <v>5807</v>
      </c>
      <c r="D226" t="str">
        <f>IF(OR(C226=0,C226="x"),
   "No PNEC",
   IFERROR(
      _xlfn.XLOOKUP(C226,'C-search matrix PNEC NORMAN'!B:B,'C-search matrix PNEC NORMAN'!A:A),
      "No Match"
   )
)</f>
        <v>No PNEC</v>
      </c>
    </row>
    <row r="227" spans="1:4" x14ac:dyDescent="0.3">
      <c r="A227" t="s">
        <v>4674</v>
      </c>
      <c r="B227" t="s">
        <v>3767</v>
      </c>
      <c r="C227" t="s">
        <v>5807</v>
      </c>
      <c r="D227" t="str">
        <f>IF(OR(C227=0,C227="x"),
   "No PNEC",
   IFERROR(
      _xlfn.XLOOKUP(C227,'C-search matrix PNEC NORMAN'!B:B,'C-search matrix PNEC NORMAN'!A:A),
      "No Match"
   )
)</f>
        <v>No PNEC</v>
      </c>
    </row>
    <row r="228" spans="1:4" x14ac:dyDescent="0.3">
      <c r="A228" t="s">
        <v>4675</v>
      </c>
      <c r="B228" t="s">
        <v>3768</v>
      </c>
      <c r="C228" t="s">
        <v>5807</v>
      </c>
      <c r="D228" t="str">
        <f>IF(OR(C228=0,C228="x"),
   "No PNEC",
   IFERROR(
      _xlfn.XLOOKUP(C228,'C-search matrix PNEC NORMAN'!B:B,'C-search matrix PNEC NORMAN'!A:A),
      "No Match"
   )
)</f>
        <v>No PNEC</v>
      </c>
    </row>
    <row r="229" spans="1:4" x14ac:dyDescent="0.3">
      <c r="A229" t="s">
        <v>4676</v>
      </c>
      <c r="B229" t="s">
        <v>3769</v>
      </c>
      <c r="C229" t="s">
        <v>5853</v>
      </c>
      <c r="D229" t="str">
        <f>IF(OR(C229=0,C229="x"),
   "No PNEC",
   IFERROR(
      _xlfn.XLOOKUP(C229,'C-search matrix PNEC NORMAN'!B:B,'C-search matrix PNEC NORMAN'!A:A),
      "No Match"
   )
)</f>
        <v>No Match</v>
      </c>
    </row>
    <row r="230" spans="1:4" x14ac:dyDescent="0.3">
      <c r="A230" t="s">
        <v>4677</v>
      </c>
      <c r="B230" t="s">
        <v>1361</v>
      </c>
      <c r="C230" t="s">
        <v>1364</v>
      </c>
      <c r="D230">
        <f>IF(OR(C230=0,C230="x"),
   "No PNEC",
   IFERROR(
      _xlfn.XLOOKUP(C230,'C-search matrix PNEC NORMAN'!B:B,'C-search matrix PNEC NORMAN'!A:A),
      "No Match"
   )
)</f>
        <v>1.7700000000000001E-3</v>
      </c>
    </row>
    <row r="231" spans="1:4" x14ac:dyDescent="0.3">
      <c r="A231" t="s">
        <v>184</v>
      </c>
      <c r="B231" t="s">
        <v>969</v>
      </c>
      <c r="C231" t="s">
        <v>971</v>
      </c>
      <c r="D231">
        <f>IF(OR(C231=0,C231="x"),
   "No PNEC",
   IFERROR(
      _xlfn.XLOOKUP(C231,'C-search matrix PNEC NORMAN'!B:B,'C-search matrix PNEC NORMAN'!A:A),
      "No Match"
   )
)</f>
        <v>8.6</v>
      </c>
    </row>
    <row r="232" spans="1:4" x14ac:dyDescent="0.3">
      <c r="A232" t="s">
        <v>359</v>
      </c>
      <c r="B232" t="s">
        <v>1868</v>
      </c>
      <c r="C232" t="s">
        <v>1870</v>
      </c>
      <c r="D232">
        <f>IF(OR(C232=0,C232="x"),
   "No PNEC",
   IFERROR(
      _xlfn.XLOOKUP(C232,'C-search matrix PNEC NORMAN'!B:B,'C-search matrix PNEC NORMAN'!A:A),
      "No Match"
   )
)</f>
        <v>360</v>
      </c>
    </row>
    <row r="233" spans="1:4" x14ac:dyDescent="0.3">
      <c r="A233" t="s">
        <v>4678</v>
      </c>
      <c r="B233" t="s">
        <v>2602</v>
      </c>
      <c r="C233" t="s">
        <v>2603</v>
      </c>
      <c r="D233">
        <f>IF(OR(C233=0,C233="x"),
   "No PNEC",
   IFERROR(
      _xlfn.XLOOKUP(C233,'C-search matrix PNEC NORMAN'!B:B,'C-search matrix PNEC NORMAN'!A:A),
      "No Match"
   )
)</f>
        <v>232</v>
      </c>
    </row>
    <row r="234" spans="1:4" x14ac:dyDescent="0.3">
      <c r="A234" t="s">
        <v>4679</v>
      </c>
      <c r="B234" t="s">
        <v>3770</v>
      </c>
      <c r="C234" t="s">
        <v>5854</v>
      </c>
      <c r="D234" t="str">
        <f>IF(OR(C234=0,C234="x"),
   "No PNEC",
   IFERROR(
      _xlfn.XLOOKUP(C234,'C-search matrix PNEC NORMAN'!B:B,'C-search matrix PNEC NORMAN'!A:A),
      "No Match"
   )
)</f>
        <v>No Match</v>
      </c>
    </row>
    <row r="235" spans="1:4" x14ac:dyDescent="0.3">
      <c r="A235" t="s">
        <v>4680</v>
      </c>
      <c r="B235" t="s">
        <v>3771</v>
      </c>
      <c r="C235" t="s">
        <v>5855</v>
      </c>
      <c r="D235" t="str">
        <f>IF(OR(C235=0,C235="x"),
   "No PNEC",
   IFERROR(
      _xlfn.XLOOKUP(C235,'C-search matrix PNEC NORMAN'!B:B,'C-search matrix PNEC NORMAN'!A:A),
      "No Match"
   )
)</f>
        <v>No Match</v>
      </c>
    </row>
    <row r="236" spans="1:4" x14ac:dyDescent="0.3">
      <c r="A236" t="s">
        <v>1143</v>
      </c>
      <c r="B236" t="s">
        <v>1146</v>
      </c>
      <c r="C236" t="s">
        <v>1149</v>
      </c>
      <c r="D236">
        <f>IF(OR(C236=0,C236="x"),
   "No PNEC",
   IFERROR(
      _xlfn.XLOOKUP(C236,'C-search matrix PNEC NORMAN'!B:B,'C-search matrix PNEC NORMAN'!A:A),
      "No Match"
   )
)</f>
        <v>192.74628000000001</v>
      </c>
    </row>
    <row r="237" spans="1:4" x14ac:dyDescent="0.3">
      <c r="A237" t="s">
        <v>4681</v>
      </c>
      <c r="B237" t="s">
        <v>3772</v>
      </c>
      <c r="C237" t="s">
        <v>5807</v>
      </c>
      <c r="D237" t="str">
        <f>IF(OR(C237=0,C237="x"),
   "No PNEC",
   IFERROR(
      _xlfn.XLOOKUP(C237,'C-search matrix PNEC NORMAN'!B:B,'C-search matrix PNEC NORMAN'!A:A),
      "No Match"
   )
)</f>
        <v>No PNEC</v>
      </c>
    </row>
    <row r="238" spans="1:4" x14ac:dyDescent="0.3">
      <c r="A238" t="s">
        <v>4682</v>
      </c>
      <c r="B238" t="s">
        <v>3773</v>
      </c>
      <c r="C238" t="s">
        <v>5807</v>
      </c>
      <c r="D238" t="str">
        <f>IF(OR(C238=0,C238="x"),
   "No PNEC",
   IFERROR(
      _xlfn.XLOOKUP(C238,'C-search matrix PNEC NORMAN'!B:B,'C-search matrix PNEC NORMAN'!A:A),
      "No Match"
   )
)</f>
        <v>No PNEC</v>
      </c>
    </row>
    <row r="239" spans="1:4" x14ac:dyDescent="0.3">
      <c r="A239" t="s">
        <v>4683</v>
      </c>
      <c r="B239" t="s">
        <v>3774</v>
      </c>
      <c r="C239" t="s">
        <v>5856</v>
      </c>
      <c r="D239">
        <f>IF(OR(C239=0,C239="x"),
   "No PNEC",
   IFERROR(
      _xlfn.XLOOKUP(C239,'C-search matrix PNEC NORMAN'!B:B,'C-search matrix PNEC NORMAN'!A:A),
      "No Match"
   )
)</f>
        <v>2.3600000000000001E-3</v>
      </c>
    </row>
    <row r="240" spans="1:4" x14ac:dyDescent="0.3">
      <c r="A240" t="s">
        <v>4684</v>
      </c>
      <c r="B240" t="s">
        <v>3775</v>
      </c>
      <c r="C240" t="s">
        <v>5807</v>
      </c>
      <c r="D240" t="str">
        <f>IF(OR(C240=0,C240="x"),
   "No PNEC",
   IFERROR(
      _xlfn.XLOOKUP(C240,'C-search matrix PNEC NORMAN'!B:B,'C-search matrix PNEC NORMAN'!A:A),
      "No Match"
   )
)</f>
        <v>No PNEC</v>
      </c>
    </row>
    <row r="241" spans="1:4" x14ac:dyDescent="0.3">
      <c r="A241" t="s">
        <v>4685</v>
      </c>
      <c r="B241" t="s">
        <v>3776</v>
      </c>
      <c r="C241" t="s">
        <v>5807</v>
      </c>
      <c r="D241" t="str">
        <f>IF(OR(C241=0,C241="x"),
   "No PNEC",
   IFERROR(
      _xlfn.XLOOKUP(C241,'C-search matrix PNEC NORMAN'!B:B,'C-search matrix PNEC NORMAN'!A:A),
      "No Match"
   )
)</f>
        <v>No PNEC</v>
      </c>
    </row>
    <row r="242" spans="1:4" x14ac:dyDescent="0.3">
      <c r="A242" t="s">
        <v>4686</v>
      </c>
      <c r="B242" t="s">
        <v>3777</v>
      </c>
      <c r="C242" t="s">
        <v>5807</v>
      </c>
      <c r="D242" t="str">
        <f>IF(OR(C242=0,C242="x"),
   "No PNEC",
   IFERROR(
      _xlfn.XLOOKUP(C242,'C-search matrix PNEC NORMAN'!B:B,'C-search matrix PNEC NORMAN'!A:A),
      "No Match"
   )
)</f>
        <v>No PNEC</v>
      </c>
    </row>
    <row r="243" spans="1:4" x14ac:dyDescent="0.3">
      <c r="A243" t="s">
        <v>4687</v>
      </c>
      <c r="B243" t="s">
        <v>3778</v>
      </c>
      <c r="C243" t="s">
        <v>5807</v>
      </c>
      <c r="D243" t="str">
        <f>IF(OR(C243=0,C243="x"),
   "No PNEC",
   IFERROR(
      _xlfn.XLOOKUP(C243,'C-search matrix PNEC NORMAN'!B:B,'C-search matrix PNEC NORMAN'!A:A),
      "No Match"
   )
)</f>
        <v>No PNEC</v>
      </c>
    </row>
    <row r="244" spans="1:4" x14ac:dyDescent="0.3">
      <c r="A244" t="s">
        <v>4688</v>
      </c>
      <c r="B244" t="s">
        <v>3779</v>
      </c>
      <c r="C244" t="s">
        <v>5807</v>
      </c>
      <c r="D244" t="str">
        <f>IF(OR(C244=0,C244="x"),
   "No PNEC",
   IFERROR(
      _xlfn.XLOOKUP(C244,'C-search matrix PNEC NORMAN'!B:B,'C-search matrix PNEC NORMAN'!A:A),
      "No Match"
   )
)</f>
        <v>No PNEC</v>
      </c>
    </row>
    <row r="245" spans="1:4" x14ac:dyDescent="0.3">
      <c r="A245" t="s">
        <v>4689</v>
      </c>
      <c r="B245" t="s">
        <v>3780</v>
      </c>
      <c r="C245" t="s">
        <v>5807</v>
      </c>
      <c r="D245" t="str">
        <f>IF(OR(C245=0,C245="x"),
   "No PNEC",
   IFERROR(
      _xlfn.XLOOKUP(C245,'C-search matrix PNEC NORMAN'!B:B,'C-search matrix PNEC NORMAN'!A:A),
      "No Match"
   )
)</f>
        <v>No PNEC</v>
      </c>
    </row>
    <row r="246" spans="1:4" x14ac:dyDescent="0.3">
      <c r="A246" t="s">
        <v>4690</v>
      </c>
      <c r="B246" t="s">
        <v>3781</v>
      </c>
      <c r="C246" t="s">
        <v>5807</v>
      </c>
      <c r="D246" t="str">
        <f>IF(OR(C246=0,C246="x"),
   "No PNEC",
   IFERROR(
      _xlfn.XLOOKUP(C246,'C-search matrix PNEC NORMAN'!B:B,'C-search matrix PNEC NORMAN'!A:A),
      "No Match"
   )
)</f>
        <v>No PNEC</v>
      </c>
    </row>
    <row r="247" spans="1:4" x14ac:dyDescent="0.3">
      <c r="A247" t="s">
        <v>4691</v>
      </c>
      <c r="B247" t="s">
        <v>3782</v>
      </c>
      <c r="C247" t="s">
        <v>5807</v>
      </c>
      <c r="D247" t="str">
        <f>IF(OR(C247=0,C247="x"),
   "No PNEC",
   IFERROR(
      _xlfn.XLOOKUP(C247,'C-search matrix PNEC NORMAN'!B:B,'C-search matrix PNEC NORMAN'!A:A),
      "No Match"
   )
)</f>
        <v>No PNEC</v>
      </c>
    </row>
    <row r="248" spans="1:4" x14ac:dyDescent="0.3">
      <c r="A248" t="s">
        <v>4692</v>
      </c>
      <c r="B248" t="s">
        <v>3783</v>
      </c>
      <c r="C248" t="s">
        <v>5807</v>
      </c>
      <c r="D248" t="str">
        <f>IF(OR(C248=0,C248="x"),
   "No PNEC",
   IFERROR(
      _xlfn.XLOOKUP(C248,'C-search matrix PNEC NORMAN'!B:B,'C-search matrix PNEC NORMAN'!A:A),
      "No Match"
   )
)</f>
        <v>No PNEC</v>
      </c>
    </row>
    <row r="249" spans="1:4" x14ac:dyDescent="0.3">
      <c r="A249" t="s">
        <v>4693</v>
      </c>
      <c r="B249" t="s">
        <v>3784</v>
      </c>
      <c r="C249" t="s">
        <v>5807</v>
      </c>
      <c r="D249" t="str">
        <f>IF(OR(C249=0,C249="x"),
   "No PNEC",
   IFERROR(
      _xlfn.XLOOKUP(C249,'C-search matrix PNEC NORMAN'!B:B,'C-search matrix PNEC NORMAN'!A:A),
      "No Match"
   )
)</f>
        <v>No PNEC</v>
      </c>
    </row>
    <row r="250" spans="1:4" x14ac:dyDescent="0.3">
      <c r="A250" t="s">
        <v>421</v>
      </c>
      <c r="B250" t="s">
        <v>2293</v>
      </c>
      <c r="C250" t="s">
        <v>2295</v>
      </c>
      <c r="D250">
        <f>IF(OR(C250=0,C250="x"),
   "No PNEC",
   IFERROR(
      _xlfn.XLOOKUP(C250,'C-search matrix PNEC NORMAN'!B:B,'C-search matrix PNEC NORMAN'!A:A),
      "No Match"
   )
)</f>
        <v>2.7354304515964301</v>
      </c>
    </row>
    <row r="251" spans="1:4" x14ac:dyDescent="0.3">
      <c r="A251" t="s">
        <v>4694</v>
      </c>
      <c r="B251" t="s">
        <v>3785</v>
      </c>
      <c r="C251" t="s">
        <v>5807</v>
      </c>
      <c r="D251" t="str">
        <f>IF(OR(C251=0,C251="x"),
   "No PNEC",
   IFERROR(
      _xlfn.XLOOKUP(C251,'C-search matrix PNEC NORMAN'!B:B,'C-search matrix PNEC NORMAN'!A:A),
      "No Match"
   )
)</f>
        <v>No PNEC</v>
      </c>
    </row>
    <row r="252" spans="1:4" x14ac:dyDescent="0.3">
      <c r="A252" t="s">
        <v>4695</v>
      </c>
      <c r="B252" t="s">
        <v>2501</v>
      </c>
      <c r="C252" t="s">
        <v>2504</v>
      </c>
      <c r="D252">
        <f>IF(OR(C252=0,C252="x"),
   "No PNEC",
   IFERROR(
      _xlfn.XLOOKUP(C252,'C-search matrix PNEC NORMAN'!B:B,'C-search matrix PNEC NORMAN'!A:A),
      "No Match"
   )
)</f>
        <v>5.2</v>
      </c>
    </row>
    <row r="253" spans="1:4" x14ac:dyDescent="0.3">
      <c r="A253" t="s">
        <v>4696</v>
      </c>
      <c r="B253" t="s">
        <v>2655</v>
      </c>
      <c r="C253" t="s">
        <v>2657</v>
      </c>
      <c r="D253">
        <f>IF(OR(C253=0,C253="x"),
   "No PNEC",
   IFERROR(
      _xlfn.XLOOKUP(C253,'C-search matrix PNEC NORMAN'!B:B,'C-search matrix PNEC NORMAN'!A:A),
      "No Match"
   )
)</f>
        <v>3.1358878941936401E-3</v>
      </c>
    </row>
    <row r="254" spans="1:4" x14ac:dyDescent="0.3">
      <c r="A254" t="s">
        <v>4697</v>
      </c>
      <c r="B254" t="s">
        <v>3786</v>
      </c>
      <c r="C254" t="s">
        <v>5857</v>
      </c>
      <c r="D254" t="str">
        <f>IF(OR(C254=0,C254="x"),
   "No PNEC",
   IFERROR(
      _xlfn.XLOOKUP(C254,'C-search matrix PNEC NORMAN'!B:B,'C-search matrix PNEC NORMAN'!A:A),
      "No Match"
   )
)</f>
        <v>No Match</v>
      </c>
    </row>
    <row r="255" spans="1:4" x14ac:dyDescent="0.3">
      <c r="A255" t="s">
        <v>4698</v>
      </c>
      <c r="B255" t="s">
        <v>3787</v>
      </c>
      <c r="C255" t="s">
        <v>5807</v>
      </c>
      <c r="D255" t="str">
        <f>IF(OR(C255=0,C255="x"),
   "No PNEC",
   IFERROR(
      _xlfn.XLOOKUP(C255,'C-search matrix PNEC NORMAN'!B:B,'C-search matrix PNEC NORMAN'!A:A),
      "No Match"
   )
)</f>
        <v>No PNEC</v>
      </c>
    </row>
    <row r="256" spans="1:4" x14ac:dyDescent="0.3">
      <c r="A256" t="s">
        <v>4699</v>
      </c>
      <c r="B256" t="s">
        <v>3788</v>
      </c>
      <c r="C256" t="s">
        <v>5807</v>
      </c>
      <c r="D256" t="str">
        <f>IF(OR(C256=0,C256="x"),
   "No PNEC",
   IFERROR(
      _xlfn.XLOOKUP(C256,'C-search matrix PNEC NORMAN'!B:B,'C-search matrix PNEC NORMAN'!A:A),
      "No Match"
   )
)</f>
        <v>No PNEC</v>
      </c>
    </row>
    <row r="257" spans="1:4" x14ac:dyDescent="0.3">
      <c r="A257" t="s">
        <v>4700</v>
      </c>
      <c r="B257" t="s">
        <v>3789</v>
      </c>
      <c r="C257" t="s">
        <v>5807</v>
      </c>
      <c r="D257" t="str">
        <f>IF(OR(C257=0,C257="x"),
   "No PNEC",
   IFERROR(
      _xlfn.XLOOKUP(C257,'C-search matrix PNEC NORMAN'!B:B,'C-search matrix PNEC NORMAN'!A:A),
      "No Match"
   )
)</f>
        <v>No PNEC</v>
      </c>
    </row>
    <row r="258" spans="1:4" x14ac:dyDescent="0.3">
      <c r="A258" t="s">
        <v>4701</v>
      </c>
      <c r="B258" t="s">
        <v>3790</v>
      </c>
      <c r="C258" t="s">
        <v>5807</v>
      </c>
      <c r="D258" t="str">
        <f>IF(OR(C258=0,C258="x"),
   "No PNEC",
   IFERROR(
      _xlfn.XLOOKUP(C258,'C-search matrix PNEC NORMAN'!B:B,'C-search matrix PNEC NORMAN'!A:A),
      "No Match"
   )
)</f>
        <v>No PNEC</v>
      </c>
    </row>
    <row r="259" spans="1:4" x14ac:dyDescent="0.3">
      <c r="A259" t="s">
        <v>4702</v>
      </c>
      <c r="B259" t="s">
        <v>3791</v>
      </c>
      <c r="C259" t="s">
        <v>5858</v>
      </c>
      <c r="D259">
        <f>IF(OR(C259=0,C259="x"),
   "No PNEC",
   IFERROR(
      _xlfn.XLOOKUP(C259,'C-search matrix PNEC NORMAN'!B:B,'C-search matrix PNEC NORMAN'!A:A),
      "No Match"
   )
)</f>
        <v>2.3347190132372801E-2</v>
      </c>
    </row>
    <row r="260" spans="1:4" x14ac:dyDescent="0.3">
      <c r="A260" t="s">
        <v>4703</v>
      </c>
      <c r="B260" t="s">
        <v>3454</v>
      </c>
      <c r="C260" t="s">
        <v>5858</v>
      </c>
      <c r="D260">
        <f>IF(OR(C260=0,C260="x"),
   "No PNEC",
   IFERROR(
      _xlfn.XLOOKUP(C260,'C-search matrix PNEC NORMAN'!B:B,'C-search matrix PNEC NORMAN'!A:A),
      "No Match"
   )
)</f>
        <v>2.3347190132372801E-2</v>
      </c>
    </row>
    <row r="261" spans="1:4" x14ac:dyDescent="0.3">
      <c r="A261" t="s">
        <v>4704</v>
      </c>
      <c r="B261" t="s">
        <v>3792</v>
      </c>
      <c r="C261" t="s">
        <v>5859</v>
      </c>
      <c r="D261" t="str">
        <f>IF(OR(C261=0,C261="x"),
   "No PNEC",
   IFERROR(
      _xlfn.XLOOKUP(C261,'C-search matrix PNEC NORMAN'!B:B,'C-search matrix PNEC NORMAN'!A:A),
      "No Match"
   )
)</f>
        <v>No Match</v>
      </c>
    </row>
    <row r="262" spans="1:4" x14ac:dyDescent="0.3">
      <c r="A262" t="s">
        <v>4705</v>
      </c>
      <c r="B262" t="s">
        <v>2212</v>
      </c>
      <c r="C262" t="s">
        <v>2215</v>
      </c>
      <c r="D262">
        <f>IF(OR(C262=0,C262="x"),
   "No PNEC",
   IFERROR(
      _xlfn.XLOOKUP(C262,'C-search matrix PNEC NORMAN'!B:B,'C-search matrix PNEC NORMAN'!A:A),
      "No Match"
   )
)</f>
        <v>7.0250000000000007E-2</v>
      </c>
    </row>
    <row r="263" spans="1:4" x14ac:dyDescent="0.3">
      <c r="A263" t="s">
        <v>4706</v>
      </c>
      <c r="B263" t="s">
        <v>3793</v>
      </c>
      <c r="C263" t="s">
        <v>5807</v>
      </c>
      <c r="D263" t="str">
        <f>IF(OR(C263=0,C263="x"),
   "No PNEC",
   IFERROR(
      _xlfn.XLOOKUP(C263,'C-search matrix PNEC NORMAN'!B:B,'C-search matrix PNEC NORMAN'!A:A),
      "No Match"
   )
)</f>
        <v>No PNEC</v>
      </c>
    </row>
    <row r="264" spans="1:4" x14ac:dyDescent="0.3">
      <c r="A264" t="s">
        <v>4707</v>
      </c>
      <c r="B264" t="s">
        <v>3794</v>
      </c>
      <c r="C264" t="s">
        <v>5807</v>
      </c>
      <c r="D264" t="str">
        <f>IF(OR(C264=0,C264="x"),
   "No PNEC",
   IFERROR(
      _xlfn.XLOOKUP(C264,'C-search matrix PNEC NORMAN'!B:B,'C-search matrix PNEC NORMAN'!A:A),
      "No Match"
   )
)</f>
        <v>No PNEC</v>
      </c>
    </row>
    <row r="265" spans="1:4" x14ac:dyDescent="0.3">
      <c r="A265" t="s">
        <v>4708</v>
      </c>
      <c r="B265" t="s">
        <v>3795</v>
      </c>
      <c r="C265" t="s">
        <v>5807</v>
      </c>
      <c r="D265" t="str">
        <f>IF(OR(C265=0,C265="x"),
   "No PNEC",
   IFERROR(
      _xlfn.XLOOKUP(C265,'C-search matrix PNEC NORMAN'!B:B,'C-search matrix PNEC NORMAN'!A:A),
      "No Match"
   )
)</f>
        <v>No PNEC</v>
      </c>
    </row>
    <row r="266" spans="1:4" x14ac:dyDescent="0.3">
      <c r="A266" t="s">
        <v>4709</v>
      </c>
      <c r="B266" t="s">
        <v>3796</v>
      </c>
      <c r="C266" t="s">
        <v>5860</v>
      </c>
      <c r="D266">
        <f>IF(OR(C266=0,C266="x"),
   "No PNEC",
   IFERROR(
      _xlfn.XLOOKUP(C266,'C-search matrix PNEC NORMAN'!B:B,'C-search matrix PNEC NORMAN'!A:A),
      "No Match"
   )
)</f>
        <v>0.17079</v>
      </c>
    </row>
    <row r="267" spans="1:4" x14ac:dyDescent="0.3">
      <c r="A267" t="s">
        <v>4710</v>
      </c>
      <c r="B267" t="s">
        <v>3797</v>
      </c>
      <c r="C267" t="s">
        <v>5807</v>
      </c>
      <c r="D267" t="str">
        <f>IF(OR(C267=0,C267="x"),
   "No PNEC",
   IFERROR(
      _xlfn.XLOOKUP(C267,'C-search matrix PNEC NORMAN'!B:B,'C-search matrix PNEC NORMAN'!A:A),
      "No Match"
   )
)</f>
        <v>No PNEC</v>
      </c>
    </row>
    <row r="268" spans="1:4" x14ac:dyDescent="0.3">
      <c r="A268" t="s">
        <v>4711</v>
      </c>
      <c r="B268" t="s">
        <v>3798</v>
      </c>
      <c r="C268" t="s">
        <v>5807</v>
      </c>
      <c r="D268" t="str">
        <f>IF(OR(C268=0,C268="x"),
   "No PNEC",
   IFERROR(
      _xlfn.XLOOKUP(C268,'C-search matrix PNEC NORMAN'!B:B,'C-search matrix PNEC NORMAN'!A:A),
      "No Match"
   )
)</f>
        <v>No PNEC</v>
      </c>
    </row>
    <row r="269" spans="1:4" x14ac:dyDescent="0.3">
      <c r="A269" t="s">
        <v>4712</v>
      </c>
      <c r="B269" t="s">
        <v>3799</v>
      </c>
      <c r="C269" t="s">
        <v>5807</v>
      </c>
      <c r="D269" t="str">
        <f>IF(OR(C269=0,C269="x"),
   "No PNEC",
   IFERROR(
      _xlfn.XLOOKUP(C269,'C-search matrix PNEC NORMAN'!B:B,'C-search matrix PNEC NORMAN'!A:A),
      "No Match"
   )
)</f>
        <v>No PNEC</v>
      </c>
    </row>
    <row r="270" spans="1:4" x14ac:dyDescent="0.3">
      <c r="A270" t="s">
        <v>4713</v>
      </c>
      <c r="B270" t="s">
        <v>3800</v>
      </c>
      <c r="C270" t="s">
        <v>5807</v>
      </c>
      <c r="D270" t="str">
        <f>IF(OR(C270=0,C270="x"),
   "No PNEC",
   IFERROR(
      _xlfn.XLOOKUP(C270,'C-search matrix PNEC NORMAN'!B:B,'C-search matrix PNEC NORMAN'!A:A),
      "No Match"
   )
)</f>
        <v>No PNEC</v>
      </c>
    </row>
    <row r="271" spans="1:4" x14ac:dyDescent="0.3">
      <c r="A271" t="s">
        <v>4714</v>
      </c>
      <c r="B271" t="s">
        <v>3801</v>
      </c>
      <c r="C271" t="s">
        <v>5807</v>
      </c>
      <c r="D271" t="str">
        <f>IF(OR(C271=0,C271="x"),
   "No PNEC",
   IFERROR(
      _xlfn.XLOOKUP(C271,'C-search matrix PNEC NORMAN'!B:B,'C-search matrix PNEC NORMAN'!A:A),
      "No Match"
   )
)</f>
        <v>No PNEC</v>
      </c>
    </row>
    <row r="272" spans="1:4" x14ac:dyDescent="0.3">
      <c r="A272" t="s">
        <v>4715</v>
      </c>
      <c r="B272" t="s">
        <v>3802</v>
      </c>
      <c r="C272" t="s">
        <v>5861</v>
      </c>
      <c r="D272" t="str">
        <f>IF(OR(C272=0,C272="x"),
   "No PNEC",
   IFERROR(
      _xlfn.XLOOKUP(C272,'C-search matrix PNEC NORMAN'!B:B,'C-search matrix PNEC NORMAN'!A:A),
      "No Match"
   )
)</f>
        <v>No Match</v>
      </c>
    </row>
    <row r="273" spans="1:4" x14ac:dyDescent="0.3">
      <c r="A273" t="s">
        <v>4716</v>
      </c>
      <c r="B273" t="s">
        <v>3803</v>
      </c>
      <c r="C273" t="s">
        <v>5807</v>
      </c>
      <c r="D273" t="str">
        <f>IF(OR(C273=0,C273="x"),
   "No PNEC",
   IFERROR(
      _xlfn.XLOOKUP(C273,'C-search matrix PNEC NORMAN'!B:B,'C-search matrix PNEC NORMAN'!A:A),
      "No Match"
   )
)</f>
        <v>No PNEC</v>
      </c>
    </row>
    <row r="274" spans="1:4" x14ac:dyDescent="0.3">
      <c r="A274" t="s">
        <v>4717</v>
      </c>
      <c r="B274" t="s">
        <v>3804</v>
      </c>
      <c r="C274" t="s">
        <v>5807</v>
      </c>
      <c r="D274" t="str">
        <f>IF(OR(C274=0,C274="x"),
   "No PNEC",
   IFERROR(
      _xlfn.XLOOKUP(C274,'C-search matrix PNEC NORMAN'!B:B,'C-search matrix PNEC NORMAN'!A:A),
      "No Match"
   )
)</f>
        <v>No PNEC</v>
      </c>
    </row>
    <row r="275" spans="1:4" x14ac:dyDescent="0.3">
      <c r="A275" t="s">
        <v>4718</v>
      </c>
      <c r="B275" t="s">
        <v>3805</v>
      </c>
      <c r="C275" t="s">
        <v>5807</v>
      </c>
      <c r="D275" t="str">
        <f>IF(OR(C275=0,C275="x"),
   "No PNEC",
   IFERROR(
      _xlfn.XLOOKUP(C275,'C-search matrix PNEC NORMAN'!B:B,'C-search matrix PNEC NORMAN'!A:A),
      "No Match"
   )
)</f>
        <v>No PNEC</v>
      </c>
    </row>
    <row r="276" spans="1:4" x14ac:dyDescent="0.3">
      <c r="A276" t="s">
        <v>4719</v>
      </c>
      <c r="B276" t="s">
        <v>3806</v>
      </c>
      <c r="C276" t="s">
        <v>5807</v>
      </c>
      <c r="D276" t="str">
        <f>IF(OR(C276=0,C276="x"),
   "No PNEC",
   IFERROR(
      _xlfn.XLOOKUP(C276,'C-search matrix PNEC NORMAN'!B:B,'C-search matrix PNEC NORMAN'!A:A),
      "No Match"
   )
)</f>
        <v>No PNEC</v>
      </c>
    </row>
    <row r="277" spans="1:4" x14ac:dyDescent="0.3">
      <c r="A277" t="s">
        <v>4720</v>
      </c>
      <c r="B277" t="s">
        <v>3807</v>
      </c>
      <c r="C277" t="s">
        <v>5807</v>
      </c>
      <c r="D277" t="str">
        <f>IF(OR(C277=0,C277="x"),
   "No PNEC",
   IFERROR(
      _xlfn.XLOOKUP(C277,'C-search matrix PNEC NORMAN'!B:B,'C-search matrix PNEC NORMAN'!A:A),
      "No Match"
   )
)</f>
        <v>No PNEC</v>
      </c>
    </row>
    <row r="278" spans="1:4" x14ac:dyDescent="0.3">
      <c r="A278" t="s">
        <v>4510</v>
      </c>
      <c r="B278" t="s">
        <v>3808</v>
      </c>
      <c r="C278" t="s">
        <v>5807</v>
      </c>
      <c r="D278" t="str">
        <f>IF(OR(C278=0,C278="x"),
   "No PNEC",
   IFERROR(
      _xlfn.XLOOKUP(C278,'C-search matrix PNEC NORMAN'!B:B,'C-search matrix PNEC NORMAN'!A:A),
      "No Match"
   )
)</f>
        <v>No PNEC</v>
      </c>
    </row>
    <row r="279" spans="1:4" x14ac:dyDescent="0.3">
      <c r="A279" t="s">
        <v>4721</v>
      </c>
      <c r="B279" t="s">
        <v>3809</v>
      </c>
      <c r="C279" t="s">
        <v>5807</v>
      </c>
      <c r="D279" t="str">
        <f>IF(OR(C279=0,C279="x"),
   "No PNEC",
   IFERROR(
      _xlfn.XLOOKUP(C279,'C-search matrix PNEC NORMAN'!B:B,'C-search matrix PNEC NORMAN'!A:A),
      "No Match"
   )
)</f>
        <v>No PNEC</v>
      </c>
    </row>
    <row r="280" spans="1:4" x14ac:dyDescent="0.3">
      <c r="A280" t="s">
        <v>4722</v>
      </c>
      <c r="B280" t="s">
        <v>3810</v>
      </c>
      <c r="C280" t="s">
        <v>5807</v>
      </c>
      <c r="D280" t="str">
        <f>IF(OR(C280=0,C280="x"),
   "No PNEC",
   IFERROR(
      _xlfn.XLOOKUP(C280,'C-search matrix PNEC NORMAN'!B:B,'C-search matrix PNEC NORMAN'!A:A),
      "No Match"
   )
)</f>
        <v>No PNEC</v>
      </c>
    </row>
    <row r="281" spans="1:4" x14ac:dyDescent="0.3">
      <c r="A281" t="s">
        <v>384</v>
      </c>
      <c r="B281" t="s">
        <v>2502</v>
      </c>
      <c r="C281" t="s">
        <v>2505</v>
      </c>
      <c r="D281">
        <f>IF(OR(C281=0,C281="x"),
   "No PNEC",
   IFERROR(
      _xlfn.XLOOKUP(C281,'C-search matrix PNEC NORMAN'!B:B,'C-search matrix PNEC NORMAN'!A:A),
      "No Match"
   )
)</f>
        <v>1412.03012067038</v>
      </c>
    </row>
    <row r="282" spans="1:4" x14ac:dyDescent="0.3">
      <c r="A282" t="s">
        <v>4723</v>
      </c>
      <c r="B282" t="s">
        <v>3811</v>
      </c>
      <c r="C282" t="s">
        <v>5862</v>
      </c>
      <c r="D282">
        <f>IF(OR(C282=0,C282="x"),
   "No PNEC",
   IFERROR(
      _xlfn.XLOOKUP(C282,'C-search matrix PNEC NORMAN'!B:B,'C-search matrix PNEC NORMAN'!A:A),
      "No Match"
   )
)</f>
        <v>174.61769000000001</v>
      </c>
    </row>
    <row r="283" spans="1:4" x14ac:dyDescent="0.3">
      <c r="A283" t="s">
        <v>4510</v>
      </c>
      <c r="B283" t="s">
        <v>3812</v>
      </c>
      <c r="C283" t="s">
        <v>5807</v>
      </c>
      <c r="D283" t="str">
        <f>IF(OR(C283=0,C283="x"),
   "No PNEC",
   IFERROR(
      _xlfn.XLOOKUP(C283,'C-search matrix PNEC NORMAN'!B:B,'C-search matrix PNEC NORMAN'!A:A),
      "No Match"
   )
)</f>
        <v>No PNEC</v>
      </c>
    </row>
    <row r="284" spans="1:4" x14ac:dyDescent="0.3">
      <c r="A284" t="s">
        <v>4724</v>
      </c>
      <c r="B284" t="s">
        <v>3813</v>
      </c>
      <c r="C284" t="s">
        <v>5807</v>
      </c>
      <c r="D284" t="str">
        <f>IF(OR(C284=0,C284="x"),
   "No PNEC",
   IFERROR(
      _xlfn.XLOOKUP(C284,'C-search matrix PNEC NORMAN'!B:B,'C-search matrix PNEC NORMAN'!A:A),
      "No Match"
   )
)</f>
        <v>No PNEC</v>
      </c>
    </row>
    <row r="285" spans="1:4" x14ac:dyDescent="0.3">
      <c r="A285" t="s">
        <v>4725</v>
      </c>
      <c r="B285" t="s">
        <v>3814</v>
      </c>
      <c r="C285" t="s">
        <v>5807</v>
      </c>
      <c r="D285" t="str">
        <f>IF(OR(C285=0,C285="x"),
   "No PNEC",
   IFERROR(
      _xlfn.XLOOKUP(C285,'C-search matrix PNEC NORMAN'!B:B,'C-search matrix PNEC NORMAN'!A:A),
      "No Match"
   )
)</f>
        <v>No PNEC</v>
      </c>
    </row>
    <row r="286" spans="1:4" x14ac:dyDescent="0.3">
      <c r="A286" t="s">
        <v>2183</v>
      </c>
      <c r="B286" t="s">
        <v>2184</v>
      </c>
      <c r="C286" t="s">
        <v>2185</v>
      </c>
      <c r="D286" t="str">
        <f>IF(OR(C286=0,C286="x"),
   "No PNEC",
   IFERROR(
      _xlfn.XLOOKUP(C286,'C-search matrix PNEC NORMAN'!B:B,'C-search matrix PNEC NORMAN'!A:A),
      "No Match"
   )
)</f>
        <v>-</v>
      </c>
    </row>
    <row r="287" spans="1:4" x14ac:dyDescent="0.3">
      <c r="A287" t="s">
        <v>4726</v>
      </c>
      <c r="B287" t="s">
        <v>3815</v>
      </c>
      <c r="C287" t="s">
        <v>5863</v>
      </c>
      <c r="D287" t="str">
        <f>IF(OR(C287=0,C287="x"),
   "No PNEC",
   IFERROR(
      _xlfn.XLOOKUP(C287,'C-search matrix PNEC NORMAN'!B:B,'C-search matrix PNEC NORMAN'!A:A),
      "No Match"
   )
)</f>
        <v>No Match</v>
      </c>
    </row>
    <row r="288" spans="1:4" x14ac:dyDescent="0.3">
      <c r="A288" t="s">
        <v>1144</v>
      </c>
      <c r="B288" t="s">
        <v>1147</v>
      </c>
      <c r="C288" t="s">
        <v>1150</v>
      </c>
      <c r="D288" t="str">
        <f>IF(OR(C288=0,C288="x"),
   "No PNEC",
   IFERROR(
      _xlfn.XLOOKUP(C288,'C-search matrix PNEC NORMAN'!B:B,'C-search matrix PNEC NORMAN'!A:A),
      "No Match"
   )
)</f>
        <v>-</v>
      </c>
    </row>
    <row r="289" spans="1:4" x14ac:dyDescent="0.3">
      <c r="A289" t="s">
        <v>4623</v>
      </c>
      <c r="B289" t="s">
        <v>3816</v>
      </c>
      <c r="C289" t="s">
        <v>5807</v>
      </c>
      <c r="D289" t="str">
        <f>IF(OR(C289=0,C289="x"),
   "No PNEC",
   IFERROR(
      _xlfn.XLOOKUP(C289,'C-search matrix PNEC NORMAN'!B:B,'C-search matrix PNEC NORMAN'!A:A),
      "No Match"
   )
)</f>
        <v>No PNEC</v>
      </c>
    </row>
    <row r="290" spans="1:4" x14ac:dyDescent="0.3">
      <c r="A290" t="s">
        <v>4727</v>
      </c>
      <c r="B290" t="s">
        <v>3817</v>
      </c>
      <c r="C290" t="s">
        <v>5807</v>
      </c>
      <c r="D290" t="str">
        <f>IF(OR(C290=0,C290="x"),
   "No PNEC",
   IFERROR(
      _xlfn.XLOOKUP(C290,'C-search matrix PNEC NORMAN'!B:B,'C-search matrix PNEC NORMAN'!A:A),
      "No Match"
   )
)</f>
        <v>No PNEC</v>
      </c>
    </row>
    <row r="291" spans="1:4" x14ac:dyDescent="0.3">
      <c r="A291" t="s">
        <v>4620</v>
      </c>
      <c r="B291" t="s">
        <v>3818</v>
      </c>
      <c r="C291" t="s">
        <v>5807</v>
      </c>
      <c r="D291" t="str">
        <f>IF(OR(C291=0,C291="x"),
   "No PNEC",
   IFERROR(
      _xlfn.XLOOKUP(C291,'C-search matrix PNEC NORMAN'!B:B,'C-search matrix PNEC NORMAN'!A:A),
      "No Match"
   )
)</f>
        <v>No PNEC</v>
      </c>
    </row>
    <row r="292" spans="1:4" x14ac:dyDescent="0.3">
      <c r="A292" t="s">
        <v>4561</v>
      </c>
      <c r="B292" t="s">
        <v>3819</v>
      </c>
      <c r="C292" t="s">
        <v>5807</v>
      </c>
      <c r="D292" t="str">
        <f>IF(OR(C292=0,C292="x"),
   "No PNEC",
   IFERROR(
      _xlfn.XLOOKUP(C292,'C-search matrix PNEC NORMAN'!B:B,'C-search matrix PNEC NORMAN'!A:A),
      "No Match"
   )
)</f>
        <v>No PNEC</v>
      </c>
    </row>
    <row r="293" spans="1:4" x14ac:dyDescent="0.3">
      <c r="A293" t="s">
        <v>4728</v>
      </c>
      <c r="B293" t="s">
        <v>2033</v>
      </c>
      <c r="C293" t="s">
        <v>2036</v>
      </c>
      <c r="D293" t="str">
        <f>IF(OR(C293=0,C293="x"),
   "No PNEC",
   IFERROR(
      _xlfn.XLOOKUP(C293,'C-search matrix PNEC NORMAN'!B:B,'C-search matrix PNEC NORMAN'!A:A),
      "No Match"
   )
)</f>
        <v>-</v>
      </c>
    </row>
    <row r="294" spans="1:4" x14ac:dyDescent="0.3">
      <c r="A294" t="s">
        <v>4729</v>
      </c>
      <c r="B294" t="s">
        <v>3820</v>
      </c>
      <c r="C294" t="s">
        <v>5864</v>
      </c>
      <c r="D294">
        <f>IF(OR(C294=0,C294="x"),
   "No PNEC",
   IFERROR(
      _xlfn.XLOOKUP(C294,'C-search matrix PNEC NORMAN'!B:B,'C-search matrix PNEC NORMAN'!A:A),
      "No Match"
   )
)</f>
        <v>114.42332659857701</v>
      </c>
    </row>
    <row r="295" spans="1:4" x14ac:dyDescent="0.3">
      <c r="A295" t="s">
        <v>4730</v>
      </c>
      <c r="B295" t="s">
        <v>3821</v>
      </c>
      <c r="C295" t="s">
        <v>5807</v>
      </c>
      <c r="D295" t="str">
        <f>IF(OR(C295=0,C295="x"),
   "No PNEC",
   IFERROR(
      _xlfn.XLOOKUP(C295,'C-search matrix PNEC NORMAN'!B:B,'C-search matrix PNEC NORMAN'!A:A),
      "No Match"
   )
)</f>
        <v>No PNEC</v>
      </c>
    </row>
    <row r="296" spans="1:4" x14ac:dyDescent="0.3">
      <c r="A296" t="s">
        <v>4731</v>
      </c>
      <c r="B296" t="s">
        <v>3822</v>
      </c>
      <c r="C296" t="s">
        <v>5807</v>
      </c>
      <c r="D296" t="str">
        <f>IF(OR(C296=0,C296="x"),
   "No PNEC",
   IFERROR(
      _xlfn.XLOOKUP(C296,'C-search matrix PNEC NORMAN'!B:B,'C-search matrix PNEC NORMAN'!A:A),
      "No Match"
   )
)</f>
        <v>No PNEC</v>
      </c>
    </row>
    <row r="297" spans="1:4" x14ac:dyDescent="0.3">
      <c r="A297" t="s">
        <v>4732</v>
      </c>
      <c r="B297" t="s">
        <v>3823</v>
      </c>
      <c r="C297" t="s">
        <v>5865</v>
      </c>
      <c r="D297">
        <f>IF(OR(C297=0,C297="x"),
   "No PNEC",
   IFERROR(
      _xlfn.XLOOKUP(C297,'C-search matrix PNEC NORMAN'!B:B,'C-search matrix PNEC NORMAN'!A:A),
      "No Match"
   )
)</f>
        <v>77.566019999999995</v>
      </c>
    </row>
    <row r="298" spans="1:4" x14ac:dyDescent="0.3">
      <c r="A298" t="s">
        <v>4733</v>
      </c>
      <c r="B298" t="s">
        <v>3824</v>
      </c>
      <c r="C298" t="s">
        <v>5807</v>
      </c>
      <c r="D298" t="str">
        <f>IF(OR(C298=0,C298="x"),
   "No PNEC",
   IFERROR(
      _xlfn.XLOOKUP(C298,'C-search matrix PNEC NORMAN'!B:B,'C-search matrix PNEC NORMAN'!A:A),
      "No Match"
   )
)</f>
        <v>No PNEC</v>
      </c>
    </row>
    <row r="299" spans="1:4" x14ac:dyDescent="0.3">
      <c r="A299" t="s">
        <v>4734</v>
      </c>
      <c r="B299" t="s">
        <v>3825</v>
      </c>
      <c r="C299" t="s">
        <v>5807</v>
      </c>
      <c r="D299" t="str">
        <f>IF(OR(C299=0,C299="x"),
   "No PNEC",
   IFERROR(
      _xlfn.XLOOKUP(C299,'C-search matrix PNEC NORMAN'!B:B,'C-search matrix PNEC NORMAN'!A:A),
      "No Match"
   )
)</f>
        <v>No PNEC</v>
      </c>
    </row>
    <row r="300" spans="1:4" x14ac:dyDescent="0.3">
      <c r="A300" t="s">
        <v>4735</v>
      </c>
      <c r="B300" t="s">
        <v>3826</v>
      </c>
      <c r="C300" t="s">
        <v>5807</v>
      </c>
      <c r="D300" t="str">
        <f>IF(OR(C300=0,C300="x"),
   "No PNEC",
   IFERROR(
      _xlfn.XLOOKUP(C300,'C-search matrix PNEC NORMAN'!B:B,'C-search matrix PNEC NORMAN'!A:A),
      "No Match"
   )
)</f>
        <v>No PNEC</v>
      </c>
    </row>
    <row r="301" spans="1:4" x14ac:dyDescent="0.3">
      <c r="A301" t="s">
        <v>4736</v>
      </c>
      <c r="B301" t="s">
        <v>3827</v>
      </c>
      <c r="C301" t="s">
        <v>5807</v>
      </c>
      <c r="D301" t="str">
        <f>IF(OR(C301=0,C301="x"),
   "No PNEC",
   IFERROR(
      _xlfn.XLOOKUP(C301,'C-search matrix PNEC NORMAN'!B:B,'C-search matrix PNEC NORMAN'!A:A),
      "No Match"
   )
)</f>
        <v>No PNEC</v>
      </c>
    </row>
    <row r="302" spans="1:4" x14ac:dyDescent="0.3">
      <c r="A302" t="s">
        <v>4737</v>
      </c>
      <c r="B302" t="s">
        <v>3828</v>
      </c>
      <c r="C302" t="s">
        <v>5807</v>
      </c>
      <c r="D302" t="str">
        <f>IF(OR(C302=0,C302="x"),
   "No PNEC",
   IFERROR(
      _xlfn.XLOOKUP(C302,'C-search matrix PNEC NORMAN'!B:B,'C-search matrix PNEC NORMAN'!A:A),
      "No Match"
   )
)</f>
        <v>No PNEC</v>
      </c>
    </row>
    <row r="303" spans="1:4" x14ac:dyDescent="0.3">
      <c r="A303" t="s">
        <v>4738</v>
      </c>
      <c r="B303" t="s">
        <v>1564</v>
      </c>
      <c r="C303" t="s">
        <v>1565</v>
      </c>
      <c r="D303">
        <f>IF(OR(C303=0,C303="x"),
   "No PNEC",
   IFERROR(
      _xlfn.XLOOKUP(C303,'C-search matrix PNEC NORMAN'!B:B,'C-search matrix PNEC NORMAN'!A:A),
      "No Match"
   )
)</f>
        <v>118347.19439999999</v>
      </c>
    </row>
    <row r="304" spans="1:4" x14ac:dyDescent="0.3">
      <c r="A304" t="s">
        <v>4739</v>
      </c>
      <c r="B304" t="s">
        <v>3829</v>
      </c>
      <c r="C304" t="s">
        <v>5807</v>
      </c>
      <c r="D304" t="str">
        <f>IF(OR(C304=0,C304="x"),
   "No PNEC",
   IFERROR(
      _xlfn.XLOOKUP(C304,'C-search matrix PNEC NORMAN'!B:B,'C-search matrix PNEC NORMAN'!A:A),
      "No Match"
   )
)</f>
        <v>No PNEC</v>
      </c>
    </row>
    <row r="305" spans="1:4" x14ac:dyDescent="0.3">
      <c r="A305" t="s">
        <v>4740</v>
      </c>
      <c r="B305" t="s">
        <v>3830</v>
      </c>
      <c r="C305" t="s">
        <v>5866</v>
      </c>
      <c r="D305" t="str">
        <f>IF(OR(C305=0,C305="x"),
   "No PNEC",
   IFERROR(
      _xlfn.XLOOKUP(C305,'C-search matrix PNEC NORMAN'!B:B,'C-search matrix PNEC NORMAN'!A:A),
      "No Match"
   )
)</f>
        <v>No Match</v>
      </c>
    </row>
    <row r="306" spans="1:4" x14ac:dyDescent="0.3">
      <c r="A306" t="s">
        <v>268</v>
      </c>
      <c r="B306" t="s">
        <v>1501</v>
      </c>
      <c r="C306" t="s">
        <v>1504</v>
      </c>
      <c r="D306">
        <f>IF(OR(C306=0,C306="x"),
   "No PNEC",
   IFERROR(
      _xlfn.XLOOKUP(C306,'C-search matrix PNEC NORMAN'!B:B,'C-search matrix PNEC NORMAN'!A:A),
      "No Match"
   )
)</f>
        <v>1.24708</v>
      </c>
    </row>
    <row r="307" spans="1:4" x14ac:dyDescent="0.3">
      <c r="A307" t="s">
        <v>4741</v>
      </c>
      <c r="B307" t="s">
        <v>3831</v>
      </c>
      <c r="C307" t="s">
        <v>5867</v>
      </c>
      <c r="D307">
        <f>IF(OR(C307=0,C307="x"),
   "No PNEC",
   IFERROR(
      _xlfn.XLOOKUP(C307,'C-search matrix PNEC NORMAN'!B:B,'C-search matrix PNEC NORMAN'!A:A),
      "No Match"
   )
)</f>
        <v>0.93701000000000001</v>
      </c>
    </row>
    <row r="308" spans="1:4" x14ac:dyDescent="0.3">
      <c r="A308" t="s">
        <v>148</v>
      </c>
      <c r="B308" t="s">
        <v>1726</v>
      </c>
      <c r="C308" t="s">
        <v>1731</v>
      </c>
      <c r="D308">
        <f>IF(OR(C308=0,C308="x"),
   "No PNEC",
   IFERROR(
      _xlfn.XLOOKUP(C308,'C-search matrix PNEC NORMAN'!B:B,'C-search matrix PNEC NORMAN'!A:A),
      "No Match"
   )
)</f>
        <v>0.69360363664466296</v>
      </c>
    </row>
    <row r="309" spans="1:4" x14ac:dyDescent="0.3">
      <c r="A309" s="2" t="s">
        <v>86521</v>
      </c>
      <c r="B309" t="s">
        <v>86489</v>
      </c>
      <c r="C309" s="103" t="s">
        <v>43130</v>
      </c>
      <c r="D309">
        <f>IF(OR(C309=0,C309="x"),
   "No PNEC",
   IFERROR(
      _xlfn.XLOOKUP(C309,'C-search matrix PNEC NORMAN'!B:B,'C-search matrix PNEC NORMAN'!A:A),
      "No Match"
   )
)</f>
        <v>0.84265000000000001</v>
      </c>
    </row>
    <row r="310" spans="1:4" x14ac:dyDescent="0.3">
      <c r="A310" t="s">
        <v>5</v>
      </c>
      <c r="B310" t="s">
        <v>1920</v>
      </c>
      <c r="C310" t="s">
        <v>451</v>
      </c>
      <c r="D310">
        <f>IF(OR(C310=0,C310="x"),
   "No PNEC",
   IFERROR(
      _xlfn.XLOOKUP(C310,'C-search matrix PNEC NORMAN'!B:B,'C-search matrix PNEC NORMAN'!A:A),
      "No Match"
   )
)</f>
        <v>600</v>
      </c>
    </row>
    <row r="311" spans="1:4" x14ac:dyDescent="0.3">
      <c r="A311" t="s">
        <v>4742</v>
      </c>
      <c r="B311" t="s">
        <v>2316</v>
      </c>
      <c r="C311" t="s">
        <v>2317</v>
      </c>
      <c r="D311">
        <f>IF(OR(C311=0,C311="x"),
   "No PNEC",
   IFERROR(
      _xlfn.XLOOKUP(C311,'C-search matrix PNEC NORMAN'!B:B,'C-search matrix PNEC NORMAN'!A:A),
      "No Match"
   )
)</f>
        <v>0.85109000000000001</v>
      </c>
    </row>
    <row r="312" spans="1:4" x14ac:dyDescent="0.3">
      <c r="A312" t="s">
        <v>4743</v>
      </c>
      <c r="B312" t="s">
        <v>1461</v>
      </c>
      <c r="C312" t="s">
        <v>1462</v>
      </c>
      <c r="D312">
        <f>IF(OR(C312=0,C312="x"),
   "No PNEC",
   IFERROR(
      _xlfn.XLOOKUP(C312,'C-search matrix PNEC NORMAN'!B:B,'C-search matrix PNEC NORMAN'!A:A),
      "No Match"
   )
)</f>
        <v>0.64049</v>
      </c>
    </row>
    <row r="313" spans="1:4" x14ac:dyDescent="0.3">
      <c r="A313" t="s">
        <v>4744</v>
      </c>
      <c r="B313" t="s">
        <v>2088</v>
      </c>
      <c r="C313" t="s">
        <v>2089</v>
      </c>
      <c r="D313">
        <f>IF(OR(C313=0,C313="x"),
   "No PNEC",
   IFERROR(
      _xlfn.XLOOKUP(C313,'C-search matrix PNEC NORMAN'!B:B,'C-search matrix PNEC NORMAN'!A:A),
      "No Match"
   )
)</f>
        <v>1.2</v>
      </c>
    </row>
    <row r="314" spans="1:4" x14ac:dyDescent="0.3">
      <c r="A314" t="s">
        <v>4745</v>
      </c>
      <c r="B314" t="s">
        <v>3455</v>
      </c>
      <c r="C314" t="s">
        <v>5868</v>
      </c>
      <c r="D314">
        <f>IF(OR(C314=0,C314="x"),
   "No PNEC",
   IFERROR(
      _xlfn.XLOOKUP(C314,'C-search matrix PNEC NORMAN'!B:B,'C-search matrix PNEC NORMAN'!A:A),
      "No Match"
   )
)</f>
        <v>0.2432</v>
      </c>
    </row>
    <row r="315" spans="1:4" x14ac:dyDescent="0.3">
      <c r="A315" t="s">
        <v>4746</v>
      </c>
      <c r="B315" t="s">
        <v>2524</v>
      </c>
      <c r="C315" t="s">
        <v>2526</v>
      </c>
      <c r="D315">
        <f>IF(OR(C315=0,C315="x"),
   "No PNEC",
   IFERROR(
      _xlfn.XLOOKUP(C315,'C-search matrix PNEC NORMAN'!B:B,'C-search matrix PNEC NORMAN'!A:A),
      "No Match"
   )
)</f>
        <v>3.7491400000000001</v>
      </c>
    </row>
    <row r="316" spans="1:4" x14ac:dyDescent="0.3">
      <c r="A316" t="s">
        <v>4747</v>
      </c>
      <c r="B316" t="s">
        <v>3832</v>
      </c>
      <c r="C316" t="s">
        <v>2028</v>
      </c>
      <c r="D316">
        <f>IF(OR(C316=0,C316="x"),
   "No PNEC",
   IFERROR(
      _xlfn.XLOOKUP(C316,'C-search matrix PNEC NORMAN'!B:B,'C-search matrix PNEC NORMAN'!A:A),
      "No Match"
   )
)</f>
        <v>38.446649999999998</v>
      </c>
    </row>
    <row r="317" spans="1:4" x14ac:dyDescent="0.3">
      <c r="A317" t="s">
        <v>4748</v>
      </c>
      <c r="B317" t="s">
        <v>1428</v>
      </c>
      <c r="C317" t="s">
        <v>1430</v>
      </c>
      <c r="D317">
        <f>IF(OR(C317=0,C317="x"),
   "No PNEC",
   IFERROR(
      _xlfn.XLOOKUP(C317,'C-search matrix PNEC NORMAN'!B:B,'C-search matrix PNEC NORMAN'!A:A),
      "No Match"
   )
)</f>
        <v>45.5407195860789</v>
      </c>
    </row>
    <row r="318" spans="1:4" x14ac:dyDescent="0.3">
      <c r="A318" t="s">
        <v>4749</v>
      </c>
      <c r="B318" t="s">
        <v>3833</v>
      </c>
      <c r="C318" t="s">
        <v>5869</v>
      </c>
      <c r="D318">
        <f>IF(OR(C318=0,C318="x"),
   "No PNEC",
   IFERROR(
      _xlfn.XLOOKUP(C318,'C-search matrix PNEC NORMAN'!B:B,'C-search matrix PNEC NORMAN'!A:A),
      "No Match"
   )
)</f>
        <v>32.471319999999999</v>
      </c>
    </row>
    <row r="319" spans="1:4" x14ac:dyDescent="0.3">
      <c r="A319" t="s">
        <v>4750</v>
      </c>
      <c r="B319" t="s">
        <v>1057</v>
      </c>
      <c r="C319" t="s">
        <v>1062</v>
      </c>
      <c r="D319">
        <f>IF(OR(C319=0,C319="x"),
   "No PNEC",
   IFERROR(
      _xlfn.XLOOKUP(C319,'C-search matrix PNEC NORMAN'!B:B,'C-search matrix PNEC NORMAN'!A:A),
      "No Match"
   )
)</f>
        <v>43.219070000000002</v>
      </c>
    </row>
    <row r="320" spans="1:4" x14ac:dyDescent="0.3">
      <c r="A320" t="s">
        <v>4751</v>
      </c>
      <c r="B320" t="s">
        <v>3456</v>
      </c>
      <c r="C320" t="s">
        <v>5870</v>
      </c>
      <c r="D320">
        <f>IF(OR(C320=0,C320="x"),
   "No PNEC",
   IFERROR(
      _xlfn.XLOOKUP(C320,'C-search matrix PNEC NORMAN'!B:B,'C-search matrix PNEC NORMAN'!A:A),
      "No Match"
   )
)</f>
        <v>50.305970000000002</v>
      </c>
    </row>
    <row r="321" spans="1:4" x14ac:dyDescent="0.3">
      <c r="A321" t="s">
        <v>4752</v>
      </c>
      <c r="B321" t="s">
        <v>1947</v>
      </c>
      <c r="C321" t="s">
        <v>1948</v>
      </c>
      <c r="D321">
        <f>IF(OR(C321=0,C321="x"),
   "No PNEC",
   IFERROR(
      _xlfn.XLOOKUP(C321,'C-search matrix PNEC NORMAN'!B:B,'C-search matrix PNEC NORMAN'!A:A),
      "No Match"
   )
)</f>
        <v>4.59</v>
      </c>
    </row>
    <row r="322" spans="1:4" x14ac:dyDescent="0.3">
      <c r="A322" t="s">
        <v>4753</v>
      </c>
      <c r="B322" t="s">
        <v>1291</v>
      </c>
      <c r="C322" t="s">
        <v>1293</v>
      </c>
      <c r="D322">
        <f>IF(OR(C322=0,C322="x"),
   "No PNEC",
   IFERROR(
      _xlfn.XLOOKUP(C322,'C-search matrix PNEC NORMAN'!B:B,'C-search matrix PNEC NORMAN'!A:A),
      "No Match"
   )
)</f>
        <v>0.99707999999999997</v>
      </c>
    </row>
    <row r="323" spans="1:4" x14ac:dyDescent="0.3">
      <c r="A323" s="2" t="s">
        <v>86522</v>
      </c>
      <c r="B323" t="s">
        <v>86490</v>
      </c>
      <c r="C323" s="102" t="s">
        <v>42707</v>
      </c>
      <c r="D323">
        <f>IF(OR(C323=0,C323="x"),
   "No PNEC",
   IFERROR(
      _xlfn.XLOOKUP(C323,'C-search matrix PNEC NORMAN'!B:B,'C-search matrix PNEC NORMAN'!A:A),
      "No Match"
   )
)</f>
        <v>19.639559999999999</v>
      </c>
    </row>
    <row r="324" spans="1:4" x14ac:dyDescent="0.3">
      <c r="A324" t="s">
        <v>322</v>
      </c>
      <c r="B324" t="s">
        <v>1567</v>
      </c>
      <c r="C324" t="s">
        <v>1568</v>
      </c>
      <c r="D324">
        <f>IF(OR(C324=0,C324="x"),
   "No PNEC",
   IFERROR(
      _xlfn.XLOOKUP(C324,'C-search matrix PNEC NORMAN'!B:B,'C-search matrix PNEC NORMAN'!A:A),
      "No Match"
   )
)</f>
        <v>40.918280000000003</v>
      </c>
    </row>
    <row r="325" spans="1:4" x14ac:dyDescent="0.3">
      <c r="A325" t="s">
        <v>4754</v>
      </c>
      <c r="B325" t="s">
        <v>2027</v>
      </c>
      <c r="C325" t="s">
        <v>2028</v>
      </c>
      <c r="D325">
        <f>IF(OR(C325=0,C325="x"),
   "No PNEC",
   IFERROR(
      _xlfn.XLOOKUP(C325,'C-search matrix PNEC NORMAN'!B:B,'C-search matrix PNEC NORMAN'!A:A),
      "No Match"
   )
)</f>
        <v>38.446649999999998</v>
      </c>
    </row>
    <row r="326" spans="1:4" x14ac:dyDescent="0.3">
      <c r="A326" t="s">
        <v>238</v>
      </c>
      <c r="B326" t="s">
        <v>1953</v>
      </c>
      <c r="C326" t="s">
        <v>1954</v>
      </c>
      <c r="D326">
        <f>IF(OR(C326=0,C326="x"),
   "No PNEC",
   IFERROR(
      _xlfn.XLOOKUP(C326,'C-search matrix PNEC NORMAN'!B:B,'C-search matrix PNEC NORMAN'!A:A),
      "No Match"
   )
)</f>
        <v>7.6611900000000004</v>
      </c>
    </row>
    <row r="327" spans="1:4" x14ac:dyDescent="0.3">
      <c r="A327" t="s">
        <v>4755</v>
      </c>
      <c r="B327" t="s">
        <v>3457</v>
      </c>
      <c r="C327" t="s">
        <v>5871</v>
      </c>
      <c r="D327">
        <f>IF(OR(C327=0,C327="x"),
   "No PNEC",
   IFERROR(
      _xlfn.XLOOKUP(C327,'C-search matrix PNEC NORMAN'!B:B,'C-search matrix PNEC NORMAN'!A:A),
      "No Match"
   )
)</f>
        <v>3.04914</v>
      </c>
    </row>
    <row r="328" spans="1:4" x14ac:dyDescent="0.3">
      <c r="A328" t="s">
        <v>377</v>
      </c>
      <c r="B328" t="s">
        <v>2171</v>
      </c>
      <c r="C328" t="s">
        <v>2172</v>
      </c>
      <c r="D328">
        <f>IF(OR(C328=0,C328="x"),
   "No PNEC",
   IFERROR(
      _xlfn.XLOOKUP(C328,'C-search matrix PNEC NORMAN'!B:B,'C-search matrix PNEC NORMAN'!A:A),
      "No Match"
   )
)</f>
        <v>6.9129999999999997E-2</v>
      </c>
    </row>
    <row r="329" spans="1:4" x14ac:dyDescent="0.3">
      <c r="A329" t="s">
        <v>4756</v>
      </c>
      <c r="B329" t="s">
        <v>3834</v>
      </c>
      <c r="C329" t="s">
        <v>5807</v>
      </c>
      <c r="D329" t="str">
        <f>IF(OR(C329=0,C329="x"),
   "No PNEC",
   IFERROR(
      _xlfn.XLOOKUP(C329,'C-search matrix PNEC NORMAN'!B:B,'C-search matrix PNEC NORMAN'!A:A),
      "No Match"
   )
)</f>
        <v>No PNEC</v>
      </c>
    </row>
    <row r="330" spans="1:4" x14ac:dyDescent="0.3">
      <c r="A330" t="s">
        <v>4757</v>
      </c>
      <c r="B330" t="s">
        <v>3835</v>
      </c>
      <c r="C330" t="s">
        <v>5872</v>
      </c>
      <c r="D330">
        <f>IF(OR(C330=0,C330="x"),
   "No PNEC",
   IFERROR(
      _xlfn.XLOOKUP(C330,'C-search matrix PNEC NORMAN'!B:B,'C-search matrix PNEC NORMAN'!A:A),
      "No Match"
   )
)</f>
        <v>10.35455</v>
      </c>
    </row>
    <row r="331" spans="1:4" x14ac:dyDescent="0.3">
      <c r="A331" t="s">
        <v>4758</v>
      </c>
      <c r="B331" t="s">
        <v>3836</v>
      </c>
      <c r="C331" t="s">
        <v>5873</v>
      </c>
      <c r="D331">
        <f>IF(OR(C331=0,C331="x"),
   "No PNEC",
   IFERROR(
      _xlfn.XLOOKUP(C331,'C-search matrix PNEC NORMAN'!B:B,'C-search matrix PNEC NORMAN'!A:A),
      "No Match"
   )
)</f>
        <v>34.401739999999997</v>
      </c>
    </row>
    <row r="332" spans="1:4" x14ac:dyDescent="0.3">
      <c r="A332" t="s">
        <v>182</v>
      </c>
      <c r="B332" t="s">
        <v>2275</v>
      </c>
      <c r="C332" t="s">
        <v>2278</v>
      </c>
      <c r="D332">
        <f>IF(OR(C332=0,C332="x"),
   "No PNEC",
   IFERROR(
      _xlfn.XLOOKUP(C332,'C-search matrix PNEC NORMAN'!B:B,'C-search matrix PNEC NORMAN'!A:A),
      "No Match"
   )
)</f>
        <v>60.255000000000003</v>
      </c>
    </row>
    <row r="333" spans="1:4" x14ac:dyDescent="0.3">
      <c r="A333" t="s">
        <v>4759</v>
      </c>
      <c r="B333" t="s">
        <v>3837</v>
      </c>
      <c r="C333" t="s">
        <v>5874</v>
      </c>
      <c r="D333" t="str">
        <f>IF(OR(C333=0,C333="x"),
   "No PNEC",
   IFERROR(
      _xlfn.XLOOKUP(C333,'C-search matrix PNEC NORMAN'!B:B,'C-search matrix PNEC NORMAN'!A:A),
      "No Match"
   )
)</f>
        <v>No Match</v>
      </c>
    </row>
    <row r="334" spans="1:4" x14ac:dyDescent="0.3">
      <c r="A334" t="s">
        <v>291</v>
      </c>
      <c r="B334" t="s">
        <v>2320</v>
      </c>
      <c r="C334" t="s">
        <v>1729</v>
      </c>
      <c r="D334">
        <f>IF(OR(C334=0,C334="x"),
   "No PNEC",
   IFERROR(
      _xlfn.XLOOKUP(C334,'C-search matrix PNEC NORMAN'!B:B,'C-search matrix PNEC NORMAN'!A:A),
      "No Match"
   )
)</f>
        <v>1.94679830143597</v>
      </c>
    </row>
    <row r="335" spans="1:4" x14ac:dyDescent="0.3">
      <c r="A335" t="s">
        <v>429</v>
      </c>
      <c r="B335" t="s">
        <v>2018</v>
      </c>
      <c r="C335" t="s">
        <v>2019</v>
      </c>
      <c r="D335">
        <f>IF(OR(C335=0,C335="x"),
   "No PNEC",
   IFERROR(
      _xlfn.XLOOKUP(C335,'C-search matrix PNEC NORMAN'!B:B,'C-search matrix PNEC NORMAN'!A:A),
      "No Match"
   )
)</f>
        <v>0.86357439776498002</v>
      </c>
    </row>
    <row r="336" spans="1:4" x14ac:dyDescent="0.3">
      <c r="A336" t="s">
        <v>31</v>
      </c>
      <c r="B336" t="s">
        <v>1431</v>
      </c>
      <c r="C336" t="s">
        <v>440</v>
      </c>
      <c r="D336">
        <f>IF(OR(C336=0,C336="x"),
   "No PNEC",
   IFERROR(
      _xlfn.XLOOKUP(C336,'C-search matrix PNEC NORMAN'!B:B,'C-search matrix PNEC NORMAN'!A:A),
      "No Match"
   )
)</f>
        <v>1.0999999999999999E-2</v>
      </c>
    </row>
    <row r="337" spans="1:4" x14ac:dyDescent="0.3">
      <c r="A337" t="s">
        <v>4760</v>
      </c>
      <c r="B337" t="s">
        <v>1009</v>
      </c>
      <c r="C337" t="s">
        <v>1011</v>
      </c>
      <c r="D337">
        <f>IF(OR(C337=0,C337="x"),
   "No PNEC",
   IFERROR(
      _xlfn.XLOOKUP(C337,'C-search matrix PNEC NORMAN'!B:B,'C-search matrix PNEC NORMAN'!A:A),
      "No Match"
   )
)</f>
        <v>88.2</v>
      </c>
    </row>
    <row r="338" spans="1:4" x14ac:dyDescent="0.3">
      <c r="A338" t="s">
        <v>123</v>
      </c>
      <c r="B338" t="s">
        <v>1907</v>
      </c>
      <c r="C338" t="s">
        <v>1909</v>
      </c>
      <c r="D338">
        <f>IF(OR(C338=0,C338="x"),
   "No PNEC",
   IFERROR(
      _xlfn.XLOOKUP(C338,'C-search matrix PNEC NORMAN'!B:B,'C-search matrix PNEC NORMAN'!A:A),
      "No Match"
   )
)</f>
        <v>0.29349999999999998</v>
      </c>
    </row>
    <row r="339" spans="1:4" x14ac:dyDescent="0.3">
      <c r="A339" t="s">
        <v>4761</v>
      </c>
      <c r="B339" t="s">
        <v>3838</v>
      </c>
      <c r="C339" t="s">
        <v>5875</v>
      </c>
      <c r="D339">
        <f>IF(OR(C339=0,C339="x"),
   "No PNEC",
   IFERROR(
      _xlfn.XLOOKUP(C339,'C-search matrix PNEC NORMAN'!B:B,'C-search matrix PNEC NORMAN'!A:A),
      "No Match"
   )
)</f>
        <v>5.6800000000000003E-2</v>
      </c>
    </row>
    <row r="340" spans="1:4" x14ac:dyDescent="0.3">
      <c r="A340" t="s">
        <v>4762</v>
      </c>
      <c r="B340" t="s">
        <v>3839</v>
      </c>
      <c r="C340" t="s">
        <v>5876</v>
      </c>
      <c r="D340" t="str">
        <f>IF(OR(C340=0,C340="x"),
   "No PNEC",
   IFERROR(
      _xlfn.XLOOKUP(C340,'C-search matrix PNEC NORMAN'!B:B,'C-search matrix PNEC NORMAN'!A:A),
      "No Match"
   )
)</f>
        <v>No Match</v>
      </c>
    </row>
    <row r="341" spans="1:4" x14ac:dyDescent="0.3">
      <c r="A341" t="s">
        <v>4763</v>
      </c>
      <c r="B341" t="s">
        <v>3458</v>
      </c>
      <c r="C341" t="s">
        <v>5877</v>
      </c>
      <c r="D341">
        <f>IF(OR(C341=0,C341="x"),
   "No PNEC",
   IFERROR(
      _xlfn.XLOOKUP(C341,'C-search matrix PNEC NORMAN'!B:B,'C-search matrix PNEC NORMAN'!A:A),
      "No Match"
   )
)</f>
        <v>1.9130000000000001E-2</v>
      </c>
    </row>
    <row r="342" spans="1:4" x14ac:dyDescent="0.3">
      <c r="A342" t="s">
        <v>4764</v>
      </c>
      <c r="B342" t="s">
        <v>3840</v>
      </c>
      <c r="C342" t="s">
        <v>5878</v>
      </c>
      <c r="D342">
        <f>IF(OR(C342=0,C342="x"),
   "No PNEC",
   IFERROR(
      _xlfn.XLOOKUP(C342,'C-search matrix PNEC NORMAN'!B:B,'C-search matrix PNEC NORMAN'!A:A),
      "No Match"
   )
)</f>
        <v>64.005129999999994</v>
      </c>
    </row>
    <row r="343" spans="1:4" x14ac:dyDescent="0.3">
      <c r="A343" t="s">
        <v>4765</v>
      </c>
      <c r="B343" t="s">
        <v>1686</v>
      </c>
      <c r="C343" t="s">
        <v>1689</v>
      </c>
      <c r="D343">
        <f>IF(OR(C343=0,C343="x"),
   "No PNEC",
   IFERROR(
      _xlfn.XLOOKUP(C343,'C-search matrix PNEC NORMAN'!B:B,'C-search matrix PNEC NORMAN'!A:A),
      "No Match"
   )
)</f>
        <v>2.0734300000000001</v>
      </c>
    </row>
    <row r="344" spans="1:4" x14ac:dyDescent="0.3">
      <c r="A344" t="s">
        <v>4766</v>
      </c>
      <c r="B344" t="s">
        <v>1785</v>
      </c>
      <c r="C344" t="s">
        <v>1788</v>
      </c>
      <c r="D344">
        <f>IF(OR(C344=0,C344="x"),
   "No PNEC",
   IFERROR(
      _xlfn.XLOOKUP(C344,'C-search matrix PNEC NORMAN'!B:B,'C-search matrix PNEC NORMAN'!A:A),
      "No Match"
   )
)</f>
        <v>2.9600499999999998</v>
      </c>
    </row>
    <row r="345" spans="1:4" x14ac:dyDescent="0.3">
      <c r="A345" t="s">
        <v>226</v>
      </c>
      <c r="B345" t="s">
        <v>899</v>
      </c>
      <c r="C345" t="s">
        <v>902</v>
      </c>
      <c r="D345">
        <f>IF(OR(C345=0,C345="x"),
   "No PNEC",
   IFERROR(
      _xlfn.XLOOKUP(C345,'C-search matrix PNEC NORMAN'!B:B,'C-search matrix PNEC NORMAN'!A:A),
      "No Match"
   )
)</f>
        <v>1.79033</v>
      </c>
    </row>
    <row r="346" spans="1:4" x14ac:dyDescent="0.3">
      <c r="A346" t="s">
        <v>4767</v>
      </c>
      <c r="B346" t="s">
        <v>3459</v>
      </c>
      <c r="C346" t="s">
        <v>5879</v>
      </c>
      <c r="D346">
        <f>IF(OR(C346=0,C346="x"),
   "No PNEC",
   IFERROR(
      _xlfn.XLOOKUP(C346,'C-search matrix PNEC NORMAN'!B:B,'C-search matrix PNEC NORMAN'!A:A),
      "No Match"
   )
)</f>
        <v>1.6820000000000002E-2</v>
      </c>
    </row>
    <row r="347" spans="1:4" x14ac:dyDescent="0.3">
      <c r="A347" t="s">
        <v>4768</v>
      </c>
      <c r="B347" t="s">
        <v>2352</v>
      </c>
      <c r="C347" t="s">
        <v>2354</v>
      </c>
      <c r="D347">
        <f>IF(OR(C347=0,C347="x"),
   "No PNEC",
   IFERROR(
      _xlfn.XLOOKUP(C347,'C-search matrix PNEC NORMAN'!B:B,'C-search matrix PNEC NORMAN'!A:A),
      "No Match"
   )
)</f>
        <v>0.14369000000000001</v>
      </c>
    </row>
    <row r="348" spans="1:4" x14ac:dyDescent="0.3">
      <c r="A348" t="s">
        <v>4769</v>
      </c>
      <c r="B348" t="s">
        <v>1720</v>
      </c>
      <c r="C348" t="s">
        <v>1722</v>
      </c>
      <c r="D348">
        <f>IF(OR(C348=0,C348="x"),
   "No PNEC",
   IFERROR(
      _xlfn.XLOOKUP(C348,'C-search matrix PNEC NORMAN'!B:B,'C-search matrix PNEC NORMAN'!A:A),
      "No Match"
   )
)</f>
        <v>2.7100000000000002E-3</v>
      </c>
    </row>
    <row r="349" spans="1:4" x14ac:dyDescent="0.3">
      <c r="A349" t="s">
        <v>281</v>
      </c>
      <c r="B349" t="s">
        <v>1705</v>
      </c>
      <c r="C349" t="s">
        <v>1708</v>
      </c>
      <c r="D349">
        <f>IF(OR(C349=0,C349="x"),
   "No PNEC",
   IFERROR(
      _xlfn.XLOOKUP(C349,'C-search matrix PNEC NORMAN'!B:B,'C-search matrix PNEC NORMAN'!A:A),
      "No Match"
   )
)</f>
        <v>0.15415999999999999</v>
      </c>
    </row>
    <row r="350" spans="1:4" x14ac:dyDescent="0.3">
      <c r="A350" t="s">
        <v>4770</v>
      </c>
      <c r="B350" t="s">
        <v>3841</v>
      </c>
      <c r="C350" t="s">
        <v>5880</v>
      </c>
      <c r="D350">
        <f>IF(OR(C350=0,C350="x"),
   "No PNEC",
   IFERROR(
      _xlfn.XLOOKUP(C350,'C-search matrix PNEC NORMAN'!B:B,'C-search matrix PNEC NORMAN'!A:A),
      "No Match"
   )
)</f>
        <v>2.7651539393821999E-2</v>
      </c>
    </row>
    <row r="351" spans="1:4" x14ac:dyDescent="0.3">
      <c r="A351" t="s">
        <v>387</v>
      </c>
      <c r="B351" t="s">
        <v>2059</v>
      </c>
      <c r="C351" t="s">
        <v>2062</v>
      </c>
      <c r="D351">
        <f>IF(OR(C351=0,C351="x"),
   "No PNEC",
   IFERROR(
      _xlfn.XLOOKUP(C351,'C-search matrix PNEC NORMAN'!B:B,'C-search matrix PNEC NORMAN'!A:A),
      "No Match"
   )
)</f>
        <v>0.3</v>
      </c>
    </row>
    <row r="352" spans="1:4" x14ac:dyDescent="0.3">
      <c r="A352" s="2" t="s">
        <v>48</v>
      </c>
      <c r="B352" t="s">
        <v>2694</v>
      </c>
      <c r="C352" s="2" t="s">
        <v>611</v>
      </c>
      <c r="D352">
        <f>IF(OR(C352=0,C352="x"),
   "No PNEC",
   IFERROR(
      _xlfn.XLOOKUP(C352,'C-search matrix PNEC NORMAN'!B:B,'C-search matrix PNEC NORMAN'!A:A),
      "No Match"
   )
)</f>
        <v>100</v>
      </c>
    </row>
    <row r="353" spans="1:4" x14ac:dyDescent="0.3">
      <c r="A353" t="s">
        <v>4771</v>
      </c>
      <c r="B353" t="s">
        <v>3842</v>
      </c>
      <c r="C353" t="s">
        <v>5881</v>
      </c>
      <c r="D353">
        <f>IF(OR(C353=0,C353="x"),
   "No PNEC",
   IFERROR(
      _xlfn.XLOOKUP(C353,'C-search matrix PNEC NORMAN'!B:B,'C-search matrix PNEC NORMAN'!A:A),
      "No Match"
   )
)</f>
        <v>0.88595999999999997</v>
      </c>
    </row>
    <row r="354" spans="1:4" x14ac:dyDescent="0.3">
      <c r="A354" t="s">
        <v>95</v>
      </c>
      <c r="B354" t="s">
        <v>887</v>
      </c>
      <c r="C354" t="s">
        <v>888</v>
      </c>
      <c r="D354">
        <f>IF(OR(C354=0,C354="x"),
   "No PNEC",
   IFERROR(
      _xlfn.XLOOKUP(C354,'C-search matrix PNEC NORMAN'!B:B,'C-search matrix PNEC NORMAN'!A:A),
      "No Match"
   )
)</f>
        <v>1.28607</v>
      </c>
    </row>
    <row r="355" spans="1:4" x14ac:dyDescent="0.3">
      <c r="A355" t="s">
        <v>269</v>
      </c>
      <c r="B355" t="s">
        <v>884</v>
      </c>
      <c r="C355" t="s">
        <v>886</v>
      </c>
      <c r="D355">
        <f>IF(OR(C355=0,C355="x"),
   "No PNEC",
   IFERROR(
      _xlfn.XLOOKUP(C355,'C-search matrix PNEC NORMAN'!B:B,'C-search matrix PNEC NORMAN'!A:A),
      "No Match"
   )
)</f>
        <v>31.3</v>
      </c>
    </row>
    <row r="356" spans="1:4" x14ac:dyDescent="0.3">
      <c r="A356" t="s">
        <v>280</v>
      </c>
      <c r="B356" t="s">
        <v>1967</v>
      </c>
      <c r="C356" t="s">
        <v>1968</v>
      </c>
      <c r="D356">
        <f>IF(OR(C356=0,C356="x"),
   "No PNEC",
   IFERROR(
      _xlfn.XLOOKUP(C356,'C-search matrix PNEC NORMAN'!B:B,'C-search matrix PNEC NORMAN'!A:A),
      "No Match"
   )
)</f>
        <v>0.22456000000000001</v>
      </c>
    </row>
    <row r="357" spans="1:4" x14ac:dyDescent="0.3">
      <c r="A357" t="s">
        <v>4772</v>
      </c>
      <c r="B357" t="s">
        <v>3843</v>
      </c>
      <c r="C357" t="s">
        <v>5882</v>
      </c>
      <c r="D357">
        <f>IF(OR(C357=0,C357="x"),
   "No PNEC",
   IFERROR(
      _xlfn.XLOOKUP(C357,'C-search matrix PNEC NORMAN'!B:B,'C-search matrix PNEC NORMAN'!A:A),
      "No Match"
   )
)</f>
        <v>1670</v>
      </c>
    </row>
    <row r="358" spans="1:4" x14ac:dyDescent="0.3">
      <c r="A358" t="s">
        <v>62</v>
      </c>
      <c r="B358" t="s">
        <v>949</v>
      </c>
      <c r="C358" t="s">
        <v>950</v>
      </c>
      <c r="D358">
        <f>IF(OR(C358=0,C358="x"),
   "No PNEC",
   IFERROR(
      _xlfn.XLOOKUP(C358,'C-search matrix PNEC NORMAN'!B:B,'C-search matrix PNEC NORMAN'!A:A),
      "No Match"
   )
)</f>
        <v>0.91742999999999997</v>
      </c>
    </row>
    <row r="359" spans="1:4" x14ac:dyDescent="0.3">
      <c r="A359" t="s">
        <v>4773</v>
      </c>
      <c r="B359" t="s">
        <v>3460</v>
      </c>
      <c r="C359" s="2" t="s">
        <v>41722</v>
      </c>
      <c r="D359">
        <f>IF(OR(C359=0,C359="x"),
   "No PNEC",
   IFERROR(
      _xlfn.XLOOKUP(C359,'C-search matrix PNEC NORMAN'!B:B,'C-search matrix PNEC NORMAN'!A:A),
      "No Match"
   )
)</f>
        <v>17.157910000000001</v>
      </c>
    </row>
    <row r="360" spans="1:4" x14ac:dyDescent="0.3">
      <c r="A360" t="s">
        <v>201</v>
      </c>
      <c r="B360" t="s">
        <v>1012</v>
      </c>
      <c r="C360" t="s">
        <v>1013</v>
      </c>
      <c r="D360">
        <f>IF(OR(C360=0,C360="x"),
   "No PNEC",
   IFERROR(
      _xlfn.XLOOKUP(C360,'C-search matrix PNEC NORMAN'!B:B,'C-search matrix PNEC NORMAN'!A:A),
      "No Match"
   )
)</f>
        <v>20</v>
      </c>
    </row>
    <row r="361" spans="1:4" x14ac:dyDescent="0.3">
      <c r="A361" t="s">
        <v>4774</v>
      </c>
      <c r="B361" t="s">
        <v>3844</v>
      </c>
      <c r="C361" t="s">
        <v>5872</v>
      </c>
      <c r="D361">
        <f>IF(OR(C361=0,C361="x"),
   "No PNEC",
   IFERROR(
      _xlfn.XLOOKUP(C361,'C-search matrix PNEC NORMAN'!B:B,'C-search matrix PNEC NORMAN'!A:A),
      "No Match"
   )
)</f>
        <v>10.35455</v>
      </c>
    </row>
    <row r="362" spans="1:4" x14ac:dyDescent="0.3">
      <c r="A362" s="2" t="s">
        <v>86523</v>
      </c>
      <c r="B362" t="s">
        <v>86491</v>
      </c>
      <c r="C362" s="102" t="s">
        <v>29582</v>
      </c>
      <c r="D362">
        <f>IF(OR(C362=0,C362="x"),
   "No PNEC",
   IFERROR(
      _xlfn.XLOOKUP(C362,'C-search matrix PNEC NORMAN'!B:B,'C-search matrix PNEC NORMAN'!A:A),
      "No Match"
   )
)</f>
        <v>0.17504</v>
      </c>
    </row>
    <row r="363" spans="1:4" x14ac:dyDescent="0.3">
      <c r="A363" t="s">
        <v>4775</v>
      </c>
      <c r="B363" t="s">
        <v>3461</v>
      </c>
      <c r="C363" t="s">
        <v>5884</v>
      </c>
      <c r="D363">
        <f>IF(OR(C363=0,C363="x"),
   "No PNEC",
   IFERROR(
      _xlfn.XLOOKUP(C363,'C-search matrix PNEC NORMAN'!B:B,'C-search matrix PNEC NORMAN'!A:A),
      "No Match"
   )
)</f>
        <v>1.0019999999999999E-2</v>
      </c>
    </row>
    <row r="364" spans="1:4" x14ac:dyDescent="0.3">
      <c r="A364" t="s">
        <v>4776</v>
      </c>
      <c r="B364" t="s">
        <v>3462</v>
      </c>
      <c r="C364" t="s">
        <v>611</v>
      </c>
      <c r="D364">
        <f>IF(OR(C364=0,C364="x"),
   "No PNEC",
   IFERROR(
      _xlfn.XLOOKUP(C364,'C-search matrix PNEC NORMAN'!B:B,'C-search matrix PNEC NORMAN'!A:A),
      "No Match"
   )
)</f>
        <v>100</v>
      </c>
    </row>
    <row r="365" spans="1:4" x14ac:dyDescent="0.3">
      <c r="A365" t="s">
        <v>4777</v>
      </c>
      <c r="B365" t="s">
        <v>3463</v>
      </c>
      <c r="C365" t="s">
        <v>5885</v>
      </c>
      <c r="D365">
        <f>IF(OR(C365=0,C365="x"),
   "No PNEC",
   IFERROR(
      _xlfn.XLOOKUP(C365,'C-search matrix PNEC NORMAN'!B:B,'C-search matrix PNEC NORMAN'!A:A),
      "No Match"
   )
)</f>
        <v>3.2604182704939002</v>
      </c>
    </row>
    <row r="366" spans="1:4" x14ac:dyDescent="0.3">
      <c r="A366" t="s">
        <v>4778</v>
      </c>
      <c r="B366" t="s">
        <v>3464</v>
      </c>
      <c r="C366" t="s">
        <v>5886</v>
      </c>
      <c r="D366">
        <f>IF(OR(C366=0,C366="x"),
   "No PNEC",
   IFERROR(
      _xlfn.XLOOKUP(C366,'C-search matrix PNEC NORMAN'!B:B,'C-search matrix PNEC NORMAN'!A:A),
      "No Match"
   )
)</f>
        <v>1.66194</v>
      </c>
    </row>
    <row r="367" spans="1:4" x14ac:dyDescent="0.3">
      <c r="A367" t="s">
        <v>4779</v>
      </c>
      <c r="B367" t="s">
        <v>3845</v>
      </c>
      <c r="C367" t="s">
        <v>886</v>
      </c>
      <c r="D367">
        <f>IF(OR(C367=0,C367="x"),
   "No PNEC",
   IFERROR(
      _xlfn.XLOOKUP(C367,'C-search matrix PNEC NORMAN'!B:B,'C-search matrix PNEC NORMAN'!A:A),
      "No Match"
   )
)</f>
        <v>31.3</v>
      </c>
    </row>
    <row r="368" spans="1:4" x14ac:dyDescent="0.3">
      <c r="A368" t="s">
        <v>160</v>
      </c>
      <c r="B368" t="s">
        <v>2604</v>
      </c>
      <c r="C368" t="s">
        <v>2605</v>
      </c>
      <c r="D368">
        <f>IF(OR(C368=0,C368="x"),
   "No PNEC",
   IFERROR(
      _xlfn.XLOOKUP(C368,'C-search matrix PNEC NORMAN'!B:B,'C-search matrix PNEC NORMAN'!A:A),
      "No Match"
   )
)</f>
        <v>20</v>
      </c>
    </row>
    <row r="369" spans="1:4" x14ac:dyDescent="0.3">
      <c r="A369" t="s">
        <v>635</v>
      </c>
      <c r="B369" t="s">
        <v>3846</v>
      </c>
      <c r="C369" t="s">
        <v>636</v>
      </c>
      <c r="D369">
        <f>IF(OR(C369=0,C369="x"),
   "No PNEC",
   IFERROR(
      _xlfn.XLOOKUP(C369,'C-search matrix PNEC NORMAN'!B:B,'C-search matrix PNEC NORMAN'!A:A),
      "No Match"
   )
)</f>
        <v>6.0160799999999997</v>
      </c>
    </row>
    <row r="370" spans="1:4" x14ac:dyDescent="0.3">
      <c r="A370" t="s">
        <v>4780</v>
      </c>
      <c r="B370" t="s">
        <v>3465</v>
      </c>
      <c r="C370" t="s">
        <v>5807</v>
      </c>
      <c r="D370" t="str">
        <f>IF(OR(C370=0,C370="x"),
   "No PNEC",
   IFERROR(
      _xlfn.XLOOKUP(C370,'C-search matrix PNEC NORMAN'!B:B,'C-search matrix PNEC NORMAN'!A:A),
      "No Match"
   )
)</f>
        <v>No PNEC</v>
      </c>
    </row>
    <row r="371" spans="1:4" x14ac:dyDescent="0.3">
      <c r="A371" t="s">
        <v>4781</v>
      </c>
      <c r="B371" t="s">
        <v>3466</v>
      </c>
      <c r="C371" t="s">
        <v>5887</v>
      </c>
      <c r="D371">
        <f>IF(OR(C371=0,C371="x"),
   "No PNEC",
   IFERROR(
      _xlfn.XLOOKUP(C371,'C-search matrix PNEC NORMAN'!B:B,'C-search matrix PNEC NORMAN'!A:A),
      "No Match"
   )
)</f>
        <v>0.23499999999999999</v>
      </c>
    </row>
    <row r="372" spans="1:4" x14ac:dyDescent="0.3">
      <c r="A372" t="s">
        <v>4782</v>
      </c>
      <c r="B372" t="s">
        <v>3847</v>
      </c>
      <c r="C372" t="s">
        <v>5807</v>
      </c>
      <c r="D372" t="str">
        <f>IF(OR(C372=0,C372="x"),
   "No PNEC",
   IFERROR(
      _xlfn.XLOOKUP(C372,'C-search matrix PNEC NORMAN'!B:B,'C-search matrix PNEC NORMAN'!A:A),
      "No Match"
   )
)</f>
        <v>No PNEC</v>
      </c>
    </row>
    <row r="373" spans="1:4" x14ac:dyDescent="0.3">
      <c r="A373" t="s">
        <v>4783</v>
      </c>
      <c r="B373" t="s">
        <v>3848</v>
      </c>
      <c r="C373" t="s">
        <v>5807</v>
      </c>
      <c r="D373" t="str">
        <f>IF(OR(C373=0,C373="x"),
   "No PNEC",
   IFERROR(
      _xlfn.XLOOKUP(C373,'C-search matrix PNEC NORMAN'!B:B,'C-search matrix PNEC NORMAN'!A:A),
      "No Match"
   )
)</f>
        <v>No PNEC</v>
      </c>
    </row>
    <row r="374" spans="1:4" x14ac:dyDescent="0.3">
      <c r="A374" t="s">
        <v>4784</v>
      </c>
      <c r="B374" t="s">
        <v>3467</v>
      </c>
      <c r="C374" t="s">
        <v>2353</v>
      </c>
      <c r="D374">
        <f>IF(OR(C374=0,C374="x"),
   "No PNEC",
   IFERROR(
      _xlfn.XLOOKUP(C374,'C-search matrix PNEC NORMAN'!B:B,'C-search matrix PNEC NORMAN'!A:A),
      "No Match"
   )
)</f>
        <v>24.3733</v>
      </c>
    </row>
    <row r="375" spans="1:4" x14ac:dyDescent="0.3">
      <c r="A375" t="s">
        <v>4785</v>
      </c>
      <c r="B375" t="s">
        <v>3468</v>
      </c>
      <c r="C375" t="s">
        <v>1927</v>
      </c>
      <c r="D375">
        <f>IF(OR(C375=0,C375="x"),
   "No PNEC",
   IFERROR(
      _xlfn.XLOOKUP(C375,'C-search matrix PNEC NORMAN'!B:B,'C-search matrix PNEC NORMAN'!A:A),
      "No Match"
   )
)</f>
        <v>100</v>
      </c>
    </row>
    <row r="376" spans="1:4" x14ac:dyDescent="0.3">
      <c r="A376" t="s">
        <v>4786</v>
      </c>
      <c r="B376" t="s">
        <v>3849</v>
      </c>
      <c r="C376" t="s">
        <v>451</v>
      </c>
      <c r="D376">
        <f>IF(OR(C376=0,C376="x"),
   "No PNEC",
   IFERROR(
      _xlfn.XLOOKUP(C376,'C-search matrix PNEC NORMAN'!B:B,'C-search matrix PNEC NORMAN'!A:A),
      "No Match"
   )
)</f>
        <v>600</v>
      </c>
    </row>
    <row r="377" spans="1:4" x14ac:dyDescent="0.3">
      <c r="A377" t="s">
        <v>4787</v>
      </c>
      <c r="B377" t="s">
        <v>3850</v>
      </c>
      <c r="C377" t="s">
        <v>5872</v>
      </c>
      <c r="D377">
        <f>IF(OR(C377=0,C377="x"),
   "No PNEC",
   IFERROR(
      _xlfn.XLOOKUP(C377,'C-search matrix PNEC NORMAN'!B:B,'C-search matrix PNEC NORMAN'!A:A),
      "No Match"
   )
)</f>
        <v>10.35455</v>
      </c>
    </row>
    <row r="378" spans="1:4" x14ac:dyDescent="0.3">
      <c r="A378" t="s">
        <v>4788</v>
      </c>
      <c r="B378" t="s">
        <v>3851</v>
      </c>
      <c r="C378" t="s">
        <v>5807</v>
      </c>
      <c r="D378" t="str">
        <f>IF(OR(C378=0,C378="x"),
   "No PNEC",
   IFERROR(
      _xlfn.XLOOKUP(C378,'C-search matrix PNEC NORMAN'!B:B,'C-search matrix PNEC NORMAN'!A:A),
      "No Match"
   )
)</f>
        <v>No PNEC</v>
      </c>
    </row>
    <row r="379" spans="1:4" x14ac:dyDescent="0.3">
      <c r="A379" t="s">
        <v>4789</v>
      </c>
      <c r="B379" t="s">
        <v>3852</v>
      </c>
      <c r="C379" t="s">
        <v>5888</v>
      </c>
      <c r="D379">
        <f>IF(OR(C379=0,C379="x"),
   "No PNEC",
   IFERROR(
      _xlfn.XLOOKUP(C379,'C-search matrix PNEC NORMAN'!B:B,'C-search matrix PNEC NORMAN'!A:A),
      "No Match"
   )
)</f>
        <v>274.75232175295702</v>
      </c>
    </row>
    <row r="380" spans="1:4" x14ac:dyDescent="0.3">
      <c r="A380" t="s">
        <v>4790</v>
      </c>
      <c r="B380" t="s">
        <v>3853</v>
      </c>
      <c r="C380" t="s">
        <v>5807</v>
      </c>
      <c r="D380" t="str">
        <f>IF(OR(C380=0,C380="x"),
   "No PNEC",
   IFERROR(
      _xlfn.XLOOKUP(C380,'C-search matrix PNEC NORMAN'!B:B,'C-search matrix PNEC NORMAN'!A:A),
      "No Match"
   )
)</f>
        <v>No PNEC</v>
      </c>
    </row>
    <row r="381" spans="1:4" x14ac:dyDescent="0.3">
      <c r="A381" s="2" t="s">
        <v>86524</v>
      </c>
      <c r="B381" t="s">
        <v>86492</v>
      </c>
      <c r="C381" s="102" t="s">
        <v>17298</v>
      </c>
      <c r="D381">
        <f>IF(OR(C381=0,C381="x"),
   "No PNEC",
   IFERROR(
      _xlfn.XLOOKUP(C381,'C-search matrix PNEC NORMAN'!B:B,'C-search matrix PNEC NORMAN'!A:A),
      "No Match"
   )
)</f>
        <v>0.24179</v>
      </c>
    </row>
    <row r="382" spans="1:4" x14ac:dyDescent="0.3">
      <c r="A382" t="s">
        <v>183</v>
      </c>
      <c r="B382" t="s">
        <v>2686</v>
      </c>
      <c r="C382" t="s">
        <v>2687</v>
      </c>
      <c r="D382">
        <f>IF(OR(C382=0,C382="x"),
   "No PNEC",
   IFERROR(
      _xlfn.XLOOKUP(C382,'C-search matrix PNEC NORMAN'!B:B,'C-search matrix PNEC NORMAN'!A:A),
      "No Match"
   )
)</f>
        <v>0.48026000000000002</v>
      </c>
    </row>
    <row r="383" spans="1:4" x14ac:dyDescent="0.3">
      <c r="A383" t="s">
        <v>4791</v>
      </c>
      <c r="B383" t="s">
        <v>3469</v>
      </c>
      <c r="C383" t="s">
        <v>5889</v>
      </c>
      <c r="D383">
        <f>IF(OR(C383=0,C383="x"),
   "No PNEC",
   IFERROR(
      _xlfn.XLOOKUP(C383,'C-search matrix PNEC NORMAN'!B:B,'C-search matrix PNEC NORMAN'!A:A),
      "No Match"
   )
)</f>
        <v>0.19489000000000001</v>
      </c>
    </row>
    <row r="384" spans="1:4" x14ac:dyDescent="0.3">
      <c r="A384" t="s">
        <v>4792</v>
      </c>
      <c r="B384" t="s">
        <v>3854</v>
      </c>
      <c r="C384" t="s">
        <v>2687</v>
      </c>
      <c r="D384">
        <f>IF(OR(C384=0,C384="x"),
   "No PNEC",
   IFERROR(
      _xlfn.XLOOKUP(C384,'C-search matrix PNEC NORMAN'!B:B,'C-search matrix PNEC NORMAN'!A:A),
      "No Match"
   )
)</f>
        <v>0.48026000000000002</v>
      </c>
    </row>
    <row r="385" spans="1:4" x14ac:dyDescent="0.3">
      <c r="A385" t="s">
        <v>4793</v>
      </c>
      <c r="B385" t="s">
        <v>3855</v>
      </c>
      <c r="C385" t="s">
        <v>5889</v>
      </c>
      <c r="D385">
        <f>IF(OR(C385=0,C385="x"),
   "No PNEC",
   IFERROR(
      _xlfn.XLOOKUP(C385,'C-search matrix PNEC NORMAN'!B:B,'C-search matrix PNEC NORMAN'!A:A),
      "No Match"
   )
)</f>
        <v>0.19489000000000001</v>
      </c>
    </row>
    <row r="386" spans="1:4" x14ac:dyDescent="0.3">
      <c r="A386" t="s">
        <v>4794</v>
      </c>
      <c r="B386" t="s">
        <v>3856</v>
      </c>
      <c r="C386" t="s">
        <v>5807</v>
      </c>
      <c r="D386" t="str">
        <f>IF(OR(C386=0,C386="x"),
   "No PNEC",
   IFERROR(
      _xlfn.XLOOKUP(C386,'C-search matrix PNEC NORMAN'!B:B,'C-search matrix PNEC NORMAN'!A:A),
      "No Match"
   )
)</f>
        <v>No PNEC</v>
      </c>
    </row>
    <row r="387" spans="1:4" x14ac:dyDescent="0.3">
      <c r="A387" t="s">
        <v>4795</v>
      </c>
      <c r="B387" t="s">
        <v>3470</v>
      </c>
      <c r="C387" t="s">
        <v>5890</v>
      </c>
      <c r="D387">
        <f>IF(OR(C387=0,C387="x"),
   "No PNEC",
   IFERROR(
      _xlfn.XLOOKUP(C387,'C-search matrix PNEC NORMAN'!B:B,'C-search matrix PNEC NORMAN'!A:A),
      "No Match"
   )
)</f>
        <v>6.6618284705546902</v>
      </c>
    </row>
    <row r="388" spans="1:4" x14ac:dyDescent="0.3">
      <c r="A388" t="s">
        <v>4796</v>
      </c>
      <c r="B388" t="s">
        <v>3857</v>
      </c>
      <c r="C388" t="s">
        <v>5807</v>
      </c>
      <c r="D388" t="str">
        <f>IF(OR(C388=0,C388="x"),
   "No PNEC",
   IFERROR(
      _xlfn.XLOOKUP(C388,'C-search matrix PNEC NORMAN'!B:B,'C-search matrix PNEC NORMAN'!A:A),
      "No Match"
   )
)</f>
        <v>No PNEC</v>
      </c>
    </row>
    <row r="389" spans="1:4" x14ac:dyDescent="0.3">
      <c r="A389" t="s">
        <v>4797</v>
      </c>
      <c r="B389" t="s">
        <v>3471</v>
      </c>
      <c r="C389" t="s">
        <v>5891</v>
      </c>
      <c r="D389">
        <f>IF(OR(C389=0,C389="x"),
   "No PNEC",
   IFERROR(
      _xlfn.XLOOKUP(C389,'C-search matrix PNEC NORMAN'!B:B,'C-search matrix PNEC NORMAN'!A:A),
      "No Match"
   )
)</f>
        <v>1.2133400000000001</v>
      </c>
    </row>
    <row r="390" spans="1:4" x14ac:dyDescent="0.3">
      <c r="A390" t="s">
        <v>20</v>
      </c>
      <c r="B390" t="s">
        <v>1587</v>
      </c>
      <c r="C390" t="s">
        <v>634</v>
      </c>
      <c r="D390">
        <f>IF(OR(C390=0,C390="x"),
   "No PNEC",
   IFERROR(
      _xlfn.XLOOKUP(C390,'C-search matrix PNEC NORMAN'!B:B,'C-search matrix PNEC NORMAN'!A:A),
      "No Match"
   )
)</f>
        <v>0.2</v>
      </c>
    </row>
    <row r="391" spans="1:4" x14ac:dyDescent="0.3">
      <c r="A391" t="s">
        <v>4798</v>
      </c>
      <c r="B391" t="s">
        <v>3858</v>
      </c>
      <c r="C391" t="s">
        <v>5892</v>
      </c>
      <c r="D391" t="str">
        <f>IF(OR(C391=0,C391="x"),
   "No PNEC",
   IFERROR(
      _xlfn.XLOOKUP(C391,'C-search matrix PNEC NORMAN'!B:B,'C-search matrix PNEC NORMAN'!A:A),
      "No Match"
   )
)</f>
        <v>No Match</v>
      </c>
    </row>
    <row r="392" spans="1:4" x14ac:dyDescent="0.3">
      <c r="A392" t="s">
        <v>19</v>
      </c>
      <c r="B392" t="s">
        <v>1934</v>
      </c>
      <c r="C392" t="s">
        <v>633</v>
      </c>
      <c r="D392">
        <f>IF(OR(C392=0,C392="x"),
   "No PNEC",
   IFERROR(
      _xlfn.XLOOKUP(C392,'C-search matrix PNEC NORMAN'!B:B,'C-search matrix PNEC NORMAN'!A:A),
      "No Match"
   )
)</f>
        <v>6.5184899999999999</v>
      </c>
    </row>
    <row r="393" spans="1:4" x14ac:dyDescent="0.3">
      <c r="A393" t="s">
        <v>21</v>
      </c>
      <c r="B393" t="s">
        <v>1054</v>
      </c>
      <c r="C393" t="s">
        <v>626</v>
      </c>
      <c r="D393">
        <f>IF(OR(C393=0,C393="x"),
   "No PNEC",
   IFERROR(
      _xlfn.XLOOKUP(C393,'C-search matrix PNEC NORMAN'!B:B,'C-search matrix PNEC NORMAN'!A:A),
      "No Match"
   )
)</f>
        <v>8.6</v>
      </c>
    </row>
    <row r="394" spans="1:4" x14ac:dyDescent="0.3">
      <c r="A394" t="s">
        <v>325</v>
      </c>
      <c r="B394" t="s">
        <v>1386</v>
      </c>
      <c r="C394" t="s">
        <v>643</v>
      </c>
      <c r="D394">
        <f>IF(OR(C394=0,C394="x"),
   "No PNEC",
   IFERROR(
      _xlfn.XLOOKUP(C394,'C-search matrix PNEC NORMAN'!B:B,'C-search matrix PNEC NORMAN'!A:A),
      "No Match"
   )
)</f>
        <v>150</v>
      </c>
    </row>
    <row r="395" spans="1:4" x14ac:dyDescent="0.3">
      <c r="A395" t="s">
        <v>4799</v>
      </c>
      <c r="B395" t="s">
        <v>3472</v>
      </c>
      <c r="C395" t="s">
        <v>5893</v>
      </c>
      <c r="D395">
        <f>IF(OR(C395=0,C395="x"),
   "No PNEC",
   IFERROR(
      _xlfn.XLOOKUP(C395,'C-search matrix PNEC NORMAN'!B:B,'C-search matrix PNEC NORMAN'!A:A),
      "No Match"
   )
)</f>
        <v>2.9292500000000001</v>
      </c>
    </row>
    <row r="396" spans="1:4" x14ac:dyDescent="0.3">
      <c r="A396" t="s">
        <v>4800</v>
      </c>
      <c r="B396" t="s">
        <v>3473</v>
      </c>
      <c r="C396" t="s">
        <v>2134</v>
      </c>
      <c r="D396">
        <f>IF(OR(C396=0,C396="x"),
   "No PNEC",
   IFERROR(
      _xlfn.XLOOKUP(C396,'C-search matrix PNEC NORMAN'!B:B,'C-search matrix PNEC NORMAN'!A:A),
      "No Match"
   )
)</f>
        <v>1.8413900000000001</v>
      </c>
    </row>
    <row r="397" spans="1:4" x14ac:dyDescent="0.3">
      <c r="A397" t="s">
        <v>4801</v>
      </c>
      <c r="B397" t="s">
        <v>1650</v>
      </c>
      <c r="C397" t="s">
        <v>1651</v>
      </c>
      <c r="D397">
        <f>IF(OR(C397=0,C397="x"),
   "No PNEC",
   IFERROR(
      _xlfn.XLOOKUP(C397,'C-search matrix PNEC NORMAN'!B:B,'C-search matrix PNEC NORMAN'!A:A),
      "No Match"
   )
)</f>
        <v>92</v>
      </c>
    </row>
    <row r="398" spans="1:4" x14ac:dyDescent="0.3">
      <c r="A398" t="s">
        <v>4802</v>
      </c>
      <c r="B398" t="s">
        <v>3474</v>
      </c>
      <c r="C398" t="s">
        <v>5894</v>
      </c>
      <c r="D398">
        <f>IF(OR(C398=0,C398="x"),
   "No PNEC",
   IFERROR(
      _xlfn.XLOOKUP(C398,'C-search matrix PNEC NORMAN'!B:B,'C-search matrix PNEC NORMAN'!A:A),
      "No Match"
   )
)</f>
        <v>0.66871999999999998</v>
      </c>
    </row>
    <row r="399" spans="1:4" x14ac:dyDescent="0.3">
      <c r="A399" t="s">
        <v>4803</v>
      </c>
      <c r="B399" t="s">
        <v>1861</v>
      </c>
      <c r="C399" t="s">
        <v>1863</v>
      </c>
      <c r="D399">
        <f>IF(OR(C399=0,C399="x"),
   "No PNEC",
   IFERROR(
      _xlfn.XLOOKUP(C399,'C-search matrix PNEC NORMAN'!B:B,'C-search matrix PNEC NORMAN'!A:A),
      "No Match"
   )
)</f>
        <v>5.9045800000000002</v>
      </c>
    </row>
    <row r="400" spans="1:4" x14ac:dyDescent="0.3">
      <c r="A400" t="s">
        <v>4804</v>
      </c>
      <c r="B400" t="s">
        <v>1487</v>
      </c>
      <c r="C400" t="s">
        <v>1489</v>
      </c>
      <c r="D400">
        <f>IF(OR(C400=0,C400="x"),
   "No PNEC",
   IFERROR(
      _xlfn.XLOOKUP(C400,'C-search matrix PNEC NORMAN'!B:B,'C-search matrix PNEC NORMAN'!A:A),
      "No Match"
   )
)</f>
        <v>1.83795</v>
      </c>
    </row>
    <row r="401" spans="1:4" x14ac:dyDescent="0.3">
      <c r="A401" t="s">
        <v>4805</v>
      </c>
      <c r="B401" t="s">
        <v>997</v>
      </c>
      <c r="C401" t="s">
        <v>999</v>
      </c>
      <c r="D401">
        <f>IF(OR(C401=0,C401="x"),
   "No PNEC",
   IFERROR(
      _xlfn.XLOOKUP(C401,'C-search matrix PNEC NORMAN'!B:B,'C-search matrix PNEC NORMAN'!A:A),
      "No Match"
   )
)</f>
        <v>0.81225000000000003</v>
      </c>
    </row>
    <row r="402" spans="1:4" x14ac:dyDescent="0.3">
      <c r="A402" t="s">
        <v>119</v>
      </c>
      <c r="B402" t="s">
        <v>1523</v>
      </c>
      <c r="C402" t="s">
        <v>1524</v>
      </c>
      <c r="D402">
        <f>IF(OR(C402=0,C402="x"),
   "No PNEC",
   IFERROR(
      _xlfn.XLOOKUP(C402,'C-search matrix PNEC NORMAN'!B:B,'C-search matrix PNEC NORMAN'!A:A),
      "No Match"
   )
)</f>
        <v>5</v>
      </c>
    </row>
    <row r="403" spans="1:4" x14ac:dyDescent="0.3">
      <c r="A403" t="s">
        <v>4806</v>
      </c>
      <c r="B403" t="s">
        <v>3475</v>
      </c>
      <c r="C403" t="s">
        <v>626</v>
      </c>
      <c r="D403">
        <f>IF(OR(C403=0,C403="x"),
   "No PNEC",
   IFERROR(
      _xlfn.XLOOKUP(C403,'C-search matrix PNEC NORMAN'!B:B,'C-search matrix PNEC NORMAN'!A:A),
      "No Match"
   )
)</f>
        <v>8.6</v>
      </c>
    </row>
    <row r="404" spans="1:4" x14ac:dyDescent="0.3">
      <c r="A404" t="s">
        <v>4807</v>
      </c>
      <c r="B404" t="s">
        <v>3476</v>
      </c>
      <c r="C404" t="s">
        <v>5893</v>
      </c>
      <c r="D404">
        <f>IF(OR(C404=0,C404="x"),
   "No PNEC",
   IFERROR(
      _xlfn.XLOOKUP(C404,'C-search matrix PNEC NORMAN'!B:B,'C-search matrix PNEC NORMAN'!A:A),
      "No Match"
   )
)</f>
        <v>2.9292500000000001</v>
      </c>
    </row>
    <row r="405" spans="1:4" x14ac:dyDescent="0.3">
      <c r="A405" t="s">
        <v>4808</v>
      </c>
      <c r="B405" t="s">
        <v>3859</v>
      </c>
      <c r="C405" t="s">
        <v>1651</v>
      </c>
      <c r="D405">
        <f>IF(OR(C405=0,C405="x"),
   "No PNEC",
   IFERROR(
      _xlfn.XLOOKUP(C405,'C-search matrix PNEC NORMAN'!B:B,'C-search matrix PNEC NORMAN'!A:A),
      "No Match"
   )
)</f>
        <v>92</v>
      </c>
    </row>
    <row r="406" spans="1:4" x14ac:dyDescent="0.3">
      <c r="A406" t="s">
        <v>4809</v>
      </c>
      <c r="B406" t="s">
        <v>3860</v>
      </c>
      <c r="C406" t="s">
        <v>5895</v>
      </c>
      <c r="D406" t="str">
        <f>IF(OR(C406=0,C406="x"),
   "No PNEC",
   IFERROR(
      _xlfn.XLOOKUP(C406,'C-search matrix PNEC NORMAN'!B:B,'C-search matrix PNEC NORMAN'!A:A),
      "No Match"
   )
)</f>
        <v>No Match</v>
      </c>
    </row>
    <row r="407" spans="1:4" x14ac:dyDescent="0.3">
      <c r="A407" t="s">
        <v>4810</v>
      </c>
      <c r="B407" t="s">
        <v>3477</v>
      </c>
      <c r="C407" t="s">
        <v>5891</v>
      </c>
      <c r="D407">
        <f>IF(OR(C407=0,C407="x"),
   "No PNEC",
   IFERROR(
      _xlfn.XLOOKUP(C407,'C-search matrix PNEC NORMAN'!B:B,'C-search matrix PNEC NORMAN'!A:A),
      "No Match"
   )
)</f>
        <v>1.2133400000000001</v>
      </c>
    </row>
    <row r="408" spans="1:4" x14ac:dyDescent="0.3">
      <c r="A408" t="s">
        <v>4811</v>
      </c>
      <c r="B408" t="s">
        <v>3861</v>
      </c>
      <c r="C408" t="s">
        <v>643</v>
      </c>
      <c r="D408">
        <f>IF(OR(C408=0,C408="x"),
   "No PNEC",
   IFERROR(
      _xlfn.XLOOKUP(C408,'C-search matrix PNEC NORMAN'!B:B,'C-search matrix PNEC NORMAN'!A:A),
      "No Match"
   )
)</f>
        <v>150</v>
      </c>
    </row>
    <row r="409" spans="1:4" x14ac:dyDescent="0.3">
      <c r="A409" t="s">
        <v>4812</v>
      </c>
      <c r="B409" t="s">
        <v>3862</v>
      </c>
      <c r="C409">
        <v>0</v>
      </c>
      <c r="D409" t="str">
        <f>IF(OR(C409=0,C409="x"),
   "No PNEC",
   IFERROR(
      _xlfn.XLOOKUP(C409,'C-search matrix PNEC NORMAN'!B:B,'C-search matrix PNEC NORMAN'!A:A),
      "No Match"
   )
)</f>
        <v>No PNEC</v>
      </c>
    </row>
    <row r="410" spans="1:4" x14ac:dyDescent="0.3">
      <c r="A410" t="s">
        <v>4813</v>
      </c>
      <c r="B410" t="s">
        <v>1139</v>
      </c>
      <c r="C410" t="s">
        <v>1141</v>
      </c>
      <c r="D410">
        <f>IF(OR(C410=0,C410="x"),
   "No PNEC",
   IFERROR(
      _xlfn.XLOOKUP(C410,'C-search matrix PNEC NORMAN'!B:B,'C-search matrix PNEC NORMAN'!A:A),
      "No Match"
   )
)</f>
        <v>0.23</v>
      </c>
    </row>
    <row r="411" spans="1:4" x14ac:dyDescent="0.3">
      <c r="A411" t="s">
        <v>128</v>
      </c>
      <c r="B411" t="s">
        <v>1652</v>
      </c>
      <c r="C411" t="s">
        <v>1653</v>
      </c>
      <c r="D411">
        <f>IF(OR(C411=0,C411="x"),
   "No PNEC",
   IFERROR(
      _xlfn.XLOOKUP(C411,'C-search matrix PNEC NORMAN'!B:B,'C-search matrix PNEC NORMAN'!A:A),
      "No Match"
   )
)</f>
        <v>2</v>
      </c>
    </row>
    <row r="412" spans="1:4" x14ac:dyDescent="0.3">
      <c r="A412" t="s">
        <v>4814</v>
      </c>
      <c r="B412" t="s">
        <v>3478</v>
      </c>
      <c r="C412" t="s">
        <v>5896</v>
      </c>
      <c r="D412">
        <f>IF(OR(C412=0,C412="x"),
   "No PNEC",
   IFERROR(
      _xlfn.XLOOKUP(C412,'C-search matrix PNEC NORMAN'!B:B,'C-search matrix PNEC NORMAN'!A:A),
      "No Match"
   )
)</f>
        <v>1.4E-3</v>
      </c>
    </row>
    <row r="413" spans="1:4" x14ac:dyDescent="0.3">
      <c r="A413" t="s">
        <v>4815</v>
      </c>
      <c r="B413" t="s">
        <v>2633</v>
      </c>
      <c r="C413" t="s">
        <v>2635</v>
      </c>
      <c r="D413">
        <f>IF(OR(C413=0,C413="x"),
   "No PNEC",
   IFERROR(
      _xlfn.XLOOKUP(C413,'C-search matrix PNEC NORMAN'!B:B,'C-search matrix PNEC NORMAN'!A:A),
      "No Match"
   )
)</f>
        <v>1.218E-2</v>
      </c>
    </row>
    <row r="414" spans="1:4" x14ac:dyDescent="0.3">
      <c r="A414" t="s">
        <v>135</v>
      </c>
      <c r="B414" t="s">
        <v>1971</v>
      </c>
      <c r="C414" t="s">
        <v>1972</v>
      </c>
      <c r="D414">
        <f>IF(OR(C414=0,C414="x"),
   "No PNEC",
   IFERROR(
      _xlfn.XLOOKUP(C414,'C-search matrix PNEC NORMAN'!B:B,'C-search matrix PNEC NORMAN'!A:A),
      "No Match"
   )
)</f>
        <v>8.9899999999999997E-3</v>
      </c>
    </row>
    <row r="415" spans="1:4" x14ac:dyDescent="0.3">
      <c r="A415" t="s">
        <v>217</v>
      </c>
      <c r="B415" t="s">
        <v>2137</v>
      </c>
      <c r="C415" t="s">
        <v>2139</v>
      </c>
      <c r="D415">
        <f>IF(OR(C415=0,C415="x"),
   "No PNEC",
   IFERROR(
      _xlfn.XLOOKUP(C415,'C-search matrix PNEC NORMAN'!B:B,'C-search matrix PNEC NORMAN'!A:A),
      "No Match"
   )
)</f>
        <v>3.1691253742198002E-3</v>
      </c>
    </row>
    <row r="416" spans="1:4" x14ac:dyDescent="0.3">
      <c r="A416" t="s">
        <v>4816</v>
      </c>
      <c r="B416" t="s">
        <v>3479</v>
      </c>
      <c r="C416" t="s">
        <v>5897</v>
      </c>
      <c r="D416">
        <f>IF(OR(C416=0,C416="x"),
   "No PNEC",
   IFERROR(
      _xlfn.XLOOKUP(C416,'C-search matrix PNEC NORMAN'!B:B,'C-search matrix PNEC NORMAN'!A:A),
      "No Match"
   )
)</f>
        <v>2.0400000000000001E-3</v>
      </c>
    </row>
    <row r="417" spans="1:4" x14ac:dyDescent="0.3">
      <c r="A417" t="s">
        <v>4817</v>
      </c>
      <c r="B417" t="s">
        <v>3480</v>
      </c>
      <c r="C417" t="s">
        <v>5898</v>
      </c>
      <c r="D417">
        <f>IF(OR(C417=0,C417="x"),
   "No PNEC",
   IFERROR(
      _xlfn.XLOOKUP(C417,'C-search matrix PNEC NORMAN'!B:B,'C-search matrix PNEC NORMAN'!A:A),
      "No Match"
   )
)</f>
        <v>9.1699999999999993E-3</v>
      </c>
    </row>
    <row r="418" spans="1:4" x14ac:dyDescent="0.3">
      <c r="A418" t="s">
        <v>4818</v>
      </c>
      <c r="B418" t="s">
        <v>3481</v>
      </c>
      <c r="C418" t="s">
        <v>5899</v>
      </c>
      <c r="D418">
        <f>IF(OR(C418=0,C418="x"),
   "No PNEC",
   IFERROR(
      _xlfn.XLOOKUP(C418,'C-search matrix PNEC NORMAN'!B:B,'C-search matrix PNEC NORMAN'!A:A),
      "No Match"
   )
)</f>
        <v>4.8999999999999998E-4</v>
      </c>
    </row>
    <row r="419" spans="1:4" x14ac:dyDescent="0.3">
      <c r="A419" t="s">
        <v>4819</v>
      </c>
      <c r="B419" t="s">
        <v>3482</v>
      </c>
      <c r="C419" t="s">
        <v>5900</v>
      </c>
      <c r="D419">
        <f>IF(OR(C419=0,C419="x"),
   "No PNEC",
   IFERROR(
      _xlfn.XLOOKUP(C419,'C-search matrix PNEC NORMAN'!B:B,'C-search matrix PNEC NORMAN'!A:A),
      "No Match"
   )
)</f>
        <v>4.2428961233037504E-3</v>
      </c>
    </row>
    <row r="420" spans="1:4" x14ac:dyDescent="0.3">
      <c r="A420" t="s">
        <v>4820</v>
      </c>
      <c r="B420" t="s">
        <v>1697</v>
      </c>
      <c r="C420" t="s">
        <v>1699</v>
      </c>
      <c r="D420">
        <f>IF(OR(C420=0,C420="x"),
   "No PNEC",
   IFERROR(
      _xlfn.XLOOKUP(C420,'C-search matrix PNEC NORMAN'!B:B,'C-search matrix PNEC NORMAN'!A:A),
      "No Match"
   )
)</f>
        <v>3.0300000000000001E-3</v>
      </c>
    </row>
    <row r="421" spans="1:4" x14ac:dyDescent="0.3">
      <c r="A421" t="s">
        <v>4821</v>
      </c>
      <c r="B421" t="s">
        <v>2556</v>
      </c>
      <c r="C421" t="s">
        <v>2557</v>
      </c>
      <c r="D421">
        <f>IF(OR(C421=0,C421="x"),
   "No PNEC",
   IFERROR(
      _xlfn.XLOOKUP(C421,'C-search matrix PNEC NORMAN'!B:B,'C-search matrix PNEC NORMAN'!A:A),
      "No Match"
   )
)</f>
        <v>1.0399999999999999E-3</v>
      </c>
    </row>
    <row r="422" spans="1:4" x14ac:dyDescent="0.3">
      <c r="A422" t="s">
        <v>4822</v>
      </c>
      <c r="B422" t="s">
        <v>3863</v>
      </c>
      <c r="C422" t="s">
        <v>5901</v>
      </c>
      <c r="D422">
        <f>IF(OR(C422=0,C422="x"),
   "No PNEC",
   IFERROR(
      _xlfn.XLOOKUP(C422,'C-search matrix PNEC NORMAN'!B:B,'C-search matrix PNEC NORMAN'!A:A),
      "No Match"
   )
)</f>
        <v>2.5310999999999999</v>
      </c>
    </row>
    <row r="423" spans="1:4" x14ac:dyDescent="0.3">
      <c r="A423" t="s">
        <v>4823</v>
      </c>
      <c r="B423" t="s">
        <v>1073</v>
      </c>
      <c r="C423" t="s">
        <v>1082</v>
      </c>
      <c r="D423">
        <f>IF(OR(C423=0,C423="x"),
   "No PNEC",
   IFERROR(
      _xlfn.XLOOKUP(C423,'C-search matrix PNEC NORMAN'!B:B,'C-search matrix PNEC NORMAN'!A:A),
      "No Match"
   )
)</f>
        <v>0.22520999999999999</v>
      </c>
    </row>
    <row r="424" spans="1:4" x14ac:dyDescent="0.3">
      <c r="A424" t="s">
        <v>257</v>
      </c>
      <c r="B424" t="s">
        <v>1655</v>
      </c>
      <c r="C424" t="s">
        <v>1658</v>
      </c>
      <c r="D424">
        <f>IF(OR(C424=0,C424="x"),
   "No PNEC",
   IFERROR(
      _xlfn.XLOOKUP(C424,'C-search matrix PNEC NORMAN'!B:B,'C-search matrix PNEC NORMAN'!A:A),
      "No Match"
   )
)</f>
        <v>33.88579</v>
      </c>
    </row>
    <row r="425" spans="1:4" x14ac:dyDescent="0.3">
      <c r="A425" t="s">
        <v>4824</v>
      </c>
      <c r="B425" t="s">
        <v>1675</v>
      </c>
      <c r="C425" t="s">
        <v>1679</v>
      </c>
      <c r="D425">
        <f>IF(OR(C425=0,C425="x"),
   "No PNEC",
   IFERROR(
      _xlfn.XLOOKUP(C425,'C-search matrix PNEC NORMAN'!B:B,'C-search matrix PNEC NORMAN'!A:A),
      "No Match"
   )
)</f>
        <v>1.5752900000000001</v>
      </c>
    </row>
    <row r="426" spans="1:4" x14ac:dyDescent="0.3">
      <c r="A426" t="s">
        <v>4825</v>
      </c>
      <c r="B426" t="s">
        <v>1394</v>
      </c>
      <c r="C426" t="s">
        <v>1395</v>
      </c>
      <c r="D426">
        <f>IF(OR(C426=0,C426="x"),
   "No PNEC",
   IFERROR(
      _xlfn.XLOOKUP(C426,'C-search matrix PNEC NORMAN'!B:B,'C-search matrix PNEC NORMAN'!A:A),
      "No Match"
   )
)</f>
        <v>4.5523224554493096</v>
      </c>
    </row>
    <row r="427" spans="1:4" x14ac:dyDescent="0.3">
      <c r="A427" t="s">
        <v>4826</v>
      </c>
      <c r="B427" t="s">
        <v>3864</v>
      </c>
      <c r="C427" t="s">
        <v>5902</v>
      </c>
      <c r="D427" t="str">
        <f>IF(OR(C427=0,C427="x"),
   "No PNEC",
   IFERROR(
      _xlfn.XLOOKUP(C427,'C-search matrix PNEC NORMAN'!B:B,'C-search matrix PNEC NORMAN'!A:A),
      "No Match"
   )
)</f>
        <v>No Match</v>
      </c>
    </row>
    <row r="428" spans="1:4" x14ac:dyDescent="0.3">
      <c r="A428" t="s">
        <v>169</v>
      </c>
      <c r="B428" t="s">
        <v>898</v>
      </c>
      <c r="C428" t="s">
        <v>901</v>
      </c>
      <c r="D428">
        <f>IF(OR(C428=0,C428="x"),
   "No PNEC",
   IFERROR(
      _xlfn.XLOOKUP(C428,'C-search matrix PNEC NORMAN'!B:B,'C-search matrix PNEC NORMAN'!A:A),
      "No Match"
   )
)</f>
        <v>1000</v>
      </c>
    </row>
    <row r="429" spans="1:4" x14ac:dyDescent="0.3">
      <c r="A429" t="s">
        <v>4827</v>
      </c>
      <c r="B429" t="s">
        <v>2091</v>
      </c>
      <c r="C429" t="s">
        <v>2092</v>
      </c>
      <c r="D429">
        <f>IF(OR(C429=0,C429="x"),
   "No PNEC",
   IFERROR(
      _xlfn.XLOOKUP(C429,'C-search matrix PNEC NORMAN'!B:B,'C-search matrix PNEC NORMAN'!A:A),
      "No Match"
   )
)</f>
        <v>1.4557</v>
      </c>
    </row>
    <row r="430" spans="1:4" x14ac:dyDescent="0.3">
      <c r="A430" t="s">
        <v>4828</v>
      </c>
      <c r="B430" t="s">
        <v>3483</v>
      </c>
      <c r="C430" t="s">
        <v>5903</v>
      </c>
      <c r="D430">
        <f>IF(OR(C430=0,C430="x"),
   "No PNEC",
   IFERROR(
      _xlfn.XLOOKUP(C430,'C-search matrix PNEC NORMAN'!B:B,'C-search matrix PNEC NORMAN'!A:A),
      "No Match"
   )
)</f>
        <v>0.64907000000000004</v>
      </c>
    </row>
    <row r="431" spans="1:4" x14ac:dyDescent="0.3">
      <c r="A431" t="s">
        <v>4829</v>
      </c>
      <c r="B431" t="s">
        <v>2047</v>
      </c>
      <c r="C431" t="s">
        <v>2048</v>
      </c>
      <c r="D431">
        <f>IF(OR(C431=0,C431="x"),
   "No PNEC",
   IFERROR(
      _xlfn.XLOOKUP(C431,'C-search matrix PNEC NORMAN'!B:B,'C-search matrix PNEC NORMAN'!A:A),
      "No Match"
   )
)</f>
        <v>8.7747100000000007</v>
      </c>
    </row>
    <row r="432" spans="1:4" x14ac:dyDescent="0.3">
      <c r="A432" t="s">
        <v>4830</v>
      </c>
      <c r="B432" t="s">
        <v>2374</v>
      </c>
      <c r="C432" t="s">
        <v>2375</v>
      </c>
      <c r="D432">
        <f>IF(OR(C432=0,C432="x"),
   "No PNEC",
   IFERROR(
      _xlfn.XLOOKUP(C432,'C-search matrix PNEC NORMAN'!B:B,'C-search matrix PNEC NORMAN'!A:A),
      "No Match"
   )
)</f>
        <v>5.8939999999999999E-2</v>
      </c>
    </row>
    <row r="433" spans="1:4" x14ac:dyDescent="0.3">
      <c r="A433" t="s">
        <v>4831</v>
      </c>
      <c r="B433" t="s">
        <v>2146</v>
      </c>
      <c r="C433" t="s">
        <v>2148</v>
      </c>
      <c r="D433">
        <f>IF(OR(C433=0,C433="x"),
   "No PNEC",
   IFERROR(
      _xlfn.XLOOKUP(C433,'C-search matrix PNEC NORMAN'!B:B,'C-search matrix PNEC NORMAN'!A:A),
      "No Match"
   )
)</f>
        <v>5.1029137602592603E-2</v>
      </c>
    </row>
    <row r="434" spans="1:4" x14ac:dyDescent="0.3">
      <c r="A434" t="s">
        <v>4832</v>
      </c>
      <c r="B434" t="s">
        <v>3865</v>
      </c>
      <c r="C434" t="s">
        <v>5807</v>
      </c>
      <c r="D434" t="str">
        <f>IF(OR(C434=0,C434="x"),
   "No PNEC",
   IFERROR(
      _xlfn.XLOOKUP(C434,'C-search matrix PNEC NORMAN'!B:B,'C-search matrix PNEC NORMAN'!A:A),
      "No Match"
   )
)</f>
        <v>No PNEC</v>
      </c>
    </row>
    <row r="435" spans="1:4" x14ac:dyDescent="0.3">
      <c r="A435" t="s">
        <v>4833</v>
      </c>
      <c r="B435" t="s">
        <v>3866</v>
      </c>
      <c r="C435" t="s">
        <v>1679</v>
      </c>
      <c r="D435">
        <f>IF(OR(C435=0,C435="x"),
   "No PNEC",
   IFERROR(
      _xlfn.XLOOKUP(C435,'C-search matrix PNEC NORMAN'!B:B,'C-search matrix PNEC NORMAN'!A:A),
      "No Match"
   )
)</f>
        <v>1.5752900000000001</v>
      </c>
    </row>
    <row r="436" spans="1:4" x14ac:dyDescent="0.3">
      <c r="A436" t="s">
        <v>4834</v>
      </c>
      <c r="B436" t="s">
        <v>3867</v>
      </c>
      <c r="C436" t="s">
        <v>1395</v>
      </c>
      <c r="D436">
        <f>IF(OR(C436=0,C436="x"),
   "No PNEC",
   IFERROR(
      _xlfn.XLOOKUP(C436,'C-search matrix PNEC NORMAN'!B:B,'C-search matrix PNEC NORMAN'!A:A),
      "No Match"
   )
)</f>
        <v>4.5523224554493096</v>
      </c>
    </row>
    <row r="437" spans="1:4" x14ac:dyDescent="0.3">
      <c r="A437" t="s">
        <v>4835</v>
      </c>
      <c r="B437" t="s">
        <v>3868</v>
      </c>
      <c r="C437" t="s">
        <v>5902</v>
      </c>
      <c r="D437" t="str">
        <f>IF(OR(C437=0,C437="x"),
   "No PNEC",
   IFERROR(
      _xlfn.XLOOKUP(C437,'C-search matrix PNEC NORMAN'!B:B,'C-search matrix PNEC NORMAN'!A:A),
      "No Match"
   )
)</f>
        <v>No Match</v>
      </c>
    </row>
    <row r="438" spans="1:4" x14ac:dyDescent="0.3">
      <c r="A438" t="s">
        <v>4836</v>
      </c>
      <c r="B438" t="s">
        <v>3869</v>
      </c>
      <c r="C438" t="s">
        <v>901</v>
      </c>
      <c r="D438">
        <f>IF(OR(C438=0,C438="x"),
   "No PNEC",
   IFERROR(
      _xlfn.XLOOKUP(C438,'C-search matrix PNEC NORMAN'!B:B,'C-search matrix PNEC NORMAN'!A:A),
      "No Match"
   )
)</f>
        <v>1000</v>
      </c>
    </row>
    <row r="439" spans="1:4" x14ac:dyDescent="0.3">
      <c r="A439" t="s">
        <v>4837</v>
      </c>
      <c r="B439" t="s">
        <v>3484</v>
      </c>
      <c r="C439" t="s">
        <v>2092</v>
      </c>
      <c r="D439">
        <f>IF(OR(C439=0,C439="x"),
   "No PNEC",
   IFERROR(
      _xlfn.XLOOKUP(C439,'C-search matrix PNEC NORMAN'!B:B,'C-search matrix PNEC NORMAN'!A:A),
      "No Match"
   )
)</f>
        <v>1.4557</v>
      </c>
    </row>
    <row r="440" spans="1:4" x14ac:dyDescent="0.3">
      <c r="A440" t="s">
        <v>4838</v>
      </c>
      <c r="B440" t="s">
        <v>3870</v>
      </c>
      <c r="C440" t="s">
        <v>2048</v>
      </c>
      <c r="D440">
        <f>IF(OR(C440=0,C440="x"),
   "No PNEC",
   IFERROR(
      _xlfn.XLOOKUP(C440,'C-search matrix PNEC NORMAN'!B:B,'C-search matrix PNEC NORMAN'!A:A),
      "No Match"
   )
)</f>
        <v>8.7747100000000007</v>
      </c>
    </row>
    <row r="441" spans="1:4" x14ac:dyDescent="0.3">
      <c r="A441" t="s">
        <v>4839</v>
      </c>
      <c r="B441" t="s">
        <v>3871</v>
      </c>
      <c r="C441">
        <v>0</v>
      </c>
      <c r="D441" t="str">
        <f>IF(OR(C441=0,C441="x"),
   "No PNEC",
   IFERROR(
      _xlfn.XLOOKUP(C441,'C-search matrix PNEC NORMAN'!B:B,'C-search matrix PNEC NORMAN'!A:A),
      "No Match"
   )
)</f>
        <v>No PNEC</v>
      </c>
    </row>
    <row r="442" spans="1:4" x14ac:dyDescent="0.3">
      <c r="A442" t="s">
        <v>4840</v>
      </c>
      <c r="B442" t="s">
        <v>3872</v>
      </c>
      <c r="C442">
        <v>0</v>
      </c>
      <c r="D442" t="str">
        <f>IF(OR(C442=0,C442="x"),
   "No PNEC",
   IFERROR(
      _xlfn.XLOOKUP(C442,'C-search matrix PNEC NORMAN'!B:B,'C-search matrix PNEC NORMAN'!A:A),
      "No Match"
   )
)</f>
        <v>No PNEC</v>
      </c>
    </row>
    <row r="443" spans="1:4" x14ac:dyDescent="0.3">
      <c r="A443" t="s">
        <v>4841</v>
      </c>
      <c r="B443" t="s">
        <v>3873</v>
      </c>
      <c r="C443">
        <v>0</v>
      </c>
      <c r="D443" t="str">
        <f>IF(OR(C443=0,C443="x"),
   "No PNEC",
   IFERROR(
      _xlfn.XLOOKUP(C443,'C-search matrix PNEC NORMAN'!B:B,'C-search matrix PNEC NORMAN'!A:A),
      "No Match"
   )
)</f>
        <v>No PNEC</v>
      </c>
    </row>
    <row r="444" spans="1:4" x14ac:dyDescent="0.3">
      <c r="A444" t="s">
        <v>4842</v>
      </c>
      <c r="B444" t="s">
        <v>3874</v>
      </c>
      <c r="C444">
        <v>0</v>
      </c>
      <c r="D444" t="str">
        <f>IF(OR(C444=0,C444="x"),
   "No PNEC",
   IFERROR(
      _xlfn.XLOOKUP(C444,'C-search matrix PNEC NORMAN'!B:B,'C-search matrix PNEC NORMAN'!A:A),
      "No Match"
   )
)</f>
        <v>No PNEC</v>
      </c>
    </row>
    <row r="445" spans="1:4" x14ac:dyDescent="0.3">
      <c r="A445" t="s">
        <v>4843</v>
      </c>
      <c r="B445" t="s">
        <v>3875</v>
      </c>
      <c r="C445">
        <v>0</v>
      </c>
      <c r="D445" t="str">
        <f>IF(OR(C445=0,C445="x"),
   "No PNEC",
   IFERROR(
      _xlfn.XLOOKUP(C445,'C-search matrix PNEC NORMAN'!B:B,'C-search matrix PNEC NORMAN'!A:A),
      "No Match"
   )
)</f>
        <v>No PNEC</v>
      </c>
    </row>
    <row r="446" spans="1:4" x14ac:dyDescent="0.3">
      <c r="A446" t="s">
        <v>4844</v>
      </c>
      <c r="B446" t="s">
        <v>3876</v>
      </c>
      <c r="C446">
        <v>0</v>
      </c>
      <c r="D446" t="str">
        <f>IF(OR(C446=0,C446="x"),
   "No PNEC",
   IFERROR(
      _xlfn.XLOOKUP(C446,'C-search matrix PNEC NORMAN'!B:B,'C-search matrix PNEC NORMAN'!A:A),
      "No Match"
   )
)</f>
        <v>No PNEC</v>
      </c>
    </row>
    <row r="447" spans="1:4" x14ac:dyDescent="0.3">
      <c r="A447" t="s">
        <v>4845</v>
      </c>
      <c r="B447" t="s">
        <v>1021</v>
      </c>
      <c r="C447" t="s">
        <v>1026</v>
      </c>
      <c r="D447">
        <f>IF(OR(C447=0,C447="x"),
   "No PNEC",
   IFERROR(
      _xlfn.XLOOKUP(C447,'C-search matrix PNEC NORMAN'!B:B,'C-search matrix PNEC NORMAN'!A:A),
      "No Match"
   )
)</f>
        <v>78</v>
      </c>
    </row>
    <row r="448" spans="1:4" x14ac:dyDescent="0.3">
      <c r="A448" t="s">
        <v>4846</v>
      </c>
      <c r="B448" t="s">
        <v>959</v>
      </c>
      <c r="C448" t="s">
        <v>960</v>
      </c>
      <c r="D448">
        <f>IF(OR(C448=0,C448="x"),
   "No PNEC",
   IFERROR(
      _xlfn.XLOOKUP(C448,'C-search matrix PNEC NORMAN'!B:B,'C-search matrix PNEC NORMAN'!A:A),
      "No Match"
   )
)</f>
        <v>0.14269000000000001</v>
      </c>
    </row>
    <row r="449" spans="1:4" x14ac:dyDescent="0.3">
      <c r="A449" t="s">
        <v>47</v>
      </c>
      <c r="B449" t="s">
        <v>1275</v>
      </c>
      <c r="C449" t="s">
        <v>1277</v>
      </c>
      <c r="D449">
        <f>IF(OR(C449=0,C449="x"),
   "No PNEC",
   IFERROR(
      _xlfn.XLOOKUP(C449,'C-search matrix PNEC NORMAN'!B:B,'C-search matrix PNEC NORMAN'!A:A),
      "No Match"
   )
)</f>
        <v>560</v>
      </c>
    </row>
    <row r="450" spans="1:4" x14ac:dyDescent="0.3">
      <c r="A450" t="s">
        <v>54</v>
      </c>
      <c r="B450" t="s">
        <v>1572</v>
      </c>
      <c r="C450" t="s">
        <v>609</v>
      </c>
      <c r="D450">
        <f>IF(OR(C450=0,C450="x"),
   "No PNEC",
   IFERROR(
      _xlfn.XLOOKUP(C450,'C-search matrix PNEC NORMAN'!B:B,'C-search matrix PNEC NORMAN'!A:A),
      "No Match"
   )
)</f>
        <v>700</v>
      </c>
    </row>
    <row r="451" spans="1:4" x14ac:dyDescent="0.3">
      <c r="A451" t="s">
        <v>4847</v>
      </c>
      <c r="B451" t="s">
        <v>1320</v>
      </c>
      <c r="C451" t="s">
        <v>610</v>
      </c>
      <c r="D451">
        <f>IF(OR(C451=0,C451="x"),
   "No PNEC",
   IFERROR(
      _xlfn.XLOOKUP(C451,'C-search matrix PNEC NORMAN'!B:B,'C-search matrix PNEC NORMAN'!A:A),
      "No Match"
   )
)</f>
        <v>100</v>
      </c>
    </row>
    <row r="452" spans="1:4" x14ac:dyDescent="0.3">
      <c r="A452" t="s">
        <v>57</v>
      </c>
      <c r="B452" t="s">
        <v>1165</v>
      </c>
      <c r="C452" t="s">
        <v>1167</v>
      </c>
      <c r="D452">
        <f>IF(OR(C452=0,C452="x"),
   "No PNEC",
   IFERROR(
      _xlfn.XLOOKUP(C452,'C-search matrix PNEC NORMAN'!B:B,'C-search matrix PNEC NORMAN'!A:A),
      "No Match"
   )
)</f>
        <v>49</v>
      </c>
    </row>
    <row r="453" spans="1:4" x14ac:dyDescent="0.3">
      <c r="A453" t="s">
        <v>1271</v>
      </c>
      <c r="B453" t="s">
        <v>1273</v>
      </c>
      <c r="C453" t="s">
        <v>1276</v>
      </c>
      <c r="D453">
        <f>IF(OR(C453=0,C453="x"),
   "No PNEC",
   IFERROR(
      _xlfn.XLOOKUP(C453,'C-search matrix PNEC NORMAN'!B:B,'C-search matrix PNEC NORMAN'!A:A),
      "No Match"
   )
)</f>
        <v>2.3500000000000001E-3</v>
      </c>
    </row>
    <row r="454" spans="1:4" x14ac:dyDescent="0.3">
      <c r="A454" t="s">
        <v>4848</v>
      </c>
      <c r="B454" t="s">
        <v>3877</v>
      </c>
      <c r="C454" t="s">
        <v>1026</v>
      </c>
      <c r="D454">
        <f>IF(OR(C454=0,C454="x"),
   "No PNEC",
   IFERROR(
      _xlfn.XLOOKUP(C454,'C-search matrix PNEC NORMAN'!B:B,'C-search matrix PNEC NORMAN'!A:A),
      "No Match"
   )
)</f>
        <v>78</v>
      </c>
    </row>
    <row r="455" spans="1:4" x14ac:dyDescent="0.3">
      <c r="A455" t="s">
        <v>4849</v>
      </c>
      <c r="B455" t="s">
        <v>3878</v>
      </c>
      <c r="C455" t="s">
        <v>960</v>
      </c>
      <c r="D455">
        <f>IF(OR(C455=0,C455="x"),
   "No PNEC",
   IFERROR(
      _xlfn.XLOOKUP(C455,'C-search matrix PNEC NORMAN'!B:B,'C-search matrix PNEC NORMAN'!A:A),
      "No Match"
   )
)</f>
        <v>0.14269000000000001</v>
      </c>
    </row>
    <row r="456" spans="1:4" x14ac:dyDescent="0.3">
      <c r="A456" t="s">
        <v>4850</v>
      </c>
      <c r="B456" t="s">
        <v>3879</v>
      </c>
      <c r="C456" t="s">
        <v>1277</v>
      </c>
      <c r="D456">
        <f>IF(OR(C456=0,C456="x"),
   "No PNEC",
   IFERROR(
      _xlfn.XLOOKUP(C456,'C-search matrix PNEC NORMAN'!B:B,'C-search matrix PNEC NORMAN'!A:A),
      "No Match"
   )
)</f>
        <v>560</v>
      </c>
    </row>
    <row r="457" spans="1:4" x14ac:dyDescent="0.3">
      <c r="A457" t="s">
        <v>4851</v>
      </c>
      <c r="B457" t="s">
        <v>3880</v>
      </c>
      <c r="C457" t="s">
        <v>609</v>
      </c>
      <c r="D457">
        <f>IF(OR(C457=0,C457="x"),
   "No PNEC",
   IFERROR(
      _xlfn.XLOOKUP(C457,'C-search matrix PNEC NORMAN'!B:B,'C-search matrix PNEC NORMAN'!A:A),
      "No Match"
   )
)</f>
        <v>700</v>
      </c>
    </row>
    <row r="458" spans="1:4" x14ac:dyDescent="0.3">
      <c r="A458" t="s">
        <v>4852</v>
      </c>
      <c r="B458" t="s">
        <v>3881</v>
      </c>
      <c r="C458" t="s">
        <v>610</v>
      </c>
      <c r="D458">
        <f>IF(OR(C458=0,C458="x"),
   "No PNEC",
   IFERROR(
      _xlfn.XLOOKUP(C458,'C-search matrix PNEC NORMAN'!B:B,'C-search matrix PNEC NORMAN'!A:A),
      "No Match"
   )
)</f>
        <v>100</v>
      </c>
    </row>
    <row r="459" spans="1:4" x14ac:dyDescent="0.3">
      <c r="A459" t="s">
        <v>4853</v>
      </c>
      <c r="B459" t="s">
        <v>3882</v>
      </c>
      <c r="C459" t="s">
        <v>1167</v>
      </c>
      <c r="D459">
        <f>IF(OR(C459=0,C459="x"),
   "No PNEC",
   IFERROR(
      _xlfn.XLOOKUP(C459,'C-search matrix PNEC NORMAN'!B:B,'C-search matrix PNEC NORMAN'!A:A),
      "No Match"
   )
)</f>
        <v>49</v>
      </c>
    </row>
    <row r="460" spans="1:4" x14ac:dyDescent="0.3">
      <c r="A460" t="s">
        <v>4854</v>
      </c>
      <c r="B460" t="s">
        <v>3883</v>
      </c>
      <c r="C460" t="s">
        <v>5904</v>
      </c>
      <c r="D460">
        <f>IF(OR(C460=0,C460="x"),
   "No PNEC",
   IFERROR(
      _xlfn.XLOOKUP(C460,'C-search matrix PNEC NORMAN'!B:B,'C-search matrix PNEC NORMAN'!A:A),
      "No Match"
   )
)</f>
        <v>4.0200000000000001E-3</v>
      </c>
    </row>
    <row r="461" spans="1:4" x14ac:dyDescent="0.3">
      <c r="A461" t="s">
        <v>4855</v>
      </c>
      <c r="B461" t="s">
        <v>3884</v>
      </c>
      <c r="C461">
        <v>0</v>
      </c>
      <c r="D461" t="str">
        <f>IF(OR(C461=0,C461="x"),
   "No PNEC",
   IFERROR(
      _xlfn.XLOOKUP(C461,'C-search matrix PNEC NORMAN'!B:B,'C-search matrix PNEC NORMAN'!A:A),
      "No Match"
   )
)</f>
        <v>No PNEC</v>
      </c>
    </row>
    <row r="462" spans="1:4" x14ac:dyDescent="0.3">
      <c r="A462" t="s">
        <v>4856</v>
      </c>
      <c r="B462" t="s">
        <v>3885</v>
      </c>
      <c r="C462">
        <v>0</v>
      </c>
      <c r="D462" t="str">
        <f>IF(OR(C462=0,C462="x"),
   "No PNEC",
   IFERROR(
      _xlfn.XLOOKUP(C462,'C-search matrix PNEC NORMAN'!B:B,'C-search matrix PNEC NORMAN'!A:A),
      "No Match"
   )
)</f>
        <v>No PNEC</v>
      </c>
    </row>
    <row r="463" spans="1:4" x14ac:dyDescent="0.3">
      <c r="A463" t="s">
        <v>4857</v>
      </c>
      <c r="B463" t="s">
        <v>3886</v>
      </c>
      <c r="C463">
        <v>0</v>
      </c>
      <c r="D463" t="str">
        <f>IF(OR(C463=0,C463="x"),
   "No PNEC",
   IFERROR(
      _xlfn.XLOOKUP(C463,'C-search matrix PNEC NORMAN'!B:B,'C-search matrix PNEC NORMAN'!A:A),
      "No Match"
   )
)</f>
        <v>No PNEC</v>
      </c>
    </row>
    <row r="464" spans="1:4" x14ac:dyDescent="0.3">
      <c r="A464" t="s">
        <v>4858</v>
      </c>
      <c r="B464" t="s">
        <v>3887</v>
      </c>
      <c r="C464">
        <v>0</v>
      </c>
      <c r="D464" t="str">
        <f>IF(OR(C464=0,C464="x"),
   "No PNEC",
   IFERROR(
      _xlfn.XLOOKUP(C464,'C-search matrix PNEC NORMAN'!B:B,'C-search matrix PNEC NORMAN'!A:A),
      "No Match"
   )
)</f>
        <v>No PNEC</v>
      </c>
    </row>
    <row r="465" spans="1:4" x14ac:dyDescent="0.3">
      <c r="A465" t="s">
        <v>4859</v>
      </c>
      <c r="B465" t="s">
        <v>3888</v>
      </c>
      <c r="C465">
        <v>0</v>
      </c>
      <c r="D465" t="str">
        <f>IF(OR(C465=0,C465="x"),
   "No PNEC",
   IFERROR(
      _xlfn.XLOOKUP(C465,'C-search matrix PNEC NORMAN'!B:B,'C-search matrix PNEC NORMAN'!A:A),
      "No Match"
   )
)</f>
        <v>No PNEC</v>
      </c>
    </row>
    <row r="466" spans="1:4" x14ac:dyDescent="0.3">
      <c r="A466" t="s">
        <v>4860</v>
      </c>
      <c r="B466" t="s">
        <v>3889</v>
      </c>
      <c r="C466">
        <v>0</v>
      </c>
      <c r="D466" t="str">
        <f>IF(OR(C466=0,C466="x"),
   "No PNEC",
   IFERROR(
      _xlfn.XLOOKUP(C466,'C-search matrix PNEC NORMAN'!B:B,'C-search matrix PNEC NORMAN'!A:A),
      "No Match"
   )
)</f>
        <v>No PNEC</v>
      </c>
    </row>
    <row r="467" spans="1:4" x14ac:dyDescent="0.3">
      <c r="A467" t="s">
        <v>4861</v>
      </c>
      <c r="B467" t="s">
        <v>3485</v>
      </c>
      <c r="C467" t="s">
        <v>5905</v>
      </c>
      <c r="D467">
        <f>IF(OR(C467=0,C467="x"),
   "No PNEC",
   IFERROR(
      _xlfn.XLOOKUP(C467,'C-search matrix PNEC NORMAN'!B:B,'C-search matrix PNEC NORMAN'!A:A),
      "No Match"
   )
)</f>
        <v>1000</v>
      </c>
    </row>
    <row r="468" spans="1:4" x14ac:dyDescent="0.3">
      <c r="A468" t="s">
        <v>273</v>
      </c>
      <c r="B468" t="s">
        <v>1444</v>
      </c>
      <c r="C468" t="s">
        <v>1446</v>
      </c>
      <c r="D468">
        <f>IF(OR(C468=0,C468="x"),
   "No PNEC",
   IFERROR(
      _xlfn.XLOOKUP(C468,'C-search matrix PNEC NORMAN'!B:B,'C-search matrix PNEC NORMAN'!A:A),
      "No Match"
   )
)</f>
        <v>2.63</v>
      </c>
    </row>
    <row r="469" spans="1:4" x14ac:dyDescent="0.3">
      <c r="A469" t="s">
        <v>4862</v>
      </c>
      <c r="B469" t="s">
        <v>1156</v>
      </c>
      <c r="C469" t="s">
        <v>1161</v>
      </c>
      <c r="D469">
        <f>IF(OR(C469=0,C469="x"),
   "No PNEC",
   IFERROR(
      _xlfn.XLOOKUP(C469,'C-search matrix PNEC NORMAN'!B:B,'C-search matrix PNEC NORMAN'!A:A),
      "No Match"
   )
)</f>
        <v>4.5661699999999996</v>
      </c>
    </row>
    <row r="470" spans="1:4" x14ac:dyDescent="0.3">
      <c r="A470" t="s">
        <v>4863</v>
      </c>
      <c r="B470" t="s">
        <v>3486</v>
      </c>
      <c r="C470" t="s">
        <v>5906</v>
      </c>
      <c r="D470">
        <f>IF(OR(C470=0,C470="x"),
   "No PNEC",
   IFERROR(
      _xlfn.XLOOKUP(C470,'C-search matrix PNEC NORMAN'!B:B,'C-search matrix PNEC NORMAN'!A:A),
      "No Match"
   )
)</f>
        <v>0.17330999999999999</v>
      </c>
    </row>
    <row r="471" spans="1:4" x14ac:dyDescent="0.3">
      <c r="A471" t="s">
        <v>4864</v>
      </c>
      <c r="B471" t="s">
        <v>1072</v>
      </c>
      <c r="C471" t="s">
        <v>1081</v>
      </c>
      <c r="D471">
        <f>IF(OR(C471=0,C471="x"),
   "No PNEC",
   IFERROR(
      _xlfn.XLOOKUP(C471,'C-search matrix PNEC NORMAN'!B:B,'C-search matrix PNEC NORMAN'!A:A),
      "No Match"
   )
)</f>
        <v>8.5</v>
      </c>
    </row>
    <row r="472" spans="1:4" x14ac:dyDescent="0.3">
      <c r="A472" t="s">
        <v>4865</v>
      </c>
      <c r="B472" t="s">
        <v>963</v>
      </c>
      <c r="C472" t="s">
        <v>966</v>
      </c>
      <c r="D472">
        <f>IF(OR(C472=0,C472="x"),
   "No PNEC",
   IFERROR(
      _xlfn.XLOOKUP(C472,'C-search matrix PNEC NORMAN'!B:B,'C-search matrix PNEC NORMAN'!A:A),
      "No Match"
   )
)</f>
        <v>1.8</v>
      </c>
    </row>
    <row r="473" spans="1:4" x14ac:dyDescent="0.3">
      <c r="A473" t="s">
        <v>33</v>
      </c>
      <c r="B473" t="s">
        <v>1777</v>
      </c>
      <c r="C473" t="s">
        <v>642</v>
      </c>
      <c r="D473">
        <f>IF(OR(C473=0,C473="x"),
   "No PNEC",
   IFERROR(
      _xlfn.XLOOKUP(C473,'C-search matrix PNEC NORMAN'!B:B,'C-search matrix PNEC NORMAN'!A:A),
      "No Match"
   )
)</f>
        <v>2.2999999999999998</v>
      </c>
    </row>
    <row r="474" spans="1:4" x14ac:dyDescent="0.3">
      <c r="A474" t="s">
        <v>41</v>
      </c>
      <c r="B474" t="s">
        <v>1790</v>
      </c>
      <c r="C474" t="s">
        <v>1792</v>
      </c>
      <c r="D474">
        <f>IF(OR(C474=0,C474="x"),
   "No PNEC",
   IFERROR(
      _xlfn.XLOOKUP(C474,'C-search matrix PNEC NORMAN'!B:B,'C-search matrix PNEC NORMAN'!A:A),
      "No Match"
   )
)</f>
        <v>0.19828999999999999</v>
      </c>
    </row>
    <row r="475" spans="1:4" x14ac:dyDescent="0.3">
      <c r="A475" t="s">
        <v>365</v>
      </c>
      <c r="B475" t="s">
        <v>882</v>
      </c>
      <c r="C475" t="s">
        <v>885</v>
      </c>
      <c r="D475">
        <f>IF(OR(C475=0,C475="x"),
   "No PNEC",
   IFERROR(
      _xlfn.XLOOKUP(C475,'C-search matrix PNEC NORMAN'!B:B,'C-search matrix PNEC NORMAN'!A:A),
      "No Match"
   )
)</f>
        <v>3.2922899999999999</v>
      </c>
    </row>
    <row r="476" spans="1:4" x14ac:dyDescent="0.3">
      <c r="A476" t="s">
        <v>4866</v>
      </c>
      <c r="B476" t="s">
        <v>3890</v>
      </c>
      <c r="C476" t="s">
        <v>5907</v>
      </c>
      <c r="D476" t="str">
        <f>IF(OR(C476=0,C476="x"),
   "No PNEC",
   IFERROR(
      _xlfn.XLOOKUP(C476,'C-search matrix PNEC NORMAN'!B:B,'C-search matrix PNEC NORMAN'!A:A),
      "No Match"
   )
)</f>
        <v>No Match</v>
      </c>
    </row>
    <row r="477" spans="1:4" x14ac:dyDescent="0.3">
      <c r="A477" t="s">
        <v>4867</v>
      </c>
      <c r="B477" t="s">
        <v>3487</v>
      </c>
      <c r="C477" t="s">
        <v>5908</v>
      </c>
      <c r="D477">
        <f>IF(OR(C477=0,C477="x"),
   "No PNEC",
   IFERROR(
      _xlfn.XLOOKUP(C477,'C-search matrix PNEC NORMAN'!B:B,'C-search matrix PNEC NORMAN'!A:A),
      "No Match"
   )
)</f>
        <v>53.8094163689358</v>
      </c>
    </row>
    <row r="478" spans="1:4" x14ac:dyDescent="0.3">
      <c r="A478" t="s">
        <v>4868</v>
      </c>
      <c r="B478" t="s">
        <v>3891</v>
      </c>
      <c r="C478" t="s">
        <v>5807</v>
      </c>
      <c r="D478" t="str">
        <f>IF(OR(C478=0,C478="x"),
   "No PNEC",
   IFERROR(
      _xlfn.XLOOKUP(C478,'C-search matrix PNEC NORMAN'!B:B,'C-search matrix PNEC NORMAN'!A:A),
      "No Match"
   )
)</f>
        <v>No PNEC</v>
      </c>
    </row>
    <row r="479" spans="1:4" x14ac:dyDescent="0.3">
      <c r="A479" t="s">
        <v>251</v>
      </c>
      <c r="B479" t="s">
        <v>1239</v>
      </c>
      <c r="C479" t="s">
        <v>1240</v>
      </c>
      <c r="D479">
        <f>IF(OR(C479=0,C479="x"),
   "No PNEC",
   IFERROR(
      _xlfn.XLOOKUP(C479,'C-search matrix PNEC NORMAN'!B:B,'C-search matrix PNEC NORMAN'!A:A),
      "No Match"
   )
)</f>
        <v>5.0999999999999996</v>
      </c>
    </row>
    <row r="480" spans="1:4" x14ac:dyDescent="0.3">
      <c r="A480" t="s">
        <v>4869</v>
      </c>
      <c r="B480" t="s">
        <v>3892</v>
      </c>
      <c r="C480" t="s">
        <v>5807</v>
      </c>
      <c r="D480" t="str">
        <f>IF(OR(C480=0,C480="x"),
   "No PNEC",
   IFERROR(
      _xlfn.XLOOKUP(C480,'C-search matrix PNEC NORMAN'!B:B,'C-search matrix PNEC NORMAN'!A:A),
      "No Match"
   )
)</f>
        <v>No PNEC</v>
      </c>
    </row>
    <row r="481" spans="1:4" x14ac:dyDescent="0.3">
      <c r="A481" t="s">
        <v>4870</v>
      </c>
      <c r="B481" t="s">
        <v>3893</v>
      </c>
      <c r="C481" t="s">
        <v>5807</v>
      </c>
      <c r="D481" t="str">
        <f>IF(OR(C481=0,C481="x"),
   "No PNEC",
   IFERROR(
      _xlfn.XLOOKUP(C481,'C-search matrix PNEC NORMAN'!B:B,'C-search matrix PNEC NORMAN'!A:A),
      "No Match"
   )
)</f>
        <v>No PNEC</v>
      </c>
    </row>
    <row r="482" spans="1:4" x14ac:dyDescent="0.3">
      <c r="A482" t="s">
        <v>4871</v>
      </c>
      <c r="B482" t="s">
        <v>3894</v>
      </c>
      <c r="C482" t="s">
        <v>5909</v>
      </c>
      <c r="D482">
        <f>IF(OR(C482=0,C482="x"),
   "No PNEC",
   IFERROR(
      _xlfn.XLOOKUP(C482,'C-search matrix PNEC NORMAN'!B:B,'C-search matrix PNEC NORMAN'!A:A),
      "No Match"
   )
)</f>
        <v>12.715522455437601</v>
      </c>
    </row>
    <row r="483" spans="1:4" x14ac:dyDescent="0.3">
      <c r="A483" t="s">
        <v>4872</v>
      </c>
      <c r="B483" t="s">
        <v>3895</v>
      </c>
      <c r="C483" t="s">
        <v>5807</v>
      </c>
      <c r="D483" t="str">
        <f>IF(OR(C483=0,C483="x"),
   "No PNEC",
   IFERROR(
      _xlfn.XLOOKUP(C483,'C-search matrix PNEC NORMAN'!B:B,'C-search matrix PNEC NORMAN'!A:A),
      "No Match"
   )
)</f>
        <v>No PNEC</v>
      </c>
    </row>
    <row r="484" spans="1:4" x14ac:dyDescent="0.3">
      <c r="A484" t="s">
        <v>4873</v>
      </c>
      <c r="B484" t="s">
        <v>3896</v>
      </c>
      <c r="C484">
        <v>0</v>
      </c>
      <c r="D484" t="str">
        <f>IF(OR(C484=0,C484="x"),
   "No PNEC",
   IFERROR(
      _xlfn.XLOOKUP(C484,'C-search matrix PNEC NORMAN'!B:B,'C-search matrix PNEC NORMAN'!A:A),
      "No Match"
   )
)</f>
        <v>No PNEC</v>
      </c>
    </row>
    <row r="485" spans="1:4" x14ac:dyDescent="0.3">
      <c r="A485" t="s">
        <v>4874</v>
      </c>
      <c r="B485" t="s">
        <v>3897</v>
      </c>
      <c r="C485">
        <v>0</v>
      </c>
      <c r="D485" t="str">
        <f>IF(OR(C485=0,C485="x"),
   "No PNEC",
   IFERROR(
      _xlfn.XLOOKUP(C485,'C-search matrix PNEC NORMAN'!B:B,'C-search matrix PNEC NORMAN'!A:A),
      "No Match"
   )
)</f>
        <v>No PNEC</v>
      </c>
    </row>
    <row r="486" spans="1:4" x14ac:dyDescent="0.3">
      <c r="A486" t="s">
        <v>4875</v>
      </c>
      <c r="B486" t="s">
        <v>3898</v>
      </c>
      <c r="C486">
        <v>0</v>
      </c>
      <c r="D486" t="str">
        <f>IF(OR(C486=0,C486="x"),
   "No PNEC",
   IFERROR(
      _xlfn.XLOOKUP(C486,'C-search matrix PNEC NORMAN'!B:B,'C-search matrix PNEC NORMAN'!A:A),
      "No Match"
   )
)</f>
        <v>No PNEC</v>
      </c>
    </row>
    <row r="487" spans="1:4" x14ac:dyDescent="0.3">
      <c r="A487" t="s">
        <v>4876</v>
      </c>
      <c r="B487" t="s">
        <v>3899</v>
      </c>
      <c r="C487">
        <v>0</v>
      </c>
      <c r="D487" t="str">
        <f>IF(OR(C487=0,C487="x"),
   "No PNEC",
   IFERROR(
      _xlfn.XLOOKUP(C487,'C-search matrix PNEC NORMAN'!B:B,'C-search matrix PNEC NORMAN'!A:A),
      "No Match"
   )
)</f>
        <v>No PNEC</v>
      </c>
    </row>
    <row r="488" spans="1:4" x14ac:dyDescent="0.3">
      <c r="A488" t="s">
        <v>4877</v>
      </c>
      <c r="B488" t="s">
        <v>3900</v>
      </c>
      <c r="C488">
        <v>0</v>
      </c>
      <c r="D488" t="str">
        <f>IF(OR(C488=0,C488="x"),
   "No PNEC",
   IFERROR(
      _xlfn.XLOOKUP(C488,'C-search matrix PNEC NORMAN'!B:B,'C-search matrix PNEC NORMAN'!A:A),
      "No Match"
   )
)</f>
        <v>No PNEC</v>
      </c>
    </row>
    <row r="489" spans="1:4" x14ac:dyDescent="0.3">
      <c r="A489" t="s">
        <v>4878</v>
      </c>
      <c r="B489" t="s">
        <v>3901</v>
      </c>
      <c r="C489" t="s">
        <v>5807</v>
      </c>
      <c r="D489" t="str">
        <f>IF(OR(C489=0,C489="x"),
   "No PNEC",
   IFERROR(
      _xlfn.XLOOKUP(C489,'C-search matrix PNEC NORMAN'!B:B,'C-search matrix PNEC NORMAN'!A:A),
      "No Match"
   )
)</f>
        <v>No PNEC</v>
      </c>
    </row>
    <row r="490" spans="1:4" x14ac:dyDescent="0.3">
      <c r="A490" t="s">
        <v>4879</v>
      </c>
      <c r="B490" t="s">
        <v>3902</v>
      </c>
      <c r="C490">
        <v>0</v>
      </c>
      <c r="D490" t="str">
        <f>IF(OR(C490=0,C490="x"),
   "No PNEC",
   IFERROR(
      _xlfn.XLOOKUP(C490,'C-search matrix PNEC NORMAN'!B:B,'C-search matrix PNEC NORMAN'!A:A),
      "No Match"
   )
)</f>
        <v>No PNEC</v>
      </c>
    </row>
    <row r="491" spans="1:4" x14ac:dyDescent="0.3">
      <c r="A491" t="s">
        <v>4880</v>
      </c>
      <c r="B491" t="s">
        <v>1695</v>
      </c>
      <c r="C491" t="s">
        <v>608</v>
      </c>
      <c r="D491">
        <f>IF(OR(C491=0,C491="x"),
   "No PNEC",
   IFERROR(
      _xlfn.XLOOKUP(C491,'C-search matrix PNEC NORMAN'!B:B,'C-search matrix PNEC NORMAN'!A:A),
      "No Match"
   )
)</f>
        <v>2.998E-2</v>
      </c>
    </row>
    <row r="492" spans="1:4" x14ac:dyDescent="0.3">
      <c r="A492" t="s">
        <v>166</v>
      </c>
      <c r="B492" t="s">
        <v>2135</v>
      </c>
      <c r="C492" t="s">
        <v>607</v>
      </c>
      <c r="D492">
        <f>IF(OR(C492=0,C492="x"),
   "No PNEC",
   IFERROR(
      _xlfn.XLOOKUP(C492,'C-search matrix PNEC NORMAN'!B:B,'C-search matrix PNEC NORMAN'!A:A),
      "No Match"
   )
)</f>
        <v>2.5219999999999999E-2</v>
      </c>
    </row>
    <row r="493" spans="1:4" x14ac:dyDescent="0.3">
      <c r="A493" t="s">
        <v>4881</v>
      </c>
      <c r="B493" t="s">
        <v>1404</v>
      </c>
      <c r="C493" t="s">
        <v>1407</v>
      </c>
      <c r="D493">
        <f>IF(OR(C493=0,C493="x"),
   "No PNEC",
   IFERROR(
      _xlfn.XLOOKUP(C493,'C-search matrix PNEC NORMAN'!B:B,'C-search matrix PNEC NORMAN'!A:A),
      "No Match"
   )
)</f>
        <v>4.4900000000000002E-2</v>
      </c>
    </row>
    <row r="494" spans="1:4" x14ac:dyDescent="0.3">
      <c r="A494" t="s">
        <v>343</v>
      </c>
      <c r="B494" t="s">
        <v>2359</v>
      </c>
      <c r="C494" t="s">
        <v>2361</v>
      </c>
      <c r="D494">
        <f>IF(OR(C494=0,C494="x"),
   "No PNEC",
   IFERROR(
      _xlfn.XLOOKUP(C494,'C-search matrix PNEC NORMAN'!B:B,'C-search matrix PNEC NORMAN'!A:A),
      "No Match"
   )
)</f>
        <v>8.1399999999999997E-3</v>
      </c>
    </row>
    <row r="495" spans="1:4" x14ac:dyDescent="0.3">
      <c r="A495" t="s">
        <v>4882</v>
      </c>
      <c r="B495" t="s">
        <v>2310</v>
      </c>
      <c r="C495" t="s">
        <v>2314</v>
      </c>
      <c r="D495">
        <f>IF(OR(C495=0,C495="x"),
   "No PNEC",
   IFERROR(
      _xlfn.XLOOKUP(C495,'C-search matrix PNEC NORMAN'!B:B,'C-search matrix PNEC NORMAN'!A:A),
      "No Match"
   )
)</f>
        <v>3.8568445526530298E-2</v>
      </c>
    </row>
    <row r="496" spans="1:4" x14ac:dyDescent="0.3">
      <c r="A496" t="s">
        <v>145</v>
      </c>
      <c r="B496" t="s">
        <v>1965</v>
      </c>
      <c r="C496" t="s">
        <v>1966</v>
      </c>
      <c r="D496">
        <f>IF(OR(C496=0,C496="x"),
   "No PNEC",
   IFERROR(
      _xlfn.XLOOKUP(C496,'C-search matrix PNEC NORMAN'!B:B,'C-search matrix PNEC NORMAN'!A:A),
      "No Match"
   )
)</f>
        <v>3.73E-2</v>
      </c>
    </row>
    <row r="497" spans="1:4" x14ac:dyDescent="0.3">
      <c r="A497" t="s">
        <v>4883</v>
      </c>
      <c r="B497" t="s">
        <v>3903</v>
      </c>
      <c r="C497" t="s">
        <v>5807</v>
      </c>
      <c r="D497" t="str">
        <f>IF(OR(C497=0,C497="x"),
   "No PNEC",
   IFERROR(
      _xlfn.XLOOKUP(C497,'C-search matrix PNEC NORMAN'!B:B,'C-search matrix PNEC NORMAN'!A:A),
      "No Match"
   )
)</f>
        <v>No PNEC</v>
      </c>
    </row>
    <row r="498" spans="1:4" x14ac:dyDescent="0.3">
      <c r="A498" t="s">
        <v>4884</v>
      </c>
      <c r="B498" t="s">
        <v>3904</v>
      </c>
      <c r="C498" t="s">
        <v>607</v>
      </c>
      <c r="D498">
        <f>IF(OR(C498=0,C498="x"),
   "No PNEC",
   IFERROR(
      _xlfn.XLOOKUP(C498,'C-search matrix PNEC NORMAN'!B:B,'C-search matrix PNEC NORMAN'!A:A),
      "No Match"
   )
)</f>
        <v>2.5219999999999999E-2</v>
      </c>
    </row>
    <row r="499" spans="1:4" x14ac:dyDescent="0.3">
      <c r="A499" t="s">
        <v>312</v>
      </c>
      <c r="B499" t="s">
        <v>2541</v>
      </c>
      <c r="C499" t="s">
        <v>2543</v>
      </c>
      <c r="D499">
        <f>IF(OR(C499=0,C499="x"),
   "No PNEC",
   IFERROR(
      _xlfn.XLOOKUP(C499,'C-search matrix PNEC NORMAN'!B:B,'C-search matrix PNEC NORMAN'!A:A),
      "No Match"
   )
)</f>
        <v>8.1464300000000005</v>
      </c>
    </row>
    <row r="500" spans="1:4" x14ac:dyDescent="0.3">
      <c r="A500" t="s">
        <v>90</v>
      </c>
      <c r="B500" t="s">
        <v>1346</v>
      </c>
      <c r="C500" t="s">
        <v>904</v>
      </c>
      <c r="D500">
        <f>IF(OR(C500=0,C500="x"),
   "No PNEC",
   IFERROR(
      _xlfn.XLOOKUP(C500,'C-search matrix PNEC NORMAN'!B:B,'C-search matrix PNEC NORMAN'!A:A),
      "No Match"
   )
)</f>
        <v>5.2999999999999999E-2</v>
      </c>
    </row>
    <row r="501" spans="1:4" x14ac:dyDescent="0.3">
      <c r="A501" t="s">
        <v>4885</v>
      </c>
      <c r="B501" t="s">
        <v>1526</v>
      </c>
      <c r="C501" t="s">
        <v>1527</v>
      </c>
      <c r="D501">
        <f>IF(OR(C501=0,C501="x"),
   "No PNEC",
   IFERROR(
      _xlfn.XLOOKUP(C501,'C-search matrix PNEC NORMAN'!B:B,'C-search matrix PNEC NORMAN'!A:A),
      "No Match"
   )
)</f>
        <v>0.31385055025158598</v>
      </c>
    </row>
    <row r="502" spans="1:4" x14ac:dyDescent="0.3">
      <c r="A502" t="s">
        <v>90</v>
      </c>
      <c r="B502" t="s">
        <v>903</v>
      </c>
      <c r="C502" t="s">
        <v>904</v>
      </c>
      <c r="D502">
        <f>IF(OR(C502=0,C502="x"),
   "No PNEC",
   IFERROR(
      _xlfn.XLOOKUP(C502,'C-search matrix PNEC NORMAN'!B:B,'C-search matrix PNEC NORMAN'!A:A),
      "No Match"
   )
)</f>
        <v>5.2999999999999999E-2</v>
      </c>
    </row>
    <row r="503" spans="1:4" x14ac:dyDescent="0.3">
      <c r="A503" t="s">
        <v>4886</v>
      </c>
      <c r="B503" t="s">
        <v>3905</v>
      </c>
      <c r="C503" t="s">
        <v>5807</v>
      </c>
      <c r="D503" t="str">
        <f>IF(OR(C503=0,C503="x"),
   "No PNEC",
   IFERROR(
      _xlfn.XLOOKUP(C503,'C-search matrix PNEC NORMAN'!B:B,'C-search matrix PNEC NORMAN'!A:A),
      "No Match"
   )
)</f>
        <v>No PNEC</v>
      </c>
    </row>
    <row r="504" spans="1:4" x14ac:dyDescent="0.3">
      <c r="A504" t="s">
        <v>4887</v>
      </c>
      <c r="B504" t="s">
        <v>3906</v>
      </c>
      <c r="C504" t="s">
        <v>5807</v>
      </c>
      <c r="D504" t="str">
        <f>IF(OR(C504=0,C504="x"),
   "No PNEC",
   IFERROR(
      _xlfn.XLOOKUP(C504,'C-search matrix PNEC NORMAN'!B:B,'C-search matrix PNEC NORMAN'!A:A),
      "No Match"
   )
)</f>
        <v>No PNEC</v>
      </c>
    </row>
    <row r="505" spans="1:4" x14ac:dyDescent="0.3">
      <c r="A505" t="s">
        <v>4888</v>
      </c>
      <c r="B505" t="s">
        <v>3907</v>
      </c>
      <c r="C505" t="s">
        <v>5807</v>
      </c>
      <c r="D505" t="str">
        <f>IF(OR(C505=0,C505="x"),
   "No PNEC",
   IFERROR(
      _xlfn.XLOOKUP(C505,'C-search matrix PNEC NORMAN'!B:B,'C-search matrix PNEC NORMAN'!A:A),
      "No Match"
   )
)</f>
        <v>No PNEC</v>
      </c>
    </row>
    <row r="506" spans="1:4" x14ac:dyDescent="0.3">
      <c r="A506" t="s">
        <v>4889</v>
      </c>
      <c r="B506" t="s">
        <v>3908</v>
      </c>
      <c r="C506" t="s">
        <v>5807</v>
      </c>
      <c r="D506" t="str">
        <f>IF(OR(C506=0,C506="x"),
   "No PNEC",
   IFERROR(
      _xlfn.XLOOKUP(C506,'C-search matrix PNEC NORMAN'!B:B,'C-search matrix PNEC NORMAN'!A:A),
      "No Match"
   )
)</f>
        <v>No PNEC</v>
      </c>
    </row>
    <row r="507" spans="1:4" x14ac:dyDescent="0.3">
      <c r="A507" t="s">
        <v>4890</v>
      </c>
      <c r="B507" t="s">
        <v>3909</v>
      </c>
      <c r="C507" t="s">
        <v>5807</v>
      </c>
      <c r="D507" t="str">
        <f>IF(OR(C507=0,C507="x"),
   "No PNEC",
   IFERROR(
      _xlfn.XLOOKUP(C507,'C-search matrix PNEC NORMAN'!B:B,'C-search matrix PNEC NORMAN'!A:A),
      "No Match"
   )
)</f>
        <v>No PNEC</v>
      </c>
    </row>
    <row r="508" spans="1:4" x14ac:dyDescent="0.3">
      <c r="A508" t="s">
        <v>4891</v>
      </c>
      <c r="B508" t="s">
        <v>3910</v>
      </c>
      <c r="C508" t="s">
        <v>5807</v>
      </c>
      <c r="D508" t="str">
        <f>IF(OR(C508=0,C508="x"),
   "No PNEC",
   IFERROR(
      _xlfn.XLOOKUP(C508,'C-search matrix PNEC NORMAN'!B:B,'C-search matrix PNEC NORMAN'!A:A),
      "No Match"
   )
)</f>
        <v>No PNEC</v>
      </c>
    </row>
    <row r="509" spans="1:4" x14ac:dyDescent="0.3">
      <c r="A509" t="s">
        <v>4892</v>
      </c>
      <c r="B509" t="s">
        <v>3488</v>
      </c>
      <c r="C509" t="s">
        <v>5807</v>
      </c>
      <c r="D509" t="str">
        <f>IF(OR(C509=0,C509="x"),
   "No PNEC",
   IFERROR(
      _xlfn.XLOOKUP(C509,'C-search matrix PNEC NORMAN'!B:B,'C-search matrix PNEC NORMAN'!A:A),
      "No Match"
   )
)</f>
        <v>No PNEC</v>
      </c>
    </row>
    <row r="510" spans="1:4" x14ac:dyDescent="0.3">
      <c r="A510" t="s">
        <v>4893</v>
      </c>
      <c r="B510" t="s">
        <v>2151</v>
      </c>
      <c r="C510" t="s">
        <v>1991</v>
      </c>
      <c r="D510">
        <f>IF(OR(C510=0,C510="x"),
   "No PNEC",
   IFERROR(
      _xlfn.XLOOKUP(C510,'C-search matrix PNEC NORMAN'!B:B,'C-search matrix PNEC NORMAN'!A:A),
      "No Match"
   )
)</f>
        <v>0.99099999999999999</v>
      </c>
    </row>
    <row r="511" spans="1:4" x14ac:dyDescent="0.3">
      <c r="A511" t="s">
        <v>5</v>
      </c>
      <c r="B511" t="s">
        <v>3489</v>
      </c>
      <c r="C511" t="s">
        <v>451</v>
      </c>
      <c r="D511">
        <f>IF(OR(C511=0,C511="x"),
   "No PNEC",
   IFERROR(
      _xlfn.XLOOKUP(C511,'C-search matrix PNEC NORMAN'!B:B,'C-search matrix PNEC NORMAN'!A:A),
      "No Match"
   )
)</f>
        <v>600</v>
      </c>
    </row>
    <row r="512" spans="1:4" x14ac:dyDescent="0.3">
      <c r="A512" t="s">
        <v>108</v>
      </c>
      <c r="B512" t="s">
        <v>2029</v>
      </c>
      <c r="C512" t="s">
        <v>2030</v>
      </c>
      <c r="D512">
        <f>IF(OR(C512=0,C512="x"),
   "No PNEC",
   IFERROR(
      _xlfn.XLOOKUP(C512,'C-search matrix PNEC NORMAN'!B:B,'C-search matrix PNEC NORMAN'!A:A),
      "No Match"
   )
)</f>
        <v>9.1999999999999993</v>
      </c>
    </row>
    <row r="513" spans="1:4" x14ac:dyDescent="0.3">
      <c r="A513" t="s">
        <v>4894</v>
      </c>
      <c r="B513" t="s">
        <v>3490</v>
      </c>
      <c r="C513" t="s">
        <v>5910</v>
      </c>
      <c r="D513">
        <f>IF(OR(C513=0,C513="x"),
   "No PNEC",
   IFERROR(
      _xlfn.XLOOKUP(C513,'C-search matrix PNEC NORMAN'!B:B,'C-search matrix PNEC NORMAN'!A:A),
      "No Match"
   )
)</f>
        <v>5.6234599999999997</v>
      </c>
    </row>
    <row r="514" spans="1:4" x14ac:dyDescent="0.3">
      <c r="A514" t="s">
        <v>4895</v>
      </c>
      <c r="B514" t="s">
        <v>3491</v>
      </c>
      <c r="C514" t="s">
        <v>5911</v>
      </c>
      <c r="D514">
        <f>IF(OR(C514=0,C514="x"),
   "No PNEC",
   IFERROR(
      _xlfn.XLOOKUP(C514,'C-search matrix PNEC NORMAN'!B:B,'C-search matrix PNEC NORMAN'!A:A),
      "No Match"
   )
)</f>
        <v>1.1338299999999999</v>
      </c>
    </row>
    <row r="515" spans="1:4" x14ac:dyDescent="0.3">
      <c r="A515" t="s">
        <v>4896</v>
      </c>
      <c r="B515" t="s">
        <v>1232</v>
      </c>
      <c r="C515" t="s">
        <v>1235</v>
      </c>
      <c r="D515">
        <f>IF(OR(C515=0,C515="x"),
   "No PNEC",
   IFERROR(
      _xlfn.XLOOKUP(C515,'C-search matrix PNEC NORMAN'!B:B,'C-search matrix PNEC NORMAN'!A:A),
      "No Match"
   )
)</f>
        <v>0.105614278326116</v>
      </c>
    </row>
    <row r="516" spans="1:4" x14ac:dyDescent="0.3">
      <c r="A516" t="s">
        <v>4897</v>
      </c>
      <c r="B516" t="s">
        <v>3911</v>
      </c>
      <c r="C516" t="s">
        <v>5911</v>
      </c>
      <c r="D516">
        <f>IF(OR(C516=0,C516="x"),
   "No PNEC",
   IFERROR(
      _xlfn.XLOOKUP(C516,'C-search matrix PNEC NORMAN'!B:B,'C-search matrix PNEC NORMAN'!A:A),
      "No Match"
   )
)</f>
        <v>1.1338299999999999</v>
      </c>
    </row>
    <row r="517" spans="1:4" x14ac:dyDescent="0.3">
      <c r="A517" t="s">
        <v>127</v>
      </c>
      <c r="B517" t="s">
        <v>2342</v>
      </c>
      <c r="C517" t="s">
        <v>2343</v>
      </c>
      <c r="D517">
        <f>IF(OR(C517=0,C517="x"),
   "No PNEC",
   IFERROR(
      _xlfn.XLOOKUP(C517,'C-search matrix PNEC NORMAN'!B:B,'C-search matrix PNEC NORMAN'!A:A),
      "No Match"
   )
)</f>
        <v>1.281E-2</v>
      </c>
    </row>
    <row r="518" spans="1:4" x14ac:dyDescent="0.3">
      <c r="A518" t="s">
        <v>18</v>
      </c>
      <c r="B518" t="s">
        <v>1002</v>
      </c>
      <c r="C518" t="s">
        <v>461</v>
      </c>
      <c r="D518">
        <f>IF(OR(C518=0,C518="x"),
   "No PNEC",
   IFERROR(
      _xlfn.XLOOKUP(C518,'C-search matrix PNEC NORMAN'!B:B,'C-search matrix PNEC NORMAN'!A:A),
      "No Match"
   )
)</f>
        <v>0.42943999999999999</v>
      </c>
    </row>
    <row r="519" spans="1:4" x14ac:dyDescent="0.3">
      <c r="A519" t="s">
        <v>4898</v>
      </c>
      <c r="B519" t="s">
        <v>3912</v>
      </c>
      <c r="C519" t="s">
        <v>5807</v>
      </c>
      <c r="D519" t="str">
        <f>IF(OR(C519=0,C519="x"),
   "No PNEC",
   IFERROR(
      _xlfn.XLOOKUP(C519,'C-search matrix PNEC NORMAN'!B:B,'C-search matrix PNEC NORMAN'!A:A),
      "No Match"
   )
)</f>
        <v>No PNEC</v>
      </c>
    </row>
    <row r="520" spans="1:4" x14ac:dyDescent="0.3">
      <c r="A520" t="s">
        <v>1770</v>
      </c>
      <c r="B520" t="s">
        <v>2003</v>
      </c>
      <c r="C520" t="s">
        <v>465</v>
      </c>
      <c r="D520">
        <f>IF(OR(C520=0,C520="x"),
   "No PNEC",
   IFERROR(
      _xlfn.XLOOKUP(C520,'C-search matrix PNEC NORMAN'!B:B,'C-search matrix PNEC NORMAN'!A:A),
      "No Match"
   )
)</f>
        <v>0.52559</v>
      </c>
    </row>
    <row r="521" spans="1:4" x14ac:dyDescent="0.3">
      <c r="A521" t="s">
        <v>224</v>
      </c>
      <c r="B521" t="s">
        <v>2464</v>
      </c>
      <c r="C521" t="s">
        <v>475</v>
      </c>
      <c r="D521">
        <f>IF(OR(C521=0,C521="x"),
   "No PNEC",
   IFERROR(
      _xlfn.XLOOKUP(C521,'C-search matrix PNEC NORMAN'!B:B,'C-search matrix PNEC NORMAN'!A:A),
      "No Match"
   )
)</f>
        <v>1.5810373410672401E-2</v>
      </c>
    </row>
    <row r="522" spans="1:4" x14ac:dyDescent="0.3">
      <c r="A522" t="s">
        <v>117</v>
      </c>
      <c r="B522" t="s">
        <v>3492</v>
      </c>
      <c r="C522" t="s">
        <v>516</v>
      </c>
      <c r="D522">
        <f>IF(OR(C522=0,C522="x"),
   "No PNEC",
   IFERROR(
      _xlfn.XLOOKUP(C522,'C-search matrix PNEC NORMAN'!B:B,'C-search matrix PNEC NORMAN'!A:A),
      "No Match"
   )
)</f>
        <v>1.28916505172881</v>
      </c>
    </row>
    <row r="523" spans="1:4" x14ac:dyDescent="0.3">
      <c r="A523" t="s">
        <v>187</v>
      </c>
      <c r="B523" t="s">
        <v>1436</v>
      </c>
      <c r="C523" t="s">
        <v>530</v>
      </c>
      <c r="D523">
        <f>IF(OR(C523=0,C523="x"),
   "No PNEC",
   IFERROR(
      _xlfn.XLOOKUP(C523,'C-search matrix PNEC NORMAN'!B:B,'C-search matrix PNEC NORMAN'!A:A),
      "No Match"
   )
)</f>
        <v>1.8725400000000001</v>
      </c>
    </row>
    <row r="524" spans="1:4" x14ac:dyDescent="0.3">
      <c r="A524" t="s">
        <v>4899</v>
      </c>
      <c r="B524" t="s">
        <v>3913</v>
      </c>
      <c r="C524" t="s">
        <v>5912</v>
      </c>
      <c r="D524" t="str">
        <f>IF(OR(C524=0,C524="x"),
   "No PNEC",
   IFERROR(
      _xlfn.XLOOKUP(C524,'C-search matrix PNEC NORMAN'!B:B,'C-search matrix PNEC NORMAN'!A:A),
      "No Match"
   )
)</f>
        <v>No Match</v>
      </c>
    </row>
    <row r="525" spans="1:4" x14ac:dyDescent="0.3">
      <c r="A525" t="s">
        <v>4900</v>
      </c>
      <c r="B525" t="s">
        <v>3914</v>
      </c>
      <c r="C525" t="s">
        <v>5912</v>
      </c>
      <c r="D525" t="str">
        <f>IF(OR(C525=0,C525="x"),
   "No PNEC",
   IFERROR(
      _xlfn.XLOOKUP(C525,'C-search matrix PNEC NORMAN'!B:B,'C-search matrix PNEC NORMAN'!A:A),
      "No Match"
   )
)</f>
        <v>No Match</v>
      </c>
    </row>
    <row r="526" spans="1:4" x14ac:dyDescent="0.3">
      <c r="A526" t="s">
        <v>4901</v>
      </c>
      <c r="B526" t="s">
        <v>3915</v>
      </c>
      <c r="C526" t="s">
        <v>5807</v>
      </c>
      <c r="D526" t="str">
        <f>IF(OR(C526=0,C526="x"),
   "No PNEC",
   IFERROR(
      _xlfn.XLOOKUP(C526,'C-search matrix PNEC NORMAN'!B:B,'C-search matrix PNEC NORMAN'!A:A),
      "No Match"
   )
)</f>
        <v>No PNEC</v>
      </c>
    </row>
    <row r="527" spans="1:4" x14ac:dyDescent="0.3">
      <c r="A527" t="s">
        <v>4902</v>
      </c>
      <c r="B527" t="s">
        <v>3916</v>
      </c>
      <c r="C527" t="s">
        <v>5913</v>
      </c>
      <c r="D527">
        <f>IF(OR(C527=0,C527="x"),
   "No PNEC",
   IFERROR(
      _xlfn.XLOOKUP(C527,'C-search matrix PNEC NORMAN'!B:B,'C-search matrix PNEC NORMAN'!A:A),
      "No Match"
   )
)</f>
        <v>5.5965299999999996</v>
      </c>
    </row>
    <row r="528" spans="1:4" x14ac:dyDescent="0.3">
      <c r="A528" t="s">
        <v>84</v>
      </c>
      <c r="B528" t="s">
        <v>1728</v>
      </c>
      <c r="C528" t="s">
        <v>1733</v>
      </c>
      <c r="D528">
        <f>IF(OR(C528=0,C528="x"),
   "No PNEC",
   IFERROR(
      _xlfn.XLOOKUP(C528,'C-search matrix PNEC NORMAN'!B:B,'C-search matrix PNEC NORMAN'!A:A),
      "No Match"
   )
)</f>
        <v>4.1120900000000002</v>
      </c>
    </row>
    <row r="529" spans="1:4" x14ac:dyDescent="0.3">
      <c r="A529" t="s">
        <v>214</v>
      </c>
      <c r="B529" t="s">
        <v>1310</v>
      </c>
      <c r="C529" t="s">
        <v>1313</v>
      </c>
      <c r="D529">
        <f>IF(OR(C529=0,C529="x"),
   "No PNEC",
   IFERROR(
      _xlfn.XLOOKUP(C529,'C-search matrix PNEC NORMAN'!B:B,'C-search matrix PNEC NORMAN'!A:A),
      "No Match"
   )
)</f>
        <v>0.10476000000000001</v>
      </c>
    </row>
    <row r="530" spans="1:4" x14ac:dyDescent="0.3">
      <c r="A530" t="s">
        <v>4903</v>
      </c>
      <c r="B530" t="s">
        <v>3917</v>
      </c>
      <c r="C530" t="s">
        <v>5914</v>
      </c>
      <c r="D530">
        <f>IF(OR(C530=0,C530="x"),
   "No PNEC",
   IFERROR(
      _xlfn.XLOOKUP(C530,'C-search matrix PNEC NORMAN'!B:B,'C-search matrix PNEC NORMAN'!A:A),
      "No Match"
   )
)</f>
        <v>1.0059999999999999E-2</v>
      </c>
    </row>
    <row r="531" spans="1:4" x14ac:dyDescent="0.3">
      <c r="A531" t="s">
        <v>4904</v>
      </c>
      <c r="B531" t="s">
        <v>3918</v>
      </c>
      <c r="C531" t="s">
        <v>5915</v>
      </c>
      <c r="D531" t="str">
        <f>IF(OR(C531=0,C531="x"),
   "No PNEC",
   IFERROR(
      _xlfn.XLOOKUP(C531,'C-search matrix PNEC NORMAN'!B:B,'C-search matrix PNEC NORMAN'!A:A),
      "No Match"
   )
)</f>
        <v>No Match</v>
      </c>
    </row>
    <row r="532" spans="1:4" x14ac:dyDescent="0.3">
      <c r="A532" t="s">
        <v>4905</v>
      </c>
      <c r="B532" t="s">
        <v>3919</v>
      </c>
      <c r="C532" t="s">
        <v>5913</v>
      </c>
      <c r="D532">
        <f>IF(OR(C532=0,C532="x"),
   "No PNEC",
   IFERROR(
      _xlfn.XLOOKUP(C532,'C-search matrix PNEC NORMAN'!B:B,'C-search matrix PNEC NORMAN'!A:A),
      "No Match"
   )
)</f>
        <v>5.5965299999999996</v>
      </c>
    </row>
    <row r="533" spans="1:4" x14ac:dyDescent="0.3">
      <c r="A533" t="s">
        <v>28</v>
      </c>
      <c r="B533" t="s">
        <v>1816</v>
      </c>
      <c r="C533" t="s">
        <v>459</v>
      </c>
      <c r="D533">
        <f>IF(OR(C533=0,C533="x"),
   "No PNEC",
   IFERROR(
      _xlfn.XLOOKUP(C533,'C-search matrix PNEC NORMAN'!B:B,'C-search matrix PNEC NORMAN'!A:A),
      "No Match"
   )
)</f>
        <v>33.08117</v>
      </c>
    </row>
    <row r="534" spans="1:4" x14ac:dyDescent="0.3">
      <c r="A534" t="s">
        <v>4906</v>
      </c>
      <c r="B534" t="s">
        <v>3493</v>
      </c>
      <c r="C534" t="s">
        <v>5916</v>
      </c>
      <c r="D534">
        <f>IF(OR(C534=0,C534="x"),
   "No PNEC",
   IFERROR(
      _xlfn.XLOOKUP(C534,'C-search matrix PNEC NORMAN'!B:B,'C-search matrix PNEC NORMAN'!A:A),
      "No Match"
   )
)</f>
        <v>0.70867638365526597</v>
      </c>
    </row>
    <row r="535" spans="1:4" x14ac:dyDescent="0.3">
      <c r="A535" t="s">
        <v>4907</v>
      </c>
      <c r="B535" t="s">
        <v>3920</v>
      </c>
      <c r="C535" t="s">
        <v>5917</v>
      </c>
      <c r="D535">
        <f>IF(OR(C535=0,C535="x"),
   "No PNEC",
   IFERROR(
      _xlfn.XLOOKUP(C535,'C-search matrix PNEC NORMAN'!B:B,'C-search matrix PNEC NORMAN'!A:A),
      "No Match"
   )
)</f>
        <v>3.1860881295749199</v>
      </c>
    </row>
    <row r="536" spans="1:4" x14ac:dyDescent="0.3">
      <c r="A536" t="s">
        <v>80</v>
      </c>
      <c r="B536" t="s">
        <v>2308</v>
      </c>
      <c r="C536" t="s">
        <v>2312</v>
      </c>
      <c r="D536">
        <f>IF(OR(C536=0,C536="x"),
   "No PNEC",
   IFERROR(
      _xlfn.XLOOKUP(C536,'C-search matrix PNEC NORMAN'!B:B,'C-search matrix PNEC NORMAN'!A:A),
      "No Match"
   )
)</f>
        <v>28.829249999999998</v>
      </c>
    </row>
    <row r="537" spans="1:4" x14ac:dyDescent="0.3">
      <c r="A537" t="s">
        <v>4908</v>
      </c>
      <c r="B537" t="s">
        <v>3494</v>
      </c>
      <c r="C537" t="s">
        <v>5918</v>
      </c>
      <c r="D537">
        <f>IF(OR(C537=0,C537="x"),
   "No PNEC",
   IFERROR(
      _xlfn.XLOOKUP(C537,'C-search matrix PNEC NORMAN'!B:B,'C-search matrix PNEC NORMAN'!A:A),
      "No Match"
   )
)</f>
        <v>3.8237150973919398</v>
      </c>
    </row>
    <row r="538" spans="1:4" x14ac:dyDescent="0.3">
      <c r="A538" t="s">
        <v>4909</v>
      </c>
      <c r="B538" t="s">
        <v>3921</v>
      </c>
      <c r="C538" t="s">
        <v>5919</v>
      </c>
      <c r="D538">
        <f>IF(OR(C538=0,C538="x"),
   "No PNEC",
   IFERROR(
      _xlfn.XLOOKUP(C538,'C-search matrix PNEC NORMAN'!B:B,'C-search matrix PNEC NORMAN'!A:A),
      "No Match"
   )
)</f>
        <v>6.0896800000000004</v>
      </c>
    </row>
    <row r="539" spans="1:4" x14ac:dyDescent="0.3">
      <c r="A539" t="s">
        <v>4910</v>
      </c>
      <c r="B539" t="s">
        <v>3495</v>
      </c>
      <c r="C539" t="s">
        <v>5920</v>
      </c>
      <c r="D539">
        <f>IF(OR(C539=0,C539="x"),
   "No PNEC",
   IFERROR(
      _xlfn.XLOOKUP(C539,'C-search matrix PNEC NORMAN'!B:B,'C-search matrix PNEC NORMAN'!A:A),
      "No Match"
   )
)</f>
        <v>25.482217686214099</v>
      </c>
    </row>
    <row r="540" spans="1:4" x14ac:dyDescent="0.3">
      <c r="A540" t="s">
        <v>4785</v>
      </c>
      <c r="B540" t="s">
        <v>2296</v>
      </c>
      <c r="C540" t="s">
        <v>1927</v>
      </c>
      <c r="D540">
        <f>IF(OR(C540=0,C540="x"),
   "No PNEC",
   IFERROR(
      _xlfn.XLOOKUP(C540,'C-search matrix PNEC NORMAN'!B:B,'C-search matrix PNEC NORMAN'!A:A),
      "No Match"
   )
)</f>
        <v>100</v>
      </c>
    </row>
    <row r="541" spans="1:4" x14ac:dyDescent="0.3">
      <c r="A541" t="s">
        <v>4911</v>
      </c>
      <c r="B541" t="s">
        <v>3922</v>
      </c>
      <c r="C541" t="s">
        <v>5921</v>
      </c>
      <c r="D541">
        <f>IF(OR(C541=0,C541="x"),
   "No PNEC",
   IFERROR(
      _xlfn.XLOOKUP(C541,'C-search matrix PNEC NORMAN'!B:B,'C-search matrix PNEC NORMAN'!A:A),
      "No Match"
   )
)</f>
        <v>5.2</v>
      </c>
    </row>
    <row r="542" spans="1:4" x14ac:dyDescent="0.3">
      <c r="A542" t="s">
        <v>4912</v>
      </c>
      <c r="B542" t="s">
        <v>3496</v>
      </c>
      <c r="C542" t="s">
        <v>5922</v>
      </c>
      <c r="D542">
        <f>IF(OR(C542=0,C542="x"),
   "No PNEC",
   IFERROR(
      _xlfn.XLOOKUP(C542,'C-search matrix PNEC NORMAN'!B:B,'C-search matrix PNEC NORMAN'!A:A),
      "No Match"
   )
)</f>
        <v>12.222530000000001</v>
      </c>
    </row>
    <row r="543" spans="1:4" x14ac:dyDescent="0.3">
      <c r="A543" t="s">
        <v>4913</v>
      </c>
      <c r="B543" t="s">
        <v>3497</v>
      </c>
      <c r="C543" t="s">
        <v>5923</v>
      </c>
      <c r="D543">
        <f>IF(OR(C543=0,C543="x"),
   "No PNEC",
   IFERROR(
      _xlfn.XLOOKUP(C543,'C-search matrix PNEC NORMAN'!B:B,'C-search matrix PNEC NORMAN'!A:A),
      "No Match"
   )
)</f>
        <v>7.5738000000000003</v>
      </c>
    </row>
    <row r="544" spans="1:4" x14ac:dyDescent="0.3">
      <c r="A544" t="s">
        <v>4914</v>
      </c>
      <c r="B544" t="s">
        <v>2023</v>
      </c>
      <c r="C544" t="s">
        <v>1497</v>
      </c>
      <c r="D544">
        <f>IF(OR(C544=0,C544="x"),
   "No PNEC",
   IFERROR(
      _xlfn.XLOOKUP(C544,'C-search matrix PNEC NORMAN'!B:B,'C-search matrix PNEC NORMAN'!A:A),
      "No Match"
   )
)</f>
        <v>8.2370000000000001</v>
      </c>
    </row>
    <row r="545" spans="1:4" x14ac:dyDescent="0.3">
      <c r="A545" t="s">
        <v>4915</v>
      </c>
      <c r="B545" t="s">
        <v>3498</v>
      </c>
      <c r="C545" t="s">
        <v>5924</v>
      </c>
      <c r="D545">
        <f>IF(OR(C545=0,C545="x"),
   "No PNEC",
   IFERROR(
      _xlfn.XLOOKUP(C545,'C-search matrix PNEC NORMAN'!B:B,'C-search matrix PNEC NORMAN'!A:A),
      "No Match"
   )
)</f>
        <v>2.9068000000000001</v>
      </c>
    </row>
    <row r="546" spans="1:4" x14ac:dyDescent="0.3">
      <c r="A546" t="s">
        <v>4916</v>
      </c>
      <c r="B546" t="s">
        <v>3499</v>
      </c>
      <c r="C546" t="s">
        <v>995</v>
      </c>
      <c r="D546">
        <f>IF(OR(C546=0,C546="x"),
   "No PNEC",
   IFERROR(
      _xlfn.XLOOKUP(C546,'C-search matrix PNEC NORMAN'!B:B,'C-search matrix PNEC NORMAN'!A:A),
      "No Match"
   )
)</f>
        <v>8.0241600000000002</v>
      </c>
    </row>
    <row r="547" spans="1:4" x14ac:dyDescent="0.3">
      <c r="A547" t="s">
        <v>4917</v>
      </c>
      <c r="B547" t="s">
        <v>1177</v>
      </c>
      <c r="C547" t="s">
        <v>1179</v>
      </c>
      <c r="D547">
        <f>IF(OR(C547=0,C547="x"),
   "No PNEC",
   IFERROR(
      _xlfn.XLOOKUP(C547,'C-search matrix PNEC NORMAN'!B:B,'C-search matrix PNEC NORMAN'!A:A),
      "No Match"
   )
)</f>
        <v>14</v>
      </c>
    </row>
    <row r="548" spans="1:4" x14ac:dyDescent="0.3">
      <c r="A548" t="s">
        <v>4918</v>
      </c>
      <c r="B548" t="s">
        <v>3923</v>
      </c>
      <c r="C548" t="s">
        <v>2312</v>
      </c>
      <c r="D548">
        <f>IF(OR(C548=0,C548="x"),
   "No PNEC",
   IFERROR(
      _xlfn.XLOOKUP(C548,'C-search matrix PNEC NORMAN'!B:B,'C-search matrix PNEC NORMAN'!A:A),
      "No Match"
   )
)</f>
        <v>28.829249999999998</v>
      </c>
    </row>
    <row r="549" spans="1:4" x14ac:dyDescent="0.3">
      <c r="A549" t="s">
        <v>4919</v>
      </c>
      <c r="B549" t="s">
        <v>3924</v>
      </c>
      <c r="C549" t="s">
        <v>5807</v>
      </c>
      <c r="D549" t="str">
        <f>IF(OR(C549=0,C549="x"),
   "No PNEC",
   IFERROR(
      _xlfn.XLOOKUP(C549,'C-search matrix PNEC NORMAN'!B:B,'C-search matrix PNEC NORMAN'!A:A),
      "No Match"
   )
)</f>
        <v>No PNEC</v>
      </c>
    </row>
    <row r="550" spans="1:4" x14ac:dyDescent="0.3">
      <c r="A550" t="s">
        <v>4920</v>
      </c>
      <c r="B550" t="s">
        <v>3500</v>
      </c>
      <c r="C550" t="s">
        <v>5921</v>
      </c>
      <c r="D550">
        <f>IF(OR(C550=0,C550="x"),
   "No PNEC",
   IFERROR(
      _xlfn.XLOOKUP(C550,'C-search matrix PNEC NORMAN'!B:B,'C-search matrix PNEC NORMAN'!A:A),
      "No Match"
   )
)</f>
        <v>5.2</v>
      </c>
    </row>
    <row r="551" spans="1:4" x14ac:dyDescent="0.3">
      <c r="A551" t="s">
        <v>4911</v>
      </c>
      <c r="B551" t="s">
        <v>3925</v>
      </c>
      <c r="C551" t="s">
        <v>5921</v>
      </c>
      <c r="D551">
        <f>IF(OR(C551=0,C551="x"),
   "No PNEC",
   IFERROR(
      _xlfn.XLOOKUP(C551,'C-search matrix PNEC NORMAN'!B:B,'C-search matrix PNEC NORMAN'!A:A),
      "No Match"
   )
)</f>
        <v>5.2</v>
      </c>
    </row>
    <row r="552" spans="1:4" x14ac:dyDescent="0.3">
      <c r="A552" t="s">
        <v>4921</v>
      </c>
      <c r="B552" t="s">
        <v>3926</v>
      </c>
      <c r="C552" t="s">
        <v>5922</v>
      </c>
      <c r="D552">
        <f>IF(OR(C552=0,C552="x"),
   "No PNEC",
   IFERROR(
      _xlfn.XLOOKUP(C552,'C-search matrix PNEC NORMAN'!B:B,'C-search matrix PNEC NORMAN'!A:A),
      "No Match"
   )
)</f>
        <v>12.222530000000001</v>
      </c>
    </row>
    <row r="553" spans="1:4" x14ac:dyDescent="0.3">
      <c r="A553" t="s">
        <v>4922</v>
      </c>
      <c r="B553" t="s">
        <v>3927</v>
      </c>
      <c r="C553" t="s">
        <v>5807</v>
      </c>
      <c r="D553" t="str">
        <f>IF(OR(C553=0,C553="x"),
   "No PNEC",
   IFERROR(
      _xlfn.XLOOKUP(C553,'C-search matrix PNEC NORMAN'!B:B,'C-search matrix PNEC NORMAN'!A:A),
      "No Match"
   )
)</f>
        <v>No PNEC</v>
      </c>
    </row>
    <row r="554" spans="1:4" x14ac:dyDescent="0.3">
      <c r="A554" t="s">
        <v>4923</v>
      </c>
      <c r="B554" t="s">
        <v>3928</v>
      </c>
      <c r="C554" t="s">
        <v>5807</v>
      </c>
      <c r="D554" t="str">
        <f>IF(OR(C554=0,C554="x"),
   "No PNEC",
   IFERROR(
      _xlfn.XLOOKUP(C554,'C-search matrix PNEC NORMAN'!B:B,'C-search matrix PNEC NORMAN'!A:A),
      "No Match"
   )
)</f>
        <v>No PNEC</v>
      </c>
    </row>
    <row r="555" spans="1:4" x14ac:dyDescent="0.3">
      <c r="A555" t="s">
        <v>4511</v>
      </c>
      <c r="B555" t="s">
        <v>1208</v>
      </c>
      <c r="C555" t="s">
        <v>1209</v>
      </c>
      <c r="D555">
        <f>IF(OR(C555=0,C555="x"),
   "No PNEC",
   IFERROR(
      _xlfn.XLOOKUP(C555,'C-search matrix PNEC NORMAN'!B:B,'C-search matrix PNEC NORMAN'!A:A),
      "No Match"
   )
)</f>
        <v>6.7999999999999996E-3</v>
      </c>
    </row>
    <row r="556" spans="1:4" x14ac:dyDescent="0.3">
      <c r="A556" t="s">
        <v>4924</v>
      </c>
      <c r="B556" t="s">
        <v>3929</v>
      </c>
      <c r="C556" t="s">
        <v>5925</v>
      </c>
      <c r="D556">
        <f>IF(OR(C556=0,C556="x"),
   "No PNEC",
   IFERROR(
      _xlfn.XLOOKUP(C556,'C-search matrix PNEC NORMAN'!B:B,'C-search matrix PNEC NORMAN'!A:A),
      "No Match"
   )
)</f>
        <v>0.17634</v>
      </c>
    </row>
    <row r="557" spans="1:4" x14ac:dyDescent="0.3">
      <c r="A557" t="s">
        <v>4925</v>
      </c>
      <c r="B557" t="s">
        <v>3930</v>
      </c>
      <c r="C557" t="s">
        <v>1209</v>
      </c>
      <c r="D557">
        <f>IF(OR(C557=0,C557="x"),
   "No PNEC",
   IFERROR(
      _xlfn.XLOOKUP(C557,'C-search matrix PNEC NORMAN'!B:B,'C-search matrix PNEC NORMAN'!A:A),
      "No Match"
   )
)</f>
        <v>6.7999999999999996E-3</v>
      </c>
    </row>
    <row r="558" spans="1:4" x14ac:dyDescent="0.3">
      <c r="A558" t="s">
        <v>4926</v>
      </c>
      <c r="B558" t="s">
        <v>3931</v>
      </c>
      <c r="C558" t="s">
        <v>5926</v>
      </c>
      <c r="D558">
        <f>IF(OR(C558=0,C558="x"),
   "No PNEC",
   IFERROR(
      _xlfn.XLOOKUP(C558,'C-search matrix PNEC NORMAN'!B:B,'C-search matrix PNEC NORMAN'!A:A),
      "No Match"
   )
)</f>
        <v>7.0476299999999998</v>
      </c>
    </row>
    <row r="559" spans="1:4" x14ac:dyDescent="0.3">
      <c r="A559" t="s">
        <v>4927</v>
      </c>
      <c r="B559" t="s">
        <v>3932</v>
      </c>
      <c r="C559" t="s">
        <v>5927</v>
      </c>
      <c r="D559">
        <f>IF(OR(C559=0,C559="x"),
   "No PNEC",
   IFERROR(
      _xlfn.XLOOKUP(C559,'C-search matrix PNEC NORMAN'!B:B,'C-search matrix PNEC NORMAN'!A:A),
      "No Match"
   )
)</f>
        <v>5.2943100000000003</v>
      </c>
    </row>
    <row r="560" spans="1:4" x14ac:dyDescent="0.3">
      <c r="A560" t="s">
        <v>4928</v>
      </c>
      <c r="B560" t="s">
        <v>3933</v>
      </c>
      <c r="C560" t="s">
        <v>5928</v>
      </c>
      <c r="D560" t="str">
        <f>IF(OR(C560=0,C560="x"),
   "No PNEC",
   IFERROR(
      _xlfn.XLOOKUP(C560,'C-search matrix PNEC NORMAN'!B:B,'C-search matrix PNEC NORMAN'!A:A),
      "No Match"
   )
)</f>
        <v>No Match</v>
      </c>
    </row>
    <row r="561" spans="1:4" x14ac:dyDescent="0.3">
      <c r="A561" t="s">
        <v>4929</v>
      </c>
      <c r="B561" t="s">
        <v>3934</v>
      </c>
      <c r="C561" t="s">
        <v>5807</v>
      </c>
      <c r="D561" t="str">
        <f>IF(OR(C561=0,C561="x"),
   "No PNEC",
   IFERROR(
      _xlfn.XLOOKUP(C561,'C-search matrix PNEC NORMAN'!B:B,'C-search matrix PNEC NORMAN'!A:A),
      "No Match"
   )
)</f>
        <v>No PNEC</v>
      </c>
    </row>
    <row r="562" spans="1:4" x14ac:dyDescent="0.3">
      <c r="A562" t="s">
        <v>4930</v>
      </c>
      <c r="B562" t="s">
        <v>3935</v>
      </c>
      <c r="C562" t="s">
        <v>5929</v>
      </c>
      <c r="D562">
        <f>IF(OR(C562=0,C562="x"),
   "No PNEC",
   IFERROR(
      _xlfn.XLOOKUP(C562,'C-search matrix PNEC NORMAN'!B:B,'C-search matrix PNEC NORMAN'!A:A),
      "No Match"
   )
)</f>
        <v>1.1204700000000001</v>
      </c>
    </row>
    <row r="563" spans="1:4" x14ac:dyDescent="0.3">
      <c r="A563" t="s">
        <v>4931</v>
      </c>
      <c r="B563" t="s">
        <v>3936</v>
      </c>
      <c r="C563" t="s">
        <v>5807</v>
      </c>
      <c r="D563" t="str">
        <f>IF(OR(C563=0,C563="x"),
   "No PNEC",
   IFERROR(
      _xlfn.XLOOKUP(C563,'C-search matrix PNEC NORMAN'!B:B,'C-search matrix PNEC NORMAN'!A:A),
      "No Match"
   )
)</f>
        <v>No PNEC</v>
      </c>
    </row>
    <row r="564" spans="1:4" x14ac:dyDescent="0.3">
      <c r="A564" t="s">
        <v>4932</v>
      </c>
      <c r="B564" t="s">
        <v>3501</v>
      </c>
      <c r="C564" t="s">
        <v>5930</v>
      </c>
      <c r="D564">
        <f>IF(OR(C564=0,C564="x"),
   "No PNEC",
   IFERROR(
      _xlfn.XLOOKUP(C564,'C-search matrix PNEC NORMAN'!B:B,'C-search matrix PNEC NORMAN'!A:A),
      "No Match"
   )
)</f>
        <v>1.0690463414034099E-2</v>
      </c>
    </row>
    <row r="565" spans="1:4" x14ac:dyDescent="0.3">
      <c r="A565" t="s">
        <v>4933</v>
      </c>
      <c r="B565" t="s">
        <v>3937</v>
      </c>
      <c r="C565" t="s">
        <v>5931</v>
      </c>
      <c r="D565">
        <f>IF(OR(C565=0,C565="x"),
   "No PNEC",
   IFERROR(
      _xlfn.XLOOKUP(C565,'C-search matrix PNEC NORMAN'!B:B,'C-search matrix PNEC NORMAN'!A:A),
      "No Match"
   )
)</f>
        <v>20.151050000000001</v>
      </c>
    </row>
    <row r="566" spans="1:4" x14ac:dyDescent="0.3">
      <c r="A566" t="s">
        <v>4934</v>
      </c>
      <c r="B566" t="s">
        <v>3938</v>
      </c>
      <c r="C566" t="s">
        <v>5932</v>
      </c>
      <c r="D566">
        <f>IF(OR(C566=0,C566="x"),
   "No PNEC",
   IFERROR(
      _xlfn.XLOOKUP(C566,'C-search matrix PNEC NORMAN'!B:B,'C-search matrix PNEC NORMAN'!A:A),
      "No Match"
   )
)</f>
        <v>511.12556000000001</v>
      </c>
    </row>
    <row r="567" spans="1:4" x14ac:dyDescent="0.3">
      <c r="A567" t="s">
        <v>4935</v>
      </c>
      <c r="B567" t="s">
        <v>3939</v>
      </c>
      <c r="C567" t="s">
        <v>5807</v>
      </c>
      <c r="D567" t="str">
        <f>IF(OR(C567=0,C567="x"),
   "No PNEC",
   IFERROR(
      _xlfn.XLOOKUP(C567,'C-search matrix PNEC NORMAN'!B:B,'C-search matrix PNEC NORMAN'!A:A),
      "No Match"
   )
)</f>
        <v>No PNEC</v>
      </c>
    </row>
    <row r="568" spans="1:4" x14ac:dyDescent="0.3">
      <c r="A568" t="s">
        <v>4936</v>
      </c>
      <c r="B568" t="s">
        <v>3502</v>
      </c>
      <c r="C568" t="s">
        <v>5933</v>
      </c>
      <c r="D568">
        <f>IF(OR(C568=0,C568="x"),
   "No PNEC",
   IFERROR(
      _xlfn.XLOOKUP(C568,'C-search matrix PNEC NORMAN'!B:B,'C-search matrix PNEC NORMAN'!A:A),
      "No Match"
   )
)</f>
        <v>7.9866098880567296E-2</v>
      </c>
    </row>
    <row r="569" spans="1:4" x14ac:dyDescent="0.3">
      <c r="A569" t="s">
        <v>338</v>
      </c>
      <c r="B569" t="s">
        <v>2196</v>
      </c>
      <c r="C569" t="s">
        <v>2198</v>
      </c>
      <c r="D569">
        <f>IF(OR(C569=0,C569="x"),
   "No PNEC",
   IFERROR(
      _xlfn.XLOOKUP(C569,'C-search matrix PNEC NORMAN'!B:B,'C-search matrix PNEC NORMAN'!A:A),
      "No Match"
   )
)</f>
        <v>1.277E-2</v>
      </c>
    </row>
    <row r="570" spans="1:4" x14ac:dyDescent="0.3">
      <c r="A570" t="s">
        <v>4937</v>
      </c>
      <c r="B570" t="s">
        <v>2672</v>
      </c>
      <c r="C570" t="s">
        <v>2673</v>
      </c>
      <c r="D570">
        <f>IF(OR(C570=0,C570="x"),
   "No PNEC",
   IFERROR(
      _xlfn.XLOOKUP(C570,'C-search matrix PNEC NORMAN'!B:B,'C-search matrix PNEC NORMAN'!A:A),
      "No Match"
   )
)</f>
        <v>3.9134394351294502E-3</v>
      </c>
    </row>
    <row r="571" spans="1:4" x14ac:dyDescent="0.3">
      <c r="A571" t="s">
        <v>4938</v>
      </c>
      <c r="B571" t="s">
        <v>3940</v>
      </c>
      <c r="C571" t="s">
        <v>2198</v>
      </c>
      <c r="D571">
        <f>IF(OR(C571=0,C571="x"),
   "No PNEC",
   IFERROR(
      _xlfn.XLOOKUP(C571,'C-search matrix PNEC NORMAN'!B:B,'C-search matrix PNEC NORMAN'!A:A),
      "No Match"
   )
)</f>
        <v>1.277E-2</v>
      </c>
    </row>
    <row r="572" spans="1:4" x14ac:dyDescent="0.3">
      <c r="A572" t="s">
        <v>1528</v>
      </c>
      <c r="B572" t="s">
        <v>1531</v>
      </c>
      <c r="C572" t="s">
        <v>1534</v>
      </c>
      <c r="D572">
        <f>IF(OR(C572=0,C572="x"),
   "No PNEC",
   IFERROR(
      _xlfn.XLOOKUP(C572,'C-search matrix PNEC NORMAN'!B:B,'C-search matrix PNEC NORMAN'!A:A),
      "No Match"
   )
)</f>
        <v>8.0348500000000005</v>
      </c>
    </row>
    <row r="573" spans="1:4" x14ac:dyDescent="0.3">
      <c r="A573" t="s">
        <v>426</v>
      </c>
      <c r="B573" t="s">
        <v>2082</v>
      </c>
      <c r="C573" t="s">
        <v>445</v>
      </c>
      <c r="D573">
        <f>IF(OR(C573=0,C573="x"),
   "No PNEC",
   IFERROR(
      _xlfn.XLOOKUP(C573,'C-search matrix PNEC NORMAN'!B:B,'C-search matrix PNEC NORMAN'!A:A),
      "No Match"
   )
)</f>
        <v>4.3999999999999997E-2</v>
      </c>
    </row>
    <row r="574" spans="1:4" x14ac:dyDescent="0.3">
      <c r="A574" t="s">
        <v>23</v>
      </c>
      <c r="B574" t="s">
        <v>1496</v>
      </c>
      <c r="C574" t="s">
        <v>441</v>
      </c>
      <c r="D574">
        <f>IF(OR(C574=0,C574="x"),
   "No PNEC",
   IFERROR(
      _xlfn.XLOOKUP(C574,'C-search matrix PNEC NORMAN'!B:B,'C-search matrix PNEC NORMAN'!A:A),
      "No Match"
   )
)</f>
        <v>0.3</v>
      </c>
    </row>
    <row r="575" spans="1:4" x14ac:dyDescent="0.3">
      <c r="A575" t="s">
        <v>4939</v>
      </c>
      <c r="B575" t="s">
        <v>3941</v>
      </c>
      <c r="C575" t="s">
        <v>445</v>
      </c>
      <c r="D575">
        <f>IF(OR(C575=0,C575="x"),
   "No PNEC",
   IFERROR(
      _xlfn.XLOOKUP(C575,'C-search matrix PNEC NORMAN'!B:B,'C-search matrix PNEC NORMAN'!A:A),
      "No Match"
   )
)</f>
        <v>4.3999999999999997E-2</v>
      </c>
    </row>
    <row r="576" spans="1:4" x14ac:dyDescent="0.3">
      <c r="A576" t="s">
        <v>4940</v>
      </c>
      <c r="B576" t="s">
        <v>3942</v>
      </c>
      <c r="C576" t="s">
        <v>441</v>
      </c>
      <c r="D576">
        <f>IF(OR(C576=0,C576="x"),
   "No PNEC",
   IFERROR(
      _xlfn.XLOOKUP(C576,'C-search matrix PNEC NORMAN'!B:B,'C-search matrix PNEC NORMAN'!A:A),
      "No Match"
   )
)</f>
        <v>0.3</v>
      </c>
    </row>
    <row r="577" spans="1:4" x14ac:dyDescent="0.3">
      <c r="A577" t="s">
        <v>4941</v>
      </c>
      <c r="B577" t="s">
        <v>3943</v>
      </c>
      <c r="C577" t="s">
        <v>5807</v>
      </c>
      <c r="D577" t="str">
        <f>IF(OR(C577=0,C577="x"),
   "No PNEC",
   IFERROR(
      _xlfn.XLOOKUP(C577,'C-search matrix PNEC NORMAN'!B:B,'C-search matrix PNEC NORMAN'!A:A),
      "No Match"
   )
)</f>
        <v>No PNEC</v>
      </c>
    </row>
    <row r="578" spans="1:4" x14ac:dyDescent="0.3">
      <c r="A578" t="s">
        <v>4942</v>
      </c>
      <c r="B578" t="s">
        <v>3944</v>
      </c>
      <c r="C578" t="s">
        <v>5934</v>
      </c>
      <c r="D578">
        <f>IF(OR(C578=0,C578="x"),
   "No PNEC",
   IFERROR(
      _xlfn.XLOOKUP(C578,'C-search matrix PNEC NORMAN'!B:B,'C-search matrix PNEC NORMAN'!A:A),
      "No Match"
   )
)</f>
        <v>68.636669999999995</v>
      </c>
    </row>
    <row r="579" spans="1:4" x14ac:dyDescent="0.3">
      <c r="A579" t="s">
        <v>4943</v>
      </c>
      <c r="B579" t="s">
        <v>3945</v>
      </c>
      <c r="C579" t="s">
        <v>5935</v>
      </c>
      <c r="D579">
        <f>IF(OR(C579=0,C579="x"),
   "No PNEC",
   IFERROR(
      _xlfn.XLOOKUP(C579,'C-search matrix PNEC NORMAN'!B:B,'C-search matrix PNEC NORMAN'!A:A),
      "No Match"
   )
)</f>
        <v>3.8473406781984902E-2</v>
      </c>
    </row>
    <row r="580" spans="1:4" x14ac:dyDescent="0.3">
      <c r="A580" t="s">
        <v>4944</v>
      </c>
      <c r="B580" t="s">
        <v>1773</v>
      </c>
      <c r="C580" t="s">
        <v>1775</v>
      </c>
      <c r="D580">
        <f>IF(OR(C580=0,C580="x"),
   "No PNEC",
   IFERROR(
      _xlfn.XLOOKUP(C580,'C-search matrix PNEC NORMAN'!B:B,'C-search matrix PNEC NORMAN'!A:A),
      "No Match"
   )
)</f>
        <v>3.9757137282354398</v>
      </c>
    </row>
    <row r="581" spans="1:4" x14ac:dyDescent="0.3">
      <c r="A581" t="s">
        <v>4945</v>
      </c>
      <c r="B581" t="s">
        <v>3946</v>
      </c>
      <c r="C581" t="s">
        <v>5807</v>
      </c>
      <c r="D581" t="str">
        <f>IF(OR(C581=0,C581="x"),
   "No PNEC",
   IFERROR(
      _xlfn.XLOOKUP(C581,'C-search matrix PNEC NORMAN'!B:B,'C-search matrix PNEC NORMAN'!A:A),
      "No Match"
   )
)</f>
        <v>No PNEC</v>
      </c>
    </row>
    <row r="582" spans="1:4" x14ac:dyDescent="0.3">
      <c r="A582" t="s">
        <v>272</v>
      </c>
      <c r="B582" t="s">
        <v>1478</v>
      </c>
      <c r="C582" t="s">
        <v>1174</v>
      </c>
      <c r="D582">
        <f>IF(OR(C582=0,C582="x"),
   "No PNEC",
   IFERROR(
      _xlfn.XLOOKUP(C582,'C-search matrix PNEC NORMAN'!B:B,'C-search matrix PNEC NORMAN'!A:A),
      "No Match"
   )
)</f>
        <v>6.7763220454817599E-2</v>
      </c>
    </row>
    <row r="583" spans="1:4" x14ac:dyDescent="0.3">
      <c r="A583" t="s">
        <v>124</v>
      </c>
      <c r="B583" t="s">
        <v>1349</v>
      </c>
      <c r="C583" t="s">
        <v>1354</v>
      </c>
      <c r="D583">
        <f>IF(OR(C583=0,C583="x"),
   "No PNEC",
   IFERROR(
      _xlfn.XLOOKUP(C583,'C-search matrix PNEC NORMAN'!B:B,'C-search matrix PNEC NORMAN'!A:A),
      "No Match"
   )
)</f>
        <v>5.4539999999999998E-2</v>
      </c>
    </row>
    <row r="584" spans="1:4" x14ac:dyDescent="0.3">
      <c r="A584" t="s">
        <v>4946</v>
      </c>
      <c r="B584" t="s">
        <v>3947</v>
      </c>
      <c r="C584" t="s">
        <v>5807</v>
      </c>
      <c r="D584" t="str">
        <f>IF(OR(C584=0,C584="x"),
   "No PNEC",
   IFERROR(
      _xlfn.XLOOKUP(C584,'C-search matrix PNEC NORMAN'!B:B,'C-search matrix PNEC NORMAN'!A:A),
      "No Match"
   )
)</f>
        <v>No PNEC</v>
      </c>
    </row>
    <row r="585" spans="1:4" x14ac:dyDescent="0.3">
      <c r="A585" t="s">
        <v>4947</v>
      </c>
      <c r="B585" t="s">
        <v>3948</v>
      </c>
      <c r="C585" t="s">
        <v>5807</v>
      </c>
      <c r="D585" t="str">
        <f>IF(OR(C585=0,C585="x"),
   "No PNEC",
   IFERROR(
      _xlfn.XLOOKUP(C585,'C-search matrix PNEC NORMAN'!B:B,'C-search matrix PNEC NORMAN'!A:A),
      "No Match"
   )
)</f>
        <v>No PNEC</v>
      </c>
    </row>
    <row r="586" spans="1:4" x14ac:dyDescent="0.3">
      <c r="A586" t="s">
        <v>4948</v>
      </c>
      <c r="B586" t="s">
        <v>3949</v>
      </c>
      <c r="C586" t="s">
        <v>5936</v>
      </c>
      <c r="D586" t="str">
        <f>IF(OR(C586=0,C586="x"),
   "No PNEC",
   IFERROR(
      _xlfn.XLOOKUP(C586,'C-search matrix PNEC NORMAN'!B:B,'C-search matrix PNEC NORMAN'!A:A),
      "No Match"
   )
)</f>
        <v>No Match</v>
      </c>
    </row>
    <row r="587" spans="1:4" x14ac:dyDescent="0.3">
      <c r="A587" t="s">
        <v>4949</v>
      </c>
      <c r="B587" t="s">
        <v>3950</v>
      </c>
      <c r="C587" t="s">
        <v>5807</v>
      </c>
      <c r="D587" t="str">
        <f>IF(OR(C587=0,C587="x"),
   "No PNEC",
   IFERROR(
      _xlfn.XLOOKUP(C587,'C-search matrix PNEC NORMAN'!B:B,'C-search matrix PNEC NORMAN'!A:A),
      "No Match"
   )
)</f>
        <v>No PNEC</v>
      </c>
    </row>
    <row r="588" spans="1:4" x14ac:dyDescent="0.3">
      <c r="A588" t="s">
        <v>4950</v>
      </c>
      <c r="B588" t="s">
        <v>3951</v>
      </c>
      <c r="C588" t="s">
        <v>5807</v>
      </c>
      <c r="D588" t="str">
        <f>IF(OR(C588=0,C588="x"),
   "No PNEC",
   IFERROR(
      _xlfn.XLOOKUP(C588,'C-search matrix PNEC NORMAN'!B:B,'C-search matrix PNEC NORMAN'!A:A),
      "No Match"
   )
)</f>
        <v>No PNEC</v>
      </c>
    </row>
    <row r="589" spans="1:4" x14ac:dyDescent="0.3">
      <c r="A589" t="s">
        <v>361</v>
      </c>
      <c r="B589" t="s">
        <v>1216</v>
      </c>
      <c r="C589" t="s">
        <v>1219</v>
      </c>
      <c r="D589">
        <f>IF(OR(C589=0,C589="x"),
   "No PNEC",
   IFERROR(
      _xlfn.XLOOKUP(C589,'C-search matrix PNEC NORMAN'!B:B,'C-search matrix PNEC NORMAN'!A:A),
      "No Match"
   )
)</f>
        <v>4.10311</v>
      </c>
    </row>
    <row r="590" spans="1:4" x14ac:dyDescent="0.3">
      <c r="A590" t="s">
        <v>4951</v>
      </c>
      <c r="B590" t="s">
        <v>1673</v>
      </c>
      <c r="C590" t="s">
        <v>1677</v>
      </c>
      <c r="D590">
        <f>IF(OR(C590=0,C590="x"),
   "No PNEC",
   IFERROR(
      _xlfn.XLOOKUP(C590,'C-search matrix PNEC NORMAN'!B:B,'C-search matrix PNEC NORMAN'!A:A),
      "No Match"
   )
)</f>
        <v>1.9</v>
      </c>
    </row>
    <row r="591" spans="1:4" x14ac:dyDescent="0.3">
      <c r="A591" t="s">
        <v>15</v>
      </c>
      <c r="B591" t="s">
        <v>1590</v>
      </c>
      <c r="C591" t="s">
        <v>1592</v>
      </c>
      <c r="D591">
        <f>IF(OR(C591=0,C591="x"),
   "No PNEC",
   IFERROR(
      _xlfn.XLOOKUP(C591,'C-search matrix PNEC NORMAN'!B:B,'C-search matrix PNEC NORMAN'!A:A),
      "No Match"
   )
)</f>
        <v>0.14163000000000001</v>
      </c>
    </row>
    <row r="592" spans="1:4" x14ac:dyDescent="0.3">
      <c r="A592" t="s">
        <v>78</v>
      </c>
      <c r="B592" t="s">
        <v>2102</v>
      </c>
      <c r="C592" t="s">
        <v>1438</v>
      </c>
      <c r="D592">
        <f>IF(OR(C592=0,C592="x"),
   "No PNEC",
   IFERROR(
      _xlfn.XLOOKUP(C592,'C-search matrix PNEC NORMAN'!B:B,'C-search matrix PNEC NORMAN'!A:A),
      "No Match"
   )
)</f>
        <v>2.01837</v>
      </c>
    </row>
    <row r="593" spans="1:4" x14ac:dyDescent="0.3">
      <c r="A593" t="s">
        <v>426</v>
      </c>
      <c r="B593" t="s">
        <v>2169</v>
      </c>
      <c r="C593" t="s">
        <v>445</v>
      </c>
      <c r="D593">
        <f>IF(OR(C593=0,C593="x"),
   "No PNEC",
   IFERROR(
      _xlfn.XLOOKUP(C593,'C-search matrix PNEC NORMAN'!B:B,'C-search matrix PNEC NORMAN'!A:A),
      "No Match"
   )
)</f>
        <v>4.3999999999999997E-2</v>
      </c>
    </row>
    <row r="594" spans="1:4" x14ac:dyDescent="0.3">
      <c r="A594" t="s">
        <v>4952</v>
      </c>
      <c r="B594" t="s">
        <v>2511</v>
      </c>
      <c r="C594" t="s">
        <v>2516</v>
      </c>
      <c r="D594">
        <f>IF(OR(C594=0,C594="x"),
   "No PNEC",
   IFERROR(
      _xlfn.XLOOKUP(C594,'C-search matrix PNEC NORMAN'!B:B,'C-search matrix PNEC NORMAN'!A:A),
      "No Match"
   )
)</f>
        <v>0.12573999999999999</v>
      </c>
    </row>
    <row r="595" spans="1:4" x14ac:dyDescent="0.3">
      <c r="A595" t="s">
        <v>28</v>
      </c>
      <c r="B595" t="s">
        <v>3503</v>
      </c>
      <c r="C595" t="s">
        <v>459</v>
      </c>
      <c r="D595">
        <f>IF(OR(C595=0,C595="x"),
   "No PNEC",
   IFERROR(
      _xlfn.XLOOKUP(C595,'C-search matrix PNEC NORMAN'!B:B,'C-search matrix PNEC NORMAN'!A:A),
      "No Match"
   )
)</f>
        <v>33.08117</v>
      </c>
    </row>
    <row r="596" spans="1:4" x14ac:dyDescent="0.3">
      <c r="A596" t="s">
        <v>4880</v>
      </c>
      <c r="B596" t="s">
        <v>3504</v>
      </c>
      <c r="C596" t="s">
        <v>608</v>
      </c>
      <c r="D596">
        <f>IF(OR(C596=0,C596="x"),
   "No PNEC",
   IFERROR(
      _xlfn.XLOOKUP(C596,'C-search matrix PNEC NORMAN'!B:B,'C-search matrix PNEC NORMAN'!A:A),
      "No Match"
   )
)</f>
        <v>2.998E-2</v>
      </c>
    </row>
    <row r="597" spans="1:4" x14ac:dyDescent="0.3">
      <c r="A597" t="s">
        <v>166</v>
      </c>
      <c r="B597" t="s">
        <v>2414</v>
      </c>
      <c r="C597" t="s">
        <v>607</v>
      </c>
      <c r="D597">
        <f>IF(OR(C597=0,C597="x"),
   "No PNEC",
   IFERROR(
      _xlfn.XLOOKUP(C597,'C-search matrix PNEC NORMAN'!B:B,'C-search matrix PNEC NORMAN'!A:A),
      "No Match"
   )
)</f>
        <v>2.5219999999999999E-2</v>
      </c>
    </row>
    <row r="598" spans="1:4" x14ac:dyDescent="0.3">
      <c r="A598" t="s">
        <v>4881</v>
      </c>
      <c r="B598" t="s">
        <v>3505</v>
      </c>
      <c r="C598" t="s">
        <v>1407</v>
      </c>
      <c r="D598">
        <f>IF(OR(C598=0,C598="x"),
   "No PNEC",
   IFERROR(
      _xlfn.XLOOKUP(C598,'C-search matrix PNEC NORMAN'!B:B,'C-search matrix PNEC NORMAN'!A:A),
      "No Match"
   )
)</f>
        <v>4.4900000000000002E-2</v>
      </c>
    </row>
    <row r="599" spans="1:4" x14ac:dyDescent="0.3">
      <c r="A599" t="s">
        <v>343</v>
      </c>
      <c r="B599" t="s">
        <v>86417</v>
      </c>
      <c r="C599" t="s">
        <v>2361</v>
      </c>
      <c r="D599">
        <f>IF(OR(C599=0,C599="x"),
   "No PNEC",
   IFERROR(
      _xlfn.XLOOKUP(C599,'C-search matrix PNEC NORMAN'!B:B,'C-search matrix PNEC NORMAN'!A:A),
      "No Match"
   )
)</f>
        <v>8.1399999999999997E-3</v>
      </c>
    </row>
    <row r="600" spans="1:4" x14ac:dyDescent="0.3">
      <c r="A600" t="s">
        <v>4953</v>
      </c>
      <c r="B600" t="s">
        <v>1933</v>
      </c>
      <c r="C600" t="s">
        <v>1935</v>
      </c>
      <c r="D600">
        <f>IF(OR(C600=0,C600="x"),
   "No PNEC",
   IFERROR(
      _xlfn.XLOOKUP(C600,'C-search matrix PNEC NORMAN'!B:B,'C-search matrix PNEC NORMAN'!A:A),
      "No Match"
   )
)</f>
        <v>6.0600000000000003E-3</v>
      </c>
    </row>
    <row r="601" spans="1:4" x14ac:dyDescent="0.3">
      <c r="A601" t="s">
        <v>4954</v>
      </c>
      <c r="B601" t="s">
        <v>3506</v>
      </c>
      <c r="C601" t="s">
        <v>5937</v>
      </c>
      <c r="D601">
        <f>IF(OR(C601=0,C601="x"),
   "No PNEC",
   IFERROR(
      _xlfn.XLOOKUP(C601,'C-search matrix PNEC NORMAN'!B:B,'C-search matrix PNEC NORMAN'!A:A),
      "No Match"
   )
)</f>
        <v>9.2899999999999996E-3</v>
      </c>
    </row>
    <row r="602" spans="1:4" x14ac:dyDescent="0.3">
      <c r="A602" t="s">
        <v>4928</v>
      </c>
      <c r="B602" t="s">
        <v>3952</v>
      </c>
      <c r="C602" t="s">
        <v>5928</v>
      </c>
      <c r="D602" t="str">
        <f>IF(OR(C602=0,C602="x"),
   "No PNEC",
   IFERROR(
      _xlfn.XLOOKUP(C602,'C-search matrix PNEC NORMAN'!B:B,'C-search matrix PNEC NORMAN'!A:A),
      "No Match"
   )
)</f>
        <v>No Match</v>
      </c>
    </row>
    <row r="603" spans="1:4" x14ac:dyDescent="0.3">
      <c r="A603" t="s">
        <v>4955</v>
      </c>
      <c r="B603" t="s">
        <v>3953</v>
      </c>
      <c r="C603" t="s">
        <v>5807</v>
      </c>
      <c r="D603" t="str">
        <f>IF(OR(C603=0,C603="x"),
   "No PNEC",
   IFERROR(
      _xlfn.XLOOKUP(C603,'C-search matrix PNEC NORMAN'!B:B,'C-search matrix PNEC NORMAN'!A:A),
      "No Match"
   )
)</f>
        <v>No PNEC</v>
      </c>
    </row>
    <row r="604" spans="1:4" x14ac:dyDescent="0.3">
      <c r="A604" t="s">
        <v>4956</v>
      </c>
      <c r="B604" t="s">
        <v>3954</v>
      </c>
      <c r="C604" t="s">
        <v>5938</v>
      </c>
      <c r="D604">
        <f>IF(OR(C604=0,C604="x"),
   "No PNEC",
   IFERROR(
      _xlfn.XLOOKUP(C604,'C-search matrix PNEC NORMAN'!B:B,'C-search matrix PNEC NORMAN'!A:A),
      "No Match"
   )
)</f>
        <v>0.81437000000000004</v>
      </c>
    </row>
    <row r="605" spans="1:4" x14ac:dyDescent="0.3">
      <c r="A605" t="s">
        <v>279</v>
      </c>
      <c r="B605" t="s">
        <v>1654</v>
      </c>
      <c r="C605" t="s">
        <v>1657</v>
      </c>
      <c r="D605">
        <f>IF(OR(C605=0,C605="x"),
   "No PNEC",
   IFERROR(
      _xlfn.XLOOKUP(C605,'C-search matrix PNEC NORMAN'!B:B,'C-search matrix PNEC NORMAN'!A:A),
      "No Match"
   )
)</f>
        <v>2.8800699999999999</v>
      </c>
    </row>
    <row r="606" spans="1:4" x14ac:dyDescent="0.3">
      <c r="A606" t="s">
        <v>4957</v>
      </c>
      <c r="B606" t="s">
        <v>3955</v>
      </c>
      <c r="C606" t="s">
        <v>5939</v>
      </c>
      <c r="D606">
        <f>IF(OR(C606=0,C606="x"),
   "No PNEC",
   IFERROR(
      _xlfn.XLOOKUP(C606,'C-search matrix PNEC NORMAN'!B:B,'C-search matrix PNEC NORMAN'!A:A),
      "No Match"
   )
)</f>
        <v>4.3845714009798202</v>
      </c>
    </row>
    <row r="607" spans="1:4" x14ac:dyDescent="0.3">
      <c r="A607" t="s">
        <v>194</v>
      </c>
      <c r="B607" t="s">
        <v>2130</v>
      </c>
      <c r="C607" t="s">
        <v>2133</v>
      </c>
      <c r="D607">
        <f>IF(OR(C607=0,C607="x"),
   "No PNEC",
   IFERROR(
      _xlfn.XLOOKUP(C607,'C-search matrix PNEC NORMAN'!B:B,'C-search matrix PNEC NORMAN'!A:A),
      "No Match"
   )
)</f>
        <v>1.2833399999999999</v>
      </c>
    </row>
    <row r="608" spans="1:4" x14ac:dyDescent="0.3">
      <c r="A608" t="s">
        <v>4958</v>
      </c>
      <c r="B608" t="s">
        <v>3956</v>
      </c>
      <c r="C608">
        <v>0</v>
      </c>
      <c r="D608" t="str">
        <f>IF(OR(C608=0,C608="x"),
   "No PNEC",
   IFERROR(
      _xlfn.XLOOKUP(C608,'C-search matrix PNEC NORMAN'!B:B,'C-search matrix PNEC NORMAN'!A:A),
      "No Match"
   )
)</f>
        <v>No PNEC</v>
      </c>
    </row>
    <row r="609" spans="1:4" x14ac:dyDescent="0.3">
      <c r="A609" t="s">
        <v>4959</v>
      </c>
      <c r="B609" t="s">
        <v>3957</v>
      </c>
      <c r="C609">
        <v>0</v>
      </c>
      <c r="D609" t="str">
        <f>IF(OR(C609=0,C609="x"),
   "No PNEC",
   IFERROR(
      _xlfn.XLOOKUP(C609,'C-search matrix PNEC NORMAN'!B:B,'C-search matrix PNEC NORMAN'!A:A),
      "No Match"
   )
)</f>
        <v>No PNEC</v>
      </c>
    </row>
    <row r="610" spans="1:4" x14ac:dyDescent="0.3">
      <c r="A610" t="s">
        <v>4960</v>
      </c>
      <c r="B610" t="s">
        <v>3958</v>
      </c>
      <c r="C610" t="s">
        <v>5807</v>
      </c>
      <c r="D610" t="str">
        <f>IF(OR(C610=0,C610="x"),
   "No PNEC",
   IFERROR(
      _xlfn.XLOOKUP(C610,'C-search matrix PNEC NORMAN'!B:B,'C-search matrix PNEC NORMAN'!A:A),
      "No Match"
   )
)</f>
        <v>No PNEC</v>
      </c>
    </row>
    <row r="611" spans="1:4" x14ac:dyDescent="0.3">
      <c r="A611" t="s">
        <v>4961</v>
      </c>
      <c r="B611" t="s">
        <v>3507</v>
      </c>
      <c r="C611" t="s">
        <v>5940</v>
      </c>
      <c r="D611">
        <f>IF(OR(C611=0,C611="x"),
   "No PNEC",
   IFERROR(
      _xlfn.XLOOKUP(C611,'C-search matrix PNEC NORMAN'!B:B,'C-search matrix PNEC NORMAN'!A:A),
      "No Match"
   )
)</f>
        <v>3.0890499999999999</v>
      </c>
    </row>
    <row r="612" spans="1:4" x14ac:dyDescent="0.3">
      <c r="A612" t="s">
        <v>97</v>
      </c>
      <c r="B612" t="s">
        <v>2368</v>
      </c>
      <c r="C612" t="s">
        <v>2369</v>
      </c>
      <c r="D612">
        <f>IF(OR(C612=0,C612="x"),
   "No PNEC",
   IFERROR(
      _xlfn.XLOOKUP(C612,'C-search matrix PNEC NORMAN'!B:B,'C-search matrix PNEC NORMAN'!A:A),
      "No Match"
   )
)</f>
        <v>1.532E-2</v>
      </c>
    </row>
    <row r="613" spans="1:4" x14ac:dyDescent="0.3">
      <c r="A613" t="s">
        <v>4962</v>
      </c>
      <c r="B613" t="s">
        <v>1721</v>
      </c>
      <c r="C613" t="s">
        <v>1723</v>
      </c>
      <c r="D613">
        <f>IF(OR(C613=0,C613="x"),
   "No PNEC",
   IFERROR(
      _xlfn.XLOOKUP(C613,'C-search matrix PNEC NORMAN'!B:B,'C-search matrix PNEC NORMAN'!A:A),
      "No Match"
   )
)</f>
        <v>8.6666787605436202</v>
      </c>
    </row>
    <row r="614" spans="1:4" x14ac:dyDescent="0.3">
      <c r="A614" t="s">
        <v>4963</v>
      </c>
      <c r="B614" t="s">
        <v>1873</v>
      </c>
      <c r="C614" t="s">
        <v>1874</v>
      </c>
      <c r="D614">
        <f>IF(OR(C614=0,C614="x"),
   "No PNEC",
   IFERROR(
      _xlfn.XLOOKUP(C614,'C-search matrix PNEC NORMAN'!B:B,'C-search matrix PNEC NORMAN'!A:A),
      "No Match"
   )
)</f>
        <v>1.478E-2</v>
      </c>
    </row>
    <row r="615" spans="1:4" x14ac:dyDescent="0.3">
      <c r="A615" t="s">
        <v>4964</v>
      </c>
      <c r="B615" t="s">
        <v>3959</v>
      </c>
      <c r="C615" t="s">
        <v>5941</v>
      </c>
      <c r="D615" t="str">
        <f>IF(OR(C615=0,C615="x"),
   "No PNEC",
   IFERROR(
      _xlfn.XLOOKUP(C615,'C-search matrix PNEC NORMAN'!B:B,'C-search matrix PNEC NORMAN'!A:A),
      "No Match"
   )
)</f>
        <v>No Match</v>
      </c>
    </row>
    <row r="616" spans="1:4" x14ac:dyDescent="0.3">
      <c r="A616" t="s">
        <v>4965</v>
      </c>
      <c r="B616" t="s">
        <v>3960</v>
      </c>
      <c r="C616" t="s">
        <v>5807</v>
      </c>
      <c r="D616" t="str">
        <f>IF(OR(C616=0,C616="x"),
   "No PNEC",
   IFERROR(
      _xlfn.XLOOKUP(C616,'C-search matrix PNEC NORMAN'!B:B,'C-search matrix PNEC NORMAN'!A:A),
      "No Match"
   )
)</f>
        <v>No PNEC</v>
      </c>
    </row>
    <row r="617" spans="1:4" x14ac:dyDescent="0.3">
      <c r="A617" t="s">
        <v>4966</v>
      </c>
      <c r="B617" t="s">
        <v>3961</v>
      </c>
      <c r="C617" t="s">
        <v>5807</v>
      </c>
      <c r="D617" t="str">
        <f>IF(OR(C617=0,C617="x"),
   "No PNEC",
   IFERROR(
      _xlfn.XLOOKUP(C617,'C-search matrix PNEC NORMAN'!B:B,'C-search matrix PNEC NORMAN'!A:A),
      "No Match"
   )
)</f>
        <v>No PNEC</v>
      </c>
    </row>
    <row r="618" spans="1:4" x14ac:dyDescent="0.3">
      <c r="A618" t="s">
        <v>4967</v>
      </c>
      <c r="B618" t="s">
        <v>3962</v>
      </c>
      <c r="C618">
        <v>0</v>
      </c>
      <c r="D618" t="str">
        <f>IF(OR(C618=0,C618="x"),
   "No PNEC",
   IFERROR(
      _xlfn.XLOOKUP(C618,'C-search matrix PNEC NORMAN'!B:B,'C-search matrix PNEC NORMAN'!A:A),
      "No Match"
   )
)</f>
        <v>No PNEC</v>
      </c>
    </row>
    <row r="619" spans="1:4" x14ac:dyDescent="0.3">
      <c r="A619" t="s">
        <v>4968</v>
      </c>
      <c r="B619" t="s">
        <v>3963</v>
      </c>
      <c r="C619">
        <v>0</v>
      </c>
      <c r="D619" t="str">
        <f>IF(OR(C619=0,C619="x"),
   "No PNEC",
   IFERROR(
      _xlfn.XLOOKUP(C619,'C-search matrix PNEC NORMAN'!B:B,'C-search matrix PNEC NORMAN'!A:A),
      "No Match"
   )
)</f>
        <v>No PNEC</v>
      </c>
    </row>
    <row r="620" spans="1:4" x14ac:dyDescent="0.3">
      <c r="A620" t="s">
        <v>4969</v>
      </c>
      <c r="B620" t="s">
        <v>3964</v>
      </c>
      <c r="C620">
        <v>0</v>
      </c>
      <c r="D620" t="str">
        <f>IF(OR(C620=0,C620="x"),
   "No PNEC",
   IFERROR(
      _xlfn.XLOOKUP(C620,'C-search matrix PNEC NORMAN'!B:B,'C-search matrix PNEC NORMAN'!A:A),
      "No Match"
   )
)</f>
        <v>No PNEC</v>
      </c>
    </row>
    <row r="621" spans="1:4" x14ac:dyDescent="0.3">
      <c r="A621" t="s">
        <v>4970</v>
      </c>
      <c r="B621" t="s">
        <v>3965</v>
      </c>
      <c r="C621">
        <v>0</v>
      </c>
      <c r="D621" t="str">
        <f>IF(OR(C621=0,C621="x"),
   "No PNEC",
   IFERROR(
      _xlfn.XLOOKUP(C621,'C-search matrix PNEC NORMAN'!B:B,'C-search matrix PNEC NORMAN'!A:A),
      "No Match"
   )
)</f>
        <v>No PNEC</v>
      </c>
    </row>
    <row r="622" spans="1:4" x14ac:dyDescent="0.3">
      <c r="A622" t="s">
        <v>4971</v>
      </c>
      <c r="B622" t="s">
        <v>3966</v>
      </c>
      <c r="C622">
        <v>0</v>
      </c>
      <c r="D622" t="str">
        <f>IF(OR(C622=0,C622="x"),
   "No PNEC",
   IFERROR(
      _xlfn.XLOOKUP(C622,'C-search matrix PNEC NORMAN'!B:B,'C-search matrix PNEC NORMAN'!A:A),
      "No Match"
   )
)</f>
        <v>No PNEC</v>
      </c>
    </row>
    <row r="623" spans="1:4" x14ac:dyDescent="0.3">
      <c r="A623" t="s">
        <v>4972</v>
      </c>
      <c r="B623" t="s">
        <v>3967</v>
      </c>
      <c r="C623">
        <v>0</v>
      </c>
      <c r="D623" t="str">
        <f>IF(OR(C623=0,C623="x"),
   "No PNEC",
   IFERROR(
      _xlfn.XLOOKUP(C623,'C-search matrix PNEC NORMAN'!B:B,'C-search matrix PNEC NORMAN'!A:A),
      "No Match"
   )
)</f>
        <v>No PNEC</v>
      </c>
    </row>
    <row r="624" spans="1:4" x14ac:dyDescent="0.3">
      <c r="A624" t="s">
        <v>4973</v>
      </c>
      <c r="B624" t="s">
        <v>3968</v>
      </c>
      <c r="C624">
        <v>0</v>
      </c>
      <c r="D624" t="str">
        <f>IF(OR(C624=0,C624="x"),
   "No PNEC",
   IFERROR(
      _xlfn.XLOOKUP(C624,'C-search matrix PNEC NORMAN'!B:B,'C-search matrix PNEC NORMAN'!A:A),
      "No Match"
   )
)</f>
        <v>No PNEC</v>
      </c>
    </row>
    <row r="625" spans="1:4" x14ac:dyDescent="0.3">
      <c r="A625" t="s">
        <v>4974</v>
      </c>
      <c r="B625" t="s">
        <v>3969</v>
      </c>
      <c r="C625">
        <v>0</v>
      </c>
      <c r="D625" t="str">
        <f>IF(OR(C625=0,C625="x"),
   "No PNEC",
   IFERROR(
      _xlfn.XLOOKUP(C625,'C-search matrix PNEC NORMAN'!B:B,'C-search matrix PNEC NORMAN'!A:A),
      "No Match"
   )
)</f>
        <v>No PNEC</v>
      </c>
    </row>
    <row r="626" spans="1:4" x14ac:dyDescent="0.3">
      <c r="A626" t="s">
        <v>4975</v>
      </c>
      <c r="B626" t="s">
        <v>3970</v>
      </c>
      <c r="C626">
        <v>0</v>
      </c>
      <c r="D626" t="str">
        <f>IF(OR(C626=0,C626="x"),
   "No PNEC",
   IFERROR(
      _xlfn.XLOOKUP(C626,'C-search matrix PNEC NORMAN'!B:B,'C-search matrix PNEC NORMAN'!A:A),
      "No Match"
   )
)</f>
        <v>No PNEC</v>
      </c>
    </row>
    <row r="627" spans="1:4" x14ac:dyDescent="0.3">
      <c r="A627" t="s">
        <v>4976</v>
      </c>
      <c r="B627" t="s">
        <v>3971</v>
      </c>
      <c r="C627">
        <v>0</v>
      </c>
      <c r="D627" t="str">
        <f>IF(OR(C627=0,C627="x"),
   "No PNEC",
   IFERROR(
      _xlfn.XLOOKUP(C627,'C-search matrix PNEC NORMAN'!B:B,'C-search matrix PNEC NORMAN'!A:A),
      "No Match"
   )
)</f>
        <v>No PNEC</v>
      </c>
    </row>
    <row r="628" spans="1:4" x14ac:dyDescent="0.3">
      <c r="A628" t="s">
        <v>4967</v>
      </c>
      <c r="B628" t="s">
        <v>3972</v>
      </c>
      <c r="C628">
        <v>0</v>
      </c>
      <c r="D628" t="str">
        <f>IF(OR(C628=0,C628="x"),
   "No PNEC",
   IFERROR(
      _xlfn.XLOOKUP(C628,'C-search matrix PNEC NORMAN'!B:B,'C-search matrix PNEC NORMAN'!A:A),
      "No Match"
   )
)</f>
        <v>No PNEC</v>
      </c>
    </row>
    <row r="629" spans="1:4" x14ac:dyDescent="0.3">
      <c r="A629" t="s">
        <v>4968</v>
      </c>
      <c r="B629" t="s">
        <v>3973</v>
      </c>
      <c r="C629">
        <v>0</v>
      </c>
      <c r="D629" t="str">
        <f>IF(OR(C629=0,C629="x"),
   "No PNEC",
   IFERROR(
      _xlfn.XLOOKUP(C629,'C-search matrix PNEC NORMAN'!B:B,'C-search matrix PNEC NORMAN'!A:A),
      "No Match"
   )
)</f>
        <v>No PNEC</v>
      </c>
    </row>
    <row r="630" spans="1:4" x14ac:dyDescent="0.3">
      <c r="A630" t="s">
        <v>4969</v>
      </c>
      <c r="B630" t="s">
        <v>3974</v>
      </c>
      <c r="C630">
        <v>0</v>
      </c>
      <c r="D630" t="str">
        <f>IF(OR(C630=0,C630="x"),
   "No PNEC",
   IFERROR(
      _xlfn.XLOOKUP(C630,'C-search matrix PNEC NORMAN'!B:B,'C-search matrix PNEC NORMAN'!A:A),
      "No Match"
   )
)</f>
        <v>No PNEC</v>
      </c>
    </row>
    <row r="631" spans="1:4" x14ac:dyDescent="0.3">
      <c r="A631" t="s">
        <v>4977</v>
      </c>
      <c r="B631" t="s">
        <v>3975</v>
      </c>
      <c r="C631">
        <v>0</v>
      </c>
      <c r="D631" t="str">
        <f>IF(OR(C631=0,C631="x"),
   "No PNEC",
   IFERROR(
      _xlfn.XLOOKUP(C631,'C-search matrix PNEC NORMAN'!B:B,'C-search matrix PNEC NORMAN'!A:A),
      "No Match"
   )
)</f>
        <v>No PNEC</v>
      </c>
    </row>
    <row r="632" spans="1:4" x14ac:dyDescent="0.3">
      <c r="A632" t="s">
        <v>116</v>
      </c>
      <c r="B632" t="s">
        <v>3508</v>
      </c>
      <c r="C632" t="s">
        <v>1797</v>
      </c>
      <c r="D632">
        <f>IF(OR(C632=0,C632="x"),
   "No PNEC",
   IFERROR(
      _xlfn.XLOOKUP(C632,'C-search matrix PNEC NORMAN'!B:B,'C-search matrix PNEC NORMAN'!A:A),
      "No Match"
   )
)</f>
        <v>1.0000000000000001E-5</v>
      </c>
    </row>
    <row r="633" spans="1:4" x14ac:dyDescent="0.3">
      <c r="A633" t="s">
        <v>4978</v>
      </c>
      <c r="B633" t="s">
        <v>1584</v>
      </c>
      <c r="C633" t="s">
        <v>1336</v>
      </c>
      <c r="D633">
        <f>IF(OR(C633=0,C633="x"),
   "No PNEC",
   IFERROR(
      _xlfn.XLOOKUP(C633,'C-search matrix PNEC NORMAN'!B:B,'C-search matrix PNEC NORMAN'!A:A),
      "No Match"
   )
)</f>
        <v>6.7236099999999999</v>
      </c>
    </row>
    <row r="634" spans="1:4" x14ac:dyDescent="0.3">
      <c r="A634" t="s">
        <v>209</v>
      </c>
      <c r="B634" t="s">
        <v>1014</v>
      </c>
      <c r="C634" t="s">
        <v>1015</v>
      </c>
      <c r="D634">
        <f>IF(OR(C634=0,C634="x"),
   "No PNEC",
   IFERROR(
      _xlfn.XLOOKUP(C634,'C-search matrix PNEC NORMAN'!B:B,'C-search matrix PNEC NORMAN'!A:A),
      "No Match"
   )
)</f>
        <v>2.7E-4</v>
      </c>
    </row>
    <row r="635" spans="1:4" x14ac:dyDescent="0.3">
      <c r="A635" t="s">
        <v>153</v>
      </c>
      <c r="B635" t="s">
        <v>1779</v>
      </c>
      <c r="C635" t="s">
        <v>1780</v>
      </c>
      <c r="D635">
        <f>IF(OR(C635=0,C635="x"),
   "No PNEC",
   IFERROR(
      _xlfn.XLOOKUP(C635,'C-search matrix PNEC NORMAN'!B:B,'C-search matrix PNEC NORMAN'!A:A),
      "No Match"
   )
)</f>
        <v>1.8365899999999999</v>
      </c>
    </row>
    <row r="636" spans="1:4" x14ac:dyDescent="0.3">
      <c r="A636" t="s">
        <v>4979</v>
      </c>
      <c r="B636" t="s">
        <v>2053</v>
      </c>
      <c r="C636" t="s">
        <v>2055</v>
      </c>
      <c r="D636">
        <f>IF(OR(C636=0,C636="x"),
   "No PNEC",
   IFERROR(
      _xlfn.XLOOKUP(C636,'C-search matrix PNEC NORMAN'!B:B,'C-search matrix PNEC NORMAN'!A:A),
      "No Match"
   )
)</f>
        <v>0.12461</v>
      </c>
    </row>
    <row r="637" spans="1:4" x14ac:dyDescent="0.3">
      <c r="A637" t="s">
        <v>116</v>
      </c>
      <c r="B637" t="s">
        <v>1794</v>
      </c>
      <c r="C637" t="s">
        <v>1797</v>
      </c>
      <c r="D637">
        <f>IF(OR(C637=0,C637="x"),
   "No PNEC",
   IFERROR(
      _xlfn.XLOOKUP(C637,'C-search matrix PNEC NORMAN'!B:B,'C-search matrix PNEC NORMAN'!A:A),
      "No Match"
   )
)</f>
        <v>1.0000000000000001E-5</v>
      </c>
    </row>
    <row r="638" spans="1:4" x14ac:dyDescent="0.3">
      <c r="A638" t="s">
        <v>4980</v>
      </c>
      <c r="B638" t="s">
        <v>3976</v>
      </c>
      <c r="C638" t="s">
        <v>5942</v>
      </c>
      <c r="D638">
        <f>IF(OR(C638=0,C638="x"),
   "No PNEC",
   IFERROR(
      _xlfn.XLOOKUP(C638,'C-search matrix PNEC NORMAN'!B:B,'C-search matrix PNEC NORMAN'!A:A),
      "No Match"
   )
)</f>
        <v>0.23351</v>
      </c>
    </row>
    <row r="639" spans="1:4" x14ac:dyDescent="0.3">
      <c r="A639" t="s">
        <v>382</v>
      </c>
      <c r="B639" t="s">
        <v>1058</v>
      </c>
      <c r="C639" t="s">
        <v>1063</v>
      </c>
      <c r="D639">
        <f>IF(OR(C639=0,C639="x"),
   "No PNEC",
   IFERROR(
      _xlfn.XLOOKUP(C639,'C-search matrix PNEC NORMAN'!B:B,'C-search matrix PNEC NORMAN'!A:A),
      "No Match"
   )
)</f>
        <v>4.3657672832422296</v>
      </c>
    </row>
    <row r="640" spans="1:4" x14ac:dyDescent="0.3">
      <c r="A640" t="s">
        <v>266</v>
      </c>
      <c r="B640" t="s">
        <v>2689</v>
      </c>
      <c r="C640" t="s">
        <v>616</v>
      </c>
      <c r="D640">
        <f>IF(OR(C640=0,C640="x"),
   "No PNEC",
   IFERROR(
      _xlfn.XLOOKUP(C640,'C-search matrix PNEC NORMAN'!B:B,'C-search matrix PNEC NORMAN'!A:A),
      "No Match"
   )
)</f>
        <v>3.6999999999999998E-5</v>
      </c>
    </row>
    <row r="641" spans="1:4" x14ac:dyDescent="0.3">
      <c r="A641" t="s">
        <v>386</v>
      </c>
      <c r="B641" t="s">
        <v>1385</v>
      </c>
      <c r="C641" t="s">
        <v>1387</v>
      </c>
      <c r="D641">
        <f>IF(OR(C641=0,C641="x"),
   "No PNEC",
   IFERROR(
      _xlfn.XLOOKUP(C641,'C-search matrix PNEC NORMAN'!B:B,'C-search matrix PNEC NORMAN'!A:A),
      "No Match"
   )
)</f>
        <v>2.9999999999999997E-4</v>
      </c>
    </row>
    <row r="642" spans="1:4" x14ac:dyDescent="0.3">
      <c r="A642" t="s">
        <v>283</v>
      </c>
      <c r="B642" t="s">
        <v>1494</v>
      </c>
      <c r="C642" t="s">
        <v>1415</v>
      </c>
      <c r="D642">
        <f>IF(OR(C642=0,C642="x"),
   "No PNEC",
   IFERROR(
      _xlfn.XLOOKUP(C642,'C-search matrix PNEC NORMAN'!B:B,'C-search matrix PNEC NORMAN'!A:A),
      "No Match"
   )
)</f>
        <v>0.06</v>
      </c>
    </row>
    <row r="643" spans="1:4" x14ac:dyDescent="0.3">
      <c r="A643" s="2" t="s">
        <v>320</v>
      </c>
      <c r="B643" t="s">
        <v>2691</v>
      </c>
      <c r="C643" s="2" t="s">
        <v>615</v>
      </c>
      <c r="D643">
        <f>IF(OR(C643=0,C643="x"),
   "No PNEC",
   IFERROR(
      _xlfn.XLOOKUP(C643,'C-search matrix PNEC NORMAN'!B:B,'C-search matrix PNEC NORMAN'!A:A),
      "No Match"
   )
)</f>
        <v>3.5999999999999999E-3</v>
      </c>
    </row>
    <row r="644" spans="1:4" x14ac:dyDescent="0.3">
      <c r="A644" s="2" t="s">
        <v>320</v>
      </c>
      <c r="B644" t="s">
        <v>2692</v>
      </c>
      <c r="C644" s="2" t="s">
        <v>615</v>
      </c>
      <c r="D644">
        <f>IF(OR(C644=0,C644="x"),
   "No PNEC",
   IFERROR(
      _xlfn.XLOOKUP(C644,'C-search matrix PNEC NORMAN'!B:B,'C-search matrix PNEC NORMAN'!A:A),
      "No Match"
   )
)</f>
        <v>3.5999999999999999E-3</v>
      </c>
    </row>
    <row r="645" spans="1:4" x14ac:dyDescent="0.3">
      <c r="A645" t="s">
        <v>283</v>
      </c>
      <c r="B645" t="s">
        <v>1414</v>
      </c>
      <c r="C645" t="s">
        <v>1415</v>
      </c>
      <c r="D645">
        <f>IF(OR(C645=0,C645="x"),
   "No PNEC",
   IFERROR(
      _xlfn.XLOOKUP(C645,'C-search matrix PNEC NORMAN'!B:B,'C-search matrix PNEC NORMAN'!A:A),
      "No Match"
   )
)</f>
        <v>0.06</v>
      </c>
    </row>
    <row r="646" spans="1:4" x14ac:dyDescent="0.3">
      <c r="A646" t="s">
        <v>4981</v>
      </c>
      <c r="B646" t="s">
        <v>3977</v>
      </c>
      <c r="C646">
        <v>0</v>
      </c>
      <c r="D646" t="str">
        <f>IF(OR(C646=0,C646="x"),
   "No PNEC",
   IFERROR(
      _xlfn.XLOOKUP(C646,'C-search matrix PNEC NORMAN'!B:B,'C-search matrix PNEC NORMAN'!A:A),
      "No Match"
   )
)</f>
        <v>No PNEC</v>
      </c>
    </row>
    <row r="647" spans="1:4" x14ac:dyDescent="0.3">
      <c r="A647" t="s">
        <v>302</v>
      </c>
      <c r="B647" t="s">
        <v>974</v>
      </c>
      <c r="C647" t="s">
        <v>976</v>
      </c>
      <c r="D647">
        <f>IF(OR(C647=0,C647="x"),
   "No PNEC",
   IFERROR(
      _xlfn.XLOOKUP(C647,'C-search matrix PNEC NORMAN'!B:B,'C-search matrix PNEC NORMAN'!A:A),
      "No Match"
   )
)</f>
        <v>3.4889100000000002</v>
      </c>
    </row>
    <row r="648" spans="1:4" x14ac:dyDescent="0.3">
      <c r="A648" t="s">
        <v>4982</v>
      </c>
      <c r="B648" t="s">
        <v>3978</v>
      </c>
      <c r="C648" t="s">
        <v>5807</v>
      </c>
      <c r="D648" t="str">
        <f>IF(OR(C648=0,C648="x"),
   "No PNEC",
   IFERROR(
      _xlfn.XLOOKUP(C648,'C-search matrix PNEC NORMAN'!B:B,'C-search matrix PNEC NORMAN'!A:A),
      "No Match"
   )
)</f>
        <v>No PNEC</v>
      </c>
    </row>
    <row r="649" spans="1:4" x14ac:dyDescent="0.3">
      <c r="A649" t="s">
        <v>4978</v>
      </c>
      <c r="B649" t="s">
        <v>1334</v>
      </c>
      <c r="C649" t="s">
        <v>1336</v>
      </c>
      <c r="D649">
        <f>IF(OR(C649=0,C649="x"),
   "No PNEC",
   IFERROR(
      _xlfn.XLOOKUP(C649,'C-search matrix PNEC NORMAN'!B:B,'C-search matrix PNEC NORMAN'!A:A),
      "No Match"
   )
)</f>
        <v>6.7236099999999999</v>
      </c>
    </row>
    <row r="650" spans="1:4" x14ac:dyDescent="0.3">
      <c r="A650" t="s">
        <v>345</v>
      </c>
      <c r="B650" t="s">
        <v>1237</v>
      </c>
      <c r="C650" t="s">
        <v>1238</v>
      </c>
      <c r="D650">
        <f>IF(OR(C650=0,C650="x"),
   "No PNEC",
   IFERROR(
      _xlfn.XLOOKUP(C650,'C-search matrix PNEC NORMAN'!B:B,'C-search matrix PNEC NORMAN'!A:A),
      "No Match"
   )
)</f>
        <v>1</v>
      </c>
    </row>
    <row r="651" spans="1:4" x14ac:dyDescent="0.3">
      <c r="A651" t="s">
        <v>296</v>
      </c>
      <c r="B651" t="s">
        <v>2298</v>
      </c>
      <c r="C651" t="s">
        <v>2302</v>
      </c>
      <c r="D651">
        <f>IF(OR(C651=0,C651="x"),
   "No PNEC",
   IFERROR(
      _xlfn.XLOOKUP(C651,'C-search matrix PNEC NORMAN'!B:B,'C-search matrix PNEC NORMAN'!A:A),
      "No Match"
   )
)</f>
        <v>0.54945999999999995</v>
      </c>
    </row>
    <row r="652" spans="1:4" x14ac:dyDescent="0.3">
      <c r="A652" t="s">
        <v>4983</v>
      </c>
      <c r="B652" t="s">
        <v>3979</v>
      </c>
      <c r="C652" t="s">
        <v>5943</v>
      </c>
      <c r="D652">
        <f>IF(OR(C652=0,C652="x"),
   "No PNEC",
   IFERROR(
      _xlfn.XLOOKUP(C652,'C-search matrix PNEC NORMAN'!B:B,'C-search matrix PNEC NORMAN'!A:A),
      "No Match"
   )
)</f>
        <v>0.13</v>
      </c>
    </row>
    <row r="653" spans="1:4" x14ac:dyDescent="0.3">
      <c r="A653" t="s">
        <v>83</v>
      </c>
      <c r="B653" t="s">
        <v>1808</v>
      </c>
      <c r="C653" t="s">
        <v>1809</v>
      </c>
      <c r="D653">
        <f>IF(OR(C653=0,C653="x"),
   "No PNEC",
   IFERROR(
      _xlfn.XLOOKUP(C653,'C-search matrix PNEC NORMAN'!B:B,'C-search matrix PNEC NORMAN'!A:A),
      "No Match"
   )
)</f>
        <v>1.585</v>
      </c>
    </row>
    <row r="654" spans="1:4" x14ac:dyDescent="0.3">
      <c r="A654" t="s">
        <v>4984</v>
      </c>
      <c r="B654" t="s">
        <v>3509</v>
      </c>
      <c r="C654" t="s">
        <v>5944</v>
      </c>
      <c r="D654">
        <f>IF(OR(C654=0,C654="x"),
   "No PNEC",
   IFERROR(
      _xlfn.XLOOKUP(C654,'C-search matrix PNEC NORMAN'!B:B,'C-search matrix PNEC NORMAN'!A:A),
      "No Match"
   )
)</f>
        <v>4.5155599999999998</v>
      </c>
    </row>
    <row r="655" spans="1:4" x14ac:dyDescent="0.3">
      <c r="A655" t="s">
        <v>140</v>
      </c>
      <c r="B655" t="s">
        <v>2426</v>
      </c>
      <c r="C655" t="s">
        <v>2428</v>
      </c>
      <c r="D655">
        <f>IF(OR(C655=0,C655="x"),
   "No PNEC",
   IFERROR(
      _xlfn.XLOOKUP(C655,'C-search matrix PNEC NORMAN'!B:B,'C-search matrix PNEC NORMAN'!A:A),
      "No Match"
   )
)</f>
        <v>2.5525799999999998</v>
      </c>
    </row>
    <row r="656" spans="1:4" x14ac:dyDescent="0.3">
      <c r="A656" t="s">
        <v>4966</v>
      </c>
      <c r="B656" t="s">
        <v>3980</v>
      </c>
      <c r="C656" t="s">
        <v>5807</v>
      </c>
      <c r="D656" t="str">
        <f>IF(OR(C656=0,C656="x"),
   "No PNEC",
   IFERROR(
      _xlfn.XLOOKUP(C656,'C-search matrix PNEC NORMAN'!B:B,'C-search matrix PNEC NORMAN'!A:A),
      "No Match"
   )
)</f>
        <v>No PNEC</v>
      </c>
    </row>
    <row r="657" spans="1:4" x14ac:dyDescent="0.3">
      <c r="A657" t="s">
        <v>4985</v>
      </c>
      <c r="B657" t="s">
        <v>3981</v>
      </c>
      <c r="C657">
        <v>0</v>
      </c>
      <c r="D657" t="str">
        <f>IF(OR(C657=0,C657="x"),
   "No PNEC",
   IFERROR(
      _xlfn.XLOOKUP(C657,'C-search matrix PNEC NORMAN'!B:B,'C-search matrix PNEC NORMAN'!A:A),
      "No Match"
   )
)</f>
        <v>No PNEC</v>
      </c>
    </row>
    <row r="658" spans="1:4" x14ac:dyDescent="0.3">
      <c r="A658" t="s">
        <v>4986</v>
      </c>
      <c r="B658" t="s">
        <v>3982</v>
      </c>
      <c r="C658">
        <v>0</v>
      </c>
      <c r="D658" t="str">
        <f>IF(OR(C658=0,C658="x"),
   "No PNEC",
   IFERROR(
      _xlfn.XLOOKUP(C658,'C-search matrix PNEC NORMAN'!B:B,'C-search matrix PNEC NORMAN'!A:A),
      "No Match"
   )
)</f>
        <v>No PNEC</v>
      </c>
    </row>
    <row r="659" spans="1:4" x14ac:dyDescent="0.3">
      <c r="A659" t="s">
        <v>4987</v>
      </c>
      <c r="B659" t="s">
        <v>3983</v>
      </c>
      <c r="C659">
        <v>0</v>
      </c>
      <c r="D659" t="str">
        <f>IF(OR(C659=0,C659="x"),
   "No PNEC",
   IFERROR(
      _xlfn.XLOOKUP(C659,'C-search matrix PNEC NORMAN'!B:B,'C-search matrix PNEC NORMAN'!A:A),
      "No Match"
   )
)</f>
        <v>No PNEC</v>
      </c>
    </row>
    <row r="660" spans="1:4" x14ac:dyDescent="0.3">
      <c r="A660" t="s">
        <v>4988</v>
      </c>
      <c r="B660" t="s">
        <v>3984</v>
      </c>
      <c r="C660">
        <v>0</v>
      </c>
      <c r="D660" t="str">
        <f>IF(OR(C660=0,C660="x"),
   "No PNEC",
   IFERROR(
      _xlfn.XLOOKUP(C660,'C-search matrix PNEC NORMAN'!B:B,'C-search matrix PNEC NORMAN'!A:A),
      "No Match"
   )
)</f>
        <v>No PNEC</v>
      </c>
    </row>
    <row r="661" spans="1:4" x14ac:dyDescent="0.3">
      <c r="A661" t="s">
        <v>4989</v>
      </c>
      <c r="B661" t="s">
        <v>3985</v>
      </c>
      <c r="C661">
        <v>0</v>
      </c>
      <c r="D661" t="str">
        <f>IF(OR(C661=0,C661="x"),
   "No PNEC",
   IFERROR(
      _xlfn.XLOOKUP(C661,'C-search matrix PNEC NORMAN'!B:B,'C-search matrix PNEC NORMAN'!A:A),
      "No Match"
   )
)</f>
        <v>No PNEC</v>
      </c>
    </row>
    <row r="662" spans="1:4" x14ac:dyDescent="0.3">
      <c r="A662" t="s">
        <v>4990</v>
      </c>
      <c r="B662" t="s">
        <v>3986</v>
      </c>
      <c r="C662">
        <v>0</v>
      </c>
      <c r="D662" t="str">
        <f>IF(OR(C662=0,C662="x"),
   "No PNEC",
   IFERROR(
      _xlfn.XLOOKUP(C662,'C-search matrix PNEC NORMAN'!B:B,'C-search matrix PNEC NORMAN'!A:A),
      "No Match"
   )
)</f>
        <v>No PNEC</v>
      </c>
    </row>
    <row r="663" spans="1:4" x14ac:dyDescent="0.3">
      <c r="A663" t="s">
        <v>4985</v>
      </c>
      <c r="B663" t="s">
        <v>3987</v>
      </c>
      <c r="C663">
        <v>0</v>
      </c>
      <c r="D663" t="str">
        <f>IF(OR(C663=0,C663="x"),
   "No PNEC",
   IFERROR(
      _xlfn.XLOOKUP(C663,'C-search matrix PNEC NORMAN'!B:B,'C-search matrix PNEC NORMAN'!A:A),
      "No Match"
   )
)</f>
        <v>No PNEC</v>
      </c>
    </row>
    <row r="664" spans="1:4" x14ac:dyDescent="0.3">
      <c r="A664" t="s">
        <v>4987</v>
      </c>
      <c r="B664" t="s">
        <v>3988</v>
      </c>
      <c r="C664">
        <v>0</v>
      </c>
      <c r="D664" t="str">
        <f>IF(OR(C664=0,C664="x"),
   "No PNEC",
   IFERROR(
      _xlfn.XLOOKUP(C664,'C-search matrix PNEC NORMAN'!B:B,'C-search matrix PNEC NORMAN'!A:A),
      "No Match"
   )
)</f>
        <v>No PNEC</v>
      </c>
    </row>
    <row r="665" spans="1:4" x14ac:dyDescent="0.3">
      <c r="A665" t="s">
        <v>4991</v>
      </c>
      <c r="B665" t="s">
        <v>3989</v>
      </c>
      <c r="C665">
        <v>0</v>
      </c>
      <c r="D665" t="str">
        <f>IF(OR(C665=0,C665="x"),
   "No PNEC",
   IFERROR(
      _xlfn.XLOOKUP(C665,'C-search matrix PNEC NORMAN'!B:B,'C-search matrix PNEC NORMAN'!A:A),
      "No Match"
   )
)</f>
        <v>No PNEC</v>
      </c>
    </row>
    <row r="666" spans="1:4" x14ac:dyDescent="0.3">
      <c r="A666" t="s">
        <v>4992</v>
      </c>
      <c r="B666" t="s">
        <v>3990</v>
      </c>
      <c r="C666" t="s">
        <v>5807</v>
      </c>
      <c r="D666" t="str">
        <f>IF(OR(C666=0,C666="x"),
   "No PNEC",
   IFERROR(
      _xlfn.XLOOKUP(C666,'C-search matrix PNEC NORMAN'!B:B,'C-search matrix PNEC NORMAN'!A:A),
      "No Match"
   )
)</f>
        <v>No PNEC</v>
      </c>
    </row>
    <row r="667" spans="1:4" x14ac:dyDescent="0.3">
      <c r="A667" t="s">
        <v>4993</v>
      </c>
      <c r="B667" t="s">
        <v>3991</v>
      </c>
      <c r="C667" t="s">
        <v>5807</v>
      </c>
      <c r="D667" t="str">
        <f>IF(OR(C667=0,C667="x"),
   "No PNEC",
   IFERROR(
      _xlfn.XLOOKUP(C667,'C-search matrix PNEC NORMAN'!B:B,'C-search matrix PNEC NORMAN'!A:A),
      "No Match"
   )
)</f>
        <v>No PNEC</v>
      </c>
    </row>
    <row r="668" spans="1:4" x14ac:dyDescent="0.3">
      <c r="A668" t="s">
        <v>4994</v>
      </c>
      <c r="B668" t="s">
        <v>3992</v>
      </c>
      <c r="C668" t="s">
        <v>5807</v>
      </c>
      <c r="D668" t="str">
        <f>IF(OR(C668=0,C668="x"),
   "No PNEC",
   IFERROR(
      _xlfn.XLOOKUP(C668,'C-search matrix PNEC NORMAN'!B:B,'C-search matrix PNEC NORMAN'!A:A),
      "No Match"
   )
)</f>
        <v>No PNEC</v>
      </c>
    </row>
    <row r="669" spans="1:4" x14ac:dyDescent="0.3">
      <c r="A669" t="s">
        <v>4995</v>
      </c>
      <c r="B669" t="s">
        <v>3993</v>
      </c>
      <c r="C669" t="s">
        <v>5807</v>
      </c>
      <c r="D669" t="str">
        <f>IF(OR(C669=0,C669="x"),
   "No PNEC",
   IFERROR(
      _xlfn.XLOOKUP(C669,'C-search matrix PNEC NORMAN'!B:B,'C-search matrix PNEC NORMAN'!A:A),
      "No Match"
   )
)</f>
        <v>No PNEC</v>
      </c>
    </row>
    <row r="670" spans="1:4" x14ac:dyDescent="0.3">
      <c r="A670" t="s">
        <v>4996</v>
      </c>
      <c r="B670" t="s">
        <v>3994</v>
      </c>
      <c r="C670" t="s">
        <v>5807</v>
      </c>
      <c r="D670" t="str">
        <f>IF(OR(C670=0,C670="x"),
   "No PNEC",
   IFERROR(
      _xlfn.XLOOKUP(C670,'C-search matrix PNEC NORMAN'!B:B,'C-search matrix PNEC NORMAN'!A:A),
      "No Match"
   )
)</f>
        <v>No PNEC</v>
      </c>
    </row>
    <row r="671" spans="1:4" x14ac:dyDescent="0.3">
      <c r="A671" t="s">
        <v>4997</v>
      </c>
      <c r="B671" t="s">
        <v>3995</v>
      </c>
      <c r="C671" t="s">
        <v>5807</v>
      </c>
      <c r="D671" t="str">
        <f>IF(OR(C671=0,C671="x"),
   "No PNEC",
   IFERROR(
      _xlfn.XLOOKUP(C671,'C-search matrix PNEC NORMAN'!B:B,'C-search matrix PNEC NORMAN'!A:A),
      "No Match"
   )
)</f>
        <v>No PNEC</v>
      </c>
    </row>
    <row r="672" spans="1:4" x14ac:dyDescent="0.3">
      <c r="A672" t="s">
        <v>4998</v>
      </c>
      <c r="B672" t="s">
        <v>3996</v>
      </c>
      <c r="C672" t="s">
        <v>5807</v>
      </c>
      <c r="D672" t="str">
        <f>IF(OR(C672=0,C672="x"),
   "No PNEC",
   IFERROR(
      _xlfn.XLOOKUP(C672,'C-search matrix PNEC NORMAN'!B:B,'C-search matrix PNEC NORMAN'!A:A),
      "No Match"
   )
)</f>
        <v>No PNEC</v>
      </c>
    </row>
    <row r="673" spans="1:4" x14ac:dyDescent="0.3">
      <c r="A673" t="s">
        <v>4999</v>
      </c>
      <c r="B673" t="s">
        <v>3997</v>
      </c>
      <c r="C673" t="s">
        <v>5945</v>
      </c>
      <c r="D673">
        <f>IF(OR(C673=0,C673="x"),
   "No PNEC",
   IFERROR(
      _xlfn.XLOOKUP(C673,'C-search matrix PNEC NORMAN'!B:B,'C-search matrix PNEC NORMAN'!A:A),
      "No Match"
   )
)</f>
        <v>1.1E-4</v>
      </c>
    </row>
    <row r="674" spans="1:4" x14ac:dyDescent="0.3">
      <c r="A674" t="s">
        <v>5000</v>
      </c>
      <c r="B674" t="s">
        <v>1853</v>
      </c>
      <c r="C674" t="s">
        <v>1857</v>
      </c>
      <c r="D674">
        <f>IF(OR(C674=0,C674="x"),
   "No PNEC",
   IFERROR(
      _xlfn.XLOOKUP(C674,'C-search matrix PNEC NORMAN'!B:B,'C-search matrix PNEC NORMAN'!A:A),
      "No Match"
   )
)</f>
        <v>2.67008</v>
      </c>
    </row>
    <row r="675" spans="1:4" x14ac:dyDescent="0.3">
      <c r="A675" t="s">
        <v>5001</v>
      </c>
      <c r="B675" t="s">
        <v>3998</v>
      </c>
      <c r="C675" t="s">
        <v>5807</v>
      </c>
      <c r="D675" t="str">
        <f>IF(OR(C675=0,C675="x"),
   "No PNEC",
   IFERROR(
      _xlfn.XLOOKUP(C675,'C-search matrix PNEC NORMAN'!B:B,'C-search matrix PNEC NORMAN'!A:A),
      "No Match"
   )
)</f>
        <v>No PNEC</v>
      </c>
    </row>
    <row r="676" spans="1:4" x14ac:dyDescent="0.3">
      <c r="A676" t="s">
        <v>5002</v>
      </c>
      <c r="B676" t="s">
        <v>3999</v>
      </c>
      <c r="C676">
        <v>0</v>
      </c>
      <c r="D676" t="str">
        <f>IF(OR(C676=0,C676="x"),
   "No PNEC",
   IFERROR(
      _xlfn.XLOOKUP(C676,'C-search matrix PNEC NORMAN'!B:B,'C-search matrix PNEC NORMAN'!A:A),
      "No Match"
   )
)</f>
        <v>No PNEC</v>
      </c>
    </row>
    <row r="677" spans="1:4" x14ac:dyDescent="0.3">
      <c r="A677" t="s">
        <v>356</v>
      </c>
      <c r="B677" t="s">
        <v>2259</v>
      </c>
      <c r="C677" t="s">
        <v>2260</v>
      </c>
      <c r="D677">
        <f>IF(OR(C677=0,C677="x"),
   "No PNEC",
   IFERROR(
      _xlfn.XLOOKUP(C677,'C-search matrix PNEC NORMAN'!B:B,'C-search matrix PNEC NORMAN'!A:A),
      "No Match"
   )
)</f>
        <v>0.10267</v>
      </c>
    </row>
    <row r="678" spans="1:4" x14ac:dyDescent="0.3">
      <c r="A678" t="s">
        <v>4980</v>
      </c>
      <c r="B678" t="s">
        <v>4000</v>
      </c>
      <c r="C678" t="s">
        <v>5942</v>
      </c>
      <c r="D678">
        <f>IF(OR(C678=0,C678="x"),
   "No PNEC",
   IFERROR(
      _xlfn.XLOOKUP(C678,'C-search matrix PNEC NORMAN'!B:B,'C-search matrix PNEC NORMAN'!A:A),
      "No Match"
   )
)</f>
        <v>0.23351</v>
      </c>
    </row>
    <row r="679" spans="1:4" x14ac:dyDescent="0.3">
      <c r="A679" t="s">
        <v>5003</v>
      </c>
      <c r="B679" t="s">
        <v>2251</v>
      </c>
      <c r="C679" t="s">
        <v>2252</v>
      </c>
      <c r="D679">
        <f>IF(OR(C679=0,C679="x"),
   "No PNEC",
   IFERROR(
      _xlfn.XLOOKUP(C679,'C-search matrix PNEC NORMAN'!B:B,'C-search matrix PNEC NORMAN'!A:A),
      "No Match"
   )
)</f>
        <v>4.5300000000000002E-3</v>
      </c>
    </row>
    <row r="680" spans="1:4" x14ac:dyDescent="0.3">
      <c r="A680" t="s">
        <v>5004</v>
      </c>
      <c r="B680" t="s">
        <v>4001</v>
      </c>
      <c r="C680" t="s">
        <v>5946</v>
      </c>
      <c r="D680">
        <f>IF(OR(C680=0,C680="x"),
   "No PNEC",
   IFERROR(
      _xlfn.XLOOKUP(C680,'C-search matrix PNEC NORMAN'!B:B,'C-search matrix PNEC NORMAN'!A:A),
      "No Match"
   )
)</f>
        <v>2.5963500000000002</v>
      </c>
    </row>
    <row r="681" spans="1:4" x14ac:dyDescent="0.3">
      <c r="A681" t="s">
        <v>5005</v>
      </c>
      <c r="B681" t="s">
        <v>4002</v>
      </c>
      <c r="C681" t="s">
        <v>5807</v>
      </c>
      <c r="D681" t="str">
        <f>IF(OR(C681=0,C681="x"),
   "No PNEC",
   IFERROR(
      _xlfn.XLOOKUP(C681,'C-search matrix PNEC NORMAN'!B:B,'C-search matrix PNEC NORMAN'!A:A),
      "No Match"
   )
)</f>
        <v>No PNEC</v>
      </c>
    </row>
    <row r="682" spans="1:4" x14ac:dyDescent="0.3">
      <c r="A682" t="s">
        <v>5006</v>
      </c>
      <c r="B682" t="s">
        <v>3510</v>
      </c>
      <c r="C682" t="s">
        <v>5947</v>
      </c>
      <c r="D682">
        <f>IF(OR(C682=0,C682="x"),
   "No PNEC",
   IFERROR(
      _xlfn.XLOOKUP(C682,'C-search matrix PNEC NORMAN'!B:B,'C-search matrix PNEC NORMAN'!A:A),
      "No Match"
   )
)</f>
        <v>0.12453</v>
      </c>
    </row>
    <row r="683" spans="1:4" x14ac:dyDescent="0.3">
      <c r="A683" t="s">
        <v>321</v>
      </c>
      <c r="B683" t="s">
        <v>2141</v>
      </c>
      <c r="C683" t="s">
        <v>2142</v>
      </c>
      <c r="D683">
        <f>IF(OR(C683=0,C683="x"),
   "No PNEC",
   IFERROR(
      _xlfn.XLOOKUP(C683,'C-search matrix PNEC NORMAN'!B:B,'C-search matrix PNEC NORMAN'!A:A),
      "No Match"
   )
)</f>
        <v>0.87992000000000004</v>
      </c>
    </row>
    <row r="684" spans="1:4" x14ac:dyDescent="0.3">
      <c r="A684" t="s">
        <v>5007</v>
      </c>
      <c r="B684" t="s">
        <v>2519</v>
      </c>
      <c r="C684" t="s">
        <v>2520</v>
      </c>
      <c r="D684">
        <f>IF(OR(C684=0,C684="x"),
   "No PNEC",
   IFERROR(
      _xlfn.XLOOKUP(C684,'C-search matrix PNEC NORMAN'!B:B,'C-search matrix PNEC NORMAN'!A:A),
      "No Match"
   )
)</f>
        <v>0.64492000000000005</v>
      </c>
    </row>
    <row r="685" spans="1:4" x14ac:dyDescent="0.3">
      <c r="A685" t="s">
        <v>5008</v>
      </c>
      <c r="B685" t="s">
        <v>1025</v>
      </c>
      <c r="C685" t="s">
        <v>1029</v>
      </c>
      <c r="D685">
        <f>IF(OR(C685=0,C685="x"),
   "No PNEC",
   IFERROR(
      _xlfn.XLOOKUP(C685,'C-search matrix PNEC NORMAN'!B:B,'C-search matrix PNEC NORMAN'!A:A),
      "No Match"
   )
)</f>
        <v>0.12994</v>
      </c>
    </row>
    <row r="686" spans="1:4" x14ac:dyDescent="0.3">
      <c r="A686" t="s">
        <v>5009</v>
      </c>
      <c r="B686" t="s">
        <v>965</v>
      </c>
      <c r="C686" t="s">
        <v>968</v>
      </c>
      <c r="D686">
        <f>IF(OR(C686=0,C686="x"),
   "No PNEC",
   IFERROR(
      _xlfn.XLOOKUP(C686,'C-search matrix PNEC NORMAN'!B:B,'C-search matrix PNEC NORMAN'!A:A),
      "No Match"
   )
)</f>
        <v>1.1950789950315399</v>
      </c>
    </row>
    <row r="687" spans="1:4" x14ac:dyDescent="0.3">
      <c r="A687" t="s">
        <v>5010</v>
      </c>
      <c r="B687" t="s">
        <v>2572</v>
      </c>
      <c r="C687" t="s">
        <v>2573</v>
      </c>
      <c r="D687">
        <f>IF(OR(C687=0,C687="x"),
   "No PNEC",
   IFERROR(
      _xlfn.XLOOKUP(C687,'C-search matrix PNEC NORMAN'!B:B,'C-search matrix PNEC NORMAN'!A:A),
      "No Match"
   )
)</f>
        <v>5.4170000000000003E-2</v>
      </c>
    </row>
    <row r="688" spans="1:4" x14ac:dyDescent="0.3">
      <c r="A688" t="s">
        <v>5011</v>
      </c>
      <c r="B688" t="s">
        <v>1424</v>
      </c>
      <c r="C688" t="s">
        <v>1426</v>
      </c>
      <c r="D688">
        <f>IF(OR(C688=0,C688="x"),
   "No PNEC",
   IFERROR(
      _xlfn.XLOOKUP(C688,'C-search matrix PNEC NORMAN'!B:B,'C-search matrix PNEC NORMAN'!A:A),
      "No Match"
   )
)</f>
        <v>7.1340000000000001E-2</v>
      </c>
    </row>
    <row r="689" spans="1:4" x14ac:dyDescent="0.3">
      <c r="A689" t="s">
        <v>433</v>
      </c>
      <c r="B689" t="s">
        <v>1348</v>
      </c>
      <c r="C689" t="s">
        <v>1353</v>
      </c>
      <c r="D689">
        <f>IF(OR(C689=0,C689="x"),
   "No PNEC",
   IFERROR(
      _xlfn.XLOOKUP(C689,'C-search matrix PNEC NORMAN'!B:B,'C-search matrix PNEC NORMAN'!A:A),
      "No Match"
   )
)</f>
        <v>0.82591069626023605</v>
      </c>
    </row>
    <row r="690" spans="1:4" x14ac:dyDescent="0.3">
      <c r="A690" t="s">
        <v>5012</v>
      </c>
      <c r="B690" t="s">
        <v>4003</v>
      </c>
      <c r="C690" t="s">
        <v>5948</v>
      </c>
      <c r="D690" t="str">
        <f>IF(OR(C690=0,C690="x"),
   "No PNEC",
   IFERROR(
      _xlfn.XLOOKUP(C690,'C-search matrix PNEC NORMAN'!B:B,'C-search matrix PNEC NORMAN'!A:A),
      "No Match"
   )
)</f>
        <v>No Match</v>
      </c>
    </row>
    <row r="691" spans="1:4" x14ac:dyDescent="0.3">
      <c r="A691" t="s">
        <v>5013</v>
      </c>
      <c r="B691" t="s">
        <v>4004</v>
      </c>
      <c r="C691" t="s">
        <v>5949</v>
      </c>
      <c r="D691" t="str">
        <f>IF(OR(C691=0,C691="x"),
   "No PNEC",
   IFERROR(
      _xlfn.XLOOKUP(C691,'C-search matrix PNEC NORMAN'!B:B,'C-search matrix PNEC NORMAN'!A:A),
      "No Match"
   )
)</f>
        <v>No Match</v>
      </c>
    </row>
    <row r="692" spans="1:4" x14ac:dyDescent="0.3">
      <c r="A692" t="s">
        <v>291</v>
      </c>
      <c r="B692" t="s">
        <v>1724</v>
      </c>
      <c r="C692" t="s">
        <v>1729</v>
      </c>
      <c r="D692">
        <f>IF(OR(C692=0,C692="x"),
   "No PNEC",
   IFERROR(
      _xlfn.XLOOKUP(C692,'C-search matrix PNEC NORMAN'!B:B,'C-search matrix PNEC NORMAN'!A:A),
      "No Match"
   )
)</f>
        <v>1.94679830143597</v>
      </c>
    </row>
    <row r="693" spans="1:4" x14ac:dyDescent="0.3">
      <c r="A693" t="s">
        <v>323</v>
      </c>
      <c r="B693" t="s">
        <v>1016</v>
      </c>
      <c r="C693" t="s">
        <v>1017</v>
      </c>
      <c r="D693">
        <f>IF(OR(C693=0,C693="x"),
   "No PNEC",
   IFERROR(
      _xlfn.XLOOKUP(C693,'C-search matrix PNEC NORMAN'!B:B,'C-search matrix PNEC NORMAN'!A:A),
      "No Match"
   )
)</f>
        <v>2.5270000000000001E-2</v>
      </c>
    </row>
    <row r="694" spans="1:4" x14ac:dyDescent="0.3">
      <c r="A694" t="s">
        <v>5014</v>
      </c>
      <c r="B694" t="s">
        <v>2450</v>
      </c>
      <c r="C694" t="s">
        <v>2452</v>
      </c>
      <c r="D694">
        <f>IF(OR(C694=0,C694="x"),
   "No PNEC",
   IFERROR(
      _xlfn.XLOOKUP(C694,'C-search matrix PNEC NORMAN'!B:B,'C-search matrix PNEC NORMAN'!A:A),
      "No Match"
   )
)</f>
        <v>1.6280300000000001</v>
      </c>
    </row>
    <row r="695" spans="1:4" x14ac:dyDescent="0.3">
      <c r="A695" t="s">
        <v>210</v>
      </c>
      <c r="B695" t="s">
        <v>942</v>
      </c>
      <c r="C695" t="s">
        <v>944</v>
      </c>
      <c r="D695">
        <f>IF(OR(C695=0,C695="x"),
   "No PNEC",
   IFERROR(
      _xlfn.XLOOKUP(C695,'C-search matrix PNEC NORMAN'!B:B,'C-search matrix PNEC NORMAN'!A:A),
      "No Match"
   )
)</f>
        <v>48</v>
      </c>
    </row>
    <row r="696" spans="1:4" x14ac:dyDescent="0.3">
      <c r="A696" t="s">
        <v>5015</v>
      </c>
      <c r="B696" t="s">
        <v>1169</v>
      </c>
      <c r="C696" t="s">
        <v>1171</v>
      </c>
      <c r="D696">
        <f>IF(OR(C696=0,C696="x"),
   "No PNEC",
   IFERROR(
      _xlfn.XLOOKUP(C696,'C-search matrix PNEC NORMAN'!B:B,'C-search matrix PNEC NORMAN'!A:A),
      "No Match"
   )
)</f>
        <v>8.405E-2</v>
      </c>
    </row>
    <row r="697" spans="1:4" x14ac:dyDescent="0.3">
      <c r="A697" t="s">
        <v>360</v>
      </c>
      <c r="B697" t="s">
        <v>2001</v>
      </c>
      <c r="C697" t="s">
        <v>2002</v>
      </c>
      <c r="D697">
        <f>IF(OR(C697=0,C697="x"),
   "No PNEC",
   IFERROR(
      _xlfn.XLOOKUP(C697,'C-search matrix PNEC NORMAN'!B:B,'C-search matrix PNEC NORMAN'!A:A),
      "No Match"
   )
)</f>
        <v>100</v>
      </c>
    </row>
    <row r="698" spans="1:4" x14ac:dyDescent="0.3">
      <c r="A698" t="s">
        <v>5016</v>
      </c>
      <c r="B698" t="s">
        <v>4005</v>
      </c>
      <c r="C698" t="s">
        <v>5807</v>
      </c>
      <c r="D698" t="str">
        <f>IF(OR(C698=0,C698="x"),
   "No PNEC",
   IFERROR(
      _xlfn.XLOOKUP(C698,'C-search matrix PNEC NORMAN'!B:B,'C-search matrix PNEC NORMAN'!A:A),
      "No Match"
   )
)</f>
        <v>No PNEC</v>
      </c>
    </row>
    <row r="699" spans="1:4" x14ac:dyDescent="0.3">
      <c r="A699" t="s">
        <v>5017</v>
      </c>
      <c r="B699" t="s">
        <v>3511</v>
      </c>
      <c r="C699" t="s">
        <v>5950</v>
      </c>
      <c r="D699">
        <f>IF(OR(C699=0,C699="x"),
   "No PNEC",
   IFERROR(
      _xlfn.XLOOKUP(C699,'C-search matrix PNEC NORMAN'!B:B,'C-search matrix PNEC NORMAN'!A:A),
      "No Match"
   )
)</f>
        <v>6.2019999999999999E-2</v>
      </c>
    </row>
    <row r="700" spans="1:4" x14ac:dyDescent="0.3">
      <c r="A700" t="s">
        <v>5018</v>
      </c>
      <c r="B700" t="s">
        <v>1215</v>
      </c>
      <c r="C700" t="s">
        <v>1218</v>
      </c>
      <c r="D700">
        <f>IF(OR(C700=0,C700="x"),
   "No PNEC",
   IFERROR(
      _xlfn.XLOOKUP(C700,'C-search matrix PNEC NORMAN'!B:B,'C-search matrix PNEC NORMAN'!A:A),
      "No Match"
   )
)</f>
        <v>0.73</v>
      </c>
    </row>
    <row r="701" spans="1:4" x14ac:dyDescent="0.3">
      <c r="A701" t="s">
        <v>5019</v>
      </c>
      <c r="B701" t="s">
        <v>1339</v>
      </c>
      <c r="C701" t="s">
        <v>1341</v>
      </c>
      <c r="D701">
        <f>IF(OR(C701=0,C701="x"),
   "No PNEC",
   IFERROR(
      _xlfn.XLOOKUP(C701,'C-search matrix PNEC NORMAN'!B:B,'C-search matrix PNEC NORMAN'!A:A),
      "No Match"
   )
)</f>
        <v>200</v>
      </c>
    </row>
    <row r="702" spans="1:4" x14ac:dyDescent="0.3">
      <c r="A702" t="s">
        <v>5020</v>
      </c>
      <c r="B702" t="s">
        <v>1440</v>
      </c>
      <c r="C702" t="s">
        <v>1441</v>
      </c>
      <c r="D702">
        <f>IF(OR(C702=0,C702="x"),
   "No PNEC",
   IFERROR(
      _xlfn.XLOOKUP(C702,'C-search matrix PNEC NORMAN'!B:B,'C-search matrix PNEC NORMAN'!A:A),
      "No Match"
   )
)</f>
        <v>0.34610000000000002</v>
      </c>
    </row>
    <row r="703" spans="1:4" x14ac:dyDescent="0.3">
      <c r="A703" t="s">
        <v>5021</v>
      </c>
      <c r="B703" t="s">
        <v>1512</v>
      </c>
      <c r="C703" t="s">
        <v>1514</v>
      </c>
      <c r="D703">
        <f>IF(OR(C703=0,C703="x"),
   "No PNEC",
   IFERROR(
      _xlfn.XLOOKUP(C703,'C-search matrix PNEC NORMAN'!B:B,'C-search matrix PNEC NORMAN'!A:A),
      "No Match"
   )
)</f>
        <v>4.2950000000000002E-2</v>
      </c>
    </row>
    <row r="704" spans="1:4" x14ac:dyDescent="0.3">
      <c r="A704" t="s">
        <v>374</v>
      </c>
      <c r="B704" t="s">
        <v>1093</v>
      </c>
      <c r="C704" t="s">
        <v>1095</v>
      </c>
      <c r="D704">
        <f>IF(OR(C704=0,C704="x"),
   "No PNEC",
   IFERROR(
      _xlfn.XLOOKUP(C704,'C-search matrix PNEC NORMAN'!B:B,'C-search matrix PNEC NORMAN'!A:A),
      "No Match"
   )
)</f>
        <v>0.11462</v>
      </c>
    </row>
    <row r="705" spans="1:4" x14ac:dyDescent="0.3">
      <c r="A705" t="s">
        <v>5022</v>
      </c>
      <c r="B705" t="s">
        <v>4006</v>
      </c>
      <c r="C705">
        <v>0</v>
      </c>
      <c r="D705" t="str">
        <f>IF(OR(C705=0,C705="x"),
   "No PNEC",
   IFERROR(
      _xlfn.XLOOKUP(C705,'C-search matrix PNEC NORMAN'!B:B,'C-search matrix PNEC NORMAN'!A:A),
      "No Match"
   )
)</f>
        <v>No PNEC</v>
      </c>
    </row>
    <row r="706" spans="1:4" x14ac:dyDescent="0.3">
      <c r="A706" t="s">
        <v>5023</v>
      </c>
      <c r="B706" t="s">
        <v>4007</v>
      </c>
      <c r="C706">
        <v>0</v>
      </c>
      <c r="D706" t="str">
        <f>IF(OR(C706=0,C706="x"),
   "No PNEC",
   IFERROR(
      _xlfn.XLOOKUP(C706,'C-search matrix PNEC NORMAN'!B:B,'C-search matrix PNEC NORMAN'!A:A),
      "No Match"
   )
)</f>
        <v>No PNEC</v>
      </c>
    </row>
    <row r="707" spans="1:4" x14ac:dyDescent="0.3">
      <c r="A707" t="s">
        <v>344</v>
      </c>
      <c r="B707" t="s">
        <v>1845</v>
      </c>
      <c r="C707" t="s">
        <v>1847</v>
      </c>
      <c r="D707">
        <f>IF(OR(C707=0,C707="x"),
   "No PNEC",
   IFERROR(
      _xlfn.XLOOKUP(C707,'C-search matrix PNEC NORMAN'!B:B,'C-search matrix PNEC NORMAN'!A:A),
      "No Match"
   )
)</f>
        <v>5</v>
      </c>
    </row>
    <row r="708" spans="1:4" x14ac:dyDescent="0.3">
      <c r="A708" t="s">
        <v>263</v>
      </c>
      <c r="B708" t="s">
        <v>1536</v>
      </c>
      <c r="C708" t="s">
        <v>1537</v>
      </c>
      <c r="D708">
        <f>IF(OR(C708=0,C708="x"),
   "No PNEC",
   IFERROR(
      _xlfn.XLOOKUP(C708,'C-search matrix PNEC NORMAN'!B:B,'C-search matrix PNEC NORMAN'!A:A),
      "No Match"
   )
)</f>
        <v>2.64E-2</v>
      </c>
    </row>
    <row r="709" spans="1:4" x14ac:dyDescent="0.3">
      <c r="A709" t="s">
        <v>5024</v>
      </c>
      <c r="B709" t="s">
        <v>4008</v>
      </c>
      <c r="C709" t="s">
        <v>5807</v>
      </c>
      <c r="D709" t="str">
        <f>IF(OR(C709=0,C709="x"),
   "No PNEC",
   IFERROR(
      _xlfn.XLOOKUP(C709,'C-search matrix PNEC NORMAN'!B:B,'C-search matrix PNEC NORMAN'!A:A),
      "No Match"
   )
)</f>
        <v>No PNEC</v>
      </c>
    </row>
    <row r="710" spans="1:4" x14ac:dyDescent="0.3">
      <c r="A710" t="s">
        <v>5025</v>
      </c>
      <c r="B710" t="s">
        <v>4009</v>
      </c>
      <c r="C710" t="s">
        <v>5951</v>
      </c>
      <c r="D710">
        <f>IF(OR(C710=0,C710="x"),
   "No PNEC",
   IFERROR(
      _xlfn.XLOOKUP(C710,'C-search matrix PNEC NORMAN'!B:B,'C-search matrix PNEC NORMAN'!A:A),
      "No Match"
   )
)</f>
        <v>3.968E-2</v>
      </c>
    </row>
    <row r="711" spans="1:4" x14ac:dyDescent="0.3">
      <c r="A711" t="s">
        <v>5026</v>
      </c>
      <c r="B711" t="s">
        <v>4010</v>
      </c>
      <c r="C711" t="s">
        <v>5807</v>
      </c>
      <c r="D711" t="str">
        <f>IF(OR(C711=0,C711="x"),
   "No PNEC",
   IFERROR(
      _xlfn.XLOOKUP(C711,'C-search matrix PNEC NORMAN'!B:B,'C-search matrix PNEC NORMAN'!A:A),
      "No Match"
   )
)</f>
        <v>No PNEC</v>
      </c>
    </row>
    <row r="712" spans="1:4" x14ac:dyDescent="0.3">
      <c r="A712" t="s">
        <v>5027</v>
      </c>
      <c r="B712" t="s">
        <v>4011</v>
      </c>
      <c r="C712" t="s">
        <v>5807</v>
      </c>
      <c r="D712" t="str">
        <f>IF(OR(C712=0,C712="x"),
   "No PNEC",
   IFERROR(
      _xlfn.XLOOKUP(C712,'C-search matrix PNEC NORMAN'!B:B,'C-search matrix PNEC NORMAN'!A:A),
      "No Match"
   )
)</f>
        <v>No PNEC</v>
      </c>
    </row>
    <row r="713" spans="1:4" x14ac:dyDescent="0.3">
      <c r="A713" t="s">
        <v>5028</v>
      </c>
      <c r="B713" t="s">
        <v>4012</v>
      </c>
      <c r="C713" t="s">
        <v>5807</v>
      </c>
      <c r="D713" t="str">
        <f>IF(OR(C713=0,C713="x"),
   "No PNEC",
   IFERROR(
      _xlfn.XLOOKUP(C713,'C-search matrix PNEC NORMAN'!B:B,'C-search matrix PNEC NORMAN'!A:A),
      "No Match"
   )
)</f>
        <v>No PNEC</v>
      </c>
    </row>
    <row r="714" spans="1:4" x14ac:dyDescent="0.3">
      <c r="A714" t="s">
        <v>5029</v>
      </c>
      <c r="B714" t="s">
        <v>4013</v>
      </c>
      <c r="C714" t="s">
        <v>5807</v>
      </c>
      <c r="D714" t="str">
        <f>IF(OR(C714=0,C714="x"),
   "No PNEC",
   IFERROR(
      _xlfn.XLOOKUP(C714,'C-search matrix PNEC NORMAN'!B:B,'C-search matrix PNEC NORMAN'!A:A),
      "No Match"
   )
)</f>
        <v>No PNEC</v>
      </c>
    </row>
    <row r="715" spans="1:4" x14ac:dyDescent="0.3">
      <c r="A715" t="s">
        <v>5030</v>
      </c>
      <c r="B715" t="s">
        <v>4014</v>
      </c>
      <c r="C715" t="s">
        <v>5807</v>
      </c>
      <c r="D715" t="str">
        <f>IF(OR(C715=0,C715="x"),
   "No PNEC",
   IFERROR(
      _xlfn.XLOOKUP(C715,'C-search matrix PNEC NORMAN'!B:B,'C-search matrix PNEC NORMAN'!A:A),
      "No Match"
   )
)</f>
        <v>No PNEC</v>
      </c>
    </row>
    <row r="716" spans="1:4" x14ac:dyDescent="0.3">
      <c r="A716" t="s">
        <v>5031</v>
      </c>
      <c r="B716" t="s">
        <v>4015</v>
      </c>
      <c r="C716" t="s">
        <v>5807</v>
      </c>
      <c r="D716" t="str">
        <f>IF(OR(C716=0,C716="x"),
   "No PNEC",
   IFERROR(
      _xlfn.XLOOKUP(C716,'C-search matrix PNEC NORMAN'!B:B,'C-search matrix PNEC NORMAN'!A:A),
      "No Match"
   )
)</f>
        <v>No PNEC</v>
      </c>
    </row>
    <row r="717" spans="1:4" x14ac:dyDescent="0.3">
      <c r="A717" t="s">
        <v>5032</v>
      </c>
      <c r="B717" t="s">
        <v>1835</v>
      </c>
      <c r="C717" t="s">
        <v>1837</v>
      </c>
      <c r="D717">
        <f>IF(OR(C717=0,C717="x"),
   "No PNEC",
   IFERROR(
      _xlfn.XLOOKUP(C717,'C-search matrix PNEC NORMAN'!B:B,'C-search matrix PNEC NORMAN'!A:A),
      "No Match"
   )
)</f>
        <v>2.90295863123156E-2</v>
      </c>
    </row>
    <row r="718" spans="1:4" x14ac:dyDescent="0.3">
      <c r="A718" t="s">
        <v>5033</v>
      </c>
      <c r="B718" t="s">
        <v>2083</v>
      </c>
      <c r="C718" t="s">
        <v>2084</v>
      </c>
      <c r="D718">
        <f>IF(OR(C718=0,C718="x"),
   "No PNEC",
   IFERROR(
      _xlfn.XLOOKUP(C718,'C-search matrix PNEC NORMAN'!B:B,'C-search matrix PNEC NORMAN'!A:A),
      "No Match"
   )
)</f>
        <v>7656.4971699999996</v>
      </c>
    </row>
    <row r="719" spans="1:4" x14ac:dyDescent="0.3">
      <c r="A719" t="s">
        <v>352</v>
      </c>
      <c r="B719" t="s">
        <v>1389</v>
      </c>
      <c r="C719" t="s">
        <v>1391</v>
      </c>
      <c r="D719">
        <f>IF(OR(C719=0,C719="x"),
   "No PNEC",
   IFERROR(
      _xlfn.XLOOKUP(C719,'C-search matrix PNEC NORMAN'!B:B,'C-search matrix PNEC NORMAN'!A:A),
      "No Match"
   )
)</f>
        <v>642.48352</v>
      </c>
    </row>
    <row r="720" spans="1:4" x14ac:dyDescent="0.3">
      <c r="A720" t="s">
        <v>381</v>
      </c>
      <c r="B720" t="s">
        <v>2181</v>
      </c>
      <c r="C720" t="s">
        <v>2182</v>
      </c>
      <c r="D720">
        <f>IF(OR(C720=0,C720="x"),
   "No PNEC",
   IFERROR(
      _xlfn.XLOOKUP(C720,'C-search matrix PNEC NORMAN'!B:B,'C-search matrix PNEC NORMAN'!A:A),
      "No Match"
   )
)</f>
        <v>1.0461908824267899E-2</v>
      </c>
    </row>
    <row r="721" spans="1:4" x14ac:dyDescent="0.3">
      <c r="A721" t="s">
        <v>5034</v>
      </c>
      <c r="B721" t="s">
        <v>4016</v>
      </c>
      <c r="C721" t="s">
        <v>5952</v>
      </c>
      <c r="D721" t="str">
        <f>IF(OR(C721=0,C721="x"),
   "No PNEC",
   IFERROR(
      _xlfn.XLOOKUP(C721,'C-search matrix PNEC NORMAN'!B:B,'C-search matrix PNEC NORMAN'!A:A),
      "No Match"
   )
)</f>
        <v>No Match</v>
      </c>
    </row>
    <row r="722" spans="1:4" x14ac:dyDescent="0.3">
      <c r="A722" t="s">
        <v>125</v>
      </c>
      <c r="B722" t="s">
        <v>1601</v>
      </c>
      <c r="C722" t="s">
        <v>1604</v>
      </c>
      <c r="D722">
        <f>IF(OR(C722=0,C722="x"),
   "No PNEC",
   IFERROR(
      _xlfn.XLOOKUP(C722,'C-search matrix PNEC NORMAN'!B:B,'C-search matrix PNEC NORMAN'!A:A),
      "No Match"
   )
)</f>
        <v>6.8300000000000001E-3</v>
      </c>
    </row>
    <row r="723" spans="1:4" x14ac:dyDescent="0.3">
      <c r="A723" t="s">
        <v>5035</v>
      </c>
      <c r="B723" t="s">
        <v>2435</v>
      </c>
      <c r="C723" t="s">
        <v>2436</v>
      </c>
      <c r="D723">
        <f>IF(OR(C723=0,C723="x"),
   "No PNEC",
   IFERROR(
      _xlfn.XLOOKUP(C723,'C-search matrix PNEC NORMAN'!B:B,'C-search matrix PNEC NORMAN'!A:A),
      "No Match"
   )
)</f>
        <v>6.5209751788290801E-3</v>
      </c>
    </row>
    <row r="724" spans="1:4" x14ac:dyDescent="0.3">
      <c r="A724" t="s">
        <v>5036</v>
      </c>
      <c r="B724" t="s">
        <v>4017</v>
      </c>
      <c r="C724" t="s">
        <v>5953</v>
      </c>
      <c r="D724" t="str">
        <f>IF(OR(C724=0,C724="x"),
   "No PNEC",
   IFERROR(
      _xlfn.XLOOKUP(C724,'C-search matrix PNEC NORMAN'!B:B,'C-search matrix PNEC NORMAN'!A:A),
      "No Match"
   )
)</f>
        <v>No Match</v>
      </c>
    </row>
    <row r="725" spans="1:4" x14ac:dyDescent="0.3">
      <c r="A725" t="s">
        <v>5037</v>
      </c>
      <c r="B725" t="s">
        <v>4018</v>
      </c>
      <c r="C725" t="s">
        <v>5954</v>
      </c>
      <c r="D725" t="str">
        <f>IF(OR(C725=0,C725="x"),
   "No PNEC",
   IFERROR(
      _xlfn.XLOOKUP(C725,'C-search matrix PNEC NORMAN'!B:B,'C-search matrix PNEC NORMAN'!A:A),
      "No Match"
   )
)</f>
        <v>No Match</v>
      </c>
    </row>
    <row r="726" spans="1:4" x14ac:dyDescent="0.3">
      <c r="A726" t="s">
        <v>5038</v>
      </c>
      <c r="B726" t="s">
        <v>2071</v>
      </c>
      <c r="C726" t="s">
        <v>2073</v>
      </c>
      <c r="D726">
        <f>IF(OR(C726=0,C726="x"),
   "No PNEC",
   IFERROR(
      _xlfn.XLOOKUP(C726,'C-search matrix PNEC NORMAN'!B:B,'C-search matrix PNEC NORMAN'!A:A),
      "No Match"
   )
)</f>
        <v>2.2314428487161999E-2</v>
      </c>
    </row>
    <row r="727" spans="1:4" x14ac:dyDescent="0.3">
      <c r="A727" t="s">
        <v>5039</v>
      </c>
      <c r="B727" t="s">
        <v>4019</v>
      </c>
      <c r="C727" t="s">
        <v>5955</v>
      </c>
      <c r="D727" t="str">
        <f>IF(OR(C727=0,C727="x"),
   "No PNEC",
   IFERROR(
      _xlfn.XLOOKUP(C727,'C-search matrix PNEC NORMAN'!B:B,'C-search matrix PNEC NORMAN'!A:A),
      "No Match"
   )
)</f>
        <v>No Match</v>
      </c>
    </row>
    <row r="728" spans="1:4" x14ac:dyDescent="0.3">
      <c r="A728" t="s">
        <v>5040</v>
      </c>
      <c r="B728" t="s">
        <v>4020</v>
      </c>
      <c r="C728">
        <v>0</v>
      </c>
      <c r="D728" t="str">
        <f>IF(OR(C728=0,C728="x"),
   "No PNEC",
   IFERROR(
      _xlfn.XLOOKUP(C728,'C-search matrix PNEC NORMAN'!B:B,'C-search matrix PNEC NORMAN'!A:A),
      "No Match"
   )
)</f>
        <v>No PNEC</v>
      </c>
    </row>
    <row r="729" spans="1:4" x14ac:dyDescent="0.3">
      <c r="A729" t="s">
        <v>4911</v>
      </c>
      <c r="B729" t="s">
        <v>4021</v>
      </c>
      <c r="C729" t="s">
        <v>5921</v>
      </c>
      <c r="D729">
        <f>IF(OR(C729=0,C729="x"),
   "No PNEC",
   IFERROR(
      _xlfn.XLOOKUP(C729,'C-search matrix PNEC NORMAN'!B:B,'C-search matrix PNEC NORMAN'!A:A),
      "No Match"
   )
)</f>
        <v>5.2</v>
      </c>
    </row>
    <row r="730" spans="1:4" x14ac:dyDescent="0.3">
      <c r="A730" t="s">
        <v>49</v>
      </c>
      <c r="B730" t="s">
        <v>1227</v>
      </c>
      <c r="C730" t="s">
        <v>1228</v>
      </c>
      <c r="D730">
        <f>IF(OR(C730=0,C730="x"),
   "No PNEC",
   IFERROR(
      _xlfn.XLOOKUP(C730,'C-search matrix PNEC NORMAN'!B:B,'C-search matrix PNEC NORMAN'!A:A),
      "No Match"
   )
)</f>
        <v>19.132709999999999</v>
      </c>
    </row>
    <row r="731" spans="1:4" x14ac:dyDescent="0.3">
      <c r="A731" t="s">
        <v>50</v>
      </c>
      <c r="B731" t="s">
        <v>1154</v>
      </c>
      <c r="C731" t="s">
        <v>1159</v>
      </c>
      <c r="D731">
        <f>IF(OR(C731=0,C731="x"),
   "No PNEC",
   IFERROR(
      _xlfn.XLOOKUP(C731,'C-search matrix PNEC NORMAN'!B:B,'C-search matrix PNEC NORMAN'!A:A),
      "No Match"
   )
)</f>
        <v>17.371939999999999</v>
      </c>
    </row>
    <row r="732" spans="1:4" x14ac:dyDescent="0.3">
      <c r="A732" s="2" t="s">
        <v>86525</v>
      </c>
      <c r="B732" t="s">
        <v>86493</v>
      </c>
      <c r="C732" s="102" t="s">
        <v>48444</v>
      </c>
      <c r="D732">
        <f>IF(OR(C732=0,C732="x"),
   "No PNEC",
   IFERROR(
      _xlfn.XLOOKUP(C732,'C-search matrix PNEC NORMAN'!B:B,'C-search matrix PNEC NORMAN'!A:A),
      "No Match"
   )
)</f>
        <v>21.254740000000002</v>
      </c>
    </row>
    <row r="733" spans="1:4" x14ac:dyDescent="0.3">
      <c r="A733" t="s">
        <v>4785</v>
      </c>
      <c r="B733" t="s">
        <v>2393</v>
      </c>
      <c r="C733" t="s">
        <v>1927</v>
      </c>
      <c r="D733">
        <f>IF(OR(C733=0,C733="x"),
   "No PNEC",
   IFERROR(
      _xlfn.XLOOKUP(C733,'C-search matrix PNEC NORMAN'!B:B,'C-search matrix PNEC NORMAN'!A:A),
      "No Match"
   )
)</f>
        <v>100</v>
      </c>
    </row>
    <row r="734" spans="1:4" x14ac:dyDescent="0.3">
      <c r="A734" t="s">
        <v>80</v>
      </c>
      <c r="B734" t="s">
        <v>2385</v>
      </c>
      <c r="C734" t="s">
        <v>2312</v>
      </c>
      <c r="D734">
        <f>IF(OR(C734=0,C734="x"),
   "No PNEC",
   IFERROR(
      _xlfn.XLOOKUP(C734,'C-search matrix PNEC NORMAN'!B:B,'C-search matrix PNEC NORMAN'!A:A),
      "No Match"
   )
)</f>
        <v>28.829249999999998</v>
      </c>
    </row>
    <row r="735" spans="1:4" x14ac:dyDescent="0.3">
      <c r="A735" t="s">
        <v>5041</v>
      </c>
      <c r="B735" t="s">
        <v>3512</v>
      </c>
      <c r="C735" t="s">
        <v>1159</v>
      </c>
      <c r="D735">
        <f>IF(OR(C735=0,C735="x"),
   "No PNEC",
   IFERROR(
      _xlfn.XLOOKUP(C735,'C-search matrix PNEC NORMAN'!B:B,'C-search matrix PNEC NORMAN'!A:A),
      "No Match"
   )
)</f>
        <v>17.371939999999999</v>
      </c>
    </row>
    <row r="736" spans="1:4" x14ac:dyDescent="0.3">
      <c r="A736" t="s">
        <v>343</v>
      </c>
      <c r="B736" t="s">
        <v>86418</v>
      </c>
      <c r="C736" t="s">
        <v>2361</v>
      </c>
      <c r="D736">
        <f>IF(OR(C736=0,C736="x"),
   "No PNEC",
   IFERROR(
      _xlfn.XLOOKUP(C736,'C-search matrix PNEC NORMAN'!B:B,'C-search matrix PNEC NORMAN'!A:A),
      "No Match"
   )
)</f>
        <v>8.1399999999999997E-3</v>
      </c>
    </row>
    <row r="737" spans="1:4" x14ac:dyDescent="0.3">
      <c r="A737" t="s">
        <v>5042</v>
      </c>
      <c r="B737" t="s">
        <v>4022</v>
      </c>
      <c r="C737" t="s">
        <v>5956</v>
      </c>
      <c r="D737">
        <f>IF(OR(C737=0,C737="x"),
   "No PNEC",
   IFERROR(
      _xlfn.XLOOKUP(C737,'C-search matrix PNEC NORMAN'!B:B,'C-search matrix PNEC NORMAN'!A:A),
      "No Match"
   )
)</f>
        <v>0.54989245349285598</v>
      </c>
    </row>
    <row r="738" spans="1:4" x14ac:dyDescent="0.3">
      <c r="A738" t="s">
        <v>5043</v>
      </c>
      <c r="B738" t="s">
        <v>4023</v>
      </c>
      <c r="C738" t="s">
        <v>5957</v>
      </c>
      <c r="D738">
        <f>IF(OR(C738=0,C738="x"),
   "No PNEC",
   IFERROR(
      _xlfn.XLOOKUP(C738,'C-search matrix PNEC NORMAN'!B:B,'C-search matrix PNEC NORMAN'!A:A),
      "No Match"
   )
)</f>
        <v>3.39716</v>
      </c>
    </row>
    <row r="739" spans="1:4" x14ac:dyDescent="0.3">
      <c r="A739" t="s">
        <v>5044</v>
      </c>
      <c r="B739" t="s">
        <v>4024</v>
      </c>
      <c r="C739" t="s">
        <v>5958</v>
      </c>
      <c r="D739">
        <f>IF(OR(C739=0,C739="x"),
   "No PNEC",
   IFERROR(
      _xlfn.XLOOKUP(C739,'C-search matrix PNEC NORMAN'!B:B,'C-search matrix PNEC NORMAN'!A:A),
      "No Match"
   )
)</f>
        <v>2.3122699999999998</v>
      </c>
    </row>
    <row r="740" spans="1:4" x14ac:dyDescent="0.3">
      <c r="A740" t="s">
        <v>5045</v>
      </c>
      <c r="B740" t="s">
        <v>4025</v>
      </c>
      <c r="C740" t="s">
        <v>5807</v>
      </c>
      <c r="D740" t="str">
        <f>IF(OR(C740=0,C740="x"),
   "No PNEC",
   IFERROR(
      _xlfn.XLOOKUP(C740,'C-search matrix PNEC NORMAN'!B:B,'C-search matrix PNEC NORMAN'!A:A),
      "No Match"
   )
)</f>
        <v>No PNEC</v>
      </c>
    </row>
    <row r="741" spans="1:4" x14ac:dyDescent="0.3">
      <c r="A741" t="s">
        <v>5046</v>
      </c>
      <c r="B741" t="s">
        <v>4026</v>
      </c>
      <c r="C741" t="s">
        <v>5807</v>
      </c>
      <c r="D741" t="str">
        <f>IF(OR(C741=0,C741="x"),
   "No PNEC",
   IFERROR(
      _xlfn.XLOOKUP(C741,'C-search matrix PNEC NORMAN'!B:B,'C-search matrix PNEC NORMAN'!A:A),
      "No Match"
   )
)</f>
        <v>No PNEC</v>
      </c>
    </row>
    <row r="742" spans="1:4" x14ac:dyDescent="0.3">
      <c r="A742" t="s">
        <v>5047</v>
      </c>
      <c r="B742" t="s">
        <v>4027</v>
      </c>
      <c r="C742" t="s">
        <v>5807</v>
      </c>
      <c r="D742" t="str">
        <f>IF(OR(C742=0,C742="x"),
   "No PNEC",
   IFERROR(
      _xlfn.XLOOKUP(C742,'C-search matrix PNEC NORMAN'!B:B,'C-search matrix PNEC NORMAN'!A:A),
      "No Match"
   )
)</f>
        <v>No PNEC</v>
      </c>
    </row>
    <row r="743" spans="1:4" x14ac:dyDescent="0.3">
      <c r="A743" t="s">
        <v>5048</v>
      </c>
      <c r="B743" t="s">
        <v>891</v>
      </c>
      <c r="C743" t="s">
        <v>894</v>
      </c>
      <c r="D743">
        <f>IF(OR(C743=0,C743="x"),
   "No PNEC",
   IFERROR(
      _xlfn.XLOOKUP(C743,'C-search matrix PNEC NORMAN'!B:B,'C-search matrix PNEC NORMAN'!A:A),
      "No Match"
   )
)</f>
        <v>0.5</v>
      </c>
    </row>
    <row r="744" spans="1:4" x14ac:dyDescent="0.3">
      <c r="A744" t="s">
        <v>5049</v>
      </c>
      <c r="B744" t="s">
        <v>4028</v>
      </c>
      <c r="C744" t="s">
        <v>5959</v>
      </c>
      <c r="D744" t="str">
        <f>IF(OR(C744=0,C744="x"),
   "No PNEC",
   IFERROR(
      _xlfn.XLOOKUP(C744,'C-search matrix PNEC NORMAN'!B:B,'C-search matrix PNEC NORMAN'!A:A),
      "No Match"
   )
)</f>
        <v>No Match</v>
      </c>
    </row>
    <row r="745" spans="1:4" x14ac:dyDescent="0.3">
      <c r="A745" t="s">
        <v>5050</v>
      </c>
      <c r="B745" t="s">
        <v>4029</v>
      </c>
      <c r="C745" t="s">
        <v>5807</v>
      </c>
      <c r="D745" t="str">
        <f>IF(OR(C745=0,C745="x"),
   "No PNEC",
   IFERROR(
      _xlfn.XLOOKUP(C745,'C-search matrix PNEC NORMAN'!B:B,'C-search matrix PNEC NORMAN'!A:A),
      "No Match"
   )
)</f>
        <v>No PNEC</v>
      </c>
    </row>
    <row r="746" spans="1:4" x14ac:dyDescent="0.3">
      <c r="A746" t="s">
        <v>86437</v>
      </c>
      <c r="B746" t="s">
        <v>86429</v>
      </c>
      <c r="C746" s="102" t="s">
        <v>12222</v>
      </c>
      <c r="D746">
        <f>IF(OR(C746=0,C746="x"),
   "No PNEC",
   IFERROR(
      _xlfn.XLOOKUP(C746,'C-search matrix PNEC NORMAN'!B:B,'C-search matrix PNEC NORMAN'!A:A),
      "No Match"
   )
)</f>
        <v>0.21145</v>
      </c>
    </row>
    <row r="747" spans="1:4" x14ac:dyDescent="0.3">
      <c r="A747" t="s">
        <v>425</v>
      </c>
      <c r="B747" t="s">
        <v>1502</v>
      </c>
      <c r="C747" t="s">
        <v>506</v>
      </c>
      <c r="D747">
        <f>IF(OR(C747=0,C747="x"),
   "No PNEC",
   IFERROR(
      _xlfn.XLOOKUP(C747,'C-search matrix PNEC NORMAN'!B:B,'C-search matrix PNEC NORMAN'!A:A),
      "No Match"
   )
)</f>
        <v>0.201019661854621</v>
      </c>
    </row>
    <row r="748" spans="1:4" x14ac:dyDescent="0.3">
      <c r="A748" t="s">
        <v>5672</v>
      </c>
      <c r="B748" t="s">
        <v>86430</v>
      </c>
      <c r="C748" s="102" t="s">
        <v>2413</v>
      </c>
      <c r="D748">
        <f>IF(OR(C748=0,C748="x"),
   "No PNEC",
   IFERROR(
      _xlfn.XLOOKUP(C748,'C-search matrix PNEC NORMAN'!B:B,'C-search matrix PNEC NORMAN'!A:A),
      "No Match"
   )
)</f>
        <v>0.29993999999999998</v>
      </c>
    </row>
    <row r="749" spans="1:4" x14ac:dyDescent="0.3">
      <c r="A749" t="s">
        <v>363</v>
      </c>
      <c r="B749" t="s">
        <v>923</v>
      </c>
      <c r="C749" t="s">
        <v>928</v>
      </c>
      <c r="D749">
        <f>IF(OR(C749=0,C749="x"),
   "No PNEC",
   IFERROR(
      _xlfn.XLOOKUP(C749,'C-search matrix PNEC NORMAN'!B:B,'C-search matrix PNEC NORMAN'!A:A),
      "No Match"
   )
)</f>
        <v>0.18643100881046701</v>
      </c>
    </row>
    <row r="750" spans="1:4" x14ac:dyDescent="0.3">
      <c r="A750" t="s">
        <v>86438</v>
      </c>
      <c r="B750" t="s">
        <v>86431</v>
      </c>
      <c r="C750" s="102" t="s">
        <v>79663</v>
      </c>
      <c r="D750">
        <f>IF(OR(C750=0,C750="x"),
   "No PNEC",
   IFERROR(
      _xlfn.XLOOKUP(C750,'C-search matrix PNEC NORMAN'!B:B,'C-search matrix PNEC NORMAN'!A:A),
      "No Match"
   )
)</f>
        <v>0.21607000000000001</v>
      </c>
    </row>
    <row r="751" spans="1:4" x14ac:dyDescent="0.3">
      <c r="A751" s="2" t="s">
        <v>18</v>
      </c>
      <c r="B751" t="s">
        <v>3431</v>
      </c>
      <c r="C751" s="2" t="s">
        <v>461</v>
      </c>
      <c r="D751">
        <f>IF(OR(C751=0,C751="x"),
   "No PNEC",
   IFERROR(
      _xlfn.XLOOKUP(C751,'C-search matrix PNEC NORMAN'!B:B,'C-search matrix PNEC NORMAN'!A:A),
      "No Match"
   )
)</f>
        <v>0.42943999999999999</v>
      </c>
    </row>
    <row r="752" spans="1:4" x14ac:dyDescent="0.3">
      <c r="A752" s="2" t="s">
        <v>82</v>
      </c>
      <c r="B752" t="s">
        <v>86415</v>
      </c>
      <c r="C752" s="2" t="s">
        <v>550</v>
      </c>
      <c r="D752">
        <f>IF(OR(C752=0,C752="x"),
   "No PNEC",
   IFERROR(
      _xlfn.XLOOKUP(C752,'C-search matrix PNEC NORMAN'!B:B,'C-search matrix PNEC NORMAN'!A:A),
      "No Match"
   )
)</f>
        <v>0.09</v>
      </c>
    </row>
    <row r="753" spans="1:4" x14ac:dyDescent="0.3">
      <c r="A753" t="s">
        <v>247</v>
      </c>
      <c r="B753" t="s">
        <v>1078</v>
      </c>
      <c r="C753" t="s">
        <v>528</v>
      </c>
      <c r="D753">
        <f>IF(OR(C753=0,C753="x"),
   "No PNEC",
   IFERROR(
      _xlfn.XLOOKUP(C753,'C-search matrix PNEC NORMAN'!B:B,'C-search matrix PNEC NORMAN'!A:A),
      "No Match"
   )
)</f>
        <v>3.7828977682715502E-2</v>
      </c>
    </row>
    <row r="754" spans="1:4" x14ac:dyDescent="0.3">
      <c r="A754" t="s">
        <v>86439</v>
      </c>
      <c r="B754" t="s">
        <v>86432</v>
      </c>
      <c r="C754" s="102" t="s">
        <v>70014</v>
      </c>
      <c r="D754">
        <f>IF(OR(C754=0,C754="x"),
   "No PNEC",
   IFERROR(
      _xlfn.XLOOKUP(C754,'C-search matrix PNEC NORMAN'!B:B,'C-search matrix PNEC NORMAN'!A:A),
      "No Match"
   )
)</f>
        <v>0.17351</v>
      </c>
    </row>
    <row r="755" spans="1:4" x14ac:dyDescent="0.3">
      <c r="A755" t="s">
        <v>86440</v>
      </c>
      <c r="B755" t="s">
        <v>86433</v>
      </c>
      <c r="C755" s="102" t="s">
        <v>43996</v>
      </c>
      <c r="D755">
        <f>IF(OR(C755=0,C755="x"),
   "No PNEC",
   IFERROR(
      _xlfn.XLOOKUP(C755,'C-search matrix PNEC NORMAN'!B:B,'C-search matrix PNEC NORMAN'!A:A),
      "No Match"
   )
)</f>
        <v>0.33331303543125601</v>
      </c>
    </row>
    <row r="756" spans="1:4" x14ac:dyDescent="0.3">
      <c r="A756" t="s">
        <v>86441</v>
      </c>
      <c r="B756" t="s">
        <v>86434</v>
      </c>
      <c r="C756" s="102" t="s">
        <v>10551</v>
      </c>
      <c r="D756">
        <f>IF(OR(C756=0,C756="x"),
   "No PNEC",
   IFERROR(
      _xlfn.XLOOKUP(C756,'C-search matrix PNEC NORMAN'!B:B,'C-search matrix PNEC NORMAN'!A:A),
      "No Match"
   )
)</f>
        <v>6.7649671396903893E-2</v>
      </c>
    </row>
    <row r="757" spans="1:4" x14ac:dyDescent="0.3">
      <c r="A757" t="s">
        <v>351</v>
      </c>
      <c r="B757" t="s">
        <v>1585</v>
      </c>
      <c r="C757" t="s">
        <v>553</v>
      </c>
      <c r="D757">
        <f>IF(OR(C757=0,C757="x"),
   "No PNEC",
   IFERROR(
      _xlfn.XLOOKUP(C757,'C-search matrix PNEC NORMAN'!B:B,'C-search matrix PNEC NORMAN'!A:A),
      "No Match"
   )
)</f>
        <v>2.1739999999999999E-2</v>
      </c>
    </row>
    <row r="758" spans="1:4" x14ac:dyDescent="0.3">
      <c r="A758" t="s">
        <v>402</v>
      </c>
      <c r="B758" t="s">
        <v>1783</v>
      </c>
      <c r="C758" t="s">
        <v>1786</v>
      </c>
      <c r="D758">
        <f>IF(OR(C758=0,C758="x"),
   "No PNEC",
   IFERROR(
      _xlfn.XLOOKUP(C758,'C-search matrix PNEC NORMAN'!B:B,'C-search matrix PNEC NORMAN'!A:A),
      "No Match"
   )
)</f>
        <v>1.8195051375150199E-2</v>
      </c>
    </row>
    <row r="759" spans="1:4" x14ac:dyDescent="0.3">
      <c r="A759" t="s">
        <v>86442</v>
      </c>
      <c r="B759" t="s">
        <v>86435</v>
      </c>
      <c r="C759" s="102" t="s">
        <v>7558</v>
      </c>
      <c r="D759">
        <f>IF(OR(C759=0,C759="x"),
   "No PNEC",
   IFERROR(
      _xlfn.XLOOKUP(C759,'C-search matrix PNEC NORMAN'!B:B,'C-search matrix PNEC NORMAN'!A:A),
      "No Match"
   )
)</f>
        <v>0.48494668874303998</v>
      </c>
    </row>
    <row r="760" spans="1:4" x14ac:dyDescent="0.3">
      <c r="A760" t="s">
        <v>86443</v>
      </c>
      <c r="B760" t="s">
        <v>86436</v>
      </c>
      <c r="C760" s="102" t="s">
        <v>40013</v>
      </c>
      <c r="D760">
        <f>IF(OR(C760=0,C760="x"),
   "No PNEC",
   IFERROR(
      _xlfn.XLOOKUP(C760,'C-search matrix PNEC NORMAN'!B:B,'C-search matrix PNEC NORMAN'!A:A),
      "No Match"
   )
)</f>
        <v>2.3956483272054799E-3</v>
      </c>
    </row>
    <row r="761" spans="1:4" x14ac:dyDescent="0.3">
      <c r="A761" t="s">
        <v>86427</v>
      </c>
      <c r="B761" t="s">
        <v>86428</v>
      </c>
      <c r="C761" s="2" t="s">
        <v>461</v>
      </c>
      <c r="D761">
        <f>IF(OR(C761=0,C761="x"),
   "No PNEC",
   IFERROR(
      _xlfn.XLOOKUP(C761,'C-search matrix PNEC NORMAN'!B:B,'C-search matrix PNEC NORMAN'!A:A),
      "No Match"
   )
)</f>
        <v>0.42943999999999999</v>
      </c>
    </row>
    <row r="762" spans="1:4" x14ac:dyDescent="0.3">
      <c r="A762" t="s">
        <v>70</v>
      </c>
      <c r="B762" t="s">
        <v>86444</v>
      </c>
      <c r="C762" s="102" t="s">
        <v>454</v>
      </c>
      <c r="D762">
        <f>IF(OR(C762=0,C762="x"),
   "No PNEC",
   IFERROR(
      _xlfn.XLOOKUP(C762,'C-search matrix PNEC NORMAN'!B:B,'C-search matrix PNEC NORMAN'!A:A),
      "No Match"
   )
)</f>
        <v>2.72871</v>
      </c>
    </row>
    <row r="763" spans="1:4" x14ac:dyDescent="0.3">
      <c r="A763" t="s">
        <v>424</v>
      </c>
      <c r="B763" t="s">
        <v>1747</v>
      </c>
      <c r="C763" t="s">
        <v>551</v>
      </c>
      <c r="D763">
        <f>IF(OR(C763=0,C763="x"),
   "No PNEC",
   IFERROR(
      _xlfn.XLOOKUP(C763,'C-search matrix PNEC NORMAN'!B:B,'C-search matrix PNEC NORMAN'!A:A),
      "No Match"
   )
)</f>
        <v>13.5427266908868</v>
      </c>
    </row>
    <row r="764" spans="1:4" x14ac:dyDescent="0.3">
      <c r="A764" t="s">
        <v>5051</v>
      </c>
      <c r="B764" t="s">
        <v>4030</v>
      </c>
      <c r="C764" t="s">
        <v>551</v>
      </c>
      <c r="D764">
        <f>IF(OR(C764=0,C764="x"),
   "No PNEC",
   IFERROR(
      _xlfn.XLOOKUP(C764,'C-search matrix PNEC NORMAN'!B:B,'C-search matrix PNEC NORMAN'!A:A),
      "No Match"
   )
)</f>
        <v>13.5427266908868</v>
      </c>
    </row>
    <row r="765" spans="1:4" x14ac:dyDescent="0.3">
      <c r="A765" t="s">
        <v>93</v>
      </c>
      <c r="B765" t="s">
        <v>3513</v>
      </c>
      <c r="C765" t="s">
        <v>471</v>
      </c>
      <c r="D765">
        <f>IF(OR(C765=0,C765="x"),
   "No PNEC",
   IFERROR(
      _xlfn.XLOOKUP(C765,'C-search matrix PNEC NORMAN'!B:B,'C-search matrix PNEC NORMAN'!A:A),
      "No Match"
   )
)</f>
        <v>1.2E-2</v>
      </c>
    </row>
    <row r="766" spans="1:4" x14ac:dyDescent="0.3">
      <c r="A766" t="s">
        <v>86462</v>
      </c>
      <c r="B766" t="s">
        <v>86447</v>
      </c>
      <c r="C766" s="102" t="s">
        <v>35974</v>
      </c>
      <c r="D766">
        <f>IF(OR(C766=0,C766="x"),
   "No PNEC",
   IFERROR(
      _xlfn.XLOOKUP(C766,'C-search matrix PNEC NORMAN'!B:B,'C-search matrix PNEC NORMAN'!A:A),
      "No Match"
   )
)</f>
        <v>0.81696000000000002</v>
      </c>
    </row>
    <row r="767" spans="1:4" x14ac:dyDescent="0.3">
      <c r="A767" t="s">
        <v>86463</v>
      </c>
      <c r="B767" t="s">
        <v>86448</v>
      </c>
      <c r="C767" s="102" t="s">
        <v>44356</v>
      </c>
      <c r="D767">
        <f>IF(OR(C767=0,C767="x"),
   "No PNEC",
   IFERROR(
      _xlfn.XLOOKUP(C767,'C-search matrix PNEC NORMAN'!B:B,'C-search matrix PNEC NORMAN'!A:A),
      "No Match"
   )
)</f>
        <v>0.10438793039308</v>
      </c>
    </row>
    <row r="768" spans="1:4" x14ac:dyDescent="0.3">
      <c r="A768" t="s">
        <v>276</v>
      </c>
      <c r="B768" t="s">
        <v>1037</v>
      </c>
      <c r="C768" t="s">
        <v>436</v>
      </c>
      <c r="D768">
        <f>IF(OR(C768=0,C768="x"),
   "No PNEC",
   IFERROR(
      _xlfn.XLOOKUP(C768,'C-search matrix PNEC NORMAN'!B:B,'C-search matrix PNEC NORMAN'!A:A),
      "No Match"
   )
)</f>
        <v>7.8E-2</v>
      </c>
    </row>
    <row r="769" spans="1:4" x14ac:dyDescent="0.3">
      <c r="A769" t="s">
        <v>86464</v>
      </c>
      <c r="B769" t="s">
        <v>86449</v>
      </c>
      <c r="C769" s="102" t="s">
        <v>37405</v>
      </c>
      <c r="D769">
        <f>IF(OR(C769=0,C769="x"),
   "No PNEC",
   IFERROR(
      _xlfn.XLOOKUP(C769,'C-search matrix PNEC NORMAN'!B:B,'C-search matrix PNEC NORMAN'!A:A),
      "No Match"
   )
)</f>
        <v>5.5309999999999998E-2</v>
      </c>
    </row>
    <row r="770" spans="1:4" x14ac:dyDescent="0.3">
      <c r="A770" t="s">
        <v>86465</v>
      </c>
      <c r="B770" t="s">
        <v>86450</v>
      </c>
      <c r="C770" s="102" t="s">
        <v>46402</v>
      </c>
      <c r="D770">
        <f>IF(OR(C770=0,C770="x"),
   "No PNEC",
   IFERROR(
      _xlfn.XLOOKUP(C770,'C-search matrix PNEC NORMAN'!B:B,'C-search matrix PNEC NORMAN'!A:A),
      "No Match"
   )
)</f>
        <v>0.31675999999999999</v>
      </c>
    </row>
    <row r="771" spans="1:4" x14ac:dyDescent="0.3">
      <c r="A771" t="s">
        <v>86466</v>
      </c>
      <c r="B771" t="s">
        <v>86451</v>
      </c>
      <c r="C771" s="102" t="s">
        <v>30267</v>
      </c>
      <c r="D771">
        <f>IF(OR(C771=0,C771="x"),
   "No PNEC",
   IFERROR(
      _xlfn.XLOOKUP(C771,'C-search matrix PNEC NORMAN'!B:B,'C-search matrix PNEC NORMAN'!A:A),
      "No Match"
   )
)</f>
        <v>2.0642900000000002</v>
      </c>
    </row>
    <row r="772" spans="1:4" x14ac:dyDescent="0.3">
      <c r="A772" t="s">
        <v>5052</v>
      </c>
      <c r="B772" t="s">
        <v>1891</v>
      </c>
      <c r="C772" t="s">
        <v>1893</v>
      </c>
      <c r="D772">
        <f>IF(OR(C772=0,C772="x"),
   "No PNEC",
   IFERROR(
      _xlfn.XLOOKUP(C772,'C-search matrix PNEC NORMAN'!B:B,'C-search matrix PNEC NORMAN'!A:A),
      "No Match"
   )
)</f>
        <v>0.17975245015790101</v>
      </c>
    </row>
    <row r="773" spans="1:4" x14ac:dyDescent="0.3">
      <c r="A773" t="s">
        <v>86467</v>
      </c>
      <c r="B773" t="s">
        <v>86452</v>
      </c>
      <c r="C773" s="102" t="s">
        <v>38686</v>
      </c>
      <c r="D773">
        <f>IF(OR(C773=0,C773="x"),
   "No PNEC",
   IFERROR(
      _xlfn.XLOOKUP(C773,'C-search matrix PNEC NORMAN'!B:B,'C-search matrix PNEC NORMAN'!A:A),
      "No Match"
   )
)</f>
        <v>0.17552000000000001</v>
      </c>
    </row>
    <row r="774" spans="1:4" x14ac:dyDescent="0.3">
      <c r="A774" t="s">
        <v>86468</v>
      </c>
      <c r="B774" t="s">
        <v>86453</v>
      </c>
      <c r="C774" s="102" t="s">
        <v>46924</v>
      </c>
      <c r="D774">
        <f>IF(OR(C774=0,C774="x"),
   "No PNEC",
   IFERROR(
      _xlfn.XLOOKUP(C774,'C-search matrix PNEC NORMAN'!B:B,'C-search matrix PNEC NORMAN'!A:A),
      "No Match"
   )
)</f>
        <v>0.16549</v>
      </c>
    </row>
    <row r="775" spans="1:4" x14ac:dyDescent="0.3">
      <c r="A775" t="s">
        <v>86469</v>
      </c>
      <c r="B775" t="s">
        <v>86454</v>
      </c>
      <c r="C775" s="102" t="s">
        <v>524</v>
      </c>
      <c r="D775">
        <f>IF(OR(C775=0,C775="x"),
   "No PNEC",
   IFERROR(
      _xlfn.XLOOKUP(C775,'C-search matrix PNEC NORMAN'!B:B,'C-search matrix PNEC NORMAN'!A:A),
      "No Match"
   )
)</f>
        <v>5.2101300000000004</v>
      </c>
    </row>
    <row r="776" spans="1:4" x14ac:dyDescent="0.3">
      <c r="A776" t="s">
        <v>418</v>
      </c>
      <c r="B776" t="s">
        <v>86455</v>
      </c>
      <c r="C776" s="102" t="s">
        <v>61488</v>
      </c>
      <c r="D776">
        <f>IF(OR(C776=0,C776="x"),
   "No PNEC",
   IFERROR(
      _xlfn.XLOOKUP(C776,'C-search matrix PNEC NORMAN'!B:B,'C-search matrix PNEC NORMAN'!A:A),
      "No Match"
   )
)</f>
        <v>0.135713448262999</v>
      </c>
    </row>
    <row r="777" spans="1:4" x14ac:dyDescent="0.3">
      <c r="A777" t="s">
        <v>203</v>
      </c>
      <c r="B777" t="s">
        <v>86456</v>
      </c>
      <c r="C777" s="102" t="s">
        <v>552</v>
      </c>
      <c r="D777">
        <f>IF(OR(C777=0,C777="x"),
   "No PNEC",
   IFERROR(
      _xlfn.XLOOKUP(C777,'C-search matrix PNEC NORMAN'!B:B,'C-search matrix PNEC NORMAN'!A:A),
      "No Match"
   )
)</f>
        <v>1.31271</v>
      </c>
    </row>
    <row r="778" spans="1:4" x14ac:dyDescent="0.3">
      <c r="A778" t="s">
        <v>86470</v>
      </c>
      <c r="B778" t="s">
        <v>86457</v>
      </c>
      <c r="C778" s="102" t="s">
        <v>60405</v>
      </c>
      <c r="D778">
        <f>IF(OR(C778=0,C778="x"),
   "No PNEC",
   IFERROR(
      _xlfn.XLOOKUP(C778,'C-search matrix PNEC NORMAN'!B:B,'C-search matrix PNEC NORMAN'!A:A),
      "No Match"
   )
)</f>
        <v>0.78756999999999999</v>
      </c>
    </row>
    <row r="779" spans="1:4" x14ac:dyDescent="0.3">
      <c r="A779" t="s">
        <v>86471</v>
      </c>
      <c r="B779" t="s">
        <v>86458</v>
      </c>
      <c r="C779" s="102" t="s">
        <v>44669</v>
      </c>
      <c r="D779">
        <f>IF(OR(C779=0,C779="x"),
   "No PNEC",
   IFERROR(
      _xlfn.XLOOKUP(C779,'C-search matrix PNEC NORMAN'!B:B,'C-search matrix PNEC NORMAN'!A:A),
      "No Match"
   )
)</f>
        <v>7.7840000000000006E-2</v>
      </c>
    </row>
    <row r="780" spans="1:4" x14ac:dyDescent="0.3">
      <c r="A780" t="s">
        <v>86472</v>
      </c>
      <c r="B780" t="s">
        <v>86459</v>
      </c>
      <c r="C780" s="102" t="s">
        <v>41975</v>
      </c>
      <c r="D780">
        <f>IF(OR(C780=0,C780="x"),
   "No PNEC",
   IFERROR(
      _xlfn.XLOOKUP(C780,'C-search matrix PNEC NORMAN'!B:B,'C-search matrix PNEC NORMAN'!A:A),
      "No Match"
   )
)</f>
        <v>0.87229999999999996</v>
      </c>
    </row>
    <row r="781" spans="1:4" x14ac:dyDescent="0.3">
      <c r="A781" t="s">
        <v>5053</v>
      </c>
      <c r="B781" t="s">
        <v>2615</v>
      </c>
      <c r="C781" t="s">
        <v>2616</v>
      </c>
      <c r="D781">
        <f>IF(OR(C781=0,C781="x"),
   "No PNEC",
   IFERROR(
      _xlfn.XLOOKUP(C781,'C-search matrix PNEC NORMAN'!B:B,'C-search matrix PNEC NORMAN'!A:A),
      "No Match"
   )
)</f>
        <v>0.18360264422638001</v>
      </c>
    </row>
    <row r="782" spans="1:4" x14ac:dyDescent="0.3">
      <c r="A782" t="s">
        <v>86473</v>
      </c>
      <c r="B782" t="s">
        <v>86460</v>
      </c>
      <c r="C782" s="102" t="s">
        <v>37021</v>
      </c>
      <c r="D782">
        <f>IF(OR(C782=0,C782="x"),
   "No PNEC",
   IFERROR(
      _xlfn.XLOOKUP(C782,'C-search matrix PNEC NORMAN'!B:B,'C-search matrix PNEC NORMAN'!A:A),
      "No Match"
   )
)</f>
        <v>1.3204400000000001</v>
      </c>
    </row>
    <row r="783" spans="1:4" x14ac:dyDescent="0.3">
      <c r="A783" t="s">
        <v>86474</v>
      </c>
      <c r="B783" t="s">
        <v>86461</v>
      </c>
      <c r="C783" s="102" t="s">
        <v>86475</v>
      </c>
      <c r="D783" t="str">
        <f>IF(OR(C783=0,C783="x"),
   "No PNEC",
   IFERROR(
      _xlfn.XLOOKUP(C783,'C-search matrix PNEC NORMAN'!B:B,'C-search matrix PNEC NORMAN'!A:A),
      "No Match"
   )
)</f>
        <v>No Match</v>
      </c>
    </row>
    <row r="784" spans="1:4" x14ac:dyDescent="0.3">
      <c r="A784" t="s">
        <v>86445</v>
      </c>
      <c r="B784" t="s">
        <v>86446</v>
      </c>
      <c r="C784" t="s">
        <v>471</v>
      </c>
      <c r="D784">
        <f>IF(OR(C784=0,C784="x"),
   "No PNEC",
   IFERROR(
      _xlfn.XLOOKUP(C784,'C-search matrix PNEC NORMAN'!B:B,'C-search matrix PNEC NORMAN'!A:A),
      "No Match"
   )
)</f>
        <v>1.2E-2</v>
      </c>
    </row>
    <row r="785" spans="1:4" x14ac:dyDescent="0.3">
      <c r="A785" t="s">
        <v>477</v>
      </c>
      <c r="B785" t="s">
        <v>4031</v>
      </c>
      <c r="C785" t="s">
        <v>476</v>
      </c>
      <c r="D785">
        <f>IF(OR(C785=0,C785="x"),
   "No PNEC",
   IFERROR(
      _xlfn.XLOOKUP(C785,'C-search matrix PNEC NORMAN'!B:B,'C-search matrix PNEC NORMAN'!A:A),
      "No Match"
   )
)</f>
        <v>0.111449832731568</v>
      </c>
    </row>
    <row r="786" spans="1:4" x14ac:dyDescent="0.3">
      <c r="A786" t="s">
        <v>538</v>
      </c>
      <c r="B786" t="s">
        <v>3514</v>
      </c>
      <c r="C786" t="s">
        <v>5960</v>
      </c>
      <c r="D786">
        <f>IF(OR(C786=0,C786="x"),
   "No PNEC",
   IFERROR(
      _xlfn.XLOOKUP(C786,'C-search matrix PNEC NORMAN'!B:B,'C-search matrix PNEC NORMAN'!A:A),
      "No Match"
   )
)</f>
        <v>0.18068135051599199</v>
      </c>
    </row>
    <row r="787" spans="1:4" x14ac:dyDescent="0.3">
      <c r="A787" t="s">
        <v>86481</v>
      </c>
      <c r="B787" t="s">
        <v>86476</v>
      </c>
      <c r="C787" s="102" t="s">
        <v>50729</v>
      </c>
      <c r="D787">
        <f>IF(OR(C787=0,C787="x"),
   "No PNEC",
   IFERROR(
      _xlfn.XLOOKUP(C787,'C-search matrix PNEC NORMAN'!B:B,'C-search matrix PNEC NORMAN'!A:A),
      "No Match"
   )
)</f>
        <v>0.52254</v>
      </c>
    </row>
    <row r="788" spans="1:4" x14ac:dyDescent="0.3">
      <c r="A788" t="s">
        <v>86482</v>
      </c>
      <c r="B788" t="s">
        <v>86477</v>
      </c>
      <c r="C788" s="102" t="s">
        <v>20080</v>
      </c>
      <c r="D788">
        <f>IF(OR(C788=0,C788="x"),
   "No PNEC",
   IFERROR(
      _xlfn.XLOOKUP(C788,'C-search matrix PNEC NORMAN'!B:B,'C-search matrix PNEC NORMAN'!A:A),
      "No Match"
   )
)</f>
        <v>0.12289479766795</v>
      </c>
    </row>
    <row r="789" spans="1:4" x14ac:dyDescent="0.3">
      <c r="A789" t="s">
        <v>5054</v>
      </c>
      <c r="B789" t="s">
        <v>2097</v>
      </c>
      <c r="C789" t="s">
        <v>2098</v>
      </c>
      <c r="D789">
        <f>IF(OR(C789=0,C789="x"),
   "No PNEC",
   IFERROR(
      _xlfn.XLOOKUP(C789,'C-search matrix PNEC NORMAN'!B:B,'C-search matrix PNEC NORMAN'!A:A),
      "No Match"
   )
)</f>
        <v>0.111029359227484</v>
      </c>
    </row>
    <row r="790" spans="1:4" x14ac:dyDescent="0.3">
      <c r="A790" t="s">
        <v>86483</v>
      </c>
      <c r="B790" t="s">
        <v>86478</v>
      </c>
      <c r="C790" s="102" t="s">
        <v>86057</v>
      </c>
      <c r="D790">
        <f>IF(OR(C790=0,C790="x"),
   "No PNEC",
   IFERROR(
      _xlfn.XLOOKUP(C790,'C-search matrix PNEC NORMAN'!B:B,'C-search matrix PNEC NORMAN'!A:A),
      "No Match"
   )
)</f>
        <v>1.23438</v>
      </c>
    </row>
    <row r="791" spans="1:4" x14ac:dyDescent="0.3">
      <c r="A791" t="s">
        <v>5055</v>
      </c>
      <c r="B791" t="s">
        <v>3515</v>
      </c>
      <c r="C791" t="s">
        <v>5961</v>
      </c>
      <c r="D791">
        <f>IF(OR(C791=0,C791="x"),
   "No PNEC",
   IFERROR(
      _xlfn.XLOOKUP(C791,'C-search matrix PNEC NORMAN'!B:B,'C-search matrix PNEC NORMAN'!A:A),
      "No Match"
   )
)</f>
        <v>0.24593999999999999</v>
      </c>
    </row>
    <row r="792" spans="1:4" x14ac:dyDescent="0.3">
      <c r="A792" t="s">
        <v>5056</v>
      </c>
      <c r="B792" t="s">
        <v>4032</v>
      </c>
      <c r="C792" t="s">
        <v>476</v>
      </c>
      <c r="D792">
        <f>IF(OR(C792=0,C792="x"),
   "No PNEC",
   IFERROR(
      _xlfn.XLOOKUP(C792,'C-search matrix PNEC NORMAN'!B:B,'C-search matrix PNEC NORMAN'!A:A),
      "No Match"
   )
)</f>
        <v>0.111449832731568</v>
      </c>
    </row>
    <row r="793" spans="1:4" x14ac:dyDescent="0.3">
      <c r="A793" t="s">
        <v>86484</v>
      </c>
      <c r="B793" t="s">
        <v>86479</v>
      </c>
      <c r="C793" s="102" t="s">
        <v>49973</v>
      </c>
      <c r="D793">
        <f>IF(OR(C793=0,C793="x"),
   "No PNEC",
   IFERROR(
      _xlfn.XLOOKUP(C793,'C-search matrix PNEC NORMAN'!B:B,'C-search matrix PNEC NORMAN'!A:A),
      "No Match"
   )
)</f>
        <v>0.19021362492369101</v>
      </c>
    </row>
    <row r="794" spans="1:4" x14ac:dyDescent="0.3">
      <c r="A794" t="s">
        <v>538</v>
      </c>
      <c r="B794" t="s">
        <v>86480</v>
      </c>
      <c r="C794" t="s">
        <v>5960</v>
      </c>
      <c r="D794">
        <f>IF(OR(C794=0,C794="x"),
   "No PNEC",
   IFERROR(
      _xlfn.XLOOKUP(C794,'C-search matrix PNEC NORMAN'!B:B,'C-search matrix PNEC NORMAN'!A:A),
      "No Match"
   )
)</f>
        <v>0.18068135051599199</v>
      </c>
    </row>
    <row r="795" spans="1:4" x14ac:dyDescent="0.3">
      <c r="A795" t="s">
        <v>81</v>
      </c>
      <c r="B795" t="s">
        <v>3516</v>
      </c>
      <c r="C795" t="s">
        <v>460</v>
      </c>
      <c r="D795">
        <f>IF(OR(C795=0,C795="x"),
   "No PNEC",
   IFERROR(
      _xlfn.XLOOKUP(C795,'C-search matrix PNEC NORMAN'!B:B,'C-search matrix PNEC NORMAN'!A:A),
      "No Match"
   )
)</f>
        <v>4.4970000000000003E-2</v>
      </c>
    </row>
    <row r="796" spans="1:4" x14ac:dyDescent="0.3">
      <c r="A796" t="s">
        <v>5057</v>
      </c>
      <c r="B796" t="s">
        <v>4033</v>
      </c>
      <c r="C796" t="s">
        <v>5962</v>
      </c>
      <c r="D796">
        <f>IF(OR(C796=0,C796="x"),
   "No PNEC",
   IFERROR(
      _xlfn.XLOOKUP(C796,'C-search matrix PNEC NORMAN'!B:B,'C-search matrix PNEC NORMAN'!A:A),
      "No Match"
   )
)</f>
        <v>3.63120022368063E-2</v>
      </c>
    </row>
    <row r="797" spans="1:4" x14ac:dyDescent="0.3">
      <c r="A797" s="2" t="s">
        <v>86526</v>
      </c>
      <c r="B797" t="s">
        <v>86494</v>
      </c>
      <c r="C797" s="102" t="s">
        <v>79220</v>
      </c>
      <c r="D797">
        <f>IF(OR(C797=0,C797="x"),
   "No PNEC",
   IFERROR(
      _xlfn.XLOOKUP(C797,'C-search matrix PNEC NORMAN'!B:B,'C-search matrix PNEC NORMAN'!A:A),
      "No Match"
   )
)</f>
        <v>3.40079408493812</v>
      </c>
    </row>
    <row r="798" spans="1:4" x14ac:dyDescent="0.3">
      <c r="A798" t="s">
        <v>5058</v>
      </c>
      <c r="B798" t="s">
        <v>4034</v>
      </c>
      <c r="C798">
        <v>0</v>
      </c>
      <c r="D798" t="str">
        <f>IF(OR(C798=0,C798="x"),
   "No PNEC",
   IFERROR(
      _xlfn.XLOOKUP(C798,'C-search matrix PNEC NORMAN'!B:B,'C-search matrix PNEC NORMAN'!A:A),
      "No Match"
   )
)</f>
        <v>No PNEC</v>
      </c>
    </row>
    <row r="799" spans="1:4" x14ac:dyDescent="0.3">
      <c r="A799" t="s">
        <v>5059</v>
      </c>
      <c r="B799" t="s">
        <v>4035</v>
      </c>
      <c r="C799">
        <v>0</v>
      </c>
      <c r="D799" t="str">
        <f>IF(OR(C799=0,C799="x"),
   "No PNEC",
   IFERROR(
      _xlfn.XLOOKUP(C799,'C-search matrix PNEC NORMAN'!B:B,'C-search matrix PNEC NORMAN'!A:A),
      "No Match"
   )
)</f>
        <v>No PNEC</v>
      </c>
    </row>
    <row r="800" spans="1:4" x14ac:dyDescent="0.3">
      <c r="A800" t="s">
        <v>449</v>
      </c>
      <c r="B800" t="s">
        <v>4036</v>
      </c>
      <c r="C800" t="s">
        <v>450</v>
      </c>
      <c r="D800">
        <f>IF(OR(C800=0,C800="x"),
   "No PNEC",
   IFERROR(
      _xlfn.XLOOKUP(C800,'C-search matrix PNEC NORMAN'!B:B,'C-search matrix PNEC NORMAN'!A:A),
      "No Match"
   )
)</f>
        <v>4.0262412036997404</v>
      </c>
    </row>
    <row r="801" spans="1:4" x14ac:dyDescent="0.3">
      <c r="A801" t="s">
        <v>242</v>
      </c>
      <c r="B801" t="s">
        <v>1906</v>
      </c>
      <c r="C801" t="s">
        <v>486</v>
      </c>
      <c r="D801">
        <f>IF(OR(C801=0,C801="x"),
   "No PNEC",
   IFERROR(
      _xlfn.XLOOKUP(C801,'C-search matrix PNEC NORMAN'!B:B,'C-search matrix PNEC NORMAN'!A:A),
      "No Match"
   )
)</f>
        <v>5.8180000000000003E-2</v>
      </c>
    </row>
    <row r="802" spans="1:4" x14ac:dyDescent="0.3">
      <c r="A802" t="s">
        <v>94</v>
      </c>
      <c r="B802" t="s">
        <v>2112</v>
      </c>
      <c r="C802" t="s">
        <v>481</v>
      </c>
      <c r="D802">
        <f>IF(OR(C802=0,C802="x"),
   "No PNEC",
   IFERROR(
      _xlfn.XLOOKUP(C802,'C-search matrix PNEC NORMAN'!B:B,'C-search matrix PNEC NORMAN'!A:A),
      "No Match"
   )
)</f>
        <v>4.56551814893513</v>
      </c>
    </row>
    <row r="803" spans="1:4" x14ac:dyDescent="0.3">
      <c r="A803" t="s">
        <v>270</v>
      </c>
      <c r="B803" t="s">
        <v>1258</v>
      </c>
      <c r="C803" t="s">
        <v>453</v>
      </c>
      <c r="D803">
        <f>IF(OR(C803=0,C803="x"),
   "No PNEC",
   IFERROR(
      _xlfn.XLOOKUP(C803,'C-search matrix PNEC NORMAN'!B:B,'C-search matrix PNEC NORMAN'!A:A),
      "No Match"
   )
)</f>
        <v>1.2903500000000001</v>
      </c>
    </row>
    <row r="804" spans="1:4" x14ac:dyDescent="0.3">
      <c r="A804" t="s">
        <v>69</v>
      </c>
      <c r="B804" t="s">
        <v>3517</v>
      </c>
      <c r="C804" t="s">
        <v>480</v>
      </c>
      <c r="D804">
        <f>IF(OR(C804=0,C804="x"),
   "No PNEC",
   IFERROR(
      _xlfn.XLOOKUP(C804,'C-search matrix PNEC NORMAN'!B:B,'C-search matrix PNEC NORMAN'!A:A),
      "No Match"
   )
)</f>
        <v>0.93930000000000002</v>
      </c>
    </row>
    <row r="805" spans="1:4" x14ac:dyDescent="0.3">
      <c r="A805" t="s">
        <v>427</v>
      </c>
      <c r="B805" t="s">
        <v>2024</v>
      </c>
      <c r="C805" t="s">
        <v>492</v>
      </c>
      <c r="D805">
        <f>IF(OR(C805=0,C805="x"),
   "No PNEC",
   IFERROR(
      _xlfn.XLOOKUP(C805,'C-search matrix PNEC NORMAN'!B:B,'C-search matrix PNEC NORMAN'!A:A),
      "No Match"
   )
)</f>
        <v>1.19008845346836</v>
      </c>
    </row>
    <row r="806" spans="1:4" x14ac:dyDescent="0.3">
      <c r="A806" t="s">
        <v>286</v>
      </c>
      <c r="B806" t="s">
        <v>1591</v>
      </c>
      <c r="C806" t="s">
        <v>498</v>
      </c>
      <c r="D806">
        <f>IF(OR(C806=0,C806="x"),
   "No PNEC",
   IFERROR(
      _xlfn.XLOOKUP(C806,'C-search matrix PNEC NORMAN'!B:B,'C-search matrix PNEC NORMAN'!A:A),
      "No Match"
   )
)</f>
        <v>2.1510000000000001E-2</v>
      </c>
    </row>
    <row r="807" spans="1:4" x14ac:dyDescent="0.3">
      <c r="A807" t="s">
        <v>5060</v>
      </c>
      <c r="B807" t="s">
        <v>1003</v>
      </c>
      <c r="C807" t="s">
        <v>1005</v>
      </c>
      <c r="D807">
        <f>IF(OR(C807=0,C807="x"),
   "No PNEC",
   IFERROR(
      _xlfn.XLOOKUP(C807,'C-search matrix PNEC NORMAN'!B:B,'C-search matrix PNEC NORMAN'!A:A),
      "No Match"
   )
)</f>
        <v>3.4320000000000003E-2</v>
      </c>
    </row>
    <row r="808" spans="1:4" x14ac:dyDescent="0.3">
      <c r="A808" t="s">
        <v>5061</v>
      </c>
      <c r="B808" t="s">
        <v>4037</v>
      </c>
      <c r="C808">
        <v>0</v>
      </c>
      <c r="D808" t="str">
        <f>IF(OR(C808=0,C808="x"),
   "No PNEC",
   IFERROR(
      _xlfn.XLOOKUP(C808,'C-search matrix PNEC NORMAN'!B:B,'C-search matrix PNEC NORMAN'!A:A),
      "No Match"
   )
)</f>
        <v>No PNEC</v>
      </c>
    </row>
    <row r="809" spans="1:4" x14ac:dyDescent="0.3">
      <c r="A809" t="s">
        <v>199</v>
      </c>
      <c r="B809" t="s">
        <v>1625</v>
      </c>
      <c r="C809" t="s">
        <v>488</v>
      </c>
      <c r="D809">
        <f>IF(OR(C809=0,C809="x"),
   "No PNEC",
   IFERROR(
      _xlfn.XLOOKUP(C809,'C-search matrix PNEC NORMAN'!B:B,'C-search matrix PNEC NORMAN'!A:A),
      "No Match"
   )
)</f>
        <v>9.2359999999999998E-2</v>
      </c>
    </row>
    <row r="810" spans="1:4" x14ac:dyDescent="0.3">
      <c r="A810" t="s">
        <v>121</v>
      </c>
      <c r="B810" t="s">
        <v>2309</v>
      </c>
      <c r="C810" t="s">
        <v>2313</v>
      </c>
      <c r="D810">
        <f>IF(OR(C810=0,C810="x"),
   "No PNEC",
   IFERROR(
      _xlfn.XLOOKUP(C810,'C-search matrix PNEC NORMAN'!B:B,'C-search matrix PNEC NORMAN'!A:A),
      "No Match"
   )
)</f>
        <v>0.27329999999999999</v>
      </c>
    </row>
    <row r="811" spans="1:4" x14ac:dyDescent="0.3">
      <c r="A811" t="s">
        <v>167</v>
      </c>
      <c r="B811" t="s">
        <v>1648</v>
      </c>
      <c r="C811" t="s">
        <v>526</v>
      </c>
      <c r="D811">
        <f>IF(OR(C811=0,C811="x"),
   "No PNEC",
   IFERROR(
      _xlfn.XLOOKUP(C811,'C-search matrix PNEC NORMAN'!B:B,'C-search matrix PNEC NORMAN'!A:A),
      "No Match"
   )
)</f>
        <v>5.20974</v>
      </c>
    </row>
    <row r="812" spans="1:4" x14ac:dyDescent="0.3">
      <c r="A812" t="s">
        <v>5062</v>
      </c>
      <c r="B812" t="s">
        <v>4038</v>
      </c>
      <c r="C812">
        <v>0</v>
      </c>
      <c r="D812" t="str">
        <f>IF(OR(C812=0,C812="x"),
   "No PNEC",
   IFERROR(
      _xlfn.XLOOKUP(C812,'C-search matrix PNEC NORMAN'!B:B,'C-search matrix PNEC NORMAN'!A:A),
      "No Match"
   )
)</f>
        <v>No PNEC</v>
      </c>
    </row>
    <row r="813" spans="1:4" x14ac:dyDescent="0.3">
      <c r="A813" t="s">
        <v>5063</v>
      </c>
      <c r="B813" t="s">
        <v>1901</v>
      </c>
      <c r="C813" t="s">
        <v>1902</v>
      </c>
      <c r="D813">
        <f>IF(OR(C813=0,C813="x"),
   "No PNEC",
   IFERROR(
      _xlfn.XLOOKUP(C813,'C-search matrix PNEC NORMAN'!B:B,'C-search matrix PNEC NORMAN'!A:A),
      "No Match"
   )
)</f>
        <v>7.8746984140580494E-3</v>
      </c>
    </row>
    <row r="814" spans="1:4" x14ac:dyDescent="0.3">
      <c r="A814" t="s">
        <v>5064</v>
      </c>
      <c r="B814" t="s">
        <v>4039</v>
      </c>
      <c r="C814">
        <v>0</v>
      </c>
      <c r="D814" t="str">
        <f>IF(OR(C814=0,C814="x"),
   "No PNEC",
   IFERROR(
      _xlfn.XLOOKUP(C814,'C-search matrix PNEC NORMAN'!B:B,'C-search matrix PNEC NORMAN'!A:A),
      "No Match"
   )
)</f>
        <v>No PNEC</v>
      </c>
    </row>
    <row r="815" spans="1:4" x14ac:dyDescent="0.3">
      <c r="A815" s="2" t="s">
        <v>29</v>
      </c>
      <c r="B815" t="s">
        <v>2695</v>
      </c>
      <c r="C815" s="2" t="s">
        <v>444</v>
      </c>
      <c r="D815">
        <f>IF(OR(C815=0,C815="x"),
   "No PNEC",
   IFERROR(
      _xlfn.XLOOKUP(C815,'C-search matrix PNEC NORMAN'!B:B,'C-search matrix PNEC NORMAN'!A:A),
      "No Match"
   )
)</f>
        <v>120</v>
      </c>
    </row>
    <row r="816" spans="1:4" x14ac:dyDescent="0.3">
      <c r="A816" s="2" t="s">
        <v>38</v>
      </c>
      <c r="B816" t="s">
        <v>2693</v>
      </c>
      <c r="C816" s="2" t="s">
        <v>443</v>
      </c>
      <c r="D816">
        <f>IF(OR(C816=0,C816="x"),
   "No PNEC",
   IFERROR(
      _xlfn.XLOOKUP(C816,'C-search matrix PNEC NORMAN'!B:B,'C-search matrix PNEC NORMAN'!A:A),
      "No Match"
   )
)</f>
        <v>0.6</v>
      </c>
    </row>
    <row r="817" spans="1:4" x14ac:dyDescent="0.3">
      <c r="A817" t="s">
        <v>5065</v>
      </c>
      <c r="B817" t="s">
        <v>4040</v>
      </c>
      <c r="C817">
        <v>0</v>
      </c>
      <c r="D817" t="str">
        <f>IF(OR(C817=0,C817="x"),
   "No PNEC",
   IFERROR(
      _xlfn.XLOOKUP(C817,'C-search matrix PNEC NORMAN'!B:B,'C-search matrix PNEC NORMAN'!A:A),
      "No Match"
   )
)</f>
        <v>No PNEC</v>
      </c>
    </row>
    <row r="818" spans="1:4" x14ac:dyDescent="0.3">
      <c r="A818" t="s">
        <v>23</v>
      </c>
      <c r="B818" t="s">
        <v>1988</v>
      </c>
      <c r="C818" t="s">
        <v>441</v>
      </c>
      <c r="D818">
        <f>IF(OR(C818=0,C818="x"),
   "No PNEC",
   IFERROR(
      _xlfn.XLOOKUP(C818,'C-search matrix PNEC NORMAN'!B:B,'C-search matrix PNEC NORMAN'!A:A),
      "No Match"
   )
)</f>
        <v>0.3</v>
      </c>
    </row>
    <row r="819" spans="1:4" x14ac:dyDescent="0.3">
      <c r="A819" t="s">
        <v>73</v>
      </c>
      <c r="B819" t="s">
        <v>2406</v>
      </c>
      <c r="C819" t="s">
        <v>544</v>
      </c>
      <c r="D819">
        <f>IF(OR(C819=0,C819="x"),
   "No PNEC",
   IFERROR(
      _xlfn.XLOOKUP(C819,'C-search matrix PNEC NORMAN'!B:B,'C-search matrix PNEC NORMAN'!A:A),
      "No Match"
   )
)</f>
        <v>0.11885</v>
      </c>
    </row>
    <row r="820" spans="1:4" x14ac:dyDescent="0.3">
      <c r="A820" t="s">
        <v>25</v>
      </c>
      <c r="B820" t="s">
        <v>1603</v>
      </c>
      <c r="C820" t="s">
        <v>462</v>
      </c>
      <c r="D820">
        <f>IF(OR(C820=0,C820="x"),
   "No PNEC",
   IFERROR(
      _xlfn.XLOOKUP(C820,'C-search matrix PNEC NORMAN'!B:B,'C-search matrix PNEC NORMAN'!A:A),
      "No Match"
   )
)</f>
        <v>8.3299999999999999E-2</v>
      </c>
    </row>
    <row r="821" spans="1:4" x14ac:dyDescent="0.3">
      <c r="A821" t="s">
        <v>423</v>
      </c>
      <c r="B821" t="s">
        <v>1110</v>
      </c>
      <c r="C821" t="s">
        <v>442</v>
      </c>
      <c r="D821">
        <f>IF(OR(C821=0,C821="x"),
   "No PNEC",
   IFERROR(
      _xlfn.XLOOKUP(C821,'C-search matrix PNEC NORMAN'!B:B,'C-search matrix PNEC NORMAN'!A:A),
      "No Match"
   )
)</f>
        <v>0.12</v>
      </c>
    </row>
    <row r="822" spans="1:4" x14ac:dyDescent="0.3">
      <c r="A822" t="s">
        <v>24</v>
      </c>
      <c r="B822" t="s">
        <v>1157</v>
      </c>
      <c r="C822" t="s">
        <v>437</v>
      </c>
      <c r="D822">
        <f>IF(OR(C822=0,C822="x"),
   "No PNEC",
   IFERROR(
      _xlfn.XLOOKUP(C822,'C-search matrix PNEC NORMAN'!B:B,'C-search matrix PNEC NORMAN'!A:A),
      "No Match"
   )
)</f>
        <v>1.9E-2</v>
      </c>
    </row>
    <row r="823" spans="1:4" x14ac:dyDescent="0.3">
      <c r="A823" t="s">
        <v>5066</v>
      </c>
      <c r="B823" t="s">
        <v>3518</v>
      </c>
      <c r="C823" t="s">
        <v>5963</v>
      </c>
      <c r="D823">
        <f>IF(OR(C823=0,C823="x"),
   "No PNEC",
   IFERROR(
      _xlfn.XLOOKUP(C823,'C-search matrix PNEC NORMAN'!B:B,'C-search matrix PNEC NORMAN'!A:A),
      "No Match"
   )
)</f>
        <v>3.3300000000000001E-3</v>
      </c>
    </row>
    <row r="824" spans="1:4" x14ac:dyDescent="0.3">
      <c r="A824" t="s">
        <v>122</v>
      </c>
      <c r="B824" t="s">
        <v>3519</v>
      </c>
      <c r="C824" t="s">
        <v>549</v>
      </c>
      <c r="D824">
        <f>IF(OR(C824=0,C824="x"),
   "No PNEC",
   IFERROR(
      _xlfn.XLOOKUP(C824,'C-search matrix PNEC NORMAN'!B:B,'C-search matrix PNEC NORMAN'!A:A),
      "No Match"
   )
)</f>
        <v>5.94E-3</v>
      </c>
    </row>
    <row r="825" spans="1:4" x14ac:dyDescent="0.3">
      <c r="A825" t="s">
        <v>426</v>
      </c>
      <c r="B825" t="s">
        <v>1371</v>
      </c>
      <c r="C825" t="s">
        <v>445</v>
      </c>
      <c r="D825">
        <f>IF(OR(C825=0,C825="x"),
   "No PNEC",
   IFERROR(
      _xlfn.XLOOKUP(C825,'C-search matrix PNEC NORMAN'!B:B,'C-search matrix PNEC NORMAN'!A:A),
      "No Match"
   )
)</f>
        <v>4.3999999999999997E-2</v>
      </c>
    </row>
    <row r="826" spans="1:4" x14ac:dyDescent="0.3">
      <c r="A826" t="s">
        <v>3</v>
      </c>
      <c r="B826" t="s">
        <v>2132</v>
      </c>
      <c r="C826" t="s">
        <v>458</v>
      </c>
      <c r="D826">
        <f>IF(OR(C826=0,C826="x"),
   "No PNEC",
   IFERROR(
      _xlfn.XLOOKUP(C826,'C-search matrix PNEC NORMAN'!B:B,'C-search matrix PNEC NORMAN'!A:A),
      "No Match"
   )
)</f>
        <v>3.94862</v>
      </c>
    </row>
    <row r="827" spans="1:4" x14ac:dyDescent="0.3">
      <c r="A827" t="s">
        <v>138</v>
      </c>
      <c r="B827" t="s">
        <v>1435</v>
      </c>
      <c r="C827" t="s">
        <v>555</v>
      </c>
      <c r="D827">
        <f>IF(OR(C827=0,C827="x"),
   "No PNEC",
   IFERROR(
      _xlfn.XLOOKUP(C827,'C-search matrix PNEC NORMAN'!B:B,'C-search matrix PNEC NORMAN'!A:A),
      "No Match"
   )
)</f>
        <v>1.7538</v>
      </c>
    </row>
    <row r="828" spans="1:4" x14ac:dyDescent="0.3">
      <c r="A828" t="s">
        <v>117</v>
      </c>
      <c r="B828" t="s">
        <v>2150</v>
      </c>
      <c r="C828" t="s">
        <v>516</v>
      </c>
      <c r="D828">
        <f>IF(OR(C828=0,C828="x"),
   "No PNEC",
   IFERROR(
      _xlfn.XLOOKUP(C828,'C-search matrix PNEC NORMAN'!B:B,'C-search matrix PNEC NORMAN'!A:A),
      "No Match"
   )
)</f>
        <v>1.28916505172881</v>
      </c>
    </row>
    <row r="829" spans="1:4" x14ac:dyDescent="0.3">
      <c r="A829" t="s">
        <v>205</v>
      </c>
      <c r="B829" t="s">
        <v>1413</v>
      </c>
      <c r="C829" t="s">
        <v>469</v>
      </c>
      <c r="D829">
        <f>IF(OR(C829=0,C829="x"),
   "No PNEC",
   IFERROR(
      _xlfn.XLOOKUP(C829,'C-search matrix PNEC NORMAN'!B:B,'C-search matrix PNEC NORMAN'!A:A),
      "No Match"
   )
)</f>
        <v>0.51065000000000005</v>
      </c>
    </row>
    <row r="830" spans="1:4" x14ac:dyDescent="0.3">
      <c r="A830" t="s">
        <v>428</v>
      </c>
      <c r="B830" t="s">
        <v>3520</v>
      </c>
      <c r="C830" t="s">
        <v>446</v>
      </c>
      <c r="D830">
        <f>IF(OR(C830=0,C830="x"),
   "No PNEC",
   IFERROR(
      _xlfn.XLOOKUP(C830,'C-search matrix PNEC NORMAN'!B:B,'C-search matrix PNEC NORMAN'!A:A),
      "No Match"
   )
)</f>
        <v>1.3878920916128401</v>
      </c>
    </row>
    <row r="831" spans="1:4" x14ac:dyDescent="0.3">
      <c r="A831" t="s">
        <v>250</v>
      </c>
      <c r="B831" t="s">
        <v>1201</v>
      </c>
      <c r="C831" t="s">
        <v>438</v>
      </c>
      <c r="D831">
        <f>IF(OR(C831=0,C831="x"),
   "No PNEC",
   IFERROR(
      _xlfn.XLOOKUP(C831,'C-search matrix PNEC NORMAN'!B:B,'C-search matrix PNEC NORMAN'!A:A),
      "No Match"
   )
)</f>
        <v>8.8999999999999996E-2</v>
      </c>
    </row>
    <row r="832" spans="1:4" x14ac:dyDescent="0.3">
      <c r="A832" t="s">
        <v>35</v>
      </c>
      <c r="B832" t="s">
        <v>3521</v>
      </c>
      <c r="C832" t="s">
        <v>536</v>
      </c>
      <c r="D832">
        <f>IF(OR(C832=0,C832="x"),
   "No PNEC",
   IFERROR(
      _xlfn.XLOOKUP(C832,'C-search matrix PNEC NORMAN'!B:B,'C-search matrix PNEC NORMAN'!A:A),
      "No Match"
   )
)</f>
        <v>0.16</v>
      </c>
    </row>
    <row r="833" spans="1:4" x14ac:dyDescent="0.3">
      <c r="A833" t="s">
        <v>315</v>
      </c>
      <c r="B833" t="s">
        <v>1109</v>
      </c>
      <c r="C833" t="s">
        <v>521</v>
      </c>
      <c r="D833">
        <f>IF(OR(C833=0,C833="x"),
   "No PNEC",
   IFERROR(
      _xlfn.XLOOKUP(C833,'C-search matrix PNEC NORMAN'!B:B,'C-search matrix PNEC NORMAN'!A:A),
      "No Match"
   )
)</f>
        <v>7.4</v>
      </c>
    </row>
    <row r="834" spans="1:4" x14ac:dyDescent="0.3">
      <c r="A834" t="s">
        <v>16</v>
      </c>
      <c r="B834" t="s">
        <v>1248</v>
      </c>
      <c r="C834" t="s">
        <v>529</v>
      </c>
      <c r="D834">
        <f>IF(OR(C834=0,C834="x"),
   "No PNEC",
   IFERROR(
      _xlfn.XLOOKUP(C834,'C-search matrix PNEC NORMAN'!B:B,'C-search matrix PNEC NORMAN'!A:A),
      "No Match"
   )
)</f>
        <v>8.4790000000000004E-2</v>
      </c>
    </row>
    <row r="835" spans="1:4" x14ac:dyDescent="0.3">
      <c r="A835" t="s">
        <v>104</v>
      </c>
      <c r="B835" t="s">
        <v>1186</v>
      </c>
      <c r="C835" t="s">
        <v>557</v>
      </c>
      <c r="D835">
        <f>IF(OR(C835=0,C835="x"),
   "No PNEC",
   IFERROR(
      _xlfn.XLOOKUP(C835,'C-search matrix PNEC NORMAN'!B:B,'C-search matrix PNEC NORMAN'!A:A),
      "No Match"
   )
)</f>
        <v>3.8400000000000001E-3</v>
      </c>
    </row>
    <row r="836" spans="1:4" x14ac:dyDescent="0.3">
      <c r="A836" t="s">
        <v>146</v>
      </c>
      <c r="B836" t="s">
        <v>1895</v>
      </c>
      <c r="C836" t="s">
        <v>548</v>
      </c>
      <c r="D836">
        <f>IF(OR(C836=0,C836="x"),
   "No PNEC",
   IFERROR(
      _xlfn.XLOOKUP(C836,'C-search matrix PNEC NORMAN'!B:B,'C-search matrix PNEC NORMAN'!A:A),
      "No Match"
   )
)</f>
        <v>0.45134999999999997</v>
      </c>
    </row>
    <row r="837" spans="1:4" x14ac:dyDescent="0.3">
      <c r="A837" t="s">
        <v>219</v>
      </c>
      <c r="B837" t="s">
        <v>2459</v>
      </c>
      <c r="C837" t="s">
        <v>503</v>
      </c>
      <c r="D837">
        <f>IF(OR(C837=0,C837="x"),
   "No PNEC",
   IFERROR(
      _xlfn.XLOOKUP(C837,'C-search matrix PNEC NORMAN'!B:B,'C-search matrix PNEC NORMAN'!A:A),
      "No Match"
   )
)</f>
        <v>470.30187999999998</v>
      </c>
    </row>
    <row r="838" spans="1:4" x14ac:dyDescent="0.3">
      <c r="A838" t="s">
        <v>28</v>
      </c>
      <c r="B838" t="s">
        <v>1282</v>
      </c>
      <c r="C838" t="s">
        <v>459</v>
      </c>
      <c r="D838">
        <f>IF(OR(C838=0,C838="x"),
   "No PNEC",
   IFERROR(
      _xlfn.XLOOKUP(C838,'C-search matrix PNEC NORMAN'!B:B,'C-search matrix PNEC NORMAN'!A:A),
      "No Match"
   )
)</f>
        <v>33.08117</v>
      </c>
    </row>
    <row r="839" spans="1:4" x14ac:dyDescent="0.3">
      <c r="A839" t="s">
        <v>5067</v>
      </c>
      <c r="B839" t="s">
        <v>4041</v>
      </c>
      <c r="C839" t="s">
        <v>5964</v>
      </c>
      <c r="D839">
        <f>IF(OR(C839=0,C839="x"),
   "No PNEC",
   IFERROR(
      _xlfn.XLOOKUP(C839,'C-search matrix PNEC NORMAN'!B:B,'C-search matrix PNEC NORMAN'!A:A),
      "No Match"
   )
)</f>
        <v>9.0378000000000007</v>
      </c>
    </row>
    <row r="840" spans="1:4" x14ac:dyDescent="0.3">
      <c r="A840" t="s">
        <v>106</v>
      </c>
      <c r="B840" t="s">
        <v>1976</v>
      </c>
      <c r="C840" t="s">
        <v>535</v>
      </c>
      <c r="D840">
        <f>IF(OR(C840=0,C840="x"),
   "No PNEC",
   IFERROR(
      _xlfn.XLOOKUP(C840,'C-search matrix PNEC NORMAN'!B:B,'C-search matrix PNEC NORMAN'!A:A),
      "No Match"
   )
)</f>
        <v>5.0841799999999999</v>
      </c>
    </row>
    <row r="841" spans="1:4" x14ac:dyDescent="0.3">
      <c r="A841" t="s">
        <v>5068</v>
      </c>
      <c r="B841" t="s">
        <v>3522</v>
      </c>
      <c r="C841" t="s">
        <v>5965</v>
      </c>
      <c r="D841">
        <f>IF(OR(C841=0,C841="x"),
   "No PNEC",
   IFERROR(
      _xlfn.XLOOKUP(C841,'C-search matrix PNEC NORMAN'!B:B,'C-search matrix PNEC NORMAN'!A:A),
      "No Match"
   )
)</f>
        <v>2.9209299999999998</v>
      </c>
    </row>
    <row r="842" spans="1:4" x14ac:dyDescent="0.3">
      <c r="A842" t="s">
        <v>101</v>
      </c>
      <c r="B842" t="s">
        <v>1474</v>
      </c>
      <c r="C842" t="s">
        <v>513</v>
      </c>
      <c r="D842">
        <f>IF(OR(C842=0,C842="x"),
   "No PNEC",
   IFERROR(
      _xlfn.XLOOKUP(C842,'C-search matrix PNEC NORMAN'!B:B,'C-search matrix PNEC NORMAN'!A:A),
      "No Match"
   )
)</f>
        <v>81.043589999999995</v>
      </c>
    </row>
    <row r="843" spans="1:4" x14ac:dyDescent="0.3">
      <c r="A843" t="s">
        <v>107</v>
      </c>
      <c r="B843" t="s">
        <v>3523</v>
      </c>
      <c r="C843" t="s">
        <v>543</v>
      </c>
      <c r="D843">
        <f>IF(OR(C843=0,C843="x"),
   "No PNEC",
   IFERROR(
      _xlfn.XLOOKUP(C843,'C-search matrix PNEC NORMAN'!B:B,'C-search matrix PNEC NORMAN'!A:A),
      "No Match"
   )
)</f>
        <v>22.19875</v>
      </c>
    </row>
    <row r="844" spans="1:4" x14ac:dyDescent="0.3">
      <c r="A844" t="s">
        <v>262</v>
      </c>
      <c r="B844" t="s">
        <v>1551</v>
      </c>
      <c r="C844" t="s">
        <v>522</v>
      </c>
      <c r="D844">
        <f>IF(OR(C844=0,C844="x"),
   "No PNEC",
   IFERROR(
      _xlfn.XLOOKUP(C844,'C-search matrix PNEC NORMAN'!B:B,'C-search matrix PNEC NORMAN'!A:A),
      "No Match"
   )
)</f>
        <v>3.5586000000000002</v>
      </c>
    </row>
    <row r="845" spans="1:4" x14ac:dyDescent="0.3">
      <c r="A845" t="s">
        <v>136</v>
      </c>
      <c r="B845" t="s">
        <v>2186</v>
      </c>
      <c r="C845" t="s">
        <v>470</v>
      </c>
      <c r="D845">
        <f>IF(OR(C845=0,C845="x"),
   "No PNEC",
   IFERROR(
      _xlfn.XLOOKUP(C845,'C-search matrix PNEC NORMAN'!B:B,'C-search matrix PNEC NORMAN'!A:A),
      "No Match"
   )
)</f>
        <v>0.45573999999999998</v>
      </c>
    </row>
    <row r="846" spans="1:4" x14ac:dyDescent="0.3">
      <c r="A846" t="s">
        <v>5069</v>
      </c>
      <c r="B846" t="s">
        <v>4042</v>
      </c>
      <c r="C846" t="s">
        <v>5966</v>
      </c>
      <c r="D846" t="str">
        <f>IF(OR(C846=0,C846="x"),
   "No PNEC",
   IFERROR(
      _xlfn.XLOOKUP(C846,'C-search matrix PNEC NORMAN'!B:B,'C-search matrix PNEC NORMAN'!A:A),
      "No Match"
   )
)</f>
        <v>No Match</v>
      </c>
    </row>
    <row r="847" spans="1:4" x14ac:dyDescent="0.3">
      <c r="A847" s="2" t="s">
        <v>166</v>
      </c>
      <c r="B847" s="2" t="s">
        <v>86416</v>
      </c>
      <c r="C847" s="2" t="s">
        <v>607</v>
      </c>
      <c r="D847">
        <f>IF(OR(C847=0,C847="x"),
   "No PNEC",
   IFERROR(
      _xlfn.XLOOKUP(C847,'C-search matrix PNEC NORMAN'!B:B,'C-search matrix PNEC NORMAN'!A:A),
      "No Match"
   )
)</f>
        <v>2.5219999999999999E-2</v>
      </c>
    </row>
    <row r="848" spans="1:4" x14ac:dyDescent="0.3">
      <c r="A848" t="s">
        <v>343</v>
      </c>
      <c r="B848" t="s">
        <v>3524</v>
      </c>
      <c r="C848" t="s">
        <v>2361</v>
      </c>
      <c r="D848">
        <f>IF(OR(C848=0,C848="x"),
   "No PNEC",
   IFERROR(
      _xlfn.XLOOKUP(C848,'C-search matrix PNEC NORMAN'!B:B,'C-search matrix PNEC NORMAN'!A:A),
      "No Match"
   )
)</f>
        <v>8.1399999999999997E-3</v>
      </c>
    </row>
    <row r="849" spans="1:4" x14ac:dyDescent="0.3">
      <c r="A849" t="s">
        <v>40</v>
      </c>
      <c r="B849" t="s">
        <v>1257</v>
      </c>
      <c r="C849" t="s">
        <v>448</v>
      </c>
      <c r="D849">
        <f>IF(OR(C849=0,C849="x"),
   "No PNEC",
   IFERROR(
      _xlfn.XLOOKUP(C849,'C-search matrix PNEC NORMAN'!B:B,'C-search matrix PNEC NORMAN'!A:A),
      "No Match"
   )
)</f>
        <v>1.04331</v>
      </c>
    </row>
    <row r="850" spans="1:4" x14ac:dyDescent="0.3">
      <c r="A850" t="s">
        <v>141</v>
      </c>
      <c r="B850" t="s">
        <v>958</v>
      </c>
      <c r="C850" t="s">
        <v>519</v>
      </c>
      <c r="D850">
        <f>IF(OR(C850=0,C850="x"),
   "No PNEC",
   IFERROR(
      _xlfn.XLOOKUP(C850,'C-search matrix PNEC NORMAN'!B:B,'C-search matrix PNEC NORMAN'!A:A),
      "No Match"
   )
)</f>
        <v>1.2884726834922901E-2</v>
      </c>
    </row>
    <row r="851" spans="1:4" x14ac:dyDescent="0.3">
      <c r="A851" t="s">
        <v>228</v>
      </c>
      <c r="B851" t="s">
        <v>1575</v>
      </c>
      <c r="C851" t="s">
        <v>1576</v>
      </c>
      <c r="D851">
        <f>IF(OR(C851=0,C851="x"),
   "No PNEC",
   IFERROR(
      _xlfn.XLOOKUP(C851,'C-search matrix PNEC NORMAN'!B:B,'C-search matrix PNEC NORMAN'!A:A),
      "No Match"
   )
)</f>
        <v>0.85575999999999997</v>
      </c>
    </row>
    <row r="852" spans="1:4" x14ac:dyDescent="0.3">
      <c r="A852" t="s">
        <v>115</v>
      </c>
      <c r="B852" t="s">
        <v>2476</v>
      </c>
      <c r="C852" t="s">
        <v>2478</v>
      </c>
      <c r="D852">
        <f>IF(OR(C852=0,C852="x"),
   "No PNEC",
   IFERROR(
      _xlfn.XLOOKUP(C852,'C-search matrix PNEC NORMAN'!B:B,'C-search matrix PNEC NORMAN'!A:A),
      "No Match"
   )
)</f>
        <v>3.7599999999999999E-3</v>
      </c>
    </row>
    <row r="853" spans="1:4" x14ac:dyDescent="0.3">
      <c r="A853" t="s">
        <v>5070</v>
      </c>
      <c r="B853" t="s">
        <v>1921</v>
      </c>
      <c r="C853" t="s">
        <v>501</v>
      </c>
      <c r="D853">
        <f>IF(OR(C853=0,C853="x"),
   "No PNEC",
   IFERROR(
      _xlfn.XLOOKUP(C853,'C-search matrix PNEC NORMAN'!B:B,'C-search matrix PNEC NORMAN'!A:A),
      "No Match"
   )
)</f>
        <v>0.53800918716067803</v>
      </c>
    </row>
    <row r="854" spans="1:4" x14ac:dyDescent="0.3">
      <c r="A854" t="s">
        <v>86419</v>
      </c>
      <c r="B854" t="s">
        <v>86420</v>
      </c>
      <c r="C854" s="102" t="s">
        <v>13645</v>
      </c>
      <c r="D854">
        <f>IF(OR(C854=0,C854="x"),
   "No PNEC",
   IFERROR(
      _xlfn.XLOOKUP(C854,'C-search matrix PNEC NORMAN'!B:B,'C-search matrix PNEC NORMAN'!A:A),
      "No Match"
   )
)</f>
        <v>1.4537516880177901</v>
      </c>
    </row>
    <row r="855" spans="1:4" x14ac:dyDescent="0.3">
      <c r="A855" t="s">
        <v>86421</v>
      </c>
      <c r="B855" t="s">
        <v>86426</v>
      </c>
      <c r="C855" s="102" t="s">
        <v>23645</v>
      </c>
      <c r="D855">
        <f>IF(OR(C855=0,C855="x"),
   "No PNEC",
   IFERROR(
      _xlfn.XLOOKUP(C855,'C-search matrix PNEC NORMAN'!B:B,'C-search matrix PNEC NORMAN'!A:A),
      "No Match"
   )
)</f>
        <v>48.762909999999998</v>
      </c>
    </row>
    <row r="856" spans="1:4" x14ac:dyDescent="0.3">
      <c r="A856" t="s">
        <v>5071</v>
      </c>
      <c r="B856" t="s">
        <v>1892</v>
      </c>
      <c r="C856" t="s">
        <v>1894</v>
      </c>
      <c r="D856">
        <f>IF(OR(C856=0,C856="x"),
   "No PNEC",
   IFERROR(
      _xlfn.XLOOKUP(C856,'C-search matrix PNEC NORMAN'!B:B,'C-search matrix PNEC NORMAN'!A:A),
      "No Match"
   )
)</f>
        <v>1.3220000000000001E-2</v>
      </c>
    </row>
    <row r="857" spans="1:4" x14ac:dyDescent="0.3">
      <c r="A857" t="s">
        <v>185</v>
      </c>
      <c r="B857" t="s">
        <v>86425</v>
      </c>
      <c r="C857" s="102" t="s">
        <v>527</v>
      </c>
      <c r="D857">
        <f>IF(OR(C857=0,C857="x"),
   "No PNEC",
   IFERROR(
      _xlfn.XLOOKUP(C857,'C-search matrix PNEC NORMAN'!B:B,'C-search matrix PNEC NORMAN'!A:A),
      "No Match"
   )
)</f>
        <v>4.9500000000000004E-3</v>
      </c>
    </row>
    <row r="858" spans="1:4" x14ac:dyDescent="0.3">
      <c r="A858" t="s">
        <v>237</v>
      </c>
      <c r="B858" t="s">
        <v>1106</v>
      </c>
      <c r="C858" t="s">
        <v>1107</v>
      </c>
      <c r="D858">
        <f>IF(OR(C858=0,C858="x"),
   "No PNEC",
   IFERROR(
      _xlfn.XLOOKUP(C858,'C-search matrix PNEC NORMAN'!B:B,'C-search matrix PNEC NORMAN'!A:A),
      "No Match"
   )
)</f>
        <v>3.2000000000000002E-3</v>
      </c>
    </row>
    <row r="859" spans="1:4" x14ac:dyDescent="0.3">
      <c r="A859" t="s">
        <v>86422</v>
      </c>
      <c r="B859" t="s">
        <v>86424</v>
      </c>
      <c r="C859" s="102" t="s">
        <v>86423</v>
      </c>
      <c r="D859" t="str">
        <f>IF(OR(C859=0,C859="x"),
   "No PNEC",
   IFERROR(
      _xlfn.XLOOKUP(C859,'C-search matrix PNEC NORMAN'!B:B,'C-search matrix PNEC NORMAN'!A:A),
      "No Match"
   )
)</f>
        <v>No Match</v>
      </c>
    </row>
    <row r="860" spans="1:4" x14ac:dyDescent="0.3">
      <c r="A860" t="s">
        <v>347</v>
      </c>
      <c r="B860" t="s">
        <v>1104</v>
      </c>
      <c r="C860" t="s">
        <v>540</v>
      </c>
      <c r="D860">
        <f>IF(OR(C860=0,C860="x"),
   "No PNEC",
   IFERROR(
      _xlfn.XLOOKUP(C860,'C-search matrix PNEC NORMAN'!B:B,'C-search matrix PNEC NORMAN'!A:A),
      "No Match"
   )
)</f>
        <v>5.1599999999999997E-3</v>
      </c>
    </row>
    <row r="861" spans="1:4" x14ac:dyDescent="0.3">
      <c r="A861" t="s">
        <v>5072</v>
      </c>
      <c r="B861" t="s">
        <v>4043</v>
      </c>
      <c r="C861" t="s">
        <v>5967</v>
      </c>
      <c r="D861">
        <f>IF(OR(C861=0,C861="x"),
   "No PNEC",
   IFERROR(
      _xlfn.XLOOKUP(C861,'C-search matrix PNEC NORMAN'!B:B,'C-search matrix PNEC NORMAN'!A:A),
      "No Match"
   )
)</f>
        <v>2.7199999999999998E-2</v>
      </c>
    </row>
    <row r="862" spans="1:4" x14ac:dyDescent="0.3">
      <c r="A862" t="s">
        <v>215</v>
      </c>
      <c r="B862" t="s">
        <v>2213</v>
      </c>
      <c r="C862" t="s">
        <v>2216</v>
      </c>
      <c r="D862">
        <f>IF(OR(C862=0,C862="x"),
   "No PNEC",
   IFERROR(
      _xlfn.XLOOKUP(C862,'C-search matrix PNEC NORMAN'!B:B,'C-search matrix PNEC NORMAN'!A:A),
      "No Match"
   )
)</f>
        <v>4.9699999999999996E-3</v>
      </c>
    </row>
    <row r="863" spans="1:4" x14ac:dyDescent="0.3">
      <c r="A863" t="s">
        <v>211</v>
      </c>
      <c r="B863" t="s">
        <v>2300</v>
      </c>
      <c r="C863" t="s">
        <v>518</v>
      </c>
      <c r="D863">
        <f>IF(OR(C863=0,C863="x"),
   "No PNEC",
   IFERROR(
      _xlfn.XLOOKUP(C863,'C-search matrix PNEC NORMAN'!B:B,'C-search matrix PNEC NORMAN'!A:A),
      "No Match"
   )
)</f>
        <v>48.436079999999997</v>
      </c>
    </row>
    <row r="864" spans="1:4" x14ac:dyDescent="0.3">
      <c r="A864" t="s">
        <v>306</v>
      </c>
      <c r="B864" t="s">
        <v>2387</v>
      </c>
      <c r="C864" t="s">
        <v>2389</v>
      </c>
      <c r="D864">
        <f>IF(OR(C864=0,C864="x"),
   "No PNEC",
   IFERROR(
      _xlfn.XLOOKUP(C864,'C-search matrix PNEC NORMAN'!B:B,'C-search matrix PNEC NORMAN'!A:A),
      "No Match"
   )
)</f>
        <v>51.169280000000001</v>
      </c>
    </row>
    <row r="865" spans="1:4" x14ac:dyDescent="0.3">
      <c r="A865" t="s">
        <v>56</v>
      </c>
      <c r="B865" t="s">
        <v>1493</v>
      </c>
      <c r="C865" t="s">
        <v>509</v>
      </c>
      <c r="D865">
        <f>IF(OR(C865=0,C865="x"),
   "No PNEC",
   IFERROR(
      _xlfn.XLOOKUP(C865,'C-search matrix PNEC NORMAN'!B:B,'C-search matrix PNEC NORMAN'!A:A),
      "No Match"
   )
)</f>
        <v>36.86645</v>
      </c>
    </row>
    <row r="866" spans="1:4" x14ac:dyDescent="0.3">
      <c r="A866" t="s">
        <v>5073</v>
      </c>
      <c r="B866" t="s">
        <v>2634</v>
      </c>
      <c r="C866" t="s">
        <v>2636</v>
      </c>
      <c r="D866">
        <f>IF(OR(C866=0,C866="x"),
   "No PNEC",
   IFERROR(
      _xlfn.XLOOKUP(C866,'C-search matrix PNEC NORMAN'!B:B,'C-search matrix PNEC NORMAN'!A:A),
      "No Match"
   )
)</f>
        <v>2.7540557120287702E-3</v>
      </c>
    </row>
    <row r="867" spans="1:4" x14ac:dyDescent="0.3">
      <c r="A867" t="s">
        <v>4902</v>
      </c>
      <c r="B867" t="s">
        <v>4044</v>
      </c>
      <c r="C867" t="s">
        <v>5913</v>
      </c>
      <c r="D867">
        <f>IF(OR(C867=0,C867="x"),
   "No PNEC",
   IFERROR(
      _xlfn.XLOOKUP(C867,'C-search matrix PNEC NORMAN'!B:B,'C-search matrix PNEC NORMAN'!A:A),
      "No Match"
   )
)</f>
        <v>5.5965299999999996</v>
      </c>
    </row>
    <row r="868" spans="1:4" x14ac:dyDescent="0.3">
      <c r="A868" t="s">
        <v>142</v>
      </c>
      <c r="B868" t="s">
        <v>1552</v>
      </c>
      <c r="C868" t="s">
        <v>1555</v>
      </c>
      <c r="D868">
        <f>IF(OR(C868=0,C868="x"),
   "No PNEC",
   IFERROR(
      _xlfn.XLOOKUP(C868,'C-search matrix PNEC NORMAN'!B:B,'C-search matrix PNEC NORMAN'!A:A),
      "No Match"
   )
)</f>
        <v>3.54251</v>
      </c>
    </row>
    <row r="869" spans="1:4" x14ac:dyDescent="0.3">
      <c r="A869" t="s">
        <v>5074</v>
      </c>
      <c r="B869" t="s">
        <v>4045</v>
      </c>
      <c r="C869" t="s">
        <v>5968</v>
      </c>
      <c r="D869">
        <f>IF(OR(C869=0,C869="x"),
   "No PNEC",
   IFERROR(
      _xlfn.XLOOKUP(C869,'C-search matrix PNEC NORMAN'!B:B,'C-search matrix PNEC NORMAN'!A:A),
      "No Match"
   )
)</f>
        <v>0.94806000000000001</v>
      </c>
    </row>
    <row r="870" spans="1:4" x14ac:dyDescent="0.3">
      <c r="A870" t="s">
        <v>5075</v>
      </c>
      <c r="B870" t="s">
        <v>3525</v>
      </c>
      <c r="C870" t="s">
        <v>5969</v>
      </c>
      <c r="D870">
        <f>IF(OR(C870=0,C870="x"),
   "No PNEC",
   IFERROR(
      _xlfn.XLOOKUP(C870,'C-search matrix PNEC NORMAN'!B:B,'C-search matrix PNEC NORMAN'!A:A),
      "No Match"
   )
)</f>
        <v>24.417660000000001</v>
      </c>
    </row>
    <row r="871" spans="1:4" x14ac:dyDescent="0.3">
      <c r="A871" t="s">
        <v>5076</v>
      </c>
      <c r="B871" t="s">
        <v>1905</v>
      </c>
      <c r="C871" t="s">
        <v>1908</v>
      </c>
      <c r="D871">
        <f>IF(OR(C871=0,C871="x"),
   "No PNEC",
   IFERROR(
      _xlfn.XLOOKUP(C871,'C-search matrix PNEC NORMAN'!B:B,'C-search matrix PNEC NORMAN'!A:A),
      "No Match"
   )
)</f>
        <v>0.76332</v>
      </c>
    </row>
    <row r="872" spans="1:4" x14ac:dyDescent="0.3">
      <c r="A872" t="s">
        <v>100</v>
      </c>
      <c r="B872" t="s">
        <v>1748</v>
      </c>
      <c r="C872" t="s">
        <v>1749</v>
      </c>
      <c r="D872">
        <f>IF(OR(C872=0,C872="x"),
   "No PNEC",
   IFERROR(
      _xlfn.XLOOKUP(C872,'C-search matrix PNEC NORMAN'!B:B,'C-search matrix PNEC NORMAN'!A:A),
      "No Match"
   )
)</f>
        <v>6.3255400000000002</v>
      </c>
    </row>
    <row r="873" spans="1:4" x14ac:dyDescent="0.3">
      <c r="A873" t="s">
        <v>5077</v>
      </c>
      <c r="B873" t="s">
        <v>4046</v>
      </c>
      <c r="C873" t="s">
        <v>5970</v>
      </c>
      <c r="D873" t="str">
        <f>IF(OR(C873=0,C873="x"),
   "No PNEC",
   IFERROR(
      _xlfn.XLOOKUP(C873,'C-search matrix PNEC NORMAN'!B:B,'C-search matrix PNEC NORMAN'!A:A),
      "No Match"
   )
)</f>
        <v>No Match</v>
      </c>
    </row>
    <row r="874" spans="1:4" x14ac:dyDescent="0.3">
      <c r="A874" t="s">
        <v>5078</v>
      </c>
      <c r="B874" t="s">
        <v>1813</v>
      </c>
      <c r="C874" t="s">
        <v>1815</v>
      </c>
      <c r="D874">
        <f>IF(OR(C874=0,C874="x"),
   "No PNEC",
   IFERROR(
      _xlfn.XLOOKUP(C874,'C-search matrix PNEC NORMAN'!B:B,'C-search matrix PNEC NORMAN'!A:A),
      "No Match"
   )
)</f>
        <v>116.75982</v>
      </c>
    </row>
    <row r="875" spans="1:4" x14ac:dyDescent="0.3">
      <c r="A875" t="s">
        <v>5079</v>
      </c>
      <c r="B875" t="s">
        <v>3526</v>
      </c>
      <c r="C875" t="s">
        <v>5971</v>
      </c>
      <c r="D875">
        <f>IF(OR(C875=0,C875="x"),
   "No PNEC",
   IFERROR(
      _xlfn.XLOOKUP(C875,'C-search matrix PNEC NORMAN'!B:B,'C-search matrix PNEC NORMAN'!A:A),
      "No Match"
   )
)</f>
        <v>2.9399999999999999E-3</v>
      </c>
    </row>
    <row r="876" spans="1:4" x14ac:dyDescent="0.3">
      <c r="A876" t="s">
        <v>5080</v>
      </c>
      <c r="B876" t="s">
        <v>3527</v>
      </c>
      <c r="C876" t="s">
        <v>5972</v>
      </c>
      <c r="D876">
        <f>IF(OR(C876=0,C876="x"),
   "No PNEC",
   IFERROR(
      _xlfn.XLOOKUP(C876,'C-search matrix PNEC NORMAN'!B:B,'C-search matrix PNEC NORMAN'!A:A),
      "No Match"
   )
)</f>
        <v>6.3899999999999998E-3</v>
      </c>
    </row>
    <row r="877" spans="1:4" x14ac:dyDescent="0.3">
      <c r="A877" t="s">
        <v>46</v>
      </c>
      <c r="B877" t="s">
        <v>2542</v>
      </c>
      <c r="C877" t="s">
        <v>2544</v>
      </c>
      <c r="D877">
        <f>IF(OR(C877=0,C877="x"),
   "No PNEC",
   IFERROR(
      _xlfn.XLOOKUP(C877,'C-search matrix PNEC NORMAN'!B:B,'C-search matrix PNEC NORMAN'!A:A),
      "No Match"
   )
)</f>
        <v>4.6100000000000004E-3</v>
      </c>
    </row>
    <row r="878" spans="1:4" x14ac:dyDescent="0.3">
      <c r="A878" t="s">
        <v>5081</v>
      </c>
      <c r="B878" t="s">
        <v>3528</v>
      </c>
      <c r="C878" t="s">
        <v>5973</v>
      </c>
      <c r="D878">
        <f>IF(OR(C878=0,C878="x"),
   "No PNEC",
   IFERROR(
      _xlfn.XLOOKUP(C878,'C-search matrix PNEC NORMAN'!B:B,'C-search matrix PNEC NORMAN'!A:A),
      "No Match"
   )
)</f>
        <v>0.43158000000000002</v>
      </c>
    </row>
    <row r="879" spans="1:4" x14ac:dyDescent="0.3">
      <c r="A879" t="s">
        <v>5082</v>
      </c>
      <c r="B879" t="s">
        <v>2094</v>
      </c>
      <c r="C879" t="s">
        <v>2095</v>
      </c>
      <c r="D879">
        <f>IF(OR(C879=0,C879="x"),
   "No PNEC",
   IFERROR(
      _xlfn.XLOOKUP(C879,'C-search matrix PNEC NORMAN'!B:B,'C-search matrix PNEC NORMAN'!A:A),
      "No Match"
   )
)</f>
        <v>5.94E-3</v>
      </c>
    </row>
    <row r="880" spans="1:4" x14ac:dyDescent="0.3">
      <c r="A880" t="s">
        <v>5083</v>
      </c>
      <c r="B880" t="s">
        <v>3529</v>
      </c>
      <c r="C880" t="s">
        <v>5974</v>
      </c>
      <c r="D880">
        <f>IF(OR(C880=0,C880="x"),
   "No PNEC",
   IFERROR(
      _xlfn.XLOOKUP(C880,'C-search matrix PNEC NORMAN'!B:B,'C-search matrix PNEC NORMAN'!A:A),
      "No Match"
   )
)</f>
        <v>7.9399999999999991E-3</v>
      </c>
    </row>
    <row r="881" spans="1:4" x14ac:dyDescent="0.3">
      <c r="A881" t="s">
        <v>67</v>
      </c>
      <c r="B881" t="s">
        <v>1324</v>
      </c>
      <c r="C881" t="s">
        <v>1328</v>
      </c>
      <c r="D881">
        <f>IF(OR(C881=0,C881="x"),
   "No PNEC",
   IFERROR(
      _xlfn.XLOOKUP(C881,'C-search matrix PNEC NORMAN'!B:B,'C-search matrix PNEC NORMAN'!A:A),
      "No Match"
   )
)</f>
        <v>0.22363</v>
      </c>
    </row>
    <row r="882" spans="1:4" x14ac:dyDescent="0.3">
      <c r="A882" t="s">
        <v>5084</v>
      </c>
      <c r="B882" t="s">
        <v>4047</v>
      </c>
      <c r="C882">
        <v>0</v>
      </c>
      <c r="D882" t="str">
        <f>IF(OR(C882=0,C882="x"),
   "No PNEC",
   IFERROR(
      _xlfn.XLOOKUP(C882,'C-search matrix PNEC NORMAN'!B:B,'C-search matrix PNEC NORMAN'!A:A),
      "No Match"
   )
)</f>
        <v>No PNEC</v>
      </c>
    </row>
    <row r="883" spans="1:4" x14ac:dyDescent="0.3">
      <c r="A883" t="s">
        <v>5085</v>
      </c>
      <c r="B883" t="s">
        <v>4048</v>
      </c>
      <c r="C883" t="s">
        <v>5975</v>
      </c>
      <c r="D883">
        <f>IF(OR(C883=0,C883="x"),
   "No PNEC",
   IFERROR(
      _xlfn.XLOOKUP(C883,'C-search matrix PNEC NORMAN'!B:B,'C-search matrix PNEC NORMAN'!A:A),
      "No Match"
   )
)</f>
        <v>4.71028</v>
      </c>
    </row>
    <row r="884" spans="1:4" x14ac:dyDescent="0.3">
      <c r="A884" t="s">
        <v>5086</v>
      </c>
      <c r="B884" t="s">
        <v>3530</v>
      </c>
      <c r="C884" t="s">
        <v>5976</v>
      </c>
      <c r="D884">
        <f>IF(OR(C884=0,C884="x"),
   "No PNEC",
   IFERROR(
      _xlfn.XLOOKUP(C884,'C-search matrix PNEC NORMAN'!B:B,'C-search matrix PNEC NORMAN'!A:A),
      "No Match"
   )
)</f>
        <v>12.396430000000001</v>
      </c>
    </row>
    <row r="885" spans="1:4" x14ac:dyDescent="0.3">
      <c r="A885" t="s">
        <v>5087</v>
      </c>
      <c r="B885" t="s">
        <v>3531</v>
      </c>
      <c r="C885" t="s">
        <v>5977</v>
      </c>
      <c r="D885">
        <f>IF(OR(C885=0,C885="x"),
   "No PNEC",
   IFERROR(
      _xlfn.XLOOKUP(C885,'C-search matrix PNEC NORMAN'!B:B,'C-search matrix PNEC NORMAN'!A:A),
      "No Match"
   )
)</f>
        <v>18.914670000000001</v>
      </c>
    </row>
    <row r="886" spans="1:4" x14ac:dyDescent="0.3">
      <c r="A886" t="s">
        <v>222</v>
      </c>
      <c r="B886" t="s">
        <v>1644</v>
      </c>
      <c r="C886" t="s">
        <v>1646</v>
      </c>
      <c r="D886">
        <f>IF(OR(C886=0,C886="x"),
   "No PNEC",
   IFERROR(
      _xlfn.XLOOKUP(C886,'C-search matrix PNEC NORMAN'!B:B,'C-search matrix PNEC NORMAN'!A:A),
      "No Match"
   )
)</f>
        <v>19.970880000000001</v>
      </c>
    </row>
    <row r="887" spans="1:4" x14ac:dyDescent="0.3">
      <c r="A887" t="s">
        <v>231</v>
      </c>
      <c r="B887" t="s">
        <v>1594</v>
      </c>
      <c r="C887" t="s">
        <v>1595</v>
      </c>
      <c r="D887">
        <f>IF(OR(C887=0,C887="x"),
   "No PNEC",
   IFERROR(
      _xlfn.XLOOKUP(C887,'C-search matrix PNEC NORMAN'!B:B,'C-search matrix PNEC NORMAN'!A:A),
      "No Match"
   )
)</f>
        <v>5.5750000000000001E-2</v>
      </c>
    </row>
    <row r="888" spans="1:4" x14ac:dyDescent="0.3">
      <c r="A888" t="s">
        <v>5088</v>
      </c>
      <c r="B888" t="s">
        <v>1278</v>
      </c>
      <c r="C888" t="s">
        <v>1279</v>
      </c>
      <c r="D888">
        <f>IF(OR(C888=0,C888="x"),
   "No PNEC",
   IFERROR(
      _xlfn.XLOOKUP(C888,'C-search matrix PNEC NORMAN'!B:B,'C-search matrix PNEC NORMAN'!A:A),
      "No Match"
   )
)</f>
        <v>0.73507</v>
      </c>
    </row>
    <row r="889" spans="1:4" x14ac:dyDescent="0.3">
      <c r="A889" t="s">
        <v>5089</v>
      </c>
      <c r="B889" t="s">
        <v>3532</v>
      </c>
      <c r="C889" t="s">
        <v>5978</v>
      </c>
      <c r="D889">
        <f>IF(OR(C889=0,C889="x"),
   "No PNEC",
   IFERROR(
      _xlfn.XLOOKUP(C889,'C-search matrix PNEC NORMAN'!B:B,'C-search matrix PNEC NORMAN'!A:A),
      "No Match"
   )
)</f>
        <v>0.17373</v>
      </c>
    </row>
    <row r="890" spans="1:4" x14ac:dyDescent="0.3">
      <c r="A890" t="s">
        <v>74</v>
      </c>
      <c r="B890" t="s">
        <v>2446</v>
      </c>
      <c r="C890" t="s">
        <v>2447</v>
      </c>
      <c r="D890">
        <f>IF(OR(C890=0,C890="x"),
   "No PNEC",
   IFERROR(
      _xlfn.XLOOKUP(C890,'C-search matrix PNEC NORMAN'!B:B,'C-search matrix PNEC NORMAN'!A:A),
      "No Match"
   )
)</f>
        <v>23.765319999999999</v>
      </c>
    </row>
    <row r="891" spans="1:4" x14ac:dyDescent="0.3">
      <c r="A891" t="s">
        <v>5090</v>
      </c>
      <c r="B891" t="s">
        <v>2481</v>
      </c>
      <c r="C891" t="s">
        <v>2482</v>
      </c>
      <c r="D891">
        <f>IF(OR(C891=0,C891="x"),
   "No PNEC",
   IFERROR(
      _xlfn.XLOOKUP(C891,'C-search matrix PNEC NORMAN'!B:B,'C-search matrix PNEC NORMAN'!A:A),
      "No Match"
   )
)</f>
        <v>2.3133900000000001</v>
      </c>
    </row>
    <row r="892" spans="1:4" x14ac:dyDescent="0.3">
      <c r="A892" t="s">
        <v>5091</v>
      </c>
      <c r="B892" t="s">
        <v>2586</v>
      </c>
      <c r="C892" t="s">
        <v>2587</v>
      </c>
      <c r="D892">
        <f>IF(OR(C892=0,C892="x"),
   "No PNEC",
   IFERROR(
      _xlfn.XLOOKUP(C892,'C-search matrix PNEC NORMAN'!B:B,'C-search matrix PNEC NORMAN'!A:A),
      "No Match"
   )
)</f>
        <v>3.1542392347475003E-2</v>
      </c>
    </row>
    <row r="893" spans="1:4" x14ac:dyDescent="0.3">
      <c r="A893" t="s">
        <v>179</v>
      </c>
      <c r="B893" t="s">
        <v>1302</v>
      </c>
      <c r="C893" t="s">
        <v>1304</v>
      </c>
      <c r="D893">
        <f>IF(OR(C893=0,C893="x"),
   "No PNEC",
   IFERROR(
      _xlfn.XLOOKUP(C893,'C-search matrix PNEC NORMAN'!B:B,'C-search matrix PNEC NORMAN'!A:A),
      "No Match"
   )
)</f>
        <v>0.48182000000000003</v>
      </c>
    </row>
    <row r="894" spans="1:4" x14ac:dyDescent="0.3">
      <c r="A894" t="s">
        <v>85</v>
      </c>
      <c r="B894" t="s">
        <v>1476</v>
      </c>
      <c r="C894" t="s">
        <v>1479</v>
      </c>
      <c r="D894">
        <f>IF(OR(C894=0,C894="x"),
   "No PNEC",
   IFERROR(
      _xlfn.XLOOKUP(C894,'C-search matrix PNEC NORMAN'!B:B,'C-search matrix PNEC NORMAN'!A:A),
      "No Match"
   )
)</f>
        <v>0.20079</v>
      </c>
    </row>
    <row r="895" spans="1:4" x14ac:dyDescent="0.3">
      <c r="A895" t="s">
        <v>259</v>
      </c>
      <c r="B895" t="s">
        <v>1855</v>
      </c>
      <c r="C895" t="s">
        <v>1859</v>
      </c>
      <c r="D895">
        <f>IF(OR(C895=0,C895="x"),
   "No PNEC",
   IFERROR(
      _xlfn.XLOOKUP(C895,'C-search matrix PNEC NORMAN'!B:B,'C-search matrix PNEC NORMAN'!A:A),
      "No Match"
   )
)</f>
        <v>2.8900000000000002E-3</v>
      </c>
    </row>
    <row r="896" spans="1:4" x14ac:dyDescent="0.3">
      <c r="A896" t="s">
        <v>144</v>
      </c>
      <c r="B896" t="s">
        <v>2537</v>
      </c>
      <c r="C896" t="s">
        <v>2538</v>
      </c>
      <c r="D896">
        <f>IF(OR(C896=0,C896="x"),
   "No PNEC",
   IFERROR(
      _xlfn.XLOOKUP(C896,'C-search matrix PNEC NORMAN'!B:B,'C-search matrix PNEC NORMAN'!A:A),
      "No Match"
   )
)</f>
        <v>2.5400000000000002E-3</v>
      </c>
    </row>
    <row r="897" spans="1:4" x14ac:dyDescent="0.3">
      <c r="A897" t="s">
        <v>404</v>
      </c>
      <c r="B897" t="s">
        <v>2661</v>
      </c>
      <c r="C897" t="s">
        <v>2663</v>
      </c>
      <c r="D897">
        <f>IF(OR(C897=0,C897="x"),
   "No PNEC",
   IFERROR(
      _xlfn.XLOOKUP(C897,'C-search matrix PNEC NORMAN'!B:B,'C-search matrix PNEC NORMAN'!A:A),
      "No Match"
   )
)</f>
        <v>0.40064032236151398</v>
      </c>
    </row>
    <row r="898" spans="1:4" x14ac:dyDescent="0.3">
      <c r="A898" t="s">
        <v>5092</v>
      </c>
      <c r="B898" t="s">
        <v>2451</v>
      </c>
      <c r="C898" t="s">
        <v>2453</v>
      </c>
      <c r="D898">
        <f>IF(OR(C898=0,C898="x"),
   "No PNEC",
   IFERROR(
      _xlfn.XLOOKUP(C898,'C-search matrix PNEC NORMAN'!B:B,'C-search matrix PNEC NORMAN'!A:A),
      "No Match"
   )
)</f>
        <v>13.02298</v>
      </c>
    </row>
    <row r="899" spans="1:4" x14ac:dyDescent="0.3">
      <c r="A899" t="s">
        <v>5093</v>
      </c>
      <c r="B899" t="s">
        <v>2494</v>
      </c>
      <c r="C899" t="s">
        <v>2495</v>
      </c>
      <c r="D899">
        <f>IF(OR(C899=0,C899="x"),
   "No PNEC",
   IFERROR(
      _xlfn.XLOOKUP(C899,'C-search matrix PNEC NORMAN'!B:B,'C-search matrix PNEC NORMAN'!A:A),
      "No Match"
   )
)</f>
        <v>0.10431</v>
      </c>
    </row>
    <row r="900" spans="1:4" x14ac:dyDescent="0.3">
      <c r="A900" t="s">
        <v>5094</v>
      </c>
      <c r="B900" t="s">
        <v>943</v>
      </c>
      <c r="C900" t="s">
        <v>945</v>
      </c>
      <c r="D900">
        <f>IF(OR(C900=0,C900="x"),
   "No PNEC",
   IFERROR(
      _xlfn.XLOOKUP(C900,'C-search matrix PNEC NORMAN'!B:B,'C-search matrix PNEC NORMAN'!A:A),
      "No Match"
   )
)</f>
        <v>3.0125649859730799</v>
      </c>
    </row>
    <row r="901" spans="1:4" x14ac:dyDescent="0.3">
      <c r="A901" t="s">
        <v>407</v>
      </c>
      <c r="B901" t="s">
        <v>1801</v>
      </c>
      <c r="C901" t="s">
        <v>1802</v>
      </c>
      <c r="D901">
        <f>IF(OR(C901=0,C901="x"),
   "No PNEC",
   IFERROR(
      _xlfn.XLOOKUP(C901,'C-search matrix PNEC NORMAN'!B:B,'C-search matrix PNEC NORMAN'!A:A),
      "No Match"
   )
)</f>
        <v>1.28955167089655</v>
      </c>
    </row>
    <row r="902" spans="1:4" x14ac:dyDescent="0.3">
      <c r="A902" t="s">
        <v>5095</v>
      </c>
      <c r="B902" t="s">
        <v>3533</v>
      </c>
      <c r="C902" t="s">
        <v>5979</v>
      </c>
      <c r="D902">
        <f>IF(OR(C902=0,C902="x"),
   "No PNEC",
   IFERROR(
      _xlfn.XLOOKUP(C902,'C-search matrix PNEC NORMAN'!B:B,'C-search matrix PNEC NORMAN'!A:A),
      "No Match"
   )
)</f>
        <v>26.196870000000001</v>
      </c>
    </row>
    <row r="903" spans="1:4" x14ac:dyDescent="0.3">
      <c r="A903" t="s">
        <v>5096</v>
      </c>
      <c r="B903" t="s">
        <v>3534</v>
      </c>
      <c r="C903" t="s">
        <v>5980</v>
      </c>
      <c r="D903">
        <f>IF(OR(C903=0,C903="x"),
   "No PNEC",
   IFERROR(
      _xlfn.XLOOKUP(C903,'C-search matrix PNEC NORMAN'!B:B,'C-search matrix PNEC NORMAN'!A:A),
      "No Match"
   )
)</f>
        <v>4.2100000000000002E-3</v>
      </c>
    </row>
    <row r="904" spans="1:4" x14ac:dyDescent="0.3">
      <c r="A904" t="s">
        <v>5097</v>
      </c>
      <c r="B904" t="s">
        <v>3535</v>
      </c>
      <c r="C904" t="s">
        <v>5981</v>
      </c>
      <c r="D904">
        <f>IF(OR(C904=0,C904="x"),
   "No PNEC",
   IFERROR(
      _xlfn.XLOOKUP(C904,'C-search matrix PNEC NORMAN'!B:B,'C-search matrix PNEC NORMAN'!A:A),
      "No Match"
   )
)</f>
        <v>1.2600000000000001E-3</v>
      </c>
    </row>
    <row r="905" spans="1:4" x14ac:dyDescent="0.3">
      <c r="A905" t="s">
        <v>5098</v>
      </c>
      <c r="B905" t="s">
        <v>3536</v>
      </c>
      <c r="C905" t="s">
        <v>5982</v>
      </c>
      <c r="D905">
        <f>IF(OR(C905=0,C905="x"),
   "No PNEC",
   IFERROR(
      _xlfn.XLOOKUP(C905,'C-search matrix PNEC NORMAN'!B:B,'C-search matrix PNEC NORMAN'!A:A),
      "No Match"
   )
)</f>
        <v>7.2240341266743596E-4</v>
      </c>
    </row>
    <row r="906" spans="1:4" x14ac:dyDescent="0.3">
      <c r="A906" t="s">
        <v>373</v>
      </c>
      <c r="B906" t="s">
        <v>2629</v>
      </c>
      <c r="C906" t="s">
        <v>2630</v>
      </c>
      <c r="D906">
        <f>IF(OR(C906=0,C906="x"),
   "No PNEC",
   IFERROR(
      _xlfn.XLOOKUP(C906,'C-search matrix PNEC NORMAN'!B:B,'C-search matrix PNEC NORMAN'!A:A),
      "No Match"
   )
)</f>
        <v>1.1298699999999999</v>
      </c>
    </row>
    <row r="907" spans="1:4" x14ac:dyDescent="0.3">
      <c r="A907" t="s">
        <v>5099</v>
      </c>
      <c r="B907" t="s">
        <v>3537</v>
      </c>
      <c r="C907" t="s">
        <v>5983</v>
      </c>
      <c r="D907">
        <f>IF(OR(C907=0,C907="x"),
   "No PNEC",
   IFERROR(
      _xlfn.XLOOKUP(C907,'C-search matrix PNEC NORMAN'!B:B,'C-search matrix PNEC NORMAN'!A:A),
      "No Match"
   )
)</f>
        <v>4.79E-3</v>
      </c>
    </row>
    <row r="908" spans="1:4" x14ac:dyDescent="0.3">
      <c r="A908" t="s">
        <v>5100</v>
      </c>
      <c r="B908" t="s">
        <v>4049</v>
      </c>
      <c r="C908">
        <v>0</v>
      </c>
      <c r="D908" t="str">
        <f>IF(OR(C908=0,C908="x"),
   "No PNEC",
   IFERROR(
      _xlfn.XLOOKUP(C908,'C-search matrix PNEC NORMAN'!B:B,'C-search matrix PNEC NORMAN'!A:A),
      "No Match"
   )
)</f>
        <v>No PNEC</v>
      </c>
    </row>
    <row r="909" spans="1:4" x14ac:dyDescent="0.3">
      <c r="A909" t="s">
        <v>5101</v>
      </c>
      <c r="B909" t="s">
        <v>4050</v>
      </c>
      <c r="C909">
        <v>0</v>
      </c>
      <c r="D909" t="str">
        <f>IF(OR(C909=0,C909="x"),
   "No PNEC",
   IFERROR(
      _xlfn.XLOOKUP(C909,'C-search matrix PNEC NORMAN'!B:B,'C-search matrix PNEC NORMAN'!A:A),
      "No Match"
   )
)</f>
        <v>No PNEC</v>
      </c>
    </row>
    <row r="910" spans="1:4" x14ac:dyDescent="0.3">
      <c r="A910" t="s">
        <v>5102</v>
      </c>
      <c r="B910" t="s">
        <v>4051</v>
      </c>
      <c r="C910">
        <v>0</v>
      </c>
      <c r="D910" t="str">
        <f>IF(OR(C910=0,C910="x"),
   "No PNEC",
   IFERROR(
      _xlfn.XLOOKUP(C910,'C-search matrix PNEC NORMAN'!B:B,'C-search matrix PNEC NORMAN'!A:A),
      "No Match"
   )
)</f>
        <v>No PNEC</v>
      </c>
    </row>
    <row r="911" spans="1:4" x14ac:dyDescent="0.3">
      <c r="A911" t="s">
        <v>5103</v>
      </c>
      <c r="B911" t="s">
        <v>4052</v>
      </c>
      <c r="C911">
        <v>0</v>
      </c>
      <c r="D911" t="str">
        <f>IF(OR(C911=0,C911="x"),
   "No PNEC",
   IFERROR(
      _xlfn.XLOOKUP(C911,'C-search matrix PNEC NORMAN'!B:B,'C-search matrix PNEC NORMAN'!A:A),
      "No Match"
   )
)</f>
        <v>No PNEC</v>
      </c>
    </row>
    <row r="912" spans="1:4" x14ac:dyDescent="0.3">
      <c r="A912" t="s">
        <v>5104</v>
      </c>
      <c r="B912" t="s">
        <v>4053</v>
      </c>
      <c r="C912">
        <v>0</v>
      </c>
      <c r="D912" t="str">
        <f>IF(OR(C912=0,C912="x"),
   "No PNEC",
   IFERROR(
      _xlfn.XLOOKUP(C912,'C-search matrix PNEC NORMAN'!B:B,'C-search matrix PNEC NORMAN'!A:A),
      "No Match"
   )
)</f>
        <v>No PNEC</v>
      </c>
    </row>
    <row r="913" spans="1:4" x14ac:dyDescent="0.3">
      <c r="A913" t="s">
        <v>5105</v>
      </c>
      <c r="B913" t="s">
        <v>4054</v>
      </c>
      <c r="C913">
        <v>0</v>
      </c>
      <c r="D913" t="str">
        <f>IF(OR(C913=0,C913="x"),
   "No PNEC",
   IFERROR(
      _xlfn.XLOOKUP(C913,'C-search matrix PNEC NORMAN'!B:B,'C-search matrix PNEC NORMAN'!A:A),
      "No Match"
   )
)</f>
        <v>No PNEC</v>
      </c>
    </row>
    <row r="914" spans="1:4" x14ac:dyDescent="0.3">
      <c r="A914" t="s">
        <v>5106</v>
      </c>
      <c r="B914" t="s">
        <v>4055</v>
      </c>
      <c r="C914">
        <v>0</v>
      </c>
      <c r="D914" t="str">
        <f>IF(OR(C914=0,C914="x"),
   "No PNEC",
   IFERROR(
      _xlfn.XLOOKUP(C914,'C-search matrix PNEC NORMAN'!B:B,'C-search matrix PNEC NORMAN'!A:A),
      "No Match"
   )
)</f>
        <v>No PNEC</v>
      </c>
    </row>
    <row r="915" spans="1:4" x14ac:dyDescent="0.3">
      <c r="A915" t="s">
        <v>5107</v>
      </c>
      <c r="B915" t="s">
        <v>4056</v>
      </c>
      <c r="C915">
        <v>0</v>
      </c>
      <c r="D915" t="str">
        <f>IF(OR(C915=0,C915="x"),
   "No PNEC",
   IFERROR(
      _xlfn.XLOOKUP(C915,'C-search matrix PNEC NORMAN'!B:B,'C-search matrix PNEC NORMAN'!A:A),
      "No Match"
   )
)</f>
        <v>No PNEC</v>
      </c>
    </row>
    <row r="916" spans="1:4" x14ac:dyDescent="0.3">
      <c r="A916" t="s">
        <v>5108</v>
      </c>
      <c r="B916" t="s">
        <v>4057</v>
      </c>
      <c r="C916">
        <v>0</v>
      </c>
      <c r="D916" t="str">
        <f>IF(OR(C916=0,C916="x"),
   "No PNEC",
   IFERROR(
      _xlfn.XLOOKUP(C916,'C-search matrix PNEC NORMAN'!B:B,'C-search matrix PNEC NORMAN'!A:A),
      "No Match"
   )
)</f>
        <v>No PNEC</v>
      </c>
    </row>
    <row r="917" spans="1:4" x14ac:dyDescent="0.3">
      <c r="A917" t="s">
        <v>5109</v>
      </c>
      <c r="B917" t="s">
        <v>4058</v>
      </c>
      <c r="C917">
        <v>0</v>
      </c>
      <c r="D917" t="str">
        <f>IF(OR(C917=0,C917="x"),
   "No PNEC",
   IFERROR(
      _xlfn.XLOOKUP(C917,'C-search matrix PNEC NORMAN'!B:B,'C-search matrix PNEC NORMAN'!A:A),
      "No Match"
   )
)</f>
        <v>No PNEC</v>
      </c>
    </row>
    <row r="918" spans="1:4" x14ac:dyDescent="0.3">
      <c r="A918" t="s">
        <v>5110</v>
      </c>
      <c r="B918" t="s">
        <v>4059</v>
      </c>
      <c r="C918">
        <v>0</v>
      </c>
      <c r="D918" t="str">
        <f>IF(OR(C918=0,C918="x"),
   "No PNEC",
   IFERROR(
      _xlfn.XLOOKUP(C918,'C-search matrix PNEC NORMAN'!B:B,'C-search matrix PNEC NORMAN'!A:A),
      "No Match"
   )
)</f>
        <v>No PNEC</v>
      </c>
    </row>
    <row r="919" spans="1:4" x14ac:dyDescent="0.3">
      <c r="A919" t="s">
        <v>5111</v>
      </c>
      <c r="B919" t="s">
        <v>4060</v>
      </c>
      <c r="C919">
        <v>0</v>
      </c>
      <c r="D919" t="str">
        <f>IF(OR(C919=0,C919="x"),
   "No PNEC",
   IFERROR(
      _xlfn.XLOOKUP(C919,'C-search matrix PNEC NORMAN'!B:B,'C-search matrix PNEC NORMAN'!A:A),
      "No Match"
   )
)</f>
        <v>No PNEC</v>
      </c>
    </row>
    <row r="920" spans="1:4" x14ac:dyDescent="0.3">
      <c r="A920" t="s">
        <v>5112</v>
      </c>
      <c r="B920" t="s">
        <v>4061</v>
      </c>
      <c r="C920">
        <v>0</v>
      </c>
      <c r="D920" t="str">
        <f>IF(OR(C920=0,C920="x"),
   "No PNEC",
   IFERROR(
      _xlfn.XLOOKUP(C920,'C-search matrix PNEC NORMAN'!B:B,'C-search matrix PNEC NORMAN'!A:A),
      "No Match"
   )
)</f>
        <v>No PNEC</v>
      </c>
    </row>
    <row r="921" spans="1:4" x14ac:dyDescent="0.3">
      <c r="A921" t="s">
        <v>5113</v>
      </c>
      <c r="B921" t="s">
        <v>4062</v>
      </c>
      <c r="C921">
        <v>0</v>
      </c>
      <c r="D921" t="str">
        <f>IF(OR(C921=0,C921="x"),
   "No PNEC",
   IFERROR(
      _xlfn.XLOOKUP(C921,'C-search matrix PNEC NORMAN'!B:B,'C-search matrix PNEC NORMAN'!A:A),
      "No Match"
   )
)</f>
        <v>No PNEC</v>
      </c>
    </row>
    <row r="922" spans="1:4" x14ac:dyDescent="0.3">
      <c r="A922" t="s">
        <v>5114</v>
      </c>
      <c r="B922" t="s">
        <v>4063</v>
      </c>
      <c r="C922">
        <v>0</v>
      </c>
      <c r="D922" t="str">
        <f>IF(OR(C922=0,C922="x"),
   "No PNEC",
   IFERROR(
      _xlfn.XLOOKUP(C922,'C-search matrix PNEC NORMAN'!B:B,'C-search matrix PNEC NORMAN'!A:A),
      "No Match"
   )
)</f>
        <v>No PNEC</v>
      </c>
    </row>
    <row r="923" spans="1:4" x14ac:dyDescent="0.3">
      <c r="A923" t="s">
        <v>5115</v>
      </c>
      <c r="B923" t="s">
        <v>4064</v>
      </c>
      <c r="C923">
        <v>0</v>
      </c>
      <c r="D923" t="str">
        <f>IF(OR(C923=0,C923="x"),
   "No PNEC",
   IFERROR(
      _xlfn.XLOOKUP(C923,'C-search matrix PNEC NORMAN'!B:B,'C-search matrix PNEC NORMAN'!A:A),
      "No Match"
   )
)</f>
        <v>No PNEC</v>
      </c>
    </row>
    <row r="924" spans="1:4" x14ac:dyDescent="0.3">
      <c r="A924" t="s">
        <v>5116</v>
      </c>
      <c r="B924" t="s">
        <v>4065</v>
      </c>
      <c r="C924">
        <v>0</v>
      </c>
      <c r="D924" t="str">
        <f>IF(OR(C924=0,C924="x"),
   "No PNEC",
   IFERROR(
      _xlfn.XLOOKUP(C924,'C-search matrix PNEC NORMAN'!B:B,'C-search matrix PNEC NORMAN'!A:A),
      "No Match"
   )
)</f>
        <v>No PNEC</v>
      </c>
    </row>
    <row r="925" spans="1:4" x14ac:dyDescent="0.3">
      <c r="A925" t="s">
        <v>5117</v>
      </c>
      <c r="B925" t="s">
        <v>4066</v>
      </c>
      <c r="C925">
        <v>0</v>
      </c>
      <c r="D925" t="str">
        <f>IF(OR(C925=0,C925="x"),
   "No PNEC",
   IFERROR(
      _xlfn.XLOOKUP(C925,'C-search matrix PNEC NORMAN'!B:B,'C-search matrix PNEC NORMAN'!A:A),
      "No Match"
   )
)</f>
        <v>No PNEC</v>
      </c>
    </row>
    <row r="926" spans="1:4" x14ac:dyDescent="0.3">
      <c r="A926" t="s">
        <v>5118</v>
      </c>
      <c r="B926" t="s">
        <v>4067</v>
      </c>
      <c r="C926">
        <v>0</v>
      </c>
      <c r="D926" t="str">
        <f>IF(OR(C926=0,C926="x"),
   "No PNEC",
   IFERROR(
      _xlfn.XLOOKUP(C926,'C-search matrix PNEC NORMAN'!B:B,'C-search matrix PNEC NORMAN'!A:A),
      "No Match"
   )
)</f>
        <v>No PNEC</v>
      </c>
    </row>
    <row r="927" spans="1:4" x14ac:dyDescent="0.3">
      <c r="A927" t="s">
        <v>5119</v>
      </c>
      <c r="B927" t="s">
        <v>4068</v>
      </c>
      <c r="C927">
        <v>0</v>
      </c>
      <c r="D927" t="str">
        <f>IF(OR(C927=0,C927="x"),
   "No PNEC",
   IFERROR(
      _xlfn.XLOOKUP(C927,'C-search matrix PNEC NORMAN'!B:B,'C-search matrix PNEC NORMAN'!A:A),
      "No Match"
   )
)</f>
        <v>No PNEC</v>
      </c>
    </row>
    <row r="928" spans="1:4" x14ac:dyDescent="0.3">
      <c r="A928" t="s">
        <v>5120</v>
      </c>
      <c r="B928" t="s">
        <v>4069</v>
      </c>
      <c r="C928">
        <v>0</v>
      </c>
      <c r="D928" t="str">
        <f>IF(OR(C928=0,C928="x"),
   "No PNEC",
   IFERROR(
      _xlfn.XLOOKUP(C928,'C-search matrix PNEC NORMAN'!B:B,'C-search matrix PNEC NORMAN'!A:A),
      "No Match"
   )
)</f>
        <v>No PNEC</v>
      </c>
    </row>
    <row r="929" spans="1:4" x14ac:dyDescent="0.3">
      <c r="A929" t="s">
        <v>5121</v>
      </c>
      <c r="B929" t="s">
        <v>4070</v>
      </c>
      <c r="C929">
        <v>0</v>
      </c>
      <c r="D929" t="str">
        <f>IF(OR(C929=0,C929="x"),
   "No PNEC",
   IFERROR(
      _xlfn.XLOOKUP(C929,'C-search matrix PNEC NORMAN'!B:B,'C-search matrix PNEC NORMAN'!A:A),
      "No Match"
   )
)</f>
        <v>No PNEC</v>
      </c>
    </row>
    <row r="930" spans="1:4" x14ac:dyDescent="0.3">
      <c r="A930" t="s">
        <v>290</v>
      </c>
      <c r="B930" t="s">
        <v>2469</v>
      </c>
      <c r="C930" t="s">
        <v>2470</v>
      </c>
      <c r="D930">
        <f>IF(OR(C930=0,C930="x"),
   "No PNEC",
   IFERROR(
      _xlfn.XLOOKUP(C930,'C-search matrix PNEC NORMAN'!B:B,'C-search matrix PNEC NORMAN'!A:A),
      "No Match"
   )
)</f>
        <v>1.286E-2</v>
      </c>
    </row>
    <row r="931" spans="1:4" x14ac:dyDescent="0.3">
      <c r="A931" t="s">
        <v>388</v>
      </c>
      <c r="B931" t="s">
        <v>1846</v>
      </c>
      <c r="C931" t="s">
        <v>1848</v>
      </c>
      <c r="D931">
        <f>IF(OR(C931=0,C931="x"),
   "No PNEC",
   IFERROR(
      _xlfn.XLOOKUP(C931,'C-search matrix PNEC NORMAN'!B:B,'C-search matrix PNEC NORMAN'!A:A),
      "No Match"
   )
)</f>
        <v>5.5291551187321597E-2</v>
      </c>
    </row>
    <row r="932" spans="1:4" x14ac:dyDescent="0.3">
      <c r="A932" t="s">
        <v>409</v>
      </c>
      <c r="B932" t="s">
        <v>2599</v>
      </c>
      <c r="C932" t="s">
        <v>2600</v>
      </c>
      <c r="D932">
        <f>IF(OR(C932=0,C932="x"),
   "No PNEC",
   IFERROR(
      _xlfn.XLOOKUP(C932,'C-search matrix PNEC NORMAN'!B:B,'C-search matrix PNEC NORMAN'!A:A),
      "No Match"
   )
)</f>
        <v>9.1951404497074299E-2</v>
      </c>
    </row>
    <row r="933" spans="1:4" x14ac:dyDescent="0.3">
      <c r="A933" t="s">
        <v>5122</v>
      </c>
      <c r="B933" t="s">
        <v>2679</v>
      </c>
      <c r="C933" t="s">
        <v>2680</v>
      </c>
      <c r="D933">
        <f>IF(OR(C933=0,C933="x"),
   "No PNEC",
   IFERROR(
      _xlfn.XLOOKUP(C933,'C-search matrix PNEC NORMAN'!B:B,'C-search matrix PNEC NORMAN'!A:A),
      "No Match"
   )
)</f>
        <v>3.9078275221402899E-2</v>
      </c>
    </row>
    <row r="934" spans="1:4" x14ac:dyDescent="0.3">
      <c r="A934" t="s">
        <v>5123</v>
      </c>
      <c r="B934" t="s">
        <v>4071</v>
      </c>
      <c r="C934" t="s">
        <v>5807</v>
      </c>
      <c r="D934" t="str">
        <f>IF(OR(C934=0,C934="x"),
   "No PNEC",
   IFERROR(
      _xlfn.XLOOKUP(C934,'C-search matrix PNEC NORMAN'!B:B,'C-search matrix PNEC NORMAN'!A:A),
      "No Match"
   )
)</f>
        <v>No PNEC</v>
      </c>
    </row>
    <row r="935" spans="1:4" x14ac:dyDescent="0.3">
      <c r="A935" t="s">
        <v>5124</v>
      </c>
      <c r="B935" t="s">
        <v>4072</v>
      </c>
      <c r="C935" t="s">
        <v>5807</v>
      </c>
      <c r="D935" t="str">
        <f>IF(OR(C935=0,C935="x"),
   "No PNEC",
   IFERROR(
      _xlfn.XLOOKUP(C935,'C-search matrix PNEC NORMAN'!B:B,'C-search matrix PNEC NORMAN'!A:A),
      "No Match"
   )
)</f>
        <v>No PNEC</v>
      </c>
    </row>
    <row r="936" spans="1:4" x14ac:dyDescent="0.3">
      <c r="A936" t="s">
        <v>5125</v>
      </c>
      <c r="B936" t="s">
        <v>4073</v>
      </c>
      <c r="C936" t="s">
        <v>5807</v>
      </c>
      <c r="D936" t="str">
        <f>IF(OR(C936=0,C936="x"),
   "No PNEC",
   IFERROR(
      _xlfn.XLOOKUP(C936,'C-search matrix PNEC NORMAN'!B:B,'C-search matrix PNEC NORMAN'!A:A),
      "No Match"
   )
)</f>
        <v>No PNEC</v>
      </c>
    </row>
    <row r="937" spans="1:4" x14ac:dyDescent="0.3">
      <c r="A937" t="s">
        <v>5126</v>
      </c>
      <c r="B937" t="s">
        <v>4074</v>
      </c>
      <c r="C937" t="s">
        <v>5807</v>
      </c>
      <c r="D937" t="str">
        <f>IF(OR(C937=0,C937="x"),
   "No PNEC",
   IFERROR(
      _xlfn.XLOOKUP(C937,'C-search matrix PNEC NORMAN'!B:B,'C-search matrix PNEC NORMAN'!A:A),
      "No Match"
   )
)</f>
        <v>No PNEC</v>
      </c>
    </row>
    <row r="938" spans="1:4" x14ac:dyDescent="0.3">
      <c r="A938" t="s">
        <v>5127</v>
      </c>
      <c r="B938" t="s">
        <v>4075</v>
      </c>
      <c r="C938" t="s">
        <v>5807</v>
      </c>
      <c r="D938" t="str">
        <f>IF(OR(C938=0,C938="x"),
   "No PNEC",
   IFERROR(
      _xlfn.XLOOKUP(C938,'C-search matrix PNEC NORMAN'!B:B,'C-search matrix PNEC NORMAN'!A:A),
      "No Match"
   )
)</f>
        <v>No PNEC</v>
      </c>
    </row>
    <row r="939" spans="1:4" x14ac:dyDescent="0.3">
      <c r="A939" t="s">
        <v>5128</v>
      </c>
      <c r="B939" t="s">
        <v>4076</v>
      </c>
      <c r="C939" t="s">
        <v>5807</v>
      </c>
      <c r="D939" t="str">
        <f>IF(OR(C939=0,C939="x"),
   "No PNEC",
   IFERROR(
      _xlfn.XLOOKUP(C939,'C-search matrix PNEC NORMAN'!B:B,'C-search matrix PNEC NORMAN'!A:A),
      "No Match"
   )
)</f>
        <v>No PNEC</v>
      </c>
    </row>
    <row r="940" spans="1:4" x14ac:dyDescent="0.3">
      <c r="A940" t="s">
        <v>5129</v>
      </c>
      <c r="B940" t="s">
        <v>4077</v>
      </c>
      <c r="C940" t="s">
        <v>5807</v>
      </c>
      <c r="D940" t="str">
        <f>IF(OR(C940=0,C940="x"),
   "No PNEC",
   IFERROR(
      _xlfn.XLOOKUP(C940,'C-search matrix PNEC NORMAN'!B:B,'C-search matrix PNEC NORMAN'!A:A),
      "No Match"
   )
)</f>
        <v>No PNEC</v>
      </c>
    </row>
    <row r="941" spans="1:4" x14ac:dyDescent="0.3">
      <c r="A941" t="s">
        <v>5130</v>
      </c>
      <c r="B941" t="s">
        <v>4078</v>
      </c>
      <c r="C941" t="s">
        <v>5807</v>
      </c>
      <c r="D941" t="str">
        <f>IF(OR(C941=0,C941="x"),
   "No PNEC",
   IFERROR(
      _xlfn.XLOOKUP(C941,'C-search matrix PNEC NORMAN'!B:B,'C-search matrix PNEC NORMAN'!A:A),
      "No Match"
   )
)</f>
        <v>No PNEC</v>
      </c>
    </row>
    <row r="942" spans="1:4" x14ac:dyDescent="0.3">
      <c r="A942" t="s">
        <v>5131</v>
      </c>
      <c r="B942" t="s">
        <v>4079</v>
      </c>
      <c r="C942" t="s">
        <v>5807</v>
      </c>
      <c r="D942" t="str">
        <f>IF(OR(C942=0,C942="x"),
   "No PNEC",
   IFERROR(
      _xlfn.XLOOKUP(C942,'C-search matrix PNEC NORMAN'!B:B,'C-search matrix PNEC NORMAN'!A:A),
      "No Match"
   )
)</f>
        <v>No PNEC</v>
      </c>
    </row>
    <row r="943" spans="1:4" x14ac:dyDescent="0.3">
      <c r="A943" t="s">
        <v>5132</v>
      </c>
      <c r="B943" t="s">
        <v>4080</v>
      </c>
      <c r="C943" t="s">
        <v>5807</v>
      </c>
      <c r="D943" t="str">
        <f>IF(OR(C943=0,C943="x"),
   "No PNEC",
   IFERROR(
      _xlfn.XLOOKUP(C943,'C-search matrix PNEC NORMAN'!B:B,'C-search matrix PNEC NORMAN'!A:A),
      "No Match"
   )
)</f>
        <v>No PNEC</v>
      </c>
    </row>
    <row r="944" spans="1:4" x14ac:dyDescent="0.3">
      <c r="A944" t="s">
        <v>5133</v>
      </c>
      <c r="B944" t="s">
        <v>4081</v>
      </c>
      <c r="C944" t="s">
        <v>5807</v>
      </c>
      <c r="D944" t="str">
        <f>IF(OR(C944=0,C944="x"),
   "No PNEC",
   IFERROR(
      _xlfn.XLOOKUP(C944,'C-search matrix PNEC NORMAN'!B:B,'C-search matrix PNEC NORMAN'!A:A),
      "No Match"
   )
)</f>
        <v>No PNEC</v>
      </c>
    </row>
    <row r="945" spans="1:4" x14ac:dyDescent="0.3">
      <c r="A945" t="s">
        <v>5134</v>
      </c>
      <c r="B945" t="s">
        <v>4082</v>
      </c>
      <c r="C945" t="s">
        <v>5807</v>
      </c>
      <c r="D945" t="str">
        <f>IF(OR(C945=0,C945="x"),
   "No PNEC",
   IFERROR(
      _xlfn.XLOOKUP(C945,'C-search matrix PNEC NORMAN'!B:B,'C-search matrix PNEC NORMAN'!A:A),
      "No Match"
   )
)</f>
        <v>No PNEC</v>
      </c>
    </row>
    <row r="946" spans="1:4" x14ac:dyDescent="0.3">
      <c r="A946" t="s">
        <v>5135</v>
      </c>
      <c r="B946" t="s">
        <v>4083</v>
      </c>
      <c r="C946" t="s">
        <v>5807</v>
      </c>
      <c r="D946" t="str">
        <f>IF(OR(C946=0,C946="x"),
   "No PNEC",
   IFERROR(
      _xlfn.XLOOKUP(C946,'C-search matrix PNEC NORMAN'!B:B,'C-search matrix PNEC NORMAN'!A:A),
      "No Match"
   )
)</f>
        <v>No PNEC</v>
      </c>
    </row>
    <row r="947" spans="1:4" x14ac:dyDescent="0.3">
      <c r="A947" t="s">
        <v>5136</v>
      </c>
      <c r="B947" t="s">
        <v>4084</v>
      </c>
      <c r="C947" t="s">
        <v>5807</v>
      </c>
      <c r="D947" t="str">
        <f>IF(OR(C947=0,C947="x"),
   "No PNEC",
   IFERROR(
      _xlfn.XLOOKUP(C947,'C-search matrix PNEC NORMAN'!B:B,'C-search matrix PNEC NORMAN'!A:A),
      "No Match"
   )
)</f>
        <v>No PNEC</v>
      </c>
    </row>
    <row r="948" spans="1:4" x14ac:dyDescent="0.3">
      <c r="A948" t="s">
        <v>5137</v>
      </c>
      <c r="B948" t="s">
        <v>4085</v>
      </c>
      <c r="C948" t="s">
        <v>5807</v>
      </c>
      <c r="D948" t="str">
        <f>IF(OR(C948=0,C948="x"),
   "No PNEC",
   IFERROR(
      _xlfn.XLOOKUP(C948,'C-search matrix PNEC NORMAN'!B:B,'C-search matrix PNEC NORMAN'!A:A),
      "No Match"
   )
)</f>
        <v>No PNEC</v>
      </c>
    </row>
    <row r="949" spans="1:4" x14ac:dyDescent="0.3">
      <c r="A949" t="s">
        <v>5138</v>
      </c>
      <c r="B949" t="s">
        <v>4086</v>
      </c>
      <c r="C949" t="s">
        <v>5807</v>
      </c>
      <c r="D949" t="str">
        <f>IF(OR(C949=0,C949="x"),
   "No PNEC",
   IFERROR(
      _xlfn.XLOOKUP(C949,'C-search matrix PNEC NORMAN'!B:B,'C-search matrix PNEC NORMAN'!A:A),
      "No Match"
   )
)</f>
        <v>No PNEC</v>
      </c>
    </row>
    <row r="950" spans="1:4" x14ac:dyDescent="0.3">
      <c r="A950" t="s">
        <v>5139</v>
      </c>
      <c r="B950" t="s">
        <v>4087</v>
      </c>
      <c r="C950" t="s">
        <v>5807</v>
      </c>
      <c r="D950" t="str">
        <f>IF(OR(C950=0,C950="x"),
   "No PNEC",
   IFERROR(
      _xlfn.XLOOKUP(C950,'C-search matrix PNEC NORMAN'!B:B,'C-search matrix PNEC NORMAN'!A:A),
      "No Match"
   )
)</f>
        <v>No PNEC</v>
      </c>
    </row>
    <row r="951" spans="1:4" x14ac:dyDescent="0.3">
      <c r="A951" t="s">
        <v>5140</v>
      </c>
      <c r="B951" t="s">
        <v>4088</v>
      </c>
      <c r="C951" t="s">
        <v>5807</v>
      </c>
      <c r="D951" t="str">
        <f>IF(OR(C951=0,C951="x"),
   "No PNEC",
   IFERROR(
      _xlfn.XLOOKUP(C951,'C-search matrix PNEC NORMAN'!B:B,'C-search matrix PNEC NORMAN'!A:A),
      "No Match"
   )
)</f>
        <v>No PNEC</v>
      </c>
    </row>
    <row r="952" spans="1:4" x14ac:dyDescent="0.3">
      <c r="A952" t="s">
        <v>5141</v>
      </c>
      <c r="B952" t="s">
        <v>4089</v>
      </c>
      <c r="C952" t="s">
        <v>5807</v>
      </c>
      <c r="D952" t="str">
        <f>IF(OR(C952=0,C952="x"),
   "No PNEC",
   IFERROR(
      _xlfn.XLOOKUP(C952,'C-search matrix PNEC NORMAN'!B:B,'C-search matrix PNEC NORMAN'!A:A),
      "No Match"
   )
)</f>
        <v>No PNEC</v>
      </c>
    </row>
    <row r="953" spans="1:4" x14ac:dyDescent="0.3">
      <c r="A953" t="s">
        <v>5142</v>
      </c>
      <c r="B953" t="s">
        <v>4090</v>
      </c>
      <c r="C953" t="s">
        <v>5807</v>
      </c>
      <c r="D953" t="str">
        <f>IF(OR(C953=0,C953="x"),
   "No PNEC",
   IFERROR(
      _xlfn.XLOOKUP(C953,'C-search matrix PNEC NORMAN'!B:B,'C-search matrix PNEC NORMAN'!A:A),
      "No Match"
   )
)</f>
        <v>No PNEC</v>
      </c>
    </row>
    <row r="954" spans="1:4" x14ac:dyDescent="0.3">
      <c r="A954" t="s">
        <v>5143</v>
      </c>
      <c r="B954" t="s">
        <v>4091</v>
      </c>
      <c r="C954" t="s">
        <v>5807</v>
      </c>
      <c r="D954" t="str">
        <f>IF(OR(C954=0,C954="x"),
   "No PNEC",
   IFERROR(
      _xlfn.XLOOKUP(C954,'C-search matrix PNEC NORMAN'!B:B,'C-search matrix PNEC NORMAN'!A:A),
      "No Match"
   )
)</f>
        <v>No PNEC</v>
      </c>
    </row>
    <row r="955" spans="1:4" x14ac:dyDescent="0.3">
      <c r="A955" t="s">
        <v>4510</v>
      </c>
      <c r="B955" t="s">
        <v>4092</v>
      </c>
      <c r="C955" t="s">
        <v>5807</v>
      </c>
      <c r="D955" t="str">
        <f>IF(OR(C955=0,C955="x"),
   "No PNEC",
   IFERROR(
      _xlfn.XLOOKUP(C955,'C-search matrix PNEC NORMAN'!B:B,'C-search matrix PNEC NORMAN'!A:A),
      "No Match"
   )
)</f>
        <v>No PNEC</v>
      </c>
    </row>
    <row r="956" spans="1:4" x14ac:dyDescent="0.3">
      <c r="A956" t="s">
        <v>5144</v>
      </c>
      <c r="B956" t="s">
        <v>4093</v>
      </c>
      <c r="C956" t="s">
        <v>5807</v>
      </c>
      <c r="D956" t="str">
        <f>IF(OR(C956=0,C956="x"),
   "No PNEC",
   IFERROR(
      _xlfn.XLOOKUP(C956,'C-search matrix PNEC NORMAN'!B:B,'C-search matrix PNEC NORMAN'!A:A),
      "No Match"
   )
)</f>
        <v>No PNEC</v>
      </c>
    </row>
    <row r="957" spans="1:4" x14ac:dyDescent="0.3">
      <c r="A957" t="s">
        <v>5145</v>
      </c>
      <c r="B957" t="s">
        <v>4094</v>
      </c>
      <c r="C957" t="s">
        <v>5807</v>
      </c>
      <c r="D957" t="str">
        <f>IF(OR(C957=0,C957="x"),
   "No PNEC",
   IFERROR(
      _xlfn.XLOOKUP(C957,'C-search matrix PNEC NORMAN'!B:B,'C-search matrix PNEC NORMAN'!A:A),
      "No Match"
   )
)</f>
        <v>No PNEC</v>
      </c>
    </row>
    <row r="958" spans="1:4" x14ac:dyDescent="0.3">
      <c r="A958" t="s">
        <v>5146</v>
      </c>
      <c r="B958" t="s">
        <v>4095</v>
      </c>
      <c r="C958" t="s">
        <v>5807</v>
      </c>
      <c r="D958" t="str">
        <f>IF(OR(C958=0,C958="x"),
   "No PNEC",
   IFERROR(
      _xlfn.XLOOKUP(C958,'C-search matrix PNEC NORMAN'!B:B,'C-search matrix PNEC NORMAN'!A:A),
      "No Match"
   )
)</f>
        <v>No PNEC</v>
      </c>
    </row>
    <row r="959" spans="1:4" x14ac:dyDescent="0.3">
      <c r="A959" t="s">
        <v>5147</v>
      </c>
      <c r="B959" t="s">
        <v>4096</v>
      </c>
      <c r="C959" t="s">
        <v>5807</v>
      </c>
      <c r="D959" t="str">
        <f>IF(OR(C959=0,C959="x"),
   "No PNEC",
   IFERROR(
      _xlfn.XLOOKUP(C959,'C-search matrix PNEC NORMAN'!B:B,'C-search matrix PNEC NORMAN'!A:A),
      "No Match"
   )
)</f>
        <v>No PNEC</v>
      </c>
    </row>
    <row r="960" spans="1:4" x14ac:dyDescent="0.3">
      <c r="A960" t="s">
        <v>5148</v>
      </c>
      <c r="B960" t="s">
        <v>4097</v>
      </c>
      <c r="C960" t="s">
        <v>5807</v>
      </c>
      <c r="D960" t="str">
        <f>IF(OR(C960=0,C960="x"),
   "No PNEC",
   IFERROR(
      _xlfn.XLOOKUP(C960,'C-search matrix PNEC NORMAN'!B:B,'C-search matrix PNEC NORMAN'!A:A),
      "No Match"
   )
)</f>
        <v>No PNEC</v>
      </c>
    </row>
    <row r="961" spans="1:4" x14ac:dyDescent="0.3">
      <c r="A961" t="s">
        <v>5149</v>
      </c>
      <c r="B961" t="s">
        <v>4098</v>
      </c>
      <c r="C961" t="s">
        <v>5807</v>
      </c>
      <c r="D961" t="str">
        <f>IF(OR(C961=0,C961="x"),
   "No PNEC",
   IFERROR(
      _xlfn.XLOOKUP(C961,'C-search matrix PNEC NORMAN'!B:B,'C-search matrix PNEC NORMAN'!A:A),
      "No Match"
   )
)</f>
        <v>No PNEC</v>
      </c>
    </row>
    <row r="962" spans="1:4" x14ac:dyDescent="0.3">
      <c r="A962" t="s">
        <v>5150</v>
      </c>
      <c r="B962" t="s">
        <v>4099</v>
      </c>
      <c r="C962" t="s">
        <v>5807</v>
      </c>
      <c r="D962" t="str">
        <f>IF(OR(C962=0,C962="x"),
   "No PNEC",
   IFERROR(
      _xlfn.XLOOKUP(C962,'C-search matrix PNEC NORMAN'!B:B,'C-search matrix PNEC NORMAN'!A:A),
      "No Match"
   )
)</f>
        <v>No PNEC</v>
      </c>
    </row>
    <row r="963" spans="1:4" x14ac:dyDescent="0.3">
      <c r="A963" t="s">
        <v>5151</v>
      </c>
      <c r="B963" t="s">
        <v>4100</v>
      </c>
      <c r="C963" t="s">
        <v>5807</v>
      </c>
      <c r="D963" t="str">
        <f>IF(OR(C963=0,C963="x"),
   "No PNEC",
   IFERROR(
      _xlfn.XLOOKUP(C963,'C-search matrix PNEC NORMAN'!B:B,'C-search matrix PNEC NORMAN'!A:A),
      "No Match"
   )
)</f>
        <v>No PNEC</v>
      </c>
    </row>
    <row r="964" spans="1:4" x14ac:dyDescent="0.3">
      <c r="A964" t="s">
        <v>5152</v>
      </c>
      <c r="B964" t="s">
        <v>4101</v>
      </c>
      <c r="C964" t="s">
        <v>5807</v>
      </c>
      <c r="D964" t="str">
        <f>IF(OR(C964=0,C964="x"),
   "No PNEC",
   IFERROR(
      _xlfn.XLOOKUP(C964,'C-search matrix PNEC NORMAN'!B:B,'C-search matrix PNEC NORMAN'!A:A),
      "No Match"
   )
)</f>
        <v>No PNEC</v>
      </c>
    </row>
    <row r="965" spans="1:4" x14ac:dyDescent="0.3">
      <c r="A965" t="s">
        <v>5153</v>
      </c>
      <c r="B965" t="s">
        <v>4102</v>
      </c>
      <c r="C965" t="s">
        <v>5807</v>
      </c>
      <c r="D965" t="str">
        <f>IF(OR(C965=0,C965="x"),
   "No PNEC",
   IFERROR(
      _xlfn.XLOOKUP(C965,'C-search matrix PNEC NORMAN'!B:B,'C-search matrix PNEC NORMAN'!A:A),
      "No Match"
   )
)</f>
        <v>No PNEC</v>
      </c>
    </row>
    <row r="966" spans="1:4" x14ac:dyDescent="0.3">
      <c r="A966" t="s">
        <v>5154</v>
      </c>
      <c r="B966" t="s">
        <v>4103</v>
      </c>
      <c r="C966" t="s">
        <v>5807</v>
      </c>
      <c r="D966" t="str">
        <f>IF(OR(C966=0,C966="x"),
   "No PNEC",
   IFERROR(
      _xlfn.XLOOKUP(C966,'C-search matrix PNEC NORMAN'!B:B,'C-search matrix PNEC NORMAN'!A:A),
      "No Match"
   )
)</f>
        <v>No PNEC</v>
      </c>
    </row>
    <row r="967" spans="1:4" x14ac:dyDescent="0.3">
      <c r="A967" t="s">
        <v>5155</v>
      </c>
      <c r="B967" t="s">
        <v>4104</v>
      </c>
      <c r="C967" t="s">
        <v>5807</v>
      </c>
      <c r="D967" t="str">
        <f>IF(OR(C967=0,C967="x"),
   "No PNEC",
   IFERROR(
      _xlfn.XLOOKUP(C967,'C-search matrix PNEC NORMAN'!B:B,'C-search matrix PNEC NORMAN'!A:A),
      "No Match"
   )
)</f>
        <v>No PNEC</v>
      </c>
    </row>
    <row r="968" spans="1:4" x14ac:dyDescent="0.3">
      <c r="A968" t="s">
        <v>5156</v>
      </c>
      <c r="B968" t="s">
        <v>4105</v>
      </c>
      <c r="C968" t="s">
        <v>5807</v>
      </c>
      <c r="D968" t="str">
        <f>IF(OR(C968=0,C968="x"),
   "No PNEC",
   IFERROR(
      _xlfn.XLOOKUP(C968,'C-search matrix PNEC NORMAN'!B:B,'C-search matrix PNEC NORMAN'!A:A),
      "No Match"
   )
)</f>
        <v>No PNEC</v>
      </c>
    </row>
    <row r="969" spans="1:4" x14ac:dyDescent="0.3">
      <c r="A969" t="s">
        <v>5157</v>
      </c>
      <c r="B969" t="s">
        <v>4106</v>
      </c>
      <c r="C969" t="s">
        <v>5807</v>
      </c>
      <c r="D969" t="str">
        <f>IF(OR(C969=0,C969="x"),
   "No PNEC",
   IFERROR(
      _xlfn.XLOOKUP(C969,'C-search matrix PNEC NORMAN'!B:B,'C-search matrix PNEC NORMAN'!A:A),
      "No Match"
   )
)</f>
        <v>No PNEC</v>
      </c>
    </row>
    <row r="970" spans="1:4" x14ac:dyDescent="0.3">
      <c r="A970" t="s">
        <v>5158</v>
      </c>
      <c r="B970" t="s">
        <v>4107</v>
      </c>
      <c r="C970" t="s">
        <v>5807</v>
      </c>
      <c r="D970" t="str">
        <f>IF(OR(C970=0,C970="x"),
   "No PNEC",
   IFERROR(
      _xlfn.XLOOKUP(C970,'C-search matrix PNEC NORMAN'!B:B,'C-search matrix PNEC NORMAN'!A:A),
      "No Match"
   )
)</f>
        <v>No PNEC</v>
      </c>
    </row>
    <row r="971" spans="1:4" x14ac:dyDescent="0.3">
      <c r="A971" t="s">
        <v>5159</v>
      </c>
      <c r="B971" t="s">
        <v>4108</v>
      </c>
      <c r="C971" t="s">
        <v>5807</v>
      </c>
      <c r="D971" t="str">
        <f>IF(OR(C971=0,C971="x"),
   "No PNEC",
   IFERROR(
      _xlfn.XLOOKUP(C971,'C-search matrix PNEC NORMAN'!B:B,'C-search matrix PNEC NORMAN'!A:A),
      "No Match"
   )
)</f>
        <v>No PNEC</v>
      </c>
    </row>
    <row r="972" spans="1:4" x14ac:dyDescent="0.3">
      <c r="A972" t="s">
        <v>5160</v>
      </c>
      <c r="B972" t="s">
        <v>4109</v>
      </c>
      <c r="C972" t="s">
        <v>5807</v>
      </c>
      <c r="D972" t="str">
        <f>IF(OR(C972=0,C972="x"),
   "No PNEC",
   IFERROR(
      _xlfn.XLOOKUP(C972,'C-search matrix PNEC NORMAN'!B:B,'C-search matrix PNEC NORMAN'!A:A),
      "No Match"
   )
)</f>
        <v>No PNEC</v>
      </c>
    </row>
    <row r="973" spans="1:4" x14ac:dyDescent="0.3">
      <c r="A973" t="s">
        <v>5161</v>
      </c>
      <c r="B973" t="s">
        <v>4110</v>
      </c>
      <c r="C973" t="s">
        <v>5807</v>
      </c>
      <c r="D973" t="str">
        <f>IF(OR(C973=0,C973="x"),
   "No PNEC",
   IFERROR(
      _xlfn.XLOOKUP(C973,'C-search matrix PNEC NORMAN'!B:B,'C-search matrix PNEC NORMAN'!A:A),
      "No Match"
   )
)</f>
        <v>No PNEC</v>
      </c>
    </row>
    <row r="974" spans="1:4" x14ac:dyDescent="0.3">
      <c r="A974" t="s">
        <v>5162</v>
      </c>
      <c r="B974" t="s">
        <v>4111</v>
      </c>
      <c r="C974" t="s">
        <v>5807</v>
      </c>
      <c r="D974" t="str">
        <f>IF(OR(C974=0,C974="x"),
   "No PNEC",
   IFERROR(
      _xlfn.XLOOKUP(C974,'C-search matrix PNEC NORMAN'!B:B,'C-search matrix PNEC NORMAN'!A:A),
      "No Match"
   )
)</f>
        <v>No PNEC</v>
      </c>
    </row>
    <row r="975" spans="1:4" x14ac:dyDescent="0.3">
      <c r="A975" t="s">
        <v>45</v>
      </c>
      <c r="B975" t="s">
        <v>2325</v>
      </c>
      <c r="C975" t="s">
        <v>2326</v>
      </c>
      <c r="D975">
        <f>IF(OR(C975=0,C975="x"),
   "No PNEC",
   IFERROR(
      _xlfn.XLOOKUP(C975,'C-search matrix PNEC NORMAN'!B:B,'C-search matrix PNEC NORMAN'!A:A),
      "No Match"
   )
)</f>
        <v>6.9638799999999996</v>
      </c>
    </row>
    <row r="976" spans="1:4" x14ac:dyDescent="0.3">
      <c r="A976" t="s">
        <v>303</v>
      </c>
      <c r="B976" t="s">
        <v>2432</v>
      </c>
      <c r="C976" t="s">
        <v>2433</v>
      </c>
      <c r="D976">
        <f>IF(OR(C976=0,C976="x"),
   "No PNEC",
   IFERROR(
      _xlfn.XLOOKUP(C976,'C-search matrix PNEC NORMAN'!B:B,'C-search matrix PNEC NORMAN'!A:A),
      "No Match"
   )
)</f>
        <v>1.03254</v>
      </c>
    </row>
    <row r="977" spans="1:4" x14ac:dyDescent="0.3">
      <c r="A977" t="s">
        <v>385</v>
      </c>
      <c r="B977" t="s">
        <v>1727</v>
      </c>
      <c r="C977" t="s">
        <v>1732</v>
      </c>
      <c r="D977">
        <f>IF(OR(C977=0,C977="x"),
   "No PNEC",
   IFERROR(
      _xlfn.XLOOKUP(C977,'C-search matrix PNEC NORMAN'!B:B,'C-search matrix PNEC NORMAN'!A:A),
      "No Match"
   )
)</f>
        <v>18.076697624331999</v>
      </c>
    </row>
    <row r="978" spans="1:4" x14ac:dyDescent="0.3">
      <c r="A978" t="s">
        <v>5163</v>
      </c>
      <c r="B978" t="s">
        <v>4112</v>
      </c>
      <c r="C978" t="s">
        <v>5984</v>
      </c>
      <c r="D978">
        <f>IF(OR(C978=0,C978="x"),
   "No PNEC",
   IFERROR(
      _xlfn.XLOOKUP(C978,'C-search matrix PNEC NORMAN'!B:B,'C-search matrix PNEC NORMAN'!A:A),
      "No Match"
   )
)</f>
        <v>11.21373</v>
      </c>
    </row>
    <row r="979" spans="1:4" x14ac:dyDescent="0.3">
      <c r="A979" t="s">
        <v>53</v>
      </c>
      <c r="B979" t="s">
        <v>2277</v>
      </c>
      <c r="C979" t="s">
        <v>2280</v>
      </c>
      <c r="D979">
        <f>IF(OR(C979=0,C979="x"),
   "No PNEC",
   IFERROR(
      _xlfn.XLOOKUP(C979,'C-search matrix PNEC NORMAN'!B:B,'C-search matrix PNEC NORMAN'!A:A),
      "No Match"
   )
)</f>
        <v>6.9638799999999996</v>
      </c>
    </row>
    <row r="980" spans="1:4" x14ac:dyDescent="0.3">
      <c r="A980" t="s">
        <v>5164</v>
      </c>
      <c r="B980" t="s">
        <v>1340</v>
      </c>
      <c r="C980" t="s">
        <v>1342</v>
      </c>
      <c r="D980">
        <f>IF(OR(C980=0,C980="x"),
   "No PNEC",
   IFERROR(
      _xlfn.XLOOKUP(C980,'C-search matrix PNEC NORMAN'!B:B,'C-search matrix PNEC NORMAN'!A:A),
      "No Match"
   )
)</f>
        <v>0.24485999999999999</v>
      </c>
    </row>
    <row r="981" spans="1:4" x14ac:dyDescent="0.3">
      <c r="A981" t="s">
        <v>314</v>
      </c>
      <c r="B981" t="s">
        <v>1789</v>
      </c>
      <c r="C981" t="s">
        <v>1791</v>
      </c>
      <c r="D981">
        <f>IF(OR(C981=0,C981="x"),
   "No PNEC",
   IFERROR(
      _xlfn.XLOOKUP(C981,'C-search matrix PNEC NORMAN'!B:B,'C-search matrix PNEC NORMAN'!A:A),
      "No Match"
   )
)</f>
        <v>66.001519999999999</v>
      </c>
    </row>
    <row r="982" spans="1:4" x14ac:dyDescent="0.3">
      <c r="A982" t="s">
        <v>307</v>
      </c>
      <c r="B982" t="s">
        <v>2054</v>
      </c>
      <c r="C982" t="s">
        <v>2056</v>
      </c>
      <c r="D982">
        <f>IF(OR(C982=0,C982="x"),
   "No PNEC",
   IFERROR(
      _xlfn.XLOOKUP(C982,'C-search matrix PNEC NORMAN'!B:B,'C-search matrix PNEC NORMAN'!A:A),
      "No Match"
   )
)</f>
        <v>21.529890000000002</v>
      </c>
    </row>
    <row r="983" spans="1:4" x14ac:dyDescent="0.3">
      <c r="A983" t="s">
        <v>5165</v>
      </c>
      <c r="B983" t="s">
        <v>3538</v>
      </c>
      <c r="C983" t="s">
        <v>5985</v>
      </c>
      <c r="D983">
        <f>IF(OR(C983=0,C983="x"),
   "No PNEC",
   IFERROR(
      _xlfn.XLOOKUP(C983,'C-search matrix PNEC NORMAN'!B:B,'C-search matrix PNEC NORMAN'!A:A),
      "No Match"
   )
)</f>
        <v>7.2975399999999997</v>
      </c>
    </row>
    <row r="984" spans="1:4" x14ac:dyDescent="0.3">
      <c r="A984" t="s">
        <v>5166</v>
      </c>
      <c r="B984" t="s">
        <v>3539</v>
      </c>
      <c r="C984" t="s">
        <v>5986</v>
      </c>
      <c r="D984">
        <f>IF(OR(C984=0,C984="x"),
   "No PNEC",
   IFERROR(
      _xlfn.XLOOKUP(C984,'C-search matrix PNEC NORMAN'!B:B,'C-search matrix PNEC NORMAN'!A:A),
      "No Match"
   )
)</f>
        <v>7.0668300000000004</v>
      </c>
    </row>
    <row r="985" spans="1:4" x14ac:dyDescent="0.3">
      <c r="A985" t="s">
        <v>161</v>
      </c>
      <c r="B985" t="s">
        <v>1382</v>
      </c>
      <c r="C985" t="s">
        <v>1384</v>
      </c>
      <c r="D985">
        <f>IF(OR(C985=0,C985="x"),
   "No PNEC",
   IFERROR(
      _xlfn.XLOOKUP(C985,'C-search matrix PNEC NORMAN'!B:B,'C-search matrix PNEC NORMAN'!A:A),
      "No Match"
   )
)</f>
        <v>400</v>
      </c>
    </row>
    <row r="986" spans="1:4" x14ac:dyDescent="0.3">
      <c r="A986" t="s">
        <v>5167</v>
      </c>
      <c r="B986" t="s">
        <v>2239</v>
      </c>
      <c r="C986" t="s">
        <v>2240</v>
      </c>
      <c r="D986">
        <f>IF(OR(C986=0,C986="x"),
   "No PNEC",
   IFERROR(
      _xlfn.XLOOKUP(C986,'C-search matrix PNEC NORMAN'!B:B,'C-search matrix PNEC NORMAN'!A:A),
      "No Match"
   )
)</f>
        <v>3.34707</v>
      </c>
    </row>
    <row r="987" spans="1:4" x14ac:dyDescent="0.3">
      <c r="A987" t="s">
        <v>430</v>
      </c>
      <c r="B987" t="s">
        <v>1036</v>
      </c>
      <c r="C987" t="s">
        <v>1039</v>
      </c>
      <c r="D987">
        <f>IF(OR(C987=0,C987="x"),
   "No PNEC",
   IFERROR(
      _xlfn.XLOOKUP(C987,'C-search matrix PNEC NORMAN'!B:B,'C-search matrix PNEC NORMAN'!A:A),
      "No Match"
   )
)</f>
        <v>6.8645813475379194E-2</v>
      </c>
    </row>
    <row r="988" spans="1:4" x14ac:dyDescent="0.3">
      <c r="A988" t="s">
        <v>389</v>
      </c>
      <c r="B988" t="s">
        <v>2197</v>
      </c>
      <c r="C988" t="s">
        <v>2199</v>
      </c>
      <c r="D988">
        <f>IF(OR(C988=0,C988="x"),
   "No PNEC",
   IFERROR(
      _xlfn.XLOOKUP(C988,'C-search matrix PNEC NORMAN'!B:B,'C-search matrix PNEC NORMAN'!A:A),
      "No Match"
   )
)</f>
        <v>0.18665664558879899</v>
      </c>
    </row>
    <row r="989" spans="1:4" x14ac:dyDescent="0.3">
      <c r="A989" t="s">
        <v>357</v>
      </c>
      <c r="B989" t="s">
        <v>1456</v>
      </c>
      <c r="C989" t="s">
        <v>1458</v>
      </c>
      <c r="D989">
        <f>IF(OR(C989=0,C989="x"),
   "No PNEC",
   IFERROR(
      _xlfn.XLOOKUP(C989,'C-search matrix PNEC NORMAN'!B:B,'C-search matrix PNEC NORMAN'!A:A),
      "No Match"
   )
)</f>
        <v>120</v>
      </c>
    </row>
    <row r="990" spans="1:4" x14ac:dyDescent="0.3">
      <c r="A990" t="s">
        <v>5168</v>
      </c>
      <c r="B990" t="s">
        <v>4113</v>
      </c>
      <c r="C990" t="s">
        <v>5987</v>
      </c>
      <c r="D990">
        <f>IF(OR(C990=0,C990="x"),
   "No PNEC",
   IFERROR(
      _xlfn.XLOOKUP(C990,'C-search matrix PNEC NORMAN'!B:B,'C-search matrix PNEC NORMAN'!A:A),
      "No Match"
   )
)</f>
        <v>6.1440400000000004</v>
      </c>
    </row>
    <row r="991" spans="1:4" x14ac:dyDescent="0.3">
      <c r="A991" t="s">
        <v>5169</v>
      </c>
      <c r="B991" t="s">
        <v>4114</v>
      </c>
      <c r="C991" t="s">
        <v>5988</v>
      </c>
      <c r="D991">
        <f>IF(OR(C991=0,C991="x"),
   "No PNEC",
   IFERROR(
      _xlfn.XLOOKUP(C991,'C-search matrix PNEC NORMAN'!B:B,'C-search matrix PNEC NORMAN'!A:A),
      "No Match"
   )
)</f>
        <v>2.2303600000000001</v>
      </c>
    </row>
    <row r="992" spans="1:4" x14ac:dyDescent="0.3">
      <c r="A992" t="s">
        <v>181</v>
      </c>
      <c r="B992" t="s">
        <v>2202</v>
      </c>
      <c r="C992" t="s">
        <v>2204</v>
      </c>
      <c r="D992">
        <f>IF(OR(C992=0,C992="x"),
   "No PNEC",
   IFERROR(
      _xlfn.XLOOKUP(C992,'C-search matrix PNEC NORMAN'!B:B,'C-search matrix PNEC NORMAN'!A:A),
      "No Match"
   )
)</f>
        <v>0.69432000000000005</v>
      </c>
    </row>
    <row r="993" spans="1:4" x14ac:dyDescent="0.3">
      <c r="A993" t="s">
        <v>5170</v>
      </c>
      <c r="B993" t="s">
        <v>1251</v>
      </c>
      <c r="C993" t="s">
        <v>1255</v>
      </c>
      <c r="D993">
        <f>IF(OR(C993=0,C993="x"),
   "No PNEC",
   IFERROR(
      _xlfn.XLOOKUP(C993,'C-search matrix PNEC NORMAN'!B:B,'C-search matrix PNEC NORMAN'!A:A),
      "No Match"
   )
)</f>
        <v>1.16994</v>
      </c>
    </row>
    <row r="994" spans="1:4" x14ac:dyDescent="0.3">
      <c r="A994" t="s">
        <v>227</v>
      </c>
      <c r="B994" t="s">
        <v>1077</v>
      </c>
      <c r="C994" t="s">
        <v>1086</v>
      </c>
      <c r="D994">
        <f>IF(OR(C994=0,C994="x"),
   "No PNEC",
   IFERROR(
      _xlfn.XLOOKUP(C994,'C-search matrix PNEC NORMAN'!B:B,'C-search matrix PNEC NORMAN'!A:A),
      "No Match"
   )
)</f>
        <v>0.55205000000000004</v>
      </c>
    </row>
    <row r="995" spans="1:4" x14ac:dyDescent="0.3">
      <c r="A995" t="s">
        <v>118</v>
      </c>
      <c r="B995" t="s">
        <v>2676</v>
      </c>
      <c r="C995" t="s">
        <v>2677</v>
      </c>
      <c r="D995">
        <f>IF(OR(C995=0,C995="x"),
   "No PNEC",
   IFERROR(
      _xlfn.XLOOKUP(C995,'C-search matrix PNEC NORMAN'!B:B,'C-search matrix PNEC NORMAN'!A:A),
      "No Match"
   )
)</f>
        <v>0.56508999999999998</v>
      </c>
    </row>
    <row r="996" spans="1:4" x14ac:dyDescent="0.3">
      <c r="A996" t="s">
        <v>200</v>
      </c>
      <c r="B996" t="s">
        <v>1056</v>
      </c>
      <c r="C996" t="s">
        <v>1061</v>
      </c>
      <c r="D996">
        <f>IF(OR(C996=0,C996="x"),
   "No PNEC",
   IFERROR(
      _xlfn.XLOOKUP(C996,'C-search matrix PNEC NORMAN'!B:B,'C-search matrix PNEC NORMAN'!A:A),
      "No Match"
   )
)</f>
        <v>22.561630000000001</v>
      </c>
    </row>
    <row r="997" spans="1:4" x14ac:dyDescent="0.3">
      <c r="A997" t="s">
        <v>5171</v>
      </c>
      <c r="B997" t="s">
        <v>4115</v>
      </c>
      <c r="C997" t="s">
        <v>5989</v>
      </c>
      <c r="D997">
        <f>IF(OR(C997=0,C997="x"),
   "No PNEC",
   IFERROR(
      _xlfn.XLOOKUP(C997,'C-search matrix PNEC NORMAN'!B:B,'C-search matrix PNEC NORMAN'!A:A),
      "No Match"
   )
)</f>
        <v>0.2</v>
      </c>
    </row>
    <row r="998" spans="1:4" x14ac:dyDescent="0.3">
      <c r="A998" t="s">
        <v>5172</v>
      </c>
      <c r="B998" t="s">
        <v>1114</v>
      </c>
      <c r="C998" t="s">
        <v>1115</v>
      </c>
      <c r="D998">
        <f>IF(OR(C998=0,C998="x"),
   "No PNEC",
   IFERROR(
      _xlfn.XLOOKUP(C998,'C-search matrix PNEC NORMAN'!B:B,'C-search matrix PNEC NORMAN'!A:A),
      "No Match"
   )
)</f>
        <v>5.7</v>
      </c>
    </row>
    <row r="999" spans="1:4" x14ac:dyDescent="0.3">
      <c r="A999" t="s">
        <v>66</v>
      </c>
      <c r="B999" t="s">
        <v>1910</v>
      </c>
      <c r="C999" t="s">
        <v>1911</v>
      </c>
      <c r="D999">
        <f>IF(OR(C999=0,C999="x"),
   "No PNEC",
   IFERROR(
      _xlfn.XLOOKUP(C999,'C-search matrix PNEC NORMAN'!B:B,'C-search matrix PNEC NORMAN'!A:A),
      "No Match"
   )
)</f>
        <v>280</v>
      </c>
    </row>
    <row r="1000" spans="1:4" x14ac:dyDescent="0.3">
      <c r="A1000" t="s">
        <v>5173</v>
      </c>
      <c r="B1000" t="s">
        <v>4116</v>
      </c>
      <c r="C1000" t="s">
        <v>5990</v>
      </c>
      <c r="D1000">
        <f>IF(OR(C1000=0,C1000="x"),
   "No PNEC",
   IFERROR(
      _xlfn.XLOOKUP(C1000,'C-search matrix PNEC NORMAN'!B:B,'C-search matrix PNEC NORMAN'!A:A),
      "No Match"
   )
)</f>
        <v>16.479679999999998</v>
      </c>
    </row>
    <row r="1001" spans="1:4" x14ac:dyDescent="0.3">
      <c r="A1001" t="s">
        <v>98</v>
      </c>
      <c r="B1001" t="s">
        <v>2565</v>
      </c>
      <c r="C1001" t="s">
        <v>2567</v>
      </c>
      <c r="D1001">
        <f>IF(OR(C1001=0,C1001="x"),
   "No PNEC",
   IFERROR(
      _xlfn.XLOOKUP(C1001,'C-search matrix PNEC NORMAN'!B:B,'C-search matrix PNEC NORMAN'!A:A),
      "No Match"
   )
)</f>
        <v>28.66235</v>
      </c>
    </row>
    <row r="1002" spans="1:4" x14ac:dyDescent="0.3">
      <c r="A1002" t="s">
        <v>5174</v>
      </c>
      <c r="B1002" t="s">
        <v>4117</v>
      </c>
      <c r="C1002" t="s">
        <v>5991</v>
      </c>
      <c r="D1002">
        <f>IF(OR(C1002=0,C1002="x"),
   "No PNEC",
   IFERROR(
      _xlfn.XLOOKUP(C1002,'C-search matrix PNEC NORMAN'!B:B,'C-search matrix PNEC NORMAN'!A:A),
      "No Match"
   )
)</f>
        <v>42.107660000000003</v>
      </c>
    </row>
    <row r="1003" spans="1:4" x14ac:dyDescent="0.3">
      <c r="A1003" t="s">
        <v>5175</v>
      </c>
      <c r="B1003" t="s">
        <v>4118</v>
      </c>
      <c r="C1003" t="s">
        <v>5992</v>
      </c>
      <c r="D1003">
        <f>IF(OR(C1003=0,C1003="x"),
   "No PNEC",
   IFERROR(
      _xlfn.XLOOKUP(C1003,'C-search matrix PNEC NORMAN'!B:B,'C-search matrix PNEC NORMAN'!A:A),
      "No Match"
   )
)</f>
        <v>23.098410000000001</v>
      </c>
    </row>
    <row r="1004" spans="1:4" x14ac:dyDescent="0.3">
      <c r="A1004" t="s">
        <v>5176</v>
      </c>
      <c r="B1004" t="s">
        <v>1451</v>
      </c>
      <c r="C1004" t="s">
        <v>1452</v>
      </c>
      <c r="D1004">
        <f>IF(OR(C1004=0,C1004="x"),
   "No PNEC",
   IFERROR(
      _xlfn.XLOOKUP(C1004,'C-search matrix PNEC NORMAN'!B:B,'C-search matrix PNEC NORMAN'!A:A),
      "No Match"
   )
)</f>
        <v>3.3700000000000002E-3</v>
      </c>
    </row>
    <row r="1005" spans="1:4" x14ac:dyDescent="0.3">
      <c r="A1005" t="s">
        <v>5177</v>
      </c>
      <c r="B1005" t="s">
        <v>2333</v>
      </c>
      <c r="C1005" t="s">
        <v>2335</v>
      </c>
      <c r="D1005">
        <f>IF(OR(C1005=0,C1005="x"),
   "No PNEC",
   IFERROR(
      _xlfn.XLOOKUP(C1005,'C-search matrix PNEC NORMAN'!B:B,'C-search matrix PNEC NORMAN'!A:A),
      "No Match"
   )
)</f>
        <v>7.7605202696580701E-3</v>
      </c>
    </row>
    <row r="1006" spans="1:4" x14ac:dyDescent="0.3">
      <c r="A1006" t="s">
        <v>5178</v>
      </c>
      <c r="B1006" t="s">
        <v>3540</v>
      </c>
      <c r="C1006" t="s">
        <v>5993</v>
      </c>
      <c r="D1006">
        <f>IF(OR(C1006=0,C1006="x"),
   "No PNEC",
   IFERROR(
      _xlfn.XLOOKUP(C1006,'C-search matrix PNEC NORMAN'!B:B,'C-search matrix PNEC NORMAN'!A:A),
      "No Match"
   )
)</f>
        <v>2.98E-3</v>
      </c>
    </row>
    <row r="1007" spans="1:4" x14ac:dyDescent="0.3">
      <c r="A1007" t="s">
        <v>5179</v>
      </c>
      <c r="B1007" t="s">
        <v>1621</v>
      </c>
      <c r="C1007" t="s">
        <v>1623</v>
      </c>
      <c r="D1007">
        <f>IF(OR(C1007=0,C1007="x"),
   "No PNEC",
   IFERROR(
      _xlfn.XLOOKUP(C1007,'C-search matrix PNEC NORMAN'!B:B,'C-search matrix PNEC NORMAN'!A:A),
      "No Match"
   )
)</f>
        <v>2.99E-3</v>
      </c>
    </row>
    <row r="1008" spans="1:4" x14ac:dyDescent="0.3">
      <c r="A1008" t="s">
        <v>292</v>
      </c>
      <c r="B1008" t="s">
        <v>909</v>
      </c>
      <c r="C1008" t="s">
        <v>914</v>
      </c>
      <c r="D1008">
        <f>IF(OR(C1008=0,C1008="x"),
   "No PNEC",
   IFERROR(
      _xlfn.XLOOKUP(C1008,'C-search matrix PNEC NORMAN'!B:B,'C-search matrix PNEC NORMAN'!A:A),
      "No Match"
   )
)</f>
        <v>1.01275</v>
      </c>
    </row>
    <row r="1009" spans="1:4" x14ac:dyDescent="0.3">
      <c r="A1009" t="s">
        <v>5180</v>
      </c>
      <c r="B1009" t="s">
        <v>4119</v>
      </c>
      <c r="C1009" t="s">
        <v>5807</v>
      </c>
      <c r="D1009" t="str">
        <f>IF(OR(C1009=0,C1009="x"),
   "No PNEC",
   IFERROR(
      _xlfn.XLOOKUP(C1009,'C-search matrix PNEC NORMAN'!B:B,'C-search matrix PNEC NORMAN'!A:A),
      "No Match"
   )
)</f>
        <v>No PNEC</v>
      </c>
    </row>
    <row r="1010" spans="1:4" x14ac:dyDescent="0.3">
      <c r="A1010" s="2" t="s">
        <v>154</v>
      </c>
      <c r="B1010" s="2" t="s">
        <v>1111</v>
      </c>
      <c r="C1010" s="2" t="s">
        <v>1112</v>
      </c>
      <c r="D1010">
        <f>IF(OR(C1010=0,C1010="x"),
   "No PNEC",
   IFERROR(
      _xlfn.XLOOKUP(C1010,'C-search matrix PNEC NORMAN'!B:B,'C-search matrix PNEC NORMAN'!A:A),
      "No Match"
   )
)</f>
        <v>2.4400000000000002E-2</v>
      </c>
    </row>
    <row r="1011" spans="1:4" x14ac:dyDescent="0.3">
      <c r="A1011" s="2" t="s">
        <v>218</v>
      </c>
      <c r="B1011" s="2" t="s">
        <v>1612</v>
      </c>
      <c r="C1011" s="2" t="s">
        <v>1613</v>
      </c>
      <c r="D1011">
        <f>IF(OR(C1011=0,C1011="x"),
   "No PNEC",
   IFERROR(
      _xlfn.XLOOKUP(C1011,'C-search matrix PNEC NORMAN'!B:B,'C-search matrix PNEC NORMAN'!A:A),
      "No Match"
   )
)</f>
        <v>6.5339999999999995E-2</v>
      </c>
    </row>
    <row r="1012" spans="1:4" x14ac:dyDescent="0.3">
      <c r="A1012" s="2" t="s">
        <v>376</v>
      </c>
      <c r="B1012" s="2" t="s">
        <v>1956</v>
      </c>
      <c r="C1012" s="2" t="s">
        <v>1958</v>
      </c>
      <c r="D1012">
        <f>IF(OR(C1012=0,C1012="x"),
   "No PNEC",
   IFERROR(
      _xlfn.XLOOKUP(C1012,'C-search matrix PNEC NORMAN'!B:B,'C-search matrix PNEC NORMAN'!A:A),
      "No Match"
   )
)</f>
        <v>0.89</v>
      </c>
    </row>
    <row r="1013" spans="1:4" x14ac:dyDescent="0.3">
      <c r="A1013" s="2" t="s">
        <v>5181</v>
      </c>
      <c r="B1013" s="2" t="s">
        <v>4120</v>
      </c>
      <c r="C1013" s="2" t="s">
        <v>5807</v>
      </c>
      <c r="D1013" t="str">
        <f>IF(OR(C1013=0,C1013="x"),
   "No PNEC",
   IFERROR(
      _xlfn.XLOOKUP(C1013,'C-search matrix PNEC NORMAN'!B:B,'C-search matrix PNEC NORMAN'!A:A),
      "No Match"
   )
)</f>
        <v>No PNEC</v>
      </c>
    </row>
    <row r="1014" spans="1:4" x14ac:dyDescent="0.3">
      <c r="A1014" s="2" t="s">
        <v>5182</v>
      </c>
      <c r="B1014" s="2" t="s">
        <v>3541</v>
      </c>
      <c r="C1014" s="2" t="s">
        <v>1468</v>
      </c>
      <c r="D1014">
        <f>IF(OR(C1014=0,C1014="x"),
   "No PNEC",
   IFERROR(
      _xlfn.XLOOKUP(C1014,'C-search matrix PNEC NORMAN'!B:B,'C-search matrix PNEC NORMAN'!A:A),
      "No Match"
   )
)</f>
        <v>0.11323</v>
      </c>
    </row>
    <row r="1015" spans="1:4" x14ac:dyDescent="0.3">
      <c r="A1015" s="2" t="s">
        <v>5183</v>
      </c>
      <c r="B1015" s="2" t="s">
        <v>2103</v>
      </c>
      <c r="C1015" s="2" t="s">
        <v>1513</v>
      </c>
      <c r="D1015">
        <f>IF(OR(C1015=0,C1015="x"),
   "No PNEC",
   IFERROR(
      _xlfn.XLOOKUP(C1015,'C-search matrix PNEC NORMAN'!B:B,'C-search matrix PNEC NORMAN'!A:A),
      "No Match"
   )
)</f>
        <v>6.3094713437436195E-2</v>
      </c>
    </row>
    <row r="1016" spans="1:4" x14ac:dyDescent="0.3">
      <c r="A1016" s="2" t="s">
        <v>298</v>
      </c>
      <c r="B1016" s="2" t="s">
        <v>1297</v>
      </c>
      <c r="C1016" s="2" t="s">
        <v>1299</v>
      </c>
      <c r="D1016">
        <f>IF(OR(C1016=0,C1016="x"),
   "No PNEC",
   IFERROR(
      _xlfn.XLOOKUP(C1016,'C-search matrix PNEC NORMAN'!B:B,'C-search matrix PNEC NORMAN'!A:A),
      "No Match"
   )
)</f>
        <v>1.3010000000000001E-2</v>
      </c>
    </row>
    <row r="1017" spans="1:4" x14ac:dyDescent="0.3">
      <c r="A1017" s="2" t="s">
        <v>5184</v>
      </c>
      <c r="B1017" s="2" t="s">
        <v>3542</v>
      </c>
      <c r="C1017" s="2" t="s">
        <v>5994</v>
      </c>
      <c r="D1017">
        <f>IF(OR(C1017=0,C1017="x"),
   "No PNEC",
   IFERROR(
      _xlfn.XLOOKUP(C1017,'C-search matrix PNEC NORMAN'!B:B,'C-search matrix PNEC NORMAN'!A:A),
      "No Match"
   )
)</f>
        <v>6.11E-3</v>
      </c>
    </row>
    <row r="1018" spans="1:4" x14ac:dyDescent="0.3">
      <c r="A1018" s="2" t="s">
        <v>5185</v>
      </c>
      <c r="B1018" s="2" t="s">
        <v>4121</v>
      </c>
      <c r="C1018" s="2" t="s">
        <v>5807</v>
      </c>
      <c r="D1018" t="str">
        <f>IF(OR(C1018=0,C1018="x"),
   "No PNEC",
   IFERROR(
      _xlfn.XLOOKUP(C1018,'C-search matrix PNEC NORMAN'!B:B,'C-search matrix PNEC NORMAN'!A:A),
      "No Match"
   )
)</f>
        <v>No PNEC</v>
      </c>
    </row>
    <row r="1019" spans="1:4" x14ac:dyDescent="0.3">
      <c r="A1019" s="2" t="s">
        <v>5186</v>
      </c>
      <c r="B1019" s="2" t="s">
        <v>1187</v>
      </c>
      <c r="C1019" s="2" t="s">
        <v>1190</v>
      </c>
      <c r="D1019">
        <f>IF(OR(C1019=0,C1019="x"),
   "No PNEC",
   IFERROR(
      _xlfn.XLOOKUP(C1019,'C-search matrix PNEC NORMAN'!B:B,'C-search matrix PNEC NORMAN'!A:A),
      "No Match"
   )
)</f>
        <v>0.16986999999999999</v>
      </c>
    </row>
    <row r="1020" spans="1:4" x14ac:dyDescent="0.3">
      <c r="A1020" s="2" t="s">
        <v>5187</v>
      </c>
      <c r="B1020" s="2" t="s">
        <v>2011</v>
      </c>
      <c r="C1020" s="2" t="s">
        <v>2014</v>
      </c>
      <c r="D1020">
        <f>IF(OR(C1020=0,C1020="x"),
   "No PNEC",
   IFERROR(
      _xlfn.XLOOKUP(C1020,'C-search matrix PNEC NORMAN'!B:B,'C-search matrix PNEC NORMAN'!A:A),
      "No Match"
   )
)</f>
        <v>0.21819</v>
      </c>
    </row>
    <row r="1021" spans="1:4" x14ac:dyDescent="0.3">
      <c r="A1021" s="2" t="s">
        <v>5188</v>
      </c>
      <c r="B1021" s="2" t="s">
        <v>1249</v>
      </c>
      <c r="C1021" s="2" t="s">
        <v>1253</v>
      </c>
      <c r="D1021">
        <f>IF(OR(C1021=0,C1021="x"),
   "No PNEC",
   IFERROR(
      _xlfn.XLOOKUP(C1021,'C-search matrix PNEC NORMAN'!B:B,'C-search matrix PNEC NORMAN'!A:A),
      "No Match"
   )
)</f>
        <v>2.55743702528251</v>
      </c>
    </row>
    <row r="1022" spans="1:4" x14ac:dyDescent="0.3">
      <c r="A1022" s="2" t="s">
        <v>5189</v>
      </c>
      <c r="B1022" s="2" t="s">
        <v>1631</v>
      </c>
      <c r="C1022" s="2" t="s">
        <v>1632</v>
      </c>
      <c r="D1022">
        <f>IF(OR(C1022=0,C1022="x"),
   "No PNEC",
   IFERROR(
      _xlfn.XLOOKUP(C1022,'C-search matrix PNEC NORMAN'!B:B,'C-search matrix PNEC NORMAN'!A:A),
      "No Match"
   )
)</f>
        <v>0.23884</v>
      </c>
    </row>
    <row r="1023" spans="1:4" x14ac:dyDescent="0.3">
      <c r="A1023" s="2" t="s">
        <v>5190</v>
      </c>
      <c r="B1023" s="2" t="s">
        <v>1125</v>
      </c>
      <c r="C1023" s="2" t="s">
        <v>1129</v>
      </c>
      <c r="D1023">
        <f>IF(OR(C1023=0,C1023="x"),
   "No PNEC",
   IFERROR(
      _xlfn.XLOOKUP(C1023,'C-search matrix PNEC NORMAN'!B:B,'C-search matrix PNEC NORMAN'!A:A),
      "No Match"
   )
)</f>
        <v>5.7610000000000001E-2</v>
      </c>
    </row>
    <row r="1024" spans="1:4" x14ac:dyDescent="0.3">
      <c r="A1024" s="2" t="s">
        <v>5191</v>
      </c>
      <c r="B1024" s="2" t="s">
        <v>1841</v>
      </c>
      <c r="C1024" s="2" t="s">
        <v>1842</v>
      </c>
      <c r="D1024">
        <f>IF(OR(C1024=0,C1024="x"),
   "No PNEC",
   IFERROR(
      _xlfn.XLOOKUP(C1024,'C-search matrix PNEC NORMAN'!B:B,'C-search matrix PNEC NORMAN'!A:A),
      "No Match"
   )
)</f>
        <v>1.129E-2</v>
      </c>
    </row>
    <row r="1025" spans="1:4" x14ac:dyDescent="0.3">
      <c r="A1025" s="2" t="s">
        <v>5192</v>
      </c>
      <c r="B1025" s="2" t="s">
        <v>4122</v>
      </c>
      <c r="C1025" s="2" t="s">
        <v>5995</v>
      </c>
      <c r="D1025">
        <f>IF(OR(C1025=0,C1025="x"),
   "No PNEC",
   IFERROR(
      _xlfn.XLOOKUP(C1025,'C-search matrix PNEC NORMAN'!B:B,'C-search matrix PNEC NORMAN'!A:A),
      "No Match"
   )
)</f>
        <v>3.3787400000000001</v>
      </c>
    </row>
    <row r="1026" spans="1:4" x14ac:dyDescent="0.3">
      <c r="A1026" s="2" t="s">
        <v>5193</v>
      </c>
      <c r="B1026" s="2" t="s">
        <v>4123</v>
      </c>
      <c r="C1026" s="2" t="s">
        <v>5807</v>
      </c>
      <c r="D1026" t="str">
        <f>IF(OR(C1026=0,C1026="x"),
   "No PNEC",
   IFERROR(
      _xlfn.XLOOKUP(C1026,'C-search matrix PNEC NORMAN'!B:B,'C-search matrix PNEC NORMAN'!A:A),
      "No Match"
   )
)</f>
        <v>No PNEC</v>
      </c>
    </row>
    <row r="1027" spans="1:4" x14ac:dyDescent="0.3">
      <c r="A1027" s="2" t="s">
        <v>5194</v>
      </c>
      <c r="B1027" s="2" t="s">
        <v>1204</v>
      </c>
      <c r="C1027" s="2" t="s">
        <v>1207</v>
      </c>
      <c r="D1027">
        <f>IF(OR(C1027=0,C1027="x"),
   "No PNEC",
   IFERROR(
      _xlfn.XLOOKUP(C1027,'C-search matrix PNEC NORMAN'!B:B,'C-search matrix PNEC NORMAN'!A:A),
      "No Match"
   )
)</f>
        <v>96</v>
      </c>
    </row>
    <row r="1028" spans="1:4" x14ac:dyDescent="0.3">
      <c r="A1028" s="2" t="s">
        <v>112</v>
      </c>
      <c r="B1028" s="2" t="s">
        <v>1641</v>
      </c>
      <c r="C1028" s="2" t="s">
        <v>1148</v>
      </c>
      <c r="D1028">
        <f>IF(OR(C1028=0,C1028="x"),
   "No PNEC",
   IFERROR(
      _xlfn.XLOOKUP(C1028,'C-search matrix PNEC NORMAN'!B:B,'C-search matrix PNEC NORMAN'!A:A),
      "No Match"
   )
)</f>
        <v>1.8</v>
      </c>
    </row>
    <row r="1029" spans="1:4" x14ac:dyDescent="0.3">
      <c r="A1029" s="2" t="s">
        <v>5195</v>
      </c>
      <c r="B1029" s="2" t="s">
        <v>1738</v>
      </c>
      <c r="C1029" s="2" t="s">
        <v>1740</v>
      </c>
      <c r="D1029">
        <f>IF(OR(C1029=0,C1029="x"),
   "No PNEC",
   IFERROR(
      _xlfn.XLOOKUP(C1029,'C-search matrix PNEC NORMAN'!B:B,'C-search matrix PNEC NORMAN'!A:A),
      "No Match"
   )
)</f>
        <v>0.26</v>
      </c>
    </row>
    <row r="1030" spans="1:4" x14ac:dyDescent="0.3">
      <c r="A1030" s="2" t="s">
        <v>5196</v>
      </c>
      <c r="B1030" s="2" t="s">
        <v>4124</v>
      </c>
      <c r="C1030" s="2" t="s">
        <v>5996</v>
      </c>
      <c r="D1030">
        <f>IF(OR(C1030=0,C1030="x"),
   "No PNEC",
   IFERROR(
      _xlfn.XLOOKUP(C1030,'C-search matrix PNEC NORMAN'!B:B,'C-search matrix PNEC NORMAN'!A:A),
      "No Match"
   )
)</f>
        <v>3</v>
      </c>
    </row>
    <row r="1031" spans="1:4" x14ac:dyDescent="0.3">
      <c r="A1031" s="2" t="s">
        <v>5197</v>
      </c>
      <c r="B1031" s="2" t="s">
        <v>2561</v>
      </c>
      <c r="C1031" s="2" t="s">
        <v>2563</v>
      </c>
      <c r="D1031">
        <f>IF(OR(C1031=0,C1031="x"),
   "No PNEC",
   IFERROR(
      _xlfn.XLOOKUP(C1031,'C-search matrix PNEC NORMAN'!B:B,'C-search matrix PNEC NORMAN'!A:A),
      "No Match"
   )
)</f>
        <v>9.9696520796036997E-2</v>
      </c>
    </row>
    <row r="1032" spans="1:4" x14ac:dyDescent="0.3">
      <c r="A1032" s="2" t="s">
        <v>5198</v>
      </c>
      <c r="B1032" s="2" t="s">
        <v>4125</v>
      </c>
      <c r="C1032" s="2" t="s">
        <v>5997</v>
      </c>
      <c r="D1032">
        <f>IF(OR(C1032=0,C1032="x"),
   "No PNEC",
   IFERROR(
      _xlfn.XLOOKUP(C1032,'C-search matrix PNEC NORMAN'!B:B,'C-search matrix PNEC NORMAN'!A:A),
      "No Match"
   )
)</f>
        <v>5.8497013219808601E-3</v>
      </c>
    </row>
    <row r="1033" spans="1:4" x14ac:dyDescent="0.3">
      <c r="A1033" s="2" t="s">
        <v>208</v>
      </c>
      <c r="B1033" s="2" t="s">
        <v>2529</v>
      </c>
      <c r="C1033" s="2" t="s">
        <v>913</v>
      </c>
      <c r="D1033">
        <f>IF(OR(C1033=0,C1033="x"),
   "No PNEC",
   IFERROR(
      _xlfn.XLOOKUP(C1033,'C-search matrix PNEC NORMAN'!B:B,'C-search matrix PNEC NORMAN'!A:A),
      "No Match"
   )
)</f>
        <v>3.2</v>
      </c>
    </row>
    <row r="1034" spans="1:4" x14ac:dyDescent="0.3">
      <c r="A1034" s="2" t="s">
        <v>5199</v>
      </c>
      <c r="B1034" s="2" t="s">
        <v>2596</v>
      </c>
      <c r="C1034" s="2" t="s">
        <v>2189</v>
      </c>
      <c r="D1034">
        <f>IF(OR(C1034=0,C1034="x"),
   "No PNEC",
   IFERROR(
      _xlfn.XLOOKUP(C1034,'C-search matrix PNEC NORMAN'!B:B,'C-search matrix PNEC NORMAN'!A:A),
      "No Match"
   )
)</f>
        <v>52</v>
      </c>
    </row>
    <row r="1035" spans="1:4" x14ac:dyDescent="0.3">
      <c r="A1035" s="2" t="s">
        <v>5200</v>
      </c>
      <c r="B1035" s="2" t="s">
        <v>1306</v>
      </c>
      <c r="C1035" s="2" t="s">
        <v>1308</v>
      </c>
      <c r="D1035">
        <f>IF(OR(C1035=0,C1035="x"),
   "No PNEC",
   IFERROR(
      _xlfn.XLOOKUP(C1035,'C-search matrix PNEC NORMAN'!B:B,'C-search matrix PNEC NORMAN'!A:A),
      "No Match"
   )
)</f>
        <v>3.2</v>
      </c>
    </row>
    <row r="1036" spans="1:4" x14ac:dyDescent="0.3">
      <c r="A1036" s="2" t="s">
        <v>5201</v>
      </c>
      <c r="B1036" s="2" t="s">
        <v>3543</v>
      </c>
      <c r="C1036" s="2" t="s">
        <v>5998</v>
      </c>
      <c r="D1036">
        <f>IF(OR(C1036=0,C1036="x"),
   "No PNEC",
   IFERROR(
      _xlfn.XLOOKUP(C1036,'C-search matrix PNEC NORMAN'!B:B,'C-search matrix PNEC NORMAN'!A:A),
      "No Match"
   )
)</f>
        <v>4.2665866834286203E-3</v>
      </c>
    </row>
    <row r="1037" spans="1:4" x14ac:dyDescent="0.3">
      <c r="A1037" s="2" t="s">
        <v>5202</v>
      </c>
      <c r="B1037" s="2" t="s">
        <v>2050</v>
      </c>
      <c r="C1037" s="2" t="s">
        <v>2051</v>
      </c>
      <c r="D1037">
        <f>IF(OR(C1037=0,C1037="x"),
   "No PNEC",
   IFERROR(
      _xlfn.XLOOKUP(C1037,'C-search matrix PNEC NORMAN'!B:B,'C-search matrix PNEC NORMAN'!A:A),
      "No Match"
   )
)</f>
        <v>10.5</v>
      </c>
    </row>
    <row r="1038" spans="1:4" x14ac:dyDescent="0.3">
      <c r="A1038" s="2" t="s">
        <v>403</v>
      </c>
      <c r="B1038" s="2" t="s">
        <v>1660</v>
      </c>
      <c r="C1038" s="2" t="s">
        <v>1662</v>
      </c>
      <c r="D1038">
        <f>IF(OR(C1038=0,C1038="x"),
   "No PNEC",
   IFERROR(
      _xlfn.XLOOKUP(C1038,'C-search matrix PNEC NORMAN'!B:B,'C-search matrix PNEC NORMAN'!A:A),
      "No Match"
   )
)</f>
        <v>1.4461193088358699E-2</v>
      </c>
    </row>
    <row r="1039" spans="1:4" x14ac:dyDescent="0.3">
      <c r="A1039" s="2" t="s">
        <v>396</v>
      </c>
      <c r="B1039" s="2" t="s">
        <v>2553</v>
      </c>
      <c r="C1039" s="2" t="s">
        <v>2554</v>
      </c>
      <c r="D1039">
        <f>IF(OR(C1039=0,C1039="x"),
   "No PNEC",
   IFERROR(
      _xlfn.XLOOKUP(C1039,'C-search matrix PNEC NORMAN'!B:B,'C-search matrix PNEC NORMAN'!A:A),
      "No Match"
   )
)</f>
        <v>4.0858333733240999E-2</v>
      </c>
    </row>
    <row r="1040" spans="1:4" x14ac:dyDescent="0.3">
      <c r="A1040" s="2" t="s">
        <v>369</v>
      </c>
      <c r="B1040" s="2" t="s">
        <v>2624</v>
      </c>
      <c r="C1040" s="2" t="s">
        <v>2625</v>
      </c>
      <c r="D1040">
        <f>IF(OR(C1040=0,C1040="x"),
   "No PNEC",
   IFERROR(
      _xlfn.XLOOKUP(C1040,'C-search matrix PNEC NORMAN'!B:B,'C-search matrix PNEC NORMAN'!A:A),
      "No Match"
   )
)</f>
        <v>0.68</v>
      </c>
    </row>
    <row r="1041" spans="1:4" x14ac:dyDescent="0.3">
      <c r="A1041" s="2" t="s">
        <v>5203</v>
      </c>
      <c r="B1041" s="2" t="s">
        <v>3544</v>
      </c>
      <c r="C1041" s="2" t="s">
        <v>2595</v>
      </c>
      <c r="D1041">
        <f>IF(OR(C1041=0,C1041="x"),
   "No PNEC",
   IFERROR(
      _xlfn.XLOOKUP(C1041,'C-search matrix PNEC NORMAN'!B:B,'C-search matrix PNEC NORMAN'!A:A),
      "No Match"
   )
)</f>
        <v>7.6390942779055906E-2</v>
      </c>
    </row>
    <row r="1042" spans="1:4" x14ac:dyDescent="0.3">
      <c r="A1042" s="2" t="s">
        <v>5204</v>
      </c>
      <c r="B1042" s="2" t="s">
        <v>4126</v>
      </c>
      <c r="C1042" s="2" t="s">
        <v>5999</v>
      </c>
      <c r="D1042">
        <f>IF(OR(C1042=0,C1042="x"),
   "No PNEC",
   IFERROR(
      _xlfn.XLOOKUP(C1042,'C-search matrix PNEC NORMAN'!B:B,'C-search matrix PNEC NORMAN'!A:A),
      "No Match"
   )
)</f>
        <v>6.51292594533424E-2</v>
      </c>
    </row>
    <row r="1043" spans="1:4" x14ac:dyDescent="0.3">
      <c r="A1043" s="2" t="s">
        <v>5205</v>
      </c>
      <c r="B1043" s="2" t="s">
        <v>2650</v>
      </c>
      <c r="C1043" s="2" t="s">
        <v>2651</v>
      </c>
      <c r="D1043">
        <f>IF(OR(C1043=0,C1043="x"),
   "No PNEC",
   IFERROR(
      _xlfn.XLOOKUP(C1043,'C-search matrix PNEC NORMAN'!B:B,'C-search matrix PNEC NORMAN'!A:A),
      "No Match"
   )
)</f>
        <v>3.4499999999999999E-3</v>
      </c>
    </row>
    <row r="1044" spans="1:4" x14ac:dyDescent="0.3">
      <c r="A1044" s="2" t="s">
        <v>397</v>
      </c>
      <c r="B1044" s="2" t="s">
        <v>2665</v>
      </c>
      <c r="C1044" s="2" t="s">
        <v>2667</v>
      </c>
      <c r="D1044">
        <f>IF(OR(C1044=0,C1044="x"),
   "No PNEC",
   IFERROR(
      _xlfn.XLOOKUP(C1044,'C-search matrix PNEC NORMAN'!B:B,'C-search matrix PNEC NORMAN'!A:A),
      "No Match"
   )
)</f>
        <v>7.1312881655969898E-2</v>
      </c>
    </row>
    <row r="1045" spans="1:4" x14ac:dyDescent="0.3">
      <c r="A1045" s="2" t="s">
        <v>390</v>
      </c>
      <c r="B1045" s="2" t="s">
        <v>3545</v>
      </c>
      <c r="C1045" s="2" t="s">
        <v>2579</v>
      </c>
      <c r="D1045">
        <f>IF(OR(C1045=0,C1045="x"),
   "No PNEC",
   IFERROR(
      _xlfn.XLOOKUP(C1045,'C-search matrix PNEC NORMAN'!B:B,'C-search matrix PNEC NORMAN'!A:A),
      "No Match"
   )
)</f>
        <v>5.4339397332926901E-3</v>
      </c>
    </row>
    <row r="1046" spans="1:4" x14ac:dyDescent="0.3">
      <c r="A1046" s="2" t="s">
        <v>5206</v>
      </c>
      <c r="B1046" s="2" t="s">
        <v>4127</v>
      </c>
      <c r="C1046" s="2" t="s">
        <v>6000</v>
      </c>
      <c r="D1046">
        <f>IF(OR(C1046=0,C1046="x"),
   "No PNEC",
   IFERROR(
      _xlfn.XLOOKUP(C1046,'C-search matrix PNEC NORMAN'!B:B,'C-search matrix PNEC NORMAN'!A:A),
      "No Match"
   )
)</f>
        <v>4.8183761485364896E-3</v>
      </c>
    </row>
    <row r="1047" spans="1:4" x14ac:dyDescent="0.3">
      <c r="A1047" s="2" t="s">
        <v>405</v>
      </c>
      <c r="B1047" s="2" t="s">
        <v>1704</v>
      </c>
      <c r="C1047" s="2" t="s">
        <v>1707</v>
      </c>
      <c r="D1047">
        <f>IF(OR(C1047=0,C1047="x"),
   "No PNEC",
   IFERROR(
      _xlfn.XLOOKUP(C1047,'C-search matrix PNEC NORMAN'!B:B,'C-search matrix PNEC NORMAN'!A:A),
      "No Match"
   )
)</f>
        <v>1.42167089006189E-2</v>
      </c>
    </row>
    <row r="1048" spans="1:4" x14ac:dyDescent="0.3">
      <c r="A1048" s="2" t="s">
        <v>5207</v>
      </c>
      <c r="B1048" s="2" t="s">
        <v>3546</v>
      </c>
      <c r="C1048" s="2" t="s">
        <v>6001</v>
      </c>
      <c r="D1048">
        <f>IF(OR(C1048=0,C1048="x"),
   "No PNEC",
   IFERROR(
      _xlfn.XLOOKUP(C1048,'C-search matrix PNEC NORMAN'!B:B,'C-search matrix PNEC NORMAN'!A:A),
      "No Match"
   )
)</f>
        <v>4.6269999999999999E-2</v>
      </c>
    </row>
    <row r="1049" spans="1:4" x14ac:dyDescent="0.3">
      <c r="A1049" s="2" t="s">
        <v>316</v>
      </c>
      <c r="B1049" s="2" t="s">
        <v>2161</v>
      </c>
      <c r="C1049" s="2" t="s">
        <v>2162</v>
      </c>
      <c r="D1049">
        <f>IF(OR(C1049=0,C1049="x"),
   "No PNEC",
   IFERROR(
      _xlfn.XLOOKUP(C1049,'C-search matrix PNEC NORMAN'!B:B,'C-search matrix PNEC NORMAN'!A:A),
      "No Match"
   )
)</f>
        <v>1.4E-3</v>
      </c>
    </row>
    <row r="1050" spans="1:4" x14ac:dyDescent="0.3">
      <c r="A1050" s="2" t="s">
        <v>5208</v>
      </c>
      <c r="B1050" s="2" t="s">
        <v>2643</v>
      </c>
      <c r="C1050" s="2" t="s">
        <v>2644</v>
      </c>
      <c r="D1050">
        <f>IF(OR(C1050=0,C1050="x"),
   "No PNEC",
   IFERROR(
      _xlfn.XLOOKUP(C1050,'C-search matrix PNEC NORMAN'!B:B,'C-search matrix PNEC NORMAN'!A:A),
      "No Match"
   )
)</f>
        <v>0.1</v>
      </c>
    </row>
    <row r="1051" spans="1:4" x14ac:dyDescent="0.3">
      <c r="A1051" s="2" t="s">
        <v>5209</v>
      </c>
      <c r="B1051" s="2" t="s">
        <v>4128</v>
      </c>
      <c r="C1051" s="2" t="s">
        <v>6002</v>
      </c>
      <c r="D1051">
        <f>IF(OR(C1051=0,C1051="x"),
   "No PNEC",
   IFERROR(
      _xlfn.XLOOKUP(C1051,'C-search matrix PNEC NORMAN'!B:B,'C-search matrix PNEC NORMAN'!A:A),
      "No Match"
   )
)</f>
        <v>2.39381953331395E-3</v>
      </c>
    </row>
    <row r="1052" spans="1:4" x14ac:dyDescent="0.3">
      <c r="A1052" s="2" t="s">
        <v>5210</v>
      </c>
      <c r="B1052" s="2" t="s">
        <v>2589</v>
      </c>
      <c r="C1052" s="2" t="s">
        <v>2590</v>
      </c>
      <c r="D1052">
        <f>IF(OR(C1052=0,C1052="x"),
   "No PNEC",
   IFERROR(
      _xlfn.XLOOKUP(C1052,'C-search matrix PNEC NORMAN'!B:B,'C-search matrix PNEC NORMAN'!A:A),
      "No Match"
   )
)</f>
        <v>10</v>
      </c>
    </row>
    <row r="1053" spans="1:4" x14ac:dyDescent="0.3">
      <c r="A1053" s="2" t="s">
        <v>5211</v>
      </c>
      <c r="B1053" s="2" t="s">
        <v>1994</v>
      </c>
      <c r="C1053" s="2" t="s">
        <v>1996</v>
      </c>
      <c r="D1053">
        <f>IF(OR(C1053=0,C1053="x"),
   "No PNEC",
   IFERROR(
      _xlfn.XLOOKUP(C1053,'C-search matrix PNEC NORMAN'!B:B,'C-search matrix PNEC NORMAN'!A:A),
      "No Match"
   )
)</f>
        <v>1.81834601625941E-3</v>
      </c>
    </row>
    <row r="1054" spans="1:4" x14ac:dyDescent="0.3">
      <c r="A1054" s="2" t="s">
        <v>192</v>
      </c>
      <c r="B1054" s="2" t="s">
        <v>2548</v>
      </c>
      <c r="C1054" s="2" t="s">
        <v>2549</v>
      </c>
      <c r="D1054">
        <f>IF(OR(C1054=0,C1054="x"),
   "No PNEC",
   IFERROR(
      _xlfn.XLOOKUP(C1054,'C-search matrix PNEC NORMAN'!B:B,'C-search matrix PNEC NORMAN'!A:A),
      "No Match"
   )
)</f>
        <v>0.35</v>
      </c>
    </row>
    <row r="1055" spans="1:4" x14ac:dyDescent="0.3">
      <c r="A1055" s="2" t="s">
        <v>395</v>
      </c>
      <c r="B1055" s="2" t="s">
        <v>2041</v>
      </c>
      <c r="C1055" s="2" t="s">
        <v>2043</v>
      </c>
      <c r="D1055">
        <f>IF(OR(C1055=0,C1055="x"),
   "No PNEC",
   IFERROR(
      _xlfn.XLOOKUP(C1055,'C-search matrix PNEC NORMAN'!B:B,'C-search matrix PNEC NORMAN'!A:A),
      "No Match"
   )
)</f>
        <v>1.55</v>
      </c>
    </row>
    <row r="1056" spans="1:4" x14ac:dyDescent="0.3">
      <c r="A1056" s="2" t="s">
        <v>413</v>
      </c>
      <c r="B1056" s="2" t="s">
        <v>2022</v>
      </c>
      <c r="C1056" s="2" t="s">
        <v>1717</v>
      </c>
      <c r="D1056">
        <f>IF(OR(C1056=0,C1056="x"),
   "No PNEC",
   IFERROR(
      _xlfn.XLOOKUP(C1056,'C-search matrix PNEC NORMAN'!B:B,'C-search matrix PNEC NORMAN'!A:A),
      "No Match"
   )
)</f>
        <v>5.8579674605016797E-3</v>
      </c>
    </row>
    <row r="1057" spans="1:4" x14ac:dyDescent="0.3">
      <c r="A1057" s="2" t="s">
        <v>5212</v>
      </c>
      <c r="B1057" s="2" t="s">
        <v>4129</v>
      </c>
      <c r="C1057" s="2" t="s">
        <v>6003</v>
      </c>
      <c r="D1057" t="str">
        <f>IF(OR(C1057=0,C1057="x"),
   "No PNEC",
   IFERROR(
      _xlfn.XLOOKUP(C1057,'C-search matrix PNEC NORMAN'!B:B,'C-search matrix PNEC NORMAN'!A:A),
      "No Match"
   )
)</f>
        <v>No Match</v>
      </c>
    </row>
    <row r="1058" spans="1:4" x14ac:dyDescent="0.3">
      <c r="A1058" s="2" t="s">
        <v>393</v>
      </c>
      <c r="B1058" s="2" t="s">
        <v>2646</v>
      </c>
      <c r="C1058" s="2" t="s">
        <v>2648</v>
      </c>
      <c r="D1058">
        <f>IF(OR(C1058=0,C1058="x"),
   "No PNEC",
   IFERROR(
      _xlfn.XLOOKUP(C1058,'C-search matrix PNEC NORMAN'!B:B,'C-search matrix PNEC NORMAN'!A:A),
      "No Match"
   )
)</f>
        <v>1.0940019968149599E-2</v>
      </c>
    </row>
    <row r="1059" spans="1:4" x14ac:dyDescent="0.3">
      <c r="A1059" s="2" t="s">
        <v>5213</v>
      </c>
      <c r="B1059" s="2" t="s">
        <v>4130</v>
      </c>
      <c r="C1059" s="2" t="s">
        <v>6004</v>
      </c>
      <c r="D1059">
        <f>IF(OR(C1059=0,C1059="x"),
   "No PNEC",
   IFERROR(
      _xlfn.XLOOKUP(C1059,'C-search matrix PNEC NORMAN'!B:B,'C-search matrix PNEC NORMAN'!A:A),
      "No Match"
   )
)</f>
        <v>0.151998347234824</v>
      </c>
    </row>
    <row r="1060" spans="1:4" x14ac:dyDescent="0.3">
      <c r="A1060" s="2" t="s">
        <v>168</v>
      </c>
      <c r="B1060" s="2" t="s">
        <v>1469</v>
      </c>
      <c r="C1060" s="2" t="s">
        <v>1470</v>
      </c>
      <c r="D1060">
        <f>IF(OR(C1060=0,C1060="x"),
   "No PNEC",
   IFERROR(
      _xlfn.XLOOKUP(C1060,'C-search matrix PNEC NORMAN'!B:B,'C-search matrix PNEC NORMAN'!A:A),
      "No Match"
   )
)</f>
        <v>2.7</v>
      </c>
    </row>
    <row r="1061" spans="1:4" x14ac:dyDescent="0.3">
      <c r="A1061" s="2" t="s">
        <v>5214</v>
      </c>
      <c r="B1061" s="2" t="s">
        <v>1696</v>
      </c>
      <c r="C1061" s="2" t="s">
        <v>1698</v>
      </c>
      <c r="D1061">
        <f>IF(OR(C1061=0,C1061="x"),
   "No PNEC",
   IFERROR(
      _xlfn.XLOOKUP(C1061,'C-search matrix PNEC NORMAN'!B:B,'C-search matrix PNEC NORMAN'!A:A),
      "No Match"
   )
)</f>
        <v>1.7000000000000001E-2</v>
      </c>
    </row>
    <row r="1062" spans="1:4" x14ac:dyDescent="0.3">
      <c r="A1062" s="2" t="s">
        <v>5215</v>
      </c>
      <c r="B1062" s="2" t="s">
        <v>2503</v>
      </c>
      <c r="C1062" s="2" t="s">
        <v>2506</v>
      </c>
      <c r="D1062">
        <f>IF(OR(C1062=0,C1062="x"),
   "No PNEC",
   IFERROR(
      _xlfn.XLOOKUP(C1062,'C-search matrix PNEC NORMAN'!B:B,'C-search matrix PNEC NORMAN'!A:A),
      "No Match"
   )
)</f>
        <v>16</v>
      </c>
    </row>
    <row r="1063" spans="1:4" x14ac:dyDescent="0.3">
      <c r="A1063" s="2" t="s">
        <v>275</v>
      </c>
      <c r="B1063" s="2" t="s">
        <v>1862</v>
      </c>
      <c r="C1063" s="2" t="s">
        <v>1864</v>
      </c>
      <c r="D1063">
        <f>IF(OR(C1063=0,C1063="x"),
   "No PNEC",
   IFERROR(
      _xlfn.XLOOKUP(C1063,'C-search matrix PNEC NORMAN'!B:B,'C-search matrix PNEC NORMAN'!A:A),
      "No Match"
   )
)</f>
        <v>1</v>
      </c>
    </row>
    <row r="1064" spans="1:4" x14ac:dyDescent="0.3">
      <c r="A1064" s="2" t="s">
        <v>378</v>
      </c>
      <c r="B1064" s="2" t="s">
        <v>3547</v>
      </c>
      <c r="C1064" s="2" t="s">
        <v>2638</v>
      </c>
      <c r="D1064">
        <f>IF(OR(C1064=0,C1064="x"),
   "No PNEC",
   IFERROR(
      _xlfn.XLOOKUP(C1064,'C-search matrix PNEC NORMAN'!B:B,'C-search matrix PNEC NORMAN'!A:A),
      "No Match"
   )
)</f>
        <v>6.9999999999999999E-4</v>
      </c>
    </row>
    <row r="1065" spans="1:4" x14ac:dyDescent="0.3">
      <c r="A1065" s="2" t="s">
        <v>5216</v>
      </c>
      <c r="B1065" s="2" t="s">
        <v>1672</v>
      </c>
      <c r="C1065" s="2" t="s">
        <v>1676</v>
      </c>
      <c r="D1065">
        <f>IF(OR(C1065=0,C1065="x"),
   "No PNEC",
   IFERROR(
      _xlfn.XLOOKUP(C1065,'C-search matrix PNEC NORMAN'!B:B,'C-search matrix PNEC NORMAN'!A:A),
      "No Match"
   )
)</f>
        <v>8.6E-3</v>
      </c>
    </row>
    <row r="1066" spans="1:4" x14ac:dyDescent="0.3">
      <c r="A1066" s="2" t="s">
        <v>5217</v>
      </c>
      <c r="B1066" s="2" t="s">
        <v>2124</v>
      </c>
      <c r="C1066" s="2" t="s">
        <v>2126</v>
      </c>
      <c r="D1066">
        <f>IF(OR(C1066=0,C1066="x"),
   "No PNEC",
   IFERROR(
      _xlfn.XLOOKUP(C1066,'C-search matrix PNEC NORMAN'!B:B,'C-search matrix PNEC NORMAN'!A:A),
      "No Match"
   )
)</f>
        <v>0.21849539014955599</v>
      </c>
    </row>
    <row r="1067" spans="1:4" x14ac:dyDescent="0.3">
      <c r="A1067" s="2" t="s">
        <v>5218</v>
      </c>
      <c r="B1067" s="2" t="s">
        <v>2612</v>
      </c>
      <c r="C1067" s="2" t="s">
        <v>2613</v>
      </c>
      <c r="D1067">
        <f>IF(OR(C1067=0,C1067="x"),
   "No PNEC",
   IFERROR(
      _xlfn.XLOOKUP(C1067,'C-search matrix PNEC NORMAN'!B:B,'C-search matrix PNEC NORMAN'!A:A),
      "No Match"
   )
)</f>
        <v>8.2277280646755394E-2</v>
      </c>
    </row>
    <row r="1068" spans="1:4" x14ac:dyDescent="0.3">
      <c r="A1068" s="2" t="s">
        <v>408</v>
      </c>
      <c r="B1068" s="2" t="s">
        <v>2666</v>
      </c>
      <c r="C1068" s="2" t="s">
        <v>2668</v>
      </c>
      <c r="D1068">
        <f>IF(OR(C1068=0,C1068="x"),
   "No PNEC",
   IFERROR(
      _xlfn.XLOOKUP(C1068,'C-search matrix PNEC NORMAN'!B:B,'C-search matrix PNEC NORMAN'!A:A),
      "No Match"
   )
)</f>
        <v>7.7300016260414004E-4</v>
      </c>
    </row>
    <row r="1069" spans="1:4" x14ac:dyDescent="0.3">
      <c r="A1069" s="2" t="s">
        <v>5219</v>
      </c>
      <c r="B1069" s="2" t="s">
        <v>2430</v>
      </c>
      <c r="C1069" s="2" t="s">
        <v>2431</v>
      </c>
      <c r="D1069">
        <f>IF(OR(C1069=0,C1069="x"),
   "No PNEC",
   IFERROR(
      _xlfn.XLOOKUP(C1069,'C-search matrix PNEC NORMAN'!B:B,'C-search matrix PNEC NORMAN'!A:A),
      "No Match"
   )
)</f>
        <v>5.4777339478340303E-3</v>
      </c>
    </row>
    <row r="1070" spans="1:4" x14ac:dyDescent="0.3">
      <c r="A1070" s="2" t="s">
        <v>5220</v>
      </c>
      <c r="B1070" s="2" t="s">
        <v>4131</v>
      </c>
      <c r="C1070" s="2" t="s">
        <v>6005</v>
      </c>
      <c r="D1070" t="str">
        <f>IF(OR(C1070=0,C1070="x"),
   "No PNEC",
   IFERROR(
      _xlfn.XLOOKUP(C1070,'C-search matrix PNEC NORMAN'!B:B,'C-search matrix PNEC NORMAN'!A:A),
      "No Match"
   )
)</f>
        <v>No Match</v>
      </c>
    </row>
    <row r="1071" spans="1:4" x14ac:dyDescent="0.3">
      <c r="A1071" s="2" t="s">
        <v>5221</v>
      </c>
      <c r="B1071" s="2" t="s">
        <v>2670</v>
      </c>
      <c r="C1071" s="2" t="s">
        <v>2671</v>
      </c>
      <c r="D1071">
        <f>IF(OR(C1071=0,C1071="x"),
   "No PNEC",
   IFERROR(
      _xlfn.XLOOKUP(C1071,'C-search matrix PNEC NORMAN'!B:B,'C-search matrix PNEC NORMAN'!A:A),
      "No Match"
   )
)</f>
        <v>2.44210173488556E-2</v>
      </c>
    </row>
    <row r="1072" spans="1:4" x14ac:dyDescent="0.3">
      <c r="A1072" s="2" t="s">
        <v>5222</v>
      </c>
      <c r="B1072" s="2" t="s">
        <v>4132</v>
      </c>
      <c r="C1072" s="2" t="s">
        <v>6006</v>
      </c>
      <c r="D1072">
        <f>IF(OR(C1072=0,C1072="x"),
   "No PNEC",
   IFERROR(
      _xlfn.XLOOKUP(C1072,'C-search matrix PNEC NORMAN'!B:B,'C-search matrix PNEC NORMAN'!A:A),
      "No Match"
   )
)</f>
        <v>1.23610677196366E-2</v>
      </c>
    </row>
    <row r="1073" spans="1:4" x14ac:dyDescent="0.3">
      <c r="A1073" s="2" t="s">
        <v>5223</v>
      </c>
      <c r="B1073" s="2" t="s">
        <v>4133</v>
      </c>
      <c r="C1073" s="2" t="s">
        <v>6007</v>
      </c>
      <c r="D1073" t="str">
        <f>IF(OR(C1073=0,C1073="x"),
   "No PNEC",
   IFERROR(
      _xlfn.XLOOKUP(C1073,'C-search matrix PNEC NORMAN'!B:B,'C-search matrix PNEC NORMAN'!A:A),
      "No Match"
   )
)</f>
        <v>No Match</v>
      </c>
    </row>
    <row r="1074" spans="1:4" x14ac:dyDescent="0.3">
      <c r="A1074" s="2" t="s">
        <v>5224</v>
      </c>
      <c r="B1074" s="2" t="s">
        <v>4134</v>
      </c>
      <c r="C1074" s="2" t="s">
        <v>6008</v>
      </c>
      <c r="D1074" t="str">
        <f>IF(OR(C1074=0,C1074="x"),
   "No PNEC",
   IFERROR(
      _xlfn.XLOOKUP(C1074,'C-search matrix PNEC NORMAN'!B:B,'C-search matrix PNEC NORMAN'!A:A),
      "No Match"
   )
)</f>
        <v>No Match</v>
      </c>
    </row>
    <row r="1075" spans="1:4" x14ac:dyDescent="0.3">
      <c r="A1075" s="2" t="s">
        <v>5225</v>
      </c>
      <c r="B1075" s="2" t="s">
        <v>4135</v>
      </c>
      <c r="C1075" s="2" t="s">
        <v>6009</v>
      </c>
      <c r="D1075" t="str">
        <f>IF(OR(C1075=0,C1075="x"),
   "No PNEC",
   IFERROR(
      _xlfn.XLOOKUP(C1075,'C-search matrix PNEC NORMAN'!B:B,'C-search matrix PNEC NORMAN'!A:A),
      "No Match"
   )
)</f>
        <v>No Match</v>
      </c>
    </row>
    <row r="1076" spans="1:4" x14ac:dyDescent="0.3">
      <c r="A1076" s="2" t="s">
        <v>5226</v>
      </c>
      <c r="B1076" s="2" t="s">
        <v>4136</v>
      </c>
      <c r="C1076" s="2" t="s">
        <v>6010</v>
      </c>
      <c r="D1076" t="str">
        <f>IF(OR(C1076=0,C1076="x"),
   "No PNEC",
   IFERROR(
      _xlfn.XLOOKUP(C1076,'C-search matrix PNEC NORMAN'!B:B,'C-search matrix PNEC NORMAN'!A:A),
      "No Match"
   )
)</f>
        <v>No Match</v>
      </c>
    </row>
    <row r="1077" spans="1:4" x14ac:dyDescent="0.3">
      <c r="A1077" s="2" t="s">
        <v>5227</v>
      </c>
      <c r="B1077" s="2" t="s">
        <v>4137</v>
      </c>
      <c r="C1077" s="2" t="s">
        <v>5807</v>
      </c>
      <c r="D1077" t="str">
        <f>IF(OR(C1077=0,C1077="x"),
   "No PNEC",
   IFERROR(
      _xlfn.XLOOKUP(C1077,'C-search matrix PNEC NORMAN'!B:B,'C-search matrix PNEC NORMAN'!A:A),
      "No Match"
   )
)</f>
        <v>No PNEC</v>
      </c>
    </row>
    <row r="1078" spans="1:4" x14ac:dyDescent="0.3">
      <c r="A1078" s="2" t="s">
        <v>5228</v>
      </c>
      <c r="B1078" s="2" t="s">
        <v>4138</v>
      </c>
      <c r="C1078" s="2" t="s">
        <v>5807</v>
      </c>
      <c r="D1078" t="str">
        <f>IF(OR(C1078=0,C1078="x"),
   "No PNEC",
   IFERROR(
      _xlfn.XLOOKUP(C1078,'C-search matrix PNEC NORMAN'!B:B,'C-search matrix PNEC NORMAN'!A:A),
      "No Match"
   )
)</f>
        <v>No PNEC</v>
      </c>
    </row>
    <row r="1079" spans="1:4" x14ac:dyDescent="0.3">
      <c r="A1079" s="2" t="s">
        <v>5229</v>
      </c>
      <c r="B1079" s="2" t="s">
        <v>4139</v>
      </c>
      <c r="C1079" s="2" t="s">
        <v>5807</v>
      </c>
      <c r="D1079" t="str">
        <f>IF(OR(C1079=0,C1079="x"),
   "No PNEC",
   IFERROR(
      _xlfn.XLOOKUP(C1079,'C-search matrix PNEC NORMAN'!B:B,'C-search matrix PNEC NORMAN'!A:A),
      "No Match"
   )
)</f>
        <v>No PNEC</v>
      </c>
    </row>
    <row r="1080" spans="1:4" x14ac:dyDescent="0.3">
      <c r="A1080" s="2" t="s">
        <v>5230</v>
      </c>
      <c r="B1080" s="2" t="s">
        <v>4140</v>
      </c>
      <c r="C1080" s="2" t="s">
        <v>5807</v>
      </c>
      <c r="D1080" t="str">
        <f>IF(OR(C1080=0,C1080="x"),
   "No PNEC",
   IFERROR(
      _xlfn.XLOOKUP(C1080,'C-search matrix PNEC NORMAN'!B:B,'C-search matrix PNEC NORMAN'!A:A),
      "No Match"
   )
)</f>
        <v>No PNEC</v>
      </c>
    </row>
    <row r="1081" spans="1:4" x14ac:dyDescent="0.3">
      <c r="A1081" s="2" t="s">
        <v>5231</v>
      </c>
      <c r="B1081" s="2" t="s">
        <v>4141</v>
      </c>
      <c r="C1081" s="2" t="s">
        <v>5807</v>
      </c>
      <c r="D1081" t="str">
        <f>IF(OR(C1081=0,C1081="x"),
   "No PNEC",
   IFERROR(
      _xlfn.XLOOKUP(C1081,'C-search matrix PNEC NORMAN'!B:B,'C-search matrix PNEC NORMAN'!A:A),
      "No Match"
   )
)</f>
        <v>No PNEC</v>
      </c>
    </row>
    <row r="1082" spans="1:4" x14ac:dyDescent="0.3">
      <c r="A1082" s="2" t="s">
        <v>5232</v>
      </c>
      <c r="B1082" s="2" t="s">
        <v>4142</v>
      </c>
      <c r="C1082" s="2" t="s">
        <v>5807</v>
      </c>
      <c r="D1082" t="str">
        <f>IF(OR(C1082=0,C1082="x"),
   "No PNEC",
   IFERROR(
      _xlfn.XLOOKUP(C1082,'C-search matrix PNEC NORMAN'!B:B,'C-search matrix PNEC NORMAN'!A:A),
      "No Match"
   )
)</f>
        <v>No PNEC</v>
      </c>
    </row>
    <row r="1083" spans="1:4" x14ac:dyDescent="0.3">
      <c r="A1083" s="2" t="s">
        <v>5233</v>
      </c>
      <c r="B1083" s="2" t="s">
        <v>4143</v>
      </c>
      <c r="C1083" s="2" t="s">
        <v>5807</v>
      </c>
      <c r="D1083" t="str">
        <f>IF(OR(C1083=0,C1083="x"),
   "No PNEC",
   IFERROR(
      _xlfn.XLOOKUP(C1083,'C-search matrix PNEC NORMAN'!B:B,'C-search matrix PNEC NORMAN'!A:A),
      "No Match"
   )
)</f>
        <v>No PNEC</v>
      </c>
    </row>
    <row r="1084" spans="1:4" x14ac:dyDescent="0.3">
      <c r="A1084" s="2" t="s">
        <v>5266</v>
      </c>
      <c r="B1084" t="s">
        <v>86495</v>
      </c>
      <c r="C1084" s="2" t="s">
        <v>5807</v>
      </c>
      <c r="D1084" t="str">
        <f>IF(OR(C1084=0,C1084="x"),
   "No PNEC",
   IFERROR(
      _xlfn.XLOOKUP(C1084,'C-search matrix PNEC NORMAN'!B:B,'C-search matrix PNEC NORMAN'!A:A),
      "No Match"
   )
)</f>
        <v>No PNEC</v>
      </c>
    </row>
    <row r="1085" spans="1:4" x14ac:dyDescent="0.3">
      <c r="A1085" s="2" t="s">
        <v>5234</v>
      </c>
      <c r="B1085" s="2" t="s">
        <v>4144</v>
      </c>
      <c r="C1085" s="2" t="s">
        <v>5807</v>
      </c>
      <c r="D1085" t="str">
        <f>IF(OR(C1085=0,C1085="x"),
   "No PNEC",
   IFERROR(
      _xlfn.XLOOKUP(C1085,'C-search matrix PNEC NORMAN'!B:B,'C-search matrix PNEC NORMAN'!A:A),
      "No Match"
   )
)</f>
        <v>No PNEC</v>
      </c>
    </row>
    <row r="1086" spans="1:4" x14ac:dyDescent="0.3">
      <c r="A1086" s="2" t="s">
        <v>5263</v>
      </c>
      <c r="B1086" t="s">
        <v>86496</v>
      </c>
      <c r="C1086" s="2" t="s">
        <v>5807</v>
      </c>
      <c r="D1086" t="str">
        <f>IF(OR(C1086=0,C1086="x"),
   "No PNEC",
   IFERROR(
      _xlfn.XLOOKUP(C1086,'C-search matrix PNEC NORMAN'!B:B,'C-search matrix PNEC NORMAN'!A:A),
      "No Match"
   )
)</f>
        <v>No PNEC</v>
      </c>
    </row>
    <row r="1087" spans="1:4" x14ac:dyDescent="0.3">
      <c r="A1087" s="2" t="s">
        <v>5264</v>
      </c>
      <c r="B1087" t="s">
        <v>86497</v>
      </c>
      <c r="C1087" s="2" t="s">
        <v>5807</v>
      </c>
      <c r="D1087" t="str">
        <f>IF(OR(C1087=0,C1087="x"),
   "No PNEC",
   IFERROR(
      _xlfn.XLOOKUP(C1087,'C-search matrix PNEC NORMAN'!B:B,'C-search matrix PNEC NORMAN'!A:A),
      "No Match"
   )
)</f>
        <v>No PNEC</v>
      </c>
    </row>
    <row r="1088" spans="1:4" x14ac:dyDescent="0.3">
      <c r="A1088" s="2" t="s">
        <v>5267</v>
      </c>
      <c r="B1088" t="s">
        <v>86498</v>
      </c>
      <c r="C1088" s="2" t="s">
        <v>5807</v>
      </c>
      <c r="D1088" t="str">
        <f>IF(OR(C1088=0,C1088="x"),
   "No PNEC",
   IFERROR(
      _xlfn.XLOOKUP(C1088,'C-search matrix PNEC NORMAN'!B:B,'C-search matrix PNEC NORMAN'!A:A),
      "No Match"
   )
)</f>
        <v>No PNEC</v>
      </c>
    </row>
    <row r="1089" spans="1:4" x14ac:dyDescent="0.3">
      <c r="A1089" s="2" t="s">
        <v>5235</v>
      </c>
      <c r="B1089" s="2" t="s">
        <v>4145</v>
      </c>
      <c r="C1089" s="2" t="s">
        <v>5807</v>
      </c>
      <c r="D1089" t="str">
        <f>IF(OR(C1089=0,C1089="x"),
   "No PNEC",
   IFERROR(
      _xlfn.XLOOKUP(C1089,'C-search matrix PNEC NORMAN'!B:B,'C-search matrix PNEC NORMAN'!A:A),
      "No Match"
   )
)</f>
        <v>No PNEC</v>
      </c>
    </row>
    <row r="1090" spans="1:4" x14ac:dyDescent="0.3">
      <c r="A1090" s="2" t="s">
        <v>5236</v>
      </c>
      <c r="B1090" s="2" t="s">
        <v>4146</v>
      </c>
      <c r="C1090" s="2" t="s">
        <v>5807</v>
      </c>
      <c r="D1090" t="str">
        <f>IF(OR(C1090=0,C1090="x"),
   "No PNEC",
   IFERROR(
      _xlfn.XLOOKUP(C1090,'C-search matrix PNEC NORMAN'!B:B,'C-search matrix PNEC NORMAN'!A:A),
      "No Match"
   )
)</f>
        <v>No PNEC</v>
      </c>
    </row>
    <row r="1091" spans="1:4" x14ac:dyDescent="0.3">
      <c r="A1091" s="2" t="s">
        <v>5237</v>
      </c>
      <c r="B1091" s="2" t="s">
        <v>4147</v>
      </c>
      <c r="C1091" s="2" t="s">
        <v>5807</v>
      </c>
      <c r="D1091" t="str">
        <f>IF(OR(C1091=0,C1091="x"),
   "No PNEC",
   IFERROR(
      _xlfn.XLOOKUP(C1091,'C-search matrix PNEC NORMAN'!B:B,'C-search matrix PNEC NORMAN'!A:A),
      "No Match"
   )
)</f>
        <v>No PNEC</v>
      </c>
    </row>
    <row r="1092" spans="1:4" x14ac:dyDescent="0.3">
      <c r="A1092" s="2" t="s">
        <v>5238</v>
      </c>
      <c r="B1092" s="2" t="s">
        <v>4148</v>
      </c>
      <c r="C1092" s="2" t="s">
        <v>5807</v>
      </c>
      <c r="D1092" t="str">
        <f>IF(OR(C1092=0,C1092="x"),
   "No PNEC",
   IFERROR(
      _xlfn.XLOOKUP(C1092,'C-search matrix PNEC NORMAN'!B:B,'C-search matrix PNEC NORMAN'!A:A),
      "No Match"
   )
)</f>
        <v>No PNEC</v>
      </c>
    </row>
    <row r="1093" spans="1:4" x14ac:dyDescent="0.3">
      <c r="A1093" s="2" t="s">
        <v>5239</v>
      </c>
      <c r="B1093" s="2" t="s">
        <v>4149</v>
      </c>
      <c r="C1093" s="2" t="s">
        <v>5807</v>
      </c>
      <c r="D1093" t="str">
        <f>IF(OR(C1093=0,C1093="x"),
   "No PNEC",
   IFERROR(
      _xlfn.XLOOKUP(C1093,'C-search matrix PNEC NORMAN'!B:B,'C-search matrix PNEC NORMAN'!A:A),
      "No Match"
   )
)</f>
        <v>No PNEC</v>
      </c>
    </row>
    <row r="1094" spans="1:4" x14ac:dyDescent="0.3">
      <c r="A1094" s="2" t="s">
        <v>5240</v>
      </c>
      <c r="B1094" s="2" t="s">
        <v>4150</v>
      </c>
      <c r="C1094" s="2" t="s">
        <v>5807</v>
      </c>
      <c r="D1094" t="str">
        <f>IF(OR(C1094=0,C1094="x"),
   "No PNEC",
   IFERROR(
      _xlfn.XLOOKUP(C1094,'C-search matrix PNEC NORMAN'!B:B,'C-search matrix PNEC NORMAN'!A:A),
      "No Match"
   )
)</f>
        <v>No PNEC</v>
      </c>
    </row>
    <row r="1095" spans="1:4" x14ac:dyDescent="0.3">
      <c r="A1095" s="2" t="s">
        <v>5241</v>
      </c>
      <c r="B1095" s="2" t="s">
        <v>4151</v>
      </c>
      <c r="C1095" s="2" t="s">
        <v>5807</v>
      </c>
      <c r="D1095" t="str">
        <f>IF(OR(C1095=0,C1095="x"),
   "No PNEC",
   IFERROR(
      _xlfn.XLOOKUP(C1095,'C-search matrix PNEC NORMAN'!B:B,'C-search matrix PNEC NORMAN'!A:A),
      "No Match"
   )
)</f>
        <v>No PNEC</v>
      </c>
    </row>
    <row r="1096" spans="1:4" x14ac:dyDescent="0.3">
      <c r="A1096" s="2" t="s">
        <v>5242</v>
      </c>
      <c r="B1096" s="2" t="s">
        <v>4152</v>
      </c>
      <c r="C1096" s="2" t="s">
        <v>5807</v>
      </c>
      <c r="D1096" t="str">
        <f>IF(OR(C1096=0,C1096="x"),
   "No PNEC",
   IFERROR(
      _xlfn.XLOOKUP(C1096,'C-search matrix PNEC NORMAN'!B:B,'C-search matrix PNEC NORMAN'!A:A),
      "No Match"
   )
)</f>
        <v>No PNEC</v>
      </c>
    </row>
    <row r="1097" spans="1:4" x14ac:dyDescent="0.3">
      <c r="A1097" s="2" t="s">
        <v>5243</v>
      </c>
      <c r="B1097" s="2" t="s">
        <v>4153</v>
      </c>
      <c r="C1097" s="2" t="s">
        <v>5807</v>
      </c>
      <c r="D1097" t="str">
        <f>IF(OR(C1097=0,C1097="x"),
   "No PNEC",
   IFERROR(
      _xlfn.XLOOKUP(C1097,'C-search matrix PNEC NORMAN'!B:B,'C-search matrix PNEC NORMAN'!A:A),
      "No Match"
   )
)</f>
        <v>No PNEC</v>
      </c>
    </row>
    <row r="1098" spans="1:4" x14ac:dyDescent="0.3">
      <c r="A1098" s="2" t="s">
        <v>5265</v>
      </c>
      <c r="B1098" t="s">
        <v>86499</v>
      </c>
      <c r="C1098" s="2" t="s">
        <v>5807</v>
      </c>
      <c r="D1098" t="str">
        <f>IF(OR(C1098=0,C1098="x"),
   "No PNEC",
   IFERROR(
      _xlfn.XLOOKUP(C1098,'C-search matrix PNEC NORMAN'!B:B,'C-search matrix PNEC NORMAN'!A:A),
      "No Match"
   )
)</f>
        <v>No PNEC</v>
      </c>
    </row>
    <row r="1099" spans="1:4" x14ac:dyDescent="0.3">
      <c r="A1099" s="2" t="s">
        <v>5244</v>
      </c>
      <c r="B1099" s="2" t="s">
        <v>4154</v>
      </c>
      <c r="C1099" s="2" t="s">
        <v>5807</v>
      </c>
      <c r="D1099" t="str">
        <f>IF(OR(C1099=0,C1099="x"),
   "No PNEC",
   IFERROR(
      _xlfn.XLOOKUP(C1099,'C-search matrix PNEC NORMAN'!B:B,'C-search matrix PNEC NORMAN'!A:A),
      "No Match"
   )
)</f>
        <v>No PNEC</v>
      </c>
    </row>
    <row r="1100" spans="1:4" x14ac:dyDescent="0.3">
      <c r="A1100" s="2" t="s">
        <v>5245</v>
      </c>
      <c r="B1100" s="2" t="s">
        <v>4155</v>
      </c>
      <c r="C1100" s="2" t="s">
        <v>5807</v>
      </c>
      <c r="D1100" t="str">
        <f>IF(OR(C1100=0,C1100="x"),
   "No PNEC",
   IFERROR(
      _xlfn.XLOOKUP(C1100,'C-search matrix PNEC NORMAN'!B:B,'C-search matrix PNEC NORMAN'!A:A),
      "No Match"
   )
)</f>
        <v>No PNEC</v>
      </c>
    </row>
    <row r="1101" spans="1:4" x14ac:dyDescent="0.3">
      <c r="A1101" s="2" t="s">
        <v>5246</v>
      </c>
      <c r="B1101" s="2" t="s">
        <v>4156</v>
      </c>
      <c r="C1101" s="2" t="s">
        <v>5807</v>
      </c>
      <c r="D1101" t="str">
        <f>IF(OR(C1101=0,C1101="x"),
   "No PNEC",
   IFERROR(
      _xlfn.XLOOKUP(C1101,'C-search matrix PNEC NORMAN'!B:B,'C-search matrix PNEC NORMAN'!A:A),
      "No Match"
   )
)</f>
        <v>No PNEC</v>
      </c>
    </row>
    <row r="1102" spans="1:4" x14ac:dyDescent="0.3">
      <c r="A1102" s="2" t="s">
        <v>5247</v>
      </c>
      <c r="B1102" s="2" t="s">
        <v>4157</v>
      </c>
      <c r="C1102" s="2" t="s">
        <v>5807</v>
      </c>
      <c r="D1102" t="str">
        <f>IF(OR(C1102=0,C1102="x"),
   "No PNEC",
   IFERROR(
      _xlfn.XLOOKUP(C1102,'C-search matrix PNEC NORMAN'!B:B,'C-search matrix PNEC NORMAN'!A:A),
      "No Match"
   )
)</f>
        <v>No PNEC</v>
      </c>
    </row>
    <row r="1103" spans="1:4" x14ac:dyDescent="0.3">
      <c r="A1103" s="2" t="s">
        <v>5248</v>
      </c>
      <c r="B1103" s="2" t="s">
        <v>4158</v>
      </c>
      <c r="C1103" s="2" t="s">
        <v>5807</v>
      </c>
      <c r="D1103" t="str">
        <f>IF(OR(C1103=0,C1103="x"),
   "No PNEC",
   IFERROR(
      _xlfn.XLOOKUP(C1103,'C-search matrix PNEC NORMAN'!B:B,'C-search matrix PNEC NORMAN'!A:A),
      "No Match"
   )
)</f>
        <v>No PNEC</v>
      </c>
    </row>
    <row r="1104" spans="1:4" x14ac:dyDescent="0.3">
      <c r="A1104" s="2" t="s">
        <v>5249</v>
      </c>
      <c r="B1104" s="2" t="s">
        <v>4159</v>
      </c>
      <c r="C1104" s="2" t="s">
        <v>5807</v>
      </c>
      <c r="D1104" t="str">
        <f>IF(OR(C1104=0,C1104="x"),
   "No PNEC",
   IFERROR(
      _xlfn.XLOOKUP(C1104,'C-search matrix PNEC NORMAN'!B:B,'C-search matrix PNEC NORMAN'!A:A),
      "No Match"
   )
)</f>
        <v>No PNEC</v>
      </c>
    </row>
    <row r="1105" spans="1:4" x14ac:dyDescent="0.3">
      <c r="A1105" s="2" t="s">
        <v>5250</v>
      </c>
      <c r="B1105" s="2" t="s">
        <v>4160</v>
      </c>
      <c r="C1105" s="2" t="s">
        <v>5807</v>
      </c>
      <c r="D1105" t="str">
        <f>IF(OR(C1105=0,C1105="x"),
   "No PNEC",
   IFERROR(
      _xlfn.XLOOKUP(C1105,'C-search matrix PNEC NORMAN'!B:B,'C-search matrix PNEC NORMAN'!A:A),
      "No Match"
   )
)</f>
        <v>No PNEC</v>
      </c>
    </row>
    <row r="1106" spans="1:4" x14ac:dyDescent="0.3">
      <c r="A1106" s="2" t="s">
        <v>5251</v>
      </c>
      <c r="B1106" s="2" t="s">
        <v>4161</v>
      </c>
      <c r="C1106" s="2" t="s">
        <v>5807</v>
      </c>
      <c r="D1106" t="str">
        <f>IF(OR(C1106=0,C1106="x"),
   "No PNEC",
   IFERROR(
      _xlfn.XLOOKUP(C1106,'C-search matrix PNEC NORMAN'!B:B,'C-search matrix PNEC NORMAN'!A:A),
      "No Match"
   )
)</f>
        <v>No PNEC</v>
      </c>
    </row>
    <row r="1107" spans="1:4" x14ac:dyDescent="0.3">
      <c r="A1107" s="2" t="s">
        <v>5252</v>
      </c>
      <c r="B1107" s="2" t="s">
        <v>4162</v>
      </c>
      <c r="C1107" s="2" t="s">
        <v>5807</v>
      </c>
      <c r="D1107" t="str">
        <f>IF(OR(C1107=0,C1107="x"),
   "No PNEC",
   IFERROR(
      _xlfn.XLOOKUP(C1107,'C-search matrix PNEC NORMAN'!B:B,'C-search matrix PNEC NORMAN'!A:A),
      "No Match"
   )
)</f>
        <v>No PNEC</v>
      </c>
    </row>
    <row r="1108" spans="1:4" x14ac:dyDescent="0.3">
      <c r="A1108" s="2" t="s">
        <v>5253</v>
      </c>
      <c r="B1108" s="2" t="s">
        <v>4163</v>
      </c>
      <c r="C1108" s="2" t="s">
        <v>5807</v>
      </c>
      <c r="D1108" t="str">
        <f>IF(OR(C1108=0,C1108="x"),
   "No PNEC",
   IFERROR(
      _xlfn.XLOOKUP(C1108,'C-search matrix PNEC NORMAN'!B:B,'C-search matrix PNEC NORMAN'!A:A),
      "No Match"
   )
)</f>
        <v>No PNEC</v>
      </c>
    </row>
    <row r="1109" spans="1:4" x14ac:dyDescent="0.3">
      <c r="A1109" s="2" t="s">
        <v>5254</v>
      </c>
      <c r="B1109" s="2" t="s">
        <v>4164</v>
      </c>
      <c r="C1109" s="2" t="s">
        <v>5807</v>
      </c>
      <c r="D1109" t="str">
        <f>IF(OR(C1109=0,C1109="x"),
   "No PNEC",
   IFERROR(
      _xlfn.XLOOKUP(C1109,'C-search matrix PNEC NORMAN'!B:B,'C-search matrix PNEC NORMAN'!A:A),
      "No Match"
   )
)</f>
        <v>No PNEC</v>
      </c>
    </row>
    <row r="1110" spans="1:4" x14ac:dyDescent="0.3">
      <c r="A1110" s="2" t="s">
        <v>5255</v>
      </c>
      <c r="B1110" s="2" t="s">
        <v>4165</v>
      </c>
      <c r="C1110" s="2" t="s">
        <v>5807</v>
      </c>
      <c r="D1110" t="str">
        <f>IF(OR(C1110=0,C1110="x"),
   "No PNEC",
   IFERROR(
      _xlfn.XLOOKUP(C1110,'C-search matrix PNEC NORMAN'!B:B,'C-search matrix PNEC NORMAN'!A:A),
      "No Match"
   )
)</f>
        <v>No PNEC</v>
      </c>
    </row>
    <row r="1111" spans="1:4" x14ac:dyDescent="0.3">
      <c r="A1111" s="2" t="s">
        <v>5256</v>
      </c>
      <c r="B1111" s="2" t="s">
        <v>4166</v>
      </c>
      <c r="C1111" s="2" t="s">
        <v>5807</v>
      </c>
      <c r="D1111" t="str">
        <f>IF(OR(C1111=0,C1111="x"),
   "No PNEC",
   IFERROR(
      _xlfn.XLOOKUP(C1111,'C-search matrix PNEC NORMAN'!B:B,'C-search matrix PNEC NORMAN'!A:A),
      "No Match"
   )
)</f>
        <v>No PNEC</v>
      </c>
    </row>
    <row r="1112" spans="1:4" x14ac:dyDescent="0.3">
      <c r="A1112" s="2" t="s">
        <v>5257</v>
      </c>
      <c r="B1112" s="2" t="s">
        <v>4167</v>
      </c>
      <c r="C1112" s="2" t="s">
        <v>5807</v>
      </c>
      <c r="D1112" t="str">
        <f>IF(OR(C1112=0,C1112="x"),
   "No PNEC",
   IFERROR(
      _xlfn.XLOOKUP(C1112,'C-search matrix PNEC NORMAN'!B:B,'C-search matrix PNEC NORMAN'!A:A),
      "No Match"
   )
)</f>
        <v>No PNEC</v>
      </c>
    </row>
    <row r="1113" spans="1:4" x14ac:dyDescent="0.3">
      <c r="A1113" s="2" t="s">
        <v>5258</v>
      </c>
      <c r="B1113" s="2" t="s">
        <v>4168</v>
      </c>
      <c r="C1113" s="2" t="s">
        <v>6011</v>
      </c>
      <c r="D1113" t="str">
        <f>IF(OR(C1113=0,C1113="x"),
   "No PNEC",
   IFERROR(
      _xlfn.XLOOKUP(C1113,'C-search matrix PNEC NORMAN'!B:B,'C-search matrix PNEC NORMAN'!A:A),
      "No Match"
   )
)</f>
        <v>No Match</v>
      </c>
    </row>
    <row r="1114" spans="1:4" x14ac:dyDescent="0.3">
      <c r="A1114" s="2" t="s">
        <v>5259</v>
      </c>
      <c r="B1114" s="2" t="s">
        <v>4169</v>
      </c>
      <c r="C1114" s="2" t="s">
        <v>6012</v>
      </c>
      <c r="D1114" t="str">
        <f>IF(OR(C1114=0,C1114="x"),
   "No PNEC",
   IFERROR(
      _xlfn.XLOOKUP(C1114,'C-search matrix PNEC NORMAN'!B:B,'C-search matrix PNEC NORMAN'!A:A),
      "No Match"
   )
)</f>
        <v>No Match</v>
      </c>
    </row>
    <row r="1115" spans="1:4" x14ac:dyDescent="0.3">
      <c r="A1115" s="2" t="s">
        <v>5260</v>
      </c>
      <c r="B1115" s="2" t="s">
        <v>4170</v>
      </c>
      <c r="C1115" s="2" t="s">
        <v>6013</v>
      </c>
      <c r="D1115" t="str">
        <f>IF(OR(C1115=0,C1115="x"),
   "No PNEC",
   IFERROR(
      _xlfn.XLOOKUP(C1115,'C-search matrix PNEC NORMAN'!B:B,'C-search matrix PNEC NORMAN'!A:A),
      "No Match"
   )
)</f>
        <v>No Match</v>
      </c>
    </row>
    <row r="1116" spans="1:4" x14ac:dyDescent="0.3">
      <c r="A1116" s="2" t="s">
        <v>5261</v>
      </c>
      <c r="B1116" s="2" t="s">
        <v>3548</v>
      </c>
      <c r="C1116" s="2" t="s">
        <v>6014</v>
      </c>
      <c r="D1116">
        <f>IF(OR(C1116=0,C1116="x"),
   "No PNEC",
   IFERROR(
      _xlfn.XLOOKUP(C1116,'C-search matrix PNEC NORMAN'!B:B,'C-search matrix PNEC NORMAN'!A:A),
      "No Match"
   )
)</f>
        <v>25.448810000000002</v>
      </c>
    </row>
    <row r="1117" spans="1:4" x14ac:dyDescent="0.3">
      <c r="A1117" s="2" t="s">
        <v>5262</v>
      </c>
      <c r="B1117" s="2" t="s">
        <v>4171</v>
      </c>
      <c r="C1117" s="2" t="s">
        <v>5807</v>
      </c>
      <c r="D1117" t="str">
        <f>IF(OR(C1117=0,C1117="x"),
   "No PNEC",
   IFERROR(
      _xlfn.XLOOKUP(C1117,'C-search matrix PNEC NORMAN'!B:B,'C-search matrix PNEC NORMAN'!A:A),
      "No Match"
   )
)</f>
        <v>No PNEC</v>
      </c>
    </row>
    <row r="1118" spans="1:4" x14ac:dyDescent="0.3">
      <c r="A1118" s="2" t="s">
        <v>5227</v>
      </c>
      <c r="B1118" s="2" t="s">
        <v>4172</v>
      </c>
      <c r="C1118" s="2" t="s">
        <v>5807</v>
      </c>
      <c r="D1118" t="str">
        <f>IF(OR(C1118=0,C1118="x"),
   "No PNEC",
   IFERROR(
      _xlfn.XLOOKUP(C1118,'C-search matrix PNEC NORMAN'!B:B,'C-search matrix PNEC NORMAN'!A:A),
      "No Match"
   )
)</f>
        <v>No PNEC</v>
      </c>
    </row>
    <row r="1119" spans="1:4" x14ac:dyDescent="0.3">
      <c r="A1119" s="2" t="s">
        <v>5232</v>
      </c>
      <c r="B1119" s="2" t="s">
        <v>4173</v>
      </c>
      <c r="C1119" s="2" t="s">
        <v>5807</v>
      </c>
      <c r="D1119" t="str">
        <f>IF(OR(C1119=0,C1119="x"),
   "No PNEC",
   IFERROR(
      _xlfn.XLOOKUP(C1119,'C-search matrix PNEC NORMAN'!B:B,'C-search matrix PNEC NORMAN'!A:A),
      "No Match"
   )
)</f>
        <v>No PNEC</v>
      </c>
    </row>
    <row r="1120" spans="1:4" x14ac:dyDescent="0.3">
      <c r="A1120" s="2" t="s">
        <v>5263</v>
      </c>
      <c r="B1120" s="2" t="s">
        <v>4174</v>
      </c>
      <c r="C1120" s="2" t="s">
        <v>5807</v>
      </c>
      <c r="D1120" t="str">
        <f>IF(OR(C1120=0,C1120="x"),
   "No PNEC",
   IFERROR(
      _xlfn.XLOOKUP(C1120,'C-search matrix PNEC NORMAN'!B:B,'C-search matrix PNEC NORMAN'!A:A),
      "No Match"
   )
)</f>
        <v>No PNEC</v>
      </c>
    </row>
    <row r="1121" spans="1:4" x14ac:dyDescent="0.3">
      <c r="A1121" s="2" t="s">
        <v>5241</v>
      </c>
      <c r="B1121" s="2" t="s">
        <v>4175</v>
      </c>
      <c r="C1121" s="2" t="s">
        <v>5807</v>
      </c>
      <c r="D1121" t="str">
        <f>IF(OR(C1121=0,C1121="x"),
   "No PNEC",
   IFERROR(
      _xlfn.XLOOKUP(C1121,'C-search matrix PNEC NORMAN'!B:B,'C-search matrix PNEC NORMAN'!A:A),
      "No Match"
   )
)</f>
        <v>No PNEC</v>
      </c>
    </row>
    <row r="1122" spans="1:4" x14ac:dyDescent="0.3">
      <c r="A1122" s="2" t="s">
        <v>5264</v>
      </c>
      <c r="B1122" s="2" t="s">
        <v>4176</v>
      </c>
      <c r="C1122" s="2" t="s">
        <v>5807</v>
      </c>
      <c r="D1122" t="str">
        <f>IF(OR(C1122=0,C1122="x"),
   "No PNEC",
   IFERROR(
      _xlfn.XLOOKUP(C1122,'C-search matrix PNEC NORMAN'!B:B,'C-search matrix PNEC NORMAN'!A:A),
      "No Match"
   )
)</f>
        <v>No PNEC</v>
      </c>
    </row>
    <row r="1123" spans="1:4" x14ac:dyDescent="0.3">
      <c r="A1123" s="2" t="s">
        <v>5265</v>
      </c>
      <c r="B1123" s="2" t="s">
        <v>4177</v>
      </c>
      <c r="C1123" s="2" t="s">
        <v>5807</v>
      </c>
      <c r="D1123" t="str">
        <f>IF(OR(C1123=0,C1123="x"),
   "No PNEC",
   IFERROR(
      _xlfn.XLOOKUP(C1123,'C-search matrix PNEC NORMAN'!B:B,'C-search matrix PNEC NORMAN'!A:A),
      "No Match"
   )
)</f>
        <v>No PNEC</v>
      </c>
    </row>
    <row r="1124" spans="1:4" x14ac:dyDescent="0.3">
      <c r="A1124" s="2" t="s">
        <v>5266</v>
      </c>
      <c r="B1124" s="2" t="s">
        <v>4178</v>
      </c>
      <c r="C1124" s="2" t="s">
        <v>5807</v>
      </c>
      <c r="D1124" t="str">
        <f>IF(OR(C1124=0,C1124="x"),
   "No PNEC",
   IFERROR(
      _xlfn.XLOOKUP(C1124,'C-search matrix PNEC NORMAN'!B:B,'C-search matrix PNEC NORMAN'!A:A),
      "No Match"
   )
)</f>
        <v>No PNEC</v>
      </c>
    </row>
    <row r="1125" spans="1:4" x14ac:dyDescent="0.3">
      <c r="A1125" s="2" t="s">
        <v>5267</v>
      </c>
      <c r="B1125" s="2" t="s">
        <v>4179</v>
      </c>
      <c r="C1125" s="2" t="s">
        <v>5807</v>
      </c>
      <c r="D1125" t="str">
        <f>IF(OR(C1125=0,C1125="x"),
   "No PNEC",
   IFERROR(
      _xlfn.XLOOKUP(C1125,'C-search matrix PNEC NORMAN'!B:B,'C-search matrix PNEC NORMAN'!A:A),
      "No Match"
   )
)</f>
        <v>No PNEC</v>
      </c>
    </row>
    <row r="1126" spans="1:4" x14ac:dyDescent="0.3">
      <c r="A1126" s="2" t="s">
        <v>5268</v>
      </c>
      <c r="B1126" s="2" t="s">
        <v>4180</v>
      </c>
      <c r="C1126" s="2" t="s">
        <v>5807</v>
      </c>
      <c r="D1126" t="str">
        <f>IF(OR(C1126=0,C1126="x"),
   "No PNEC",
   IFERROR(
      _xlfn.XLOOKUP(C1126,'C-search matrix PNEC NORMAN'!B:B,'C-search matrix PNEC NORMAN'!A:A),
      "No Match"
   )
)</f>
        <v>No PNEC</v>
      </c>
    </row>
    <row r="1127" spans="1:4" x14ac:dyDescent="0.3">
      <c r="A1127" s="2" t="s">
        <v>5269</v>
      </c>
      <c r="B1127" s="2" t="s">
        <v>4181</v>
      </c>
      <c r="C1127" s="2" t="s">
        <v>5807</v>
      </c>
      <c r="D1127" t="str">
        <f>IF(OR(C1127=0,C1127="x"),
   "No PNEC",
   IFERROR(
      _xlfn.XLOOKUP(C1127,'C-search matrix PNEC NORMAN'!B:B,'C-search matrix PNEC NORMAN'!A:A),
      "No Match"
   )
)</f>
        <v>No PNEC</v>
      </c>
    </row>
    <row r="1128" spans="1:4" x14ac:dyDescent="0.3">
      <c r="A1128" s="2" t="s">
        <v>5238</v>
      </c>
      <c r="B1128" s="2" t="s">
        <v>4182</v>
      </c>
      <c r="C1128" s="2" t="s">
        <v>5807</v>
      </c>
      <c r="D1128" t="str">
        <f>IF(OR(C1128=0,C1128="x"),
   "No PNEC",
   IFERROR(
      _xlfn.XLOOKUP(C1128,'C-search matrix PNEC NORMAN'!B:B,'C-search matrix PNEC NORMAN'!A:A),
      "No Match"
   )
)</f>
        <v>No PNEC</v>
      </c>
    </row>
    <row r="1129" spans="1:4" x14ac:dyDescent="0.3">
      <c r="A1129" s="2" t="s">
        <v>5270</v>
      </c>
      <c r="B1129" s="2" t="s">
        <v>2035</v>
      </c>
      <c r="C1129" s="2" t="s">
        <v>2038</v>
      </c>
      <c r="D1129">
        <f>IF(OR(C1129=0,C1129="x"),
   "No PNEC",
   IFERROR(
      _xlfn.XLOOKUP(C1129,'C-search matrix PNEC NORMAN'!B:B,'C-search matrix PNEC NORMAN'!A:A),
      "No Match"
   )
)</f>
        <v>66.138080000000002</v>
      </c>
    </row>
    <row r="1130" spans="1:4" x14ac:dyDescent="0.3">
      <c r="A1130" s="2" t="s">
        <v>5271</v>
      </c>
      <c r="B1130" s="2" t="s">
        <v>1542</v>
      </c>
      <c r="C1130" s="2" t="s">
        <v>1543</v>
      </c>
      <c r="D1130">
        <f>IF(OR(C1130=0,C1130="x"),
   "No PNEC",
   IFERROR(
      _xlfn.XLOOKUP(C1130,'C-search matrix PNEC NORMAN'!B:B,'C-search matrix PNEC NORMAN'!A:A),
      "No Match"
   )
)</f>
        <v>258.20393999999999</v>
      </c>
    </row>
    <row r="1131" spans="1:4" x14ac:dyDescent="0.3">
      <c r="A1131" s="2" t="s">
        <v>5272</v>
      </c>
      <c r="B1131" s="2" t="s">
        <v>4183</v>
      </c>
      <c r="C1131" s="2" t="s">
        <v>6015</v>
      </c>
      <c r="D1131">
        <f>IF(OR(C1131=0,C1131="x"),
   "No PNEC",
   IFERROR(
      _xlfn.XLOOKUP(C1131,'C-search matrix PNEC NORMAN'!B:B,'C-search matrix PNEC NORMAN'!A:A),
      "No Match"
   )
)</f>
        <v>3.1609217914045602E-4</v>
      </c>
    </row>
    <row r="1132" spans="1:4" x14ac:dyDescent="0.3">
      <c r="A1132" s="2" t="s">
        <v>5194</v>
      </c>
      <c r="B1132" s="2" t="s">
        <v>2165</v>
      </c>
      <c r="C1132" s="2" t="s">
        <v>1207</v>
      </c>
      <c r="D1132">
        <f>IF(OR(C1132=0,C1132="x"),
   "No PNEC",
   IFERROR(
      _xlfn.XLOOKUP(C1132,'C-search matrix PNEC NORMAN'!B:B,'C-search matrix PNEC NORMAN'!A:A),
      "No Match"
   )
)</f>
        <v>96</v>
      </c>
    </row>
    <row r="1133" spans="1:4" x14ac:dyDescent="0.3">
      <c r="A1133" s="2" t="s">
        <v>208</v>
      </c>
      <c r="B1133" s="2" t="s">
        <v>908</v>
      </c>
      <c r="C1133" s="2" t="s">
        <v>913</v>
      </c>
      <c r="D1133">
        <f>IF(OR(C1133=0,C1133="x"),
   "No PNEC",
   IFERROR(
      _xlfn.XLOOKUP(C1133,'C-search matrix PNEC NORMAN'!B:B,'C-search matrix PNEC NORMAN'!A:A),
      "No Match"
   )
)</f>
        <v>3.2</v>
      </c>
    </row>
    <row r="1134" spans="1:4" x14ac:dyDescent="0.3">
      <c r="A1134" s="2" t="s">
        <v>5199</v>
      </c>
      <c r="B1134" s="2" t="s">
        <v>2188</v>
      </c>
      <c r="C1134" s="2" t="s">
        <v>2189</v>
      </c>
      <c r="D1134">
        <f>IF(OR(C1134=0,C1134="x"),
   "No PNEC",
   IFERROR(
      _xlfn.XLOOKUP(C1134,'C-search matrix PNEC NORMAN'!B:B,'C-search matrix PNEC NORMAN'!A:A),
      "No Match"
   )
)</f>
        <v>52</v>
      </c>
    </row>
    <row r="1135" spans="1:4" x14ac:dyDescent="0.3">
      <c r="A1135" s="2" t="s">
        <v>168</v>
      </c>
      <c r="B1135" s="2" t="s">
        <v>1656</v>
      </c>
      <c r="C1135" s="2" t="s">
        <v>1470</v>
      </c>
      <c r="D1135">
        <f>IF(OR(C1135=0,C1135="x"),
   "No PNEC",
   IFERROR(
      _xlfn.XLOOKUP(C1135,'C-search matrix PNEC NORMAN'!B:B,'C-search matrix PNEC NORMAN'!A:A),
      "No Match"
   )
)</f>
        <v>2.7</v>
      </c>
    </row>
    <row r="1136" spans="1:4" x14ac:dyDescent="0.3">
      <c r="A1136" s="2" t="s">
        <v>112</v>
      </c>
      <c r="B1136" s="2" t="s">
        <v>1145</v>
      </c>
      <c r="C1136" s="2" t="s">
        <v>1148</v>
      </c>
      <c r="D1136">
        <f>IF(OR(C1136=0,C1136="x"),
   "No PNEC",
   IFERROR(
      _xlfn.XLOOKUP(C1136,'C-search matrix PNEC NORMAN'!B:B,'C-search matrix PNEC NORMAN'!A:A),
      "No Match"
   )
)</f>
        <v>1.8</v>
      </c>
    </row>
    <row r="1137" spans="1:4" x14ac:dyDescent="0.3">
      <c r="A1137" s="2" t="s">
        <v>316</v>
      </c>
      <c r="B1137" s="2" t="s">
        <v>4184</v>
      </c>
      <c r="C1137" s="2" t="s">
        <v>2162</v>
      </c>
      <c r="D1137">
        <f>IF(OR(C1137=0,C1137="x"),
   "No PNEC",
   IFERROR(
      _xlfn.XLOOKUP(C1137,'C-search matrix PNEC NORMAN'!B:B,'C-search matrix PNEC NORMAN'!A:A),
      "No Match"
   )
)</f>
        <v>1.4E-3</v>
      </c>
    </row>
    <row r="1138" spans="1:4" x14ac:dyDescent="0.3">
      <c r="A1138" s="2" t="s">
        <v>253</v>
      </c>
      <c r="B1138" s="2" t="s">
        <v>1829</v>
      </c>
      <c r="C1138" s="2" t="s">
        <v>1830</v>
      </c>
      <c r="D1138">
        <f>IF(OR(C1138=0,C1138="x"),
   "No PNEC",
   IFERROR(
      _xlfn.XLOOKUP(C1138,'C-search matrix PNEC NORMAN'!B:B,'C-search matrix PNEC NORMAN'!A:A),
      "No Match"
   )
)</f>
        <v>1.8</v>
      </c>
    </row>
    <row r="1139" spans="1:4" x14ac:dyDescent="0.3">
      <c r="A1139" s="2" t="s">
        <v>378</v>
      </c>
      <c r="B1139" s="2" t="s">
        <v>2637</v>
      </c>
      <c r="C1139" s="2" t="s">
        <v>2638</v>
      </c>
      <c r="D1139">
        <f>IF(OR(C1139=0,C1139="x"),
   "No PNEC",
   IFERROR(
      _xlfn.XLOOKUP(C1139,'C-search matrix PNEC NORMAN'!B:B,'C-search matrix PNEC NORMAN'!A:A),
      "No Match"
   )
)</f>
        <v>6.9999999999999999E-4</v>
      </c>
    </row>
    <row r="1140" spans="1:4" x14ac:dyDescent="0.3">
      <c r="A1140" s="2" t="s">
        <v>5217</v>
      </c>
      <c r="B1140" s="2" t="s">
        <v>2617</v>
      </c>
      <c r="C1140" s="2" t="s">
        <v>2126</v>
      </c>
      <c r="D1140">
        <f>IF(OR(C1140=0,C1140="x"),
   "No PNEC",
   IFERROR(
      _xlfn.XLOOKUP(C1140,'C-search matrix PNEC NORMAN'!B:B,'C-search matrix PNEC NORMAN'!A:A),
      "No Match"
   )
)</f>
        <v>0.21849539014955599</v>
      </c>
    </row>
    <row r="1141" spans="1:4" x14ac:dyDescent="0.3">
      <c r="A1141" s="2" t="s">
        <v>390</v>
      </c>
      <c r="B1141" s="2" t="s">
        <v>2577</v>
      </c>
      <c r="C1141" s="2" t="s">
        <v>2579</v>
      </c>
      <c r="D1141">
        <f>IF(OR(C1141=0,C1141="x"),
   "No PNEC",
   IFERROR(
      _xlfn.XLOOKUP(C1141,'C-search matrix PNEC NORMAN'!B:B,'C-search matrix PNEC NORMAN'!A:A),
      "No Match"
   )
)</f>
        <v>5.4339397332926901E-3</v>
      </c>
    </row>
    <row r="1142" spans="1:4" x14ac:dyDescent="0.3">
      <c r="A1142" s="2" t="s">
        <v>5201</v>
      </c>
      <c r="B1142" s="2" t="s">
        <v>4185</v>
      </c>
      <c r="C1142" s="2" t="s">
        <v>5998</v>
      </c>
      <c r="D1142">
        <f>IF(OR(C1142=0,C1142="x"),
   "No PNEC",
   IFERROR(
      _xlfn.XLOOKUP(C1142,'C-search matrix PNEC NORMAN'!B:B,'C-search matrix PNEC NORMAN'!A:A),
      "No Match"
   )
)</f>
        <v>4.2665866834286203E-3</v>
      </c>
    </row>
    <row r="1143" spans="1:4" x14ac:dyDescent="0.3">
      <c r="A1143" s="2" t="s">
        <v>5203</v>
      </c>
      <c r="B1143" s="2" t="s">
        <v>2594</v>
      </c>
      <c r="C1143" s="2" t="s">
        <v>2595</v>
      </c>
      <c r="D1143">
        <f>IF(OR(C1143=0,C1143="x"),
   "No PNEC",
   IFERROR(
      _xlfn.XLOOKUP(C1143,'C-search matrix PNEC NORMAN'!B:B,'C-search matrix PNEC NORMAN'!A:A),
      "No Match"
   )
)</f>
        <v>7.6390942779055906E-2</v>
      </c>
    </row>
    <row r="1144" spans="1:4" x14ac:dyDescent="0.3">
      <c r="A1144" s="2" t="s">
        <v>5273</v>
      </c>
      <c r="B1144" s="2" t="s">
        <v>2607</v>
      </c>
      <c r="C1144" s="2" t="s">
        <v>2608</v>
      </c>
      <c r="D1144">
        <f>IF(OR(C1144=0,C1144="x"),
   "No PNEC",
   IFERROR(
      _xlfn.XLOOKUP(C1144,'C-search matrix PNEC NORMAN'!B:B,'C-search matrix PNEC NORMAN'!A:A),
      "No Match"
   )
)</f>
        <v>0.112161394729674</v>
      </c>
    </row>
    <row r="1145" spans="1:4" x14ac:dyDescent="0.3">
      <c r="A1145" s="2" t="s">
        <v>411</v>
      </c>
      <c r="B1145" s="2" t="s">
        <v>2662</v>
      </c>
      <c r="C1145" s="2" t="s">
        <v>2664</v>
      </c>
      <c r="D1145">
        <f>IF(OR(C1145=0,C1145="x"),
   "No PNEC",
   IFERROR(
      _xlfn.XLOOKUP(C1145,'C-search matrix PNEC NORMAN'!B:B,'C-search matrix PNEC NORMAN'!A:A),
      "No Match"
   )
)</f>
        <v>1.98529725582108E-2</v>
      </c>
    </row>
    <row r="1146" spans="1:4" x14ac:dyDescent="0.3">
      <c r="A1146" s="2" t="s">
        <v>413</v>
      </c>
      <c r="B1146" s="2" t="s">
        <v>1715</v>
      </c>
      <c r="C1146" s="2" t="s">
        <v>1717</v>
      </c>
      <c r="D1146">
        <f>IF(OR(C1146=0,C1146="x"),
   "No PNEC",
   IFERROR(
      _xlfn.XLOOKUP(C1146,'C-search matrix PNEC NORMAN'!B:B,'C-search matrix PNEC NORMAN'!A:A),
      "No Match"
   )
)</f>
        <v>5.8579674605016797E-3</v>
      </c>
    </row>
    <row r="1147" spans="1:4" x14ac:dyDescent="0.3">
      <c r="A1147" s="2" t="s">
        <v>415</v>
      </c>
      <c r="B1147" s="2" t="s">
        <v>1247</v>
      </c>
      <c r="C1147" s="2" t="s">
        <v>1252</v>
      </c>
      <c r="D1147">
        <f>IF(OR(C1147=0,C1147="x"),
   "No PNEC",
   IFERROR(
      _xlfn.XLOOKUP(C1147,'C-search matrix PNEC NORMAN'!B:B,'C-search matrix PNEC NORMAN'!A:A),
      "No Match"
   )
)</f>
        <v>0.476675293909955</v>
      </c>
    </row>
    <row r="1148" spans="1:4" x14ac:dyDescent="0.3">
      <c r="A1148" s="2" t="s">
        <v>206</v>
      </c>
      <c r="B1148" s="2" t="s">
        <v>1260</v>
      </c>
      <c r="C1148" s="2" t="s">
        <v>1262</v>
      </c>
      <c r="D1148">
        <f>IF(OR(C1148=0,C1148="x"),
   "No PNEC",
   IFERROR(
      _xlfn.XLOOKUP(C1148,'C-search matrix PNEC NORMAN'!B:B,'C-search matrix PNEC NORMAN'!A:A),
      "No Match"
   )
)</f>
        <v>1</v>
      </c>
    </row>
    <row r="1149" spans="1:4" x14ac:dyDescent="0.3">
      <c r="A1149" s="2" t="s">
        <v>401</v>
      </c>
      <c r="B1149" s="2" t="s">
        <v>2569</v>
      </c>
      <c r="C1149" s="2" t="s">
        <v>2570</v>
      </c>
      <c r="D1149">
        <f>IF(OR(C1149=0,C1149="x"),
   "No PNEC",
   IFERROR(
      _xlfn.XLOOKUP(C1149,'C-search matrix PNEC NORMAN'!B:B,'C-search matrix PNEC NORMAN'!A:A),
      "No Match"
   )
)</f>
        <v>1.06719749143259E-2</v>
      </c>
    </row>
    <row r="1150" spans="1:4" x14ac:dyDescent="0.3">
      <c r="A1150" s="2" t="s">
        <v>5274</v>
      </c>
      <c r="B1150" s="2" t="s">
        <v>4186</v>
      </c>
      <c r="C1150" s="2" t="s">
        <v>6016</v>
      </c>
      <c r="D1150" t="str">
        <f>IF(OR(C1150=0,C1150="x"),
   "No PNEC",
   IFERROR(
      _xlfn.XLOOKUP(C1150,'C-search matrix PNEC NORMAN'!B:B,'C-search matrix PNEC NORMAN'!A:A),
      "No Match"
   )
)</f>
        <v>No Match</v>
      </c>
    </row>
    <row r="1151" spans="1:4" x14ac:dyDescent="0.3">
      <c r="A1151" s="2" t="s">
        <v>399</v>
      </c>
      <c r="B1151" s="2" t="s">
        <v>2566</v>
      </c>
      <c r="C1151" s="2" t="s">
        <v>2568</v>
      </c>
      <c r="D1151">
        <f>IF(OR(C1151=0,C1151="x"),
   "No PNEC",
   IFERROR(
      _xlfn.XLOOKUP(C1151,'C-search matrix PNEC NORMAN'!B:B,'C-search matrix PNEC NORMAN'!A:A),
      "No Match"
   )
)</f>
        <v>6.9</v>
      </c>
    </row>
    <row r="1152" spans="1:4" x14ac:dyDescent="0.3">
      <c r="A1152" s="2" t="s">
        <v>398</v>
      </c>
      <c r="B1152" s="2" t="s">
        <v>3549</v>
      </c>
      <c r="C1152" s="2" t="s">
        <v>2598</v>
      </c>
      <c r="D1152">
        <f>IF(OR(C1152=0,C1152="x"),
   "No PNEC",
   IFERROR(
      _xlfn.XLOOKUP(C1152,'C-search matrix PNEC NORMAN'!B:B,'C-search matrix PNEC NORMAN'!A:A),
      "No Match"
   )
)</f>
        <v>32</v>
      </c>
    </row>
    <row r="1153" spans="1:4" x14ac:dyDescent="0.3">
      <c r="A1153" s="2" t="s">
        <v>5275</v>
      </c>
      <c r="B1153" s="2" t="s">
        <v>1545</v>
      </c>
      <c r="C1153" s="2" t="s">
        <v>1546</v>
      </c>
      <c r="D1153">
        <f>IF(OR(C1153=0,C1153="x"),
   "No PNEC",
   IFERROR(
      _xlfn.XLOOKUP(C1153,'C-search matrix PNEC NORMAN'!B:B,'C-search matrix PNEC NORMAN'!A:A),
      "No Match"
   )
)</f>
        <v>0.38693395136775199</v>
      </c>
    </row>
    <row r="1154" spans="1:4" x14ac:dyDescent="0.3">
      <c r="A1154" s="2" t="s">
        <v>5276</v>
      </c>
      <c r="B1154" s="2" t="s">
        <v>2654</v>
      </c>
      <c r="C1154" s="2" t="s">
        <v>2656</v>
      </c>
      <c r="D1154">
        <f>IF(OR(C1154=0,C1154="x"),
   "No PNEC",
   IFERROR(
      _xlfn.XLOOKUP(C1154,'C-search matrix PNEC NORMAN'!B:B,'C-search matrix PNEC NORMAN'!A:A),
      "No Match"
   )
)</f>
        <v>7.5143894038891698E-2</v>
      </c>
    </row>
    <row r="1155" spans="1:4" x14ac:dyDescent="0.3">
      <c r="A1155" s="2" t="s">
        <v>5277</v>
      </c>
      <c r="B1155" s="2" t="s">
        <v>4187</v>
      </c>
      <c r="C1155" s="2">
        <v>0</v>
      </c>
      <c r="D1155" t="str">
        <f>IF(OR(C1155=0,C1155="x"),
   "No PNEC",
   IFERROR(
      _xlfn.XLOOKUP(C1155,'C-search matrix PNEC NORMAN'!B:B,'C-search matrix PNEC NORMAN'!A:A),
      "No Match"
   )
)</f>
        <v>No PNEC</v>
      </c>
    </row>
    <row r="1156" spans="1:4" x14ac:dyDescent="0.3">
      <c r="A1156" s="2" t="s">
        <v>5278</v>
      </c>
      <c r="B1156" s="2" t="s">
        <v>4188</v>
      </c>
      <c r="C1156" s="2" t="s">
        <v>5807</v>
      </c>
      <c r="D1156" t="str">
        <f>IF(OR(C1156=0,C1156="x"),
   "No PNEC",
   IFERROR(
      _xlfn.XLOOKUP(C1156,'C-search matrix PNEC NORMAN'!B:B,'C-search matrix PNEC NORMAN'!A:A),
      "No Match"
   )
)</f>
        <v>No PNEC</v>
      </c>
    </row>
    <row r="1157" spans="1:4" x14ac:dyDescent="0.3">
      <c r="A1157" s="2" t="s">
        <v>5279</v>
      </c>
      <c r="B1157" s="2" t="s">
        <v>4189</v>
      </c>
      <c r="C1157" s="2" t="s">
        <v>5807</v>
      </c>
      <c r="D1157" t="str">
        <f>IF(OR(C1157=0,C1157="x"),
   "No PNEC",
   IFERROR(
      _xlfn.XLOOKUP(C1157,'C-search matrix PNEC NORMAN'!B:B,'C-search matrix PNEC NORMAN'!A:A),
      "No Match"
   )
)</f>
        <v>No PNEC</v>
      </c>
    </row>
    <row r="1158" spans="1:4" x14ac:dyDescent="0.3">
      <c r="A1158" s="2" t="s">
        <v>264</v>
      </c>
      <c r="B1158" s="2" t="s">
        <v>1659</v>
      </c>
      <c r="C1158" s="2" t="s">
        <v>1661</v>
      </c>
      <c r="D1158">
        <f>IF(OR(C1158=0,C1158="x"),
   "No PNEC",
   IFERROR(
      _xlfn.XLOOKUP(C1158,'C-search matrix PNEC NORMAN'!B:B,'C-search matrix PNEC NORMAN'!A:A),
      "No Match"
   )
)</f>
        <v>3.7699999999999999E-3</v>
      </c>
    </row>
    <row r="1159" spans="1:4" x14ac:dyDescent="0.3">
      <c r="A1159" s="2" t="s">
        <v>5280</v>
      </c>
      <c r="B1159" s="2" t="s">
        <v>4190</v>
      </c>
      <c r="C1159" s="2" t="s">
        <v>5807</v>
      </c>
      <c r="D1159" t="str">
        <f>IF(OR(C1159=0,C1159="x"),
   "No PNEC",
   IFERROR(
      _xlfn.XLOOKUP(C1159,'C-search matrix PNEC NORMAN'!B:B,'C-search matrix PNEC NORMAN'!A:A),
      "No Match"
   )
)</f>
        <v>No PNEC</v>
      </c>
    </row>
    <row r="1160" spans="1:4" x14ac:dyDescent="0.3">
      <c r="A1160" s="2" t="s">
        <v>5281</v>
      </c>
      <c r="B1160" s="2" t="s">
        <v>4191</v>
      </c>
      <c r="C1160" s="2" t="s">
        <v>6017</v>
      </c>
      <c r="D1160">
        <f>IF(OR(C1160=0,C1160="x"),
   "No PNEC",
   IFERROR(
      _xlfn.XLOOKUP(C1160,'C-search matrix PNEC NORMAN'!B:B,'C-search matrix PNEC NORMAN'!A:A),
      "No Match"
   )
)</f>
        <v>57.920380000000002</v>
      </c>
    </row>
    <row r="1161" spans="1:4" x14ac:dyDescent="0.3">
      <c r="A1161" s="2" t="s">
        <v>5282</v>
      </c>
      <c r="B1161" s="2" t="s">
        <v>3550</v>
      </c>
      <c r="C1161" s="2" t="s">
        <v>6018</v>
      </c>
      <c r="D1161">
        <f>IF(OR(C1161=0,C1161="x"),
   "No PNEC",
   IFERROR(
      _xlfn.XLOOKUP(C1161,'C-search matrix PNEC NORMAN'!B:B,'C-search matrix PNEC NORMAN'!A:A),
      "No Match"
   )
)</f>
        <v>0.25384000000000001</v>
      </c>
    </row>
    <row r="1162" spans="1:4" x14ac:dyDescent="0.3">
      <c r="A1162" s="2" t="s">
        <v>5182</v>
      </c>
      <c r="B1162" s="2" t="s">
        <v>1467</v>
      </c>
      <c r="C1162" s="2" t="s">
        <v>1468</v>
      </c>
      <c r="D1162">
        <f>IF(OR(C1162=0,C1162="x"),
   "No PNEC",
   IFERROR(
      _xlfn.XLOOKUP(C1162,'C-search matrix PNEC NORMAN'!B:B,'C-search matrix PNEC NORMAN'!A:A),
      "No Match"
   )
)</f>
        <v>0.11323</v>
      </c>
    </row>
    <row r="1163" spans="1:4" x14ac:dyDescent="0.3">
      <c r="A1163" s="2" t="s">
        <v>5183</v>
      </c>
      <c r="B1163" s="2" t="s">
        <v>1511</v>
      </c>
      <c r="C1163" s="2" t="s">
        <v>1513</v>
      </c>
      <c r="D1163">
        <f>IF(OR(C1163=0,C1163="x"),
   "No PNEC",
   IFERROR(
      _xlfn.XLOOKUP(C1163,'C-search matrix PNEC NORMAN'!B:B,'C-search matrix PNEC NORMAN'!A:A),
      "No Match"
   )
)</f>
        <v>6.3094713437436195E-2</v>
      </c>
    </row>
    <row r="1164" spans="1:4" x14ac:dyDescent="0.3">
      <c r="A1164" s="2" t="s">
        <v>5283</v>
      </c>
      <c r="B1164" s="2" t="s">
        <v>4192</v>
      </c>
      <c r="C1164" s="2" t="s">
        <v>6019</v>
      </c>
      <c r="D1164">
        <f>IF(OR(C1164=0,C1164="x"),
   "No PNEC",
   IFERROR(
      _xlfn.XLOOKUP(C1164,'C-search matrix PNEC NORMAN'!B:B,'C-search matrix PNEC NORMAN'!A:A),
      "No Match"
   )
)</f>
        <v>3.9399999999999999E-3</v>
      </c>
    </row>
    <row r="1165" spans="1:4" x14ac:dyDescent="0.3">
      <c r="A1165" s="2" t="s">
        <v>5284</v>
      </c>
      <c r="B1165" s="2" t="s">
        <v>4193</v>
      </c>
      <c r="C1165" s="2" t="s">
        <v>5807</v>
      </c>
      <c r="D1165" t="str">
        <f>IF(OR(C1165=0,C1165="x"),
   "No PNEC",
   IFERROR(
      _xlfn.XLOOKUP(C1165,'C-search matrix PNEC NORMAN'!B:B,'C-search matrix PNEC NORMAN'!A:A),
      "No Match"
   )
)</f>
        <v>No PNEC</v>
      </c>
    </row>
    <row r="1166" spans="1:4" x14ac:dyDescent="0.3">
      <c r="A1166" s="2" t="s">
        <v>86</v>
      </c>
      <c r="B1166" s="2" t="s">
        <v>2270</v>
      </c>
      <c r="C1166" s="2" t="s">
        <v>2271</v>
      </c>
      <c r="D1166">
        <f>IF(OR(C1166=0,C1166="x"),
   "No PNEC",
   IFERROR(
      _xlfn.XLOOKUP(C1166,'C-search matrix PNEC NORMAN'!B:B,'C-search matrix PNEC NORMAN'!A:A),
      "No Match"
   )
)</f>
        <v>7.4319999999999997E-2</v>
      </c>
    </row>
    <row r="1167" spans="1:4" x14ac:dyDescent="0.3">
      <c r="A1167" s="2" t="s">
        <v>5285</v>
      </c>
      <c r="B1167" s="2" t="s">
        <v>4194</v>
      </c>
      <c r="C1167" s="2" t="s">
        <v>5807</v>
      </c>
      <c r="D1167" t="str">
        <f>IF(OR(C1167=0,C1167="x"),
   "No PNEC",
   IFERROR(
      _xlfn.XLOOKUP(C1167,'C-search matrix PNEC NORMAN'!B:B,'C-search matrix PNEC NORMAN'!A:A),
      "No Match"
   )
)</f>
        <v>No PNEC</v>
      </c>
    </row>
    <row r="1168" spans="1:4" x14ac:dyDescent="0.3">
      <c r="A1168" s="2" t="s">
        <v>206</v>
      </c>
      <c r="B1168" s="2" t="s">
        <v>1581</v>
      </c>
      <c r="C1168" s="2" t="s">
        <v>1262</v>
      </c>
      <c r="D1168">
        <f>IF(OR(C1168=0,C1168="x"),
   "No PNEC",
   IFERROR(
      _xlfn.XLOOKUP(C1168,'C-search matrix PNEC NORMAN'!B:B,'C-search matrix PNEC NORMAN'!A:A),
      "No Match"
   )
)</f>
        <v>1</v>
      </c>
    </row>
    <row r="1169" spans="1:4" x14ac:dyDescent="0.3">
      <c r="A1169" s="2" t="s">
        <v>5286</v>
      </c>
      <c r="B1169" s="2" t="s">
        <v>1292</v>
      </c>
      <c r="C1169" s="2" t="s">
        <v>1294</v>
      </c>
      <c r="D1169">
        <f>IF(OR(C1169=0,C1169="x"),
   "No PNEC",
   IFERROR(
      _xlfn.XLOOKUP(C1169,'C-search matrix PNEC NORMAN'!B:B,'C-search matrix PNEC NORMAN'!A:A),
      "No Match"
   )
)</f>
        <v>0.89102000000000003</v>
      </c>
    </row>
    <row r="1170" spans="1:4" x14ac:dyDescent="0.3">
      <c r="A1170" s="2" t="s">
        <v>5287</v>
      </c>
      <c r="B1170" s="2" t="s">
        <v>1203</v>
      </c>
      <c r="C1170" s="2" t="s">
        <v>1206</v>
      </c>
      <c r="D1170">
        <f>IF(OR(C1170=0,C1170="x"),
   "No PNEC",
   IFERROR(
      _xlfn.XLOOKUP(C1170,'C-search matrix PNEC NORMAN'!B:B,'C-search matrix PNEC NORMAN'!A:A),
      "No Match"
   )
)</f>
        <v>2.95383</v>
      </c>
    </row>
    <row r="1171" spans="1:4" x14ac:dyDescent="0.3">
      <c r="A1171" s="2" t="s">
        <v>5288</v>
      </c>
      <c r="B1171" s="2" t="s">
        <v>4195</v>
      </c>
      <c r="C1171" s="2" t="s">
        <v>5807</v>
      </c>
      <c r="D1171" t="str">
        <f>IF(OR(C1171=0,C1171="x"),
   "No PNEC",
   IFERROR(
      _xlfn.XLOOKUP(C1171,'C-search matrix PNEC NORMAN'!B:B,'C-search matrix PNEC NORMAN'!A:A),
      "No Match"
   )
)</f>
        <v>No PNEC</v>
      </c>
    </row>
    <row r="1172" spans="1:4" x14ac:dyDescent="0.3">
      <c r="A1172" s="2" t="s">
        <v>398</v>
      </c>
      <c r="B1172" s="2" t="s">
        <v>2597</v>
      </c>
      <c r="C1172" s="2" t="s">
        <v>2598</v>
      </c>
      <c r="D1172">
        <f>IF(OR(C1172=0,C1172="x"),
   "No PNEC",
   IFERROR(
      _xlfn.XLOOKUP(C1172,'C-search matrix PNEC NORMAN'!B:B,'C-search matrix PNEC NORMAN'!A:A),
      "No Match"
   )
)</f>
        <v>32</v>
      </c>
    </row>
    <row r="1173" spans="1:4" x14ac:dyDescent="0.3">
      <c r="A1173" s="2" t="s">
        <v>5289</v>
      </c>
      <c r="B1173" s="2" t="s">
        <v>4196</v>
      </c>
      <c r="C1173" s="2" t="s">
        <v>6020</v>
      </c>
      <c r="D1173">
        <f>IF(OR(C1173=0,C1173="x"),
   "No PNEC",
   IFERROR(
      _xlfn.XLOOKUP(C1173,'C-search matrix PNEC NORMAN'!B:B,'C-search matrix PNEC NORMAN'!A:A),
      "No Match"
   )
)</f>
        <v>1.4248602746715499E-2</v>
      </c>
    </row>
    <row r="1174" spans="1:4" x14ac:dyDescent="0.3">
      <c r="A1174" s="2" t="s">
        <v>412</v>
      </c>
      <c r="B1174" s="2" t="s">
        <v>2578</v>
      </c>
      <c r="C1174" s="2" t="s">
        <v>2580</v>
      </c>
      <c r="D1174">
        <f>IF(OR(C1174=0,C1174="x"),
   "No PNEC",
   IFERROR(
      _xlfn.XLOOKUP(C1174,'C-search matrix PNEC NORMAN'!B:B,'C-search matrix PNEC NORMAN'!A:A),
      "No Match"
   )
)</f>
        <v>6.7035970073690398E-3</v>
      </c>
    </row>
    <row r="1175" spans="1:4" x14ac:dyDescent="0.3">
      <c r="A1175" s="2" t="s">
        <v>5290</v>
      </c>
      <c r="B1175" s="2" t="s">
        <v>4197</v>
      </c>
      <c r="C1175" s="2" t="s">
        <v>6021</v>
      </c>
      <c r="D1175" t="str">
        <f>IF(OR(C1175=0,C1175="x"),
   "No PNEC",
   IFERROR(
      _xlfn.XLOOKUP(C1175,'C-search matrix PNEC NORMAN'!B:B,'C-search matrix PNEC NORMAN'!A:A),
      "No Match"
   )
)</f>
        <v>No Match</v>
      </c>
    </row>
    <row r="1176" spans="1:4" x14ac:dyDescent="0.3">
      <c r="A1176" s="2" t="s">
        <v>5291</v>
      </c>
      <c r="B1176" s="2" t="s">
        <v>4198</v>
      </c>
      <c r="C1176" s="2">
        <v>0</v>
      </c>
      <c r="D1176" t="str">
        <f>IF(OR(C1176=0,C1176="x"),
   "No PNEC",
   IFERROR(
      _xlfn.XLOOKUP(C1176,'C-search matrix PNEC NORMAN'!B:B,'C-search matrix PNEC NORMAN'!A:A),
      "No Match"
   )
)</f>
        <v>No PNEC</v>
      </c>
    </row>
    <row r="1177" spans="1:4" x14ac:dyDescent="0.3">
      <c r="A1177" t="s">
        <v>266</v>
      </c>
      <c r="B1177" t="s">
        <v>2690</v>
      </c>
      <c r="C1177" t="s">
        <v>616</v>
      </c>
      <c r="D1177">
        <f>IF(OR(C1177=0,C1177="x"),
   "No PNEC",
   IFERROR(
      _xlfn.XLOOKUP(C1177,'C-search matrix PNEC NORMAN'!B:B,'C-search matrix PNEC NORMAN'!A:A),
      "No Match"
   )
)</f>
        <v>3.6999999999999998E-5</v>
      </c>
    </row>
    <row r="1178" spans="1:4" x14ac:dyDescent="0.3">
      <c r="A1178" s="2" t="s">
        <v>5292</v>
      </c>
      <c r="B1178" s="2" t="s">
        <v>2358</v>
      </c>
      <c r="C1178" s="2" t="s">
        <v>2360</v>
      </c>
      <c r="D1178">
        <f>IF(OR(C1178=0,C1178="x"),
   "No PNEC",
   IFERROR(
      _xlfn.XLOOKUP(C1178,'C-search matrix PNEC NORMAN'!B:B,'C-search matrix PNEC NORMAN'!A:A),
      "No Match"
   )
)</f>
        <v>3.3210384083841999</v>
      </c>
    </row>
    <row r="1179" spans="1:4" x14ac:dyDescent="0.3">
      <c r="A1179" s="2" t="s">
        <v>4978</v>
      </c>
      <c r="B1179" s="2" t="s">
        <v>3551</v>
      </c>
      <c r="C1179" s="2" t="s">
        <v>1336</v>
      </c>
      <c r="D1179">
        <f>IF(OR(C1179=0,C1179="x"),
   "No PNEC",
   IFERROR(
      _xlfn.XLOOKUP(C1179,'C-search matrix PNEC NORMAN'!B:B,'C-search matrix PNEC NORMAN'!A:A),
      "No Match"
   )
)</f>
        <v>6.7236099999999999</v>
      </c>
    </row>
    <row r="1180" spans="1:4" x14ac:dyDescent="0.3">
      <c r="A1180" s="2" t="s">
        <v>5293</v>
      </c>
      <c r="B1180" s="2" t="s">
        <v>1885</v>
      </c>
      <c r="C1180" s="2" t="s">
        <v>1887</v>
      </c>
      <c r="D1180">
        <f>IF(OR(C1180=0,C1180="x"),
   "No PNEC",
   IFERROR(
      _xlfn.XLOOKUP(C1180,'C-search matrix PNEC NORMAN'!B:B,'C-search matrix PNEC NORMAN'!A:A),
      "No Match"
   )
)</f>
        <v>1652.0544400000001</v>
      </c>
    </row>
    <row r="1181" spans="1:4" x14ac:dyDescent="0.3">
      <c r="A1181" s="2" t="s">
        <v>5294</v>
      </c>
      <c r="B1181" s="2" t="s">
        <v>1923</v>
      </c>
      <c r="C1181" s="2" t="s">
        <v>1928</v>
      </c>
      <c r="D1181">
        <f>IF(OR(C1181=0,C1181="x"),
   "No PNEC",
   IFERROR(
      _xlfn.XLOOKUP(C1181,'C-search matrix PNEC NORMAN'!B:B,'C-search matrix PNEC NORMAN'!A:A),
      "No Match"
   )
)</f>
        <v>5462.4742299999998</v>
      </c>
    </row>
    <row r="1182" spans="1:4" x14ac:dyDescent="0.3">
      <c r="A1182" s="2" t="s">
        <v>102</v>
      </c>
      <c r="B1182" s="2" t="s">
        <v>2234</v>
      </c>
      <c r="C1182" s="2" t="s">
        <v>2236</v>
      </c>
      <c r="D1182">
        <f>IF(OR(C1182=0,C1182="x"),
   "No PNEC",
   IFERROR(
      _xlfn.XLOOKUP(C1182,'C-search matrix PNEC NORMAN'!B:B,'C-search matrix PNEC NORMAN'!A:A),
      "No Match"
   )
)</f>
        <v>3257.4785000000002</v>
      </c>
    </row>
    <row r="1183" spans="1:4" x14ac:dyDescent="0.3">
      <c r="A1183" s="2" t="s">
        <v>5295</v>
      </c>
      <c r="B1183" s="2" t="s">
        <v>1999</v>
      </c>
      <c r="C1183" s="2" t="s">
        <v>2000</v>
      </c>
      <c r="D1183">
        <f>IF(OR(C1183=0,C1183="x"),
   "No PNEC",
   IFERROR(
      _xlfn.XLOOKUP(C1183,'C-search matrix PNEC NORMAN'!B:B,'C-search matrix PNEC NORMAN'!A:A),
      "No Match"
   )
)</f>
        <v>7.6999999999999999E-2</v>
      </c>
    </row>
    <row r="1184" spans="1:4" x14ac:dyDescent="0.3">
      <c r="A1184" s="2" t="s">
        <v>163</v>
      </c>
      <c r="B1184" s="2" t="s">
        <v>1739</v>
      </c>
      <c r="C1184" s="2" t="s">
        <v>1741</v>
      </c>
      <c r="D1184">
        <f>IF(OR(C1184=0,C1184="x"),
   "No PNEC",
   IFERROR(
      _xlfn.XLOOKUP(C1184,'C-search matrix PNEC NORMAN'!B:B,'C-search matrix PNEC NORMAN'!A:A),
      "No Match"
   )
)</f>
        <v>5.6999999999999998E-4</v>
      </c>
    </row>
    <row r="1185" spans="1:4" x14ac:dyDescent="0.3">
      <c r="A1185" s="2" t="s">
        <v>130</v>
      </c>
      <c r="B1185" s="2" t="s">
        <v>1396</v>
      </c>
      <c r="C1185" s="2" t="s">
        <v>1398</v>
      </c>
      <c r="D1185">
        <f>IF(OR(C1185=0,C1185="x"),
   "No PNEC",
   IFERROR(
      _xlfn.XLOOKUP(C1185,'C-search matrix PNEC NORMAN'!B:B,'C-search matrix PNEC NORMAN'!A:A),
      "No Match"
   )
)</f>
        <v>1.1450899999999999</v>
      </c>
    </row>
    <row r="1186" spans="1:4" x14ac:dyDescent="0.3">
      <c r="A1186" s="2" t="s">
        <v>58</v>
      </c>
      <c r="B1186" s="2" t="s">
        <v>1521</v>
      </c>
      <c r="C1186" s="2" t="s">
        <v>1522</v>
      </c>
      <c r="D1186">
        <f>IF(OR(C1186=0,C1186="x"),
   "No PNEC",
   IFERROR(
      _xlfn.XLOOKUP(C1186,'C-search matrix PNEC NORMAN'!B:B,'C-search matrix PNEC NORMAN'!A:A),
      "No Match"
   )
)</f>
        <v>1</v>
      </c>
    </row>
    <row r="1187" spans="1:4" x14ac:dyDescent="0.3">
      <c r="A1187" s="2" t="s">
        <v>371</v>
      </c>
      <c r="B1187" s="2" t="s">
        <v>2659</v>
      </c>
      <c r="C1187" s="2" t="s">
        <v>2660</v>
      </c>
      <c r="D1187">
        <f>IF(OR(C1187=0,C1187="x"),
   "No PNEC",
   IFERROR(
      _xlfn.XLOOKUP(C1187,'C-search matrix PNEC NORMAN'!B:B,'C-search matrix PNEC NORMAN'!A:A),
      "No Match"
   )
)</f>
        <v>1.3480000000000001E-2</v>
      </c>
    </row>
    <row r="1188" spans="1:4" x14ac:dyDescent="0.3">
      <c r="A1188" s="2" t="s">
        <v>5296</v>
      </c>
      <c r="B1188" s="2" t="s">
        <v>4199</v>
      </c>
      <c r="C1188" s="2" t="s">
        <v>6022</v>
      </c>
      <c r="D1188">
        <f>IF(OR(C1188=0,C1188="x"),
   "No PNEC",
   IFERROR(
      _xlfn.XLOOKUP(C1188,'C-search matrix PNEC NORMAN'!B:B,'C-search matrix PNEC NORMAN'!A:A),
      "No Match"
   )
)</f>
        <v>1.7773430693396399E-2</v>
      </c>
    </row>
    <row r="1189" spans="1:4" x14ac:dyDescent="0.3">
      <c r="A1189" s="2" t="s">
        <v>5297</v>
      </c>
      <c r="B1189" s="2" t="s">
        <v>4200</v>
      </c>
      <c r="C1189" s="2" t="s">
        <v>6023</v>
      </c>
      <c r="D1189" t="str">
        <f>IF(OR(C1189=0,C1189="x"),
   "No PNEC",
   IFERROR(
      _xlfn.XLOOKUP(C1189,'C-search matrix PNEC NORMAN'!B:B,'C-search matrix PNEC NORMAN'!A:A),
      "No Match"
   )
)</f>
        <v>No Match</v>
      </c>
    </row>
    <row r="1190" spans="1:4" x14ac:dyDescent="0.3">
      <c r="A1190" s="2" t="s">
        <v>189</v>
      </c>
      <c r="B1190" s="2" t="s">
        <v>1066</v>
      </c>
      <c r="C1190" s="2" t="s">
        <v>1067</v>
      </c>
      <c r="D1190">
        <f>IF(OR(C1190=0,C1190="x"),
   "No PNEC",
   IFERROR(
      _xlfn.XLOOKUP(C1190,'C-search matrix PNEC NORMAN'!B:B,'C-search matrix PNEC NORMAN'!A:A),
      "No Match"
   )
)</f>
        <v>1</v>
      </c>
    </row>
    <row r="1191" spans="1:4" x14ac:dyDescent="0.3">
      <c r="A1191" s="2" t="s">
        <v>89</v>
      </c>
      <c r="B1191" s="2" t="s">
        <v>979</v>
      </c>
      <c r="C1191" s="2" t="s">
        <v>984</v>
      </c>
      <c r="D1191">
        <f>IF(OR(C1191=0,C1191="x"),
   "No PNEC",
   IFERROR(
      _xlfn.XLOOKUP(C1191,'C-search matrix PNEC NORMAN'!B:B,'C-search matrix PNEC NORMAN'!A:A),
      "No Match"
   )
)</f>
        <v>0.1</v>
      </c>
    </row>
    <row r="1192" spans="1:4" x14ac:dyDescent="0.3">
      <c r="A1192" s="2" t="s">
        <v>42</v>
      </c>
      <c r="B1192" s="2" t="s">
        <v>1401</v>
      </c>
      <c r="C1192" s="2" t="s">
        <v>1405</v>
      </c>
      <c r="D1192">
        <f>IF(OR(C1192=0,C1192="x"),
   "No PNEC",
   IFERROR(
      _xlfn.XLOOKUP(C1192,'C-search matrix PNEC NORMAN'!B:B,'C-search matrix PNEC NORMAN'!A:A),
      "No Match"
   )
)</f>
        <v>0.75044</v>
      </c>
    </row>
    <row r="1193" spans="1:4" x14ac:dyDescent="0.3">
      <c r="A1193" s="2" t="s">
        <v>5298</v>
      </c>
      <c r="B1193" s="2" t="s">
        <v>2474</v>
      </c>
      <c r="C1193" s="2" t="s">
        <v>2475</v>
      </c>
      <c r="D1193">
        <f>IF(OR(C1193=0,C1193="x"),
   "No PNEC",
   IFERROR(
      _xlfn.XLOOKUP(C1193,'C-search matrix PNEC NORMAN'!B:B,'C-search matrix PNEC NORMAN'!A:A),
      "No Match"
   )
)</f>
        <v>973.05880999999999</v>
      </c>
    </row>
    <row r="1194" spans="1:4" x14ac:dyDescent="0.3">
      <c r="A1194" s="2" t="s">
        <v>5299</v>
      </c>
      <c r="B1194" s="2" t="s">
        <v>1664</v>
      </c>
      <c r="C1194" s="2" t="s">
        <v>1665</v>
      </c>
      <c r="D1194">
        <f>IF(OR(C1194=0,C1194="x"),
   "No PNEC",
   IFERROR(
      _xlfn.XLOOKUP(C1194,'C-search matrix PNEC NORMAN'!B:B,'C-search matrix PNEC NORMAN'!A:A),
      "No Match"
   )
)</f>
        <v>1.2999999999999999E-3</v>
      </c>
    </row>
    <row r="1195" spans="1:4" x14ac:dyDescent="0.3">
      <c r="A1195" s="2" t="s">
        <v>5300</v>
      </c>
      <c r="B1195" s="2" t="s">
        <v>4201</v>
      </c>
      <c r="C1195" s="2" t="s">
        <v>6024</v>
      </c>
      <c r="D1195">
        <f>IF(OR(C1195=0,C1195="x"),
   "No PNEC",
   IFERROR(
      _xlfn.XLOOKUP(C1195,'C-search matrix PNEC NORMAN'!B:B,'C-search matrix PNEC NORMAN'!A:A),
      "No Match"
   )
)</f>
        <v>3.2991179885714398E-3</v>
      </c>
    </row>
    <row r="1196" spans="1:4" x14ac:dyDescent="0.3">
      <c r="A1196" s="2" t="s">
        <v>5301</v>
      </c>
      <c r="B1196" s="2" t="s">
        <v>4202</v>
      </c>
      <c r="C1196" s="2" t="s">
        <v>5807</v>
      </c>
      <c r="D1196" t="str">
        <f>IF(OR(C1196=0,C1196="x"),
   "No PNEC",
   IFERROR(
      _xlfn.XLOOKUP(C1196,'C-search matrix PNEC NORMAN'!B:B,'C-search matrix PNEC NORMAN'!A:A),
      "No Match"
   )
)</f>
        <v>No PNEC</v>
      </c>
    </row>
    <row r="1197" spans="1:4" x14ac:dyDescent="0.3">
      <c r="A1197" s="2" t="s">
        <v>5302</v>
      </c>
      <c r="B1197" s="2" t="s">
        <v>4203</v>
      </c>
      <c r="C1197" s="2" t="s">
        <v>5807</v>
      </c>
      <c r="D1197" t="str">
        <f>IF(OR(C1197=0,C1197="x"),
   "No PNEC",
   IFERROR(
      _xlfn.XLOOKUP(C1197,'C-search matrix PNEC NORMAN'!B:B,'C-search matrix PNEC NORMAN'!A:A),
      "No Match"
   )
)</f>
        <v>No PNEC</v>
      </c>
    </row>
    <row r="1198" spans="1:4" x14ac:dyDescent="0.3">
      <c r="A1198" s="2" t="s">
        <v>5303</v>
      </c>
      <c r="B1198" s="2" t="s">
        <v>4204</v>
      </c>
      <c r="C1198" s="2" t="s">
        <v>5807</v>
      </c>
      <c r="D1198" t="str">
        <f>IF(OR(C1198=0,C1198="x"),
   "No PNEC",
   IFERROR(
      _xlfn.XLOOKUP(C1198,'C-search matrix PNEC NORMAN'!B:B,'C-search matrix PNEC NORMAN'!A:A),
      "No Match"
   )
)</f>
        <v>No PNEC</v>
      </c>
    </row>
    <row r="1199" spans="1:4" x14ac:dyDescent="0.3">
      <c r="A1199" s="2" t="s">
        <v>5304</v>
      </c>
      <c r="B1199" s="2" t="s">
        <v>4205</v>
      </c>
      <c r="C1199" s="2" t="s">
        <v>5807</v>
      </c>
      <c r="D1199" t="str">
        <f>IF(OR(C1199=0,C1199="x"),
   "No PNEC",
   IFERROR(
      _xlfn.XLOOKUP(C1199,'C-search matrix PNEC NORMAN'!B:B,'C-search matrix PNEC NORMAN'!A:A),
      "No Match"
   )
)</f>
        <v>No PNEC</v>
      </c>
    </row>
    <row r="1200" spans="1:4" x14ac:dyDescent="0.3">
      <c r="A1200" s="2" t="s">
        <v>5305</v>
      </c>
      <c r="B1200" s="2" t="s">
        <v>4206</v>
      </c>
      <c r="C1200" s="2" t="s">
        <v>5807</v>
      </c>
      <c r="D1200" t="str">
        <f>IF(OR(C1200=0,C1200="x"),
   "No PNEC",
   IFERROR(
      _xlfn.XLOOKUP(C1200,'C-search matrix PNEC NORMAN'!B:B,'C-search matrix PNEC NORMAN'!A:A),
      "No Match"
   )
)</f>
        <v>No PNEC</v>
      </c>
    </row>
    <row r="1201" spans="1:4" x14ac:dyDescent="0.3">
      <c r="A1201" s="2" t="s">
        <v>5306</v>
      </c>
      <c r="B1201" s="2" t="s">
        <v>4207</v>
      </c>
      <c r="C1201" s="2" t="s">
        <v>5807</v>
      </c>
      <c r="D1201" t="str">
        <f>IF(OR(C1201=0,C1201="x"),
   "No PNEC",
   IFERROR(
      _xlfn.XLOOKUP(C1201,'C-search matrix PNEC NORMAN'!B:B,'C-search matrix PNEC NORMAN'!A:A),
      "No Match"
   )
)</f>
        <v>No PNEC</v>
      </c>
    </row>
    <row r="1202" spans="1:4" x14ac:dyDescent="0.3">
      <c r="A1202" s="2" t="s">
        <v>5307</v>
      </c>
      <c r="B1202" s="2" t="s">
        <v>4208</v>
      </c>
      <c r="C1202" s="2" t="s">
        <v>5807</v>
      </c>
      <c r="D1202" t="str">
        <f>IF(OR(C1202=0,C1202="x"),
   "No PNEC",
   IFERROR(
      _xlfn.XLOOKUP(C1202,'C-search matrix PNEC NORMAN'!B:B,'C-search matrix PNEC NORMAN'!A:A),
      "No Match"
   )
)</f>
        <v>No PNEC</v>
      </c>
    </row>
    <row r="1203" spans="1:4" x14ac:dyDescent="0.3">
      <c r="A1203" s="2" t="s">
        <v>5308</v>
      </c>
      <c r="B1203" s="2" t="s">
        <v>4209</v>
      </c>
      <c r="C1203" s="2" t="s">
        <v>5807</v>
      </c>
      <c r="D1203" t="str">
        <f>IF(OR(C1203=0,C1203="x"),
   "No PNEC",
   IFERROR(
      _xlfn.XLOOKUP(C1203,'C-search matrix PNEC NORMAN'!B:B,'C-search matrix PNEC NORMAN'!A:A),
      "No Match"
   )
)</f>
        <v>No PNEC</v>
      </c>
    </row>
    <row r="1204" spans="1:4" x14ac:dyDescent="0.3">
      <c r="A1204" s="2" t="s">
        <v>5309</v>
      </c>
      <c r="B1204" s="2" t="s">
        <v>4210</v>
      </c>
      <c r="C1204" s="2" t="s">
        <v>5807</v>
      </c>
      <c r="D1204" t="str">
        <f>IF(OR(C1204=0,C1204="x"),
   "No PNEC",
   IFERROR(
      _xlfn.XLOOKUP(C1204,'C-search matrix PNEC NORMAN'!B:B,'C-search matrix PNEC NORMAN'!A:A),
      "No Match"
   )
)</f>
        <v>No PNEC</v>
      </c>
    </row>
    <row r="1205" spans="1:4" x14ac:dyDescent="0.3">
      <c r="A1205" s="2" t="s">
        <v>5310</v>
      </c>
      <c r="B1205" s="2" t="s">
        <v>4211</v>
      </c>
      <c r="C1205" s="2" t="s">
        <v>5807</v>
      </c>
      <c r="D1205" t="str">
        <f>IF(OR(C1205=0,C1205="x"),
   "No PNEC",
   IFERROR(
      _xlfn.XLOOKUP(C1205,'C-search matrix PNEC NORMAN'!B:B,'C-search matrix PNEC NORMAN'!A:A),
      "No Match"
   )
)</f>
        <v>No PNEC</v>
      </c>
    </row>
    <row r="1206" spans="1:4" x14ac:dyDescent="0.3">
      <c r="A1206" s="2" t="s">
        <v>5311</v>
      </c>
      <c r="B1206" s="2" t="s">
        <v>4212</v>
      </c>
      <c r="C1206" s="2" t="s">
        <v>5807</v>
      </c>
      <c r="D1206" t="str">
        <f>IF(OR(C1206=0,C1206="x"),
   "No PNEC",
   IFERROR(
      _xlfn.XLOOKUP(C1206,'C-search matrix PNEC NORMAN'!B:B,'C-search matrix PNEC NORMAN'!A:A),
      "No Match"
   )
)</f>
        <v>No PNEC</v>
      </c>
    </row>
    <row r="1207" spans="1:4" x14ac:dyDescent="0.3">
      <c r="A1207" s="2" t="s">
        <v>5312</v>
      </c>
      <c r="B1207" s="2" t="s">
        <v>4213</v>
      </c>
      <c r="C1207" s="2" t="s">
        <v>5807</v>
      </c>
      <c r="D1207" t="str">
        <f>IF(OR(C1207=0,C1207="x"),
   "No PNEC",
   IFERROR(
      _xlfn.XLOOKUP(C1207,'C-search matrix PNEC NORMAN'!B:B,'C-search matrix PNEC NORMAN'!A:A),
      "No Match"
   )
)</f>
        <v>No PNEC</v>
      </c>
    </row>
    <row r="1208" spans="1:4" x14ac:dyDescent="0.3">
      <c r="A1208" s="2" t="s">
        <v>5313</v>
      </c>
      <c r="B1208" s="2" t="s">
        <v>4214</v>
      </c>
      <c r="C1208" s="2" t="s">
        <v>5807</v>
      </c>
      <c r="D1208" t="str">
        <f>IF(OR(C1208=0,C1208="x"),
   "No PNEC",
   IFERROR(
      _xlfn.XLOOKUP(C1208,'C-search matrix PNEC NORMAN'!B:B,'C-search matrix PNEC NORMAN'!A:A),
      "No Match"
   )
)</f>
        <v>No PNEC</v>
      </c>
    </row>
    <row r="1209" spans="1:4" x14ac:dyDescent="0.3">
      <c r="A1209" s="2" t="s">
        <v>172</v>
      </c>
      <c r="B1209" s="2" t="s">
        <v>1742</v>
      </c>
      <c r="C1209" s="2" t="s">
        <v>1744</v>
      </c>
      <c r="D1209">
        <f>IF(OR(C1209=0,C1209="x"),
   "No PNEC",
   IFERROR(
      _xlfn.XLOOKUP(C1209,'C-search matrix PNEC NORMAN'!B:B,'C-search matrix PNEC NORMAN'!A:A),
      "No Match"
   )
)</f>
        <v>0.20338000000000001</v>
      </c>
    </row>
    <row r="1210" spans="1:4" x14ac:dyDescent="0.3">
      <c r="A1210" s="2" t="s">
        <v>5314</v>
      </c>
      <c r="B1210" s="2" t="s">
        <v>4215</v>
      </c>
      <c r="C1210" s="2" t="s">
        <v>5807</v>
      </c>
      <c r="D1210" t="str">
        <f>IF(OR(C1210=0,C1210="x"),
   "No PNEC",
   IFERROR(
      _xlfn.XLOOKUP(C1210,'C-search matrix PNEC NORMAN'!B:B,'C-search matrix PNEC NORMAN'!A:A),
      "No Match"
   )
)</f>
        <v>No PNEC</v>
      </c>
    </row>
    <row r="1211" spans="1:4" x14ac:dyDescent="0.3">
      <c r="A1211" s="2" t="s">
        <v>5315</v>
      </c>
      <c r="B1211" s="2" t="s">
        <v>1878</v>
      </c>
      <c r="C1211" s="2" t="s">
        <v>1880</v>
      </c>
      <c r="D1211">
        <f>IF(OR(C1211=0,C1211="x"),
   "No PNEC",
   IFERROR(
      _xlfn.XLOOKUP(C1211,'C-search matrix PNEC NORMAN'!B:B,'C-search matrix PNEC NORMAN'!A:A),
      "No Match"
   )
)</f>
        <v>0.1</v>
      </c>
    </row>
    <row r="1212" spans="1:4" x14ac:dyDescent="0.3">
      <c r="A1212" s="2" t="s">
        <v>151</v>
      </c>
      <c r="B1212" s="2" t="s">
        <v>1481</v>
      </c>
      <c r="C1212" s="2" t="s">
        <v>1033</v>
      </c>
      <c r="D1212">
        <f>IF(OR(C1212=0,C1212="x"),
   "No PNEC",
   IFERROR(
      _xlfn.XLOOKUP(C1212,'C-search matrix PNEC NORMAN'!B:B,'C-search matrix PNEC NORMAN'!A:A),
      "No Match"
   )
)</f>
        <v>1.23027</v>
      </c>
    </row>
    <row r="1213" spans="1:4" x14ac:dyDescent="0.3">
      <c r="A1213" s="2" t="s">
        <v>5316</v>
      </c>
      <c r="B1213" s="2" t="s">
        <v>4216</v>
      </c>
      <c r="C1213" s="2" t="s">
        <v>5807</v>
      </c>
      <c r="D1213" t="str">
        <f>IF(OR(C1213=0,C1213="x"),
   "No PNEC",
   IFERROR(
      _xlfn.XLOOKUP(C1213,'C-search matrix PNEC NORMAN'!B:B,'C-search matrix PNEC NORMAN'!A:A),
      "No Match"
   )
)</f>
        <v>No PNEC</v>
      </c>
    </row>
    <row r="1214" spans="1:4" x14ac:dyDescent="0.3">
      <c r="A1214" s="2" t="s">
        <v>5317</v>
      </c>
      <c r="B1214" s="2" t="s">
        <v>1593</v>
      </c>
      <c r="C1214" s="2" t="s">
        <v>1588</v>
      </c>
      <c r="D1214">
        <f>IF(OR(C1214=0,C1214="x"),
   "No PNEC",
   IFERROR(
      _xlfn.XLOOKUP(C1214,'C-search matrix PNEC NORMAN'!B:B,'C-search matrix PNEC NORMAN'!A:A),
      "No Match"
   )
)</f>
        <v>2.0299999999999998</v>
      </c>
    </row>
    <row r="1215" spans="1:4" x14ac:dyDescent="0.3">
      <c r="A1215" s="2" t="s">
        <v>375</v>
      </c>
      <c r="B1215" s="2" t="s">
        <v>1596</v>
      </c>
      <c r="C1215" s="2" t="s">
        <v>1044</v>
      </c>
      <c r="D1215">
        <f>IF(OR(C1215=0,C1215="x"),
   "No PNEC",
   IFERROR(
      _xlfn.XLOOKUP(C1215,'C-search matrix PNEC NORMAN'!B:B,'C-search matrix PNEC NORMAN'!A:A),
      "No Match"
   )
)</f>
        <v>1.8959999999999999</v>
      </c>
    </row>
    <row r="1216" spans="1:4" x14ac:dyDescent="0.3">
      <c r="A1216" s="2" t="s">
        <v>366</v>
      </c>
      <c r="B1216" s="2" t="s">
        <v>2609</v>
      </c>
      <c r="C1216" s="2" t="s">
        <v>2610</v>
      </c>
      <c r="D1216">
        <f>IF(OR(C1216=0,C1216="x"),
   "No PNEC",
   IFERROR(
      _xlfn.XLOOKUP(C1216,'C-search matrix PNEC NORMAN'!B:B,'C-search matrix PNEC NORMAN'!A:A),
      "No Match"
   )
)</f>
        <v>350</v>
      </c>
    </row>
    <row r="1217" spans="1:4" x14ac:dyDescent="0.3">
      <c r="A1217" s="2" t="s">
        <v>5318</v>
      </c>
      <c r="B1217" s="2" t="s">
        <v>4217</v>
      </c>
      <c r="C1217" s="2" t="s">
        <v>5807</v>
      </c>
      <c r="D1217" t="str">
        <f>IF(OR(C1217=0,C1217="x"),
   "No PNEC",
   IFERROR(
      _xlfn.XLOOKUP(C1217,'C-search matrix PNEC NORMAN'!B:B,'C-search matrix PNEC NORMAN'!A:A),
      "No Match"
   )
)</f>
        <v>No PNEC</v>
      </c>
    </row>
    <row r="1218" spans="1:4" x14ac:dyDescent="0.3">
      <c r="A1218" s="2" t="s">
        <v>181</v>
      </c>
      <c r="B1218" s="2" t="s">
        <v>2592</v>
      </c>
      <c r="C1218" s="2" t="s">
        <v>2204</v>
      </c>
      <c r="D1218">
        <f>IF(OR(C1218=0,C1218="x"),
   "No PNEC",
   IFERROR(
      _xlfn.XLOOKUP(C1218,'C-search matrix PNEC NORMAN'!B:B,'C-search matrix PNEC NORMAN'!A:A),
      "No Match"
   )
)</f>
        <v>0.69432000000000005</v>
      </c>
    </row>
    <row r="1219" spans="1:4" x14ac:dyDescent="0.3">
      <c r="A1219" s="2" t="s">
        <v>5319</v>
      </c>
      <c r="B1219" s="2" t="s">
        <v>4218</v>
      </c>
      <c r="C1219" s="2" t="s">
        <v>5807</v>
      </c>
      <c r="D1219" t="str">
        <f>IF(OR(C1219=0,C1219="x"),
   "No PNEC",
   IFERROR(
      _xlfn.XLOOKUP(C1219,'C-search matrix PNEC NORMAN'!B:B,'C-search matrix PNEC NORMAN'!A:A),
      "No Match"
   )
)</f>
        <v>No PNEC</v>
      </c>
    </row>
    <row r="1220" spans="1:4" x14ac:dyDescent="0.3">
      <c r="A1220" s="2" t="s">
        <v>5320</v>
      </c>
      <c r="B1220" s="2" t="s">
        <v>4219</v>
      </c>
      <c r="C1220" s="2" t="s">
        <v>5807</v>
      </c>
      <c r="D1220" t="str">
        <f>IF(OR(C1220=0,C1220="x"),
   "No PNEC",
   IFERROR(
      _xlfn.XLOOKUP(C1220,'C-search matrix PNEC NORMAN'!B:B,'C-search matrix PNEC NORMAN'!A:A),
      "No Match"
   )
)</f>
        <v>No PNEC</v>
      </c>
    </row>
    <row r="1221" spans="1:4" x14ac:dyDescent="0.3">
      <c r="A1221" s="2" t="s">
        <v>5321</v>
      </c>
      <c r="B1221" s="2" t="s">
        <v>4220</v>
      </c>
      <c r="C1221" s="2" t="s">
        <v>5807</v>
      </c>
      <c r="D1221" t="str">
        <f>IF(OR(C1221=0,C1221="x"),
   "No PNEC",
   IFERROR(
      _xlfn.XLOOKUP(C1221,'C-search matrix PNEC NORMAN'!B:B,'C-search matrix PNEC NORMAN'!A:A),
      "No Match"
   )
)</f>
        <v>No PNEC</v>
      </c>
    </row>
    <row r="1222" spans="1:4" x14ac:dyDescent="0.3">
      <c r="A1222" s="2" t="s">
        <v>5322</v>
      </c>
      <c r="B1222" s="2" t="s">
        <v>4221</v>
      </c>
      <c r="C1222" s="2" t="s">
        <v>5807</v>
      </c>
      <c r="D1222" t="str">
        <f>IF(OR(C1222=0,C1222="x"),
   "No PNEC",
   IFERROR(
      _xlfn.XLOOKUP(C1222,'C-search matrix PNEC NORMAN'!B:B,'C-search matrix PNEC NORMAN'!A:A),
      "No Match"
   )
)</f>
        <v>No PNEC</v>
      </c>
    </row>
    <row r="1223" spans="1:4" x14ac:dyDescent="0.3">
      <c r="A1223" s="2" t="s">
        <v>5323</v>
      </c>
      <c r="B1223" s="2" t="s">
        <v>4222</v>
      </c>
      <c r="C1223" s="2" t="s">
        <v>5807</v>
      </c>
      <c r="D1223" t="str">
        <f>IF(OR(C1223=0,C1223="x"),
   "No PNEC",
   IFERROR(
      _xlfn.XLOOKUP(C1223,'C-search matrix PNEC NORMAN'!B:B,'C-search matrix PNEC NORMAN'!A:A),
      "No Match"
   )
)</f>
        <v>No PNEC</v>
      </c>
    </row>
    <row r="1224" spans="1:4" x14ac:dyDescent="0.3">
      <c r="A1224" s="2" t="s">
        <v>5324</v>
      </c>
      <c r="B1224" s="2" t="s">
        <v>4223</v>
      </c>
      <c r="C1224" s="2" t="s">
        <v>5807</v>
      </c>
      <c r="D1224" t="str">
        <f>IF(OR(C1224=0,C1224="x"),
   "No PNEC",
   IFERROR(
      _xlfn.XLOOKUP(C1224,'C-search matrix PNEC NORMAN'!B:B,'C-search matrix PNEC NORMAN'!A:A),
      "No Match"
   )
)</f>
        <v>No PNEC</v>
      </c>
    </row>
    <row r="1225" spans="1:4" x14ac:dyDescent="0.3">
      <c r="A1225" s="2" t="s">
        <v>5325</v>
      </c>
      <c r="B1225" s="2" t="s">
        <v>4224</v>
      </c>
      <c r="C1225" s="2" t="s">
        <v>5807</v>
      </c>
      <c r="D1225" t="str">
        <f>IF(OR(C1225=0,C1225="x"),
   "No PNEC",
   IFERROR(
      _xlfn.XLOOKUP(C1225,'C-search matrix PNEC NORMAN'!B:B,'C-search matrix PNEC NORMAN'!A:A),
      "No Match"
   )
)</f>
        <v>No PNEC</v>
      </c>
    </row>
    <row r="1226" spans="1:4" x14ac:dyDescent="0.3">
      <c r="A1226" s="2" t="s">
        <v>5326</v>
      </c>
      <c r="B1226" s="2" t="s">
        <v>4225</v>
      </c>
      <c r="C1226" s="2" t="s">
        <v>5807</v>
      </c>
      <c r="D1226" t="str">
        <f>IF(OR(C1226=0,C1226="x"),
   "No PNEC",
   IFERROR(
      _xlfn.XLOOKUP(C1226,'C-search matrix PNEC NORMAN'!B:B,'C-search matrix PNEC NORMAN'!A:A),
      "No Match"
   )
)</f>
        <v>No PNEC</v>
      </c>
    </row>
    <row r="1227" spans="1:4" x14ac:dyDescent="0.3">
      <c r="A1227" s="2" t="s">
        <v>212</v>
      </c>
      <c r="B1227" s="2" t="s">
        <v>2618</v>
      </c>
      <c r="C1227" s="2" t="s">
        <v>5807</v>
      </c>
      <c r="D1227" t="str">
        <f>IF(OR(C1227=0,C1227="x"),
   "No PNEC",
   IFERROR(
      _xlfn.XLOOKUP(C1227,'C-search matrix PNEC NORMAN'!B:B,'C-search matrix PNEC NORMAN'!A:A),
      "No Match"
   )
)</f>
        <v>No PNEC</v>
      </c>
    </row>
    <row r="1228" spans="1:4" x14ac:dyDescent="0.3">
      <c r="A1228" s="2" t="s">
        <v>5327</v>
      </c>
      <c r="B1228" s="2" t="s">
        <v>4226</v>
      </c>
      <c r="C1228" s="2" t="s">
        <v>5807</v>
      </c>
      <c r="D1228" t="str">
        <f>IF(OR(C1228=0,C1228="x"),
   "No PNEC",
   IFERROR(
      _xlfn.XLOOKUP(C1228,'C-search matrix PNEC NORMAN'!B:B,'C-search matrix PNEC NORMAN'!A:A),
      "No Match"
   )
)</f>
        <v>No PNEC</v>
      </c>
    </row>
    <row r="1229" spans="1:4" x14ac:dyDescent="0.3">
      <c r="A1229" s="2" t="s">
        <v>5328</v>
      </c>
      <c r="B1229" s="2" t="s">
        <v>4227</v>
      </c>
      <c r="C1229" s="2" t="s">
        <v>5807</v>
      </c>
      <c r="D1229" t="str">
        <f>IF(OR(C1229=0,C1229="x"),
   "No PNEC",
   IFERROR(
      _xlfn.XLOOKUP(C1229,'C-search matrix PNEC NORMAN'!B:B,'C-search matrix PNEC NORMAN'!A:A),
      "No Match"
   )
)</f>
        <v>No PNEC</v>
      </c>
    </row>
    <row r="1230" spans="1:4" x14ac:dyDescent="0.3">
      <c r="A1230" s="2" t="s">
        <v>5329</v>
      </c>
      <c r="B1230" s="2" t="s">
        <v>4228</v>
      </c>
      <c r="C1230" s="2" t="s">
        <v>5807</v>
      </c>
      <c r="D1230" t="str">
        <f>IF(OR(C1230=0,C1230="x"),
   "No PNEC",
   IFERROR(
      _xlfn.XLOOKUP(C1230,'C-search matrix PNEC NORMAN'!B:B,'C-search matrix PNEC NORMAN'!A:A),
      "No Match"
   )
)</f>
        <v>No PNEC</v>
      </c>
    </row>
    <row r="1231" spans="1:4" x14ac:dyDescent="0.3">
      <c r="A1231" s="2" t="s">
        <v>5330</v>
      </c>
      <c r="B1231" s="2" t="s">
        <v>4229</v>
      </c>
      <c r="C1231" s="2" t="s">
        <v>5807</v>
      </c>
      <c r="D1231" t="str">
        <f>IF(OR(C1231=0,C1231="x"),
   "No PNEC",
   IFERROR(
      _xlfn.XLOOKUP(C1231,'C-search matrix PNEC NORMAN'!B:B,'C-search matrix PNEC NORMAN'!A:A),
      "No Match"
   )
)</f>
        <v>No PNEC</v>
      </c>
    </row>
    <row r="1232" spans="1:4" x14ac:dyDescent="0.3">
      <c r="A1232" s="2" t="s">
        <v>5331</v>
      </c>
      <c r="B1232" s="2" t="s">
        <v>4230</v>
      </c>
      <c r="C1232" s="2" t="s">
        <v>5807</v>
      </c>
      <c r="D1232" t="str">
        <f>IF(OR(C1232=0,C1232="x"),
   "No PNEC",
   IFERROR(
      _xlfn.XLOOKUP(C1232,'C-search matrix PNEC NORMAN'!B:B,'C-search matrix PNEC NORMAN'!A:A),
      "No Match"
   )
)</f>
        <v>No PNEC</v>
      </c>
    </row>
    <row r="1233" spans="1:4" x14ac:dyDescent="0.3">
      <c r="A1233" s="2" t="s">
        <v>5332</v>
      </c>
      <c r="B1233" s="2" t="s">
        <v>4231</v>
      </c>
      <c r="C1233" s="2" t="s">
        <v>5807</v>
      </c>
      <c r="D1233" t="str">
        <f>IF(OR(C1233=0,C1233="x"),
   "No PNEC",
   IFERROR(
      _xlfn.XLOOKUP(C1233,'C-search matrix PNEC NORMAN'!B:B,'C-search matrix PNEC NORMAN'!A:A),
      "No Match"
   )
)</f>
        <v>No PNEC</v>
      </c>
    </row>
    <row r="1234" spans="1:4" x14ac:dyDescent="0.3">
      <c r="A1234" s="2" t="s">
        <v>5333</v>
      </c>
      <c r="B1234" s="2" t="s">
        <v>4232</v>
      </c>
      <c r="C1234" s="2" t="s">
        <v>5807</v>
      </c>
      <c r="D1234" t="str">
        <f>IF(OR(C1234=0,C1234="x"),
   "No PNEC",
   IFERROR(
      _xlfn.XLOOKUP(C1234,'C-search matrix PNEC NORMAN'!B:B,'C-search matrix PNEC NORMAN'!A:A),
      "No Match"
   )
)</f>
        <v>No PNEC</v>
      </c>
    </row>
    <row r="1235" spans="1:4" x14ac:dyDescent="0.3">
      <c r="A1235" s="2" t="s">
        <v>5334</v>
      </c>
      <c r="B1235" s="2" t="s">
        <v>4233</v>
      </c>
      <c r="C1235" s="2" t="s">
        <v>5807</v>
      </c>
      <c r="D1235" t="str">
        <f>IF(OR(C1235=0,C1235="x"),
   "No PNEC",
   IFERROR(
      _xlfn.XLOOKUP(C1235,'C-search matrix PNEC NORMAN'!B:B,'C-search matrix PNEC NORMAN'!A:A),
      "No Match"
   )
)</f>
        <v>No PNEC</v>
      </c>
    </row>
    <row r="1236" spans="1:4" x14ac:dyDescent="0.3">
      <c r="A1236" s="2" t="s">
        <v>5335</v>
      </c>
      <c r="B1236" s="2" t="s">
        <v>4234</v>
      </c>
      <c r="C1236" s="2" t="s">
        <v>5807</v>
      </c>
      <c r="D1236" t="str">
        <f>IF(OR(C1236=0,C1236="x"),
   "No PNEC",
   IFERROR(
      _xlfn.XLOOKUP(C1236,'C-search matrix PNEC NORMAN'!B:B,'C-search matrix PNEC NORMAN'!A:A),
      "No Match"
   )
)</f>
        <v>No PNEC</v>
      </c>
    </row>
    <row r="1237" spans="1:4" x14ac:dyDescent="0.3">
      <c r="A1237" s="2" t="s">
        <v>5336</v>
      </c>
      <c r="B1237" s="2" t="s">
        <v>4235</v>
      </c>
      <c r="C1237" s="2" t="s">
        <v>5807</v>
      </c>
      <c r="D1237" t="str">
        <f>IF(OR(C1237=0,C1237="x"),
   "No PNEC",
   IFERROR(
      _xlfn.XLOOKUP(C1237,'C-search matrix PNEC NORMAN'!B:B,'C-search matrix PNEC NORMAN'!A:A),
      "No Match"
   )
)</f>
        <v>No PNEC</v>
      </c>
    </row>
    <row r="1238" spans="1:4" x14ac:dyDescent="0.3">
      <c r="A1238" s="2" t="s">
        <v>5337</v>
      </c>
      <c r="B1238" s="2" t="s">
        <v>4236</v>
      </c>
      <c r="C1238" s="2" t="s">
        <v>5807</v>
      </c>
      <c r="D1238" t="str">
        <f>IF(OR(C1238=0,C1238="x"),
   "No PNEC",
   IFERROR(
      _xlfn.XLOOKUP(C1238,'C-search matrix PNEC NORMAN'!B:B,'C-search matrix PNEC NORMAN'!A:A),
      "No Match"
   )
)</f>
        <v>No PNEC</v>
      </c>
    </row>
    <row r="1239" spans="1:4" x14ac:dyDescent="0.3">
      <c r="A1239" s="2" t="s">
        <v>5338</v>
      </c>
      <c r="B1239" s="2" t="s">
        <v>4237</v>
      </c>
      <c r="C1239" s="2" t="s">
        <v>5807</v>
      </c>
      <c r="D1239" t="str">
        <f>IF(OR(C1239=0,C1239="x"),
   "No PNEC",
   IFERROR(
      _xlfn.XLOOKUP(C1239,'C-search matrix PNEC NORMAN'!B:B,'C-search matrix PNEC NORMAN'!A:A),
      "No Match"
   )
)</f>
        <v>No PNEC</v>
      </c>
    </row>
    <row r="1240" spans="1:4" x14ac:dyDescent="0.3">
      <c r="A1240" s="2" t="s">
        <v>5339</v>
      </c>
      <c r="B1240" s="2" t="s">
        <v>4238</v>
      </c>
      <c r="C1240" s="2" t="s">
        <v>5807</v>
      </c>
      <c r="D1240" t="str">
        <f>IF(OR(C1240=0,C1240="x"),
   "No PNEC",
   IFERROR(
      _xlfn.XLOOKUP(C1240,'C-search matrix PNEC NORMAN'!B:B,'C-search matrix PNEC NORMAN'!A:A),
      "No Match"
   )
)</f>
        <v>No PNEC</v>
      </c>
    </row>
    <row r="1241" spans="1:4" x14ac:dyDescent="0.3">
      <c r="A1241" s="2" t="s">
        <v>5340</v>
      </c>
      <c r="B1241" s="2" t="s">
        <v>4239</v>
      </c>
      <c r="C1241" s="2" t="s">
        <v>6025</v>
      </c>
      <c r="D1241">
        <f>IF(OR(C1241=0,C1241="x"),
   "No PNEC",
   IFERROR(
      _xlfn.XLOOKUP(C1241,'C-search matrix PNEC NORMAN'!B:B,'C-search matrix PNEC NORMAN'!A:A),
      "No Match"
   )
)</f>
        <v>0.24754000000000001</v>
      </c>
    </row>
    <row r="1242" spans="1:4" x14ac:dyDescent="0.3">
      <c r="A1242" s="2" t="s">
        <v>272</v>
      </c>
      <c r="B1242" s="2" t="s">
        <v>1173</v>
      </c>
      <c r="C1242" s="2" t="s">
        <v>1174</v>
      </c>
      <c r="D1242">
        <f>IF(OR(C1242=0,C1242="x"),
   "No PNEC",
   IFERROR(
      _xlfn.XLOOKUP(C1242,'C-search matrix PNEC NORMAN'!B:B,'C-search matrix PNEC NORMAN'!A:A),
      "No Match"
   )
)</f>
        <v>6.7763220454817599E-2</v>
      </c>
    </row>
    <row r="1243" spans="1:4" x14ac:dyDescent="0.3">
      <c r="A1243" s="2" t="s">
        <v>5341</v>
      </c>
      <c r="B1243" s="2" t="s">
        <v>4240</v>
      </c>
      <c r="C1243" s="2" t="s">
        <v>6026</v>
      </c>
      <c r="D1243" t="str">
        <f>IF(OR(C1243=0,C1243="x"),
   "No PNEC",
   IFERROR(
      _xlfn.XLOOKUP(C1243,'C-search matrix PNEC NORMAN'!B:B,'C-search matrix PNEC NORMAN'!A:A),
      "No Match"
   )
)</f>
        <v>No Match</v>
      </c>
    </row>
    <row r="1244" spans="1:4" x14ac:dyDescent="0.3">
      <c r="A1244" s="2" t="s">
        <v>5342</v>
      </c>
      <c r="B1244" s="2" t="s">
        <v>1586</v>
      </c>
      <c r="C1244" s="2" t="s">
        <v>1588</v>
      </c>
      <c r="D1244">
        <f>IF(OR(C1244=0,C1244="x"),
   "No PNEC",
   IFERROR(
      _xlfn.XLOOKUP(C1244,'C-search matrix PNEC NORMAN'!B:B,'C-search matrix PNEC NORMAN'!A:A),
      "No Match"
   )
)</f>
        <v>2.0299999999999998</v>
      </c>
    </row>
    <row r="1245" spans="1:4" x14ac:dyDescent="0.3">
      <c r="A1245" s="2" t="s">
        <v>5343</v>
      </c>
      <c r="B1245" s="2" t="s">
        <v>4241</v>
      </c>
      <c r="C1245" s="2" t="s">
        <v>6027</v>
      </c>
      <c r="D1245">
        <f>IF(OR(C1245=0,C1245="x"),
   "No PNEC",
   IFERROR(
      _xlfn.XLOOKUP(C1245,'C-search matrix PNEC NORMAN'!B:B,'C-search matrix PNEC NORMAN'!A:A),
      "No Match"
   )
)</f>
        <v>6.0558110367137798E-2</v>
      </c>
    </row>
    <row r="1246" spans="1:4" x14ac:dyDescent="0.3">
      <c r="A1246" s="2" t="s">
        <v>5344</v>
      </c>
      <c r="B1246" s="2" t="s">
        <v>2153</v>
      </c>
      <c r="C1246" s="2" t="s">
        <v>2154</v>
      </c>
      <c r="D1246">
        <f>IF(OR(C1246=0,C1246="x"),
   "No PNEC",
   IFERROR(
      _xlfn.XLOOKUP(C1246,'C-search matrix PNEC NORMAN'!B:B,'C-search matrix PNEC NORMAN'!A:A),
      "No Match"
   )
)</f>
        <v>8.7267276060099999E-2</v>
      </c>
    </row>
    <row r="1247" spans="1:4" x14ac:dyDescent="0.3">
      <c r="A1247" s="2" t="s">
        <v>394</v>
      </c>
      <c r="B1247" s="2" t="s">
        <v>2684</v>
      </c>
      <c r="C1247" s="2" t="s">
        <v>2685</v>
      </c>
      <c r="D1247">
        <f>IF(OR(C1247=0,C1247="x"),
   "No PNEC",
   IFERROR(
      _xlfn.XLOOKUP(C1247,'C-search matrix PNEC NORMAN'!B:B,'C-search matrix PNEC NORMAN'!A:A),
      "No Match"
   )
)</f>
        <v>1.5477966343411901E-2</v>
      </c>
    </row>
    <row r="1248" spans="1:4" x14ac:dyDescent="0.3">
      <c r="A1248" s="2" t="s">
        <v>5345</v>
      </c>
      <c r="B1248" s="2" t="s">
        <v>4242</v>
      </c>
      <c r="C1248" s="2" t="s">
        <v>6028</v>
      </c>
      <c r="D1248" t="str">
        <f>IF(OR(C1248=0,C1248="x"),
   "No PNEC",
   IFERROR(
      _xlfn.XLOOKUP(C1248,'C-search matrix PNEC NORMAN'!B:B,'C-search matrix PNEC NORMAN'!A:A),
      "No Match"
   )
)</f>
        <v>No Match</v>
      </c>
    </row>
    <row r="1249" spans="1:4" x14ac:dyDescent="0.3">
      <c r="A1249" s="2" t="s">
        <v>5346</v>
      </c>
      <c r="B1249" s="2" t="s">
        <v>2066</v>
      </c>
      <c r="C1249" s="2" t="s">
        <v>2067</v>
      </c>
      <c r="D1249">
        <f>IF(OR(C1249=0,C1249="x"),
   "No PNEC",
   IFERROR(
      _xlfn.XLOOKUP(C1249,'C-search matrix PNEC NORMAN'!B:B,'C-search matrix PNEC NORMAN'!A:A),
      "No Match"
   )
)</f>
        <v>0.46778703520537102</v>
      </c>
    </row>
    <row r="1250" spans="1:4" x14ac:dyDescent="0.3">
      <c r="A1250" s="2" t="s">
        <v>406</v>
      </c>
      <c r="B1250" s="2" t="s">
        <v>2583</v>
      </c>
      <c r="C1250" s="2" t="s">
        <v>2584</v>
      </c>
      <c r="D1250">
        <f>IF(OR(C1250=0,C1250="x"),
   "No PNEC",
   IFERROR(
      _xlfn.XLOOKUP(C1250,'C-search matrix PNEC NORMAN'!B:B,'C-search matrix PNEC NORMAN'!A:A),
      "No Match"
   )
)</f>
        <v>0.12607782987117599</v>
      </c>
    </row>
    <row r="1251" spans="1:4" x14ac:dyDescent="0.3">
      <c r="A1251" s="2" t="s">
        <v>5347</v>
      </c>
      <c r="B1251" s="2" t="s">
        <v>4243</v>
      </c>
      <c r="C1251" s="2" t="s">
        <v>6029</v>
      </c>
      <c r="D1251" t="str">
        <f>IF(OR(C1251=0,C1251="x"),
   "No PNEC",
   IFERROR(
      _xlfn.XLOOKUP(C1251,'C-search matrix PNEC NORMAN'!B:B,'C-search matrix PNEC NORMAN'!A:A),
      "No Match"
   )
)</f>
        <v>No Match</v>
      </c>
    </row>
    <row r="1252" spans="1:4" x14ac:dyDescent="0.3">
      <c r="A1252" s="2" t="s">
        <v>5348</v>
      </c>
      <c r="B1252" s="2" t="s">
        <v>4244</v>
      </c>
      <c r="C1252" s="2" t="s">
        <v>6030</v>
      </c>
      <c r="D1252" t="str">
        <f>IF(OR(C1252=0,C1252="x"),
   "No PNEC",
   IFERROR(
      _xlfn.XLOOKUP(C1252,'C-search matrix PNEC NORMAN'!B:B,'C-search matrix PNEC NORMAN'!A:A),
      "No Match"
   )
)</f>
        <v>No Match</v>
      </c>
    </row>
    <row r="1253" spans="1:4" x14ac:dyDescent="0.3">
      <c r="A1253" s="2" t="s">
        <v>5349</v>
      </c>
      <c r="B1253" s="2" t="s">
        <v>4245</v>
      </c>
      <c r="C1253" s="2" t="s">
        <v>6031</v>
      </c>
      <c r="D1253" t="str">
        <f>IF(OR(C1253=0,C1253="x"),
   "No PNEC",
   IFERROR(
      _xlfn.XLOOKUP(C1253,'C-search matrix PNEC NORMAN'!B:B,'C-search matrix PNEC NORMAN'!A:A),
      "No Match"
   )
)</f>
        <v>No Match</v>
      </c>
    </row>
    <row r="1254" spans="1:4" x14ac:dyDescent="0.3">
      <c r="A1254" s="2" t="s">
        <v>5350</v>
      </c>
      <c r="B1254" s="2" t="s">
        <v>4246</v>
      </c>
      <c r="C1254" s="2" t="s">
        <v>5807</v>
      </c>
      <c r="D1254" t="str">
        <f>IF(OR(C1254=0,C1254="x"),
   "No PNEC",
   IFERROR(
      _xlfn.XLOOKUP(C1254,'C-search matrix PNEC NORMAN'!B:B,'C-search matrix PNEC NORMAN'!A:A),
      "No Match"
   )
)</f>
        <v>No PNEC</v>
      </c>
    </row>
    <row r="1255" spans="1:4" x14ac:dyDescent="0.3">
      <c r="A1255" s="2" t="s">
        <v>5351</v>
      </c>
      <c r="B1255" s="2" t="s">
        <v>4247</v>
      </c>
      <c r="C1255" s="2" t="s">
        <v>5807</v>
      </c>
      <c r="D1255" t="str">
        <f>IF(OR(C1255=0,C1255="x"),
   "No PNEC",
   IFERROR(
      _xlfn.XLOOKUP(C1255,'C-search matrix PNEC NORMAN'!B:B,'C-search matrix PNEC NORMAN'!A:A),
      "No Match"
   )
)</f>
        <v>No PNEC</v>
      </c>
    </row>
    <row r="1256" spans="1:4" x14ac:dyDescent="0.3">
      <c r="A1256" s="2" t="s">
        <v>5352</v>
      </c>
      <c r="B1256" s="2" t="s">
        <v>4248</v>
      </c>
      <c r="C1256" s="2" t="s">
        <v>5807</v>
      </c>
      <c r="D1256" t="str">
        <f>IF(OR(C1256=0,C1256="x"),
   "No PNEC",
   IFERROR(
      _xlfn.XLOOKUP(C1256,'C-search matrix PNEC NORMAN'!B:B,'C-search matrix PNEC NORMAN'!A:A),
      "No Match"
   )
)</f>
        <v>No PNEC</v>
      </c>
    </row>
    <row r="1257" spans="1:4" x14ac:dyDescent="0.3">
      <c r="A1257" s="2" t="s">
        <v>86527</v>
      </c>
      <c r="B1257" t="s">
        <v>86500</v>
      </c>
      <c r="C1257" s="2" t="s">
        <v>5807</v>
      </c>
      <c r="D1257" t="str">
        <f>IF(OR(C1257=0,C1257="x"),
   "No PNEC",
   IFERROR(
      _xlfn.XLOOKUP(C1257,'C-search matrix PNEC NORMAN'!B:B,'C-search matrix PNEC NORMAN'!A:A),
      "No Match"
   )
)</f>
        <v>No PNEC</v>
      </c>
    </row>
    <row r="1258" spans="1:4" x14ac:dyDescent="0.3">
      <c r="A1258" s="2" t="s">
        <v>5353</v>
      </c>
      <c r="B1258" s="2" t="s">
        <v>4249</v>
      </c>
      <c r="C1258" s="2" t="s">
        <v>5807</v>
      </c>
      <c r="D1258" t="str">
        <f>IF(OR(C1258=0,C1258="x"),
   "No PNEC",
   IFERROR(
      _xlfn.XLOOKUP(C1258,'C-search matrix PNEC NORMAN'!B:B,'C-search matrix PNEC NORMAN'!A:A),
      "No Match"
   )
)</f>
        <v>No PNEC</v>
      </c>
    </row>
    <row r="1259" spans="1:4" x14ac:dyDescent="0.3">
      <c r="A1259" s="2" t="s">
        <v>5354</v>
      </c>
      <c r="B1259" s="2" t="s">
        <v>4250</v>
      </c>
      <c r="C1259" s="2" t="s">
        <v>5807</v>
      </c>
      <c r="D1259" t="str">
        <f>IF(OR(C1259=0,C1259="x"),
   "No PNEC",
   IFERROR(
      _xlfn.XLOOKUP(C1259,'C-search matrix PNEC NORMAN'!B:B,'C-search matrix PNEC NORMAN'!A:A),
      "No Match"
   )
)</f>
        <v>No PNEC</v>
      </c>
    </row>
    <row r="1260" spans="1:4" x14ac:dyDescent="0.3">
      <c r="A1260" s="2" t="s">
        <v>5355</v>
      </c>
      <c r="B1260" s="2" t="s">
        <v>4251</v>
      </c>
      <c r="C1260" s="2" t="s">
        <v>5807</v>
      </c>
      <c r="D1260" t="str">
        <f>IF(OR(C1260=0,C1260="x"),
   "No PNEC",
   IFERROR(
      _xlfn.XLOOKUP(C1260,'C-search matrix PNEC NORMAN'!B:B,'C-search matrix PNEC NORMAN'!A:A),
      "No Match"
   )
)</f>
        <v>No PNEC</v>
      </c>
    </row>
    <row r="1261" spans="1:4" x14ac:dyDescent="0.3">
      <c r="A1261" s="2" t="s">
        <v>255</v>
      </c>
      <c r="B1261" s="2" t="s">
        <v>2007</v>
      </c>
      <c r="C1261" s="2" t="s">
        <v>2008</v>
      </c>
      <c r="D1261">
        <f>IF(OR(C1261=0,C1261="x"),
   "No PNEC",
   IFERROR(
      _xlfn.XLOOKUP(C1261,'C-search matrix PNEC NORMAN'!B:B,'C-search matrix PNEC NORMAN'!A:A),
      "No Match"
   )
)</f>
        <v>6.9860000000000005E-2</v>
      </c>
    </row>
    <row r="1262" spans="1:4" x14ac:dyDescent="0.3">
      <c r="A1262" s="2" t="s">
        <v>316</v>
      </c>
      <c r="B1262" s="2" t="s">
        <v>2468</v>
      </c>
      <c r="C1262" s="2" t="s">
        <v>2162</v>
      </c>
      <c r="D1262">
        <f>IF(OR(C1262=0,C1262="x"),
   "No PNEC",
   IFERROR(
      _xlfn.XLOOKUP(C1262,'C-search matrix PNEC NORMAN'!B:B,'C-search matrix PNEC NORMAN'!A:A),
      "No Match"
   )
)</f>
        <v>1.4E-3</v>
      </c>
    </row>
    <row r="1263" spans="1:4" x14ac:dyDescent="0.3">
      <c r="A1263" s="2" t="s">
        <v>5356</v>
      </c>
      <c r="B1263" s="2" t="s">
        <v>4252</v>
      </c>
      <c r="C1263" s="2" t="s">
        <v>5807</v>
      </c>
      <c r="D1263" t="str">
        <f>IF(OR(C1263=0,C1263="x"),
   "No PNEC",
   IFERROR(
      _xlfn.XLOOKUP(C1263,'C-search matrix PNEC NORMAN'!B:B,'C-search matrix PNEC NORMAN'!A:A),
      "No Match"
   )
)</f>
        <v>No PNEC</v>
      </c>
    </row>
    <row r="1264" spans="1:4" x14ac:dyDescent="0.3">
      <c r="A1264" s="2" t="s">
        <v>5357</v>
      </c>
      <c r="B1264" s="2" t="s">
        <v>4253</v>
      </c>
      <c r="C1264" s="2" t="s">
        <v>5807</v>
      </c>
      <c r="D1264" t="str">
        <f>IF(OR(C1264=0,C1264="x"),
   "No PNEC",
   IFERROR(
      _xlfn.XLOOKUP(C1264,'C-search matrix PNEC NORMAN'!B:B,'C-search matrix PNEC NORMAN'!A:A),
      "No Match"
   )
)</f>
        <v>No PNEC</v>
      </c>
    </row>
    <row r="1265" spans="1:4" x14ac:dyDescent="0.3">
      <c r="A1265" s="2" t="s">
        <v>5358</v>
      </c>
      <c r="B1265" s="2" t="s">
        <v>4254</v>
      </c>
      <c r="C1265" s="2" t="s">
        <v>6032</v>
      </c>
      <c r="D1265" t="str">
        <f>IF(OR(C1265=0,C1265="x"),
   "No PNEC",
   IFERROR(
      _xlfn.XLOOKUP(C1265,'C-search matrix PNEC NORMAN'!B:B,'C-search matrix PNEC NORMAN'!A:A),
      "No Match"
   )
)</f>
        <v>No Match</v>
      </c>
    </row>
    <row r="1266" spans="1:4" x14ac:dyDescent="0.3">
      <c r="A1266" s="2" t="s">
        <v>5359</v>
      </c>
      <c r="B1266" s="2" t="s">
        <v>4255</v>
      </c>
      <c r="C1266" s="2" t="s">
        <v>6033</v>
      </c>
      <c r="D1266" t="str">
        <f>IF(OR(C1266=0,C1266="x"),
   "No PNEC",
   IFERROR(
      _xlfn.XLOOKUP(C1266,'C-search matrix PNEC NORMAN'!B:B,'C-search matrix PNEC NORMAN'!A:A),
      "No Match"
   )
)</f>
        <v>No Match</v>
      </c>
    </row>
    <row r="1267" spans="1:4" x14ac:dyDescent="0.3">
      <c r="A1267" s="2" t="s">
        <v>151</v>
      </c>
      <c r="B1267" s="2" t="s">
        <v>1031</v>
      </c>
      <c r="C1267" s="2" t="s">
        <v>1033</v>
      </c>
      <c r="D1267">
        <f>IF(OR(C1267=0,C1267="x"),
   "No PNEC",
   IFERROR(
      _xlfn.XLOOKUP(C1267,'C-search matrix PNEC NORMAN'!B:B,'C-search matrix PNEC NORMAN'!A:A),
      "No Match"
   )
)</f>
        <v>1.23027</v>
      </c>
    </row>
    <row r="1268" spans="1:4" x14ac:dyDescent="0.3">
      <c r="A1268" s="2" t="s">
        <v>375</v>
      </c>
      <c r="B1268" s="2" t="s">
        <v>1041</v>
      </c>
      <c r="C1268" s="2" t="s">
        <v>1044</v>
      </c>
      <c r="D1268">
        <f>IF(OR(C1268=0,C1268="x"),
   "No PNEC",
   IFERROR(
      _xlfn.XLOOKUP(C1268,'C-search matrix PNEC NORMAN'!B:B,'C-search matrix PNEC NORMAN'!A:A),
      "No Match"
   )
)</f>
        <v>1.8959999999999999</v>
      </c>
    </row>
    <row r="1269" spans="1:4" x14ac:dyDescent="0.3">
      <c r="A1269" s="2" t="s">
        <v>177</v>
      </c>
      <c r="B1269" s="2" t="s">
        <v>1635</v>
      </c>
      <c r="C1269" s="2" t="s">
        <v>1636</v>
      </c>
      <c r="D1269">
        <f>IF(OR(C1269=0,C1269="x"),
   "No PNEC",
   IFERROR(
      _xlfn.XLOOKUP(C1269,'C-search matrix PNEC NORMAN'!B:B,'C-search matrix PNEC NORMAN'!A:A),
      "No Match"
   )
)</f>
        <v>9.2069999999999999E-2</v>
      </c>
    </row>
    <row r="1270" spans="1:4" x14ac:dyDescent="0.3">
      <c r="A1270" s="2" t="s">
        <v>293</v>
      </c>
      <c r="B1270" s="2" t="s">
        <v>2471</v>
      </c>
      <c r="C1270" s="2" t="s">
        <v>2472</v>
      </c>
      <c r="D1270">
        <f>IF(OR(C1270=0,C1270="x"),
   "No PNEC",
   IFERROR(
      _xlfn.XLOOKUP(C1270,'C-search matrix PNEC NORMAN'!B:B,'C-search matrix PNEC NORMAN'!A:A),
      "No Match"
   )
)</f>
        <v>1.7920799999999999</v>
      </c>
    </row>
    <row r="1271" spans="1:4" x14ac:dyDescent="0.3">
      <c r="A1271" s="2" t="s">
        <v>430</v>
      </c>
      <c r="B1271" s="2" t="s">
        <v>1577</v>
      </c>
      <c r="C1271" s="2" t="s">
        <v>1039</v>
      </c>
      <c r="D1271">
        <f>IF(OR(C1271=0,C1271="x"),
   "No PNEC",
   IFERROR(
      _xlfn.XLOOKUP(C1271,'C-search matrix PNEC NORMAN'!B:B,'C-search matrix PNEC NORMAN'!A:A),
      "No Match"
   )
)</f>
        <v>6.8645813475379194E-2</v>
      </c>
    </row>
    <row r="1272" spans="1:4" x14ac:dyDescent="0.3">
      <c r="A1272" s="2" t="s">
        <v>147</v>
      </c>
      <c r="B1272" s="2" t="s">
        <v>1043</v>
      </c>
      <c r="C1272" s="2" t="s">
        <v>1046</v>
      </c>
      <c r="D1272">
        <f>IF(OR(C1272=0,C1272="x"),
   "No PNEC",
   IFERROR(
      _xlfn.XLOOKUP(C1272,'C-search matrix PNEC NORMAN'!B:B,'C-search matrix PNEC NORMAN'!A:A),
      "No Match"
   )
)</f>
        <v>3.58311</v>
      </c>
    </row>
    <row r="1273" spans="1:4" x14ac:dyDescent="0.3">
      <c r="A1273" s="2" t="s">
        <v>105</v>
      </c>
      <c r="B1273" s="2" t="s">
        <v>1323</v>
      </c>
      <c r="C1273" s="2" t="s">
        <v>1327</v>
      </c>
      <c r="D1273">
        <f>IF(OR(C1273=0,C1273="x"),
   "No PNEC",
   IFERROR(
      _xlfn.XLOOKUP(C1273,'C-search matrix PNEC NORMAN'!B:B,'C-search matrix PNEC NORMAN'!A:A),
      "No Match"
   )
)</f>
        <v>2.4005800000000002</v>
      </c>
    </row>
    <row r="1274" spans="1:4" x14ac:dyDescent="0.3">
      <c r="A1274" s="2" t="s">
        <v>391</v>
      </c>
      <c r="B1274" s="2" t="s">
        <v>1376</v>
      </c>
      <c r="C1274" s="2" t="s">
        <v>1379</v>
      </c>
      <c r="D1274">
        <f>IF(OR(C1274=0,C1274="x"),
   "No PNEC",
   IFERROR(
      _xlfn.XLOOKUP(C1274,'C-search matrix PNEC NORMAN'!B:B,'C-search matrix PNEC NORMAN'!A:A),
      "No Match"
   )
)</f>
        <v>0.91215787370060697</v>
      </c>
    </row>
    <row r="1275" spans="1:4" x14ac:dyDescent="0.3">
      <c r="A1275" s="2" t="s">
        <v>5360</v>
      </c>
      <c r="B1275" s="2" t="s">
        <v>4256</v>
      </c>
      <c r="C1275" s="2" t="s">
        <v>6034</v>
      </c>
      <c r="D1275">
        <f>IF(OR(C1275=0,C1275="x"),
   "No PNEC",
   IFERROR(
      _xlfn.XLOOKUP(C1275,'C-search matrix PNEC NORMAN'!B:B,'C-search matrix PNEC NORMAN'!A:A),
      "No Match"
   )
)</f>
        <v>3.7</v>
      </c>
    </row>
    <row r="1276" spans="1:4" x14ac:dyDescent="0.3">
      <c r="A1276" s="2" t="s">
        <v>5361</v>
      </c>
      <c r="B1276" s="2" t="s">
        <v>4257</v>
      </c>
      <c r="C1276" s="2" t="s">
        <v>5807</v>
      </c>
      <c r="D1276" t="str">
        <f>IF(OR(C1276=0,C1276="x"),
   "No PNEC",
   IFERROR(
      _xlfn.XLOOKUP(C1276,'C-search matrix PNEC NORMAN'!B:B,'C-search matrix PNEC NORMAN'!A:A),
      "No Match"
   )
)</f>
        <v>No PNEC</v>
      </c>
    </row>
    <row r="1277" spans="1:4" x14ac:dyDescent="0.3">
      <c r="A1277" s="2" t="s">
        <v>5362</v>
      </c>
      <c r="B1277" s="2" t="s">
        <v>3552</v>
      </c>
      <c r="C1277" s="2" t="s">
        <v>6035</v>
      </c>
      <c r="D1277">
        <f>IF(OR(C1277=0,C1277="x"),
   "No PNEC",
   IFERROR(
      _xlfn.XLOOKUP(C1277,'C-search matrix PNEC NORMAN'!B:B,'C-search matrix PNEC NORMAN'!A:A),
      "No Match"
   )
)</f>
        <v>0.18024999999999999</v>
      </c>
    </row>
    <row r="1278" spans="1:4" x14ac:dyDescent="0.3">
      <c r="A1278" s="2" t="s">
        <v>30</v>
      </c>
      <c r="B1278" s="2" t="s">
        <v>954</v>
      </c>
      <c r="C1278" s="2" t="s">
        <v>439</v>
      </c>
      <c r="D1278">
        <f>IF(OR(C1278=0,C1278="x"),
   "No PNEC",
   IFERROR(
      _xlfn.XLOOKUP(C1278,'C-search matrix PNEC NORMAN'!B:B,'C-search matrix PNEC NORMAN'!A:A),
      "No Match"
   )
)</f>
        <v>0.05</v>
      </c>
    </row>
    <row r="1279" spans="1:4" x14ac:dyDescent="0.3">
      <c r="A1279" s="2" t="s">
        <v>5363</v>
      </c>
      <c r="B1279" s="2" t="s">
        <v>3553</v>
      </c>
      <c r="C1279" s="2" t="s">
        <v>6036</v>
      </c>
      <c r="D1279">
        <f>IF(OR(C1279=0,C1279="x"),
   "No PNEC",
   IFERROR(
      _xlfn.XLOOKUP(C1279,'C-search matrix PNEC NORMAN'!B:B,'C-search matrix PNEC NORMAN'!A:A),
      "No Match"
   )
)</f>
        <v>1.7099999999999999E-3</v>
      </c>
    </row>
    <row r="1280" spans="1:4" x14ac:dyDescent="0.3">
      <c r="A1280" s="2" t="s">
        <v>5364</v>
      </c>
      <c r="B1280" s="2" t="s">
        <v>3554</v>
      </c>
      <c r="C1280" s="2" t="s">
        <v>1503</v>
      </c>
      <c r="D1280">
        <f>IF(OR(C1280=0,C1280="x"),
   "No PNEC",
   IFERROR(
      _xlfn.XLOOKUP(C1280,'C-search matrix PNEC NORMAN'!B:B,'C-search matrix PNEC NORMAN'!A:A),
      "No Match"
   )
)</f>
        <v>0.37492999999999999</v>
      </c>
    </row>
    <row r="1281" spans="1:4" x14ac:dyDescent="0.3">
      <c r="A1281" s="2" t="s">
        <v>11</v>
      </c>
      <c r="B1281" s="2" t="s">
        <v>1410</v>
      </c>
      <c r="C1281" s="2" t="s">
        <v>1411</v>
      </c>
      <c r="D1281">
        <f>IF(OR(C1281=0,C1281="x"),
   "No PNEC",
   IFERROR(
      _xlfn.XLOOKUP(C1281,'C-search matrix PNEC NORMAN'!B:B,'C-search matrix PNEC NORMAN'!A:A),
      "No Match"
   )
)</f>
        <v>0.16277</v>
      </c>
    </row>
    <row r="1282" spans="1:4" x14ac:dyDescent="0.3">
      <c r="A1282" s="2" t="s">
        <v>5365</v>
      </c>
      <c r="B1282" s="2" t="s">
        <v>4258</v>
      </c>
      <c r="C1282" s="2" t="s">
        <v>439</v>
      </c>
      <c r="D1282">
        <f>IF(OR(C1282=0,C1282="x"),
   "No PNEC",
   IFERROR(
      _xlfn.XLOOKUP(C1282,'C-search matrix PNEC NORMAN'!B:B,'C-search matrix PNEC NORMAN'!A:A),
      "No Match"
   )
)</f>
        <v>0.05</v>
      </c>
    </row>
    <row r="1283" spans="1:4" x14ac:dyDescent="0.3">
      <c r="A1283" s="2" t="s">
        <v>362</v>
      </c>
      <c r="B1283" s="2" t="s">
        <v>1373</v>
      </c>
      <c r="C1283" s="2" t="s">
        <v>1377</v>
      </c>
      <c r="D1283">
        <f>IF(OR(C1283=0,C1283="x"),
   "No PNEC",
   IFERROR(
      _xlfn.XLOOKUP(C1283,'C-search matrix PNEC NORMAN'!B:B,'C-search matrix PNEC NORMAN'!A:A),
      "No Match"
   )
)</f>
        <v>0.48963000000000001</v>
      </c>
    </row>
    <row r="1284" spans="1:4" x14ac:dyDescent="0.3">
      <c r="A1284" s="2" t="s">
        <v>5366</v>
      </c>
      <c r="B1284" s="2" t="s">
        <v>4259</v>
      </c>
      <c r="C1284" s="2" t="s">
        <v>6037</v>
      </c>
      <c r="D1284">
        <f>IF(OR(C1284=0,C1284="x"),
   "No PNEC",
   IFERROR(
      _xlfn.XLOOKUP(C1284,'C-search matrix PNEC NORMAN'!B:B,'C-search matrix PNEC NORMAN'!A:A),
      "No Match"
   )
)</f>
        <v>0.28848938259892898</v>
      </c>
    </row>
    <row r="1285" spans="1:4" x14ac:dyDescent="0.3">
      <c r="A1285" s="2" t="s">
        <v>1</v>
      </c>
      <c r="B1285" s="2" t="s">
        <v>1943</v>
      </c>
      <c r="C1285" s="2" t="s">
        <v>1945</v>
      </c>
      <c r="D1285">
        <f>IF(OR(C1285=0,C1285="x"),
   "No PNEC",
   IFERROR(
      _xlfn.XLOOKUP(C1285,'C-search matrix PNEC NORMAN'!B:B,'C-search matrix PNEC NORMAN'!A:A),
      "No Match"
   )
)</f>
        <v>0.70284000000000002</v>
      </c>
    </row>
    <row r="1286" spans="1:4" x14ac:dyDescent="0.3">
      <c r="A1286" s="2" t="s">
        <v>31</v>
      </c>
      <c r="B1286" s="2" t="s">
        <v>1052</v>
      </c>
      <c r="C1286" s="2" t="s">
        <v>440</v>
      </c>
      <c r="D1286">
        <f>IF(OR(C1286=0,C1286="x"),
   "No PNEC",
   IFERROR(
      _xlfn.XLOOKUP(C1286,'C-search matrix PNEC NORMAN'!B:B,'C-search matrix PNEC NORMAN'!A:A),
      "No Match"
   )
)</f>
        <v>1.0999999999999999E-2</v>
      </c>
    </row>
    <row r="1287" spans="1:4" x14ac:dyDescent="0.3">
      <c r="A1287" s="2" t="s">
        <v>632</v>
      </c>
      <c r="B1287" s="2" t="s">
        <v>4260</v>
      </c>
      <c r="C1287" s="2" t="s">
        <v>452</v>
      </c>
      <c r="D1287">
        <f>IF(OR(C1287=0,C1287="x"),
   "No PNEC",
   IFERROR(
      _xlfn.XLOOKUP(C1287,'C-search matrix PNEC NORMAN'!B:B,'C-search matrix PNEC NORMAN'!A:A),
      "No Match"
   )
)</f>
        <v>1.7</v>
      </c>
    </row>
    <row r="1288" spans="1:4" x14ac:dyDescent="0.3">
      <c r="A1288" s="2" t="s">
        <v>32</v>
      </c>
      <c r="B1288" s="2" t="s">
        <v>883</v>
      </c>
      <c r="C1288" s="2" t="s">
        <v>637</v>
      </c>
      <c r="D1288">
        <f>IF(OR(C1288=0,C1288="x"),
   "No PNEC",
   IFERROR(
      _xlfn.XLOOKUP(C1288,'C-search matrix PNEC NORMAN'!B:B,'C-search matrix PNEC NORMAN'!A:A),
      "No Match"
   )
)</f>
        <v>2.0957400000000002</v>
      </c>
    </row>
    <row r="1289" spans="1:4" x14ac:dyDescent="0.3">
      <c r="A1289" s="2" t="s">
        <v>137</v>
      </c>
      <c r="B1289" s="2" t="s">
        <v>1990</v>
      </c>
      <c r="C1289" s="2" t="s">
        <v>1459</v>
      </c>
      <c r="D1289">
        <f>IF(OR(C1289=0,C1289="x"),
   "No PNEC",
   IFERROR(
      _xlfn.XLOOKUP(C1289,'C-search matrix PNEC NORMAN'!B:B,'C-search matrix PNEC NORMAN'!A:A),
      "No Match"
   )
)</f>
        <v>0.82540000000000002</v>
      </c>
    </row>
    <row r="1290" spans="1:4" x14ac:dyDescent="0.3">
      <c r="A1290" s="2" t="s">
        <v>5367</v>
      </c>
      <c r="B1290" s="2" t="s">
        <v>3555</v>
      </c>
      <c r="C1290" s="2" t="s">
        <v>6038</v>
      </c>
      <c r="D1290">
        <f>IF(OR(C1290=0,C1290="x"),
   "No PNEC",
   IFERROR(
      _xlfn.XLOOKUP(C1290,'C-search matrix PNEC NORMAN'!B:B,'C-search matrix PNEC NORMAN'!A:A),
      "No Match"
   )
)</f>
        <v>0.53625999999999996</v>
      </c>
    </row>
    <row r="1291" spans="1:4" x14ac:dyDescent="0.3">
      <c r="A1291" s="2" t="s">
        <v>5368</v>
      </c>
      <c r="B1291" s="2" t="s">
        <v>4261</v>
      </c>
      <c r="C1291" s="2" t="s">
        <v>6039</v>
      </c>
      <c r="D1291" t="str">
        <f>IF(OR(C1291=0,C1291="x"),
   "No PNEC",
   IFERROR(
      _xlfn.XLOOKUP(C1291,'C-search matrix PNEC NORMAN'!B:B,'C-search matrix PNEC NORMAN'!A:A),
      "No Match"
   )
)</f>
        <v>No Match</v>
      </c>
    </row>
    <row r="1292" spans="1:4" x14ac:dyDescent="0.3">
      <c r="A1292" s="2" t="s">
        <v>5369</v>
      </c>
      <c r="B1292" s="2" t="s">
        <v>4262</v>
      </c>
      <c r="C1292" s="2" t="s">
        <v>440</v>
      </c>
      <c r="D1292">
        <f>IF(OR(C1292=0,C1292="x"),
   "No PNEC",
   IFERROR(
      _xlfn.XLOOKUP(C1292,'C-search matrix PNEC NORMAN'!B:B,'C-search matrix PNEC NORMAN'!A:A),
      "No Match"
   )
)</f>
        <v>1.0999999999999999E-2</v>
      </c>
    </row>
    <row r="1293" spans="1:4" x14ac:dyDescent="0.3">
      <c r="A1293" s="2" t="s">
        <v>5370</v>
      </c>
      <c r="B1293" s="2" t="s">
        <v>4263</v>
      </c>
      <c r="C1293" s="2">
        <v>0</v>
      </c>
      <c r="D1293" t="str">
        <f>IF(OR(C1293=0,C1293="x"),
   "No PNEC",
   IFERROR(
      _xlfn.XLOOKUP(C1293,'C-search matrix PNEC NORMAN'!B:B,'C-search matrix PNEC NORMAN'!A:A),
      "No Match"
   )
)</f>
        <v>No PNEC</v>
      </c>
    </row>
    <row r="1294" spans="1:4" x14ac:dyDescent="0.3">
      <c r="A1294" s="2" t="s">
        <v>126</v>
      </c>
      <c r="B1294" s="2" t="s">
        <v>890</v>
      </c>
      <c r="C1294" s="2" t="s">
        <v>893</v>
      </c>
      <c r="D1294">
        <f>IF(OR(C1294=0,C1294="x"),
   "No PNEC",
   IFERROR(
      _xlfn.XLOOKUP(C1294,'C-search matrix PNEC NORMAN'!B:B,'C-search matrix PNEC NORMAN'!A:A),
      "No Match"
   )
)</f>
        <v>1.1000000000000001</v>
      </c>
    </row>
    <row r="1295" spans="1:4" x14ac:dyDescent="0.3">
      <c r="A1295" s="2" t="s">
        <v>5371</v>
      </c>
      <c r="B1295" s="2" t="s">
        <v>2443</v>
      </c>
      <c r="C1295" s="2" t="s">
        <v>2444</v>
      </c>
      <c r="D1295">
        <f>IF(OR(C1295=0,C1295="x"),
   "No PNEC",
   IFERROR(
      _xlfn.XLOOKUP(C1295,'C-search matrix PNEC NORMAN'!B:B,'C-search matrix PNEC NORMAN'!A:A),
      "No Match"
   )
)</f>
        <v>0.25335999999999997</v>
      </c>
    </row>
    <row r="1296" spans="1:4" x14ac:dyDescent="0.3">
      <c r="A1296" s="2" t="s">
        <v>191</v>
      </c>
      <c r="B1296" s="2" t="s">
        <v>991</v>
      </c>
      <c r="C1296" s="2" t="s">
        <v>994</v>
      </c>
      <c r="D1296">
        <f>IF(OR(C1296=0,C1296="x"),
   "No PNEC",
   IFERROR(
      _xlfn.XLOOKUP(C1296,'C-search matrix PNEC NORMAN'!B:B,'C-search matrix PNEC NORMAN'!A:A),
      "No Match"
   )
)</f>
        <v>75</v>
      </c>
    </row>
    <row r="1297" spans="1:4" x14ac:dyDescent="0.3">
      <c r="A1297" s="2" t="s">
        <v>143</v>
      </c>
      <c r="B1297" s="2" t="s">
        <v>2057</v>
      </c>
      <c r="C1297" s="2" t="s">
        <v>2058</v>
      </c>
      <c r="D1297">
        <f>IF(OR(C1297=0,C1297="x"),
   "No PNEC",
   IFERROR(
      _xlfn.XLOOKUP(C1297,'C-search matrix PNEC NORMAN'!B:B,'C-search matrix PNEC NORMAN'!A:A),
      "No Match"
   )
)</f>
        <v>1.7633099999999999</v>
      </c>
    </row>
    <row r="1298" spans="1:4" x14ac:dyDescent="0.3">
      <c r="A1298" s="2" t="s">
        <v>2376</v>
      </c>
      <c r="B1298" s="2" t="s">
        <v>2377</v>
      </c>
      <c r="C1298" s="2" t="s">
        <v>2378</v>
      </c>
      <c r="D1298">
        <f>IF(OR(C1298=0,C1298="x"),
   "No PNEC",
   IFERROR(
      _xlfn.XLOOKUP(C1298,'C-search matrix PNEC NORMAN'!B:B,'C-search matrix PNEC NORMAN'!A:A),
      "No Match"
   )
)</f>
        <v>0.1497</v>
      </c>
    </row>
    <row r="1299" spans="1:4" x14ac:dyDescent="0.3">
      <c r="A1299" s="2" t="s">
        <v>5372</v>
      </c>
      <c r="B1299" s="2" t="s">
        <v>1530</v>
      </c>
      <c r="C1299" s="2" t="s">
        <v>1533</v>
      </c>
      <c r="D1299">
        <f>IF(OR(C1299=0,C1299="x"),
   "No PNEC",
   IFERROR(
      _xlfn.XLOOKUP(C1299,'C-search matrix PNEC NORMAN'!B:B,'C-search matrix PNEC NORMAN'!A:A),
      "No Match"
   )
)</f>
        <v>90.23751</v>
      </c>
    </row>
    <row r="1300" spans="1:4" x14ac:dyDescent="0.3">
      <c r="A1300" s="2" t="s">
        <v>5373</v>
      </c>
      <c r="B1300" s="2" t="s">
        <v>4264</v>
      </c>
      <c r="C1300" s="2" t="s">
        <v>5807</v>
      </c>
      <c r="D1300" t="str">
        <f>IF(OR(C1300=0,C1300="x"),
   "No PNEC",
   IFERROR(
      _xlfn.XLOOKUP(C1300,'C-search matrix PNEC NORMAN'!B:B,'C-search matrix PNEC NORMAN'!A:A),
      "No Match"
   )
)</f>
        <v>No PNEC</v>
      </c>
    </row>
    <row r="1301" spans="1:4" x14ac:dyDescent="0.3">
      <c r="A1301" s="2" t="s">
        <v>299</v>
      </c>
      <c r="B1301" s="2" t="s">
        <v>2107</v>
      </c>
      <c r="C1301" s="2" t="s">
        <v>2108</v>
      </c>
      <c r="D1301">
        <f>IF(OR(C1301=0,C1301="x"),
   "No PNEC",
   IFERROR(
      _xlfn.XLOOKUP(C1301,'C-search matrix PNEC NORMAN'!B:B,'C-search matrix PNEC NORMAN'!A:A),
      "No Match"
   )
)</f>
        <v>0.69084999999999996</v>
      </c>
    </row>
    <row r="1302" spans="1:4" x14ac:dyDescent="0.3">
      <c r="A1302" s="2" t="s">
        <v>362</v>
      </c>
      <c r="B1302" s="2" t="s">
        <v>1776</v>
      </c>
      <c r="C1302" s="2" t="s">
        <v>1377</v>
      </c>
      <c r="D1302">
        <f>IF(OR(C1302=0,C1302="x"),
   "No PNEC",
   IFERROR(
      _xlfn.XLOOKUP(C1302,'C-search matrix PNEC NORMAN'!B:B,'C-search matrix PNEC NORMAN'!A:A),
      "No Match"
   )
)</f>
        <v>0.48963000000000001</v>
      </c>
    </row>
    <row r="1303" spans="1:4" x14ac:dyDescent="0.3">
      <c r="A1303" s="2" t="s">
        <v>32</v>
      </c>
      <c r="B1303" s="2" t="s">
        <v>2075</v>
      </c>
      <c r="C1303" s="2" t="s">
        <v>637</v>
      </c>
      <c r="D1303">
        <f>IF(OR(C1303=0,C1303="x"),
   "No PNEC",
   IFERROR(
      _xlfn.XLOOKUP(C1303,'C-search matrix PNEC NORMAN'!B:B,'C-search matrix PNEC NORMAN'!A:A),
      "No Match"
   )
)</f>
        <v>2.0957400000000002</v>
      </c>
    </row>
    <row r="1304" spans="1:4" x14ac:dyDescent="0.3">
      <c r="A1304" s="2" t="s">
        <v>31</v>
      </c>
      <c r="B1304" s="2" t="s">
        <v>1896</v>
      </c>
      <c r="C1304" s="2" t="s">
        <v>440</v>
      </c>
      <c r="D1304">
        <f>IF(OR(C1304=0,C1304="x"),
   "No PNEC",
   IFERROR(
      _xlfn.XLOOKUP(C1304,'C-search matrix PNEC NORMAN'!B:B,'C-search matrix PNEC NORMAN'!A:A),
      "No Match"
   )
)</f>
        <v>1.0999999999999999E-2</v>
      </c>
    </row>
    <row r="1305" spans="1:4" x14ac:dyDescent="0.3">
      <c r="A1305" s="2" t="s">
        <v>30</v>
      </c>
      <c r="B1305" s="2" t="s">
        <v>1281</v>
      </c>
      <c r="C1305" s="2" t="s">
        <v>439</v>
      </c>
      <c r="D1305">
        <f>IF(OR(C1305=0,C1305="x"),
   "No PNEC",
   IFERROR(
      _xlfn.XLOOKUP(C1305,'C-search matrix PNEC NORMAN'!B:B,'C-search matrix PNEC NORMAN'!A:A),
      "No Match"
   )
)</f>
        <v>0.05</v>
      </c>
    </row>
    <row r="1306" spans="1:4" x14ac:dyDescent="0.3">
      <c r="A1306" s="2" t="s">
        <v>5374</v>
      </c>
      <c r="B1306" s="2" t="s">
        <v>3556</v>
      </c>
      <c r="C1306" s="2" t="s">
        <v>2378</v>
      </c>
      <c r="D1306">
        <f>IF(OR(C1306=0,C1306="x"),
   "No PNEC",
   IFERROR(
      _xlfn.XLOOKUP(C1306,'C-search matrix PNEC NORMAN'!B:B,'C-search matrix PNEC NORMAN'!A:A),
      "No Match"
   )
)</f>
        <v>0.1497</v>
      </c>
    </row>
    <row r="1307" spans="1:4" x14ac:dyDescent="0.3">
      <c r="A1307" s="2" t="s">
        <v>5362</v>
      </c>
      <c r="B1307" s="2" t="s">
        <v>4265</v>
      </c>
      <c r="C1307" s="2" t="s">
        <v>6035</v>
      </c>
      <c r="D1307">
        <f>IF(OR(C1307=0,C1307="x"),
   "No PNEC",
   IFERROR(
      _xlfn.XLOOKUP(C1307,'C-search matrix PNEC NORMAN'!B:B,'C-search matrix PNEC NORMAN'!A:A),
      "No Match"
   )
)</f>
        <v>0.18024999999999999</v>
      </c>
    </row>
    <row r="1308" spans="1:4" x14ac:dyDescent="0.3">
      <c r="A1308" s="2" t="s">
        <v>5375</v>
      </c>
      <c r="B1308" s="2" t="s">
        <v>4266</v>
      </c>
      <c r="C1308" s="2" t="s">
        <v>5807</v>
      </c>
      <c r="D1308" t="str">
        <f>IF(OR(C1308=0,C1308="x"),
   "No PNEC",
   IFERROR(
      _xlfn.XLOOKUP(C1308,'C-search matrix PNEC NORMAN'!B:B,'C-search matrix PNEC NORMAN'!A:A),
      "No Match"
   )
)</f>
        <v>No PNEC</v>
      </c>
    </row>
    <row r="1309" spans="1:4" x14ac:dyDescent="0.3">
      <c r="A1309" s="2" t="s">
        <v>5376</v>
      </c>
      <c r="B1309" s="2" t="s">
        <v>4267</v>
      </c>
      <c r="C1309" s="2" t="s">
        <v>5807</v>
      </c>
      <c r="D1309" t="str">
        <f>IF(OR(C1309=0,C1309="x"),
   "No PNEC",
   IFERROR(
      _xlfn.XLOOKUP(C1309,'C-search matrix PNEC NORMAN'!B:B,'C-search matrix PNEC NORMAN'!A:A),
      "No Match"
   )
)</f>
        <v>No PNEC</v>
      </c>
    </row>
    <row r="1310" spans="1:4" x14ac:dyDescent="0.3">
      <c r="A1310" s="2" t="s">
        <v>4512</v>
      </c>
      <c r="B1310" s="2" t="s">
        <v>4268</v>
      </c>
      <c r="C1310" s="2" t="s">
        <v>5807</v>
      </c>
      <c r="D1310" t="str">
        <f>IF(OR(C1310=0,C1310="x"),
   "No PNEC",
   IFERROR(
      _xlfn.XLOOKUP(C1310,'C-search matrix PNEC NORMAN'!B:B,'C-search matrix PNEC NORMAN'!A:A),
      "No Match"
   )
)</f>
        <v>No PNEC</v>
      </c>
    </row>
    <row r="1311" spans="1:4" x14ac:dyDescent="0.3">
      <c r="A1311" s="2" t="s">
        <v>5377</v>
      </c>
      <c r="B1311" s="2" t="s">
        <v>4269</v>
      </c>
      <c r="C1311" s="2" t="s">
        <v>6040</v>
      </c>
      <c r="D1311">
        <f>IF(OR(C1311=0,C1311="x"),
   "No PNEC",
   IFERROR(
      _xlfn.XLOOKUP(C1311,'C-search matrix PNEC NORMAN'!B:B,'C-search matrix PNEC NORMAN'!A:A),
      "No Match"
   )
)</f>
        <v>212.964</v>
      </c>
    </row>
    <row r="1312" spans="1:4" x14ac:dyDescent="0.3">
      <c r="A1312" s="2" t="s">
        <v>5378</v>
      </c>
      <c r="B1312" s="2" t="s">
        <v>3557</v>
      </c>
      <c r="C1312" s="2" t="s">
        <v>6041</v>
      </c>
      <c r="D1312">
        <f>IF(OR(C1312=0,C1312="x"),
   "No PNEC",
   IFERROR(
      _xlfn.XLOOKUP(C1312,'C-search matrix PNEC NORMAN'!B:B,'C-search matrix PNEC NORMAN'!A:A),
      "No Match"
   )
)</f>
        <v>0.55552999999999997</v>
      </c>
    </row>
    <row r="1313" spans="1:4" x14ac:dyDescent="0.3">
      <c r="A1313" s="2" t="s">
        <v>5379</v>
      </c>
      <c r="B1313" s="2" t="s">
        <v>1117</v>
      </c>
      <c r="C1313" s="2" t="s">
        <v>1118</v>
      </c>
      <c r="D1313">
        <f>IF(OR(C1313=0,C1313="x"),
   "No PNEC",
   IFERROR(
      _xlfn.XLOOKUP(C1313,'C-search matrix PNEC NORMAN'!B:B,'C-search matrix PNEC NORMAN'!A:A),
      "No Match"
   )
)</f>
        <v>0.34553377532219698</v>
      </c>
    </row>
    <row r="1314" spans="1:4" x14ac:dyDescent="0.3">
      <c r="A1314" s="2" t="s">
        <v>5380</v>
      </c>
      <c r="B1314" s="2" t="s">
        <v>4270</v>
      </c>
      <c r="C1314" s="2" t="s">
        <v>6042</v>
      </c>
      <c r="D1314">
        <f>IF(OR(C1314=0,C1314="x"),
   "No PNEC",
   IFERROR(
      _xlfn.XLOOKUP(C1314,'C-search matrix PNEC NORMAN'!B:B,'C-search matrix PNEC NORMAN'!A:A),
      "No Match"
   )
)</f>
        <v>1.7919499999999999</v>
      </c>
    </row>
    <row r="1315" spans="1:4" x14ac:dyDescent="0.3">
      <c r="A1315" s="2" t="s">
        <v>1803</v>
      </c>
      <c r="B1315" s="2" t="s">
        <v>1804</v>
      </c>
      <c r="C1315" s="2" t="s">
        <v>1806</v>
      </c>
      <c r="D1315">
        <f>IF(OR(C1315=0,C1315="x"),
   "No PNEC",
   IFERROR(
      _xlfn.XLOOKUP(C1315,'C-search matrix PNEC NORMAN'!B:B,'C-search matrix PNEC NORMAN'!A:A),
      "No Match"
   )
)</f>
        <v>0.27070193209867</v>
      </c>
    </row>
    <row r="1316" spans="1:4" x14ac:dyDescent="0.3">
      <c r="A1316" s="2" t="s">
        <v>5381</v>
      </c>
      <c r="B1316" s="2" t="s">
        <v>4271</v>
      </c>
      <c r="C1316" s="2" t="s">
        <v>1118</v>
      </c>
      <c r="D1316">
        <f>IF(OR(C1316=0,C1316="x"),
   "No PNEC",
   IFERROR(
      _xlfn.XLOOKUP(C1316,'C-search matrix PNEC NORMAN'!B:B,'C-search matrix PNEC NORMAN'!A:A),
      "No Match"
   )
)</f>
        <v>0.34553377532219698</v>
      </c>
    </row>
    <row r="1317" spans="1:4" x14ac:dyDescent="0.3">
      <c r="A1317" s="2" t="s">
        <v>5382</v>
      </c>
      <c r="B1317" s="2" t="s">
        <v>4272</v>
      </c>
      <c r="C1317" s="2" t="s">
        <v>5807</v>
      </c>
      <c r="D1317" t="str">
        <f>IF(OR(C1317=0,C1317="x"),
   "No PNEC",
   IFERROR(
      _xlfn.XLOOKUP(C1317,'C-search matrix PNEC NORMAN'!B:B,'C-search matrix PNEC NORMAN'!A:A),
      "No Match"
   )
)</f>
        <v>No PNEC</v>
      </c>
    </row>
    <row r="1318" spans="1:4" x14ac:dyDescent="0.3">
      <c r="A1318" s="2" t="s">
        <v>246</v>
      </c>
      <c r="B1318" s="2" t="s">
        <v>1151</v>
      </c>
      <c r="C1318" s="2" t="s">
        <v>1152</v>
      </c>
      <c r="D1318">
        <f>IF(OR(C1318=0,C1318="x"),
   "No PNEC",
   IFERROR(
      _xlfn.XLOOKUP(C1318,'C-search matrix PNEC NORMAN'!B:B,'C-search matrix PNEC NORMAN'!A:A),
      "No Match"
   )
)</f>
        <v>65.340389999999999</v>
      </c>
    </row>
    <row r="1319" spans="1:4" x14ac:dyDescent="0.3">
      <c r="A1319" s="2" t="s">
        <v>5383</v>
      </c>
      <c r="B1319" s="2" t="s">
        <v>1706</v>
      </c>
      <c r="C1319" s="2" t="s">
        <v>1709</v>
      </c>
      <c r="D1319">
        <f>IF(OR(C1319=0,C1319="x"),
   "No PNEC",
   IFERROR(
      _xlfn.XLOOKUP(C1319,'C-search matrix PNEC NORMAN'!B:B,'C-search matrix PNEC NORMAN'!A:A),
      "No Match"
   )
)</f>
        <v>0.24343999999999999</v>
      </c>
    </row>
    <row r="1320" spans="1:4" x14ac:dyDescent="0.3">
      <c r="A1320" s="2" t="s">
        <v>5384</v>
      </c>
      <c r="B1320" s="2" t="s">
        <v>3558</v>
      </c>
      <c r="C1320" s="2" t="s">
        <v>6043</v>
      </c>
      <c r="D1320">
        <f>IF(OR(C1320=0,C1320="x"),
   "No PNEC",
   IFERROR(
      _xlfn.XLOOKUP(C1320,'C-search matrix PNEC NORMAN'!B:B,'C-search matrix PNEC NORMAN'!A:A),
      "No Match"
   )
)</f>
        <v>0.44402999999999998</v>
      </c>
    </row>
    <row r="1321" spans="1:4" x14ac:dyDescent="0.3">
      <c r="A1321" s="2" t="s">
        <v>5385</v>
      </c>
      <c r="B1321" s="2" t="s">
        <v>1433</v>
      </c>
      <c r="C1321" s="2" t="s">
        <v>1434</v>
      </c>
      <c r="D1321">
        <f>IF(OR(C1321=0,C1321="x"),
   "No PNEC",
   IFERROR(
      _xlfn.XLOOKUP(C1321,'C-search matrix PNEC NORMAN'!B:B,'C-search matrix PNEC NORMAN'!A:A),
      "No Match"
   )
)</f>
        <v>0.62887000000000004</v>
      </c>
    </row>
    <row r="1322" spans="1:4" x14ac:dyDescent="0.3">
      <c r="A1322" s="2" t="s">
        <v>87</v>
      </c>
      <c r="B1322" s="2" t="s">
        <v>973</v>
      </c>
      <c r="C1322" s="2" t="s">
        <v>975</v>
      </c>
      <c r="D1322">
        <f>IF(OR(C1322=0,C1322="x"),
   "No PNEC",
   IFERROR(
      _xlfn.XLOOKUP(C1322,'C-search matrix PNEC NORMAN'!B:B,'C-search matrix PNEC NORMAN'!A:A),
      "No Match"
   )
)</f>
        <v>20.558060000000001</v>
      </c>
    </row>
    <row r="1323" spans="1:4" x14ac:dyDescent="0.3">
      <c r="A1323" s="2" t="s">
        <v>159</v>
      </c>
      <c r="B1323" s="2" t="s">
        <v>1119</v>
      </c>
      <c r="C1323" s="2" t="s">
        <v>1120</v>
      </c>
      <c r="D1323">
        <f>IF(OR(C1323=0,C1323="x"),
   "No PNEC",
   IFERROR(
      _xlfn.XLOOKUP(C1323,'C-search matrix PNEC NORMAN'!B:B,'C-search matrix PNEC NORMAN'!A:A),
      "No Match"
   )
)</f>
        <v>0.20272000000000001</v>
      </c>
    </row>
    <row r="1324" spans="1:4" x14ac:dyDescent="0.3">
      <c r="A1324" s="2" t="s">
        <v>5386</v>
      </c>
      <c r="B1324" s="2" t="s">
        <v>3559</v>
      </c>
      <c r="C1324" s="2" t="s">
        <v>6044</v>
      </c>
      <c r="D1324">
        <f>IF(OR(C1324=0,C1324="x"),
   "No PNEC",
   IFERROR(
      _xlfn.XLOOKUP(C1324,'C-search matrix PNEC NORMAN'!B:B,'C-search matrix PNEC NORMAN'!A:A),
      "No Match"
   )
)</f>
        <v>7.1700000000000002E-3</v>
      </c>
    </row>
    <row r="1325" spans="1:4" x14ac:dyDescent="0.3">
      <c r="A1325" s="2" t="s">
        <v>5387</v>
      </c>
      <c r="B1325" s="2" t="s">
        <v>3560</v>
      </c>
      <c r="C1325" s="2" t="s">
        <v>6045</v>
      </c>
      <c r="D1325">
        <f>IF(OR(C1325=0,C1325="x"),
   "No PNEC",
   IFERROR(
      _xlfn.XLOOKUP(C1325,'C-search matrix PNEC NORMAN'!B:B,'C-search matrix PNEC NORMAN'!A:A),
      "No Match"
   )
)</f>
        <v>116.45813</v>
      </c>
    </row>
    <row r="1326" spans="1:4" x14ac:dyDescent="0.3">
      <c r="A1326" s="2" t="s">
        <v>5388</v>
      </c>
      <c r="B1326" s="2" t="s">
        <v>3561</v>
      </c>
      <c r="C1326" s="2" t="s">
        <v>6046</v>
      </c>
      <c r="D1326">
        <f>IF(OR(C1326=0,C1326="x"),
   "No PNEC",
   IFERROR(
      _xlfn.XLOOKUP(C1326,'C-search matrix PNEC NORMAN'!B:B,'C-search matrix PNEC NORMAN'!A:A),
      "No Match"
   )
)</f>
        <v>91.540580000000006</v>
      </c>
    </row>
    <row r="1327" spans="1:4" x14ac:dyDescent="0.3">
      <c r="A1327" s="2" t="s">
        <v>5389</v>
      </c>
      <c r="B1327" s="2" t="s">
        <v>939</v>
      </c>
      <c r="C1327" s="2" t="s">
        <v>940</v>
      </c>
      <c r="D1327">
        <f>IF(OR(C1327=0,C1327="x"),
   "No PNEC",
   IFERROR(
      _xlfn.XLOOKUP(C1327,'C-search matrix PNEC NORMAN'!B:B,'C-search matrix PNEC NORMAN'!A:A),
      "No Match"
   )
)</f>
        <v>43.922289999999997</v>
      </c>
    </row>
    <row r="1328" spans="1:4" x14ac:dyDescent="0.3">
      <c r="A1328" s="2" t="s">
        <v>5390</v>
      </c>
      <c r="B1328" s="2" t="s">
        <v>1420</v>
      </c>
      <c r="C1328" s="2" t="s">
        <v>1421</v>
      </c>
      <c r="D1328">
        <f>IF(OR(C1328=0,C1328="x"),
   "No PNEC",
   IFERROR(
      _xlfn.XLOOKUP(C1328,'C-search matrix PNEC NORMAN'!B:B,'C-search matrix PNEC NORMAN'!A:A),
      "No Match"
   )
)</f>
        <v>110</v>
      </c>
    </row>
    <row r="1329" spans="1:4" x14ac:dyDescent="0.3">
      <c r="A1329" s="2" t="s">
        <v>5391</v>
      </c>
      <c r="B1329" s="2" t="s">
        <v>1390</v>
      </c>
      <c r="C1329" s="2" t="s">
        <v>1392</v>
      </c>
      <c r="D1329">
        <f>IF(OR(C1329=0,C1329="x"),
   "No PNEC",
   IFERROR(
      _xlfn.XLOOKUP(C1329,'C-search matrix PNEC NORMAN'!B:B,'C-search matrix PNEC NORMAN'!A:A),
      "No Match"
   )
)</f>
        <v>14.37251</v>
      </c>
    </row>
    <row r="1330" spans="1:4" x14ac:dyDescent="0.3">
      <c r="A1330" s="2" t="s">
        <v>1913</v>
      </c>
      <c r="B1330" s="2" t="s">
        <v>1919</v>
      </c>
      <c r="C1330" s="2" t="s">
        <v>1926</v>
      </c>
      <c r="D1330">
        <f>IF(OR(C1330=0,C1330="x"),
   "No PNEC",
   IFERROR(
      _xlfn.XLOOKUP(C1330,'C-search matrix PNEC NORMAN'!B:B,'C-search matrix PNEC NORMAN'!A:A),
      "No Match"
   )
)</f>
        <v>17.775700000000001</v>
      </c>
    </row>
    <row r="1331" spans="1:4" x14ac:dyDescent="0.3">
      <c r="A1331" s="2" t="s">
        <v>5392</v>
      </c>
      <c r="B1331" s="2" t="s">
        <v>4273</v>
      </c>
      <c r="C1331" s="2" t="s">
        <v>6047</v>
      </c>
      <c r="D1331">
        <f>IF(OR(C1331=0,C1331="x"),
   "No PNEC",
   IFERROR(
      _xlfn.XLOOKUP(C1331,'C-search matrix PNEC NORMAN'!B:B,'C-search matrix PNEC NORMAN'!A:A),
      "No Match"
   )
)</f>
        <v>31</v>
      </c>
    </row>
    <row r="1332" spans="1:4" x14ac:dyDescent="0.3">
      <c r="A1332" s="2" t="s">
        <v>5393</v>
      </c>
      <c r="B1332" s="2" t="s">
        <v>4274</v>
      </c>
      <c r="C1332" s="2">
        <v>0</v>
      </c>
      <c r="D1332" t="str">
        <f>IF(OR(C1332=0,C1332="x"),
   "No PNEC",
   IFERROR(
      _xlfn.XLOOKUP(C1332,'C-search matrix PNEC NORMAN'!B:B,'C-search matrix PNEC NORMAN'!A:A),
      "No Match"
   )
)</f>
        <v>No PNEC</v>
      </c>
    </row>
    <row r="1333" spans="1:4" x14ac:dyDescent="0.3">
      <c r="A1333" s="2" t="s">
        <v>5394</v>
      </c>
      <c r="B1333" s="2" t="s">
        <v>4275</v>
      </c>
      <c r="C1333" s="2">
        <v>0</v>
      </c>
      <c r="D1333" t="str">
        <f>IF(OR(C1333=0,C1333="x"),
   "No PNEC",
   IFERROR(
      _xlfn.XLOOKUP(C1333,'C-search matrix PNEC NORMAN'!B:B,'C-search matrix PNEC NORMAN'!A:A),
      "No Match"
   )
)</f>
        <v>No PNEC</v>
      </c>
    </row>
    <row r="1334" spans="1:4" x14ac:dyDescent="0.3">
      <c r="A1334" s="2" t="s">
        <v>5395</v>
      </c>
      <c r="B1334" s="2" t="s">
        <v>4276</v>
      </c>
      <c r="C1334" s="2" t="s">
        <v>5807</v>
      </c>
      <c r="D1334" t="str">
        <f>IF(OR(C1334=0,C1334="x"),
   "No PNEC",
   IFERROR(
      _xlfn.XLOOKUP(C1334,'C-search matrix PNEC NORMAN'!B:B,'C-search matrix PNEC NORMAN'!A:A),
      "No Match"
   )
)</f>
        <v>No PNEC</v>
      </c>
    </row>
    <row r="1335" spans="1:4" x14ac:dyDescent="0.3">
      <c r="A1335" s="2" t="s">
        <v>5396</v>
      </c>
      <c r="B1335" s="2" t="s">
        <v>3562</v>
      </c>
      <c r="C1335" s="2" t="s">
        <v>6048</v>
      </c>
      <c r="D1335">
        <f>IF(OR(C1335=0,C1335="x"),
   "No PNEC",
   IFERROR(
      _xlfn.XLOOKUP(C1335,'C-search matrix PNEC NORMAN'!B:B,'C-search matrix PNEC NORMAN'!A:A),
      "No Match"
   )
)</f>
        <v>950</v>
      </c>
    </row>
    <row r="1336" spans="1:4" x14ac:dyDescent="0.3">
      <c r="A1336" s="2" t="s">
        <v>5397</v>
      </c>
      <c r="B1336" s="2" t="s">
        <v>4277</v>
      </c>
      <c r="C1336" s="2" t="s">
        <v>5807</v>
      </c>
      <c r="D1336" t="str">
        <f>IF(OR(C1336=0,C1336="x"),
   "No PNEC",
   IFERROR(
      _xlfn.XLOOKUP(C1336,'C-search matrix PNEC NORMAN'!B:B,'C-search matrix PNEC NORMAN'!A:A),
      "No Match"
   )
)</f>
        <v>No PNEC</v>
      </c>
    </row>
    <row r="1337" spans="1:4" x14ac:dyDescent="0.3">
      <c r="A1337" s="2" t="s">
        <v>5398</v>
      </c>
      <c r="B1337" s="2" t="s">
        <v>4278</v>
      </c>
      <c r="C1337" s="2" t="s">
        <v>5807</v>
      </c>
      <c r="D1337" t="str">
        <f>IF(OR(C1337=0,C1337="x"),
   "No PNEC",
   IFERROR(
      _xlfn.XLOOKUP(C1337,'C-search matrix PNEC NORMAN'!B:B,'C-search matrix PNEC NORMAN'!A:A),
      "No Match"
   )
)</f>
        <v>No PNEC</v>
      </c>
    </row>
    <row r="1338" spans="1:4" x14ac:dyDescent="0.3">
      <c r="A1338" s="2" t="s">
        <v>5399</v>
      </c>
      <c r="B1338" s="2" t="s">
        <v>4279</v>
      </c>
      <c r="C1338" s="2" t="s">
        <v>5807</v>
      </c>
      <c r="D1338" t="str">
        <f>IF(OR(C1338=0,C1338="x"),
   "No PNEC",
   IFERROR(
      _xlfn.XLOOKUP(C1338,'C-search matrix PNEC NORMAN'!B:B,'C-search matrix PNEC NORMAN'!A:A),
      "No Match"
   )
)</f>
        <v>No PNEC</v>
      </c>
    </row>
    <row r="1339" spans="1:4" x14ac:dyDescent="0.3">
      <c r="A1339" s="2" t="s">
        <v>5400</v>
      </c>
      <c r="B1339" s="2" t="s">
        <v>1055</v>
      </c>
      <c r="C1339" s="2" t="s">
        <v>1060</v>
      </c>
      <c r="D1339">
        <f>IF(OR(C1339=0,C1339="x"),
   "No PNEC",
   IFERROR(
      _xlfn.XLOOKUP(C1339,'C-search matrix PNEC NORMAN'!B:B,'C-search matrix PNEC NORMAN'!A:A),
      "No Match"
   )
)</f>
        <v>0.34394999999999998</v>
      </c>
    </row>
    <row r="1340" spans="1:4" x14ac:dyDescent="0.3">
      <c r="A1340" s="2" t="s">
        <v>5401</v>
      </c>
      <c r="B1340" s="2" t="s">
        <v>4280</v>
      </c>
      <c r="C1340" s="2" t="s">
        <v>6049</v>
      </c>
      <c r="D1340" t="str">
        <f>IF(OR(C1340=0,C1340="x"),
   "No PNEC",
   IFERROR(
      _xlfn.XLOOKUP(C1340,'C-search matrix PNEC NORMAN'!B:B,'C-search matrix PNEC NORMAN'!A:A),
      "No Match"
   )
)</f>
        <v>No Match</v>
      </c>
    </row>
    <row r="1341" spans="1:4" x14ac:dyDescent="0.3">
      <c r="A1341" s="2" t="s">
        <v>5402</v>
      </c>
      <c r="B1341" s="2" t="s">
        <v>4281</v>
      </c>
      <c r="C1341" s="2" t="s">
        <v>5807</v>
      </c>
      <c r="D1341" t="str">
        <f>IF(OR(C1341=0,C1341="x"),
   "No PNEC",
   IFERROR(
      _xlfn.XLOOKUP(C1341,'C-search matrix PNEC NORMAN'!B:B,'C-search matrix PNEC NORMAN'!A:A),
      "No Match"
   )
)</f>
        <v>No PNEC</v>
      </c>
    </row>
    <row r="1342" spans="1:4" x14ac:dyDescent="0.3">
      <c r="A1342" s="2" t="s">
        <v>5403</v>
      </c>
      <c r="B1342" s="2" t="s">
        <v>4282</v>
      </c>
      <c r="C1342" s="2" t="s">
        <v>6050</v>
      </c>
      <c r="D1342" t="str">
        <f>IF(OR(C1342=0,C1342="x"),
   "No PNEC",
   IFERROR(
      _xlfn.XLOOKUP(C1342,'C-search matrix PNEC NORMAN'!B:B,'C-search matrix PNEC NORMAN'!A:A),
      "No Match"
   )
)</f>
        <v>No Match</v>
      </c>
    </row>
    <row r="1343" spans="1:4" x14ac:dyDescent="0.3">
      <c r="A1343" s="2" t="s">
        <v>355</v>
      </c>
      <c r="B1343" s="2" t="s">
        <v>1714</v>
      </c>
      <c r="C1343" s="2" t="s">
        <v>1716</v>
      </c>
      <c r="D1343">
        <f>IF(OR(C1343=0,C1343="x"),
   "No PNEC",
   IFERROR(
      _xlfn.XLOOKUP(C1343,'C-search matrix PNEC NORMAN'!B:B,'C-search matrix PNEC NORMAN'!A:A),
      "No Match"
   )
)</f>
        <v>16.670470000000002</v>
      </c>
    </row>
    <row r="1344" spans="1:4" x14ac:dyDescent="0.3">
      <c r="A1344" s="2" t="s">
        <v>353</v>
      </c>
      <c r="B1344" s="2" t="s">
        <v>1370</v>
      </c>
      <c r="C1344" s="2" t="s">
        <v>1372</v>
      </c>
      <c r="D1344">
        <f>IF(OR(C1344=0,C1344="x"),
   "No PNEC",
   IFERROR(
      _xlfn.XLOOKUP(C1344,'C-search matrix PNEC NORMAN'!B:B,'C-search matrix PNEC NORMAN'!A:A),
      "No Match"
   )
)</f>
        <v>21.530159999999999</v>
      </c>
    </row>
    <row r="1345" spans="1:4" x14ac:dyDescent="0.3">
      <c r="A1345" s="2" t="s">
        <v>358</v>
      </c>
      <c r="B1345" s="2" t="s">
        <v>2034</v>
      </c>
      <c r="C1345" s="2" t="s">
        <v>2037</v>
      </c>
      <c r="D1345">
        <f>IF(OR(C1345=0,C1345="x"),
   "No PNEC",
   IFERROR(
      _xlfn.XLOOKUP(C1345,'C-search matrix PNEC NORMAN'!B:B,'C-search matrix PNEC NORMAN'!A:A),
      "No Match"
   )
)</f>
        <v>250</v>
      </c>
    </row>
    <row r="1346" spans="1:4" x14ac:dyDescent="0.3">
      <c r="A1346" s="2" t="s">
        <v>5404</v>
      </c>
      <c r="B1346" s="2" t="s">
        <v>1850</v>
      </c>
      <c r="C1346" s="2" t="s">
        <v>1851</v>
      </c>
      <c r="D1346">
        <f>IF(OR(C1346=0,C1346="x"),
   "No PNEC",
   IFERROR(
      _xlfn.XLOOKUP(C1346,'C-search matrix PNEC NORMAN'!B:B,'C-search matrix PNEC NORMAN'!A:A),
      "No Match"
   )
)</f>
        <v>0.55691000000000002</v>
      </c>
    </row>
    <row r="1347" spans="1:4" x14ac:dyDescent="0.3">
      <c r="A1347" s="2" t="s">
        <v>10</v>
      </c>
      <c r="B1347" s="2" t="s">
        <v>1375</v>
      </c>
      <c r="C1347" s="2" t="s">
        <v>1378</v>
      </c>
      <c r="D1347">
        <f>IF(OR(C1347=0,C1347="x"),
   "No PNEC",
   IFERROR(
      _xlfn.XLOOKUP(C1347,'C-search matrix PNEC NORMAN'!B:B,'C-search matrix PNEC NORMAN'!A:A),
      "No Match"
   )
)</f>
        <v>0.17135</v>
      </c>
    </row>
    <row r="1348" spans="1:4" x14ac:dyDescent="0.3">
      <c r="A1348" s="2" t="s">
        <v>5405</v>
      </c>
      <c r="B1348" s="2" t="s">
        <v>1616</v>
      </c>
      <c r="C1348" s="2" t="s">
        <v>1617</v>
      </c>
      <c r="D1348">
        <f>IF(OR(C1348=0,C1348="x"),
   "No PNEC",
   IFERROR(
      _xlfn.XLOOKUP(C1348,'C-search matrix PNEC NORMAN'!B:B,'C-search matrix PNEC NORMAN'!A:A),
      "No Match"
   )
)</f>
        <v>0.18343000000000001</v>
      </c>
    </row>
    <row r="1349" spans="1:4" x14ac:dyDescent="0.3">
      <c r="A1349" s="2" t="s">
        <v>5406</v>
      </c>
      <c r="B1349" s="2" t="s">
        <v>1202</v>
      </c>
      <c r="C1349" s="2" t="s">
        <v>1205</v>
      </c>
      <c r="D1349">
        <f>IF(OR(C1349=0,C1349="x"),
   "No PNEC",
   IFERROR(
      _xlfn.XLOOKUP(C1349,'C-search matrix PNEC NORMAN'!B:B,'C-search matrix PNEC NORMAN'!A:A),
      "No Match"
   )
)</f>
        <v>0.25290000000000001</v>
      </c>
    </row>
    <row r="1350" spans="1:4" x14ac:dyDescent="0.3">
      <c r="A1350" s="2" t="s">
        <v>5407</v>
      </c>
      <c r="B1350" s="2" t="s">
        <v>1417</v>
      </c>
      <c r="C1350" s="2" t="s">
        <v>1418</v>
      </c>
      <c r="D1350">
        <f>IF(OR(C1350=0,C1350="x"),
   "No PNEC",
   IFERROR(
      _xlfn.XLOOKUP(C1350,'C-search matrix PNEC NORMAN'!B:B,'C-search matrix PNEC NORMAN'!A:A),
      "No Match"
   )
)</f>
        <v>3.2797299999999998</v>
      </c>
    </row>
    <row r="1351" spans="1:4" x14ac:dyDescent="0.3">
      <c r="A1351" s="2" t="s">
        <v>5408</v>
      </c>
      <c r="B1351" s="2" t="s">
        <v>1579</v>
      </c>
      <c r="C1351" s="2" t="s">
        <v>1580</v>
      </c>
      <c r="D1351">
        <f>IF(OR(C1351=0,C1351="x"),
   "No PNEC",
   IFERROR(
      _xlfn.XLOOKUP(C1351,'C-search matrix PNEC NORMAN'!B:B,'C-search matrix PNEC NORMAN'!A:A),
      "No Match"
   )
)</f>
        <v>5.7138400000000003</v>
      </c>
    </row>
    <row r="1352" spans="1:4" x14ac:dyDescent="0.3">
      <c r="A1352" s="2" t="s">
        <v>120</v>
      </c>
      <c r="B1352" s="2" t="s">
        <v>1805</v>
      </c>
      <c r="C1352" s="2" t="s">
        <v>1807</v>
      </c>
      <c r="D1352">
        <f>IF(OR(C1352=0,C1352="x"),
   "No PNEC",
   IFERROR(
      _xlfn.XLOOKUP(C1352,'C-search matrix PNEC NORMAN'!B:B,'C-search matrix PNEC NORMAN'!A:A),
      "No Match"
   )
)</f>
        <v>1.42893</v>
      </c>
    </row>
    <row r="1353" spans="1:4" x14ac:dyDescent="0.3">
      <c r="A1353" s="2" t="s">
        <v>248</v>
      </c>
      <c r="B1353" s="2" t="s">
        <v>1283</v>
      </c>
      <c r="C1353" s="2" t="s">
        <v>1287</v>
      </c>
      <c r="D1353">
        <f>IF(OR(C1353=0,C1353="x"),
   "No PNEC",
   IFERROR(
      _xlfn.XLOOKUP(C1353,'C-search matrix PNEC NORMAN'!B:B,'C-search matrix PNEC NORMAN'!A:A),
      "No Match"
   )
)</f>
        <v>4.5999999999999996</v>
      </c>
    </row>
    <row r="1354" spans="1:4" x14ac:dyDescent="0.3">
      <c r="A1354" s="2" t="s">
        <v>2220</v>
      </c>
      <c r="B1354" s="2" t="s">
        <v>2222</v>
      </c>
      <c r="C1354" s="2" t="s">
        <v>2225</v>
      </c>
      <c r="D1354">
        <f>IF(OR(C1354=0,C1354="x"),
   "No PNEC",
   IFERROR(
      _xlfn.XLOOKUP(C1354,'C-search matrix PNEC NORMAN'!B:B,'C-search matrix PNEC NORMAN'!A:A),
      "No Match"
   )
)</f>
        <v>211.02865</v>
      </c>
    </row>
    <row r="1355" spans="1:4" x14ac:dyDescent="0.3">
      <c r="A1355" s="2" t="s">
        <v>5409</v>
      </c>
      <c r="B1355" s="2" t="s">
        <v>4283</v>
      </c>
      <c r="C1355" s="2" t="s">
        <v>6051</v>
      </c>
      <c r="D1355" t="str">
        <f>IF(OR(C1355=0,C1355="x"),
   "No PNEC",
   IFERROR(
      _xlfn.XLOOKUP(C1355,'C-search matrix PNEC NORMAN'!B:B,'C-search matrix PNEC NORMAN'!A:A),
      "No Match"
   )
)</f>
        <v>No Match</v>
      </c>
    </row>
    <row r="1356" spans="1:4" x14ac:dyDescent="0.3">
      <c r="A1356" s="2" t="s">
        <v>5410</v>
      </c>
      <c r="B1356" s="2" t="s">
        <v>4284</v>
      </c>
      <c r="C1356" s="2" t="s">
        <v>5807</v>
      </c>
      <c r="D1356" t="str">
        <f>IF(OR(C1356=0,C1356="x"),
   "No PNEC",
   IFERROR(
      _xlfn.XLOOKUP(C1356,'C-search matrix PNEC NORMAN'!B:B,'C-search matrix PNEC NORMAN'!A:A),
      "No Match"
   )
)</f>
        <v>No PNEC</v>
      </c>
    </row>
    <row r="1357" spans="1:4" x14ac:dyDescent="0.3">
      <c r="A1357" s="2" t="s">
        <v>5411</v>
      </c>
      <c r="B1357" s="2" t="s">
        <v>1764</v>
      </c>
      <c r="C1357" s="2" t="s">
        <v>1767</v>
      </c>
      <c r="D1357">
        <f>IF(OR(C1357=0,C1357="x"),
   "No PNEC",
   IFERROR(
      _xlfn.XLOOKUP(C1357,'C-search matrix PNEC NORMAN'!B:B,'C-search matrix PNEC NORMAN'!A:A),
      "No Match"
   )
)</f>
        <v>3.8692899999999999</v>
      </c>
    </row>
    <row r="1358" spans="1:4" x14ac:dyDescent="0.3">
      <c r="A1358" s="2" t="s">
        <v>5697</v>
      </c>
      <c r="B1358" t="s">
        <v>86501</v>
      </c>
      <c r="C1358" s="102" t="s">
        <v>1952</v>
      </c>
      <c r="D1358">
        <f>IF(OR(C1358=0,C1358="x"),
   "No PNEC",
   IFERROR(
      _xlfn.XLOOKUP(C1358,'C-search matrix PNEC NORMAN'!B:B,'C-search matrix PNEC NORMAN'!A:A),
      "No Match"
   )
)</f>
        <v>0.96174000000000004</v>
      </c>
    </row>
    <row r="1359" spans="1:4" x14ac:dyDescent="0.3">
      <c r="A1359" s="2" t="s">
        <v>5412</v>
      </c>
      <c r="B1359" s="2" t="s">
        <v>2551</v>
      </c>
      <c r="C1359" s="2" t="s">
        <v>2552</v>
      </c>
      <c r="D1359">
        <f>IF(OR(C1359=0,C1359="x"),
   "No PNEC",
   IFERROR(
      _xlfn.XLOOKUP(C1359,'C-search matrix PNEC NORMAN'!B:B,'C-search matrix PNEC NORMAN'!A:A),
      "No Match"
   )
)</f>
        <v>1.38673</v>
      </c>
    </row>
    <row r="1360" spans="1:4" x14ac:dyDescent="0.3">
      <c r="A1360" s="2" t="s">
        <v>5413</v>
      </c>
      <c r="B1360" s="2" t="s">
        <v>3563</v>
      </c>
      <c r="C1360" s="2" t="s">
        <v>1767</v>
      </c>
      <c r="D1360">
        <f>IF(OR(C1360=0,C1360="x"),
   "No PNEC",
   IFERROR(
      _xlfn.XLOOKUP(C1360,'C-search matrix PNEC NORMAN'!B:B,'C-search matrix PNEC NORMAN'!A:A),
      "No Match"
   )
)</f>
        <v>3.8692899999999999</v>
      </c>
    </row>
    <row r="1361" spans="1:4" x14ac:dyDescent="0.3">
      <c r="A1361" s="2" t="s">
        <v>5414</v>
      </c>
      <c r="B1361" s="2" t="s">
        <v>1898</v>
      </c>
      <c r="C1361" s="2" t="s">
        <v>1899</v>
      </c>
      <c r="D1361">
        <f>IF(OR(C1361=0,C1361="x"),
   "No PNEC",
   IFERROR(
      _xlfn.XLOOKUP(C1361,'C-search matrix PNEC NORMAN'!B:B,'C-search matrix PNEC NORMAN'!A:A),
      "No Match"
   )
)</f>
        <v>0.43032999999999999</v>
      </c>
    </row>
    <row r="1362" spans="1:4" x14ac:dyDescent="0.3">
      <c r="A1362" s="2" t="s">
        <v>5</v>
      </c>
      <c r="B1362" s="2" t="s">
        <v>1259</v>
      </c>
      <c r="C1362" s="2" t="s">
        <v>451</v>
      </c>
      <c r="D1362">
        <f>IF(OR(C1362=0,C1362="x"),
   "No PNEC",
   IFERROR(
      _xlfn.XLOOKUP(C1362,'C-search matrix PNEC NORMAN'!B:B,'C-search matrix PNEC NORMAN'!A:A),
      "No Match"
   )
)</f>
        <v>600</v>
      </c>
    </row>
    <row r="1363" spans="1:4" x14ac:dyDescent="0.3">
      <c r="A1363" s="2" t="s">
        <v>5415</v>
      </c>
      <c r="B1363" s="2" t="s">
        <v>1333</v>
      </c>
      <c r="C1363" s="2" t="s">
        <v>1335</v>
      </c>
      <c r="D1363">
        <f>IF(OR(C1363=0,C1363="x"),
   "No PNEC",
   IFERROR(
      _xlfn.XLOOKUP(C1363,'C-search matrix PNEC NORMAN'!B:B,'C-search matrix PNEC NORMAN'!A:A),
      "No Match"
   )
)</f>
        <v>3.4915500000000002</v>
      </c>
    </row>
    <row r="1364" spans="1:4" x14ac:dyDescent="0.3">
      <c r="A1364" s="2" t="s">
        <v>5416</v>
      </c>
      <c r="B1364" s="2" t="s">
        <v>1681</v>
      </c>
      <c r="C1364" s="2" t="s">
        <v>1682</v>
      </c>
      <c r="D1364">
        <f>IF(OR(C1364=0,C1364="x"),
   "No PNEC",
   IFERROR(
      _xlfn.XLOOKUP(C1364,'C-search matrix PNEC NORMAN'!B:B,'C-search matrix PNEC NORMAN'!A:A),
      "No Match"
   )
)</f>
        <v>150</v>
      </c>
    </row>
    <row r="1365" spans="1:4" x14ac:dyDescent="0.3">
      <c r="A1365" s="2" t="s">
        <v>86528</v>
      </c>
      <c r="B1365" t="s">
        <v>86502</v>
      </c>
      <c r="C1365" s="102" t="s">
        <v>6053</v>
      </c>
      <c r="D1365">
        <f>IF(OR(C1365=0,C1365="x"),
   "No PNEC",
   IFERROR(
      _xlfn.XLOOKUP(C1365,'C-search matrix PNEC NORMAN'!B:B,'C-search matrix PNEC NORMAN'!A:A),
      "No Match"
   )
)</f>
        <v>4.0227700000000004</v>
      </c>
    </row>
    <row r="1366" spans="1:4" x14ac:dyDescent="0.3">
      <c r="A1366" s="2" t="s">
        <v>5417</v>
      </c>
      <c r="B1366" s="2" t="s">
        <v>1103</v>
      </c>
      <c r="C1366" s="2" t="s">
        <v>1105</v>
      </c>
      <c r="D1366">
        <f>IF(OR(C1366=0,C1366="x"),
   "No PNEC",
   IFERROR(
      _xlfn.XLOOKUP(C1366,'C-search matrix PNEC NORMAN'!B:B,'C-search matrix PNEC NORMAN'!A:A),
      "No Match"
   )
)</f>
        <v>180</v>
      </c>
    </row>
    <row r="1367" spans="1:4" x14ac:dyDescent="0.3">
      <c r="A1367" s="2" t="s">
        <v>5418</v>
      </c>
      <c r="B1367" s="2" t="s">
        <v>1184</v>
      </c>
      <c r="C1367" s="2" t="s">
        <v>1188</v>
      </c>
      <c r="D1367">
        <f>IF(OR(C1367=0,C1367="x"),
   "No PNEC",
   IFERROR(
      _xlfn.XLOOKUP(C1367,'C-search matrix PNEC NORMAN'!B:B,'C-search matrix PNEC NORMAN'!A:A),
      "No Match"
   )
)</f>
        <v>2.3047202566328</v>
      </c>
    </row>
    <row r="1368" spans="1:4" x14ac:dyDescent="0.3">
      <c r="A1368" s="2" t="s">
        <v>4510</v>
      </c>
      <c r="B1368" s="2" t="s">
        <v>4285</v>
      </c>
      <c r="C1368" s="2" t="s">
        <v>5807</v>
      </c>
      <c r="D1368" t="str">
        <f>IF(OR(C1368=0,C1368="x"),
   "No PNEC",
   IFERROR(
      _xlfn.XLOOKUP(C1368,'C-search matrix PNEC NORMAN'!B:B,'C-search matrix PNEC NORMAN'!A:A),
      "No Match"
   )
)</f>
        <v>No PNEC</v>
      </c>
    </row>
    <row r="1369" spans="1:4" x14ac:dyDescent="0.3">
      <c r="A1369" s="2" t="s">
        <v>5419</v>
      </c>
      <c r="B1369" s="2" t="s">
        <v>4286</v>
      </c>
      <c r="C1369" s="2" t="s">
        <v>6052</v>
      </c>
      <c r="D1369" t="str">
        <f>IF(OR(C1369=0,C1369="x"),
   "No PNEC",
   IFERROR(
      _xlfn.XLOOKUP(C1369,'C-search matrix PNEC NORMAN'!B:B,'C-search matrix PNEC NORMAN'!A:A),
      "No Match"
   )
)</f>
        <v>No Match</v>
      </c>
    </row>
    <row r="1370" spans="1:4" x14ac:dyDescent="0.3">
      <c r="A1370" s="2" t="s">
        <v>5</v>
      </c>
      <c r="B1370" s="2" t="s">
        <v>3564</v>
      </c>
      <c r="C1370" s="2" t="s">
        <v>451</v>
      </c>
      <c r="D1370">
        <f>IF(OR(C1370=0,C1370="x"),
   "No PNEC",
   IFERROR(
      _xlfn.XLOOKUP(C1370,'C-search matrix PNEC NORMAN'!B:B,'C-search matrix PNEC NORMAN'!A:A),
      "No Match"
   )
)</f>
        <v>600</v>
      </c>
    </row>
    <row r="1371" spans="1:4" x14ac:dyDescent="0.3">
      <c r="A1371" s="2" t="s">
        <v>5420</v>
      </c>
      <c r="B1371" s="2" t="s">
        <v>4287</v>
      </c>
      <c r="C1371" s="2" t="s">
        <v>6053</v>
      </c>
      <c r="D1371">
        <f>IF(OR(C1371=0,C1371="x"),
   "No PNEC",
   IFERROR(
      _xlfn.XLOOKUP(C1371,'C-search matrix PNEC NORMAN'!B:B,'C-search matrix PNEC NORMAN'!A:A),
      "No Match"
   )
)</f>
        <v>4.0227700000000004</v>
      </c>
    </row>
    <row r="1372" spans="1:4" x14ac:dyDescent="0.3">
      <c r="A1372" s="2" t="s">
        <v>86529</v>
      </c>
      <c r="B1372" t="s">
        <v>86503</v>
      </c>
      <c r="C1372" s="102" t="s">
        <v>8950</v>
      </c>
      <c r="D1372">
        <f>IF(OR(C1372=0,C1372="x"),
   "No PNEC",
   IFERROR(
      _xlfn.XLOOKUP(C1372,'C-search matrix PNEC NORMAN'!B:B,'C-search matrix PNEC NORMAN'!A:A),
      "No Match"
   )
)</f>
        <v>7.7</v>
      </c>
    </row>
    <row r="1373" spans="1:4" x14ac:dyDescent="0.3">
      <c r="A1373" s="2" t="s">
        <v>164</v>
      </c>
      <c r="B1373" s="2" t="s">
        <v>2530</v>
      </c>
      <c r="C1373" s="2" t="s">
        <v>2531</v>
      </c>
      <c r="D1373">
        <f>IF(OR(C1373=0,C1373="x"),
   "No PNEC",
   IFERROR(
      _xlfn.XLOOKUP(C1373,'C-search matrix PNEC NORMAN'!B:B,'C-search matrix PNEC NORMAN'!A:A),
      "No Match"
   )
)</f>
        <v>0.59626999999999997</v>
      </c>
    </row>
    <row r="1374" spans="1:4" x14ac:dyDescent="0.3">
      <c r="A1374" s="2" t="s">
        <v>5421</v>
      </c>
      <c r="B1374" s="2" t="s">
        <v>1633</v>
      </c>
      <c r="C1374" s="2" t="s">
        <v>1634</v>
      </c>
      <c r="D1374">
        <f>IF(OR(C1374=0,C1374="x"),
   "No PNEC",
   IFERROR(
      _xlfn.XLOOKUP(C1374,'C-search matrix PNEC NORMAN'!B:B,'C-search matrix PNEC NORMAN'!A:A),
      "No Match"
   )
)</f>
        <v>5.3806799999999999</v>
      </c>
    </row>
    <row r="1375" spans="1:4" x14ac:dyDescent="0.3">
      <c r="A1375" s="2" t="s">
        <v>5422</v>
      </c>
      <c r="B1375" s="2" t="s">
        <v>1667</v>
      </c>
      <c r="C1375" s="2" t="s">
        <v>1668</v>
      </c>
      <c r="D1375">
        <f>IF(OR(C1375=0,C1375="x"),
   "No PNEC",
   IFERROR(
      _xlfn.XLOOKUP(C1375,'C-search matrix PNEC NORMAN'!B:B,'C-search matrix PNEC NORMAN'!A:A),
      "No Match"
   )
)</f>
        <v>3.64432</v>
      </c>
    </row>
    <row r="1376" spans="1:4" x14ac:dyDescent="0.3">
      <c r="A1376" s="2" t="s">
        <v>5423</v>
      </c>
      <c r="B1376" s="2" t="s">
        <v>982</v>
      </c>
      <c r="C1376" s="2" t="s">
        <v>987</v>
      </c>
      <c r="D1376">
        <f>IF(OR(C1376=0,C1376="x"),
   "No PNEC",
   IFERROR(
      _xlfn.XLOOKUP(C1376,'C-search matrix PNEC NORMAN'!B:B,'C-search matrix PNEC NORMAN'!A:A),
      "No Match"
   )
)</f>
        <v>8.0360600000000009</v>
      </c>
    </row>
    <row r="1377" spans="1:4" x14ac:dyDescent="0.3">
      <c r="A1377" s="2" t="s">
        <v>5424</v>
      </c>
      <c r="B1377" s="2" t="s">
        <v>1038</v>
      </c>
      <c r="C1377" s="2" t="s">
        <v>1040</v>
      </c>
      <c r="D1377">
        <f>IF(OR(C1377=0,C1377="x"),
   "No PNEC",
   IFERROR(
      _xlfn.XLOOKUP(C1377,'C-search matrix PNEC NORMAN'!B:B,'C-search matrix PNEC NORMAN'!A:A),
      "No Match"
   )
)</f>
        <v>7.75753</v>
      </c>
    </row>
    <row r="1378" spans="1:4" x14ac:dyDescent="0.3">
      <c r="A1378" s="2" t="s">
        <v>5425</v>
      </c>
      <c r="B1378" s="2" t="s">
        <v>4288</v>
      </c>
      <c r="C1378" s="2">
        <v>0</v>
      </c>
      <c r="D1378" t="str">
        <f>IF(OR(C1378=0,C1378="x"),
   "No PNEC",
   IFERROR(
      _xlfn.XLOOKUP(C1378,'C-search matrix PNEC NORMAN'!B:B,'C-search matrix PNEC NORMAN'!A:A),
      "No Match"
   )
)</f>
        <v>No PNEC</v>
      </c>
    </row>
    <row r="1379" spans="1:4" x14ac:dyDescent="0.3">
      <c r="A1379" s="2" t="s">
        <v>5426</v>
      </c>
      <c r="B1379" s="2" t="s">
        <v>4289</v>
      </c>
      <c r="C1379" s="2" t="s">
        <v>1769</v>
      </c>
      <c r="D1379">
        <f>IF(OR(C1379=0,C1379="x"),
   "No PNEC",
   IFERROR(
      _xlfn.XLOOKUP(C1379,'C-search matrix PNEC NORMAN'!B:B,'C-search matrix PNEC NORMAN'!A:A),
      "No Match"
   )
)</f>
        <v>7.1856600000000004</v>
      </c>
    </row>
    <row r="1380" spans="1:4" x14ac:dyDescent="0.3">
      <c r="A1380" s="2" t="s">
        <v>5427</v>
      </c>
      <c r="B1380" s="2" t="s">
        <v>3565</v>
      </c>
      <c r="C1380" s="2" t="s">
        <v>1769</v>
      </c>
      <c r="D1380">
        <f>IF(OR(C1380=0,C1380="x"),
   "No PNEC",
   IFERROR(
      _xlfn.XLOOKUP(C1380,'C-search matrix PNEC NORMAN'!B:B,'C-search matrix PNEC NORMAN'!A:A),
      "No Match"
   )
)</f>
        <v>7.1856600000000004</v>
      </c>
    </row>
    <row r="1381" spans="1:4" x14ac:dyDescent="0.3">
      <c r="A1381" s="2" t="s">
        <v>5428</v>
      </c>
      <c r="B1381" s="2" t="s">
        <v>4290</v>
      </c>
      <c r="C1381" s="2" t="s">
        <v>6054</v>
      </c>
      <c r="D1381">
        <f>IF(OR(C1381=0,C1381="x"),
   "No PNEC",
   IFERROR(
      _xlfn.XLOOKUP(C1381,'C-search matrix PNEC NORMAN'!B:B,'C-search matrix PNEC NORMAN'!A:A),
      "No Match"
   )
)</f>
        <v>13.33591</v>
      </c>
    </row>
    <row r="1382" spans="1:4" x14ac:dyDescent="0.3">
      <c r="A1382" s="2" t="s">
        <v>10</v>
      </c>
      <c r="B1382" s="2" t="s">
        <v>1737</v>
      </c>
      <c r="C1382" s="2" t="s">
        <v>1378</v>
      </c>
      <c r="D1382">
        <f>IF(OR(C1382=0,C1382="x"),
   "No PNEC",
   IFERROR(
      _xlfn.XLOOKUP(C1382,'C-search matrix PNEC NORMAN'!B:B,'C-search matrix PNEC NORMAN'!A:A),
      "No Match"
   )
)</f>
        <v>0.17135</v>
      </c>
    </row>
    <row r="1383" spans="1:4" x14ac:dyDescent="0.3">
      <c r="A1383" s="2" t="s">
        <v>223</v>
      </c>
      <c r="B1383" s="2" t="s">
        <v>1757</v>
      </c>
      <c r="C1383" s="2" t="s">
        <v>1759</v>
      </c>
      <c r="D1383">
        <f>IF(OR(C1383=0,C1383="x"),
   "No PNEC",
   IFERROR(
      _xlfn.XLOOKUP(C1383,'C-search matrix PNEC NORMAN'!B:B,'C-search matrix PNEC NORMAN'!A:A),
      "No Match"
   )
)</f>
        <v>4.0129999999999999E-2</v>
      </c>
    </row>
    <row r="1384" spans="1:4" x14ac:dyDescent="0.3">
      <c r="A1384" s="2" t="s">
        <v>5429</v>
      </c>
      <c r="B1384" s="2" t="s">
        <v>3566</v>
      </c>
      <c r="C1384" s="2" t="s">
        <v>6055</v>
      </c>
      <c r="D1384">
        <f>IF(OR(C1384=0,C1384="x"),
   "No PNEC",
   IFERROR(
      _xlfn.XLOOKUP(C1384,'C-search matrix PNEC NORMAN'!B:B,'C-search matrix PNEC NORMAN'!A:A),
      "No Match"
   )
)</f>
        <v>0.44512000000000002</v>
      </c>
    </row>
    <row r="1385" spans="1:4" x14ac:dyDescent="0.3">
      <c r="A1385" s="2" t="s">
        <v>5430</v>
      </c>
      <c r="B1385" s="2" t="s">
        <v>3567</v>
      </c>
      <c r="C1385" s="2" t="s">
        <v>6056</v>
      </c>
      <c r="D1385">
        <f>IF(OR(C1385=0,C1385="x"),
   "No PNEC",
   IFERROR(
      _xlfn.XLOOKUP(C1385,'C-search matrix PNEC NORMAN'!B:B,'C-search matrix PNEC NORMAN'!A:A),
      "No Match"
   )
)</f>
        <v>0.50726000000000004</v>
      </c>
    </row>
    <row r="1386" spans="1:4" x14ac:dyDescent="0.3">
      <c r="A1386" s="2" t="s">
        <v>332</v>
      </c>
      <c r="B1386" s="2" t="s">
        <v>1929</v>
      </c>
      <c r="C1386" s="2" t="s">
        <v>1930</v>
      </c>
      <c r="D1386">
        <f>IF(OR(C1386=0,C1386="x"),
   "No PNEC",
   IFERROR(
      _xlfn.XLOOKUP(C1386,'C-search matrix PNEC NORMAN'!B:B,'C-search matrix PNEC NORMAN'!A:A),
      "No Match"
   )
)</f>
        <v>0.22644</v>
      </c>
    </row>
    <row r="1387" spans="1:4" x14ac:dyDescent="0.3">
      <c r="A1387" s="2" t="s">
        <v>5431</v>
      </c>
      <c r="B1387" s="2" t="s">
        <v>4291</v>
      </c>
      <c r="C1387" s="2">
        <v>0</v>
      </c>
      <c r="D1387" t="str">
        <f>IF(OR(C1387=0,C1387="x"),
   "No PNEC",
   IFERROR(
      _xlfn.XLOOKUP(C1387,'C-search matrix PNEC NORMAN'!B:B,'C-search matrix PNEC NORMAN'!A:A),
      "No Match"
   )
)</f>
        <v>No PNEC</v>
      </c>
    </row>
    <row r="1388" spans="1:4" x14ac:dyDescent="0.3">
      <c r="A1388" s="2" t="s">
        <v>5432</v>
      </c>
      <c r="B1388" s="2" t="s">
        <v>4292</v>
      </c>
      <c r="C1388" s="2">
        <v>0</v>
      </c>
      <c r="D1388" t="str">
        <f>IF(OR(C1388=0,C1388="x"),
   "No PNEC",
   IFERROR(
      _xlfn.XLOOKUP(C1388,'C-search matrix PNEC NORMAN'!B:B,'C-search matrix PNEC NORMAN'!A:A),
      "No Match"
   )
)</f>
        <v>No PNEC</v>
      </c>
    </row>
    <row r="1389" spans="1:4" x14ac:dyDescent="0.3">
      <c r="A1389" s="2" t="s">
        <v>5433</v>
      </c>
      <c r="B1389" s="2" t="s">
        <v>4293</v>
      </c>
      <c r="C1389" s="2">
        <v>0</v>
      </c>
      <c r="D1389" t="str">
        <f>IF(OR(C1389=0,C1389="x"),
   "No PNEC",
   IFERROR(
      _xlfn.XLOOKUP(C1389,'C-search matrix PNEC NORMAN'!B:B,'C-search matrix PNEC NORMAN'!A:A),
      "No Match"
   )
)</f>
        <v>No PNEC</v>
      </c>
    </row>
    <row r="1390" spans="1:4" x14ac:dyDescent="0.3">
      <c r="A1390" s="2" t="s">
        <v>5434</v>
      </c>
      <c r="B1390" s="2" t="s">
        <v>3568</v>
      </c>
      <c r="C1390" s="2" t="s">
        <v>6057</v>
      </c>
      <c r="D1390">
        <f>IF(OR(C1390=0,C1390="x"),
   "No PNEC",
   IFERROR(
      _xlfn.XLOOKUP(C1390,'C-search matrix PNEC NORMAN'!B:B,'C-search matrix PNEC NORMAN'!A:A),
      "No Match"
   )
)</f>
        <v>1.2303749710622001</v>
      </c>
    </row>
    <row r="1391" spans="1:4" x14ac:dyDescent="0.3">
      <c r="A1391" s="2" t="s">
        <v>5435</v>
      </c>
      <c r="B1391" s="2" t="s">
        <v>1367</v>
      </c>
      <c r="C1391" s="2" t="s">
        <v>1368</v>
      </c>
      <c r="D1391">
        <f>IF(OR(C1391=0,C1391="x"),
   "No PNEC",
   IFERROR(
      _xlfn.XLOOKUP(C1391,'C-search matrix PNEC NORMAN'!B:B,'C-search matrix PNEC NORMAN'!A:A),
      "No Match"
   )
)</f>
        <v>8.6538299999999992</v>
      </c>
    </row>
    <row r="1392" spans="1:4" x14ac:dyDescent="0.3">
      <c r="A1392" s="2" t="s">
        <v>5436</v>
      </c>
      <c r="B1392" s="2" t="s">
        <v>2116</v>
      </c>
      <c r="C1392" s="2" t="s">
        <v>2118</v>
      </c>
      <c r="D1392">
        <f>IF(OR(C1392=0,C1392="x"),
   "No PNEC",
   IFERROR(
      _xlfn.XLOOKUP(C1392,'C-search matrix PNEC NORMAN'!B:B,'C-search matrix PNEC NORMAN'!A:A),
      "No Match"
   )
)</f>
        <v>53</v>
      </c>
    </row>
    <row r="1393" spans="1:4" x14ac:dyDescent="0.3">
      <c r="A1393" s="2" t="s">
        <v>5437</v>
      </c>
      <c r="B1393" s="2" t="s">
        <v>4294</v>
      </c>
      <c r="C1393" s="2" t="s">
        <v>1368</v>
      </c>
      <c r="D1393">
        <f>IF(OR(C1393=0,C1393="x"),
   "No PNEC",
   IFERROR(
      _xlfn.XLOOKUP(C1393,'C-search matrix PNEC NORMAN'!B:B,'C-search matrix PNEC NORMAN'!A:A),
      "No Match"
   )
)</f>
        <v>8.6538299999999992</v>
      </c>
    </row>
    <row r="1394" spans="1:4" x14ac:dyDescent="0.3">
      <c r="A1394" s="2" t="s">
        <v>4665</v>
      </c>
      <c r="B1394" s="2" t="s">
        <v>4295</v>
      </c>
      <c r="C1394" s="2" t="s">
        <v>5851</v>
      </c>
      <c r="D1394">
        <f>IF(OR(C1394=0,C1394="x"),
   "No PNEC",
   IFERROR(
      _xlfn.XLOOKUP(C1394,'C-search matrix PNEC NORMAN'!B:B,'C-search matrix PNEC NORMAN'!A:A),
      "No Match"
   )
)</f>
        <v>18.50047</v>
      </c>
    </row>
    <row r="1395" spans="1:4" x14ac:dyDescent="0.3">
      <c r="A1395" s="2" t="s">
        <v>5438</v>
      </c>
      <c r="B1395" s="2" t="s">
        <v>3569</v>
      </c>
      <c r="C1395" s="2" t="s">
        <v>6058</v>
      </c>
      <c r="D1395">
        <f>IF(OR(C1395=0,C1395="x"),
   "No PNEC",
   IFERROR(
      _xlfn.XLOOKUP(C1395,'C-search matrix PNEC NORMAN'!B:B,'C-search matrix PNEC NORMAN'!A:A),
      "No Match"
   )
)</f>
        <v>738.18540027026302</v>
      </c>
    </row>
    <row r="1396" spans="1:4" x14ac:dyDescent="0.3">
      <c r="A1396" s="2" t="s">
        <v>5439</v>
      </c>
      <c r="B1396" s="2" t="s">
        <v>4296</v>
      </c>
      <c r="C1396" s="2" t="s">
        <v>5851</v>
      </c>
      <c r="D1396">
        <f>IF(OR(C1396=0,C1396="x"),
   "No PNEC",
   IFERROR(
      _xlfn.XLOOKUP(C1396,'C-search matrix PNEC NORMAN'!B:B,'C-search matrix PNEC NORMAN'!A:A),
      "No Match"
   )
)</f>
        <v>18.50047</v>
      </c>
    </row>
    <row r="1397" spans="1:4" x14ac:dyDescent="0.3">
      <c r="A1397" s="2" t="s">
        <v>5440</v>
      </c>
      <c r="B1397" s="2" t="s">
        <v>4297</v>
      </c>
      <c r="C1397" s="2" t="s">
        <v>6059</v>
      </c>
      <c r="D1397">
        <f>IF(OR(C1397=0,C1397="x"),
   "No PNEC",
   IFERROR(
      _xlfn.XLOOKUP(C1397,'C-search matrix PNEC NORMAN'!B:B,'C-search matrix PNEC NORMAN'!A:A),
      "No Match"
   )
)</f>
        <v>3.11685584119838</v>
      </c>
    </row>
    <row r="1398" spans="1:4" x14ac:dyDescent="0.3">
      <c r="A1398" s="2" t="s">
        <v>5441</v>
      </c>
      <c r="B1398" s="2" t="s">
        <v>4298</v>
      </c>
      <c r="C1398" s="2" t="s">
        <v>6060</v>
      </c>
      <c r="D1398">
        <f>IF(OR(C1398=0,C1398="x"),
   "No PNEC",
   IFERROR(
      _xlfn.XLOOKUP(C1398,'C-search matrix PNEC NORMAN'!B:B,'C-search matrix PNEC NORMAN'!A:A),
      "No Match"
   )
)</f>
        <v>46</v>
      </c>
    </row>
    <row r="1399" spans="1:4" x14ac:dyDescent="0.3">
      <c r="A1399" s="2" t="s">
        <v>5442</v>
      </c>
      <c r="B1399" s="2" t="s">
        <v>4299</v>
      </c>
      <c r="C1399" s="2" t="s">
        <v>6060</v>
      </c>
      <c r="D1399">
        <f>IF(OR(C1399=0,C1399="x"),
   "No PNEC",
   IFERROR(
      _xlfn.XLOOKUP(C1399,'C-search matrix PNEC NORMAN'!B:B,'C-search matrix PNEC NORMAN'!A:A),
      "No Match"
   )
)</f>
        <v>46</v>
      </c>
    </row>
    <row r="1400" spans="1:4" x14ac:dyDescent="0.3">
      <c r="A1400" s="2" t="s">
        <v>43</v>
      </c>
      <c r="B1400" s="2" t="s">
        <v>1402</v>
      </c>
      <c r="C1400" s="2" t="s">
        <v>640</v>
      </c>
      <c r="D1400">
        <f>IF(OR(C1400=0,C1400="x"),
   "No PNEC",
   IFERROR(
      _xlfn.XLOOKUP(C1400,'C-search matrix PNEC NORMAN'!B:B,'C-search matrix PNEC NORMAN'!A:A),
      "No Match"
   )
)</f>
        <v>1000</v>
      </c>
    </row>
    <row r="1401" spans="1:4" x14ac:dyDescent="0.3">
      <c r="A1401" s="2" t="s">
        <v>75</v>
      </c>
      <c r="B1401" s="2" t="s">
        <v>1080</v>
      </c>
      <c r="C1401" s="2" t="s">
        <v>1088</v>
      </c>
      <c r="D1401">
        <f>IF(OR(C1401=0,C1401="x"),
   "No PNEC",
   IFERROR(
      _xlfn.XLOOKUP(C1401,'C-search matrix PNEC NORMAN'!B:B,'C-search matrix PNEC NORMAN'!A:A),
      "No Match"
   )
)</f>
        <v>100</v>
      </c>
    </row>
    <row r="1402" spans="1:4" x14ac:dyDescent="0.3">
      <c r="A1402" s="2" t="s">
        <v>5443</v>
      </c>
      <c r="B1402" s="2" t="s">
        <v>3570</v>
      </c>
      <c r="C1402" s="2" t="s">
        <v>6061</v>
      </c>
      <c r="D1402">
        <f>IF(OR(C1402=0,C1402="x"),
   "No PNEC",
   IFERROR(
      _xlfn.XLOOKUP(C1402,'C-search matrix PNEC NORMAN'!B:B,'C-search matrix PNEC NORMAN'!A:A),
      "No Match"
   )
)</f>
        <v>1.1584399999999999</v>
      </c>
    </row>
    <row r="1403" spans="1:4" x14ac:dyDescent="0.3">
      <c r="A1403" s="2" t="s">
        <v>5444</v>
      </c>
      <c r="B1403" s="2" t="s">
        <v>4300</v>
      </c>
      <c r="C1403" s="2" t="s">
        <v>5807</v>
      </c>
      <c r="D1403" t="str">
        <f>IF(OR(C1403=0,C1403="x"),
   "No PNEC",
   IFERROR(
      _xlfn.XLOOKUP(C1403,'C-search matrix PNEC NORMAN'!B:B,'C-search matrix PNEC NORMAN'!A:A),
      "No Match"
   )
)</f>
        <v>No PNEC</v>
      </c>
    </row>
    <row r="1404" spans="1:4" x14ac:dyDescent="0.3">
      <c r="A1404" s="2" t="s">
        <v>5445</v>
      </c>
      <c r="B1404" s="2" t="s">
        <v>3571</v>
      </c>
      <c r="C1404" s="2" t="s">
        <v>6062</v>
      </c>
      <c r="D1404">
        <f>IF(OR(C1404=0,C1404="x"),
   "No PNEC",
   IFERROR(
      _xlfn.XLOOKUP(C1404,'C-search matrix PNEC NORMAN'!B:B,'C-search matrix PNEC NORMAN'!A:A),
      "No Match"
   )
)</f>
        <v>5.7299999999999999E-3</v>
      </c>
    </row>
    <row r="1405" spans="1:4" x14ac:dyDescent="0.3">
      <c r="A1405" s="2" t="s">
        <v>5446</v>
      </c>
      <c r="B1405" s="2" t="s">
        <v>3572</v>
      </c>
      <c r="C1405" s="2" t="s">
        <v>6063</v>
      </c>
      <c r="D1405">
        <f>IF(OR(C1405=0,C1405="x"),
   "No PNEC",
   IFERROR(
      _xlfn.XLOOKUP(C1405,'C-search matrix PNEC NORMAN'!B:B,'C-search matrix PNEC NORMAN'!A:A),
      "No Match"
   )
)</f>
        <v>0.46090999999999999</v>
      </c>
    </row>
    <row r="1406" spans="1:4" x14ac:dyDescent="0.3">
      <c r="A1406" s="2" t="s">
        <v>5447</v>
      </c>
      <c r="B1406" s="2" t="s">
        <v>4301</v>
      </c>
      <c r="C1406" s="2" t="s">
        <v>6064</v>
      </c>
      <c r="D1406">
        <f>IF(OR(C1406=0,C1406="x"),
   "No PNEC",
   IFERROR(
      _xlfn.XLOOKUP(C1406,'C-search matrix PNEC NORMAN'!B:B,'C-search matrix PNEC NORMAN'!A:A),
      "No Match"
   )
)</f>
        <v>5.4400000000000004E-3</v>
      </c>
    </row>
    <row r="1407" spans="1:4" x14ac:dyDescent="0.3">
      <c r="A1407" s="2" t="s">
        <v>5448</v>
      </c>
      <c r="B1407" s="2" t="s">
        <v>3573</v>
      </c>
      <c r="C1407" s="2" t="s">
        <v>6064</v>
      </c>
      <c r="D1407">
        <f>IF(OR(C1407=0,C1407="x"),
   "No PNEC",
   IFERROR(
      _xlfn.XLOOKUP(C1407,'C-search matrix PNEC NORMAN'!B:B,'C-search matrix PNEC NORMAN'!A:A),
      "No Match"
   )
)</f>
        <v>5.4400000000000004E-3</v>
      </c>
    </row>
    <row r="1408" spans="1:4" x14ac:dyDescent="0.3">
      <c r="A1408" s="2" t="s">
        <v>288</v>
      </c>
      <c r="B1408" s="2" t="s">
        <v>1022</v>
      </c>
      <c r="C1408" s="2" t="s">
        <v>1027</v>
      </c>
      <c r="D1408">
        <f>IF(OR(C1408=0,C1408="x"),
   "No PNEC",
   IFERROR(
      _xlfn.XLOOKUP(C1408,'C-search matrix PNEC NORMAN'!B:B,'C-search matrix PNEC NORMAN'!A:A),
      "No Match"
   )
)</f>
        <v>250</v>
      </c>
    </row>
    <row r="1409" spans="1:4" x14ac:dyDescent="0.3">
      <c r="A1409" s="2" t="s">
        <v>5449</v>
      </c>
      <c r="B1409" s="2" t="s">
        <v>1882</v>
      </c>
      <c r="C1409" s="2" t="s">
        <v>1883</v>
      </c>
      <c r="D1409">
        <f>IF(OR(C1409=0,C1409="x"),
   "No PNEC",
   IFERROR(
      _xlfn.XLOOKUP(C1409,'C-search matrix PNEC NORMAN'!B:B,'C-search matrix PNEC NORMAN'!A:A),
      "No Match"
   )
)</f>
        <v>1000</v>
      </c>
    </row>
    <row r="1410" spans="1:4" x14ac:dyDescent="0.3">
      <c r="A1410" s="2" t="s">
        <v>230</v>
      </c>
      <c r="B1410" s="2" t="s">
        <v>906</v>
      </c>
      <c r="C1410" s="2" t="s">
        <v>911</v>
      </c>
      <c r="D1410">
        <f>IF(OR(C1410=0,C1410="x"),
   "No PNEC",
   IFERROR(
      _xlfn.XLOOKUP(C1410,'C-search matrix PNEC NORMAN'!B:B,'C-search matrix PNEC NORMAN'!A:A),
      "No Match"
   )
)</f>
        <v>100</v>
      </c>
    </row>
    <row r="1411" spans="1:4" x14ac:dyDescent="0.3">
      <c r="A1411" s="2" t="s">
        <v>5450</v>
      </c>
      <c r="B1411" s="2" t="s">
        <v>1939</v>
      </c>
      <c r="C1411" s="2" t="s">
        <v>1941</v>
      </c>
      <c r="D1411">
        <f>IF(OR(C1411=0,C1411="x"),
   "No PNEC",
   IFERROR(
      _xlfn.XLOOKUP(C1411,'C-search matrix PNEC NORMAN'!B:B,'C-search matrix PNEC NORMAN'!A:A),
      "No Match"
   )
)</f>
        <v>960</v>
      </c>
    </row>
    <row r="1412" spans="1:4" x14ac:dyDescent="0.3">
      <c r="A1412" s="2" t="s">
        <v>5451</v>
      </c>
      <c r="B1412" s="2" t="s">
        <v>2265</v>
      </c>
      <c r="C1412" s="2" t="s">
        <v>2266</v>
      </c>
      <c r="D1412">
        <f>IF(OR(C1412=0,C1412="x"),
   "No PNEC",
   IFERROR(
      _xlfn.XLOOKUP(C1412,'C-search matrix PNEC NORMAN'!B:B,'C-search matrix PNEC NORMAN'!A:A),
      "No Match"
   )
)</f>
        <v>2.0693999999999999</v>
      </c>
    </row>
    <row r="1413" spans="1:4" x14ac:dyDescent="0.3">
      <c r="A1413" s="2" t="s">
        <v>5452</v>
      </c>
      <c r="B1413" s="2" t="s">
        <v>2273</v>
      </c>
      <c r="C1413" s="2" t="s">
        <v>2274</v>
      </c>
      <c r="D1413">
        <f>IF(OR(C1413=0,C1413="x"),
   "No PNEC",
   IFERROR(
      _xlfn.XLOOKUP(C1413,'C-search matrix PNEC NORMAN'!B:B,'C-search matrix PNEC NORMAN'!A:A),
      "No Match"
   )
)</f>
        <v>0.15109</v>
      </c>
    </row>
    <row r="1414" spans="1:4" x14ac:dyDescent="0.3">
      <c r="A1414" s="2" t="s">
        <v>5453</v>
      </c>
      <c r="B1414" s="2" t="s">
        <v>2455</v>
      </c>
      <c r="C1414" s="2" t="s">
        <v>2456</v>
      </c>
      <c r="D1414">
        <f>IF(OR(C1414=0,C1414="x"),
   "No PNEC",
   IFERROR(
      _xlfn.XLOOKUP(C1414,'C-search matrix PNEC NORMAN'!B:B,'C-search matrix PNEC NORMAN'!A:A),
      "No Match"
   )
)</f>
        <v>2.6686999999999999</v>
      </c>
    </row>
    <row r="1415" spans="1:4" x14ac:dyDescent="0.3">
      <c r="A1415" s="2" t="s">
        <v>5454</v>
      </c>
      <c r="B1415" s="2" t="s">
        <v>4302</v>
      </c>
      <c r="C1415" s="2" t="s">
        <v>5807</v>
      </c>
      <c r="D1415" t="str">
        <f>IF(OR(C1415=0,C1415="x"),
   "No PNEC",
   IFERROR(
      _xlfn.XLOOKUP(C1415,'C-search matrix PNEC NORMAN'!B:B,'C-search matrix PNEC NORMAN'!A:A),
      "No Match"
   )
)</f>
        <v>No PNEC</v>
      </c>
    </row>
    <row r="1416" spans="1:4" x14ac:dyDescent="0.3">
      <c r="A1416" s="2" t="s">
        <v>5455</v>
      </c>
      <c r="B1416" s="2" t="s">
        <v>4303</v>
      </c>
      <c r="C1416" s="2" t="s">
        <v>5807</v>
      </c>
      <c r="D1416" t="str">
        <f>IF(OR(C1416=0,C1416="x"),
   "No PNEC",
   IFERROR(
      _xlfn.XLOOKUP(C1416,'C-search matrix PNEC NORMAN'!B:B,'C-search matrix PNEC NORMAN'!A:A),
      "No Match"
   )
)</f>
        <v>No PNEC</v>
      </c>
    </row>
    <row r="1417" spans="1:4" x14ac:dyDescent="0.3">
      <c r="A1417" s="2" t="s">
        <v>5456</v>
      </c>
      <c r="B1417" s="2" t="s">
        <v>4304</v>
      </c>
      <c r="C1417" s="2" t="s">
        <v>5807</v>
      </c>
      <c r="D1417" t="str">
        <f>IF(OR(C1417=0,C1417="x"),
   "No PNEC",
   IFERROR(
      _xlfn.XLOOKUP(C1417,'C-search matrix PNEC NORMAN'!B:B,'C-search matrix PNEC NORMAN'!A:A),
      "No Match"
   )
)</f>
        <v>No PNEC</v>
      </c>
    </row>
    <row r="1418" spans="1:4" x14ac:dyDescent="0.3">
      <c r="A1418" s="2" t="s">
        <v>5457</v>
      </c>
      <c r="B1418" s="2" t="s">
        <v>4305</v>
      </c>
      <c r="C1418" s="2" t="s">
        <v>5807</v>
      </c>
      <c r="D1418" t="str">
        <f>IF(OR(C1418=0,C1418="x"),
   "No PNEC",
   IFERROR(
      _xlfn.XLOOKUP(C1418,'C-search matrix PNEC NORMAN'!B:B,'C-search matrix PNEC NORMAN'!A:A),
      "No Match"
   )
)</f>
        <v>No PNEC</v>
      </c>
    </row>
    <row r="1419" spans="1:4" x14ac:dyDescent="0.3">
      <c r="A1419" s="2" t="s">
        <v>5458</v>
      </c>
      <c r="B1419" s="2" t="s">
        <v>1995</v>
      </c>
      <c r="C1419" s="2" t="s">
        <v>1997</v>
      </c>
      <c r="D1419">
        <f>IF(OR(C1419=0,C1419="x"),
   "No PNEC",
   IFERROR(
      _xlfn.XLOOKUP(C1419,'C-search matrix PNEC NORMAN'!B:B,'C-search matrix PNEC NORMAN'!A:A),
      "No Match"
   )
)</f>
        <v>7.9509094366182198E-2</v>
      </c>
    </row>
    <row r="1420" spans="1:4" x14ac:dyDescent="0.3">
      <c r="A1420" s="2" t="s">
        <v>5459</v>
      </c>
      <c r="B1420" s="2" t="s">
        <v>4306</v>
      </c>
      <c r="C1420" s="2" t="s">
        <v>6065</v>
      </c>
      <c r="D1420" t="str">
        <f>IF(OR(C1420=0,C1420="x"),
   "No PNEC",
   IFERROR(
      _xlfn.XLOOKUP(C1420,'C-search matrix PNEC NORMAN'!B:B,'C-search matrix PNEC NORMAN'!A:A),
      "No Match"
   )
)</f>
        <v>No Match</v>
      </c>
    </row>
    <row r="1421" spans="1:4" x14ac:dyDescent="0.3">
      <c r="A1421" s="2" t="s">
        <v>5460</v>
      </c>
      <c r="B1421" s="2" t="s">
        <v>3574</v>
      </c>
      <c r="C1421" s="2" t="s">
        <v>6066</v>
      </c>
      <c r="D1421">
        <f>IF(OR(C1421=0,C1421="x"),
   "No PNEC",
   IFERROR(
      _xlfn.XLOOKUP(C1421,'C-search matrix PNEC NORMAN'!B:B,'C-search matrix PNEC NORMAN'!A:A),
      "No Match"
   )
)</f>
        <v>0.18672</v>
      </c>
    </row>
    <row r="1422" spans="1:4" x14ac:dyDescent="0.3">
      <c r="A1422" s="2" t="s">
        <v>4765</v>
      </c>
      <c r="B1422" s="2" t="s">
        <v>3575</v>
      </c>
      <c r="C1422" s="2" t="s">
        <v>1689</v>
      </c>
      <c r="D1422">
        <f>IF(OR(C1422=0,C1422="x"),
   "No PNEC",
   IFERROR(
      _xlfn.XLOOKUP(C1422,'C-search matrix PNEC NORMAN'!B:B,'C-search matrix PNEC NORMAN'!A:A),
      "No Match"
   )
)</f>
        <v>2.0734300000000001</v>
      </c>
    </row>
    <row r="1423" spans="1:4" x14ac:dyDescent="0.3">
      <c r="A1423" s="2" t="s">
        <v>5461</v>
      </c>
      <c r="B1423" s="2" t="s">
        <v>3576</v>
      </c>
      <c r="C1423" s="2" t="s">
        <v>6067</v>
      </c>
      <c r="D1423">
        <f>IF(OR(C1423=0,C1423="x"),
   "No PNEC",
   IFERROR(
      _xlfn.XLOOKUP(C1423,'C-search matrix PNEC NORMAN'!B:B,'C-search matrix PNEC NORMAN'!A:A),
      "No Match"
   )
)</f>
        <v>0.13746</v>
      </c>
    </row>
    <row r="1424" spans="1:4" x14ac:dyDescent="0.3">
      <c r="A1424" s="2" t="s">
        <v>319</v>
      </c>
      <c r="B1424" s="2" t="s">
        <v>1307</v>
      </c>
      <c r="C1424" s="2" t="s">
        <v>6068</v>
      </c>
      <c r="D1424">
        <f>IF(OR(C1424=0,C1424="x"),
   "No PNEC",
   IFERROR(
      _xlfn.XLOOKUP(C1424,'C-search matrix PNEC NORMAN'!B:B,'C-search matrix PNEC NORMAN'!A:A),
      "No Match"
   )
)</f>
        <v>4.5909800000000001</v>
      </c>
    </row>
    <row r="1425" spans="1:4" x14ac:dyDescent="0.3">
      <c r="A1425" s="2" t="s">
        <v>27</v>
      </c>
      <c r="B1425" s="2" t="s">
        <v>1311</v>
      </c>
      <c r="C1425" s="2" t="s">
        <v>1314</v>
      </c>
      <c r="D1425">
        <f>IF(OR(C1425=0,C1425="x"),
   "No PNEC",
   IFERROR(
      _xlfn.XLOOKUP(C1425,'C-search matrix PNEC NORMAN'!B:B,'C-search matrix PNEC NORMAN'!A:A),
      "No Match"
   )
)</f>
        <v>9.1138300000000001</v>
      </c>
    </row>
    <row r="1426" spans="1:4" x14ac:dyDescent="0.3">
      <c r="A1426" s="2" t="s">
        <v>5462</v>
      </c>
      <c r="B1426" s="2" t="s">
        <v>4307</v>
      </c>
      <c r="C1426" s="2" t="s">
        <v>6069</v>
      </c>
      <c r="D1426">
        <f>IF(OR(C1426=0,C1426="x"),
   "No PNEC",
   IFERROR(
      _xlfn.XLOOKUP(C1426,'C-search matrix PNEC NORMAN'!B:B,'C-search matrix PNEC NORMAN'!A:A),
      "No Match"
   )
)</f>
        <v>0.87358999999999998</v>
      </c>
    </row>
    <row r="1427" spans="1:4" x14ac:dyDescent="0.3">
      <c r="A1427" s="2" t="s">
        <v>5463</v>
      </c>
      <c r="B1427" s="2" t="s">
        <v>3577</v>
      </c>
      <c r="C1427" s="2" t="s">
        <v>6069</v>
      </c>
      <c r="D1427">
        <f>IF(OR(C1427=0,C1427="x"),
   "No PNEC",
   IFERROR(
      _xlfn.XLOOKUP(C1427,'C-search matrix PNEC NORMAN'!B:B,'C-search matrix PNEC NORMAN'!A:A),
      "No Match"
   )
)</f>
        <v>0.87358999999999998</v>
      </c>
    </row>
    <row r="1428" spans="1:4" x14ac:dyDescent="0.3">
      <c r="A1428" s="2" t="s">
        <v>341</v>
      </c>
      <c r="B1428" s="2" t="s">
        <v>2408</v>
      </c>
      <c r="C1428" s="2" t="s">
        <v>2410</v>
      </c>
      <c r="D1428">
        <f>IF(OR(C1428=0,C1428="x"),
   "No PNEC",
   IFERROR(
      _xlfn.XLOOKUP(C1428,'C-search matrix PNEC NORMAN'!B:B,'C-search matrix PNEC NORMAN'!A:A),
      "No Match"
   )
)</f>
        <v>74.039019999999994</v>
      </c>
    </row>
    <row r="1429" spans="1:4" x14ac:dyDescent="0.3">
      <c r="A1429" s="2" t="s">
        <v>333</v>
      </c>
      <c r="B1429" s="2" t="s">
        <v>2061</v>
      </c>
      <c r="C1429" s="2" t="s">
        <v>2064</v>
      </c>
      <c r="D1429">
        <f>IF(OR(C1429=0,C1429="x"),
   "No PNEC",
   IFERROR(
      _xlfn.XLOOKUP(C1429,'C-search matrix PNEC NORMAN'!B:B,'C-search matrix PNEC NORMAN'!A:A),
      "No Match"
   )
)</f>
        <v>0.29921999999999999</v>
      </c>
    </row>
    <row r="1430" spans="1:4" x14ac:dyDescent="0.3">
      <c r="A1430" s="2" t="s">
        <v>26</v>
      </c>
      <c r="B1430" s="2" t="s">
        <v>1865</v>
      </c>
      <c r="C1430" s="2" t="s">
        <v>614</v>
      </c>
      <c r="D1430">
        <f>IF(OR(C1430=0,C1430="x"),
   "No PNEC",
   IFERROR(
      _xlfn.XLOOKUP(C1430,'C-search matrix PNEC NORMAN'!B:B,'C-search matrix PNEC NORMAN'!A:A),
      "No Match"
   )
)</f>
        <v>2</v>
      </c>
    </row>
    <row r="1431" spans="1:4" x14ac:dyDescent="0.3">
      <c r="A1431" s="2" t="s">
        <v>308</v>
      </c>
      <c r="B1431" s="2" t="s">
        <v>1602</v>
      </c>
      <c r="C1431" s="2" t="s">
        <v>1605</v>
      </c>
      <c r="D1431">
        <f>IF(OR(C1431=0,C1431="x"),
   "No PNEC",
   IFERROR(
      _xlfn.XLOOKUP(C1431,'C-search matrix PNEC NORMAN'!B:B,'C-search matrix PNEC NORMAN'!A:A),
      "No Match"
   )
)</f>
        <v>2.9497800000000001</v>
      </c>
    </row>
    <row r="1432" spans="1:4" x14ac:dyDescent="0.3">
      <c r="A1432" s="2" t="s">
        <v>79</v>
      </c>
      <c r="B1432" s="2" t="s">
        <v>2485</v>
      </c>
      <c r="C1432" s="2" t="s">
        <v>2488</v>
      </c>
      <c r="D1432">
        <f>IF(OR(C1432=0,C1432="x"),
   "No PNEC",
   IFERROR(
      _xlfn.XLOOKUP(C1432,'C-search matrix PNEC NORMAN'!B:B,'C-search matrix PNEC NORMAN'!A:A),
      "No Match"
   )
)</f>
        <v>3300</v>
      </c>
    </row>
    <row r="1433" spans="1:4" x14ac:dyDescent="0.3">
      <c r="A1433" s="2" t="s">
        <v>5464</v>
      </c>
      <c r="B1433" s="2" t="s">
        <v>922</v>
      </c>
      <c r="C1433" s="2" t="s">
        <v>6070</v>
      </c>
      <c r="D1433">
        <f>IF(OR(C1433=0,C1433="x"),
   "No PNEC",
   IFERROR(
      _xlfn.XLOOKUP(C1433,'C-search matrix PNEC NORMAN'!B:B,'C-search matrix PNEC NORMAN'!A:A),
      "No Match"
   )
)</f>
        <v>15.111409999999999</v>
      </c>
    </row>
    <row r="1434" spans="1:4" x14ac:dyDescent="0.3">
      <c r="A1434" s="2" t="s">
        <v>91</v>
      </c>
      <c r="B1434" s="2" t="s">
        <v>2039</v>
      </c>
      <c r="C1434" s="2" t="s">
        <v>2040</v>
      </c>
      <c r="D1434">
        <f>IF(OR(C1434=0,C1434="x"),
   "No PNEC",
   IFERROR(
      _xlfn.XLOOKUP(C1434,'C-search matrix PNEC NORMAN'!B:B,'C-search matrix PNEC NORMAN'!A:A),
      "No Match"
   )
)</f>
        <v>30.235040000000001</v>
      </c>
    </row>
    <row r="1435" spans="1:4" x14ac:dyDescent="0.3">
      <c r="A1435" s="2" t="s">
        <v>5465</v>
      </c>
      <c r="B1435" s="2" t="s">
        <v>2214</v>
      </c>
      <c r="C1435" s="2" t="s">
        <v>2217</v>
      </c>
      <c r="D1435">
        <f>IF(OR(C1435=0,C1435="x"),
   "No PNEC",
   IFERROR(
      _xlfn.XLOOKUP(C1435,'C-search matrix PNEC NORMAN'!B:B,'C-search matrix PNEC NORMAN'!A:A),
      "No Match"
   )
)</f>
        <v>0.23784</v>
      </c>
    </row>
    <row r="1436" spans="1:4" x14ac:dyDescent="0.3">
      <c r="A1436" s="2" t="s">
        <v>5466</v>
      </c>
      <c r="B1436" s="2" t="s">
        <v>3578</v>
      </c>
      <c r="C1436" s="2" t="s">
        <v>6071</v>
      </c>
      <c r="D1436">
        <f>IF(OR(C1436=0,C1436="x"),
   "No PNEC",
   IFERROR(
      _xlfn.XLOOKUP(C1436,'C-search matrix PNEC NORMAN'!B:B,'C-search matrix PNEC NORMAN'!A:A),
      "No Match"
   )
)</f>
        <v>18.018509999999999</v>
      </c>
    </row>
    <row r="1437" spans="1:4" x14ac:dyDescent="0.3">
      <c r="A1437" s="2" t="s">
        <v>52</v>
      </c>
      <c r="B1437" s="2" t="s">
        <v>1445</v>
      </c>
      <c r="C1437" s="2" t="s">
        <v>1447</v>
      </c>
      <c r="D1437">
        <f>IF(OR(C1437=0,C1437="x"),
   "No PNEC",
   IFERROR(
      _xlfn.XLOOKUP(C1437,'C-search matrix PNEC NORMAN'!B:B,'C-search matrix PNEC NORMAN'!A:A),
      "No Match"
   )
)</f>
        <v>8</v>
      </c>
    </row>
    <row r="1438" spans="1:4" x14ac:dyDescent="0.3">
      <c r="A1438" s="2" t="s">
        <v>324</v>
      </c>
      <c r="B1438" s="2" t="s">
        <v>2205</v>
      </c>
      <c r="C1438" s="2" t="s">
        <v>2206</v>
      </c>
      <c r="D1438">
        <f>IF(OR(C1438=0,C1438="x"),
   "No PNEC",
   IFERROR(
      _xlfn.XLOOKUP(C1438,'C-search matrix PNEC NORMAN'!B:B,'C-search matrix PNEC NORMAN'!A:A),
      "No Match"
   )
)</f>
        <v>11.051439999999999</v>
      </c>
    </row>
    <row r="1439" spans="1:4" x14ac:dyDescent="0.3">
      <c r="A1439" s="2" t="s">
        <v>318</v>
      </c>
      <c r="B1439" s="2" t="s">
        <v>1351</v>
      </c>
      <c r="C1439" s="2" t="s">
        <v>6072</v>
      </c>
      <c r="D1439">
        <f>IF(OR(C1439=0,C1439="x"),
   "No PNEC",
   IFERROR(
      _xlfn.XLOOKUP(C1439,'C-search matrix PNEC NORMAN'!B:B,'C-search matrix PNEC NORMAN'!A:A),
      "No Match"
   )
)</f>
        <v>930</v>
      </c>
    </row>
    <row r="1440" spans="1:4" x14ac:dyDescent="0.3">
      <c r="A1440" s="2" t="s">
        <v>43</v>
      </c>
      <c r="B1440" s="2" t="s">
        <v>1023</v>
      </c>
      <c r="C1440" s="2" t="s">
        <v>640</v>
      </c>
      <c r="D1440">
        <f>IF(OR(C1440=0,C1440="x"),
   "No PNEC",
   IFERROR(
      _xlfn.XLOOKUP(C1440,'C-search matrix PNEC NORMAN'!B:B,'C-search matrix PNEC NORMAN'!A:A),
      "No Match"
   )
)</f>
        <v>1000</v>
      </c>
    </row>
    <row r="1441" spans="1:4" x14ac:dyDescent="0.3">
      <c r="A1441" s="2" t="s">
        <v>5467</v>
      </c>
      <c r="B1441" s="2" t="s">
        <v>3579</v>
      </c>
      <c r="C1441" s="2" t="s">
        <v>6073</v>
      </c>
      <c r="D1441">
        <f>IF(OR(C1441=0,C1441="x"),
   "No PNEC",
   IFERROR(
      _xlfn.XLOOKUP(C1441,'C-search matrix PNEC NORMAN'!B:B,'C-search matrix PNEC NORMAN'!A:A),
      "No Match"
   )
)</f>
        <v>6.0544099999999998</v>
      </c>
    </row>
    <row r="1442" spans="1:4" x14ac:dyDescent="0.3">
      <c r="A1442" s="2" t="s">
        <v>44</v>
      </c>
      <c r="B1442" s="2" t="s">
        <v>1076</v>
      </c>
      <c r="C1442" s="2" t="s">
        <v>1085</v>
      </c>
      <c r="D1442">
        <f>IF(OR(C1442=0,C1442="x"),
   "No PNEC",
   IFERROR(
      _xlfn.XLOOKUP(C1442,'C-search matrix PNEC NORMAN'!B:B,'C-search matrix PNEC NORMAN'!A:A),
      "No Match"
   )
)</f>
        <v>37.986060000000002</v>
      </c>
    </row>
    <row r="1443" spans="1:4" x14ac:dyDescent="0.3">
      <c r="A1443" s="2" t="s">
        <v>76</v>
      </c>
      <c r="B1443" s="2" t="s">
        <v>1955</v>
      </c>
      <c r="C1443" s="2" t="s">
        <v>1957</v>
      </c>
      <c r="D1443">
        <f>IF(OR(C1443=0,C1443="x"),
   "No PNEC",
   IFERROR(
      _xlfn.XLOOKUP(C1443,'C-search matrix PNEC NORMAN'!B:B,'C-search matrix PNEC NORMAN'!A:A),
      "No Match"
   )
)</f>
        <v>1000</v>
      </c>
    </row>
    <row r="1444" spans="1:4" x14ac:dyDescent="0.3">
      <c r="A1444" s="2" t="s">
        <v>434</v>
      </c>
      <c r="B1444" s="2" t="s">
        <v>2484</v>
      </c>
      <c r="C1444" s="2" t="s">
        <v>2487</v>
      </c>
      <c r="D1444">
        <f>IF(OR(C1444=0,C1444="x"),
   "No PNEC",
   IFERROR(
      _xlfn.XLOOKUP(C1444,'C-search matrix PNEC NORMAN'!B:B,'C-search matrix PNEC NORMAN'!A:A),
      "No Match"
   )
)</f>
        <v>0.60833477294528004</v>
      </c>
    </row>
    <row r="1445" spans="1:4" x14ac:dyDescent="0.3">
      <c r="A1445" s="2" t="s">
        <v>92</v>
      </c>
      <c r="B1445" s="2" t="s">
        <v>1261</v>
      </c>
      <c r="C1445" s="2" t="s">
        <v>1263</v>
      </c>
      <c r="D1445">
        <f>IF(OR(C1445=0,C1445="x"),
   "No PNEC",
   IFERROR(
      _xlfn.XLOOKUP(C1445,'C-search matrix PNEC NORMAN'!B:B,'C-search matrix PNEC NORMAN'!A:A),
      "No Match"
   )
)</f>
        <v>1000</v>
      </c>
    </row>
    <row r="1446" spans="1:4" x14ac:dyDescent="0.3">
      <c r="A1446" s="2" t="s">
        <v>5468</v>
      </c>
      <c r="B1446" s="2" t="s">
        <v>3580</v>
      </c>
      <c r="C1446" s="2" t="s">
        <v>6074</v>
      </c>
      <c r="D1446">
        <f>IF(OR(C1446=0,C1446="x"),
   "No PNEC",
   IFERROR(
      _xlfn.XLOOKUP(C1446,'C-search matrix PNEC NORMAN'!B:B,'C-search matrix PNEC NORMAN'!A:A),
      "No Match"
   )
)</f>
        <v>3.2</v>
      </c>
    </row>
    <row r="1447" spans="1:4" x14ac:dyDescent="0.3">
      <c r="A1447" s="2" t="s">
        <v>174</v>
      </c>
      <c r="B1447" s="2" t="s">
        <v>2546</v>
      </c>
      <c r="C1447" s="2" t="s">
        <v>2547</v>
      </c>
      <c r="D1447">
        <f>IF(OR(C1447=0,C1447="x"),
   "No PNEC",
   IFERROR(
      _xlfn.XLOOKUP(C1447,'C-search matrix PNEC NORMAN'!B:B,'C-search matrix PNEC NORMAN'!A:A),
      "No Match"
   )
)</f>
        <v>6</v>
      </c>
    </row>
    <row r="1448" spans="1:4" x14ac:dyDescent="0.3">
      <c r="A1448" s="2" t="s">
        <v>383</v>
      </c>
      <c r="B1448" s="2" t="s">
        <v>1553</v>
      </c>
      <c r="C1448" s="2" t="s">
        <v>1556</v>
      </c>
      <c r="D1448">
        <f>IF(OR(C1448=0,C1448="x"),
   "No PNEC",
   IFERROR(
      _xlfn.XLOOKUP(C1448,'C-search matrix PNEC NORMAN'!B:B,'C-search matrix PNEC NORMAN'!A:A),
      "No Match"
   )
)</f>
        <v>16.220307397100999</v>
      </c>
    </row>
    <row r="1449" spans="1:4" x14ac:dyDescent="0.3">
      <c r="A1449" s="2" t="s">
        <v>5469</v>
      </c>
      <c r="B1449" s="2" t="s">
        <v>4308</v>
      </c>
      <c r="C1449" s="2" t="s">
        <v>6075</v>
      </c>
      <c r="D1449" t="str">
        <f>IF(OR(C1449=0,C1449="x"),
   "No PNEC",
   IFERROR(
      _xlfn.XLOOKUP(C1449,'C-search matrix PNEC NORMAN'!B:B,'C-search matrix PNEC NORMAN'!A:A),
      "No Match"
   )
)</f>
        <v>No Match</v>
      </c>
    </row>
    <row r="1450" spans="1:4" x14ac:dyDescent="0.3">
      <c r="A1450" s="2" t="s">
        <v>5470</v>
      </c>
      <c r="B1450" s="2" t="s">
        <v>2575</v>
      </c>
      <c r="C1450" s="2" t="s">
        <v>2576</v>
      </c>
      <c r="D1450">
        <f>IF(OR(C1450=0,C1450="x"),
   "No PNEC",
   IFERROR(
      _xlfn.XLOOKUP(C1450,'C-search matrix PNEC NORMAN'!B:B,'C-search matrix PNEC NORMAN'!A:A),
      "No Match"
   )
)</f>
        <v>0.41659000000000002</v>
      </c>
    </row>
    <row r="1451" spans="1:4" x14ac:dyDescent="0.3">
      <c r="A1451" s="2" t="s">
        <v>5471</v>
      </c>
      <c r="B1451" s="2" t="s">
        <v>2307</v>
      </c>
      <c r="C1451" s="2" t="s">
        <v>2311</v>
      </c>
      <c r="D1451">
        <f>IF(OR(C1451=0,C1451="x"),
   "No PNEC",
   IFERROR(
      _xlfn.XLOOKUP(C1451,'C-search matrix PNEC NORMAN'!B:B,'C-search matrix PNEC NORMAN'!A:A),
      "No Match"
   )
)</f>
        <v>0.45268000000000003</v>
      </c>
    </row>
    <row r="1452" spans="1:4" x14ac:dyDescent="0.3">
      <c r="A1452" s="2" t="s">
        <v>5472</v>
      </c>
      <c r="B1452" s="2" t="s">
        <v>2391</v>
      </c>
      <c r="C1452" s="2" t="s">
        <v>2392</v>
      </c>
      <c r="D1452">
        <f>IF(OR(C1452=0,C1452="x"),
   "No PNEC",
   IFERROR(
      _xlfn.XLOOKUP(C1452,'C-search matrix PNEC NORMAN'!B:B,'C-search matrix PNEC NORMAN'!A:A),
      "No Match"
   )
)</f>
        <v>1.0724</v>
      </c>
    </row>
    <row r="1453" spans="1:4" x14ac:dyDescent="0.3">
      <c r="A1453" s="2" t="s">
        <v>86530</v>
      </c>
      <c r="B1453" t="s">
        <v>86504</v>
      </c>
      <c r="C1453" s="102" t="s">
        <v>6076</v>
      </c>
      <c r="D1453">
        <f>IF(OR(C1453=0,C1453="x"),
   "No PNEC",
   IFERROR(
      _xlfn.XLOOKUP(C1453,'C-search matrix PNEC NORMAN'!B:B,'C-search matrix PNEC NORMAN'!A:A),
      "No Match"
   )
)</f>
        <v>3.2</v>
      </c>
    </row>
    <row r="1454" spans="1:4" x14ac:dyDescent="0.3">
      <c r="A1454" s="2" t="s">
        <v>5473</v>
      </c>
      <c r="B1454" s="2" t="s">
        <v>4309</v>
      </c>
      <c r="C1454" s="2" t="s">
        <v>6076</v>
      </c>
      <c r="D1454">
        <f>IF(OR(C1454=0,C1454="x"),
   "No PNEC",
   IFERROR(
      _xlfn.XLOOKUP(C1454,'C-search matrix PNEC NORMAN'!B:B,'C-search matrix PNEC NORMAN'!A:A),
      "No Match"
   )
)</f>
        <v>3.2</v>
      </c>
    </row>
    <row r="1455" spans="1:4" x14ac:dyDescent="0.3">
      <c r="A1455" s="2" t="s">
        <v>5474</v>
      </c>
      <c r="B1455" s="2" t="s">
        <v>4310</v>
      </c>
      <c r="C1455" s="2" t="s">
        <v>6076</v>
      </c>
      <c r="D1455">
        <f>IF(OR(C1455=0,C1455="x"),
   "No PNEC",
   IFERROR(
      _xlfn.XLOOKUP(C1455,'C-search matrix PNEC NORMAN'!B:B,'C-search matrix PNEC NORMAN'!A:A),
      "No Match"
   )
)</f>
        <v>3.2</v>
      </c>
    </row>
    <row r="1456" spans="1:4" x14ac:dyDescent="0.3">
      <c r="A1456" s="2" t="s">
        <v>5475</v>
      </c>
      <c r="B1456" s="2" t="s">
        <v>4311</v>
      </c>
      <c r="C1456" s="2" t="s">
        <v>6077</v>
      </c>
      <c r="D1456" t="str">
        <f>IF(OR(C1456=0,C1456="x"),
   "No PNEC",
   IFERROR(
      _xlfn.XLOOKUP(C1456,'C-search matrix PNEC NORMAN'!B:B,'C-search matrix PNEC NORMAN'!A:A),
      "No Match"
   )
)</f>
        <v>No Match</v>
      </c>
    </row>
    <row r="1457" spans="1:4" x14ac:dyDescent="0.3">
      <c r="A1457" s="2" t="s">
        <v>5476</v>
      </c>
      <c r="B1457" s="2" t="s">
        <v>3581</v>
      </c>
      <c r="C1457" s="2" t="s">
        <v>6078</v>
      </c>
      <c r="D1457">
        <f>IF(OR(C1457=0,C1457="x"),
   "No PNEC",
   IFERROR(
      _xlfn.XLOOKUP(C1457,'C-search matrix PNEC NORMAN'!B:B,'C-search matrix PNEC NORMAN'!A:A),
      "No Match"
   )
)</f>
        <v>25</v>
      </c>
    </row>
    <row r="1458" spans="1:4" x14ac:dyDescent="0.3">
      <c r="A1458" s="2" t="s">
        <v>5477</v>
      </c>
      <c r="B1458" s="2" t="s">
        <v>1607</v>
      </c>
      <c r="C1458" s="2" t="s">
        <v>1608</v>
      </c>
      <c r="D1458">
        <f>IF(OR(C1458=0,C1458="x"),
   "No PNEC",
   IFERROR(
      _xlfn.XLOOKUP(C1458,'C-search matrix PNEC NORMAN'!B:B,'C-search matrix PNEC NORMAN'!A:A),
      "No Match"
   )
)</f>
        <v>5.7000000000000002E-3</v>
      </c>
    </row>
    <row r="1459" spans="1:4" x14ac:dyDescent="0.3">
      <c r="A1459" s="2" t="s">
        <v>5478</v>
      </c>
      <c r="B1459" s="2" t="s">
        <v>1250</v>
      </c>
      <c r="C1459" s="2" t="s">
        <v>1254</v>
      </c>
      <c r="D1459">
        <f>IF(OR(C1459=0,C1459="x"),
   "No PNEC",
   IFERROR(
      _xlfn.XLOOKUP(C1459,'C-search matrix PNEC NORMAN'!B:B,'C-search matrix PNEC NORMAN'!A:A),
      "No Match"
   )
)</f>
        <v>0.62397000000000002</v>
      </c>
    </row>
    <row r="1460" spans="1:4" x14ac:dyDescent="0.3">
      <c r="A1460" s="2" t="s">
        <v>5479</v>
      </c>
      <c r="B1460" s="2" t="s">
        <v>930</v>
      </c>
      <c r="C1460" s="2" t="s">
        <v>931</v>
      </c>
      <c r="D1460">
        <f>IF(OR(C1460=0,C1460="x"),
   "No PNEC",
   IFERROR(
      _xlfn.XLOOKUP(C1460,'C-search matrix PNEC NORMAN'!B:B,'C-search matrix PNEC NORMAN'!A:A),
      "No Match"
   )
)</f>
        <v>7.2970330100332603</v>
      </c>
    </row>
    <row r="1461" spans="1:4" x14ac:dyDescent="0.3">
      <c r="A1461" s="2" t="s">
        <v>5480</v>
      </c>
      <c r="B1461" s="2" t="s">
        <v>2156</v>
      </c>
      <c r="C1461" s="2" t="s">
        <v>2157</v>
      </c>
      <c r="D1461">
        <f>IF(OR(C1461=0,C1461="x"),
   "No PNEC",
   IFERROR(
      _xlfn.XLOOKUP(C1461,'C-search matrix PNEC NORMAN'!B:B,'C-search matrix PNEC NORMAN'!A:A),
      "No Match"
   )
)</f>
        <v>0.68664000000000003</v>
      </c>
    </row>
    <row r="1462" spans="1:4" x14ac:dyDescent="0.3">
      <c r="A1462" s="2" t="s">
        <v>131</v>
      </c>
      <c r="B1462" s="2" t="s">
        <v>2477</v>
      </c>
      <c r="C1462" s="2" t="s">
        <v>2479</v>
      </c>
      <c r="D1462">
        <f>IF(OR(C1462=0,C1462="x"),
   "No PNEC",
   IFERROR(
      _xlfn.XLOOKUP(C1462,'C-search matrix PNEC NORMAN'!B:B,'C-search matrix PNEC NORMAN'!A:A),
      "No Match"
   )
)</f>
        <v>0.20859</v>
      </c>
    </row>
    <row r="1463" spans="1:4" x14ac:dyDescent="0.3">
      <c r="A1463" s="2" t="s">
        <v>5481</v>
      </c>
      <c r="B1463" s="2" t="s">
        <v>2268</v>
      </c>
      <c r="C1463" s="2" t="s">
        <v>2269</v>
      </c>
      <c r="D1463">
        <f>IF(OR(C1463=0,C1463="x"),
   "No PNEC",
   IFERROR(
      _xlfn.XLOOKUP(C1463,'C-search matrix PNEC NORMAN'!B:B,'C-search matrix PNEC NORMAN'!A:A),
      "No Match"
   )
)</f>
        <v>9.6499299999999995</v>
      </c>
    </row>
    <row r="1464" spans="1:4" x14ac:dyDescent="0.3">
      <c r="A1464" s="2" t="s">
        <v>5482</v>
      </c>
      <c r="B1464" s="2" t="s">
        <v>1381</v>
      </c>
      <c r="C1464" s="2" t="s">
        <v>1383</v>
      </c>
      <c r="D1464">
        <f>IF(OR(C1464=0,C1464="x"),
   "No PNEC",
   IFERROR(
      _xlfn.XLOOKUP(C1464,'C-search matrix PNEC NORMAN'!B:B,'C-search matrix PNEC NORMAN'!A:A),
      "No Match"
   )
)</f>
        <v>10.484909999999999</v>
      </c>
    </row>
    <row r="1465" spans="1:4" x14ac:dyDescent="0.3">
      <c r="A1465" s="2" t="s">
        <v>5483</v>
      </c>
      <c r="B1465" s="2" t="s">
        <v>1092</v>
      </c>
      <c r="C1465" s="2" t="s">
        <v>1094</v>
      </c>
      <c r="D1465">
        <f>IF(OR(C1465=0,C1465="x"),
   "No PNEC",
   IFERROR(
      _xlfn.XLOOKUP(C1465,'C-search matrix PNEC NORMAN'!B:B,'C-search matrix PNEC NORMAN'!A:A),
      "No Match"
   )
)</f>
        <v>12.7124405834115</v>
      </c>
    </row>
    <row r="1466" spans="1:4" x14ac:dyDescent="0.3">
      <c r="A1466" s="2" t="s">
        <v>220</v>
      </c>
      <c r="B1466" s="2" t="s">
        <v>2674</v>
      </c>
      <c r="C1466" s="2" t="s">
        <v>2675</v>
      </c>
      <c r="D1466">
        <f>IF(OR(C1466=0,C1466="x"),
   "No PNEC",
   IFERROR(
      _xlfn.XLOOKUP(C1466,'C-search matrix PNEC NORMAN'!B:B,'C-search matrix PNEC NORMAN'!A:A),
      "No Match"
   )
)</f>
        <v>8.5399999999999991</v>
      </c>
    </row>
    <row r="1467" spans="1:4" x14ac:dyDescent="0.3">
      <c r="A1467" s="2" t="s">
        <v>5484</v>
      </c>
      <c r="B1467" s="2" t="s">
        <v>1454</v>
      </c>
      <c r="C1467" s="2" t="s">
        <v>1455</v>
      </c>
      <c r="D1467">
        <f>IF(OR(C1467=0,C1467="x"),
   "No PNEC",
   IFERROR(
      _xlfn.XLOOKUP(C1467,'C-search matrix PNEC NORMAN'!B:B,'C-search matrix PNEC NORMAN'!A:A),
      "No Match"
   )
)</f>
        <v>8.5190000000000002E-2</v>
      </c>
    </row>
    <row r="1468" spans="1:4" x14ac:dyDescent="0.3">
      <c r="A1468" s="2" t="s">
        <v>328</v>
      </c>
      <c r="B1468" s="2" t="s">
        <v>2276</v>
      </c>
      <c r="C1468" s="2" t="s">
        <v>2279</v>
      </c>
      <c r="D1468">
        <f>IF(OR(C1468=0,C1468="x"),
   "No PNEC",
   IFERROR(
      _xlfn.XLOOKUP(C1468,'C-search matrix PNEC NORMAN'!B:B,'C-search matrix PNEC NORMAN'!A:A),
      "No Match"
   )
)</f>
        <v>3.7</v>
      </c>
    </row>
    <row r="1469" spans="1:4" x14ac:dyDescent="0.3">
      <c r="A1469" s="2" t="s">
        <v>5485</v>
      </c>
      <c r="B1469" s="2" t="s">
        <v>3582</v>
      </c>
      <c r="C1469" s="2" t="s">
        <v>6079</v>
      </c>
      <c r="D1469">
        <f>IF(OR(C1469=0,C1469="x"),
   "No PNEC",
   IFERROR(
      _xlfn.XLOOKUP(C1469,'C-search matrix PNEC NORMAN'!B:B,'C-search matrix PNEC NORMAN'!A:A),
      "No Match"
   )
)</f>
        <v>1.93007</v>
      </c>
    </row>
    <row r="1470" spans="1:4" x14ac:dyDescent="0.3">
      <c r="A1470" s="2" t="s">
        <v>5486</v>
      </c>
      <c r="B1470" s="2" t="s">
        <v>2287</v>
      </c>
      <c r="C1470" s="2" t="s">
        <v>2290</v>
      </c>
      <c r="D1470">
        <f>IF(OR(C1470=0,C1470="x"),
   "No PNEC",
   IFERROR(
      _xlfn.XLOOKUP(C1470,'C-search matrix PNEC NORMAN'!B:B,'C-search matrix PNEC NORMAN'!A:A),
      "No Match"
   )
)</f>
        <v>1.6598599999999999</v>
      </c>
    </row>
    <row r="1471" spans="1:4" x14ac:dyDescent="0.3">
      <c r="A1471" s="2" t="s">
        <v>5487</v>
      </c>
      <c r="B1471" s="2" t="s">
        <v>2285</v>
      </c>
      <c r="C1471" s="2" t="s">
        <v>2288</v>
      </c>
      <c r="D1471">
        <f>IF(OR(C1471=0,C1471="x"),
   "No PNEC",
   IFERROR(
      _xlfn.XLOOKUP(C1471,'C-search matrix PNEC NORMAN'!B:B,'C-search matrix PNEC NORMAN'!A:A),
      "No Match"
   )
)</f>
        <v>0.63895999999999997</v>
      </c>
    </row>
    <row r="1472" spans="1:4" x14ac:dyDescent="0.3">
      <c r="A1472" s="2" t="s">
        <v>5488</v>
      </c>
      <c r="B1472" s="2" t="s">
        <v>3583</v>
      </c>
      <c r="C1472" s="2" t="s">
        <v>6080</v>
      </c>
      <c r="D1472">
        <f>IF(OR(C1472=0,C1472="x"),
   "No PNEC",
   IFERROR(
      _xlfn.XLOOKUP(C1472,'C-search matrix PNEC NORMAN'!B:B,'C-search matrix PNEC NORMAN'!A:A),
      "No Match"
   )
)</f>
        <v>0.17079</v>
      </c>
    </row>
    <row r="1473" spans="1:4" x14ac:dyDescent="0.3">
      <c r="A1473" s="2" t="s">
        <v>4</v>
      </c>
      <c r="B1473" s="2" t="s">
        <v>2119</v>
      </c>
      <c r="C1473" s="2" t="s">
        <v>2120</v>
      </c>
      <c r="D1473">
        <f>IF(OR(C1473=0,C1473="x"),
   "No PNEC",
   IFERROR(
      _xlfn.XLOOKUP(C1473,'C-search matrix PNEC NORMAN'!B:B,'C-search matrix PNEC NORMAN'!A:A),
      "No Match"
   )
)</f>
        <v>6.7470000000000002E-2</v>
      </c>
    </row>
    <row r="1474" spans="1:4" x14ac:dyDescent="0.3">
      <c r="A1474" s="2" t="s">
        <v>190</v>
      </c>
      <c r="B1474" s="2" t="s">
        <v>2223</v>
      </c>
      <c r="C1474" s="2" t="s">
        <v>2226</v>
      </c>
      <c r="D1474">
        <f>IF(OR(C1474=0,C1474="x"),
   "No PNEC",
   IFERROR(
      _xlfn.XLOOKUP(C1474,'C-search matrix PNEC NORMAN'!B:B,'C-search matrix PNEC NORMAN'!A:A),
      "No Match"
   )
)</f>
        <v>7.8100000000000001E-3</v>
      </c>
    </row>
    <row r="1475" spans="1:4" x14ac:dyDescent="0.3">
      <c r="A1475" s="2" t="s">
        <v>5489</v>
      </c>
      <c r="B1475" s="2" t="s">
        <v>4312</v>
      </c>
      <c r="C1475" s="2" t="s">
        <v>6081</v>
      </c>
      <c r="D1475">
        <f>IF(OR(C1475=0,C1475="x"),
   "No PNEC",
   IFERROR(
      _xlfn.XLOOKUP(C1475,'C-search matrix PNEC NORMAN'!B:B,'C-search matrix PNEC NORMAN'!A:A),
      "No Match"
   )
)</f>
        <v>2.4459974014872201</v>
      </c>
    </row>
    <row r="1476" spans="1:4" x14ac:dyDescent="0.3">
      <c r="A1476" s="2" t="s">
        <v>5490</v>
      </c>
      <c r="B1476" s="2" t="s">
        <v>1918</v>
      </c>
      <c r="C1476" s="2" t="s">
        <v>1925</v>
      </c>
      <c r="D1476">
        <f>IF(OR(C1476=0,C1476="x"),
   "No PNEC",
   IFERROR(
      _xlfn.XLOOKUP(C1476,'C-search matrix PNEC NORMAN'!B:B,'C-search matrix PNEC NORMAN'!A:A),
      "No Match"
   )
)</f>
        <v>4.965E-2</v>
      </c>
    </row>
    <row r="1477" spans="1:4" x14ac:dyDescent="0.3">
      <c r="A1477" s="2" t="s">
        <v>311</v>
      </c>
      <c r="B1477" s="2" t="s">
        <v>2194</v>
      </c>
      <c r="C1477" s="2" t="s">
        <v>2195</v>
      </c>
      <c r="D1477">
        <f>IF(OR(C1477=0,C1477="x"),
   "No PNEC",
   IFERROR(
      _xlfn.XLOOKUP(C1477,'C-search matrix PNEC NORMAN'!B:B,'C-search matrix PNEC NORMAN'!A:A),
      "No Match"
   )
)</f>
        <v>1.353E-2</v>
      </c>
    </row>
    <row r="1478" spans="1:4" x14ac:dyDescent="0.3">
      <c r="A1478" s="2" t="s">
        <v>155</v>
      </c>
      <c r="B1478" s="2" t="s">
        <v>2407</v>
      </c>
      <c r="C1478" s="2" t="s">
        <v>2409</v>
      </c>
      <c r="D1478">
        <f>IF(OR(C1478=0,C1478="x"),
   "No PNEC",
   IFERROR(
      _xlfn.XLOOKUP(C1478,'C-search matrix PNEC NORMAN'!B:B,'C-search matrix PNEC NORMAN'!A:A),
      "No Match"
   )
)</f>
        <v>4.79E-3</v>
      </c>
    </row>
    <row r="1479" spans="1:4" x14ac:dyDescent="0.3">
      <c r="A1479" s="2" t="s">
        <v>5491</v>
      </c>
      <c r="B1479" s="2" t="s">
        <v>3584</v>
      </c>
      <c r="C1479" s="2" t="s">
        <v>6082</v>
      </c>
      <c r="D1479">
        <f>IF(OR(C1479=0,C1479="x"),
   "No PNEC",
   IFERROR(
      _xlfn.XLOOKUP(C1479,'C-search matrix PNEC NORMAN'!B:B,'C-search matrix PNEC NORMAN'!A:A),
      "No Match"
   )
)</f>
        <v>5.5070000000000001E-2</v>
      </c>
    </row>
    <row r="1480" spans="1:4" x14ac:dyDescent="0.3">
      <c r="A1480" s="2" t="s">
        <v>59</v>
      </c>
      <c r="B1480" s="2" t="s">
        <v>1374</v>
      </c>
      <c r="C1480" s="2" t="s">
        <v>641</v>
      </c>
      <c r="D1480">
        <f>IF(OR(C1480=0,C1480="x"),
   "No PNEC",
   IFERROR(
      _xlfn.XLOOKUP(C1480,'C-search matrix PNEC NORMAN'!B:B,'C-search matrix PNEC NORMAN'!A:A),
      "No Match"
   )
)</f>
        <v>0.1794</v>
      </c>
    </row>
    <row r="1481" spans="1:4" x14ac:dyDescent="0.3">
      <c r="A1481" s="2" t="s">
        <v>8</v>
      </c>
      <c r="B1481" s="2" t="s">
        <v>910</v>
      </c>
      <c r="C1481" s="2" t="s">
        <v>915</v>
      </c>
      <c r="D1481">
        <f>IF(OR(C1481=0,C1481="x"),
   "No PNEC",
   IFERROR(
      _xlfn.XLOOKUP(C1481,'C-search matrix PNEC NORMAN'!B:B,'C-search matrix PNEC NORMAN'!A:A),
      "No Match"
   )
)</f>
        <v>1.1000000000000001</v>
      </c>
    </row>
    <row r="1482" spans="1:4" x14ac:dyDescent="0.3">
      <c r="A1482" s="2" t="s">
        <v>5492</v>
      </c>
      <c r="B1482" s="2" t="s">
        <v>892</v>
      </c>
      <c r="C1482" s="2" t="s">
        <v>895</v>
      </c>
      <c r="D1482">
        <f>IF(OR(C1482=0,C1482="x"),
   "No PNEC",
   IFERROR(
      _xlfn.XLOOKUP(C1482,'C-search matrix PNEC NORMAN'!B:B,'C-search matrix PNEC NORMAN'!A:A),
      "No Match"
   )
)</f>
        <v>10</v>
      </c>
    </row>
    <row r="1483" spans="1:4" x14ac:dyDescent="0.3">
      <c r="A1483" s="2" t="s">
        <v>5493</v>
      </c>
      <c r="B1483" s="2" t="s">
        <v>2523</v>
      </c>
      <c r="C1483" s="2" t="s">
        <v>2525</v>
      </c>
      <c r="D1483">
        <f>IF(OR(C1483=0,C1483="x"),
   "No PNEC",
   IFERROR(
      _xlfn.XLOOKUP(C1483,'C-search matrix PNEC NORMAN'!B:B,'C-search matrix PNEC NORMAN'!A:A),
      "No Match"
   )
)</f>
        <v>0.23988999999999999</v>
      </c>
    </row>
    <row r="1484" spans="1:4" x14ac:dyDescent="0.3">
      <c r="A1484" s="2" t="s">
        <v>5494</v>
      </c>
      <c r="B1484" s="2" t="s">
        <v>4313</v>
      </c>
      <c r="C1484" s="2" t="s">
        <v>6083</v>
      </c>
      <c r="D1484">
        <f>IF(OR(C1484=0,C1484="x"),
   "No PNEC",
   IFERROR(
      _xlfn.XLOOKUP(C1484,'C-search matrix PNEC NORMAN'!B:B,'C-search matrix PNEC NORMAN'!A:A),
      "No Match"
   )
)</f>
        <v>6.2080000000000003E-2</v>
      </c>
    </row>
    <row r="1485" spans="1:4" x14ac:dyDescent="0.3">
      <c r="A1485" s="2" t="s">
        <v>339</v>
      </c>
      <c r="B1485" s="2" t="s">
        <v>1758</v>
      </c>
      <c r="C1485" s="2" t="s">
        <v>1760</v>
      </c>
      <c r="D1485">
        <f>IF(OR(C1485=0,C1485="x"),
   "No PNEC",
   IFERROR(
      _xlfn.XLOOKUP(C1485,'C-search matrix PNEC NORMAN'!B:B,'C-search matrix PNEC NORMAN'!A:A),
      "No Match"
   )
)</f>
        <v>4.0866600000000002</v>
      </c>
    </row>
    <row r="1486" spans="1:4" x14ac:dyDescent="0.3">
      <c r="A1486" s="2" t="s">
        <v>5495</v>
      </c>
      <c r="B1486" s="2" t="s">
        <v>1812</v>
      </c>
      <c r="C1486" s="2" t="s">
        <v>1814</v>
      </c>
      <c r="D1486">
        <f>IF(OR(C1486=0,C1486="x"),
   "No PNEC",
   IFERROR(
      _xlfn.XLOOKUP(C1486,'C-search matrix PNEC NORMAN'!B:B,'C-search matrix PNEC NORMAN'!A:A),
      "No Match"
   )
)</f>
        <v>5.0811999999999999</v>
      </c>
    </row>
    <row r="1487" spans="1:4" x14ac:dyDescent="0.3">
      <c r="A1487" s="2" t="s">
        <v>60</v>
      </c>
      <c r="B1487" s="2" t="s">
        <v>1337</v>
      </c>
      <c r="C1487" s="2" t="s">
        <v>613</v>
      </c>
      <c r="D1487">
        <f>IF(OR(C1487=0,C1487="x"),
   "No PNEC",
   IFERROR(
      _xlfn.XLOOKUP(C1487,'C-search matrix PNEC NORMAN'!B:B,'C-search matrix PNEC NORMAN'!A:A),
      "No Match"
   )
)</f>
        <v>140</v>
      </c>
    </row>
    <row r="1488" spans="1:4" x14ac:dyDescent="0.3">
      <c r="A1488" s="2" t="s">
        <v>5496</v>
      </c>
      <c r="B1488" s="2" t="s">
        <v>2292</v>
      </c>
      <c r="C1488" s="2" t="s">
        <v>2294</v>
      </c>
      <c r="D1488" t="str">
        <f>IF(OR(C1488=0,C1488="x"),
   "No PNEC",
   IFERROR(
      _xlfn.XLOOKUP(C1488,'C-search matrix PNEC NORMAN'!B:B,'C-search matrix PNEC NORMAN'!A:A),
      "No Match"
   )
)</f>
        <v>-</v>
      </c>
    </row>
    <row r="1489" spans="1:4" x14ac:dyDescent="0.3">
      <c r="A1489" s="2" t="s">
        <v>5497</v>
      </c>
      <c r="B1489" s="2" t="s">
        <v>1974</v>
      </c>
      <c r="C1489" s="2" t="s">
        <v>1975</v>
      </c>
      <c r="D1489">
        <f>IF(OR(C1489=0,C1489="x"),
   "No PNEC",
   IFERROR(
      _xlfn.XLOOKUP(C1489,'C-search matrix PNEC NORMAN'!B:B,'C-search matrix PNEC NORMAN'!A:A),
      "No Match"
   )
)</f>
        <v>0.43364000000000003</v>
      </c>
    </row>
    <row r="1490" spans="1:4" x14ac:dyDescent="0.3">
      <c r="A1490" s="2" t="s">
        <v>6</v>
      </c>
      <c r="B1490" s="2" t="s">
        <v>907</v>
      </c>
      <c r="C1490" s="2" t="s">
        <v>912</v>
      </c>
      <c r="D1490">
        <f>IF(OR(C1490=0,C1490="x"),
   "No PNEC",
   IFERROR(
      _xlfn.XLOOKUP(C1490,'C-search matrix PNEC NORMAN'!B:B,'C-search matrix PNEC NORMAN'!A:A),
      "No Match"
   )
)</f>
        <v>0.38295000000000001</v>
      </c>
    </row>
    <row r="1491" spans="1:4" x14ac:dyDescent="0.3">
      <c r="A1491" s="2" t="s">
        <v>111</v>
      </c>
      <c r="B1491" s="2" t="s">
        <v>1170</v>
      </c>
      <c r="C1491" s="2" t="s">
        <v>1172</v>
      </c>
      <c r="D1491">
        <f>IF(OR(C1491=0,C1491="x"),
   "No PNEC",
   IFERROR(
      _xlfn.XLOOKUP(C1491,'C-search matrix PNEC NORMAN'!B:B,'C-search matrix PNEC NORMAN'!A:A),
      "No Match"
   )
)</f>
        <v>0.26100000000000001</v>
      </c>
    </row>
    <row r="1492" spans="1:4" x14ac:dyDescent="0.3">
      <c r="A1492" s="2" t="s">
        <v>329</v>
      </c>
      <c r="B1492" s="2" t="s">
        <v>1350</v>
      </c>
      <c r="C1492" s="2" t="s">
        <v>1355</v>
      </c>
      <c r="D1492">
        <f>IF(OR(C1492=0,C1492="x"),
   "No PNEC",
   IFERROR(
      _xlfn.XLOOKUP(C1492,'C-search matrix PNEC NORMAN'!B:B,'C-search matrix PNEC NORMAN'!A:A),
      "No Match"
   )
)</f>
        <v>250</v>
      </c>
    </row>
    <row r="1493" spans="1:4" x14ac:dyDescent="0.3">
      <c r="A1493" s="2" t="s">
        <v>5498</v>
      </c>
      <c r="B1493" s="2" t="s">
        <v>4314</v>
      </c>
      <c r="C1493" s="2" t="s">
        <v>6084</v>
      </c>
      <c r="D1493" t="str">
        <f>IF(OR(C1493=0,C1493="x"),
   "No PNEC",
   IFERROR(
      _xlfn.XLOOKUP(C1493,'C-search matrix PNEC NORMAN'!B:B,'C-search matrix PNEC NORMAN'!A:A),
      "No Match"
   )
)</f>
        <v>No Match</v>
      </c>
    </row>
    <row r="1494" spans="1:4" x14ac:dyDescent="0.3">
      <c r="A1494" s="2" t="s">
        <v>261</v>
      </c>
      <c r="B1494" s="2" t="s">
        <v>1917</v>
      </c>
      <c r="C1494" s="2" t="s">
        <v>1924</v>
      </c>
      <c r="D1494">
        <f>IF(OR(C1494=0,C1494="x"),
   "No PNEC",
   IFERROR(
      _xlfn.XLOOKUP(C1494,'C-search matrix PNEC NORMAN'!B:B,'C-search matrix PNEC NORMAN'!A:A),
      "No Match"
   )
)</f>
        <v>0.29099999999999998</v>
      </c>
    </row>
    <row r="1495" spans="1:4" x14ac:dyDescent="0.3">
      <c r="A1495" s="2" t="s">
        <v>241</v>
      </c>
      <c r="B1495" s="2" t="s">
        <v>1985</v>
      </c>
      <c r="C1495" s="2" t="s">
        <v>1987</v>
      </c>
      <c r="D1495">
        <f>IF(OR(C1495=0,C1495="x"),
   "No PNEC",
   IFERROR(
      _xlfn.XLOOKUP(C1495,'C-search matrix PNEC NORMAN'!B:B,'C-search matrix PNEC NORMAN'!A:A),
      "No Match"
   )
)</f>
        <v>0.37180999999999997</v>
      </c>
    </row>
    <row r="1496" spans="1:4" x14ac:dyDescent="0.3">
      <c r="A1496" s="2" t="s">
        <v>5499</v>
      </c>
      <c r="B1496" s="2" t="s">
        <v>4315</v>
      </c>
      <c r="C1496" s="2" t="s">
        <v>6085</v>
      </c>
      <c r="D1496">
        <f>IF(OR(C1496=0,C1496="x"),
   "No PNEC",
   IFERROR(
      _xlfn.XLOOKUP(C1496,'C-search matrix PNEC NORMAN'!B:B,'C-search matrix PNEC NORMAN'!A:A),
      "No Match"
   )
)</f>
        <v>9.4807393385212504E-2</v>
      </c>
    </row>
    <row r="1497" spans="1:4" x14ac:dyDescent="0.3">
      <c r="A1497" s="2" t="s">
        <v>7</v>
      </c>
      <c r="B1497" s="2" t="s">
        <v>933</v>
      </c>
      <c r="C1497" s="2" t="s">
        <v>936</v>
      </c>
      <c r="D1497">
        <f>IF(OR(C1497=0,C1497="x"),
   "No PNEC",
   IFERROR(
      _xlfn.XLOOKUP(C1497,'C-search matrix PNEC NORMAN'!B:B,'C-search matrix PNEC NORMAN'!A:A),
      "No Match"
   )
)</f>
        <v>9.5680000000000001E-2</v>
      </c>
    </row>
    <row r="1498" spans="1:4" x14ac:dyDescent="0.3">
      <c r="A1498" s="2" t="s">
        <v>271</v>
      </c>
      <c r="B1498" s="2" t="s">
        <v>2072</v>
      </c>
      <c r="C1498" s="2" t="s">
        <v>2074</v>
      </c>
      <c r="D1498">
        <f>IF(OR(C1498=0,C1498="x"),
   "No PNEC",
   IFERROR(
      _xlfn.XLOOKUP(C1498,'C-search matrix PNEC NORMAN'!B:B,'C-search matrix PNEC NORMAN'!A:A),
      "No Match"
   )
)</f>
        <v>0.59455000000000002</v>
      </c>
    </row>
    <row r="1499" spans="1:4" x14ac:dyDescent="0.3">
      <c r="A1499" s="2" t="s">
        <v>330</v>
      </c>
      <c r="B1499" s="2" t="s">
        <v>932</v>
      </c>
      <c r="C1499" s="2" t="s">
        <v>935</v>
      </c>
      <c r="D1499">
        <f>IF(OR(C1499=0,C1499="x"),
   "No PNEC",
   IFERROR(
      _xlfn.XLOOKUP(C1499,'C-search matrix PNEC NORMAN'!B:B,'C-search matrix PNEC NORMAN'!A:A),
      "No Match"
   )
)</f>
        <v>1.1679200000000001</v>
      </c>
    </row>
    <row r="1500" spans="1:4" x14ac:dyDescent="0.3">
      <c r="A1500" s="2" t="s">
        <v>331</v>
      </c>
      <c r="B1500" s="2" t="s">
        <v>1793</v>
      </c>
      <c r="C1500" s="2" t="s">
        <v>1796</v>
      </c>
      <c r="D1500">
        <f>IF(OR(C1500=0,C1500="x"),
   "No PNEC",
   IFERROR(
      _xlfn.XLOOKUP(C1500,'C-search matrix PNEC NORMAN'!B:B,'C-search matrix PNEC NORMAN'!A:A),
      "No Match"
   )
)</f>
        <v>0.20677999999999999</v>
      </c>
    </row>
    <row r="1501" spans="1:4" x14ac:dyDescent="0.3">
      <c r="A1501" s="2" t="s">
        <v>335</v>
      </c>
      <c r="B1501" s="2" t="s">
        <v>1079</v>
      </c>
      <c r="C1501" s="2" t="s">
        <v>1087</v>
      </c>
      <c r="D1501">
        <f>IF(OR(C1501=0,C1501="x"),
   "No PNEC",
   IFERROR(
      _xlfn.XLOOKUP(C1501,'C-search matrix PNEC NORMAN'!B:B,'C-search matrix PNEC NORMAN'!A:A),
      "No Match"
   )
)</f>
        <v>7.6840000000000006E-2</v>
      </c>
    </row>
    <row r="1502" spans="1:4" x14ac:dyDescent="0.3">
      <c r="A1502" s="2" t="s">
        <v>5500</v>
      </c>
      <c r="B1502" s="2" t="s">
        <v>4316</v>
      </c>
      <c r="C1502" s="2" t="s">
        <v>6086</v>
      </c>
      <c r="D1502">
        <f>IF(OR(C1502=0,C1502="x"),
   "No PNEC",
   IFERROR(
      _xlfn.XLOOKUP(C1502,'C-search matrix PNEC NORMAN'!B:B,'C-search matrix PNEC NORMAN'!A:A),
      "No Match"
   )
)</f>
        <v>0.43253000000000003</v>
      </c>
    </row>
    <row r="1503" spans="1:4" x14ac:dyDescent="0.3">
      <c r="A1503" s="2" t="s">
        <v>5501</v>
      </c>
      <c r="B1503" s="2" t="s">
        <v>4317</v>
      </c>
      <c r="C1503" s="2" t="s">
        <v>6087</v>
      </c>
      <c r="D1503">
        <f>IF(OR(C1503=0,C1503="x"),
   "No PNEC",
   IFERROR(
      _xlfn.XLOOKUP(C1503,'C-search matrix PNEC NORMAN'!B:B,'C-search matrix PNEC NORMAN'!A:A),
      "No Match"
   )
)</f>
        <v>2.3775541467667399E-2</v>
      </c>
    </row>
    <row r="1504" spans="1:4" x14ac:dyDescent="0.3">
      <c r="A1504" s="2" t="s">
        <v>287</v>
      </c>
      <c r="B1504" s="2" t="s">
        <v>998</v>
      </c>
      <c r="C1504" s="2" t="s">
        <v>1000</v>
      </c>
      <c r="D1504">
        <f>IF(OR(C1504=0,C1504="x"),
   "No PNEC",
   IFERROR(
      _xlfn.XLOOKUP(C1504,'C-search matrix PNEC NORMAN'!B:B,'C-search matrix PNEC NORMAN'!A:A),
      "No Match"
   )
)</f>
        <v>0.40183999999999997</v>
      </c>
    </row>
    <row r="1505" spans="1:4" x14ac:dyDescent="0.3">
      <c r="A1505" s="2" t="s">
        <v>5502</v>
      </c>
      <c r="B1505" s="2" t="s">
        <v>3585</v>
      </c>
      <c r="C1505" s="2" t="s">
        <v>6088</v>
      </c>
      <c r="D1505">
        <f>IF(OR(C1505=0,C1505="x"),
   "No PNEC",
   IFERROR(
      _xlfn.XLOOKUP(C1505,'C-search matrix PNEC NORMAN'!B:B,'C-search matrix PNEC NORMAN'!A:A),
      "No Match"
   )
)</f>
        <v>0.31781999999999999</v>
      </c>
    </row>
    <row r="1506" spans="1:4" x14ac:dyDescent="0.3">
      <c r="A1506" s="2" t="s">
        <v>5503</v>
      </c>
      <c r="B1506" s="2" t="s">
        <v>2396</v>
      </c>
      <c r="C1506" s="2" t="s">
        <v>2399</v>
      </c>
      <c r="D1506">
        <f>IF(OR(C1506=0,C1506="x"),
   "No PNEC",
   IFERROR(
      _xlfn.XLOOKUP(C1506,'C-search matrix PNEC NORMAN'!B:B,'C-search matrix PNEC NORMAN'!A:A),
      "No Match"
   )
)</f>
        <v>0.25675999999999999</v>
      </c>
    </row>
    <row r="1507" spans="1:4" x14ac:dyDescent="0.3">
      <c r="A1507" s="2" t="s">
        <v>5504</v>
      </c>
      <c r="B1507" s="2" t="s">
        <v>4318</v>
      </c>
      <c r="C1507" s="2" t="s">
        <v>5807</v>
      </c>
      <c r="D1507" t="str">
        <f>IF(OR(C1507=0,C1507="x"),
   "No PNEC",
   IFERROR(
      _xlfn.XLOOKUP(C1507,'C-search matrix PNEC NORMAN'!B:B,'C-search matrix PNEC NORMAN'!A:A),
      "No Match"
   )
)</f>
        <v>No PNEC</v>
      </c>
    </row>
    <row r="1508" spans="1:4" x14ac:dyDescent="0.3">
      <c r="A1508" s="2" t="s">
        <v>86531</v>
      </c>
      <c r="B1508" t="s">
        <v>86505</v>
      </c>
      <c r="C1508" s="102" t="s">
        <v>70915</v>
      </c>
      <c r="D1508">
        <f>IF(OR(C1508=0,C1508="x"),
   "No PNEC",
   IFERROR(
      _xlfn.XLOOKUP(C1508,'C-search matrix PNEC NORMAN'!B:B,'C-search matrix PNEC NORMAN'!A:A),
      "No Match"
   )
)</f>
        <v>49.5</v>
      </c>
    </row>
    <row r="1509" spans="1:4" x14ac:dyDescent="0.3">
      <c r="A1509" s="2" t="s">
        <v>5404</v>
      </c>
      <c r="B1509" t="s">
        <v>86506</v>
      </c>
      <c r="C1509" s="102" t="s">
        <v>1851</v>
      </c>
      <c r="D1509">
        <f>IF(OR(C1509=0,C1509="x"),
   "No PNEC",
   IFERROR(
      _xlfn.XLOOKUP(C1509,'C-search matrix PNEC NORMAN'!B:B,'C-search matrix PNEC NORMAN'!A:A),
      "No Match"
   )
)</f>
        <v>0.55691000000000002</v>
      </c>
    </row>
    <row r="1510" spans="1:4" x14ac:dyDescent="0.3">
      <c r="A1510" s="2" t="s">
        <v>5505</v>
      </c>
      <c r="B1510" s="2" t="s">
        <v>1784</v>
      </c>
      <c r="C1510" s="2" t="s">
        <v>1787</v>
      </c>
      <c r="D1510">
        <f>IF(OR(C1510=0,C1510="x"),
   "No PNEC",
   IFERROR(
      _xlfn.XLOOKUP(C1510,'C-search matrix PNEC NORMAN'!B:B,'C-search matrix PNEC NORMAN'!A:A),
      "No Match"
   )
)</f>
        <v>9.1819999999999999E-2</v>
      </c>
    </row>
    <row r="1511" spans="1:4" x14ac:dyDescent="0.3">
      <c r="A1511" s="2" t="s">
        <v>9</v>
      </c>
      <c r="B1511" s="2" t="s">
        <v>1507</v>
      </c>
      <c r="C1511" s="2" t="s">
        <v>1508</v>
      </c>
      <c r="D1511">
        <f>IF(OR(C1511=0,C1511="x"),
   "No PNEC",
   IFERROR(
      _xlfn.XLOOKUP(C1511,'C-search matrix PNEC NORMAN'!B:B,'C-search matrix PNEC NORMAN'!A:A),
      "No Match"
   )
)</f>
        <v>0.49176999999999998</v>
      </c>
    </row>
    <row r="1512" spans="1:4" x14ac:dyDescent="0.3">
      <c r="A1512" s="2" t="s">
        <v>249</v>
      </c>
      <c r="B1512" s="2" t="s">
        <v>2218</v>
      </c>
      <c r="C1512" s="2" t="s">
        <v>2219</v>
      </c>
      <c r="D1512">
        <f>IF(OR(C1512=0,C1512="x"),
   "No PNEC",
   IFERROR(
      _xlfn.XLOOKUP(C1512,'C-search matrix PNEC NORMAN'!B:B,'C-search matrix PNEC NORMAN'!A:A),
      "No Match"
   )
)</f>
        <v>0.93286000000000002</v>
      </c>
    </row>
    <row r="1513" spans="1:4" x14ac:dyDescent="0.3">
      <c r="A1513" s="2" t="s">
        <v>336</v>
      </c>
      <c r="B1513" s="2" t="s">
        <v>2085</v>
      </c>
      <c r="C1513" s="2" t="s">
        <v>2086</v>
      </c>
      <c r="D1513">
        <f>IF(OR(C1513=0,C1513="x"),
   "No PNEC",
   IFERROR(
      _xlfn.XLOOKUP(C1513,'C-search matrix PNEC NORMAN'!B:B,'C-search matrix PNEC NORMAN'!A:A),
      "No Match"
   )
)</f>
        <v>2.8639999999999999E-2</v>
      </c>
    </row>
    <row r="1514" spans="1:4" x14ac:dyDescent="0.3">
      <c r="A1514" s="2" t="s">
        <v>310</v>
      </c>
      <c r="B1514" s="2" t="s">
        <v>1743</v>
      </c>
      <c r="C1514" s="2" t="s">
        <v>1745</v>
      </c>
      <c r="D1514">
        <f>IF(OR(C1514=0,C1514="x"),
   "No PNEC",
   IFERROR(
      _xlfn.XLOOKUP(C1514,'C-search matrix PNEC NORMAN'!B:B,'C-search matrix PNEC NORMAN'!A:A),
      "No Match"
   )
)</f>
        <v>0.16606000000000001</v>
      </c>
    </row>
    <row r="1515" spans="1:4" x14ac:dyDescent="0.3">
      <c r="A1515" s="2" t="s">
        <v>68</v>
      </c>
      <c r="B1515" s="2" t="s">
        <v>964</v>
      </c>
      <c r="C1515" s="2" t="s">
        <v>967</v>
      </c>
      <c r="D1515">
        <f>IF(OR(C1515=0,C1515="x"),
   "No PNEC",
   IFERROR(
      _xlfn.XLOOKUP(C1515,'C-search matrix PNEC NORMAN'!B:B,'C-search matrix PNEC NORMAN'!A:A),
      "No Match"
   )
)</f>
        <v>0.11511</v>
      </c>
    </row>
    <row r="1516" spans="1:4" x14ac:dyDescent="0.3">
      <c r="A1516" s="2" t="s">
        <v>207</v>
      </c>
      <c r="B1516" s="2" t="s">
        <v>1831</v>
      </c>
      <c r="C1516" s="2" t="s">
        <v>1832</v>
      </c>
      <c r="D1516">
        <f>IF(OR(C1516=0,C1516="x"),
   "No PNEC",
   IFERROR(
      _xlfn.XLOOKUP(C1516,'C-search matrix PNEC NORMAN'!B:B,'C-search matrix PNEC NORMAN'!A:A),
      "No Match"
   )
)</f>
        <v>5.3299999999999997E-3</v>
      </c>
    </row>
    <row r="1517" spans="1:4" x14ac:dyDescent="0.3">
      <c r="A1517" s="2" t="s">
        <v>5506</v>
      </c>
      <c r="B1517" s="2" t="s">
        <v>1178</v>
      </c>
      <c r="C1517" s="2" t="s">
        <v>1180</v>
      </c>
      <c r="D1517">
        <f>IF(OR(C1517=0,C1517="x"),
   "No PNEC",
   IFERROR(
      _xlfn.XLOOKUP(C1517,'C-search matrix PNEC NORMAN'!B:B,'C-search matrix PNEC NORMAN'!A:A),
      "No Match"
   )
)</f>
        <v>8.7100000000000007E-3</v>
      </c>
    </row>
    <row r="1518" spans="1:4" x14ac:dyDescent="0.3">
      <c r="A1518" s="2" t="s">
        <v>5507</v>
      </c>
      <c r="B1518" s="2" t="s">
        <v>2682</v>
      </c>
      <c r="C1518" s="2" t="s">
        <v>2683</v>
      </c>
      <c r="D1518">
        <f>IF(OR(C1518=0,C1518="x"),
   "No PNEC",
   IFERROR(
      _xlfn.XLOOKUP(C1518,'C-search matrix PNEC NORMAN'!B:B,'C-search matrix PNEC NORMAN'!A:A),
      "No Match"
   )
)</f>
        <v>9.3513444658343298E-2</v>
      </c>
    </row>
    <row r="1519" spans="1:4" x14ac:dyDescent="0.3">
      <c r="A1519" s="2" t="s">
        <v>326</v>
      </c>
      <c r="B1519" s="2" t="s">
        <v>1344</v>
      </c>
      <c r="C1519" s="2" t="s">
        <v>1345</v>
      </c>
      <c r="D1519">
        <f>IF(OR(C1519=0,C1519="x"),
   "No PNEC",
   IFERROR(
      _xlfn.XLOOKUP(C1519,'C-search matrix PNEC NORMAN'!B:B,'C-search matrix PNEC NORMAN'!A:A),
      "No Match"
   )
)</f>
        <v>7.6990000000000003E-2</v>
      </c>
    </row>
    <row r="1520" spans="1:4" x14ac:dyDescent="0.3">
      <c r="A1520" s="2" t="s">
        <v>5508</v>
      </c>
      <c r="B1520" s="2" t="s">
        <v>1135</v>
      </c>
      <c r="C1520" s="2" t="s">
        <v>1136</v>
      </c>
      <c r="D1520">
        <f>IF(OR(C1520=0,C1520="x"),
   "No PNEC",
   IFERROR(
      _xlfn.XLOOKUP(C1520,'C-search matrix PNEC NORMAN'!B:B,'C-search matrix PNEC NORMAN'!A:A),
      "No Match"
   )
)</f>
        <v>0.17752000000000001</v>
      </c>
    </row>
    <row r="1521" spans="1:4" x14ac:dyDescent="0.3">
      <c r="A1521" s="2" t="s">
        <v>294</v>
      </c>
      <c r="B1521" s="2" t="s">
        <v>1490</v>
      </c>
      <c r="C1521" s="2" t="s">
        <v>1491</v>
      </c>
      <c r="D1521">
        <f>IF(OR(C1521=0,C1521="x"),
   "No PNEC",
   IFERROR(
      _xlfn.XLOOKUP(C1521,'C-search matrix PNEC NORMAN'!B:B,'C-search matrix PNEC NORMAN'!A:A),
      "No Match"
   )
)</f>
        <v>3.9086099999999999</v>
      </c>
    </row>
    <row r="1522" spans="1:4" x14ac:dyDescent="0.3">
      <c r="A1522" s="2" t="s">
        <v>5509</v>
      </c>
      <c r="B1522" s="2" t="s">
        <v>4319</v>
      </c>
      <c r="C1522" s="2" t="s">
        <v>5807</v>
      </c>
      <c r="D1522" t="str">
        <f>IF(OR(C1522=0,C1522="x"),
   "No PNEC",
   IFERROR(
      _xlfn.XLOOKUP(C1522,'C-search matrix PNEC NORMAN'!B:B,'C-search matrix PNEC NORMAN'!A:A),
      "No Match"
   )
)</f>
        <v>No PNEC</v>
      </c>
    </row>
    <row r="1523" spans="1:4" x14ac:dyDescent="0.3">
      <c r="A1523" s="2" t="s">
        <v>5510</v>
      </c>
      <c r="B1523" s="2" t="s">
        <v>3586</v>
      </c>
      <c r="C1523" s="2" t="s">
        <v>6089</v>
      </c>
      <c r="D1523">
        <f>IF(OR(C1523=0,C1523="x"),
   "No PNEC",
   IFERROR(
      _xlfn.XLOOKUP(C1523,'C-search matrix PNEC NORMAN'!B:B,'C-search matrix PNEC NORMAN'!A:A),
      "No Match"
   )
)</f>
        <v>6.0103900000000001</v>
      </c>
    </row>
    <row r="1524" spans="1:4" x14ac:dyDescent="0.3">
      <c r="A1524" s="2" t="s">
        <v>5511</v>
      </c>
      <c r="B1524" s="2" t="s">
        <v>4320</v>
      </c>
      <c r="C1524" s="2" t="s">
        <v>5807</v>
      </c>
      <c r="D1524" t="str">
        <f>IF(OR(C1524=0,C1524="x"),
   "No PNEC",
   IFERROR(
      _xlfn.XLOOKUP(C1524,'C-search matrix PNEC NORMAN'!B:B,'C-search matrix PNEC NORMAN'!A:A),
      "No Match"
   )
)</f>
        <v>No PNEC</v>
      </c>
    </row>
    <row r="1525" spans="1:4" x14ac:dyDescent="0.3">
      <c r="A1525" s="2" t="s">
        <v>5512</v>
      </c>
      <c r="B1525" s="2" t="s">
        <v>1464</v>
      </c>
      <c r="C1525" s="2" t="s">
        <v>1465</v>
      </c>
      <c r="D1525">
        <f>IF(OR(C1525=0,C1525="x"),
   "No PNEC",
   IFERROR(
      _xlfn.XLOOKUP(C1525,'C-search matrix PNEC NORMAN'!B:B,'C-search matrix PNEC NORMAN'!A:A),
      "No Match"
   )
)</f>
        <v>4.1739613644316798</v>
      </c>
    </row>
    <row r="1526" spans="1:4" x14ac:dyDescent="0.3">
      <c r="A1526" s="2" t="s">
        <v>5513</v>
      </c>
      <c r="B1526" s="2" t="s">
        <v>4321</v>
      </c>
      <c r="C1526" s="2" t="s">
        <v>5807</v>
      </c>
      <c r="D1526" t="str">
        <f>IF(OR(C1526=0,C1526="x"),
   "No PNEC",
   IFERROR(
      _xlfn.XLOOKUP(C1526,'C-search matrix PNEC NORMAN'!B:B,'C-search matrix PNEC NORMAN'!A:A),
      "No Match"
   )
)</f>
        <v>No PNEC</v>
      </c>
    </row>
    <row r="1527" spans="1:4" x14ac:dyDescent="0.3">
      <c r="A1527" s="2" t="s">
        <v>5514</v>
      </c>
      <c r="B1527" s="2" t="s">
        <v>1836</v>
      </c>
      <c r="C1527" s="2" t="s">
        <v>1838</v>
      </c>
      <c r="D1527">
        <f>IF(OR(C1527=0,C1527="x"),
   "No PNEC",
   IFERROR(
      _xlfn.XLOOKUP(C1527,'C-search matrix PNEC NORMAN'!B:B,'C-search matrix PNEC NORMAN'!A:A),
      "No Match"
   )
)</f>
        <v>0.19399</v>
      </c>
    </row>
    <row r="1528" spans="1:4" x14ac:dyDescent="0.3">
      <c r="A1528" s="2" t="s">
        <v>5515</v>
      </c>
      <c r="B1528" s="2" t="s">
        <v>2113</v>
      </c>
      <c r="C1528" s="2" t="s">
        <v>2114</v>
      </c>
      <c r="D1528">
        <f>IF(OR(C1528=0,C1528="x"),
   "No PNEC",
   IFERROR(
      _xlfn.XLOOKUP(C1528,'C-search matrix PNEC NORMAN'!B:B,'C-search matrix PNEC NORMAN'!A:A),
      "No Match"
   )
)</f>
        <v>0.03</v>
      </c>
    </row>
    <row r="1529" spans="1:4" x14ac:dyDescent="0.3">
      <c r="A1529" s="2" t="s">
        <v>5516</v>
      </c>
      <c r="B1529" s="2" t="s">
        <v>1517</v>
      </c>
      <c r="C1529" s="2" t="s">
        <v>1519</v>
      </c>
      <c r="D1529">
        <f>IF(OR(C1529=0,C1529="x"),
   "No PNEC",
   IFERROR(
      _xlfn.XLOOKUP(C1529,'C-search matrix PNEC NORMAN'!B:B,'C-search matrix PNEC NORMAN'!A:A),
      "No Match"
   )
)</f>
        <v>0.13575999999999999</v>
      </c>
    </row>
    <row r="1530" spans="1:4" x14ac:dyDescent="0.3">
      <c r="A1530" s="2" t="s">
        <v>5517</v>
      </c>
      <c r="B1530" s="2" t="s">
        <v>1518</v>
      </c>
      <c r="C1530" s="2" t="s">
        <v>1520</v>
      </c>
      <c r="D1530">
        <f>IF(OR(C1530=0,C1530="x"),
   "No PNEC",
   IFERROR(
      _xlfn.XLOOKUP(C1530,'C-search matrix PNEC NORMAN'!B:B,'C-search matrix PNEC NORMAN'!A:A),
      "No Match"
   )
)</f>
        <v>0.18504999999999999</v>
      </c>
    </row>
    <row r="1531" spans="1:4" x14ac:dyDescent="0.3">
      <c r="A1531" s="2" t="s">
        <v>86532</v>
      </c>
      <c r="B1531" t="s">
        <v>86507</v>
      </c>
      <c r="C1531" s="102" t="s">
        <v>6094</v>
      </c>
      <c r="D1531">
        <f>IF(OR(C1531=0,C1531="x"),
   "No PNEC",
   IFERROR(
      _xlfn.XLOOKUP(C1531,'C-search matrix PNEC NORMAN'!B:B,'C-search matrix PNEC NORMAN'!A:A),
      "No Match"
   )
)</f>
        <v>8.3019999999999997E-2</v>
      </c>
    </row>
    <row r="1532" spans="1:4" x14ac:dyDescent="0.3">
      <c r="A1532" s="2" t="s">
        <v>5518</v>
      </c>
      <c r="B1532" s="2" t="s">
        <v>4322</v>
      </c>
      <c r="C1532" s="2" t="s">
        <v>6090</v>
      </c>
      <c r="D1532">
        <f>IF(OR(C1532=0,C1532="x"),
   "No PNEC",
   IFERROR(
      _xlfn.XLOOKUP(C1532,'C-search matrix PNEC NORMAN'!B:B,'C-search matrix PNEC NORMAN'!A:A),
      "No Match"
   )
)</f>
        <v>9.6558002867324494E-2</v>
      </c>
    </row>
    <row r="1533" spans="1:4" x14ac:dyDescent="0.3">
      <c r="A1533" s="2" t="s">
        <v>5519</v>
      </c>
      <c r="B1533" s="2" t="s">
        <v>3587</v>
      </c>
      <c r="C1533" s="2" t="s">
        <v>6091</v>
      </c>
      <c r="D1533">
        <f>IF(OR(C1533=0,C1533="x"),
   "No PNEC",
   IFERROR(
      _xlfn.XLOOKUP(C1533,'C-search matrix PNEC NORMAN'!B:B,'C-search matrix PNEC NORMAN'!A:A),
      "No Match"
   )
)</f>
        <v>0.158</v>
      </c>
    </row>
    <row r="1534" spans="1:4" x14ac:dyDescent="0.3">
      <c r="A1534" s="2" t="s">
        <v>5520</v>
      </c>
      <c r="B1534" s="2" t="s">
        <v>919</v>
      </c>
      <c r="C1534" s="2" t="s">
        <v>924</v>
      </c>
      <c r="D1534">
        <f>IF(OR(C1534=0,C1534="x"),
   "No PNEC",
   IFERROR(
      _xlfn.XLOOKUP(C1534,'C-search matrix PNEC NORMAN'!B:B,'C-search matrix PNEC NORMAN'!A:A),
      "No Match"
   )
)</f>
        <v>0.1</v>
      </c>
    </row>
    <row r="1535" spans="1:4" x14ac:dyDescent="0.3">
      <c r="A1535" s="2" t="s">
        <v>5521</v>
      </c>
      <c r="B1535" s="2" t="s">
        <v>1127</v>
      </c>
      <c r="C1535" s="2" t="s">
        <v>612</v>
      </c>
      <c r="D1535">
        <f>IF(OR(C1535=0,C1535="x"),
   "No PNEC",
   IFERROR(
      _xlfn.XLOOKUP(C1535,'C-search matrix PNEC NORMAN'!B:B,'C-search matrix PNEC NORMAN'!A:A),
      "No Match"
   )
)</f>
        <v>16</v>
      </c>
    </row>
    <row r="1536" spans="1:4" x14ac:dyDescent="0.3">
      <c r="A1536" s="2" t="s">
        <v>5522</v>
      </c>
      <c r="B1536" s="2" t="s">
        <v>1128</v>
      </c>
      <c r="C1536" s="2" t="s">
        <v>1131</v>
      </c>
      <c r="D1536">
        <f>IF(OR(C1536=0,C1536="x"),
   "No PNEC",
   IFERROR(
      _xlfn.XLOOKUP(C1536,'C-search matrix PNEC NORMAN'!B:B,'C-search matrix PNEC NORMAN'!A:A),
      "No Match"
   )
)</f>
        <v>20</v>
      </c>
    </row>
    <row r="1537" spans="1:4" x14ac:dyDescent="0.3">
      <c r="A1537" s="2" t="s">
        <v>5523</v>
      </c>
      <c r="B1537" s="2" t="s">
        <v>1097</v>
      </c>
      <c r="C1537" s="2" t="s">
        <v>1098</v>
      </c>
      <c r="D1537">
        <f>IF(OR(C1537=0,C1537="x"),
   "No PNEC",
   IFERROR(
      _xlfn.XLOOKUP(C1537,'C-search matrix PNEC NORMAN'!B:B,'C-search matrix PNEC NORMAN'!A:A),
      "No Match"
   )
)</f>
        <v>9.4000000000000004E-3</v>
      </c>
    </row>
    <row r="1538" spans="1:4" x14ac:dyDescent="0.3">
      <c r="A1538" s="2" t="s">
        <v>5524</v>
      </c>
      <c r="B1538" s="2" t="s">
        <v>1877</v>
      </c>
      <c r="C1538" s="2" t="s">
        <v>1879</v>
      </c>
      <c r="D1538">
        <f>IF(OR(C1538=0,C1538="x"),
   "No PNEC",
   IFERROR(
      _xlfn.XLOOKUP(C1538,'C-search matrix PNEC NORMAN'!B:B,'C-search matrix PNEC NORMAN'!A:A),
      "No Match"
   )
)</f>
        <v>2.4932699999999999</v>
      </c>
    </row>
    <row r="1539" spans="1:4" x14ac:dyDescent="0.3">
      <c r="A1539" s="2" t="s">
        <v>5525</v>
      </c>
      <c r="B1539" s="2" t="s">
        <v>1326</v>
      </c>
      <c r="C1539" s="2" t="s">
        <v>1330</v>
      </c>
      <c r="D1539">
        <f>IF(OR(C1539=0,C1539="x"),
   "No PNEC",
   IFERROR(
      _xlfn.XLOOKUP(C1539,'C-search matrix PNEC NORMAN'!B:B,'C-search matrix PNEC NORMAN'!A:A),
      "No Match"
   )
)</f>
        <v>2.68</v>
      </c>
    </row>
    <row r="1540" spans="1:4" x14ac:dyDescent="0.3">
      <c r="A1540" s="2" t="s">
        <v>5526</v>
      </c>
      <c r="B1540" s="2" t="s">
        <v>3588</v>
      </c>
      <c r="C1540" s="2" t="s">
        <v>6092</v>
      </c>
      <c r="D1540">
        <f>IF(OR(C1540=0,C1540="x"),
   "No PNEC",
   IFERROR(
      _xlfn.XLOOKUP(C1540,'C-search matrix PNEC NORMAN'!B:B,'C-search matrix PNEC NORMAN'!A:A),
      "No Match"
   )
)</f>
        <v>11.2704001397724</v>
      </c>
    </row>
    <row r="1541" spans="1:4" x14ac:dyDescent="0.3">
      <c r="A1541" s="2" t="s">
        <v>282</v>
      </c>
      <c r="B1541" s="2" t="s">
        <v>1886</v>
      </c>
      <c r="C1541" s="2" t="s">
        <v>1888</v>
      </c>
      <c r="D1541">
        <f>IF(OR(C1541=0,C1541="x"),
   "No PNEC",
   IFERROR(
      _xlfn.XLOOKUP(C1541,'C-search matrix PNEC NORMAN'!B:B,'C-search matrix PNEC NORMAN'!A:A),
      "No Match"
   )
)</f>
        <v>5.9496599999999997</v>
      </c>
    </row>
    <row r="1542" spans="1:4" x14ac:dyDescent="0.3">
      <c r="A1542" s="2" t="s">
        <v>5527</v>
      </c>
      <c r="B1542" s="2" t="s">
        <v>1799</v>
      </c>
      <c r="C1542" s="2" t="s">
        <v>1800</v>
      </c>
      <c r="D1542">
        <f>IF(OR(C1542=0,C1542="x"),
   "No PNEC",
   IFERROR(
      _xlfn.XLOOKUP(C1542,'C-search matrix PNEC NORMAN'!B:B,'C-search matrix PNEC NORMAN'!A:A),
      "No Match"
   )
)</f>
        <v>0.31886999999999999</v>
      </c>
    </row>
    <row r="1543" spans="1:4" x14ac:dyDescent="0.3">
      <c r="A1543" s="2" t="s">
        <v>5528</v>
      </c>
      <c r="B1543" s="2" t="s">
        <v>1164</v>
      </c>
      <c r="C1543" s="2" t="s">
        <v>1166</v>
      </c>
      <c r="D1543">
        <f>IF(OR(C1543=0,C1543="x"),
   "No PNEC",
   IFERROR(
      _xlfn.XLOOKUP(C1543,'C-search matrix PNEC NORMAN'!B:B,'C-search matrix PNEC NORMAN'!A:A),
      "No Match"
   )
)</f>
        <v>1.585E-2</v>
      </c>
    </row>
    <row r="1544" spans="1:4" x14ac:dyDescent="0.3">
      <c r="A1544" s="2" t="s">
        <v>289</v>
      </c>
      <c r="B1544" s="2" t="s">
        <v>990</v>
      </c>
      <c r="C1544" s="2" t="s">
        <v>993</v>
      </c>
      <c r="D1544">
        <f>IF(OR(C1544=0,C1544="x"),
   "No PNEC",
   IFERROR(
      _xlfn.XLOOKUP(C1544,'C-search matrix PNEC NORMAN'!B:B,'C-search matrix PNEC NORMAN'!A:A),
      "No Match"
   )
)</f>
        <v>1</v>
      </c>
    </row>
    <row r="1545" spans="1:4" x14ac:dyDescent="0.3">
      <c r="A1545" s="2" t="s">
        <v>5529</v>
      </c>
      <c r="B1545" s="2" t="s">
        <v>921</v>
      </c>
      <c r="C1545" s="2" t="s">
        <v>926</v>
      </c>
      <c r="D1545">
        <f>IF(OR(C1545=0,C1545="x"),
   "No PNEC",
   IFERROR(
      _xlfn.XLOOKUP(C1545,'C-search matrix PNEC NORMAN'!B:B,'C-search matrix PNEC NORMAN'!A:A),
      "No Match"
   )
)</f>
        <v>1.1100000000000001</v>
      </c>
    </row>
    <row r="1546" spans="1:4" x14ac:dyDescent="0.3">
      <c r="A1546" s="2" t="s">
        <v>5530</v>
      </c>
      <c r="B1546" s="2" t="s">
        <v>1091</v>
      </c>
      <c r="C1546" s="2" t="s">
        <v>606</v>
      </c>
      <c r="D1546">
        <f>IF(OR(C1546=0,C1546="x"),
   "No PNEC",
   IFERROR(
      _xlfn.XLOOKUP(C1546,'C-search matrix PNEC NORMAN'!B:B,'C-search matrix PNEC NORMAN'!A:A),
      "No Match"
   )
)</f>
        <v>0.88</v>
      </c>
    </row>
    <row r="1547" spans="1:4" x14ac:dyDescent="0.3">
      <c r="A1547" s="2" t="s">
        <v>5531</v>
      </c>
      <c r="B1547" s="2" t="s">
        <v>2235</v>
      </c>
      <c r="C1547" s="2" t="s">
        <v>2237</v>
      </c>
      <c r="D1547">
        <f>IF(OR(C1547=0,C1547="x"),
   "No PNEC",
   IFERROR(
      _xlfn.XLOOKUP(C1547,'C-search matrix PNEC NORMAN'!B:B,'C-search matrix PNEC NORMAN'!A:A),
      "No Match"
   )
)</f>
        <v>1.86571</v>
      </c>
    </row>
    <row r="1548" spans="1:4" x14ac:dyDescent="0.3">
      <c r="A1548" s="2" t="s">
        <v>5532</v>
      </c>
      <c r="B1548" s="2" t="s">
        <v>897</v>
      </c>
      <c r="C1548" s="2" t="s">
        <v>900</v>
      </c>
      <c r="D1548">
        <f>IF(OR(C1548=0,C1548="x"),
   "No PNEC",
   IFERROR(
      _xlfn.XLOOKUP(C1548,'C-search matrix PNEC NORMAN'!B:B,'C-search matrix PNEC NORMAN'!A:A),
      "No Match"
   )
)</f>
        <v>0.43</v>
      </c>
    </row>
    <row r="1549" spans="1:4" x14ac:dyDescent="0.3">
      <c r="A1549" s="2" t="s">
        <v>235</v>
      </c>
      <c r="B1549" s="2" t="s">
        <v>2527</v>
      </c>
      <c r="C1549" s="2" t="s">
        <v>2528</v>
      </c>
      <c r="D1549">
        <f>IF(OR(C1549=0,C1549="x"),
   "No PNEC",
   IFERROR(
      _xlfn.XLOOKUP(C1549,'C-search matrix PNEC NORMAN'!B:B,'C-search matrix PNEC NORMAN'!A:A),
      "No Match"
   )
)</f>
        <v>100</v>
      </c>
    </row>
    <row r="1550" spans="1:4" x14ac:dyDescent="0.3">
      <c r="A1550" s="2" t="s">
        <v>51</v>
      </c>
      <c r="B1550" t="s">
        <v>2696</v>
      </c>
      <c r="C1550" s="2" t="s">
        <v>2697</v>
      </c>
      <c r="D1550">
        <f>IF(OR(C1550=0,C1550="x"),
   "No PNEC",
   IFERROR(
      _xlfn.XLOOKUP(C1550,'C-search matrix PNEC NORMAN'!B:B,'C-search matrix PNEC NORMAN'!A:A),
      "No Match"
   )
)</f>
        <v>13.980359999999999</v>
      </c>
    </row>
    <row r="1551" spans="1:4" x14ac:dyDescent="0.3">
      <c r="A1551" s="2" t="s">
        <v>5533</v>
      </c>
      <c r="B1551" s="2" t="s">
        <v>2640</v>
      </c>
      <c r="C1551" s="2" t="s">
        <v>2641</v>
      </c>
      <c r="D1551">
        <f>IF(OR(C1551=0,C1551="x"),
   "No PNEC",
   IFERROR(
      _xlfn.XLOOKUP(C1551,'C-search matrix PNEC NORMAN'!B:B,'C-search matrix PNEC NORMAN'!A:A),
      "No Match"
   )
)</f>
        <v>9.1000000000000004E-3</v>
      </c>
    </row>
    <row r="1552" spans="1:4" x14ac:dyDescent="0.3">
      <c r="A1552" s="2" t="s">
        <v>5409</v>
      </c>
      <c r="B1552" s="2" t="s">
        <v>4323</v>
      </c>
      <c r="C1552" s="2" t="s">
        <v>6051</v>
      </c>
      <c r="D1552" t="str">
        <f>IF(OR(C1552=0,C1552="x"),
   "No PNEC",
   IFERROR(
      _xlfn.XLOOKUP(C1552,'C-search matrix PNEC NORMAN'!B:B,'C-search matrix PNEC NORMAN'!A:A),
      "No Match"
   )
)</f>
        <v>No Match</v>
      </c>
    </row>
    <row r="1553" spans="1:4" x14ac:dyDescent="0.3">
      <c r="A1553" s="2" t="s">
        <v>5534</v>
      </c>
      <c r="B1553" s="2" t="s">
        <v>1126</v>
      </c>
      <c r="C1553" s="2" t="s">
        <v>1130</v>
      </c>
      <c r="D1553">
        <f>IF(OR(C1553=0,C1553="x"),
   "No PNEC",
   IFERROR(
      _xlfn.XLOOKUP(C1553,'C-search matrix PNEC NORMAN'!B:B,'C-search matrix PNEC NORMAN'!A:A),
      "No Match"
   )
)</f>
        <v>77</v>
      </c>
    </row>
    <row r="1554" spans="1:4" x14ac:dyDescent="0.3">
      <c r="A1554" s="2" t="s">
        <v>157</v>
      </c>
      <c r="B1554" s="2" t="s">
        <v>2230</v>
      </c>
      <c r="C1554" s="2" t="s">
        <v>2232</v>
      </c>
      <c r="D1554">
        <f>IF(OR(C1554=0,C1554="x"),
   "No PNEC",
   IFERROR(
      _xlfn.XLOOKUP(C1554,'C-search matrix PNEC NORMAN'!B:B,'C-search matrix PNEC NORMAN'!A:A),
      "No Match"
   )
)</f>
        <v>3.6218599999999999</v>
      </c>
    </row>
    <row r="1555" spans="1:4" x14ac:dyDescent="0.3">
      <c r="A1555" s="2" t="s">
        <v>5535</v>
      </c>
      <c r="B1555" s="2" t="s">
        <v>1296</v>
      </c>
      <c r="C1555" s="2" t="s">
        <v>1298</v>
      </c>
      <c r="D1555">
        <f>IF(OR(C1555=0,C1555="x"),
   "No PNEC",
   IFERROR(
      _xlfn.XLOOKUP(C1555,'C-search matrix PNEC NORMAN'!B:B,'C-search matrix PNEC NORMAN'!A:A),
      "No Match"
   )
)</f>
        <v>3.2</v>
      </c>
    </row>
    <row r="1556" spans="1:4" x14ac:dyDescent="0.3">
      <c r="A1556" s="2" t="s">
        <v>5536</v>
      </c>
      <c r="B1556" s="2" t="s">
        <v>1561</v>
      </c>
      <c r="C1556" s="2" t="s">
        <v>1562</v>
      </c>
      <c r="D1556">
        <f>IF(OR(C1556=0,C1556="x"),
   "No PNEC",
   IFERROR(
      _xlfn.XLOOKUP(C1556,'C-search matrix PNEC NORMAN'!B:B,'C-search matrix PNEC NORMAN'!A:A),
      "No Match"
   )
)</f>
        <v>9.0093300000000003</v>
      </c>
    </row>
    <row r="1557" spans="1:4" x14ac:dyDescent="0.3">
      <c r="A1557" s="2" t="s">
        <v>39</v>
      </c>
      <c r="B1557" s="2" t="s">
        <v>1825</v>
      </c>
      <c r="C1557" s="2" t="s">
        <v>1827</v>
      </c>
      <c r="D1557">
        <f>IF(OR(C1557=0,C1557="x"),
   "No PNEC",
   IFERROR(
      _xlfn.XLOOKUP(C1557,'C-search matrix PNEC NORMAN'!B:B,'C-search matrix PNEC NORMAN'!A:A),
      "No Match"
   )
)</f>
        <v>1.2</v>
      </c>
    </row>
    <row r="1558" spans="1:4" x14ac:dyDescent="0.3">
      <c r="A1558" s="2" t="s">
        <v>72</v>
      </c>
      <c r="B1558" s="2" t="s">
        <v>1053</v>
      </c>
      <c r="C1558" s="2" t="s">
        <v>1059</v>
      </c>
      <c r="D1558">
        <f>IF(OR(C1558=0,C1558="x"),
   "No PNEC",
   IFERROR(
      _xlfn.XLOOKUP(C1558,'C-search matrix PNEC NORMAN'!B:B,'C-search matrix PNEC NORMAN'!A:A),
      "No Match"
   )
)</f>
        <v>53.456710000000001</v>
      </c>
    </row>
    <row r="1559" spans="1:4" x14ac:dyDescent="0.3">
      <c r="A1559" s="2" t="s">
        <v>5537</v>
      </c>
      <c r="B1559" s="2" t="s">
        <v>4324</v>
      </c>
      <c r="C1559" s="2" t="s">
        <v>6093</v>
      </c>
      <c r="D1559" t="str">
        <f>IF(OR(C1559=0,C1559="x"),
   "No PNEC",
   IFERROR(
      _xlfn.XLOOKUP(C1559,'C-search matrix PNEC NORMAN'!B:B,'C-search matrix PNEC NORMAN'!A:A),
      "No Match"
   )
)</f>
        <v>No Match</v>
      </c>
    </row>
    <row r="1560" spans="1:4" x14ac:dyDescent="0.3">
      <c r="A1560" s="2" t="s">
        <v>5538</v>
      </c>
      <c r="B1560" s="2" t="s">
        <v>4325</v>
      </c>
      <c r="C1560" s="2" t="s">
        <v>6094</v>
      </c>
      <c r="D1560">
        <f>IF(OR(C1560=0,C1560="x"),
   "No PNEC",
   IFERROR(
      _xlfn.XLOOKUP(C1560,'C-search matrix PNEC NORMAN'!B:B,'C-search matrix PNEC NORMAN'!A:A),
      "No Match"
   )
)</f>
        <v>8.3019999999999997E-2</v>
      </c>
    </row>
    <row r="1561" spans="1:4" x14ac:dyDescent="0.3">
      <c r="A1561" s="2" t="s">
        <v>5539</v>
      </c>
      <c r="B1561" s="2" t="s">
        <v>1075</v>
      </c>
      <c r="C1561" s="2" t="s">
        <v>1084</v>
      </c>
      <c r="D1561">
        <f>IF(OR(C1561=0,C1561="x"),
   "No PNEC",
   IFERROR(
      _xlfn.XLOOKUP(C1561,'C-search matrix PNEC NORMAN'!B:B,'C-search matrix PNEC NORMAN'!A:A),
      "No Match"
   )
)</f>
        <v>0.48286000000000001</v>
      </c>
    </row>
    <row r="1562" spans="1:4" x14ac:dyDescent="0.3">
      <c r="A1562" s="2" t="s">
        <v>65</v>
      </c>
      <c r="B1562" s="2" t="s">
        <v>1269</v>
      </c>
      <c r="C1562" s="2" t="s">
        <v>1270</v>
      </c>
      <c r="D1562">
        <f>IF(OR(C1562=0,C1562="x"),
   "No PNEC",
   IFERROR(
      _xlfn.XLOOKUP(C1562,'C-search matrix PNEC NORMAN'!B:B,'C-search matrix PNEC NORMAN'!A:A),
      "No Match"
   )
)</f>
        <v>50</v>
      </c>
    </row>
    <row r="1563" spans="1:4" x14ac:dyDescent="0.3">
      <c r="A1563" s="2" t="s">
        <v>5540</v>
      </c>
      <c r="B1563" s="2" t="s">
        <v>4326</v>
      </c>
      <c r="C1563" s="2" t="s">
        <v>6095</v>
      </c>
      <c r="D1563">
        <f>IF(OR(C1563=0,C1563="x"),
   "No PNEC",
   IFERROR(
      _xlfn.XLOOKUP(C1563,'C-search matrix PNEC NORMAN'!B:B,'C-search matrix PNEC NORMAN'!A:A),
      "No Match"
   )
)</f>
        <v>10.56082</v>
      </c>
    </row>
    <row r="1564" spans="1:4" x14ac:dyDescent="0.3">
      <c r="A1564" s="2" t="s">
        <v>5541</v>
      </c>
      <c r="B1564" s="2" t="s">
        <v>3589</v>
      </c>
      <c r="C1564" s="2" t="s">
        <v>5807</v>
      </c>
      <c r="D1564" t="str">
        <f>IF(OR(C1564=0,C1564="x"),
   "No PNEC",
   IFERROR(
      _xlfn.XLOOKUP(C1564,'C-search matrix PNEC NORMAN'!B:B,'C-search matrix PNEC NORMAN'!A:A),
      "No Match"
   )
)</f>
        <v>No PNEC</v>
      </c>
    </row>
    <row r="1565" spans="1:4" x14ac:dyDescent="0.3">
      <c r="A1565" s="2" t="s">
        <v>5542</v>
      </c>
      <c r="B1565" s="2" t="s">
        <v>1352</v>
      </c>
      <c r="C1565" s="2" t="s">
        <v>1357</v>
      </c>
      <c r="D1565">
        <f>IF(OR(C1565=0,C1565="x"),
   "No PNEC",
   IFERROR(
      _xlfn.XLOOKUP(C1565,'C-search matrix PNEC NORMAN'!B:B,'C-search matrix PNEC NORMAN'!A:A),
      "No Match"
   )
)</f>
        <v>1.8428599999999999</v>
      </c>
    </row>
    <row r="1566" spans="1:4" x14ac:dyDescent="0.3">
      <c r="A1566" s="2" t="s">
        <v>5543</v>
      </c>
      <c r="B1566" s="2" t="s">
        <v>4327</v>
      </c>
      <c r="C1566" s="2" t="s">
        <v>5807</v>
      </c>
      <c r="D1566" t="str">
        <f>IF(OR(C1566=0,C1566="x"),
   "No PNEC",
   IFERROR(
      _xlfn.XLOOKUP(C1566,'C-search matrix PNEC NORMAN'!B:B,'C-search matrix PNEC NORMAN'!A:A),
      "No Match"
   )
)</f>
        <v>No PNEC</v>
      </c>
    </row>
    <row r="1567" spans="1:4" x14ac:dyDescent="0.3">
      <c r="A1567" s="2" t="s">
        <v>5544</v>
      </c>
      <c r="B1567" s="2" t="s">
        <v>4328</v>
      </c>
      <c r="C1567" s="2" t="s">
        <v>5807</v>
      </c>
      <c r="D1567" t="str">
        <f>IF(OR(C1567=0,C1567="x"),
   "No PNEC",
   IFERROR(
      _xlfn.XLOOKUP(C1567,'C-search matrix PNEC NORMAN'!B:B,'C-search matrix PNEC NORMAN'!A:A),
      "No Match"
   )
)</f>
        <v>No PNEC</v>
      </c>
    </row>
    <row r="1568" spans="1:4" x14ac:dyDescent="0.3">
      <c r="A1568" s="2" t="s">
        <v>5545</v>
      </c>
      <c r="B1568" s="2" t="s">
        <v>3590</v>
      </c>
      <c r="C1568" s="2" t="s">
        <v>6096</v>
      </c>
      <c r="D1568">
        <f>IF(OR(C1568=0,C1568="x"),
   "No PNEC",
   IFERROR(
      _xlfn.XLOOKUP(C1568,'C-search matrix PNEC NORMAN'!B:B,'C-search matrix PNEC NORMAN'!A:A),
      "No Match"
   )
)</f>
        <v>10.231629999999999</v>
      </c>
    </row>
    <row r="1569" spans="1:4" x14ac:dyDescent="0.3">
      <c r="A1569" s="2" t="s">
        <v>5546</v>
      </c>
      <c r="B1569" s="2" t="s">
        <v>952</v>
      </c>
      <c r="C1569" s="2" t="s">
        <v>953</v>
      </c>
      <c r="D1569">
        <f>IF(OR(C1569=0,C1569="x"),
   "No PNEC",
   IFERROR(
      _xlfn.XLOOKUP(C1569,'C-search matrix PNEC NORMAN'!B:B,'C-search matrix PNEC NORMAN'!A:A),
      "No Match"
   )
)</f>
        <v>13.38045</v>
      </c>
    </row>
    <row r="1570" spans="1:4" x14ac:dyDescent="0.3">
      <c r="A1570" s="2" t="s">
        <v>5547</v>
      </c>
      <c r="B1570" s="2" t="s">
        <v>3591</v>
      </c>
      <c r="C1570" s="2" t="s">
        <v>6096</v>
      </c>
      <c r="D1570">
        <f>IF(OR(C1570=0,C1570="x"),
   "No PNEC",
   IFERROR(
      _xlfn.XLOOKUP(C1570,'C-search matrix PNEC NORMAN'!B:B,'C-search matrix PNEC NORMAN'!A:A),
      "No Match"
   )
)</f>
        <v>10.231629999999999</v>
      </c>
    </row>
    <row r="1571" spans="1:4" x14ac:dyDescent="0.3">
      <c r="A1571" s="2" t="s">
        <v>5548</v>
      </c>
      <c r="B1571" s="2" t="s">
        <v>2466</v>
      </c>
      <c r="C1571" s="2" t="s">
        <v>2467</v>
      </c>
      <c r="D1571">
        <f>IF(OR(C1571=0,C1571="x"),
   "No PNEC",
   IFERROR(
      _xlfn.XLOOKUP(C1571,'C-search matrix PNEC NORMAN'!B:B,'C-search matrix PNEC NORMAN'!A:A),
      "No Match"
   )
)</f>
        <v>203.1942</v>
      </c>
    </row>
    <row r="1572" spans="1:4" x14ac:dyDescent="0.3">
      <c r="A1572" s="2" t="s">
        <v>334</v>
      </c>
      <c r="B1572" s="2" t="s">
        <v>1042</v>
      </c>
      <c r="C1572" s="2" t="s">
        <v>1045</v>
      </c>
      <c r="D1572">
        <f>IF(OR(C1572=0,C1572="x"),
   "No PNEC",
   IFERROR(
      _xlfn.XLOOKUP(C1572,'C-search matrix PNEC NORMAN'!B:B,'C-search matrix PNEC NORMAN'!A:A),
      "No Match"
   )
)</f>
        <v>5.45</v>
      </c>
    </row>
    <row r="1573" spans="1:4" x14ac:dyDescent="0.3">
      <c r="A1573" s="2" t="s">
        <v>5549</v>
      </c>
      <c r="B1573" s="2" t="s">
        <v>2191</v>
      </c>
      <c r="C1573" s="2" t="s">
        <v>2192</v>
      </c>
      <c r="D1573">
        <f>IF(OR(C1573=0,C1573="x"),
   "No PNEC",
   IFERROR(
      _xlfn.XLOOKUP(C1573,'C-search matrix PNEC NORMAN'!B:B,'C-search matrix PNEC NORMAN'!A:A),
      "No Match"
   )
)</f>
        <v>0.3</v>
      </c>
    </row>
    <row r="1574" spans="1:4" x14ac:dyDescent="0.3">
      <c r="A1574" s="2" t="s">
        <v>5550</v>
      </c>
      <c r="B1574" s="2" t="s">
        <v>4329</v>
      </c>
      <c r="C1574" s="2" t="s">
        <v>5807</v>
      </c>
      <c r="D1574" t="str">
        <f>IF(OR(C1574=0,C1574="x"),
   "No PNEC",
   IFERROR(
      _xlfn.XLOOKUP(C1574,'C-search matrix PNEC NORMAN'!B:B,'C-search matrix PNEC NORMAN'!A:A),
      "No Match"
   )
)</f>
        <v>No PNEC</v>
      </c>
    </row>
    <row r="1575" spans="1:4" x14ac:dyDescent="0.3">
      <c r="A1575" s="2" t="s">
        <v>5551</v>
      </c>
      <c r="B1575" s="2" t="s">
        <v>3592</v>
      </c>
      <c r="C1575" s="2" t="s">
        <v>6097</v>
      </c>
      <c r="D1575">
        <f>IF(OR(C1575=0,C1575="x"),
   "No PNEC",
   IFERROR(
      _xlfn.XLOOKUP(C1575,'C-search matrix PNEC NORMAN'!B:B,'C-search matrix PNEC NORMAN'!A:A),
      "No Match"
   )
)</f>
        <v>0.02</v>
      </c>
    </row>
    <row r="1576" spans="1:4" x14ac:dyDescent="0.3">
      <c r="A1576" s="2" t="s">
        <v>5552</v>
      </c>
      <c r="B1576" s="2" t="s">
        <v>1688</v>
      </c>
      <c r="C1576" s="2" t="s">
        <v>1690</v>
      </c>
      <c r="D1576">
        <f>IF(OR(C1576=0,C1576="x"),
   "No PNEC",
   IFERROR(
      _xlfn.XLOOKUP(C1576,'C-search matrix PNEC NORMAN'!B:B,'C-search matrix PNEC NORMAN'!A:A),
      "No Match"
   )
)</f>
        <v>1.9247000000000001</v>
      </c>
    </row>
    <row r="1577" spans="1:4" x14ac:dyDescent="0.3">
      <c r="A1577" s="2" t="s">
        <v>5553</v>
      </c>
      <c r="B1577" s="2" t="s">
        <v>3593</v>
      </c>
      <c r="C1577" s="2" t="s">
        <v>6098</v>
      </c>
      <c r="D1577">
        <f>IF(OR(C1577=0,C1577="x"),
   "No PNEC",
   IFERROR(
      _xlfn.XLOOKUP(C1577,'C-search matrix PNEC NORMAN'!B:B,'C-search matrix PNEC NORMAN'!A:A),
      "No Match"
   )
)</f>
        <v>320</v>
      </c>
    </row>
    <row r="1578" spans="1:4" x14ac:dyDescent="0.3">
      <c r="A1578" s="2" t="s">
        <v>332</v>
      </c>
      <c r="B1578" s="2" t="s">
        <v>2109</v>
      </c>
      <c r="C1578" s="2" t="s">
        <v>1930</v>
      </c>
      <c r="D1578">
        <f>IF(OR(C1578=0,C1578="x"),
   "No PNEC",
   IFERROR(
      _xlfn.XLOOKUP(C1578,'C-search matrix PNEC NORMAN'!B:B,'C-search matrix PNEC NORMAN'!A:A),
      "No Match"
   )
)</f>
        <v>0.22644</v>
      </c>
    </row>
    <row r="1579" spans="1:4" x14ac:dyDescent="0.3">
      <c r="A1579" s="2" t="s">
        <v>5554</v>
      </c>
      <c r="B1579" s="2" t="s">
        <v>2176</v>
      </c>
      <c r="C1579" s="2" t="s">
        <v>2179</v>
      </c>
      <c r="D1579">
        <f>IF(OR(C1579=0,C1579="x"),
   "No PNEC",
   IFERROR(
      _xlfn.XLOOKUP(C1579,'C-search matrix PNEC NORMAN'!B:B,'C-search matrix PNEC NORMAN'!A:A),
      "No Match"
   )
)</f>
        <v>0.58714</v>
      </c>
    </row>
    <row r="1580" spans="1:4" x14ac:dyDescent="0.3">
      <c r="A1580" s="2" t="s">
        <v>5555</v>
      </c>
      <c r="B1580" s="2" t="s">
        <v>4330</v>
      </c>
      <c r="C1580" s="2" t="s">
        <v>1930</v>
      </c>
      <c r="D1580">
        <f>IF(OR(C1580=0,C1580="x"),
   "No PNEC",
   IFERROR(
      _xlfn.XLOOKUP(C1580,'C-search matrix PNEC NORMAN'!B:B,'C-search matrix PNEC NORMAN'!A:A),
      "No Match"
   )
)</f>
        <v>0.22644</v>
      </c>
    </row>
    <row r="1581" spans="1:4" x14ac:dyDescent="0.3">
      <c r="A1581" s="2" t="s">
        <v>5556</v>
      </c>
      <c r="B1581" s="2" t="s">
        <v>4331</v>
      </c>
      <c r="C1581" s="2" t="s">
        <v>5807</v>
      </c>
      <c r="D1581" t="str">
        <f>IF(OR(C1581=0,C1581="x"),
   "No PNEC",
   IFERROR(
      _xlfn.XLOOKUP(C1581,'C-search matrix PNEC NORMAN'!B:B,'C-search matrix PNEC NORMAN'!A:A),
      "No Match"
   )
)</f>
        <v>No PNEC</v>
      </c>
    </row>
    <row r="1582" spans="1:4" x14ac:dyDescent="0.3">
      <c r="A1582" s="2" t="s">
        <v>5557</v>
      </c>
      <c r="B1582" s="2" t="s">
        <v>1212</v>
      </c>
      <c r="C1582" s="2" t="s">
        <v>1213</v>
      </c>
      <c r="D1582">
        <f>IF(OR(C1582=0,C1582="x"),
   "No PNEC",
   IFERROR(
      _xlfn.XLOOKUP(C1582,'C-search matrix PNEC NORMAN'!B:B,'C-search matrix PNEC NORMAN'!A:A),
      "No Match"
   )
)</f>
        <v>23.713290000000001</v>
      </c>
    </row>
    <row r="1583" spans="1:4" x14ac:dyDescent="0.3">
      <c r="A1583" s="2" t="s">
        <v>216</v>
      </c>
      <c r="B1583" s="2" t="s">
        <v>2321</v>
      </c>
      <c r="C1583" s="2" t="s">
        <v>2323</v>
      </c>
      <c r="D1583">
        <f>IF(OR(C1583=0,C1583="x"),
   "No PNEC",
   IFERROR(
      _xlfn.XLOOKUP(C1583,'C-search matrix PNEC NORMAN'!B:B,'C-search matrix PNEC NORMAN'!A:A),
      "No Match"
   )
)</f>
        <v>4.197E-2</v>
      </c>
    </row>
    <row r="1584" spans="1:4" x14ac:dyDescent="0.3">
      <c r="A1584" s="2" t="s">
        <v>5558</v>
      </c>
      <c r="B1584" s="2" t="s">
        <v>1312</v>
      </c>
      <c r="C1584" s="2" t="s">
        <v>1315</v>
      </c>
      <c r="D1584">
        <f>IF(OR(C1584=0,C1584="x"),
   "No PNEC",
   IFERROR(
      _xlfn.XLOOKUP(C1584,'C-search matrix PNEC NORMAN'!B:B,'C-search matrix PNEC NORMAN'!A:A),
      "No Match"
   )
)</f>
        <v>5.1839999999999997E-2</v>
      </c>
    </row>
    <row r="1585" spans="1:4" x14ac:dyDescent="0.3">
      <c r="A1585" s="2" t="s">
        <v>5559</v>
      </c>
      <c r="B1585" s="2" t="s">
        <v>4332</v>
      </c>
      <c r="C1585" s="2" t="s">
        <v>2323</v>
      </c>
      <c r="D1585">
        <f>IF(OR(C1585=0,C1585="x"),
   "No PNEC",
   IFERROR(
      _xlfn.XLOOKUP(C1585,'C-search matrix PNEC NORMAN'!B:B,'C-search matrix PNEC NORMAN'!A:A),
      "No Match"
   )
)</f>
        <v>4.197E-2</v>
      </c>
    </row>
    <row r="1586" spans="1:4" x14ac:dyDescent="0.3">
      <c r="A1586" s="2" t="s">
        <v>197</v>
      </c>
      <c r="B1586" s="2" t="s">
        <v>1442</v>
      </c>
      <c r="C1586" s="2" t="s">
        <v>1443</v>
      </c>
      <c r="D1586">
        <f>IF(OR(C1586=0,C1586="x"),
   "No PNEC",
   IFERROR(
      _xlfn.XLOOKUP(C1586,'C-search matrix PNEC NORMAN'!B:B,'C-search matrix PNEC NORMAN'!A:A),
      "No Match"
   )
)</f>
        <v>0.90034999999999998</v>
      </c>
    </row>
    <row r="1587" spans="1:4" x14ac:dyDescent="0.3">
      <c r="A1587" s="2" t="s">
        <v>5560</v>
      </c>
      <c r="B1587" s="2" t="s">
        <v>4333</v>
      </c>
      <c r="C1587" s="2" t="s">
        <v>6099</v>
      </c>
      <c r="D1587">
        <f>IF(OR(C1587=0,C1587="x"),
   "No PNEC",
   IFERROR(
      _xlfn.XLOOKUP(C1587,'C-search matrix PNEC NORMAN'!B:B,'C-search matrix PNEC NORMAN'!A:A),
      "No Match"
   )
)</f>
        <v>246.76799289156901</v>
      </c>
    </row>
    <row r="1588" spans="1:4" x14ac:dyDescent="0.3">
      <c r="A1588" s="2" t="s">
        <v>258</v>
      </c>
      <c r="B1588" s="2" t="s">
        <v>2508</v>
      </c>
      <c r="C1588" s="2" t="s">
        <v>2513</v>
      </c>
      <c r="D1588">
        <f>IF(OR(C1588=0,C1588="x"),
   "No PNEC",
   IFERROR(
      _xlfn.XLOOKUP(C1588,'C-search matrix PNEC NORMAN'!B:B,'C-search matrix PNEC NORMAN'!A:A),
      "No Match"
   )
)</f>
        <v>2.9176600000000001</v>
      </c>
    </row>
    <row r="1589" spans="1:4" x14ac:dyDescent="0.3">
      <c r="A1589" s="2" t="s">
        <v>5561</v>
      </c>
      <c r="B1589" s="2" t="s">
        <v>4334</v>
      </c>
      <c r="C1589" s="2" t="s">
        <v>6100</v>
      </c>
      <c r="D1589">
        <f>IF(OR(C1589=0,C1589="x"),
   "No PNEC",
   IFERROR(
      _xlfn.XLOOKUP(C1589,'C-search matrix PNEC NORMAN'!B:B,'C-search matrix PNEC NORMAN'!A:A),
      "No Match"
   )
)</f>
        <v>30.61469</v>
      </c>
    </row>
    <row r="1590" spans="1:4" x14ac:dyDescent="0.3">
      <c r="A1590" s="2" t="s">
        <v>400</v>
      </c>
      <c r="B1590" s="2" t="s">
        <v>1826</v>
      </c>
      <c r="C1590" s="2" t="s">
        <v>1828</v>
      </c>
      <c r="D1590">
        <f>IF(OR(C1590=0,C1590="x"),
   "No PNEC",
   IFERROR(
      _xlfn.XLOOKUP(C1590,'C-search matrix PNEC NORMAN'!B:B,'C-search matrix PNEC NORMAN'!A:A),
      "No Match"
   )
)</f>
        <v>0.10043978952935601</v>
      </c>
    </row>
    <row r="1591" spans="1:4" x14ac:dyDescent="0.3">
      <c r="A1591" s="2" t="s">
        <v>5360</v>
      </c>
      <c r="B1591" s="2" t="s">
        <v>4335</v>
      </c>
      <c r="C1591" s="2" t="s">
        <v>6034</v>
      </c>
      <c r="D1591">
        <f>IF(OR(C1591=0,C1591="x"),
   "No PNEC",
   IFERROR(
      _xlfn.XLOOKUP(C1591,'C-search matrix PNEC NORMAN'!B:B,'C-search matrix PNEC NORMAN'!A:A),
      "No Match"
   )
)</f>
        <v>3.7</v>
      </c>
    </row>
    <row r="1592" spans="1:4" x14ac:dyDescent="0.3">
      <c r="A1592" s="2" t="s">
        <v>5562</v>
      </c>
      <c r="B1592" s="2" t="s">
        <v>4336</v>
      </c>
      <c r="C1592" s="2" t="s">
        <v>6101</v>
      </c>
      <c r="D1592">
        <f>IF(OR(C1592=0,C1592="x"),
   "No PNEC",
   IFERROR(
      _xlfn.XLOOKUP(C1592,'C-search matrix PNEC NORMAN'!B:B,'C-search matrix PNEC NORMAN'!A:A),
      "No Match"
   )
)</f>
        <v>5.2696471475069799</v>
      </c>
    </row>
    <row r="1593" spans="1:4" x14ac:dyDescent="0.3">
      <c r="A1593" s="2" t="s">
        <v>5563</v>
      </c>
      <c r="B1593" s="2" t="s">
        <v>4337</v>
      </c>
      <c r="C1593" s="2" t="s">
        <v>5807</v>
      </c>
      <c r="D1593" t="str">
        <f>IF(OR(C1593=0,C1593="x"),
   "No PNEC",
   IFERROR(
      _xlfn.XLOOKUP(C1593,'C-search matrix PNEC NORMAN'!B:B,'C-search matrix PNEC NORMAN'!A:A),
      "No Match"
   )
)</f>
        <v>No PNEC</v>
      </c>
    </row>
    <row r="1594" spans="1:4" x14ac:dyDescent="0.3">
      <c r="A1594" s="2" t="s">
        <v>5564</v>
      </c>
      <c r="B1594" s="2" t="s">
        <v>4338</v>
      </c>
      <c r="C1594" s="2" t="s">
        <v>5807</v>
      </c>
      <c r="D1594" t="str">
        <f>IF(OR(C1594=0,C1594="x"),
   "No PNEC",
   IFERROR(
      _xlfn.XLOOKUP(C1594,'C-search matrix PNEC NORMAN'!B:B,'C-search matrix PNEC NORMAN'!A:A),
      "No Match"
   )
)</f>
        <v>No PNEC</v>
      </c>
    </row>
    <row r="1595" spans="1:4" x14ac:dyDescent="0.3">
      <c r="A1595" s="2" t="s">
        <v>28</v>
      </c>
      <c r="B1595" s="2" t="s">
        <v>3594</v>
      </c>
      <c r="C1595" s="2" t="s">
        <v>459</v>
      </c>
      <c r="D1595">
        <f>IF(OR(C1595=0,C1595="x"),
   "No PNEC",
   IFERROR(
      _xlfn.XLOOKUP(C1595,'C-search matrix PNEC NORMAN'!B:B,'C-search matrix PNEC NORMAN'!A:A),
      "No Match"
   )
)</f>
        <v>33.08117</v>
      </c>
    </row>
    <row r="1596" spans="1:4" x14ac:dyDescent="0.3">
      <c r="A1596" s="2" t="s">
        <v>5565</v>
      </c>
      <c r="B1596" s="2" t="s">
        <v>3595</v>
      </c>
      <c r="C1596" s="2" t="s">
        <v>6102</v>
      </c>
      <c r="D1596">
        <f>IF(OR(C1596=0,C1596="x"),
   "No PNEC",
   IFERROR(
      _xlfn.XLOOKUP(C1596,'C-search matrix PNEC NORMAN'!B:B,'C-search matrix PNEC NORMAN'!A:A),
      "No Match"
   )
)</f>
        <v>14.56705</v>
      </c>
    </row>
    <row r="1597" spans="1:4" x14ac:dyDescent="0.3">
      <c r="A1597" s="2" t="s">
        <v>5067</v>
      </c>
      <c r="B1597" s="2" t="s">
        <v>3596</v>
      </c>
      <c r="C1597" s="2" t="s">
        <v>5964</v>
      </c>
      <c r="D1597">
        <f>IF(OR(C1597=0,C1597="x"),
   "No PNEC",
   IFERROR(
      _xlfn.XLOOKUP(C1597,'C-search matrix PNEC NORMAN'!B:B,'C-search matrix PNEC NORMAN'!A:A),
      "No Match"
   )
)</f>
        <v>9.0378000000000007</v>
      </c>
    </row>
    <row r="1598" spans="1:4" x14ac:dyDescent="0.3">
      <c r="A1598" s="2" t="s">
        <v>416</v>
      </c>
      <c r="B1598" s="2" t="s">
        <v>2042</v>
      </c>
      <c r="C1598" s="2" t="s">
        <v>2044</v>
      </c>
      <c r="D1598">
        <f>IF(OR(C1598=0,C1598="x"),
   "No PNEC",
   IFERROR(
      _xlfn.XLOOKUP(C1598,'C-search matrix PNEC NORMAN'!B:B,'C-search matrix PNEC NORMAN'!A:A),
      "No Match"
   )
)</f>
        <v>8.3000000000000001E-4</v>
      </c>
    </row>
    <row r="1599" spans="1:4" x14ac:dyDescent="0.3">
      <c r="A1599" s="2" t="s">
        <v>5566</v>
      </c>
      <c r="B1599" s="2" t="s">
        <v>3597</v>
      </c>
      <c r="C1599" s="2" t="s">
        <v>6103</v>
      </c>
      <c r="D1599">
        <f>IF(OR(C1599=0,C1599="x"),
   "No PNEC",
   IFERROR(
      _xlfn.XLOOKUP(C1599,'C-search matrix PNEC NORMAN'!B:B,'C-search matrix PNEC NORMAN'!A:A),
      "No Match"
   )
)</f>
        <v>2.5839999999999998E-2</v>
      </c>
    </row>
    <row r="1600" spans="1:4" x14ac:dyDescent="0.3">
      <c r="A1600" s="2" t="s">
        <v>5567</v>
      </c>
      <c r="B1600" s="2" t="s">
        <v>2403</v>
      </c>
      <c r="C1600" s="2" t="s">
        <v>2404</v>
      </c>
      <c r="D1600">
        <f>IF(OR(C1600=0,C1600="x"),
   "No PNEC",
   IFERROR(
      _xlfn.XLOOKUP(C1600,'C-search matrix PNEC NORMAN'!B:B,'C-search matrix PNEC NORMAN'!A:A),
      "No Match"
   )
)</f>
        <v>7.0510000000000003E-2</v>
      </c>
    </row>
    <row r="1601" spans="1:4" x14ac:dyDescent="0.3">
      <c r="A1601" s="2" t="s">
        <v>86533</v>
      </c>
      <c r="B1601" t="s">
        <v>86508</v>
      </c>
      <c r="C1601" s="102" t="s">
        <v>79399</v>
      </c>
      <c r="D1601">
        <f>IF(OR(C1601=0,C1601="x"),
   "No PNEC",
   IFERROR(
      _xlfn.XLOOKUP(C1601,'C-search matrix PNEC NORMAN'!B:B,'C-search matrix PNEC NORMAN'!A:A),
      "No Match"
   )
)</f>
        <v>0.57694000000000001</v>
      </c>
    </row>
    <row r="1602" spans="1:4" x14ac:dyDescent="0.3">
      <c r="A1602" s="2" t="s">
        <v>86534</v>
      </c>
      <c r="B1602" t="s">
        <v>86509</v>
      </c>
      <c r="C1602" s="102" t="s">
        <v>45720</v>
      </c>
      <c r="D1602">
        <f>IF(OR(C1602=0,C1602="x"),
   "No PNEC",
   IFERROR(
      _xlfn.XLOOKUP(C1602,'C-search matrix PNEC NORMAN'!B:B,'C-search matrix PNEC NORMAN'!A:A),
      "No Match"
   )
)</f>
        <v>0.22825999999999999</v>
      </c>
    </row>
    <row r="1603" spans="1:4" x14ac:dyDescent="0.3">
      <c r="A1603" s="2" t="s">
        <v>5568</v>
      </c>
      <c r="B1603" s="2" t="s">
        <v>4339</v>
      </c>
      <c r="C1603" s="2">
        <v>0</v>
      </c>
      <c r="D1603" t="str">
        <f>IF(OR(C1603=0,C1603="x"),
   "No PNEC",
   IFERROR(
      _xlfn.XLOOKUP(C1603,'C-search matrix PNEC NORMAN'!B:B,'C-search matrix PNEC NORMAN'!A:A),
      "No Match"
   )
)</f>
        <v>No PNEC</v>
      </c>
    </row>
    <row r="1604" spans="1:4" x14ac:dyDescent="0.3">
      <c r="A1604" s="2" t="s">
        <v>5569</v>
      </c>
      <c r="B1604" s="2" t="s">
        <v>2338</v>
      </c>
      <c r="C1604" s="2" t="s">
        <v>2340</v>
      </c>
      <c r="D1604">
        <f>IF(OR(C1604=0,C1604="x"),
   "No PNEC",
   IFERROR(
      _xlfn.XLOOKUP(C1604,'C-search matrix PNEC NORMAN'!B:B,'C-search matrix PNEC NORMAN'!A:A),
      "No Match"
   )
)</f>
        <v>0.97704999999999997</v>
      </c>
    </row>
    <row r="1605" spans="1:4" x14ac:dyDescent="0.3">
      <c r="A1605" s="2" t="s">
        <v>109</v>
      </c>
      <c r="B1605" s="2" t="s">
        <v>1471</v>
      </c>
      <c r="C1605" s="2" t="s">
        <v>1472</v>
      </c>
      <c r="D1605">
        <f>IF(OR(C1605=0,C1605="x"),
   "No PNEC",
   IFERROR(
      _xlfn.XLOOKUP(C1605,'C-search matrix PNEC NORMAN'!B:B,'C-search matrix PNEC NORMAN'!A:A),
      "No Match"
   )
)</f>
        <v>4.5100000000000001E-2</v>
      </c>
    </row>
    <row r="1606" spans="1:4" x14ac:dyDescent="0.3">
      <c r="A1606" s="2" t="s">
        <v>86535</v>
      </c>
      <c r="B1606" t="s">
        <v>86510</v>
      </c>
      <c r="C1606" s="102" t="s">
        <v>86536</v>
      </c>
      <c r="D1606" t="str">
        <f>IF(OR(C1606=0,C1606="x"),
   "No PNEC",
   IFERROR(
      _xlfn.XLOOKUP(C1606,'C-search matrix PNEC NORMAN'!B:B,'C-search matrix PNEC NORMAN'!A:A),
      "No Match"
   )
)</f>
        <v>No Match</v>
      </c>
    </row>
    <row r="1607" spans="1:4" x14ac:dyDescent="0.3">
      <c r="A1607" s="2" t="s">
        <v>5570</v>
      </c>
      <c r="B1607" s="2" t="s">
        <v>3598</v>
      </c>
      <c r="C1607" s="2" t="s">
        <v>6104</v>
      </c>
      <c r="D1607">
        <f>IF(OR(C1607=0,C1607="x"),
   "No PNEC",
   IFERROR(
      _xlfn.XLOOKUP(C1607,'C-search matrix PNEC NORMAN'!B:B,'C-search matrix PNEC NORMAN'!A:A),
      "No Match"
   )
)</f>
        <v>15.7947087860059</v>
      </c>
    </row>
    <row r="1608" spans="1:4" x14ac:dyDescent="0.3">
      <c r="A1608" s="2" t="s">
        <v>5571</v>
      </c>
      <c r="B1608" s="2" t="s">
        <v>4340</v>
      </c>
      <c r="C1608" s="2">
        <v>0</v>
      </c>
      <c r="D1608" t="str">
        <f>IF(OR(C1608=0,C1608="x"),
   "No PNEC",
   IFERROR(
      _xlfn.XLOOKUP(C1608,'C-search matrix PNEC NORMAN'!B:B,'C-search matrix PNEC NORMAN'!A:A),
      "No Match"
   )
)</f>
        <v>No PNEC</v>
      </c>
    </row>
    <row r="1609" spans="1:4" x14ac:dyDescent="0.3">
      <c r="A1609" s="2" t="s">
        <v>5572</v>
      </c>
      <c r="B1609" s="2" t="s">
        <v>2332</v>
      </c>
      <c r="C1609" s="2" t="s">
        <v>2334</v>
      </c>
      <c r="D1609">
        <f>IF(OR(C1609=0,C1609="x"),
   "No PNEC",
   IFERROR(
      _xlfn.XLOOKUP(C1609,'C-search matrix PNEC NORMAN'!B:B,'C-search matrix PNEC NORMAN'!A:A),
      "No Match"
   )
)</f>
        <v>1.6651257898404901</v>
      </c>
    </row>
    <row r="1610" spans="1:4" x14ac:dyDescent="0.3">
      <c r="A1610" s="2" t="s">
        <v>267</v>
      </c>
      <c r="B1610" s="2" t="s">
        <v>934</v>
      </c>
      <c r="C1610" s="2" t="s">
        <v>937</v>
      </c>
      <c r="D1610">
        <f>IF(OR(C1610=0,C1610="x"),
   "No PNEC",
   IFERROR(
      _xlfn.XLOOKUP(C1610,'C-search matrix PNEC NORMAN'!B:B,'C-search matrix PNEC NORMAN'!A:A),
      "No Match"
   )
)</f>
        <v>0.15937999999999999</v>
      </c>
    </row>
    <row r="1611" spans="1:4" x14ac:dyDescent="0.3">
      <c r="A1611" s="2" t="s">
        <v>5573</v>
      </c>
      <c r="B1611" s="2" t="s">
        <v>3599</v>
      </c>
      <c r="C1611" s="2" t="s">
        <v>6105</v>
      </c>
      <c r="D1611">
        <f>IF(OR(C1611=0,C1611="x"),
   "No PNEC",
   IFERROR(
      _xlfn.XLOOKUP(C1611,'C-search matrix PNEC NORMAN'!B:B,'C-search matrix PNEC NORMAN'!A:A),
      "No Match"
   )
)</f>
        <v>1.8127</v>
      </c>
    </row>
    <row r="1612" spans="1:4" x14ac:dyDescent="0.3">
      <c r="A1612" s="2" t="s">
        <v>15</v>
      </c>
      <c r="B1612" s="2" t="s">
        <v>1614</v>
      </c>
      <c r="C1612" s="2" t="s">
        <v>1592</v>
      </c>
      <c r="D1612">
        <f>IF(OR(C1612=0,C1612="x"),
   "No PNEC",
   IFERROR(
      _xlfn.XLOOKUP(C1612,'C-search matrix PNEC NORMAN'!B:B,'C-search matrix PNEC NORMAN'!A:A),
      "No Match"
   )
)</f>
        <v>0.14163000000000001</v>
      </c>
    </row>
    <row r="1613" spans="1:4" x14ac:dyDescent="0.3">
      <c r="A1613" s="2" t="s">
        <v>5574</v>
      </c>
      <c r="B1613" s="2" t="s">
        <v>4341</v>
      </c>
      <c r="C1613" s="2" t="s">
        <v>6106</v>
      </c>
      <c r="D1613">
        <f>IF(OR(C1613=0,C1613="x"),
   "No PNEC",
   IFERROR(
      _xlfn.XLOOKUP(C1613,'C-search matrix PNEC NORMAN'!B:B,'C-search matrix PNEC NORMAN'!A:A),
      "No Match"
   )
)</f>
        <v>0.10306999999999999</v>
      </c>
    </row>
    <row r="1614" spans="1:4" x14ac:dyDescent="0.3">
      <c r="A1614" s="2" t="s">
        <v>71</v>
      </c>
      <c r="B1614" s="2" t="s">
        <v>2168</v>
      </c>
      <c r="C1614" s="2" t="s">
        <v>2170</v>
      </c>
      <c r="D1614">
        <f>IF(OR(C1614=0,C1614="x"),
   "No PNEC",
   IFERROR(
      _xlfn.XLOOKUP(C1614,'C-search matrix PNEC NORMAN'!B:B,'C-search matrix PNEC NORMAN'!A:A),
      "No Match"
   )
)</f>
        <v>2.0000000000000001E-4</v>
      </c>
    </row>
    <row r="1615" spans="1:4" x14ac:dyDescent="0.3">
      <c r="A1615" s="2" t="s">
        <v>5575</v>
      </c>
      <c r="B1615" s="2" t="s">
        <v>3600</v>
      </c>
      <c r="C1615" s="2" t="s">
        <v>6107</v>
      </c>
      <c r="D1615">
        <f>IF(OR(C1615=0,C1615="x"),
   "No PNEC",
   IFERROR(
      _xlfn.XLOOKUP(C1615,'C-search matrix PNEC NORMAN'!B:B,'C-search matrix PNEC NORMAN'!A:A),
      "No Match"
   )
)</f>
        <v>6.0000000000000001E-3</v>
      </c>
    </row>
    <row r="1616" spans="1:4" x14ac:dyDescent="0.3">
      <c r="A1616" s="2" t="s">
        <v>4754</v>
      </c>
      <c r="B1616" s="2" t="s">
        <v>3601</v>
      </c>
      <c r="C1616" s="2" t="s">
        <v>2028</v>
      </c>
      <c r="D1616">
        <f>IF(OR(C1616=0,C1616="x"),
   "No PNEC",
   IFERROR(
      _xlfn.XLOOKUP(C1616,'C-search matrix PNEC NORMAN'!B:B,'C-search matrix PNEC NORMAN'!A:A),
      "No Match"
   )
)</f>
        <v>38.446649999999998</v>
      </c>
    </row>
    <row r="1617" spans="1:4" x14ac:dyDescent="0.3">
      <c r="A1617" s="2" t="s">
        <v>5576</v>
      </c>
      <c r="B1617" s="2" t="s">
        <v>1822</v>
      </c>
      <c r="C1617" s="2" t="s">
        <v>1824</v>
      </c>
      <c r="D1617">
        <f>IF(OR(C1617=0,C1617="x"),
   "No PNEC",
   IFERROR(
      _xlfn.XLOOKUP(C1617,'C-search matrix PNEC NORMAN'!B:B,'C-search matrix PNEC NORMAN'!A:A),
      "No Match"
   )
)</f>
        <v>0.38371</v>
      </c>
    </row>
    <row r="1618" spans="1:4" x14ac:dyDescent="0.3">
      <c r="A1618" s="2" t="s">
        <v>5577</v>
      </c>
      <c r="B1618" s="2" t="s">
        <v>1725</v>
      </c>
      <c r="C1618" s="2" t="s">
        <v>1730</v>
      </c>
      <c r="D1618">
        <f>IF(OR(C1618=0,C1618="x"),
   "No PNEC",
   IFERROR(
      _xlfn.XLOOKUP(C1618,'C-search matrix PNEC NORMAN'!B:B,'C-search matrix PNEC NORMAN'!A:A),
      "No Match"
   )
)</f>
        <v>0.16170000000000001</v>
      </c>
    </row>
    <row r="1619" spans="1:4" x14ac:dyDescent="0.3">
      <c r="A1619" s="2" t="s">
        <v>86537</v>
      </c>
      <c r="B1619" t="s">
        <v>86511</v>
      </c>
      <c r="C1619" s="102" t="s">
        <v>6141</v>
      </c>
      <c r="D1619">
        <f>IF(OR(C1619=0,C1619="x"),
   "No PNEC",
   IFERROR(
      _xlfn.XLOOKUP(C1619,'C-search matrix PNEC NORMAN'!B:B,'C-search matrix PNEC NORMAN'!A:A),
      "No Match"
   )
)</f>
        <v>0.37026999999999999</v>
      </c>
    </row>
    <row r="1620" spans="1:4" x14ac:dyDescent="0.3">
      <c r="A1620" s="2" t="s">
        <v>5578</v>
      </c>
      <c r="B1620" s="2" t="s">
        <v>4342</v>
      </c>
      <c r="C1620" s="2" t="s">
        <v>6108</v>
      </c>
      <c r="D1620">
        <f>IF(OR(C1620=0,C1620="x"),
   "No PNEC",
   IFERROR(
      _xlfn.XLOOKUP(C1620,'C-search matrix PNEC NORMAN'!B:B,'C-search matrix PNEC NORMAN'!A:A),
      "No Match"
   )
)</f>
        <v>2.9750899999999998</v>
      </c>
    </row>
    <row r="1621" spans="1:4" x14ac:dyDescent="0.3">
      <c r="A1621" s="2" t="s">
        <v>4752</v>
      </c>
      <c r="B1621" s="2" t="s">
        <v>2164</v>
      </c>
      <c r="C1621" s="2" t="s">
        <v>1948</v>
      </c>
      <c r="D1621">
        <f>IF(OR(C1621=0,C1621="x"),
   "No PNEC",
   IFERROR(
      _xlfn.XLOOKUP(C1621,'C-search matrix PNEC NORMAN'!B:B,'C-search matrix PNEC NORMAN'!A:A),
      "No Match"
   )
)</f>
        <v>4.59</v>
      </c>
    </row>
    <row r="1622" spans="1:4" x14ac:dyDescent="0.3">
      <c r="A1622" s="2" t="s">
        <v>5577</v>
      </c>
      <c r="B1622" s="2" t="s">
        <v>2080</v>
      </c>
      <c r="C1622" s="2" t="s">
        <v>1730</v>
      </c>
      <c r="D1622">
        <f>IF(OR(C1622=0,C1622="x"),
   "No PNEC",
   IFERROR(
      _xlfn.XLOOKUP(C1622,'C-search matrix PNEC NORMAN'!B:B,'C-search matrix PNEC NORMAN'!A:A),
      "No Match"
   )
)</f>
        <v>0.16170000000000001</v>
      </c>
    </row>
    <row r="1623" spans="1:4" x14ac:dyDescent="0.3">
      <c r="A1623" s="2" t="s">
        <v>5579</v>
      </c>
      <c r="B1623" s="2" t="s">
        <v>3602</v>
      </c>
      <c r="C1623" s="2" t="s">
        <v>6109</v>
      </c>
      <c r="D1623">
        <f>IF(OR(C1623=0,C1623="x"),
   "No PNEC",
   IFERROR(
      _xlfn.XLOOKUP(C1623,'C-search matrix PNEC NORMAN'!B:B,'C-search matrix PNEC NORMAN'!A:A),
      "No Match"
   )
)</f>
        <v>1.4117200000000001</v>
      </c>
    </row>
    <row r="1624" spans="1:4" x14ac:dyDescent="0.3">
      <c r="A1624" s="2" t="s">
        <v>5580</v>
      </c>
      <c r="B1624" s="2" t="s">
        <v>2384</v>
      </c>
      <c r="C1624" s="2" t="s">
        <v>2140</v>
      </c>
      <c r="D1624">
        <f>IF(OR(C1624=0,C1624="x"),
   "No PNEC",
   IFERROR(
      _xlfn.XLOOKUP(C1624,'C-search matrix PNEC NORMAN'!B:B,'C-search matrix PNEC NORMAN'!A:A),
      "No Match"
   )
)</f>
        <v>0.16619999999999999</v>
      </c>
    </row>
    <row r="1625" spans="1:4" x14ac:dyDescent="0.3">
      <c r="A1625" s="2" t="s">
        <v>5581</v>
      </c>
      <c r="B1625" s="2" t="s">
        <v>2623</v>
      </c>
      <c r="C1625" s="2" t="s">
        <v>1480</v>
      </c>
      <c r="D1625">
        <f>IF(OR(C1625=0,C1625="x"),
   "No PNEC",
   IFERROR(
      _xlfn.XLOOKUP(C1625,'C-search matrix PNEC NORMAN'!B:B,'C-search matrix PNEC NORMAN'!A:A),
      "No Match"
   )
)</f>
        <v>11</v>
      </c>
    </row>
    <row r="1626" spans="1:4" x14ac:dyDescent="0.3">
      <c r="A1626" s="2" t="s">
        <v>4573</v>
      </c>
      <c r="B1626" s="2" t="s">
        <v>3603</v>
      </c>
      <c r="C1626" s="2" t="s">
        <v>5825</v>
      </c>
      <c r="D1626">
        <f>IF(OR(C1626=0,C1626="x"),
   "No PNEC",
   IFERROR(
      _xlfn.XLOOKUP(C1626,'C-search matrix PNEC NORMAN'!B:B,'C-search matrix PNEC NORMAN'!A:A),
      "No Match"
   )
)</f>
        <v>1.72892</v>
      </c>
    </row>
    <row r="1627" spans="1:4" x14ac:dyDescent="0.3">
      <c r="A1627" s="2" t="s">
        <v>4784</v>
      </c>
      <c r="B1627" t="s">
        <v>86512</v>
      </c>
      <c r="C1627" s="102" t="s">
        <v>2353</v>
      </c>
      <c r="D1627">
        <f>IF(OR(C1627=0,C1627="x"),
   "No PNEC",
   IFERROR(
      _xlfn.XLOOKUP(C1627,'C-search matrix PNEC NORMAN'!B:B,'C-search matrix PNEC NORMAN'!A:A),
      "No Match"
   )
)</f>
        <v>24.3733</v>
      </c>
    </row>
    <row r="1628" spans="1:4" x14ac:dyDescent="0.3">
      <c r="A1628" s="2" t="s">
        <v>12</v>
      </c>
      <c r="B1628" s="2" t="s">
        <v>3604</v>
      </c>
      <c r="C1628" s="2" t="s">
        <v>988</v>
      </c>
      <c r="D1628">
        <f>IF(OR(C1628=0,C1628="x"),
   "No PNEC",
   IFERROR(
      _xlfn.XLOOKUP(C1628,'C-search matrix PNEC NORMAN'!B:B,'C-search matrix PNEC NORMAN'!A:A),
      "No Match"
   )
)</f>
        <v>56</v>
      </c>
    </row>
    <row r="1629" spans="1:4" x14ac:dyDescent="0.3">
      <c r="A1629" s="2" t="s">
        <v>4916</v>
      </c>
      <c r="B1629" s="2" t="s">
        <v>1713</v>
      </c>
      <c r="C1629" s="2" t="s">
        <v>995</v>
      </c>
      <c r="D1629">
        <f>IF(OR(C1629=0,C1629="x"),
   "No PNEC",
   IFERROR(
      _xlfn.XLOOKUP(C1629,'C-search matrix PNEC NORMAN'!B:B,'C-search matrix PNEC NORMAN'!A:A),
      "No Match"
   )
)</f>
        <v>8.0241600000000002</v>
      </c>
    </row>
    <row r="1630" spans="1:4" x14ac:dyDescent="0.3">
      <c r="A1630" s="2" t="s">
        <v>4914</v>
      </c>
      <c r="B1630" s="2" t="s">
        <v>1495</v>
      </c>
      <c r="C1630" s="2" t="s">
        <v>1497</v>
      </c>
      <c r="D1630">
        <f>IF(OR(C1630=0,C1630="x"),
   "No PNEC",
   IFERROR(
      _xlfn.XLOOKUP(C1630,'C-search matrix PNEC NORMAN'!B:B,'C-search matrix PNEC NORMAN'!A:A),
      "No Match"
   )
)</f>
        <v>8.2370000000000001</v>
      </c>
    </row>
    <row r="1631" spans="1:4" x14ac:dyDescent="0.3">
      <c r="A1631" s="2" t="s">
        <v>5582</v>
      </c>
      <c r="B1631" s="2" t="s">
        <v>4343</v>
      </c>
      <c r="C1631" s="2" t="s">
        <v>6110</v>
      </c>
      <c r="D1631">
        <f>IF(OR(C1631=0,C1631="x"),
   "No PNEC",
   IFERROR(
      _xlfn.XLOOKUP(C1631,'C-search matrix PNEC NORMAN'!B:B,'C-search matrix PNEC NORMAN'!A:A),
      "No Match"
   )
)</f>
        <v>0.50746999999999998</v>
      </c>
    </row>
    <row r="1632" spans="1:4" x14ac:dyDescent="0.3">
      <c r="A1632" s="2" t="s">
        <v>5583</v>
      </c>
      <c r="B1632" s="2" t="s">
        <v>3605</v>
      </c>
      <c r="C1632" s="2" t="s">
        <v>2353</v>
      </c>
      <c r="D1632">
        <f>IF(OR(C1632=0,C1632="x"),
   "No PNEC",
   IFERROR(
      _xlfn.XLOOKUP(C1632,'C-search matrix PNEC NORMAN'!B:B,'C-search matrix PNEC NORMAN'!A:A),
      "No Match"
   )
)</f>
        <v>24.3733</v>
      </c>
    </row>
    <row r="1633" spans="1:4" x14ac:dyDescent="0.3">
      <c r="A1633" s="2" t="s">
        <v>5584</v>
      </c>
      <c r="B1633" s="2" t="s">
        <v>3606</v>
      </c>
      <c r="C1633" s="2" t="s">
        <v>1228</v>
      </c>
      <c r="D1633">
        <f>IF(OR(C1633=0,C1633="x"),
   "No PNEC",
   IFERROR(
      _xlfn.XLOOKUP(C1633,'C-search matrix PNEC NORMAN'!B:B,'C-search matrix PNEC NORMAN'!A:A),
      "No Match"
   )
)</f>
        <v>19.132709999999999</v>
      </c>
    </row>
    <row r="1634" spans="1:4" x14ac:dyDescent="0.3">
      <c r="A1634" s="2" t="s">
        <v>5585</v>
      </c>
      <c r="B1634" s="2" t="s">
        <v>4344</v>
      </c>
      <c r="C1634" s="2" t="s">
        <v>1497</v>
      </c>
      <c r="D1634">
        <f>IF(OR(C1634=0,C1634="x"),
   "No PNEC",
   IFERROR(
      _xlfn.XLOOKUP(C1634,'C-search matrix PNEC NORMAN'!B:B,'C-search matrix PNEC NORMAN'!A:A),
      "No Match"
   )
)</f>
        <v>8.2370000000000001</v>
      </c>
    </row>
    <row r="1635" spans="1:4" x14ac:dyDescent="0.3">
      <c r="A1635" s="2" t="s">
        <v>5586</v>
      </c>
      <c r="B1635" s="2" t="s">
        <v>3607</v>
      </c>
      <c r="C1635" s="2" t="s">
        <v>2366</v>
      </c>
      <c r="D1635">
        <f>IF(OR(C1635=0,C1635="x"),
   "No PNEC",
   IFERROR(
      _xlfn.XLOOKUP(C1635,'C-search matrix PNEC NORMAN'!B:B,'C-search matrix PNEC NORMAN'!A:A),
      "No Match"
   )
)</f>
        <v>3.6722899999999998</v>
      </c>
    </row>
    <row r="1636" spans="1:4" x14ac:dyDescent="0.3">
      <c r="A1636" s="2" t="s">
        <v>187</v>
      </c>
      <c r="B1636" s="2" t="s">
        <v>3608</v>
      </c>
      <c r="C1636" s="2" t="s">
        <v>530</v>
      </c>
      <c r="D1636">
        <f>IF(OR(C1636=0,C1636="x"),
   "No PNEC",
   IFERROR(
      _xlfn.XLOOKUP(C1636,'C-search matrix PNEC NORMAN'!B:B,'C-search matrix PNEC NORMAN'!A:A),
      "No Match"
   )
)</f>
        <v>1.8725400000000001</v>
      </c>
    </row>
    <row r="1637" spans="1:4" x14ac:dyDescent="0.3">
      <c r="A1637" s="2" t="s">
        <v>5587</v>
      </c>
      <c r="B1637" s="2" t="s">
        <v>3609</v>
      </c>
      <c r="C1637" s="2" t="s">
        <v>6111</v>
      </c>
      <c r="D1637">
        <f>IF(OR(C1637=0,C1637="x"),
   "No PNEC",
   IFERROR(
      _xlfn.XLOOKUP(C1637,'C-search matrix PNEC NORMAN'!B:B,'C-search matrix PNEC NORMAN'!A:A),
      "No Match"
   )
)</f>
        <v>0.99782902875024804</v>
      </c>
    </row>
    <row r="1638" spans="1:4" x14ac:dyDescent="0.3">
      <c r="A1638" s="2" t="s">
        <v>5588</v>
      </c>
      <c r="B1638" s="2" t="s">
        <v>1701</v>
      </c>
      <c r="C1638" s="2" t="s">
        <v>1702</v>
      </c>
      <c r="D1638">
        <f>IF(OR(C1638=0,C1638="x"),
   "No PNEC",
   IFERROR(
      _xlfn.XLOOKUP(C1638,'C-search matrix PNEC NORMAN'!B:B,'C-search matrix PNEC NORMAN'!A:A),
      "No Match"
   )
)</f>
        <v>41.8805446752908</v>
      </c>
    </row>
    <row r="1639" spans="1:4" x14ac:dyDescent="0.3">
      <c r="A1639" s="2" t="s">
        <v>5589</v>
      </c>
      <c r="B1639" s="2" t="s">
        <v>4345</v>
      </c>
      <c r="C1639" s="2" t="s">
        <v>1702</v>
      </c>
      <c r="D1639">
        <f>IF(OR(C1639=0,C1639="x"),
   "No PNEC",
   IFERROR(
      _xlfn.XLOOKUP(C1639,'C-search matrix PNEC NORMAN'!B:B,'C-search matrix PNEC NORMAN'!A:A),
      "No Match"
   )
)</f>
        <v>41.8805446752908</v>
      </c>
    </row>
    <row r="1640" spans="1:4" x14ac:dyDescent="0.3">
      <c r="A1640" s="2" t="s">
        <v>5590</v>
      </c>
      <c r="B1640" s="2" t="s">
        <v>3610</v>
      </c>
      <c r="C1640" s="2" t="s">
        <v>1948</v>
      </c>
      <c r="D1640">
        <f>IF(OR(C1640=0,C1640="x"),
   "No PNEC",
   IFERROR(
      _xlfn.XLOOKUP(C1640,'C-search matrix PNEC NORMAN'!B:B,'C-search matrix PNEC NORMAN'!A:A),
      "No Match"
   )
)</f>
        <v>4.59</v>
      </c>
    </row>
    <row r="1641" spans="1:4" x14ac:dyDescent="0.3">
      <c r="A1641" s="2" t="s">
        <v>5591</v>
      </c>
      <c r="B1641" s="2" t="s">
        <v>4346</v>
      </c>
      <c r="C1641" s="2" t="s">
        <v>5807</v>
      </c>
      <c r="D1641" t="str">
        <f>IF(OR(C1641=0,C1641="x"),
   "No PNEC",
   IFERROR(
      _xlfn.XLOOKUP(C1641,'C-search matrix PNEC NORMAN'!B:B,'C-search matrix PNEC NORMAN'!A:A),
      "No Match"
   )
)</f>
        <v>No PNEC</v>
      </c>
    </row>
    <row r="1642" spans="1:4" x14ac:dyDescent="0.3">
      <c r="A1642" s="2" t="s">
        <v>4952</v>
      </c>
      <c r="B1642" s="2" t="s">
        <v>3611</v>
      </c>
      <c r="C1642" s="2" t="s">
        <v>2516</v>
      </c>
      <c r="D1642">
        <f>IF(OR(C1642=0,C1642="x"),
   "No PNEC",
   IFERROR(
      _xlfn.XLOOKUP(C1642,'C-search matrix PNEC NORMAN'!B:B,'C-search matrix PNEC NORMAN'!A:A),
      "No Match"
   )
)</f>
        <v>0.12573999999999999</v>
      </c>
    </row>
    <row r="1643" spans="1:4" x14ac:dyDescent="0.3">
      <c r="A1643" s="2" t="s">
        <v>5592</v>
      </c>
      <c r="B1643" s="2" t="s">
        <v>4347</v>
      </c>
      <c r="C1643" s="2" t="s">
        <v>6112</v>
      </c>
      <c r="D1643">
        <f>IF(OR(C1643=0,C1643="x"),
   "No PNEC",
   IFERROR(
      _xlfn.XLOOKUP(C1643,'C-search matrix PNEC NORMAN'!B:B,'C-search matrix PNEC NORMAN'!A:A),
      "No Match"
   )
)</f>
        <v>15.11504</v>
      </c>
    </row>
    <row r="1644" spans="1:4" x14ac:dyDescent="0.3">
      <c r="A1644" s="2" t="s">
        <v>4511</v>
      </c>
      <c r="B1644" s="2" t="s">
        <v>1687</v>
      </c>
      <c r="C1644" s="2" t="s">
        <v>1209</v>
      </c>
      <c r="D1644">
        <f>IF(OR(C1644=0,C1644="x"),
   "No PNEC",
   IFERROR(
      _xlfn.XLOOKUP(C1644,'C-search matrix PNEC NORMAN'!B:B,'C-search matrix PNEC NORMAN'!A:A),
      "No Match"
   )
)</f>
        <v>6.7999999999999996E-3</v>
      </c>
    </row>
    <row r="1645" spans="1:4" x14ac:dyDescent="0.3">
      <c r="A1645" s="2" t="s">
        <v>4928</v>
      </c>
      <c r="B1645" s="2" t="s">
        <v>4348</v>
      </c>
      <c r="C1645" s="2" t="s">
        <v>5928</v>
      </c>
      <c r="D1645" t="str">
        <f>IF(OR(C1645=0,C1645="x"),
   "No PNEC",
   IFERROR(
      _xlfn.XLOOKUP(C1645,'C-search matrix PNEC NORMAN'!B:B,'C-search matrix PNEC NORMAN'!A:A),
      "No Match"
   )
)</f>
        <v>No Match</v>
      </c>
    </row>
    <row r="1646" spans="1:4" x14ac:dyDescent="0.3">
      <c r="A1646" s="2" t="s">
        <v>4924</v>
      </c>
      <c r="B1646" s="2" t="s">
        <v>3612</v>
      </c>
      <c r="C1646" s="2" t="s">
        <v>5925</v>
      </c>
      <c r="D1646">
        <f>IF(OR(C1646=0,C1646="x"),
   "No PNEC",
   IFERROR(
      _xlfn.XLOOKUP(C1646,'C-search matrix PNEC NORMAN'!B:B,'C-search matrix PNEC NORMAN'!A:A),
      "No Match"
   )
)</f>
        <v>0.17634</v>
      </c>
    </row>
    <row r="1647" spans="1:4" x14ac:dyDescent="0.3">
      <c r="A1647" s="2" t="s">
        <v>4512</v>
      </c>
      <c r="B1647" s="2" t="s">
        <v>4349</v>
      </c>
      <c r="C1647" s="2" t="s">
        <v>5807</v>
      </c>
      <c r="D1647" t="str">
        <f>IF(OR(C1647=0,C1647="x"),
   "No PNEC",
   IFERROR(
      _xlfn.XLOOKUP(C1647,'C-search matrix PNEC NORMAN'!B:B,'C-search matrix PNEC NORMAN'!A:A),
      "No Match"
   )
)</f>
        <v>No PNEC</v>
      </c>
    </row>
    <row r="1648" spans="1:4" x14ac:dyDescent="0.3">
      <c r="A1648" s="2" t="s">
        <v>5593</v>
      </c>
      <c r="B1648" s="2" t="s">
        <v>2382</v>
      </c>
      <c r="C1648" s="2" t="s">
        <v>2383</v>
      </c>
      <c r="D1648">
        <f>IF(OR(C1648=0,C1648="x"),
   "No PNEC",
   IFERROR(
      _xlfn.XLOOKUP(C1648,'C-search matrix PNEC NORMAN'!B:B,'C-search matrix PNEC NORMAN'!A:A),
      "No Match"
   )
)</f>
        <v>1.057E-2</v>
      </c>
    </row>
    <row r="1649" spans="1:4" x14ac:dyDescent="0.3">
      <c r="A1649" s="2" t="s">
        <v>5594</v>
      </c>
      <c r="B1649" s="2" t="s">
        <v>3613</v>
      </c>
      <c r="C1649" s="2" t="s">
        <v>6113</v>
      </c>
      <c r="D1649">
        <f>IF(OR(C1649=0,C1649="x"),
   "No PNEC",
   IFERROR(
      _xlfn.XLOOKUP(C1649,'C-search matrix PNEC NORMAN'!B:B,'C-search matrix PNEC NORMAN'!A:A),
      "No Match"
   )
)</f>
        <v>1.9E-3</v>
      </c>
    </row>
    <row r="1650" spans="1:4" x14ac:dyDescent="0.3">
      <c r="A1650" s="2" t="s">
        <v>5595</v>
      </c>
      <c r="B1650" s="2" t="s">
        <v>4350</v>
      </c>
      <c r="C1650" s="2" t="s">
        <v>5807</v>
      </c>
      <c r="D1650" t="str">
        <f>IF(OR(C1650=0,C1650="x"),
   "No PNEC",
   IFERROR(
      _xlfn.XLOOKUP(C1650,'C-search matrix PNEC NORMAN'!B:B,'C-search matrix PNEC NORMAN'!A:A),
      "No Match"
   )
)</f>
        <v>No PNEC</v>
      </c>
    </row>
    <row r="1651" spans="1:4" x14ac:dyDescent="0.3">
      <c r="A1651" s="2" t="s">
        <v>5</v>
      </c>
      <c r="B1651" s="2" t="s">
        <v>2017</v>
      </c>
      <c r="C1651" s="2" t="s">
        <v>451</v>
      </c>
      <c r="D1651">
        <f>IF(OR(C1651=0,C1651="x"),
   "No PNEC",
   IFERROR(
      _xlfn.XLOOKUP(C1651,'C-search matrix PNEC NORMAN'!B:B,'C-search matrix PNEC NORMAN'!A:A),
      "No Match"
   )
)</f>
        <v>600</v>
      </c>
    </row>
    <row r="1652" spans="1:4" x14ac:dyDescent="0.3">
      <c r="A1652" s="2" t="s">
        <v>137</v>
      </c>
      <c r="B1652" s="2" t="s">
        <v>1457</v>
      </c>
      <c r="C1652" s="2" t="s">
        <v>1459</v>
      </c>
      <c r="D1652">
        <f>IF(OR(C1652=0,C1652="x"),
   "No PNEC",
   IFERROR(
      _xlfn.XLOOKUP(C1652,'C-search matrix PNEC NORMAN'!B:B,'C-search matrix PNEC NORMAN'!A:A),
      "No Match"
   )
)</f>
        <v>0.82540000000000002</v>
      </c>
    </row>
    <row r="1653" spans="1:4" x14ac:dyDescent="0.3">
      <c r="A1653" s="2" t="s">
        <v>5596</v>
      </c>
      <c r="B1653" s="2" t="s">
        <v>4351</v>
      </c>
      <c r="C1653" s="2" t="s">
        <v>6114</v>
      </c>
      <c r="D1653">
        <f>IF(OR(C1653=0,C1653="x"),
   "No PNEC",
   IFERROR(
      _xlfn.XLOOKUP(C1653,'C-search matrix PNEC NORMAN'!B:B,'C-search matrix PNEC NORMAN'!A:A),
      "No Match"
   )
)</f>
        <v>1000</v>
      </c>
    </row>
    <row r="1654" spans="1:4" x14ac:dyDescent="0.3">
      <c r="A1654" s="2" t="s">
        <v>5623</v>
      </c>
      <c r="B1654" t="s">
        <v>86513</v>
      </c>
      <c r="C1654" s="102" t="s">
        <v>6117</v>
      </c>
      <c r="D1654">
        <f>IF(OR(C1654=0,C1654="x"),
   "No PNEC",
   IFERROR(
      _xlfn.XLOOKUP(C1654,'C-search matrix PNEC NORMAN'!B:B,'C-search matrix PNEC NORMAN'!A:A),
      "No Match"
   )
)</f>
        <v>2.2559399999999998</v>
      </c>
    </row>
    <row r="1655" spans="1:4" x14ac:dyDescent="0.3">
      <c r="A1655" s="2" t="s">
        <v>5597</v>
      </c>
      <c r="B1655" s="2" t="s">
        <v>947</v>
      </c>
      <c r="C1655" s="2" t="s">
        <v>948</v>
      </c>
      <c r="D1655">
        <f>IF(OR(C1655=0,C1655="x"),
   "No PNEC",
   IFERROR(
      _xlfn.XLOOKUP(C1655,'C-search matrix PNEC NORMAN'!B:B,'C-search matrix PNEC NORMAN'!A:A),
      "No Match"
   )
)</f>
        <v>22</v>
      </c>
    </row>
    <row r="1656" spans="1:4" x14ac:dyDescent="0.3">
      <c r="A1656" s="2" t="s">
        <v>5598</v>
      </c>
      <c r="B1656" s="2" t="s">
        <v>1751</v>
      </c>
      <c r="C1656" s="2" t="s">
        <v>1753</v>
      </c>
      <c r="D1656">
        <f>IF(OR(C1656=0,C1656="x"),
   "No PNEC",
   IFERROR(
      _xlfn.XLOOKUP(C1656,'C-search matrix PNEC NORMAN'!B:B,'C-search matrix PNEC NORMAN'!A:A),
      "No Match"
   )
)</f>
        <v>300</v>
      </c>
    </row>
    <row r="1657" spans="1:4" x14ac:dyDescent="0.3">
      <c r="A1657" s="2" t="s">
        <v>5599</v>
      </c>
      <c r="B1657" s="2" t="s">
        <v>2100</v>
      </c>
      <c r="C1657" s="2" t="s">
        <v>2101</v>
      </c>
      <c r="D1657">
        <f>IF(OR(C1657=0,C1657="x"),
   "No PNEC",
   IFERROR(
      _xlfn.XLOOKUP(C1657,'C-search matrix PNEC NORMAN'!B:B,'C-search matrix PNEC NORMAN'!A:A),
      "No Match"
   )
)</f>
        <v>75</v>
      </c>
    </row>
    <row r="1658" spans="1:4" x14ac:dyDescent="0.3">
      <c r="A1658" s="2" t="s">
        <v>5600</v>
      </c>
      <c r="B1658" s="2" t="s">
        <v>2562</v>
      </c>
      <c r="C1658" s="2" t="s">
        <v>2564</v>
      </c>
      <c r="D1658">
        <f>IF(OR(C1658=0,C1658="x"),
   "No PNEC",
   IFERROR(
      _xlfn.XLOOKUP(C1658,'C-search matrix PNEC NORMAN'!B:B,'C-search matrix PNEC NORMAN'!A:A),
      "No Match"
   )
)</f>
        <v>0.22354847522473301</v>
      </c>
    </row>
    <row r="1659" spans="1:4" x14ac:dyDescent="0.3">
      <c r="A1659" s="2" t="s">
        <v>5601</v>
      </c>
      <c r="B1659" s="2" t="s">
        <v>4352</v>
      </c>
      <c r="C1659" s="2">
        <v>0</v>
      </c>
      <c r="D1659" t="str">
        <f>IF(OR(C1659=0,C1659="x"),
   "No PNEC",
   IFERROR(
      _xlfn.XLOOKUP(C1659,'C-search matrix PNEC NORMAN'!B:B,'C-search matrix PNEC NORMAN'!A:A),
      "No Match"
   )
)</f>
        <v>No PNEC</v>
      </c>
    </row>
    <row r="1660" spans="1:4" x14ac:dyDescent="0.3">
      <c r="A1660" s="2" t="s">
        <v>5602</v>
      </c>
      <c r="B1660" s="2" t="s">
        <v>4353</v>
      </c>
      <c r="C1660" s="2">
        <v>0</v>
      </c>
      <c r="D1660" t="str">
        <f>IF(OR(C1660=0,C1660="x"),
   "No PNEC",
   IFERROR(
      _xlfn.XLOOKUP(C1660,'C-search matrix PNEC NORMAN'!B:B,'C-search matrix PNEC NORMAN'!A:A),
      "No Match"
   )
)</f>
        <v>No PNEC</v>
      </c>
    </row>
    <row r="1661" spans="1:4" x14ac:dyDescent="0.3">
      <c r="A1661" s="2" t="s">
        <v>5603</v>
      </c>
      <c r="B1661" s="2" t="s">
        <v>4354</v>
      </c>
      <c r="C1661" s="2">
        <v>0</v>
      </c>
      <c r="D1661" t="str">
        <f>IF(OR(C1661=0,C1661="x"),
   "No PNEC",
   IFERROR(
      _xlfn.XLOOKUP(C1661,'C-search matrix PNEC NORMAN'!B:B,'C-search matrix PNEC NORMAN'!A:A),
      "No Match"
   )
)</f>
        <v>No PNEC</v>
      </c>
    </row>
    <row r="1662" spans="1:4" x14ac:dyDescent="0.3">
      <c r="A1662" s="2" t="s">
        <v>5604</v>
      </c>
      <c r="B1662" s="2" t="s">
        <v>4355</v>
      </c>
      <c r="C1662" s="2">
        <v>0</v>
      </c>
      <c r="D1662" t="str">
        <f>IF(OR(C1662=0,C1662="x"),
   "No PNEC",
   IFERROR(
      _xlfn.XLOOKUP(C1662,'C-search matrix PNEC NORMAN'!B:B,'C-search matrix PNEC NORMAN'!A:A),
      "No Match"
   )
)</f>
        <v>No PNEC</v>
      </c>
    </row>
    <row r="1663" spans="1:4" x14ac:dyDescent="0.3">
      <c r="A1663" s="2" t="s">
        <v>5605</v>
      </c>
      <c r="B1663" s="2" t="s">
        <v>4356</v>
      </c>
      <c r="C1663" s="2">
        <v>0</v>
      </c>
      <c r="D1663" t="str">
        <f>IF(OR(C1663=0,C1663="x"),
   "No PNEC",
   IFERROR(
      _xlfn.XLOOKUP(C1663,'C-search matrix PNEC NORMAN'!B:B,'C-search matrix PNEC NORMAN'!A:A),
      "No Match"
   )
)</f>
        <v>No PNEC</v>
      </c>
    </row>
    <row r="1664" spans="1:4" x14ac:dyDescent="0.3">
      <c r="A1664" s="2" t="s">
        <v>5606</v>
      </c>
      <c r="B1664" s="2" t="s">
        <v>4357</v>
      </c>
      <c r="C1664" s="2">
        <v>0</v>
      </c>
      <c r="D1664" t="str">
        <f>IF(OR(C1664=0,C1664="x"),
   "No PNEC",
   IFERROR(
      _xlfn.XLOOKUP(C1664,'C-search matrix PNEC NORMAN'!B:B,'C-search matrix PNEC NORMAN'!A:A),
      "No Match"
   )
)</f>
        <v>No PNEC</v>
      </c>
    </row>
    <row r="1665" spans="1:4" x14ac:dyDescent="0.3">
      <c r="A1665" s="2" t="s">
        <v>5607</v>
      </c>
      <c r="B1665" s="2" t="s">
        <v>4358</v>
      </c>
      <c r="C1665" s="2">
        <v>0</v>
      </c>
      <c r="D1665" t="str">
        <f>IF(OR(C1665=0,C1665="x"),
   "No PNEC",
   IFERROR(
      _xlfn.XLOOKUP(C1665,'C-search matrix PNEC NORMAN'!B:B,'C-search matrix PNEC NORMAN'!A:A),
      "No Match"
   )
)</f>
        <v>No PNEC</v>
      </c>
    </row>
    <row r="1666" spans="1:4" x14ac:dyDescent="0.3">
      <c r="A1666" s="2" t="s">
        <v>5608</v>
      </c>
      <c r="B1666" s="2" t="s">
        <v>4359</v>
      </c>
      <c r="C1666" s="2">
        <v>0</v>
      </c>
      <c r="D1666" t="str">
        <f>IF(OR(C1666=0,C1666="x"),
   "No PNEC",
   IFERROR(
      _xlfn.XLOOKUP(C1666,'C-search matrix PNEC NORMAN'!B:B,'C-search matrix PNEC NORMAN'!A:A),
      "No Match"
   )
)</f>
        <v>No PNEC</v>
      </c>
    </row>
    <row r="1667" spans="1:4" x14ac:dyDescent="0.3">
      <c r="A1667" s="2" t="s">
        <v>5609</v>
      </c>
      <c r="B1667" s="2" t="s">
        <v>4360</v>
      </c>
      <c r="C1667" s="2">
        <v>0</v>
      </c>
      <c r="D1667" t="str">
        <f>IF(OR(C1667=0,C1667="x"),
   "No PNEC",
   IFERROR(
      _xlfn.XLOOKUP(C1667,'C-search matrix PNEC NORMAN'!B:B,'C-search matrix PNEC NORMAN'!A:A),
      "No Match"
   )
)</f>
        <v>No PNEC</v>
      </c>
    </row>
    <row r="1668" spans="1:4" x14ac:dyDescent="0.3">
      <c r="A1668" s="2" t="s">
        <v>5610</v>
      </c>
      <c r="B1668" s="2" t="s">
        <v>4361</v>
      </c>
      <c r="C1668" s="2">
        <v>0</v>
      </c>
      <c r="D1668" t="str">
        <f>IF(OR(C1668=0,C1668="x"),
   "No PNEC",
   IFERROR(
      _xlfn.XLOOKUP(C1668,'C-search matrix PNEC NORMAN'!B:B,'C-search matrix PNEC NORMAN'!A:A),
      "No Match"
   )
)</f>
        <v>No PNEC</v>
      </c>
    </row>
    <row r="1669" spans="1:4" x14ac:dyDescent="0.3">
      <c r="A1669" s="2" t="s">
        <v>5611</v>
      </c>
      <c r="B1669" s="2" t="s">
        <v>4362</v>
      </c>
      <c r="C1669" s="2">
        <v>0</v>
      </c>
      <c r="D1669" t="str">
        <f>IF(OR(C1669=0,C1669="x"),
   "No PNEC",
   IFERROR(
      _xlfn.XLOOKUP(C1669,'C-search matrix PNEC NORMAN'!B:B,'C-search matrix PNEC NORMAN'!A:A),
      "No Match"
   )
)</f>
        <v>No PNEC</v>
      </c>
    </row>
    <row r="1670" spans="1:4" x14ac:dyDescent="0.3">
      <c r="A1670" s="2" t="s">
        <v>5612</v>
      </c>
      <c r="B1670" s="2" t="s">
        <v>4363</v>
      </c>
      <c r="C1670" s="2">
        <v>0</v>
      </c>
      <c r="D1670" t="str">
        <f>IF(OR(C1670=0,C1670="x"),
   "No PNEC",
   IFERROR(
      _xlfn.XLOOKUP(C1670,'C-search matrix PNEC NORMAN'!B:B,'C-search matrix PNEC NORMAN'!A:A),
      "No Match"
   )
)</f>
        <v>No PNEC</v>
      </c>
    </row>
    <row r="1671" spans="1:4" x14ac:dyDescent="0.3">
      <c r="A1671" s="2" t="s">
        <v>5613</v>
      </c>
      <c r="B1671" s="2" t="s">
        <v>4364</v>
      </c>
      <c r="C1671" s="2">
        <v>0</v>
      </c>
      <c r="D1671" t="str">
        <f>IF(OR(C1671=0,C1671="x"),
   "No PNEC",
   IFERROR(
      _xlfn.XLOOKUP(C1671,'C-search matrix PNEC NORMAN'!B:B,'C-search matrix PNEC NORMAN'!A:A),
      "No Match"
   )
)</f>
        <v>No PNEC</v>
      </c>
    </row>
    <row r="1672" spans="1:4" x14ac:dyDescent="0.3">
      <c r="A1672" s="2" t="s">
        <v>5614</v>
      </c>
      <c r="B1672" s="2" t="s">
        <v>4365</v>
      </c>
      <c r="C1672" s="2">
        <v>0</v>
      </c>
      <c r="D1672" t="str">
        <f>IF(OR(C1672=0,C1672="x"),
   "No PNEC",
   IFERROR(
      _xlfn.XLOOKUP(C1672,'C-search matrix PNEC NORMAN'!B:B,'C-search matrix PNEC NORMAN'!A:A),
      "No Match"
   )
)</f>
        <v>No PNEC</v>
      </c>
    </row>
    <row r="1673" spans="1:4" x14ac:dyDescent="0.3">
      <c r="A1673" s="2" t="s">
        <v>5615</v>
      </c>
      <c r="B1673" s="2" t="s">
        <v>4366</v>
      </c>
      <c r="C1673" s="2">
        <v>0</v>
      </c>
      <c r="D1673" t="str">
        <f>IF(OR(C1673=0,C1673="x"),
   "No PNEC",
   IFERROR(
      _xlfn.XLOOKUP(C1673,'C-search matrix PNEC NORMAN'!B:B,'C-search matrix PNEC NORMAN'!A:A),
      "No Match"
   )
)</f>
        <v>No PNEC</v>
      </c>
    </row>
    <row r="1674" spans="1:4" x14ac:dyDescent="0.3">
      <c r="A1674" s="2" t="s">
        <v>5616</v>
      </c>
      <c r="B1674" s="2" t="s">
        <v>4367</v>
      </c>
      <c r="C1674" s="2">
        <v>0</v>
      </c>
      <c r="D1674" t="str">
        <f>IF(OR(C1674=0,C1674="x"),
   "No PNEC",
   IFERROR(
      _xlfn.XLOOKUP(C1674,'C-search matrix PNEC NORMAN'!B:B,'C-search matrix PNEC NORMAN'!A:A),
      "No Match"
   )
)</f>
        <v>No PNEC</v>
      </c>
    </row>
    <row r="1675" spans="1:4" x14ac:dyDescent="0.3">
      <c r="A1675" s="2" t="s">
        <v>5617</v>
      </c>
      <c r="B1675" s="2" t="s">
        <v>4368</v>
      </c>
      <c r="C1675" s="2">
        <v>0</v>
      </c>
      <c r="D1675" t="str">
        <f>IF(OR(C1675=0,C1675="x"),
   "No PNEC",
   IFERROR(
      _xlfn.XLOOKUP(C1675,'C-search matrix PNEC NORMAN'!B:B,'C-search matrix PNEC NORMAN'!A:A),
      "No Match"
   )
)</f>
        <v>No PNEC</v>
      </c>
    </row>
    <row r="1676" spans="1:4" x14ac:dyDescent="0.3">
      <c r="A1676" s="2" t="s">
        <v>4573</v>
      </c>
      <c r="B1676" s="2" t="s">
        <v>4369</v>
      </c>
      <c r="C1676" s="2" t="s">
        <v>5825</v>
      </c>
      <c r="D1676">
        <f>IF(OR(C1676=0,C1676="x"),
   "No PNEC",
   IFERROR(
      _xlfn.XLOOKUP(C1676,'C-search matrix PNEC NORMAN'!B:B,'C-search matrix PNEC NORMAN'!A:A),
      "No Match"
   )
)</f>
        <v>1.72892</v>
      </c>
    </row>
    <row r="1677" spans="1:4" x14ac:dyDescent="0.3">
      <c r="A1677" s="2" t="s">
        <v>12</v>
      </c>
      <c r="B1677" s="2" t="s">
        <v>983</v>
      </c>
      <c r="C1677" s="2" t="s">
        <v>988</v>
      </c>
      <c r="D1677">
        <f>IF(OR(C1677=0,C1677="x"),
   "No PNEC",
   IFERROR(
      _xlfn.XLOOKUP(C1677,'C-search matrix PNEC NORMAN'!B:B,'C-search matrix PNEC NORMAN'!A:A),
      "No Match"
   )
)</f>
        <v>56</v>
      </c>
    </row>
    <row r="1678" spans="1:4" x14ac:dyDescent="0.3">
      <c r="A1678" s="2" t="s">
        <v>4916</v>
      </c>
      <c r="B1678" s="2" t="s">
        <v>992</v>
      </c>
      <c r="C1678" s="2" t="s">
        <v>995</v>
      </c>
      <c r="D1678">
        <f>IF(OR(C1678=0,C1678="x"),
   "No PNEC",
   IFERROR(
      _xlfn.XLOOKUP(C1678,'C-search matrix PNEC NORMAN'!B:B,'C-search matrix PNEC NORMAN'!A:A),
      "No Match"
   )
)</f>
        <v>8.0241600000000002</v>
      </c>
    </row>
    <row r="1679" spans="1:4" x14ac:dyDescent="0.3">
      <c r="A1679" s="2" t="s">
        <v>86538</v>
      </c>
      <c r="B1679" t="s">
        <v>86514</v>
      </c>
      <c r="C1679" s="102" t="s">
        <v>74401</v>
      </c>
      <c r="D1679">
        <f>IF(OR(C1679=0,C1679="x"),
   "No PNEC",
   IFERROR(
      _xlfn.XLOOKUP(C1679,'C-search matrix PNEC NORMAN'!B:B,'C-search matrix PNEC NORMAN'!A:A),
      "No Match"
   )
)</f>
        <v>1.4E-2</v>
      </c>
    </row>
    <row r="1680" spans="1:4" x14ac:dyDescent="0.3">
      <c r="A1680" s="2" t="s">
        <v>5618</v>
      </c>
      <c r="B1680" s="2" t="s">
        <v>2364</v>
      </c>
      <c r="C1680" s="2" t="s">
        <v>2366</v>
      </c>
      <c r="D1680">
        <f>IF(OR(C1680=0,C1680="x"),
   "No PNEC",
   IFERROR(
      _xlfn.XLOOKUP(C1680,'C-search matrix PNEC NORMAN'!B:B,'C-search matrix PNEC NORMAN'!A:A),
      "No Match"
   )
)</f>
        <v>3.6722899999999998</v>
      </c>
    </row>
    <row r="1681" spans="1:4" x14ac:dyDescent="0.3">
      <c r="A1681" s="2" t="s">
        <v>5619</v>
      </c>
      <c r="B1681" s="2" t="s">
        <v>1539</v>
      </c>
      <c r="C1681" s="2" t="s">
        <v>1540</v>
      </c>
      <c r="D1681">
        <f>IF(OR(C1681=0,C1681="x"),
   "No PNEC",
   IFERROR(
      _xlfn.XLOOKUP(C1681,'C-search matrix PNEC NORMAN'!B:B,'C-search matrix PNEC NORMAN'!A:A),
      "No Match"
   )
)</f>
        <v>2.6182980495355102</v>
      </c>
    </row>
    <row r="1682" spans="1:4" x14ac:dyDescent="0.3">
      <c r="A1682" s="2" t="s">
        <v>5620</v>
      </c>
      <c r="B1682" s="2" t="s">
        <v>4370</v>
      </c>
      <c r="C1682" s="2" t="s">
        <v>6115</v>
      </c>
      <c r="D1682">
        <f>IF(OR(C1682=0,C1682="x"),
   "No PNEC",
   IFERROR(
      _xlfn.XLOOKUP(C1682,'C-search matrix PNEC NORMAN'!B:B,'C-search matrix PNEC NORMAN'!A:A),
      "No Match"
   )
)</f>
        <v>0.20952000000000001</v>
      </c>
    </row>
    <row r="1683" spans="1:4" x14ac:dyDescent="0.3">
      <c r="A1683" s="2" t="s">
        <v>2405</v>
      </c>
      <c r="B1683" s="2" t="s">
        <v>2558</v>
      </c>
      <c r="C1683" s="2" t="s">
        <v>2380</v>
      </c>
      <c r="D1683">
        <f>IF(OR(C1683=0,C1683="x"),
   "No PNEC",
   IFERROR(
      _xlfn.XLOOKUP(C1683,'C-search matrix PNEC NORMAN'!B:B,'C-search matrix PNEC NORMAN'!A:A),
      "No Match"
   )
)</f>
        <v>75</v>
      </c>
    </row>
    <row r="1684" spans="1:4" x14ac:dyDescent="0.3">
      <c r="A1684" s="2" t="s">
        <v>5621</v>
      </c>
      <c r="B1684" s="2" t="s">
        <v>4371</v>
      </c>
      <c r="C1684" s="104" t="s">
        <v>78306</v>
      </c>
      <c r="D1684">
        <f>IF(OR(C1684=0,C1684="x"),
   "No PNEC",
   IFERROR(
      _xlfn.XLOOKUP(C1684,'C-search matrix PNEC NORMAN'!B:B,'C-search matrix PNEC NORMAN'!A:A),
      "No Match"
   )
)</f>
        <v>12.5</v>
      </c>
    </row>
    <row r="1685" spans="1:4" x14ac:dyDescent="0.3">
      <c r="A1685" s="2" t="s">
        <v>5579</v>
      </c>
      <c r="B1685" s="2" t="s">
        <v>3614</v>
      </c>
      <c r="C1685" s="2" t="s">
        <v>6109</v>
      </c>
      <c r="D1685">
        <f>IF(OR(C1685=0,C1685="x"),
   "No PNEC",
   IFERROR(
      _xlfn.XLOOKUP(C1685,'C-search matrix PNEC NORMAN'!B:B,'C-search matrix PNEC NORMAN'!A:A),
      "No Match"
   )
)</f>
        <v>1.4117200000000001</v>
      </c>
    </row>
    <row r="1686" spans="1:4" x14ac:dyDescent="0.3">
      <c r="A1686" t="s">
        <v>4754</v>
      </c>
      <c r="B1686" t="s">
        <v>86412</v>
      </c>
      <c r="C1686" t="s">
        <v>2028</v>
      </c>
      <c r="D1686">
        <f>IF(OR(C1686=0,C1686="x"),
   "No PNEC",
   IFERROR(
      _xlfn.XLOOKUP(C1686,'C-search matrix PNEC NORMAN'!B:B,'C-search matrix PNEC NORMAN'!A:A),
      "No Match"
   )
)</f>
        <v>38.446649999999998</v>
      </c>
    </row>
    <row r="1687" spans="1:4" x14ac:dyDescent="0.3">
      <c r="A1687" s="2" t="s">
        <v>5596</v>
      </c>
      <c r="B1687" s="2" t="s">
        <v>4372</v>
      </c>
      <c r="C1687" s="2" t="s">
        <v>6114</v>
      </c>
      <c r="D1687">
        <f>IF(OR(C1687=0,C1687="x"),
   "No PNEC",
   IFERROR(
      _xlfn.XLOOKUP(C1687,'C-search matrix PNEC NORMAN'!B:B,'C-search matrix PNEC NORMAN'!A:A),
      "No Match"
   )
)</f>
        <v>1000</v>
      </c>
    </row>
    <row r="1688" spans="1:4" x14ac:dyDescent="0.3">
      <c r="A1688" s="2" t="s">
        <v>5622</v>
      </c>
      <c r="B1688" s="2" t="s">
        <v>3615</v>
      </c>
      <c r="C1688" s="2" t="s">
        <v>6116</v>
      </c>
      <c r="D1688">
        <f>IF(OR(C1688=0,C1688="x"),
   "No PNEC",
   IFERROR(
      _xlfn.XLOOKUP(C1688,'C-search matrix PNEC NORMAN'!B:B,'C-search matrix PNEC NORMAN'!A:A),
      "No Match"
   )
)</f>
        <v>3000</v>
      </c>
    </row>
    <row r="1689" spans="1:4" x14ac:dyDescent="0.3">
      <c r="A1689" s="2" t="s">
        <v>5623</v>
      </c>
      <c r="B1689" s="2" t="s">
        <v>3616</v>
      </c>
      <c r="C1689" s="2" t="s">
        <v>6117</v>
      </c>
      <c r="D1689">
        <f>IF(OR(C1689=0,C1689="x"),
   "No PNEC",
   IFERROR(
      _xlfn.XLOOKUP(C1689,'C-search matrix PNEC NORMAN'!B:B,'C-search matrix PNEC NORMAN'!A:A),
      "No Match"
   )
)</f>
        <v>2.2559399999999998</v>
      </c>
    </row>
    <row r="1690" spans="1:4" x14ac:dyDescent="0.3">
      <c r="A1690" s="2" t="s">
        <v>5624</v>
      </c>
      <c r="B1690" s="2" t="s">
        <v>2346</v>
      </c>
      <c r="C1690" s="2" t="s">
        <v>2348</v>
      </c>
      <c r="D1690">
        <f>IF(OR(C1690=0,C1690="x"),
   "No PNEC",
   IFERROR(
      _xlfn.XLOOKUP(C1690,'C-search matrix PNEC NORMAN'!B:B,'C-search matrix PNEC NORMAN'!A:A),
      "No Match"
   )
)</f>
        <v>14.82427</v>
      </c>
    </row>
    <row r="1691" spans="1:4" x14ac:dyDescent="0.3">
      <c r="A1691" s="2" t="s">
        <v>5625</v>
      </c>
      <c r="B1691" s="2" t="s">
        <v>3617</v>
      </c>
      <c r="C1691" s="2" t="s">
        <v>6118</v>
      </c>
      <c r="D1691">
        <f>IF(OR(C1691=0,C1691="x"),
   "No PNEC",
   IFERROR(
      _xlfn.XLOOKUP(C1691,'C-search matrix PNEC NORMAN'!B:B,'C-search matrix PNEC NORMAN'!A:A),
      "No Match"
   )
)</f>
        <v>12.8</v>
      </c>
    </row>
    <row r="1692" spans="1:4" x14ac:dyDescent="0.3">
      <c r="A1692" s="2" t="s">
        <v>5626</v>
      </c>
      <c r="B1692" s="2" t="s">
        <v>980</v>
      </c>
      <c r="C1692" s="2" t="s">
        <v>985</v>
      </c>
      <c r="D1692">
        <f>IF(OR(C1692=0,C1692="x"),
   "No PNEC",
   IFERROR(
      _xlfn.XLOOKUP(C1692,'C-search matrix PNEC NORMAN'!B:B,'C-search matrix PNEC NORMAN'!A:A),
      "No Match"
   )
)</f>
        <v>7.3</v>
      </c>
    </row>
    <row r="1693" spans="1:4" x14ac:dyDescent="0.3">
      <c r="A1693" s="2" t="s">
        <v>5627</v>
      </c>
      <c r="B1693" s="2" t="s">
        <v>4373</v>
      </c>
      <c r="C1693" s="2" t="s">
        <v>5807</v>
      </c>
      <c r="D1693" t="str">
        <f>IF(OR(C1693=0,C1693="x"),
   "No PNEC",
   IFERROR(
      _xlfn.XLOOKUP(C1693,'C-search matrix PNEC NORMAN'!B:B,'C-search matrix PNEC NORMAN'!A:A),
      "No Match"
   )
)</f>
        <v>No PNEC</v>
      </c>
    </row>
    <row r="1694" spans="1:4" x14ac:dyDescent="0.3">
      <c r="A1694" s="2" t="s">
        <v>5628</v>
      </c>
      <c r="B1694" s="2" t="s">
        <v>4374</v>
      </c>
      <c r="C1694" s="2" t="s">
        <v>5807</v>
      </c>
      <c r="D1694" t="str">
        <f>IF(OR(C1694=0,C1694="x"),
   "No PNEC",
   IFERROR(
      _xlfn.XLOOKUP(C1694,'C-search matrix PNEC NORMAN'!B:B,'C-search matrix PNEC NORMAN'!A:A),
      "No Match"
   )
)</f>
        <v>No PNEC</v>
      </c>
    </row>
    <row r="1695" spans="1:4" x14ac:dyDescent="0.3">
      <c r="A1695" s="2" t="s">
        <v>5629</v>
      </c>
      <c r="B1695" s="2" t="s">
        <v>4375</v>
      </c>
      <c r="C1695" s="2" t="s">
        <v>5807</v>
      </c>
      <c r="D1695" t="str">
        <f>IF(OR(C1695=0,C1695="x"),
   "No PNEC",
   IFERROR(
      _xlfn.XLOOKUP(C1695,'C-search matrix PNEC NORMAN'!B:B,'C-search matrix PNEC NORMAN'!A:A),
      "No Match"
   )
)</f>
        <v>No PNEC</v>
      </c>
    </row>
    <row r="1696" spans="1:4" x14ac:dyDescent="0.3">
      <c r="A1696" s="2" t="s">
        <v>5630</v>
      </c>
      <c r="B1696" s="2" t="s">
        <v>4376</v>
      </c>
      <c r="C1696" s="2" t="s">
        <v>5807</v>
      </c>
      <c r="D1696" t="str">
        <f>IF(OR(C1696=0,C1696="x"),
   "No PNEC",
   IFERROR(
      _xlfn.XLOOKUP(C1696,'C-search matrix PNEC NORMAN'!B:B,'C-search matrix PNEC NORMAN'!A:A),
      "No Match"
   )
)</f>
        <v>No PNEC</v>
      </c>
    </row>
    <row r="1697" spans="1:4" x14ac:dyDescent="0.3">
      <c r="A1697" s="2" t="s">
        <v>5631</v>
      </c>
      <c r="B1697" s="2" t="s">
        <v>4377</v>
      </c>
      <c r="C1697" s="2" t="s">
        <v>5807</v>
      </c>
      <c r="D1697" t="str">
        <f>IF(OR(C1697=0,C1697="x"),
   "No PNEC",
   IFERROR(
      _xlfn.XLOOKUP(C1697,'C-search matrix PNEC NORMAN'!B:B,'C-search matrix PNEC NORMAN'!A:A),
      "No Match"
   )
)</f>
        <v>No PNEC</v>
      </c>
    </row>
    <row r="1698" spans="1:4" x14ac:dyDescent="0.3">
      <c r="A1698" s="2" t="s">
        <v>5632</v>
      </c>
      <c r="B1698" s="2" t="s">
        <v>4378</v>
      </c>
      <c r="C1698" s="2" t="s">
        <v>5807</v>
      </c>
      <c r="D1698" t="str">
        <f>IF(OR(C1698=0,C1698="x"),
   "No PNEC",
   IFERROR(
      _xlfn.XLOOKUP(C1698,'C-search matrix PNEC NORMAN'!B:B,'C-search matrix PNEC NORMAN'!A:A),
      "No Match"
   )
)</f>
        <v>No PNEC</v>
      </c>
    </row>
    <row r="1699" spans="1:4" x14ac:dyDescent="0.3">
      <c r="A1699" s="2" t="s">
        <v>5633</v>
      </c>
      <c r="B1699" s="2" t="s">
        <v>4379</v>
      </c>
      <c r="C1699" s="2" t="s">
        <v>5807</v>
      </c>
      <c r="D1699" t="str">
        <f>IF(OR(C1699=0,C1699="x"),
   "No PNEC",
   IFERROR(
      _xlfn.XLOOKUP(C1699,'C-search matrix PNEC NORMAN'!B:B,'C-search matrix PNEC NORMAN'!A:A),
      "No Match"
   )
)</f>
        <v>No PNEC</v>
      </c>
    </row>
    <row r="1700" spans="1:4" x14ac:dyDescent="0.3">
      <c r="A1700" s="2" t="s">
        <v>244</v>
      </c>
      <c r="B1700" s="2" t="s">
        <v>1843</v>
      </c>
      <c r="C1700" s="2" t="s">
        <v>1844</v>
      </c>
      <c r="D1700">
        <f>IF(OR(C1700=0,C1700="x"),
   "No PNEC",
   IFERROR(
      _xlfn.XLOOKUP(C1700,'C-search matrix PNEC NORMAN'!B:B,'C-search matrix PNEC NORMAN'!A:A),
      "No Match"
   )
)</f>
        <v>83.682680000000005</v>
      </c>
    </row>
    <row r="1701" spans="1:4" x14ac:dyDescent="0.3">
      <c r="A1701" s="2" t="s">
        <v>4510</v>
      </c>
      <c r="B1701" s="2" t="s">
        <v>4380</v>
      </c>
      <c r="C1701" s="2" t="s">
        <v>5807</v>
      </c>
      <c r="D1701" t="str">
        <f>IF(OR(C1701=0,C1701="x"),
   "No PNEC",
   IFERROR(
      _xlfn.XLOOKUP(C1701,'C-search matrix PNEC NORMAN'!B:B,'C-search matrix PNEC NORMAN'!A:A),
      "No Match"
   )
)</f>
        <v>No PNEC</v>
      </c>
    </row>
    <row r="1702" spans="1:4" x14ac:dyDescent="0.3">
      <c r="A1702" s="2" t="s">
        <v>5634</v>
      </c>
      <c r="B1702" s="2" t="s">
        <v>4381</v>
      </c>
      <c r="C1702" s="2" t="s">
        <v>5807</v>
      </c>
      <c r="D1702" t="str">
        <f>IF(OR(C1702=0,C1702="x"),
   "No PNEC",
   IFERROR(
      _xlfn.XLOOKUP(C1702,'C-search matrix PNEC NORMAN'!B:B,'C-search matrix PNEC NORMAN'!A:A),
      "No Match"
   )
)</f>
        <v>No PNEC</v>
      </c>
    </row>
    <row r="1703" spans="1:4" x14ac:dyDescent="0.3">
      <c r="A1703" s="2" t="s">
        <v>5635</v>
      </c>
      <c r="B1703" s="2" t="s">
        <v>4382</v>
      </c>
      <c r="C1703" s="2" t="s">
        <v>6119</v>
      </c>
      <c r="D1703">
        <f>IF(OR(C1703=0,C1703="x"),
   "No PNEC",
   IFERROR(
      _xlfn.XLOOKUP(C1703,'C-search matrix PNEC NORMAN'!B:B,'C-search matrix PNEC NORMAN'!A:A),
      "No Match"
   )
)</f>
        <v>24.235762647227698</v>
      </c>
    </row>
    <row r="1704" spans="1:4" x14ac:dyDescent="0.3">
      <c r="A1704" s="2" t="s">
        <v>5636</v>
      </c>
      <c r="B1704" s="2" t="s">
        <v>1231</v>
      </c>
      <c r="C1704" s="2" t="s">
        <v>1234</v>
      </c>
      <c r="D1704">
        <f>IF(OR(C1704=0,C1704="x"),
   "No PNEC",
   IFERROR(
      _xlfn.XLOOKUP(C1704,'C-search matrix PNEC NORMAN'!B:B,'C-search matrix PNEC NORMAN'!A:A),
      "No Match"
   )
)</f>
        <v>0.23028000000000001</v>
      </c>
    </row>
    <row r="1705" spans="1:4" x14ac:dyDescent="0.3">
      <c r="A1705" s="2" t="s">
        <v>5637</v>
      </c>
      <c r="B1705" s="2" t="s">
        <v>4383</v>
      </c>
      <c r="C1705" s="2" t="s">
        <v>6120</v>
      </c>
      <c r="D1705">
        <f>IF(OR(C1705=0,C1705="x"),
   "No PNEC",
   IFERROR(
      _xlfn.XLOOKUP(C1705,'C-search matrix PNEC NORMAN'!B:B,'C-search matrix PNEC NORMAN'!A:A),
      "No Match"
   )
)</f>
        <v>125.26772776827301</v>
      </c>
    </row>
    <row r="1706" spans="1:4" x14ac:dyDescent="0.3">
      <c r="A1706" s="2" t="s">
        <v>152</v>
      </c>
      <c r="B1706" s="2" t="s">
        <v>3618</v>
      </c>
      <c r="C1706" s="2" t="s">
        <v>2324</v>
      </c>
      <c r="D1706">
        <f>IF(OR(C1706=0,C1706="x"),
   "No PNEC",
   IFERROR(
      _xlfn.XLOOKUP(C1706,'C-search matrix PNEC NORMAN'!B:B,'C-search matrix PNEC NORMAN'!A:A),
      "No Match"
   )
)</f>
        <v>33.626539999999999</v>
      </c>
    </row>
    <row r="1707" spans="1:4" x14ac:dyDescent="0.3">
      <c r="A1707" s="2" t="s">
        <v>5638</v>
      </c>
      <c r="B1707" s="2" t="s">
        <v>3619</v>
      </c>
      <c r="C1707" s="2" t="s">
        <v>6121</v>
      </c>
      <c r="D1707">
        <f>IF(OR(C1707=0,C1707="x"),
   "No PNEC",
   IFERROR(
      _xlfn.XLOOKUP(C1707,'C-search matrix PNEC NORMAN'!B:B,'C-search matrix PNEC NORMAN'!A:A),
      "No Match"
   )
)</f>
        <v>0.34088000000000002</v>
      </c>
    </row>
    <row r="1708" spans="1:4" x14ac:dyDescent="0.3">
      <c r="A1708" s="2" t="s">
        <v>5639</v>
      </c>
      <c r="B1708" s="2" t="s">
        <v>4384</v>
      </c>
      <c r="C1708" s="2" t="s">
        <v>5807</v>
      </c>
      <c r="D1708" t="str">
        <f>IF(OR(C1708=0,C1708="x"),
   "No PNEC",
   IFERROR(
      _xlfn.XLOOKUP(C1708,'C-search matrix PNEC NORMAN'!B:B,'C-search matrix PNEC NORMAN'!A:A),
      "No Match"
   )
)</f>
        <v>No PNEC</v>
      </c>
    </row>
    <row r="1709" spans="1:4" x14ac:dyDescent="0.3">
      <c r="A1709" s="2" t="s">
        <v>221</v>
      </c>
      <c r="B1709" s="2" t="s">
        <v>1817</v>
      </c>
      <c r="C1709" s="2" t="s">
        <v>1818</v>
      </c>
      <c r="D1709">
        <f>IF(OR(C1709=0,C1709="x"),
   "No PNEC",
   IFERROR(
      _xlfn.XLOOKUP(C1709,'C-search matrix PNEC NORMAN'!B:B,'C-search matrix PNEC NORMAN'!A:A),
      "No Match"
   )
)</f>
        <v>26.64819</v>
      </c>
    </row>
    <row r="1710" spans="1:4" x14ac:dyDescent="0.3">
      <c r="A1710" s="2" t="s">
        <v>5640</v>
      </c>
      <c r="B1710" s="2" t="s">
        <v>4385</v>
      </c>
      <c r="C1710" s="2" t="s">
        <v>5807</v>
      </c>
      <c r="D1710" t="str">
        <f>IF(OR(C1710=0,C1710="x"),
   "No PNEC",
   IFERROR(
      _xlfn.XLOOKUP(C1710,'C-search matrix PNEC NORMAN'!B:B,'C-search matrix PNEC NORMAN'!A:A),
      "No Match"
   )
)</f>
        <v>No PNEC</v>
      </c>
    </row>
    <row r="1711" spans="1:4" x14ac:dyDescent="0.3">
      <c r="A1711" s="2" t="s">
        <v>5641</v>
      </c>
      <c r="B1711" s="2" t="s">
        <v>2419</v>
      </c>
      <c r="C1711" s="2" t="s">
        <v>2420</v>
      </c>
      <c r="D1711">
        <f>IF(OR(C1711=0,C1711="x"),
   "No PNEC",
   IFERROR(
      _xlfn.XLOOKUP(C1711,'C-search matrix PNEC NORMAN'!B:B,'C-search matrix PNEC NORMAN'!A:A),
      "No Match"
   )
)</f>
        <v>100</v>
      </c>
    </row>
    <row r="1712" spans="1:4" x14ac:dyDescent="0.3">
      <c r="A1712" s="2" t="s">
        <v>55</v>
      </c>
      <c r="B1712" s="2" t="s">
        <v>1766</v>
      </c>
      <c r="C1712" s="2" t="s">
        <v>1769</v>
      </c>
      <c r="D1712">
        <f>IF(OR(C1712=0,C1712="x"),
   "No PNEC",
   IFERROR(
      _xlfn.XLOOKUP(C1712,'C-search matrix PNEC NORMAN'!B:B,'C-search matrix PNEC NORMAN'!A:A),
      "No Match"
   )
)</f>
        <v>7.1856600000000004</v>
      </c>
    </row>
    <row r="1713" spans="1:4" x14ac:dyDescent="0.3">
      <c r="A1713" s="2" t="s">
        <v>5642</v>
      </c>
      <c r="B1713" s="2" t="s">
        <v>4386</v>
      </c>
      <c r="C1713" s="2" t="s">
        <v>6122</v>
      </c>
      <c r="D1713" t="str">
        <f>IF(OR(C1713=0,C1713="x"),
   "No PNEC",
   IFERROR(
      _xlfn.XLOOKUP(C1713,'C-search matrix PNEC NORMAN'!B:B,'C-search matrix PNEC NORMAN'!A:A),
      "No Match"
   )
)</f>
        <v>No Match</v>
      </c>
    </row>
    <row r="1714" spans="1:4" x14ac:dyDescent="0.3">
      <c r="A1714" s="2" t="s">
        <v>5643</v>
      </c>
      <c r="B1714" s="2" t="s">
        <v>3620</v>
      </c>
      <c r="C1714" s="2" t="s">
        <v>6123</v>
      </c>
      <c r="D1714">
        <f>IF(OR(C1714=0,C1714="x"),
   "No PNEC",
   IFERROR(
      _xlfn.XLOOKUP(C1714,'C-search matrix PNEC NORMAN'!B:B,'C-search matrix PNEC NORMAN'!A:A),
      "No Match"
   )
)</f>
        <v>2.0822799999999999</v>
      </c>
    </row>
    <row r="1715" spans="1:4" x14ac:dyDescent="0.3">
      <c r="A1715" s="2" t="s">
        <v>5644</v>
      </c>
      <c r="B1715" s="2" t="s">
        <v>1483</v>
      </c>
      <c r="C1715" s="2" t="s">
        <v>1484</v>
      </c>
      <c r="D1715">
        <f>IF(OR(C1715=0,C1715="x"),
   "No PNEC",
   IFERROR(
      _xlfn.XLOOKUP(C1715,'C-search matrix PNEC NORMAN'!B:B,'C-search matrix PNEC NORMAN'!A:A),
      "No Match"
   )
)</f>
        <v>1.6176299999999999</v>
      </c>
    </row>
    <row r="1716" spans="1:4" x14ac:dyDescent="0.3">
      <c r="A1716" s="2" t="s">
        <v>5645</v>
      </c>
      <c r="B1716" s="2" t="s">
        <v>3621</v>
      </c>
      <c r="C1716" s="2" t="s">
        <v>6124</v>
      </c>
      <c r="D1716">
        <f>IF(OR(C1716=0,C1716="x"),
   "No PNEC",
   IFERROR(
      _xlfn.XLOOKUP(C1716,'C-search matrix PNEC NORMAN'!B:B,'C-search matrix PNEC NORMAN'!A:A),
      "No Match"
   )
)</f>
        <v>1.08687</v>
      </c>
    </row>
    <row r="1717" spans="1:4" x14ac:dyDescent="0.3">
      <c r="A1717" s="2" t="s">
        <v>5646</v>
      </c>
      <c r="B1717" s="2" t="s">
        <v>4387</v>
      </c>
      <c r="C1717" s="2" t="s">
        <v>5807</v>
      </c>
      <c r="D1717" t="str">
        <f>IF(OR(C1717=0,C1717="x"),
   "No PNEC",
   IFERROR(
      _xlfn.XLOOKUP(C1717,'C-search matrix PNEC NORMAN'!B:B,'C-search matrix PNEC NORMAN'!A:A),
      "No Match"
   )
)</f>
        <v>No PNEC</v>
      </c>
    </row>
    <row r="1718" spans="1:4" x14ac:dyDescent="0.3">
      <c r="A1718" s="2" t="s">
        <v>5647</v>
      </c>
      <c r="B1718" s="2" t="s">
        <v>3622</v>
      </c>
      <c r="C1718" s="2" t="s">
        <v>6125</v>
      </c>
      <c r="D1718">
        <f>IF(OR(C1718=0,C1718="x"),
   "No PNEC",
   IFERROR(
      _xlfn.XLOOKUP(C1718,'C-search matrix PNEC NORMAN'!B:B,'C-search matrix PNEC NORMAN'!A:A),
      "No Match"
   )
)</f>
        <v>1.02502</v>
      </c>
    </row>
    <row r="1719" spans="1:4" x14ac:dyDescent="0.3">
      <c r="A1719" s="2" t="s">
        <v>5648</v>
      </c>
      <c r="B1719" s="2" t="s">
        <v>2012</v>
      </c>
      <c r="C1719" s="2" t="s">
        <v>2015</v>
      </c>
      <c r="D1719">
        <f>IF(OR(C1719=0,C1719="x"),
   "No PNEC",
   IFERROR(
      _xlfn.XLOOKUP(C1719,'C-search matrix PNEC NORMAN'!B:B,'C-search matrix PNEC NORMAN'!A:A),
      "No Match"
   )
)</f>
        <v>1.1681999999999999</v>
      </c>
    </row>
    <row r="1720" spans="1:4" x14ac:dyDescent="0.3">
      <c r="A1720" s="2" t="s">
        <v>5649</v>
      </c>
      <c r="B1720" s="2" t="s">
        <v>1980</v>
      </c>
      <c r="C1720" s="2" t="s">
        <v>1982</v>
      </c>
      <c r="D1720">
        <f>IF(OR(C1720=0,C1720="x"),
   "No PNEC",
   IFERROR(
      _xlfn.XLOOKUP(C1720,'C-search matrix PNEC NORMAN'!B:B,'C-search matrix PNEC NORMAN'!A:A),
      "No Match"
   )
)</f>
        <v>0.19585</v>
      </c>
    </row>
    <row r="1721" spans="1:4" x14ac:dyDescent="0.3">
      <c r="A1721" s="2" t="s">
        <v>422</v>
      </c>
      <c r="B1721" s="2" t="s">
        <v>2060</v>
      </c>
      <c r="C1721" s="2" t="s">
        <v>2063</v>
      </c>
      <c r="D1721">
        <f>IF(OR(C1721=0,C1721="x"),
   "No PNEC",
   IFERROR(
      _xlfn.XLOOKUP(C1721,'C-search matrix PNEC NORMAN'!B:B,'C-search matrix PNEC NORMAN'!A:A),
      "No Match"
   )
)</f>
        <v>7.0440549094343901</v>
      </c>
    </row>
    <row r="1722" spans="1:4" x14ac:dyDescent="0.3">
      <c r="A1722" s="2" t="s">
        <v>5650</v>
      </c>
      <c r="B1722" s="2" t="s">
        <v>4388</v>
      </c>
      <c r="C1722" s="2" t="s">
        <v>5807</v>
      </c>
      <c r="D1722" t="str">
        <f>IF(OR(C1722=0,C1722="x"),
   "No PNEC",
   IFERROR(
      _xlfn.XLOOKUP(C1722,'C-search matrix PNEC NORMAN'!B:B,'C-search matrix PNEC NORMAN'!A:A),
      "No Match"
   )
)</f>
        <v>No PNEC</v>
      </c>
    </row>
    <row r="1723" spans="1:4" x14ac:dyDescent="0.3">
      <c r="A1723" s="2" t="s">
        <v>5651</v>
      </c>
      <c r="B1723" s="2" t="s">
        <v>3623</v>
      </c>
      <c r="C1723" s="2" t="s">
        <v>5807</v>
      </c>
      <c r="D1723" t="str">
        <f>IF(OR(C1723=0,C1723="x"),
   "No PNEC",
   IFERROR(
      _xlfn.XLOOKUP(C1723,'C-search matrix PNEC NORMAN'!B:B,'C-search matrix PNEC NORMAN'!A:A),
      "No Match"
   )
)</f>
        <v>No PNEC</v>
      </c>
    </row>
    <row r="1724" spans="1:4" x14ac:dyDescent="0.3">
      <c r="A1724" s="2" t="s">
        <v>4893</v>
      </c>
      <c r="B1724" s="2" t="s">
        <v>1989</v>
      </c>
      <c r="C1724" s="2" t="s">
        <v>1991</v>
      </c>
      <c r="D1724">
        <f>IF(OR(C1724=0,C1724="x"),
   "No PNEC",
   IFERROR(
      _xlfn.XLOOKUP(C1724,'C-search matrix PNEC NORMAN'!B:B,'C-search matrix PNEC NORMAN'!A:A),
      "No Match"
   )
)</f>
        <v>0.99099999999999999</v>
      </c>
    </row>
    <row r="1725" spans="1:4" x14ac:dyDescent="0.3">
      <c r="A1725" s="2" t="s">
        <v>86539</v>
      </c>
      <c r="B1725" t="s">
        <v>86516</v>
      </c>
      <c r="C1725" s="102" t="s">
        <v>6126</v>
      </c>
      <c r="D1725">
        <f>IF(OR(C1725=0,C1725="x"),
   "No PNEC",
   IFERROR(
      _xlfn.XLOOKUP(C1725,'C-search matrix PNEC NORMAN'!B:B,'C-search matrix PNEC NORMAN'!A:A),
      "No Match"
   )
)</f>
        <v>0.92103000000000002</v>
      </c>
    </row>
    <row r="1726" spans="1:4" x14ac:dyDescent="0.3">
      <c r="A1726" s="2" t="s">
        <v>414</v>
      </c>
      <c r="B1726" t="s">
        <v>86515</v>
      </c>
      <c r="C1726" s="102" t="s">
        <v>47799</v>
      </c>
      <c r="D1726">
        <f>IF(OR(C1726=0,C1726="x"),
   "No PNEC",
   IFERROR(
      _xlfn.XLOOKUP(C1726,'C-search matrix PNEC NORMAN'!B:B,'C-search matrix PNEC NORMAN'!A:A),
      "No Match"
   )
)</f>
        <v>4.0969709692232499</v>
      </c>
    </row>
    <row r="1727" spans="1:4" x14ac:dyDescent="0.3">
      <c r="A1727" s="2" t="s">
        <v>5652</v>
      </c>
      <c r="B1727" s="2" t="s">
        <v>4389</v>
      </c>
      <c r="C1727" s="2" t="s">
        <v>6126</v>
      </c>
      <c r="D1727">
        <f>IF(OR(C1727=0,C1727="x"),
   "No PNEC",
   IFERROR(
      _xlfn.XLOOKUP(C1727,'C-search matrix PNEC NORMAN'!B:B,'C-search matrix PNEC NORMAN'!A:A),
      "No Match"
   )
)</f>
        <v>0.92103000000000002</v>
      </c>
    </row>
    <row r="1728" spans="1:4" x14ac:dyDescent="0.3">
      <c r="A1728" s="2" t="s">
        <v>5653</v>
      </c>
      <c r="B1728" s="2" t="s">
        <v>3624</v>
      </c>
      <c r="C1728" s="2" t="s">
        <v>6127</v>
      </c>
      <c r="D1728">
        <f>IF(OR(C1728=0,C1728="x"),
   "No PNEC",
   IFERROR(
      _xlfn.XLOOKUP(C1728,'C-search matrix PNEC NORMAN'!B:B,'C-search matrix PNEC NORMAN'!A:A),
      "No Match"
   )
)</f>
        <v>0.33063999999999999</v>
      </c>
    </row>
    <row r="1729" spans="1:4" x14ac:dyDescent="0.3">
      <c r="A1729" s="2" t="s">
        <v>5654</v>
      </c>
      <c r="B1729" s="2" t="s">
        <v>4390</v>
      </c>
      <c r="C1729" s="2" t="s">
        <v>6128</v>
      </c>
      <c r="D1729">
        <f>IF(OR(C1729=0,C1729="x"),
   "No PNEC",
   IFERROR(
      _xlfn.XLOOKUP(C1729,'C-search matrix PNEC NORMAN'!B:B,'C-search matrix PNEC NORMAN'!A:A),
      "No Match"
   )
)</f>
        <v>0.18004000000000001</v>
      </c>
    </row>
    <row r="1730" spans="1:4" x14ac:dyDescent="0.3">
      <c r="A1730" s="2" t="s">
        <v>5655</v>
      </c>
      <c r="B1730" s="2" t="s">
        <v>4391</v>
      </c>
      <c r="C1730" s="2" t="s">
        <v>6129</v>
      </c>
      <c r="D1730">
        <f>IF(OR(C1730=0,C1730="x"),
   "No PNEC",
   IFERROR(
      _xlfn.XLOOKUP(C1730,'C-search matrix PNEC NORMAN'!B:B,'C-search matrix PNEC NORMAN'!A:A),
      "No Match"
   )
)</f>
        <v>1.55709546547615</v>
      </c>
    </row>
    <row r="1731" spans="1:4" x14ac:dyDescent="0.3">
      <c r="A1731" s="2" t="s">
        <v>5656</v>
      </c>
      <c r="B1731" s="2" t="s">
        <v>3625</v>
      </c>
      <c r="C1731" s="2" t="s">
        <v>6130</v>
      </c>
      <c r="D1731">
        <f>IF(OR(C1731=0,C1731="x"),
   "No PNEC",
   IFERROR(
      _xlfn.XLOOKUP(C1731,'C-search matrix PNEC NORMAN'!B:B,'C-search matrix PNEC NORMAN'!A:A),
      "No Match"
   )
)</f>
        <v>9.7250000000000003E-2</v>
      </c>
    </row>
    <row r="1732" spans="1:4" x14ac:dyDescent="0.3">
      <c r="A1732" s="2" t="s">
        <v>5657</v>
      </c>
      <c r="B1732" s="2" t="s">
        <v>3626</v>
      </c>
      <c r="C1732" s="2" t="s">
        <v>6131</v>
      </c>
      <c r="D1732">
        <f>IF(OR(C1732=0,C1732="x"),
   "No PNEC",
   IFERROR(
      _xlfn.XLOOKUP(C1732,'C-search matrix PNEC NORMAN'!B:B,'C-search matrix PNEC NORMAN'!A:A),
      "No Match"
   )
)</f>
        <v>0.13206999999999999</v>
      </c>
    </row>
    <row r="1733" spans="1:4" x14ac:dyDescent="0.3">
      <c r="A1733" s="2" t="s">
        <v>5658</v>
      </c>
      <c r="B1733" s="2" t="s">
        <v>4392</v>
      </c>
      <c r="C1733" s="2" t="s">
        <v>6132</v>
      </c>
      <c r="D1733">
        <f>IF(OR(C1733=0,C1733="x"),
   "No PNEC",
   IFERROR(
      _xlfn.XLOOKUP(C1733,'C-search matrix PNEC NORMAN'!B:B,'C-search matrix PNEC NORMAN'!A:A),
      "No Match"
   )
)</f>
        <v>2.7470000000000001E-2</v>
      </c>
    </row>
    <row r="1734" spans="1:4" x14ac:dyDescent="0.3">
      <c r="A1734" s="2" t="s">
        <v>5659</v>
      </c>
      <c r="B1734" s="2" t="s">
        <v>1223</v>
      </c>
      <c r="C1734" s="2" t="s">
        <v>1225</v>
      </c>
      <c r="D1734">
        <f>IF(OR(C1734=0,C1734="x"),
   "No PNEC",
   IFERROR(
      _xlfn.XLOOKUP(C1734,'C-search matrix PNEC NORMAN'!B:B,'C-search matrix PNEC NORMAN'!A:A),
      "No Match"
   )
)</f>
        <v>0.41082999999999997</v>
      </c>
    </row>
    <row r="1735" spans="1:4" x14ac:dyDescent="0.3">
      <c r="A1735" s="2" t="s">
        <v>5660</v>
      </c>
      <c r="B1735" s="2" t="s">
        <v>4393</v>
      </c>
      <c r="C1735" s="2" t="s">
        <v>6133</v>
      </c>
      <c r="D1735">
        <f>IF(OR(C1735=0,C1735="x"),
   "No PNEC",
   IFERROR(
      _xlfn.XLOOKUP(C1735,'C-search matrix PNEC NORMAN'!B:B,'C-search matrix PNEC NORMAN'!A:A),
      "No Match"
   )
)</f>
        <v>3.6730183883330101</v>
      </c>
    </row>
    <row r="1736" spans="1:4" x14ac:dyDescent="0.3">
      <c r="A1736" s="2" t="s">
        <v>113</v>
      </c>
      <c r="B1736" s="2" t="s">
        <v>2439</v>
      </c>
      <c r="C1736" s="2" t="s">
        <v>2441</v>
      </c>
      <c r="D1736">
        <f>IF(OR(C1736=0,C1736="x"),
   "No PNEC",
   IFERROR(
      _xlfn.XLOOKUP(C1736,'C-search matrix PNEC NORMAN'!B:B,'C-search matrix PNEC NORMAN'!A:A),
      "No Match"
   )
)</f>
        <v>5.3</v>
      </c>
    </row>
    <row r="1737" spans="1:4" x14ac:dyDescent="0.3">
      <c r="A1737" s="2" t="s">
        <v>5661</v>
      </c>
      <c r="B1737" s="2" t="s">
        <v>1599</v>
      </c>
      <c r="C1737" s="2" t="s">
        <v>1600</v>
      </c>
      <c r="D1737">
        <f>IF(OR(C1737=0,C1737="x"),
   "No PNEC",
   IFERROR(
      _xlfn.XLOOKUP(C1737,'C-search matrix PNEC NORMAN'!B:B,'C-search matrix PNEC NORMAN'!A:A),
      "No Match"
   )
)</f>
        <v>0.25484000000000001</v>
      </c>
    </row>
    <row r="1738" spans="1:4" x14ac:dyDescent="0.3">
      <c r="A1738" s="2" t="s">
        <v>134</v>
      </c>
      <c r="B1738" s="2" t="s">
        <v>1403</v>
      </c>
      <c r="C1738" s="2" t="s">
        <v>1406</v>
      </c>
      <c r="D1738">
        <f>IF(OR(C1738=0,C1738="x"),
   "No PNEC",
   IFERROR(
      _xlfn.XLOOKUP(C1738,'C-search matrix PNEC NORMAN'!B:B,'C-search matrix PNEC NORMAN'!A:A),
      "No Match"
   )
)</f>
        <v>25</v>
      </c>
    </row>
    <row r="1739" spans="1:4" x14ac:dyDescent="0.3">
      <c r="A1739" s="2" t="s">
        <v>5662</v>
      </c>
      <c r="B1739" s="2" t="s">
        <v>3627</v>
      </c>
      <c r="C1739" s="2" t="s">
        <v>6134</v>
      </c>
      <c r="D1739">
        <f>IF(OR(C1739=0,C1739="x"),
   "No PNEC",
   IFERROR(
      _xlfn.XLOOKUP(C1739,'C-search matrix PNEC NORMAN'!B:B,'C-search matrix PNEC NORMAN'!A:A),
      "No Match"
   )
)</f>
        <v>8.5599999999999999E-3</v>
      </c>
    </row>
    <row r="1740" spans="1:4" x14ac:dyDescent="0.3">
      <c r="A1740" s="2" t="s">
        <v>5663</v>
      </c>
      <c r="B1740" s="2" t="s">
        <v>1961</v>
      </c>
      <c r="C1740" s="2" t="s">
        <v>1963</v>
      </c>
      <c r="D1740">
        <f>IF(OR(C1740=0,C1740="x"),
   "No PNEC",
   IFERROR(
      _xlfn.XLOOKUP(C1740,'C-search matrix PNEC NORMAN'!B:B,'C-search matrix PNEC NORMAN'!A:A),
      "No Match"
   )
)</f>
        <v>200</v>
      </c>
    </row>
    <row r="1741" spans="1:4" x14ac:dyDescent="0.3">
      <c r="A1741" s="2" t="s">
        <v>274</v>
      </c>
      <c r="B1741" s="2" t="s">
        <v>1132</v>
      </c>
      <c r="C1741" s="2" t="s">
        <v>1133</v>
      </c>
      <c r="D1741">
        <f>IF(OR(C1741=0,C1741="x"),
   "No PNEC",
   IFERROR(
      _xlfn.XLOOKUP(C1741,'C-search matrix PNEC NORMAN'!B:B,'C-search matrix PNEC NORMAN'!A:A),
      "No Match"
   )
)</f>
        <v>36</v>
      </c>
    </row>
    <row r="1742" spans="1:4" x14ac:dyDescent="0.3">
      <c r="A1742" s="2" t="s">
        <v>5664</v>
      </c>
      <c r="B1742" s="2" t="s">
        <v>1360</v>
      </c>
      <c r="C1742" s="2" t="s">
        <v>1363</v>
      </c>
      <c r="D1742">
        <f>IF(OR(C1742=0,C1742="x"),
   "No PNEC",
   IFERROR(
      _xlfn.XLOOKUP(C1742,'C-search matrix PNEC NORMAN'!B:B,'C-search matrix PNEC NORMAN'!A:A),
      "No Match"
   )
)</f>
        <v>2.7890000000000002E-2</v>
      </c>
    </row>
    <row r="1743" spans="1:4" x14ac:dyDescent="0.3">
      <c r="A1743" s="2" t="s">
        <v>367</v>
      </c>
      <c r="B1743" s="2" t="s">
        <v>1030</v>
      </c>
      <c r="C1743" s="2" t="s">
        <v>1032</v>
      </c>
      <c r="D1743">
        <f>IF(OR(C1743=0,C1743="x"),
   "No PNEC",
   IFERROR(
      _xlfn.XLOOKUP(C1743,'C-search matrix PNEC NORMAN'!B:B,'C-search matrix PNEC NORMAN'!A:A),
      "No Match"
   )
)</f>
        <v>1.9619999999999999E-2</v>
      </c>
    </row>
    <row r="1744" spans="1:4" x14ac:dyDescent="0.3">
      <c r="A1744" s="2" t="s">
        <v>5665</v>
      </c>
      <c r="B1744" s="2" t="s">
        <v>4394</v>
      </c>
      <c r="C1744" s="2" t="s">
        <v>5807</v>
      </c>
      <c r="D1744" t="str">
        <f>IF(OR(C1744=0,C1744="x"),
   "No PNEC",
   IFERROR(
      _xlfn.XLOOKUP(C1744,'C-search matrix PNEC NORMAN'!B:B,'C-search matrix PNEC NORMAN'!A:A),
      "No Match"
   )
)</f>
        <v>No PNEC</v>
      </c>
    </row>
    <row r="1745" spans="1:4" x14ac:dyDescent="0.3">
      <c r="A1745" s="2" t="s">
        <v>5666</v>
      </c>
      <c r="B1745" s="2" t="s">
        <v>2286</v>
      </c>
      <c r="C1745" s="2" t="s">
        <v>2289</v>
      </c>
      <c r="D1745">
        <f>IF(OR(C1745=0,C1745="x"),
   "No PNEC",
   IFERROR(
      _xlfn.XLOOKUP(C1745,'C-search matrix PNEC NORMAN'!B:B,'C-search matrix PNEC NORMAN'!A:A),
      "No Match"
   )
)</f>
        <v>0.36785000000000001</v>
      </c>
    </row>
    <row r="1746" spans="1:4" x14ac:dyDescent="0.3">
      <c r="A1746" s="2" t="s">
        <v>5667</v>
      </c>
      <c r="B1746" s="2" t="s">
        <v>4395</v>
      </c>
      <c r="C1746" s="2" t="s">
        <v>5807</v>
      </c>
      <c r="D1746" t="str">
        <f>IF(OR(C1746=0,C1746="x"),
   "No PNEC",
   IFERROR(
      _xlfn.XLOOKUP(C1746,'C-search matrix PNEC NORMAN'!B:B,'C-search matrix PNEC NORMAN'!A:A),
      "No Match"
   )
)</f>
        <v>No PNEC</v>
      </c>
    </row>
    <row r="1747" spans="1:4" x14ac:dyDescent="0.3">
      <c r="A1747" s="2" t="s">
        <v>5668</v>
      </c>
      <c r="B1747" s="2" t="s">
        <v>4396</v>
      </c>
      <c r="C1747" s="2" t="s">
        <v>5807</v>
      </c>
      <c r="D1747" t="str">
        <f>IF(OR(C1747=0,C1747="x"),
   "No PNEC",
   IFERROR(
      _xlfn.XLOOKUP(C1747,'C-search matrix PNEC NORMAN'!B:B,'C-search matrix PNEC NORMAN'!A:A),
      "No Match"
   )
)</f>
        <v>No PNEC</v>
      </c>
    </row>
    <row r="1748" spans="1:4" x14ac:dyDescent="0.3">
      <c r="A1748" s="2" t="s">
        <v>304</v>
      </c>
      <c r="B1748" s="2" t="s">
        <v>1064</v>
      </c>
      <c r="C1748" s="2" t="s">
        <v>1065</v>
      </c>
      <c r="D1748">
        <f>IF(OR(C1748=0,C1748="x"),
   "No PNEC",
   IFERROR(
      _xlfn.XLOOKUP(C1748,'C-search matrix PNEC NORMAN'!B:B,'C-search matrix PNEC NORMAN'!A:A),
      "No Match"
   )
)</f>
        <v>3.202E-2</v>
      </c>
    </row>
    <row r="1749" spans="1:4" x14ac:dyDescent="0.3">
      <c r="A1749" s="2" t="s">
        <v>5669</v>
      </c>
      <c r="B1749" s="2" t="s">
        <v>4397</v>
      </c>
      <c r="C1749" s="2">
        <v>0</v>
      </c>
      <c r="D1749" t="str">
        <f>IF(OR(C1749=0,C1749="x"),
   "No PNEC",
   IFERROR(
      _xlfn.XLOOKUP(C1749,'C-search matrix PNEC NORMAN'!B:B,'C-search matrix PNEC NORMAN'!A:A),
      "No Match"
   )
)</f>
        <v>No PNEC</v>
      </c>
    </row>
    <row r="1750" spans="1:4" x14ac:dyDescent="0.3">
      <c r="A1750" s="2" t="s">
        <v>5670</v>
      </c>
      <c r="B1750" s="2" t="s">
        <v>4398</v>
      </c>
      <c r="C1750" s="2">
        <v>0</v>
      </c>
      <c r="D1750" t="str">
        <f>IF(OR(C1750=0,C1750="x"),
   "No PNEC",
   IFERROR(
      _xlfn.XLOOKUP(C1750,'C-search matrix PNEC NORMAN'!B:B,'C-search matrix PNEC NORMAN'!A:A),
      "No Match"
   )
)</f>
        <v>No PNEC</v>
      </c>
    </row>
    <row r="1751" spans="1:4" x14ac:dyDescent="0.3">
      <c r="A1751" s="2" t="s">
        <v>5671</v>
      </c>
      <c r="B1751" s="2" t="s">
        <v>4399</v>
      </c>
      <c r="C1751" s="2">
        <v>0</v>
      </c>
      <c r="D1751" t="str">
        <f>IF(OR(C1751=0,C1751="x"),
   "No PNEC",
   IFERROR(
      _xlfn.XLOOKUP(C1751,'C-search matrix PNEC NORMAN'!B:B,'C-search matrix PNEC NORMAN'!A:A),
      "No Match"
   )
)</f>
        <v>No PNEC</v>
      </c>
    </row>
    <row r="1752" spans="1:4" x14ac:dyDescent="0.3">
      <c r="A1752" s="2" t="s">
        <v>70</v>
      </c>
      <c r="B1752" s="2" t="s">
        <v>3628</v>
      </c>
      <c r="C1752" s="2" t="s">
        <v>454</v>
      </c>
      <c r="D1752">
        <f>IF(OR(C1752=0,C1752="x"),
   "No PNEC",
   IFERROR(
      _xlfn.XLOOKUP(C1752,'C-search matrix PNEC NORMAN'!B:B,'C-search matrix PNEC NORMAN'!A:A),
      "No Match"
   )
)</f>
        <v>2.72871</v>
      </c>
    </row>
    <row r="1753" spans="1:4" x14ac:dyDescent="0.3">
      <c r="A1753" s="2" t="s">
        <v>5672</v>
      </c>
      <c r="B1753" s="2" t="s">
        <v>2412</v>
      </c>
      <c r="C1753" s="2" t="s">
        <v>2413</v>
      </c>
      <c r="D1753">
        <f>IF(OR(C1753=0,C1753="x"),
   "No PNEC",
   IFERROR(
      _xlfn.XLOOKUP(C1753,'C-search matrix PNEC NORMAN'!B:B,'C-search matrix PNEC NORMAN'!A:A),
      "No Match"
   )
)</f>
        <v>0.29993999999999998</v>
      </c>
    </row>
    <row r="1754" spans="1:4" x14ac:dyDescent="0.3">
      <c r="A1754" s="2" t="s">
        <v>18</v>
      </c>
      <c r="B1754" s="2" t="s">
        <v>3629</v>
      </c>
      <c r="C1754" s="2" t="s">
        <v>461</v>
      </c>
      <c r="D1754">
        <f>IF(OR(C1754=0,C1754="x"),
   "No PNEC",
   IFERROR(
      _xlfn.XLOOKUP(C1754,'C-search matrix PNEC NORMAN'!B:B,'C-search matrix PNEC NORMAN'!A:A),
      "No Match"
   )
)</f>
        <v>0.42943999999999999</v>
      </c>
    </row>
    <row r="1755" spans="1:4" x14ac:dyDescent="0.3">
      <c r="A1755" s="2" t="s">
        <v>138</v>
      </c>
      <c r="B1755" s="2" t="s">
        <v>2070</v>
      </c>
      <c r="C1755" s="2" t="s">
        <v>555</v>
      </c>
      <c r="D1755">
        <f>IF(OR(C1755=0,C1755="x"),
   "No PNEC",
   IFERROR(
      _xlfn.XLOOKUP(C1755,'C-search matrix PNEC NORMAN'!B:B,'C-search matrix PNEC NORMAN'!A:A),
      "No Match"
   )
)</f>
        <v>1.7538</v>
      </c>
    </row>
    <row r="1756" spans="1:4" x14ac:dyDescent="0.3">
      <c r="A1756" s="2" t="s">
        <v>1770</v>
      </c>
      <c r="B1756" s="2" t="s">
        <v>1771</v>
      </c>
      <c r="C1756" s="2" t="s">
        <v>465</v>
      </c>
      <c r="D1756">
        <f>IF(OR(C1756=0,C1756="x"),
   "No PNEC",
   IFERROR(
      _xlfn.XLOOKUP(C1756,'C-search matrix PNEC NORMAN'!B:B,'C-search matrix PNEC NORMAN'!A:A),
      "No Match"
   )
)</f>
        <v>0.52559</v>
      </c>
    </row>
    <row r="1757" spans="1:4" x14ac:dyDescent="0.3">
      <c r="A1757" s="2" t="s">
        <v>86540</v>
      </c>
      <c r="B1757" t="s">
        <v>86517</v>
      </c>
      <c r="C1757" s="2" t="s">
        <v>5807</v>
      </c>
      <c r="D1757" t="str">
        <f>IF(OR(C1757=0,C1757="x"),
   "No PNEC",
   IFERROR(
      _xlfn.XLOOKUP(C1757,'C-search matrix PNEC NORMAN'!B:B,'C-search matrix PNEC NORMAN'!A:A),
      "No Match"
   )
)</f>
        <v>No PNEC</v>
      </c>
    </row>
    <row r="1758" spans="1:4" x14ac:dyDescent="0.3">
      <c r="A1758" s="2" t="s">
        <v>5673</v>
      </c>
      <c r="B1758" s="2" t="s">
        <v>4400</v>
      </c>
      <c r="C1758" s="2" t="s">
        <v>5807</v>
      </c>
      <c r="D1758" t="str">
        <f>IF(OR(C1758=0,C1758="x"),
   "No PNEC",
   IFERROR(
      _xlfn.XLOOKUP(C1758,'C-search matrix PNEC NORMAN'!B:B,'C-search matrix PNEC NORMAN'!A:A),
      "No Match"
   )
)</f>
        <v>No PNEC</v>
      </c>
    </row>
    <row r="1759" spans="1:4" x14ac:dyDescent="0.3">
      <c r="A1759" s="2" t="s">
        <v>270</v>
      </c>
      <c r="B1759" s="2" t="s">
        <v>2545</v>
      </c>
      <c r="C1759" s="2" t="s">
        <v>453</v>
      </c>
      <c r="D1759">
        <f>IF(OR(C1759=0,C1759="x"),
   "No PNEC",
   IFERROR(
      _xlfn.XLOOKUP(C1759,'C-search matrix PNEC NORMAN'!B:B,'C-search matrix PNEC NORMAN'!A:A),
      "No Match"
   )
)</f>
        <v>1.2903500000000001</v>
      </c>
    </row>
    <row r="1760" spans="1:4" x14ac:dyDescent="0.3">
      <c r="A1760" s="2" t="s">
        <v>4902</v>
      </c>
      <c r="B1760" s="2" t="s">
        <v>4401</v>
      </c>
      <c r="C1760" s="2" t="s">
        <v>5913</v>
      </c>
      <c r="D1760">
        <f>IF(OR(C1760=0,C1760="x"),
   "No PNEC",
   IFERROR(
      _xlfn.XLOOKUP(C1760,'C-search matrix PNEC NORMAN'!B:B,'C-search matrix PNEC NORMAN'!A:A),
      "No Match"
   )
)</f>
        <v>5.5965299999999996</v>
      </c>
    </row>
    <row r="1761" spans="1:4" x14ac:dyDescent="0.3">
      <c r="A1761" s="2" t="s">
        <v>142</v>
      </c>
      <c r="B1761" s="2" t="s">
        <v>2248</v>
      </c>
      <c r="C1761" s="2" t="s">
        <v>1555</v>
      </c>
      <c r="D1761">
        <f>IF(OR(C1761=0,C1761="x"),
   "No PNEC",
   IFERROR(
      _xlfn.XLOOKUP(C1761,'C-search matrix PNEC NORMAN'!B:B,'C-search matrix PNEC NORMAN'!A:A),
      "No Match"
   )
)</f>
        <v>3.54251</v>
      </c>
    </row>
    <row r="1762" spans="1:4" x14ac:dyDescent="0.3">
      <c r="A1762" s="2" t="s">
        <v>428</v>
      </c>
      <c r="B1762" s="2" t="s">
        <v>1197</v>
      </c>
      <c r="C1762" s="2" t="s">
        <v>446</v>
      </c>
      <c r="D1762">
        <f>IF(OR(C1762=0,C1762="x"),
   "No PNEC",
   IFERROR(
      _xlfn.XLOOKUP(C1762,'C-search matrix PNEC NORMAN'!B:B,'C-search matrix PNEC NORMAN'!A:A),
      "No Match"
   )
)</f>
        <v>1.3878920916128401</v>
      </c>
    </row>
    <row r="1763" spans="1:4" x14ac:dyDescent="0.3">
      <c r="A1763" s="2" t="s">
        <v>250</v>
      </c>
      <c r="B1763" s="2" t="s">
        <v>3630</v>
      </c>
      <c r="C1763" s="2" t="s">
        <v>438</v>
      </c>
      <c r="D1763">
        <f>IF(OR(C1763=0,C1763="x"),
   "No PNEC",
   IFERROR(
      _xlfn.XLOOKUP(C1763,'C-search matrix PNEC NORMAN'!B:B,'C-search matrix PNEC NORMAN'!A:A),
      "No Match"
   )
)</f>
        <v>8.8999999999999996E-2</v>
      </c>
    </row>
    <row r="1764" spans="1:4" x14ac:dyDescent="0.3">
      <c r="A1764" s="2" t="s">
        <v>16</v>
      </c>
      <c r="B1764" s="2" t="s">
        <v>2122</v>
      </c>
      <c r="C1764" s="2" t="s">
        <v>529</v>
      </c>
      <c r="D1764">
        <f>IF(OR(C1764=0,C1764="x"),
   "No PNEC",
   IFERROR(
      _xlfn.XLOOKUP(C1764,'C-search matrix PNEC NORMAN'!B:B,'C-search matrix PNEC NORMAN'!A:A),
      "No Match"
   )
)</f>
        <v>8.4790000000000004E-2</v>
      </c>
    </row>
    <row r="1765" spans="1:4" x14ac:dyDescent="0.3">
      <c r="A1765" s="2" t="s">
        <v>5674</v>
      </c>
      <c r="B1765" s="2" t="s">
        <v>4402</v>
      </c>
      <c r="C1765" s="2" t="s">
        <v>6135</v>
      </c>
      <c r="D1765" t="str">
        <f>IF(OR(C1765=0,C1765="x"),
   "No PNEC",
   IFERROR(
      _xlfn.XLOOKUP(C1765,'C-search matrix PNEC NORMAN'!B:B,'C-search matrix PNEC NORMAN'!A:A),
      "No Match"
   )
)</f>
        <v>No Match</v>
      </c>
    </row>
    <row r="1766" spans="1:4" x14ac:dyDescent="0.3">
      <c r="A1766" s="2" t="s">
        <v>4924</v>
      </c>
      <c r="B1766" s="2" t="s">
        <v>4403</v>
      </c>
      <c r="C1766" s="2" t="s">
        <v>5925</v>
      </c>
      <c r="D1766">
        <f>IF(OR(C1766=0,C1766="x"),
   "No PNEC",
   IFERROR(
      _xlfn.XLOOKUP(C1766,'C-search matrix PNEC NORMAN'!B:B,'C-search matrix PNEC NORMAN'!A:A),
      "No Match"
   )
)</f>
        <v>0.17634</v>
      </c>
    </row>
    <row r="1767" spans="1:4" x14ac:dyDescent="0.3">
      <c r="A1767" s="2" t="s">
        <v>4928</v>
      </c>
      <c r="B1767" s="2" t="s">
        <v>4404</v>
      </c>
      <c r="C1767" s="2" t="s">
        <v>5928</v>
      </c>
      <c r="D1767" t="str">
        <f>IF(OR(C1767=0,C1767="x"),
   "No PNEC",
   IFERROR(
      _xlfn.XLOOKUP(C1767,'C-search matrix PNEC NORMAN'!B:B,'C-search matrix PNEC NORMAN'!A:A),
      "No Match"
   )
)</f>
        <v>No Match</v>
      </c>
    </row>
    <row r="1768" spans="1:4" x14ac:dyDescent="0.3">
      <c r="A1768" s="2" t="s">
        <v>49</v>
      </c>
      <c r="B1768" s="2" t="s">
        <v>1936</v>
      </c>
      <c r="C1768" s="2" t="s">
        <v>1228</v>
      </c>
      <c r="D1768">
        <f>IF(OR(C1768=0,C1768="x"),
   "No PNEC",
   IFERROR(
      _xlfn.XLOOKUP(C1768,'C-search matrix PNEC NORMAN'!B:B,'C-search matrix PNEC NORMAN'!A:A),
      "No Match"
   )
)</f>
        <v>19.132709999999999</v>
      </c>
    </row>
    <row r="1769" spans="1:4" x14ac:dyDescent="0.3">
      <c r="A1769" s="2" t="s">
        <v>80</v>
      </c>
      <c r="B1769" s="2" t="s">
        <v>2591</v>
      </c>
      <c r="C1769" s="2" t="s">
        <v>2312</v>
      </c>
      <c r="D1769">
        <f>IF(OR(C1769=0,C1769="x"),
   "No PNEC",
   IFERROR(
      _xlfn.XLOOKUP(C1769,'C-search matrix PNEC NORMAN'!B:B,'C-search matrix PNEC NORMAN'!A:A),
      "No Match"
   )
)</f>
        <v>28.829249999999998</v>
      </c>
    </row>
    <row r="1770" spans="1:4" x14ac:dyDescent="0.3">
      <c r="A1770" s="2" t="s">
        <v>4784</v>
      </c>
      <c r="B1770" s="2" t="s">
        <v>2351</v>
      </c>
      <c r="C1770" s="2" t="s">
        <v>2353</v>
      </c>
      <c r="D1770">
        <f>IF(OR(C1770=0,C1770="x"),
   "No PNEC",
   IFERROR(
      _xlfn.XLOOKUP(C1770,'C-search matrix PNEC NORMAN'!B:B,'C-search matrix PNEC NORMAN'!A:A),
      "No Match"
   )
)</f>
        <v>24.3733</v>
      </c>
    </row>
    <row r="1771" spans="1:4" x14ac:dyDescent="0.3">
      <c r="A1771" s="2" t="s">
        <v>4785</v>
      </c>
      <c r="B1771" s="2" t="s">
        <v>1922</v>
      </c>
      <c r="C1771" s="2" t="s">
        <v>1927</v>
      </c>
      <c r="D1771">
        <f>IF(OR(C1771=0,C1771="x"),
   "No PNEC",
   IFERROR(
      _xlfn.XLOOKUP(C1771,'C-search matrix PNEC NORMAN'!B:B,'C-search matrix PNEC NORMAN'!A:A),
      "No Match"
   )
)</f>
        <v>100</v>
      </c>
    </row>
    <row r="1772" spans="1:4" x14ac:dyDescent="0.3">
      <c r="A1772" s="2" t="s">
        <v>236</v>
      </c>
      <c r="B1772" s="2" t="s">
        <v>1852</v>
      </c>
      <c r="C1772" s="2" t="s">
        <v>1856</v>
      </c>
      <c r="D1772">
        <f>IF(OR(C1772=0,C1772="x"),
   "No PNEC",
   IFERROR(
      _xlfn.XLOOKUP(C1772,'C-search matrix PNEC NORMAN'!B:B,'C-search matrix PNEC NORMAN'!A:A),
      "No Match"
   )
)</f>
        <v>20.862770000000001</v>
      </c>
    </row>
    <row r="1773" spans="1:4" x14ac:dyDescent="0.3">
      <c r="A1773" s="2" t="s">
        <v>5675</v>
      </c>
      <c r="B1773" s="2" t="s">
        <v>3631</v>
      </c>
      <c r="C1773" s="2" t="s">
        <v>6136</v>
      </c>
      <c r="D1773">
        <f>IF(OR(C1773=0,C1773="x"),
   "No PNEC",
   IFERROR(
      _xlfn.XLOOKUP(C1773,'C-search matrix PNEC NORMAN'!B:B,'C-search matrix PNEC NORMAN'!A:A),
      "No Match"
   )
)</f>
        <v>3.3361900000000002</v>
      </c>
    </row>
    <row r="1774" spans="1:4" x14ac:dyDescent="0.3">
      <c r="A1774" s="2" t="s">
        <v>1942</v>
      </c>
      <c r="B1774" s="2" t="s">
        <v>1944</v>
      </c>
      <c r="C1774" s="2" t="s">
        <v>1946</v>
      </c>
      <c r="D1774">
        <f>IF(OR(C1774=0,C1774="x"),
   "No PNEC",
   IFERROR(
      _xlfn.XLOOKUP(C1774,'C-search matrix PNEC NORMAN'!B:B,'C-search matrix PNEC NORMAN'!A:A),
      "No Match"
   )
)</f>
        <v>12.928599999999999</v>
      </c>
    </row>
    <row r="1775" spans="1:4" x14ac:dyDescent="0.3">
      <c r="A1775" s="2" t="s">
        <v>5362</v>
      </c>
      <c r="B1775" s="2" t="s">
        <v>4405</v>
      </c>
      <c r="C1775" s="2" t="s">
        <v>6035</v>
      </c>
      <c r="D1775">
        <f>IF(OR(C1775=0,C1775="x"),
   "No PNEC",
   IFERROR(
      _xlfn.XLOOKUP(C1775,'C-search matrix PNEC NORMAN'!B:B,'C-search matrix PNEC NORMAN'!A:A),
      "No Match"
   )
)</f>
        <v>0.18024999999999999</v>
      </c>
    </row>
    <row r="1776" spans="1:4" x14ac:dyDescent="0.3">
      <c r="A1776" s="2" t="s">
        <v>30</v>
      </c>
      <c r="B1776" s="2" t="s">
        <v>1597</v>
      </c>
      <c r="C1776" s="2" t="s">
        <v>439</v>
      </c>
      <c r="D1776">
        <f>IF(OR(C1776=0,C1776="x"),
   "No PNEC",
   IFERROR(
      _xlfn.XLOOKUP(C1776,'C-search matrix PNEC NORMAN'!B:B,'C-search matrix PNEC NORMAN'!A:A),
      "No Match"
   )
)</f>
        <v>0.05</v>
      </c>
    </row>
    <row r="1777" spans="1:4" x14ac:dyDescent="0.3">
      <c r="A1777" s="2" t="s">
        <v>5364</v>
      </c>
      <c r="B1777" s="2" t="s">
        <v>1500</v>
      </c>
      <c r="C1777" s="2" t="s">
        <v>1503</v>
      </c>
      <c r="D1777">
        <f>IF(OR(C1777=0,C1777="x"),
   "No PNEC",
   IFERROR(
      _xlfn.XLOOKUP(C1777,'C-search matrix PNEC NORMAN'!B:B,'C-search matrix PNEC NORMAN'!A:A),
      "No Match"
   )
)</f>
        <v>0.37492999999999999</v>
      </c>
    </row>
    <row r="1778" spans="1:4" x14ac:dyDescent="0.3">
      <c r="A1778" s="2" t="s">
        <v>5676</v>
      </c>
      <c r="B1778" s="2" t="s">
        <v>3632</v>
      </c>
      <c r="C1778" s="2" t="s">
        <v>6137</v>
      </c>
      <c r="D1778">
        <f>IF(OR(C1778=0,C1778="x"),
   "No PNEC",
   IFERROR(
      _xlfn.XLOOKUP(C1778,'C-search matrix PNEC NORMAN'!B:B,'C-search matrix PNEC NORMAN'!A:A),
      "No Match"
   )
)</f>
        <v>3.0171600000000001</v>
      </c>
    </row>
    <row r="1779" spans="1:4" x14ac:dyDescent="0.3">
      <c r="A1779" s="2" t="s">
        <v>213</v>
      </c>
      <c r="B1779" s="2" t="s">
        <v>1423</v>
      </c>
      <c r="C1779" s="2" t="s">
        <v>1425</v>
      </c>
      <c r="D1779">
        <f>IF(OR(C1779=0,C1779="x"),
   "No PNEC",
   IFERROR(
      _xlfn.XLOOKUP(C1779,'C-search matrix PNEC NORMAN'!B:B,'C-search matrix PNEC NORMAN'!A:A),
      "No Match"
   )
)</f>
        <v>1.5269699999999999</v>
      </c>
    </row>
    <row r="1780" spans="1:4" x14ac:dyDescent="0.3">
      <c r="A1780" s="2" t="s">
        <v>5677</v>
      </c>
      <c r="B1780" s="2" t="s">
        <v>4406</v>
      </c>
      <c r="C1780" s="2" t="s">
        <v>1228</v>
      </c>
      <c r="D1780">
        <f>IF(OR(C1780=0,C1780="x"),
   "No PNEC",
   IFERROR(
      _xlfn.XLOOKUP(C1780,'C-search matrix PNEC NORMAN'!B:B,'C-search matrix PNEC NORMAN'!A:A),
      "No Match"
   )
)</f>
        <v>19.132709999999999</v>
      </c>
    </row>
    <row r="1781" spans="1:4" x14ac:dyDescent="0.3">
      <c r="A1781" s="2" t="s">
        <v>5678</v>
      </c>
      <c r="B1781" s="2" t="s">
        <v>3633</v>
      </c>
      <c r="C1781" s="2" t="s">
        <v>2353</v>
      </c>
      <c r="D1781">
        <f>IF(OR(C1781=0,C1781="x"),
   "No PNEC",
   IFERROR(
      _xlfn.XLOOKUP(C1781,'C-search matrix PNEC NORMAN'!B:B,'C-search matrix PNEC NORMAN'!A:A),
      "No Match"
   )
)</f>
        <v>24.3733</v>
      </c>
    </row>
    <row r="1782" spans="1:4" x14ac:dyDescent="0.3">
      <c r="A1782" s="2" t="s">
        <v>5679</v>
      </c>
      <c r="B1782" s="2" t="s">
        <v>4407</v>
      </c>
      <c r="C1782" s="2" t="s">
        <v>6138</v>
      </c>
      <c r="D1782">
        <f>IF(OR(C1782=0,C1782="x"),
   "No PNEC",
   IFERROR(
      _xlfn.XLOOKUP(C1782,'C-search matrix PNEC NORMAN'!B:B,'C-search matrix PNEC NORMAN'!A:A),
      "No Match"
   )
)</f>
        <v>39.565800000000003</v>
      </c>
    </row>
    <row r="1783" spans="1:4" x14ac:dyDescent="0.3">
      <c r="A1783" s="2" t="s">
        <v>5680</v>
      </c>
      <c r="B1783" s="2" t="s">
        <v>3634</v>
      </c>
      <c r="C1783" s="2" t="s">
        <v>439</v>
      </c>
      <c r="D1783">
        <f>IF(OR(C1783=0,C1783="x"),
   "No PNEC",
   IFERROR(
      _xlfn.XLOOKUP(C1783,'C-search matrix PNEC NORMAN'!B:B,'C-search matrix PNEC NORMAN'!A:A),
      "No Match"
   )
)</f>
        <v>0.05</v>
      </c>
    </row>
    <row r="1784" spans="1:4" x14ac:dyDescent="0.3">
      <c r="A1784" s="2" t="s">
        <v>5681</v>
      </c>
      <c r="B1784" s="2" t="s">
        <v>2365</v>
      </c>
      <c r="C1784" s="2" t="s">
        <v>2367</v>
      </c>
      <c r="D1784">
        <f>IF(OR(C1784=0,C1784="x"),
   "No PNEC",
   IFERROR(
      _xlfn.XLOOKUP(C1784,'C-search matrix PNEC NORMAN'!B:B,'C-search matrix PNEC NORMAN'!A:A),
      "No Match"
   )
)</f>
        <v>0.73670999999999998</v>
      </c>
    </row>
    <row r="1785" spans="1:4" x14ac:dyDescent="0.3">
      <c r="A1785" s="2" t="s">
        <v>4951</v>
      </c>
      <c r="B1785" s="2" t="s">
        <v>2127</v>
      </c>
      <c r="C1785" s="2" t="s">
        <v>1677</v>
      </c>
      <c r="D1785">
        <f>IF(OR(C1785=0,C1785="x"),
   "No PNEC",
   IFERROR(
      _xlfn.XLOOKUP(C1785,'C-search matrix PNEC NORMAN'!B:B,'C-search matrix PNEC NORMAN'!A:A),
      "No Match"
   )
)</f>
        <v>1.9</v>
      </c>
    </row>
    <row r="1786" spans="1:4" x14ac:dyDescent="0.3">
      <c r="A1786" s="2" t="s">
        <v>5682</v>
      </c>
      <c r="B1786" s="2" t="s">
        <v>1267</v>
      </c>
      <c r="C1786" s="2" t="s">
        <v>1268</v>
      </c>
      <c r="D1786">
        <f>IF(OR(C1786=0,C1786="x"),
   "No PNEC",
   IFERROR(
      _xlfn.XLOOKUP(C1786,'C-search matrix PNEC NORMAN'!B:B,'C-search matrix PNEC NORMAN'!A:A),
      "No Match"
   )
)</f>
        <v>0.1</v>
      </c>
    </row>
    <row r="1787" spans="1:4" x14ac:dyDescent="0.3">
      <c r="A1787" s="2" t="s">
        <v>417</v>
      </c>
      <c r="B1787" s="2" t="s">
        <v>2345</v>
      </c>
      <c r="C1787" s="2" t="s">
        <v>2347</v>
      </c>
      <c r="D1787">
        <f>IF(OR(C1787=0,C1787="x"),
   "No PNEC",
   IFERROR(
      _xlfn.XLOOKUP(C1787,'C-search matrix PNEC NORMAN'!B:B,'C-search matrix PNEC NORMAN'!A:A),
      "No Match"
   )
)</f>
        <v>163.983079872915</v>
      </c>
    </row>
    <row r="1788" spans="1:4" x14ac:dyDescent="0.3">
      <c r="A1788" s="2" t="s">
        <v>5683</v>
      </c>
      <c r="B1788" s="2" t="s">
        <v>3635</v>
      </c>
      <c r="C1788" s="2" t="s">
        <v>6139</v>
      </c>
      <c r="D1788">
        <f>IF(OR(C1788=0,C1788="x"),
   "No PNEC",
   IFERROR(
      _xlfn.XLOOKUP(C1788,'C-search matrix PNEC NORMAN'!B:B,'C-search matrix PNEC NORMAN'!A:A),
      "No Match"
   )
)</f>
        <v>186.71923000000001</v>
      </c>
    </row>
    <row r="1789" spans="1:4" x14ac:dyDescent="0.3">
      <c r="A1789" s="2" t="s">
        <v>278</v>
      </c>
      <c r="B1789" s="2" t="s">
        <v>1734</v>
      </c>
      <c r="C1789" s="2" t="s">
        <v>1735</v>
      </c>
      <c r="D1789">
        <f>IF(OR(C1789=0,C1789="x"),
   "No PNEC",
   IFERROR(
      _xlfn.XLOOKUP(C1789,'C-search matrix PNEC NORMAN'!B:B,'C-search matrix PNEC NORMAN'!A:A),
      "No Match"
   )
)</f>
        <v>13.435449999999999</v>
      </c>
    </row>
    <row r="1790" spans="1:4" x14ac:dyDescent="0.3">
      <c r="A1790" s="2" t="s">
        <v>5684</v>
      </c>
      <c r="B1790" s="2" t="s">
        <v>2262</v>
      </c>
      <c r="C1790" s="2" t="s">
        <v>2263</v>
      </c>
      <c r="D1790">
        <f>IF(OR(C1790=0,C1790="x"),
   "No PNEC",
   IFERROR(
      _xlfn.XLOOKUP(C1790,'C-search matrix PNEC NORMAN'!B:B,'C-search matrix PNEC NORMAN'!A:A),
      "No Match"
   )
)</f>
        <v>11.28876</v>
      </c>
    </row>
    <row r="1791" spans="1:4" x14ac:dyDescent="0.3">
      <c r="A1791" s="2" t="s">
        <v>301</v>
      </c>
      <c r="B1791" s="2" t="s">
        <v>2123</v>
      </c>
      <c r="C1791" s="2" t="s">
        <v>2125</v>
      </c>
      <c r="D1791">
        <f>IF(OR(C1791=0,C1791="x"),
   "No PNEC",
   IFERROR(
      _xlfn.XLOOKUP(C1791,'C-search matrix PNEC NORMAN'!B:B,'C-search matrix PNEC NORMAN'!A:A),
      "No Match"
   )
)</f>
        <v>26.133649999999999</v>
      </c>
    </row>
    <row r="1792" spans="1:4" x14ac:dyDescent="0.3">
      <c r="A1792" s="2" t="s">
        <v>5685</v>
      </c>
      <c r="B1792" s="2" t="s">
        <v>4408</v>
      </c>
      <c r="C1792" s="2" t="s">
        <v>2125</v>
      </c>
      <c r="D1792">
        <f>IF(OR(C1792=0,C1792="x"),
   "No PNEC",
   IFERROR(
      _xlfn.XLOOKUP(C1792,'C-search matrix PNEC NORMAN'!B:B,'C-search matrix PNEC NORMAN'!A:A),
      "No Match"
   )
)</f>
        <v>26.133649999999999</v>
      </c>
    </row>
    <row r="1793" spans="1:4" x14ac:dyDescent="0.3">
      <c r="A1793" s="2" t="s">
        <v>4798</v>
      </c>
      <c r="B1793" s="2" t="s">
        <v>4409</v>
      </c>
      <c r="C1793" s="2" t="s">
        <v>5892</v>
      </c>
      <c r="D1793" t="str">
        <f>IF(OR(C1793=0,C1793="x"),
   "No PNEC",
   IFERROR(
      _xlfn.XLOOKUP(C1793,'C-search matrix PNEC NORMAN'!B:B,'C-search matrix PNEC NORMAN'!A:A),
      "No Match"
   )
)</f>
        <v>No Match</v>
      </c>
    </row>
    <row r="1794" spans="1:4" x14ac:dyDescent="0.3">
      <c r="A1794" s="2" t="s">
        <v>4800</v>
      </c>
      <c r="B1794" s="2" t="s">
        <v>2131</v>
      </c>
      <c r="C1794" s="2" t="s">
        <v>2134</v>
      </c>
      <c r="D1794">
        <f>IF(OR(C1794=0,C1794="x"),
   "No PNEC",
   IFERROR(
      _xlfn.XLOOKUP(C1794,'C-search matrix PNEC NORMAN'!B:B,'C-search matrix PNEC NORMAN'!A:A),
      "No Match"
   )
)</f>
        <v>1.8413900000000001</v>
      </c>
    </row>
    <row r="1795" spans="1:4" x14ac:dyDescent="0.3">
      <c r="A1795" s="2" t="s">
        <v>5686</v>
      </c>
      <c r="B1795" s="2" t="s">
        <v>3636</v>
      </c>
      <c r="C1795" s="2" t="s">
        <v>6140</v>
      </c>
      <c r="D1795">
        <f>IF(OR(C1795=0,C1795="x"),
   "No PNEC",
   IFERROR(
      _xlfn.XLOOKUP(C1795,'C-search matrix PNEC NORMAN'!B:B,'C-search matrix PNEC NORMAN'!A:A),
      "No Match"
   )
)</f>
        <v>6.5400400000000003</v>
      </c>
    </row>
    <row r="1796" spans="1:4" x14ac:dyDescent="0.3">
      <c r="A1796" s="2" t="s">
        <v>5687</v>
      </c>
      <c r="B1796" s="2" t="s">
        <v>1140</v>
      </c>
      <c r="C1796" s="2" t="s">
        <v>1142</v>
      </c>
      <c r="D1796">
        <f>IF(OR(C1796=0,C1796="x"),
   "No PNEC",
   IFERROR(
      _xlfn.XLOOKUP(C1796,'C-search matrix PNEC NORMAN'!B:B,'C-search matrix PNEC NORMAN'!A:A),
      "No Match"
   )
)</f>
        <v>3.9151600000000002</v>
      </c>
    </row>
    <row r="1797" spans="1:4" x14ac:dyDescent="0.3">
      <c r="A1797" s="2" t="s">
        <v>5688</v>
      </c>
      <c r="B1797" s="2" t="s">
        <v>4410</v>
      </c>
      <c r="C1797" s="2" t="s">
        <v>5892</v>
      </c>
      <c r="D1797" t="str">
        <f>IF(OR(C1797=0,C1797="x"),
   "No PNEC",
   IFERROR(
      _xlfn.XLOOKUP(C1797,'C-search matrix PNEC NORMAN'!B:B,'C-search matrix PNEC NORMAN'!A:A),
      "No Match"
   )
)</f>
        <v>No Match</v>
      </c>
    </row>
    <row r="1798" spans="1:4" x14ac:dyDescent="0.3">
      <c r="A1798" s="2" t="s">
        <v>156</v>
      </c>
      <c r="B1798" s="2" t="s">
        <v>1008</v>
      </c>
      <c r="C1798" s="2" t="s">
        <v>1010</v>
      </c>
      <c r="D1798">
        <f>IF(OR(C1798=0,C1798="x"),
   "No PNEC",
   IFERROR(
      _xlfn.XLOOKUP(C1798,'C-search matrix PNEC NORMAN'!B:B,'C-search matrix PNEC NORMAN'!A:A),
      "No Match"
   )
)</f>
        <v>0.55900000000000005</v>
      </c>
    </row>
    <row r="1799" spans="1:4" x14ac:dyDescent="0.3">
      <c r="A1799" s="2" t="s">
        <v>240</v>
      </c>
      <c r="B1799" s="2" t="s">
        <v>2533</v>
      </c>
      <c r="C1799" s="2" t="s">
        <v>2535</v>
      </c>
      <c r="D1799">
        <f>IF(OR(C1799=0,C1799="x"),
   "No PNEC",
   IFERROR(
      _xlfn.XLOOKUP(C1799,'C-search matrix PNEC NORMAN'!B:B,'C-search matrix PNEC NORMAN'!A:A),
      "No Match"
   )
)</f>
        <v>0.47506191070642301</v>
      </c>
    </row>
    <row r="1800" spans="1:4" x14ac:dyDescent="0.3">
      <c r="A1800" s="2" t="s">
        <v>225</v>
      </c>
      <c r="B1800" s="2" t="s">
        <v>1486</v>
      </c>
      <c r="C1800" s="2" t="s">
        <v>1488</v>
      </c>
      <c r="D1800">
        <f>IF(OR(C1800=0,C1800="x"),
   "No PNEC",
   IFERROR(
      _xlfn.XLOOKUP(C1800,'C-search matrix PNEC NORMAN'!B:B,'C-search matrix PNEC NORMAN'!A:A),
      "No Match"
   )
)</f>
        <v>0.49375999999999998</v>
      </c>
    </row>
    <row r="1801" spans="1:4" x14ac:dyDescent="0.3">
      <c r="A1801" s="2" t="s">
        <v>99</v>
      </c>
      <c r="B1801" s="2" t="s">
        <v>2512</v>
      </c>
      <c r="C1801" s="2" t="s">
        <v>2517</v>
      </c>
      <c r="D1801">
        <f>IF(OR(C1801=0,C1801="x"),
   "No PNEC",
   IFERROR(
      _xlfn.XLOOKUP(C1801,'C-search matrix PNEC NORMAN'!B:B,'C-search matrix PNEC NORMAN'!A:A),
      "No Match"
   )
)</f>
        <v>0.14346</v>
      </c>
    </row>
    <row r="1802" spans="1:4" x14ac:dyDescent="0.3">
      <c r="A1802" s="2" t="s">
        <v>4531</v>
      </c>
      <c r="B1802" s="2" t="s">
        <v>2117</v>
      </c>
      <c r="C1802" s="2" t="s">
        <v>1236</v>
      </c>
      <c r="D1802">
        <f>IF(OR(C1802=0,C1802="x"),
   "No PNEC",
   IFERROR(
      _xlfn.XLOOKUP(C1802,'C-search matrix PNEC NORMAN'!B:B,'C-search matrix PNEC NORMAN'!A:A),
      "No Match"
   )
)</f>
        <v>10.87396</v>
      </c>
    </row>
    <row r="1803" spans="1:4" x14ac:dyDescent="0.3">
      <c r="A1803" s="2" t="s">
        <v>5689</v>
      </c>
      <c r="B1803" s="2" t="s">
        <v>1532</v>
      </c>
      <c r="C1803" s="2" t="s">
        <v>1535</v>
      </c>
      <c r="D1803">
        <f>IF(OR(C1803=0,C1803="x"),
   "No PNEC",
   IFERROR(
      _xlfn.XLOOKUP(C1803,'C-search matrix PNEC NORMAN'!B:B,'C-search matrix PNEC NORMAN'!A:A),
      "No Match"
   )
)</f>
        <v>7.9655699999999996</v>
      </c>
    </row>
    <row r="1804" spans="1:4" x14ac:dyDescent="0.3">
      <c r="A1804" s="2" t="s">
        <v>188</v>
      </c>
      <c r="B1804" s="2" t="s">
        <v>1408</v>
      </c>
      <c r="C1804" s="2" t="s">
        <v>1409</v>
      </c>
      <c r="D1804">
        <f>IF(OR(C1804=0,C1804="x"),
   "No PNEC",
   IFERROR(
      _xlfn.XLOOKUP(C1804,'C-search matrix PNEC NORMAN'!B:B,'C-search matrix PNEC NORMAN'!A:A),
      "No Match"
   )
)</f>
        <v>2.6581199999999998</v>
      </c>
    </row>
    <row r="1805" spans="1:4" x14ac:dyDescent="0.3">
      <c r="A1805" s="2" t="s">
        <v>5690</v>
      </c>
      <c r="B1805" s="2" t="s">
        <v>4411</v>
      </c>
      <c r="C1805" s="2" t="s">
        <v>1409</v>
      </c>
      <c r="D1805">
        <f>IF(OR(C1805=0,C1805="x"),
   "No PNEC",
   IFERROR(
      _xlfn.XLOOKUP(C1805,'C-search matrix PNEC NORMAN'!B:B,'C-search matrix PNEC NORMAN'!A:A),
      "No Match"
   )
)</f>
        <v>2.6581199999999998</v>
      </c>
    </row>
    <row r="1806" spans="1:4" x14ac:dyDescent="0.3">
      <c r="A1806" s="2" t="s">
        <v>4752</v>
      </c>
      <c r="B1806" s="2" t="s">
        <v>3637</v>
      </c>
      <c r="C1806" s="2" t="s">
        <v>1948</v>
      </c>
      <c r="D1806">
        <f>IF(OR(C1806=0,C1806="x"),
   "No PNEC",
   IFERROR(
      _xlfn.XLOOKUP(C1806,'C-search matrix PNEC NORMAN'!B:B,'C-search matrix PNEC NORMAN'!A:A),
      "No Match"
   )
)</f>
        <v>4.59</v>
      </c>
    </row>
    <row r="1807" spans="1:4" x14ac:dyDescent="0.3">
      <c r="A1807" s="2" t="s">
        <v>4752</v>
      </c>
      <c r="B1807" s="2" t="s">
        <v>2291</v>
      </c>
      <c r="C1807" s="2" t="s">
        <v>1948</v>
      </c>
      <c r="D1807">
        <f>IF(OR(C1807=0,C1807="x"),
   "No PNEC",
   IFERROR(
      _xlfn.XLOOKUP(C1807,'C-search matrix PNEC NORMAN'!B:B,'C-search matrix PNEC NORMAN'!A:A),
      "No Match"
   )
)</f>
        <v>4.59</v>
      </c>
    </row>
    <row r="1808" spans="1:4" x14ac:dyDescent="0.3">
      <c r="A1808" s="2" t="s">
        <v>5691</v>
      </c>
      <c r="B1808" s="2" t="s">
        <v>4412</v>
      </c>
      <c r="C1808" s="2" t="s">
        <v>6141</v>
      </c>
      <c r="D1808">
        <f>IF(OR(C1808=0,C1808="x"),
   "No PNEC",
   IFERROR(
      _xlfn.XLOOKUP(C1808,'C-search matrix PNEC NORMAN'!B:B,'C-search matrix PNEC NORMAN'!A:A),
      "No Match"
   )
)</f>
        <v>0.37026999999999999</v>
      </c>
    </row>
    <row r="1809" spans="1:4" x14ac:dyDescent="0.3">
      <c r="A1809" s="2" t="s">
        <v>5590</v>
      </c>
      <c r="B1809" s="2" t="s">
        <v>3638</v>
      </c>
      <c r="C1809" s="2" t="s">
        <v>1948</v>
      </c>
      <c r="D1809">
        <f>IF(OR(C1809=0,C1809="x"),
   "No PNEC",
   IFERROR(
      _xlfn.XLOOKUP(C1809,'C-search matrix PNEC NORMAN'!B:B,'C-search matrix PNEC NORMAN'!A:A),
      "No Match"
   )
)</f>
        <v>4.59</v>
      </c>
    </row>
    <row r="1810" spans="1:4" x14ac:dyDescent="0.3">
      <c r="A1810" s="2" t="s">
        <v>5692</v>
      </c>
      <c r="B1810" s="2" t="s">
        <v>4413</v>
      </c>
      <c r="C1810" s="2" t="s">
        <v>6109</v>
      </c>
      <c r="D1810">
        <f>IF(OR(C1810=0,C1810="x"),
   "No PNEC",
   IFERROR(
      _xlfn.XLOOKUP(C1810,'C-search matrix PNEC NORMAN'!B:B,'C-search matrix PNEC NORMAN'!A:A),
      "No Match"
   )
)</f>
        <v>1.4117200000000001</v>
      </c>
    </row>
    <row r="1811" spans="1:4" x14ac:dyDescent="0.3">
      <c r="A1811" s="2" t="s">
        <v>5580</v>
      </c>
      <c r="B1811" s="2" t="s">
        <v>2138</v>
      </c>
      <c r="C1811" s="2" t="s">
        <v>2140</v>
      </c>
      <c r="D1811">
        <f>IF(OR(C1811=0,C1811="x"),
   "No PNEC",
   IFERROR(
      _xlfn.XLOOKUP(C1811,'C-search matrix PNEC NORMAN'!B:B,'C-search matrix PNEC NORMAN'!A:A),
      "No Match"
   )
)</f>
        <v>0.16619999999999999</v>
      </c>
    </row>
    <row r="1812" spans="1:4" x14ac:dyDescent="0.3">
      <c r="A1812" s="2" t="s">
        <v>5693</v>
      </c>
      <c r="B1812" s="2" t="s">
        <v>2177</v>
      </c>
      <c r="C1812" s="2" t="s">
        <v>2180</v>
      </c>
      <c r="D1812">
        <f>IF(OR(C1812=0,C1812="x"),
   "No PNEC",
   IFERROR(
      _xlfn.XLOOKUP(C1812,'C-search matrix PNEC NORMAN'!B:B,'C-search matrix PNEC NORMAN'!A:A),
      "No Match"
   )
)</f>
        <v>2.9085299999999998</v>
      </c>
    </row>
    <row r="1813" spans="1:4" x14ac:dyDescent="0.3">
      <c r="A1813" s="2" t="s">
        <v>5581</v>
      </c>
      <c r="B1813" s="2" t="s">
        <v>1477</v>
      </c>
      <c r="C1813" s="2" t="s">
        <v>1480</v>
      </c>
      <c r="D1813">
        <f>IF(OR(C1813=0,C1813="x"),
   "No PNEC",
   IFERROR(
      _xlfn.XLOOKUP(C1813,'C-search matrix PNEC NORMAN'!B:B,'C-search matrix PNEC NORMAN'!A:A),
      "No Match"
   )
)</f>
        <v>11</v>
      </c>
    </row>
    <row r="1814" spans="1:4" x14ac:dyDescent="0.3">
      <c r="A1814" s="2" t="s">
        <v>5661</v>
      </c>
      <c r="B1814" s="2" t="s">
        <v>1778</v>
      </c>
      <c r="C1814" s="2" t="s">
        <v>1600</v>
      </c>
      <c r="D1814">
        <f>IF(OR(C1814=0,C1814="x"),
   "No PNEC",
   IFERROR(
      _xlfn.XLOOKUP(C1814,'C-search matrix PNEC NORMAN'!B:B,'C-search matrix PNEC NORMAN'!A:A),
      "No Match"
   )
)</f>
        <v>0.25484000000000001</v>
      </c>
    </row>
    <row r="1815" spans="1:4" x14ac:dyDescent="0.3">
      <c r="A1815" s="2" t="s">
        <v>5694</v>
      </c>
      <c r="B1815" s="2" t="s">
        <v>2438</v>
      </c>
      <c r="C1815" s="2" t="s">
        <v>2440</v>
      </c>
      <c r="D1815">
        <f>IF(OR(C1815=0,C1815="x"),
   "No PNEC",
   IFERROR(
      _xlfn.XLOOKUP(C1815,'C-search matrix PNEC NORMAN'!B:B,'C-search matrix PNEC NORMAN'!A:A),
      "No Match"
   )
)</f>
        <v>0.53844000000000003</v>
      </c>
    </row>
    <row r="1816" spans="1:4" x14ac:dyDescent="0.3">
      <c r="A1816" s="2" t="s">
        <v>5695</v>
      </c>
      <c r="B1816" s="2" t="s">
        <v>2461</v>
      </c>
      <c r="C1816" s="2" t="s">
        <v>2462</v>
      </c>
      <c r="D1816">
        <f>IF(OR(C1816=0,C1816="x"),
   "No PNEC",
   IFERROR(
      _xlfn.XLOOKUP(C1816,'C-search matrix PNEC NORMAN'!B:B,'C-search matrix PNEC NORMAN'!A:A),
      "No Match"
   )
)</f>
        <v>0.36607000000000001</v>
      </c>
    </row>
    <row r="1817" spans="1:4" x14ac:dyDescent="0.3">
      <c r="A1817" s="2" t="s">
        <v>5696</v>
      </c>
      <c r="B1817" s="2" t="s">
        <v>4414</v>
      </c>
      <c r="C1817" s="2" t="s">
        <v>6142</v>
      </c>
      <c r="D1817">
        <f>IF(OR(C1817=0,C1817="x"),
   "No PNEC",
   IFERROR(
      _xlfn.XLOOKUP(C1817,'C-search matrix PNEC NORMAN'!B:B,'C-search matrix PNEC NORMAN'!A:A),
      "No Match"
   )
)</f>
        <v>0.80325999999999997</v>
      </c>
    </row>
    <row r="1818" spans="1:4" x14ac:dyDescent="0.3">
      <c r="A1818" s="2" t="s">
        <v>5697</v>
      </c>
      <c r="B1818" s="2" t="s">
        <v>1951</v>
      </c>
      <c r="C1818" s="2" t="s">
        <v>1952</v>
      </c>
      <c r="D1818">
        <f>IF(OR(C1818=0,C1818="x"),
   "No PNEC",
   IFERROR(
      _xlfn.XLOOKUP(C1818,'C-search matrix PNEC NORMAN'!B:B,'C-search matrix PNEC NORMAN'!A:A),
      "No Match"
   )
)</f>
        <v>0.96174000000000004</v>
      </c>
    </row>
    <row r="1819" spans="1:4" x14ac:dyDescent="0.3">
      <c r="A1819" s="2" t="s">
        <v>5698</v>
      </c>
      <c r="B1819" s="2" t="s">
        <v>1643</v>
      </c>
      <c r="C1819" s="2" t="s">
        <v>1645</v>
      </c>
      <c r="D1819">
        <f>IF(OR(C1819=0,C1819="x"),
   "No PNEC",
   IFERROR(
      _xlfn.XLOOKUP(C1819,'C-search matrix PNEC NORMAN'!B:B,'C-search matrix PNEC NORMAN'!A:A),
      "No Match"
   )
)</f>
        <v>1.2114400000000001</v>
      </c>
    </row>
    <row r="1820" spans="1:4" x14ac:dyDescent="0.3">
      <c r="A1820" s="2" t="s">
        <v>5</v>
      </c>
      <c r="B1820" s="2" t="s">
        <v>1795</v>
      </c>
      <c r="C1820" s="2" t="s">
        <v>451</v>
      </c>
      <c r="D1820">
        <f>IF(OR(C1820=0,C1820="x"),
   "No PNEC",
   IFERROR(
      _xlfn.XLOOKUP(C1820,'C-search matrix PNEC NORMAN'!B:B,'C-search matrix PNEC NORMAN'!A:A),
      "No Match"
   )
)</f>
        <v>600</v>
      </c>
    </row>
    <row r="1821" spans="1:4" x14ac:dyDescent="0.3">
      <c r="A1821" s="2" t="s">
        <v>5699</v>
      </c>
      <c r="B1821" s="2" t="s">
        <v>1195</v>
      </c>
      <c r="C1821" s="2" t="s">
        <v>1196</v>
      </c>
      <c r="D1821">
        <f>IF(OR(C1821=0,C1821="x"),
   "No PNEC",
   IFERROR(
      _xlfn.XLOOKUP(C1821,'C-search matrix PNEC NORMAN'!B:B,'C-search matrix PNEC NORMAN'!A:A),
      "No Match"
   )
)</f>
        <v>0.42781000000000002</v>
      </c>
    </row>
    <row r="1822" spans="1:4" x14ac:dyDescent="0.3">
      <c r="A1822" s="2" t="s">
        <v>5700</v>
      </c>
      <c r="B1822" s="2" t="s">
        <v>4415</v>
      </c>
      <c r="C1822" s="2">
        <v>153954</v>
      </c>
      <c r="D1822" t="str">
        <f>IF(OR(C1822=0,C1822="x"),
   "No PNEC",
   IFERROR(
      _xlfn.XLOOKUP(C1822,'C-search matrix PNEC NORMAN'!B:B,'C-search matrix PNEC NORMAN'!A:A),
      "No Match"
   )
)</f>
        <v>No Match</v>
      </c>
    </row>
    <row r="1823" spans="1:4" x14ac:dyDescent="0.3">
      <c r="A1823" s="2" t="s">
        <v>165</v>
      </c>
      <c r="B1823" s="2" t="s">
        <v>1397</v>
      </c>
      <c r="C1823" s="2" t="s">
        <v>1399</v>
      </c>
      <c r="D1823">
        <f>IF(OR(C1823=0,C1823="x"),
   "No PNEC",
   IFERROR(
      _xlfn.XLOOKUP(C1823,'C-search matrix PNEC NORMAN'!B:B,'C-search matrix PNEC NORMAN'!A:A),
      "No Match"
   )
)</f>
        <v>2.1900000000000001E-3</v>
      </c>
    </row>
    <row r="1824" spans="1:4" x14ac:dyDescent="0.3">
      <c r="A1824" s="2" t="s">
        <v>5701</v>
      </c>
      <c r="B1824" s="2" t="s">
        <v>4416</v>
      </c>
      <c r="C1824" s="2" t="s">
        <v>5807</v>
      </c>
      <c r="D1824" t="str">
        <f>IF(OR(C1824=0,C1824="x"),
   "No PNEC",
   IFERROR(
      _xlfn.XLOOKUP(C1824,'C-search matrix PNEC NORMAN'!B:B,'C-search matrix PNEC NORMAN'!A:A),
      "No Match"
   )
)</f>
        <v>No PNEC</v>
      </c>
    </row>
    <row r="1825" spans="1:4" x14ac:dyDescent="0.3">
      <c r="A1825" s="2" t="s">
        <v>5288</v>
      </c>
      <c r="B1825" s="2" t="s">
        <v>4417</v>
      </c>
      <c r="C1825" s="2" t="s">
        <v>5807</v>
      </c>
      <c r="D1825" t="str">
        <f>IF(OR(C1825=0,C1825="x"),
   "No PNEC",
   IFERROR(
      _xlfn.XLOOKUP(C1825,'C-search matrix PNEC NORMAN'!B:B,'C-search matrix PNEC NORMAN'!A:A),
      "No Match"
   )
)</f>
        <v>No PNEC</v>
      </c>
    </row>
    <row r="1826" spans="1:4" x14ac:dyDescent="0.3">
      <c r="A1826" s="2" t="s">
        <v>5702</v>
      </c>
      <c r="B1826" s="2" t="s">
        <v>4418</v>
      </c>
      <c r="C1826" s="2" t="s">
        <v>5807</v>
      </c>
      <c r="D1826" t="str">
        <f>IF(OR(C1826=0,C1826="x"),
   "No PNEC",
   IFERROR(
      _xlfn.XLOOKUP(C1826,'C-search matrix PNEC NORMAN'!B:B,'C-search matrix PNEC NORMAN'!A:A),
      "No Match"
   )
)</f>
        <v>No PNEC</v>
      </c>
    </row>
    <row r="1827" spans="1:4" x14ac:dyDescent="0.3">
      <c r="A1827" s="2" t="s">
        <v>5703</v>
      </c>
      <c r="B1827" s="2" t="s">
        <v>4419</v>
      </c>
      <c r="C1827" s="2" t="s">
        <v>5807</v>
      </c>
      <c r="D1827" t="str">
        <f>IF(OR(C1827=0,C1827="x"),
   "No PNEC",
   IFERROR(
      _xlfn.XLOOKUP(C1827,'C-search matrix PNEC NORMAN'!B:B,'C-search matrix PNEC NORMAN'!A:A),
      "No Match"
   )
)</f>
        <v>No PNEC</v>
      </c>
    </row>
    <row r="1828" spans="1:4" x14ac:dyDescent="0.3">
      <c r="A1828" s="2" t="s">
        <v>5704</v>
      </c>
      <c r="B1828" s="2" t="s">
        <v>4420</v>
      </c>
      <c r="C1828" s="2" t="s">
        <v>5807</v>
      </c>
      <c r="D1828" t="str">
        <f>IF(OR(C1828=0,C1828="x"),
   "No PNEC",
   IFERROR(
      _xlfn.XLOOKUP(C1828,'C-search matrix PNEC NORMAN'!B:B,'C-search matrix PNEC NORMAN'!A:A),
      "No Match"
   )
)</f>
        <v>No PNEC</v>
      </c>
    </row>
    <row r="1829" spans="1:4" x14ac:dyDescent="0.3">
      <c r="A1829" s="2" t="s">
        <v>5705</v>
      </c>
      <c r="B1829" s="2" t="s">
        <v>4421</v>
      </c>
      <c r="C1829" s="2" t="s">
        <v>5807</v>
      </c>
      <c r="D1829" t="str">
        <f>IF(OR(C1829=0,C1829="x"),
   "No PNEC",
   IFERROR(
      _xlfn.XLOOKUP(C1829,'C-search matrix PNEC NORMAN'!B:B,'C-search matrix PNEC NORMAN'!A:A),
      "No Match"
   )
)</f>
        <v>No PNEC</v>
      </c>
    </row>
    <row r="1830" spans="1:4" x14ac:dyDescent="0.3">
      <c r="A1830" s="2" t="s">
        <v>4629</v>
      </c>
      <c r="B1830" s="2" t="s">
        <v>4422</v>
      </c>
      <c r="C1830" s="2" t="s">
        <v>5838</v>
      </c>
      <c r="D1830">
        <f>IF(OR(C1830=0,C1830="x"),
   "No PNEC",
   IFERROR(
      _xlfn.XLOOKUP(C1830,'C-search matrix PNEC NORMAN'!B:B,'C-search matrix PNEC NORMAN'!A:A),
      "No Match"
   )
)</f>
        <v>9.0406499999999994</v>
      </c>
    </row>
    <row r="1831" spans="1:4" x14ac:dyDescent="0.3">
      <c r="A1831" s="2" t="s">
        <v>5677</v>
      </c>
      <c r="B1831" s="2" t="s">
        <v>4423</v>
      </c>
      <c r="C1831" s="2" t="s">
        <v>1228</v>
      </c>
      <c r="D1831">
        <f>IF(OR(C1831=0,C1831="x"),
   "No PNEC",
   IFERROR(
      _xlfn.XLOOKUP(C1831,'C-search matrix PNEC NORMAN'!B:B,'C-search matrix PNEC NORMAN'!A:A),
      "No Match"
   )
)</f>
        <v>19.132709999999999</v>
      </c>
    </row>
    <row r="1832" spans="1:4" x14ac:dyDescent="0.3">
      <c r="A1832" s="2" t="s">
        <v>5706</v>
      </c>
      <c r="B1832" s="2" t="s">
        <v>4424</v>
      </c>
      <c r="C1832" s="2" t="s">
        <v>6138</v>
      </c>
      <c r="D1832">
        <f>IF(OR(C1832=0,C1832="x"),
   "No PNEC",
   IFERROR(
      _xlfn.XLOOKUP(C1832,'C-search matrix PNEC NORMAN'!B:B,'C-search matrix PNEC NORMAN'!A:A),
      "No Match"
   )
)</f>
        <v>39.565800000000003</v>
      </c>
    </row>
    <row r="1833" spans="1:4" x14ac:dyDescent="0.3">
      <c r="A1833" s="2" t="s">
        <v>5</v>
      </c>
      <c r="B1833" s="2" t="s">
        <v>2193</v>
      </c>
      <c r="C1833" s="2" t="s">
        <v>451</v>
      </c>
      <c r="D1833">
        <f>IF(OR(C1833=0,C1833="x"),
   "No PNEC",
   IFERROR(
      _xlfn.XLOOKUP(C1833,'C-search matrix PNEC NORMAN'!B:B,'C-search matrix PNEC NORMAN'!A:A),
      "No Match"
   )
)</f>
        <v>600</v>
      </c>
    </row>
    <row r="1834" spans="1:4" x14ac:dyDescent="0.3">
      <c r="A1834" s="2" t="s">
        <v>5707</v>
      </c>
      <c r="B1834" s="2" t="s">
        <v>4425</v>
      </c>
      <c r="C1834" s="2" t="s">
        <v>5807</v>
      </c>
      <c r="D1834" t="str">
        <f>IF(OR(C1834=0,C1834="x"),
   "No PNEC",
   IFERROR(
      _xlfn.XLOOKUP(C1834,'C-search matrix PNEC NORMAN'!B:B,'C-search matrix PNEC NORMAN'!A:A),
      "No Match"
   )
)</f>
        <v>No PNEC</v>
      </c>
    </row>
    <row r="1835" spans="1:4" x14ac:dyDescent="0.3">
      <c r="A1835" s="2" t="s">
        <v>250</v>
      </c>
      <c r="B1835" s="2" t="s">
        <v>2068</v>
      </c>
      <c r="C1835" s="2" t="s">
        <v>438</v>
      </c>
      <c r="D1835">
        <f>IF(OR(C1835=0,C1835="x"),
   "No PNEC",
   IFERROR(
      _xlfn.XLOOKUP(C1835,'C-search matrix PNEC NORMAN'!B:B,'C-search matrix PNEC NORMAN'!A:A),
      "No Match"
   )
)</f>
        <v>8.8999999999999996E-2</v>
      </c>
    </row>
    <row r="1836" spans="1:4" x14ac:dyDescent="0.3">
      <c r="A1836" s="2" t="s">
        <v>5708</v>
      </c>
      <c r="B1836" s="2" t="s">
        <v>4426</v>
      </c>
      <c r="C1836" s="2" t="s">
        <v>5807</v>
      </c>
      <c r="D1836" t="str">
        <f>IF(OR(C1836=0,C1836="x"),
   "No PNEC",
   IFERROR(
      _xlfn.XLOOKUP(C1836,'C-search matrix PNEC NORMAN'!B:B,'C-search matrix PNEC NORMAN'!A:A),
      "No Match"
   )
)</f>
        <v>No PNEC</v>
      </c>
    </row>
    <row r="1837" spans="1:4" x14ac:dyDescent="0.3">
      <c r="A1837" s="2" t="s">
        <v>5709</v>
      </c>
      <c r="B1837" s="2" t="s">
        <v>3639</v>
      </c>
      <c r="C1837" s="2" t="s">
        <v>2312</v>
      </c>
      <c r="D1837">
        <f>IF(OR(C1837=0,C1837="x"),
   "No PNEC",
   IFERROR(
      _xlfn.XLOOKUP(C1837,'C-search matrix PNEC NORMAN'!B:B,'C-search matrix PNEC NORMAN'!A:A),
      "No Match"
   )
)</f>
        <v>28.829249999999998</v>
      </c>
    </row>
    <row r="1838" spans="1:4" x14ac:dyDescent="0.3">
      <c r="A1838" s="2" t="s">
        <v>5710</v>
      </c>
      <c r="B1838" s="2" t="s">
        <v>4427</v>
      </c>
      <c r="C1838" s="2" t="s">
        <v>5807</v>
      </c>
      <c r="D1838" t="str">
        <f>IF(OR(C1838=0,C1838="x"),
   "No PNEC",
   IFERROR(
      _xlfn.XLOOKUP(C1838,'C-search matrix PNEC NORMAN'!B:B,'C-search matrix PNEC NORMAN'!A:A),
      "No Match"
   )
)</f>
        <v>No PNEC</v>
      </c>
    </row>
    <row r="1839" spans="1:4" x14ac:dyDescent="0.3">
      <c r="A1839" s="2" t="s">
        <v>5711</v>
      </c>
      <c r="B1839" s="2" t="s">
        <v>4428</v>
      </c>
      <c r="C1839" s="2" t="s">
        <v>5807</v>
      </c>
      <c r="D1839" t="str">
        <f>IF(OR(C1839=0,C1839="x"),
   "No PNEC",
   IFERROR(
      _xlfn.XLOOKUP(C1839,'C-search matrix PNEC NORMAN'!B:B,'C-search matrix PNEC NORMAN'!A:A),
      "No Match"
   )
)</f>
        <v>No PNEC</v>
      </c>
    </row>
    <row r="1840" spans="1:4" x14ac:dyDescent="0.3">
      <c r="A1840" s="2" t="s">
        <v>5712</v>
      </c>
      <c r="B1840" s="2" t="s">
        <v>4429</v>
      </c>
      <c r="C1840" s="2" t="s">
        <v>5807</v>
      </c>
      <c r="D1840" t="str">
        <f>IF(OR(C1840=0,C1840="x"),
   "No PNEC",
   IFERROR(
      _xlfn.XLOOKUP(C1840,'C-search matrix PNEC NORMAN'!B:B,'C-search matrix PNEC NORMAN'!A:A),
      "No Match"
   )
)</f>
        <v>No PNEC</v>
      </c>
    </row>
    <row r="1841" spans="1:4" x14ac:dyDescent="0.3">
      <c r="A1841" s="2" t="s">
        <v>5713</v>
      </c>
      <c r="B1841" s="2" t="s">
        <v>4430</v>
      </c>
      <c r="C1841" s="2" t="s">
        <v>5807</v>
      </c>
      <c r="D1841" t="str">
        <f>IF(OR(C1841=0,C1841="x"),
   "No PNEC",
   IFERROR(
      _xlfn.XLOOKUP(C1841,'C-search matrix PNEC NORMAN'!B:B,'C-search matrix PNEC NORMAN'!A:A),
      "No Match"
   )
)</f>
        <v>No PNEC</v>
      </c>
    </row>
    <row r="1842" spans="1:4" x14ac:dyDescent="0.3">
      <c r="A1842" s="2" t="s">
        <v>5714</v>
      </c>
      <c r="B1842" s="2" t="s">
        <v>4431</v>
      </c>
      <c r="C1842" s="2" t="s">
        <v>5807</v>
      </c>
      <c r="D1842" t="str">
        <f>IF(OR(C1842=0,C1842="x"),
   "No PNEC",
   IFERROR(
      _xlfn.XLOOKUP(C1842,'C-search matrix PNEC NORMAN'!B:B,'C-search matrix PNEC NORMAN'!A:A),
      "No Match"
   )
)</f>
        <v>No PNEC</v>
      </c>
    </row>
    <row r="1843" spans="1:4" x14ac:dyDescent="0.3">
      <c r="A1843" s="2" t="s">
        <v>5715</v>
      </c>
      <c r="B1843" s="2" t="s">
        <v>4432</v>
      </c>
      <c r="C1843" s="2" t="s">
        <v>6143</v>
      </c>
      <c r="D1843" t="str">
        <f>IF(OR(C1843=0,C1843="x"),
   "No PNEC",
   IFERROR(
      _xlfn.XLOOKUP(C1843,'C-search matrix PNEC NORMAN'!B:B,'C-search matrix PNEC NORMAN'!A:A),
      "No Match"
   )
)</f>
        <v>No Match</v>
      </c>
    </row>
    <row r="1844" spans="1:4" x14ac:dyDescent="0.3">
      <c r="A1844" s="2" t="s">
        <v>5716</v>
      </c>
      <c r="B1844" s="2" t="s">
        <v>2497</v>
      </c>
      <c r="C1844" s="2" t="s">
        <v>2498</v>
      </c>
      <c r="D1844">
        <f>IF(OR(C1844=0,C1844="x"),
   "No PNEC",
   IFERROR(
      _xlfn.XLOOKUP(C1844,'C-search matrix PNEC NORMAN'!B:B,'C-search matrix PNEC NORMAN'!A:A),
      "No Match"
   )
)</f>
        <v>3.4661300000000002</v>
      </c>
    </row>
    <row r="1845" spans="1:4" x14ac:dyDescent="0.3">
      <c r="A1845" s="2" t="s">
        <v>5717</v>
      </c>
      <c r="B1845" s="2" t="s">
        <v>2371</v>
      </c>
      <c r="C1845" s="2" t="s">
        <v>2372</v>
      </c>
      <c r="D1845">
        <f>IF(OR(C1845=0,C1845="x"),
   "No PNEC",
   IFERROR(
      _xlfn.XLOOKUP(C1845,'C-search matrix PNEC NORMAN'!B:B,'C-search matrix PNEC NORMAN'!A:A),
      "No Match"
   )
)</f>
        <v>249.37085999999999</v>
      </c>
    </row>
    <row r="1846" spans="1:4" x14ac:dyDescent="0.3">
      <c r="A1846" s="2" t="s">
        <v>5718</v>
      </c>
      <c r="B1846" s="2" t="s">
        <v>4433</v>
      </c>
      <c r="C1846" s="2" t="s">
        <v>6144</v>
      </c>
      <c r="D1846">
        <f>IF(OR(C1846=0,C1846="x"),
   "No PNEC",
   IFERROR(
      _xlfn.XLOOKUP(C1846,'C-search matrix PNEC NORMAN'!B:B,'C-search matrix PNEC NORMAN'!A:A),
      "No Match"
   )
)</f>
        <v>0.267572991184511</v>
      </c>
    </row>
    <row r="1847" spans="1:4" x14ac:dyDescent="0.3">
      <c r="A1847" s="2" t="s">
        <v>2254</v>
      </c>
      <c r="B1847" s="2" t="s">
        <v>2256</v>
      </c>
      <c r="C1847" s="2" t="s">
        <v>2258</v>
      </c>
      <c r="D1847">
        <f>IF(OR(C1847=0,C1847="x"),
   "No PNEC",
   IFERROR(
      _xlfn.XLOOKUP(C1847,'C-search matrix PNEC NORMAN'!B:B,'C-search matrix PNEC NORMAN'!A:A),
      "No Match"
   )
)</f>
        <v>25</v>
      </c>
    </row>
    <row r="1848" spans="1:4" x14ac:dyDescent="0.3">
      <c r="A1848" s="2" t="s">
        <v>327</v>
      </c>
      <c r="B1848" s="2" t="s">
        <v>2355</v>
      </c>
      <c r="C1848" s="2" t="s">
        <v>2356</v>
      </c>
      <c r="D1848">
        <f>IF(OR(C1848=0,C1848="x"),
   "No PNEC",
   IFERROR(
      _xlfn.XLOOKUP(C1848,'C-search matrix PNEC NORMAN'!B:B,'C-search matrix PNEC NORMAN'!A:A),
      "No Match"
   )
)</f>
        <v>1.68876</v>
      </c>
    </row>
    <row r="1849" spans="1:4" x14ac:dyDescent="0.3">
      <c r="A1849" s="2" t="s">
        <v>4704</v>
      </c>
      <c r="B1849" s="2" t="s">
        <v>4434</v>
      </c>
      <c r="C1849" s="2" t="s">
        <v>5859</v>
      </c>
      <c r="D1849" t="str">
        <f>IF(OR(C1849=0,C1849="x"),
   "No PNEC",
   IFERROR(
      _xlfn.XLOOKUP(C1849,'C-search matrix PNEC NORMAN'!B:B,'C-search matrix PNEC NORMAN'!A:A),
      "No Match"
   )
)</f>
        <v>No Match</v>
      </c>
    </row>
    <row r="1850" spans="1:4" x14ac:dyDescent="0.3">
      <c r="A1850" s="2" t="s">
        <v>5719</v>
      </c>
      <c r="B1850" s="2" t="s">
        <v>4435</v>
      </c>
      <c r="C1850" s="2" t="s">
        <v>6145</v>
      </c>
      <c r="D1850">
        <f>IF(OR(C1850=0,C1850="x"),
   "No PNEC",
   IFERROR(
      _xlfn.XLOOKUP(C1850,'C-search matrix PNEC NORMAN'!B:B,'C-search matrix PNEC NORMAN'!A:A),
      "No Match"
   )
)</f>
        <v>2.5988899999999999</v>
      </c>
    </row>
    <row r="1851" spans="1:4" x14ac:dyDescent="0.3">
      <c r="A1851" s="2" t="s">
        <v>5720</v>
      </c>
      <c r="B1851" s="2" t="s">
        <v>1610</v>
      </c>
      <c r="C1851" s="2" t="s">
        <v>1611</v>
      </c>
      <c r="D1851">
        <f>IF(OR(C1851=0,C1851="x"),
   "No PNEC",
   IFERROR(
      _xlfn.XLOOKUP(C1851,'C-search matrix PNEC NORMAN'!B:B,'C-search matrix PNEC NORMAN'!A:A),
      "No Match"
   )
)</f>
        <v>45375.537040000003</v>
      </c>
    </row>
    <row r="1852" spans="1:4" x14ac:dyDescent="0.3">
      <c r="A1852" s="2" t="s">
        <v>5721</v>
      </c>
      <c r="B1852" s="2" t="s">
        <v>4436</v>
      </c>
      <c r="C1852" s="2" t="s">
        <v>5807</v>
      </c>
      <c r="D1852" t="str">
        <f>IF(OR(C1852=0,C1852="x"),
   "No PNEC",
   IFERROR(
      _xlfn.XLOOKUP(C1852,'C-search matrix PNEC NORMAN'!B:B,'C-search matrix PNEC NORMAN'!A:A),
      "No Match"
   )
)</f>
        <v>No PNEC</v>
      </c>
    </row>
    <row r="1853" spans="1:4" x14ac:dyDescent="0.3">
      <c r="A1853" s="2" t="s">
        <v>5722</v>
      </c>
      <c r="B1853" s="2" t="s">
        <v>4437</v>
      </c>
      <c r="C1853" s="2" t="s">
        <v>5807</v>
      </c>
      <c r="D1853" t="str">
        <f>IF(OR(C1853=0,C1853="x"),
   "No PNEC",
   IFERROR(
      _xlfn.XLOOKUP(C1853,'C-search matrix PNEC NORMAN'!B:B,'C-search matrix PNEC NORMAN'!A:A),
      "No Match"
   )
)</f>
        <v>No PNEC</v>
      </c>
    </row>
    <row r="1854" spans="1:4" x14ac:dyDescent="0.3">
      <c r="A1854" s="2" t="s">
        <v>5723</v>
      </c>
      <c r="B1854" s="2" t="s">
        <v>2397</v>
      </c>
      <c r="C1854" s="2" t="s">
        <v>2400</v>
      </c>
      <c r="D1854">
        <f>IF(OR(C1854=0,C1854="x"),
   "No PNEC",
   IFERROR(
      _xlfn.XLOOKUP(C1854,'C-search matrix PNEC NORMAN'!B:B,'C-search matrix PNEC NORMAN'!A:A),
      "No Match"
   )
)</f>
        <v>4420.0608700000003</v>
      </c>
    </row>
    <row r="1855" spans="1:4" x14ac:dyDescent="0.3">
      <c r="A1855" s="2" t="s">
        <v>193</v>
      </c>
      <c r="B1855" s="2" t="s">
        <v>2247</v>
      </c>
      <c r="C1855" s="2" t="s">
        <v>2249</v>
      </c>
      <c r="D1855">
        <f>IF(OR(C1855=0,C1855="x"),
   "No PNEC",
   IFERROR(
      _xlfn.XLOOKUP(C1855,'C-search matrix PNEC NORMAN'!B:B,'C-search matrix PNEC NORMAN'!A:A),
      "No Match"
   )
)</f>
        <v>62.677399999999999</v>
      </c>
    </row>
    <row r="1856" spans="1:4" x14ac:dyDescent="0.3">
      <c r="A1856" s="2" t="s">
        <v>64</v>
      </c>
      <c r="B1856" s="2" t="s">
        <v>970</v>
      </c>
      <c r="C1856" s="2" t="s">
        <v>972</v>
      </c>
      <c r="D1856">
        <f>IF(OR(C1856=0,C1856="x"),
   "No PNEC",
   IFERROR(
      _xlfn.XLOOKUP(C1856,'C-search matrix PNEC NORMAN'!B:B,'C-search matrix PNEC NORMAN'!A:A),
      "No Match"
   )
)</f>
        <v>0.53</v>
      </c>
    </row>
    <row r="1857" spans="1:4" x14ac:dyDescent="0.3">
      <c r="A1857" s="2" t="s">
        <v>5724</v>
      </c>
      <c r="B1857" s="2" t="s">
        <v>4438</v>
      </c>
      <c r="C1857" s="2" t="s">
        <v>6146</v>
      </c>
      <c r="D1857" t="str">
        <f>IF(OR(C1857=0,C1857="x"),
   "No PNEC",
   IFERROR(
      _xlfn.XLOOKUP(C1857,'C-search matrix PNEC NORMAN'!B:B,'C-search matrix PNEC NORMAN'!A:A),
      "No Match"
   )
)</f>
        <v>No Match</v>
      </c>
    </row>
    <row r="1858" spans="1:4" x14ac:dyDescent="0.3">
      <c r="A1858" s="2" t="s">
        <v>5725</v>
      </c>
      <c r="B1858" s="2" t="s">
        <v>4439</v>
      </c>
      <c r="C1858" s="2" t="s">
        <v>6147</v>
      </c>
      <c r="D1858" t="str">
        <f>IF(OR(C1858=0,C1858="x"),
   "No PNEC",
   IFERROR(
      _xlfn.XLOOKUP(C1858,'C-search matrix PNEC NORMAN'!B:B,'C-search matrix PNEC NORMAN'!A:A),
      "No Match"
   )
)</f>
        <v>No Match</v>
      </c>
    </row>
    <row r="1859" spans="1:4" x14ac:dyDescent="0.3">
      <c r="A1859" s="2" t="s">
        <v>5726</v>
      </c>
      <c r="B1859" s="2" t="s">
        <v>4440</v>
      </c>
      <c r="C1859" s="2" t="s">
        <v>5807</v>
      </c>
      <c r="D1859" t="str">
        <f>IF(OR(C1859=0,C1859="x"),
   "No PNEC",
   IFERROR(
      _xlfn.XLOOKUP(C1859,'C-search matrix PNEC NORMAN'!B:B,'C-search matrix PNEC NORMAN'!A:A),
      "No Match"
   )
)</f>
        <v>No PNEC</v>
      </c>
    </row>
    <row r="1860" spans="1:4" x14ac:dyDescent="0.3">
      <c r="A1860" s="2" t="s">
        <v>5727</v>
      </c>
      <c r="B1860" s="2" t="s">
        <v>4441</v>
      </c>
      <c r="C1860" s="2" t="s">
        <v>5807</v>
      </c>
      <c r="D1860" t="str">
        <f>IF(OR(C1860=0,C1860="x"),
   "No PNEC",
   IFERROR(
      _xlfn.XLOOKUP(C1860,'C-search matrix PNEC NORMAN'!B:B,'C-search matrix PNEC NORMAN'!A:A),
      "No Match"
   )
)</f>
        <v>No PNEC</v>
      </c>
    </row>
    <row r="1861" spans="1:4" x14ac:dyDescent="0.3">
      <c r="A1861" s="2" t="s">
        <v>5728</v>
      </c>
      <c r="B1861" s="2" t="s">
        <v>4442</v>
      </c>
      <c r="C1861" s="2" t="s">
        <v>5807</v>
      </c>
      <c r="D1861" t="str">
        <f>IF(OR(C1861=0,C1861="x"),
   "No PNEC",
   IFERROR(
      _xlfn.XLOOKUP(C1861,'C-search matrix PNEC NORMAN'!B:B,'C-search matrix PNEC NORMAN'!A:A),
      "No Match"
   )
)</f>
        <v>No PNEC</v>
      </c>
    </row>
    <row r="1862" spans="1:4" x14ac:dyDescent="0.3">
      <c r="A1862" s="2" t="s">
        <v>5729</v>
      </c>
      <c r="B1862" s="2" t="s">
        <v>4443</v>
      </c>
      <c r="C1862" s="2" t="s">
        <v>5807</v>
      </c>
      <c r="D1862" t="str">
        <f>IF(OR(C1862=0,C1862="x"),
   "No PNEC",
   IFERROR(
      _xlfn.XLOOKUP(C1862,'C-search matrix PNEC NORMAN'!B:B,'C-search matrix PNEC NORMAN'!A:A),
      "No Match"
   )
)</f>
        <v>No PNEC</v>
      </c>
    </row>
    <row r="1863" spans="1:4" x14ac:dyDescent="0.3">
      <c r="A1863" s="2" t="s">
        <v>5730</v>
      </c>
      <c r="B1863" s="2" t="s">
        <v>4444</v>
      </c>
      <c r="C1863" s="2" t="s">
        <v>5807</v>
      </c>
      <c r="D1863" t="str">
        <f>IF(OR(C1863=0,C1863="x"),
   "No PNEC",
   IFERROR(
      _xlfn.XLOOKUP(C1863,'C-search matrix PNEC NORMAN'!B:B,'C-search matrix PNEC NORMAN'!A:A),
      "No Match"
   )
)</f>
        <v>No PNEC</v>
      </c>
    </row>
    <row r="1864" spans="1:4" x14ac:dyDescent="0.3">
      <c r="A1864" s="2" t="s">
        <v>152</v>
      </c>
      <c r="B1864" s="2" t="s">
        <v>2322</v>
      </c>
      <c r="C1864" s="2" t="s">
        <v>2324</v>
      </c>
      <c r="D1864">
        <f>IF(OR(C1864=0,C1864="x"),
   "No PNEC",
   IFERROR(
      _xlfn.XLOOKUP(C1864,'C-search matrix PNEC NORMAN'!B:B,'C-search matrix PNEC NORMAN'!A:A),
      "No Match"
   )
)</f>
        <v>33.626539999999999</v>
      </c>
    </row>
    <row r="1865" spans="1:4" x14ac:dyDescent="0.3">
      <c r="A1865" s="2" t="s">
        <v>5731</v>
      </c>
      <c r="B1865" s="2" t="s">
        <v>2159</v>
      </c>
      <c r="C1865" s="2" t="s">
        <v>2160</v>
      </c>
      <c r="D1865">
        <f>IF(OR(C1865=0,C1865="x"),
   "No PNEC",
   IFERROR(
      _xlfn.XLOOKUP(C1865,'C-search matrix PNEC NORMAN'!B:B,'C-search matrix PNEC NORMAN'!A:A),
      "No Match"
   )
)</f>
        <v>7.0215951079891097</v>
      </c>
    </row>
    <row r="1866" spans="1:4" x14ac:dyDescent="0.3">
      <c r="A1866" s="2" t="s">
        <v>5732</v>
      </c>
      <c r="B1866" s="2" t="s">
        <v>4445</v>
      </c>
      <c r="C1866" s="2" t="s">
        <v>6148</v>
      </c>
      <c r="D1866">
        <f>IF(OR(C1866=0,C1866="x"),
   "No PNEC",
   IFERROR(
      _xlfn.XLOOKUP(C1866,'C-search matrix PNEC NORMAN'!B:B,'C-search matrix PNEC NORMAN'!A:A),
      "No Match"
   )
)</f>
        <v>0.19845446465959199</v>
      </c>
    </row>
    <row r="1867" spans="1:4" x14ac:dyDescent="0.3">
      <c r="A1867" s="2" t="s">
        <v>5733</v>
      </c>
      <c r="B1867" s="2" t="s">
        <v>4446</v>
      </c>
      <c r="C1867" s="2" t="s">
        <v>6149</v>
      </c>
      <c r="D1867">
        <f>IF(OR(C1867=0,C1867="x"),
   "No PNEC",
   IFERROR(
      _xlfn.XLOOKUP(C1867,'C-search matrix PNEC NORMAN'!B:B,'C-search matrix PNEC NORMAN'!A:A),
      "No Match"
   )
)</f>
        <v>0.30221290964681702</v>
      </c>
    </row>
    <row r="1868" spans="1:4" x14ac:dyDescent="0.3">
      <c r="A1868" s="2" t="s">
        <v>5734</v>
      </c>
      <c r="B1868" s="2" t="s">
        <v>4447</v>
      </c>
      <c r="C1868" s="2" t="s">
        <v>6148</v>
      </c>
      <c r="D1868">
        <f>IF(OR(C1868=0,C1868="x"),
   "No PNEC",
   IFERROR(
      _xlfn.XLOOKUP(C1868,'C-search matrix PNEC NORMAN'!B:B,'C-search matrix PNEC NORMAN'!A:A),
      "No Match"
   )
)</f>
        <v>0.19845446465959199</v>
      </c>
    </row>
    <row r="1869" spans="1:4" x14ac:dyDescent="0.3">
      <c r="A1869" s="2" t="s">
        <v>5735</v>
      </c>
      <c r="B1869" s="2" t="s">
        <v>4448</v>
      </c>
      <c r="C1869" s="2" t="s">
        <v>5807</v>
      </c>
      <c r="D1869" t="str">
        <f>IF(OR(C1869=0,C1869="x"),
   "No PNEC",
   IFERROR(
      _xlfn.XLOOKUP(C1869,'C-search matrix PNEC NORMAN'!B:B,'C-search matrix PNEC NORMAN'!A:A),
      "No Match"
   )
)</f>
        <v>No PNEC</v>
      </c>
    </row>
    <row r="1870" spans="1:4" x14ac:dyDescent="0.3">
      <c r="A1870" s="2" t="s">
        <v>5736</v>
      </c>
      <c r="B1870" s="2" t="s">
        <v>4449</v>
      </c>
      <c r="C1870" s="2" t="s">
        <v>5807</v>
      </c>
      <c r="D1870" t="str">
        <f>IF(OR(C1870=0,C1870="x"),
   "No PNEC",
   IFERROR(
      _xlfn.XLOOKUP(C1870,'C-search matrix PNEC NORMAN'!B:B,'C-search matrix PNEC NORMAN'!A:A),
      "No Match"
   )
)</f>
        <v>No PNEC</v>
      </c>
    </row>
    <row r="1871" spans="1:4" x14ac:dyDescent="0.3">
      <c r="A1871" s="2" t="s">
        <v>5737</v>
      </c>
      <c r="B1871" s="2" t="s">
        <v>3640</v>
      </c>
      <c r="C1871" s="2" t="s">
        <v>6149</v>
      </c>
      <c r="D1871">
        <f>IF(OR(C1871=0,C1871="x"),
   "No PNEC",
   IFERROR(
      _xlfn.XLOOKUP(C1871,'C-search matrix PNEC NORMAN'!B:B,'C-search matrix PNEC NORMAN'!A:A),
      "No Match"
   )
)</f>
        <v>0.30221290964681702</v>
      </c>
    </row>
    <row r="1872" spans="1:4" x14ac:dyDescent="0.3">
      <c r="A1872" s="2" t="s">
        <v>5738</v>
      </c>
      <c r="B1872" s="2" t="s">
        <v>4450</v>
      </c>
      <c r="C1872" s="2">
        <v>0</v>
      </c>
      <c r="D1872" t="str">
        <f>IF(OR(C1872=0,C1872="x"),
   "No PNEC",
   IFERROR(
      _xlfn.XLOOKUP(C1872,'C-search matrix PNEC NORMAN'!B:B,'C-search matrix PNEC NORMAN'!A:A),
      "No Match"
   )
)</f>
        <v>No PNEC</v>
      </c>
    </row>
    <row r="1873" spans="1:4" x14ac:dyDescent="0.3">
      <c r="A1873" s="2" t="s">
        <v>5739</v>
      </c>
      <c r="B1873" s="2" t="s">
        <v>3641</v>
      </c>
      <c r="C1873" s="2" t="s">
        <v>6150</v>
      </c>
      <c r="D1873">
        <f>IF(OR(C1873=0,C1873="x"),
   "No PNEC",
   IFERROR(
      _xlfn.XLOOKUP(C1873,'C-search matrix PNEC NORMAN'!B:B,'C-search matrix PNEC NORMAN'!A:A),
      "No Match"
   )
)</f>
        <v>3.00448</v>
      </c>
    </row>
    <row r="1874" spans="1:4" x14ac:dyDescent="0.3">
      <c r="A1874" s="2" t="s">
        <v>5740</v>
      </c>
      <c r="B1874" s="2" t="s">
        <v>4451</v>
      </c>
      <c r="C1874" s="2" t="s">
        <v>5807</v>
      </c>
      <c r="D1874" t="str">
        <f>IF(OR(C1874=0,C1874="x"),
   "No PNEC",
   IFERROR(
      _xlfn.XLOOKUP(C1874,'C-search matrix PNEC NORMAN'!B:B,'C-search matrix PNEC NORMAN'!A:A),
      "No Match"
   )
)</f>
        <v>No PNEC</v>
      </c>
    </row>
    <row r="1875" spans="1:4" x14ac:dyDescent="0.3">
      <c r="A1875" s="2" t="s">
        <v>5741</v>
      </c>
      <c r="B1875" s="2" t="s">
        <v>4452</v>
      </c>
      <c r="C1875" s="2" t="s">
        <v>5807</v>
      </c>
      <c r="D1875" t="str">
        <f>IF(OR(C1875=0,C1875="x"),
   "No PNEC",
   IFERROR(
      _xlfn.XLOOKUP(C1875,'C-search matrix PNEC NORMAN'!B:B,'C-search matrix PNEC NORMAN'!A:A),
      "No Match"
   )
)</f>
        <v>No PNEC</v>
      </c>
    </row>
    <row r="1876" spans="1:4" x14ac:dyDescent="0.3">
      <c r="A1876" s="2" t="s">
        <v>5742</v>
      </c>
      <c r="B1876" s="2" t="s">
        <v>4453</v>
      </c>
      <c r="C1876" s="2" t="s">
        <v>5807</v>
      </c>
      <c r="D1876" t="str">
        <f>IF(OR(C1876=0,C1876="x"),
   "No PNEC",
   IFERROR(
      _xlfn.XLOOKUP(C1876,'C-search matrix PNEC NORMAN'!B:B,'C-search matrix PNEC NORMAN'!A:A),
      "No Match"
   )
)</f>
        <v>No PNEC</v>
      </c>
    </row>
    <row r="1877" spans="1:4" x14ac:dyDescent="0.3">
      <c r="A1877" s="2" t="s">
        <v>5743</v>
      </c>
      <c r="B1877" s="2" t="s">
        <v>4454</v>
      </c>
      <c r="C1877" s="2" t="s">
        <v>6151</v>
      </c>
      <c r="D1877" t="str">
        <f>IF(OR(C1877=0,C1877="x"),
   "No PNEC",
   IFERROR(
      _xlfn.XLOOKUP(C1877,'C-search matrix PNEC NORMAN'!B:B,'C-search matrix PNEC NORMAN'!A:A),
      "No Match"
   )
)</f>
        <v>No Match</v>
      </c>
    </row>
    <row r="1878" spans="1:4" x14ac:dyDescent="0.3">
      <c r="A1878" s="2" t="s">
        <v>5744</v>
      </c>
      <c r="B1878" s="2" t="s">
        <v>4455</v>
      </c>
      <c r="C1878" s="2" t="s">
        <v>5807</v>
      </c>
      <c r="D1878" t="str">
        <f>IF(OR(C1878=0,C1878="x"),
   "No PNEC",
   IFERROR(
      _xlfn.XLOOKUP(C1878,'C-search matrix PNEC NORMAN'!B:B,'C-search matrix PNEC NORMAN'!A:A),
      "No Match"
   )
)</f>
        <v>No PNEC</v>
      </c>
    </row>
    <row r="1879" spans="1:4" x14ac:dyDescent="0.3">
      <c r="A1879" s="2" t="s">
        <v>5745</v>
      </c>
      <c r="B1879" s="2" t="s">
        <v>4456</v>
      </c>
      <c r="C1879" s="2" t="s">
        <v>6152</v>
      </c>
      <c r="D1879">
        <f>IF(OR(C1879=0,C1879="x"),
   "No PNEC",
   IFERROR(
      _xlfn.XLOOKUP(C1879,'C-search matrix PNEC NORMAN'!B:B,'C-search matrix PNEC NORMAN'!A:A),
      "No Match"
   )
)</f>
        <v>0.35356208547555501</v>
      </c>
    </row>
    <row r="1880" spans="1:4" x14ac:dyDescent="0.3">
      <c r="A1880" s="2" t="s">
        <v>86541</v>
      </c>
      <c r="B1880" t="s">
        <v>86518</v>
      </c>
      <c r="C1880" s="102" t="s">
        <v>86542</v>
      </c>
      <c r="D1880" t="str">
        <f>IF(OR(C1880=0,C1880="x"),
   "No PNEC",
   IFERROR(
      _xlfn.XLOOKUP(C1880,'C-search matrix PNEC NORMAN'!B:B,'C-search matrix PNEC NORMAN'!A:A),
      "No Match"
   )
)</f>
        <v>No Match</v>
      </c>
    </row>
    <row r="1881" spans="1:4" x14ac:dyDescent="0.3">
      <c r="A1881" s="2" t="s">
        <v>5746</v>
      </c>
      <c r="B1881" s="2" t="s">
        <v>3642</v>
      </c>
      <c r="C1881" s="2" t="s">
        <v>6153</v>
      </c>
      <c r="D1881">
        <f>IF(OR(C1881=0,C1881="x"),
   "No PNEC",
   IFERROR(
      _xlfn.XLOOKUP(C1881,'C-search matrix PNEC NORMAN'!B:B,'C-search matrix PNEC NORMAN'!A:A),
      "No Match"
   )
)</f>
        <v>2.3984800000000002</v>
      </c>
    </row>
    <row r="1882" spans="1:4" x14ac:dyDescent="0.3">
      <c r="A1882" s="2" t="s">
        <v>5747</v>
      </c>
      <c r="B1882" s="2" t="s">
        <v>4457</v>
      </c>
      <c r="C1882" s="2" t="s">
        <v>5807</v>
      </c>
      <c r="D1882" t="str">
        <f>IF(OR(C1882=0,C1882="x"),
   "No PNEC",
   IFERROR(
      _xlfn.XLOOKUP(C1882,'C-search matrix PNEC NORMAN'!B:B,'C-search matrix PNEC NORMAN'!A:A),
      "No Match"
   )
)</f>
        <v>No PNEC</v>
      </c>
    </row>
    <row r="1883" spans="1:4" x14ac:dyDescent="0.3">
      <c r="A1883" s="2" t="s">
        <v>5748</v>
      </c>
      <c r="B1883" s="2" t="s">
        <v>4458</v>
      </c>
      <c r="C1883" s="2" t="s">
        <v>5807</v>
      </c>
      <c r="D1883" t="str">
        <f>IF(OR(C1883=0,C1883="x"),
   "No PNEC",
   IFERROR(
      _xlfn.XLOOKUP(C1883,'C-search matrix PNEC NORMAN'!B:B,'C-search matrix PNEC NORMAN'!A:A),
      "No Match"
   )
)</f>
        <v>No PNEC</v>
      </c>
    </row>
    <row r="1884" spans="1:4" x14ac:dyDescent="0.3">
      <c r="A1884" s="2" t="s">
        <v>5749</v>
      </c>
      <c r="B1884" s="2" t="s">
        <v>4459</v>
      </c>
      <c r="C1884" s="2" t="s">
        <v>6154</v>
      </c>
      <c r="D1884">
        <f>IF(OR(C1884=0,C1884="x"),
   "No PNEC",
   IFERROR(
      _xlfn.XLOOKUP(C1884,'C-search matrix PNEC NORMAN'!B:B,'C-search matrix PNEC NORMAN'!A:A),
      "No Match"
   )
)</f>
        <v>1.0835480217724299E-3</v>
      </c>
    </row>
    <row r="1885" spans="1:4" x14ac:dyDescent="0.3">
      <c r="A1885" s="2" t="s">
        <v>5750</v>
      </c>
      <c r="B1885" s="2" t="s">
        <v>4460</v>
      </c>
      <c r="C1885" s="2" t="s">
        <v>6155</v>
      </c>
      <c r="D1885" t="str">
        <f>IF(OR(C1885=0,C1885="x"),
   "No PNEC",
   IFERROR(
      _xlfn.XLOOKUP(C1885,'C-search matrix PNEC NORMAN'!B:B,'C-search matrix PNEC NORMAN'!A:A),
      "No Match"
   )
)</f>
        <v>No Match</v>
      </c>
    </row>
    <row r="1886" spans="1:4" x14ac:dyDescent="0.3">
      <c r="A1886" s="2" t="s">
        <v>5751</v>
      </c>
      <c r="B1886" s="2" t="s">
        <v>4461</v>
      </c>
      <c r="C1886" s="2" t="s">
        <v>5807</v>
      </c>
      <c r="D1886" t="str">
        <f>IF(OR(C1886=0,C1886="x"),
   "No PNEC",
   IFERROR(
      _xlfn.XLOOKUP(C1886,'C-search matrix PNEC NORMAN'!B:B,'C-search matrix PNEC NORMAN'!A:A),
      "No Match"
   )
)</f>
        <v>No PNEC</v>
      </c>
    </row>
    <row r="1887" spans="1:4" x14ac:dyDescent="0.3">
      <c r="A1887" s="2" t="s">
        <v>5752</v>
      </c>
      <c r="B1887" s="2" t="s">
        <v>3643</v>
      </c>
      <c r="C1887" s="2" t="s">
        <v>644</v>
      </c>
      <c r="D1887">
        <f>IF(OR(C1887=0,C1887="x"),
   "No PNEC",
   IFERROR(
      _xlfn.XLOOKUP(C1887,'C-search matrix PNEC NORMAN'!B:B,'C-search matrix PNEC NORMAN'!A:A),
      "No Match"
   )
)</f>
        <v>7.3090000000000002E-2</v>
      </c>
    </row>
    <row r="1888" spans="1:4" x14ac:dyDescent="0.3">
      <c r="A1888" s="2" t="s">
        <v>5753</v>
      </c>
      <c r="B1888" s="2" t="s">
        <v>2339</v>
      </c>
      <c r="C1888" s="2" t="s">
        <v>2341</v>
      </c>
      <c r="D1888">
        <f>IF(OR(C1888=0,C1888="x"),
   "No PNEC",
   IFERROR(
      _xlfn.XLOOKUP(C1888,'C-search matrix PNEC NORMAN'!B:B,'C-search matrix PNEC NORMAN'!A:A),
      "No Match"
   )
)</f>
        <v>9.4039999999999999E-2</v>
      </c>
    </row>
    <row r="1889" spans="1:4" x14ac:dyDescent="0.3">
      <c r="A1889" s="2" t="s">
        <v>34</v>
      </c>
      <c r="B1889" s="2" t="s">
        <v>955</v>
      </c>
      <c r="C1889" s="2" t="s">
        <v>956</v>
      </c>
      <c r="D1889">
        <f>IF(OR(C1889=0,C1889="x"),
   "No PNEC",
   IFERROR(
      _xlfn.XLOOKUP(C1889,'C-search matrix PNEC NORMAN'!B:B,'C-search matrix PNEC NORMAN'!A:A),
      "No Match"
   )
)</f>
        <v>0.13883999999999999</v>
      </c>
    </row>
    <row r="1890" spans="1:4" x14ac:dyDescent="0.3">
      <c r="A1890" s="2" t="s">
        <v>5754</v>
      </c>
      <c r="B1890" s="2" t="s">
        <v>3644</v>
      </c>
      <c r="C1890" s="2" t="s">
        <v>6156</v>
      </c>
      <c r="D1890">
        <f>IF(OR(C1890=0,C1890="x"),
   "No PNEC",
   IFERROR(
      _xlfn.XLOOKUP(C1890,'C-search matrix PNEC NORMAN'!B:B,'C-search matrix PNEC NORMAN'!A:A),
      "No Match"
   )
)</f>
        <v>6.1599999999999997E-3</v>
      </c>
    </row>
    <row r="1891" spans="1:4" x14ac:dyDescent="0.3">
      <c r="A1891" s="2" t="s">
        <v>37</v>
      </c>
      <c r="B1891" s="2" t="s">
        <v>1285</v>
      </c>
      <c r="C1891" s="2" t="s">
        <v>638</v>
      </c>
      <c r="D1891">
        <f>IF(OR(C1891=0,C1891="x"),
   "No PNEC",
   IFERROR(
      _xlfn.XLOOKUP(C1891,'C-search matrix PNEC NORMAN'!B:B,'C-search matrix PNEC NORMAN'!A:A),
      "No Match"
   )
)</f>
        <v>20000</v>
      </c>
    </row>
    <row r="1892" spans="1:4" x14ac:dyDescent="0.3">
      <c r="A1892" s="2" t="s">
        <v>277</v>
      </c>
      <c r="B1892" s="2" t="s">
        <v>1004</v>
      </c>
      <c r="C1892" s="2" t="s">
        <v>1006</v>
      </c>
      <c r="D1892">
        <f>IF(OR(C1892=0,C1892="x"),
   "No PNEC",
   IFERROR(
      _xlfn.XLOOKUP(C1892,'C-search matrix PNEC NORMAN'!B:B,'C-search matrix PNEC NORMAN'!A:A),
      "No Match"
   )
)</f>
        <v>0.14198</v>
      </c>
    </row>
    <row r="1893" spans="1:4" x14ac:dyDescent="0.3">
      <c r="A1893" s="2" t="s">
        <v>103</v>
      </c>
      <c r="B1893" s="2" t="s">
        <v>1569</v>
      </c>
      <c r="C1893" s="2" t="s">
        <v>1570</v>
      </c>
      <c r="D1893">
        <f>IF(OR(C1893=0,C1893="x"),
   "No PNEC",
   IFERROR(
      _xlfn.XLOOKUP(C1893,'C-search matrix PNEC NORMAN'!B:B,'C-search matrix PNEC NORMAN'!A:A),
      "No Match"
   )
)</f>
        <v>1.4449999999999999E-2</v>
      </c>
    </row>
    <row r="1894" spans="1:4" x14ac:dyDescent="0.3">
      <c r="A1894" s="2" t="s">
        <v>36</v>
      </c>
      <c r="B1894" s="2" t="s">
        <v>1264</v>
      </c>
      <c r="C1894" s="2" t="s">
        <v>1265</v>
      </c>
      <c r="D1894">
        <f>IF(OR(C1894=0,C1894="x"),
   "No PNEC",
   IFERROR(
      _xlfn.XLOOKUP(C1894,'C-search matrix PNEC NORMAN'!B:B,'C-search matrix PNEC NORMAN'!A:A),
      "No Match"
   )
)</f>
        <v>0.14584</v>
      </c>
    </row>
    <row r="1895" spans="1:4" x14ac:dyDescent="0.3">
      <c r="A1895" s="2" t="s">
        <v>61</v>
      </c>
      <c r="B1895" s="2" t="s">
        <v>1284</v>
      </c>
      <c r="C1895" s="2" t="s">
        <v>1288</v>
      </c>
      <c r="D1895">
        <f>IF(OR(C1895=0,C1895="x"),
   "No PNEC",
   IFERROR(
      _xlfn.XLOOKUP(C1895,'C-search matrix PNEC NORMAN'!B:B,'C-search matrix PNEC NORMAN'!A:A),
      "No Match"
   )
)</f>
        <v>407</v>
      </c>
    </row>
    <row r="1896" spans="1:4" x14ac:dyDescent="0.3">
      <c r="A1896" s="2" t="s">
        <v>5755</v>
      </c>
      <c r="B1896" s="2" t="s">
        <v>4462</v>
      </c>
      <c r="C1896" s="2" t="s">
        <v>5807</v>
      </c>
      <c r="D1896" t="str">
        <f>IF(OR(C1896=0,C1896="x"),
   "No PNEC",
   IFERROR(
      _xlfn.XLOOKUP(C1896,'C-search matrix PNEC NORMAN'!B:B,'C-search matrix PNEC NORMAN'!A:A),
      "No Match"
   )
)</f>
        <v>No PNEC</v>
      </c>
    </row>
    <row r="1897" spans="1:4" x14ac:dyDescent="0.3">
      <c r="A1897" s="2" t="s">
        <v>5756</v>
      </c>
      <c r="B1897" s="2" t="s">
        <v>4463</v>
      </c>
      <c r="C1897" s="2" t="s">
        <v>5807</v>
      </c>
      <c r="D1897" t="str">
        <f>IF(OR(C1897=0,C1897="x"),
   "No PNEC",
   IFERROR(
      _xlfn.XLOOKUP(C1897,'C-search matrix PNEC NORMAN'!B:B,'C-search matrix PNEC NORMAN'!A:A),
      "No Match"
   )
)</f>
        <v>No PNEC</v>
      </c>
    </row>
    <row r="1898" spans="1:4" x14ac:dyDescent="0.3">
      <c r="A1898" s="2" t="s">
        <v>5757</v>
      </c>
      <c r="B1898" s="2" t="s">
        <v>4464</v>
      </c>
      <c r="C1898" s="2" t="s">
        <v>5807</v>
      </c>
      <c r="D1898" t="str">
        <f>IF(OR(C1898=0,C1898="x"),
   "No PNEC",
   IFERROR(
      _xlfn.XLOOKUP(C1898,'C-search matrix PNEC NORMAN'!B:B,'C-search matrix PNEC NORMAN'!A:A),
      "No Match"
   )
)</f>
        <v>No PNEC</v>
      </c>
    </row>
    <row r="1899" spans="1:4" x14ac:dyDescent="0.3">
      <c r="A1899" s="2" t="s">
        <v>5758</v>
      </c>
      <c r="B1899" s="2" t="s">
        <v>3645</v>
      </c>
      <c r="C1899" s="2" t="s">
        <v>6157</v>
      </c>
      <c r="D1899">
        <f>IF(OR(C1899=0,C1899="x"),
   "No PNEC",
   IFERROR(
      _xlfn.XLOOKUP(C1899,'C-search matrix PNEC NORMAN'!B:B,'C-search matrix PNEC NORMAN'!A:A),
      "No Match"
   )
)</f>
        <v>1000</v>
      </c>
    </row>
    <row r="1900" spans="1:4" x14ac:dyDescent="0.3">
      <c r="A1900" s="2" t="s">
        <v>5759</v>
      </c>
      <c r="B1900" s="2" t="s">
        <v>1047</v>
      </c>
      <c r="C1900" s="2" t="s">
        <v>1048</v>
      </c>
      <c r="D1900">
        <f>IF(OR(C1900=0,C1900="x"),
   "No PNEC",
   IFERROR(
      _xlfn.XLOOKUP(C1900,'C-search matrix PNEC NORMAN'!B:B,'C-search matrix PNEC NORMAN'!A:A),
      "No Match"
   )
)</f>
        <v>1020</v>
      </c>
    </row>
    <row r="1901" spans="1:4" x14ac:dyDescent="0.3">
      <c r="A1901" s="2" t="s">
        <v>5760</v>
      </c>
      <c r="B1901" s="2" t="s">
        <v>3646</v>
      </c>
      <c r="C1901" s="2" t="s">
        <v>6158</v>
      </c>
      <c r="D1901">
        <f>IF(OR(C1901=0,C1901="x"),
   "No PNEC",
   IFERROR(
      _xlfn.XLOOKUP(C1901,'C-search matrix PNEC NORMAN'!B:B,'C-search matrix PNEC NORMAN'!A:A),
      "No Match"
   )
)</f>
        <v>18.653522866585</v>
      </c>
    </row>
    <row r="1902" spans="1:4" x14ac:dyDescent="0.3">
      <c r="A1902" s="2" t="s">
        <v>419</v>
      </c>
      <c r="B1902" s="2" t="s">
        <v>1626</v>
      </c>
      <c r="C1902" s="2" t="s">
        <v>1628</v>
      </c>
      <c r="D1902">
        <f>IF(OR(C1902=0,C1902="x"),
   "No PNEC",
   IFERROR(
      _xlfn.XLOOKUP(C1902,'C-search matrix PNEC NORMAN'!B:B,'C-search matrix PNEC NORMAN'!A:A),
      "No Match"
   )
)</f>
        <v>57.4894518921542</v>
      </c>
    </row>
    <row r="1903" spans="1:4" x14ac:dyDescent="0.3">
      <c r="A1903" s="2" t="s">
        <v>5761</v>
      </c>
      <c r="B1903" s="2" t="s">
        <v>2242</v>
      </c>
      <c r="C1903" s="2" t="s">
        <v>2243</v>
      </c>
      <c r="D1903">
        <f>IF(OR(C1903=0,C1903="x"),
   "No PNEC",
   IFERROR(
      _xlfn.XLOOKUP(C1903,'C-search matrix PNEC NORMAN'!B:B,'C-search matrix PNEC NORMAN'!A:A),
      "No Match"
   )
)</f>
        <v>1.56677</v>
      </c>
    </row>
    <row r="1904" spans="1:4" x14ac:dyDescent="0.3">
      <c r="A1904" s="2" t="s">
        <v>354</v>
      </c>
      <c r="B1904" s="2" t="s">
        <v>1938</v>
      </c>
      <c r="C1904" s="2" t="s">
        <v>1940</v>
      </c>
      <c r="D1904">
        <f>IF(OR(C1904=0,C1904="x"),
   "No PNEC",
   IFERROR(
      _xlfn.XLOOKUP(C1904,'C-search matrix PNEC NORMAN'!B:B,'C-search matrix PNEC NORMAN'!A:A),
      "No Match"
   )
)</f>
        <v>100</v>
      </c>
    </row>
    <row r="1905" spans="1:4" x14ac:dyDescent="0.3">
      <c r="A1905" s="2" t="s">
        <v>5762</v>
      </c>
      <c r="B1905" s="2" t="s">
        <v>2077</v>
      </c>
      <c r="C1905" s="2" t="s">
        <v>2078</v>
      </c>
      <c r="D1905">
        <f>IF(OR(C1905=0,C1905="x"),
   "No PNEC",
   IFERROR(
      _xlfn.XLOOKUP(C1905,'C-search matrix PNEC NORMAN'!B:B,'C-search matrix PNEC NORMAN'!A:A),
      "No Match"
   )
)</f>
        <v>1.22631</v>
      </c>
    </row>
    <row r="1906" spans="1:4" x14ac:dyDescent="0.3">
      <c r="A1906" s="2" t="s">
        <v>5763</v>
      </c>
      <c r="B1906" s="2" t="s">
        <v>4465</v>
      </c>
      <c r="C1906" s="2" t="s">
        <v>6159</v>
      </c>
      <c r="D1906" t="str">
        <f>IF(OR(C1906=0,C1906="x"),
   "No PNEC",
   IFERROR(
      _xlfn.XLOOKUP(C1906,'C-search matrix PNEC NORMAN'!B:B,'C-search matrix PNEC NORMAN'!A:A),
      "No Match"
   )
)</f>
        <v>No Match</v>
      </c>
    </row>
    <row r="1907" spans="1:4" x14ac:dyDescent="0.3">
      <c r="A1907" s="2" t="s">
        <v>5764</v>
      </c>
      <c r="B1907" s="2" t="s">
        <v>4466</v>
      </c>
      <c r="C1907" s="2" t="s">
        <v>5807</v>
      </c>
      <c r="D1907" t="str">
        <f>IF(OR(C1907=0,C1907="x"),
   "No PNEC",
   IFERROR(
      _xlfn.XLOOKUP(C1907,'C-search matrix PNEC NORMAN'!B:B,'C-search matrix PNEC NORMAN'!A:A),
      "No Match"
   )
)</f>
        <v>No PNEC</v>
      </c>
    </row>
    <row r="1908" spans="1:4" x14ac:dyDescent="0.3">
      <c r="A1908" s="2" t="s">
        <v>5765</v>
      </c>
      <c r="B1908" s="2" t="s">
        <v>4467</v>
      </c>
      <c r="C1908" s="2" t="s">
        <v>5807</v>
      </c>
      <c r="D1908" t="str">
        <f>IF(OR(C1908=0,C1908="x"),
   "No PNEC",
   IFERROR(
      _xlfn.XLOOKUP(C1908,'C-search matrix PNEC NORMAN'!B:B,'C-search matrix PNEC NORMAN'!A:A),
      "No Match"
   )
)</f>
        <v>No PNEC</v>
      </c>
    </row>
    <row r="1909" spans="1:4" x14ac:dyDescent="0.3">
      <c r="A1909" s="2" t="s">
        <v>5766</v>
      </c>
      <c r="B1909" s="2" t="s">
        <v>4468</v>
      </c>
      <c r="C1909" s="2" t="s">
        <v>5807</v>
      </c>
      <c r="D1909" t="str">
        <f>IF(OR(C1909=0,C1909="x"),
   "No PNEC",
   IFERROR(
      _xlfn.XLOOKUP(C1909,'C-search matrix PNEC NORMAN'!B:B,'C-search matrix PNEC NORMAN'!A:A),
      "No Match"
   )
)</f>
        <v>No PNEC</v>
      </c>
    </row>
    <row r="1910" spans="1:4" x14ac:dyDescent="0.3">
      <c r="A1910" s="2" t="s">
        <v>5767</v>
      </c>
      <c r="B1910" s="2" t="s">
        <v>4469</v>
      </c>
      <c r="C1910" s="2" t="s">
        <v>6160</v>
      </c>
      <c r="D1910" t="str">
        <f>IF(OR(C1910=0,C1910="x"),
   "No PNEC",
   IFERROR(
      _xlfn.XLOOKUP(C1910,'C-search matrix PNEC NORMAN'!B:B,'C-search matrix PNEC NORMAN'!A:A),
      "No Match"
   )
)</f>
        <v>No Match</v>
      </c>
    </row>
    <row r="1911" spans="1:4" x14ac:dyDescent="0.3">
      <c r="A1911" s="2" t="s">
        <v>5768</v>
      </c>
      <c r="B1911" s="2" t="s">
        <v>4470</v>
      </c>
      <c r="C1911" s="2" t="s">
        <v>5807</v>
      </c>
      <c r="D1911" t="str">
        <f>IF(OR(C1911=0,C1911="x"),
   "No PNEC",
   IFERROR(
      _xlfn.XLOOKUP(C1911,'C-search matrix PNEC NORMAN'!B:B,'C-search matrix PNEC NORMAN'!A:A),
      "No Match"
   )
)</f>
        <v>No PNEC</v>
      </c>
    </row>
    <row r="1912" spans="1:4" x14ac:dyDescent="0.3">
      <c r="A1912" s="2" t="s">
        <v>5769</v>
      </c>
      <c r="B1912" s="2" t="s">
        <v>4471</v>
      </c>
      <c r="C1912" s="2" t="s">
        <v>6161</v>
      </c>
      <c r="D1912" t="str">
        <f>IF(OR(C1912=0,C1912="x"),
   "No PNEC",
   IFERROR(
      _xlfn.XLOOKUP(C1912,'C-search matrix PNEC NORMAN'!B:B,'C-search matrix PNEC NORMAN'!A:A),
      "No Match"
   )
)</f>
        <v>No Match</v>
      </c>
    </row>
    <row r="1913" spans="1:4" x14ac:dyDescent="0.3">
      <c r="A1913" s="2" t="s">
        <v>5770</v>
      </c>
      <c r="B1913" s="2" t="s">
        <v>4472</v>
      </c>
      <c r="C1913" s="2" t="s">
        <v>6162</v>
      </c>
      <c r="D1913" t="str">
        <f>IF(OR(C1913=0,C1913="x"),
   "No PNEC",
   IFERROR(
      _xlfn.XLOOKUP(C1913,'C-search matrix PNEC NORMAN'!B:B,'C-search matrix PNEC NORMAN'!A:A),
      "No Match"
   )
)</f>
        <v>No Match</v>
      </c>
    </row>
    <row r="1914" spans="1:4" x14ac:dyDescent="0.3">
      <c r="A1914" s="2" t="s">
        <v>5771</v>
      </c>
      <c r="B1914" s="2" t="s">
        <v>4473</v>
      </c>
      <c r="C1914" s="2" t="s">
        <v>6163</v>
      </c>
      <c r="D1914">
        <f>IF(OR(C1914=0,C1914="x"),
   "No PNEC",
   IFERROR(
      _xlfn.XLOOKUP(C1914,'C-search matrix PNEC NORMAN'!B:B,'C-search matrix PNEC NORMAN'!A:A),
      "No Match"
   )
)</f>
        <v>0.16334305974330299</v>
      </c>
    </row>
    <row r="1915" spans="1:4" x14ac:dyDescent="0.3">
      <c r="A1915" s="2" t="s">
        <v>5772</v>
      </c>
      <c r="B1915" s="2" t="s">
        <v>4474</v>
      </c>
      <c r="C1915" s="2" t="s">
        <v>6164</v>
      </c>
      <c r="D1915">
        <f>IF(OR(C1915=0,C1915="x"),
   "No PNEC",
   IFERROR(
      _xlfn.XLOOKUP(C1915,'C-search matrix PNEC NORMAN'!B:B,'C-search matrix PNEC NORMAN'!A:A),
      "No Match"
   )
)</f>
        <v>0.38414999999999999</v>
      </c>
    </row>
    <row r="1916" spans="1:4" x14ac:dyDescent="0.3">
      <c r="A1916" s="2" t="s">
        <v>5773</v>
      </c>
      <c r="B1916" s="2" t="s">
        <v>4475</v>
      </c>
      <c r="C1916" s="2" t="s">
        <v>6165</v>
      </c>
      <c r="D1916" t="str">
        <f>IF(OR(C1916=0,C1916="x"),
   "No PNEC",
   IFERROR(
      _xlfn.XLOOKUP(C1916,'C-search matrix PNEC NORMAN'!B:B,'C-search matrix PNEC NORMAN'!A:A),
      "No Match"
   )
)</f>
        <v>No Match</v>
      </c>
    </row>
    <row r="1917" spans="1:4" x14ac:dyDescent="0.3">
      <c r="A1917" s="2" t="s">
        <v>5774</v>
      </c>
      <c r="B1917" s="2" t="s">
        <v>4476</v>
      </c>
      <c r="C1917" s="2" t="s">
        <v>5807</v>
      </c>
      <c r="D1917" t="str">
        <f>IF(OR(C1917=0,C1917="x"),
   "No PNEC",
   IFERROR(
      _xlfn.XLOOKUP(C1917,'C-search matrix PNEC NORMAN'!B:B,'C-search matrix PNEC NORMAN'!A:A),
      "No Match"
   )
)</f>
        <v>No PNEC</v>
      </c>
    </row>
    <row r="1918" spans="1:4" x14ac:dyDescent="0.3">
      <c r="A1918" s="2" t="s">
        <v>5775</v>
      </c>
      <c r="B1918" s="2" t="s">
        <v>4477</v>
      </c>
      <c r="C1918" s="2" t="s">
        <v>6166</v>
      </c>
      <c r="D1918" t="str">
        <f>IF(OR(C1918=0,C1918="x"),
   "No PNEC",
   IFERROR(
      _xlfn.XLOOKUP(C1918,'C-search matrix PNEC NORMAN'!B:B,'C-search matrix PNEC NORMAN'!A:A),
      "No Match"
   )
)</f>
        <v>No Match</v>
      </c>
    </row>
    <row r="1919" spans="1:4" x14ac:dyDescent="0.3">
      <c r="A1919" s="2" t="s">
        <v>5776</v>
      </c>
      <c r="B1919" s="2" t="s">
        <v>4478</v>
      </c>
      <c r="C1919" s="2" t="s">
        <v>5807</v>
      </c>
      <c r="D1919" t="str">
        <f>IF(OR(C1919=0,C1919="x"),
   "No PNEC",
   IFERROR(
      _xlfn.XLOOKUP(C1919,'C-search matrix PNEC NORMAN'!B:B,'C-search matrix PNEC NORMAN'!A:A),
      "No Match"
   )
)</f>
        <v>No PNEC</v>
      </c>
    </row>
    <row r="1920" spans="1:4" x14ac:dyDescent="0.3">
      <c r="A1920" s="2" t="s">
        <v>5777</v>
      </c>
      <c r="B1920" s="2" t="s">
        <v>4479</v>
      </c>
      <c r="C1920" s="2" t="s">
        <v>5807</v>
      </c>
      <c r="D1920" t="str">
        <f>IF(OR(C1920=0,C1920="x"),
   "No PNEC",
   IFERROR(
      _xlfn.XLOOKUP(C1920,'C-search matrix PNEC NORMAN'!B:B,'C-search matrix PNEC NORMAN'!A:A),
      "No Match"
   )
)</f>
        <v>No PNEC</v>
      </c>
    </row>
    <row r="1921" spans="1:4" x14ac:dyDescent="0.3">
      <c r="A1921" s="2" t="s">
        <v>5778</v>
      </c>
      <c r="B1921" s="2" t="s">
        <v>4480</v>
      </c>
      <c r="C1921" s="2" t="s">
        <v>5807</v>
      </c>
      <c r="D1921" t="str">
        <f>IF(OR(C1921=0,C1921="x"),
   "No PNEC",
   IFERROR(
      _xlfn.XLOOKUP(C1921,'C-search matrix PNEC NORMAN'!B:B,'C-search matrix PNEC NORMAN'!A:A),
      "No Match"
   )
)</f>
        <v>No PNEC</v>
      </c>
    </row>
    <row r="1922" spans="1:4" x14ac:dyDescent="0.3">
      <c r="A1922" s="2" t="s">
        <v>5779</v>
      </c>
      <c r="B1922" s="2" t="s">
        <v>4481</v>
      </c>
      <c r="C1922" s="2" t="s">
        <v>5807</v>
      </c>
      <c r="D1922" t="str">
        <f>IF(OR(C1922=0,C1922="x"),
   "No PNEC",
   IFERROR(
      _xlfn.XLOOKUP(C1922,'C-search matrix PNEC NORMAN'!B:B,'C-search matrix PNEC NORMAN'!A:A),
      "No Match"
   )
)</f>
        <v>No PNEC</v>
      </c>
    </row>
    <row r="1923" spans="1:4" x14ac:dyDescent="0.3">
      <c r="A1923" s="2" t="s">
        <v>5780</v>
      </c>
      <c r="B1923" s="2" t="s">
        <v>4482</v>
      </c>
      <c r="C1923" s="2" t="s">
        <v>5807</v>
      </c>
      <c r="D1923" t="str">
        <f>IF(OR(C1923=0,C1923="x"),
   "No PNEC",
   IFERROR(
      _xlfn.XLOOKUP(C1923,'C-search matrix PNEC NORMAN'!B:B,'C-search matrix PNEC NORMAN'!A:A),
      "No Match"
   )
)</f>
        <v>No PNEC</v>
      </c>
    </row>
    <row r="1924" spans="1:4" x14ac:dyDescent="0.3">
      <c r="A1924" s="2" t="s">
        <v>5781</v>
      </c>
      <c r="B1924" s="2" t="s">
        <v>4483</v>
      </c>
      <c r="C1924" s="2" t="s">
        <v>5807</v>
      </c>
      <c r="D1924" t="str">
        <f>IF(OR(C1924=0,C1924="x"),
   "No PNEC",
   IFERROR(
      _xlfn.XLOOKUP(C1924,'C-search matrix PNEC NORMAN'!B:B,'C-search matrix PNEC NORMAN'!A:A),
      "No Match"
   )
)</f>
        <v>No PNEC</v>
      </c>
    </row>
    <row r="1925" spans="1:4" x14ac:dyDescent="0.3">
      <c r="A1925" s="2" t="s">
        <v>5782</v>
      </c>
      <c r="B1925" s="2" t="s">
        <v>4484</v>
      </c>
      <c r="C1925" s="2" t="s">
        <v>5807</v>
      </c>
      <c r="D1925" t="str">
        <f>IF(OR(C1925=0,C1925="x"),
   "No PNEC",
   IFERROR(
      _xlfn.XLOOKUP(C1925,'C-search matrix PNEC NORMAN'!B:B,'C-search matrix PNEC NORMAN'!A:A),
      "No Match"
   )
)</f>
        <v>No PNEC</v>
      </c>
    </row>
    <row r="1926" spans="1:4" x14ac:dyDescent="0.3">
      <c r="A1926" s="2" t="s">
        <v>5783</v>
      </c>
      <c r="B1926" s="2" t="s">
        <v>4485</v>
      </c>
      <c r="C1926" s="2" t="s">
        <v>6167</v>
      </c>
      <c r="D1926" t="str">
        <f>IF(OR(C1926=0,C1926="x"),
   "No PNEC",
   IFERROR(
      _xlfn.XLOOKUP(C1926,'C-search matrix PNEC NORMAN'!B:B,'C-search matrix PNEC NORMAN'!A:A),
      "No Match"
   )
)</f>
        <v>No Match</v>
      </c>
    </row>
    <row r="1927" spans="1:4" x14ac:dyDescent="0.3">
      <c r="A1927" s="2" t="s">
        <v>5784</v>
      </c>
      <c r="B1927" s="2" t="s">
        <v>4486</v>
      </c>
      <c r="C1927" s="2" t="s">
        <v>6168</v>
      </c>
      <c r="D1927" t="str">
        <f>IF(OR(C1927=0,C1927="x"),
   "No PNEC",
   IFERROR(
      _xlfn.XLOOKUP(C1927,'C-search matrix PNEC NORMAN'!B:B,'C-search matrix PNEC NORMAN'!A:A),
      "No Match"
   )
)</f>
        <v>No Match</v>
      </c>
    </row>
    <row r="1928" spans="1:4" x14ac:dyDescent="0.3">
      <c r="A1928" s="2" t="s">
        <v>5785</v>
      </c>
      <c r="B1928" s="2" t="s">
        <v>4487</v>
      </c>
      <c r="C1928" s="2" t="s">
        <v>5807</v>
      </c>
      <c r="D1928" t="str">
        <f>IF(OR(C1928=0,C1928="x"),
   "No PNEC",
   IFERROR(
      _xlfn.XLOOKUP(C1928,'C-search matrix PNEC NORMAN'!B:B,'C-search matrix PNEC NORMAN'!A:A),
      "No Match"
   )
)</f>
        <v>No PNEC</v>
      </c>
    </row>
    <row r="1929" spans="1:4" x14ac:dyDescent="0.3">
      <c r="A1929" s="2" t="s">
        <v>5786</v>
      </c>
      <c r="B1929" s="2" t="s">
        <v>4488</v>
      </c>
      <c r="C1929" s="2" t="s">
        <v>5807</v>
      </c>
      <c r="D1929" t="str">
        <f>IF(OR(C1929=0,C1929="x"),
   "No PNEC",
   IFERROR(
      _xlfn.XLOOKUP(C1929,'C-search matrix PNEC NORMAN'!B:B,'C-search matrix PNEC NORMAN'!A:A),
      "No Match"
   )
)</f>
        <v>No PNEC</v>
      </c>
    </row>
    <row r="1930" spans="1:4" x14ac:dyDescent="0.3">
      <c r="A1930" s="2" t="s">
        <v>5787</v>
      </c>
      <c r="B1930" s="2" t="s">
        <v>4489</v>
      </c>
      <c r="C1930" s="2" t="s">
        <v>5807</v>
      </c>
      <c r="D1930" t="str">
        <f>IF(OR(C1930=0,C1930="x"),
   "No PNEC",
   IFERROR(
      _xlfn.XLOOKUP(C1930,'C-search matrix PNEC NORMAN'!B:B,'C-search matrix PNEC NORMAN'!A:A),
      "No Match"
   )
)</f>
        <v>No PNEC</v>
      </c>
    </row>
    <row r="1931" spans="1:4" x14ac:dyDescent="0.3">
      <c r="A1931" s="2" t="s">
        <v>5788</v>
      </c>
      <c r="B1931" s="2" t="s">
        <v>4490</v>
      </c>
      <c r="C1931" s="2" t="s">
        <v>5807</v>
      </c>
      <c r="D1931" t="str">
        <f>IF(OR(C1931=0,C1931="x"),
   "No PNEC",
   IFERROR(
      _xlfn.XLOOKUP(C1931,'C-search matrix PNEC NORMAN'!B:B,'C-search matrix PNEC NORMAN'!A:A),
      "No Match"
   )
)</f>
        <v>No PNEC</v>
      </c>
    </row>
    <row r="1932" spans="1:4" x14ac:dyDescent="0.3">
      <c r="A1932" s="2" t="s">
        <v>5789</v>
      </c>
      <c r="B1932" s="2" t="s">
        <v>4491</v>
      </c>
      <c r="C1932" s="2" t="s">
        <v>5807</v>
      </c>
      <c r="D1932" t="str">
        <f>IF(OR(C1932=0,C1932="x"),
   "No PNEC",
   IFERROR(
      _xlfn.XLOOKUP(C1932,'C-search matrix PNEC NORMAN'!B:B,'C-search matrix PNEC NORMAN'!A:A),
      "No Match"
   )
)</f>
        <v>No PNEC</v>
      </c>
    </row>
    <row r="1933" spans="1:4" x14ac:dyDescent="0.3">
      <c r="A1933" s="2" t="s">
        <v>5790</v>
      </c>
      <c r="B1933" s="2" t="s">
        <v>4492</v>
      </c>
      <c r="C1933" s="2" t="s">
        <v>5807</v>
      </c>
      <c r="D1933" t="str">
        <f>IF(OR(C1933=0,C1933="x"),
   "No PNEC",
   IFERROR(
      _xlfn.XLOOKUP(C1933,'C-search matrix PNEC NORMAN'!B:B,'C-search matrix PNEC NORMAN'!A:A),
      "No Match"
   )
)</f>
        <v>No PNEC</v>
      </c>
    </row>
    <row r="1934" spans="1:4" x14ac:dyDescent="0.3">
      <c r="A1934" s="2" t="s">
        <v>5791</v>
      </c>
      <c r="B1934" s="2" t="s">
        <v>4493</v>
      </c>
      <c r="C1934" s="2" t="s">
        <v>5807</v>
      </c>
      <c r="D1934" t="str">
        <f>IF(OR(C1934=0,C1934="x"),
   "No PNEC",
   IFERROR(
      _xlfn.XLOOKUP(C1934,'C-search matrix PNEC NORMAN'!B:B,'C-search matrix PNEC NORMAN'!A:A),
      "No Match"
   )
)</f>
        <v>No PNEC</v>
      </c>
    </row>
    <row r="1935" spans="1:4" x14ac:dyDescent="0.3">
      <c r="A1935" s="2" t="s">
        <v>5792</v>
      </c>
      <c r="B1935" s="2" t="s">
        <v>4494</v>
      </c>
      <c r="C1935" s="2" t="s">
        <v>6169</v>
      </c>
      <c r="D1935">
        <f>IF(OR(C1935=0,C1935="x"),
   "No PNEC",
   IFERROR(
      _xlfn.XLOOKUP(C1935,'C-search matrix PNEC NORMAN'!B:B,'C-search matrix PNEC NORMAN'!A:A),
      "No Match"
   )
)</f>
        <v>8.9674016597332998E-2</v>
      </c>
    </row>
    <row r="1936" spans="1:4" x14ac:dyDescent="0.3">
      <c r="A1936" s="2" t="s">
        <v>5793</v>
      </c>
      <c r="B1936" s="2" t="s">
        <v>4495</v>
      </c>
      <c r="C1936" s="2" t="s">
        <v>6170</v>
      </c>
      <c r="D1936" t="str">
        <f>IF(OR(C1936=0,C1936="x"),
   "No PNEC",
   IFERROR(
      _xlfn.XLOOKUP(C1936,'C-search matrix PNEC NORMAN'!B:B,'C-search matrix PNEC NORMAN'!A:A),
      "No Match"
   )
)</f>
        <v>No Match</v>
      </c>
    </row>
    <row r="1937" spans="1:4" x14ac:dyDescent="0.3">
      <c r="A1937" s="2" t="s">
        <v>5794</v>
      </c>
      <c r="B1937" s="2" t="s">
        <v>4496</v>
      </c>
      <c r="C1937" s="2" t="s">
        <v>6171</v>
      </c>
      <c r="D1937" t="str">
        <f>IF(OR(C1937=0,C1937="x"),
   "No PNEC",
   IFERROR(
      _xlfn.XLOOKUP(C1937,'C-search matrix PNEC NORMAN'!B:B,'C-search matrix PNEC NORMAN'!A:A),
      "No Match"
   )
)</f>
        <v>No Match</v>
      </c>
    </row>
    <row r="1938" spans="1:4" x14ac:dyDescent="0.3">
      <c r="A1938" s="2" t="s">
        <v>5795</v>
      </c>
      <c r="B1938" s="2" t="s">
        <v>4497</v>
      </c>
      <c r="C1938" s="2" t="s">
        <v>6172</v>
      </c>
      <c r="D1938" t="str">
        <f>IF(OR(C1938=0,C1938="x"),
   "No PNEC",
   IFERROR(
      _xlfn.XLOOKUP(C1938,'C-search matrix PNEC NORMAN'!B:B,'C-search matrix PNEC NORMAN'!A:A),
      "No Match"
   )
)</f>
        <v>No Match</v>
      </c>
    </row>
    <row r="1939" spans="1:4" x14ac:dyDescent="0.3">
      <c r="A1939" s="2" t="s">
        <v>5796</v>
      </c>
      <c r="B1939" s="2" t="s">
        <v>4498</v>
      </c>
      <c r="C1939" s="2" t="s">
        <v>6173</v>
      </c>
      <c r="D1939" t="str">
        <f>IF(OR(C1939=0,C1939="x"),
   "No PNEC",
   IFERROR(
      _xlfn.XLOOKUP(C1939,'C-search matrix PNEC NORMAN'!B:B,'C-search matrix PNEC NORMAN'!A:A),
      "No Match"
   )
)</f>
        <v>No Match</v>
      </c>
    </row>
    <row r="1940" spans="1:4" x14ac:dyDescent="0.3">
      <c r="A1940" s="2" t="s">
        <v>5797</v>
      </c>
      <c r="B1940" s="2" t="s">
        <v>4499</v>
      </c>
      <c r="C1940" s="2" t="s">
        <v>6174</v>
      </c>
      <c r="D1940" t="str">
        <f>IF(OR(C1940=0,C1940="x"),
   "No PNEC",
   IFERROR(
      _xlfn.XLOOKUP(C1940,'C-search matrix PNEC NORMAN'!B:B,'C-search matrix PNEC NORMAN'!A:A),
      "No Match"
   )
)</f>
        <v>No Match</v>
      </c>
    </row>
    <row r="1941" spans="1:4" x14ac:dyDescent="0.3">
      <c r="A1941" s="2" t="s">
        <v>5798</v>
      </c>
      <c r="B1941" s="2" t="s">
        <v>4500</v>
      </c>
      <c r="C1941" s="2" t="s">
        <v>5807</v>
      </c>
      <c r="D1941" t="str">
        <f>IF(OR(C1941=0,C1941="x"),
   "No PNEC",
   IFERROR(
      _xlfn.XLOOKUP(C1941,'C-search matrix PNEC NORMAN'!B:B,'C-search matrix PNEC NORMAN'!A:A),
      "No Match"
   )
)</f>
        <v>No PNEC</v>
      </c>
    </row>
    <row r="1942" spans="1:4" x14ac:dyDescent="0.3">
      <c r="A1942" s="2" t="s">
        <v>5799</v>
      </c>
      <c r="B1942" s="2" t="s">
        <v>4501</v>
      </c>
      <c r="C1942" s="2" t="s">
        <v>5807</v>
      </c>
      <c r="D1942" t="str">
        <f>IF(OR(C1942=0,C1942="x"),
   "No PNEC",
   IFERROR(
      _xlfn.XLOOKUP(C1942,'C-search matrix PNEC NORMAN'!B:B,'C-search matrix PNEC NORMAN'!A:A),
      "No Match"
   )
)</f>
        <v>No PNEC</v>
      </c>
    </row>
    <row r="1943" spans="1:4" x14ac:dyDescent="0.3">
      <c r="A1943" s="2" t="s">
        <v>5800</v>
      </c>
      <c r="B1943" s="2" t="s">
        <v>4502</v>
      </c>
      <c r="C1943" s="2" t="s">
        <v>5807</v>
      </c>
      <c r="D1943" t="str">
        <f>IF(OR(C1943=0,C1943="x"),
   "No PNEC",
   IFERROR(
      _xlfn.XLOOKUP(C1943,'C-search matrix PNEC NORMAN'!B:B,'C-search matrix PNEC NORMAN'!A:A),
      "No Match"
   )
)</f>
        <v>No PNEC</v>
      </c>
    </row>
    <row r="1944" spans="1:4" x14ac:dyDescent="0.3">
      <c r="A1944" s="2" t="s">
        <v>5801</v>
      </c>
      <c r="B1944" s="2" t="s">
        <v>4503</v>
      </c>
      <c r="C1944" s="2" t="s">
        <v>6175</v>
      </c>
      <c r="D1944" t="str">
        <f>IF(OR(C1944=0,C1944="x"),
   "No PNEC",
   IFERROR(
      _xlfn.XLOOKUP(C1944,'C-search matrix PNEC NORMAN'!B:B,'C-search matrix PNEC NORMAN'!A:A),
      "No Match"
   )
)</f>
        <v>No Match</v>
      </c>
    </row>
    <row r="1945" spans="1:4" x14ac:dyDescent="0.3">
      <c r="A1945" s="2" t="s">
        <v>5802</v>
      </c>
      <c r="B1945" s="2" t="s">
        <v>4504</v>
      </c>
      <c r="C1945" s="2" t="s">
        <v>5807</v>
      </c>
      <c r="D1945" t="str">
        <f>IF(OR(C1945=0,C1945="x"),
   "No PNEC",
   IFERROR(
      _xlfn.XLOOKUP(C1945,'C-search matrix PNEC NORMAN'!B:B,'C-search matrix PNEC NORMAN'!A:A),
      "No Match"
   )
)</f>
        <v>No PNEC</v>
      </c>
    </row>
    <row r="1946" spans="1:4" x14ac:dyDescent="0.3">
      <c r="A1946" s="2" t="s">
        <v>5803</v>
      </c>
      <c r="B1946" s="2" t="s">
        <v>4505</v>
      </c>
      <c r="C1946" s="2" t="s">
        <v>5807</v>
      </c>
      <c r="D1946" t="str">
        <f>IF(OR(C1946=0,C1946="x"),
   "No PNEC",
   IFERROR(
      _xlfn.XLOOKUP(C1946,'C-search matrix PNEC NORMAN'!B:B,'C-search matrix PNEC NORMAN'!A:A),
      "No Match"
   )
)</f>
        <v>No PNEC</v>
      </c>
    </row>
    <row r="1947" spans="1:4" x14ac:dyDescent="0.3">
      <c r="A1947" s="2" t="s">
        <v>5804</v>
      </c>
      <c r="B1947" s="2" t="s">
        <v>4506</v>
      </c>
      <c r="C1947" s="2" t="s">
        <v>5807</v>
      </c>
      <c r="D1947" t="str">
        <f>IF(OR(C1947=0,C1947="x"),
   "No PNEC",
   IFERROR(
      _xlfn.XLOOKUP(C1947,'C-search matrix PNEC NORMAN'!B:B,'C-search matrix PNEC NORMAN'!A:A),
      "No Match"
   )
)</f>
        <v>No PNEC</v>
      </c>
    </row>
    <row r="1948" spans="1:4" x14ac:dyDescent="0.3">
      <c r="A1948" s="2" t="s">
        <v>5805</v>
      </c>
      <c r="B1948" s="2" t="s">
        <v>4507</v>
      </c>
      <c r="C1948" s="2" t="s">
        <v>6176</v>
      </c>
      <c r="D1948" t="str">
        <f>IF(OR(C1948=0,C1948="x"),
   "No PNEC",
   IFERROR(
      _xlfn.XLOOKUP(C1948,'C-search matrix PNEC NORMAN'!B:B,'C-search matrix PNEC NORMAN'!A:A),
      "No Match"
   )
)</f>
        <v>No Match</v>
      </c>
    </row>
    <row r="1949" spans="1:4" x14ac:dyDescent="0.3">
      <c r="A1949" s="2" t="s">
        <v>5806</v>
      </c>
      <c r="B1949" s="2" t="s">
        <v>4508</v>
      </c>
      <c r="C1949" s="2" t="s">
        <v>5807</v>
      </c>
      <c r="D1949" t="str">
        <f>IF(OR(C1949=0,C1949="x"),
   "No PNEC",
   IFERROR(
      _xlfn.XLOOKUP(C1949,'C-search matrix PNEC NORMAN'!B:B,'C-search matrix PNEC NORMAN'!A:A),
      "No Match"
   )
)</f>
        <v>No PNEC</v>
      </c>
    </row>
  </sheetData>
  <autoFilter ref="A1:D1949" xr:uid="{4D7DC0E7-C449-4072-9775-83C68CBA0175}">
    <sortState xmlns:xlrd2="http://schemas.microsoft.com/office/spreadsheetml/2017/richdata2" ref="A2:D1949">
      <sortCondition ref="B1:B1949"/>
    </sortState>
  </autoFilter>
  <phoneticPr fontId="27" type="noConversion"/>
  <conditionalFormatting sqref="C1:C44 C46:C308 C310:C322 C324:C361 C363:C380 C382:C650 C652:C653 C655:C657 C661:C662 C665 C667:C669 C674 C683 C686:C688 C691 C693:C694 C696:C731 C733:C745 C748 C750 C752:C796 C798:C879">
    <cfRule type="containsText" dxfId="2" priority="4" operator="containsText" text="Not Found">
      <formula>NOT(ISERROR(SEARCH("Not Found",C1)))</formula>
    </cfRule>
  </conditionalFormatting>
  <conditionalFormatting sqref="D1:D1693">
    <cfRule type="containsText" dxfId="1" priority="3" operator="containsText" text="No Match">
      <formula>NOT(ISERROR(SEARCH("No Match",D1)))</formula>
    </cfRule>
  </conditionalFormatting>
  <conditionalFormatting sqref="D1:D1048576">
    <cfRule type="cellIs" dxfId="0" priority="2" operator="equal">
      <formula>"No PNEC"</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18AB5-71C9-492C-B910-DAFDBE5ED8FE}">
  <dimension ref="A1:F108"/>
  <sheetViews>
    <sheetView topLeftCell="A55" zoomScale="70" zoomScaleNormal="70" workbookViewId="0">
      <selection activeCell="A83" sqref="A83"/>
    </sheetView>
  </sheetViews>
  <sheetFormatPr defaultRowHeight="15.6" x14ac:dyDescent="0.3"/>
  <cols>
    <col min="1" max="1" width="25.59765625" style="2" customWidth="1"/>
    <col min="2" max="2" width="35.8984375" customWidth="1"/>
    <col min="3" max="3" width="13.59765625" style="2" bestFit="1" customWidth="1"/>
    <col min="5" max="5" width="16.5" customWidth="1"/>
  </cols>
  <sheetData>
    <row r="1" spans="1:3" x14ac:dyDescent="0.3">
      <c r="A1" s="26" t="s">
        <v>560</v>
      </c>
      <c r="B1" s="27" t="s">
        <v>468</v>
      </c>
      <c r="C1" s="26" t="s">
        <v>466</v>
      </c>
    </row>
    <row r="2" spans="1:3" x14ac:dyDescent="0.3">
      <c r="A2" s="2" t="s">
        <v>469</v>
      </c>
      <c r="B2" t="s">
        <v>205</v>
      </c>
      <c r="C2" s="1">
        <v>16</v>
      </c>
    </row>
    <row r="3" spans="1:3" x14ac:dyDescent="0.3">
      <c r="A3" s="2" t="s">
        <v>436</v>
      </c>
      <c r="B3" t="s">
        <v>276</v>
      </c>
      <c r="C3" s="1">
        <v>0.25</v>
      </c>
    </row>
    <row r="4" spans="1:3" x14ac:dyDescent="0.3">
      <c r="A4" s="2" t="s">
        <v>470</v>
      </c>
      <c r="B4" t="s">
        <v>136</v>
      </c>
      <c r="C4" s="1">
        <v>0.02</v>
      </c>
    </row>
    <row r="5" spans="1:3" x14ac:dyDescent="0.3">
      <c r="A5" s="2" t="s">
        <v>471</v>
      </c>
      <c r="B5" t="s">
        <v>93</v>
      </c>
      <c r="C5" s="1">
        <v>0.25</v>
      </c>
    </row>
    <row r="6" spans="1:3" x14ac:dyDescent="0.3">
      <c r="A6" s="2" t="s">
        <v>472</v>
      </c>
      <c r="B6" t="s">
        <v>237</v>
      </c>
      <c r="C6" s="1">
        <v>0.02</v>
      </c>
    </row>
    <row r="7" spans="1:3" x14ac:dyDescent="0.3">
      <c r="A7" s="2" t="s">
        <v>472</v>
      </c>
      <c r="B7" t="s">
        <v>473</v>
      </c>
      <c r="C7" s="1">
        <v>8</v>
      </c>
    </row>
    <row r="8" spans="1:3" x14ac:dyDescent="0.3">
      <c r="A8" s="2" t="s">
        <v>437</v>
      </c>
      <c r="B8" t="s">
        <v>24</v>
      </c>
      <c r="C8" s="1">
        <v>0.25</v>
      </c>
    </row>
    <row r="9" spans="1:3" x14ac:dyDescent="0.3">
      <c r="A9" s="2" t="s">
        <v>474</v>
      </c>
      <c r="B9" t="s">
        <v>121</v>
      </c>
      <c r="C9" s="1">
        <v>0.5</v>
      </c>
    </row>
    <row r="10" spans="1:3" x14ac:dyDescent="0.3">
      <c r="A10" s="2" t="s">
        <v>475</v>
      </c>
      <c r="B10" t="s">
        <v>224</v>
      </c>
      <c r="C10" s="1">
        <v>8</v>
      </c>
    </row>
    <row r="11" spans="1:3" x14ac:dyDescent="0.3">
      <c r="A11" s="2" t="s">
        <v>476</v>
      </c>
      <c r="B11" t="s">
        <v>477</v>
      </c>
      <c r="C11" s="1">
        <v>0.25</v>
      </c>
    </row>
    <row r="12" spans="1:3" x14ac:dyDescent="0.3">
      <c r="A12" s="2" t="s">
        <v>478</v>
      </c>
      <c r="B12" t="s">
        <v>479</v>
      </c>
      <c r="C12" s="1">
        <v>2</v>
      </c>
    </row>
    <row r="13" spans="1:3" x14ac:dyDescent="0.3">
      <c r="A13" s="2" t="s">
        <v>480</v>
      </c>
      <c r="B13" t="s">
        <v>69</v>
      </c>
      <c r="C13" s="1">
        <v>0.5</v>
      </c>
    </row>
    <row r="14" spans="1:3" x14ac:dyDescent="0.3">
      <c r="A14" s="2" t="s">
        <v>481</v>
      </c>
      <c r="B14" t="s">
        <v>94</v>
      </c>
      <c r="C14" s="1">
        <v>2</v>
      </c>
    </row>
    <row r="15" spans="1:3" x14ac:dyDescent="0.3">
      <c r="A15" s="2" t="s">
        <v>450</v>
      </c>
      <c r="B15" t="s">
        <v>449</v>
      </c>
      <c r="C15" s="1">
        <v>4</v>
      </c>
    </row>
    <row r="16" spans="1:3" x14ac:dyDescent="0.3">
      <c r="A16" s="2" t="s">
        <v>482</v>
      </c>
      <c r="B16" t="s">
        <v>483</v>
      </c>
      <c r="C16" s="1">
        <v>4</v>
      </c>
    </row>
    <row r="17" spans="1:5" x14ac:dyDescent="0.3">
      <c r="A17" s="2" t="s">
        <v>484</v>
      </c>
      <c r="B17" t="s">
        <v>485</v>
      </c>
      <c r="C17" s="1">
        <v>2</v>
      </c>
    </row>
    <row r="18" spans="1:5" x14ac:dyDescent="0.3">
      <c r="A18" s="2" t="s">
        <v>486</v>
      </c>
      <c r="B18" t="s">
        <v>242</v>
      </c>
      <c r="C18" s="1">
        <v>1</v>
      </c>
    </row>
    <row r="19" spans="1:5" x14ac:dyDescent="0.3">
      <c r="A19" s="2" t="s">
        <v>487</v>
      </c>
      <c r="B19" t="s">
        <v>346</v>
      </c>
      <c r="C19" s="1">
        <v>0.25</v>
      </c>
    </row>
    <row r="20" spans="1:5" x14ac:dyDescent="0.3">
      <c r="A20" s="2" t="s">
        <v>488</v>
      </c>
      <c r="B20" t="s">
        <v>199</v>
      </c>
      <c r="C20" s="1">
        <v>0.5</v>
      </c>
    </row>
    <row r="21" spans="1:5" x14ac:dyDescent="0.3">
      <c r="A21" s="2" t="s">
        <v>489</v>
      </c>
      <c r="B21" t="s">
        <v>337</v>
      </c>
      <c r="C21" s="1">
        <v>0.06</v>
      </c>
    </row>
    <row r="22" spans="1:5" x14ac:dyDescent="0.3">
      <c r="A22" s="2" t="s">
        <v>490</v>
      </c>
      <c r="B22" t="s">
        <v>491</v>
      </c>
      <c r="C22" s="1">
        <v>0.5</v>
      </c>
    </row>
    <row r="23" spans="1:5" x14ac:dyDescent="0.3">
      <c r="A23" s="2" t="s">
        <v>492</v>
      </c>
      <c r="B23" t="s">
        <v>427</v>
      </c>
      <c r="C23" s="1">
        <v>0.13</v>
      </c>
    </row>
    <row r="24" spans="1:5" x14ac:dyDescent="0.3">
      <c r="A24" s="2" t="s">
        <v>493</v>
      </c>
      <c r="B24" t="s">
        <v>162</v>
      </c>
      <c r="C24" s="1">
        <v>8</v>
      </c>
    </row>
    <row r="25" spans="1:5" x14ac:dyDescent="0.3">
      <c r="A25" s="2" t="s">
        <v>494</v>
      </c>
      <c r="B25" t="s">
        <v>317</v>
      </c>
      <c r="C25" s="1">
        <v>0.06</v>
      </c>
    </row>
    <row r="26" spans="1:5" x14ac:dyDescent="0.3">
      <c r="A26" s="2" t="s">
        <v>495</v>
      </c>
      <c r="B26" t="s">
        <v>229</v>
      </c>
      <c r="C26" s="1">
        <v>0.25</v>
      </c>
    </row>
    <row r="27" spans="1:5" x14ac:dyDescent="0.3">
      <c r="A27" s="2" t="s">
        <v>496</v>
      </c>
      <c r="B27" t="s">
        <v>497</v>
      </c>
      <c r="C27" s="1">
        <v>0.06</v>
      </c>
    </row>
    <row r="28" spans="1:5" x14ac:dyDescent="0.3">
      <c r="A28" s="5" t="s">
        <v>498</v>
      </c>
      <c r="B28" t="s">
        <v>286</v>
      </c>
      <c r="C28" s="1">
        <v>0.5</v>
      </c>
      <c r="E28" s="4"/>
    </row>
    <row r="29" spans="1:5" x14ac:dyDescent="0.3">
      <c r="A29" s="2" t="s">
        <v>499</v>
      </c>
      <c r="B29" t="s">
        <v>96</v>
      </c>
      <c r="C29" s="1">
        <v>0.25</v>
      </c>
    </row>
    <row r="30" spans="1:5" x14ac:dyDescent="0.3">
      <c r="A30" s="2" t="s">
        <v>500</v>
      </c>
      <c r="B30" t="s">
        <v>252</v>
      </c>
      <c r="C30" s="1">
        <v>0.06</v>
      </c>
    </row>
    <row r="31" spans="1:5" x14ac:dyDescent="0.3">
      <c r="A31" s="2" t="s">
        <v>501</v>
      </c>
      <c r="B31" t="s">
        <v>368</v>
      </c>
      <c r="C31" s="1">
        <v>0.25</v>
      </c>
    </row>
    <row r="32" spans="1:5" x14ac:dyDescent="0.3">
      <c r="A32" s="2" t="s">
        <v>453</v>
      </c>
      <c r="B32" t="s">
        <v>270</v>
      </c>
      <c r="C32" s="1">
        <v>0.03</v>
      </c>
    </row>
    <row r="33" spans="1:6" x14ac:dyDescent="0.3">
      <c r="A33" s="2" t="s">
        <v>454</v>
      </c>
      <c r="B33" t="s">
        <v>70</v>
      </c>
      <c r="C33" s="1">
        <v>0.5</v>
      </c>
    </row>
    <row r="34" spans="1:6" x14ac:dyDescent="0.3">
      <c r="A34" s="2" t="s">
        <v>438</v>
      </c>
      <c r="B34" t="s">
        <v>250</v>
      </c>
      <c r="C34" s="1">
        <v>4</v>
      </c>
    </row>
    <row r="35" spans="1:6" x14ac:dyDescent="0.3">
      <c r="A35" s="2" t="s">
        <v>442</v>
      </c>
      <c r="B35" t="s">
        <v>423</v>
      </c>
      <c r="C35" s="1">
        <v>0.25</v>
      </c>
    </row>
    <row r="36" spans="1:6" x14ac:dyDescent="0.3">
      <c r="A36" s="2" t="s">
        <v>502</v>
      </c>
      <c r="B36" t="s">
        <v>348</v>
      </c>
      <c r="C36" s="1">
        <v>0.5</v>
      </c>
    </row>
    <row r="37" spans="1:6" x14ac:dyDescent="0.3">
      <c r="A37" s="2" t="s">
        <v>445</v>
      </c>
      <c r="B37" t="s">
        <v>426</v>
      </c>
      <c r="C37" s="1">
        <v>1</v>
      </c>
    </row>
    <row r="38" spans="1:6" x14ac:dyDescent="0.3">
      <c r="A38" s="2" t="s">
        <v>455</v>
      </c>
      <c r="B38" t="s">
        <v>14</v>
      </c>
      <c r="C38" s="1">
        <v>0.13</v>
      </c>
      <c r="F38" s="3"/>
    </row>
    <row r="39" spans="1:6" x14ac:dyDescent="0.3">
      <c r="A39" s="2" t="s">
        <v>503</v>
      </c>
      <c r="B39" t="s">
        <v>219</v>
      </c>
      <c r="C39" s="1">
        <v>2</v>
      </c>
    </row>
    <row r="40" spans="1:6" x14ac:dyDescent="0.3">
      <c r="A40" s="2" t="s">
        <v>504</v>
      </c>
      <c r="B40" t="s">
        <v>265</v>
      </c>
      <c r="C40" s="1">
        <v>1</v>
      </c>
    </row>
    <row r="41" spans="1:6" x14ac:dyDescent="0.3">
      <c r="A41" s="2" t="s">
        <v>505</v>
      </c>
      <c r="B41" t="s">
        <v>198</v>
      </c>
      <c r="C41" s="1">
        <v>0.13</v>
      </c>
    </row>
    <row r="42" spans="1:6" x14ac:dyDescent="0.3">
      <c r="A42" s="2" t="s">
        <v>506</v>
      </c>
      <c r="B42" t="s">
        <v>425</v>
      </c>
      <c r="C42" s="1">
        <v>2</v>
      </c>
    </row>
    <row r="43" spans="1:6" x14ac:dyDescent="0.3">
      <c r="A43" s="2" t="s">
        <v>507</v>
      </c>
      <c r="B43" t="s">
        <v>342</v>
      </c>
      <c r="C43" s="1">
        <v>0.06</v>
      </c>
    </row>
    <row r="44" spans="1:6" x14ac:dyDescent="0.3">
      <c r="A44" s="2" t="s">
        <v>508</v>
      </c>
      <c r="B44" t="s">
        <v>202</v>
      </c>
      <c r="C44" s="1">
        <v>0.13</v>
      </c>
    </row>
    <row r="45" spans="1:6" x14ac:dyDescent="0.3">
      <c r="A45" s="2" t="s">
        <v>441</v>
      </c>
      <c r="B45" t="s">
        <v>23</v>
      </c>
      <c r="C45" s="1">
        <v>1</v>
      </c>
    </row>
    <row r="46" spans="1:6" x14ac:dyDescent="0.3">
      <c r="A46" s="2" t="s">
        <v>509</v>
      </c>
      <c r="B46" t="s">
        <v>56</v>
      </c>
      <c r="C46" s="1">
        <v>2</v>
      </c>
    </row>
    <row r="47" spans="1:6" x14ac:dyDescent="0.3">
      <c r="A47" s="2" t="s">
        <v>510</v>
      </c>
      <c r="B47" t="s">
        <v>511</v>
      </c>
      <c r="C47" s="1">
        <v>0.02</v>
      </c>
    </row>
    <row r="48" spans="1:6" x14ac:dyDescent="0.3">
      <c r="A48" s="2" t="s">
        <v>512</v>
      </c>
      <c r="B48" t="s">
        <v>372</v>
      </c>
      <c r="C48" s="1">
        <v>0.02</v>
      </c>
    </row>
    <row r="49" spans="1:3" x14ac:dyDescent="0.3">
      <c r="A49" s="2" t="s">
        <v>456</v>
      </c>
      <c r="B49" t="s">
        <v>295</v>
      </c>
      <c r="C49" s="1">
        <v>2</v>
      </c>
    </row>
    <row r="50" spans="1:3" x14ac:dyDescent="0.3">
      <c r="A50" s="2" t="s">
        <v>448</v>
      </c>
      <c r="B50" t="s">
        <v>40</v>
      </c>
      <c r="C50" s="1">
        <v>0.25</v>
      </c>
    </row>
    <row r="51" spans="1:3" x14ac:dyDescent="0.3">
      <c r="A51" s="2" t="s">
        <v>457</v>
      </c>
      <c r="B51" t="s">
        <v>254</v>
      </c>
      <c r="C51" s="1">
        <v>0.25</v>
      </c>
    </row>
    <row r="52" spans="1:3" x14ac:dyDescent="0.3">
      <c r="A52" s="2" t="s">
        <v>513</v>
      </c>
      <c r="B52" t="s">
        <v>101</v>
      </c>
      <c r="C52" s="1">
        <v>2</v>
      </c>
    </row>
    <row r="53" spans="1:3" x14ac:dyDescent="0.3">
      <c r="A53" s="2" t="s">
        <v>465</v>
      </c>
      <c r="B53" t="s">
        <v>233</v>
      </c>
      <c r="C53" s="1">
        <v>0.5</v>
      </c>
    </row>
    <row r="54" spans="1:3" x14ac:dyDescent="0.3">
      <c r="A54" s="2" t="s">
        <v>514</v>
      </c>
      <c r="B54" t="s">
        <v>180</v>
      </c>
      <c r="C54" s="1">
        <v>0.13</v>
      </c>
    </row>
    <row r="55" spans="1:3" x14ac:dyDescent="0.3">
      <c r="A55" s="2" t="s">
        <v>515</v>
      </c>
      <c r="B55" t="s">
        <v>349</v>
      </c>
      <c r="C55" s="1">
        <v>0.06</v>
      </c>
    </row>
    <row r="56" spans="1:3" x14ac:dyDescent="0.3">
      <c r="A56" s="2" t="s">
        <v>516</v>
      </c>
      <c r="B56" t="s">
        <v>117</v>
      </c>
      <c r="C56" s="1">
        <v>1</v>
      </c>
    </row>
    <row r="57" spans="1:3" x14ac:dyDescent="0.3">
      <c r="A57" s="2" t="s">
        <v>517</v>
      </c>
      <c r="B57" t="s">
        <v>196</v>
      </c>
      <c r="C57" s="1">
        <v>0.13</v>
      </c>
    </row>
    <row r="58" spans="1:3" x14ac:dyDescent="0.3">
      <c r="A58" s="2" t="s">
        <v>518</v>
      </c>
      <c r="B58" t="s">
        <v>211</v>
      </c>
      <c r="C58" s="1">
        <v>0.13</v>
      </c>
    </row>
    <row r="59" spans="1:3" x14ac:dyDescent="0.3">
      <c r="A59" s="2" t="s">
        <v>519</v>
      </c>
      <c r="B59" t="s">
        <v>141</v>
      </c>
      <c r="C59" s="1">
        <v>0.01</v>
      </c>
    </row>
    <row r="60" spans="1:3" x14ac:dyDescent="0.3">
      <c r="A60" s="2" t="s">
        <v>520</v>
      </c>
      <c r="B60" t="s">
        <v>178</v>
      </c>
      <c r="C60" s="1">
        <v>2</v>
      </c>
    </row>
    <row r="61" spans="1:3" x14ac:dyDescent="0.3">
      <c r="A61" s="2" t="s">
        <v>521</v>
      </c>
      <c r="B61" t="s">
        <v>315</v>
      </c>
      <c r="C61" s="1">
        <v>0.25</v>
      </c>
    </row>
    <row r="62" spans="1:3" x14ac:dyDescent="0.3">
      <c r="A62" s="2" t="s">
        <v>458</v>
      </c>
      <c r="B62" t="s">
        <v>3</v>
      </c>
      <c r="C62" s="1">
        <v>2</v>
      </c>
    </row>
    <row r="63" spans="1:3" x14ac:dyDescent="0.3">
      <c r="A63" s="2" t="s">
        <v>522</v>
      </c>
      <c r="B63" t="s">
        <v>262</v>
      </c>
      <c r="C63" s="1">
        <v>8</v>
      </c>
    </row>
    <row r="64" spans="1:3" x14ac:dyDescent="0.3">
      <c r="A64" s="2" t="s">
        <v>523</v>
      </c>
      <c r="B64" t="s">
        <v>176</v>
      </c>
      <c r="C64" s="1">
        <v>2</v>
      </c>
    </row>
    <row r="65" spans="1:3" x14ac:dyDescent="0.3">
      <c r="A65" s="2" t="s">
        <v>524</v>
      </c>
      <c r="B65" t="s">
        <v>525</v>
      </c>
      <c r="C65" s="1">
        <v>1</v>
      </c>
    </row>
    <row r="66" spans="1:3" x14ac:dyDescent="0.3">
      <c r="A66" s="2" t="s">
        <v>526</v>
      </c>
      <c r="B66" t="s">
        <v>167</v>
      </c>
      <c r="C66" s="1">
        <v>6.4000000000000001E-2</v>
      </c>
    </row>
    <row r="67" spans="1:3" x14ac:dyDescent="0.3">
      <c r="A67" s="2" t="s">
        <v>459</v>
      </c>
      <c r="B67" t="s">
        <v>28</v>
      </c>
      <c r="C67" s="1">
        <v>0.125</v>
      </c>
    </row>
    <row r="68" spans="1:3" x14ac:dyDescent="0.3">
      <c r="A68" s="2" t="s">
        <v>527</v>
      </c>
      <c r="B68" t="s">
        <v>185</v>
      </c>
      <c r="C68" s="1">
        <v>0.13</v>
      </c>
    </row>
    <row r="69" spans="1:3" x14ac:dyDescent="0.3">
      <c r="A69" s="2" t="s">
        <v>528</v>
      </c>
      <c r="B69" t="s">
        <v>247</v>
      </c>
      <c r="C69" s="1">
        <v>1</v>
      </c>
    </row>
    <row r="70" spans="1:3" x14ac:dyDescent="0.3">
      <c r="A70" s="2" t="s">
        <v>529</v>
      </c>
      <c r="B70" t="s">
        <v>16</v>
      </c>
      <c r="C70" s="1">
        <v>0.13</v>
      </c>
    </row>
    <row r="71" spans="1:3" x14ac:dyDescent="0.3">
      <c r="A71" s="2" t="s">
        <v>530</v>
      </c>
      <c r="B71" t="s">
        <v>187</v>
      </c>
      <c r="C71" s="1">
        <v>0.25</v>
      </c>
    </row>
    <row r="72" spans="1:3" x14ac:dyDescent="0.3">
      <c r="A72" s="2" t="s">
        <v>531</v>
      </c>
      <c r="B72" t="s">
        <v>300</v>
      </c>
      <c r="C72" s="1">
        <v>16</v>
      </c>
    </row>
    <row r="73" spans="1:3" x14ac:dyDescent="0.3">
      <c r="A73" s="2" t="s">
        <v>532</v>
      </c>
      <c r="B73" t="s">
        <v>17</v>
      </c>
      <c r="C73" s="1">
        <v>0.5</v>
      </c>
    </row>
    <row r="74" spans="1:3" x14ac:dyDescent="0.3">
      <c r="A74" s="2" t="s">
        <v>533</v>
      </c>
      <c r="B74" t="s">
        <v>305</v>
      </c>
      <c r="C74" s="1">
        <v>2</v>
      </c>
    </row>
    <row r="75" spans="1:3" x14ac:dyDescent="0.3">
      <c r="A75" s="2" t="s">
        <v>534</v>
      </c>
      <c r="B75" t="s">
        <v>170</v>
      </c>
      <c r="C75" s="1">
        <v>0.5</v>
      </c>
    </row>
    <row r="76" spans="1:3" x14ac:dyDescent="0.3">
      <c r="A76" s="2" t="s">
        <v>535</v>
      </c>
      <c r="B76" t="s">
        <v>106</v>
      </c>
      <c r="C76" s="1">
        <v>64</v>
      </c>
    </row>
    <row r="77" spans="1:3" x14ac:dyDescent="0.3">
      <c r="A77" s="2" t="s">
        <v>536</v>
      </c>
      <c r="B77" t="s">
        <v>35</v>
      </c>
      <c r="C77" s="1">
        <v>0.5</v>
      </c>
    </row>
    <row r="78" spans="1:3" x14ac:dyDescent="0.3">
      <c r="A78" s="2" t="s">
        <v>446</v>
      </c>
      <c r="B78" t="s">
        <v>428</v>
      </c>
      <c r="C78" s="1">
        <v>0.5</v>
      </c>
    </row>
    <row r="79" spans="1:3" x14ac:dyDescent="0.3">
      <c r="A79" s="2" t="s">
        <v>460</v>
      </c>
      <c r="B79" t="s">
        <v>81</v>
      </c>
      <c r="C79" s="1">
        <v>1</v>
      </c>
    </row>
    <row r="80" spans="1:3" x14ac:dyDescent="0.3">
      <c r="A80" s="2" t="s">
        <v>461</v>
      </c>
      <c r="B80" t="s">
        <v>18</v>
      </c>
      <c r="C80" s="1">
        <v>0.5</v>
      </c>
    </row>
    <row r="81" spans="1:3" x14ac:dyDescent="0.3">
      <c r="A81" s="2" t="s">
        <v>536</v>
      </c>
      <c r="B81" t="s">
        <v>129</v>
      </c>
      <c r="C81" s="1">
        <v>8</v>
      </c>
    </row>
    <row r="82" spans="1:3" x14ac:dyDescent="0.3">
      <c r="A82" s="2" t="s">
        <v>537</v>
      </c>
      <c r="B82" t="s">
        <v>538</v>
      </c>
      <c r="C82" s="1">
        <v>0.06</v>
      </c>
    </row>
    <row r="83" spans="1:3" x14ac:dyDescent="0.3">
      <c r="A83" s="102" t="s">
        <v>61488</v>
      </c>
      <c r="B83" t="s">
        <v>418</v>
      </c>
      <c r="C83" s="1">
        <v>0.5</v>
      </c>
    </row>
    <row r="84" spans="1:3" x14ac:dyDescent="0.3">
      <c r="A84" s="2" t="s">
        <v>539</v>
      </c>
      <c r="B84" t="s">
        <v>186</v>
      </c>
      <c r="C84" s="1">
        <v>0.06</v>
      </c>
    </row>
    <row r="85" spans="1:3" x14ac:dyDescent="0.3">
      <c r="A85" s="2" t="s">
        <v>540</v>
      </c>
      <c r="B85" t="s">
        <v>347</v>
      </c>
      <c r="C85" s="1">
        <v>0.06</v>
      </c>
    </row>
    <row r="86" spans="1:3" x14ac:dyDescent="0.3">
      <c r="A86" s="2" t="s">
        <v>462</v>
      </c>
      <c r="B86" t="s">
        <v>25</v>
      </c>
      <c r="C86" s="1">
        <v>1</v>
      </c>
    </row>
    <row r="87" spans="1:3" x14ac:dyDescent="0.3">
      <c r="A87" s="2" t="s">
        <v>541</v>
      </c>
      <c r="B87" t="s">
        <v>110</v>
      </c>
      <c r="C87" s="1">
        <v>1</v>
      </c>
    </row>
    <row r="88" spans="1:3" x14ac:dyDescent="0.3">
      <c r="A88" s="2" t="s">
        <v>542</v>
      </c>
      <c r="B88" t="s">
        <v>243</v>
      </c>
      <c r="C88" s="1">
        <v>0.06</v>
      </c>
    </row>
    <row r="89" spans="1:3" x14ac:dyDescent="0.3">
      <c r="A89" s="2" t="s">
        <v>543</v>
      </c>
      <c r="B89" t="s">
        <v>107</v>
      </c>
      <c r="C89" s="1">
        <v>32</v>
      </c>
    </row>
    <row r="90" spans="1:3" x14ac:dyDescent="0.3">
      <c r="A90" s="2" t="s">
        <v>544</v>
      </c>
      <c r="B90" t="s">
        <v>73</v>
      </c>
      <c r="C90" s="1">
        <v>0.5</v>
      </c>
    </row>
    <row r="91" spans="1:3" x14ac:dyDescent="0.3">
      <c r="A91" s="2" t="s">
        <v>545</v>
      </c>
      <c r="B91" t="s">
        <v>546</v>
      </c>
      <c r="C91" s="1">
        <v>16</v>
      </c>
    </row>
    <row r="92" spans="1:3" x14ac:dyDescent="0.3">
      <c r="A92" s="2" t="s">
        <v>547</v>
      </c>
      <c r="B92" t="s">
        <v>239</v>
      </c>
      <c r="C92" s="1">
        <v>16</v>
      </c>
    </row>
    <row r="93" spans="1:3" x14ac:dyDescent="0.3">
      <c r="A93" s="2" t="s">
        <v>443</v>
      </c>
      <c r="B93" t="s">
        <v>38</v>
      </c>
      <c r="C93" s="1">
        <v>16</v>
      </c>
    </row>
    <row r="94" spans="1:3" x14ac:dyDescent="0.3">
      <c r="A94" s="2" t="s">
        <v>548</v>
      </c>
      <c r="B94" t="s">
        <v>146</v>
      </c>
      <c r="C94" s="1">
        <v>0.5</v>
      </c>
    </row>
    <row r="95" spans="1:3" x14ac:dyDescent="0.3">
      <c r="A95" s="2" t="s">
        <v>549</v>
      </c>
      <c r="B95" t="s">
        <v>122</v>
      </c>
      <c r="C95" s="1">
        <v>0.06</v>
      </c>
    </row>
    <row r="96" spans="1:3" x14ac:dyDescent="0.3">
      <c r="A96" s="2" t="s">
        <v>550</v>
      </c>
      <c r="B96" t="s">
        <v>82</v>
      </c>
      <c r="C96" s="1">
        <v>1</v>
      </c>
    </row>
    <row r="97" spans="1:3" x14ac:dyDescent="0.3">
      <c r="A97" s="2" t="s">
        <v>551</v>
      </c>
      <c r="B97" t="s">
        <v>424</v>
      </c>
      <c r="C97" s="1">
        <v>1</v>
      </c>
    </row>
    <row r="98" spans="1:3" x14ac:dyDescent="0.3">
      <c r="A98" s="2" t="s">
        <v>463</v>
      </c>
      <c r="B98" t="s">
        <v>0</v>
      </c>
      <c r="C98" s="1">
        <v>1</v>
      </c>
    </row>
    <row r="99" spans="1:3" x14ac:dyDescent="0.3">
      <c r="A99" s="2" t="s">
        <v>552</v>
      </c>
      <c r="B99" t="s">
        <v>203</v>
      </c>
      <c r="C99" s="1">
        <v>8</v>
      </c>
    </row>
    <row r="100" spans="1:3" x14ac:dyDescent="0.3">
      <c r="A100" s="2" t="s">
        <v>553</v>
      </c>
      <c r="B100" t="s">
        <v>351</v>
      </c>
      <c r="C100" s="1">
        <v>1</v>
      </c>
    </row>
    <row r="101" spans="1:3" x14ac:dyDescent="0.3">
      <c r="A101" s="2" t="s">
        <v>554</v>
      </c>
      <c r="B101" t="s">
        <v>285</v>
      </c>
      <c r="C101" s="1">
        <v>1</v>
      </c>
    </row>
    <row r="102" spans="1:3" x14ac:dyDescent="0.3">
      <c r="A102" s="2" t="s">
        <v>555</v>
      </c>
      <c r="B102" t="s">
        <v>138</v>
      </c>
      <c r="C102" s="1">
        <v>1</v>
      </c>
    </row>
    <row r="103" spans="1:3" x14ac:dyDescent="0.3">
      <c r="A103" s="2" t="s">
        <v>444</v>
      </c>
      <c r="B103" t="s">
        <v>29</v>
      </c>
      <c r="C103" s="1">
        <v>0.5</v>
      </c>
    </row>
    <row r="104" spans="1:3" x14ac:dyDescent="0.3">
      <c r="A104" s="2" t="s">
        <v>556</v>
      </c>
      <c r="B104" t="s">
        <v>133</v>
      </c>
      <c r="C104" s="1">
        <v>0.03</v>
      </c>
    </row>
    <row r="105" spans="1:3" x14ac:dyDescent="0.3">
      <c r="A105" s="2" t="s">
        <v>464</v>
      </c>
      <c r="B105" t="s">
        <v>22</v>
      </c>
      <c r="C105" s="1">
        <v>4</v>
      </c>
    </row>
    <row r="106" spans="1:3" x14ac:dyDescent="0.3">
      <c r="A106" s="2" t="s">
        <v>557</v>
      </c>
      <c r="B106" t="s">
        <v>104</v>
      </c>
      <c r="C106" s="1">
        <v>8</v>
      </c>
    </row>
    <row r="107" spans="1:3" x14ac:dyDescent="0.3">
      <c r="A107" s="2" t="s">
        <v>558</v>
      </c>
      <c r="B107" t="s">
        <v>297</v>
      </c>
      <c r="C107" s="1">
        <v>2</v>
      </c>
    </row>
    <row r="108" spans="1:3" x14ac:dyDescent="0.3">
      <c r="A108" s="2" t="s">
        <v>559</v>
      </c>
      <c r="B108" t="s">
        <v>420</v>
      </c>
      <c r="C108" s="1">
        <v>2</v>
      </c>
    </row>
  </sheetData>
  <autoFilter ref="A1:C108" xr:uid="{E4F18AB5-71C9-492C-B910-DAFDBE5ED8F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06C2C-1E9D-482B-8FF3-60C70B715CEC}">
  <dimension ref="A1:B100001"/>
  <sheetViews>
    <sheetView topLeftCell="A53" workbookViewId="0">
      <selection activeCell="C9" sqref="C9"/>
    </sheetView>
  </sheetViews>
  <sheetFormatPr defaultRowHeight="15.6" x14ac:dyDescent="0.3"/>
  <cols>
    <col min="1" max="1" width="33" style="2" customWidth="1"/>
    <col min="2" max="2" width="15.59765625" customWidth="1"/>
  </cols>
  <sheetData>
    <row r="1" spans="1:2" x14ac:dyDescent="0.3">
      <c r="A1" s="26" t="s">
        <v>6177</v>
      </c>
      <c r="B1" s="26" t="s">
        <v>6178</v>
      </c>
    </row>
    <row r="2" spans="1:2" x14ac:dyDescent="0.3">
      <c r="A2" s="2">
        <v>16.364620097655202</v>
      </c>
      <c r="B2" t="s">
        <v>86410</v>
      </c>
    </row>
    <row r="3" spans="1:2" x14ac:dyDescent="0.3">
      <c r="A3" s="2">
        <v>0.81230999999999998</v>
      </c>
      <c r="B3" t="s">
        <v>86409</v>
      </c>
    </row>
    <row r="4" spans="1:2" x14ac:dyDescent="0.3">
      <c r="A4" s="2">
        <v>2.0740000000000001E-2</v>
      </c>
      <c r="B4" t="s">
        <v>86408</v>
      </c>
    </row>
    <row r="5" spans="1:2" x14ac:dyDescent="0.3">
      <c r="A5" s="2">
        <v>15.8530004582597</v>
      </c>
      <c r="B5" t="s">
        <v>86407</v>
      </c>
    </row>
    <row r="6" spans="1:2" x14ac:dyDescent="0.3">
      <c r="A6" s="2">
        <v>11.302519999999999</v>
      </c>
      <c r="B6" t="s">
        <v>86406</v>
      </c>
    </row>
    <row r="7" spans="1:2" x14ac:dyDescent="0.3">
      <c r="A7" s="2">
        <v>6.3552900000000001</v>
      </c>
      <c r="B7" t="s">
        <v>86405</v>
      </c>
    </row>
    <row r="8" spans="1:2" x14ac:dyDescent="0.3">
      <c r="A8" s="2">
        <v>10</v>
      </c>
      <c r="B8" t="s">
        <v>86404</v>
      </c>
    </row>
    <row r="9" spans="1:2" x14ac:dyDescent="0.3">
      <c r="A9" s="2">
        <v>11.80795</v>
      </c>
      <c r="B9" t="s">
        <v>86403</v>
      </c>
    </row>
    <row r="10" spans="1:2" x14ac:dyDescent="0.3">
      <c r="A10" s="2">
        <v>9.0632199999999994</v>
      </c>
      <c r="B10" t="s">
        <v>86402</v>
      </c>
    </row>
    <row r="11" spans="1:2" x14ac:dyDescent="0.3">
      <c r="A11" s="2">
        <v>39.37189</v>
      </c>
      <c r="B11" t="s">
        <v>86401</v>
      </c>
    </row>
    <row r="12" spans="1:2" x14ac:dyDescent="0.3">
      <c r="A12" s="2">
        <v>6.70245004993828</v>
      </c>
      <c r="B12" t="s">
        <v>86400</v>
      </c>
    </row>
    <row r="13" spans="1:2" x14ac:dyDescent="0.3">
      <c r="A13" s="2">
        <v>0.411151279047759</v>
      </c>
      <c r="B13" t="s">
        <v>86399</v>
      </c>
    </row>
    <row r="14" spans="1:2" x14ac:dyDescent="0.3">
      <c r="A14" s="2">
        <v>3.50095</v>
      </c>
      <c r="B14" t="s">
        <v>86398</v>
      </c>
    </row>
    <row r="15" spans="1:2" x14ac:dyDescent="0.3">
      <c r="A15" s="2">
        <v>5.7712599999999998</v>
      </c>
      <c r="B15" t="s">
        <v>86397</v>
      </c>
    </row>
    <row r="16" spans="1:2" x14ac:dyDescent="0.3">
      <c r="A16" s="2">
        <v>2.7086339452936801</v>
      </c>
      <c r="B16" t="s">
        <v>86396</v>
      </c>
    </row>
    <row r="17" spans="1:2" x14ac:dyDescent="0.3">
      <c r="A17" s="2">
        <v>0.196528757629615</v>
      </c>
      <c r="B17" t="s">
        <v>86395</v>
      </c>
    </row>
    <row r="18" spans="1:2" x14ac:dyDescent="0.3">
      <c r="A18" s="2">
        <v>0.28534763635836602</v>
      </c>
      <c r="B18" t="s">
        <v>86394</v>
      </c>
    </row>
    <row r="19" spans="1:2" x14ac:dyDescent="0.3">
      <c r="A19" s="2">
        <v>156.18620089623201</v>
      </c>
      <c r="B19" t="s">
        <v>86393</v>
      </c>
    </row>
    <row r="20" spans="1:2" x14ac:dyDescent="0.3">
      <c r="A20" s="2">
        <v>33.758866067439598</v>
      </c>
      <c r="B20" t="s">
        <v>86392</v>
      </c>
    </row>
    <row r="21" spans="1:2" x14ac:dyDescent="0.3">
      <c r="A21" s="2">
        <v>1.26044585767766</v>
      </c>
      <c r="B21" t="s">
        <v>86391</v>
      </c>
    </row>
    <row r="22" spans="1:2" x14ac:dyDescent="0.3">
      <c r="A22" s="2">
        <v>9.7980209022229606E-2</v>
      </c>
      <c r="B22" t="s">
        <v>86390</v>
      </c>
    </row>
    <row r="23" spans="1:2" x14ac:dyDescent="0.3">
      <c r="A23" s="2">
        <v>1.32193607859763</v>
      </c>
      <c r="B23" t="s">
        <v>86389</v>
      </c>
    </row>
    <row r="24" spans="1:2" x14ac:dyDescent="0.3">
      <c r="A24" s="2">
        <v>3.46309876816485</v>
      </c>
      <c r="B24" t="s">
        <v>86388</v>
      </c>
    </row>
    <row r="25" spans="1:2" x14ac:dyDescent="0.3">
      <c r="A25" s="2">
        <v>41.583440000000003</v>
      </c>
      <c r="B25" t="s">
        <v>86387</v>
      </c>
    </row>
    <row r="26" spans="1:2" x14ac:dyDescent="0.3">
      <c r="A26" s="2">
        <v>55.09995</v>
      </c>
      <c r="B26" t="s">
        <v>86386</v>
      </c>
    </row>
    <row r="27" spans="1:2" x14ac:dyDescent="0.3">
      <c r="A27" s="2">
        <v>23.677</v>
      </c>
      <c r="B27" t="s">
        <v>86385</v>
      </c>
    </row>
    <row r="28" spans="1:2" x14ac:dyDescent="0.3">
      <c r="A28" s="2">
        <v>23.374709381149501</v>
      </c>
      <c r="B28" t="s">
        <v>86384</v>
      </c>
    </row>
    <row r="29" spans="1:2" x14ac:dyDescent="0.3">
      <c r="A29" s="2">
        <v>16.650600000000001</v>
      </c>
      <c r="B29" t="s">
        <v>86383</v>
      </c>
    </row>
    <row r="30" spans="1:2" x14ac:dyDescent="0.3">
      <c r="A30" s="2">
        <v>5.6959999999999997E-2</v>
      </c>
      <c r="B30" t="s">
        <v>86382</v>
      </c>
    </row>
    <row r="31" spans="1:2" x14ac:dyDescent="0.3">
      <c r="A31" s="2">
        <v>1.1203088324753401</v>
      </c>
      <c r="B31" t="s">
        <v>86381</v>
      </c>
    </row>
    <row r="32" spans="1:2" x14ac:dyDescent="0.3">
      <c r="A32" s="2">
        <v>0.411151279047759</v>
      </c>
      <c r="B32" t="s">
        <v>86380</v>
      </c>
    </row>
    <row r="33" spans="1:2" x14ac:dyDescent="0.3">
      <c r="A33" s="2">
        <v>7.1190000000000003E-2</v>
      </c>
      <c r="B33" t="s">
        <v>86379</v>
      </c>
    </row>
    <row r="34" spans="1:2" x14ac:dyDescent="0.3">
      <c r="A34" s="2">
        <v>8.2332599999999996</v>
      </c>
      <c r="B34" t="s">
        <v>86378</v>
      </c>
    </row>
    <row r="35" spans="1:2" x14ac:dyDescent="0.3">
      <c r="A35" s="2">
        <v>6.3834099999999996</v>
      </c>
      <c r="B35" t="s">
        <v>86377</v>
      </c>
    </row>
    <row r="36" spans="1:2" x14ac:dyDescent="0.3">
      <c r="A36" s="2">
        <v>1.4470435258106</v>
      </c>
      <c r="B36" t="s">
        <v>86376</v>
      </c>
    </row>
    <row r="37" spans="1:2" x14ac:dyDescent="0.3">
      <c r="A37" s="2">
        <v>1.26467</v>
      </c>
      <c r="B37" t="s">
        <v>86375</v>
      </c>
    </row>
    <row r="38" spans="1:2" x14ac:dyDescent="0.3">
      <c r="A38" s="2">
        <v>3.2582800000000001</v>
      </c>
      <c r="B38" t="s">
        <v>86374</v>
      </c>
    </row>
    <row r="39" spans="1:2" x14ac:dyDescent="0.3">
      <c r="A39" s="2">
        <v>2.3057300000000001</v>
      </c>
      <c r="B39" t="s">
        <v>86373</v>
      </c>
    </row>
    <row r="40" spans="1:2" x14ac:dyDescent="0.3">
      <c r="A40" s="2">
        <v>0.30036678513352799</v>
      </c>
      <c r="B40" t="s">
        <v>86372</v>
      </c>
    </row>
    <row r="41" spans="1:2" x14ac:dyDescent="0.3">
      <c r="A41" s="2">
        <v>8.0431644114174507E-3</v>
      </c>
      <c r="B41" t="s">
        <v>86371</v>
      </c>
    </row>
    <row r="42" spans="1:2" x14ac:dyDescent="0.3">
      <c r="A42" s="2">
        <v>8.0431644114174507E-3</v>
      </c>
      <c r="B42" t="s">
        <v>86370</v>
      </c>
    </row>
    <row r="43" spans="1:2" x14ac:dyDescent="0.3">
      <c r="A43" s="2">
        <v>1.4200000000000001E-2</v>
      </c>
      <c r="B43" t="s">
        <v>86369</v>
      </c>
    </row>
    <row r="44" spans="1:2" x14ac:dyDescent="0.3">
      <c r="A44" s="2">
        <v>4.4000000000000004</v>
      </c>
      <c r="B44" t="s">
        <v>86368</v>
      </c>
    </row>
    <row r="45" spans="1:2" x14ac:dyDescent="0.3">
      <c r="A45" s="2">
        <v>7.56</v>
      </c>
      <c r="B45" t="s">
        <v>86367</v>
      </c>
    </row>
    <row r="46" spans="1:2" x14ac:dyDescent="0.3">
      <c r="A46" s="2">
        <v>1.27117901847389E-2</v>
      </c>
      <c r="B46" t="s">
        <v>86366</v>
      </c>
    </row>
    <row r="47" spans="1:2" x14ac:dyDescent="0.3">
      <c r="A47" s="2">
        <v>1.2078500000000001</v>
      </c>
      <c r="B47" t="s">
        <v>86365</v>
      </c>
    </row>
    <row r="48" spans="1:2" x14ac:dyDescent="0.3">
      <c r="A48" s="2">
        <v>2.9005337983713901</v>
      </c>
      <c r="B48" t="s">
        <v>86364</v>
      </c>
    </row>
    <row r="49" spans="1:2" x14ac:dyDescent="0.3">
      <c r="A49" s="2">
        <v>20.69894</v>
      </c>
      <c r="B49" t="s">
        <v>86363</v>
      </c>
    </row>
    <row r="50" spans="1:2" x14ac:dyDescent="0.3">
      <c r="A50" s="2">
        <v>7.7329999999999996E-2</v>
      </c>
      <c r="B50" t="s">
        <v>86362</v>
      </c>
    </row>
    <row r="51" spans="1:2" x14ac:dyDescent="0.3">
      <c r="A51" s="2">
        <v>1.10965</v>
      </c>
      <c r="B51" t="s">
        <v>86361</v>
      </c>
    </row>
    <row r="52" spans="1:2" x14ac:dyDescent="0.3">
      <c r="A52" s="2">
        <v>0.26655248799569697</v>
      </c>
      <c r="B52" t="s">
        <v>86360</v>
      </c>
    </row>
    <row r="53" spans="1:2" x14ac:dyDescent="0.3">
      <c r="A53" s="2">
        <v>0.48721179775374501</v>
      </c>
      <c r="B53" t="s">
        <v>86359</v>
      </c>
    </row>
    <row r="54" spans="1:2" x14ac:dyDescent="0.3">
      <c r="A54" s="2">
        <v>0.48355999999999999</v>
      </c>
      <c r="B54" t="s">
        <v>86358</v>
      </c>
    </row>
    <row r="55" spans="1:2" x14ac:dyDescent="0.3">
      <c r="A55" s="2">
        <v>2.53302</v>
      </c>
      <c r="B55" t="s">
        <v>86357</v>
      </c>
    </row>
    <row r="56" spans="1:2" x14ac:dyDescent="0.3">
      <c r="A56" s="2">
        <v>0.953024366807806</v>
      </c>
      <c r="B56" t="s">
        <v>86356</v>
      </c>
    </row>
    <row r="57" spans="1:2" x14ac:dyDescent="0.3">
      <c r="A57" s="2">
        <v>5.61654322376966E-2</v>
      </c>
      <c r="B57" t="s">
        <v>86355</v>
      </c>
    </row>
    <row r="58" spans="1:2" x14ac:dyDescent="0.3">
      <c r="A58" s="2">
        <v>529.438054300001</v>
      </c>
      <c r="B58" t="s">
        <v>86354</v>
      </c>
    </row>
    <row r="59" spans="1:2" x14ac:dyDescent="0.3">
      <c r="A59" s="2">
        <v>8.9679900000000004</v>
      </c>
      <c r="B59" t="s">
        <v>86353</v>
      </c>
    </row>
    <row r="60" spans="1:2" x14ac:dyDescent="0.3">
      <c r="A60" s="2">
        <v>10.601889999999999</v>
      </c>
      <c r="B60" t="s">
        <v>86352</v>
      </c>
    </row>
    <row r="61" spans="1:2" x14ac:dyDescent="0.3">
      <c r="A61" s="2">
        <v>6.0982963643880304</v>
      </c>
      <c r="B61" t="s">
        <v>86351</v>
      </c>
    </row>
    <row r="62" spans="1:2" x14ac:dyDescent="0.3">
      <c r="A62" s="2">
        <v>4.7280000000000003E-2</v>
      </c>
      <c r="B62" t="s">
        <v>86350</v>
      </c>
    </row>
    <row r="63" spans="1:2" x14ac:dyDescent="0.3">
      <c r="A63" s="2">
        <v>13.4761265607696</v>
      </c>
      <c r="B63" t="s">
        <v>86349</v>
      </c>
    </row>
    <row r="64" spans="1:2" x14ac:dyDescent="0.3">
      <c r="A64" s="2">
        <v>2.7440600000000002</v>
      </c>
      <c r="B64" t="s">
        <v>86348</v>
      </c>
    </row>
    <row r="65" spans="1:2" x14ac:dyDescent="0.3">
      <c r="A65" s="2">
        <v>6.5837709818157703E-2</v>
      </c>
      <c r="B65" t="s">
        <v>86347</v>
      </c>
    </row>
    <row r="66" spans="1:2" x14ac:dyDescent="0.3">
      <c r="A66" s="2">
        <v>0.13113570388554199</v>
      </c>
      <c r="B66" t="s">
        <v>86346</v>
      </c>
    </row>
    <row r="67" spans="1:2" x14ac:dyDescent="0.3">
      <c r="A67" s="2">
        <v>13.6229543331846</v>
      </c>
      <c r="B67" t="s">
        <v>86345</v>
      </c>
    </row>
    <row r="68" spans="1:2" x14ac:dyDescent="0.3">
      <c r="A68" s="2">
        <v>47.477428127101199</v>
      </c>
      <c r="B68" t="s">
        <v>86344</v>
      </c>
    </row>
    <row r="69" spans="1:2" x14ac:dyDescent="0.3">
      <c r="A69" s="2">
        <v>3.95133215550671</v>
      </c>
      <c r="B69" t="s">
        <v>86343</v>
      </c>
    </row>
    <row r="70" spans="1:2" x14ac:dyDescent="0.3">
      <c r="A70" s="2">
        <v>2.2112179353652199</v>
      </c>
      <c r="B70" t="s">
        <v>86342</v>
      </c>
    </row>
    <row r="71" spans="1:2" x14ac:dyDescent="0.3">
      <c r="A71" s="2">
        <v>0.20894256719330501</v>
      </c>
      <c r="B71" t="s">
        <v>86341</v>
      </c>
    </row>
    <row r="72" spans="1:2" x14ac:dyDescent="0.3">
      <c r="A72" s="2">
        <v>112.49703</v>
      </c>
      <c r="B72" t="s">
        <v>86340</v>
      </c>
    </row>
    <row r="73" spans="1:2" x14ac:dyDescent="0.3">
      <c r="A73" s="2">
        <v>5</v>
      </c>
      <c r="B73" t="s">
        <v>86339</v>
      </c>
    </row>
    <row r="74" spans="1:2" x14ac:dyDescent="0.3">
      <c r="A74" s="2">
        <v>129.47722999999999</v>
      </c>
      <c r="B74" t="s">
        <v>86338</v>
      </c>
    </row>
    <row r="75" spans="1:2" x14ac:dyDescent="0.3">
      <c r="A75" s="2">
        <v>0.20859</v>
      </c>
      <c r="B75" t="s">
        <v>2479</v>
      </c>
    </row>
    <row r="76" spans="1:2" x14ac:dyDescent="0.3">
      <c r="A76" s="2">
        <v>14.38078</v>
      </c>
      <c r="B76" t="s">
        <v>86337</v>
      </c>
    </row>
    <row r="77" spans="1:2" x14ac:dyDescent="0.3">
      <c r="A77" s="2">
        <v>96.1388623540617</v>
      </c>
      <c r="B77" t="s">
        <v>86336</v>
      </c>
    </row>
    <row r="78" spans="1:2" x14ac:dyDescent="0.3">
      <c r="A78" s="2">
        <v>19.762975174144099</v>
      </c>
      <c r="B78" t="s">
        <v>86335</v>
      </c>
    </row>
    <row r="79" spans="1:2" x14ac:dyDescent="0.3">
      <c r="A79" s="2">
        <v>2.64893</v>
      </c>
      <c r="B79" t="s">
        <v>86334</v>
      </c>
    </row>
    <row r="80" spans="1:2" x14ac:dyDescent="0.3">
      <c r="A80" s="2">
        <v>14.80364</v>
      </c>
      <c r="B80" t="s">
        <v>86333</v>
      </c>
    </row>
    <row r="81" spans="1:2" x14ac:dyDescent="0.3">
      <c r="A81" s="2">
        <v>2.87561</v>
      </c>
      <c r="B81" t="s">
        <v>86332</v>
      </c>
    </row>
    <row r="82" spans="1:2" x14ac:dyDescent="0.3">
      <c r="A82" s="2">
        <v>53.780090840621398</v>
      </c>
      <c r="B82" t="s">
        <v>86331</v>
      </c>
    </row>
    <row r="83" spans="1:2" x14ac:dyDescent="0.3">
      <c r="A83" s="2">
        <v>1.6327799999999999</v>
      </c>
      <c r="B83" t="s">
        <v>86330</v>
      </c>
    </row>
    <row r="84" spans="1:2" x14ac:dyDescent="0.3">
      <c r="A84" s="2">
        <v>61.945659999999997</v>
      </c>
      <c r="B84" t="s">
        <v>86329</v>
      </c>
    </row>
    <row r="85" spans="1:2" x14ac:dyDescent="0.3">
      <c r="A85" s="2">
        <v>4.17123327963432E-4</v>
      </c>
      <c r="B85" t="s">
        <v>86328</v>
      </c>
    </row>
    <row r="86" spans="1:2" x14ac:dyDescent="0.3">
      <c r="A86" s="2">
        <v>61.434147504862601</v>
      </c>
      <c r="B86" t="s">
        <v>86327</v>
      </c>
    </row>
    <row r="87" spans="1:2" x14ac:dyDescent="0.3">
      <c r="A87" s="2">
        <v>463.011394214196</v>
      </c>
      <c r="B87" t="s">
        <v>86326</v>
      </c>
    </row>
    <row r="88" spans="1:2" x14ac:dyDescent="0.3">
      <c r="A88" s="2">
        <v>4.2123098406412502</v>
      </c>
      <c r="B88" t="s">
        <v>86325</v>
      </c>
    </row>
    <row r="89" spans="1:2" x14ac:dyDescent="0.3">
      <c r="A89" s="2">
        <v>145.847739296904</v>
      </c>
      <c r="B89" t="s">
        <v>86324</v>
      </c>
    </row>
    <row r="90" spans="1:2" x14ac:dyDescent="0.3">
      <c r="A90" s="2">
        <v>6.8100000000000001E-3</v>
      </c>
      <c r="B90" t="s">
        <v>86323</v>
      </c>
    </row>
    <row r="91" spans="1:2" x14ac:dyDescent="0.3">
      <c r="A91" s="2">
        <v>1.1704094017100699</v>
      </c>
      <c r="B91" t="s">
        <v>86322</v>
      </c>
    </row>
    <row r="92" spans="1:2" x14ac:dyDescent="0.3">
      <c r="A92" s="2">
        <v>1.6308210610463201</v>
      </c>
      <c r="B92" t="s">
        <v>86321</v>
      </c>
    </row>
    <row r="93" spans="1:2" x14ac:dyDescent="0.3">
      <c r="A93" s="2">
        <v>498.67131958432702</v>
      </c>
      <c r="B93" t="s">
        <v>86320</v>
      </c>
    </row>
    <row r="94" spans="1:2" x14ac:dyDescent="0.3">
      <c r="A94" s="2">
        <v>141.04499982706301</v>
      </c>
      <c r="B94" t="s">
        <v>86319</v>
      </c>
    </row>
    <row r="95" spans="1:2" x14ac:dyDescent="0.3">
      <c r="A95" s="2">
        <v>3.3441080006472599</v>
      </c>
      <c r="B95" t="s">
        <v>86318</v>
      </c>
    </row>
    <row r="96" spans="1:2" x14ac:dyDescent="0.3">
      <c r="A96" s="2">
        <v>448.05178319422703</v>
      </c>
      <c r="B96" t="s">
        <v>86317</v>
      </c>
    </row>
    <row r="97" spans="1:2" x14ac:dyDescent="0.3">
      <c r="A97" s="2">
        <v>10.142846343839601</v>
      </c>
      <c r="B97" t="s">
        <v>86316</v>
      </c>
    </row>
    <row r="98" spans="1:2" x14ac:dyDescent="0.3">
      <c r="A98" s="2">
        <v>473.361551389277</v>
      </c>
      <c r="B98" t="s">
        <v>86315</v>
      </c>
    </row>
    <row r="99" spans="1:2" x14ac:dyDescent="0.3">
      <c r="A99" s="2">
        <v>129.901267555864</v>
      </c>
      <c r="B99" t="s">
        <v>86314</v>
      </c>
    </row>
    <row r="100" spans="1:2" x14ac:dyDescent="0.3">
      <c r="A100" s="2">
        <v>426.16506448289198</v>
      </c>
      <c r="B100" t="s">
        <v>86313</v>
      </c>
    </row>
    <row r="101" spans="1:2" x14ac:dyDescent="0.3">
      <c r="A101" s="2">
        <v>125.344158236052</v>
      </c>
      <c r="B101" t="s">
        <v>86312</v>
      </c>
    </row>
    <row r="102" spans="1:2" x14ac:dyDescent="0.3">
      <c r="A102" s="2">
        <v>8.3484350622475799E-3</v>
      </c>
      <c r="B102" t="s">
        <v>86311</v>
      </c>
    </row>
    <row r="103" spans="1:2" x14ac:dyDescent="0.3">
      <c r="A103" s="2">
        <v>1.34486951029232E-2</v>
      </c>
      <c r="B103" t="s">
        <v>86310</v>
      </c>
    </row>
    <row r="104" spans="1:2" x14ac:dyDescent="0.3">
      <c r="A104" s="2">
        <v>0.17684</v>
      </c>
      <c r="B104" t="s">
        <v>86309</v>
      </c>
    </row>
    <row r="105" spans="1:2" x14ac:dyDescent="0.3">
      <c r="A105" s="2">
        <v>15.111409999999999</v>
      </c>
      <c r="B105" t="s">
        <v>6070</v>
      </c>
    </row>
    <row r="106" spans="1:2" x14ac:dyDescent="0.3">
      <c r="A106" s="2">
        <v>7.5012265515888901</v>
      </c>
      <c r="B106" t="s">
        <v>86308</v>
      </c>
    </row>
    <row r="107" spans="1:2" x14ac:dyDescent="0.3">
      <c r="A107" s="2">
        <v>2.6700300000000001</v>
      </c>
      <c r="B107" t="s">
        <v>86307</v>
      </c>
    </row>
    <row r="108" spans="1:2" x14ac:dyDescent="0.3">
      <c r="A108" s="2">
        <v>32.553939999999997</v>
      </c>
      <c r="B108" t="s">
        <v>86306</v>
      </c>
    </row>
    <row r="109" spans="1:2" x14ac:dyDescent="0.3">
      <c r="A109" s="2">
        <v>1.2883500000000001</v>
      </c>
      <c r="B109" t="s">
        <v>86305</v>
      </c>
    </row>
    <row r="110" spans="1:2" x14ac:dyDescent="0.3">
      <c r="A110" s="2">
        <v>1.0440570984319</v>
      </c>
      <c r="B110" t="s">
        <v>86304</v>
      </c>
    </row>
    <row r="111" spans="1:2" x14ac:dyDescent="0.3">
      <c r="A111" s="2">
        <v>87.502475379246903</v>
      </c>
      <c r="B111" t="s">
        <v>86303</v>
      </c>
    </row>
    <row r="112" spans="1:2" x14ac:dyDescent="0.3">
      <c r="A112" s="2">
        <v>87.502475379246903</v>
      </c>
      <c r="B112" t="s">
        <v>86302</v>
      </c>
    </row>
    <row r="113" spans="1:2" x14ac:dyDescent="0.3">
      <c r="A113" s="2">
        <v>49.093339999999998</v>
      </c>
      <c r="B113" t="s">
        <v>86301</v>
      </c>
    </row>
    <row r="114" spans="1:2" x14ac:dyDescent="0.3">
      <c r="A114" s="2">
        <v>14.7662560563891</v>
      </c>
      <c r="B114" t="s">
        <v>86300</v>
      </c>
    </row>
    <row r="115" spans="1:2" x14ac:dyDescent="0.3">
      <c r="A115" s="2">
        <v>62.846621416963899</v>
      </c>
      <c r="B115" t="s">
        <v>86299</v>
      </c>
    </row>
    <row r="116" spans="1:2" x14ac:dyDescent="0.3">
      <c r="A116" s="2">
        <v>0.28996</v>
      </c>
      <c r="B116" t="s">
        <v>86298</v>
      </c>
    </row>
    <row r="117" spans="1:2" x14ac:dyDescent="0.3">
      <c r="A117" s="2">
        <v>67.849796774001305</v>
      </c>
      <c r="B117" t="s">
        <v>86297</v>
      </c>
    </row>
    <row r="118" spans="1:2" x14ac:dyDescent="0.3">
      <c r="A118" s="2">
        <v>73.289968770566304</v>
      </c>
      <c r="B118" t="s">
        <v>86296</v>
      </c>
    </row>
    <row r="119" spans="1:2" x14ac:dyDescent="0.3">
      <c r="A119" s="2">
        <v>16.12116</v>
      </c>
      <c r="B119" t="s">
        <v>86295</v>
      </c>
    </row>
    <row r="120" spans="1:2" x14ac:dyDescent="0.3">
      <c r="A120" s="2">
        <v>1.0774960849712301</v>
      </c>
      <c r="B120" t="s">
        <v>86294</v>
      </c>
    </row>
    <row r="121" spans="1:2" x14ac:dyDescent="0.3">
      <c r="A121" s="2">
        <v>1.07973132402466</v>
      </c>
      <c r="B121" t="s">
        <v>86293</v>
      </c>
    </row>
    <row r="122" spans="1:2" x14ac:dyDescent="0.3">
      <c r="A122" s="2">
        <v>0.99412</v>
      </c>
      <c r="B122" t="s">
        <v>1286</v>
      </c>
    </row>
    <row r="123" spans="1:2" x14ac:dyDescent="0.3">
      <c r="A123" s="2">
        <v>3.3157999999999999</v>
      </c>
      <c r="B123" t="s">
        <v>86292</v>
      </c>
    </row>
    <row r="124" spans="1:2" x14ac:dyDescent="0.3">
      <c r="A124" s="2">
        <v>0.15465999999999999</v>
      </c>
      <c r="B124" t="s">
        <v>86291</v>
      </c>
    </row>
    <row r="125" spans="1:2" x14ac:dyDescent="0.3">
      <c r="A125" s="2">
        <v>14.746090000000001</v>
      </c>
      <c r="B125" t="s">
        <v>86290</v>
      </c>
    </row>
    <row r="126" spans="1:2" x14ac:dyDescent="0.3">
      <c r="A126" s="2">
        <v>95.991785063297101</v>
      </c>
      <c r="B126" t="s">
        <v>86289</v>
      </c>
    </row>
    <row r="127" spans="1:2" x14ac:dyDescent="0.3">
      <c r="A127" s="2">
        <v>11.128771764319801</v>
      </c>
      <c r="B127" t="s">
        <v>86288</v>
      </c>
    </row>
    <row r="128" spans="1:2" x14ac:dyDescent="0.3">
      <c r="A128" s="2">
        <v>1.1950000000000001E-2</v>
      </c>
      <c r="B128" t="s">
        <v>86287</v>
      </c>
    </row>
    <row r="129" spans="1:2" x14ac:dyDescent="0.3">
      <c r="A129" s="2">
        <v>8.01966</v>
      </c>
      <c r="B129" t="s">
        <v>86286</v>
      </c>
    </row>
    <row r="130" spans="1:2" x14ac:dyDescent="0.3">
      <c r="A130" s="2">
        <v>40.817700000000002</v>
      </c>
      <c r="B130" t="s">
        <v>86285</v>
      </c>
    </row>
    <row r="131" spans="1:2" x14ac:dyDescent="0.3">
      <c r="A131" s="2">
        <v>21.193683848601399</v>
      </c>
      <c r="B131" t="s">
        <v>86284</v>
      </c>
    </row>
    <row r="132" spans="1:2" x14ac:dyDescent="0.3">
      <c r="A132" s="2">
        <v>4.5609999999999998E-2</v>
      </c>
      <c r="B132" t="s">
        <v>86283</v>
      </c>
    </row>
    <row r="133" spans="1:2" x14ac:dyDescent="0.3">
      <c r="A133" s="2">
        <v>33.531196001963899</v>
      </c>
      <c r="B133" t="s">
        <v>86282</v>
      </c>
    </row>
    <row r="134" spans="1:2" x14ac:dyDescent="0.3">
      <c r="A134" s="2">
        <v>4.0513336343812101E-2</v>
      </c>
      <c r="B134" t="s">
        <v>86281</v>
      </c>
    </row>
    <row r="135" spans="1:2" x14ac:dyDescent="0.3">
      <c r="A135" s="2">
        <v>5.7515624368728204</v>
      </c>
      <c r="B135" t="s">
        <v>86280</v>
      </c>
    </row>
    <row r="136" spans="1:2" x14ac:dyDescent="0.3">
      <c r="A136" s="2">
        <v>5.1215599999999997</v>
      </c>
      <c r="B136" t="s">
        <v>86279</v>
      </c>
    </row>
    <row r="137" spans="1:2" x14ac:dyDescent="0.3">
      <c r="A137" s="2">
        <v>8.7561900000000001</v>
      </c>
      <c r="B137" t="s">
        <v>86278</v>
      </c>
    </row>
    <row r="138" spans="1:2" x14ac:dyDescent="0.3">
      <c r="A138" s="2">
        <v>11.549010000000001</v>
      </c>
      <c r="B138" t="s">
        <v>86277</v>
      </c>
    </row>
    <row r="139" spans="1:2" x14ac:dyDescent="0.3">
      <c r="A139" s="2">
        <v>1.4</v>
      </c>
      <c r="B139" t="s">
        <v>86276</v>
      </c>
    </row>
    <row r="140" spans="1:2" x14ac:dyDescent="0.3">
      <c r="A140" s="2">
        <v>0.15980642988301999</v>
      </c>
      <c r="B140" t="s">
        <v>86275</v>
      </c>
    </row>
    <row r="141" spans="1:2" x14ac:dyDescent="0.3">
      <c r="A141" s="2">
        <v>10.532640000000001</v>
      </c>
      <c r="B141" t="s">
        <v>86274</v>
      </c>
    </row>
    <row r="142" spans="1:2" x14ac:dyDescent="0.3">
      <c r="A142" s="2">
        <v>4.62E-3</v>
      </c>
      <c r="B142" t="s">
        <v>86273</v>
      </c>
    </row>
    <row r="143" spans="1:2" x14ac:dyDescent="0.3">
      <c r="A143" s="2">
        <v>0.77329000000000003</v>
      </c>
      <c r="B143" t="s">
        <v>86272</v>
      </c>
    </row>
    <row r="144" spans="1:2" x14ac:dyDescent="0.3">
      <c r="A144" s="2">
        <v>8.6655700000000007</v>
      </c>
      <c r="B144" t="s">
        <v>86271</v>
      </c>
    </row>
    <row r="145" spans="1:2" x14ac:dyDescent="0.3">
      <c r="A145" s="2">
        <v>0.40979607111292499</v>
      </c>
      <c r="B145" t="s">
        <v>86270</v>
      </c>
    </row>
    <row r="146" spans="1:2" x14ac:dyDescent="0.3">
      <c r="A146" s="2">
        <v>10.70186</v>
      </c>
      <c r="B146" t="s">
        <v>86269</v>
      </c>
    </row>
    <row r="147" spans="1:2" x14ac:dyDescent="0.3">
      <c r="A147" s="2">
        <v>1.57925579034492E-2</v>
      </c>
      <c r="B147" t="s">
        <v>86268</v>
      </c>
    </row>
    <row r="148" spans="1:2" x14ac:dyDescent="0.3">
      <c r="A148" s="2">
        <v>0.13870839227634099</v>
      </c>
      <c r="B148" t="s">
        <v>86267</v>
      </c>
    </row>
    <row r="149" spans="1:2" x14ac:dyDescent="0.3">
      <c r="A149" s="2">
        <v>8.7355199999999993</v>
      </c>
      <c r="B149" t="s">
        <v>86266</v>
      </c>
    </row>
    <row r="150" spans="1:2" x14ac:dyDescent="0.3">
      <c r="A150" s="2">
        <v>53.603459999999998</v>
      </c>
      <c r="B150" t="s">
        <v>86265</v>
      </c>
    </row>
    <row r="151" spans="1:2" x14ac:dyDescent="0.3">
      <c r="A151" s="2">
        <v>0.61981951648115596</v>
      </c>
      <c r="B151" t="s">
        <v>86264</v>
      </c>
    </row>
    <row r="152" spans="1:2" x14ac:dyDescent="0.3">
      <c r="A152" s="2">
        <v>21.19397</v>
      </c>
      <c r="B152" t="s">
        <v>86263</v>
      </c>
    </row>
    <row r="153" spans="1:2" x14ac:dyDescent="0.3">
      <c r="A153" s="2">
        <v>9.0294600000000003</v>
      </c>
      <c r="B153" t="s">
        <v>86262</v>
      </c>
    </row>
    <row r="154" spans="1:2" x14ac:dyDescent="0.3">
      <c r="A154" s="2">
        <v>0.11709</v>
      </c>
      <c r="B154" t="s">
        <v>86261</v>
      </c>
    </row>
    <row r="155" spans="1:2" x14ac:dyDescent="0.3">
      <c r="A155" s="2">
        <v>3.8108908586171199E-2</v>
      </c>
      <c r="B155" t="s">
        <v>86260</v>
      </c>
    </row>
    <row r="156" spans="1:2" x14ac:dyDescent="0.3">
      <c r="A156" s="2">
        <v>20.374584822356699</v>
      </c>
      <c r="B156" t="s">
        <v>86259</v>
      </c>
    </row>
    <row r="157" spans="1:2" x14ac:dyDescent="0.3">
      <c r="A157" s="2">
        <v>1.1155299999999999</v>
      </c>
      <c r="B157" t="s">
        <v>86258</v>
      </c>
    </row>
    <row r="158" spans="1:2" x14ac:dyDescent="0.3">
      <c r="A158" s="2">
        <v>0.33639000000000002</v>
      </c>
      <c r="B158" t="s">
        <v>86257</v>
      </c>
    </row>
    <row r="159" spans="1:2" x14ac:dyDescent="0.3">
      <c r="A159" s="2">
        <v>1.6140000000000002E-2</v>
      </c>
      <c r="B159" t="s">
        <v>86256</v>
      </c>
    </row>
    <row r="160" spans="1:2" x14ac:dyDescent="0.3">
      <c r="A160" s="2">
        <v>8.5241000000000007</v>
      </c>
      <c r="B160" t="s">
        <v>86255</v>
      </c>
    </row>
    <row r="161" spans="1:2" x14ac:dyDescent="0.3">
      <c r="A161" s="2">
        <v>4.6839599999999999</v>
      </c>
      <c r="B161" t="s">
        <v>86254</v>
      </c>
    </row>
    <row r="162" spans="1:2" x14ac:dyDescent="0.3">
      <c r="A162" s="2">
        <v>45.590510000000002</v>
      </c>
      <c r="B162" t="s">
        <v>86253</v>
      </c>
    </row>
    <row r="163" spans="1:2" x14ac:dyDescent="0.3">
      <c r="A163" s="2">
        <v>0.27958054069964899</v>
      </c>
      <c r="B163" t="s">
        <v>86252</v>
      </c>
    </row>
    <row r="164" spans="1:2" x14ac:dyDescent="0.3">
      <c r="A164" s="2">
        <v>2310.7377854019501</v>
      </c>
      <c r="B164" t="s">
        <v>86251</v>
      </c>
    </row>
    <row r="165" spans="1:2" x14ac:dyDescent="0.3">
      <c r="A165" s="2">
        <v>0.80325999999999997</v>
      </c>
      <c r="B165" t="s">
        <v>6142</v>
      </c>
    </row>
    <row r="166" spans="1:2" x14ac:dyDescent="0.3">
      <c r="A166" s="2">
        <v>20.1786580859997</v>
      </c>
      <c r="B166" t="s">
        <v>86250</v>
      </c>
    </row>
    <row r="167" spans="1:2" x14ac:dyDescent="0.3">
      <c r="A167" s="2">
        <v>1.35446907868061</v>
      </c>
      <c r="B167" t="s">
        <v>86249</v>
      </c>
    </row>
    <row r="168" spans="1:2" x14ac:dyDescent="0.3">
      <c r="A168" s="2">
        <v>4.8043800000000001</v>
      </c>
      <c r="B168" t="s">
        <v>86248</v>
      </c>
    </row>
    <row r="169" spans="1:2" x14ac:dyDescent="0.3">
      <c r="A169" s="2">
        <v>79.5300116116791</v>
      </c>
      <c r="B169" t="s">
        <v>86247</v>
      </c>
    </row>
    <row r="170" spans="1:2" x14ac:dyDescent="0.3">
      <c r="A170" s="2">
        <v>10.474629999999999</v>
      </c>
      <c r="B170" t="s">
        <v>86246</v>
      </c>
    </row>
    <row r="171" spans="1:2" x14ac:dyDescent="0.3">
      <c r="A171" s="2">
        <v>5.4811792449795398</v>
      </c>
      <c r="B171" t="s">
        <v>86245</v>
      </c>
    </row>
    <row r="172" spans="1:2" x14ac:dyDescent="0.3">
      <c r="A172" s="2">
        <v>14.38078</v>
      </c>
      <c r="B172" t="s">
        <v>86244</v>
      </c>
    </row>
    <row r="173" spans="1:2" x14ac:dyDescent="0.3">
      <c r="A173" s="2">
        <v>3.4364599999999998</v>
      </c>
      <c r="B173" t="s">
        <v>86243</v>
      </c>
    </row>
    <row r="174" spans="1:2" x14ac:dyDescent="0.3">
      <c r="A174" s="2">
        <v>116.621009697766</v>
      </c>
      <c r="B174" t="s">
        <v>86242</v>
      </c>
    </row>
    <row r="175" spans="1:2" x14ac:dyDescent="0.3">
      <c r="A175" s="2">
        <v>1.1126839514497999E-2</v>
      </c>
      <c r="B175" t="s">
        <v>86241</v>
      </c>
    </row>
    <row r="176" spans="1:2" x14ac:dyDescent="0.3">
      <c r="A176" s="2">
        <v>9.2415699999999994</v>
      </c>
      <c r="B176" t="s">
        <v>86240</v>
      </c>
    </row>
    <row r="177" spans="1:2" x14ac:dyDescent="0.3">
      <c r="A177" s="2">
        <v>4.5485231147400001E-3</v>
      </c>
      <c r="B177" t="s">
        <v>86239</v>
      </c>
    </row>
    <row r="178" spans="1:2" x14ac:dyDescent="0.3">
      <c r="A178" s="2">
        <v>3.5120499999999999</v>
      </c>
      <c r="B178" t="s">
        <v>86238</v>
      </c>
    </row>
    <row r="179" spans="1:2" x14ac:dyDescent="0.3">
      <c r="A179" s="2">
        <v>1.4913464564160501E-2</v>
      </c>
      <c r="B179" t="s">
        <v>86237</v>
      </c>
    </row>
    <row r="180" spans="1:2" x14ac:dyDescent="0.3">
      <c r="A180" s="2">
        <v>0.119265773397943</v>
      </c>
      <c r="B180" t="s">
        <v>86236</v>
      </c>
    </row>
    <row r="181" spans="1:2" x14ac:dyDescent="0.3">
      <c r="A181" s="2">
        <v>1.1067836156678701E-3</v>
      </c>
      <c r="B181" t="s">
        <v>86235</v>
      </c>
    </row>
    <row r="182" spans="1:2" x14ac:dyDescent="0.3">
      <c r="A182" s="2">
        <v>7.6818793318057903E-3</v>
      </c>
      <c r="B182" t="s">
        <v>86234</v>
      </c>
    </row>
    <row r="183" spans="1:2" x14ac:dyDescent="0.3">
      <c r="A183" s="2">
        <v>6.4565496351667202E-3</v>
      </c>
      <c r="B183" t="s">
        <v>86233</v>
      </c>
    </row>
    <row r="184" spans="1:2" x14ac:dyDescent="0.3">
      <c r="A184" s="2">
        <v>7.3006873260392296E-3</v>
      </c>
      <c r="B184" t="s">
        <v>86232</v>
      </c>
    </row>
    <row r="185" spans="1:2" x14ac:dyDescent="0.3">
      <c r="A185" s="2">
        <v>0.24590000000000001</v>
      </c>
      <c r="B185" t="s">
        <v>86231</v>
      </c>
    </row>
    <row r="186" spans="1:2" x14ac:dyDescent="0.3">
      <c r="A186" s="2">
        <v>97.101962226408105</v>
      </c>
      <c r="B186" t="s">
        <v>86230</v>
      </c>
    </row>
    <row r="187" spans="1:2" x14ac:dyDescent="0.3">
      <c r="A187" s="2">
        <v>5.1354311174890999</v>
      </c>
      <c r="B187" t="s">
        <v>86229</v>
      </c>
    </row>
    <row r="188" spans="1:2" x14ac:dyDescent="0.3">
      <c r="A188" s="2">
        <v>7.6126693077013501</v>
      </c>
      <c r="B188" t="s">
        <v>86228</v>
      </c>
    </row>
    <row r="189" spans="1:2" x14ac:dyDescent="0.3">
      <c r="A189" s="2">
        <v>298.25065919675899</v>
      </c>
      <c r="B189" t="s">
        <v>86227</v>
      </c>
    </row>
    <row r="190" spans="1:2" x14ac:dyDescent="0.3">
      <c r="A190" s="2">
        <v>51.583019999999998</v>
      </c>
      <c r="B190" t="s">
        <v>86226</v>
      </c>
    </row>
    <row r="191" spans="1:2" x14ac:dyDescent="0.3">
      <c r="A191" s="2">
        <v>1.528E-2</v>
      </c>
      <c r="B191" t="s">
        <v>86225</v>
      </c>
    </row>
    <row r="192" spans="1:2" x14ac:dyDescent="0.3">
      <c r="A192" s="2">
        <v>0.124798949222877</v>
      </c>
      <c r="B192" t="s">
        <v>86224</v>
      </c>
    </row>
    <row r="193" spans="1:2" x14ac:dyDescent="0.3">
      <c r="A193" s="2">
        <v>41.798810000000003</v>
      </c>
      <c r="B193" t="s">
        <v>86223</v>
      </c>
    </row>
    <row r="194" spans="1:2" x14ac:dyDescent="0.3">
      <c r="A194" s="2">
        <v>2</v>
      </c>
      <c r="B194" t="s">
        <v>86222</v>
      </c>
    </row>
    <row r="195" spans="1:2" x14ac:dyDescent="0.3">
      <c r="A195" s="2">
        <v>40.357907885093802</v>
      </c>
      <c r="B195" t="s">
        <v>86221</v>
      </c>
    </row>
    <row r="196" spans="1:2" x14ac:dyDescent="0.3">
      <c r="A196" s="2">
        <v>0.15615999999999999</v>
      </c>
      <c r="B196" t="s">
        <v>86220</v>
      </c>
    </row>
    <row r="197" spans="1:2" x14ac:dyDescent="0.3">
      <c r="A197" s="2">
        <v>538.66530297428903</v>
      </c>
      <c r="B197" t="s">
        <v>86219</v>
      </c>
    </row>
    <row r="198" spans="1:2" x14ac:dyDescent="0.3">
      <c r="A198" s="2">
        <v>7.2046765962896302</v>
      </c>
      <c r="B198" t="s">
        <v>86218</v>
      </c>
    </row>
    <row r="199" spans="1:2" x14ac:dyDescent="0.3">
      <c r="A199" s="2">
        <v>0.53652999999999995</v>
      </c>
      <c r="B199" t="s">
        <v>86217</v>
      </c>
    </row>
    <row r="200" spans="1:2" x14ac:dyDescent="0.3">
      <c r="A200" s="2">
        <v>1.788E-2</v>
      </c>
      <c r="B200" t="s">
        <v>86216</v>
      </c>
    </row>
    <row r="201" spans="1:2" x14ac:dyDescent="0.3">
      <c r="A201" s="2">
        <v>1.00251</v>
      </c>
      <c r="B201" t="s">
        <v>86215</v>
      </c>
    </row>
    <row r="202" spans="1:2" x14ac:dyDescent="0.3">
      <c r="A202" s="2">
        <v>7.0440549094343901</v>
      </c>
      <c r="B202" t="s">
        <v>2063</v>
      </c>
    </row>
    <row r="203" spans="1:2" x14ac:dyDescent="0.3">
      <c r="A203" s="2">
        <v>1.24234</v>
      </c>
      <c r="B203" t="s">
        <v>86214</v>
      </c>
    </row>
    <row r="204" spans="1:2" x14ac:dyDescent="0.3">
      <c r="A204" s="2">
        <v>0.33428999999999998</v>
      </c>
      <c r="B204" t="s">
        <v>86213</v>
      </c>
    </row>
    <row r="205" spans="1:2" x14ac:dyDescent="0.3">
      <c r="A205" s="2">
        <v>0.14666999999999999</v>
      </c>
      <c r="B205" t="s">
        <v>86212</v>
      </c>
    </row>
    <row r="206" spans="1:2" x14ac:dyDescent="0.3">
      <c r="A206" s="2">
        <v>3.6474465167622302E-3</v>
      </c>
      <c r="B206" t="s">
        <v>86211</v>
      </c>
    </row>
    <row r="207" spans="1:2" x14ac:dyDescent="0.3">
      <c r="A207" s="2">
        <v>21.299980000000001</v>
      </c>
      <c r="B207" t="s">
        <v>86210</v>
      </c>
    </row>
    <row r="208" spans="1:2" x14ac:dyDescent="0.3">
      <c r="A208" s="2">
        <v>2.3869999999999999E-2</v>
      </c>
      <c r="B208" t="s">
        <v>86209</v>
      </c>
    </row>
    <row r="209" spans="1:2" x14ac:dyDescent="0.3">
      <c r="A209" s="2">
        <v>2.3233525864441501E-3</v>
      </c>
      <c r="B209" t="s">
        <v>86208</v>
      </c>
    </row>
    <row r="210" spans="1:2" x14ac:dyDescent="0.3">
      <c r="A210" s="2">
        <v>0.125435538344531</v>
      </c>
      <c r="B210" t="s">
        <v>86207</v>
      </c>
    </row>
    <row r="211" spans="1:2" x14ac:dyDescent="0.3">
      <c r="A211" s="2">
        <v>2.5009459336849401E-4</v>
      </c>
      <c r="B211" t="s">
        <v>86206</v>
      </c>
    </row>
    <row r="212" spans="1:2" x14ac:dyDescent="0.3">
      <c r="A212" s="2">
        <v>37.86609</v>
      </c>
      <c r="B212" t="s">
        <v>86205</v>
      </c>
    </row>
    <row r="213" spans="1:2" x14ac:dyDescent="0.3">
      <c r="A213" s="2">
        <v>1.17378334498156</v>
      </c>
      <c r="B213" t="s">
        <v>86204</v>
      </c>
    </row>
    <row r="214" spans="1:2" x14ac:dyDescent="0.3">
      <c r="A214" s="2">
        <v>9.5640000000000003E-2</v>
      </c>
      <c r="B214" t="s">
        <v>86203</v>
      </c>
    </row>
    <row r="215" spans="1:2" x14ac:dyDescent="0.3">
      <c r="A215" s="2">
        <v>0.18643100881046701</v>
      </c>
      <c r="B215" t="s">
        <v>928</v>
      </c>
    </row>
    <row r="216" spans="1:2" x14ac:dyDescent="0.3">
      <c r="A216" s="2">
        <v>8.7000000000000001E-4</v>
      </c>
      <c r="B216" t="s">
        <v>86202</v>
      </c>
    </row>
    <row r="217" spans="1:2" x14ac:dyDescent="0.3">
      <c r="A217" s="2">
        <v>1.6185499999999999</v>
      </c>
      <c r="B217" t="s">
        <v>86201</v>
      </c>
    </row>
    <row r="218" spans="1:2" x14ac:dyDescent="0.3">
      <c r="A218" s="2">
        <v>0.20700007454722599</v>
      </c>
      <c r="B218" t="s">
        <v>86200</v>
      </c>
    </row>
    <row r="219" spans="1:2" x14ac:dyDescent="0.3">
      <c r="A219" s="2">
        <v>50.138100000000001</v>
      </c>
      <c r="B219" t="s">
        <v>86199</v>
      </c>
    </row>
    <row r="220" spans="1:2" x14ac:dyDescent="0.3">
      <c r="A220" s="2">
        <v>1.9464971277919401E-4</v>
      </c>
      <c r="B220" t="s">
        <v>86198</v>
      </c>
    </row>
    <row r="221" spans="1:2" x14ac:dyDescent="0.3">
      <c r="A221" s="2">
        <v>1.83795</v>
      </c>
      <c r="B221" t="s">
        <v>1489</v>
      </c>
    </row>
    <row r="222" spans="1:2" x14ac:dyDescent="0.3">
      <c r="A222" s="2">
        <v>32.077069999999999</v>
      </c>
      <c r="B222" t="s">
        <v>86197</v>
      </c>
    </row>
    <row r="223" spans="1:2" x14ac:dyDescent="0.3">
      <c r="A223" s="2">
        <v>20.134152120200302</v>
      </c>
      <c r="B223" t="s">
        <v>86196</v>
      </c>
    </row>
    <row r="224" spans="1:2" x14ac:dyDescent="0.3">
      <c r="A224" s="2">
        <v>61.072519999999997</v>
      </c>
      <c r="B224" t="s">
        <v>86195</v>
      </c>
    </row>
    <row r="225" spans="1:2" x14ac:dyDescent="0.3">
      <c r="A225" s="2">
        <v>6.3000000000000003E-4</v>
      </c>
      <c r="B225" t="s">
        <v>86194</v>
      </c>
    </row>
    <row r="226" spans="1:2" x14ac:dyDescent="0.3">
      <c r="A226" s="2">
        <v>20.134152120205599</v>
      </c>
      <c r="B226" t="s">
        <v>86193</v>
      </c>
    </row>
    <row r="227" spans="1:2" x14ac:dyDescent="0.3">
      <c r="A227" s="2">
        <v>8.3988266971798602</v>
      </c>
      <c r="B227" t="s">
        <v>86192</v>
      </c>
    </row>
    <row r="228" spans="1:2" x14ac:dyDescent="0.3">
      <c r="A228" s="2">
        <v>47.802802107909898</v>
      </c>
      <c r="B228" t="s">
        <v>86191</v>
      </c>
    </row>
    <row r="229" spans="1:2" x14ac:dyDescent="0.3">
      <c r="A229" s="2">
        <v>4.6844489769971798E-2</v>
      </c>
      <c r="B229" t="s">
        <v>86190</v>
      </c>
    </row>
    <row r="230" spans="1:2" x14ac:dyDescent="0.3">
      <c r="A230" s="2">
        <v>564.40013999999996</v>
      </c>
      <c r="B230" t="s">
        <v>86189</v>
      </c>
    </row>
    <row r="231" spans="1:2" x14ac:dyDescent="0.3">
      <c r="A231" s="2">
        <v>4.0000000000000001E-3</v>
      </c>
      <c r="B231" t="s">
        <v>86188</v>
      </c>
    </row>
    <row r="232" spans="1:2" x14ac:dyDescent="0.3">
      <c r="A232" s="2">
        <v>7.3699999999999998E-3</v>
      </c>
      <c r="B232" t="s">
        <v>86187</v>
      </c>
    </row>
    <row r="233" spans="1:2" x14ac:dyDescent="0.3">
      <c r="A233" s="2">
        <v>7.4</v>
      </c>
      <c r="B233" t="s">
        <v>86186</v>
      </c>
    </row>
    <row r="234" spans="1:2" x14ac:dyDescent="0.3">
      <c r="A234" s="2">
        <v>8.7355199999999993</v>
      </c>
      <c r="B234" t="s">
        <v>86185</v>
      </c>
    </row>
    <row r="235" spans="1:2" x14ac:dyDescent="0.3">
      <c r="A235" s="2">
        <v>0.16042881411674401</v>
      </c>
      <c r="B235" t="s">
        <v>86184</v>
      </c>
    </row>
    <row r="236" spans="1:2" x14ac:dyDescent="0.3">
      <c r="A236" s="2">
        <v>1.1261890646449</v>
      </c>
      <c r="B236" t="s">
        <v>86183</v>
      </c>
    </row>
    <row r="237" spans="1:2" x14ac:dyDescent="0.3">
      <c r="A237" s="2">
        <v>69.482249999999993</v>
      </c>
      <c r="B237" t="s">
        <v>86182</v>
      </c>
    </row>
    <row r="238" spans="1:2" x14ac:dyDescent="0.3">
      <c r="A238" s="2">
        <v>0.1</v>
      </c>
      <c r="B238" t="s">
        <v>86181</v>
      </c>
    </row>
    <row r="239" spans="1:2" x14ac:dyDescent="0.3">
      <c r="A239" s="2">
        <v>54.955979999999997</v>
      </c>
      <c r="B239" t="s">
        <v>86180</v>
      </c>
    </row>
    <row r="240" spans="1:2" x14ac:dyDescent="0.3">
      <c r="A240" s="2">
        <v>32.098812778204703</v>
      </c>
      <c r="B240" t="s">
        <v>86179</v>
      </c>
    </row>
    <row r="241" spans="1:2" x14ac:dyDescent="0.3">
      <c r="A241" s="2">
        <v>6.6482000000000001</v>
      </c>
      <c r="B241" t="s">
        <v>86178</v>
      </c>
    </row>
    <row r="242" spans="1:2" x14ac:dyDescent="0.3">
      <c r="A242" s="2">
        <v>1.5336115129150001</v>
      </c>
      <c r="B242" t="s">
        <v>86177</v>
      </c>
    </row>
    <row r="243" spans="1:2" x14ac:dyDescent="0.3">
      <c r="A243" s="2">
        <v>11.302519999999999</v>
      </c>
      <c r="B243" t="s">
        <v>86176</v>
      </c>
    </row>
    <row r="244" spans="1:2" x14ac:dyDescent="0.3">
      <c r="A244" s="2">
        <v>0.49543199319755099</v>
      </c>
      <c r="B244" t="s">
        <v>86175</v>
      </c>
    </row>
    <row r="245" spans="1:2" x14ac:dyDescent="0.3">
      <c r="A245" s="2">
        <v>16.395479999999999</v>
      </c>
      <c r="B245" t="s">
        <v>86174</v>
      </c>
    </row>
    <row r="246" spans="1:2" x14ac:dyDescent="0.3">
      <c r="A246" s="2">
        <v>47.713250000000002</v>
      </c>
      <c r="B246" t="s">
        <v>86173</v>
      </c>
    </row>
    <row r="247" spans="1:2" x14ac:dyDescent="0.3">
      <c r="A247" s="2">
        <v>23.104279999999999</v>
      </c>
      <c r="B247" t="s">
        <v>86172</v>
      </c>
    </row>
    <row r="248" spans="1:2" x14ac:dyDescent="0.3">
      <c r="A248" s="2">
        <v>36.310250000000003</v>
      </c>
      <c r="B248" t="s">
        <v>86171</v>
      </c>
    </row>
    <row r="249" spans="1:2" x14ac:dyDescent="0.3">
      <c r="A249" s="2">
        <v>23.677</v>
      </c>
      <c r="B249" t="s">
        <v>86170</v>
      </c>
    </row>
    <row r="250" spans="1:2" x14ac:dyDescent="0.3">
      <c r="A250" s="2">
        <v>23.230350000000001</v>
      </c>
      <c r="B250" t="s">
        <v>86169</v>
      </c>
    </row>
    <row r="251" spans="1:2" x14ac:dyDescent="0.3">
      <c r="A251" s="2">
        <v>4.2168564970340299</v>
      </c>
      <c r="B251" t="s">
        <v>86168</v>
      </c>
    </row>
    <row r="252" spans="1:2" x14ac:dyDescent="0.3">
      <c r="A252" s="2">
        <v>0.10476000000000001</v>
      </c>
      <c r="B252" t="s">
        <v>1313</v>
      </c>
    </row>
    <row r="253" spans="1:2" x14ac:dyDescent="0.3">
      <c r="A253" s="2">
        <v>1.2687770121294401E-2</v>
      </c>
      <c r="B253" t="s">
        <v>86167</v>
      </c>
    </row>
    <row r="254" spans="1:2" x14ac:dyDescent="0.3">
      <c r="A254" s="2">
        <v>7.4493922427115598</v>
      </c>
      <c r="B254" t="s">
        <v>86166</v>
      </c>
    </row>
    <row r="255" spans="1:2" x14ac:dyDescent="0.3">
      <c r="A255" s="2">
        <v>9.7158645463014501</v>
      </c>
      <c r="B255" t="s">
        <v>86165</v>
      </c>
    </row>
    <row r="256" spans="1:2" x14ac:dyDescent="0.3">
      <c r="A256" s="2">
        <v>64.150109999999998</v>
      </c>
      <c r="B256" t="s">
        <v>86164</v>
      </c>
    </row>
    <row r="257" spans="1:2" x14ac:dyDescent="0.3">
      <c r="A257" s="2">
        <v>10.67361</v>
      </c>
      <c r="B257" t="s">
        <v>86163</v>
      </c>
    </row>
    <row r="258" spans="1:2" x14ac:dyDescent="0.3">
      <c r="A258" s="2">
        <v>2.3412718190861E-2</v>
      </c>
      <c r="B258" t="s">
        <v>86162</v>
      </c>
    </row>
    <row r="259" spans="1:2" x14ac:dyDescent="0.3">
      <c r="A259" s="2">
        <v>2.6151103626807601E-2</v>
      </c>
      <c r="B259" t="s">
        <v>86161</v>
      </c>
    </row>
    <row r="260" spans="1:2" x14ac:dyDescent="0.3">
      <c r="A260" s="2">
        <v>0.58043843587495703</v>
      </c>
      <c r="B260" t="s">
        <v>86160</v>
      </c>
    </row>
    <row r="261" spans="1:2" x14ac:dyDescent="0.3">
      <c r="A261" s="2">
        <v>3.7797163007129098E-2</v>
      </c>
      <c r="B261" t="s">
        <v>86159</v>
      </c>
    </row>
    <row r="262" spans="1:2" x14ac:dyDescent="0.3">
      <c r="A262" s="2">
        <v>4.4707261879000197E-2</v>
      </c>
      <c r="B262" t="s">
        <v>86158</v>
      </c>
    </row>
    <row r="263" spans="1:2" x14ac:dyDescent="0.3">
      <c r="A263" s="2">
        <v>3.4186045569563499E-2</v>
      </c>
      <c r="B263" t="s">
        <v>86157</v>
      </c>
    </row>
    <row r="264" spans="1:2" x14ac:dyDescent="0.3">
      <c r="A264" s="2">
        <v>44.386614241643599</v>
      </c>
      <c r="B264" t="s">
        <v>86156</v>
      </c>
    </row>
    <row r="265" spans="1:2" x14ac:dyDescent="0.3">
      <c r="A265" s="2">
        <v>3.5999999999999997E-2</v>
      </c>
      <c r="B265" t="s">
        <v>86155</v>
      </c>
    </row>
    <row r="266" spans="1:2" x14ac:dyDescent="0.3">
      <c r="A266" s="2">
        <v>51.169280000000001</v>
      </c>
      <c r="B266" t="s">
        <v>2389</v>
      </c>
    </row>
    <row r="267" spans="1:2" x14ac:dyDescent="0.3">
      <c r="A267" s="2">
        <v>0.36</v>
      </c>
      <c r="B267" t="s">
        <v>86154</v>
      </c>
    </row>
    <row r="268" spans="1:2" x14ac:dyDescent="0.3">
      <c r="A268" s="2">
        <v>0.21873000000000001</v>
      </c>
      <c r="B268" t="s">
        <v>86153</v>
      </c>
    </row>
    <row r="269" spans="1:2" x14ac:dyDescent="0.3">
      <c r="A269" s="2">
        <v>14.483510000000001</v>
      </c>
      <c r="B269" t="s">
        <v>86152</v>
      </c>
    </row>
    <row r="270" spans="1:2" x14ac:dyDescent="0.3">
      <c r="A270" s="2">
        <v>3.6597687663832302E-3</v>
      </c>
      <c r="B270" t="s">
        <v>86151</v>
      </c>
    </row>
    <row r="271" spans="1:2" x14ac:dyDescent="0.3">
      <c r="A271" s="2">
        <v>2.8957199999999998</v>
      </c>
      <c r="B271" t="s">
        <v>86150</v>
      </c>
    </row>
    <row r="272" spans="1:2" x14ac:dyDescent="0.3">
      <c r="A272" s="2">
        <v>10000</v>
      </c>
      <c r="B272" t="s">
        <v>5834</v>
      </c>
    </row>
    <row r="273" spans="1:2" x14ac:dyDescent="0.3">
      <c r="A273" s="2">
        <v>9.6077200000000005</v>
      </c>
      <c r="B273" t="s">
        <v>86149</v>
      </c>
    </row>
    <row r="274" spans="1:2" x14ac:dyDescent="0.3">
      <c r="A274" s="2">
        <v>9.9218805862777495E-3</v>
      </c>
      <c r="B274" t="s">
        <v>86148</v>
      </c>
    </row>
    <row r="275" spans="1:2" x14ac:dyDescent="0.3">
      <c r="A275" s="2">
        <v>39.157119999999999</v>
      </c>
      <c r="B275" t="s">
        <v>86147</v>
      </c>
    </row>
    <row r="276" spans="1:2" x14ac:dyDescent="0.3">
      <c r="A276" s="2">
        <v>0.32295000000000001</v>
      </c>
      <c r="B276" t="s">
        <v>86146</v>
      </c>
    </row>
    <row r="277" spans="1:2" x14ac:dyDescent="0.3">
      <c r="A277" s="2">
        <v>11.6716</v>
      </c>
      <c r="B277" t="s">
        <v>86145</v>
      </c>
    </row>
    <row r="278" spans="1:2" x14ac:dyDescent="0.3">
      <c r="A278" s="2">
        <v>1.0177837994016501</v>
      </c>
      <c r="B278" t="s">
        <v>86144</v>
      </c>
    </row>
    <row r="279" spans="1:2" x14ac:dyDescent="0.3">
      <c r="A279" s="2">
        <v>2.5229549772754E-2</v>
      </c>
      <c r="B279" t="s">
        <v>86143</v>
      </c>
    </row>
    <row r="280" spans="1:2" x14ac:dyDescent="0.3">
      <c r="A280" s="2">
        <v>4.0670000000000002</v>
      </c>
      <c r="B280" t="s">
        <v>86142</v>
      </c>
    </row>
    <row r="281" spans="1:2" x14ac:dyDescent="0.3">
      <c r="A281" s="2">
        <v>11.38973</v>
      </c>
      <c r="B281" t="s">
        <v>86141</v>
      </c>
    </row>
    <row r="282" spans="1:2" x14ac:dyDescent="0.3">
      <c r="A282" s="2">
        <v>29.70252</v>
      </c>
      <c r="B282" t="s">
        <v>86140</v>
      </c>
    </row>
    <row r="283" spans="1:2" x14ac:dyDescent="0.3">
      <c r="A283" s="2">
        <v>4.3199300000000003</v>
      </c>
      <c r="B283" t="s">
        <v>86139</v>
      </c>
    </row>
    <row r="284" spans="1:2" x14ac:dyDescent="0.3">
      <c r="A284" s="2">
        <v>22</v>
      </c>
      <c r="B284" t="s">
        <v>86138</v>
      </c>
    </row>
    <row r="285" spans="1:2" x14ac:dyDescent="0.3">
      <c r="A285" s="2">
        <v>4.9276375816276996</v>
      </c>
      <c r="B285" t="s">
        <v>86137</v>
      </c>
    </row>
    <row r="286" spans="1:2" x14ac:dyDescent="0.3">
      <c r="A286" s="2">
        <v>2.2000000000000001E-3</v>
      </c>
      <c r="B286" t="s">
        <v>86136</v>
      </c>
    </row>
    <row r="287" spans="1:2" x14ac:dyDescent="0.3">
      <c r="A287" s="2">
        <v>104.06398</v>
      </c>
      <c r="B287" t="s">
        <v>86135</v>
      </c>
    </row>
    <row r="288" spans="1:2" x14ac:dyDescent="0.3">
      <c r="A288" s="2">
        <v>0.77022999999999997</v>
      </c>
      <c r="B288" t="s">
        <v>86134</v>
      </c>
    </row>
    <row r="289" spans="1:2" x14ac:dyDescent="0.3">
      <c r="A289" s="2">
        <v>104.87015</v>
      </c>
      <c r="B289" t="s">
        <v>86133</v>
      </c>
    </row>
    <row r="290" spans="1:2" x14ac:dyDescent="0.3">
      <c r="A290" s="2">
        <v>5.7104596682424603E-2</v>
      </c>
      <c r="B290" t="s">
        <v>86132</v>
      </c>
    </row>
    <row r="291" spans="1:2" x14ac:dyDescent="0.3">
      <c r="A291" s="2">
        <v>1.3004495818612201</v>
      </c>
      <c r="B291" t="s">
        <v>86131</v>
      </c>
    </row>
    <row r="292" spans="1:2" x14ac:dyDescent="0.3">
      <c r="A292" s="2">
        <v>5.2034200000000004</v>
      </c>
      <c r="B292" t="s">
        <v>86130</v>
      </c>
    </row>
    <row r="293" spans="1:2" x14ac:dyDescent="0.3">
      <c r="A293" s="2">
        <v>0.15220546691763101</v>
      </c>
      <c r="B293" t="s">
        <v>86129</v>
      </c>
    </row>
    <row r="294" spans="1:2" x14ac:dyDescent="0.3">
      <c r="A294" s="2">
        <v>3.3698473611442901</v>
      </c>
      <c r="B294" t="s">
        <v>86128</v>
      </c>
    </row>
    <row r="295" spans="1:2" x14ac:dyDescent="0.3">
      <c r="A295" s="2">
        <v>1.86571</v>
      </c>
      <c r="B295" t="s">
        <v>2237</v>
      </c>
    </row>
    <row r="296" spans="1:2" x14ac:dyDescent="0.3">
      <c r="A296" s="2">
        <v>2.5782699999999998</v>
      </c>
      <c r="B296" t="s">
        <v>86127</v>
      </c>
    </row>
    <row r="297" spans="1:2" x14ac:dyDescent="0.3">
      <c r="A297" s="2">
        <v>5.4237399999999996</v>
      </c>
      <c r="B297" t="s">
        <v>86126</v>
      </c>
    </row>
    <row r="298" spans="1:2" x14ac:dyDescent="0.3">
      <c r="A298" s="2">
        <v>5.4413200000000002</v>
      </c>
      <c r="B298" t="s">
        <v>86125</v>
      </c>
    </row>
    <row r="299" spans="1:2" x14ac:dyDescent="0.3">
      <c r="A299" s="2">
        <v>4.2870299999999997</v>
      </c>
      <c r="B299" t="s">
        <v>86124</v>
      </c>
    </row>
    <row r="300" spans="1:2" x14ac:dyDescent="0.3">
      <c r="A300" s="2">
        <v>10.17435</v>
      </c>
      <c r="B300" t="s">
        <v>86123</v>
      </c>
    </row>
    <row r="301" spans="1:2" x14ac:dyDescent="0.3">
      <c r="A301" s="2">
        <v>0.88359517306874202</v>
      </c>
      <c r="B301" t="s">
        <v>86122</v>
      </c>
    </row>
    <row r="302" spans="1:2" x14ac:dyDescent="0.3">
      <c r="A302" s="2">
        <v>19.02101</v>
      </c>
      <c r="B302" t="s">
        <v>86121</v>
      </c>
    </row>
    <row r="303" spans="1:2" x14ac:dyDescent="0.3">
      <c r="A303" s="2">
        <v>0.35360000000000003</v>
      </c>
      <c r="B303" t="s">
        <v>86120</v>
      </c>
    </row>
    <row r="304" spans="1:2" x14ac:dyDescent="0.3">
      <c r="A304" s="2">
        <v>38.103470000000002</v>
      </c>
      <c r="B304" t="s">
        <v>86119</v>
      </c>
    </row>
    <row r="305" spans="1:2" x14ac:dyDescent="0.3">
      <c r="A305" s="2">
        <v>4.8291939618632504E-3</v>
      </c>
      <c r="B305" t="s">
        <v>86118</v>
      </c>
    </row>
    <row r="306" spans="1:2" x14ac:dyDescent="0.3">
      <c r="A306" s="2">
        <v>0.29441205688275701</v>
      </c>
      <c r="B306" t="s">
        <v>86117</v>
      </c>
    </row>
    <row r="307" spans="1:2" x14ac:dyDescent="0.3">
      <c r="A307" s="2">
        <v>1.8319201978205599</v>
      </c>
      <c r="B307" t="s">
        <v>86116</v>
      </c>
    </row>
    <row r="308" spans="1:2" x14ac:dyDescent="0.3">
      <c r="A308" s="2">
        <v>0.260370855204902</v>
      </c>
      <c r="B308" t="s">
        <v>86115</v>
      </c>
    </row>
    <row r="309" spans="1:2" x14ac:dyDescent="0.3">
      <c r="A309" s="2">
        <v>0.17007386718582701</v>
      </c>
      <c r="B309" t="s">
        <v>86114</v>
      </c>
    </row>
    <row r="310" spans="1:2" x14ac:dyDescent="0.3">
      <c r="A310" s="2">
        <v>0.57727949395701195</v>
      </c>
      <c r="B310" t="s">
        <v>86113</v>
      </c>
    </row>
    <row r="311" spans="1:2" x14ac:dyDescent="0.3">
      <c r="A311" s="2">
        <v>78.8939416657701</v>
      </c>
      <c r="B311" t="s">
        <v>86112</v>
      </c>
    </row>
    <row r="312" spans="1:2" x14ac:dyDescent="0.3">
      <c r="A312" s="2">
        <v>16.0235214967351</v>
      </c>
      <c r="B312" t="s">
        <v>86111</v>
      </c>
    </row>
    <row r="313" spans="1:2" x14ac:dyDescent="0.3">
      <c r="A313" s="2">
        <v>46.359699999999997</v>
      </c>
      <c r="B313" t="s">
        <v>86110</v>
      </c>
    </row>
    <row r="314" spans="1:2" x14ac:dyDescent="0.3">
      <c r="A314" s="2">
        <v>55.481290000000001</v>
      </c>
      <c r="B314" t="s">
        <v>86109</v>
      </c>
    </row>
    <row r="315" spans="1:2" x14ac:dyDescent="0.3">
      <c r="A315" s="2">
        <v>5.0460318351105196</v>
      </c>
      <c r="B315" t="s">
        <v>86108</v>
      </c>
    </row>
    <row r="316" spans="1:2" x14ac:dyDescent="0.3">
      <c r="A316" s="2">
        <v>38.602930000000001</v>
      </c>
      <c r="B316" t="s">
        <v>86107</v>
      </c>
    </row>
    <row r="317" spans="1:2" x14ac:dyDescent="0.3">
      <c r="A317" s="2">
        <v>2.15355409640472</v>
      </c>
      <c r="B317" t="s">
        <v>86106</v>
      </c>
    </row>
    <row r="318" spans="1:2" x14ac:dyDescent="0.3">
      <c r="A318" s="2">
        <v>2.1918622740039702</v>
      </c>
      <c r="B318" t="s">
        <v>86105</v>
      </c>
    </row>
    <row r="319" spans="1:2" x14ac:dyDescent="0.3">
      <c r="A319" s="2">
        <v>0.60230065373215302</v>
      </c>
      <c r="B319" t="s">
        <v>86104</v>
      </c>
    </row>
    <row r="320" spans="1:2" x14ac:dyDescent="0.3">
      <c r="A320" s="2">
        <v>13.133699999999999</v>
      </c>
      <c r="B320" t="s">
        <v>86103</v>
      </c>
    </row>
    <row r="321" spans="1:2" x14ac:dyDescent="0.3">
      <c r="A321" s="2">
        <v>8.0511804379808893</v>
      </c>
      <c r="B321" t="s">
        <v>86102</v>
      </c>
    </row>
    <row r="322" spans="1:2" x14ac:dyDescent="0.3">
      <c r="A322" s="2">
        <v>0.11908000000000001</v>
      </c>
      <c r="B322" t="s">
        <v>86101</v>
      </c>
    </row>
    <row r="323" spans="1:2" x14ac:dyDescent="0.3">
      <c r="A323" s="2">
        <v>0.206465814895993</v>
      </c>
      <c r="B323" t="s">
        <v>86100</v>
      </c>
    </row>
    <row r="324" spans="1:2" x14ac:dyDescent="0.3">
      <c r="A324" s="2">
        <v>0.33451999999999998</v>
      </c>
      <c r="B324" t="s">
        <v>86099</v>
      </c>
    </row>
    <row r="325" spans="1:2" x14ac:dyDescent="0.3">
      <c r="A325" s="2">
        <v>16.13496</v>
      </c>
      <c r="B325" t="s">
        <v>86098</v>
      </c>
    </row>
    <row r="326" spans="1:2" x14ac:dyDescent="0.3">
      <c r="A326" s="2">
        <v>0.15737000000000001</v>
      </c>
      <c r="B326" t="s">
        <v>86097</v>
      </c>
    </row>
    <row r="327" spans="1:2" x14ac:dyDescent="0.3">
      <c r="A327" s="2">
        <v>8.3899999999999999E-3</v>
      </c>
      <c r="B327" t="s">
        <v>86096</v>
      </c>
    </row>
    <row r="328" spans="1:2" x14ac:dyDescent="0.3">
      <c r="A328" s="2">
        <v>38.679130000000001</v>
      </c>
      <c r="B328" t="s">
        <v>86095</v>
      </c>
    </row>
    <row r="329" spans="1:2" x14ac:dyDescent="0.3">
      <c r="A329" s="2">
        <v>0.78852999999999995</v>
      </c>
      <c r="B329" t="s">
        <v>86094</v>
      </c>
    </row>
    <row r="330" spans="1:2" x14ac:dyDescent="0.3">
      <c r="A330" s="2">
        <v>0.24151</v>
      </c>
      <c r="B330" t="s">
        <v>86093</v>
      </c>
    </row>
    <row r="331" spans="1:2" x14ac:dyDescent="0.3">
      <c r="A331" s="2">
        <v>12.42638</v>
      </c>
      <c r="B331" t="s">
        <v>86092</v>
      </c>
    </row>
    <row r="332" spans="1:2" x14ac:dyDescent="0.3">
      <c r="A332" s="2">
        <v>12.193009999999999</v>
      </c>
      <c r="B332" t="s">
        <v>86091</v>
      </c>
    </row>
    <row r="333" spans="1:2" x14ac:dyDescent="0.3">
      <c r="A333" s="2">
        <v>5.4147299999999996</v>
      </c>
      <c r="B333" t="s">
        <v>86090</v>
      </c>
    </row>
    <row r="334" spans="1:2" x14ac:dyDescent="0.3">
      <c r="A334" s="2">
        <v>3.2243599999999999</v>
      </c>
      <c r="B334" t="s">
        <v>86089</v>
      </c>
    </row>
    <row r="335" spans="1:2" x14ac:dyDescent="0.3">
      <c r="A335" s="2">
        <v>6.01711266387078E-2</v>
      </c>
      <c r="B335" t="s">
        <v>86088</v>
      </c>
    </row>
    <row r="336" spans="1:2" x14ac:dyDescent="0.3">
      <c r="A336" s="2">
        <v>82.748382194706906</v>
      </c>
      <c r="B336" t="s">
        <v>86087</v>
      </c>
    </row>
    <row r="337" spans="1:2" x14ac:dyDescent="0.3">
      <c r="A337" s="2">
        <v>4.2450000000000002E-2</v>
      </c>
      <c r="B337" t="s">
        <v>86086</v>
      </c>
    </row>
    <row r="338" spans="1:2" x14ac:dyDescent="0.3">
      <c r="A338" s="2">
        <v>0.23433843893179199</v>
      </c>
      <c r="B338" t="s">
        <v>86085</v>
      </c>
    </row>
    <row r="339" spans="1:2" x14ac:dyDescent="0.3">
      <c r="A339" s="2">
        <v>0.25296491299205598</v>
      </c>
      <c r="B339" t="s">
        <v>86084</v>
      </c>
    </row>
    <row r="340" spans="1:2" x14ac:dyDescent="0.3">
      <c r="A340" s="2">
        <v>1.6396500000000001</v>
      </c>
      <c r="B340" t="s">
        <v>86083</v>
      </c>
    </row>
    <row r="341" spans="1:2" x14ac:dyDescent="0.3">
      <c r="A341" s="2">
        <v>0.99055198129014099</v>
      </c>
      <c r="B341" t="s">
        <v>86082</v>
      </c>
    </row>
    <row r="342" spans="1:2" x14ac:dyDescent="0.3">
      <c r="A342" s="2">
        <v>0.99055198129014099</v>
      </c>
      <c r="B342" t="s">
        <v>86081</v>
      </c>
    </row>
    <row r="343" spans="1:2" x14ac:dyDescent="0.3">
      <c r="A343" s="2">
        <v>1.33800741981112</v>
      </c>
      <c r="B343" t="s">
        <v>86080</v>
      </c>
    </row>
    <row r="344" spans="1:2" x14ac:dyDescent="0.3">
      <c r="A344" s="2">
        <v>0.97414617631008504</v>
      </c>
      <c r="B344" t="s">
        <v>86079</v>
      </c>
    </row>
    <row r="345" spans="1:2" x14ac:dyDescent="0.3">
      <c r="A345" s="2">
        <v>1.33800741981112</v>
      </c>
      <c r="B345" t="s">
        <v>86078</v>
      </c>
    </row>
    <row r="346" spans="1:2" x14ac:dyDescent="0.3">
      <c r="A346" s="2">
        <v>0.320878401386404</v>
      </c>
      <c r="B346" t="s">
        <v>86077</v>
      </c>
    </row>
    <row r="347" spans="1:2" x14ac:dyDescent="0.3">
      <c r="A347" s="2">
        <v>1.48520501349236E-2</v>
      </c>
      <c r="B347" t="s">
        <v>86076</v>
      </c>
    </row>
    <row r="348" spans="1:2" x14ac:dyDescent="0.3">
      <c r="A348" s="2">
        <v>0.70259179121098103</v>
      </c>
      <c r="B348" t="s">
        <v>86075</v>
      </c>
    </row>
    <row r="349" spans="1:2" x14ac:dyDescent="0.3">
      <c r="A349" s="2">
        <v>0.74443796778312799</v>
      </c>
      <c r="B349" t="s">
        <v>86074</v>
      </c>
    </row>
    <row r="350" spans="1:2" x14ac:dyDescent="0.3">
      <c r="A350" s="2">
        <v>0.68134953978982704</v>
      </c>
      <c r="B350" t="s">
        <v>86073</v>
      </c>
    </row>
    <row r="351" spans="1:2" x14ac:dyDescent="0.3">
      <c r="A351" s="2">
        <v>4.7353500000000004</v>
      </c>
      <c r="B351" t="s">
        <v>86072</v>
      </c>
    </row>
    <row r="352" spans="1:2" x14ac:dyDescent="0.3">
      <c r="A352" s="2">
        <v>0.78724708477076</v>
      </c>
      <c r="B352" t="s">
        <v>86071</v>
      </c>
    </row>
    <row r="353" spans="1:2" x14ac:dyDescent="0.3">
      <c r="A353" s="2">
        <v>2.9869354155311298</v>
      </c>
      <c r="B353" t="s">
        <v>86070</v>
      </c>
    </row>
    <row r="354" spans="1:2" x14ac:dyDescent="0.3">
      <c r="A354" s="2">
        <v>17.335546013364699</v>
      </c>
      <c r="B354" t="s">
        <v>86069</v>
      </c>
    </row>
    <row r="355" spans="1:2" x14ac:dyDescent="0.3">
      <c r="A355" s="2">
        <v>20.569629727472901</v>
      </c>
      <c r="B355" t="s">
        <v>86068</v>
      </c>
    </row>
    <row r="356" spans="1:2" x14ac:dyDescent="0.3">
      <c r="A356" s="2">
        <v>41.444380000000002</v>
      </c>
      <c r="B356" t="s">
        <v>86067</v>
      </c>
    </row>
    <row r="357" spans="1:2" x14ac:dyDescent="0.3">
      <c r="A357" s="2">
        <v>10.505106882350001</v>
      </c>
      <c r="B357" t="s">
        <v>86066</v>
      </c>
    </row>
    <row r="358" spans="1:2" x14ac:dyDescent="0.3">
      <c r="A358" s="2">
        <v>0.10309</v>
      </c>
      <c r="B358" t="s">
        <v>86065</v>
      </c>
    </row>
    <row r="359" spans="1:2" x14ac:dyDescent="0.3">
      <c r="A359" s="2">
        <v>18.402049999999999</v>
      </c>
      <c r="B359" t="s">
        <v>86064</v>
      </c>
    </row>
    <row r="360" spans="1:2" x14ac:dyDescent="0.3">
      <c r="A360" s="2">
        <v>31.3047</v>
      </c>
      <c r="B360" t="s">
        <v>86063</v>
      </c>
    </row>
    <row r="361" spans="1:2" x14ac:dyDescent="0.3">
      <c r="A361" s="2">
        <v>36.310720000000003</v>
      </c>
      <c r="B361" t="s">
        <v>86062</v>
      </c>
    </row>
    <row r="362" spans="1:2" x14ac:dyDescent="0.3">
      <c r="A362" s="2">
        <v>17.648117324624302</v>
      </c>
      <c r="B362" t="s">
        <v>86061</v>
      </c>
    </row>
    <row r="363" spans="1:2" x14ac:dyDescent="0.3">
      <c r="A363" s="2">
        <v>26.0895630347928</v>
      </c>
      <c r="B363" t="s">
        <v>86060</v>
      </c>
    </row>
    <row r="364" spans="1:2" x14ac:dyDescent="0.3">
      <c r="A364" s="2">
        <v>10.8041499248849</v>
      </c>
      <c r="B364" t="s">
        <v>86059</v>
      </c>
    </row>
    <row r="365" spans="1:2" x14ac:dyDescent="0.3">
      <c r="A365" s="2">
        <v>9.7489369323766901</v>
      </c>
      <c r="B365" t="s">
        <v>86058</v>
      </c>
    </row>
    <row r="366" spans="1:2" x14ac:dyDescent="0.3">
      <c r="A366" s="2">
        <v>1.23438</v>
      </c>
      <c r="B366" t="s">
        <v>86057</v>
      </c>
    </row>
    <row r="367" spans="1:2" x14ac:dyDescent="0.3">
      <c r="A367" s="2">
        <v>7.9629941553550007E-3</v>
      </c>
      <c r="B367" t="s">
        <v>86056</v>
      </c>
    </row>
    <row r="368" spans="1:2" x14ac:dyDescent="0.3">
      <c r="A368" s="2">
        <v>19.476569999999999</v>
      </c>
      <c r="B368" t="s">
        <v>86055</v>
      </c>
    </row>
    <row r="369" spans="1:2" x14ac:dyDescent="0.3">
      <c r="A369" s="2">
        <v>29.607669999999999</v>
      </c>
      <c r="B369" t="s">
        <v>86054</v>
      </c>
    </row>
    <row r="370" spans="1:2" x14ac:dyDescent="0.3">
      <c r="A370" s="2">
        <v>1.03595811836518E-2</v>
      </c>
      <c r="B370" t="s">
        <v>86053</v>
      </c>
    </row>
    <row r="371" spans="1:2" x14ac:dyDescent="0.3">
      <c r="A371" s="2">
        <v>27.033100000000001</v>
      </c>
      <c r="B371" t="s">
        <v>86052</v>
      </c>
    </row>
    <row r="372" spans="1:2" x14ac:dyDescent="0.3">
      <c r="A372" s="2">
        <v>27.11121</v>
      </c>
      <c r="B372" t="s">
        <v>86051</v>
      </c>
    </row>
    <row r="373" spans="1:2" x14ac:dyDescent="0.3">
      <c r="A373" s="2">
        <v>0.17496</v>
      </c>
      <c r="B373" t="s">
        <v>86050</v>
      </c>
    </row>
    <row r="374" spans="1:2" x14ac:dyDescent="0.3">
      <c r="A374" s="2">
        <v>56.713520000000003</v>
      </c>
      <c r="B374" t="s">
        <v>86049</v>
      </c>
    </row>
    <row r="375" spans="1:2" x14ac:dyDescent="0.3">
      <c r="A375" s="2">
        <v>36.96707</v>
      </c>
      <c r="B375" t="s">
        <v>86048</v>
      </c>
    </row>
    <row r="376" spans="1:2" x14ac:dyDescent="0.3">
      <c r="A376" s="2">
        <v>13.82123</v>
      </c>
      <c r="B376" t="s">
        <v>86047</v>
      </c>
    </row>
    <row r="377" spans="1:2" x14ac:dyDescent="0.3">
      <c r="A377" s="2">
        <v>5</v>
      </c>
      <c r="B377" t="s">
        <v>1847</v>
      </c>
    </row>
    <row r="378" spans="1:2" x14ac:dyDescent="0.3">
      <c r="A378" s="2">
        <v>0.16173999999999999</v>
      </c>
      <c r="B378" t="s">
        <v>86046</v>
      </c>
    </row>
    <row r="379" spans="1:2" x14ac:dyDescent="0.3">
      <c r="A379" s="2">
        <v>20.367360000000001</v>
      </c>
      <c r="B379" t="s">
        <v>86045</v>
      </c>
    </row>
    <row r="380" spans="1:2" x14ac:dyDescent="0.3">
      <c r="A380" s="2">
        <v>2.3043300000000002</v>
      </c>
      <c r="B380" t="s">
        <v>86044</v>
      </c>
    </row>
    <row r="381" spans="1:2" x14ac:dyDescent="0.3">
      <c r="A381" s="2">
        <v>1.4937499999999999</v>
      </c>
      <c r="B381" t="s">
        <v>86043</v>
      </c>
    </row>
    <row r="382" spans="1:2" x14ac:dyDescent="0.3">
      <c r="A382" s="2">
        <v>3.37331</v>
      </c>
      <c r="B382" t="s">
        <v>86042</v>
      </c>
    </row>
    <row r="383" spans="1:2" x14ac:dyDescent="0.3">
      <c r="A383" s="2">
        <v>3.7842452813377399E-2</v>
      </c>
      <c r="B383" t="s">
        <v>86041</v>
      </c>
    </row>
    <row r="384" spans="1:2" x14ac:dyDescent="0.3">
      <c r="A384" s="2">
        <v>13.011240000000001</v>
      </c>
      <c r="B384" t="s">
        <v>86040</v>
      </c>
    </row>
    <row r="385" spans="1:2" x14ac:dyDescent="0.3">
      <c r="A385" s="2">
        <v>12.0056967770605</v>
      </c>
      <c r="B385" t="s">
        <v>86039</v>
      </c>
    </row>
    <row r="386" spans="1:2" x14ac:dyDescent="0.3">
      <c r="A386" s="2">
        <v>3.86287657541527E-3</v>
      </c>
      <c r="B386" t="s">
        <v>86038</v>
      </c>
    </row>
    <row r="387" spans="1:2" x14ac:dyDescent="0.3">
      <c r="A387" s="2">
        <v>1.7339649836939199</v>
      </c>
      <c r="B387" t="s">
        <v>86037</v>
      </c>
    </row>
    <row r="388" spans="1:2" x14ac:dyDescent="0.3">
      <c r="A388" s="2">
        <v>0.345325388469226</v>
      </c>
      <c r="B388" t="s">
        <v>86036</v>
      </c>
    </row>
    <row r="389" spans="1:2" x14ac:dyDescent="0.3">
      <c r="A389" s="2">
        <v>175.72443365070501</v>
      </c>
      <c r="B389" t="s">
        <v>86035</v>
      </c>
    </row>
    <row r="390" spans="1:2" x14ac:dyDescent="0.3">
      <c r="A390" s="2">
        <v>0.3967</v>
      </c>
      <c r="B390" t="s">
        <v>86034</v>
      </c>
    </row>
    <row r="391" spans="1:2" x14ac:dyDescent="0.3">
      <c r="A391" s="2">
        <v>20.070489999999999</v>
      </c>
      <c r="B391" t="s">
        <v>86033</v>
      </c>
    </row>
    <row r="392" spans="1:2" x14ac:dyDescent="0.3">
      <c r="A392" s="2">
        <v>0.80677930240042794</v>
      </c>
      <c r="B392" t="s">
        <v>86032</v>
      </c>
    </row>
    <row r="393" spans="1:2" x14ac:dyDescent="0.3">
      <c r="A393" s="2">
        <v>2.5795083566055301</v>
      </c>
      <c r="B393" t="s">
        <v>86031</v>
      </c>
    </row>
    <row r="394" spans="1:2" x14ac:dyDescent="0.3">
      <c r="A394" s="2">
        <v>173.73400884511</v>
      </c>
      <c r="B394" t="s">
        <v>86030</v>
      </c>
    </row>
    <row r="395" spans="1:2" x14ac:dyDescent="0.3">
      <c r="A395" s="2">
        <v>5.8659999999999997E-2</v>
      </c>
      <c r="B395" t="s">
        <v>86029</v>
      </c>
    </row>
    <row r="396" spans="1:2" x14ac:dyDescent="0.3">
      <c r="A396" s="2">
        <v>0.19973282220544</v>
      </c>
      <c r="B396" t="s">
        <v>86028</v>
      </c>
    </row>
    <row r="397" spans="1:2" x14ac:dyDescent="0.3">
      <c r="A397" s="2">
        <v>0.79046000000000005</v>
      </c>
      <c r="B397" t="s">
        <v>86027</v>
      </c>
    </row>
    <row r="398" spans="1:2" x14ac:dyDescent="0.3">
      <c r="A398" s="2">
        <v>18.151060000000001</v>
      </c>
      <c r="B398" t="s">
        <v>86026</v>
      </c>
    </row>
    <row r="399" spans="1:2" x14ac:dyDescent="0.3">
      <c r="A399" s="2">
        <v>7.8953499999999996</v>
      </c>
      <c r="B399" t="s">
        <v>86025</v>
      </c>
    </row>
    <row r="400" spans="1:2" x14ac:dyDescent="0.3">
      <c r="A400" s="2">
        <v>4.2788700000000004</v>
      </c>
      <c r="B400" t="s">
        <v>86024</v>
      </c>
    </row>
    <row r="401" spans="1:2" x14ac:dyDescent="0.3">
      <c r="A401" s="2">
        <v>1.23238071119819E-2</v>
      </c>
      <c r="B401" t="s">
        <v>86023</v>
      </c>
    </row>
    <row r="402" spans="1:2" x14ac:dyDescent="0.3">
      <c r="A402" s="2">
        <v>0.16866128156747501</v>
      </c>
      <c r="B402" t="s">
        <v>86022</v>
      </c>
    </row>
    <row r="403" spans="1:2" x14ac:dyDescent="0.3">
      <c r="A403" s="2">
        <v>3.58770123062116</v>
      </c>
      <c r="B403" t="s">
        <v>86021</v>
      </c>
    </row>
    <row r="404" spans="1:2" x14ac:dyDescent="0.3">
      <c r="A404" s="2">
        <v>1.95738466524382</v>
      </c>
      <c r="B404" t="s">
        <v>86020</v>
      </c>
    </row>
    <row r="405" spans="1:2" x14ac:dyDescent="0.3">
      <c r="A405" s="2">
        <v>1.9821200000000001</v>
      </c>
      <c r="B405" t="s">
        <v>86019</v>
      </c>
    </row>
    <row r="406" spans="1:2" x14ac:dyDescent="0.3">
      <c r="A406" s="2">
        <v>548.47000497836098</v>
      </c>
      <c r="B406" t="s">
        <v>86018</v>
      </c>
    </row>
    <row r="407" spans="1:2" x14ac:dyDescent="0.3">
      <c r="A407" s="2">
        <v>430.803954926225</v>
      </c>
      <c r="B407" t="s">
        <v>86017</v>
      </c>
    </row>
    <row r="408" spans="1:2" x14ac:dyDescent="0.3">
      <c r="A408" s="2">
        <v>86.370182000184201</v>
      </c>
      <c r="B408" t="s">
        <v>86016</v>
      </c>
    </row>
    <row r="409" spans="1:2" x14ac:dyDescent="0.3">
      <c r="A409" s="2">
        <v>3.4038254711031703E-2</v>
      </c>
      <c r="B409" t="s">
        <v>86015</v>
      </c>
    </row>
    <row r="410" spans="1:2" x14ac:dyDescent="0.3">
      <c r="A410" s="2">
        <v>5.0471070949847499E-2</v>
      </c>
      <c r="B410" t="s">
        <v>86014</v>
      </c>
    </row>
    <row r="411" spans="1:2" x14ac:dyDescent="0.3">
      <c r="A411" s="2">
        <v>4.61089786060567E-2</v>
      </c>
      <c r="B411" t="s">
        <v>86013</v>
      </c>
    </row>
    <row r="412" spans="1:2" x14ac:dyDescent="0.3">
      <c r="A412" s="2">
        <v>0.13846351359103601</v>
      </c>
      <c r="B412" t="s">
        <v>86012</v>
      </c>
    </row>
    <row r="413" spans="1:2" x14ac:dyDescent="0.3">
      <c r="A413" s="2">
        <v>0.126860643630229</v>
      </c>
      <c r="B413" t="s">
        <v>86011</v>
      </c>
    </row>
    <row r="414" spans="1:2" x14ac:dyDescent="0.3">
      <c r="A414" s="2">
        <v>0.115257773669422</v>
      </c>
      <c r="B414" t="s">
        <v>86010</v>
      </c>
    </row>
    <row r="415" spans="1:2" x14ac:dyDescent="0.3">
      <c r="A415" s="2">
        <v>2.1261558866752801</v>
      </c>
      <c r="B415" t="s">
        <v>86009</v>
      </c>
    </row>
    <row r="416" spans="1:2" x14ac:dyDescent="0.3">
      <c r="A416" s="2">
        <v>1.8905207694767601</v>
      </c>
      <c r="B416" t="s">
        <v>86008</v>
      </c>
    </row>
    <row r="417" spans="1:2" x14ac:dyDescent="0.3">
      <c r="A417" s="2">
        <v>62.3023628010599</v>
      </c>
      <c r="B417" t="s">
        <v>86007</v>
      </c>
    </row>
    <row r="418" spans="1:2" x14ac:dyDescent="0.3">
      <c r="A418" s="2">
        <v>7.077E-2</v>
      </c>
      <c r="B418" t="s">
        <v>86006</v>
      </c>
    </row>
    <row r="419" spans="1:2" x14ac:dyDescent="0.3">
      <c r="A419" s="2">
        <v>0.72228000000000003</v>
      </c>
      <c r="B419" t="s">
        <v>86005</v>
      </c>
    </row>
    <row r="420" spans="1:2" x14ac:dyDescent="0.3">
      <c r="A420" s="2">
        <v>3.6783271463560001</v>
      </c>
      <c r="B420" t="s">
        <v>86004</v>
      </c>
    </row>
    <row r="421" spans="1:2" x14ac:dyDescent="0.3">
      <c r="A421" s="2">
        <v>18.907157070285301</v>
      </c>
      <c r="B421" t="s">
        <v>86003</v>
      </c>
    </row>
    <row r="422" spans="1:2" x14ac:dyDescent="0.3">
      <c r="A422" s="2">
        <v>1.26322710019525</v>
      </c>
      <c r="B422" t="s">
        <v>86002</v>
      </c>
    </row>
    <row r="423" spans="1:2" x14ac:dyDescent="0.3">
      <c r="A423" s="2">
        <v>22.109098100448101</v>
      </c>
      <c r="B423" t="s">
        <v>86001</v>
      </c>
    </row>
    <row r="424" spans="1:2" x14ac:dyDescent="0.3">
      <c r="A424" s="2">
        <v>57.210659999999997</v>
      </c>
      <c r="B424" t="s">
        <v>86000</v>
      </c>
    </row>
    <row r="425" spans="1:2" x14ac:dyDescent="0.3">
      <c r="A425" s="2">
        <v>0.17029738877690201</v>
      </c>
      <c r="B425" t="s">
        <v>85999</v>
      </c>
    </row>
    <row r="426" spans="1:2" x14ac:dyDescent="0.3">
      <c r="A426" s="2">
        <v>1.55</v>
      </c>
      <c r="B426" t="s">
        <v>85998</v>
      </c>
    </row>
    <row r="427" spans="1:2" x14ac:dyDescent="0.3">
      <c r="A427" s="2">
        <v>1.8682700000000001</v>
      </c>
      <c r="B427" t="s">
        <v>85997</v>
      </c>
    </row>
    <row r="428" spans="1:2" x14ac:dyDescent="0.3">
      <c r="A428" s="2">
        <v>0.18934999999999999</v>
      </c>
      <c r="B428" t="s">
        <v>85996</v>
      </c>
    </row>
    <row r="429" spans="1:2" x14ac:dyDescent="0.3">
      <c r="A429" s="2">
        <v>81.923100000000005</v>
      </c>
      <c r="B429" t="s">
        <v>85995</v>
      </c>
    </row>
    <row r="430" spans="1:2" x14ac:dyDescent="0.3">
      <c r="A430" s="2">
        <v>15.053890000000001</v>
      </c>
      <c r="B430" t="s">
        <v>85994</v>
      </c>
    </row>
    <row r="431" spans="1:2" x14ac:dyDescent="0.3">
      <c r="A431" s="2">
        <v>9.6509798660431798</v>
      </c>
      <c r="B431" t="s">
        <v>85993</v>
      </c>
    </row>
    <row r="432" spans="1:2" x14ac:dyDescent="0.3">
      <c r="A432" s="2">
        <v>0.463682399700381</v>
      </c>
      <c r="B432" t="s">
        <v>85992</v>
      </c>
    </row>
    <row r="433" spans="1:2" x14ac:dyDescent="0.3">
      <c r="A433" s="2">
        <v>11.3826008786427</v>
      </c>
      <c r="B433" t="s">
        <v>85991</v>
      </c>
    </row>
    <row r="434" spans="1:2" x14ac:dyDescent="0.3">
      <c r="A434" s="2">
        <v>0.85930017876216003</v>
      </c>
      <c r="B434" t="s">
        <v>85990</v>
      </c>
    </row>
    <row r="435" spans="1:2" x14ac:dyDescent="0.3">
      <c r="A435" s="2">
        <v>0.82618000000000003</v>
      </c>
      <c r="B435" t="s">
        <v>85989</v>
      </c>
    </row>
    <row r="436" spans="1:2" x14ac:dyDescent="0.3">
      <c r="A436" s="2">
        <v>0.202144052278765</v>
      </c>
      <c r="B436" t="s">
        <v>85988</v>
      </c>
    </row>
    <row r="437" spans="1:2" x14ac:dyDescent="0.3">
      <c r="A437" s="2">
        <v>4.2487399999999997</v>
      </c>
      <c r="B437" t="s">
        <v>85987</v>
      </c>
    </row>
    <row r="438" spans="1:2" x14ac:dyDescent="0.3">
      <c r="A438" s="2" t="s">
        <v>13</v>
      </c>
      <c r="B438" t="s">
        <v>85986</v>
      </c>
    </row>
    <row r="439" spans="1:2" x14ac:dyDescent="0.3">
      <c r="A439" s="2">
        <v>5.7721178646094598E-3</v>
      </c>
      <c r="B439" t="s">
        <v>85985</v>
      </c>
    </row>
    <row r="440" spans="1:2" x14ac:dyDescent="0.3">
      <c r="A440" s="2">
        <v>544.78247387452495</v>
      </c>
      <c r="B440" t="s">
        <v>85984</v>
      </c>
    </row>
    <row r="441" spans="1:2" x14ac:dyDescent="0.3">
      <c r="A441" s="2">
        <v>8.2533487238119303</v>
      </c>
      <c r="B441" t="s">
        <v>85983</v>
      </c>
    </row>
    <row r="442" spans="1:2" x14ac:dyDescent="0.3">
      <c r="A442" s="2">
        <v>8.0834307939893701</v>
      </c>
      <c r="B442" t="s">
        <v>85982</v>
      </c>
    </row>
    <row r="443" spans="1:2" x14ac:dyDescent="0.3">
      <c r="A443" s="2">
        <v>1.12099623966894E-2</v>
      </c>
      <c r="B443" t="s">
        <v>85981</v>
      </c>
    </row>
    <row r="444" spans="1:2" x14ac:dyDescent="0.3">
      <c r="A444" s="2">
        <v>0.149467479341271</v>
      </c>
      <c r="B444" t="s">
        <v>85980</v>
      </c>
    </row>
    <row r="445" spans="1:2" x14ac:dyDescent="0.3">
      <c r="A445" s="2">
        <v>21.396165169248501</v>
      </c>
      <c r="B445" t="s">
        <v>85979</v>
      </c>
    </row>
    <row r="446" spans="1:2" x14ac:dyDescent="0.3">
      <c r="A446" s="2">
        <v>343.67030471447998</v>
      </c>
      <c r="B446" t="s">
        <v>85978</v>
      </c>
    </row>
    <row r="447" spans="1:2" x14ac:dyDescent="0.3">
      <c r="A447" s="2">
        <v>0.149467479341271</v>
      </c>
      <c r="B447" t="s">
        <v>85977</v>
      </c>
    </row>
    <row r="448" spans="1:2" x14ac:dyDescent="0.3">
      <c r="A448" s="2">
        <v>0.96954295375586597</v>
      </c>
      <c r="B448" t="s">
        <v>85976</v>
      </c>
    </row>
    <row r="449" spans="1:2" x14ac:dyDescent="0.3">
      <c r="A449" s="2">
        <v>3.2344538574956401</v>
      </c>
      <c r="B449" t="s">
        <v>85975</v>
      </c>
    </row>
    <row r="450" spans="1:2" x14ac:dyDescent="0.3">
      <c r="A450" s="2">
        <v>1179.2916151289</v>
      </c>
      <c r="B450" t="s">
        <v>85974</v>
      </c>
    </row>
    <row r="451" spans="1:2" x14ac:dyDescent="0.3">
      <c r="A451" s="2">
        <v>103.305608241014</v>
      </c>
      <c r="B451" t="s">
        <v>85973</v>
      </c>
    </row>
    <row r="452" spans="1:2" x14ac:dyDescent="0.3">
      <c r="A452" s="2">
        <v>8.3268601428646404E-3</v>
      </c>
      <c r="B452" t="s">
        <v>85972</v>
      </c>
    </row>
    <row r="453" spans="1:2" x14ac:dyDescent="0.3">
      <c r="A453" s="2">
        <v>2.43957988413475</v>
      </c>
      <c r="B453" t="s">
        <v>85971</v>
      </c>
    </row>
    <row r="454" spans="1:2" x14ac:dyDescent="0.3">
      <c r="A454" s="2">
        <v>2.82318550338297</v>
      </c>
      <c r="B454" t="s">
        <v>85970</v>
      </c>
    </row>
    <row r="455" spans="1:2" x14ac:dyDescent="0.3">
      <c r="A455" s="2">
        <v>1.2542500000000001</v>
      </c>
      <c r="B455" t="s">
        <v>85969</v>
      </c>
    </row>
    <row r="456" spans="1:2" x14ac:dyDescent="0.3">
      <c r="A456" s="2">
        <v>0.33441741010343101</v>
      </c>
      <c r="B456" t="s">
        <v>85968</v>
      </c>
    </row>
    <row r="457" spans="1:2" x14ac:dyDescent="0.3">
      <c r="A457" s="2">
        <v>0.25885907319291801</v>
      </c>
      <c r="B457" t="s">
        <v>85967</v>
      </c>
    </row>
    <row r="458" spans="1:2" x14ac:dyDescent="0.3">
      <c r="A458" s="2">
        <v>5.8939999999999999E-2</v>
      </c>
      <c r="B458" t="s">
        <v>2375</v>
      </c>
    </row>
    <row r="459" spans="1:2" x14ac:dyDescent="0.3">
      <c r="A459" s="2">
        <v>1.5570000000000001E-2</v>
      </c>
      <c r="B459" t="s">
        <v>85966</v>
      </c>
    </row>
    <row r="460" spans="1:2" x14ac:dyDescent="0.3">
      <c r="A460" s="2">
        <v>15.7827834138737</v>
      </c>
      <c r="B460" t="s">
        <v>85965</v>
      </c>
    </row>
    <row r="461" spans="1:2" x14ac:dyDescent="0.3">
      <c r="A461" s="2">
        <v>0.32365883349580898</v>
      </c>
      <c r="B461" t="s">
        <v>85964</v>
      </c>
    </row>
    <row r="462" spans="1:2" x14ac:dyDescent="0.3">
      <c r="A462" s="2">
        <v>0.11343965605423</v>
      </c>
      <c r="B462" t="s">
        <v>85963</v>
      </c>
    </row>
    <row r="463" spans="1:2" x14ac:dyDescent="0.3">
      <c r="A463" s="2">
        <v>9.6211099999999998</v>
      </c>
      <c r="B463" t="s">
        <v>85962</v>
      </c>
    </row>
    <row r="464" spans="1:2" x14ac:dyDescent="0.3">
      <c r="A464" s="2">
        <v>6.2199999999999998E-3</v>
      </c>
      <c r="B464" t="s">
        <v>85961</v>
      </c>
    </row>
    <row r="465" spans="1:2" x14ac:dyDescent="0.3">
      <c r="A465" s="2">
        <v>20.870287464717801</v>
      </c>
      <c r="B465" t="s">
        <v>85960</v>
      </c>
    </row>
    <row r="466" spans="1:2" x14ac:dyDescent="0.3">
      <c r="A466" s="2">
        <v>9.1408900000000006</v>
      </c>
      <c r="B466" t="s">
        <v>85959</v>
      </c>
    </row>
    <row r="467" spans="1:2" x14ac:dyDescent="0.3">
      <c r="A467" s="2">
        <v>21.994869999999999</v>
      </c>
      <c r="B467" t="s">
        <v>85958</v>
      </c>
    </row>
    <row r="468" spans="1:2" x14ac:dyDescent="0.3">
      <c r="A468" s="2">
        <v>1.37606673963088E-3</v>
      </c>
      <c r="B468" t="s">
        <v>85957</v>
      </c>
    </row>
    <row r="469" spans="1:2" x14ac:dyDescent="0.3">
      <c r="A469" s="2">
        <v>4.648E-2</v>
      </c>
      <c r="B469" t="s">
        <v>85956</v>
      </c>
    </row>
    <row r="470" spans="1:2" x14ac:dyDescent="0.3">
      <c r="A470" s="2">
        <v>4.2012917608328697E-2</v>
      </c>
      <c r="B470" t="s">
        <v>85955</v>
      </c>
    </row>
    <row r="471" spans="1:2" x14ac:dyDescent="0.3">
      <c r="A471" s="2">
        <v>220.72183999999999</v>
      </c>
      <c r="B471" t="s">
        <v>85954</v>
      </c>
    </row>
    <row r="472" spans="1:2" x14ac:dyDescent="0.3">
      <c r="A472" s="2">
        <v>307.22942</v>
      </c>
      <c r="B472" t="s">
        <v>85953</v>
      </c>
    </row>
    <row r="473" spans="1:2" x14ac:dyDescent="0.3">
      <c r="A473" s="2">
        <v>0.43439521053498598</v>
      </c>
      <c r="B473" t="s">
        <v>85952</v>
      </c>
    </row>
    <row r="474" spans="1:2" x14ac:dyDescent="0.3">
      <c r="A474" s="2">
        <v>3.6709100000000001</v>
      </c>
      <c r="B474" t="s">
        <v>85951</v>
      </c>
    </row>
    <row r="475" spans="1:2" x14ac:dyDescent="0.3">
      <c r="A475" s="2">
        <v>0.43863719058345602</v>
      </c>
      <c r="B475" t="s">
        <v>85950</v>
      </c>
    </row>
    <row r="476" spans="1:2" x14ac:dyDescent="0.3">
      <c r="A476" s="2">
        <v>14.10356</v>
      </c>
      <c r="B476" t="s">
        <v>85949</v>
      </c>
    </row>
    <row r="477" spans="1:2" x14ac:dyDescent="0.3">
      <c r="A477" s="2">
        <v>0.96382999999999996</v>
      </c>
      <c r="B477" t="s">
        <v>85948</v>
      </c>
    </row>
    <row r="478" spans="1:2" x14ac:dyDescent="0.3">
      <c r="A478" s="2">
        <v>17.565390000000001</v>
      </c>
      <c r="B478" t="s">
        <v>85947</v>
      </c>
    </row>
    <row r="479" spans="1:2" x14ac:dyDescent="0.3">
      <c r="A479" s="2">
        <v>46.869689999999999</v>
      </c>
      <c r="B479" t="s">
        <v>85946</v>
      </c>
    </row>
    <row r="480" spans="1:2" x14ac:dyDescent="0.3">
      <c r="A480" s="2">
        <v>0.74348583354975795</v>
      </c>
      <c r="B480" t="s">
        <v>85945</v>
      </c>
    </row>
    <row r="481" spans="1:2" x14ac:dyDescent="0.3">
      <c r="A481" s="2">
        <v>0.76992318898977996</v>
      </c>
      <c r="B481" t="s">
        <v>85944</v>
      </c>
    </row>
    <row r="482" spans="1:2" x14ac:dyDescent="0.3">
      <c r="A482" s="2">
        <v>0.72545822217285605</v>
      </c>
      <c r="B482" t="s">
        <v>85943</v>
      </c>
    </row>
    <row r="483" spans="1:2" x14ac:dyDescent="0.3">
      <c r="A483" s="2">
        <v>7.1359114398285503E-2</v>
      </c>
      <c r="B483" t="s">
        <v>85942</v>
      </c>
    </row>
    <row r="484" spans="1:2" x14ac:dyDescent="0.3">
      <c r="A484" s="2">
        <v>2.99948128749815E-2</v>
      </c>
      <c r="B484" t="s">
        <v>85941</v>
      </c>
    </row>
    <row r="485" spans="1:2" x14ac:dyDescent="0.3">
      <c r="A485" s="2">
        <v>3.3204650528708399E-2</v>
      </c>
      <c r="B485" t="s">
        <v>85940</v>
      </c>
    </row>
    <row r="486" spans="1:2" x14ac:dyDescent="0.3">
      <c r="A486" s="2">
        <v>0.80979972505166198</v>
      </c>
      <c r="B486" t="s">
        <v>85939</v>
      </c>
    </row>
    <row r="487" spans="1:2" x14ac:dyDescent="0.3">
      <c r="A487" s="2">
        <v>73.858590000000007</v>
      </c>
      <c r="B487" t="s">
        <v>85938</v>
      </c>
    </row>
    <row r="488" spans="1:2" x14ac:dyDescent="0.3">
      <c r="A488" s="2">
        <v>3.43825</v>
      </c>
      <c r="B488" t="s">
        <v>85937</v>
      </c>
    </row>
    <row r="489" spans="1:2" x14ac:dyDescent="0.3">
      <c r="A489" s="2">
        <v>0.58992999999999995</v>
      </c>
      <c r="B489" t="s">
        <v>85936</v>
      </c>
    </row>
    <row r="490" spans="1:2" x14ac:dyDescent="0.3">
      <c r="A490" s="2">
        <v>7.5123748748115504E-2</v>
      </c>
      <c r="B490" t="s">
        <v>85935</v>
      </c>
    </row>
    <row r="491" spans="1:2" x14ac:dyDescent="0.3">
      <c r="A491" s="2">
        <v>0.16792171535251699</v>
      </c>
      <c r="B491" t="s">
        <v>85934</v>
      </c>
    </row>
    <row r="492" spans="1:2" x14ac:dyDescent="0.3">
      <c r="A492" s="2">
        <v>2.8070000000000001E-2</v>
      </c>
      <c r="B492" t="s">
        <v>85933</v>
      </c>
    </row>
    <row r="493" spans="1:2" x14ac:dyDescent="0.3">
      <c r="A493" s="2">
        <v>270.38230768689601</v>
      </c>
      <c r="B493" t="s">
        <v>85932</v>
      </c>
    </row>
    <row r="494" spans="1:2" x14ac:dyDescent="0.3">
      <c r="A494" s="2">
        <v>24.633089999999999</v>
      </c>
      <c r="B494" t="s">
        <v>85931</v>
      </c>
    </row>
    <row r="495" spans="1:2" x14ac:dyDescent="0.3">
      <c r="A495" s="2">
        <v>1.6259286530241699</v>
      </c>
      <c r="B495" t="s">
        <v>85930</v>
      </c>
    </row>
    <row r="496" spans="1:2" x14ac:dyDescent="0.3">
      <c r="A496" s="2">
        <v>0.60592999999999997</v>
      </c>
      <c r="B496" t="s">
        <v>85929</v>
      </c>
    </row>
    <row r="497" spans="1:2" x14ac:dyDescent="0.3">
      <c r="A497" s="2">
        <v>256.077675456929</v>
      </c>
      <c r="B497" t="s">
        <v>85928</v>
      </c>
    </row>
    <row r="498" spans="1:2" x14ac:dyDescent="0.3">
      <c r="A498" s="2">
        <v>1.9023588259017302E-2</v>
      </c>
      <c r="B498" t="s">
        <v>85927</v>
      </c>
    </row>
    <row r="499" spans="1:2" x14ac:dyDescent="0.3">
      <c r="A499" s="2">
        <v>7.03145567897115E-3</v>
      </c>
      <c r="B499" t="s">
        <v>85926</v>
      </c>
    </row>
    <row r="500" spans="1:2" x14ac:dyDescent="0.3">
      <c r="A500" s="2">
        <v>1.12222774000078E-2</v>
      </c>
      <c r="B500" t="s">
        <v>85925</v>
      </c>
    </row>
    <row r="501" spans="1:2" x14ac:dyDescent="0.3">
      <c r="A501" s="2">
        <v>7.9481298023372393E-2</v>
      </c>
      <c r="B501" t="s">
        <v>85924</v>
      </c>
    </row>
    <row r="502" spans="1:2" x14ac:dyDescent="0.3">
      <c r="A502" s="2">
        <v>4.64112493342346E-2</v>
      </c>
      <c r="B502" t="s">
        <v>85923</v>
      </c>
    </row>
    <row r="503" spans="1:2" x14ac:dyDescent="0.3">
      <c r="A503" s="2">
        <v>1.9605093261704301</v>
      </c>
      <c r="B503" t="s">
        <v>85922</v>
      </c>
    </row>
    <row r="504" spans="1:2" x14ac:dyDescent="0.3">
      <c r="A504" s="2">
        <v>2.3826126631447702</v>
      </c>
      <c r="B504" t="s">
        <v>85921</v>
      </c>
    </row>
    <row r="505" spans="1:2" x14ac:dyDescent="0.3">
      <c r="A505" s="2">
        <v>2.4975218854815999</v>
      </c>
      <c r="B505" t="s">
        <v>85920</v>
      </c>
    </row>
    <row r="506" spans="1:2" x14ac:dyDescent="0.3">
      <c r="A506" s="2">
        <v>0.84413115052743504</v>
      </c>
      <c r="B506" t="s">
        <v>85919</v>
      </c>
    </row>
    <row r="507" spans="1:2" x14ac:dyDescent="0.3">
      <c r="A507" s="2">
        <v>3.4044277822292299</v>
      </c>
      <c r="B507" t="s">
        <v>85918</v>
      </c>
    </row>
    <row r="508" spans="1:2" x14ac:dyDescent="0.3">
      <c r="A508" s="2">
        <v>1.4216427588829901</v>
      </c>
      <c r="B508" t="s">
        <v>85917</v>
      </c>
    </row>
    <row r="509" spans="1:2" x14ac:dyDescent="0.3">
      <c r="A509" s="2">
        <v>9.97305685721495E-2</v>
      </c>
      <c r="B509" t="s">
        <v>85916</v>
      </c>
    </row>
    <row r="510" spans="1:2" x14ac:dyDescent="0.3">
      <c r="A510" s="2">
        <v>6.0648411262450904E-3</v>
      </c>
      <c r="B510" t="s">
        <v>85915</v>
      </c>
    </row>
    <row r="511" spans="1:2" x14ac:dyDescent="0.3">
      <c r="A511" s="2">
        <v>0.37709758191186599</v>
      </c>
      <c r="B511" t="s">
        <v>85914</v>
      </c>
    </row>
    <row r="512" spans="1:2" x14ac:dyDescent="0.3">
      <c r="A512" s="2">
        <v>0.71891324474722595</v>
      </c>
      <c r="B512" t="s">
        <v>85913</v>
      </c>
    </row>
    <row r="513" spans="1:2" x14ac:dyDescent="0.3">
      <c r="A513" s="2">
        <v>1.9862975071514E-3</v>
      </c>
      <c r="B513" t="s">
        <v>85912</v>
      </c>
    </row>
    <row r="514" spans="1:2" x14ac:dyDescent="0.3">
      <c r="A514" s="2">
        <v>0.617186579653347</v>
      </c>
      <c r="B514" t="s">
        <v>85911</v>
      </c>
    </row>
    <row r="515" spans="1:2" x14ac:dyDescent="0.3">
      <c r="A515" s="2">
        <v>9.88392618109123E-3</v>
      </c>
      <c r="B515" t="s">
        <v>85910</v>
      </c>
    </row>
    <row r="516" spans="1:2" x14ac:dyDescent="0.3">
      <c r="A516" s="2">
        <v>0.68355331770077299</v>
      </c>
      <c r="B516" t="s">
        <v>85909</v>
      </c>
    </row>
    <row r="517" spans="1:2" x14ac:dyDescent="0.3">
      <c r="A517" s="2">
        <v>1.6499798838734701E-3</v>
      </c>
      <c r="B517" t="s">
        <v>85908</v>
      </c>
    </row>
    <row r="518" spans="1:2" x14ac:dyDescent="0.3">
      <c r="A518" s="2">
        <v>2.1494029951665002E-2</v>
      </c>
      <c r="B518" t="s">
        <v>85907</v>
      </c>
    </row>
    <row r="519" spans="1:2" x14ac:dyDescent="0.3">
      <c r="A519" s="2">
        <v>2.3E-3</v>
      </c>
      <c r="B519" t="s">
        <v>85906</v>
      </c>
    </row>
    <row r="520" spans="1:2" x14ac:dyDescent="0.3">
      <c r="A520" s="2">
        <v>9.3273700000000002</v>
      </c>
      <c r="B520" t="s">
        <v>85905</v>
      </c>
    </row>
    <row r="521" spans="1:2" x14ac:dyDescent="0.3">
      <c r="A521" s="2">
        <v>7.1478900000000003</v>
      </c>
      <c r="B521" t="s">
        <v>85904</v>
      </c>
    </row>
    <row r="522" spans="1:2" x14ac:dyDescent="0.3">
      <c r="A522" s="2">
        <v>15.34449</v>
      </c>
      <c r="B522" t="s">
        <v>85903</v>
      </c>
    </row>
    <row r="523" spans="1:2" x14ac:dyDescent="0.3">
      <c r="A523" s="2">
        <v>217.15845475607901</v>
      </c>
      <c r="B523" t="s">
        <v>85902</v>
      </c>
    </row>
    <row r="524" spans="1:2" x14ac:dyDescent="0.3">
      <c r="A524" s="2">
        <v>501.89233178987098</v>
      </c>
      <c r="B524" t="s">
        <v>85901</v>
      </c>
    </row>
    <row r="525" spans="1:2" x14ac:dyDescent="0.3">
      <c r="A525" s="2">
        <v>617.961915274327</v>
      </c>
      <c r="B525" t="s">
        <v>85900</v>
      </c>
    </row>
    <row r="526" spans="1:2" x14ac:dyDescent="0.3">
      <c r="A526" s="2">
        <v>416.28475203236798</v>
      </c>
      <c r="B526" t="s">
        <v>85899</v>
      </c>
    </row>
    <row r="527" spans="1:2" x14ac:dyDescent="0.3">
      <c r="A527" s="2">
        <v>292.73513381599798</v>
      </c>
      <c r="B527" t="s">
        <v>85898</v>
      </c>
    </row>
    <row r="528" spans="1:2" x14ac:dyDescent="0.3">
      <c r="A528" s="2">
        <v>0.13309072434009001</v>
      </c>
      <c r="B528" t="s">
        <v>85897</v>
      </c>
    </row>
    <row r="529" spans="1:2" x14ac:dyDescent="0.3">
      <c r="A529" s="2">
        <v>0.22679616222238799</v>
      </c>
      <c r="B529" t="s">
        <v>85896</v>
      </c>
    </row>
    <row r="530" spans="1:2" x14ac:dyDescent="0.3">
      <c r="A530" s="2">
        <v>0.25314544068419798</v>
      </c>
      <c r="B530" t="s">
        <v>85895</v>
      </c>
    </row>
    <row r="531" spans="1:2" x14ac:dyDescent="0.3">
      <c r="A531" s="2">
        <v>5.81487892479534E-2</v>
      </c>
      <c r="B531" t="s">
        <v>85894</v>
      </c>
    </row>
    <row r="532" spans="1:2" x14ac:dyDescent="0.3">
      <c r="A532" s="2">
        <v>5.59424414851191E-2</v>
      </c>
      <c r="B532" t="s">
        <v>85893</v>
      </c>
    </row>
    <row r="533" spans="1:2" x14ac:dyDescent="0.3">
      <c r="A533" s="2">
        <v>0.18788670590463999</v>
      </c>
      <c r="B533" t="s">
        <v>85892</v>
      </c>
    </row>
    <row r="534" spans="1:2" x14ac:dyDescent="0.3">
      <c r="A534" s="2">
        <v>0.43955885163756298</v>
      </c>
      <c r="B534" t="s">
        <v>85891</v>
      </c>
    </row>
    <row r="535" spans="1:2" x14ac:dyDescent="0.3">
      <c r="A535" s="2">
        <v>0.120434011110319</v>
      </c>
      <c r="B535" t="s">
        <v>85890</v>
      </c>
    </row>
    <row r="536" spans="1:2" x14ac:dyDescent="0.3">
      <c r="A536" s="2">
        <v>15.49563</v>
      </c>
      <c r="B536" t="s">
        <v>85889</v>
      </c>
    </row>
    <row r="537" spans="1:2" x14ac:dyDescent="0.3">
      <c r="A537" s="2">
        <v>23.61373</v>
      </c>
      <c r="B537" t="s">
        <v>85888</v>
      </c>
    </row>
    <row r="538" spans="1:2" x14ac:dyDescent="0.3">
      <c r="A538" s="2">
        <v>0.11119779666651999</v>
      </c>
      <c r="B538" t="s">
        <v>85887</v>
      </c>
    </row>
    <row r="539" spans="1:2" x14ac:dyDescent="0.3">
      <c r="A539" s="2">
        <v>0.68158350413028002</v>
      </c>
      <c r="B539" t="s">
        <v>85886</v>
      </c>
    </row>
    <row r="540" spans="1:2" x14ac:dyDescent="0.3">
      <c r="A540" s="2">
        <v>0.24485999999999999</v>
      </c>
      <c r="B540" t="s">
        <v>1342</v>
      </c>
    </row>
    <row r="541" spans="1:2" x14ac:dyDescent="0.3">
      <c r="A541" s="2">
        <v>1.73841</v>
      </c>
      <c r="B541" t="s">
        <v>85885</v>
      </c>
    </row>
    <row r="542" spans="1:2" x14ac:dyDescent="0.3">
      <c r="A542" s="2">
        <v>0.116502006354366</v>
      </c>
      <c r="B542" t="s">
        <v>85884</v>
      </c>
    </row>
    <row r="543" spans="1:2" x14ac:dyDescent="0.3">
      <c r="A543" s="2">
        <v>8.37016034956598</v>
      </c>
      <c r="B543" t="s">
        <v>85883</v>
      </c>
    </row>
    <row r="544" spans="1:2" x14ac:dyDescent="0.3">
      <c r="A544" s="2">
        <v>8.95635067947117E-2</v>
      </c>
      <c r="B544" t="s">
        <v>85882</v>
      </c>
    </row>
    <row r="545" spans="1:2" x14ac:dyDescent="0.3">
      <c r="A545" s="2">
        <v>0.25896999999999998</v>
      </c>
      <c r="B545" t="s">
        <v>85881</v>
      </c>
    </row>
    <row r="546" spans="1:2" x14ac:dyDescent="0.3">
      <c r="A546" s="2">
        <v>0.26229000830422</v>
      </c>
      <c r="B546" t="s">
        <v>85880</v>
      </c>
    </row>
    <row r="547" spans="1:2" x14ac:dyDescent="0.3">
      <c r="A547" s="2">
        <v>1.3689800000000001</v>
      </c>
      <c r="B547" t="s">
        <v>85879</v>
      </c>
    </row>
    <row r="548" spans="1:2" x14ac:dyDescent="0.3">
      <c r="A548" s="2">
        <v>2.562E-2</v>
      </c>
      <c r="B548" t="s">
        <v>85878</v>
      </c>
    </row>
    <row r="549" spans="1:2" x14ac:dyDescent="0.3">
      <c r="A549" s="2">
        <v>0.25267000000000001</v>
      </c>
      <c r="B549" t="s">
        <v>85877</v>
      </c>
    </row>
    <row r="550" spans="1:2" x14ac:dyDescent="0.3">
      <c r="A550" s="2">
        <v>0.02</v>
      </c>
      <c r="B550" t="s">
        <v>6097</v>
      </c>
    </row>
    <row r="551" spans="1:2" x14ac:dyDescent="0.3">
      <c r="A551" s="2">
        <v>0.198465874995012</v>
      </c>
      <c r="B551" t="s">
        <v>85876</v>
      </c>
    </row>
    <row r="552" spans="1:2" x14ac:dyDescent="0.3">
      <c r="A552" s="2">
        <v>1660.25221126883</v>
      </c>
      <c r="B552" t="s">
        <v>85875</v>
      </c>
    </row>
    <row r="553" spans="1:2" x14ac:dyDescent="0.3">
      <c r="A553" s="2">
        <v>7.4479496821864702E-3</v>
      </c>
      <c r="B553" t="s">
        <v>85874</v>
      </c>
    </row>
    <row r="554" spans="1:2" x14ac:dyDescent="0.3">
      <c r="A554" s="2">
        <v>0.38707864397369202</v>
      </c>
      <c r="B554" t="s">
        <v>85873</v>
      </c>
    </row>
    <row r="555" spans="1:2" x14ac:dyDescent="0.3">
      <c r="A555" s="2">
        <v>0.192193684549952</v>
      </c>
      <c r="B555" t="s">
        <v>85872</v>
      </c>
    </row>
    <row r="556" spans="1:2" x14ac:dyDescent="0.3">
      <c r="A556" s="2">
        <v>7.8296089472088903</v>
      </c>
      <c r="B556" t="s">
        <v>85871</v>
      </c>
    </row>
    <row r="557" spans="1:2" x14ac:dyDescent="0.3">
      <c r="A557" s="2">
        <v>3.5790182549513498</v>
      </c>
      <c r="B557" t="s">
        <v>85870</v>
      </c>
    </row>
    <row r="558" spans="1:2" x14ac:dyDescent="0.3">
      <c r="A558" s="2">
        <v>2.5052756111471299</v>
      </c>
      <c r="B558" t="s">
        <v>85869</v>
      </c>
    </row>
    <row r="559" spans="1:2" x14ac:dyDescent="0.3">
      <c r="A559" s="2">
        <v>2.2534898681685802</v>
      </c>
      <c r="B559" t="s">
        <v>85868</v>
      </c>
    </row>
    <row r="560" spans="1:2" x14ac:dyDescent="0.3">
      <c r="A560" s="2">
        <v>7.9891892401273507E-2</v>
      </c>
      <c r="B560" t="s">
        <v>85867</v>
      </c>
    </row>
    <row r="561" spans="1:2" x14ac:dyDescent="0.3">
      <c r="A561" s="2">
        <v>0.22182977546189001</v>
      </c>
      <c r="B561" t="s">
        <v>85866</v>
      </c>
    </row>
    <row r="562" spans="1:2" x14ac:dyDescent="0.3">
      <c r="A562" s="2">
        <v>0.40758874269143602</v>
      </c>
      <c r="B562" t="s">
        <v>85865</v>
      </c>
    </row>
    <row r="563" spans="1:2" x14ac:dyDescent="0.3">
      <c r="A563" s="2">
        <v>0.16520326317623801</v>
      </c>
      <c r="B563" t="s">
        <v>85864</v>
      </c>
    </row>
    <row r="564" spans="1:2" x14ac:dyDescent="0.3">
      <c r="A564" s="2">
        <v>0.21747421229371899</v>
      </c>
      <c r="B564" t="s">
        <v>85863</v>
      </c>
    </row>
    <row r="565" spans="1:2" x14ac:dyDescent="0.3">
      <c r="A565" s="2">
        <v>3.1737884786861702E-2</v>
      </c>
      <c r="B565" t="s">
        <v>85862</v>
      </c>
    </row>
    <row r="566" spans="1:2" x14ac:dyDescent="0.3">
      <c r="A566" s="2">
        <v>1.9773730127819699E-2</v>
      </c>
      <c r="B566" t="s">
        <v>85861</v>
      </c>
    </row>
    <row r="567" spans="1:2" x14ac:dyDescent="0.3">
      <c r="A567" s="2">
        <v>25.546953232287201</v>
      </c>
      <c r="B567" t="s">
        <v>85860</v>
      </c>
    </row>
    <row r="568" spans="1:2" x14ac:dyDescent="0.3">
      <c r="A568" s="2">
        <v>0.27156998667258903</v>
      </c>
      <c r="B568" t="s">
        <v>85859</v>
      </c>
    </row>
    <row r="569" spans="1:2" x14ac:dyDescent="0.3">
      <c r="A569" s="2">
        <v>2.2996599999999998</v>
      </c>
      <c r="B569" t="s">
        <v>85858</v>
      </c>
    </row>
    <row r="570" spans="1:2" x14ac:dyDescent="0.3">
      <c r="A570" s="2">
        <v>5.5489999999999998E-2</v>
      </c>
      <c r="B570" t="s">
        <v>85857</v>
      </c>
    </row>
    <row r="571" spans="1:2" x14ac:dyDescent="0.3">
      <c r="A571" s="2">
        <v>184.70832001436199</v>
      </c>
      <c r="B571" t="s">
        <v>85856</v>
      </c>
    </row>
    <row r="572" spans="1:2" x14ac:dyDescent="0.3">
      <c r="A572" s="2">
        <v>20.604420000000001</v>
      </c>
      <c r="B572" t="s">
        <v>85855</v>
      </c>
    </row>
    <row r="573" spans="1:2" x14ac:dyDescent="0.3">
      <c r="A573" s="2">
        <v>6.5540961711610901</v>
      </c>
      <c r="B573" t="s">
        <v>85854</v>
      </c>
    </row>
    <row r="574" spans="1:2" x14ac:dyDescent="0.3">
      <c r="A574" s="2">
        <v>2.4818569237188801</v>
      </c>
      <c r="B574" t="s">
        <v>85853</v>
      </c>
    </row>
    <row r="575" spans="1:2" x14ac:dyDescent="0.3">
      <c r="A575" s="2">
        <v>8.9194464433058204E-4</v>
      </c>
      <c r="B575" t="s">
        <v>85852</v>
      </c>
    </row>
    <row r="576" spans="1:2" x14ac:dyDescent="0.3">
      <c r="A576" s="2">
        <v>31.4674010879775</v>
      </c>
      <c r="B576" t="s">
        <v>85851</v>
      </c>
    </row>
    <row r="577" spans="1:2" x14ac:dyDescent="0.3">
      <c r="A577" s="2">
        <v>0.21847556064204299</v>
      </c>
      <c r="B577" t="s">
        <v>85850</v>
      </c>
    </row>
    <row r="578" spans="1:2" x14ac:dyDescent="0.3">
      <c r="A578" s="2">
        <v>106.14115279875099</v>
      </c>
      <c r="B578" t="s">
        <v>85849</v>
      </c>
    </row>
    <row r="579" spans="1:2" x14ac:dyDescent="0.3">
      <c r="A579" s="2">
        <v>6.2330000000000003E-2</v>
      </c>
      <c r="B579" t="s">
        <v>85848</v>
      </c>
    </row>
    <row r="580" spans="1:2" x14ac:dyDescent="0.3">
      <c r="A580" s="2">
        <v>31.881638138457699</v>
      </c>
      <c r="B580" t="s">
        <v>85847</v>
      </c>
    </row>
    <row r="581" spans="1:2" x14ac:dyDescent="0.3">
      <c r="A581" s="2">
        <v>1.6769761998916499</v>
      </c>
      <c r="B581" t="s">
        <v>85846</v>
      </c>
    </row>
    <row r="582" spans="1:2" x14ac:dyDescent="0.3">
      <c r="A582" s="2">
        <v>7.1867215020981895E-2</v>
      </c>
      <c r="B582" t="s">
        <v>85845</v>
      </c>
    </row>
    <row r="583" spans="1:2" x14ac:dyDescent="0.3">
      <c r="A583" s="2">
        <v>30.816745570468001</v>
      </c>
      <c r="B583" t="s">
        <v>85844</v>
      </c>
    </row>
    <row r="584" spans="1:2" x14ac:dyDescent="0.3">
      <c r="A584" s="2">
        <v>3.3863616437624102E-3</v>
      </c>
      <c r="B584" t="s">
        <v>85843</v>
      </c>
    </row>
    <row r="585" spans="1:2" x14ac:dyDescent="0.3">
      <c r="A585" s="2">
        <v>9.3361868462837894E-2</v>
      </c>
      <c r="B585" t="s">
        <v>85842</v>
      </c>
    </row>
    <row r="586" spans="1:2" x14ac:dyDescent="0.3">
      <c r="A586" s="2">
        <v>31.616830558365201</v>
      </c>
      <c r="B586" t="s">
        <v>85841</v>
      </c>
    </row>
    <row r="587" spans="1:2" x14ac:dyDescent="0.3">
      <c r="A587" s="2">
        <v>2.39841219459134E-2</v>
      </c>
      <c r="B587" t="s">
        <v>85840</v>
      </c>
    </row>
    <row r="588" spans="1:2" x14ac:dyDescent="0.3">
      <c r="A588" s="2">
        <v>0.38646981081561799</v>
      </c>
      <c r="B588" t="s">
        <v>85839</v>
      </c>
    </row>
    <row r="589" spans="1:2" x14ac:dyDescent="0.3">
      <c r="A589" s="2">
        <v>0.479188871448466</v>
      </c>
      <c r="B589" t="s">
        <v>85838</v>
      </c>
    </row>
    <row r="590" spans="1:2" x14ac:dyDescent="0.3">
      <c r="A590" s="2">
        <v>2.9878760082003498E-2</v>
      </c>
      <c r="B590" t="s">
        <v>85837</v>
      </c>
    </row>
    <row r="591" spans="1:2" x14ac:dyDescent="0.3">
      <c r="A591" s="2">
        <v>2.4772130655384899E-2</v>
      </c>
      <c r="B591" t="s">
        <v>85836</v>
      </c>
    </row>
    <row r="592" spans="1:2" x14ac:dyDescent="0.3">
      <c r="A592" s="2">
        <v>0.10542348866271301</v>
      </c>
      <c r="B592" t="s">
        <v>85835</v>
      </c>
    </row>
    <row r="593" spans="1:2" x14ac:dyDescent="0.3">
      <c r="A593" s="2">
        <v>0.16299972730432699</v>
      </c>
      <c r="B593" t="s">
        <v>85834</v>
      </c>
    </row>
    <row r="594" spans="1:2" x14ac:dyDescent="0.3">
      <c r="A594" s="2">
        <v>22.130348940605099</v>
      </c>
      <c r="B594" t="s">
        <v>85833</v>
      </c>
    </row>
    <row r="595" spans="1:2" x14ac:dyDescent="0.3">
      <c r="A595" s="2">
        <v>6.3094713437436195E-2</v>
      </c>
      <c r="B595" t="s">
        <v>1513</v>
      </c>
    </row>
    <row r="596" spans="1:2" x14ac:dyDescent="0.3">
      <c r="A596" s="2">
        <v>302.709593601547</v>
      </c>
      <c r="B596" t="s">
        <v>85832</v>
      </c>
    </row>
    <row r="597" spans="1:2" x14ac:dyDescent="0.3">
      <c r="A597" s="2">
        <v>0.58744617051977899</v>
      </c>
      <c r="B597" t="s">
        <v>85831</v>
      </c>
    </row>
    <row r="598" spans="1:2" x14ac:dyDescent="0.3">
      <c r="A598" s="2">
        <v>1.6183700000000001</v>
      </c>
      <c r="B598" t="s">
        <v>85830</v>
      </c>
    </row>
    <row r="599" spans="1:2" x14ac:dyDescent="0.3">
      <c r="A599" s="2">
        <v>1.1457900000000001</v>
      </c>
      <c r="B599" t="s">
        <v>85829</v>
      </c>
    </row>
    <row r="600" spans="1:2" x14ac:dyDescent="0.3">
      <c r="A600" s="2">
        <v>1.52773813584887</v>
      </c>
      <c r="B600" t="s">
        <v>85828</v>
      </c>
    </row>
    <row r="601" spans="1:2" x14ac:dyDescent="0.3">
      <c r="A601" s="2">
        <v>0.17731344087944301</v>
      </c>
      <c r="B601" t="s">
        <v>85827</v>
      </c>
    </row>
    <row r="602" spans="1:2" x14ac:dyDescent="0.3">
      <c r="A602" s="2">
        <v>0.13061372957029099</v>
      </c>
      <c r="B602" t="s">
        <v>85826</v>
      </c>
    </row>
    <row r="603" spans="1:2" x14ac:dyDescent="0.3">
      <c r="A603" s="2">
        <v>0.220318453555199</v>
      </c>
      <c r="B603" t="s">
        <v>85825</v>
      </c>
    </row>
    <row r="604" spans="1:2" x14ac:dyDescent="0.3">
      <c r="A604" s="2">
        <v>2.9990791552036301E-2</v>
      </c>
      <c r="B604" t="s">
        <v>85824</v>
      </c>
    </row>
    <row r="605" spans="1:2" x14ac:dyDescent="0.3">
      <c r="A605" s="2">
        <v>6.5384121950411794E-2</v>
      </c>
      <c r="B605" t="s">
        <v>85823</v>
      </c>
    </row>
    <row r="606" spans="1:2" x14ac:dyDescent="0.3">
      <c r="A606" s="2">
        <v>0.36057451258038098</v>
      </c>
      <c r="B606" t="s">
        <v>85822</v>
      </c>
    </row>
    <row r="607" spans="1:2" x14ac:dyDescent="0.3">
      <c r="A607" s="2">
        <v>0.14917693685776801</v>
      </c>
      <c r="B607" t="s">
        <v>85821</v>
      </c>
    </row>
    <row r="608" spans="1:2" x14ac:dyDescent="0.3">
      <c r="A608" s="2">
        <v>0.23042684543874301</v>
      </c>
      <c r="B608" t="s">
        <v>85820</v>
      </c>
    </row>
    <row r="609" spans="1:2" x14ac:dyDescent="0.3">
      <c r="A609" s="2">
        <v>0.18607142403589</v>
      </c>
      <c r="B609" t="s">
        <v>85819</v>
      </c>
    </row>
    <row r="610" spans="1:2" x14ac:dyDescent="0.3">
      <c r="A610" s="2">
        <v>14.691200266748201</v>
      </c>
      <c r="B610" t="s">
        <v>85818</v>
      </c>
    </row>
    <row r="611" spans="1:2" x14ac:dyDescent="0.3">
      <c r="A611" s="2">
        <v>0.32069999999999999</v>
      </c>
      <c r="B611" t="s">
        <v>85817</v>
      </c>
    </row>
    <row r="612" spans="1:2" x14ac:dyDescent="0.3">
      <c r="A612" s="2">
        <v>200.47694999999999</v>
      </c>
      <c r="B612" t="s">
        <v>85816</v>
      </c>
    </row>
    <row r="613" spans="1:2" x14ac:dyDescent="0.3">
      <c r="A613" s="2">
        <v>0.17242734522095099</v>
      </c>
      <c r="B613" t="s">
        <v>85815</v>
      </c>
    </row>
    <row r="614" spans="1:2" x14ac:dyDescent="0.3">
      <c r="A614" s="2">
        <v>1.43387809922963E-2</v>
      </c>
      <c r="B614" t="s">
        <v>85814</v>
      </c>
    </row>
    <row r="615" spans="1:2" x14ac:dyDescent="0.3">
      <c r="A615" s="2">
        <v>526.21618000000001</v>
      </c>
      <c r="B615" t="s">
        <v>85813</v>
      </c>
    </row>
    <row r="616" spans="1:2" x14ac:dyDescent="0.3">
      <c r="A616" s="2">
        <v>8.9280708772097699E-3</v>
      </c>
      <c r="B616" t="s">
        <v>85812</v>
      </c>
    </row>
    <row r="617" spans="1:2" x14ac:dyDescent="0.3">
      <c r="A617" s="2">
        <v>218.62695155664201</v>
      </c>
      <c r="B617" t="s">
        <v>85811</v>
      </c>
    </row>
    <row r="618" spans="1:2" x14ac:dyDescent="0.3">
      <c r="A618" s="2">
        <v>70.578452552785194</v>
      </c>
      <c r="B618" t="s">
        <v>85810</v>
      </c>
    </row>
    <row r="619" spans="1:2" x14ac:dyDescent="0.3">
      <c r="A619" s="2">
        <v>70.578452552785194</v>
      </c>
      <c r="B619" t="s">
        <v>85809</v>
      </c>
    </row>
    <row r="620" spans="1:2" x14ac:dyDescent="0.3">
      <c r="A620" s="2">
        <v>218.62695155664201</v>
      </c>
      <c r="B620" t="s">
        <v>85808</v>
      </c>
    </row>
    <row r="621" spans="1:2" x14ac:dyDescent="0.3">
      <c r="A621" s="2">
        <v>32.189370548271199</v>
      </c>
      <c r="B621" t="s">
        <v>85807</v>
      </c>
    </row>
    <row r="622" spans="1:2" x14ac:dyDescent="0.3">
      <c r="A622" s="2">
        <v>3.1401057160352797E-2</v>
      </c>
      <c r="B622" t="s">
        <v>85806</v>
      </c>
    </row>
    <row r="623" spans="1:2" x14ac:dyDescent="0.3">
      <c r="A623" s="2">
        <v>0.45366928639825399</v>
      </c>
      <c r="B623" t="s">
        <v>85805</v>
      </c>
    </row>
    <row r="624" spans="1:2" x14ac:dyDescent="0.3">
      <c r="A624" s="2">
        <v>0.10880381692353901</v>
      </c>
      <c r="B624" t="s">
        <v>85804</v>
      </c>
    </row>
    <row r="625" spans="1:2" x14ac:dyDescent="0.3">
      <c r="A625" s="2">
        <v>0.25864184346892299</v>
      </c>
      <c r="B625" t="s">
        <v>85803</v>
      </c>
    </row>
    <row r="626" spans="1:2" x14ac:dyDescent="0.3">
      <c r="A626" s="2">
        <v>0.196851022996443</v>
      </c>
      <c r="B626" t="s">
        <v>85802</v>
      </c>
    </row>
    <row r="627" spans="1:2" x14ac:dyDescent="0.3">
      <c r="A627" s="2">
        <v>0.48253757672251302</v>
      </c>
      <c r="B627" t="s">
        <v>85801</v>
      </c>
    </row>
    <row r="628" spans="1:2" x14ac:dyDescent="0.3">
      <c r="A628" s="2">
        <v>3.60587520363575E-2</v>
      </c>
      <c r="B628" t="s">
        <v>85800</v>
      </c>
    </row>
    <row r="629" spans="1:2" x14ac:dyDescent="0.3">
      <c r="A629" s="2">
        <v>1.0832846689443201E-2</v>
      </c>
      <c r="B629" t="s">
        <v>85799</v>
      </c>
    </row>
    <row r="630" spans="1:2" x14ac:dyDescent="0.3">
      <c r="A630" s="2">
        <v>2.5357446561405299E-2</v>
      </c>
      <c r="B630" t="s">
        <v>85798</v>
      </c>
    </row>
    <row r="631" spans="1:2" x14ac:dyDescent="0.3">
      <c r="A631" s="2">
        <v>0.51373237678414896</v>
      </c>
      <c r="B631" t="s">
        <v>85797</v>
      </c>
    </row>
    <row r="632" spans="1:2" x14ac:dyDescent="0.3">
      <c r="A632" s="2">
        <v>1.5755383989322701E-2</v>
      </c>
      <c r="B632" t="s">
        <v>85796</v>
      </c>
    </row>
    <row r="633" spans="1:2" x14ac:dyDescent="0.3">
      <c r="A633" s="2">
        <v>0.142540297701434</v>
      </c>
      <c r="B633" t="s">
        <v>85795</v>
      </c>
    </row>
    <row r="634" spans="1:2" x14ac:dyDescent="0.3">
      <c r="A634" s="2">
        <v>1.27148811472252E-2</v>
      </c>
      <c r="B634" t="s">
        <v>85794</v>
      </c>
    </row>
    <row r="635" spans="1:2" x14ac:dyDescent="0.3">
      <c r="A635" s="2">
        <v>2.0648131160340601</v>
      </c>
      <c r="B635" t="s">
        <v>85793</v>
      </c>
    </row>
    <row r="636" spans="1:2" x14ac:dyDescent="0.3">
      <c r="A636" s="2">
        <v>4.1118049263897198</v>
      </c>
      <c r="B636" t="s">
        <v>85792</v>
      </c>
    </row>
    <row r="637" spans="1:2" x14ac:dyDescent="0.3">
      <c r="A637" s="2">
        <v>4.55726621259931</v>
      </c>
      <c r="B637" t="s">
        <v>85791</v>
      </c>
    </row>
    <row r="638" spans="1:2" x14ac:dyDescent="0.3">
      <c r="A638" s="2">
        <v>0.90154642909215499</v>
      </c>
      <c r="B638" t="s">
        <v>85790</v>
      </c>
    </row>
    <row r="639" spans="1:2" x14ac:dyDescent="0.3">
      <c r="A639" s="2">
        <v>19.765039999999999</v>
      </c>
      <c r="B639" t="s">
        <v>85789</v>
      </c>
    </row>
    <row r="640" spans="1:2" x14ac:dyDescent="0.3">
      <c r="A640" s="2">
        <v>25.761140000000001</v>
      </c>
      <c r="B640" t="s">
        <v>85788</v>
      </c>
    </row>
    <row r="641" spans="1:2" x14ac:dyDescent="0.3">
      <c r="A641" s="2">
        <v>33.972470000000001</v>
      </c>
      <c r="B641" t="s">
        <v>85787</v>
      </c>
    </row>
    <row r="642" spans="1:2" x14ac:dyDescent="0.3">
      <c r="A642" s="2">
        <v>4.8179600000000002</v>
      </c>
      <c r="B642" t="s">
        <v>85786</v>
      </c>
    </row>
    <row r="643" spans="1:2" x14ac:dyDescent="0.3">
      <c r="A643" s="2">
        <v>0.53541317310653702</v>
      </c>
      <c r="B643" t="s">
        <v>85785</v>
      </c>
    </row>
    <row r="644" spans="1:2" x14ac:dyDescent="0.3">
      <c r="A644" s="2">
        <v>2.7899999999999999E-3</v>
      </c>
      <c r="B644" t="s">
        <v>85784</v>
      </c>
    </row>
    <row r="645" spans="1:2" x14ac:dyDescent="0.3">
      <c r="A645" s="2">
        <v>51.513620000000003</v>
      </c>
      <c r="B645" t="s">
        <v>85783</v>
      </c>
    </row>
    <row r="646" spans="1:2" x14ac:dyDescent="0.3">
      <c r="A646" s="2">
        <v>21.692980361640601</v>
      </c>
      <c r="B646" t="s">
        <v>85782</v>
      </c>
    </row>
    <row r="647" spans="1:2" x14ac:dyDescent="0.3">
      <c r="A647" s="2">
        <v>43.2104802650517</v>
      </c>
      <c r="B647" t="s">
        <v>85781</v>
      </c>
    </row>
    <row r="648" spans="1:2" x14ac:dyDescent="0.3">
      <c r="A648" s="2">
        <v>39.342472235347202</v>
      </c>
      <c r="B648" t="s">
        <v>85780</v>
      </c>
    </row>
    <row r="649" spans="1:2" x14ac:dyDescent="0.3">
      <c r="A649" s="2">
        <v>4.2045416074035901E-3</v>
      </c>
      <c r="B649" t="s">
        <v>85779</v>
      </c>
    </row>
    <row r="650" spans="1:2" x14ac:dyDescent="0.3">
      <c r="A650" s="2">
        <v>0.62994000000000006</v>
      </c>
      <c r="B650" t="s">
        <v>85778</v>
      </c>
    </row>
    <row r="651" spans="1:2" x14ac:dyDescent="0.3">
      <c r="A651" s="2">
        <v>0.91771999999999998</v>
      </c>
      <c r="B651" t="s">
        <v>85777</v>
      </c>
    </row>
    <row r="652" spans="1:2" x14ac:dyDescent="0.3">
      <c r="A652" s="2">
        <v>0.11754215646006499</v>
      </c>
      <c r="B652" t="s">
        <v>85776</v>
      </c>
    </row>
    <row r="653" spans="1:2" x14ac:dyDescent="0.3">
      <c r="A653" s="2">
        <v>4.1160000000000002E-2</v>
      </c>
      <c r="B653" t="s">
        <v>85775</v>
      </c>
    </row>
    <row r="654" spans="1:2" x14ac:dyDescent="0.3">
      <c r="A654" s="2">
        <v>0.467086056523358</v>
      </c>
      <c r="B654" t="s">
        <v>85774</v>
      </c>
    </row>
    <row r="655" spans="1:2" x14ac:dyDescent="0.3">
      <c r="A655" s="2">
        <v>4.2336842591785002E-2</v>
      </c>
      <c r="B655" t="s">
        <v>85773</v>
      </c>
    </row>
    <row r="656" spans="1:2" x14ac:dyDescent="0.3">
      <c r="A656" s="2">
        <v>4.3931942711325701E-2</v>
      </c>
      <c r="B656" t="s">
        <v>85772</v>
      </c>
    </row>
    <row r="657" spans="1:2" x14ac:dyDescent="0.3">
      <c r="A657" s="2">
        <v>0.29260558893705202</v>
      </c>
      <c r="B657" t="s">
        <v>85771</v>
      </c>
    </row>
    <row r="658" spans="1:2" x14ac:dyDescent="0.3">
      <c r="A658" s="2">
        <v>2.4294366473700402</v>
      </c>
      <c r="B658" t="s">
        <v>85770</v>
      </c>
    </row>
    <row r="659" spans="1:2" x14ac:dyDescent="0.3">
      <c r="A659" s="2">
        <v>62.2210583836303</v>
      </c>
      <c r="B659" t="s">
        <v>85769</v>
      </c>
    </row>
    <row r="660" spans="1:2" x14ac:dyDescent="0.3">
      <c r="A660" s="2">
        <v>275.36472782422101</v>
      </c>
      <c r="B660" t="s">
        <v>85768</v>
      </c>
    </row>
    <row r="661" spans="1:2" x14ac:dyDescent="0.3">
      <c r="A661" s="2">
        <v>947.51850982484598</v>
      </c>
      <c r="B661" t="s">
        <v>85767</v>
      </c>
    </row>
    <row r="662" spans="1:2" x14ac:dyDescent="0.3">
      <c r="A662" s="2">
        <v>0.88926906501471203</v>
      </c>
      <c r="B662" t="s">
        <v>85766</v>
      </c>
    </row>
    <row r="663" spans="1:2" x14ac:dyDescent="0.3">
      <c r="A663" s="2">
        <v>5.0893598167897201E-2</v>
      </c>
      <c r="B663" t="s">
        <v>85765</v>
      </c>
    </row>
    <row r="664" spans="1:2" x14ac:dyDescent="0.3">
      <c r="A664" s="2">
        <v>5.7924414044479899E-2</v>
      </c>
      <c r="B664" t="s">
        <v>85764</v>
      </c>
    </row>
    <row r="665" spans="1:2" x14ac:dyDescent="0.3">
      <c r="A665" s="2">
        <v>0.108592051854452</v>
      </c>
      <c r="B665" t="s">
        <v>85763</v>
      </c>
    </row>
    <row r="666" spans="1:2" x14ac:dyDescent="0.3">
      <c r="A666" s="2">
        <v>4.0046790144081202E-3</v>
      </c>
      <c r="B666" t="s">
        <v>85762</v>
      </c>
    </row>
    <row r="667" spans="1:2" x14ac:dyDescent="0.3">
      <c r="A667" s="2">
        <v>1.03694527914163E-2</v>
      </c>
      <c r="B667" t="s">
        <v>85761</v>
      </c>
    </row>
    <row r="668" spans="1:2" x14ac:dyDescent="0.3">
      <c r="A668" s="2">
        <v>147.448775224663</v>
      </c>
      <c r="B668" t="s">
        <v>85760</v>
      </c>
    </row>
    <row r="669" spans="1:2" x14ac:dyDescent="0.3">
      <c r="A669" s="2">
        <v>8.3520075240692303E-4</v>
      </c>
      <c r="B669" t="s">
        <v>85759</v>
      </c>
    </row>
    <row r="670" spans="1:2" x14ac:dyDescent="0.3">
      <c r="A670" s="2">
        <v>23.9213705046771</v>
      </c>
      <c r="B670" t="s">
        <v>85758</v>
      </c>
    </row>
    <row r="671" spans="1:2" x14ac:dyDescent="0.3">
      <c r="A671" s="2">
        <v>5.4369324307329796</v>
      </c>
      <c r="B671" t="s">
        <v>85757</v>
      </c>
    </row>
    <row r="672" spans="1:2" x14ac:dyDescent="0.3">
      <c r="A672" s="2">
        <v>0.53960506782859796</v>
      </c>
      <c r="B672" t="s">
        <v>85756</v>
      </c>
    </row>
    <row r="673" spans="1:2" x14ac:dyDescent="0.3">
      <c r="A673" s="2">
        <v>0.57914342723735601</v>
      </c>
      <c r="B673" t="s">
        <v>85755</v>
      </c>
    </row>
    <row r="674" spans="1:2" x14ac:dyDescent="0.3">
      <c r="A674" s="2">
        <v>12.178388850866099</v>
      </c>
      <c r="B674" t="s">
        <v>85754</v>
      </c>
    </row>
    <row r="675" spans="1:2" x14ac:dyDescent="0.3">
      <c r="A675" s="2">
        <v>2.31998573322617E-3</v>
      </c>
      <c r="B675" t="s">
        <v>85753</v>
      </c>
    </row>
    <row r="676" spans="1:2" x14ac:dyDescent="0.3">
      <c r="A676" s="2">
        <v>121.69075723458801</v>
      </c>
      <c r="B676" t="s">
        <v>85752</v>
      </c>
    </row>
    <row r="677" spans="1:2" x14ac:dyDescent="0.3">
      <c r="A677" s="2">
        <v>20.664726747837602</v>
      </c>
      <c r="B677" t="s">
        <v>85751</v>
      </c>
    </row>
    <row r="678" spans="1:2" x14ac:dyDescent="0.3">
      <c r="A678" s="2">
        <v>7.6781722668767003</v>
      </c>
      <c r="B678" t="s">
        <v>85750</v>
      </c>
    </row>
    <row r="679" spans="1:2" x14ac:dyDescent="0.3">
      <c r="A679" s="2">
        <v>31.484484310394901</v>
      </c>
      <c r="B679" t="s">
        <v>85749</v>
      </c>
    </row>
    <row r="680" spans="1:2" x14ac:dyDescent="0.3">
      <c r="A680" s="2">
        <v>2.4816799528616901E-2</v>
      </c>
      <c r="B680" t="s">
        <v>85748</v>
      </c>
    </row>
    <row r="681" spans="1:2" x14ac:dyDescent="0.3">
      <c r="A681" s="2">
        <v>4.26563540386993</v>
      </c>
      <c r="B681" t="s">
        <v>85747</v>
      </c>
    </row>
    <row r="682" spans="1:2" x14ac:dyDescent="0.3">
      <c r="A682" s="2">
        <v>11.1</v>
      </c>
      <c r="B682" t="s">
        <v>85746</v>
      </c>
    </row>
    <row r="683" spans="1:2" x14ac:dyDescent="0.3">
      <c r="A683" s="2">
        <v>3.5831047060454799</v>
      </c>
      <c r="B683" t="s">
        <v>85745</v>
      </c>
    </row>
    <row r="684" spans="1:2" x14ac:dyDescent="0.3">
      <c r="A684" s="2">
        <v>8.8334299999999999</v>
      </c>
      <c r="B684" t="s">
        <v>85744</v>
      </c>
    </row>
    <row r="685" spans="1:2" x14ac:dyDescent="0.3">
      <c r="A685" s="2">
        <v>0.27623999999999999</v>
      </c>
      <c r="B685" t="s">
        <v>499</v>
      </c>
    </row>
    <row r="686" spans="1:2" x14ac:dyDescent="0.3">
      <c r="A686" s="2">
        <v>4.8975799999999996</v>
      </c>
      <c r="B686" t="s">
        <v>85743</v>
      </c>
    </row>
    <row r="687" spans="1:2" x14ac:dyDescent="0.3">
      <c r="A687" s="2">
        <v>0.95652999999999999</v>
      </c>
      <c r="B687" t="s">
        <v>85742</v>
      </c>
    </row>
    <row r="688" spans="1:2" x14ac:dyDescent="0.3">
      <c r="A688" s="2">
        <v>4.2661199999999999</v>
      </c>
      <c r="B688" t="s">
        <v>85741</v>
      </c>
    </row>
    <row r="689" spans="1:2" x14ac:dyDescent="0.3">
      <c r="A689" s="2">
        <v>15.0614043870786</v>
      </c>
      <c r="B689" t="s">
        <v>85740</v>
      </c>
    </row>
    <row r="690" spans="1:2" x14ac:dyDescent="0.3">
      <c r="A690" s="2">
        <v>0.19836805800356699</v>
      </c>
      <c r="B690" t="s">
        <v>85739</v>
      </c>
    </row>
    <row r="691" spans="1:2" x14ac:dyDescent="0.3">
      <c r="A691" s="2">
        <v>7.3261845818278604E-2</v>
      </c>
      <c r="B691" t="s">
        <v>85738</v>
      </c>
    </row>
    <row r="692" spans="1:2" x14ac:dyDescent="0.3">
      <c r="A692" s="2">
        <v>3.2764247095287899</v>
      </c>
      <c r="B692" t="s">
        <v>85737</v>
      </c>
    </row>
    <row r="693" spans="1:2" x14ac:dyDescent="0.3">
      <c r="A693" s="2">
        <v>2.4830758484184302E-2</v>
      </c>
      <c r="B693" t="s">
        <v>85736</v>
      </c>
    </row>
    <row r="694" spans="1:2" x14ac:dyDescent="0.3">
      <c r="A694" s="2">
        <v>29.787958380332999</v>
      </c>
      <c r="B694" t="s">
        <v>85735</v>
      </c>
    </row>
    <row r="695" spans="1:2" x14ac:dyDescent="0.3">
      <c r="A695" s="2">
        <v>0.14508828219255299</v>
      </c>
      <c r="B695" t="s">
        <v>85734</v>
      </c>
    </row>
    <row r="696" spans="1:2" x14ac:dyDescent="0.3">
      <c r="A696" s="2">
        <v>7.8778460111889599</v>
      </c>
      <c r="B696" t="s">
        <v>85733</v>
      </c>
    </row>
    <row r="697" spans="1:2" x14ac:dyDescent="0.3">
      <c r="A697" s="2">
        <v>0.212080660635665</v>
      </c>
      <c r="B697" t="s">
        <v>85732</v>
      </c>
    </row>
    <row r="698" spans="1:2" x14ac:dyDescent="0.3">
      <c r="A698" s="2">
        <v>0.183929303614489</v>
      </c>
      <c r="B698" t="s">
        <v>85731</v>
      </c>
    </row>
    <row r="699" spans="1:2" x14ac:dyDescent="0.3">
      <c r="A699" s="2">
        <v>1.59481728858253</v>
      </c>
      <c r="B699" t="s">
        <v>85730</v>
      </c>
    </row>
    <row r="700" spans="1:2" x14ac:dyDescent="0.3">
      <c r="A700" s="2">
        <v>8.3337512551497298E-3</v>
      </c>
      <c r="B700" t="s">
        <v>85729</v>
      </c>
    </row>
    <row r="701" spans="1:2" x14ac:dyDescent="0.3">
      <c r="A701" s="2">
        <v>5.4096447987536898E-3</v>
      </c>
      <c r="B701" t="s">
        <v>85728</v>
      </c>
    </row>
    <row r="702" spans="1:2" x14ac:dyDescent="0.3">
      <c r="A702" s="2">
        <v>6.3116736905246499E-3</v>
      </c>
      <c r="B702" t="s">
        <v>85727</v>
      </c>
    </row>
    <row r="703" spans="1:2" x14ac:dyDescent="0.3">
      <c r="A703" s="2">
        <v>7.1450416751627999E-2</v>
      </c>
      <c r="B703" t="s">
        <v>85726</v>
      </c>
    </row>
    <row r="704" spans="1:2" x14ac:dyDescent="0.3">
      <c r="A704" s="2">
        <v>4.59420662458732E-2</v>
      </c>
      <c r="B704" t="s">
        <v>85725</v>
      </c>
    </row>
    <row r="705" spans="1:2" x14ac:dyDescent="0.3">
      <c r="A705" s="2">
        <v>485.448352194932</v>
      </c>
      <c r="B705" t="s">
        <v>85724</v>
      </c>
    </row>
    <row r="706" spans="1:2" x14ac:dyDescent="0.3">
      <c r="A706" s="2">
        <v>1.2091571975646001</v>
      </c>
      <c r="B706" t="s">
        <v>85723</v>
      </c>
    </row>
    <row r="707" spans="1:2" x14ac:dyDescent="0.3">
      <c r="A707" s="2">
        <v>1.9519999999999999E-2</v>
      </c>
      <c r="B707" t="s">
        <v>85722</v>
      </c>
    </row>
    <row r="708" spans="1:2" x14ac:dyDescent="0.3">
      <c r="A708" s="2">
        <v>6.6596500000000001</v>
      </c>
      <c r="B708" t="s">
        <v>85721</v>
      </c>
    </row>
    <row r="709" spans="1:2" x14ac:dyDescent="0.3">
      <c r="A709" s="2">
        <v>2.23806641993166</v>
      </c>
      <c r="B709" t="s">
        <v>85720</v>
      </c>
    </row>
    <row r="710" spans="1:2" x14ac:dyDescent="0.3">
      <c r="A710" s="2">
        <v>0.63256868202046102</v>
      </c>
      <c r="B710" t="s">
        <v>85719</v>
      </c>
    </row>
    <row r="711" spans="1:2" x14ac:dyDescent="0.3">
      <c r="A711" s="2">
        <v>4.9833499999999997</v>
      </c>
      <c r="B711" t="s">
        <v>85718</v>
      </c>
    </row>
    <row r="712" spans="1:2" x14ac:dyDescent="0.3">
      <c r="A712" s="2">
        <v>1.6867544019268299</v>
      </c>
      <c r="B712" t="s">
        <v>85717</v>
      </c>
    </row>
    <row r="713" spans="1:2" x14ac:dyDescent="0.3">
      <c r="A713" s="2">
        <v>1.7729198413509499</v>
      </c>
      <c r="B713" t="s">
        <v>85716</v>
      </c>
    </row>
    <row r="714" spans="1:2" x14ac:dyDescent="0.3">
      <c r="A714" s="2">
        <v>6.5727365992771896</v>
      </c>
      <c r="B714" t="s">
        <v>85715</v>
      </c>
    </row>
    <row r="715" spans="1:2" x14ac:dyDescent="0.3">
      <c r="A715" s="2">
        <v>6.9999999999999999E-4</v>
      </c>
      <c r="B715" t="s">
        <v>85714</v>
      </c>
    </row>
    <row r="716" spans="1:2" x14ac:dyDescent="0.3">
      <c r="A716" s="2">
        <v>12.30747</v>
      </c>
      <c r="B716" t="s">
        <v>85713</v>
      </c>
    </row>
    <row r="717" spans="1:2" x14ac:dyDescent="0.3">
      <c r="A717" s="2">
        <v>12.1355667347032</v>
      </c>
      <c r="B717" t="s">
        <v>85712</v>
      </c>
    </row>
    <row r="718" spans="1:2" x14ac:dyDescent="0.3">
      <c r="A718" s="2">
        <v>5.1042920124657401E-3</v>
      </c>
      <c r="B718" t="s">
        <v>85711</v>
      </c>
    </row>
    <row r="719" spans="1:2" x14ac:dyDescent="0.3">
      <c r="A719" s="2">
        <v>105.576795466897</v>
      </c>
      <c r="B719" t="s">
        <v>85710</v>
      </c>
    </row>
    <row r="720" spans="1:2" x14ac:dyDescent="0.3">
      <c r="A720" s="2">
        <v>61.188108691619199</v>
      </c>
      <c r="B720" t="s">
        <v>85709</v>
      </c>
    </row>
    <row r="721" spans="1:2" x14ac:dyDescent="0.3">
      <c r="A721" s="2">
        <v>0.105884439511089</v>
      </c>
      <c r="B721" t="s">
        <v>85708</v>
      </c>
    </row>
    <row r="722" spans="1:2" x14ac:dyDescent="0.3">
      <c r="A722" s="2">
        <v>17.380407731146601</v>
      </c>
      <c r="B722" t="s">
        <v>85707</v>
      </c>
    </row>
    <row r="723" spans="1:2" x14ac:dyDescent="0.3">
      <c r="A723" s="2">
        <v>2.3132306284145199</v>
      </c>
      <c r="B723" t="s">
        <v>85706</v>
      </c>
    </row>
    <row r="724" spans="1:2" x14ac:dyDescent="0.3">
      <c r="A724" s="2">
        <v>3.47E-3</v>
      </c>
      <c r="B724" t="s">
        <v>85705</v>
      </c>
    </row>
    <row r="725" spans="1:2" x14ac:dyDescent="0.3">
      <c r="A725" s="2">
        <v>4.65277919052216E-4</v>
      </c>
      <c r="B725" t="s">
        <v>85704</v>
      </c>
    </row>
    <row r="726" spans="1:2" x14ac:dyDescent="0.3">
      <c r="A726" s="2">
        <v>4.6757966665892802E-4</v>
      </c>
      <c r="B726" t="s">
        <v>85703</v>
      </c>
    </row>
    <row r="727" spans="1:2" x14ac:dyDescent="0.3">
      <c r="A727" s="2">
        <v>4.6989696588955001E-4</v>
      </c>
      <c r="B727" t="s">
        <v>85702</v>
      </c>
    </row>
    <row r="728" spans="1:2" x14ac:dyDescent="0.3">
      <c r="A728" s="2">
        <v>120.144037435393</v>
      </c>
      <c r="B728" t="s">
        <v>85701</v>
      </c>
    </row>
    <row r="729" spans="1:2" x14ac:dyDescent="0.3">
      <c r="A729" s="2">
        <v>4.5201965477875703</v>
      </c>
      <c r="B729" t="s">
        <v>85700</v>
      </c>
    </row>
    <row r="730" spans="1:2" x14ac:dyDescent="0.3">
      <c r="A730" s="2">
        <v>0.20801767895791901</v>
      </c>
      <c r="B730" t="s">
        <v>85699</v>
      </c>
    </row>
    <row r="731" spans="1:2" x14ac:dyDescent="0.3">
      <c r="A731" s="2">
        <v>1.4799587991929299</v>
      </c>
      <c r="B731" t="s">
        <v>85698</v>
      </c>
    </row>
    <row r="732" spans="1:2" x14ac:dyDescent="0.3">
      <c r="A732" s="2">
        <v>0.57533187100266603</v>
      </c>
      <c r="B732" t="s">
        <v>85697</v>
      </c>
    </row>
    <row r="733" spans="1:2" x14ac:dyDescent="0.3">
      <c r="A733" s="2">
        <v>4.8902946327855298E-4</v>
      </c>
      <c r="B733" t="s">
        <v>85696</v>
      </c>
    </row>
    <row r="734" spans="1:2" x14ac:dyDescent="0.3">
      <c r="A734" s="2">
        <v>4.8902946327855298E-4</v>
      </c>
      <c r="B734" t="s">
        <v>85695</v>
      </c>
    </row>
    <row r="735" spans="1:2" x14ac:dyDescent="0.3">
      <c r="A735" s="2">
        <v>3.7805810751071102E-4</v>
      </c>
      <c r="B735" t="s">
        <v>85694</v>
      </c>
    </row>
    <row r="736" spans="1:2" x14ac:dyDescent="0.3">
      <c r="A736" s="2">
        <v>0.84214372436005602</v>
      </c>
      <c r="B736" t="s">
        <v>85693</v>
      </c>
    </row>
    <row r="737" spans="1:2" x14ac:dyDescent="0.3">
      <c r="A737" s="2">
        <v>0.92890026268526504</v>
      </c>
      <c r="B737" t="s">
        <v>85692</v>
      </c>
    </row>
    <row r="738" spans="1:2" x14ac:dyDescent="0.3">
      <c r="A738" s="2">
        <v>3.2050156855239599E-3</v>
      </c>
      <c r="B738" t="s">
        <v>85691</v>
      </c>
    </row>
    <row r="739" spans="1:2" x14ac:dyDescent="0.3">
      <c r="A739" s="2">
        <v>79.011803772048793</v>
      </c>
      <c r="B739" t="s">
        <v>85690</v>
      </c>
    </row>
    <row r="740" spans="1:2" x14ac:dyDescent="0.3">
      <c r="A740" s="2">
        <v>45.165947963127003</v>
      </c>
      <c r="B740" t="s">
        <v>85689</v>
      </c>
    </row>
    <row r="741" spans="1:2" x14ac:dyDescent="0.3">
      <c r="A741" s="2">
        <v>43.559772123499002</v>
      </c>
      <c r="B741" t="s">
        <v>85688</v>
      </c>
    </row>
    <row r="742" spans="1:2" x14ac:dyDescent="0.3">
      <c r="A742" s="2">
        <v>1.40836342033435</v>
      </c>
      <c r="B742" t="s">
        <v>85687</v>
      </c>
    </row>
    <row r="743" spans="1:2" x14ac:dyDescent="0.3">
      <c r="A743" s="2">
        <v>0.121680250263359</v>
      </c>
      <c r="B743" t="s">
        <v>85686</v>
      </c>
    </row>
    <row r="744" spans="1:2" x14ac:dyDescent="0.3">
      <c r="A744" s="2">
        <v>6.20789542176753E-2</v>
      </c>
      <c r="B744" t="s">
        <v>85685</v>
      </c>
    </row>
    <row r="745" spans="1:2" x14ac:dyDescent="0.3">
      <c r="A745" s="2">
        <v>4.5945000581174497E-3</v>
      </c>
      <c r="B745" t="s">
        <v>85684</v>
      </c>
    </row>
    <row r="746" spans="1:2" x14ac:dyDescent="0.3">
      <c r="A746" s="2">
        <v>8.6937991378730095E-2</v>
      </c>
      <c r="B746" t="s">
        <v>85683</v>
      </c>
    </row>
    <row r="747" spans="1:2" x14ac:dyDescent="0.3">
      <c r="A747" s="2">
        <v>4.7672267279179796E-3</v>
      </c>
      <c r="B747" t="s">
        <v>85682</v>
      </c>
    </row>
    <row r="748" spans="1:2" x14ac:dyDescent="0.3">
      <c r="A748" s="2">
        <v>1.31899953512158</v>
      </c>
      <c r="B748" t="s">
        <v>85681</v>
      </c>
    </row>
    <row r="749" spans="1:2" x14ac:dyDescent="0.3">
      <c r="A749" s="2">
        <v>0.12724949556604401</v>
      </c>
      <c r="B749" t="s">
        <v>85680</v>
      </c>
    </row>
    <row r="750" spans="1:2" x14ac:dyDescent="0.3">
      <c r="A750" s="2">
        <v>0.46479858820936298</v>
      </c>
      <c r="B750" t="s">
        <v>85679</v>
      </c>
    </row>
    <row r="751" spans="1:2" x14ac:dyDescent="0.3">
      <c r="A751" s="2">
        <v>0.58296546297249396</v>
      </c>
      <c r="B751" t="s">
        <v>85678</v>
      </c>
    </row>
    <row r="752" spans="1:2" x14ac:dyDescent="0.3">
      <c r="A752" s="2">
        <v>26.637034176551399</v>
      </c>
      <c r="B752" t="s">
        <v>85677</v>
      </c>
    </row>
    <row r="753" spans="1:2" x14ac:dyDescent="0.3">
      <c r="A753" s="2">
        <v>4.3396251866481403</v>
      </c>
      <c r="B753" t="s">
        <v>85676</v>
      </c>
    </row>
    <row r="754" spans="1:2" x14ac:dyDescent="0.3">
      <c r="A754" s="2">
        <v>0.27712825857810103</v>
      </c>
      <c r="B754" t="s">
        <v>85675</v>
      </c>
    </row>
    <row r="755" spans="1:2" x14ac:dyDescent="0.3">
      <c r="A755" s="2">
        <v>16.417501567436101</v>
      </c>
      <c r="B755" t="s">
        <v>85674</v>
      </c>
    </row>
    <row r="756" spans="1:2" x14ac:dyDescent="0.3">
      <c r="A756" s="2">
        <v>0.78762993482143495</v>
      </c>
      <c r="B756" t="s">
        <v>85673</v>
      </c>
    </row>
    <row r="757" spans="1:2" x14ac:dyDescent="0.3">
      <c r="A757" s="2">
        <v>0.109100039838397</v>
      </c>
      <c r="B757" t="s">
        <v>85672</v>
      </c>
    </row>
    <row r="758" spans="1:2" x14ac:dyDescent="0.3">
      <c r="A758" s="2">
        <v>0.46088622524539002</v>
      </c>
      <c r="B758" t="s">
        <v>85671</v>
      </c>
    </row>
    <row r="759" spans="1:2" x14ac:dyDescent="0.3">
      <c r="A759" s="2">
        <v>12.1205691177741</v>
      </c>
      <c r="B759" t="s">
        <v>85670</v>
      </c>
    </row>
    <row r="760" spans="1:2" x14ac:dyDescent="0.3">
      <c r="A760" s="2">
        <v>4.9169342442604999E-2</v>
      </c>
      <c r="B760" t="s">
        <v>85669</v>
      </c>
    </row>
    <row r="761" spans="1:2" x14ac:dyDescent="0.3">
      <c r="A761" s="2">
        <v>0.53636551782374797</v>
      </c>
      <c r="B761" t="s">
        <v>85668</v>
      </c>
    </row>
    <row r="762" spans="1:2" x14ac:dyDescent="0.3">
      <c r="A762" s="2">
        <v>0.11525000000000001</v>
      </c>
      <c r="B762" t="s">
        <v>85667</v>
      </c>
    </row>
    <row r="763" spans="1:2" x14ac:dyDescent="0.3">
      <c r="A763" s="2">
        <v>1.2997331082232899</v>
      </c>
      <c r="B763" t="s">
        <v>85666</v>
      </c>
    </row>
    <row r="764" spans="1:2" x14ac:dyDescent="0.3">
      <c r="A764" s="2">
        <v>6.7121812225809296E-3</v>
      </c>
      <c r="B764" t="s">
        <v>85665</v>
      </c>
    </row>
    <row r="765" spans="1:2" x14ac:dyDescent="0.3">
      <c r="A765" s="2">
        <v>6.0878123162850404E-3</v>
      </c>
      <c r="B765" t="s">
        <v>85664</v>
      </c>
    </row>
    <row r="766" spans="1:2" x14ac:dyDescent="0.3">
      <c r="A766" s="2">
        <v>7.3019675137488199E-3</v>
      </c>
      <c r="B766" t="s">
        <v>85663</v>
      </c>
    </row>
    <row r="767" spans="1:2" x14ac:dyDescent="0.3">
      <c r="A767" s="2">
        <v>6.2064015717716997E-3</v>
      </c>
      <c r="B767" t="s">
        <v>85662</v>
      </c>
    </row>
    <row r="768" spans="1:2" x14ac:dyDescent="0.3">
      <c r="A768" s="2">
        <v>6.2799539956371799E-3</v>
      </c>
      <c r="B768" t="s">
        <v>85661</v>
      </c>
    </row>
    <row r="769" spans="1:2" x14ac:dyDescent="0.3">
      <c r="A769" s="2">
        <v>25.8354951923919</v>
      </c>
      <c r="B769" t="s">
        <v>85660</v>
      </c>
    </row>
    <row r="770" spans="1:2" x14ac:dyDescent="0.3">
      <c r="A770" s="2">
        <v>24.6790819330528</v>
      </c>
      <c r="B770" t="s">
        <v>85659</v>
      </c>
    </row>
    <row r="771" spans="1:2" x14ac:dyDescent="0.3">
      <c r="A771" s="2">
        <v>9.4751104374416297E-4</v>
      </c>
      <c r="B771" t="s">
        <v>85658</v>
      </c>
    </row>
    <row r="772" spans="1:2" x14ac:dyDescent="0.3">
      <c r="A772" s="2">
        <v>0.79262999999999995</v>
      </c>
      <c r="B772" t="s">
        <v>85657</v>
      </c>
    </row>
    <row r="773" spans="1:2" x14ac:dyDescent="0.3">
      <c r="A773" s="2">
        <v>7.6810043650265794E-2</v>
      </c>
      <c r="B773" t="s">
        <v>85656</v>
      </c>
    </row>
    <row r="774" spans="1:2" x14ac:dyDescent="0.3">
      <c r="A774" s="2">
        <v>2.19</v>
      </c>
      <c r="B774" t="s">
        <v>85655</v>
      </c>
    </row>
    <row r="775" spans="1:2" x14ac:dyDescent="0.3">
      <c r="A775" s="2">
        <v>3.3272089581182301E-2</v>
      </c>
      <c r="B775" t="s">
        <v>85654</v>
      </c>
    </row>
    <row r="776" spans="1:2" x14ac:dyDescent="0.3">
      <c r="A776" s="2">
        <v>6.7000000000000002E-3</v>
      </c>
      <c r="B776" t="s">
        <v>85653</v>
      </c>
    </row>
    <row r="777" spans="1:2" x14ac:dyDescent="0.3">
      <c r="A777" s="2">
        <v>1.31998932616948E-3</v>
      </c>
      <c r="B777" t="s">
        <v>85652</v>
      </c>
    </row>
    <row r="778" spans="1:2" x14ac:dyDescent="0.3">
      <c r="A778" s="2">
        <v>2.4771973713608201E-3</v>
      </c>
      <c r="B778" t="s">
        <v>85651</v>
      </c>
    </row>
    <row r="779" spans="1:2" x14ac:dyDescent="0.3">
      <c r="A779" s="2">
        <v>3.1287971423898102</v>
      </c>
      <c r="B779" t="s">
        <v>85650</v>
      </c>
    </row>
    <row r="780" spans="1:2" x14ac:dyDescent="0.3">
      <c r="A780" s="2">
        <v>1.6282829250423101E-3</v>
      </c>
      <c r="B780" t="s">
        <v>85649</v>
      </c>
    </row>
    <row r="781" spans="1:2" x14ac:dyDescent="0.3">
      <c r="A781" s="2">
        <v>1.60660481348347E-3</v>
      </c>
      <c r="B781" t="s">
        <v>85648</v>
      </c>
    </row>
    <row r="782" spans="1:2" x14ac:dyDescent="0.3">
      <c r="A782" s="2">
        <v>104.12534712482601</v>
      </c>
      <c r="B782" t="s">
        <v>85647</v>
      </c>
    </row>
    <row r="783" spans="1:2" x14ac:dyDescent="0.3">
      <c r="A783" s="2">
        <v>5.0790474343872603E-3</v>
      </c>
      <c r="B783" t="s">
        <v>85646</v>
      </c>
    </row>
    <row r="784" spans="1:2" x14ac:dyDescent="0.3">
      <c r="A784" s="2">
        <v>5.43729</v>
      </c>
      <c r="B784" t="s">
        <v>85645</v>
      </c>
    </row>
    <row r="785" spans="1:2" x14ac:dyDescent="0.3">
      <c r="A785" s="2">
        <v>1.11856377984216E-2</v>
      </c>
      <c r="B785" t="s">
        <v>85644</v>
      </c>
    </row>
    <row r="786" spans="1:2" x14ac:dyDescent="0.3">
      <c r="A786" s="2">
        <v>0.14080057067663199</v>
      </c>
      <c r="B786" t="s">
        <v>85643</v>
      </c>
    </row>
    <row r="787" spans="1:2" x14ac:dyDescent="0.3">
      <c r="A787" s="2">
        <v>4.7127688670423901E-3</v>
      </c>
      <c r="B787" t="s">
        <v>85642</v>
      </c>
    </row>
    <row r="788" spans="1:2" x14ac:dyDescent="0.3">
      <c r="A788" s="2">
        <v>71.651593802066003</v>
      </c>
      <c r="B788" t="s">
        <v>85641</v>
      </c>
    </row>
    <row r="789" spans="1:2" x14ac:dyDescent="0.3">
      <c r="A789" s="2">
        <v>4.7979259566114303</v>
      </c>
      <c r="B789" t="s">
        <v>85640</v>
      </c>
    </row>
    <row r="790" spans="1:2" x14ac:dyDescent="0.3">
      <c r="A790" s="2">
        <v>6.5766799999999996</v>
      </c>
      <c r="B790" t="s">
        <v>85639</v>
      </c>
    </row>
    <row r="791" spans="1:2" x14ac:dyDescent="0.3">
      <c r="A791" s="2">
        <v>56.2480770521815</v>
      </c>
      <c r="B791" t="s">
        <v>85638</v>
      </c>
    </row>
    <row r="792" spans="1:2" x14ac:dyDescent="0.3">
      <c r="A792" s="2">
        <v>24.298912456917702</v>
      </c>
      <c r="B792" t="s">
        <v>85637</v>
      </c>
    </row>
    <row r="793" spans="1:2" x14ac:dyDescent="0.3">
      <c r="A793" s="2">
        <v>9.5379199999999997</v>
      </c>
      <c r="B793" t="s">
        <v>85636</v>
      </c>
    </row>
    <row r="794" spans="1:2" x14ac:dyDescent="0.3">
      <c r="A794" s="2">
        <v>0.46682000000000001</v>
      </c>
      <c r="B794" t="s">
        <v>85635</v>
      </c>
    </row>
    <row r="795" spans="1:2" x14ac:dyDescent="0.3">
      <c r="A795" s="2">
        <v>2301.7186990093701</v>
      </c>
      <c r="B795" t="s">
        <v>85634</v>
      </c>
    </row>
    <row r="796" spans="1:2" x14ac:dyDescent="0.3">
      <c r="A796" s="2">
        <v>0.109132038448263</v>
      </c>
      <c r="B796" t="s">
        <v>85633</v>
      </c>
    </row>
    <row r="797" spans="1:2" x14ac:dyDescent="0.3">
      <c r="A797" s="2">
        <v>6.0018847832808795E-4</v>
      </c>
      <c r="B797" t="s">
        <v>85632</v>
      </c>
    </row>
    <row r="798" spans="1:2" x14ac:dyDescent="0.3">
      <c r="A798" s="2">
        <v>6.9154712278932096E-4</v>
      </c>
      <c r="B798" t="s">
        <v>85631</v>
      </c>
    </row>
    <row r="799" spans="1:2" x14ac:dyDescent="0.3">
      <c r="A799" s="2">
        <v>1.0057847373871101E-2</v>
      </c>
      <c r="B799" t="s">
        <v>85630</v>
      </c>
    </row>
    <row r="800" spans="1:2" x14ac:dyDescent="0.3">
      <c r="A800" s="2">
        <v>7.9000000000000008E-3</v>
      </c>
      <c r="B800" t="s">
        <v>85629</v>
      </c>
    </row>
    <row r="801" spans="1:2" x14ac:dyDescent="0.3">
      <c r="A801" s="2">
        <v>6.9800000000000001E-3</v>
      </c>
      <c r="B801" t="s">
        <v>85628</v>
      </c>
    </row>
    <row r="802" spans="1:2" x14ac:dyDescent="0.3">
      <c r="A802" s="2">
        <v>0.100672618835949</v>
      </c>
      <c r="B802" t="s">
        <v>85627</v>
      </c>
    </row>
    <row r="803" spans="1:2" x14ac:dyDescent="0.3">
      <c r="A803" s="2">
        <v>4.6971057634585998E-2</v>
      </c>
      <c r="B803" t="s">
        <v>85626</v>
      </c>
    </row>
    <row r="804" spans="1:2" x14ac:dyDescent="0.3">
      <c r="A804" s="2">
        <v>5.39530117544968E-2</v>
      </c>
      <c r="B804" t="s">
        <v>85625</v>
      </c>
    </row>
    <row r="805" spans="1:2" x14ac:dyDescent="0.3">
      <c r="A805" s="2">
        <v>2.80544394434845E-2</v>
      </c>
      <c r="B805" t="s">
        <v>85624</v>
      </c>
    </row>
    <row r="806" spans="1:2" x14ac:dyDescent="0.3">
      <c r="A806" s="2">
        <v>1.6903869338788999</v>
      </c>
      <c r="B806" t="s">
        <v>85623</v>
      </c>
    </row>
    <row r="807" spans="1:2" x14ac:dyDescent="0.3">
      <c r="A807" s="2">
        <v>0.27466304201611802</v>
      </c>
      <c r="B807" t="s">
        <v>85622</v>
      </c>
    </row>
    <row r="808" spans="1:2" x14ac:dyDescent="0.3">
      <c r="A808" s="2">
        <v>3.8708336490068198E-3</v>
      </c>
      <c r="B808" t="s">
        <v>85621</v>
      </c>
    </row>
    <row r="809" spans="1:2" x14ac:dyDescent="0.3">
      <c r="A809" s="2">
        <v>2.6506074069450598E-3</v>
      </c>
      <c r="B809" t="s">
        <v>85620</v>
      </c>
    </row>
    <row r="810" spans="1:2" x14ac:dyDescent="0.3">
      <c r="A810" s="2">
        <v>2.92481434609254</v>
      </c>
      <c r="B810" t="s">
        <v>85619</v>
      </c>
    </row>
    <row r="811" spans="1:2" x14ac:dyDescent="0.3">
      <c r="A811" s="2">
        <v>54.421942431621403</v>
      </c>
      <c r="B811" t="s">
        <v>85618</v>
      </c>
    </row>
    <row r="812" spans="1:2" x14ac:dyDescent="0.3">
      <c r="A812" s="2">
        <v>8.7706949242594395E-2</v>
      </c>
      <c r="B812" t="s">
        <v>85617</v>
      </c>
    </row>
    <row r="813" spans="1:2" x14ac:dyDescent="0.3">
      <c r="A813" s="2">
        <v>0.99558867817525798</v>
      </c>
      <c r="B813" t="s">
        <v>85616</v>
      </c>
    </row>
    <row r="814" spans="1:2" x14ac:dyDescent="0.3">
      <c r="A814" s="2">
        <v>2.08290051572988E-2</v>
      </c>
      <c r="B814" t="s">
        <v>85615</v>
      </c>
    </row>
    <row r="815" spans="1:2" x14ac:dyDescent="0.3">
      <c r="A815" s="2">
        <v>2.6996968633965202E-3</v>
      </c>
      <c r="B815" t="s">
        <v>85614</v>
      </c>
    </row>
    <row r="816" spans="1:2" x14ac:dyDescent="0.3">
      <c r="A816" s="2">
        <v>6.0591653487034602E-2</v>
      </c>
      <c r="B816" t="s">
        <v>85613</v>
      </c>
    </row>
    <row r="817" spans="1:2" x14ac:dyDescent="0.3">
      <c r="A817" s="2">
        <v>1.00715800310582</v>
      </c>
      <c r="B817" t="s">
        <v>85612</v>
      </c>
    </row>
    <row r="818" spans="1:2" x14ac:dyDescent="0.3">
      <c r="A818" s="2">
        <v>0.111444063564014</v>
      </c>
      <c r="B818" t="s">
        <v>85611</v>
      </c>
    </row>
    <row r="819" spans="1:2" x14ac:dyDescent="0.3">
      <c r="A819" s="2">
        <v>30.0771396717134</v>
      </c>
      <c r="B819" t="s">
        <v>85610</v>
      </c>
    </row>
    <row r="820" spans="1:2" x14ac:dyDescent="0.3">
      <c r="A820" s="2">
        <v>2.2248672294208498E-2</v>
      </c>
      <c r="B820" t="s">
        <v>85609</v>
      </c>
    </row>
    <row r="821" spans="1:2" x14ac:dyDescent="0.3">
      <c r="A821" s="2">
        <v>8.7001291074023505E-4</v>
      </c>
      <c r="B821" t="s">
        <v>85608</v>
      </c>
    </row>
    <row r="822" spans="1:2" x14ac:dyDescent="0.3">
      <c r="A822" s="2">
        <v>2.05382754557667E-2</v>
      </c>
      <c r="B822" t="s">
        <v>85607</v>
      </c>
    </row>
    <row r="823" spans="1:2" x14ac:dyDescent="0.3">
      <c r="A823" s="2">
        <v>9.9249893015351809E-4</v>
      </c>
      <c r="B823" t="s">
        <v>85606</v>
      </c>
    </row>
    <row r="824" spans="1:2" x14ac:dyDescent="0.3">
      <c r="A824" s="2">
        <v>32.115586371075501</v>
      </c>
      <c r="B824" t="s">
        <v>85605</v>
      </c>
    </row>
    <row r="825" spans="1:2" x14ac:dyDescent="0.3">
      <c r="A825" s="2">
        <v>7.8882793233977804</v>
      </c>
      <c r="B825" t="s">
        <v>85604</v>
      </c>
    </row>
    <row r="826" spans="1:2" x14ac:dyDescent="0.3">
      <c r="A826" s="2">
        <v>1313.93069401771</v>
      </c>
      <c r="B826" t="s">
        <v>85603</v>
      </c>
    </row>
    <row r="827" spans="1:2" x14ac:dyDescent="0.3">
      <c r="A827" s="2">
        <v>149.64726460082099</v>
      </c>
      <c r="B827" t="s">
        <v>85602</v>
      </c>
    </row>
    <row r="828" spans="1:2" x14ac:dyDescent="0.3">
      <c r="A828" s="2">
        <v>1.7673695093434898E-2</v>
      </c>
      <c r="B828" t="s">
        <v>85601</v>
      </c>
    </row>
    <row r="829" spans="1:2" x14ac:dyDescent="0.3">
      <c r="A829" s="2">
        <v>1.1139600000000001</v>
      </c>
      <c r="B829" t="s">
        <v>85600</v>
      </c>
    </row>
    <row r="830" spans="1:2" x14ac:dyDescent="0.3">
      <c r="A830" s="2">
        <v>0.11833</v>
      </c>
      <c r="B830" t="s">
        <v>85599</v>
      </c>
    </row>
    <row r="831" spans="1:2" x14ac:dyDescent="0.3">
      <c r="A831" s="2">
        <v>4.2290000000000001E-2</v>
      </c>
      <c r="B831" t="s">
        <v>85598</v>
      </c>
    </row>
    <row r="832" spans="1:2" x14ac:dyDescent="0.3">
      <c r="A832" s="2">
        <v>710.110675214151</v>
      </c>
      <c r="B832" t="s">
        <v>85597</v>
      </c>
    </row>
    <row r="833" spans="1:2" x14ac:dyDescent="0.3">
      <c r="A833" s="2">
        <v>0.105221628230526</v>
      </c>
      <c r="B833" t="s">
        <v>85596</v>
      </c>
    </row>
    <row r="834" spans="1:2" x14ac:dyDescent="0.3">
      <c r="A834" s="2">
        <v>4.28674</v>
      </c>
      <c r="B834" t="s">
        <v>85595</v>
      </c>
    </row>
    <row r="835" spans="1:2" x14ac:dyDescent="0.3">
      <c r="A835" s="2">
        <v>31.381255809868701</v>
      </c>
      <c r="B835" t="s">
        <v>85594</v>
      </c>
    </row>
    <row r="836" spans="1:2" x14ac:dyDescent="0.3">
      <c r="A836" s="2">
        <v>3.7138822731151197E-2</v>
      </c>
      <c r="B836" t="s">
        <v>85593</v>
      </c>
    </row>
    <row r="837" spans="1:2" x14ac:dyDescent="0.3">
      <c r="A837" s="2">
        <v>112.557219942681</v>
      </c>
      <c r="B837" t="s">
        <v>85592</v>
      </c>
    </row>
    <row r="838" spans="1:2" x14ac:dyDescent="0.3">
      <c r="A838" s="2">
        <v>7.6899999999999998E-3</v>
      </c>
      <c r="B838" t="s">
        <v>85591</v>
      </c>
    </row>
    <row r="839" spans="1:2" x14ac:dyDescent="0.3">
      <c r="A839" s="2">
        <v>12.2344453845754</v>
      </c>
      <c r="B839" t="s">
        <v>85590</v>
      </c>
    </row>
    <row r="840" spans="1:2" x14ac:dyDescent="0.3">
      <c r="A840" s="2">
        <v>45.016878302273398</v>
      </c>
      <c r="B840" t="s">
        <v>85589</v>
      </c>
    </row>
    <row r="841" spans="1:2" x14ac:dyDescent="0.3">
      <c r="A841" s="2">
        <v>0.21199297118182001</v>
      </c>
      <c r="B841" t="s">
        <v>85588</v>
      </c>
    </row>
    <row r="842" spans="1:2" x14ac:dyDescent="0.3">
      <c r="A842" s="2">
        <v>99.396220012504003</v>
      </c>
      <c r="B842" t="s">
        <v>85587</v>
      </c>
    </row>
    <row r="843" spans="1:2" x14ac:dyDescent="0.3">
      <c r="A843" s="2">
        <v>1.09175814276037E-2</v>
      </c>
      <c r="B843" t="s">
        <v>85586</v>
      </c>
    </row>
    <row r="844" spans="1:2" x14ac:dyDescent="0.3">
      <c r="A844" s="2">
        <v>1.93137677198497E-2</v>
      </c>
      <c r="B844" t="s">
        <v>85585</v>
      </c>
    </row>
    <row r="845" spans="1:2" x14ac:dyDescent="0.3">
      <c r="A845" s="2">
        <v>8.8817417672042306E-2</v>
      </c>
      <c r="B845" t="s">
        <v>85584</v>
      </c>
    </row>
    <row r="846" spans="1:2" x14ac:dyDescent="0.3">
      <c r="A846" s="2">
        <v>6.44367320589667E-3</v>
      </c>
      <c r="B846" t="s">
        <v>85583</v>
      </c>
    </row>
    <row r="847" spans="1:2" x14ac:dyDescent="0.3">
      <c r="A847" s="2">
        <v>6.7489864028141599E-3</v>
      </c>
      <c r="B847" t="s">
        <v>85582</v>
      </c>
    </row>
    <row r="848" spans="1:2" x14ac:dyDescent="0.3">
      <c r="A848" s="2">
        <v>8.8108706138169293</v>
      </c>
      <c r="B848" t="s">
        <v>85581</v>
      </c>
    </row>
    <row r="849" spans="1:2" x14ac:dyDescent="0.3">
      <c r="A849" s="2">
        <v>0.13955171909806799</v>
      </c>
      <c r="B849" t="s">
        <v>85580</v>
      </c>
    </row>
    <row r="850" spans="1:2" x14ac:dyDescent="0.3">
      <c r="A850" s="2">
        <v>8.3733417403421603E-3</v>
      </c>
      <c r="B850" t="s">
        <v>85579</v>
      </c>
    </row>
    <row r="851" spans="1:2" x14ac:dyDescent="0.3">
      <c r="A851" s="2">
        <v>2.5676526228651398E-3</v>
      </c>
      <c r="B851" t="s">
        <v>85578</v>
      </c>
    </row>
    <row r="852" spans="1:2" x14ac:dyDescent="0.3">
      <c r="A852" s="2">
        <v>6.3280230236909202E-3</v>
      </c>
      <c r="B852" t="s">
        <v>85577</v>
      </c>
    </row>
    <row r="853" spans="1:2" x14ac:dyDescent="0.3">
      <c r="A853" s="2">
        <v>21.526903610693399</v>
      </c>
      <c r="B853" t="s">
        <v>85576</v>
      </c>
    </row>
    <row r="854" spans="1:2" x14ac:dyDescent="0.3">
      <c r="A854" s="2">
        <v>0.164091594597014</v>
      </c>
      <c r="B854" t="s">
        <v>85575</v>
      </c>
    </row>
    <row r="855" spans="1:2" x14ac:dyDescent="0.3">
      <c r="A855" s="2">
        <v>10.844328793273601</v>
      </c>
      <c r="B855" t="s">
        <v>85574</v>
      </c>
    </row>
    <row r="856" spans="1:2" x14ac:dyDescent="0.3">
      <c r="A856" s="2">
        <v>2.39985940211298</v>
      </c>
      <c r="B856" t="s">
        <v>85573</v>
      </c>
    </row>
    <row r="857" spans="1:2" x14ac:dyDescent="0.3">
      <c r="A857" s="2">
        <v>4.3699999999999998E-3</v>
      </c>
      <c r="B857" t="s">
        <v>85572</v>
      </c>
    </row>
    <row r="858" spans="1:2" x14ac:dyDescent="0.3">
      <c r="A858" s="2">
        <v>0.47033999999999998</v>
      </c>
      <c r="B858" t="s">
        <v>85571</v>
      </c>
    </row>
    <row r="859" spans="1:2" x14ac:dyDescent="0.3">
      <c r="A859" s="2">
        <v>930</v>
      </c>
      <c r="B859" t="s">
        <v>6072</v>
      </c>
    </row>
    <row r="860" spans="1:2" x14ac:dyDescent="0.3">
      <c r="A860" s="2">
        <v>2.7336676113894399E-3</v>
      </c>
      <c r="B860" t="s">
        <v>85570</v>
      </c>
    </row>
    <row r="861" spans="1:2" x14ac:dyDescent="0.3">
      <c r="A861" s="2">
        <v>0.35768</v>
      </c>
      <c r="B861" t="s">
        <v>85569</v>
      </c>
    </row>
    <row r="862" spans="1:2" x14ac:dyDescent="0.3">
      <c r="A862" s="2">
        <v>7.9535425397884696</v>
      </c>
      <c r="B862" t="s">
        <v>85568</v>
      </c>
    </row>
    <row r="863" spans="1:2" x14ac:dyDescent="0.3">
      <c r="A863" s="2">
        <v>7.9535425397884696</v>
      </c>
      <c r="B863" t="s">
        <v>85567</v>
      </c>
    </row>
    <row r="864" spans="1:2" x14ac:dyDescent="0.3">
      <c r="A864" s="2">
        <v>5.8646634799129398</v>
      </c>
      <c r="B864" t="s">
        <v>85566</v>
      </c>
    </row>
    <row r="865" spans="1:2" x14ac:dyDescent="0.3">
      <c r="A865" s="2">
        <v>1.6698014839349001E-2</v>
      </c>
      <c r="B865" t="s">
        <v>85565</v>
      </c>
    </row>
    <row r="866" spans="1:2" x14ac:dyDescent="0.3">
      <c r="A866" s="2">
        <v>1.8331152831318701E-2</v>
      </c>
      <c r="B866" t="s">
        <v>85564</v>
      </c>
    </row>
    <row r="867" spans="1:2" x14ac:dyDescent="0.3">
      <c r="A867" s="2">
        <v>0.205227240968862</v>
      </c>
      <c r="B867" t="s">
        <v>85563</v>
      </c>
    </row>
    <row r="868" spans="1:2" x14ac:dyDescent="0.3">
      <c r="A868" s="2">
        <v>0.35048699893931901</v>
      </c>
      <c r="B868" t="s">
        <v>85562</v>
      </c>
    </row>
    <row r="869" spans="1:2" x14ac:dyDescent="0.3">
      <c r="A869" s="2">
        <v>0.35514757342458803</v>
      </c>
      <c r="B869" t="s">
        <v>85561</v>
      </c>
    </row>
    <row r="870" spans="1:2" x14ac:dyDescent="0.3">
      <c r="A870" s="2">
        <v>0.35514757342458803</v>
      </c>
      <c r="B870" t="s">
        <v>85560</v>
      </c>
    </row>
    <row r="871" spans="1:2" x14ac:dyDescent="0.3">
      <c r="A871" s="2">
        <v>0.50885000000000002</v>
      </c>
      <c r="B871" t="s">
        <v>85559</v>
      </c>
    </row>
    <row r="872" spans="1:2" x14ac:dyDescent="0.3">
      <c r="A872" s="2">
        <v>14.954947158285901</v>
      </c>
      <c r="B872" t="s">
        <v>85558</v>
      </c>
    </row>
    <row r="873" spans="1:2" x14ac:dyDescent="0.3">
      <c r="A873" s="2">
        <v>0.114557542371638</v>
      </c>
      <c r="B873" t="s">
        <v>85557</v>
      </c>
    </row>
    <row r="874" spans="1:2" x14ac:dyDescent="0.3">
      <c r="A874" s="2">
        <v>9.819E-2</v>
      </c>
      <c r="B874" t="s">
        <v>85556</v>
      </c>
    </row>
    <row r="875" spans="1:2" x14ac:dyDescent="0.3">
      <c r="A875" s="2">
        <v>4.1000000000000003E-3</v>
      </c>
      <c r="B875" t="s">
        <v>85555</v>
      </c>
    </row>
    <row r="876" spans="1:2" x14ac:dyDescent="0.3">
      <c r="A876" s="2">
        <v>8.2305298647141694</v>
      </c>
      <c r="B876" t="s">
        <v>85554</v>
      </c>
    </row>
    <row r="877" spans="1:2" x14ac:dyDescent="0.3">
      <c r="A877" s="2">
        <v>7.3590827775052896E-3</v>
      </c>
      <c r="B877" t="s">
        <v>85553</v>
      </c>
    </row>
    <row r="878" spans="1:2" x14ac:dyDescent="0.3">
      <c r="A878" s="2">
        <v>0.27741475735770299</v>
      </c>
      <c r="B878" t="s">
        <v>85552</v>
      </c>
    </row>
    <row r="879" spans="1:2" x14ac:dyDescent="0.3">
      <c r="A879" s="2">
        <v>7.9535425397884696</v>
      </c>
      <c r="B879" t="s">
        <v>85551</v>
      </c>
    </row>
    <row r="880" spans="1:2" x14ac:dyDescent="0.3">
      <c r="A880" s="2">
        <v>18.766032779832798</v>
      </c>
      <c r="B880" t="s">
        <v>85550</v>
      </c>
    </row>
    <row r="881" spans="1:2" x14ac:dyDescent="0.3">
      <c r="A881" s="2">
        <v>12.849799818671499</v>
      </c>
      <c r="B881" t="s">
        <v>85549</v>
      </c>
    </row>
    <row r="882" spans="1:2" x14ac:dyDescent="0.3">
      <c r="A882" s="2">
        <v>7.1160438576270399E-2</v>
      </c>
      <c r="B882" t="s">
        <v>85548</v>
      </c>
    </row>
    <row r="883" spans="1:2" x14ac:dyDescent="0.3">
      <c r="A883" s="2">
        <v>3.89084053014172E-3</v>
      </c>
      <c r="B883" t="s">
        <v>85547</v>
      </c>
    </row>
    <row r="884" spans="1:2" x14ac:dyDescent="0.3">
      <c r="A884" s="2">
        <v>20.1958870770559</v>
      </c>
      <c r="B884" t="s">
        <v>85546</v>
      </c>
    </row>
    <row r="885" spans="1:2" x14ac:dyDescent="0.3">
      <c r="A885" s="2">
        <v>87.186693360126597</v>
      </c>
      <c r="B885" t="s">
        <v>85545</v>
      </c>
    </row>
    <row r="886" spans="1:2" x14ac:dyDescent="0.3">
      <c r="A886" s="2">
        <v>3.7731499999999998</v>
      </c>
      <c r="B886" t="s">
        <v>85544</v>
      </c>
    </row>
    <row r="887" spans="1:2" x14ac:dyDescent="0.3">
      <c r="A887" s="2">
        <v>0.27770985031739898</v>
      </c>
      <c r="B887" t="s">
        <v>85543</v>
      </c>
    </row>
    <row r="888" spans="1:2" x14ac:dyDescent="0.3">
      <c r="A888" s="2">
        <v>8.8039050362811508</v>
      </c>
      <c r="B888" t="s">
        <v>85542</v>
      </c>
    </row>
    <row r="889" spans="1:2" x14ac:dyDescent="0.3">
      <c r="A889" s="2">
        <v>8.8039050362811508</v>
      </c>
      <c r="B889" t="s">
        <v>85541</v>
      </c>
    </row>
    <row r="890" spans="1:2" x14ac:dyDescent="0.3">
      <c r="A890" s="2">
        <v>0.14227650278632301</v>
      </c>
      <c r="B890" t="s">
        <v>85540</v>
      </c>
    </row>
    <row r="891" spans="1:2" x14ac:dyDescent="0.3">
      <c r="A891" s="2">
        <v>676.36623245974602</v>
      </c>
      <c r="B891" t="s">
        <v>85539</v>
      </c>
    </row>
    <row r="892" spans="1:2" x14ac:dyDescent="0.3">
      <c r="A892" s="2">
        <v>0.57914342723735601</v>
      </c>
      <c r="B892" t="s">
        <v>85538</v>
      </c>
    </row>
    <row r="893" spans="1:2" x14ac:dyDescent="0.3">
      <c r="A893" s="2">
        <v>1.46559300651391E-2</v>
      </c>
      <c r="B893" t="s">
        <v>85537</v>
      </c>
    </row>
    <row r="894" spans="1:2" x14ac:dyDescent="0.3">
      <c r="A894" s="2">
        <v>0.18178535356981099</v>
      </c>
      <c r="B894" t="s">
        <v>85536</v>
      </c>
    </row>
    <row r="895" spans="1:2" x14ac:dyDescent="0.3">
      <c r="A895" s="2">
        <v>29.015412953452302</v>
      </c>
      <c r="B895" t="s">
        <v>85535</v>
      </c>
    </row>
    <row r="896" spans="1:2" x14ac:dyDescent="0.3">
      <c r="A896" s="2">
        <v>1.2410773542950599</v>
      </c>
      <c r="B896" t="s">
        <v>85534</v>
      </c>
    </row>
    <row r="897" spans="1:2" x14ac:dyDescent="0.3">
      <c r="A897" s="2">
        <v>3.15131815769942</v>
      </c>
      <c r="B897" t="s">
        <v>85533</v>
      </c>
    </row>
    <row r="898" spans="1:2" x14ac:dyDescent="0.3">
      <c r="A898" s="2">
        <v>2.4240070559423299</v>
      </c>
      <c r="B898" t="s">
        <v>85532</v>
      </c>
    </row>
    <row r="899" spans="1:2" x14ac:dyDescent="0.3">
      <c r="A899" s="2">
        <v>7.9123950297730096E-3</v>
      </c>
      <c r="B899" t="s">
        <v>85531</v>
      </c>
    </row>
    <row r="900" spans="1:2" x14ac:dyDescent="0.3">
      <c r="A900" s="2">
        <v>1.17642532526965E-2</v>
      </c>
      <c r="B900" t="s">
        <v>85530</v>
      </c>
    </row>
    <row r="901" spans="1:2" x14ac:dyDescent="0.3">
      <c r="A901" s="2">
        <v>1.03797163108453E-2</v>
      </c>
      <c r="B901" t="s">
        <v>85529</v>
      </c>
    </row>
    <row r="902" spans="1:2" x14ac:dyDescent="0.3">
      <c r="A902" s="2">
        <v>2.2987719309079301E-2</v>
      </c>
      <c r="B902" t="s">
        <v>85528</v>
      </c>
    </row>
    <row r="903" spans="1:2" x14ac:dyDescent="0.3">
      <c r="A903" s="2">
        <v>0.25293075023300698</v>
      </c>
      <c r="B903" t="s">
        <v>85527</v>
      </c>
    </row>
    <row r="904" spans="1:2" x14ac:dyDescent="0.3">
      <c r="A904" s="2">
        <v>6.9218490515442294E-2</v>
      </c>
      <c r="B904" t="s">
        <v>85526</v>
      </c>
    </row>
    <row r="905" spans="1:2" x14ac:dyDescent="0.3">
      <c r="A905" s="2">
        <v>1.08224424280857E-2</v>
      </c>
      <c r="B905" t="s">
        <v>85525</v>
      </c>
    </row>
    <row r="906" spans="1:2" x14ac:dyDescent="0.3">
      <c r="A906" s="2">
        <v>7.6665407028565696E-2</v>
      </c>
      <c r="B906" t="s">
        <v>85524</v>
      </c>
    </row>
    <row r="907" spans="1:2" x14ac:dyDescent="0.3">
      <c r="A907" s="2">
        <v>0.19452215616624599</v>
      </c>
      <c r="B907" t="s">
        <v>85523</v>
      </c>
    </row>
    <row r="908" spans="1:2" x14ac:dyDescent="0.3">
      <c r="A908" s="2">
        <v>9.2363873610232294E-2</v>
      </c>
      <c r="B908" t="s">
        <v>85522</v>
      </c>
    </row>
    <row r="909" spans="1:2" x14ac:dyDescent="0.3">
      <c r="A909" s="2">
        <v>119.38491999999999</v>
      </c>
      <c r="B909" t="s">
        <v>85521</v>
      </c>
    </row>
    <row r="910" spans="1:2" x14ac:dyDescent="0.3">
      <c r="A910" s="2">
        <v>1.12552362796207</v>
      </c>
      <c r="B910" t="s">
        <v>85520</v>
      </c>
    </row>
    <row r="911" spans="1:2" x14ac:dyDescent="0.3">
      <c r="A911" s="2">
        <v>11.201219999999999</v>
      </c>
      <c r="B911" t="s">
        <v>85519</v>
      </c>
    </row>
    <row r="912" spans="1:2" x14ac:dyDescent="0.3">
      <c r="A912" s="2">
        <v>3.64595360991345E-2</v>
      </c>
      <c r="B912" t="s">
        <v>85518</v>
      </c>
    </row>
    <row r="913" spans="1:2" x14ac:dyDescent="0.3">
      <c r="A913" s="2">
        <v>4.7000000000000002E-3</v>
      </c>
      <c r="B913" t="s">
        <v>85517</v>
      </c>
    </row>
    <row r="914" spans="1:2" x14ac:dyDescent="0.3">
      <c r="A914" s="2">
        <v>6.12646449864934</v>
      </c>
      <c r="B914" t="s">
        <v>85516</v>
      </c>
    </row>
    <row r="915" spans="1:2" x14ac:dyDescent="0.3">
      <c r="A915" s="2">
        <v>23.203220000000002</v>
      </c>
      <c r="B915" t="s">
        <v>85515</v>
      </c>
    </row>
    <row r="916" spans="1:2" x14ac:dyDescent="0.3">
      <c r="A916" s="2">
        <v>9.3743599999999994</v>
      </c>
      <c r="B916" t="s">
        <v>85514</v>
      </c>
    </row>
    <row r="917" spans="1:2" x14ac:dyDescent="0.3">
      <c r="A917" s="2">
        <v>1.9595</v>
      </c>
      <c r="B917" t="s">
        <v>85513</v>
      </c>
    </row>
    <row r="918" spans="1:2" x14ac:dyDescent="0.3">
      <c r="A918" s="2">
        <v>0.96319025562703497</v>
      </c>
      <c r="B918" t="s">
        <v>85512</v>
      </c>
    </row>
    <row r="919" spans="1:2" x14ac:dyDescent="0.3">
      <c r="A919" s="2">
        <v>13.7873</v>
      </c>
      <c r="B919" t="s">
        <v>85511</v>
      </c>
    </row>
    <row r="920" spans="1:2" x14ac:dyDescent="0.3">
      <c r="A920" s="2">
        <v>65.578280371453801</v>
      </c>
      <c r="B920" t="s">
        <v>85510</v>
      </c>
    </row>
    <row r="921" spans="1:2" x14ac:dyDescent="0.3">
      <c r="A921" s="2">
        <v>1.7973217736731399</v>
      </c>
      <c r="B921" t="s">
        <v>85509</v>
      </c>
    </row>
    <row r="922" spans="1:2" x14ac:dyDescent="0.3">
      <c r="A922" s="2">
        <v>2.4660000000000001E-2</v>
      </c>
      <c r="B922" t="s">
        <v>85508</v>
      </c>
    </row>
    <row r="923" spans="1:2" x14ac:dyDescent="0.3">
      <c r="A923" s="2">
        <v>39.398299999999999</v>
      </c>
      <c r="B923" t="s">
        <v>85507</v>
      </c>
    </row>
    <row r="924" spans="1:2" x14ac:dyDescent="0.3">
      <c r="A924" s="2">
        <v>22.018879999999999</v>
      </c>
      <c r="B924" t="s">
        <v>85506</v>
      </c>
    </row>
    <row r="925" spans="1:2" x14ac:dyDescent="0.3">
      <c r="A925" s="2">
        <v>61.925080000000001</v>
      </c>
      <c r="B925" t="s">
        <v>85505</v>
      </c>
    </row>
    <row r="926" spans="1:2" x14ac:dyDescent="0.3">
      <c r="A926" s="2">
        <v>0.40835492822139802</v>
      </c>
      <c r="B926" t="s">
        <v>85504</v>
      </c>
    </row>
    <row r="927" spans="1:2" x14ac:dyDescent="0.3">
      <c r="A927" s="2">
        <v>1.02504806746381E-2</v>
      </c>
      <c r="B927" t="s">
        <v>85503</v>
      </c>
    </row>
    <row r="928" spans="1:2" x14ac:dyDescent="0.3">
      <c r="A928" s="2">
        <v>2.0205661205633801E-2</v>
      </c>
      <c r="B928" t="s">
        <v>85502</v>
      </c>
    </row>
    <row r="929" spans="1:2" x14ac:dyDescent="0.3">
      <c r="A929" s="2">
        <v>140.06674684767799</v>
      </c>
      <c r="B929" t="s">
        <v>85501</v>
      </c>
    </row>
    <row r="930" spans="1:2" x14ac:dyDescent="0.3">
      <c r="A930" s="2">
        <v>0.1051071201484</v>
      </c>
      <c r="B930" t="s">
        <v>85500</v>
      </c>
    </row>
    <row r="931" spans="1:2" x14ac:dyDescent="0.3">
      <c r="A931" s="2">
        <v>4.3585351902540703E-2</v>
      </c>
      <c r="B931" t="s">
        <v>85499</v>
      </c>
    </row>
    <row r="932" spans="1:2" x14ac:dyDescent="0.3">
      <c r="A932" s="2">
        <v>8.0475499999999993</v>
      </c>
      <c r="B932" t="s">
        <v>85498</v>
      </c>
    </row>
    <row r="933" spans="1:2" x14ac:dyDescent="0.3">
      <c r="A933" s="2">
        <v>6.0939516038308996E-3</v>
      </c>
      <c r="B933" t="s">
        <v>85497</v>
      </c>
    </row>
    <row r="934" spans="1:2" x14ac:dyDescent="0.3">
      <c r="A934" s="2">
        <v>26.604669999999999</v>
      </c>
      <c r="B934" t="s">
        <v>85496</v>
      </c>
    </row>
    <row r="935" spans="1:2" x14ac:dyDescent="0.3">
      <c r="A935" s="2">
        <v>4.0477800000000004</v>
      </c>
      <c r="B935" t="s">
        <v>85495</v>
      </c>
    </row>
    <row r="936" spans="1:2" x14ac:dyDescent="0.3">
      <c r="A936" s="2">
        <v>12.341774293696099</v>
      </c>
      <c r="B936" t="s">
        <v>85494</v>
      </c>
    </row>
    <row r="937" spans="1:2" x14ac:dyDescent="0.3">
      <c r="A937" s="2">
        <v>1.6</v>
      </c>
      <c r="B937" t="s">
        <v>85493</v>
      </c>
    </row>
    <row r="938" spans="1:2" x14ac:dyDescent="0.3">
      <c r="A938" s="2">
        <v>3.9119017380969401E-2</v>
      </c>
      <c r="B938" t="s">
        <v>85492</v>
      </c>
    </row>
    <row r="939" spans="1:2" x14ac:dyDescent="0.3">
      <c r="A939" s="2">
        <v>15.05993</v>
      </c>
      <c r="B939" t="s">
        <v>85491</v>
      </c>
    </row>
    <row r="940" spans="1:2" x14ac:dyDescent="0.3">
      <c r="A940" s="2">
        <v>0.66467983727462998</v>
      </c>
      <c r="B940" t="s">
        <v>85490</v>
      </c>
    </row>
    <row r="941" spans="1:2" x14ac:dyDescent="0.3">
      <c r="A941" s="2">
        <v>16.51999</v>
      </c>
      <c r="B941" t="s">
        <v>85489</v>
      </c>
    </row>
    <row r="942" spans="1:2" x14ac:dyDescent="0.3">
      <c r="A942" s="2">
        <v>26.776240000000001</v>
      </c>
      <c r="B942" t="s">
        <v>85488</v>
      </c>
    </row>
    <row r="943" spans="1:2" x14ac:dyDescent="0.3">
      <c r="A943" s="2">
        <v>5.2260099999999996</v>
      </c>
      <c r="B943" t="s">
        <v>85487</v>
      </c>
    </row>
    <row r="944" spans="1:2" x14ac:dyDescent="0.3">
      <c r="A944" s="2">
        <v>8.0434400000000004</v>
      </c>
      <c r="B944" t="s">
        <v>85486</v>
      </c>
    </row>
    <row r="945" spans="1:2" x14ac:dyDescent="0.3">
      <c r="A945" s="2">
        <v>2.1171480425565798</v>
      </c>
      <c r="B945" t="s">
        <v>85485</v>
      </c>
    </row>
    <row r="946" spans="1:2" x14ac:dyDescent="0.3">
      <c r="A946" s="2">
        <v>19.0038633569139</v>
      </c>
      <c r="B946" t="s">
        <v>85484</v>
      </c>
    </row>
    <row r="947" spans="1:2" x14ac:dyDescent="0.3">
      <c r="A947" s="2">
        <v>16.030924706083901</v>
      </c>
      <c r="B947" t="s">
        <v>85483</v>
      </c>
    </row>
    <row r="948" spans="1:2" x14ac:dyDescent="0.3">
      <c r="A948" s="2">
        <v>30.4179894464827</v>
      </c>
      <c r="B948" t="s">
        <v>85482</v>
      </c>
    </row>
    <row r="949" spans="1:2" x14ac:dyDescent="0.3">
      <c r="A949" s="2">
        <v>8.1352871926626804</v>
      </c>
      <c r="B949" t="s">
        <v>85481</v>
      </c>
    </row>
    <row r="950" spans="1:2" x14ac:dyDescent="0.3">
      <c r="A950" s="2">
        <v>0.34553377532219698</v>
      </c>
      <c r="B950" t="s">
        <v>1118</v>
      </c>
    </row>
    <row r="951" spans="1:2" x14ac:dyDescent="0.3">
      <c r="A951" s="2">
        <v>9.6477000000000004</v>
      </c>
      <c r="B951" t="s">
        <v>85480</v>
      </c>
    </row>
    <row r="952" spans="1:2" x14ac:dyDescent="0.3">
      <c r="A952" s="2">
        <v>4.8995254477720601E-2</v>
      </c>
      <c r="B952" t="s">
        <v>85479</v>
      </c>
    </row>
    <row r="953" spans="1:2" x14ac:dyDescent="0.3">
      <c r="A953" s="2">
        <v>25.312729999999998</v>
      </c>
      <c r="B953" t="s">
        <v>85478</v>
      </c>
    </row>
    <row r="954" spans="1:2" x14ac:dyDescent="0.3">
      <c r="A954" s="2">
        <v>0.20268104439189399</v>
      </c>
      <c r="B954" t="s">
        <v>85477</v>
      </c>
    </row>
    <row r="955" spans="1:2" x14ac:dyDescent="0.3">
      <c r="A955" s="2">
        <v>25.503879385157902</v>
      </c>
      <c r="B955" t="s">
        <v>85476</v>
      </c>
    </row>
    <row r="956" spans="1:2" x14ac:dyDescent="0.3">
      <c r="A956" s="2">
        <v>3.3001100000000001</v>
      </c>
      <c r="B956" t="s">
        <v>85475</v>
      </c>
    </row>
    <row r="957" spans="1:2" x14ac:dyDescent="0.3">
      <c r="A957" s="2">
        <v>6.20275</v>
      </c>
      <c r="B957" t="s">
        <v>85474</v>
      </c>
    </row>
    <row r="958" spans="1:2" x14ac:dyDescent="0.3">
      <c r="A958" s="2">
        <v>1.7419500000000001</v>
      </c>
      <c r="B958" t="s">
        <v>85473</v>
      </c>
    </row>
    <row r="959" spans="1:2" x14ac:dyDescent="0.3">
      <c r="A959" s="2">
        <v>3.4915500000000002</v>
      </c>
      <c r="B959" t="s">
        <v>1335</v>
      </c>
    </row>
    <row r="960" spans="1:2" x14ac:dyDescent="0.3">
      <c r="A960" s="2">
        <v>0.59289456657096695</v>
      </c>
      <c r="B960" t="s">
        <v>85472</v>
      </c>
    </row>
    <row r="961" spans="1:2" x14ac:dyDescent="0.3">
      <c r="A961" s="2">
        <v>2.6107146420479102</v>
      </c>
      <c r="B961" t="s">
        <v>85471</v>
      </c>
    </row>
    <row r="962" spans="1:2" x14ac:dyDescent="0.3">
      <c r="A962" s="2">
        <v>4.9147299999999996</v>
      </c>
      <c r="B962" t="s">
        <v>85470</v>
      </c>
    </row>
    <row r="963" spans="1:2" x14ac:dyDescent="0.3">
      <c r="A963" s="2">
        <v>4.7300000000000002E-2</v>
      </c>
      <c r="B963" t="s">
        <v>85469</v>
      </c>
    </row>
    <row r="964" spans="1:2" x14ac:dyDescent="0.3">
      <c r="A964" s="2">
        <v>4.48569185442257E-3</v>
      </c>
      <c r="B964" t="s">
        <v>85468</v>
      </c>
    </row>
    <row r="965" spans="1:2" x14ac:dyDescent="0.3">
      <c r="A965" s="2">
        <v>10.204442514272801</v>
      </c>
      <c r="B965" t="s">
        <v>85467</v>
      </c>
    </row>
    <row r="966" spans="1:2" x14ac:dyDescent="0.3">
      <c r="A966" s="2">
        <v>0.48747000000000001</v>
      </c>
      <c r="B966" t="s">
        <v>85466</v>
      </c>
    </row>
    <row r="967" spans="1:2" x14ac:dyDescent="0.3">
      <c r="A967" s="2">
        <v>1.1332074442787901</v>
      </c>
      <c r="B967" t="s">
        <v>85465</v>
      </c>
    </row>
    <row r="968" spans="1:2" x14ac:dyDescent="0.3">
      <c r="A968" s="2">
        <v>0.13106387107537201</v>
      </c>
      <c r="B968" t="s">
        <v>85464</v>
      </c>
    </row>
    <row r="969" spans="1:2" x14ac:dyDescent="0.3">
      <c r="A969" s="2">
        <v>5.5650825072005999E-2</v>
      </c>
      <c r="B969" t="s">
        <v>85463</v>
      </c>
    </row>
    <row r="970" spans="1:2" x14ac:dyDescent="0.3">
      <c r="A970" s="2">
        <v>0.10524606073166</v>
      </c>
      <c r="B970" t="s">
        <v>85462</v>
      </c>
    </row>
    <row r="971" spans="1:2" x14ac:dyDescent="0.3">
      <c r="A971" s="2">
        <v>6.7236613242985299E-2</v>
      </c>
      <c r="B971" t="s">
        <v>85461</v>
      </c>
    </row>
    <row r="972" spans="1:2" x14ac:dyDescent="0.3">
      <c r="A972" s="2">
        <v>8.8835170186573401E-2</v>
      </c>
      <c r="B972" t="s">
        <v>85460</v>
      </c>
    </row>
    <row r="973" spans="1:2" x14ac:dyDescent="0.3">
      <c r="A973" s="2">
        <v>4.8660938031500102E-2</v>
      </c>
      <c r="B973" t="s">
        <v>85459</v>
      </c>
    </row>
    <row r="974" spans="1:2" x14ac:dyDescent="0.3">
      <c r="A974" s="2">
        <v>3.6220500531694102E-3</v>
      </c>
      <c r="B974" t="s">
        <v>85458</v>
      </c>
    </row>
    <row r="975" spans="1:2" x14ac:dyDescent="0.3">
      <c r="A975" s="2">
        <v>2.7976000000000001</v>
      </c>
      <c r="B975" t="s">
        <v>85457</v>
      </c>
    </row>
    <row r="976" spans="1:2" x14ac:dyDescent="0.3">
      <c r="A976" s="2">
        <v>1.13296256539941E-2</v>
      </c>
      <c r="B976" t="s">
        <v>85456</v>
      </c>
    </row>
    <row r="977" spans="1:2" x14ac:dyDescent="0.3">
      <c r="A977" s="2">
        <v>0.121933609670879</v>
      </c>
      <c r="B977" t="s">
        <v>85455</v>
      </c>
    </row>
    <row r="978" spans="1:2" x14ac:dyDescent="0.3">
      <c r="A978" s="2">
        <v>4.4952318597790399E-2</v>
      </c>
      <c r="B978" t="s">
        <v>85454</v>
      </c>
    </row>
    <row r="979" spans="1:2" x14ac:dyDescent="0.3">
      <c r="A979" s="2">
        <v>0.340125061633895</v>
      </c>
      <c r="B979" t="s">
        <v>85453</v>
      </c>
    </row>
    <row r="980" spans="1:2" x14ac:dyDescent="0.3">
      <c r="A980" s="2">
        <v>5.6332577693788403E-2</v>
      </c>
      <c r="B980" t="s">
        <v>85452</v>
      </c>
    </row>
    <row r="981" spans="1:2" x14ac:dyDescent="0.3">
      <c r="A981" s="2">
        <v>0.11175</v>
      </c>
      <c r="B981" t="s">
        <v>85451</v>
      </c>
    </row>
    <row r="982" spans="1:2" x14ac:dyDescent="0.3">
      <c r="A982" s="2">
        <v>0.16</v>
      </c>
      <c r="B982" t="s">
        <v>986</v>
      </c>
    </row>
    <row r="983" spans="1:2" x14ac:dyDescent="0.3">
      <c r="A983" s="2">
        <v>36.40869</v>
      </c>
      <c r="B983" t="s">
        <v>85450</v>
      </c>
    </row>
    <row r="984" spans="1:2" x14ac:dyDescent="0.3">
      <c r="A984" s="2">
        <v>29.682094458722599</v>
      </c>
      <c r="B984" t="s">
        <v>85449</v>
      </c>
    </row>
    <row r="985" spans="1:2" x14ac:dyDescent="0.3">
      <c r="A985" s="2">
        <v>82.593450336573099</v>
      </c>
      <c r="B985" t="s">
        <v>85448</v>
      </c>
    </row>
    <row r="986" spans="1:2" x14ac:dyDescent="0.3">
      <c r="A986" s="2">
        <v>39.116720000000001</v>
      </c>
      <c r="B986" t="s">
        <v>85447</v>
      </c>
    </row>
    <row r="987" spans="1:2" x14ac:dyDescent="0.3">
      <c r="A987" s="2">
        <v>3.63842</v>
      </c>
      <c r="B987" t="s">
        <v>85446</v>
      </c>
    </row>
    <row r="988" spans="1:2" x14ac:dyDescent="0.3">
      <c r="A988" s="2">
        <v>4.2207377781447702E-4</v>
      </c>
      <c r="B988" t="s">
        <v>85445</v>
      </c>
    </row>
    <row r="989" spans="1:2" x14ac:dyDescent="0.3">
      <c r="A989" s="2">
        <v>11.11666</v>
      </c>
      <c r="B989" t="s">
        <v>85444</v>
      </c>
    </row>
    <row r="990" spans="1:2" x14ac:dyDescent="0.3">
      <c r="A990" s="2">
        <v>37.631270000000001</v>
      </c>
      <c r="B990" t="s">
        <v>85443</v>
      </c>
    </row>
    <row r="991" spans="1:2" x14ac:dyDescent="0.3">
      <c r="A991" s="2">
        <v>7.1007088917677801E-3</v>
      </c>
      <c r="B991" t="s">
        <v>85442</v>
      </c>
    </row>
    <row r="992" spans="1:2" x14ac:dyDescent="0.3">
      <c r="A992" s="2">
        <v>0.32257000000000002</v>
      </c>
      <c r="B992" t="s">
        <v>85441</v>
      </c>
    </row>
    <row r="993" spans="1:2" x14ac:dyDescent="0.3">
      <c r="A993" s="2">
        <v>13.88433</v>
      </c>
      <c r="B993" t="s">
        <v>85440</v>
      </c>
    </row>
    <row r="994" spans="1:2" x14ac:dyDescent="0.3">
      <c r="A994" s="2">
        <v>4.6333580774771601</v>
      </c>
      <c r="B994" t="s">
        <v>85439</v>
      </c>
    </row>
    <row r="995" spans="1:2" x14ac:dyDescent="0.3">
      <c r="A995" s="2">
        <v>7.83291</v>
      </c>
      <c r="B995" t="s">
        <v>85438</v>
      </c>
    </row>
    <row r="996" spans="1:2" x14ac:dyDescent="0.3">
      <c r="A996" s="2">
        <v>26.83812</v>
      </c>
      <c r="B996" t="s">
        <v>85437</v>
      </c>
    </row>
    <row r="997" spans="1:2" x14ac:dyDescent="0.3">
      <c r="A997" s="2">
        <v>1.6010126309055701E-2</v>
      </c>
      <c r="B997" t="s">
        <v>85436</v>
      </c>
    </row>
    <row r="998" spans="1:2" x14ac:dyDescent="0.3">
      <c r="A998" s="2">
        <v>3.7381899999999999</v>
      </c>
      <c r="B998" t="s">
        <v>85435</v>
      </c>
    </row>
    <row r="999" spans="1:2" x14ac:dyDescent="0.3">
      <c r="A999" s="2">
        <v>4.7680597111874699E-3</v>
      </c>
      <c r="B999" t="s">
        <v>85434</v>
      </c>
    </row>
    <row r="1000" spans="1:2" x14ac:dyDescent="0.3">
      <c r="A1000" s="2">
        <v>6.45857893565525E-2</v>
      </c>
      <c r="B1000" t="s">
        <v>85433</v>
      </c>
    </row>
    <row r="1001" spans="1:2" x14ac:dyDescent="0.3">
      <c r="A1001" s="2">
        <v>10.87706</v>
      </c>
      <c r="B1001" t="s">
        <v>85432</v>
      </c>
    </row>
    <row r="1002" spans="1:2" x14ac:dyDescent="0.3">
      <c r="A1002" s="2">
        <v>1.18588</v>
      </c>
      <c r="B1002" t="s">
        <v>85431</v>
      </c>
    </row>
    <row r="1003" spans="1:2" x14ac:dyDescent="0.3">
      <c r="A1003" s="2">
        <v>38.551479999999998</v>
      </c>
      <c r="B1003" t="s">
        <v>85430</v>
      </c>
    </row>
    <row r="1004" spans="1:2" x14ac:dyDescent="0.3">
      <c r="A1004" s="2">
        <v>5.5690000000000003E-2</v>
      </c>
      <c r="B1004" t="s">
        <v>85429</v>
      </c>
    </row>
    <row r="1005" spans="1:2" x14ac:dyDescent="0.3">
      <c r="A1005" s="2">
        <v>0.28898486384787397</v>
      </c>
      <c r="B1005" t="s">
        <v>85428</v>
      </c>
    </row>
    <row r="1006" spans="1:2" x14ac:dyDescent="0.3">
      <c r="A1006" s="2">
        <v>31.437639999999998</v>
      </c>
      <c r="B1006" t="s">
        <v>85427</v>
      </c>
    </row>
    <row r="1007" spans="1:2" x14ac:dyDescent="0.3">
      <c r="A1007" s="2">
        <v>2.95616595183939E-3</v>
      </c>
      <c r="B1007" t="s">
        <v>85426</v>
      </c>
    </row>
    <row r="1008" spans="1:2" x14ac:dyDescent="0.3">
      <c r="A1008" s="2">
        <v>9.4241200000000003</v>
      </c>
      <c r="B1008" t="s">
        <v>85425</v>
      </c>
    </row>
    <row r="1009" spans="1:2" x14ac:dyDescent="0.3">
      <c r="A1009" s="2">
        <v>1.9E-3</v>
      </c>
      <c r="B1009" t="s">
        <v>85424</v>
      </c>
    </row>
    <row r="1010" spans="1:2" x14ac:dyDescent="0.3">
      <c r="A1010" s="2">
        <v>0.41243267250667098</v>
      </c>
      <c r="B1010" t="s">
        <v>85423</v>
      </c>
    </row>
    <row r="1011" spans="1:2" x14ac:dyDescent="0.3">
      <c r="A1011" s="2">
        <v>5.5690000000000003E-2</v>
      </c>
      <c r="B1011" t="s">
        <v>85422</v>
      </c>
    </row>
    <row r="1012" spans="1:2" x14ac:dyDescent="0.3">
      <c r="A1012" s="2">
        <v>0.1232</v>
      </c>
      <c r="B1012" t="s">
        <v>85421</v>
      </c>
    </row>
    <row r="1013" spans="1:2" x14ac:dyDescent="0.3">
      <c r="A1013" s="2">
        <v>3.1133807643657998</v>
      </c>
      <c r="B1013" t="s">
        <v>85420</v>
      </c>
    </row>
    <row r="1014" spans="1:2" x14ac:dyDescent="0.3">
      <c r="A1014" s="2">
        <v>1.15209901720482</v>
      </c>
      <c r="B1014" t="s">
        <v>85419</v>
      </c>
    </row>
    <row r="1015" spans="1:2" x14ac:dyDescent="0.3">
      <c r="A1015" s="2">
        <v>3.2907753175434602E-2</v>
      </c>
      <c r="B1015" t="s">
        <v>85418</v>
      </c>
    </row>
    <row r="1016" spans="1:2" x14ac:dyDescent="0.3">
      <c r="A1016" s="2">
        <v>0.23056230049472501</v>
      </c>
      <c r="B1016" t="s">
        <v>85417</v>
      </c>
    </row>
    <row r="1017" spans="1:2" x14ac:dyDescent="0.3">
      <c r="A1017" s="2">
        <v>5.808E-2</v>
      </c>
      <c r="B1017" t="s">
        <v>85416</v>
      </c>
    </row>
    <row r="1018" spans="1:2" x14ac:dyDescent="0.3">
      <c r="A1018" s="2">
        <v>41.106117738516502</v>
      </c>
      <c r="B1018" t="s">
        <v>85415</v>
      </c>
    </row>
    <row r="1019" spans="1:2" x14ac:dyDescent="0.3">
      <c r="A1019" s="2">
        <v>9.6754394934821697</v>
      </c>
      <c r="B1019" t="s">
        <v>85414</v>
      </c>
    </row>
    <row r="1020" spans="1:2" x14ac:dyDescent="0.3">
      <c r="A1020" s="2">
        <v>2.8479473426633199</v>
      </c>
      <c r="B1020" t="s">
        <v>85413</v>
      </c>
    </row>
    <row r="1021" spans="1:2" x14ac:dyDescent="0.3">
      <c r="A1021" s="2">
        <v>23.505515545468899</v>
      </c>
      <c r="B1021" t="s">
        <v>85412</v>
      </c>
    </row>
    <row r="1022" spans="1:2" x14ac:dyDescent="0.3">
      <c r="A1022" s="2">
        <v>5.6907549326081499</v>
      </c>
      <c r="B1022" t="s">
        <v>85411</v>
      </c>
    </row>
    <row r="1023" spans="1:2" x14ac:dyDescent="0.3">
      <c r="A1023" s="2">
        <v>3.7716500000000002</v>
      </c>
      <c r="B1023" t="s">
        <v>85410</v>
      </c>
    </row>
    <row r="1024" spans="1:2" x14ac:dyDescent="0.3">
      <c r="A1024" s="2">
        <v>0.68340999999999996</v>
      </c>
      <c r="B1024" t="s">
        <v>85409</v>
      </c>
    </row>
    <row r="1025" spans="1:2" x14ac:dyDescent="0.3">
      <c r="A1025" s="2">
        <v>0.18119062280618201</v>
      </c>
      <c r="B1025" t="s">
        <v>85408</v>
      </c>
    </row>
    <row r="1026" spans="1:2" x14ac:dyDescent="0.3">
      <c r="A1026" s="2">
        <v>5.6736000000000004</v>
      </c>
      <c r="B1026" t="s">
        <v>85407</v>
      </c>
    </row>
    <row r="1027" spans="1:2" x14ac:dyDescent="0.3">
      <c r="A1027" s="2">
        <v>4.7839400000000003</v>
      </c>
      <c r="B1027" t="s">
        <v>85406</v>
      </c>
    </row>
    <row r="1028" spans="1:2" x14ac:dyDescent="0.3">
      <c r="A1028" s="2">
        <v>0.244456244406487</v>
      </c>
      <c r="B1028" t="s">
        <v>85405</v>
      </c>
    </row>
    <row r="1029" spans="1:2" x14ac:dyDescent="0.3">
      <c r="A1029" s="2">
        <v>7.3209311292740997</v>
      </c>
      <c r="B1029" t="s">
        <v>85404</v>
      </c>
    </row>
    <row r="1030" spans="1:2" x14ac:dyDescent="0.3">
      <c r="A1030" s="2">
        <v>4.9386843620739196</v>
      </c>
      <c r="B1030" t="s">
        <v>85403</v>
      </c>
    </row>
    <row r="1031" spans="1:2" x14ac:dyDescent="0.3">
      <c r="A1031" s="2">
        <v>0.85019</v>
      </c>
      <c r="B1031" t="s">
        <v>85402</v>
      </c>
    </row>
    <row r="1032" spans="1:2" x14ac:dyDescent="0.3">
      <c r="A1032" s="2">
        <v>5.3376999999999999</v>
      </c>
      <c r="B1032" t="s">
        <v>85401</v>
      </c>
    </row>
    <row r="1033" spans="1:2" x14ac:dyDescent="0.3">
      <c r="A1033" s="2">
        <v>9.1130000000000003E-2</v>
      </c>
      <c r="B1033" t="s">
        <v>85400</v>
      </c>
    </row>
    <row r="1034" spans="1:2" x14ac:dyDescent="0.3">
      <c r="A1034" s="2">
        <v>4.0100630688347403E-3</v>
      </c>
      <c r="B1034" t="s">
        <v>85399</v>
      </c>
    </row>
    <row r="1035" spans="1:2" x14ac:dyDescent="0.3">
      <c r="A1035" s="2">
        <v>18.282699999999998</v>
      </c>
      <c r="B1035" t="s">
        <v>85398</v>
      </c>
    </row>
    <row r="1036" spans="1:2" x14ac:dyDescent="0.3">
      <c r="A1036" s="2">
        <v>10.1575120473866</v>
      </c>
      <c r="B1036" t="s">
        <v>85397</v>
      </c>
    </row>
    <row r="1037" spans="1:2" x14ac:dyDescent="0.3">
      <c r="A1037" s="2">
        <v>29.205400000000001</v>
      </c>
      <c r="B1037" t="s">
        <v>85396</v>
      </c>
    </row>
    <row r="1038" spans="1:2" x14ac:dyDescent="0.3">
      <c r="A1038" s="2">
        <v>0.24559268647344201</v>
      </c>
      <c r="B1038" t="s">
        <v>85395</v>
      </c>
    </row>
    <row r="1039" spans="1:2" x14ac:dyDescent="0.3">
      <c r="A1039" s="2">
        <v>2.6082017117890901</v>
      </c>
      <c r="B1039" t="s">
        <v>85394</v>
      </c>
    </row>
    <row r="1040" spans="1:2" x14ac:dyDescent="0.3">
      <c r="A1040" s="2">
        <v>17.68131</v>
      </c>
      <c r="B1040" t="s">
        <v>85393</v>
      </c>
    </row>
    <row r="1041" spans="1:2" x14ac:dyDescent="0.3">
      <c r="A1041" s="2">
        <v>0.43152000000000001</v>
      </c>
      <c r="B1041" t="s">
        <v>85392</v>
      </c>
    </row>
    <row r="1042" spans="1:2" x14ac:dyDescent="0.3">
      <c r="A1042" s="2">
        <v>6.9572599999999998</v>
      </c>
      <c r="B1042" t="s">
        <v>85391</v>
      </c>
    </row>
    <row r="1043" spans="1:2" x14ac:dyDescent="0.3">
      <c r="A1043" s="2">
        <v>1.0958600000000001</v>
      </c>
      <c r="B1043" t="s">
        <v>85390</v>
      </c>
    </row>
    <row r="1044" spans="1:2" x14ac:dyDescent="0.3">
      <c r="A1044" s="2">
        <v>0.12775298836117299</v>
      </c>
      <c r="B1044" t="s">
        <v>85389</v>
      </c>
    </row>
    <row r="1045" spans="1:2" x14ac:dyDescent="0.3">
      <c r="A1045" s="2">
        <v>9.9339999999999998E-2</v>
      </c>
      <c r="B1045" t="s">
        <v>85388</v>
      </c>
    </row>
    <row r="1046" spans="1:2" x14ac:dyDescent="0.3">
      <c r="A1046" s="2">
        <v>81.578679615060196</v>
      </c>
      <c r="B1046" t="s">
        <v>85387</v>
      </c>
    </row>
    <row r="1047" spans="1:2" x14ac:dyDescent="0.3">
      <c r="A1047" s="2">
        <v>0.57489844989361005</v>
      </c>
      <c r="B1047" t="s">
        <v>85386</v>
      </c>
    </row>
    <row r="1048" spans="1:2" x14ac:dyDescent="0.3">
      <c r="A1048" s="2">
        <v>7.1799999999999998E-3</v>
      </c>
      <c r="B1048" t="s">
        <v>85385</v>
      </c>
    </row>
    <row r="1049" spans="1:2" x14ac:dyDescent="0.3">
      <c r="A1049" s="2">
        <v>6.7000000000000002E-3</v>
      </c>
      <c r="B1049" t="s">
        <v>85384</v>
      </c>
    </row>
    <row r="1050" spans="1:2" x14ac:dyDescent="0.3">
      <c r="A1050" s="2">
        <v>6.6400000000000001E-3</v>
      </c>
      <c r="B1050" t="s">
        <v>85383</v>
      </c>
    </row>
    <row r="1051" spans="1:2" x14ac:dyDescent="0.3">
      <c r="A1051" s="2">
        <v>6.4599999999999996E-3</v>
      </c>
      <c r="B1051" t="s">
        <v>85382</v>
      </c>
    </row>
    <row r="1052" spans="1:2" x14ac:dyDescent="0.3">
      <c r="A1052" s="2">
        <v>6.7299999999999999E-3</v>
      </c>
      <c r="B1052" t="s">
        <v>85381</v>
      </c>
    </row>
    <row r="1053" spans="1:2" x14ac:dyDescent="0.3">
      <c r="A1053" s="2">
        <v>7.1599999999999997E-3</v>
      </c>
      <c r="B1053" t="s">
        <v>85380</v>
      </c>
    </row>
    <row r="1054" spans="1:2" x14ac:dyDescent="0.3">
      <c r="A1054" s="2">
        <v>7.6299999999999996E-3</v>
      </c>
      <c r="B1054" t="s">
        <v>85379</v>
      </c>
    </row>
    <row r="1055" spans="1:2" x14ac:dyDescent="0.3">
      <c r="A1055" s="2">
        <v>7.0499999999999998E-3</v>
      </c>
      <c r="B1055" t="s">
        <v>85378</v>
      </c>
    </row>
    <row r="1056" spans="1:2" x14ac:dyDescent="0.3">
      <c r="A1056" s="2">
        <v>7.0000000000000001E-3</v>
      </c>
      <c r="B1056" t="s">
        <v>85377</v>
      </c>
    </row>
    <row r="1057" spans="1:2" x14ac:dyDescent="0.3">
      <c r="A1057" s="2">
        <v>298.98535057553801</v>
      </c>
      <c r="B1057" t="s">
        <v>85376</v>
      </c>
    </row>
    <row r="1058" spans="1:2" x14ac:dyDescent="0.3">
      <c r="A1058" s="2">
        <v>5.5700000000000003E-3</v>
      </c>
      <c r="B1058" t="s">
        <v>85375</v>
      </c>
    </row>
    <row r="1059" spans="1:2" x14ac:dyDescent="0.3">
      <c r="A1059" s="2">
        <v>1.68491914382774</v>
      </c>
      <c r="B1059" t="s">
        <v>85374</v>
      </c>
    </row>
    <row r="1060" spans="1:2" x14ac:dyDescent="0.3">
      <c r="A1060" s="2">
        <v>0.109574336716061</v>
      </c>
      <c r="B1060" t="s">
        <v>85373</v>
      </c>
    </row>
    <row r="1061" spans="1:2" x14ac:dyDescent="0.3">
      <c r="A1061" s="2">
        <v>0.11965867680079099</v>
      </c>
      <c r="B1061" t="s">
        <v>85372</v>
      </c>
    </row>
    <row r="1062" spans="1:2" x14ac:dyDescent="0.3">
      <c r="A1062" s="2">
        <v>28.25816</v>
      </c>
      <c r="B1062" t="s">
        <v>85371</v>
      </c>
    </row>
    <row r="1063" spans="1:2" x14ac:dyDescent="0.3">
      <c r="A1063" s="2">
        <v>17.605460000000001</v>
      </c>
      <c r="B1063" t="s">
        <v>85370</v>
      </c>
    </row>
    <row r="1064" spans="1:2" x14ac:dyDescent="0.3">
      <c r="A1064" s="2">
        <v>2.1149999999999999E-2</v>
      </c>
      <c r="B1064" t="s">
        <v>85369</v>
      </c>
    </row>
    <row r="1065" spans="1:2" x14ac:dyDescent="0.3">
      <c r="A1065" s="2">
        <v>6.5679526834171598E-3</v>
      </c>
      <c r="B1065" t="s">
        <v>85368</v>
      </c>
    </row>
    <row r="1066" spans="1:2" x14ac:dyDescent="0.3">
      <c r="A1066" s="2">
        <v>0.65359999999999996</v>
      </c>
      <c r="B1066" t="s">
        <v>85367</v>
      </c>
    </row>
    <row r="1067" spans="1:2" x14ac:dyDescent="0.3">
      <c r="A1067" s="2">
        <v>26.575114985384101</v>
      </c>
      <c r="B1067" t="s">
        <v>85366</v>
      </c>
    </row>
    <row r="1068" spans="1:2" x14ac:dyDescent="0.3">
      <c r="A1068" s="2">
        <v>1.6999999999999999E-3</v>
      </c>
      <c r="B1068" t="s">
        <v>85365</v>
      </c>
    </row>
    <row r="1069" spans="1:2" x14ac:dyDescent="0.3">
      <c r="A1069" s="2">
        <v>156.84962999999999</v>
      </c>
      <c r="B1069" t="s">
        <v>85364</v>
      </c>
    </row>
    <row r="1070" spans="1:2" x14ac:dyDescent="0.3">
      <c r="A1070" s="2">
        <v>108.65837999999999</v>
      </c>
      <c r="B1070" t="s">
        <v>85363</v>
      </c>
    </row>
    <row r="1071" spans="1:2" x14ac:dyDescent="0.3">
      <c r="A1071" s="2">
        <v>0.17618</v>
      </c>
      <c r="B1071" t="s">
        <v>85362</v>
      </c>
    </row>
    <row r="1072" spans="1:2" x14ac:dyDescent="0.3">
      <c r="A1072" s="2">
        <v>25.385580000000001</v>
      </c>
      <c r="B1072" t="s">
        <v>85361</v>
      </c>
    </row>
    <row r="1073" spans="1:2" x14ac:dyDescent="0.3">
      <c r="A1073" s="2">
        <v>5.6123854013340697</v>
      </c>
      <c r="B1073" t="s">
        <v>85360</v>
      </c>
    </row>
    <row r="1074" spans="1:2" x14ac:dyDescent="0.3">
      <c r="A1074" s="2">
        <v>57.196959999999997</v>
      </c>
      <c r="B1074" t="s">
        <v>85359</v>
      </c>
    </row>
    <row r="1075" spans="1:2" x14ac:dyDescent="0.3">
      <c r="A1075" s="2">
        <v>63.115962624927299</v>
      </c>
      <c r="B1075" t="s">
        <v>85358</v>
      </c>
    </row>
    <row r="1076" spans="1:2" x14ac:dyDescent="0.3">
      <c r="A1076" s="2">
        <v>1.99904150461294E-2</v>
      </c>
      <c r="B1076" t="s">
        <v>85357</v>
      </c>
    </row>
    <row r="1077" spans="1:2" x14ac:dyDescent="0.3">
      <c r="A1077" s="2">
        <v>2.99082884456718E-2</v>
      </c>
      <c r="B1077" t="s">
        <v>85356</v>
      </c>
    </row>
    <row r="1078" spans="1:2" x14ac:dyDescent="0.3">
      <c r="A1078" s="2">
        <v>3.0886590429474801E-2</v>
      </c>
      <c r="B1078" t="s">
        <v>85355</v>
      </c>
    </row>
    <row r="1079" spans="1:2" x14ac:dyDescent="0.3">
      <c r="A1079" s="2">
        <v>2.8501939015293698</v>
      </c>
      <c r="B1079" t="s">
        <v>85354</v>
      </c>
    </row>
    <row r="1080" spans="1:2" x14ac:dyDescent="0.3">
      <c r="A1080" s="2">
        <v>1.6126017524371901</v>
      </c>
      <c r="B1080" t="s">
        <v>85353</v>
      </c>
    </row>
    <row r="1081" spans="1:2" x14ac:dyDescent="0.3">
      <c r="A1081" s="2">
        <v>0.51704000000000006</v>
      </c>
      <c r="B1081" t="s">
        <v>85352</v>
      </c>
    </row>
    <row r="1082" spans="1:2" x14ac:dyDescent="0.3">
      <c r="A1082" s="2">
        <v>0.71008211477748795</v>
      </c>
      <c r="B1082" t="s">
        <v>85351</v>
      </c>
    </row>
    <row r="1083" spans="1:2" x14ac:dyDescent="0.3">
      <c r="A1083" s="2">
        <v>1.9937100000000001</v>
      </c>
      <c r="B1083" t="s">
        <v>85350</v>
      </c>
    </row>
    <row r="1084" spans="1:2" x14ac:dyDescent="0.3">
      <c r="A1084" s="2">
        <v>9.9049476525049598E-2</v>
      </c>
      <c r="B1084" t="s">
        <v>85349</v>
      </c>
    </row>
    <row r="1085" spans="1:2" x14ac:dyDescent="0.3">
      <c r="A1085" s="2">
        <v>18.278279999999999</v>
      </c>
      <c r="B1085" t="s">
        <v>85348</v>
      </c>
    </row>
    <row r="1086" spans="1:2" x14ac:dyDescent="0.3">
      <c r="A1086" s="2">
        <v>203.67520999999999</v>
      </c>
      <c r="B1086" t="s">
        <v>85347</v>
      </c>
    </row>
    <row r="1087" spans="1:2" x14ac:dyDescent="0.3">
      <c r="A1087" s="2">
        <v>8.3549298219681503E-2</v>
      </c>
      <c r="B1087" t="s">
        <v>85346</v>
      </c>
    </row>
    <row r="1088" spans="1:2" x14ac:dyDescent="0.3">
      <c r="A1088" s="2">
        <v>5.0484823840247897E-2</v>
      </c>
      <c r="B1088" t="s">
        <v>85345</v>
      </c>
    </row>
    <row r="1089" spans="1:2" x14ac:dyDescent="0.3">
      <c r="A1089" s="2">
        <v>6.5532599999999999</v>
      </c>
      <c r="B1089" t="s">
        <v>85344</v>
      </c>
    </row>
    <row r="1090" spans="1:2" x14ac:dyDescent="0.3">
      <c r="A1090" s="2">
        <v>7.3025999089124993E-2</v>
      </c>
      <c r="B1090" t="s">
        <v>85343</v>
      </c>
    </row>
    <row r="1091" spans="1:2" x14ac:dyDescent="0.3">
      <c r="A1091" s="2">
        <v>9.6562603422376297E-2</v>
      </c>
      <c r="B1091" t="s">
        <v>85342</v>
      </c>
    </row>
    <row r="1092" spans="1:2" x14ac:dyDescent="0.3">
      <c r="A1092" s="2">
        <v>269.68968000000001</v>
      </c>
      <c r="B1092" t="s">
        <v>85341</v>
      </c>
    </row>
    <row r="1093" spans="1:2" x14ac:dyDescent="0.3">
      <c r="A1093" s="2">
        <v>1.1555944495206301</v>
      </c>
      <c r="B1093" t="s">
        <v>85340</v>
      </c>
    </row>
    <row r="1094" spans="1:2" x14ac:dyDescent="0.3">
      <c r="A1094" s="2">
        <v>14.4811</v>
      </c>
      <c r="B1094" t="s">
        <v>85339</v>
      </c>
    </row>
    <row r="1095" spans="1:2" x14ac:dyDescent="0.3">
      <c r="A1095" s="2">
        <v>0.97117476142557901</v>
      </c>
      <c r="B1095" t="s">
        <v>85338</v>
      </c>
    </row>
    <row r="1096" spans="1:2" x14ac:dyDescent="0.3">
      <c r="A1096" s="2">
        <v>23.81212</v>
      </c>
      <c r="B1096" t="s">
        <v>85337</v>
      </c>
    </row>
    <row r="1097" spans="1:2" x14ac:dyDescent="0.3">
      <c r="A1097" s="2">
        <v>1.2189300000000001</v>
      </c>
      <c r="B1097" t="s">
        <v>85336</v>
      </c>
    </row>
    <row r="1098" spans="1:2" x14ac:dyDescent="0.3">
      <c r="A1098" s="2">
        <v>1.1127899999999999</v>
      </c>
      <c r="B1098" t="s">
        <v>85335</v>
      </c>
    </row>
    <row r="1099" spans="1:2" x14ac:dyDescent="0.3">
      <c r="A1099" s="2">
        <v>53.52234</v>
      </c>
      <c r="B1099" t="s">
        <v>85334</v>
      </c>
    </row>
    <row r="1100" spans="1:2" x14ac:dyDescent="0.3">
      <c r="A1100" s="2">
        <v>2.3428399999999998</v>
      </c>
      <c r="B1100" t="s">
        <v>85333</v>
      </c>
    </row>
    <row r="1101" spans="1:2" x14ac:dyDescent="0.3">
      <c r="A1101" s="2">
        <v>0.25388476024717399</v>
      </c>
      <c r="B1101" t="s">
        <v>85332</v>
      </c>
    </row>
    <row r="1102" spans="1:2" x14ac:dyDescent="0.3">
      <c r="A1102" s="2">
        <v>0.42822137191627702</v>
      </c>
      <c r="B1102" t="s">
        <v>85331</v>
      </c>
    </row>
    <row r="1103" spans="1:2" x14ac:dyDescent="0.3">
      <c r="A1103" s="2">
        <v>0.49574362856742599</v>
      </c>
      <c r="B1103" t="s">
        <v>85330</v>
      </c>
    </row>
    <row r="1104" spans="1:2" x14ac:dyDescent="0.3">
      <c r="A1104" s="2">
        <v>0.98468999999999995</v>
      </c>
      <c r="B1104" t="s">
        <v>85329</v>
      </c>
    </row>
    <row r="1105" spans="1:2" x14ac:dyDescent="0.3">
      <c r="A1105" s="2">
        <v>0.462689798079987</v>
      </c>
      <c r="B1105" t="s">
        <v>85328</v>
      </c>
    </row>
    <row r="1106" spans="1:2" x14ac:dyDescent="0.3">
      <c r="A1106" s="2">
        <v>92.317080000000004</v>
      </c>
      <c r="B1106" t="s">
        <v>85327</v>
      </c>
    </row>
    <row r="1107" spans="1:2" x14ac:dyDescent="0.3">
      <c r="A1107" s="2">
        <v>36.663467926757498</v>
      </c>
      <c r="B1107" t="s">
        <v>85326</v>
      </c>
    </row>
    <row r="1108" spans="1:2" x14ac:dyDescent="0.3">
      <c r="A1108" s="2">
        <v>1.5525085129605499E-2</v>
      </c>
      <c r="B1108" t="s">
        <v>85325</v>
      </c>
    </row>
    <row r="1109" spans="1:2" x14ac:dyDescent="0.3">
      <c r="A1109" s="2">
        <v>0.102988793406671</v>
      </c>
      <c r="B1109" t="s">
        <v>85324</v>
      </c>
    </row>
    <row r="1110" spans="1:2" x14ac:dyDescent="0.3">
      <c r="A1110" s="2">
        <v>154.06864999999999</v>
      </c>
      <c r="B1110" t="s">
        <v>85323</v>
      </c>
    </row>
    <row r="1111" spans="1:2" x14ac:dyDescent="0.3">
      <c r="A1111" s="2">
        <v>356.64209</v>
      </c>
      <c r="B1111" t="s">
        <v>85322</v>
      </c>
    </row>
    <row r="1112" spans="1:2" x14ac:dyDescent="0.3">
      <c r="A1112" s="2">
        <v>0.66688000000000003</v>
      </c>
      <c r="B1112" t="s">
        <v>85321</v>
      </c>
    </row>
    <row r="1113" spans="1:2" x14ac:dyDescent="0.3">
      <c r="A1113" s="2">
        <v>1.5427125795784501E-2</v>
      </c>
      <c r="B1113" t="s">
        <v>85320</v>
      </c>
    </row>
    <row r="1114" spans="1:2" x14ac:dyDescent="0.3">
      <c r="A1114" s="2">
        <v>0.22895688819902399</v>
      </c>
      <c r="B1114" t="s">
        <v>85319</v>
      </c>
    </row>
    <row r="1115" spans="1:2" x14ac:dyDescent="0.3">
      <c r="A1115" s="2">
        <v>196.39398</v>
      </c>
      <c r="B1115" t="s">
        <v>85318</v>
      </c>
    </row>
    <row r="1116" spans="1:2" x14ac:dyDescent="0.3">
      <c r="A1116" s="2">
        <v>56.481560000000002</v>
      </c>
      <c r="B1116" t="s">
        <v>85317</v>
      </c>
    </row>
    <row r="1117" spans="1:2" x14ac:dyDescent="0.3">
      <c r="A1117" s="2">
        <v>3.2930184356803398</v>
      </c>
      <c r="B1117" t="s">
        <v>85316</v>
      </c>
    </row>
    <row r="1118" spans="1:2" x14ac:dyDescent="0.3">
      <c r="A1118" s="2">
        <v>80.875900000000001</v>
      </c>
      <c r="B1118" t="s">
        <v>85315</v>
      </c>
    </row>
    <row r="1119" spans="1:2" x14ac:dyDescent="0.3">
      <c r="A1119" s="2">
        <v>93.897400000000005</v>
      </c>
      <c r="B1119" t="s">
        <v>85314</v>
      </c>
    </row>
    <row r="1120" spans="1:2" x14ac:dyDescent="0.3">
      <c r="A1120" s="2">
        <v>79.579840000000004</v>
      </c>
      <c r="B1120" t="s">
        <v>85313</v>
      </c>
    </row>
    <row r="1121" spans="1:2" x14ac:dyDescent="0.3">
      <c r="A1121" s="2">
        <v>2.0215746278332801E-2</v>
      </c>
      <c r="B1121" t="s">
        <v>85312</v>
      </c>
    </row>
    <row r="1122" spans="1:2" x14ac:dyDescent="0.3">
      <c r="A1122" s="2">
        <v>79.977220000000003</v>
      </c>
      <c r="B1122" t="s">
        <v>85311</v>
      </c>
    </row>
    <row r="1123" spans="1:2" x14ac:dyDescent="0.3">
      <c r="A1123" s="2">
        <v>2.9468800000000002</v>
      </c>
      <c r="B1123" t="s">
        <v>85310</v>
      </c>
    </row>
    <row r="1124" spans="1:2" x14ac:dyDescent="0.3">
      <c r="A1124" s="2">
        <v>35.2664214561051</v>
      </c>
      <c r="B1124" t="s">
        <v>85309</v>
      </c>
    </row>
    <row r="1125" spans="1:2" x14ac:dyDescent="0.3">
      <c r="A1125" s="2">
        <v>5.06080287249411E-2</v>
      </c>
      <c r="B1125" t="s">
        <v>85308</v>
      </c>
    </row>
    <row r="1126" spans="1:2" x14ac:dyDescent="0.3">
      <c r="A1126" s="2">
        <v>1.2685287774022299E-2</v>
      </c>
      <c r="B1126" t="s">
        <v>85307</v>
      </c>
    </row>
    <row r="1127" spans="1:2" x14ac:dyDescent="0.3">
      <c r="A1127" s="2">
        <v>88</v>
      </c>
      <c r="B1127" t="s">
        <v>85306</v>
      </c>
    </row>
    <row r="1128" spans="1:2" x14ac:dyDescent="0.3">
      <c r="A1128" s="2">
        <v>8.0000000000000004E-4</v>
      </c>
      <c r="B1128" t="s">
        <v>85305</v>
      </c>
    </row>
    <row r="1129" spans="1:2" x14ac:dyDescent="0.3">
      <c r="A1129" s="2">
        <v>1.2409999999999999E-2</v>
      </c>
      <c r="B1129" t="s">
        <v>85304</v>
      </c>
    </row>
    <row r="1130" spans="1:2" x14ac:dyDescent="0.3">
      <c r="A1130" s="2">
        <v>10.43056</v>
      </c>
      <c r="B1130" t="s">
        <v>85303</v>
      </c>
    </row>
    <row r="1131" spans="1:2" x14ac:dyDescent="0.3">
      <c r="A1131" s="2">
        <v>2.7747173615695702</v>
      </c>
      <c r="B1131" t="s">
        <v>85302</v>
      </c>
    </row>
    <row r="1132" spans="1:2" x14ac:dyDescent="0.3">
      <c r="A1132" s="2">
        <v>0.36194999999999999</v>
      </c>
      <c r="B1132" t="s">
        <v>85301</v>
      </c>
    </row>
    <row r="1133" spans="1:2" x14ac:dyDescent="0.3">
      <c r="A1133" s="2">
        <v>38.101339904973202</v>
      </c>
      <c r="B1133" t="s">
        <v>85300</v>
      </c>
    </row>
    <row r="1134" spans="1:2" x14ac:dyDescent="0.3">
      <c r="A1134" s="2">
        <v>0.38849024550029398</v>
      </c>
      <c r="B1134" t="s">
        <v>85299</v>
      </c>
    </row>
    <row r="1135" spans="1:2" x14ac:dyDescent="0.3">
      <c r="A1135" s="2">
        <v>23.173773306753901</v>
      </c>
      <c r="B1135" t="s">
        <v>85298</v>
      </c>
    </row>
    <row r="1136" spans="1:2" x14ac:dyDescent="0.3">
      <c r="A1136" s="2">
        <v>0.31319817867532701</v>
      </c>
      <c r="B1136" t="s">
        <v>85297</v>
      </c>
    </row>
    <row r="1137" spans="1:2" x14ac:dyDescent="0.3">
      <c r="A1137" s="2">
        <v>4.4969714193784203</v>
      </c>
      <c r="B1137" t="s">
        <v>85296</v>
      </c>
    </row>
    <row r="1138" spans="1:2" x14ac:dyDescent="0.3">
      <c r="A1138" s="2">
        <v>2.16231632853673E-2</v>
      </c>
      <c r="B1138" t="s">
        <v>85295</v>
      </c>
    </row>
    <row r="1139" spans="1:2" x14ac:dyDescent="0.3">
      <c r="A1139" s="2">
        <v>2.3650699999999998</v>
      </c>
      <c r="B1139" t="s">
        <v>85294</v>
      </c>
    </row>
    <row r="1140" spans="1:2" x14ac:dyDescent="0.3">
      <c r="A1140" s="2">
        <v>0.17235</v>
      </c>
      <c r="B1140" t="s">
        <v>85293</v>
      </c>
    </row>
    <row r="1141" spans="1:2" x14ac:dyDescent="0.3">
      <c r="A1141" s="2">
        <v>1.5133300000000001</v>
      </c>
      <c r="B1141" t="s">
        <v>85292</v>
      </c>
    </row>
    <row r="1142" spans="1:2" x14ac:dyDescent="0.3">
      <c r="A1142" s="2">
        <v>73.149180000000001</v>
      </c>
      <c r="B1142" t="s">
        <v>85291</v>
      </c>
    </row>
    <row r="1143" spans="1:2" x14ac:dyDescent="0.3">
      <c r="A1143" s="2">
        <v>6.7000000000000002E-4</v>
      </c>
      <c r="B1143" t="s">
        <v>85290</v>
      </c>
    </row>
    <row r="1144" spans="1:2" x14ac:dyDescent="0.3">
      <c r="A1144" s="2">
        <v>4.0196399999999999</v>
      </c>
      <c r="B1144" t="s">
        <v>85289</v>
      </c>
    </row>
    <row r="1145" spans="1:2" x14ac:dyDescent="0.3">
      <c r="A1145" s="2">
        <v>1.2400199999999999</v>
      </c>
      <c r="B1145" t="s">
        <v>85288</v>
      </c>
    </row>
    <row r="1146" spans="1:2" x14ac:dyDescent="0.3">
      <c r="A1146" s="2">
        <v>1.10785</v>
      </c>
      <c r="B1146" t="s">
        <v>85287</v>
      </c>
    </row>
    <row r="1147" spans="1:2" x14ac:dyDescent="0.3">
      <c r="A1147" s="2">
        <v>0.109467005754449</v>
      </c>
      <c r="B1147" t="s">
        <v>85286</v>
      </c>
    </row>
    <row r="1148" spans="1:2" x14ac:dyDescent="0.3">
      <c r="A1148" s="2">
        <v>1.1679999999999999</v>
      </c>
      <c r="B1148" t="s">
        <v>85285</v>
      </c>
    </row>
    <row r="1149" spans="1:2" x14ac:dyDescent="0.3">
      <c r="A1149" s="2">
        <v>5.9290000000000002E-2</v>
      </c>
      <c r="B1149" t="s">
        <v>85284</v>
      </c>
    </row>
    <row r="1150" spans="1:2" x14ac:dyDescent="0.3">
      <c r="A1150" s="2">
        <v>3.3355199999999998</v>
      </c>
      <c r="B1150" t="s">
        <v>85283</v>
      </c>
    </row>
    <row r="1151" spans="1:2" x14ac:dyDescent="0.3">
      <c r="A1151" s="2">
        <v>0.15742378039088301</v>
      </c>
      <c r="B1151" t="s">
        <v>85282</v>
      </c>
    </row>
    <row r="1152" spans="1:2" x14ac:dyDescent="0.3">
      <c r="A1152" s="2">
        <v>1.1379999999999999E-2</v>
      </c>
      <c r="B1152" t="s">
        <v>85281</v>
      </c>
    </row>
    <row r="1153" spans="1:2" x14ac:dyDescent="0.3">
      <c r="A1153" s="2">
        <v>0.22246085880684199</v>
      </c>
      <c r="B1153" t="s">
        <v>85280</v>
      </c>
    </row>
    <row r="1154" spans="1:2" x14ac:dyDescent="0.3">
      <c r="A1154" s="2">
        <v>217.67044719350801</v>
      </c>
      <c r="B1154" t="s">
        <v>85279</v>
      </c>
    </row>
    <row r="1155" spans="1:2" x14ac:dyDescent="0.3">
      <c r="A1155" s="2">
        <v>1.2707616190780699</v>
      </c>
      <c r="B1155" t="s">
        <v>85278</v>
      </c>
    </row>
    <row r="1156" spans="1:2" x14ac:dyDescent="0.3">
      <c r="A1156" s="2">
        <v>0.349172590009176</v>
      </c>
      <c r="B1156" t="s">
        <v>85277</v>
      </c>
    </row>
    <row r="1157" spans="1:2" x14ac:dyDescent="0.3">
      <c r="A1157" s="2">
        <v>0.50944999999999996</v>
      </c>
      <c r="B1157" t="s">
        <v>85276</v>
      </c>
    </row>
    <row r="1158" spans="1:2" x14ac:dyDescent="0.3">
      <c r="A1158" s="2">
        <v>0.52334999999999998</v>
      </c>
      <c r="B1158" t="s">
        <v>85275</v>
      </c>
    </row>
    <row r="1159" spans="1:2" x14ac:dyDescent="0.3">
      <c r="A1159" s="2">
        <v>12.579090000000001</v>
      </c>
      <c r="B1159" t="s">
        <v>85274</v>
      </c>
    </row>
    <row r="1160" spans="1:2" x14ac:dyDescent="0.3">
      <c r="A1160" s="2">
        <v>33.860233375221704</v>
      </c>
      <c r="B1160" t="s">
        <v>85273</v>
      </c>
    </row>
    <row r="1161" spans="1:2" x14ac:dyDescent="0.3">
      <c r="A1161" s="2">
        <v>21.389132782220798</v>
      </c>
      <c r="B1161" t="s">
        <v>85272</v>
      </c>
    </row>
    <row r="1162" spans="1:2" x14ac:dyDescent="0.3">
      <c r="A1162" s="2">
        <v>0.17516999999999999</v>
      </c>
      <c r="B1162" t="s">
        <v>85271</v>
      </c>
    </row>
    <row r="1163" spans="1:2" x14ac:dyDescent="0.3">
      <c r="A1163" s="2">
        <v>12.1203376817221</v>
      </c>
      <c r="B1163" t="s">
        <v>85270</v>
      </c>
    </row>
    <row r="1164" spans="1:2" x14ac:dyDescent="0.3">
      <c r="A1164" s="2">
        <v>2.0072999999999999</v>
      </c>
      <c r="B1164" t="s">
        <v>85269</v>
      </c>
    </row>
    <row r="1165" spans="1:2" x14ac:dyDescent="0.3">
      <c r="A1165" s="2">
        <v>0.82828855149940295</v>
      </c>
      <c r="B1165" t="s">
        <v>85268</v>
      </c>
    </row>
    <row r="1166" spans="1:2" x14ac:dyDescent="0.3">
      <c r="A1166" s="2">
        <v>0.69235000000000002</v>
      </c>
      <c r="B1166" t="s">
        <v>85267</v>
      </c>
    </row>
    <row r="1167" spans="1:2" x14ac:dyDescent="0.3">
      <c r="A1167" s="2">
        <v>69.827489999999997</v>
      </c>
      <c r="B1167" t="s">
        <v>85266</v>
      </c>
    </row>
    <row r="1168" spans="1:2" x14ac:dyDescent="0.3">
      <c r="A1168" s="2">
        <v>5.20974</v>
      </c>
      <c r="B1168" t="s">
        <v>526</v>
      </c>
    </row>
    <row r="1169" spans="1:2" x14ac:dyDescent="0.3">
      <c r="A1169" s="2">
        <v>26.602609999999999</v>
      </c>
      <c r="B1169" t="s">
        <v>85265</v>
      </c>
    </row>
    <row r="1170" spans="1:2" x14ac:dyDescent="0.3">
      <c r="A1170" s="2">
        <v>0.11879000000000001</v>
      </c>
      <c r="B1170" t="s">
        <v>85264</v>
      </c>
    </row>
    <row r="1171" spans="1:2" x14ac:dyDescent="0.3">
      <c r="A1171" s="2">
        <v>0.23694043731293499</v>
      </c>
      <c r="B1171" t="s">
        <v>85263</v>
      </c>
    </row>
    <row r="1172" spans="1:2" x14ac:dyDescent="0.3">
      <c r="A1172" s="2">
        <v>5.0000000000000004E-6</v>
      </c>
      <c r="B1172" t="s">
        <v>85262</v>
      </c>
    </row>
    <row r="1173" spans="1:2" x14ac:dyDescent="0.3">
      <c r="A1173" s="2">
        <v>6.2856100000000001</v>
      </c>
      <c r="B1173" t="s">
        <v>85261</v>
      </c>
    </row>
    <row r="1174" spans="1:2" x14ac:dyDescent="0.3">
      <c r="A1174" s="2">
        <v>0.58706999999999998</v>
      </c>
      <c r="B1174" t="s">
        <v>85260</v>
      </c>
    </row>
    <row r="1175" spans="1:2" x14ac:dyDescent="0.3">
      <c r="A1175" s="2">
        <v>63.753579999999999</v>
      </c>
      <c r="B1175" t="s">
        <v>85259</v>
      </c>
    </row>
    <row r="1176" spans="1:2" x14ac:dyDescent="0.3">
      <c r="A1176" s="2">
        <v>0.44656000000000001</v>
      </c>
      <c r="B1176" t="s">
        <v>85258</v>
      </c>
    </row>
    <row r="1177" spans="1:2" x14ac:dyDescent="0.3">
      <c r="A1177" s="2">
        <v>7.5978363826609803</v>
      </c>
      <c r="B1177" t="s">
        <v>85257</v>
      </c>
    </row>
    <row r="1178" spans="1:2" x14ac:dyDescent="0.3">
      <c r="A1178" s="2">
        <v>2.1473599999999999</v>
      </c>
      <c r="B1178" t="s">
        <v>85256</v>
      </c>
    </row>
    <row r="1179" spans="1:2" x14ac:dyDescent="0.3">
      <c r="A1179" s="2">
        <v>169.84298000000001</v>
      </c>
      <c r="B1179" t="s">
        <v>85255</v>
      </c>
    </row>
    <row r="1180" spans="1:2" x14ac:dyDescent="0.3">
      <c r="A1180" s="2">
        <v>13.453239999999999</v>
      </c>
      <c r="B1180" t="s">
        <v>85254</v>
      </c>
    </row>
    <row r="1181" spans="1:2" x14ac:dyDescent="0.3">
      <c r="A1181" s="2">
        <v>0.21992999999999999</v>
      </c>
      <c r="B1181" t="s">
        <v>85253</v>
      </c>
    </row>
    <row r="1182" spans="1:2" x14ac:dyDescent="0.3">
      <c r="A1182" s="2">
        <v>0.69216078628580702</v>
      </c>
      <c r="B1182" t="s">
        <v>85252</v>
      </c>
    </row>
    <row r="1183" spans="1:2" x14ac:dyDescent="0.3">
      <c r="A1183" s="2">
        <v>0.13</v>
      </c>
      <c r="B1183" t="s">
        <v>85251</v>
      </c>
    </row>
    <row r="1184" spans="1:2" x14ac:dyDescent="0.3">
      <c r="A1184" s="2">
        <v>12.93375</v>
      </c>
      <c r="B1184" t="s">
        <v>85250</v>
      </c>
    </row>
    <row r="1185" spans="1:2" x14ac:dyDescent="0.3">
      <c r="A1185" s="2">
        <v>1.2729216144240701E-2</v>
      </c>
      <c r="B1185" t="s">
        <v>85249</v>
      </c>
    </row>
    <row r="1186" spans="1:2" x14ac:dyDescent="0.3">
      <c r="A1186" s="2">
        <v>3.7472384807372201E-2</v>
      </c>
      <c r="B1186" t="s">
        <v>85248</v>
      </c>
    </row>
    <row r="1187" spans="1:2" x14ac:dyDescent="0.3">
      <c r="A1187" s="2">
        <v>3.33970593864513E-3</v>
      </c>
      <c r="B1187" t="s">
        <v>85247</v>
      </c>
    </row>
    <row r="1188" spans="1:2" x14ac:dyDescent="0.3">
      <c r="A1188" s="2">
        <v>2.7460316418523702E-3</v>
      </c>
      <c r="B1188" t="s">
        <v>85246</v>
      </c>
    </row>
    <row r="1189" spans="1:2" x14ac:dyDescent="0.3">
      <c r="A1189" s="2">
        <v>3.8659758762960598E-3</v>
      </c>
      <c r="B1189" t="s">
        <v>85245</v>
      </c>
    </row>
    <row r="1190" spans="1:2" x14ac:dyDescent="0.3">
      <c r="A1190" s="2">
        <v>0.06</v>
      </c>
      <c r="B1190" t="s">
        <v>85244</v>
      </c>
    </row>
    <row r="1191" spans="1:2" x14ac:dyDescent="0.3">
      <c r="A1191" s="2">
        <v>0.460092938254823</v>
      </c>
      <c r="B1191" t="s">
        <v>85243</v>
      </c>
    </row>
    <row r="1192" spans="1:2" x14ac:dyDescent="0.3">
      <c r="A1192" s="2">
        <v>0.36837069397803202</v>
      </c>
      <c r="B1192" t="s">
        <v>85242</v>
      </c>
    </row>
    <row r="1193" spans="1:2" x14ac:dyDescent="0.3">
      <c r="A1193" s="2">
        <v>2.3317199999999998</v>
      </c>
      <c r="B1193" t="s">
        <v>85241</v>
      </c>
    </row>
    <row r="1194" spans="1:2" x14ac:dyDescent="0.3">
      <c r="A1194" s="2">
        <v>2.58250667373498E-2</v>
      </c>
      <c r="B1194" t="s">
        <v>85240</v>
      </c>
    </row>
    <row r="1195" spans="1:2" x14ac:dyDescent="0.3">
      <c r="A1195" s="2">
        <v>1.8364727526508799</v>
      </c>
      <c r="B1195" t="s">
        <v>85239</v>
      </c>
    </row>
    <row r="1196" spans="1:2" x14ac:dyDescent="0.3">
      <c r="A1196" s="2">
        <v>2.4895015309380399</v>
      </c>
      <c r="B1196" t="s">
        <v>85238</v>
      </c>
    </row>
    <row r="1197" spans="1:2" x14ac:dyDescent="0.3">
      <c r="A1197" s="2">
        <v>70.124409999999997</v>
      </c>
      <c r="B1197" t="s">
        <v>85237</v>
      </c>
    </row>
    <row r="1198" spans="1:2" x14ac:dyDescent="0.3">
      <c r="A1198" s="2">
        <v>12.5446125298089</v>
      </c>
      <c r="B1198" t="s">
        <v>85236</v>
      </c>
    </row>
    <row r="1199" spans="1:2" x14ac:dyDescent="0.3">
      <c r="A1199" s="2">
        <v>3.02920597796505</v>
      </c>
      <c r="B1199" t="s">
        <v>85235</v>
      </c>
    </row>
    <row r="1200" spans="1:2" x14ac:dyDescent="0.3">
      <c r="A1200" s="2">
        <v>1.5730200000000001</v>
      </c>
      <c r="B1200" t="s">
        <v>85234</v>
      </c>
    </row>
    <row r="1201" spans="1:2" x14ac:dyDescent="0.3">
      <c r="A1201" s="2">
        <v>30.232510000000001</v>
      </c>
      <c r="B1201" t="s">
        <v>85233</v>
      </c>
    </row>
    <row r="1202" spans="1:2" x14ac:dyDescent="0.3">
      <c r="A1202" s="2">
        <v>1.63269</v>
      </c>
      <c r="B1202" t="s">
        <v>85232</v>
      </c>
    </row>
    <row r="1203" spans="1:2" x14ac:dyDescent="0.3">
      <c r="A1203" s="2">
        <v>0.48385828541786202</v>
      </c>
      <c r="B1203" t="s">
        <v>85231</v>
      </c>
    </row>
    <row r="1204" spans="1:2" x14ac:dyDescent="0.3">
      <c r="A1204" s="2">
        <v>2.6391750558135101</v>
      </c>
      <c r="B1204" t="s">
        <v>85230</v>
      </c>
    </row>
    <row r="1205" spans="1:2" x14ac:dyDescent="0.3">
      <c r="A1205" s="2">
        <v>1.00709769861801E-2</v>
      </c>
      <c r="B1205" t="s">
        <v>85229</v>
      </c>
    </row>
    <row r="1206" spans="1:2" x14ac:dyDescent="0.3">
      <c r="A1206" s="2">
        <v>8.2049999999999998E-2</v>
      </c>
      <c r="B1206" t="s">
        <v>85228</v>
      </c>
    </row>
    <row r="1207" spans="1:2" x14ac:dyDescent="0.3">
      <c r="A1207" s="2">
        <v>12.974880000000001</v>
      </c>
      <c r="B1207" t="s">
        <v>85227</v>
      </c>
    </row>
    <row r="1208" spans="1:2" x14ac:dyDescent="0.3">
      <c r="A1208" s="2">
        <v>1.27896906019405</v>
      </c>
      <c r="B1208" t="s">
        <v>85226</v>
      </c>
    </row>
    <row r="1209" spans="1:2" x14ac:dyDescent="0.3">
      <c r="A1209" s="2">
        <v>0.317607428160122</v>
      </c>
      <c r="B1209" t="s">
        <v>85225</v>
      </c>
    </row>
    <row r="1210" spans="1:2" x14ac:dyDescent="0.3">
      <c r="A1210" s="2">
        <v>0.124058100259305</v>
      </c>
      <c r="B1210" t="s">
        <v>85224</v>
      </c>
    </row>
    <row r="1211" spans="1:2" x14ac:dyDescent="0.3">
      <c r="A1211" s="2">
        <v>12.58825</v>
      </c>
      <c r="B1211" t="s">
        <v>85223</v>
      </c>
    </row>
    <row r="1212" spans="1:2" x14ac:dyDescent="0.3">
      <c r="A1212" s="2">
        <v>10.6137</v>
      </c>
      <c r="B1212" t="s">
        <v>85222</v>
      </c>
    </row>
    <row r="1213" spans="1:2" x14ac:dyDescent="0.3">
      <c r="A1213" s="2">
        <v>0.100213310276318</v>
      </c>
      <c r="B1213" t="s">
        <v>85221</v>
      </c>
    </row>
    <row r="1214" spans="1:2" x14ac:dyDescent="0.3">
      <c r="A1214" s="2">
        <v>1.5882526476040399</v>
      </c>
      <c r="B1214" t="s">
        <v>85220</v>
      </c>
    </row>
    <row r="1215" spans="1:2" x14ac:dyDescent="0.3">
      <c r="A1215" s="2">
        <v>1.6503099999999999</v>
      </c>
      <c r="B1215" t="s">
        <v>85219</v>
      </c>
    </row>
    <row r="1216" spans="1:2" x14ac:dyDescent="0.3">
      <c r="A1216" s="2">
        <v>1.3104163850259001E-2</v>
      </c>
      <c r="B1216" t="s">
        <v>85218</v>
      </c>
    </row>
    <row r="1217" spans="1:2" x14ac:dyDescent="0.3">
      <c r="A1217" s="2">
        <v>10.758419999999999</v>
      </c>
      <c r="B1217" t="s">
        <v>85217</v>
      </c>
    </row>
    <row r="1218" spans="1:2" x14ac:dyDescent="0.3">
      <c r="A1218" s="2">
        <v>21.384194858974301</v>
      </c>
      <c r="B1218" t="s">
        <v>85216</v>
      </c>
    </row>
    <row r="1219" spans="1:2" x14ac:dyDescent="0.3">
      <c r="A1219" s="2">
        <v>13.038019923407401</v>
      </c>
      <c r="B1219" t="s">
        <v>85215</v>
      </c>
    </row>
    <row r="1220" spans="1:2" x14ac:dyDescent="0.3">
      <c r="A1220" s="2">
        <v>6.84913003832086</v>
      </c>
      <c r="B1220" t="s">
        <v>85214</v>
      </c>
    </row>
    <row r="1221" spans="1:2" x14ac:dyDescent="0.3">
      <c r="A1221" s="2">
        <v>0.353965427143558</v>
      </c>
      <c r="B1221" t="s">
        <v>85213</v>
      </c>
    </row>
    <row r="1222" spans="1:2" x14ac:dyDescent="0.3">
      <c r="A1222" s="2">
        <v>36.635719999999999</v>
      </c>
      <c r="B1222" t="s">
        <v>85212</v>
      </c>
    </row>
    <row r="1223" spans="1:2" x14ac:dyDescent="0.3">
      <c r="A1223" s="2">
        <v>19.72174</v>
      </c>
      <c r="B1223" t="s">
        <v>85211</v>
      </c>
    </row>
    <row r="1224" spans="1:2" x14ac:dyDescent="0.3">
      <c r="A1224" s="2">
        <v>2.2856058596074499E-3</v>
      </c>
      <c r="B1224" t="s">
        <v>85210</v>
      </c>
    </row>
    <row r="1225" spans="1:2" x14ac:dyDescent="0.3">
      <c r="A1225" s="2">
        <v>0.90551485669820497</v>
      </c>
      <c r="B1225" t="s">
        <v>85209</v>
      </c>
    </row>
    <row r="1226" spans="1:2" x14ac:dyDescent="0.3">
      <c r="A1226" s="2">
        <v>0.27501618111256398</v>
      </c>
      <c r="B1226" t="s">
        <v>85208</v>
      </c>
    </row>
    <row r="1227" spans="1:2" x14ac:dyDescent="0.3">
      <c r="A1227" s="2">
        <v>0.34271016179939101</v>
      </c>
      <c r="B1227" t="s">
        <v>85207</v>
      </c>
    </row>
    <row r="1228" spans="1:2" x14ac:dyDescent="0.3">
      <c r="A1228" s="2">
        <v>200.61854505841899</v>
      </c>
      <c r="B1228" t="s">
        <v>85206</v>
      </c>
    </row>
    <row r="1229" spans="1:2" x14ac:dyDescent="0.3">
      <c r="A1229" s="2">
        <v>17.344555488136798</v>
      </c>
      <c r="B1229" t="s">
        <v>85205</v>
      </c>
    </row>
    <row r="1230" spans="1:2" x14ac:dyDescent="0.3">
      <c r="A1230" s="2">
        <v>0.54861355233795395</v>
      </c>
      <c r="B1230" t="s">
        <v>85204</v>
      </c>
    </row>
    <row r="1231" spans="1:2" x14ac:dyDescent="0.3">
      <c r="A1231" s="2">
        <v>157.667344710723</v>
      </c>
      <c r="B1231" t="s">
        <v>85203</v>
      </c>
    </row>
    <row r="1232" spans="1:2" x14ac:dyDescent="0.3">
      <c r="A1232" s="2">
        <v>49.800135741046297</v>
      </c>
      <c r="B1232" t="s">
        <v>85202</v>
      </c>
    </row>
    <row r="1233" spans="1:2" x14ac:dyDescent="0.3">
      <c r="A1233" s="2">
        <v>49.287524527287196</v>
      </c>
      <c r="B1233" t="s">
        <v>85201</v>
      </c>
    </row>
    <row r="1234" spans="1:2" x14ac:dyDescent="0.3">
      <c r="A1234" s="2">
        <v>42.091470909996701</v>
      </c>
      <c r="B1234" t="s">
        <v>85200</v>
      </c>
    </row>
    <row r="1235" spans="1:2" x14ac:dyDescent="0.3">
      <c r="A1235" s="2">
        <v>2.6844574913616399</v>
      </c>
      <c r="B1235" t="s">
        <v>85199</v>
      </c>
    </row>
    <row r="1236" spans="1:2" x14ac:dyDescent="0.3">
      <c r="A1236" s="2">
        <v>7.8100000000000003E-2</v>
      </c>
      <c r="B1236" t="s">
        <v>85198</v>
      </c>
    </row>
    <row r="1237" spans="1:2" x14ac:dyDescent="0.3">
      <c r="A1237" s="2">
        <v>13.092180000000001</v>
      </c>
      <c r="B1237" t="s">
        <v>85197</v>
      </c>
    </row>
    <row r="1238" spans="1:2" x14ac:dyDescent="0.3">
      <c r="A1238" s="2">
        <v>2.4340199999999999</v>
      </c>
      <c r="B1238" t="s">
        <v>85196</v>
      </c>
    </row>
    <row r="1239" spans="1:2" x14ac:dyDescent="0.3">
      <c r="A1239" s="2">
        <v>77.125050166513404</v>
      </c>
      <c r="B1239" t="s">
        <v>85195</v>
      </c>
    </row>
    <row r="1240" spans="1:2" x14ac:dyDescent="0.3">
      <c r="A1240" s="2">
        <v>0.21071000000000001</v>
      </c>
      <c r="B1240" t="s">
        <v>85194</v>
      </c>
    </row>
    <row r="1241" spans="1:2" x14ac:dyDescent="0.3">
      <c r="A1241" s="2">
        <v>0.49425000000000002</v>
      </c>
      <c r="B1241" t="s">
        <v>85193</v>
      </c>
    </row>
    <row r="1242" spans="1:2" x14ac:dyDescent="0.3">
      <c r="A1242" s="2">
        <v>24.0896486711551</v>
      </c>
      <c r="B1242" t="s">
        <v>85192</v>
      </c>
    </row>
    <row r="1243" spans="1:2" x14ac:dyDescent="0.3">
      <c r="A1243" s="2">
        <v>4.6542568726875302E-2</v>
      </c>
      <c r="B1243" t="s">
        <v>85191</v>
      </c>
    </row>
    <row r="1244" spans="1:2" x14ac:dyDescent="0.3">
      <c r="A1244" s="2">
        <v>0.128047828537345</v>
      </c>
      <c r="B1244" t="s">
        <v>85190</v>
      </c>
    </row>
    <row r="1245" spans="1:2" x14ac:dyDescent="0.3">
      <c r="A1245" s="2">
        <v>9.0455105239485301E-2</v>
      </c>
      <c r="B1245" t="s">
        <v>85189</v>
      </c>
    </row>
    <row r="1246" spans="1:2" x14ac:dyDescent="0.3">
      <c r="A1246" s="2">
        <v>9.5205099999999998</v>
      </c>
      <c r="B1246" t="s">
        <v>85188</v>
      </c>
    </row>
    <row r="1247" spans="1:2" x14ac:dyDescent="0.3">
      <c r="A1247" s="2">
        <v>2.0512700000000001</v>
      </c>
      <c r="B1247" t="s">
        <v>85187</v>
      </c>
    </row>
    <row r="1248" spans="1:2" x14ac:dyDescent="0.3">
      <c r="A1248" s="2">
        <v>9.2191899999999993</v>
      </c>
      <c r="B1248" t="s">
        <v>85186</v>
      </c>
    </row>
    <row r="1249" spans="1:2" x14ac:dyDescent="0.3">
      <c r="A1249" s="2">
        <v>1.8007</v>
      </c>
      <c r="B1249" t="s">
        <v>85185</v>
      </c>
    </row>
    <row r="1250" spans="1:2" x14ac:dyDescent="0.3">
      <c r="A1250" s="2">
        <v>0.15702920932845199</v>
      </c>
      <c r="B1250" t="s">
        <v>85184</v>
      </c>
    </row>
    <row r="1251" spans="1:2" x14ac:dyDescent="0.3">
      <c r="A1251" s="2">
        <v>11.952920000000001</v>
      </c>
      <c r="B1251" t="s">
        <v>85183</v>
      </c>
    </row>
    <row r="1252" spans="1:2" x14ac:dyDescent="0.3">
      <c r="A1252" s="2">
        <v>4.8466138446961703E-3</v>
      </c>
      <c r="B1252" t="s">
        <v>85182</v>
      </c>
    </row>
    <row r="1253" spans="1:2" x14ac:dyDescent="0.3">
      <c r="A1253" s="2">
        <v>1.5801099999999999</v>
      </c>
      <c r="B1253" t="s">
        <v>85181</v>
      </c>
    </row>
    <row r="1254" spans="1:2" x14ac:dyDescent="0.3">
      <c r="A1254" s="2">
        <v>8.4361800000000002</v>
      </c>
      <c r="B1254" t="s">
        <v>85180</v>
      </c>
    </row>
    <row r="1255" spans="1:2" x14ac:dyDescent="0.3">
      <c r="A1255" s="2">
        <v>0.36981000000000003</v>
      </c>
      <c r="B1255" t="s">
        <v>85179</v>
      </c>
    </row>
    <row r="1256" spans="1:2" x14ac:dyDescent="0.3">
      <c r="A1256" s="2">
        <v>13.1248407055344</v>
      </c>
      <c r="B1256" t="s">
        <v>85178</v>
      </c>
    </row>
    <row r="1257" spans="1:2" x14ac:dyDescent="0.3">
      <c r="A1257" s="2">
        <v>7.1135619634342104</v>
      </c>
      <c r="B1257" t="s">
        <v>85177</v>
      </c>
    </row>
    <row r="1258" spans="1:2" x14ac:dyDescent="0.3">
      <c r="A1258" s="2">
        <v>3.4085899999999998</v>
      </c>
      <c r="B1258" t="s">
        <v>85176</v>
      </c>
    </row>
    <row r="1259" spans="1:2" x14ac:dyDescent="0.3">
      <c r="A1259" s="2">
        <v>35.420005423535997</v>
      </c>
      <c r="B1259" t="s">
        <v>85175</v>
      </c>
    </row>
    <row r="1260" spans="1:2" x14ac:dyDescent="0.3">
      <c r="A1260" s="2">
        <v>1.1939999999999999E-2</v>
      </c>
      <c r="B1260" t="s">
        <v>85174</v>
      </c>
    </row>
    <row r="1261" spans="1:2" x14ac:dyDescent="0.3">
      <c r="A1261" s="2">
        <v>0.2</v>
      </c>
      <c r="B1261" t="s">
        <v>85173</v>
      </c>
    </row>
    <row r="1262" spans="1:2" x14ac:dyDescent="0.3">
      <c r="A1262" s="2">
        <v>0.20709</v>
      </c>
      <c r="B1262" t="s">
        <v>85172</v>
      </c>
    </row>
    <row r="1263" spans="1:2" x14ac:dyDescent="0.3">
      <c r="A1263" s="2">
        <v>0.78937000000000002</v>
      </c>
      <c r="B1263" t="s">
        <v>85171</v>
      </c>
    </row>
    <row r="1264" spans="1:2" x14ac:dyDescent="0.3">
      <c r="A1264" s="2">
        <v>5.8000000000000003E-2</v>
      </c>
      <c r="B1264" t="s">
        <v>85170</v>
      </c>
    </row>
    <row r="1265" spans="1:2" x14ac:dyDescent="0.3">
      <c r="A1265" s="2">
        <v>2.7612399999999999</v>
      </c>
      <c r="B1265" t="s">
        <v>85169</v>
      </c>
    </row>
    <row r="1266" spans="1:2" x14ac:dyDescent="0.3">
      <c r="A1266" s="2">
        <v>8.8606099999999994</v>
      </c>
      <c r="B1266" t="s">
        <v>85168</v>
      </c>
    </row>
    <row r="1267" spans="1:2" x14ac:dyDescent="0.3">
      <c r="A1267" s="2">
        <v>0.20837</v>
      </c>
      <c r="B1267" t="s">
        <v>85167</v>
      </c>
    </row>
    <row r="1268" spans="1:2" x14ac:dyDescent="0.3">
      <c r="A1268" s="2">
        <v>1.42052</v>
      </c>
      <c r="B1268" t="s">
        <v>85166</v>
      </c>
    </row>
    <row r="1269" spans="1:2" x14ac:dyDescent="0.3">
      <c r="A1269" s="2">
        <v>1.5E-3</v>
      </c>
      <c r="B1269" t="s">
        <v>85165</v>
      </c>
    </row>
    <row r="1270" spans="1:2" x14ac:dyDescent="0.3">
      <c r="A1270" s="2">
        <v>7.10530833088026</v>
      </c>
      <c r="B1270" t="s">
        <v>85164</v>
      </c>
    </row>
    <row r="1271" spans="1:2" x14ac:dyDescent="0.3">
      <c r="A1271" s="2">
        <v>3.6793900000000002</v>
      </c>
      <c r="B1271" t="s">
        <v>85163</v>
      </c>
    </row>
    <row r="1272" spans="1:2" x14ac:dyDescent="0.3">
      <c r="A1272" s="2">
        <v>8.7029919971724195E-3</v>
      </c>
      <c r="B1272" t="s">
        <v>85162</v>
      </c>
    </row>
    <row r="1273" spans="1:2" x14ac:dyDescent="0.3">
      <c r="A1273" s="2">
        <v>3.9108927584658497E-2</v>
      </c>
      <c r="B1273" t="s">
        <v>85161</v>
      </c>
    </row>
    <row r="1274" spans="1:2" x14ac:dyDescent="0.3">
      <c r="A1274" s="2">
        <v>1.0356799999999999</v>
      </c>
      <c r="B1274" t="s">
        <v>85160</v>
      </c>
    </row>
    <row r="1275" spans="1:2" x14ac:dyDescent="0.3">
      <c r="A1275" s="2">
        <v>0.33472754188812098</v>
      </c>
      <c r="B1275" t="s">
        <v>85159</v>
      </c>
    </row>
    <row r="1276" spans="1:2" x14ac:dyDescent="0.3">
      <c r="A1276" s="2">
        <v>75.093869999999995</v>
      </c>
      <c r="B1276" t="s">
        <v>85158</v>
      </c>
    </row>
    <row r="1277" spans="1:2" x14ac:dyDescent="0.3">
      <c r="A1277" s="2">
        <v>3.4397039003407001E-2</v>
      </c>
      <c r="B1277" t="s">
        <v>85157</v>
      </c>
    </row>
    <row r="1278" spans="1:2" x14ac:dyDescent="0.3">
      <c r="A1278" s="2">
        <v>5.0880000000000002E-2</v>
      </c>
      <c r="B1278" t="s">
        <v>85156</v>
      </c>
    </row>
    <row r="1279" spans="1:2" x14ac:dyDescent="0.3">
      <c r="A1279" s="2">
        <v>5.2330000000000002E-2</v>
      </c>
      <c r="B1279" t="s">
        <v>85155</v>
      </c>
    </row>
    <row r="1280" spans="1:2" x14ac:dyDescent="0.3">
      <c r="A1280" s="2">
        <v>1.4946471009258701E-2</v>
      </c>
      <c r="B1280" t="s">
        <v>85154</v>
      </c>
    </row>
    <row r="1281" spans="1:2" x14ac:dyDescent="0.3">
      <c r="A1281" s="2">
        <v>11.80575</v>
      </c>
      <c r="B1281" t="s">
        <v>85153</v>
      </c>
    </row>
    <row r="1282" spans="1:2" x14ac:dyDescent="0.3">
      <c r="A1282" s="2">
        <v>1.5908800000000001</v>
      </c>
      <c r="B1282" t="s">
        <v>85152</v>
      </c>
    </row>
    <row r="1283" spans="1:2" x14ac:dyDescent="0.3">
      <c r="A1283" s="2">
        <v>0.51529000000000003</v>
      </c>
      <c r="B1283" t="s">
        <v>85151</v>
      </c>
    </row>
    <row r="1284" spans="1:2" x14ac:dyDescent="0.3">
      <c r="A1284" s="2">
        <v>0.28158956938942797</v>
      </c>
      <c r="B1284" t="s">
        <v>85150</v>
      </c>
    </row>
    <row r="1285" spans="1:2" x14ac:dyDescent="0.3">
      <c r="A1285" s="2">
        <v>0.27762122726119998</v>
      </c>
      <c r="B1285" t="s">
        <v>85149</v>
      </c>
    </row>
    <row r="1286" spans="1:2" x14ac:dyDescent="0.3">
      <c r="A1286" s="2">
        <v>8.4361800000000002</v>
      </c>
      <c r="B1286" t="s">
        <v>85148</v>
      </c>
    </row>
    <row r="1287" spans="1:2" x14ac:dyDescent="0.3">
      <c r="A1287" s="2">
        <v>106.927513257266</v>
      </c>
      <c r="B1287" t="s">
        <v>85147</v>
      </c>
    </row>
    <row r="1288" spans="1:2" x14ac:dyDescent="0.3">
      <c r="A1288" s="2">
        <v>1.4248602746715499E-2</v>
      </c>
      <c r="B1288" t="s">
        <v>6020</v>
      </c>
    </row>
    <row r="1289" spans="1:2" x14ac:dyDescent="0.3">
      <c r="A1289" s="2">
        <v>17.115189999999998</v>
      </c>
      <c r="B1289" t="s">
        <v>85146</v>
      </c>
    </row>
    <row r="1290" spans="1:2" x14ac:dyDescent="0.3">
      <c r="A1290" s="2">
        <v>1.0666599999999999</v>
      </c>
      <c r="B1290" t="s">
        <v>85145</v>
      </c>
    </row>
    <row r="1291" spans="1:2" x14ac:dyDescent="0.3">
      <c r="A1291" s="2">
        <v>2.3992411397211599E-2</v>
      </c>
      <c r="B1291" t="s">
        <v>85144</v>
      </c>
    </row>
    <row r="1292" spans="1:2" x14ac:dyDescent="0.3">
      <c r="A1292" s="2">
        <v>0.76683000000000001</v>
      </c>
      <c r="B1292" t="s">
        <v>85143</v>
      </c>
    </row>
    <row r="1293" spans="1:2" x14ac:dyDescent="0.3">
      <c r="A1293" s="2">
        <v>65.171925745505902</v>
      </c>
      <c r="B1293" t="s">
        <v>85142</v>
      </c>
    </row>
    <row r="1294" spans="1:2" x14ac:dyDescent="0.3">
      <c r="A1294" s="2">
        <v>11.13247</v>
      </c>
      <c r="B1294" t="s">
        <v>85141</v>
      </c>
    </row>
    <row r="1295" spans="1:2" x14ac:dyDescent="0.3">
      <c r="A1295" s="2">
        <v>0.16</v>
      </c>
      <c r="B1295" t="s">
        <v>85140</v>
      </c>
    </row>
    <row r="1296" spans="1:2" x14ac:dyDescent="0.3">
      <c r="A1296" s="2">
        <v>1.2002387334246901E-2</v>
      </c>
      <c r="B1296" t="s">
        <v>85139</v>
      </c>
    </row>
    <row r="1297" spans="1:2" x14ac:dyDescent="0.3">
      <c r="A1297" s="2">
        <v>4.75922</v>
      </c>
      <c r="B1297" t="s">
        <v>85138</v>
      </c>
    </row>
    <row r="1298" spans="1:2" x14ac:dyDescent="0.3">
      <c r="A1298" s="2">
        <v>0.29349999999999998</v>
      </c>
      <c r="B1298" t="s">
        <v>1909</v>
      </c>
    </row>
    <row r="1299" spans="1:2" x14ac:dyDescent="0.3">
      <c r="A1299" s="2">
        <v>2.3520500000000002</v>
      </c>
      <c r="B1299" t="s">
        <v>85137</v>
      </c>
    </row>
    <row r="1300" spans="1:2" x14ac:dyDescent="0.3">
      <c r="A1300" s="2">
        <v>0.86822999999999995</v>
      </c>
      <c r="B1300" t="s">
        <v>85136</v>
      </c>
    </row>
    <row r="1301" spans="1:2" x14ac:dyDescent="0.3">
      <c r="A1301" s="2">
        <v>8.32877804545833E-3</v>
      </c>
      <c r="B1301" t="s">
        <v>85135</v>
      </c>
    </row>
    <row r="1302" spans="1:2" x14ac:dyDescent="0.3">
      <c r="A1302" s="2">
        <v>0.59057000000000004</v>
      </c>
      <c r="B1302" t="s">
        <v>85134</v>
      </c>
    </row>
    <row r="1303" spans="1:2" x14ac:dyDescent="0.3">
      <c r="A1303" s="2">
        <v>1.7773430693396399E-2</v>
      </c>
      <c r="B1303" t="s">
        <v>6022</v>
      </c>
    </row>
    <row r="1304" spans="1:2" x14ac:dyDescent="0.3">
      <c r="A1304" s="2">
        <v>3.98087254114508</v>
      </c>
      <c r="B1304" t="s">
        <v>85133</v>
      </c>
    </row>
    <row r="1305" spans="1:2" x14ac:dyDescent="0.3">
      <c r="A1305" s="2">
        <v>16.076180000000001</v>
      </c>
      <c r="B1305" t="s">
        <v>85132</v>
      </c>
    </row>
    <row r="1306" spans="1:2" x14ac:dyDescent="0.3">
      <c r="A1306" s="2">
        <v>1.2189462691511701</v>
      </c>
      <c r="B1306" t="s">
        <v>85131</v>
      </c>
    </row>
    <row r="1307" spans="1:2" x14ac:dyDescent="0.3">
      <c r="A1307" s="2">
        <v>5.0461099999999997</v>
      </c>
      <c r="B1307" t="s">
        <v>85130</v>
      </c>
    </row>
    <row r="1308" spans="1:2" x14ac:dyDescent="0.3">
      <c r="A1308" s="2">
        <v>4.0789452648388198E-3</v>
      </c>
      <c r="B1308" t="s">
        <v>85129</v>
      </c>
    </row>
    <row r="1309" spans="1:2" x14ac:dyDescent="0.3">
      <c r="A1309" s="2">
        <v>19.689130150240199</v>
      </c>
      <c r="B1309" t="s">
        <v>85128</v>
      </c>
    </row>
    <row r="1310" spans="1:2" x14ac:dyDescent="0.3">
      <c r="A1310" s="2">
        <v>27.993336638852998</v>
      </c>
      <c r="B1310" t="s">
        <v>85127</v>
      </c>
    </row>
    <row r="1311" spans="1:2" x14ac:dyDescent="0.3">
      <c r="A1311" s="2">
        <v>0.15765999999999999</v>
      </c>
      <c r="B1311" t="s">
        <v>85126</v>
      </c>
    </row>
    <row r="1312" spans="1:2" x14ac:dyDescent="0.3">
      <c r="A1312" s="2">
        <v>6</v>
      </c>
      <c r="B1312" t="s">
        <v>85125</v>
      </c>
    </row>
    <row r="1313" spans="1:2" x14ac:dyDescent="0.3">
      <c r="A1313" s="2">
        <v>3.0246629213023399</v>
      </c>
      <c r="B1313" t="s">
        <v>85124</v>
      </c>
    </row>
    <row r="1314" spans="1:2" x14ac:dyDescent="0.3">
      <c r="A1314" s="2">
        <v>9.4211911896034408</v>
      </c>
      <c r="B1314" t="s">
        <v>85123</v>
      </c>
    </row>
    <row r="1315" spans="1:2" x14ac:dyDescent="0.3">
      <c r="A1315" s="2">
        <v>1.3110599999999999</v>
      </c>
      <c r="B1315" t="s">
        <v>85122</v>
      </c>
    </row>
    <row r="1316" spans="1:2" x14ac:dyDescent="0.3">
      <c r="A1316" s="2">
        <v>4.04413</v>
      </c>
      <c r="B1316" t="s">
        <v>85121</v>
      </c>
    </row>
    <row r="1317" spans="1:2" x14ac:dyDescent="0.3">
      <c r="A1317" s="2">
        <v>15.941369999999999</v>
      </c>
      <c r="B1317" t="s">
        <v>85120</v>
      </c>
    </row>
    <row r="1318" spans="1:2" x14ac:dyDescent="0.3">
      <c r="A1318" s="2">
        <v>1.3221855264845201E-2</v>
      </c>
      <c r="B1318" t="s">
        <v>85119</v>
      </c>
    </row>
    <row r="1319" spans="1:2" x14ac:dyDescent="0.3">
      <c r="A1319" s="2">
        <v>6.0699401076794397E-2</v>
      </c>
      <c r="B1319" t="s">
        <v>85118</v>
      </c>
    </row>
    <row r="1320" spans="1:2" x14ac:dyDescent="0.3">
      <c r="A1320" s="2">
        <v>8.9548000000000005</v>
      </c>
      <c r="B1320" t="s">
        <v>85117</v>
      </c>
    </row>
    <row r="1321" spans="1:2" x14ac:dyDescent="0.3">
      <c r="A1321" s="2">
        <v>8.4486699999999999</v>
      </c>
      <c r="B1321" t="s">
        <v>85116</v>
      </c>
    </row>
    <row r="1322" spans="1:2" x14ac:dyDescent="0.3">
      <c r="A1322" s="2">
        <v>3.9296899999999999</v>
      </c>
      <c r="B1322" t="s">
        <v>85115</v>
      </c>
    </row>
    <row r="1323" spans="1:2" x14ac:dyDescent="0.3">
      <c r="A1323" s="2">
        <v>0.97660999999999998</v>
      </c>
      <c r="B1323" t="s">
        <v>85114</v>
      </c>
    </row>
    <row r="1324" spans="1:2" x14ac:dyDescent="0.3">
      <c r="A1324" s="2">
        <v>1.2253000000000001</v>
      </c>
      <c r="B1324" t="s">
        <v>85113</v>
      </c>
    </row>
    <row r="1325" spans="1:2" x14ac:dyDescent="0.3">
      <c r="A1325" s="2">
        <v>6.56379</v>
      </c>
      <c r="B1325" t="s">
        <v>85112</v>
      </c>
    </row>
    <row r="1326" spans="1:2" x14ac:dyDescent="0.3">
      <c r="A1326" s="2">
        <v>0.53674999999999995</v>
      </c>
      <c r="B1326" t="s">
        <v>85111</v>
      </c>
    </row>
    <row r="1327" spans="1:2" x14ac:dyDescent="0.3">
      <c r="A1327" s="2">
        <v>6.9</v>
      </c>
      <c r="B1327" t="s">
        <v>85110</v>
      </c>
    </row>
    <row r="1328" spans="1:2" x14ac:dyDescent="0.3">
      <c r="A1328" s="2">
        <v>8</v>
      </c>
      <c r="B1328" t="s">
        <v>85109</v>
      </c>
    </row>
    <row r="1329" spans="1:2" x14ac:dyDescent="0.3">
      <c r="A1329" s="2">
        <v>6.2899500000000002</v>
      </c>
      <c r="B1329" t="s">
        <v>85108</v>
      </c>
    </row>
    <row r="1330" spans="1:2" x14ac:dyDescent="0.3">
      <c r="A1330" s="2">
        <v>17</v>
      </c>
      <c r="B1330" t="s">
        <v>85107</v>
      </c>
    </row>
    <row r="1331" spans="1:2" x14ac:dyDescent="0.3">
      <c r="A1331" s="2">
        <v>0.35911503642312798</v>
      </c>
      <c r="B1331" t="s">
        <v>85106</v>
      </c>
    </row>
    <row r="1332" spans="1:2" x14ac:dyDescent="0.3">
      <c r="A1332" s="2">
        <v>1.6666667E-2</v>
      </c>
      <c r="B1332" t="s">
        <v>85105</v>
      </c>
    </row>
    <row r="1333" spans="1:2" x14ac:dyDescent="0.3">
      <c r="A1333" s="2">
        <v>5.6287099999999999</v>
      </c>
      <c r="B1333" t="s">
        <v>85104</v>
      </c>
    </row>
    <row r="1334" spans="1:2" x14ac:dyDescent="0.3">
      <c r="A1334" s="2">
        <v>111.582736278203</v>
      </c>
      <c r="B1334" t="s">
        <v>85103</v>
      </c>
    </row>
    <row r="1335" spans="1:2" x14ac:dyDescent="0.3">
      <c r="A1335" s="2">
        <v>21.949079999999999</v>
      </c>
      <c r="B1335" t="s">
        <v>85102</v>
      </c>
    </row>
    <row r="1336" spans="1:2" x14ac:dyDescent="0.3">
      <c r="A1336" s="2">
        <v>8.1449887573207605E-3</v>
      </c>
      <c r="B1336" t="s">
        <v>85101</v>
      </c>
    </row>
    <row r="1337" spans="1:2" x14ac:dyDescent="0.3">
      <c r="A1337" s="2">
        <v>958.06147554454401</v>
      </c>
      <c r="B1337" t="s">
        <v>85100</v>
      </c>
    </row>
    <row r="1338" spans="1:2" x14ac:dyDescent="0.3">
      <c r="A1338" s="2">
        <v>8.7000000000000001E-4</v>
      </c>
      <c r="B1338" t="s">
        <v>85099</v>
      </c>
    </row>
    <row r="1339" spans="1:2" x14ac:dyDescent="0.3">
      <c r="A1339" s="2">
        <v>0.31272837844432699</v>
      </c>
      <c r="B1339" t="s">
        <v>85098</v>
      </c>
    </row>
    <row r="1340" spans="1:2" x14ac:dyDescent="0.3">
      <c r="A1340" s="2">
        <v>958.06147554454401</v>
      </c>
      <c r="B1340" t="s">
        <v>85097</v>
      </c>
    </row>
    <row r="1341" spans="1:2" x14ac:dyDescent="0.3">
      <c r="A1341" s="2">
        <v>0.52592000000000005</v>
      </c>
      <c r="B1341" t="s">
        <v>85096</v>
      </c>
    </row>
    <row r="1342" spans="1:2" x14ac:dyDescent="0.3">
      <c r="A1342" s="2">
        <v>0.27414262049878402</v>
      </c>
      <c r="B1342" t="s">
        <v>85095</v>
      </c>
    </row>
    <row r="1343" spans="1:2" x14ac:dyDescent="0.3">
      <c r="A1343" s="2">
        <v>6.3819721886657202E-2</v>
      </c>
      <c r="B1343" t="s">
        <v>85094</v>
      </c>
    </row>
    <row r="1344" spans="1:2" x14ac:dyDescent="0.3">
      <c r="A1344" s="2">
        <v>5.4813299999999998</v>
      </c>
      <c r="B1344" t="s">
        <v>85093</v>
      </c>
    </row>
    <row r="1345" spans="1:2" x14ac:dyDescent="0.3">
      <c r="A1345" s="2">
        <v>0.40787102403608799</v>
      </c>
      <c r="B1345" t="s">
        <v>85092</v>
      </c>
    </row>
    <row r="1346" spans="1:2" x14ac:dyDescent="0.3">
      <c r="A1346" s="2">
        <v>0.98945321340113601</v>
      </c>
      <c r="B1346" t="s">
        <v>85091</v>
      </c>
    </row>
    <row r="1347" spans="1:2" x14ac:dyDescent="0.3">
      <c r="A1347" s="2">
        <v>6.1724800000000002</v>
      </c>
      <c r="B1347" t="s">
        <v>85090</v>
      </c>
    </row>
    <row r="1348" spans="1:2" x14ac:dyDescent="0.3">
      <c r="A1348" s="2">
        <v>3.2929863965548298E-2</v>
      </c>
      <c r="B1348" t="s">
        <v>85089</v>
      </c>
    </row>
    <row r="1349" spans="1:2" x14ac:dyDescent="0.3">
      <c r="A1349" s="2">
        <v>16.046779999999998</v>
      </c>
      <c r="B1349" t="s">
        <v>85088</v>
      </c>
    </row>
    <row r="1350" spans="1:2" x14ac:dyDescent="0.3">
      <c r="A1350" s="2">
        <v>0.505686834991252</v>
      </c>
      <c r="B1350" t="s">
        <v>85087</v>
      </c>
    </row>
    <row r="1351" spans="1:2" x14ac:dyDescent="0.3">
      <c r="A1351" s="2">
        <v>5.1616790299109203</v>
      </c>
      <c r="B1351" t="s">
        <v>85086</v>
      </c>
    </row>
    <row r="1352" spans="1:2" x14ac:dyDescent="0.3">
      <c r="A1352" s="2">
        <v>0.24102999999999999</v>
      </c>
      <c r="B1352" t="s">
        <v>85085</v>
      </c>
    </row>
    <row r="1353" spans="1:2" x14ac:dyDescent="0.3">
      <c r="A1353" s="2">
        <v>4.8254690962922396E-3</v>
      </c>
      <c r="B1353" t="s">
        <v>85084</v>
      </c>
    </row>
    <row r="1354" spans="1:2" x14ac:dyDescent="0.3">
      <c r="A1354" s="2">
        <v>4.7488545341732601E-2</v>
      </c>
      <c r="B1354" t="s">
        <v>85083</v>
      </c>
    </row>
    <row r="1355" spans="1:2" x14ac:dyDescent="0.3">
      <c r="A1355" s="2">
        <v>4.0462209377373997</v>
      </c>
      <c r="B1355" t="s">
        <v>85082</v>
      </c>
    </row>
    <row r="1356" spans="1:2" x14ac:dyDescent="0.3">
      <c r="A1356" s="2">
        <v>0.26640000000000003</v>
      </c>
      <c r="B1356" t="s">
        <v>85081</v>
      </c>
    </row>
    <row r="1357" spans="1:2" x14ac:dyDescent="0.3">
      <c r="A1357" s="2">
        <v>0.41589999999999999</v>
      </c>
      <c r="B1357" t="s">
        <v>85080</v>
      </c>
    </row>
    <row r="1358" spans="1:2" x14ac:dyDescent="0.3">
      <c r="A1358" s="2">
        <v>2.06887</v>
      </c>
      <c r="B1358" t="s">
        <v>85079</v>
      </c>
    </row>
    <row r="1359" spans="1:2" x14ac:dyDescent="0.3">
      <c r="A1359" s="2">
        <v>0.23166999999999999</v>
      </c>
      <c r="B1359" t="s">
        <v>85078</v>
      </c>
    </row>
    <row r="1360" spans="1:2" x14ac:dyDescent="0.3">
      <c r="A1360" s="2">
        <v>2.5476948909837201E-3</v>
      </c>
      <c r="B1360" t="s">
        <v>85077</v>
      </c>
    </row>
    <row r="1361" spans="1:2" x14ac:dyDescent="0.3">
      <c r="A1361" s="2">
        <v>4.3728868542866998E-3</v>
      </c>
      <c r="B1361" t="s">
        <v>85076</v>
      </c>
    </row>
    <row r="1362" spans="1:2" x14ac:dyDescent="0.3">
      <c r="A1362" s="2">
        <v>0.11532000000000001</v>
      </c>
      <c r="B1362" t="s">
        <v>85075</v>
      </c>
    </row>
    <row r="1363" spans="1:2" x14ac:dyDescent="0.3">
      <c r="A1363" s="2">
        <v>39.975270000000002</v>
      </c>
      <c r="B1363" t="s">
        <v>85074</v>
      </c>
    </row>
    <row r="1364" spans="1:2" x14ac:dyDescent="0.3">
      <c r="A1364" s="2">
        <v>0.56000000000000005</v>
      </c>
      <c r="B1364" t="s">
        <v>85073</v>
      </c>
    </row>
    <row r="1365" spans="1:2" x14ac:dyDescent="0.3">
      <c r="A1365" s="2">
        <v>0.29396</v>
      </c>
      <c r="B1365" t="s">
        <v>85072</v>
      </c>
    </row>
    <row r="1366" spans="1:2" x14ac:dyDescent="0.3">
      <c r="A1366" s="2">
        <v>0.14266000000000001</v>
      </c>
      <c r="B1366" t="s">
        <v>85071</v>
      </c>
    </row>
    <row r="1367" spans="1:2" x14ac:dyDescent="0.3">
      <c r="A1367" s="2">
        <v>0.12842000000000001</v>
      </c>
      <c r="B1367" t="s">
        <v>85070</v>
      </c>
    </row>
    <row r="1368" spans="1:2" x14ac:dyDescent="0.3">
      <c r="A1368" s="2">
        <v>1.1000000000000001</v>
      </c>
      <c r="B1368" t="s">
        <v>85069</v>
      </c>
    </row>
    <row r="1369" spans="1:2" x14ac:dyDescent="0.3">
      <c r="A1369" s="2">
        <v>2.0484800000000001</v>
      </c>
      <c r="B1369" t="s">
        <v>85068</v>
      </c>
    </row>
    <row r="1370" spans="1:2" x14ac:dyDescent="0.3">
      <c r="A1370" s="2">
        <v>42.922301269164997</v>
      </c>
      <c r="B1370" t="s">
        <v>85067</v>
      </c>
    </row>
    <row r="1371" spans="1:2" x14ac:dyDescent="0.3">
      <c r="A1371" s="2">
        <v>3.6591499999999999</v>
      </c>
      <c r="B1371" t="s">
        <v>85066</v>
      </c>
    </row>
    <row r="1372" spans="1:2" x14ac:dyDescent="0.3">
      <c r="A1372" s="2">
        <v>2.3800259468839902E-2</v>
      </c>
      <c r="B1372" t="s">
        <v>85065</v>
      </c>
    </row>
    <row r="1373" spans="1:2" x14ac:dyDescent="0.3">
      <c r="A1373" s="2">
        <v>0.73057000000000005</v>
      </c>
      <c r="B1373" t="s">
        <v>85064</v>
      </c>
    </row>
    <row r="1374" spans="1:2" x14ac:dyDescent="0.3">
      <c r="A1374" s="2">
        <v>6.8527699999999996</v>
      </c>
      <c r="B1374" t="s">
        <v>85063</v>
      </c>
    </row>
    <row r="1375" spans="1:2" x14ac:dyDescent="0.3">
      <c r="A1375" s="2">
        <v>6.9077799999999998</v>
      </c>
      <c r="B1375" t="s">
        <v>85062</v>
      </c>
    </row>
    <row r="1376" spans="1:2" x14ac:dyDescent="0.3">
      <c r="A1376" s="2">
        <v>8.3000000000000001E-4</v>
      </c>
      <c r="B1376" t="s">
        <v>2044</v>
      </c>
    </row>
    <row r="1377" spans="1:2" x14ac:dyDescent="0.3">
      <c r="A1377" s="2">
        <v>1.08E-3</v>
      </c>
      <c r="B1377" t="s">
        <v>85061</v>
      </c>
    </row>
    <row r="1378" spans="1:2" x14ac:dyDescent="0.3">
      <c r="A1378" s="2">
        <v>0.39253615551502502</v>
      </c>
      <c r="B1378" t="s">
        <v>85060</v>
      </c>
    </row>
    <row r="1379" spans="1:2" x14ac:dyDescent="0.3">
      <c r="A1379" s="2">
        <v>8.58704</v>
      </c>
      <c r="B1379" t="s">
        <v>85059</v>
      </c>
    </row>
    <row r="1380" spans="1:2" x14ac:dyDescent="0.3">
      <c r="A1380" s="2">
        <v>3.7016340285576099E-2</v>
      </c>
      <c r="B1380" t="s">
        <v>85058</v>
      </c>
    </row>
    <row r="1381" spans="1:2" x14ac:dyDescent="0.3">
      <c r="A1381" s="2">
        <v>3.5959300000000001</v>
      </c>
      <c r="B1381" t="s">
        <v>85057</v>
      </c>
    </row>
    <row r="1382" spans="1:2" x14ac:dyDescent="0.3">
      <c r="A1382" s="2">
        <v>8.7046399999999995</v>
      </c>
      <c r="B1382" t="s">
        <v>85056</v>
      </c>
    </row>
    <row r="1383" spans="1:2" x14ac:dyDescent="0.3">
      <c r="A1383" s="2">
        <v>2.819E-2</v>
      </c>
      <c r="B1383" t="s">
        <v>85055</v>
      </c>
    </row>
    <row r="1384" spans="1:2" x14ac:dyDescent="0.3">
      <c r="A1384" s="2">
        <v>57.894867174787898</v>
      </c>
      <c r="B1384" t="s">
        <v>85054</v>
      </c>
    </row>
    <row r="1385" spans="1:2" x14ac:dyDescent="0.3">
      <c r="A1385" s="2">
        <v>15.09923</v>
      </c>
      <c r="B1385" t="s">
        <v>85053</v>
      </c>
    </row>
    <row r="1386" spans="1:2" x14ac:dyDescent="0.3">
      <c r="A1386" s="2">
        <v>9.5026600000000006</v>
      </c>
      <c r="B1386" t="s">
        <v>85052</v>
      </c>
    </row>
    <row r="1387" spans="1:2" x14ac:dyDescent="0.3">
      <c r="A1387" s="2">
        <v>26.659790000000001</v>
      </c>
      <c r="B1387" t="s">
        <v>85051</v>
      </c>
    </row>
    <row r="1388" spans="1:2" x14ac:dyDescent="0.3">
      <c r="A1388" s="2">
        <v>33.175980000000003</v>
      </c>
      <c r="B1388" t="s">
        <v>85050</v>
      </c>
    </row>
    <row r="1389" spans="1:2" x14ac:dyDescent="0.3">
      <c r="A1389" s="2">
        <v>240</v>
      </c>
      <c r="B1389" t="s">
        <v>85049</v>
      </c>
    </row>
    <row r="1390" spans="1:2" x14ac:dyDescent="0.3">
      <c r="A1390" s="2">
        <v>1.32</v>
      </c>
      <c r="B1390" t="s">
        <v>85048</v>
      </c>
    </row>
    <row r="1391" spans="1:2" x14ac:dyDescent="0.3">
      <c r="A1391" s="2">
        <v>2.1084499999999999</v>
      </c>
      <c r="B1391" t="s">
        <v>85047</v>
      </c>
    </row>
    <row r="1392" spans="1:2" x14ac:dyDescent="0.3">
      <c r="A1392" s="2">
        <v>14.3078851686232</v>
      </c>
      <c r="B1392" t="s">
        <v>85046</v>
      </c>
    </row>
    <row r="1393" spans="1:2" x14ac:dyDescent="0.3">
      <c r="A1393" s="2">
        <v>5.0293700000000001</v>
      </c>
      <c r="B1393" t="s">
        <v>85045</v>
      </c>
    </row>
    <row r="1394" spans="1:2" x14ac:dyDescent="0.3">
      <c r="A1394" s="2">
        <v>20.79618</v>
      </c>
      <c r="B1394" t="s">
        <v>85044</v>
      </c>
    </row>
    <row r="1395" spans="1:2" x14ac:dyDescent="0.3">
      <c r="A1395" s="2">
        <v>5.5945153722328798E-2</v>
      </c>
      <c r="B1395" t="s">
        <v>85043</v>
      </c>
    </row>
    <row r="1396" spans="1:2" x14ac:dyDescent="0.3">
      <c r="A1396" s="2">
        <v>7.7438539401979006E-2</v>
      </c>
      <c r="B1396" t="s">
        <v>85042</v>
      </c>
    </row>
    <row r="1397" spans="1:2" x14ac:dyDescent="0.3">
      <c r="A1397" s="2">
        <v>19</v>
      </c>
      <c r="B1397" t="s">
        <v>85041</v>
      </c>
    </row>
    <row r="1398" spans="1:2" x14ac:dyDescent="0.3">
      <c r="A1398" s="2">
        <v>0.10043978952935601</v>
      </c>
      <c r="B1398" t="s">
        <v>1828</v>
      </c>
    </row>
    <row r="1399" spans="1:2" x14ac:dyDescent="0.3">
      <c r="A1399" s="2">
        <v>6.5334700000000003</v>
      </c>
      <c r="B1399" t="s">
        <v>85040</v>
      </c>
    </row>
    <row r="1400" spans="1:2" x14ac:dyDescent="0.3">
      <c r="A1400" s="2">
        <v>6.5768502247426905E-2</v>
      </c>
      <c r="B1400" t="s">
        <v>85039</v>
      </c>
    </row>
    <row r="1401" spans="1:2" x14ac:dyDescent="0.3">
      <c r="A1401" s="2">
        <v>25.534420000000001</v>
      </c>
      <c r="B1401" t="s">
        <v>85038</v>
      </c>
    </row>
    <row r="1402" spans="1:2" x14ac:dyDescent="0.3">
      <c r="A1402" s="2">
        <v>8.4374149845270203</v>
      </c>
      <c r="B1402" t="s">
        <v>85037</v>
      </c>
    </row>
    <row r="1403" spans="1:2" x14ac:dyDescent="0.3">
      <c r="A1403" s="2">
        <v>0.98028999999999999</v>
      </c>
      <c r="B1403" t="s">
        <v>85036</v>
      </c>
    </row>
    <row r="1404" spans="1:2" x14ac:dyDescent="0.3">
      <c r="A1404" s="2">
        <v>2.21134272727075</v>
      </c>
      <c r="B1404" t="s">
        <v>85035</v>
      </c>
    </row>
    <row r="1405" spans="1:2" x14ac:dyDescent="0.3">
      <c r="A1405" s="2">
        <v>2.7692810222154099E-2</v>
      </c>
      <c r="B1405" t="s">
        <v>85034</v>
      </c>
    </row>
    <row r="1406" spans="1:2" x14ac:dyDescent="0.3">
      <c r="A1406" s="2">
        <v>192.80700181039501</v>
      </c>
      <c r="B1406" t="s">
        <v>85033</v>
      </c>
    </row>
    <row r="1407" spans="1:2" x14ac:dyDescent="0.3">
      <c r="A1407" s="2">
        <v>1.7750204174395401</v>
      </c>
      <c r="B1407" t="s">
        <v>85032</v>
      </c>
    </row>
    <row r="1408" spans="1:2" x14ac:dyDescent="0.3">
      <c r="A1408" s="2">
        <v>18.960540000000002</v>
      </c>
      <c r="B1408" t="s">
        <v>85031</v>
      </c>
    </row>
    <row r="1409" spans="1:2" x14ac:dyDescent="0.3">
      <c r="A1409" s="2">
        <v>7.7000000000000002E-3</v>
      </c>
      <c r="B1409" t="s">
        <v>85030</v>
      </c>
    </row>
    <row r="1410" spans="1:2" x14ac:dyDescent="0.3">
      <c r="A1410" s="2">
        <v>8.9718985372412297E-3</v>
      </c>
      <c r="B1410" t="s">
        <v>85029</v>
      </c>
    </row>
    <row r="1411" spans="1:2" x14ac:dyDescent="0.3">
      <c r="A1411" s="2">
        <v>5.4777339478340303E-3</v>
      </c>
      <c r="B1411" t="s">
        <v>2431</v>
      </c>
    </row>
    <row r="1412" spans="1:2" x14ac:dyDescent="0.3">
      <c r="A1412" s="2">
        <v>0.31440000000000001</v>
      </c>
      <c r="B1412" t="s">
        <v>85028</v>
      </c>
    </row>
    <row r="1413" spans="1:2" x14ac:dyDescent="0.3">
      <c r="A1413" s="2">
        <v>0.18926999999999999</v>
      </c>
      <c r="B1413" t="s">
        <v>85027</v>
      </c>
    </row>
    <row r="1414" spans="1:2" x14ac:dyDescent="0.3">
      <c r="A1414" s="2">
        <v>5.7</v>
      </c>
      <c r="B1414" t="s">
        <v>1115</v>
      </c>
    </row>
    <row r="1415" spans="1:2" x14ac:dyDescent="0.3">
      <c r="A1415" s="2">
        <v>2.264E-2</v>
      </c>
      <c r="B1415" t="s">
        <v>85026</v>
      </c>
    </row>
    <row r="1416" spans="1:2" x14ac:dyDescent="0.3">
      <c r="A1416" s="2">
        <v>0.39338801943218199</v>
      </c>
      <c r="B1416" t="s">
        <v>85025</v>
      </c>
    </row>
    <row r="1417" spans="1:2" x14ac:dyDescent="0.3">
      <c r="A1417" s="2">
        <v>1.4860500789398401</v>
      </c>
      <c r="B1417" t="s">
        <v>85024</v>
      </c>
    </row>
    <row r="1418" spans="1:2" x14ac:dyDescent="0.3">
      <c r="A1418" s="2">
        <v>4.6200844982032399</v>
      </c>
      <c r="B1418" t="s">
        <v>85023</v>
      </c>
    </row>
    <row r="1419" spans="1:2" x14ac:dyDescent="0.3">
      <c r="A1419" s="2">
        <v>0.256395502547626</v>
      </c>
      <c r="B1419" t="s">
        <v>85022</v>
      </c>
    </row>
    <row r="1420" spans="1:2" x14ac:dyDescent="0.3">
      <c r="A1420" s="2">
        <v>0.86155000000000004</v>
      </c>
      <c r="B1420" t="s">
        <v>85021</v>
      </c>
    </row>
    <row r="1421" spans="1:2" x14ac:dyDescent="0.3">
      <c r="A1421" s="2">
        <v>12.8124977200067</v>
      </c>
      <c r="B1421" t="s">
        <v>85020</v>
      </c>
    </row>
    <row r="1422" spans="1:2" x14ac:dyDescent="0.3">
      <c r="A1422" s="2">
        <v>1.53536080578929</v>
      </c>
      <c r="B1422" t="s">
        <v>85019</v>
      </c>
    </row>
    <row r="1423" spans="1:2" x14ac:dyDescent="0.3">
      <c r="A1423" s="2">
        <v>4.4806425480931003</v>
      </c>
      <c r="B1423" t="s">
        <v>85018</v>
      </c>
    </row>
    <row r="1424" spans="1:2" x14ac:dyDescent="0.3">
      <c r="A1424" s="2">
        <v>1.6499505500761898E-2</v>
      </c>
      <c r="B1424" t="s">
        <v>85017</v>
      </c>
    </row>
    <row r="1425" spans="1:2" x14ac:dyDescent="0.3">
      <c r="A1425" s="2">
        <v>3.0499231955882201E-3</v>
      </c>
      <c r="B1425" t="s">
        <v>85016</v>
      </c>
    </row>
    <row r="1426" spans="1:2" x14ac:dyDescent="0.3">
      <c r="A1426" s="2">
        <v>41.406679680640003</v>
      </c>
      <c r="B1426" t="s">
        <v>85015</v>
      </c>
    </row>
    <row r="1427" spans="1:2" x14ac:dyDescent="0.3">
      <c r="A1427" s="2">
        <v>0.13056916852025599</v>
      </c>
      <c r="B1427" t="s">
        <v>85014</v>
      </c>
    </row>
    <row r="1428" spans="1:2" x14ac:dyDescent="0.3">
      <c r="A1428" s="2">
        <v>1.5199190513971899E-2</v>
      </c>
      <c r="B1428" t="s">
        <v>85013</v>
      </c>
    </row>
    <row r="1429" spans="1:2" x14ac:dyDescent="0.3">
      <c r="A1429" s="2">
        <v>0.151012167123552</v>
      </c>
      <c r="B1429" t="s">
        <v>85012</v>
      </c>
    </row>
    <row r="1430" spans="1:2" x14ac:dyDescent="0.3">
      <c r="A1430" s="2">
        <v>12.6426851325831</v>
      </c>
      <c r="B1430" t="s">
        <v>85011</v>
      </c>
    </row>
    <row r="1431" spans="1:2" x14ac:dyDescent="0.3">
      <c r="A1431" s="2">
        <v>0.157058420968574</v>
      </c>
      <c r="B1431" t="s">
        <v>85010</v>
      </c>
    </row>
    <row r="1432" spans="1:2" x14ac:dyDescent="0.3">
      <c r="A1432" s="2">
        <v>0.09</v>
      </c>
      <c r="B1432" t="s">
        <v>85009</v>
      </c>
    </row>
    <row r="1433" spans="1:2" x14ac:dyDescent="0.3">
      <c r="A1433" s="2">
        <v>0.10556</v>
      </c>
      <c r="B1433" t="s">
        <v>85008</v>
      </c>
    </row>
    <row r="1434" spans="1:2" x14ac:dyDescent="0.3">
      <c r="A1434" s="2">
        <v>5.3409599999999999</v>
      </c>
      <c r="B1434" t="s">
        <v>85007</v>
      </c>
    </row>
    <row r="1435" spans="1:2" x14ac:dyDescent="0.3">
      <c r="A1435" s="2">
        <v>0.61248000000000002</v>
      </c>
      <c r="B1435" t="s">
        <v>85006</v>
      </c>
    </row>
    <row r="1436" spans="1:2" x14ac:dyDescent="0.3">
      <c r="A1436" s="2">
        <v>1.7804952428270799</v>
      </c>
      <c r="B1436" t="s">
        <v>85005</v>
      </c>
    </row>
    <row r="1437" spans="1:2" x14ac:dyDescent="0.3">
      <c r="A1437" s="2">
        <v>26.350909999999999</v>
      </c>
      <c r="B1437" t="s">
        <v>85004</v>
      </c>
    </row>
    <row r="1438" spans="1:2" x14ac:dyDescent="0.3">
      <c r="A1438" s="2">
        <v>6.9542799999999998</v>
      </c>
      <c r="B1438" t="s">
        <v>85003</v>
      </c>
    </row>
    <row r="1439" spans="1:2" x14ac:dyDescent="0.3">
      <c r="A1439" s="2">
        <v>7.9509999999999997E-2</v>
      </c>
      <c r="B1439" t="s">
        <v>85002</v>
      </c>
    </row>
    <row r="1440" spans="1:2" x14ac:dyDescent="0.3">
      <c r="A1440" s="2">
        <v>5.0609033668100302E-2</v>
      </c>
      <c r="B1440" t="s">
        <v>85001</v>
      </c>
    </row>
    <row r="1441" spans="1:2" x14ac:dyDescent="0.3">
      <c r="A1441" s="2">
        <v>110.376532153051</v>
      </c>
      <c r="B1441" t="s">
        <v>85000</v>
      </c>
    </row>
    <row r="1442" spans="1:2" x14ac:dyDescent="0.3">
      <c r="A1442" s="2">
        <v>0.17641878896690899</v>
      </c>
      <c r="B1442" t="s">
        <v>84999</v>
      </c>
    </row>
    <row r="1443" spans="1:2" x14ac:dyDescent="0.3">
      <c r="A1443" s="2">
        <v>1.7645994909564999</v>
      </c>
      <c r="B1443" t="s">
        <v>84998</v>
      </c>
    </row>
    <row r="1444" spans="1:2" x14ac:dyDescent="0.3">
      <c r="A1444" s="2">
        <v>1.8954170774289201</v>
      </c>
      <c r="B1444" t="s">
        <v>84997</v>
      </c>
    </row>
    <row r="1445" spans="1:2" x14ac:dyDescent="0.3">
      <c r="A1445" s="2">
        <v>5.543E-2</v>
      </c>
      <c r="B1445" t="s">
        <v>84996</v>
      </c>
    </row>
    <row r="1446" spans="1:2" x14ac:dyDescent="0.3">
      <c r="A1446" s="2">
        <v>2.5324771205424198E-3</v>
      </c>
      <c r="B1446" t="s">
        <v>84995</v>
      </c>
    </row>
    <row r="1447" spans="1:2" x14ac:dyDescent="0.3">
      <c r="A1447" s="2">
        <v>0.22183923425437799</v>
      </c>
      <c r="B1447" t="s">
        <v>84994</v>
      </c>
    </row>
    <row r="1448" spans="1:2" x14ac:dyDescent="0.3">
      <c r="A1448" s="2">
        <v>7.4209999999999998E-2</v>
      </c>
      <c r="B1448" t="s">
        <v>84993</v>
      </c>
    </row>
    <row r="1449" spans="1:2" x14ac:dyDescent="0.3">
      <c r="A1449" s="2">
        <v>1.27086483870923E-2</v>
      </c>
      <c r="B1449" t="s">
        <v>84992</v>
      </c>
    </row>
    <row r="1450" spans="1:2" x14ac:dyDescent="0.3">
      <c r="A1450" s="2">
        <v>13.75027</v>
      </c>
      <c r="B1450" t="s">
        <v>84991</v>
      </c>
    </row>
    <row r="1451" spans="1:2" x14ac:dyDescent="0.3">
      <c r="A1451" s="2">
        <v>38.320689762075297</v>
      </c>
      <c r="B1451" t="s">
        <v>84990</v>
      </c>
    </row>
    <row r="1452" spans="1:2" x14ac:dyDescent="0.3">
      <c r="A1452" s="2">
        <v>0.24188999999999999</v>
      </c>
      <c r="B1452" t="s">
        <v>84989</v>
      </c>
    </row>
    <row r="1453" spans="1:2" x14ac:dyDescent="0.3">
      <c r="A1453" s="2">
        <v>1.2728087092355501E-2</v>
      </c>
      <c r="B1453" t="s">
        <v>84988</v>
      </c>
    </row>
    <row r="1454" spans="1:2" x14ac:dyDescent="0.3">
      <c r="A1454" s="2">
        <v>5.8646634799129398</v>
      </c>
      <c r="B1454" t="s">
        <v>84987</v>
      </c>
    </row>
    <row r="1455" spans="1:2" x14ac:dyDescent="0.3">
      <c r="A1455" s="2">
        <v>6.4987386547559396</v>
      </c>
      <c r="B1455" t="s">
        <v>84986</v>
      </c>
    </row>
    <row r="1456" spans="1:2" x14ac:dyDescent="0.3">
      <c r="A1456" s="2">
        <v>7.2440784763540398</v>
      </c>
      <c r="B1456" t="s">
        <v>84985</v>
      </c>
    </row>
    <row r="1457" spans="1:2" x14ac:dyDescent="0.3">
      <c r="A1457" s="2">
        <v>10.0856014766239</v>
      </c>
      <c r="B1457" t="s">
        <v>84984</v>
      </c>
    </row>
    <row r="1458" spans="1:2" x14ac:dyDescent="0.3">
      <c r="A1458" s="2">
        <v>0.30090554275085102</v>
      </c>
      <c r="B1458" t="s">
        <v>84983</v>
      </c>
    </row>
    <row r="1459" spans="1:2" x14ac:dyDescent="0.3">
      <c r="A1459" s="2">
        <v>18.571650000000002</v>
      </c>
      <c r="B1459" t="s">
        <v>84982</v>
      </c>
    </row>
    <row r="1460" spans="1:2" x14ac:dyDescent="0.3">
      <c r="A1460" s="2">
        <v>3.5702600000000002</v>
      </c>
      <c r="B1460" t="s">
        <v>84981</v>
      </c>
    </row>
    <row r="1461" spans="1:2" x14ac:dyDescent="0.3">
      <c r="A1461" s="2">
        <v>2.7303328959177899</v>
      </c>
      <c r="B1461" t="s">
        <v>84980</v>
      </c>
    </row>
    <row r="1462" spans="1:2" x14ac:dyDescent="0.3">
      <c r="A1462" s="2">
        <v>12.57551</v>
      </c>
      <c r="B1462" t="s">
        <v>84979</v>
      </c>
    </row>
    <row r="1463" spans="1:2" x14ac:dyDescent="0.3">
      <c r="A1463" s="2">
        <v>33.672987590104199</v>
      </c>
      <c r="B1463" t="s">
        <v>84978</v>
      </c>
    </row>
    <row r="1464" spans="1:2" x14ac:dyDescent="0.3">
      <c r="A1464" s="2">
        <v>199.98658</v>
      </c>
      <c r="B1464" t="s">
        <v>84977</v>
      </c>
    </row>
    <row r="1465" spans="1:2" x14ac:dyDescent="0.3">
      <c r="A1465" s="2">
        <v>0.41001057332940499</v>
      </c>
      <c r="B1465" t="s">
        <v>84976</v>
      </c>
    </row>
    <row r="1466" spans="1:2" x14ac:dyDescent="0.3">
      <c r="A1466" s="2">
        <v>13.8961302290971</v>
      </c>
      <c r="B1466" t="s">
        <v>84975</v>
      </c>
    </row>
    <row r="1467" spans="1:2" x14ac:dyDescent="0.3">
      <c r="A1467" s="2">
        <v>4.5110228838098703</v>
      </c>
      <c r="B1467" t="s">
        <v>84974</v>
      </c>
    </row>
    <row r="1468" spans="1:2" x14ac:dyDescent="0.3">
      <c r="A1468" s="2">
        <v>4.4277523184412999</v>
      </c>
      <c r="B1468" t="s">
        <v>84973</v>
      </c>
    </row>
    <row r="1469" spans="1:2" x14ac:dyDescent="0.3">
      <c r="A1469" s="2">
        <v>4.9205787285965199</v>
      </c>
      <c r="B1469" t="s">
        <v>84972</v>
      </c>
    </row>
    <row r="1470" spans="1:2" x14ac:dyDescent="0.3">
      <c r="A1470" s="2">
        <v>2.2310854678826201E-3</v>
      </c>
      <c r="B1470" t="s">
        <v>84971</v>
      </c>
    </row>
    <row r="1471" spans="1:2" x14ac:dyDescent="0.3">
      <c r="A1471" s="2">
        <v>5.70940628059849E-3</v>
      </c>
      <c r="B1471" t="s">
        <v>84970</v>
      </c>
    </row>
    <row r="1472" spans="1:2" x14ac:dyDescent="0.3">
      <c r="A1472" s="2">
        <v>4.8737229332451698E-2</v>
      </c>
      <c r="B1472" t="s">
        <v>84969</v>
      </c>
    </row>
    <row r="1473" spans="1:2" x14ac:dyDescent="0.3">
      <c r="A1473" s="2">
        <v>2.5281256100787202E-3</v>
      </c>
      <c r="B1473" t="s">
        <v>84968</v>
      </c>
    </row>
    <row r="1474" spans="1:2" x14ac:dyDescent="0.3">
      <c r="A1474" s="2">
        <v>1.1895345437454199E-3</v>
      </c>
      <c r="B1474" t="s">
        <v>84967</v>
      </c>
    </row>
    <row r="1475" spans="1:2" x14ac:dyDescent="0.3">
      <c r="A1475" s="2">
        <v>1.02055452832232E-2</v>
      </c>
      <c r="B1475" t="s">
        <v>84966</v>
      </c>
    </row>
    <row r="1476" spans="1:2" x14ac:dyDescent="0.3">
      <c r="A1476" s="2">
        <v>7.5576717508811106E-2</v>
      </c>
      <c r="B1476" t="s">
        <v>84965</v>
      </c>
    </row>
    <row r="1477" spans="1:2" x14ac:dyDescent="0.3">
      <c r="A1477" s="2">
        <v>3.1908264062555397E-2</v>
      </c>
      <c r="B1477" t="s">
        <v>84964</v>
      </c>
    </row>
    <row r="1478" spans="1:2" x14ac:dyDescent="0.3">
      <c r="A1478" s="2">
        <v>1.44756981760659E-3</v>
      </c>
      <c r="B1478" t="s">
        <v>84963</v>
      </c>
    </row>
    <row r="1479" spans="1:2" x14ac:dyDescent="0.3">
      <c r="A1479" s="2">
        <v>2.2429427144228299E-3</v>
      </c>
      <c r="B1479" t="s">
        <v>84962</v>
      </c>
    </row>
    <row r="1480" spans="1:2" x14ac:dyDescent="0.3">
      <c r="A1480" s="2">
        <v>0.75114999999999998</v>
      </c>
      <c r="B1480" t="s">
        <v>84961</v>
      </c>
    </row>
    <row r="1481" spans="1:2" x14ac:dyDescent="0.3">
      <c r="A1481" s="2">
        <v>3.8201700000000001</v>
      </c>
      <c r="B1481" t="s">
        <v>84960</v>
      </c>
    </row>
    <row r="1482" spans="1:2" x14ac:dyDescent="0.3">
      <c r="A1482" s="2">
        <v>0.18107000000000001</v>
      </c>
      <c r="B1482" t="s">
        <v>84959</v>
      </c>
    </row>
    <row r="1483" spans="1:2" x14ac:dyDescent="0.3">
      <c r="A1483" s="2">
        <v>2.5631300000000001</v>
      </c>
      <c r="B1483" t="s">
        <v>84958</v>
      </c>
    </row>
    <row r="1484" spans="1:2" x14ac:dyDescent="0.3">
      <c r="A1484" s="2">
        <v>0.55654000000000003</v>
      </c>
      <c r="B1484" t="s">
        <v>84957</v>
      </c>
    </row>
    <row r="1485" spans="1:2" x14ac:dyDescent="0.3">
      <c r="A1485" s="2">
        <v>1.4069999999999999E-2</v>
      </c>
      <c r="B1485" t="s">
        <v>84956</v>
      </c>
    </row>
    <row r="1486" spans="1:2" x14ac:dyDescent="0.3">
      <c r="A1486" s="2">
        <v>4.11869</v>
      </c>
      <c r="B1486" t="s">
        <v>84955</v>
      </c>
    </row>
    <row r="1487" spans="1:2" x14ac:dyDescent="0.3">
      <c r="A1487" s="2">
        <v>2.9399999999999999E-3</v>
      </c>
      <c r="B1487" t="s">
        <v>84954</v>
      </c>
    </row>
    <row r="1488" spans="1:2" x14ac:dyDescent="0.3">
      <c r="A1488" s="2">
        <v>25.172951966019699</v>
      </c>
      <c r="B1488" t="s">
        <v>84953</v>
      </c>
    </row>
    <row r="1489" spans="1:2" x14ac:dyDescent="0.3">
      <c r="A1489" s="2">
        <v>0.63009999999999999</v>
      </c>
      <c r="B1489" t="s">
        <v>84952</v>
      </c>
    </row>
    <row r="1490" spans="1:2" x14ac:dyDescent="0.3">
      <c r="A1490" s="2">
        <v>21.768601516923699</v>
      </c>
      <c r="B1490" t="s">
        <v>84951</v>
      </c>
    </row>
    <row r="1491" spans="1:2" x14ac:dyDescent="0.3">
      <c r="A1491" s="2">
        <v>0.69866006044450502</v>
      </c>
      <c r="B1491" t="s">
        <v>84950</v>
      </c>
    </row>
    <row r="1492" spans="1:2" x14ac:dyDescent="0.3">
      <c r="A1492" s="2">
        <v>0.18189</v>
      </c>
      <c r="B1492" t="s">
        <v>84949</v>
      </c>
    </row>
    <row r="1493" spans="1:2" x14ac:dyDescent="0.3">
      <c r="A1493" s="2">
        <v>6.7817600000000002</v>
      </c>
      <c r="B1493" t="s">
        <v>84948</v>
      </c>
    </row>
    <row r="1494" spans="1:2" x14ac:dyDescent="0.3">
      <c r="A1494" s="2">
        <v>3.2113312084226102</v>
      </c>
      <c r="B1494" t="s">
        <v>84947</v>
      </c>
    </row>
    <row r="1495" spans="1:2" x14ac:dyDescent="0.3">
      <c r="A1495" s="2">
        <v>3.1346599999999998</v>
      </c>
      <c r="B1495" t="s">
        <v>84946</v>
      </c>
    </row>
    <row r="1496" spans="1:2" x14ac:dyDescent="0.3">
      <c r="A1496" s="2">
        <v>4.0662472229488203E-3</v>
      </c>
      <c r="B1496" t="s">
        <v>84945</v>
      </c>
    </row>
    <row r="1497" spans="1:2" x14ac:dyDescent="0.3">
      <c r="A1497" s="2">
        <v>0.68927000000000005</v>
      </c>
      <c r="B1497" t="s">
        <v>84944</v>
      </c>
    </row>
    <row r="1498" spans="1:2" x14ac:dyDescent="0.3">
      <c r="A1498" s="2">
        <v>0.93200000000000005</v>
      </c>
      <c r="B1498" t="s">
        <v>84943</v>
      </c>
    </row>
    <row r="1499" spans="1:2" x14ac:dyDescent="0.3">
      <c r="A1499" s="2">
        <v>279.32113663442402</v>
      </c>
      <c r="B1499" t="s">
        <v>84942</v>
      </c>
    </row>
    <row r="1500" spans="1:2" x14ac:dyDescent="0.3">
      <c r="A1500" s="2">
        <v>2.62495059235843</v>
      </c>
      <c r="B1500" t="s">
        <v>84941</v>
      </c>
    </row>
    <row r="1501" spans="1:2" x14ac:dyDescent="0.3">
      <c r="A1501" s="2">
        <v>6.9415821047768096E-3</v>
      </c>
      <c r="B1501" t="s">
        <v>84940</v>
      </c>
    </row>
    <row r="1502" spans="1:2" x14ac:dyDescent="0.3">
      <c r="A1502" s="2">
        <v>0.13235600454631599</v>
      </c>
      <c r="B1502" t="s">
        <v>84939</v>
      </c>
    </row>
    <row r="1503" spans="1:2" x14ac:dyDescent="0.3">
      <c r="A1503" s="2">
        <v>0.43</v>
      </c>
      <c r="B1503" t="s">
        <v>84938</v>
      </c>
    </row>
    <row r="1504" spans="1:2" x14ac:dyDescent="0.3">
      <c r="A1504" s="2">
        <v>1.56982</v>
      </c>
      <c r="B1504" t="s">
        <v>84937</v>
      </c>
    </row>
    <row r="1505" spans="1:2" x14ac:dyDescent="0.3">
      <c r="A1505" s="2">
        <v>1.63561</v>
      </c>
      <c r="B1505" t="s">
        <v>84936</v>
      </c>
    </row>
    <row r="1506" spans="1:2" x14ac:dyDescent="0.3">
      <c r="A1506" s="2">
        <v>0.24668999999999999</v>
      </c>
      <c r="B1506" t="s">
        <v>84935</v>
      </c>
    </row>
    <row r="1507" spans="1:2" x14ac:dyDescent="0.3">
      <c r="A1507" s="2">
        <v>3.6402700000000001</v>
      </c>
      <c r="B1507" t="s">
        <v>84934</v>
      </c>
    </row>
    <row r="1508" spans="1:2" x14ac:dyDescent="0.3">
      <c r="A1508" s="2">
        <v>1.1770099999999999</v>
      </c>
      <c r="B1508" t="s">
        <v>84933</v>
      </c>
    </row>
    <row r="1509" spans="1:2" x14ac:dyDescent="0.3">
      <c r="A1509" s="2">
        <v>0.57794000000000001</v>
      </c>
      <c r="B1509" t="s">
        <v>84932</v>
      </c>
    </row>
    <row r="1510" spans="1:2" x14ac:dyDescent="0.3">
      <c r="A1510" s="2">
        <v>1.80336146617522</v>
      </c>
      <c r="B1510" t="s">
        <v>84931</v>
      </c>
    </row>
    <row r="1511" spans="1:2" x14ac:dyDescent="0.3">
      <c r="A1511" s="2">
        <v>6.2019999999999999E-2</v>
      </c>
      <c r="B1511" t="s">
        <v>5950</v>
      </c>
    </row>
    <row r="1512" spans="1:2" x14ac:dyDescent="0.3">
      <c r="A1512" s="2">
        <v>58.097598001083099</v>
      </c>
      <c r="B1512" t="s">
        <v>84930</v>
      </c>
    </row>
    <row r="1513" spans="1:2" x14ac:dyDescent="0.3">
      <c r="A1513" s="2">
        <v>3.0278069237368599</v>
      </c>
      <c r="B1513" t="s">
        <v>84929</v>
      </c>
    </row>
    <row r="1514" spans="1:2" x14ac:dyDescent="0.3">
      <c r="A1514" s="2">
        <v>4.9939474563175197E-3</v>
      </c>
      <c r="B1514" t="s">
        <v>84928</v>
      </c>
    </row>
    <row r="1515" spans="1:2" x14ac:dyDescent="0.3">
      <c r="A1515" s="2">
        <v>0.143302079787853</v>
      </c>
      <c r="B1515" t="s">
        <v>84927</v>
      </c>
    </row>
    <row r="1516" spans="1:2" x14ac:dyDescent="0.3">
      <c r="A1516" s="2">
        <v>0.10528999999999999</v>
      </c>
      <c r="B1516" t="s">
        <v>84926</v>
      </c>
    </row>
    <row r="1517" spans="1:2" x14ac:dyDescent="0.3">
      <c r="A1517" s="2">
        <v>1.4599999999999999E-3</v>
      </c>
      <c r="B1517" t="s">
        <v>84925</v>
      </c>
    </row>
    <row r="1518" spans="1:2" x14ac:dyDescent="0.3">
      <c r="A1518" s="2">
        <v>10.838570000000001</v>
      </c>
      <c r="B1518" t="s">
        <v>84924</v>
      </c>
    </row>
    <row r="1519" spans="1:2" x14ac:dyDescent="0.3">
      <c r="A1519" s="2">
        <v>1.8602300000000001</v>
      </c>
      <c r="B1519" t="s">
        <v>84923</v>
      </c>
    </row>
    <row r="1520" spans="1:2" x14ac:dyDescent="0.3">
      <c r="A1520" s="2">
        <v>0.6</v>
      </c>
      <c r="B1520" t="s">
        <v>84922</v>
      </c>
    </row>
    <row r="1521" spans="1:2" x14ac:dyDescent="0.3">
      <c r="A1521" s="2">
        <v>0.71463656521322705</v>
      </c>
      <c r="B1521" t="s">
        <v>84921</v>
      </c>
    </row>
    <row r="1522" spans="1:2" x14ac:dyDescent="0.3">
      <c r="A1522" s="2">
        <v>0.66</v>
      </c>
      <c r="B1522" t="s">
        <v>84920</v>
      </c>
    </row>
    <row r="1523" spans="1:2" x14ac:dyDescent="0.3">
      <c r="A1523" s="2">
        <v>0.34461000000000003</v>
      </c>
      <c r="B1523" t="s">
        <v>84919</v>
      </c>
    </row>
    <row r="1524" spans="1:2" x14ac:dyDescent="0.3">
      <c r="A1524" s="2">
        <v>14.006950322440201</v>
      </c>
      <c r="B1524" t="s">
        <v>84918</v>
      </c>
    </row>
    <row r="1525" spans="1:2" x14ac:dyDescent="0.3">
      <c r="A1525" s="2">
        <v>1.0414315066697599E-2</v>
      </c>
      <c r="B1525" t="s">
        <v>84917</v>
      </c>
    </row>
    <row r="1526" spans="1:2" x14ac:dyDescent="0.3">
      <c r="A1526" s="2">
        <v>1.53289783328463E-3</v>
      </c>
      <c r="B1526" t="s">
        <v>84916</v>
      </c>
    </row>
    <row r="1527" spans="1:2" x14ac:dyDescent="0.3">
      <c r="A1527" s="2">
        <v>1.7968742071026399E-3</v>
      </c>
      <c r="B1527" t="s">
        <v>84915</v>
      </c>
    </row>
    <row r="1528" spans="1:2" x14ac:dyDescent="0.3">
      <c r="A1528" s="2">
        <v>1.21517017975143E-2</v>
      </c>
      <c r="B1528" t="s">
        <v>84914</v>
      </c>
    </row>
    <row r="1529" spans="1:2" x14ac:dyDescent="0.3">
      <c r="A1529" s="2">
        <v>1.9736425575946999E-3</v>
      </c>
      <c r="B1529" t="s">
        <v>84913</v>
      </c>
    </row>
    <row r="1530" spans="1:2" x14ac:dyDescent="0.3">
      <c r="A1530" s="2">
        <v>52.367241197593899</v>
      </c>
      <c r="B1530" t="s">
        <v>84912</v>
      </c>
    </row>
    <row r="1531" spans="1:2" x14ac:dyDescent="0.3">
      <c r="A1531" s="2">
        <v>4.7232276576858299</v>
      </c>
      <c r="B1531" t="s">
        <v>84911</v>
      </c>
    </row>
    <row r="1532" spans="1:2" x14ac:dyDescent="0.3">
      <c r="A1532" s="2">
        <v>30.668888659938801</v>
      </c>
      <c r="B1532" t="s">
        <v>84910</v>
      </c>
    </row>
    <row r="1533" spans="1:2" x14ac:dyDescent="0.3">
      <c r="A1533" s="2">
        <v>0.34116710233534098</v>
      </c>
      <c r="B1533" t="s">
        <v>84909</v>
      </c>
    </row>
    <row r="1534" spans="1:2" x14ac:dyDescent="0.3">
      <c r="A1534" s="2">
        <v>7.4202649340640301</v>
      </c>
      <c r="B1534" t="s">
        <v>84908</v>
      </c>
    </row>
    <row r="1535" spans="1:2" x14ac:dyDescent="0.3">
      <c r="A1535" s="2">
        <v>4.0842599999999996</v>
      </c>
      <c r="B1535" t="s">
        <v>84907</v>
      </c>
    </row>
    <row r="1536" spans="1:2" x14ac:dyDescent="0.3">
      <c r="A1536" s="2">
        <v>6.6331709458855706E-2</v>
      </c>
      <c r="B1536" t="s">
        <v>84906</v>
      </c>
    </row>
    <row r="1537" spans="1:2" x14ac:dyDescent="0.3">
      <c r="A1537" s="2">
        <v>1.06745512632367E-3</v>
      </c>
      <c r="B1537" t="s">
        <v>84905</v>
      </c>
    </row>
    <row r="1538" spans="1:2" x14ac:dyDescent="0.3">
      <c r="A1538" s="2">
        <v>0.133665517457151</v>
      </c>
      <c r="B1538" t="s">
        <v>84904</v>
      </c>
    </row>
    <row r="1539" spans="1:2" x14ac:dyDescent="0.3">
      <c r="A1539" s="2">
        <v>2.6783535042141E-2</v>
      </c>
      <c r="B1539" t="s">
        <v>84903</v>
      </c>
    </row>
    <row r="1540" spans="1:2" x14ac:dyDescent="0.3">
      <c r="A1540" s="2">
        <v>0.175886665576616</v>
      </c>
      <c r="B1540" t="s">
        <v>84902</v>
      </c>
    </row>
    <row r="1541" spans="1:2" x14ac:dyDescent="0.3">
      <c r="A1541" s="2">
        <v>149.32597999999999</v>
      </c>
      <c r="B1541" t="s">
        <v>84901</v>
      </c>
    </row>
    <row r="1542" spans="1:2" x14ac:dyDescent="0.3">
      <c r="A1542" s="2">
        <v>2.4166879241653199</v>
      </c>
      <c r="B1542" t="s">
        <v>84900</v>
      </c>
    </row>
    <row r="1543" spans="1:2" x14ac:dyDescent="0.3">
      <c r="A1543" s="2">
        <v>0.59043426498928997</v>
      </c>
      <c r="B1543" t="s">
        <v>84899</v>
      </c>
    </row>
    <row r="1544" spans="1:2" x14ac:dyDescent="0.3">
      <c r="A1544" s="2">
        <v>7.3567356756021496E-2</v>
      </c>
      <c r="B1544" t="s">
        <v>84898</v>
      </c>
    </row>
    <row r="1545" spans="1:2" x14ac:dyDescent="0.3">
      <c r="A1545" s="2">
        <v>5.7743984442696399E-2</v>
      </c>
      <c r="B1545" t="s">
        <v>84897</v>
      </c>
    </row>
    <row r="1546" spans="1:2" x14ac:dyDescent="0.3">
      <c r="A1546" s="2">
        <v>6.2932561933385894E-2</v>
      </c>
      <c r="B1546" t="s">
        <v>84896</v>
      </c>
    </row>
    <row r="1547" spans="1:2" x14ac:dyDescent="0.3">
      <c r="A1547" s="2">
        <v>2.90198</v>
      </c>
      <c r="B1547" t="s">
        <v>84895</v>
      </c>
    </row>
    <row r="1548" spans="1:2" x14ac:dyDescent="0.3">
      <c r="A1548" s="2">
        <v>20.744291832971399</v>
      </c>
      <c r="B1548" t="s">
        <v>84894</v>
      </c>
    </row>
    <row r="1549" spans="1:2" x14ac:dyDescent="0.3">
      <c r="A1549" s="2">
        <v>4.8458673778621302</v>
      </c>
      <c r="B1549" t="s">
        <v>84893</v>
      </c>
    </row>
    <row r="1550" spans="1:2" x14ac:dyDescent="0.3">
      <c r="A1550" s="2">
        <v>4.9133552992908199E-3</v>
      </c>
      <c r="B1550" t="s">
        <v>84892</v>
      </c>
    </row>
    <row r="1551" spans="1:2" x14ac:dyDescent="0.3">
      <c r="A1551" s="2">
        <v>2.62324</v>
      </c>
      <c r="B1551" t="s">
        <v>84891</v>
      </c>
    </row>
    <row r="1552" spans="1:2" x14ac:dyDescent="0.3">
      <c r="A1552" s="2">
        <v>5.6871400000000003</v>
      </c>
      <c r="B1552" t="s">
        <v>84890</v>
      </c>
    </row>
    <row r="1553" spans="1:2" x14ac:dyDescent="0.3">
      <c r="A1553" s="2">
        <v>8.5951599999999999</v>
      </c>
      <c r="B1553" t="s">
        <v>84889</v>
      </c>
    </row>
    <row r="1554" spans="1:2" x14ac:dyDescent="0.3">
      <c r="A1554" s="2">
        <v>27.613859999999999</v>
      </c>
      <c r="B1554" t="s">
        <v>84888</v>
      </c>
    </row>
    <row r="1555" spans="1:2" x14ac:dyDescent="0.3">
      <c r="A1555" s="2">
        <v>1.35371</v>
      </c>
      <c r="B1555" t="s">
        <v>84887</v>
      </c>
    </row>
    <row r="1556" spans="1:2" x14ac:dyDescent="0.3">
      <c r="A1556" s="2">
        <v>0.14718999999999999</v>
      </c>
      <c r="B1556" t="s">
        <v>84886</v>
      </c>
    </row>
    <row r="1557" spans="1:2" x14ac:dyDescent="0.3">
      <c r="A1557" s="2">
        <v>8.1578478148807498</v>
      </c>
      <c r="B1557" t="s">
        <v>84885</v>
      </c>
    </row>
    <row r="1558" spans="1:2" x14ac:dyDescent="0.3">
      <c r="A1558" s="2">
        <v>7.48271</v>
      </c>
      <c r="B1558" t="s">
        <v>84884</v>
      </c>
    </row>
    <row r="1559" spans="1:2" x14ac:dyDescent="0.3">
      <c r="A1559" s="2">
        <v>3.85088693126113</v>
      </c>
      <c r="B1559" t="s">
        <v>84883</v>
      </c>
    </row>
    <row r="1560" spans="1:2" x14ac:dyDescent="0.3">
      <c r="A1560" s="2">
        <v>0.156030145141416</v>
      </c>
      <c r="B1560" t="s">
        <v>84882</v>
      </c>
    </row>
    <row r="1561" spans="1:2" x14ac:dyDescent="0.3">
      <c r="A1561" s="2">
        <v>3.1873938213401898</v>
      </c>
      <c r="B1561" t="s">
        <v>84881</v>
      </c>
    </row>
    <row r="1562" spans="1:2" x14ac:dyDescent="0.3">
      <c r="A1562" s="2">
        <v>9.3381439989417903</v>
      </c>
      <c r="B1562" t="s">
        <v>84880</v>
      </c>
    </row>
    <row r="1563" spans="1:2" x14ac:dyDescent="0.3">
      <c r="A1563" s="2" t="s">
        <v>13</v>
      </c>
      <c r="B1563" t="s">
        <v>84879</v>
      </c>
    </row>
    <row r="1564" spans="1:2" x14ac:dyDescent="0.3">
      <c r="A1564" s="2">
        <v>2.1417236943473701</v>
      </c>
      <c r="B1564" t="s">
        <v>84878</v>
      </c>
    </row>
    <row r="1565" spans="1:2" x14ac:dyDescent="0.3">
      <c r="A1565" s="2">
        <v>2.0703499999999999</v>
      </c>
      <c r="B1565" t="s">
        <v>84877</v>
      </c>
    </row>
    <row r="1566" spans="1:2" x14ac:dyDescent="0.3">
      <c r="A1566" s="2">
        <v>11.4</v>
      </c>
      <c r="B1566" t="s">
        <v>84876</v>
      </c>
    </row>
    <row r="1567" spans="1:2" x14ac:dyDescent="0.3">
      <c r="A1567" s="2">
        <v>6.6530011534265796</v>
      </c>
      <c r="B1567" t="s">
        <v>84875</v>
      </c>
    </row>
    <row r="1568" spans="1:2" x14ac:dyDescent="0.3">
      <c r="A1568" s="2">
        <v>13.5420383835281</v>
      </c>
      <c r="B1568" t="s">
        <v>84874</v>
      </c>
    </row>
    <row r="1569" spans="1:2" x14ac:dyDescent="0.3">
      <c r="A1569" s="2">
        <v>22.818650000000002</v>
      </c>
      <c r="B1569" t="s">
        <v>84873</v>
      </c>
    </row>
    <row r="1570" spans="1:2" x14ac:dyDescent="0.3">
      <c r="A1570" s="2">
        <v>38.339361205297003</v>
      </c>
      <c r="B1570" t="s">
        <v>84872</v>
      </c>
    </row>
    <row r="1571" spans="1:2" x14ac:dyDescent="0.3">
      <c r="A1571" s="2">
        <v>3.02664982371935</v>
      </c>
      <c r="B1571" t="s">
        <v>84871</v>
      </c>
    </row>
    <row r="1572" spans="1:2" x14ac:dyDescent="0.3">
      <c r="A1572" s="2">
        <v>3.5477015229642999</v>
      </c>
      <c r="B1572" t="s">
        <v>84870</v>
      </c>
    </row>
    <row r="1573" spans="1:2" x14ac:dyDescent="0.3">
      <c r="A1573" s="2">
        <v>28.535396080999899</v>
      </c>
      <c r="B1573" t="s">
        <v>84869</v>
      </c>
    </row>
    <row r="1574" spans="1:2" x14ac:dyDescent="0.3">
      <c r="A1574" s="2">
        <v>2.3208000000000002</v>
      </c>
      <c r="B1574" t="s">
        <v>84868</v>
      </c>
    </row>
    <row r="1575" spans="1:2" x14ac:dyDescent="0.3">
      <c r="A1575" s="2">
        <v>0.38132996447260697</v>
      </c>
      <c r="B1575" t="s">
        <v>84867</v>
      </c>
    </row>
    <row r="1576" spans="1:2" x14ac:dyDescent="0.3">
      <c r="A1576" s="2">
        <v>21.888059999999999</v>
      </c>
      <c r="B1576" t="s">
        <v>84866</v>
      </c>
    </row>
    <row r="1577" spans="1:2" x14ac:dyDescent="0.3">
      <c r="A1577" s="2">
        <v>1.0566</v>
      </c>
      <c r="B1577" t="s">
        <v>84865</v>
      </c>
    </row>
    <row r="1578" spans="1:2" x14ac:dyDescent="0.3">
      <c r="A1578" s="2">
        <v>53.097560000000001</v>
      </c>
      <c r="B1578" t="s">
        <v>84864</v>
      </c>
    </row>
    <row r="1579" spans="1:2" x14ac:dyDescent="0.3">
      <c r="A1579" s="2">
        <v>0.44385130014346003</v>
      </c>
      <c r="B1579" t="s">
        <v>84863</v>
      </c>
    </row>
    <row r="1580" spans="1:2" x14ac:dyDescent="0.3">
      <c r="A1580" s="2">
        <v>6.8885800000000001</v>
      </c>
      <c r="B1580" t="s">
        <v>84862</v>
      </c>
    </row>
    <row r="1581" spans="1:2" x14ac:dyDescent="0.3">
      <c r="A1581" s="2">
        <v>4.8</v>
      </c>
      <c r="B1581" t="s">
        <v>84861</v>
      </c>
    </row>
    <row r="1582" spans="1:2" x14ac:dyDescent="0.3">
      <c r="A1582" s="2">
        <v>4.26037</v>
      </c>
      <c r="B1582" t="s">
        <v>84860</v>
      </c>
    </row>
    <row r="1583" spans="1:2" x14ac:dyDescent="0.3">
      <c r="A1583" s="2">
        <v>35.327860000000001</v>
      </c>
      <c r="B1583" t="s">
        <v>84859</v>
      </c>
    </row>
    <row r="1584" spans="1:2" x14ac:dyDescent="0.3">
      <c r="A1584" s="2">
        <v>3.38408</v>
      </c>
      <c r="B1584" t="s">
        <v>84858</v>
      </c>
    </row>
    <row r="1585" spans="1:2" x14ac:dyDescent="0.3">
      <c r="A1585" s="2">
        <v>3.5699999999999998E-3</v>
      </c>
      <c r="B1585" t="s">
        <v>84857</v>
      </c>
    </row>
    <row r="1586" spans="1:2" x14ac:dyDescent="0.3">
      <c r="A1586" s="2">
        <v>2.6122282912753699E-2</v>
      </c>
      <c r="B1586" t="s">
        <v>84856</v>
      </c>
    </row>
    <row r="1587" spans="1:2" x14ac:dyDescent="0.3">
      <c r="A1587" s="2">
        <v>9.1975300000000004</v>
      </c>
      <c r="B1587" t="s">
        <v>84855</v>
      </c>
    </row>
    <row r="1588" spans="1:2" x14ac:dyDescent="0.3">
      <c r="A1588" s="2">
        <v>0.729661228697433</v>
      </c>
      <c r="B1588" t="s">
        <v>84854</v>
      </c>
    </row>
    <row r="1589" spans="1:2" x14ac:dyDescent="0.3">
      <c r="A1589" s="2">
        <v>0.33706905931199699</v>
      </c>
      <c r="B1589" t="s">
        <v>84853</v>
      </c>
    </row>
    <row r="1590" spans="1:2" x14ac:dyDescent="0.3">
      <c r="A1590" s="2">
        <v>12.969244887816901</v>
      </c>
      <c r="B1590" t="s">
        <v>84852</v>
      </c>
    </row>
    <row r="1591" spans="1:2" x14ac:dyDescent="0.3">
      <c r="A1591" s="2">
        <v>1.19394</v>
      </c>
      <c r="B1591" t="s">
        <v>84851</v>
      </c>
    </row>
    <row r="1592" spans="1:2" x14ac:dyDescent="0.3">
      <c r="A1592" s="2">
        <v>30.92576</v>
      </c>
      <c r="B1592" t="s">
        <v>84850</v>
      </c>
    </row>
    <row r="1593" spans="1:2" x14ac:dyDescent="0.3">
      <c r="A1593" s="2">
        <v>5.3512300000000002</v>
      </c>
      <c r="B1593" t="s">
        <v>84849</v>
      </c>
    </row>
    <row r="1594" spans="1:2" x14ac:dyDescent="0.3">
      <c r="A1594" s="2">
        <v>0.18695000000000001</v>
      </c>
      <c r="B1594" t="s">
        <v>84848</v>
      </c>
    </row>
    <row r="1595" spans="1:2" x14ac:dyDescent="0.3">
      <c r="A1595" s="2">
        <v>5.5931499999999996</v>
      </c>
      <c r="B1595" t="s">
        <v>84847</v>
      </c>
    </row>
    <row r="1596" spans="1:2" x14ac:dyDescent="0.3">
      <c r="A1596" s="2">
        <v>0.14749999999999999</v>
      </c>
      <c r="B1596" t="s">
        <v>84846</v>
      </c>
    </row>
    <row r="1597" spans="1:2" x14ac:dyDescent="0.3">
      <c r="A1597" s="2">
        <v>0.21790321939422599</v>
      </c>
      <c r="B1597" t="s">
        <v>84845</v>
      </c>
    </row>
    <row r="1598" spans="1:2" x14ac:dyDescent="0.3">
      <c r="A1598" s="2">
        <v>7.3999254933304401</v>
      </c>
      <c r="B1598" t="s">
        <v>84844</v>
      </c>
    </row>
    <row r="1599" spans="1:2" x14ac:dyDescent="0.3">
      <c r="A1599" s="2">
        <v>4.1101017214145097</v>
      </c>
      <c r="B1599" t="s">
        <v>84843</v>
      </c>
    </row>
    <row r="1600" spans="1:2" x14ac:dyDescent="0.3">
      <c r="A1600" s="2">
        <v>3.6482461481791302</v>
      </c>
      <c r="B1600" t="s">
        <v>84842</v>
      </c>
    </row>
    <row r="1601" spans="1:2" x14ac:dyDescent="0.3">
      <c r="A1601" s="2">
        <v>0.20197734512044499</v>
      </c>
      <c r="B1601" t="s">
        <v>84841</v>
      </c>
    </row>
    <row r="1602" spans="1:2" x14ac:dyDescent="0.3">
      <c r="A1602" s="2">
        <v>2.4209999999999999E-2</v>
      </c>
      <c r="B1602" t="s">
        <v>84840</v>
      </c>
    </row>
    <row r="1603" spans="1:2" x14ac:dyDescent="0.3">
      <c r="A1603" s="2">
        <v>3.5184145805079697E-2</v>
      </c>
      <c r="B1603" t="s">
        <v>84839</v>
      </c>
    </row>
    <row r="1604" spans="1:2" x14ac:dyDescent="0.3">
      <c r="A1604" s="2">
        <v>1.6233978679279799</v>
      </c>
      <c r="B1604" t="s">
        <v>84838</v>
      </c>
    </row>
    <row r="1605" spans="1:2" x14ac:dyDescent="0.3">
      <c r="A1605" s="2">
        <v>406.25227041779198</v>
      </c>
      <c r="B1605" t="s">
        <v>84837</v>
      </c>
    </row>
    <row r="1606" spans="1:2" x14ac:dyDescent="0.3">
      <c r="A1606" s="2">
        <v>1.23301933606207</v>
      </c>
      <c r="B1606" t="s">
        <v>84836</v>
      </c>
    </row>
    <row r="1607" spans="1:2" x14ac:dyDescent="0.3">
      <c r="A1607" s="2">
        <v>3.1704121108901</v>
      </c>
      <c r="B1607" t="s">
        <v>84835</v>
      </c>
    </row>
    <row r="1608" spans="1:2" x14ac:dyDescent="0.3">
      <c r="A1608" s="2">
        <v>5.6384934897576499E-3</v>
      </c>
      <c r="B1608" t="s">
        <v>84834</v>
      </c>
    </row>
    <row r="1609" spans="1:2" x14ac:dyDescent="0.3">
      <c r="A1609" s="2">
        <v>2.7826506908408501</v>
      </c>
      <c r="B1609" t="s">
        <v>84833</v>
      </c>
    </row>
    <row r="1610" spans="1:2" x14ac:dyDescent="0.3">
      <c r="A1610" s="2">
        <v>86.474745718691295</v>
      </c>
      <c r="B1610" t="s">
        <v>84832</v>
      </c>
    </row>
    <row r="1611" spans="1:2" x14ac:dyDescent="0.3">
      <c r="A1611" s="2">
        <v>5.36122467206149</v>
      </c>
      <c r="B1611" t="s">
        <v>84831</v>
      </c>
    </row>
    <row r="1612" spans="1:2" x14ac:dyDescent="0.3">
      <c r="A1612" s="2">
        <v>16.5864249126206</v>
      </c>
      <c r="B1612" t="s">
        <v>84830</v>
      </c>
    </row>
    <row r="1613" spans="1:2" x14ac:dyDescent="0.3">
      <c r="A1613" s="2">
        <v>17.965060000000001</v>
      </c>
      <c r="B1613" t="s">
        <v>84829</v>
      </c>
    </row>
    <row r="1614" spans="1:2" x14ac:dyDescent="0.3">
      <c r="A1614" s="2">
        <v>2.59883</v>
      </c>
      <c r="B1614" t="s">
        <v>84828</v>
      </c>
    </row>
    <row r="1615" spans="1:2" x14ac:dyDescent="0.3">
      <c r="A1615" s="2">
        <v>3.8098818629870501</v>
      </c>
      <c r="B1615" t="s">
        <v>84827</v>
      </c>
    </row>
    <row r="1616" spans="1:2" x14ac:dyDescent="0.3">
      <c r="A1616" s="2">
        <v>1.0449732548819301E-2</v>
      </c>
      <c r="B1616" t="s">
        <v>84826</v>
      </c>
    </row>
    <row r="1617" spans="1:2" x14ac:dyDescent="0.3">
      <c r="A1617" s="2">
        <v>1.91239</v>
      </c>
      <c r="B1617" t="s">
        <v>84825</v>
      </c>
    </row>
    <row r="1618" spans="1:2" x14ac:dyDescent="0.3">
      <c r="A1618" s="2">
        <v>0.14921000000000001</v>
      </c>
      <c r="B1618" t="s">
        <v>84824</v>
      </c>
    </row>
    <row r="1619" spans="1:2" x14ac:dyDescent="0.3">
      <c r="A1619" s="2">
        <v>1.1572499999999999</v>
      </c>
      <c r="B1619" t="s">
        <v>84823</v>
      </c>
    </row>
    <row r="1620" spans="1:2" x14ac:dyDescent="0.3">
      <c r="A1620" s="2">
        <v>0.133589932634331</v>
      </c>
      <c r="B1620" t="s">
        <v>84822</v>
      </c>
    </row>
    <row r="1621" spans="1:2" x14ac:dyDescent="0.3">
      <c r="A1621" s="2">
        <v>5.6984791861475301</v>
      </c>
      <c r="B1621" t="s">
        <v>84821</v>
      </c>
    </row>
    <row r="1622" spans="1:2" x14ac:dyDescent="0.3">
      <c r="A1622" s="2">
        <v>0.49177884292027502</v>
      </c>
      <c r="B1622" t="s">
        <v>84820</v>
      </c>
    </row>
    <row r="1623" spans="1:2" x14ac:dyDescent="0.3">
      <c r="A1623" s="2">
        <v>3.2484165552525801E-3</v>
      </c>
      <c r="B1623" t="s">
        <v>84819</v>
      </c>
    </row>
    <row r="1624" spans="1:2" x14ac:dyDescent="0.3">
      <c r="A1624" s="2">
        <v>1.8585648698443199E-2</v>
      </c>
      <c r="B1624" t="s">
        <v>84818</v>
      </c>
    </row>
    <row r="1625" spans="1:2" x14ac:dyDescent="0.3">
      <c r="A1625" s="2">
        <v>25.818486999335398</v>
      </c>
      <c r="B1625" t="s">
        <v>84817</v>
      </c>
    </row>
    <row r="1626" spans="1:2" x14ac:dyDescent="0.3">
      <c r="A1626" s="2">
        <v>2.0278088077667501E-2</v>
      </c>
      <c r="B1626" t="s">
        <v>84816</v>
      </c>
    </row>
    <row r="1627" spans="1:2" x14ac:dyDescent="0.3">
      <c r="A1627" s="2">
        <v>3.636227635614</v>
      </c>
      <c r="B1627" t="s">
        <v>84815</v>
      </c>
    </row>
    <row r="1628" spans="1:2" x14ac:dyDescent="0.3">
      <c r="A1628" s="2">
        <v>0.69670892069191603</v>
      </c>
      <c r="B1628" t="s">
        <v>84814</v>
      </c>
    </row>
    <row r="1629" spans="1:2" x14ac:dyDescent="0.3">
      <c r="A1629" s="2">
        <v>8.2781108741319994E-3</v>
      </c>
      <c r="B1629" t="s">
        <v>84813</v>
      </c>
    </row>
    <row r="1630" spans="1:2" x14ac:dyDescent="0.3">
      <c r="A1630" s="2">
        <v>0.39829422743957499</v>
      </c>
      <c r="B1630" t="s">
        <v>84812</v>
      </c>
    </row>
    <row r="1631" spans="1:2" x14ac:dyDescent="0.3">
      <c r="A1631" s="2">
        <v>2.68990929313303E-4</v>
      </c>
      <c r="B1631" t="s">
        <v>84811</v>
      </c>
    </row>
    <row r="1632" spans="1:2" x14ac:dyDescent="0.3">
      <c r="A1632" s="2">
        <v>0.13513183382250599</v>
      </c>
      <c r="B1632" t="s">
        <v>84810</v>
      </c>
    </row>
    <row r="1633" spans="1:2" x14ac:dyDescent="0.3">
      <c r="A1633" s="2">
        <v>0.11347</v>
      </c>
      <c r="B1633" t="s">
        <v>84809</v>
      </c>
    </row>
    <row r="1634" spans="1:2" x14ac:dyDescent="0.3">
      <c r="A1634" s="2">
        <v>28.841719999999999</v>
      </c>
      <c r="B1634" t="s">
        <v>84808</v>
      </c>
    </row>
    <row r="1635" spans="1:2" x14ac:dyDescent="0.3">
      <c r="A1635" s="2">
        <v>0.95793325629102699</v>
      </c>
      <c r="B1635" t="s">
        <v>84807</v>
      </c>
    </row>
    <row r="1636" spans="1:2" x14ac:dyDescent="0.3">
      <c r="A1636" s="2">
        <v>1.0811481893403E-3</v>
      </c>
      <c r="B1636" t="s">
        <v>84806</v>
      </c>
    </row>
    <row r="1637" spans="1:2" x14ac:dyDescent="0.3">
      <c r="A1637" s="2">
        <v>9.3000000000000005E-4</v>
      </c>
      <c r="B1637" t="s">
        <v>84805</v>
      </c>
    </row>
    <row r="1638" spans="1:2" x14ac:dyDescent="0.3">
      <c r="A1638" s="2">
        <v>7.1954740883099805E-2</v>
      </c>
      <c r="B1638" t="s">
        <v>84804</v>
      </c>
    </row>
    <row r="1639" spans="1:2" x14ac:dyDescent="0.3">
      <c r="A1639" s="2">
        <v>3.12772500178666</v>
      </c>
      <c r="B1639" t="s">
        <v>84803</v>
      </c>
    </row>
    <row r="1640" spans="1:2" x14ac:dyDescent="0.3">
      <c r="A1640" s="2">
        <v>8.2809440780307803E-2</v>
      </c>
      <c r="B1640" t="s">
        <v>84802</v>
      </c>
    </row>
    <row r="1641" spans="1:2" x14ac:dyDescent="0.3">
      <c r="A1641" s="2">
        <v>9.8062500000000004</v>
      </c>
      <c r="B1641" t="s">
        <v>84801</v>
      </c>
    </row>
    <row r="1642" spans="1:2" x14ac:dyDescent="0.3">
      <c r="A1642" s="2">
        <v>4.7456617855675498</v>
      </c>
      <c r="B1642" t="s">
        <v>84800</v>
      </c>
    </row>
    <row r="1643" spans="1:2" x14ac:dyDescent="0.3">
      <c r="A1643" s="2">
        <v>5.2420248077292897E-2</v>
      </c>
      <c r="B1643" t="s">
        <v>84799</v>
      </c>
    </row>
    <row r="1644" spans="1:2" x14ac:dyDescent="0.3">
      <c r="A1644" s="2">
        <v>0.94613813220790199</v>
      </c>
      <c r="B1644" t="s">
        <v>84798</v>
      </c>
    </row>
    <row r="1645" spans="1:2" x14ac:dyDescent="0.3">
      <c r="A1645" s="2">
        <v>1.99055301388695E-2</v>
      </c>
      <c r="B1645" t="s">
        <v>84797</v>
      </c>
    </row>
    <row r="1646" spans="1:2" x14ac:dyDescent="0.3">
      <c r="A1646" s="2">
        <v>8.0290700000000008</v>
      </c>
      <c r="B1646" t="s">
        <v>84796</v>
      </c>
    </row>
    <row r="1647" spans="1:2" x14ac:dyDescent="0.3">
      <c r="A1647" s="2">
        <v>0.15799850511229199</v>
      </c>
      <c r="B1647" t="s">
        <v>84795</v>
      </c>
    </row>
    <row r="1648" spans="1:2" x14ac:dyDescent="0.3">
      <c r="A1648" s="2">
        <v>108.89188115548799</v>
      </c>
      <c r="B1648" t="s">
        <v>84794</v>
      </c>
    </row>
    <row r="1649" spans="1:2" x14ac:dyDescent="0.3">
      <c r="A1649" s="2">
        <v>0.53072157906204898</v>
      </c>
      <c r="B1649" t="s">
        <v>84793</v>
      </c>
    </row>
    <row r="1650" spans="1:2" x14ac:dyDescent="0.3">
      <c r="A1650" s="2">
        <v>0.10309491318960901</v>
      </c>
      <c r="B1650" t="s">
        <v>84792</v>
      </c>
    </row>
    <row r="1651" spans="1:2" x14ac:dyDescent="0.3">
      <c r="A1651" s="2">
        <v>1.8497215339905899E-2</v>
      </c>
      <c r="B1651" t="s">
        <v>84791</v>
      </c>
    </row>
    <row r="1652" spans="1:2" x14ac:dyDescent="0.3">
      <c r="A1652" s="2">
        <v>7.8799999999999999E-3</v>
      </c>
      <c r="B1652" t="s">
        <v>84790</v>
      </c>
    </row>
    <row r="1653" spans="1:2" x14ac:dyDescent="0.3">
      <c r="A1653" s="2">
        <v>4.0000000000000001E-3</v>
      </c>
      <c r="B1653" t="s">
        <v>84789</v>
      </c>
    </row>
    <row r="1654" spans="1:2" x14ac:dyDescent="0.3">
      <c r="A1654" s="2">
        <v>1.188E-2</v>
      </c>
      <c r="B1654" t="s">
        <v>84788</v>
      </c>
    </row>
    <row r="1655" spans="1:2" x14ac:dyDescent="0.3">
      <c r="A1655" s="2">
        <v>3.3070000000000002E-2</v>
      </c>
      <c r="B1655" t="s">
        <v>84787</v>
      </c>
    </row>
    <row r="1656" spans="1:2" x14ac:dyDescent="0.3">
      <c r="A1656" s="2">
        <v>6.1461976251845805E-4</v>
      </c>
      <c r="B1656" t="s">
        <v>84786</v>
      </c>
    </row>
    <row r="1657" spans="1:2" x14ac:dyDescent="0.3">
      <c r="A1657" s="2">
        <v>26.358979999999999</v>
      </c>
      <c r="B1657" t="s">
        <v>84785</v>
      </c>
    </row>
    <row r="1658" spans="1:2" x14ac:dyDescent="0.3">
      <c r="A1658" s="2">
        <v>1.6700450105028099E-2</v>
      </c>
      <c r="B1658" t="s">
        <v>84784</v>
      </c>
    </row>
    <row r="1659" spans="1:2" x14ac:dyDescent="0.3">
      <c r="A1659" s="2">
        <v>0.449947178249057</v>
      </c>
      <c r="B1659" t="s">
        <v>84783</v>
      </c>
    </row>
    <row r="1660" spans="1:2" x14ac:dyDescent="0.3">
      <c r="A1660" s="2">
        <v>6.0070399397688199</v>
      </c>
      <c r="B1660" t="s">
        <v>84782</v>
      </c>
    </row>
    <row r="1661" spans="1:2" x14ac:dyDescent="0.3">
      <c r="A1661" s="2">
        <v>9.2783214072828593E-3</v>
      </c>
      <c r="B1661" t="s">
        <v>84781</v>
      </c>
    </row>
    <row r="1662" spans="1:2" x14ac:dyDescent="0.3">
      <c r="A1662" s="2">
        <v>3.8427464003190602E-2</v>
      </c>
      <c r="B1662" t="s">
        <v>84780</v>
      </c>
    </row>
    <row r="1663" spans="1:2" x14ac:dyDescent="0.3">
      <c r="A1663" s="2">
        <v>4.7443269964729001E-2</v>
      </c>
      <c r="B1663" t="s">
        <v>84779</v>
      </c>
    </row>
    <row r="1664" spans="1:2" x14ac:dyDescent="0.3">
      <c r="A1664" s="2">
        <v>6.23386</v>
      </c>
      <c r="B1664" t="s">
        <v>84778</v>
      </c>
    </row>
    <row r="1665" spans="1:2" x14ac:dyDescent="0.3">
      <c r="A1665" s="2">
        <v>157.46008</v>
      </c>
      <c r="B1665" t="s">
        <v>84777</v>
      </c>
    </row>
    <row r="1666" spans="1:2" x14ac:dyDescent="0.3">
      <c r="A1666" s="2">
        <v>0.44080483984324298</v>
      </c>
      <c r="B1666" t="s">
        <v>84776</v>
      </c>
    </row>
    <row r="1667" spans="1:2" x14ac:dyDescent="0.3">
      <c r="A1667" s="2">
        <v>0.53454563884252304</v>
      </c>
      <c r="B1667" t="s">
        <v>84775</v>
      </c>
    </row>
    <row r="1668" spans="1:2" x14ac:dyDescent="0.3">
      <c r="A1668" s="2">
        <v>2.13749366350432</v>
      </c>
      <c r="B1668" t="s">
        <v>84774</v>
      </c>
    </row>
    <row r="1669" spans="1:2" x14ac:dyDescent="0.3">
      <c r="A1669" s="2">
        <v>12.072139999999999</v>
      </c>
      <c r="B1669" t="s">
        <v>84773</v>
      </c>
    </row>
    <row r="1670" spans="1:2" x14ac:dyDescent="0.3">
      <c r="A1670" s="2">
        <v>7.7890000000000001E-2</v>
      </c>
      <c r="B1670" t="s">
        <v>84772</v>
      </c>
    </row>
    <row r="1671" spans="1:2" x14ac:dyDescent="0.3">
      <c r="A1671" s="2">
        <v>5.9430720442781997</v>
      </c>
      <c r="B1671" t="s">
        <v>84771</v>
      </c>
    </row>
    <row r="1672" spans="1:2" x14ac:dyDescent="0.3">
      <c r="A1672" s="2">
        <v>14.6999348161923</v>
      </c>
      <c r="B1672" t="s">
        <v>84770</v>
      </c>
    </row>
    <row r="1673" spans="1:2" x14ac:dyDescent="0.3">
      <c r="A1673" s="2">
        <v>2.2136</v>
      </c>
      <c r="B1673" t="s">
        <v>84769</v>
      </c>
    </row>
    <row r="1674" spans="1:2" x14ac:dyDescent="0.3">
      <c r="A1674" s="2">
        <v>6.9001700000000001</v>
      </c>
      <c r="B1674" t="s">
        <v>84768</v>
      </c>
    </row>
    <row r="1675" spans="1:2" x14ac:dyDescent="0.3">
      <c r="A1675" s="2">
        <v>3.2423093852598202</v>
      </c>
      <c r="B1675" t="s">
        <v>84767</v>
      </c>
    </row>
    <row r="1676" spans="1:2" x14ac:dyDescent="0.3">
      <c r="A1676" s="2">
        <v>4.8374602926370702</v>
      </c>
      <c r="B1676" t="s">
        <v>84766</v>
      </c>
    </row>
    <row r="1677" spans="1:2" x14ac:dyDescent="0.3">
      <c r="A1677" s="2">
        <v>5.697E-2</v>
      </c>
      <c r="B1677" t="s">
        <v>84765</v>
      </c>
    </row>
    <row r="1678" spans="1:2" x14ac:dyDescent="0.3">
      <c r="A1678" s="2">
        <v>63.262342248808302</v>
      </c>
      <c r="B1678" t="s">
        <v>84764</v>
      </c>
    </row>
    <row r="1679" spans="1:2" x14ac:dyDescent="0.3">
      <c r="A1679" s="2">
        <v>1.7239382164418999</v>
      </c>
      <c r="B1679" t="s">
        <v>84763</v>
      </c>
    </row>
    <row r="1680" spans="1:2" x14ac:dyDescent="0.3">
      <c r="A1680" s="2">
        <v>1.1060994259106001</v>
      </c>
      <c r="B1680" t="s">
        <v>84762</v>
      </c>
    </row>
    <row r="1681" spans="1:2" x14ac:dyDescent="0.3">
      <c r="A1681" s="2">
        <v>11.964183994341701</v>
      </c>
      <c r="B1681" t="s">
        <v>84761</v>
      </c>
    </row>
    <row r="1682" spans="1:2" x14ac:dyDescent="0.3">
      <c r="A1682" s="2">
        <v>357.07655990772298</v>
      </c>
      <c r="B1682" t="s">
        <v>84760</v>
      </c>
    </row>
    <row r="1683" spans="1:2" x14ac:dyDescent="0.3">
      <c r="A1683" s="2">
        <v>334.54798076829599</v>
      </c>
      <c r="B1683" t="s">
        <v>84759</v>
      </c>
    </row>
    <row r="1684" spans="1:2" x14ac:dyDescent="0.3">
      <c r="A1684" s="2">
        <v>523.75110369587298</v>
      </c>
      <c r="B1684" t="s">
        <v>84758</v>
      </c>
    </row>
    <row r="1685" spans="1:2" x14ac:dyDescent="0.3">
      <c r="A1685" s="2">
        <v>1.28029495397171E-2</v>
      </c>
      <c r="B1685" t="s">
        <v>84757</v>
      </c>
    </row>
    <row r="1686" spans="1:2" x14ac:dyDescent="0.3">
      <c r="A1686" s="2">
        <v>3.2522181211527899E-3</v>
      </c>
      <c r="B1686" t="s">
        <v>84756</v>
      </c>
    </row>
    <row r="1687" spans="1:2" x14ac:dyDescent="0.3">
      <c r="A1687" s="2">
        <v>0.459212391075288</v>
      </c>
      <c r="B1687" t="s">
        <v>84755</v>
      </c>
    </row>
    <row r="1688" spans="1:2" x14ac:dyDescent="0.3">
      <c r="A1688" s="2">
        <v>9.3681086984831897E-3</v>
      </c>
      <c r="B1688" t="s">
        <v>84754</v>
      </c>
    </row>
    <row r="1689" spans="1:2" x14ac:dyDescent="0.3">
      <c r="A1689" s="2">
        <v>0.72954024024410602</v>
      </c>
      <c r="B1689" t="s">
        <v>84753</v>
      </c>
    </row>
    <row r="1690" spans="1:2" x14ac:dyDescent="0.3">
      <c r="A1690" s="2">
        <v>0.86266800377514696</v>
      </c>
      <c r="B1690" t="s">
        <v>84752</v>
      </c>
    </row>
    <row r="1691" spans="1:2" x14ac:dyDescent="0.3">
      <c r="A1691" s="2">
        <v>4.8223037378553697E-3</v>
      </c>
      <c r="B1691" t="s">
        <v>84751</v>
      </c>
    </row>
    <row r="1692" spans="1:2" x14ac:dyDescent="0.3">
      <c r="A1692" s="2">
        <v>2.172E-2</v>
      </c>
      <c r="B1692" t="s">
        <v>84750</v>
      </c>
    </row>
    <row r="1693" spans="1:2" x14ac:dyDescent="0.3">
      <c r="A1693" s="2">
        <v>0.116684491526041</v>
      </c>
      <c r="B1693" t="s">
        <v>84749</v>
      </c>
    </row>
    <row r="1694" spans="1:2" x14ac:dyDescent="0.3">
      <c r="A1694" s="2">
        <v>18.486737610613201</v>
      </c>
      <c r="B1694" t="s">
        <v>84748</v>
      </c>
    </row>
    <row r="1695" spans="1:2" x14ac:dyDescent="0.3">
      <c r="A1695" s="2">
        <v>0.615895895374303</v>
      </c>
      <c r="B1695" t="s">
        <v>84747</v>
      </c>
    </row>
    <row r="1696" spans="1:2" x14ac:dyDescent="0.3">
      <c r="A1696" s="2">
        <v>1.0110933591308</v>
      </c>
      <c r="B1696" t="s">
        <v>84746</v>
      </c>
    </row>
    <row r="1697" spans="1:2" x14ac:dyDescent="0.3">
      <c r="A1697" s="2">
        <v>0.83658774149404103</v>
      </c>
      <c r="B1697" t="s">
        <v>84745</v>
      </c>
    </row>
    <row r="1698" spans="1:2" x14ac:dyDescent="0.3">
      <c r="A1698" s="2">
        <v>0.186089080150009</v>
      </c>
      <c r="B1698" t="s">
        <v>84744</v>
      </c>
    </row>
    <row r="1699" spans="1:2" x14ac:dyDescent="0.3">
      <c r="A1699" s="2">
        <v>0.57313802804337699</v>
      </c>
      <c r="B1699" t="s">
        <v>84743</v>
      </c>
    </row>
    <row r="1700" spans="1:2" x14ac:dyDescent="0.3">
      <c r="A1700" s="2">
        <v>1.5906791730335901</v>
      </c>
      <c r="B1700" t="s">
        <v>84742</v>
      </c>
    </row>
    <row r="1701" spans="1:2" x14ac:dyDescent="0.3">
      <c r="A1701" s="2">
        <v>1.35738764770303</v>
      </c>
      <c r="B1701" t="s">
        <v>84741</v>
      </c>
    </row>
    <row r="1702" spans="1:2" x14ac:dyDescent="0.3">
      <c r="A1702" s="2">
        <v>4.1811963985697496</v>
      </c>
      <c r="B1702" t="s">
        <v>84740</v>
      </c>
    </row>
    <row r="1703" spans="1:2" x14ac:dyDescent="0.3">
      <c r="A1703" s="2">
        <v>0.116196097408882</v>
      </c>
      <c r="B1703" t="s">
        <v>84739</v>
      </c>
    </row>
    <row r="1704" spans="1:2" x14ac:dyDescent="0.3">
      <c r="A1704" s="2">
        <v>8.1869954140054296E-3</v>
      </c>
      <c r="B1704" t="s">
        <v>84738</v>
      </c>
    </row>
    <row r="1705" spans="1:2" x14ac:dyDescent="0.3">
      <c r="A1705" s="2">
        <v>3.66558572934021E-3</v>
      </c>
      <c r="B1705" t="s">
        <v>84737</v>
      </c>
    </row>
    <row r="1706" spans="1:2" x14ac:dyDescent="0.3">
      <c r="A1706" s="2">
        <v>2.1761342772264802E-3</v>
      </c>
      <c r="B1706" t="s">
        <v>84736</v>
      </c>
    </row>
    <row r="1707" spans="1:2" x14ac:dyDescent="0.3">
      <c r="A1707" s="2">
        <v>1.2659999999999999E-2</v>
      </c>
      <c r="B1707" t="s">
        <v>84735</v>
      </c>
    </row>
    <row r="1708" spans="1:2" x14ac:dyDescent="0.3">
      <c r="A1708" s="2">
        <v>0.65414298186602904</v>
      </c>
      <c r="B1708" t="s">
        <v>84734</v>
      </c>
    </row>
    <row r="1709" spans="1:2" x14ac:dyDescent="0.3">
      <c r="A1709" s="2">
        <v>0.30012496670759398</v>
      </c>
      <c r="B1709" t="s">
        <v>84733</v>
      </c>
    </row>
    <row r="1710" spans="1:2" x14ac:dyDescent="0.3">
      <c r="A1710" s="2">
        <v>378.597540898901</v>
      </c>
      <c r="B1710" t="s">
        <v>84732</v>
      </c>
    </row>
    <row r="1711" spans="1:2" x14ac:dyDescent="0.3">
      <c r="A1711" s="2">
        <v>1.49E-2</v>
      </c>
      <c r="B1711" t="s">
        <v>84731</v>
      </c>
    </row>
    <row r="1712" spans="1:2" x14ac:dyDescent="0.3">
      <c r="A1712" s="2">
        <v>20.516549999999999</v>
      </c>
      <c r="B1712" t="s">
        <v>84730</v>
      </c>
    </row>
    <row r="1713" spans="1:2" x14ac:dyDescent="0.3">
      <c r="A1713" s="2">
        <v>0.34988314828334599</v>
      </c>
      <c r="B1713" t="s">
        <v>84729</v>
      </c>
    </row>
    <row r="1714" spans="1:2" x14ac:dyDescent="0.3">
      <c r="A1714" s="2">
        <v>75.288629406045601</v>
      </c>
      <c r="B1714" t="s">
        <v>84728</v>
      </c>
    </row>
    <row r="1715" spans="1:2" x14ac:dyDescent="0.3">
      <c r="A1715" s="2">
        <v>2.5059999999999999E-2</v>
      </c>
      <c r="B1715" t="s">
        <v>84727</v>
      </c>
    </row>
    <row r="1716" spans="1:2" x14ac:dyDescent="0.3">
      <c r="A1716" s="2">
        <v>0.45910310437343999</v>
      </c>
      <c r="B1716" t="s">
        <v>84726</v>
      </c>
    </row>
    <row r="1717" spans="1:2" x14ac:dyDescent="0.3">
      <c r="A1717" s="2">
        <v>1.3</v>
      </c>
      <c r="B1717" t="s">
        <v>84725</v>
      </c>
    </row>
    <row r="1718" spans="1:2" x14ac:dyDescent="0.3">
      <c r="A1718" s="2">
        <v>8.0348500000000005</v>
      </c>
      <c r="B1718" t="s">
        <v>1534</v>
      </c>
    </row>
    <row r="1719" spans="1:2" x14ac:dyDescent="0.3">
      <c r="A1719" s="2">
        <v>44.105631308588599</v>
      </c>
      <c r="B1719" t="s">
        <v>84724</v>
      </c>
    </row>
    <row r="1720" spans="1:2" x14ac:dyDescent="0.3">
      <c r="A1720" s="2">
        <v>3.0904333911501101</v>
      </c>
      <c r="B1720" t="s">
        <v>84723</v>
      </c>
    </row>
    <row r="1721" spans="1:2" x14ac:dyDescent="0.3">
      <c r="A1721" s="2">
        <v>2.1968965512138901E-2</v>
      </c>
      <c r="B1721" t="s">
        <v>84722</v>
      </c>
    </row>
    <row r="1722" spans="1:2" x14ac:dyDescent="0.3">
      <c r="A1722" s="2">
        <v>8.4606200000000005</v>
      </c>
      <c r="B1722" t="s">
        <v>84721</v>
      </c>
    </row>
    <row r="1723" spans="1:2" x14ac:dyDescent="0.3">
      <c r="A1723" s="2">
        <v>1.68618450381691E-2</v>
      </c>
      <c r="B1723" t="s">
        <v>84720</v>
      </c>
    </row>
    <row r="1724" spans="1:2" x14ac:dyDescent="0.3">
      <c r="A1724" s="2">
        <v>4.5680391943049799E-2</v>
      </c>
      <c r="B1724" t="s">
        <v>84719</v>
      </c>
    </row>
    <row r="1725" spans="1:2" x14ac:dyDescent="0.3">
      <c r="A1725" s="2">
        <v>2.3923293012842999</v>
      </c>
      <c r="B1725" t="s">
        <v>84718</v>
      </c>
    </row>
    <row r="1726" spans="1:2" x14ac:dyDescent="0.3">
      <c r="A1726" s="2">
        <v>1.9E-3</v>
      </c>
      <c r="B1726" t="s">
        <v>84717</v>
      </c>
    </row>
    <row r="1727" spans="1:2" x14ac:dyDescent="0.3">
      <c r="A1727" s="2">
        <v>0.16211949943917001</v>
      </c>
      <c r="B1727" t="s">
        <v>84716</v>
      </c>
    </row>
    <row r="1728" spans="1:2" x14ac:dyDescent="0.3">
      <c r="A1728" s="2">
        <v>5.6945626286685003E-3</v>
      </c>
      <c r="B1728" t="s">
        <v>84715</v>
      </c>
    </row>
    <row r="1729" spans="1:2" x14ac:dyDescent="0.3">
      <c r="A1729" s="2">
        <v>1.64604276123125</v>
      </c>
      <c r="B1729" t="s">
        <v>84714</v>
      </c>
    </row>
    <row r="1730" spans="1:2" x14ac:dyDescent="0.3">
      <c r="A1730" s="2">
        <v>0.78878999999999999</v>
      </c>
      <c r="B1730" t="s">
        <v>84713</v>
      </c>
    </row>
    <row r="1731" spans="1:2" x14ac:dyDescent="0.3">
      <c r="A1731" s="2">
        <v>11.7895100345378</v>
      </c>
      <c r="B1731" t="s">
        <v>84712</v>
      </c>
    </row>
    <row r="1732" spans="1:2" x14ac:dyDescent="0.3">
      <c r="A1732" s="2">
        <v>3.43414925622498</v>
      </c>
      <c r="B1732" t="s">
        <v>84711</v>
      </c>
    </row>
    <row r="1733" spans="1:2" x14ac:dyDescent="0.3">
      <c r="A1733" s="2">
        <v>0.17876041373996199</v>
      </c>
      <c r="B1733" t="s">
        <v>84710</v>
      </c>
    </row>
    <row r="1734" spans="1:2" x14ac:dyDescent="0.3">
      <c r="A1734" s="2">
        <v>16.315733097110801</v>
      </c>
      <c r="B1734" t="s">
        <v>84709</v>
      </c>
    </row>
    <row r="1735" spans="1:2" x14ac:dyDescent="0.3">
      <c r="A1735" s="2">
        <v>7.1863902844026599</v>
      </c>
      <c r="B1735" t="s">
        <v>84708</v>
      </c>
    </row>
    <row r="1736" spans="1:2" x14ac:dyDescent="0.3">
      <c r="A1736" s="2">
        <v>1.3690000000000001E-2</v>
      </c>
      <c r="B1736" t="s">
        <v>84707</v>
      </c>
    </row>
    <row r="1737" spans="1:2" x14ac:dyDescent="0.3">
      <c r="A1737" s="2">
        <v>1.37035376466661</v>
      </c>
      <c r="B1737" t="s">
        <v>84706</v>
      </c>
    </row>
    <row r="1738" spans="1:2" x14ac:dyDescent="0.3">
      <c r="A1738" s="2">
        <v>4.3209262031842999E-2</v>
      </c>
      <c r="B1738" t="s">
        <v>84705</v>
      </c>
    </row>
    <row r="1739" spans="1:2" x14ac:dyDescent="0.3">
      <c r="A1739" s="2">
        <v>0.103112417557522</v>
      </c>
      <c r="B1739" t="s">
        <v>84704</v>
      </c>
    </row>
    <row r="1740" spans="1:2" x14ac:dyDescent="0.3">
      <c r="A1740" s="2">
        <v>0.112131359275172</v>
      </c>
      <c r="B1740" t="s">
        <v>84703</v>
      </c>
    </row>
    <row r="1741" spans="1:2" x14ac:dyDescent="0.3">
      <c r="A1741" s="2">
        <v>3.9872550407661801E-4</v>
      </c>
      <c r="B1741" t="s">
        <v>84702</v>
      </c>
    </row>
    <row r="1742" spans="1:2" x14ac:dyDescent="0.3">
      <c r="A1742" s="2">
        <v>0.156264541107627</v>
      </c>
      <c r="B1742" t="s">
        <v>84701</v>
      </c>
    </row>
    <row r="1743" spans="1:2" x14ac:dyDescent="0.3">
      <c r="A1743" s="2">
        <v>5.3086956827133797E-2</v>
      </c>
      <c r="B1743" t="s">
        <v>84700</v>
      </c>
    </row>
    <row r="1744" spans="1:2" x14ac:dyDescent="0.3">
      <c r="A1744" s="2">
        <v>1.96437179303222</v>
      </c>
      <c r="B1744" t="s">
        <v>84699</v>
      </c>
    </row>
    <row r="1745" spans="1:2" x14ac:dyDescent="0.3">
      <c r="A1745" s="2">
        <v>3.5618799999999999</v>
      </c>
      <c r="B1745" t="s">
        <v>84698</v>
      </c>
    </row>
    <row r="1746" spans="1:2" x14ac:dyDescent="0.3">
      <c r="A1746" s="2">
        <v>3.9818500000000001</v>
      </c>
      <c r="B1746" t="s">
        <v>84697</v>
      </c>
    </row>
    <row r="1747" spans="1:2" x14ac:dyDescent="0.3">
      <c r="A1747" s="2">
        <v>0.93126565965117103</v>
      </c>
      <c r="B1747" t="s">
        <v>84696</v>
      </c>
    </row>
    <row r="1748" spans="1:2" x14ac:dyDescent="0.3">
      <c r="A1748" s="2">
        <v>0.58661924578331903</v>
      </c>
      <c r="B1748" t="s">
        <v>84695</v>
      </c>
    </row>
    <row r="1749" spans="1:2" x14ac:dyDescent="0.3">
      <c r="A1749" s="2">
        <v>28.32743</v>
      </c>
      <c r="B1749" t="s">
        <v>84694</v>
      </c>
    </row>
    <row r="1750" spans="1:2" x14ac:dyDescent="0.3">
      <c r="A1750" s="2">
        <v>0.43310341635249699</v>
      </c>
      <c r="B1750" t="s">
        <v>84693</v>
      </c>
    </row>
    <row r="1751" spans="1:2" x14ac:dyDescent="0.3">
      <c r="A1751" s="2">
        <v>41.569870000000002</v>
      </c>
      <c r="B1751" t="s">
        <v>84692</v>
      </c>
    </row>
    <row r="1752" spans="1:2" x14ac:dyDescent="0.3">
      <c r="A1752" s="2">
        <v>3.1044700000000001</v>
      </c>
      <c r="B1752" t="s">
        <v>84691</v>
      </c>
    </row>
    <row r="1753" spans="1:2" x14ac:dyDescent="0.3">
      <c r="A1753" s="2">
        <v>101.986312196227</v>
      </c>
      <c r="B1753" t="s">
        <v>84690</v>
      </c>
    </row>
    <row r="1754" spans="1:2" x14ac:dyDescent="0.3">
      <c r="A1754" s="2">
        <v>2.7099999999999999E-2</v>
      </c>
      <c r="B1754" t="s">
        <v>84689</v>
      </c>
    </row>
    <row r="1755" spans="1:2" x14ac:dyDescent="0.3">
      <c r="A1755" s="2">
        <v>1.3267360613665</v>
      </c>
      <c r="B1755" t="s">
        <v>84688</v>
      </c>
    </row>
    <row r="1756" spans="1:2" x14ac:dyDescent="0.3">
      <c r="A1756" s="2">
        <v>1.2664714314772101</v>
      </c>
      <c r="B1756" t="s">
        <v>84687</v>
      </c>
    </row>
    <row r="1757" spans="1:2" x14ac:dyDescent="0.3">
      <c r="A1757" s="2">
        <v>1.22758229645865</v>
      </c>
      <c r="B1757" t="s">
        <v>84686</v>
      </c>
    </row>
    <row r="1758" spans="1:2" x14ac:dyDescent="0.3">
      <c r="A1758" s="2">
        <v>13.096391326198599</v>
      </c>
      <c r="B1758" t="s">
        <v>84685</v>
      </c>
    </row>
    <row r="1759" spans="1:2" x14ac:dyDescent="0.3">
      <c r="A1759" s="2">
        <v>1.9563208340607401</v>
      </c>
      <c r="B1759" t="s">
        <v>84684</v>
      </c>
    </row>
    <row r="1760" spans="1:2" x14ac:dyDescent="0.3">
      <c r="A1760" s="2">
        <v>0.156264541107627</v>
      </c>
      <c r="B1760" t="s">
        <v>84683</v>
      </c>
    </row>
    <row r="1761" spans="1:2" x14ac:dyDescent="0.3">
      <c r="A1761" s="2">
        <v>1.519E-2</v>
      </c>
      <c r="B1761" t="s">
        <v>84682</v>
      </c>
    </row>
    <row r="1762" spans="1:2" x14ac:dyDescent="0.3">
      <c r="A1762" s="2">
        <v>0.182084654076486</v>
      </c>
      <c r="B1762" t="s">
        <v>84681</v>
      </c>
    </row>
    <row r="1763" spans="1:2" x14ac:dyDescent="0.3">
      <c r="A1763" s="2">
        <v>1.6477635487504301</v>
      </c>
      <c r="B1763" t="s">
        <v>84680</v>
      </c>
    </row>
    <row r="1764" spans="1:2" x14ac:dyDescent="0.3">
      <c r="A1764" s="2">
        <v>0.60518612709616504</v>
      </c>
      <c r="B1764" t="s">
        <v>84679</v>
      </c>
    </row>
    <row r="1765" spans="1:2" x14ac:dyDescent="0.3">
      <c r="A1765" s="2">
        <v>0.62173970849532201</v>
      </c>
      <c r="B1765" t="s">
        <v>84678</v>
      </c>
    </row>
    <row r="1766" spans="1:2" x14ac:dyDescent="0.3">
      <c r="A1766" s="2">
        <v>0.65454999999999997</v>
      </c>
      <c r="B1766" t="s">
        <v>84677</v>
      </c>
    </row>
    <row r="1767" spans="1:2" x14ac:dyDescent="0.3">
      <c r="A1767" s="2">
        <v>8.1824546283570491E-3</v>
      </c>
      <c r="B1767" t="s">
        <v>84676</v>
      </c>
    </row>
    <row r="1768" spans="1:2" x14ac:dyDescent="0.3">
      <c r="A1768" s="2">
        <v>230.858592402119</v>
      </c>
      <c r="B1768" t="s">
        <v>84675</v>
      </c>
    </row>
    <row r="1769" spans="1:2" x14ac:dyDescent="0.3">
      <c r="A1769" s="2">
        <v>541.60260165727504</v>
      </c>
      <c r="B1769" t="s">
        <v>84674</v>
      </c>
    </row>
    <row r="1770" spans="1:2" x14ac:dyDescent="0.3">
      <c r="A1770" s="2">
        <v>6.4756040176157298E-2</v>
      </c>
      <c r="B1770" t="s">
        <v>84673</v>
      </c>
    </row>
    <row r="1771" spans="1:2" x14ac:dyDescent="0.3">
      <c r="A1771" s="2">
        <v>3.8961807063162601E-2</v>
      </c>
      <c r="B1771" t="s">
        <v>84672</v>
      </c>
    </row>
    <row r="1772" spans="1:2" x14ac:dyDescent="0.3">
      <c r="A1772" s="2">
        <v>8.5894302965673308</v>
      </c>
      <c r="B1772" t="s">
        <v>84671</v>
      </c>
    </row>
    <row r="1773" spans="1:2" x14ac:dyDescent="0.3">
      <c r="A1773" s="2">
        <v>6.1774628677624301</v>
      </c>
      <c r="B1773" t="s">
        <v>84670</v>
      </c>
    </row>
    <row r="1774" spans="1:2" x14ac:dyDescent="0.3">
      <c r="A1774" s="2">
        <v>4.1636153802249796</v>
      </c>
      <c r="B1774" t="s">
        <v>84669</v>
      </c>
    </row>
    <row r="1775" spans="1:2" x14ac:dyDescent="0.3">
      <c r="A1775" s="2">
        <v>1.1563099999999999</v>
      </c>
      <c r="B1775" t="s">
        <v>84668</v>
      </c>
    </row>
    <row r="1776" spans="1:2" x14ac:dyDescent="0.3">
      <c r="A1776" s="2">
        <v>50.0921698378936</v>
      </c>
      <c r="B1776" t="s">
        <v>84667</v>
      </c>
    </row>
    <row r="1777" spans="1:2" x14ac:dyDescent="0.3">
      <c r="A1777" s="2">
        <v>42.6437905437826</v>
      </c>
      <c r="B1777" t="s">
        <v>84666</v>
      </c>
    </row>
    <row r="1778" spans="1:2" x14ac:dyDescent="0.3">
      <c r="A1778" s="2">
        <v>43.110504100605503</v>
      </c>
      <c r="B1778" t="s">
        <v>84665</v>
      </c>
    </row>
    <row r="1779" spans="1:2" x14ac:dyDescent="0.3">
      <c r="A1779" s="2">
        <v>42.749723776024403</v>
      </c>
      <c r="B1779" t="s">
        <v>84664</v>
      </c>
    </row>
    <row r="1780" spans="1:2" x14ac:dyDescent="0.3">
      <c r="A1780" s="2">
        <v>60.414061053554697</v>
      </c>
      <c r="B1780" t="s">
        <v>84663</v>
      </c>
    </row>
    <row r="1781" spans="1:2" x14ac:dyDescent="0.3">
      <c r="A1781" s="2">
        <v>2.0745159178196002</v>
      </c>
      <c r="B1781" t="s">
        <v>84662</v>
      </c>
    </row>
    <row r="1782" spans="1:2" x14ac:dyDescent="0.3">
      <c r="A1782" s="2">
        <v>6.9458257115290296</v>
      </c>
      <c r="B1782" t="s">
        <v>84661</v>
      </c>
    </row>
    <row r="1783" spans="1:2" x14ac:dyDescent="0.3">
      <c r="A1783" s="2">
        <v>0.35391805986040398</v>
      </c>
      <c r="B1783" t="s">
        <v>84660</v>
      </c>
    </row>
    <row r="1784" spans="1:2" x14ac:dyDescent="0.3">
      <c r="A1784" s="2">
        <v>3.4332528624737103E-2</v>
      </c>
      <c r="B1784" t="s">
        <v>84659</v>
      </c>
    </row>
    <row r="1785" spans="1:2" x14ac:dyDescent="0.3">
      <c r="A1785" s="2">
        <v>9.9696520796036997E-2</v>
      </c>
      <c r="B1785" t="s">
        <v>2563</v>
      </c>
    </row>
    <row r="1786" spans="1:2" x14ac:dyDescent="0.3">
      <c r="A1786" s="2">
        <v>27.5913373541851</v>
      </c>
      <c r="B1786" t="s">
        <v>84658</v>
      </c>
    </row>
    <row r="1787" spans="1:2" x14ac:dyDescent="0.3">
      <c r="A1787" s="2">
        <v>2.21149</v>
      </c>
      <c r="B1787" t="s">
        <v>84657</v>
      </c>
    </row>
    <row r="1788" spans="1:2" x14ac:dyDescent="0.3">
      <c r="A1788" s="2">
        <v>2.9392499999999999</v>
      </c>
      <c r="B1788" t="s">
        <v>84656</v>
      </c>
    </row>
    <row r="1789" spans="1:2" x14ac:dyDescent="0.3">
      <c r="A1789" s="2">
        <v>54.701129730424697</v>
      </c>
      <c r="B1789" t="s">
        <v>84655</v>
      </c>
    </row>
    <row r="1790" spans="1:2" x14ac:dyDescent="0.3">
      <c r="A1790" s="2">
        <v>7.8098000000000001</v>
      </c>
      <c r="B1790" t="s">
        <v>84654</v>
      </c>
    </row>
    <row r="1791" spans="1:2" x14ac:dyDescent="0.3">
      <c r="A1791" s="2">
        <v>2.5110899999999998</v>
      </c>
      <c r="B1791" t="s">
        <v>84653</v>
      </c>
    </row>
    <row r="1792" spans="1:2" x14ac:dyDescent="0.3">
      <c r="A1792" s="2">
        <v>8.0470600000000001</v>
      </c>
      <c r="B1792" t="s">
        <v>84652</v>
      </c>
    </row>
    <row r="1793" spans="1:2" x14ac:dyDescent="0.3">
      <c r="A1793" s="2">
        <v>2.2605383552316902</v>
      </c>
      <c r="B1793" t="s">
        <v>84651</v>
      </c>
    </row>
    <row r="1794" spans="1:2" x14ac:dyDescent="0.3">
      <c r="A1794" s="2">
        <v>8.1975322926794707</v>
      </c>
      <c r="B1794" t="s">
        <v>84650</v>
      </c>
    </row>
    <row r="1795" spans="1:2" x14ac:dyDescent="0.3">
      <c r="A1795" s="2">
        <v>16.972978279111299</v>
      </c>
      <c r="B1795" t="s">
        <v>84649</v>
      </c>
    </row>
    <row r="1796" spans="1:2" x14ac:dyDescent="0.3">
      <c r="A1796" s="2">
        <v>5.3249999999999999E-2</v>
      </c>
      <c r="B1796" t="s">
        <v>84648</v>
      </c>
    </row>
    <row r="1797" spans="1:2" x14ac:dyDescent="0.3">
      <c r="A1797" s="2">
        <v>0.3513</v>
      </c>
      <c r="B1797" t="s">
        <v>84647</v>
      </c>
    </row>
    <row r="1798" spans="1:2" x14ac:dyDescent="0.3">
      <c r="A1798" s="2">
        <v>1.6317471057071702E-2</v>
      </c>
      <c r="B1798" t="s">
        <v>84646</v>
      </c>
    </row>
    <row r="1799" spans="1:2" x14ac:dyDescent="0.3">
      <c r="A1799" s="2">
        <v>373.329468883093</v>
      </c>
      <c r="B1799" t="s">
        <v>84645</v>
      </c>
    </row>
    <row r="1800" spans="1:2" x14ac:dyDescent="0.3">
      <c r="A1800" s="2">
        <v>1.17081390232554E-2</v>
      </c>
      <c r="B1800" t="s">
        <v>84644</v>
      </c>
    </row>
    <row r="1801" spans="1:2" x14ac:dyDescent="0.3">
      <c r="A1801" s="2">
        <v>8.9066518913076806E-2</v>
      </c>
      <c r="B1801" t="s">
        <v>84643</v>
      </c>
    </row>
    <row r="1802" spans="1:2" x14ac:dyDescent="0.3">
      <c r="A1802" s="2">
        <v>5.8294027544081404</v>
      </c>
      <c r="B1802" t="s">
        <v>84642</v>
      </c>
    </row>
    <row r="1803" spans="1:2" x14ac:dyDescent="0.3">
      <c r="A1803" s="2">
        <v>3.8294899999999998</v>
      </c>
      <c r="B1803" t="s">
        <v>84641</v>
      </c>
    </row>
    <row r="1804" spans="1:2" x14ac:dyDescent="0.3">
      <c r="A1804" s="2">
        <v>0.21480107030521201</v>
      </c>
      <c r="B1804" t="s">
        <v>84640</v>
      </c>
    </row>
    <row r="1805" spans="1:2" x14ac:dyDescent="0.3">
      <c r="A1805" s="2">
        <v>1.25214916465025E-2</v>
      </c>
      <c r="B1805" t="s">
        <v>84639</v>
      </c>
    </row>
    <row r="1806" spans="1:2" x14ac:dyDescent="0.3">
      <c r="A1806" s="2">
        <v>5.7172333963051702</v>
      </c>
      <c r="B1806" t="s">
        <v>84638</v>
      </c>
    </row>
    <row r="1807" spans="1:2" x14ac:dyDescent="0.3">
      <c r="A1807" s="2">
        <v>15.7696627282332</v>
      </c>
      <c r="B1807" t="s">
        <v>84637</v>
      </c>
    </row>
    <row r="1808" spans="1:2" x14ac:dyDescent="0.3">
      <c r="A1808" s="2">
        <v>1.5720000000000001E-2</v>
      </c>
      <c r="B1808" t="s">
        <v>84636</v>
      </c>
    </row>
    <row r="1809" spans="1:2" x14ac:dyDescent="0.3">
      <c r="A1809" s="2">
        <v>0.27153403780090901</v>
      </c>
      <c r="B1809" t="s">
        <v>84635</v>
      </c>
    </row>
    <row r="1810" spans="1:2" x14ac:dyDescent="0.3">
      <c r="A1810" s="2">
        <v>0.40609785786483799</v>
      </c>
      <c r="B1810" t="s">
        <v>84634</v>
      </c>
    </row>
    <row r="1811" spans="1:2" x14ac:dyDescent="0.3">
      <c r="A1811" s="2">
        <v>0.67311643120658204</v>
      </c>
      <c r="B1811" t="s">
        <v>84633</v>
      </c>
    </row>
    <row r="1812" spans="1:2" x14ac:dyDescent="0.3">
      <c r="A1812" s="2">
        <v>0.58308507349771099</v>
      </c>
      <c r="B1812" t="s">
        <v>84632</v>
      </c>
    </row>
    <row r="1813" spans="1:2" x14ac:dyDescent="0.3">
      <c r="A1813" s="2">
        <v>0.644090306279826</v>
      </c>
      <c r="B1813" t="s">
        <v>84631</v>
      </c>
    </row>
    <row r="1814" spans="1:2" x14ac:dyDescent="0.3">
      <c r="A1814" s="2">
        <v>1.1642261496662401E-3</v>
      </c>
      <c r="B1814" t="s">
        <v>84630</v>
      </c>
    </row>
    <row r="1815" spans="1:2" x14ac:dyDescent="0.3">
      <c r="A1815" s="2">
        <v>9.8630096033552992E-4</v>
      </c>
      <c r="B1815" t="s">
        <v>84629</v>
      </c>
    </row>
    <row r="1816" spans="1:2" x14ac:dyDescent="0.3">
      <c r="A1816" s="2">
        <v>0.348698374752202</v>
      </c>
      <c r="B1816" t="s">
        <v>84628</v>
      </c>
    </row>
    <row r="1817" spans="1:2" x14ac:dyDescent="0.3">
      <c r="A1817" s="2">
        <v>0.14419000000000001</v>
      </c>
      <c r="B1817" t="s">
        <v>84627</v>
      </c>
    </row>
    <row r="1818" spans="1:2" x14ac:dyDescent="0.3">
      <c r="A1818" s="2">
        <v>0.14598523430934099</v>
      </c>
      <c r="B1818" t="s">
        <v>84626</v>
      </c>
    </row>
    <row r="1819" spans="1:2" x14ac:dyDescent="0.3">
      <c r="A1819" s="2">
        <v>0.103368938584082</v>
      </c>
      <c r="B1819" t="s">
        <v>84625</v>
      </c>
    </row>
    <row r="1820" spans="1:2" x14ac:dyDescent="0.3">
      <c r="A1820" s="2">
        <v>8.1521755802141702E-2</v>
      </c>
      <c r="B1820" t="s">
        <v>84624</v>
      </c>
    </row>
    <row r="1821" spans="1:2" x14ac:dyDescent="0.3">
      <c r="A1821" s="2">
        <v>7.7149175997604194E-2</v>
      </c>
      <c r="B1821" t="s">
        <v>84623</v>
      </c>
    </row>
    <row r="1822" spans="1:2" x14ac:dyDescent="0.3">
      <c r="A1822" s="2">
        <v>3.9816180124721101E-2</v>
      </c>
      <c r="B1822" t="s">
        <v>84622</v>
      </c>
    </row>
    <row r="1823" spans="1:2" x14ac:dyDescent="0.3">
      <c r="A1823" s="2">
        <v>3.1941677397491E-2</v>
      </c>
      <c r="B1823" t="s">
        <v>84621</v>
      </c>
    </row>
    <row r="1824" spans="1:2" x14ac:dyDescent="0.3">
      <c r="A1824" s="2">
        <v>0.16429419297652001</v>
      </c>
      <c r="B1824" t="s">
        <v>84620</v>
      </c>
    </row>
    <row r="1825" spans="1:2" x14ac:dyDescent="0.3">
      <c r="A1825" s="2">
        <v>25.2064772325609</v>
      </c>
      <c r="B1825" t="s">
        <v>84619</v>
      </c>
    </row>
    <row r="1826" spans="1:2" x14ac:dyDescent="0.3">
      <c r="A1826" s="2">
        <v>1.6595419274078301E-3</v>
      </c>
      <c r="B1826" t="s">
        <v>84618</v>
      </c>
    </row>
    <row r="1827" spans="1:2" x14ac:dyDescent="0.3">
      <c r="A1827" s="2">
        <v>4.8171197882719799E-2</v>
      </c>
      <c r="B1827" t="s">
        <v>84617</v>
      </c>
    </row>
    <row r="1828" spans="1:2" x14ac:dyDescent="0.3">
      <c r="A1828" s="2">
        <v>2.6730850714671999E-2</v>
      </c>
      <c r="B1828" t="s">
        <v>84616</v>
      </c>
    </row>
    <row r="1829" spans="1:2" x14ac:dyDescent="0.3">
      <c r="A1829" s="2">
        <v>12.9546826829447</v>
      </c>
      <c r="B1829" t="s">
        <v>84615</v>
      </c>
    </row>
    <row r="1830" spans="1:2" x14ac:dyDescent="0.3">
      <c r="A1830" s="2">
        <v>9.1913784836907606</v>
      </c>
      <c r="B1830" t="s">
        <v>84614</v>
      </c>
    </row>
    <row r="1831" spans="1:2" x14ac:dyDescent="0.3">
      <c r="A1831" s="2">
        <v>1.62402</v>
      </c>
      <c r="B1831" t="s">
        <v>84613</v>
      </c>
    </row>
    <row r="1832" spans="1:2" x14ac:dyDescent="0.3">
      <c r="A1832" s="2">
        <v>10.20241</v>
      </c>
      <c r="B1832" t="s">
        <v>84612</v>
      </c>
    </row>
    <row r="1833" spans="1:2" x14ac:dyDescent="0.3">
      <c r="A1833" s="2">
        <v>3.8118500000000002</v>
      </c>
      <c r="B1833" t="s">
        <v>84611</v>
      </c>
    </row>
    <row r="1834" spans="1:2" x14ac:dyDescent="0.3">
      <c r="A1834" s="2">
        <v>0.69184227601572001</v>
      </c>
      <c r="B1834" t="s">
        <v>84610</v>
      </c>
    </row>
    <row r="1835" spans="1:2" x14ac:dyDescent="0.3">
      <c r="A1835" s="2">
        <v>2.8639800000000002</v>
      </c>
      <c r="B1835" t="s">
        <v>84609</v>
      </c>
    </row>
    <row r="1836" spans="1:2" x14ac:dyDescent="0.3">
      <c r="A1836" s="2">
        <v>0.23248984497762301</v>
      </c>
      <c r="B1836" t="s">
        <v>84608</v>
      </c>
    </row>
    <row r="1837" spans="1:2" x14ac:dyDescent="0.3">
      <c r="A1837" s="2">
        <v>1.14292232482802</v>
      </c>
      <c r="B1837" t="s">
        <v>84607</v>
      </c>
    </row>
    <row r="1838" spans="1:2" x14ac:dyDescent="0.3">
      <c r="A1838" s="2">
        <v>44.803240000000002</v>
      </c>
      <c r="B1838" t="s">
        <v>84606</v>
      </c>
    </row>
    <row r="1839" spans="1:2" x14ac:dyDescent="0.3">
      <c r="A1839" s="2">
        <v>9.7011698871339994E-2</v>
      </c>
      <c r="B1839" t="s">
        <v>84605</v>
      </c>
    </row>
    <row r="1840" spans="1:2" x14ac:dyDescent="0.3">
      <c r="A1840" s="2">
        <v>0.36804726779323299</v>
      </c>
      <c r="B1840" t="s">
        <v>84604</v>
      </c>
    </row>
    <row r="1841" spans="1:2" x14ac:dyDescent="0.3">
      <c r="A1841" s="2">
        <v>4.8892953524021801</v>
      </c>
      <c r="B1841" t="s">
        <v>84603</v>
      </c>
    </row>
    <row r="1842" spans="1:2" x14ac:dyDescent="0.3">
      <c r="A1842" s="2">
        <v>7.8757886630245202E-2</v>
      </c>
      <c r="B1842" t="s">
        <v>84602</v>
      </c>
    </row>
    <row r="1843" spans="1:2" x14ac:dyDescent="0.3">
      <c r="A1843" s="2">
        <v>8.3947771025577003E-2</v>
      </c>
      <c r="B1843" t="s">
        <v>84601</v>
      </c>
    </row>
    <row r="1844" spans="1:2" x14ac:dyDescent="0.3">
      <c r="A1844" s="2">
        <v>1.6649414015877301E-2</v>
      </c>
      <c r="B1844" t="s">
        <v>84600</v>
      </c>
    </row>
    <row r="1845" spans="1:2" x14ac:dyDescent="0.3">
      <c r="A1845" s="2">
        <v>3.2681089285910098E-2</v>
      </c>
      <c r="B1845" t="s">
        <v>84599</v>
      </c>
    </row>
    <row r="1846" spans="1:2" x14ac:dyDescent="0.3">
      <c r="A1846" s="2">
        <v>0.22277577747713101</v>
      </c>
      <c r="B1846" t="s">
        <v>84598</v>
      </c>
    </row>
    <row r="1847" spans="1:2" x14ac:dyDescent="0.3">
      <c r="A1847" s="2">
        <v>3.8326374382499903E-2</v>
      </c>
      <c r="B1847" t="s">
        <v>84597</v>
      </c>
    </row>
    <row r="1848" spans="1:2" x14ac:dyDescent="0.3">
      <c r="A1848" s="2">
        <v>1.1437970532155599</v>
      </c>
      <c r="B1848" t="s">
        <v>84596</v>
      </c>
    </row>
    <row r="1849" spans="1:2" x14ac:dyDescent="0.3">
      <c r="A1849" s="2">
        <v>9.8949999999999996E-2</v>
      </c>
      <c r="B1849" t="s">
        <v>84595</v>
      </c>
    </row>
    <row r="1850" spans="1:2" x14ac:dyDescent="0.3">
      <c r="A1850" s="2">
        <v>14.567254139101699</v>
      </c>
      <c r="B1850" t="s">
        <v>84594</v>
      </c>
    </row>
    <row r="1851" spans="1:2" x14ac:dyDescent="0.3">
      <c r="A1851" s="2">
        <v>0.37187999999999999</v>
      </c>
      <c r="B1851" t="s">
        <v>84593</v>
      </c>
    </row>
    <row r="1852" spans="1:2" x14ac:dyDescent="0.3">
      <c r="A1852" s="2">
        <v>2.7054393318027001</v>
      </c>
      <c r="B1852" t="s">
        <v>84592</v>
      </c>
    </row>
    <row r="1853" spans="1:2" x14ac:dyDescent="0.3">
      <c r="A1853" s="2">
        <v>2.8155353980717601</v>
      </c>
      <c r="B1853" t="s">
        <v>84591</v>
      </c>
    </row>
    <row r="1854" spans="1:2" x14ac:dyDescent="0.3">
      <c r="A1854" s="2">
        <v>6.4244450277077994E-2</v>
      </c>
      <c r="B1854" t="s">
        <v>84590</v>
      </c>
    </row>
    <row r="1855" spans="1:2" x14ac:dyDescent="0.3">
      <c r="A1855" s="2">
        <v>5.5895370289353402E-2</v>
      </c>
      <c r="B1855" t="s">
        <v>84589</v>
      </c>
    </row>
    <row r="1856" spans="1:2" x14ac:dyDescent="0.3">
      <c r="A1856" s="2">
        <v>0.72309000000000001</v>
      </c>
      <c r="B1856" t="s">
        <v>84588</v>
      </c>
    </row>
    <row r="1857" spans="1:2" x14ac:dyDescent="0.3">
      <c r="A1857" s="2">
        <v>6.9834638118910304</v>
      </c>
      <c r="B1857" t="s">
        <v>84587</v>
      </c>
    </row>
    <row r="1858" spans="1:2" x14ac:dyDescent="0.3">
      <c r="A1858" s="2">
        <v>0.21773000000000001</v>
      </c>
      <c r="B1858" t="s">
        <v>84586</v>
      </c>
    </row>
    <row r="1859" spans="1:2" x14ac:dyDescent="0.3">
      <c r="A1859" s="2">
        <v>0.898321964020796</v>
      </c>
      <c r="B1859" t="s">
        <v>84585</v>
      </c>
    </row>
    <row r="1860" spans="1:2" x14ac:dyDescent="0.3">
      <c r="A1860" s="2">
        <v>12.710587619694101</v>
      </c>
      <c r="B1860" t="s">
        <v>84584</v>
      </c>
    </row>
    <row r="1861" spans="1:2" x14ac:dyDescent="0.3">
      <c r="A1861" s="2">
        <v>530.20391290774296</v>
      </c>
      <c r="B1861" t="s">
        <v>84583</v>
      </c>
    </row>
    <row r="1862" spans="1:2" x14ac:dyDescent="0.3">
      <c r="A1862" s="2">
        <v>14.21565</v>
      </c>
      <c r="B1862" t="s">
        <v>84582</v>
      </c>
    </row>
    <row r="1863" spans="1:2" x14ac:dyDescent="0.3">
      <c r="A1863" s="2">
        <v>7.5773705258193005E-2</v>
      </c>
      <c r="B1863" t="s">
        <v>84581</v>
      </c>
    </row>
    <row r="1864" spans="1:2" x14ac:dyDescent="0.3">
      <c r="A1864" s="2">
        <v>36.082928169555899</v>
      </c>
      <c r="B1864" t="s">
        <v>84580</v>
      </c>
    </row>
    <row r="1865" spans="1:2" x14ac:dyDescent="0.3">
      <c r="A1865" s="2">
        <v>1.3062961322981599E-2</v>
      </c>
      <c r="B1865" t="s">
        <v>84579</v>
      </c>
    </row>
    <row r="1866" spans="1:2" x14ac:dyDescent="0.3">
      <c r="A1866" s="2">
        <v>20.432139085755999</v>
      </c>
      <c r="B1866" t="s">
        <v>84578</v>
      </c>
    </row>
    <row r="1867" spans="1:2" x14ac:dyDescent="0.3">
      <c r="A1867" s="2">
        <v>3.39390134762463</v>
      </c>
      <c r="B1867" t="s">
        <v>84577</v>
      </c>
    </row>
    <row r="1868" spans="1:2" x14ac:dyDescent="0.3">
      <c r="A1868" s="2">
        <v>0.64093461027077803</v>
      </c>
      <c r="B1868" t="s">
        <v>84576</v>
      </c>
    </row>
    <row r="1869" spans="1:2" x14ac:dyDescent="0.3">
      <c r="A1869" s="2">
        <v>9.9899414268106904E-2</v>
      </c>
      <c r="B1869" t="s">
        <v>84575</v>
      </c>
    </row>
    <row r="1870" spans="1:2" x14ac:dyDescent="0.3">
      <c r="A1870" s="2">
        <v>4.1676961595069603E-2</v>
      </c>
      <c r="B1870" t="s">
        <v>84574</v>
      </c>
    </row>
    <row r="1871" spans="1:2" x14ac:dyDescent="0.3">
      <c r="A1871" s="2">
        <v>13.84108</v>
      </c>
      <c r="B1871" t="s">
        <v>84573</v>
      </c>
    </row>
    <row r="1872" spans="1:2" x14ac:dyDescent="0.3">
      <c r="A1872" s="2">
        <v>4.2496142597455098</v>
      </c>
      <c r="B1872" t="s">
        <v>84572</v>
      </c>
    </row>
    <row r="1873" spans="1:2" x14ac:dyDescent="0.3">
      <c r="A1873" s="2">
        <v>1.7255680348129401</v>
      </c>
      <c r="B1873" t="s">
        <v>84571</v>
      </c>
    </row>
    <row r="1874" spans="1:2" x14ac:dyDescent="0.3">
      <c r="A1874" s="2">
        <v>9.8839055904703308</v>
      </c>
      <c r="B1874" t="s">
        <v>84570</v>
      </c>
    </row>
    <row r="1875" spans="1:2" x14ac:dyDescent="0.3">
      <c r="A1875" s="2">
        <v>7.3777469639473806E-2</v>
      </c>
      <c r="B1875" t="s">
        <v>84569</v>
      </c>
    </row>
    <row r="1876" spans="1:2" x14ac:dyDescent="0.3">
      <c r="A1876" s="2">
        <v>8.5960115831151604</v>
      </c>
      <c r="B1876" t="s">
        <v>84568</v>
      </c>
    </row>
    <row r="1877" spans="1:2" x14ac:dyDescent="0.3">
      <c r="A1877" s="2">
        <v>4.1796970596479799</v>
      </c>
      <c r="B1877" t="s">
        <v>84567</v>
      </c>
    </row>
    <row r="1878" spans="1:2" x14ac:dyDescent="0.3">
      <c r="A1878" s="2">
        <v>0.20991057981111799</v>
      </c>
      <c r="B1878" t="s">
        <v>84566</v>
      </c>
    </row>
    <row r="1879" spans="1:2" x14ac:dyDescent="0.3">
      <c r="A1879" s="2">
        <v>0.84026831059684604</v>
      </c>
      <c r="B1879" t="s">
        <v>84565</v>
      </c>
    </row>
    <row r="1880" spans="1:2" x14ac:dyDescent="0.3">
      <c r="A1880" s="2">
        <v>0.63576414046756702</v>
      </c>
      <c r="B1880" t="s">
        <v>84564</v>
      </c>
    </row>
    <row r="1881" spans="1:2" x14ac:dyDescent="0.3">
      <c r="A1881" s="2">
        <v>10.941079999999999</v>
      </c>
      <c r="B1881" t="s">
        <v>84563</v>
      </c>
    </row>
    <row r="1882" spans="1:2" x14ac:dyDescent="0.3">
      <c r="A1882" s="2">
        <v>2.87703</v>
      </c>
      <c r="B1882" t="s">
        <v>84562</v>
      </c>
    </row>
    <row r="1883" spans="1:2" x14ac:dyDescent="0.3">
      <c r="A1883" s="2">
        <v>4.7992561397414804</v>
      </c>
      <c r="B1883" t="s">
        <v>84561</v>
      </c>
    </row>
    <row r="1884" spans="1:2" x14ac:dyDescent="0.3">
      <c r="A1884" s="2">
        <v>0.26207424606306701</v>
      </c>
      <c r="B1884" t="s">
        <v>84560</v>
      </c>
    </row>
    <row r="1885" spans="1:2" x14ac:dyDescent="0.3">
      <c r="A1885" s="2">
        <v>1.2931299999999999</v>
      </c>
      <c r="B1885" t="s">
        <v>84559</v>
      </c>
    </row>
    <row r="1886" spans="1:2" x14ac:dyDescent="0.3">
      <c r="A1886" s="2">
        <v>2.8978377380531399</v>
      </c>
      <c r="B1886" t="s">
        <v>84558</v>
      </c>
    </row>
    <row r="1887" spans="1:2" x14ac:dyDescent="0.3">
      <c r="A1887" s="2">
        <v>3.4730350178591398</v>
      </c>
      <c r="B1887" t="s">
        <v>84557</v>
      </c>
    </row>
    <row r="1888" spans="1:2" x14ac:dyDescent="0.3">
      <c r="A1888" s="2">
        <v>0.31972</v>
      </c>
      <c r="B1888" t="s">
        <v>84556</v>
      </c>
    </row>
    <row r="1889" spans="1:2" x14ac:dyDescent="0.3">
      <c r="A1889" s="2">
        <v>4.0339825674409502</v>
      </c>
      <c r="B1889" t="s">
        <v>84555</v>
      </c>
    </row>
    <row r="1890" spans="1:2" x14ac:dyDescent="0.3">
      <c r="A1890" s="2">
        <v>1.1163929627446201</v>
      </c>
      <c r="B1890" t="s">
        <v>84554</v>
      </c>
    </row>
    <row r="1891" spans="1:2" x14ac:dyDescent="0.3">
      <c r="A1891" s="2">
        <v>0.30391645588718602</v>
      </c>
      <c r="B1891" t="s">
        <v>84553</v>
      </c>
    </row>
    <row r="1892" spans="1:2" x14ac:dyDescent="0.3">
      <c r="A1892" s="2">
        <v>3.9377978395597202E-3</v>
      </c>
      <c r="B1892" t="s">
        <v>84552</v>
      </c>
    </row>
    <row r="1893" spans="1:2" x14ac:dyDescent="0.3">
      <c r="A1893" s="2">
        <v>5.9185215582397196E-3</v>
      </c>
      <c r="B1893" t="s">
        <v>84551</v>
      </c>
    </row>
    <row r="1894" spans="1:2" x14ac:dyDescent="0.3">
      <c r="A1894" s="2">
        <v>5.3663563217735202E-3</v>
      </c>
      <c r="B1894" t="s">
        <v>84550</v>
      </c>
    </row>
    <row r="1895" spans="1:2" x14ac:dyDescent="0.3">
      <c r="A1895" s="2">
        <v>0.124138056288982</v>
      </c>
      <c r="B1895" t="s">
        <v>84549</v>
      </c>
    </row>
    <row r="1896" spans="1:2" x14ac:dyDescent="0.3">
      <c r="A1896" s="2">
        <v>5.4912149574467398E-2</v>
      </c>
      <c r="B1896" t="s">
        <v>84548</v>
      </c>
    </row>
    <row r="1897" spans="1:2" x14ac:dyDescent="0.3">
      <c r="A1897" s="2">
        <v>11.773133967673299</v>
      </c>
      <c r="B1897" t="s">
        <v>84547</v>
      </c>
    </row>
    <row r="1898" spans="1:2" x14ac:dyDescent="0.3">
      <c r="A1898" s="2">
        <v>6.4642791824641693E-2</v>
      </c>
      <c r="B1898" t="s">
        <v>84546</v>
      </c>
    </row>
    <row r="1899" spans="1:2" x14ac:dyDescent="0.3">
      <c r="A1899" s="2">
        <v>1.4993152467906499E-2</v>
      </c>
      <c r="B1899" t="s">
        <v>84545</v>
      </c>
    </row>
    <row r="1900" spans="1:2" x14ac:dyDescent="0.3">
      <c r="A1900" s="2">
        <v>1.12746409239813E-2</v>
      </c>
      <c r="B1900" t="s">
        <v>84544</v>
      </c>
    </row>
    <row r="1901" spans="1:2" x14ac:dyDescent="0.3">
      <c r="A1901" s="2">
        <v>1.58086312193438E-2</v>
      </c>
      <c r="B1901" t="s">
        <v>84543</v>
      </c>
    </row>
    <row r="1902" spans="1:2" x14ac:dyDescent="0.3">
      <c r="A1902" s="2">
        <v>1.58672263570592E-2</v>
      </c>
      <c r="B1902" t="s">
        <v>84542</v>
      </c>
    </row>
    <row r="1903" spans="1:2" x14ac:dyDescent="0.3">
      <c r="A1903" s="2">
        <v>5.0638981086936303E-3</v>
      </c>
      <c r="B1903" t="s">
        <v>84541</v>
      </c>
    </row>
    <row r="1904" spans="1:2" x14ac:dyDescent="0.3">
      <c r="A1904" s="2">
        <v>6.6907921317044303E-2</v>
      </c>
      <c r="B1904" t="s">
        <v>84540</v>
      </c>
    </row>
    <row r="1905" spans="1:2" x14ac:dyDescent="0.3">
      <c r="A1905" s="2">
        <v>5.4042794874808897E-2</v>
      </c>
      <c r="B1905" t="s">
        <v>84539</v>
      </c>
    </row>
    <row r="1906" spans="1:2" x14ac:dyDescent="0.3">
      <c r="A1906" s="2">
        <v>3.48001711482777E-2</v>
      </c>
      <c r="B1906" t="s">
        <v>84538</v>
      </c>
    </row>
    <row r="1907" spans="1:2" x14ac:dyDescent="0.3">
      <c r="A1907" s="2">
        <v>0.19750000000000001</v>
      </c>
      <c r="B1907" t="s">
        <v>84537</v>
      </c>
    </row>
    <row r="1908" spans="1:2" x14ac:dyDescent="0.3">
      <c r="A1908" s="2">
        <v>0.22887444163540999</v>
      </c>
      <c r="B1908" t="s">
        <v>84536</v>
      </c>
    </row>
    <row r="1909" spans="1:2" x14ac:dyDescent="0.3">
      <c r="A1909" s="2">
        <v>0.377787134037538</v>
      </c>
      <c r="B1909" t="s">
        <v>84535</v>
      </c>
    </row>
    <row r="1910" spans="1:2" x14ac:dyDescent="0.3">
      <c r="A1910" s="2">
        <v>0.53054291471150805</v>
      </c>
      <c r="B1910" t="s">
        <v>84534</v>
      </c>
    </row>
    <row r="1911" spans="1:2" x14ac:dyDescent="0.3">
      <c r="A1911" s="2">
        <v>0.31133471681604702</v>
      </c>
      <c r="B1911" t="s">
        <v>84533</v>
      </c>
    </row>
    <row r="1912" spans="1:2" x14ac:dyDescent="0.3">
      <c r="A1912" s="2">
        <v>0.877912696607965</v>
      </c>
      <c r="B1912" t="s">
        <v>84532</v>
      </c>
    </row>
    <row r="1913" spans="1:2" x14ac:dyDescent="0.3">
      <c r="A1913" s="2">
        <v>3.3613149406212202</v>
      </c>
      <c r="B1913" t="s">
        <v>84531</v>
      </c>
    </row>
    <row r="1914" spans="1:2" x14ac:dyDescent="0.3">
      <c r="A1914" s="2">
        <v>1.0087898740871699</v>
      </c>
      <c r="B1914" t="s">
        <v>84530</v>
      </c>
    </row>
    <row r="1915" spans="1:2" x14ac:dyDescent="0.3">
      <c r="A1915" s="2">
        <v>0.136490390096207</v>
      </c>
      <c r="B1915" t="s">
        <v>84529</v>
      </c>
    </row>
    <row r="1916" spans="1:2" x14ac:dyDescent="0.3">
      <c r="A1916" s="2">
        <v>0.153746575238423</v>
      </c>
      <c r="B1916" t="s">
        <v>84528</v>
      </c>
    </row>
    <row r="1917" spans="1:2" x14ac:dyDescent="0.3">
      <c r="A1917" s="2">
        <v>20.025075823350999</v>
      </c>
      <c r="B1917" t="s">
        <v>84527</v>
      </c>
    </row>
    <row r="1918" spans="1:2" x14ac:dyDescent="0.3">
      <c r="A1918" s="2">
        <v>26.723717375439801</v>
      </c>
      <c r="B1918" t="s">
        <v>84526</v>
      </c>
    </row>
    <row r="1919" spans="1:2" x14ac:dyDescent="0.3">
      <c r="A1919" s="2">
        <v>5.2674159602690902E-2</v>
      </c>
      <c r="B1919" t="s">
        <v>84525</v>
      </c>
    </row>
    <row r="1920" spans="1:2" x14ac:dyDescent="0.3">
      <c r="A1920" s="2">
        <v>1.5557299339378901</v>
      </c>
      <c r="B1920" t="s">
        <v>84524</v>
      </c>
    </row>
    <row r="1921" spans="1:2" x14ac:dyDescent="0.3">
      <c r="A1921" s="2">
        <v>1.0321757218629199</v>
      </c>
      <c r="B1921" t="s">
        <v>84523</v>
      </c>
    </row>
    <row r="1922" spans="1:2" x14ac:dyDescent="0.3">
      <c r="A1922" s="2">
        <v>0.31988314955263403</v>
      </c>
      <c r="B1922" t="s">
        <v>84522</v>
      </c>
    </row>
    <row r="1923" spans="1:2" x14ac:dyDescent="0.3">
      <c r="A1923" s="2">
        <v>0.11946325110762999</v>
      </c>
      <c r="B1923" t="s">
        <v>84521</v>
      </c>
    </row>
    <row r="1924" spans="1:2" x14ac:dyDescent="0.3">
      <c r="A1924" s="2">
        <v>1.6928483517891499</v>
      </c>
      <c r="B1924" t="s">
        <v>84520</v>
      </c>
    </row>
    <row r="1925" spans="1:2" x14ac:dyDescent="0.3">
      <c r="A1925" s="2">
        <v>323.26848231150001</v>
      </c>
      <c r="B1925" t="s">
        <v>84519</v>
      </c>
    </row>
    <row r="1926" spans="1:2" x14ac:dyDescent="0.3">
      <c r="A1926" s="2">
        <v>2.8252299999999999</v>
      </c>
      <c r="B1926" t="s">
        <v>84518</v>
      </c>
    </row>
    <row r="1927" spans="1:2" x14ac:dyDescent="0.3">
      <c r="A1927" s="2">
        <v>5.6164147397247302</v>
      </c>
      <c r="B1927" t="s">
        <v>84517</v>
      </c>
    </row>
    <row r="1928" spans="1:2" x14ac:dyDescent="0.3">
      <c r="A1928" s="2">
        <v>5.98201656734041</v>
      </c>
      <c r="B1928" t="s">
        <v>84516</v>
      </c>
    </row>
    <row r="1929" spans="1:2" x14ac:dyDescent="0.3">
      <c r="A1929" s="2">
        <v>160.65387858969299</v>
      </c>
      <c r="B1929" t="s">
        <v>84515</v>
      </c>
    </row>
    <row r="1930" spans="1:2" x14ac:dyDescent="0.3">
      <c r="A1930" s="2">
        <v>6.0875551963891598E-2</v>
      </c>
      <c r="B1930" t="s">
        <v>84514</v>
      </c>
    </row>
    <row r="1931" spans="1:2" x14ac:dyDescent="0.3">
      <c r="A1931" s="2">
        <v>2.2995899999999998</v>
      </c>
      <c r="B1931" t="s">
        <v>84513</v>
      </c>
    </row>
    <row r="1932" spans="1:2" x14ac:dyDescent="0.3">
      <c r="A1932" s="2">
        <v>2.94942895789878</v>
      </c>
      <c r="B1932" t="s">
        <v>84512</v>
      </c>
    </row>
    <row r="1933" spans="1:2" x14ac:dyDescent="0.3">
      <c r="A1933" s="2">
        <v>4.8566136457322102</v>
      </c>
      <c r="B1933" t="s">
        <v>84511</v>
      </c>
    </row>
    <row r="1934" spans="1:2" x14ac:dyDescent="0.3">
      <c r="A1934" s="2">
        <v>0.28792268696875201</v>
      </c>
      <c r="B1934" t="s">
        <v>84510</v>
      </c>
    </row>
    <row r="1935" spans="1:2" x14ac:dyDescent="0.3">
      <c r="A1935" s="2">
        <v>9.4131288787894604E-2</v>
      </c>
      <c r="B1935" t="s">
        <v>84509</v>
      </c>
    </row>
    <row r="1936" spans="1:2" x14ac:dyDescent="0.3">
      <c r="A1936" s="2">
        <v>7.8461405409521498E-2</v>
      </c>
      <c r="B1936" t="s">
        <v>84508</v>
      </c>
    </row>
    <row r="1937" spans="1:2" x14ac:dyDescent="0.3">
      <c r="A1937" s="2">
        <v>6.4901202008848203E-3</v>
      </c>
      <c r="B1937" t="s">
        <v>84507</v>
      </c>
    </row>
    <row r="1938" spans="1:2" x14ac:dyDescent="0.3">
      <c r="A1938" s="2">
        <v>9.5700000000000004E-3</v>
      </c>
      <c r="B1938" t="s">
        <v>84506</v>
      </c>
    </row>
    <row r="1939" spans="1:2" x14ac:dyDescent="0.3">
      <c r="A1939" s="2">
        <v>1.00256556799236E-2</v>
      </c>
      <c r="B1939" t="s">
        <v>84505</v>
      </c>
    </row>
    <row r="1940" spans="1:2" x14ac:dyDescent="0.3">
      <c r="A1940" s="2">
        <v>0.104479406373245</v>
      </c>
      <c r="B1940" t="s">
        <v>84504</v>
      </c>
    </row>
    <row r="1941" spans="1:2" x14ac:dyDescent="0.3">
      <c r="A1941" s="2">
        <v>0.40131780832174502</v>
      </c>
      <c r="B1941" t="s">
        <v>84503</v>
      </c>
    </row>
    <row r="1942" spans="1:2" x14ac:dyDescent="0.3">
      <c r="A1942" s="2">
        <v>9.0459999999999999E-2</v>
      </c>
      <c r="B1942" t="s">
        <v>84502</v>
      </c>
    </row>
    <row r="1943" spans="1:2" x14ac:dyDescent="0.3">
      <c r="A1943" s="2">
        <v>9.7583879670100904E-2</v>
      </c>
      <c r="B1943" t="s">
        <v>84501</v>
      </c>
    </row>
    <row r="1944" spans="1:2" x14ac:dyDescent="0.3">
      <c r="A1944" s="2">
        <v>3.2320000000000002E-2</v>
      </c>
      <c r="B1944" t="s">
        <v>84500</v>
      </c>
    </row>
    <row r="1945" spans="1:2" x14ac:dyDescent="0.3">
      <c r="A1945" s="2">
        <v>317.94777319164501</v>
      </c>
      <c r="B1945" t="s">
        <v>84499</v>
      </c>
    </row>
    <row r="1946" spans="1:2" x14ac:dyDescent="0.3">
      <c r="A1946" s="2">
        <v>286.82990384424301</v>
      </c>
      <c r="B1946" t="s">
        <v>84498</v>
      </c>
    </row>
    <row r="1947" spans="1:2" x14ac:dyDescent="0.3">
      <c r="A1947" s="2">
        <v>255.712034496841</v>
      </c>
      <c r="B1947" t="s">
        <v>84497</v>
      </c>
    </row>
    <row r="1948" spans="1:2" x14ac:dyDescent="0.3">
      <c r="A1948" s="2">
        <v>108.941912152787</v>
      </c>
      <c r="B1948" t="s">
        <v>84496</v>
      </c>
    </row>
    <row r="1949" spans="1:2" x14ac:dyDescent="0.3">
      <c r="A1949" s="2">
        <v>98.279657296285507</v>
      </c>
      <c r="B1949" t="s">
        <v>84495</v>
      </c>
    </row>
    <row r="1950" spans="1:2" x14ac:dyDescent="0.3">
      <c r="A1950" s="2">
        <v>87.617402439783604</v>
      </c>
      <c r="B1950" t="s">
        <v>84494</v>
      </c>
    </row>
    <row r="1951" spans="1:2" x14ac:dyDescent="0.3">
      <c r="A1951" s="2">
        <v>98.421085829855897</v>
      </c>
      <c r="B1951" t="s">
        <v>84493</v>
      </c>
    </row>
    <row r="1952" spans="1:2" x14ac:dyDescent="0.3">
      <c r="A1952" s="2">
        <v>89.1152673438731</v>
      </c>
      <c r="B1952" t="s">
        <v>84492</v>
      </c>
    </row>
    <row r="1953" spans="1:2" x14ac:dyDescent="0.3">
      <c r="A1953" s="2">
        <v>79.809448857890402</v>
      </c>
      <c r="B1953" t="s">
        <v>84491</v>
      </c>
    </row>
    <row r="1954" spans="1:2" x14ac:dyDescent="0.3">
      <c r="A1954" s="2">
        <v>74.089143175664901</v>
      </c>
      <c r="B1954" t="s">
        <v>84490</v>
      </c>
    </row>
    <row r="1955" spans="1:2" x14ac:dyDescent="0.3">
      <c r="A1955" s="2">
        <v>67.528997421956106</v>
      </c>
      <c r="B1955" t="s">
        <v>84489</v>
      </c>
    </row>
    <row r="1956" spans="1:2" x14ac:dyDescent="0.3">
      <c r="A1956" s="2">
        <v>60.7812232474108</v>
      </c>
      <c r="B1956" t="s">
        <v>84488</v>
      </c>
    </row>
    <row r="1957" spans="1:2" x14ac:dyDescent="0.3">
      <c r="A1957" s="2">
        <v>60.968851668247403</v>
      </c>
      <c r="B1957" t="s">
        <v>84487</v>
      </c>
    </row>
    <row r="1958" spans="1:2" x14ac:dyDescent="0.3">
      <c r="A1958" s="2">
        <v>0.101049362532539</v>
      </c>
      <c r="B1958" t="s">
        <v>84486</v>
      </c>
    </row>
    <row r="1959" spans="1:2" x14ac:dyDescent="0.3">
      <c r="A1959" s="2">
        <v>3.0763360085490202E-2</v>
      </c>
      <c r="B1959" t="s">
        <v>84485</v>
      </c>
    </row>
    <row r="1960" spans="1:2" x14ac:dyDescent="0.3">
      <c r="A1960" s="2">
        <v>0.28835983339054799</v>
      </c>
      <c r="B1960" t="s">
        <v>84484</v>
      </c>
    </row>
    <row r="1961" spans="1:2" x14ac:dyDescent="0.3">
      <c r="A1961" s="2">
        <v>0.26887090188662999</v>
      </c>
      <c r="B1961" t="s">
        <v>84483</v>
      </c>
    </row>
    <row r="1962" spans="1:2" x14ac:dyDescent="0.3">
      <c r="A1962" s="2">
        <v>0.39055626248671599</v>
      </c>
      <c r="B1962" t="s">
        <v>84482</v>
      </c>
    </row>
    <row r="1963" spans="1:2" x14ac:dyDescent="0.3">
      <c r="A1963" s="2">
        <v>182.438204891672</v>
      </c>
      <c r="B1963" t="s">
        <v>84481</v>
      </c>
    </row>
    <row r="1964" spans="1:2" x14ac:dyDescent="0.3">
      <c r="A1964" s="2">
        <v>4.0499999999999998E-3</v>
      </c>
      <c r="B1964" t="s">
        <v>84480</v>
      </c>
    </row>
    <row r="1965" spans="1:2" x14ac:dyDescent="0.3">
      <c r="A1965" s="2">
        <v>36.489464791455298</v>
      </c>
      <c r="B1965" t="s">
        <v>84479</v>
      </c>
    </row>
    <row r="1966" spans="1:2" x14ac:dyDescent="0.3">
      <c r="A1966" s="2">
        <v>8.3999999999999995E-3</v>
      </c>
      <c r="B1966" t="s">
        <v>84478</v>
      </c>
    </row>
    <row r="1967" spans="1:2" x14ac:dyDescent="0.3">
      <c r="A1967" s="2">
        <v>8.2343857059084495</v>
      </c>
      <c r="B1967" t="s">
        <v>84477</v>
      </c>
    </row>
    <row r="1968" spans="1:2" x14ac:dyDescent="0.3">
      <c r="A1968" s="2">
        <v>0.63200000000000001</v>
      </c>
      <c r="B1968" t="s">
        <v>84476</v>
      </c>
    </row>
    <row r="1969" spans="1:2" x14ac:dyDescent="0.3">
      <c r="A1969" s="2">
        <v>9.6680000000000002E-2</v>
      </c>
      <c r="B1969" t="s">
        <v>84475</v>
      </c>
    </row>
    <row r="1970" spans="1:2" x14ac:dyDescent="0.3">
      <c r="A1970" s="2">
        <v>5.1101782254529701E-2</v>
      </c>
      <c r="B1970" t="s">
        <v>84474</v>
      </c>
    </row>
    <row r="1971" spans="1:2" x14ac:dyDescent="0.3">
      <c r="A1971" s="2">
        <v>3.0138751345017898</v>
      </c>
      <c r="B1971" t="s">
        <v>84473</v>
      </c>
    </row>
    <row r="1972" spans="1:2" x14ac:dyDescent="0.3">
      <c r="A1972" s="2">
        <v>1.7836705074270101</v>
      </c>
      <c r="B1972" t="s">
        <v>84472</v>
      </c>
    </row>
    <row r="1973" spans="1:2" x14ac:dyDescent="0.3">
      <c r="A1973" s="2">
        <v>2.2636187292230701</v>
      </c>
      <c r="B1973" t="s">
        <v>84471</v>
      </c>
    </row>
    <row r="1974" spans="1:2" x14ac:dyDescent="0.3">
      <c r="A1974" s="2">
        <v>3.8020161292296899E-2</v>
      </c>
      <c r="B1974" t="s">
        <v>84470</v>
      </c>
    </row>
    <row r="1975" spans="1:2" x14ac:dyDescent="0.3">
      <c r="A1975" s="2">
        <v>4.1394528329170302E-2</v>
      </c>
      <c r="B1975" t="s">
        <v>84469</v>
      </c>
    </row>
    <row r="1976" spans="1:2" x14ac:dyDescent="0.3">
      <c r="A1976" s="2">
        <v>0.92204847216480201</v>
      </c>
      <c r="B1976" t="s">
        <v>84468</v>
      </c>
    </row>
    <row r="1977" spans="1:2" x14ac:dyDescent="0.3">
      <c r="A1977" s="2">
        <v>2.9350856294359198E-2</v>
      </c>
      <c r="B1977" t="s">
        <v>84467</v>
      </c>
    </row>
    <row r="1978" spans="1:2" x14ac:dyDescent="0.3">
      <c r="A1978" s="2">
        <v>1.1584407835105801</v>
      </c>
      <c r="B1978" t="s">
        <v>84466</v>
      </c>
    </row>
    <row r="1979" spans="1:2" x14ac:dyDescent="0.3">
      <c r="A1979" s="2">
        <v>3.0230382300541199E-3</v>
      </c>
      <c r="B1979" t="s">
        <v>84465</v>
      </c>
    </row>
    <row r="1980" spans="1:2" x14ac:dyDescent="0.3">
      <c r="A1980" s="2">
        <v>7.0602943456117603E-2</v>
      </c>
      <c r="B1980" t="s">
        <v>84464</v>
      </c>
    </row>
    <row r="1981" spans="1:2" x14ac:dyDescent="0.3">
      <c r="A1981" s="2">
        <v>5.5000755147823502E-2</v>
      </c>
      <c r="B1981" t="s">
        <v>84463</v>
      </c>
    </row>
    <row r="1982" spans="1:2" x14ac:dyDescent="0.3">
      <c r="A1982" s="2">
        <v>0.14205402910586401</v>
      </c>
      <c r="B1982" t="s">
        <v>84462</v>
      </c>
    </row>
    <row r="1983" spans="1:2" x14ac:dyDescent="0.3">
      <c r="A1983" s="2">
        <v>7.3115947603136604E-3</v>
      </c>
      <c r="B1983" t="s">
        <v>84461</v>
      </c>
    </row>
    <row r="1984" spans="1:2" x14ac:dyDescent="0.3">
      <c r="A1984" s="2">
        <v>1.5422570984722101E-2</v>
      </c>
      <c r="B1984" t="s">
        <v>84460</v>
      </c>
    </row>
    <row r="1985" spans="1:2" x14ac:dyDescent="0.3">
      <c r="A1985" s="2">
        <v>6.9648937494140098E-3</v>
      </c>
      <c r="B1985" t="s">
        <v>84459</v>
      </c>
    </row>
    <row r="1986" spans="1:2" x14ac:dyDescent="0.3">
      <c r="A1986" s="2">
        <v>4.4086331112088199E-2</v>
      </c>
      <c r="B1986" t="s">
        <v>84458</v>
      </c>
    </row>
    <row r="1987" spans="1:2" x14ac:dyDescent="0.3">
      <c r="A1987" s="2">
        <v>4.0808227540048203E-2</v>
      </c>
      <c r="B1987" t="s">
        <v>84457</v>
      </c>
    </row>
    <row r="1988" spans="1:2" x14ac:dyDescent="0.3">
      <c r="A1988" s="2">
        <v>1.0569881358389399</v>
      </c>
      <c r="B1988" t="s">
        <v>84456</v>
      </c>
    </row>
    <row r="1989" spans="1:2" x14ac:dyDescent="0.3">
      <c r="A1989" s="2">
        <v>2.358E-2</v>
      </c>
      <c r="B1989" t="s">
        <v>84455</v>
      </c>
    </row>
    <row r="1990" spans="1:2" x14ac:dyDescent="0.3">
      <c r="A1990" s="2">
        <v>6.5491320802303896E-2</v>
      </c>
      <c r="B1990" t="s">
        <v>84454</v>
      </c>
    </row>
    <row r="1991" spans="1:2" x14ac:dyDescent="0.3">
      <c r="A1991" s="2">
        <v>5.5000000000000003E-4</v>
      </c>
      <c r="B1991" t="s">
        <v>84453</v>
      </c>
    </row>
    <row r="1992" spans="1:2" x14ac:dyDescent="0.3">
      <c r="A1992" s="2">
        <v>1.0605627736476801E-2</v>
      </c>
      <c r="B1992" t="s">
        <v>84452</v>
      </c>
    </row>
    <row r="1993" spans="1:2" x14ac:dyDescent="0.3">
      <c r="A1993" s="2">
        <v>2.5388341868201E-3</v>
      </c>
      <c r="B1993" t="s">
        <v>84451</v>
      </c>
    </row>
    <row r="1994" spans="1:2" x14ac:dyDescent="0.3">
      <c r="A1994" s="2">
        <v>0.22308861481109499</v>
      </c>
      <c r="B1994" t="s">
        <v>84450</v>
      </c>
    </row>
    <row r="1995" spans="1:2" x14ac:dyDescent="0.3">
      <c r="A1995" s="2">
        <v>1.8435211100745499E-2</v>
      </c>
      <c r="B1995" t="s">
        <v>84449</v>
      </c>
    </row>
    <row r="1996" spans="1:2" x14ac:dyDescent="0.3">
      <c r="A1996" s="2">
        <v>0.42004155075522198</v>
      </c>
      <c r="B1996" t="s">
        <v>84448</v>
      </c>
    </row>
    <row r="1997" spans="1:2" x14ac:dyDescent="0.3">
      <c r="A1997" s="2">
        <v>4.91111706563671E-3</v>
      </c>
      <c r="B1997" t="s">
        <v>84447</v>
      </c>
    </row>
    <row r="1998" spans="1:2" x14ac:dyDescent="0.3">
      <c r="A1998" s="2">
        <v>0.26214999999999999</v>
      </c>
      <c r="B1998" t="s">
        <v>84446</v>
      </c>
    </row>
    <row r="1999" spans="1:2" x14ac:dyDescent="0.3">
      <c r="A1999" s="2">
        <v>4.9624146917591101E-3</v>
      </c>
      <c r="B1999" t="s">
        <v>84445</v>
      </c>
    </row>
    <row r="2000" spans="1:2" x14ac:dyDescent="0.3">
      <c r="A2000" s="2">
        <v>3.9849267882814902E-3</v>
      </c>
      <c r="B2000" t="s">
        <v>84444</v>
      </c>
    </row>
    <row r="2001" spans="1:2" x14ac:dyDescent="0.3">
      <c r="A2001" s="2">
        <v>0.22630511899264799</v>
      </c>
      <c r="B2001" t="s">
        <v>84443</v>
      </c>
    </row>
    <row r="2002" spans="1:2" x14ac:dyDescent="0.3">
      <c r="A2002" s="2">
        <v>17.316848893722501</v>
      </c>
      <c r="B2002" t="s">
        <v>84442</v>
      </c>
    </row>
    <row r="2003" spans="1:2" x14ac:dyDescent="0.3">
      <c r="A2003" s="2">
        <v>11.8049412655984</v>
      </c>
      <c r="B2003" t="s">
        <v>84441</v>
      </c>
    </row>
    <row r="2004" spans="1:2" x14ac:dyDescent="0.3">
      <c r="A2004" s="2">
        <v>0.17161541958277299</v>
      </c>
      <c r="B2004" t="s">
        <v>84440</v>
      </c>
    </row>
    <row r="2005" spans="1:2" x14ac:dyDescent="0.3">
      <c r="A2005" s="2">
        <v>0.43186219402050802</v>
      </c>
      <c r="B2005" t="s">
        <v>84439</v>
      </c>
    </row>
    <row r="2006" spans="1:2" x14ac:dyDescent="0.3">
      <c r="A2006" s="2">
        <v>6.2264131444488297E-3</v>
      </c>
      <c r="B2006" t="s">
        <v>84438</v>
      </c>
    </row>
    <row r="2007" spans="1:2" x14ac:dyDescent="0.3">
      <c r="A2007" s="2">
        <v>1.24425171106196E-3</v>
      </c>
      <c r="B2007" t="s">
        <v>84437</v>
      </c>
    </row>
    <row r="2008" spans="1:2" x14ac:dyDescent="0.3">
      <c r="A2008" s="2">
        <v>65.313452788725002</v>
      </c>
      <c r="B2008" t="s">
        <v>84436</v>
      </c>
    </row>
    <row r="2009" spans="1:2" x14ac:dyDescent="0.3">
      <c r="A2009" s="2">
        <v>21.998605102098502</v>
      </c>
      <c r="B2009" t="s">
        <v>84435</v>
      </c>
    </row>
    <row r="2010" spans="1:2" x14ac:dyDescent="0.3">
      <c r="A2010" s="2">
        <v>6.3771264736812605E-2</v>
      </c>
      <c r="B2010" t="s">
        <v>84434</v>
      </c>
    </row>
    <row r="2011" spans="1:2" x14ac:dyDescent="0.3">
      <c r="A2011" s="2">
        <v>0.10496</v>
      </c>
      <c r="B2011" t="s">
        <v>84433</v>
      </c>
    </row>
    <row r="2012" spans="1:2" x14ac:dyDescent="0.3">
      <c r="A2012" s="2">
        <v>0.30750625344284499</v>
      </c>
      <c r="B2012" t="s">
        <v>84432</v>
      </c>
    </row>
    <row r="2013" spans="1:2" x14ac:dyDescent="0.3">
      <c r="A2013" s="2">
        <v>7.6203899246005804</v>
      </c>
      <c r="B2013" t="s">
        <v>84431</v>
      </c>
    </row>
    <row r="2014" spans="1:2" x14ac:dyDescent="0.3">
      <c r="A2014" s="2">
        <v>4.9505500213621101</v>
      </c>
      <c r="B2014" t="s">
        <v>84430</v>
      </c>
    </row>
    <row r="2015" spans="1:2" x14ac:dyDescent="0.3">
      <c r="A2015" s="2">
        <v>7.0928852341743495E-2</v>
      </c>
      <c r="B2015" t="s">
        <v>84429</v>
      </c>
    </row>
    <row r="2016" spans="1:2" x14ac:dyDescent="0.3">
      <c r="A2016" s="2">
        <v>4.4197968656176203E-3</v>
      </c>
      <c r="B2016" t="s">
        <v>84428</v>
      </c>
    </row>
    <row r="2017" spans="1:2" x14ac:dyDescent="0.3">
      <c r="A2017" s="2">
        <v>1.0910599999999999</v>
      </c>
      <c r="B2017" t="s">
        <v>84427</v>
      </c>
    </row>
    <row r="2018" spans="1:2" x14ac:dyDescent="0.3">
      <c r="A2018" s="2">
        <v>33.400021342287999</v>
      </c>
      <c r="B2018" t="s">
        <v>84426</v>
      </c>
    </row>
    <row r="2019" spans="1:2" x14ac:dyDescent="0.3">
      <c r="A2019" s="2">
        <v>21.691179959807201</v>
      </c>
      <c r="B2019" t="s">
        <v>84425</v>
      </c>
    </row>
    <row r="2020" spans="1:2" x14ac:dyDescent="0.3">
      <c r="A2020" s="2">
        <v>6.0200000000000002E-3</v>
      </c>
      <c r="B2020" t="s">
        <v>84424</v>
      </c>
    </row>
    <row r="2021" spans="1:2" x14ac:dyDescent="0.3">
      <c r="A2021" s="2">
        <v>5.0639000000000003</v>
      </c>
      <c r="B2021" t="s">
        <v>84423</v>
      </c>
    </row>
    <row r="2022" spans="1:2" x14ac:dyDescent="0.3">
      <c r="A2022" s="2">
        <v>8.0834307939883203</v>
      </c>
      <c r="B2022" t="s">
        <v>84422</v>
      </c>
    </row>
    <row r="2023" spans="1:2" x14ac:dyDescent="0.3">
      <c r="A2023" s="2">
        <v>8.0834307939883203</v>
      </c>
      <c r="B2023" t="s">
        <v>84421</v>
      </c>
    </row>
    <row r="2024" spans="1:2" x14ac:dyDescent="0.3">
      <c r="A2024" s="2">
        <v>8.7969451283069502E-2</v>
      </c>
      <c r="B2024" t="s">
        <v>84420</v>
      </c>
    </row>
    <row r="2025" spans="1:2" x14ac:dyDescent="0.3">
      <c r="A2025" s="2">
        <v>0.66540396780203703</v>
      </c>
      <c r="B2025" t="s">
        <v>84419</v>
      </c>
    </row>
    <row r="2026" spans="1:2" x14ac:dyDescent="0.3">
      <c r="A2026" s="2">
        <v>31.6043133992425</v>
      </c>
      <c r="B2026" t="s">
        <v>84418</v>
      </c>
    </row>
    <row r="2027" spans="1:2" x14ac:dyDescent="0.3">
      <c r="A2027" s="2">
        <v>0.49907149626953201</v>
      </c>
      <c r="B2027" t="s">
        <v>84417</v>
      </c>
    </row>
    <row r="2028" spans="1:2" x14ac:dyDescent="0.3">
      <c r="A2028" s="2">
        <v>0.44863462285879102</v>
      </c>
      <c r="B2028" t="s">
        <v>84416</v>
      </c>
    </row>
    <row r="2029" spans="1:2" x14ac:dyDescent="0.3">
      <c r="A2029" s="2">
        <v>5.3382864169696002E-2</v>
      </c>
      <c r="B2029" t="s">
        <v>84415</v>
      </c>
    </row>
    <row r="2030" spans="1:2" x14ac:dyDescent="0.3">
      <c r="A2030" s="2">
        <v>0.29339500570411498</v>
      </c>
      <c r="B2030" t="s">
        <v>84414</v>
      </c>
    </row>
    <row r="2031" spans="1:2" x14ac:dyDescent="0.3">
      <c r="A2031" s="2">
        <v>0.13449017389415199</v>
      </c>
      <c r="B2031" t="s">
        <v>84413</v>
      </c>
    </row>
    <row r="2032" spans="1:2" x14ac:dyDescent="0.3">
      <c r="A2032" s="2">
        <v>5.3190828672110099E-2</v>
      </c>
      <c r="B2032" t="s">
        <v>84412</v>
      </c>
    </row>
    <row r="2033" spans="1:2" x14ac:dyDescent="0.3">
      <c r="A2033" s="2">
        <v>0.371401994991235</v>
      </c>
      <c r="B2033" t="s">
        <v>84411</v>
      </c>
    </row>
    <row r="2034" spans="1:2" x14ac:dyDescent="0.3">
      <c r="A2034" s="2">
        <v>1.8984672311451099E-2</v>
      </c>
      <c r="B2034" t="s">
        <v>84410</v>
      </c>
    </row>
    <row r="2035" spans="1:2" x14ac:dyDescent="0.3">
      <c r="A2035" s="2">
        <v>46985.242875023803</v>
      </c>
      <c r="B2035" t="s">
        <v>84409</v>
      </c>
    </row>
    <row r="2036" spans="1:2" x14ac:dyDescent="0.3">
      <c r="A2036" s="2">
        <v>15.497663817867799</v>
      </c>
      <c r="B2036" t="s">
        <v>84408</v>
      </c>
    </row>
    <row r="2037" spans="1:2" x14ac:dyDescent="0.3">
      <c r="A2037" s="2">
        <v>0.41771999999999998</v>
      </c>
      <c r="B2037" t="s">
        <v>84407</v>
      </c>
    </row>
    <row r="2038" spans="1:2" x14ac:dyDescent="0.3">
      <c r="A2038" s="2">
        <v>6.4000000000000001E-2</v>
      </c>
      <c r="B2038" t="s">
        <v>84406</v>
      </c>
    </row>
    <row r="2039" spans="1:2" x14ac:dyDescent="0.3">
      <c r="A2039" s="2">
        <v>1.5651697963332701E-2</v>
      </c>
      <c r="B2039" t="s">
        <v>84405</v>
      </c>
    </row>
    <row r="2040" spans="1:2" x14ac:dyDescent="0.3">
      <c r="A2040" s="2">
        <v>0.128298843456914</v>
      </c>
      <c r="B2040" t="s">
        <v>84404</v>
      </c>
    </row>
    <row r="2041" spans="1:2" x14ac:dyDescent="0.3">
      <c r="A2041" s="2">
        <v>1.67119</v>
      </c>
      <c r="B2041" t="s">
        <v>84403</v>
      </c>
    </row>
    <row r="2042" spans="1:2" x14ac:dyDescent="0.3">
      <c r="A2042" s="2">
        <v>3084.34237039353</v>
      </c>
      <c r="B2042" t="s">
        <v>84402</v>
      </c>
    </row>
    <row r="2043" spans="1:2" x14ac:dyDescent="0.3">
      <c r="A2043" s="2">
        <v>2.2000000000000001E-4</v>
      </c>
      <c r="B2043" t="s">
        <v>84401</v>
      </c>
    </row>
    <row r="2044" spans="1:2" x14ac:dyDescent="0.3">
      <c r="A2044" s="2">
        <v>0.27774319561747901</v>
      </c>
      <c r="B2044" t="s">
        <v>84400</v>
      </c>
    </row>
    <row r="2045" spans="1:2" x14ac:dyDescent="0.3">
      <c r="A2045" s="2">
        <v>2.862E-2</v>
      </c>
      <c r="B2045" t="s">
        <v>84399</v>
      </c>
    </row>
    <row r="2046" spans="1:2" x14ac:dyDescent="0.3">
      <c r="A2046" s="2">
        <v>1.617E-2</v>
      </c>
      <c r="B2046" t="s">
        <v>84398</v>
      </c>
    </row>
    <row r="2047" spans="1:2" x14ac:dyDescent="0.3">
      <c r="A2047" s="2">
        <v>6.3979999999999995E-2</v>
      </c>
      <c r="B2047" t="s">
        <v>84397</v>
      </c>
    </row>
    <row r="2048" spans="1:2" x14ac:dyDescent="0.3">
      <c r="A2048" s="2">
        <v>3.6519726920758999E-2</v>
      </c>
      <c r="B2048" t="s">
        <v>84396</v>
      </c>
    </row>
    <row r="2049" spans="1:2" x14ac:dyDescent="0.3">
      <c r="A2049" s="2">
        <v>1.97393338412153E-2</v>
      </c>
      <c r="B2049" t="s">
        <v>84395</v>
      </c>
    </row>
    <row r="2050" spans="1:2" x14ac:dyDescent="0.3">
      <c r="A2050" s="2">
        <v>7.5353417384485602E-2</v>
      </c>
      <c r="B2050" t="s">
        <v>84394</v>
      </c>
    </row>
    <row r="2051" spans="1:2" x14ac:dyDescent="0.3">
      <c r="A2051" s="2">
        <v>0.10058702543824501</v>
      </c>
      <c r="B2051" t="s">
        <v>84393</v>
      </c>
    </row>
    <row r="2052" spans="1:2" x14ac:dyDescent="0.3">
      <c r="A2052" s="2">
        <v>22.106539999999999</v>
      </c>
      <c r="B2052" t="s">
        <v>84392</v>
      </c>
    </row>
    <row r="2053" spans="1:2" x14ac:dyDescent="0.3">
      <c r="A2053" s="2">
        <v>0.86346792206245804</v>
      </c>
      <c r="B2053" t="s">
        <v>84391</v>
      </c>
    </row>
    <row r="2054" spans="1:2" x14ac:dyDescent="0.3">
      <c r="A2054" s="2">
        <v>1.6049300652851599</v>
      </c>
      <c r="B2054" t="s">
        <v>84390</v>
      </c>
    </row>
    <row r="2055" spans="1:2" x14ac:dyDescent="0.3">
      <c r="A2055" s="2">
        <v>1.6049300652851599</v>
      </c>
      <c r="B2055" t="s">
        <v>84389</v>
      </c>
    </row>
    <row r="2056" spans="1:2" x14ac:dyDescent="0.3">
      <c r="A2056" s="2">
        <v>2.27881</v>
      </c>
      <c r="B2056" t="s">
        <v>84388</v>
      </c>
    </row>
    <row r="2057" spans="1:2" x14ac:dyDescent="0.3">
      <c r="A2057" s="2">
        <v>1.96974035857694</v>
      </c>
      <c r="B2057" t="s">
        <v>84387</v>
      </c>
    </row>
    <row r="2058" spans="1:2" x14ac:dyDescent="0.3">
      <c r="A2058" s="2">
        <v>1.27429990799857E-2</v>
      </c>
      <c r="B2058" t="s">
        <v>84386</v>
      </c>
    </row>
    <row r="2059" spans="1:2" x14ac:dyDescent="0.3">
      <c r="A2059" s="2">
        <v>9.6782401769808596E-2</v>
      </c>
      <c r="B2059" t="s">
        <v>84385</v>
      </c>
    </row>
    <row r="2060" spans="1:2" x14ac:dyDescent="0.3">
      <c r="A2060" s="2">
        <v>5.1219589078450201E-2</v>
      </c>
      <c r="B2060" t="s">
        <v>84384</v>
      </c>
    </row>
    <row r="2061" spans="1:2" x14ac:dyDescent="0.3">
      <c r="A2061" s="2">
        <v>9.7593200000000007</v>
      </c>
      <c r="B2061" t="s">
        <v>84383</v>
      </c>
    </row>
    <row r="2062" spans="1:2" x14ac:dyDescent="0.3">
      <c r="A2062" s="2">
        <v>36.839436989120202</v>
      </c>
      <c r="B2062" t="s">
        <v>84382</v>
      </c>
    </row>
    <row r="2063" spans="1:2" x14ac:dyDescent="0.3">
      <c r="A2063" s="2">
        <v>3.1601196180024299E-2</v>
      </c>
      <c r="B2063" t="s">
        <v>84381</v>
      </c>
    </row>
    <row r="2064" spans="1:2" x14ac:dyDescent="0.3">
      <c r="A2064" s="2">
        <v>3.1931661205362701E-3</v>
      </c>
      <c r="B2064" t="s">
        <v>84380</v>
      </c>
    </row>
    <row r="2065" spans="1:2" x14ac:dyDescent="0.3">
      <c r="A2065" s="2">
        <v>6.8654847666486897E-3</v>
      </c>
      <c r="B2065" t="s">
        <v>84379</v>
      </c>
    </row>
    <row r="2066" spans="1:2" x14ac:dyDescent="0.3">
      <c r="A2066" s="2">
        <v>315.06261308644298</v>
      </c>
      <c r="B2066" t="s">
        <v>84378</v>
      </c>
    </row>
    <row r="2067" spans="1:2" x14ac:dyDescent="0.3">
      <c r="A2067" s="2">
        <v>330.39741688497202</v>
      </c>
      <c r="B2067" t="s">
        <v>84377</v>
      </c>
    </row>
    <row r="2068" spans="1:2" x14ac:dyDescent="0.3">
      <c r="A2068" s="2">
        <v>159.25097915037099</v>
      </c>
      <c r="B2068" t="s">
        <v>84376</v>
      </c>
    </row>
    <row r="2069" spans="1:2" x14ac:dyDescent="0.3">
      <c r="A2069" s="2">
        <v>1.55644507295629</v>
      </c>
      <c r="B2069" t="s">
        <v>84375</v>
      </c>
    </row>
    <row r="2070" spans="1:2" x14ac:dyDescent="0.3">
      <c r="A2070" s="2">
        <v>18.3807433663372</v>
      </c>
      <c r="B2070" t="s">
        <v>84374</v>
      </c>
    </row>
    <row r="2071" spans="1:2" x14ac:dyDescent="0.3">
      <c r="A2071" s="2">
        <v>149.11560875409299</v>
      </c>
      <c r="B2071" t="s">
        <v>84373</v>
      </c>
    </row>
    <row r="2072" spans="1:2" x14ac:dyDescent="0.3">
      <c r="A2072" s="2">
        <v>6.2042192339011999</v>
      </c>
      <c r="B2072" t="s">
        <v>84372</v>
      </c>
    </row>
    <row r="2073" spans="1:2" x14ac:dyDescent="0.3">
      <c r="A2073" s="2">
        <v>6.5451146734346296E-4</v>
      </c>
      <c r="B2073" t="s">
        <v>84371</v>
      </c>
    </row>
    <row r="2074" spans="1:2" x14ac:dyDescent="0.3">
      <c r="A2074" s="2">
        <v>2.46533582174191E-2</v>
      </c>
      <c r="B2074" t="s">
        <v>84370</v>
      </c>
    </row>
    <row r="2075" spans="1:2" x14ac:dyDescent="0.3">
      <c r="A2075" s="2">
        <v>84.992650409531706</v>
      </c>
      <c r="B2075" t="s">
        <v>84369</v>
      </c>
    </row>
    <row r="2076" spans="1:2" x14ac:dyDescent="0.3">
      <c r="A2076" s="2">
        <v>0.82133059984499701</v>
      </c>
      <c r="B2076" t="s">
        <v>84368</v>
      </c>
    </row>
    <row r="2077" spans="1:2" x14ac:dyDescent="0.3">
      <c r="A2077" s="2">
        <v>49.770248799035897</v>
      </c>
      <c r="B2077" t="s">
        <v>84367</v>
      </c>
    </row>
    <row r="2078" spans="1:2" x14ac:dyDescent="0.3">
      <c r="A2078" s="2">
        <v>1.04359520196484</v>
      </c>
      <c r="B2078" t="s">
        <v>84366</v>
      </c>
    </row>
    <row r="2079" spans="1:2" x14ac:dyDescent="0.3">
      <c r="A2079" s="2">
        <v>0.96666655416339498</v>
      </c>
      <c r="B2079" t="s">
        <v>84365</v>
      </c>
    </row>
    <row r="2080" spans="1:2" x14ac:dyDescent="0.3">
      <c r="A2080" s="2">
        <v>2.844667729767</v>
      </c>
      <c r="B2080" t="s">
        <v>84364</v>
      </c>
    </row>
    <row r="2081" spans="1:2" x14ac:dyDescent="0.3">
      <c r="A2081" s="2">
        <v>1.9199999999999998E-2</v>
      </c>
      <c r="B2081" t="s">
        <v>84363</v>
      </c>
    </row>
    <row r="2082" spans="1:2" x14ac:dyDescent="0.3">
      <c r="A2082" s="2">
        <v>1.5058655105684901E-2</v>
      </c>
      <c r="B2082" t="s">
        <v>84362</v>
      </c>
    </row>
    <row r="2083" spans="1:2" x14ac:dyDescent="0.3">
      <c r="A2083" s="2">
        <v>8.7955299999999994</v>
      </c>
      <c r="B2083" t="s">
        <v>84361</v>
      </c>
    </row>
    <row r="2084" spans="1:2" x14ac:dyDescent="0.3">
      <c r="A2084" s="2">
        <v>163.85970306439299</v>
      </c>
      <c r="B2084" t="s">
        <v>84360</v>
      </c>
    </row>
    <row r="2085" spans="1:2" x14ac:dyDescent="0.3">
      <c r="A2085" s="2">
        <v>0.22114351501725199</v>
      </c>
      <c r="B2085" t="s">
        <v>84359</v>
      </c>
    </row>
    <row r="2086" spans="1:2" x14ac:dyDescent="0.3">
      <c r="A2086" s="2">
        <v>637.00421210036598</v>
      </c>
      <c r="B2086" t="s">
        <v>84358</v>
      </c>
    </row>
    <row r="2087" spans="1:2" x14ac:dyDescent="0.3">
      <c r="A2087" s="2">
        <v>0.367128319189095</v>
      </c>
      <c r="B2087" t="s">
        <v>84357</v>
      </c>
    </row>
    <row r="2088" spans="1:2" x14ac:dyDescent="0.3">
      <c r="A2088" s="2">
        <v>0.53499458778750897</v>
      </c>
      <c r="B2088" t="s">
        <v>84356</v>
      </c>
    </row>
    <row r="2089" spans="1:2" x14ac:dyDescent="0.3">
      <c r="A2089" s="2">
        <v>0.11817999999999999</v>
      </c>
      <c r="B2089" t="s">
        <v>84355</v>
      </c>
    </row>
    <row r="2090" spans="1:2" x14ac:dyDescent="0.3">
      <c r="A2090" s="2">
        <v>6.7330000000000001E-2</v>
      </c>
      <c r="B2090" t="s">
        <v>84354</v>
      </c>
    </row>
    <row r="2091" spans="1:2" x14ac:dyDescent="0.3">
      <c r="A2091" s="2">
        <v>9.2999999999999992E-3</v>
      </c>
      <c r="B2091" t="s">
        <v>84353</v>
      </c>
    </row>
    <row r="2092" spans="1:2" x14ac:dyDescent="0.3">
      <c r="A2092" s="2">
        <v>5.6299999999999996E-3</v>
      </c>
      <c r="B2092" t="s">
        <v>84352</v>
      </c>
    </row>
    <row r="2093" spans="1:2" x14ac:dyDescent="0.3">
      <c r="A2093" s="2">
        <v>16.246960000000001</v>
      </c>
      <c r="B2093" t="s">
        <v>84351</v>
      </c>
    </row>
    <row r="2094" spans="1:2" x14ac:dyDescent="0.3">
      <c r="A2094" s="2">
        <v>4.7022881634583499E-2</v>
      </c>
      <c r="B2094" t="s">
        <v>84350</v>
      </c>
    </row>
    <row r="2095" spans="1:2" x14ac:dyDescent="0.3">
      <c r="A2095" s="2">
        <v>0.27089999999999997</v>
      </c>
      <c r="B2095" t="s">
        <v>84349</v>
      </c>
    </row>
    <row r="2096" spans="1:2" x14ac:dyDescent="0.3">
      <c r="A2096" s="2">
        <v>10.738860000000001</v>
      </c>
      <c r="B2096" t="s">
        <v>84348</v>
      </c>
    </row>
    <row r="2097" spans="1:2" x14ac:dyDescent="0.3">
      <c r="A2097" s="2">
        <v>1.93448</v>
      </c>
      <c r="B2097" t="s">
        <v>84347</v>
      </c>
    </row>
    <row r="2098" spans="1:2" x14ac:dyDescent="0.3">
      <c r="A2098" s="2">
        <v>0.45523000000000002</v>
      </c>
      <c r="B2098" t="s">
        <v>84346</v>
      </c>
    </row>
    <row r="2099" spans="1:2" x14ac:dyDescent="0.3">
      <c r="A2099" s="2">
        <v>7.6575300000000004</v>
      </c>
      <c r="B2099" t="s">
        <v>84345</v>
      </c>
    </row>
    <row r="2100" spans="1:2" x14ac:dyDescent="0.3">
      <c r="A2100" s="2">
        <v>2.0179222737359802E-3</v>
      </c>
      <c r="B2100" t="s">
        <v>84344</v>
      </c>
    </row>
    <row r="2101" spans="1:2" x14ac:dyDescent="0.3">
      <c r="A2101" s="2">
        <v>17.1521448079124</v>
      </c>
      <c r="B2101" t="s">
        <v>84343</v>
      </c>
    </row>
    <row r="2102" spans="1:2" x14ac:dyDescent="0.3">
      <c r="A2102" s="2">
        <v>0.171330291405799</v>
      </c>
      <c r="B2102" t="s">
        <v>84342</v>
      </c>
    </row>
    <row r="2103" spans="1:2" x14ac:dyDescent="0.3">
      <c r="A2103" s="2">
        <v>5.3294477494227298E-2</v>
      </c>
      <c r="B2103" t="s">
        <v>84341</v>
      </c>
    </row>
    <row r="2104" spans="1:2" x14ac:dyDescent="0.3">
      <c r="A2104" s="2">
        <v>3.0626150467438999E-2</v>
      </c>
      <c r="B2104" t="s">
        <v>84340</v>
      </c>
    </row>
    <row r="2105" spans="1:2" x14ac:dyDescent="0.3">
      <c r="A2105" s="2">
        <v>3.9365065381356701E-2</v>
      </c>
      <c r="B2105" t="s">
        <v>84339</v>
      </c>
    </row>
    <row r="2106" spans="1:2" x14ac:dyDescent="0.3">
      <c r="A2106" s="2">
        <v>2.9713837590712701E-2</v>
      </c>
      <c r="B2106" t="s">
        <v>84338</v>
      </c>
    </row>
    <row r="2107" spans="1:2" x14ac:dyDescent="0.3">
      <c r="A2107" s="2">
        <v>0.101550658856499</v>
      </c>
      <c r="B2107" t="s">
        <v>84337</v>
      </c>
    </row>
    <row r="2108" spans="1:2" x14ac:dyDescent="0.3">
      <c r="A2108" s="2">
        <v>0.17196753285798</v>
      </c>
      <c r="B2108" t="s">
        <v>84336</v>
      </c>
    </row>
    <row r="2109" spans="1:2" x14ac:dyDescent="0.3">
      <c r="A2109" s="2">
        <v>3.4507299813533301E-2</v>
      </c>
      <c r="B2109" t="s">
        <v>84335</v>
      </c>
    </row>
    <row r="2110" spans="1:2" x14ac:dyDescent="0.3">
      <c r="A2110" s="2">
        <v>5.8089536722238204E-3</v>
      </c>
      <c r="B2110" t="s">
        <v>84334</v>
      </c>
    </row>
    <row r="2111" spans="1:2" x14ac:dyDescent="0.3">
      <c r="A2111" s="2">
        <v>2.4141264027246501</v>
      </c>
      <c r="B2111" t="s">
        <v>84333</v>
      </c>
    </row>
    <row r="2112" spans="1:2" x14ac:dyDescent="0.3">
      <c r="A2112" s="2">
        <v>0.33410125469352397</v>
      </c>
      <c r="B2112" t="s">
        <v>84332</v>
      </c>
    </row>
    <row r="2113" spans="1:2" x14ac:dyDescent="0.3">
      <c r="A2113" s="2">
        <v>0.27482589611381197</v>
      </c>
      <c r="B2113" t="s">
        <v>84331</v>
      </c>
    </row>
    <row r="2114" spans="1:2" x14ac:dyDescent="0.3">
      <c r="A2114" s="2">
        <v>8.8878471466793701E-2</v>
      </c>
      <c r="B2114" t="s">
        <v>84330</v>
      </c>
    </row>
    <row r="2115" spans="1:2" x14ac:dyDescent="0.3">
      <c r="A2115" s="2">
        <v>7.7176987096564504</v>
      </c>
      <c r="B2115" t="s">
        <v>84329</v>
      </c>
    </row>
    <row r="2116" spans="1:2" x14ac:dyDescent="0.3">
      <c r="A2116" s="2">
        <v>2.9608729525757001E-2</v>
      </c>
      <c r="B2116" t="s">
        <v>84328</v>
      </c>
    </row>
    <row r="2117" spans="1:2" x14ac:dyDescent="0.3">
      <c r="A2117" s="2">
        <v>2.8384299999999998</v>
      </c>
      <c r="B2117" t="s">
        <v>84327</v>
      </c>
    </row>
    <row r="2118" spans="1:2" x14ac:dyDescent="0.3">
      <c r="A2118" s="2">
        <v>19.154583265141198</v>
      </c>
      <c r="B2118" t="s">
        <v>84326</v>
      </c>
    </row>
    <row r="2119" spans="1:2" x14ac:dyDescent="0.3">
      <c r="A2119" s="2">
        <v>0.171330291405799</v>
      </c>
      <c r="B2119" t="s">
        <v>84325</v>
      </c>
    </row>
    <row r="2120" spans="1:2" x14ac:dyDescent="0.3">
      <c r="A2120" s="2">
        <v>1.50344127846264E-3</v>
      </c>
      <c r="B2120" t="s">
        <v>84324</v>
      </c>
    </row>
    <row r="2121" spans="1:2" x14ac:dyDescent="0.3">
      <c r="A2121" s="2">
        <v>1.0094408868552699E-2</v>
      </c>
      <c r="B2121" t="s">
        <v>84323</v>
      </c>
    </row>
    <row r="2122" spans="1:2" x14ac:dyDescent="0.3">
      <c r="A2122" s="2">
        <v>3.4144205851469401E-3</v>
      </c>
      <c r="B2122" t="s">
        <v>84322</v>
      </c>
    </row>
    <row r="2123" spans="1:2" x14ac:dyDescent="0.3">
      <c r="A2123" s="2">
        <v>3.3478011832438598E-3</v>
      </c>
      <c r="B2123" t="s">
        <v>84321</v>
      </c>
    </row>
    <row r="2124" spans="1:2" x14ac:dyDescent="0.3">
      <c r="A2124" s="2">
        <v>0.27818999999999999</v>
      </c>
      <c r="B2124" t="s">
        <v>84320</v>
      </c>
    </row>
    <row r="2125" spans="1:2" x14ac:dyDescent="0.3">
      <c r="A2125" s="2">
        <v>1.763E-2</v>
      </c>
      <c r="B2125" t="s">
        <v>84319</v>
      </c>
    </row>
    <row r="2126" spans="1:2" x14ac:dyDescent="0.3">
      <c r="A2126" s="2">
        <v>8.9170874631857693</v>
      </c>
      <c r="B2126" t="s">
        <v>84318</v>
      </c>
    </row>
    <row r="2127" spans="1:2" x14ac:dyDescent="0.3">
      <c r="A2127" s="2">
        <v>2.4574380746306099</v>
      </c>
      <c r="B2127" t="s">
        <v>84317</v>
      </c>
    </row>
    <row r="2128" spans="1:2" x14ac:dyDescent="0.3">
      <c r="A2128" s="2">
        <v>2.7109708868287102E-2</v>
      </c>
      <c r="B2128" t="s">
        <v>84316</v>
      </c>
    </row>
    <row r="2129" spans="1:2" x14ac:dyDescent="0.3">
      <c r="A2129" s="2">
        <v>2.2622998329101002E-2</v>
      </c>
      <c r="B2129" t="s">
        <v>84315</v>
      </c>
    </row>
    <row r="2130" spans="1:2" x14ac:dyDescent="0.3">
      <c r="A2130" s="2">
        <v>0.96989000000000003</v>
      </c>
      <c r="B2130" t="s">
        <v>84314</v>
      </c>
    </row>
    <row r="2131" spans="1:2" x14ac:dyDescent="0.3">
      <c r="A2131" s="2">
        <v>3.0650215590885498E-2</v>
      </c>
      <c r="B2131" t="s">
        <v>84313</v>
      </c>
    </row>
    <row r="2132" spans="1:2" x14ac:dyDescent="0.3">
      <c r="A2132" s="2">
        <v>1.5220163248604699E-2</v>
      </c>
      <c r="B2132" t="s">
        <v>84312</v>
      </c>
    </row>
    <row r="2133" spans="1:2" x14ac:dyDescent="0.3">
      <c r="A2133" s="2">
        <v>7.4823799085871396</v>
      </c>
      <c r="B2133" t="s">
        <v>84311</v>
      </c>
    </row>
    <row r="2134" spans="1:2" x14ac:dyDescent="0.3">
      <c r="A2134" s="2">
        <v>3.7616009660888702E-4</v>
      </c>
      <c r="B2134" t="s">
        <v>84310</v>
      </c>
    </row>
    <row r="2135" spans="1:2" x14ac:dyDescent="0.3">
      <c r="A2135" s="2">
        <v>3.9529357076971601E-4</v>
      </c>
      <c r="B2135" t="s">
        <v>84309</v>
      </c>
    </row>
    <row r="2136" spans="1:2" x14ac:dyDescent="0.3">
      <c r="A2136" s="2">
        <v>14.4447311520218</v>
      </c>
      <c r="B2136" t="s">
        <v>84308</v>
      </c>
    </row>
    <row r="2137" spans="1:2" x14ac:dyDescent="0.3">
      <c r="A2137" s="2">
        <v>0.596364296634599</v>
      </c>
      <c r="B2137" t="s">
        <v>84307</v>
      </c>
    </row>
    <row r="2138" spans="1:2" x14ac:dyDescent="0.3">
      <c r="A2138" s="2">
        <v>0.87411825605489102</v>
      </c>
      <c r="B2138" t="s">
        <v>84306</v>
      </c>
    </row>
    <row r="2139" spans="1:2" x14ac:dyDescent="0.3">
      <c r="A2139" s="2">
        <v>3.2515489598265201</v>
      </c>
      <c r="B2139" t="s">
        <v>84305</v>
      </c>
    </row>
    <row r="2140" spans="1:2" x14ac:dyDescent="0.3">
      <c r="A2140" s="2">
        <v>0.33219857829767602</v>
      </c>
      <c r="B2140" t="s">
        <v>84304</v>
      </c>
    </row>
    <row r="2141" spans="1:2" x14ac:dyDescent="0.3">
      <c r="A2141" s="2">
        <v>6.4532695169270002E-2</v>
      </c>
      <c r="B2141" t="s">
        <v>84303</v>
      </c>
    </row>
    <row r="2142" spans="1:2" x14ac:dyDescent="0.3">
      <c r="A2142" s="2">
        <v>4.2309518033953296E-3</v>
      </c>
      <c r="B2142" t="s">
        <v>84302</v>
      </c>
    </row>
    <row r="2143" spans="1:2" x14ac:dyDescent="0.3">
      <c r="A2143" s="2">
        <v>0.35816999999999999</v>
      </c>
      <c r="B2143" t="s">
        <v>84301</v>
      </c>
    </row>
    <row r="2144" spans="1:2" x14ac:dyDescent="0.3">
      <c r="A2144" s="2">
        <v>3.5686900000000001</v>
      </c>
      <c r="B2144" t="s">
        <v>84300</v>
      </c>
    </row>
    <row r="2145" spans="1:2" x14ac:dyDescent="0.3">
      <c r="A2145" s="2">
        <v>4.0682499999999999</v>
      </c>
      <c r="B2145" t="s">
        <v>84299</v>
      </c>
    </row>
    <row r="2146" spans="1:2" x14ac:dyDescent="0.3">
      <c r="A2146" s="2">
        <v>0.11353000000000001</v>
      </c>
      <c r="B2146" t="s">
        <v>84298</v>
      </c>
    </row>
    <row r="2147" spans="1:2" x14ac:dyDescent="0.3">
      <c r="A2147" s="2">
        <v>0.11749999999999999</v>
      </c>
      <c r="B2147" t="s">
        <v>84297</v>
      </c>
    </row>
    <row r="2148" spans="1:2" x14ac:dyDescent="0.3">
      <c r="A2148" s="2">
        <v>6.8924138389294702E-3</v>
      </c>
      <c r="B2148" t="s">
        <v>84296</v>
      </c>
    </row>
    <row r="2149" spans="1:2" x14ac:dyDescent="0.3">
      <c r="A2149" s="2">
        <v>143.62958641157999</v>
      </c>
      <c r="B2149" t="s">
        <v>84295</v>
      </c>
    </row>
    <row r="2150" spans="1:2" x14ac:dyDescent="0.3">
      <c r="A2150" s="2">
        <v>5.2500000000000003E-3</v>
      </c>
      <c r="B2150" t="s">
        <v>84294</v>
      </c>
    </row>
    <row r="2151" spans="1:2" x14ac:dyDescent="0.3">
      <c r="A2151" s="2">
        <v>4.4059435192666599E-3</v>
      </c>
      <c r="B2151" t="s">
        <v>84293</v>
      </c>
    </row>
    <row r="2152" spans="1:2" x14ac:dyDescent="0.3">
      <c r="A2152" s="2">
        <v>9.24701897862488E-3</v>
      </c>
      <c r="B2152" t="s">
        <v>84292</v>
      </c>
    </row>
    <row r="2153" spans="1:2" x14ac:dyDescent="0.3">
      <c r="A2153" s="2">
        <v>9.6004114031172198E-3</v>
      </c>
      <c r="B2153" t="s">
        <v>84291</v>
      </c>
    </row>
    <row r="2154" spans="1:2" x14ac:dyDescent="0.3">
      <c r="A2154" s="2">
        <v>1.02118523576465E-2</v>
      </c>
      <c r="B2154" t="s">
        <v>84290</v>
      </c>
    </row>
    <row r="2155" spans="1:2" x14ac:dyDescent="0.3">
      <c r="A2155" s="2">
        <v>1.1190395230815799E-2</v>
      </c>
      <c r="B2155" t="s">
        <v>84289</v>
      </c>
    </row>
    <row r="2156" spans="1:2" x14ac:dyDescent="0.3">
      <c r="A2156" s="2">
        <v>1.8848830537571502E-2</v>
      </c>
      <c r="B2156" t="s">
        <v>84288</v>
      </c>
    </row>
    <row r="2157" spans="1:2" x14ac:dyDescent="0.3">
      <c r="A2157" s="2">
        <v>2.3684506312037501E-2</v>
      </c>
      <c r="B2157" t="s">
        <v>84287</v>
      </c>
    </row>
    <row r="2158" spans="1:2" x14ac:dyDescent="0.3">
      <c r="A2158" s="2">
        <v>8.4922799999999992</v>
      </c>
      <c r="B2158" t="s">
        <v>84286</v>
      </c>
    </row>
    <row r="2159" spans="1:2" x14ac:dyDescent="0.3">
      <c r="A2159" s="2">
        <v>9.8300000000000002E-3</v>
      </c>
      <c r="B2159" t="s">
        <v>84285</v>
      </c>
    </row>
    <row r="2160" spans="1:2" x14ac:dyDescent="0.3">
      <c r="A2160" s="2">
        <v>5.0040000000000001E-2</v>
      </c>
      <c r="B2160" t="s">
        <v>84284</v>
      </c>
    </row>
    <row r="2161" spans="1:2" x14ac:dyDescent="0.3">
      <c r="A2161" s="2">
        <v>4.267E-2</v>
      </c>
      <c r="B2161" t="s">
        <v>84283</v>
      </c>
    </row>
    <row r="2162" spans="1:2" x14ac:dyDescent="0.3">
      <c r="A2162" s="2">
        <v>9.2499999999999995E-3</v>
      </c>
      <c r="B2162" t="s">
        <v>84282</v>
      </c>
    </row>
    <row r="2163" spans="1:2" x14ac:dyDescent="0.3">
      <c r="A2163" s="2">
        <v>2.1181462480577</v>
      </c>
      <c r="B2163" t="s">
        <v>84281</v>
      </c>
    </row>
    <row r="2164" spans="1:2" x14ac:dyDescent="0.3">
      <c r="A2164" s="2">
        <v>5.4359999999999999E-2</v>
      </c>
      <c r="B2164" t="s">
        <v>84280</v>
      </c>
    </row>
    <row r="2165" spans="1:2" x14ac:dyDescent="0.3">
      <c r="A2165" s="2">
        <v>2.6859999999999998E-2</v>
      </c>
      <c r="B2165" t="s">
        <v>84279</v>
      </c>
    </row>
    <row r="2166" spans="1:2" x14ac:dyDescent="0.3">
      <c r="A2166" s="2">
        <v>1.8620000000000001E-2</v>
      </c>
      <c r="B2166" t="s">
        <v>84278</v>
      </c>
    </row>
    <row r="2167" spans="1:2" x14ac:dyDescent="0.3">
      <c r="A2167" s="2">
        <v>1.4710000000000001E-2</v>
      </c>
      <c r="B2167" t="s">
        <v>84277</v>
      </c>
    </row>
    <row r="2168" spans="1:2" x14ac:dyDescent="0.3">
      <c r="A2168" s="2">
        <v>3.594E-2</v>
      </c>
      <c r="B2168" t="s">
        <v>84276</v>
      </c>
    </row>
    <row r="2169" spans="1:2" x14ac:dyDescent="0.3">
      <c r="A2169" s="2">
        <v>6.0670000000000002E-2</v>
      </c>
      <c r="B2169" t="s">
        <v>84275</v>
      </c>
    </row>
    <row r="2170" spans="1:2" x14ac:dyDescent="0.3">
      <c r="A2170" s="2">
        <v>2.2491599999999998</v>
      </c>
      <c r="B2170" t="s">
        <v>84274</v>
      </c>
    </row>
    <row r="2171" spans="1:2" x14ac:dyDescent="0.3">
      <c r="A2171" s="2">
        <v>0.11259</v>
      </c>
      <c r="B2171" t="s">
        <v>84273</v>
      </c>
    </row>
    <row r="2172" spans="1:2" x14ac:dyDescent="0.3">
      <c r="A2172" s="2">
        <v>0.13983999999999999</v>
      </c>
      <c r="B2172" t="s">
        <v>84272</v>
      </c>
    </row>
    <row r="2173" spans="1:2" x14ac:dyDescent="0.3">
      <c r="A2173" s="2">
        <v>9.4390000000000002E-2</v>
      </c>
      <c r="B2173" t="s">
        <v>84271</v>
      </c>
    </row>
    <row r="2174" spans="1:2" x14ac:dyDescent="0.3">
      <c r="A2174" s="2">
        <v>8.1899999999999994E-3</v>
      </c>
      <c r="B2174" t="s">
        <v>84270</v>
      </c>
    </row>
    <row r="2175" spans="1:2" x14ac:dyDescent="0.3">
      <c r="A2175" s="2">
        <v>0.14129</v>
      </c>
      <c r="B2175" t="s">
        <v>84269</v>
      </c>
    </row>
    <row r="2176" spans="1:2" x14ac:dyDescent="0.3">
      <c r="A2176" s="2">
        <v>4.5269999999999998E-2</v>
      </c>
      <c r="B2176" t="s">
        <v>84268</v>
      </c>
    </row>
    <row r="2177" spans="1:2" x14ac:dyDescent="0.3">
      <c r="A2177" s="2">
        <v>0.96174000000000004</v>
      </c>
      <c r="B2177" t="s">
        <v>1952</v>
      </c>
    </row>
    <row r="2178" spans="1:2" x14ac:dyDescent="0.3">
      <c r="A2178" s="2">
        <v>5.7501656453362901E-2</v>
      </c>
      <c r="B2178" t="s">
        <v>84267</v>
      </c>
    </row>
    <row r="2179" spans="1:2" x14ac:dyDescent="0.3">
      <c r="A2179" s="2">
        <v>7.5886899999999997</v>
      </c>
      <c r="B2179" t="s">
        <v>84266</v>
      </c>
    </row>
    <row r="2180" spans="1:2" x14ac:dyDescent="0.3">
      <c r="A2180" s="2">
        <v>1.0477993790200999</v>
      </c>
      <c r="B2180" t="s">
        <v>84265</v>
      </c>
    </row>
    <row r="2181" spans="1:2" x14ac:dyDescent="0.3">
      <c r="A2181" s="2">
        <v>7.6682100000000002</v>
      </c>
      <c r="B2181" t="s">
        <v>84264</v>
      </c>
    </row>
    <row r="2182" spans="1:2" x14ac:dyDescent="0.3">
      <c r="A2182" s="2">
        <v>0.337059662511354</v>
      </c>
      <c r="B2182" t="s">
        <v>84263</v>
      </c>
    </row>
    <row r="2183" spans="1:2" x14ac:dyDescent="0.3">
      <c r="A2183" s="2">
        <v>3.5909275471632698E-3</v>
      </c>
      <c r="B2183" t="s">
        <v>84262</v>
      </c>
    </row>
    <row r="2184" spans="1:2" x14ac:dyDescent="0.3">
      <c r="A2184" s="2">
        <v>66.681430206668693</v>
      </c>
      <c r="B2184" t="s">
        <v>84261</v>
      </c>
    </row>
    <row r="2185" spans="1:2" x14ac:dyDescent="0.3">
      <c r="A2185" s="2">
        <v>1.3964220760308401E-2</v>
      </c>
      <c r="B2185" t="s">
        <v>84260</v>
      </c>
    </row>
    <row r="2186" spans="1:2" x14ac:dyDescent="0.3">
      <c r="A2186" s="2">
        <v>0.11173</v>
      </c>
      <c r="B2186" t="s">
        <v>84259</v>
      </c>
    </row>
    <row r="2187" spans="1:2" x14ac:dyDescent="0.3">
      <c r="A2187" s="2">
        <v>8.0240000000000006E-2</v>
      </c>
      <c r="B2187" t="s">
        <v>84258</v>
      </c>
    </row>
    <row r="2188" spans="1:2" x14ac:dyDescent="0.3">
      <c r="A2188" s="2">
        <v>6.5368125721378803E-2</v>
      </c>
      <c r="B2188" t="s">
        <v>84257</v>
      </c>
    </row>
    <row r="2189" spans="1:2" x14ac:dyDescent="0.3">
      <c r="A2189" s="2">
        <v>0.20406303904141401</v>
      </c>
      <c r="B2189" t="s">
        <v>84256</v>
      </c>
    </row>
    <row r="2190" spans="1:2" x14ac:dyDescent="0.3">
      <c r="A2190" s="2">
        <v>0.112851652191175</v>
      </c>
      <c r="B2190" t="s">
        <v>84255</v>
      </c>
    </row>
    <row r="2191" spans="1:2" x14ac:dyDescent="0.3">
      <c r="A2191" s="2">
        <v>2.7332415588292398E-3</v>
      </c>
      <c r="B2191" t="s">
        <v>84254</v>
      </c>
    </row>
    <row r="2192" spans="1:2" x14ac:dyDescent="0.3">
      <c r="A2192" s="2">
        <v>4.11943633074299E-3</v>
      </c>
      <c r="B2192" t="s">
        <v>84253</v>
      </c>
    </row>
    <row r="2193" spans="1:2" x14ac:dyDescent="0.3">
      <c r="A2193" s="2">
        <v>1.54701933948663E-2</v>
      </c>
      <c r="B2193" t="s">
        <v>84252</v>
      </c>
    </row>
    <row r="2194" spans="1:2" x14ac:dyDescent="0.3">
      <c r="A2194" s="2">
        <v>3.97552340623123E-3</v>
      </c>
      <c r="B2194" t="s">
        <v>84251</v>
      </c>
    </row>
    <row r="2195" spans="1:2" x14ac:dyDescent="0.3">
      <c r="A2195" s="2">
        <v>0.20992681930952201</v>
      </c>
      <c r="B2195" t="s">
        <v>84250</v>
      </c>
    </row>
    <row r="2196" spans="1:2" x14ac:dyDescent="0.3">
      <c r="A2196" s="2">
        <v>5.9946883778518298E-2</v>
      </c>
      <c r="B2196" t="s">
        <v>84249</v>
      </c>
    </row>
    <row r="2197" spans="1:2" x14ac:dyDescent="0.3">
      <c r="A2197" s="2">
        <v>19.199716112010599</v>
      </c>
      <c r="B2197" t="s">
        <v>84248</v>
      </c>
    </row>
    <row r="2198" spans="1:2" x14ac:dyDescent="0.3">
      <c r="A2198" s="2">
        <v>13.7003531090692</v>
      </c>
      <c r="B2198" t="s">
        <v>84247</v>
      </c>
    </row>
    <row r="2199" spans="1:2" x14ac:dyDescent="0.3">
      <c r="A2199" s="2">
        <v>347.46195150415002</v>
      </c>
      <c r="B2199" t="s">
        <v>84246</v>
      </c>
    </row>
    <row r="2200" spans="1:2" x14ac:dyDescent="0.3">
      <c r="A2200" s="2">
        <v>424.09690993473998</v>
      </c>
      <c r="B2200" t="s">
        <v>84245</v>
      </c>
    </row>
    <row r="2201" spans="1:2" x14ac:dyDescent="0.3">
      <c r="A2201" s="2">
        <v>81.023898169412305</v>
      </c>
      <c r="B2201" t="s">
        <v>84244</v>
      </c>
    </row>
    <row r="2202" spans="1:2" x14ac:dyDescent="0.3">
      <c r="A2202" s="2">
        <v>0.26956900204068401</v>
      </c>
      <c r="B2202" t="s">
        <v>84243</v>
      </c>
    </row>
    <row r="2203" spans="1:2" x14ac:dyDescent="0.3">
      <c r="A2203" s="2">
        <v>0.23900325536431699</v>
      </c>
      <c r="B2203" t="s">
        <v>84242</v>
      </c>
    </row>
    <row r="2204" spans="1:2" x14ac:dyDescent="0.3">
      <c r="A2204" s="2">
        <v>0.17787523105558201</v>
      </c>
      <c r="B2204" t="s">
        <v>84241</v>
      </c>
    </row>
    <row r="2205" spans="1:2" x14ac:dyDescent="0.3">
      <c r="A2205" s="2">
        <v>0.90359875385111299</v>
      </c>
      <c r="B2205" t="s">
        <v>84240</v>
      </c>
    </row>
    <row r="2206" spans="1:2" x14ac:dyDescent="0.3">
      <c r="A2206" s="2">
        <v>0.608775620501806</v>
      </c>
      <c r="B2206" t="s">
        <v>84239</v>
      </c>
    </row>
    <row r="2207" spans="1:2" x14ac:dyDescent="0.3">
      <c r="A2207" s="2">
        <v>0.53437590356547904</v>
      </c>
      <c r="B2207" t="s">
        <v>84238</v>
      </c>
    </row>
    <row r="2208" spans="1:2" x14ac:dyDescent="0.3">
      <c r="A2208" s="2">
        <v>0.38558491365116598</v>
      </c>
      <c r="B2208" t="s">
        <v>84237</v>
      </c>
    </row>
    <row r="2209" spans="1:2" x14ac:dyDescent="0.3">
      <c r="A2209" s="2">
        <v>46.126789590320399</v>
      </c>
      <c r="B2209" t="s">
        <v>84236</v>
      </c>
    </row>
    <row r="2210" spans="1:2" x14ac:dyDescent="0.3">
      <c r="A2210" s="2">
        <v>44.341574891614897</v>
      </c>
      <c r="B2210" t="s">
        <v>84235</v>
      </c>
    </row>
    <row r="2211" spans="1:2" x14ac:dyDescent="0.3">
      <c r="A2211" s="2">
        <v>0.169610167149922</v>
      </c>
      <c r="B2211" t="s">
        <v>84234</v>
      </c>
    </row>
    <row r="2212" spans="1:2" x14ac:dyDescent="0.3">
      <c r="A2212" s="2">
        <v>3.7760465274710102E-2</v>
      </c>
      <c r="B2212" t="s">
        <v>84233</v>
      </c>
    </row>
    <row r="2213" spans="1:2" x14ac:dyDescent="0.3">
      <c r="A2213" s="2">
        <v>7.8591287687273196E-3</v>
      </c>
      <c r="B2213" t="s">
        <v>84232</v>
      </c>
    </row>
    <row r="2214" spans="1:2" x14ac:dyDescent="0.3">
      <c r="A2214" s="2">
        <v>17.280306314730499</v>
      </c>
      <c r="B2214" t="s">
        <v>84231</v>
      </c>
    </row>
    <row r="2215" spans="1:2" x14ac:dyDescent="0.3">
      <c r="A2215" s="2">
        <v>0.110265956436766</v>
      </c>
      <c r="B2215" t="s">
        <v>84230</v>
      </c>
    </row>
    <row r="2216" spans="1:2" x14ac:dyDescent="0.3">
      <c r="A2216" s="2">
        <v>0.43593557107148101</v>
      </c>
      <c r="B2216" t="s">
        <v>84229</v>
      </c>
    </row>
    <row r="2217" spans="1:2" x14ac:dyDescent="0.3">
      <c r="A2217" s="2">
        <v>2.05475072833778E-2</v>
      </c>
      <c r="B2217" t="s">
        <v>84228</v>
      </c>
    </row>
    <row r="2218" spans="1:2" x14ac:dyDescent="0.3">
      <c r="A2218" s="2">
        <v>5.0922853889695304E-3</v>
      </c>
      <c r="B2218" t="s">
        <v>84227</v>
      </c>
    </row>
    <row r="2219" spans="1:2" x14ac:dyDescent="0.3">
      <c r="A2219" s="2">
        <v>0.77363000000000004</v>
      </c>
      <c r="B2219" t="s">
        <v>84226</v>
      </c>
    </row>
    <row r="2220" spans="1:2" x14ac:dyDescent="0.3">
      <c r="A2220" s="2">
        <v>8.0460000000000004E-2</v>
      </c>
      <c r="B2220" t="s">
        <v>84225</v>
      </c>
    </row>
    <row r="2221" spans="1:2" x14ac:dyDescent="0.3">
      <c r="A2221" s="2">
        <v>2.401E-2</v>
      </c>
      <c r="B2221" t="s">
        <v>84224</v>
      </c>
    </row>
    <row r="2222" spans="1:2" x14ac:dyDescent="0.3">
      <c r="A2222" s="2">
        <v>6.9310691619223097E-2</v>
      </c>
      <c r="B2222" t="s">
        <v>84223</v>
      </c>
    </row>
    <row r="2223" spans="1:2" x14ac:dyDescent="0.3">
      <c r="A2223" s="2">
        <v>0.110780468926134</v>
      </c>
      <c r="B2223" t="s">
        <v>84222</v>
      </c>
    </row>
    <row r="2224" spans="1:2" x14ac:dyDescent="0.3">
      <c r="A2224" s="2">
        <v>5959.1948062367901</v>
      </c>
      <c r="B2224" t="s">
        <v>84221</v>
      </c>
    </row>
    <row r="2225" spans="1:2" x14ac:dyDescent="0.3">
      <c r="A2225" s="2">
        <v>2.0927161917216499</v>
      </c>
      <c r="B2225" t="s">
        <v>84220</v>
      </c>
    </row>
    <row r="2226" spans="1:2" x14ac:dyDescent="0.3">
      <c r="A2226" s="2">
        <v>0.26214584176456901</v>
      </c>
      <c r="B2226" t="s">
        <v>84219</v>
      </c>
    </row>
    <row r="2227" spans="1:2" x14ac:dyDescent="0.3">
      <c r="A2227" s="2">
        <v>2.93E-2</v>
      </c>
      <c r="B2227" t="s">
        <v>84218</v>
      </c>
    </row>
    <row r="2228" spans="1:2" x14ac:dyDescent="0.3">
      <c r="A2228" s="2">
        <v>5.6548415865335304E-4</v>
      </c>
      <c r="B2228" t="s">
        <v>84217</v>
      </c>
    </row>
    <row r="2229" spans="1:2" x14ac:dyDescent="0.3">
      <c r="A2229" s="2">
        <v>6.6148551401173594E-2</v>
      </c>
      <c r="B2229" t="s">
        <v>84216</v>
      </c>
    </row>
    <row r="2230" spans="1:2" x14ac:dyDescent="0.3">
      <c r="A2230" s="2">
        <v>5.3307103086250101E-4</v>
      </c>
      <c r="B2230" t="s">
        <v>84215</v>
      </c>
    </row>
    <row r="2231" spans="1:2" x14ac:dyDescent="0.3">
      <c r="A2231" s="2">
        <v>0.14115931525075601</v>
      </c>
      <c r="B2231" t="s">
        <v>84214</v>
      </c>
    </row>
    <row r="2232" spans="1:2" x14ac:dyDescent="0.3">
      <c r="A2232" s="2">
        <v>3.1070221341914402E-2</v>
      </c>
      <c r="B2232" t="s">
        <v>84213</v>
      </c>
    </row>
    <row r="2233" spans="1:2" x14ac:dyDescent="0.3">
      <c r="A2233" s="2">
        <v>4.7835859221406896</v>
      </c>
      <c r="B2233" t="s">
        <v>84212</v>
      </c>
    </row>
    <row r="2234" spans="1:2" x14ac:dyDescent="0.3">
      <c r="A2234" s="2">
        <v>0.85291022677711703</v>
      </c>
      <c r="B2234" t="s">
        <v>84211</v>
      </c>
    </row>
    <row r="2235" spans="1:2" x14ac:dyDescent="0.3">
      <c r="A2235" s="2">
        <v>3.0545420196066101E-4</v>
      </c>
      <c r="B2235" t="s">
        <v>84210</v>
      </c>
    </row>
    <row r="2236" spans="1:2" x14ac:dyDescent="0.3">
      <c r="A2236" s="2">
        <v>0.320828053270795</v>
      </c>
      <c r="B2236" t="s">
        <v>84209</v>
      </c>
    </row>
    <row r="2237" spans="1:2" x14ac:dyDescent="0.3">
      <c r="A2237" s="2">
        <v>0.547200615577767</v>
      </c>
      <c r="B2237" t="s">
        <v>84208</v>
      </c>
    </row>
    <row r="2238" spans="1:2" x14ac:dyDescent="0.3">
      <c r="A2238" s="2">
        <v>170.53447218734399</v>
      </c>
      <c r="B2238" t="s">
        <v>84207</v>
      </c>
    </row>
    <row r="2239" spans="1:2" x14ac:dyDescent="0.3">
      <c r="A2239" s="2">
        <v>262.90404737230301</v>
      </c>
      <c r="B2239" t="s">
        <v>84206</v>
      </c>
    </row>
    <row r="2240" spans="1:2" x14ac:dyDescent="0.3">
      <c r="A2240" s="2">
        <v>19.680497012108098</v>
      </c>
      <c r="B2240" t="s">
        <v>84205</v>
      </c>
    </row>
    <row r="2241" spans="1:2" x14ac:dyDescent="0.3">
      <c r="A2241" s="2">
        <v>15.6942444881954</v>
      </c>
      <c r="B2241" t="s">
        <v>84204</v>
      </c>
    </row>
    <row r="2242" spans="1:2" x14ac:dyDescent="0.3">
      <c r="A2242" s="2">
        <v>15.6147264612546</v>
      </c>
      <c r="B2242" t="s">
        <v>84203</v>
      </c>
    </row>
    <row r="2243" spans="1:2" x14ac:dyDescent="0.3">
      <c r="A2243" s="2">
        <v>1.7180669897391501</v>
      </c>
      <c r="B2243" t="s">
        <v>84202</v>
      </c>
    </row>
    <row r="2244" spans="1:2" x14ac:dyDescent="0.3">
      <c r="A2244" s="2">
        <v>0.53145095704197598</v>
      </c>
      <c r="B2244" t="s">
        <v>84201</v>
      </c>
    </row>
    <row r="2245" spans="1:2" x14ac:dyDescent="0.3">
      <c r="A2245" s="2">
        <v>0.53037056606293698</v>
      </c>
      <c r="B2245" t="s">
        <v>84200</v>
      </c>
    </row>
    <row r="2246" spans="1:2" x14ac:dyDescent="0.3">
      <c r="A2246" s="2">
        <v>5956.6167329985701</v>
      </c>
      <c r="B2246" t="s">
        <v>84199</v>
      </c>
    </row>
    <row r="2247" spans="1:2" x14ac:dyDescent="0.3">
      <c r="A2247" s="2">
        <v>0.24545490192517999</v>
      </c>
      <c r="B2247" t="s">
        <v>84198</v>
      </c>
    </row>
    <row r="2248" spans="1:2" x14ac:dyDescent="0.3">
      <c r="A2248" s="2">
        <v>3838.29899231527</v>
      </c>
      <c r="B2248" t="s">
        <v>84197</v>
      </c>
    </row>
    <row r="2249" spans="1:2" x14ac:dyDescent="0.3">
      <c r="A2249" s="2">
        <v>0.116991950682798</v>
      </c>
      <c r="B2249" t="s">
        <v>84196</v>
      </c>
    </row>
    <row r="2250" spans="1:2" x14ac:dyDescent="0.3">
      <c r="A2250" s="2">
        <v>0.110839936586534</v>
      </c>
      <c r="B2250" t="s">
        <v>84195</v>
      </c>
    </row>
    <row r="2251" spans="1:2" x14ac:dyDescent="0.3">
      <c r="A2251" s="2">
        <v>10.143697166129201</v>
      </c>
      <c r="B2251" t="s">
        <v>84194</v>
      </c>
    </row>
    <row r="2252" spans="1:2" x14ac:dyDescent="0.3">
      <c r="A2252" s="2">
        <v>3.7199984200337601</v>
      </c>
      <c r="B2252" t="s">
        <v>84193</v>
      </c>
    </row>
    <row r="2253" spans="1:2" x14ac:dyDescent="0.3">
      <c r="A2253" s="2">
        <v>1.04111259814637</v>
      </c>
      <c r="B2253" t="s">
        <v>84192</v>
      </c>
    </row>
    <row r="2254" spans="1:2" x14ac:dyDescent="0.3">
      <c r="A2254" s="2">
        <v>1.00772915714996</v>
      </c>
      <c r="B2254" t="s">
        <v>84191</v>
      </c>
    </row>
    <row r="2255" spans="1:2" x14ac:dyDescent="0.3">
      <c r="A2255" s="2">
        <v>6.9538391178560005E-2</v>
      </c>
      <c r="B2255" t="s">
        <v>84190</v>
      </c>
    </row>
    <row r="2256" spans="1:2" x14ac:dyDescent="0.3">
      <c r="A2256" s="2">
        <v>1.7999493417213399</v>
      </c>
      <c r="B2256" t="s">
        <v>84189</v>
      </c>
    </row>
    <row r="2257" spans="1:2" x14ac:dyDescent="0.3">
      <c r="A2257" s="2">
        <v>0.26676</v>
      </c>
      <c r="B2257" t="s">
        <v>84188</v>
      </c>
    </row>
    <row r="2258" spans="1:2" x14ac:dyDescent="0.3">
      <c r="A2258" s="2">
        <v>0.48096</v>
      </c>
      <c r="B2258" t="s">
        <v>84187</v>
      </c>
    </row>
    <row r="2259" spans="1:2" x14ac:dyDescent="0.3">
      <c r="A2259" s="2">
        <v>2.0020799999999999</v>
      </c>
      <c r="B2259" t="s">
        <v>84186</v>
      </c>
    </row>
    <row r="2260" spans="1:2" x14ac:dyDescent="0.3">
      <c r="A2260" s="2">
        <v>0.86809999999999998</v>
      </c>
      <c r="B2260" t="s">
        <v>84185</v>
      </c>
    </row>
    <row r="2261" spans="1:2" x14ac:dyDescent="0.3">
      <c r="A2261" s="2">
        <v>0.10485</v>
      </c>
      <c r="B2261" t="s">
        <v>84184</v>
      </c>
    </row>
    <row r="2262" spans="1:2" x14ac:dyDescent="0.3">
      <c r="A2262" s="2">
        <v>0.66208664042211396</v>
      </c>
      <c r="B2262" t="s">
        <v>84183</v>
      </c>
    </row>
    <row r="2263" spans="1:2" x14ac:dyDescent="0.3">
      <c r="A2263" s="2">
        <v>73.880942395282602</v>
      </c>
      <c r="B2263" t="s">
        <v>84182</v>
      </c>
    </row>
    <row r="2264" spans="1:2" x14ac:dyDescent="0.3">
      <c r="A2264" s="2">
        <v>5.25356151198151</v>
      </c>
      <c r="B2264" t="s">
        <v>84181</v>
      </c>
    </row>
    <row r="2265" spans="1:2" x14ac:dyDescent="0.3">
      <c r="A2265" s="2">
        <v>1.4152199999999999</v>
      </c>
      <c r="B2265" t="s">
        <v>84180</v>
      </c>
    </row>
    <row r="2266" spans="1:2" x14ac:dyDescent="0.3">
      <c r="A2266" s="2">
        <v>0.11688999999999999</v>
      </c>
      <c r="B2266" t="s">
        <v>84179</v>
      </c>
    </row>
    <row r="2267" spans="1:2" x14ac:dyDescent="0.3">
      <c r="A2267" s="2">
        <v>1.08559332343327</v>
      </c>
      <c r="B2267" t="s">
        <v>84178</v>
      </c>
    </row>
    <row r="2268" spans="1:2" x14ac:dyDescent="0.3">
      <c r="A2268" s="2">
        <v>1.3534600000000001</v>
      </c>
      <c r="B2268" t="s">
        <v>84177</v>
      </c>
    </row>
    <row r="2269" spans="1:2" x14ac:dyDescent="0.3">
      <c r="A2269" s="2">
        <v>0.504</v>
      </c>
      <c r="B2269" t="s">
        <v>84176</v>
      </c>
    </row>
    <row r="2270" spans="1:2" x14ac:dyDescent="0.3">
      <c r="A2270" s="2">
        <v>67.459320000000005</v>
      </c>
      <c r="B2270" t="s">
        <v>84175</v>
      </c>
    </row>
    <row r="2271" spans="1:2" x14ac:dyDescent="0.3">
      <c r="A2271" s="2">
        <v>73.788960000000003</v>
      </c>
      <c r="B2271" t="s">
        <v>84174</v>
      </c>
    </row>
    <row r="2272" spans="1:2" x14ac:dyDescent="0.3">
      <c r="A2272" s="2">
        <v>26.780940000000001</v>
      </c>
      <c r="B2272" t="s">
        <v>84173</v>
      </c>
    </row>
    <row r="2273" spans="1:2" x14ac:dyDescent="0.3">
      <c r="A2273" s="2">
        <v>25.71885</v>
      </c>
      <c r="B2273" t="s">
        <v>84172</v>
      </c>
    </row>
    <row r="2274" spans="1:2" x14ac:dyDescent="0.3">
      <c r="A2274" s="2">
        <v>2.8725916268965101E-2</v>
      </c>
      <c r="B2274" t="s">
        <v>84171</v>
      </c>
    </row>
    <row r="2275" spans="1:2" x14ac:dyDescent="0.3">
      <c r="A2275" s="2">
        <v>2.9070630805442799E-2</v>
      </c>
      <c r="B2275" t="s">
        <v>84170</v>
      </c>
    </row>
    <row r="2276" spans="1:2" x14ac:dyDescent="0.3">
      <c r="A2276" s="2">
        <v>2.9070630805442799E-2</v>
      </c>
      <c r="B2276" t="s">
        <v>84169</v>
      </c>
    </row>
    <row r="2277" spans="1:2" x14ac:dyDescent="0.3">
      <c r="A2277" s="2">
        <v>1.78408184890626</v>
      </c>
      <c r="B2277" t="s">
        <v>84168</v>
      </c>
    </row>
    <row r="2278" spans="1:2" x14ac:dyDescent="0.3">
      <c r="A2278" s="2">
        <v>1.6670562512229501</v>
      </c>
      <c r="B2278" t="s">
        <v>84167</v>
      </c>
    </row>
    <row r="2279" spans="1:2" x14ac:dyDescent="0.3">
      <c r="A2279" s="2">
        <v>4.4699990521831703</v>
      </c>
      <c r="B2279" t="s">
        <v>84166</v>
      </c>
    </row>
    <row r="2280" spans="1:2" x14ac:dyDescent="0.3">
      <c r="A2280" s="2">
        <v>0.456204016881681</v>
      </c>
      <c r="B2280" t="s">
        <v>84165</v>
      </c>
    </row>
    <row r="2281" spans="1:2" x14ac:dyDescent="0.3">
      <c r="A2281" s="2">
        <v>4.8008800000000003</v>
      </c>
      <c r="B2281" t="s">
        <v>84164</v>
      </c>
    </row>
    <row r="2282" spans="1:2" x14ac:dyDescent="0.3">
      <c r="A2282" s="2">
        <v>2.6486433944802601E-3</v>
      </c>
      <c r="B2282" t="s">
        <v>84163</v>
      </c>
    </row>
    <row r="2283" spans="1:2" x14ac:dyDescent="0.3">
      <c r="A2283" s="2">
        <v>1.60767503549561</v>
      </c>
      <c r="B2283" t="s">
        <v>84162</v>
      </c>
    </row>
    <row r="2284" spans="1:2" x14ac:dyDescent="0.3">
      <c r="A2284" s="2">
        <v>2.51265807052815</v>
      </c>
      <c r="B2284" t="s">
        <v>84161</v>
      </c>
    </row>
    <row r="2285" spans="1:2" x14ac:dyDescent="0.3">
      <c r="A2285" s="2">
        <v>1.7681432579283201</v>
      </c>
      <c r="B2285" t="s">
        <v>84160</v>
      </c>
    </row>
    <row r="2286" spans="1:2" x14ac:dyDescent="0.3">
      <c r="A2286" s="2">
        <v>15.730585039115001</v>
      </c>
      <c r="B2286" t="s">
        <v>84159</v>
      </c>
    </row>
    <row r="2287" spans="1:2" x14ac:dyDescent="0.3">
      <c r="A2287" s="2">
        <v>7.1515922589058496</v>
      </c>
      <c r="B2287" t="s">
        <v>84158</v>
      </c>
    </row>
    <row r="2288" spans="1:2" x14ac:dyDescent="0.3">
      <c r="A2288" s="2">
        <v>13.8040135342121</v>
      </c>
      <c r="B2288" t="s">
        <v>84157</v>
      </c>
    </row>
    <row r="2289" spans="1:2" x14ac:dyDescent="0.3">
      <c r="A2289" s="2">
        <v>7.1605138593542506E-2</v>
      </c>
      <c r="B2289" t="s">
        <v>84156</v>
      </c>
    </row>
    <row r="2290" spans="1:2" x14ac:dyDescent="0.3">
      <c r="A2290" s="2">
        <v>9.8635651908960995E-2</v>
      </c>
      <c r="B2290" t="s">
        <v>84155</v>
      </c>
    </row>
    <row r="2291" spans="1:2" x14ac:dyDescent="0.3">
      <c r="A2291" s="2">
        <v>71.051102596029295</v>
      </c>
      <c r="B2291" t="s">
        <v>84154</v>
      </c>
    </row>
    <row r="2292" spans="1:2" x14ac:dyDescent="0.3">
      <c r="A2292" s="2">
        <v>41.855420137494697</v>
      </c>
      <c r="B2292" t="s">
        <v>84153</v>
      </c>
    </row>
    <row r="2293" spans="1:2" x14ac:dyDescent="0.3">
      <c r="A2293" s="2">
        <v>0.27751999999999999</v>
      </c>
      <c r="B2293" t="s">
        <v>84152</v>
      </c>
    </row>
    <row r="2294" spans="1:2" x14ac:dyDescent="0.3">
      <c r="A2294" s="2">
        <v>2.7723414319597102</v>
      </c>
      <c r="B2294" t="s">
        <v>84151</v>
      </c>
    </row>
    <row r="2295" spans="1:2" x14ac:dyDescent="0.3">
      <c r="A2295" s="2">
        <v>5.2491399999999997</v>
      </c>
      <c r="B2295" t="s">
        <v>84150</v>
      </c>
    </row>
    <row r="2296" spans="1:2" x14ac:dyDescent="0.3">
      <c r="A2296" s="2">
        <v>0.13483000000000001</v>
      </c>
      <c r="B2296" t="s">
        <v>84149</v>
      </c>
    </row>
    <row r="2297" spans="1:2" x14ac:dyDescent="0.3">
      <c r="A2297" s="2">
        <v>4.8439999999999997E-2</v>
      </c>
      <c r="B2297" t="s">
        <v>84148</v>
      </c>
    </row>
    <row r="2298" spans="1:2" x14ac:dyDescent="0.3">
      <c r="A2298" s="2">
        <v>4.1390000000000003E-2</v>
      </c>
      <c r="B2298" t="s">
        <v>84147</v>
      </c>
    </row>
    <row r="2299" spans="1:2" x14ac:dyDescent="0.3">
      <c r="A2299" s="2">
        <v>0.11336256614588899</v>
      </c>
      <c r="B2299" t="s">
        <v>84146</v>
      </c>
    </row>
    <row r="2300" spans="1:2" x14ac:dyDescent="0.3">
      <c r="A2300" s="2">
        <v>0.24937439458824201</v>
      </c>
      <c r="B2300" t="s">
        <v>84145</v>
      </c>
    </row>
    <row r="2301" spans="1:2" x14ac:dyDescent="0.3">
      <c r="A2301" s="2">
        <v>0.168376822084539</v>
      </c>
      <c r="B2301" t="s">
        <v>84144</v>
      </c>
    </row>
    <row r="2302" spans="1:2" x14ac:dyDescent="0.3">
      <c r="A2302" s="2">
        <v>0.19208894737987001</v>
      </c>
      <c r="B2302" t="s">
        <v>84143</v>
      </c>
    </row>
    <row r="2303" spans="1:2" x14ac:dyDescent="0.3">
      <c r="A2303" s="2">
        <v>0.14613910791305801</v>
      </c>
      <c r="B2303" t="s">
        <v>84142</v>
      </c>
    </row>
    <row r="2304" spans="1:2" x14ac:dyDescent="0.3">
      <c r="A2304" s="2">
        <v>1.0286219397532299</v>
      </c>
      <c r="B2304" t="s">
        <v>84141</v>
      </c>
    </row>
    <row r="2305" spans="1:2" x14ac:dyDescent="0.3">
      <c r="A2305" s="2">
        <v>0.279318929207171</v>
      </c>
      <c r="B2305" t="s">
        <v>84140</v>
      </c>
    </row>
    <row r="2306" spans="1:2" x14ac:dyDescent="0.3">
      <c r="A2306" s="2">
        <v>0.55307244979346404</v>
      </c>
      <c r="B2306" t="s">
        <v>84139</v>
      </c>
    </row>
    <row r="2307" spans="1:2" x14ac:dyDescent="0.3">
      <c r="A2307" s="2">
        <v>0.30609146820961702</v>
      </c>
      <c r="B2307" t="s">
        <v>84138</v>
      </c>
    </row>
    <row r="2308" spans="1:2" x14ac:dyDescent="0.3">
      <c r="A2308" s="2">
        <v>1.17180148370104</v>
      </c>
      <c r="B2308" t="s">
        <v>84137</v>
      </c>
    </row>
    <row r="2309" spans="1:2" x14ac:dyDescent="0.3">
      <c r="A2309" s="2">
        <v>0.18210805183911999</v>
      </c>
      <c r="B2309" t="s">
        <v>84136</v>
      </c>
    </row>
    <row r="2310" spans="1:2" x14ac:dyDescent="0.3">
      <c r="A2310" s="2">
        <v>4.9300800000000002</v>
      </c>
      <c r="B2310" t="s">
        <v>84135</v>
      </c>
    </row>
    <row r="2311" spans="1:2" x14ac:dyDescent="0.3">
      <c r="A2311" s="2">
        <v>3.87063614451636</v>
      </c>
      <c r="B2311" t="s">
        <v>84134</v>
      </c>
    </row>
    <row r="2312" spans="1:2" x14ac:dyDescent="0.3">
      <c r="A2312" s="2">
        <v>62.352414183506902</v>
      </c>
      <c r="B2312" t="s">
        <v>84133</v>
      </c>
    </row>
    <row r="2313" spans="1:2" x14ac:dyDescent="0.3">
      <c r="A2313" s="2">
        <v>2.0119999999999999E-2</v>
      </c>
      <c r="B2313" t="s">
        <v>84132</v>
      </c>
    </row>
    <row r="2314" spans="1:2" x14ac:dyDescent="0.3">
      <c r="A2314" s="2">
        <v>0.52154838114150504</v>
      </c>
      <c r="B2314" t="s">
        <v>84131</v>
      </c>
    </row>
    <row r="2315" spans="1:2" x14ac:dyDescent="0.3">
      <c r="A2315" s="2">
        <v>125.542925366977</v>
      </c>
      <c r="B2315" t="s">
        <v>84130</v>
      </c>
    </row>
    <row r="2316" spans="1:2" x14ac:dyDescent="0.3">
      <c r="A2316" s="2">
        <v>1.0667863413732299</v>
      </c>
      <c r="B2316" t="s">
        <v>84129</v>
      </c>
    </row>
    <row r="2317" spans="1:2" x14ac:dyDescent="0.3">
      <c r="A2317" s="2">
        <v>0.117520906440511</v>
      </c>
      <c r="B2317" t="s">
        <v>84128</v>
      </c>
    </row>
    <row r="2318" spans="1:2" x14ac:dyDescent="0.3">
      <c r="A2318" s="2">
        <v>1.5902954543621901</v>
      </c>
      <c r="B2318" t="s">
        <v>84127</v>
      </c>
    </row>
    <row r="2319" spans="1:2" x14ac:dyDescent="0.3">
      <c r="A2319" s="2">
        <v>1.35841140876068</v>
      </c>
      <c r="B2319" t="s">
        <v>84126</v>
      </c>
    </row>
    <row r="2320" spans="1:2" x14ac:dyDescent="0.3">
      <c r="A2320" s="2">
        <v>3.8271810841166301E-3</v>
      </c>
      <c r="B2320" t="s">
        <v>84125</v>
      </c>
    </row>
    <row r="2321" spans="1:2" x14ac:dyDescent="0.3">
      <c r="A2321" s="2">
        <v>0.49933250495304898</v>
      </c>
      <c r="B2321" t="s">
        <v>84124</v>
      </c>
    </row>
    <row r="2322" spans="1:2" x14ac:dyDescent="0.3">
      <c r="A2322" s="2">
        <v>0.75387891891486003</v>
      </c>
      <c r="B2322" t="s">
        <v>84123</v>
      </c>
    </row>
    <row r="2323" spans="1:2" x14ac:dyDescent="0.3">
      <c r="A2323" s="2">
        <v>1.16454597682992</v>
      </c>
      <c r="B2323" t="s">
        <v>84122</v>
      </c>
    </row>
    <row r="2324" spans="1:2" x14ac:dyDescent="0.3">
      <c r="A2324" s="2">
        <v>0.16549890897352301</v>
      </c>
      <c r="B2324" t="s">
        <v>84121</v>
      </c>
    </row>
    <row r="2325" spans="1:2" x14ac:dyDescent="0.3">
      <c r="A2325" s="2">
        <v>0.41723533618879999</v>
      </c>
      <c r="B2325" t="s">
        <v>84120</v>
      </c>
    </row>
    <row r="2326" spans="1:2" x14ac:dyDescent="0.3">
      <c r="A2326" s="2">
        <v>7.0456959813969294E-2</v>
      </c>
      <c r="B2326" t="s">
        <v>84119</v>
      </c>
    </row>
    <row r="2327" spans="1:2" x14ac:dyDescent="0.3">
      <c r="A2327" s="2">
        <v>3.1793</v>
      </c>
      <c r="B2327" t="s">
        <v>84118</v>
      </c>
    </row>
    <row r="2328" spans="1:2" x14ac:dyDescent="0.3">
      <c r="A2328" s="2">
        <v>9.3756262517750493</v>
      </c>
      <c r="B2328" t="s">
        <v>84117</v>
      </c>
    </row>
    <row r="2329" spans="1:2" x14ac:dyDescent="0.3">
      <c r="A2329" s="2">
        <v>70.823874286467301</v>
      </c>
      <c r="B2329" t="s">
        <v>84116</v>
      </c>
    </row>
    <row r="2330" spans="1:2" x14ac:dyDescent="0.3">
      <c r="A2330" s="2">
        <v>20.502870000000001</v>
      </c>
      <c r="B2330" t="s">
        <v>84115</v>
      </c>
    </row>
    <row r="2331" spans="1:2" x14ac:dyDescent="0.3">
      <c r="A2331" s="2">
        <v>2.1646643917717698</v>
      </c>
      <c r="B2331" t="s">
        <v>84114</v>
      </c>
    </row>
    <row r="2332" spans="1:2" x14ac:dyDescent="0.3">
      <c r="A2332" s="2">
        <v>11.278574219924</v>
      </c>
      <c r="B2332" t="s">
        <v>84113</v>
      </c>
    </row>
    <row r="2333" spans="1:2" x14ac:dyDescent="0.3">
      <c r="A2333" s="2">
        <v>0.18368999999999999</v>
      </c>
      <c r="B2333" t="s">
        <v>84112</v>
      </c>
    </row>
    <row r="2334" spans="1:2" x14ac:dyDescent="0.3">
      <c r="A2334" s="2">
        <v>55.565110913535499</v>
      </c>
      <c r="B2334" t="s">
        <v>84111</v>
      </c>
    </row>
    <row r="2335" spans="1:2" x14ac:dyDescent="0.3">
      <c r="A2335" s="2">
        <v>50.348998579660197</v>
      </c>
      <c r="B2335" t="s">
        <v>84110</v>
      </c>
    </row>
    <row r="2336" spans="1:2" x14ac:dyDescent="0.3">
      <c r="A2336" s="2">
        <v>64.036522116550898</v>
      </c>
      <c r="B2336" t="s">
        <v>84109</v>
      </c>
    </row>
    <row r="2337" spans="1:2" x14ac:dyDescent="0.3">
      <c r="A2337" s="2">
        <v>58.705190525662701</v>
      </c>
      <c r="B2337" t="s">
        <v>84108</v>
      </c>
    </row>
    <row r="2338" spans="1:2" x14ac:dyDescent="0.3">
      <c r="A2338" s="2">
        <v>53.373858934774503</v>
      </c>
      <c r="B2338" t="s">
        <v>84107</v>
      </c>
    </row>
    <row r="2339" spans="1:2" x14ac:dyDescent="0.3">
      <c r="A2339" s="2">
        <v>37.602207491799099</v>
      </c>
      <c r="B2339" t="s">
        <v>84106</v>
      </c>
    </row>
    <row r="2340" spans="1:2" x14ac:dyDescent="0.3">
      <c r="A2340" s="2">
        <v>34.471652769865699</v>
      </c>
      <c r="B2340" t="s">
        <v>84105</v>
      </c>
    </row>
    <row r="2341" spans="1:2" x14ac:dyDescent="0.3">
      <c r="A2341" s="2">
        <v>31.341098047932299</v>
      </c>
      <c r="B2341" t="s">
        <v>84104</v>
      </c>
    </row>
    <row r="2342" spans="1:2" x14ac:dyDescent="0.3">
      <c r="A2342" s="2">
        <v>7.6231669141793397</v>
      </c>
      <c r="B2342" t="s">
        <v>84103</v>
      </c>
    </row>
    <row r="2343" spans="1:2" x14ac:dyDescent="0.3">
      <c r="A2343" s="2">
        <v>7.0069104709250896</v>
      </c>
      <c r="B2343" t="s">
        <v>84102</v>
      </c>
    </row>
    <row r="2344" spans="1:2" x14ac:dyDescent="0.3">
      <c r="A2344" s="2">
        <v>6.3906540276708501</v>
      </c>
      <c r="B2344" t="s">
        <v>84101</v>
      </c>
    </row>
    <row r="2345" spans="1:2" x14ac:dyDescent="0.3">
      <c r="A2345" s="2">
        <v>11.033184538062899</v>
      </c>
      <c r="B2345" t="s">
        <v>84100</v>
      </c>
    </row>
    <row r="2346" spans="1:2" x14ac:dyDescent="0.3">
      <c r="A2346" s="2">
        <v>10.146729841334</v>
      </c>
      <c r="B2346" t="s">
        <v>84099</v>
      </c>
    </row>
    <row r="2347" spans="1:2" x14ac:dyDescent="0.3">
      <c r="A2347" s="2">
        <v>5.8302722235321198</v>
      </c>
      <c r="B2347" t="s">
        <v>84098</v>
      </c>
    </row>
    <row r="2348" spans="1:2" x14ac:dyDescent="0.3">
      <c r="A2348" s="2">
        <v>5.4186445733093702</v>
      </c>
      <c r="B2348" t="s">
        <v>84097</v>
      </c>
    </row>
    <row r="2349" spans="1:2" x14ac:dyDescent="0.3">
      <c r="A2349" s="2">
        <v>1.4565966616501501E-2</v>
      </c>
      <c r="B2349" t="s">
        <v>84096</v>
      </c>
    </row>
    <row r="2350" spans="1:2" x14ac:dyDescent="0.3">
      <c r="A2350" s="2">
        <v>2.6001995484898099</v>
      </c>
      <c r="B2350" t="s">
        <v>84095</v>
      </c>
    </row>
    <row r="2351" spans="1:2" x14ac:dyDescent="0.3">
      <c r="A2351" s="2">
        <v>3.5265122468975299E-2</v>
      </c>
      <c r="B2351" t="s">
        <v>84094</v>
      </c>
    </row>
    <row r="2352" spans="1:2" x14ac:dyDescent="0.3">
      <c r="A2352" s="2">
        <v>0.31624999999999998</v>
      </c>
      <c r="B2352" t="s">
        <v>84093</v>
      </c>
    </row>
    <row r="2353" spans="1:2" x14ac:dyDescent="0.3">
      <c r="A2353" s="2">
        <v>0.38876959116250898</v>
      </c>
      <c r="B2353" t="s">
        <v>84092</v>
      </c>
    </row>
    <row r="2354" spans="1:2" x14ac:dyDescent="0.3">
      <c r="A2354" s="2">
        <v>0.34304176245339002</v>
      </c>
      <c r="B2354" t="s">
        <v>84091</v>
      </c>
    </row>
    <row r="2355" spans="1:2" x14ac:dyDescent="0.3">
      <c r="A2355" s="2">
        <v>0.251575724143278</v>
      </c>
      <c r="B2355" t="s">
        <v>84090</v>
      </c>
    </row>
    <row r="2356" spans="1:2" x14ac:dyDescent="0.3">
      <c r="A2356" s="2">
        <v>0.164455335829995</v>
      </c>
      <c r="B2356" t="s">
        <v>84089</v>
      </c>
    </row>
    <row r="2357" spans="1:2" x14ac:dyDescent="0.3">
      <c r="A2357" s="2">
        <v>0.49306565304627298</v>
      </c>
      <c r="B2357" t="s">
        <v>84088</v>
      </c>
    </row>
    <row r="2358" spans="1:2" x14ac:dyDescent="0.3">
      <c r="A2358" s="2">
        <v>1.6533183034479599</v>
      </c>
      <c r="B2358" t="s">
        <v>84087</v>
      </c>
    </row>
    <row r="2359" spans="1:2" x14ac:dyDescent="0.3">
      <c r="A2359" s="2">
        <v>0.38501000000000002</v>
      </c>
      <c r="B2359" t="s">
        <v>84086</v>
      </c>
    </row>
    <row r="2360" spans="1:2" x14ac:dyDescent="0.3">
      <c r="A2360" s="2">
        <v>0.14911562772319101</v>
      </c>
      <c r="B2360" t="s">
        <v>84085</v>
      </c>
    </row>
    <row r="2361" spans="1:2" x14ac:dyDescent="0.3">
      <c r="A2361" s="2">
        <v>3.8452855550924502E-2</v>
      </c>
      <c r="B2361" t="s">
        <v>84084</v>
      </c>
    </row>
    <row r="2362" spans="1:2" x14ac:dyDescent="0.3">
      <c r="A2362" s="2">
        <v>2.5946935282718799</v>
      </c>
      <c r="B2362" t="s">
        <v>84083</v>
      </c>
    </row>
    <row r="2363" spans="1:2" x14ac:dyDescent="0.3">
      <c r="A2363" s="2">
        <v>7.7627333396242296E-2</v>
      </c>
      <c r="B2363" t="s">
        <v>84082</v>
      </c>
    </row>
    <row r="2364" spans="1:2" x14ac:dyDescent="0.3">
      <c r="A2364" s="2">
        <v>1.09816784325764E-2</v>
      </c>
      <c r="B2364" t="s">
        <v>84081</v>
      </c>
    </row>
    <row r="2365" spans="1:2" x14ac:dyDescent="0.3">
      <c r="A2365" s="2">
        <v>2.9435827544984399E-2</v>
      </c>
      <c r="B2365" t="s">
        <v>84080</v>
      </c>
    </row>
    <row r="2366" spans="1:2" x14ac:dyDescent="0.3">
      <c r="A2366" s="2">
        <v>4.4510000000000001E-2</v>
      </c>
      <c r="B2366" t="s">
        <v>84079</v>
      </c>
    </row>
    <row r="2367" spans="1:2" x14ac:dyDescent="0.3">
      <c r="A2367" s="2">
        <v>6.79914287268869</v>
      </c>
      <c r="B2367" t="s">
        <v>84078</v>
      </c>
    </row>
    <row r="2368" spans="1:2" x14ac:dyDescent="0.3">
      <c r="A2368" s="2">
        <v>1.67222103931014</v>
      </c>
      <c r="B2368" t="s">
        <v>84077</v>
      </c>
    </row>
    <row r="2369" spans="1:2" x14ac:dyDescent="0.3">
      <c r="A2369" s="2">
        <v>6.8410799999999998</v>
      </c>
      <c r="B2369" t="s">
        <v>84076</v>
      </c>
    </row>
    <row r="2370" spans="1:2" x14ac:dyDescent="0.3">
      <c r="A2370" s="2">
        <v>8.4610386945629806E-2</v>
      </c>
      <c r="B2370" t="s">
        <v>84075</v>
      </c>
    </row>
    <row r="2371" spans="1:2" x14ac:dyDescent="0.3">
      <c r="A2371" s="2">
        <v>9.2429999999999998E-2</v>
      </c>
      <c r="B2371" t="s">
        <v>84074</v>
      </c>
    </row>
    <row r="2372" spans="1:2" x14ac:dyDescent="0.3">
      <c r="A2372" s="2">
        <v>4.759E-2</v>
      </c>
      <c r="B2372" t="s">
        <v>84073</v>
      </c>
    </row>
    <row r="2373" spans="1:2" x14ac:dyDescent="0.3">
      <c r="A2373" s="2">
        <v>5.0970000000000001E-2</v>
      </c>
      <c r="B2373" t="s">
        <v>84072</v>
      </c>
    </row>
    <row r="2374" spans="1:2" x14ac:dyDescent="0.3">
      <c r="A2374" s="2">
        <v>7.4349999999999999E-2</v>
      </c>
      <c r="B2374" t="s">
        <v>84071</v>
      </c>
    </row>
    <row r="2375" spans="1:2" x14ac:dyDescent="0.3">
      <c r="A2375" s="2">
        <v>3.6080000000000001E-2</v>
      </c>
      <c r="B2375" t="s">
        <v>84070</v>
      </c>
    </row>
    <row r="2376" spans="1:2" x14ac:dyDescent="0.3">
      <c r="A2376" s="2">
        <v>1.51048</v>
      </c>
      <c r="B2376" t="s">
        <v>84069</v>
      </c>
    </row>
    <row r="2377" spans="1:2" x14ac:dyDescent="0.3">
      <c r="A2377" s="2">
        <v>1.51048</v>
      </c>
      <c r="B2377" t="s">
        <v>84068</v>
      </c>
    </row>
    <row r="2378" spans="1:2" x14ac:dyDescent="0.3">
      <c r="A2378" s="2">
        <v>1.4933399999999999</v>
      </c>
      <c r="B2378" t="s">
        <v>84067</v>
      </c>
    </row>
    <row r="2379" spans="1:2" x14ac:dyDescent="0.3">
      <c r="A2379" s="2">
        <v>1.5337499999999999</v>
      </c>
      <c r="B2379" t="s">
        <v>84066</v>
      </c>
    </row>
    <row r="2380" spans="1:2" x14ac:dyDescent="0.3">
      <c r="A2380" s="2">
        <v>1.5337499999999999</v>
      </c>
      <c r="B2380" t="s">
        <v>84065</v>
      </c>
    </row>
    <row r="2381" spans="1:2" x14ac:dyDescent="0.3">
      <c r="A2381" s="2">
        <v>1.5278799999999999</v>
      </c>
      <c r="B2381" t="s">
        <v>84064</v>
      </c>
    </row>
    <row r="2382" spans="1:2" x14ac:dyDescent="0.3">
      <c r="A2382" s="2">
        <v>0.32610980416083402</v>
      </c>
      <c r="B2382" t="s">
        <v>84063</v>
      </c>
    </row>
    <row r="2383" spans="1:2" x14ac:dyDescent="0.3">
      <c r="A2383" s="2">
        <v>0.29377743386989802</v>
      </c>
      <c r="B2383" t="s">
        <v>84062</v>
      </c>
    </row>
    <row r="2384" spans="1:2" x14ac:dyDescent="0.3">
      <c r="A2384" s="2">
        <v>2.6046987500320999</v>
      </c>
      <c r="B2384" t="s">
        <v>84061</v>
      </c>
    </row>
    <row r="2385" spans="1:2" x14ac:dyDescent="0.3">
      <c r="A2385" s="2">
        <v>6.5089999999999995E-2</v>
      </c>
      <c r="B2385" t="s">
        <v>84060</v>
      </c>
    </row>
    <row r="2386" spans="1:2" x14ac:dyDescent="0.3">
      <c r="A2386" s="2">
        <v>0.36731759388070601</v>
      </c>
      <c r="B2386" t="s">
        <v>84059</v>
      </c>
    </row>
    <row r="2387" spans="1:2" x14ac:dyDescent="0.3">
      <c r="A2387" s="2">
        <v>0.15798999999999999</v>
      </c>
      <c r="B2387" t="s">
        <v>84058</v>
      </c>
    </row>
    <row r="2388" spans="1:2" x14ac:dyDescent="0.3">
      <c r="A2388" s="2">
        <v>0.240165262845351</v>
      </c>
      <c r="B2388" t="s">
        <v>84057</v>
      </c>
    </row>
    <row r="2389" spans="1:2" x14ac:dyDescent="0.3">
      <c r="A2389" s="2">
        <v>4.4800700000000004</v>
      </c>
      <c r="B2389" t="s">
        <v>84056</v>
      </c>
    </row>
    <row r="2390" spans="1:2" x14ac:dyDescent="0.3">
      <c r="A2390" s="2">
        <v>166.765814240494</v>
      </c>
      <c r="B2390" t="s">
        <v>84055</v>
      </c>
    </row>
    <row r="2391" spans="1:2" x14ac:dyDescent="0.3">
      <c r="A2391" s="2">
        <v>285.01536143252099</v>
      </c>
      <c r="B2391" t="s">
        <v>84054</v>
      </c>
    </row>
    <row r="2392" spans="1:2" x14ac:dyDescent="0.3">
      <c r="A2392" s="2">
        <v>178.52423901349999</v>
      </c>
      <c r="B2392" t="s">
        <v>84053</v>
      </c>
    </row>
    <row r="2393" spans="1:2" x14ac:dyDescent="0.3">
      <c r="A2393" s="2">
        <v>9.2899999999999996E-3</v>
      </c>
      <c r="B2393" t="s">
        <v>84052</v>
      </c>
    </row>
    <row r="2394" spans="1:2" x14ac:dyDescent="0.3">
      <c r="A2394" s="2">
        <v>25.968969999999999</v>
      </c>
      <c r="B2394" t="s">
        <v>84051</v>
      </c>
    </row>
    <row r="2395" spans="1:2" x14ac:dyDescent="0.3">
      <c r="A2395" s="2">
        <v>121.91179968133</v>
      </c>
      <c r="B2395" t="s">
        <v>84050</v>
      </c>
    </row>
    <row r="2396" spans="1:2" x14ac:dyDescent="0.3">
      <c r="A2396" s="2">
        <v>4.5969384079634299</v>
      </c>
      <c r="B2396" t="s">
        <v>84049</v>
      </c>
    </row>
    <row r="2397" spans="1:2" x14ac:dyDescent="0.3">
      <c r="A2397" s="2">
        <v>1.2530756835227801E-2</v>
      </c>
      <c r="B2397" t="s">
        <v>84048</v>
      </c>
    </row>
    <row r="2398" spans="1:2" x14ac:dyDescent="0.3">
      <c r="A2398" s="2">
        <v>7.8018555656374504</v>
      </c>
      <c r="B2398" t="s">
        <v>84047</v>
      </c>
    </row>
    <row r="2399" spans="1:2" x14ac:dyDescent="0.3">
      <c r="A2399" s="2">
        <v>6.6570000000000004E-2</v>
      </c>
      <c r="B2399" t="s">
        <v>84046</v>
      </c>
    </row>
    <row r="2400" spans="1:2" x14ac:dyDescent="0.3">
      <c r="A2400" s="2">
        <v>5.0070169230866099</v>
      </c>
      <c r="B2400" t="s">
        <v>84045</v>
      </c>
    </row>
    <row r="2401" spans="1:2" x14ac:dyDescent="0.3">
      <c r="A2401" s="2">
        <v>1.7682409986905001</v>
      </c>
      <c r="B2401" t="s">
        <v>84044</v>
      </c>
    </row>
    <row r="2402" spans="1:2" x14ac:dyDescent="0.3">
      <c r="A2402" s="2">
        <v>0.87119000000000002</v>
      </c>
      <c r="B2402" t="s">
        <v>84043</v>
      </c>
    </row>
    <row r="2403" spans="1:2" x14ac:dyDescent="0.3">
      <c r="A2403" s="2">
        <v>7.1120000000000001</v>
      </c>
      <c r="B2403" t="s">
        <v>84042</v>
      </c>
    </row>
    <row r="2404" spans="1:2" x14ac:dyDescent="0.3">
      <c r="A2404" s="2">
        <v>170.91700532853801</v>
      </c>
      <c r="B2404" t="s">
        <v>84041</v>
      </c>
    </row>
    <row r="2405" spans="1:2" x14ac:dyDescent="0.3">
      <c r="A2405" s="2">
        <v>4.8056200000000002</v>
      </c>
      <c r="B2405" t="s">
        <v>84040</v>
      </c>
    </row>
    <row r="2406" spans="1:2" x14ac:dyDescent="0.3">
      <c r="A2406" s="2">
        <v>4.43282505871883</v>
      </c>
      <c r="B2406" t="s">
        <v>84039</v>
      </c>
    </row>
    <row r="2407" spans="1:2" x14ac:dyDescent="0.3">
      <c r="A2407" s="2">
        <v>3.8192699999999999</v>
      </c>
      <c r="B2407" t="s">
        <v>84038</v>
      </c>
    </row>
    <row r="2408" spans="1:2" x14ac:dyDescent="0.3">
      <c r="A2408" s="2">
        <v>4.94341667153933</v>
      </c>
      <c r="B2408" t="s">
        <v>84037</v>
      </c>
    </row>
    <row r="2409" spans="1:2" x14ac:dyDescent="0.3">
      <c r="A2409" s="2">
        <v>10.0097644512133</v>
      </c>
      <c r="B2409" t="s">
        <v>84036</v>
      </c>
    </row>
    <row r="2410" spans="1:2" x14ac:dyDescent="0.3">
      <c r="A2410" s="2">
        <v>6.29543674868731</v>
      </c>
      <c r="B2410" t="s">
        <v>84035</v>
      </c>
    </row>
    <row r="2411" spans="1:2" x14ac:dyDescent="0.3">
      <c r="A2411" s="2">
        <v>52.550119251400602</v>
      </c>
      <c r="B2411" t="s">
        <v>84034</v>
      </c>
    </row>
    <row r="2412" spans="1:2" x14ac:dyDescent="0.3">
      <c r="A2412" s="2">
        <v>30.857398598466901</v>
      </c>
      <c r="B2412" t="s">
        <v>84033</v>
      </c>
    </row>
    <row r="2413" spans="1:2" x14ac:dyDescent="0.3">
      <c r="A2413" s="2">
        <v>49.543061329444299</v>
      </c>
      <c r="B2413" t="s">
        <v>84032</v>
      </c>
    </row>
    <row r="2414" spans="1:2" x14ac:dyDescent="0.3">
      <c r="A2414" s="2">
        <v>59.955248913677998</v>
      </c>
      <c r="B2414" t="s">
        <v>84031</v>
      </c>
    </row>
    <row r="2415" spans="1:2" x14ac:dyDescent="0.3">
      <c r="A2415" s="2">
        <v>78.3716144552656</v>
      </c>
      <c r="B2415" t="s">
        <v>84030</v>
      </c>
    </row>
    <row r="2416" spans="1:2" x14ac:dyDescent="0.3">
      <c r="A2416" s="2">
        <v>85.969986163039707</v>
      </c>
      <c r="B2416" t="s">
        <v>84029</v>
      </c>
    </row>
    <row r="2417" spans="1:2" x14ac:dyDescent="0.3">
      <c r="A2417" s="2">
        <v>250.90403795666799</v>
      </c>
      <c r="B2417" t="s">
        <v>84028</v>
      </c>
    </row>
    <row r="2418" spans="1:2" x14ac:dyDescent="0.3">
      <c r="A2418" s="2">
        <v>4.7535002772897901</v>
      </c>
      <c r="B2418" t="s">
        <v>84027</v>
      </c>
    </row>
    <row r="2419" spans="1:2" x14ac:dyDescent="0.3">
      <c r="A2419" s="2">
        <v>9.6007727822202202</v>
      </c>
      <c r="B2419" t="s">
        <v>84026</v>
      </c>
    </row>
    <row r="2420" spans="1:2" x14ac:dyDescent="0.3">
      <c r="A2420" s="2">
        <v>3.72113</v>
      </c>
      <c r="B2420" t="s">
        <v>84025</v>
      </c>
    </row>
    <row r="2421" spans="1:2" x14ac:dyDescent="0.3">
      <c r="A2421" s="2">
        <v>0.116806113619838</v>
      </c>
      <c r="B2421" t="s">
        <v>84024</v>
      </c>
    </row>
    <row r="2422" spans="1:2" x14ac:dyDescent="0.3">
      <c r="A2422" s="2">
        <v>2.9535703640676698</v>
      </c>
      <c r="B2422" t="s">
        <v>84023</v>
      </c>
    </row>
    <row r="2423" spans="1:2" x14ac:dyDescent="0.3">
      <c r="A2423" s="2">
        <v>2.4536546016842999</v>
      </c>
      <c r="B2423" t="s">
        <v>84022</v>
      </c>
    </row>
    <row r="2424" spans="1:2" x14ac:dyDescent="0.3">
      <c r="A2424" s="2">
        <v>8.2150000000000001E-2</v>
      </c>
      <c r="B2424" t="s">
        <v>84021</v>
      </c>
    </row>
    <row r="2425" spans="1:2" x14ac:dyDescent="0.3">
      <c r="A2425" s="2">
        <v>90.936109999999999</v>
      </c>
      <c r="B2425" t="s">
        <v>84020</v>
      </c>
    </row>
    <row r="2426" spans="1:2" x14ac:dyDescent="0.3">
      <c r="A2426" s="2">
        <v>4.5146079092811799</v>
      </c>
      <c r="B2426" t="s">
        <v>84019</v>
      </c>
    </row>
    <row r="2427" spans="1:2" x14ac:dyDescent="0.3">
      <c r="A2427" s="2">
        <v>4.5146079092811799</v>
      </c>
      <c r="B2427" t="s">
        <v>84018</v>
      </c>
    </row>
    <row r="2428" spans="1:2" x14ac:dyDescent="0.3">
      <c r="A2428" s="2">
        <v>11.494181958322599</v>
      </c>
      <c r="B2428" t="s">
        <v>84017</v>
      </c>
    </row>
    <row r="2429" spans="1:2" x14ac:dyDescent="0.3">
      <c r="A2429" s="2">
        <v>27.652184024003301</v>
      </c>
      <c r="B2429" t="s">
        <v>84016</v>
      </c>
    </row>
    <row r="2430" spans="1:2" x14ac:dyDescent="0.3">
      <c r="A2430" s="2">
        <v>3.4833799999999999</v>
      </c>
      <c r="B2430" t="s">
        <v>84015</v>
      </c>
    </row>
    <row r="2431" spans="1:2" x14ac:dyDescent="0.3">
      <c r="A2431" s="2">
        <v>2.4595899999999999</v>
      </c>
      <c r="B2431" t="s">
        <v>84014</v>
      </c>
    </row>
    <row r="2432" spans="1:2" x14ac:dyDescent="0.3">
      <c r="A2432" s="2">
        <v>0.36886000000000002</v>
      </c>
      <c r="B2432" t="s">
        <v>84013</v>
      </c>
    </row>
    <row r="2433" spans="1:2" x14ac:dyDescent="0.3">
      <c r="A2433" s="2">
        <v>0.35136361322771897</v>
      </c>
      <c r="B2433" t="s">
        <v>84012</v>
      </c>
    </row>
    <row r="2434" spans="1:2" x14ac:dyDescent="0.3">
      <c r="A2434" s="2">
        <v>4.9590000000000002E-2</v>
      </c>
      <c r="B2434" t="s">
        <v>84011</v>
      </c>
    </row>
    <row r="2435" spans="1:2" x14ac:dyDescent="0.3">
      <c r="A2435" s="2">
        <v>4.9590000000000002E-2</v>
      </c>
      <c r="B2435" t="s">
        <v>84010</v>
      </c>
    </row>
    <row r="2436" spans="1:2" x14ac:dyDescent="0.3">
      <c r="A2436" s="2">
        <v>0.10247000000000001</v>
      </c>
      <c r="B2436" t="s">
        <v>84009</v>
      </c>
    </row>
    <row r="2437" spans="1:2" x14ac:dyDescent="0.3">
      <c r="A2437" s="2">
        <v>9.8185058837482603E-3</v>
      </c>
      <c r="B2437" t="s">
        <v>84008</v>
      </c>
    </row>
    <row r="2438" spans="1:2" x14ac:dyDescent="0.3">
      <c r="A2438" s="2">
        <v>0.73228000000000004</v>
      </c>
      <c r="B2438" t="s">
        <v>84007</v>
      </c>
    </row>
    <row r="2439" spans="1:2" x14ac:dyDescent="0.3">
      <c r="A2439" s="2">
        <v>9.2906351532044003</v>
      </c>
      <c r="B2439" t="s">
        <v>84006</v>
      </c>
    </row>
    <row r="2440" spans="1:2" x14ac:dyDescent="0.3">
      <c r="A2440" s="2">
        <v>0.29436834135796403</v>
      </c>
      <c r="B2440" t="s">
        <v>84005</v>
      </c>
    </row>
    <row r="2441" spans="1:2" x14ac:dyDescent="0.3">
      <c r="A2441" s="2">
        <v>0.51272991374140198</v>
      </c>
      <c r="B2441" t="s">
        <v>84004</v>
      </c>
    </row>
    <row r="2442" spans="1:2" x14ac:dyDescent="0.3">
      <c r="A2442" s="2">
        <v>4.9766599999999999</v>
      </c>
      <c r="B2442" t="s">
        <v>84003</v>
      </c>
    </row>
    <row r="2443" spans="1:2" x14ac:dyDescent="0.3">
      <c r="A2443" s="2">
        <v>9.75846161762179E-3</v>
      </c>
      <c r="B2443" t="s">
        <v>84002</v>
      </c>
    </row>
    <row r="2444" spans="1:2" x14ac:dyDescent="0.3">
      <c r="A2444" s="2">
        <v>2.0464990743592701</v>
      </c>
      <c r="B2444" t="s">
        <v>84001</v>
      </c>
    </row>
    <row r="2445" spans="1:2" x14ac:dyDescent="0.3">
      <c r="A2445" s="2">
        <v>13.622460390554901</v>
      </c>
      <c r="B2445" t="s">
        <v>84000</v>
      </c>
    </row>
    <row r="2446" spans="1:2" x14ac:dyDescent="0.3">
      <c r="A2446" s="2">
        <v>0.10940337549482899</v>
      </c>
      <c r="B2446" t="s">
        <v>83999</v>
      </c>
    </row>
    <row r="2447" spans="1:2" x14ac:dyDescent="0.3">
      <c r="A2447" s="2">
        <v>0.569159814459403</v>
      </c>
      <c r="B2447" t="s">
        <v>83998</v>
      </c>
    </row>
    <row r="2448" spans="1:2" x14ac:dyDescent="0.3">
      <c r="A2448" s="2">
        <v>0.49193019739888499</v>
      </c>
      <c r="B2448" t="s">
        <v>83997</v>
      </c>
    </row>
    <row r="2449" spans="1:2" x14ac:dyDescent="0.3">
      <c r="A2449" s="2">
        <v>7.4544645558104498E-3</v>
      </c>
      <c r="B2449" t="s">
        <v>83996</v>
      </c>
    </row>
    <row r="2450" spans="1:2" x14ac:dyDescent="0.3">
      <c r="A2450" s="2">
        <v>0.142977661199857</v>
      </c>
      <c r="B2450" t="s">
        <v>83995</v>
      </c>
    </row>
    <row r="2451" spans="1:2" x14ac:dyDescent="0.3">
      <c r="A2451" s="2">
        <v>9.715E-2</v>
      </c>
      <c r="B2451" t="s">
        <v>83994</v>
      </c>
    </row>
    <row r="2452" spans="1:2" x14ac:dyDescent="0.3">
      <c r="A2452" s="2">
        <v>0.12465</v>
      </c>
      <c r="B2452" t="s">
        <v>83993</v>
      </c>
    </row>
    <row r="2453" spans="1:2" x14ac:dyDescent="0.3">
      <c r="A2453" s="2">
        <v>1.189E-2</v>
      </c>
      <c r="B2453" t="s">
        <v>83992</v>
      </c>
    </row>
    <row r="2454" spans="1:2" x14ac:dyDescent="0.3">
      <c r="A2454" s="2">
        <v>14.2696273986211</v>
      </c>
      <c r="B2454" t="s">
        <v>83991</v>
      </c>
    </row>
    <row r="2455" spans="1:2" x14ac:dyDescent="0.3">
      <c r="A2455" s="2">
        <v>6.71099009441751</v>
      </c>
      <c r="B2455" t="s">
        <v>83990</v>
      </c>
    </row>
    <row r="2456" spans="1:2" x14ac:dyDescent="0.3">
      <c r="A2456" s="2">
        <v>28.350490000000001</v>
      </c>
      <c r="B2456" t="s">
        <v>83989</v>
      </c>
    </row>
    <row r="2457" spans="1:2" x14ac:dyDescent="0.3">
      <c r="A2457" s="2">
        <v>39.593753299031</v>
      </c>
      <c r="B2457" t="s">
        <v>83988</v>
      </c>
    </row>
    <row r="2458" spans="1:2" x14ac:dyDescent="0.3">
      <c r="A2458" s="2">
        <v>0.14649355830094199</v>
      </c>
      <c r="B2458" t="s">
        <v>83987</v>
      </c>
    </row>
    <row r="2459" spans="1:2" x14ac:dyDescent="0.3">
      <c r="A2459" s="2">
        <v>17.2596309665871</v>
      </c>
      <c r="B2459" t="s">
        <v>83986</v>
      </c>
    </row>
    <row r="2460" spans="1:2" x14ac:dyDescent="0.3">
      <c r="A2460" s="2">
        <v>1.1212754047335201</v>
      </c>
      <c r="B2460" t="s">
        <v>83985</v>
      </c>
    </row>
    <row r="2461" spans="1:2" x14ac:dyDescent="0.3">
      <c r="A2461" s="2">
        <v>1.2700246473003101</v>
      </c>
      <c r="B2461" t="s">
        <v>83984</v>
      </c>
    </row>
    <row r="2462" spans="1:2" x14ac:dyDescent="0.3">
      <c r="A2462" s="2">
        <v>1.3759880307810399</v>
      </c>
      <c r="B2462" t="s">
        <v>83983</v>
      </c>
    </row>
    <row r="2463" spans="1:2" x14ac:dyDescent="0.3">
      <c r="A2463" s="2">
        <v>0.72742211679014401</v>
      </c>
      <c r="B2463" t="s">
        <v>83982</v>
      </c>
    </row>
    <row r="2464" spans="1:2" x14ac:dyDescent="0.3">
      <c r="A2464" s="2">
        <v>24.574290441866498</v>
      </c>
      <c r="B2464" t="s">
        <v>83981</v>
      </c>
    </row>
    <row r="2465" spans="1:2" x14ac:dyDescent="0.3">
      <c r="A2465" s="2">
        <v>5.3163200000000002</v>
      </c>
      <c r="B2465" t="s">
        <v>83980</v>
      </c>
    </row>
    <row r="2466" spans="1:2" x14ac:dyDescent="0.3">
      <c r="A2466" s="2">
        <v>16.20439</v>
      </c>
      <c r="B2466" t="s">
        <v>83979</v>
      </c>
    </row>
    <row r="2467" spans="1:2" x14ac:dyDescent="0.3">
      <c r="A2467" s="2">
        <v>0.37001000000000001</v>
      </c>
      <c r="B2467" t="s">
        <v>83978</v>
      </c>
    </row>
    <row r="2468" spans="1:2" x14ac:dyDescent="0.3">
      <c r="A2468" s="2">
        <v>1441.3218699981501</v>
      </c>
      <c r="B2468" t="s">
        <v>83977</v>
      </c>
    </row>
    <row r="2469" spans="1:2" x14ac:dyDescent="0.3">
      <c r="A2469" s="2">
        <v>105.80676</v>
      </c>
      <c r="B2469" t="s">
        <v>83976</v>
      </c>
    </row>
    <row r="2470" spans="1:2" x14ac:dyDescent="0.3">
      <c r="A2470" s="2">
        <v>96.673270000000002</v>
      </c>
      <c r="B2470" t="s">
        <v>83975</v>
      </c>
    </row>
    <row r="2471" spans="1:2" x14ac:dyDescent="0.3">
      <c r="A2471" s="2">
        <v>16.370529999999999</v>
      </c>
      <c r="B2471" t="s">
        <v>83974</v>
      </c>
    </row>
    <row r="2472" spans="1:2" x14ac:dyDescent="0.3">
      <c r="A2472" s="2">
        <v>6.1040000000000001</v>
      </c>
      <c r="B2472" t="s">
        <v>83973</v>
      </c>
    </row>
    <row r="2473" spans="1:2" x14ac:dyDescent="0.3">
      <c r="A2473" s="2">
        <v>12.205120000000001</v>
      </c>
      <c r="B2473" t="s">
        <v>83972</v>
      </c>
    </row>
    <row r="2474" spans="1:2" x14ac:dyDescent="0.3">
      <c r="A2474" s="2">
        <v>5.9812726217796204</v>
      </c>
      <c r="B2474" t="s">
        <v>83971</v>
      </c>
    </row>
    <row r="2475" spans="1:2" x14ac:dyDescent="0.3">
      <c r="A2475" s="2">
        <v>0.121330010556187</v>
      </c>
      <c r="B2475" t="s">
        <v>83970</v>
      </c>
    </row>
    <row r="2476" spans="1:2" x14ac:dyDescent="0.3">
      <c r="A2476" s="2">
        <v>5.7306279411860298E-2</v>
      </c>
      <c r="B2476" t="s">
        <v>83969</v>
      </c>
    </row>
    <row r="2477" spans="1:2" x14ac:dyDescent="0.3">
      <c r="A2477" s="2">
        <v>2.1241414529928999</v>
      </c>
      <c r="B2477" t="s">
        <v>83968</v>
      </c>
    </row>
    <row r="2478" spans="1:2" x14ac:dyDescent="0.3">
      <c r="A2478" s="2">
        <v>1.7909999999999999E-2</v>
      </c>
      <c r="B2478" t="s">
        <v>83967</v>
      </c>
    </row>
    <row r="2479" spans="1:2" x14ac:dyDescent="0.3">
      <c r="A2479" s="2">
        <v>0.16497676311908899</v>
      </c>
      <c r="B2479" t="s">
        <v>83966</v>
      </c>
    </row>
    <row r="2480" spans="1:2" x14ac:dyDescent="0.3">
      <c r="A2480" s="2">
        <v>1.7995940171972</v>
      </c>
      <c r="B2480" t="s">
        <v>83965</v>
      </c>
    </row>
    <row r="2481" spans="1:2" x14ac:dyDescent="0.3">
      <c r="A2481" s="2">
        <v>0.15361499567963499</v>
      </c>
      <c r="B2481" t="s">
        <v>83964</v>
      </c>
    </row>
    <row r="2482" spans="1:2" x14ac:dyDescent="0.3">
      <c r="A2482" s="2">
        <v>0.54580145752186404</v>
      </c>
      <c r="B2482" t="s">
        <v>83963</v>
      </c>
    </row>
    <row r="2483" spans="1:2" x14ac:dyDescent="0.3">
      <c r="A2483" s="2">
        <v>0.45521842163027698</v>
      </c>
      <c r="B2483" t="s">
        <v>83962</v>
      </c>
    </row>
    <row r="2484" spans="1:2" x14ac:dyDescent="0.3">
      <c r="A2484" s="2">
        <v>1.6662526261326902E-2</v>
      </c>
      <c r="B2484" t="s">
        <v>83961</v>
      </c>
    </row>
    <row r="2485" spans="1:2" x14ac:dyDescent="0.3">
      <c r="A2485" s="2">
        <v>2.3200980894008499E-2</v>
      </c>
      <c r="B2485" t="s">
        <v>83960</v>
      </c>
    </row>
    <row r="2486" spans="1:2" x14ac:dyDescent="0.3">
      <c r="A2486" s="2">
        <v>2.3714182756057401E-2</v>
      </c>
      <c r="B2486" t="s">
        <v>83959</v>
      </c>
    </row>
    <row r="2487" spans="1:2" x14ac:dyDescent="0.3">
      <c r="A2487" s="2">
        <v>3.9354539097638899</v>
      </c>
      <c r="B2487" t="s">
        <v>83958</v>
      </c>
    </row>
    <row r="2488" spans="1:2" x14ac:dyDescent="0.3">
      <c r="A2488" s="2">
        <v>2.9005825846623399</v>
      </c>
      <c r="B2488" t="s">
        <v>83957</v>
      </c>
    </row>
    <row r="2489" spans="1:2" x14ac:dyDescent="0.3">
      <c r="A2489" s="2">
        <v>0.387918029302593</v>
      </c>
      <c r="B2489" t="s">
        <v>83956</v>
      </c>
    </row>
    <row r="2490" spans="1:2" x14ac:dyDescent="0.3">
      <c r="A2490" s="2">
        <v>0.388748403120312</v>
      </c>
      <c r="B2490" t="s">
        <v>83955</v>
      </c>
    </row>
    <row r="2491" spans="1:2" x14ac:dyDescent="0.3">
      <c r="A2491" s="2">
        <v>0.43292125038520701</v>
      </c>
      <c r="B2491" t="s">
        <v>83954</v>
      </c>
    </row>
    <row r="2492" spans="1:2" x14ac:dyDescent="0.3">
      <c r="A2492" s="2">
        <v>4.7453078516169898</v>
      </c>
      <c r="B2492" t="s">
        <v>83953</v>
      </c>
    </row>
    <row r="2493" spans="1:2" x14ac:dyDescent="0.3">
      <c r="A2493" s="2">
        <v>1.0511989020507899</v>
      </c>
      <c r="B2493" t="s">
        <v>83952</v>
      </c>
    </row>
    <row r="2494" spans="1:2" x14ac:dyDescent="0.3">
      <c r="A2494" s="2">
        <v>0.83355053720259897</v>
      </c>
      <c r="B2494" t="s">
        <v>83951</v>
      </c>
    </row>
    <row r="2495" spans="1:2" x14ac:dyDescent="0.3">
      <c r="A2495" s="2">
        <v>0.28128999999999998</v>
      </c>
      <c r="B2495" t="s">
        <v>83950</v>
      </c>
    </row>
    <row r="2496" spans="1:2" x14ac:dyDescent="0.3">
      <c r="A2496" s="2">
        <v>0.26415</v>
      </c>
      <c r="B2496" t="s">
        <v>83949</v>
      </c>
    </row>
    <row r="2497" spans="1:2" x14ac:dyDescent="0.3">
      <c r="A2497" s="2">
        <v>1.2582283889432</v>
      </c>
      <c r="B2497" t="s">
        <v>83948</v>
      </c>
    </row>
    <row r="2498" spans="1:2" x14ac:dyDescent="0.3">
      <c r="A2498" s="2">
        <v>0.84220352394880704</v>
      </c>
      <c r="B2498" t="s">
        <v>83947</v>
      </c>
    </row>
    <row r="2499" spans="1:2" x14ac:dyDescent="0.3">
      <c r="A2499" s="2">
        <v>0.14945746662376899</v>
      </c>
      <c r="B2499" t="s">
        <v>83946</v>
      </c>
    </row>
    <row r="2500" spans="1:2" x14ac:dyDescent="0.3">
      <c r="A2500" s="2">
        <v>3.2258895123906499</v>
      </c>
      <c r="B2500" t="s">
        <v>83945</v>
      </c>
    </row>
    <row r="2501" spans="1:2" x14ac:dyDescent="0.3">
      <c r="A2501" s="2">
        <v>0.73341993046161402</v>
      </c>
      <c r="B2501" t="s">
        <v>83944</v>
      </c>
    </row>
    <row r="2502" spans="1:2" x14ac:dyDescent="0.3">
      <c r="A2502" s="2">
        <v>0.17733112719342201</v>
      </c>
      <c r="B2502" t="s">
        <v>83943</v>
      </c>
    </row>
    <row r="2503" spans="1:2" x14ac:dyDescent="0.3">
      <c r="A2503" s="2">
        <v>0.63686239625365804</v>
      </c>
      <c r="B2503" t="s">
        <v>83942</v>
      </c>
    </row>
    <row r="2504" spans="1:2" x14ac:dyDescent="0.3">
      <c r="A2504" s="2">
        <v>4.0594891843692196</v>
      </c>
      <c r="B2504" t="s">
        <v>83941</v>
      </c>
    </row>
    <row r="2505" spans="1:2" x14ac:dyDescent="0.3">
      <c r="A2505" s="2">
        <v>4.0989169468347103E-2</v>
      </c>
      <c r="B2505" t="s">
        <v>83940</v>
      </c>
    </row>
    <row r="2506" spans="1:2" x14ac:dyDescent="0.3">
      <c r="A2506" s="2">
        <v>0.17752365085131</v>
      </c>
      <c r="B2506" t="s">
        <v>83939</v>
      </c>
    </row>
    <row r="2507" spans="1:2" x14ac:dyDescent="0.3">
      <c r="A2507" s="2">
        <v>5.36295708526962E-2</v>
      </c>
      <c r="B2507" t="s">
        <v>83938</v>
      </c>
    </row>
    <row r="2508" spans="1:2" x14ac:dyDescent="0.3">
      <c r="A2508" s="2">
        <v>9.2166758105178594</v>
      </c>
      <c r="B2508" t="s">
        <v>83937</v>
      </c>
    </row>
    <row r="2509" spans="1:2" x14ac:dyDescent="0.3">
      <c r="A2509" s="2">
        <v>0.90722234293204895</v>
      </c>
      <c r="B2509" t="s">
        <v>83936</v>
      </c>
    </row>
    <row r="2510" spans="1:2" x14ac:dyDescent="0.3">
      <c r="A2510" s="2">
        <v>0.84622498825250603</v>
      </c>
      <c r="B2510" t="s">
        <v>83935</v>
      </c>
    </row>
    <row r="2511" spans="1:2" x14ac:dyDescent="0.3">
      <c r="A2511" s="2">
        <v>0.17096177020574499</v>
      </c>
      <c r="B2511" t="s">
        <v>83934</v>
      </c>
    </row>
    <row r="2512" spans="1:2" x14ac:dyDescent="0.3">
      <c r="A2512" s="2">
        <v>0.14966535416260199</v>
      </c>
      <c r="B2512" t="s">
        <v>83933</v>
      </c>
    </row>
    <row r="2513" spans="1:2" x14ac:dyDescent="0.3">
      <c r="A2513" s="2">
        <v>1.2273671063498399</v>
      </c>
      <c r="B2513" t="s">
        <v>83932</v>
      </c>
    </row>
    <row r="2514" spans="1:2" x14ac:dyDescent="0.3">
      <c r="A2514" s="2">
        <v>0.14017651094756001</v>
      </c>
      <c r="B2514" t="s">
        <v>83931</v>
      </c>
    </row>
    <row r="2515" spans="1:2" x14ac:dyDescent="0.3">
      <c r="A2515" s="2">
        <v>0.49034767807285801</v>
      </c>
      <c r="B2515" t="s">
        <v>83930</v>
      </c>
    </row>
    <row r="2516" spans="1:2" x14ac:dyDescent="0.3">
      <c r="A2516" s="2">
        <v>0.132594116832597</v>
      </c>
      <c r="B2516" t="s">
        <v>83929</v>
      </c>
    </row>
    <row r="2517" spans="1:2" x14ac:dyDescent="0.3">
      <c r="A2517" s="2">
        <v>0.34591875709627301</v>
      </c>
      <c r="B2517" t="s">
        <v>83928</v>
      </c>
    </row>
    <row r="2518" spans="1:2" x14ac:dyDescent="0.3">
      <c r="A2518" s="2">
        <v>1.72015015887917E-3</v>
      </c>
      <c r="B2518" t="s">
        <v>83927</v>
      </c>
    </row>
    <row r="2519" spans="1:2" x14ac:dyDescent="0.3">
      <c r="A2519" s="2">
        <v>1.02173126152252</v>
      </c>
      <c r="B2519" t="s">
        <v>83926</v>
      </c>
    </row>
    <row r="2520" spans="1:2" x14ac:dyDescent="0.3">
      <c r="A2520" s="2">
        <v>3.6358863543940301E-2</v>
      </c>
      <c r="B2520" t="s">
        <v>83925</v>
      </c>
    </row>
    <row r="2521" spans="1:2" x14ac:dyDescent="0.3">
      <c r="A2521" s="2">
        <v>7.8276202622054895E-4</v>
      </c>
      <c r="B2521" t="s">
        <v>83924</v>
      </c>
    </row>
    <row r="2522" spans="1:2" x14ac:dyDescent="0.3">
      <c r="A2522" s="2">
        <v>7.7828758561469705E-4</v>
      </c>
      <c r="B2522" t="s">
        <v>83923</v>
      </c>
    </row>
    <row r="2523" spans="1:2" x14ac:dyDescent="0.3">
      <c r="A2523" s="2">
        <v>2.0200220659650102E-3</v>
      </c>
      <c r="B2523" t="s">
        <v>83922</v>
      </c>
    </row>
    <row r="2524" spans="1:2" x14ac:dyDescent="0.3">
      <c r="A2524" s="2">
        <v>7.3756399999999998</v>
      </c>
      <c r="B2524" t="s">
        <v>83921</v>
      </c>
    </row>
    <row r="2525" spans="1:2" x14ac:dyDescent="0.3">
      <c r="A2525" s="2">
        <v>4.2565432162282804</v>
      </c>
      <c r="B2525" t="s">
        <v>83920</v>
      </c>
    </row>
    <row r="2526" spans="1:2" x14ac:dyDescent="0.3">
      <c r="A2526" s="2">
        <v>1.15E-3</v>
      </c>
      <c r="B2526" t="s">
        <v>83919</v>
      </c>
    </row>
    <row r="2527" spans="1:2" x14ac:dyDescent="0.3">
      <c r="A2527" s="2">
        <v>2.5056530755892599E-2</v>
      </c>
      <c r="B2527" t="s">
        <v>83918</v>
      </c>
    </row>
    <row r="2528" spans="1:2" x14ac:dyDescent="0.3">
      <c r="A2528" s="2">
        <v>712.23504450463201</v>
      </c>
      <c r="B2528" t="s">
        <v>83917</v>
      </c>
    </row>
    <row r="2529" spans="1:2" x14ac:dyDescent="0.3">
      <c r="A2529" s="2">
        <v>0.41547481072228498</v>
      </c>
      <c r="B2529" t="s">
        <v>83916</v>
      </c>
    </row>
    <row r="2530" spans="1:2" x14ac:dyDescent="0.3">
      <c r="A2530" s="2">
        <v>0.144705748083229</v>
      </c>
      <c r="B2530" t="s">
        <v>83915</v>
      </c>
    </row>
    <row r="2531" spans="1:2" x14ac:dyDescent="0.3">
      <c r="A2531" s="2">
        <v>3.86179413326738</v>
      </c>
      <c r="B2531" t="s">
        <v>83914</v>
      </c>
    </row>
    <row r="2532" spans="1:2" x14ac:dyDescent="0.3">
      <c r="A2532" s="2">
        <v>0.16820972581037</v>
      </c>
      <c r="B2532" t="s">
        <v>83913</v>
      </c>
    </row>
    <row r="2533" spans="1:2" x14ac:dyDescent="0.3">
      <c r="A2533" s="2">
        <v>0.1113655513285</v>
      </c>
      <c r="B2533" t="s">
        <v>83912</v>
      </c>
    </row>
    <row r="2534" spans="1:2" x14ac:dyDescent="0.3">
      <c r="A2534" s="2">
        <v>2.18334994065648</v>
      </c>
      <c r="B2534" t="s">
        <v>83911</v>
      </c>
    </row>
    <row r="2535" spans="1:2" x14ac:dyDescent="0.3">
      <c r="A2535" s="2">
        <v>0.15090999999999999</v>
      </c>
      <c r="B2535" t="s">
        <v>83910</v>
      </c>
    </row>
    <row r="2536" spans="1:2" x14ac:dyDescent="0.3">
      <c r="A2536" s="2">
        <v>0.1055</v>
      </c>
      <c r="B2536" t="s">
        <v>83909</v>
      </c>
    </row>
    <row r="2537" spans="1:2" x14ac:dyDescent="0.3">
      <c r="A2537" s="2">
        <v>0.13192999999999999</v>
      </c>
      <c r="B2537" t="s">
        <v>83908</v>
      </c>
    </row>
    <row r="2538" spans="1:2" x14ac:dyDescent="0.3">
      <c r="A2538" s="2">
        <v>7.1529223731715205E-2</v>
      </c>
      <c r="B2538" t="s">
        <v>83907</v>
      </c>
    </row>
    <row r="2539" spans="1:2" x14ac:dyDescent="0.3">
      <c r="A2539" s="2">
        <v>9.8778613030252704E-2</v>
      </c>
      <c r="B2539" t="s">
        <v>83906</v>
      </c>
    </row>
    <row r="2540" spans="1:2" x14ac:dyDescent="0.3">
      <c r="A2540" s="2">
        <v>40.666144631404499</v>
      </c>
      <c r="B2540" t="s">
        <v>83905</v>
      </c>
    </row>
    <row r="2541" spans="1:2" x14ac:dyDescent="0.3">
      <c r="A2541" s="2">
        <v>38.754144925000901</v>
      </c>
      <c r="B2541" t="s">
        <v>83904</v>
      </c>
    </row>
    <row r="2542" spans="1:2" x14ac:dyDescent="0.3">
      <c r="A2542" s="2">
        <v>0.16633000000000001</v>
      </c>
      <c r="B2542" t="s">
        <v>83903</v>
      </c>
    </row>
    <row r="2543" spans="1:2" x14ac:dyDescent="0.3">
      <c r="A2543" s="2">
        <v>0.22361</v>
      </c>
      <c r="B2543" t="s">
        <v>83902</v>
      </c>
    </row>
    <row r="2544" spans="1:2" x14ac:dyDescent="0.3">
      <c r="A2544" s="2">
        <v>0.14462</v>
      </c>
      <c r="B2544" t="s">
        <v>83901</v>
      </c>
    </row>
    <row r="2545" spans="1:2" x14ac:dyDescent="0.3">
      <c r="A2545" s="2">
        <v>0.16258</v>
      </c>
      <c r="B2545" t="s">
        <v>83900</v>
      </c>
    </row>
    <row r="2546" spans="1:2" x14ac:dyDescent="0.3">
      <c r="A2546" s="2">
        <v>3.5635115543317698E-2</v>
      </c>
      <c r="B2546" t="s">
        <v>83899</v>
      </c>
    </row>
    <row r="2547" spans="1:2" x14ac:dyDescent="0.3">
      <c r="A2547" s="2">
        <v>3.99316902118741E-2</v>
      </c>
      <c r="B2547" t="s">
        <v>83898</v>
      </c>
    </row>
    <row r="2548" spans="1:2" x14ac:dyDescent="0.3">
      <c r="A2548" s="2">
        <v>4.8290748307796498E-2</v>
      </c>
      <c r="B2548" t="s">
        <v>83897</v>
      </c>
    </row>
    <row r="2549" spans="1:2" x14ac:dyDescent="0.3">
      <c r="A2549" s="2">
        <v>5.7479357357893002E-2</v>
      </c>
      <c r="B2549" t="s">
        <v>83896</v>
      </c>
    </row>
    <row r="2550" spans="1:2" x14ac:dyDescent="0.3">
      <c r="A2550" s="2">
        <v>8.3958057498736902E-2</v>
      </c>
      <c r="B2550" t="s">
        <v>83895</v>
      </c>
    </row>
    <row r="2551" spans="1:2" x14ac:dyDescent="0.3">
      <c r="A2551" s="2">
        <v>0.119712477971334</v>
      </c>
      <c r="B2551" t="s">
        <v>83894</v>
      </c>
    </row>
    <row r="2552" spans="1:2" x14ac:dyDescent="0.3">
      <c r="A2552" s="2">
        <v>0.16961207608825499</v>
      </c>
      <c r="B2552" t="s">
        <v>83893</v>
      </c>
    </row>
    <row r="2553" spans="1:2" x14ac:dyDescent="0.3">
      <c r="A2553" s="2">
        <v>0.209052702450713</v>
      </c>
      <c r="B2553" t="s">
        <v>83892</v>
      </c>
    </row>
    <row r="2554" spans="1:2" x14ac:dyDescent="0.3">
      <c r="A2554" s="2">
        <v>0.31694125575649101</v>
      </c>
      <c r="B2554" t="s">
        <v>83891</v>
      </c>
    </row>
    <row r="2555" spans="1:2" x14ac:dyDescent="0.3">
      <c r="A2555" s="2">
        <v>0.40295999999999998</v>
      </c>
      <c r="B2555" t="s">
        <v>83890</v>
      </c>
    </row>
    <row r="2556" spans="1:2" x14ac:dyDescent="0.3">
      <c r="A2556" s="2">
        <v>0.51644000000000001</v>
      </c>
      <c r="B2556" t="s">
        <v>83889</v>
      </c>
    </row>
    <row r="2557" spans="1:2" x14ac:dyDescent="0.3">
      <c r="A2557" s="2">
        <v>0.78464999999999996</v>
      </c>
      <c r="B2557" t="s">
        <v>83888</v>
      </c>
    </row>
    <row r="2558" spans="1:2" x14ac:dyDescent="0.3">
      <c r="A2558" s="2">
        <v>0.80497755261385695</v>
      </c>
      <c r="B2558" t="s">
        <v>83887</v>
      </c>
    </row>
    <row r="2559" spans="1:2" x14ac:dyDescent="0.3">
      <c r="A2559" s="2">
        <v>9.4605883375605995</v>
      </c>
      <c r="B2559" t="s">
        <v>83886</v>
      </c>
    </row>
    <row r="2560" spans="1:2" x14ac:dyDescent="0.3">
      <c r="A2560" s="2">
        <v>32.4995579277956</v>
      </c>
      <c r="B2560" t="s">
        <v>83885</v>
      </c>
    </row>
    <row r="2561" spans="1:2" x14ac:dyDescent="0.3">
      <c r="A2561" s="2">
        <v>0.84616000000000002</v>
      </c>
      <c r="B2561" t="s">
        <v>83884</v>
      </c>
    </row>
    <row r="2562" spans="1:2" x14ac:dyDescent="0.3">
      <c r="A2562" s="2">
        <v>3.4729759540263502E-3</v>
      </c>
      <c r="B2562" t="s">
        <v>83883</v>
      </c>
    </row>
    <row r="2563" spans="1:2" x14ac:dyDescent="0.3">
      <c r="A2563" s="2">
        <v>6.5918111131258996E-3</v>
      </c>
      <c r="B2563" t="s">
        <v>83882</v>
      </c>
    </row>
    <row r="2564" spans="1:2" x14ac:dyDescent="0.3">
      <c r="A2564" s="2">
        <v>6.4789459366761098E-3</v>
      </c>
      <c r="B2564" t="s">
        <v>83881</v>
      </c>
    </row>
    <row r="2565" spans="1:2" x14ac:dyDescent="0.3">
      <c r="A2565" s="2">
        <v>7.9157125368281393E-3</v>
      </c>
      <c r="B2565" t="s">
        <v>83880</v>
      </c>
    </row>
    <row r="2566" spans="1:2" x14ac:dyDescent="0.3">
      <c r="A2566" s="2">
        <v>0.38324422654644802</v>
      </c>
      <c r="B2566" t="s">
        <v>83879</v>
      </c>
    </row>
    <row r="2567" spans="1:2" x14ac:dyDescent="0.3">
      <c r="A2567" s="2">
        <v>4.5096691137573304</v>
      </c>
      <c r="B2567" t="s">
        <v>83878</v>
      </c>
    </row>
    <row r="2568" spans="1:2" x14ac:dyDescent="0.3">
      <c r="A2568" s="2">
        <v>3.4223718750121601</v>
      </c>
      <c r="B2568" t="s">
        <v>83877</v>
      </c>
    </row>
    <row r="2569" spans="1:2" x14ac:dyDescent="0.3">
      <c r="A2569" s="2">
        <v>5.6947192527949698E-2</v>
      </c>
      <c r="B2569" t="s">
        <v>83876</v>
      </c>
    </row>
    <row r="2570" spans="1:2" x14ac:dyDescent="0.3">
      <c r="A2570" s="2">
        <v>4.7154048640829303E-2</v>
      </c>
      <c r="B2570" t="s">
        <v>83875</v>
      </c>
    </row>
    <row r="2571" spans="1:2" x14ac:dyDescent="0.3">
      <c r="A2571" s="2">
        <v>0.29628645867725301</v>
      </c>
      <c r="B2571" t="s">
        <v>83874</v>
      </c>
    </row>
    <row r="2572" spans="1:2" x14ac:dyDescent="0.3">
      <c r="A2572" s="2">
        <v>36.157720506089397</v>
      </c>
      <c r="B2572" t="s">
        <v>83873</v>
      </c>
    </row>
    <row r="2573" spans="1:2" x14ac:dyDescent="0.3">
      <c r="A2573" s="2">
        <v>87.333785095930494</v>
      </c>
      <c r="B2573" t="s">
        <v>83872</v>
      </c>
    </row>
    <row r="2574" spans="1:2" x14ac:dyDescent="0.3">
      <c r="A2574" s="2">
        <v>16.1592261496547</v>
      </c>
      <c r="B2574" t="s">
        <v>83871</v>
      </c>
    </row>
    <row r="2575" spans="1:2" x14ac:dyDescent="0.3">
      <c r="A2575" s="2">
        <v>149.492560655939</v>
      </c>
      <c r="B2575" t="s">
        <v>83870</v>
      </c>
    </row>
    <row r="2576" spans="1:2" x14ac:dyDescent="0.3">
      <c r="A2576" s="2">
        <v>0.60765823545368503</v>
      </c>
      <c r="B2576" t="s">
        <v>83869</v>
      </c>
    </row>
    <row r="2577" spans="1:2" x14ac:dyDescent="0.3">
      <c r="A2577" s="2">
        <v>2.81856595479685E-3</v>
      </c>
      <c r="B2577" t="s">
        <v>83868</v>
      </c>
    </row>
    <row r="2578" spans="1:2" x14ac:dyDescent="0.3">
      <c r="A2578" s="2">
        <v>26.6072904271096</v>
      </c>
      <c r="B2578" t="s">
        <v>83867</v>
      </c>
    </row>
    <row r="2579" spans="1:2" x14ac:dyDescent="0.3">
      <c r="A2579" s="2">
        <v>0.47656999999999999</v>
      </c>
      <c r="B2579" t="s">
        <v>83866</v>
      </c>
    </row>
    <row r="2580" spans="1:2" x14ac:dyDescent="0.3">
      <c r="A2580" s="2">
        <v>0.35290478093069699</v>
      </c>
      <c r="B2580" t="s">
        <v>83865</v>
      </c>
    </row>
    <row r="2581" spans="1:2" x14ac:dyDescent="0.3">
      <c r="A2581" s="2">
        <v>9.2289999999999997E-2</v>
      </c>
      <c r="B2581" t="s">
        <v>83864</v>
      </c>
    </row>
    <row r="2582" spans="1:2" x14ac:dyDescent="0.3">
      <c r="A2582" s="2">
        <v>0.34595968517109299</v>
      </c>
      <c r="B2582" t="s">
        <v>83863</v>
      </c>
    </row>
    <row r="2583" spans="1:2" x14ac:dyDescent="0.3">
      <c r="A2583" s="2">
        <v>0.84732253707564797</v>
      </c>
      <c r="B2583" t="s">
        <v>83862</v>
      </c>
    </row>
    <row r="2584" spans="1:2" x14ac:dyDescent="0.3">
      <c r="A2584" s="2">
        <v>0.24952608663814499</v>
      </c>
      <c r="B2584" t="s">
        <v>83861</v>
      </c>
    </row>
    <row r="2585" spans="1:2" x14ac:dyDescent="0.3">
      <c r="A2585" s="2">
        <v>2.38433850727642</v>
      </c>
      <c r="B2585" t="s">
        <v>83860</v>
      </c>
    </row>
    <row r="2586" spans="1:2" x14ac:dyDescent="0.3">
      <c r="A2586" s="2">
        <v>0.42576958514269703</v>
      </c>
      <c r="B2586" t="s">
        <v>83859</v>
      </c>
    </row>
    <row r="2587" spans="1:2" x14ac:dyDescent="0.3">
      <c r="A2587" s="2">
        <v>0.84890341132258396</v>
      </c>
      <c r="B2587" t="s">
        <v>83858</v>
      </c>
    </row>
    <row r="2588" spans="1:2" x14ac:dyDescent="0.3">
      <c r="A2588" s="2">
        <v>0.37408125857094199</v>
      </c>
      <c r="B2588" t="s">
        <v>83857</v>
      </c>
    </row>
    <row r="2589" spans="1:2" x14ac:dyDescent="0.3">
      <c r="A2589" s="2">
        <v>0.12462852582805101</v>
      </c>
      <c r="B2589" t="s">
        <v>83856</v>
      </c>
    </row>
    <row r="2590" spans="1:2" x14ac:dyDescent="0.3">
      <c r="A2590" s="2">
        <v>578.470280830349</v>
      </c>
      <c r="B2590" t="s">
        <v>83855</v>
      </c>
    </row>
    <row r="2591" spans="1:2" x14ac:dyDescent="0.3">
      <c r="A2591" s="2">
        <v>14.9660863802379</v>
      </c>
      <c r="B2591" t="s">
        <v>83854</v>
      </c>
    </row>
    <row r="2592" spans="1:2" x14ac:dyDescent="0.3">
      <c r="A2592" s="2">
        <v>1.08351</v>
      </c>
      <c r="B2592" t="s">
        <v>83853</v>
      </c>
    </row>
    <row r="2593" spans="1:2" x14ac:dyDescent="0.3">
      <c r="A2593" s="2">
        <v>8.4474985092968507E-3</v>
      </c>
      <c r="B2593" t="s">
        <v>83852</v>
      </c>
    </row>
    <row r="2594" spans="1:2" x14ac:dyDescent="0.3">
      <c r="A2594" s="2">
        <v>6.5640000000000004E-2</v>
      </c>
      <c r="B2594" t="s">
        <v>83851</v>
      </c>
    </row>
    <row r="2595" spans="1:2" x14ac:dyDescent="0.3">
      <c r="A2595" s="2">
        <v>33.172800000000002</v>
      </c>
      <c r="B2595" t="s">
        <v>83850</v>
      </c>
    </row>
    <row r="2596" spans="1:2" x14ac:dyDescent="0.3">
      <c r="A2596" s="2">
        <v>29.60444</v>
      </c>
      <c r="B2596" t="s">
        <v>83849</v>
      </c>
    </row>
    <row r="2597" spans="1:2" x14ac:dyDescent="0.3">
      <c r="A2597" s="2">
        <v>95.980320000000006</v>
      </c>
      <c r="B2597" t="s">
        <v>83848</v>
      </c>
    </row>
    <row r="2598" spans="1:2" x14ac:dyDescent="0.3">
      <c r="A2598" s="2">
        <v>31.58081</v>
      </c>
      <c r="B2598" t="s">
        <v>83847</v>
      </c>
    </row>
    <row r="2599" spans="1:2" x14ac:dyDescent="0.3">
      <c r="A2599" s="2">
        <v>29.771519999999999</v>
      </c>
      <c r="B2599" t="s">
        <v>83846</v>
      </c>
    </row>
    <row r="2600" spans="1:2" x14ac:dyDescent="0.3">
      <c r="A2600" s="2">
        <v>29.437930000000001</v>
      </c>
      <c r="B2600" t="s">
        <v>83845</v>
      </c>
    </row>
    <row r="2601" spans="1:2" x14ac:dyDescent="0.3">
      <c r="A2601" s="2">
        <v>0.11887266843470699</v>
      </c>
      <c r="B2601" t="s">
        <v>83844</v>
      </c>
    </row>
    <row r="2602" spans="1:2" x14ac:dyDescent="0.3">
      <c r="A2602" s="2">
        <v>17.228040633814</v>
      </c>
      <c r="B2602" t="s">
        <v>83843</v>
      </c>
    </row>
    <row r="2603" spans="1:2" x14ac:dyDescent="0.3">
      <c r="A2603" s="2">
        <v>248.36752331115801</v>
      </c>
      <c r="B2603" t="s">
        <v>83842</v>
      </c>
    </row>
    <row r="2604" spans="1:2" x14ac:dyDescent="0.3">
      <c r="A2604" s="2">
        <v>230.07071277283299</v>
      </c>
      <c r="B2604" t="s">
        <v>83841</v>
      </c>
    </row>
    <row r="2605" spans="1:2" x14ac:dyDescent="0.3">
      <c r="A2605" s="2">
        <v>91.3703808871511</v>
      </c>
      <c r="B2605" t="s">
        <v>83840</v>
      </c>
    </row>
    <row r="2606" spans="1:2" x14ac:dyDescent="0.3">
      <c r="A2606" s="2">
        <v>85.100872494113702</v>
      </c>
      <c r="B2606" t="s">
        <v>83839</v>
      </c>
    </row>
    <row r="2607" spans="1:2" x14ac:dyDescent="0.3">
      <c r="A2607" s="2">
        <v>78.831636806965307</v>
      </c>
      <c r="B2607" t="s">
        <v>83838</v>
      </c>
    </row>
    <row r="2608" spans="1:2" x14ac:dyDescent="0.3">
      <c r="A2608" s="2">
        <v>72.141395398304098</v>
      </c>
      <c r="B2608" t="s">
        <v>83837</v>
      </c>
    </row>
    <row r="2609" spans="1:2" x14ac:dyDescent="0.3">
      <c r="A2609" s="2">
        <v>63.277939751078797</v>
      </c>
      <c r="B2609" t="s">
        <v>83836</v>
      </c>
    </row>
    <row r="2610" spans="1:2" x14ac:dyDescent="0.3">
      <c r="A2610" s="2">
        <v>55.563249955954397</v>
      </c>
      <c r="B2610" t="s">
        <v>83835</v>
      </c>
    </row>
    <row r="2611" spans="1:2" x14ac:dyDescent="0.3">
      <c r="A2611" s="2">
        <v>52.185003949213403</v>
      </c>
      <c r="B2611" t="s">
        <v>83834</v>
      </c>
    </row>
    <row r="2612" spans="1:2" x14ac:dyDescent="0.3">
      <c r="A2612" s="2">
        <v>49.117879734271597</v>
      </c>
      <c r="B2612" t="s">
        <v>83833</v>
      </c>
    </row>
    <row r="2613" spans="1:2" x14ac:dyDescent="0.3">
      <c r="A2613" s="2">
        <v>46.050888930561399</v>
      </c>
      <c r="B2613" t="s">
        <v>83832</v>
      </c>
    </row>
    <row r="2614" spans="1:2" x14ac:dyDescent="0.3">
      <c r="A2614" s="2">
        <v>26.9537550822123</v>
      </c>
      <c r="B2614" t="s">
        <v>83831</v>
      </c>
    </row>
    <row r="2615" spans="1:2" x14ac:dyDescent="0.3">
      <c r="A2615" s="2">
        <v>1543.81957566506</v>
      </c>
      <c r="B2615" t="s">
        <v>83830</v>
      </c>
    </row>
    <row r="2616" spans="1:2" x14ac:dyDescent="0.3">
      <c r="A2616" s="2">
        <v>12.103009999999999</v>
      </c>
      <c r="B2616" t="s">
        <v>83829</v>
      </c>
    </row>
    <row r="2617" spans="1:2" x14ac:dyDescent="0.3">
      <c r="A2617" s="2">
        <v>2.8558300000000001</v>
      </c>
      <c r="B2617" t="s">
        <v>83828</v>
      </c>
    </row>
    <row r="2618" spans="1:2" x14ac:dyDescent="0.3">
      <c r="A2618" s="2">
        <v>0.12050838730254899</v>
      </c>
      <c r="B2618" t="s">
        <v>83827</v>
      </c>
    </row>
    <row r="2619" spans="1:2" x14ac:dyDescent="0.3">
      <c r="A2619" s="2">
        <v>0.25465753570313199</v>
      </c>
      <c r="B2619" t="s">
        <v>83826</v>
      </c>
    </row>
    <row r="2620" spans="1:2" x14ac:dyDescent="0.3">
      <c r="A2620" s="2">
        <v>7.2903955893889996E-2</v>
      </c>
      <c r="B2620" t="s">
        <v>83825</v>
      </c>
    </row>
    <row r="2621" spans="1:2" x14ac:dyDescent="0.3">
      <c r="A2621" s="2">
        <v>6.2553562397270604E-3</v>
      </c>
      <c r="B2621" t="s">
        <v>83824</v>
      </c>
    </row>
    <row r="2622" spans="1:2" x14ac:dyDescent="0.3">
      <c r="A2622" s="2">
        <v>1.044E-2</v>
      </c>
      <c r="B2622" t="s">
        <v>83823</v>
      </c>
    </row>
    <row r="2623" spans="1:2" x14ac:dyDescent="0.3">
      <c r="A2623" s="2">
        <v>1.05255587053189E-3</v>
      </c>
      <c r="B2623" t="s">
        <v>83822</v>
      </c>
    </row>
    <row r="2624" spans="1:2" x14ac:dyDescent="0.3">
      <c r="A2624" s="2">
        <v>5.7109511982397201E-4</v>
      </c>
      <c r="B2624" t="s">
        <v>83821</v>
      </c>
    </row>
    <row r="2625" spans="1:2" x14ac:dyDescent="0.3">
      <c r="A2625" s="2">
        <v>5.8905558578485E-2</v>
      </c>
      <c r="B2625" t="s">
        <v>83820</v>
      </c>
    </row>
    <row r="2626" spans="1:2" x14ac:dyDescent="0.3">
      <c r="A2626" s="2">
        <v>0.108297695160654</v>
      </c>
      <c r="B2626" t="s">
        <v>83819</v>
      </c>
    </row>
    <row r="2627" spans="1:2" x14ac:dyDescent="0.3">
      <c r="A2627" s="2">
        <v>5.4099999999999999E-3</v>
      </c>
      <c r="B2627" t="s">
        <v>83818</v>
      </c>
    </row>
    <row r="2628" spans="1:2" x14ac:dyDescent="0.3">
      <c r="A2628" s="2">
        <v>220.09229502719</v>
      </c>
      <c r="B2628" t="s">
        <v>83817</v>
      </c>
    </row>
    <row r="2629" spans="1:2" x14ac:dyDescent="0.3">
      <c r="A2629" s="2">
        <v>5.07101742147242E-3</v>
      </c>
      <c r="B2629" t="s">
        <v>83816</v>
      </c>
    </row>
    <row r="2630" spans="1:2" x14ac:dyDescent="0.3">
      <c r="A2630" s="2">
        <v>3.9399999999999999E-3</v>
      </c>
      <c r="B2630" t="s">
        <v>83815</v>
      </c>
    </row>
    <row r="2631" spans="1:2" x14ac:dyDescent="0.3">
      <c r="A2631" s="2">
        <v>1.0498700000000001</v>
      </c>
      <c r="B2631" t="s">
        <v>83814</v>
      </c>
    </row>
    <row r="2632" spans="1:2" x14ac:dyDescent="0.3">
      <c r="A2632" s="2">
        <v>2.6870099999999999</v>
      </c>
      <c r="B2632" t="s">
        <v>83813</v>
      </c>
    </row>
    <row r="2633" spans="1:2" x14ac:dyDescent="0.3">
      <c r="A2633" s="2">
        <v>1.8390804809294899E-2</v>
      </c>
      <c r="B2633" t="s">
        <v>83812</v>
      </c>
    </row>
    <row r="2634" spans="1:2" x14ac:dyDescent="0.3">
      <c r="A2634" s="2">
        <v>5.5698525326786596E-4</v>
      </c>
      <c r="B2634" t="s">
        <v>83811</v>
      </c>
    </row>
    <row r="2635" spans="1:2" x14ac:dyDescent="0.3">
      <c r="A2635" s="2">
        <v>5.2006854389270302E-3</v>
      </c>
      <c r="B2635" t="s">
        <v>83810</v>
      </c>
    </row>
    <row r="2636" spans="1:2" x14ac:dyDescent="0.3">
      <c r="A2636" s="2">
        <v>2.9474300000000002</v>
      </c>
      <c r="B2636" t="s">
        <v>83809</v>
      </c>
    </row>
    <row r="2637" spans="1:2" x14ac:dyDescent="0.3">
      <c r="A2637" s="2">
        <v>0.15984000000000001</v>
      </c>
      <c r="B2637" t="s">
        <v>83808</v>
      </c>
    </row>
    <row r="2638" spans="1:2" x14ac:dyDescent="0.3">
      <c r="A2638" s="2">
        <v>0.64564999999999995</v>
      </c>
      <c r="B2638" t="s">
        <v>83807</v>
      </c>
    </row>
    <row r="2639" spans="1:2" x14ac:dyDescent="0.3">
      <c r="A2639" s="2">
        <v>6.3882500000000002</v>
      </c>
      <c r="B2639" t="s">
        <v>83806</v>
      </c>
    </row>
    <row r="2640" spans="1:2" x14ac:dyDescent="0.3">
      <c r="A2640" s="2">
        <v>1.6588408228433299E-2</v>
      </c>
      <c r="B2640" t="s">
        <v>83805</v>
      </c>
    </row>
    <row r="2641" spans="1:2" x14ac:dyDescent="0.3">
      <c r="A2641" s="2">
        <v>10</v>
      </c>
      <c r="B2641" t="s">
        <v>2590</v>
      </c>
    </row>
    <row r="2642" spans="1:2" x14ac:dyDescent="0.3">
      <c r="A2642" s="2">
        <v>0.30309999999999998</v>
      </c>
      <c r="B2642" t="s">
        <v>83804</v>
      </c>
    </row>
    <row r="2643" spans="1:2" x14ac:dyDescent="0.3">
      <c r="A2643" s="2">
        <v>5.4629999999999998E-2</v>
      </c>
      <c r="B2643" t="s">
        <v>83803</v>
      </c>
    </row>
    <row r="2644" spans="1:2" x14ac:dyDescent="0.3">
      <c r="A2644" s="2">
        <v>6.8650000000000003E-2</v>
      </c>
      <c r="B2644" t="s">
        <v>83802</v>
      </c>
    </row>
    <row r="2645" spans="1:2" x14ac:dyDescent="0.3">
      <c r="A2645" s="2">
        <v>0.48542999999999997</v>
      </c>
      <c r="B2645" t="s">
        <v>83801</v>
      </c>
    </row>
    <row r="2646" spans="1:2" x14ac:dyDescent="0.3">
      <c r="A2646" s="2">
        <v>0.34203623886595202</v>
      </c>
      <c r="B2646" t="s">
        <v>83800</v>
      </c>
    </row>
    <row r="2647" spans="1:2" x14ac:dyDescent="0.3">
      <c r="A2647" s="2">
        <v>0.40673331933969697</v>
      </c>
      <c r="B2647" t="s">
        <v>83799</v>
      </c>
    </row>
    <row r="2648" spans="1:2" x14ac:dyDescent="0.3">
      <c r="A2648" s="2">
        <v>0.43859865079919802</v>
      </c>
      <c r="B2648" t="s">
        <v>83798</v>
      </c>
    </row>
    <row r="2649" spans="1:2" x14ac:dyDescent="0.3">
      <c r="A2649" s="2">
        <v>1.8600000000000001E-3</v>
      </c>
      <c r="B2649" t="s">
        <v>83797</v>
      </c>
    </row>
    <row r="2650" spans="1:2" x14ac:dyDescent="0.3">
      <c r="A2650" s="2">
        <v>0.107868632409371</v>
      </c>
      <c r="B2650" t="s">
        <v>83796</v>
      </c>
    </row>
    <row r="2651" spans="1:2" x14ac:dyDescent="0.3">
      <c r="A2651" s="2">
        <v>0.10824</v>
      </c>
      <c r="B2651" t="s">
        <v>83795</v>
      </c>
    </row>
    <row r="2652" spans="1:2" x14ac:dyDescent="0.3">
      <c r="A2652" s="2">
        <v>9.8962131549301793E-2</v>
      </c>
      <c r="B2652" t="s">
        <v>83794</v>
      </c>
    </row>
    <row r="2653" spans="1:2" x14ac:dyDescent="0.3">
      <c r="A2653" s="2">
        <v>0.68555733591655699</v>
      </c>
      <c r="B2653" t="s">
        <v>83793</v>
      </c>
    </row>
    <row r="2654" spans="1:2" x14ac:dyDescent="0.3">
      <c r="A2654" s="2">
        <v>0.50851000000000002</v>
      </c>
      <c r="B2654" t="s">
        <v>83792</v>
      </c>
    </row>
    <row r="2655" spans="1:2" x14ac:dyDescent="0.3">
      <c r="A2655" s="2">
        <v>7.3746375493314906E-2</v>
      </c>
      <c r="B2655" t="s">
        <v>83791</v>
      </c>
    </row>
    <row r="2656" spans="1:2" x14ac:dyDescent="0.3">
      <c r="A2656" s="2">
        <v>14.3695811667112</v>
      </c>
      <c r="B2656" t="s">
        <v>83790</v>
      </c>
    </row>
    <row r="2657" spans="1:2" x14ac:dyDescent="0.3">
      <c r="A2657" s="2">
        <v>2.1389539148062302</v>
      </c>
      <c r="B2657" t="s">
        <v>83789</v>
      </c>
    </row>
    <row r="2658" spans="1:2" x14ac:dyDescent="0.3">
      <c r="A2658" s="2">
        <v>1.1629425990443101</v>
      </c>
      <c r="B2658" t="s">
        <v>83788</v>
      </c>
    </row>
    <row r="2659" spans="1:2" x14ac:dyDescent="0.3">
      <c r="A2659" s="2">
        <v>1.72193999045044</v>
      </c>
      <c r="B2659" t="s">
        <v>83787</v>
      </c>
    </row>
    <row r="2660" spans="1:2" x14ac:dyDescent="0.3">
      <c r="A2660" s="2">
        <v>16.831689999999998</v>
      </c>
      <c r="B2660" t="s">
        <v>83786</v>
      </c>
    </row>
    <row r="2661" spans="1:2" x14ac:dyDescent="0.3">
      <c r="A2661" s="2">
        <v>0.89657850457539301</v>
      </c>
      <c r="B2661" t="s">
        <v>83785</v>
      </c>
    </row>
    <row r="2662" spans="1:2" x14ac:dyDescent="0.3">
      <c r="A2662" s="2">
        <v>17.071725731914199</v>
      </c>
      <c r="B2662" t="s">
        <v>83784</v>
      </c>
    </row>
    <row r="2663" spans="1:2" x14ac:dyDescent="0.3">
      <c r="A2663" s="2">
        <v>7.1948914909079997</v>
      </c>
      <c r="B2663" t="s">
        <v>83783</v>
      </c>
    </row>
    <row r="2664" spans="1:2" x14ac:dyDescent="0.3">
      <c r="A2664" s="2">
        <v>8.3162400000000005</v>
      </c>
      <c r="B2664" t="s">
        <v>83782</v>
      </c>
    </row>
    <row r="2665" spans="1:2" x14ac:dyDescent="0.3">
      <c r="A2665" s="2">
        <v>7.0314699999999997</v>
      </c>
      <c r="B2665" t="s">
        <v>83781</v>
      </c>
    </row>
    <row r="2666" spans="1:2" x14ac:dyDescent="0.3">
      <c r="A2666" s="2">
        <v>7.8355300000000003</v>
      </c>
      <c r="B2666" t="s">
        <v>83780</v>
      </c>
    </row>
    <row r="2667" spans="1:2" x14ac:dyDescent="0.3">
      <c r="A2667" s="2">
        <v>2.1839200000000001</v>
      </c>
      <c r="B2667" t="s">
        <v>83779</v>
      </c>
    </row>
    <row r="2668" spans="1:2" x14ac:dyDescent="0.3">
      <c r="A2668" s="2">
        <v>2.43668</v>
      </c>
      <c r="B2668" t="s">
        <v>83778</v>
      </c>
    </row>
    <row r="2669" spans="1:2" x14ac:dyDescent="0.3">
      <c r="A2669" s="2">
        <v>0.18054396037720399</v>
      </c>
      <c r="B2669" t="s">
        <v>83777</v>
      </c>
    </row>
    <row r="2670" spans="1:2" x14ac:dyDescent="0.3">
      <c r="A2670" s="2">
        <v>1.42398</v>
      </c>
      <c r="B2670" t="s">
        <v>83776</v>
      </c>
    </row>
    <row r="2671" spans="1:2" x14ac:dyDescent="0.3">
      <c r="A2671" s="2">
        <v>1.0411600000000001</v>
      </c>
      <c r="B2671" t="s">
        <v>83775</v>
      </c>
    </row>
    <row r="2672" spans="1:2" x14ac:dyDescent="0.3">
      <c r="A2672" s="2">
        <v>1.27169462693227</v>
      </c>
      <c r="B2672" t="s">
        <v>83774</v>
      </c>
    </row>
    <row r="2673" spans="1:2" x14ac:dyDescent="0.3">
      <c r="A2673" s="2">
        <v>3.9888536211987602</v>
      </c>
      <c r="B2673" t="s">
        <v>83773</v>
      </c>
    </row>
    <row r="2674" spans="1:2" x14ac:dyDescent="0.3">
      <c r="A2674" s="2">
        <v>1.99512169621196E-2</v>
      </c>
      <c r="B2674" t="s">
        <v>83772</v>
      </c>
    </row>
    <row r="2675" spans="1:2" x14ac:dyDescent="0.3">
      <c r="A2675" s="2">
        <v>2.6848900000000002</v>
      </c>
      <c r="B2675" t="s">
        <v>83771</v>
      </c>
    </row>
    <row r="2676" spans="1:2" x14ac:dyDescent="0.3">
      <c r="A2676" s="2">
        <v>1.08423</v>
      </c>
      <c r="B2676" t="s">
        <v>83770</v>
      </c>
    </row>
    <row r="2677" spans="1:2" x14ac:dyDescent="0.3">
      <c r="A2677" s="2">
        <v>5.8879674840951598E-3</v>
      </c>
      <c r="B2677" t="s">
        <v>83769</v>
      </c>
    </row>
    <row r="2678" spans="1:2" x14ac:dyDescent="0.3">
      <c r="A2678" s="2">
        <v>1.0098476205623E-2</v>
      </c>
      <c r="B2678" t="s">
        <v>83768</v>
      </c>
    </row>
    <row r="2679" spans="1:2" x14ac:dyDescent="0.3">
      <c r="A2679" s="2">
        <v>2.3032956909307999E-3</v>
      </c>
      <c r="B2679" t="s">
        <v>83767</v>
      </c>
    </row>
    <row r="2680" spans="1:2" x14ac:dyDescent="0.3">
      <c r="A2680" s="2">
        <v>1.5196984379347799E-3</v>
      </c>
      <c r="B2680" t="s">
        <v>83766</v>
      </c>
    </row>
    <row r="2681" spans="1:2" x14ac:dyDescent="0.3">
      <c r="A2681" s="2">
        <v>0.209905574964978</v>
      </c>
      <c r="B2681" t="s">
        <v>83765</v>
      </c>
    </row>
    <row r="2682" spans="1:2" x14ac:dyDescent="0.3">
      <c r="A2682" s="2">
        <v>1.49899530201488E-3</v>
      </c>
      <c r="B2682" t="s">
        <v>83764</v>
      </c>
    </row>
    <row r="2683" spans="1:2" x14ac:dyDescent="0.3">
      <c r="A2683" s="2">
        <v>0.50217000000000001</v>
      </c>
      <c r="B2683" t="s">
        <v>83763</v>
      </c>
    </row>
    <row r="2684" spans="1:2" x14ac:dyDescent="0.3">
      <c r="A2684" s="2">
        <v>0.25209959557973999</v>
      </c>
      <c r="B2684" t="s">
        <v>83762</v>
      </c>
    </row>
    <row r="2685" spans="1:2" x14ac:dyDescent="0.3">
      <c r="A2685" s="2">
        <v>40.152498135464199</v>
      </c>
      <c r="B2685" t="s">
        <v>83761</v>
      </c>
    </row>
    <row r="2686" spans="1:2" x14ac:dyDescent="0.3">
      <c r="A2686" s="2">
        <v>3.9100000000000003E-3</v>
      </c>
      <c r="B2686" t="s">
        <v>83760</v>
      </c>
    </row>
    <row r="2687" spans="1:2" x14ac:dyDescent="0.3">
      <c r="A2687" s="2">
        <v>2.6148655601291301E-2</v>
      </c>
      <c r="B2687" t="s">
        <v>83759</v>
      </c>
    </row>
    <row r="2688" spans="1:2" x14ac:dyDescent="0.3">
      <c r="A2688" s="2">
        <v>3.5691297373653301E-3</v>
      </c>
      <c r="B2688" t="s">
        <v>83758</v>
      </c>
    </row>
    <row r="2689" spans="1:2" x14ac:dyDescent="0.3">
      <c r="A2689" s="2">
        <v>2.4420297081441801E-3</v>
      </c>
      <c r="B2689" t="s">
        <v>83757</v>
      </c>
    </row>
    <row r="2690" spans="1:2" x14ac:dyDescent="0.3">
      <c r="A2690" s="2">
        <v>1.74273702237591E-3</v>
      </c>
      <c r="B2690" t="s">
        <v>83756</v>
      </c>
    </row>
    <row r="2691" spans="1:2" x14ac:dyDescent="0.3">
      <c r="A2691" s="2">
        <v>6.5307091456091697E-4</v>
      </c>
      <c r="B2691" t="s">
        <v>83755</v>
      </c>
    </row>
    <row r="2692" spans="1:2" x14ac:dyDescent="0.3">
      <c r="A2692" s="2">
        <v>7.7077273379297004E-4</v>
      </c>
      <c r="B2692" t="s">
        <v>83754</v>
      </c>
    </row>
    <row r="2693" spans="1:2" x14ac:dyDescent="0.3">
      <c r="A2693" s="2">
        <v>8.4738375668163798E-4</v>
      </c>
      <c r="B2693" t="s">
        <v>83753</v>
      </c>
    </row>
    <row r="2694" spans="1:2" x14ac:dyDescent="0.3">
      <c r="A2694" s="2">
        <v>0.83016000000000001</v>
      </c>
      <c r="B2694" t="s">
        <v>83752</v>
      </c>
    </row>
    <row r="2695" spans="1:2" x14ac:dyDescent="0.3">
      <c r="A2695" s="2">
        <v>1.0056099999999999</v>
      </c>
      <c r="B2695" t="s">
        <v>83751</v>
      </c>
    </row>
    <row r="2696" spans="1:2" x14ac:dyDescent="0.3">
      <c r="A2696" s="2">
        <v>4.2944552126014797</v>
      </c>
      <c r="B2696" t="s">
        <v>83750</v>
      </c>
    </row>
    <row r="2697" spans="1:2" x14ac:dyDescent="0.3">
      <c r="A2697" s="2">
        <v>1.63363467874609</v>
      </c>
      <c r="B2697" t="s">
        <v>83749</v>
      </c>
    </row>
    <row r="2698" spans="1:2" x14ac:dyDescent="0.3">
      <c r="A2698" s="2">
        <v>35.925708555709797</v>
      </c>
      <c r="B2698" t="s">
        <v>83748</v>
      </c>
    </row>
    <row r="2699" spans="1:2" x14ac:dyDescent="0.3">
      <c r="A2699" s="2">
        <v>18.946053913312699</v>
      </c>
      <c r="B2699" t="s">
        <v>83747</v>
      </c>
    </row>
    <row r="2700" spans="1:2" x14ac:dyDescent="0.3">
      <c r="A2700" s="2">
        <v>238.42610285304201</v>
      </c>
      <c r="B2700" t="s">
        <v>83746</v>
      </c>
    </row>
    <row r="2701" spans="1:2" x14ac:dyDescent="0.3">
      <c r="A2701" s="2">
        <v>15.7680813494087</v>
      </c>
      <c r="B2701" t="s">
        <v>83745</v>
      </c>
    </row>
    <row r="2702" spans="1:2" x14ac:dyDescent="0.3">
      <c r="A2702" s="2">
        <v>5.2232292352302902E-2</v>
      </c>
      <c r="B2702" t="s">
        <v>83744</v>
      </c>
    </row>
    <row r="2703" spans="1:2" x14ac:dyDescent="0.3">
      <c r="A2703" s="2">
        <v>0.140664787551634</v>
      </c>
      <c r="B2703" t="s">
        <v>83743</v>
      </c>
    </row>
    <row r="2704" spans="1:2" x14ac:dyDescent="0.3">
      <c r="A2704" s="2">
        <v>9.3981089901662804E-2</v>
      </c>
      <c r="B2704" t="s">
        <v>83742</v>
      </c>
    </row>
    <row r="2705" spans="1:2" x14ac:dyDescent="0.3">
      <c r="A2705" s="2">
        <v>0.53790707196755005</v>
      </c>
      <c r="B2705" t="s">
        <v>83741</v>
      </c>
    </row>
    <row r="2706" spans="1:2" x14ac:dyDescent="0.3">
      <c r="A2706" s="2">
        <v>2.4395621414174999</v>
      </c>
      <c r="B2706" t="s">
        <v>83740</v>
      </c>
    </row>
    <row r="2707" spans="1:2" x14ac:dyDescent="0.3">
      <c r="A2707" s="2">
        <v>1.0329355752678</v>
      </c>
      <c r="B2707" t="s">
        <v>83739</v>
      </c>
    </row>
    <row r="2708" spans="1:2" x14ac:dyDescent="0.3">
      <c r="A2708" s="2">
        <v>0.94798171135061704</v>
      </c>
      <c r="B2708" t="s">
        <v>83738</v>
      </c>
    </row>
    <row r="2709" spans="1:2" x14ac:dyDescent="0.3">
      <c r="A2709" s="2">
        <v>1.9064928423163801</v>
      </c>
      <c r="B2709" t="s">
        <v>83737</v>
      </c>
    </row>
    <row r="2710" spans="1:2" x14ac:dyDescent="0.3">
      <c r="A2710" s="2">
        <v>1.5610000000000001E-2</v>
      </c>
      <c r="B2710" t="s">
        <v>83736</v>
      </c>
    </row>
    <row r="2711" spans="1:2" x14ac:dyDescent="0.3">
      <c r="A2711" s="2">
        <v>9.7892708348074606E-2</v>
      </c>
      <c r="B2711" t="s">
        <v>83735</v>
      </c>
    </row>
    <row r="2712" spans="1:2" x14ac:dyDescent="0.3">
      <c r="A2712" s="2">
        <v>3.4099999999999998E-2</v>
      </c>
      <c r="B2712" t="s">
        <v>83734</v>
      </c>
    </row>
    <row r="2713" spans="1:2" x14ac:dyDescent="0.3">
      <c r="A2713" s="2">
        <v>0.11348</v>
      </c>
      <c r="B2713" t="s">
        <v>83733</v>
      </c>
    </row>
    <row r="2714" spans="1:2" x14ac:dyDescent="0.3">
      <c r="A2714" s="2">
        <v>3.25271188783436E-2</v>
      </c>
      <c r="B2714" t="s">
        <v>83732</v>
      </c>
    </row>
    <row r="2715" spans="1:2" x14ac:dyDescent="0.3">
      <c r="A2715" s="2">
        <v>2.85876551995147E-2</v>
      </c>
      <c r="B2715" t="s">
        <v>83731</v>
      </c>
    </row>
    <row r="2716" spans="1:2" x14ac:dyDescent="0.3">
      <c r="A2716" s="2">
        <v>0.16167608991323301</v>
      </c>
      <c r="B2716" t="s">
        <v>83730</v>
      </c>
    </row>
    <row r="2717" spans="1:2" x14ac:dyDescent="0.3">
      <c r="A2717" s="2">
        <v>10.1473597542057</v>
      </c>
      <c r="B2717" t="s">
        <v>83729</v>
      </c>
    </row>
    <row r="2718" spans="1:2" x14ac:dyDescent="0.3">
      <c r="A2718" s="2">
        <v>3.86330774958375E-3</v>
      </c>
      <c r="B2718" t="s">
        <v>83728</v>
      </c>
    </row>
    <row r="2719" spans="1:2" x14ac:dyDescent="0.3">
      <c r="A2719" s="2">
        <v>1.9378463603901199</v>
      </c>
      <c r="B2719" t="s">
        <v>83727</v>
      </c>
    </row>
    <row r="2720" spans="1:2" x14ac:dyDescent="0.3">
      <c r="A2720" s="2">
        <v>26.469915643943999</v>
      </c>
      <c r="B2720" t="s">
        <v>83726</v>
      </c>
    </row>
    <row r="2721" spans="1:2" x14ac:dyDescent="0.3">
      <c r="A2721" s="2">
        <v>5.0286895836584099E-2</v>
      </c>
      <c r="B2721" t="s">
        <v>83725</v>
      </c>
    </row>
    <row r="2722" spans="1:2" x14ac:dyDescent="0.3">
      <c r="A2722" s="2">
        <v>0.54187856260396805</v>
      </c>
      <c r="B2722" t="s">
        <v>83724</v>
      </c>
    </row>
    <row r="2723" spans="1:2" x14ac:dyDescent="0.3">
      <c r="A2723" s="2">
        <v>0.74617228952149195</v>
      </c>
      <c r="B2723" t="s">
        <v>83723</v>
      </c>
    </row>
    <row r="2724" spans="1:2" x14ac:dyDescent="0.3">
      <c r="A2724" s="2">
        <v>2.7062553680526701E-2</v>
      </c>
      <c r="B2724" t="s">
        <v>83722</v>
      </c>
    </row>
    <row r="2725" spans="1:2" x14ac:dyDescent="0.3">
      <c r="A2725" s="2">
        <v>5.3510415541627998E-2</v>
      </c>
      <c r="B2725" t="s">
        <v>83721</v>
      </c>
    </row>
    <row r="2726" spans="1:2" x14ac:dyDescent="0.3">
      <c r="A2726" s="2">
        <v>1.8958551601772101E-2</v>
      </c>
      <c r="B2726" t="s">
        <v>83720</v>
      </c>
    </row>
    <row r="2727" spans="1:2" x14ac:dyDescent="0.3">
      <c r="A2727" s="2">
        <v>1.268E-2</v>
      </c>
      <c r="B2727" t="s">
        <v>83719</v>
      </c>
    </row>
    <row r="2728" spans="1:2" x14ac:dyDescent="0.3">
      <c r="A2728" s="2">
        <v>1.405E-2</v>
      </c>
      <c r="B2728" t="s">
        <v>83718</v>
      </c>
    </row>
    <row r="2729" spans="1:2" x14ac:dyDescent="0.3">
      <c r="A2729" s="2">
        <v>9.4920000000000004E-2</v>
      </c>
      <c r="B2729" t="s">
        <v>83717</v>
      </c>
    </row>
    <row r="2730" spans="1:2" x14ac:dyDescent="0.3">
      <c r="A2730" s="2">
        <v>0.38732</v>
      </c>
      <c r="B2730" t="s">
        <v>83716</v>
      </c>
    </row>
    <row r="2731" spans="1:2" x14ac:dyDescent="0.3">
      <c r="A2731" s="2">
        <v>0.17538000000000001</v>
      </c>
      <c r="B2731" t="s">
        <v>83715</v>
      </c>
    </row>
    <row r="2732" spans="1:2" x14ac:dyDescent="0.3">
      <c r="A2732" s="2">
        <v>0.65934999999999999</v>
      </c>
      <c r="B2732" t="s">
        <v>83714</v>
      </c>
    </row>
    <row r="2733" spans="1:2" x14ac:dyDescent="0.3">
      <c r="A2733" s="2">
        <v>7.7539999999999998E-2</v>
      </c>
      <c r="B2733" t="s">
        <v>83713</v>
      </c>
    </row>
    <row r="2734" spans="1:2" x14ac:dyDescent="0.3">
      <c r="A2734" s="2">
        <v>0.27360000000000001</v>
      </c>
      <c r="B2734" t="s">
        <v>83712</v>
      </c>
    </row>
    <row r="2735" spans="1:2" x14ac:dyDescent="0.3">
      <c r="A2735" s="2">
        <v>0.52780000000000005</v>
      </c>
      <c r="B2735" t="s">
        <v>83711</v>
      </c>
    </row>
    <row r="2736" spans="1:2" x14ac:dyDescent="0.3">
      <c r="A2736" s="2">
        <v>0.1108</v>
      </c>
      <c r="B2736" t="s">
        <v>83710</v>
      </c>
    </row>
    <row r="2737" spans="1:2" x14ac:dyDescent="0.3">
      <c r="A2737" s="2">
        <v>8.9300000000000004E-2</v>
      </c>
      <c r="B2737" t="s">
        <v>83709</v>
      </c>
    </row>
    <row r="2738" spans="1:2" x14ac:dyDescent="0.3">
      <c r="A2738" s="2">
        <v>0.33376</v>
      </c>
      <c r="B2738" t="s">
        <v>83708</v>
      </c>
    </row>
    <row r="2739" spans="1:2" x14ac:dyDescent="0.3">
      <c r="A2739" s="2">
        <v>0.18051</v>
      </c>
      <c r="B2739" t="s">
        <v>83707</v>
      </c>
    </row>
    <row r="2740" spans="1:2" x14ac:dyDescent="0.3">
      <c r="A2740" s="2">
        <v>0.11923</v>
      </c>
      <c r="B2740" t="s">
        <v>83706</v>
      </c>
    </row>
    <row r="2741" spans="1:2" x14ac:dyDescent="0.3">
      <c r="A2741" s="2">
        <v>3.6620900000000001</v>
      </c>
      <c r="B2741" t="s">
        <v>83705</v>
      </c>
    </row>
    <row r="2742" spans="1:2" x14ac:dyDescent="0.3">
      <c r="A2742" s="2">
        <v>1.55986</v>
      </c>
      <c r="B2742" t="s">
        <v>83704</v>
      </c>
    </row>
    <row r="2743" spans="1:2" x14ac:dyDescent="0.3">
      <c r="A2743" s="2">
        <v>0.84319</v>
      </c>
      <c r="B2743" t="s">
        <v>83703</v>
      </c>
    </row>
    <row r="2744" spans="1:2" x14ac:dyDescent="0.3">
      <c r="A2744" s="2">
        <v>18.1159</v>
      </c>
      <c r="B2744" t="s">
        <v>83702</v>
      </c>
    </row>
    <row r="2745" spans="1:2" x14ac:dyDescent="0.3">
      <c r="A2745" s="2">
        <v>0.14740724988272999</v>
      </c>
      <c r="B2745" t="s">
        <v>83701</v>
      </c>
    </row>
    <row r="2746" spans="1:2" x14ac:dyDescent="0.3">
      <c r="A2746" s="2">
        <v>44.094307843462197</v>
      </c>
      <c r="B2746" t="s">
        <v>83700</v>
      </c>
    </row>
    <row r="2747" spans="1:2" x14ac:dyDescent="0.3">
      <c r="A2747" s="2">
        <v>13.6172867356896</v>
      </c>
      <c r="B2747" t="s">
        <v>83699</v>
      </c>
    </row>
    <row r="2748" spans="1:2" x14ac:dyDescent="0.3">
      <c r="A2748" s="2">
        <v>2.4238200000000001</v>
      </c>
      <c r="B2748" t="s">
        <v>83698</v>
      </c>
    </row>
    <row r="2749" spans="1:2" x14ac:dyDescent="0.3">
      <c r="A2749" s="2">
        <v>123.75347919600701</v>
      </c>
      <c r="B2749" t="s">
        <v>83697</v>
      </c>
    </row>
    <row r="2750" spans="1:2" x14ac:dyDescent="0.3">
      <c r="A2750" s="2">
        <v>0.36595665977041097</v>
      </c>
      <c r="B2750" t="s">
        <v>83696</v>
      </c>
    </row>
    <row r="2751" spans="1:2" x14ac:dyDescent="0.3">
      <c r="A2751" s="2">
        <v>8.6716601200592297E-2</v>
      </c>
      <c r="B2751" t="s">
        <v>83695</v>
      </c>
    </row>
    <row r="2752" spans="1:2" x14ac:dyDescent="0.3">
      <c r="A2752" s="2">
        <v>22.686338134361399</v>
      </c>
      <c r="B2752" t="s">
        <v>83694</v>
      </c>
    </row>
    <row r="2753" spans="1:2" x14ac:dyDescent="0.3">
      <c r="A2753" s="2">
        <v>7.3047234480048198E-2</v>
      </c>
      <c r="B2753" t="s">
        <v>83693</v>
      </c>
    </row>
    <row r="2754" spans="1:2" x14ac:dyDescent="0.3">
      <c r="A2754" s="2">
        <v>2.7393631932089799E-3</v>
      </c>
      <c r="B2754" t="s">
        <v>83692</v>
      </c>
    </row>
    <row r="2755" spans="1:2" x14ac:dyDescent="0.3">
      <c r="A2755" s="2">
        <v>1.53666717567568E-2</v>
      </c>
      <c r="B2755" t="s">
        <v>83691</v>
      </c>
    </row>
    <row r="2756" spans="1:2" x14ac:dyDescent="0.3">
      <c r="A2756" s="2">
        <v>1.9200439259571E-2</v>
      </c>
      <c r="B2756" t="s">
        <v>83690</v>
      </c>
    </row>
    <row r="2757" spans="1:2" x14ac:dyDescent="0.3">
      <c r="A2757" s="2">
        <v>1.4255375161086201E-2</v>
      </c>
      <c r="B2757" t="s">
        <v>83689</v>
      </c>
    </row>
    <row r="2758" spans="1:2" x14ac:dyDescent="0.3">
      <c r="A2758" s="2">
        <v>2.7486347844768999</v>
      </c>
      <c r="B2758" t="s">
        <v>83688</v>
      </c>
    </row>
    <row r="2759" spans="1:2" x14ac:dyDescent="0.3">
      <c r="A2759" s="2">
        <v>28.924600620251098</v>
      </c>
      <c r="B2759" t="s">
        <v>83687</v>
      </c>
    </row>
    <row r="2760" spans="1:2" x14ac:dyDescent="0.3">
      <c r="A2760" s="2">
        <v>1.77868439153152</v>
      </c>
      <c r="B2760" t="s">
        <v>83686</v>
      </c>
    </row>
    <row r="2761" spans="1:2" x14ac:dyDescent="0.3">
      <c r="A2761" s="2">
        <v>2.1099956420148999E-3</v>
      </c>
      <c r="B2761" t="s">
        <v>83685</v>
      </c>
    </row>
    <row r="2762" spans="1:2" x14ac:dyDescent="0.3">
      <c r="A2762" s="2">
        <v>3.2741336152988599E-3</v>
      </c>
      <c r="B2762" t="s">
        <v>83684</v>
      </c>
    </row>
    <row r="2763" spans="1:2" x14ac:dyDescent="0.3">
      <c r="A2763" s="2">
        <v>3.0956826783860901E-3</v>
      </c>
      <c r="B2763" t="s">
        <v>83683</v>
      </c>
    </row>
    <row r="2764" spans="1:2" x14ac:dyDescent="0.3">
      <c r="A2764" s="2">
        <v>3.0726648179825902E-3</v>
      </c>
      <c r="B2764" t="s">
        <v>83682</v>
      </c>
    </row>
    <row r="2765" spans="1:2" x14ac:dyDescent="0.3">
      <c r="A2765" s="2">
        <v>7.2198921630311996E-2</v>
      </c>
      <c r="B2765" t="s">
        <v>83681</v>
      </c>
    </row>
    <row r="2766" spans="1:2" x14ac:dyDescent="0.3">
      <c r="A2766" s="2">
        <v>0.33063984794925</v>
      </c>
      <c r="B2766" t="s">
        <v>83680</v>
      </c>
    </row>
    <row r="2767" spans="1:2" x14ac:dyDescent="0.3">
      <c r="A2767" s="2">
        <v>9.4606399999999997</v>
      </c>
      <c r="B2767" t="s">
        <v>83679</v>
      </c>
    </row>
    <row r="2768" spans="1:2" x14ac:dyDescent="0.3">
      <c r="A2768" s="2">
        <v>1.9525564137187099</v>
      </c>
      <c r="B2768" t="s">
        <v>83678</v>
      </c>
    </row>
    <row r="2769" spans="1:2" x14ac:dyDescent="0.3">
      <c r="A2769" s="2">
        <v>2.4199999999999998E-3</v>
      </c>
      <c r="B2769" t="s">
        <v>83677</v>
      </c>
    </row>
    <row r="2770" spans="1:2" x14ac:dyDescent="0.3">
      <c r="A2770" s="2">
        <v>5.8405408652210996E-3</v>
      </c>
      <c r="B2770" t="s">
        <v>83676</v>
      </c>
    </row>
    <row r="2771" spans="1:2" x14ac:dyDescent="0.3">
      <c r="A2771" s="2">
        <v>69.80932</v>
      </c>
      <c r="B2771" t="s">
        <v>83675</v>
      </c>
    </row>
    <row r="2772" spans="1:2" x14ac:dyDescent="0.3">
      <c r="A2772" s="2">
        <v>0.18698999999999999</v>
      </c>
      <c r="B2772" t="s">
        <v>83674</v>
      </c>
    </row>
    <row r="2773" spans="1:2" x14ac:dyDescent="0.3">
      <c r="A2773" s="2">
        <v>7.5969999999999996E-2</v>
      </c>
      <c r="B2773" t="s">
        <v>83673</v>
      </c>
    </row>
    <row r="2774" spans="1:2" x14ac:dyDescent="0.3">
      <c r="A2774" s="2">
        <v>0.30645</v>
      </c>
      <c r="B2774" t="s">
        <v>83672</v>
      </c>
    </row>
    <row r="2775" spans="1:2" x14ac:dyDescent="0.3">
      <c r="A2775" s="2">
        <v>0.73909000000000002</v>
      </c>
      <c r="B2775" t="s">
        <v>83671</v>
      </c>
    </row>
    <row r="2776" spans="1:2" x14ac:dyDescent="0.3">
      <c r="A2776" s="2">
        <v>7.5436100000000001</v>
      </c>
      <c r="B2776" t="s">
        <v>83670</v>
      </c>
    </row>
    <row r="2777" spans="1:2" x14ac:dyDescent="0.3">
      <c r="A2777" s="2">
        <v>27.43385</v>
      </c>
      <c r="B2777" t="s">
        <v>83669</v>
      </c>
    </row>
    <row r="2778" spans="1:2" x14ac:dyDescent="0.3">
      <c r="A2778" s="2">
        <v>16.780036937716201</v>
      </c>
      <c r="B2778" t="s">
        <v>83668</v>
      </c>
    </row>
    <row r="2779" spans="1:2" x14ac:dyDescent="0.3">
      <c r="A2779" s="2">
        <v>1.3064899999999999</v>
      </c>
      <c r="B2779" t="s">
        <v>83667</v>
      </c>
    </row>
    <row r="2780" spans="1:2" x14ac:dyDescent="0.3">
      <c r="A2780" s="2">
        <v>0.29321000000000003</v>
      </c>
      <c r="B2780" t="s">
        <v>83666</v>
      </c>
    </row>
    <row r="2781" spans="1:2" x14ac:dyDescent="0.3">
      <c r="A2781" s="2">
        <v>3.5237550682829202</v>
      </c>
      <c r="B2781" t="s">
        <v>83665</v>
      </c>
    </row>
    <row r="2782" spans="1:2" x14ac:dyDescent="0.3">
      <c r="A2782" s="2">
        <v>5.7473261454829698</v>
      </c>
      <c r="B2782" t="s">
        <v>83664</v>
      </c>
    </row>
    <row r="2783" spans="1:2" x14ac:dyDescent="0.3">
      <c r="A2783" s="2">
        <v>5.09023</v>
      </c>
      <c r="B2783" t="s">
        <v>83663</v>
      </c>
    </row>
    <row r="2784" spans="1:2" x14ac:dyDescent="0.3">
      <c r="A2784" s="2">
        <v>3.3338758650656999</v>
      </c>
      <c r="B2784" t="s">
        <v>83662</v>
      </c>
    </row>
    <row r="2785" spans="1:2" x14ac:dyDescent="0.3">
      <c r="A2785" s="2">
        <v>0.25337321278626501</v>
      </c>
      <c r="B2785" t="s">
        <v>83661</v>
      </c>
    </row>
    <row r="2786" spans="1:2" x14ac:dyDescent="0.3">
      <c r="A2786" s="2">
        <v>2.1875092510947098</v>
      </c>
      <c r="B2786" t="s">
        <v>83660</v>
      </c>
    </row>
    <row r="2787" spans="1:2" x14ac:dyDescent="0.3">
      <c r="A2787" s="2">
        <v>2.59759261633002</v>
      </c>
      <c r="B2787" t="s">
        <v>83659</v>
      </c>
    </row>
    <row r="2788" spans="1:2" x14ac:dyDescent="0.3">
      <c r="A2788" s="2">
        <v>0.41734735391223798</v>
      </c>
      <c r="B2788" t="s">
        <v>83658</v>
      </c>
    </row>
    <row r="2789" spans="1:2" x14ac:dyDescent="0.3">
      <c r="A2789" s="2">
        <v>0.87242121964386099</v>
      </c>
      <c r="B2789" t="s">
        <v>83657</v>
      </c>
    </row>
    <row r="2790" spans="1:2" x14ac:dyDescent="0.3">
      <c r="A2790" s="2">
        <v>221.03657880093101</v>
      </c>
      <c r="B2790" t="s">
        <v>83656</v>
      </c>
    </row>
    <row r="2791" spans="1:2" x14ac:dyDescent="0.3">
      <c r="A2791" s="2">
        <v>159.69875310365299</v>
      </c>
      <c r="B2791" t="s">
        <v>83655</v>
      </c>
    </row>
    <row r="2792" spans="1:2" x14ac:dyDescent="0.3">
      <c r="A2792" s="2">
        <v>1.3852470827254399</v>
      </c>
      <c r="B2792" t="s">
        <v>83654</v>
      </c>
    </row>
    <row r="2793" spans="1:2" x14ac:dyDescent="0.3">
      <c r="A2793" s="2">
        <v>0.10561791527884</v>
      </c>
      <c r="B2793" t="s">
        <v>83653</v>
      </c>
    </row>
    <row r="2794" spans="1:2" x14ac:dyDescent="0.3">
      <c r="A2794" s="2">
        <v>0.13047897017176899</v>
      </c>
      <c r="B2794" t="s">
        <v>83652</v>
      </c>
    </row>
    <row r="2795" spans="1:2" x14ac:dyDescent="0.3">
      <c r="A2795" s="2">
        <v>3.4259427227961101</v>
      </c>
      <c r="B2795" t="s">
        <v>83651</v>
      </c>
    </row>
    <row r="2796" spans="1:2" x14ac:dyDescent="0.3">
      <c r="A2796" s="2">
        <v>3.5524923238233201</v>
      </c>
      <c r="B2796" t="s">
        <v>83650</v>
      </c>
    </row>
    <row r="2797" spans="1:2" x14ac:dyDescent="0.3">
      <c r="A2797" s="2">
        <v>3.5954524960684103E-2</v>
      </c>
      <c r="B2797" t="s">
        <v>83649</v>
      </c>
    </row>
    <row r="2798" spans="1:2" x14ac:dyDescent="0.3">
      <c r="A2798" s="2">
        <v>4.9089610626567399E-3</v>
      </c>
      <c r="B2798" t="s">
        <v>83648</v>
      </c>
    </row>
    <row r="2799" spans="1:2" x14ac:dyDescent="0.3">
      <c r="A2799" s="2">
        <v>2.4441418949414902E-3</v>
      </c>
      <c r="B2799" t="s">
        <v>83647</v>
      </c>
    </row>
    <row r="2800" spans="1:2" x14ac:dyDescent="0.3">
      <c r="A2800" s="2">
        <v>26.909340840720901</v>
      </c>
      <c r="B2800" t="s">
        <v>83646</v>
      </c>
    </row>
    <row r="2801" spans="1:2" x14ac:dyDescent="0.3">
      <c r="A2801" s="2">
        <v>7.91541050402054E-3</v>
      </c>
      <c r="B2801" t="s">
        <v>83645</v>
      </c>
    </row>
    <row r="2802" spans="1:2" x14ac:dyDescent="0.3">
      <c r="A2802" s="2">
        <v>5.9100000000000003E-3</v>
      </c>
      <c r="B2802" t="s">
        <v>83644</v>
      </c>
    </row>
    <row r="2803" spans="1:2" x14ac:dyDescent="0.3">
      <c r="A2803" s="2">
        <v>7.3521727776180504E-3</v>
      </c>
      <c r="B2803" t="s">
        <v>83643</v>
      </c>
    </row>
    <row r="2804" spans="1:2" x14ac:dyDescent="0.3">
      <c r="A2804" s="2">
        <v>2.7200000000000002E-3</v>
      </c>
      <c r="B2804" t="s">
        <v>83642</v>
      </c>
    </row>
    <row r="2805" spans="1:2" x14ac:dyDescent="0.3">
      <c r="A2805" s="2">
        <v>9.48345179977007E-3</v>
      </c>
      <c r="B2805" t="s">
        <v>83641</v>
      </c>
    </row>
    <row r="2806" spans="1:2" x14ac:dyDescent="0.3">
      <c r="A2806" s="2">
        <v>1.1928061190907399E-2</v>
      </c>
      <c r="B2806" t="s">
        <v>83640</v>
      </c>
    </row>
    <row r="2807" spans="1:2" x14ac:dyDescent="0.3">
      <c r="A2807" s="2">
        <v>1.5782314036665301E-2</v>
      </c>
      <c r="B2807" t="s">
        <v>83639</v>
      </c>
    </row>
    <row r="2808" spans="1:2" x14ac:dyDescent="0.3">
      <c r="A2808" s="2">
        <v>2.1876662405951899E-2</v>
      </c>
      <c r="B2808" t="s">
        <v>83638</v>
      </c>
    </row>
    <row r="2809" spans="1:2" x14ac:dyDescent="0.3">
      <c r="A2809" s="2">
        <v>3.2394224915094097E-2</v>
      </c>
      <c r="B2809" t="s">
        <v>83637</v>
      </c>
    </row>
    <row r="2810" spans="1:2" x14ac:dyDescent="0.3">
      <c r="A2810" s="2">
        <v>5.2565245650579399E-2</v>
      </c>
      <c r="B2810" t="s">
        <v>83636</v>
      </c>
    </row>
    <row r="2811" spans="1:2" x14ac:dyDescent="0.3">
      <c r="A2811" s="2">
        <v>6.0979800620936102E-2</v>
      </c>
      <c r="B2811" t="s">
        <v>83635</v>
      </c>
    </row>
    <row r="2812" spans="1:2" x14ac:dyDescent="0.3">
      <c r="A2812" s="2">
        <v>7.2769532837022394E-2</v>
      </c>
      <c r="B2812" t="s">
        <v>83634</v>
      </c>
    </row>
    <row r="2813" spans="1:2" x14ac:dyDescent="0.3">
      <c r="A2813" s="2">
        <v>7.5263049782837196E-2</v>
      </c>
      <c r="B2813" t="s">
        <v>83633</v>
      </c>
    </row>
    <row r="2814" spans="1:2" x14ac:dyDescent="0.3">
      <c r="A2814" s="2">
        <v>6.6698096633325196E-2</v>
      </c>
      <c r="B2814" t="s">
        <v>83632</v>
      </c>
    </row>
    <row r="2815" spans="1:2" x14ac:dyDescent="0.3">
      <c r="A2815" s="2">
        <v>0.25213998146045802</v>
      </c>
      <c r="B2815" t="s">
        <v>83631</v>
      </c>
    </row>
    <row r="2816" spans="1:2" x14ac:dyDescent="0.3">
      <c r="A2816" s="2">
        <v>6.4518789445240504E-2</v>
      </c>
      <c r="B2816" t="s">
        <v>83630</v>
      </c>
    </row>
    <row r="2817" spans="1:2" x14ac:dyDescent="0.3">
      <c r="A2817" s="2">
        <v>9.5119999999999996E-2</v>
      </c>
      <c r="B2817" t="s">
        <v>83629</v>
      </c>
    </row>
    <row r="2818" spans="1:2" x14ac:dyDescent="0.3">
      <c r="A2818" s="2">
        <v>3.4201880434005703E-2</v>
      </c>
      <c r="B2818" t="s">
        <v>83628</v>
      </c>
    </row>
    <row r="2819" spans="1:2" x14ac:dyDescent="0.3">
      <c r="A2819" s="2">
        <v>8.8999999999999999E-3</v>
      </c>
      <c r="B2819" t="s">
        <v>83627</v>
      </c>
    </row>
    <row r="2820" spans="1:2" x14ac:dyDescent="0.3">
      <c r="A2820" s="2">
        <v>5.2466168508910798E-3</v>
      </c>
      <c r="B2820" t="s">
        <v>83626</v>
      </c>
    </row>
    <row r="2821" spans="1:2" x14ac:dyDescent="0.3">
      <c r="A2821" s="2">
        <v>7.1916833175764099</v>
      </c>
      <c r="B2821" t="s">
        <v>83625</v>
      </c>
    </row>
    <row r="2822" spans="1:2" x14ac:dyDescent="0.3">
      <c r="A2822" s="2">
        <v>3.56968906614505E-2</v>
      </c>
      <c r="B2822" t="s">
        <v>83624</v>
      </c>
    </row>
    <row r="2823" spans="1:2" x14ac:dyDescent="0.3">
      <c r="A2823" s="2">
        <v>85.278679215385495</v>
      </c>
      <c r="B2823" t="s">
        <v>83623</v>
      </c>
    </row>
    <row r="2824" spans="1:2" x14ac:dyDescent="0.3">
      <c r="A2824" s="2">
        <v>15.865166620575</v>
      </c>
      <c r="B2824" t="s">
        <v>83622</v>
      </c>
    </row>
    <row r="2825" spans="1:2" x14ac:dyDescent="0.3">
      <c r="A2825" s="2">
        <v>1.5320714406064999</v>
      </c>
      <c r="B2825" t="s">
        <v>83621</v>
      </c>
    </row>
    <row r="2826" spans="1:2" x14ac:dyDescent="0.3">
      <c r="A2826" s="2">
        <v>1.5573699999999999</v>
      </c>
      <c r="B2826" t="s">
        <v>83620</v>
      </c>
    </row>
    <row r="2827" spans="1:2" x14ac:dyDescent="0.3">
      <c r="A2827" s="2">
        <v>4.1624100000000004</v>
      </c>
      <c r="B2827" t="s">
        <v>83619</v>
      </c>
    </row>
    <row r="2828" spans="1:2" x14ac:dyDescent="0.3">
      <c r="A2828" s="2">
        <v>4.6699999999999998E-2</v>
      </c>
      <c r="B2828" t="s">
        <v>83618</v>
      </c>
    </row>
    <row r="2829" spans="1:2" x14ac:dyDescent="0.3">
      <c r="A2829" s="2">
        <v>5.0029999999999998E-2</v>
      </c>
      <c r="B2829" t="s">
        <v>83617</v>
      </c>
    </row>
    <row r="2830" spans="1:2" x14ac:dyDescent="0.3">
      <c r="A2830" s="2">
        <v>6.7150000000000001E-2</v>
      </c>
      <c r="B2830" t="s">
        <v>83616</v>
      </c>
    </row>
    <row r="2831" spans="1:2" x14ac:dyDescent="0.3">
      <c r="A2831" s="2">
        <v>3.6700000000000003E-2</v>
      </c>
      <c r="B2831" t="s">
        <v>83615</v>
      </c>
    </row>
    <row r="2832" spans="1:2" x14ac:dyDescent="0.3">
      <c r="A2832" s="2">
        <v>3.2370000000000003E-2</v>
      </c>
      <c r="B2832" t="s">
        <v>83614</v>
      </c>
    </row>
    <row r="2833" spans="1:2" x14ac:dyDescent="0.3">
      <c r="A2833" s="2">
        <v>2.9919999999999999E-2</v>
      </c>
      <c r="B2833" t="s">
        <v>83613</v>
      </c>
    </row>
    <row r="2834" spans="1:2" x14ac:dyDescent="0.3">
      <c r="A2834" s="2">
        <v>0.16744999999999999</v>
      </c>
      <c r="B2834" t="s">
        <v>83612</v>
      </c>
    </row>
    <row r="2835" spans="1:2" x14ac:dyDescent="0.3">
      <c r="A2835" s="2">
        <v>0.24487999999999999</v>
      </c>
      <c r="B2835" t="s">
        <v>83611</v>
      </c>
    </row>
    <row r="2836" spans="1:2" x14ac:dyDescent="0.3">
      <c r="A2836" s="2">
        <v>0.45736598425291197</v>
      </c>
      <c r="B2836" t="s">
        <v>83610</v>
      </c>
    </row>
    <row r="2837" spans="1:2" x14ac:dyDescent="0.3">
      <c r="A2837" s="2">
        <v>102.508653443906</v>
      </c>
      <c r="B2837" t="s">
        <v>83609</v>
      </c>
    </row>
    <row r="2838" spans="1:2" x14ac:dyDescent="0.3">
      <c r="A2838" s="2">
        <v>66.750131202597402</v>
      </c>
      <c r="B2838" t="s">
        <v>83608</v>
      </c>
    </row>
    <row r="2839" spans="1:2" x14ac:dyDescent="0.3">
      <c r="A2839" s="2">
        <v>0.64067868784811999</v>
      </c>
      <c r="B2839" t="s">
        <v>83607</v>
      </c>
    </row>
    <row r="2840" spans="1:2" x14ac:dyDescent="0.3">
      <c r="A2840" s="2">
        <v>0.63266999999999995</v>
      </c>
      <c r="B2840" t="s">
        <v>83606</v>
      </c>
    </row>
    <row r="2841" spans="1:2" x14ac:dyDescent="0.3">
      <c r="A2841" s="2">
        <v>254.76353667730001</v>
      </c>
      <c r="B2841" t="s">
        <v>83605</v>
      </c>
    </row>
    <row r="2842" spans="1:2" x14ac:dyDescent="0.3">
      <c r="A2842" s="2">
        <v>219.753143474784</v>
      </c>
      <c r="B2842" t="s">
        <v>83604</v>
      </c>
    </row>
    <row r="2843" spans="1:2" x14ac:dyDescent="0.3">
      <c r="A2843" s="2">
        <v>1.04517706629882E-2</v>
      </c>
      <c r="B2843" t="s">
        <v>83603</v>
      </c>
    </row>
    <row r="2844" spans="1:2" x14ac:dyDescent="0.3">
      <c r="A2844" s="2">
        <v>12.953480000000001</v>
      </c>
      <c r="B2844" t="s">
        <v>83602</v>
      </c>
    </row>
    <row r="2845" spans="1:2" x14ac:dyDescent="0.3">
      <c r="A2845" s="2">
        <v>3.6999999999999999E-4</v>
      </c>
      <c r="B2845" t="s">
        <v>83601</v>
      </c>
    </row>
    <row r="2846" spans="1:2" x14ac:dyDescent="0.3">
      <c r="A2846" s="2">
        <v>0.14636083737216099</v>
      </c>
      <c r="B2846" t="s">
        <v>83600</v>
      </c>
    </row>
    <row r="2847" spans="1:2" x14ac:dyDescent="0.3">
      <c r="A2847" s="2">
        <v>8.3166676093053907E-2</v>
      </c>
      <c r="B2847" t="s">
        <v>83599</v>
      </c>
    </row>
    <row r="2848" spans="1:2" x14ac:dyDescent="0.3">
      <c r="A2848" s="2">
        <v>7.5543949098830998E-2</v>
      </c>
      <c r="B2848" t="s">
        <v>83598</v>
      </c>
    </row>
    <row r="2849" spans="1:2" x14ac:dyDescent="0.3">
      <c r="A2849" s="2">
        <v>427.22647999999998</v>
      </c>
      <c r="B2849" t="s">
        <v>83597</v>
      </c>
    </row>
    <row r="2850" spans="1:2" x14ac:dyDescent="0.3">
      <c r="A2850" s="2">
        <v>1.8190430223696001E-3</v>
      </c>
      <c r="B2850" t="s">
        <v>83596</v>
      </c>
    </row>
    <row r="2851" spans="1:2" x14ac:dyDescent="0.3">
      <c r="A2851" s="2">
        <v>2.7134053649332901E-3</v>
      </c>
      <c r="B2851" t="s">
        <v>83595</v>
      </c>
    </row>
    <row r="2852" spans="1:2" x14ac:dyDescent="0.3">
      <c r="A2852" s="2">
        <v>2.9989644268033899</v>
      </c>
      <c r="B2852" t="s">
        <v>83594</v>
      </c>
    </row>
    <row r="2853" spans="1:2" x14ac:dyDescent="0.3">
      <c r="A2853" s="2">
        <v>0.13350215910169499</v>
      </c>
      <c r="B2853" t="s">
        <v>83593</v>
      </c>
    </row>
    <row r="2854" spans="1:2" x14ac:dyDescent="0.3">
      <c r="A2854" s="2">
        <v>33.077177740066197</v>
      </c>
      <c r="B2854" t="s">
        <v>83592</v>
      </c>
    </row>
    <row r="2855" spans="1:2" x14ac:dyDescent="0.3">
      <c r="A2855" s="2">
        <v>32.023732247154399</v>
      </c>
      <c r="B2855" t="s">
        <v>83591</v>
      </c>
    </row>
    <row r="2856" spans="1:2" x14ac:dyDescent="0.3">
      <c r="A2856" s="2">
        <v>5.1825862182962201E-2</v>
      </c>
      <c r="B2856" t="s">
        <v>83590</v>
      </c>
    </row>
    <row r="2857" spans="1:2" x14ac:dyDescent="0.3">
      <c r="A2857" s="2">
        <v>0.62511492652063205</v>
      </c>
      <c r="B2857" t="s">
        <v>83589</v>
      </c>
    </row>
    <row r="2858" spans="1:2" x14ac:dyDescent="0.3">
      <c r="A2858" s="2">
        <v>1.41576020995718E-3</v>
      </c>
      <c r="B2858" t="s">
        <v>83588</v>
      </c>
    </row>
    <row r="2859" spans="1:2" x14ac:dyDescent="0.3">
      <c r="A2859" s="2">
        <v>0.24439</v>
      </c>
      <c r="B2859" t="s">
        <v>83587</v>
      </c>
    </row>
    <row r="2860" spans="1:2" x14ac:dyDescent="0.3">
      <c r="A2860" s="2">
        <v>7.7759011165840003E-3</v>
      </c>
      <c r="B2860" t="s">
        <v>83586</v>
      </c>
    </row>
    <row r="2861" spans="1:2" x14ac:dyDescent="0.3">
      <c r="A2861" s="2">
        <v>6.67017416275316E-3</v>
      </c>
      <c r="B2861" t="s">
        <v>83585</v>
      </c>
    </row>
    <row r="2862" spans="1:2" x14ac:dyDescent="0.3">
      <c r="A2862" s="2">
        <v>4.5853052023053099E-2</v>
      </c>
      <c r="B2862" t="s">
        <v>83584</v>
      </c>
    </row>
    <row r="2863" spans="1:2" x14ac:dyDescent="0.3">
      <c r="A2863" s="2">
        <v>5.4367743156759102E-2</v>
      </c>
      <c r="B2863" t="s">
        <v>83583</v>
      </c>
    </row>
    <row r="2864" spans="1:2" x14ac:dyDescent="0.3">
      <c r="A2864" s="2">
        <v>3.4934221662268498E-2</v>
      </c>
      <c r="B2864" t="s">
        <v>83582</v>
      </c>
    </row>
    <row r="2865" spans="1:2" x14ac:dyDescent="0.3">
      <c r="A2865" s="2">
        <v>60.081794273992401</v>
      </c>
      <c r="B2865" t="s">
        <v>83581</v>
      </c>
    </row>
    <row r="2866" spans="1:2" x14ac:dyDescent="0.3">
      <c r="A2866" s="2">
        <v>7.8943653054594304E-2</v>
      </c>
      <c r="B2866" t="s">
        <v>83580</v>
      </c>
    </row>
    <row r="2867" spans="1:2" x14ac:dyDescent="0.3">
      <c r="A2867" s="2">
        <v>0.37567348648384602</v>
      </c>
      <c r="B2867" t="s">
        <v>83579</v>
      </c>
    </row>
    <row r="2868" spans="1:2" x14ac:dyDescent="0.3">
      <c r="A2868" s="2">
        <v>1.9907048709946699E-3</v>
      </c>
      <c r="B2868" t="s">
        <v>83578</v>
      </c>
    </row>
    <row r="2869" spans="1:2" x14ac:dyDescent="0.3">
      <c r="A2869" s="2">
        <v>0.45215295113815102</v>
      </c>
      <c r="B2869" t="s">
        <v>83577</v>
      </c>
    </row>
    <row r="2870" spans="1:2" x14ac:dyDescent="0.3">
      <c r="A2870" s="2">
        <v>8.2732094718412197E-2</v>
      </c>
      <c r="B2870" t="s">
        <v>83576</v>
      </c>
    </row>
    <row r="2871" spans="1:2" x14ac:dyDescent="0.3">
      <c r="A2871" s="2">
        <v>7.14308952455014</v>
      </c>
      <c r="B2871" t="s">
        <v>83575</v>
      </c>
    </row>
    <row r="2872" spans="1:2" x14ac:dyDescent="0.3">
      <c r="A2872" s="2">
        <v>18.187560000000001</v>
      </c>
      <c r="B2872" t="s">
        <v>83574</v>
      </c>
    </row>
    <row r="2873" spans="1:2" x14ac:dyDescent="0.3">
      <c r="A2873" s="2">
        <v>3.6703999999999999</v>
      </c>
      <c r="B2873" t="s">
        <v>83573</v>
      </c>
    </row>
    <row r="2874" spans="1:2" x14ac:dyDescent="0.3">
      <c r="A2874" s="2">
        <v>0.322983509380114</v>
      </c>
      <c r="B2874" t="s">
        <v>83572</v>
      </c>
    </row>
    <row r="2875" spans="1:2" x14ac:dyDescent="0.3">
      <c r="A2875" s="2">
        <v>0.38523905760961402</v>
      </c>
      <c r="B2875" t="s">
        <v>83571</v>
      </c>
    </row>
    <row r="2876" spans="1:2" x14ac:dyDescent="0.3">
      <c r="A2876" s="2">
        <v>4.62721858064495</v>
      </c>
      <c r="B2876" t="s">
        <v>83570</v>
      </c>
    </row>
    <row r="2877" spans="1:2" x14ac:dyDescent="0.3">
      <c r="A2877" s="2">
        <v>5.4573537164367201</v>
      </c>
      <c r="B2877" t="s">
        <v>83569</v>
      </c>
    </row>
    <row r="2878" spans="1:2" x14ac:dyDescent="0.3">
      <c r="A2878" s="2">
        <v>3.0422681624519901</v>
      </c>
      <c r="B2878" t="s">
        <v>83568</v>
      </c>
    </row>
    <row r="2879" spans="1:2" x14ac:dyDescent="0.3">
      <c r="A2879" s="2">
        <v>52.150526493297903</v>
      </c>
      <c r="B2879" t="s">
        <v>83567</v>
      </c>
    </row>
    <row r="2880" spans="1:2" x14ac:dyDescent="0.3">
      <c r="A2880" s="2">
        <v>5.2800201443198901E-3</v>
      </c>
      <c r="B2880" t="s">
        <v>83566</v>
      </c>
    </row>
    <row r="2881" spans="1:2" x14ac:dyDescent="0.3">
      <c r="A2881" s="2">
        <v>0.17995332459521701</v>
      </c>
      <c r="B2881" t="s">
        <v>83565</v>
      </c>
    </row>
    <row r="2882" spans="1:2" x14ac:dyDescent="0.3">
      <c r="A2882" s="2">
        <v>3.52111566534331E-2</v>
      </c>
      <c r="B2882" t="s">
        <v>83564</v>
      </c>
    </row>
    <row r="2883" spans="1:2" x14ac:dyDescent="0.3">
      <c r="A2883" s="2">
        <v>0.79474</v>
      </c>
      <c r="B2883" t="s">
        <v>83563</v>
      </c>
    </row>
    <row r="2884" spans="1:2" x14ac:dyDescent="0.3">
      <c r="A2884" s="2">
        <v>70.7072576388355</v>
      </c>
      <c r="B2884" t="s">
        <v>83562</v>
      </c>
    </row>
    <row r="2885" spans="1:2" x14ac:dyDescent="0.3">
      <c r="A2885" s="2">
        <v>0.52904399712363404</v>
      </c>
      <c r="B2885" t="s">
        <v>83561</v>
      </c>
    </row>
    <row r="2886" spans="1:2" x14ac:dyDescent="0.3">
      <c r="A2886" s="2">
        <v>75.497572329461406</v>
      </c>
      <c r="B2886" t="s">
        <v>83560</v>
      </c>
    </row>
    <row r="2887" spans="1:2" x14ac:dyDescent="0.3">
      <c r="A2887" s="2">
        <v>26.185168172348</v>
      </c>
      <c r="B2887" t="s">
        <v>83559</v>
      </c>
    </row>
    <row r="2888" spans="1:2" x14ac:dyDescent="0.3">
      <c r="A2888" s="2">
        <v>26.67584001913</v>
      </c>
      <c r="B2888" t="s">
        <v>83558</v>
      </c>
    </row>
    <row r="2889" spans="1:2" x14ac:dyDescent="0.3">
      <c r="A2889" s="2">
        <v>65.428488777594495</v>
      </c>
      <c r="B2889" t="s">
        <v>83557</v>
      </c>
    </row>
    <row r="2890" spans="1:2" x14ac:dyDescent="0.3">
      <c r="A2890" s="2">
        <v>43.809050307063202</v>
      </c>
      <c r="B2890" t="s">
        <v>83556</v>
      </c>
    </row>
    <row r="2891" spans="1:2" x14ac:dyDescent="0.3">
      <c r="A2891" s="2">
        <v>3.3400093536746701E-2</v>
      </c>
      <c r="B2891" t="s">
        <v>83555</v>
      </c>
    </row>
    <row r="2892" spans="1:2" x14ac:dyDescent="0.3">
      <c r="A2892" s="2">
        <v>8.0497933041968506E-2</v>
      </c>
      <c r="B2892" t="s">
        <v>83554</v>
      </c>
    </row>
    <row r="2893" spans="1:2" x14ac:dyDescent="0.3">
      <c r="A2893" s="2">
        <v>7.4475974700462202E-2</v>
      </c>
      <c r="B2893" t="s">
        <v>83553</v>
      </c>
    </row>
    <row r="2894" spans="1:2" x14ac:dyDescent="0.3">
      <c r="A2894" s="2">
        <v>9.4135992155042105E-4</v>
      </c>
      <c r="B2894" t="s">
        <v>83552</v>
      </c>
    </row>
    <row r="2895" spans="1:2" x14ac:dyDescent="0.3">
      <c r="A2895" s="2">
        <v>8.6809192358184607E-3</v>
      </c>
      <c r="B2895" t="s">
        <v>83551</v>
      </c>
    </row>
    <row r="2896" spans="1:2" x14ac:dyDescent="0.3">
      <c r="A2896" s="2">
        <v>0.75841339641580596</v>
      </c>
      <c r="B2896" t="s">
        <v>83550</v>
      </c>
    </row>
    <row r="2897" spans="1:2" x14ac:dyDescent="0.3">
      <c r="A2897" s="2">
        <v>8.5739999999999997E-2</v>
      </c>
      <c r="B2897" t="s">
        <v>83549</v>
      </c>
    </row>
    <row r="2898" spans="1:2" x14ac:dyDescent="0.3">
      <c r="A2898" s="2">
        <v>4.45E-3</v>
      </c>
      <c r="B2898" t="s">
        <v>83548</v>
      </c>
    </row>
    <row r="2899" spans="1:2" x14ac:dyDescent="0.3">
      <c r="A2899" s="2">
        <v>1.5538036701579201E-2</v>
      </c>
      <c r="B2899" t="s">
        <v>83547</v>
      </c>
    </row>
    <row r="2900" spans="1:2" x14ac:dyDescent="0.3">
      <c r="A2900" s="2">
        <v>6.8285191397827003E-2</v>
      </c>
      <c r="B2900" t="s">
        <v>83546</v>
      </c>
    </row>
    <row r="2901" spans="1:2" x14ac:dyDescent="0.3">
      <c r="A2901" s="2">
        <v>9.9727099999999993</v>
      </c>
      <c r="B2901" t="s">
        <v>83545</v>
      </c>
    </row>
    <row r="2902" spans="1:2" x14ac:dyDescent="0.3">
      <c r="A2902" s="2">
        <v>5.4499000000000004</v>
      </c>
      <c r="B2902" t="s">
        <v>83544</v>
      </c>
    </row>
    <row r="2903" spans="1:2" x14ac:dyDescent="0.3">
      <c r="A2903" s="2">
        <v>1.10717</v>
      </c>
      <c r="B2903" t="s">
        <v>83543</v>
      </c>
    </row>
    <row r="2904" spans="1:2" x14ac:dyDescent="0.3">
      <c r="A2904" s="2">
        <v>5.94E-3</v>
      </c>
      <c r="B2904" t="s">
        <v>83542</v>
      </c>
    </row>
    <row r="2905" spans="1:2" x14ac:dyDescent="0.3">
      <c r="A2905" s="2">
        <v>6.6438699999999997</v>
      </c>
      <c r="B2905" t="s">
        <v>83541</v>
      </c>
    </row>
    <row r="2906" spans="1:2" x14ac:dyDescent="0.3">
      <c r="A2906" s="2">
        <v>56.860799999999998</v>
      </c>
      <c r="B2906" t="s">
        <v>83540</v>
      </c>
    </row>
    <row r="2907" spans="1:2" x14ac:dyDescent="0.3">
      <c r="A2907" s="2">
        <v>16.207872784020001</v>
      </c>
      <c r="B2907" t="s">
        <v>83539</v>
      </c>
    </row>
    <row r="2908" spans="1:2" x14ac:dyDescent="0.3">
      <c r="A2908" s="2">
        <v>0.20166329623724299</v>
      </c>
      <c r="B2908" t="s">
        <v>83538</v>
      </c>
    </row>
    <row r="2909" spans="1:2" x14ac:dyDescent="0.3">
      <c r="A2909" s="2">
        <v>0.15332078303054</v>
      </c>
      <c r="B2909" t="s">
        <v>83537</v>
      </c>
    </row>
    <row r="2910" spans="1:2" x14ac:dyDescent="0.3">
      <c r="A2910" s="2">
        <v>8.52254852696782E-2</v>
      </c>
      <c r="B2910" t="s">
        <v>83536</v>
      </c>
    </row>
    <row r="2911" spans="1:2" x14ac:dyDescent="0.3">
      <c r="A2911" s="2">
        <v>0.37919250137299199</v>
      </c>
      <c r="B2911" t="s">
        <v>83535</v>
      </c>
    </row>
    <row r="2912" spans="1:2" x14ac:dyDescent="0.3">
      <c r="A2912" s="2">
        <v>0.37329659651010999</v>
      </c>
      <c r="B2912" t="s">
        <v>83534</v>
      </c>
    </row>
    <row r="2913" spans="1:2" x14ac:dyDescent="0.3">
      <c r="A2913" s="2">
        <v>0.73662277367533102</v>
      </c>
      <c r="B2913" t="s">
        <v>83533</v>
      </c>
    </row>
    <row r="2914" spans="1:2" x14ac:dyDescent="0.3">
      <c r="A2914" s="2">
        <v>0.67647862119291502</v>
      </c>
      <c r="B2914" t="s">
        <v>83532</v>
      </c>
    </row>
    <row r="2915" spans="1:2" x14ac:dyDescent="0.3">
      <c r="A2915" s="2">
        <v>5.8574652505724698</v>
      </c>
      <c r="B2915" t="s">
        <v>83531</v>
      </c>
    </row>
    <row r="2916" spans="1:2" x14ac:dyDescent="0.3">
      <c r="A2916" s="2">
        <v>0.11967586705711</v>
      </c>
      <c r="B2916" t="s">
        <v>83530</v>
      </c>
    </row>
    <row r="2917" spans="1:2" x14ac:dyDescent="0.3">
      <c r="A2917" s="2">
        <v>4.7104153548074998E-2</v>
      </c>
      <c r="B2917" t="s">
        <v>83529</v>
      </c>
    </row>
    <row r="2918" spans="1:2" x14ac:dyDescent="0.3">
      <c r="A2918" s="2">
        <v>0.38800620665469099</v>
      </c>
      <c r="B2918" t="s">
        <v>83528</v>
      </c>
    </row>
    <row r="2919" spans="1:2" x14ac:dyDescent="0.3">
      <c r="A2919" s="2">
        <v>1.8688667264805501</v>
      </c>
      <c r="B2919" t="s">
        <v>83527</v>
      </c>
    </row>
    <row r="2920" spans="1:2" x14ac:dyDescent="0.3">
      <c r="A2920" s="2">
        <v>10.2000579621737</v>
      </c>
      <c r="B2920" t="s">
        <v>83526</v>
      </c>
    </row>
    <row r="2921" spans="1:2" x14ac:dyDescent="0.3">
      <c r="A2921" s="2">
        <v>5.74573721911723E-2</v>
      </c>
      <c r="B2921" t="s">
        <v>83525</v>
      </c>
    </row>
    <row r="2922" spans="1:2" x14ac:dyDescent="0.3">
      <c r="A2922" s="2">
        <v>0.122013589017998</v>
      </c>
      <c r="B2922" t="s">
        <v>83524</v>
      </c>
    </row>
    <row r="2923" spans="1:2" x14ac:dyDescent="0.3">
      <c r="A2923" s="2">
        <v>3.0403612538571101E-2</v>
      </c>
      <c r="B2923" t="s">
        <v>83523</v>
      </c>
    </row>
    <row r="2924" spans="1:2" x14ac:dyDescent="0.3">
      <c r="A2924" s="2">
        <v>1.0434000000000001</v>
      </c>
      <c r="B2924" t="s">
        <v>83522</v>
      </c>
    </row>
    <row r="2925" spans="1:2" x14ac:dyDescent="0.3">
      <c r="A2925" s="2">
        <v>16.353370000000002</v>
      </c>
      <c r="B2925" t="s">
        <v>83521</v>
      </c>
    </row>
    <row r="2926" spans="1:2" x14ac:dyDescent="0.3">
      <c r="A2926" s="2">
        <v>3.2124482345379102</v>
      </c>
      <c r="B2926" t="s">
        <v>83520</v>
      </c>
    </row>
    <row r="2927" spans="1:2" x14ac:dyDescent="0.3">
      <c r="A2927" s="2">
        <v>2.65150269451189</v>
      </c>
      <c r="B2927" t="s">
        <v>83519</v>
      </c>
    </row>
    <row r="2928" spans="1:2" x14ac:dyDescent="0.3">
      <c r="A2928" s="2">
        <v>3.9895923925278001</v>
      </c>
      <c r="B2928" t="s">
        <v>83518</v>
      </c>
    </row>
    <row r="2929" spans="1:2" x14ac:dyDescent="0.3">
      <c r="A2929" s="2">
        <v>2.9165137491404401E-2</v>
      </c>
      <c r="B2929" t="s">
        <v>83517</v>
      </c>
    </row>
    <row r="2930" spans="1:2" x14ac:dyDescent="0.3">
      <c r="A2930" s="2">
        <v>0.42317132430764898</v>
      </c>
      <c r="B2930" t="s">
        <v>83516</v>
      </c>
    </row>
    <row r="2931" spans="1:2" x14ac:dyDescent="0.3">
      <c r="A2931" s="2">
        <v>0.16381730814013501</v>
      </c>
      <c r="B2931" t="s">
        <v>83515</v>
      </c>
    </row>
    <row r="2932" spans="1:2" x14ac:dyDescent="0.3">
      <c r="A2932" s="2">
        <v>2180.4054412373398</v>
      </c>
      <c r="B2932" t="s">
        <v>83514</v>
      </c>
    </row>
    <row r="2933" spans="1:2" x14ac:dyDescent="0.3">
      <c r="A2933" s="2">
        <v>92.872402171710306</v>
      </c>
      <c r="B2933" t="s">
        <v>83513</v>
      </c>
    </row>
    <row r="2934" spans="1:2" x14ac:dyDescent="0.3">
      <c r="A2934" s="2">
        <v>18.670003764527898</v>
      </c>
      <c r="B2934" t="s">
        <v>83512</v>
      </c>
    </row>
    <row r="2935" spans="1:2" x14ac:dyDescent="0.3">
      <c r="A2935" s="2">
        <v>4.4759350716825901E-2</v>
      </c>
      <c r="B2935" t="s">
        <v>83511</v>
      </c>
    </row>
    <row r="2936" spans="1:2" x14ac:dyDescent="0.3">
      <c r="A2936" s="2">
        <v>5.33446</v>
      </c>
      <c r="B2936" t="s">
        <v>83510</v>
      </c>
    </row>
    <row r="2937" spans="1:2" x14ac:dyDescent="0.3">
      <c r="A2937" s="2">
        <v>25.0499383969285</v>
      </c>
      <c r="B2937" t="s">
        <v>83509</v>
      </c>
    </row>
    <row r="2938" spans="1:2" x14ac:dyDescent="0.3">
      <c r="A2938" s="2">
        <v>0.89124134228811402</v>
      </c>
      <c r="B2938" t="s">
        <v>83508</v>
      </c>
    </row>
    <row r="2939" spans="1:2" x14ac:dyDescent="0.3">
      <c r="A2939" s="2">
        <v>4.564E-2</v>
      </c>
      <c r="B2939" t="s">
        <v>83507</v>
      </c>
    </row>
    <row r="2940" spans="1:2" x14ac:dyDescent="0.3">
      <c r="A2940" s="2">
        <v>3.95E-2</v>
      </c>
      <c r="B2940" t="s">
        <v>83506</v>
      </c>
    </row>
    <row r="2941" spans="1:2" x14ac:dyDescent="0.3">
      <c r="A2941" s="2">
        <v>3.671E-2</v>
      </c>
      <c r="B2941" t="s">
        <v>83505</v>
      </c>
    </row>
    <row r="2942" spans="1:2" x14ac:dyDescent="0.3">
      <c r="A2942" s="2">
        <v>3.517E-2</v>
      </c>
      <c r="B2942" t="s">
        <v>83504</v>
      </c>
    </row>
    <row r="2943" spans="1:2" x14ac:dyDescent="0.3">
      <c r="A2943" s="2">
        <v>3.381E-2</v>
      </c>
      <c r="B2943" t="s">
        <v>83503</v>
      </c>
    </row>
    <row r="2944" spans="1:2" x14ac:dyDescent="0.3">
      <c r="A2944" s="2">
        <v>5.4900000000000001E-3</v>
      </c>
      <c r="B2944" t="s">
        <v>83502</v>
      </c>
    </row>
    <row r="2945" spans="1:2" x14ac:dyDescent="0.3">
      <c r="A2945" s="2">
        <v>5.5599999999999998E-3</v>
      </c>
      <c r="B2945" t="s">
        <v>83501</v>
      </c>
    </row>
    <row r="2946" spans="1:2" x14ac:dyDescent="0.3">
      <c r="A2946" s="2">
        <v>0.50698314986013404</v>
      </c>
      <c r="B2946" t="s">
        <v>83500</v>
      </c>
    </row>
    <row r="2947" spans="1:2" x14ac:dyDescent="0.3">
      <c r="A2947" s="2">
        <v>2.8954493514022199</v>
      </c>
      <c r="B2947" t="s">
        <v>83499</v>
      </c>
    </row>
    <row r="2948" spans="1:2" x14ac:dyDescent="0.3">
      <c r="A2948" s="2">
        <v>0.35583999999999999</v>
      </c>
      <c r="B2948" t="s">
        <v>83498</v>
      </c>
    </row>
    <row r="2949" spans="1:2" x14ac:dyDescent="0.3">
      <c r="A2949" s="2">
        <v>0.70211999999999997</v>
      </c>
      <c r="B2949" t="s">
        <v>83497</v>
      </c>
    </row>
    <row r="2950" spans="1:2" x14ac:dyDescent="0.3">
      <c r="A2950" s="2">
        <v>4.4060000000000002E-2</v>
      </c>
      <c r="B2950" t="s">
        <v>83496</v>
      </c>
    </row>
    <row r="2951" spans="1:2" x14ac:dyDescent="0.3">
      <c r="A2951" s="2">
        <v>4.8999999999999998E-4</v>
      </c>
      <c r="B2951" t="s">
        <v>83495</v>
      </c>
    </row>
    <row r="2952" spans="1:2" x14ac:dyDescent="0.3">
      <c r="A2952" s="2">
        <v>4.8999999999999998E-4</v>
      </c>
      <c r="B2952" t="s">
        <v>83494</v>
      </c>
    </row>
    <row r="2953" spans="1:2" x14ac:dyDescent="0.3">
      <c r="A2953" s="2">
        <v>0.68770843175514096</v>
      </c>
      <c r="B2953" t="s">
        <v>83493</v>
      </c>
    </row>
    <row r="2954" spans="1:2" x14ac:dyDescent="0.3">
      <c r="A2954" s="2">
        <v>0.97903152221645295</v>
      </c>
      <c r="B2954" t="s">
        <v>83492</v>
      </c>
    </row>
    <row r="2955" spans="1:2" x14ac:dyDescent="0.3">
      <c r="A2955" s="2">
        <v>0.466513316575697</v>
      </c>
      <c r="B2955" t="s">
        <v>83491</v>
      </c>
    </row>
    <row r="2956" spans="1:2" x14ac:dyDescent="0.3">
      <c r="A2956" s="2">
        <v>2.9756294046959699E-2</v>
      </c>
      <c r="B2956" t="s">
        <v>83490</v>
      </c>
    </row>
    <row r="2957" spans="1:2" x14ac:dyDescent="0.3">
      <c r="A2957" s="2">
        <v>7.71129</v>
      </c>
      <c r="B2957" t="s">
        <v>83489</v>
      </c>
    </row>
    <row r="2958" spans="1:2" x14ac:dyDescent="0.3">
      <c r="A2958" s="2">
        <v>4.3469017315426801E-2</v>
      </c>
      <c r="B2958" t="s">
        <v>83488</v>
      </c>
    </row>
    <row r="2959" spans="1:2" x14ac:dyDescent="0.3">
      <c r="A2959" s="2">
        <v>4.9915984782611703E-4</v>
      </c>
      <c r="B2959" t="s">
        <v>83487</v>
      </c>
    </row>
    <row r="2960" spans="1:2" x14ac:dyDescent="0.3">
      <c r="A2960" s="2">
        <v>11.7087517874384</v>
      </c>
      <c r="B2960" t="s">
        <v>83486</v>
      </c>
    </row>
    <row r="2961" spans="1:2" x14ac:dyDescent="0.3">
      <c r="A2961" s="2">
        <v>0.66508</v>
      </c>
      <c r="B2961" t="s">
        <v>83485</v>
      </c>
    </row>
    <row r="2962" spans="1:2" x14ac:dyDescent="0.3">
      <c r="A2962" s="2">
        <v>5.7392917108801199E-2</v>
      </c>
      <c r="B2962" t="s">
        <v>83484</v>
      </c>
    </row>
    <row r="2963" spans="1:2" x14ac:dyDescent="0.3">
      <c r="A2963" s="2">
        <v>3.1678645482903698</v>
      </c>
      <c r="B2963" t="s">
        <v>83483</v>
      </c>
    </row>
    <row r="2964" spans="1:2" x14ac:dyDescent="0.3">
      <c r="A2964" s="2">
        <v>30.95316</v>
      </c>
      <c r="B2964" t="s">
        <v>83482</v>
      </c>
    </row>
    <row r="2965" spans="1:2" x14ac:dyDescent="0.3">
      <c r="A2965" s="2">
        <v>1.68190775922425</v>
      </c>
      <c r="B2965" t="s">
        <v>83481</v>
      </c>
    </row>
    <row r="2966" spans="1:2" x14ac:dyDescent="0.3">
      <c r="A2966" s="2">
        <v>0.15647693659248199</v>
      </c>
      <c r="B2966" t="s">
        <v>83480</v>
      </c>
    </row>
    <row r="2967" spans="1:2" x14ac:dyDescent="0.3">
      <c r="A2967" s="2">
        <v>1.6879999999999999</v>
      </c>
      <c r="B2967" t="s">
        <v>83479</v>
      </c>
    </row>
    <row r="2968" spans="1:2" x14ac:dyDescent="0.3">
      <c r="A2968" s="2">
        <v>0.906869028797048</v>
      </c>
      <c r="B2968" t="s">
        <v>83478</v>
      </c>
    </row>
    <row r="2969" spans="1:2" x14ac:dyDescent="0.3">
      <c r="A2969" s="2">
        <v>6.2440510079770899</v>
      </c>
      <c r="B2969" t="s">
        <v>83477</v>
      </c>
    </row>
    <row r="2970" spans="1:2" x14ac:dyDescent="0.3">
      <c r="A2970" s="2">
        <v>9.3500000000000007E-3</v>
      </c>
      <c r="B2970" t="s">
        <v>83476</v>
      </c>
    </row>
    <row r="2971" spans="1:2" x14ac:dyDescent="0.3">
      <c r="A2971" s="2">
        <v>22.601615105648101</v>
      </c>
      <c r="B2971" t="s">
        <v>83475</v>
      </c>
    </row>
    <row r="2972" spans="1:2" x14ac:dyDescent="0.3">
      <c r="A2972" s="2">
        <v>5.0275034731254502</v>
      </c>
      <c r="B2972" t="s">
        <v>83474</v>
      </c>
    </row>
    <row r="2973" spans="1:2" x14ac:dyDescent="0.3">
      <c r="A2973" s="2">
        <v>0.63580667112548706</v>
      </c>
      <c r="B2973" t="s">
        <v>83473</v>
      </c>
    </row>
    <row r="2974" spans="1:2" x14ac:dyDescent="0.3">
      <c r="A2974" s="2">
        <v>9.4907864150292198</v>
      </c>
      <c r="B2974" t="s">
        <v>83472</v>
      </c>
    </row>
    <row r="2975" spans="1:2" x14ac:dyDescent="0.3">
      <c r="A2975" s="2">
        <v>1.76518667429963E-3</v>
      </c>
      <c r="B2975" t="s">
        <v>83471</v>
      </c>
    </row>
    <row r="2976" spans="1:2" x14ac:dyDescent="0.3">
      <c r="A2976" s="2">
        <v>4.6304429899918101E-3</v>
      </c>
      <c r="B2976" t="s">
        <v>83470</v>
      </c>
    </row>
    <row r="2977" spans="1:2" x14ac:dyDescent="0.3">
      <c r="A2977" s="2">
        <v>4.0011086673074504E-3</v>
      </c>
      <c r="B2977" t="s">
        <v>83469</v>
      </c>
    </row>
    <row r="2978" spans="1:2" x14ac:dyDescent="0.3">
      <c r="A2978" s="2">
        <v>1.2349334343190001E-2</v>
      </c>
      <c r="B2978" t="s">
        <v>83468</v>
      </c>
    </row>
    <row r="2979" spans="1:2" x14ac:dyDescent="0.3">
      <c r="A2979" s="2">
        <v>153.34262958881399</v>
      </c>
      <c r="B2979" t="s">
        <v>83467</v>
      </c>
    </row>
    <row r="2980" spans="1:2" x14ac:dyDescent="0.3">
      <c r="A2980" s="2">
        <v>8.5605766640653294E-2</v>
      </c>
      <c r="B2980" t="s">
        <v>83466</v>
      </c>
    </row>
    <row r="2981" spans="1:2" x14ac:dyDescent="0.3">
      <c r="A2981" s="2">
        <v>0.112415769983955</v>
      </c>
      <c r="B2981" t="s">
        <v>83465</v>
      </c>
    </row>
    <row r="2982" spans="1:2" x14ac:dyDescent="0.3">
      <c r="A2982" s="2">
        <v>0.36745751880028099</v>
      </c>
      <c r="B2982" t="s">
        <v>83464</v>
      </c>
    </row>
    <row r="2983" spans="1:2" x14ac:dyDescent="0.3">
      <c r="A2983" s="2">
        <v>3.0365458490058699</v>
      </c>
      <c r="B2983" t="s">
        <v>83463</v>
      </c>
    </row>
    <row r="2984" spans="1:2" x14ac:dyDescent="0.3">
      <c r="A2984" s="2">
        <v>6.1987825233721301</v>
      </c>
      <c r="B2984" t="s">
        <v>83462</v>
      </c>
    </row>
    <row r="2985" spans="1:2" x14ac:dyDescent="0.3">
      <c r="A2985" s="2">
        <v>0.59526721368297897</v>
      </c>
      <c r="B2985" t="s">
        <v>83461</v>
      </c>
    </row>
    <row r="2986" spans="1:2" x14ac:dyDescent="0.3">
      <c r="A2986" s="2">
        <v>0.90751999999999999</v>
      </c>
      <c r="B2986" t="s">
        <v>83460</v>
      </c>
    </row>
    <row r="2987" spans="1:2" x14ac:dyDescent="0.3">
      <c r="A2987" s="2">
        <v>8.5875307215065699E-2</v>
      </c>
      <c r="B2987" t="s">
        <v>83459</v>
      </c>
    </row>
    <row r="2988" spans="1:2" x14ac:dyDescent="0.3">
      <c r="A2988" s="2">
        <v>16.447442413567401</v>
      </c>
      <c r="B2988" t="s">
        <v>83458</v>
      </c>
    </row>
    <row r="2989" spans="1:2" x14ac:dyDescent="0.3">
      <c r="A2989" s="2">
        <v>8.4054060145294098</v>
      </c>
      <c r="B2989" t="s">
        <v>83457</v>
      </c>
    </row>
    <row r="2990" spans="1:2" x14ac:dyDescent="0.3">
      <c r="A2990" s="2">
        <v>2.6601740981923001</v>
      </c>
      <c r="B2990" t="s">
        <v>83456</v>
      </c>
    </row>
    <row r="2991" spans="1:2" x14ac:dyDescent="0.3">
      <c r="A2991" s="2">
        <v>29.493302908918398</v>
      </c>
      <c r="B2991" t="s">
        <v>83455</v>
      </c>
    </row>
    <row r="2992" spans="1:2" x14ac:dyDescent="0.3">
      <c r="A2992" s="2">
        <v>48.130699990989697</v>
      </c>
      <c r="B2992" t="s">
        <v>83454</v>
      </c>
    </row>
    <row r="2993" spans="1:2" x14ac:dyDescent="0.3">
      <c r="A2993" s="2">
        <v>105.947507526545</v>
      </c>
      <c r="B2993" t="s">
        <v>83453</v>
      </c>
    </row>
    <row r="2994" spans="1:2" x14ac:dyDescent="0.3">
      <c r="A2994" s="2">
        <v>6.7129994028782697E-2</v>
      </c>
      <c r="B2994" t="s">
        <v>83452</v>
      </c>
    </row>
    <row r="2995" spans="1:2" x14ac:dyDescent="0.3">
      <c r="A2995" s="2">
        <v>6.4028178991389698E-2</v>
      </c>
      <c r="B2995" t="s">
        <v>83451</v>
      </c>
    </row>
    <row r="2996" spans="1:2" x14ac:dyDescent="0.3">
      <c r="A2996" s="2">
        <v>70.453670000000002</v>
      </c>
      <c r="B2996" t="s">
        <v>83450</v>
      </c>
    </row>
    <row r="2997" spans="1:2" x14ac:dyDescent="0.3">
      <c r="A2997" s="2">
        <v>3.4698113723497501</v>
      </c>
      <c r="B2997" t="s">
        <v>83449</v>
      </c>
    </row>
    <row r="2998" spans="1:2" x14ac:dyDescent="0.3">
      <c r="A2998" s="2">
        <v>1.4994503348739901E-2</v>
      </c>
      <c r="B2998" t="s">
        <v>83448</v>
      </c>
    </row>
    <row r="2999" spans="1:2" x14ac:dyDescent="0.3">
      <c r="A2999" s="2">
        <v>1.5909800000000001</v>
      </c>
      <c r="B2999" t="s">
        <v>83447</v>
      </c>
    </row>
    <row r="3000" spans="1:2" x14ac:dyDescent="0.3">
      <c r="A3000" s="2">
        <v>1.07377989313089E-2</v>
      </c>
      <c r="B3000" t="s">
        <v>83446</v>
      </c>
    </row>
    <row r="3001" spans="1:2" x14ac:dyDescent="0.3">
      <c r="A3001" s="2">
        <v>10.3132171946777</v>
      </c>
      <c r="B3001" t="s">
        <v>83445</v>
      </c>
    </row>
    <row r="3002" spans="1:2" x14ac:dyDescent="0.3">
      <c r="A3002" s="2">
        <v>0.19821408649477601</v>
      </c>
      <c r="B3002" t="s">
        <v>83444</v>
      </c>
    </row>
    <row r="3003" spans="1:2" x14ac:dyDescent="0.3">
      <c r="A3003" s="2">
        <v>0.271232625991842</v>
      </c>
      <c r="B3003" t="s">
        <v>83443</v>
      </c>
    </row>
    <row r="3004" spans="1:2" x14ac:dyDescent="0.3">
      <c r="A3004" s="2">
        <v>0.16359000000000001</v>
      </c>
      <c r="B3004" t="s">
        <v>83442</v>
      </c>
    </row>
    <row r="3005" spans="1:2" x14ac:dyDescent="0.3">
      <c r="A3005" s="2">
        <v>2.9924411445946602</v>
      </c>
      <c r="B3005" t="s">
        <v>83441</v>
      </c>
    </row>
    <row r="3006" spans="1:2" x14ac:dyDescent="0.3">
      <c r="A3006" s="2">
        <v>0.52341119028508798</v>
      </c>
      <c r="B3006" t="s">
        <v>83440</v>
      </c>
    </row>
    <row r="3007" spans="1:2" x14ac:dyDescent="0.3">
      <c r="A3007" s="2">
        <v>7.3400000000000002E-3</v>
      </c>
      <c r="B3007" t="s">
        <v>83439</v>
      </c>
    </row>
    <row r="3008" spans="1:2" x14ac:dyDescent="0.3">
      <c r="A3008" s="2">
        <v>7.3800000000000003E-3</v>
      </c>
      <c r="B3008" t="s">
        <v>83438</v>
      </c>
    </row>
    <row r="3009" spans="1:2" x14ac:dyDescent="0.3">
      <c r="A3009" s="2">
        <v>2.6929235153216</v>
      </c>
      <c r="B3009" t="s">
        <v>83437</v>
      </c>
    </row>
    <row r="3010" spans="1:2" x14ac:dyDescent="0.3">
      <c r="A3010" s="2">
        <v>3.5216750091604898</v>
      </c>
      <c r="B3010" t="s">
        <v>83436</v>
      </c>
    </row>
    <row r="3011" spans="1:2" x14ac:dyDescent="0.3">
      <c r="A3011" s="2">
        <v>12.528409999999999</v>
      </c>
      <c r="B3011" t="s">
        <v>83435</v>
      </c>
    </row>
    <row r="3012" spans="1:2" x14ac:dyDescent="0.3">
      <c r="A3012" s="2">
        <v>1.1814899999999999</v>
      </c>
      <c r="B3012" t="s">
        <v>83434</v>
      </c>
    </row>
    <row r="3013" spans="1:2" x14ac:dyDescent="0.3">
      <c r="A3013" s="2">
        <v>2.8271353920018698</v>
      </c>
      <c r="B3013" t="s">
        <v>83433</v>
      </c>
    </row>
    <row r="3014" spans="1:2" x14ac:dyDescent="0.3">
      <c r="A3014" s="2">
        <v>14.436200631514501</v>
      </c>
      <c r="B3014" t="s">
        <v>83432</v>
      </c>
    </row>
    <row r="3015" spans="1:2" x14ac:dyDescent="0.3">
      <c r="A3015" s="2">
        <v>1.8365464436080601</v>
      </c>
      <c r="B3015" t="s">
        <v>83431</v>
      </c>
    </row>
    <row r="3016" spans="1:2" x14ac:dyDescent="0.3">
      <c r="A3016" s="2">
        <v>2.5573490519247399</v>
      </c>
      <c r="B3016" t="s">
        <v>83430</v>
      </c>
    </row>
    <row r="3017" spans="1:2" x14ac:dyDescent="0.3">
      <c r="A3017" s="2">
        <v>0.56147999999999998</v>
      </c>
      <c r="B3017" t="s">
        <v>83429</v>
      </c>
    </row>
    <row r="3018" spans="1:2" x14ac:dyDescent="0.3">
      <c r="A3018" s="2">
        <v>12.7169955124268</v>
      </c>
      <c r="B3018" t="s">
        <v>83428</v>
      </c>
    </row>
    <row r="3019" spans="1:2" x14ac:dyDescent="0.3">
      <c r="A3019" s="2">
        <v>9.5735831674641307</v>
      </c>
      <c r="B3019" t="s">
        <v>83427</v>
      </c>
    </row>
    <row r="3020" spans="1:2" x14ac:dyDescent="0.3">
      <c r="A3020" s="2">
        <v>8.4710741390418907</v>
      </c>
      <c r="B3020" t="s">
        <v>83426</v>
      </c>
    </row>
    <row r="3021" spans="1:2" x14ac:dyDescent="0.3">
      <c r="A3021" s="2">
        <v>1.03353730072959</v>
      </c>
      <c r="B3021" t="s">
        <v>83425</v>
      </c>
    </row>
    <row r="3022" spans="1:2" x14ac:dyDescent="0.3">
      <c r="A3022" s="2">
        <v>8.5730000000000001E-2</v>
      </c>
      <c r="B3022" t="s">
        <v>83424</v>
      </c>
    </row>
    <row r="3023" spans="1:2" x14ac:dyDescent="0.3">
      <c r="A3023" s="2">
        <v>2.6809959057017698</v>
      </c>
      <c r="B3023" t="s">
        <v>83423</v>
      </c>
    </row>
    <row r="3024" spans="1:2" x14ac:dyDescent="0.3">
      <c r="A3024" s="2">
        <v>0.58779448000590095</v>
      </c>
      <c r="B3024" t="s">
        <v>83422</v>
      </c>
    </row>
    <row r="3025" spans="1:2" x14ac:dyDescent="0.3">
      <c r="A3025" s="2">
        <v>1.4922784283577599</v>
      </c>
      <c r="B3025" t="s">
        <v>83421</v>
      </c>
    </row>
    <row r="3026" spans="1:2" x14ac:dyDescent="0.3">
      <c r="A3026" s="2">
        <v>4.1514263738806099</v>
      </c>
      <c r="B3026" t="s">
        <v>83420</v>
      </c>
    </row>
    <row r="3027" spans="1:2" x14ac:dyDescent="0.3">
      <c r="A3027" s="2">
        <v>0.99695</v>
      </c>
      <c r="B3027" t="s">
        <v>83419</v>
      </c>
    </row>
    <row r="3028" spans="1:2" x14ac:dyDescent="0.3">
      <c r="A3028" s="2">
        <v>7.2198637934701505E-4</v>
      </c>
      <c r="B3028" t="s">
        <v>83418</v>
      </c>
    </row>
    <row r="3029" spans="1:2" x14ac:dyDescent="0.3">
      <c r="A3029" s="2">
        <v>5.6791200000000002</v>
      </c>
      <c r="B3029" t="s">
        <v>83417</v>
      </c>
    </row>
    <row r="3030" spans="1:2" x14ac:dyDescent="0.3">
      <c r="A3030" s="2">
        <v>1.16095005188222</v>
      </c>
      <c r="B3030" t="s">
        <v>83416</v>
      </c>
    </row>
    <row r="3031" spans="1:2" x14ac:dyDescent="0.3">
      <c r="A3031" s="2">
        <v>0.28732000000000002</v>
      </c>
      <c r="B3031" t="s">
        <v>83415</v>
      </c>
    </row>
    <row r="3032" spans="1:2" x14ac:dyDescent="0.3">
      <c r="A3032" s="2">
        <v>0.83359711121545899</v>
      </c>
      <c r="B3032" t="s">
        <v>83414</v>
      </c>
    </row>
    <row r="3033" spans="1:2" x14ac:dyDescent="0.3">
      <c r="A3033" s="2">
        <v>0.79052999999999995</v>
      </c>
      <c r="B3033" t="s">
        <v>83413</v>
      </c>
    </row>
    <row r="3034" spans="1:2" x14ac:dyDescent="0.3">
      <c r="A3034" s="2">
        <v>0.38061</v>
      </c>
      <c r="B3034" t="s">
        <v>83412</v>
      </c>
    </row>
    <row r="3035" spans="1:2" x14ac:dyDescent="0.3">
      <c r="A3035" s="2">
        <v>65.651366700030806</v>
      </c>
      <c r="B3035" t="s">
        <v>83411</v>
      </c>
    </row>
    <row r="3036" spans="1:2" x14ac:dyDescent="0.3">
      <c r="A3036" s="2">
        <v>0.43331999999999998</v>
      </c>
      <c r="B3036" t="s">
        <v>83410</v>
      </c>
    </row>
    <row r="3037" spans="1:2" x14ac:dyDescent="0.3">
      <c r="A3037" s="2">
        <v>1.47584293884095</v>
      </c>
      <c r="B3037" t="s">
        <v>83409</v>
      </c>
    </row>
    <row r="3038" spans="1:2" x14ac:dyDescent="0.3">
      <c r="A3038" s="2">
        <v>2.4388886489555599</v>
      </c>
      <c r="B3038" t="s">
        <v>83408</v>
      </c>
    </row>
    <row r="3039" spans="1:2" x14ac:dyDescent="0.3">
      <c r="A3039" s="2">
        <v>2.3901197229764102</v>
      </c>
      <c r="B3039" t="s">
        <v>83407</v>
      </c>
    </row>
    <row r="3040" spans="1:2" x14ac:dyDescent="0.3">
      <c r="A3040" s="2">
        <v>0.13606059358264899</v>
      </c>
      <c r="B3040" t="s">
        <v>83406</v>
      </c>
    </row>
    <row r="3041" spans="1:2" x14ac:dyDescent="0.3">
      <c r="A3041" s="2">
        <v>0.61067000000000005</v>
      </c>
      <c r="B3041" t="s">
        <v>83405</v>
      </c>
    </row>
    <row r="3042" spans="1:2" x14ac:dyDescent="0.3">
      <c r="A3042" s="2">
        <v>2.4834499999999999</v>
      </c>
      <c r="B3042" t="s">
        <v>83404</v>
      </c>
    </row>
    <row r="3043" spans="1:2" x14ac:dyDescent="0.3">
      <c r="A3043" s="2">
        <v>4.5879695527901099</v>
      </c>
      <c r="B3043" t="s">
        <v>83403</v>
      </c>
    </row>
    <row r="3044" spans="1:2" x14ac:dyDescent="0.3">
      <c r="A3044" s="2">
        <v>8.1899999999999994E-3</v>
      </c>
      <c r="B3044" t="s">
        <v>83402</v>
      </c>
    </row>
    <row r="3045" spans="1:2" x14ac:dyDescent="0.3">
      <c r="A3045" s="2">
        <v>20.279072594033298</v>
      </c>
      <c r="B3045" t="s">
        <v>83401</v>
      </c>
    </row>
    <row r="3046" spans="1:2" x14ac:dyDescent="0.3">
      <c r="A3046" s="2">
        <v>1.9859999999999999E-2</v>
      </c>
      <c r="B3046" t="s">
        <v>83400</v>
      </c>
    </row>
    <row r="3047" spans="1:2" x14ac:dyDescent="0.3">
      <c r="A3047" s="2">
        <v>1.80481</v>
      </c>
      <c r="B3047" t="s">
        <v>83399</v>
      </c>
    </row>
    <row r="3048" spans="1:2" x14ac:dyDescent="0.3">
      <c r="A3048" s="2">
        <v>8.6639390525427196</v>
      </c>
      <c r="B3048" t="s">
        <v>83398</v>
      </c>
    </row>
    <row r="3049" spans="1:2" x14ac:dyDescent="0.3">
      <c r="A3049" s="2">
        <v>1.0524500000000001</v>
      </c>
      <c r="B3049" t="s">
        <v>83397</v>
      </c>
    </row>
    <row r="3050" spans="1:2" x14ac:dyDescent="0.3">
      <c r="A3050" s="2">
        <v>1.9401664922466699E-2</v>
      </c>
      <c r="B3050" t="s">
        <v>83396</v>
      </c>
    </row>
    <row r="3051" spans="1:2" x14ac:dyDescent="0.3">
      <c r="A3051" s="2">
        <v>0.91986000000000001</v>
      </c>
      <c r="B3051" t="s">
        <v>83395</v>
      </c>
    </row>
    <row r="3052" spans="1:2" x14ac:dyDescent="0.3">
      <c r="A3052" s="2">
        <v>3.1394704135108098</v>
      </c>
      <c r="B3052" t="s">
        <v>83394</v>
      </c>
    </row>
    <row r="3053" spans="1:2" x14ac:dyDescent="0.3">
      <c r="A3053" s="2">
        <v>3.22186282892893E-2</v>
      </c>
      <c r="B3053" t="s">
        <v>83393</v>
      </c>
    </row>
    <row r="3054" spans="1:2" x14ac:dyDescent="0.3">
      <c r="A3054" s="2">
        <v>3.9274176268235698E-2</v>
      </c>
      <c r="B3054" t="s">
        <v>83392</v>
      </c>
    </row>
    <row r="3055" spans="1:2" x14ac:dyDescent="0.3">
      <c r="A3055" s="2">
        <v>1.49E-2</v>
      </c>
      <c r="B3055" t="s">
        <v>83391</v>
      </c>
    </row>
    <row r="3056" spans="1:2" x14ac:dyDescent="0.3">
      <c r="A3056" s="2">
        <v>0.87424956271809995</v>
      </c>
      <c r="B3056" t="s">
        <v>83390</v>
      </c>
    </row>
    <row r="3057" spans="1:2" x14ac:dyDescent="0.3">
      <c r="A3057" s="2">
        <v>0.103527289076895</v>
      </c>
      <c r="B3057" t="s">
        <v>83389</v>
      </c>
    </row>
    <row r="3058" spans="1:2" x14ac:dyDescent="0.3">
      <c r="A3058" s="2">
        <v>2.92920285338783E-2</v>
      </c>
      <c r="B3058" t="s">
        <v>83388</v>
      </c>
    </row>
    <row r="3059" spans="1:2" x14ac:dyDescent="0.3">
      <c r="A3059" s="2">
        <v>9.1450878329843303E-4</v>
      </c>
      <c r="B3059" t="s">
        <v>83387</v>
      </c>
    </row>
    <row r="3060" spans="1:2" x14ac:dyDescent="0.3">
      <c r="A3060" s="2">
        <v>2.96E-3</v>
      </c>
      <c r="B3060" t="s">
        <v>83386</v>
      </c>
    </row>
    <row r="3061" spans="1:2" x14ac:dyDescent="0.3">
      <c r="A3061" s="2">
        <v>3.8700000000000002E-3</v>
      </c>
      <c r="B3061" t="s">
        <v>83385</v>
      </c>
    </row>
    <row r="3062" spans="1:2" x14ac:dyDescent="0.3">
      <c r="A3062" s="2">
        <v>6.5949670688665196E-2</v>
      </c>
      <c r="B3062" t="s">
        <v>83384</v>
      </c>
    </row>
    <row r="3063" spans="1:2" x14ac:dyDescent="0.3">
      <c r="A3063" s="2">
        <v>0.218254949413699</v>
      </c>
      <c r="B3063" t="s">
        <v>83383</v>
      </c>
    </row>
    <row r="3064" spans="1:2" x14ac:dyDescent="0.3">
      <c r="A3064" s="2">
        <v>396.49757203828801</v>
      </c>
      <c r="B3064" t="s">
        <v>83382</v>
      </c>
    </row>
    <row r="3065" spans="1:2" x14ac:dyDescent="0.3">
      <c r="A3065" s="2">
        <v>1.28899519320234</v>
      </c>
      <c r="B3065" t="s">
        <v>83381</v>
      </c>
    </row>
    <row r="3066" spans="1:2" x14ac:dyDescent="0.3">
      <c r="A3066" s="2">
        <v>0.16181000000000001</v>
      </c>
      <c r="B3066" t="s">
        <v>83380</v>
      </c>
    </row>
    <row r="3067" spans="1:2" x14ac:dyDescent="0.3">
      <c r="A3067" s="2">
        <v>596.00795688076596</v>
      </c>
      <c r="B3067" t="s">
        <v>83379</v>
      </c>
    </row>
    <row r="3068" spans="1:2" x14ac:dyDescent="0.3">
      <c r="A3068" s="2">
        <v>2.51141555644511E-2</v>
      </c>
      <c r="B3068" t="s">
        <v>83378</v>
      </c>
    </row>
    <row r="3069" spans="1:2" x14ac:dyDescent="0.3">
      <c r="A3069" s="2">
        <v>3.5170864781696501E-3</v>
      </c>
      <c r="B3069" t="s">
        <v>83377</v>
      </c>
    </row>
    <row r="3070" spans="1:2" x14ac:dyDescent="0.3">
      <c r="A3070" s="2">
        <v>146.21497969836599</v>
      </c>
      <c r="B3070" t="s">
        <v>83376</v>
      </c>
    </row>
    <row r="3071" spans="1:2" x14ac:dyDescent="0.3">
      <c r="A3071" s="2">
        <v>12.925717060691399</v>
      </c>
      <c r="B3071" t="s">
        <v>83375</v>
      </c>
    </row>
    <row r="3072" spans="1:2" x14ac:dyDescent="0.3">
      <c r="A3072" s="2">
        <v>18.462430000000001</v>
      </c>
      <c r="B3072" t="s">
        <v>83374</v>
      </c>
    </row>
    <row r="3073" spans="1:2" x14ac:dyDescent="0.3">
      <c r="A3073" s="2">
        <v>0.95250000000000001</v>
      </c>
      <c r="B3073" t="s">
        <v>83373</v>
      </c>
    </row>
    <row r="3074" spans="1:2" x14ac:dyDescent="0.3">
      <c r="A3074" s="2">
        <v>0.38459878735189201</v>
      </c>
      <c r="B3074" t="s">
        <v>83372</v>
      </c>
    </row>
    <row r="3075" spans="1:2" x14ac:dyDescent="0.3">
      <c r="A3075" s="2">
        <v>6.2867962628473301E-2</v>
      </c>
      <c r="B3075" t="s">
        <v>83371</v>
      </c>
    </row>
    <row r="3076" spans="1:2" x14ac:dyDescent="0.3">
      <c r="A3076" s="2">
        <v>3.2050605395424203E-2</v>
      </c>
      <c r="B3076" t="s">
        <v>83370</v>
      </c>
    </row>
    <row r="3077" spans="1:2" x14ac:dyDescent="0.3">
      <c r="A3077" s="2">
        <v>5.1379533108680403E-3</v>
      </c>
      <c r="B3077" t="s">
        <v>83369</v>
      </c>
    </row>
    <row r="3078" spans="1:2" x14ac:dyDescent="0.3">
      <c r="A3078" s="2">
        <v>24.364114358006798</v>
      </c>
      <c r="B3078" t="s">
        <v>83368</v>
      </c>
    </row>
    <row r="3079" spans="1:2" x14ac:dyDescent="0.3">
      <c r="A3079" s="2">
        <v>0.39836505599799299</v>
      </c>
      <c r="B3079" t="s">
        <v>83367</v>
      </c>
    </row>
    <row r="3080" spans="1:2" x14ac:dyDescent="0.3">
      <c r="A3080" s="2">
        <v>1.1745657846445601</v>
      </c>
      <c r="B3080" t="s">
        <v>83366</v>
      </c>
    </row>
    <row r="3081" spans="1:2" x14ac:dyDescent="0.3">
      <c r="A3081" s="2">
        <v>2.317E-2</v>
      </c>
      <c r="B3081" t="s">
        <v>83365</v>
      </c>
    </row>
    <row r="3082" spans="1:2" x14ac:dyDescent="0.3">
      <c r="A3082" s="2">
        <v>2.07607942060516</v>
      </c>
      <c r="B3082" t="s">
        <v>83364</v>
      </c>
    </row>
    <row r="3083" spans="1:2" x14ac:dyDescent="0.3">
      <c r="A3083" s="2">
        <v>0.45374069200605899</v>
      </c>
      <c r="B3083" t="s">
        <v>83363</v>
      </c>
    </row>
    <row r="3084" spans="1:2" x14ac:dyDescent="0.3">
      <c r="A3084" s="2">
        <v>0.34806109746452502</v>
      </c>
      <c r="B3084" t="s">
        <v>83362</v>
      </c>
    </row>
    <row r="3085" spans="1:2" x14ac:dyDescent="0.3">
      <c r="A3085" s="2">
        <v>2.2929999999999999E-2</v>
      </c>
      <c r="B3085" t="s">
        <v>83361</v>
      </c>
    </row>
    <row r="3086" spans="1:2" x14ac:dyDescent="0.3">
      <c r="A3086" s="2">
        <v>928.22333947453205</v>
      </c>
      <c r="B3086" t="s">
        <v>83360</v>
      </c>
    </row>
    <row r="3087" spans="1:2" x14ac:dyDescent="0.3">
      <c r="A3087" s="2">
        <v>9.8023805285100504E-2</v>
      </c>
      <c r="B3087" t="s">
        <v>83359</v>
      </c>
    </row>
    <row r="3088" spans="1:2" x14ac:dyDescent="0.3">
      <c r="A3088" s="2">
        <v>28.197959999999998</v>
      </c>
      <c r="B3088" t="s">
        <v>83358</v>
      </c>
    </row>
    <row r="3089" spans="1:2" x14ac:dyDescent="0.3">
      <c r="A3089" s="2">
        <v>3.8329643652732099</v>
      </c>
      <c r="B3089" t="s">
        <v>83357</v>
      </c>
    </row>
    <row r="3090" spans="1:2" x14ac:dyDescent="0.3">
      <c r="A3090" s="2">
        <v>146.94272439501799</v>
      </c>
      <c r="B3090" t="s">
        <v>83356</v>
      </c>
    </row>
    <row r="3091" spans="1:2" x14ac:dyDescent="0.3">
      <c r="A3091" s="2">
        <v>1.75591167918248E-2</v>
      </c>
      <c r="B3091" t="s">
        <v>83355</v>
      </c>
    </row>
    <row r="3092" spans="1:2" x14ac:dyDescent="0.3">
      <c r="A3092" s="2">
        <v>1.1724113601030499</v>
      </c>
      <c r="B3092" t="s">
        <v>83354</v>
      </c>
    </row>
    <row r="3093" spans="1:2" x14ac:dyDescent="0.3">
      <c r="A3093" s="2">
        <v>0.18039538766675001</v>
      </c>
      <c r="B3093" t="s">
        <v>83353</v>
      </c>
    </row>
    <row r="3094" spans="1:2" x14ac:dyDescent="0.3">
      <c r="A3094" s="2">
        <v>3451.28812796899</v>
      </c>
      <c r="B3094" t="s">
        <v>83352</v>
      </c>
    </row>
    <row r="3095" spans="1:2" x14ac:dyDescent="0.3">
      <c r="A3095" s="2">
        <v>0.41092515873887298</v>
      </c>
      <c r="B3095" t="s">
        <v>83351</v>
      </c>
    </row>
    <row r="3096" spans="1:2" x14ac:dyDescent="0.3">
      <c r="A3096" s="2">
        <v>14.52487</v>
      </c>
      <c r="B3096" t="s">
        <v>83350</v>
      </c>
    </row>
    <row r="3097" spans="1:2" x14ac:dyDescent="0.3">
      <c r="A3097" s="2">
        <v>5.5447899999999999</v>
      </c>
      <c r="B3097" t="s">
        <v>83349</v>
      </c>
    </row>
    <row r="3098" spans="1:2" x14ac:dyDescent="0.3">
      <c r="A3098" s="2">
        <v>18.153500000000001</v>
      </c>
      <c r="B3098" t="s">
        <v>83348</v>
      </c>
    </row>
    <row r="3099" spans="1:2" x14ac:dyDescent="0.3">
      <c r="A3099" s="2">
        <v>4.9422800000000002</v>
      </c>
      <c r="B3099" t="s">
        <v>83347</v>
      </c>
    </row>
    <row r="3100" spans="1:2" x14ac:dyDescent="0.3">
      <c r="A3100" s="2">
        <v>10.45478</v>
      </c>
      <c r="B3100" t="s">
        <v>83346</v>
      </c>
    </row>
    <row r="3101" spans="1:2" x14ac:dyDescent="0.3">
      <c r="A3101" s="2">
        <v>0.30790000000000001</v>
      </c>
      <c r="B3101" t="s">
        <v>83345</v>
      </c>
    </row>
    <row r="3102" spans="1:2" x14ac:dyDescent="0.3">
      <c r="A3102" s="2">
        <v>1.3305499999999999</v>
      </c>
      <c r="B3102" t="s">
        <v>83344</v>
      </c>
    </row>
    <row r="3103" spans="1:2" x14ac:dyDescent="0.3">
      <c r="A3103" s="2">
        <v>12.09144</v>
      </c>
      <c r="B3103" t="s">
        <v>83343</v>
      </c>
    </row>
    <row r="3104" spans="1:2" x14ac:dyDescent="0.3">
      <c r="A3104" s="2">
        <v>87.552130000000005</v>
      </c>
      <c r="B3104" t="s">
        <v>83342</v>
      </c>
    </row>
    <row r="3105" spans="1:2" x14ac:dyDescent="0.3">
      <c r="A3105" s="2">
        <v>16.3546907388411</v>
      </c>
      <c r="B3105" t="s">
        <v>83341</v>
      </c>
    </row>
    <row r="3106" spans="1:2" x14ac:dyDescent="0.3">
      <c r="A3106" s="2">
        <v>1.2643824227109799</v>
      </c>
      <c r="B3106" t="s">
        <v>83340</v>
      </c>
    </row>
    <row r="3107" spans="1:2" x14ac:dyDescent="0.3">
      <c r="A3107" s="2">
        <v>3.69115482518707E-2</v>
      </c>
      <c r="B3107" t="s">
        <v>83339</v>
      </c>
    </row>
    <row r="3108" spans="1:2" x14ac:dyDescent="0.3">
      <c r="A3108" s="2">
        <v>2.70246453404686</v>
      </c>
      <c r="B3108" t="s">
        <v>83338</v>
      </c>
    </row>
    <row r="3109" spans="1:2" x14ac:dyDescent="0.3">
      <c r="A3109" s="2">
        <v>36.038170000000001</v>
      </c>
      <c r="B3109" t="s">
        <v>83337</v>
      </c>
    </row>
    <row r="3110" spans="1:2" x14ac:dyDescent="0.3">
      <c r="A3110" s="2">
        <v>303.48383623476798</v>
      </c>
      <c r="B3110" t="s">
        <v>83336</v>
      </c>
    </row>
    <row r="3111" spans="1:2" x14ac:dyDescent="0.3">
      <c r="A3111" s="2">
        <v>27.206655441915899</v>
      </c>
      <c r="B3111" t="s">
        <v>83335</v>
      </c>
    </row>
    <row r="3112" spans="1:2" x14ac:dyDescent="0.3">
      <c r="A3112" s="2">
        <v>10.499739999999999</v>
      </c>
      <c r="B3112" t="s">
        <v>83334</v>
      </c>
    </row>
    <row r="3113" spans="1:2" x14ac:dyDescent="0.3">
      <c r="A3113" s="2">
        <v>17.302031724271298</v>
      </c>
      <c r="B3113" t="s">
        <v>83333</v>
      </c>
    </row>
    <row r="3114" spans="1:2" x14ac:dyDescent="0.3">
      <c r="A3114" s="2">
        <v>5.2372899999999998</v>
      </c>
      <c r="B3114" t="s">
        <v>83332</v>
      </c>
    </row>
    <row r="3115" spans="1:2" x14ac:dyDescent="0.3">
      <c r="A3115" s="2">
        <v>0.16549002752918199</v>
      </c>
      <c r="B3115" t="s">
        <v>83331</v>
      </c>
    </row>
    <row r="3116" spans="1:2" x14ac:dyDescent="0.3">
      <c r="A3116" s="2">
        <v>9.6299999999999997E-3</v>
      </c>
      <c r="B3116" t="s">
        <v>83330</v>
      </c>
    </row>
    <row r="3117" spans="1:2" x14ac:dyDescent="0.3">
      <c r="A3117" s="2">
        <v>0.236559055406416</v>
      </c>
      <c r="B3117" t="s">
        <v>83329</v>
      </c>
    </row>
    <row r="3118" spans="1:2" x14ac:dyDescent="0.3">
      <c r="A3118" s="2">
        <v>5.9376770774315899</v>
      </c>
      <c r="B3118" t="s">
        <v>83328</v>
      </c>
    </row>
    <row r="3119" spans="1:2" x14ac:dyDescent="0.3">
      <c r="A3119" s="2">
        <v>1.55406655795628</v>
      </c>
      <c r="B3119" t="s">
        <v>83327</v>
      </c>
    </row>
    <row r="3120" spans="1:2" x14ac:dyDescent="0.3">
      <c r="A3120" s="2">
        <v>3.6631007841602801E-2</v>
      </c>
      <c r="B3120" t="s">
        <v>83326</v>
      </c>
    </row>
    <row r="3121" spans="1:2" x14ac:dyDescent="0.3">
      <c r="A3121" s="2">
        <v>7.37084647219741E-3</v>
      </c>
      <c r="B3121" t="s">
        <v>83325</v>
      </c>
    </row>
    <row r="3122" spans="1:2" x14ac:dyDescent="0.3">
      <c r="A3122" s="2">
        <v>3.8285676916728701</v>
      </c>
      <c r="B3122" t="s">
        <v>83324</v>
      </c>
    </row>
    <row r="3123" spans="1:2" x14ac:dyDescent="0.3">
      <c r="A3123" s="2">
        <v>43.244106472112598</v>
      </c>
      <c r="B3123" t="s">
        <v>83323</v>
      </c>
    </row>
    <row r="3124" spans="1:2" x14ac:dyDescent="0.3">
      <c r="A3124" s="2">
        <v>38.849850835485597</v>
      </c>
      <c r="B3124" t="s">
        <v>83322</v>
      </c>
    </row>
    <row r="3125" spans="1:2" x14ac:dyDescent="0.3">
      <c r="A3125" s="2">
        <v>4.9430000000000002E-2</v>
      </c>
      <c r="B3125" t="s">
        <v>83321</v>
      </c>
    </row>
    <row r="3126" spans="1:2" x14ac:dyDescent="0.3">
      <c r="A3126" s="2">
        <v>5.5980000000000002E-2</v>
      </c>
      <c r="B3126" t="s">
        <v>83320</v>
      </c>
    </row>
    <row r="3127" spans="1:2" x14ac:dyDescent="0.3">
      <c r="A3127" s="2">
        <v>5.05340009401547E-2</v>
      </c>
      <c r="B3127" t="s">
        <v>83319</v>
      </c>
    </row>
    <row r="3128" spans="1:2" x14ac:dyDescent="0.3">
      <c r="A3128" s="2">
        <v>12.9164226352427</v>
      </c>
      <c r="B3128" t="s">
        <v>83318</v>
      </c>
    </row>
    <row r="3129" spans="1:2" x14ac:dyDescent="0.3">
      <c r="A3129" s="2">
        <v>6.7905532074015804</v>
      </c>
      <c r="B3129" t="s">
        <v>83317</v>
      </c>
    </row>
    <row r="3130" spans="1:2" x14ac:dyDescent="0.3">
      <c r="A3130" s="2">
        <v>1.1560299999999999</v>
      </c>
      <c r="B3130" t="s">
        <v>83316</v>
      </c>
    </row>
    <row r="3131" spans="1:2" x14ac:dyDescent="0.3">
      <c r="A3131" s="2">
        <v>18.449992764545399</v>
      </c>
      <c r="B3131" t="s">
        <v>83315</v>
      </c>
    </row>
    <row r="3132" spans="1:2" x14ac:dyDescent="0.3">
      <c r="A3132" s="2">
        <v>4.2301111435408201</v>
      </c>
      <c r="B3132" t="s">
        <v>83314</v>
      </c>
    </row>
    <row r="3133" spans="1:2" x14ac:dyDescent="0.3">
      <c r="A3133" s="2">
        <v>1.21749568039642E-2</v>
      </c>
      <c r="B3133" t="s">
        <v>83313</v>
      </c>
    </row>
    <row r="3134" spans="1:2" x14ac:dyDescent="0.3">
      <c r="A3134" s="2">
        <v>1.3352282404373699E-2</v>
      </c>
      <c r="B3134" t="s">
        <v>83312</v>
      </c>
    </row>
    <row r="3135" spans="1:2" x14ac:dyDescent="0.3">
      <c r="A3135" s="2">
        <v>6.7324490165649002E-3</v>
      </c>
      <c r="B3135" t="s">
        <v>83311</v>
      </c>
    </row>
    <row r="3136" spans="1:2" x14ac:dyDescent="0.3">
      <c r="A3136" s="2">
        <v>3.7122237420100001E-3</v>
      </c>
      <c r="B3136" t="s">
        <v>83310</v>
      </c>
    </row>
    <row r="3137" spans="1:2" x14ac:dyDescent="0.3">
      <c r="A3137" s="2">
        <v>1.07741508297193E-2</v>
      </c>
      <c r="B3137" t="s">
        <v>83309</v>
      </c>
    </row>
    <row r="3138" spans="1:2" x14ac:dyDescent="0.3">
      <c r="A3138" s="2">
        <v>5.8500000000000002E-3</v>
      </c>
      <c r="B3138" t="s">
        <v>83308</v>
      </c>
    </row>
    <row r="3139" spans="1:2" x14ac:dyDescent="0.3">
      <c r="A3139" s="2">
        <v>0.121082406601432</v>
      </c>
      <c r="B3139" t="s">
        <v>83307</v>
      </c>
    </row>
    <row r="3140" spans="1:2" x14ac:dyDescent="0.3">
      <c r="A3140" s="2">
        <v>8.1335473860981704E-3</v>
      </c>
      <c r="B3140" t="s">
        <v>83306</v>
      </c>
    </row>
    <row r="3141" spans="1:2" x14ac:dyDescent="0.3">
      <c r="A3141" s="2">
        <v>6.9624199999999998</v>
      </c>
      <c r="B3141" t="s">
        <v>83305</v>
      </c>
    </row>
    <row r="3142" spans="1:2" x14ac:dyDescent="0.3">
      <c r="A3142" s="2">
        <v>0.95492957658503597</v>
      </c>
      <c r="B3142" t="s">
        <v>83304</v>
      </c>
    </row>
    <row r="3143" spans="1:2" x14ac:dyDescent="0.3">
      <c r="A3143" s="2">
        <v>2.1853905046250901</v>
      </c>
      <c r="B3143" t="s">
        <v>83303</v>
      </c>
    </row>
    <row r="3144" spans="1:2" x14ac:dyDescent="0.3">
      <c r="A3144" s="2">
        <v>0.16594540649415301</v>
      </c>
      <c r="B3144" t="s">
        <v>83302</v>
      </c>
    </row>
    <row r="3145" spans="1:2" x14ac:dyDescent="0.3">
      <c r="A3145" s="2">
        <v>8.5714174356651291</v>
      </c>
      <c r="B3145" t="s">
        <v>83301</v>
      </c>
    </row>
    <row r="3146" spans="1:2" x14ac:dyDescent="0.3">
      <c r="A3146" s="2">
        <v>0.15144319095238301</v>
      </c>
      <c r="B3146" t="s">
        <v>83300</v>
      </c>
    </row>
    <row r="3147" spans="1:2" x14ac:dyDescent="0.3">
      <c r="A3147" s="2">
        <v>0.66724442058129896</v>
      </c>
      <c r="B3147" t="s">
        <v>83299</v>
      </c>
    </row>
    <row r="3148" spans="1:2" x14ac:dyDescent="0.3">
      <c r="A3148" s="2">
        <v>0.37308000000000002</v>
      </c>
      <c r="B3148" t="s">
        <v>83298</v>
      </c>
    </row>
    <row r="3149" spans="1:2" x14ac:dyDescent="0.3">
      <c r="A3149" s="2">
        <v>15.427828126924201</v>
      </c>
      <c r="B3149" t="s">
        <v>83297</v>
      </c>
    </row>
    <row r="3150" spans="1:2" x14ac:dyDescent="0.3">
      <c r="A3150" s="2">
        <v>2.9199999999999999E-3</v>
      </c>
      <c r="B3150" t="s">
        <v>83296</v>
      </c>
    </row>
    <row r="3151" spans="1:2" x14ac:dyDescent="0.3">
      <c r="A3151" s="2">
        <v>3.0000000000000001E-3</v>
      </c>
      <c r="B3151" t="s">
        <v>83295</v>
      </c>
    </row>
    <row r="3152" spans="1:2" x14ac:dyDescent="0.3">
      <c r="A3152" s="2">
        <v>8.2762594979228308E-3</v>
      </c>
      <c r="B3152" t="s">
        <v>83294</v>
      </c>
    </row>
    <row r="3153" spans="1:2" x14ac:dyDescent="0.3">
      <c r="A3153" s="2">
        <v>0.76120158735659604</v>
      </c>
      <c r="B3153" t="s">
        <v>83293</v>
      </c>
    </row>
    <row r="3154" spans="1:2" x14ac:dyDescent="0.3">
      <c r="A3154" s="2">
        <v>11.48259</v>
      </c>
      <c r="B3154" t="s">
        <v>83292</v>
      </c>
    </row>
    <row r="3155" spans="1:2" x14ac:dyDescent="0.3">
      <c r="A3155" s="2">
        <v>12.3</v>
      </c>
      <c r="B3155" t="s">
        <v>83291</v>
      </c>
    </row>
    <row r="3156" spans="1:2" x14ac:dyDescent="0.3">
      <c r="A3156" s="2">
        <v>1.7411141134097401</v>
      </c>
      <c r="B3156" t="s">
        <v>83290</v>
      </c>
    </row>
    <row r="3157" spans="1:2" x14ac:dyDescent="0.3">
      <c r="A3157" s="2">
        <v>5.8897244808444597E-2</v>
      </c>
      <c r="B3157" t="s">
        <v>83289</v>
      </c>
    </row>
    <row r="3158" spans="1:2" x14ac:dyDescent="0.3">
      <c r="A3158" s="2">
        <v>1.8890000000000001E-2</v>
      </c>
      <c r="B3158" t="s">
        <v>83288</v>
      </c>
    </row>
    <row r="3159" spans="1:2" x14ac:dyDescent="0.3">
      <c r="A3159" s="2">
        <v>0.126</v>
      </c>
      <c r="B3159" t="s">
        <v>83287</v>
      </c>
    </row>
    <row r="3160" spans="1:2" x14ac:dyDescent="0.3">
      <c r="A3160" s="2">
        <v>14.962960000000001</v>
      </c>
      <c r="B3160" t="s">
        <v>83286</v>
      </c>
    </row>
    <row r="3161" spans="1:2" x14ac:dyDescent="0.3">
      <c r="A3161" s="2">
        <v>161.83712</v>
      </c>
      <c r="B3161" t="s">
        <v>83285</v>
      </c>
    </row>
    <row r="3162" spans="1:2" x14ac:dyDescent="0.3">
      <c r="A3162" s="2">
        <v>39.383709650042803</v>
      </c>
      <c r="B3162" t="s">
        <v>83284</v>
      </c>
    </row>
    <row r="3163" spans="1:2" x14ac:dyDescent="0.3">
      <c r="A3163" s="2">
        <v>1.42565428569806E-2</v>
      </c>
      <c r="B3163" t="s">
        <v>83283</v>
      </c>
    </row>
    <row r="3164" spans="1:2" x14ac:dyDescent="0.3">
      <c r="A3164" s="2">
        <v>6.12667486637428E-2</v>
      </c>
      <c r="B3164" t="s">
        <v>83282</v>
      </c>
    </row>
    <row r="3165" spans="1:2" x14ac:dyDescent="0.3">
      <c r="A3165" s="2">
        <v>0.558933813063485</v>
      </c>
      <c r="B3165" t="s">
        <v>83281</v>
      </c>
    </row>
    <row r="3166" spans="1:2" x14ac:dyDescent="0.3">
      <c r="A3166" s="2">
        <v>0.59170644763372104</v>
      </c>
      <c r="B3166" t="s">
        <v>83280</v>
      </c>
    </row>
    <row r="3167" spans="1:2" x14ac:dyDescent="0.3">
      <c r="A3167" s="2">
        <v>1.3270646874266399E-2</v>
      </c>
      <c r="B3167" t="s">
        <v>83279</v>
      </c>
    </row>
    <row r="3168" spans="1:2" x14ac:dyDescent="0.3">
      <c r="A3168" s="2">
        <v>7.9121957619581296E-2</v>
      </c>
      <c r="B3168" t="s">
        <v>83278</v>
      </c>
    </row>
    <row r="3169" spans="1:2" x14ac:dyDescent="0.3">
      <c r="A3169" s="2">
        <v>2.1650292636561999E-3</v>
      </c>
      <c r="B3169" t="s">
        <v>83277</v>
      </c>
    </row>
    <row r="3170" spans="1:2" x14ac:dyDescent="0.3">
      <c r="A3170" s="2">
        <v>0.16628334227629299</v>
      </c>
      <c r="B3170" t="s">
        <v>83276</v>
      </c>
    </row>
    <row r="3171" spans="1:2" x14ac:dyDescent="0.3">
      <c r="A3171" s="2">
        <v>1.0575399999999999</v>
      </c>
      <c r="B3171" t="s">
        <v>83275</v>
      </c>
    </row>
    <row r="3172" spans="1:2" x14ac:dyDescent="0.3">
      <c r="A3172" s="2">
        <v>0.47311603741594899</v>
      </c>
      <c r="B3172" t="s">
        <v>83274</v>
      </c>
    </row>
    <row r="3173" spans="1:2" x14ac:dyDescent="0.3">
      <c r="A3173" s="2">
        <v>45.182510000000001</v>
      </c>
      <c r="B3173" t="s">
        <v>83273</v>
      </c>
    </row>
    <row r="3174" spans="1:2" x14ac:dyDescent="0.3">
      <c r="A3174" s="2">
        <v>2.9834960322593002E-2</v>
      </c>
      <c r="B3174" t="s">
        <v>83272</v>
      </c>
    </row>
    <row r="3175" spans="1:2" x14ac:dyDescent="0.3">
      <c r="A3175" s="2">
        <v>0.84818914864373396</v>
      </c>
      <c r="B3175" t="s">
        <v>83271</v>
      </c>
    </row>
    <row r="3176" spans="1:2" x14ac:dyDescent="0.3">
      <c r="A3176" s="2">
        <v>0.39889885001699399</v>
      </c>
      <c r="B3176" t="s">
        <v>83270</v>
      </c>
    </row>
    <row r="3177" spans="1:2" x14ac:dyDescent="0.3">
      <c r="A3177" s="2">
        <v>9.1546319091010894E-2</v>
      </c>
      <c r="B3177" t="s">
        <v>83269</v>
      </c>
    </row>
    <row r="3178" spans="1:2" x14ac:dyDescent="0.3">
      <c r="A3178" s="2">
        <v>0.12092325720618601</v>
      </c>
      <c r="B3178" t="s">
        <v>83268</v>
      </c>
    </row>
    <row r="3179" spans="1:2" x14ac:dyDescent="0.3">
      <c r="A3179" s="2">
        <v>0.55544000000000004</v>
      </c>
      <c r="B3179" t="s">
        <v>83267</v>
      </c>
    </row>
    <row r="3180" spans="1:2" x14ac:dyDescent="0.3">
      <c r="A3180" s="2">
        <v>3.8335950313160998E-2</v>
      </c>
      <c r="B3180" t="s">
        <v>83266</v>
      </c>
    </row>
    <row r="3181" spans="1:2" x14ac:dyDescent="0.3">
      <c r="A3181" s="2">
        <v>0.15932205718654799</v>
      </c>
      <c r="B3181" t="s">
        <v>83265</v>
      </c>
    </row>
    <row r="3182" spans="1:2" x14ac:dyDescent="0.3">
      <c r="A3182" s="2">
        <v>0.129748878190349</v>
      </c>
      <c r="B3182" t="s">
        <v>83264</v>
      </c>
    </row>
    <row r="3183" spans="1:2" x14ac:dyDescent="0.3">
      <c r="A3183" s="2">
        <v>0.20610000000000001</v>
      </c>
      <c r="B3183" t="s">
        <v>83263</v>
      </c>
    </row>
    <row r="3184" spans="1:2" x14ac:dyDescent="0.3">
      <c r="A3184" s="2">
        <v>3.78721</v>
      </c>
      <c r="B3184" t="s">
        <v>83262</v>
      </c>
    </row>
    <row r="3185" spans="1:2" x14ac:dyDescent="0.3">
      <c r="A3185" s="2">
        <v>18.733743658473902</v>
      </c>
      <c r="B3185" t="s">
        <v>83261</v>
      </c>
    </row>
    <row r="3186" spans="1:2" x14ac:dyDescent="0.3">
      <c r="A3186" s="2">
        <v>28.790209999999998</v>
      </c>
      <c r="B3186" t="s">
        <v>83260</v>
      </c>
    </row>
    <row r="3187" spans="1:2" x14ac:dyDescent="0.3">
      <c r="A3187" s="2">
        <v>4.8890000000000003E-2</v>
      </c>
      <c r="B3187" t="s">
        <v>83259</v>
      </c>
    </row>
    <row r="3188" spans="1:2" x14ac:dyDescent="0.3">
      <c r="A3188" s="2">
        <v>3.44573550015068</v>
      </c>
      <c r="B3188" t="s">
        <v>83258</v>
      </c>
    </row>
    <row r="3189" spans="1:2" x14ac:dyDescent="0.3">
      <c r="A3189" s="2">
        <v>3.4759510419636402E-2</v>
      </c>
      <c r="B3189" t="s">
        <v>83257</v>
      </c>
    </row>
    <row r="3190" spans="1:2" x14ac:dyDescent="0.3">
      <c r="A3190" s="2">
        <v>0.17080608831243399</v>
      </c>
      <c r="B3190" t="s">
        <v>83256</v>
      </c>
    </row>
    <row r="3191" spans="1:2" x14ac:dyDescent="0.3">
      <c r="A3191" s="2">
        <v>0.27386254086439099</v>
      </c>
      <c r="B3191" t="s">
        <v>83255</v>
      </c>
    </row>
    <row r="3192" spans="1:2" x14ac:dyDescent="0.3">
      <c r="A3192" s="2">
        <v>1.7916076844306801</v>
      </c>
      <c r="B3192" t="s">
        <v>83254</v>
      </c>
    </row>
    <row r="3193" spans="1:2" x14ac:dyDescent="0.3">
      <c r="A3193" s="2">
        <v>5.9632531514359099</v>
      </c>
      <c r="B3193" t="s">
        <v>83253</v>
      </c>
    </row>
    <row r="3194" spans="1:2" x14ac:dyDescent="0.3">
      <c r="A3194" s="2">
        <v>9.5718991162614606E-2</v>
      </c>
      <c r="B3194" t="s">
        <v>83252</v>
      </c>
    </row>
    <row r="3195" spans="1:2" x14ac:dyDescent="0.3">
      <c r="A3195" s="2">
        <v>2.1665100000000002</v>
      </c>
      <c r="B3195" t="s">
        <v>83251</v>
      </c>
    </row>
    <row r="3196" spans="1:2" x14ac:dyDescent="0.3">
      <c r="A3196" s="2">
        <v>0.54900613040036905</v>
      </c>
      <c r="B3196" t="s">
        <v>83250</v>
      </c>
    </row>
    <row r="3197" spans="1:2" x14ac:dyDescent="0.3">
      <c r="A3197" s="2">
        <v>0.22716701265274999</v>
      </c>
      <c r="B3197" t="s">
        <v>83249</v>
      </c>
    </row>
    <row r="3198" spans="1:2" x14ac:dyDescent="0.3">
      <c r="A3198" s="2">
        <v>9.0380258396922097E-2</v>
      </c>
      <c r="B3198" t="s">
        <v>83248</v>
      </c>
    </row>
    <row r="3199" spans="1:2" x14ac:dyDescent="0.3">
      <c r="A3199" s="2">
        <v>160.81950218115901</v>
      </c>
      <c r="B3199" t="s">
        <v>83247</v>
      </c>
    </row>
    <row r="3200" spans="1:2" x14ac:dyDescent="0.3">
      <c r="A3200" s="2">
        <v>2.80911801732689E-2</v>
      </c>
      <c r="B3200" t="s">
        <v>83246</v>
      </c>
    </row>
    <row r="3201" spans="1:2" x14ac:dyDescent="0.3">
      <c r="A3201" s="2">
        <v>3.95E-2</v>
      </c>
      <c r="B3201" t="s">
        <v>83245</v>
      </c>
    </row>
    <row r="3202" spans="1:2" x14ac:dyDescent="0.3">
      <c r="A3202" s="2">
        <v>6.8411764255301799</v>
      </c>
      <c r="B3202" t="s">
        <v>83244</v>
      </c>
    </row>
    <row r="3203" spans="1:2" x14ac:dyDescent="0.3">
      <c r="A3203" s="2">
        <v>7.8284908962197202</v>
      </c>
      <c r="B3203" t="s">
        <v>83243</v>
      </c>
    </row>
    <row r="3204" spans="1:2" x14ac:dyDescent="0.3">
      <c r="A3204" s="2">
        <v>0.67314684806564895</v>
      </c>
      <c r="B3204" t="s">
        <v>83242</v>
      </c>
    </row>
    <row r="3205" spans="1:2" x14ac:dyDescent="0.3">
      <c r="A3205" s="2">
        <v>72.020510000000002</v>
      </c>
      <c r="B3205" t="s">
        <v>83241</v>
      </c>
    </row>
    <row r="3206" spans="1:2" x14ac:dyDescent="0.3">
      <c r="A3206" s="2">
        <v>2.571E-2</v>
      </c>
      <c r="B3206" t="s">
        <v>83240</v>
      </c>
    </row>
    <row r="3207" spans="1:2" x14ac:dyDescent="0.3">
      <c r="A3207" s="2">
        <v>0.55490354055594404</v>
      </c>
      <c r="B3207" t="s">
        <v>83239</v>
      </c>
    </row>
    <row r="3208" spans="1:2" x14ac:dyDescent="0.3">
      <c r="A3208" s="2">
        <v>0.61236036510542202</v>
      </c>
      <c r="B3208" t="s">
        <v>83238</v>
      </c>
    </row>
    <row r="3209" spans="1:2" x14ac:dyDescent="0.3">
      <c r="A3209" s="2">
        <v>0.49515340482484699</v>
      </c>
      <c r="B3209" t="s">
        <v>83237</v>
      </c>
    </row>
    <row r="3210" spans="1:2" x14ac:dyDescent="0.3">
      <c r="A3210" s="2">
        <v>6.8977958726409702E-2</v>
      </c>
      <c r="B3210" t="s">
        <v>83236</v>
      </c>
    </row>
    <row r="3211" spans="1:2" x14ac:dyDescent="0.3">
      <c r="A3211" s="2">
        <v>8.1536699211494298E-2</v>
      </c>
      <c r="B3211" t="s">
        <v>83235</v>
      </c>
    </row>
    <row r="3212" spans="1:2" x14ac:dyDescent="0.3">
      <c r="A3212" s="2">
        <v>2.4119000000000002</v>
      </c>
      <c r="B3212" t="s">
        <v>83234</v>
      </c>
    </row>
    <row r="3213" spans="1:2" x14ac:dyDescent="0.3">
      <c r="A3213" s="2">
        <v>1.5064599999999999</v>
      </c>
      <c r="B3213" t="s">
        <v>83233</v>
      </c>
    </row>
    <row r="3214" spans="1:2" x14ac:dyDescent="0.3">
      <c r="A3214" s="2">
        <v>0.79483000000000004</v>
      </c>
      <c r="B3214" t="s">
        <v>83232</v>
      </c>
    </row>
    <row r="3215" spans="1:2" x14ac:dyDescent="0.3">
      <c r="A3215" s="2">
        <v>0.37142999999999998</v>
      </c>
      <c r="B3215" t="s">
        <v>83231</v>
      </c>
    </row>
    <row r="3216" spans="1:2" x14ac:dyDescent="0.3">
      <c r="A3216" s="2">
        <v>5.058E-2</v>
      </c>
      <c r="B3216" t="s">
        <v>83230</v>
      </c>
    </row>
    <row r="3217" spans="1:2" x14ac:dyDescent="0.3">
      <c r="A3217" s="2">
        <v>9.1672331779421495E-2</v>
      </c>
      <c r="B3217" t="s">
        <v>83229</v>
      </c>
    </row>
    <row r="3218" spans="1:2" x14ac:dyDescent="0.3">
      <c r="A3218" s="2">
        <v>0.23238027304891901</v>
      </c>
      <c r="B3218" t="s">
        <v>83228</v>
      </c>
    </row>
    <row r="3219" spans="1:2" x14ac:dyDescent="0.3">
      <c r="A3219" s="2">
        <v>8.8819557789264998</v>
      </c>
      <c r="B3219" t="s">
        <v>83227</v>
      </c>
    </row>
    <row r="3220" spans="1:2" x14ac:dyDescent="0.3">
      <c r="A3220" s="2">
        <v>6.2469999999999998E-2</v>
      </c>
      <c r="B3220" t="s">
        <v>83226</v>
      </c>
    </row>
    <row r="3221" spans="1:2" x14ac:dyDescent="0.3">
      <c r="A3221" s="2">
        <v>0.32397893369709002</v>
      </c>
      <c r="B3221" t="s">
        <v>83225</v>
      </c>
    </row>
    <row r="3222" spans="1:2" x14ac:dyDescent="0.3">
      <c r="A3222" s="2">
        <v>2.33745630699707E-3</v>
      </c>
      <c r="B3222" t="s">
        <v>83224</v>
      </c>
    </row>
    <row r="3223" spans="1:2" x14ac:dyDescent="0.3">
      <c r="A3223" s="2">
        <v>2.7782627532862798</v>
      </c>
      <c r="B3223" t="s">
        <v>83223</v>
      </c>
    </row>
    <row r="3224" spans="1:2" x14ac:dyDescent="0.3">
      <c r="A3224" s="2">
        <v>0.41732000000000002</v>
      </c>
      <c r="B3224" t="s">
        <v>83222</v>
      </c>
    </row>
    <row r="3225" spans="1:2" x14ac:dyDescent="0.3">
      <c r="A3225" s="2">
        <v>0.78712000000000004</v>
      </c>
      <c r="B3225" t="s">
        <v>83221</v>
      </c>
    </row>
    <row r="3226" spans="1:2" x14ac:dyDescent="0.3">
      <c r="A3226" s="2">
        <v>1.1196380576054699E-2</v>
      </c>
      <c r="B3226" t="s">
        <v>83220</v>
      </c>
    </row>
    <row r="3227" spans="1:2" x14ac:dyDescent="0.3">
      <c r="A3227" s="2">
        <v>392.84562</v>
      </c>
      <c r="B3227" t="s">
        <v>83219</v>
      </c>
    </row>
    <row r="3228" spans="1:2" x14ac:dyDescent="0.3">
      <c r="A3228" s="2">
        <v>0.90407408215148799</v>
      </c>
      <c r="B3228" t="s">
        <v>83218</v>
      </c>
    </row>
    <row r="3229" spans="1:2" x14ac:dyDescent="0.3">
      <c r="A3229" s="2">
        <v>11.5054826235316</v>
      </c>
      <c r="B3229" t="s">
        <v>83217</v>
      </c>
    </row>
    <row r="3230" spans="1:2" x14ac:dyDescent="0.3">
      <c r="A3230" s="2">
        <v>0.77191593937752401</v>
      </c>
      <c r="B3230" t="s">
        <v>83216</v>
      </c>
    </row>
    <row r="3231" spans="1:2" x14ac:dyDescent="0.3">
      <c r="A3231" s="2">
        <v>1.34536688832757</v>
      </c>
      <c r="B3231" t="s">
        <v>83215</v>
      </c>
    </row>
    <row r="3232" spans="1:2" x14ac:dyDescent="0.3">
      <c r="A3232" s="2">
        <v>15.75952</v>
      </c>
      <c r="B3232" t="s">
        <v>83214</v>
      </c>
    </row>
    <row r="3233" spans="1:2" x14ac:dyDescent="0.3">
      <c r="A3233" s="2">
        <v>306.51945000000001</v>
      </c>
      <c r="B3233" t="s">
        <v>83213</v>
      </c>
    </row>
    <row r="3234" spans="1:2" x14ac:dyDescent="0.3">
      <c r="A3234" s="2">
        <v>404.00887</v>
      </c>
      <c r="B3234" t="s">
        <v>83212</v>
      </c>
    </row>
    <row r="3235" spans="1:2" x14ac:dyDescent="0.3">
      <c r="A3235" s="2">
        <v>5.4145160249472104E-3</v>
      </c>
      <c r="B3235" t="s">
        <v>83211</v>
      </c>
    </row>
    <row r="3236" spans="1:2" x14ac:dyDescent="0.3">
      <c r="A3236" s="2">
        <v>5.9956055166721499E-2</v>
      </c>
      <c r="B3236" t="s">
        <v>83210</v>
      </c>
    </row>
    <row r="3237" spans="1:2" x14ac:dyDescent="0.3">
      <c r="A3237" s="2">
        <v>0.15171609809179701</v>
      </c>
      <c r="B3237" t="s">
        <v>83209</v>
      </c>
    </row>
    <row r="3238" spans="1:2" x14ac:dyDescent="0.3">
      <c r="A3238" s="2">
        <v>4.22012406715473</v>
      </c>
      <c r="B3238" t="s">
        <v>83208</v>
      </c>
    </row>
    <row r="3239" spans="1:2" x14ac:dyDescent="0.3">
      <c r="A3239" s="2">
        <v>6.1110395828836497</v>
      </c>
      <c r="B3239" t="s">
        <v>83207</v>
      </c>
    </row>
    <row r="3240" spans="1:2" x14ac:dyDescent="0.3">
      <c r="A3240" s="2">
        <v>7.6213576379496103E-3</v>
      </c>
      <c r="B3240" t="s">
        <v>83206</v>
      </c>
    </row>
    <row r="3241" spans="1:2" x14ac:dyDescent="0.3">
      <c r="A3241" s="2">
        <v>6.3777053706130498E-3</v>
      </c>
      <c r="B3241" t="s">
        <v>83205</v>
      </c>
    </row>
    <row r="3242" spans="1:2" x14ac:dyDescent="0.3">
      <c r="A3242" s="2">
        <v>2.55133857110513E-3</v>
      </c>
      <c r="B3242" t="s">
        <v>83204</v>
      </c>
    </row>
    <row r="3243" spans="1:2" x14ac:dyDescent="0.3">
      <c r="A3243" s="2">
        <v>4.6699999999999997E-3</v>
      </c>
      <c r="B3243" t="s">
        <v>83203</v>
      </c>
    </row>
    <row r="3244" spans="1:2" x14ac:dyDescent="0.3">
      <c r="A3244" s="2">
        <v>3.42724508752729</v>
      </c>
      <c r="B3244" t="s">
        <v>83202</v>
      </c>
    </row>
    <row r="3245" spans="1:2" x14ac:dyDescent="0.3">
      <c r="A3245" s="2">
        <v>0.80582277280381898</v>
      </c>
      <c r="B3245" t="s">
        <v>83201</v>
      </c>
    </row>
    <row r="3246" spans="1:2" x14ac:dyDescent="0.3">
      <c r="A3246" s="2">
        <v>1.4599999999999999E-3</v>
      </c>
      <c r="B3246" t="s">
        <v>83200</v>
      </c>
    </row>
    <row r="3247" spans="1:2" x14ac:dyDescent="0.3">
      <c r="A3247" s="2">
        <v>0.13000895257025599</v>
      </c>
      <c r="B3247" t="s">
        <v>83199</v>
      </c>
    </row>
    <row r="3248" spans="1:2" x14ac:dyDescent="0.3">
      <c r="A3248" s="2">
        <v>8.1421711938046997</v>
      </c>
      <c r="B3248" t="s">
        <v>83198</v>
      </c>
    </row>
    <row r="3249" spans="1:2" x14ac:dyDescent="0.3">
      <c r="A3249" s="2">
        <v>7.1729795122138701E-2</v>
      </c>
      <c r="B3249" t="s">
        <v>83197</v>
      </c>
    </row>
    <row r="3250" spans="1:2" x14ac:dyDescent="0.3">
      <c r="A3250" s="2">
        <v>0.28598017525376601</v>
      </c>
      <c r="B3250" t="s">
        <v>83196</v>
      </c>
    </row>
    <row r="3251" spans="1:2" x14ac:dyDescent="0.3">
      <c r="A3251" s="2">
        <v>2.0553433323211002E-3</v>
      </c>
      <c r="B3251" t="s">
        <v>83195</v>
      </c>
    </row>
    <row r="3252" spans="1:2" x14ac:dyDescent="0.3">
      <c r="A3252" s="2">
        <v>1.0376441579612299E-3</v>
      </c>
      <c r="B3252" t="s">
        <v>83194</v>
      </c>
    </row>
    <row r="3253" spans="1:2" x14ac:dyDescent="0.3">
      <c r="A3253" s="2">
        <v>2.2792826180694999E-2</v>
      </c>
      <c r="B3253" t="s">
        <v>83193</v>
      </c>
    </row>
    <row r="3254" spans="1:2" x14ac:dyDescent="0.3">
      <c r="A3254" s="2">
        <v>0.12734544654976299</v>
      </c>
      <c r="B3254" t="s">
        <v>83192</v>
      </c>
    </row>
    <row r="3255" spans="1:2" x14ac:dyDescent="0.3">
      <c r="A3255" s="2">
        <v>0.50048824271744097</v>
      </c>
      <c r="B3255" t="s">
        <v>83191</v>
      </c>
    </row>
    <row r="3256" spans="1:2" x14ac:dyDescent="0.3">
      <c r="A3256" s="2">
        <v>196.21216000000001</v>
      </c>
      <c r="B3256" t="s">
        <v>83190</v>
      </c>
    </row>
    <row r="3257" spans="1:2" x14ac:dyDescent="0.3">
      <c r="A3257" s="2">
        <v>0.35445357663865501</v>
      </c>
      <c r="B3257" t="s">
        <v>83189</v>
      </c>
    </row>
    <row r="3258" spans="1:2" x14ac:dyDescent="0.3">
      <c r="A3258" s="2">
        <v>10.1349281148859</v>
      </c>
      <c r="B3258" t="s">
        <v>83188</v>
      </c>
    </row>
    <row r="3259" spans="1:2" x14ac:dyDescent="0.3">
      <c r="A3259" s="2">
        <v>0.21974904533985701</v>
      </c>
      <c r="B3259" t="s">
        <v>83187</v>
      </c>
    </row>
    <row r="3260" spans="1:2" x14ac:dyDescent="0.3">
      <c r="A3260" s="2">
        <v>2.4289999999999999E-2</v>
      </c>
      <c r="B3260" t="s">
        <v>83186</v>
      </c>
    </row>
    <row r="3261" spans="1:2" x14ac:dyDescent="0.3">
      <c r="A3261" s="2">
        <v>2.91792661464895</v>
      </c>
      <c r="B3261" t="s">
        <v>83185</v>
      </c>
    </row>
    <row r="3262" spans="1:2" x14ac:dyDescent="0.3">
      <c r="A3262" s="2">
        <v>7.4883597299843396E-2</v>
      </c>
      <c r="B3262" t="s">
        <v>83184</v>
      </c>
    </row>
    <row r="3263" spans="1:2" x14ac:dyDescent="0.3">
      <c r="A3263" s="2">
        <v>12.29752</v>
      </c>
      <c r="B3263" t="s">
        <v>83183</v>
      </c>
    </row>
    <row r="3264" spans="1:2" x14ac:dyDescent="0.3">
      <c r="A3264" s="2">
        <v>1.0386921781470999E-2</v>
      </c>
      <c r="B3264" t="s">
        <v>83182</v>
      </c>
    </row>
    <row r="3265" spans="1:2" x14ac:dyDescent="0.3">
      <c r="A3265" s="2">
        <v>1.5469999999999999E-2</v>
      </c>
      <c r="B3265" t="s">
        <v>83181</v>
      </c>
    </row>
    <row r="3266" spans="1:2" x14ac:dyDescent="0.3">
      <c r="A3266" s="2">
        <v>5.2429999999999997E-2</v>
      </c>
      <c r="B3266" t="s">
        <v>83180</v>
      </c>
    </row>
    <row r="3267" spans="1:2" x14ac:dyDescent="0.3">
      <c r="A3267" s="2">
        <v>1.3679999999999999E-2</v>
      </c>
      <c r="B3267" t="s">
        <v>83179</v>
      </c>
    </row>
    <row r="3268" spans="1:2" x14ac:dyDescent="0.3">
      <c r="A3268" s="2">
        <v>5.9919265319877202E-3</v>
      </c>
      <c r="B3268" t="s">
        <v>83178</v>
      </c>
    </row>
    <row r="3269" spans="1:2" x14ac:dyDescent="0.3">
      <c r="A3269" s="2">
        <v>6.1199999999999996E-3</v>
      </c>
      <c r="B3269" t="s">
        <v>83177</v>
      </c>
    </row>
    <row r="3270" spans="1:2" x14ac:dyDescent="0.3">
      <c r="A3270" s="2">
        <v>0.115552799091367</v>
      </c>
      <c r="B3270" t="s">
        <v>83176</v>
      </c>
    </row>
    <row r="3271" spans="1:2" x14ac:dyDescent="0.3">
      <c r="A3271" s="2">
        <v>0.105945333657799</v>
      </c>
      <c r="B3271" t="s">
        <v>83175</v>
      </c>
    </row>
    <row r="3272" spans="1:2" x14ac:dyDescent="0.3">
      <c r="A3272" s="2">
        <v>0.64844000000000002</v>
      </c>
      <c r="B3272" t="s">
        <v>83174</v>
      </c>
    </row>
    <row r="3273" spans="1:2" x14ac:dyDescent="0.3">
      <c r="A3273" s="2">
        <v>2.86754967482831</v>
      </c>
      <c r="B3273" t="s">
        <v>83173</v>
      </c>
    </row>
    <row r="3274" spans="1:2" x14ac:dyDescent="0.3">
      <c r="A3274" s="2">
        <v>3.1199999999999999E-3</v>
      </c>
      <c r="B3274" t="s">
        <v>83172</v>
      </c>
    </row>
    <row r="3275" spans="1:2" x14ac:dyDescent="0.3">
      <c r="A3275" s="2">
        <v>3.9400541337545397E-3</v>
      </c>
      <c r="B3275" t="s">
        <v>83171</v>
      </c>
    </row>
    <row r="3276" spans="1:2" x14ac:dyDescent="0.3">
      <c r="A3276" s="2">
        <v>13.017469656132601</v>
      </c>
      <c r="B3276" t="s">
        <v>83170</v>
      </c>
    </row>
    <row r="3277" spans="1:2" x14ac:dyDescent="0.3">
      <c r="A3277" s="2">
        <v>6.5071910636622696E-2</v>
      </c>
      <c r="B3277" t="s">
        <v>83169</v>
      </c>
    </row>
    <row r="3278" spans="1:2" x14ac:dyDescent="0.3">
      <c r="A3278" s="2">
        <v>0.73919999999999997</v>
      </c>
      <c r="B3278" t="s">
        <v>83168</v>
      </c>
    </row>
    <row r="3279" spans="1:2" x14ac:dyDescent="0.3">
      <c r="A3279" s="2">
        <v>4.8166849011993798E-3</v>
      </c>
      <c r="B3279" t="s">
        <v>83167</v>
      </c>
    </row>
    <row r="3280" spans="1:2" x14ac:dyDescent="0.3">
      <c r="A3280" s="2">
        <v>8.6302518355892701</v>
      </c>
      <c r="B3280" t="s">
        <v>83166</v>
      </c>
    </row>
    <row r="3281" spans="1:2" x14ac:dyDescent="0.3">
      <c r="A3281" s="2">
        <v>6.1846500000000004</v>
      </c>
      <c r="B3281" t="s">
        <v>83165</v>
      </c>
    </row>
    <row r="3282" spans="1:2" x14ac:dyDescent="0.3">
      <c r="A3282" s="2">
        <v>0.56290695346208097</v>
      </c>
      <c r="B3282" t="s">
        <v>83164</v>
      </c>
    </row>
    <row r="3283" spans="1:2" x14ac:dyDescent="0.3">
      <c r="A3283" s="2">
        <v>9.0880000000000002E-2</v>
      </c>
      <c r="B3283" t="s">
        <v>83163</v>
      </c>
    </row>
    <row r="3284" spans="1:2" x14ac:dyDescent="0.3">
      <c r="A3284" s="2">
        <v>160.18557000000001</v>
      </c>
      <c r="B3284" t="s">
        <v>83162</v>
      </c>
    </row>
    <row r="3285" spans="1:2" x14ac:dyDescent="0.3">
      <c r="A3285" s="2">
        <v>1.26107272736262E-2</v>
      </c>
      <c r="B3285" t="s">
        <v>83161</v>
      </c>
    </row>
    <row r="3286" spans="1:2" x14ac:dyDescent="0.3">
      <c r="A3286" s="2">
        <v>1.74866397591133E-3</v>
      </c>
      <c r="B3286" t="s">
        <v>83160</v>
      </c>
    </row>
    <row r="3287" spans="1:2" x14ac:dyDescent="0.3">
      <c r="A3287" s="2">
        <v>1.4344015362323299</v>
      </c>
      <c r="B3287" t="s">
        <v>83159</v>
      </c>
    </row>
    <row r="3288" spans="1:2" x14ac:dyDescent="0.3">
      <c r="A3288" s="2">
        <v>654.41128622067799</v>
      </c>
      <c r="B3288" t="s">
        <v>83158</v>
      </c>
    </row>
    <row r="3289" spans="1:2" x14ac:dyDescent="0.3">
      <c r="A3289" s="2">
        <v>190.42046995742899</v>
      </c>
      <c r="B3289" t="s">
        <v>83157</v>
      </c>
    </row>
    <row r="3290" spans="1:2" x14ac:dyDescent="0.3">
      <c r="A3290" s="2">
        <v>8.2197600000000008</v>
      </c>
      <c r="B3290" t="s">
        <v>83156</v>
      </c>
    </row>
    <row r="3291" spans="1:2" x14ac:dyDescent="0.3">
      <c r="A3291" s="2">
        <v>0.49596401489339598</v>
      </c>
      <c r="B3291" t="s">
        <v>83155</v>
      </c>
    </row>
    <row r="3292" spans="1:2" x14ac:dyDescent="0.3">
      <c r="A3292" s="2">
        <v>1.9007765796838501</v>
      </c>
      <c r="B3292" t="s">
        <v>83154</v>
      </c>
    </row>
    <row r="3293" spans="1:2" x14ac:dyDescent="0.3">
      <c r="A3293" s="2">
        <v>5.2769844695358996</v>
      </c>
      <c r="B3293" t="s">
        <v>83153</v>
      </c>
    </row>
    <row r="3294" spans="1:2" x14ac:dyDescent="0.3">
      <c r="A3294" s="2">
        <v>0.16445030010373299</v>
      </c>
      <c r="B3294" t="s">
        <v>83152</v>
      </c>
    </row>
    <row r="3295" spans="1:2" x14ac:dyDescent="0.3">
      <c r="A3295" s="2">
        <v>0.18340098361585699</v>
      </c>
      <c r="B3295" t="s">
        <v>83151</v>
      </c>
    </row>
    <row r="3296" spans="1:2" x14ac:dyDescent="0.3">
      <c r="A3296" s="2">
        <v>22.08522</v>
      </c>
      <c r="B3296" t="s">
        <v>83150</v>
      </c>
    </row>
    <row r="3297" spans="1:2" x14ac:dyDescent="0.3">
      <c r="A3297" s="2">
        <v>15.746853903018099</v>
      </c>
      <c r="B3297" t="s">
        <v>83149</v>
      </c>
    </row>
    <row r="3298" spans="1:2" x14ac:dyDescent="0.3">
      <c r="A3298" s="2">
        <v>409.55236539651003</v>
      </c>
      <c r="B3298" t="s">
        <v>83148</v>
      </c>
    </row>
    <row r="3299" spans="1:2" x14ac:dyDescent="0.3">
      <c r="A3299" s="2">
        <v>16.849785702398801</v>
      </c>
      <c r="B3299" t="s">
        <v>83147</v>
      </c>
    </row>
    <row r="3300" spans="1:2" x14ac:dyDescent="0.3">
      <c r="A3300" s="2">
        <v>9.7926555421037702E-4</v>
      </c>
      <c r="B3300" t="s">
        <v>83146</v>
      </c>
    </row>
    <row r="3301" spans="1:2" x14ac:dyDescent="0.3">
      <c r="A3301" s="2">
        <v>42.348098315072903</v>
      </c>
      <c r="B3301" t="s">
        <v>83145</v>
      </c>
    </row>
    <row r="3302" spans="1:2" x14ac:dyDescent="0.3">
      <c r="A3302" s="2">
        <v>6.7779370119071796E-3</v>
      </c>
      <c r="B3302" t="s">
        <v>83144</v>
      </c>
    </row>
    <row r="3303" spans="1:2" x14ac:dyDescent="0.3">
      <c r="A3303" s="2">
        <v>5.6652345528665103E-3</v>
      </c>
      <c r="B3303" t="s">
        <v>83143</v>
      </c>
    </row>
    <row r="3304" spans="1:2" x14ac:dyDescent="0.3">
      <c r="A3304" s="2">
        <v>1.88626574220194E-2</v>
      </c>
      <c r="B3304" t="s">
        <v>83142</v>
      </c>
    </row>
    <row r="3305" spans="1:2" x14ac:dyDescent="0.3">
      <c r="A3305" s="2">
        <v>7.8718579114697998E-2</v>
      </c>
      <c r="B3305" t="s">
        <v>83141</v>
      </c>
    </row>
    <row r="3306" spans="1:2" x14ac:dyDescent="0.3">
      <c r="A3306" s="2">
        <v>7.4409480493299193E-2</v>
      </c>
      <c r="B3306" t="s">
        <v>83140</v>
      </c>
    </row>
    <row r="3307" spans="1:2" x14ac:dyDescent="0.3">
      <c r="A3307" s="2">
        <v>6.5110997714334901E-2</v>
      </c>
      <c r="B3307" t="s">
        <v>83139</v>
      </c>
    </row>
    <row r="3308" spans="1:2" x14ac:dyDescent="0.3">
      <c r="A3308" s="2">
        <v>1.65144253031606</v>
      </c>
      <c r="B3308" t="s">
        <v>83138</v>
      </c>
    </row>
    <row r="3309" spans="1:2" x14ac:dyDescent="0.3">
      <c r="A3309" s="2">
        <v>1.3430545340922</v>
      </c>
      <c r="B3309" t="s">
        <v>83137</v>
      </c>
    </row>
    <row r="3310" spans="1:2" x14ac:dyDescent="0.3">
      <c r="A3310" s="2">
        <v>8.05926545045536E-3</v>
      </c>
      <c r="B3310" t="s">
        <v>83136</v>
      </c>
    </row>
    <row r="3311" spans="1:2" x14ac:dyDescent="0.3">
      <c r="A3311" s="2">
        <v>2.4324728203817001</v>
      </c>
      <c r="B3311" t="s">
        <v>83135</v>
      </c>
    </row>
    <row r="3312" spans="1:2" x14ac:dyDescent="0.3">
      <c r="A3312" s="2">
        <v>4.7789999999999999E-2</v>
      </c>
      <c r="B3312" t="s">
        <v>83134</v>
      </c>
    </row>
    <row r="3313" spans="1:2" x14ac:dyDescent="0.3">
      <c r="A3313" s="2">
        <v>2.94881068226759E-2</v>
      </c>
      <c r="B3313" t="s">
        <v>83133</v>
      </c>
    </row>
    <row r="3314" spans="1:2" x14ac:dyDescent="0.3">
      <c r="A3314" s="2">
        <v>2.3006939889075899</v>
      </c>
      <c r="B3314" t="s">
        <v>83132</v>
      </c>
    </row>
    <row r="3315" spans="1:2" x14ac:dyDescent="0.3">
      <c r="A3315" s="2">
        <v>0.54705685477359101</v>
      </c>
      <c r="B3315" t="s">
        <v>83131</v>
      </c>
    </row>
    <row r="3316" spans="1:2" x14ac:dyDescent="0.3">
      <c r="A3316" s="2">
        <v>66.555130000000005</v>
      </c>
      <c r="B3316" t="s">
        <v>83130</v>
      </c>
    </row>
    <row r="3317" spans="1:2" x14ac:dyDescent="0.3">
      <c r="A3317" s="2">
        <v>19.957350000000002</v>
      </c>
      <c r="B3317" t="s">
        <v>83129</v>
      </c>
    </row>
    <row r="3318" spans="1:2" x14ac:dyDescent="0.3">
      <c r="A3318" s="2">
        <v>1.7700000000000001E-3</v>
      </c>
      <c r="B3318" t="s">
        <v>83128</v>
      </c>
    </row>
    <row r="3319" spans="1:2" x14ac:dyDescent="0.3">
      <c r="A3319" s="2">
        <v>2.1563257317347699E-2</v>
      </c>
      <c r="B3319" t="s">
        <v>83127</v>
      </c>
    </row>
    <row r="3320" spans="1:2" x14ac:dyDescent="0.3">
      <c r="A3320" s="2">
        <v>8.6422297081841307E-3</v>
      </c>
      <c r="B3320" t="s">
        <v>83126</v>
      </c>
    </row>
    <row r="3321" spans="1:2" x14ac:dyDescent="0.3">
      <c r="A3321" s="2">
        <v>10.7047631606862</v>
      </c>
      <c r="B3321" t="s">
        <v>83125</v>
      </c>
    </row>
    <row r="3322" spans="1:2" x14ac:dyDescent="0.3">
      <c r="A3322" s="2">
        <v>122.122425845175</v>
      </c>
      <c r="B3322" t="s">
        <v>83124</v>
      </c>
    </row>
    <row r="3323" spans="1:2" x14ac:dyDescent="0.3">
      <c r="A3323" s="2">
        <v>0.57994286462628897</v>
      </c>
      <c r="B3323" t="s">
        <v>83123</v>
      </c>
    </row>
    <row r="3324" spans="1:2" x14ac:dyDescent="0.3">
      <c r="A3324" s="2">
        <v>7.4416500000000001</v>
      </c>
      <c r="B3324" t="s">
        <v>83122</v>
      </c>
    </row>
    <row r="3325" spans="1:2" x14ac:dyDescent="0.3">
      <c r="A3325" s="2">
        <v>2.9472200000000002</v>
      </c>
      <c r="B3325" t="s">
        <v>83121</v>
      </c>
    </row>
    <row r="3326" spans="1:2" x14ac:dyDescent="0.3">
      <c r="A3326" s="2">
        <v>4.1613100000000003</v>
      </c>
      <c r="B3326" t="s">
        <v>83120</v>
      </c>
    </row>
    <row r="3327" spans="1:2" x14ac:dyDescent="0.3">
      <c r="A3327" s="2">
        <v>3.7198799999999999</v>
      </c>
      <c r="B3327" t="s">
        <v>83119</v>
      </c>
    </row>
    <row r="3328" spans="1:2" x14ac:dyDescent="0.3">
      <c r="A3328" s="2">
        <v>7.0208500000000003</v>
      </c>
      <c r="B3328" t="s">
        <v>83118</v>
      </c>
    </row>
    <row r="3329" spans="1:2" x14ac:dyDescent="0.3">
      <c r="A3329" s="2">
        <v>1.55684065312009</v>
      </c>
      <c r="B3329" t="s">
        <v>83117</v>
      </c>
    </row>
    <row r="3330" spans="1:2" x14ac:dyDescent="0.3">
      <c r="A3330" s="2">
        <v>6.4013445339361305E-2</v>
      </c>
      <c r="B3330" t="s">
        <v>83116</v>
      </c>
    </row>
    <row r="3331" spans="1:2" x14ac:dyDescent="0.3">
      <c r="A3331" s="2">
        <v>0.56175491260527299</v>
      </c>
      <c r="B3331" t="s">
        <v>83115</v>
      </c>
    </row>
    <row r="3332" spans="1:2" x14ac:dyDescent="0.3">
      <c r="A3332" s="2">
        <v>3.5212507458811701E-2</v>
      </c>
      <c r="B3332" t="s">
        <v>83114</v>
      </c>
    </row>
    <row r="3333" spans="1:2" x14ac:dyDescent="0.3">
      <c r="A3333" s="2">
        <v>36.912170000000003</v>
      </c>
      <c r="B3333" t="s">
        <v>83113</v>
      </c>
    </row>
    <row r="3334" spans="1:2" x14ac:dyDescent="0.3">
      <c r="A3334" s="2">
        <v>1583.5753075713101</v>
      </c>
      <c r="B3334" t="s">
        <v>83112</v>
      </c>
    </row>
    <row r="3335" spans="1:2" x14ac:dyDescent="0.3">
      <c r="A3335" s="2">
        <v>1503.15748685375</v>
      </c>
      <c r="B3335" t="s">
        <v>83111</v>
      </c>
    </row>
    <row r="3336" spans="1:2" x14ac:dyDescent="0.3">
      <c r="A3336" s="2">
        <v>1.472E-2</v>
      </c>
      <c r="B3336" t="s">
        <v>83110</v>
      </c>
    </row>
    <row r="3337" spans="1:2" x14ac:dyDescent="0.3">
      <c r="A3337" s="2">
        <v>0.10539575894862099</v>
      </c>
      <c r="B3337" t="s">
        <v>83109</v>
      </c>
    </row>
    <row r="3338" spans="1:2" x14ac:dyDescent="0.3">
      <c r="A3338" s="2">
        <v>0.10093000000000001</v>
      </c>
      <c r="B3338" t="s">
        <v>83108</v>
      </c>
    </row>
    <row r="3339" spans="1:2" x14ac:dyDescent="0.3">
      <c r="A3339" s="2">
        <v>1.83516479526778E-3</v>
      </c>
      <c r="B3339" t="s">
        <v>83107</v>
      </c>
    </row>
    <row r="3340" spans="1:2" x14ac:dyDescent="0.3">
      <c r="A3340" s="2">
        <v>2.9781559801373101</v>
      </c>
      <c r="B3340" t="s">
        <v>83106</v>
      </c>
    </row>
    <row r="3341" spans="1:2" x14ac:dyDescent="0.3">
      <c r="A3341" s="2">
        <v>1.53659710842814E-2</v>
      </c>
      <c r="B3341" t="s">
        <v>83105</v>
      </c>
    </row>
    <row r="3342" spans="1:2" x14ac:dyDescent="0.3">
      <c r="A3342" s="2">
        <v>2.8480626145046402</v>
      </c>
      <c r="B3342" t="s">
        <v>83104</v>
      </c>
    </row>
    <row r="3343" spans="1:2" x14ac:dyDescent="0.3">
      <c r="A3343" s="2">
        <v>5.9290641435653502</v>
      </c>
      <c r="B3343" t="s">
        <v>83103</v>
      </c>
    </row>
    <row r="3344" spans="1:2" x14ac:dyDescent="0.3">
      <c r="A3344" s="2">
        <v>4.7623651765241901E-2</v>
      </c>
      <c r="B3344" t="s">
        <v>83102</v>
      </c>
    </row>
    <row r="3345" spans="1:2" x14ac:dyDescent="0.3">
      <c r="A3345" s="2">
        <v>50.0903542872584</v>
      </c>
      <c r="B3345" t="s">
        <v>83101</v>
      </c>
    </row>
    <row r="3346" spans="1:2" x14ac:dyDescent="0.3">
      <c r="A3346" s="2">
        <v>29.4130260825081</v>
      </c>
      <c r="B3346" t="s">
        <v>83100</v>
      </c>
    </row>
    <row r="3347" spans="1:2" x14ac:dyDescent="0.3">
      <c r="A3347" s="2">
        <v>47.136456122252703</v>
      </c>
      <c r="B3347" t="s">
        <v>83099</v>
      </c>
    </row>
    <row r="3348" spans="1:2" x14ac:dyDescent="0.3">
      <c r="A3348" s="2">
        <v>56.928534778654402</v>
      </c>
      <c r="B3348" t="s">
        <v>83098</v>
      </c>
    </row>
    <row r="3349" spans="1:2" x14ac:dyDescent="0.3">
      <c r="A3349" s="2">
        <v>74.078104309768605</v>
      </c>
      <c r="B3349" t="s">
        <v>83097</v>
      </c>
    </row>
    <row r="3350" spans="1:2" x14ac:dyDescent="0.3">
      <c r="A3350" s="2">
        <v>81.050644627502507</v>
      </c>
      <c r="B3350" t="s">
        <v>83096</v>
      </c>
    </row>
    <row r="3351" spans="1:2" x14ac:dyDescent="0.3">
      <c r="A3351" s="2">
        <v>236.546903444474</v>
      </c>
      <c r="B3351" t="s">
        <v>83095</v>
      </c>
    </row>
    <row r="3352" spans="1:2" x14ac:dyDescent="0.3">
      <c r="A3352" s="2">
        <v>4.5635944111401603</v>
      </c>
      <c r="B3352" t="s">
        <v>83094</v>
      </c>
    </row>
    <row r="3353" spans="1:2" x14ac:dyDescent="0.3">
      <c r="A3353" s="2">
        <v>9.1918037858624597</v>
      </c>
      <c r="B3353" t="s">
        <v>83093</v>
      </c>
    </row>
    <row r="3354" spans="1:2" x14ac:dyDescent="0.3">
      <c r="A3354" s="2">
        <v>5.7267968258451303</v>
      </c>
      <c r="B3354" t="s">
        <v>83092</v>
      </c>
    </row>
    <row r="3355" spans="1:2" x14ac:dyDescent="0.3">
      <c r="A3355" s="2">
        <v>47.630725681282598</v>
      </c>
      <c r="B3355" t="s">
        <v>83091</v>
      </c>
    </row>
    <row r="3356" spans="1:2" x14ac:dyDescent="0.3">
      <c r="A3356" s="2">
        <v>44.729984326292701</v>
      </c>
      <c r="B3356" t="s">
        <v>83090</v>
      </c>
    </row>
    <row r="3357" spans="1:2" x14ac:dyDescent="0.3">
      <c r="A3357" s="2">
        <v>53.901988430877097</v>
      </c>
      <c r="B3357" t="s">
        <v>83089</v>
      </c>
    </row>
    <row r="3358" spans="1:2" x14ac:dyDescent="0.3">
      <c r="A3358" s="2">
        <v>6.1010000000000002E-2</v>
      </c>
      <c r="B3358" t="s">
        <v>83088</v>
      </c>
    </row>
    <row r="3359" spans="1:2" x14ac:dyDescent="0.3">
      <c r="A3359" s="2">
        <v>69.784832176918897</v>
      </c>
      <c r="B3359" t="s">
        <v>83087</v>
      </c>
    </row>
    <row r="3360" spans="1:2" x14ac:dyDescent="0.3">
      <c r="A3360" s="2">
        <v>76.131575797854296</v>
      </c>
      <c r="B3360" t="s">
        <v>83086</v>
      </c>
    </row>
    <row r="3361" spans="1:2" x14ac:dyDescent="0.3">
      <c r="A3361" s="2">
        <v>222.190564826426</v>
      </c>
      <c r="B3361" t="s">
        <v>83085</v>
      </c>
    </row>
    <row r="3362" spans="1:2" x14ac:dyDescent="0.3">
      <c r="A3362" s="2">
        <v>259.94311759575697</v>
      </c>
      <c r="B3362" t="s">
        <v>83084</v>
      </c>
    </row>
    <row r="3363" spans="1:2" x14ac:dyDescent="0.3">
      <c r="A3363" s="2">
        <v>245.16121891878299</v>
      </c>
      <c r="B3363" t="s">
        <v>83083</v>
      </c>
    </row>
    <row r="3364" spans="1:2" x14ac:dyDescent="0.3">
      <c r="A3364" s="2">
        <v>7.6415708133890804E-3</v>
      </c>
      <c r="B3364" t="s">
        <v>83082</v>
      </c>
    </row>
    <row r="3365" spans="1:2" x14ac:dyDescent="0.3">
      <c r="A3365" s="2">
        <v>1.20333059373365</v>
      </c>
      <c r="B3365" t="s">
        <v>83081</v>
      </c>
    </row>
    <row r="3366" spans="1:2" x14ac:dyDescent="0.3">
      <c r="A3366" s="2">
        <v>3.0915060589205101</v>
      </c>
      <c r="B3366" t="s">
        <v>83080</v>
      </c>
    </row>
    <row r="3367" spans="1:2" x14ac:dyDescent="0.3">
      <c r="A3367" s="2">
        <v>7.3700099999999997</v>
      </c>
      <c r="B3367" t="s">
        <v>83079</v>
      </c>
    </row>
    <row r="3368" spans="1:2" x14ac:dyDescent="0.3">
      <c r="A3368" s="2">
        <v>6.9320870237001202</v>
      </c>
      <c r="B3368" t="s">
        <v>83078</v>
      </c>
    </row>
    <row r="3369" spans="1:2" x14ac:dyDescent="0.3">
      <c r="A3369" s="2">
        <v>46.356076182053002</v>
      </c>
      <c r="B3369" t="s">
        <v>83077</v>
      </c>
    </row>
    <row r="3370" spans="1:2" x14ac:dyDescent="0.3">
      <c r="A3370" s="2">
        <v>0.15575881645634099</v>
      </c>
      <c r="B3370" t="s">
        <v>83076</v>
      </c>
    </row>
    <row r="3371" spans="1:2" x14ac:dyDescent="0.3">
      <c r="A3371" s="2">
        <v>4.9549999999999997E-2</v>
      </c>
      <c r="B3371" t="s">
        <v>83075</v>
      </c>
    </row>
    <row r="3372" spans="1:2" x14ac:dyDescent="0.3">
      <c r="A3372" s="2">
        <v>66.372211845481303</v>
      </c>
      <c r="B3372" t="s">
        <v>83074</v>
      </c>
    </row>
    <row r="3373" spans="1:2" x14ac:dyDescent="0.3">
      <c r="A3373" s="2">
        <v>3.6900000000000001E-3</v>
      </c>
      <c r="B3373" t="s">
        <v>83073</v>
      </c>
    </row>
    <row r="3374" spans="1:2" x14ac:dyDescent="0.3">
      <c r="A3374" s="2">
        <v>232.394644124043</v>
      </c>
      <c r="B3374" t="s">
        <v>83072</v>
      </c>
    </row>
    <row r="3375" spans="1:2" x14ac:dyDescent="0.3">
      <c r="A3375" s="2">
        <v>0.28357231262997401</v>
      </c>
      <c r="B3375" t="s">
        <v>83071</v>
      </c>
    </row>
    <row r="3376" spans="1:2" x14ac:dyDescent="0.3">
      <c r="A3376" s="2">
        <v>2.3836194503760798E-2</v>
      </c>
      <c r="B3376" t="s">
        <v>83070</v>
      </c>
    </row>
    <row r="3377" spans="1:2" x14ac:dyDescent="0.3">
      <c r="A3377" s="2">
        <v>8.9370000000000005E-2</v>
      </c>
      <c r="B3377" t="s">
        <v>83069</v>
      </c>
    </row>
    <row r="3378" spans="1:2" x14ac:dyDescent="0.3">
      <c r="A3378" s="2">
        <v>0.11900648433934299</v>
      </c>
      <c r="B3378" t="s">
        <v>83068</v>
      </c>
    </row>
    <row r="3379" spans="1:2" x14ac:dyDescent="0.3">
      <c r="A3379" s="2">
        <v>7.8025685663583397</v>
      </c>
      <c r="B3379" t="s">
        <v>83067</v>
      </c>
    </row>
    <row r="3380" spans="1:2" x14ac:dyDescent="0.3">
      <c r="A3380" s="2">
        <v>15.237218308847</v>
      </c>
      <c r="B3380" t="s">
        <v>83066</v>
      </c>
    </row>
    <row r="3381" spans="1:2" x14ac:dyDescent="0.3">
      <c r="A3381" s="2">
        <v>0.91930681618365495</v>
      </c>
      <c r="B3381" t="s">
        <v>83065</v>
      </c>
    </row>
    <row r="3382" spans="1:2" x14ac:dyDescent="0.3">
      <c r="A3382" s="2">
        <v>3.9574184086495698</v>
      </c>
      <c r="B3382" t="s">
        <v>83064</v>
      </c>
    </row>
    <row r="3383" spans="1:2" x14ac:dyDescent="0.3">
      <c r="A3383" s="2">
        <v>6.7035783522828396</v>
      </c>
      <c r="B3383" t="s">
        <v>83063</v>
      </c>
    </row>
    <row r="3384" spans="1:2" x14ac:dyDescent="0.3">
      <c r="A3384" s="2">
        <v>11.3889330342618</v>
      </c>
      <c r="B3384" t="s">
        <v>83062</v>
      </c>
    </row>
    <row r="3385" spans="1:2" x14ac:dyDescent="0.3">
      <c r="A3385" s="2">
        <v>4.7389200000000002</v>
      </c>
      <c r="B3385" t="s">
        <v>83061</v>
      </c>
    </row>
    <row r="3386" spans="1:2" x14ac:dyDescent="0.3">
      <c r="A3386" s="2">
        <v>8.3430000000000004E-2</v>
      </c>
      <c r="B3386" t="s">
        <v>83060</v>
      </c>
    </row>
    <row r="3387" spans="1:2" x14ac:dyDescent="0.3">
      <c r="A3387" s="2">
        <v>9.7009999999999999E-2</v>
      </c>
      <c r="B3387" t="s">
        <v>83059</v>
      </c>
    </row>
    <row r="3388" spans="1:2" x14ac:dyDescent="0.3">
      <c r="A3388" s="2">
        <v>9.1999999999999993</v>
      </c>
      <c r="B3388" t="s">
        <v>2030</v>
      </c>
    </row>
    <row r="3389" spans="1:2" x14ac:dyDescent="0.3">
      <c r="A3389" s="2">
        <v>20.995140710899499</v>
      </c>
      <c r="B3389" t="s">
        <v>83058</v>
      </c>
    </row>
    <row r="3390" spans="1:2" x14ac:dyDescent="0.3">
      <c r="A3390" s="2">
        <v>152.05116060197099</v>
      </c>
      <c r="B3390" t="s">
        <v>83057</v>
      </c>
    </row>
    <row r="3391" spans="1:2" x14ac:dyDescent="0.3">
      <c r="A3391" s="2">
        <v>210.37216437258101</v>
      </c>
      <c r="B3391" t="s">
        <v>83056</v>
      </c>
    </row>
    <row r="3392" spans="1:2" x14ac:dyDescent="0.3">
      <c r="A3392" s="2">
        <v>4.4999999999999999E-4</v>
      </c>
      <c r="B3392" t="s">
        <v>83055</v>
      </c>
    </row>
    <row r="3393" spans="1:2" x14ac:dyDescent="0.3">
      <c r="A3393" s="2">
        <v>0.32650000000000001</v>
      </c>
      <c r="B3393" t="s">
        <v>83054</v>
      </c>
    </row>
    <row r="3394" spans="1:2" x14ac:dyDescent="0.3">
      <c r="A3394" s="2">
        <v>15.38893</v>
      </c>
      <c r="B3394" t="s">
        <v>83053</v>
      </c>
    </row>
    <row r="3395" spans="1:2" x14ac:dyDescent="0.3">
      <c r="A3395" s="2">
        <v>0.12812999867425401</v>
      </c>
      <c r="B3395" t="s">
        <v>83052</v>
      </c>
    </row>
    <row r="3396" spans="1:2" x14ac:dyDescent="0.3">
      <c r="A3396" s="2">
        <v>8.6572666937898006</v>
      </c>
      <c r="B3396" t="s">
        <v>83051</v>
      </c>
    </row>
    <row r="3397" spans="1:2" x14ac:dyDescent="0.3">
      <c r="A3397" s="2">
        <v>5.1460992655411797</v>
      </c>
      <c r="B3397" t="s">
        <v>83050</v>
      </c>
    </row>
    <row r="3398" spans="1:2" x14ac:dyDescent="0.3">
      <c r="A3398" s="2">
        <v>1.2779957804449</v>
      </c>
      <c r="B3398" t="s">
        <v>83049</v>
      </c>
    </row>
    <row r="3399" spans="1:2" x14ac:dyDescent="0.3">
      <c r="A3399" s="2">
        <v>1.2530308015362099</v>
      </c>
      <c r="B3399" t="s">
        <v>83048</v>
      </c>
    </row>
    <row r="3400" spans="1:2" x14ac:dyDescent="0.3">
      <c r="A3400" s="2">
        <v>3.8708336490068198E-3</v>
      </c>
      <c r="B3400" t="s">
        <v>83047</v>
      </c>
    </row>
    <row r="3401" spans="1:2" x14ac:dyDescent="0.3">
      <c r="A3401" s="2">
        <v>1.04067126887067E-3</v>
      </c>
      <c r="B3401" t="s">
        <v>83046</v>
      </c>
    </row>
    <row r="3402" spans="1:2" x14ac:dyDescent="0.3">
      <c r="A3402" s="2">
        <v>1.07656021743925E-3</v>
      </c>
      <c r="B3402" t="s">
        <v>83045</v>
      </c>
    </row>
    <row r="3403" spans="1:2" x14ac:dyDescent="0.3">
      <c r="A3403" s="2">
        <v>6.1699730646255502E-2</v>
      </c>
      <c r="B3403" t="s">
        <v>83044</v>
      </c>
    </row>
    <row r="3404" spans="1:2" x14ac:dyDescent="0.3">
      <c r="A3404" s="2">
        <v>2.14349374947315E-3</v>
      </c>
      <c r="B3404" t="s">
        <v>83043</v>
      </c>
    </row>
    <row r="3405" spans="1:2" x14ac:dyDescent="0.3">
      <c r="A3405" s="2">
        <v>5.6568479444987002E-3</v>
      </c>
      <c r="B3405" t="s">
        <v>83042</v>
      </c>
    </row>
    <row r="3406" spans="1:2" x14ac:dyDescent="0.3">
      <c r="A3406" s="2">
        <v>2.1195678526204902E-2</v>
      </c>
      <c r="B3406" t="s">
        <v>83041</v>
      </c>
    </row>
    <row r="3407" spans="1:2" x14ac:dyDescent="0.3">
      <c r="A3407" s="2">
        <v>9.7208127827781599E-2</v>
      </c>
      <c r="B3407" t="s">
        <v>83040</v>
      </c>
    </row>
    <row r="3408" spans="1:2" x14ac:dyDescent="0.3">
      <c r="A3408" s="2">
        <v>1.6845000000000001</v>
      </c>
      <c r="B3408" t="s">
        <v>83039</v>
      </c>
    </row>
    <row r="3409" spans="1:2" x14ac:dyDescent="0.3">
      <c r="A3409" s="2">
        <v>0.447291820812389</v>
      </c>
      <c r="B3409" t="s">
        <v>83038</v>
      </c>
    </row>
    <row r="3410" spans="1:2" x14ac:dyDescent="0.3">
      <c r="A3410" s="2">
        <v>0.469050397662303</v>
      </c>
      <c r="B3410" t="s">
        <v>83037</v>
      </c>
    </row>
    <row r="3411" spans="1:2" x14ac:dyDescent="0.3">
      <c r="A3411" s="2">
        <v>0.459912521742736</v>
      </c>
      <c r="B3411" t="s">
        <v>83036</v>
      </c>
    </row>
    <row r="3412" spans="1:2" x14ac:dyDescent="0.3">
      <c r="A3412" s="2">
        <v>1.08975663369634</v>
      </c>
      <c r="B3412" t="s">
        <v>83035</v>
      </c>
    </row>
    <row r="3413" spans="1:2" x14ac:dyDescent="0.3">
      <c r="A3413" s="2">
        <v>0.19825183464590199</v>
      </c>
      <c r="B3413" t="s">
        <v>83034</v>
      </c>
    </row>
    <row r="3414" spans="1:2" x14ac:dyDescent="0.3">
      <c r="A3414" s="2">
        <v>3.01553623702795E-2</v>
      </c>
      <c r="B3414" t="s">
        <v>83033</v>
      </c>
    </row>
    <row r="3415" spans="1:2" x14ac:dyDescent="0.3">
      <c r="A3415" s="2">
        <v>0.122444542230843</v>
      </c>
      <c r="B3415" t="s">
        <v>83032</v>
      </c>
    </row>
    <row r="3416" spans="1:2" x14ac:dyDescent="0.3">
      <c r="A3416" s="2">
        <v>5.5726143665725596</v>
      </c>
      <c r="B3416" t="s">
        <v>83031</v>
      </c>
    </row>
    <row r="3417" spans="1:2" x14ac:dyDescent="0.3">
      <c r="A3417" s="2">
        <v>15.990372618480301</v>
      </c>
      <c r="B3417" t="s">
        <v>83030</v>
      </c>
    </row>
    <row r="3418" spans="1:2" x14ac:dyDescent="0.3">
      <c r="A3418" s="2">
        <v>5.0487010451348304</v>
      </c>
      <c r="B3418" t="s">
        <v>83029</v>
      </c>
    </row>
    <row r="3419" spans="1:2" x14ac:dyDescent="0.3">
      <c r="A3419" s="2">
        <v>1.20848083077016</v>
      </c>
      <c r="B3419" t="s">
        <v>83028</v>
      </c>
    </row>
    <row r="3420" spans="1:2" x14ac:dyDescent="0.3">
      <c r="A3420" s="2">
        <v>1.25721201804211</v>
      </c>
      <c r="B3420" t="s">
        <v>83027</v>
      </c>
    </row>
    <row r="3421" spans="1:2" x14ac:dyDescent="0.3">
      <c r="A3421" s="2">
        <v>7.9224085949852197E-3</v>
      </c>
      <c r="B3421" t="s">
        <v>83026</v>
      </c>
    </row>
    <row r="3422" spans="1:2" x14ac:dyDescent="0.3">
      <c r="A3422" s="2">
        <v>1.03054058489343E-2</v>
      </c>
      <c r="B3422" t="s">
        <v>83025</v>
      </c>
    </row>
    <row r="3423" spans="1:2" x14ac:dyDescent="0.3">
      <c r="A3423" s="2">
        <v>1.82475208376684E-2</v>
      </c>
      <c r="B3423" t="s">
        <v>83024</v>
      </c>
    </row>
    <row r="3424" spans="1:2" x14ac:dyDescent="0.3">
      <c r="A3424" s="2">
        <v>3.0870000000000002E-2</v>
      </c>
      <c r="B3424" t="s">
        <v>83023</v>
      </c>
    </row>
    <row r="3425" spans="1:2" x14ac:dyDescent="0.3">
      <c r="A3425" s="2">
        <v>2.904E-2</v>
      </c>
      <c r="B3425" t="s">
        <v>83022</v>
      </c>
    </row>
    <row r="3426" spans="1:2" x14ac:dyDescent="0.3">
      <c r="A3426" s="2">
        <v>0.34498000000000001</v>
      </c>
      <c r="B3426" t="s">
        <v>83021</v>
      </c>
    </row>
    <row r="3427" spans="1:2" x14ac:dyDescent="0.3">
      <c r="A3427" s="2">
        <v>0.164769937813982</v>
      </c>
      <c r="B3427" t="s">
        <v>83020</v>
      </c>
    </row>
    <row r="3428" spans="1:2" x14ac:dyDescent="0.3">
      <c r="A3428" s="2">
        <v>0.157989171295738</v>
      </c>
      <c r="B3428" t="s">
        <v>83019</v>
      </c>
    </row>
    <row r="3429" spans="1:2" x14ac:dyDescent="0.3">
      <c r="A3429" s="2">
        <v>0.12361274804844299</v>
      </c>
      <c r="B3429" t="s">
        <v>83018</v>
      </c>
    </row>
    <row r="3430" spans="1:2" x14ac:dyDescent="0.3">
      <c r="A3430" s="2">
        <v>0.35936055687100399</v>
      </c>
      <c r="B3430" t="s">
        <v>83017</v>
      </c>
    </row>
    <row r="3431" spans="1:2" x14ac:dyDescent="0.3">
      <c r="A3431" s="2">
        <v>2.2357709646933799</v>
      </c>
      <c r="B3431" t="s">
        <v>83016</v>
      </c>
    </row>
    <row r="3432" spans="1:2" x14ac:dyDescent="0.3">
      <c r="A3432" s="2">
        <v>191.69806976394</v>
      </c>
      <c r="B3432" t="s">
        <v>83015</v>
      </c>
    </row>
    <row r="3433" spans="1:2" x14ac:dyDescent="0.3">
      <c r="A3433" s="2">
        <v>1.2267340121622701</v>
      </c>
      <c r="B3433" t="s">
        <v>83014</v>
      </c>
    </row>
    <row r="3434" spans="1:2" x14ac:dyDescent="0.3">
      <c r="A3434" s="2">
        <v>5.15246053683419E-2</v>
      </c>
      <c r="B3434" t="s">
        <v>83013</v>
      </c>
    </row>
    <row r="3435" spans="1:2" x14ac:dyDescent="0.3">
      <c r="A3435" s="2">
        <v>11.555758397728001</v>
      </c>
      <c r="B3435" t="s">
        <v>83012</v>
      </c>
    </row>
    <row r="3436" spans="1:2" x14ac:dyDescent="0.3">
      <c r="A3436" s="2">
        <v>3.7641188732656601</v>
      </c>
      <c r="B3436" t="s">
        <v>83011</v>
      </c>
    </row>
    <row r="3437" spans="1:2" x14ac:dyDescent="0.3">
      <c r="A3437" s="2">
        <v>28.025159653604501</v>
      </c>
      <c r="B3437" t="s">
        <v>83010</v>
      </c>
    </row>
    <row r="3438" spans="1:2" x14ac:dyDescent="0.3">
      <c r="A3438" s="2">
        <v>42.374454559093202</v>
      </c>
      <c r="B3438" t="s">
        <v>83009</v>
      </c>
    </row>
    <row r="3439" spans="1:2" x14ac:dyDescent="0.3">
      <c r="A3439" s="2">
        <v>22.631005450827701</v>
      </c>
      <c r="B3439" t="s">
        <v>83008</v>
      </c>
    </row>
    <row r="3440" spans="1:2" x14ac:dyDescent="0.3">
      <c r="A3440" s="2">
        <v>0.74455000000000005</v>
      </c>
      <c r="B3440" t="s">
        <v>83007</v>
      </c>
    </row>
    <row r="3441" spans="1:2" x14ac:dyDescent="0.3">
      <c r="A3441" s="2">
        <v>4.4611786246631402E-4</v>
      </c>
      <c r="B3441" t="s">
        <v>83006</v>
      </c>
    </row>
    <row r="3442" spans="1:2" x14ac:dyDescent="0.3">
      <c r="A3442" s="2">
        <v>1.4754481444578099E-3</v>
      </c>
      <c r="B3442" t="s">
        <v>83005</v>
      </c>
    </row>
    <row r="3443" spans="1:2" x14ac:dyDescent="0.3">
      <c r="A3443" s="2">
        <v>4.5714078049512603E-4</v>
      </c>
      <c r="B3443" t="s">
        <v>83004</v>
      </c>
    </row>
    <row r="3444" spans="1:2" x14ac:dyDescent="0.3">
      <c r="A3444" s="2">
        <v>4.2787166669465101E-4</v>
      </c>
      <c r="B3444" t="s">
        <v>83003</v>
      </c>
    </row>
    <row r="3445" spans="1:2" x14ac:dyDescent="0.3">
      <c r="A3445" s="2">
        <v>2.5678728888065602E-4</v>
      </c>
      <c r="B3445" t="s">
        <v>83002</v>
      </c>
    </row>
    <row r="3446" spans="1:2" x14ac:dyDescent="0.3">
      <c r="A3446" s="2">
        <v>3.1138308969976301E-4</v>
      </c>
      <c r="B3446" t="s">
        <v>83001</v>
      </c>
    </row>
    <row r="3447" spans="1:2" x14ac:dyDescent="0.3">
      <c r="A3447" s="2">
        <v>3.1295839987631501E-4</v>
      </c>
      <c r="B3447" t="s">
        <v>83000</v>
      </c>
    </row>
    <row r="3448" spans="1:2" x14ac:dyDescent="0.3">
      <c r="A3448" s="2">
        <v>0.41765276126161999</v>
      </c>
      <c r="B3448" t="s">
        <v>82999</v>
      </c>
    </row>
    <row r="3449" spans="1:2" x14ac:dyDescent="0.3">
      <c r="A3449" s="2">
        <v>0.81093042841773</v>
      </c>
      <c r="B3449" t="s">
        <v>82998</v>
      </c>
    </row>
    <row r="3450" spans="1:2" x14ac:dyDescent="0.3">
      <c r="A3450" s="2">
        <v>4.7583888609153799</v>
      </c>
      <c r="B3450" t="s">
        <v>82997</v>
      </c>
    </row>
    <row r="3451" spans="1:2" x14ac:dyDescent="0.3">
      <c r="A3451" s="2">
        <v>2.1291283648155601</v>
      </c>
      <c r="B3451" t="s">
        <v>82996</v>
      </c>
    </row>
    <row r="3452" spans="1:2" x14ac:dyDescent="0.3">
      <c r="A3452" s="2">
        <v>1.0965913191271599</v>
      </c>
      <c r="B3452" t="s">
        <v>82995</v>
      </c>
    </row>
    <row r="3453" spans="1:2" x14ac:dyDescent="0.3">
      <c r="A3453" s="2">
        <v>73.759121688391403</v>
      </c>
      <c r="B3453" t="s">
        <v>82994</v>
      </c>
    </row>
    <row r="3454" spans="1:2" x14ac:dyDescent="0.3">
      <c r="A3454" s="2">
        <v>4.6603500000000002</v>
      </c>
      <c r="B3454" t="s">
        <v>82993</v>
      </c>
    </row>
    <row r="3455" spans="1:2" x14ac:dyDescent="0.3">
      <c r="A3455" s="2">
        <v>25.536933527547401</v>
      </c>
      <c r="B3455" t="s">
        <v>82992</v>
      </c>
    </row>
    <row r="3456" spans="1:2" x14ac:dyDescent="0.3">
      <c r="A3456" s="2">
        <v>39.323721811649897</v>
      </c>
      <c r="B3456" t="s">
        <v>82991</v>
      </c>
    </row>
    <row r="3457" spans="1:2" x14ac:dyDescent="0.3">
      <c r="A3457" s="2">
        <v>3.2144997104475301</v>
      </c>
      <c r="B3457" t="s">
        <v>82990</v>
      </c>
    </row>
    <row r="3458" spans="1:2" x14ac:dyDescent="0.3">
      <c r="A3458" s="2">
        <v>1.0616086878339599</v>
      </c>
      <c r="B3458" t="s">
        <v>82989</v>
      </c>
    </row>
    <row r="3459" spans="1:2" x14ac:dyDescent="0.3">
      <c r="A3459" s="2">
        <v>22.096990000000002</v>
      </c>
      <c r="B3459" t="s">
        <v>82988</v>
      </c>
    </row>
    <row r="3460" spans="1:2" x14ac:dyDescent="0.3">
      <c r="A3460" s="2">
        <v>3.2935099999999999</v>
      </c>
      <c r="B3460" t="s">
        <v>82987</v>
      </c>
    </row>
    <row r="3461" spans="1:2" x14ac:dyDescent="0.3">
      <c r="A3461" s="2">
        <v>8.3059999999999995E-2</v>
      </c>
      <c r="B3461" t="s">
        <v>82986</v>
      </c>
    </row>
    <row r="3462" spans="1:2" x14ac:dyDescent="0.3">
      <c r="A3462" s="2">
        <v>0.46786</v>
      </c>
      <c r="B3462" t="s">
        <v>82985</v>
      </c>
    </row>
    <row r="3463" spans="1:2" x14ac:dyDescent="0.3">
      <c r="A3463" s="2">
        <v>9.2475110356330797E-3</v>
      </c>
      <c r="B3463" t="s">
        <v>82984</v>
      </c>
    </row>
    <row r="3464" spans="1:2" x14ac:dyDescent="0.3">
      <c r="A3464" s="2">
        <v>3.3869999999999997E-2</v>
      </c>
      <c r="B3464" t="s">
        <v>82983</v>
      </c>
    </row>
    <row r="3465" spans="1:2" x14ac:dyDescent="0.3">
      <c r="A3465" s="2">
        <v>11.029084531787399</v>
      </c>
      <c r="B3465" t="s">
        <v>82982</v>
      </c>
    </row>
    <row r="3466" spans="1:2" x14ac:dyDescent="0.3">
      <c r="A3466" s="2">
        <v>60.588981392461598</v>
      </c>
      <c r="B3466" t="s">
        <v>82981</v>
      </c>
    </row>
    <row r="3467" spans="1:2" x14ac:dyDescent="0.3">
      <c r="A3467" s="2">
        <v>8.2960000000000006E-2</v>
      </c>
      <c r="B3467" t="s">
        <v>82980</v>
      </c>
    </row>
    <row r="3468" spans="1:2" x14ac:dyDescent="0.3">
      <c r="A3468" s="2">
        <v>0.39227624548747803</v>
      </c>
      <c r="B3468" t="s">
        <v>82979</v>
      </c>
    </row>
    <row r="3469" spans="1:2" x14ac:dyDescent="0.3">
      <c r="A3469" s="2">
        <v>107.11042999999999</v>
      </c>
      <c r="B3469" t="s">
        <v>82978</v>
      </c>
    </row>
    <row r="3470" spans="1:2" x14ac:dyDescent="0.3">
      <c r="A3470" s="2">
        <v>0.15288674360038301</v>
      </c>
      <c r="B3470" t="s">
        <v>82977</v>
      </c>
    </row>
    <row r="3471" spans="1:2" x14ac:dyDescent="0.3">
      <c r="A3471" s="2">
        <v>2.23448</v>
      </c>
      <c r="B3471" t="s">
        <v>82976</v>
      </c>
    </row>
    <row r="3472" spans="1:2" x14ac:dyDescent="0.3">
      <c r="A3472" s="2">
        <v>0.20591999999999999</v>
      </c>
      <c r="B3472" t="s">
        <v>82975</v>
      </c>
    </row>
    <row r="3473" spans="1:2" x14ac:dyDescent="0.3">
      <c r="A3473" s="2">
        <v>3.4436100000000001</v>
      </c>
      <c r="B3473" t="s">
        <v>82974</v>
      </c>
    </row>
    <row r="3474" spans="1:2" x14ac:dyDescent="0.3">
      <c r="A3474" s="2">
        <v>26.3504</v>
      </c>
      <c r="B3474" t="s">
        <v>82973</v>
      </c>
    </row>
    <row r="3475" spans="1:2" x14ac:dyDescent="0.3">
      <c r="A3475" s="2">
        <v>0.62995999999999996</v>
      </c>
      <c r="B3475" t="s">
        <v>82972</v>
      </c>
    </row>
    <row r="3476" spans="1:2" x14ac:dyDescent="0.3">
      <c r="A3476" s="2">
        <v>0.43741000000000002</v>
      </c>
      <c r="B3476" t="s">
        <v>82971</v>
      </c>
    </row>
    <row r="3477" spans="1:2" x14ac:dyDescent="0.3">
      <c r="A3477" s="2">
        <v>7.5542795324999199</v>
      </c>
      <c r="B3477" t="s">
        <v>82970</v>
      </c>
    </row>
    <row r="3478" spans="1:2" x14ac:dyDescent="0.3">
      <c r="A3478" s="2">
        <v>0.72036</v>
      </c>
      <c r="B3478" t="s">
        <v>82969</v>
      </c>
    </row>
    <row r="3479" spans="1:2" x14ac:dyDescent="0.3">
      <c r="A3479" s="2">
        <v>5.1917200000000001</v>
      </c>
      <c r="B3479" t="s">
        <v>82968</v>
      </c>
    </row>
    <row r="3480" spans="1:2" x14ac:dyDescent="0.3">
      <c r="A3480" s="2">
        <v>0.52305999999999997</v>
      </c>
      <c r="B3480" t="s">
        <v>82967</v>
      </c>
    </row>
    <row r="3481" spans="1:2" x14ac:dyDescent="0.3">
      <c r="A3481" s="2">
        <v>3.7959999101225403E-4</v>
      </c>
      <c r="B3481" t="s">
        <v>82966</v>
      </c>
    </row>
    <row r="3482" spans="1:2" x14ac:dyDescent="0.3">
      <c r="A3482" s="2">
        <v>5.2828167885361904E-3</v>
      </c>
      <c r="B3482" t="s">
        <v>82965</v>
      </c>
    </row>
    <row r="3483" spans="1:2" x14ac:dyDescent="0.3">
      <c r="A3483" s="2">
        <v>1.21510039655467E-3</v>
      </c>
      <c r="B3483" t="s">
        <v>82964</v>
      </c>
    </row>
    <row r="3484" spans="1:2" x14ac:dyDescent="0.3">
      <c r="A3484" s="2">
        <v>0.11358566072512701</v>
      </c>
      <c r="B3484" t="s">
        <v>82963</v>
      </c>
    </row>
    <row r="3485" spans="1:2" x14ac:dyDescent="0.3">
      <c r="A3485" s="2">
        <v>3.1549493885744302</v>
      </c>
      <c r="B3485" t="s">
        <v>82962</v>
      </c>
    </row>
    <row r="3486" spans="1:2" x14ac:dyDescent="0.3">
      <c r="A3486" s="2">
        <v>7.9110653906714096E-2</v>
      </c>
      <c r="B3486" t="s">
        <v>82961</v>
      </c>
    </row>
    <row r="3487" spans="1:2" x14ac:dyDescent="0.3">
      <c r="A3487" s="2">
        <v>0.70107159617245995</v>
      </c>
      <c r="B3487" t="s">
        <v>82960</v>
      </c>
    </row>
    <row r="3488" spans="1:2" x14ac:dyDescent="0.3">
      <c r="A3488" s="2">
        <v>1.9913270781283699E-3</v>
      </c>
      <c r="B3488" t="s">
        <v>82959</v>
      </c>
    </row>
    <row r="3489" spans="1:2" x14ac:dyDescent="0.3">
      <c r="A3489" s="2">
        <v>7.7146294086943602E-3</v>
      </c>
      <c r="B3489" t="s">
        <v>82958</v>
      </c>
    </row>
    <row r="3490" spans="1:2" x14ac:dyDescent="0.3">
      <c r="A3490" s="2">
        <v>2.5352134077588099E-3</v>
      </c>
      <c r="B3490" t="s">
        <v>82957</v>
      </c>
    </row>
    <row r="3491" spans="1:2" x14ac:dyDescent="0.3">
      <c r="A3491" s="2">
        <v>4.3400000000000001E-3</v>
      </c>
      <c r="B3491" t="s">
        <v>82956</v>
      </c>
    </row>
    <row r="3492" spans="1:2" x14ac:dyDescent="0.3">
      <c r="A3492" s="2">
        <v>1.2637334187408301E-2</v>
      </c>
      <c r="B3492" t="s">
        <v>82955</v>
      </c>
    </row>
    <row r="3493" spans="1:2" x14ac:dyDescent="0.3">
      <c r="A3493" s="2">
        <v>0.17459</v>
      </c>
      <c r="B3493" t="s">
        <v>82954</v>
      </c>
    </row>
    <row r="3494" spans="1:2" x14ac:dyDescent="0.3">
      <c r="A3494" s="2">
        <v>31.744264346012301</v>
      </c>
      <c r="B3494" t="s">
        <v>82953</v>
      </c>
    </row>
    <row r="3495" spans="1:2" x14ac:dyDescent="0.3">
      <c r="A3495" s="2">
        <v>3.71361807025127</v>
      </c>
      <c r="B3495" t="s">
        <v>82952</v>
      </c>
    </row>
    <row r="3496" spans="1:2" x14ac:dyDescent="0.3">
      <c r="A3496" s="2">
        <v>13.571631717688801</v>
      </c>
      <c r="B3496" t="s">
        <v>82951</v>
      </c>
    </row>
    <row r="3497" spans="1:2" x14ac:dyDescent="0.3">
      <c r="A3497" s="2">
        <v>17.683166285254099</v>
      </c>
      <c r="B3497" t="s">
        <v>82950</v>
      </c>
    </row>
    <row r="3498" spans="1:2" x14ac:dyDescent="0.3">
      <c r="A3498" s="2">
        <v>0.76819999999999999</v>
      </c>
      <c r="B3498" t="s">
        <v>82949</v>
      </c>
    </row>
    <row r="3499" spans="1:2" x14ac:dyDescent="0.3">
      <c r="A3499" s="2">
        <v>1.08821215982204E-3</v>
      </c>
      <c r="B3499" t="s">
        <v>82948</v>
      </c>
    </row>
    <row r="3500" spans="1:2" x14ac:dyDescent="0.3">
      <c r="A3500" s="2">
        <v>6.9284499999999998</v>
      </c>
      <c r="B3500" t="s">
        <v>82947</v>
      </c>
    </row>
    <row r="3501" spans="1:2" x14ac:dyDescent="0.3">
      <c r="A3501" s="2">
        <v>0.72599212961770898</v>
      </c>
      <c r="B3501" t="s">
        <v>82946</v>
      </c>
    </row>
    <row r="3502" spans="1:2" x14ac:dyDescent="0.3">
      <c r="A3502" s="2">
        <v>1.21069</v>
      </c>
      <c r="B3502" t="s">
        <v>82945</v>
      </c>
    </row>
    <row r="3503" spans="1:2" x14ac:dyDescent="0.3">
      <c r="A3503" s="2">
        <v>3.95103880122908</v>
      </c>
      <c r="B3503" t="s">
        <v>82944</v>
      </c>
    </row>
    <row r="3504" spans="1:2" x14ac:dyDescent="0.3">
      <c r="A3504" s="2">
        <v>0.884005122144644</v>
      </c>
      <c r="B3504" t="s">
        <v>82943</v>
      </c>
    </row>
    <row r="3505" spans="1:2" x14ac:dyDescent="0.3">
      <c r="A3505" s="2">
        <v>9.4796590895136798E-2</v>
      </c>
      <c r="B3505" t="s">
        <v>82942</v>
      </c>
    </row>
    <row r="3506" spans="1:2" x14ac:dyDescent="0.3">
      <c r="A3506" s="2">
        <v>0.55376819830413004</v>
      </c>
      <c r="B3506" t="s">
        <v>82941</v>
      </c>
    </row>
    <row r="3507" spans="1:2" x14ac:dyDescent="0.3">
      <c r="A3507" s="2">
        <v>0.119315929884361</v>
      </c>
      <c r="B3507" t="s">
        <v>82940</v>
      </c>
    </row>
    <row r="3508" spans="1:2" x14ac:dyDescent="0.3">
      <c r="A3508" s="2">
        <v>6.0652499999999998</v>
      </c>
      <c r="B3508" t="s">
        <v>82939</v>
      </c>
    </row>
    <row r="3509" spans="1:2" x14ac:dyDescent="0.3">
      <c r="A3509" s="2">
        <v>126.63607030748101</v>
      </c>
      <c r="B3509" t="s">
        <v>82938</v>
      </c>
    </row>
    <row r="3510" spans="1:2" x14ac:dyDescent="0.3">
      <c r="A3510" s="2">
        <v>0.40777051193600999</v>
      </c>
      <c r="B3510" t="s">
        <v>82937</v>
      </c>
    </row>
    <row r="3511" spans="1:2" x14ac:dyDescent="0.3">
      <c r="A3511" s="2">
        <v>0.375701656647631</v>
      </c>
      <c r="B3511" t="s">
        <v>82936</v>
      </c>
    </row>
    <row r="3512" spans="1:2" x14ac:dyDescent="0.3">
      <c r="A3512" s="2">
        <v>8.6389999999999995E-2</v>
      </c>
      <c r="B3512" t="s">
        <v>82935</v>
      </c>
    </row>
    <row r="3513" spans="1:2" x14ac:dyDescent="0.3">
      <c r="A3513" s="2">
        <v>14.735659449889701</v>
      </c>
      <c r="B3513" t="s">
        <v>82934</v>
      </c>
    </row>
    <row r="3514" spans="1:2" x14ac:dyDescent="0.3">
      <c r="A3514" s="2">
        <v>20.583077488373998</v>
      </c>
      <c r="B3514" t="s">
        <v>82933</v>
      </c>
    </row>
    <row r="3515" spans="1:2" x14ac:dyDescent="0.3">
      <c r="A3515" s="2">
        <v>7.9013452906452502</v>
      </c>
      <c r="B3515" t="s">
        <v>82932</v>
      </c>
    </row>
    <row r="3516" spans="1:2" x14ac:dyDescent="0.3">
      <c r="A3516" s="2">
        <v>47.992631140696197</v>
      </c>
      <c r="B3516" t="s">
        <v>82931</v>
      </c>
    </row>
    <row r="3517" spans="1:2" x14ac:dyDescent="0.3">
      <c r="A3517" s="2">
        <v>15.541317079932799</v>
      </c>
      <c r="B3517" t="s">
        <v>82930</v>
      </c>
    </row>
    <row r="3518" spans="1:2" x14ac:dyDescent="0.3">
      <c r="A3518" s="2">
        <v>59.982108904076298</v>
      </c>
      <c r="B3518" t="s">
        <v>82929</v>
      </c>
    </row>
    <row r="3519" spans="1:2" x14ac:dyDescent="0.3">
      <c r="A3519" s="2">
        <v>3.1888853971147499</v>
      </c>
      <c r="B3519" t="s">
        <v>82928</v>
      </c>
    </row>
    <row r="3520" spans="1:2" x14ac:dyDescent="0.3">
      <c r="A3520" s="2">
        <v>0.62995999999999996</v>
      </c>
      <c r="B3520" t="s">
        <v>82927</v>
      </c>
    </row>
    <row r="3521" spans="1:2" x14ac:dyDescent="0.3">
      <c r="A3521" s="2">
        <v>700.847164282834</v>
      </c>
      <c r="B3521" t="s">
        <v>82926</v>
      </c>
    </row>
    <row r="3522" spans="1:2" x14ac:dyDescent="0.3">
      <c r="A3522" s="2">
        <v>15.830415639196399</v>
      </c>
      <c r="B3522" t="s">
        <v>82925</v>
      </c>
    </row>
    <row r="3523" spans="1:2" x14ac:dyDescent="0.3">
      <c r="A3523" s="2">
        <v>3.6248430701871199</v>
      </c>
      <c r="B3523" t="s">
        <v>82924</v>
      </c>
    </row>
    <row r="3524" spans="1:2" x14ac:dyDescent="0.3">
      <c r="A3524" s="2">
        <v>2.2607530040364701</v>
      </c>
      <c r="B3524" t="s">
        <v>82923</v>
      </c>
    </row>
    <row r="3525" spans="1:2" x14ac:dyDescent="0.3">
      <c r="A3525" s="2">
        <v>0.394244473697278</v>
      </c>
      <c r="B3525" t="s">
        <v>82922</v>
      </c>
    </row>
    <row r="3526" spans="1:2" x14ac:dyDescent="0.3">
      <c r="A3526" s="2">
        <v>0.99687130408612101</v>
      </c>
      <c r="B3526" t="s">
        <v>82921</v>
      </c>
    </row>
    <row r="3527" spans="1:2" x14ac:dyDescent="0.3">
      <c r="A3527" s="2">
        <v>0.55175249221326905</v>
      </c>
      <c r="B3527" t="s">
        <v>82920</v>
      </c>
    </row>
    <row r="3528" spans="1:2" x14ac:dyDescent="0.3">
      <c r="A3528" s="2">
        <v>4.08656055137339</v>
      </c>
      <c r="B3528" t="s">
        <v>82919</v>
      </c>
    </row>
    <row r="3529" spans="1:2" x14ac:dyDescent="0.3">
      <c r="A3529" s="2">
        <v>7.7277385853710099</v>
      </c>
      <c r="B3529" t="s">
        <v>82918</v>
      </c>
    </row>
    <row r="3530" spans="1:2" x14ac:dyDescent="0.3">
      <c r="A3530" s="2">
        <v>32.923494357336999</v>
      </c>
      <c r="B3530" t="s">
        <v>82917</v>
      </c>
    </row>
    <row r="3531" spans="1:2" x14ac:dyDescent="0.3">
      <c r="A3531" s="2">
        <v>3.8969999999999998E-2</v>
      </c>
      <c r="B3531" t="s">
        <v>82916</v>
      </c>
    </row>
    <row r="3532" spans="1:2" x14ac:dyDescent="0.3">
      <c r="A3532" s="2">
        <v>3.678E-2</v>
      </c>
      <c r="B3532" t="s">
        <v>82915</v>
      </c>
    </row>
    <row r="3533" spans="1:2" x14ac:dyDescent="0.3">
      <c r="A3533" s="2">
        <v>27.618557065446101</v>
      </c>
      <c r="B3533" t="s">
        <v>82914</v>
      </c>
    </row>
    <row r="3534" spans="1:2" x14ac:dyDescent="0.3">
      <c r="A3534" s="2">
        <v>0.75728867848148296</v>
      </c>
      <c r="B3534" t="s">
        <v>82913</v>
      </c>
    </row>
    <row r="3535" spans="1:2" x14ac:dyDescent="0.3">
      <c r="A3535" s="2">
        <v>4.9836860864401</v>
      </c>
      <c r="B3535" t="s">
        <v>82912</v>
      </c>
    </row>
    <row r="3536" spans="1:2" x14ac:dyDescent="0.3">
      <c r="A3536" s="2">
        <v>16.74579</v>
      </c>
      <c r="B3536" t="s">
        <v>82911</v>
      </c>
    </row>
    <row r="3537" spans="1:2" x14ac:dyDescent="0.3">
      <c r="A3537" s="2">
        <v>1.78271075346499</v>
      </c>
      <c r="B3537" t="s">
        <v>82910</v>
      </c>
    </row>
    <row r="3538" spans="1:2" x14ac:dyDescent="0.3">
      <c r="A3538" s="2">
        <v>4.6558400000000004</v>
      </c>
      <c r="B3538" t="s">
        <v>82909</v>
      </c>
    </row>
    <row r="3539" spans="1:2" x14ac:dyDescent="0.3">
      <c r="A3539" s="2">
        <v>5.2993100000000002</v>
      </c>
      <c r="B3539" t="s">
        <v>82908</v>
      </c>
    </row>
    <row r="3540" spans="1:2" x14ac:dyDescent="0.3">
      <c r="A3540" s="2">
        <v>7.3300599999999996</v>
      </c>
      <c r="B3540" t="s">
        <v>82907</v>
      </c>
    </row>
    <row r="3541" spans="1:2" x14ac:dyDescent="0.3">
      <c r="A3541" s="2">
        <v>5.7318129752982703</v>
      </c>
      <c r="B3541" t="s">
        <v>82906</v>
      </c>
    </row>
    <row r="3542" spans="1:2" x14ac:dyDescent="0.3">
      <c r="A3542" s="2">
        <v>6.7800867513965302E-2</v>
      </c>
      <c r="B3542" t="s">
        <v>82905</v>
      </c>
    </row>
    <row r="3543" spans="1:2" x14ac:dyDescent="0.3">
      <c r="A3543" s="2">
        <v>2255.9159325504002</v>
      </c>
      <c r="B3543" t="s">
        <v>82904</v>
      </c>
    </row>
    <row r="3544" spans="1:2" x14ac:dyDescent="0.3">
      <c r="A3544" s="2">
        <v>0.33350727429483101</v>
      </c>
      <c r="B3544" t="s">
        <v>82903</v>
      </c>
    </row>
    <row r="3545" spans="1:2" x14ac:dyDescent="0.3">
      <c r="A3545" s="2">
        <v>0.68457999999999997</v>
      </c>
      <c r="B3545" t="s">
        <v>82902</v>
      </c>
    </row>
    <row r="3546" spans="1:2" x14ac:dyDescent="0.3">
      <c r="A3546" s="2">
        <v>0.86304313698066804</v>
      </c>
      <c r="B3546" t="s">
        <v>82901</v>
      </c>
    </row>
    <row r="3547" spans="1:2" x14ac:dyDescent="0.3">
      <c r="A3547" s="2">
        <v>0.28659121822704198</v>
      </c>
      <c r="B3547" t="s">
        <v>82900</v>
      </c>
    </row>
    <row r="3548" spans="1:2" x14ac:dyDescent="0.3">
      <c r="A3548" s="2">
        <v>7.0053389520293097</v>
      </c>
      <c r="B3548" t="s">
        <v>82899</v>
      </c>
    </row>
    <row r="3549" spans="1:2" x14ac:dyDescent="0.3">
      <c r="A3549" s="2">
        <v>15.04485</v>
      </c>
      <c r="B3549" t="s">
        <v>82898</v>
      </c>
    </row>
    <row r="3550" spans="1:2" x14ac:dyDescent="0.3">
      <c r="A3550" s="2">
        <v>1.2154307938231101E-3</v>
      </c>
      <c r="B3550" t="s">
        <v>82897</v>
      </c>
    </row>
    <row r="3551" spans="1:2" x14ac:dyDescent="0.3">
      <c r="A3551" s="2">
        <v>1.31E-3</v>
      </c>
      <c r="B3551" t="s">
        <v>82896</v>
      </c>
    </row>
    <row r="3552" spans="1:2" x14ac:dyDescent="0.3">
      <c r="A3552" s="2">
        <v>1.73E-3</v>
      </c>
      <c r="B3552" t="s">
        <v>82895</v>
      </c>
    </row>
    <row r="3553" spans="1:2" x14ac:dyDescent="0.3">
      <c r="A3553" s="2">
        <v>3.2487499999999998</v>
      </c>
      <c r="B3553" t="s">
        <v>82894</v>
      </c>
    </row>
    <row r="3554" spans="1:2" x14ac:dyDescent="0.3">
      <c r="A3554" s="2">
        <v>2.5000000000000001E-3</v>
      </c>
      <c r="B3554" t="s">
        <v>82893</v>
      </c>
    </row>
    <row r="3555" spans="1:2" x14ac:dyDescent="0.3">
      <c r="A3555" s="2">
        <v>3.5000000000000001E-3</v>
      </c>
      <c r="B3555" t="s">
        <v>82892</v>
      </c>
    </row>
    <row r="3556" spans="1:2" x14ac:dyDescent="0.3">
      <c r="A3556" s="2">
        <v>5.2500000000000003E-3</v>
      </c>
      <c r="B3556" t="s">
        <v>82891</v>
      </c>
    </row>
    <row r="3557" spans="1:2" x14ac:dyDescent="0.3">
      <c r="A3557" s="2">
        <v>1.2370000000000001E-2</v>
      </c>
      <c r="B3557" t="s">
        <v>82890</v>
      </c>
    </row>
    <row r="3558" spans="1:2" x14ac:dyDescent="0.3">
      <c r="A3558" s="2">
        <v>1.504E-2</v>
      </c>
      <c r="B3558" t="s">
        <v>82889</v>
      </c>
    </row>
    <row r="3559" spans="1:2" x14ac:dyDescent="0.3">
      <c r="A3559" s="2">
        <v>0.12368</v>
      </c>
      <c r="B3559" t="s">
        <v>82888</v>
      </c>
    </row>
    <row r="3560" spans="1:2" x14ac:dyDescent="0.3">
      <c r="A3560" s="2">
        <v>3.3309999999999999E-2</v>
      </c>
      <c r="B3560" t="s">
        <v>82887</v>
      </c>
    </row>
    <row r="3561" spans="1:2" x14ac:dyDescent="0.3">
      <c r="A3561" s="2">
        <v>8.7859999999999994E-2</v>
      </c>
      <c r="B3561" t="s">
        <v>82886</v>
      </c>
    </row>
    <row r="3562" spans="1:2" x14ac:dyDescent="0.3">
      <c r="A3562" s="2">
        <v>0.11849</v>
      </c>
      <c r="B3562" t="s">
        <v>82885</v>
      </c>
    </row>
    <row r="3563" spans="1:2" x14ac:dyDescent="0.3">
      <c r="A3563" s="2">
        <v>0.48716999999999999</v>
      </c>
      <c r="B3563" t="s">
        <v>82884</v>
      </c>
    </row>
    <row r="3564" spans="1:2" x14ac:dyDescent="0.3">
      <c r="A3564" s="2">
        <v>3.7210200000000002</v>
      </c>
      <c r="B3564" t="s">
        <v>82883</v>
      </c>
    </row>
    <row r="3565" spans="1:2" x14ac:dyDescent="0.3">
      <c r="A3565" s="2">
        <v>10.243690000000001</v>
      </c>
      <c r="B3565" t="s">
        <v>82882</v>
      </c>
    </row>
    <row r="3566" spans="1:2" x14ac:dyDescent="0.3">
      <c r="A3566" s="2">
        <v>0.12253</v>
      </c>
      <c r="B3566" t="s">
        <v>82881</v>
      </c>
    </row>
    <row r="3567" spans="1:2" x14ac:dyDescent="0.3">
      <c r="A3567" s="2">
        <v>1.79077661850295E-3</v>
      </c>
      <c r="B3567" t="s">
        <v>82880</v>
      </c>
    </row>
    <row r="3568" spans="1:2" x14ac:dyDescent="0.3">
      <c r="A3568" s="2">
        <v>7.1568178656828503E-3</v>
      </c>
      <c r="B3568" t="s">
        <v>82879</v>
      </c>
    </row>
    <row r="3569" spans="1:2" x14ac:dyDescent="0.3">
      <c r="A3569" s="2">
        <v>0.37865378864254001</v>
      </c>
      <c r="B3569" t="s">
        <v>82878</v>
      </c>
    </row>
    <row r="3570" spans="1:2" x14ac:dyDescent="0.3">
      <c r="A3570" s="2">
        <v>1.2452503133122E-2</v>
      </c>
      <c r="B3570" t="s">
        <v>82877</v>
      </c>
    </row>
    <row r="3571" spans="1:2" x14ac:dyDescent="0.3">
      <c r="A3571" s="2">
        <v>1.4599999999999999E-3</v>
      </c>
      <c r="B3571" t="s">
        <v>82876</v>
      </c>
    </row>
    <row r="3572" spans="1:2" x14ac:dyDescent="0.3">
      <c r="A3572" s="2">
        <v>3.88435</v>
      </c>
      <c r="B3572" t="s">
        <v>82875</v>
      </c>
    </row>
    <row r="3573" spans="1:2" x14ac:dyDescent="0.3">
      <c r="A3573" s="2">
        <v>690.73368439550302</v>
      </c>
      <c r="B3573" t="s">
        <v>82874</v>
      </c>
    </row>
    <row r="3574" spans="1:2" x14ac:dyDescent="0.3">
      <c r="A3574" s="2">
        <v>266.66512974363002</v>
      </c>
      <c r="B3574" t="s">
        <v>82873</v>
      </c>
    </row>
    <row r="3575" spans="1:2" x14ac:dyDescent="0.3">
      <c r="A3575" s="2">
        <v>6.6075684778234196</v>
      </c>
      <c r="B3575" t="s">
        <v>82872</v>
      </c>
    </row>
    <row r="3576" spans="1:2" x14ac:dyDescent="0.3">
      <c r="A3576" s="2">
        <v>5.8828548094929003</v>
      </c>
      <c r="B3576" t="s">
        <v>82871</v>
      </c>
    </row>
    <row r="3577" spans="1:2" x14ac:dyDescent="0.3">
      <c r="A3577" s="2">
        <v>9.4162855484158605</v>
      </c>
      <c r="B3577" t="s">
        <v>82870</v>
      </c>
    </row>
    <row r="3578" spans="1:2" x14ac:dyDescent="0.3">
      <c r="A3578" s="2">
        <v>55.250420021116703</v>
      </c>
      <c r="B3578" t="s">
        <v>82869</v>
      </c>
    </row>
    <row r="3579" spans="1:2" x14ac:dyDescent="0.3">
      <c r="A3579" s="2">
        <v>52.115545775003802</v>
      </c>
      <c r="B3579" t="s">
        <v>82868</v>
      </c>
    </row>
    <row r="3580" spans="1:2" x14ac:dyDescent="0.3">
      <c r="A3580" s="2">
        <v>48.980807887057402</v>
      </c>
      <c r="B3580" t="s">
        <v>82867</v>
      </c>
    </row>
    <row r="3581" spans="1:2" x14ac:dyDescent="0.3">
      <c r="A3581" s="2">
        <v>28.761501099839599</v>
      </c>
      <c r="B3581" t="s">
        <v>82866</v>
      </c>
    </row>
    <row r="3582" spans="1:2" x14ac:dyDescent="0.3">
      <c r="A3582" s="2">
        <v>3.88828</v>
      </c>
      <c r="B3582" t="s">
        <v>82865</v>
      </c>
    </row>
    <row r="3583" spans="1:2" x14ac:dyDescent="0.3">
      <c r="A3583" s="2">
        <v>167.69280487986299</v>
      </c>
      <c r="B3583" t="s">
        <v>82864</v>
      </c>
    </row>
    <row r="3584" spans="1:2" x14ac:dyDescent="0.3">
      <c r="A3584" s="2">
        <v>0.38390057657356103</v>
      </c>
      <c r="B3584" t="s">
        <v>82863</v>
      </c>
    </row>
    <row r="3585" spans="1:2" x14ac:dyDescent="0.3">
      <c r="A3585" s="2">
        <v>10.878084877234</v>
      </c>
      <c r="B3585" t="s">
        <v>82862</v>
      </c>
    </row>
    <row r="3586" spans="1:2" x14ac:dyDescent="0.3">
      <c r="A3586" s="2">
        <v>0.61828725092845005</v>
      </c>
      <c r="B3586" t="s">
        <v>82861</v>
      </c>
    </row>
    <row r="3587" spans="1:2" x14ac:dyDescent="0.3">
      <c r="A3587" s="2">
        <v>3.2618337898225297E-2</v>
      </c>
      <c r="B3587" t="s">
        <v>82860</v>
      </c>
    </row>
    <row r="3588" spans="1:2" x14ac:dyDescent="0.3">
      <c r="A3588" s="2">
        <v>3.8838521288731699E-2</v>
      </c>
      <c r="B3588" t="s">
        <v>82859</v>
      </c>
    </row>
    <row r="3589" spans="1:2" x14ac:dyDescent="0.3">
      <c r="A3589" s="2">
        <v>0.246594656648215</v>
      </c>
      <c r="B3589" t="s">
        <v>82858</v>
      </c>
    </row>
    <row r="3590" spans="1:2" x14ac:dyDescent="0.3">
      <c r="A3590" s="2">
        <v>1.3037126615029799</v>
      </c>
      <c r="B3590" t="s">
        <v>82857</v>
      </c>
    </row>
    <row r="3591" spans="1:2" x14ac:dyDescent="0.3">
      <c r="A3591" s="2">
        <v>1.10232</v>
      </c>
      <c r="B3591" t="s">
        <v>82856</v>
      </c>
    </row>
    <row r="3592" spans="1:2" x14ac:dyDescent="0.3">
      <c r="A3592" s="2">
        <v>3.5187900000000001</v>
      </c>
      <c r="B3592" t="s">
        <v>82855</v>
      </c>
    </row>
    <row r="3593" spans="1:2" x14ac:dyDescent="0.3">
      <c r="A3593" s="2">
        <v>2.35873</v>
      </c>
      <c r="B3593" t="s">
        <v>82854</v>
      </c>
    </row>
    <row r="3594" spans="1:2" x14ac:dyDescent="0.3">
      <c r="A3594" s="2">
        <v>1.0047646670913799</v>
      </c>
      <c r="B3594" t="s">
        <v>82853</v>
      </c>
    </row>
    <row r="3595" spans="1:2" x14ac:dyDescent="0.3">
      <c r="A3595" s="2">
        <v>1.1089199999999999</v>
      </c>
      <c r="B3595" t="s">
        <v>82852</v>
      </c>
    </row>
    <row r="3596" spans="1:2" x14ac:dyDescent="0.3">
      <c r="A3596" s="2">
        <v>0.58172591180255095</v>
      </c>
      <c r="B3596" t="s">
        <v>82851</v>
      </c>
    </row>
    <row r="3597" spans="1:2" x14ac:dyDescent="0.3">
      <c r="A3597" s="2">
        <v>4.1753299999999998</v>
      </c>
      <c r="B3597" t="s">
        <v>82850</v>
      </c>
    </row>
    <row r="3598" spans="1:2" x14ac:dyDescent="0.3">
      <c r="A3598" s="2">
        <v>3.4176099999999998</v>
      </c>
      <c r="B3598" t="s">
        <v>82849</v>
      </c>
    </row>
    <row r="3599" spans="1:2" x14ac:dyDescent="0.3">
      <c r="A3599" s="2">
        <v>0.40500000000000003</v>
      </c>
      <c r="B3599" t="s">
        <v>82848</v>
      </c>
    </row>
    <row r="3600" spans="1:2" x14ac:dyDescent="0.3">
      <c r="A3600" s="2">
        <v>0.65991999999999995</v>
      </c>
      <c r="B3600" t="s">
        <v>82847</v>
      </c>
    </row>
    <row r="3601" spans="1:2" x14ac:dyDescent="0.3">
      <c r="A3601" s="2">
        <v>0.52741000000000005</v>
      </c>
      <c r="B3601" t="s">
        <v>82846</v>
      </c>
    </row>
    <row r="3602" spans="1:2" x14ac:dyDescent="0.3">
      <c r="A3602" s="2">
        <v>0.12669936989879399</v>
      </c>
      <c r="B3602" t="s">
        <v>82845</v>
      </c>
    </row>
    <row r="3603" spans="1:2" x14ac:dyDescent="0.3">
      <c r="A3603" s="2">
        <v>2.2997000000000001</v>
      </c>
      <c r="B3603" t="s">
        <v>82844</v>
      </c>
    </row>
    <row r="3604" spans="1:2" x14ac:dyDescent="0.3">
      <c r="A3604" s="2">
        <v>436.51918614693102</v>
      </c>
      <c r="B3604" t="s">
        <v>82843</v>
      </c>
    </row>
    <row r="3605" spans="1:2" x14ac:dyDescent="0.3">
      <c r="A3605" s="2">
        <v>24.9379236040654</v>
      </c>
      <c r="B3605" t="s">
        <v>82842</v>
      </c>
    </row>
    <row r="3606" spans="1:2" x14ac:dyDescent="0.3">
      <c r="A3606" s="2">
        <v>2.0094576398493099E-2</v>
      </c>
      <c r="B3606" t="s">
        <v>82841</v>
      </c>
    </row>
    <row r="3607" spans="1:2" x14ac:dyDescent="0.3">
      <c r="A3607" s="2">
        <v>26.160190835364201</v>
      </c>
      <c r="B3607" t="s">
        <v>82840</v>
      </c>
    </row>
    <row r="3608" spans="1:2" x14ac:dyDescent="0.3">
      <c r="A3608" s="2">
        <v>3.0811924873474901</v>
      </c>
      <c r="B3608" t="s">
        <v>82839</v>
      </c>
    </row>
    <row r="3609" spans="1:2" x14ac:dyDescent="0.3">
      <c r="A3609" s="2">
        <v>1.51470644976396</v>
      </c>
      <c r="B3609" t="s">
        <v>82838</v>
      </c>
    </row>
    <row r="3610" spans="1:2" x14ac:dyDescent="0.3">
      <c r="A3610" s="2">
        <v>1.32254293381703</v>
      </c>
      <c r="B3610" t="s">
        <v>82837</v>
      </c>
    </row>
    <row r="3611" spans="1:2" x14ac:dyDescent="0.3">
      <c r="A3611" s="2">
        <v>5.7798712840866802E-2</v>
      </c>
      <c r="B3611" t="s">
        <v>82836</v>
      </c>
    </row>
    <row r="3612" spans="1:2" x14ac:dyDescent="0.3">
      <c r="A3612" s="2">
        <v>1.9249645478450799E-2</v>
      </c>
      <c r="B3612" t="s">
        <v>82835</v>
      </c>
    </row>
    <row r="3613" spans="1:2" x14ac:dyDescent="0.3">
      <c r="A3613" s="2">
        <v>10.259113409813599</v>
      </c>
      <c r="B3613" t="s">
        <v>82834</v>
      </c>
    </row>
    <row r="3614" spans="1:2" x14ac:dyDescent="0.3">
      <c r="A3614" s="2">
        <v>0.191699046383803</v>
      </c>
      <c r="B3614" t="s">
        <v>82833</v>
      </c>
    </row>
    <row r="3615" spans="1:2" x14ac:dyDescent="0.3">
      <c r="A3615" s="2">
        <v>1.4160776537713899</v>
      </c>
      <c r="B3615" t="s">
        <v>82832</v>
      </c>
    </row>
    <row r="3616" spans="1:2" x14ac:dyDescent="0.3">
      <c r="A3616" s="2">
        <v>0.37619920920459998</v>
      </c>
      <c r="B3616" t="s">
        <v>82831</v>
      </c>
    </row>
    <row r="3617" spans="1:2" x14ac:dyDescent="0.3">
      <c r="A3617" s="2">
        <v>4.5199999999999997E-3</v>
      </c>
      <c r="B3617" t="s">
        <v>82830</v>
      </c>
    </row>
    <row r="3618" spans="1:2" x14ac:dyDescent="0.3">
      <c r="A3618" s="2">
        <v>4.666E-2</v>
      </c>
      <c r="B3618" t="s">
        <v>82829</v>
      </c>
    </row>
    <row r="3619" spans="1:2" x14ac:dyDescent="0.3">
      <c r="A3619" s="2">
        <v>43.281720363844698</v>
      </c>
      <c r="B3619" t="s">
        <v>82828</v>
      </c>
    </row>
    <row r="3620" spans="1:2" x14ac:dyDescent="0.3">
      <c r="A3620" s="2">
        <v>5.34473406630421</v>
      </c>
      <c r="B3620" t="s">
        <v>82827</v>
      </c>
    </row>
    <row r="3621" spans="1:2" x14ac:dyDescent="0.3">
      <c r="A3621" s="2">
        <v>7.0840484391464402</v>
      </c>
      <c r="B3621" t="s">
        <v>82826</v>
      </c>
    </row>
    <row r="3622" spans="1:2" x14ac:dyDescent="0.3">
      <c r="A3622" s="2">
        <v>21.715294723160898</v>
      </c>
      <c r="B3622" t="s">
        <v>82825</v>
      </c>
    </row>
    <row r="3623" spans="1:2" x14ac:dyDescent="0.3">
      <c r="A3623" s="2">
        <v>89.800008305305994</v>
      </c>
      <c r="B3623" t="s">
        <v>82824</v>
      </c>
    </row>
    <row r="3624" spans="1:2" x14ac:dyDescent="0.3">
      <c r="A3624" s="2">
        <v>0.40093089795640602</v>
      </c>
      <c r="B3624" t="s">
        <v>82823</v>
      </c>
    </row>
    <row r="3625" spans="1:2" x14ac:dyDescent="0.3">
      <c r="A3625" s="2">
        <v>0.36474677263942001</v>
      </c>
      <c r="B3625" t="s">
        <v>82822</v>
      </c>
    </row>
    <row r="3626" spans="1:2" x14ac:dyDescent="0.3">
      <c r="A3626" s="2">
        <v>2.3981114373237401E-2</v>
      </c>
      <c r="B3626" t="s">
        <v>82821</v>
      </c>
    </row>
    <row r="3627" spans="1:2" x14ac:dyDescent="0.3">
      <c r="A3627" s="2">
        <v>3.1798106014842099E-2</v>
      </c>
      <c r="B3627" t="s">
        <v>82820</v>
      </c>
    </row>
    <row r="3628" spans="1:2" x14ac:dyDescent="0.3">
      <c r="A3628" s="2">
        <v>2.4751075358323701E-2</v>
      </c>
      <c r="B3628" t="s">
        <v>82819</v>
      </c>
    </row>
    <row r="3629" spans="1:2" x14ac:dyDescent="0.3">
      <c r="A3629" s="2">
        <v>1.77391340302012</v>
      </c>
      <c r="B3629" t="s">
        <v>82818</v>
      </c>
    </row>
    <row r="3630" spans="1:2" x14ac:dyDescent="0.3">
      <c r="A3630" s="2">
        <v>0.12634000000000001</v>
      </c>
      <c r="B3630" t="s">
        <v>82817</v>
      </c>
    </row>
    <row r="3631" spans="1:2" x14ac:dyDescent="0.3">
      <c r="A3631" s="2">
        <v>0.201878306330256</v>
      </c>
      <c r="B3631" t="s">
        <v>82816</v>
      </c>
    </row>
    <row r="3632" spans="1:2" x14ac:dyDescent="0.3">
      <c r="A3632" s="2">
        <v>0.19496654640552999</v>
      </c>
      <c r="B3632" t="s">
        <v>82815</v>
      </c>
    </row>
    <row r="3633" spans="1:2" x14ac:dyDescent="0.3">
      <c r="A3633" s="2">
        <v>6.5360000000000001E-2</v>
      </c>
      <c r="B3633" t="s">
        <v>82814</v>
      </c>
    </row>
    <row r="3634" spans="1:2" x14ac:dyDescent="0.3">
      <c r="A3634" s="2">
        <v>0.60631763195108002</v>
      </c>
      <c r="B3634" t="s">
        <v>82813</v>
      </c>
    </row>
    <row r="3635" spans="1:2" x14ac:dyDescent="0.3">
      <c r="A3635" s="2">
        <v>0.34643242618221198</v>
      </c>
      <c r="B3635" t="s">
        <v>82812</v>
      </c>
    </row>
    <row r="3636" spans="1:2" x14ac:dyDescent="0.3">
      <c r="A3636" s="2">
        <v>9.2597699999999996</v>
      </c>
      <c r="B3636" t="s">
        <v>82811</v>
      </c>
    </row>
    <row r="3637" spans="1:2" x14ac:dyDescent="0.3">
      <c r="A3637" s="2">
        <v>2.7671000000000001</v>
      </c>
      <c r="B3637" t="s">
        <v>82810</v>
      </c>
    </row>
    <row r="3638" spans="1:2" x14ac:dyDescent="0.3">
      <c r="A3638" s="2">
        <v>3.2301600000000001</v>
      </c>
      <c r="B3638" t="s">
        <v>82809</v>
      </c>
    </row>
    <row r="3639" spans="1:2" x14ac:dyDescent="0.3">
      <c r="A3639" s="2">
        <v>4.8214600000000001</v>
      </c>
      <c r="B3639" t="s">
        <v>82808</v>
      </c>
    </row>
    <row r="3640" spans="1:2" x14ac:dyDescent="0.3">
      <c r="A3640" s="2">
        <v>2.7479925540971801</v>
      </c>
      <c r="B3640" t="s">
        <v>82807</v>
      </c>
    </row>
    <row r="3641" spans="1:2" x14ac:dyDescent="0.3">
      <c r="A3641" s="2">
        <v>12.835001036048499</v>
      </c>
      <c r="B3641" t="s">
        <v>82806</v>
      </c>
    </row>
    <row r="3642" spans="1:2" x14ac:dyDescent="0.3">
      <c r="A3642" s="2">
        <v>10.8532653118318</v>
      </c>
      <c r="B3642" t="s">
        <v>82805</v>
      </c>
    </row>
    <row r="3643" spans="1:2" x14ac:dyDescent="0.3">
      <c r="A3643" s="2">
        <v>0.63368741172141696</v>
      </c>
      <c r="B3643" t="s">
        <v>82804</v>
      </c>
    </row>
    <row r="3644" spans="1:2" x14ac:dyDescent="0.3">
      <c r="A3644" s="2">
        <v>5.8500000000000002E-3</v>
      </c>
      <c r="B3644" t="s">
        <v>82803</v>
      </c>
    </row>
    <row r="3645" spans="1:2" x14ac:dyDescent="0.3">
      <c r="A3645" s="2">
        <v>149.64348557313099</v>
      </c>
      <c r="B3645" t="s">
        <v>82802</v>
      </c>
    </row>
    <row r="3646" spans="1:2" x14ac:dyDescent="0.3">
      <c r="A3646" s="2">
        <v>1.12518909330102</v>
      </c>
      <c r="B3646" t="s">
        <v>82801</v>
      </c>
    </row>
    <row r="3647" spans="1:2" x14ac:dyDescent="0.3">
      <c r="A3647" s="2">
        <v>0.29020906738742802</v>
      </c>
      <c r="B3647" t="s">
        <v>82800</v>
      </c>
    </row>
    <row r="3648" spans="1:2" x14ac:dyDescent="0.3">
      <c r="A3648" s="2">
        <v>0.25571709897016998</v>
      </c>
      <c r="B3648" t="s">
        <v>82799</v>
      </c>
    </row>
    <row r="3649" spans="1:2" x14ac:dyDescent="0.3">
      <c r="A3649" s="2">
        <v>0.23392491214099501</v>
      </c>
      <c r="B3649" t="s">
        <v>82798</v>
      </c>
    </row>
    <row r="3650" spans="1:2" x14ac:dyDescent="0.3">
      <c r="A3650" s="2">
        <v>0.22753604277894399</v>
      </c>
      <c r="B3650" t="s">
        <v>82797</v>
      </c>
    </row>
    <row r="3651" spans="1:2" x14ac:dyDescent="0.3">
      <c r="A3651" s="2">
        <v>0.246163157550504</v>
      </c>
      <c r="B3651" t="s">
        <v>82796</v>
      </c>
    </row>
    <row r="3652" spans="1:2" x14ac:dyDescent="0.3">
      <c r="A3652" s="2">
        <v>3.2360581631947299E-2</v>
      </c>
      <c r="B3652" t="s">
        <v>82795</v>
      </c>
    </row>
    <row r="3653" spans="1:2" x14ac:dyDescent="0.3">
      <c r="A3653" s="2">
        <v>0.36690307748629097</v>
      </c>
      <c r="B3653" t="s">
        <v>82794</v>
      </c>
    </row>
    <row r="3654" spans="1:2" x14ac:dyDescent="0.3">
      <c r="A3654" s="2">
        <v>4.0883820296691603E-2</v>
      </c>
      <c r="B3654" t="s">
        <v>82793</v>
      </c>
    </row>
    <row r="3655" spans="1:2" x14ac:dyDescent="0.3">
      <c r="A3655" s="2">
        <v>0.82179165405920096</v>
      </c>
      <c r="B3655" t="s">
        <v>82792</v>
      </c>
    </row>
    <row r="3656" spans="1:2" x14ac:dyDescent="0.3">
      <c r="A3656" s="2">
        <v>71.417851701688406</v>
      </c>
      <c r="B3656" t="s">
        <v>82791</v>
      </c>
    </row>
    <row r="3657" spans="1:2" x14ac:dyDescent="0.3">
      <c r="A3657" s="2">
        <v>70.476451448229696</v>
      </c>
      <c r="B3657" t="s">
        <v>82790</v>
      </c>
    </row>
    <row r="3658" spans="1:2" x14ac:dyDescent="0.3">
      <c r="A3658" s="2">
        <v>71.791718006552102</v>
      </c>
      <c r="B3658" t="s">
        <v>82789</v>
      </c>
    </row>
    <row r="3659" spans="1:2" x14ac:dyDescent="0.3">
      <c r="A3659" s="2">
        <v>154.13250644488099</v>
      </c>
      <c r="B3659" t="s">
        <v>82788</v>
      </c>
    </row>
    <row r="3660" spans="1:2" x14ac:dyDescent="0.3">
      <c r="A3660" s="2">
        <v>2.9843377489149798</v>
      </c>
      <c r="B3660" t="s">
        <v>82787</v>
      </c>
    </row>
    <row r="3661" spans="1:2" x14ac:dyDescent="0.3">
      <c r="A3661" s="2">
        <v>0.43966782054130399</v>
      </c>
      <c r="B3661" t="s">
        <v>82786</v>
      </c>
    </row>
    <row r="3662" spans="1:2" x14ac:dyDescent="0.3">
      <c r="A3662" s="2">
        <v>13.97686</v>
      </c>
      <c r="B3662" t="s">
        <v>82785</v>
      </c>
    </row>
    <row r="3663" spans="1:2" x14ac:dyDescent="0.3">
      <c r="A3663" s="2">
        <v>48.137369999999997</v>
      </c>
      <c r="B3663" t="s">
        <v>82784</v>
      </c>
    </row>
    <row r="3664" spans="1:2" x14ac:dyDescent="0.3">
      <c r="A3664" s="2">
        <v>2.0948755209318701</v>
      </c>
      <c r="B3664" t="s">
        <v>82783</v>
      </c>
    </row>
    <row r="3665" spans="1:2" x14ac:dyDescent="0.3">
      <c r="A3665" s="2">
        <v>24.1280484464232</v>
      </c>
      <c r="B3665" t="s">
        <v>82782</v>
      </c>
    </row>
    <row r="3666" spans="1:2" x14ac:dyDescent="0.3">
      <c r="A3666" s="2">
        <v>9.0181393393756498E-2</v>
      </c>
      <c r="B3666" t="s">
        <v>82781</v>
      </c>
    </row>
    <row r="3667" spans="1:2" x14ac:dyDescent="0.3">
      <c r="A3667" s="2">
        <v>5.2173914275135902E-2</v>
      </c>
      <c r="B3667" t="s">
        <v>82780</v>
      </c>
    </row>
    <row r="3668" spans="1:2" x14ac:dyDescent="0.3">
      <c r="A3668" s="2">
        <v>1.2230999211124201E-2</v>
      </c>
      <c r="B3668" t="s">
        <v>82779</v>
      </c>
    </row>
    <row r="3669" spans="1:2" x14ac:dyDescent="0.3">
      <c r="A3669" s="2">
        <v>1.5111851595769899E-2</v>
      </c>
      <c r="B3669" t="s">
        <v>82778</v>
      </c>
    </row>
    <row r="3670" spans="1:2" x14ac:dyDescent="0.3">
      <c r="A3670" s="2">
        <v>0.54257</v>
      </c>
      <c r="B3670" t="s">
        <v>82777</v>
      </c>
    </row>
    <row r="3671" spans="1:2" x14ac:dyDescent="0.3">
      <c r="A3671" s="2">
        <v>3.0276000000000001</v>
      </c>
      <c r="B3671" t="s">
        <v>82776</v>
      </c>
    </row>
    <row r="3672" spans="1:2" x14ac:dyDescent="0.3">
      <c r="A3672" s="2">
        <v>3.1044799002708601</v>
      </c>
      <c r="B3672" t="s">
        <v>82775</v>
      </c>
    </row>
    <row r="3673" spans="1:2" x14ac:dyDescent="0.3">
      <c r="A3673" s="2">
        <v>1.7091508061332299</v>
      </c>
      <c r="B3673" t="s">
        <v>82774</v>
      </c>
    </row>
    <row r="3674" spans="1:2" x14ac:dyDescent="0.3">
      <c r="A3674" s="2">
        <v>1.7851136863679899</v>
      </c>
      <c r="B3674" t="s">
        <v>82773</v>
      </c>
    </row>
    <row r="3675" spans="1:2" x14ac:dyDescent="0.3">
      <c r="A3675" s="2">
        <v>0.66259022172776305</v>
      </c>
      <c r="B3675" t="s">
        <v>82772</v>
      </c>
    </row>
    <row r="3676" spans="1:2" x14ac:dyDescent="0.3">
      <c r="A3676" s="2">
        <v>47.332189999999997</v>
      </c>
      <c r="B3676" t="s">
        <v>82771</v>
      </c>
    </row>
    <row r="3677" spans="1:2" x14ac:dyDescent="0.3">
      <c r="A3677" s="2">
        <v>0.59509999999999996</v>
      </c>
      <c r="B3677" t="s">
        <v>82770</v>
      </c>
    </row>
    <row r="3678" spans="1:2" x14ac:dyDescent="0.3">
      <c r="A3678" s="2">
        <v>5.8519500000000004</v>
      </c>
      <c r="B3678" t="s">
        <v>82769</v>
      </c>
    </row>
    <row r="3679" spans="1:2" x14ac:dyDescent="0.3">
      <c r="A3679" s="2">
        <v>21.691400000000002</v>
      </c>
      <c r="B3679" t="s">
        <v>82768</v>
      </c>
    </row>
    <row r="3680" spans="1:2" x14ac:dyDescent="0.3">
      <c r="A3680" s="2">
        <v>1.8583099999999999</v>
      </c>
      <c r="B3680" t="s">
        <v>82767</v>
      </c>
    </row>
    <row r="3681" spans="1:2" x14ac:dyDescent="0.3">
      <c r="A3681" s="2">
        <v>31.42998</v>
      </c>
      <c r="B3681" t="s">
        <v>82766</v>
      </c>
    </row>
    <row r="3682" spans="1:2" x14ac:dyDescent="0.3">
      <c r="A3682" s="2">
        <v>30.666789999999999</v>
      </c>
      <c r="B3682" t="s">
        <v>82765</v>
      </c>
    </row>
    <row r="3683" spans="1:2" x14ac:dyDescent="0.3">
      <c r="A3683" s="2">
        <v>5.8561100000000001</v>
      </c>
      <c r="B3683" t="s">
        <v>82764</v>
      </c>
    </row>
    <row r="3684" spans="1:2" x14ac:dyDescent="0.3">
      <c r="A3684" s="2">
        <v>1.04031023649351</v>
      </c>
      <c r="B3684" t="s">
        <v>82763</v>
      </c>
    </row>
    <row r="3685" spans="1:2" x14ac:dyDescent="0.3">
      <c r="A3685" s="2">
        <v>1.0827302116281401</v>
      </c>
      <c r="B3685" t="s">
        <v>82762</v>
      </c>
    </row>
    <row r="3686" spans="1:2" x14ac:dyDescent="0.3">
      <c r="A3686" s="2">
        <v>0.78148370445667203</v>
      </c>
      <c r="B3686" t="s">
        <v>82761</v>
      </c>
    </row>
    <row r="3687" spans="1:2" x14ac:dyDescent="0.3">
      <c r="A3687" s="2">
        <v>0.101515547198818</v>
      </c>
      <c r="B3687" t="s">
        <v>82760</v>
      </c>
    </row>
    <row r="3688" spans="1:2" x14ac:dyDescent="0.3">
      <c r="A3688" s="2">
        <v>1.8292488214144701E-2</v>
      </c>
      <c r="B3688" t="s">
        <v>82759</v>
      </c>
    </row>
    <row r="3689" spans="1:2" x14ac:dyDescent="0.3">
      <c r="A3689" s="2">
        <v>3.8662338569390699E-2</v>
      </c>
      <c r="B3689" t="s">
        <v>82758</v>
      </c>
    </row>
    <row r="3690" spans="1:2" x14ac:dyDescent="0.3">
      <c r="A3690" s="2">
        <v>0.18747</v>
      </c>
      <c r="B3690" t="s">
        <v>82757</v>
      </c>
    </row>
    <row r="3691" spans="1:2" x14ac:dyDescent="0.3">
      <c r="A3691" s="2">
        <v>4.4900000000000002E-2</v>
      </c>
      <c r="B3691" t="s">
        <v>82756</v>
      </c>
    </row>
    <row r="3692" spans="1:2" x14ac:dyDescent="0.3">
      <c r="A3692" s="2">
        <v>0.74093129119707302</v>
      </c>
      <c r="B3692" t="s">
        <v>82755</v>
      </c>
    </row>
    <row r="3693" spans="1:2" x14ac:dyDescent="0.3">
      <c r="A3693" s="2">
        <v>11.096629999999999</v>
      </c>
      <c r="B3693" t="s">
        <v>82754</v>
      </c>
    </row>
    <row r="3694" spans="1:2" x14ac:dyDescent="0.3">
      <c r="A3694" s="2">
        <v>48.713099999999997</v>
      </c>
      <c r="B3694" t="s">
        <v>82753</v>
      </c>
    </row>
    <row r="3695" spans="1:2" x14ac:dyDescent="0.3">
      <c r="A3695" s="2">
        <v>1.3842099999999999</v>
      </c>
      <c r="B3695" t="s">
        <v>82752</v>
      </c>
    </row>
    <row r="3696" spans="1:2" x14ac:dyDescent="0.3">
      <c r="A3696" s="2">
        <v>9.3497666767734806</v>
      </c>
      <c r="B3696" t="s">
        <v>82751</v>
      </c>
    </row>
    <row r="3697" spans="1:2" x14ac:dyDescent="0.3">
      <c r="A3697" s="2">
        <v>3.57352042506356E-3</v>
      </c>
      <c r="B3697" t="s">
        <v>82750</v>
      </c>
    </row>
    <row r="3698" spans="1:2" x14ac:dyDescent="0.3">
      <c r="A3698" s="2">
        <v>1.1579991353928301</v>
      </c>
      <c r="B3698" t="s">
        <v>82749</v>
      </c>
    </row>
    <row r="3699" spans="1:2" x14ac:dyDescent="0.3">
      <c r="A3699" s="2">
        <v>5.2125354383913702</v>
      </c>
      <c r="B3699" t="s">
        <v>82748</v>
      </c>
    </row>
    <row r="3700" spans="1:2" x14ac:dyDescent="0.3">
      <c r="A3700" s="2">
        <v>0.29109000000000002</v>
      </c>
      <c r="B3700" t="s">
        <v>82747</v>
      </c>
    </row>
    <row r="3701" spans="1:2" x14ac:dyDescent="0.3">
      <c r="A3701" s="2">
        <v>7.9298799999999998</v>
      </c>
      <c r="B3701" t="s">
        <v>82746</v>
      </c>
    </row>
    <row r="3702" spans="1:2" x14ac:dyDescent="0.3">
      <c r="A3702" s="2">
        <v>11.57348</v>
      </c>
      <c r="B3702" t="s">
        <v>82745</v>
      </c>
    </row>
    <row r="3703" spans="1:2" x14ac:dyDescent="0.3">
      <c r="A3703" s="2">
        <v>7.4999999999999997E-3</v>
      </c>
      <c r="B3703" t="s">
        <v>82744</v>
      </c>
    </row>
    <row r="3704" spans="1:2" x14ac:dyDescent="0.3">
      <c r="A3704" s="2">
        <v>11.2665026277423</v>
      </c>
      <c r="B3704" t="s">
        <v>82743</v>
      </c>
    </row>
    <row r="3705" spans="1:2" x14ac:dyDescent="0.3">
      <c r="A3705" s="2">
        <v>6.3210000000000002E-2</v>
      </c>
      <c r="B3705" t="s">
        <v>82742</v>
      </c>
    </row>
    <row r="3706" spans="1:2" x14ac:dyDescent="0.3">
      <c r="A3706" s="2">
        <v>3.2508326282109097E-2</v>
      </c>
      <c r="B3706" t="s">
        <v>82741</v>
      </c>
    </row>
    <row r="3707" spans="1:2" x14ac:dyDescent="0.3">
      <c r="A3707" s="2">
        <v>5.1762064682137301E-2</v>
      </c>
      <c r="B3707" t="s">
        <v>82740</v>
      </c>
    </row>
    <row r="3708" spans="1:2" x14ac:dyDescent="0.3">
      <c r="A3708" s="2">
        <v>2.22478429311091E-2</v>
      </c>
      <c r="B3708" t="s">
        <v>82739</v>
      </c>
    </row>
    <row r="3709" spans="1:2" x14ac:dyDescent="0.3">
      <c r="A3709" s="2">
        <v>5.0833431150150002E-2</v>
      </c>
      <c r="B3709" t="s">
        <v>82738</v>
      </c>
    </row>
    <row r="3710" spans="1:2" x14ac:dyDescent="0.3">
      <c r="A3710" s="2">
        <v>1.99736958747826E-2</v>
      </c>
      <c r="B3710" t="s">
        <v>82737</v>
      </c>
    </row>
    <row r="3711" spans="1:2" x14ac:dyDescent="0.3">
      <c r="A3711" s="2">
        <v>11.0502926324861</v>
      </c>
      <c r="B3711" t="s">
        <v>82736</v>
      </c>
    </row>
    <row r="3712" spans="1:2" x14ac:dyDescent="0.3">
      <c r="A3712" s="2">
        <v>0.22101770000163101</v>
      </c>
      <c r="B3712" t="s">
        <v>82735</v>
      </c>
    </row>
    <row r="3713" spans="1:2" x14ac:dyDescent="0.3">
      <c r="A3713" s="2">
        <v>0.215437842917615</v>
      </c>
      <c r="B3713" t="s">
        <v>82734</v>
      </c>
    </row>
    <row r="3714" spans="1:2" x14ac:dyDescent="0.3">
      <c r="A3714" s="2">
        <v>1.2199999999999999E-3</v>
      </c>
      <c r="B3714" t="s">
        <v>82733</v>
      </c>
    </row>
    <row r="3715" spans="1:2" x14ac:dyDescent="0.3">
      <c r="A3715" s="2">
        <v>7.6699999999999997E-3</v>
      </c>
      <c r="B3715" t="s">
        <v>82732</v>
      </c>
    </row>
    <row r="3716" spans="1:2" x14ac:dyDescent="0.3">
      <c r="A3716" s="2">
        <v>4.3650000000000001E-2</v>
      </c>
      <c r="B3716" t="s">
        <v>82731</v>
      </c>
    </row>
    <row r="3717" spans="1:2" x14ac:dyDescent="0.3">
      <c r="A3717" s="2">
        <v>6.1682956676928997</v>
      </c>
      <c r="B3717" t="s">
        <v>82730</v>
      </c>
    </row>
    <row r="3718" spans="1:2" x14ac:dyDescent="0.3">
      <c r="A3718" s="2">
        <v>3.9913848138586498</v>
      </c>
      <c r="B3718" t="s">
        <v>82729</v>
      </c>
    </row>
    <row r="3719" spans="1:2" x14ac:dyDescent="0.3">
      <c r="A3719" s="2">
        <v>0.71859552738584997</v>
      </c>
      <c r="B3719" t="s">
        <v>82728</v>
      </c>
    </row>
    <row r="3720" spans="1:2" x14ac:dyDescent="0.3">
      <c r="A3720" s="2">
        <v>3.1502713429354801</v>
      </c>
      <c r="B3720" t="s">
        <v>82727</v>
      </c>
    </row>
    <row r="3721" spans="1:2" x14ac:dyDescent="0.3">
      <c r="A3721" s="2">
        <v>100.753687667634</v>
      </c>
      <c r="B3721" t="s">
        <v>82726</v>
      </c>
    </row>
    <row r="3722" spans="1:2" x14ac:dyDescent="0.3">
      <c r="A3722" s="2">
        <v>4.3034860236010296E-3</v>
      </c>
      <c r="B3722" t="s">
        <v>82725</v>
      </c>
    </row>
    <row r="3723" spans="1:2" x14ac:dyDescent="0.3">
      <c r="A3723" s="2">
        <v>3.72155649738157E-3</v>
      </c>
      <c r="B3723" t="s">
        <v>82724</v>
      </c>
    </row>
    <row r="3724" spans="1:2" x14ac:dyDescent="0.3">
      <c r="A3724" s="2">
        <v>6.2604883946476104E-3</v>
      </c>
      <c r="B3724" t="s">
        <v>82723</v>
      </c>
    </row>
    <row r="3725" spans="1:2" x14ac:dyDescent="0.3">
      <c r="A3725" s="2">
        <v>6.1624517545632203E-3</v>
      </c>
      <c r="B3725" t="s">
        <v>82722</v>
      </c>
    </row>
    <row r="3726" spans="1:2" x14ac:dyDescent="0.3">
      <c r="A3726" s="2">
        <v>5.0695957479958099E-3</v>
      </c>
      <c r="B3726" t="s">
        <v>82721</v>
      </c>
    </row>
    <row r="3727" spans="1:2" x14ac:dyDescent="0.3">
      <c r="A3727" s="2">
        <v>4.8994519052147703E-3</v>
      </c>
      <c r="B3727" t="s">
        <v>82720</v>
      </c>
    </row>
    <row r="3728" spans="1:2" x14ac:dyDescent="0.3">
      <c r="A3728" s="2">
        <v>1.7260840228412701E-2</v>
      </c>
      <c r="B3728" t="s">
        <v>82719</v>
      </c>
    </row>
    <row r="3729" spans="1:2" x14ac:dyDescent="0.3">
      <c r="A3729" s="2">
        <v>7.2118497032506404E-2</v>
      </c>
      <c r="B3729" t="s">
        <v>82718</v>
      </c>
    </row>
    <row r="3730" spans="1:2" x14ac:dyDescent="0.3">
      <c r="A3730" s="2">
        <v>1.9024809562710399E-2</v>
      </c>
      <c r="B3730" t="s">
        <v>82717</v>
      </c>
    </row>
    <row r="3731" spans="1:2" x14ac:dyDescent="0.3">
      <c r="A3731" s="2">
        <v>3.3289399999999998</v>
      </c>
      <c r="B3731" t="s">
        <v>82716</v>
      </c>
    </row>
    <row r="3732" spans="1:2" x14ac:dyDescent="0.3">
      <c r="A3732" s="2">
        <v>0.296917918267671</v>
      </c>
      <c r="B3732" t="s">
        <v>82715</v>
      </c>
    </row>
    <row r="3733" spans="1:2" x14ac:dyDescent="0.3">
      <c r="A3733" s="2">
        <v>53.158900000000003</v>
      </c>
      <c r="B3733" t="s">
        <v>82714</v>
      </c>
    </row>
    <row r="3734" spans="1:2" x14ac:dyDescent="0.3">
      <c r="A3734" s="2">
        <v>8.1173517290572497E-2</v>
      </c>
      <c r="B3734" t="s">
        <v>82713</v>
      </c>
    </row>
    <row r="3735" spans="1:2" x14ac:dyDescent="0.3">
      <c r="A3735" s="2">
        <v>1.89723793387113</v>
      </c>
      <c r="B3735" t="s">
        <v>82712</v>
      </c>
    </row>
    <row r="3736" spans="1:2" x14ac:dyDescent="0.3">
      <c r="A3736" s="2">
        <v>0.29071330560508601</v>
      </c>
      <c r="B3736" t="s">
        <v>82711</v>
      </c>
    </row>
    <row r="3737" spans="1:2" x14ac:dyDescent="0.3">
      <c r="A3737" s="2">
        <v>8.3782499999999995</v>
      </c>
      <c r="B3737" t="s">
        <v>82710</v>
      </c>
    </row>
    <row r="3738" spans="1:2" x14ac:dyDescent="0.3">
      <c r="A3738" s="2">
        <v>719.46145868944598</v>
      </c>
      <c r="B3738" t="s">
        <v>82709</v>
      </c>
    </row>
    <row r="3739" spans="1:2" x14ac:dyDescent="0.3">
      <c r="A3739" s="2">
        <v>4.24914473127106E-3</v>
      </c>
      <c r="B3739" t="s">
        <v>82708</v>
      </c>
    </row>
    <row r="3740" spans="1:2" x14ac:dyDescent="0.3">
      <c r="A3740" s="2">
        <v>0.39648019898750397</v>
      </c>
      <c r="B3740" t="s">
        <v>82707</v>
      </c>
    </row>
    <row r="3741" spans="1:2" x14ac:dyDescent="0.3">
      <c r="A3741" s="2">
        <v>0.26361000000000001</v>
      </c>
      <c r="B3741" t="s">
        <v>82706</v>
      </c>
    </row>
    <row r="3742" spans="1:2" x14ac:dyDescent="0.3">
      <c r="A3742" s="2">
        <v>8.2659999999999997E-2</v>
      </c>
      <c r="B3742" t="s">
        <v>82705</v>
      </c>
    </row>
    <row r="3743" spans="1:2" x14ac:dyDescent="0.3">
      <c r="A3743" s="2">
        <v>3.6067035245482701</v>
      </c>
      <c r="B3743" t="s">
        <v>82704</v>
      </c>
    </row>
    <row r="3744" spans="1:2" x14ac:dyDescent="0.3">
      <c r="A3744" s="2">
        <v>0.26025108180474998</v>
      </c>
      <c r="B3744" t="s">
        <v>82703</v>
      </c>
    </row>
    <row r="3745" spans="1:2" x14ac:dyDescent="0.3">
      <c r="A3745" s="2">
        <v>10.2482132043706</v>
      </c>
      <c r="B3745" t="s">
        <v>82702</v>
      </c>
    </row>
    <row r="3746" spans="1:2" x14ac:dyDescent="0.3">
      <c r="A3746" s="2">
        <v>8.2409613055316093</v>
      </c>
      <c r="B3746" t="s">
        <v>82701</v>
      </c>
    </row>
    <row r="3747" spans="1:2" x14ac:dyDescent="0.3">
      <c r="A3747" s="2">
        <v>6.9067852131748904</v>
      </c>
      <c r="B3747" t="s">
        <v>82700</v>
      </c>
    </row>
    <row r="3748" spans="1:2" x14ac:dyDescent="0.3">
      <c r="A3748" s="2">
        <v>5.6859799999999998</v>
      </c>
      <c r="B3748" t="s">
        <v>82699</v>
      </c>
    </row>
    <row r="3749" spans="1:2" x14ac:dyDescent="0.3">
      <c r="A3749" s="2">
        <v>0.87904000000000004</v>
      </c>
      <c r="B3749" t="s">
        <v>82698</v>
      </c>
    </row>
    <row r="3750" spans="1:2" x14ac:dyDescent="0.3">
      <c r="A3750" s="2">
        <v>12.565519999999999</v>
      </c>
      <c r="B3750" t="s">
        <v>82697</v>
      </c>
    </row>
    <row r="3751" spans="1:2" x14ac:dyDescent="0.3">
      <c r="A3751" s="2">
        <v>1.8916429099435399</v>
      </c>
      <c r="B3751" t="s">
        <v>82696</v>
      </c>
    </row>
    <row r="3752" spans="1:2" x14ac:dyDescent="0.3">
      <c r="A3752" s="2">
        <v>3.9541293068478098</v>
      </c>
      <c r="B3752" t="s">
        <v>82695</v>
      </c>
    </row>
    <row r="3753" spans="1:2" x14ac:dyDescent="0.3">
      <c r="A3753" s="2">
        <v>2.4332627112136001E-2</v>
      </c>
      <c r="B3753" t="s">
        <v>82694</v>
      </c>
    </row>
    <row r="3754" spans="1:2" x14ac:dyDescent="0.3">
      <c r="A3754" s="2">
        <v>2.5141917505961599E-2</v>
      </c>
      <c r="B3754" t="s">
        <v>82693</v>
      </c>
    </row>
    <row r="3755" spans="1:2" x14ac:dyDescent="0.3">
      <c r="A3755" s="2">
        <v>0.77843005327786297</v>
      </c>
      <c r="B3755" t="s">
        <v>82692</v>
      </c>
    </row>
    <row r="3756" spans="1:2" x14ac:dyDescent="0.3">
      <c r="A3756" s="2">
        <v>0.99051439058333401</v>
      </c>
      <c r="B3756" t="s">
        <v>82691</v>
      </c>
    </row>
    <row r="3757" spans="1:2" x14ac:dyDescent="0.3">
      <c r="A3757" s="2">
        <v>278.79255904277801</v>
      </c>
      <c r="B3757" t="s">
        <v>82690</v>
      </c>
    </row>
    <row r="3758" spans="1:2" x14ac:dyDescent="0.3">
      <c r="A3758" s="2">
        <v>2.1174216583094698</v>
      </c>
      <c r="B3758" t="s">
        <v>82689</v>
      </c>
    </row>
    <row r="3759" spans="1:2" x14ac:dyDescent="0.3">
      <c r="A3759" s="2">
        <v>0.240054063707896</v>
      </c>
      <c r="B3759" t="s">
        <v>82688</v>
      </c>
    </row>
    <row r="3760" spans="1:2" x14ac:dyDescent="0.3">
      <c r="A3760" s="2">
        <v>1.31063898256883E-2</v>
      </c>
      <c r="B3760" t="s">
        <v>82687</v>
      </c>
    </row>
    <row r="3761" spans="1:2" x14ac:dyDescent="0.3">
      <c r="A3761" s="2">
        <v>0.56588615264152398</v>
      </c>
      <c r="B3761" t="s">
        <v>82686</v>
      </c>
    </row>
    <row r="3762" spans="1:2" x14ac:dyDescent="0.3">
      <c r="A3762" s="2">
        <v>2.4461790539045398</v>
      </c>
      <c r="B3762" t="s">
        <v>82685</v>
      </c>
    </row>
    <row r="3763" spans="1:2" x14ac:dyDescent="0.3">
      <c r="A3763" s="2">
        <v>1.43120041062945</v>
      </c>
      <c r="B3763" t="s">
        <v>82684</v>
      </c>
    </row>
    <row r="3764" spans="1:2" x14ac:dyDescent="0.3">
      <c r="A3764" s="2">
        <v>0.57054709475995802</v>
      </c>
      <c r="B3764" t="s">
        <v>82683</v>
      </c>
    </row>
    <row r="3765" spans="1:2" x14ac:dyDescent="0.3">
      <c r="A3765" s="2">
        <v>5.0019901307617902E-2</v>
      </c>
      <c r="B3765" t="s">
        <v>82682</v>
      </c>
    </row>
    <row r="3766" spans="1:2" x14ac:dyDescent="0.3">
      <c r="A3766" s="2">
        <v>1.191E-2</v>
      </c>
      <c r="B3766" t="s">
        <v>82681</v>
      </c>
    </row>
    <row r="3767" spans="1:2" x14ac:dyDescent="0.3">
      <c r="A3767" s="2">
        <v>0.65659999999999996</v>
      </c>
      <c r="B3767" t="s">
        <v>82680</v>
      </c>
    </row>
    <row r="3768" spans="1:2" x14ac:dyDescent="0.3">
      <c r="A3768" s="2">
        <v>0.99961999999999995</v>
      </c>
      <c r="B3768" t="s">
        <v>82679</v>
      </c>
    </row>
    <row r="3769" spans="1:2" x14ac:dyDescent="0.3">
      <c r="A3769" s="2">
        <v>0.37568000000000001</v>
      </c>
      <c r="B3769" t="s">
        <v>82678</v>
      </c>
    </row>
    <row r="3770" spans="1:2" x14ac:dyDescent="0.3">
      <c r="A3770" s="2">
        <v>4.25866861329825E-3</v>
      </c>
      <c r="B3770" t="s">
        <v>82677</v>
      </c>
    </row>
    <row r="3771" spans="1:2" x14ac:dyDescent="0.3">
      <c r="A3771" s="2">
        <v>0.14778286755137901</v>
      </c>
      <c r="B3771" t="s">
        <v>82676</v>
      </c>
    </row>
    <row r="3772" spans="1:2" x14ac:dyDescent="0.3">
      <c r="A3772" s="2">
        <v>1.10208197413952</v>
      </c>
      <c r="B3772" t="s">
        <v>82675</v>
      </c>
    </row>
    <row r="3773" spans="1:2" x14ac:dyDescent="0.3">
      <c r="A3773" s="2">
        <v>0.68255298039080103</v>
      </c>
      <c r="B3773" t="s">
        <v>82674</v>
      </c>
    </row>
    <row r="3774" spans="1:2" x14ac:dyDescent="0.3">
      <c r="A3774" s="2">
        <v>3.3650000000000002</v>
      </c>
      <c r="B3774" t="s">
        <v>82673</v>
      </c>
    </row>
    <row r="3775" spans="1:2" x14ac:dyDescent="0.3">
      <c r="A3775" s="2">
        <v>65.172849115122602</v>
      </c>
      <c r="B3775" t="s">
        <v>82672</v>
      </c>
    </row>
    <row r="3776" spans="1:2" x14ac:dyDescent="0.3">
      <c r="A3776" s="2">
        <v>0.22764999999999999</v>
      </c>
      <c r="B3776" t="s">
        <v>82671</v>
      </c>
    </row>
    <row r="3777" spans="1:2" x14ac:dyDescent="0.3">
      <c r="A3777" s="2">
        <v>0.66203999999999996</v>
      </c>
      <c r="B3777" t="s">
        <v>82670</v>
      </c>
    </row>
    <row r="3778" spans="1:2" x14ac:dyDescent="0.3">
      <c r="A3778" s="2">
        <v>3.3147899999999999</v>
      </c>
      <c r="B3778" t="s">
        <v>82669</v>
      </c>
    </row>
    <row r="3779" spans="1:2" x14ac:dyDescent="0.3">
      <c r="A3779" s="2">
        <v>34.871415183238298</v>
      </c>
      <c r="B3779" t="s">
        <v>82668</v>
      </c>
    </row>
    <row r="3780" spans="1:2" x14ac:dyDescent="0.3">
      <c r="A3780" s="2">
        <v>2.0902687828850399</v>
      </c>
      <c r="B3780" t="s">
        <v>82667</v>
      </c>
    </row>
    <row r="3781" spans="1:2" x14ac:dyDescent="0.3">
      <c r="A3781" s="2">
        <v>1.5072000000000001</v>
      </c>
      <c r="B3781" t="s">
        <v>82666</v>
      </c>
    </row>
    <row r="3782" spans="1:2" x14ac:dyDescent="0.3">
      <c r="A3782" s="2">
        <v>2.3265856691948201</v>
      </c>
      <c r="B3782" t="s">
        <v>82665</v>
      </c>
    </row>
    <row r="3783" spans="1:2" x14ac:dyDescent="0.3">
      <c r="A3783" s="2">
        <v>1.81599725864987</v>
      </c>
      <c r="B3783" t="s">
        <v>82664</v>
      </c>
    </row>
    <row r="3784" spans="1:2" x14ac:dyDescent="0.3">
      <c r="A3784" s="2">
        <v>1.376E-2</v>
      </c>
      <c r="B3784" t="s">
        <v>82663</v>
      </c>
    </row>
    <row r="3785" spans="1:2" x14ac:dyDescent="0.3">
      <c r="A3785" s="2">
        <v>24.620176857247301</v>
      </c>
      <c r="B3785" t="s">
        <v>82662</v>
      </c>
    </row>
    <row r="3786" spans="1:2" x14ac:dyDescent="0.3">
      <c r="A3786" s="2">
        <v>8.6099999999999996E-3</v>
      </c>
      <c r="B3786" t="s">
        <v>82661</v>
      </c>
    </row>
    <row r="3787" spans="1:2" x14ac:dyDescent="0.3">
      <c r="A3787" s="2">
        <v>4.3084224398410296</v>
      </c>
      <c r="B3787" t="s">
        <v>82660</v>
      </c>
    </row>
    <row r="3788" spans="1:2" x14ac:dyDescent="0.3">
      <c r="A3788" s="2">
        <v>4.5099520774555399</v>
      </c>
      <c r="B3788" t="s">
        <v>82659</v>
      </c>
    </row>
    <row r="3789" spans="1:2" x14ac:dyDescent="0.3">
      <c r="A3789" s="2">
        <v>4.4828297953255403</v>
      </c>
      <c r="B3789" t="s">
        <v>82658</v>
      </c>
    </row>
    <row r="3790" spans="1:2" x14ac:dyDescent="0.3">
      <c r="A3790" s="2">
        <v>18.8262721386374</v>
      </c>
      <c r="B3790" t="s">
        <v>82657</v>
      </c>
    </row>
    <row r="3791" spans="1:2" x14ac:dyDescent="0.3">
      <c r="A3791" s="2">
        <v>1.57202</v>
      </c>
      <c r="B3791" t="s">
        <v>82656</v>
      </c>
    </row>
    <row r="3792" spans="1:2" x14ac:dyDescent="0.3">
      <c r="A3792" s="2">
        <v>0.89046000000000003</v>
      </c>
      <c r="B3792" t="s">
        <v>82655</v>
      </c>
    </row>
    <row r="3793" spans="1:2" x14ac:dyDescent="0.3">
      <c r="A3793" s="2">
        <v>25.847257925356299</v>
      </c>
      <c r="B3793" t="s">
        <v>82654</v>
      </c>
    </row>
    <row r="3794" spans="1:2" x14ac:dyDescent="0.3">
      <c r="A3794" s="2">
        <v>2.6015644199271101E-2</v>
      </c>
      <c r="B3794" t="s">
        <v>82653</v>
      </c>
    </row>
    <row r="3795" spans="1:2" x14ac:dyDescent="0.3">
      <c r="A3795" s="2">
        <v>1.38813221678372E-2</v>
      </c>
      <c r="B3795" t="s">
        <v>82652</v>
      </c>
    </row>
    <row r="3796" spans="1:2" x14ac:dyDescent="0.3">
      <c r="A3796" s="2">
        <v>8.3182304883863398E-2</v>
      </c>
      <c r="B3796" t="s">
        <v>82651</v>
      </c>
    </row>
    <row r="3797" spans="1:2" x14ac:dyDescent="0.3">
      <c r="A3797" s="2">
        <v>0.26763931781151001</v>
      </c>
      <c r="B3797" t="s">
        <v>82650</v>
      </c>
    </row>
    <row r="3798" spans="1:2" x14ac:dyDescent="0.3">
      <c r="A3798" s="2">
        <v>1.0186020147774699</v>
      </c>
      <c r="B3798" t="s">
        <v>82649</v>
      </c>
    </row>
    <row r="3799" spans="1:2" x14ac:dyDescent="0.3">
      <c r="A3799" s="2">
        <v>2.5699830844582599E-3</v>
      </c>
      <c r="B3799" t="s">
        <v>82648</v>
      </c>
    </row>
    <row r="3800" spans="1:2" x14ac:dyDescent="0.3">
      <c r="A3800" s="2">
        <v>2.68584798493782E-3</v>
      </c>
      <c r="B3800" t="s">
        <v>82647</v>
      </c>
    </row>
    <row r="3801" spans="1:2" x14ac:dyDescent="0.3">
      <c r="A3801" s="2">
        <v>3.15380649473304E-3</v>
      </c>
      <c r="B3801" t="s">
        <v>82646</v>
      </c>
    </row>
    <row r="3802" spans="1:2" x14ac:dyDescent="0.3">
      <c r="A3802" s="2">
        <v>3.4929725703199401E-3</v>
      </c>
      <c r="B3802" t="s">
        <v>82645</v>
      </c>
    </row>
    <row r="3803" spans="1:2" x14ac:dyDescent="0.3">
      <c r="A3803" s="2">
        <v>5.9634818380981799E-3</v>
      </c>
      <c r="B3803" t="s">
        <v>82644</v>
      </c>
    </row>
    <row r="3804" spans="1:2" x14ac:dyDescent="0.3">
      <c r="A3804" s="2">
        <v>0.14052780960504399</v>
      </c>
      <c r="B3804" t="s">
        <v>82643</v>
      </c>
    </row>
    <row r="3805" spans="1:2" x14ac:dyDescent="0.3">
      <c r="A3805" s="2">
        <v>1.2475274594936799E-2</v>
      </c>
      <c r="B3805" t="s">
        <v>82642</v>
      </c>
    </row>
    <row r="3806" spans="1:2" x14ac:dyDescent="0.3">
      <c r="A3806" s="2">
        <v>4.5085083746159403E-2</v>
      </c>
      <c r="B3806" t="s">
        <v>82641</v>
      </c>
    </row>
    <row r="3807" spans="1:2" x14ac:dyDescent="0.3">
      <c r="A3807" s="2">
        <v>1.8468539771773101E-3</v>
      </c>
      <c r="B3807" t="s">
        <v>82640</v>
      </c>
    </row>
    <row r="3808" spans="1:2" x14ac:dyDescent="0.3">
      <c r="A3808" s="2">
        <v>1.9569604010989299E-3</v>
      </c>
      <c r="B3808" t="s">
        <v>82639</v>
      </c>
    </row>
    <row r="3809" spans="1:2" x14ac:dyDescent="0.3">
      <c r="A3809" s="2">
        <v>2.3576020145672301E-3</v>
      </c>
      <c r="B3809" t="s">
        <v>82638</v>
      </c>
    </row>
    <row r="3810" spans="1:2" x14ac:dyDescent="0.3">
      <c r="A3810" s="2">
        <v>1.47298895215984</v>
      </c>
      <c r="B3810" t="s">
        <v>82637</v>
      </c>
    </row>
    <row r="3811" spans="1:2" x14ac:dyDescent="0.3">
      <c r="A3811" s="2">
        <v>0.80536442655189699</v>
      </c>
      <c r="B3811" t="s">
        <v>82636</v>
      </c>
    </row>
    <row r="3812" spans="1:2" x14ac:dyDescent="0.3">
      <c r="A3812" s="2">
        <v>0.12502040920209401</v>
      </c>
      <c r="B3812" t="s">
        <v>82635</v>
      </c>
    </row>
    <row r="3813" spans="1:2" x14ac:dyDescent="0.3">
      <c r="A3813" s="2">
        <v>4.3162093778721398E-2</v>
      </c>
      <c r="B3813" t="s">
        <v>82634</v>
      </c>
    </row>
    <row r="3814" spans="1:2" x14ac:dyDescent="0.3">
      <c r="A3814" s="2">
        <v>2.81870537079267E-2</v>
      </c>
      <c r="B3814" t="s">
        <v>82633</v>
      </c>
    </row>
    <row r="3815" spans="1:2" x14ac:dyDescent="0.3">
      <c r="A3815" s="2">
        <v>3.3660000000000002E-2</v>
      </c>
      <c r="B3815" t="s">
        <v>82632</v>
      </c>
    </row>
    <row r="3816" spans="1:2" x14ac:dyDescent="0.3">
      <c r="A3816" s="2">
        <v>2317.6646090723002</v>
      </c>
      <c r="B3816" t="s">
        <v>82631</v>
      </c>
    </row>
    <row r="3817" spans="1:2" x14ac:dyDescent="0.3">
      <c r="A3817" s="2">
        <v>20.379195094030798</v>
      </c>
      <c r="B3817" t="s">
        <v>82630</v>
      </c>
    </row>
    <row r="3818" spans="1:2" x14ac:dyDescent="0.3">
      <c r="A3818" s="2">
        <v>19.174786770528002</v>
      </c>
      <c r="B3818" t="s">
        <v>82629</v>
      </c>
    </row>
    <row r="3819" spans="1:2" x14ac:dyDescent="0.3">
      <c r="A3819" s="2">
        <v>25.300553660684301</v>
      </c>
      <c r="B3819" t="s">
        <v>82628</v>
      </c>
    </row>
    <row r="3820" spans="1:2" x14ac:dyDescent="0.3">
      <c r="A3820" s="2">
        <v>22.6900285819743</v>
      </c>
      <c r="B3820" t="s">
        <v>82627</v>
      </c>
    </row>
    <row r="3821" spans="1:2" x14ac:dyDescent="0.3">
      <c r="A3821" s="2">
        <v>21.384766042619201</v>
      </c>
      <c r="B3821" t="s">
        <v>82626</v>
      </c>
    </row>
    <row r="3822" spans="1:2" x14ac:dyDescent="0.3">
      <c r="A3822" s="2">
        <v>225.57582183552699</v>
      </c>
      <c r="B3822" t="s">
        <v>82625</v>
      </c>
    </row>
    <row r="3823" spans="1:2" x14ac:dyDescent="0.3">
      <c r="A3823" s="2">
        <v>21.536130827350799</v>
      </c>
      <c r="B3823" t="s">
        <v>82624</v>
      </c>
    </row>
    <row r="3824" spans="1:2" x14ac:dyDescent="0.3">
      <c r="A3824" s="2">
        <v>19.2336768191091</v>
      </c>
      <c r="B3824" t="s">
        <v>82623</v>
      </c>
    </row>
    <row r="3825" spans="1:2" x14ac:dyDescent="0.3">
      <c r="A3825" s="2">
        <v>93.691276258577403</v>
      </c>
      <c r="B3825" t="s">
        <v>82622</v>
      </c>
    </row>
    <row r="3826" spans="1:2" x14ac:dyDescent="0.3">
      <c r="A3826" s="2">
        <v>1.06607720877584E-2</v>
      </c>
      <c r="B3826" t="s">
        <v>82621</v>
      </c>
    </row>
    <row r="3827" spans="1:2" x14ac:dyDescent="0.3">
      <c r="A3827" s="2">
        <v>5.9051319114495104</v>
      </c>
      <c r="B3827" t="s">
        <v>82620</v>
      </c>
    </row>
    <row r="3828" spans="1:2" x14ac:dyDescent="0.3">
      <c r="A3828" s="2">
        <v>5.6675253775100103</v>
      </c>
      <c r="B3828" t="s">
        <v>82619</v>
      </c>
    </row>
    <row r="3829" spans="1:2" x14ac:dyDescent="0.3">
      <c r="A3829" s="2">
        <v>5.5487254035875404</v>
      </c>
      <c r="B3829" t="s">
        <v>82618</v>
      </c>
    </row>
    <row r="3830" spans="1:2" x14ac:dyDescent="0.3">
      <c r="A3830" s="2">
        <v>5.4299188435705004</v>
      </c>
      <c r="B3830" t="s">
        <v>82617</v>
      </c>
    </row>
    <row r="3831" spans="1:2" x14ac:dyDescent="0.3">
      <c r="A3831" s="2">
        <v>5.3111188696480403</v>
      </c>
      <c r="B3831" t="s">
        <v>82616</v>
      </c>
    </row>
    <row r="3832" spans="1:2" x14ac:dyDescent="0.3">
      <c r="A3832" s="2">
        <v>7.6883170173097897</v>
      </c>
      <c r="B3832" t="s">
        <v>82615</v>
      </c>
    </row>
    <row r="3833" spans="1:2" x14ac:dyDescent="0.3">
      <c r="A3833" s="2">
        <v>7.4308138916627797</v>
      </c>
      <c r="B3833" t="s">
        <v>82614</v>
      </c>
    </row>
    <row r="3834" spans="1:2" x14ac:dyDescent="0.3">
      <c r="A3834" s="2">
        <v>0.15585082135307299</v>
      </c>
      <c r="B3834" t="s">
        <v>82613</v>
      </c>
    </row>
    <row r="3835" spans="1:2" x14ac:dyDescent="0.3">
      <c r="A3835" s="2">
        <v>1.3664700445943201</v>
      </c>
      <c r="B3835" t="s">
        <v>82612</v>
      </c>
    </row>
    <row r="3836" spans="1:2" x14ac:dyDescent="0.3">
      <c r="A3836" s="2">
        <v>57.995958238372403</v>
      </c>
      <c r="B3836" t="s">
        <v>82611</v>
      </c>
    </row>
    <row r="3837" spans="1:2" x14ac:dyDescent="0.3">
      <c r="A3837" s="2">
        <v>45.843790982186597</v>
      </c>
      <c r="B3837" t="s">
        <v>82610</v>
      </c>
    </row>
    <row r="3838" spans="1:2" x14ac:dyDescent="0.3">
      <c r="A3838" s="2">
        <v>12.65395</v>
      </c>
      <c r="B3838" t="s">
        <v>82609</v>
      </c>
    </row>
    <row r="3839" spans="1:2" x14ac:dyDescent="0.3">
      <c r="A3839" s="2">
        <v>0.53990540276503995</v>
      </c>
      <c r="B3839" t="s">
        <v>82608</v>
      </c>
    </row>
    <row r="3840" spans="1:2" x14ac:dyDescent="0.3">
      <c r="A3840" s="2">
        <v>17.3576269807584</v>
      </c>
      <c r="B3840" t="s">
        <v>82607</v>
      </c>
    </row>
    <row r="3841" spans="1:2" x14ac:dyDescent="0.3">
      <c r="A3841" s="2">
        <v>32.750252646599101</v>
      </c>
      <c r="B3841" t="s">
        <v>82606</v>
      </c>
    </row>
    <row r="3842" spans="1:2" x14ac:dyDescent="0.3">
      <c r="A3842" s="2">
        <v>1.14214017586508</v>
      </c>
      <c r="B3842" t="s">
        <v>82605</v>
      </c>
    </row>
    <row r="3843" spans="1:2" x14ac:dyDescent="0.3">
      <c r="A3843" s="2">
        <v>3.0654197406628199</v>
      </c>
      <c r="B3843" t="s">
        <v>82604</v>
      </c>
    </row>
    <row r="3844" spans="1:2" x14ac:dyDescent="0.3">
      <c r="A3844" s="2">
        <v>8.5076282959444199E-4</v>
      </c>
      <c r="B3844" t="s">
        <v>82603</v>
      </c>
    </row>
    <row r="3845" spans="1:2" x14ac:dyDescent="0.3">
      <c r="A3845" s="2">
        <v>3.5233205739233701E-3</v>
      </c>
      <c r="B3845" t="s">
        <v>82602</v>
      </c>
    </row>
    <row r="3846" spans="1:2" x14ac:dyDescent="0.3">
      <c r="A3846" s="2">
        <v>0.83489847811778795</v>
      </c>
      <c r="B3846" t="s">
        <v>82601</v>
      </c>
    </row>
    <row r="3847" spans="1:2" x14ac:dyDescent="0.3">
      <c r="A3847" s="2">
        <v>1.98420505902203E-2</v>
      </c>
      <c r="B3847" t="s">
        <v>82600</v>
      </c>
    </row>
    <row r="3848" spans="1:2" x14ac:dyDescent="0.3">
      <c r="A3848" s="2">
        <v>3.8911972142742897E-2</v>
      </c>
      <c r="B3848" t="s">
        <v>82599</v>
      </c>
    </row>
    <row r="3849" spans="1:2" x14ac:dyDescent="0.3">
      <c r="A3849" s="2">
        <v>5.41394524902261E-2</v>
      </c>
      <c r="B3849" t="s">
        <v>82598</v>
      </c>
    </row>
    <row r="3850" spans="1:2" x14ac:dyDescent="0.3">
      <c r="A3850" s="2">
        <v>3.1099665945675901E-2</v>
      </c>
      <c r="B3850" t="s">
        <v>82597</v>
      </c>
    </row>
    <row r="3851" spans="1:2" x14ac:dyDescent="0.3">
      <c r="A3851" s="2">
        <v>5.6302641676353397E-2</v>
      </c>
      <c r="B3851" t="s">
        <v>82596</v>
      </c>
    </row>
    <row r="3852" spans="1:2" x14ac:dyDescent="0.3">
      <c r="A3852" s="2">
        <v>7.34095190756628E-3</v>
      </c>
      <c r="B3852" t="s">
        <v>82595</v>
      </c>
    </row>
    <row r="3853" spans="1:2" x14ac:dyDescent="0.3">
      <c r="A3853" s="2">
        <v>4.1700000000000001E-3</v>
      </c>
      <c r="B3853" t="s">
        <v>82594</v>
      </c>
    </row>
    <row r="3854" spans="1:2" x14ac:dyDescent="0.3">
      <c r="A3854" s="2">
        <v>6.9692330275807901E-3</v>
      </c>
      <c r="B3854" t="s">
        <v>82593</v>
      </c>
    </row>
    <row r="3855" spans="1:2" x14ac:dyDescent="0.3">
      <c r="A3855" s="2">
        <v>3.0699999999999998E-3</v>
      </c>
      <c r="B3855" t="s">
        <v>82592</v>
      </c>
    </row>
    <row r="3856" spans="1:2" x14ac:dyDescent="0.3">
      <c r="A3856" s="2">
        <v>2.9309843716877298E-3</v>
      </c>
      <c r="B3856" t="s">
        <v>82591</v>
      </c>
    </row>
    <row r="3857" spans="1:2" x14ac:dyDescent="0.3">
      <c r="A3857" s="2">
        <v>0.64883851107771395</v>
      </c>
      <c r="B3857" t="s">
        <v>82590</v>
      </c>
    </row>
    <row r="3858" spans="1:2" x14ac:dyDescent="0.3">
      <c r="A3858" s="2">
        <v>0.58725174218742704</v>
      </c>
      <c r="B3858" t="s">
        <v>82589</v>
      </c>
    </row>
    <row r="3859" spans="1:2" x14ac:dyDescent="0.3">
      <c r="A3859" s="2">
        <v>3.2873299999999999</v>
      </c>
      <c r="B3859" t="s">
        <v>82588</v>
      </c>
    </row>
    <row r="3860" spans="1:2" x14ac:dyDescent="0.3">
      <c r="A3860" s="2">
        <v>1.78834711588517</v>
      </c>
      <c r="B3860" t="s">
        <v>82587</v>
      </c>
    </row>
    <row r="3861" spans="1:2" x14ac:dyDescent="0.3">
      <c r="A3861" s="2">
        <v>0.60519358363735698</v>
      </c>
      <c r="B3861" t="s">
        <v>82586</v>
      </c>
    </row>
    <row r="3862" spans="1:2" x14ac:dyDescent="0.3">
      <c r="A3862" s="2">
        <v>0.86587916795280095</v>
      </c>
      <c r="B3862" t="s">
        <v>82585</v>
      </c>
    </row>
    <row r="3863" spans="1:2" x14ac:dyDescent="0.3">
      <c r="A3863" s="2">
        <v>1.72372980223929</v>
      </c>
      <c r="B3863" t="s">
        <v>82584</v>
      </c>
    </row>
    <row r="3864" spans="1:2" x14ac:dyDescent="0.3">
      <c r="A3864" s="2">
        <v>1.12347</v>
      </c>
      <c r="B3864" t="s">
        <v>82583</v>
      </c>
    </row>
    <row r="3865" spans="1:2" x14ac:dyDescent="0.3">
      <c r="A3865" s="2">
        <v>10.0209255372101</v>
      </c>
      <c r="B3865" t="s">
        <v>82582</v>
      </c>
    </row>
    <row r="3866" spans="1:2" x14ac:dyDescent="0.3">
      <c r="A3866" s="2">
        <v>9.1185697959992491E-3</v>
      </c>
      <c r="B3866" t="s">
        <v>82581</v>
      </c>
    </row>
    <row r="3867" spans="1:2" x14ac:dyDescent="0.3">
      <c r="A3867" s="2">
        <v>0.54023299862529295</v>
      </c>
      <c r="B3867" t="s">
        <v>82580</v>
      </c>
    </row>
    <row r="3868" spans="1:2" x14ac:dyDescent="0.3">
      <c r="A3868" s="2">
        <v>1.5683415645157E-2</v>
      </c>
      <c r="B3868" t="s">
        <v>82579</v>
      </c>
    </row>
    <row r="3869" spans="1:2" x14ac:dyDescent="0.3">
      <c r="A3869" s="2">
        <v>1.4276603649221399E-3</v>
      </c>
      <c r="B3869" t="s">
        <v>82578</v>
      </c>
    </row>
    <row r="3870" spans="1:2" x14ac:dyDescent="0.3">
      <c r="A3870" s="2">
        <v>4.493517753435E-3</v>
      </c>
      <c r="B3870" t="s">
        <v>82577</v>
      </c>
    </row>
    <row r="3871" spans="1:2" x14ac:dyDescent="0.3">
      <c r="A3871" s="2">
        <v>2.3671002161547699E-3</v>
      </c>
      <c r="B3871" t="s">
        <v>82576</v>
      </c>
    </row>
    <row r="3872" spans="1:2" x14ac:dyDescent="0.3">
      <c r="A3872" s="2">
        <v>7.9657508324291401E-3</v>
      </c>
      <c r="B3872" t="s">
        <v>82575</v>
      </c>
    </row>
    <row r="3873" spans="1:2" x14ac:dyDescent="0.3">
      <c r="A3873" s="2">
        <v>3.5444767341934699E-3</v>
      </c>
      <c r="B3873" t="s">
        <v>82574</v>
      </c>
    </row>
    <row r="3874" spans="1:2" x14ac:dyDescent="0.3">
      <c r="A3874" s="2">
        <v>12.619579999999999</v>
      </c>
      <c r="B3874" t="s">
        <v>82573</v>
      </c>
    </row>
    <row r="3875" spans="1:2" x14ac:dyDescent="0.3">
      <c r="A3875" s="2">
        <v>0.228195430072266</v>
      </c>
      <c r="B3875" t="s">
        <v>82572</v>
      </c>
    </row>
    <row r="3876" spans="1:2" x14ac:dyDescent="0.3">
      <c r="A3876" s="2">
        <v>0.13992385108518801</v>
      </c>
      <c r="B3876" t="s">
        <v>82571</v>
      </c>
    </row>
    <row r="3877" spans="1:2" x14ac:dyDescent="0.3">
      <c r="A3877" s="2">
        <v>0.48813000000000001</v>
      </c>
      <c r="B3877" t="s">
        <v>82570</v>
      </c>
    </row>
    <row r="3878" spans="1:2" x14ac:dyDescent="0.3">
      <c r="A3878" s="2">
        <v>0.49442000000000003</v>
      </c>
      <c r="B3878" t="s">
        <v>82569</v>
      </c>
    </row>
    <row r="3879" spans="1:2" x14ac:dyDescent="0.3">
      <c r="A3879" s="2">
        <v>6.7924742315623801E-3</v>
      </c>
      <c r="B3879" t="s">
        <v>82568</v>
      </c>
    </row>
    <row r="3880" spans="1:2" x14ac:dyDescent="0.3">
      <c r="A3880" s="2">
        <v>6.8821016726061399E-3</v>
      </c>
      <c r="B3880" t="s">
        <v>82567</v>
      </c>
    </row>
    <row r="3881" spans="1:2" x14ac:dyDescent="0.3">
      <c r="A3881" s="2">
        <v>1.92099158959382E-2</v>
      </c>
      <c r="B3881" t="s">
        <v>82566</v>
      </c>
    </row>
    <row r="3882" spans="1:2" x14ac:dyDescent="0.3">
      <c r="A3882" s="2">
        <v>1.2888999999999999</v>
      </c>
      <c r="B3882" t="s">
        <v>82565</v>
      </c>
    </row>
    <row r="3883" spans="1:2" x14ac:dyDescent="0.3">
      <c r="A3883" s="2">
        <v>4.79E-3</v>
      </c>
      <c r="B3883" t="s">
        <v>82564</v>
      </c>
    </row>
    <row r="3884" spans="1:2" x14ac:dyDescent="0.3">
      <c r="A3884" s="2">
        <v>5.9199999999999999E-3</v>
      </c>
      <c r="B3884" t="s">
        <v>82563</v>
      </c>
    </row>
    <row r="3885" spans="1:2" x14ac:dyDescent="0.3">
      <c r="A3885" s="2">
        <v>1.695E-2</v>
      </c>
      <c r="B3885" t="s">
        <v>82562</v>
      </c>
    </row>
    <row r="3886" spans="1:2" x14ac:dyDescent="0.3">
      <c r="A3886" s="2">
        <v>0.10894</v>
      </c>
      <c r="B3886" t="s">
        <v>82561</v>
      </c>
    </row>
    <row r="3887" spans="1:2" x14ac:dyDescent="0.3">
      <c r="A3887" s="2">
        <v>5.1399999999999996E-3</v>
      </c>
      <c r="B3887" t="s">
        <v>82560</v>
      </c>
    </row>
    <row r="3888" spans="1:2" x14ac:dyDescent="0.3">
      <c r="A3888" s="2">
        <v>4.9243696810147897E-2</v>
      </c>
      <c r="B3888" t="s">
        <v>82559</v>
      </c>
    </row>
    <row r="3889" spans="1:2" x14ac:dyDescent="0.3">
      <c r="A3889" s="2">
        <v>0.12094357016646699</v>
      </c>
      <c r="B3889" t="s">
        <v>82558</v>
      </c>
    </row>
    <row r="3890" spans="1:2" x14ac:dyDescent="0.3">
      <c r="A3890" s="2">
        <v>7.59202174015203E-3</v>
      </c>
      <c r="B3890" t="s">
        <v>82557</v>
      </c>
    </row>
    <row r="3891" spans="1:2" x14ac:dyDescent="0.3">
      <c r="A3891" s="2">
        <v>7.7894019183053602E-3</v>
      </c>
      <c r="B3891" t="s">
        <v>82556</v>
      </c>
    </row>
    <row r="3892" spans="1:2" x14ac:dyDescent="0.3">
      <c r="A3892" s="2">
        <v>1.1562166896116E-2</v>
      </c>
      <c r="B3892" t="s">
        <v>82555</v>
      </c>
    </row>
    <row r="3893" spans="1:2" x14ac:dyDescent="0.3">
      <c r="A3893" s="2">
        <v>1.7590965067905501E-2</v>
      </c>
      <c r="B3893" t="s">
        <v>82554</v>
      </c>
    </row>
    <row r="3894" spans="1:2" x14ac:dyDescent="0.3">
      <c r="A3894" s="2">
        <v>2.7968534152236602E-2</v>
      </c>
      <c r="B3894" t="s">
        <v>82553</v>
      </c>
    </row>
    <row r="3895" spans="1:2" x14ac:dyDescent="0.3">
      <c r="A3895" s="2">
        <v>2.0639999999999999E-2</v>
      </c>
      <c r="B3895" t="s">
        <v>82552</v>
      </c>
    </row>
    <row r="3896" spans="1:2" x14ac:dyDescent="0.3">
      <c r="A3896" s="2">
        <v>5.03732861711749</v>
      </c>
      <c r="B3896" t="s">
        <v>82551</v>
      </c>
    </row>
    <row r="3897" spans="1:2" x14ac:dyDescent="0.3">
      <c r="A3897" s="2">
        <v>0.86346792206245804</v>
      </c>
      <c r="B3897" t="s">
        <v>82550</v>
      </c>
    </row>
    <row r="3898" spans="1:2" x14ac:dyDescent="0.3">
      <c r="A3898" s="2">
        <v>0.10269293866335499</v>
      </c>
      <c r="B3898" t="s">
        <v>82549</v>
      </c>
    </row>
    <row r="3899" spans="1:2" x14ac:dyDescent="0.3">
      <c r="A3899" s="2">
        <v>0.48110000000000003</v>
      </c>
      <c r="B3899" t="s">
        <v>82548</v>
      </c>
    </row>
    <row r="3900" spans="1:2" x14ac:dyDescent="0.3">
      <c r="A3900" s="2">
        <v>14.245309291794999</v>
      </c>
      <c r="B3900" t="s">
        <v>82547</v>
      </c>
    </row>
    <row r="3901" spans="1:2" x14ac:dyDescent="0.3">
      <c r="A3901" s="2">
        <v>0.66884064222888295</v>
      </c>
      <c r="B3901" t="s">
        <v>82546</v>
      </c>
    </row>
    <row r="3902" spans="1:2" x14ac:dyDescent="0.3">
      <c r="A3902" s="2">
        <v>2.0531973789582998</v>
      </c>
      <c r="B3902" t="s">
        <v>82545</v>
      </c>
    </row>
    <row r="3903" spans="1:2" x14ac:dyDescent="0.3">
      <c r="A3903" s="2">
        <v>2.5563600000000002</v>
      </c>
      <c r="B3903" t="s">
        <v>82544</v>
      </c>
    </row>
    <row r="3904" spans="1:2" x14ac:dyDescent="0.3">
      <c r="A3904" s="2">
        <v>90.576540893923706</v>
      </c>
      <c r="B3904" t="s">
        <v>82543</v>
      </c>
    </row>
    <row r="3905" spans="1:2" x14ac:dyDescent="0.3">
      <c r="A3905" s="2">
        <v>2.5544354675879202</v>
      </c>
      <c r="B3905" t="s">
        <v>82542</v>
      </c>
    </row>
    <row r="3906" spans="1:2" x14ac:dyDescent="0.3">
      <c r="A3906" s="2">
        <v>2.2547799999999998</v>
      </c>
      <c r="B3906" t="s">
        <v>82541</v>
      </c>
    </row>
    <row r="3907" spans="1:2" x14ac:dyDescent="0.3">
      <c r="A3907" s="2">
        <v>5.7647822797614698E-2</v>
      </c>
      <c r="B3907" t="s">
        <v>82540</v>
      </c>
    </row>
    <row r="3908" spans="1:2" x14ac:dyDescent="0.3">
      <c r="A3908" s="2">
        <v>0.96990093891071805</v>
      </c>
      <c r="B3908" t="s">
        <v>82539</v>
      </c>
    </row>
    <row r="3909" spans="1:2" x14ac:dyDescent="0.3">
      <c r="A3909" s="2">
        <v>0.27763671199214501</v>
      </c>
      <c r="B3909" t="s">
        <v>82538</v>
      </c>
    </row>
    <row r="3910" spans="1:2" x14ac:dyDescent="0.3">
      <c r="A3910" s="2">
        <v>0.340932831561085</v>
      </c>
      <c r="B3910" t="s">
        <v>82537</v>
      </c>
    </row>
    <row r="3911" spans="1:2" x14ac:dyDescent="0.3">
      <c r="A3911" s="2">
        <v>8.7399999999999995E-3</v>
      </c>
      <c r="B3911" t="s">
        <v>82536</v>
      </c>
    </row>
    <row r="3912" spans="1:2" x14ac:dyDescent="0.3">
      <c r="A3912" s="2">
        <v>1.06021343775433</v>
      </c>
      <c r="B3912" t="s">
        <v>82535</v>
      </c>
    </row>
    <row r="3913" spans="1:2" x14ac:dyDescent="0.3">
      <c r="A3913" s="2">
        <v>2.33142</v>
      </c>
      <c r="B3913" t="s">
        <v>82534</v>
      </c>
    </row>
    <row r="3914" spans="1:2" x14ac:dyDescent="0.3">
      <c r="A3914" s="2">
        <v>0.43019000000000002</v>
      </c>
      <c r="B3914" t="s">
        <v>82533</v>
      </c>
    </row>
    <row r="3915" spans="1:2" x14ac:dyDescent="0.3">
      <c r="A3915" s="2">
        <v>0.155173190351624</v>
      </c>
      <c r="B3915" t="s">
        <v>82532</v>
      </c>
    </row>
    <row r="3916" spans="1:2" x14ac:dyDescent="0.3">
      <c r="A3916" s="2">
        <v>0.21107474207079499</v>
      </c>
      <c r="B3916" t="s">
        <v>82531</v>
      </c>
    </row>
    <row r="3917" spans="1:2" x14ac:dyDescent="0.3">
      <c r="A3917" s="2">
        <v>0.26171859110922002</v>
      </c>
      <c r="B3917" t="s">
        <v>82530</v>
      </c>
    </row>
    <row r="3918" spans="1:2" x14ac:dyDescent="0.3">
      <c r="A3918" s="2">
        <v>0.52725148999774296</v>
      </c>
      <c r="B3918" t="s">
        <v>82529</v>
      </c>
    </row>
    <row r="3919" spans="1:2" x14ac:dyDescent="0.3">
      <c r="A3919" s="2">
        <v>0.81014696496580396</v>
      </c>
      <c r="B3919" t="s">
        <v>82528</v>
      </c>
    </row>
    <row r="3920" spans="1:2" x14ac:dyDescent="0.3">
      <c r="A3920" s="2">
        <v>0.47366999999999998</v>
      </c>
      <c r="B3920" t="s">
        <v>82527</v>
      </c>
    </row>
    <row r="3921" spans="1:2" x14ac:dyDescent="0.3">
      <c r="A3921" s="2">
        <v>1.6174029299433901</v>
      </c>
      <c r="B3921" t="s">
        <v>82526</v>
      </c>
    </row>
    <row r="3922" spans="1:2" x14ac:dyDescent="0.3">
      <c r="A3922" s="2">
        <v>1.93921058067886</v>
      </c>
      <c r="B3922" t="s">
        <v>82525</v>
      </c>
    </row>
    <row r="3923" spans="1:2" x14ac:dyDescent="0.3">
      <c r="A3923" s="2">
        <v>4.4000169862085298E-2</v>
      </c>
      <c r="B3923" t="s">
        <v>82524</v>
      </c>
    </row>
    <row r="3924" spans="1:2" x14ac:dyDescent="0.3">
      <c r="A3924" s="2">
        <v>47.629603397858503</v>
      </c>
      <c r="B3924" t="s">
        <v>82523</v>
      </c>
    </row>
    <row r="3925" spans="1:2" x14ac:dyDescent="0.3">
      <c r="A3925" s="2">
        <v>0.47595327047003699</v>
      </c>
      <c r="B3925" t="s">
        <v>82522</v>
      </c>
    </row>
    <row r="3926" spans="1:2" x14ac:dyDescent="0.3">
      <c r="A3926" s="2">
        <v>7.7564071748930097E-2</v>
      </c>
      <c r="B3926" t="s">
        <v>82521</v>
      </c>
    </row>
    <row r="3927" spans="1:2" x14ac:dyDescent="0.3">
      <c r="A3927" s="2">
        <v>1.2143476909940001</v>
      </c>
      <c r="B3927" t="s">
        <v>82520</v>
      </c>
    </row>
    <row r="3928" spans="1:2" x14ac:dyDescent="0.3">
      <c r="A3928" s="2">
        <v>2.2318393285371898</v>
      </c>
      <c r="B3928" t="s">
        <v>82519</v>
      </c>
    </row>
    <row r="3929" spans="1:2" x14ac:dyDescent="0.3">
      <c r="A3929" s="2">
        <v>1.4178103743930399</v>
      </c>
      <c r="B3929" t="s">
        <v>82518</v>
      </c>
    </row>
    <row r="3930" spans="1:2" x14ac:dyDescent="0.3">
      <c r="A3930" s="2">
        <v>2.87332859450945E-3</v>
      </c>
      <c r="B3930" t="s">
        <v>82517</v>
      </c>
    </row>
    <row r="3931" spans="1:2" x14ac:dyDescent="0.3">
      <c r="A3931" s="2">
        <v>1.5508973020686001</v>
      </c>
      <c r="B3931" t="s">
        <v>82516</v>
      </c>
    </row>
    <row r="3932" spans="1:2" x14ac:dyDescent="0.3">
      <c r="A3932" s="2">
        <v>0.189904005222188</v>
      </c>
      <c r="B3932" t="s">
        <v>82515</v>
      </c>
    </row>
    <row r="3933" spans="1:2" x14ac:dyDescent="0.3">
      <c r="A3933" s="2">
        <v>10.56743</v>
      </c>
      <c r="B3933" t="s">
        <v>82514</v>
      </c>
    </row>
    <row r="3934" spans="1:2" x14ac:dyDescent="0.3">
      <c r="A3934" s="2">
        <v>12.5175503628779</v>
      </c>
      <c r="B3934" t="s">
        <v>82513</v>
      </c>
    </row>
    <row r="3935" spans="1:2" x14ac:dyDescent="0.3">
      <c r="A3935" s="2">
        <v>7.3404199999999999</v>
      </c>
      <c r="B3935" t="s">
        <v>82512</v>
      </c>
    </row>
    <row r="3936" spans="1:2" x14ac:dyDescent="0.3">
      <c r="A3936" s="2">
        <v>0.69264000000000003</v>
      </c>
      <c r="B3936" t="s">
        <v>82511</v>
      </c>
    </row>
    <row r="3937" spans="1:2" x14ac:dyDescent="0.3">
      <c r="A3937" s="2">
        <v>0.20099683230549301</v>
      </c>
      <c r="B3937" t="s">
        <v>82510</v>
      </c>
    </row>
    <row r="3938" spans="1:2" x14ac:dyDescent="0.3">
      <c r="A3938" s="2">
        <v>3.4763317321806902E-2</v>
      </c>
      <c r="B3938" t="s">
        <v>82509</v>
      </c>
    </row>
    <row r="3939" spans="1:2" x14ac:dyDescent="0.3">
      <c r="A3939" s="2">
        <v>5.9347118780332102E-2</v>
      </c>
      <c r="B3939" t="s">
        <v>82508</v>
      </c>
    </row>
    <row r="3940" spans="1:2" x14ac:dyDescent="0.3">
      <c r="A3940" s="2">
        <v>2.3037952686025399E-3</v>
      </c>
      <c r="B3940" t="s">
        <v>82507</v>
      </c>
    </row>
    <row r="3941" spans="1:2" x14ac:dyDescent="0.3">
      <c r="A3941" s="2">
        <v>1.27228079821368E-3</v>
      </c>
      <c r="B3941" t="s">
        <v>82506</v>
      </c>
    </row>
    <row r="3942" spans="1:2" x14ac:dyDescent="0.3">
      <c r="A3942" s="2">
        <v>1.8206658911373501E-3</v>
      </c>
      <c r="B3942" t="s">
        <v>82505</v>
      </c>
    </row>
    <row r="3943" spans="1:2" x14ac:dyDescent="0.3">
      <c r="A3943" s="2">
        <v>4.1791254570379697E-3</v>
      </c>
      <c r="B3943" t="s">
        <v>82504</v>
      </c>
    </row>
    <row r="3944" spans="1:2" x14ac:dyDescent="0.3">
      <c r="A3944" s="2">
        <v>5.6585049443700901E-2</v>
      </c>
      <c r="B3944" t="s">
        <v>82503</v>
      </c>
    </row>
    <row r="3945" spans="1:2" x14ac:dyDescent="0.3">
      <c r="A3945" s="2">
        <v>320.21577558581498</v>
      </c>
      <c r="B3945" t="s">
        <v>82502</v>
      </c>
    </row>
    <row r="3946" spans="1:2" x14ac:dyDescent="0.3">
      <c r="A3946" s="2">
        <v>327.67579123896098</v>
      </c>
      <c r="B3946" t="s">
        <v>82501</v>
      </c>
    </row>
    <row r="3947" spans="1:2" x14ac:dyDescent="0.3">
      <c r="A3947" s="2">
        <v>298.21278580939099</v>
      </c>
      <c r="B3947" t="s">
        <v>82500</v>
      </c>
    </row>
    <row r="3948" spans="1:2" x14ac:dyDescent="0.3">
      <c r="A3948" s="2">
        <v>398.93678654825499</v>
      </c>
      <c r="B3948" t="s">
        <v>82499</v>
      </c>
    </row>
    <row r="3949" spans="1:2" x14ac:dyDescent="0.3">
      <c r="A3949" s="2">
        <v>367.00743756469501</v>
      </c>
      <c r="B3949" t="s">
        <v>82498</v>
      </c>
    </row>
    <row r="3950" spans="1:2" x14ac:dyDescent="0.3">
      <c r="A3950" s="2">
        <v>335.07727191108398</v>
      </c>
      <c r="B3950" t="s">
        <v>82497</v>
      </c>
    </row>
    <row r="3951" spans="1:2" x14ac:dyDescent="0.3">
      <c r="A3951" s="2">
        <v>314.38530282914797</v>
      </c>
      <c r="B3951" t="s">
        <v>82496</v>
      </c>
    </row>
    <row r="3952" spans="1:2" x14ac:dyDescent="0.3">
      <c r="A3952" s="2">
        <v>5.9212320017193498</v>
      </c>
      <c r="B3952" t="s">
        <v>82495</v>
      </c>
    </row>
    <row r="3953" spans="1:2" x14ac:dyDescent="0.3">
      <c r="A3953" s="2">
        <v>1.7418353957399E-3</v>
      </c>
      <c r="B3953" t="s">
        <v>82494</v>
      </c>
    </row>
    <row r="3954" spans="1:2" x14ac:dyDescent="0.3">
      <c r="A3954" s="2">
        <v>0.32834999999999998</v>
      </c>
      <c r="B3954" t="s">
        <v>82493</v>
      </c>
    </row>
    <row r="3955" spans="1:2" x14ac:dyDescent="0.3">
      <c r="A3955" s="2">
        <v>4.6600000000000001E-3</v>
      </c>
      <c r="B3955" t="s">
        <v>82492</v>
      </c>
    </row>
    <row r="3956" spans="1:2" x14ac:dyDescent="0.3">
      <c r="A3956" s="2">
        <v>2.7191077121282402E-3</v>
      </c>
      <c r="B3956" t="s">
        <v>82491</v>
      </c>
    </row>
    <row r="3957" spans="1:2" x14ac:dyDescent="0.3">
      <c r="A3957" s="2">
        <v>5.4399999999999997E-2</v>
      </c>
      <c r="B3957" t="s">
        <v>82490</v>
      </c>
    </row>
    <row r="3958" spans="1:2" x14ac:dyDescent="0.3">
      <c r="A3958" s="2">
        <v>4.0680000000000001E-2</v>
      </c>
      <c r="B3958" t="s">
        <v>82489</v>
      </c>
    </row>
    <row r="3959" spans="1:2" x14ac:dyDescent="0.3">
      <c r="A3959" s="2">
        <v>1.79236893530147E-2</v>
      </c>
      <c r="B3959" t="s">
        <v>82488</v>
      </c>
    </row>
    <row r="3960" spans="1:2" x14ac:dyDescent="0.3">
      <c r="A3960" s="2">
        <v>5.6875070982123702E-3</v>
      </c>
      <c r="B3960" t="s">
        <v>82487</v>
      </c>
    </row>
    <row r="3961" spans="1:2" x14ac:dyDescent="0.3">
      <c r="A3961" s="2">
        <v>1.9817816666645699E-2</v>
      </c>
      <c r="B3961" t="s">
        <v>82486</v>
      </c>
    </row>
    <row r="3962" spans="1:2" x14ac:dyDescent="0.3">
      <c r="A3962" s="2">
        <v>5.7798224779295098E-3</v>
      </c>
      <c r="B3962" t="s">
        <v>82485</v>
      </c>
    </row>
    <row r="3963" spans="1:2" x14ac:dyDescent="0.3">
      <c r="A3963" s="2">
        <v>5.15489365921264E-3</v>
      </c>
      <c r="B3963" t="s">
        <v>82484</v>
      </c>
    </row>
    <row r="3964" spans="1:2" x14ac:dyDescent="0.3">
      <c r="A3964" s="2">
        <v>1.3969810418807301E-2</v>
      </c>
      <c r="B3964" t="s">
        <v>82483</v>
      </c>
    </row>
    <row r="3965" spans="1:2" x14ac:dyDescent="0.3">
      <c r="A3965" s="2">
        <v>0.39678520126356598</v>
      </c>
      <c r="B3965" t="s">
        <v>82482</v>
      </c>
    </row>
    <row r="3966" spans="1:2" x14ac:dyDescent="0.3">
      <c r="A3966" s="2">
        <v>1.69680456349468</v>
      </c>
      <c r="B3966" t="s">
        <v>82481</v>
      </c>
    </row>
    <row r="3967" spans="1:2" x14ac:dyDescent="0.3">
      <c r="A3967" s="2">
        <v>3.3086366356537202E-2</v>
      </c>
      <c r="B3967" t="s">
        <v>82480</v>
      </c>
    </row>
    <row r="3968" spans="1:2" x14ac:dyDescent="0.3">
      <c r="A3968" s="2">
        <v>0.159965839302593</v>
      </c>
      <c r="B3968" t="s">
        <v>82479</v>
      </c>
    </row>
    <row r="3969" spans="1:2" x14ac:dyDescent="0.3">
      <c r="A3969" s="2">
        <v>0.15229940554288099</v>
      </c>
      <c r="B3969" t="s">
        <v>82478</v>
      </c>
    </row>
    <row r="3970" spans="1:2" x14ac:dyDescent="0.3">
      <c r="A3970" s="2">
        <v>4.5539999999999997E-2</v>
      </c>
      <c r="B3970" t="s">
        <v>82477</v>
      </c>
    </row>
    <row r="3971" spans="1:2" x14ac:dyDescent="0.3">
      <c r="A3971" s="2">
        <v>6.7948300000000001</v>
      </c>
      <c r="B3971" t="s">
        <v>82476</v>
      </c>
    </row>
    <row r="3972" spans="1:2" x14ac:dyDescent="0.3">
      <c r="A3972" s="2">
        <v>4.8665639400766896</v>
      </c>
      <c r="B3972" t="s">
        <v>82475</v>
      </c>
    </row>
    <row r="3973" spans="1:2" x14ac:dyDescent="0.3">
      <c r="A3973" s="2">
        <v>7.1225399999999999</v>
      </c>
      <c r="B3973" t="s">
        <v>82474</v>
      </c>
    </row>
    <row r="3974" spans="1:2" x14ac:dyDescent="0.3">
      <c r="A3974" s="2">
        <v>0.228495203961951</v>
      </c>
      <c r="B3974" t="s">
        <v>82473</v>
      </c>
    </row>
    <row r="3975" spans="1:2" x14ac:dyDescent="0.3">
      <c r="A3975" s="2">
        <v>0.36080000000000001</v>
      </c>
      <c r="B3975" t="s">
        <v>82472</v>
      </c>
    </row>
    <row r="3976" spans="1:2" x14ac:dyDescent="0.3">
      <c r="A3976" s="2">
        <v>100.11006</v>
      </c>
      <c r="B3976" t="s">
        <v>82471</v>
      </c>
    </row>
    <row r="3977" spans="1:2" x14ac:dyDescent="0.3">
      <c r="A3977" s="2">
        <v>2.1901000000000002</v>
      </c>
      <c r="B3977" t="s">
        <v>82470</v>
      </c>
    </row>
    <row r="3978" spans="1:2" x14ac:dyDescent="0.3">
      <c r="A3978" s="2">
        <v>5.9060329377653797</v>
      </c>
      <c r="B3978" t="s">
        <v>82469</v>
      </c>
    </row>
    <row r="3979" spans="1:2" x14ac:dyDescent="0.3">
      <c r="A3979" s="2">
        <v>8.7302931521232696E-2</v>
      </c>
      <c r="B3979" t="s">
        <v>82468</v>
      </c>
    </row>
    <row r="3980" spans="1:2" x14ac:dyDescent="0.3">
      <c r="A3980" s="2">
        <v>3.3717727465555298</v>
      </c>
      <c r="B3980" t="s">
        <v>82467</v>
      </c>
    </row>
    <row r="3981" spans="1:2" x14ac:dyDescent="0.3">
      <c r="A3981" s="2">
        <v>1.66147904296399E-3</v>
      </c>
      <c r="B3981" t="s">
        <v>82466</v>
      </c>
    </row>
    <row r="3982" spans="1:2" x14ac:dyDescent="0.3">
      <c r="A3982" s="2">
        <v>1.11718075442221E-2</v>
      </c>
      <c r="B3982" t="s">
        <v>82465</v>
      </c>
    </row>
    <row r="3983" spans="1:2" x14ac:dyDescent="0.3">
      <c r="A3983" s="2">
        <v>1.5158455411980101E-2</v>
      </c>
      <c r="B3983" t="s">
        <v>82464</v>
      </c>
    </row>
    <row r="3984" spans="1:2" x14ac:dyDescent="0.3">
      <c r="A3984" s="2">
        <v>6.0892902124398997E-2</v>
      </c>
      <c r="B3984" t="s">
        <v>82463</v>
      </c>
    </row>
    <row r="3985" spans="1:2" x14ac:dyDescent="0.3">
      <c r="A3985" s="2">
        <v>545.58350188456905</v>
      </c>
      <c r="B3985" t="s">
        <v>82462</v>
      </c>
    </row>
    <row r="3986" spans="1:2" x14ac:dyDescent="0.3">
      <c r="A3986" s="2">
        <v>1.1258900000000001</v>
      </c>
      <c r="B3986" t="s">
        <v>82461</v>
      </c>
    </row>
    <row r="3987" spans="1:2" x14ac:dyDescent="0.3">
      <c r="A3987" s="2">
        <v>6.9852180242292302E-3</v>
      </c>
      <c r="B3987" t="s">
        <v>82460</v>
      </c>
    </row>
    <row r="3988" spans="1:2" x14ac:dyDescent="0.3">
      <c r="A3988" s="2">
        <v>2.4010981676327101</v>
      </c>
      <c r="B3988" t="s">
        <v>82459</v>
      </c>
    </row>
    <row r="3989" spans="1:2" x14ac:dyDescent="0.3">
      <c r="A3989" s="2">
        <v>5.3002778423362103E-3</v>
      </c>
      <c r="B3989" t="s">
        <v>82458</v>
      </c>
    </row>
    <row r="3990" spans="1:2" x14ac:dyDescent="0.3">
      <c r="A3990" s="2">
        <v>1.7004914855352299E-2</v>
      </c>
      <c r="B3990" t="s">
        <v>82457</v>
      </c>
    </row>
    <row r="3991" spans="1:2" x14ac:dyDescent="0.3">
      <c r="A3991" s="2">
        <v>1.6938997882159801E-2</v>
      </c>
      <c r="B3991" t="s">
        <v>82456</v>
      </c>
    </row>
    <row r="3992" spans="1:2" x14ac:dyDescent="0.3">
      <c r="A3992" s="2">
        <v>2.0348231025219599E-2</v>
      </c>
      <c r="B3992" t="s">
        <v>82455</v>
      </c>
    </row>
    <row r="3993" spans="1:2" x14ac:dyDescent="0.3">
      <c r="A3993" s="2">
        <v>4.4380000000000003E-2</v>
      </c>
      <c r="B3993" t="s">
        <v>82454</v>
      </c>
    </row>
    <row r="3994" spans="1:2" x14ac:dyDescent="0.3">
      <c r="A3994" s="2">
        <v>2.4894482164253599E-2</v>
      </c>
      <c r="B3994" t="s">
        <v>82453</v>
      </c>
    </row>
    <row r="3995" spans="1:2" x14ac:dyDescent="0.3">
      <c r="A3995" s="2">
        <v>0.40233000000000002</v>
      </c>
      <c r="B3995" t="s">
        <v>82452</v>
      </c>
    </row>
    <row r="3996" spans="1:2" x14ac:dyDescent="0.3">
      <c r="A3996" s="2">
        <v>3.8767800000000001</v>
      </c>
      <c r="B3996" t="s">
        <v>82451</v>
      </c>
    </row>
    <row r="3997" spans="1:2" x14ac:dyDescent="0.3">
      <c r="A3997" s="2">
        <v>5.07007164859329E-3</v>
      </c>
      <c r="B3997" t="s">
        <v>82450</v>
      </c>
    </row>
    <row r="3998" spans="1:2" x14ac:dyDescent="0.3">
      <c r="A3998" s="2">
        <v>0.460681720426317</v>
      </c>
      <c r="B3998" t="s">
        <v>82449</v>
      </c>
    </row>
    <row r="3999" spans="1:2" x14ac:dyDescent="0.3">
      <c r="A3999" s="2">
        <v>0.18155374884842601</v>
      </c>
      <c r="B3999" t="s">
        <v>82448</v>
      </c>
    </row>
    <row r="4000" spans="1:2" x14ac:dyDescent="0.3">
      <c r="A4000" s="2">
        <v>0.94145275618715196</v>
      </c>
      <c r="B4000" t="s">
        <v>82447</v>
      </c>
    </row>
    <row r="4001" spans="1:2" x14ac:dyDescent="0.3">
      <c r="A4001" s="2">
        <v>5.9035285876204405E-4</v>
      </c>
      <c r="B4001" t="s">
        <v>82446</v>
      </c>
    </row>
    <row r="4002" spans="1:2" x14ac:dyDescent="0.3">
      <c r="A4002" s="2">
        <v>1.8967197569379101E-2</v>
      </c>
      <c r="B4002" t="s">
        <v>82445</v>
      </c>
    </row>
    <row r="4003" spans="1:2" x14ac:dyDescent="0.3">
      <c r="A4003" s="2">
        <v>29.607711476677501</v>
      </c>
      <c r="B4003" t="s">
        <v>82444</v>
      </c>
    </row>
    <row r="4004" spans="1:2" x14ac:dyDescent="0.3">
      <c r="A4004" s="2">
        <v>60.162449703242501</v>
      </c>
      <c r="B4004" t="s">
        <v>82443</v>
      </c>
    </row>
    <row r="4005" spans="1:2" x14ac:dyDescent="0.3">
      <c r="A4005" s="2">
        <v>30.7562824228526</v>
      </c>
      <c r="B4005" t="s">
        <v>82442</v>
      </c>
    </row>
    <row r="4006" spans="1:2" x14ac:dyDescent="0.3">
      <c r="A4006" s="2">
        <v>31.56832</v>
      </c>
      <c r="B4006" t="s">
        <v>82441</v>
      </c>
    </row>
    <row r="4007" spans="1:2" x14ac:dyDescent="0.3">
      <c r="A4007" s="2">
        <v>6.9858549335234305E-2</v>
      </c>
      <c r="B4007" t="s">
        <v>82440</v>
      </c>
    </row>
    <row r="4008" spans="1:2" x14ac:dyDescent="0.3">
      <c r="A4008" s="2">
        <v>3.1534200000000001</v>
      </c>
      <c r="B4008" t="s">
        <v>82439</v>
      </c>
    </row>
    <row r="4009" spans="1:2" x14ac:dyDescent="0.3">
      <c r="A4009" s="2">
        <v>3.7074199999999999</v>
      </c>
      <c r="B4009" t="s">
        <v>82438</v>
      </c>
    </row>
    <row r="4010" spans="1:2" x14ac:dyDescent="0.3">
      <c r="A4010" s="2">
        <v>3.5223320392016801</v>
      </c>
      <c r="B4010" t="s">
        <v>82437</v>
      </c>
    </row>
    <row r="4011" spans="1:2" x14ac:dyDescent="0.3">
      <c r="A4011" s="2">
        <v>2.7403200000000001</v>
      </c>
      <c r="B4011" t="s">
        <v>82436</v>
      </c>
    </row>
    <row r="4012" spans="1:2" x14ac:dyDescent="0.3">
      <c r="A4012" s="2">
        <v>4.26128805968722</v>
      </c>
      <c r="B4012" t="s">
        <v>82435</v>
      </c>
    </row>
    <row r="4013" spans="1:2" x14ac:dyDescent="0.3">
      <c r="A4013" s="2">
        <v>1.8103340010069799</v>
      </c>
      <c r="B4013" t="s">
        <v>82434</v>
      </c>
    </row>
    <row r="4014" spans="1:2" x14ac:dyDescent="0.3">
      <c r="A4014" s="2">
        <v>0.15361304271679899</v>
      </c>
      <c r="B4014" t="s">
        <v>82433</v>
      </c>
    </row>
    <row r="4015" spans="1:2" x14ac:dyDescent="0.3">
      <c r="A4015" s="2">
        <v>81.390612938631506</v>
      </c>
      <c r="B4015" t="s">
        <v>82432</v>
      </c>
    </row>
    <row r="4016" spans="1:2" x14ac:dyDescent="0.3">
      <c r="A4016" s="2">
        <v>0.91463082477821001</v>
      </c>
      <c r="B4016" t="s">
        <v>82431</v>
      </c>
    </row>
    <row r="4017" spans="1:2" x14ac:dyDescent="0.3">
      <c r="A4017" s="2">
        <v>42.885264935933101</v>
      </c>
      <c r="B4017" t="s">
        <v>82430</v>
      </c>
    </row>
    <row r="4018" spans="1:2" x14ac:dyDescent="0.3">
      <c r="A4018" s="2">
        <v>38.106546397468797</v>
      </c>
      <c r="B4018" t="s">
        <v>82429</v>
      </c>
    </row>
    <row r="4019" spans="1:2" x14ac:dyDescent="0.3">
      <c r="A4019" s="2">
        <v>33.327888971063203</v>
      </c>
      <c r="B4019" t="s">
        <v>82428</v>
      </c>
    </row>
    <row r="4020" spans="1:2" x14ac:dyDescent="0.3">
      <c r="A4020" s="2">
        <v>545.90022999999997</v>
      </c>
      <c r="B4020" t="s">
        <v>82427</v>
      </c>
    </row>
    <row r="4021" spans="1:2" x14ac:dyDescent="0.3">
      <c r="A4021" s="2">
        <v>3.0592707185256702E-3</v>
      </c>
      <c r="B4021" t="s">
        <v>82426</v>
      </c>
    </row>
    <row r="4022" spans="1:2" x14ac:dyDescent="0.3">
      <c r="A4022" s="2">
        <v>8.5189416860206109</v>
      </c>
      <c r="B4022" t="s">
        <v>82425</v>
      </c>
    </row>
    <row r="4023" spans="1:2" x14ac:dyDescent="0.3">
      <c r="A4023" s="2">
        <v>13.952121595597299</v>
      </c>
      <c r="B4023" t="s">
        <v>82424</v>
      </c>
    </row>
    <row r="4024" spans="1:2" x14ac:dyDescent="0.3">
      <c r="A4024" s="2">
        <v>63.373390271548701</v>
      </c>
      <c r="B4024" t="s">
        <v>82423</v>
      </c>
    </row>
    <row r="4025" spans="1:2" x14ac:dyDescent="0.3">
      <c r="A4025" s="2">
        <v>85.272013243262904</v>
      </c>
      <c r="B4025" t="s">
        <v>82422</v>
      </c>
    </row>
    <row r="4026" spans="1:2" x14ac:dyDescent="0.3">
      <c r="A4026" s="2">
        <v>139.146352315326</v>
      </c>
      <c r="B4026" t="s">
        <v>82421</v>
      </c>
    </row>
    <row r="4027" spans="1:2" x14ac:dyDescent="0.3">
      <c r="A4027" s="2">
        <v>11.5922720034352</v>
      </c>
      <c r="B4027" t="s">
        <v>82420</v>
      </c>
    </row>
    <row r="4028" spans="1:2" x14ac:dyDescent="0.3">
      <c r="A4028" s="2">
        <v>62.293328133208597</v>
      </c>
      <c r="B4028" t="s">
        <v>82419</v>
      </c>
    </row>
    <row r="4029" spans="1:2" x14ac:dyDescent="0.3">
      <c r="A4029" s="2">
        <v>0.53358563979698104</v>
      </c>
      <c r="B4029" t="s">
        <v>82418</v>
      </c>
    </row>
    <row r="4030" spans="1:2" x14ac:dyDescent="0.3">
      <c r="A4030" s="2">
        <v>4.6263899999999998</v>
      </c>
      <c r="B4030" t="s">
        <v>82417</v>
      </c>
    </row>
    <row r="4031" spans="1:2" x14ac:dyDescent="0.3">
      <c r="A4031" s="2">
        <v>33.850635574805899</v>
      </c>
      <c r="B4031" t="s">
        <v>82416</v>
      </c>
    </row>
    <row r="4032" spans="1:2" x14ac:dyDescent="0.3">
      <c r="A4032" s="2">
        <v>33.876430809536402</v>
      </c>
      <c r="B4032" t="s">
        <v>82415</v>
      </c>
    </row>
    <row r="4033" spans="1:2" x14ac:dyDescent="0.3">
      <c r="A4033" s="2">
        <v>31.671691069496301</v>
      </c>
      <c r="B4033" t="s">
        <v>82414</v>
      </c>
    </row>
    <row r="4034" spans="1:2" x14ac:dyDescent="0.3">
      <c r="A4034" s="2">
        <v>30.569290643447001</v>
      </c>
      <c r="B4034" t="s">
        <v>82413</v>
      </c>
    </row>
    <row r="4035" spans="1:2" x14ac:dyDescent="0.3">
      <c r="A4035" s="2">
        <v>8.40563711224665E-2</v>
      </c>
      <c r="B4035" t="s">
        <v>82412</v>
      </c>
    </row>
    <row r="4036" spans="1:2" x14ac:dyDescent="0.3">
      <c r="A4036" s="2">
        <v>0.50205641334173901</v>
      </c>
      <c r="B4036" t="s">
        <v>82411</v>
      </c>
    </row>
    <row r="4037" spans="1:2" x14ac:dyDescent="0.3">
      <c r="A4037" s="2">
        <v>9.2540725585398906</v>
      </c>
      <c r="B4037" t="s">
        <v>82410</v>
      </c>
    </row>
    <row r="4038" spans="1:2" x14ac:dyDescent="0.3">
      <c r="A4038" s="2">
        <v>0.96673511174896698</v>
      </c>
      <c r="B4038" t="s">
        <v>82409</v>
      </c>
    </row>
    <row r="4039" spans="1:2" x14ac:dyDescent="0.3">
      <c r="A4039" s="2">
        <v>1.34646</v>
      </c>
      <c r="B4039" t="s">
        <v>82408</v>
      </c>
    </row>
    <row r="4040" spans="1:2" x14ac:dyDescent="0.3">
      <c r="A4040" s="2">
        <v>0.20307</v>
      </c>
      <c r="B4040" t="s">
        <v>82407</v>
      </c>
    </row>
    <row r="4041" spans="1:2" x14ac:dyDescent="0.3">
      <c r="A4041" s="2">
        <v>3.9342568317793699E-3</v>
      </c>
      <c r="B4041" t="s">
        <v>82406</v>
      </c>
    </row>
    <row r="4042" spans="1:2" x14ac:dyDescent="0.3">
      <c r="A4042" s="2">
        <v>1.01493352510199</v>
      </c>
      <c r="B4042" t="s">
        <v>82405</v>
      </c>
    </row>
    <row r="4043" spans="1:2" x14ac:dyDescent="0.3">
      <c r="A4043" s="2">
        <v>2.3272211717411699E-3</v>
      </c>
      <c r="B4043" t="s">
        <v>82404</v>
      </c>
    </row>
    <row r="4044" spans="1:2" x14ac:dyDescent="0.3">
      <c r="A4044" s="2">
        <v>0.53615151880515199</v>
      </c>
      <c r="B4044" t="s">
        <v>82403</v>
      </c>
    </row>
    <row r="4045" spans="1:2" x14ac:dyDescent="0.3">
      <c r="A4045" s="2">
        <v>2.5117163443327699E-2</v>
      </c>
      <c r="B4045" t="s">
        <v>82402</v>
      </c>
    </row>
    <row r="4046" spans="1:2" x14ac:dyDescent="0.3">
      <c r="A4046" s="2">
        <v>0.22321373699126601</v>
      </c>
      <c r="B4046" t="s">
        <v>82401</v>
      </c>
    </row>
    <row r="4047" spans="1:2" x14ac:dyDescent="0.3">
      <c r="A4047" s="2">
        <v>2.89778841558113E-2</v>
      </c>
      <c r="B4047" t="s">
        <v>82400</v>
      </c>
    </row>
    <row r="4048" spans="1:2" x14ac:dyDescent="0.3">
      <c r="A4048" s="2">
        <v>0.96679333497933595</v>
      </c>
      <c r="B4048" t="s">
        <v>82399</v>
      </c>
    </row>
    <row r="4049" spans="1:2" x14ac:dyDescent="0.3">
      <c r="A4049" s="2">
        <v>2.4416233180212701</v>
      </c>
      <c r="B4049" t="s">
        <v>82398</v>
      </c>
    </row>
    <row r="4050" spans="1:2" x14ac:dyDescent="0.3">
      <c r="A4050" s="2">
        <v>5.7786076086555E-3</v>
      </c>
      <c r="B4050" t="s">
        <v>82397</v>
      </c>
    </row>
    <row r="4051" spans="1:2" x14ac:dyDescent="0.3">
      <c r="A4051" s="2">
        <v>1.0186595874328401E-3</v>
      </c>
      <c r="B4051" t="s">
        <v>82396</v>
      </c>
    </row>
    <row r="4052" spans="1:2" x14ac:dyDescent="0.3">
      <c r="A4052" s="2">
        <v>3.0962885352274002E-3</v>
      </c>
      <c r="B4052" t="s">
        <v>82395</v>
      </c>
    </row>
    <row r="4053" spans="1:2" x14ac:dyDescent="0.3">
      <c r="A4053" s="2">
        <v>2.7092334555866801E-3</v>
      </c>
      <c r="B4053" t="s">
        <v>82394</v>
      </c>
    </row>
    <row r="4054" spans="1:2" x14ac:dyDescent="0.3">
      <c r="A4054" s="2">
        <v>2.1929776135594901E-3</v>
      </c>
      <c r="B4054" t="s">
        <v>82393</v>
      </c>
    </row>
    <row r="4055" spans="1:2" x14ac:dyDescent="0.3">
      <c r="A4055" s="2">
        <v>0.23933209959462501</v>
      </c>
      <c r="B4055" t="s">
        <v>82392</v>
      </c>
    </row>
    <row r="4056" spans="1:2" x14ac:dyDescent="0.3">
      <c r="A4056" s="2">
        <v>1.13434073748177</v>
      </c>
      <c r="B4056" t="s">
        <v>82391</v>
      </c>
    </row>
    <row r="4057" spans="1:2" x14ac:dyDescent="0.3">
      <c r="A4057" s="2">
        <v>5.9521910725463499E-3</v>
      </c>
      <c r="B4057" t="s">
        <v>82390</v>
      </c>
    </row>
    <row r="4058" spans="1:2" x14ac:dyDescent="0.3">
      <c r="A4058" s="2">
        <v>1.043E-2</v>
      </c>
      <c r="B4058" t="s">
        <v>82389</v>
      </c>
    </row>
    <row r="4059" spans="1:2" x14ac:dyDescent="0.3">
      <c r="A4059" s="2">
        <v>2.8358530337174002</v>
      </c>
      <c r="B4059" t="s">
        <v>82388</v>
      </c>
    </row>
    <row r="4060" spans="1:2" x14ac:dyDescent="0.3">
      <c r="A4060" s="2">
        <v>7.5169958636168599E-2</v>
      </c>
      <c r="B4060" t="s">
        <v>82387</v>
      </c>
    </row>
    <row r="4061" spans="1:2" x14ac:dyDescent="0.3">
      <c r="A4061" s="2">
        <v>1.79605770245183E-3</v>
      </c>
      <c r="B4061" t="s">
        <v>82386</v>
      </c>
    </row>
    <row r="4062" spans="1:2" x14ac:dyDescent="0.3">
      <c r="A4062" s="2">
        <v>4.2599999999999999E-3</v>
      </c>
      <c r="B4062" t="s">
        <v>82385</v>
      </c>
    </row>
    <row r="4063" spans="1:2" x14ac:dyDescent="0.3">
      <c r="A4063" s="2">
        <v>0.176746382594621</v>
      </c>
      <c r="B4063" t="s">
        <v>82384</v>
      </c>
    </row>
    <row r="4064" spans="1:2" x14ac:dyDescent="0.3">
      <c r="A4064" s="2">
        <v>0.596608753038814</v>
      </c>
      <c r="B4064" t="s">
        <v>82383</v>
      </c>
    </row>
    <row r="4065" spans="1:2" x14ac:dyDescent="0.3">
      <c r="A4065" s="2">
        <v>2.47E-3</v>
      </c>
      <c r="B4065" t="s">
        <v>82382</v>
      </c>
    </row>
    <row r="4066" spans="1:2" x14ac:dyDescent="0.3">
      <c r="A4066" s="2">
        <v>106.217588141653</v>
      </c>
      <c r="B4066" t="s">
        <v>82381</v>
      </c>
    </row>
    <row r="4067" spans="1:2" x14ac:dyDescent="0.3">
      <c r="A4067" s="2">
        <v>3.8244899999999999</v>
      </c>
      <c r="B4067" t="s">
        <v>82380</v>
      </c>
    </row>
    <row r="4068" spans="1:2" x14ac:dyDescent="0.3">
      <c r="A4068" s="2">
        <v>0.33290999999999998</v>
      </c>
      <c r="B4068" t="s">
        <v>82379</v>
      </c>
    </row>
    <row r="4069" spans="1:2" x14ac:dyDescent="0.3">
      <c r="A4069" s="2">
        <v>495.89329801985502</v>
      </c>
      <c r="B4069" t="s">
        <v>82378</v>
      </c>
    </row>
    <row r="4070" spans="1:2" x14ac:dyDescent="0.3">
      <c r="A4070" s="2">
        <v>5.8450600000000001</v>
      </c>
      <c r="B4070" t="s">
        <v>82377</v>
      </c>
    </row>
    <row r="4071" spans="1:2" x14ac:dyDescent="0.3">
      <c r="A4071" s="2">
        <v>35.010306544362102</v>
      </c>
      <c r="B4071" t="s">
        <v>82376</v>
      </c>
    </row>
    <row r="4072" spans="1:2" x14ac:dyDescent="0.3">
      <c r="A4072" s="2">
        <v>262.06771342611802</v>
      </c>
      <c r="B4072" t="s">
        <v>82375</v>
      </c>
    </row>
    <row r="4073" spans="1:2" x14ac:dyDescent="0.3">
      <c r="A4073" s="2">
        <v>1.10836</v>
      </c>
      <c r="B4073" t="s">
        <v>82374</v>
      </c>
    </row>
    <row r="4074" spans="1:2" x14ac:dyDescent="0.3">
      <c r="A4074" s="2">
        <v>4.0000000000000002E-4</v>
      </c>
      <c r="B4074" t="s">
        <v>82373</v>
      </c>
    </row>
    <row r="4075" spans="1:2" x14ac:dyDescent="0.3">
      <c r="A4075" s="2">
        <v>5.1248308017871898E-2</v>
      </c>
      <c r="B4075" t="s">
        <v>82372</v>
      </c>
    </row>
    <row r="4076" spans="1:2" x14ac:dyDescent="0.3">
      <c r="A4076" s="2">
        <v>2.0957690326619201E-2</v>
      </c>
      <c r="B4076" t="s">
        <v>82371</v>
      </c>
    </row>
    <row r="4077" spans="1:2" x14ac:dyDescent="0.3">
      <c r="A4077" s="2">
        <v>6.1429999999999998E-2</v>
      </c>
      <c r="B4077" t="s">
        <v>82370</v>
      </c>
    </row>
    <row r="4078" spans="1:2" x14ac:dyDescent="0.3">
      <c r="A4078" s="2">
        <v>25.155902598296802</v>
      </c>
      <c r="B4078" t="s">
        <v>82369</v>
      </c>
    </row>
    <row r="4079" spans="1:2" x14ac:dyDescent="0.3">
      <c r="A4079" s="2">
        <v>1.6188501399985001E-2</v>
      </c>
      <c r="B4079" t="s">
        <v>82368</v>
      </c>
    </row>
    <row r="4080" spans="1:2" x14ac:dyDescent="0.3">
      <c r="A4080" s="2">
        <v>1.27728554700885</v>
      </c>
      <c r="B4080" t="s">
        <v>82367</v>
      </c>
    </row>
    <row r="4081" spans="1:2" x14ac:dyDescent="0.3">
      <c r="A4081" s="2">
        <v>3.3817599999999999</v>
      </c>
      <c r="B4081" t="s">
        <v>82366</v>
      </c>
    </row>
    <row r="4082" spans="1:2" x14ac:dyDescent="0.3">
      <c r="A4082" s="2">
        <v>0.43380000000000002</v>
      </c>
      <c r="B4082" t="s">
        <v>82365</v>
      </c>
    </row>
    <row r="4083" spans="1:2" x14ac:dyDescent="0.3">
      <c r="A4083" s="2">
        <v>14.1520851882856</v>
      </c>
      <c r="B4083" t="s">
        <v>82364</v>
      </c>
    </row>
    <row r="4084" spans="1:2" x14ac:dyDescent="0.3">
      <c r="A4084" s="2">
        <v>1.7840000000000002E-2</v>
      </c>
      <c r="B4084" t="s">
        <v>82363</v>
      </c>
    </row>
    <row r="4085" spans="1:2" x14ac:dyDescent="0.3">
      <c r="A4085" s="2">
        <v>2.2259999999999999E-2</v>
      </c>
      <c r="B4085" t="s">
        <v>82362</v>
      </c>
    </row>
    <row r="4086" spans="1:2" x14ac:dyDescent="0.3">
      <c r="A4086" s="2">
        <v>0.12781212611241599</v>
      </c>
      <c r="B4086" t="s">
        <v>82361</v>
      </c>
    </row>
    <row r="4087" spans="1:2" x14ac:dyDescent="0.3">
      <c r="A4087" s="2">
        <v>0.24051641961199799</v>
      </c>
      <c r="B4087" t="s">
        <v>82360</v>
      </c>
    </row>
    <row r="4088" spans="1:2" x14ac:dyDescent="0.3">
      <c r="A4088" s="2">
        <v>0.38540000000000002</v>
      </c>
      <c r="B4088" t="s">
        <v>82359</v>
      </c>
    </row>
    <row r="4089" spans="1:2" x14ac:dyDescent="0.3">
      <c r="A4089" s="2">
        <v>2.5406597376980401E-2</v>
      </c>
      <c r="B4089" t="s">
        <v>82358</v>
      </c>
    </row>
    <row r="4090" spans="1:2" x14ac:dyDescent="0.3">
      <c r="A4090" s="2">
        <v>9.2448429896220596E-2</v>
      </c>
      <c r="B4090" t="s">
        <v>82357</v>
      </c>
    </row>
    <row r="4091" spans="1:2" x14ac:dyDescent="0.3">
      <c r="A4091" s="2">
        <v>4.5670991859611803E-3</v>
      </c>
      <c r="B4091" t="s">
        <v>82356</v>
      </c>
    </row>
    <row r="4092" spans="1:2" x14ac:dyDescent="0.3">
      <c r="A4092" s="2">
        <v>4.18847893116294E-3</v>
      </c>
      <c r="B4092" t="s">
        <v>82355</v>
      </c>
    </row>
    <row r="4093" spans="1:2" x14ac:dyDescent="0.3">
      <c r="A4093" s="2">
        <v>0.16670780789144601</v>
      </c>
      <c r="B4093" t="s">
        <v>82354</v>
      </c>
    </row>
    <row r="4094" spans="1:2" x14ac:dyDescent="0.3">
      <c r="A4094" s="2">
        <v>33.361170000000001</v>
      </c>
      <c r="B4094" t="s">
        <v>82353</v>
      </c>
    </row>
    <row r="4095" spans="1:2" x14ac:dyDescent="0.3">
      <c r="A4095" s="2">
        <v>0.82020000000000004</v>
      </c>
      <c r="B4095" t="s">
        <v>82352</v>
      </c>
    </row>
    <row r="4096" spans="1:2" x14ac:dyDescent="0.3">
      <c r="A4096" s="2">
        <v>0.78905788317185799</v>
      </c>
      <c r="B4096" t="s">
        <v>82351</v>
      </c>
    </row>
    <row r="4097" spans="1:2" x14ac:dyDescent="0.3">
      <c r="A4097" s="2">
        <v>1.0811095587726799E-2</v>
      </c>
      <c r="B4097" t="s">
        <v>82350</v>
      </c>
    </row>
    <row r="4098" spans="1:2" x14ac:dyDescent="0.3">
      <c r="A4098" s="2">
        <v>3.7423666950578999E-2</v>
      </c>
      <c r="B4098" t="s">
        <v>82349</v>
      </c>
    </row>
    <row r="4099" spans="1:2" x14ac:dyDescent="0.3">
      <c r="A4099" s="2">
        <v>8.3802365559131398E-2</v>
      </c>
      <c r="B4099" t="s">
        <v>82348</v>
      </c>
    </row>
    <row r="4100" spans="1:2" x14ac:dyDescent="0.3">
      <c r="A4100" s="2">
        <v>0.65247350234371304</v>
      </c>
      <c r="B4100" t="s">
        <v>82347</v>
      </c>
    </row>
    <row r="4101" spans="1:2" x14ac:dyDescent="0.3">
      <c r="A4101" s="2">
        <v>8.3364517387667707</v>
      </c>
      <c r="B4101" t="s">
        <v>82346</v>
      </c>
    </row>
    <row r="4102" spans="1:2" x14ac:dyDescent="0.3">
      <c r="A4102" s="2">
        <v>0.12289</v>
      </c>
      <c r="B4102" t="s">
        <v>82345</v>
      </c>
    </row>
    <row r="4103" spans="1:2" x14ac:dyDescent="0.3">
      <c r="A4103" s="2">
        <v>52.716423676520598</v>
      </c>
      <c r="B4103" t="s">
        <v>82344</v>
      </c>
    </row>
    <row r="4104" spans="1:2" x14ac:dyDescent="0.3">
      <c r="A4104" s="2">
        <v>0.51058000000000003</v>
      </c>
      <c r="B4104" t="s">
        <v>82343</v>
      </c>
    </row>
    <row r="4105" spans="1:2" x14ac:dyDescent="0.3">
      <c r="A4105" s="2">
        <v>0.29382393092456999</v>
      </c>
      <c r="B4105" t="s">
        <v>82342</v>
      </c>
    </row>
    <row r="4106" spans="1:2" x14ac:dyDescent="0.3">
      <c r="A4106" s="2">
        <v>9.0281750062931408E-3</v>
      </c>
      <c r="B4106" t="s">
        <v>82341</v>
      </c>
    </row>
    <row r="4107" spans="1:2" x14ac:dyDescent="0.3">
      <c r="A4107" s="2">
        <v>10.093017497649001</v>
      </c>
      <c r="B4107" t="s">
        <v>82340</v>
      </c>
    </row>
    <row r="4108" spans="1:2" x14ac:dyDescent="0.3">
      <c r="A4108" s="2">
        <v>1.8893760394305799E-2</v>
      </c>
      <c r="B4108" t="s">
        <v>82339</v>
      </c>
    </row>
    <row r="4109" spans="1:2" x14ac:dyDescent="0.3">
      <c r="A4109" s="2">
        <v>2.1606535814610001E-2</v>
      </c>
      <c r="B4109" t="s">
        <v>82338</v>
      </c>
    </row>
    <row r="4110" spans="1:2" x14ac:dyDescent="0.3">
      <c r="A4110" s="2">
        <v>5.6565886723809999</v>
      </c>
      <c r="B4110" t="s">
        <v>82337</v>
      </c>
    </row>
    <row r="4111" spans="1:2" x14ac:dyDescent="0.3">
      <c r="A4111" s="2">
        <v>0.10655000000000001</v>
      </c>
      <c r="B4111" t="s">
        <v>82336</v>
      </c>
    </row>
    <row r="4112" spans="1:2" x14ac:dyDescent="0.3">
      <c r="A4112" s="2">
        <v>5.1952199999999999</v>
      </c>
      <c r="B4112" t="s">
        <v>82335</v>
      </c>
    </row>
    <row r="4113" spans="1:2" x14ac:dyDescent="0.3">
      <c r="A4113" s="2">
        <v>0.16648573060558999</v>
      </c>
      <c r="B4113" t="s">
        <v>82334</v>
      </c>
    </row>
    <row r="4114" spans="1:2" x14ac:dyDescent="0.3">
      <c r="A4114" s="2">
        <v>0.47156813334078701</v>
      </c>
      <c r="B4114" t="s">
        <v>82333</v>
      </c>
    </row>
    <row r="4115" spans="1:2" x14ac:dyDescent="0.3">
      <c r="A4115" s="2">
        <v>14.9036362890729</v>
      </c>
      <c r="B4115" t="s">
        <v>82332</v>
      </c>
    </row>
    <row r="4116" spans="1:2" x14ac:dyDescent="0.3">
      <c r="A4116" s="2">
        <v>15.3143044946387</v>
      </c>
      <c r="B4116" t="s">
        <v>82331</v>
      </c>
    </row>
    <row r="4117" spans="1:2" x14ac:dyDescent="0.3">
      <c r="A4117" s="2">
        <v>10.016088197812801</v>
      </c>
      <c r="B4117" t="s">
        <v>82330</v>
      </c>
    </row>
    <row r="4118" spans="1:2" x14ac:dyDescent="0.3">
      <c r="A4118" s="2">
        <v>3.4397770779769001E-4</v>
      </c>
      <c r="B4118" t="s">
        <v>82329</v>
      </c>
    </row>
    <row r="4119" spans="1:2" x14ac:dyDescent="0.3">
      <c r="A4119" s="2">
        <v>2.3900000000000002E-3</v>
      </c>
      <c r="B4119" t="s">
        <v>82328</v>
      </c>
    </row>
    <row r="4120" spans="1:2" x14ac:dyDescent="0.3">
      <c r="A4120" s="2">
        <v>0.75031514517575104</v>
      </c>
      <c r="B4120" t="s">
        <v>82327</v>
      </c>
    </row>
    <row r="4121" spans="1:2" x14ac:dyDescent="0.3">
      <c r="A4121" s="2">
        <v>6.3294427036368296E-3</v>
      </c>
      <c r="B4121" t="s">
        <v>82326</v>
      </c>
    </row>
    <row r="4122" spans="1:2" x14ac:dyDescent="0.3">
      <c r="A4122" s="2">
        <v>0.16756716807988101</v>
      </c>
      <c r="B4122" t="s">
        <v>82325</v>
      </c>
    </row>
    <row r="4123" spans="1:2" x14ac:dyDescent="0.3">
      <c r="A4123" s="2">
        <v>442.81053859747499</v>
      </c>
      <c r="B4123" t="s">
        <v>82324</v>
      </c>
    </row>
    <row r="4124" spans="1:2" x14ac:dyDescent="0.3">
      <c r="A4124" s="2">
        <v>0.61092000000000002</v>
      </c>
      <c r="B4124" t="s">
        <v>82323</v>
      </c>
    </row>
    <row r="4125" spans="1:2" x14ac:dyDescent="0.3">
      <c r="A4125" s="2">
        <v>2.42849598557239E-2</v>
      </c>
      <c r="B4125" t="s">
        <v>82322</v>
      </c>
    </row>
    <row r="4126" spans="1:2" x14ac:dyDescent="0.3">
      <c r="A4126" s="2">
        <v>0.27031611245383902</v>
      </c>
      <c r="B4126" t="s">
        <v>82321</v>
      </c>
    </row>
    <row r="4127" spans="1:2" x14ac:dyDescent="0.3">
      <c r="A4127" s="2">
        <v>0.25651187885847299</v>
      </c>
      <c r="B4127" t="s">
        <v>82320</v>
      </c>
    </row>
    <row r="4128" spans="1:2" x14ac:dyDescent="0.3">
      <c r="A4128" s="2">
        <v>43.211944360873701</v>
      </c>
      <c r="B4128" t="s">
        <v>82319</v>
      </c>
    </row>
    <row r="4129" spans="1:2" x14ac:dyDescent="0.3">
      <c r="A4129" s="2">
        <v>1.7804952428270799</v>
      </c>
      <c r="B4129" t="s">
        <v>82318</v>
      </c>
    </row>
    <row r="4130" spans="1:2" x14ac:dyDescent="0.3">
      <c r="A4130" s="2">
        <v>0.24135641898997201</v>
      </c>
      <c r="B4130" t="s">
        <v>82317</v>
      </c>
    </row>
    <row r="4131" spans="1:2" x14ac:dyDescent="0.3">
      <c r="A4131" s="2">
        <v>3.662E-2</v>
      </c>
      <c r="B4131" t="s">
        <v>82316</v>
      </c>
    </row>
    <row r="4132" spans="1:2" x14ac:dyDescent="0.3">
      <c r="A4132" s="2">
        <v>1.2030000000000001E-2</v>
      </c>
      <c r="B4132" t="s">
        <v>82315</v>
      </c>
    </row>
    <row r="4133" spans="1:2" x14ac:dyDescent="0.3">
      <c r="A4133" s="2">
        <v>6.1799999999999997E-3</v>
      </c>
      <c r="B4133" t="s">
        <v>82314</v>
      </c>
    </row>
    <row r="4134" spans="1:2" x14ac:dyDescent="0.3">
      <c r="A4134" s="2">
        <v>5.3340300000000003</v>
      </c>
      <c r="B4134" t="s">
        <v>82313</v>
      </c>
    </row>
    <row r="4135" spans="1:2" x14ac:dyDescent="0.3">
      <c r="A4135" s="2">
        <v>3.1201300000000001</v>
      </c>
      <c r="B4135" t="s">
        <v>82312</v>
      </c>
    </row>
    <row r="4136" spans="1:2" x14ac:dyDescent="0.3">
      <c r="A4136" s="2">
        <v>0.68182942472253405</v>
      </c>
      <c r="B4136" t="s">
        <v>82311</v>
      </c>
    </row>
    <row r="4137" spans="1:2" x14ac:dyDescent="0.3">
      <c r="A4137" s="2">
        <v>1.3011503465110399</v>
      </c>
      <c r="B4137" t="s">
        <v>82310</v>
      </c>
    </row>
    <row r="4138" spans="1:2" x14ac:dyDescent="0.3">
      <c r="A4138" s="2">
        <v>0.45780305283492101</v>
      </c>
      <c r="B4138" t="s">
        <v>82309</v>
      </c>
    </row>
    <row r="4139" spans="1:2" x14ac:dyDescent="0.3">
      <c r="A4139" s="2">
        <v>0.69322604902379703</v>
      </c>
      <c r="B4139" t="s">
        <v>82308</v>
      </c>
    </row>
    <row r="4140" spans="1:2" x14ac:dyDescent="0.3">
      <c r="A4140" s="2">
        <v>5.8431635341288501</v>
      </c>
      <c r="B4140" t="s">
        <v>82307</v>
      </c>
    </row>
    <row r="4141" spans="1:2" x14ac:dyDescent="0.3">
      <c r="A4141" s="2">
        <v>0.75938930406800498</v>
      </c>
      <c r="B4141" t="s">
        <v>82306</v>
      </c>
    </row>
    <row r="4142" spans="1:2" x14ac:dyDescent="0.3">
      <c r="A4142" s="2">
        <v>8.3945272090337905E-2</v>
      </c>
      <c r="B4142" t="s">
        <v>82305</v>
      </c>
    </row>
    <row r="4143" spans="1:2" x14ac:dyDescent="0.3">
      <c r="A4143" s="2">
        <v>15.1115110657513</v>
      </c>
      <c r="B4143" t="s">
        <v>82304</v>
      </c>
    </row>
    <row r="4144" spans="1:2" x14ac:dyDescent="0.3">
      <c r="A4144" s="2">
        <v>1.04772790594891E-2</v>
      </c>
      <c r="B4144" t="s">
        <v>82303</v>
      </c>
    </row>
    <row r="4145" spans="1:2" x14ac:dyDescent="0.3">
      <c r="A4145" s="2">
        <v>20.242080000000001</v>
      </c>
      <c r="B4145" t="s">
        <v>82302</v>
      </c>
    </row>
    <row r="4146" spans="1:2" x14ac:dyDescent="0.3">
      <c r="A4146" s="2">
        <v>6.5429725437569601</v>
      </c>
      <c r="B4146" t="s">
        <v>82301</v>
      </c>
    </row>
    <row r="4147" spans="1:2" x14ac:dyDescent="0.3">
      <c r="A4147" s="2">
        <v>0.65682107150451097</v>
      </c>
      <c r="B4147" t="s">
        <v>82300</v>
      </c>
    </row>
    <row r="4148" spans="1:2" x14ac:dyDescent="0.3">
      <c r="A4148" s="2">
        <v>59.929227832822903</v>
      </c>
      <c r="B4148" t="s">
        <v>82299</v>
      </c>
    </row>
    <row r="4149" spans="1:2" x14ac:dyDescent="0.3">
      <c r="A4149" s="2">
        <v>0.27379592725967999</v>
      </c>
      <c r="B4149" t="s">
        <v>82298</v>
      </c>
    </row>
    <row r="4150" spans="1:2" x14ac:dyDescent="0.3">
      <c r="A4150" s="2">
        <v>0.115527969988677</v>
      </c>
      <c r="B4150" t="s">
        <v>82297</v>
      </c>
    </row>
    <row r="4151" spans="1:2" x14ac:dyDescent="0.3">
      <c r="A4151" s="2">
        <v>302.03753818336401</v>
      </c>
      <c r="B4151" t="s">
        <v>82296</v>
      </c>
    </row>
    <row r="4152" spans="1:2" x14ac:dyDescent="0.3">
      <c r="A4152" s="2">
        <v>8.6087903128746202E-2</v>
      </c>
      <c r="B4152" t="s">
        <v>82295</v>
      </c>
    </row>
    <row r="4153" spans="1:2" x14ac:dyDescent="0.3">
      <c r="A4153" s="2">
        <v>83.647200190618193</v>
      </c>
      <c r="B4153" t="s">
        <v>82294</v>
      </c>
    </row>
    <row r="4154" spans="1:2" x14ac:dyDescent="0.3">
      <c r="A4154" s="2">
        <v>82.518692744189096</v>
      </c>
      <c r="B4154" t="s">
        <v>82293</v>
      </c>
    </row>
    <row r="4155" spans="1:2" x14ac:dyDescent="0.3">
      <c r="A4155" s="2">
        <v>84.8322482725317</v>
      </c>
      <c r="B4155" t="s">
        <v>82292</v>
      </c>
    </row>
    <row r="4156" spans="1:2" x14ac:dyDescent="0.3">
      <c r="A4156" s="2">
        <v>5.7901340271779</v>
      </c>
      <c r="B4156" t="s">
        <v>82291</v>
      </c>
    </row>
    <row r="4157" spans="1:2" x14ac:dyDescent="0.3">
      <c r="A4157" s="2">
        <v>0.21710830175572399</v>
      </c>
      <c r="B4157" t="s">
        <v>82290</v>
      </c>
    </row>
    <row r="4158" spans="1:2" x14ac:dyDescent="0.3">
      <c r="A4158" s="2">
        <v>13.9950054330135</v>
      </c>
      <c r="B4158" t="s">
        <v>82289</v>
      </c>
    </row>
    <row r="4159" spans="1:2" x14ac:dyDescent="0.3">
      <c r="A4159" s="2">
        <v>2.1436999999999999</v>
      </c>
      <c r="B4159" t="s">
        <v>82288</v>
      </c>
    </row>
    <row r="4160" spans="1:2" x14ac:dyDescent="0.3">
      <c r="A4160" s="2">
        <v>7.3198172037841703E-3</v>
      </c>
      <c r="B4160" t="s">
        <v>82287</v>
      </c>
    </row>
    <row r="4161" spans="1:2" x14ac:dyDescent="0.3">
      <c r="A4161" s="2">
        <v>1.2880087348677601E-2</v>
      </c>
      <c r="B4161" t="s">
        <v>82286</v>
      </c>
    </row>
    <row r="4162" spans="1:2" x14ac:dyDescent="0.3">
      <c r="A4162" s="2">
        <v>2.8289999999999999E-2</v>
      </c>
      <c r="B4162" t="s">
        <v>82285</v>
      </c>
    </row>
    <row r="4163" spans="1:2" x14ac:dyDescent="0.3">
      <c r="A4163" s="2">
        <v>5.1029999999999999E-2</v>
      </c>
      <c r="B4163" t="s">
        <v>82284</v>
      </c>
    </row>
    <row r="4164" spans="1:2" x14ac:dyDescent="0.3">
      <c r="A4164" s="2">
        <v>3.7061672237154099E-2</v>
      </c>
      <c r="B4164" t="s">
        <v>82283</v>
      </c>
    </row>
    <row r="4165" spans="1:2" x14ac:dyDescent="0.3">
      <c r="A4165" s="2">
        <v>3.44060218590782</v>
      </c>
      <c r="B4165" t="s">
        <v>82282</v>
      </c>
    </row>
    <row r="4166" spans="1:2" x14ac:dyDescent="0.3">
      <c r="A4166" s="2">
        <v>63.195694812220502</v>
      </c>
      <c r="B4166" t="s">
        <v>82281</v>
      </c>
    </row>
    <row r="4167" spans="1:2" x14ac:dyDescent="0.3">
      <c r="A4167" s="2">
        <v>3.1309999999999998E-2</v>
      </c>
      <c r="B4167" t="s">
        <v>82280</v>
      </c>
    </row>
    <row r="4168" spans="1:2" x14ac:dyDescent="0.3">
      <c r="A4168" s="2">
        <v>0.155746359903632</v>
      </c>
      <c r="B4168" t="s">
        <v>82279</v>
      </c>
    </row>
    <row r="4169" spans="1:2" x14ac:dyDescent="0.3">
      <c r="A4169" s="2">
        <v>9.8179328708967297</v>
      </c>
      <c r="B4169" t="s">
        <v>82278</v>
      </c>
    </row>
    <row r="4170" spans="1:2" x14ac:dyDescent="0.3">
      <c r="A4170" s="2">
        <v>1.76470834437664</v>
      </c>
      <c r="B4170" t="s">
        <v>82277</v>
      </c>
    </row>
    <row r="4171" spans="1:2" x14ac:dyDescent="0.3">
      <c r="A4171" s="2">
        <v>0.26304841243386201</v>
      </c>
      <c r="B4171" t="s">
        <v>82276</v>
      </c>
    </row>
    <row r="4172" spans="1:2" x14ac:dyDescent="0.3">
      <c r="A4172" s="2">
        <v>9.4080700000000004</v>
      </c>
      <c r="B4172" t="s">
        <v>82275</v>
      </c>
    </row>
    <row r="4173" spans="1:2" x14ac:dyDescent="0.3">
      <c r="A4173" s="2">
        <v>4.1146680572069702E-2</v>
      </c>
      <c r="B4173" t="s">
        <v>82274</v>
      </c>
    </row>
    <row r="4174" spans="1:2" x14ac:dyDescent="0.3">
      <c r="A4174" s="2">
        <v>0.144001921695006</v>
      </c>
      <c r="B4174" t="s">
        <v>82273</v>
      </c>
    </row>
    <row r="4175" spans="1:2" x14ac:dyDescent="0.3">
      <c r="A4175" s="2">
        <v>0.137083071288815</v>
      </c>
      <c r="B4175" t="s">
        <v>82272</v>
      </c>
    </row>
    <row r="4176" spans="1:2" x14ac:dyDescent="0.3">
      <c r="A4176" s="2">
        <v>47.84834</v>
      </c>
      <c r="B4176" t="s">
        <v>82271</v>
      </c>
    </row>
    <row r="4177" spans="1:2" x14ac:dyDescent="0.3">
      <c r="A4177" s="2">
        <v>66.200667890962606</v>
      </c>
      <c r="B4177" t="s">
        <v>82270</v>
      </c>
    </row>
    <row r="4178" spans="1:2" x14ac:dyDescent="0.3">
      <c r="A4178" s="2">
        <v>3.15110096741659</v>
      </c>
      <c r="B4178" t="s">
        <v>82269</v>
      </c>
    </row>
    <row r="4179" spans="1:2" x14ac:dyDescent="0.3">
      <c r="A4179" s="2">
        <v>1.2235449944622201</v>
      </c>
      <c r="B4179" t="s">
        <v>82268</v>
      </c>
    </row>
    <row r="4180" spans="1:2" x14ac:dyDescent="0.3">
      <c r="A4180" s="2">
        <v>7.0270368205187603E-2</v>
      </c>
      <c r="B4180" t="s">
        <v>82267</v>
      </c>
    </row>
    <row r="4181" spans="1:2" x14ac:dyDescent="0.3">
      <c r="A4181" s="2">
        <v>6.3765527135293903E-2</v>
      </c>
      <c r="B4181" t="s">
        <v>82266</v>
      </c>
    </row>
    <row r="4182" spans="1:2" x14ac:dyDescent="0.3">
      <c r="A4182" s="2">
        <v>6.5982107151789496E-2</v>
      </c>
      <c r="B4182" t="s">
        <v>82265</v>
      </c>
    </row>
    <row r="4183" spans="1:2" x14ac:dyDescent="0.3">
      <c r="A4183" s="2">
        <v>6.7321568714593001E-3</v>
      </c>
      <c r="B4183" t="s">
        <v>82264</v>
      </c>
    </row>
    <row r="4184" spans="1:2" x14ac:dyDescent="0.3">
      <c r="A4184" s="2">
        <v>7.7381440666410501E-3</v>
      </c>
      <c r="B4184" t="s">
        <v>82263</v>
      </c>
    </row>
    <row r="4185" spans="1:2" x14ac:dyDescent="0.3">
      <c r="A4185" s="2">
        <v>1.0111142042151199E-2</v>
      </c>
      <c r="B4185" t="s">
        <v>82262</v>
      </c>
    </row>
    <row r="4186" spans="1:2" x14ac:dyDescent="0.3">
      <c r="A4186" s="2">
        <v>0.1633</v>
      </c>
      <c r="B4186" t="s">
        <v>82261</v>
      </c>
    </row>
    <row r="4187" spans="1:2" x14ac:dyDescent="0.3">
      <c r="A4187" s="2">
        <v>1.52450500770694</v>
      </c>
      <c r="B4187" t="s">
        <v>82260</v>
      </c>
    </row>
    <row r="4188" spans="1:2" x14ac:dyDescent="0.3">
      <c r="A4188" s="2">
        <v>5.2102960077575998E-2</v>
      </c>
      <c r="B4188" t="s">
        <v>82259</v>
      </c>
    </row>
    <row r="4189" spans="1:2" x14ac:dyDescent="0.3">
      <c r="A4189" s="2">
        <v>0.29426000000000002</v>
      </c>
      <c r="B4189" t="s">
        <v>82258</v>
      </c>
    </row>
    <row r="4190" spans="1:2" x14ac:dyDescent="0.3">
      <c r="A4190" s="2">
        <v>8.3070000000000005E-2</v>
      </c>
      <c r="B4190" t="s">
        <v>82257</v>
      </c>
    </row>
    <row r="4191" spans="1:2" x14ac:dyDescent="0.3">
      <c r="A4191" s="2">
        <v>220.45214999999999</v>
      </c>
      <c r="B4191" t="s">
        <v>82256</v>
      </c>
    </row>
    <row r="4192" spans="1:2" x14ac:dyDescent="0.3">
      <c r="A4192" s="2">
        <v>5.5570000000000001E-2</v>
      </c>
      <c r="B4192" t="s">
        <v>82255</v>
      </c>
    </row>
    <row r="4193" spans="1:2" x14ac:dyDescent="0.3">
      <c r="A4193" s="2">
        <v>6.2535299999999996</v>
      </c>
      <c r="B4193" t="s">
        <v>82254</v>
      </c>
    </row>
    <row r="4194" spans="1:2" x14ac:dyDescent="0.3">
      <c r="A4194" s="2">
        <v>3.0405899999999999</v>
      </c>
      <c r="B4194" t="s">
        <v>82253</v>
      </c>
    </row>
    <row r="4195" spans="1:2" x14ac:dyDescent="0.3">
      <c r="A4195" s="2">
        <v>1.1585283365252299</v>
      </c>
      <c r="B4195" t="s">
        <v>82252</v>
      </c>
    </row>
    <row r="4196" spans="1:2" x14ac:dyDescent="0.3">
      <c r="A4196" s="2">
        <v>0.82354461285348002</v>
      </c>
      <c r="B4196" t="s">
        <v>82251</v>
      </c>
    </row>
    <row r="4197" spans="1:2" x14ac:dyDescent="0.3">
      <c r="A4197" s="2">
        <v>0.73213189715281102</v>
      </c>
      <c r="B4197" t="s">
        <v>82250</v>
      </c>
    </row>
    <row r="4198" spans="1:2" x14ac:dyDescent="0.3">
      <c r="A4198" s="2">
        <v>1.06724511526496</v>
      </c>
      <c r="B4198" t="s">
        <v>82249</v>
      </c>
    </row>
    <row r="4199" spans="1:2" x14ac:dyDescent="0.3">
      <c r="A4199" s="2">
        <v>8.1743542258606597E-2</v>
      </c>
      <c r="B4199" t="s">
        <v>82248</v>
      </c>
    </row>
    <row r="4200" spans="1:2" x14ac:dyDescent="0.3">
      <c r="A4200" s="2">
        <v>3.0239682266340901E-2</v>
      </c>
      <c r="B4200" t="s">
        <v>82247</v>
      </c>
    </row>
    <row r="4201" spans="1:2" x14ac:dyDescent="0.3">
      <c r="A4201" s="2">
        <v>7.1236635334372099E-3</v>
      </c>
      <c r="B4201" t="s">
        <v>82246</v>
      </c>
    </row>
    <row r="4202" spans="1:2" x14ac:dyDescent="0.3">
      <c r="A4202" s="2">
        <v>3.0880000000000001E-2</v>
      </c>
      <c r="B4202" t="s">
        <v>82245</v>
      </c>
    </row>
    <row r="4203" spans="1:2" x14ac:dyDescent="0.3">
      <c r="A4203" s="2">
        <v>3.0298297015254199E-2</v>
      </c>
      <c r="B4203" t="s">
        <v>82244</v>
      </c>
    </row>
    <row r="4204" spans="1:2" x14ac:dyDescent="0.3">
      <c r="A4204" s="2">
        <v>4.45E-3</v>
      </c>
      <c r="B4204" t="s">
        <v>82243</v>
      </c>
    </row>
    <row r="4205" spans="1:2" x14ac:dyDescent="0.3">
      <c r="A4205" s="2">
        <v>3.5599999999999998E-3</v>
      </c>
      <c r="B4205" t="s">
        <v>82242</v>
      </c>
    </row>
    <row r="4206" spans="1:2" x14ac:dyDescent="0.3">
      <c r="A4206" s="2">
        <v>2.7463311032265899E-3</v>
      </c>
      <c r="B4206" t="s">
        <v>82241</v>
      </c>
    </row>
    <row r="4207" spans="1:2" x14ac:dyDescent="0.3">
      <c r="A4207" s="2">
        <v>7.4709420687026898E-3</v>
      </c>
      <c r="B4207" t="s">
        <v>82240</v>
      </c>
    </row>
    <row r="4208" spans="1:2" x14ac:dyDescent="0.3">
      <c r="A4208" s="2">
        <v>0.57885742946825702</v>
      </c>
      <c r="B4208" t="s">
        <v>82239</v>
      </c>
    </row>
    <row r="4209" spans="1:2" x14ac:dyDescent="0.3">
      <c r="A4209" s="2">
        <v>310.77594012813</v>
      </c>
      <c r="B4209" t="s">
        <v>82238</v>
      </c>
    </row>
    <row r="4210" spans="1:2" x14ac:dyDescent="0.3">
      <c r="A4210" s="2">
        <v>0.14410220442850699</v>
      </c>
      <c r="B4210" t="s">
        <v>82237</v>
      </c>
    </row>
    <row r="4211" spans="1:2" x14ac:dyDescent="0.3">
      <c r="A4211" s="2">
        <v>4.6453699999999998</v>
      </c>
      <c r="B4211" t="s">
        <v>82236</v>
      </c>
    </row>
    <row r="4212" spans="1:2" x14ac:dyDescent="0.3">
      <c r="A4212" s="2">
        <v>7.3551737051260793E-2</v>
      </c>
      <c r="B4212" t="s">
        <v>82235</v>
      </c>
    </row>
    <row r="4213" spans="1:2" x14ac:dyDescent="0.3">
      <c r="A4213" s="2">
        <v>0.54013999999999995</v>
      </c>
      <c r="B4213" t="s">
        <v>82234</v>
      </c>
    </row>
    <row r="4214" spans="1:2" x14ac:dyDescent="0.3">
      <c r="A4214" s="2">
        <v>3.5950006692496199</v>
      </c>
      <c r="B4214" t="s">
        <v>82233</v>
      </c>
    </row>
    <row r="4215" spans="1:2" x14ac:dyDescent="0.3">
      <c r="A4215" s="2">
        <v>12.0763102723595</v>
      </c>
      <c r="B4215" t="s">
        <v>82232</v>
      </c>
    </row>
    <row r="4216" spans="1:2" x14ac:dyDescent="0.3">
      <c r="A4216" s="2">
        <v>376.72280341401199</v>
      </c>
      <c r="B4216" t="s">
        <v>82231</v>
      </c>
    </row>
    <row r="4217" spans="1:2" x14ac:dyDescent="0.3">
      <c r="A4217" s="2">
        <v>4.6797839271564499</v>
      </c>
      <c r="B4217" t="s">
        <v>82230</v>
      </c>
    </row>
    <row r="4218" spans="1:2" x14ac:dyDescent="0.3">
      <c r="A4218" s="2">
        <v>2.8742564446248</v>
      </c>
      <c r="B4218" t="s">
        <v>82229</v>
      </c>
    </row>
    <row r="4219" spans="1:2" x14ac:dyDescent="0.3">
      <c r="A4219" s="2">
        <v>6.1257896378177596</v>
      </c>
      <c r="B4219" t="s">
        <v>82228</v>
      </c>
    </row>
    <row r="4220" spans="1:2" x14ac:dyDescent="0.3">
      <c r="A4220" s="2">
        <v>75.129873711345795</v>
      </c>
      <c r="B4220" t="s">
        <v>82227</v>
      </c>
    </row>
    <row r="4221" spans="1:2" x14ac:dyDescent="0.3">
      <c r="A4221" s="2">
        <v>7.349E-2</v>
      </c>
      <c r="B4221" t="s">
        <v>82226</v>
      </c>
    </row>
    <row r="4222" spans="1:2" x14ac:dyDescent="0.3">
      <c r="A4222" s="2">
        <v>1.82177113486989</v>
      </c>
      <c r="B4222" t="s">
        <v>82225</v>
      </c>
    </row>
    <row r="4223" spans="1:2" x14ac:dyDescent="0.3">
      <c r="A4223" s="2">
        <v>0.64568999999999999</v>
      </c>
      <c r="B4223" t="s">
        <v>82224</v>
      </c>
    </row>
    <row r="4224" spans="1:2" x14ac:dyDescent="0.3">
      <c r="A4224" s="2">
        <v>2.2783018428181302E-2</v>
      </c>
      <c r="B4224" t="s">
        <v>82223</v>
      </c>
    </row>
    <row r="4225" spans="1:2" x14ac:dyDescent="0.3">
      <c r="A4225" s="2">
        <v>2.8414888501813299E-2</v>
      </c>
      <c r="B4225" t="s">
        <v>82222</v>
      </c>
    </row>
    <row r="4226" spans="1:2" x14ac:dyDescent="0.3">
      <c r="A4226" s="2">
        <v>182.41962667528699</v>
      </c>
      <c r="B4226" t="s">
        <v>82221</v>
      </c>
    </row>
    <row r="4227" spans="1:2" x14ac:dyDescent="0.3">
      <c r="A4227" s="2">
        <v>11.9678</v>
      </c>
      <c r="B4227" t="s">
        <v>82220</v>
      </c>
    </row>
    <row r="4228" spans="1:2" x14ac:dyDescent="0.3">
      <c r="A4228" s="2">
        <v>26.986509860983599</v>
      </c>
      <c r="B4228" t="s">
        <v>82219</v>
      </c>
    </row>
    <row r="4229" spans="1:2" x14ac:dyDescent="0.3">
      <c r="A4229" s="2">
        <v>4.1523399999999997</v>
      </c>
      <c r="B4229" t="s">
        <v>82218</v>
      </c>
    </row>
    <row r="4230" spans="1:2" x14ac:dyDescent="0.3">
      <c r="A4230" s="2">
        <v>129.60060999999999</v>
      </c>
      <c r="B4230" t="s">
        <v>82217</v>
      </c>
    </row>
    <row r="4231" spans="1:2" x14ac:dyDescent="0.3">
      <c r="A4231" s="2">
        <v>104.709722352029</v>
      </c>
      <c r="B4231" t="s">
        <v>82216</v>
      </c>
    </row>
    <row r="4232" spans="1:2" x14ac:dyDescent="0.3">
      <c r="A4232" s="2">
        <v>0.314337340273388</v>
      </c>
      <c r="B4232" t="s">
        <v>82215</v>
      </c>
    </row>
    <row r="4233" spans="1:2" x14ac:dyDescent="0.3">
      <c r="A4233" s="2">
        <v>4.9963381999892098</v>
      </c>
      <c r="B4233" t="s">
        <v>82214</v>
      </c>
    </row>
    <row r="4234" spans="1:2" x14ac:dyDescent="0.3">
      <c r="A4234" s="2">
        <v>2.1884999999999999</v>
      </c>
      <c r="B4234" t="s">
        <v>82213</v>
      </c>
    </row>
    <row r="4235" spans="1:2" x14ac:dyDescent="0.3">
      <c r="A4235" s="2">
        <v>5.7270227186685999E-4</v>
      </c>
      <c r="B4235" t="s">
        <v>82212</v>
      </c>
    </row>
    <row r="4236" spans="1:2" x14ac:dyDescent="0.3">
      <c r="A4236" s="2">
        <v>9.0109767441245006E-2</v>
      </c>
      <c r="B4236" t="s">
        <v>82211</v>
      </c>
    </row>
    <row r="4237" spans="1:2" x14ac:dyDescent="0.3">
      <c r="A4237" s="2">
        <v>7.67959666381237E-3</v>
      </c>
      <c r="B4237" t="s">
        <v>82210</v>
      </c>
    </row>
    <row r="4238" spans="1:2" x14ac:dyDescent="0.3">
      <c r="A4238" s="2">
        <v>3.01315107897813E-3</v>
      </c>
      <c r="B4238" t="s">
        <v>82209</v>
      </c>
    </row>
    <row r="4239" spans="1:2" x14ac:dyDescent="0.3">
      <c r="A4239" s="2">
        <v>3.1634265058929301E-2</v>
      </c>
      <c r="B4239" t="s">
        <v>82208</v>
      </c>
    </row>
    <row r="4240" spans="1:2" x14ac:dyDescent="0.3">
      <c r="A4240" s="2">
        <v>0.129302910964158</v>
      </c>
      <c r="B4240" t="s">
        <v>82207</v>
      </c>
    </row>
    <row r="4241" spans="1:2" x14ac:dyDescent="0.3">
      <c r="A4241" s="2">
        <v>2.52611353869822E-2</v>
      </c>
      <c r="B4241" t="s">
        <v>82206</v>
      </c>
    </row>
    <row r="4242" spans="1:2" x14ac:dyDescent="0.3">
      <c r="A4242" s="2">
        <v>2.31771756010965E-2</v>
      </c>
      <c r="B4242" t="s">
        <v>82205</v>
      </c>
    </row>
    <row r="4243" spans="1:2" x14ac:dyDescent="0.3">
      <c r="A4243" s="2">
        <v>1.9024308815801701E-2</v>
      </c>
      <c r="B4243" t="s">
        <v>82204</v>
      </c>
    </row>
    <row r="4244" spans="1:2" x14ac:dyDescent="0.3">
      <c r="A4244" s="2">
        <v>6.0675909392922103</v>
      </c>
      <c r="B4244" t="s">
        <v>82203</v>
      </c>
    </row>
    <row r="4245" spans="1:2" x14ac:dyDescent="0.3">
      <c r="A4245" s="2">
        <v>8.5183741338444392</v>
      </c>
      <c r="B4245" t="s">
        <v>82202</v>
      </c>
    </row>
    <row r="4246" spans="1:2" x14ac:dyDescent="0.3">
      <c r="A4246" s="2">
        <v>1.0992974238317399</v>
      </c>
      <c r="B4246" t="s">
        <v>82201</v>
      </c>
    </row>
    <row r="4247" spans="1:2" x14ac:dyDescent="0.3">
      <c r="A4247" s="2">
        <v>1.2386446931075199</v>
      </c>
      <c r="B4247" t="s">
        <v>82200</v>
      </c>
    </row>
    <row r="4248" spans="1:2" x14ac:dyDescent="0.3">
      <c r="A4248" s="2">
        <v>3.4266854929170001</v>
      </c>
      <c r="B4248" t="s">
        <v>82199</v>
      </c>
    </row>
    <row r="4249" spans="1:2" x14ac:dyDescent="0.3">
      <c r="A4249" s="2">
        <v>4.5619325387919298</v>
      </c>
      <c r="B4249" t="s">
        <v>82198</v>
      </c>
    </row>
    <row r="4250" spans="1:2" x14ac:dyDescent="0.3">
      <c r="A4250" s="2">
        <v>23.774388729428399</v>
      </c>
      <c r="B4250" t="s">
        <v>82197</v>
      </c>
    </row>
    <row r="4251" spans="1:2" x14ac:dyDescent="0.3">
      <c r="A4251" s="2">
        <v>38.82347</v>
      </c>
      <c r="B4251" t="s">
        <v>82196</v>
      </c>
    </row>
    <row r="4252" spans="1:2" x14ac:dyDescent="0.3">
      <c r="A4252" s="2">
        <v>71.866289829302602</v>
      </c>
      <c r="B4252" t="s">
        <v>82195</v>
      </c>
    </row>
    <row r="4253" spans="1:2" x14ac:dyDescent="0.3">
      <c r="A4253" s="2">
        <v>40.930410000000002</v>
      </c>
      <c r="B4253" t="s">
        <v>82194</v>
      </c>
    </row>
    <row r="4254" spans="1:2" x14ac:dyDescent="0.3">
      <c r="A4254" s="2">
        <v>41.56626</v>
      </c>
      <c r="B4254" t="s">
        <v>82193</v>
      </c>
    </row>
    <row r="4255" spans="1:2" x14ac:dyDescent="0.3">
      <c r="A4255" s="2">
        <v>70.247</v>
      </c>
      <c r="B4255" t="s">
        <v>82192</v>
      </c>
    </row>
    <row r="4256" spans="1:2" x14ac:dyDescent="0.3">
      <c r="A4256" s="2">
        <v>12.1583382860348</v>
      </c>
      <c r="B4256" t="s">
        <v>82191</v>
      </c>
    </row>
    <row r="4257" spans="1:2" x14ac:dyDescent="0.3">
      <c r="A4257" s="2">
        <v>29.240640356992198</v>
      </c>
      <c r="B4257" t="s">
        <v>82190</v>
      </c>
    </row>
    <row r="4258" spans="1:2" x14ac:dyDescent="0.3">
      <c r="A4258" s="2">
        <v>22.223646124034602</v>
      </c>
      <c r="B4258" t="s">
        <v>82189</v>
      </c>
    </row>
    <row r="4259" spans="1:2" x14ac:dyDescent="0.3">
      <c r="A4259" s="2">
        <v>0.675961966559116</v>
      </c>
      <c r="B4259" t="s">
        <v>82188</v>
      </c>
    </row>
    <row r="4260" spans="1:2" x14ac:dyDescent="0.3">
      <c r="A4260" s="2">
        <v>0.901169800149901</v>
      </c>
      <c r="B4260" t="s">
        <v>82187</v>
      </c>
    </row>
    <row r="4261" spans="1:2" x14ac:dyDescent="0.3">
      <c r="A4261" s="2">
        <v>6.9347335653694396E-4</v>
      </c>
      <c r="B4261" t="s">
        <v>82186</v>
      </c>
    </row>
    <row r="4262" spans="1:2" x14ac:dyDescent="0.3">
      <c r="A4262" s="2">
        <v>0.3844244078995</v>
      </c>
      <c r="B4262" t="s">
        <v>82185</v>
      </c>
    </row>
    <row r="4263" spans="1:2" x14ac:dyDescent="0.3">
      <c r="A4263" s="2">
        <v>1.01562453341348E-3</v>
      </c>
      <c r="B4263" t="s">
        <v>82184</v>
      </c>
    </row>
    <row r="4264" spans="1:2" x14ac:dyDescent="0.3">
      <c r="A4264" s="2">
        <v>2.9399999999999999E-3</v>
      </c>
      <c r="B4264" t="s">
        <v>82183</v>
      </c>
    </row>
    <row r="4265" spans="1:2" x14ac:dyDescent="0.3">
      <c r="A4265" s="2">
        <v>3.47030073016587E-3</v>
      </c>
      <c r="B4265" t="s">
        <v>82182</v>
      </c>
    </row>
    <row r="4266" spans="1:2" x14ac:dyDescent="0.3">
      <c r="A4266" s="2">
        <v>3.3529000013807699E-3</v>
      </c>
      <c r="B4266" t="s">
        <v>82181</v>
      </c>
    </row>
    <row r="4267" spans="1:2" x14ac:dyDescent="0.3">
      <c r="A4267" s="2">
        <v>2.66356285109225E-3</v>
      </c>
      <c r="B4267" t="s">
        <v>82180</v>
      </c>
    </row>
    <row r="4268" spans="1:2" x14ac:dyDescent="0.3">
      <c r="A4268" s="2">
        <v>3.0958414111624298E-3</v>
      </c>
      <c r="B4268" t="s">
        <v>82179</v>
      </c>
    </row>
    <row r="4269" spans="1:2" x14ac:dyDescent="0.3">
      <c r="A4269" s="2">
        <v>3.3737020573076301E-3</v>
      </c>
      <c r="B4269" t="s">
        <v>82178</v>
      </c>
    </row>
    <row r="4270" spans="1:2" x14ac:dyDescent="0.3">
      <c r="A4270" s="2">
        <v>4.9154840824724702E-3</v>
      </c>
      <c r="B4270" t="s">
        <v>82177</v>
      </c>
    </row>
    <row r="4271" spans="1:2" x14ac:dyDescent="0.3">
      <c r="A4271" s="2">
        <v>0.54124000000000005</v>
      </c>
      <c r="B4271" t="s">
        <v>82176</v>
      </c>
    </row>
    <row r="4272" spans="1:2" x14ac:dyDescent="0.3">
      <c r="A4272" s="2">
        <v>0.35895757408379603</v>
      </c>
      <c r="B4272" t="s">
        <v>82175</v>
      </c>
    </row>
    <row r="4273" spans="1:2" x14ac:dyDescent="0.3">
      <c r="A4273" s="2">
        <v>4.9209999999999997E-2</v>
      </c>
      <c r="B4273" t="s">
        <v>82174</v>
      </c>
    </row>
    <row r="4274" spans="1:2" x14ac:dyDescent="0.3">
      <c r="A4274" s="2">
        <v>3.4203213107252099E-3</v>
      </c>
      <c r="B4274" t="s">
        <v>82173</v>
      </c>
    </row>
    <row r="4275" spans="1:2" x14ac:dyDescent="0.3">
      <c r="A4275" s="2">
        <v>0.116202680450448</v>
      </c>
      <c r="B4275" t="s">
        <v>82172</v>
      </c>
    </row>
    <row r="4276" spans="1:2" x14ac:dyDescent="0.3">
      <c r="A4276" s="2">
        <v>0.212110138448519</v>
      </c>
      <c r="B4276" t="s">
        <v>82171</v>
      </c>
    </row>
    <row r="4277" spans="1:2" x14ac:dyDescent="0.3">
      <c r="A4277" s="2">
        <v>0.537403455958119</v>
      </c>
      <c r="B4277" t="s">
        <v>82170</v>
      </c>
    </row>
    <row r="4278" spans="1:2" x14ac:dyDescent="0.3">
      <c r="A4278" s="2">
        <v>2.24780988670094E-2</v>
      </c>
      <c r="B4278" t="s">
        <v>82169</v>
      </c>
    </row>
    <row r="4279" spans="1:2" x14ac:dyDescent="0.3">
      <c r="A4279" s="2">
        <v>2.3779999999999999E-2</v>
      </c>
      <c r="B4279" t="s">
        <v>82168</v>
      </c>
    </row>
    <row r="4280" spans="1:2" x14ac:dyDescent="0.3">
      <c r="A4280" s="2">
        <v>3.6069204390694999E-3</v>
      </c>
      <c r="B4280" t="s">
        <v>82167</v>
      </c>
    </row>
    <row r="4281" spans="1:2" x14ac:dyDescent="0.3">
      <c r="A4281" s="2">
        <v>5.9864330475725104E-3</v>
      </c>
      <c r="B4281" t="s">
        <v>82166</v>
      </c>
    </row>
    <row r="4282" spans="1:2" x14ac:dyDescent="0.3">
      <c r="A4282" s="2">
        <v>4.9835979870278104E-3</v>
      </c>
      <c r="B4282" t="s">
        <v>82165</v>
      </c>
    </row>
    <row r="4283" spans="1:2" x14ac:dyDescent="0.3">
      <c r="A4283" s="2">
        <v>5.9567528709592397E-3</v>
      </c>
      <c r="B4283" t="s">
        <v>82164</v>
      </c>
    </row>
    <row r="4284" spans="1:2" x14ac:dyDescent="0.3">
      <c r="A4284" s="2">
        <v>9.2899999999999996E-2</v>
      </c>
      <c r="B4284" t="s">
        <v>82163</v>
      </c>
    </row>
    <row r="4285" spans="1:2" x14ac:dyDescent="0.3">
      <c r="A4285" s="2">
        <v>0.14971000000000001</v>
      </c>
      <c r="B4285" t="s">
        <v>82162</v>
      </c>
    </row>
    <row r="4286" spans="1:2" x14ac:dyDescent="0.3">
      <c r="A4286" s="2">
        <v>1.19091538465247E-2</v>
      </c>
      <c r="B4286" t="s">
        <v>82161</v>
      </c>
    </row>
    <row r="4287" spans="1:2" x14ac:dyDescent="0.3">
      <c r="A4287" s="2">
        <v>4.0196438085284898E-4</v>
      </c>
      <c r="B4287" t="s">
        <v>82160</v>
      </c>
    </row>
    <row r="4288" spans="1:2" x14ac:dyDescent="0.3">
      <c r="A4288" s="2">
        <v>4.0064217171521701E-4</v>
      </c>
      <c r="B4288" t="s">
        <v>82159</v>
      </c>
    </row>
    <row r="4289" spans="1:2" x14ac:dyDescent="0.3">
      <c r="A4289" s="2">
        <v>4.0064217171521701E-4</v>
      </c>
      <c r="B4289" t="s">
        <v>82158</v>
      </c>
    </row>
    <row r="4290" spans="1:2" x14ac:dyDescent="0.3">
      <c r="A4290" s="2">
        <v>4.0064217171521701E-4</v>
      </c>
      <c r="B4290" t="s">
        <v>82157</v>
      </c>
    </row>
    <row r="4291" spans="1:2" x14ac:dyDescent="0.3">
      <c r="A4291" s="2">
        <v>1.12195173772436</v>
      </c>
      <c r="B4291" t="s">
        <v>82156</v>
      </c>
    </row>
    <row r="4292" spans="1:2" x14ac:dyDescent="0.3">
      <c r="A4292" s="2">
        <v>13.7578422279124</v>
      </c>
      <c r="B4292" t="s">
        <v>82155</v>
      </c>
    </row>
    <row r="4293" spans="1:2" x14ac:dyDescent="0.3">
      <c r="A4293" s="2">
        <v>0.38253999999999999</v>
      </c>
      <c r="B4293" t="s">
        <v>82154</v>
      </c>
    </row>
    <row r="4294" spans="1:2" x14ac:dyDescent="0.3">
      <c r="A4294" s="2">
        <v>324.32866000000001</v>
      </c>
      <c r="B4294" t="s">
        <v>82153</v>
      </c>
    </row>
    <row r="4295" spans="1:2" x14ac:dyDescent="0.3">
      <c r="A4295" s="2">
        <v>0.67823999999999995</v>
      </c>
      <c r="B4295" t="s">
        <v>82152</v>
      </c>
    </row>
    <row r="4296" spans="1:2" x14ac:dyDescent="0.3">
      <c r="A4296" s="2">
        <v>0.40644000000000002</v>
      </c>
      <c r="B4296" t="s">
        <v>82151</v>
      </c>
    </row>
    <row r="4297" spans="1:2" x14ac:dyDescent="0.3">
      <c r="A4297" s="2">
        <v>2.3259999999999999E-2</v>
      </c>
      <c r="B4297" t="s">
        <v>82150</v>
      </c>
    </row>
    <row r="4298" spans="1:2" x14ac:dyDescent="0.3">
      <c r="A4298" s="2">
        <v>15.74363</v>
      </c>
      <c r="B4298" t="s">
        <v>82149</v>
      </c>
    </row>
    <row r="4299" spans="1:2" x14ac:dyDescent="0.3">
      <c r="A4299" s="2">
        <v>2.6741947557052202E-2</v>
      </c>
      <c r="B4299" t="s">
        <v>82148</v>
      </c>
    </row>
    <row r="4300" spans="1:2" x14ac:dyDescent="0.3">
      <c r="A4300" s="2">
        <v>8.1059999999999993E-2</v>
      </c>
      <c r="B4300" t="s">
        <v>82147</v>
      </c>
    </row>
    <row r="4301" spans="1:2" x14ac:dyDescent="0.3">
      <c r="A4301" s="2">
        <v>0.20377999999999999</v>
      </c>
      <c r="B4301" t="s">
        <v>82146</v>
      </c>
    </row>
    <row r="4302" spans="1:2" x14ac:dyDescent="0.3">
      <c r="A4302" s="2">
        <v>0.19492999999999999</v>
      </c>
      <c r="B4302" t="s">
        <v>82145</v>
      </c>
    </row>
    <row r="4303" spans="1:2" x14ac:dyDescent="0.3">
      <c r="A4303" s="2">
        <v>5.8526100000000003</v>
      </c>
      <c r="B4303" t="s">
        <v>82144</v>
      </c>
    </row>
    <row r="4304" spans="1:2" x14ac:dyDescent="0.3">
      <c r="A4304" s="2">
        <v>2.9330500000000002</v>
      </c>
      <c r="B4304" t="s">
        <v>82143</v>
      </c>
    </row>
    <row r="4305" spans="1:2" x14ac:dyDescent="0.3">
      <c r="A4305" s="2">
        <v>5.8598651517388696</v>
      </c>
      <c r="B4305" t="s">
        <v>82142</v>
      </c>
    </row>
    <row r="4306" spans="1:2" x14ac:dyDescent="0.3">
      <c r="A4306" s="2">
        <v>3.2471455755404802E-3</v>
      </c>
      <c r="B4306" t="s">
        <v>82141</v>
      </c>
    </row>
    <row r="4307" spans="1:2" x14ac:dyDescent="0.3">
      <c r="A4307" s="2">
        <v>4.1496885061531703</v>
      </c>
      <c r="B4307" t="s">
        <v>82140</v>
      </c>
    </row>
    <row r="4308" spans="1:2" x14ac:dyDescent="0.3">
      <c r="A4308" s="2">
        <v>5.8313649752162501E-2</v>
      </c>
      <c r="B4308" t="s">
        <v>82139</v>
      </c>
    </row>
    <row r="4309" spans="1:2" x14ac:dyDescent="0.3">
      <c r="A4309" s="2">
        <v>2.0536022263859999</v>
      </c>
      <c r="B4309" t="s">
        <v>82138</v>
      </c>
    </row>
    <row r="4310" spans="1:2" x14ac:dyDescent="0.3">
      <c r="A4310" s="2">
        <v>3.6481130584720098</v>
      </c>
      <c r="B4310" t="s">
        <v>82137</v>
      </c>
    </row>
    <row r="4311" spans="1:2" x14ac:dyDescent="0.3">
      <c r="A4311" s="2">
        <v>8.9532314535658103E-2</v>
      </c>
      <c r="B4311" t="s">
        <v>82136</v>
      </c>
    </row>
    <row r="4312" spans="1:2" x14ac:dyDescent="0.3">
      <c r="A4312" s="2">
        <v>59.865300680505499</v>
      </c>
      <c r="B4312" t="s">
        <v>82135</v>
      </c>
    </row>
    <row r="4313" spans="1:2" x14ac:dyDescent="0.3">
      <c r="A4313" s="2">
        <v>2.11467616896014E-2</v>
      </c>
      <c r="B4313" t="s">
        <v>82134</v>
      </c>
    </row>
    <row r="4314" spans="1:2" x14ac:dyDescent="0.3">
      <c r="A4314" s="2">
        <v>0.48900932073633102</v>
      </c>
      <c r="B4314" t="s">
        <v>82133</v>
      </c>
    </row>
    <row r="4315" spans="1:2" x14ac:dyDescent="0.3">
      <c r="A4315" s="2">
        <v>2.4952045502968998</v>
      </c>
      <c r="B4315" t="s">
        <v>82132</v>
      </c>
    </row>
    <row r="4316" spans="1:2" x14ac:dyDescent="0.3">
      <c r="A4316" s="2">
        <v>88.969618555893405</v>
      </c>
      <c r="B4316" t="s">
        <v>82131</v>
      </c>
    </row>
    <row r="4317" spans="1:2" x14ac:dyDescent="0.3">
      <c r="A4317" s="2">
        <v>7.9654248879196299</v>
      </c>
      <c r="B4317" t="s">
        <v>82130</v>
      </c>
    </row>
    <row r="4318" spans="1:2" x14ac:dyDescent="0.3">
      <c r="A4318" s="2">
        <v>0.31443709806463399</v>
      </c>
      <c r="B4318" t="s">
        <v>82129</v>
      </c>
    </row>
    <row r="4319" spans="1:2" x14ac:dyDescent="0.3">
      <c r="A4319" s="2">
        <v>16.2161137711911</v>
      </c>
      <c r="B4319" t="s">
        <v>82128</v>
      </c>
    </row>
    <row r="4320" spans="1:2" x14ac:dyDescent="0.3">
      <c r="A4320" s="2">
        <v>107.311524693477</v>
      </c>
      <c r="B4320" t="s">
        <v>82127</v>
      </c>
    </row>
    <row r="4321" spans="1:2" x14ac:dyDescent="0.3">
      <c r="A4321" s="2">
        <v>4.2567784058712501</v>
      </c>
      <c r="B4321" t="s">
        <v>82126</v>
      </c>
    </row>
    <row r="4322" spans="1:2" x14ac:dyDescent="0.3">
      <c r="A4322" s="2">
        <v>0.146086796762006</v>
      </c>
      <c r="B4322" t="s">
        <v>82125</v>
      </c>
    </row>
    <row r="4323" spans="1:2" x14ac:dyDescent="0.3">
      <c r="A4323" s="2">
        <v>70.585105958752706</v>
      </c>
      <c r="B4323" t="s">
        <v>82124</v>
      </c>
    </row>
    <row r="4324" spans="1:2" x14ac:dyDescent="0.3">
      <c r="A4324" s="2">
        <v>15.04626</v>
      </c>
      <c r="B4324" t="s">
        <v>82123</v>
      </c>
    </row>
    <row r="4325" spans="1:2" x14ac:dyDescent="0.3">
      <c r="A4325" s="2">
        <v>0.60460109706540699</v>
      </c>
      <c r="B4325" t="s">
        <v>82122</v>
      </c>
    </row>
    <row r="4326" spans="1:2" x14ac:dyDescent="0.3">
      <c r="A4326" s="2">
        <v>3.63098423530775E-2</v>
      </c>
      <c r="B4326" t="s">
        <v>82121</v>
      </c>
    </row>
    <row r="4327" spans="1:2" x14ac:dyDescent="0.3">
      <c r="A4327" s="2">
        <v>2.58805592737365E-2</v>
      </c>
      <c r="B4327" t="s">
        <v>82120</v>
      </c>
    </row>
    <row r="4328" spans="1:2" x14ac:dyDescent="0.3">
      <c r="A4328" s="2">
        <v>0.70085693948526195</v>
      </c>
      <c r="B4328" t="s">
        <v>82119</v>
      </c>
    </row>
    <row r="4329" spans="1:2" x14ac:dyDescent="0.3">
      <c r="A4329" s="2">
        <v>10.703058263405801</v>
      </c>
      <c r="B4329" t="s">
        <v>82118</v>
      </c>
    </row>
    <row r="4330" spans="1:2" x14ac:dyDescent="0.3">
      <c r="A4330" s="2">
        <v>0.312453351341763</v>
      </c>
      <c r="B4330" t="s">
        <v>82117</v>
      </c>
    </row>
    <row r="4331" spans="1:2" x14ac:dyDescent="0.3">
      <c r="A4331" s="2">
        <v>0.42326999999999998</v>
      </c>
      <c r="B4331" t="s">
        <v>82116</v>
      </c>
    </row>
    <row r="4332" spans="1:2" x14ac:dyDescent="0.3">
      <c r="A4332" s="2">
        <v>1.4983</v>
      </c>
      <c r="B4332" t="s">
        <v>82115</v>
      </c>
    </row>
    <row r="4333" spans="1:2" x14ac:dyDescent="0.3">
      <c r="A4333" s="2">
        <v>4.0867333192523798</v>
      </c>
      <c r="B4333" t="s">
        <v>82114</v>
      </c>
    </row>
    <row r="4334" spans="1:2" x14ac:dyDescent="0.3">
      <c r="A4334" s="2">
        <v>4.2081513467184699</v>
      </c>
      <c r="B4334" t="s">
        <v>82113</v>
      </c>
    </row>
    <row r="4335" spans="1:2" x14ac:dyDescent="0.3">
      <c r="A4335" s="2">
        <v>2.8720035823623098</v>
      </c>
      <c r="B4335" t="s">
        <v>82112</v>
      </c>
    </row>
    <row r="4336" spans="1:2" x14ac:dyDescent="0.3">
      <c r="A4336" s="2">
        <v>2.86993867425468</v>
      </c>
      <c r="B4336" t="s">
        <v>82111</v>
      </c>
    </row>
    <row r="4337" spans="1:2" x14ac:dyDescent="0.3">
      <c r="A4337" s="2">
        <v>1.1204568245378099</v>
      </c>
      <c r="B4337" t="s">
        <v>82110</v>
      </c>
    </row>
    <row r="4338" spans="1:2" x14ac:dyDescent="0.3">
      <c r="A4338" s="2">
        <v>1.0636848978462601</v>
      </c>
      <c r="B4338" t="s">
        <v>82109</v>
      </c>
    </row>
    <row r="4339" spans="1:2" x14ac:dyDescent="0.3">
      <c r="A4339" s="2">
        <v>1.50694502177391</v>
      </c>
      <c r="B4339" t="s">
        <v>82108</v>
      </c>
    </row>
    <row r="4340" spans="1:2" x14ac:dyDescent="0.3">
      <c r="A4340" s="2">
        <v>0.37091642332404701</v>
      </c>
      <c r="B4340" t="s">
        <v>82107</v>
      </c>
    </row>
    <row r="4341" spans="1:2" x14ac:dyDescent="0.3">
      <c r="A4341" s="2">
        <v>0.47624374935587999</v>
      </c>
      <c r="B4341" t="s">
        <v>82106</v>
      </c>
    </row>
    <row r="4342" spans="1:2" x14ac:dyDescent="0.3">
      <c r="A4342" s="2">
        <v>0.82982723372913003</v>
      </c>
      <c r="B4342" t="s">
        <v>82105</v>
      </c>
    </row>
    <row r="4343" spans="1:2" x14ac:dyDescent="0.3">
      <c r="A4343" s="2">
        <v>6.9005372253065994E-2</v>
      </c>
      <c r="B4343" t="s">
        <v>82104</v>
      </c>
    </row>
    <row r="4344" spans="1:2" x14ac:dyDescent="0.3">
      <c r="A4344" s="2">
        <v>0.54917103275093004</v>
      </c>
      <c r="B4344" t="s">
        <v>82103</v>
      </c>
    </row>
    <row r="4345" spans="1:2" x14ac:dyDescent="0.3">
      <c r="A4345" s="2">
        <v>0.19497</v>
      </c>
      <c r="B4345" t="s">
        <v>82102</v>
      </c>
    </row>
    <row r="4346" spans="1:2" x14ac:dyDescent="0.3">
      <c r="A4346" s="2">
        <v>1.8249831527829901</v>
      </c>
      <c r="B4346" t="s">
        <v>82101</v>
      </c>
    </row>
    <row r="4347" spans="1:2" x14ac:dyDescent="0.3">
      <c r="A4347" s="2">
        <v>2.04622361801608</v>
      </c>
      <c r="B4347" t="s">
        <v>82100</v>
      </c>
    </row>
    <row r="4348" spans="1:2" x14ac:dyDescent="0.3">
      <c r="A4348" s="2">
        <v>11.6002272306582</v>
      </c>
      <c r="B4348" t="s">
        <v>82099</v>
      </c>
    </row>
    <row r="4349" spans="1:2" x14ac:dyDescent="0.3">
      <c r="A4349" s="2">
        <v>0.63153215540340002</v>
      </c>
      <c r="B4349" t="s">
        <v>82098</v>
      </c>
    </row>
    <row r="4350" spans="1:2" x14ac:dyDescent="0.3">
      <c r="A4350" s="2">
        <v>6.5832308713781401E-2</v>
      </c>
      <c r="B4350" t="s">
        <v>82097</v>
      </c>
    </row>
    <row r="4351" spans="1:2" x14ac:dyDescent="0.3">
      <c r="A4351" s="2">
        <v>3.7729716744397401</v>
      </c>
      <c r="B4351" t="s">
        <v>82096</v>
      </c>
    </row>
    <row r="4352" spans="1:2" x14ac:dyDescent="0.3">
      <c r="A4352" s="2">
        <v>1.69394126867163</v>
      </c>
      <c r="B4352" t="s">
        <v>82095</v>
      </c>
    </row>
    <row r="4353" spans="1:2" x14ac:dyDescent="0.3">
      <c r="A4353" s="2">
        <v>6.0963138106841803E-3</v>
      </c>
      <c r="B4353" t="s">
        <v>82094</v>
      </c>
    </row>
    <row r="4354" spans="1:2" x14ac:dyDescent="0.3">
      <c r="A4354" s="2">
        <v>0.68836303758053696</v>
      </c>
      <c r="B4354" t="s">
        <v>82093</v>
      </c>
    </row>
    <row r="4355" spans="1:2" x14ac:dyDescent="0.3">
      <c r="A4355" s="2">
        <v>0.35971325198695803</v>
      </c>
      <c r="B4355" t="s">
        <v>82092</v>
      </c>
    </row>
    <row r="4356" spans="1:2" x14ac:dyDescent="0.3">
      <c r="A4356" s="2">
        <v>0.51018761747483699</v>
      </c>
      <c r="B4356" t="s">
        <v>82091</v>
      </c>
    </row>
    <row r="4357" spans="1:2" x14ac:dyDescent="0.3">
      <c r="A4357" s="2">
        <v>5.6871530543120503</v>
      </c>
      <c r="B4357" t="s">
        <v>82090</v>
      </c>
    </row>
    <row r="4358" spans="1:2" x14ac:dyDescent="0.3">
      <c r="A4358" s="2">
        <v>0.77822000000000002</v>
      </c>
      <c r="B4358" t="s">
        <v>82089</v>
      </c>
    </row>
    <row r="4359" spans="1:2" x14ac:dyDescent="0.3">
      <c r="A4359" s="2">
        <v>3.0227772588000601</v>
      </c>
      <c r="B4359" t="s">
        <v>82088</v>
      </c>
    </row>
    <row r="4360" spans="1:2" x14ac:dyDescent="0.3">
      <c r="A4360" s="2">
        <v>0.52112577203080102</v>
      </c>
      <c r="B4360" t="s">
        <v>82087</v>
      </c>
    </row>
    <row r="4361" spans="1:2" x14ac:dyDescent="0.3">
      <c r="A4361" s="2">
        <v>2.2873315993273202</v>
      </c>
      <c r="B4361" t="s">
        <v>82086</v>
      </c>
    </row>
    <row r="4362" spans="1:2" x14ac:dyDescent="0.3">
      <c r="A4362" s="2">
        <v>3.4596325799490901</v>
      </c>
      <c r="B4362" t="s">
        <v>82085</v>
      </c>
    </row>
    <row r="4363" spans="1:2" x14ac:dyDescent="0.3">
      <c r="A4363" s="2">
        <v>1.3131767181506901E-2</v>
      </c>
      <c r="B4363" t="s">
        <v>82084</v>
      </c>
    </row>
    <row r="4364" spans="1:2" x14ac:dyDescent="0.3">
      <c r="A4364" s="2">
        <v>0.17794975883345099</v>
      </c>
      <c r="B4364" t="s">
        <v>82083</v>
      </c>
    </row>
    <row r="4365" spans="1:2" x14ac:dyDescent="0.3">
      <c r="A4365" s="2">
        <v>0.81684597148257498</v>
      </c>
      <c r="B4365" t="s">
        <v>82082</v>
      </c>
    </row>
    <row r="4366" spans="1:2" x14ac:dyDescent="0.3">
      <c r="A4366" s="2">
        <v>3.6512125635925602E-4</v>
      </c>
      <c r="B4366" t="s">
        <v>82081</v>
      </c>
    </row>
    <row r="4367" spans="1:2" x14ac:dyDescent="0.3">
      <c r="A4367" s="2">
        <v>3.7580799640875301E-4</v>
      </c>
      <c r="B4367" t="s">
        <v>82080</v>
      </c>
    </row>
    <row r="4368" spans="1:2" x14ac:dyDescent="0.3">
      <c r="A4368" s="2">
        <v>0.14885872011697099</v>
      </c>
      <c r="B4368" t="s">
        <v>82079</v>
      </c>
    </row>
    <row r="4369" spans="1:2" x14ac:dyDescent="0.3">
      <c r="A4369" s="2">
        <v>3.1082484672936002E-3</v>
      </c>
      <c r="B4369" t="s">
        <v>82078</v>
      </c>
    </row>
    <row r="4370" spans="1:2" x14ac:dyDescent="0.3">
      <c r="A4370" s="2">
        <v>3.3700000000000002E-3</v>
      </c>
      <c r="B4370" t="s">
        <v>82077</v>
      </c>
    </row>
    <row r="4371" spans="1:2" x14ac:dyDescent="0.3">
      <c r="A4371" s="2">
        <v>9.9799527169908604</v>
      </c>
      <c r="B4371" t="s">
        <v>82076</v>
      </c>
    </row>
    <row r="4372" spans="1:2" x14ac:dyDescent="0.3">
      <c r="A4372" s="2">
        <v>17.511271257558999</v>
      </c>
      <c r="B4372" t="s">
        <v>82075</v>
      </c>
    </row>
    <row r="4373" spans="1:2" x14ac:dyDescent="0.3">
      <c r="A4373" s="2">
        <v>0.81086537017044102</v>
      </c>
      <c r="B4373" t="s">
        <v>82074</v>
      </c>
    </row>
    <row r="4374" spans="1:2" x14ac:dyDescent="0.3">
      <c r="A4374" s="2">
        <v>2.4952498377643201E-2</v>
      </c>
      <c r="B4374" t="s">
        <v>82073</v>
      </c>
    </row>
    <row r="4375" spans="1:2" x14ac:dyDescent="0.3">
      <c r="A4375" s="2">
        <v>0.24495559774600201</v>
      </c>
      <c r="B4375" t="s">
        <v>82072</v>
      </c>
    </row>
    <row r="4376" spans="1:2" x14ac:dyDescent="0.3">
      <c r="A4376" s="2">
        <v>0.41902691083347099</v>
      </c>
      <c r="B4376" t="s">
        <v>82071</v>
      </c>
    </row>
    <row r="4377" spans="1:2" x14ac:dyDescent="0.3">
      <c r="A4377" s="2">
        <v>4.48296273602294</v>
      </c>
      <c r="B4377" t="s">
        <v>82070</v>
      </c>
    </row>
    <row r="4378" spans="1:2" x14ac:dyDescent="0.3">
      <c r="A4378" s="2">
        <v>3.49006490279355</v>
      </c>
      <c r="B4378" t="s">
        <v>82069</v>
      </c>
    </row>
    <row r="4379" spans="1:2" x14ac:dyDescent="0.3">
      <c r="A4379" s="2">
        <v>0.74840442674464303</v>
      </c>
      <c r="B4379" t="s">
        <v>82068</v>
      </c>
    </row>
    <row r="4380" spans="1:2" x14ac:dyDescent="0.3">
      <c r="A4380" s="2">
        <v>3.9863746726134002</v>
      </c>
      <c r="B4380" t="s">
        <v>82067</v>
      </c>
    </row>
    <row r="4381" spans="1:2" x14ac:dyDescent="0.3">
      <c r="A4381" s="2">
        <v>170.708262038817</v>
      </c>
      <c r="B4381" t="s">
        <v>82066</v>
      </c>
    </row>
    <row r="4382" spans="1:2" x14ac:dyDescent="0.3">
      <c r="A4382" s="2">
        <v>45.89349</v>
      </c>
      <c r="B4382" t="s">
        <v>82065</v>
      </c>
    </row>
    <row r="4383" spans="1:2" x14ac:dyDescent="0.3">
      <c r="A4383" s="2">
        <v>1.03685</v>
      </c>
      <c r="B4383" t="s">
        <v>82064</v>
      </c>
    </row>
    <row r="4384" spans="1:2" x14ac:dyDescent="0.3">
      <c r="A4384" s="2">
        <v>1.2255128278512</v>
      </c>
      <c r="B4384" t="s">
        <v>82063</v>
      </c>
    </row>
    <row r="4385" spans="1:2" x14ac:dyDescent="0.3">
      <c r="A4385" s="2">
        <v>0.87483999999999995</v>
      </c>
      <c r="B4385" t="s">
        <v>82062</v>
      </c>
    </row>
    <row r="4386" spans="1:2" x14ac:dyDescent="0.3">
      <c r="A4386" s="2">
        <v>0.72706263615357603</v>
      </c>
      <c r="B4386" t="s">
        <v>82061</v>
      </c>
    </row>
    <row r="4387" spans="1:2" x14ac:dyDescent="0.3">
      <c r="A4387" s="2">
        <v>0.35657497658866499</v>
      </c>
      <c r="B4387" t="s">
        <v>82060</v>
      </c>
    </row>
    <row r="4388" spans="1:2" x14ac:dyDescent="0.3">
      <c r="A4388" s="2">
        <v>6.0079311967369597E-2</v>
      </c>
      <c r="B4388" t="s">
        <v>82059</v>
      </c>
    </row>
    <row r="4389" spans="1:2" x14ac:dyDescent="0.3">
      <c r="A4389" s="2">
        <v>0.12073893448727401</v>
      </c>
      <c r="B4389" t="s">
        <v>82058</v>
      </c>
    </row>
    <row r="4390" spans="1:2" x14ac:dyDescent="0.3">
      <c r="A4390" s="2">
        <v>18.321450143980002</v>
      </c>
      <c r="B4390" t="s">
        <v>82057</v>
      </c>
    </row>
    <row r="4391" spans="1:2" x14ac:dyDescent="0.3">
      <c r="A4391" s="2">
        <v>12.99338</v>
      </c>
      <c r="B4391" t="s">
        <v>82056</v>
      </c>
    </row>
    <row r="4392" spans="1:2" x14ac:dyDescent="0.3">
      <c r="A4392" s="2">
        <v>3.7749999999999999E-2</v>
      </c>
      <c r="B4392" t="s">
        <v>82055</v>
      </c>
    </row>
    <row r="4393" spans="1:2" x14ac:dyDescent="0.3">
      <c r="A4393" s="2">
        <v>0.97259636261048998</v>
      </c>
      <c r="B4393" t="s">
        <v>82054</v>
      </c>
    </row>
    <row r="4394" spans="1:2" x14ac:dyDescent="0.3">
      <c r="A4394" s="2">
        <v>6.9797598034120103</v>
      </c>
      <c r="B4394" t="s">
        <v>82053</v>
      </c>
    </row>
    <row r="4395" spans="1:2" x14ac:dyDescent="0.3">
      <c r="A4395" s="2">
        <v>8.3825457086833602E-2</v>
      </c>
      <c r="B4395" t="s">
        <v>82052</v>
      </c>
    </row>
    <row r="4396" spans="1:2" x14ac:dyDescent="0.3">
      <c r="A4396" s="2">
        <v>0.17330999999999999</v>
      </c>
      <c r="B4396" t="s">
        <v>5906</v>
      </c>
    </row>
    <row r="4397" spans="1:2" x14ac:dyDescent="0.3">
      <c r="A4397" s="2">
        <v>5.4950967344004502E-2</v>
      </c>
      <c r="B4397" t="s">
        <v>82051</v>
      </c>
    </row>
    <row r="4398" spans="1:2" x14ac:dyDescent="0.3">
      <c r="A4398" s="2">
        <v>3.8695312359983101</v>
      </c>
      <c r="B4398" t="s">
        <v>82050</v>
      </c>
    </row>
    <row r="4399" spans="1:2" x14ac:dyDescent="0.3">
      <c r="A4399" s="2">
        <v>4.1871537899431699</v>
      </c>
      <c r="B4399" t="s">
        <v>82049</v>
      </c>
    </row>
    <row r="4400" spans="1:2" x14ac:dyDescent="0.3">
      <c r="A4400" s="2">
        <v>2.2176695126778099</v>
      </c>
      <c r="B4400" t="s">
        <v>82048</v>
      </c>
    </row>
    <row r="4401" spans="1:2" x14ac:dyDescent="0.3">
      <c r="A4401" s="2">
        <v>1.1151699405357101</v>
      </c>
      <c r="B4401" t="s">
        <v>82047</v>
      </c>
    </row>
    <row r="4402" spans="1:2" x14ac:dyDescent="0.3">
      <c r="A4402" s="2">
        <v>3.3383112598801899E-3</v>
      </c>
      <c r="B4402" t="s">
        <v>82046</v>
      </c>
    </row>
    <row r="4403" spans="1:2" x14ac:dyDescent="0.3">
      <c r="A4403" s="2">
        <v>7.3622977834355598E-3</v>
      </c>
      <c r="B4403" t="s">
        <v>82045</v>
      </c>
    </row>
    <row r="4404" spans="1:2" x14ac:dyDescent="0.3">
      <c r="A4404" s="2">
        <v>1.30080874962668</v>
      </c>
      <c r="B4404" t="s">
        <v>82044</v>
      </c>
    </row>
    <row r="4405" spans="1:2" x14ac:dyDescent="0.3">
      <c r="A4405" s="2">
        <v>0.42624873285332598</v>
      </c>
      <c r="B4405" t="s">
        <v>82043</v>
      </c>
    </row>
    <row r="4406" spans="1:2" x14ac:dyDescent="0.3">
      <c r="A4406" s="2">
        <v>30.6418968948322</v>
      </c>
      <c r="B4406" t="s">
        <v>82042</v>
      </c>
    </row>
    <row r="4407" spans="1:2" x14ac:dyDescent="0.3">
      <c r="A4407" s="2">
        <v>0.160496308090643</v>
      </c>
      <c r="B4407" t="s">
        <v>82041</v>
      </c>
    </row>
    <row r="4408" spans="1:2" x14ac:dyDescent="0.3">
      <c r="A4408" s="2">
        <v>11.6429013535829</v>
      </c>
      <c r="B4408" t="s">
        <v>82040</v>
      </c>
    </row>
    <row r="4409" spans="1:2" x14ac:dyDescent="0.3">
      <c r="A4409" s="2">
        <v>17.306465073128098</v>
      </c>
      <c r="B4409" t="s">
        <v>82039</v>
      </c>
    </row>
    <row r="4410" spans="1:2" x14ac:dyDescent="0.3">
      <c r="A4410" s="2">
        <v>5.7714854347770801E-2</v>
      </c>
      <c r="B4410" t="s">
        <v>82038</v>
      </c>
    </row>
    <row r="4411" spans="1:2" x14ac:dyDescent="0.3">
      <c r="A4411" s="2">
        <v>3.1680522094046299</v>
      </c>
      <c r="B4411" t="s">
        <v>82037</v>
      </c>
    </row>
    <row r="4412" spans="1:2" x14ac:dyDescent="0.3">
      <c r="A4412" s="2">
        <v>57.721545204573403</v>
      </c>
      <c r="B4412" t="s">
        <v>82036</v>
      </c>
    </row>
    <row r="4413" spans="1:2" x14ac:dyDescent="0.3">
      <c r="A4413" s="2">
        <v>2.20520009976215E-3</v>
      </c>
      <c r="B4413" t="s">
        <v>82035</v>
      </c>
    </row>
    <row r="4414" spans="1:2" x14ac:dyDescent="0.3">
      <c r="A4414" s="2">
        <v>14.183612145283201</v>
      </c>
      <c r="B4414" t="s">
        <v>82034</v>
      </c>
    </row>
    <row r="4415" spans="1:2" x14ac:dyDescent="0.3">
      <c r="A4415" s="2">
        <v>4.0400000000000002E-3</v>
      </c>
      <c r="B4415" t="s">
        <v>82033</v>
      </c>
    </row>
    <row r="4416" spans="1:2" x14ac:dyDescent="0.3">
      <c r="A4416" s="2">
        <v>0.51819070482789098</v>
      </c>
      <c r="B4416" t="s">
        <v>82032</v>
      </c>
    </row>
    <row r="4417" spans="1:2" x14ac:dyDescent="0.3">
      <c r="A4417" s="2">
        <v>0.15841</v>
      </c>
      <c r="B4417" t="s">
        <v>82031</v>
      </c>
    </row>
    <row r="4418" spans="1:2" x14ac:dyDescent="0.3">
      <c r="A4418" s="2">
        <v>1.0400335018198301E-2</v>
      </c>
      <c r="B4418" t="s">
        <v>82030</v>
      </c>
    </row>
    <row r="4419" spans="1:2" x14ac:dyDescent="0.3">
      <c r="A4419" s="2">
        <v>0.16125767069642699</v>
      </c>
      <c r="B4419" t="s">
        <v>82029</v>
      </c>
    </row>
    <row r="4420" spans="1:2" x14ac:dyDescent="0.3">
      <c r="A4420" s="2">
        <v>34.658270455447798</v>
      </c>
      <c r="B4420" t="s">
        <v>82028</v>
      </c>
    </row>
    <row r="4421" spans="1:2" x14ac:dyDescent="0.3">
      <c r="A4421" s="2">
        <v>42.004590708404599</v>
      </c>
      <c r="B4421" t="s">
        <v>82027</v>
      </c>
    </row>
    <row r="4422" spans="1:2" x14ac:dyDescent="0.3">
      <c r="A4422" s="2">
        <v>2.6611799999999999</v>
      </c>
      <c r="B4422" t="s">
        <v>82026</v>
      </c>
    </row>
    <row r="4423" spans="1:2" x14ac:dyDescent="0.3">
      <c r="A4423" s="2">
        <v>122.293142337378</v>
      </c>
      <c r="B4423" t="s">
        <v>82025</v>
      </c>
    </row>
    <row r="4424" spans="1:2" x14ac:dyDescent="0.3">
      <c r="A4424" s="2">
        <v>1.89388690583958E-3</v>
      </c>
      <c r="B4424" t="s">
        <v>82024</v>
      </c>
    </row>
    <row r="4425" spans="1:2" x14ac:dyDescent="0.3">
      <c r="A4425" s="2">
        <v>17.4665027075655</v>
      </c>
      <c r="B4425" t="s">
        <v>82023</v>
      </c>
    </row>
    <row r="4426" spans="1:2" x14ac:dyDescent="0.3">
      <c r="A4426" s="2">
        <v>7.7851303066498404E-3</v>
      </c>
      <c r="B4426" t="s">
        <v>82022</v>
      </c>
    </row>
    <row r="4427" spans="1:2" x14ac:dyDescent="0.3">
      <c r="A4427" s="2">
        <v>5.3807600000000004</v>
      </c>
      <c r="B4427" t="s">
        <v>82021</v>
      </c>
    </row>
    <row r="4428" spans="1:2" x14ac:dyDescent="0.3">
      <c r="A4428" s="2">
        <v>13.05101</v>
      </c>
      <c r="B4428" t="s">
        <v>82020</v>
      </c>
    </row>
    <row r="4429" spans="1:2" x14ac:dyDescent="0.3">
      <c r="A4429" s="2">
        <v>5.8018240795831202E-3</v>
      </c>
      <c r="B4429" t="s">
        <v>82019</v>
      </c>
    </row>
    <row r="4430" spans="1:2" x14ac:dyDescent="0.3">
      <c r="A4430" s="2">
        <v>5.8097622616238798E-2</v>
      </c>
      <c r="B4430" t="s">
        <v>82018</v>
      </c>
    </row>
    <row r="4431" spans="1:2" x14ac:dyDescent="0.3">
      <c r="A4431" s="2">
        <v>0.14831464924194701</v>
      </c>
      <c r="B4431" t="s">
        <v>82017</v>
      </c>
    </row>
    <row r="4432" spans="1:2" x14ac:dyDescent="0.3">
      <c r="A4432" s="2">
        <v>6.0226604849582204</v>
      </c>
      <c r="B4432" t="s">
        <v>82016</v>
      </c>
    </row>
    <row r="4433" spans="1:2" x14ac:dyDescent="0.3">
      <c r="A4433" s="2">
        <v>40.752262863937503</v>
      </c>
      <c r="B4433" t="s">
        <v>82015</v>
      </c>
    </row>
    <row r="4434" spans="1:2" x14ac:dyDescent="0.3">
      <c r="A4434" s="2">
        <v>20.518999999999998</v>
      </c>
      <c r="B4434" t="s">
        <v>82014</v>
      </c>
    </row>
    <row r="4435" spans="1:2" x14ac:dyDescent="0.3">
      <c r="A4435" s="2">
        <v>11.700839999999999</v>
      </c>
      <c r="B4435" t="s">
        <v>82013</v>
      </c>
    </row>
    <row r="4436" spans="1:2" x14ac:dyDescent="0.3">
      <c r="A4436" s="2">
        <v>1.3043231275467899</v>
      </c>
      <c r="B4436" t="s">
        <v>82012</v>
      </c>
    </row>
    <row r="4437" spans="1:2" x14ac:dyDescent="0.3">
      <c r="A4437" s="2">
        <v>0.46657904497963798</v>
      </c>
      <c r="B4437" t="s">
        <v>82011</v>
      </c>
    </row>
    <row r="4438" spans="1:2" x14ac:dyDescent="0.3">
      <c r="A4438" s="2">
        <v>4.0316013616211203E-3</v>
      </c>
      <c r="B4438" t="s">
        <v>82010</v>
      </c>
    </row>
    <row r="4439" spans="1:2" x14ac:dyDescent="0.3">
      <c r="A4439" s="2">
        <v>4.1200000000000004E-3</v>
      </c>
      <c r="B4439" t="s">
        <v>82009</v>
      </c>
    </row>
    <row r="4440" spans="1:2" x14ac:dyDescent="0.3">
      <c r="A4440" s="2">
        <v>5.6824516766754898E-3</v>
      </c>
      <c r="B4440" t="s">
        <v>82008</v>
      </c>
    </row>
    <row r="4441" spans="1:2" x14ac:dyDescent="0.3">
      <c r="A4441" s="2">
        <v>3.1877970008692101E-3</v>
      </c>
      <c r="B4441" t="s">
        <v>82007</v>
      </c>
    </row>
    <row r="4442" spans="1:2" x14ac:dyDescent="0.3">
      <c r="A4442" s="2">
        <v>3.6700000000000001E-3</v>
      </c>
      <c r="B4442" t="s">
        <v>82006</v>
      </c>
    </row>
    <row r="4443" spans="1:2" x14ac:dyDescent="0.3">
      <c r="A4443" s="2">
        <v>2.7799999999999999E-3</v>
      </c>
      <c r="B4443" t="s">
        <v>82005</v>
      </c>
    </row>
    <row r="4444" spans="1:2" x14ac:dyDescent="0.3">
      <c r="A4444" s="2">
        <v>3.7774908587261802</v>
      </c>
      <c r="B4444" t="s">
        <v>82004</v>
      </c>
    </row>
    <row r="4445" spans="1:2" x14ac:dyDescent="0.3">
      <c r="A4445" s="2">
        <v>4.0328689131792599</v>
      </c>
      <c r="B4445" t="s">
        <v>82003</v>
      </c>
    </row>
    <row r="4446" spans="1:2" x14ac:dyDescent="0.3">
      <c r="A4446" s="2">
        <v>0.70927277428361302</v>
      </c>
      <c r="B4446" t="s">
        <v>82002</v>
      </c>
    </row>
    <row r="4447" spans="1:2" x14ac:dyDescent="0.3">
      <c r="A4447" s="2">
        <v>0.10490510810095</v>
      </c>
      <c r="B4447" t="s">
        <v>82001</v>
      </c>
    </row>
    <row r="4448" spans="1:2" x14ac:dyDescent="0.3">
      <c r="A4448" s="2">
        <v>0.22598926261657301</v>
      </c>
      <c r="B4448" t="s">
        <v>82000</v>
      </c>
    </row>
    <row r="4449" spans="1:2" x14ac:dyDescent="0.3">
      <c r="A4449" s="2">
        <v>8.1864507505263098E-2</v>
      </c>
      <c r="B4449" t="s">
        <v>81999</v>
      </c>
    </row>
    <row r="4450" spans="1:2" x14ac:dyDescent="0.3">
      <c r="A4450" s="2">
        <v>7.2751870427286494E-2</v>
      </c>
      <c r="B4450" t="s">
        <v>81998</v>
      </c>
    </row>
    <row r="4451" spans="1:2" x14ac:dyDescent="0.3">
      <c r="A4451" s="2">
        <v>8.9072955383859806</v>
      </c>
      <c r="B4451" t="s">
        <v>81997</v>
      </c>
    </row>
    <row r="4452" spans="1:2" x14ac:dyDescent="0.3">
      <c r="A4452" s="2">
        <v>1.05575964346594</v>
      </c>
      <c r="B4452" t="s">
        <v>81996</v>
      </c>
    </row>
    <row r="4453" spans="1:2" x14ac:dyDescent="0.3">
      <c r="A4453" s="2">
        <v>0.45118027082149997</v>
      </c>
      <c r="B4453" t="s">
        <v>81995</v>
      </c>
    </row>
    <row r="4454" spans="1:2" x14ac:dyDescent="0.3">
      <c r="A4454" s="2">
        <v>3.7232324346905101</v>
      </c>
      <c r="B4454" t="s">
        <v>81994</v>
      </c>
    </row>
    <row r="4455" spans="1:2" x14ac:dyDescent="0.3">
      <c r="A4455" s="2">
        <v>0.33889451643748097</v>
      </c>
      <c r="B4455" t="s">
        <v>81993</v>
      </c>
    </row>
    <row r="4456" spans="1:2" x14ac:dyDescent="0.3">
      <c r="A4456" s="2">
        <v>9.8697482894065297E-2</v>
      </c>
      <c r="B4456" t="s">
        <v>81992</v>
      </c>
    </row>
    <row r="4457" spans="1:2" x14ac:dyDescent="0.3">
      <c r="A4457" s="2">
        <v>2.9568064320291101</v>
      </c>
      <c r="B4457" t="s">
        <v>81991</v>
      </c>
    </row>
    <row r="4458" spans="1:2" x14ac:dyDescent="0.3">
      <c r="A4458" s="2">
        <v>1.60048009392991E-2</v>
      </c>
      <c r="B4458" t="s">
        <v>81990</v>
      </c>
    </row>
    <row r="4459" spans="1:2" x14ac:dyDescent="0.3">
      <c r="A4459" s="2">
        <v>9.7400000000000004E-3</v>
      </c>
      <c r="B4459" t="s">
        <v>81989</v>
      </c>
    </row>
    <row r="4460" spans="1:2" x14ac:dyDescent="0.3">
      <c r="A4460" s="2">
        <v>12.28126</v>
      </c>
      <c r="B4460" t="s">
        <v>81988</v>
      </c>
    </row>
    <row r="4461" spans="1:2" x14ac:dyDescent="0.3">
      <c r="A4461" s="2">
        <v>0.19907657292817199</v>
      </c>
      <c r="B4461" t="s">
        <v>81987</v>
      </c>
    </row>
    <row r="4462" spans="1:2" x14ac:dyDescent="0.3">
      <c r="A4462" s="2">
        <v>0.11508495180581201</v>
      </c>
      <c r="B4462" t="s">
        <v>81986</v>
      </c>
    </row>
    <row r="4463" spans="1:2" x14ac:dyDescent="0.3">
      <c r="A4463" s="2">
        <v>2.6291192936518399E-2</v>
      </c>
      <c r="B4463" t="s">
        <v>81985</v>
      </c>
    </row>
    <row r="4464" spans="1:2" x14ac:dyDescent="0.3">
      <c r="A4464" s="2">
        <v>4.4400820369373797</v>
      </c>
      <c r="B4464" t="s">
        <v>81984</v>
      </c>
    </row>
    <row r="4465" spans="1:2" x14ac:dyDescent="0.3">
      <c r="A4465" s="2">
        <v>45588.378996099404</v>
      </c>
      <c r="B4465" t="s">
        <v>81983</v>
      </c>
    </row>
    <row r="4466" spans="1:2" x14ac:dyDescent="0.3">
      <c r="A4466" s="2">
        <v>9.5709999999999997</v>
      </c>
      <c r="B4466" t="s">
        <v>81982</v>
      </c>
    </row>
    <row r="4467" spans="1:2" x14ac:dyDescent="0.3">
      <c r="A4467" s="2">
        <v>1.3213788707402301</v>
      </c>
      <c r="B4467" t="s">
        <v>81981</v>
      </c>
    </row>
    <row r="4468" spans="1:2" x14ac:dyDescent="0.3">
      <c r="A4468" s="2">
        <v>1.07174827325186</v>
      </c>
      <c r="B4468" t="s">
        <v>81980</v>
      </c>
    </row>
    <row r="4469" spans="1:2" x14ac:dyDescent="0.3">
      <c r="A4469" s="2">
        <v>12.725959859774401</v>
      </c>
      <c r="B4469" t="s">
        <v>81979</v>
      </c>
    </row>
    <row r="4470" spans="1:2" x14ac:dyDescent="0.3">
      <c r="A4470" s="2">
        <v>133.104001098597</v>
      </c>
      <c r="B4470" t="s">
        <v>81978</v>
      </c>
    </row>
    <row r="4471" spans="1:2" x14ac:dyDescent="0.3">
      <c r="A4471" s="2">
        <v>2.6005357567921399</v>
      </c>
      <c r="B4471" t="s">
        <v>81977</v>
      </c>
    </row>
    <row r="4472" spans="1:2" x14ac:dyDescent="0.3">
      <c r="A4472" s="2">
        <v>3.0636365118843898</v>
      </c>
      <c r="B4472" t="s">
        <v>81976</v>
      </c>
    </row>
    <row r="4473" spans="1:2" x14ac:dyDescent="0.3">
      <c r="A4473" s="2">
        <v>365.970191206386</v>
      </c>
      <c r="B4473" t="s">
        <v>81975</v>
      </c>
    </row>
    <row r="4474" spans="1:2" x14ac:dyDescent="0.3">
      <c r="A4474" s="2">
        <v>365.970191206386</v>
      </c>
      <c r="B4474" t="s">
        <v>81974</v>
      </c>
    </row>
    <row r="4475" spans="1:2" x14ac:dyDescent="0.3">
      <c r="A4475" s="2">
        <v>363.31013479805199</v>
      </c>
      <c r="B4475" t="s">
        <v>81973</v>
      </c>
    </row>
    <row r="4476" spans="1:2" x14ac:dyDescent="0.3">
      <c r="A4476" s="2">
        <v>3.444744516841E-4</v>
      </c>
      <c r="B4476" t="s">
        <v>81972</v>
      </c>
    </row>
    <row r="4477" spans="1:2" x14ac:dyDescent="0.3">
      <c r="A4477" s="2">
        <v>4.9735560532487601E-2</v>
      </c>
      <c r="B4477" t="s">
        <v>81971</v>
      </c>
    </row>
    <row r="4478" spans="1:2" x14ac:dyDescent="0.3">
      <c r="A4478" s="2">
        <v>0.24683657788980101</v>
      </c>
      <c r="B4478" t="s">
        <v>81970</v>
      </c>
    </row>
    <row r="4479" spans="1:2" x14ac:dyDescent="0.3">
      <c r="A4479" s="2">
        <v>0.26251916861784602</v>
      </c>
      <c r="B4479" t="s">
        <v>81969</v>
      </c>
    </row>
    <row r="4480" spans="1:2" x14ac:dyDescent="0.3">
      <c r="A4480" s="2">
        <v>4.8272154447099702E-2</v>
      </c>
      <c r="B4480" t="s">
        <v>81968</v>
      </c>
    </row>
    <row r="4481" spans="1:2" x14ac:dyDescent="0.3">
      <c r="A4481" s="2">
        <v>4.4852028462005498E-2</v>
      </c>
      <c r="B4481" t="s">
        <v>81967</v>
      </c>
    </row>
    <row r="4482" spans="1:2" x14ac:dyDescent="0.3">
      <c r="A4482" s="2">
        <v>0.36117580317359599</v>
      </c>
      <c r="B4482" t="s">
        <v>81966</v>
      </c>
    </row>
    <row r="4483" spans="1:2" x14ac:dyDescent="0.3">
      <c r="A4483" s="2">
        <v>8.4860000000000005E-2</v>
      </c>
      <c r="B4483" t="s">
        <v>81965</v>
      </c>
    </row>
    <row r="4484" spans="1:2" x14ac:dyDescent="0.3">
      <c r="A4484" s="2">
        <v>1.4102217784734199</v>
      </c>
      <c r="B4484" t="s">
        <v>81964</v>
      </c>
    </row>
    <row r="4485" spans="1:2" x14ac:dyDescent="0.3">
      <c r="A4485" s="2">
        <v>3.6273222594460099</v>
      </c>
      <c r="B4485" t="s">
        <v>81963</v>
      </c>
    </row>
    <row r="4486" spans="1:2" x14ac:dyDescent="0.3">
      <c r="A4486" s="2">
        <v>0.225916544651353</v>
      </c>
      <c r="B4486" t="s">
        <v>81962</v>
      </c>
    </row>
    <row r="4487" spans="1:2" x14ac:dyDescent="0.3">
      <c r="A4487" s="2">
        <v>5.0950021127376302E-2</v>
      </c>
      <c r="B4487" t="s">
        <v>81961</v>
      </c>
    </row>
    <row r="4488" spans="1:2" x14ac:dyDescent="0.3">
      <c r="A4488" s="2">
        <v>4.5828467593001798E-2</v>
      </c>
      <c r="B4488" t="s">
        <v>81960</v>
      </c>
    </row>
    <row r="4489" spans="1:2" x14ac:dyDescent="0.3">
      <c r="A4489" s="2">
        <v>0.20614749948710301</v>
      </c>
      <c r="B4489" t="s">
        <v>81959</v>
      </c>
    </row>
    <row r="4490" spans="1:2" x14ac:dyDescent="0.3">
      <c r="A4490" s="2">
        <v>3.8452161057996703E-2</v>
      </c>
      <c r="B4490" t="s">
        <v>81958</v>
      </c>
    </row>
    <row r="4491" spans="1:2" x14ac:dyDescent="0.3">
      <c r="A4491" s="2">
        <v>0.18529053831845299</v>
      </c>
      <c r="B4491" t="s">
        <v>81957</v>
      </c>
    </row>
    <row r="4492" spans="1:2" x14ac:dyDescent="0.3">
      <c r="A4492" s="2">
        <v>0.23744991170480401</v>
      </c>
      <c r="B4492" t="s">
        <v>81956</v>
      </c>
    </row>
    <row r="4493" spans="1:2" x14ac:dyDescent="0.3">
      <c r="A4493" s="2">
        <v>1.32792157953068</v>
      </c>
      <c r="B4493" t="s">
        <v>81955</v>
      </c>
    </row>
    <row r="4494" spans="1:2" x14ac:dyDescent="0.3">
      <c r="A4494" s="2">
        <v>5.8885069049329699</v>
      </c>
      <c r="B4494" t="s">
        <v>81954</v>
      </c>
    </row>
    <row r="4495" spans="1:2" x14ac:dyDescent="0.3">
      <c r="A4495" s="2">
        <v>0.18410063699853499</v>
      </c>
      <c r="B4495" t="s">
        <v>81953</v>
      </c>
    </row>
    <row r="4496" spans="1:2" x14ac:dyDescent="0.3">
      <c r="A4496" s="2">
        <v>0.17604296599174901</v>
      </c>
      <c r="B4496" t="s">
        <v>81952</v>
      </c>
    </row>
    <row r="4497" spans="1:2" x14ac:dyDescent="0.3">
      <c r="A4497" s="2">
        <v>0.96388009455200796</v>
      </c>
      <c r="B4497" t="s">
        <v>81951</v>
      </c>
    </row>
    <row r="4498" spans="1:2" x14ac:dyDescent="0.3">
      <c r="A4498" s="2">
        <v>1.349E-2</v>
      </c>
      <c r="B4498" t="s">
        <v>81950</v>
      </c>
    </row>
    <row r="4499" spans="1:2" x14ac:dyDescent="0.3">
      <c r="A4499" s="2">
        <v>0.77445657691113901</v>
      </c>
      <c r="B4499" t="s">
        <v>81949</v>
      </c>
    </row>
    <row r="4500" spans="1:2" x14ac:dyDescent="0.3">
      <c r="A4500" s="2">
        <v>3.63650363177707</v>
      </c>
      <c r="B4500" t="s">
        <v>81948</v>
      </c>
    </row>
    <row r="4501" spans="1:2" x14ac:dyDescent="0.3">
      <c r="A4501" s="2">
        <v>4.1738424384379504</v>
      </c>
      <c r="B4501" t="s">
        <v>81947</v>
      </c>
    </row>
    <row r="4502" spans="1:2" x14ac:dyDescent="0.3">
      <c r="A4502" s="2">
        <v>4.1738424384379504</v>
      </c>
      <c r="B4502" t="s">
        <v>81946</v>
      </c>
    </row>
    <row r="4503" spans="1:2" x14ac:dyDescent="0.3">
      <c r="A4503" s="2">
        <v>21.137821564396798</v>
      </c>
      <c r="B4503" t="s">
        <v>81945</v>
      </c>
    </row>
    <row r="4504" spans="1:2" x14ac:dyDescent="0.3">
      <c r="A4504" s="2">
        <v>34.525784834455699</v>
      </c>
      <c r="B4504" t="s">
        <v>81944</v>
      </c>
    </row>
    <row r="4505" spans="1:2" x14ac:dyDescent="0.3">
      <c r="A4505" s="2">
        <v>188.238496197291</v>
      </c>
      <c r="B4505" t="s">
        <v>81943</v>
      </c>
    </row>
    <row r="4506" spans="1:2" x14ac:dyDescent="0.3">
      <c r="A4506" s="2">
        <v>3.7678297935155897E-2</v>
      </c>
      <c r="B4506" t="s">
        <v>81942</v>
      </c>
    </row>
    <row r="4507" spans="1:2" x14ac:dyDescent="0.3">
      <c r="A4507" s="2">
        <v>4.1514412278029197E-2</v>
      </c>
      <c r="B4507" t="s">
        <v>81941</v>
      </c>
    </row>
    <row r="4508" spans="1:2" x14ac:dyDescent="0.3">
      <c r="A4508" s="2">
        <v>0.16743634832579399</v>
      </c>
      <c r="B4508" t="s">
        <v>81940</v>
      </c>
    </row>
    <row r="4509" spans="1:2" x14ac:dyDescent="0.3">
      <c r="A4509" s="2">
        <v>8.6874875263105791E-3</v>
      </c>
      <c r="B4509" t="s">
        <v>81939</v>
      </c>
    </row>
    <row r="4510" spans="1:2" x14ac:dyDescent="0.3">
      <c r="A4510" s="2">
        <v>7.5174608033166104</v>
      </c>
      <c r="B4510" t="s">
        <v>81938</v>
      </c>
    </row>
    <row r="4511" spans="1:2" x14ac:dyDescent="0.3">
      <c r="A4511" s="2">
        <v>5.7076050198037603E-2</v>
      </c>
      <c r="B4511" t="s">
        <v>81937</v>
      </c>
    </row>
    <row r="4512" spans="1:2" x14ac:dyDescent="0.3">
      <c r="A4512" s="2">
        <v>20.8242454081341</v>
      </c>
      <c r="B4512" t="s">
        <v>81936</v>
      </c>
    </row>
    <row r="4513" spans="1:2" x14ac:dyDescent="0.3">
      <c r="A4513" s="2">
        <v>20.002407557635301</v>
      </c>
      <c r="B4513" t="s">
        <v>81935</v>
      </c>
    </row>
    <row r="4514" spans="1:2" x14ac:dyDescent="0.3">
      <c r="A4514" s="2">
        <v>0.27975295780427301</v>
      </c>
      <c r="B4514" t="s">
        <v>81934</v>
      </c>
    </row>
    <row r="4515" spans="1:2" x14ac:dyDescent="0.3">
      <c r="A4515" s="2">
        <v>10.43088</v>
      </c>
      <c r="B4515" t="s">
        <v>81933</v>
      </c>
    </row>
    <row r="4516" spans="1:2" x14ac:dyDescent="0.3">
      <c r="A4516" s="2">
        <v>5.3011490381558701</v>
      </c>
      <c r="B4516" t="s">
        <v>81932</v>
      </c>
    </row>
    <row r="4517" spans="1:2" x14ac:dyDescent="0.3">
      <c r="A4517" s="2">
        <v>3.6206477074521799E-2</v>
      </c>
      <c r="B4517" t="s">
        <v>81931</v>
      </c>
    </row>
    <row r="4518" spans="1:2" x14ac:dyDescent="0.3">
      <c r="A4518" s="2">
        <v>8.6631075370427197</v>
      </c>
      <c r="B4518" t="s">
        <v>81930</v>
      </c>
    </row>
    <row r="4519" spans="1:2" x14ac:dyDescent="0.3">
      <c r="A4519" s="2">
        <v>1.8834945912523499E-3</v>
      </c>
      <c r="B4519" t="s">
        <v>81929</v>
      </c>
    </row>
    <row r="4520" spans="1:2" x14ac:dyDescent="0.3">
      <c r="A4520" s="2">
        <v>5.3278732162469498E-2</v>
      </c>
      <c r="B4520" t="s">
        <v>81928</v>
      </c>
    </row>
    <row r="4521" spans="1:2" x14ac:dyDescent="0.3">
      <c r="A4521" s="2">
        <v>4.7182044996688599E-2</v>
      </c>
      <c r="B4521" t="s">
        <v>81927</v>
      </c>
    </row>
    <row r="4522" spans="1:2" x14ac:dyDescent="0.3">
      <c r="A4522" s="2">
        <v>3.9523267177640998E-3</v>
      </c>
      <c r="B4522" t="s">
        <v>81926</v>
      </c>
    </row>
    <row r="4523" spans="1:2" x14ac:dyDescent="0.3">
      <c r="A4523" s="2">
        <v>4.2393875595899801E-3</v>
      </c>
      <c r="B4523" t="s">
        <v>81925</v>
      </c>
    </row>
    <row r="4524" spans="1:2" x14ac:dyDescent="0.3">
      <c r="A4524" s="2">
        <v>5.3800000000000001E-2</v>
      </c>
      <c r="B4524" t="s">
        <v>81924</v>
      </c>
    </row>
    <row r="4525" spans="1:2" x14ac:dyDescent="0.3">
      <c r="A4525" s="2">
        <v>3.6524512107932599</v>
      </c>
      <c r="B4525" t="s">
        <v>81923</v>
      </c>
    </row>
    <row r="4526" spans="1:2" x14ac:dyDescent="0.3">
      <c r="A4526" s="2">
        <v>1.03260799381843</v>
      </c>
      <c r="B4526" t="s">
        <v>81922</v>
      </c>
    </row>
    <row r="4527" spans="1:2" x14ac:dyDescent="0.3">
      <c r="A4527" s="2">
        <v>0.106632658866626</v>
      </c>
      <c r="B4527" t="s">
        <v>81921</v>
      </c>
    </row>
    <row r="4528" spans="1:2" x14ac:dyDescent="0.3">
      <c r="A4528" s="2">
        <v>0.11854000000000001</v>
      </c>
      <c r="B4528" t="s">
        <v>81920</v>
      </c>
    </row>
    <row r="4529" spans="1:2" x14ac:dyDescent="0.3">
      <c r="A4529" s="2">
        <v>0.72299000000000002</v>
      </c>
      <c r="B4529" t="s">
        <v>81919</v>
      </c>
    </row>
    <row r="4530" spans="1:2" x14ac:dyDescent="0.3">
      <c r="A4530" s="2">
        <v>4.0947215253426004</v>
      </c>
      <c r="B4530" t="s">
        <v>81918</v>
      </c>
    </row>
    <row r="4531" spans="1:2" x14ac:dyDescent="0.3">
      <c r="A4531" s="2">
        <v>37.793700000000001</v>
      </c>
      <c r="B4531" t="s">
        <v>81917</v>
      </c>
    </row>
    <row r="4532" spans="1:2" x14ac:dyDescent="0.3">
      <c r="A4532" s="2">
        <v>12.457250066998499</v>
      </c>
      <c r="B4532" t="s">
        <v>81916</v>
      </c>
    </row>
    <row r="4533" spans="1:2" x14ac:dyDescent="0.3">
      <c r="A4533" s="2">
        <v>0.92191831790119505</v>
      </c>
      <c r="B4533" t="s">
        <v>81915</v>
      </c>
    </row>
    <row r="4534" spans="1:2" x14ac:dyDescent="0.3">
      <c r="A4534" s="2">
        <v>24.503263856558299</v>
      </c>
      <c r="B4534" t="s">
        <v>81914</v>
      </c>
    </row>
    <row r="4535" spans="1:2" x14ac:dyDescent="0.3">
      <c r="A4535" s="2">
        <v>1.39213577776846</v>
      </c>
      <c r="B4535" t="s">
        <v>81913</v>
      </c>
    </row>
    <row r="4536" spans="1:2" x14ac:dyDescent="0.3">
      <c r="A4536" s="2">
        <v>1.8472052622967201</v>
      </c>
      <c r="B4536" t="s">
        <v>81912</v>
      </c>
    </row>
    <row r="4537" spans="1:2" x14ac:dyDescent="0.3">
      <c r="A4537" s="2">
        <v>9.1916181704382502</v>
      </c>
      <c r="B4537" t="s">
        <v>81911</v>
      </c>
    </row>
    <row r="4538" spans="1:2" x14ac:dyDescent="0.3">
      <c r="A4538" s="2">
        <v>21.877371028132099</v>
      </c>
      <c r="B4538" t="s">
        <v>81910</v>
      </c>
    </row>
    <row r="4539" spans="1:2" x14ac:dyDescent="0.3">
      <c r="A4539" s="2">
        <v>0.568883166395866</v>
      </c>
      <c r="B4539" t="s">
        <v>81909</v>
      </c>
    </row>
    <row r="4540" spans="1:2" x14ac:dyDescent="0.3">
      <c r="A4540" s="2">
        <v>0.112215938530554</v>
      </c>
      <c r="B4540" t="s">
        <v>81908</v>
      </c>
    </row>
    <row r="4541" spans="1:2" x14ac:dyDescent="0.3">
      <c r="A4541" s="2">
        <v>1.16533871910253</v>
      </c>
      <c r="B4541" t="s">
        <v>81907</v>
      </c>
    </row>
    <row r="4542" spans="1:2" x14ac:dyDescent="0.3">
      <c r="A4542" s="2">
        <v>5.5955594246794704E-3</v>
      </c>
      <c r="B4542" t="s">
        <v>81906</v>
      </c>
    </row>
    <row r="4543" spans="1:2" x14ac:dyDescent="0.3">
      <c r="A4543" s="2">
        <v>0.21196946661368399</v>
      </c>
      <c r="B4543" t="s">
        <v>81905</v>
      </c>
    </row>
    <row r="4544" spans="1:2" x14ac:dyDescent="0.3">
      <c r="A4544" s="2">
        <v>1.1301563502134199E-2</v>
      </c>
      <c r="B4544" t="s">
        <v>81904</v>
      </c>
    </row>
    <row r="4545" spans="1:2" x14ac:dyDescent="0.3">
      <c r="A4545" s="2">
        <v>1.16625855152876</v>
      </c>
      <c r="B4545" t="s">
        <v>81903</v>
      </c>
    </row>
    <row r="4546" spans="1:2" x14ac:dyDescent="0.3">
      <c r="A4546" s="2">
        <v>6.9817613712596996E-3</v>
      </c>
      <c r="B4546" t="s">
        <v>81902</v>
      </c>
    </row>
    <row r="4547" spans="1:2" x14ac:dyDescent="0.3">
      <c r="A4547" s="2">
        <v>7.9661160908555503E-2</v>
      </c>
      <c r="B4547" t="s">
        <v>81901</v>
      </c>
    </row>
    <row r="4548" spans="1:2" x14ac:dyDescent="0.3">
      <c r="A4548" s="2">
        <v>7.8444728656842999</v>
      </c>
      <c r="B4548" t="s">
        <v>81900</v>
      </c>
    </row>
    <row r="4549" spans="1:2" x14ac:dyDescent="0.3">
      <c r="A4549" s="2">
        <v>3.8600028290969701E-2</v>
      </c>
      <c r="B4549" t="s">
        <v>81899</v>
      </c>
    </row>
    <row r="4550" spans="1:2" x14ac:dyDescent="0.3">
      <c r="A4550" s="2">
        <v>0.92693000202676501</v>
      </c>
      <c r="B4550" t="s">
        <v>81898</v>
      </c>
    </row>
    <row r="4551" spans="1:2" x14ac:dyDescent="0.3">
      <c r="A4551" s="2">
        <v>27.027287988817999</v>
      </c>
      <c r="B4551" t="s">
        <v>81897</v>
      </c>
    </row>
    <row r="4552" spans="1:2" x14ac:dyDescent="0.3">
      <c r="A4552" s="2">
        <v>7.9648627342310499E-2</v>
      </c>
      <c r="B4552" t="s">
        <v>81896</v>
      </c>
    </row>
    <row r="4553" spans="1:2" x14ac:dyDescent="0.3">
      <c r="A4553" s="2">
        <v>5.9642831096468903E-2</v>
      </c>
      <c r="B4553" t="s">
        <v>81895</v>
      </c>
    </row>
    <row r="4554" spans="1:2" x14ac:dyDescent="0.3">
      <c r="A4554" s="2">
        <v>0.14082884237516</v>
      </c>
      <c r="B4554" t="s">
        <v>81894</v>
      </c>
    </row>
    <row r="4555" spans="1:2" x14ac:dyDescent="0.3">
      <c r="A4555" s="2">
        <v>2.7841970145783899</v>
      </c>
      <c r="B4555" t="s">
        <v>81893</v>
      </c>
    </row>
    <row r="4556" spans="1:2" x14ac:dyDescent="0.3">
      <c r="A4556" s="2">
        <v>6.4660014476650804E-2</v>
      </c>
      <c r="B4556" t="s">
        <v>81892</v>
      </c>
    </row>
    <row r="4557" spans="1:2" x14ac:dyDescent="0.3">
      <c r="A4557" s="2">
        <v>4.5201271209751898E-2</v>
      </c>
      <c r="B4557" t="s">
        <v>81891</v>
      </c>
    </row>
    <row r="4558" spans="1:2" x14ac:dyDescent="0.3">
      <c r="A4558" s="2">
        <v>2.83695952991323E-2</v>
      </c>
      <c r="B4558" t="s">
        <v>81890</v>
      </c>
    </row>
    <row r="4559" spans="1:2" x14ac:dyDescent="0.3">
      <c r="A4559" s="2">
        <v>1.47055285751291E-3</v>
      </c>
      <c r="B4559" t="s">
        <v>81889</v>
      </c>
    </row>
    <row r="4560" spans="1:2" x14ac:dyDescent="0.3">
      <c r="A4560" s="2">
        <v>4.0213401538147604E-3</v>
      </c>
      <c r="B4560" t="s">
        <v>81888</v>
      </c>
    </row>
    <row r="4561" spans="1:2" x14ac:dyDescent="0.3">
      <c r="A4561" s="2">
        <v>1.07558228662579E-2</v>
      </c>
      <c r="B4561" t="s">
        <v>81887</v>
      </c>
    </row>
    <row r="4562" spans="1:2" x14ac:dyDescent="0.3">
      <c r="A4562" s="2">
        <v>2.48901631114702</v>
      </c>
      <c r="B4562" t="s">
        <v>81886</v>
      </c>
    </row>
    <row r="4563" spans="1:2" x14ac:dyDescent="0.3">
      <c r="A4563" s="2">
        <v>2.5742654735654198</v>
      </c>
      <c r="B4563" t="s">
        <v>81885</v>
      </c>
    </row>
    <row r="4564" spans="1:2" x14ac:dyDescent="0.3">
      <c r="A4564" s="2">
        <v>0.64628724934359605</v>
      </c>
      <c r="B4564" t="s">
        <v>81884</v>
      </c>
    </row>
    <row r="4565" spans="1:2" x14ac:dyDescent="0.3">
      <c r="A4565" s="2">
        <v>2.13486300989362E-2</v>
      </c>
      <c r="B4565" t="s">
        <v>81883</v>
      </c>
    </row>
    <row r="4566" spans="1:2" x14ac:dyDescent="0.3">
      <c r="A4566" s="2">
        <v>0.30624596567422002</v>
      </c>
      <c r="B4566" t="s">
        <v>81882</v>
      </c>
    </row>
    <row r="4567" spans="1:2" x14ac:dyDescent="0.3">
      <c r="A4567" s="2">
        <v>7.5219184585050698</v>
      </c>
      <c r="B4567" t="s">
        <v>81881</v>
      </c>
    </row>
    <row r="4568" spans="1:2" x14ac:dyDescent="0.3">
      <c r="A4568" s="2">
        <v>4.3207760793786798E-2</v>
      </c>
      <c r="B4568" t="s">
        <v>81880</v>
      </c>
    </row>
    <row r="4569" spans="1:2" x14ac:dyDescent="0.3">
      <c r="A4569" s="2">
        <v>8.9599374341426105E-2</v>
      </c>
      <c r="B4569" t="s">
        <v>81879</v>
      </c>
    </row>
    <row r="4570" spans="1:2" x14ac:dyDescent="0.3">
      <c r="A4570" s="2">
        <v>0.15281914383721301</v>
      </c>
      <c r="B4570" t="s">
        <v>81878</v>
      </c>
    </row>
    <row r="4571" spans="1:2" x14ac:dyDescent="0.3">
      <c r="A4571" s="2">
        <v>0.17716000000000001</v>
      </c>
      <c r="B4571" t="s">
        <v>81877</v>
      </c>
    </row>
    <row r="4572" spans="1:2" x14ac:dyDescent="0.3">
      <c r="A4572" s="2">
        <v>33.970669999999998</v>
      </c>
      <c r="B4572" t="s">
        <v>81876</v>
      </c>
    </row>
    <row r="4573" spans="1:2" x14ac:dyDescent="0.3">
      <c r="A4573" s="2">
        <v>5.4708620799984398E-2</v>
      </c>
      <c r="B4573" t="s">
        <v>81875</v>
      </c>
    </row>
    <row r="4574" spans="1:2" x14ac:dyDescent="0.3">
      <c r="A4574" s="2">
        <v>5.6902515013684601E-3</v>
      </c>
      <c r="B4574" t="s">
        <v>81874</v>
      </c>
    </row>
    <row r="4575" spans="1:2" x14ac:dyDescent="0.3">
      <c r="A4575" s="2">
        <v>45.6294267544231</v>
      </c>
      <c r="B4575" t="s">
        <v>81873</v>
      </c>
    </row>
    <row r="4576" spans="1:2" x14ac:dyDescent="0.3">
      <c r="A4576" s="2">
        <v>3.3743901215774001</v>
      </c>
      <c r="B4576" t="s">
        <v>81872</v>
      </c>
    </row>
    <row r="4577" spans="1:2" x14ac:dyDescent="0.3">
      <c r="A4577" s="2">
        <v>1.06330783459554</v>
      </c>
      <c r="B4577" t="s">
        <v>81871</v>
      </c>
    </row>
    <row r="4578" spans="1:2" x14ac:dyDescent="0.3">
      <c r="A4578" s="2">
        <v>3.6999999999999999E-4</v>
      </c>
      <c r="B4578" t="s">
        <v>81870</v>
      </c>
    </row>
    <row r="4579" spans="1:2" x14ac:dyDescent="0.3">
      <c r="A4579" s="2">
        <v>0.97503934505520895</v>
      </c>
      <c r="B4579" t="s">
        <v>81869</v>
      </c>
    </row>
    <row r="4580" spans="1:2" x14ac:dyDescent="0.3">
      <c r="A4580" s="2">
        <v>3.88117634745885E-3</v>
      </c>
      <c r="B4580" t="s">
        <v>81868</v>
      </c>
    </row>
    <row r="4581" spans="1:2" x14ac:dyDescent="0.3">
      <c r="A4581" s="2">
        <v>0.96166130371124303</v>
      </c>
      <c r="B4581" t="s">
        <v>81867</v>
      </c>
    </row>
    <row r="4582" spans="1:2" x14ac:dyDescent="0.3">
      <c r="A4582" s="2">
        <v>3.7104652676561198E-2</v>
      </c>
      <c r="B4582" t="s">
        <v>81866</v>
      </c>
    </row>
    <row r="4583" spans="1:2" x14ac:dyDescent="0.3">
      <c r="A4583" s="2">
        <v>51.909880000000001</v>
      </c>
      <c r="B4583" t="s">
        <v>81865</v>
      </c>
    </row>
    <row r="4584" spans="1:2" x14ac:dyDescent="0.3">
      <c r="A4584" s="2">
        <v>23.279859999999999</v>
      </c>
      <c r="B4584" t="s">
        <v>81864</v>
      </c>
    </row>
    <row r="4585" spans="1:2" x14ac:dyDescent="0.3">
      <c r="A4585" s="2">
        <v>52.571345519684101</v>
      </c>
      <c r="B4585" t="s">
        <v>81863</v>
      </c>
    </row>
    <row r="4586" spans="1:2" x14ac:dyDescent="0.3">
      <c r="A4586" s="2">
        <v>2.3778305322909102E-3</v>
      </c>
      <c r="B4586" t="s">
        <v>81862</v>
      </c>
    </row>
    <row r="4587" spans="1:2" x14ac:dyDescent="0.3">
      <c r="A4587" s="2">
        <v>4.0015680353731901E-3</v>
      </c>
      <c r="B4587" t="s">
        <v>81861</v>
      </c>
    </row>
    <row r="4588" spans="1:2" x14ac:dyDescent="0.3">
      <c r="A4588" s="2">
        <v>4.34759716152135E-2</v>
      </c>
      <c r="B4588" t="s">
        <v>81860</v>
      </c>
    </row>
    <row r="4589" spans="1:2" x14ac:dyDescent="0.3">
      <c r="A4589" s="2">
        <v>1.8264091361233799E-2</v>
      </c>
      <c r="B4589" t="s">
        <v>81859</v>
      </c>
    </row>
    <row r="4590" spans="1:2" x14ac:dyDescent="0.3">
      <c r="A4590" s="2">
        <v>4.0394119865130298E-3</v>
      </c>
      <c r="B4590" t="s">
        <v>81858</v>
      </c>
    </row>
    <row r="4591" spans="1:2" x14ac:dyDescent="0.3">
      <c r="A4591" s="2">
        <v>5.2046998094841396E-3</v>
      </c>
      <c r="B4591" t="s">
        <v>81857</v>
      </c>
    </row>
    <row r="4592" spans="1:2" x14ac:dyDescent="0.3">
      <c r="A4592" s="2">
        <v>4.0647016554787099E-3</v>
      </c>
      <c r="B4592" t="s">
        <v>81856</v>
      </c>
    </row>
    <row r="4593" spans="1:2" x14ac:dyDescent="0.3">
      <c r="A4593" s="2">
        <v>4.0647016554787099E-3</v>
      </c>
      <c r="B4593" t="s">
        <v>81855</v>
      </c>
    </row>
    <row r="4594" spans="1:2" x14ac:dyDescent="0.3">
      <c r="A4594" s="2">
        <v>3.3570347687416E-2</v>
      </c>
      <c r="B4594" t="s">
        <v>81854</v>
      </c>
    </row>
    <row r="4595" spans="1:2" x14ac:dyDescent="0.3">
      <c r="A4595" s="2">
        <v>4.7259481906988201</v>
      </c>
      <c r="B4595" t="s">
        <v>81853</v>
      </c>
    </row>
    <row r="4596" spans="1:2" x14ac:dyDescent="0.3">
      <c r="A4596" s="2">
        <v>4.5921125277030299</v>
      </c>
      <c r="B4596" t="s">
        <v>81852</v>
      </c>
    </row>
    <row r="4597" spans="1:2" x14ac:dyDescent="0.3">
      <c r="A4597" s="2">
        <v>3.9229376358061598</v>
      </c>
      <c r="B4597" t="s">
        <v>81851</v>
      </c>
    </row>
    <row r="4598" spans="1:2" x14ac:dyDescent="0.3">
      <c r="A4598" s="2">
        <v>3.9539747209865501</v>
      </c>
      <c r="B4598" t="s">
        <v>81850</v>
      </c>
    </row>
    <row r="4599" spans="1:2" x14ac:dyDescent="0.3">
      <c r="A4599" s="2">
        <v>3.8752814871482402</v>
      </c>
      <c r="B4599" t="s">
        <v>81849</v>
      </c>
    </row>
    <row r="4600" spans="1:2" x14ac:dyDescent="0.3">
      <c r="A4600" s="2">
        <v>3.5605051287129301</v>
      </c>
      <c r="B4600" t="s">
        <v>81848</v>
      </c>
    </row>
    <row r="4601" spans="1:2" x14ac:dyDescent="0.3">
      <c r="A4601" s="2">
        <v>2.39873</v>
      </c>
      <c r="B4601" t="s">
        <v>81847</v>
      </c>
    </row>
    <row r="4602" spans="1:2" x14ac:dyDescent="0.3">
      <c r="A4602" s="2">
        <v>11.1861959123241</v>
      </c>
      <c r="B4602" t="s">
        <v>81846</v>
      </c>
    </row>
    <row r="4603" spans="1:2" x14ac:dyDescent="0.3">
      <c r="A4603" s="2">
        <v>11.1861959123241</v>
      </c>
      <c r="B4603" t="s">
        <v>81845</v>
      </c>
    </row>
    <row r="4604" spans="1:2" x14ac:dyDescent="0.3">
      <c r="A4604" s="2">
        <v>0.164264234883951</v>
      </c>
      <c r="B4604" t="s">
        <v>81844</v>
      </c>
    </row>
    <row r="4605" spans="1:2" x14ac:dyDescent="0.3">
      <c r="A4605" s="2">
        <v>4.9841518545791302E-2</v>
      </c>
      <c r="B4605" t="s">
        <v>81843</v>
      </c>
    </row>
    <row r="4606" spans="1:2" x14ac:dyDescent="0.3">
      <c r="A4606" s="2">
        <v>338.14491601513902</v>
      </c>
      <c r="B4606" t="s">
        <v>81842</v>
      </c>
    </row>
    <row r="4607" spans="1:2" x14ac:dyDescent="0.3">
      <c r="A4607" s="2">
        <v>0.76337999999999995</v>
      </c>
      <c r="B4607" t="s">
        <v>81841</v>
      </c>
    </row>
    <row r="4608" spans="1:2" x14ac:dyDescent="0.3">
      <c r="A4608" s="2">
        <v>0.56984000000000001</v>
      </c>
      <c r="B4608" t="s">
        <v>81840</v>
      </c>
    </row>
    <row r="4609" spans="1:2" x14ac:dyDescent="0.3">
      <c r="A4609" s="2">
        <v>12.276960000000001</v>
      </c>
      <c r="B4609" t="s">
        <v>81839</v>
      </c>
    </row>
    <row r="4610" spans="1:2" x14ac:dyDescent="0.3">
      <c r="A4610" s="2">
        <v>1.3070600000000001</v>
      </c>
      <c r="B4610" t="s">
        <v>81838</v>
      </c>
    </row>
    <row r="4611" spans="1:2" x14ac:dyDescent="0.3">
      <c r="A4611" s="2">
        <v>3.2487112942137099E-3</v>
      </c>
      <c r="B4611" t="s">
        <v>81837</v>
      </c>
    </row>
    <row r="4612" spans="1:2" x14ac:dyDescent="0.3">
      <c r="A4612" s="2">
        <v>5.2226198260694199E-3</v>
      </c>
      <c r="B4612" t="s">
        <v>81836</v>
      </c>
    </row>
    <row r="4613" spans="1:2" x14ac:dyDescent="0.3">
      <c r="A4613" s="2">
        <v>0.34946236493661098</v>
      </c>
      <c r="B4613" t="s">
        <v>81835</v>
      </c>
    </row>
    <row r="4614" spans="1:2" x14ac:dyDescent="0.3">
      <c r="A4614" s="2">
        <v>4.1624295117287602E-2</v>
      </c>
      <c r="B4614" t="s">
        <v>81834</v>
      </c>
    </row>
    <row r="4615" spans="1:2" x14ac:dyDescent="0.3">
      <c r="A4615" s="2">
        <v>3.6154496228459601</v>
      </c>
      <c r="B4615" t="s">
        <v>81833</v>
      </c>
    </row>
    <row r="4616" spans="1:2" x14ac:dyDescent="0.3">
      <c r="A4616" s="2">
        <v>1.7755109644515401</v>
      </c>
      <c r="B4616" t="s">
        <v>81832</v>
      </c>
    </row>
    <row r="4617" spans="1:2" x14ac:dyDescent="0.3">
      <c r="A4617" s="2">
        <v>4.2422052293476398E-2</v>
      </c>
      <c r="B4617" t="s">
        <v>81831</v>
      </c>
    </row>
    <row r="4618" spans="1:2" x14ac:dyDescent="0.3">
      <c r="A4618" s="2">
        <v>3.6183628278694403E-2</v>
      </c>
      <c r="B4618" t="s">
        <v>81830</v>
      </c>
    </row>
    <row r="4619" spans="1:2" x14ac:dyDescent="0.3">
      <c r="A4619" s="2">
        <v>0.62888897075385997</v>
      </c>
      <c r="B4619" t="s">
        <v>81829</v>
      </c>
    </row>
    <row r="4620" spans="1:2" x14ac:dyDescent="0.3">
      <c r="A4620" s="2">
        <v>9.6474160480751497E-2</v>
      </c>
      <c r="B4620" t="s">
        <v>81828</v>
      </c>
    </row>
    <row r="4621" spans="1:2" x14ac:dyDescent="0.3">
      <c r="A4621" s="2">
        <v>171.85843180841101</v>
      </c>
      <c r="B4621" t="s">
        <v>81827</v>
      </c>
    </row>
    <row r="4622" spans="1:2" x14ac:dyDescent="0.3">
      <c r="A4622" s="2">
        <v>4.0932000000000004</v>
      </c>
      <c r="B4622" t="s">
        <v>81826</v>
      </c>
    </row>
    <row r="4623" spans="1:2" x14ac:dyDescent="0.3">
      <c r="A4623" s="2">
        <v>7.9588825648369701</v>
      </c>
      <c r="B4623" t="s">
        <v>81825</v>
      </c>
    </row>
    <row r="4624" spans="1:2" x14ac:dyDescent="0.3">
      <c r="A4624" s="2">
        <v>82.714650476339799</v>
      </c>
      <c r="B4624" t="s">
        <v>81824</v>
      </c>
    </row>
    <row r="4625" spans="1:2" x14ac:dyDescent="0.3">
      <c r="A4625" s="2">
        <v>63.493442018905</v>
      </c>
      <c r="B4625" t="s">
        <v>81823</v>
      </c>
    </row>
    <row r="4626" spans="1:2" x14ac:dyDescent="0.3">
      <c r="A4626" s="2">
        <v>57.082082333749803</v>
      </c>
      <c r="B4626" t="s">
        <v>81822</v>
      </c>
    </row>
    <row r="4627" spans="1:2" x14ac:dyDescent="0.3">
      <c r="A4627" s="2">
        <v>144.621185088548</v>
      </c>
      <c r="B4627" t="s">
        <v>81821</v>
      </c>
    </row>
    <row r="4628" spans="1:2" x14ac:dyDescent="0.3">
      <c r="A4628" s="2">
        <v>70.325438585571305</v>
      </c>
      <c r="B4628" t="s">
        <v>81820</v>
      </c>
    </row>
    <row r="4629" spans="1:2" x14ac:dyDescent="0.3">
      <c r="A4629" s="2">
        <v>1.70784789378612E-3</v>
      </c>
      <c r="B4629" t="s">
        <v>81819</v>
      </c>
    </row>
    <row r="4630" spans="1:2" x14ac:dyDescent="0.3">
      <c r="A4630" s="2">
        <v>0.47280585226859401</v>
      </c>
      <c r="B4630" t="s">
        <v>81818</v>
      </c>
    </row>
    <row r="4631" spans="1:2" x14ac:dyDescent="0.3">
      <c r="A4631" s="2">
        <v>4.7501508054967598E-2</v>
      </c>
      <c r="B4631" t="s">
        <v>81817</v>
      </c>
    </row>
    <row r="4632" spans="1:2" x14ac:dyDescent="0.3">
      <c r="A4632" s="2">
        <v>0.92980369108356797</v>
      </c>
      <c r="B4632" t="s">
        <v>81816</v>
      </c>
    </row>
    <row r="4633" spans="1:2" x14ac:dyDescent="0.3">
      <c r="A4633" s="2">
        <v>43.559210507011102</v>
      </c>
      <c r="B4633" t="s">
        <v>81815</v>
      </c>
    </row>
    <row r="4634" spans="1:2" x14ac:dyDescent="0.3">
      <c r="A4634" s="2">
        <v>5.5591012588928797E-2</v>
      </c>
      <c r="B4634" t="s">
        <v>81814</v>
      </c>
    </row>
    <row r="4635" spans="1:2" x14ac:dyDescent="0.3">
      <c r="A4635" s="2">
        <v>4.9311748002125601E-2</v>
      </c>
      <c r="B4635" t="s">
        <v>81813</v>
      </c>
    </row>
    <row r="4636" spans="1:2" x14ac:dyDescent="0.3">
      <c r="A4636" s="2">
        <v>10.7026197697918</v>
      </c>
      <c r="B4636" t="s">
        <v>81812</v>
      </c>
    </row>
    <row r="4637" spans="1:2" x14ac:dyDescent="0.3">
      <c r="A4637" s="2">
        <v>0.43367368905224102</v>
      </c>
      <c r="B4637" t="s">
        <v>81811</v>
      </c>
    </row>
    <row r="4638" spans="1:2" x14ac:dyDescent="0.3">
      <c r="A4638" s="2">
        <v>1.0496410924547899E-3</v>
      </c>
      <c r="B4638" t="s">
        <v>81810</v>
      </c>
    </row>
    <row r="4639" spans="1:2" x14ac:dyDescent="0.3">
      <c r="A4639" s="2">
        <v>146.11225973404399</v>
      </c>
      <c r="B4639" t="s">
        <v>81809</v>
      </c>
    </row>
    <row r="4640" spans="1:2" x14ac:dyDescent="0.3">
      <c r="A4640" s="2">
        <v>9.9853796380080801</v>
      </c>
      <c r="B4640" t="s">
        <v>81808</v>
      </c>
    </row>
    <row r="4641" spans="1:2" x14ac:dyDescent="0.3">
      <c r="A4641" s="2">
        <v>5.9351997695422098E-2</v>
      </c>
      <c r="B4641" t="s">
        <v>81807</v>
      </c>
    </row>
    <row r="4642" spans="1:2" x14ac:dyDescent="0.3">
      <c r="A4642" s="2">
        <v>3.2463749540340703E-2</v>
      </c>
      <c r="B4642" t="s">
        <v>81806</v>
      </c>
    </row>
    <row r="4643" spans="1:2" x14ac:dyDescent="0.3">
      <c r="A4643" s="2">
        <v>3.2836467489325101E-3</v>
      </c>
      <c r="B4643" t="s">
        <v>81805</v>
      </c>
    </row>
    <row r="4644" spans="1:2" x14ac:dyDescent="0.3">
      <c r="A4644" s="2">
        <v>1.5231504061375401E-3</v>
      </c>
      <c r="B4644" t="s">
        <v>81804</v>
      </c>
    </row>
    <row r="4645" spans="1:2" x14ac:dyDescent="0.3">
      <c r="A4645" s="2">
        <v>0.189521238571251</v>
      </c>
      <c r="B4645" t="s">
        <v>81803</v>
      </c>
    </row>
    <row r="4646" spans="1:2" x14ac:dyDescent="0.3">
      <c r="A4646" s="2">
        <v>7.7492951592803602E-2</v>
      </c>
      <c r="B4646" t="s">
        <v>81802</v>
      </c>
    </row>
    <row r="4647" spans="1:2" x14ac:dyDescent="0.3">
      <c r="A4647" s="2">
        <v>1.2018104300814101</v>
      </c>
      <c r="B4647" t="s">
        <v>81801</v>
      </c>
    </row>
    <row r="4648" spans="1:2" x14ac:dyDescent="0.3">
      <c r="A4648" s="2">
        <v>0.58035999999999999</v>
      </c>
      <c r="B4648" t="s">
        <v>81800</v>
      </c>
    </row>
    <row r="4649" spans="1:2" x14ac:dyDescent="0.3">
      <c r="A4649" s="2">
        <v>1.33517</v>
      </c>
      <c r="B4649" t="s">
        <v>81799</v>
      </c>
    </row>
    <row r="4650" spans="1:2" x14ac:dyDescent="0.3">
      <c r="A4650" s="2">
        <v>3.1372776255876401E-2</v>
      </c>
      <c r="B4650" t="s">
        <v>81798</v>
      </c>
    </row>
    <row r="4651" spans="1:2" x14ac:dyDescent="0.3">
      <c r="A4651" s="2">
        <v>3.9385288713768198</v>
      </c>
      <c r="B4651" t="s">
        <v>81797</v>
      </c>
    </row>
    <row r="4652" spans="1:2" x14ac:dyDescent="0.3">
      <c r="A4652" s="2">
        <v>0.27941847078584298</v>
      </c>
      <c r="B4652" t="s">
        <v>81796</v>
      </c>
    </row>
    <row r="4653" spans="1:2" x14ac:dyDescent="0.3">
      <c r="A4653" s="2">
        <v>3.4818118948746202</v>
      </c>
      <c r="B4653" t="s">
        <v>81795</v>
      </c>
    </row>
    <row r="4654" spans="1:2" x14ac:dyDescent="0.3">
      <c r="A4654" s="2">
        <v>3.4169102587193199</v>
      </c>
      <c r="B4654" t="s">
        <v>81794</v>
      </c>
    </row>
    <row r="4655" spans="1:2" x14ac:dyDescent="0.3">
      <c r="A4655" s="2">
        <v>6.0239384714665496</v>
      </c>
      <c r="B4655" t="s">
        <v>81793</v>
      </c>
    </row>
    <row r="4656" spans="1:2" x14ac:dyDescent="0.3">
      <c r="A4656" s="2">
        <v>3.6305282138194101E-3</v>
      </c>
      <c r="B4656" t="s">
        <v>81792</v>
      </c>
    </row>
    <row r="4657" spans="1:2" x14ac:dyDescent="0.3">
      <c r="A4657" s="2">
        <v>3.4394100443591999E-3</v>
      </c>
      <c r="B4657" t="s">
        <v>81791</v>
      </c>
    </row>
    <row r="4658" spans="1:2" x14ac:dyDescent="0.3">
      <c r="A4658" s="2">
        <v>0.158876577067675</v>
      </c>
      <c r="B4658" t="s">
        <v>81790</v>
      </c>
    </row>
    <row r="4659" spans="1:2" x14ac:dyDescent="0.3">
      <c r="A4659" s="2">
        <v>1.02474654171096</v>
      </c>
      <c r="B4659" t="s">
        <v>81789</v>
      </c>
    </row>
    <row r="4660" spans="1:2" x14ac:dyDescent="0.3">
      <c r="A4660" s="2">
        <v>15.3818583875559</v>
      </c>
      <c r="B4660" t="s">
        <v>81788</v>
      </c>
    </row>
    <row r="4661" spans="1:2" x14ac:dyDescent="0.3">
      <c r="A4661" s="2">
        <v>3.3585501064944698</v>
      </c>
      <c r="B4661" t="s">
        <v>81787</v>
      </c>
    </row>
    <row r="4662" spans="1:2" x14ac:dyDescent="0.3">
      <c r="A4662" s="2">
        <v>3.9691076588917502</v>
      </c>
      <c r="B4662" t="s">
        <v>81786</v>
      </c>
    </row>
    <row r="4663" spans="1:2" x14ac:dyDescent="0.3">
      <c r="A4663" s="2">
        <v>0.39987018382734602</v>
      </c>
      <c r="B4663" t="s">
        <v>81785</v>
      </c>
    </row>
    <row r="4664" spans="1:2" x14ac:dyDescent="0.3">
      <c r="A4664" s="2">
        <v>1.47319738138986E-2</v>
      </c>
      <c r="B4664" t="s">
        <v>81784</v>
      </c>
    </row>
    <row r="4665" spans="1:2" x14ac:dyDescent="0.3">
      <c r="A4665" s="2">
        <v>1.7858052320984901E-3</v>
      </c>
      <c r="B4665" t="s">
        <v>81783</v>
      </c>
    </row>
    <row r="4666" spans="1:2" x14ac:dyDescent="0.3">
      <c r="A4666" s="2">
        <v>1.6974777667452699E-3</v>
      </c>
      <c r="B4666" t="s">
        <v>81782</v>
      </c>
    </row>
    <row r="4667" spans="1:2" x14ac:dyDescent="0.3">
      <c r="A4667" s="2">
        <v>0.20843750868795</v>
      </c>
      <c r="B4667" t="s">
        <v>81781</v>
      </c>
    </row>
    <row r="4668" spans="1:2" x14ac:dyDescent="0.3">
      <c r="A4668" s="2">
        <v>0.459984630587492</v>
      </c>
      <c r="B4668" t="s">
        <v>81780</v>
      </c>
    </row>
    <row r="4669" spans="1:2" x14ac:dyDescent="0.3">
      <c r="A4669" s="2">
        <v>0.29730874329833401</v>
      </c>
      <c r="B4669" t="s">
        <v>81779</v>
      </c>
    </row>
    <row r="4670" spans="1:2" x14ac:dyDescent="0.3">
      <c r="A4670" s="2">
        <v>0.131320074286706</v>
      </c>
      <c r="B4670" t="s">
        <v>81778</v>
      </c>
    </row>
    <row r="4671" spans="1:2" x14ac:dyDescent="0.3">
      <c r="A4671" s="2">
        <v>9.1841420875809501E-2</v>
      </c>
      <c r="B4671" t="s">
        <v>81777</v>
      </c>
    </row>
    <row r="4672" spans="1:2" x14ac:dyDescent="0.3">
      <c r="A4672" s="2">
        <v>5.4364539670331601E-3</v>
      </c>
      <c r="B4672" t="s">
        <v>81776</v>
      </c>
    </row>
    <row r="4673" spans="1:2" x14ac:dyDescent="0.3">
      <c r="A4673" s="2">
        <v>0.55268435446361497</v>
      </c>
      <c r="B4673" t="s">
        <v>81775</v>
      </c>
    </row>
    <row r="4674" spans="1:2" x14ac:dyDescent="0.3">
      <c r="A4674" s="2">
        <v>0.66404832453322904</v>
      </c>
      <c r="B4674" t="s">
        <v>81774</v>
      </c>
    </row>
    <row r="4675" spans="1:2" x14ac:dyDescent="0.3">
      <c r="A4675" s="2">
        <v>2.1794459242319899</v>
      </c>
      <c r="B4675" t="s">
        <v>81773</v>
      </c>
    </row>
    <row r="4676" spans="1:2" x14ac:dyDescent="0.3">
      <c r="A4676" s="2">
        <v>9.6001348527855399E-2</v>
      </c>
      <c r="B4676" t="s">
        <v>81772</v>
      </c>
    </row>
    <row r="4677" spans="1:2" x14ac:dyDescent="0.3">
      <c r="A4677" s="2">
        <v>4.8227749151853898E-2</v>
      </c>
      <c r="B4677" t="s">
        <v>81771</v>
      </c>
    </row>
    <row r="4678" spans="1:2" x14ac:dyDescent="0.3">
      <c r="A4678" s="2">
        <v>0.164534921303579</v>
      </c>
      <c r="B4678" t="s">
        <v>81770</v>
      </c>
    </row>
    <row r="4679" spans="1:2" x14ac:dyDescent="0.3">
      <c r="A4679" s="2">
        <v>20.001183744777201</v>
      </c>
      <c r="B4679" t="s">
        <v>81769</v>
      </c>
    </row>
    <row r="4680" spans="1:2" x14ac:dyDescent="0.3">
      <c r="A4680" s="2">
        <v>6.65831110081636</v>
      </c>
      <c r="B4680" t="s">
        <v>81768</v>
      </c>
    </row>
    <row r="4681" spans="1:2" x14ac:dyDescent="0.3">
      <c r="A4681" s="2">
        <v>6.4008079751693598</v>
      </c>
      <c r="B4681" t="s">
        <v>81767</v>
      </c>
    </row>
    <row r="4682" spans="1:2" x14ac:dyDescent="0.3">
      <c r="A4682" s="2">
        <v>6.1433114356169396</v>
      </c>
      <c r="B4682" t="s">
        <v>81766</v>
      </c>
    </row>
    <row r="4683" spans="1:2" x14ac:dyDescent="0.3">
      <c r="A4683" s="2">
        <v>6.4152117640022901</v>
      </c>
      <c r="B4683" t="s">
        <v>81765</v>
      </c>
    </row>
    <row r="4684" spans="1:2" x14ac:dyDescent="0.3">
      <c r="A4684" s="2">
        <v>6.2638040358448803</v>
      </c>
      <c r="B4684" t="s">
        <v>81764</v>
      </c>
    </row>
    <row r="4685" spans="1:2" x14ac:dyDescent="0.3">
      <c r="A4685" s="2">
        <v>5.80957426527804</v>
      </c>
      <c r="B4685" t="s">
        <v>81763</v>
      </c>
    </row>
    <row r="4686" spans="1:2" x14ac:dyDescent="0.3">
      <c r="A4686" s="2">
        <v>5.6581665371206196</v>
      </c>
      <c r="B4686" t="s">
        <v>81762</v>
      </c>
    </row>
    <row r="4687" spans="1:2" x14ac:dyDescent="0.3">
      <c r="A4687" s="2">
        <v>5.5067522228686201</v>
      </c>
      <c r="B4687" t="s">
        <v>81761</v>
      </c>
    </row>
    <row r="4688" spans="1:2" x14ac:dyDescent="0.3">
      <c r="A4688" s="2">
        <v>12.2934090823698</v>
      </c>
      <c r="B4688" t="s">
        <v>81760</v>
      </c>
    </row>
    <row r="4689" spans="1:2" x14ac:dyDescent="0.3">
      <c r="A4689" s="2">
        <v>11.9877467962793</v>
      </c>
      <c r="B4689" t="s">
        <v>81759</v>
      </c>
    </row>
    <row r="4690" spans="1:2" x14ac:dyDescent="0.3">
      <c r="A4690" s="2">
        <v>11.6820675647245</v>
      </c>
      <c r="B4690" t="s">
        <v>81758</v>
      </c>
    </row>
    <row r="4691" spans="1:2" x14ac:dyDescent="0.3">
      <c r="A4691" s="2">
        <v>11.376405278634</v>
      </c>
      <c r="B4691" t="s">
        <v>81757</v>
      </c>
    </row>
    <row r="4692" spans="1:2" x14ac:dyDescent="0.3">
      <c r="A4692" s="2">
        <v>11.070742992543501</v>
      </c>
      <c r="B4692" t="s">
        <v>81756</v>
      </c>
    </row>
    <row r="4693" spans="1:2" x14ac:dyDescent="0.3">
      <c r="A4693" s="2">
        <v>16.167684489479399</v>
      </c>
      <c r="B4693" t="s">
        <v>81755</v>
      </c>
    </row>
    <row r="4694" spans="1:2" x14ac:dyDescent="0.3">
      <c r="A4694" s="2">
        <v>15.5392958346899</v>
      </c>
      <c r="B4694" t="s">
        <v>81754</v>
      </c>
    </row>
    <row r="4695" spans="1:2" x14ac:dyDescent="0.3">
      <c r="A4695" s="2">
        <v>7.6671268922395997E-3</v>
      </c>
      <c r="B4695" t="s">
        <v>81753</v>
      </c>
    </row>
    <row r="4696" spans="1:2" x14ac:dyDescent="0.3">
      <c r="A4696" s="2">
        <v>604.37354126209698</v>
      </c>
      <c r="B4696" t="s">
        <v>81752</v>
      </c>
    </row>
    <row r="4697" spans="1:2" x14ac:dyDescent="0.3">
      <c r="A4697" s="2">
        <v>95.277714829411096</v>
      </c>
      <c r="B4697" t="s">
        <v>81751</v>
      </c>
    </row>
    <row r="4698" spans="1:2" x14ac:dyDescent="0.3">
      <c r="A4698" s="2">
        <v>520.51823683649297</v>
      </c>
      <c r="B4698" t="s">
        <v>81750</v>
      </c>
    </row>
    <row r="4699" spans="1:2" x14ac:dyDescent="0.3">
      <c r="A4699" s="2">
        <v>6.6205098078053901E-2</v>
      </c>
      <c r="B4699" t="s">
        <v>81749</v>
      </c>
    </row>
    <row r="4700" spans="1:2" x14ac:dyDescent="0.3">
      <c r="A4700" s="2">
        <v>18.551335892761799</v>
      </c>
      <c r="B4700" t="s">
        <v>81748</v>
      </c>
    </row>
    <row r="4701" spans="1:2" x14ac:dyDescent="0.3">
      <c r="A4701" s="2">
        <v>5.8224512432921998</v>
      </c>
      <c r="B4701" t="s">
        <v>81747</v>
      </c>
    </row>
    <row r="4702" spans="1:2" x14ac:dyDescent="0.3">
      <c r="A4702" s="2">
        <v>1.86632</v>
      </c>
      <c r="B4702" t="s">
        <v>81746</v>
      </c>
    </row>
    <row r="4703" spans="1:2" x14ac:dyDescent="0.3">
      <c r="A4703" s="2">
        <v>1.78200201310976E-3</v>
      </c>
      <c r="B4703" t="s">
        <v>81745</v>
      </c>
    </row>
    <row r="4704" spans="1:2" x14ac:dyDescent="0.3">
      <c r="A4704" s="2">
        <v>3.7100000000000002E-3</v>
      </c>
      <c r="B4704" t="s">
        <v>81744</v>
      </c>
    </row>
    <row r="4705" spans="1:2" x14ac:dyDescent="0.3">
      <c r="A4705" s="2">
        <v>22.16957</v>
      </c>
      <c r="B4705" t="s">
        <v>81743</v>
      </c>
    </row>
    <row r="4706" spans="1:2" x14ac:dyDescent="0.3">
      <c r="A4706" s="2">
        <v>1.35114674494451E-2</v>
      </c>
      <c r="B4706" t="s">
        <v>81742</v>
      </c>
    </row>
    <row r="4707" spans="1:2" x14ac:dyDescent="0.3">
      <c r="A4707" s="2">
        <v>0.90012999999999999</v>
      </c>
      <c r="B4707" t="s">
        <v>81741</v>
      </c>
    </row>
    <row r="4708" spans="1:2" x14ac:dyDescent="0.3">
      <c r="A4708" s="2">
        <v>0.30925770683346299</v>
      </c>
      <c r="B4708" t="s">
        <v>81740</v>
      </c>
    </row>
    <row r="4709" spans="1:2" x14ac:dyDescent="0.3">
      <c r="A4709" s="2">
        <v>2.9135236992517098E-3</v>
      </c>
      <c r="B4709" t="s">
        <v>81739</v>
      </c>
    </row>
    <row r="4710" spans="1:2" x14ac:dyDescent="0.3">
      <c r="A4710" s="2">
        <v>8.3035229630010407E-3</v>
      </c>
      <c r="B4710" t="s">
        <v>81738</v>
      </c>
    </row>
    <row r="4711" spans="1:2" x14ac:dyDescent="0.3">
      <c r="A4711" s="2">
        <v>51.634383989489599</v>
      </c>
      <c r="B4711" t="s">
        <v>81737</v>
      </c>
    </row>
    <row r="4712" spans="1:2" x14ac:dyDescent="0.3">
      <c r="A4712" s="2">
        <v>46.803861156780997</v>
      </c>
      <c r="B4712" t="s">
        <v>81736</v>
      </c>
    </row>
    <row r="4713" spans="1:2" x14ac:dyDescent="0.3">
      <c r="A4713" s="2">
        <v>62.940722429074199</v>
      </c>
      <c r="B4713" t="s">
        <v>81735</v>
      </c>
    </row>
    <row r="4714" spans="1:2" x14ac:dyDescent="0.3">
      <c r="A4714" s="2">
        <v>19.473162883850598</v>
      </c>
      <c r="B4714" t="s">
        <v>81734</v>
      </c>
    </row>
    <row r="4715" spans="1:2" x14ac:dyDescent="0.3">
      <c r="A4715" s="2">
        <v>1.0178557584114201</v>
      </c>
      <c r="B4715" t="s">
        <v>81733</v>
      </c>
    </row>
    <row r="4716" spans="1:2" x14ac:dyDescent="0.3">
      <c r="A4716" s="2">
        <v>0.80100710739250303</v>
      </c>
      <c r="B4716" t="s">
        <v>81732</v>
      </c>
    </row>
    <row r="4717" spans="1:2" x14ac:dyDescent="0.3">
      <c r="A4717" s="2">
        <v>8.6658434111709301E-3</v>
      </c>
      <c r="B4717" t="s">
        <v>81731</v>
      </c>
    </row>
    <row r="4718" spans="1:2" x14ac:dyDescent="0.3">
      <c r="A4718" s="2">
        <v>0.144153433923219</v>
      </c>
      <c r="B4718" t="s">
        <v>81730</v>
      </c>
    </row>
    <row r="4719" spans="1:2" x14ac:dyDescent="0.3">
      <c r="A4719" s="2">
        <v>5.1526490874158197</v>
      </c>
      <c r="B4719" t="s">
        <v>81729</v>
      </c>
    </row>
    <row r="4720" spans="1:2" x14ac:dyDescent="0.3">
      <c r="A4720" s="2">
        <v>5.2483670288084898E-3</v>
      </c>
      <c r="B4720" t="s">
        <v>81728</v>
      </c>
    </row>
    <row r="4721" spans="1:2" x14ac:dyDescent="0.3">
      <c r="A4721" s="2">
        <v>3.2995299525427402E-2</v>
      </c>
      <c r="B4721" t="s">
        <v>81727</v>
      </c>
    </row>
    <row r="4722" spans="1:2" x14ac:dyDescent="0.3">
      <c r="A4722" s="2">
        <v>0.23100402362807801</v>
      </c>
      <c r="B4722" t="s">
        <v>81726</v>
      </c>
    </row>
    <row r="4723" spans="1:2" x14ac:dyDescent="0.3">
      <c r="A4723" s="2">
        <v>0.143626113623149</v>
      </c>
      <c r="B4723" t="s">
        <v>81725</v>
      </c>
    </row>
    <row r="4724" spans="1:2" x14ac:dyDescent="0.3">
      <c r="A4724" s="2">
        <v>4.6169873445150002E-3</v>
      </c>
      <c r="B4724" t="s">
        <v>81724</v>
      </c>
    </row>
    <row r="4725" spans="1:2" x14ac:dyDescent="0.3">
      <c r="A4725" s="2">
        <v>6.8367901727291305E-2</v>
      </c>
      <c r="B4725" t="s">
        <v>81723</v>
      </c>
    </row>
    <row r="4726" spans="1:2" x14ac:dyDescent="0.3">
      <c r="A4726" s="2">
        <v>5.7971425910850602E-3</v>
      </c>
      <c r="B4726" t="s">
        <v>81722</v>
      </c>
    </row>
    <row r="4727" spans="1:2" x14ac:dyDescent="0.3">
      <c r="A4727" s="2">
        <v>0.12009824409735501</v>
      </c>
      <c r="B4727" t="s">
        <v>81721</v>
      </c>
    </row>
    <row r="4728" spans="1:2" x14ac:dyDescent="0.3">
      <c r="A4728" s="2">
        <v>20.832571580297198</v>
      </c>
      <c r="B4728" t="s">
        <v>81720</v>
      </c>
    </row>
    <row r="4729" spans="1:2" x14ac:dyDescent="0.3">
      <c r="A4729" s="2">
        <v>8.6929729085791205</v>
      </c>
      <c r="B4729" t="s">
        <v>81719</v>
      </c>
    </row>
    <row r="4730" spans="1:2" x14ac:dyDescent="0.3">
      <c r="A4730" s="2">
        <v>24.703608692540001</v>
      </c>
      <c r="B4730" t="s">
        <v>81718</v>
      </c>
    </row>
    <row r="4731" spans="1:2" x14ac:dyDescent="0.3">
      <c r="A4731" s="2">
        <v>8.1612750503521507</v>
      </c>
      <c r="B4731" t="s">
        <v>81717</v>
      </c>
    </row>
    <row r="4732" spans="1:2" x14ac:dyDescent="0.3">
      <c r="A4732" s="2">
        <v>4.6494799999999996</v>
      </c>
      <c r="B4732" t="s">
        <v>81716</v>
      </c>
    </row>
    <row r="4733" spans="1:2" x14ac:dyDescent="0.3">
      <c r="A4733" s="2">
        <v>1.1679032193142</v>
      </c>
      <c r="B4733" t="s">
        <v>81715</v>
      </c>
    </row>
    <row r="4734" spans="1:2" x14ac:dyDescent="0.3">
      <c r="A4734" s="2">
        <v>4.6620377180640498</v>
      </c>
      <c r="B4734" t="s">
        <v>81714</v>
      </c>
    </row>
    <row r="4735" spans="1:2" x14ac:dyDescent="0.3">
      <c r="A4735" s="2">
        <v>7.4645033808811396</v>
      </c>
      <c r="B4735" t="s">
        <v>81713</v>
      </c>
    </row>
    <row r="4736" spans="1:2" x14ac:dyDescent="0.3">
      <c r="A4736" s="2">
        <v>1.1342800799180399</v>
      </c>
      <c r="B4736" t="s">
        <v>81712</v>
      </c>
    </row>
    <row r="4737" spans="1:2" x14ac:dyDescent="0.3">
      <c r="A4737" s="2">
        <v>1.65092545924413</v>
      </c>
      <c r="B4737" t="s">
        <v>81711</v>
      </c>
    </row>
    <row r="4738" spans="1:2" x14ac:dyDescent="0.3">
      <c r="A4738" s="2">
        <v>7.10588</v>
      </c>
      <c r="B4738" t="s">
        <v>81710</v>
      </c>
    </row>
    <row r="4739" spans="1:2" x14ac:dyDescent="0.3">
      <c r="A4739" s="2">
        <v>4.36058372278538E-2</v>
      </c>
      <c r="B4739" t="s">
        <v>81709</v>
      </c>
    </row>
    <row r="4740" spans="1:2" x14ac:dyDescent="0.3">
      <c r="A4740" s="2">
        <v>7.3145247972650502E-3</v>
      </c>
      <c r="B4740" t="s">
        <v>81708</v>
      </c>
    </row>
    <row r="4741" spans="1:2" x14ac:dyDescent="0.3">
      <c r="A4741" s="2">
        <v>9.2709700000000002</v>
      </c>
      <c r="B4741" t="s">
        <v>81707</v>
      </c>
    </row>
    <row r="4742" spans="1:2" x14ac:dyDescent="0.3">
      <c r="A4742" s="2">
        <v>3.72630828132734</v>
      </c>
      <c r="B4742" t="s">
        <v>81706</v>
      </c>
    </row>
    <row r="4743" spans="1:2" x14ac:dyDescent="0.3">
      <c r="A4743" s="2">
        <v>0.84537110712241603</v>
      </c>
      <c r="B4743" t="s">
        <v>81705</v>
      </c>
    </row>
    <row r="4744" spans="1:2" x14ac:dyDescent="0.3">
      <c r="A4744" s="2">
        <v>0.19118468293184099</v>
      </c>
      <c r="B4744" t="s">
        <v>81704</v>
      </c>
    </row>
    <row r="4745" spans="1:2" x14ac:dyDescent="0.3">
      <c r="A4745" s="2">
        <v>1.0118099629873201E-2</v>
      </c>
      <c r="B4745" t="s">
        <v>81703</v>
      </c>
    </row>
    <row r="4746" spans="1:2" x14ac:dyDescent="0.3">
      <c r="A4746" s="2">
        <v>0.55388999999999999</v>
      </c>
      <c r="B4746" t="s">
        <v>81702</v>
      </c>
    </row>
    <row r="4747" spans="1:2" x14ac:dyDescent="0.3">
      <c r="A4747" s="2">
        <v>8.2390281009581998E-2</v>
      </c>
      <c r="B4747" t="s">
        <v>81701</v>
      </c>
    </row>
    <row r="4748" spans="1:2" x14ac:dyDescent="0.3">
      <c r="A4748" s="2">
        <v>0.23373044983234301</v>
      </c>
      <c r="B4748" t="s">
        <v>81700</v>
      </c>
    </row>
    <row r="4749" spans="1:2" x14ac:dyDescent="0.3">
      <c r="A4749" s="2">
        <v>0.235381203942711</v>
      </c>
      <c r="B4749" t="s">
        <v>81699</v>
      </c>
    </row>
    <row r="4750" spans="1:2" x14ac:dyDescent="0.3">
      <c r="A4750" s="2">
        <v>1.4569736317673301</v>
      </c>
      <c r="B4750" t="s">
        <v>81698</v>
      </c>
    </row>
    <row r="4751" spans="1:2" x14ac:dyDescent="0.3">
      <c r="A4751" s="2">
        <v>5.9709999999999999E-2</v>
      </c>
      <c r="B4751" t="s">
        <v>81697</v>
      </c>
    </row>
    <row r="4752" spans="1:2" x14ac:dyDescent="0.3">
      <c r="A4752" s="2">
        <v>4.2162210220080501E-2</v>
      </c>
      <c r="B4752" t="s">
        <v>81696</v>
      </c>
    </row>
    <row r="4753" spans="1:2" x14ac:dyDescent="0.3">
      <c r="A4753" s="2">
        <v>7.6171258868185904E-2</v>
      </c>
      <c r="B4753" t="s">
        <v>81695</v>
      </c>
    </row>
    <row r="4754" spans="1:2" x14ac:dyDescent="0.3">
      <c r="A4754" s="2">
        <v>9.9794135574999693E-3</v>
      </c>
      <c r="B4754" t="s">
        <v>81694</v>
      </c>
    </row>
    <row r="4755" spans="1:2" x14ac:dyDescent="0.3">
      <c r="A4755" s="2">
        <v>9.2391574458769495E-3</v>
      </c>
      <c r="B4755" t="s">
        <v>81693</v>
      </c>
    </row>
    <row r="4756" spans="1:2" x14ac:dyDescent="0.3">
      <c r="A4756" s="2">
        <v>4.2456358873000201E-3</v>
      </c>
      <c r="B4756" t="s">
        <v>81692</v>
      </c>
    </row>
    <row r="4757" spans="1:2" x14ac:dyDescent="0.3">
      <c r="A4757" s="2">
        <v>9.2576955376694105E-3</v>
      </c>
      <c r="B4757" t="s">
        <v>81691</v>
      </c>
    </row>
    <row r="4758" spans="1:2" x14ac:dyDescent="0.3">
      <c r="A4758" s="2">
        <v>3.1666404394823697E-2</v>
      </c>
      <c r="B4758" t="s">
        <v>81690</v>
      </c>
    </row>
    <row r="4759" spans="1:2" x14ac:dyDescent="0.3">
      <c r="A4759" s="2">
        <v>1.0269609662268401E-2</v>
      </c>
      <c r="B4759" t="s">
        <v>81689</v>
      </c>
    </row>
    <row r="4760" spans="1:2" x14ac:dyDescent="0.3">
      <c r="A4760" s="2">
        <v>1.5175373046676E-3</v>
      </c>
      <c r="B4760" t="s">
        <v>81688</v>
      </c>
    </row>
    <row r="4761" spans="1:2" x14ac:dyDescent="0.3">
      <c r="A4761" s="2">
        <v>1.8884886606066601E-3</v>
      </c>
      <c r="B4761" t="s">
        <v>81687</v>
      </c>
    </row>
    <row r="4762" spans="1:2" x14ac:dyDescent="0.3">
      <c r="A4762" s="2">
        <v>3.0813541813808098E-3</v>
      </c>
      <c r="B4762" t="s">
        <v>81686</v>
      </c>
    </row>
    <row r="4763" spans="1:2" x14ac:dyDescent="0.3">
      <c r="A4763" s="2">
        <v>5.7056549354081998E-3</v>
      </c>
      <c r="B4763" t="s">
        <v>81685</v>
      </c>
    </row>
    <row r="4764" spans="1:2" x14ac:dyDescent="0.3">
      <c r="A4764" s="2">
        <v>1.96399204560848E-2</v>
      </c>
      <c r="B4764" t="s">
        <v>81684</v>
      </c>
    </row>
    <row r="4765" spans="1:2" x14ac:dyDescent="0.3">
      <c r="A4765" s="2">
        <v>1.9954028710753802E-2</v>
      </c>
      <c r="B4765" t="s">
        <v>81683</v>
      </c>
    </row>
    <row r="4766" spans="1:2" x14ac:dyDescent="0.3">
      <c r="A4766" s="2">
        <v>1.10702430388265E-2</v>
      </c>
      <c r="B4766" t="s">
        <v>81682</v>
      </c>
    </row>
    <row r="4767" spans="1:2" x14ac:dyDescent="0.3">
      <c r="A4767" s="2">
        <v>3.3963525085164703E-2</v>
      </c>
      <c r="B4767" t="s">
        <v>81681</v>
      </c>
    </row>
    <row r="4768" spans="1:2" x14ac:dyDescent="0.3">
      <c r="A4768" s="2">
        <v>2.91045443904287E-3</v>
      </c>
      <c r="B4768" t="s">
        <v>81680</v>
      </c>
    </row>
    <row r="4769" spans="1:2" x14ac:dyDescent="0.3">
      <c r="A4769" s="2">
        <v>1.03878035834529E-2</v>
      </c>
      <c r="B4769" t="s">
        <v>81679</v>
      </c>
    </row>
    <row r="4770" spans="1:2" x14ac:dyDescent="0.3">
      <c r="A4770" s="2">
        <v>1.8457011706210301E-2</v>
      </c>
      <c r="B4770" t="s">
        <v>81678</v>
      </c>
    </row>
    <row r="4771" spans="1:2" x14ac:dyDescent="0.3">
      <c r="A4771" s="2">
        <v>0.11172249477065201</v>
      </c>
      <c r="B4771" t="s">
        <v>81677</v>
      </c>
    </row>
    <row r="4772" spans="1:2" x14ac:dyDescent="0.3">
      <c r="A4772" s="2">
        <v>0.386534450211794</v>
      </c>
      <c r="B4772" t="s">
        <v>81676</v>
      </c>
    </row>
    <row r="4773" spans="1:2" x14ac:dyDescent="0.3">
      <c r="A4773" s="2">
        <v>1.7802416864015999E-2</v>
      </c>
      <c r="B4773" t="s">
        <v>81675</v>
      </c>
    </row>
    <row r="4774" spans="1:2" x14ac:dyDescent="0.3">
      <c r="A4774" s="2">
        <v>9.1885445253609005E-2</v>
      </c>
      <c r="B4774" t="s">
        <v>81674</v>
      </c>
    </row>
    <row r="4775" spans="1:2" x14ac:dyDescent="0.3">
      <c r="A4775" s="2">
        <v>7.8389920166851198E-3</v>
      </c>
      <c r="B4775" t="s">
        <v>81673</v>
      </c>
    </row>
    <row r="4776" spans="1:2" x14ac:dyDescent="0.3">
      <c r="A4776" s="2">
        <v>3.0692093054735199E-2</v>
      </c>
      <c r="B4776" t="s">
        <v>81672</v>
      </c>
    </row>
    <row r="4777" spans="1:2" x14ac:dyDescent="0.3">
      <c r="A4777" s="2">
        <v>2.4038005673112701E-4</v>
      </c>
      <c r="B4777" t="s">
        <v>81671</v>
      </c>
    </row>
    <row r="4778" spans="1:2" x14ac:dyDescent="0.3">
      <c r="A4778" s="2">
        <v>1.9884318503813399E-2</v>
      </c>
      <c r="B4778" t="s">
        <v>81670</v>
      </c>
    </row>
    <row r="4779" spans="1:2" x14ac:dyDescent="0.3">
      <c r="A4779" s="2">
        <v>0.134592484041862</v>
      </c>
      <c r="B4779" t="s">
        <v>81669</v>
      </c>
    </row>
    <row r="4780" spans="1:2" x14ac:dyDescent="0.3">
      <c r="A4780" s="2">
        <v>0.160860063856923</v>
      </c>
      <c r="B4780" t="s">
        <v>81668</v>
      </c>
    </row>
    <row r="4781" spans="1:2" x14ac:dyDescent="0.3">
      <c r="A4781" s="2">
        <v>5.9109243348835898</v>
      </c>
      <c r="B4781" t="s">
        <v>81667</v>
      </c>
    </row>
    <row r="4782" spans="1:2" x14ac:dyDescent="0.3">
      <c r="A4782" s="2">
        <v>0.11002765141343999</v>
      </c>
      <c r="B4782" t="s">
        <v>81666</v>
      </c>
    </row>
    <row r="4783" spans="1:2" x14ac:dyDescent="0.3">
      <c r="A4783" s="2">
        <v>1.57868354522033E-3</v>
      </c>
      <c r="B4783" t="s">
        <v>81665</v>
      </c>
    </row>
    <row r="4784" spans="1:2" x14ac:dyDescent="0.3">
      <c r="A4784" s="2">
        <v>4.5646545110990203E-3</v>
      </c>
      <c r="B4784" t="s">
        <v>81664</v>
      </c>
    </row>
    <row r="4785" spans="1:2" x14ac:dyDescent="0.3">
      <c r="A4785" s="2">
        <v>0.40725</v>
      </c>
      <c r="B4785" t="s">
        <v>81663</v>
      </c>
    </row>
    <row r="4786" spans="1:2" x14ac:dyDescent="0.3">
      <c r="A4786" s="2">
        <v>3.9426091439452797E-2</v>
      </c>
      <c r="B4786" t="s">
        <v>81662</v>
      </c>
    </row>
    <row r="4787" spans="1:2" x14ac:dyDescent="0.3">
      <c r="A4787" s="2">
        <v>0.27857403616626297</v>
      </c>
      <c r="B4787" t="s">
        <v>81661</v>
      </c>
    </row>
    <row r="4788" spans="1:2" x14ac:dyDescent="0.3">
      <c r="A4788" s="2">
        <v>1.2949472688418199E-2</v>
      </c>
      <c r="B4788" t="s">
        <v>81660</v>
      </c>
    </row>
    <row r="4789" spans="1:2" x14ac:dyDescent="0.3">
      <c r="A4789" s="2">
        <v>6.8145429193894505E-2</v>
      </c>
      <c r="B4789" t="s">
        <v>81659</v>
      </c>
    </row>
    <row r="4790" spans="1:2" x14ac:dyDescent="0.3">
      <c r="A4790" s="2">
        <v>0.202133906819352</v>
      </c>
      <c r="B4790" t="s">
        <v>81658</v>
      </c>
    </row>
    <row r="4791" spans="1:2" x14ac:dyDescent="0.3">
      <c r="A4791" s="2">
        <v>0.64844940989098598</v>
      </c>
      <c r="B4791" t="s">
        <v>81657</v>
      </c>
    </row>
    <row r="4792" spans="1:2" x14ac:dyDescent="0.3">
      <c r="A4792" s="2">
        <v>0.26774947882177103</v>
      </c>
      <c r="B4792" t="s">
        <v>81656</v>
      </c>
    </row>
    <row r="4793" spans="1:2" x14ac:dyDescent="0.3">
      <c r="A4793" s="2">
        <v>1.7158879813874</v>
      </c>
      <c r="B4793" t="s">
        <v>81655</v>
      </c>
    </row>
    <row r="4794" spans="1:2" x14ac:dyDescent="0.3">
      <c r="A4794" s="2">
        <v>2.6924903200445599E-3</v>
      </c>
      <c r="B4794" t="s">
        <v>81654</v>
      </c>
    </row>
    <row r="4795" spans="1:2" x14ac:dyDescent="0.3">
      <c r="A4795" s="2">
        <v>0.60124466894223605</v>
      </c>
      <c r="B4795" t="s">
        <v>81653</v>
      </c>
    </row>
    <row r="4796" spans="1:2" x14ac:dyDescent="0.3">
      <c r="A4796" s="2">
        <v>4.4879622840115001</v>
      </c>
      <c r="B4796" t="s">
        <v>81652</v>
      </c>
    </row>
    <row r="4797" spans="1:2" x14ac:dyDescent="0.3">
      <c r="A4797" s="2">
        <v>0.42514446021521701</v>
      </c>
      <c r="B4797" t="s">
        <v>81651</v>
      </c>
    </row>
    <row r="4798" spans="1:2" x14ac:dyDescent="0.3">
      <c r="A4798" s="2">
        <v>8.6746822600895598E-2</v>
      </c>
      <c r="B4798" t="s">
        <v>81650</v>
      </c>
    </row>
    <row r="4799" spans="1:2" x14ac:dyDescent="0.3">
      <c r="A4799" s="2">
        <v>5.3997832307742501E-2</v>
      </c>
      <c r="B4799" t="s">
        <v>81649</v>
      </c>
    </row>
    <row r="4800" spans="1:2" x14ac:dyDescent="0.3">
      <c r="A4800" s="2">
        <v>0.51409862752771296</v>
      </c>
      <c r="B4800" t="s">
        <v>81648</v>
      </c>
    </row>
    <row r="4801" spans="1:2" x14ac:dyDescent="0.3">
      <c r="A4801" s="2">
        <v>22.5745095708875</v>
      </c>
      <c r="B4801" t="s">
        <v>81647</v>
      </c>
    </row>
    <row r="4802" spans="1:2" x14ac:dyDescent="0.3">
      <c r="A4802" s="2">
        <v>5.5010000000000003E-2</v>
      </c>
      <c r="B4802" t="s">
        <v>81646</v>
      </c>
    </row>
    <row r="4803" spans="1:2" x14ac:dyDescent="0.3">
      <c r="A4803" s="2">
        <v>9.8830000000000001E-2</v>
      </c>
      <c r="B4803" t="s">
        <v>81645</v>
      </c>
    </row>
    <row r="4804" spans="1:2" x14ac:dyDescent="0.3">
      <c r="A4804" s="2">
        <v>6.7684529293515899E-2</v>
      </c>
      <c r="B4804" t="s">
        <v>81644</v>
      </c>
    </row>
    <row r="4805" spans="1:2" x14ac:dyDescent="0.3">
      <c r="A4805" s="2">
        <v>3.54185498694306</v>
      </c>
      <c r="B4805" t="s">
        <v>81643</v>
      </c>
    </row>
    <row r="4806" spans="1:2" x14ac:dyDescent="0.3">
      <c r="A4806" s="2">
        <v>4.0930099999999996</v>
      </c>
      <c r="B4806" t="s">
        <v>81642</v>
      </c>
    </row>
    <row r="4807" spans="1:2" x14ac:dyDescent="0.3">
      <c r="A4807" s="2">
        <v>9.6217600000000001</v>
      </c>
      <c r="B4807" t="s">
        <v>81641</v>
      </c>
    </row>
    <row r="4808" spans="1:2" x14ac:dyDescent="0.3">
      <c r="A4808" s="2">
        <v>3.2827743274850898E-2</v>
      </c>
      <c r="B4808" t="s">
        <v>81640</v>
      </c>
    </row>
    <row r="4809" spans="1:2" x14ac:dyDescent="0.3">
      <c r="A4809" s="2">
        <v>12.719994335928099</v>
      </c>
      <c r="B4809" t="s">
        <v>81639</v>
      </c>
    </row>
    <row r="4810" spans="1:2" x14ac:dyDescent="0.3">
      <c r="A4810" s="2">
        <v>5.5681000000000003</v>
      </c>
      <c r="B4810" t="s">
        <v>81638</v>
      </c>
    </row>
    <row r="4811" spans="1:2" x14ac:dyDescent="0.3">
      <c r="A4811" s="2">
        <v>2.9299999999999999E-3</v>
      </c>
      <c r="B4811" t="s">
        <v>81637</v>
      </c>
    </row>
    <row r="4812" spans="1:2" x14ac:dyDescent="0.3">
      <c r="A4812" s="2">
        <v>4.8800996708043201</v>
      </c>
      <c r="B4812" t="s">
        <v>81636</v>
      </c>
    </row>
    <row r="4813" spans="1:2" x14ac:dyDescent="0.3">
      <c r="A4813" s="2">
        <v>2.78927563797692E-2</v>
      </c>
      <c r="B4813" t="s">
        <v>81635</v>
      </c>
    </row>
    <row r="4814" spans="1:2" x14ac:dyDescent="0.3">
      <c r="A4814" s="2">
        <v>12.935999788144899</v>
      </c>
      <c r="B4814" t="s">
        <v>81634</v>
      </c>
    </row>
    <row r="4815" spans="1:2" x14ac:dyDescent="0.3">
      <c r="A4815" s="2">
        <v>2.0873446902674502</v>
      </c>
      <c r="B4815" t="s">
        <v>81633</v>
      </c>
    </row>
    <row r="4816" spans="1:2" x14ac:dyDescent="0.3">
      <c r="A4816" s="2">
        <v>5.3189848879373001</v>
      </c>
      <c r="B4816" t="s">
        <v>81632</v>
      </c>
    </row>
    <row r="4817" spans="1:2" x14ac:dyDescent="0.3">
      <c r="A4817" s="2">
        <v>0.93889175356975496</v>
      </c>
      <c r="B4817" t="s">
        <v>81631</v>
      </c>
    </row>
    <row r="4818" spans="1:2" x14ac:dyDescent="0.3">
      <c r="A4818" s="2">
        <v>1.2491037976575499E-2</v>
      </c>
      <c r="B4818" t="s">
        <v>81630</v>
      </c>
    </row>
    <row r="4819" spans="1:2" x14ac:dyDescent="0.3">
      <c r="A4819" s="2">
        <v>0.78940846127798403</v>
      </c>
      <c r="B4819" t="s">
        <v>81629</v>
      </c>
    </row>
    <row r="4820" spans="1:2" x14ac:dyDescent="0.3">
      <c r="A4820" s="2">
        <v>0.59038463619044301</v>
      </c>
      <c r="B4820" t="s">
        <v>81628</v>
      </c>
    </row>
    <row r="4821" spans="1:2" x14ac:dyDescent="0.3">
      <c r="A4821" s="2">
        <v>52.4839376055752</v>
      </c>
      <c r="B4821" t="s">
        <v>81627</v>
      </c>
    </row>
    <row r="4822" spans="1:2" x14ac:dyDescent="0.3">
      <c r="A4822" s="2">
        <v>1.6369999999999999E-2</v>
      </c>
      <c r="B4822" t="s">
        <v>81626</v>
      </c>
    </row>
    <row r="4823" spans="1:2" x14ac:dyDescent="0.3">
      <c r="A4823" s="2">
        <v>1.6463211573922E-3</v>
      </c>
      <c r="B4823" t="s">
        <v>81625</v>
      </c>
    </row>
    <row r="4824" spans="1:2" x14ac:dyDescent="0.3">
      <c r="A4824" s="2">
        <v>1.5329747412717899E-3</v>
      </c>
      <c r="B4824" t="s">
        <v>81624</v>
      </c>
    </row>
    <row r="4825" spans="1:2" x14ac:dyDescent="0.3">
      <c r="A4825" s="2">
        <v>3.2466815749517202</v>
      </c>
      <c r="B4825" t="s">
        <v>81623</v>
      </c>
    </row>
    <row r="4826" spans="1:2" x14ac:dyDescent="0.3">
      <c r="A4826" s="2">
        <v>0.18147566442030899</v>
      </c>
      <c r="B4826" t="s">
        <v>81622</v>
      </c>
    </row>
    <row r="4827" spans="1:2" x14ac:dyDescent="0.3">
      <c r="A4827" s="2">
        <v>5.7095449118063799</v>
      </c>
      <c r="B4827" t="s">
        <v>81621</v>
      </c>
    </row>
    <row r="4828" spans="1:2" x14ac:dyDescent="0.3">
      <c r="A4828" s="2">
        <v>0.34596521788510898</v>
      </c>
      <c r="B4828" t="s">
        <v>81620</v>
      </c>
    </row>
    <row r="4829" spans="1:2" x14ac:dyDescent="0.3">
      <c r="A4829" s="2">
        <v>0.19807651508291399</v>
      </c>
      <c r="B4829" t="s">
        <v>81619</v>
      </c>
    </row>
    <row r="4830" spans="1:2" x14ac:dyDescent="0.3">
      <c r="A4830" s="2">
        <v>3.4494456660125301E-2</v>
      </c>
      <c r="B4830" t="s">
        <v>81618</v>
      </c>
    </row>
    <row r="4831" spans="1:2" x14ac:dyDescent="0.3">
      <c r="A4831" s="2">
        <v>1.0169423881465699E-2</v>
      </c>
      <c r="B4831" t="s">
        <v>81617</v>
      </c>
    </row>
    <row r="4832" spans="1:2" x14ac:dyDescent="0.3">
      <c r="A4832" s="2">
        <v>3.7689637695585601E-2</v>
      </c>
      <c r="B4832" t="s">
        <v>81616</v>
      </c>
    </row>
    <row r="4833" spans="1:2" x14ac:dyDescent="0.3">
      <c r="A4833" s="2">
        <v>5.6948416118564396E-3</v>
      </c>
      <c r="B4833" t="s">
        <v>81615</v>
      </c>
    </row>
    <row r="4834" spans="1:2" x14ac:dyDescent="0.3">
      <c r="A4834" s="2">
        <v>6.5661053890757699E-3</v>
      </c>
      <c r="B4834" t="s">
        <v>81614</v>
      </c>
    </row>
    <row r="4835" spans="1:2" x14ac:dyDescent="0.3">
      <c r="A4835" s="2">
        <v>2.43467529006795E-3</v>
      </c>
      <c r="B4835" t="s">
        <v>81613</v>
      </c>
    </row>
    <row r="4836" spans="1:2" x14ac:dyDescent="0.3">
      <c r="A4836" s="2">
        <v>4.7634907937681197</v>
      </c>
      <c r="B4836" t="s">
        <v>81612</v>
      </c>
    </row>
    <row r="4837" spans="1:2" x14ac:dyDescent="0.3">
      <c r="A4837" s="2">
        <v>3.93377</v>
      </c>
      <c r="B4837" t="s">
        <v>81611</v>
      </c>
    </row>
    <row r="4838" spans="1:2" x14ac:dyDescent="0.3">
      <c r="A4838" s="2">
        <v>0.84930000000000005</v>
      </c>
      <c r="B4838" t="s">
        <v>81610</v>
      </c>
    </row>
    <row r="4839" spans="1:2" x14ac:dyDescent="0.3">
      <c r="A4839" s="2">
        <v>1.29739</v>
      </c>
      <c r="B4839" t="s">
        <v>81609</v>
      </c>
    </row>
    <row r="4840" spans="1:2" x14ac:dyDescent="0.3">
      <c r="A4840" s="2">
        <v>2.9843181415751801</v>
      </c>
      <c r="B4840" t="s">
        <v>81608</v>
      </c>
    </row>
    <row r="4841" spans="1:2" x14ac:dyDescent="0.3">
      <c r="A4841" s="2">
        <v>2.9843181415751801</v>
      </c>
      <c r="B4841" t="s">
        <v>81607</v>
      </c>
    </row>
    <row r="4842" spans="1:2" x14ac:dyDescent="0.3">
      <c r="A4842" s="2">
        <v>1.21979791036511</v>
      </c>
      <c r="B4842" t="s">
        <v>81606</v>
      </c>
    </row>
    <row r="4843" spans="1:2" x14ac:dyDescent="0.3">
      <c r="A4843" s="2">
        <v>4.0946100000000003</v>
      </c>
      <c r="B4843" t="s">
        <v>81605</v>
      </c>
    </row>
    <row r="4844" spans="1:2" x14ac:dyDescent="0.3">
      <c r="A4844" s="2">
        <v>6.3430706199882003</v>
      </c>
      <c r="B4844" t="s">
        <v>81604</v>
      </c>
    </row>
    <row r="4845" spans="1:2" x14ac:dyDescent="0.3">
      <c r="A4845" s="2">
        <v>0.20319040539691499</v>
      </c>
      <c r="B4845" t="s">
        <v>81603</v>
      </c>
    </row>
    <row r="4846" spans="1:2" x14ac:dyDescent="0.3">
      <c r="A4846" s="2">
        <v>0.223990247414601</v>
      </c>
      <c r="B4846" t="s">
        <v>81602</v>
      </c>
    </row>
    <row r="4847" spans="1:2" x14ac:dyDescent="0.3">
      <c r="A4847" s="2">
        <v>164.378185519619</v>
      </c>
      <c r="B4847" t="s">
        <v>81601</v>
      </c>
    </row>
    <row r="4848" spans="1:2" x14ac:dyDescent="0.3">
      <c r="A4848" s="2">
        <v>69.102422910475696</v>
      </c>
      <c r="B4848" t="s">
        <v>81600</v>
      </c>
    </row>
    <row r="4849" spans="1:2" x14ac:dyDescent="0.3">
      <c r="A4849" s="2">
        <v>59.566283320604299</v>
      </c>
      <c r="B4849" t="s">
        <v>81599</v>
      </c>
    </row>
    <row r="4850" spans="1:2" x14ac:dyDescent="0.3">
      <c r="A4850" s="2">
        <v>7.9368753054004204E-2</v>
      </c>
      <c r="B4850" t="s">
        <v>81598</v>
      </c>
    </row>
    <row r="4851" spans="1:2" x14ac:dyDescent="0.3">
      <c r="A4851" s="2">
        <v>4.1861925876004603E-2</v>
      </c>
      <c r="B4851" t="s">
        <v>81597</v>
      </c>
    </row>
    <row r="4852" spans="1:2" x14ac:dyDescent="0.3">
      <c r="A4852" s="2">
        <v>0.10371832642779701</v>
      </c>
      <c r="B4852" t="s">
        <v>81596</v>
      </c>
    </row>
    <row r="4853" spans="1:2" x14ac:dyDescent="0.3">
      <c r="A4853" s="2">
        <v>1.01453468130915E-3</v>
      </c>
      <c r="B4853" t="s">
        <v>81595</v>
      </c>
    </row>
    <row r="4854" spans="1:2" x14ac:dyDescent="0.3">
      <c r="A4854" s="2">
        <v>2.95146315324325E-2</v>
      </c>
      <c r="B4854" t="s">
        <v>81594</v>
      </c>
    </row>
    <row r="4855" spans="1:2" x14ac:dyDescent="0.3">
      <c r="A4855" s="2">
        <v>3.62153065954516E-2</v>
      </c>
      <c r="B4855" t="s">
        <v>81593</v>
      </c>
    </row>
    <row r="4856" spans="1:2" x14ac:dyDescent="0.3">
      <c r="A4856" s="2">
        <v>25.383240000000001</v>
      </c>
      <c r="B4856" t="s">
        <v>81592</v>
      </c>
    </row>
    <row r="4857" spans="1:2" x14ac:dyDescent="0.3">
      <c r="A4857" s="2">
        <v>41.2725175611411</v>
      </c>
      <c r="B4857" t="s">
        <v>81591</v>
      </c>
    </row>
    <row r="4858" spans="1:2" x14ac:dyDescent="0.3">
      <c r="A4858" s="2">
        <v>16.0889951572067</v>
      </c>
      <c r="B4858" t="s">
        <v>81590</v>
      </c>
    </row>
    <row r="4859" spans="1:2" x14ac:dyDescent="0.3">
      <c r="A4859" s="2">
        <v>1.5480000000000001E-2</v>
      </c>
      <c r="B4859" t="s">
        <v>81589</v>
      </c>
    </row>
    <row r="4860" spans="1:2" x14ac:dyDescent="0.3">
      <c r="A4860" s="2">
        <v>0.11009987732661999</v>
      </c>
      <c r="B4860" t="s">
        <v>81588</v>
      </c>
    </row>
    <row r="4861" spans="1:2" x14ac:dyDescent="0.3">
      <c r="A4861" s="2">
        <v>0.27860000000000001</v>
      </c>
      <c r="B4861" t="s">
        <v>81587</v>
      </c>
    </row>
    <row r="4862" spans="1:2" x14ac:dyDescent="0.3">
      <c r="A4862" s="2">
        <v>3.0360000000000002E-2</v>
      </c>
      <c r="B4862" t="s">
        <v>81586</v>
      </c>
    </row>
    <row r="4863" spans="1:2" x14ac:dyDescent="0.3">
      <c r="A4863" s="2">
        <v>34.5852</v>
      </c>
      <c r="B4863" t="s">
        <v>81585</v>
      </c>
    </row>
    <row r="4864" spans="1:2" x14ac:dyDescent="0.3">
      <c r="A4864" s="2">
        <v>0.2646</v>
      </c>
      <c r="B4864" t="s">
        <v>81584</v>
      </c>
    </row>
    <row r="4865" spans="1:2" x14ac:dyDescent="0.3">
      <c r="A4865" s="2">
        <v>1.53833</v>
      </c>
      <c r="B4865" t="s">
        <v>81583</v>
      </c>
    </row>
    <row r="4866" spans="1:2" x14ac:dyDescent="0.3">
      <c r="A4866" s="2">
        <v>0.45136999999999999</v>
      </c>
      <c r="B4866" t="s">
        <v>81582</v>
      </c>
    </row>
    <row r="4867" spans="1:2" x14ac:dyDescent="0.3">
      <c r="A4867" s="2">
        <v>3.6920000000000001E-2</v>
      </c>
      <c r="B4867" t="s">
        <v>81581</v>
      </c>
    </row>
    <row r="4868" spans="1:2" x14ac:dyDescent="0.3">
      <c r="A4868" s="2">
        <v>1.3690000000000001E-2</v>
      </c>
      <c r="B4868" t="s">
        <v>81580</v>
      </c>
    </row>
    <row r="4869" spans="1:2" x14ac:dyDescent="0.3">
      <c r="A4869" s="2">
        <v>4.9628100000000002</v>
      </c>
      <c r="B4869" t="s">
        <v>81579</v>
      </c>
    </row>
    <row r="4870" spans="1:2" x14ac:dyDescent="0.3">
      <c r="A4870" s="2">
        <v>3.1403500000000002</v>
      </c>
      <c r="B4870" t="s">
        <v>81578</v>
      </c>
    </row>
    <row r="4871" spans="1:2" x14ac:dyDescent="0.3">
      <c r="A4871" s="2">
        <v>1.47E-2</v>
      </c>
      <c r="B4871" t="s">
        <v>81577</v>
      </c>
    </row>
    <row r="4872" spans="1:2" x14ac:dyDescent="0.3">
      <c r="A4872" s="2">
        <v>2.3346306929381399E-3</v>
      </c>
      <c r="B4872" t="s">
        <v>81576</v>
      </c>
    </row>
    <row r="4873" spans="1:2" x14ac:dyDescent="0.3">
      <c r="A4873" s="2">
        <v>2.7386490218393399E-3</v>
      </c>
      <c r="B4873" t="s">
        <v>81575</v>
      </c>
    </row>
    <row r="4874" spans="1:2" x14ac:dyDescent="0.3">
      <c r="A4874" s="2">
        <v>6.2132996464711104E-3</v>
      </c>
      <c r="B4874" t="s">
        <v>81574</v>
      </c>
    </row>
    <row r="4875" spans="1:2" x14ac:dyDescent="0.3">
      <c r="A4875" s="2">
        <v>0.125112747679303</v>
      </c>
      <c r="B4875" t="s">
        <v>81573</v>
      </c>
    </row>
    <row r="4876" spans="1:2" x14ac:dyDescent="0.3">
      <c r="A4876" s="2">
        <v>5.3263948377615201E-2</v>
      </c>
      <c r="B4876" t="s">
        <v>81572</v>
      </c>
    </row>
    <row r="4877" spans="1:2" x14ac:dyDescent="0.3">
      <c r="A4877" s="2">
        <v>2.8167851909580498E-2</v>
      </c>
      <c r="B4877" t="s">
        <v>81571</v>
      </c>
    </row>
    <row r="4878" spans="1:2" x14ac:dyDescent="0.3">
      <c r="A4878" s="2">
        <v>6.4886758194407299E-2</v>
      </c>
      <c r="B4878" t="s">
        <v>81570</v>
      </c>
    </row>
    <row r="4879" spans="1:2" x14ac:dyDescent="0.3">
      <c r="A4879" s="2">
        <v>3.4133473075615602E-2</v>
      </c>
      <c r="B4879" t="s">
        <v>81569</v>
      </c>
    </row>
    <row r="4880" spans="1:2" x14ac:dyDescent="0.3">
      <c r="A4880" s="2">
        <v>1.04432930532657E-2</v>
      </c>
      <c r="B4880" t="s">
        <v>81568</v>
      </c>
    </row>
    <row r="4881" spans="1:2" x14ac:dyDescent="0.3">
      <c r="A4881" s="2">
        <v>5.1868030969984602E-2</v>
      </c>
      <c r="B4881" t="s">
        <v>81567</v>
      </c>
    </row>
    <row r="4882" spans="1:2" x14ac:dyDescent="0.3">
      <c r="A4882" s="2">
        <v>3.5885474359955798</v>
      </c>
      <c r="B4882" t="s">
        <v>81566</v>
      </c>
    </row>
    <row r="4883" spans="1:2" x14ac:dyDescent="0.3">
      <c r="A4883" s="2">
        <v>23.102313723498</v>
      </c>
      <c r="B4883" t="s">
        <v>81565</v>
      </c>
    </row>
    <row r="4884" spans="1:2" x14ac:dyDescent="0.3">
      <c r="A4884" s="2">
        <v>3.0681890792969502</v>
      </c>
      <c r="B4884" t="s">
        <v>81564</v>
      </c>
    </row>
    <row r="4885" spans="1:2" x14ac:dyDescent="0.3">
      <c r="A4885" s="2">
        <v>1.3201835393834001</v>
      </c>
      <c r="B4885" t="s">
        <v>81563</v>
      </c>
    </row>
    <row r="4886" spans="1:2" x14ac:dyDescent="0.3">
      <c r="A4886" s="2">
        <v>0.69191327589760998</v>
      </c>
      <c r="B4886" t="s">
        <v>81562</v>
      </c>
    </row>
    <row r="4887" spans="1:2" x14ac:dyDescent="0.3">
      <c r="A4887" s="2">
        <v>0.36632170670833403</v>
      </c>
      <c r="B4887" t="s">
        <v>81561</v>
      </c>
    </row>
    <row r="4888" spans="1:2" x14ac:dyDescent="0.3">
      <c r="A4888" s="2">
        <v>7.843E-2</v>
      </c>
      <c r="B4888" t="s">
        <v>81560</v>
      </c>
    </row>
    <row r="4889" spans="1:2" x14ac:dyDescent="0.3">
      <c r="A4889" s="2">
        <v>2.998E-2</v>
      </c>
      <c r="B4889" t="s">
        <v>81559</v>
      </c>
    </row>
    <row r="4890" spans="1:2" x14ac:dyDescent="0.3">
      <c r="A4890" s="2">
        <v>1.6799999999999999E-2</v>
      </c>
      <c r="B4890" t="s">
        <v>81558</v>
      </c>
    </row>
    <row r="4891" spans="1:2" x14ac:dyDescent="0.3">
      <c r="A4891" s="2">
        <v>0.50856817922552999</v>
      </c>
      <c r="B4891" t="s">
        <v>81557</v>
      </c>
    </row>
    <row r="4892" spans="1:2" x14ac:dyDescent="0.3">
      <c r="A4892" s="2">
        <v>0.27671055826475499</v>
      </c>
      <c r="B4892" t="s">
        <v>81556</v>
      </c>
    </row>
    <row r="4893" spans="1:2" x14ac:dyDescent="0.3">
      <c r="A4893" s="2">
        <v>0.30092843160200999</v>
      </c>
      <c r="B4893" t="s">
        <v>81555</v>
      </c>
    </row>
    <row r="4894" spans="1:2" x14ac:dyDescent="0.3">
      <c r="A4894" s="2">
        <v>0.64652464639136198</v>
      </c>
      <c r="B4894" t="s">
        <v>81554</v>
      </c>
    </row>
    <row r="4895" spans="1:2" x14ac:dyDescent="0.3">
      <c r="A4895" s="2">
        <v>1.8139005693451699E-2</v>
      </c>
      <c r="B4895" t="s">
        <v>81553</v>
      </c>
    </row>
    <row r="4896" spans="1:2" x14ac:dyDescent="0.3">
      <c r="A4896" s="2">
        <v>1.58914797326975</v>
      </c>
      <c r="B4896" t="s">
        <v>81552</v>
      </c>
    </row>
    <row r="4897" spans="1:2" x14ac:dyDescent="0.3">
      <c r="A4897" s="2">
        <v>6.2665479253449605E-2</v>
      </c>
      <c r="B4897" t="s">
        <v>81551</v>
      </c>
    </row>
    <row r="4898" spans="1:2" x14ac:dyDescent="0.3">
      <c r="A4898" s="2">
        <v>7.1673677070675998E-2</v>
      </c>
      <c r="B4898" t="s">
        <v>81550</v>
      </c>
    </row>
    <row r="4899" spans="1:2" x14ac:dyDescent="0.3">
      <c r="A4899" s="2">
        <v>0.229414883358975</v>
      </c>
      <c r="B4899" t="s">
        <v>81549</v>
      </c>
    </row>
    <row r="4900" spans="1:2" x14ac:dyDescent="0.3">
      <c r="A4900" s="2">
        <v>0.537128213491748</v>
      </c>
      <c r="B4900" t="s">
        <v>81548</v>
      </c>
    </row>
    <row r="4901" spans="1:2" x14ac:dyDescent="0.3">
      <c r="A4901" s="2">
        <v>2.04675066174243</v>
      </c>
      <c r="B4901" t="s">
        <v>81547</v>
      </c>
    </row>
    <row r="4902" spans="1:2" x14ac:dyDescent="0.3">
      <c r="A4902" s="2">
        <v>4.2589141854987203</v>
      </c>
      <c r="B4902" t="s">
        <v>81546</v>
      </c>
    </row>
    <row r="4903" spans="1:2" x14ac:dyDescent="0.3">
      <c r="A4903" s="2">
        <v>12.944462584529701</v>
      </c>
      <c r="B4903" t="s">
        <v>81545</v>
      </c>
    </row>
    <row r="4904" spans="1:2" x14ac:dyDescent="0.3">
      <c r="A4904" s="2">
        <v>14.5128425252543</v>
      </c>
      <c r="B4904" t="s">
        <v>81544</v>
      </c>
    </row>
    <row r="4905" spans="1:2" x14ac:dyDescent="0.3">
      <c r="A4905" s="2">
        <v>50.9101257902729</v>
      </c>
      <c r="B4905" t="s">
        <v>81543</v>
      </c>
    </row>
    <row r="4906" spans="1:2" x14ac:dyDescent="0.3">
      <c r="A4906" s="2">
        <v>133.40787236561101</v>
      </c>
      <c r="B4906" t="s">
        <v>81542</v>
      </c>
    </row>
    <row r="4907" spans="1:2" x14ac:dyDescent="0.3">
      <c r="A4907" s="2">
        <v>40.679300381571302</v>
      </c>
      <c r="B4907" t="s">
        <v>81541</v>
      </c>
    </row>
    <row r="4908" spans="1:2" x14ac:dyDescent="0.3">
      <c r="A4908" s="2">
        <v>6.8772321375192798</v>
      </c>
      <c r="B4908" t="s">
        <v>81540</v>
      </c>
    </row>
    <row r="4909" spans="1:2" x14ac:dyDescent="0.3">
      <c r="A4909" s="2">
        <v>6.8772321375192798</v>
      </c>
      <c r="B4909" t="s">
        <v>81539</v>
      </c>
    </row>
    <row r="4910" spans="1:2" x14ac:dyDescent="0.3">
      <c r="A4910" s="2">
        <v>8.0775143948318001E-3</v>
      </c>
      <c r="B4910" t="s">
        <v>81538</v>
      </c>
    </row>
    <row r="4911" spans="1:2" x14ac:dyDescent="0.3">
      <c r="A4911" s="2">
        <v>7.7411581333611196E-3</v>
      </c>
      <c r="B4911" t="s">
        <v>81537</v>
      </c>
    </row>
    <row r="4912" spans="1:2" x14ac:dyDescent="0.3">
      <c r="A4912" s="2">
        <v>2.2152820085606302</v>
      </c>
      <c r="B4912" t="s">
        <v>81536</v>
      </c>
    </row>
    <row r="4913" spans="1:2" x14ac:dyDescent="0.3">
      <c r="A4913" s="2">
        <v>5.1180000000000003</v>
      </c>
      <c r="B4913" t="s">
        <v>81535</v>
      </c>
    </row>
    <row r="4914" spans="1:2" x14ac:dyDescent="0.3">
      <c r="A4914" s="2">
        <v>1.8569685530232399E-2</v>
      </c>
      <c r="B4914" t="s">
        <v>81534</v>
      </c>
    </row>
    <row r="4915" spans="1:2" x14ac:dyDescent="0.3">
      <c r="A4915" s="2">
        <v>8.8832824991011295E-3</v>
      </c>
      <c r="B4915" t="s">
        <v>81533</v>
      </c>
    </row>
    <row r="4916" spans="1:2" x14ac:dyDescent="0.3">
      <c r="A4916" s="2">
        <v>1.0184525248474701E-2</v>
      </c>
      <c r="B4916" t="s">
        <v>81532</v>
      </c>
    </row>
    <row r="4917" spans="1:2" x14ac:dyDescent="0.3">
      <c r="A4917" s="2">
        <v>1.4424224130738099</v>
      </c>
      <c r="B4917" t="s">
        <v>81531</v>
      </c>
    </row>
    <row r="4918" spans="1:2" x14ac:dyDescent="0.3">
      <c r="A4918" s="2">
        <v>17.659923879916899</v>
      </c>
      <c r="B4918" t="s">
        <v>81530</v>
      </c>
    </row>
    <row r="4919" spans="1:2" x14ac:dyDescent="0.3">
      <c r="A4919" s="2">
        <v>3.0283468336792001E-2</v>
      </c>
      <c r="B4919" t="s">
        <v>81529</v>
      </c>
    </row>
    <row r="4920" spans="1:2" x14ac:dyDescent="0.3">
      <c r="A4920" s="2">
        <v>8.6348671906545799E-2</v>
      </c>
      <c r="B4920" t="s">
        <v>81528</v>
      </c>
    </row>
    <row r="4921" spans="1:2" x14ac:dyDescent="0.3">
      <c r="A4921" s="2">
        <v>4.2102569801079501E-2</v>
      </c>
      <c r="B4921" t="s">
        <v>81527</v>
      </c>
    </row>
    <row r="4922" spans="1:2" x14ac:dyDescent="0.3">
      <c r="A4922" s="2">
        <v>4.9823854011689104E-3</v>
      </c>
      <c r="B4922" t="s">
        <v>81526</v>
      </c>
    </row>
    <row r="4923" spans="1:2" x14ac:dyDescent="0.3">
      <c r="A4923" s="2">
        <v>2.26146586709467E-2</v>
      </c>
      <c r="B4923" t="s">
        <v>81525</v>
      </c>
    </row>
    <row r="4924" spans="1:2" x14ac:dyDescent="0.3">
      <c r="A4924" s="2">
        <v>10.692310000000001</v>
      </c>
      <c r="B4924" t="s">
        <v>81524</v>
      </c>
    </row>
    <row r="4925" spans="1:2" x14ac:dyDescent="0.3">
      <c r="A4925" s="2">
        <v>5.4866599999999996</v>
      </c>
      <c r="B4925" t="s">
        <v>81523</v>
      </c>
    </row>
    <row r="4926" spans="1:2" x14ac:dyDescent="0.3">
      <c r="A4926" s="2">
        <v>4.7453399999999997</v>
      </c>
      <c r="B4926" t="s">
        <v>81522</v>
      </c>
    </row>
    <row r="4927" spans="1:2" x14ac:dyDescent="0.3">
      <c r="A4927" s="2">
        <v>127.822161128083</v>
      </c>
      <c r="B4927" t="s">
        <v>81521</v>
      </c>
    </row>
    <row r="4928" spans="1:2" x14ac:dyDescent="0.3">
      <c r="A4928" s="2">
        <v>1.3212716393870101</v>
      </c>
      <c r="B4928" t="s">
        <v>81520</v>
      </c>
    </row>
    <row r="4929" spans="1:2" x14ac:dyDescent="0.3">
      <c r="A4929" s="2">
        <v>1.96295</v>
      </c>
      <c r="B4929" t="s">
        <v>81519</v>
      </c>
    </row>
    <row r="4930" spans="1:2" x14ac:dyDescent="0.3">
      <c r="A4930" s="2">
        <v>0.67806126524140997</v>
      </c>
      <c r="B4930" t="s">
        <v>81518</v>
      </c>
    </row>
    <row r="4931" spans="1:2" x14ac:dyDescent="0.3">
      <c r="A4931" s="2">
        <v>0.27442294449638699</v>
      </c>
      <c r="B4931" t="s">
        <v>81517</v>
      </c>
    </row>
    <row r="4932" spans="1:2" x14ac:dyDescent="0.3">
      <c r="A4932" s="2">
        <v>0.327897515847136</v>
      </c>
      <c r="B4932" t="s">
        <v>81516</v>
      </c>
    </row>
    <row r="4933" spans="1:2" x14ac:dyDescent="0.3">
      <c r="A4933" s="2">
        <v>0.47364697708581199</v>
      </c>
      <c r="B4933" t="s">
        <v>81515</v>
      </c>
    </row>
    <row r="4934" spans="1:2" x14ac:dyDescent="0.3">
      <c r="A4934" s="2">
        <v>0.22108080848313999</v>
      </c>
      <c r="B4934" t="s">
        <v>81514</v>
      </c>
    </row>
    <row r="4935" spans="1:2" x14ac:dyDescent="0.3">
      <c r="A4935" s="2">
        <v>14.490333560270701</v>
      </c>
      <c r="B4935" t="s">
        <v>81513</v>
      </c>
    </row>
    <row r="4936" spans="1:2" x14ac:dyDescent="0.3">
      <c r="A4936" s="2">
        <v>123.384887776138</v>
      </c>
      <c r="B4936" t="s">
        <v>81512</v>
      </c>
    </row>
    <row r="4937" spans="1:2" x14ac:dyDescent="0.3">
      <c r="A4937" s="2">
        <v>198.56245148587999</v>
      </c>
      <c r="B4937" t="s">
        <v>81511</v>
      </c>
    </row>
    <row r="4938" spans="1:2" x14ac:dyDescent="0.3">
      <c r="A4938" s="2">
        <v>13.323537298216101</v>
      </c>
      <c r="B4938" t="s">
        <v>81510</v>
      </c>
    </row>
    <row r="4939" spans="1:2" x14ac:dyDescent="0.3">
      <c r="A4939" s="2">
        <v>0.59192760715575599</v>
      </c>
      <c r="B4939" t="s">
        <v>81509</v>
      </c>
    </row>
    <row r="4940" spans="1:2" x14ac:dyDescent="0.3">
      <c r="A4940" s="2">
        <v>62.3071109978059</v>
      </c>
      <c r="B4940" t="s">
        <v>81508</v>
      </c>
    </row>
    <row r="4941" spans="1:2" x14ac:dyDescent="0.3">
      <c r="A4941" s="2">
        <v>9.5700000000000004E-3</v>
      </c>
      <c r="B4941" t="s">
        <v>81507</v>
      </c>
    </row>
    <row r="4942" spans="1:2" x14ac:dyDescent="0.3">
      <c r="A4942" s="2">
        <v>6.7765430578401203E-2</v>
      </c>
      <c r="B4942" t="s">
        <v>81506</v>
      </c>
    </row>
    <row r="4943" spans="1:2" x14ac:dyDescent="0.3">
      <c r="A4943" s="2">
        <v>4.66828972370011E-2</v>
      </c>
      <c r="B4943" t="s">
        <v>81505</v>
      </c>
    </row>
    <row r="4944" spans="1:2" x14ac:dyDescent="0.3">
      <c r="A4944" s="2">
        <v>0.19264370949819501</v>
      </c>
      <c r="B4944" t="s">
        <v>81504</v>
      </c>
    </row>
    <row r="4945" spans="1:2" x14ac:dyDescent="0.3">
      <c r="A4945" s="2">
        <v>4.0708321050501803E-3</v>
      </c>
      <c r="B4945" t="s">
        <v>81503</v>
      </c>
    </row>
    <row r="4946" spans="1:2" x14ac:dyDescent="0.3">
      <c r="A4946" s="2">
        <v>3.6195791589987099E-2</v>
      </c>
      <c r="B4946" t="s">
        <v>81502</v>
      </c>
    </row>
    <row r="4947" spans="1:2" x14ac:dyDescent="0.3">
      <c r="A4947" s="2">
        <v>0.31228761958430301</v>
      </c>
      <c r="B4947" t="s">
        <v>81501</v>
      </c>
    </row>
    <row r="4948" spans="1:2" x14ac:dyDescent="0.3">
      <c r="A4948" s="2">
        <v>3.7039502602664802</v>
      </c>
      <c r="B4948" t="s">
        <v>81500</v>
      </c>
    </row>
    <row r="4949" spans="1:2" x14ac:dyDescent="0.3">
      <c r="A4949" s="2">
        <v>8.8815977668672392</v>
      </c>
      <c r="B4949" t="s">
        <v>81499</v>
      </c>
    </row>
    <row r="4950" spans="1:2" x14ac:dyDescent="0.3">
      <c r="A4950" s="2">
        <v>490.66760114896903</v>
      </c>
      <c r="B4950" t="s">
        <v>81498</v>
      </c>
    </row>
    <row r="4951" spans="1:2" x14ac:dyDescent="0.3">
      <c r="A4951" s="2">
        <v>3.7779851049427202E-2</v>
      </c>
      <c r="B4951" t="s">
        <v>81497</v>
      </c>
    </row>
    <row r="4952" spans="1:2" x14ac:dyDescent="0.3">
      <c r="A4952" s="2">
        <v>8.3251205697429498</v>
      </c>
      <c r="B4952" t="s">
        <v>81496</v>
      </c>
    </row>
    <row r="4953" spans="1:2" x14ac:dyDescent="0.3">
      <c r="A4953" s="2">
        <v>1.1639999999999999E-2</v>
      </c>
      <c r="B4953" t="s">
        <v>81495</v>
      </c>
    </row>
    <row r="4954" spans="1:2" x14ac:dyDescent="0.3">
      <c r="A4954" s="2">
        <v>6.7400000000000003E-3</v>
      </c>
      <c r="B4954" t="s">
        <v>81494</v>
      </c>
    </row>
    <row r="4955" spans="1:2" x14ac:dyDescent="0.3">
      <c r="A4955" s="2">
        <v>4.0651111036580803</v>
      </c>
      <c r="B4955" t="s">
        <v>81493</v>
      </c>
    </row>
    <row r="4956" spans="1:2" x14ac:dyDescent="0.3">
      <c r="A4956" s="2">
        <v>9.7856238437013605</v>
      </c>
      <c r="B4956" t="s">
        <v>81492</v>
      </c>
    </row>
    <row r="4957" spans="1:2" x14ac:dyDescent="0.3">
      <c r="A4957" s="2">
        <v>22.814888638277399</v>
      </c>
      <c r="B4957" t="s">
        <v>81491</v>
      </c>
    </row>
    <row r="4958" spans="1:2" x14ac:dyDescent="0.3">
      <c r="A4958" s="2">
        <v>6.4933060549789198E-3</v>
      </c>
      <c r="B4958" t="s">
        <v>81490</v>
      </c>
    </row>
    <row r="4959" spans="1:2" x14ac:dyDescent="0.3">
      <c r="A4959" s="2">
        <v>4.7282801166332001E-3</v>
      </c>
      <c r="B4959" t="s">
        <v>81489</v>
      </c>
    </row>
    <row r="4960" spans="1:2" x14ac:dyDescent="0.3">
      <c r="A4960" s="2">
        <v>3.44706513551052</v>
      </c>
      <c r="B4960" t="s">
        <v>81488</v>
      </c>
    </row>
    <row r="4961" spans="1:2" x14ac:dyDescent="0.3">
      <c r="A4961" s="2">
        <v>3.0136481351227999</v>
      </c>
      <c r="B4961" t="s">
        <v>81487</v>
      </c>
    </row>
    <row r="4962" spans="1:2" x14ac:dyDescent="0.3">
      <c r="A4962" s="2">
        <v>2.92696650871846</v>
      </c>
      <c r="B4962" t="s">
        <v>81486</v>
      </c>
    </row>
    <row r="4963" spans="1:2" x14ac:dyDescent="0.3">
      <c r="A4963" s="2">
        <v>2.8402826652226101</v>
      </c>
      <c r="B4963" t="s">
        <v>81485</v>
      </c>
    </row>
    <row r="4964" spans="1:2" x14ac:dyDescent="0.3">
      <c r="A4964" s="2">
        <v>2.96232246688073</v>
      </c>
      <c r="B4964" t="s">
        <v>81484</v>
      </c>
    </row>
    <row r="4965" spans="1:2" x14ac:dyDescent="0.3">
      <c r="A4965" s="2">
        <v>2.9113537503702598</v>
      </c>
      <c r="B4965" t="s">
        <v>81483</v>
      </c>
    </row>
    <row r="4966" spans="1:2" x14ac:dyDescent="0.3">
      <c r="A4966" s="2">
        <v>2.6565079507264602</v>
      </c>
      <c r="B4966" t="s">
        <v>81482</v>
      </c>
    </row>
    <row r="4967" spans="1:2" x14ac:dyDescent="0.3">
      <c r="A4967" s="2">
        <v>2.6055392342160002</v>
      </c>
      <c r="B4967" t="s">
        <v>81481</v>
      </c>
    </row>
    <row r="4968" spans="1:2" x14ac:dyDescent="0.3">
      <c r="A4968" s="2">
        <v>2.5545705177055398</v>
      </c>
      <c r="B4968" t="s">
        <v>81480</v>
      </c>
    </row>
    <row r="4969" spans="1:2" x14ac:dyDescent="0.3">
      <c r="A4969" s="2">
        <v>3.7167174792375799</v>
      </c>
      <c r="B4969" t="s">
        <v>81479</v>
      </c>
    </row>
    <row r="4970" spans="1:2" x14ac:dyDescent="0.3">
      <c r="A4970" s="2">
        <v>3.6549719247560799</v>
      </c>
      <c r="B4970" t="s">
        <v>81478</v>
      </c>
    </row>
    <row r="4971" spans="1:2" x14ac:dyDescent="0.3">
      <c r="A4971" s="2">
        <v>3.4079828606658902</v>
      </c>
      <c r="B4971" t="s">
        <v>81477</v>
      </c>
    </row>
    <row r="4972" spans="1:2" x14ac:dyDescent="0.3">
      <c r="A4972" s="2">
        <v>0.54087741797406197</v>
      </c>
      <c r="B4972" t="s">
        <v>81476</v>
      </c>
    </row>
    <row r="4973" spans="1:2" x14ac:dyDescent="0.3">
      <c r="A4973" s="2">
        <v>0.36367979318376897</v>
      </c>
      <c r="B4973" t="s">
        <v>81475</v>
      </c>
    </row>
    <row r="4974" spans="1:2" x14ac:dyDescent="0.3">
      <c r="A4974" s="2">
        <v>0.19620380901693901</v>
      </c>
      <c r="B4974" t="s">
        <v>81474</v>
      </c>
    </row>
    <row r="4975" spans="1:2" x14ac:dyDescent="0.3">
      <c r="A4975" s="2">
        <v>7.8283288121358999E-2</v>
      </c>
      <c r="B4975" t="s">
        <v>81473</v>
      </c>
    </row>
    <row r="4976" spans="1:2" x14ac:dyDescent="0.3">
      <c r="A4976" s="2">
        <v>22.590867560261898</v>
      </c>
      <c r="B4976" t="s">
        <v>81472</v>
      </c>
    </row>
    <row r="4977" spans="1:2" x14ac:dyDescent="0.3">
      <c r="A4977" s="2">
        <v>2.3725823907191699</v>
      </c>
      <c r="B4977" t="s">
        <v>81471</v>
      </c>
    </row>
    <row r="4978" spans="1:2" x14ac:dyDescent="0.3">
      <c r="A4978" s="2">
        <v>0.15323155609227199</v>
      </c>
      <c r="B4978" t="s">
        <v>81470</v>
      </c>
    </row>
    <row r="4979" spans="1:2" x14ac:dyDescent="0.3">
      <c r="A4979" s="2">
        <v>0.55097758714779599</v>
      </c>
      <c r="B4979" t="s">
        <v>81469</v>
      </c>
    </row>
    <row r="4980" spans="1:2" x14ac:dyDescent="0.3">
      <c r="A4980" s="2">
        <v>0.479285285208425</v>
      </c>
      <c r="B4980" t="s">
        <v>81468</v>
      </c>
    </row>
    <row r="4981" spans="1:2" x14ac:dyDescent="0.3">
      <c r="A4981" s="2">
        <v>3.9370451860865401E-2</v>
      </c>
      <c r="B4981" t="s">
        <v>81467</v>
      </c>
    </row>
    <row r="4982" spans="1:2" x14ac:dyDescent="0.3">
      <c r="A4982" s="2">
        <v>0.35539609201441902</v>
      </c>
      <c r="B4982" t="s">
        <v>81466</v>
      </c>
    </row>
    <row r="4983" spans="1:2" x14ac:dyDescent="0.3">
      <c r="A4983" s="2">
        <v>0.71796057448713002</v>
      </c>
      <c r="B4983" t="s">
        <v>81465</v>
      </c>
    </row>
    <row r="4984" spans="1:2" x14ac:dyDescent="0.3">
      <c r="A4984" s="2">
        <v>0.620084598087004</v>
      </c>
      <c r="B4984" t="s">
        <v>81464</v>
      </c>
    </row>
    <row r="4985" spans="1:2" x14ac:dyDescent="0.3">
      <c r="A4985" s="2">
        <v>0.48202</v>
      </c>
      <c r="B4985" t="s">
        <v>81463</v>
      </c>
    </row>
    <row r="4986" spans="1:2" x14ac:dyDescent="0.3">
      <c r="A4986" s="2">
        <v>0.26580167165785901</v>
      </c>
      <c r="B4986" t="s">
        <v>81462</v>
      </c>
    </row>
    <row r="4987" spans="1:2" x14ac:dyDescent="0.3">
      <c r="A4987" s="2">
        <v>1.0225900000000001</v>
      </c>
      <c r="B4987" t="s">
        <v>81461</v>
      </c>
    </row>
    <row r="4988" spans="1:2" x14ac:dyDescent="0.3">
      <c r="A4988" s="2">
        <v>1.39415</v>
      </c>
      <c r="B4988" t="s">
        <v>81460</v>
      </c>
    </row>
    <row r="4989" spans="1:2" x14ac:dyDescent="0.3">
      <c r="A4989" s="2">
        <v>1.62101427755511</v>
      </c>
      <c r="B4989" t="s">
        <v>81459</v>
      </c>
    </row>
    <row r="4990" spans="1:2" x14ac:dyDescent="0.3">
      <c r="A4990" s="2">
        <v>1.6665331606360101</v>
      </c>
      <c r="B4990" t="s">
        <v>81458</v>
      </c>
    </row>
    <row r="4991" spans="1:2" x14ac:dyDescent="0.3">
      <c r="A4991" s="2">
        <v>6.8799224438625397E-3</v>
      </c>
      <c r="B4991" t="s">
        <v>81457</v>
      </c>
    </row>
    <row r="4992" spans="1:2" x14ac:dyDescent="0.3">
      <c r="A4992" s="2">
        <v>6.4439899344373502E-3</v>
      </c>
      <c r="B4992" t="s">
        <v>81456</v>
      </c>
    </row>
    <row r="4993" spans="1:2" x14ac:dyDescent="0.3">
      <c r="A4993" s="2">
        <v>4.0500110380953004E-3</v>
      </c>
      <c r="B4993" t="s">
        <v>81455</v>
      </c>
    </row>
    <row r="4994" spans="1:2" x14ac:dyDescent="0.3">
      <c r="A4994" s="2">
        <v>8.1058697233947104E-3</v>
      </c>
      <c r="B4994" t="s">
        <v>81454</v>
      </c>
    </row>
    <row r="4995" spans="1:2" x14ac:dyDescent="0.3">
      <c r="A4995" s="2">
        <v>9.647E-2</v>
      </c>
      <c r="B4995" t="s">
        <v>81453</v>
      </c>
    </row>
    <row r="4996" spans="1:2" x14ac:dyDescent="0.3">
      <c r="A4996" s="2">
        <v>0.24203</v>
      </c>
      <c r="B4996" t="s">
        <v>81452</v>
      </c>
    </row>
    <row r="4997" spans="1:2" x14ac:dyDescent="0.3">
      <c r="A4997" s="2">
        <v>2.0279999999999999E-2</v>
      </c>
      <c r="B4997" t="s">
        <v>81451</v>
      </c>
    </row>
    <row r="4998" spans="1:2" x14ac:dyDescent="0.3">
      <c r="A4998" s="2">
        <v>1.7000000000000001E-2</v>
      </c>
      <c r="B4998" t="s">
        <v>81450</v>
      </c>
    </row>
    <row r="4999" spans="1:2" x14ac:dyDescent="0.3">
      <c r="A4999" s="2">
        <v>6.5599270291789705E-2</v>
      </c>
      <c r="B4999" t="s">
        <v>81449</v>
      </c>
    </row>
    <row r="5000" spans="1:2" x14ac:dyDescent="0.3">
      <c r="A5000" s="2">
        <v>0.11956397366774101</v>
      </c>
      <c r="B5000" t="s">
        <v>81448</v>
      </c>
    </row>
    <row r="5001" spans="1:2" x14ac:dyDescent="0.3">
      <c r="A5001" s="2">
        <v>1.79335</v>
      </c>
      <c r="B5001" t="s">
        <v>81447</v>
      </c>
    </row>
    <row r="5002" spans="1:2" x14ac:dyDescent="0.3">
      <c r="A5002" s="2">
        <v>4.5600698498234598E-3</v>
      </c>
      <c r="B5002" t="s">
        <v>81446</v>
      </c>
    </row>
    <row r="5003" spans="1:2" x14ac:dyDescent="0.3">
      <c r="A5003" s="2">
        <v>0.18248</v>
      </c>
      <c r="B5003" t="s">
        <v>81445</v>
      </c>
    </row>
    <row r="5004" spans="1:2" x14ac:dyDescent="0.3">
      <c r="A5004" s="2">
        <v>0.24104999999999999</v>
      </c>
      <c r="B5004" t="s">
        <v>81444</v>
      </c>
    </row>
    <row r="5005" spans="1:2" x14ac:dyDescent="0.3">
      <c r="A5005" s="2">
        <v>0.26495999999999997</v>
      </c>
      <c r="B5005" t="s">
        <v>81443</v>
      </c>
    </row>
    <row r="5006" spans="1:2" x14ac:dyDescent="0.3">
      <c r="A5006" s="2">
        <v>0.20948</v>
      </c>
      <c r="B5006" t="s">
        <v>81442</v>
      </c>
    </row>
    <row r="5007" spans="1:2" x14ac:dyDescent="0.3">
      <c r="A5007" s="2">
        <v>0.109808037898</v>
      </c>
      <c r="B5007" t="s">
        <v>81441</v>
      </c>
    </row>
    <row r="5008" spans="1:2" x14ac:dyDescent="0.3">
      <c r="A5008" s="2">
        <v>4.5564337254217199E-2</v>
      </c>
      <c r="B5008" t="s">
        <v>81440</v>
      </c>
    </row>
    <row r="5009" spans="1:2" x14ac:dyDescent="0.3">
      <c r="A5009" s="2">
        <v>6.7847469055092903E-3</v>
      </c>
      <c r="B5009" t="s">
        <v>81439</v>
      </c>
    </row>
    <row r="5010" spans="1:2" x14ac:dyDescent="0.3">
      <c r="A5010" s="2">
        <v>4.0392836115599698E-2</v>
      </c>
      <c r="B5010" t="s">
        <v>81438</v>
      </c>
    </row>
    <row r="5011" spans="1:2" x14ac:dyDescent="0.3">
      <c r="A5011" s="2">
        <v>0.124259456040299</v>
      </c>
      <c r="B5011" t="s">
        <v>81437</v>
      </c>
    </row>
    <row r="5012" spans="1:2" x14ac:dyDescent="0.3">
      <c r="A5012" s="2">
        <v>4.8540129974150199E-2</v>
      </c>
      <c r="B5012" t="s">
        <v>81436</v>
      </c>
    </row>
    <row r="5013" spans="1:2" x14ac:dyDescent="0.3">
      <c r="A5013" s="2">
        <v>2.3349999999999999E-2</v>
      </c>
      <c r="B5013" t="s">
        <v>81435</v>
      </c>
    </row>
    <row r="5014" spans="1:2" x14ac:dyDescent="0.3">
      <c r="A5014" s="2">
        <v>0.35707207462018098</v>
      </c>
      <c r="B5014" t="s">
        <v>81434</v>
      </c>
    </row>
    <row r="5015" spans="1:2" x14ac:dyDescent="0.3">
      <c r="A5015" s="2">
        <v>712.23504450463201</v>
      </c>
      <c r="B5015" t="s">
        <v>81433</v>
      </c>
    </row>
    <row r="5016" spans="1:2" x14ac:dyDescent="0.3">
      <c r="A5016" s="2">
        <v>0.47260619319408997</v>
      </c>
      <c r="B5016" t="s">
        <v>81432</v>
      </c>
    </row>
    <row r="5017" spans="1:2" x14ac:dyDescent="0.3">
      <c r="A5017" s="2">
        <v>0.40617257539340801</v>
      </c>
      <c r="B5017" t="s">
        <v>81431</v>
      </c>
    </row>
    <row r="5018" spans="1:2" x14ac:dyDescent="0.3">
      <c r="A5018" s="2">
        <v>7.0969309999784597E-2</v>
      </c>
      <c r="B5018" t="s">
        <v>81430</v>
      </c>
    </row>
    <row r="5019" spans="1:2" x14ac:dyDescent="0.3">
      <c r="A5019" s="2">
        <v>7.0238899999999997</v>
      </c>
      <c r="B5019" t="s">
        <v>81429</v>
      </c>
    </row>
    <row r="5020" spans="1:2" x14ac:dyDescent="0.3">
      <c r="A5020" s="2">
        <v>0.71235999999999999</v>
      </c>
      <c r="B5020" t="s">
        <v>81428</v>
      </c>
    </row>
    <row r="5021" spans="1:2" x14ac:dyDescent="0.3">
      <c r="A5021" s="2">
        <v>45.557960000000001</v>
      </c>
      <c r="B5021" t="s">
        <v>81427</v>
      </c>
    </row>
    <row r="5022" spans="1:2" x14ac:dyDescent="0.3">
      <c r="A5022" s="2">
        <v>0.42175368952438003</v>
      </c>
      <c r="B5022" t="s">
        <v>81426</v>
      </c>
    </row>
    <row r="5023" spans="1:2" x14ac:dyDescent="0.3">
      <c r="A5023" s="2">
        <v>5.6473557566211596</v>
      </c>
      <c r="B5023" t="s">
        <v>81425</v>
      </c>
    </row>
    <row r="5024" spans="1:2" x14ac:dyDescent="0.3">
      <c r="A5024" s="2">
        <v>0.62121011126551096</v>
      </c>
      <c r="B5024" t="s">
        <v>81424</v>
      </c>
    </row>
    <row r="5025" spans="1:2" x14ac:dyDescent="0.3">
      <c r="A5025" s="2">
        <v>1.03204810065145E-2</v>
      </c>
      <c r="B5025" t="s">
        <v>81423</v>
      </c>
    </row>
    <row r="5026" spans="1:2" x14ac:dyDescent="0.3">
      <c r="A5026" s="2">
        <v>14.10915</v>
      </c>
      <c r="B5026" t="s">
        <v>81422</v>
      </c>
    </row>
    <row r="5027" spans="1:2" x14ac:dyDescent="0.3">
      <c r="A5027" s="2">
        <v>11.019399999999999</v>
      </c>
      <c r="B5027" t="s">
        <v>81421</v>
      </c>
    </row>
    <row r="5028" spans="1:2" x14ac:dyDescent="0.3">
      <c r="A5028" s="2">
        <v>6.2641</v>
      </c>
      <c r="B5028" t="s">
        <v>81420</v>
      </c>
    </row>
    <row r="5029" spans="1:2" x14ac:dyDescent="0.3">
      <c r="A5029" s="2">
        <v>0.20924000000000001</v>
      </c>
      <c r="B5029" t="s">
        <v>81419</v>
      </c>
    </row>
    <row r="5030" spans="1:2" x14ac:dyDescent="0.3">
      <c r="A5030" s="2">
        <v>10.19843</v>
      </c>
      <c r="B5030" t="s">
        <v>81418</v>
      </c>
    </row>
    <row r="5031" spans="1:2" x14ac:dyDescent="0.3">
      <c r="A5031" s="2">
        <v>4.2633732945352699E-2</v>
      </c>
      <c r="B5031" t="s">
        <v>81417</v>
      </c>
    </row>
    <row r="5032" spans="1:2" x14ac:dyDescent="0.3">
      <c r="A5032" s="2">
        <v>3.9389770701413397E-2</v>
      </c>
      <c r="B5032" t="s">
        <v>81416</v>
      </c>
    </row>
    <row r="5033" spans="1:2" x14ac:dyDescent="0.3">
      <c r="A5033" s="2">
        <v>8.7390780975875101E-3</v>
      </c>
      <c r="B5033" t="s">
        <v>81415</v>
      </c>
    </row>
    <row r="5034" spans="1:2" x14ac:dyDescent="0.3">
      <c r="A5034" s="2">
        <v>1.8578502348008501E-2</v>
      </c>
      <c r="B5034" t="s">
        <v>81414</v>
      </c>
    </row>
    <row r="5035" spans="1:2" x14ac:dyDescent="0.3">
      <c r="A5035" s="2">
        <v>9.2754329620451104E-3</v>
      </c>
      <c r="B5035" t="s">
        <v>81413</v>
      </c>
    </row>
    <row r="5036" spans="1:2" x14ac:dyDescent="0.3">
      <c r="A5036" s="2">
        <v>9.1688825509447392E-3</v>
      </c>
      <c r="B5036" t="s">
        <v>81412</v>
      </c>
    </row>
    <row r="5037" spans="1:2" x14ac:dyDescent="0.3">
      <c r="A5037" s="2">
        <v>7.4683705934053702E-3</v>
      </c>
      <c r="B5037" t="s">
        <v>81411</v>
      </c>
    </row>
    <row r="5038" spans="1:2" x14ac:dyDescent="0.3">
      <c r="A5038" s="2">
        <v>2.2596414447036899E-2</v>
      </c>
      <c r="B5038" t="s">
        <v>81410</v>
      </c>
    </row>
    <row r="5039" spans="1:2" x14ac:dyDescent="0.3">
      <c r="A5039" s="2">
        <v>2.3515717005826199E-2</v>
      </c>
      <c r="B5039" t="s">
        <v>81409</v>
      </c>
    </row>
    <row r="5040" spans="1:2" x14ac:dyDescent="0.3">
      <c r="A5040" s="2">
        <v>4.43574337687713E-3</v>
      </c>
      <c r="B5040" t="s">
        <v>81408</v>
      </c>
    </row>
    <row r="5041" spans="1:2" x14ac:dyDescent="0.3">
      <c r="A5041" s="2">
        <v>0.110303036315507</v>
      </c>
      <c r="B5041" t="s">
        <v>81407</v>
      </c>
    </row>
    <row r="5042" spans="1:2" x14ac:dyDescent="0.3">
      <c r="A5042" s="2">
        <v>0.101824202761886</v>
      </c>
      <c r="B5042" t="s">
        <v>81406</v>
      </c>
    </row>
    <row r="5043" spans="1:2" x14ac:dyDescent="0.3">
      <c r="A5043" s="2">
        <v>2.80068506975653E-2</v>
      </c>
      <c r="B5043" t="s">
        <v>81405</v>
      </c>
    </row>
    <row r="5044" spans="1:2" x14ac:dyDescent="0.3">
      <c r="A5044" s="2">
        <v>3.8734471366401499E-2</v>
      </c>
      <c r="B5044" t="s">
        <v>81404</v>
      </c>
    </row>
    <row r="5045" spans="1:2" x14ac:dyDescent="0.3">
      <c r="A5045" s="2">
        <v>4.40948779934527E-2</v>
      </c>
      <c r="B5045" t="s">
        <v>81403</v>
      </c>
    </row>
    <row r="5046" spans="1:2" x14ac:dyDescent="0.3">
      <c r="A5046" s="2">
        <v>3.42388053294259E-2</v>
      </c>
      <c r="B5046" t="s">
        <v>81402</v>
      </c>
    </row>
    <row r="5047" spans="1:2" x14ac:dyDescent="0.3">
      <c r="A5047" s="2">
        <v>3.4375092111803E-2</v>
      </c>
      <c r="B5047" t="s">
        <v>81401</v>
      </c>
    </row>
    <row r="5048" spans="1:2" x14ac:dyDescent="0.3">
      <c r="A5048" s="2">
        <v>2.4371358506946401E-2</v>
      </c>
      <c r="B5048" t="s">
        <v>81400</v>
      </c>
    </row>
    <row r="5049" spans="1:2" x14ac:dyDescent="0.3">
      <c r="A5049" s="2">
        <v>2.08611502306419E-2</v>
      </c>
      <c r="B5049" t="s">
        <v>81399</v>
      </c>
    </row>
    <row r="5050" spans="1:2" x14ac:dyDescent="0.3">
      <c r="A5050" s="2">
        <v>0.18583</v>
      </c>
      <c r="B5050" t="s">
        <v>81398</v>
      </c>
    </row>
    <row r="5051" spans="1:2" x14ac:dyDescent="0.3">
      <c r="A5051" s="2">
        <v>1.0669044186852099</v>
      </c>
      <c r="B5051" t="s">
        <v>81397</v>
      </c>
    </row>
    <row r="5052" spans="1:2" x14ac:dyDescent="0.3">
      <c r="A5052" s="2">
        <v>1.05903775601219</v>
      </c>
      <c r="B5052" t="s">
        <v>81396</v>
      </c>
    </row>
    <row r="5053" spans="1:2" x14ac:dyDescent="0.3">
      <c r="A5053" s="2">
        <v>1.5188574711698</v>
      </c>
      <c r="B5053" t="s">
        <v>81395</v>
      </c>
    </row>
    <row r="5054" spans="1:2" x14ac:dyDescent="0.3">
      <c r="A5054" s="2">
        <v>0.98078596624950798</v>
      </c>
      <c r="B5054" t="s">
        <v>81394</v>
      </c>
    </row>
    <row r="5055" spans="1:2" x14ac:dyDescent="0.3">
      <c r="A5055" s="2">
        <v>0.95743450071450897</v>
      </c>
      <c r="B5055" t="s">
        <v>81393</v>
      </c>
    </row>
    <row r="5056" spans="1:2" x14ac:dyDescent="0.3">
      <c r="A5056" s="2">
        <v>1.0950212239994499</v>
      </c>
      <c r="B5056" t="s">
        <v>81392</v>
      </c>
    </row>
    <row r="5057" spans="1:2" x14ac:dyDescent="0.3">
      <c r="A5057" s="2">
        <v>1.3449393243174801</v>
      </c>
      <c r="B5057" t="s">
        <v>81391</v>
      </c>
    </row>
    <row r="5058" spans="1:2" x14ac:dyDescent="0.3">
      <c r="A5058" s="2">
        <v>80.181834119966993</v>
      </c>
      <c r="B5058" t="s">
        <v>81390</v>
      </c>
    </row>
    <row r="5059" spans="1:2" x14ac:dyDescent="0.3">
      <c r="A5059" s="2">
        <v>0.67827999999999999</v>
      </c>
      <c r="B5059" t="s">
        <v>81389</v>
      </c>
    </row>
    <row r="5060" spans="1:2" x14ac:dyDescent="0.3">
      <c r="A5060" s="2">
        <v>0.173844442159583</v>
      </c>
      <c r="B5060" t="s">
        <v>81388</v>
      </c>
    </row>
    <row r="5061" spans="1:2" x14ac:dyDescent="0.3">
      <c r="A5061" s="2">
        <v>3.1792403076151702E-3</v>
      </c>
      <c r="B5061" t="s">
        <v>81387</v>
      </c>
    </row>
    <row r="5062" spans="1:2" x14ac:dyDescent="0.3">
      <c r="A5062" s="2">
        <v>4.3963962108575401E-3</v>
      </c>
      <c r="B5062" t="s">
        <v>81386</v>
      </c>
    </row>
    <row r="5063" spans="1:2" x14ac:dyDescent="0.3">
      <c r="A5063" s="2">
        <v>0.36098607985606102</v>
      </c>
      <c r="B5063" t="s">
        <v>81385</v>
      </c>
    </row>
    <row r="5064" spans="1:2" x14ac:dyDescent="0.3">
      <c r="A5064" s="2">
        <v>8.8516510178049901E-2</v>
      </c>
      <c r="B5064" t="s">
        <v>81384</v>
      </c>
    </row>
    <row r="5065" spans="1:2" x14ac:dyDescent="0.3">
      <c r="A5065" s="2">
        <v>0.27496334619379598</v>
      </c>
      <c r="B5065" t="s">
        <v>81383</v>
      </c>
    </row>
    <row r="5066" spans="1:2" x14ac:dyDescent="0.3">
      <c r="A5066" s="2">
        <v>0.44490388170636702</v>
      </c>
      <c r="B5066" t="s">
        <v>81382</v>
      </c>
    </row>
    <row r="5067" spans="1:2" x14ac:dyDescent="0.3">
      <c r="A5067" s="2">
        <v>12.35317</v>
      </c>
      <c r="B5067" t="s">
        <v>81381</v>
      </c>
    </row>
    <row r="5068" spans="1:2" x14ac:dyDescent="0.3">
      <c r="A5068" s="2">
        <v>35.702109999999998</v>
      </c>
      <c r="B5068" t="s">
        <v>81380</v>
      </c>
    </row>
    <row r="5069" spans="1:2" x14ac:dyDescent="0.3">
      <c r="A5069" s="2">
        <v>16.421135283124599</v>
      </c>
      <c r="B5069" t="s">
        <v>81379</v>
      </c>
    </row>
    <row r="5070" spans="1:2" x14ac:dyDescent="0.3">
      <c r="A5070" s="2">
        <v>186.95605</v>
      </c>
      <c r="B5070" t="s">
        <v>81378</v>
      </c>
    </row>
    <row r="5071" spans="1:2" x14ac:dyDescent="0.3">
      <c r="A5071" s="2">
        <v>160.072582128405</v>
      </c>
      <c r="B5071" t="s">
        <v>81377</v>
      </c>
    </row>
    <row r="5072" spans="1:2" x14ac:dyDescent="0.3">
      <c r="A5072" s="2">
        <v>0.72639792098450595</v>
      </c>
      <c r="B5072" t="s">
        <v>81376</v>
      </c>
    </row>
    <row r="5073" spans="1:2" x14ac:dyDescent="0.3">
      <c r="A5073" s="2">
        <v>1.39745910631767E-2</v>
      </c>
      <c r="B5073" t="s">
        <v>81375</v>
      </c>
    </row>
    <row r="5074" spans="1:2" x14ac:dyDescent="0.3">
      <c r="A5074" s="2">
        <v>6.3703631197669405E-2</v>
      </c>
      <c r="B5074" t="s">
        <v>81374</v>
      </c>
    </row>
    <row r="5075" spans="1:2" x14ac:dyDescent="0.3">
      <c r="A5075" s="2">
        <v>7.3030198784585595E-2</v>
      </c>
      <c r="B5075" t="s">
        <v>81373</v>
      </c>
    </row>
    <row r="5076" spans="1:2" x14ac:dyDescent="0.3">
      <c r="A5076" s="2">
        <v>8.7600000000000004E-3</v>
      </c>
      <c r="B5076" t="s">
        <v>81372</v>
      </c>
    </row>
    <row r="5077" spans="1:2" x14ac:dyDescent="0.3">
      <c r="A5077" s="2">
        <v>8.6899999999999998E-3</v>
      </c>
      <c r="B5077" t="s">
        <v>81371</v>
      </c>
    </row>
    <row r="5078" spans="1:2" x14ac:dyDescent="0.3">
      <c r="A5078" s="2">
        <v>0.32593</v>
      </c>
      <c r="B5078" t="s">
        <v>81370</v>
      </c>
    </row>
    <row r="5079" spans="1:2" x14ac:dyDescent="0.3">
      <c r="A5079" s="2">
        <v>2.4760000000000001E-2</v>
      </c>
      <c r="B5079" t="s">
        <v>81369</v>
      </c>
    </row>
    <row r="5080" spans="1:2" x14ac:dyDescent="0.3">
      <c r="A5080" s="2">
        <v>2.453E-2</v>
      </c>
      <c r="B5080" t="s">
        <v>81368</v>
      </c>
    </row>
    <row r="5081" spans="1:2" x14ac:dyDescent="0.3">
      <c r="A5081" s="2">
        <v>7.1414090687981505E-2</v>
      </c>
      <c r="B5081" t="s">
        <v>81367</v>
      </c>
    </row>
    <row r="5082" spans="1:2" x14ac:dyDescent="0.3">
      <c r="A5082" s="2">
        <v>7.6009999999999994E-2</v>
      </c>
      <c r="B5082" t="s">
        <v>81366</v>
      </c>
    </row>
    <row r="5083" spans="1:2" x14ac:dyDescent="0.3">
      <c r="A5083" s="2">
        <v>6.8089338669021698E-2</v>
      </c>
      <c r="B5083" t="s">
        <v>81365</v>
      </c>
    </row>
    <row r="5084" spans="1:2" x14ac:dyDescent="0.3">
      <c r="A5084" s="2">
        <v>1.451E-2</v>
      </c>
      <c r="B5084" t="s">
        <v>81364</v>
      </c>
    </row>
    <row r="5085" spans="1:2" x14ac:dyDescent="0.3">
      <c r="A5085" s="2">
        <v>1.426E-2</v>
      </c>
      <c r="B5085" t="s">
        <v>81363</v>
      </c>
    </row>
    <row r="5086" spans="1:2" x14ac:dyDescent="0.3">
      <c r="A5086" s="2">
        <v>9.9559999999999996E-2</v>
      </c>
      <c r="B5086" t="s">
        <v>81362</v>
      </c>
    </row>
    <row r="5087" spans="1:2" x14ac:dyDescent="0.3">
      <c r="A5087" s="2">
        <v>8.6010000000000003E-2</v>
      </c>
      <c r="B5087" t="s">
        <v>81361</v>
      </c>
    </row>
    <row r="5088" spans="1:2" x14ac:dyDescent="0.3">
      <c r="A5088" s="2">
        <v>30.054549999999999</v>
      </c>
      <c r="B5088" t="s">
        <v>81360</v>
      </c>
    </row>
    <row r="5089" spans="1:2" x14ac:dyDescent="0.3">
      <c r="A5089" s="2">
        <v>9.4879314283967897E-2</v>
      </c>
      <c r="B5089" t="s">
        <v>81359</v>
      </c>
    </row>
    <row r="5090" spans="1:2" x14ac:dyDescent="0.3">
      <c r="A5090" s="2">
        <v>0.16471538205981101</v>
      </c>
      <c r="B5090" t="s">
        <v>81358</v>
      </c>
    </row>
    <row r="5091" spans="1:2" x14ac:dyDescent="0.3">
      <c r="A5091" s="2">
        <v>2.7859924389950002</v>
      </c>
      <c r="B5091" t="s">
        <v>81357</v>
      </c>
    </row>
    <row r="5092" spans="1:2" x14ac:dyDescent="0.3">
      <c r="A5092" s="2">
        <v>3.1991518409931999E-3</v>
      </c>
      <c r="B5092" t="s">
        <v>81356</v>
      </c>
    </row>
    <row r="5093" spans="1:2" x14ac:dyDescent="0.3">
      <c r="A5093" s="2">
        <v>1.50587802253896E-2</v>
      </c>
      <c r="B5093" t="s">
        <v>81355</v>
      </c>
    </row>
    <row r="5094" spans="1:2" x14ac:dyDescent="0.3">
      <c r="A5094" s="2">
        <v>4.1001664242612902E-2</v>
      </c>
      <c r="B5094" t="s">
        <v>81354</v>
      </c>
    </row>
    <row r="5095" spans="1:2" x14ac:dyDescent="0.3">
      <c r="A5095" s="2">
        <v>0.84802103520137495</v>
      </c>
      <c r="B5095" t="s">
        <v>81353</v>
      </c>
    </row>
    <row r="5096" spans="1:2" x14ac:dyDescent="0.3">
      <c r="A5096" s="2">
        <v>1.4712863024016201E-3</v>
      </c>
      <c r="B5096" t="s">
        <v>81352</v>
      </c>
    </row>
    <row r="5097" spans="1:2" x14ac:dyDescent="0.3">
      <c r="A5097" s="2">
        <v>1.25221397149673</v>
      </c>
      <c r="B5097" t="s">
        <v>81351</v>
      </c>
    </row>
    <row r="5098" spans="1:2" x14ac:dyDescent="0.3">
      <c r="A5098" s="2">
        <v>0.63877246111086505</v>
      </c>
      <c r="B5098" t="s">
        <v>81350</v>
      </c>
    </row>
    <row r="5099" spans="1:2" x14ac:dyDescent="0.3">
      <c r="A5099" s="2">
        <v>1.55435342541524</v>
      </c>
      <c r="B5099" t="s">
        <v>81349</v>
      </c>
    </row>
    <row r="5100" spans="1:2" x14ac:dyDescent="0.3">
      <c r="A5100" s="2">
        <v>149.573422353175</v>
      </c>
      <c r="B5100" t="s">
        <v>81348</v>
      </c>
    </row>
    <row r="5101" spans="1:2" x14ac:dyDescent="0.3">
      <c r="A5101" s="2">
        <v>2.7466400000000002</v>
      </c>
      <c r="B5101" t="s">
        <v>81347</v>
      </c>
    </row>
    <row r="5102" spans="1:2" x14ac:dyDescent="0.3">
      <c r="A5102" s="2">
        <v>2.2977923142360899</v>
      </c>
      <c r="B5102" t="s">
        <v>81346</v>
      </c>
    </row>
    <row r="5103" spans="1:2" x14ac:dyDescent="0.3">
      <c r="A5103" s="2">
        <v>1.1215720720534801</v>
      </c>
      <c r="B5103" t="s">
        <v>81345</v>
      </c>
    </row>
    <row r="5104" spans="1:2" x14ac:dyDescent="0.3">
      <c r="A5104" s="2">
        <v>3.7894746681268199</v>
      </c>
      <c r="B5104" t="s">
        <v>81344</v>
      </c>
    </row>
    <row r="5105" spans="1:2" x14ac:dyDescent="0.3">
      <c r="A5105" s="2">
        <v>0.449580239556018</v>
      </c>
      <c r="B5105" t="s">
        <v>81343</v>
      </c>
    </row>
    <row r="5106" spans="1:2" x14ac:dyDescent="0.3">
      <c r="A5106" s="2">
        <v>7.0012575292597495E-2</v>
      </c>
      <c r="B5106" t="s">
        <v>81342</v>
      </c>
    </row>
    <row r="5107" spans="1:2" x14ac:dyDescent="0.3">
      <c r="A5107" s="2">
        <v>0.25178365767243199</v>
      </c>
      <c r="B5107" t="s">
        <v>81341</v>
      </c>
    </row>
    <row r="5108" spans="1:2" x14ac:dyDescent="0.3">
      <c r="A5108" s="2">
        <v>3.1510646459316401E-3</v>
      </c>
      <c r="B5108" t="s">
        <v>81340</v>
      </c>
    </row>
    <row r="5109" spans="1:2" x14ac:dyDescent="0.3">
      <c r="A5109" s="2">
        <v>0.68639037904585598</v>
      </c>
      <c r="B5109" t="s">
        <v>81339</v>
      </c>
    </row>
    <row r="5110" spans="1:2" x14ac:dyDescent="0.3">
      <c r="A5110" s="2">
        <v>0.354235268324052</v>
      </c>
      <c r="B5110" t="s">
        <v>81338</v>
      </c>
    </row>
    <row r="5111" spans="1:2" x14ac:dyDescent="0.3">
      <c r="A5111" s="2">
        <v>5.4816891718199499E-2</v>
      </c>
      <c r="B5111" t="s">
        <v>81337</v>
      </c>
    </row>
    <row r="5112" spans="1:2" x14ac:dyDescent="0.3">
      <c r="A5112" s="2">
        <v>8.1085498354160707E-2</v>
      </c>
      <c r="B5112" t="s">
        <v>81336</v>
      </c>
    </row>
    <row r="5113" spans="1:2" x14ac:dyDescent="0.3">
      <c r="A5113" s="2">
        <v>0.108448345087175</v>
      </c>
      <c r="B5113" t="s">
        <v>81335</v>
      </c>
    </row>
    <row r="5114" spans="1:2" x14ac:dyDescent="0.3">
      <c r="A5114" s="2">
        <v>9.8325336600057194E-3</v>
      </c>
      <c r="B5114" t="s">
        <v>81334</v>
      </c>
    </row>
    <row r="5115" spans="1:2" x14ac:dyDescent="0.3">
      <c r="A5115" s="2">
        <v>7.6598657748257097E-3</v>
      </c>
      <c r="B5115" t="s">
        <v>81333</v>
      </c>
    </row>
    <row r="5116" spans="1:2" x14ac:dyDescent="0.3">
      <c r="A5116" s="2">
        <v>1.3184384570085701</v>
      </c>
      <c r="B5116" t="s">
        <v>81332</v>
      </c>
    </row>
    <row r="5117" spans="1:2" x14ac:dyDescent="0.3">
      <c r="A5117" s="2">
        <v>2.8414177541374101E-2</v>
      </c>
      <c r="B5117" t="s">
        <v>81331</v>
      </c>
    </row>
    <row r="5118" spans="1:2" x14ac:dyDescent="0.3">
      <c r="A5118" s="2">
        <v>1.16108967555663</v>
      </c>
      <c r="B5118" t="s">
        <v>81330</v>
      </c>
    </row>
    <row r="5119" spans="1:2" x14ac:dyDescent="0.3">
      <c r="A5119" s="2">
        <v>7.7988076037793702E-2</v>
      </c>
      <c r="B5119" t="s">
        <v>81329</v>
      </c>
    </row>
    <row r="5120" spans="1:2" x14ac:dyDescent="0.3">
      <c r="A5120" s="2">
        <v>41.527102554360802</v>
      </c>
      <c r="B5120" t="s">
        <v>81328</v>
      </c>
    </row>
    <row r="5121" spans="1:2" x14ac:dyDescent="0.3">
      <c r="A5121" s="2">
        <v>3.85982255760702</v>
      </c>
      <c r="B5121" t="s">
        <v>81327</v>
      </c>
    </row>
    <row r="5122" spans="1:2" x14ac:dyDescent="0.3">
      <c r="A5122" s="2">
        <v>7.0985483916479004E-3</v>
      </c>
      <c r="B5122" t="s">
        <v>81326</v>
      </c>
    </row>
    <row r="5123" spans="1:2" x14ac:dyDescent="0.3">
      <c r="A5123" s="2">
        <v>2.5867382982897502</v>
      </c>
      <c r="B5123" t="s">
        <v>81325</v>
      </c>
    </row>
    <row r="5124" spans="1:2" x14ac:dyDescent="0.3">
      <c r="A5124" s="2">
        <v>2.54674418470794</v>
      </c>
      <c r="B5124" t="s">
        <v>81324</v>
      </c>
    </row>
    <row r="5125" spans="1:2" x14ac:dyDescent="0.3">
      <c r="A5125" s="2">
        <v>2.5067522882176299</v>
      </c>
      <c r="B5125" t="s">
        <v>81323</v>
      </c>
    </row>
    <row r="5126" spans="1:2" x14ac:dyDescent="0.3">
      <c r="A5126" s="2">
        <v>2.46675817463582</v>
      </c>
      <c r="B5126" t="s">
        <v>81322</v>
      </c>
    </row>
    <row r="5127" spans="1:2" x14ac:dyDescent="0.3">
      <c r="A5127" s="2">
        <v>3.5337489790063699</v>
      </c>
      <c r="B5127" t="s">
        <v>81321</v>
      </c>
    </row>
    <row r="5128" spans="1:2" x14ac:dyDescent="0.3">
      <c r="A5128" s="2">
        <v>1.4867158819567501</v>
      </c>
      <c r="B5128" t="s">
        <v>81320</v>
      </c>
    </row>
    <row r="5129" spans="1:2" x14ac:dyDescent="0.3">
      <c r="A5129" s="2">
        <v>0.171981554424052</v>
      </c>
      <c r="B5129" t="s">
        <v>81319</v>
      </c>
    </row>
    <row r="5130" spans="1:2" x14ac:dyDescent="0.3">
      <c r="A5130" s="2">
        <v>4.3914069674547297E-3</v>
      </c>
      <c r="B5130" t="s">
        <v>81318</v>
      </c>
    </row>
    <row r="5131" spans="1:2" x14ac:dyDescent="0.3">
      <c r="A5131" s="2">
        <v>2.9219850844220501</v>
      </c>
      <c r="B5131" t="s">
        <v>81317</v>
      </c>
    </row>
    <row r="5132" spans="1:2" x14ac:dyDescent="0.3">
      <c r="A5132" s="2">
        <v>12.300486425403101</v>
      </c>
      <c r="B5132" t="s">
        <v>81316</v>
      </c>
    </row>
    <row r="5133" spans="1:2" x14ac:dyDescent="0.3">
      <c r="A5133" s="2">
        <v>5.6061921777318897</v>
      </c>
      <c r="B5133" t="s">
        <v>81315</v>
      </c>
    </row>
    <row r="5134" spans="1:2" x14ac:dyDescent="0.3">
      <c r="A5134" s="2">
        <v>58.2067398990527</v>
      </c>
      <c r="B5134" t="s">
        <v>81314</v>
      </c>
    </row>
    <row r="5135" spans="1:2" x14ac:dyDescent="0.3">
      <c r="A5135" s="2">
        <v>133.91855630781399</v>
      </c>
      <c r="B5135" t="s">
        <v>81313</v>
      </c>
    </row>
    <row r="5136" spans="1:2" x14ac:dyDescent="0.3">
      <c r="A5136" s="2">
        <v>25.092783511935199</v>
      </c>
      <c r="B5136" t="s">
        <v>81312</v>
      </c>
    </row>
    <row r="5137" spans="1:2" x14ac:dyDescent="0.3">
      <c r="A5137" s="2">
        <v>126.000288688417</v>
      </c>
      <c r="B5137" t="s">
        <v>81311</v>
      </c>
    </row>
    <row r="5138" spans="1:2" x14ac:dyDescent="0.3">
      <c r="A5138" s="2">
        <v>3.4534454292954302</v>
      </c>
      <c r="B5138" t="s">
        <v>81310</v>
      </c>
    </row>
    <row r="5139" spans="1:2" x14ac:dyDescent="0.3">
      <c r="A5139" s="2">
        <v>10.819907602419301</v>
      </c>
      <c r="B5139" t="s">
        <v>81309</v>
      </c>
    </row>
    <row r="5140" spans="1:2" x14ac:dyDescent="0.3">
      <c r="A5140" s="2">
        <v>72.470457513003893</v>
      </c>
      <c r="B5140" t="s">
        <v>81308</v>
      </c>
    </row>
    <row r="5141" spans="1:2" x14ac:dyDescent="0.3">
      <c r="A5141" s="2">
        <v>114.815262271771</v>
      </c>
      <c r="B5141" t="s">
        <v>81307</v>
      </c>
    </row>
    <row r="5142" spans="1:2" x14ac:dyDescent="0.3">
      <c r="A5142" s="2">
        <v>0.95715681374911699</v>
      </c>
      <c r="B5142" t="s">
        <v>81306</v>
      </c>
    </row>
    <row r="5143" spans="1:2" x14ac:dyDescent="0.3">
      <c r="A5143" s="2">
        <v>0.41198366376621498</v>
      </c>
      <c r="B5143" t="s">
        <v>81305</v>
      </c>
    </row>
    <row r="5144" spans="1:2" x14ac:dyDescent="0.3">
      <c r="A5144" s="2">
        <v>28.113834921468801</v>
      </c>
      <c r="B5144" t="s">
        <v>81304</v>
      </c>
    </row>
    <row r="5145" spans="1:2" x14ac:dyDescent="0.3">
      <c r="A5145" s="2">
        <v>4.3589233889344996</v>
      </c>
      <c r="B5145" t="s">
        <v>81303</v>
      </c>
    </row>
    <row r="5146" spans="1:2" x14ac:dyDescent="0.3">
      <c r="A5146" s="2">
        <v>31.725886722757402</v>
      </c>
      <c r="B5146" t="s">
        <v>81302</v>
      </c>
    </row>
    <row r="5147" spans="1:2" x14ac:dyDescent="0.3">
      <c r="A5147" s="2">
        <v>16.4719437892626</v>
      </c>
      <c r="B5147" t="s">
        <v>81301</v>
      </c>
    </row>
    <row r="5148" spans="1:2" x14ac:dyDescent="0.3">
      <c r="A5148" s="2">
        <v>4.9180599999999997</v>
      </c>
      <c r="B5148" t="s">
        <v>81300</v>
      </c>
    </row>
    <row r="5149" spans="1:2" x14ac:dyDescent="0.3">
      <c r="A5149" s="2">
        <v>22.1468001198247</v>
      </c>
      <c r="B5149" t="s">
        <v>81299</v>
      </c>
    </row>
    <row r="5150" spans="1:2" x14ac:dyDescent="0.3">
      <c r="A5150" s="2">
        <v>9.4224715738822204E-4</v>
      </c>
      <c r="B5150" t="s">
        <v>81298</v>
      </c>
    </row>
    <row r="5151" spans="1:2" x14ac:dyDescent="0.3">
      <c r="A5151" s="2">
        <v>1.9226895665486701E-2</v>
      </c>
      <c r="B5151" t="s">
        <v>81297</v>
      </c>
    </row>
    <row r="5152" spans="1:2" x14ac:dyDescent="0.3">
      <c r="A5152" s="2">
        <v>1.75163340500793E-2</v>
      </c>
      <c r="B5152" t="s">
        <v>81296</v>
      </c>
    </row>
    <row r="5153" spans="1:2" x14ac:dyDescent="0.3">
      <c r="A5153" s="2">
        <v>5.6813155619552802E-2</v>
      </c>
      <c r="B5153" t="s">
        <v>81295</v>
      </c>
    </row>
    <row r="5154" spans="1:2" x14ac:dyDescent="0.3">
      <c r="A5154" s="2">
        <v>4.8825259321377198E-3</v>
      </c>
      <c r="B5154" t="s">
        <v>81294</v>
      </c>
    </row>
    <row r="5155" spans="1:2" x14ac:dyDescent="0.3">
      <c r="A5155" s="2">
        <v>1.47668063626013E-3</v>
      </c>
      <c r="B5155" t="s">
        <v>81293</v>
      </c>
    </row>
    <row r="5156" spans="1:2" x14ac:dyDescent="0.3">
      <c r="A5156" s="2">
        <v>3.9538968253250402E-3</v>
      </c>
      <c r="B5156" t="s">
        <v>81292</v>
      </c>
    </row>
    <row r="5157" spans="1:2" x14ac:dyDescent="0.3">
      <c r="A5157" s="2">
        <v>4.5807690084532704E-3</v>
      </c>
      <c r="B5157" t="s">
        <v>81291</v>
      </c>
    </row>
    <row r="5158" spans="1:2" x14ac:dyDescent="0.3">
      <c r="A5158" s="2">
        <v>3.2522181211527899E-3</v>
      </c>
      <c r="B5158" t="s">
        <v>81290</v>
      </c>
    </row>
    <row r="5159" spans="1:2" x14ac:dyDescent="0.3">
      <c r="A5159" s="2">
        <v>1.0832392492502001E-2</v>
      </c>
      <c r="B5159" t="s">
        <v>81289</v>
      </c>
    </row>
    <row r="5160" spans="1:2" x14ac:dyDescent="0.3">
      <c r="A5160" s="2">
        <v>5.98104924779251E-3</v>
      </c>
      <c r="B5160" t="s">
        <v>81288</v>
      </c>
    </row>
    <row r="5161" spans="1:2" x14ac:dyDescent="0.3">
      <c r="A5161" s="2">
        <v>6.7884466363202695E-2</v>
      </c>
      <c r="B5161" t="s">
        <v>81287</v>
      </c>
    </row>
    <row r="5162" spans="1:2" x14ac:dyDescent="0.3">
      <c r="A5162" s="2">
        <v>3.6780734534603101E-3</v>
      </c>
      <c r="B5162" t="s">
        <v>81286</v>
      </c>
    </row>
    <row r="5163" spans="1:2" x14ac:dyDescent="0.3">
      <c r="A5163" s="2">
        <v>3.5380321812790202E-2</v>
      </c>
      <c r="B5163" t="s">
        <v>81285</v>
      </c>
    </row>
    <row r="5164" spans="1:2" x14ac:dyDescent="0.3">
      <c r="A5164" s="2">
        <v>5.0821809169076797E-2</v>
      </c>
      <c r="B5164" t="s">
        <v>81284</v>
      </c>
    </row>
    <row r="5165" spans="1:2" x14ac:dyDescent="0.3">
      <c r="A5165" s="2">
        <v>130.27603965603299</v>
      </c>
      <c r="B5165" t="s">
        <v>81283</v>
      </c>
    </row>
    <row r="5166" spans="1:2" x14ac:dyDescent="0.3">
      <c r="A5166" s="2">
        <v>5.7544847027774599</v>
      </c>
      <c r="B5166" t="s">
        <v>81282</v>
      </c>
    </row>
    <row r="5167" spans="1:2" x14ac:dyDescent="0.3">
      <c r="A5167" s="2">
        <v>4.7640000000000002E-2</v>
      </c>
      <c r="B5167" t="s">
        <v>81281</v>
      </c>
    </row>
    <row r="5168" spans="1:2" x14ac:dyDescent="0.3">
      <c r="A5168" s="2">
        <v>3.9280000000000002E-2</v>
      </c>
      <c r="B5168" t="s">
        <v>81280</v>
      </c>
    </row>
    <row r="5169" spans="1:2" x14ac:dyDescent="0.3">
      <c r="A5169" s="2">
        <v>3.7139999999999999E-2</v>
      </c>
      <c r="B5169" t="s">
        <v>81279</v>
      </c>
    </row>
    <row r="5170" spans="1:2" x14ac:dyDescent="0.3">
      <c r="A5170" s="2">
        <v>3.5920000000000001E-2</v>
      </c>
      <c r="B5170" t="s">
        <v>81278</v>
      </c>
    </row>
    <row r="5171" spans="1:2" x14ac:dyDescent="0.3">
      <c r="A5171" s="2">
        <v>3.5900000000000001E-2</v>
      </c>
      <c r="B5171" t="s">
        <v>81277</v>
      </c>
    </row>
    <row r="5172" spans="1:2" x14ac:dyDescent="0.3">
      <c r="A5172" s="2">
        <v>5.7999999999999996E-3</v>
      </c>
      <c r="B5172" t="s">
        <v>81276</v>
      </c>
    </row>
    <row r="5173" spans="1:2" x14ac:dyDescent="0.3">
      <c r="A5173" s="2">
        <v>1.7074053942184699</v>
      </c>
      <c r="B5173" t="s">
        <v>81275</v>
      </c>
    </row>
    <row r="5174" spans="1:2" x14ac:dyDescent="0.3">
      <c r="A5174" s="2">
        <v>9.1760561045731895E-2</v>
      </c>
      <c r="B5174" t="s">
        <v>81274</v>
      </c>
    </row>
    <row r="5175" spans="1:2" x14ac:dyDescent="0.3">
      <c r="A5175" s="2">
        <v>0.15354000000000001</v>
      </c>
      <c r="B5175" t="s">
        <v>81273</v>
      </c>
    </row>
    <row r="5176" spans="1:2" x14ac:dyDescent="0.3">
      <c r="A5176" s="2">
        <v>0.25774000000000002</v>
      </c>
      <c r="B5176" t="s">
        <v>81272</v>
      </c>
    </row>
    <row r="5177" spans="1:2" x14ac:dyDescent="0.3">
      <c r="A5177" s="2">
        <v>7.8371821743415504</v>
      </c>
      <c r="B5177" t="s">
        <v>81271</v>
      </c>
    </row>
    <row r="5178" spans="1:2" x14ac:dyDescent="0.3">
      <c r="A5178" s="2">
        <v>1.8592252654423</v>
      </c>
      <c r="B5178" t="s">
        <v>81270</v>
      </c>
    </row>
    <row r="5179" spans="1:2" x14ac:dyDescent="0.3">
      <c r="A5179" s="2">
        <v>2.49456038814393E-3</v>
      </c>
      <c r="B5179" t="s">
        <v>81269</v>
      </c>
    </row>
    <row r="5180" spans="1:2" x14ac:dyDescent="0.3">
      <c r="A5180" s="2">
        <v>1.7001215272726901E-3</v>
      </c>
      <c r="B5180" t="s">
        <v>81268</v>
      </c>
    </row>
    <row r="5181" spans="1:2" x14ac:dyDescent="0.3">
      <c r="A5181" s="2">
        <v>1.3354946849630899E-3</v>
      </c>
      <c r="B5181" t="s">
        <v>81267</v>
      </c>
    </row>
    <row r="5182" spans="1:2" x14ac:dyDescent="0.3">
      <c r="A5182" s="2">
        <v>1.8653675120852099E-3</v>
      </c>
      <c r="B5182" t="s">
        <v>81266</v>
      </c>
    </row>
    <row r="5183" spans="1:2" x14ac:dyDescent="0.3">
      <c r="A5183" s="2">
        <v>1.87582435790406E-3</v>
      </c>
      <c r="B5183" t="s">
        <v>81265</v>
      </c>
    </row>
    <row r="5184" spans="1:2" x14ac:dyDescent="0.3">
      <c r="A5184" s="2">
        <v>2.2428105906152001E-2</v>
      </c>
      <c r="B5184" t="s">
        <v>81264</v>
      </c>
    </row>
    <row r="5185" spans="1:2" x14ac:dyDescent="0.3">
      <c r="A5185" s="2">
        <v>1.01719267095068E-2</v>
      </c>
      <c r="B5185" t="s">
        <v>81263</v>
      </c>
    </row>
    <row r="5186" spans="1:2" x14ac:dyDescent="0.3">
      <c r="A5186" s="2">
        <v>1.7788251276827101E-2</v>
      </c>
      <c r="B5186" t="s">
        <v>81262</v>
      </c>
    </row>
    <row r="5187" spans="1:2" x14ac:dyDescent="0.3">
      <c r="A5187" s="2">
        <v>1.55582552420684E-2</v>
      </c>
      <c r="B5187" t="s">
        <v>81261</v>
      </c>
    </row>
    <row r="5188" spans="1:2" x14ac:dyDescent="0.3">
      <c r="A5188" s="2">
        <v>1.9477886441621899E-3</v>
      </c>
      <c r="B5188" t="s">
        <v>81260</v>
      </c>
    </row>
    <row r="5189" spans="1:2" x14ac:dyDescent="0.3">
      <c r="A5189" s="2">
        <v>3.4231103360585001E-3</v>
      </c>
      <c r="B5189" t="s">
        <v>81259</v>
      </c>
    </row>
    <row r="5190" spans="1:2" x14ac:dyDescent="0.3">
      <c r="A5190" s="2">
        <v>1.08906532520801E-2</v>
      </c>
      <c r="B5190" t="s">
        <v>81258</v>
      </c>
    </row>
    <row r="5191" spans="1:2" x14ac:dyDescent="0.3">
      <c r="A5191" s="2">
        <v>2.5867264625708099E-3</v>
      </c>
      <c r="B5191" t="s">
        <v>81257</v>
      </c>
    </row>
    <row r="5192" spans="1:2" x14ac:dyDescent="0.3">
      <c r="A5192" s="2">
        <v>5.9936177666053501E-3</v>
      </c>
      <c r="B5192" t="s">
        <v>81256</v>
      </c>
    </row>
    <row r="5193" spans="1:2" x14ac:dyDescent="0.3">
      <c r="A5193" s="2">
        <v>0.15250366192661799</v>
      </c>
      <c r="B5193" t="s">
        <v>81255</v>
      </c>
    </row>
    <row r="5194" spans="1:2" x14ac:dyDescent="0.3">
      <c r="A5194" s="2">
        <v>2.4573108205284198E-3</v>
      </c>
      <c r="B5194" t="s">
        <v>81254</v>
      </c>
    </row>
    <row r="5195" spans="1:2" x14ac:dyDescent="0.3">
      <c r="A5195" s="2">
        <v>0.78494404781608995</v>
      </c>
      <c r="B5195" t="s">
        <v>81253</v>
      </c>
    </row>
    <row r="5196" spans="1:2" x14ac:dyDescent="0.3">
      <c r="A5196" s="2">
        <v>1.0430528868055</v>
      </c>
      <c r="B5196" t="s">
        <v>81252</v>
      </c>
    </row>
    <row r="5197" spans="1:2" x14ac:dyDescent="0.3">
      <c r="A5197" s="2">
        <v>0.95853854933720095</v>
      </c>
      <c r="B5197" t="s">
        <v>81251</v>
      </c>
    </row>
    <row r="5198" spans="1:2" x14ac:dyDescent="0.3">
      <c r="A5198" s="2">
        <v>2.2885671042611301E-3</v>
      </c>
      <c r="B5198" t="s">
        <v>81250</v>
      </c>
    </row>
    <row r="5199" spans="1:2" x14ac:dyDescent="0.3">
      <c r="A5199" s="2">
        <v>4.7194585979301604E-3</v>
      </c>
      <c r="B5199" t="s">
        <v>81249</v>
      </c>
    </row>
    <row r="5200" spans="1:2" x14ac:dyDescent="0.3">
      <c r="A5200" s="2">
        <v>2.2538959471492099E-3</v>
      </c>
      <c r="B5200" t="s">
        <v>81248</v>
      </c>
    </row>
    <row r="5201" spans="1:2" x14ac:dyDescent="0.3">
      <c r="A5201" s="2">
        <v>0.182</v>
      </c>
      <c r="B5201" t="s">
        <v>81247</v>
      </c>
    </row>
    <row r="5202" spans="1:2" x14ac:dyDescent="0.3">
      <c r="A5202" s="2">
        <v>0.10654</v>
      </c>
      <c r="B5202" t="s">
        <v>81246</v>
      </c>
    </row>
    <row r="5203" spans="1:2" x14ac:dyDescent="0.3">
      <c r="A5203" s="2">
        <v>0.43082999999999999</v>
      </c>
      <c r="B5203" t="s">
        <v>81245</v>
      </c>
    </row>
    <row r="5204" spans="1:2" x14ac:dyDescent="0.3">
      <c r="A5204" s="2">
        <v>0.23896000000000001</v>
      </c>
      <c r="B5204" t="s">
        <v>81244</v>
      </c>
    </row>
    <row r="5205" spans="1:2" x14ac:dyDescent="0.3">
      <c r="A5205" s="2">
        <v>0.116545314857794</v>
      </c>
      <c r="B5205" t="s">
        <v>81243</v>
      </c>
    </row>
    <row r="5206" spans="1:2" x14ac:dyDescent="0.3">
      <c r="A5206" s="2">
        <v>0.15001402245352999</v>
      </c>
      <c r="B5206" t="s">
        <v>81242</v>
      </c>
    </row>
    <row r="5207" spans="1:2" x14ac:dyDescent="0.3">
      <c r="A5207" s="2">
        <v>0.19078362990519199</v>
      </c>
      <c r="B5207" t="s">
        <v>81241</v>
      </c>
    </row>
    <row r="5208" spans="1:2" x14ac:dyDescent="0.3">
      <c r="A5208" s="2">
        <v>0.27460081524491797</v>
      </c>
      <c r="B5208" t="s">
        <v>81240</v>
      </c>
    </row>
    <row r="5209" spans="1:2" x14ac:dyDescent="0.3">
      <c r="A5209" s="2">
        <v>0.226807044570492</v>
      </c>
      <c r="B5209" t="s">
        <v>81239</v>
      </c>
    </row>
    <row r="5210" spans="1:2" x14ac:dyDescent="0.3">
      <c r="A5210" s="2">
        <v>0.151111627661286</v>
      </c>
      <c r="B5210" t="s">
        <v>81238</v>
      </c>
    </row>
    <row r="5211" spans="1:2" x14ac:dyDescent="0.3">
      <c r="A5211" s="2">
        <v>0.506882940731047</v>
      </c>
      <c r="B5211" t="s">
        <v>81237</v>
      </c>
    </row>
    <row r="5212" spans="1:2" x14ac:dyDescent="0.3">
      <c r="A5212" s="2">
        <v>0.68573305870052703</v>
      </c>
      <c r="B5212" t="s">
        <v>81236</v>
      </c>
    </row>
    <row r="5213" spans="1:2" x14ac:dyDescent="0.3">
      <c r="A5213" s="2">
        <v>0.76586160086225397</v>
      </c>
      <c r="B5213" t="s">
        <v>81235</v>
      </c>
    </row>
    <row r="5214" spans="1:2" x14ac:dyDescent="0.3">
      <c r="A5214" s="2">
        <v>9.7479982288518299E-2</v>
      </c>
      <c r="B5214" t="s">
        <v>81234</v>
      </c>
    </row>
    <row r="5215" spans="1:2" x14ac:dyDescent="0.3">
      <c r="A5215" s="2">
        <v>0.13446</v>
      </c>
      <c r="B5215" t="s">
        <v>81233</v>
      </c>
    </row>
    <row r="5216" spans="1:2" x14ac:dyDescent="0.3">
      <c r="A5216" s="2">
        <v>652.22887967116196</v>
      </c>
      <c r="B5216" t="s">
        <v>81232</v>
      </c>
    </row>
    <row r="5217" spans="1:2" x14ac:dyDescent="0.3">
      <c r="A5217" s="2">
        <v>652.22887967116196</v>
      </c>
      <c r="B5217" t="s">
        <v>81231</v>
      </c>
    </row>
    <row r="5218" spans="1:2" x14ac:dyDescent="0.3">
      <c r="A5218" s="2">
        <v>629.80288394299896</v>
      </c>
      <c r="B5218" t="s">
        <v>81230</v>
      </c>
    </row>
    <row r="5219" spans="1:2" x14ac:dyDescent="0.3">
      <c r="A5219" s="2">
        <v>105.465103847595</v>
      </c>
      <c r="B5219" t="s">
        <v>81229</v>
      </c>
    </row>
    <row r="5220" spans="1:2" x14ac:dyDescent="0.3">
      <c r="A5220" s="2">
        <v>2.2292533998979098</v>
      </c>
      <c r="B5220" t="s">
        <v>81228</v>
      </c>
    </row>
    <row r="5221" spans="1:2" x14ac:dyDescent="0.3">
      <c r="A5221" s="2">
        <v>0.32308498934252</v>
      </c>
      <c r="B5221" t="s">
        <v>81227</v>
      </c>
    </row>
    <row r="5222" spans="1:2" x14ac:dyDescent="0.3">
      <c r="A5222" s="2">
        <v>13.070453860997301</v>
      </c>
      <c r="B5222" t="s">
        <v>81226</v>
      </c>
    </row>
    <row r="5223" spans="1:2" x14ac:dyDescent="0.3">
      <c r="A5223" s="2">
        <v>61.6317440999821</v>
      </c>
      <c r="B5223" t="s">
        <v>81225</v>
      </c>
    </row>
    <row r="5224" spans="1:2" x14ac:dyDescent="0.3">
      <c r="A5224" s="2">
        <v>0.33065163537922798</v>
      </c>
      <c r="B5224" t="s">
        <v>81224</v>
      </c>
    </row>
    <row r="5225" spans="1:2" x14ac:dyDescent="0.3">
      <c r="A5225" s="2">
        <v>0.57210318968353402</v>
      </c>
      <c r="B5225" t="s">
        <v>81223</v>
      </c>
    </row>
    <row r="5226" spans="1:2" x14ac:dyDescent="0.3">
      <c r="A5226" s="2">
        <v>5.1925042559709897</v>
      </c>
      <c r="B5226" t="s">
        <v>81222</v>
      </c>
    </row>
    <row r="5227" spans="1:2" x14ac:dyDescent="0.3">
      <c r="A5227" s="2">
        <v>57.827582241967697</v>
      </c>
      <c r="B5227" t="s">
        <v>81221</v>
      </c>
    </row>
    <row r="5228" spans="1:2" x14ac:dyDescent="0.3">
      <c r="A5228" s="2">
        <v>0.24798309168000701</v>
      </c>
      <c r="B5228" t="s">
        <v>81220</v>
      </c>
    </row>
    <row r="5229" spans="1:2" x14ac:dyDescent="0.3">
      <c r="A5229" s="2">
        <v>1.7230540993673101E-2</v>
      </c>
      <c r="B5229" t="s">
        <v>81219</v>
      </c>
    </row>
    <row r="5230" spans="1:2" x14ac:dyDescent="0.3">
      <c r="A5230" s="2">
        <v>30.3443534099023</v>
      </c>
      <c r="B5230" t="s">
        <v>81218</v>
      </c>
    </row>
    <row r="5231" spans="1:2" x14ac:dyDescent="0.3">
      <c r="A5231" s="2">
        <v>2.21666803286098</v>
      </c>
      <c r="B5231" t="s">
        <v>81217</v>
      </c>
    </row>
    <row r="5232" spans="1:2" x14ac:dyDescent="0.3">
      <c r="A5232" s="2">
        <v>15.8503845907588</v>
      </c>
      <c r="B5232" t="s">
        <v>81216</v>
      </c>
    </row>
    <row r="5233" spans="1:2" x14ac:dyDescent="0.3">
      <c r="A5233" s="2">
        <v>4.6747115111138701E-2</v>
      </c>
      <c r="B5233" t="s">
        <v>81215</v>
      </c>
    </row>
    <row r="5234" spans="1:2" x14ac:dyDescent="0.3">
      <c r="A5234" s="2">
        <v>8.1894271844412198E-2</v>
      </c>
      <c r="B5234" t="s">
        <v>81214</v>
      </c>
    </row>
    <row r="5235" spans="1:2" x14ac:dyDescent="0.3">
      <c r="A5235" s="2">
        <v>0.27040563784787802</v>
      </c>
      <c r="B5235" t="s">
        <v>81213</v>
      </c>
    </row>
    <row r="5236" spans="1:2" x14ac:dyDescent="0.3">
      <c r="A5236" s="2">
        <v>41.867453797796799</v>
      </c>
      <c r="B5236" t="s">
        <v>81212</v>
      </c>
    </row>
    <row r="5237" spans="1:2" x14ac:dyDescent="0.3">
      <c r="A5237" s="2">
        <v>30.734759018597199</v>
      </c>
      <c r="B5237" t="s">
        <v>81211</v>
      </c>
    </row>
    <row r="5238" spans="1:2" x14ac:dyDescent="0.3">
      <c r="A5238" s="2">
        <v>21.0742161204961</v>
      </c>
      <c r="B5238" t="s">
        <v>81210</v>
      </c>
    </row>
    <row r="5239" spans="1:2" x14ac:dyDescent="0.3">
      <c r="A5239" s="2">
        <v>787.13220726327904</v>
      </c>
      <c r="B5239" t="s">
        <v>81209</v>
      </c>
    </row>
    <row r="5240" spans="1:2" x14ac:dyDescent="0.3">
      <c r="A5240" s="2">
        <v>10.4949574243866</v>
      </c>
      <c r="B5240" t="s">
        <v>81208</v>
      </c>
    </row>
    <row r="5241" spans="1:2" x14ac:dyDescent="0.3">
      <c r="A5241" s="2">
        <v>1081.2184894381701</v>
      </c>
      <c r="B5241" t="s">
        <v>81207</v>
      </c>
    </row>
    <row r="5242" spans="1:2" x14ac:dyDescent="0.3">
      <c r="A5242" s="2">
        <v>588.96854008908701</v>
      </c>
      <c r="B5242" t="s">
        <v>81206</v>
      </c>
    </row>
    <row r="5243" spans="1:2" x14ac:dyDescent="0.3">
      <c r="A5243" s="2">
        <v>0.36159276206925001</v>
      </c>
      <c r="B5243" t="s">
        <v>81205</v>
      </c>
    </row>
    <row r="5244" spans="1:2" x14ac:dyDescent="0.3">
      <c r="A5244" s="2">
        <v>3.3072400000000002</v>
      </c>
      <c r="B5244" t="s">
        <v>81204</v>
      </c>
    </row>
    <row r="5245" spans="1:2" x14ac:dyDescent="0.3">
      <c r="A5245" s="2">
        <v>1.2627900000000001</v>
      </c>
      <c r="B5245" t="s">
        <v>81203</v>
      </c>
    </row>
    <row r="5246" spans="1:2" x14ac:dyDescent="0.3">
      <c r="A5246" s="2">
        <v>3.9478427269102204E-3</v>
      </c>
      <c r="B5246" t="s">
        <v>81202</v>
      </c>
    </row>
    <row r="5247" spans="1:2" x14ac:dyDescent="0.3">
      <c r="A5247" s="2">
        <v>3.0748049316195201</v>
      </c>
      <c r="B5247" t="s">
        <v>81201</v>
      </c>
    </row>
    <row r="5248" spans="1:2" x14ac:dyDescent="0.3">
      <c r="A5248" s="2">
        <v>12.451046045066001</v>
      </c>
      <c r="B5248" t="s">
        <v>81200</v>
      </c>
    </row>
    <row r="5249" spans="1:2" x14ac:dyDescent="0.3">
      <c r="A5249" s="2">
        <v>15.226051059535999</v>
      </c>
      <c r="B5249" t="s">
        <v>81199</v>
      </c>
    </row>
    <row r="5250" spans="1:2" x14ac:dyDescent="0.3">
      <c r="A5250" s="2">
        <v>2.2268020062854701</v>
      </c>
      <c r="B5250" t="s">
        <v>81198</v>
      </c>
    </row>
    <row r="5251" spans="1:2" x14ac:dyDescent="0.3">
      <c r="A5251" s="2">
        <v>15.0796745895741</v>
      </c>
      <c r="B5251" t="s">
        <v>81197</v>
      </c>
    </row>
    <row r="5252" spans="1:2" x14ac:dyDescent="0.3">
      <c r="A5252" s="2">
        <v>73.257501436846397</v>
      </c>
      <c r="B5252" t="s">
        <v>81196</v>
      </c>
    </row>
    <row r="5253" spans="1:2" x14ac:dyDescent="0.3">
      <c r="A5253" s="2">
        <v>1.29944357251436</v>
      </c>
      <c r="B5253" t="s">
        <v>81195</v>
      </c>
    </row>
    <row r="5254" spans="1:2" x14ac:dyDescent="0.3">
      <c r="A5254" s="2">
        <v>9.2464116544943593</v>
      </c>
      <c r="B5254" t="s">
        <v>81194</v>
      </c>
    </row>
    <row r="5255" spans="1:2" x14ac:dyDescent="0.3">
      <c r="A5255" s="2">
        <v>3.7116330056924101</v>
      </c>
      <c r="B5255" t="s">
        <v>81193</v>
      </c>
    </row>
    <row r="5256" spans="1:2" x14ac:dyDescent="0.3">
      <c r="A5256" s="2">
        <v>0.24529999999999999</v>
      </c>
      <c r="B5256" t="s">
        <v>81192</v>
      </c>
    </row>
    <row r="5257" spans="1:2" x14ac:dyDescent="0.3">
      <c r="A5257" s="2">
        <v>1.6621476842116201</v>
      </c>
      <c r="B5257" t="s">
        <v>81191</v>
      </c>
    </row>
    <row r="5258" spans="1:2" x14ac:dyDescent="0.3">
      <c r="A5258" s="2">
        <v>41.536465948870699</v>
      </c>
      <c r="B5258" t="s">
        <v>81190</v>
      </c>
    </row>
    <row r="5259" spans="1:2" x14ac:dyDescent="0.3">
      <c r="A5259" s="2">
        <v>1.98244</v>
      </c>
      <c r="B5259" t="s">
        <v>81189</v>
      </c>
    </row>
    <row r="5260" spans="1:2" x14ac:dyDescent="0.3">
      <c r="A5260" s="2">
        <v>2.3414100000000002</v>
      </c>
      <c r="B5260" t="s">
        <v>81188</v>
      </c>
    </row>
    <row r="5261" spans="1:2" x14ac:dyDescent="0.3">
      <c r="A5261" s="2">
        <v>9.9017199999999992</v>
      </c>
      <c r="B5261" t="s">
        <v>81187</v>
      </c>
    </row>
    <row r="5262" spans="1:2" x14ac:dyDescent="0.3">
      <c r="A5262" s="2">
        <v>8.7419676179102996</v>
      </c>
      <c r="B5262" t="s">
        <v>81186</v>
      </c>
    </row>
    <row r="5263" spans="1:2" x14ac:dyDescent="0.3">
      <c r="A5263" s="2">
        <v>4.7466499999999998</v>
      </c>
      <c r="B5263" t="s">
        <v>81185</v>
      </c>
    </row>
    <row r="5264" spans="1:2" x14ac:dyDescent="0.3">
      <c r="A5264" s="2">
        <v>2.32381576733715E-2</v>
      </c>
      <c r="B5264" t="s">
        <v>81184</v>
      </c>
    </row>
    <row r="5265" spans="1:2" x14ac:dyDescent="0.3">
      <c r="A5265" s="2">
        <v>0.16967768413061701</v>
      </c>
      <c r="B5265" t="s">
        <v>81183</v>
      </c>
    </row>
    <row r="5266" spans="1:2" x14ac:dyDescent="0.3">
      <c r="A5266" s="2">
        <v>12.009729999999999</v>
      </c>
      <c r="B5266" t="s">
        <v>81182</v>
      </c>
    </row>
    <row r="5267" spans="1:2" x14ac:dyDescent="0.3">
      <c r="A5267" s="2">
        <v>12.44525</v>
      </c>
      <c r="B5267" t="s">
        <v>81181</v>
      </c>
    </row>
    <row r="5268" spans="1:2" x14ac:dyDescent="0.3">
      <c r="A5268" s="2">
        <v>6.70749210013562</v>
      </c>
      <c r="B5268" t="s">
        <v>81180</v>
      </c>
    </row>
    <row r="5269" spans="1:2" x14ac:dyDescent="0.3">
      <c r="A5269" s="2">
        <v>6.3637481870697901</v>
      </c>
      <c r="B5269" t="s">
        <v>81179</v>
      </c>
    </row>
    <row r="5270" spans="1:2" x14ac:dyDescent="0.3">
      <c r="A5270" s="2">
        <v>68.469682201203398</v>
      </c>
      <c r="B5270" t="s">
        <v>81178</v>
      </c>
    </row>
    <row r="5271" spans="1:2" x14ac:dyDescent="0.3">
      <c r="A5271" s="2">
        <v>21.976154588303402</v>
      </c>
      <c r="B5271" t="s">
        <v>81177</v>
      </c>
    </row>
    <row r="5272" spans="1:2" x14ac:dyDescent="0.3">
      <c r="A5272" s="2">
        <v>6.52241320836887</v>
      </c>
      <c r="B5272" t="s">
        <v>81176</v>
      </c>
    </row>
    <row r="5273" spans="1:2" x14ac:dyDescent="0.3">
      <c r="A5273" s="2">
        <v>4.5924983800588803</v>
      </c>
      <c r="B5273" t="s">
        <v>81175</v>
      </c>
    </row>
    <row r="5274" spans="1:2" x14ac:dyDescent="0.3">
      <c r="A5274" s="2">
        <v>4.4677392156529203</v>
      </c>
      <c r="B5274" t="s">
        <v>81174</v>
      </c>
    </row>
    <row r="5275" spans="1:2" x14ac:dyDescent="0.3">
      <c r="A5275" s="2">
        <v>4.4677392156529203</v>
      </c>
      <c r="B5275" t="s">
        <v>81173</v>
      </c>
    </row>
    <row r="5276" spans="1:2" x14ac:dyDescent="0.3">
      <c r="A5276" s="2">
        <v>7.5697099999999997</v>
      </c>
      <c r="B5276" t="s">
        <v>81172</v>
      </c>
    </row>
    <row r="5277" spans="1:2" x14ac:dyDescent="0.3">
      <c r="A5277" s="2">
        <v>3.2550000000000003E-2</v>
      </c>
      <c r="B5277" t="s">
        <v>81171</v>
      </c>
    </row>
    <row r="5278" spans="1:2" x14ac:dyDescent="0.3">
      <c r="A5278" s="2">
        <v>2.7867022149242899</v>
      </c>
      <c r="B5278" t="s">
        <v>81170</v>
      </c>
    </row>
    <row r="5279" spans="1:2" x14ac:dyDescent="0.3">
      <c r="A5279" s="2">
        <v>2.7467103184339798</v>
      </c>
      <c r="B5279" t="s">
        <v>81169</v>
      </c>
    </row>
    <row r="5280" spans="1:2" x14ac:dyDescent="0.3">
      <c r="A5280" s="2">
        <v>3.6630213693364002</v>
      </c>
      <c r="B5280" t="s">
        <v>81168</v>
      </c>
    </row>
    <row r="5281" spans="1:2" x14ac:dyDescent="0.3">
      <c r="A5281" s="2">
        <v>30.229323215154899</v>
      </c>
      <c r="B5281" t="s">
        <v>81167</v>
      </c>
    </row>
    <row r="5282" spans="1:2" x14ac:dyDescent="0.3">
      <c r="A5282" s="2">
        <v>13.517566373059701</v>
      </c>
      <c r="B5282" t="s">
        <v>81166</v>
      </c>
    </row>
    <row r="5283" spans="1:2" x14ac:dyDescent="0.3">
      <c r="A5283" s="2">
        <v>13.438024363363001</v>
      </c>
      <c r="B5283" t="s">
        <v>81165</v>
      </c>
    </row>
    <row r="5284" spans="1:2" x14ac:dyDescent="0.3">
      <c r="A5284" s="2">
        <v>13.0484481377714</v>
      </c>
      <c r="B5284" t="s">
        <v>81164</v>
      </c>
    </row>
    <row r="5285" spans="1:2" x14ac:dyDescent="0.3">
      <c r="A5285" s="2">
        <v>11.879770297389801</v>
      </c>
      <c r="B5285" t="s">
        <v>81163</v>
      </c>
    </row>
    <row r="5286" spans="1:2" x14ac:dyDescent="0.3">
      <c r="A5286" s="2">
        <v>20.981382563591499</v>
      </c>
      <c r="B5286" t="s">
        <v>81162</v>
      </c>
    </row>
    <row r="5287" spans="1:2" x14ac:dyDescent="0.3">
      <c r="A5287" s="2">
        <v>0.69779624868319101</v>
      </c>
      <c r="B5287" t="s">
        <v>81161</v>
      </c>
    </row>
    <row r="5288" spans="1:2" x14ac:dyDescent="0.3">
      <c r="A5288" s="2">
        <v>0.11045485079619501</v>
      </c>
      <c r="B5288" t="s">
        <v>81160</v>
      </c>
    </row>
    <row r="5289" spans="1:2" x14ac:dyDescent="0.3">
      <c r="A5289" s="2">
        <v>5.0792203409062804E-3</v>
      </c>
      <c r="B5289" t="s">
        <v>81159</v>
      </c>
    </row>
    <row r="5290" spans="1:2" x14ac:dyDescent="0.3">
      <c r="A5290" s="2">
        <v>4.3614425399582102E-2</v>
      </c>
      <c r="B5290" t="s">
        <v>81158</v>
      </c>
    </row>
    <row r="5291" spans="1:2" x14ac:dyDescent="0.3">
      <c r="A5291" s="2">
        <v>1.6832874942393401E-2</v>
      </c>
      <c r="B5291" t="s">
        <v>81157</v>
      </c>
    </row>
    <row r="5292" spans="1:2" x14ac:dyDescent="0.3">
      <c r="A5292" s="2">
        <v>2.2885331853695901E-2</v>
      </c>
      <c r="B5292" t="s">
        <v>81156</v>
      </c>
    </row>
    <row r="5293" spans="1:2" x14ac:dyDescent="0.3">
      <c r="A5293" s="2">
        <v>5.2609748092513203E-2</v>
      </c>
      <c r="B5293" t="s">
        <v>81155</v>
      </c>
    </row>
    <row r="5294" spans="1:2" x14ac:dyDescent="0.3">
      <c r="A5294" s="2">
        <v>7.7917381162275395E-2</v>
      </c>
      <c r="B5294" t="s">
        <v>81154</v>
      </c>
    </row>
    <row r="5295" spans="1:2" x14ac:dyDescent="0.3">
      <c r="A5295" s="2">
        <v>5.1615382482244301E-2</v>
      </c>
      <c r="B5295" t="s">
        <v>81153</v>
      </c>
    </row>
    <row r="5296" spans="1:2" x14ac:dyDescent="0.3">
      <c r="A5296" s="2">
        <v>0.15493000000000001</v>
      </c>
      <c r="B5296" t="s">
        <v>81152</v>
      </c>
    </row>
    <row r="5297" spans="1:2" x14ac:dyDescent="0.3">
      <c r="A5297" s="2">
        <v>0.119761188969548</v>
      </c>
      <c r="B5297" t="s">
        <v>81151</v>
      </c>
    </row>
    <row r="5298" spans="1:2" x14ac:dyDescent="0.3">
      <c r="A5298" s="2">
        <v>9.7247879792155594</v>
      </c>
      <c r="B5298" t="s">
        <v>81150</v>
      </c>
    </row>
    <row r="5299" spans="1:2" x14ac:dyDescent="0.3">
      <c r="A5299" s="2">
        <v>1.6719999999999999E-2</v>
      </c>
      <c r="B5299" t="s">
        <v>81149</v>
      </c>
    </row>
    <row r="5300" spans="1:2" x14ac:dyDescent="0.3">
      <c r="A5300" s="2">
        <v>8.8061191945347297E-3</v>
      </c>
      <c r="B5300" t="s">
        <v>81148</v>
      </c>
    </row>
    <row r="5301" spans="1:2" x14ac:dyDescent="0.3">
      <c r="A5301" s="2">
        <v>0.21781231105933399</v>
      </c>
      <c r="B5301" t="s">
        <v>81147</v>
      </c>
    </row>
    <row r="5302" spans="1:2" x14ac:dyDescent="0.3">
      <c r="A5302" s="2">
        <v>4.7387100000000002</v>
      </c>
      <c r="B5302" t="s">
        <v>81146</v>
      </c>
    </row>
    <row r="5303" spans="1:2" x14ac:dyDescent="0.3">
      <c r="A5303" s="2">
        <v>24.386154243132101</v>
      </c>
      <c r="B5303" t="s">
        <v>81145</v>
      </c>
    </row>
    <row r="5304" spans="1:2" x14ac:dyDescent="0.3">
      <c r="A5304" s="2">
        <v>1.30738472392345E-2</v>
      </c>
      <c r="B5304" t="s">
        <v>81144</v>
      </c>
    </row>
    <row r="5305" spans="1:2" x14ac:dyDescent="0.3">
      <c r="A5305" s="2">
        <v>5.024E-2</v>
      </c>
      <c r="B5305" t="s">
        <v>81143</v>
      </c>
    </row>
    <row r="5306" spans="1:2" x14ac:dyDescent="0.3">
      <c r="A5306" s="2">
        <v>1.8011423855934701E-3</v>
      </c>
      <c r="B5306" t="s">
        <v>81142</v>
      </c>
    </row>
    <row r="5307" spans="1:2" x14ac:dyDescent="0.3">
      <c r="A5307" s="2">
        <v>0.17060630666103199</v>
      </c>
      <c r="B5307" t="s">
        <v>81141</v>
      </c>
    </row>
    <row r="5308" spans="1:2" x14ac:dyDescent="0.3">
      <c r="A5308" s="2">
        <v>8.3378308255002101E-2</v>
      </c>
      <c r="B5308" t="s">
        <v>81140</v>
      </c>
    </row>
    <row r="5309" spans="1:2" x14ac:dyDescent="0.3">
      <c r="A5309" s="2">
        <v>0.118029699197958</v>
      </c>
      <c r="B5309" t="s">
        <v>81139</v>
      </c>
    </row>
    <row r="5310" spans="1:2" x14ac:dyDescent="0.3">
      <c r="A5310" s="2">
        <v>2.3800000000000002E-2</v>
      </c>
      <c r="B5310" t="s">
        <v>81138</v>
      </c>
    </row>
    <row r="5311" spans="1:2" x14ac:dyDescent="0.3">
      <c r="A5311" s="2">
        <v>0.41975000000000001</v>
      </c>
      <c r="B5311" t="s">
        <v>81137</v>
      </c>
    </row>
    <row r="5312" spans="1:2" x14ac:dyDescent="0.3">
      <c r="A5312" s="2">
        <v>0.98938000000000004</v>
      </c>
      <c r="B5312" t="s">
        <v>81136</v>
      </c>
    </row>
    <row r="5313" spans="1:2" x14ac:dyDescent="0.3">
      <c r="A5313" s="2">
        <v>0.16798138892304401</v>
      </c>
      <c r="B5313" t="s">
        <v>81135</v>
      </c>
    </row>
    <row r="5314" spans="1:2" x14ac:dyDescent="0.3">
      <c r="A5314" s="2">
        <v>8.4620000000000001E-2</v>
      </c>
      <c r="B5314" t="s">
        <v>81134</v>
      </c>
    </row>
    <row r="5315" spans="1:2" x14ac:dyDescent="0.3">
      <c r="A5315" s="2">
        <v>3.9630427640436401</v>
      </c>
      <c r="B5315" t="s">
        <v>81133</v>
      </c>
    </row>
    <row r="5316" spans="1:2" x14ac:dyDescent="0.3">
      <c r="A5316" s="2">
        <v>0.18953180685899099</v>
      </c>
      <c r="B5316" t="s">
        <v>81132</v>
      </c>
    </row>
    <row r="5317" spans="1:2" x14ac:dyDescent="0.3">
      <c r="A5317" s="2">
        <v>0.17258427658414</v>
      </c>
      <c r="B5317" t="s">
        <v>81131</v>
      </c>
    </row>
    <row r="5318" spans="1:2" x14ac:dyDescent="0.3">
      <c r="A5318" s="2">
        <v>8.1402696331924105</v>
      </c>
      <c r="B5318" t="s">
        <v>81130</v>
      </c>
    </row>
    <row r="5319" spans="1:2" x14ac:dyDescent="0.3">
      <c r="A5319" s="2">
        <v>3.2100000000000002E-3</v>
      </c>
      <c r="B5319" t="s">
        <v>81129</v>
      </c>
    </row>
    <row r="5320" spans="1:2" x14ac:dyDescent="0.3">
      <c r="A5320" s="2">
        <v>12.35317</v>
      </c>
      <c r="B5320" t="s">
        <v>81128</v>
      </c>
    </row>
    <row r="5321" spans="1:2" x14ac:dyDescent="0.3">
      <c r="A5321" s="2">
        <v>11.254821705970199</v>
      </c>
      <c r="B5321" t="s">
        <v>81127</v>
      </c>
    </row>
    <row r="5322" spans="1:2" x14ac:dyDescent="0.3">
      <c r="A5322" s="2">
        <v>9.7547610545117402E-2</v>
      </c>
      <c r="B5322" t="s">
        <v>81126</v>
      </c>
    </row>
    <row r="5323" spans="1:2" x14ac:dyDescent="0.3">
      <c r="A5323" s="2">
        <v>0.6825</v>
      </c>
      <c r="B5323" t="s">
        <v>81125</v>
      </c>
    </row>
    <row r="5324" spans="1:2" x14ac:dyDescent="0.3">
      <c r="A5324" s="2">
        <v>1.0141298123214599</v>
      </c>
      <c r="B5324" t="s">
        <v>81124</v>
      </c>
    </row>
    <row r="5325" spans="1:2" x14ac:dyDescent="0.3">
      <c r="A5325" s="2">
        <v>90.469929928055706</v>
      </c>
      <c r="B5325" t="s">
        <v>81123</v>
      </c>
    </row>
    <row r="5326" spans="1:2" x14ac:dyDescent="0.3">
      <c r="A5326" s="2">
        <v>7.8750238675682498</v>
      </c>
      <c r="B5326" t="s">
        <v>81122</v>
      </c>
    </row>
    <row r="5327" spans="1:2" x14ac:dyDescent="0.3">
      <c r="A5327" s="2">
        <v>0.77331613790429998</v>
      </c>
      <c r="B5327" t="s">
        <v>81121</v>
      </c>
    </row>
    <row r="5328" spans="1:2" x14ac:dyDescent="0.3">
      <c r="A5328" s="2">
        <v>1.43195795306249</v>
      </c>
      <c r="B5328" t="s">
        <v>81120</v>
      </c>
    </row>
    <row r="5329" spans="1:2" x14ac:dyDescent="0.3">
      <c r="A5329" s="2">
        <v>124.15656</v>
      </c>
      <c r="B5329" t="s">
        <v>81119</v>
      </c>
    </row>
    <row r="5330" spans="1:2" x14ac:dyDescent="0.3">
      <c r="A5330" s="2">
        <v>11.122972241606901</v>
      </c>
      <c r="B5330" t="s">
        <v>81118</v>
      </c>
    </row>
    <row r="5331" spans="1:2" x14ac:dyDescent="0.3">
      <c r="A5331" s="2">
        <v>16.909579999999998</v>
      </c>
      <c r="B5331" t="s">
        <v>81117</v>
      </c>
    </row>
    <row r="5332" spans="1:2" x14ac:dyDescent="0.3">
      <c r="A5332" s="2">
        <v>59.777211348145102</v>
      </c>
      <c r="B5332" t="s">
        <v>81116</v>
      </c>
    </row>
    <row r="5333" spans="1:2" x14ac:dyDescent="0.3">
      <c r="A5333" s="2">
        <v>31.6842708647903</v>
      </c>
      <c r="B5333" t="s">
        <v>81115</v>
      </c>
    </row>
    <row r="5334" spans="1:2" x14ac:dyDescent="0.3">
      <c r="A5334" s="2">
        <v>2.56542565732923</v>
      </c>
      <c r="B5334" t="s">
        <v>81114</v>
      </c>
    </row>
    <row r="5335" spans="1:2" x14ac:dyDescent="0.3">
      <c r="A5335" s="2">
        <v>3.2155908420486998</v>
      </c>
      <c r="B5335" t="s">
        <v>81113</v>
      </c>
    </row>
    <row r="5336" spans="1:2" x14ac:dyDescent="0.3">
      <c r="A5336" s="2">
        <v>86.778390000000002</v>
      </c>
      <c r="B5336" t="s">
        <v>81112</v>
      </c>
    </row>
    <row r="5337" spans="1:2" x14ac:dyDescent="0.3">
      <c r="A5337" s="2">
        <v>37.5075</v>
      </c>
      <c r="B5337" t="s">
        <v>81111</v>
      </c>
    </row>
    <row r="5338" spans="1:2" x14ac:dyDescent="0.3">
      <c r="A5338" s="2">
        <v>7.3320636669781905E-2</v>
      </c>
      <c r="B5338" t="s">
        <v>81110</v>
      </c>
    </row>
    <row r="5339" spans="1:2" x14ac:dyDescent="0.3">
      <c r="A5339" s="2">
        <v>2.1306099999999999</v>
      </c>
      <c r="B5339" t="s">
        <v>81109</v>
      </c>
    </row>
    <row r="5340" spans="1:2" x14ac:dyDescent="0.3">
      <c r="A5340" s="2">
        <v>3.2025519635739199</v>
      </c>
      <c r="B5340" t="s">
        <v>81108</v>
      </c>
    </row>
    <row r="5341" spans="1:2" x14ac:dyDescent="0.3">
      <c r="A5341" s="2">
        <v>1.45596725310738</v>
      </c>
      <c r="B5341" t="s">
        <v>81107</v>
      </c>
    </row>
    <row r="5342" spans="1:2" x14ac:dyDescent="0.3">
      <c r="A5342" s="2">
        <v>0.77602673107922004</v>
      </c>
      <c r="B5342" t="s">
        <v>81106</v>
      </c>
    </row>
    <row r="5343" spans="1:2" x14ac:dyDescent="0.3">
      <c r="A5343" s="2">
        <v>0.25864513313100801</v>
      </c>
      <c r="B5343" t="s">
        <v>81105</v>
      </c>
    </row>
    <row r="5344" spans="1:2" x14ac:dyDescent="0.3">
      <c r="A5344" s="2">
        <v>0.55964917831933403</v>
      </c>
      <c r="B5344" t="s">
        <v>81104</v>
      </c>
    </row>
    <row r="5345" spans="1:2" x14ac:dyDescent="0.3">
      <c r="A5345" s="2">
        <v>0.38288303636604698</v>
      </c>
      <c r="B5345" t="s">
        <v>81103</v>
      </c>
    </row>
    <row r="5346" spans="1:2" x14ac:dyDescent="0.3">
      <c r="A5346" s="2">
        <v>0.26833439641304002</v>
      </c>
      <c r="B5346" t="s">
        <v>81102</v>
      </c>
    </row>
    <row r="5347" spans="1:2" x14ac:dyDescent="0.3">
      <c r="A5347" s="2">
        <v>0.31686010384519298</v>
      </c>
      <c r="B5347" t="s">
        <v>81101</v>
      </c>
    </row>
    <row r="5348" spans="1:2" x14ac:dyDescent="0.3">
      <c r="A5348" s="2">
        <v>0.116238846340997</v>
      </c>
      <c r="B5348" t="s">
        <v>81100</v>
      </c>
    </row>
    <row r="5349" spans="1:2" x14ac:dyDescent="0.3">
      <c r="A5349" s="2">
        <v>1.06592925735122</v>
      </c>
      <c r="B5349" t="s">
        <v>81099</v>
      </c>
    </row>
    <row r="5350" spans="1:2" x14ac:dyDescent="0.3">
      <c r="A5350" s="2">
        <v>3.0424368732988101</v>
      </c>
      <c r="B5350" t="s">
        <v>81098</v>
      </c>
    </row>
    <row r="5351" spans="1:2" x14ac:dyDescent="0.3">
      <c r="A5351" s="2">
        <v>3.0478427795781302</v>
      </c>
      <c r="B5351" t="s">
        <v>81097</v>
      </c>
    </row>
    <row r="5352" spans="1:2" x14ac:dyDescent="0.3">
      <c r="A5352" s="2">
        <v>0.51670745327253698</v>
      </c>
      <c r="B5352" t="s">
        <v>81096</v>
      </c>
    </row>
    <row r="5353" spans="1:2" x14ac:dyDescent="0.3">
      <c r="A5353" s="2">
        <v>0.19692510114679701</v>
      </c>
      <c r="B5353" t="s">
        <v>81095</v>
      </c>
    </row>
    <row r="5354" spans="1:2" x14ac:dyDescent="0.3">
      <c r="A5354" s="2">
        <v>1.0005214375715299</v>
      </c>
      <c r="B5354" t="s">
        <v>81094</v>
      </c>
    </row>
    <row r="5355" spans="1:2" x14ac:dyDescent="0.3">
      <c r="A5355" s="2">
        <v>3.1300885837332801</v>
      </c>
      <c r="B5355" t="s">
        <v>81093</v>
      </c>
    </row>
    <row r="5356" spans="1:2" x14ac:dyDescent="0.3">
      <c r="A5356" s="2">
        <v>5.7162368228320997</v>
      </c>
      <c r="B5356" t="s">
        <v>81092</v>
      </c>
    </row>
    <row r="5357" spans="1:2" x14ac:dyDescent="0.3">
      <c r="A5357" s="2">
        <v>0.17513285676818</v>
      </c>
      <c r="B5357" t="s">
        <v>81091</v>
      </c>
    </row>
    <row r="5358" spans="1:2" x14ac:dyDescent="0.3">
      <c r="A5358" s="2">
        <v>3.2737716995917698</v>
      </c>
      <c r="B5358" t="s">
        <v>81090</v>
      </c>
    </row>
    <row r="5359" spans="1:2" x14ac:dyDescent="0.3">
      <c r="A5359" s="2">
        <v>0.19692999999999999</v>
      </c>
      <c r="B5359" t="s">
        <v>81089</v>
      </c>
    </row>
    <row r="5360" spans="1:2" x14ac:dyDescent="0.3">
      <c r="A5360" s="2">
        <v>0.215245415996314</v>
      </c>
      <c r="B5360" t="s">
        <v>81088</v>
      </c>
    </row>
    <row r="5361" spans="1:2" x14ac:dyDescent="0.3">
      <c r="A5361" s="2">
        <v>0.18349341741897399</v>
      </c>
      <c r="B5361" t="s">
        <v>81087</v>
      </c>
    </row>
    <row r="5362" spans="1:2" x14ac:dyDescent="0.3">
      <c r="A5362" s="2">
        <v>47.102464616027703</v>
      </c>
      <c r="B5362" t="s">
        <v>81086</v>
      </c>
    </row>
    <row r="5363" spans="1:2" x14ac:dyDescent="0.3">
      <c r="A5363" s="2">
        <v>36.091948237041898</v>
      </c>
      <c r="B5363" t="s">
        <v>81085</v>
      </c>
    </row>
    <row r="5364" spans="1:2" x14ac:dyDescent="0.3">
      <c r="A5364" s="2">
        <v>7.1010000000000004E-2</v>
      </c>
      <c r="B5364" t="s">
        <v>81084</v>
      </c>
    </row>
    <row r="5365" spans="1:2" x14ac:dyDescent="0.3">
      <c r="A5365" s="2">
        <v>0.124097862737703</v>
      </c>
      <c r="B5365" t="s">
        <v>81083</v>
      </c>
    </row>
    <row r="5366" spans="1:2" x14ac:dyDescent="0.3">
      <c r="A5366" s="2">
        <v>0.61064145740573805</v>
      </c>
      <c r="B5366" t="s">
        <v>81082</v>
      </c>
    </row>
    <row r="5367" spans="1:2" x14ac:dyDescent="0.3">
      <c r="A5367" s="2">
        <v>7.1365708101531498</v>
      </c>
      <c r="B5367" t="s">
        <v>81081</v>
      </c>
    </row>
    <row r="5368" spans="1:2" x14ac:dyDescent="0.3">
      <c r="A5368" s="2">
        <v>8.9392030686872903E-2</v>
      </c>
      <c r="B5368" t="s">
        <v>81080</v>
      </c>
    </row>
    <row r="5369" spans="1:2" x14ac:dyDescent="0.3">
      <c r="A5369" s="2">
        <v>1.6713746423244</v>
      </c>
      <c r="B5369" t="s">
        <v>81079</v>
      </c>
    </row>
    <row r="5370" spans="1:2" x14ac:dyDescent="0.3">
      <c r="A5370" s="2">
        <v>0.131987624309886</v>
      </c>
      <c r="B5370" t="s">
        <v>81078</v>
      </c>
    </row>
    <row r="5371" spans="1:2" x14ac:dyDescent="0.3">
      <c r="A5371" s="2">
        <v>0.419924655036369</v>
      </c>
      <c r="B5371" t="s">
        <v>81077</v>
      </c>
    </row>
    <row r="5372" spans="1:2" x14ac:dyDescent="0.3">
      <c r="A5372" s="2">
        <v>1.1693998435608799</v>
      </c>
      <c r="B5372" t="s">
        <v>81076</v>
      </c>
    </row>
    <row r="5373" spans="1:2" x14ac:dyDescent="0.3">
      <c r="A5373" s="2">
        <v>3.56025535757745</v>
      </c>
      <c r="B5373" t="s">
        <v>81075</v>
      </c>
    </row>
    <row r="5374" spans="1:2" x14ac:dyDescent="0.3">
      <c r="A5374" s="2">
        <v>0.83322500684043099</v>
      </c>
      <c r="B5374" t="s">
        <v>81074</v>
      </c>
    </row>
    <row r="5375" spans="1:2" x14ac:dyDescent="0.3">
      <c r="A5375" s="2">
        <v>3.6486082415063801</v>
      </c>
      <c r="B5375" t="s">
        <v>81073</v>
      </c>
    </row>
    <row r="5376" spans="1:2" x14ac:dyDescent="0.3">
      <c r="A5376" s="2">
        <v>81.914265870910995</v>
      </c>
      <c r="B5376" t="s">
        <v>81072</v>
      </c>
    </row>
    <row r="5377" spans="1:2" x14ac:dyDescent="0.3">
      <c r="A5377" s="2">
        <v>8.45442926875586E-2</v>
      </c>
      <c r="B5377" t="s">
        <v>81071</v>
      </c>
    </row>
    <row r="5378" spans="1:2" x14ac:dyDescent="0.3">
      <c r="A5378" s="2">
        <v>88.524130286611594</v>
      </c>
      <c r="B5378" t="s">
        <v>81070</v>
      </c>
    </row>
    <row r="5379" spans="1:2" x14ac:dyDescent="0.3">
      <c r="A5379" s="2">
        <v>3.9248116885991901E-3</v>
      </c>
      <c r="B5379" t="s">
        <v>81069</v>
      </c>
    </row>
    <row r="5380" spans="1:2" x14ac:dyDescent="0.3">
      <c r="A5380" s="2">
        <v>0.36886000000000002</v>
      </c>
      <c r="B5380" t="s">
        <v>81068</v>
      </c>
    </row>
    <row r="5381" spans="1:2" x14ac:dyDescent="0.3">
      <c r="A5381" s="2">
        <v>6.3930000000000001E-2</v>
      </c>
      <c r="B5381" t="s">
        <v>81067</v>
      </c>
    </row>
    <row r="5382" spans="1:2" x14ac:dyDescent="0.3">
      <c r="A5382" s="2">
        <v>1.47249669490405E-2</v>
      </c>
      <c r="B5382" t="s">
        <v>81066</v>
      </c>
    </row>
    <row r="5383" spans="1:2" x14ac:dyDescent="0.3">
      <c r="A5383" s="2">
        <v>6.3705441245115596E-3</v>
      </c>
      <c r="B5383" t="s">
        <v>81065</v>
      </c>
    </row>
    <row r="5384" spans="1:2" x14ac:dyDescent="0.3">
      <c r="A5384" s="2">
        <v>0.13339000000000001</v>
      </c>
      <c r="B5384" t="s">
        <v>81064</v>
      </c>
    </row>
    <row r="5385" spans="1:2" x14ac:dyDescent="0.3">
      <c r="A5385" s="2">
        <v>4.1640000000000003E-2</v>
      </c>
      <c r="B5385" t="s">
        <v>81063</v>
      </c>
    </row>
    <row r="5386" spans="1:2" x14ac:dyDescent="0.3">
      <c r="A5386" s="2">
        <v>0.26001999999999997</v>
      </c>
      <c r="B5386" t="s">
        <v>81062</v>
      </c>
    </row>
    <row r="5387" spans="1:2" x14ac:dyDescent="0.3">
      <c r="A5387" s="2">
        <v>0.22250350719326101</v>
      </c>
      <c r="B5387" t="s">
        <v>81061</v>
      </c>
    </row>
    <row r="5388" spans="1:2" x14ac:dyDescent="0.3">
      <c r="A5388" s="2">
        <v>18196.305340231698</v>
      </c>
      <c r="B5388" t="s">
        <v>81060</v>
      </c>
    </row>
    <row r="5389" spans="1:2" x14ac:dyDescent="0.3">
      <c r="A5389" s="2">
        <v>89.797439429085898</v>
      </c>
      <c r="B5389" t="s">
        <v>81059</v>
      </c>
    </row>
    <row r="5390" spans="1:2" x14ac:dyDescent="0.3">
      <c r="A5390" s="2">
        <v>2.2761375095074299</v>
      </c>
      <c r="B5390" t="s">
        <v>81058</v>
      </c>
    </row>
    <row r="5391" spans="1:2" x14ac:dyDescent="0.3">
      <c r="A5391" s="2">
        <v>8.9955309697409405</v>
      </c>
      <c r="B5391" t="s">
        <v>81057</v>
      </c>
    </row>
    <row r="5392" spans="1:2" x14ac:dyDescent="0.3">
      <c r="A5392" s="2">
        <v>2.4097183420333299</v>
      </c>
      <c r="B5392" t="s">
        <v>81056</v>
      </c>
    </row>
    <row r="5393" spans="1:2" x14ac:dyDescent="0.3">
      <c r="A5393" s="2">
        <v>0.206821934608407</v>
      </c>
      <c r="B5393" t="s">
        <v>81055</v>
      </c>
    </row>
    <row r="5394" spans="1:2" x14ac:dyDescent="0.3">
      <c r="A5394" s="2">
        <v>4.09314</v>
      </c>
      <c r="B5394" t="s">
        <v>81054</v>
      </c>
    </row>
    <row r="5395" spans="1:2" x14ac:dyDescent="0.3">
      <c r="A5395" s="2">
        <v>4.4626675580473103</v>
      </c>
      <c r="B5395" t="s">
        <v>81053</v>
      </c>
    </row>
    <row r="5396" spans="1:2" x14ac:dyDescent="0.3">
      <c r="A5396" s="2">
        <v>0.53615463733847701</v>
      </c>
      <c r="B5396" t="s">
        <v>81052</v>
      </c>
    </row>
    <row r="5397" spans="1:2" x14ac:dyDescent="0.3">
      <c r="A5397" s="2">
        <v>1.2792286779661499</v>
      </c>
      <c r="B5397" t="s">
        <v>81051</v>
      </c>
    </row>
    <row r="5398" spans="1:2" x14ac:dyDescent="0.3">
      <c r="A5398" s="2">
        <v>0.255595754905246</v>
      </c>
      <c r="B5398" t="s">
        <v>81050</v>
      </c>
    </row>
    <row r="5399" spans="1:2" x14ac:dyDescent="0.3">
      <c r="A5399" s="2">
        <v>1.7543839882099901</v>
      </c>
      <c r="B5399" t="s">
        <v>81049</v>
      </c>
    </row>
    <row r="5400" spans="1:2" x14ac:dyDescent="0.3">
      <c r="A5400" s="2">
        <v>6.2553228610157302E-2</v>
      </c>
      <c r="B5400" t="s">
        <v>81048</v>
      </c>
    </row>
    <row r="5401" spans="1:2" x14ac:dyDescent="0.3">
      <c r="A5401" s="2">
        <v>2.1229008604442998</v>
      </c>
      <c r="B5401" t="s">
        <v>81047</v>
      </c>
    </row>
    <row r="5402" spans="1:2" x14ac:dyDescent="0.3">
      <c r="A5402" s="2">
        <v>3.9400900000000001</v>
      </c>
      <c r="B5402" t="s">
        <v>81046</v>
      </c>
    </row>
    <row r="5403" spans="1:2" x14ac:dyDescent="0.3">
      <c r="A5403" s="2">
        <v>4.1649099999999999</v>
      </c>
      <c r="B5403" t="s">
        <v>81045</v>
      </c>
    </row>
    <row r="5404" spans="1:2" x14ac:dyDescent="0.3">
      <c r="A5404" s="2">
        <v>12.390229640845</v>
      </c>
      <c r="B5404" t="s">
        <v>81044</v>
      </c>
    </row>
    <row r="5405" spans="1:2" x14ac:dyDescent="0.3">
      <c r="A5405" s="2">
        <v>6.633E-2</v>
      </c>
      <c r="B5405" t="s">
        <v>81043</v>
      </c>
    </row>
    <row r="5406" spans="1:2" x14ac:dyDescent="0.3">
      <c r="A5406" s="2">
        <v>1.0427214390444899E-2</v>
      </c>
      <c r="B5406" t="s">
        <v>81042</v>
      </c>
    </row>
    <row r="5407" spans="1:2" x14ac:dyDescent="0.3">
      <c r="A5407" s="2">
        <v>2.3247540062470599E-2</v>
      </c>
      <c r="B5407" t="s">
        <v>81041</v>
      </c>
    </row>
    <row r="5408" spans="1:2" x14ac:dyDescent="0.3">
      <c r="A5408" s="2">
        <v>2.1416517110189701E-2</v>
      </c>
      <c r="B5408" t="s">
        <v>81040</v>
      </c>
    </row>
    <row r="5409" spans="1:2" x14ac:dyDescent="0.3">
      <c r="A5409" s="2">
        <v>0.32162007529353198</v>
      </c>
      <c r="B5409" t="s">
        <v>81039</v>
      </c>
    </row>
    <row r="5410" spans="1:2" x14ac:dyDescent="0.3">
      <c r="A5410" s="2">
        <v>0.40247892956864501</v>
      </c>
      <c r="B5410" t="s">
        <v>81038</v>
      </c>
    </row>
    <row r="5411" spans="1:2" x14ac:dyDescent="0.3">
      <c r="A5411" s="2">
        <v>0.40526878022824397</v>
      </c>
      <c r="B5411" t="s">
        <v>81037</v>
      </c>
    </row>
    <row r="5412" spans="1:2" x14ac:dyDescent="0.3">
      <c r="A5412" s="2">
        <v>7.0319999999999994E-2</v>
      </c>
      <c r="B5412" t="s">
        <v>81036</v>
      </c>
    </row>
    <row r="5413" spans="1:2" x14ac:dyDescent="0.3">
      <c r="A5413" s="2">
        <v>28.7774333424994</v>
      </c>
      <c r="B5413" t="s">
        <v>81035</v>
      </c>
    </row>
    <row r="5414" spans="1:2" x14ac:dyDescent="0.3">
      <c r="A5414" s="2">
        <v>6.8698100000000002</v>
      </c>
      <c r="B5414" t="s">
        <v>81034</v>
      </c>
    </row>
    <row r="5415" spans="1:2" x14ac:dyDescent="0.3">
      <c r="A5415" s="2">
        <v>4.6119500000000002</v>
      </c>
      <c r="B5415" t="s">
        <v>81033</v>
      </c>
    </row>
    <row r="5416" spans="1:2" x14ac:dyDescent="0.3">
      <c r="A5416" s="2">
        <v>3.7961499999999999</v>
      </c>
      <c r="B5416" t="s">
        <v>81032</v>
      </c>
    </row>
    <row r="5417" spans="1:2" x14ac:dyDescent="0.3">
      <c r="A5417" s="2">
        <v>1.6176337837019199</v>
      </c>
      <c r="B5417" t="s">
        <v>81031</v>
      </c>
    </row>
    <row r="5418" spans="1:2" x14ac:dyDescent="0.3">
      <c r="A5418" s="2">
        <v>2.5776339927572698</v>
      </c>
      <c r="B5418" t="s">
        <v>81030</v>
      </c>
    </row>
    <row r="5419" spans="1:2" x14ac:dyDescent="0.3">
      <c r="A5419" s="2">
        <v>0.88222873838159799</v>
      </c>
      <c r="B5419" t="s">
        <v>81029</v>
      </c>
    </row>
    <row r="5420" spans="1:2" x14ac:dyDescent="0.3">
      <c r="A5420" s="2">
        <v>8.2183871666329206E-2</v>
      </c>
      <c r="B5420" t="s">
        <v>81028</v>
      </c>
    </row>
    <row r="5421" spans="1:2" x14ac:dyDescent="0.3">
      <c r="A5421" s="2">
        <v>0.12815903399206</v>
      </c>
      <c r="B5421" t="s">
        <v>81027</v>
      </c>
    </row>
    <row r="5422" spans="1:2" x14ac:dyDescent="0.3">
      <c r="A5422" s="2">
        <v>1.6865750708770999</v>
      </c>
      <c r="B5422" t="s">
        <v>81026</v>
      </c>
    </row>
    <row r="5423" spans="1:2" x14ac:dyDescent="0.3">
      <c r="A5423" s="2">
        <v>1.8541056605739601</v>
      </c>
      <c r="B5423" t="s">
        <v>81025</v>
      </c>
    </row>
    <row r="5424" spans="1:2" x14ac:dyDescent="0.3">
      <c r="A5424" s="2">
        <v>1.41828</v>
      </c>
      <c r="B5424" t="s">
        <v>81024</v>
      </c>
    </row>
    <row r="5425" spans="1:2" x14ac:dyDescent="0.3">
      <c r="A5425" s="2">
        <v>1.09724</v>
      </c>
      <c r="B5425" t="s">
        <v>81023</v>
      </c>
    </row>
    <row r="5426" spans="1:2" x14ac:dyDescent="0.3">
      <c r="A5426" s="2">
        <v>37.242951361017802</v>
      </c>
      <c r="B5426" t="s">
        <v>81022</v>
      </c>
    </row>
    <row r="5427" spans="1:2" x14ac:dyDescent="0.3">
      <c r="A5427" s="2">
        <v>3.6134724573167998</v>
      </c>
      <c r="B5427" t="s">
        <v>81021</v>
      </c>
    </row>
    <row r="5428" spans="1:2" x14ac:dyDescent="0.3">
      <c r="A5428" s="2">
        <v>19.5647036122527</v>
      </c>
      <c r="B5428" t="s">
        <v>81020</v>
      </c>
    </row>
    <row r="5429" spans="1:2" x14ac:dyDescent="0.3">
      <c r="A5429" s="2">
        <v>11.850049215461301</v>
      </c>
      <c r="B5429" t="s">
        <v>81019</v>
      </c>
    </row>
    <row r="5430" spans="1:2" x14ac:dyDescent="0.3">
      <c r="A5430" s="2">
        <v>0.42275000000000001</v>
      </c>
      <c r="B5430" t="s">
        <v>81018</v>
      </c>
    </row>
    <row r="5431" spans="1:2" x14ac:dyDescent="0.3">
      <c r="A5431" s="2">
        <v>1.8832100000000001</v>
      </c>
      <c r="B5431" t="s">
        <v>81017</v>
      </c>
    </row>
    <row r="5432" spans="1:2" x14ac:dyDescent="0.3">
      <c r="A5432" s="2">
        <v>5.7868899934862501</v>
      </c>
      <c r="B5432" t="s">
        <v>81016</v>
      </c>
    </row>
    <row r="5433" spans="1:2" x14ac:dyDescent="0.3">
      <c r="A5433" s="2">
        <v>20.6373840020687</v>
      </c>
      <c r="B5433" t="s">
        <v>81015</v>
      </c>
    </row>
    <row r="5434" spans="1:2" x14ac:dyDescent="0.3">
      <c r="A5434" s="2">
        <v>0.54983819110994803</v>
      </c>
      <c r="B5434" t="s">
        <v>81014</v>
      </c>
    </row>
    <row r="5435" spans="1:2" x14ac:dyDescent="0.3">
      <c r="A5435" s="2">
        <v>8.6141107694576394E-3</v>
      </c>
      <c r="B5435" t="s">
        <v>81013</v>
      </c>
    </row>
    <row r="5436" spans="1:2" x14ac:dyDescent="0.3">
      <c r="A5436" s="2">
        <v>6.9969658487593301E-3</v>
      </c>
      <c r="B5436" t="s">
        <v>81012</v>
      </c>
    </row>
    <row r="5437" spans="1:2" x14ac:dyDescent="0.3">
      <c r="A5437" s="2">
        <v>7.1029088061733197E-3</v>
      </c>
      <c r="B5437" t="s">
        <v>81011</v>
      </c>
    </row>
    <row r="5438" spans="1:2" x14ac:dyDescent="0.3">
      <c r="A5438" s="2">
        <v>128.84287695404001</v>
      </c>
      <c r="B5438" t="s">
        <v>81010</v>
      </c>
    </row>
    <row r="5439" spans="1:2" x14ac:dyDescent="0.3">
      <c r="A5439" s="2">
        <v>9.1379468972179598</v>
      </c>
      <c r="B5439" t="s">
        <v>81009</v>
      </c>
    </row>
    <row r="5440" spans="1:2" x14ac:dyDescent="0.3">
      <c r="A5440" s="2">
        <v>3.39541471389186</v>
      </c>
      <c r="B5440" t="s">
        <v>81008</v>
      </c>
    </row>
    <row r="5441" spans="1:2" x14ac:dyDescent="0.3">
      <c r="A5441" s="2">
        <v>1.8681579494679E-3</v>
      </c>
      <c r="B5441" t="s">
        <v>81007</v>
      </c>
    </row>
    <row r="5442" spans="1:2" x14ac:dyDescent="0.3">
      <c r="A5442" s="2">
        <v>0.137695680211912</v>
      </c>
      <c r="B5442" t="s">
        <v>81006</v>
      </c>
    </row>
    <row r="5443" spans="1:2" x14ac:dyDescent="0.3">
      <c r="A5443" s="2">
        <v>2.8595306358792602E-3</v>
      </c>
      <c r="B5443" t="s">
        <v>81005</v>
      </c>
    </row>
    <row r="5444" spans="1:2" x14ac:dyDescent="0.3">
      <c r="A5444" s="2">
        <v>1.7181637592330099</v>
      </c>
      <c r="B5444" t="s">
        <v>81004</v>
      </c>
    </row>
    <row r="5445" spans="1:2" x14ac:dyDescent="0.3">
      <c r="A5445" s="2">
        <v>16.176778335754399</v>
      </c>
      <c r="B5445" t="s">
        <v>81003</v>
      </c>
    </row>
    <row r="5446" spans="1:2" x14ac:dyDescent="0.3">
      <c r="A5446" s="2">
        <v>247.95120203813201</v>
      </c>
      <c r="B5446" t="s">
        <v>81002</v>
      </c>
    </row>
    <row r="5447" spans="1:2" x14ac:dyDescent="0.3">
      <c r="A5447" s="2">
        <v>0.13590668002474601</v>
      </c>
      <c r="B5447" t="s">
        <v>81001</v>
      </c>
    </row>
    <row r="5448" spans="1:2" x14ac:dyDescent="0.3">
      <c r="A5448" s="2">
        <v>3.9230800000000001</v>
      </c>
      <c r="B5448" t="s">
        <v>81000</v>
      </c>
    </row>
    <row r="5449" spans="1:2" x14ac:dyDescent="0.3">
      <c r="A5449" s="2">
        <v>0.9829</v>
      </c>
      <c r="B5449" t="s">
        <v>80999</v>
      </c>
    </row>
    <row r="5450" spans="1:2" x14ac:dyDescent="0.3">
      <c r="A5450" s="2">
        <v>19.492850000000001</v>
      </c>
      <c r="B5450" t="s">
        <v>80998</v>
      </c>
    </row>
    <row r="5451" spans="1:2" x14ac:dyDescent="0.3">
      <c r="A5451" s="2">
        <v>0.10641581727036099</v>
      </c>
      <c r="B5451" t="s">
        <v>80997</v>
      </c>
    </row>
    <row r="5452" spans="1:2" x14ac:dyDescent="0.3">
      <c r="A5452" s="2">
        <v>6.6093834807380597E-2</v>
      </c>
      <c r="B5452" t="s">
        <v>80996</v>
      </c>
    </row>
    <row r="5453" spans="1:2" x14ac:dyDescent="0.3">
      <c r="A5453" s="2">
        <v>0.246264655921245</v>
      </c>
      <c r="B5453" t="s">
        <v>80995</v>
      </c>
    </row>
    <row r="5454" spans="1:2" x14ac:dyDescent="0.3">
      <c r="A5454" s="2">
        <v>9.3329999999999996E-2</v>
      </c>
      <c r="B5454" t="s">
        <v>80994</v>
      </c>
    </row>
    <row r="5455" spans="1:2" x14ac:dyDescent="0.3">
      <c r="A5455" s="2">
        <v>0.169199445908359</v>
      </c>
      <c r="B5455" t="s">
        <v>80993</v>
      </c>
    </row>
    <row r="5456" spans="1:2" x14ac:dyDescent="0.3">
      <c r="A5456" s="2">
        <v>2.9214000000000002</v>
      </c>
      <c r="B5456" t="s">
        <v>80992</v>
      </c>
    </row>
    <row r="5457" spans="1:2" x14ac:dyDescent="0.3">
      <c r="A5457" s="2">
        <v>1.4955099999999999</v>
      </c>
      <c r="B5457" t="s">
        <v>80991</v>
      </c>
    </row>
    <row r="5458" spans="1:2" x14ac:dyDescent="0.3">
      <c r="A5458" s="2">
        <v>54.700159999999997</v>
      </c>
      <c r="B5458" t="s">
        <v>80990</v>
      </c>
    </row>
    <row r="5459" spans="1:2" x14ac:dyDescent="0.3">
      <c r="A5459" s="2">
        <v>3.4348783390326501E-2</v>
      </c>
      <c r="B5459" t="s">
        <v>80989</v>
      </c>
    </row>
    <row r="5460" spans="1:2" x14ac:dyDescent="0.3">
      <c r="A5460" s="2">
        <v>0.129907050380004</v>
      </c>
      <c r="B5460" t="s">
        <v>80988</v>
      </c>
    </row>
    <row r="5461" spans="1:2" x14ac:dyDescent="0.3">
      <c r="A5461" s="2">
        <v>60.388800000000003</v>
      </c>
      <c r="B5461" t="s">
        <v>80987</v>
      </c>
    </row>
    <row r="5462" spans="1:2" x14ac:dyDescent="0.3">
      <c r="A5462" s="2">
        <v>252.45094534138099</v>
      </c>
      <c r="B5462" t="s">
        <v>80986</v>
      </c>
    </row>
    <row r="5463" spans="1:2" x14ac:dyDescent="0.3">
      <c r="A5463" s="2">
        <v>7.9731671384453404E-2</v>
      </c>
      <c r="B5463" t="s">
        <v>80985</v>
      </c>
    </row>
    <row r="5464" spans="1:2" x14ac:dyDescent="0.3">
      <c r="A5464" s="2">
        <v>1.8652979282129899E-2</v>
      </c>
      <c r="B5464" t="s">
        <v>80984</v>
      </c>
    </row>
    <row r="5465" spans="1:2" x14ac:dyDescent="0.3">
      <c r="A5465" s="2">
        <v>9.0539999999999995E-2</v>
      </c>
      <c r="B5465" t="s">
        <v>80983</v>
      </c>
    </row>
    <row r="5466" spans="1:2" x14ac:dyDescent="0.3">
      <c r="A5466" s="2">
        <v>9.0690000000000007E-2</v>
      </c>
      <c r="B5466" t="s">
        <v>80982</v>
      </c>
    </row>
    <row r="5467" spans="1:2" x14ac:dyDescent="0.3">
      <c r="A5467" s="2">
        <v>2.5870500000000001</v>
      </c>
      <c r="B5467" t="s">
        <v>80981</v>
      </c>
    </row>
    <row r="5468" spans="1:2" x14ac:dyDescent="0.3">
      <c r="A5468" s="2">
        <v>4.2132399999999999</v>
      </c>
      <c r="B5468" t="s">
        <v>80980</v>
      </c>
    </row>
    <row r="5469" spans="1:2" x14ac:dyDescent="0.3">
      <c r="A5469" s="2">
        <v>4.2107830830229703E-2</v>
      </c>
      <c r="B5469" t="s">
        <v>80979</v>
      </c>
    </row>
    <row r="5470" spans="1:2" x14ac:dyDescent="0.3">
      <c r="A5470" s="2">
        <v>25.53256</v>
      </c>
      <c r="B5470" t="s">
        <v>80978</v>
      </c>
    </row>
    <row r="5471" spans="1:2" x14ac:dyDescent="0.3">
      <c r="A5471" s="2">
        <v>20.322489999999998</v>
      </c>
      <c r="B5471" t="s">
        <v>80977</v>
      </c>
    </row>
    <row r="5472" spans="1:2" x14ac:dyDescent="0.3">
      <c r="A5472" s="2">
        <v>23.664299018592001</v>
      </c>
      <c r="B5472" t="s">
        <v>80976</v>
      </c>
    </row>
    <row r="5473" spans="1:2" x14ac:dyDescent="0.3">
      <c r="A5473" s="2">
        <v>59.049402984929202</v>
      </c>
      <c r="B5473" t="s">
        <v>80975</v>
      </c>
    </row>
    <row r="5474" spans="1:2" x14ac:dyDescent="0.3">
      <c r="A5474" s="2">
        <v>57.861326741541198</v>
      </c>
      <c r="B5474" t="s">
        <v>80974</v>
      </c>
    </row>
    <row r="5475" spans="1:2" x14ac:dyDescent="0.3">
      <c r="A5475" s="2">
        <v>11.335380691593</v>
      </c>
      <c r="B5475" t="s">
        <v>80973</v>
      </c>
    </row>
    <row r="5476" spans="1:2" x14ac:dyDescent="0.3">
      <c r="A5476" s="2">
        <v>11.105738326176001</v>
      </c>
      <c r="B5476" t="s">
        <v>80972</v>
      </c>
    </row>
    <row r="5477" spans="1:2" x14ac:dyDescent="0.3">
      <c r="A5477" s="2">
        <v>29.0376434439288</v>
      </c>
      <c r="B5477" t="s">
        <v>80971</v>
      </c>
    </row>
    <row r="5478" spans="1:2" x14ac:dyDescent="0.3">
      <c r="A5478" s="2">
        <v>297.21425711374002</v>
      </c>
      <c r="B5478" t="s">
        <v>80970</v>
      </c>
    </row>
    <row r="5479" spans="1:2" x14ac:dyDescent="0.3">
      <c r="A5479" s="2">
        <v>77.460313832832895</v>
      </c>
      <c r="B5479" t="s">
        <v>80969</v>
      </c>
    </row>
    <row r="5480" spans="1:2" x14ac:dyDescent="0.3">
      <c r="A5480" s="2">
        <v>1.23841518675997</v>
      </c>
      <c r="B5480" t="s">
        <v>80968</v>
      </c>
    </row>
    <row r="5481" spans="1:2" x14ac:dyDescent="0.3">
      <c r="A5481" s="2">
        <v>0.37518885288391401</v>
      </c>
      <c r="B5481" t="s">
        <v>80967</v>
      </c>
    </row>
    <row r="5482" spans="1:2" x14ac:dyDescent="0.3">
      <c r="A5482" s="2">
        <v>1.0440851039084299E-2</v>
      </c>
      <c r="B5482" t="s">
        <v>80966</v>
      </c>
    </row>
    <row r="5483" spans="1:2" x14ac:dyDescent="0.3">
      <c r="A5483" s="2">
        <v>0.14587096791186599</v>
      </c>
      <c r="B5483" t="s">
        <v>80965</v>
      </c>
    </row>
    <row r="5484" spans="1:2" x14ac:dyDescent="0.3">
      <c r="A5484" s="2">
        <v>8.2579339777699197</v>
      </c>
      <c r="B5484" t="s">
        <v>80964</v>
      </c>
    </row>
    <row r="5485" spans="1:2" x14ac:dyDescent="0.3">
      <c r="A5485" s="2">
        <v>4.4068399999999999</v>
      </c>
      <c r="B5485" t="s">
        <v>80963</v>
      </c>
    </row>
    <row r="5486" spans="1:2" x14ac:dyDescent="0.3">
      <c r="A5486" s="2">
        <v>1.41425</v>
      </c>
      <c r="B5486" t="s">
        <v>80962</v>
      </c>
    </row>
    <row r="5487" spans="1:2" x14ac:dyDescent="0.3">
      <c r="A5487" s="2">
        <v>8.9964116950179807E-2</v>
      </c>
      <c r="B5487" t="s">
        <v>80961</v>
      </c>
    </row>
    <row r="5488" spans="1:2" x14ac:dyDescent="0.3">
      <c r="A5488" s="2">
        <v>4.6788970832837702</v>
      </c>
      <c r="B5488" t="s">
        <v>80960</v>
      </c>
    </row>
    <row r="5489" spans="1:2" x14ac:dyDescent="0.3">
      <c r="A5489" s="2">
        <v>0.47817692289289898</v>
      </c>
      <c r="B5489" t="s">
        <v>80959</v>
      </c>
    </row>
    <row r="5490" spans="1:2" x14ac:dyDescent="0.3">
      <c r="A5490" s="2">
        <v>53.226447904759198</v>
      </c>
      <c r="B5490" t="s">
        <v>80958</v>
      </c>
    </row>
    <row r="5491" spans="1:2" x14ac:dyDescent="0.3">
      <c r="A5491" s="2">
        <v>9.8023725311735296E-2</v>
      </c>
      <c r="B5491" t="s">
        <v>80957</v>
      </c>
    </row>
    <row r="5492" spans="1:2" x14ac:dyDescent="0.3">
      <c r="A5492" s="2">
        <v>14.2110808403884</v>
      </c>
      <c r="B5492" t="s">
        <v>80956</v>
      </c>
    </row>
    <row r="5493" spans="1:2" x14ac:dyDescent="0.3">
      <c r="A5493" s="2">
        <v>3.69357317580426E-2</v>
      </c>
      <c r="B5493" t="s">
        <v>80955</v>
      </c>
    </row>
    <row r="5494" spans="1:2" x14ac:dyDescent="0.3">
      <c r="A5494" s="2">
        <v>0.39513411291789502</v>
      </c>
      <c r="B5494" t="s">
        <v>80954</v>
      </c>
    </row>
    <row r="5495" spans="1:2" x14ac:dyDescent="0.3">
      <c r="A5495" s="2">
        <v>0.402914781285792</v>
      </c>
      <c r="B5495" t="s">
        <v>80953</v>
      </c>
    </row>
    <row r="5496" spans="1:2" x14ac:dyDescent="0.3">
      <c r="A5496" s="2">
        <v>2.0364333844500901</v>
      </c>
      <c r="B5496" t="s">
        <v>80952</v>
      </c>
    </row>
    <row r="5497" spans="1:2" x14ac:dyDescent="0.3">
      <c r="A5497" s="2">
        <v>58.8007096516628</v>
      </c>
      <c r="B5497" t="s">
        <v>80951</v>
      </c>
    </row>
    <row r="5498" spans="1:2" x14ac:dyDescent="0.3">
      <c r="A5498" s="2">
        <v>52.3276392637542</v>
      </c>
      <c r="B5498" t="s">
        <v>80950</v>
      </c>
    </row>
    <row r="5499" spans="1:2" x14ac:dyDescent="0.3">
      <c r="A5499" s="2">
        <v>0.46748000000000001</v>
      </c>
      <c r="B5499" t="s">
        <v>80949</v>
      </c>
    </row>
    <row r="5500" spans="1:2" x14ac:dyDescent="0.3">
      <c r="A5500" s="2">
        <v>0.33071331969895401</v>
      </c>
      <c r="B5500" t="s">
        <v>80948</v>
      </c>
    </row>
    <row r="5501" spans="1:2" x14ac:dyDescent="0.3">
      <c r="A5501" s="2">
        <v>0.121758776738875</v>
      </c>
      <c r="B5501" t="s">
        <v>80947</v>
      </c>
    </row>
    <row r="5502" spans="1:2" x14ac:dyDescent="0.3">
      <c r="A5502" s="2">
        <v>5.6002948137912597E-3</v>
      </c>
      <c r="B5502" t="s">
        <v>80946</v>
      </c>
    </row>
    <row r="5503" spans="1:2" x14ac:dyDescent="0.3">
      <c r="A5503" s="2">
        <v>0.101369288421501</v>
      </c>
      <c r="B5503" t="s">
        <v>80945</v>
      </c>
    </row>
    <row r="5504" spans="1:2" x14ac:dyDescent="0.3">
      <c r="A5504" s="2">
        <v>2.2314581327873401E-3</v>
      </c>
      <c r="B5504" t="s">
        <v>80944</v>
      </c>
    </row>
    <row r="5505" spans="1:2" x14ac:dyDescent="0.3">
      <c r="A5505" s="2">
        <v>7.2557823516517905E-2</v>
      </c>
      <c r="B5505" t="s">
        <v>80943</v>
      </c>
    </row>
    <row r="5506" spans="1:2" x14ac:dyDescent="0.3">
      <c r="A5506" s="2">
        <v>8.7758114676700999E-2</v>
      </c>
      <c r="B5506" t="s">
        <v>80942</v>
      </c>
    </row>
    <row r="5507" spans="1:2" x14ac:dyDescent="0.3">
      <c r="A5507" s="2">
        <v>3.444744516841E-4</v>
      </c>
      <c r="B5507" t="s">
        <v>80941</v>
      </c>
    </row>
    <row r="5508" spans="1:2" x14ac:dyDescent="0.3">
      <c r="A5508" s="2">
        <v>1.7510000000000001E-2</v>
      </c>
      <c r="B5508" t="s">
        <v>80940</v>
      </c>
    </row>
    <row r="5509" spans="1:2" x14ac:dyDescent="0.3">
      <c r="A5509" s="2">
        <v>6.5399999999999998E-3</v>
      </c>
      <c r="B5509" t="s">
        <v>80939</v>
      </c>
    </row>
    <row r="5510" spans="1:2" x14ac:dyDescent="0.3">
      <c r="A5510" s="2">
        <v>5.2830000000000002E-2</v>
      </c>
      <c r="B5510" t="s">
        <v>80938</v>
      </c>
    </row>
    <row r="5511" spans="1:2" x14ac:dyDescent="0.3">
      <c r="A5511" s="2">
        <v>13.7606434501688</v>
      </c>
      <c r="B5511" t="s">
        <v>80937</v>
      </c>
    </row>
    <row r="5512" spans="1:2" x14ac:dyDescent="0.3">
      <c r="A5512" s="2">
        <v>4.8476085896789698</v>
      </c>
      <c r="B5512" t="s">
        <v>80936</v>
      </c>
    </row>
    <row r="5513" spans="1:2" x14ac:dyDescent="0.3">
      <c r="A5513" s="2">
        <v>0.15629617145220001</v>
      </c>
      <c r="B5513" t="s">
        <v>80935</v>
      </c>
    </row>
    <row r="5514" spans="1:2" x14ac:dyDescent="0.3">
      <c r="A5514" s="2">
        <v>4.9799582986891001E-2</v>
      </c>
      <c r="B5514" t="s">
        <v>80934</v>
      </c>
    </row>
    <row r="5515" spans="1:2" x14ac:dyDescent="0.3">
      <c r="A5515" s="2">
        <v>8.40192371027733E-2</v>
      </c>
      <c r="B5515" t="s">
        <v>80933</v>
      </c>
    </row>
    <row r="5516" spans="1:2" x14ac:dyDescent="0.3">
      <c r="A5516" s="2">
        <v>12.639300160685099</v>
      </c>
      <c r="B5516" t="s">
        <v>80932</v>
      </c>
    </row>
    <row r="5517" spans="1:2" x14ac:dyDescent="0.3">
      <c r="A5517" s="2">
        <v>1.41477967034612E-2</v>
      </c>
      <c r="B5517" t="s">
        <v>80931</v>
      </c>
    </row>
    <row r="5518" spans="1:2" x14ac:dyDescent="0.3">
      <c r="A5518" s="2">
        <v>1.6890883159489301</v>
      </c>
      <c r="B5518" t="s">
        <v>80930</v>
      </c>
    </row>
    <row r="5519" spans="1:2" x14ac:dyDescent="0.3">
      <c r="A5519" s="2">
        <v>4.1831217761736303E-2</v>
      </c>
      <c r="B5519" t="s">
        <v>80929</v>
      </c>
    </row>
    <row r="5520" spans="1:2" x14ac:dyDescent="0.3">
      <c r="A5520" s="2">
        <v>0.30199999999999999</v>
      </c>
      <c r="B5520" t="s">
        <v>80928</v>
      </c>
    </row>
    <row r="5521" spans="1:2" x14ac:dyDescent="0.3">
      <c r="A5521" s="2">
        <v>3.3052469848364002E-4</v>
      </c>
      <c r="B5521" t="s">
        <v>80927</v>
      </c>
    </row>
    <row r="5522" spans="1:2" x14ac:dyDescent="0.3">
      <c r="A5522" s="2">
        <v>5.9173419064238901</v>
      </c>
      <c r="B5522" t="s">
        <v>80926</v>
      </c>
    </row>
    <row r="5523" spans="1:2" x14ac:dyDescent="0.3">
      <c r="A5523" s="2">
        <v>3.1450079279007901E-3</v>
      </c>
      <c r="B5523" t="s">
        <v>80925</v>
      </c>
    </row>
    <row r="5524" spans="1:2" x14ac:dyDescent="0.3">
      <c r="A5524" s="2">
        <v>1.6921604601933898E-2</v>
      </c>
      <c r="B5524" t="s">
        <v>80924</v>
      </c>
    </row>
    <row r="5525" spans="1:2" x14ac:dyDescent="0.3">
      <c r="A5525" s="2">
        <v>25.897409178274099</v>
      </c>
      <c r="B5525" t="s">
        <v>80923</v>
      </c>
    </row>
    <row r="5526" spans="1:2" x14ac:dyDescent="0.3">
      <c r="A5526" s="2">
        <v>5.4667504975273999</v>
      </c>
      <c r="B5526" t="s">
        <v>80922</v>
      </c>
    </row>
    <row r="5527" spans="1:2" x14ac:dyDescent="0.3">
      <c r="A5527" s="2">
        <v>12.636373906682</v>
      </c>
      <c r="B5527" t="s">
        <v>80921</v>
      </c>
    </row>
    <row r="5528" spans="1:2" x14ac:dyDescent="0.3">
      <c r="A5528" s="2">
        <v>5.6477899999999996</v>
      </c>
      <c r="B5528" t="s">
        <v>80920</v>
      </c>
    </row>
    <row r="5529" spans="1:2" x14ac:dyDescent="0.3">
      <c r="A5529" s="2">
        <v>68.053775829570199</v>
      </c>
      <c r="B5529" t="s">
        <v>80919</v>
      </c>
    </row>
    <row r="5530" spans="1:2" x14ac:dyDescent="0.3">
      <c r="A5530" s="2">
        <v>8.6367799999999999</v>
      </c>
      <c r="B5530" t="s">
        <v>80918</v>
      </c>
    </row>
    <row r="5531" spans="1:2" x14ac:dyDescent="0.3">
      <c r="A5531" s="2">
        <v>1.3707499999999999</v>
      </c>
      <c r="B5531" t="s">
        <v>80917</v>
      </c>
    </row>
    <row r="5532" spans="1:2" x14ac:dyDescent="0.3">
      <c r="A5532" s="2">
        <v>5.4512243656224799E-2</v>
      </c>
      <c r="B5532" t="s">
        <v>80916</v>
      </c>
    </row>
    <row r="5533" spans="1:2" x14ac:dyDescent="0.3">
      <c r="A5533" s="2">
        <v>2.4483458764720301E-2</v>
      </c>
      <c r="B5533" t="s">
        <v>80915</v>
      </c>
    </row>
    <row r="5534" spans="1:2" x14ac:dyDescent="0.3">
      <c r="A5534" s="2">
        <v>0.29448489376862003</v>
      </c>
      <c r="B5534" t="s">
        <v>80914</v>
      </c>
    </row>
    <row r="5535" spans="1:2" x14ac:dyDescent="0.3">
      <c r="A5535" s="2">
        <v>4.6511090997456697E-3</v>
      </c>
      <c r="B5535" t="s">
        <v>80913</v>
      </c>
    </row>
    <row r="5536" spans="1:2" x14ac:dyDescent="0.3">
      <c r="A5536" s="2">
        <v>24.7683393937609</v>
      </c>
      <c r="B5536" t="s">
        <v>80912</v>
      </c>
    </row>
    <row r="5537" spans="1:2" x14ac:dyDescent="0.3">
      <c r="A5537" s="2">
        <v>49.584871389741799</v>
      </c>
      <c r="B5537" t="s">
        <v>80911</v>
      </c>
    </row>
    <row r="5538" spans="1:2" x14ac:dyDescent="0.3">
      <c r="A5538" s="2">
        <v>84.0537933696491</v>
      </c>
      <c r="B5538" t="s">
        <v>80910</v>
      </c>
    </row>
    <row r="5539" spans="1:2" x14ac:dyDescent="0.3">
      <c r="A5539" s="2">
        <v>464.86872270056199</v>
      </c>
      <c r="B5539" t="s">
        <v>80909</v>
      </c>
    </row>
    <row r="5540" spans="1:2" x14ac:dyDescent="0.3">
      <c r="A5540" s="2">
        <v>17.632350625152998</v>
      </c>
      <c r="B5540" t="s">
        <v>80908</v>
      </c>
    </row>
    <row r="5541" spans="1:2" x14ac:dyDescent="0.3">
      <c r="A5541" s="2">
        <v>2.02440109037643</v>
      </c>
      <c r="B5541" t="s">
        <v>80907</v>
      </c>
    </row>
    <row r="5542" spans="1:2" x14ac:dyDescent="0.3">
      <c r="A5542" s="2">
        <v>1.0881621526883301</v>
      </c>
      <c r="B5542" t="s">
        <v>80906</v>
      </c>
    </row>
    <row r="5543" spans="1:2" x14ac:dyDescent="0.3">
      <c r="A5543" s="2">
        <v>8.0333702225694896</v>
      </c>
      <c r="B5543" t="s">
        <v>80905</v>
      </c>
    </row>
    <row r="5544" spans="1:2" x14ac:dyDescent="0.3">
      <c r="A5544" s="2">
        <v>3.2193431993141401</v>
      </c>
      <c r="B5544" t="s">
        <v>80904</v>
      </c>
    </row>
    <row r="5545" spans="1:2" x14ac:dyDescent="0.3">
      <c r="A5545" s="2">
        <v>0.45832747945847302</v>
      </c>
      <c r="B5545" t="s">
        <v>80903</v>
      </c>
    </row>
    <row r="5546" spans="1:2" x14ac:dyDescent="0.3">
      <c r="A5546" s="2">
        <v>17.5209645748821</v>
      </c>
      <c r="B5546" t="s">
        <v>80902</v>
      </c>
    </row>
    <row r="5547" spans="1:2" x14ac:dyDescent="0.3">
      <c r="A5547" s="2">
        <v>32.547353597149097</v>
      </c>
      <c r="B5547" t="s">
        <v>80901</v>
      </c>
    </row>
    <row r="5548" spans="1:2" x14ac:dyDescent="0.3">
      <c r="A5548" s="2">
        <v>0.151592511019051</v>
      </c>
      <c r="B5548" t="s">
        <v>80900</v>
      </c>
    </row>
    <row r="5549" spans="1:2" x14ac:dyDescent="0.3">
      <c r="A5549" s="2">
        <v>23.463557879248398</v>
      </c>
      <c r="B5549" t="s">
        <v>80899</v>
      </c>
    </row>
    <row r="5550" spans="1:2" x14ac:dyDescent="0.3">
      <c r="A5550" s="2">
        <v>22.9667498504005</v>
      </c>
      <c r="B5550" t="s">
        <v>80898</v>
      </c>
    </row>
    <row r="5551" spans="1:2" x14ac:dyDescent="0.3">
      <c r="A5551" s="2">
        <v>8.5238175712514602E-2</v>
      </c>
      <c r="B5551" t="s">
        <v>80897</v>
      </c>
    </row>
    <row r="5552" spans="1:2" x14ac:dyDescent="0.3">
      <c r="A5552" s="2">
        <v>78.957633843782901</v>
      </c>
      <c r="B5552" t="s">
        <v>80896</v>
      </c>
    </row>
    <row r="5553" spans="1:2" x14ac:dyDescent="0.3">
      <c r="A5553" s="2">
        <v>0.23306941659527899</v>
      </c>
      <c r="B5553" t="s">
        <v>80895</v>
      </c>
    </row>
    <row r="5554" spans="1:2" x14ac:dyDescent="0.3">
      <c r="A5554" s="2">
        <v>51.676521255763298</v>
      </c>
      <c r="B5554" t="s">
        <v>80894</v>
      </c>
    </row>
    <row r="5555" spans="1:2" x14ac:dyDescent="0.3">
      <c r="A5555" s="2">
        <v>0.42694708246638002</v>
      </c>
      <c r="B5555" t="s">
        <v>80893</v>
      </c>
    </row>
    <row r="5556" spans="1:2" x14ac:dyDescent="0.3">
      <c r="A5556" s="2">
        <v>0.24528873554078501</v>
      </c>
      <c r="B5556" t="s">
        <v>80892</v>
      </c>
    </row>
    <row r="5557" spans="1:2" x14ac:dyDescent="0.3">
      <c r="A5557" s="2">
        <v>13.8684516545961</v>
      </c>
      <c r="B5557" t="s">
        <v>80891</v>
      </c>
    </row>
    <row r="5558" spans="1:2" x14ac:dyDescent="0.3">
      <c r="A5558" s="2">
        <v>0.27942803904667601</v>
      </c>
      <c r="B5558" t="s">
        <v>80890</v>
      </c>
    </row>
    <row r="5559" spans="1:2" x14ac:dyDescent="0.3">
      <c r="A5559" s="2">
        <v>3.06158387825307</v>
      </c>
      <c r="B5559" t="s">
        <v>80889</v>
      </c>
    </row>
    <row r="5560" spans="1:2" x14ac:dyDescent="0.3">
      <c r="A5560" s="2">
        <v>23.871643787259</v>
      </c>
      <c r="B5560" t="s">
        <v>80888</v>
      </c>
    </row>
    <row r="5561" spans="1:2" x14ac:dyDescent="0.3">
      <c r="A5561" s="2">
        <v>1.04200514637888</v>
      </c>
      <c r="B5561" t="s">
        <v>80887</v>
      </c>
    </row>
    <row r="5562" spans="1:2" x14ac:dyDescent="0.3">
      <c r="A5562" s="2">
        <v>1.36396951429381</v>
      </c>
      <c r="B5562" t="s">
        <v>80886</v>
      </c>
    </row>
    <row r="5563" spans="1:2" x14ac:dyDescent="0.3">
      <c r="A5563" s="2">
        <v>0.45090000000000002</v>
      </c>
      <c r="B5563" t="s">
        <v>80885</v>
      </c>
    </row>
    <row r="5564" spans="1:2" x14ac:dyDescent="0.3">
      <c r="A5564" s="2">
        <v>1.5236099999999999</v>
      </c>
      <c r="B5564" t="s">
        <v>80884</v>
      </c>
    </row>
    <row r="5565" spans="1:2" x14ac:dyDescent="0.3">
      <c r="A5565" s="2">
        <v>51.389601430395501</v>
      </c>
      <c r="B5565" t="s">
        <v>80883</v>
      </c>
    </row>
    <row r="5566" spans="1:2" x14ac:dyDescent="0.3">
      <c r="A5566" s="2">
        <v>40.161355447774397</v>
      </c>
      <c r="B5566" t="s">
        <v>80882</v>
      </c>
    </row>
    <row r="5567" spans="1:2" x14ac:dyDescent="0.3">
      <c r="A5567" s="2">
        <v>28.425612002608201</v>
      </c>
      <c r="B5567" t="s">
        <v>80881</v>
      </c>
    </row>
    <row r="5568" spans="1:2" x14ac:dyDescent="0.3">
      <c r="A5568" s="2">
        <v>1.11333108647744E-2</v>
      </c>
      <c r="B5568" t="s">
        <v>80880</v>
      </c>
    </row>
    <row r="5569" spans="1:2" x14ac:dyDescent="0.3">
      <c r="A5569" s="2">
        <v>1.4940463716789599E-2</v>
      </c>
      <c r="B5569" t="s">
        <v>80879</v>
      </c>
    </row>
    <row r="5570" spans="1:2" x14ac:dyDescent="0.3">
      <c r="A5570" s="2">
        <v>2.1237348423563101E-2</v>
      </c>
      <c r="B5570" t="s">
        <v>80878</v>
      </c>
    </row>
    <row r="5571" spans="1:2" x14ac:dyDescent="0.3">
      <c r="A5571" s="2">
        <v>3.1619260286849797E-2</v>
      </c>
      <c r="B5571" t="s">
        <v>80877</v>
      </c>
    </row>
    <row r="5572" spans="1:2" x14ac:dyDescent="0.3">
      <c r="A5572" s="2">
        <v>5.1198896129735001E-2</v>
      </c>
      <c r="B5572" t="s">
        <v>80876</v>
      </c>
    </row>
    <row r="5573" spans="1:2" x14ac:dyDescent="0.3">
      <c r="A5573" s="2">
        <v>8.3644915222166202E-2</v>
      </c>
      <c r="B5573" t="s">
        <v>80875</v>
      </c>
    </row>
    <row r="5574" spans="1:2" x14ac:dyDescent="0.3">
      <c r="A5574" s="2">
        <v>9.8517123323126801E-2</v>
      </c>
      <c r="B5574" t="s">
        <v>80874</v>
      </c>
    </row>
    <row r="5575" spans="1:2" x14ac:dyDescent="0.3">
      <c r="A5575" s="2">
        <v>9.7122779198527395E-2</v>
      </c>
      <c r="B5575" t="s">
        <v>80873</v>
      </c>
    </row>
    <row r="5576" spans="1:2" x14ac:dyDescent="0.3">
      <c r="A5576" s="2">
        <v>0.105398529737047</v>
      </c>
      <c r="B5576" t="s">
        <v>80872</v>
      </c>
    </row>
    <row r="5577" spans="1:2" x14ac:dyDescent="0.3">
      <c r="A5577" s="2">
        <v>0.124562874676898</v>
      </c>
      <c r="B5577" t="s">
        <v>80871</v>
      </c>
    </row>
    <row r="5578" spans="1:2" x14ac:dyDescent="0.3">
      <c r="A5578" s="2">
        <v>0.22074818895921999</v>
      </c>
      <c r="B5578" t="s">
        <v>80870</v>
      </c>
    </row>
    <row r="5579" spans="1:2" x14ac:dyDescent="0.3">
      <c r="A5579" s="2">
        <v>0.60347009853764599</v>
      </c>
      <c r="B5579" t="s">
        <v>80869</v>
      </c>
    </row>
    <row r="5580" spans="1:2" x14ac:dyDescent="0.3">
      <c r="A5580" s="2">
        <v>4.10175982532823E-2</v>
      </c>
      <c r="B5580" t="s">
        <v>80868</v>
      </c>
    </row>
    <row r="5581" spans="1:2" x14ac:dyDescent="0.3">
      <c r="A5581" s="2">
        <v>1.4645274099251E-2</v>
      </c>
      <c r="B5581" t="s">
        <v>80867</v>
      </c>
    </row>
    <row r="5582" spans="1:2" x14ac:dyDescent="0.3">
      <c r="A5582" s="2">
        <v>0.15359787881238399</v>
      </c>
      <c r="B5582" t="s">
        <v>80866</v>
      </c>
    </row>
    <row r="5583" spans="1:2" x14ac:dyDescent="0.3">
      <c r="A5583" s="2">
        <v>1.2152516099915399E-2</v>
      </c>
      <c r="B5583" t="s">
        <v>80865</v>
      </c>
    </row>
    <row r="5584" spans="1:2" x14ac:dyDescent="0.3">
      <c r="A5584" s="2">
        <v>3.0310867761348999E-3</v>
      </c>
      <c r="B5584" t="s">
        <v>80864</v>
      </c>
    </row>
    <row r="5585" spans="1:2" x14ac:dyDescent="0.3">
      <c r="A5585" s="2">
        <v>3.5712226164961798E-3</v>
      </c>
      <c r="B5585" t="s">
        <v>80863</v>
      </c>
    </row>
    <row r="5586" spans="1:2" x14ac:dyDescent="0.3">
      <c r="A5586" s="2">
        <v>4.8978960307475205E-4</v>
      </c>
      <c r="B5586" t="s">
        <v>80862</v>
      </c>
    </row>
    <row r="5587" spans="1:2" x14ac:dyDescent="0.3">
      <c r="A5587" s="2">
        <v>1.4758500000000001</v>
      </c>
      <c r="B5587" t="s">
        <v>80861</v>
      </c>
    </row>
    <row r="5588" spans="1:2" x14ac:dyDescent="0.3">
      <c r="A5588" s="2">
        <v>3.1694668373861402E-2</v>
      </c>
      <c r="B5588" t="s">
        <v>80860</v>
      </c>
    </row>
    <row r="5589" spans="1:2" x14ac:dyDescent="0.3">
      <c r="A5589" s="2">
        <v>3.78797519005458E-3</v>
      </c>
      <c r="B5589" t="s">
        <v>80859</v>
      </c>
    </row>
    <row r="5590" spans="1:2" x14ac:dyDescent="0.3">
      <c r="A5590" s="2">
        <v>0.18125353226836</v>
      </c>
      <c r="B5590" t="s">
        <v>80858</v>
      </c>
    </row>
    <row r="5591" spans="1:2" x14ac:dyDescent="0.3">
      <c r="A5591" s="2">
        <v>0.175938783510032</v>
      </c>
      <c r="B5591" t="s">
        <v>80857</v>
      </c>
    </row>
    <row r="5592" spans="1:2" x14ac:dyDescent="0.3">
      <c r="A5592" s="2">
        <v>15.8394928776575</v>
      </c>
      <c r="B5592" t="s">
        <v>80856</v>
      </c>
    </row>
    <row r="5593" spans="1:2" x14ac:dyDescent="0.3">
      <c r="A5593" s="2">
        <v>6.2098312760985701E-2</v>
      </c>
      <c r="B5593" t="s">
        <v>80855</v>
      </c>
    </row>
    <row r="5594" spans="1:2" x14ac:dyDescent="0.3">
      <c r="A5594" s="2">
        <v>0.19285048154217199</v>
      </c>
      <c r="B5594" t="s">
        <v>80854</v>
      </c>
    </row>
    <row r="5595" spans="1:2" x14ac:dyDescent="0.3">
      <c r="A5595" s="2">
        <v>0.16111675904884601</v>
      </c>
      <c r="B5595" t="s">
        <v>80853</v>
      </c>
    </row>
    <row r="5596" spans="1:2" x14ac:dyDescent="0.3">
      <c r="A5596" s="2">
        <v>0.45318280657028998</v>
      </c>
      <c r="B5596" t="s">
        <v>80852</v>
      </c>
    </row>
    <row r="5597" spans="1:2" x14ac:dyDescent="0.3">
      <c r="A5597" s="2">
        <v>0.1356243132836</v>
      </c>
      <c r="B5597" t="s">
        <v>80851</v>
      </c>
    </row>
    <row r="5598" spans="1:2" x14ac:dyDescent="0.3">
      <c r="A5598" s="2">
        <v>5.4960174103041097E-2</v>
      </c>
      <c r="B5598" t="s">
        <v>80850</v>
      </c>
    </row>
    <row r="5599" spans="1:2" x14ac:dyDescent="0.3">
      <c r="A5599" s="2">
        <v>5.9256456151070697E-2</v>
      </c>
      <c r="B5599" t="s">
        <v>80849</v>
      </c>
    </row>
    <row r="5600" spans="1:2" x14ac:dyDescent="0.3">
      <c r="A5600" s="2">
        <v>0.13515448827802101</v>
      </c>
      <c r="B5600" t="s">
        <v>80848</v>
      </c>
    </row>
    <row r="5601" spans="1:2" x14ac:dyDescent="0.3">
      <c r="A5601" s="2">
        <v>0.18279799527937499</v>
      </c>
      <c r="B5601" t="s">
        <v>80847</v>
      </c>
    </row>
    <row r="5602" spans="1:2" x14ac:dyDescent="0.3">
      <c r="A5602" s="2">
        <v>1.65286099320119</v>
      </c>
      <c r="B5602" t="s">
        <v>80846</v>
      </c>
    </row>
    <row r="5603" spans="1:2" x14ac:dyDescent="0.3">
      <c r="A5603" s="2">
        <v>2.7718426520918702</v>
      </c>
      <c r="B5603" t="s">
        <v>80845</v>
      </c>
    </row>
    <row r="5604" spans="1:2" x14ac:dyDescent="0.3">
      <c r="A5604" s="2">
        <v>114.601430971965</v>
      </c>
      <c r="B5604" t="s">
        <v>80844</v>
      </c>
    </row>
    <row r="5605" spans="1:2" x14ac:dyDescent="0.3">
      <c r="A5605" s="2">
        <v>0.19192908872869299</v>
      </c>
      <c r="B5605" t="s">
        <v>80843</v>
      </c>
    </row>
    <row r="5606" spans="1:2" x14ac:dyDescent="0.3">
      <c r="A5606" s="2">
        <v>1.8909970557081199</v>
      </c>
      <c r="B5606" t="s">
        <v>80842</v>
      </c>
    </row>
    <row r="5607" spans="1:2" x14ac:dyDescent="0.3">
      <c r="A5607" s="2">
        <v>1.3496390576679101E-2</v>
      </c>
      <c r="B5607" t="s">
        <v>80841</v>
      </c>
    </row>
    <row r="5608" spans="1:2" x14ac:dyDescent="0.3">
      <c r="A5608" s="2">
        <v>45.688882092948901</v>
      </c>
      <c r="B5608" t="s">
        <v>80840</v>
      </c>
    </row>
    <row r="5609" spans="1:2" x14ac:dyDescent="0.3">
      <c r="A5609" s="2">
        <v>6.2700000000000004E-3</v>
      </c>
      <c r="B5609" t="s">
        <v>80839</v>
      </c>
    </row>
    <row r="5610" spans="1:2" x14ac:dyDescent="0.3">
      <c r="A5610" s="2">
        <v>3.866E-2</v>
      </c>
      <c r="B5610" t="s">
        <v>80838</v>
      </c>
    </row>
    <row r="5611" spans="1:2" x14ac:dyDescent="0.3">
      <c r="A5611" s="2">
        <v>0.30419961832536602</v>
      </c>
      <c r="B5611" t="s">
        <v>80837</v>
      </c>
    </row>
    <row r="5612" spans="1:2" x14ac:dyDescent="0.3">
      <c r="A5612" s="2">
        <v>2.6040000000000001E-2</v>
      </c>
      <c r="B5612" t="s">
        <v>80836</v>
      </c>
    </row>
    <row r="5613" spans="1:2" x14ac:dyDescent="0.3">
      <c r="A5613" s="2">
        <v>4.6240000000000003E-2</v>
      </c>
      <c r="B5613" t="s">
        <v>80835</v>
      </c>
    </row>
    <row r="5614" spans="1:2" x14ac:dyDescent="0.3">
      <c r="A5614" s="2">
        <v>7.1473900371666704E-2</v>
      </c>
      <c r="B5614" t="s">
        <v>80834</v>
      </c>
    </row>
    <row r="5615" spans="1:2" x14ac:dyDescent="0.3">
      <c r="A5615" s="2">
        <v>9.3516236241728397</v>
      </c>
      <c r="B5615" t="s">
        <v>80833</v>
      </c>
    </row>
    <row r="5616" spans="1:2" x14ac:dyDescent="0.3">
      <c r="A5616" s="2">
        <v>0.95254024826555805</v>
      </c>
      <c r="B5616" t="s">
        <v>80832</v>
      </c>
    </row>
    <row r="5617" spans="1:2" x14ac:dyDescent="0.3">
      <c r="A5617" s="2">
        <v>0.456069897251762</v>
      </c>
      <c r="B5617" t="s">
        <v>80831</v>
      </c>
    </row>
    <row r="5618" spans="1:2" x14ac:dyDescent="0.3">
      <c r="A5618" s="2">
        <v>2.3148518003549801</v>
      </c>
      <c r="B5618" t="s">
        <v>80830</v>
      </c>
    </row>
    <row r="5619" spans="1:2" x14ac:dyDescent="0.3">
      <c r="A5619" s="2">
        <v>7.0274099999999997</v>
      </c>
      <c r="B5619" t="s">
        <v>80829</v>
      </c>
    </row>
    <row r="5620" spans="1:2" x14ac:dyDescent="0.3">
      <c r="A5620" s="2">
        <v>8.6813599999999997</v>
      </c>
      <c r="B5620" t="s">
        <v>80828</v>
      </c>
    </row>
    <row r="5621" spans="1:2" x14ac:dyDescent="0.3">
      <c r="A5621" s="2">
        <v>8.1649899999999995</v>
      </c>
      <c r="B5621" t="s">
        <v>80827</v>
      </c>
    </row>
    <row r="5622" spans="1:2" x14ac:dyDescent="0.3">
      <c r="A5622" s="2">
        <v>7.5195800000000004</v>
      </c>
      <c r="B5622" t="s">
        <v>80826</v>
      </c>
    </row>
    <row r="5623" spans="1:2" x14ac:dyDescent="0.3">
      <c r="A5623" s="2">
        <v>15.95246</v>
      </c>
      <c r="B5623" t="s">
        <v>80825</v>
      </c>
    </row>
    <row r="5624" spans="1:2" x14ac:dyDescent="0.3">
      <c r="A5624" s="2">
        <v>11.6858</v>
      </c>
      <c r="B5624" t="s">
        <v>80824</v>
      </c>
    </row>
    <row r="5625" spans="1:2" x14ac:dyDescent="0.3">
      <c r="A5625" s="2">
        <v>14.307840000000001</v>
      </c>
      <c r="B5625" t="s">
        <v>80823</v>
      </c>
    </row>
    <row r="5626" spans="1:2" x14ac:dyDescent="0.3">
      <c r="A5626" s="2">
        <v>4.37349090179825E-2</v>
      </c>
      <c r="B5626" t="s">
        <v>80822</v>
      </c>
    </row>
    <row r="5627" spans="1:2" x14ac:dyDescent="0.3">
      <c r="A5627" s="2">
        <v>3.8154168911954701E-2</v>
      </c>
      <c r="B5627" t="s">
        <v>80821</v>
      </c>
    </row>
    <row r="5628" spans="1:2" x14ac:dyDescent="0.3">
      <c r="A5628" s="2">
        <v>1.15643433997376E-2</v>
      </c>
      <c r="B5628" t="s">
        <v>80820</v>
      </c>
    </row>
    <row r="5629" spans="1:2" x14ac:dyDescent="0.3">
      <c r="A5629" s="2">
        <v>1.50070425307978E-2</v>
      </c>
      <c r="B5629" t="s">
        <v>80819</v>
      </c>
    </row>
    <row r="5630" spans="1:2" x14ac:dyDescent="0.3">
      <c r="A5630" s="2">
        <v>4.2351769853698797E-3</v>
      </c>
      <c r="B5630" t="s">
        <v>80818</v>
      </c>
    </row>
    <row r="5631" spans="1:2" x14ac:dyDescent="0.3">
      <c r="A5631" s="2">
        <v>3.9631917208740198E-3</v>
      </c>
      <c r="B5631" t="s">
        <v>80817</v>
      </c>
    </row>
    <row r="5632" spans="1:2" x14ac:dyDescent="0.3">
      <c r="A5632" s="2">
        <v>1.19747003398412E-2</v>
      </c>
      <c r="B5632" t="s">
        <v>80816</v>
      </c>
    </row>
    <row r="5633" spans="1:2" x14ac:dyDescent="0.3">
      <c r="A5633" s="2">
        <v>1.08228602895098E-2</v>
      </c>
      <c r="B5633" t="s">
        <v>80815</v>
      </c>
    </row>
    <row r="5634" spans="1:2" x14ac:dyDescent="0.3">
      <c r="A5634" s="2">
        <v>2.5423995491347998E-2</v>
      </c>
      <c r="B5634" t="s">
        <v>80814</v>
      </c>
    </row>
    <row r="5635" spans="1:2" x14ac:dyDescent="0.3">
      <c r="A5635" s="2">
        <v>0.100682240488428</v>
      </c>
      <c r="B5635" t="s">
        <v>80813</v>
      </c>
    </row>
    <row r="5636" spans="1:2" x14ac:dyDescent="0.3">
      <c r="A5636" s="2">
        <v>9.2004836446231295E-2</v>
      </c>
      <c r="B5636" t="s">
        <v>80812</v>
      </c>
    </row>
    <row r="5637" spans="1:2" x14ac:dyDescent="0.3">
      <c r="A5637" s="2">
        <v>3.2586447064035502</v>
      </c>
      <c r="B5637" t="s">
        <v>80811</v>
      </c>
    </row>
    <row r="5638" spans="1:2" x14ac:dyDescent="0.3">
      <c r="A5638" s="2">
        <v>5.65116281355807</v>
      </c>
      <c r="B5638" t="s">
        <v>80810</v>
      </c>
    </row>
    <row r="5639" spans="1:2" x14ac:dyDescent="0.3">
      <c r="A5639" s="2">
        <v>3.8722552731166102</v>
      </c>
      <c r="B5639" t="s">
        <v>80809</v>
      </c>
    </row>
    <row r="5640" spans="1:2" x14ac:dyDescent="0.3">
      <c r="A5640" s="2">
        <v>2.3703196327710998</v>
      </c>
      <c r="B5640" t="s">
        <v>80808</v>
      </c>
    </row>
    <row r="5641" spans="1:2" x14ac:dyDescent="0.3">
      <c r="A5641" s="2">
        <v>0.33931193483079702</v>
      </c>
      <c r="B5641" t="s">
        <v>80807</v>
      </c>
    </row>
    <row r="5642" spans="1:2" x14ac:dyDescent="0.3">
      <c r="A5642" s="2">
        <v>4.2035014494970498E-2</v>
      </c>
      <c r="B5642" t="s">
        <v>80806</v>
      </c>
    </row>
    <row r="5643" spans="1:2" x14ac:dyDescent="0.3">
      <c r="A5643" s="2">
        <v>1.4382999999999999</v>
      </c>
      <c r="B5643" t="s">
        <v>80805</v>
      </c>
    </row>
    <row r="5644" spans="1:2" x14ac:dyDescent="0.3">
      <c r="A5644" s="2">
        <v>0.149347032645961</v>
      </c>
      <c r="B5644" t="s">
        <v>80804</v>
      </c>
    </row>
    <row r="5645" spans="1:2" x14ac:dyDescent="0.3">
      <c r="A5645" s="2">
        <v>7.9453815542917094E-3</v>
      </c>
      <c r="B5645" t="s">
        <v>80803</v>
      </c>
    </row>
    <row r="5646" spans="1:2" x14ac:dyDescent="0.3">
      <c r="A5646" s="2">
        <v>2.4091561878739902E-3</v>
      </c>
      <c r="B5646" t="s">
        <v>80802</v>
      </c>
    </row>
    <row r="5647" spans="1:2" x14ac:dyDescent="0.3">
      <c r="A5647" s="2">
        <v>3.4100329933555999E-3</v>
      </c>
      <c r="B5647" t="s">
        <v>80801</v>
      </c>
    </row>
    <row r="5648" spans="1:2" x14ac:dyDescent="0.3">
      <c r="A5648" s="2">
        <v>2.7256462001982801E-2</v>
      </c>
      <c r="B5648" t="s">
        <v>80800</v>
      </c>
    </row>
    <row r="5649" spans="1:2" x14ac:dyDescent="0.3">
      <c r="A5649" s="2">
        <v>2.49925372817087E-2</v>
      </c>
      <c r="B5649" t="s">
        <v>80799</v>
      </c>
    </row>
    <row r="5650" spans="1:2" x14ac:dyDescent="0.3">
      <c r="A5650" s="2">
        <v>2.2337433103648299E-2</v>
      </c>
      <c r="B5650" t="s">
        <v>80798</v>
      </c>
    </row>
    <row r="5651" spans="1:2" x14ac:dyDescent="0.3">
      <c r="A5651" s="2">
        <v>1.9065300000000001</v>
      </c>
      <c r="B5651" t="s">
        <v>80797</v>
      </c>
    </row>
    <row r="5652" spans="1:2" x14ac:dyDescent="0.3">
      <c r="A5652" s="2">
        <v>50.2770827134595</v>
      </c>
      <c r="B5652" t="s">
        <v>80796</v>
      </c>
    </row>
    <row r="5653" spans="1:2" x14ac:dyDescent="0.3">
      <c r="A5653" s="2">
        <v>11.1997500410307</v>
      </c>
      <c r="B5653" t="s">
        <v>80795</v>
      </c>
    </row>
    <row r="5654" spans="1:2" x14ac:dyDescent="0.3">
      <c r="A5654" s="2">
        <v>49.683987735935901</v>
      </c>
      <c r="B5654" t="s">
        <v>80794</v>
      </c>
    </row>
    <row r="5655" spans="1:2" x14ac:dyDescent="0.3">
      <c r="A5655" s="2">
        <v>23.271781853483901</v>
      </c>
      <c r="B5655" t="s">
        <v>80793</v>
      </c>
    </row>
    <row r="5656" spans="1:2" x14ac:dyDescent="0.3">
      <c r="A5656" s="2">
        <v>92.313942666920696</v>
      </c>
      <c r="B5656" t="s">
        <v>80792</v>
      </c>
    </row>
    <row r="5657" spans="1:2" x14ac:dyDescent="0.3">
      <c r="A5657" s="2">
        <v>138.595754101751</v>
      </c>
      <c r="B5657" t="s">
        <v>80791</v>
      </c>
    </row>
    <row r="5658" spans="1:2" x14ac:dyDescent="0.3">
      <c r="A5658" s="2">
        <v>192.65559796998301</v>
      </c>
      <c r="B5658" t="s">
        <v>80790</v>
      </c>
    </row>
    <row r="5659" spans="1:2" x14ac:dyDescent="0.3">
      <c r="A5659" s="2">
        <v>9.5021068949716903E-2</v>
      </c>
      <c r="B5659" t="s">
        <v>80789</v>
      </c>
    </row>
    <row r="5660" spans="1:2" x14ac:dyDescent="0.3">
      <c r="A5660" s="2">
        <v>8.8786674835140897E-2</v>
      </c>
      <c r="B5660" t="s">
        <v>80788</v>
      </c>
    </row>
    <row r="5661" spans="1:2" x14ac:dyDescent="0.3">
      <c r="A5661" s="2">
        <v>0.21790779001912</v>
      </c>
      <c r="B5661" t="s">
        <v>80787</v>
      </c>
    </row>
    <row r="5662" spans="1:2" x14ac:dyDescent="0.3">
      <c r="A5662" s="2">
        <v>8.7747858909763207E-3</v>
      </c>
      <c r="B5662" t="s">
        <v>80786</v>
      </c>
    </row>
    <row r="5663" spans="1:2" x14ac:dyDescent="0.3">
      <c r="A5663" s="2">
        <v>8.0137949303933906E-2</v>
      </c>
      <c r="B5663" t="s">
        <v>80785</v>
      </c>
    </row>
    <row r="5664" spans="1:2" x14ac:dyDescent="0.3">
      <c r="A5664" s="2">
        <v>6.5166715799157504E-2</v>
      </c>
      <c r="B5664" t="s">
        <v>80784</v>
      </c>
    </row>
    <row r="5665" spans="1:2" x14ac:dyDescent="0.3">
      <c r="A5665" s="2">
        <v>8.0703663700449499E-2</v>
      </c>
      <c r="B5665" t="s">
        <v>80783</v>
      </c>
    </row>
    <row r="5666" spans="1:2" x14ac:dyDescent="0.3">
      <c r="A5666" s="2">
        <v>31.518935557063699</v>
      </c>
      <c r="B5666" t="s">
        <v>80782</v>
      </c>
    </row>
    <row r="5667" spans="1:2" x14ac:dyDescent="0.3">
      <c r="A5667" s="2">
        <v>4.5274771477734198E-2</v>
      </c>
      <c r="B5667" t="s">
        <v>80781</v>
      </c>
    </row>
    <row r="5668" spans="1:2" x14ac:dyDescent="0.3">
      <c r="A5668" s="2">
        <v>0.29546</v>
      </c>
      <c r="B5668" t="s">
        <v>80780</v>
      </c>
    </row>
    <row r="5669" spans="1:2" x14ac:dyDescent="0.3">
      <c r="A5669" s="2">
        <v>4.5249464096384902</v>
      </c>
      <c r="B5669" t="s">
        <v>80779</v>
      </c>
    </row>
    <row r="5670" spans="1:2" x14ac:dyDescent="0.3">
      <c r="A5670" s="2">
        <v>4.0044488585186304</v>
      </c>
      <c r="B5670" t="s">
        <v>80778</v>
      </c>
    </row>
    <row r="5671" spans="1:2" x14ac:dyDescent="0.3">
      <c r="A5671" s="2">
        <v>1.1140000000000001E-2</v>
      </c>
      <c r="B5671" t="s">
        <v>80777</v>
      </c>
    </row>
    <row r="5672" spans="1:2" x14ac:dyDescent="0.3">
      <c r="A5672" s="2">
        <v>1.1440000000000001E-2</v>
      </c>
      <c r="B5672" t="s">
        <v>80776</v>
      </c>
    </row>
    <row r="5673" spans="1:2" x14ac:dyDescent="0.3">
      <c r="A5673" s="2">
        <v>3.3126000000000002</v>
      </c>
      <c r="B5673" t="s">
        <v>80775</v>
      </c>
    </row>
    <row r="5674" spans="1:2" x14ac:dyDescent="0.3">
      <c r="A5674" s="2">
        <v>5.8920700000000004</v>
      </c>
      <c r="B5674" t="s">
        <v>80774</v>
      </c>
    </row>
    <row r="5675" spans="1:2" x14ac:dyDescent="0.3">
      <c r="A5675" s="2">
        <v>0.32625999999999999</v>
      </c>
      <c r="B5675" t="s">
        <v>80773</v>
      </c>
    </row>
    <row r="5676" spans="1:2" x14ac:dyDescent="0.3">
      <c r="A5676" s="2">
        <v>4.2949000000000002</v>
      </c>
      <c r="B5676" t="s">
        <v>80772</v>
      </c>
    </row>
    <row r="5677" spans="1:2" x14ac:dyDescent="0.3">
      <c r="A5677" s="2">
        <v>0.45788000000000001</v>
      </c>
      <c r="B5677" t="s">
        <v>80771</v>
      </c>
    </row>
    <row r="5678" spans="1:2" x14ac:dyDescent="0.3">
      <c r="A5678" s="2">
        <v>6.1103251353601101E-3</v>
      </c>
      <c r="B5678" t="s">
        <v>80770</v>
      </c>
    </row>
    <row r="5679" spans="1:2" x14ac:dyDescent="0.3">
      <c r="A5679" s="2">
        <v>0.125850487082836</v>
      </c>
      <c r="B5679" t="s">
        <v>80769</v>
      </c>
    </row>
    <row r="5680" spans="1:2" x14ac:dyDescent="0.3">
      <c r="A5680" s="2">
        <v>3.3710270947130201E-2</v>
      </c>
      <c r="B5680" t="s">
        <v>80768</v>
      </c>
    </row>
    <row r="5681" spans="1:2" x14ac:dyDescent="0.3">
      <c r="A5681" s="2">
        <v>3.2391438602663601E-2</v>
      </c>
      <c r="B5681" t="s">
        <v>80767</v>
      </c>
    </row>
    <row r="5682" spans="1:2" x14ac:dyDescent="0.3">
      <c r="A5682" s="2">
        <v>2.9509894593187001E-2</v>
      </c>
      <c r="B5682" t="s">
        <v>80766</v>
      </c>
    </row>
    <row r="5683" spans="1:2" x14ac:dyDescent="0.3">
      <c r="A5683" s="2">
        <v>5.2864806680476703E-2</v>
      </c>
      <c r="B5683" t="s">
        <v>80765</v>
      </c>
    </row>
    <row r="5684" spans="1:2" x14ac:dyDescent="0.3">
      <c r="A5684" s="2">
        <v>0.24569216859634099</v>
      </c>
      <c r="B5684" t="s">
        <v>80764</v>
      </c>
    </row>
    <row r="5685" spans="1:2" x14ac:dyDescent="0.3">
      <c r="A5685" s="2">
        <v>9.0718497910049004E-3</v>
      </c>
      <c r="B5685" t="s">
        <v>80763</v>
      </c>
    </row>
    <row r="5686" spans="1:2" x14ac:dyDescent="0.3">
      <c r="A5686" s="2">
        <v>1.8038229592243601E-2</v>
      </c>
      <c r="B5686" t="s">
        <v>80762</v>
      </c>
    </row>
    <row r="5687" spans="1:2" x14ac:dyDescent="0.3">
      <c r="A5687" s="2">
        <v>0.444053715728428</v>
      </c>
      <c r="B5687" t="s">
        <v>80761</v>
      </c>
    </row>
    <row r="5688" spans="1:2" x14ac:dyDescent="0.3">
      <c r="A5688" s="2">
        <v>1.551829805965E-2</v>
      </c>
      <c r="B5688" t="s">
        <v>80760</v>
      </c>
    </row>
    <row r="5689" spans="1:2" x14ac:dyDescent="0.3">
      <c r="A5689" s="2">
        <v>0.52141454658149</v>
      </c>
      <c r="B5689" t="s">
        <v>80759</v>
      </c>
    </row>
    <row r="5690" spans="1:2" x14ac:dyDescent="0.3">
      <c r="A5690" s="2">
        <v>1.02777403443228E-2</v>
      </c>
      <c r="B5690" t="s">
        <v>80758</v>
      </c>
    </row>
    <row r="5691" spans="1:2" x14ac:dyDescent="0.3">
      <c r="A5691" s="2">
        <v>5.0232186630615197E-2</v>
      </c>
      <c r="B5691" t="s">
        <v>80757</v>
      </c>
    </row>
    <row r="5692" spans="1:2" x14ac:dyDescent="0.3">
      <c r="A5692" s="2">
        <v>2.91623917173198E-2</v>
      </c>
      <c r="B5692" t="s">
        <v>80756</v>
      </c>
    </row>
    <row r="5693" spans="1:2" x14ac:dyDescent="0.3">
      <c r="A5693" s="2">
        <v>3.3010989905152999E-2</v>
      </c>
      <c r="B5693" t="s">
        <v>80755</v>
      </c>
    </row>
    <row r="5694" spans="1:2" x14ac:dyDescent="0.3">
      <c r="A5694" s="2">
        <v>1.7927870544238299E-2</v>
      </c>
      <c r="B5694" t="s">
        <v>80754</v>
      </c>
    </row>
    <row r="5695" spans="1:2" x14ac:dyDescent="0.3">
      <c r="A5695" s="2">
        <v>8.1689698788163304E-2</v>
      </c>
      <c r="B5695" t="s">
        <v>80753</v>
      </c>
    </row>
    <row r="5696" spans="1:2" x14ac:dyDescent="0.3">
      <c r="A5696" s="2">
        <v>4.37362058580878E-4</v>
      </c>
      <c r="B5696" t="s">
        <v>80752</v>
      </c>
    </row>
    <row r="5697" spans="1:2" x14ac:dyDescent="0.3">
      <c r="A5697" s="2">
        <v>2.1157310711136299E-4</v>
      </c>
      <c r="B5697" t="s">
        <v>80751</v>
      </c>
    </row>
    <row r="5698" spans="1:2" x14ac:dyDescent="0.3">
      <c r="A5698" s="2">
        <v>26.758990000000001</v>
      </c>
      <c r="B5698" t="s">
        <v>80750</v>
      </c>
    </row>
    <row r="5699" spans="1:2" x14ac:dyDescent="0.3">
      <c r="A5699" s="2">
        <v>1.385</v>
      </c>
      <c r="B5699" t="s">
        <v>80749</v>
      </c>
    </row>
    <row r="5700" spans="1:2" x14ac:dyDescent="0.3">
      <c r="A5700" s="2">
        <v>0.19553000000000001</v>
      </c>
      <c r="B5700" t="s">
        <v>80748</v>
      </c>
    </row>
    <row r="5701" spans="1:2" x14ac:dyDescent="0.3">
      <c r="A5701" s="2">
        <v>8.2241348024843198E-4</v>
      </c>
      <c r="B5701" t="s">
        <v>80747</v>
      </c>
    </row>
    <row r="5702" spans="1:2" x14ac:dyDescent="0.3">
      <c r="A5702" s="2">
        <v>1.5558859285835999E-3</v>
      </c>
      <c r="B5702" t="s">
        <v>80746</v>
      </c>
    </row>
    <row r="5703" spans="1:2" x14ac:dyDescent="0.3">
      <c r="A5703" s="2">
        <v>1.02644894397339E-3</v>
      </c>
      <c r="B5703" t="s">
        <v>80745</v>
      </c>
    </row>
    <row r="5704" spans="1:2" x14ac:dyDescent="0.3">
      <c r="A5704" s="2">
        <v>0.18082473432926599</v>
      </c>
      <c r="B5704" t="s">
        <v>80744</v>
      </c>
    </row>
    <row r="5705" spans="1:2" x14ac:dyDescent="0.3">
      <c r="A5705" s="2">
        <v>1.83174688095494</v>
      </c>
      <c r="B5705" t="s">
        <v>80743</v>
      </c>
    </row>
    <row r="5706" spans="1:2" x14ac:dyDescent="0.3">
      <c r="A5706" s="2">
        <v>40.524228358139098</v>
      </c>
      <c r="B5706" t="s">
        <v>80742</v>
      </c>
    </row>
    <row r="5707" spans="1:2" x14ac:dyDescent="0.3">
      <c r="A5707" s="2">
        <v>112.25982058896599</v>
      </c>
      <c r="B5707" t="s">
        <v>80741</v>
      </c>
    </row>
    <row r="5708" spans="1:2" x14ac:dyDescent="0.3">
      <c r="A5708" s="2">
        <v>125.793069234857</v>
      </c>
      <c r="B5708" t="s">
        <v>80740</v>
      </c>
    </row>
    <row r="5709" spans="1:2" x14ac:dyDescent="0.3">
      <c r="A5709" s="2">
        <v>17.4767043358673</v>
      </c>
      <c r="B5709" t="s">
        <v>80739</v>
      </c>
    </row>
    <row r="5710" spans="1:2" x14ac:dyDescent="0.3">
      <c r="A5710" s="2">
        <v>4.7975983310694001</v>
      </c>
      <c r="B5710" t="s">
        <v>80738</v>
      </c>
    </row>
    <row r="5711" spans="1:2" x14ac:dyDescent="0.3">
      <c r="A5711" s="2">
        <v>12.6041855969801</v>
      </c>
      <c r="B5711" t="s">
        <v>80737</v>
      </c>
    </row>
    <row r="5712" spans="1:2" x14ac:dyDescent="0.3">
      <c r="A5712" s="2">
        <v>9.1234924095740109</v>
      </c>
      <c r="B5712" t="s">
        <v>80736</v>
      </c>
    </row>
    <row r="5713" spans="1:2" x14ac:dyDescent="0.3">
      <c r="A5713" s="2">
        <v>1.29681920216552</v>
      </c>
      <c r="B5713" t="s">
        <v>80735</v>
      </c>
    </row>
    <row r="5714" spans="1:2" x14ac:dyDescent="0.3">
      <c r="A5714" s="2">
        <v>2.5451999999999999</v>
      </c>
      <c r="B5714" t="s">
        <v>80734</v>
      </c>
    </row>
    <row r="5715" spans="1:2" x14ac:dyDescent="0.3">
      <c r="A5715" s="2">
        <v>1.49779231451396</v>
      </c>
      <c r="B5715" t="s">
        <v>80733</v>
      </c>
    </row>
    <row r="5716" spans="1:2" x14ac:dyDescent="0.3">
      <c r="A5716" s="2">
        <v>7.6183700352118197E-3</v>
      </c>
      <c r="B5716" t="s">
        <v>80732</v>
      </c>
    </row>
    <row r="5717" spans="1:2" x14ac:dyDescent="0.3">
      <c r="A5717" s="2">
        <v>9.4276443460303005E-3</v>
      </c>
      <c r="B5717" t="s">
        <v>80731</v>
      </c>
    </row>
    <row r="5718" spans="1:2" x14ac:dyDescent="0.3">
      <c r="A5718" s="2">
        <v>4.2269092587126703E-3</v>
      </c>
      <c r="B5718" t="s">
        <v>80730</v>
      </c>
    </row>
    <row r="5719" spans="1:2" x14ac:dyDescent="0.3">
      <c r="A5719" s="2">
        <v>8.5209059027532494E-3</v>
      </c>
      <c r="B5719" t="s">
        <v>80729</v>
      </c>
    </row>
    <row r="5720" spans="1:2" x14ac:dyDescent="0.3">
      <c r="A5720" s="2">
        <v>0.53972858092447296</v>
      </c>
      <c r="B5720" t="s">
        <v>80728</v>
      </c>
    </row>
    <row r="5721" spans="1:2" x14ac:dyDescent="0.3">
      <c r="A5721" s="2">
        <v>0.61886132592526599</v>
      </c>
      <c r="B5721" t="s">
        <v>80727</v>
      </c>
    </row>
    <row r="5722" spans="1:2" x14ac:dyDescent="0.3">
      <c r="A5722" s="2">
        <v>0.79266449955464002</v>
      </c>
      <c r="B5722" t="s">
        <v>80726</v>
      </c>
    </row>
    <row r="5723" spans="1:2" x14ac:dyDescent="0.3">
      <c r="A5723" s="2">
        <v>1.1350000000000001E-2</v>
      </c>
      <c r="B5723" t="s">
        <v>80725</v>
      </c>
    </row>
    <row r="5724" spans="1:2" x14ac:dyDescent="0.3">
      <c r="A5724" s="2">
        <v>0.174972594602158</v>
      </c>
      <c r="B5724" t="s">
        <v>80724</v>
      </c>
    </row>
    <row r="5725" spans="1:2" x14ac:dyDescent="0.3">
      <c r="A5725" s="2">
        <v>346.30370696924302</v>
      </c>
      <c r="B5725" t="s">
        <v>80723</v>
      </c>
    </row>
    <row r="5726" spans="1:2" x14ac:dyDescent="0.3">
      <c r="A5726" s="2">
        <v>187.71271729572101</v>
      </c>
      <c r="B5726" t="s">
        <v>80722</v>
      </c>
    </row>
    <row r="5727" spans="1:2" x14ac:dyDescent="0.3">
      <c r="A5727" s="2">
        <v>1641.8013687473299</v>
      </c>
      <c r="B5727" t="s">
        <v>80721</v>
      </c>
    </row>
    <row r="5728" spans="1:2" x14ac:dyDescent="0.3">
      <c r="A5728" s="2">
        <v>146.16919406082701</v>
      </c>
      <c r="B5728" t="s">
        <v>80720</v>
      </c>
    </row>
    <row r="5729" spans="1:2" x14ac:dyDescent="0.3">
      <c r="A5729" s="2">
        <v>78.8766629314581</v>
      </c>
      <c r="B5729" t="s">
        <v>80719</v>
      </c>
    </row>
    <row r="5730" spans="1:2" x14ac:dyDescent="0.3">
      <c r="A5730" s="2">
        <v>67.6667795897079</v>
      </c>
      <c r="B5730" t="s">
        <v>80718</v>
      </c>
    </row>
    <row r="5731" spans="1:2" x14ac:dyDescent="0.3">
      <c r="A5731" s="2">
        <v>490.19057028787398</v>
      </c>
      <c r="B5731" t="s">
        <v>80717</v>
      </c>
    </row>
    <row r="5732" spans="1:2" x14ac:dyDescent="0.3">
      <c r="A5732" s="2">
        <v>71.418576473009793</v>
      </c>
      <c r="B5732" t="s">
        <v>80716</v>
      </c>
    </row>
    <row r="5733" spans="1:2" x14ac:dyDescent="0.3">
      <c r="A5733" s="2">
        <v>0.64718717781742596</v>
      </c>
      <c r="B5733" t="s">
        <v>80715</v>
      </c>
    </row>
    <row r="5734" spans="1:2" x14ac:dyDescent="0.3">
      <c r="A5734" s="2">
        <v>0.17191000000000001</v>
      </c>
      <c r="B5734" t="s">
        <v>80714</v>
      </c>
    </row>
    <row r="5735" spans="1:2" x14ac:dyDescent="0.3">
      <c r="A5735" s="2">
        <v>5.4148170995382799E-2</v>
      </c>
      <c r="B5735" t="s">
        <v>80713</v>
      </c>
    </row>
    <row r="5736" spans="1:2" x14ac:dyDescent="0.3">
      <c r="A5736" s="2">
        <v>0.88472627606263898</v>
      </c>
      <c r="B5736" t="s">
        <v>80712</v>
      </c>
    </row>
    <row r="5737" spans="1:2" x14ac:dyDescent="0.3">
      <c r="A5737" s="2">
        <v>0.38527246359608702</v>
      </c>
      <c r="B5737" t="s">
        <v>80711</v>
      </c>
    </row>
    <row r="5738" spans="1:2" x14ac:dyDescent="0.3">
      <c r="A5738" s="2">
        <v>26.703900000000001</v>
      </c>
      <c r="B5738" t="s">
        <v>80710</v>
      </c>
    </row>
    <row r="5739" spans="1:2" x14ac:dyDescent="0.3">
      <c r="A5739" s="2">
        <v>51.134234037755</v>
      </c>
      <c r="B5739" t="s">
        <v>80709</v>
      </c>
    </row>
    <row r="5740" spans="1:2" x14ac:dyDescent="0.3">
      <c r="A5740" s="2">
        <v>0.46009</v>
      </c>
      <c r="B5740" t="s">
        <v>80708</v>
      </c>
    </row>
    <row r="5741" spans="1:2" x14ac:dyDescent="0.3">
      <c r="A5741" s="2">
        <v>0.44685000000000002</v>
      </c>
      <c r="B5741" t="s">
        <v>80707</v>
      </c>
    </row>
    <row r="5742" spans="1:2" x14ac:dyDescent="0.3">
      <c r="A5742" s="2">
        <v>48.295646760962804</v>
      </c>
      <c r="B5742" t="s">
        <v>80706</v>
      </c>
    </row>
    <row r="5743" spans="1:2" x14ac:dyDescent="0.3">
      <c r="A5743" s="2">
        <v>88.353970500143006</v>
      </c>
      <c r="B5743" t="s">
        <v>80705</v>
      </c>
    </row>
    <row r="5744" spans="1:2" x14ac:dyDescent="0.3">
      <c r="A5744" s="2">
        <v>2.77554426630065</v>
      </c>
      <c r="B5744" t="s">
        <v>80704</v>
      </c>
    </row>
    <row r="5745" spans="1:2" x14ac:dyDescent="0.3">
      <c r="A5745" s="2">
        <v>10.4066441507562</v>
      </c>
      <c r="B5745" t="s">
        <v>80703</v>
      </c>
    </row>
    <row r="5746" spans="1:2" x14ac:dyDescent="0.3">
      <c r="A5746" s="2">
        <v>0.33391999999999999</v>
      </c>
      <c r="B5746" t="s">
        <v>80702</v>
      </c>
    </row>
    <row r="5747" spans="1:2" x14ac:dyDescent="0.3">
      <c r="A5747" s="2">
        <v>0.38799176896995402</v>
      </c>
      <c r="B5747" t="s">
        <v>80701</v>
      </c>
    </row>
    <row r="5748" spans="1:2" x14ac:dyDescent="0.3">
      <c r="A5748" s="2">
        <v>0.41344999999999998</v>
      </c>
      <c r="B5748" t="s">
        <v>80700</v>
      </c>
    </row>
    <row r="5749" spans="1:2" x14ac:dyDescent="0.3">
      <c r="A5749" s="2">
        <v>2.4049999999999998E-2</v>
      </c>
      <c r="B5749" t="s">
        <v>80699</v>
      </c>
    </row>
    <row r="5750" spans="1:2" x14ac:dyDescent="0.3">
      <c r="A5750" s="2">
        <v>2.383E-2</v>
      </c>
      <c r="B5750" t="s">
        <v>80698</v>
      </c>
    </row>
    <row r="5751" spans="1:2" x14ac:dyDescent="0.3">
      <c r="A5751" s="2">
        <v>2.8878993116303901E-3</v>
      </c>
      <c r="B5751" t="s">
        <v>80697</v>
      </c>
    </row>
    <row r="5752" spans="1:2" x14ac:dyDescent="0.3">
      <c r="A5752" s="2">
        <v>0.90780807929462803</v>
      </c>
      <c r="B5752" t="s">
        <v>80696</v>
      </c>
    </row>
    <row r="5753" spans="1:2" x14ac:dyDescent="0.3">
      <c r="A5753" s="2">
        <v>3.65566178850779</v>
      </c>
      <c r="B5753" t="s">
        <v>80695</v>
      </c>
    </row>
    <row r="5754" spans="1:2" x14ac:dyDescent="0.3">
      <c r="A5754" s="2">
        <v>1.25150022088989</v>
      </c>
      <c r="B5754" t="s">
        <v>80694</v>
      </c>
    </row>
    <row r="5755" spans="1:2" x14ac:dyDescent="0.3">
      <c r="A5755" s="2">
        <v>2.1946455550722402E-3</v>
      </c>
      <c r="B5755" t="s">
        <v>80693</v>
      </c>
    </row>
    <row r="5756" spans="1:2" x14ac:dyDescent="0.3">
      <c r="A5756" s="2">
        <v>2.1946455550722402E-3</v>
      </c>
      <c r="B5756" t="s">
        <v>80692</v>
      </c>
    </row>
    <row r="5757" spans="1:2" x14ac:dyDescent="0.3">
      <c r="A5757" s="2">
        <v>0.65973665899984002</v>
      </c>
      <c r="B5757" t="s">
        <v>80691</v>
      </c>
    </row>
    <row r="5758" spans="1:2" x14ac:dyDescent="0.3">
      <c r="A5758" s="2">
        <v>4.66066181716904E-2</v>
      </c>
      <c r="B5758" t="s">
        <v>80690</v>
      </c>
    </row>
    <row r="5759" spans="1:2" x14ac:dyDescent="0.3">
      <c r="A5759" s="2">
        <v>0.44152821739917902</v>
      </c>
      <c r="B5759" t="s">
        <v>80689</v>
      </c>
    </row>
    <row r="5760" spans="1:2" x14ac:dyDescent="0.3">
      <c r="A5760" s="2">
        <v>0.20546324406358399</v>
      </c>
      <c r="B5760" t="s">
        <v>80688</v>
      </c>
    </row>
    <row r="5761" spans="1:2" x14ac:dyDescent="0.3">
      <c r="A5761" s="2">
        <v>0.97504589447430401</v>
      </c>
      <c r="B5761" t="s">
        <v>80687</v>
      </c>
    </row>
    <row r="5762" spans="1:2" x14ac:dyDescent="0.3">
      <c r="A5762" s="2">
        <v>62.179208637802503</v>
      </c>
      <c r="B5762" t="s">
        <v>80686</v>
      </c>
    </row>
    <row r="5763" spans="1:2" x14ac:dyDescent="0.3">
      <c r="A5763" s="2">
        <v>3.1309999999999998E-2</v>
      </c>
      <c r="B5763" t="s">
        <v>80685</v>
      </c>
    </row>
    <row r="5764" spans="1:2" x14ac:dyDescent="0.3">
      <c r="A5764" s="2">
        <v>0.14372990489307999</v>
      </c>
      <c r="B5764" t="s">
        <v>80684</v>
      </c>
    </row>
    <row r="5765" spans="1:2" x14ac:dyDescent="0.3">
      <c r="A5765" s="2">
        <v>3.64304169192997</v>
      </c>
      <c r="B5765" t="s">
        <v>80683</v>
      </c>
    </row>
    <row r="5766" spans="1:2" x14ac:dyDescent="0.3">
      <c r="A5766" s="2">
        <v>9.5990840748838693</v>
      </c>
      <c r="B5766" t="s">
        <v>80682</v>
      </c>
    </row>
    <row r="5767" spans="1:2" x14ac:dyDescent="0.3">
      <c r="A5767" s="2">
        <v>5.28882039234486</v>
      </c>
      <c r="B5767" t="s">
        <v>80681</v>
      </c>
    </row>
    <row r="5768" spans="1:2" x14ac:dyDescent="0.3">
      <c r="A5768" s="2">
        <v>40.259748627438597</v>
      </c>
      <c r="B5768" t="s">
        <v>80680</v>
      </c>
    </row>
    <row r="5769" spans="1:2" x14ac:dyDescent="0.3">
      <c r="A5769" s="2">
        <v>68.481871113904504</v>
      </c>
      <c r="B5769" t="s">
        <v>80679</v>
      </c>
    </row>
    <row r="5770" spans="1:2" x14ac:dyDescent="0.3">
      <c r="A5770" s="2">
        <v>3.5407118696171698E-2</v>
      </c>
      <c r="B5770" t="s">
        <v>80678</v>
      </c>
    </row>
    <row r="5771" spans="1:2" x14ac:dyDescent="0.3">
      <c r="A5771" s="2">
        <v>0.53557999999999995</v>
      </c>
      <c r="B5771" t="s">
        <v>80677</v>
      </c>
    </row>
    <row r="5772" spans="1:2" x14ac:dyDescent="0.3">
      <c r="A5772" s="2">
        <v>6.4799999999999996E-3</v>
      </c>
      <c r="B5772" t="s">
        <v>80676</v>
      </c>
    </row>
    <row r="5773" spans="1:2" x14ac:dyDescent="0.3">
      <c r="A5773" s="2">
        <v>1.82416684690461</v>
      </c>
      <c r="B5773" t="s">
        <v>80675</v>
      </c>
    </row>
    <row r="5774" spans="1:2" x14ac:dyDescent="0.3">
      <c r="A5774" s="2">
        <v>3.3764889961228302</v>
      </c>
      <c r="B5774" t="s">
        <v>80674</v>
      </c>
    </row>
    <row r="5775" spans="1:2" x14ac:dyDescent="0.3">
      <c r="A5775" s="2">
        <v>0.36302000000000001</v>
      </c>
      <c r="B5775" t="s">
        <v>80673</v>
      </c>
    </row>
    <row r="5776" spans="1:2" x14ac:dyDescent="0.3">
      <c r="A5776" s="2">
        <v>0.53952160600397303</v>
      </c>
      <c r="B5776" t="s">
        <v>80672</v>
      </c>
    </row>
    <row r="5777" spans="1:2" x14ac:dyDescent="0.3">
      <c r="A5777" s="2">
        <v>0.85074000000000005</v>
      </c>
      <c r="B5777" t="s">
        <v>80671</v>
      </c>
    </row>
    <row r="5778" spans="1:2" x14ac:dyDescent="0.3">
      <c r="A5778" s="2">
        <v>1.05554094798916E-2</v>
      </c>
      <c r="B5778" t="s">
        <v>80670</v>
      </c>
    </row>
    <row r="5779" spans="1:2" x14ac:dyDescent="0.3">
      <c r="A5779" s="2">
        <v>1.75570296744763E-2</v>
      </c>
      <c r="B5779" t="s">
        <v>80669</v>
      </c>
    </row>
    <row r="5780" spans="1:2" x14ac:dyDescent="0.3">
      <c r="A5780" s="2">
        <v>0.100969090531805</v>
      </c>
      <c r="B5780" t="s">
        <v>80668</v>
      </c>
    </row>
    <row r="5781" spans="1:2" x14ac:dyDescent="0.3">
      <c r="A5781" s="2">
        <v>1.6540652385257399</v>
      </c>
      <c r="B5781" t="s">
        <v>80667</v>
      </c>
    </row>
    <row r="5782" spans="1:2" x14ac:dyDescent="0.3">
      <c r="A5782" s="2">
        <v>0.15029661520753901</v>
      </c>
      <c r="B5782" t="s">
        <v>80666</v>
      </c>
    </row>
    <row r="5783" spans="1:2" x14ac:dyDescent="0.3">
      <c r="A5783" s="2">
        <v>0.46431371141685102</v>
      </c>
      <c r="B5783" t="s">
        <v>80665</v>
      </c>
    </row>
    <row r="5784" spans="1:2" x14ac:dyDescent="0.3">
      <c r="A5784" s="2">
        <v>5.90567897842375E-2</v>
      </c>
      <c r="B5784" t="s">
        <v>80664</v>
      </c>
    </row>
    <row r="5785" spans="1:2" x14ac:dyDescent="0.3">
      <c r="A5785" s="2">
        <v>0.84073454819220095</v>
      </c>
      <c r="B5785" t="s">
        <v>80663</v>
      </c>
    </row>
    <row r="5786" spans="1:2" x14ac:dyDescent="0.3">
      <c r="A5786" s="2">
        <v>0.38867810467878</v>
      </c>
      <c r="B5786" t="s">
        <v>80662</v>
      </c>
    </row>
    <row r="5787" spans="1:2" x14ac:dyDescent="0.3">
      <c r="A5787" s="2">
        <v>43.480443165210303</v>
      </c>
      <c r="B5787" t="s">
        <v>80661</v>
      </c>
    </row>
    <row r="5788" spans="1:2" x14ac:dyDescent="0.3">
      <c r="A5788" s="2">
        <v>8.6766424356443897E-2</v>
      </c>
      <c r="B5788" t="s">
        <v>80660</v>
      </c>
    </row>
    <row r="5789" spans="1:2" x14ac:dyDescent="0.3">
      <c r="A5789" s="2">
        <v>6.2814764521936697E-2</v>
      </c>
      <c r="B5789" t="s">
        <v>80659</v>
      </c>
    </row>
    <row r="5790" spans="1:2" x14ac:dyDescent="0.3">
      <c r="A5790" s="2">
        <v>1.08929980639453E-2</v>
      </c>
      <c r="B5790" t="s">
        <v>80658</v>
      </c>
    </row>
    <row r="5791" spans="1:2" x14ac:dyDescent="0.3">
      <c r="A5791" s="2">
        <v>7.9973818179057604E-2</v>
      </c>
      <c r="B5791" t="s">
        <v>80657</v>
      </c>
    </row>
    <row r="5792" spans="1:2" x14ac:dyDescent="0.3">
      <c r="A5792" s="2">
        <v>8.9565417972976596E-2</v>
      </c>
      <c r="B5792" t="s">
        <v>80656</v>
      </c>
    </row>
    <row r="5793" spans="1:2" x14ac:dyDescent="0.3">
      <c r="A5793" s="2">
        <v>0.25390688990138899</v>
      </c>
      <c r="B5793" t="s">
        <v>80655</v>
      </c>
    </row>
    <row r="5794" spans="1:2" x14ac:dyDescent="0.3">
      <c r="A5794" s="2">
        <v>6.97048457082073E-2</v>
      </c>
      <c r="B5794" t="s">
        <v>80654</v>
      </c>
    </row>
    <row r="5795" spans="1:2" x14ac:dyDescent="0.3">
      <c r="A5795" s="2">
        <v>7.8056284957933597E-2</v>
      </c>
      <c r="B5795" t="s">
        <v>80653</v>
      </c>
    </row>
    <row r="5796" spans="1:2" x14ac:dyDescent="0.3">
      <c r="A5796" s="2">
        <v>0.20150189746283101</v>
      </c>
      <c r="B5796" t="s">
        <v>80652</v>
      </c>
    </row>
    <row r="5797" spans="1:2" x14ac:dyDescent="0.3">
      <c r="A5797" s="2">
        <v>1.62544433448781</v>
      </c>
      <c r="B5797" t="s">
        <v>80651</v>
      </c>
    </row>
    <row r="5798" spans="1:2" x14ac:dyDescent="0.3">
      <c r="A5798" s="2">
        <v>1.7461267615443401</v>
      </c>
      <c r="B5798" t="s">
        <v>80650</v>
      </c>
    </row>
    <row r="5799" spans="1:2" x14ac:dyDescent="0.3">
      <c r="A5799" s="2">
        <v>2.79233641982617</v>
      </c>
      <c r="B5799" t="s">
        <v>80649</v>
      </c>
    </row>
    <row r="5800" spans="1:2" x14ac:dyDescent="0.3">
      <c r="A5800" s="2">
        <v>4.2261699999999998</v>
      </c>
      <c r="B5800" t="s">
        <v>80648</v>
      </c>
    </row>
    <row r="5801" spans="1:2" x14ac:dyDescent="0.3">
      <c r="A5801" s="2">
        <v>0.49571268708203198</v>
      </c>
      <c r="B5801" t="s">
        <v>80647</v>
      </c>
    </row>
    <row r="5802" spans="1:2" x14ac:dyDescent="0.3">
      <c r="A5802" s="2">
        <v>0.411193642704067</v>
      </c>
      <c r="B5802" t="s">
        <v>80646</v>
      </c>
    </row>
    <row r="5803" spans="1:2" x14ac:dyDescent="0.3">
      <c r="A5803" s="2">
        <v>0.40976176881481402</v>
      </c>
      <c r="B5803" t="s">
        <v>80645</v>
      </c>
    </row>
    <row r="5804" spans="1:2" x14ac:dyDescent="0.3">
      <c r="A5804" s="2">
        <v>0.39334712440178998</v>
      </c>
      <c r="B5804" t="s">
        <v>80644</v>
      </c>
    </row>
    <row r="5805" spans="1:2" x14ac:dyDescent="0.3">
      <c r="A5805" s="2">
        <v>1.15088078029515</v>
      </c>
      <c r="B5805" t="s">
        <v>80643</v>
      </c>
    </row>
    <row r="5806" spans="1:2" x14ac:dyDescent="0.3">
      <c r="A5806" s="2">
        <v>0.20515512654204801</v>
      </c>
      <c r="B5806" t="s">
        <v>80642</v>
      </c>
    </row>
    <row r="5807" spans="1:2" x14ac:dyDescent="0.3">
      <c r="A5807" s="2">
        <v>0.30025118168576698</v>
      </c>
      <c r="B5807" t="s">
        <v>80641</v>
      </c>
    </row>
    <row r="5808" spans="1:2" x14ac:dyDescent="0.3">
      <c r="A5808" s="2">
        <v>0.22827808666541599</v>
      </c>
      <c r="B5808" t="s">
        <v>80640</v>
      </c>
    </row>
    <row r="5809" spans="1:2" x14ac:dyDescent="0.3">
      <c r="A5809" s="2">
        <v>0.31963782215623399</v>
      </c>
      <c r="B5809" t="s">
        <v>80639</v>
      </c>
    </row>
    <row r="5810" spans="1:2" x14ac:dyDescent="0.3">
      <c r="A5810" s="2">
        <v>0.35074247712991602</v>
      </c>
      <c r="B5810" t="s">
        <v>80638</v>
      </c>
    </row>
    <row r="5811" spans="1:2" x14ac:dyDescent="0.3">
      <c r="A5811" s="2">
        <v>2.8636741762307198</v>
      </c>
      <c r="B5811" t="s">
        <v>80637</v>
      </c>
    </row>
    <row r="5812" spans="1:2" x14ac:dyDescent="0.3">
      <c r="A5812" s="2">
        <v>3.04470203516144E-3</v>
      </c>
      <c r="B5812" t="s">
        <v>80636</v>
      </c>
    </row>
    <row r="5813" spans="1:2" x14ac:dyDescent="0.3">
      <c r="A5813" s="2">
        <v>0.45679999999999998</v>
      </c>
      <c r="B5813" t="s">
        <v>80635</v>
      </c>
    </row>
    <row r="5814" spans="1:2" x14ac:dyDescent="0.3">
      <c r="A5814" s="2">
        <v>5.9858344747335197</v>
      </c>
      <c r="B5814" t="s">
        <v>80634</v>
      </c>
    </row>
    <row r="5815" spans="1:2" x14ac:dyDescent="0.3">
      <c r="A5815" s="2">
        <v>3.51085601907659E-2</v>
      </c>
      <c r="B5815" t="s">
        <v>80633</v>
      </c>
    </row>
    <row r="5816" spans="1:2" x14ac:dyDescent="0.3">
      <c r="A5816" s="2">
        <v>4.3184393164792499E-4</v>
      </c>
      <c r="B5816" t="s">
        <v>80632</v>
      </c>
    </row>
    <row r="5817" spans="1:2" x14ac:dyDescent="0.3">
      <c r="A5817" s="2">
        <v>1.6279999999999999E-2</v>
      </c>
      <c r="B5817" t="s">
        <v>80631</v>
      </c>
    </row>
    <row r="5818" spans="1:2" x14ac:dyDescent="0.3">
      <c r="A5818" s="2">
        <v>3.1199999999999999E-2</v>
      </c>
      <c r="B5818" t="s">
        <v>80630</v>
      </c>
    </row>
    <row r="5819" spans="1:2" x14ac:dyDescent="0.3">
      <c r="A5819" s="2">
        <v>9.4798034880332394E-2</v>
      </c>
      <c r="B5819" t="s">
        <v>80629</v>
      </c>
    </row>
    <row r="5820" spans="1:2" x14ac:dyDescent="0.3">
      <c r="A5820" s="2">
        <v>3.9703271022301999E-2</v>
      </c>
      <c r="B5820" t="s">
        <v>80628</v>
      </c>
    </row>
    <row r="5821" spans="1:2" x14ac:dyDescent="0.3">
      <c r="A5821" s="2">
        <v>0.94352000000000003</v>
      </c>
      <c r="B5821" t="s">
        <v>80627</v>
      </c>
    </row>
    <row r="5822" spans="1:2" x14ac:dyDescent="0.3">
      <c r="A5822" s="2">
        <v>7.7990000000000004E-2</v>
      </c>
      <c r="B5822" t="s">
        <v>80626</v>
      </c>
    </row>
    <row r="5823" spans="1:2" x14ac:dyDescent="0.3">
      <c r="A5823" s="2">
        <v>0.34583000000000003</v>
      </c>
      <c r="B5823" t="s">
        <v>80625</v>
      </c>
    </row>
    <row r="5824" spans="1:2" x14ac:dyDescent="0.3">
      <c r="A5824" s="2">
        <v>0.31169000000000002</v>
      </c>
      <c r="B5824" t="s">
        <v>80624</v>
      </c>
    </row>
    <row r="5825" spans="1:2" x14ac:dyDescent="0.3">
      <c r="A5825" s="2">
        <v>2.2959749599513598E-3</v>
      </c>
      <c r="B5825" t="s">
        <v>80623</v>
      </c>
    </row>
    <row r="5826" spans="1:2" x14ac:dyDescent="0.3">
      <c r="A5826" s="2">
        <v>8.1017666044886999E-2</v>
      </c>
      <c r="B5826" t="s">
        <v>80622</v>
      </c>
    </row>
    <row r="5827" spans="1:2" x14ac:dyDescent="0.3">
      <c r="A5827" s="2">
        <v>10.815264383709501</v>
      </c>
      <c r="B5827" t="s">
        <v>80621</v>
      </c>
    </row>
    <row r="5828" spans="1:2" x14ac:dyDescent="0.3">
      <c r="A5828" s="2">
        <v>0.640576371124712</v>
      </c>
      <c r="B5828" t="s">
        <v>80620</v>
      </c>
    </row>
    <row r="5829" spans="1:2" x14ac:dyDescent="0.3">
      <c r="A5829" s="2">
        <v>22.125584517382599</v>
      </c>
      <c r="B5829" t="s">
        <v>80619</v>
      </c>
    </row>
    <row r="5830" spans="1:2" x14ac:dyDescent="0.3">
      <c r="A5830" s="2">
        <v>20.759325193958698</v>
      </c>
      <c r="B5830" t="s">
        <v>80618</v>
      </c>
    </row>
    <row r="5831" spans="1:2" x14ac:dyDescent="0.3">
      <c r="A5831" s="2">
        <v>13.6844109387874</v>
      </c>
      <c r="B5831" t="s">
        <v>80617</v>
      </c>
    </row>
    <row r="5832" spans="1:2" x14ac:dyDescent="0.3">
      <c r="A5832" s="2">
        <v>28.100144722862002</v>
      </c>
      <c r="B5832" t="s">
        <v>80616</v>
      </c>
    </row>
    <row r="5833" spans="1:2" x14ac:dyDescent="0.3">
      <c r="A5833" s="2">
        <v>0.17741999999999999</v>
      </c>
      <c r="B5833" t="s">
        <v>80615</v>
      </c>
    </row>
    <row r="5834" spans="1:2" x14ac:dyDescent="0.3">
      <c r="A5834" s="2">
        <v>8.2314890850922195E-2</v>
      </c>
      <c r="B5834" t="s">
        <v>80614</v>
      </c>
    </row>
    <row r="5835" spans="1:2" x14ac:dyDescent="0.3">
      <c r="A5835" s="2">
        <v>9.0496396368100404E-2</v>
      </c>
      <c r="B5835" t="s">
        <v>80613</v>
      </c>
    </row>
    <row r="5836" spans="1:2" x14ac:dyDescent="0.3">
      <c r="A5836" s="2">
        <v>0.26459483711554499</v>
      </c>
      <c r="B5836" t="s">
        <v>80612</v>
      </c>
    </row>
    <row r="5837" spans="1:2" x14ac:dyDescent="0.3">
      <c r="A5837" s="2">
        <v>0.36314109852000598</v>
      </c>
      <c r="B5837" t="s">
        <v>80611</v>
      </c>
    </row>
    <row r="5838" spans="1:2" x14ac:dyDescent="0.3">
      <c r="A5838" s="2">
        <v>20194.393176560901</v>
      </c>
      <c r="B5838" t="s">
        <v>80610</v>
      </c>
    </row>
    <row r="5839" spans="1:2" x14ac:dyDescent="0.3">
      <c r="A5839" s="2">
        <v>6.2436390684374201</v>
      </c>
      <c r="B5839" t="s">
        <v>80609</v>
      </c>
    </row>
    <row r="5840" spans="1:2" x14ac:dyDescent="0.3">
      <c r="A5840" s="2">
        <v>2.29958414212317</v>
      </c>
      <c r="B5840" t="s">
        <v>80608</v>
      </c>
    </row>
    <row r="5841" spans="1:2" x14ac:dyDescent="0.3">
      <c r="A5841" s="2">
        <v>2.6881577150522702</v>
      </c>
      <c r="B5841" t="s">
        <v>80607</v>
      </c>
    </row>
    <row r="5842" spans="1:2" x14ac:dyDescent="0.3">
      <c r="A5842" s="2">
        <v>1.62077</v>
      </c>
      <c r="B5842" t="s">
        <v>80606</v>
      </c>
    </row>
    <row r="5843" spans="1:2" x14ac:dyDescent="0.3">
      <c r="A5843" s="2">
        <v>45.643452363303702</v>
      </c>
      <c r="B5843" t="s">
        <v>80605</v>
      </c>
    </row>
    <row r="5844" spans="1:2" x14ac:dyDescent="0.3">
      <c r="A5844" s="2">
        <v>0.15303418992356699</v>
      </c>
      <c r="B5844" t="s">
        <v>80604</v>
      </c>
    </row>
    <row r="5845" spans="1:2" x14ac:dyDescent="0.3">
      <c r="A5845" s="2">
        <v>0.49972656976812801</v>
      </c>
      <c r="B5845" t="s">
        <v>80603</v>
      </c>
    </row>
    <row r="5846" spans="1:2" x14ac:dyDescent="0.3">
      <c r="A5846" s="2">
        <v>34.551315723044503</v>
      </c>
      <c r="B5846" t="s">
        <v>80602</v>
      </c>
    </row>
    <row r="5847" spans="1:2" x14ac:dyDescent="0.3">
      <c r="A5847" s="2">
        <v>581.53169976210302</v>
      </c>
      <c r="B5847" t="s">
        <v>80601</v>
      </c>
    </row>
    <row r="5848" spans="1:2" x14ac:dyDescent="0.3">
      <c r="A5848" s="2">
        <v>0.429463349155635</v>
      </c>
      <c r="B5848" t="s">
        <v>80600</v>
      </c>
    </row>
    <row r="5849" spans="1:2" x14ac:dyDescent="0.3">
      <c r="A5849" s="2">
        <v>10730.0902615375</v>
      </c>
      <c r="B5849" t="s">
        <v>80599</v>
      </c>
    </row>
    <row r="5850" spans="1:2" x14ac:dyDescent="0.3">
      <c r="A5850" s="2">
        <v>0.251827261220957</v>
      </c>
      <c r="B5850" t="s">
        <v>80598</v>
      </c>
    </row>
    <row r="5851" spans="1:2" x14ac:dyDescent="0.3">
      <c r="A5851" s="2">
        <v>13.1202726728825</v>
      </c>
      <c r="B5851" t="s">
        <v>80597</v>
      </c>
    </row>
    <row r="5852" spans="1:2" x14ac:dyDescent="0.3">
      <c r="A5852" s="2">
        <v>14.803399315083499</v>
      </c>
      <c r="B5852" t="s">
        <v>80596</v>
      </c>
    </row>
    <row r="5853" spans="1:2" x14ac:dyDescent="0.3">
      <c r="A5853" s="2">
        <v>11.437146030681401</v>
      </c>
      <c r="B5853" t="s">
        <v>80595</v>
      </c>
    </row>
    <row r="5854" spans="1:2" x14ac:dyDescent="0.3">
      <c r="A5854" s="2">
        <v>1.7693008380669599E-3</v>
      </c>
      <c r="B5854" t="s">
        <v>80594</v>
      </c>
    </row>
    <row r="5855" spans="1:2" x14ac:dyDescent="0.3">
      <c r="A5855" s="2">
        <v>1.8535131484746299</v>
      </c>
      <c r="B5855" t="s">
        <v>80593</v>
      </c>
    </row>
    <row r="5856" spans="1:2" x14ac:dyDescent="0.3">
      <c r="A5856" s="2">
        <v>0.185013305224667</v>
      </c>
      <c r="B5856" t="s">
        <v>80592</v>
      </c>
    </row>
    <row r="5857" spans="1:2" x14ac:dyDescent="0.3">
      <c r="A5857" s="2">
        <v>0.19658526913142099</v>
      </c>
      <c r="B5857" t="s">
        <v>80591</v>
      </c>
    </row>
    <row r="5858" spans="1:2" x14ac:dyDescent="0.3">
      <c r="A5858" s="2">
        <v>0.24579999999999999</v>
      </c>
      <c r="B5858" t="s">
        <v>80590</v>
      </c>
    </row>
    <row r="5859" spans="1:2" x14ac:dyDescent="0.3">
      <c r="A5859" s="2">
        <v>0.31435000000000002</v>
      </c>
      <c r="B5859" t="s">
        <v>80589</v>
      </c>
    </row>
    <row r="5860" spans="1:2" x14ac:dyDescent="0.3">
      <c r="A5860" s="2">
        <v>0.10710220619567599</v>
      </c>
      <c r="B5860" t="s">
        <v>80588</v>
      </c>
    </row>
    <row r="5861" spans="1:2" x14ac:dyDescent="0.3">
      <c r="A5861" s="2">
        <v>6.0188009081662303E-2</v>
      </c>
      <c r="B5861" t="s">
        <v>80587</v>
      </c>
    </row>
    <row r="5862" spans="1:2" x14ac:dyDescent="0.3">
      <c r="A5862" s="2">
        <v>5.1775508913103702E-2</v>
      </c>
      <c r="B5862" t="s">
        <v>80586</v>
      </c>
    </row>
    <row r="5863" spans="1:2" x14ac:dyDescent="0.3">
      <c r="A5863" s="2">
        <v>7.9191669193211703E-2</v>
      </c>
      <c r="B5863" t="s">
        <v>80585</v>
      </c>
    </row>
    <row r="5864" spans="1:2" x14ac:dyDescent="0.3">
      <c r="A5864" s="2">
        <v>5.8857495168182603E-2</v>
      </c>
      <c r="B5864" t="s">
        <v>80584</v>
      </c>
    </row>
    <row r="5865" spans="1:2" x14ac:dyDescent="0.3">
      <c r="A5865" s="2">
        <v>7.3102478547206404E-2</v>
      </c>
      <c r="B5865" t="s">
        <v>80583</v>
      </c>
    </row>
    <row r="5866" spans="1:2" x14ac:dyDescent="0.3">
      <c r="A5866" s="2">
        <v>0.58031999999999995</v>
      </c>
      <c r="B5866" t="s">
        <v>80582</v>
      </c>
    </row>
    <row r="5867" spans="1:2" x14ac:dyDescent="0.3">
      <c r="A5867" s="2">
        <v>7.02576</v>
      </c>
      <c r="B5867" t="s">
        <v>80581</v>
      </c>
    </row>
    <row r="5868" spans="1:2" x14ac:dyDescent="0.3">
      <c r="A5868" s="2">
        <v>2.5543900000000002</v>
      </c>
      <c r="B5868" t="s">
        <v>80580</v>
      </c>
    </row>
    <row r="5869" spans="1:2" x14ac:dyDescent="0.3">
      <c r="A5869" s="2">
        <v>1.1546099999999999</v>
      </c>
      <c r="B5869" t="s">
        <v>80579</v>
      </c>
    </row>
    <row r="5870" spans="1:2" x14ac:dyDescent="0.3">
      <c r="A5870" s="2">
        <v>0.2152</v>
      </c>
      <c r="B5870" t="s">
        <v>80578</v>
      </c>
    </row>
    <row r="5871" spans="1:2" x14ac:dyDescent="0.3">
      <c r="A5871" s="2">
        <v>1.08076492864208</v>
      </c>
      <c r="B5871" t="s">
        <v>80577</v>
      </c>
    </row>
    <row r="5872" spans="1:2" x14ac:dyDescent="0.3">
      <c r="A5872" s="2">
        <v>0.43278</v>
      </c>
      <c r="B5872" t="s">
        <v>80576</v>
      </c>
    </row>
    <row r="5873" spans="1:2" x14ac:dyDescent="0.3">
      <c r="A5873" s="2">
        <v>0.26873692102288599</v>
      </c>
      <c r="B5873" t="s">
        <v>80575</v>
      </c>
    </row>
    <row r="5874" spans="1:2" x14ac:dyDescent="0.3">
      <c r="A5874" s="2">
        <v>1.0469999999999999</v>
      </c>
      <c r="B5874" t="s">
        <v>80574</v>
      </c>
    </row>
    <row r="5875" spans="1:2" x14ac:dyDescent="0.3">
      <c r="A5875" s="2">
        <v>0.20865</v>
      </c>
      <c r="B5875" t="s">
        <v>80573</v>
      </c>
    </row>
    <row r="5876" spans="1:2" x14ac:dyDescent="0.3">
      <c r="A5876" s="2">
        <v>0.26301999999999998</v>
      </c>
      <c r="B5876" t="s">
        <v>80572</v>
      </c>
    </row>
    <row r="5877" spans="1:2" x14ac:dyDescent="0.3">
      <c r="A5877" s="2">
        <v>2.1072199999999999</v>
      </c>
      <c r="B5877" t="s">
        <v>80571</v>
      </c>
    </row>
    <row r="5878" spans="1:2" x14ac:dyDescent="0.3">
      <c r="A5878" s="2">
        <v>0.75444</v>
      </c>
      <c r="B5878" t="s">
        <v>80570</v>
      </c>
    </row>
    <row r="5879" spans="1:2" x14ac:dyDescent="0.3">
      <c r="A5879" s="2">
        <v>0.37944</v>
      </c>
      <c r="B5879" t="s">
        <v>80569</v>
      </c>
    </row>
    <row r="5880" spans="1:2" x14ac:dyDescent="0.3">
      <c r="A5880" s="2">
        <v>0.14829000000000001</v>
      </c>
      <c r="B5880" t="s">
        <v>80568</v>
      </c>
    </row>
    <row r="5881" spans="1:2" x14ac:dyDescent="0.3">
      <c r="A5881" s="2">
        <v>0.20027</v>
      </c>
      <c r="B5881" t="s">
        <v>80567</v>
      </c>
    </row>
    <row r="5882" spans="1:2" x14ac:dyDescent="0.3">
      <c r="A5882" s="2">
        <v>0.30606</v>
      </c>
      <c r="B5882" t="s">
        <v>80566</v>
      </c>
    </row>
    <row r="5883" spans="1:2" x14ac:dyDescent="0.3">
      <c r="A5883" s="2">
        <v>0.14984</v>
      </c>
      <c r="B5883" t="s">
        <v>80565</v>
      </c>
    </row>
    <row r="5884" spans="1:2" x14ac:dyDescent="0.3">
      <c r="A5884" s="2">
        <v>0.17398</v>
      </c>
      <c r="B5884" t="s">
        <v>80564</v>
      </c>
    </row>
    <row r="5885" spans="1:2" x14ac:dyDescent="0.3">
      <c r="A5885" s="2">
        <v>0.24590000000000001</v>
      </c>
      <c r="B5885" t="s">
        <v>80563</v>
      </c>
    </row>
    <row r="5886" spans="1:2" x14ac:dyDescent="0.3">
      <c r="A5886" s="2">
        <v>10.12491</v>
      </c>
      <c r="B5886" t="s">
        <v>80562</v>
      </c>
    </row>
    <row r="5887" spans="1:2" x14ac:dyDescent="0.3">
      <c r="A5887" s="2">
        <v>10.56063</v>
      </c>
      <c r="B5887" t="s">
        <v>80561</v>
      </c>
    </row>
    <row r="5888" spans="1:2" x14ac:dyDescent="0.3">
      <c r="A5888" s="2">
        <v>2.6049255269793798</v>
      </c>
      <c r="B5888" t="s">
        <v>80560</v>
      </c>
    </row>
    <row r="5889" spans="1:2" x14ac:dyDescent="0.3">
      <c r="A5889" s="2">
        <v>16.693948602886199</v>
      </c>
      <c r="B5889" t="s">
        <v>80559</v>
      </c>
    </row>
    <row r="5890" spans="1:2" x14ac:dyDescent="0.3">
      <c r="A5890" s="2">
        <v>9</v>
      </c>
      <c r="B5890" t="s">
        <v>80558</v>
      </c>
    </row>
    <row r="5891" spans="1:2" x14ac:dyDescent="0.3">
      <c r="A5891" s="2">
        <v>1.0624899999999999</v>
      </c>
      <c r="B5891" t="s">
        <v>80557</v>
      </c>
    </row>
    <row r="5892" spans="1:2" x14ac:dyDescent="0.3">
      <c r="A5892" s="2">
        <v>1.43472</v>
      </c>
      <c r="B5892" t="s">
        <v>80556</v>
      </c>
    </row>
    <row r="5893" spans="1:2" x14ac:dyDescent="0.3">
      <c r="A5893" s="2">
        <v>9.4474346275594104E-2</v>
      </c>
      <c r="B5893" t="s">
        <v>80555</v>
      </c>
    </row>
    <row r="5894" spans="1:2" x14ac:dyDescent="0.3">
      <c r="A5894" s="2">
        <v>2.40033744735562</v>
      </c>
      <c r="B5894" t="s">
        <v>80554</v>
      </c>
    </row>
    <row r="5895" spans="1:2" x14ac:dyDescent="0.3">
      <c r="A5895" s="2">
        <v>61.3158916861249</v>
      </c>
      <c r="B5895" t="s">
        <v>80553</v>
      </c>
    </row>
    <row r="5896" spans="1:2" x14ac:dyDescent="0.3">
      <c r="A5896" s="2">
        <v>0.66154000000000002</v>
      </c>
      <c r="B5896" t="s">
        <v>80552</v>
      </c>
    </row>
    <row r="5897" spans="1:2" x14ac:dyDescent="0.3">
      <c r="A5897" s="2">
        <v>2.6495994448090898</v>
      </c>
      <c r="B5897" t="s">
        <v>80551</v>
      </c>
    </row>
    <row r="5898" spans="1:2" x14ac:dyDescent="0.3">
      <c r="A5898" s="2">
        <v>1.0322040920726401E-2</v>
      </c>
      <c r="B5898" t="s">
        <v>80550</v>
      </c>
    </row>
    <row r="5899" spans="1:2" x14ac:dyDescent="0.3">
      <c r="A5899" s="2">
        <v>6.2193433004947302E-3</v>
      </c>
      <c r="B5899" t="s">
        <v>80549</v>
      </c>
    </row>
    <row r="5900" spans="1:2" x14ac:dyDescent="0.3">
      <c r="A5900" s="2">
        <v>4.0074186112106798</v>
      </c>
      <c r="B5900" t="s">
        <v>80548</v>
      </c>
    </row>
    <row r="5901" spans="1:2" x14ac:dyDescent="0.3">
      <c r="A5901" s="2">
        <v>0.93141058987518</v>
      </c>
      <c r="B5901" t="s">
        <v>80547</v>
      </c>
    </row>
    <row r="5902" spans="1:2" x14ac:dyDescent="0.3">
      <c r="A5902" s="2">
        <v>0.61048515530805203</v>
      </c>
      <c r="B5902" t="s">
        <v>80546</v>
      </c>
    </row>
    <row r="5903" spans="1:2" x14ac:dyDescent="0.3">
      <c r="A5903" s="2">
        <v>0.26290817361962598</v>
      </c>
      <c r="B5903" t="s">
        <v>80545</v>
      </c>
    </row>
    <row r="5904" spans="1:2" x14ac:dyDescent="0.3">
      <c r="A5904" s="2">
        <v>6.6776031147477303E-3</v>
      </c>
      <c r="B5904" t="s">
        <v>80544</v>
      </c>
    </row>
    <row r="5905" spans="1:2" x14ac:dyDescent="0.3">
      <c r="A5905" s="2">
        <v>0.73144445165849703</v>
      </c>
      <c r="B5905" t="s">
        <v>80543</v>
      </c>
    </row>
    <row r="5906" spans="1:2" x14ac:dyDescent="0.3">
      <c r="A5906" s="2">
        <v>1.27993259014367E-2</v>
      </c>
      <c r="B5906" t="s">
        <v>80542</v>
      </c>
    </row>
    <row r="5907" spans="1:2" x14ac:dyDescent="0.3">
      <c r="A5907" s="2">
        <v>9.6284252451887098E-2</v>
      </c>
      <c r="B5907" t="s">
        <v>80541</v>
      </c>
    </row>
    <row r="5908" spans="1:2" x14ac:dyDescent="0.3">
      <c r="A5908" s="2">
        <v>0.33484158808690301</v>
      </c>
      <c r="B5908" t="s">
        <v>80540</v>
      </c>
    </row>
    <row r="5909" spans="1:2" x14ac:dyDescent="0.3">
      <c r="A5909" s="2">
        <v>27.494208068435501</v>
      </c>
      <c r="B5909" t="s">
        <v>80539</v>
      </c>
    </row>
    <row r="5910" spans="1:2" x14ac:dyDescent="0.3">
      <c r="A5910" s="2">
        <v>55.207950703852397</v>
      </c>
      <c r="B5910" t="s">
        <v>80538</v>
      </c>
    </row>
    <row r="5911" spans="1:2" x14ac:dyDescent="0.3">
      <c r="A5911" s="2">
        <v>14.5303319964663</v>
      </c>
      <c r="B5911" t="s">
        <v>80537</v>
      </c>
    </row>
    <row r="5912" spans="1:2" x14ac:dyDescent="0.3">
      <c r="A5912" s="2">
        <v>8.9987784596680706E-2</v>
      </c>
      <c r="B5912" t="s">
        <v>80536</v>
      </c>
    </row>
    <row r="5913" spans="1:2" x14ac:dyDescent="0.3">
      <c r="A5913" s="2">
        <v>4.9628910594790598</v>
      </c>
      <c r="B5913" t="s">
        <v>80535</v>
      </c>
    </row>
    <row r="5914" spans="1:2" x14ac:dyDescent="0.3">
      <c r="A5914" s="2">
        <v>3.03486253853163E-3</v>
      </c>
      <c r="B5914" t="s">
        <v>80534</v>
      </c>
    </row>
    <row r="5915" spans="1:2" x14ac:dyDescent="0.3">
      <c r="A5915" s="2">
        <v>12.477589999999999</v>
      </c>
      <c r="B5915" t="s">
        <v>80533</v>
      </c>
    </row>
    <row r="5916" spans="1:2" x14ac:dyDescent="0.3">
      <c r="A5916" s="2">
        <v>25.421710000000001</v>
      </c>
      <c r="B5916" t="s">
        <v>80532</v>
      </c>
    </row>
    <row r="5917" spans="1:2" x14ac:dyDescent="0.3">
      <c r="A5917" s="2">
        <v>2.61748850725622</v>
      </c>
      <c r="B5917" t="s">
        <v>80531</v>
      </c>
    </row>
    <row r="5918" spans="1:2" x14ac:dyDescent="0.3">
      <c r="A5918" s="2">
        <v>0.113016295450638</v>
      </c>
      <c r="B5918" t="s">
        <v>80530</v>
      </c>
    </row>
    <row r="5919" spans="1:2" x14ac:dyDescent="0.3">
      <c r="A5919" s="2">
        <v>9.0161800000000003</v>
      </c>
      <c r="B5919" t="s">
        <v>80529</v>
      </c>
    </row>
    <row r="5920" spans="1:2" x14ac:dyDescent="0.3">
      <c r="A5920" s="2">
        <v>5.7639899999999997</v>
      </c>
      <c r="B5920" t="s">
        <v>80528</v>
      </c>
    </row>
    <row r="5921" spans="1:2" x14ac:dyDescent="0.3">
      <c r="A5921" s="2">
        <v>0.46003976859715101</v>
      </c>
      <c r="B5921" t="s">
        <v>80527</v>
      </c>
    </row>
    <row r="5922" spans="1:2" x14ac:dyDescent="0.3">
      <c r="A5922" s="2">
        <v>22.687919999999998</v>
      </c>
      <c r="B5922" t="s">
        <v>80526</v>
      </c>
    </row>
    <row r="5923" spans="1:2" x14ac:dyDescent="0.3">
      <c r="A5923" s="2">
        <v>2.73729471620664E-2</v>
      </c>
      <c r="B5923" t="s">
        <v>80525</v>
      </c>
    </row>
    <row r="5924" spans="1:2" x14ac:dyDescent="0.3">
      <c r="A5924" s="2">
        <v>0.10377594008850199</v>
      </c>
      <c r="B5924" t="s">
        <v>80524</v>
      </c>
    </row>
    <row r="5925" spans="1:2" x14ac:dyDescent="0.3">
      <c r="A5925" s="2">
        <v>0.31974000000000002</v>
      </c>
      <c r="B5925" t="s">
        <v>80523</v>
      </c>
    </row>
    <row r="5926" spans="1:2" x14ac:dyDescent="0.3">
      <c r="A5926" s="2">
        <v>6.2118599999999997</v>
      </c>
      <c r="B5926" t="s">
        <v>80522</v>
      </c>
    </row>
    <row r="5927" spans="1:2" x14ac:dyDescent="0.3">
      <c r="A5927" s="2">
        <v>5.4167731219589801E-2</v>
      </c>
      <c r="B5927" t="s">
        <v>80521</v>
      </c>
    </row>
    <row r="5928" spans="1:2" x14ac:dyDescent="0.3">
      <c r="A5928" s="2">
        <v>20.91553</v>
      </c>
      <c r="B5928" t="s">
        <v>80520</v>
      </c>
    </row>
    <row r="5929" spans="1:2" x14ac:dyDescent="0.3">
      <c r="A5929" s="2">
        <v>6.0762099999999997</v>
      </c>
      <c r="B5929" t="s">
        <v>80519</v>
      </c>
    </row>
    <row r="5930" spans="1:2" x14ac:dyDescent="0.3">
      <c r="A5930" s="2">
        <v>0.38353999999999999</v>
      </c>
      <c r="B5930" t="s">
        <v>80518</v>
      </c>
    </row>
    <row r="5931" spans="1:2" x14ac:dyDescent="0.3">
      <c r="A5931" s="2">
        <v>25.430700000000002</v>
      </c>
      <c r="B5931" t="s">
        <v>80517</v>
      </c>
    </row>
    <row r="5932" spans="1:2" x14ac:dyDescent="0.3">
      <c r="A5932" s="2">
        <v>0.21482331314727299</v>
      </c>
      <c r="B5932" t="s">
        <v>80516</v>
      </c>
    </row>
    <row r="5933" spans="1:2" x14ac:dyDescent="0.3">
      <c r="A5933" s="2">
        <v>4.1647699999999999</v>
      </c>
      <c r="B5933" t="s">
        <v>80515</v>
      </c>
    </row>
    <row r="5934" spans="1:2" x14ac:dyDescent="0.3">
      <c r="A5934" s="2">
        <v>2.39381953331395E-3</v>
      </c>
      <c r="B5934" t="s">
        <v>6002</v>
      </c>
    </row>
    <row r="5935" spans="1:2" x14ac:dyDescent="0.3">
      <c r="A5935" s="2">
        <v>51.836329999999997</v>
      </c>
      <c r="B5935" t="s">
        <v>80514</v>
      </c>
    </row>
    <row r="5936" spans="1:2" x14ac:dyDescent="0.3">
      <c r="A5936" s="2">
        <v>2.9891528861844101</v>
      </c>
      <c r="B5936" t="s">
        <v>80513</v>
      </c>
    </row>
    <row r="5937" spans="1:2" x14ac:dyDescent="0.3">
      <c r="A5937" s="2">
        <v>0.3</v>
      </c>
      <c r="B5937" t="s">
        <v>80512</v>
      </c>
    </row>
    <row r="5938" spans="1:2" x14ac:dyDescent="0.3">
      <c r="A5938" s="2">
        <v>31.678460000000001</v>
      </c>
      <c r="B5938" t="s">
        <v>80511</v>
      </c>
    </row>
    <row r="5939" spans="1:2" x14ac:dyDescent="0.3">
      <c r="A5939" s="2">
        <v>8.5657499999999995</v>
      </c>
      <c r="B5939" t="s">
        <v>80510</v>
      </c>
    </row>
    <row r="5940" spans="1:2" x14ac:dyDescent="0.3">
      <c r="A5940" s="2">
        <v>1.45906300295963E-2</v>
      </c>
      <c r="B5940" t="s">
        <v>80509</v>
      </c>
    </row>
    <row r="5941" spans="1:2" x14ac:dyDescent="0.3">
      <c r="A5941" s="2">
        <v>51.83634</v>
      </c>
      <c r="B5941" t="s">
        <v>80508</v>
      </c>
    </row>
    <row r="5942" spans="1:2" x14ac:dyDescent="0.3">
      <c r="A5942" s="2">
        <v>69.880579999999995</v>
      </c>
      <c r="B5942" t="s">
        <v>80507</v>
      </c>
    </row>
    <row r="5943" spans="1:2" x14ac:dyDescent="0.3">
      <c r="A5943" s="2">
        <v>4.7795399999999999</v>
      </c>
      <c r="B5943" t="s">
        <v>80506</v>
      </c>
    </row>
    <row r="5944" spans="1:2" x14ac:dyDescent="0.3">
      <c r="A5944" s="2">
        <v>5.9768400000000002</v>
      </c>
      <c r="B5944" t="s">
        <v>80505</v>
      </c>
    </row>
    <row r="5945" spans="1:2" x14ac:dyDescent="0.3">
      <c r="A5945" s="2">
        <v>0.119648871884954</v>
      </c>
      <c r="B5945" t="s">
        <v>80504</v>
      </c>
    </row>
    <row r="5946" spans="1:2" x14ac:dyDescent="0.3">
      <c r="A5946" s="2">
        <v>15.035923102530299</v>
      </c>
      <c r="B5946" t="s">
        <v>80503</v>
      </c>
    </row>
    <row r="5947" spans="1:2" x14ac:dyDescent="0.3">
      <c r="A5947" s="2">
        <v>1.1464000000000001</v>
      </c>
      <c r="B5947" t="s">
        <v>80502</v>
      </c>
    </row>
    <row r="5948" spans="1:2" x14ac:dyDescent="0.3">
      <c r="A5948" s="2">
        <v>7.5676899999999998</v>
      </c>
      <c r="B5948" t="s">
        <v>80501</v>
      </c>
    </row>
    <row r="5949" spans="1:2" x14ac:dyDescent="0.3">
      <c r="A5949" s="2">
        <v>12.4491</v>
      </c>
      <c r="B5949" t="s">
        <v>80500</v>
      </c>
    </row>
    <row r="5950" spans="1:2" x14ac:dyDescent="0.3">
      <c r="A5950" s="2">
        <v>18.826010056190999</v>
      </c>
      <c r="B5950" t="s">
        <v>80499</v>
      </c>
    </row>
    <row r="5951" spans="1:2" x14ac:dyDescent="0.3">
      <c r="A5951" s="2">
        <v>2.0613561843437801E-2</v>
      </c>
      <c r="B5951" t="s">
        <v>80498</v>
      </c>
    </row>
    <row r="5952" spans="1:2" x14ac:dyDescent="0.3">
      <c r="A5952" s="2">
        <v>0.10152</v>
      </c>
      <c r="B5952" t="s">
        <v>80497</v>
      </c>
    </row>
    <row r="5953" spans="1:2" x14ac:dyDescent="0.3">
      <c r="A5953" s="2">
        <v>6.8241000756495501E-2</v>
      </c>
      <c r="B5953" t="s">
        <v>80496</v>
      </c>
    </row>
    <row r="5954" spans="1:2" x14ac:dyDescent="0.3">
      <c r="A5954" s="2">
        <v>2.63896</v>
      </c>
      <c r="B5954" t="s">
        <v>80495</v>
      </c>
    </row>
    <row r="5955" spans="1:2" x14ac:dyDescent="0.3">
      <c r="A5955" s="2">
        <v>5.3372277776880299</v>
      </c>
      <c r="B5955" t="s">
        <v>80494</v>
      </c>
    </row>
    <row r="5956" spans="1:2" x14ac:dyDescent="0.3">
      <c r="A5956" s="2">
        <v>2.5468521850776802</v>
      </c>
      <c r="B5956" t="s">
        <v>80493</v>
      </c>
    </row>
    <row r="5957" spans="1:2" x14ac:dyDescent="0.3">
      <c r="A5957" s="2">
        <v>6.5576499999999998</v>
      </c>
      <c r="B5957" t="s">
        <v>80492</v>
      </c>
    </row>
    <row r="5958" spans="1:2" x14ac:dyDescent="0.3">
      <c r="A5958" s="2">
        <v>4.8700000000000002E-3</v>
      </c>
      <c r="B5958" t="s">
        <v>80491</v>
      </c>
    </row>
    <row r="5959" spans="1:2" x14ac:dyDescent="0.3">
      <c r="A5959" s="2">
        <v>0.21436030351195901</v>
      </c>
      <c r="B5959" t="s">
        <v>80490</v>
      </c>
    </row>
    <row r="5960" spans="1:2" x14ac:dyDescent="0.3">
      <c r="A5960" s="2">
        <v>13.5793</v>
      </c>
      <c r="B5960" t="s">
        <v>80489</v>
      </c>
    </row>
    <row r="5961" spans="1:2" x14ac:dyDescent="0.3">
      <c r="A5961" s="2">
        <v>3.9713575987136901E-2</v>
      </c>
      <c r="B5961" t="s">
        <v>80488</v>
      </c>
    </row>
    <row r="5962" spans="1:2" x14ac:dyDescent="0.3">
      <c r="A5962" s="2">
        <v>5.07391325002313E-2</v>
      </c>
      <c r="B5962" t="s">
        <v>80487</v>
      </c>
    </row>
    <row r="5963" spans="1:2" x14ac:dyDescent="0.3">
      <c r="A5963" s="2">
        <v>0.50931000000000004</v>
      </c>
      <c r="B5963" t="s">
        <v>80486</v>
      </c>
    </row>
    <row r="5964" spans="1:2" x14ac:dyDescent="0.3">
      <c r="A5964" s="2">
        <v>0.15569898710939201</v>
      </c>
      <c r="B5964" t="s">
        <v>80485</v>
      </c>
    </row>
    <row r="5965" spans="1:2" x14ac:dyDescent="0.3">
      <c r="A5965" s="2">
        <v>0.81773573092723895</v>
      </c>
      <c r="B5965" t="s">
        <v>80484</v>
      </c>
    </row>
    <row r="5966" spans="1:2" x14ac:dyDescent="0.3">
      <c r="A5966" s="2">
        <v>3.9388825706517796E-3</v>
      </c>
      <c r="B5966" t="s">
        <v>80483</v>
      </c>
    </row>
    <row r="5967" spans="1:2" x14ac:dyDescent="0.3">
      <c r="A5967" s="2">
        <v>9.7090980938264997E-3</v>
      </c>
      <c r="B5967" t="s">
        <v>80482</v>
      </c>
    </row>
    <row r="5968" spans="1:2" x14ac:dyDescent="0.3">
      <c r="A5968" s="2">
        <v>13.960789999999999</v>
      </c>
      <c r="B5968" t="s">
        <v>80481</v>
      </c>
    </row>
    <row r="5969" spans="1:2" x14ac:dyDescent="0.3">
      <c r="A5969" s="2">
        <v>9.6186073115429593E-3</v>
      </c>
      <c r="B5969" t="s">
        <v>80480</v>
      </c>
    </row>
    <row r="5970" spans="1:2" x14ac:dyDescent="0.3">
      <c r="A5970" s="2">
        <v>0.216368703990475</v>
      </c>
      <c r="B5970" t="s">
        <v>80479</v>
      </c>
    </row>
    <row r="5971" spans="1:2" x14ac:dyDescent="0.3">
      <c r="A5971" s="2">
        <v>0.27166000000000001</v>
      </c>
      <c r="B5971" t="s">
        <v>80478</v>
      </c>
    </row>
    <row r="5972" spans="1:2" x14ac:dyDescent="0.3">
      <c r="A5972" s="2">
        <v>1.55</v>
      </c>
      <c r="B5972" t="s">
        <v>2043</v>
      </c>
    </row>
    <row r="5973" spans="1:2" x14ac:dyDescent="0.3">
      <c r="A5973" s="2">
        <v>38.118079999999999</v>
      </c>
      <c r="B5973" t="s">
        <v>80477</v>
      </c>
    </row>
    <row r="5974" spans="1:2" x14ac:dyDescent="0.3">
      <c r="A5974" s="2">
        <v>0.1</v>
      </c>
      <c r="B5974" t="s">
        <v>80476</v>
      </c>
    </row>
    <row r="5975" spans="1:2" x14ac:dyDescent="0.3">
      <c r="A5975" s="2">
        <v>26.292312548028502</v>
      </c>
      <c r="B5975" t="s">
        <v>80475</v>
      </c>
    </row>
    <row r="5976" spans="1:2" x14ac:dyDescent="0.3">
      <c r="A5976" s="2">
        <v>2.0835409258528101E-2</v>
      </c>
      <c r="B5976" t="s">
        <v>80474</v>
      </c>
    </row>
    <row r="5977" spans="1:2" x14ac:dyDescent="0.3">
      <c r="A5977" s="2">
        <v>10.264329999999999</v>
      </c>
      <c r="B5977" t="s">
        <v>80473</v>
      </c>
    </row>
    <row r="5978" spans="1:2" x14ac:dyDescent="0.3">
      <c r="A5978" s="2">
        <v>5.02700018913722E-2</v>
      </c>
      <c r="B5978" t="s">
        <v>80472</v>
      </c>
    </row>
    <row r="5979" spans="1:2" x14ac:dyDescent="0.3">
      <c r="A5979" s="2">
        <v>0.20957175150337501</v>
      </c>
      <c r="B5979" t="s">
        <v>80471</v>
      </c>
    </row>
    <row r="5980" spans="1:2" x14ac:dyDescent="0.3">
      <c r="A5980" s="2">
        <v>11.99713</v>
      </c>
      <c r="B5980" t="s">
        <v>80470</v>
      </c>
    </row>
    <row r="5981" spans="1:2" x14ac:dyDescent="0.3">
      <c r="A5981" s="2">
        <v>17.336659999999998</v>
      </c>
      <c r="B5981" t="s">
        <v>80469</v>
      </c>
    </row>
    <row r="5982" spans="1:2" x14ac:dyDescent="0.3">
      <c r="A5982" s="2">
        <v>137.93663000000001</v>
      </c>
      <c r="B5982" t="s">
        <v>80468</v>
      </c>
    </row>
    <row r="5983" spans="1:2" x14ac:dyDescent="0.3">
      <c r="A5983" s="2">
        <v>0.15366230764633401</v>
      </c>
      <c r="B5983" t="s">
        <v>80467</v>
      </c>
    </row>
    <row r="5984" spans="1:2" x14ac:dyDescent="0.3">
      <c r="A5984" s="2">
        <v>38.397500000000001</v>
      </c>
      <c r="B5984" t="s">
        <v>80466</v>
      </c>
    </row>
    <row r="5985" spans="1:2" x14ac:dyDescent="0.3">
      <c r="A5985" s="2">
        <v>0.14098376869625301</v>
      </c>
      <c r="B5985" t="s">
        <v>80465</v>
      </c>
    </row>
    <row r="5986" spans="1:2" x14ac:dyDescent="0.3">
      <c r="A5986" s="2">
        <v>6.6244300000000003</v>
      </c>
      <c r="B5986" t="s">
        <v>80464</v>
      </c>
    </row>
    <row r="5987" spans="1:2" x14ac:dyDescent="0.3">
      <c r="A5987" s="2">
        <v>5.3921099999999997</v>
      </c>
      <c r="B5987" t="s">
        <v>80463</v>
      </c>
    </row>
    <row r="5988" spans="1:2" x14ac:dyDescent="0.3">
      <c r="A5988" s="2">
        <v>1.81834601625941E-3</v>
      </c>
      <c r="B5988" t="s">
        <v>1996</v>
      </c>
    </row>
    <row r="5989" spans="1:2" x14ac:dyDescent="0.3">
      <c r="A5989" s="2">
        <v>60.201509999999999</v>
      </c>
      <c r="B5989" t="s">
        <v>80462</v>
      </c>
    </row>
    <row r="5990" spans="1:2" x14ac:dyDescent="0.3">
      <c r="A5990" s="2">
        <v>25.337620000000001</v>
      </c>
      <c r="B5990" t="s">
        <v>80461</v>
      </c>
    </row>
    <row r="5991" spans="1:2" x14ac:dyDescent="0.3">
      <c r="A5991" s="2">
        <v>21.818729999999999</v>
      </c>
      <c r="B5991" t="s">
        <v>80460</v>
      </c>
    </row>
    <row r="5992" spans="1:2" x14ac:dyDescent="0.3">
      <c r="A5992" s="2">
        <v>0.20668</v>
      </c>
      <c r="B5992" t="s">
        <v>80459</v>
      </c>
    </row>
    <row r="5993" spans="1:2" x14ac:dyDescent="0.3">
      <c r="A5993" s="2">
        <v>0.44885000000000003</v>
      </c>
      <c r="B5993" t="s">
        <v>80458</v>
      </c>
    </row>
    <row r="5994" spans="1:2" x14ac:dyDescent="0.3">
      <c r="A5994" s="2">
        <v>115.145293631689</v>
      </c>
      <c r="B5994" t="s">
        <v>80457</v>
      </c>
    </row>
    <row r="5995" spans="1:2" x14ac:dyDescent="0.3">
      <c r="A5995" s="2">
        <v>40.047759999999997</v>
      </c>
      <c r="B5995" t="s">
        <v>80456</v>
      </c>
    </row>
    <row r="5996" spans="1:2" x14ac:dyDescent="0.3">
      <c r="A5996" s="2">
        <v>0.93503000000000003</v>
      </c>
      <c r="B5996" t="s">
        <v>80455</v>
      </c>
    </row>
    <row r="5997" spans="1:2" x14ac:dyDescent="0.3">
      <c r="A5997" s="2">
        <v>1.8587311737744101</v>
      </c>
      <c r="B5997" t="s">
        <v>80454</v>
      </c>
    </row>
    <row r="5998" spans="1:2" x14ac:dyDescent="0.3">
      <c r="A5998" s="2">
        <v>0.118704459574967</v>
      </c>
      <c r="B5998" t="s">
        <v>80453</v>
      </c>
    </row>
    <row r="5999" spans="1:2" x14ac:dyDescent="0.3">
      <c r="A5999" s="2">
        <v>8.3050995909340006</v>
      </c>
      <c r="B5999" t="s">
        <v>80452</v>
      </c>
    </row>
    <row r="6000" spans="1:2" x14ac:dyDescent="0.3">
      <c r="A6000" s="2">
        <v>4.8178099999999997</v>
      </c>
      <c r="B6000" t="s">
        <v>80451</v>
      </c>
    </row>
    <row r="6001" spans="1:2" x14ac:dyDescent="0.3">
      <c r="A6001" s="2">
        <v>18.377459999999999</v>
      </c>
      <c r="B6001" t="s">
        <v>80450</v>
      </c>
    </row>
    <row r="6002" spans="1:2" x14ac:dyDescent="0.3">
      <c r="A6002" s="2">
        <v>92.886107160945897</v>
      </c>
      <c r="B6002" t="s">
        <v>80449</v>
      </c>
    </row>
    <row r="6003" spans="1:2" x14ac:dyDescent="0.3">
      <c r="A6003" s="2">
        <v>1.7804315798418999</v>
      </c>
      <c r="B6003" t="s">
        <v>80448</v>
      </c>
    </row>
    <row r="6004" spans="1:2" x14ac:dyDescent="0.3">
      <c r="A6004" s="2">
        <v>3.06009636587856</v>
      </c>
      <c r="B6004" t="s">
        <v>80447</v>
      </c>
    </row>
    <row r="6005" spans="1:2" x14ac:dyDescent="0.3">
      <c r="A6005" s="2">
        <v>3.5510999999999999</v>
      </c>
      <c r="B6005" t="s">
        <v>80446</v>
      </c>
    </row>
    <row r="6006" spans="1:2" x14ac:dyDescent="0.3">
      <c r="A6006" s="2">
        <v>2.3651900000000001</v>
      </c>
      <c r="B6006" t="s">
        <v>80445</v>
      </c>
    </row>
    <row r="6007" spans="1:2" x14ac:dyDescent="0.3">
      <c r="A6007" s="2">
        <v>13.03027</v>
      </c>
      <c r="B6007" t="s">
        <v>80444</v>
      </c>
    </row>
    <row r="6008" spans="1:2" x14ac:dyDescent="0.3">
      <c r="A6008" s="2">
        <v>2.20672444158381E-2</v>
      </c>
      <c r="B6008" t="s">
        <v>80443</v>
      </c>
    </row>
    <row r="6009" spans="1:2" x14ac:dyDescent="0.3">
      <c r="A6009" s="2">
        <v>8.2888224039708705E-2</v>
      </c>
      <c r="B6009" t="s">
        <v>80442</v>
      </c>
    </row>
    <row r="6010" spans="1:2" x14ac:dyDescent="0.3">
      <c r="A6010" s="2">
        <v>121.85263</v>
      </c>
      <c r="B6010" t="s">
        <v>80441</v>
      </c>
    </row>
    <row r="6011" spans="1:2" x14ac:dyDescent="0.3">
      <c r="A6011" s="2">
        <v>2.2403900000000001</v>
      </c>
      <c r="B6011" t="s">
        <v>80440</v>
      </c>
    </row>
    <row r="6012" spans="1:2" x14ac:dyDescent="0.3">
      <c r="A6012" s="2">
        <v>7.9121621147898794E-3</v>
      </c>
      <c r="B6012" t="s">
        <v>80439</v>
      </c>
    </row>
    <row r="6013" spans="1:2" x14ac:dyDescent="0.3">
      <c r="A6013" s="2">
        <v>1.1832845293116E-2</v>
      </c>
      <c r="B6013" t="s">
        <v>80438</v>
      </c>
    </row>
    <row r="6014" spans="1:2" x14ac:dyDescent="0.3">
      <c r="A6014" s="2">
        <v>6.2399999999999999E-3</v>
      </c>
      <c r="B6014" t="s">
        <v>80437</v>
      </c>
    </row>
    <row r="6015" spans="1:2" x14ac:dyDescent="0.3">
      <c r="A6015" s="2">
        <v>6.4394499999999999</v>
      </c>
      <c r="B6015" t="s">
        <v>80436</v>
      </c>
    </row>
    <row r="6016" spans="1:2" x14ac:dyDescent="0.3">
      <c r="A6016" s="2">
        <v>11.658429999999999</v>
      </c>
      <c r="B6016" t="s">
        <v>80435</v>
      </c>
    </row>
    <row r="6017" spans="1:2" x14ac:dyDescent="0.3">
      <c r="A6017" s="2">
        <v>6.49722397940214E-3</v>
      </c>
      <c r="B6017" t="s">
        <v>80434</v>
      </c>
    </row>
    <row r="6018" spans="1:2" x14ac:dyDescent="0.3">
      <c r="A6018" s="2">
        <v>1.7916004444349799E-2</v>
      </c>
      <c r="B6018" t="s">
        <v>80433</v>
      </c>
    </row>
    <row r="6019" spans="1:2" x14ac:dyDescent="0.3">
      <c r="A6019" s="2">
        <v>1.28877040822534E-2</v>
      </c>
      <c r="B6019" t="s">
        <v>80432</v>
      </c>
    </row>
    <row r="6020" spans="1:2" x14ac:dyDescent="0.3">
      <c r="A6020" s="2">
        <v>1.4247121086039901E-2</v>
      </c>
      <c r="B6020" t="s">
        <v>80431</v>
      </c>
    </row>
    <row r="6021" spans="1:2" x14ac:dyDescent="0.3">
      <c r="A6021" s="2">
        <v>2.8470769690468901E-2</v>
      </c>
      <c r="B6021" t="s">
        <v>80430</v>
      </c>
    </row>
    <row r="6022" spans="1:2" x14ac:dyDescent="0.3">
      <c r="A6022" s="2">
        <v>5.22994</v>
      </c>
      <c r="B6022" t="s">
        <v>80429</v>
      </c>
    </row>
    <row r="6023" spans="1:2" x14ac:dyDescent="0.3">
      <c r="A6023" s="2">
        <v>21.655670000000001</v>
      </c>
      <c r="B6023" t="s">
        <v>80428</v>
      </c>
    </row>
    <row r="6024" spans="1:2" x14ac:dyDescent="0.3">
      <c r="A6024" s="2">
        <v>12.685790000000001</v>
      </c>
      <c r="B6024" t="s">
        <v>80427</v>
      </c>
    </row>
    <row r="6025" spans="1:2" x14ac:dyDescent="0.3">
      <c r="A6025" s="2">
        <v>0.26331795535074198</v>
      </c>
      <c r="B6025" t="s">
        <v>80426</v>
      </c>
    </row>
    <row r="6026" spans="1:2" x14ac:dyDescent="0.3">
      <c r="A6026" s="2">
        <v>30.486789999999999</v>
      </c>
      <c r="B6026" t="s">
        <v>80425</v>
      </c>
    </row>
    <row r="6027" spans="1:2" x14ac:dyDescent="0.3">
      <c r="A6027" s="2">
        <v>16.118019081130502</v>
      </c>
      <c r="B6027" t="s">
        <v>80424</v>
      </c>
    </row>
    <row r="6028" spans="1:2" x14ac:dyDescent="0.3">
      <c r="A6028" s="2">
        <v>2.21068</v>
      </c>
      <c r="B6028" t="s">
        <v>80423</v>
      </c>
    </row>
    <row r="6029" spans="1:2" x14ac:dyDescent="0.3">
      <c r="A6029" s="2">
        <v>2.69677754813535</v>
      </c>
      <c r="B6029" t="s">
        <v>80422</v>
      </c>
    </row>
    <row r="6030" spans="1:2" x14ac:dyDescent="0.3">
      <c r="A6030" s="2">
        <v>5.78925</v>
      </c>
      <c r="B6030" t="s">
        <v>80421</v>
      </c>
    </row>
    <row r="6031" spans="1:2" x14ac:dyDescent="0.3">
      <c r="A6031" s="2">
        <v>7.6015681997198395E-2</v>
      </c>
      <c r="B6031" t="s">
        <v>80420</v>
      </c>
    </row>
    <row r="6032" spans="1:2" x14ac:dyDescent="0.3">
      <c r="A6032" s="2">
        <v>0.13039999999999999</v>
      </c>
      <c r="B6032" t="s">
        <v>80419</v>
      </c>
    </row>
    <row r="6033" spans="1:2" x14ac:dyDescent="0.3">
      <c r="A6033" s="2">
        <v>26.85369</v>
      </c>
      <c r="B6033" t="s">
        <v>80418</v>
      </c>
    </row>
    <row r="6034" spans="1:2" x14ac:dyDescent="0.3">
      <c r="A6034" s="2">
        <v>1.6764491405833699</v>
      </c>
      <c r="B6034" t="s">
        <v>80417</v>
      </c>
    </row>
    <row r="6035" spans="1:2" x14ac:dyDescent="0.3">
      <c r="A6035" s="2">
        <v>5.3409599999999999</v>
      </c>
      <c r="B6035" t="s">
        <v>80416</v>
      </c>
    </row>
    <row r="6036" spans="1:2" x14ac:dyDescent="0.3">
      <c r="A6036" s="2">
        <v>16.159300000000002</v>
      </c>
      <c r="B6036" t="s">
        <v>80415</v>
      </c>
    </row>
    <row r="6037" spans="1:2" x14ac:dyDescent="0.3">
      <c r="A6037" s="2">
        <v>7.4620063212993207E-2</v>
      </c>
      <c r="B6037" t="s">
        <v>80414</v>
      </c>
    </row>
    <row r="6038" spans="1:2" x14ac:dyDescent="0.3">
      <c r="A6038" s="2">
        <v>39.905359045410002</v>
      </c>
      <c r="B6038" t="s">
        <v>80413</v>
      </c>
    </row>
    <row r="6039" spans="1:2" x14ac:dyDescent="0.3">
      <c r="A6039" s="2">
        <v>17.704370000000001</v>
      </c>
      <c r="B6039" t="s">
        <v>80412</v>
      </c>
    </row>
    <row r="6040" spans="1:2" x14ac:dyDescent="0.3">
      <c r="A6040" s="2">
        <v>1.31E-3</v>
      </c>
      <c r="B6040" t="s">
        <v>80411</v>
      </c>
    </row>
    <row r="6041" spans="1:2" x14ac:dyDescent="0.3">
      <c r="A6041" s="2">
        <v>18.571650000000002</v>
      </c>
      <c r="B6041" t="s">
        <v>80410</v>
      </c>
    </row>
    <row r="6042" spans="1:2" x14ac:dyDescent="0.3">
      <c r="A6042" s="2">
        <v>2.6037400000000002</v>
      </c>
      <c r="B6042" t="s">
        <v>80409</v>
      </c>
    </row>
    <row r="6043" spans="1:2" x14ac:dyDescent="0.3">
      <c r="A6043" s="2">
        <v>31.3</v>
      </c>
      <c r="B6043" t="s">
        <v>1756</v>
      </c>
    </row>
    <row r="6044" spans="1:2" x14ac:dyDescent="0.3">
      <c r="A6044" s="2">
        <v>0.2394</v>
      </c>
      <c r="B6044" t="s">
        <v>80408</v>
      </c>
    </row>
    <row r="6045" spans="1:2" x14ac:dyDescent="0.3">
      <c r="A6045" s="2">
        <v>41.810670000000002</v>
      </c>
      <c r="B6045" t="s">
        <v>80407</v>
      </c>
    </row>
    <row r="6046" spans="1:2" x14ac:dyDescent="0.3">
      <c r="A6046" s="2">
        <v>1.0754699999999999</v>
      </c>
      <c r="B6046" t="s">
        <v>80406</v>
      </c>
    </row>
    <row r="6047" spans="1:2" x14ac:dyDescent="0.3">
      <c r="A6047" s="2">
        <v>2.5750799999999998</v>
      </c>
      <c r="B6047" t="s">
        <v>80405</v>
      </c>
    </row>
    <row r="6048" spans="1:2" x14ac:dyDescent="0.3">
      <c r="A6048" s="2">
        <v>4.7503799999999998</v>
      </c>
      <c r="B6048" t="s">
        <v>80404</v>
      </c>
    </row>
    <row r="6049" spans="1:2" x14ac:dyDescent="0.3">
      <c r="A6049" s="2">
        <v>6.2E-4</v>
      </c>
      <c r="B6049" t="s">
        <v>80403</v>
      </c>
    </row>
    <row r="6050" spans="1:2" x14ac:dyDescent="0.3">
      <c r="A6050" s="2">
        <v>35.817353080583899</v>
      </c>
      <c r="B6050" t="s">
        <v>80402</v>
      </c>
    </row>
    <row r="6051" spans="1:2" x14ac:dyDescent="0.3">
      <c r="A6051" s="2">
        <v>9.17059048924493E-2</v>
      </c>
      <c r="B6051" t="s">
        <v>80401</v>
      </c>
    </row>
    <row r="6052" spans="1:2" x14ac:dyDescent="0.3">
      <c r="A6052" s="2">
        <v>0.112161394729674</v>
      </c>
      <c r="B6052" t="s">
        <v>2608</v>
      </c>
    </row>
    <row r="6053" spans="1:2" x14ac:dyDescent="0.3">
      <c r="A6053" s="2">
        <v>0.11076999999999999</v>
      </c>
      <c r="B6053" t="s">
        <v>80400</v>
      </c>
    </row>
    <row r="6054" spans="1:2" x14ac:dyDescent="0.3">
      <c r="A6054" s="2">
        <v>4.0853215195430597</v>
      </c>
      <c r="B6054" t="s">
        <v>80399</v>
      </c>
    </row>
    <row r="6055" spans="1:2" x14ac:dyDescent="0.3">
      <c r="A6055" s="2">
        <v>56.542499999999997</v>
      </c>
      <c r="B6055" t="s">
        <v>80398</v>
      </c>
    </row>
    <row r="6056" spans="1:2" x14ac:dyDescent="0.3">
      <c r="A6056" s="2">
        <v>7.3639999999999997E-2</v>
      </c>
      <c r="B6056" t="s">
        <v>80397</v>
      </c>
    </row>
    <row r="6057" spans="1:2" x14ac:dyDescent="0.3">
      <c r="A6057" s="2">
        <v>0.37553026290365199</v>
      </c>
      <c r="B6057" t="s">
        <v>80396</v>
      </c>
    </row>
    <row r="6058" spans="1:2" x14ac:dyDescent="0.3">
      <c r="A6058" s="2">
        <v>7.9499333107970598</v>
      </c>
      <c r="B6058" t="s">
        <v>80395</v>
      </c>
    </row>
    <row r="6059" spans="1:2" x14ac:dyDescent="0.3">
      <c r="A6059" s="2">
        <v>5.5517325324664198E-2</v>
      </c>
      <c r="B6059" t="s">
        <v>80394</v>
      </c>
    </row>
    <row r="6060" spans="1:2" x14ac:dyDescent="0.3">
      <c r="A6060" s="2">
        <v>4.3490775322983802E-2</v>
      </c>
      <c r="B6060" t="s">
        <v>80393</v>
      </c>
    </row>
    <row r="6061" spans="1:2" x14ac:dyDescent="0.3">
      <c r="A6061" s="2">
        <v>3.1269907294440603E-2</v>
      </c>
      <c r="B6061" t="s">
        <v>80392</v>
      </c>
    </row>
    <row r="6062" spans="1:2" x14ac:dyDescent="0.3">
      <c r="A6062" s="2">
        <v>1.34066057617223E-2</v>
      </c>
      <c r="B6062" t="s">
        <v>80391</v>
      </c>
    </row>
    <row r="6063" spans="1:2" x14ac:dyDescent="0.3">
      <c r="A6063" s="2">
        <v>4.0611208060445401E-2</v>
      </c>
      <c r="B6063" t="s">
        <v>80390</v>
      </c>
    </row>
    <row r="6064" spans="1:2" x14ac:dyDescent="0.3">
      <c r="A6064" s="2">
        <v>2.2462818891411999E-2</v>
      </c>
      <c r="B6064" t="s">
        <v>80389</v>
      </c>
    </row>
    <row r="6065" spans="1:2" x14ac:dyDescent="0.3">
      <c r="A6065" s="2">
        <v>3.1647683834550098E-4</v>
      </c>
      <c r="B6065" t="s">
        <v>80388</v>
      </c>
    </row>
    <row r="6066" spans="1:2" x14ac:dyDescent="0.3">
      <c r="A6066" s="2">
        <v>14.355734053533499</v>
      </c>
      <c r="B6066" t="s">
        <v>80387</v>
      </c>
    </row>
    <row r="6067" spans="1:2" x14ac:dyDescent="0.3">
      <c r="A6067" s="2">
        <v>1.2767041720638399E-2</v>
      </c>
      <c r="B6067" t="s">
        <v>80386</v>
      </c>
    </row>
    <row r="6068" spans="1:2" x14ac:dyDescent="0.3">
      <c r="A6068" s="2">
        <v>3.2744599999999999</v>
      </c>
      <c r="B6068" t="s">
        <v>80385</v>
      </c>
    </row>
    <row r="6069" spans="1:2" x14ac:dyDescent="0.3">
      <c r="A6069" s="2">
        <v>9.3090330773352801E-3</v>
      </c>
      <c r="B6069" t="s">
        <v>80384</v>
      </c>
    </row>
    <row r="6070" spans="1:2" x14ac:dyDescent="0.3">
      <c r="A6070" s="2">
        <v>6.3276123421889E-2</v>
      </c>
      <c r="B6070" t="s">
        <v>80383</v>
      </c>
    </row>
    <row r="6071" spans="1:2" x14ac:dyDescent="0.3">
      <c r="A6071" s="2">
        <v>32.466670000000001</v>
      </c>
      <c r="B6071" t="s">
        <v>80382</v>
      </c>
    </row>
    <row r="6072" spans="1:2" x14ac:dyDescent="0.3">
      <c r="A6072" s="2">
        <v>0.20510918881621701</v>
      </c>
      <c r="B6072" t="s">
        <v>80381</v>
      </c>
    </row>
    <row r="6073" spans="1:2" x14ac:dyDescent="0.3">
      <c r="A6073" s="2">
        <v>1.66148533342743</v>
      </c>
      <c r="B6073" t="s">
        <v>80380</v>
      </c>
    </row>
    <row r="6074" spans="1:2" x14ac:dyDescent="0.3">
      <c r="A6074" s="2">
        <v>6.6530011534265796</v>
      </c>
      <c r="B6074" t="s">
        <v>80379</v>
      </c>
    </row>
    <row r="6075" spans="1:2" x14ac:dyDescent="0.3">
      <c r="A6075" s="2">
        <v>3.6038502375261698</v>
      </c>
      <c r="B6075" t="s">
        <v>80378</v>
      </c>
    </row>
    <row r="6076" spans="1:2" x14ac:dyDescent="0.3">
      <c r="A6076" s="2">
        <v>14</v>
      </c>
      <c r="B6076" t="s">
        <v>80377</v>
      </c>
    </row>
    <row r="6077" spans="1:2" x14ac:dyDescent="0.3">
      <c r="A6077" s="2">
        <v>2.31488</v>
      </c>
      <c r="B6077" t="s">
        <v>80376</v>
      </c>
    </row>
    <row r="6078" spans="1:2" x14ac:dyDescent="0.3">
      <c r="A6078" s="2">
        <v>0.51286196823946495</v>
      </c>
      <c r="B6078" t="s">
        <v>80375</v>
      </c>
    </row>
    <row r="6079" spans="1:2" x14ac:dyDescent="0.3">
      <c r="A6079" s="2">
        <v>0.41248000000000001</v>
      </c>
      <c r="B6079" t="s">
        <v>80374</v>
      </c>
    </row>
    <row r="6080" spans="1:2" x14ac:dyDescent="0.3">
      <c r="A6080" s="2">
        <v>2.54880712988958</v>
      </c>
      <c r="B6080" t="s">
        <v>80373</v>
      </c>
    </row>
    <row r="6081" spans="1:2" x14ac:dyDescent="0.3">
      <c r="A6081" s="2">
        <v>10.28758</v>
      </c>
      <c r="B6081" t="s">
        <v>80372</v>
      </c>
    </row>
    <row r="6082" spans="1:2" x14ac:dyDescent="0.3">
      <c r="A6082" s="2">
        <v>0.31414197617066297</v>
      </c>
      <c r="B6082" t="s">
        <v>80371</v>
      </c>
    </row>
    <row r="6083" spans="1:2" x14ac:dyDescent="0.3">
      <c r="A6083" s="2">
        <v>1.2526165426813E-2</v>
      </c>
      <c r="B6083" t="s">
        <v>80370</v>
      </c>
    </row>
    <row r="6084" spans="1:2" x14ac:dyDescent="0.3">
      <c r="A6084" s="2">
        <v>1.52870810802209E-2</v>
      </c>
      <c r="B6084" t="s">
        <v>80369</v>
      </c>
    </row>
    <row r="6085" spans="1:2" x14ac:dyDescent="0.3">
      <c r="A6085" s="2">
        <v>0.26910188797796603</v>
      </c>
      <c r="B6085" t="s">
        <v>80368</v>
      </c>
    </row>
    <row r="6086" spans="1:2" x14ac:dyDescent="0.3">
      <c r="A6086" s="2">
        <v>13.980359999999999</v>
      </c>
      <c r="B6086" t="s">
        <v>2697</v>
      </c>
    </row>
    <row r="6087" spans="1:2" x14ac:dyDescent="0.3">
      <c r="A6087" s="2">
        <v>0.88</v>
      </c>
      <c r="B6087" t="s">
        <v>606</v>
      </c>
    </row>
    <row r="6088" spans="1:2" x14ac:dyDescent="0.3">
      <c r="A6088" s="2">
        <v>0.88</v>
      </c>
      <c r="B6088" t="s">
        <v>80367</v>
      </c>
    </row>
    <row r="6089" spans="1:2" x14ac:dyDescent="0.3">
      <c r="A6089" s="2">
        <v>6.3677156951078899</v>
      </c>
      <c r="B6089" t="s">
        <v>80366</v>
      </c>
    </row>
    <row r="6090" spans="1:2" x14ac:dyDescent="0.3">
      <c r="A6090" s="2">
        <v>1.75285439067807E-2</v>
      </c>
      <c r="B6090" t="s">
        <v>80365</v>
      </c>
    </row>
    <row r="6091" spans="1:2" x14ac:dyDescent="0.3">
      <c r="A6091" s="2">
        <v>74.357438857191596</v>
      </c>
      <c r="B6091" t="s">
        <v>80364</v>
      </c>
    </row>
    <row r="6092" spans="1:2" x14ac:dyDescent="0.3">
      <c r="A6092" s="2">
        <v>54.306629999999998</v>
      </c>
      <c r="B6092" t="s">
        <v>80363</v>
      </c>
    </row>
    <row r="6093" spans="1:2" x14ac:dyDescent="0.3">
      <c r="A6093" s="2">
        <v>10.09712</v>
      </c>
      <c r="B6093" t="s">
        <v>80362</v>
      </c>
    </row>
    <row r="6094" spans="1:2" x14ac:dyDescent="0.3">
      <c r="A6094" s="2" t="s">
        <v>13</v>
      </c>
      <c r="B6094" t="s">
        <v>80361</v>
      </c>
    </row>
    <row r="6095" spans="1:2" x14ac:dyDescent="0.3">
      <c r="A6095" s="2">
        <v>2.4083786045530302</v>
      </c>
      <c r="B6095" t="s">
        <v>80360</v>
      </c>
    </row>
    <row r="6096" spans="1:2" x14ac:dyDescent="0.3">
      <c r="A6096" s="2">
        <v>4.6488791466172399E-3</v>
      </c>
      <c r="B6096" t="s">
        <v>80359</v>
      </c>
    </row>
    <row r="6097" spans="1:2" x14ac:dyDescent="0.3">
      <c r="A6097" s="2">
        <v>1.0166599999999999</v>
      </c>
      <c r="B6097" t="s">
        <v>80358</v>
      </c>
    </row>
    <row r="6098" spans="1:2" x14ac:dyDescent="0.3">
      <c r="A6098" s="2">
        <v>17.40109</v>
      </c>
      <c r="B6098" t="s">
        <v>80357</v>
      </c>
    </row>
    <row r="6099" spans="1:2" x14ac:dyDescent="0.3">
      <c r="A6099" s="2">
        <v>7.9553599999999998</v>
      </c>
      <c r="B6099" t="s">
        <v>80356</v>
      </c>
    </row>
    <row r="6100" spans="1:2" x14ac:dyDescent="0.3">
      <c r="A6100" s="2">
        <v>4.8469061268102802</v>
      </c>
      <c r="B6100" t="s">
        <v>80355</v>
      </c>
    </row>
    <row r="6101" spans="1:2" x14ac:dyDescent="0.3">
      <c r="A6101" s="2">
        <v>125.200041200317</v>
      </c>
      <c r="B6101" t="s">
        <v>80354</v>
      </c>
    </row>
    <row r="6102" spans="1:2" x14ac:dyDescent="0.3">
      <c r="A6102" s="2">
        <v>9.4777023524545907</v>
      </c>
      <c r="B6102" t="s">
        <v>80353</v>
      </c>
    </row>
    <row r="6103" spans="1:2" x14ac:dyDescent="0.3">
      <c r="A6103" s="2">
        <v>0.6</v>
      </c>
      <c r="B6103" t="s">
        <v>80352</v>
      </c>
    </row>
    <row r="6104" spans="1:2" x14ac:dyDescent="0.3">
      <c r="A6104" s="2">
        <v>1.88113935870628E-2</v>
      </c>
      <c r="B6104" t="s">
        <v>80351</v>
      </c>
    </row>
    <row r="6105" spans="1:2" x14ac:dyDescent="0.3">
      <c r="A6105" s="2">
        <v>1.9600599999999999</v>
      </c>
      <c r="B6105" t="s">
        <v>80350</v>
      </c>
    </row>
    <row r="6106" spans="1:2" x14ac:dyDescent="0.3">
      <c r="A6106" s="2">
        <v>0.94</v>
      </c>
      <c r="B6106" t="s">
        <v>80349</v>
      </c>
    </row>
    <row r="6107" spans="1:2" x14ac:dyDescent="0.3">
      <c r="A6107" s="2">
        <v>4.0242300000000002</v>
      </c>
      <c r="B6107" t="s">
        <v>80348</v>
      </c>
    </row>
    <row r="6108" spans="1:2" x14ac:dyDescent="0.3">
      <c r="A6108" s="2">
        <v>3.28651805311664</v>
      </c>
      <c r="B6108" t="s">
        <v>80347</v>
      </c>
    </row>
    <row r="6109" spans="1:2" x14ac:dyDescent="0.3">
      <c r="A6109" s="2">
        <v>2.19645</v>
      </c>
      <c r="B6109" t="s">
        <v>80346</v>
      </c>
    </row>
    <row r="6110" spans="1:2" x14ac:dyDescent="0.3">
      <c r="A6110" s="2">
        <v>26.65052</v>
      </c>
      <c r="B6110" t="s">
        <v>80345</v>
      </c>
    </row>
    <row r="6111" spans="1:2" x14ac:dyDescent="0.3">
      <c r="A6111" s="2">
        <v>25.673249999999999</v>
      </c>
      <c r="B6111" t="s">
        <v>80344</v>
      </c>
    </row>
    <row r="6112" spans="1:2" x14ac:dyDescent="0.3">
      <c r="A6112" s="2">
        <v>1.39913440931051E-3</v>
      </c>
      <c r="B6112" t="s">
        <v>80343</v>
      </c>
    </row>
    <row r="6113" spans="1:2" x14ac:dyDescent="0.3">
      <c r="A6113" s="2">
        <v>78.199573307635902</v>
      </c>
      <c r="B6113" t="s">
        <v>80342</v>
      </c>
    </row>
    <row r="6114" spans="1:2" x14ac:dyDescent="0.3">
      <c r="A6114" s="2">
        <v>0.26969976419631603</v>
      </c>
      <c r="B6114" t="s">
        <v>80341</v>
      </c>
    </row>
    <row r="6115" spans="1:2" x14ac:dyDescent="0.3">
      <c r="A6115" s="2">
        <v>0.50522999999999996</v>
      </c>
      <c r="B6115" t="s">
        <v>80340</v>
      </c>
    </row>
    <row r="6116" spans="1:2" x14ac:dyDescent="0.3">
      <c r="A6116" s="2">
        <v>0.53191999999999995</v>
      </c>
      <c r="B6116" t="s">
        <v>80339</v>
      </c>
    </row>
    <row r="6117" spans="1:2" x14ac:dyDescent="0.3">
      <c r="A6117" s="2">
        <v>2.0640732017767101</v>
      </c>
      <c r="B6117" t="s">
        <v>80338</v>
      </c>
    </row>
    <row r="6118" spans="1:2" x14ac:dyDescent="0.3">
      <c r="A6118" s="2">
        <v>0.41668826918660201</v>
      </c>
      <c r="B6118" t="s">
        <v>80337</v>
      </c>
    </row>
    <row r="6119" spans="1:2" x14ac:dyDescent="0.3">
      <c r="A6119" s="2">
        <v>2.72268</v>
      </c>
      <c r="B6119" t="s">
        <v>80336</v>
      </c>
    </row>
    <row r="6120" spans="1:2" x14ac:dyDescent="0.3">
      <c r="A6120" s="2">
        <v>72.56362</v>
      </c>
      <c r="B6120" t="s">
        <v>80335</v>
      </c>
    </row>
    <row r="6121" spans="1:2" x14ac:dyDescent="0.3">
      <c r="A6121" s="2">
        <v>19.962430000000001</v>
      </c>
      <c r="B6121" t="s">
        <v>80334</v>
      </c>
    </row>
    <row r="6122" spans="1:2" x14ac:dyDescent="0.3">
      <c r="A6122" s="2">
        <v>0.2334</v>
      </c>
      <c r="B6122" t="s">
        <v>80333</v>
      </c>
    </row>
    <row r="6123" spans="1:2" x14ac:dyDescent="0.3">
      <c r="A6123" s="2">
        <v>0.66261000000000003</v>
      </c>
      <c r="B6123" t="s">
        <v>80332</v>
      </c>
    </row>
    <row r="6124" spans="1:2" x14ac:dyDescent="0.3">
      <c r="A6124" s="2">
        <v>2.0630007835406601</v>
      </c>
      <c r="B6124" t="s">
        <v>80331</v>
      </c>
    </row>
    <row r="6125" spans="1:2" x14ac:dyDescent="0.3">
      <c r="A6125" s="2">
        <v>2.4212899999999999</v>
      </c>
      <c r="B6125" t="s">
        <v>80330</v>
      </c>
    </row>
    <row r="6126" spans="1:2" x14ac:dyDescent="0.3">
      <c r="A6126" s="2">
        <v>20.774260000000002</v>
      </c>
      <c r="B6126" t="s">
        <v>80329</v>
      </c>
    </row>
    <row r="6127" spans="1:2" x14ac:dyDescent="0.3">
      <c r="A6127" s="2">
        <v>0.15443000000000001</v>
      </c>
      <c r="B6127" t="s">
        <v>80328</v>
      </c>
    </row>
    <row r="6128" spans="1:2" x14ac:dyDescent="0.3">
      <c r="A6128" s="2">
        <v>28.240459999999999</v>
      </c>
      <c r="B6128" t="s">
        <v>80327</v>
      </c>
    </row>
    <row r="6129" spans="1:2" x14ac:dyDescent="0.3">
      <c r="A6129" s="2">
        <v>5.2331300000000001</v>
      </c>
      <c r="B6129" t="s">
        <v>80326</v>
      </c>
    </row>
    <row r="6130" spans="1:2" x14ac:dyDescent="0.3">
      <c r="A6130" s="2">
        <v>2.2058200000000001</v>
      </c>
      <c r="B6130" t="s">
        <v>80325</v>
      </c>
    </row>
    <row r="6131" spans="1:2" x14ac:dyDescent="0.3">
      <c r="A6131" s="2">
        <v>31.008870000000002</v>
      </c>
      <c r="B6131" t="s">
        <v>80324</v>
      </c>
    </row>
    <row r="6132" spans="1:2" x14ac:dyDescent="0.3">
      <c r="A6132" s="2">
        <v>7.3924700000000003</v>
      </c>
      <c r="B6132" t="s">
        <v>80323</v>
      </c>
    </row>
    <row r="6133" spans="1:2" x14ac:dyDescent="0.3">
      <c r="A6133" s="2">
        <v>1.0984363130886E-2</v>
      </c>
      <c r="B6133" t="s">
        <v>80322</v>
      </c>
    </row>
    <row r="6134" spans="1:2" x14ac:dyDescent="0.3">
      <c r="A6134" s="2">
        <v>2.8700000000000002E-3</v>
      </c>
      <c r="B6134" t="s">
        <v>80321</v>
      </c>
    </row>
    <row r="6135" spans="1:2" x14ac:dyDescent="0.3">
      <c r="A6135" s="2">
        <v>0.64959999999999996</v>
      </c>
      <c r="B6135" t="s">
        <v>80320</v>
      </c>
    </row>
    <row r="6136" spans="1:2" x14ac:dyDescent="0.3">
      <c r="A6136" s="2">
        <v>82.229530141771093</v>
      </c>
      <c r="B6136" t="s">
        <v>80319</v>
      </c>
    </row>
    <row r="6137" spans="1:2" x14ac:dyDescent="0.3">
      <c r="A6137" s="2">
        <v>4.0329781233729998</v>
      </c>
      <c r="B6137" t="s">
        <v>80318</v>
      </c>
    </row>
    <row r="6138" spans="1:2" x14ac:dyDescent="0.3">
      <c r="A6138" s="2">
        <v>4.7361100393601898</v>
      </c>
      <c r="B6138" t="s">
        <v>80317</v>
      </c>
    </row>
    <row r="6139" spans="1:2" x14ac:dyDescent="0.3">
      <c r="A6139" s="2">
        <v>17.56466</v>
      </c>
      <c r="B6139" t="s">
        <v>80316</v>
      </c>
    </row>
    <row r="6140" spans="1:2" x14ac:dyDescent="0.3">
      <c r="A6140" s="2">
        <v>30.83812</v>
      </c>
      <c r="B6140" t="s">
        <v>80315</v>
      </c>
    </row>
    <row r="6141" spans="1:2" x14ac:dyDescent="0.3">
      <c r="A6141" s="2">
        <v>65.925120000000007</v>
      </c>
      <c r="B6141" t="s">
        <v>80314</v>
      </c>
    </row>
    <row r="6142" spans="1:2" x14ac:dyDescent="0.3">
      <c r="A6142" s="2">
        <v>82.222890000000007</v>
      </c>
      <c r="B6142" t="s">
        <v>80313</v>
      </c>
    </row>
    <row r="6143" spans="1:2" x14ac:dyDescent="0.3">
      <c r="A6143" s="2">
        <v>35.41245</v>
      </c>
      <c r="B6143" t="s">
        <v>80312</v>
      </c>
    </row>
    <row r="6144" spans="1:2" x14ac:dyDescent="0.3">
      <c r="A6144" s="2">
        <v>2.6700224617371799E-3</v>
      </c>
      <c r="B6144" t="s">
        <v>80311</v>
      </c>
    </row>
    <row r="6145" spans="1:2" x14ac:dyDescent="0.3">
      <c r="A6145" s="2">
        <v>1.7517363775813E-3</v>
      </c>
      <c r="B6145" t="s">
        <v>80310</v>
      </c>
    </row>
    <row r="6146" spans="1:2" x14ac:dyDescent="0.3">
      <c r="A6146" s="2">
        <v>28.423682237384401</v>
      </c>
      <c r="B6146" t="s">
        <v>80309</v>
      </c>
    </row>
    <row r="6147" spans="1:2" x14ac:dyDescent="0.3">
      <c r="A6147" s="2">
        <v>35.094589999999997</v>
      </c>
      <c r="B6147" t="s">
        <v>80308</v>
      </c>
    </row>
    <row r="6148" spans="1:2" x14ac:dyDescent="0.3">
      <c r="A6148" s="2">
        <v>2.1605239804052798E-2</v>
      </c>
      <c r="B6148" t="s">
        <v>80307</v>
      </c>
    </row>
    <row r="6149" spans="1:2" x14ac:dyDescent="0.3">
      <c r="A6149" s="2">
        <v>62.116583417758697</v>
      </c>
      <c r="B6149" t="s">
        <v>80306</v>
      </c>
    </row>
    <row r="6150" spans="1:2" x14ac:dyDescent="0.3">
      <c r="A6150" s="2">
        <v>12.736643817881101</v>
      </c>
      <c r="B6150" t="s">
        <v>80305</v>
      </c>
    </row>
    <row r="6151" spans="1:2" x14ac:dyDescent="0.3">
      <c r="A6151" s="2">
        <v>2.4767150706952701</v>
      </c>
      <c r="B6151" t="s">
        <v>80304</v>
      </c>
    </row>
    <row r="6152" spans="1:2" x14ac:dyDescent="0.3">
      <c r="A6152" s="2">
        <v>81.176969999999997</v>
      </c>
      <c r="B6152" t="s">
        <v>80303</v>
      </c>
    </row>
    <row r="6153" spans="1:2" x14ac:dyDescent="0.3">
      <c r="A6153" s="2">
        <v>29.49061</v>
      </c>
      <c r="B6153" t="s">
        <v>80302</v>
      </c>
    </row>
    <row r="6154" spans="1:2" x14ac:dyDescent="0.3">
      <c r="A6154" s="2">
        <v>3.5633499999999998</v>
      </c>
      <c r="B6154" t="s">
        <v>80301</v>
      </c>
    </row>
    <row r="6155" spans="1:2" x14ac:dyDescent="0.3">
      <c r="A6155" s="2">
        <v>9.8519299999999994</v>
      </c>
      <c r="B6155" t="s">
        <v>80300</v>
      </c>
    </row>
    <row r="6156" spans="1:2" x14ac:dyDescent="0.3">
      <c r="A6156" s="2">
        <v>19.02506</v>
      </c>
      <c r="B6156" t="s">
        <v>80299</v>
      </c>
    </row>
    <row r="6157" spans="1:2" x14ac:dyDescent="0.3">
      <c r="A6157" s="2">
        <v>20.906030000000001</v>
      </c>
      <c r="B6157" t="s">
        <v>80298</v>
      </c>
    </row>
    <row r="6158" spans="1:2" x14ac:dyDescent="0.3">
      <c r="A6158" s="2">
        <v>0.73548000000000002</v>
      </c>
      <c r="B6158" t="s">
        <v>80297</v>
      </c>
    </row>
    <row r="6159" spans="1:2" x14ac:dyDescent="0.3">
      <c r="A6159" s="2">
        <v>3.7014168039025002</v>
      </c>
      <c r="B6159" t="s">
        <v>80296</v>
      </c>
    </row>
    <row r="6160" spans="1:2" x14ac:dyDescent="0.3">
      <c r="A6160" s="2">
        <v>1.8472999999999999</v>
      </c>
      <c r="B6160" t="s">
        <v>80295</v>
      </c>
    </row>
    <row r="6161" spans="1:2" x14ac:dyDescent="0.3">
      <c r="A6161" s="2">
        <v>16.134499999999999</v>
      </c>
      <c r="B6161" t="s">
        <v>80294</v>
      </c>
    </row>
    <row r="6162" spans="1:2" x14ac:dyDescent="0.3">
      <c r="A6162" s="2">
        <v>19.400980000000001</v>
      </c>
      <c r="B6162" t="s">
        <v>80293</v>
      </c>
    </row>
    <row r="6163" spans="1:2" x14ac:dyDescent="0.3">
      <c r="A6163" s="2">
        <v>1.69516</v>
      </c>
      <c r="B6163" t="s">
        <v>80292</v>
      </c>
    </row>
    <row r="6164" spans="1:2" x14ac:dyDescent="0.3">
      <c r="A6164" s="2">
        <v>0.36694459896847098</v>
      </c>
      <c r="B6164" t="s">
        <v>80291</v>
      </c>
    </row>
    <row r="6165" spans="1:2" x14ac:dyDescent="0.3">
      <c r="A6165" s="2">
        <v>0.60899000000000003</v>
      </c>
      <c r="B6165" t="s">
        <v>80290</v>
      </c>
    </row>
    <row r="6166" spans="1:2" x14ac:dyDescent="0.3">
      <c r="A6166" s="2">
        <v>15.19586</v>
      </c>
      <c r="B6166" t="s">
        <v>80289</v>
      </c>
    </row>
    <row r="6167" spans="1:2" x14ac:dyDescent="0.3">
      <c r="A6167" s="2">
        <v>284.63312179418699</v>
      </c>
      <c r="B6167" t="s">
        <v>80288</v>
      </c>
    </row>
    <row r="6168" spans="1:2" x14ac:dyDescent="0.3">
      <c r="A6168" s="2">
        <v>3.06956618863095</v>
      </c>
      <c r="B6168" t="s">
        <v>80287</v>
      </c>
    </row>
    <row r="6169" spans="1:2" x14ac:dyDescent="0.3">
      <c r="A6169" s="2">
        <v>6.7530000000000007E-2</v>
      </c>
      <c r="B6169" t="s">
        <v>80286</v>
      </c>
    </row>
    <row r="6170" spans="1:2" x14ac:dyDescent="0.3">
      <c r="A6170" s="2">
        <v>5.8581200000000004</v>
      </c>
      <c r="B6170" t="s">
        <v>80285</v>
      </c>
    </row>
    <row r="6171" spans="1:2" x14ac:dyDescent="0.3">
      <c r="A6171" s="2">
        <v>0.53657761738154597</v>
      </c>
      <c r="B6171" t="s">
        <v>80284</v>
      </c>
    </row>
    <row r="6172" spans="1:2" x14ac:dyDescent="0.3">
      <c r="A6172" s="2">
        <v>7.8840885455215997</v>
      </c>
      <c r="B6172" t="s">
        <v>80283</v>
      </c>
    </row>
    <row r="6173" spans="1:2" x14ac:dyDescent="0.3">
      <c r="A6173" s="2">
        <v>22.925170000000001</v>
      </c>
      <c r="B6173" t="s">
        <v>80282</v>
      </c>
    </row>
    <row r="6174" spans="1:2" x14ac:dyDescent="0.3">
      <c r="A6174" s="2">
        <v>6.3516700000000004</v>
      </c>
      <c r="B6174" t="s">
        <v>80281</v>
      </c>
    </row>
    <row r="6175" spans="1:2" x14ac:dyDescent="0.3">
      <c r="A6175" s="2">
        <v>6.02963</v>
      </c>
      <c r="B6175" t="s">
        <v>80280</v>
      </c>
    </row>
    <row r="6176" spans="1:2" x14ac:dyDescent="0.3">
      <c r="A6176" s="2">
        <v>6.9294399999999996</v>
      </c>
      <c r="B6176" t="s">
        <v>80279</v>
      </c>
    </row>
    <row r="6177" spans="1:2" x14ac:dyDescent="0.3">
      <c r="A6177" s="2">
        <v>5.4058604693398999</v>
      </c>
      <c r="B6177" t="s">
        <v>80278</v>
      </c>
    </row>
    <row r="6178" spans="1:2" x14ac:dyDescent="0.3">
      <c r="A6178" s="2">
        <v>0.13041</v>
      </c>
      <c r="B6178" t="s">
        <v>80277</v>
      </c>
    </row>
    <row r="6179" spans="1:2" x14ac:dyDescent="0.3">
      <c r="A6179" s="2">
        <v>4.53094430316099E-2</v>
      </c>
      <c r="B6179" t="s">
        <v>80276</v>
      </c>
    </row>
    <row r="6180" spans="1:2" x14ac:dyDescent="0.3">
      <c r="A6180" s="2">
        <v>8.1190092745086803E-2</v>
      </c>
      <c r="B6180" t="s">
        <v>80275</v>
      </c>
    </row>
    <row r="6181" spans="1:2" x14ac:dyDescent="0.3">
      <c r="A6181" s="2">
        <v>83.682680000000005</v>
      </c>
      <c r="B6181" t="s">
        <v>1844</v>
      </c>
    </row>
    <row r="6182" spans="1:2" x14ac:dyDescent="0.3">
      <c r="A6182" s="2">
        <v>0.177792254637649</v>
      </c>
      <c r="B6182" t="s">
        <v>80274</v>
      </c>
    </row>
    <row r="6183" spans="1:2" x14ac:dyDescent="0.3">
      <c r="A6183" s="2">
        <v>87.261390000000006</v>
      </c>
      <c r="B6183" t="s">
        <v>80273</v>
      </c>
    </row>
    <row r="6184" spans="1:2" x14ac:dyDescent="0.3">
      <c r="A6184" s="2">
        <v>6.6375015173327903E-2</v>
      </c>
      <c r="B6184" t="s">
        <v>80272</v>
      </c>
    </row>
    <row r="6185" spans="1:2" x14ac:dyDescent="0.3">
      <c r="A6185" s="2">
        <v>14.915940000000001</v>
      </c>
      <c r="B6185" t="s">
        <v>80271</v>
      </c>
    </row>
    <row r="6186" spans="1:2" x14ac:dyDescent="0.3">
      <c r="A6186" s="2">
        <v>5.44611286021437E-2</v>
      </c>
      <c r="B6186" t="s">
        <v>80270</v>
      </c>
    </row>
    <row r="6187" spans="1:2" x14ac:dyDescent="0.3">
      <c r="A6187" s="2">
        <v>32.064860000000003</v>
      </c>
      <c r="B6187" t="s">
        <v>80269</v>
      </c>
    </row>
    <row r="6188" spans="1:2" x14ac:dyDescent="0.3">
      <c r="A6188" s="2">
        <v>3.0550489904695799</v>
      </c>
      <c r="B6188" t="s">
        <v>80268</v>
      </c>
    </row>
    <row r="6189" spans="1:2" x14ac:dyDescent="0.3">
      <c r="A6189" s="2">
        <v>3.6637224713027901</v>
      </c>
      <c r="B6189" t="s">
        <v>80267</v>
      </c>
    </row>
    <row r="6190" spans="1:2" x14ac:dyDescent="0.3">
      <c r="A6190" s="2">
        <v>51.549151689952502</v>
      </c>
      <c r="B6190" t="s">
        <v>80266</v>
      </c>
    </row>
    <row r="6191" spans="1:2" x14ac:dyDescent="0.3">
      <c r="A6191" s="2">
        <v>66.616020000000006</v>
      </c>
      <c r="B6191" t="s">
        <v>80265</v>
      </c>
    </row>
    <row r="6192" spans="1:2" x14ac:dyDescent="0.3">
      <c r="A6192" s="2">
        <v>40.20664</v>
      </c>
      <c r="B6192" t="s">
        <v>80264</v>
      </c>
    </row>
    <row r="6193" spans="1:2" x14ac:dyDescent="0.3">
      <c r="A6193" s="2">
        <v>2.2021747308398298</v>
      </c>
      <c r="B6193" t="s">
        <v>80263</v>
      </c>
    </row>
    <row r="6194" spans="1:2" x14ac:dyDescent="0.3">
      <c r="A6194" s="2">
        <v>313.76256311792201</v>
      </c>
      <c r="B6194" t="s">
        <v>80262</v>
      </c>
    </row>
    <row r="6195" spans="1:2" x14ac:dyDescent="0.3">
      <c r="A6195" s="2">
        <v>0.28682999999999997</v>
      </c>
      <c r="B6195" t="s">
        <v>80261</v>
      </c>
    </row>
    <row r="6196" spans="1:2" x14ac:dyDescent="0.3">
      <c r="A6196" s="2">
        <v>7.0303199999999997</v>
      </c>
      <c r="B6196" t="s">
        <v>80260</v>
      </c>
    </row>
    <row r="6197" spans="1:2" x14ac:dyDescent="0.3">
      <c r="A6197" s="2">
        <v>1.6083400000000001</v>
      </c>
      <c r="B6197" t="s">
        <v>507</v>
      </c>
    </row>
    <row r="6198" spans="1:2" x14ac:dyDescent="0.3">
      <c r="A6198" s="2">
        <v>7.7719999999999997E-2</v>
      </c>
      <c r="B6198" t="s">
        <v>80259</v>
      </c>
    </row>
    <row r="6199" spans="1:2" x14ac:dyDescent="0.3">
      <c r="A6199" s="2">
        <v>0.20904</v>
      </c>
      <c r="B6199" t="s">
        <v>80258</v>
      </c>
    </row>
    <row r="6200" spans="1:2" x14ac:dyDescent="0.3">
      <c r="A6200" s="2">
        <v>2.0255045032370398</v>
      </c>
      <c r="B6200" t="s">
        <v>80257</v>
      </c>
    </row>
    <row r="6201" spans="1:2" x14ac:dyDescent="0.3">
      <c r="A6201" s="2">
        <v>3.8144900000000002</v>
      </c>
      <c r="B6201" t="s">
        <v>80256</v>
      </c>
    </row>
    <row r="6202" spans="1:2" x14ac:dyDescent="0.3">
      <c r="A6202" s="2">
        <v>0.313370369557954</v>
      </c>
      <c r="B6202" t="s">
        <v>80255</v>
      </c>
    </row>
    <row r="6203" spans="1:2" x14ac:dyDescent="0.3">
      <c r="A6203" s="2">
        <v>0.54566000000000003</v>
      </c>
      <c r="B6203" t="s">
        <v>80254</v>
      </c>
    </row>
    <row r="6204" spans="1:2" x14ac:dyDescent="0.3">
      <c r="A6204" s="2">
        <v>0.58110522977980295</v>
      </c>
      <c r="B6204" t="s">
        <v>80253</v>
      </c>
    </row>
    <row r="6205" spans="1:2" x14ac:dyDescent="0.3">
      <c r="A6205" s="2">
        <v>67.329149999999998</v>
      </c>
      <c r="B6205" t="s">
        <v>80252</v>
      </c>
    </row>
    <row r="6206" spans="1:2" x14ac:dyDescent="0.3">
      <c r="A6206" s="2">
        <v>12.6596723697378</v>
      </c>
      <c r="B6206" t="s">
        <v>80251</v>
      </c>
    </row>
    <row r="6207" spans="1:2" x14ac:dyDescent="0.3">
      <c r="A6207" s="2">
        <v>2.5312299999999999</v>
      </c>
      <c r="B6207" t="s">
        <v>80250</v>
      </c>
    </row>
    <row r="6208" spans="1:2" x14ac:dyDescent="0.3">
      <c r="A6208" s="2">
        <v>1.6000815413353799</v>
      </c>
      <c r="B6208" t="s">
        <v>80249</v>
      </c>
    </row>
    <row r="6209" spans="1:2" x14ac:dyDescent="0.3">
      <c r="A6209" s="2">
        <v>499.50595455094498</v>
      </c>
      <c r="B6209" t="s">
        <v>80248</v>
      </c>
    </row>
    <row r="6210" spans="1:2" x14ac:dyDescent="0.3">
      <c r="A6210" s="2">
        <v>0.11325</v>
      </c>
      <c r="B6210" t="s">
        <v>80247</v>
      </c>
    </row>
    <row r="6211" spans="1:2" x14ac:dyDescent="0.3">
      <c r="A6211" s="2">
        <v>34.235930000000003</v>
      </c>
      <c r="B6211" t="s">
        <v>80246</v>
      </c>
    </row>
    <row r="6212" spans="1:2" x14ac:dyDescent="0.3">
      <c r="A6212" s="2">
        <v>0.590183859843178</v>
      </c>
      <c r="B6212" t="s">
        <v>80245</v>
      </c>
    </row>
    <row r="6213" spans="1:2" x14ac:dyDescent="0.3">
      <c r="A6213" s="2">
        <v>89.034989999999993</v>
      </c>
      <c r="B6213" t="s">
        <v>80244</v>
      </c>
    </row>
    <row r="6214" spans="1:2" x14ac:dyDescent="0.3">
      <c r="A6214" s="2">
        <v>22.730619999999998</v>
      </c>
      <c r="B6214" t="s">
        <v>80243</v>
      </c>
    </row>
    <row r="6215" spans="1:2" x14ac:dyDescent="0.3">
      <c r="A6215" s="2">
        <v>20.478826582733401</v>
      </c>
      <c r="B6215" t="s">
        <v>80242</v>
      </c>
    </row>
    <row r="6216" spans="1:2" x14ac:dyDescent="0.3">
      <c r="A6216" s="2">
        <v>158.40128999999999</v>
      </c>
      <c r="B6216" t="s">
        <v>80241</v>
      </c>
    </row>
    <row r="6217" spans="1:2" x14ac:dyDescent="0.3">
      <c r="A6217" s="2">
        <v>40.242570000000001</v>
      </c>
      <c r="B6217" t="s">
        <v>80240</v>
      </c>
    </row>
    <row r="6218" spans="1:2" x14ac:dyDescent="0.3">
      <c r="A6218" s="2">
        <v>1.7763199999999999</v>
      </c>
      <c r="B6218" t="s">
        <v>80239</v>
      </c>
    </row>
    <row r="6219" spans="1:2" x14ac:dyDescent="0.3">
      <c r="A6219" s="2">
        <v>1.9546399999999999</v>
      </c>
      <c r="B6219" t="s">
        <v>80238</v>
      </c>
    </row>
    <row r="6220" spans="1:2" x14ac:dyDescent="0.3">
      <c r="A6220" s="2">
        <v>5.6302508541131804</v>
      </c>
      <c r="B6220" t="s">
        <v>80237</v>
      </c>
    </row>
    <row r="6221" spans="1:2" x14ac:dyDescent="0.3">
      <c r="A6221" s="2">
        <v>0.68239536681061697</v>
      </c>
      <c r="B6221" t="s">
        <v>80236</v>
      </c>
    </row>
    <row r="6222" spans="1:2" x14ac:dyDescent="0.3">
      <c r="A6222" s="2">
        <v>26.561219999999999</v>
      </c>
      <c r="B6222" t="s">
        <v>80235</v>
      </c>
    </row>
    <row r="6223" spans="1:2" x14ac:dyDescent="0.3">
      <c r="A6223" s="2">
        <v>207.63825</v>
      </c>
      <c r="B6223" t="s">
        <v>80234</v>
      </c>
    </row>
    <row r="6224" spans="1:2" x14ac:dyDescent="0.3">
      <c r="A6224" s="2">
        <v>4.7004999999999999</v>
      </c>
      <c r="B6224" t="s">
        <v>80233</v>
      </c>
    </row>
    <row r="6225" spans="1:2" x14ac:dyDescent="0.3">
      <c r="A6225" s="2">
        <v>0.75601331619019896</v>
      </c>
      <c r="B6225" t="s">
        <v>80232</v>
      </c>
    </row>
    <row r="6226" spans="1:2" x14ac:dyDescent="0.3">
      <c r="A6226" s="2">
        <v>77.421720199750396</v>
      </c>
      <c r="B6226" t="s">
        <v>80231</v>
      </c>
    </row>
    <row r="6227" spans="1:2" x14ac:dyDescent="0.3">
      <c r="A6227" s="2">
        <v>22.95168</v>
      </c>
      <c r="B6227" t="s">
        <v>80230</v>
      </c>
    </row>
    <row r="6228" spans="1:2" x14ac:dyDescent="0.3">
      <c r="A6228" s="2">
        <v>0.26671791658036098</v>
      </c>
      <c r="B6228" t="s">
        <v>80229</v>
      </c>
    </row>
    <row r="6229" spans="1:2" x14ac:dyDescent="0.3">
      <c r="A6229" s="2">
        <v>6.1051055573188399E-2</v>
      </c>
      <c r="B6229" t="s">
        <v>80228</v>
      </c>
    </row>
    <row r="6230" spans="1:2" x14ac:dyDescent="0.3">
      <c r="A6230" s="2">
        <v>2.8073069915559499E-2</v>
      </c>
      <c r="B6230" t="s">
        <v>80227</v>
      </c>
    </row>
    <row r="6231" spans="1:2" x14ac:dyDescent="0.3">
      <c r="A6231" s="2">
        <v>10.708</v>
      </c>
      <c r="B6231" t="s">
        <v>80226</v>
      </c>
    </row>
    <row r="6232" spans="1:2" x14ac:dyDescent="0.3">
      <c r="A6232" s="2">
        <v>26.91141</v>
      </c>
      <c r="B6232" t="s">
        <v>80225</v>
      </c>
    </row>
    <row r="6233" spans="1:2" x14ac:dyDescent="0.3">
      <c r="A6233" s="2">
        <v>12.91202</v>
      </c>
      <c r="B6233" t="s">
        <v>80224</v>
      </c>
    </row>
    <row r="6234" spans="1:2" x14ac:dyDescent="0.3">
      <c r="A6234" s="2">
        <v>13.868449999999999</v>
      </c>
      <c r="B6234" t="s">
        <v>80223</v>
      </c>
    </row>
    <row r="6235" spans="1:2" x14ac:dyDescent="0.3">
      <c r="A6235" s="2">
        <v>0.60411544046842502</v>
      </c>
      <c r="B6235" t="s">
        <v>80222</v>
      </c>
    </row>
    <row r="6236" spans="1:2" x14ac:dyDescent="0.3">
      <c r="A6236" s="2">
        <v>0.30821999999999999</v>
      </c>
      <c r="B6236" t="s">
        <v>80221</v>
      </c>
    </row>
    <row r="6237" spans="1:2" x14ac:dyDescent="0.3">
      <c r="A6237" s="2">
        <v>5.4574100000000003</v>
      </c>
      <c r="B6237" t="s">
        <v>80220</v>
      </c>
    </row>
    <row r="6238" spans="1:2" x14ac:dyDescent="0.3">
      <c r="A6238" s="2">
        <v>1.4160000000000001E-2</v>
      </c>
      <c r="B6238" t="s">
        <v>80219</v>
      </c>
    </row>
    <row r="6239" spans="1:2" x14ac:dyDescent="0.3">
      <c r="A6239" s="2">
        <v>3.3450000000000001E-2</v>
      </c>
      <c r="B6239" t="s">
        <v>80218</v>
      </c>
    </row>
    <row r="6240" spans="1:2" x14ac:dyDescent="0.3">
      <c r="A6240" s="2">
        <v>0.53124000000000005</v>
      </c>
      <c r="B6240" t="s">
        <v>80217</v>
      </c>
    </row>
    <row r="6241" spans="1:2" x14ac:dyDescent="0.3">
      <c r="A6241" s="2">
        <v>6.8260132703823098E-2</v>
      </c>
      <c r="B6241" t="s">
        <v>80216</v>
      </c>
    </row>
    <row r="6242" spans="1:2" x14ac:dyDescent="0.3">
      <c r="A6242" s="2">
        <v>35.994269202171303</v>
      </c>
      <c r="B6242" t="s">
        <v>80215</v>
      </c>
    </row>
    <row r="6243" spans="1:2" x14ac:dyDescent="0.3">
      <c r="A6243" s="2">
        <v>3.2551870453602798</v>
      </c>
      <c r="B6243" t="s">
        <v>80214</v>
      </c>
    </row>
    <row r="6244" spans="1:2" x14ac:dyDescent="0.3">
      <c r="A6244" s="2">
        <v>1.77475641372613E-2</v>
      </c>
      <c r="B6244" t="s">
        <v>80213</v>
      </c>
    </row>
    <row r="6245" spans="1:2" x14ac:dyDescent="0.3">
      <c r="A6245" s="2">
        <v>1.9683056876721099E-2</v>
      </c>
      <c r="B6245" t="s">
        <v>80212</v>
      </c>
    </row>
    <row r="6246" spans="1:2" x14ac:dyDescent="0.3">
      <c r="A6246" s="2">
        <v>1.056E-2</v>
      </c>
      <c r="B6246" t="s">
        <v>80211</v>
      </c>
    </row>
    <row r="6247" spans="1:2" x14ac:dyDescent="0.3">
      <c r="A6247" s="2">
        <v>50.262140000000002</v>
      </c>
      <c r="B6247" t="s">
        <v>80210</v>
      </c>
    </row>
    <row r="6248" spans="1:2" x14ac:dyDescent="0.3">
      <c r="A6248" s="2">
        <v>0.139791614854231</v>
      </c>
      <c r="B6248" t="s">
        <v>80209</v>
      </c>
    </row>
    <row r="6249" spans="1:2" x14ac:dyDescent="0.3">
      <c r="A6249" s="2">
        <v>0.15137188576094701</v>
      </c>
      <c r="B6249" t="s">
        <v>80208</v>
      </c>
    </row>
    <row r="6250" spans="1:2" x14ac:dyDescent="0.3">
      <c r="A6250" s="2">
        <v>1.1593899999999999</v>
      </c>
      <c r="B6250" t="s">
        <v>80207</v>
      </c>
    </row>
    <row r="6251" spans="1:2" x14ac:dyDescent="0.3">
      <c r="A6251" s="2">
        <v>47.12621</v>
      </c>
      <c r="B6251" t="s">
        <v>80206</v>
      </c>
    </row>
    <row r="6252" spans="1:2" x14ac:dyDescent="0.3">
      <c r="A6252" s="2">
        <v>4.4405226968542797</v>
      </c>
      <c r="B6252" t="s">
        <v>80205</v>
      </c>
    </row>
    <row r="6253" spans="1:2" x14ac:dyDescent="0.3">
      <c r="A6253" s="2">
        <v>3.9329000000000001</v>
      </c>
      <c r="B6253" t="s">
        <v>80204</v>
      </c>
    </row>
    <row r="6254" spans="1:2" x14ac:dyDescent="0.3">
      <c r="A6254" s="2">
        <v>0.129</v>
      </c>
      <c r="B6254" t="s">
        <v>80203</v>
      </c>
    </row>
    <row r="6255" spans="1:2" x14ac:dyDescent="0.3">
      <c r="A6255" s="2">
        <v>2.2306300000000001</v>
      </c>
      <c r="B6255" t="s">
        <v>80202</v>
      </c>
    </row>
    <row r="6256" spans="1:2" x14ac:dyDescent="0.3">
      <c r="A6256" s="2">
        <v>0.26910219649034001</v>
      </c>
      <c r="B6256" t="s">
        <v>80201</v>
      </c>
    </row>
    <row r="6257" spans="1:2" x14ac:dyDescent="0.3">
      <c r="A6257" s="2">
        <v>40.493510000000001</v>
      </c>
      <c r="B6257" t="s">
        <v>80200</v>
      </c>
    </row>
    <row r="6258" spans="1:2" x14ac:dyDescent="0.3">
      <c r="A6258" s="2">
        <v>2.9909999999999999E-2</v>
      </c>
      <c r="B6258" t="s">
        <v>80199</v>
      </c>
    </row>
    <row r="6259" spans="1:2" x14ac:dyDescent="0.3">
      <c r="A6259" s="2">
        <v>334.97714000000002</v>
      </c>
      <c r="B6259" t="s">
        <v>80198</v>
      </c>
    </row>
    <row r="6260" spans="1:2" x14ac:dyDescent="0.3">
      <c r="A6260" s="2">
        <v>3.3201588117050602</v>
      </c>
      <c r="B6260" t="s">
        <v>80197</v>
      </c>
    </row>
    <row r="6261" spans="1:2" x14ac:dyDescent="0.3">
      <c r="A6261" s="2">
        <v>8.0019999999999994E-2</v>
      </c>
      <c r="B6261" t="s">
        <v>80196</v>
      </c>
    </row>
    <row r="6262" spans="1:2" x14ac:dyDescent="0.3">
      <c r="A6262" s="2">
        <v>0.34004000000000001</v>
      </c>
      <c r="B6262" t="s">
        <v>80195</v>
      </c>
    </row>
    <row r="6263" spans="1:2" x14ac:dyDescent="0.3">
      <c r="A6263" s="2">
        <v>9.2062200000000001</v>
      </c>
      <c r="B6263" t="s">
        <v>80194</v>
      </c>
    </row>
    <row r="6264" spans="1:2" x14ac:dyDescent="0.3">
      <c r="A6264" s="2">
        <v>2.6211899999999999</v>
      </c>
      <c r="B6264" t="s">
        <v>80193</v>
      </c>
    </row>
    <row r="6265" spans="1:2" x14ac:dyDescent="0.3">
      <c r="A6265" s="2">
        <v>5.5560997993113999</v>
      </c>
      <c r="B6265" t="s">
        <v>80192</v>
      </c>
    </row>
    <row r="6266" spans="1:2" x14ac:dyDescent="0.3">
      <c r="A6266" s="2">
        <v>277.51280000000003</v>
      </c>
      <c r="B6266" t="s">
        <v>80191</v>
      </c>
    </row>
    <row r="6267" spans="1:2" x14ac:dyDescent="0.3">
      <c r="A6267" s="2">
        <v>0.22094634370259</v>
      </c>
      <c r="B6267" t="s">
        <v>80190</v>
      </c>
    </row>
    <row r="6268" spans="1:2" x14ac:dyDescent="0.3">
      <c r="A6268" s="2">
        <v>1.8644648911091799E-2</v>
      </c>
      <c r="B6268" t="s">
        <v>80189</v>
      </c>
    </row>
    <row r="6269" spans="1:2" x14ac:dyDescent="0.3">
      <c r="A6269" s="2">
        <v>1.2319</v>
      </c>
      <c r="B6269" t="s">
        <v>80188</v>
      </c>
    </row>
    <row r="6270" spans="1:2" x14ac:dyDescent="0.3">
      <c r="A6270" s="2">
        <v>148.85731999999999</v>
      </c>
      <c r="B6270" t="s">
        <v>80187</v>
      </c>
    </row>
    <row r="6271" spans="1:2" x14ac:dyDescent="0.3">
      <c r="A6271" s="2">
        <v>0.83784999999999998</v>
      </c>
      <c r="B6271" t="s">
        <v>80186</v>
      </c>
    </row>
    <row r="6272" spans="1:2" x14ac:dyDescent="0.3">
      <c r="A6272" s="2">
        <v>21.747577649879901</v>
      </c>
      <c r="B6272" t="s">
        <v>80185</v>
      </c>
    </row>
    <row r="6273" spans="1:2" x14ac:dyDescent="0.3">
      <c r="A6273" s="2">
        <v>1.0881084921727</v>
      </c>
      <c r="B6273" t="s">
        <v>80184</v>
      </c>
    </row>
    <row r="6274" spans="1:2" x14ac:dyDescent="0.3">
      <c r="A6274" s="2">
        <v>2.28338454982632E-2</v>
      </c>
      <c r="B6274" t="s">
        <v>80183</v>
      </c>
    </row>
    <row r="6275" spans="1:2" x14ac:dyDescent="0.3">
      <c r="A6275" s="2">
        <v>2.3794499999999998</v>
      </c>
      <c r="B6275" t="s">
        <v>80182</v>
      </c>
    </row>
    <row r="6276" spans="1:2" x14ac:dyDescent="0.3">
      <c r="A6276" s="2">
        <v>244.373704817077</v>
      </c>
      <c r="B6276" t="s">
        <v>80181</v>
      </c>
    </row>
    <row r="6277" spans="1:2" x14ac:dyDescent="0.3">
      <c r="A6277" s="2">
        <v>0.70723000000000003</v>
      </c>
      <c r="B6277" t="s">
        <v>80180</v>
      </c>
    </row>
    <row r="6278" spans="1:2" x14ac:dyDescent="0.3">
      <c r="A6278" s="2">
        <v>304.36776262043003</v>
      </c>
      <c r="B6278" t="s">
        <v>80179</v>
      </c>
    </row>
    <row r="6279" spans="1:2" x14ac:dyDescent="0.3">
      <c r="A6279" s="2">
        <v>43.211431308786999</v>
      </c>
      <c r="B6279" t="s">
        <v>80178</v>
      </c>
    </row>
    <row r="6280" spans="1:2" x14ac:dyDescent="0.3">
      <c r="A6280" s="2">
        <v>84.571260638998794</v>
      </c>
      <c r="B6280" t="s">
        <v>80177</v>
      </c>
    </row>
    <row r="6281" spans="1:2" x14ac:dyDescent="0.3">
      <c r="A6281" s="2">
        <v>87.632894300062503</v>
      </c>
      <c r="B6281" t="s">
        <v>80176</v>
      </c>
    </row>
    <row r="6282" spans="1:2" x14ac:dyDescent="0.3">
      <c r="A6282" s="2">
        <v>94.318883651238494</v>
      </c>
      <c r="B6282" t="s">
        <v>80175</v>
      </c>
    </row>
    <row r="6283" spans="1:2" x14ac:dyDescent="0.3">
      <c r="A6283" s="2">
        <v>36.853250820569698</v>
      </c>
      <c r="B6283" t="s">
        <v>80174</v>
      </c>
    </row>
    <row r="6284" spans="1:2" x14ac:dyDescent="0.3">
      <c r="A6284" s="2">
        <v>169.56577999999999</v>
      </c>
      <c r="B6284" t="s">
        <v>80173</v>
      </c>
    </row>
    <row r="6285" spans="1:2" x14ac:dyDescent="0.3">
      <c r="A6285" s="2">
        <v>1.1834100000000001</v>
      </c>
      <c r="B6285" t="s">
        <v>80172</v>
      </c>
    </row>
    <row r="6286" spans="1:2" x14ac:dyDescent="0.3">
      <c r="A6286" s="2">
        <v>5.6097145521947799E-2</v>
      </c>
      <c r="B6286" t="s">
        <v>80171</v>
      </c>
    </row>
    <row r="6287" spans="1:2" x14ac:dyDescent="0.3">
      <c r="A6287" s="2">
        <v>41.984929999999999</v>
      </c>
      <c r="B6287" t="s">
        <v>80170</v>
      </c>
    </row>
    <row r="6288" spans="1:2" x14ac:dyDescent="0.3">
      <c r="A6288" s="2">
        <v>8.8021714224889497E-2</v>
      </c>
      <c r="B6288" t="s">
        <v>80169</v>
      </c>
    </row>
    <row r="6289" spans="1:2" x14ac:dyDescent="0.3">
      <c r="A6289" s="2">
        <v>5.2289899999999996</v>
      </c>
      <c r="B6289" t="s">
        <v>80168</v>
      </c>
    </row>
    <row r="6290" spans="1:2" x14ac:dyDescent="0.3">
      <c r="A6290" s="2">
        <v>3.4934243352698502</v>
      </c>
      <c r="B6290" t="s">
        <v>80167</v>
      </c>
    </row>
    <row r="6291" spans="1:2" x14ac:dyDescent="0.3">
      <c r="A6291" s="2">
        <v>0.22605</v>
      </c>
      <c r="B6291" t="s">
        <v>80166</v>
      </c>
    </row>
    <row r="6292" spans="1:2" x14ac:dyDescent="0.3">
      <c r="A6292" s="2">
        <v>3.8705599999999998</v>
      </c>
      <c r="B6292" t="s">
        <v>80165</v>
      </c>
    </row>
    <row r="6293" spans="1:2" x14ac:dyDescent="0.3">
      <c r="A6293" s="2">
        <v>3.0028000000000001</v>
      </c>
      <c r="B6293" t="s">
        <v>80164</v>
      </c>
    </row>
    <row r="6294" spans="1:2" x14ac:dyDescent="0.3">
      <c r="A6294" s="2">
        <v>1.13548</v>
      </c>
      <c r="B6294" t="s">
        <v>80163</v>
      </c>
    </row>
    <row r="6295" spans="1:2" x14ac:dyDescent="0.3">
      <c r="A6295" s="2">
        <v>9.6479463393847809</v>
      </c>
      <c r="B6295" t="s">
        <v>80162</v>
      </c>
    </row>
    <row r="6296" spans="1:2" x14ac:dyDescent="0.3">
      <c r="A6296" s="2">
        <v>254.67827</v>
      </c>
      <c r="B6296" t="s">
        <v>80161</v>
      </c>
    </row>
    <row r="6297" spans="1:2" x14ac:dyDescent="0.3">
      <c r="A6297" s="2">
        <v>1.2356</v>
      </c>
      <c r="B6297" t="s">
        <v>80160</v>
      </c>
    </row>
    <row r="6298" spans="1:2" x14ac:dyDescent="0.3">
      <c r="A6298" s="2">
        <v>0.58513646176841805</v>
      </c>
      <c r="B6298" t="s">
        <v>80159</v>
      </c>
    </row>
    <row r="6299" spans="1:2" x14ac:dyDescent="0.3">
      <c r="A6299" s="2">
        <v>3.8016000000000001</v>
      </c>
      <c r="B6299" t="s">
        <v>80158</v>
      </c>
    </row>
    <row r="6300" spans="1:2" x14ac:dyDescent="0.3">
      <c r="A6300" s="2">
        <v>2.67847346396623E-2</v>
      </c>
      <c r="B6300" t="s">
        <v>80157</v>
      </c>
    </row>
    <row r="6301" spans="1:2" x14ac:dyDescent="0.3">
      <c r="A6301" s="2">
        <v>0.744374088424127</v>
      </c>
      <c r="B6301" t="s">
        <v>80156</v>
      </c>
    </row>
    <row r="6302" spans="1:2" x14ac:dyDescent="0.3">
      <c r="A6302" s="2">
        <v>0.14993999999999999</v>
      </c>
      <c r="B6302" t="s">
        <v>80155</v>
      </c>
    </row>
    <row r="6303" spans="1:2" x14ac:dyDescent="0.3">
      <c r="A6303" s="2">
        <v>1.03073377579935</v>
      </c>
      <c r="B6303" t="s">
        <v>80154</v>
      </c>
    </row>
    <row r="6304" spans="1:2" x14ac:dyDescent="0.3">
      <c r="A6304" s="2">
        <v>0.70822699824864499</v>
      </c>
      <c r="B6304" t="s">
        <v>80153</v>
      </c>
    </row>
    <row r="6305" spans="1:2" x14ac:dyDescent="0.3">
      <c r="A6305" s="2">
        <v>2.1440299999999999</v>
      </c>
      <c r="B6305" t="s">
        <v>80152</v>
      </c>
    </row>
    <row r="6306" spans="1:2" x14ac:dyDescent="0.3">
      <c r="A6306" s="2">
        <v>19.160721860111</v>
      </c>
      <c r="B6306" t="s">
        <v>80151</v>
      </c>
    </row>
    <row r="6307" spans="1:2" x14ac:dyDescent="0.3">
      <c r="A6307" s="2">
        <v>0.318808428848813</v>
      </c>
      <c r="B6307" t="s">
        <v>80150</v>
      </c>
    </row>
    <row r="6308" spans="1:2" x14ac:dyDescent="0.3">
      <c r="A6308" s="2">
        <v>4.9390000000000003E-2</v>
      </c>
      <c r="B6308" t="s">
        <v>80149</v>
      </c>
    </row>
    <row r="6309" spans="1:2" x14ac:dyDescent="0.3">
      <c r="A6309" s="2">
        <v>70.759969999999996</v>
      </c>
      <c r="B6309" t="s">
        <v>80148</v>
      </c>
    </row>
    <row r="6310" spans="1:2" x14ac:dyDescent="0.3">
      <c r="A6310" s="2">
        <v>16.676590000000001</v>
      </c>
      <c r="B6310" t="s">
        <v>80147</v>
      </c>
    </row>
    <row r="6311" spans="1:2" x14ac:dyDescent="0.3">
      <c r="A6311" s="2">
        <v>16.624780000000001</v>
      </c>
      <c r="B6311" t="s">
        <v>80146</v>
      </c>
    </row>
    <row r="6312" spans="1:2" x14ac:dyDescent="0.3">
      <c r="A6312" s="2">
        <v>0.16811999999999999</v>
      </c>
      <c r="B6312" t="s">
        <v>80145</v>
      </c>
    </row>
    <row r="6313" spans="1:2" x14ac:dyDescent="0.3">
      <c r="A6313" s="2">
        <v>661.35300664690897</v>
      </c>
      <c r="B6313" t="s">
        <v>80144</v>
      </c>
    </row>
    <row r="6314" spans="1:2" x14ac:dyDescent="0.3">
      <c r="A6314" s="2">
        <v>0.33026</v>
      </c>
      <c r="B6314" t="s">
        <v>80143</v>
      </c>
    </row>
    <row r="6315" spans="1:2" x14ac:dyDescent="0.3">
      <c r="A6315" s="2">
        <v>4.66783312833428</v>
      </c>
      <c r="B6315" t="s">
        <v>80142</v>
      </c>
    </row>
    <row r="6316" spans="1:2" x14ac:dyDescent="0.3">
      <c r="A6316" s="2">
        <v>2.6630000000000001E-2</v>
      </c>
      <c r="B6316" t="s">
        <v>80141</v>
      </c>
    </row>
    <row r="6317" spans="1:2" x14ac:dyDescent="0.3">
      <c r="A6317" s="2">
        <v>0.52508586245720101</v>
      </c>
      <c r="B6317" t="s">
        <v>80140</v>
      </c>
    </row>
    <row r="6318" spans="1:2" x14ac:dyDescent="0.3">
      <c r="A6318" s="2">
        <v>0.52508586245720101</v>
      </c>
      <c r="B6318" t="s">
        <v>80139</v>
      </c>
    </row>
    <row r="6319" spans="1:2" x14ac:dyDescent="0.3">
      <c r="A6319" s="2">
        <v>5.29958013039169E-4</v>
      </c>
      <c r="B6319" t="s">
        <v>80138</v>
      </c>
    </row>
    <row r="6320" spans="1:2" x14ac:dyDescent="0.3">
      <c r="A6320" s="2">
        <v>3.2770000000000001E-2</v>
      </c>
      <c r="B6320" t="s">
        <v>80137</v>
      </c>
    </row>
    <row r="6321" spans="1:2" x14ac:dyDescent="0.3">
      <c r="A6321" s="2">
        <v>2.62757</v>
      </c>
      <c r="B6321" t="s">
        <v>80136</v>
      </c>
    </row>
    <row r="6322" spans="1:2" x14ac:dyDescent="0.3">
      <c r="A6322" s="2">
        <v>1.1374500000000001</v>
      </c>
      <c r="B6322" t="s">
        <v>80135</v>
      </c>
    </row>
    <row r="6323" spans="1:2" x14ac:dyDescent="0.3">
      <c r="A6323" s="2">
        <v>7.9116888668775594E-3</v>
      </c>
      <c r="B6323" t="s">
        <v>80134</v>
      </c>
    </row>
    <row r="6324" spans="1:2" x14ac:dyDescent="0.3">
      <c r="A6324" s="2">
        <v>17.8355987375142</v>
      </c>
      <c r="B6324" t="s">
        <v>80133</v>
      </c>
    </row>
    <row r="6325" spans="1:2" x14ac:dyDescent="0.3">
      <c r="A6325" s="2">
        <v>1.704E-2</v>
      </c>
      <c r="B6325" t="s">
        <v>80132</v>
      </c>
    </row>
    <row r="6326" spans="1:2" x14ac:dyDescent="0.3">
      <c r="A6326" s="2">
        <v>0.31911</v>
      </c>
      <c r="B6326" t="s">
        <v>80131</v>
      </c>
    </row>
    <row r="6327" spans="1:2" x14ac:dyDescent="0.3">
      <c r="A6327" s="2">
        <v>0.29042000000000001</v>
      </c>
      <c r="B6327" t="s">
        <v>80130</v>
      </c>
    </row>
    <row r="6328" spans="1:2" x14ac:dyDescent="0.3">
      <c r="A6328" s="2">
        <v>3.2465557065222899</v>
      </c>
      <c r="B6328" t="s">
        <v>80129</v>
      </c>
    </row>
    <row r="6329" spans="1:2" x14ac:dyDescent="0.3">
      <c r="A6329" s="2">
        <v>6.8416651281347901E-4</v>
      </c>
      <c r="B6329" t="s">
        <v>80128</v>
      </c>
    </row>
    <row r="6330" spans="1:2" x14ac:dyDescent="0.3">
      <c r="A6330" s="2">
        <v>6.6336311140189101E-4</v>
      </c>
      <c r="B6330" t="s">
        <v>80127</v>
      </c>
    </row>
    <row r="6331" spans="1:2" x14ac:dyDescent="0.3">
      <c r="A6331" s="2">
        <v>6.6326732508601598</v>
      </c>
      <c r="B6331" t="s">
        <v>80126</v>
      </c>
    </row>
    <row r="6332" spans="1:2" x14ac:dyDescent="0.3">
      <c r="A6332" s="2">
        <v>3.6269499999999999</v>
      </c>
      <c r="B6332" t="s">
        <v>80125</v>
      </c>
    </row>
    <row r="6333" spans="1:2" x14ac:dyDescent="0.3">
      <c r="A6333" s="2">
        <v>12.227745752867101</v>
      </c>
      <c r="B6333" t="s">
        <v>80124</v>
      </c>
    </row>
    <row r="6334" spans="1:2" x14ac:dyDescent="0.3">
      <c r="A6334" s="2">
        <v>9.9416416966650406E-2</v>
      </c>
      <c r="B6334" t="s">
        <v>80123</v>
      </c>
    </row>
    <row r="6335" spans="1:2" x14ac:dyDescent="0.3">
      <c r="A6335" s="2">
        <v>43.662656060647599</v>
      </c>
      <c r="B6335" t="s">
        <v>80122</v>
      </c>
    </row>
    <row r="6336" spans="1:2" x14ac:dyDescent="0.3">
      <c r="A6336" s="2">
        <v>0.51153000000000004</v>
      </c>
      <c r="B6336" t="s">
        <v>80121</v>
      </c>
    </row>
    <row r="6337" spans="1:2" x14ac:dyDescent="0.3">
      <c r="A6337" s="2">
        <v>114.20632136170801</v>
      </c>
      <c r="B6337" t="s">
        <v>80120</v>
      </c>
    </row>
    <row r="6338" spans="1:2" x14ac:dyDescent="0.3">
      <c r="A6338" s="2">
        <v>0.13621</v>
      </c>
      <c r="B6338" t="s">
        <v>80119</v>
      </c>
    </row>
    <row r="6339" spans="1:2" x14ac:dyDescent="0.3">
      <c r="A6339" s="2">
        <v>1.3097114235684999E-2</v>
      </c>
      <c r="B6339" t="s">
        <v>80118</v>
      </c>
    </row>
    <row r="6340" spans="1:2" x14ac:dyDescent="0.3">
      <c r="A6340" s="2">
        <v>12.6515814097876</v>
      </c>
      <c r="B6340" t="s">
        <v>80117</v>
      </c>
    </row>
    <row r="6341" spans="1:2" x14ac:dyDescent="0.3">
      <c r="A6341" s="2">
        <v>3.585E-2</v>
      </c>
      <c r="B6341" t="s">
        <v>80116</v>
      </c>
    </row>
    <row r="6342" spans="1:2" x14ac:dyDescent="0.3">
      <c r="A6342" s="2">
        <v>17.152083309893499</v>
      </c>
      <c r="B6342" t="s">
        <v>80115</v>
      </c>
    </row>
    <row r="6343" spans="1:2" x14ac:dyDescent="0.3">
      <c r="A6343" s="2">
        <v>16.570959999999999</v>
      </c>
      <c r="B6343" t="s">
        <v>80114</v>
      </c>
    </row>
    <row r="6344" spans="1:2" x14ac:dyDescent="0.3">
      <c r="A6344" s="2">
        <v>174.24127999999999</v>
      </c>
      <c r="B6344" t="s">
        <v>80113</v>
      </c>
    </row>
    <row r="6345" spans="1:2" x14ac:dyDescent="0.3">
      <c r="A6345" s="2">
        <v>24.527950000000001</v>
      </c>
      <c r="B6345" t="s">
        <v>80112</v>
      </c>
    </row>
    <row r="6346" spans="1:2" x14ac:dyDescent="0.3">
      <c r="A6346" s="2">
        <v>0.13414000000000001</v>
      </c>
      <c r="B6346" t="s">
        <v>80111</v>
      </c>
    </row>
    <row r="6347" spans="1:2" x14ac:dyDescent="0.3">
      <c r="A6347" s="2">
        <v>4.5874126459716502E-2</v>
      </c>
      <c r="B6347" t="s">
        <v>80110</v>
      </c>
    </row>
    <row r="6348" spans="1:2" x14ac:dyDescent="0.3">
      <c r="A6348" s="2">
        <v>3.01039698525477E-2</v>
      </c>
      <c r="B6348" t="s">
        <v>80109</v>
      </c>
    </row>
    <row r="6349" spans="1:2" x14ac:dyDescent="0.3">
      <c r="A6349" s="2">
        <v>5.68931588065246</v>
      </c>
      <c r="B6349" t="s">
        <v>80108</v>
      </c>
    </row>
    <row r="6350" spans="1:2" x14ac:dyDescent="0.3">
      <c r="A6350" s="2">
        <v>17.175519999999999</v>
      </c>
      <c r="B6350" t="s">
        <v>80107</v>
      </c>
    </row>
    <row r="6351" spans="1:2" x14ac:dyDescent="0.3">
      <c r="A6351" s="2">
        <v>8.25874783984685E-2</v>
      </c>
      <c r="B6351" t="s">
        <v>80106</v>
      </c>
    </row>
    <row r="6352" spans="1:2" x14ac:dyDescent="0.3">
      <c r="A6352" s="2">
        <v>0.95250000000000001</v>
      </c>
      <c r="B6352" t="s">
        <v>80105</v>
      </c>
    </row>
    <row r="6353" spans="1:2" x14ac:dyDescent="0.3">
      <c r="A6353" s="2">
        <v>33.221463277355902</v>
      </c>
      <c r="B6353" t="s">
        <v>80104</v>
      </c>
    </row>
    <row r="6354" spans="1:2" x14ac:dyDescent="0.3">
      <c r="A6354" s="2">
        <v>15.26585</v>
      </c>
      <c r="B6354" t="s">
        <v>80103</v>
      </c>
    </row>
    <row r="6355" spans="1:2" x14ac:dyDescent="0.3">
      <c r="A6355" s="2">
        <v>4.1110000000000001E-2</v>
      </c>
      <c r="B6355" t="s">
        <v>80102</v>
      </c>
    </row>
    <row r="6356" spans="1:2" x14ac:dyDescent="0.3">
      <c r="A6356" s="2">
        <v>120.62609</v>
      </c>
      <c r="B6356" t="s">
        <v>80101</v>
      </c>
    </row>
    <row r="6357" spans="1:2" x14ac:dyDescent="0.3">
      <c r="A6357" s="2">
        <v>39.186190000000003</v>
      </c>
      <c r="B6357" t="s">
        <v>80100</v>
      </c>
    </row>
    <row r="6358" spans="1:2" x14ac:dyDescent="0.3">
      <c r="A6358" s="2">
        <v>3.8329200000000001</v>
      </c>
      <c r="B6358" t="s">
        <v>80099</v>
      </c>
    </row>
    <row r="6359" spans="1:2" x14ac:dyDescent="0.3">
      <c r="A6359" s="2">
        <v>316.62129478597302</v>
      </c>
      <c r="B6359" t="s">
        <v>80098</v>
      </c>
    </row>
    <row r="6360" spans="1:2" x14ac:dyDescent="0.3">
      <c r="A6360" s="2">
        <v>88.428626151876799</v>
      </c>
      <c r="B6360" t="s">
        <v>80097</v>
      </c>
    </row>
    <row r="6361" spans="1:2" x14ac:dyDescent="0.3">
      <c r="A6361" s="2">
        <v>8.8950000000000001E-2</v>
      </c>
      <c r="B6361" t="s">
        <v>80096</v>
      </c>
    </row>
    <row r="6362" spans="1:2" x14ac:dyDescent="0.3">
      <c r="A6362" s="2">
        <v>2.07172</v>
      </c>
      <c r="B6362" t="s">
        <v>80095</v>
      </c>
    </row>
    <row r="6363" spans="1:2" x14ac:dyDescent="0.3">
      <c r="A6363" s="2">
        <v>18.9353579147961</v>
      </c>
      <c r="B6363" t="s">
        <v>80094</v>
      </c>
    </row>
    <row r="6364" spans="1:2" x14ac:dyDescent="0.3">
      <c r="A6364" s="2">
        <v>0.12103</v>
      </c>
      <c r="B6364" t="s">
        <v>80093</v>
      </c>
    </row>
    <row r="6365" spans="1:2" x14ac:dyDescent="0.3">
      <c r="A6365" s="2">
        <v>3.4927864034913401E-2</v>
      </c>
      <c r="B6365" t="s">
        <v>80092</v>
      </c>
    </row>
    <row r="6366" spans="1:2" x14ac:dyDescent="0.3">
      <c r="A6366" s="2">
        <v>0.20967</v>
      </c>
      <c r="B6366" t="s">
        <v>80091</v>
      </c>
    </row>
    <row r="6367" spans="1:2" x14ac:dyDescent="0.3">
      <c r="A6367" s="2">
        <v>0.44599061752198699</v>
      </c>
      <c r="B6367" t="s">
        <v>80090</v>
      </c>
    </row>
    <row r="6368" spans="1:2" x14ac:dyDescent="0.3">
      <c r="A6368" s="2">
        <v>6.5280000000000005E-2</v>
      </c>
      <c r="B6368" t="s">
        <v>80089</v>
      </c>
    </row>
    <row r="6369" spans="1:2" x14ac:dyDescent="0.3">
      <c r="A6369" s="2">
        <v>55.9189013261675</v>
      </c>
      <c r="B6369" t="s">
        <v>80088</v>
      </c>
    </row>
    <row r="6370" spans="1:2" x14ac:dyDescent="0.3">
      <c r="A6370" s="2">
        <v>4.1340000000000002E-2</v>
      </c>
      <c r="B6370" t="s">
        <v>80087</v>
      </c>
    </row>
    <row r="6371" spans="1:2" x14ac:dyDescent="0.3">
      <c r="A6371" s="2">
        <v>0.19417999999999999</v>
      </c>
      <c r="B6371" t="s">
        <v>80086</v>
      </c>
    </row>
    <row r="6372" spans="1:2" x14ac:dyDescent="0.3">
      <c r="A6372" s="2">
        <v>3.5224700000000002</v>
      </c>
      <c r="B6372" t="s">
        <v>80085</v>
      </c>
    </row>
    <row r="6373" spans="1:2" x14ac:dyDescent="0.3">
      <c r="A6373" s="2">
        <v>1.48156</v>
      </c>
      <c r="B6373" t="s">
        <v>80084</v>
      </c>
    </row>
    <row r="6374" spans="1:2" x14ac:dyDescent="0.3">
      <c r="A6374" s="2">
        <v>0.782409313241337</v>
      </c>
      <c r="B6374" t="s">
        <v>80083</v>
      </c>
    </row>
    <row r="6375" spans="1:2" x14ac:dyDescent="0.3">
      <c r="A6375" s="2">
        <v>5.7077200000000001</v>
      </c>
      <c r="B6375" t="s">
        <v>80082</v>
      </c>
    </row>
    <row r="6376" spans="1:2" x14ac:dyDescent="0.3">
      <c r="A6376" s="2">
        <v>1.05688</v>
      </c>
      <c r="B6376" t="s">
        <v>80081</v>
      </c>
    </row>
    <row r="6377" spans="1:2" x14ac:dyDescent="0.3">
      <c r="A6377" s="2">
        <v>1.5162217613115101</v>
      </c>
      <c r="B6377" t="s">
        <v>80080</v>
      </c>
    </row>
    <row r="6378" spans="1:2" x14ac:dyDescent="0.3">
      <c r="A6378" s="2">
        <v>2.1904699999999999</v>
      </c>
      <c r="B6378" t="s">
        <v>80079</v>
      </c>
    </row>
    <row r="6379" spans="1:2" x14ac:dyDescent="0.3">
      <c r="A6379" s="2">
        <v>5.5023362257616403E-3</v>
      </c>
      <c r="B6379" t="s">
        <v>80078</v>
      </c>
    </row>
    <row r="6380" spans="1:2" x14ac:dyDescent="0.3">
      <c r="A6380" s="2">
        <v>0.29610048000376898</v>
      </c>
      <c r="B6380" t="s">
        <v>80077</v>
      </c>
    </row>
    <row r="6381" spans="1:2" x14ac:dyDescent="0.3">
      <c r="A6381" s="2">
        <v>116.394446186819</v>
      </c>
      <c r="B6381" t="s">
        <v>80076</v>
      </c>
    </row>
    <row r="6382" spans="1:2" x14ac:dyDescent="0.3">
      <c r="A6382" s="2">
        <v>3.6000000000000002E-4</v>
      </c>
      <c r="B6382" t="s">
        <v>80075</v>
      </c>
    </row>
    <row r="6383" spans="1:2" x14ac:dyDescent="0.3">
      <c r="A6383" s="2">
        <v>1.4422999999999999</v>
      </c>
      <c r="B6383" t="s">
        <v>80074</v>
      </c>
    </row>
    <row r="6384" spans="1:2" x14ac:dyDescent="0.3">
      <c r="A6384" s="2">
        <v>4.7016743843957598E-2</v>
      </c>
      <c r="B6384" t="s">
        <v>80073</v>
      </c>
    </row>
    <row r="6385" spans="1:2" x14ac:dyDescent="0.3">
      <c r="A6385" s="2">
        <v>22.297812104946502</v>
      </c>
      <c r="B6385" t="s">
        <v>80072</v>
      </c>
    </row>
    <row r="6386" spans="1:2" x14ac:dyDescent="0.3">
      <c r="A6386" s="2">
        <v>9.6544533354388104E-2</v>
      </c>
      <c r="B6386" t="s">
        <v>80071</v>
      </c>
    </row>
    <row r="6387" spans="1:2" x14ac:dyDescent="0.3">
      <c r="A6387" s="2">
        <v>8.4392068173403403E-2</v>
      </c>
      <c r="B6387" t="s">
        <v>80070</v>
      </c>
    </row>
    <row r="6388" spans="1:2" x14ac:dyDescent="0.3">
      <c r="A6388" s="2">
        <v>100.00743243120699</v>
      </c>
      <c r="B6388" t="s">
        <v>80069</v>
      </c>
    </row>
    <row r="6389" spans="1:2" x14ac:dyDescent="0.3">
      <c r="A6389" s="2">
        <v>2.5268692703331102</v>
      </c>
      <c r="B6389" t="s">
        <v>80068</v>
      </c>
    </row>
    <row r="6390" spans="1:2" x14ac:dyDescent="0.3">
      <c r="A6390" s="2">
        <v>7.4303516912051197</v>
      </c>
      <c r="B6390" t="s">
        <v>80067</v>
      </c>
    </row>
    <row r="6391" spans="1:2" x14ac:dyDescent="0.3">
      <c r="A6391" s="2">
        <v>36.6227706390127</v>
      </c>
      <c r="B6391" t="s">
        <v>80066</v>
      </c>
    </row>
    <row r="6392" spans="1:2" x14ac:dyDescent="0.3">
      <c r="A6392" s="2">
        <v>31.262409999999999</v>
      </c>
      <c r="B6392" t="s">
        <v>80065</v>
      </c>
    </row>
    <row r="6393" spans="1:2" x14ac:dyDescent="0.3">
      <c r="A6393" s="2">
        <v>1289.3201550881599</v>
      </c>
      <c r="B6393" t="s">
        <v>80064</v>
      </c>
    </row>
    <row r="6394" spans="1:2" x14ac:dyDescent="0.3">
      <c r="A6394" s="2">
        <v>0.64971000000000001</v>
      </c>
      <c r="B6394" t="s">
        <v>80063</v>
      </c>
    </row>
    <row r="6395" spans="1:2" x14ac:dyDescent="0.3">
      <c r="A6395" s="2">
        <v>7.4196501716737404E-2</v>
      </c>
      <c r="B6395" t="s">
        <v>80062</v>
      </c>
    </row>
    <row r="6396" spans="1:2" x14ac:dyDescent="0.3">
      <c r="A6396" s="2">
        <v>33.133339999999997</v>
      </c>
      <c r="B6396" t="s">
        <v>80061</v>
      </c>
    </row>
    <row r="6397" spans="1:2" x14ac:dyDescent="0.3">
      <c r="A6397" s="2">
        <v>28.659079999999999</v>
      </c>
      <c r="B6397" t="s">
        <v>80060</v>
      </c>
    </row>
    <row r="6398" spans="1:2" x14ac:dyDescent="0.3">
      <c r="A6398" s="2">
        <v>28.40523</v>
      </c>
      <c r="B6398" t="s">
        <v>80059</v>
      </c>
    </row>
    <row r="6399" spans="1:2" x14ac:dyDescent="0.3">
      <c r="A6399" s="2">
        <v>0.48593999999999998</v>
      </c>
      <c r="B6399" t="s">
        <v>80058</v>
      </c>
    </row>
    <row r="6400" spans="1:2" x14ac:dyDescent="0.3">
      <c r="A6400" s="2">
        <v>5.5371952668304001</v>
      </c>
      <c r="B6400" t="s">
        <v>80057</v>
      </c>
    </row>
    <row r="6401" spans="1:2" x14ac:dyDescent="0.3">
      <c r="A6401" s="2">
        <v>2.1934290395974601</v>
      </c>
      <c r="B6401" t="s">
        <v>80056</v>
      </c>
    </row>
    <row r="6402" spans="1:2" x14ac:dyDescent="0.3">
      <c r="A6402" s="2">
        <v>10.6106</v>
      </c>
      <c r="B6402" t="s">
        <v>80055</v>
      </c>
    </row>
    <row r="6403" spans="1:2" x14ac:dyDescent="0.3">
      <c r="A6403" s="2">
        <v>6.0997005456134401</v>
      </c>
      <c r="B6403" t="s">
        <v>80054</v>
      </c>
    </row>
    <row r="6404" spans="1:2" x14ac:dyDescent="0.3">
      <c r="A6404" s="2">
        <v>5.6546099999999999</v>
      </c>
      <c r="B6404" t="s">
        <v>80053</v>
      </c>
    </row>
    <row r="6405" spans="1:2" x14ac:dyDescent="0.3">
      <c r="A6405" s="2">
        <v>51.0147299298186</v>
      </c>
      <c r="B6405" t="s">
        <v>80052</v>
      </c>
    </row>
    <row r="6406" spans="1:2" x14ac:dyDescent="0.3">
      <c r="A6406" s="2">
        <v>0.57171836494068595</v>
      </c>
      <c r="B6406" t="s">
        <v>80051</v>
      </c>
    </row>
    <row r="6407" spans="1:2" x14ac:dyDescent="0.3">
      <c r="A6407" s="2">
        <v>124.04906</v>
      </c>
      <c r="B6407" t="s">
        <v>80050</v>
      </c>
    </row>
    <row r="6408" spans="1:2" x14ac:dyDescent="0.3">
      <c r="A6408" s="2">
        <v>0.16742000000000001</v>
      </c>
      <c r="B6408" t="s">
        <v>80049</v>
      </c>
    </row>
    <row r="6409" spans="1:2" x14ac:dyDescent="0.3">
      <c r="A6409" s="2">
        <v>127.65510349508</v>
      </c>
      <c r="B6409" t="s">
        <v>80048</v>
      </c>
    </row>
    <row r="6410" spans="1:2" x14ac:dyDescent="0.3">
      <c r="A6410" s="2">
        <v>4.0488</v>
      </c>
      <c r="B6410" t="s">
        <v>80047</v>
      </c>
    </row>
    <row r="6411" spans="1:2" x14ac:dyDescent="0.3">
      <c r="A6411" s="2">
        <v>0.27257999999999999</v>
      </c>
      <c r="B6411" t="s">
        <v>80046</v>
      </c>
    </row>
    <row r="6412" spans="1:2" x14ac:dyDescent="0.3">
      <c r="A6412" s="2">
        <v>2.41208</v>
      </c>
      <c r="B6412" t="s">
        <v>80045</v>
      </c>
    </row>
    <row r="6413" spans="1:2" x14ac:dyDescent="0.3">
      <c r="A6413" s="2">
        <v>3.7657400000000001</v>
      </c>
      <c r="B6413" t="s">
        <v>80044</v>
      </c>
    </row>
    <row r="6414" spans="1:2" x14ac:dyDescent="0.3">
      <c r="A6414" s="2">
        <v>0.42636954061687599</v>
      </c>
      <c r="B6414" t="s">
        <v>80043</v>
      </c>
    </row>
    <row r="6415" spans="1:2" x14ac:dyDescent="0.3">
      <c r="A6415" s="2">
        <v>0.50041999999999998</v>
      </c>
      <c r="B6415" t="s">
        <v>80042</v>
      </c>
    </row>
    <row r="6416" spans="1:2" x14ac:dyDescent="0.3">
      <c r="A6416" s="2">
        <v>0.43040791833089997</v>
      </c>
      <c r="B6416" t="s">
        <v>80041</v>
      </c>
    </row>
    <row r="6417" spans="1:2" x14ac:dyDescent="0.3">
      <c r="A6417" s="2">
        <v>0.44275173421296299</v>
      </c>
      <c r="B6417" t="s">
        <v>80040</v>
      </c>
    </row>
    <row r="6418" spans="1:2" x14ac:dyDescent="0.3">
      <c r="A6418" s="2">
        <v>3.92706433354085E-2</v>
      </c>
      <c r="B6418" t="s">
        <v>80039</v>
      </c>
    </row>
    <row r="6419" spans="1:2" x14ac:dyDescent="0.3">
      <c r="A6419" s="2">
        <v>36.007539999999999</v>
      </c>
      <c r="B6419" t="s">
        <v>80038</v>
      </c>
    </row>
    <row r="6420" spans="1:2" x14ac:dyDescent="0.3">
      <c r="A6420" s="2">
        <v>5.8772302621552003E-2</v>
      </c>
      <c r="B6420" t="s">
        <v>80037</v>
      </c>
    </row>
    <row r="6421" spans="1:2" x14ac:dyDescent="0.3">
      <c r="A6421" s="2">
        <v>2.9446500000000002</v>
      </c>
      <c r="B6421" t="s">
        <v>80036</v>
      </c>
    </row>
    <row r="6422" spans="1:2" x14ac:dyDescent="0.3">
      <c r="A6422" s="2">
        <v>1.7465395855501699E-2</v>
      </c>
      <c r="B6422" t="s">
        <v>80035</v>
      </c>
    </row>
    <row r="6423" spans="1:2" x14ac:dyDescent="0.3">
      <c r="A6423" s="2">
        <v>38.263363889883699</v>
      </c>
      <c r="B6423" t="s">
        <v>80034</v>
      </c>
    </row>
    <row r="6424" spans="1:2" x14ac:dyDescent="0.3">
      <c r="A6424" s="2">
        <v>11.565390000000001</v>
      </c>
      <c r="B6424" t="s">
        <v>80033</v>
      </c>
    </row>
    <row r="6425" spans="1:2" x14ac:dyDescent="0.3">
      <c r="A6425" s="2">
        <v>0.98696291262305502</v>
      </c>
      <c r="B6425" t="s">
        <v>80032</v>
      </c>
    </row>
    <row r="6426" spans="1:2" x14ac:dyDescent="0.3">
      <c r="A6426" s="2">
        <v>0.27227000000000001</v>
      </c>
      <c r="B6426" t="s">
        <v>80031</v>
      </c>
    </row>
    <row r="6427" spans="1:2" x14ac:dyDescent="0.3">
      <c r="A6427" s="2">
        <v>6.5270171245311497E-3</v>
      </c>
      <c r="B6427" t="s">
        <v>80030</v>
      </c>
    </row>
    <row r="6428" spans="1:2" x14ac:dyDescent="0.3">
      <c r="A6428" s="2">
        <v>2.4399099999999998</v>
      </c>
      <c r="B6428" t="s">
        <v>80029</v>
      </c>
    </row>
    <row r="6429" spans="1:2" x14ac:dyDescent="0.3">
      <c r="A6429" s="2">
        <v>11.019522985938799</v>
      </c>
      <c r="B6429" t="s">
        <v>80028</v>
      </c>
    </row>
    <row r="6430" spans="1:2" x14ac:dyDescent="0.3">
      <c r="A6430" s="2">
        <v>3.3548547961881798</v>
      </c>
      <c r="B6430" t="s">
        <v>80027</v>
      </c>
    </row>
    <row r="6431" spans="1:2" x14ac:dyDescent="0.3">
      <c r="A6431" s="2">
        <v>7.8712999999999997</v>
      </c>
      <c r="B6431" t="s">
        <v>80026</v>
      </c>
    </row>
    <row r="6432" spans="1:2" x14ac:dyDescent="0.3">
      <c r="A6432" s="2">
        <v>36.68</v>
      </c>
      <c r="B6432" t="s">
        <v>80025</v>
      </c>
    </row>
    <row r="6433" spans="1:2" x14ac:dyDescent="0.3">
      <c r="A6433" s="2">
        <v>8.5222859796442005</v>
      </c>
      <c r="B6433" t="s">
        <v>80024</v>
      </c>
    </row>
    <row r="6434" spans="1:2" x14ac:dyDescent="0.3">
      <c r="A6434" s="2">
        <v>22.039795222179201</v>
      </c>
      <c r="B6434" t="s">
        <v>80023</v>
      </c>
    </row>
    <row r="6435" spans="1:2" x14ac:dyDescent="0.3">
      <c r="A6435" s="2">
        <v>2.3746272612550601</v>
      </c>
      <c r="B6435" t="s">
        <v>80022</v>
      </c>
    </row>
    <row r="6436" spans="1:2" x14ac:dyDescent="0.3">
      <c r="A6436" s="2">
        <v>3.7474242978094399</v>
      </c>
      <c r="B6436" t="s">
        <v>80021</v>
      </c>
    </row>
    <row r="6437" spans="1:2" x14ac:dyDescent="0.3">
      <c r="A6437" s="2">
        <v>0.32329000000000002</v>
      </c>
      <c r="B6437" t="s">
        <v>80020</v>
      </c>
    </row>
    <row r="6438" spans="1:2" x14ac:dyDescent="0.3">
      <c r="A6438" s="2">
        <v>3.0081000000000002</v>
      </c>
      <c r="B6438" t="s">
        <v>80019</v>
      </c>
    </row>
    <row r="6439" spans="1:2" x14ac:dyDescent="0.3">
      <c r="A6439" s="2">
        <v>2.89472</v>
      </c>
      <c r="B6439" t="s">
        <v>80018</v>
      </c>
    </row>
    <row r="6440" spans="1:2" x14ac:dyDescent="0.3">
      <c r="A6440" s="2">
        <v>3.5550199999999998</v>
      </c>
      <c r="B6440" t="s">
        <v>80017</v>
      </c>
    </row>
    <row r="6441" spans="1:2" x14ac:dyDescent="0.3">
      <c r="A6441" s="2">
        <v>5.6824560108094602</v>
      </c>
      <c r="B6441" t="s">
        <v>80016</v>
      </c>
    </row>
    <row r="6442" spans="1:2" x14ac:dyDescent="0.3">
      <c r="A6442" s="2">
        <v>2.84293</v>
      </c>
      <c r="B6442" t="s">
        <v>80015</v>
      </c>
    </row>
    <row r="6443" spans="1:2" x14ac:dyDescent="0.3">
      <c r="A6443" s="2">
        <v>0.21701999999999999</v>
      </c>
      <c r="B6443" t="s">
        <v>80014</v>
      </c>
    </row>
    <row r="6444" spans="1:2" x14ac:dyDescent="0.3">
      <c r="A6444" s="2">
        <v>19.857939999999999</v>
      </c>
      <c r="B6444" t="s">
        <v>80013</v>
      </c>
    </row>
    <row r="6445" spans="1:2" x14ac:dyDescent="0.3">
      <c r="A6445" s="2">
        <v>15.55209</v>
      </c>
      <c r="B6445" t="s">
        <v>80012</v>
      </c>
    </row>
    <row r="6446" spans="1:2" x14ac:dyDescent="0.3">
      <c r="A6446" s="2">
        <v>3.9047761930919002E-2</v>
      </c>
      <c r="B6446" t="s">
        <v>80011</v>
      </c>
    </row>
    <row r="6447" spans="1:2" x14ac:dyDescent="0.3">
      <c r="A6447" s="2">
        <v>2.9163800000000002</v>
      </c>
      <c r="B6447" t="s">
        <v>80010</v>
      </c>
    </row>
    <row r="6448" spans="1:2" x14ac:dyDescent="0.3">
      <c r="A6448" s="2">
        <v>9.1928658590652405E-3</v>
      </c>
      <c r="B6448" t="s">
        <v>80009</v>
      </c>
    </row>
    <row r="6449" spans="1:2" x14ac:dyDescent="0.3">
      <c r="A6449" s="2">
        <v>0.25347999999999998</v>
      </c>
      <c r="B6449" t="s">
        <v>80008</v>
      </c>
    </row>
    <row r="6450" spans="1:2" x14ac:dyDescent="0.3">
      <c r="A6450" s="2">
        <v>16.843119999999999</v>
      </c>
      <c r="B6450" t="s">
        <v>80007</v>
      </c>
    </row>
    <row r="6451" spans="1:2" x14ac:dyDescent="0.3">
      <c r="A6451" s="2">
        <v>5.9458799999999998</v>
      </c>
      <c r="B6451" t="s">
        <v>80006</v>
      </c>
    </row>
    <row r="6452" spans="1:2" x14ac:dyDescent="0.3">
      <c r="A6452" s="2">
        <v>3.3</v>
      </c>
      <c r="B6452" t="s">
        <v>80005</v>
      </c>
    </row>
    <row r="6453" spans="1:2" x14ac:dyDescent="0.3">
      <c r="A6453" s="2">
        <v>6.0503600000000004</v>
      </c>
      <c r="B6453" t="s">
        <v>80004</v>
      </c>
    </row>
    <row r="6454" spans="1:2" x14ac:dyDescent="0.3">
      <c r="A6454" s="2">
        <v>0.81692089685785196</v>
      </c>
      <c r="B6454" t="s">
        <v>80003</v>
      </c>
    </row>
    <row r="6455" spans="1:2" x14ac:dyDescent="0.3">
      <c r="A6455" s="2">
        <v>7.9632199999999997</v>
      </c>
      <c r="B6455" t="s">
        <v>80002</v>
      </c>
    </row>
    <row r="6456" spans="1:2" x14ac:dyDescent="0.3">
      <c r="A6456" s="2">
        <v>23.904330000000002</v>
      </c>
      <c r="B6456" t="s">
        <v>80001</v>
      </c>
    </row>
    <row r="6457" spans="1:2" x14ac:dyDescent="0.3">
      <c r="A6457" s="2">
        <v>0.27028999999999997</v>
      </c>
      <c r="B6457" t="s">
        <v>80000</v>
      </c>
    </row>
    <row r="6458" spans="1:2" x14ac:dyDescent="0.3">
      <c r="A6458" s="2">
        <v>9.4170499999999997</v>
      </c>
      <c r="B6458" t="s">
        <v>79999</v>
      </c>
    </row>
    <row r="6459" spans="1:2" x14ac:dyDescent="0.3">
      <c r="A6459" s="2">
        <v>0.301503720541764</v>
      </c>
      <c r="B6459" t="s">
        <v>79998</v>
      </c>
    </row>
    <row r="6460" spans="1:2" x14ac:dyDescent="0.3">
      <c r="A6460" s="2">
        <v>8.4063599999999994</v>
      </c>
      <c r="B6460" t="s">
        <v>79997</v>
      </c>
    </row>
    <row r="6461" spans="1:2" x14ac:dyDescent="0.3">
      <c r="A6461" s="2">
        <v>7.2986000000000004</v>
      </c>
      <c r="B6461" t="s">
        <v>79996</v>
      </c>
    </row>
    <row r="6462" spans="1:2" x14ac:dyDescent="0.3">
      <c r="A6462" s="2">
        <v>21.161580000000001</v>
      </c>
      <c r="B6462" t="s">
        <v>79995</v>
      </c>
    </row>
    <row r="6463" spans="1:2" x14ac:dyDescent="0.3">
      <c r="A6463" s="2">
        <v>3.7265899999999998</v>
      </c>
      <c r="B6463" t="s">
        <v>79994</v>
      </c>
    </row>
    <row r="6464" spans="1:2" x14ac:dyDescent="0.3">
      <c r="A6464" s="2">
        <v>4.8911986006402303E-4</v>
      </c>
      <c r="B6464" t="s">
        <v>79993</v>
      </c>
    </row>
    <row r="6465" spans="1:2" x14ac:dyDescent="0.3">
      <c r="A6465" s="2">
        <v>1.0271840019139E-3</v>
      </c>
      <c r="B6465" t="s">
        <v>79992</v>
      </c>
    </row>
    <row r="6466" spans="1:2" x14ac:dyDescent="0.3">
      <c r="A6466" s="2">
        <v>46.917859999999997</v>
      </c>
      <c r="B6466" t="s">
        <v>79991</v>
      </c>
    </row>
    <row r="6467" spans="1:2" x14ac:dyDescent="0.3">
      <c r="A6467" s="2">
        <v>15.060449999999999</v>
      </c>
      <c r="B6467" t="s">
        <v>79990</v>
      </c>
    </row>
    <row r="6468" spans="1:2" x14ac:dyDescent="0.3">
      <c r="A6468" s="2" t="s">
        <v>13</v>
      </c>
      <c r="B6468" t="s">
        <v>79989</v>
      </c>
    </row>
    <row r="6469" spans="1:2" x14ac:dyDescent="0.3">
      <c r="A6469" s="2">
        <v>2.5200000000000001E-3</v>
      </c>
      <c r="B6469" t="s">
        <v>79988</v>
      </c>
    </row>
    <row r="6470" spans="1:2" x14ac:dyDescent="0.3">
      <c r="A6470" s="2">
        <v>8.0584100000000003</v>
      </c>
      <c r="B6470" t="s">
        <v>79987</v>
      </c>
    </row>
    <row r="6471" spans="1:2" x14ac:dyDescent="0.3">
      <c r="A6471" s="2">
        <v>15.883100000000001</v>
      </c>
      <c r="B6471" t="s">
        <v>79986</v>
      </c>
    </row>
    <row r="6472" spans="1:2" x14ac:dyDescent="0.3">
      <c r="A6472" s="2">
        <v>8.1832081410569693</v>
      </c>
      <c r="B6472" t="s">
        <v>79985</v>
      </c>
    </row>
    <row r="6473" spans="1:2" x14ac:dyDescent="0.3">
      <c r="A6473" s="2">
        <v>1.49193</v>
      </c>
      <c r="B6473" t="s">
        <v>79984</v>
      </c>
    </row>
    <row r="6474" spans="1:2" x14ac:dyDescent="0.3">
      <c r="A6474" s="2">
        <v>8.3446400000000001</v>
      </c>
      <c r="B6474" t="s">
        <v>79983</v>
      </c>
    </row>
    <row r="6475" spans="1:2" x14ac:dyDescent="0.3">
      <c r="A6475" s="2">
        <v>238.10070999999999</v>
      </c>
      <c r="B6475" t="s">
        <v>79982</v>
      </c>
    </row>
    <row r="6476" spans="1:2" x14ac:dyDescent="0.3">
      <c r="A6476" s="2">
        <v>1.53903021886108</v>
      </c>
      <c r="B6476" t="s">
        <v>79981</v>
      </c>
    </row>
    <row r="6477" spans="1:2" x14ac:dyDescent="0.3">
      <c r="A6477" s="2">
        <v>47.7423568362358</v>
      </c>
      <c r="B6477" t="s">
        <v>79980</v>
      </c>
    </row>
    <row r="6478" spans="1:2" x14ac:dyDescent="0.3">
      <c r="A6478" s="2">
        <v>26.479990000000001</v>
      </c>
      <c r="B6478" t="s">
        <v>79979</v>
      </c>
    </row>
    <row r="6479" spans="1:2" x14ac:dyDescent="0.3">
      <c r="A6479" s="2">
        <v>2.75746</v>
      </c>
      <c r="B6479" t="s">
        <v>79978</v>
      </c>
    </row>
    <row r="6480" spans="1:2" x14ac:dyDescent="0.3">
      <c r="A6480" s="2">
        <v>8.8120492859591106</v>
      </c>
      <c r="B6480" t="s">
        <v>79977</v>
      </c>
    </row>
    <row r="6481" spans="1:2" x14ac:dyDescent="0.3">
      <c r="A6481" s="2">
        <v>28.449020000000001</v>
      </c>
      <c r="B6481" t="s">
        <v>79976</v>
      </c>
    </row>
    <row r="6482" spans="1:2" x14ac:dyDescent="0.3">
      <c r="A6482" s="2">
        <v>77.331862156731106</v>
      </c>
      <c r="B6482" t="s">
        <v>79975</v>
      </c>
    </row>
    <row r="6483" spans="1:2" x14ac:dyDescent="0.3">
      <c r="A6483" s="2">
        <v>7.2243399999999998</v>
      </c>
      <c r="B6483" t="s">
        <v>79974</v>
      </c>
    </row>
    <row r="6484" spans="1:2" x14ac:dyDescent="0.3">
      <c r="A6484" s="2">
        <v>47.640099999999997</v>
      </c>
      <c r="B6484" t="s">
        <v>79973</v>
      </c>
    </row>
    <row r="6485" spans="1:2" x14ac:dyDescent="0.3">
      <c r="A6485" s="2">
        <v>0.93986999999999998</v>
      </c>
      <c r="B6485" t="s">
        <v>79972</v>
      </c>
    </row>
    <row r="6486" spans="1:2" x14ac:dyDescent="0.3">
      <c r="A6486" s="2">
        <v>8.0823900000000002</v>
      </c>
      <c r="B6486" t="s">
        <v>79971</v>
      </c>
    </row>
    <row r="6487" spans="1:2" x14ac:dyDescent="0.3">
      <c r="A6487" s="2">
        <v>9.8601100000000006</v>
      </c>
      <c r="B6487" t="s">
        <v>79970</v>
      </c>
    </row>
    <row r="6488" spans="1:2" x14ac:dyDescent="0.3">
      <c r="A6488" s="2">
        <v>0.169102369742618</v>
      </c>
      <c r="B6488" t="s">
        <v>79969</v>
      </c>
    </row>
    <row r="6489" spans="1:2" x14ac:dyDescent="0.3">
      <c r="A6489" s="2">
        <v>3.6968679037906398</v>
      </c>
      <c r="B6489" t="s">
        <v>79968</v>
      </c>
    </row>
    <row r="6490" spans="1:2" x14ac:dyDescent="0.3">
      <c r="A6490" s="2">
        <v>0.13026621063594901</v>
      </c>
      <c r="B6490" t="s">
        <v>79967</v>
      </c>
    </row>
    <row r="6491" spans="1:2" x14ac:dyDescent="0.3">
      <c r="A6491" s="2">
        <v>6.5839999999999996E-2</v>
      </c>
      <c r="B6491" t="s">
        <v>79966</v>
      </c>
    </row>
    <row r="6492" spans="1:2" x14ac:dyDescent="0.3">
      <c r="A6492" s="2">
        <v>39.430100000000003</v>
      </c>
      <c r="B6492" t="s">
        <v>79965</v>
      </c>
    </row>
    <row r="6493" spans="1:2" x14ac:dyDescent="0.3">
      <c r="A6493" s="2">
        <v>1.41548007892211</v>
      </c>
      <c r="B6493" t="s">
        <v>79964</v>
      </c>
    </row>
    <row r="6494" spans="1:2" x14ac:dyDescent="0.3">
      <c r="A6494" s="2">
        <v>0.59118000000000004</v>
      </c>
      <c r="B6494" t="s">
        <v>79963</v>
      </c>
    </row>
    <row r="6495" spans="1:2" x14ac:dyDescent="0.3">
      <c r="A6495" s="2">
        <v>0.62691119065213197</v>
      </c>
      <c r="B6495" t="s">
        <v>79962</v>
      </c>
    </row>
    <row r="6496" spans="1:2" x14ac:dyDescent="0.3">
      <c r="A6496" s="2">
        <v>1.22038</v>
      </c>
      <c r="B6496" t="s">
        <v>79961</v>
      </c>
    </row>
    <row r="6497" spans="1:2" x14ac:dyDescent="0.3">
      <c r="A6497" s="2">
        <v>0.10544000000000001</v>
      </c>
      <c r="B6497" t="s">
        <v>79960</v>
      </c>
    </row>
    <row r="6498" spans="1:2" x14ac:dyDescent="0.3">
      <c r="A6498" s="2">
        <v>7.7008530807051404E-2</v>
      </c>
      <c r="B6498" t="s">
        <v>79959</v>
      </c>
    </row>
    <row r="6499" spans="1:2" x14ac:dyDescent="0.3">
      <c r="A6499" s="2">
        <v>1.2600000000000001E-3</v>
      </c>
      <c r="B6499" t="s">
        <v>5981</v>
      </c>
    </row>
    <row r="6500" spans="1:2" x14ac:dyDescent="0.3">
      <c r="A6500" s="2">
        <v>1.49799803640992E-3</v>
      </c>
      <c r="B6500" t="s">
        <v>79958</v>
      </c>
    </row>
    <row r="6501" spans="1:2" x14ac:dyDescent="0.3">
      <c r="A6501" s="2">
        <v>4.99659107741625E-2</v>
      </c>
      <c r="B6501" t="s">
        <v>79957</v>
      </c>
    </row>
    <row r="6502" spans="1:2" x14ac:dyDescent="0.3">
      <c r="A6502" s="2">
        <v>2.00832266553145E-2</v>
      </c>
      <c r="B6502" t="s">
        <v>79956</v>
      </c>
    </row>
    <row r="6503" spans="1:2" x14ac:dyDescent="0.3">
      <c r="A6503" s="2">
        <v>3.9898501588788299E-2</v>
      </c>
      <c r="B6503" t="s">
        <v>79955</v>
      </c>
    </row>
    <row r="6504" spans="1:2" x14ac:dyDescent="0.3">
      <c r="A6504" s="2">
        <v>1.2034232975931101</v>
      </c>
      <c r="B6504" t="s">
        <v>79954</v>
      </c>
    </row>
    <row r="6505" spans="1:2" x14ac:dyDescent="0.3">
      <c r="A6505" s="2">
        <v>3.9107321576265603E-3</v>
      </c>
      <c r="B6505" t="s">
        <v>79953</v>
      </c>
    </row>
    <row r="6506" spans="1:2" x14ac:dyDescent="0.3">
      <c r="A6506" s="2">
        <v>1.08202</v>
      </c>
      <c r="B6506" t="s">
        <v>79952</v>
      </c>
    </row>
    <row r="6507" spans="1:2" x14ac:dyDescent="0.3">
      <c r="A6507" s="2">
        <v>20.20974</v>
      </c>
      <c r="B6507" t="s">
        <v>79951</v>
      </c>
    </row>
    <row r="6508" spans="1:2" x14ac:dyDescent="0.3">
      <c r="A6508" s="2">
        <v>44.901311943455603</v>
      </c>
      <c r="B6508" t="s">
        <v>79950</v>
      </c>
    </row>
    <row r="6509" spans="1:2" x14ac:dyDescent="0.3">
      <c r="A6509" s="2">
        <v>0.81535999999999997</v>
      </c>
      <c r="B6509" t="s">
        <v>79949</v>
      </c>
    </row>
    <row r="6510" spans="1:2" x14ac:dyDescent="0.3">
      <c r="A6510" s="2">
        <v>0.15346642276405401</v>
      </c>
      <c r="B6510" t="s">
        <v>79948</v>
      </c>
    </row>
    <row r="6511" spans="1:2" x14ac:dyDescent="0.3">
      <c r="A6511" s="2">
        <v>1.4449999999999999E-2</v>
      </c>
      <c r="B6511" t="s">
        <v>1570</v>
      </c>
    </row>
    <row r="6512" spans="1:2" x14ac:dyDescent="0.3">
      <c r="A6512" s="2">
        <v>58.839338082589897</v>
      </c>
      <c r="B6512" t="s">
        <v>79947</v>
      </c>
    </row>
    <row r="6513" spans="1:2" x14ac:dyDescent="0.3">
      <c r="A6513" s="2">
        <v>23.242088223953701</v>
      </c>
      <c r="B6513" t="s">
        <v>79946</v>
      </c>
    </row>
    <row r="6514" spans="1:2" x14ac:dyDescent="0.3">
      <c r="A6514" s="2">
        <v>8.6419999999999997E-2</v>
      </c>
      <c r="B6514" t="s">
        <v>79945</v>
      </c>
    </row>
    <row r="6515" spans="1:2" x14ac:dyDescent="0.3">
      <c r="A6515" s="2">
        <v>5.0305400000000002</v>
      </c>
      <c r="B6515" t="s">
        <v>79944</v>
      </c>
    </row>
    <row r="6516" spans="1:2" x14ac:dyDescent="0.3">
      <c r="A6516" s="2">
        <v>128.43063153782899</v>
      </c>
      <c r="B6516" t="s">
        <v>79943</v>
      </c>
    </row>
    <row r="6517" spans="1:2" x14ac:dyDescent="0.3">
      <c r="A6517" s="2">
        <v>206.420253211594</v>
      </c>
      <c r="B6517" t="s">
        <v>79942</v>
      </c>
    </row>
    <row r="6518" spans="1:2" x14ac:dyDescent="0.3">
      <c r="A6518" s="2">
        <v>0.11060967407339301</v>
      </c>
      <c r="B6518" t="s">
        <v>79941</v>
      </c>
    </row>
    <row r="6519" spans="1:2" x14ac:dyDescent="0.3">
      <c r="A6519" s="2">
        <v>0.71821000000000002</v>
      </c>
      <c r="B6519" t="s">
        <v>79940</v>
      </c>
    </row>
    <row r="6520" spans="1:2" x14ac:dyDescent="0.3">
      <c r="A6520" s="2">
        <v>0.61807333483020799</v>
      </c>
      <c r="B6520" t="s">
        <v>79939</v>
      </c>
    </row>
    <row r="6521" spans="1:2" x14ac:dyDescent="0.3">
      <c r="A6521" s="2">
        <v>223.50314328987801</v>
      </c>
      <c r="B6521" t="s">
        <v>79938</v>
      </c>
    </row>
    <row r="6522" spans="1:2" x14ac:dyDescent="0.3">
      <c r="A6522" s="2">
        <v>0.15537969330783699</v>
      </c>
      <c r="B6522" t="s">
        <v>79937</v>
      </c>
    </row>
    <row r="6523" spans="1:2" x14ac:dyDescent="0.3">
      <c r="A6523" s="2">
        <v>7.13366577279122</v>
      </c>
      <c r="B6523" t="s">
        <v>79936</v>
      </c>
    </row>
    <row r="6524" spans="1:2" x14ac:dyDescent="0.3">
      <c r="A6524" s="2">
        <v>0.11869510256367299</v>
      </c>
      <c r="B6524" t="s">
        <v>79935</v>
      </c>
    </row>
    <row r="6525" spans="1:2" x14ac:dyDescent="0.3">
      <c r="A6525" s="2">
        <v>3.6153540643450402E-2</v>
      </c>
      <c r="B6525" t="s">
        <v>79934</v>
      </c>
    </row>
    <row r="6526" spans="1:2" x14ac:dyDescent="0.3">
      <c r="A6526" s="2">
        <v>78.524370000000005</v>
      </c>
      <c r="B6526" t="s">
        <v>79933</v>
      </c>
    </row>
    <row r="6527" spans="1:2" x14ac:dyDescent="0.3">
      <c r="A6527" s="2">
        <v>6.1940000000000002E-2</v>
      </c>
      <c r="B6527" t="s">
        <v>79932</v>
      </c>
    </row>
    <row r="6528" spans="1:2" x14ac:dyDescent="0.3">
      <c r="A6528" s="2">
        <v>1.6544399999999999</v>
      </c>
      <c r="B6528" t="s">
        <v>79931</v>
      </c>
    </row>
    <row r="6529" spans="1:2" x14ac:dyDescent="0.3">
      <c r="A6529" s="2">
        <v>3.3547199999999999</v>
      </c>
      <c r="B6529" t="s">
        <v>79930</v>
      </c>
    </row>
    <row r="6530" spans="1:2" x14ac:dyDescent="0.3">
      <c r="A6530" s="2">
        <v>0.53421950031293597</v>
      </c>
      <c r="B6530" t="s">
        <v>79929</v>
      </c>
    </row>
    <row r="6531" spans="1:2" x14ac:dyDescent="0.3">
      <c r="A6531" s="2">
        <v>11.15555</v>
      </c>
      <c r="B6531" t="s">
        <v>79928</v>
      </c>
    </row>
    <row r="6532" spans="1:2" x14ac:dyDescent="0.3">
      <c r="A6532" s="2">
        <v>14.4765236688761</v>
      </c>
      <c r="B6532" t="s">
        <v>79927</v>
      </c>
    </row>
    <row r="6533" spans="1:2" x14ac:dyDescent="0.3">
      <c r="A6533" s="2">
        <v>54.142829999999996</v>
      </c>
      <c r="B6533" t="s">
        <v>79926</v>
      </c>
    </row>
    <row r="6534" spans="1:2" x14ac:dyDescent="0.3">
      <c r="A6534" s="2">
        <v>39.689700000000002</v>
      </c>
      <c r="B6534" t="s">
        <v>79925</v>
      </c>
    </row>
    <row r="6535" spans="1:2" x14ac:dyDescent="0.3">
      <c r="A6535" s="2">
        <v>210.28874999999999</v>
      </c>
      <c r="B6535" t="s">
        <v>79924</v>
      </c>
    </row>
    <row r="6536" spans="1:2" x14ac:dyDescent="0.3">
      <c r="A6536" s="2">
        <v>3.5366399999999998</v>
      </c>
      <c r="B6536" t="s">
        <v>79923</v>
      </c>
    </row>
    <row r="6537" spans="1:2" x14ac:dyDescent="0.3">
      <c r="A6537" s="2">
        <v>5.5093182352417598</v>
      </c>
      <c r="B6537" t="s">
        <v>79922</v>
      </c>
    </row>
    <row r="6538" spans="1:2" x14ac:dyDescent="0.3">
      <c r="A6538" s="2">
        <v>5.0900000000000001E-2</v>
      </c>
      <c r="B6538" t="s">
        <v>79921</v>
      </c>
    </row>
    <row r="6539" spans="1:2" x14ac:dyDescent="0.3">
      <c r="A6539" s="2">
        <v>21.792529999999999</v>
      </c>
      <c r="B6539" t="s">
        <v>79920</v>
      </c>
    </row>
    <row r="6540" spans="1:2" x14ac:dyDescent="0.3">
      <c r="A6540" s="2">
        <v>19.576229999999999</v>
      </c>
      <c r="B6540" t="s">
        <v>79919</v>
      </c>
    </row>
    <row r="6541" spans="1:2" x14ac:dyDescent="0.3">
      <c r="A6541" s="2">
        <v>6.1431489761648699</v>
      </c>
      <c r="B6541" t="s">
        <v>79918</v>
      </c>
    </row>
    <row r="6542" spans="1:2" x14ac:dyDescent="0.3">
      <c r="A6542" s="2">
        <v>0.13370000000000001</v>
      </c>
      <c r="B6542" t="s">
        <v>79917</v>
      </c>
    </row>
    <row r="6543" spans="1:2" x14ac:dyDescent="0.3">
      <c r="A6543" s="2">
        <v>5.2871699999999997</v>
      </c>
      <c r="B6543" t="s">
        <v>79916</v>
      </c>
    </row>
    <row r="6544" spans="1:2" x14ac:dyDescent="0.3">
      <c r="A6544" s="2">
        <v>109.802094281658</v>
      </c>
      <c r="B6544" t="s">
        <v>79915</v>
      </c>
    </row>
    <row r="6545" spans="1:2" x14ac:dyDescent="0.3">
      <c r="A6545" s="2">
        <v>7.3021493472504098E-3</v>
      </c>
      <c r="B6545" t="s">
        <v>79914</v>
      </c>
    </row>
    <row r="6546" spans="1:2" x14ac:dyDescent="0.3">
      <c r="A6546" s="2">
        <v>2.7356047189529401E-3</v>
      </c>
      <c r="B6546" t="s">
        <v>79913</v>
      </c>
    </row>
    <row r="6547" spans="1:2" x14ac:dyDescent="0.3">
      <c r="A6547" s="2">
        <v>1.8339842103946701E-3</v>
      </c>
      <c r="B6547" t="s">
        <v>79912</v>
      </c>
    </row>
    <row r="6548" spans="1:2" x14ac:dyDescent="0.3">
      <c r="A6548" s="2">
        <v>1.53056032878746E-2</v>
      </c>
      <c r="B6548" t="s">
        <v>79911</v>
      </c>
    </row>
    <row r="6549" spans="1:2" x14ac:dyDescent="0.3">
      <c r="A6549" s="2">
        <v>1.72281123388339E-3</v>
      </c>
      <c r="B6549" t="s">
        <v>79910</v>
      </c>
    </row>
    <row r="6550" spans="1:2" x14ac:dyDescent="0.3">
      <c r="A6550" s="2">
        <v>1.5914118063356499E-2</v>
      </c>
      <c r="B6550" t="s">
        <v>79909</v>
      </c>
    </row>
    <row r="6551" spans="1:2" x14ac:dyDescent="0.3">
      <c r="A6551" s="2">
        <v>0.25075478680094399</v>
      </c>
      <c r="B6551" t="s">
        <v>79908</v>
      </c>
    </row>
    <row r="6552" spans="1:2" x14ac:dyDescent="0.3">
      <c r="A6552" s="2">
        <v>4.1653450893813096E-3</v>
      </c>
      <c r="B6552" t="s">
        <v>79907</v>
      </c>
    </row>
    <row r="6553" spans="1:2" x14ac:dyDescent="0.3">
      <c r="A6553" s="2">
        <v>1.3860000000000001E-2</v>
      </c>
      <c r="B6553" t="s">
        <v>79906</v>
      </c>
    </row>
    <row r="6554" spans="1:2" x14ac:dyDescent="0.3">
      <c r="A6554" s="2">
        <v>3.2968701482732299</v>
      </c>
      <c r="B6554" t="s">
        <v>79905</v>
      </c>
    </row>
    <row r="6555" spans="1:2" x14ac:dyDescent="0.3">
      <c r="A6555" s="2">
        <v>4.9674399999999999</v>
      </c>
      <c r="B6555" t="s">
        <v>79904</v>
      </c>
    </row>
    <row r="6556" spans="1:2" x14ac:dyDescent="0.3">
      <c r="A6556" s="2">
        <v>14.038553399215999</v>
      </c>
      <c r="B6556" t="s">
        <v>79903</v>
      </c>
    </row>
    <row r="6557" spans="1:2" x14ac:dyDescent="0.3">
      <c r="A6557" s="2">
        <v>43.8867840070955</v>
      </c>
      <c r="B6557" t="s">
        <v>79902</v>
      </c>
    </row>
    <row r="6558" spans="1:2" x14ac:dyDescent="0.3">
      <c r="A6558" s="2">
        <v>0.87129999999999996</v>
      </c>
      <c r="B6558" t="s">
        <v>79901</v>
      </c>
    </row>
    <row r="6559" spans="1:2" x14ac:dyDescent="0.3">
      <c r="A6559" s="2">
        <v>0.19271072278281401</v>
      </c>
      <c r="B6559" t="s">
        <v>79900</v>
      </c>
    </row>
    <row r="6560" spans="1:2" x14ac:dyDescent="0.3">
      <c r="A6560" s="2">
        <v>439.02055933592601</v>
      </c>
      <c r="B6560" t="s">
        <v>79899</v>
      </c>
    </row>
    <row r="6561" spans="1:2" x14ac:dyDescent="0.3">
      <c r="A6561" s="2">
        <v>5.2299083918716498E-3</v>
      </c>
      <c r="B6561" t="s">
        <v>79898</v>
      </c>
    </row>
    <row r="6562" spans="1:2" x14ac:dyDescent="0.3">
      <c r="A6562" s="2">
        <v>0.18466107122379799</v>
      </c>
      <c r="B6562" t="s">
        <v>79897</v>
      </c>
    </row>
    <row r="6563" spans="1:2" x14ac:dyDescent="0.3">
      <c r="A6563" s="2">
        <v>0.13490997484328299</v>
      </c>
      <c r="B6563" t="s">
        <v>79896</v>
      </c>
    </row>
    <row r="6564" spans="1:2" x14ac:dyDescent="0.3">
      <c r="A6564" s="2">
        <v>7.5023999999999997</v>
      </c>
      <c r="B6564" t="s">
        <v>79895</v>
      </c>
    </row>
    <row r="6565" spans="1:2" x14ac:dyDescent="0.3">
      <c r="A6565" s="2">
        <v>23.2597581911179</v>
      </c>
      <c r="B6565" t="s">
        <v>79894</v>
      </c>
    </row>
    <row r="6566" spans="1:2" x14ac:dyDescent="0.3">
      <c r="A6566" s="2">
        <v>133.21478660537201</v>
      </c>
      <c r="B6566" t="s">
        <v>79893</v>
      </c>
    </row>
    <row r="6567" spans="1:2" x14ac:dyDescent="0.3">
      <c r="A6567" s="2">
        <v>1.1957586499056601</v>
      </c>
      <c r="B6567" t="s">
        <v>79892</v>
      </c>
    </row>
    <row r="6568" spans="1:2" x14ac:dyDescent="0.3">
      <c r="A6568" s="2">
        <v>0.39173999999999998</v>
      </c>
      <c r="B6568" t="s">
        <v>79891</v>
      </c>
    </row>
    <row r="6569" spans="1:2" x14ac:dyDescent="0.3">
      <c r="A6569" s="2">
        <v>23.99269</v>
      </c>
      <c r="B6569" t="s">
        <v>79890</v>
      </c>
    </row>
    <row r="6570" spans="1:2" x14ac:dyDescent="0.3">
      <c r="A6570" s="2">
        <v>5.6609499999999997</v>
      </c>
      <c r="B6570" t="s">
        <v>79889</v>
      </c>
    </row>
    <row r="6571" spans="1:2" x14ac:dyDescent="0.3">
      <c r="A6571" s="2">
        <v>28.0453153033347</v>
      </c>
      <c r="B6571" t="s">
        <v>79888</v>
      </c>
    </row>
    <row r="6572" spans="1:2" x14ac:dyDescent="0.3">
      <c r="A6572" s="2">
        <v>43.143552753931502</v>
      </c>
      <c r="B6572" t="s">
        <v>79887</v>
      </c>
    </row>
    <row r="6573" spans="1:2" x14ac:dyDescent="0.3">
      <c r="A6573" s="2">
        <v>0.98409999999999997</v>
      </c>
      <c r="B6573" t="s">
        <v>79886</v>
      </c>
    </row>
    <row r="6574" spans="1:2" x14ac:dyDescent="0.3">
      <c r="A6574" s="2">
        <v>6.23576</v>
      </c>
      <c r="B6574" t="s">
        <v>79885</v>
      </c>
    </row>
    <row r="6575" spans="1:2" x14ac:dyDescent="0.3">
      <c r="A6575" s="2">
        <v>0.34395999999999999</v>
      </c>
      <c r="B6575" t="s">
        <v>79884</v>
      </c>
    </row>
    <row r="6576" spans="1:2" x14ac:dyDescent="0.3">
      <c r="A6576" s="2">
        <v>113.500755817681</v>
      </c>
      <c r="B6576" t="s">
        <v>79883</v>
      </c>
    </row>
    <row r="6577" spans="1:2" x14ac:dyDescent="0.3">
      <c r="A6577" s="2">
        <v>0.41214000000000001</v>
      </c>
      <c r="B6577" t="s">
        <v>79882</v>
      </c>
    </row>
    <row r="6578" spans="1:2" x14ac:dyDescent="0.3">
      <c r="A6578" s="2">
        <v>1284.3204706346201</v>
      </c>
      <c r="B6578" t="s">
        <v>79881</v>
      </c>
    </row>
    <row r="6579" spans="1:2" x14ac:dyDescent="0.3">
      <c r="A6579" s="2">
        <v>1.47908</v>
      </c>
      <c r="B6579" t="s">
        <v>79880</v>
      </c>
    </row>
    <row r="6580" spans="1:2" x14ac:dyDescent="0.3">
      <c r="A6580" s="2">
        <v>16.208120000000001</v>
      </c>
      <c r="B6580" t="s">
        <v>79879</v>
      </c>
    </row>
    <row r="6581" spans="1:2" x14ac:dyDescent="0.3">
      <c r="A6581" s="2">
        <v>797.56351032210102</v>
      </c>
      <c r="B6581" t="s">
        <v>79878</v>
      </c>
    </row>
    <row r="6582" spans="1:2" x14ac:dyDescent="0.3">
      <c r="A6582" s="2">
        <v>4.6249799999999999</v>
      </c>
      <c r="B6582" t="s">
        <v>79877</v>
      </c>
    </row>
    <row r="6583" spans="1:2" x14ac:dyDescent="0.3">
      <c r="A6583" s="2">
        <v>0.10696</v>
      </c>
      <c r="B6583" t="s">
        <v>79876</v>
      </c>
    </row>
    <row r="6584" spans="1:2" x14ac:dyDescent="0.3">
      <c r="A6584" s="2">
        <v>0.1</v>
      </c>
      <c r="B6584" t="s">
        <v>1268</v>
      </c>
    </row>
    <row r="6585" spans="1:2" x14ac:dyDescent="0.3">
      <c r="A6585" s="2">
        <v>8.4409428784547394E-2</v>
      </c>
      <c r="B6585" t="s">
        <v>79875</v>
      </c>
    </row>
    <row r="6586" spans="1:2" x14ac:dyDescent="0.3">
      <c r="A6586" s="2">
        <v>395.02722134216702</v>
      </c>
      <c r="B6586" t="s">
        <v>79874</v>
      </c>
    </row>
    <row r="6587" spans="1:2" x14ac:dyDescent="0.3">
      <c r="A6587" s="2">
        <v>1.4348000000000001</v>
      </c>
      <c r="B6587" t="s">
        <v>79873</v>
      </c>
    </row>
    <row r="6588" spans="1:2" x14ac:dyDescent="0.3">
      <c r="A6588" s="2">
        <v>14.784377357689101</v>
      </c>
      <c r="B6588" t="s">
        <v>79872</v>
      </c>
    </row>
    <row r="6589" spans="1:2" x14ac:dyDescent="0.3">
      <c r="A6589" s="2">
        <v>602.06623999999999</v>
      </c>
      <c r="B6589" t="s">
        <v>79871</v>
      </c>
    </row>
    <row r="6590" spans="1:2" x14ac:dyDescent="0.3">
      <c r="A6590" s="2">
        <v>0.62060764926840295</v>
      </c>
      <c r="B6590" t="s">
        <v>79870</v>
      </c>
    </row>
    <row r="6591" spans="1:2" x14ac:dyDescent="0.3">
      <c r="A6591" s="2">
        <v>11.3571032127932</v>
      </c>
      <c r="B6591" t="s">
        <v>79869</v>
      </c>
    </row>
    <row r="6592" spans="1:2" x14ac:dyDescent="0.3">
      <c r="A6592" s="2">
        <v>0.14296190126807301</v>
      </c>
      <c r="B6592" t="s">
        <v>79868</v>
      </c>
    </row>
    <row r="6593" spans="1:2" x14ac:dyDescent="0.3">
      <c r="A6593" s="2">
        <v>1.18523</v>
      </c>
      <c r="B6593" t="s">
        <v>79867</v>
      </c>
    </row>
    <row r="6594" spans="1:2" x14ac:dyDescent="0.3">
      <c r="A6594" s="2">
        <v>2.8713899999999999</v>
      </c>
      <c r="B6594" t="s">
        <v>79866</v>
      </c>
    </row>
    <row r="6595" spans="1:2" x14ac:dyDescent="0.3">
      <c r="A6595" s="2">
        <v>20.03659</v>
      </c>
      <c r="B6595" t="s">
        <v>79865</v>
      </c>
    </row>
    <row r="6596" spans="1:2" x14ac:dyDescent="0.3">
      <c r="A6596" s="2">
        <v>52.552032624627998</v>
      </c>
      <c r="B6596" t="s">
        <v>79864</v>
      </c>
    </row>
    <row r="6597" spans="1:2" x14ac:dyDescent="0.3">
      <c r="A6597" s="2">
        <v>2.6980000000000001E-2</v>
      </c>
      <c r="B6597" t="s">
        <v>79863</v>
      </c>
    </row>
    <row r="6598" spans="1:2" x14ac:dyDescent="0.3">
      <c r="A6598" s="2">
        <v>6.5229390187248297</v>
      </c>
      <c r="B6598" t="s">
        <v>79862</v>
      </c>
    </row>
    <row r="6599" spans="1:2" x14ac:dyDescent="0.3">
      <c r="A6599" s="2">
        <v>0.10947999999999999</v>
      </c>
      <c r="B6599" t="s">
        <v>79861</v>
      </c>
    </row>
    <row r="6600" spans="1:2" x14ac:dyDescent="0.3">
      <c r="A6600" s="2">
        <v>0.57116999999999996</v>
      </c>
      <c r="B6600" t="s">
        <v>79860</v>
      </c>
    </row>
    <row r="6601" spans="1:2" x14ac:dyDescent="0.3">
      <c r="A6601" s="2">
        <v>0.35369</v>
      </c>
      <c r="B6601" t="s">
        <v>79859</v>
      </c>
    </row>
    <row r="6602" spans="1:2" x14ac:dyDescent="0.3">
      <c r="A6602" s="2">
        <v>2.1461370886817601</v>
      </c>
      <c r="B6602" t="s">
        <v>79858</v>
      </c>
    </row>
    <row r="6603" spans="1:2" x14ac:dyDescent="0.3">
      <c r="A6603" s="2">
        <v>21.128300253420399</v>
      </c>
      <c r="B6603" t="s">
        <v>79857</v>
      </c>
    </row>
    <row r="6604" spans="1:2" x14ac:dyDescent="0.3">
      <c r="A6604" s="2">
        <v>2.9908917002626201E-2</v>
      </c>
      <c r="B6604" t="s">
        <v>79856</v>
      </c>
    </row>
    <row r="6605" spans="1:2" x14ac:dyDescent="0.3">
      <c r="A6605" s="2">
        <v>233.02767597197499</v>
      </c>
      <c r="B6605" t="s">
        <v>79855</v>
      </c>
    </row>
    <row r="6606" spans="1:2" x14ac:dyDescent="0.3">
      <c r="A6606" s="2">
        <v>1.1144799999999999</v>
      </c>
      <c r="B6606" t="s">
        <v>79854</v>
      </c>
    </row>
    <row r="6607" spans="1:2" x14ac:dyDescent="0.3">
      <c r="A6607" s="2">
        <v>10.98593</v>
      </c>
      <c r="B6607" t="s">
        <v>79853</v>
      </c>
    </row>
    <row r="6608" spans="1:2" x14ac:dyDescent="0.3">
      <c r="A6608" s="2">
        <v>0.54315000000000002</v>
      </c>
      <c r="B6608" t="s">
        <v>79852</v>
      </c>
    </row>
    <row r="6609" spans="1:2" x14ac:dyDescent="0.3">
      <c r="A6609" s="2">
        <v>6.4994337642814801E-2</v>
      </c>
      <c r="B6609" t="s">
        <v>79851</v>
      </c>
    </row>
    <row r="6610" spans="1:2" x14ac:dyDescent="0.3">
      <c r="A6610" s="2">
        <v>112.46489</v>
      </c>
      <c r="B6610" t="s">
        <v>79850</v>
      </c>
    </row>
    <row r="6611" spans="1:2" x14ac:dyDescent="0.3">
      <c r="A6611" s="2">
        <v>12.76451</v>
      </c>
      <c r="B6611" t="s">
        <v>79849</v>
      </c>
    </row>
    <row r="6612" spans="1:2" x14ac:dyDescent="0.3">
      <c r="A6612" s="2">
        <v>0.37754508341894799</v>
      </c>
      <c r="B6612" t="s">
        <v>79848</v>
      </c>
    </row>
    <row r="6613" spans="1:2" x14ac:dyDescent="0.3">
      <c r="A6613" s="2">
        <v>2.07524</v>
      </c>
      <c r="B6613" t="s">
        <v>79847</v>
      </c>
    </row>
    <row r="6614" spans="1:2" x14ac:dyDescent="0.3">
      <c r="A6614" s="2">
        <v>128.61657671933699</v>
      </c>
      <c r="B6614" t="s">
        <v>79846</v>
      </c>
    </row>
    <row r="6615" spans="1:2" x14ac:dyDescent="0.3">
      <c r="A6615" s="2">
        <v>5.25678</v>
      </c>
      <c r="B6615" t="s">
        <v>79845</v>
      </c>
    </row>
    <row r="6616" spans="1:2" x14ac:dyDescent="0.3">
      <c r="A6616" s="2">
        <v>0.18884000000000001</v>
      </c>
      <c r="B6616" t="s">
        <v>79844</v>
      </c>
    </row>
    <row r="6617" spans="1:2" x14ac:dyDescent="0.3">
      <c r="A6617" s="2">
        <v>0.20449000000000001</v>
      </c>
      <c r="B6617" t="s">
        <v>79843</v>
      </c>
    </row>
    <row r="6618" spans="1:2" x14ac:dyDescent="0.3">
      <c r="A6618" s="2">
        <v>1.87434093321482E-2</v>
      </c>
      <c r="B6618" t="s">
        <v>79842</v>
      </c>
    </row>
    <row r="6619" spans="1:2" x14ac:dyDescent="0.3">
      <c r="A6619" s="2">
        <v>11.22831</v>
      </c>
      <c r="B6619" t="s">
        <v>79841</v>
      </c>
    </row>
    <row r="6620" spans="1:2" x14ac:dyDescent="0.3">
      <c r="A6620" s="2">
        <v>25.314886210454599</v>
      </c>
      <c r="B6620" t="s">
        <v>79840</v>
      </c>
    </row>
    <row r="6621" spans="1:2" x14ac:dyDescent="0.3">
      <c r="A6621" s="2">
        <v>1.63717969973248E-2</v>
      </c>
      <c r="B6621" t="s">
        <v>79839</v>
      </c>
    </row>
    <row r="6622" spans="1:2" x14ac:dyDescent="0.3">
      <c r="A6622" s="2">
        <v>1.2450608823875799E-2</v>
      </c>
      <c r="B6622" t="s">
        <v>79838</v>
      </c>
    </row>
    <row r="6623" spans="1:2" x14ac:dyDescent="0.3">
      <c r="A6623" s="2">
        <v>19.04975</v>
      </c>
      <c r="B6623" t="s">
        <v>79837</v>
      </c>
    </row>
    <row r="6624" spans="1:2" x14ac:dyDescent="0.3">
      <c r="A6624" s="2">
        <v>4.8113799999999998</v>
      </c>
      <c r="B6624" t="s">
        <v>79836</v>
      </c>
    </row>
    <row r="6625" spans="1:2" x14ac:dyDescent="0.3">
      <c r="A6625" s="2">
        <v>0.14176659512348999</v>
      </c>
      <c r="B6625" t="s">
        <v>79835</v>
      </c>
    </row>
    <row r="6626" spans="1:2" x14ac:dyDescent="0.3">
      <c r="A6626" s="2">
        <v>4.9704020950560199</v>
      </c>
      <c r="B6626" t="s">
        <v>79834</v>
      </c>
    </row>
    <row r="6627" spans="1:2" x14ac:dyDescent="0.3">
      <c r="A6627" s="2">
        <v>2.8920000000000001E-2</v>
      </c>
      <c r="B6627" t="s">
        <v>79833</v>
      </c>
    </row>
    <row r="6628" spans="1:2" x14ac:dyDescent="0.3">
      <c r="A6628" s="2">
        <v>2.8323299999999998</v>
      </c>
      <c r="B6628" t="s">
        <v>79832</v>
      </c>
    </row>
    <row r="6629" spans="1:2" x14ac:dyDescent="0.3">
      <c r="A6629" s="2">
        <v>0.18343999999999999</v>
      </c>
      <c r="B6629" t="s">
        <v>79831</v>
      </c>
    </row>
    <row r="6630" spans="1:2" x14ac:dyDescent="0.3">
      <c r="A6630" s="2">
        <v>0.30079</v>
      </c>
      <c r="B6630" t="s">
        <v>79830</v>
      </c>
    </row>
    <row r="6631" spans="1:2" x14ac:dyDescent="0.3">
      <c r="A6631" s="2">
        <v>0.44750000000000001</v>
      </c>
      <c r="B6631" t="s">
        <v>79829</v>
      </c>
    </row>
    <row r="6632" spans="1:2" x14ac:dyDescent="0.3">
      <c r="A6632" s="2">
        <v>0.25513999999999998</v>
      </c>
      <c r="B6632" t="s">
        <v>79828</v>
      </c>
    </row>
    <row r="6633" spans="1:2" x14ac:dyDescent="0.3">
      <c r="A6633" s="2">
        <v>3.9248657261677198</v>
      </c>
      <c r="B6633" t="s">
        <v>79827</v>
      </c>
    </row>
    <row r="6634" spans="1:2" x14ac:dyDescent="0.3">
      <c r="A6634" s="2">
        <v>1.7958940414840201</v>
      </c>
      <c r="B6634" t="s">
        <v>79826</v>
      </c>
    </row>
    <row r="6635" spans="1:2" x14ac:dyDescent="0.3">
      <c r="A6635" s="2">
        <v>0.23333964740267901</v>
      </c>
      <c r="B6635" t="s">
        <v>79825</v>
      </c>
    </row>
    <row r="6636" spans="1:2" x14ac:dyDescent="0.3">
      <c r="A6636" s="2">
        <v>0.30697000000000002</v>
      </c>
      <c r="B6636" t="s">
        <v>79824</v>
      </c>
    </row>
    <row r="6637" spans="1:2" x14ac:dyDescent="0.3">
      <c r="A6637" s="2">
        <v>5.4173</v>
      </c>
      <c r="B6637" t="s">
        <v>79823</v>
      </c>
    </row>
    <row r="6638" spans="1:2" x14ac:dyDescent="0.3">
      <c r="A6638" s="2">
        <v>4.5084299999999997</v>
      </c>
      <c r="B6638" t="s">
        <v>79822</v>
      </c>
    </row>
    <row r="6639" spans="1:2" x14ac:dyDescent="0.3">
      <c r="A6639" s="2">
        <v>3.5312999999999999</v>
      </c>
      <c r="B6639" t="s">
        <v>79821</v>
      </c>
    </row>
    <row r="6640" spans="1:2" x14ac:dyDescent="0.3">
      <c r="A6640" s="2">
        <v>0.22542999999999999</v>
      </c>
      <c r="B6640" t="s">
        <v>79820</v>
      </c>
    </row>
    <row r="6641" spans="1:2" x14ac:dyDescent="0.3">
      <c r="A6641" s="2">
        <v>0.51250223845863796</v>
      </c>
      <c r="B6641" t="s">
        <v>79819</v>
      </c>
    </row>
    <row r="6642" spans="1:2" x14ac:dyDescent="0.3">
      <c r="A6642" s="2">
        <v>0.46045999999999998</v>
      </c>
      <c r="B6642" t="s">
        <v>79818</v>
      </c>
    </row>
    <row r="6643" spans="1:2" x14ac:dyDescent="0.3">
      <c r="A6643" s="2">
        <v>1.44724448874056E-3</v>
      </c>
      <c r="B6643" t="s">
        <v>79817</v>
      </c>
    </row>
    <row r="6644" spans="1:2" x14ac:dyDescent="0.3">
      <c r="A6644" s="2">
        <v>40.077979999999997</v>
      </c>
      <c r="B6644" t="s">
        <v>79816</v>
      </c>
    </row>
    <row r="6645" spans="1:2" x14ac:dyDescent="0.3">
      <c r="A6645" s="2">
        <v>0.499604227981857</v>
      </c>
      <c r="B6645" t="s">
        <v>79815</v>
      </c>
    </row>
    <row r="6646" spans="1:2" x14ac:dyDescent="0.3">
      <c r="A6646" s="2">
        <v>0.30180000000000001</v>
      </c>
      <c r="B6646" t="s">
        <v>79814</v>
      </c>
    </row>
    <row r="6647" spans="1:2" x14ac:dyDescent="0.3">
      <c r="A6647" s="2">
        <v>0.24429000000000001</v>
      </c>
      <c r="B6647" t="s">
        <v>79813</v>
      </c>
    </row>
    <row r="6648" spans="1:2" x14ac:dyDescent="0.3">
      <c r="A6648" s="2">
        <v>2.0633599999999999</v>
      </c>
      <c r="B6648" t="s">
        <v>79812</v>
      </c>
    </row>
    <row r="6649" spans="1:2" x14ac:dyDescent="0.3">
      <c r="A6649" s="2">
        <v>0.122762451211217</v>
      </c>
      <c r="B6649" t="s">
        <v>79811</v>
      </c>
    </row>
    <row r="6650" spans="1:2" x14ac:dyDescent="0.3">
      <c r="A6650" s="2">
        <v>0.137206851105485</v>
      </c>
      <c r="B6650" t="s">
        <v>79810</v>
      </c>
    </row>
    <row r="6651" spans="1:2" x14ac:dyDescent="0.3">
      <c r="A6651" s="2">
        <v>3.30088111990952</v>
      </c>
      <c r="B6651" t="s">
        <v>79809</v>
      </c>
    </row>
    <row r="6652" spans="1:2" x14ac:dyDescent="0.3">
      <c r="A6652" s="2">
        <v>6.0999999999999997E-4</v>
      </c>
      <c r="B6652" t="s">
        <v>79808</v>
      </c>
    </row>
    <row r="6653" spans="1:2" x14ac:dyDescent="0.3">
      <c r="A6653" s="2">
        <v>5.2007053033363802E-2</v>
      </c>
      <c r="B6653" t="s">
        <v>79807</v>
      </c>
    </row>
    <row r="6654" spans="1:2" x14ac:dyDescent="0.3">
      <c r="A6654" s="2">
        <v>1.3035904443740301E-2</v>
      </c>
      <c r="B6654" t="s">
        <v>79806</v>
      </c>
    </row>
    <row r="6655" spans="1:2" x14ac:dyDescent="0.3">
      <c r="A6655" s="2">
        <v>2254.9547257096401</v>
      </c>
      <c r="B6655" t="s">
        <v>79805</v>
      </c>
    </row>
    <row r="6656" spans="1:2" x14ac:dyDescent="0.3">
      <c r="A6656" s="2">
        <v>0.32625242000932703</v>
      </c>
      <c r="B6656" t="s">
        <v>79804</v>
      </c>
    </row>
    <row r="6657" spans="1:2" x14ac:dyDescent="0.3">
      <c r="A6657" s="2">
        <v>2.0796569333917199</v>
      </c>
      <c r="B6657" t="s">
        <v>79803</v>
      </c>
    </row>
    <row r="6658" spans="1:2" x14ac:dyDescent="0.3">
      <c r="A6658" s="2">
        <v>1.7460199999999999</v>
      </c>
      <c r="B6658" t="s">
        <v>79802</v>
      </c>
    </row>
    <row r="6659" spans="1:2" x14ac:dyDescent="0.3">
      <c r="A6659" s="2">
        <v>13.6175871019765</v>
      </c>
      <c r="B6659" t="s">
        <v>79801</v>
      </c>
    </row>
    <row r="6660" spans="1:2" x14ac:dyDescent="0.3">
      <c r="A6660" s="2">
        <v>11.468406286219601</v>
      </c>
      <c r="B6660" t="s">
        <v>79800</v>
      </c>
    </row>
    <row r="6661" spans="1:2" x14ac:dyDescent="0.3">
      <c r="A6661" s="2">
        <v>11.766550000000001</v>
      </c>
      <c r="B6661" t="s">
        <v>79799</v>
      </c>
    </row>
    <row r="6662" spans="1:2" x14ac:dyDescent="0.3">
      <c r="A6662" s="2">
        <v>0.22797170343937101</v>
      </c>
      <c r="B6662" t="s">
        <v>79798</v>
      </c>
    </row>
    <row r="6663" spans="1:2" x14ac:dyDescent="0.3">
      <c r="A6663" s="2">
        <v>0.83085843106863699</v>
      </c>
      <c r="B6663" t="s">
        <v>79797</v>
      </c>
    </row>
    <row r="6664" spans="1:2" x14ac:dyDescent="0.3">
      <c r="A6664" s="2">
        <v>20.071548313760399</v>
      </c>
      <c r="B6664" t="s">
        <v>79796</v>
      </c>
    </row>
    <row r="6665" spans="1:2" x14ac:dyDescent="0.3">
      <c r="A6665" s="2">
        <v>1.23427370358817E-2</v>
      </c>
      <c r="B6665" t="s">
        <v>79795</v>
      </c>
    </row>
    <row r="6666" spans="1:2" x14ac:dyDescent="0.3">
      <c r="A6666" s="2">
        <v>1.299E-2</v>
      </c>
      <c r="B6666" t="s">
        <v>79794</v>
      </c>
    </row>
    <row r="6667" spans="1:2" x14ac:dyDescent="0.3">
      <c r="A6667" s="2">
        <v>0.22069</v>
      </c>
      <c r="B6667" t="s">
        <v>79793</v>
      </c>
    </row>
    <row r="6668" spans="1:2" x14ac:dyDescent="0.3">
      <c r="A6668" s="2">
        <v>1.50562402330636</v>
      </c>
      <c r="B6668" t="s">
        <v>79792</v>
      </c>
    </row>
    <row r="6669" spans="1:2" x14ac:dyDescent="0.3">
      <c r="A6669" s="2">
        <v>0.39127000000000001</v>
      </c>
      <c r="B6669" t="s">
        <v>79791</v>
      </c>
    </row>
    <row r="6670" spans="1:2" x14ac:dyDescent="0.3">
      <c r="A6670" s="2">
        <v>7.6643054444442305E-2</v>
      </c>
      <c r="B6670" t="s">
        <v>79790</v>
      </c>
    </row>
    <row r="6671" spans="1:2" x14ac:dyDescent="0.3">
      <c r="A6671" s="2">
        <v>0.81054160598194402</v>
      </c>
      <c r="B6671" t="s">
        <v>79789</v>
      </c>
    </row>
    <row r="6672" spans="1:2" x14ac:dyDescent="0.3">
      <c r="A6672" s="2">
        <v>23.741894736860601</v>
      </c>
      <c r="B6672" t="s">
        <v>79788</v>
      </c>
    </row>
    <row r="6673" spans="1:2" x14ac:dyDescent="0.3">
      <c r="A6673" s="2">
        <v>0.10964</v>
      </c>
      <c r="B6673" t="s">
        <v>487</v>
      </c>
    </row>
    <row r="6674" spans="1:2" x14ac:dyDescent="0.3">
      <c r="A6674" s="2">
        <v>6.2599355853754101E-4</v>
      </c>
      <c r="B6674" t="s">
        <v>79787</v>
      </c>
    </row>
    <row r="6675" spans="1:2" x14ac:dyDescent="0.3">
      <c r="A6675" s="2">
        <v>9.4159999999999994E-2</v>
      </c>
      <c r="B6675" t="s">
        <v>79786</v>
      </c>
    </row>
    <row r="6676" spans="1:2" x14ac:dyDescent="0.3">
      <c r="A6676" s="2">
        <v>5.2409999999999998E-2</v>
      </c>
      <c r="B6676" t="s">
        <v>79785</v>
      </c>
    </row>
    <row r="6677" spans="1:2" x14ac:dyDescent="0.3">
      <c r="A6677" s="2">
        <v>0.51459999999999995</v>
      </c>
      <c r="B6677" t="s">
        <v>79784</v>
      </c>
    </row>
    <row r="6678" spans="1:2" x14ac:dyDescent="0.3">
      <c r="A6678" s="2">
        <v>2.1232600000000001</v>
      </c>
      <c r="B6678" t="s">
        <v>79783</v>
      </c>
    </row>
    <row r="6679" spans="1:2" x14ac:dyDescent="0.3">
      <c r="A6679" s="2">
        <v>102.07008</v>
      </c>
      <c r="B6679" t="s">
        <v>79782</v>
      </c>
    </row>
    <row r="6680" spans="1:2" x14ac:dyDescent="0.3">
      <c r="A6680" s="2">
        <v>0.78812000000000004</v>
      </c>
      <c r="B6680" t="s">
        <v>79781</v>
      </c>
    </row>
    <row r="6681" spans="1:2" x14ac:dyDescent="0.3">
      <c r="A6681" s="2">
        <v>142.97732354230101</v>
      </c>
      <c r="B6681" t="s">
        <v>79780</v>
      </c>
    </row>
    <row r="6682" spans="1:2" x14ac:dyDescent="0.3">
      <c r="A6682" s="2">
        <v>15.17347</v>
      </c>
      <c r="B6682" t="s">
        <v>79779</v>
      </c>
    </row>
    <row r="6683" spans="1:2" x14ac:dyDescent="0.3">
      <c r="A6683" s="2">
        <v>0.41900022372513501</v>
      </c>
      <c r="B6683" t="s">
        <v>79778</v>
      </c>
    </row>
    <row r="6684" spans="1:2" x14ac:dyDescent="0.3">
      <c r="A6684" s="2">
        <v>1.6638032114377499</v>
      </c>
      <c r="B6684" t="s">
        <v>79777</v>
      </c>
    </row>
    <row r="6685" spans="1:2" x14ac:dyDescent="0.3">
      <c r="A6685" s="2">
        <v>2.31641778752044E-2</v>
      </c>
      <c r="B6685" t="s">
        <v>79776</v>
      </c>
    </row>
    <row r="6686" spans="1:2" x14ac:dyDescent="0.3">
      <c r="A6686" s="2">
        <v>13.1927082892801</v>
      </c>
      <c r="B6686" t="s">
        <v>79775</v>
      </c>
    </row>
    <row r="6687" spans="1:2" x14ac:dyDescent="0.3">
      <c r="A6687" s="2">
        <v>12.93191</v>
      </c>
      <c r="B6687" t="s">
        <v>79774</v>
      </c>
    </row>
    <row r="6688" spans="1:2" x14ac:dyDescent="0.3">
      <c r="A6688" s="2">
        <v>3.79029820620694E-2</v>
      </c>
      <c r="B6688" t="s">
        <v>79773</v>
      </c>
    </row>
    <row r="6689" spans="1:2" x14ac:dyDescent="0.3">
      <c r="A6689" s="2">
        <v>1.6091083777911299</v>
      </c>
      <c r="B6689" t="s">
        <v>79772</v>
      </c>
    </row>
    <row r="6690" spans="1:2" x14ac:dyDescent="0.3">
      <c r="A6690" s="2">
        <v>10.445729999999999</v>
      </c>
      <c r="B6690" t="s">
        <v>79771</v>
      </c>
    </row>
    <row r="6691" spans="1:2" x14ac:dyDescent="0.3">
      <c r="A6691" s="2">
        <v>0.71465999999999996</v>
      </c>
      <c r="B6691" t="s">
        <v>79770</v>
      </c>
    </row>
    <row r="6692" spans="1:2" x14ac:dyDescent="0.3">
      <c r="A6692" s="2">
        <v>0.269838802679431</v>
      </c>
      <c r="B6692" t="s">
        <v>79769</v>
      </c>
    </row>
    <row r="6693" spans="1:2" x14ac:dyDescent="0.3">
      <c r="A6693" s="2">
        <v>5.4799999999999996E-3</v>
      </c>
      <c r="B6693" t="s">
        <v>79768</v>
      </c>
    </row>
    <row r="6694" spans="1:2" x14ac:dyDescent="0.3">
      <c r="A6694" s="2">
        <v>0.16747114807317001</v>
      </c>
      <c r="B6694" t="s">
        <v>79767</v>
      </c>
    </row>
    <row r="6695" spans="1:2" x14ac:dyDescent="0.3">
      <c r="A6695" s="2">
        <v>0.242478548755093</v>
      </c>
      <c r="B6695" t="s">
        <v>79766</v>
      </c>
    </row>
    <row r="6696" spans="1:2" x14ac:dyDescent="0.3">
      <c r="A6696" s="2">
        <v>0.36200907807249699</v>
      </c>
      <c r="B6696" t="s">
        <v>79765</v>
      </c>
    </row>
    <row r="6697" spans="1:2" x14ac:dyDescent="0.3">
      <c r="A6697" s="2">
        <v>733.56386588566204</v>
      </c>
      <c r="B6697" t="s">
        <v>79764</v>
      </c>
    </row>
    <row r="6698" spans="1:2" x14ac:dyDescent="0.3">
      <c r="A6698" s="2">
        <v>2.7810000000000001E-2</v>
      </c>
      <c r="B6698" t="s">
        <v>79763</v>
      </c>
    </row>
    <row r="6699" spans="1:2" x14ac:dyDescent="0.3">
      <c r="A6699" s="2">
        <v>547.94054988550204</v>
      </c>
      <c r="B6699" t="s">
        <v>79762</v>
      </c>
    </row>
    <row r="6700" spans="1:2" x14ac:dyDescent="0.3">
      <c r="A6700" s="2">
        <v>7.2929999999999995E-2</v>
      </c>
      <c r="B6700" t="s">
        <v>79761</v>
      </c>
    </row>
    <row r="6701" spans="1:2" x14ac:dyDescent="0.3">
      <c r="A6701" s="2" t="s">
        <v>13</v>
      </c>
      <c r="B6701" t="s">
        <v>79760</v>
      </c>
    </row>
    <row r="6702" spans="1:2" x14ac:dyDescent="0.3">
      <c r="A6702" s="2">
        <v>0.60851999999999995</v>
      </c>
      <c r="B6702" t="s">
        <v>79759</v>
      </c>
    </row>
    <row r="6703" spans="1:2" x14ac:dyDescent="0.3">
      <c r="A6703" s="2">
        <v>6.0530653918026301E-3</v>
      </c>
      <c r="B6703" t="s">
        <v>79758</v>
      </c>
    </row>
    <row r="6704" spans="1:2" x14ac:dyDescent="0.3">
      <c r="A6704" s="2">
        <v>3.5200000000000002E-2</v>
      </c>
      <c r="B6704" t="s">
        <v>79757</v>
      </c>
    </row>
    <row r="6705" spans="1:2" x14ac:dyDescent="0.3">
      <c r="A6705" s="2">
        <v>9.1951404497074299E-2</v>
      </c>
      <c r="B6705" t="s">
        <v>2600</v>
      </c>
    </row>
    <row r="6706" spans="1:2" x14ac:dyDescent="0.3">
      <c r="A6706" s="2">
        <v>3.1899999999999998E-2</v>
      </c>
      <c r="B6706" t="s">
        <v>79756</v>
      </c>
    </row>
    <row r="6707" spans="1:2" x14ac:dyDescent="0.3">
      <c r="A6707" s="2">
        <v>7.4793900000000004</v>
      </c>
      <c r="B6707" t="s">
        <v>79755</v>
      </c>
    </row>
    <row r="6708" spans="1:2" x14ac:dyDescent="0.3">
      <c r="A6708" s="2">
        <v>1.22567885154321</v>
      </c>
      <c r="B6708" t="s">
        <v>79754</v>
      </c>
    </row>
    <row r="6709" spans="1:2" x14ac:dyDescent="0.3">
      <c r="A6709" s="2">
        <v>0.52503</v>
      </c>
      <c r="B6709" t="s">
        <v>79753</v>
      </c>
    </row>
    <row r="6710" spans="1:2" x14ac:dyDescent="0.3">
      <c r="A6710" s="2">
        <v>2.5000000000000001E-4</v>
      </c>
      <c r="B6710" t="s">
        <v>79752</v>
      </c>
    </row>
    <row r="6711" spans="1:2" x14ac:dyDescent="0.3">
      <c r="A6711" s="2">
        <v>1.0239100000000001</v>
      </c>
      <c r="B6711" t="s">
        <v>79751</v>
      </c>
    </row>
    <row r="6712" spans="1:2" x14ac:dyDescent="0.3">
      <c r="A6712" s="2">
        <v>1.89655428474779E-3</v>
      </c>
      <c r="B6712" t="s">
        <v>79750</v>
      </c>
    </row>
    <row r="6713" spans="1:2" x14ac:dyDescent="0.3">
      <c r="A6713" s="2">
        <v>0.33589999999999998</v>
      </c>
      <c r="B6713" t="s">
        <v>79749</v>
      </c>
    </row>
    <row r="6714" spans="1:2" x14ac:dyDescent="0.3">
      <c r="A6714" s="2">
        <v>0.17352518751277499</v>
      </c>
      <c r="B6714" t="s">
        <v>79748</v>
      </c>
    </row>
    <row r="6715" spans="1:2" x14ac:dyDescent="0.3">
      <c r="A6715" s="2">
        <v>0.181091591742019</v>
      </c>
      <c r="B6715" t="s">
        <v>79747</v>
      </c>
    </row>
    <row r="6716" spans="1:2" x14ac:dyDescent="0.3">
      <c r="A6716" s="2">
        <v>7.7191099999999997</v>
      </c>
      <c r="B6716" t="s">
        <v>79746</v>
      </c>
    </row>
    <row r="6717" spans="1:2" x14ac:dyDescent="0.3">
      <c r="A6717" s="2">
        <v>15.543329999999999</v>
      </c>
      <c r="B6717" t="s">
        <v>79745</v>
      </c>
    </row>
    <row r="6718" spans="1:2" x14ac:dyDescent="0.3">
      <c r="A6718" s="2">
        <v>3.5895299999999999</v>
      </c>
      <c r="B6718" t="s">
        <v>79744</v>
      </c>
    </row>
    <row r="6719" spans="1:2" x14ac:dyDescent="0.3">
      <c r="A6719" s="2">
        <v>3.7850000000000002E-2</v>
      </c>
      <c r="B6719" t="s">
        <v>79743</v>
      </c>
    </row>
    <row r="6720" spans="1:2" x14ac:dyDescent="0.3">
      <c r="A6720" s="2">
        <v>51.667569999999998</v>
      </c>
      <c r="B6720" t="s">
        <v>79742</v>
      </c>
    </row>
    <row r="6721" spans="1:2" x14ac:dyDescent="0.3">
      <c r="A6721" s="2">
        <v>0.76905566823831695</v>
      </c>
      <c r="B6721" t="s">
        <v>79741</v>
      </c>
    </row>
    <row r="6722" spans="1:2" x14ac:dyDescent="0.3">
      <c r="A6722" s="2">
        <v>4.96556</v>
      </c>
      <c r="B6722" t="s">
        <v>79740</v>
      </c>
    </row>
    <row r="6723" spans="1:2" x14ac:dyDescent="0.3">
      <c r="A6723" s="2">
        <v>5.7462999999999997</v>
      </c>
      <c r="B6723" t="s">
        <v>79739</v>
      </c>
    </row>
    <row r="6724" spans="1:2" x14ac:dyDescent="0.3">
      <c r="A6724" s="2">
        <v>3200.2693344610202</v>
      </c>
      <c r="B6724" t="s">
        <v>79738</v>
      </c>
    </row>
    <row r="6725" spans="1:2" x14ac:dyDescent="0.3">
      <c r="A6725" s="2">
        <v>21.719740000000002</v>
      </c>
      <c r="B6725" t="s">
        <v>79737</v>
      </c>
    </row>
    <row r="6726" spans="1:2" x14ac:dyDescent="0.3">
      <c r="A6726" s="2">
        <v>2.22756</v>
      </c>
      <c r="B6726" t="s">
        <v>79736</v>
      </c>
    </row>
    <row r="6727" spans="1:2" x14ac:dyDescent="0.3">
      <c r="A6727" s="2">
        <v>7.1302507385444196</v>
      </c>
      <c r="B6727" t="s">
        <v>79735</v>
      </c>
    </row>
    <row r="6728" spans="1:2" x14ac:dyDescent="0.3">
      <c r="A6728" s="2">
        <v>2.4182399999999999</v>
      </c>
      <c r="B6728" t="s">
        <v>79734</v>
      </c>
    </row>
    <row r="6729" spans="1:2" x14ac:dyDescent="0.3">
      <c r="A6729" s="2">
        <v>1.13236462210119</v>
      </c>
      <c r="B6729" t="s">
        <v>79733</v>
      </c>
    </row>
    <row r="6730" spans="1:2" x14ac:dyDescent="0.3">
      <c r="A6730" s="2">
        <v>0.42871934642678899</v>
      </c>
      <c r="B6730" t="s">
        <v>79732</v>
      </c>
    </row>
    <row r="6731" spans="1:2" x14ac:dyDescent="0.3">
      <c r="A6731" s="2">
        <v>2.5250000000000002E-2</v>
      </c>
      <c r="B6731" t="s">
        <v>79731</v>
      </c>
    </row>
    <row r="6732" spans="1:2" x14ac:dyDescent="0.3">
      <c r="A6732" s="2">
        <v>1.18733</v>
      </c>
      <c r="B6732" t="s">
        <v>79730</v>
      </c>
    </row>
    <row r="6733" spans="1:2" x14ac:dyDescent="0.3">
      <c r="A6733" s="2">
        <v>4.8016322395513103E-3</v>
      </c>
      <c r="B6733" t="s">
        <v>1226</v>
      </c>
    </row>
    <row r="6734" spans="1:2" x14ac:dyDescent="0.3">
      <c r="A6734" s="2">
        <v>4.7550138688339496</v>
      </c>
      <c r="B6734" t="s">
        <v>5822</v>
      </c>
    </row>
    <row r="6735" spans="1:2" x14ac:dyDescent="0.3">
      <c r="A6735" s="2">
        <v>0.10896</v>
      </c>
      <c r="B6735" t="s">
        <v>79729</v>
      </c>
    </row>
    <row r="6736" spans="1:2" x14ac:dyDescent="0.3">
      <c r="A6736" s="2">
        <v>0.89773999999999998</v>
      </c>
      <c r="B6736" t="s">
        <v>79728</v>
      </c>
    </row>
    <row r="6737" spans="1:2" x14ac:dyDescent="0.3">
      <c r="A6737" s="2">
        <v>0.89049999999999996</v>
      </c>
      <c r="B6737" t="s">
        <v>79727</v>
      </c>
    </row>
    <row r="6738" spans="1:2" x14ac:dyDescent="0.3">
      <c r="A6738" s="2">
        <v>1.0565500000000001</v>
      </c>
      <c r="B6738" t="s">
        <v>79726</v>
      </c>
    </row>
    <row r="6739" spans="1:2" x14ac:dyDescent="0.3">
      <c r="A6739" s="2">
        <v>2.1590000000000002E-2</v>
      </c>
      <c r="B6739" t="s">
        <v>79725</v>
      </c>
    </row>
    <row r="6740" spans="1:2" x14ac:dyDescent="0.3">
      <c r="A6740" s="2">
        <v>1.5469999999999999E-2</v>
      </c>
      <c r="B6740" t="s">
        <v>79724</v>
      </c>
    </row>
    <row r="6741" spans="1:2" x14ac:dyDescent="0.3">
      <c r="A6741" s="2">
        <v>2.5</v>
      </c>
      <c r="B6741" t="s">
        <v>79723</v>
      </c>
    </row>
    <row r="6742" spans="1:2" x14ac:dyDescent="0.3">
      <c r="A6742" s="2">
        <v>4.5214885736245401E-2</v>
      </c>
      <c r="B6742" t="s">
        <v>79722</v>
      </c>
    </row>
    <row r="6743" spans="1:2" x14ac:dyDescent="0.3">
      <c r="A6743" s="2">
        <v>26.2603008576477</v>
      </c>
      <c r="B6743" t="s">
        <v>79721</v>
      </c>
    </row>
    <row r="6744" spans="1:2" x14ac:dyDescent="0.3">
      <c r="A6744" s="2">
        <v>2.4618477663114601E-2</v>
      </c>
      <c r="B6744" t="s">
        <v>79720</v>
      </c>
    </row>
    <row r="6745" spans="1:2" x14ac:dyDescent="0.3">
      <c r="A6745" s="2">
        <v>12.84253</v>
      </c>
      <c r="B6745" t="s">
        <v>79719</v>
      </c>
    </row>
    <row r="6746" spans="1:2" x14ac:dyDescent="0.3">
      <c r="A6746" s="2">
        <v>3.3887999999999998</v>
      </c>
      <c r="B6746" t="s">
        <v>79718</v>
      </c>
    </row>
    <row r="6747" spans="1:2" x14ac:dyDescent="0.3">
      <c r="A6747" s="2">
        <v>6.6564953705314598E-3</v>
      </c>
      <c r="B6747" t="s">
        <v>79717</v>
      </c>
    </row>
    <row r="6748" spans="1:2" x14ac:dyDescent="0.3">
      <c r="A6748" s="2">
        <v>8.1500000000000003E-2</v>
      </c>
      <c r="B6748" t="s">
        <v>79716</v>
      </c>
    </row>
    <row r="6749" spans="1:2" x14ac:dyDescent="0.3">
      <c r="A6749" s="2">
        <v>0.329536358316046</v>
      </c>
      <c r="B6749" t="s">
        <v>79715</v>
      </c>
    </row>
    <row r="6750" spans="1:2" x14ac:dyDescent="0.3">
      <c r="A6750" s="2">
        <v>20</v>
      </c>
      <c r="B6750" t="s">
        <v>79714</v>
      </c>
    </row>
    <row r="6751" spans="1:2" x14ac:dyDescent="0.3">
      <c r="A6751" s="2">
        <v>3.1295455380161399</v>
      </c>
      <c r="B6751" t="s">
        <v>79713</v>
      </c>
    </row>
    <row r="6752" spans="1:2" x14ac:dyDescent="0.3">
      <c r="A6752" s="2">
        <v>5.8987335373965903</v>
      </c>
      <c r="B6752" t="s">
        <v>79712</v>
      </c>
    </row>
    <row r="6753" spans="1:2" x14ac:dyDescent="0.3">
      <c r="A6753" s="2">
        <v>5.3650121299722704</v>
      </c>
      <c r="B6753" t="s">
        <v>79711</v>
      </c>
    </row>
    <row r="6754" spans="1:2" x14ac:dyDescent="0.3">
      <c r="A6754" s="2">
        <v>1.179E-2</v>
      </c>
      <c r="B6754" t="s">
        <v>79710</v>
      </c>
    </row>
    <row r="6755" spans="1:2" x14ac:dyDescent="0.3">
      <c r="A6755" s="2">
        <v>0.31028072951080399</v>
      </c>
      <c r="B6755" t="s">
        <v>79709</v>
      </c>
    </row>
    <row r="6756" spans="1:2" x14ac:dyDescent="0.3">
      <c r="A6756" s="2">
        <v>23.0880596908775</v>
      </c>
      <c r="B6756" t="s">
        <v>79708</v>
      </c>
    </row>
    <row r="6757" spans="1:2" x14ac:dyDescent="0.3">
      <c r="A6757" s="2">
        <v>0.30100041722561699</v>
      </c>
      <c r="B6757" t="s">
        <v>79707</v>
      </c>
    </row>
    <row r="6758" spans="1:2" x14ac:dyDescent="0.3">
      <c r="A6758" s="2">
        <v>27.221830000000001</v>
      </c>
      <c r="B6758" t="s">
        <v>79706</v>
      </c>
    </row>
    <row r="6759" spans="1:2" x14ac:dyDescent="0.3">
      <c r="A6759" s="2">
        <v>7.0299999999999998E-3</v>
      </c>
      <c r="B6759" t="s">
        <v>79705</v>
      </c>
    </row>
    <row r="6760" spans="1:2" x14ac:dyDescent="0.3">
      <c r="A6760" s="2">
        <v>53.316400000000002</v>
      </c>
      <c r="B6760" t="s">
        <v>79704</v>
      </c>
    </row>
    <row r="6761" spans="1:2" x14ac:dyDescent="0.3">
      <c r="A6761" s="2">
        <v>2.3828927019757699E-2</v>
      </c>
      <c r="B6761" t="s">
        <v>79703</v>
      </c>
    </row>
    <row r="6762" spans="1:2" x14ac:dyDescent="0.3">
      <c r="A6762" s="2">
        <v>0.28860999999999998</v>
      </c>
      <c r="B6762" t="s">
        <v>79702</v>
      </c>
    </row>
    <row r="6763" spans="1:2" x14ac:dyDescent="0.3">
      <c r="A6763" s="2">
        <v>0.20734</v>
      </c>
      <c r="B6763" t="s">
        <v>79701</v>
      </c>
    </row>
    <row r="6764" spans="1:2" x14ac:dyDescent="0.3">
      <c r="A6764" s="2">
        <v>0.12235</v>
      </c>
      <c r="B6764" t="s">
        <v>79700</v>
      </c>
    </row>
    <row r="6765" spans="1:2" x14ac:dyDescent="0.3">
      <c r="A6765" s="2">
        <v>4.6682702638243402E-2</v>
      </c>
      <c r="B6765" t="s">
        <v>79699</v>
      </c>
    </row>
    <row r="6766" spans="1:2" x14ac:dyDescent="0.3">
      <c r="A6766" s="2">
        <v>0.26981979506876802</v>
      </c>
      <c r="B6766" t="s">
        <v>79698</v>
      </c>
    </row>
    <row r="6767" spans="1:2" x14ac:dyDescent="0.3">
      <c r="A6767" s="2">
        <v>1.3480000000000001E-2</v>
      </c>
      <c r="B6767" t="s">
        <v>2660</v>
      </c>
    </row>
    <row r="6768" spans="1:2" x14ac:dyDescent="0.3">
      <c r="A6768" s="2">
        <v>1.60304</v>
      </c>
      <c r="B6768" t="s">
        <v>79697</v>
      </c>
    </row>
    <row r="6769" spans="1:2" x14ac:dyDescent="0.3">
      <c r="A6769" s="2">
        <v>1.4537500000000001</v>
      </c>
      <c r="B6769" t="s">
        <v>79696</v>
      </c>
    </row>
    <row r="6770" spans="1:2" x14ac:dyDescent="0.3">
      <c r="A6770" s="2">
        <v>8.1161165876868901E-3</v>
      </c>
      <c r="B6770" t="s">
        <v>79695</v>
      </c>
    </row>
    <row r="6771" spans="1:2" x14ac:dyDescent="0.3">
      <c r="A6771" s="2">
        <v>1.8082347530578899E-2</v>
      </c>
      <c r="B6771" t="s">
        <v>79694</v>
      </c>
    </row>
    <row r="6772" spans="1:2" x14ac:dyDescent="0.3">
      <c r="A6772" s="2">
        <v>3.3034599999999998</v>
      </c>
      <c r="B6772" t="s">
        <v>79693</v>
      </c>
    </row>
    <row r="6773" spans="1:2" x14ac:dyDescent="0.3">
      <c r="A6773" s="2">
        <v>0.67746994240618397</v>
      </c>
      <c r="B6773" t="s">
        <v>79692</v>
      </c>
    </row>
    <row r="6774" spans="1:2" x14ac:dyDescent="0.3">
      <c r="A6774" s="2">
        <v>0.16225999999999999</v>
      </c>
      <c r="B6774" t="s">
        <v>79691</v>
      </c>
    </row>
    <row r="6775" spans="1:2" x14ac:dyDescent="0.3">
      <c r="A6775" s="2">
        <v>0.63102501691050605</v>
      </c>
      <c r="B6775" t="s">
        <v>79690</v>
      </c>
    </row>
    <row r="6776" spans="1:2" x14ac:dyDescent="0.3">
      <c r="A6776" s="2">
        <v>0.65522080554804696</v>
      </c>
      <c r="B6776" t="s">
        <v>79689</v>
      </c>
    </row>
    <row r="6777" spans="1:2" x14ac:dyDescent="0.3">
      <c r="A6777" s="2">
        <v>11.378731408697901</v>
      </c>
      <c r="B6777" t="s">
        <v>79688</v>
      </c>
    </row>
    <row r="6778" spans="1:2" x14ac:dyDescent="0.3">
      <c r="A6778" s="2">
        <v>0.90758000000000005</v>
      </c>
      <c r="B6778" t="s">
        <v>79687</v>
      </c>
    </row>
    <row r="6779" spans="1:2" x14ac:dyDescent="0.3">
      <c r="A6779" s="2">
        <v>0.87290136186836198</v>
      </c>
      <c r="B6779" t="s">
        <v>79686</v>
      </c>
    </row>
    <row r="6780" spans="1:2" x14ac:dyDescent="0.3">
      <c r="A6780" s="2">
        <v>0.39550425808366702</v>
      </c>
      <c r="B6780" t="s">
        <v>79685</v>
      </c>
    </row>
    <row r="6781" spans="1:2" x14ac:dyDescent="0.3">
      <c r="A6781" s="2">
        <v>0.37339977732546598</v>
      </c>
      <c r="B6781" t="s">
        <v>79684</v>
      </c>
    </row>
    <row r="6782" spans="1:2" x14ac:dyDescent="0.3">
      <c r="A6782" s="2">
        <v>0.300918059667999</v>
      </c>
      <c r="B6782" t="s">
        <v>79683</v>
      </c>
    </row>
    <row r="6783" spans="1:2" x14ac:dyDescent="0.3">
      <c r="A6783" s="2">
        <v>10.429349999999999</v>
      </c>
      <c r="B6783" t="s">
        <v>79682</v>
      </c>
    </row>
    <row r="6784" spans="1:2" x14ac:dyDescent="0.3">
      <c r="A6784" s="2">
        <v>4.5500000000000002E-3</v>
      </c>
      <c r="B6784" t="s">
        <v>79681</v>
      </c>
    </row>
    <row r="6785" spans="1:2" x14ac:dyDescent="0.3">
      <c r="A6785" s="2">
        <v>1.5105147206127501</v>
      </c>
      <c r="B6785" t="s">
        <v>79680</v>
      </c>
    </row>
    <row r="6786" spans="1:2" x14ac:dyDescent="0.3">
      <c r="A6786" s="2">
        <v>1.0300000000000001E-3</v>
      </c>
      <c r="B6786" t="s">
        <v>79679</v>
      </c>
    </row>
    <row r="6787" spans="1:2" x14ac:dyDescent="0.3">
      <c r="A6787" s="2">
        <v>3.62997892469591E-3</v>
      </c>
      <c r="B6787" t="s">
        <v>79678</v>
      </c>
    </row>
    <row r="6788" spans="1:2" x14ac:dyDescent="0.3">
      <c r="A6788" s="2">
        <v>2.97E-3</v>
      </c>
      <c r="B6788" t="s">
        <v>79677</v>
      </c>
    </row>
    <row r="6789" spans="1:2" x14ac:dyDescent="0.3">
      <c r="A6789" s="2">
        <v>2.1700000000000001E-3</v>
      </c>
      <c r="B6789" t="s">
        <v>79676</v>
      </c>
    </row>
    <row r="6790" spans="1:2" x14ac:dyDescent="0.3">
      <c r="A6790" s="2">
        <v>2.2200000000000002E-3</v>
      </c>
      <c r="B6790" t="s">
        <v>79675</v>
      </c>
    </row>
    <row r="6791" spans="1:2" x14ac:dyDescent="0.3">
      <c r="A6791" s="2">
        <v>2.4399999999999999E-3</v>
      </c>
      <c r="B6791" t="s">
        <v>79674</v>
      </c>
    </row>
    <row r="6792" spans="1:2" x14ac:dyDescent="0.3">
      <c r="A6792" s="2">
        <v>3.7200000000000002E-3</v>
      </c>
      <c r="B6792" t="s">
        <v>79673</v>
      </c>
    </row>
    <row r="6793" spans="1:2" x14ac:dyDescent="0.3">
      <c r="A6793" s="2">
        <v>3.8700000000000002E-3</v>
      </c>
      <c r="B6793" t="s">
        <v>79672</v>
      </c>
    </row>
    <row r="6794" spans="1:2" x14ac:dyDescent="0.3">
      <c r="A6794" s="2">
        <v>4.2900000000000004E-3</v>
      </c>
      <c r="B6794" t="s">
        <v>79671</v>
      </c>
    </row>
    <row r="6795" spans="1:2" x14ac:dyDescent="0.3">
      <c r="A6795" s="2">
        <v>1.38063</v>
      </c>
      <c r="B6795" t="s">
        <v>79670</v>
      </c>
    </row>
    <row r="6796" spans="1:2" x14ac:dyDescent="0.3">
      <c r="A6796" s="2">
        <v>0.50309940493377203</v>
      </c>
      <c r="B6796" t="s">
        <v>79669</v>
      </c>
    </row>
    <row r="6797" spans="1:2" x14ac:dyDescent="0.3">
      <c r="A6797" s="2">
        <v>1.7251399999999999</v>
      </c>
      <c r="B6797" t="s">
        <v>79668</v>
      </c>
    </row>
    <row r="6798" spans="1:2" x14ac:dyDescent="0.3">
      <c r="A6798" s="2">
        <v>0.36509393512556898</v>
      </c>
      <c r="B6798" t="s">
        <v>79667</v>
      </c>
    </row>
    <row r="6799" spans="1:2" x14ac:dyDescent="0.3">
      <c r="A6799" s="2">
        <v>0.165468160168493</v>
      </c>
      <c r="B6799" t="s">
        <v>79666</v>
      </c>
    </row>
    <row r="6800" spans="1:2" x14ac:dyDescent="0.3">
      <c r="A6800" s="2">
        <v>7.7419996364081696</v>
      </c>
      <c r="B6800" t="s">
        <v>79665</v>
      </c>
    </row>
    <row r="6801" spans="1:2" x14ac:dyDescent="0.3">
      <c r="A6801" s="2">
        <v>0.22292999999999999</v>
      </c>
      <c r="B6801" t="s">
        <v>79664</v>
      </c>
    </row>
    <row r="6802" spans="1:2" x14ac:dyDescent="0.3">
      <c r="A6802" s="2">
        <v>0.21607000000000001</v>
      </c>
      <c r="B6802" t="s">
        <v>79663</v>
      </c>
    </row>
    <row r="6803" spans="1:2" x14ac:dyDescent="0.3">
      <c r="A6803" s="2">
        <v>0.96169000000000004</v>
      </c>
      <c r="B6803" t="s">
        <v>79662</v>
      </c>
    </row>
    <row r="6804" spans="1:2" x14ac:dyDescent="0.3">
      <c r="A6804" s="2">
        <v>0.21257000000000001</v>
      </c>
      <c r="B6804" t="s">
        <v>79661</v>
      </c>
    </row>
    <row r="6805" spans="1:2" x14ac:dyDescent="0.3">
      <c r="A6805" s="2">
        <v>0.62397000000000002</v>
      </c>
      <c r="B6805" t="s">
        <v>1254</v>
      </c>
    </row>
    <row r="6806" spans="1:2" x14ac:dyDescent="0.3">
      <c r="A6806" s="2">
        <v>8.3045899999999993</v>
      </c>
      <c r="B6806" t="s">
        <v>79660</v>
      </c>
    </row>
    <row r="6807" spans="1:2" x14ac:dyDescent="0.3">
      <c r="A6807" s="2">
        <v>9.5173900000000007</v>
      </c>
      <c r="B6807" t="s">
        <v>79659</v>
      </c>
    </row>
    <row r="6808" spans="1:2" x14ac:dyDescent="0.3">
      <c r="A6808" s="2">
        <v>1.3005646186643001E-3</v>
      </c>
      <c r="B6808" t="s">
        <v>79658</v>
      </c>
    </row>
    <row r="6809" spans="1:2" x14ac:dyDescent="0.3">
      <c r="A6809" s="2">
        <v>0.90452377086246005</v>
      </c>
      <c r="B6809" t="s">
        <v>79657</v>
      </c>
    </row>
    <row r="6810" spans="1:2" x14ac:dyDescent="0.3">
      <c r="A6810" s="2">
        <v>0.1009466040383</v>
      </c>
      <c r="B6810" t="s">
        <v>79656</v>
      </c>
    </row>
    <row r="6811" spans="1:2" x14ac:dyDescent="0.3">
      <c r="A6811" s="2">
        <v>2.0270100000000002</v>
      </c>
      <c r="B6811" t="s">
        <v>79655</v>
      </c>
    </row>
    <row r="6812" spans="1:2" x14ac:dyDescent="0.3">
      <c r="A6812" s="2">
        <v>1.2530699999999999</v>
      </c>
      <c r="B6812" t="s">
        <v>79654</v>
      </c>
    </row>
    <row r="6813" spans="1:2" x14ac:dyDescent="0.3">
      <c r="A6813" s="2">
        <v>1.315E-2</v>
      </c>
      <c r="B6813" t="s">
        <v>79653</v>
      </c>
    </row>
    <row r="6814" spans="1:2" x14ac:dyDescent="0.3">
      <c r="A6814" s="2">
        <v>7.5370000000000006E-2</v>
      </c>
      <c r="B6814" t="s">
        <v>79652</v>
      </c>
    </row>
    <row r="6815" spans="1:2" x14ac:dyDescent="0.3">
      <c r="A6815" s="2">
        <v>0.79898999999999998</v>
      </c>
      <c r="B6815" t="s">
        <v>79651</v>
      </c>
    </row>
    <row r="6816" spans="1:2" x14ac:dyDescent="0.3">
      <c r="A6816" s="2">
        <v>0.86301000000000005</v>
      </c>
      <c r="B6816" t="s">
        <v>79650</v>
      </c>
    </row>
    <row r="6817" spans="1:2" x14ac:dyDescent="0.3">
      <c r="A6817" s="2">
        <v>1.0163519259070801E-2</v>
      </c>
      <c r="B6817" t="s">
        <v>79649</v>
      </c>
    </row>
    <row r="6818" spans="1:2" x14ac:dyDescent="0.3">
      <c r="A6818" s="2">
        <v>0.86526109594216705</v>
      </c>
      <c r="B6818" t="s">
        <v>79648</v>
      </c>
    </row>
    <row r="6819" spans="1:2" x14ac:dyDescent="0.3">
      <c r="A6819" s="2">
        <v>5.629E-2</v>
      </c>
      <c r="B6819" t="s">
        <v>79647</v>
      </c>
    </row>
    <row r="6820" spans="1:2" x14ac:dyDescent="0.3">
      <c r="A6820" s="2">
        <v>0.52615000000000001</v>
      </c>
      <c r="B6820" t="s">
        <v>79646</v>
      </c>
    </row>
    <row r="6821" spans="1:2" x14ac:dyDescent="0.3">
      <c r="A6821" s="2">
        <v>33.4182957544567</v>
      </c>
      <c r="B6821" t="s">
        <v>79645</v>
      </c>
    </row>
    <row r="6822" spans="1:2" x14ac:dyDescent="0.3">
      <c r="A6822" s="2">
        <v>0.17305999999999999</v>
      </c>
      <c r="B6822" t="s">
        <v>79644</v>
      </c>
    </row>
    <row r="6823" spans="1:2" x14ac:dyDescent="0.3">
      <c r="A6823" s="2">
        <v>0.86926999999999999</v>
      </c>
      <c r="B6823" t="s">
        <v>79643</v>
      </c>
    </row>
    <row r="6824" spans="1:2" x14ac:dyDescent="0.3">
      <c r="A6824" s="2">
        <v>5.0840000000000003E-2</v>
      </c>
      <c r="B6824" t="s">
        <v>79642</v>
      </c>
    </row>
    <row r="6825" spans="1:2" x14ac:dyDescent="0.3">
      <c r="A6825" s="2">
        <v>0.871</v>
      </c>
      <c r="B6825" t="s">
        <v>79641</v>
      </c>
    </row>
    <row r="6826" spans="1:2" x14ac:dyDescent="0.3">
      <c r="A6826" s="2">
        <v>0.46583677965043901</v>
      </c>
      <c r="B6826" t="s">
        <v>79640</v>
      </c>
    </row>
    <row r="6827" spans="1:2" x14ac:dyDescent="0.3">
      <c r="A6827" s="2">
        <v>18.922029999999999</v>
      </c>
      <c r="B6827" t="s">
        <v>79639</v>
      </c>
    </row>
    <row r="6828" spans="1:2" x14ac:dyDescent="0.3">
      <c r="A6828" s="2">
        <v>59.649585021807297</v>
      </c>
      <c r="B6828" t="s">
        <v>79638</v>
      </c>
    </row>
    <row r="6829" spans="1:2" x14ac:dyDescent="0.3">
      <c r="A6829" s="2">
        <v>9.9014018428840601E-3</v>
      </c>
      <c r="B6829" t="s">
        <v>79637</v>
      </c>
    </row>
    <row r="6830" spans="1:2" x14ac:dyDescent="0.3">
      <c r="A6830" s="2">
        <v>4.6382330744135301</v>
      </c>
      <c r="B6830" t="s">
        <v>79636</v>
      </c>
    </row>
    <row r="6831" spans="1:2" x14ac:dyDescent="0.3">
      <c r="A6831" s="2">
        <v>3.0530000000000002E-2</v>
      </c>
      <c r="B6831" t="s">
        <v>79635</v>
      </c>
    </row>
    <row r="6832" spans="1:2" x14ac:dyDescent="0.3">
      <c r="A6832" s="2">
        <v>0.175721503417435</v>
      </c>
      <c r="B6832" t="s">
        <v>79634</v>
      </c>
    </row>
    <row r="6833" spans="1:2" x14ac:dyDescent="0.3">
      <c r="A6833" s="2">
        <v>0.10052999999999999</v>
      </c>
      <c r="B6833" t="s">
        <v>79633</v>
      </c>
    </row>
    <row r="6834" spans="1:2" x14ac:dyDescent="0.3">
      <c r="A6834" s="2">
        <v>198.86785</v>
      </c>
      <c r="B6834" t="s">
        <v>79632</v>
      </c>
    </row>
    <row r="6835" spans="1:2" x14ac:dyDescent="0.3">
      <c r="A6835" s="2">
        <v>3.4589667048887698</v>
      </c>
      <c r="B6835" t="s">
        <v>79631</v>
      </c>
    </row>
    <row r="6836" spans="1:2" x14ac:dyDescent="0.3">
      <c r="A6836" s="2">
        <v>10.990213983992399</v>
      </c>
      <c r="B6836" t="s">
        <v>79630</v>
      </c>
    </row>
    <row r="6837" spans="1:2" x14ac:dyDescent="0.3">
      <c r="A6837" s="2">
        <v>0.42344849932876799</v>
      </c>
      <c r="B6837" t="s">
        <v>79629</v>
      </c>
    </row>
    <row r="6838" spans="1:2" x14ac:dyDescent="0.3">
      <c r="A6838" s="2">
        <v>1.93126</v>
      </c>
      <c r="B6838" t="s">
        <v>79628</v>
      </c>
    </row>
    <row r="6839" spans="1:2" x14ac:dyDescent="0.3">
      <c r="A6839" s="2">
        <v>2.63280459052524</v>
      </c>
      <c r="B6839" t="s">
        <v>79627</v>
      </c>
    </row>
    <row r="6840" spans="1:2" x14ac:dyDescent="0.3">
      <c r="A6840" s="2">
        <v>2.65720240033725E-2</v>
      </c>
      <c r="B6840" t="s">
        <v>79626</v>
      </c>
    </row>
    <row r="6841" spans="1:2" x14ac:dyDescent="0.3">
      <c r="A6841" s="2">
        <v>3.2252200000000002</v>
      </c>
      <c r="B6841" t="s">
        <v>79625</v>
      </c>
    </row>
    <row r="6842" spans="1:2" x14ac:dyDescent="0.3">
      <c r="A6842" s="2">
        <v>27.331469999999999</v>
      </c>
      <c r="B6842" t="s">
        <v>79624</v>
      </c>
    </row>
    <row r="6843" spans="1:2" x14ac:dyDescent="0.3">
      <c r="A6843" s="2">
        <v>2</v>
      </c>
      <c r="B6843" t="s">
        <v>79623</v>
      </c>
    </row>
    <row r="6844" spans="1:2" x14ac:dyDescent="0.3">
      <c r="A6844" s="2">
        <v>9.7284579660452799</v>
      </c>
      <c r="B6844" t="s">
        <v>79622</v>
      </c>
    </row>
    <row r="6845" spans="1:2" x14ac:dyDescent="0.3">
      <c r="A6845" s="2">
        <v>0.40699421019272902</v>
      </c>
      <c r="B6845" t="s">
        <v>79621</v>
      </c>
    </row>
    <row r="6846" spans="1:2" x14ac:dyDescent="0.3">
      <c r="A6846" s="2">
        <v>4.4416340380561898</v>
      </c>
      <c r="B6846" t="s">
        <v>79620</v>
      </c>
    </row>
    <row r="6847" spans="1:2" x14ac:dyDescent="0.3">
      <c r="A6847" s="2">
        <v>10.752420000000001</v>
      </c>
      <c r="B6847" t="s">
        <v>79619</v>
      </c>
    </row>
    <row r="6848" spans="1:2" x14ac:dyDescent="0.3">
      <c r="A6848" s="2">
        <v>0.53763000000000005</v>
      </c>
      <c r="B6848" t="s">
        <v>79618</v>
      </c>
    </row>
    <row r="6849" spans="1:2" x14ac:dyDescent="0.3">
      <c r="A6849" s="2">
        <v>0.103002562479582</v>
      </c>
      <c r="B6849" t="s">
        <v>79617</v>
      </c>
    </row>
    <row r="6850" spans="1:2" x14ac:dyDescent="0.3">
      <c r="A6850" s="2">
        <v>3.8670100000000001</v>
      </c>
      <c r="B6850" t="s">
        <v>79616</v>
      </c>
    </row>
    <row r="6851" spans="1:2" x14ac:dyDescent="0.3">
      <c r="A6851" s="2">
        <v>8.09E-3</v>
      </c>
      <c r="B6851" t="s">
        <v>79615</v>
      </c>
    </row>
    <row r="6852" spans="1:2" x14ac:dyDescent="0.3">
      <c r="A6852" s="2">
        <v>62.158523909450302</v>
      </c>
      <c r="B6852" t="s">
        <v>79614</v>
      </c>
    </row>
    <row r="6853" spans="1:2" x14ac:dyDescent="0.3">
      <c r="A6853" s="2">
        <v>23.860609253850999</v>
      </c>
      <c r="B6853" t="s">
        <v>79613</v>
      </c>
    </row>
    <row r="6854" spans="1:2" x14ac:dyDescent="0.3">
      <c r="A6854" s="2">
        <v>5.2999999999999999E-2</v>
      </c>
      <c r="B6854" t="s">
        <v>904</v>
      </c>
    </row>
    <row r="6855" spans="1:2" x14ac:dyDescent="0.3">
      <c r="A6855" s="2">
        <v>44.253079999999997</v>
      </c>
      <c r="B6855" t="s">
        <v>79612</v>
      </c>
    </row>
    <row r="6856" spans="1:2" x14ac:dyDescent="0.3">
      <c r="A6856" s="2">
        <v>1.1E-4</v>
      </c>
      <c r="B6856" t="s">
        <v>5945</v>
      </c>
    </row>
    <row r="6857" spans="1:2" x14ac:dyDescent="0.3">
      <c r="A6857" s="2">
        <v>2.8967200000000002</v>
      </c>
      <c r="B6857" t="s">
        <v>79611</v>
      </c>
    </row>
    <row r="6858" spans="1:2" x14ac:dyDescent="0.3">
      <c r="A6858" s="2">
        <v>3.00956</v>
      </c>
      <c r="B6858" t="s">
        <v>79610</v>
      </c>
    </row>
    <row r="6859" spans="1:2" x14ac:dyDescent="0.3">
      <c r="A6859" s="2">
        <v>0.40854222270606499</v>
      </c>
      <c r="B6859" t="s">
        <v>79609</v>
      </c>
    </row>
    <row r="6860" spans="1:2" x14ac:dyDescent="0.3">
      <c r="A6860" s="2">
        <v>1.10277</v>
      </c>
      <c r="B6860" t="s">
        <v>79608</v>
      </c>
    </row>
    <row r="6861" spans="1:2" x14ac:dyDescent="0.3">
      <c r="A6861" s="2">
        <v>1.70220303020353</v>
      </c>
      <c r="B6861" t="s">
        <v>79607</v>
      </c>
    </row>
    <row r="6862" spans="1:2" x14ac:dyDescent="0.3">
      <c r="A6862" s="2">
        <v>1.7446694871380899</v>
      </c>
      <c r="B6862" t="s">
        <v>79606</v>
      </c>
    </row>
    <row r="6863" spans="1:2" x14ac:dyDescent="0.3">
      <c r="A6863" s="2">
        <v>9.0581939787660604E-2</v>
      </c>
      <c r="B6863" t="s">
        <v>79605</v>
      </c>
    </row>
    <row r="6864" spans="1:2" x14ac:dyDescent="0.3">
      <c r="A6864" s="2">
        <v>91.809081919888897</v>
      </c>
      <c r="B6864" t="s">
        <v>79604</v>
      </c>
    </row>
    <row r="6865" spans="1:2" x14ac:dyDescent="0.3">
      <c r="A6865" s="2">
        <v>2.2722117353008098E-2</v>
      </c>
      <c r="B6865" t="s">
        <v>79603</v>
      </c>
    </row>
    <row r="6866" spans="1:2" x14ac:dyDescent="0.3">
      <c r="A6866" s="2">
        <v>2.5866099999999999</v>
      </c>
      <c r="B6866" t="s">
        <v>79602</v>
      </c>
    </row>
    <row r="6867" spans="1:2" x14ac:dyDescent="0.3">
      <c r="A6867" s="2">
        <v>4.9243451650407799</v>
      </c>
      <c r="B6867" t="s">
        <v>79601</v>
      </c>
    </row>
    <row r="6868" spans="1:2" x14ac:dyDescent="0.3">
      <c r="A6868" s="2">
        <v>297.44723288633003</v>
      </c>
      <c r="B6868" t="s">
        <v>79600</v>
      </c>
    </row>
    <row r="6869" spans="1:2" x14ac:dyDescent="0.3">
      <c r="A6869" s="2">
        <v>2.0567700000000002</v>
      </c>
      <c r="B6869" t="s">
        <v>79599</v>
      </c>
    </row>
    <row r="6870" spans="1:2" x14ac:dyDescent="0.3">
      <c r="A6870" s="2">
        <v>9.9100000000000004E-3</v>
      </c>
      <c r="B6870" t="s">
        <v>79598</v>
      </c>
    </row>
    <row r="6871" spans="1:2" x14ac:dyDescent="0.3">
      <c r="A6871" s="2">
        <v>0.35703000000000001</v>
      </c>
      <c r="B6871" t="s">
        <v>79597</v>
      </c>
    </row>
    <row r="6872" spans="1:2" x14ac:dyDescent="0.3">
      <c r="A6872" s="2">
        <v>0.121825780482401</v>
      </c>
      <c r="B6872" t="s">
        <v>79596</v>
      </c>
    </row>
    <row r="6873" spans="1:2" x14ac:dyDescent="0.3">
      <c r="A6873" s="2">
        <v>2.8391428537657402</v>
      </c>
      <c r="B6873" t="s">
        <v>79595</v>
      </c>
    </row>
    <row r="6874" spans="1:2" x14ac:dyDescent="0.3">
      <c r="A6874" s="2">
        <v>14.1960046678638</v>
      </c>
      <c r="B6874" t="s">
        <v>79594</v>
      </c>
    </row>
    <row r="6875" spans="1:2" x14ac:dyDescent="0.3">
      <c r="A6875" s="2">
        <v>9.1778129672495101E-2</v>
      </c>
      <c r="B6875" t="s">
        <v>79593</v>
      </c>
    </row>
    <row r="6876" spans="1:2" x14ac:dyDescent="0.3">
      <c r="A6876" s="2">
        <v>51.027045720291099</v>
      </c>
      <c r="B6876" t="s">
        <v>79592</v>
      </c>
    </row>
    <row r="6877" spans="1:2" x14ac:dyDescent="0.3">
      <c r="A6877" s="2">
        <v>4.7145368678273701E-2</v>
      </c>
      <c r="B6877" t="s">
        <v>79591</v>
      </c>
    </row>
    <row r="6878" spans="1:2" x14ac:dyDescent="0.3">
      <c r="A6878" s="2">
        <v>105.206821979598</v>
      </c>
      <c r="B6878" t="s">
        <v>79590</v>
      </c>
    </row>
    <row r="6879" spans="1:2" x14ac:dyDescent="0.3">
      <c r="A6879" s="2">
        <v>0.86526999999999998</v>
      </c>
      <c r="B6879" t="s">
        <v>79589</v>
      </c>
    </row>
    <row r="6880" spans="1:2" x14ac:dyDescent="0.3">
      <c r="A6880" s="2">
        <v>0.51995000000000002</v>
      </c>
      <c r="B6880" t="s">
        <v>79588</v>
      </c>
    </row>
    <row r="6881" spans="1:2" x14ac:dyDescent="0.3">
      <c r="A6881" s="2">
        <v>0.137372474978398</v>
      </c>
      <c r="B6881" t="s">
        <v>79587</v>
      </c>
    </row>
    <row r="6882" spans="1:2" x14ac:dyDescent="0.3">
      <c r="A6882" s="2">
        <v>146.33516</v>
      </c>
      <c r="B6882" t="s">
        <v>79586</v>
      </c>
    </row>
    <row r="6883" spans="1:2" x14ac:dyDescent="0.3">
      <c r="A6883" s="2">
        <v>153.86627999999999</v>
      </c>
      <c r="B6883" t="s">
        <v>79585</v>
      </c>
    </row>
    <row r="6884" spans="1:2" x14ac:dyDescent="0.3">
      <c r="A6884" s="2">
        <v>661.86524999999995</v>
      </c>
      <c r="B6884" t="s">
        <v>79584</v>
      </c>
    </row>
    <row r="6885" spans="1:2" x14ac:dyDescent="0.3">
      <c r="A6885" s="2">
        <v>310.28957000000003</v>
      </c>
      <c r="B6885" t="s">
        <v>79583</v>
      </c>
    </row>
    <row r="6886" spans="1:2" x14ac:dyDescent="0.3">
      <c r="A6886" s="2">
        <v>21.655379715908399</v>
      </c>
      <c r="B6886" t="s">
        <v>79582</v>
      </c>
    </row>
    <row r="6887" spans="1:2" x14ac:dyDescent="0.3">
      <c r="A6887" s="2">
        <v>2.7369999999999998E-2</v>
      </c>
      <c r="B6887" t="s">
        <v>79581</v>
      </c>
    </row>
    <row r="6888" spans="1:2" x14ac:dyDescent="0.3">
      <c r="A6888" s="2">
        <v>7.8177175551821701E-2</v>
      </c>
      <c r="B6888" t="s">
        <v>79580</v>
      </c>
    </row>
    <row r="6889" spans="1:2" x14ac:dyDescent="0.3">
      <c r="A6889" s="2">
        <v>4.6651199999999999</v>
      </c>
      <c r="B6889" t="s">
        <v>79579</v>
      </c>
    </row>
    <row r="6890" spans="1:2" x14ac:dyDescent="0.3">
      <c r="A6890" s="2">
        <v>0.19575981606166401</v>
      </c>
      <c r="B6890" t="s">
        <v>79578</v>
      </c>
    </row>
    <row r="6891" spans="1:2" x14ac:dyDescent="0.3">
      <c r="A6891" s="2">
        <v>5.94895</v>
      </c>
      <c r="B6891" t="s">
        <v>79577</v>
      </c>
    </row>
    <row r="6892" spans="1:2" x14ac:dyDescent="0.3">
      <c r="A6892" s="2">
        <v>2.65802</v>
      </c>
      <c r="B6892" t="s">
        <v>79576</v>
      </c>
    </row>
    <row r="6893" spans="1:2" x14ac:dyDescent="0.3">
      <c r="A6893" s="2">
        <v>2.49688</v>
      </c>
      <c r="B6893" t="s">
        <v>79575</v>
      </c>
    </row>
    <row r="6894" spans="1:2" x14ac:dyDescent="0.3">
      <c r="A6894" s="2">
        <v>0.111029359227484</v>
      </c>
      <c r="B6894" t="s">
        <v>2098</v>
      </c>
    </row>
    <row r="6895" spans="1:2" x14ac:dyDescent="0.3">
      <c r="A6895" s="2">
        <v>16.8454331286108</v>
      </c>
      <c r="B6895" t="s">
        <v>79574</v>
      </c>
    </row>
    <row r="6896" spans="1:2" x14ac:dyDescent="0.3">
      <c r="A6896" s="2">
        <v>0.130686324366867</v>
      </c>
      <c r="B6896" t="s">
        <v>79573</v>
      </c>
    </row>
    <row r="6897" spans="1:2" x14ac:dyDescent="0.3">
      <c r="A6897" s="2">
        <v>1.0834618326810801</v>
      </c>
      <c r="B6897" t="s">
        <v>79572</v>
      </c>
    </row>
    <row r="6898" spans="1:2" x14ac:dyDescent="0.3">
      <c r="A6898" s="2">
        <v>0.25703999999999999</v>
      </c>
      <c r="B6898" t="s">
        <v>79571</v>
      </c>
    </row>
    <row r="6899" spans="1:2" x14ac:dyDescent="0.3">
      <c r="A6899" s="2">
        <v>0.12953999999999999</v>
      </c>
      <c r="B6899" t="s">
        <v>79570</v>
      </c>
    </row>
    <row r="6900" spans="1:2" x14ac:dyDescent="0.3">
      <c r="A6900" s="2">
        <v>1.0379700000000001</v>
      </c>
      <c r="B6900" t="s">
        <v>79569</v>
      </c>
    </row>
    <row r="6901" spans="1:2" x14ac:dyDescent="0.3">
      <c r="A6901" s="2">
        <v>1.8062504509263302E-2</v>
      </c>
      <c r="B6901" t="s">
        <v>79568</v>
      </c>
    </row>
    <row r="6902" spans="1:2" x14ac:dyDescent="0.3">
      <c r="A6902" s="2">
        <v>0.18271000000000001</v>
      </c>
      <c r="B6902" t="s">
        <v>79567</v>
      </c>
    </row>
    <row r="6903" spans="1:2" x14ac:dyDescent="0.3">
      <c r="A6903" s="2">
        <v>1.3843000000000001</v>
      </c>
      <c r="B6903" t="s">
        <v>79566</v>
      </c>
    </row>
    <row r="6904" spans="1:2" x14ac:dyDescent="0.3">
      <c r="A6904" s="2">
        <v>1.6655418246294899E-2</v>
      </c>
      <c r="B6904" t="s">
        <v>79565</v>
      </c>
    </row>
    <row r="6905" spans="1:2" x14ac:dyDescent="0.3">
      <c r="A6905" s="2">
        <v>1.2440467015779699</v>
      </c>
      <c r="B6905" t="s">
        <v>79564</v>
      </c>
    </row>
    <row r="6906" spans="1:2" x14ac:dyDescent="0.3">
      <c r="A6906" s="2">
        <v>0.38797517889913302</v>
      </c>
      <c r="B6906" t="s">
        <v>79563</v>
      </c>
    </row>
    <row r="6907" spans="1:2" x14ac:dyDescent="0.3">
      <c r="A6907" s="2">
        <v>1.0096799999999999</v>
      </c>
      <c r="B6907" t="s">
        <v>79562</v>
      </c>
    </row>
    <row r="6908" spans="1:2" x14ac:dyDescent="0.3">
      <c r="A6908" s="2">
        <v>5.1753400000000003</v>
      </c>
      <c r="B6908" t="s">
        <v>79561</v>
      </c>
    </row>
    <row r="6909" spans="1:2" x14ac:dyDescent="0.3">
      <c r="A6909" s="2">
        <v>0.95511104436732797</v>
      </c>
      <c r="B6909" t="s">
        <v>79560</v>
      </c>
    </row>
    <row r="6910" spans="1:2" x14ac:dyDescent="0.3">
      <c r="A6910" s="2">
        <v>0.19802</v>
      </c>
      <c r="B6910" t="s">
        <v>79559</v>
      </c>
    </row>
    <row r="6911" spans="1:2" x14ac:dyDescent="0.3">
      <c r="A6911" s="2">
        <v>2.04344654530095</v>
      </c>
      <c r="B6911" t="s">
        <v>79558</v>
      </c>
    </row>
    <row r="6912" spans="1:2" x14ac:dyDescent="0.3">
      <c r="A6912" s="2">
        <v>3.6260000000000001E-2</v>
      </c>
      <c r="B6912" t="s">
        <v>79557</v>
      </c>
    </row>
    <row r="6913" spans="1:2" x14ac:dyDescent="0.3">
      <c r="A6913" s="2">
        <v>3.7704399999999998</v>
      </c>
      <c r="B6913" t="s">
        <v>79556</v>
      </c>
    </row>
    <row r="6914" spans="1:2" x14ac:dyDescent="0.3">
      <c r="A6914" s="2">
        <v>10.59873</v>
      </c>
      <c r="B6914" t="s">
        <v>79555</v>
      </c>
    </row>
    <row r="6915" spans="1:2" x14ac:dyDescent="0.3">
      <c r="A6915" s="2">
        <v>4.1246103092712497E-2</v>
      </c>
      <c r="B6915" t="s">
        <v>79554</v>
      </c>
    </row>
    <row r="6916" spans="1:2" x14ac:dyDescent="0.3">
      <c r="A6916" s="2">
        <v>3.9408122093109399</v>
      </c>
      <c r="B6916" t="s">
        <v>79553</v>
      </c>
    </row>
    <row r="6917" spans="1:2" x14ac:dyDescent="0.3">
      <c r="A6917" s="2">
        <v>1.8763300000000001</v>
      </c>
      <c r="B6917" t="s">
        <v>79552</v>
      </c>
    </row>
    <row r="6918" spans="1:2" x14ac:dyDescent="0.3">
      <c r="A6918" s="2">
        <v>0.29701184279522003</v>
      </c>
      <c r="B6918" t="s">
        <v>79551</v>
      </c>
    </row>
    <row r="6919" spans="1:2" x14ac:dyDescent="0.3">
      <c r="A6919" s="2">
        <v>28.596579999999999</v>
      </c>
      <c r="B6919" t="s">
        <v>79550</v>
      </c>
    </row>
    <row r="6920" spans="1:2" x14ac:dyDescent="0.3">
      <c r="A6920" s="2">
        <v>31.325990000000001</v>
      </c>
      <c r="B6920" t="s">
        <v>79549</v>
      </c>
    </row>
    <row r="6921" spans="1:2" x14ac:dyDescent="0.3">
      <c r="A6921" s="2">
        <v>1.0502100000000001</v>
      </c>
      <c r="B6921" t="s">
        <v>79548</v>
      </c>
    </row>
    <row r="6922" spans="1:2" x14ac:dyDescent="0.3">
      <c r="A6922" s="2">
        <v>4.6692227926243602E-4</v>
      </c>
      <c r="B6922" t="s">
        <v>79547</v>
      </c>
    </row>
    <row r="6923" spans="1:2" x14ac:dyDescent="0.3">
      <c r="A6923" s="2">
        <v>4.7997886896561701E-4</v>
      </c>
      <c r="B6923" t="s">
        <v>79546</v>
      </c>
    </row>
    <row r="6924" spans="1:2" x14ac:dyDescent="0.3">
      <c r="A6924" s="2">
        <v>8.6911592857345301</v>
      </c>
      <c r="B6924" t="s">
        <v>79545</v>
      </c>
    </row>
    <row r="6925" spans="1:2" x14ac:dyDescent="0.3">
      <c r="A6925" s="2">
        <v>13.584669999999999</v>
      </c>
      <c r="B6925" t="s">
        <v>79544</v>
      </c>
    </row>
    <row r="6926" spans="1:2" x14ac:dyDescent="0.3">
      <c r="A6926" s="2">
        <v>0.45614020528612298</v>
      </c>
      <c r="B6926" t="s">
        <v>79543</v>
      </c>
    </row>
    <row r="6927" spans="1:2" x14ac:dyDescent="0.3">
      <c r="A6927" s="2">
        <v>0.74133000000000004</v>
      </c>
      <c r="B6927" t="s">
        <v>79542</v>
      </c>
    </row>
    <row r="6928" spans="1:2" x14ac:dyDescent="0.3">
      <c r="A6928" s="2">
        <v>1.7148600000000001</v>
      </c>
      <c r="B6928" t="s">
        <v>79541</v>
      </c>
    </row>
    <row r="6929" spans="1:2" x14ac:dyDescent="0.3">
      <c r="A6929" s="2">
        <v>0.194101502646087</v>
      </c>
      <c r="B6929" t="s">
        <v>79540</v>
      </c>
    </row>
    <row r="6930" spans="1:2" x14ac:dyDescent="0.3">
      <c r="A6930" s="2">
        <v>0.19801670871654001</v>
      </c>
      <c r="B6930" t="s">
        <v>79539</v>
      </c>
    </row>
    <row r="6931" spans="1:2" x14ac:dyDescent="0.3">
      <c r="A6931" s="2">
        <v>1.4981983953126401</v>
      </c>
      <c r="B6931" t="s">
        <v>79538</v>
      </c>
    </row>
    <row r="6932" spans="1:2" x14ac:dyDescent="0.3">
      <c r="A6932" s="2">
        <v>124.132497426735</v>
      </c>
      <c r="B6932" t="s">
        <v>79537</v>
      </c>
    </row>
    <row r="6933" spans="1:2" x14ac:dyDescent="0.3">
      <c r="A6933" s="2">
        <v>11.118919999999999</v>
      </c>
      <c r="B6933" t="s">
        <v>79536</v>
      </c>
    </row>
    <row r="6934" spans="1:2" x14ac:dyDescent="0.3">
      <c r="A6934" s="2">
        <v>41.8805446752908</v>
      </c>
      <c r="B6934" t="s">
        <v>1702</v>
      </c>
    </row>
    <row r="6935" spans="1:2" x14ac:dyDescent="0.3">
      <c r="A6935" s="2">
        <v>12.77666</v>
      </c>
      <c r="B6935" t="s">
        <v>79535</v>
      </c>
    </row>
    <row r="6936" spans="1:2" x14ac:dyDescent="0.3">
      <c r="A6936" s="2">
        <v>6.5455247842774797</v>
      </c>
      <c r="B6936" t="s">
        <v>79534</v>
      </c>
    </row>
    <row r="6937" spans="1:2" x14ac:dyDescent="0.3">
      <c r="A6937" s="2">
        <v>57.678040000000003</v>
      </c>
      <c r="B6937" t="s">
        <v>79533</v>
      </c>
    </row>
    <row r="6938" spans="1:2" x14ac:dyDescent="0.3">
      <c r="A6938" s="2">
        <v>3.1967296940729901</v>
      </c>
      <c r="B6938" t="s">
        <v>79532</v>
      </c>
    </row>
    <row r="6939" spans="1:2" x14ac:dyDescent="0.3">
      <c r="A6939" s="2" t="s">
        <v>13</v>
      </c>
      <c r="B6939" t="s">
        <v>79531</v>
      </c>
    </row>
    <row r="6940" spans="1:2" x14ac:dyDescent="0.3">
      <c r="A6940" s="2">
        <v>44.744880000000002</v>
      </c>
      <c r="B6940" t="s">
        <v>79530</v>
      </c>
    </row>
    <row r="6941" spans="1:2" x14ac:dyDescent="0.3">
      <c r="A6941" s="2">
        <v>1.15991</v>
      </c>
      <c r="B6941" t="s">
        <v>79529</v>
      </c>
    </row>
    <row r="6942" spans="1:2" x14ac:dyDescent="0.3">
      <c r="A6942" s="2">
        <v>0.54468167281924296</v>
      </c>
      <c r="B6942" t="s">
        <v>79528</v>
      </c>
    </row>
    <row r="6943" spans="1:2" x14ac:dyDescent="0.3">
      <c r="A6943" s="2">
        <v>1.478E-2</v>
      </c>
      <c r="B6943" t="s">
        <v>1874</v>
      </c>
    </row>
    <row r="6944" spans="1:2" x14ac:dyDescent="0.3">
      <c r="A6944" s="2">
        <v>2.4443187268651099</v>
      </c>
      <c r="B6944" t="s">
        <v>79527</v>
      </c>
    </row>
    <row r="6945" spans="1:2" x14ac:dyDescent="0.3">
      <c r="A6945" s="2">
        <v>1.6216554799503999E-2</v>
      </c>
      <c r="B6945" t="s">
        <v>79526</v>
      </c>
    </row>
    <row r="6946" spans="1:2" x14ac:dyDescent="0.3">
      <c r="A6946" s="2">
        <v>0.77318689367076798</v>
      </c>
      <c r="B6946" t="s">
        <v>79525</v>
      </c>
    </row>
    <row r="6947" spans="1:2" x14ac:dyDescent="0.3">
      <c r="A6947" s="2">
        <v>4.1168431541955002</v>
      </c>
      <c r="B6947" t="s">
        <v>79524</v>
      </c>
    </row>
    <row r="6948" spans="1:2" x14ac:dyDescent="0.3">
      <c r="A6948" s="2">
        <v>59.307941999038597</v>
      </c>
      <c r="B6948" t="s">
        <v>79523</v>
      </c>
    </row>
    <row r="6949" spans="1:2" x14ac:dyDescent="0.3">
      <c r="A6949" s="2">
        <v>0.16581000000000001</v>
      </c>
      <c r="B6949" t="s">
        <v>79522</v>
      </c>
    </row>
    <row r="6950" spans="1:2" x14ac:dyDescent="0.3">
      <c r="A6950" s="2">
        <v>0.16994999999999999</v>
      </c>
      <c r="B6950" t="s">
        <v>79521</v>
      </c>
    </row>
    <row r="6951" spans="1:2" x14ac:dyDescent="0.3">
      <c r="A6951" s="2">
        <v>25</v>
      </c>
      <c r="B6951" t="s">
        <v>1406</v>
      </c>
    </row>
    <row r="6952" spans="1:2" x14ac:dyDescent="0.3">
      <c r="A6952" s="2">
        <v>1.82710795197287E-3</v>
      </c>
      <c r="B6952" t="s">
        <v>79520</v>
      </c>
    </row>
    <row r="6953" spans="1:2" x14ac:dyDescent="0.3">
      <c r="A6953" s="2">
        <v>52.311821748322103</v>
      </c>
      <c r="B6953" t="s">
        <v>79519</v>
      </c>
    </row>
    <row r="6954" spans="1:2" x14ac:dyDescent="0.3">
      <c r="A6954" s="2">
        <v>35.291150323372399</v>
      </c>
      <c r="B6954" t="s">
        <v>79518</v>
      </c>
    </row>
    <row r="6955" spans="1:2" x14ac:dyDescent="0.3">
      <c r="A6955" s="2">
        <v>6.9924499999999998</v>
      </c>
      <c r="B6955" t="s">
        <v>79517</v>
      </c>
    </row>
    <row r="6956" spans="1:2" x14ac:dyDescent="0.3">
      <c r="A6956" s="2">
        <v>2.1904030848571301E-2</v>
      </c>
      <c r="B6956" t="s">
        <v>79516</v>
      </c>
    </row>
    <row r="6957" spans="1:2" x14ac:dyDescent="0.3">
      <c r="A6957" s="2">
        <v>3.6</v>
      </c>
      <c r="B6957" t="s">
        <v>79515</v>
      </c>
    </row>
    <row r="6958" spans="1:2" x14ac:dyDescent="0.3">
      <c r="A6958" s="2">
        <v>3.6472899999999999</v>
      </c>
      <c r="B6958" t="s">
        <v>79514</v>
      </c>
    </row>
    <row r="6959" spans="1:2" x14ac:dyDescent="0.3">
      <c r="A6959" s="2">
        <v>7.4317500000000001</v>
      </c>
      <c r="B6959" t="s">
        <v>79513</v>
      </c>
    </row>
    <row r="6960" spans="1:2" x14ac:dyDescent="0.3">
      <c r="A6960" s="2">
        <v>316</v>
      </c>
      <c r="B6960" t="s">
        <v>79512</v>
      </c>
    </row>
    <row r="6961" spans="1:2" x14ac:dyDescent="0.3">
      <c r="A6961" s="2">
        <v>32.842090716522897</v>
      </c>
      <c r="B6961" t="s">
        <v>79511</v>
      </c>
    </row>
    <row r="6962" spans="1:2" x14ac:dyDescent="0.3">
      <c r="A6962" s="2">
        <v>3.6967784566335599E-3</v>
      </c>
      <c r="B6962" t="s">
        <v>79510</v>
      </c>
    </row>
    <row r="6963" spans="1:2" x14ac:dyDescent="0.3">
      <c r="A6963" s="2">
        <v>0.71375999999999995</v>
      </c>
      <c r="B6963" t="s">
        <v>79509</v>
      </c>
    </row>
    <row r="6964" spans="1:2" x14ac:dyDescent="0.3">
      <c r="A6964" s="2">
        <v>2.4850000000000001E-2</v>
      </c>
      <c r="B6964" t="s">
        <v>79508</v>
      </c>
    </row>
    <row r="6965" spans="1:2" x14ac:dyDescent="0.3">
      <c r="A6965" s="2">
        <v>0.74526999999999999</v>
      </c>
      <c r="B6965" t="s">
        <v>79507</v>
      </c>
    </row>
    <row r="6966" spans="1:2" x14ac:dyDescent="0.3">
      <c r="A6966" s="2">
        <v>0.50874806133986195</v>
      </c>
      <c r="B6966" t="s">
        <v>79506</v>
      </c>
    </row>
    <row r="6967" spans="1:2" x14ac:dyDescent="0.3">
      <c r="A6967" s="2">
        <v>2.52412574400697</v>
      </c>
      <c r="B6967" t="s">
        <v>79505</v>
      </c>
    </row>
    <row r="6968" spans="1:2" x14ac:dyDescent="0.3">
      <c r="A6968" s="2">
        <v>3.1228671391176102</v>
      </c>
      <c r="B6968" t="s">
        <v>79504</v>
      </c>
    </row>
    <row r="6969" spans="1:2" x14ac:dyDescent="0.3">
      <c r="A6969" s="2">
        <v>9.2840000000000006E-2</v>
      </c>
      <c r="B6969" t="s">
        <v>79503</v>
      </c>
    </row>
    <row r="6970" spans="1:2" x14ac:dyDescent="0.3">
      <c r="A6970" s="2">
        <v>0.19076000000000001</v>
      </c>
      <c r="B6970" t="s">
        <v>79502</v>
      </c>
    </row>
    <row r="6971" spans="1:2" x14ac:dyDescent="0.3">
      <c r="A6971" s="2">
        <v>0.39339000000000002</v>
      </c>
      <c r="B6971" t="s">
        <v>79501</v>
      </c>
    </row>
    <row r="6972" spans="1:2" x14ac:dyDescent="0.3">
      <c r="A6972" s="2">
        <v>4.9990538066630903E-2</v>
      </c>
      <c r="B6972" t="s">
        <v>79500</v>
      </c>
    </row>
    <row r="6973" spans="1:2" x14ac:dyDescent="0.3">
      <c r="A6973" s="2">
        <v>1.0639316039356099E-2</v>
      </c>
      <c r="B6973" t="s">
        <v>79499</v>
      </c>
    </row>
    <row r="6974" spans="1:2" x14ac:dyDescent="0.3">
      <c r="A6974" s="2">
        <v>1.3748691531600601E-2</v>
      </c>
      <c r="B6974" t="s">
        <v>79498</v>
      </c>
    </row>
    <row r="6975" spans="1:2" x14ac:dyDescent="0.3">
      <c r="A6975" s="2">
        <v>4.5529893844595904E-3</v>
      </c>
      <c r="B6975" t="s">
        <v>79497</v>
      </c>
    </row>
    <row r="6976" spans="1:2" x14ac:dyDescent="0.3">
      <c r="A6976" s="2">
        <v>5.2257099936533699E-2</v>
      </c>
      <c r="B6976" t="s">
        <v>79496</v>
      </c>
    </row>
    <row r="6977" spans="1:2" x14ac:dyDescent="0.3">
      <c r="A6977" s="2">
        <v>0.27478999999999998</v>
      </c>
      <c r="B6977" t="s">
        <v>79495</v>
      </c>
    </row>
    <row r="6978" spans="1:2" x14ac:dyDescent="0.3">
      <c r="A6978" s="2">
        <v>6.25E-2</v>
      </c>
      <c r="B6978" t="s">
        <v>79494</v>
      </c>
    </row>
    <row r="6979" spans="1:2" x14ac:dyDescent="0.3">
      <c r="A6979" s="2">
        <v>17.353039092356799</v>
      </c>
      <c r="B6979" t="s">
        <v>79493</v>
      </c>
    </row>
    <row r="6980" spans="1:2" x14ac:dyDescent="0.3">
      <c r="A6980" s="2">
        <v>0.108700637113403</v>
      </c>
      <c r="B6980" t="s">
        <v>79492</v>
      </c>
    </row>
    <row r="6981" spans="1:2" x14ac:dyDescent="0.3">
      <c r="A6981" s="2">
        <v>14.563564576541999</v>
      </c>
      <c r="B6981" t="s">
        <v>79491</v>
      </c>
    </row>
    <row r="6982" spans="1:2" x14ac:dyDescent="0.3">
      <c r="A6982" s="2">
        <v>13.003009786198</v>
      </c>
      <c r="B6982" t="s">
        <v>79490</v>
      </c>
    </row>
    <row r="6983" spans="1:2" x14ac:dyDescent="0.3">
      <c r="A6983" s="2">
        <v>125.55594000000001</v>
      </c>
      <c r="B6983" t="s">
        <v>79489</v>
      </c>
    </row>
    <row r="6984" spans="1:2" x14ac:dyDescent="0.3">
      <c r="A6984" s="2">
        <v>58.107333518793197</v>
      </c>
      <c r="B6984" t="s">
        <v>79488</v>
      </c>
    </row>
    <row r="6985" spans="1:2" x14ac:dyDescent="0.3">
      <c r="A6985" s="2">
        <v>0.17741000000000001</v>
      </c>
      <c r="B6985" t="s">
        <v>79487</v>
      </c>
    </row>
    <row r="6986" spans="1:2" x14ac:dyDescent="0.3">
      <c r="A6986" s="2">
        <v>0.11194999999999999</v>
      </c>
      <c r="B6986" t="s">
        <v>79486</v>
      </c>
    </row>
    <row r="6987" spans="1:2" x14ac:dyDescent="0.3">
      <c r="A6987" s="2">
        <v>7.6624699999999999</v>
      </c>
      <c r="B6987" t="s">
        <v>79485</v>
      </c>
    </row>
    <row r="6988" spans="1:2" x14ac:dyDescent="0.3">
      <c r="A6988" s="2">
        <v>5.9051171551549597</v>
      </c>
      <c r="B6988" t="s">
        <v>79484</v>
      </c>
    </row>
    <row r="6989" spans="1:2" x14ac:dyDescent="0.3">
      <c r="A6989" s="2">
        <v>3.0860681176702101</v>
      </c>
      <c r="B6989" t="s">
        <v>79483</v>
      </c>
    </row>
    <row r="6990" spans="1:2" x14ac:dyDescent="0.3">
      <c r="A6990" s="2">
        <v>17.088485910279399</v>
      </c>
      <c r="B6990" t="s">
        <v>79482</v>
      </c>
    </row>
    <row r="6991" spans="1:2" x14ac:dyDescent="0.3">
      <c r="A6991" s="2">
        <v>2.8185600000000002</v>
      </c>
      <c r="B6991" t="s">
        <v>79481</v>
      </c>
    </row>
    <row r="6992" spans="1:2" x14ac:dyDescent="0.3">
      <c r="A6992" s="2">
        <v>64.715884330760503</v>
      </c>
      <c r="B6992" t="s">
        <v>79480</v>
      </c>
    </row>
    <row r="6993" spans="1:2" x14ac:dyDescent="0.3">
      <c r="A6993" s="2">
        <v>70.636033037059207</v>
      </c>
      <c r="B6993" t="s">
        <v>79479</v>
      </c>
    </row>
    <row r="6994" spans="1:2" x14ac:dyDescent="0.3">
      <c r="A6994" s="2">
        <v>62.896250841507701</v>
      </c>
      <c r="B6994" t="s">
        <v>79478</v>
      </c>
    </row>
    <row r="6995" spans="1:2" x14ac:dyDescent="0.3">
      <c r="A6995" s="2">
        <v>5.0952397125522504</v>
      </c>
      <c r="B6995" t="s">
        <v>79477</v>
      </c>
    </row>
    <row r="6996" spans="1:2" x14ac:dyDescent="0.3">
      <c r="A6996" s="2">
        <v>9.9431815342033492</v>
      </c>
      <c r="B6996" t="s">
        <v>79476</v>
      </c>
    </row>
    <row r="6997" spans="1:2" x14ac:dyDescent="0.3">
      <c r="A6997" s="2">
        <v>9.7540193884802999</v>
      </c>
      <c r="B6997" t="s">
        <v>79475</v>
      </c>
    </row>
    <row r="6998" spans="1:2" x14ac:dyDescent="0.3">
      <c r="A6998" s="2">
        <v>131.59129253365401</v>
      </c>
      <c r="B6998" t="s">
        <v>79474</v>
      </c>
    </row>
    <row r="6999" spans="1:2" x14ac:dyDescent="0.3">
      <c r="A6999" s="2">
        <v>1.6469999999999999E-2</v>
      </c>
      <c r="B6999" t="s">
        <v>79473</v>
      </c>
    </row>
    <row r="7000" spans="1:2" x14ac:dyDescent="0.3">
      <c r="A7000" s="2">
        <v>3.9333629757599103E-2</v>
      </c>
      <c r="B7000" t="s">
        <v>79472</v>
      </c>
    </row>
    <row r="7001" spans="1:2" x14ac:dyDescent="0.3">
      <c r="A7001" s="2">
        <v>145.71367727898601</v>
      </c>
      <c r="B7001" t="s">
        <v>79471</v>
      </c>
    </row>
    <row r="7002" spans="1:2" x14ac:dyDescent="0.3">
      <c r="A7002" s="2">
        <v>146.72394197548601</v>
      </c>
      <c r="B7002" t="s">
        <v>79470</v>
      </c>
    </row>
    <row r="7003" spans="1:2" x14ac:dyDescent="0.3">
      <c r="A7003" s="2">
        <v>0.183052028802933</v>
      </c>
      <c r="B7003" t="s">
        <v>79469</v>
      </c>
    </row>
    <row r="7004" spans="1:2" x14ac:dyDescent="0.3">
      <c r="A7004" s="2">
        <v>2.21498455025788</v>
      </c>
      <c r="B7004" t="s">
        <v>79468</v>
      </c>
    </row>
    <row r="7005" spans="1:2" x14ac:dyDescent="0.3">
      <c r="A7005" s="2">
        <v>6.1029977224584801E-2</v>
      </c>
      <c r="B7005" t="s">
        <v>79467</v>
      </c>
    </row>
    <row r="7006" spans="1:2" x14ac:dyDescent="0.3">
      <c r="A7006" s="2">
        <v>1.1727300000000001</v>
      </c>
      <c r="B7006" t="s">
        <v>79466</v>
      </c>
    </row>
    <row r="7007" spans="1:2" x14ac:dyDescent="0.3">
      <c r="A7007" s="2">
        <v>8.57877161997311E-3</v>
      </c>
      <c r="B7007" t="s">
        <v>79465</v>
      </c>
    </row>
    <row r="7008" spans="1:2" x14ac:dyDescent="0.3">
      <c r="A7008" s="2">
        <v>0.60158486810383804</v>
      </c>
      <c r="B7008" t="s">
        <v>79464</v>
      </c>
    </row>
    <row r="7009" spans="1:2" x14ac:dyDescent="0.3">
      <c r="A7009" s="2">
        <v>0.88958585983136895</v>
      </c>
      <c r="B7009" t="s">
        <v>79463</v>
      </c>
    </row>
    <row r="7010" spans="1:2" x14ac:dyDescent="0.3">
      <c r="A7010" s="2">
        <v>1.3206312922585901</v>
      </c>
      <c r="B7010" t="s">
        <v>79462</v>
      </c>
    </row>
    <row r="7011" spans="1:2" x14ac:dyDescent="0.3">
      <c r="A7011" s="2">
        <v>4.2576378261527097</v>
      </c>
      <c r="B7011" t="s">
        <v>79461</v>
      </c>
    </row>
    <row r="7012" spans="1:2" x14ac:dyDescent="0.3">
      <c r="A7012" s="2">
        <v>0.53324927133259703</v>
      </c>
      <c r="B7012" t="s">
        <v>79460</v>
      </c>
    </row>
    <row r="7013" spans="1:2" x14ac:dyDescent="0.3">
      <c r="A7013" s="2">
        <v>0.120815485741851</v>
      </c>
      <c r="B7013" t="s">
        <v>79459</v>
      </c>
    </row>
    <row r="7014" spans="1:2" x14ac:dyDescent="0.3">
      <c r="A7014" s="2">
        <v>8.0241600000000002</v>
      </c>
      <c r="B7014" t="s">
        <v>995</v>
      </c>
    </row>
    <row r="7015" spans="1:2" x14ac:dyDescent="0.3">
      <c r="A7015" s="2">
        <v>8.5106610442594892</v>
      </c>
      <c r="B7015" t="s">
        <v>79458</v>
      </c>
    </row>
    <row r="7016" spans="1:2" x14ac:dyDescent="0.3">
      <c r="A7016" s="2">
        <v>1.56E-3</v>
      </c>
      <c r="B7016" t="s">
        <v>79457</v>
      </c>
    </row>
    <row r="7017" spans="1:2" x14ac:dyDescent="0.3">
      <c r="A7017" s="2">
        <v>0.38346978856684499</v>
      </c>
      <c r="B7017" t="s">
        <v>79456</v>
      </c>
    </row>
    <row r="7018" spans="1:2" x14ac:dyDescent="0.3">
      <c r="A7018" s="2">
        <v>0.55723133013454995</v>
      </c>
      <c r="B7018" t="s">
        <v>79455</v>
      </c>
    </row>
    <row r="7019" spans="1:2" x14ac:dyDescent="0.3">
      <c r="A7019" s="2">
        <v>0.62629999999999997</v>
      </c>
      <c r="B7019" t="s">
        <v>79454</v>
      </c>
    </row>
    <row r="7020" spans="1:2" x14ac:dyDescent="0.3">
      <c r="A7020" s="2">
        <v>0.448610693371921</v>
      </c>
      <c r="B7020" t="s">
        <v>79453</v>
      </c>
    </row>
    <row r="7021" spans="1:2" x14ac:dyDescent="0.3">
      <c r="A7021" s="2">
        <v>16.697919927975502</v>
      </c>
      <c r="B7021" t="s">
        <v>79452</v>
      </c>
    </row>
    <row r="7022" spans="1:2" x14ac:dyDescent="0.3">
      <c r="A7022" s="2" t="s">
        <v>13</v>
      </c>
      <c r="B7022" t="s">
        <v>79451</v>
      </c>
    </row>
    <row r="7023" spans="1:2" x14ac:dyDescent="0.3">
      <c r="A7023" s="2">
        <v>3.6165600000000002</v>
      </c>
      <c r="B7023" t="s">
        <v>79450</v>
      </c>
    </row>
    <row r="7024" spans="1:2" x14ac:dyDescent="0.3">
      <c r="A7024" s="2" t="s">
        <v>13</v>
      </c>
      <c r="B7024" t="s">
        <v>79449</v>
      </c>
    </row>
    <row r="7025" spans="1:2" x14ac:dyDescent="0.3">
      <c r="A7025" s="2">
        <v>0.57506999999999997</v>
      </c>
      <c r="B7025" t="s">
        <v>79448</v>
      </c>
    </row>
    <row r="7026" spans="1:2" x14ac:dyDescent="0.3">
      <c r="A7026" s="2">
        <v>4.6102699999999999</v>
      </c>
      <c r="B7026" t="s">
        <v>79447</v>
      </c>
    </row>
    <row r="7027" spans="1:2" x14ac:dyDescent="0.3">
      <c r="A7027" s="2">
        <v>1284.3204706346201</v>
      </c>
      <c r="B7027" t="s">
        <v>79446</v>
      </c>
    </row>
    <row r="7028" spans="1:2" x14ac:dyDescent="0.3">
      <c r="A7028" s="2">
        <v>655.04025459616503</v>
      </c>
      <c r="B7028" t="s">
        <v>79445</v>
      </c>
    </row>
    <row r="7029" spans="1:2" x14ac:dyDescent="0.3">
      <c r="A7029" s="2">
        <v>9.7413648188833506E-3</v>
      </c>
      <c r="B7029" t="s">
        <v>79444</v>
      </c>
    </row>
    <row r="7030" spans="1:2" x14ac:dyDescent="0.3">
      <c r="A7030" s="2">
        <v>5.1743428647250601E-2</v>
      </c>
      <c r="B7030" t="s">
        <v>79443</v>
      </c>
    </row>
    <row r="7031" spans="1:2" x14ac:dyDescent="0.3">
      <c r="A7031" s="2">
        <v>3.1985145052497298E-2</v>
      </c>
      <c r="B7031" t="s">
        <v>79442</v>
      </c>
    </row>
    <row r="7032" spans="1:2" x14ac:dyDescent="0.3">
      <c r="A7032" s="2">
        <v>1.9810000000000001E-2</v>
      </c>
      <c r="B7032" t="s">
        <v>79441</v>
      </c>
    </row>
    <row r="7033" spans="1:2" x14ac:dyDescent="0.3">
      <c r="A7033" s="2">
        <v>6.0544099999999998</v>
      </c>
      <c r="B7033" t="s">
        <v>6073</v>
      </c>
    </row>
    <row r="7034" spans="1:2" x14ac:dyDescent="0.3">
      <c r="A7034" s="2">
        <v>10.1656333918621</v>
      </c>
      <c r="B7034" t="s">
        <v>79440</v>
      </c>
    </row>
    <row r="7035" spans="1:2" x14ac:dyDescent="0.3">
      <c r="A7035" s="2">
        <v>5.3507600000000002</v>
      </c>
      <c r="B7035" t="s">
        <v>79439</v>
      </c>
    </row>
    <row r="7036" spans="1:2" x14ac:dyDescent="0.3">
      <c r="A7036" s="2">
        <v>37.093130192547697</v>
      </c>
      <c r="B7036" t="s">
        <v>79438</v>
      </c>
    </row>
    <row r="7037" spans="1:2" x14ac:dyDescent="0.3">
      <c r="A7037" s="2">
        <v>44.725380000000001</v>
      </c>
      <c r="B7037" t="s">
        <v>79437</v>
      </c>
    </row>
    <row r="7038" spans="1:2" x14ac:dyDescent="0.3">
      <c r="A7038" s="2">
        <v>324.92784601743801</v>
      </c>
      <c r="B7038" t="s">
        <v>79436</v>
      </c>
    </row>
    <row r="7039" spans="1:2" x14ac:dyDescent="0.3">
      <c r="A7039" s="2">
        <v>2.0020199999999999</v>
      </c>
      <c r="B7039" t="s">
        <v>79435</v>
      </c>
    </row>
    <row r="7040" spans="1:2" x14ac:dyDescent="0.3">
      <c r="A7040" s="2">
        <v>3.7422</v>
      </c>
      <c r="B7040" t="s">
        <v>79434</v>
      </c>
    </row>
    <row r="7041" spans="1:2" x14ac:dyDescent="0.3">
      <c r="A7041" s="2">
        <v>0.226176468136839</v>
      </c>
      <c r="B7041" t="s">
        <v>79433</v>
      </c>
    </row>
    <row r="7042" spans="1:2" x14ac:dyDescent="0.3">
      <c r="A7042" s="2">
        <v>0.15168999999999999</v>
      </c>
      <c r="B7042" t="s">
        <v>79432</v>
      </c>
    </row>
    <row r="7043" spans="1:2" x14ac:dyDescent="0.3">
      <c r="A7043" s="2">
        <v>0.51222000000000001</v>
      </c>
      <c r="B7043" t="s">
        <v>79431</v>
      </c>
    </row>
    <row r="7044" spans="1:2" x14ac:dyDescent="0.3">
      <c r="A7044" s="2">
        <v>2.0211905217912101</v>
      </c>
      <c r="B7044" t="s">
        <v>79430</v>
      </c>
    </row>
    <row r="7045" spans="1:2" x14ac:dyDescent="0.3">
      <c r="A7045" s="2">
        <v>1.04775527175196E-2</v>
      </c>
      <c r="B7045" t="s">
        <v>79429</v>
      </c>
    </row>
    <row r="7046" spans="1:2" x14ac:dyDescent="0.3">
      <c r="A7046" s="2">
        <v>1.27267</v>
      </c>
      <c r="B7046" t="s">
        <v>79428</v>
      </c>
    </row>
    <row r="7047" spans="1:2" x14ac:dyDescent="0.3">
      <c r="A7047" s="2">
        <v>0.18</v>
      </c>
      <c r="B7047" t="s">
        <v>79427</v>
      </c>
    </row>
    <row r="7048" spans="1:2" x14ac:dyDescent="0.3">
      <c r="A7048" s="2">
        <v>452.68281999999999</v>
      </c>
      <c r="B7048" t="s">
        <v>79426</v>
      </c>
    </row>
    <row r="7049" spans="1:2" x14ac:dyDescent="0.3">
      <c r="A7049" s="2">
        <v>4.7568658281941102E-4</v>
      </c>
      <c r="B7049" t="s">
        <v>79425</v>
      </c>
    </row>
    <row r="7050" spans="1:2" x14ac:dyDescent="0.3">
      <c r="A7050" s="2">
        <v>5.4657820361534695E-4</v>
      </c>
      <c r="B7050" t="s">
        <v>79424</v>
      </c>
    </row>
    <row r="7051" spans="1:2" x14ac:dyDescent="0.3">
      <c r="A7051" s="2">
        <v>3.0112800000000002</v>
      </c>
      <c r="B7051" t="s">
        <v>79423</v>
      </c>
    </row>
    <row r="7052" spans="1:2" x14ac:dyDescent="0.3">
      <c r="A7052" s="2">
        <v>3.2463231692048899</v>
      </c>
      <c r="B7052" t="s">
        <v>79422</v>
      </c>
    </row>
    <row r="7053" spans="1:2" x14ac:dyDescent="0.3">
      <c r="A7053" s="2">
        <v>0.17938000000000001</v>
      </c>
      <c r="B7053" t="s">
        <v>79421</v>
      </c>
    </row>
    <row r="7054" spans="1:2" x14ac:dyDescent="0.3">
      <c r="A7054" s="2">
        <v>0.70352999999999999</v>
      </c>
      <c r="B7054" t="s">
        <v>79420</v>
      </c>
    </row>
    <row r="7055" spans="1:2" x14ac:dyDescent="0.3">
      <c r="A7055" s="2">
        <v>61.630136770254097</v>
      </c>
      <c r="B7055" t="s">
        <v>79419</v>
      </c>
    </row>
    <row r="7056" spans="1:2" x14ac:dyDescent="0.3">
      <c r="A7056" s="2">
        <v>6.19275606183501E-2</v>
      </c>
      <c r="B7056" t="s">
        <v>79418</v>
      </c>
    </row>
    <row r="7057" spans="1:2" x14ac:dyDescent="0.3">
      <c r="A7057" s="2">
        <v>2.2249599999999998</v>
      </c>
      <c r="B7057" t="s">
        <v>79417</v>
      </c>
    </row>
    <row r="7058" spans="1:2" x14ac:dyDescent="0.3">
      <c r="A7058" s="2">
        <v>0.52000868706980796</v>
      </c>
      <c r="B7058" t="s">
        <v>79416</v>
      </c>
    </row>
    <row r="7059" spans="1:2" x14ac:dyDescent="0.3">
      <c r="A7059" s="2">
        <v>140.47348365105799</v>
      </c>
      <c r="B7059" t="s">
        <v>79415</v>
      </c>
    </row>
    <row r="7060" spans="1:2" x14ac:dyDescent="0.3">
      <c r="A7060" s="2">
        <v>8.6480000000000001E-2</v>
      </c>
      <c r="B7060" t="s">
        <v>79414</v>
      </c>
    </row>
    <row r="7061" spans="1:2" x14ac:dyDescent="0.3">
      <c r="A7061" s="2">
        <v>0.78108</v>
      </c>
      <c r="B7061" t="s">
        <v>79413</v>
      </c>
    </row>
    <row r="7062" spans="1:2" x14ac:dyDescent="0.3">
      <c r="A7062" s="2">
        <v>10.306208308114501</v>
      </c>
      <c r="B7062" t="s">
        <v>79412</v>
      </c>
    </row>
    <row r="7063" spans="1:2" x14ac:dyDescent="0.3">
      <c r="A7063" s="2">
        <v>15.915536908434399</v>
      </c>
      <c r="B7063" t="s">
        <v>79411</v>
      </c>
    </row>
    <row r="7064" spans="1:2" x14ac:dyDescent="0.3">
      <c r="A7064" s="2">
        <v>0.42907613465378203</v>
      </c>
      <c r="B7064" t="s">
        <v>79410</v>
      </c>
    </row>
    <row r="7065" spans="1:2" x14ac:dyDescent="0.3">
      <c r="A7065" s="2">
        <v>0.52280944790206996</v>
      </c>
      <c r="B7065" t="s">
        <v>79409</v>
      </c>
    </row>
    <row r="7066" spans="1:2" x14ac:dyDescent="0.3">
      <c r="A7066" s="2">
        <v>0.40859000000000001</v>
      </c>
      <c r="B7066" t="s">
        <v>79408</v>
      </c>
    </row>
    <row r="7067" spans="1:2" x14ac:dyDescent="0.3">
      <c r="A7067" s="2">
        <v>5.7297799999999999</v>
      </c>
      <c r="B7067" t="s">
        <v>79407</v>
      </c>
    </row>
    <row r="7068" spans="1:2" x14ac:dyDescent="0.3">
      <c r="A7068" s="2">
        <v>1.2258505717367401</v>
      </c>
      <c r="B7068" t="s">
        <v>79406</v>
      </c>
    </row>
    <row r="7069" spans="1:2" x14ac:dyDescent="0.3">
      <c r="A7069" s="2">
        <v>3.9530000000000003E-2</v>
      </c>
      <c r="B7069" t="s">
        <v>79405</v>
      </c>
    </row>
    <row r="7070" spans="1:2" x14ac:dyDescent="0.3">
      <c r="A7070" s="2">
        <v>1</v>
      </c>
      <c r="B7070" t="s">
        <v>1522</v>
      </c>
    </row>
    <row r="7071" spans="1:2" x14ac:dyDescent="0.3">
      <c r="A7071" s="2">
        <v>0.26676</v>
      </c>
      <c r="B7071" t="s">
        <v>79404</v>
      </c>
    </row>
    <row r="7072" spans="1:2" x14ac:dyDescent="0.3">
      <c r="A7072" s="2">
        <v>4.5120500000000003</v>
      </c>
      <c r="B7072" t="s">
        <v>79403</v>
      </c>
    </row>
    <row r="7073" spans="1:2" x14ac:dyDescent="0.3">
      <c r="A7073" s="2">
        <v>4.9147400000000001</v>
      </c>
      <c r="B7073" t="s">
        <v>79402</v>
      </c>
    </row>
    <row r="7074" spans="1:2" x14ac:dyDescent="0.3">
      <c r="A7074" s="2">
        <v>1.2812229155044399</v>
      </c>
      <c r="B7074" t="s">
        <v>79401</v>
      </c>
    </row>
    <row r="7075" spans="1:2" x14ac:dyDescent="0.3">
      <c r="A7075" s="2">
        <v>4.2302898095939296</v>
      </c>
      <c r="B7075" t="s">
        <v>79400</v>
      </c>
    </row>
    <row r="7076" spans="1:2" x14ac:dyDescent="0.3">
      <c r="A7076" s="2">
        <v>0.57694000000000001</v>
      </c>
      <c r="B7076" t="s">
        <v>79399</v>
      </c>
    </row>
    <row r="7077" spans="1:2" x14ac:dyDescent="0.3">
      <c r="A7077" s="2">
        <v>1.8574948275262899</v>
      </c>
      <c r="B7077" t="s">
        <v>79398</v>
      </c>
    </row>
    <row r="7078" spans="1:2" x14ac:dyDescent="0.3">
      <c r="A7078" s="2">
        <v>5.6440149655886298</v>
      </c>
      <c r="B7078" t="s">
        <v>79397</v>
      </c>
    </row>
    <row r="7079" spans="1:2" x14ac:dyDescent="0.3">
      <c r="A7079" s="2">
        <v>16.478059999999999</v>
      </c>
      <c r="B7079" t="s">
        <v>5812</v>
      </c>
    </row>
    <row r="7080" spans="1:2" x14ac:dyDescent="0.3">
      <c r="A7080" s="2">
        <v>16.138480000000001</v>
      </c>
      <c r="B7080" t="s">
        <v>79396</v>
      </c>
    </row>
    <row r="7081" spans="1:2" x14ac:dyDescent="0.3">
      <c r="A7081" s="2">
        <v>2.8817479300193098</v>
      </c>
      <c r="B7081" t="s">
        <v>79395</v>
      </c>
    </row>
    <row r="7082" spans="1:2" x14ac:dyDescent="0.3">
      <c r="A7082" s="2">
        <v>8.659E-2</v>
      </c>
      <c r="B7082" t="s">
        <v>79394</v>
      </c>
    </row>
    <row r="7083" spans="1:2" x14ac:dyDescent="0.3">
      <c r="A7083" s="2">
        <v>46.867780000000003</v>
      </c>
      <c r="B7083" t="s">
        <v>79393</v>
      </c>
    </row>
    <row r="7084" spans="1:2" x14ac:dyDescent="0.3">
      <c r="A7084" s="2">
        <v>8.1856200000000001</v>
      </c>
      <c r="B7084" t="s">
        <v>79392</v>
      </c>
    </row>
    <row r="7085" spans="1:2" x14ac:dyDescent="0.3">
      <c r="A7085" s="2">
        <v>6.0409999999999998E-2</v>
      </c>
      <c r="B7085" t="s">
        <v>79391</v>
      </c>
    </row>
    <row r="7086" spans="1:2" x14ac:dyDescent="0.3">
      <c r="A7086" s="2">
        <v>4.6311152623070297</v>
      </c>
      <c r="B7086" t="s">
        <v>79390</v>
      </c>
    </row>
    <row r="7087" spans="1:2" x14ac:dyDescent="0.3">
      <c r="A7087" s="2">
        <v>0.63024079806551503</v>
      </c>
      <c r="B7087" t="s">
        <v>79389</v>
      </c>
    </row>
    <row r="7088" spans="1:2" x14ac:dyDescent="0.3">
      <c r="A7088" s="2">
        <v>3.00661866653919E-2</v>
      </c>
      <c r="B7088" t="s">
        <v>79388</v>
      </c>
    </row>
    <row r="7089" spans="1:2" x14ac:dyDescent="0.3">
      <c r="A7089" s="2">
        <v>8.3341132819618899E-2</v>
      </c>
      <c r="B7089" t="s">
        <v>79387</v>
      </c>
    </row>
    <row r="7090" spans="1:2" x14ac:dyDescent="0.3">
      <c r="A7090" s="2">
        <v>0.220553206716256</v>
      </c>
      <c r="B7090" t="s">
        <v>79386</v>
      </c>
    </row>
    <row r="7091" spans="1:2" x14ac:dyDescent="0.3">
      <c r="A7091" s="2">
        <v>0.37579870152148198</v>
      </c>
      <c r="B7091" t="s">
        <v>79385</v>
      </c>
    </row>
    <row r="7092" spans="1:2" x14ac:dyDescent="0.3">
      <c r="A7092" s="2">
        <v>0.26158739215034599</v>
      </c>
      <c r="B7092" t="s">
        <v>79384</v>
      </c>
    </row>
    <row r="7093" spans="1:2" x14ac:dyDescent="0.3">
      <c r="A7093" s="2">
        <v>0.127355600361166</v>
      </c>
      <c r="B7093" t="s">
        <v>79383</v>
      </c>
    </row>
    <row r="7094" spans="1:2" x14ac:dyDescent="0.3">
      <c r="A7094" s="2">
        <v>1.2359382070815901</v>
      </c>
      <c r="B7094" t="s">
        <v>79382</v>
      </c>
    </row>
    <row r="7095" spans="1:2" x14ac:dyDescent="0.3">
      <c r="A7095" s="2">
        <v>2.9600629389041799E-2</v>
      </c>
      <c r="B7095" t="s">
        <v>79381</v>
      </c>
    </row>
    <row r="7096" spans="1:2" x14ac:dyDescent="0.3">
      <c r="A7096" s="2">
        <v>4.7699687625135496</v>
      </c>
      <c r="B7096" t="s">
        <v>79380</v>
      </c>
    </row>
    <row r="7097" spans="1:2" x14ac:dyDescent="0.3">
      <c r="A7097" s="2">
        <v>11.196192436027999</v>
      </c>
      <c r="B7097" t="s">
        <v>79379</v>
      </c>
    </row>
    <row r="7098" spans="1:2" x14ac:dyDescent="0.3">
      <c r="A7098" s="2">
        <v>1.0858011381002701E-3</v>
      </c>
      <c r="B7098" t="s">
        <v>79378</v>
      </c>
    </row>
    <row r="7099" spans="1:2" x14ac:dyDescent="0.3">
      <c r="A7099" s="2">
        <v>2.09678895038583E-3</v>
      </c>
      <c r="B7099" t="s">
        <v>79377</v>
      </c>
    </row>
    <row r="7100" spans="1:2" x14ac:dyDescent="0.3">
      <c r="A7100" s="2">
        <v>20.518992565120101</v>
      </c>
      <c r="B7100" t="s">
        <v>79376</v>
      </c>
    </row>
    <row r="7101" spans="1:2" x14ac:dyDescent="0.3">
      <c r="A7101" s="2">
        <v>2.6690700000000001</v>
      </c>
      <c r="B7101" t="s">
        <v>79375</v>
      </c>
    </row>
    <row r="7102" spans="1:2" x14ac:dyDescent="0.3">
      <c r="A7102" s="2">
        <v>7.0958100000000002</v>
      </c>
      <c r="B7102" t="s">
        <v>79374</v>
      </c>
    </row>
    <row r="7103" spans="1:2" x14ac:dyDescent="0.3">
      <c r="A7103" s="2">
        <v>8.2727208995117991E-3</v>
      </c>
      <c r="B7103" t="s">
        <v>79373</v>
      </c>
    </row>
    <row r="7104" spans="1:2" x14ac:dyDescent="0.3">
      <c r="A7104" s="2">
        <v>2.3901500000000002</v>
      </c>
      <c r="B7104" t="s">
        <v>79372</v>
      </c>
    </row>
    <row r="7105" spans="1:2" x14ac:dyDescent="0.3">
      <c r="A7105" s="2">
        <v>59.2969966284072</v>
      </c>
      <c r="B7105" t="s">
        <v>79371</v>
      </c>
    </row>
    <row r="7106" spans="1:2" x14ac:dyDescent="0.3">
      <c r="A7106" s="2">
        <v>0.844516023376365</v>
      </c>
      <c r="B7106" t="s">
        <v>79370</v>
      </c>
    </row>
    <row r="7107" spans="1:2" x14ac:dyDescent="0.3">
      <c r="A7107" s="2">
        <v>50.9192200772966</v>
      </c>
      <c r="B7107" t="s">
        <v>79369</v>
      </c>
    </row>
    <row r="7108" spans="1:2" x14ac:dyDescent="0.3">
      <c r="A7108" s="2">
        <v>63.762473195404198</v>
      </c>
      <c r="B7108" t="s">
        <v>79368</v>
      </c>
    </row>
    <row r="7109" spans="1:2" x14ac:dyDescent="0.3">
      <c r="A7109" s="2">
        <v>21.411460000000002</v>
      </c>
      <c r="B7109" t="s">
        <v>79367</v>
      </c>
    </row>
    <row r="7110" spans="1:2" x14ac:dyDescent="0.3">
      <c r="A7110" s="2">
        <v>0.38414999999999999</v>
      </c>
      <c r="B7110" t="s">
        <v>6164</v>
      </c>
    </row>
    <row r="7111" spans="1:2" x14ac:dyDescent="0.3">
      <c r="A7111" s="2">
        <v>0.70221100409843895</v>
      </c>
      <c r="B7111" t="s">
        <v>79366</v>
      </c>
    </row>
    <row r="7112" spans="1:2" x14ac:dyDescent="0.3">
      <c r="A7112" s="2">
        <v>1.77E-2</v>
      </c>
      <c r="B7112" t="s">
        <v>79365</v>
      </c>
    </row>
    <row r="7113" spans="1:2" x14ac:dyDescent="0.3">
      <c r="A7113" s="2">
        <v>4.4124499999999998</v>
      </c>
      <c r="B7113" t="s">
        <v>79364</v>
      </c>
    </row>
    <row r="7114" spans="1:2" x14ac:dyDescent="0.3">
      <c r="A7114" s="2">
        <v>2.3097681311376898E-2</v>
      </c>
      <c r="B7114" t="s">
        <v>79363</v>
      </c>
    </row>
    <row r="7115" spans="1:2" x14ac:dyDescent="0.3">
      <c r="A7115" s="2">
        <v>6.1419340818791503E-2</v>
      </c>
      <c r="B7115" t="s">
        <v>79362</v>
      </c>
    </row>
    <row r="7116" spans="1:2" x14ac:dyDescent="0.3">
      <c r="A7116" s="2">
        <v>2.1421478395678699</v>
      </c>
      <c r="B7116" t="s">
        <v>79361</v>
      </c>
    </row>
    <row r="7117" spans="1:2" x14ac:dyDescent="0.3">
      <c r="A7117" s="2">
        <v>5.0371918794465103</v>
      </c>
      <c r="B7117" t="s">
        <v>79360</v>
      </c>
    </row>
    <row r="7118" spans="1:2" x14ac:dyDescent="0.3">
      <c r="A7118" s="2">
        <v>7.0360000000000006E-2</v>
      </c>
      <c r="B7118" t="s">
        <v>79359</v>
      </c>
    </row>
    <row r="7119" spans="1:2" x14ac:dyDescent="0.3">
      <c r="A7119" s="2">
        <v>2.2354799999999999</v>
      </c>
      <c r="B7119" t="s">
        <v>79358</v>
      </c>
    </row>
    <row r="7120" spans="1:2" x14ac:dyDescent="0.3">
      <c r="A7120" s="2">
        <v>4.4941000000000004</v>
      </c>
      <c r="B7120" t="s">
        <v>79357</v>
      </c>
    </row>
    <row r="7121" spans="1:2" x14ac:dyDescent="0.3">
      <c r="A7121" s="2">
        <v>2.88957</v>
      </c>
      <c r="B7121" t="s">
        <v>79356</v>
      </c>
    </row>
    <row r="7122" spans="1:2" x14ac:dyDescent="0.3">
      <c r="A7122" s="2">
        <v>3.6739550452371699E-3</v>
      </c>
      <c r="B7122" t="s">
        <v>79355</v>
      </c>
    </row>
    <row r="7123" spans="1:2" x14ac:dyDescent="0.3">
      <c r="A7123" s="2">
        <v>1.3714728045586599</v>
      </c>
      <c r="B7123" t="s">
        <v>79354</v>
      </c>
    </row>
    <row r="7124" spans="1:2" x14ac:dyDescent="0.3">
      <c r="A7124" s="2">
        <v>0.81822938929535005</v>
      </c>
      <c r="B7124" t="s">
        <v>79353</v>
      </c>
    </row>
    <row r="7125" spans="1:2" x14ac:dyDescent="0.3">
      <c r="A7125" s="2">
        <v>3.9927299999999999</v>
      </c>
      <c r="B7125" t="s">
        <v>79352</v>
      </c>
    </row>
    <row r="7126" spans="1:2" x14ac:dyDescent="0.3">
      <c r="A7126" s="2">
        <v>1.41845</v>
      </c>
      <c r="B7126" t="s">
        <v>79351</v>
      </c>
    </row>
    <row r="7127" spans="1:2" x14ac:dyDescent="0.3">
      <c r="A7127" s="2">
        <v>0.3</v>
      </c>
      <c r="B7127" t="s">
        <v>79350</v>
      </c>
    </row>
    <row r="7128" spans="1:2" x14ac:dyDescent="0.3">
      <c r="A7128" s="2">
        <v>19.291399999999999</v>
      </c>
      <c r="B7128" t="s">
        <v>79349</v>
      </c>
    </row>
    <row r="7129" spans="1:2" x14ac:dyDescent="0.3">
      <c r="A7129" s="2">
        <v>1.97282492297492</v>
      </c>
      <c r="B7129" t="s">
        <v>79348</v>
      </c>
    </row>
    <row r="7130" spans="1:2" x14ac:dyDescent="0.3">
      <c r="A7130" s="2">
        <v>2.2603386378521999</v>
      </c>
      <c r="B7130" t="s">
        <v>79347</v>
      </c>
    </row>
    <row r="7131" spans="1:2" x14ac:dyDescent="0.3">
      <c r="A7131" s="2">
        <v>2.7609499999999998</v>
      </c>
      <c r="B7131" t="s">
        <v>79346</v>
      </c>
    </row>
    <row r="7132" spans="1:2" x14ac:dyDescent="0.3">
      <c r="A7132" s="2">
        <v>3.15E-3</v>
      </c>
      <c r="B7132" t="s">
        <v>79345</v>
      </c>
    </row>
    <row r="7133" spans="1:2" x14ac:dyDescent="0.3">
      <c r="A7133" s="2" t="s">
        <v>13</v>
      </c>
      <c r="B7133" t="s">
        <v>79344</v>
      </c>
    </row>
    <row r="7134" spans="1:2" x14ac:dyDescent="0.3">
      <c r="A7134" s="2">
        <v>1.57121769944756E-2</v>
      </c>
      <c r="B7134" t="s">
        <v>79343</v>
      </c>
    </row>
    <row r="7135" spans="1:2" x14ac:dyDescent="0.3">
      <c r="A7135" s="2">
        <v>1.4456118735715099E-3</v>
      </c>
      <c r="B7135" t="s">
        <v>79342</v>
      </c>
    </row>
    <row r="7136" spans="1:2" x14ac:dyDescent="0.3">
      <c r="A7136" s="2">
        <v>3.8380393120723201E-2</v>
      </c>
      <c r="B7136" t="s">
        <v>79341</v>
      </c>
    </row>
    <row r="7137" spans="1:2" x14ac:dyDescent="0.3">
      <c r="A7137" s="2">
        <v>5.1244850874252998E-2</v>
      </c>
      <c r="B7137" t="s">
        <v>79340</v>
      </c>
    </row>
    <row r="7138" spans="1:2" x14ac:dyDescent="0.3">
      <c r="A7138" s="2">
        <v>1.45303</v>
      </c>
      <c r="B7138" t="s">
        <v>79339</v>
      </c>
    </row>
    <row r="7139" spans="1:2" x14ac:dyDescent="0.3">
      <c r="A7139" s="2">
        <v>14.73301</v>
      </c>
      <c r="B7139" t="s">
        <v>79338</v>
      </c>
    </row>
    <row r="7140" spans="1:2" x14ac:dyDescent="0.3">
      <c r="A7140" s="2">
        <v>0.60367999999999999</v>
      </c>
      <c r="B7140" t="s">
        <v>79337</v>
      </c>
    </row>
    <row r="7141" spans="1:2" x14ac:dyDescent="0.3">
      <c r="A7141" s="2">
        <v>0.37846614206111601</v>
      </c>
      <c r="B7141" t="s">
        <v>79336</v>
      </c>
    </row>
    <row r="7142" spans="1:2" x14ac:dyDescent="0.3">
      <c r="A7142" s="2">
        <v>0.53286999999999995</v>
      </c>
      <c r="B7142" t="s">
        <v>79335</v>
      </c>
    </row>
    <row r="7143" spans="1:2" x14ac:dyDescent="0.3">
      <c r="A7143" s="2">
        <v>0.77</v>
      </c>
      <c r="B7143" t="s">
        <v>79334</v>
      </c>
    </row>
    <row r="7144" spans="1:2" x14ac:dyDescent="0.3">
      <c r="A7144" s="2">
        <v>1.915E-2</v>
      </c>
      <c r="B7144" t="s">
        <v>79333</v>
      </c>
    </row>
    <row r="7145" spans="1:2" x14ac:dyDescent="0.3">
      <c r="A7145" s="2">
        <v>2.79027</v>
      </c>
      <c r="B7145" t="s">
        <v>79332</v>
      </c>
    </row>
    <row r="7146" spans="1:2" x14ac:dyDescent="0.3">
      <c r="A7146" s="2">
        <v>1.1510499999999999</v>
      </c>
      <c r="B7146" t="s">
        <v>79331</v>
      </c>
    </row>
    <row r="7147" spans="1:2" x14ac:dyDescent="0.3">
      <c r="A7147" s="2">
        <v>0.901833520542904</v>
      </c>
      <c r="B7147" t="s">
        <v>79330</v>
      </c>
    </row>
    <row r="7148" spans="1:2" x14ac:dyDescent="0.3">
      <c r="A7148" s="2">
        <v>8.5882412036095198E-3</v>
      </c>
      <c r="B7148" t="s">
        <v>79329</v>
      </c>
    </row>
    <row r="7149" spans="1:2" x14ac:dyDescent="0.3">
      <c r="A7149" s="2">
        <v>62.618389999999998</v>
      </c>
      <c r="B7149" t="s">
        <v>79328</v>
      </c>
    </row>
    <row r="7150" spans="1:2" x14ac:dyDescent="0.3">
      <c r="A7150" s="2">
        <v>23.233229999999999</v>
      </c>
      <c r="B7150" t="s">
        <v>79327</v>
      </c>
    </row>
    <row r="7151" spans="1:2" x14ac:dyDescent="0.3">
      <c r="A7151" s="2">
        <v>3.0274688034156401</v>
      </c>
      <c r="B7151" t="s">
        <v>79326</v>
      </c>
    </row>
    <row r="7152" spans="1:2" x14ac:dyDescent="0.3">
      <c r="A7152" s="2">
        <v>0.12527035147747101</v>
      </c>
      <c r="B7152" t="s">
        <v>79325</v>
      </c>
    </row>
    <row r="7153" spans="1:2" x14ac:dyDescent="0.3">
      <c r="A7153" s="2">
        <v>16.532979999999998</v>
      </c>
      <c r="B7153" t="s">
        <v>79324</v>
      </c>
    </row>
    <row r="7154" spans="1:2" x14ac:dyDescent="0.3">
      <c r="A7154" s="2">
        <v>0.206772989164656</v>
      </c>
      <c r="B7154" t="s">
        <v>79323</v>
      </c>
    </row>
    <row r="7155" spans="1:2" x14ac:dyDescent="0.3">
      <c r="A7155" s="2">
        <v>7.8002009623263602</v>
      </c>
      <c r="B7155" t="s">
        <v>79322</v>
      </c>
    </row>
    <row r="7156" spans="1:2" x14ac:dyDescent="0.3">
      <c r="A7156" s="2">
        <v>8.6459999999999995E-2</v>
      </c>
      <c r="B7156" t="s">
        <v>79321</v>
      </c>
    </row>
    <row r="7157" spans="1:2" x14ac:dyDescent="0.3">
      <c r="A7157" s="2">
        <v>5.9528999999999996</v>
      </c>
      <c r="B7157" t="s">
        <v>79320</v>
      </c>
    </row>
    <row r="7158" spans="1:2" x14ac:dyDescent="0.3">
      <c r="A7158" s="2">
        <v>2.9643600000000001</v>
      </c>
      <c r="B7158" t="s">
        <v>79319</v>
      </c>
    </row>
    <row r="7159" spans="1:2" x14ac:dyDescent="0.3">
      <c r="A7159" s="2">
        <v>0.10617</v>
      </c>
      <c r="B7159" t="s">
        <v>79318</v>
      </c>
    </row>
    <row r="7160" spans="1:2" x14ac:dyDescent="0.3">
      <c r="A7160" s="2">
        <v>26774.376329999999</v>
      </c>
      <c r="B7160" t="s">
        <v>79317</v>
      </c>
    </row>
    <row r="7161" spans="1:2" x14ac:dyDescent="0.3">
      <c r="A7161" s="2">
        <v>5.8169500000000003</v>
      </c>
      <c r="B7161" t="s">
        <v>79316</v>
      </c>
    </row>
    <row r="7162" spans="1:2" x14ac:dyDescent="0.3">
      <c r="A7162" s="2">
        <v>0.32940999999999998</v>
      </c>
      <c r="B7162" t="s">
        <v>79315</v>
      </c>
    </row>
    <row r="7163" spans="1:2" x14ac:dyDescent="0.3">
      <c r="A7163" s="2">
        <v>1.53722</v>
      </c>
      <c r="B7163" t="s">
        <v>79314</v>
      </c>
    </row>
    <row r="7164" spans="1:2" x14ac:dyDescent="0.3">
      <c r="A7164" s="2">
        <v>5.0239069129159201E-2</v>
      </c>
      <c r="B7164" t="s">
        <v>79313</v>
      </c>
    </row>
    <row r="7165" spans="1:2" x14ac:dyDescent="0.3">
      <c r="A7165" s="2">
        <v>0.69272999999999996</v>
      </c>
      <c r="B7165" t="s">
        <v>79312</v>
      </c>
    </row>
    <row r="7166" spans="1:2" x14ac:dyDescent="0.3">
      <c r="A7166" s="2">
        <v>2.9895499999999999</v>
      </c>
      <c r="B7166" t="s">
        <v>79311</v>
      </c>
    </row>
    <row r="7167" spans="1:2" x14ac:dyDescent="0.3">
      <c r="A7167" s="2">
        <v>0.61775999999999998</v>
      </c>
      <c r="B7167" t="s">
        <v>79310</v>
      </c>
    </row>
    <row r="7168" spans="1:2" x14ac:dyDescent="0.3">
      <c r="A7168" s="2">
        <v>5.7369999999999997E-2</v>
      </c>
      <c r="B7168" t="s">
        <v>1559</v>
      </c>
    </row>
    <row r="7169" spans="1:2" x14ac:dyDescent="0.3">
      <c r="A7169" s="2">
        <v>74.133160000000004</v>
      </c>
      <c r="B7169" t="s">
        <v>1506</v>
      </c>
    </row>
    <row r="7170" spans="1:2" x14ac:dyDescent="0.3">
      <c r="A7170" s="2">
        <v>0.23940638659472499</v>
      </c>
      <c r="B7170" t="s">
        <v>79309</v>
      </c>
    </row>
    <row r="7171" spans="1:2" x14ac:dyDescent="0.3">
      <c r="A7171" s="2">
        <v>0.14230000000000001</v>
      </c>
      <c r="B7171" t="s">
        <v>79308</v>
      </c>
    </row>
    <row r="7172" spans="1:2" x14ac:dyDescent="0.3">
      <c r="A7172" s="2">
        <v>7.2511000000000001</v>
      </c>
      <c r="B7172" t="s">
        <v>79307</v>
      </c>
    </row>
    <row r="7173" spans="1:2" x14ac:dyDescent="0.3">
      <c r="A7173" s="2">
        <v>2.9829999999999999E-2</v>
      </c>
      <c r="B7173" t="s">
        <v>79306</v>
      </c>
    </row>
    <row r="7174" spans="1:2" x14ac:dyDescent="0.3">
      <c r="A7174" s="2">
        <v>0.70753644082095302</v>
      </c>
      <c r="B7174" t="s">
        <v>79305</v>
      </c>
    </row>
    <row r="7175" spans="1:2" x14ac:dyDescent="0.3">
      <c r="A7175" s="2">
        <v>0.95947963416250903</v>
      </c>
      <c r="B7175" t="s">
        <v>79304</v>
      </c>
    </row>
    <row r="7176" spans="1:2" x14ac:dyDescent="0.3">
      <c r="A7176" s="2">
        <v>9.4755400000000005</v>
      </c>
      <c r="B7176" t="s">
        <v>79303</v>
      </c>
    </row>
    <row r="7177" spans="1:2" x14ac:dyDescent="0.3">
      <c r="A7177" s="2">
        <v>321.00265000000002</v>
      </c>
      <c r="B7177" t="s">
        <v>79302</v>
      </c>
    </row>
    <row r="7178" spans="1:2" x14ac:dyDescent="0.3">
      <c r="A7178" s="2">
        <v>1.8040499999999999</v>
      </c>
      <c r="B7178" t="s">
        <v>79301</v>
      </c>
    </row>
    <row r="7179" spans="1:2" x14ac:dyDescent="0.3">
      <c r="A7179" s="2">
        <v>0.34394999999999998</v>
      </c>
      <c r="B7179" t="s">
        <v>1060</v>
      </c>
    </row>
    <row r="7180" spans="1:2" x14ac:dyDescent="0.3">
      <c r="A7180" s="2">
        <v>28.78668</v>
      </c>
      <c r="B7180" t="s">
        <v>79300</v>
      </c>
    </row>
    <row r="7181" spans="1:2" x14ac:dyDescent="0.3">
      <c r="A7181" s="2">
        <v>8.0273099999999999</v>
      </c>
      <c r="B7181" t="s">
        <v>79299</v>
      </c>
    </row>
    <row r="7182" spans="1:2" x14ac:dyDescent="0.3">
      <c r="A7182" s="2">
        <v>29.9591441112706</v>
      </c>
      <c r="B7182" t="s">
        <v>79298</v>
      </c>
    </row>
    <row r="7183" spans="1:2" x14ac:dyDescent="0.3">
      <c r="A7183" s="2">
        <v>8.26E-3</v>
      </c>
      <c r="B7183" t="s">
        <v>79297</v>
      </c>
    </row>
    <row r="7184" spans="1:2" x14ac:dyDescent="0.3">
      <c r="A7184" s="2">
        <v>227.65530000000001</v>
      </c>
      <c r="B7184" t="s">
        <v>79296</v>
      </c>
    </row>
    <row r="7185" spans="1:2" x14ac:dyDescent="0.3">
      <c r="A7185" s="2">
        <v>9.5254300000000001</v>
      </c>
      <c r="B7185" t="s">
        <v>79295</v>
      </c>
    </row>
    <row r="7186" spans="1:2" x14ac:dyDescent="0.3">
      <c r="A7186" s="2">
        <v>7.0000000000000007E-2</v>
      </c>
      <c r="B7186" t="s">
        <v>79294</v>
      </c>
    </row>
    <row r="7187" spans="1:2" x14ac:dyDescent="0.3">
      <c r="A7187" s="2" t="s">
        <v>13</v>
      </c>
      <c r="B7187" t="s">
        <v>79293</v>
      </c>
    </row>
    <row r="7188" spans="1:2" x14ac:dyDescent="0.3">
      <c r="A7188" s="2">
        <v>1.99089908601877E-2</v>
      </c>
      <c r="B7188" t="s">
        <v>79292</v>
      </c>
    </row>
    <row r="7189" spans="1:2" x14ac:dyDescent="0.3">
      <c r="A7189" s="2">
        <v>274.75232175295702</v>
      </c>
      <c r="B7189" t="s">
        <v>5888</v>
      </c>
    </row>
    <row r="7190" spans="1:2" x14ac:dyDescent="0.3">
      <c r="A7190" s="2">
        <v>42.627969999999998</v>
      </c>
      <c r="B7190" t="s">
        <v>79291</v>
      </c>
    </row>
    <row r="7191" spans="1:2" x14ac:dyDescent="0.3">
      <c r="A7191" s="2">
        <v>8.1349699999999991</v>
      </c>
      <c r="B7191" t="s">
        <v>79290</v>
      </c>
    </row>
    <row r="7192" spans="1:2" x14ac:dyDescent="0.3">
      <c r="A7192" s="2">
        <v>8.0465999999999998</v>
      </c>
      <c r="B7192" t="s">
        <v>79289</v>
      </c>
    </row>
    <row r="7193" spans="1:2" x14ac:dyDescent="0.3">
      <c r="A7193" s="2">
        <v>1.0999999999999999E-2</v>
      </c>
      <c r="B7193" t="s">
        <v>79288</v>
      </c>
    </row>
    <row r="7194" spans="1:2" x14ac:dyDescent="0.3">
      <c r="A7194" s="2">
        <v>98.429860000000005</v>
      </c>
      <c r="B7194" t="s">
        <v>79287</v>
      </c>
    </row>
    <row r="7195" spans="1:2" x14ac:dyDescent="0.3">
      <c r="A7195" s="2">
        <v>2.5435309327870699</v>
      </c>
      <c r="B7195" t="s">
        <v>79286</v>
      </c>
    </row>
    <row r="7196" spans="1:2" x14ac:dyDescent="0.3">
      <c r="A7196" s="2">
        <v>8.1186392452505896</v>
      </c>
      <c r="B7196" t="s">
        <v>79285</v>
      </c>
    </row>
    <row r="7197" spans="1:2" x14ac:dyDescent="0.3">
      <c r="A7197" s="2">
        <v>4.7976047591563997</v>
      </c>
      <c r="B7197" t="s">
        <v>79284</v>
      </c>
    </row>
    <row r="7198" spans="1:2" x14ac:dyDescent="0.3">
      <c r="A7198" s="2">
        <v>6.9318600000000004</v>
      </c>
      <c r="B7198" t="s">
        <v>79283</v>
      </c>
    </row>
    <row r="7199" spans="1:2" x14ac:dyDescent="0.3">
      <c r="A7199" s="2">
        <v>4.8811631614840598</v>
      </c>
      <c r="B7199" t="s">
        <v>79282</v>
      </c>
    </row>
    <row r="7200" spans="1:2" x14ac:dyDescent="0.3">
      <c r="A7200" s="2">
        <v>1712.42729417949</v>
      </c>
      <c r="B7200" t="s">
        <v>79281</v>
      </c>
    </row>
    <row r="7201" spans="1:2" x14ac:dyDescent="0.3">
      <c r="A7201" s="2">
        <v>47.3165744128803</v>
      </c>
      <c r="B7201" t="s">
        <v>79280</v>
      </c>
    </row>
    <row r="7202" spans="1:2" x14ac:dyDescent="0.3">
      <c r="A7202" s="2">
        <v>9.4710000000000003E-2</v>
      </c>
      <c r="B7202" t="s">
        <v>79279</v>
      </c>
    </row>
    <row r="7203" spans="1:2" x14ac:dyDescent="0.3">
      <c r="A7203" s="2">
        <v>13.18355</v>
      </c>
      <c r="B7203" t="s">
        <v>79278</v>
      </c>
    </row>
    <row r="7204" spans="1:2" x14ac:dyDescent="0.3">
      <c r="A7204" s="2">
        <v>18.69333</v>
      </c>
      <c r="B7204" t="s">
        <v>79277</v>
      </c>
    </row>
    <row r="7205" spans="1:2" x14ac:dyDescent="0.3">
      <c r="A7205" s="2">
        <v>3.2590400000000002</v>
      </c>
      <c r="B7205" t="s">
        <v>79276</v>
      </c>
    </row>
    <row r="7206" spans="1:2" x14ac:dyDescent="0.3">
      <c r="A7206" s="2">
        <v>57.787430000000001</v>
      </c>
      <c r="B7206" t="s">
        <v>79275</v>
      </c>
    </row>
    <row r="7207" spans="1:2" x14ac:dyDescent="0.3">
      <c r="A7207" s="2">
        <v>30.46068</v>
      </c>
      <c r="B7207" t="s">
        <v>79274</v>
      </c>
    </row>
    <row r="7208" spans="1:2" x14ac:dyDescent="0.3">
      <c r="A7208" s="2">
        <v>8.9608535535691397E-2</v>
      </c>
      <c r="B7208" t="s">
        <v>79273</v>
      </c>
    </row>
    <row r="7209" spans="1:2" x14ac:dyDescent="0.3">
      <c r="A7209" s="2">
        <v>85.229749999999996</v>
      </c>
      <c r="B7209" t="s">
        <v>79272</v>
      </c>
    </row>
    <row r="7210" spans="1:2" x14ac:dyDescent="0.3">
      <c r="A7210" s="2">
        <v>58.183880000000002</v>
      </c>
      <c r="B7210" t="s">
        <v>79271</v>
      </c>
    </row>
    <row r="7211" spans="1:2" x14ac:dyDescent="0.3">
      <c r="A7211" s="2">
        <v>7.3237434826244403</v>
      </c>
      <c r="B7211" t="s">
        <v>79270</v>
      </c>
    </row>
    <row r="7212" spans="1:2" x14ac:dyDescent="0.3">
      <c r="A7212" s="2">
        <v>6.6414637771024798E-3</v>
      </c>
      <c r="B7212" t="s">
        <v>79269</v>
      </c>
    </row>
    <row r="7213" spans="1:2" x14ac:dyDescent="0.3">
      <c r="A7213" s="2">
        <v>0.19872947750925901</v>
      </c>
      <c r="B7213" t="s">
        <v>79268</v>
      </c>
    </row>
    <row r="7214" spans="1:2" x14ac:dyDescent="0.3">
      <c r="A7214" s="2">
        <v>3.9856309924252301E-3</v>
      </c>
      <c r="B7214" t="s">
        <v>79267</v>
      </c>
    </row>
    <row r="7215" spans="1:2" x14ac:dyDescent="0.3">
      <c r="A7215" s="2">
        <v>19.480060000000002</v>
      </c>
      <c r="B7215" t="s">
        <v>79266</v>
      </c>
    </row>
    <row r="7216" spans="1:2" x14ac:dyDescent="0.3">
      <c r="A7216" s="2">
        <v>5.7864740711681497</v>
      </c>
      <c r="B7216" t="s">
        <v>79265</v>
      </c>
    </row>
    <row r="7217" spans="1:2" x14ac:dyDescent="0.3">
      <c r="A7217" s="2">
        <v>1.9062716861440399E-2</v>
      </c>
      <c r="B7217" t="s">
        <v>79264</v>
      </c>
    </row>
    <row r="7218" spans="1:2" x14ac:dyDescent="0.3">
      <c r="A7218" s="2">
        <v>3.3450526661876799E-3</v>
      </c>
      <c r="B7218" t="s">
        <v>79263</v>
      </c>
    </row>
    <row r="7219" spans="1:2" x14ac:dyDescent="0.3">
      <c r="A7219" s="2">
        <v>1.1928419699205099</v>
      </c>
      <c r="B7219" t="s">
        <v>79262</v>
      </c>
    </row>
    <row r="7220" spans="1:2" x14ac:dyDescent="0.3">
      <c r="A7220" s="2">
        <v>0.68896767725654395</v>
      </c>
      <c r="B7220" t="s">
        <v>79261</v>
      </c>
    </row>
    <row r="7221" spans="1:2" x14ac:dyDescent="0.3">
      <c r="A7221" s="2">
        <v>0.576206405733099</v>
      </c>
      <c r="B7221" t="s">
        <v>79260</v>
      </c>
    </row>
    <row r="7222" spans="1:2" x14ac:dyDescent="0.3">
      <c r="A7222" s="2">
        <v>1.66384328125532E-2</v>
      </c>
      <c r="B7222" t="s">
        <v>79259</v>
      </c>
    </row>
    <row r="7223" spans="1:2" x14ac:dyDescent="0.3">
      <c r="A7223" s="2">
        <v>3.0147463990835999E-3</v>
      </c>
      <c r="B7223" t="s">
        <v>79258</v>
      </c>
    </row>
    <row r="7224" spans="1:2" x14ac:dyDescent="0.3">
      <c r="A7224" s="2">
        <v>6.1773259383517197E-4</v>
      </c>
      <c r="B7224" t="s">
        <v>79257</v>
      </c>
    </row>
    <row r="7225" spans="1:2" x14ac:dyDescent="0.3">
      <c r="A7225" s="2">
        <v>6.7627907248380499E-4</v>
      </c>
      <c r="B7225" t="s">
        <v>79256</v>
      </c>
    </row>
    <row r="7226" spans="1:2" x14ac:dyDescent="0.3">
      <c r="A7226" s="2">
        <v>8.3259169495067301E-2</v>
      </c>
      <c r="B7226" t="s">
        <v>79255</v>
      </c>
    </row>
    <row r="7227" spans="1:2" x14ac:dyDescent="0.3">
      <c r="A7227" s="2">
        <v>5.33847596471767E-3</v>
      </c>
      <c r="B7227" t="s">
        <v>79254</v>
      </c>
    </row>
    <row r="7228" spans="1:2" x14ac:dyDescent="0.3">
      <c r="A7228" s="2">
        <v>8.7251563735944206E-3</v>
      </c>
      <c r="B7228" t="s">
        <v>79253</v>
      </c>
    </row>
    <row r="7229" spans="1:2" x14ac:dyDescent="0.3">
      <c r="A7229" s="2">
        <v>127.2415</v>
      </c>
      <c r="B7229" t="s">
        <v>79252</v>
      </c>
    </row>
    <row r="7230" spans="1:2" x14ac:dyDescent="0.3">
      <c r="A7230" s="2">
        <v>55.7598673092076</v>
      </c>
      <c r="B7230" t="s">
        <v>79251</v>
      </c>
    </row>
    <row r="7231" spans="1:2" x14ac:dyDescent="0.3">
      <c r="A7231" s="2">
        <v>47.914072548105402</v>
      </c>
      <c r="B7231" t="s">
        <v>79250</v>
      </c>
    </row>
    <row r="7232" spans="1:2" x14ac:dyDescent="0.3">
      <c r="A7232" s="2">
        <v>1.12533983264992E-2</v>
      </c>
      <c r="B7232" t="s">
        <v>79249</v>
      </c>
    </row>
    <row r="7233" spans="1:2" x14ac:dyDescent="0.3">
      <c r="A7233" s="2">
        <v>2.1243728505534E-2</v>
      </c>
      <c r="B7233" t="s">
        <v>79248</v>
      </c>
    </row>
    <row r="7234" spans="1:2" x14ac:dyDescent="0.3">
      <c r="A7234" s="2">
        <v>7.5730000000000006E-2</v>
      </c>
      <c r="B7234" t="s">
        <v>79247</v>
      </c>
    </row>
    <row r="7235" spans="1:2" x14ac:dyDescent="0.3">
      <c r="A7235" s="2">
        <v>35.604207898069603</v>
      </c>
      <c r="B7235" t="s">
        <v>79246</v>
      </c>
    </row>
    <row r="7236" spans="1:2" x14ac:dyDescent="0.3">
      <c r="A7236" s="2">
        <v>0.338009881154892</v>
      </c>
      <c r="B7236" t="s">
        <v>79245</v>
      </c>
    </row>
    <row r="7237" spans="1:2" x14ac:dyDescent="0.3">
      <c r="A7237" s="2">
        <v>8.7311300000000003</v>
      </c>
      <c r="B7237" t="s">
        <v>79244</v>
      </c>
    </row>
    <row r="7238" spans="1:2" x14ac:dyDescent="0.3">
      <c r="A7238" s="2">
        <v>13.8195365440085</v>
      </c>
      <c r="B7238" t="s">
        <v>79243</v>
      </c>
    </row>
    <row r="7239" spans="1:2" x14ac:dyDescent="0.3">
      <c r="A7239" s="2">
        <v>7.9520499999999998</v>
      </c>
      <c r="B7239" t="s">
        <v>79242</v>
      </c>
    </row>
    <row r="7240" spans="1:2" x14ac:dyDescent="0.3">
      <c r="A7240" s="2">
        <v>57.78904</v>
      </c>
      <c r="B7240" t="s">
        <v>79241</v>
      </c>
    </row>
    <row r="7241" spans="1:2" x14ac:dyDescent="0.3">
      <c r="A7241" s="2">
        <v>3.1489999999999997E-2</v>
      </c>
      <c r="B7241" t="s">
        <v>79240</v>
      </c>
    </row>
    <row r="7242" spans="1:2" x14ac:dyDescent="0.3">
      <c r="A7242" s="2">
        <v>3.0631627894428202</v>
      </c>
      <c r="B7242" t="s">
        <v>79239</v>
      </c>
    </row>
    <row r="7243" spans="1:2" x14ac:dyDescent="0.3">
      <c r="A7243" s="2">
        <v>0.489383554280025</v>
      </c>
      <c r="B7243" t="s">
        <v>79238</v>
      </c>
    </row>
    <row r="7244" spans="1:2" x14ac:dyDescent="0.3">
      <c r="A7244" s="2">
        <v>25.983250000000002</v>
      </c>
      <c r="B7244" t="s">
        <v>79237</v>
      </c>
    </row>
    <row r="7245" spans="1:2" x14ac:dyDescent="0.3">
      <c r="A7245" s="2">
        <v>30</v>
      </c>
      <c r="B7245" t="s">
        <v>79236</v>
      </c>
    </row>
    <row r="7246" spans="1:2" x14ac:dyDescent="0.3">
      <c r="A7246" s="2">
        <v>3.47301955881272</v>
      </c>
      <c r="B7246" t="s">
        <v>79235</v>
      </c>
    </row>
    <row r="7247" spans="1:2" x14ac:dyDescent="0.3">
      <c r="A7247" s="2">
        <v>25.420694005375701</v>
      </c>
      <c r="B7247" t="s">
        <v>79234</v>
      </c>
    </row>
    <row r="7248" spans="1:2" x14ac:dyDescent="0.3">
      <c r="A7248" s="2">
        <v>149.87468689812201</v>
      </c>
      <c r="B7248" t="s">
        <v>79233</v>
      </c>
    </row>
    <row r="7249" spans="1:2" x14ac:dyDescent="0.3">
      <c r="A7249" s="2">
        <v>1.03037002030188</v>
      </c>
      <c r="B7249" t="s">
        <v>79232</v>
      </c>
    </row>
    <row r="7250" spans="1:2" x14ac:dyDescent="0.3">
      <c r="A7250" s="2">
        <v>0.49541648120288001</v>
      </c>
      <c r="B7250" t="s">
        <v>79231</v>
      </c>
    </row>
    <row r="7251" spans="1:2" x14ac:dyDescent="0.3">
      <c r="A7251" s="2">
        <v>0.42865803377891099</v>
      </c>
      <c r="B7251" t="s">
        <v>79230</v>
      </c>
    </row>
    <row r="7252" spans="1:2" x14ac:dyDescent="0.3">
      <c r="A7252" s="2">
        <v>0.33209949272309403</v>
      </c>
      <c r="B7252" t="s">
        <v>79229</v>
      </c>
    </row>
    <row r="7253" spans="1:2" x14ac:dyDescent="0.3">
      <c r="A7253" s="2">
        <v>7.2401900000000001</v>
      </c>
      <c r="B7253" t="s">
        <v>79228</v>
      </c>
    </row>
    <row r="7254" spans="1:2" x14ac:dyDescent="0.3">
      <c r="A7254" s="2">
        <v>0.19760536837967399</v>
      </c>
      <c r="B7254" t="s">
        <v>79227</v>
      </c>
    </row>
    <row r="7255" spans="1:2" x14ac:dyDescent="0.3">
      <c r="A7255" s="2">
        <v>3.74329208378485</v>
      </c>
      <c r="B7255" t="s">
        <v>79226</v>
      </c>
    </row>
    <row r="7256" spans="1:2" x14ac:dyDescent="0.3">
      <c r="A7256" s="2">
        <v>1.9472674056427799</v>
      </c>
      <c r="B7256" t="s">
        <v>79225</v>
      </c>
    </row>
    <row r="7257" spans="1:2" x14ac:dyDescent="0.3">
      <c r="A7257" s="2">
        <v>4.3906700000000001</v>
      </c>
      <c r="B7257" t="s">
        <v>79224</v>
      </c>
    </row>
    <row r="7258" spans="1:2" x14ac:dyDescent="0.3">
      <c r="A7258" s="2">
        <v>5.20898010544043E-3</v>
      </c>
      <c r="B7258" t="s">
        <v>79223</v>
      </c>
    </row>
    <row r="7259" spans="1:2" x14ac:dyDescent="0.3">
      <c r="A7259" s="2">
        <v>0.16277</v>
      </c>
      <c r="B7259" t="s">
        <v>1411</v>
      </c>
    </row>
    <row r="7260" spans="1:2" x14ac:dyDescent="0.3">
      <c r="A7260" s="2">
        <v>2.8699499999999998</v>
      </c>
      <c r="B7260" t="s">
        <v>79222</v>
      </c>
    </row>
    <row r="7261" spans="1:2" x14ac:dyDescent="0.3">
      <c r="A7261" s="2">
        <v>13.7797196995423</v>
      </c>
      <c r="B7261" t="s">
        <v>79221</v>
      </c>
    </row>
    <row r="7262" spans="1:2" x14ac:dyDescent="0.3">
      <c r="A7262" s="2">
        <v>3.40079408493812</v>
      </c>
      <c r="B7262" t="s">
        <v>79220</v>
      </c>
    </row>
    <row r="7263" spans="1:2" x14ac:dyDescent="0.3">
      <c r="A7263" s="2">
        <v>4.96E-3</v>
      </c>
      <c r="B7263" t="s">
        <v>79219</v>
      </c>
    </row>
    <row r="7264" spans="1:2" x14ac:dyDescent="0.3">
      <c r="A7264" s="2">
        <v>1.5273157009754399</v>
      </c>
      <c r="B7264" t="s">
        <v>79218</v>
      </c>
    </row>
    <row r="7265" spans="1:2" x14ac:dyDescent="0.3">
      <c r="A7265" s="2">
        <v>2.2429000000000001</v>
      </c>
      <c r="B7265" t="s">
        <v>79217</v>
      </c>
    </row>
    <row r="7266" spans="1:2" x14ac:dyDescent="0.3">
      <c r="A7266" s="2">
        <v>21.582693473731201</v>
      </c>
      <c r="B7266" t="s">
        <v>79216</v>
      </c>
    </row>
    <row r="7267" spans="1:2" x14ac:dyDescent="0.3">
      <c r="A7267" s="2">
        <v>1.0670332411098001E-2</v>
      </c>
      <c r="B7267" t="s">
        <v>79215</v>
      </c>
    </row>
    <row r="7268" spans="1:2" x14ac:dyDescent="0.3">
      <c r="A7268" s="2">
        <v>7.6396802141565204E-2</v>
      </c>
      <c r="B7268" t="s">
        <v>79214</v>
      </c>
    </row>
    <row r="7269" spans="1:2" x14ac:dyDescent="0.3">
      <c r="A7269" s="2">
        <v>2.9999999999999997E-4</v>
      </c>
      <c r="B7269" t="s">
        <v>79213</v>
      </c>
    </row>
    <row r="7270" spans="1:2" x14ac:dyDescent="0.3">
      <c r="A7270" s="2">
        <v>4.4290734143630398E-2</v>
      </c>
      <c r="B7270" t="s">
        <v>79212</v>
      </c>
    </row>
    <row r="7271" spans="1:2" x14ac:dyDescent="0.3">
      <c r="A7271" s="2">
        <v>12.81038</v>
      </c>
      <c r="B7271" t="s">
        <v>79211</v>
      </c>
    </row>
    <row r="7272" spans="1:2" x14ac:dyDescent="0.3">
      <c r="A7272" s="2">
        <v>1.4137200000000001</v>
      </c>
      <c r="B7272" t="s">
        <v>79210</v>
      </c>
    </row>
    <row r="7273" spans="1:2" x14ac:dyDescent="0.3">
      <c r="A7273" s="2">
        <v>82.929499321768702</v>
      </c>
      <c r="B7273" t="s">
        <v>79209</v>
      </c>
    </row>
    <row r="7274" spans="1:2" x14ac:dyDescent="0.3">
      <c r="A7274" s="2">
        <v>3.0338386198190901</v>
      </c>
      <c r="B7274" t="s">
        <v>79208</v>
      </c>
    </row>
    <row r="7275" spans="1:2" x14ac:dyDescent="0.3">
      <c r="A7275" s="2">
        <v>2.4843925741031798</v>
      </c>
      <c r="B7275" t="s">
        <v>79207</v>
      </c>
    </row>
    <row r="7276" spans="1:2" x14ac:dyDescent="0.3">
      <c r="A7276" s="2">
        <v>7.4700000000000003E-2</v>
      </c>
      <c r="B7276" t="s">
        <v>79206</v>
      </c>
    </row>
    <row r="7277" spans="1:2" x14ac:dyDescent="0.3">
      <c r="A7277" s="2">
        <v>4.5030000000000001E-2</v>
      </c>
      <c r="B7277" t="s">
        <v>79205</v>
      </c>
    </row>
    <row r="7278" spans="1:2" x14ac:dyDescent="0.3">
      <c r="A7278" s="2">
        <v>68.576183516582603</v>
      </c>
      <c r="B7278" t="s">
        <v>79204</v>
      </c>
    </row>
    <row r="7279" spans="1:2" x14ac:dyDescent="0.3">
      <c r="A7279" s="2">
        <v>16.222709999999999</v>
      </c>
      <c r="B7279" t="s">
        <v>79203</v>
      </c>
    </row>
    <row r="7280" spans="1:2" x14ac:dyDescent="0.3">
      <c r="A7280" s="2">
        <v>52.099699999999999</v>
      </c>
      <c r="B7280" t="s">
        <v>79202</v>
      </c>
    </row>
    <row r="7281" spans="1:2" x14ac:dyDescent="0.3">
      <c r="A7281" s="2">
        <v>5.0538224094187498</v>
      </c>
      <c r="B7281" t="s">
        <v>79201</v>
      </c>
    </row>
    <row r="7282" spans="1:2" x14ac:dyDescent="0.3">
      <c r="A7282" s="2">
        <v>2.1871299999999998</v>
      </c>
      <c r="B7282" t="s">
        <v>79200</v>
      </c>
    </row>
    <row r="7283" spans="1:2" x14ac:dyDescent="0.3">
      <c r="A7283" s="2">
        <v>1.404E-2</v>
      </c>
      <c r="B7283" t="s">
        <v>79199</v>
      </c>
    </row>
    <row r="7284" spans="1:2" x14ac:dyDescent="0.3">
      <c r="A7284" s="2">
        <v>0.108474144163502</v>
      </c>
      <c r="B7284" t="s">
        <v>79198</v>
      </c>
    </row>
    <row r="7285" spans="1:2" x14ac:dyDescent="0.3">
      <c r="A7285" s="2">
        <v>14.38078</v>
      </c>
      <c r="B7285" t="s">
        <v>79197</v>
      </c>
    </row>
    <row r="7286" spans="1:2" x14ac:dyDescent="0.3">
      <c r="A7286" s="2">
        <v>396.38682694576801</v>
      </c>
      <c r="B7286" t="s">
        <v>79196</v>
      </c>
    </row>
    <row r="7287" spans="1:2" x14ac:dyDescent="0.3">
      <c r="A7287" s="2">
        <v>0.13125999999999999</v>
      </c>
      <c r="B7287" t="s">
        <v>79195</v>
      </c>
    </row>
    <row r="7288" spans="1:2" x14ac:dyDescent="0.3">
      <c r="A7288" s="2">
        <v>2.2328700000000001</v>
      </c>
      <c r="B7288" t="s">
        <v>79194</v>
      </c>
    </row>
    <row r="7289" spans="1:2" x14ac:dyDescent="0.3">
      <c r="A7289" s="2">
        <v>0.52210999999999996</v>
      </c>
      <c r="B7289" t="s">
        <v>79193</v>
      </c>
    </row>
    <row r="7290" spans="1:2" x14ac:dyDescent="0.3">
      <c r="A7290" s="2">
        <v>3.1860881295749199</v>
      </c>
      <c r="B7290" t="s">
        <v>5917</v>
      </c>
    </row>
    <row r="7291" spans="1:2" x14ac:dyDescent="0.3">
      <c r="A7291" s="2">
        <v>8.3269999999999997E-2</v>
      </c>
      <c r="B7291" t="s">
        <v>79192</v>
      </c>
    </row>
    <row r="7292" spans="1:2" x14ac:dyDescent="0.3">
      <c r="A7292" s="2">
        <v>1.40063</v>
      </c>
      <c r="B7292" t="s">
        <v>79191</v>
      </c>
    </row>
    <row r="7293" spans="1:2" x14ac:dyDescent="0.3">
      <c r="A7293" s="2">
        <v>7.4181299999999997</v>
      </c>
      <c r="B7293" t="s">
        <v>79190</v>
      </c>
    </row>
    <row r="7294" spans="1:2" x14ac:dyDescent="0.3">
      <c r="A7294" s="2">
        <v>0.91822442932487203</v>
      </c>
      <c r="B7294" t="s">
        <v>79189</v>
      </c>
    </row>
    <row r="7295" spans="1:2" x14ac:dyDescent="0.3">
      <c r="A7295" s="2">
        <v>133.354241548478</v>
      </c>
      <c r="B7295" t="s">
        <v>79188</v>
      </c>
    </row>
    <row r="7296" spans="1:2" x14ac:dyDescent="0.3">
      <c r="A7296" s="2">
        <v>0.316532316544128</v>
      </c>
      <c r="B7296" t="s">
        <v>79187</v>
      </c>
    </row>
    <row r="7297" spans="1:2" x14ac:dyDescent="0.3">
      <c r="A7297" s="2">
        <v>78.550587499354293</v>
      </c>
      <c r="B7297" t="s">
        <v>79186</v>
      </c>
    </row>
    <row r="7298" spans="1:2" x14ac:dyDescent="0.3">
      <c r="A7298" s="2">
        <v>4.0320850180154799E-2</v>
      </c>
      <c r="B7298" t="s">
        <v>79185</v>
      </c>
    </row>
    <row r="7299" spans="1:2" x14ac:dyDescent="0.3">
      <c r="A7299" s="2">
        <v>4.3404499999999997</v>
      </c>
      <c r="B7299" t="s">
        <v>79184</v>
      </c>
    </row>
    <row r="7300" spans="1:2" x14ac:dyDescent="0.3">
      <c r="A7300" s="2">
        <v>5.9268299999999998</v>
      </c>
      <c r="B7300" t="s">
        <v>79183</v>
      </c>
    </row>
    <row r="7301" spans="1:2" x14ac:dyDescent="0.3">
      <c r="A7301" s="2">
        <v>3.5162151143094</v>
      </c>
      <c r="B7301" t="s">
        <v>79182</v>
      </c>
    </row>
    <row r="7302" spans="1:2" x14ac:dyDescent="0.3">
      <c r="A7302" s="2">
        <v>6.3</v>
      </c>
      <c r="B7302" t="s">
        <v>79181</v>
      </c>
    </row>
    <row r="7303" spans="1:2" x14ac:dyDescent="0.3">
      <c r="A7303" s="2">
        <v>3.9201222033280501</v>
      </c>
      <c r="B7303" t="s">
        <v>79180</v>
      </c>
    </row>
    <row r="7304" spans="1:2" x14ac:dyDescent="0.3">
      <c r="A7304" s="2">
        <v>3.6106030641352</v>
      </c>
      <c r="B7304" t="s">
        <v>79179</v>
      </c>
    </row>
    <row r="7305" spans="1:2" x14ac:dyDescent="0.3">
      <c r="A7305" s="2">
        <v>7.2973499999999998</v>
      </c>
      <c r="B7305" t="s">
        <v>79178</v>
      </c>
    </row>
    <row r="7306" spans="1:2" x14ac:dyDescent="0.3">
      <c r="A7306" s="2">
        <v>0.59839335452501996</v>
      </c>
      <c r="B7306" t="s">
        <v>79177</v>
      </c>
    </row>
    <row r="7307" spans="1:2" x14ac:dyDescent="0.3">
      <c r="A7307" s="2">
        <v>1.4</v>
      </c>
      <c r="B7307" t="s">
        <v>79176</v>
      </c>
    </row>
    <row r="7308" spans="1:2" x14ac:dyDescent="0.3">
      <c r="A7308" s="2">
        <v>0.40455999999999998</v>
      </c>
      <c r="B7308" t="s">
        <v>79175</v>
      </c>
    </row>
    <row r="7309" spans="1:2" x14ac:dyDescent="0.3">
      <c r="A7309" s="2">
        <v>0.29817371406640097</v>
      </c>
      <c r="B7309" t="s">
        <v>79174</v>
      </c>
    </row>
    <row r="7310" spans="1:2" x14ac:dyDescent="0.3">
      <c r="A7310" s="2">
        <v>3.7992205022651898E-3</v>
      </c>
      <c r="B7310" t="s">
        <v>79173</v>
      </c>
    </row>
    <row r="7311" spans="1:2" x14ac:dyDescent="0.3">
      <c r="A7311" s="2">
        <v>0.118787401793171</v>
      </c>
      <c r="B7311" t="s">
        <v>79172</v>
      </c>
    </row>
    <row r="7312" spans="1:2" x14ac:dyDescent="0.3">
      <c r="A7312" s="2">
        <v>6.1400800000000002</v>
      </c>
      <c r="B7312" t="s">
        <v>79171</v>
      </c>
    </row>
    <row r="7313" spans="1:2" x14ac:dyDescent="0.3">
      <c r="A7313" s="2">
        <v>6</v>
      </c>
      <c r="B7313" t="s">
        <v>79170</v>
      </c>
    </row>
    <row r="7314" spans="1:2" x14ac:dyDescent="0.3">
      <c r="A7314" s="2">
        <v>7.9520499999999998</v>
      </c>
      <c r="B7314" t="s">
        <v>79169</v>
      </c>
    </row>
    <row r="7315" spans="1:2" x14ac:dyDescent="0.3">
      <c r="A7315" s="2">
        <v>0.80818999999999996</v>
      </c>
      <c r="B7315" t="s">
        <v>79168</v>
      </c>
    </row>
    <row r="7316" spans="1:2" x14ac:dyDescent="0.3">
      <c r="A7316" s="2">
        <v>570</v>
      </c>
      <c r="B7316" t="s">
        <v>5826</v>
      </c>
    </row>
    <row r="7317" spans="1:2" x14ac:dyDescent="0.3">
      <c r="A7317" s="2">
        <v>42.508153775814499</v>
      </c>
      <c r="B7317" t="s">
        <v>79167</v>
      </c>
    </row>
    <row r="7318" spans="1:2" x14ac:dyDescent="0.3">
      <c r="A7318" s="2">
        <v>0.86804999999999999</v>
      </c>
      <c r="B7318" t="s">
        <v>2231</v>
      </c>
    </row>
    <row r="7319" spans="1:2" x14ac:dyDescent="0.3">
      <c r="A7319" s="2">
        <v>18.126480000000001</v>
      </c>
      <c r="B7319" t="s">
        <v>79166</v>
      </c>
    </row>
    <row r="7320" spans="1:2" x14ac:dyDescent="0.3">
      <c r="A7320" s="2">
        <v>0.26002445269603702</v>
      </c>
      <c r="B7320" t="s">
        <v>79165</v>
      </c>
    </row>
    <row r="7321" spans="1:2" x14ac:dyDescent="0.3">
      <c r="A7321" s="2">
        <v>3.9134394351294502E-3</v>
      </c>
      <c r="B7321" t="s">
        <v>2673</v>
      </c>
    </row>
    <row r="7322" spans="1:2" x14ac:dyDescent="0.3">
      <c r="A7322" s="2">
        <v>6.5994799999999998</v>
      </c>
      <c r="B7322" t="s">
        <v>79164</v>
      </c>
    </row>
    <row r="7323" spans="1:2" x14ac:dyDescent="0.3">
      <c r="A7323" s="2">
        <v>9.0466243412866097E-3</v>
      </c>
      <c r="B7323" t="s">
        <v>79163</v>
      </c>
    </row>
    <row r="7324" spans="1:2" x14ac:dyDescent="0.3">
      <c r="A7324" s="2">
        <v>0.13414999999999999</v>
      </c>
      <c r="B7324" t="s">
        <v>79162</v>
      </c>
    </row>
    <row r="7325" spans="1:2" x14ac:dyDescent="0.3">
      <c r="A7325" s="2">
        <v>0.27160000000000001</v>
      </c>
      <c r="B7325" t="s">
        <v>79161</v>
      </c>
    </row>
    <row r="7326" spans="1:2" x14ac:dyDescent="0.3">
      <c r="A7326" s="2">
        <v>9.07911</v>
      </c>
      <c r="B7326" t="s">
        <v>79160</v>
      </c>
    </row>
    <row r="7327" spans="1:2" x14ac:dyDescent="0.3">
      <c r="A7327" s="2">
        <v>26.614370000000001</v>
      </c>
      <c r="B7327" t="s">
        <v>79159</v>
      </c>
    </row>
    <row r="7328" spans="1:2" x14ac:dyDescent="0.3">
      <c r="A7328" s="2">
        <v>5.2459047277159103E-2</v>
      </c>
      <c r="B7328" t="s">
        <v>79158</v>
      </c>
    </row>
    <row r="7329" spans="1:2" x14ac:dyDescent="0.3">
      <c r="A7329" s="2">
        <v>2.3935900000000001</v>
      </c>
      <c r="B7329" t="s">
        <v>79157</v>
      </c>
    </row>
    <row r="7330" spans="1:2" x14ac:dyDescent="0.3">
      <c r="A7330" s="2">
        <v>0.87534000000000001</v>
      </c>
      <c r="B7330" t="s">
        <v>79156</v>
      </c>
    </row>
    <row r="7331" spans="1:2" x14ac:dyDescent="0.3">
      <c r="A7331" s="2">
        <v>14.292669999999999</v>
      </c>
      <c r="B7331" t="s">
        <v>79155</v>
      </c>
    </row>
    <row r="7332" spans="1:2" x14ac:dyDescent="0.3">
      <c r="A7332" s="2">
        <v>28.086960000000001</v>
      </c>
      <c r="B7332" t="s">
        <v>79154</v>
      </c>
    </row>
    <row r="7333" spans="1:2" x14ac:dyDescent="0.3">
      <c r="A7333" s="2">
        <v>4.4306645190145301E-2</v>
      </c>
      <c r="B7333" t="s">
        <v>79153</v>
      </c>
    </row>
    <row r="7334" spans="1:2" x14ac:dyDescent="0.3">
      <c r="A7334" s="2">
        <v>2.65E-3</v>
      </c>
      <c r="B7334" t="s">
        <v>79152</v>
      </c>
    </row>
    <row r="7335" spans="1:2" x14ac:dyDescent="0.3">
      <c r="A7335" s="2">
        <v>9.9269999999999997E-2</v>
      </c>
      <c r="B7335" t="s">
        <v>79151</v>
      </c>
    </row>
    <row r="7336" spans="1:2" x14ac:dyDescent="0.3">
      <c r="A7336" s="2">
        <v>0.16352</v>
      </c>
      <c r="B7336" t="s">
        <v>79150</v>
      </c>
    </row>
    <row r="7337" spans="1:2" x14ac:dyDescent="0.3">
      <c r="A7337" s="2">
        <v>5.6590000000000001E-2</v>
      </c>
      <c r="B7337" t="s">
        <v>79149</v>
      </c>
    </row>
    <row r="7338" spans="1:2" x14ac:dyDescent="0.3">
      <c r="A7338" s="2">
        <v>6.7650000000000002E-2</v>
      </c>
      <c r="B7338" t="s">
        <v>79148</v>
      </c>
    </row>
    <row r="7339" spans="1:2" x14ac:dyDescent="0.3">
      <c r="A7339" s="2">
        <v>61.579439999999998</v>
      </c>
      <c r="B7339" t="s">
        <v>79147</v>
      </c>
    </row>
    <row r="7340" spans="1:2" x14ac:dyDescent="0.3">
      <c r="A7340" s="2">
        <v>14.492470000000001</v>
      </c>
      <c r="B7340" t="s">
        <v>79146</v>
      </c>
    </row>
    <row r="7341" spans="1:2" x14ac:dyDescent="0.3">
      <c r="A7341" s="2">
        <v>7.9284911152157408E-3</v>
      </c>
      <c r="B7341" t="s">
        <v>79145</v>
      </c>
    </row>
    <row r="7342" spans="1:2" x14ac:dyDescent="0.3">
      <c r="A7342" s="2">
        <v>0.14643</v>
      </c>
      <c r="B7342" t="s">
        <v>79144</v>
      </c>
    </row>
    <row r="7343" spans="1:2" x14ac:dyDescent="0.3">
      <c r="A7343" s="2">
        <v>8.3849999999999994E-2</v>
      </c>
      <c r="B7343" t="s">
        <v>79143</v>
      </c>
    </row>
    <row r="7344" spans="1:2" x14ac:dyDescent="0.3">
      <c r="A7344" s="2">
        <v>1.1070023659392301</v>
      </c>
      <c r="B7344" t="s">
        <v>79142</v>
      </c>
    </row>
    <row r="7345" spans="1:2" x14ac:dyDescent="0.3">
      <c r="A7345" s="2" t="s">
        <v>13</v>
      </c>
      <c r="B7345" t="s">
        <v>79141</v>
      </c>
    </row>
    <row r="7346" spans="1:2" x14ac:dyDescent="0.3">
      <c r="A7346" s="2">
        <v>5.1220600000000003</v>
      </c>
      <c r="B7346" t="s">
        <v>79140</v>
      </c>
    </row>
    <row r="7347" spans="1:2" x14ac:dyDescent="0.3">
      <c r="A7347" s="2">
        <v>1.0688899999999999</v>
      </c>
      <c r="B7347" t="s">
        <v>79139</v>
      </c>
    </row>
    <row r="7348" spans="1:2" x14ac:dyDescent="0.3">
      <c r="A7348" s="2">
        <v>6.0762491251378899E-2</v>
      </c>
      <c r="B7348" t="s">
        <v>79138</v>
      </c>
    </row>
    <row r="7349" spans="1:2" x14ac:dyDescent="0.3">
      <c r="A7349" s="2">
        <v>0.106459759805948</v>
      </c>
      <c r="B7349" t="s">
        <v>79137</v>
      </c>
    </row>
    <row r="7350" spans="1:2" x14ac:dyDescent="0.3">
      <c r="A7350" s="2">
        <v>0.15045281815161601</v>
      </c>
      <c r="B7350" t="s">
        <v>79136</v>
      </c>
    </row>
    <row r="7351" spans="1:2" x14ac:dyDescent="0.3">
      <c r="A7351" s="2">
        <v>5.2260897787431801E-2</v>
      </c>
      <c r="B7351" t="s">
        <v>79135</v>
      </c>
    </row>
    <row r="7352" spans="1:2" x14ac:dyDescent="0.3">
      <c r="A7352" s="2">
        <v>0.121294027472794</v>
      </c>
      <c r="B7352" t="s">
        <v>79134</v>
      </c>
    </row>
    <row r="7353" spans="1:2" x14ac:dyDescent="0.3">
      <c r="A7353" s="2">
        <v>3.2650828275291701</v>
      </c>
      <c r="B7353" t="s">
        <v>79133</v>
      </c>
    </row>
    <row r="7354" spans="1:2" x14ac:dyDescent="0.3">
      <c r="A7354" s="2">
        <v>4.55938170187396</v>
      </c>
      <c r="B7354" t="s">
        <v>79132</v>
      </c>
    </row>
    <row r="7355" spans="1:2" x14ac:dyDescent="0.3">
      <c r="A7355" s="2">
        <v>0.33241430904367902</v>
      </c>
      <c r="B7355" t="s">
        <v>79131</v>
      </c>
    </row>
    <row r="7356" spans="1:2" x14ac:dyDescent="0.3">
      <c r="A7356" s="2">
        <v>1.3</v>
      </c>
      <c r="B7356" t="s">
        <v>79130</v>
      </c>
    </row>
    <row r="7357" spans="1:2" x14ac:dyDescent="0.3">
      <c r="A7357" s="2">
        <v>0.17673583773492299</v>
      </c>
      <c r="B7357" t="s">
        <v>79129</v>
      </c>
    </row>
    <row r="7358" spans="1:2" x14ac:dyDescent="0.3">
      <c r="A7358" s="2">
        <v>29.870550000000001</v>
      </c>
      <c r="B7358" t="s">
        <v>79128</v>
      </c>
    </row>
    <row r="7359" spans="1:2" x14ac:dyDescent="0.3">
      <c r="A7359" s="2">
        <v>34.134437254805803</v>
      </c>
      <c r="B7359" t="s">
        <v>79127</v>
      </c>
    </row>
    <row r="7360" spans="1:2" x14ac:dyDescent="0.3">
      <c r="A7360" s="2">
        <v>21.141480000000001</v>
      </c>
      <c r="B7360" t="s">
        <v>79126</v>
      </c>
    </row>
    <row r="7361" spans="1:2" x14ac:dyDescent="0.3">
      <c r="A7361" s="2">
        <v>26.08971</v>
      </c>
      <c r="B7361" t="s">
        <v>79125</v>
      </c>
    </row>
    <row r="7362" spans="1:2" x14ac:dyDescent="0.3">
      <c r="A7362" s="2">
        <v>45.070230000000002</v>
      </c>
      <c r="B7362" t="s">
        <v>79124</v>
      </c>
    </row>
    <row r="7363" spans="1:2" x14ac:dyDescent="0.3">
      <c r="A7363" s="2">
        <v>0.78807000000000005</v>
      </c>
      <c r="B7363" t="s">
        <v>79123</v>
      </c>
    </row>
    <row r="7364" spans="1:2" x14ac:dyDescent="0.3">
      <c r="A7364" s="2">
        <v>5.39208</v>
      </c>
      <c r="B7364" t="s">
        <v>79122</v>
      </c>
    </row>
    <row r="7365" spans="1:2" x14ac:dyDescent="0.3">
      <c r="A7365" s="2">
        <v>0.85175269690244404</v>
      </c>
      <c r="B7365" t="s">
        <v>79121</v>
      </c>
    </row>
    <row r="7366" spans="1:2" x14ac:dyDescent="0.3">
      <c r="A7366" s="2">
        <v>3.3055601829628798</v>
      </c>
      <c r="B7366" t="s">
        <v>79120</v>
      </c>
    </row>
    <row r="7367" spans="1:2" x14ac:dyDescent="0.3">
      <c r="A7367" s="2">
        <v>28.011399999999998</v>
      </c>
      <c r="B7367" t="s">
        <v>79119</v>
      </c>
    </row>
    <row r="7368" spans="1:2" x14ac:dyDescent="0.3">
      <c r="A7368" s="2">
        <v>14.95153</v>
      </c>
      <c r="B7368" t="s">
        <v>79118</v>
      </c>
    </row>
    <row r="7369" spans="1:2" x14ac:dyDescent="0.3">
      <c r="A7369" s="2">
        <v>75.840699999999998</v>
      </c>
      <c r="B7369" t="s">
        <v>79117</v>
      </c>
    </row>
    <row r="7370" spans="1:2" x14ac:dyDescent="0.3">
      <c r="A7370" s="2">
        <v>5.4050000000000001E-2</v>
      </c>
      <c r="B7370" t="s">
        <v>79116</v>
      </c>
    </row>
    <row r="7371" spans="1:2" x14ac:dyDescent="0.3">
      <c r="A7371" s="2">
        <v>2.5641500000000002</v>
      </c>
      <c r="B7371" t="s">
        <v>79115</v>
      </c>
    </row>
    <row r="7372" spans="1:2" x14ac:dyDescent="0.3">
      <c r="A7372" s="2">
        <v>0.76719000000000004</v>
      </c>
      <c r="B7372" t="s">
        <v>79114</v>
      </c>
    </row>
    <row r="7373" spans="1:2" x14ac:dyDescent="0.3">
      <c r="A7373" s="2">
        <v>0.11411</v>
      </c>
      <c r="B7373" t="s">
        <v>79113</v>
      </c>
    </row>
    <row r="7374" spans="1:2" x14ac:dyDescent="0.3">
      <c r="A7374" s="2">
        <v>0.90698999999999996</v>
      </c>
      <c r="B7374" t="s">
        <v>79112</v>
      </c>
    </row>
    <row r="7375" spans="1:2" x14ac:dyDescent="0.3">
      <c r="A7375" s="2">
        <v>4.0004900000000001</v>
      </c>
      <c r="B7375" t="s">
        <v>79111</v>
      </c>
    </row>
    <row r="7376" spans="1:2" x14ac:dyDescent="0.3">
      <c r="A7376" s="2">
        <v>0.55686000000000002</v>
      </c>
      <c r="B7376" t="s">
        <v>79110</v>
      </c>
    </row>
    <row r="7377" spans="1:2" x14ac:dyDescent="0.3">
      <c r="A7377" s="2">
        <v>22</v>
      </c>
      <c r="B7377" t="s">
        <v>948</v>
      </c>
    </row>
    <row r="7378" spans="1:2" x14ac:dyDescent="0.3">
      <c r="A7378" s="2">
        <v>14.42436</v>
      </c>
      <c r="B7378" t="s">
        <v>79109</v>
      </c>
    </row>
    <row r="7379" spans="1:2" x14ac:dyDescent="0.3">
      <c r="A7379" s="2">
        <v>2.63654445847325E-2</v>
      </c>
      <c r="B7379" t="s">
        <v>79108</v>
      </c>
    </row>
    <row r="7380" spans="1:2" x14ac:dyDescent="0.3">
      <c r="A7380" s="2">
        <v>8.1745400000000004</v>
      </c>
      <c r="B7380" t="s">
        <v>79107</v>
      </c>
    </row>
    <row r="7381" spans="1:2" x14ac:dyDescent="0.3">
      <c r="A7381" s="2">
        <v>1.17421</v>
      </c>
      <c r="B7381" t="s">
        <v>79106</v>
      </c>
    </row>
    <row r="7382" spans="1:2" x14ac:dyDescent="0.3">
      <c r="A7382" s="2">
        <v>6.1599999999999997E-3</v>
      </c>
      <c r="B7382" t="s">
        <v>79105</v>
      </c>
    </row>
    <row r="7383" spans="1:2" x14ac:dyDescent="0.3">
      <c r="A7383" s="2">
        <v>5.7207987781350003</v>
      </c>
      <c r="B7383" t="s">
        <v>79104</v>
      </c>
    </row>
    <row r="7384" spans="1:2" x14ac:dyDescent="0.3">
      <c r="A7384" s="2">
        <v>10.34239</v>
      </c>
      <c r="B7384" t="s">
        <v>79103</v>
      </c>
    </row>
    <row r="7385" spans="1:2" x14ac:dyDescent="0.3">
      <c r="A7385" s="2">
        <v>7.2999999999999996E-4</v>
      </c>
      <c r="B7385" t="s">
        <v>79102</v>
      </c>
    </row>
    <row r="7386" spans="1:2" x14ac:dyDescent="0.3">
      <c r="A7386" s="2">
        <v>1.132E-2</v>
      </c>
      <c r="B7386" t="s">
        <v>79101</v>
      </c>
    </row>
    <row r="7387" spans="1:2" x14ac:dyDescent="0.3">
      <c r="A7387" s="2">
        <v>2.3539999999999998E-2</v>
      </c>
      <c r="B7387" t="s">
        <v>79100</v>
      </c>
    </row>
    <row r="7388" spans="1:2" x14ac:dyDescent="0.3">
      <c r="A7388" s="2">
        <v>7.0322989336693998E-3</v>
      </c>
      <c r="B7388" t="s">
        <v>79099</v>
      </c>
    </row>
    <row r="7389" spans="1:2" x14ac:dyDescent="0.3">
      <c r="A7389" s="2">
        <v>5.7246384804009003E-2</v>
      </c>
      <c r="B7389" t="s">
        <v>79098</v>
      </c>
    </row>
    <row r="7390" spans="1:2" x14ac:dyDescent="0.3">
      <c r="A7390" s="2">
        <v>0.48407</v>
      </c>
      <c r="B7390" t="s">
        <v>79097</v>
      </c>
    </row>
    <row r="7391" spans="1:2" x14ac:dyDescent="0.3">
      <c r="A7391" s="2">
        <v>11.028558423509701</v>
      </c>
      <c r="B7391" t="s">
        <v>79096</v>
      </c>
    </row>
    <row r="7392" spans="1:2" x14ac:dyDescent="0.3">
      <c r="A7392" s="2">
        <v>0.11210000000000001</v>
      </c>
      <c r="B7392" t="s">
        <v>79095</v>
      </c>
    </row>
    <row r="7393" spans="1:2" x14ac:dyDescent="0.3">
      <c r="A7393" s="2">
        <v>0.12733</v>
      </c>
      <c r="B7393" t="s">
        <v>79094</v>
      </c>
    </row>
    <row r="7394" spans="1:2" x14ac:dyDescent="0.3">
      <c r="A7394" s="2">
        <v>0.20222999999999999</v>
      </c>
      <c r="B7394" t="s">
        <v>79093</v>
      </c>
    </row>
    <row r="7395" spans="1:2" x14ac:dyDescent="0.3">
      <c r="A7395" s="2">
        <v>17.959219999999998</v>
      </c>
      <c r="B7395" t="s">
        <v>79092</v>
      </c>
    </row>
    <row r="7396" spans="1:2" x14ac:dyDescent="0.3">
      <c r="A7396" s="2">
        <v>1.5762665384251</v>
      </c>
      <c r="B7396" t="s">
        <v>79091</v>
      </c>
    </row>
    <row r="7397" spans="1:2" x14ac:dyDescent="0.3">
      <c r="A7397" s="2">
        <v>0.21596642959030701</v>
      </c>
      <c r="B7397" t="s">
        <v>79090</v>
      </c>
    </row>
    <row r="7398" spans="1:2" x14ac:dyDescent="0.3">
      <c r="A7398" s="2">
        <v>1.1533100000000001</v>
      </c>
      <c r="B7398" t="s">
        <v>79089</v>
      </c>
    </row>
    <row r="7399" spans="1:2" x14ac:dyDescent="0.3">
      <c r="A7399" s="2">
        <v>7.43E-3</v>
      </c>
      <c r="B7399" t="s">
        <v>79088</v>
      </c>
    </row>
    <row r="7400" spans="1:2" x14ac:dyDescent="0.3">
      <c r="A7400" s="2">
        <v>1.6758599999999999</v>
      </c>
      <c r="B7400" t="s">
        <v>79087</v>
      </c>
    </row>
    <row r="7401" spans="1:2" x14ac:dyDescent="0.3">
      <c r="A7401" s="2">
        <v>0.17447504476334799</v>
      </c>
      <c r="B7401" t="s">
        <v>79086</v>
      </c>
    </row>
    <row r="7402" spans="1:2" x14ac:dyDescent="0.3">
      <c r="A7402" s="2">
        <v>0.24359</v>
      </c>
      <c r="B7402" t="s">
        <v>79085</v>
      </c>
    </row>
    <row r="7403" spans="1:2" x14ac:dyDescent="0.3">
      <c r="A7403" s="2">
        <v>10.291639999999999</v>
      </c>
      <c r="B7403" t="s">
        <v>79084</v>
      </c>
    </row>
    <row r="7404" spans="1:2" x14ac:dyDescent="0.3">
      <c r="A7404" s="2">
        <v>8.7660000000000002E-2</v>
      </c>
      <c r="B7404" t="s">
        <v>79083</v>
      </c>
    </row>
    <row r="7405" spans="1:2" x14ac:dyDescent="0.3">
      <c r="A7405" s="2">
        <v>10.878590000000001</v>
      </c>
      <c r="B7405" t="s">
        <v>79082</v>
      </c>
    </row>
    <row r="7406" spans="1:2" x14ac:dyDescent="0.3">
      <c r="A7406" s="2">
        <v>21.343319999999999</v>
      </c>
      <c r="B7406" t="s">
        <v>79081</v>
      </c>
    </row>
    <row r="7407" spans="1:2" x14ac:dyDescent="0.3">
      <c r="A7407" s="2">
        <v>0.50711875802719097</v>
      </c>
      <c r="B7407" t="s">
        <v>79080</v>
      </c>
    </row>
    <row r="7408" spans="1:2" x14ac:dyDescent="0.3">
      <c r="A7408" s="2">
        <v>10.899279873991899</v>
      </c>
      <c r="B7408" t="s">
        <v>79079</v>
      </c>
    </row>
    <row r="7409" spans="1:2" x14ac:dyDescent="0.3">
      <c r="A7409" s="2">
        <v>66.805336656172003</v>
      </c>
      <c r="B7409" t="s">
        <v>79078</v>
      </c>
    </row>
    <row r="7410" spans="1:2" x14ac:dyDescent="0.3">
      <c r="A7410" s="2">
        <v>7.4423300000000001</v>
      </c>
      <c r="B7410" t="s">
        <v>79077</v>
      </c>
    </row>
    <row r="7411" spans="1:2" x14ac:dyDescent="0.3">
      <c r="A7411" s="2">
        <v>2.9934698609587702</v>
      </c>
      <c r="B7411" t="s">
        <v>79076</v>
      </c>
    </row>
    <row r="7412" spans="1:2" x14ac:dyDescent="0.3">
      <c r="A7412" s="2">
        <v>3.1948829663020599</v>
      </c>
      <c r="B7412" t="s">
        <v>79075</v>
      </c>
    </row>
    <row r="7413" spans="1:2" x14ac:dyDescent="0.3">
      <c r="A7413" s="2">
        <v>14.928651921862301</v>
      </c>
      <c r="B7413" t="s">
        <v>79074</v>
      </c>
    </row>
    <row r="7414" spans="1:2" x14ac:dyDescent="0.3">
      <c r="A7414" s="2">
        <v>7.8052936059632297E-3</v>
      </c>
      <c r="B7414" t="s">
        <v>79073</v>
      </c>
    </row>
    <row r="7415" spans="1:2" x14ac:dyDescent="0.3">
      <c r="A7415" s="2">
        <v>2.72007501059195</v>
      </c>
      <c r="B7415" t="s">
        <v>79072</v>
      </c>
    </row>
    <row r="7416" spans="1:2" x14ac:dyDescent="0.3">
      <c r="A7416" s="2">
        <v>1.8382975884409299E-2</v>
      </c>
      <c r="B7416" t="s">
        <v>79071</v>
      </c>
    </row>
    <row r="7417" spans="1:2" x14ac:dyDescent="0.3">
      <c r="A7417" s="2">
        <v>2.2515477553137399E-2</v>
      </c>
      <c r="B7417" t="s">
        <v>79070</v>
      </c>
    </row>
    <row r="7418" spans="1:2" x14ac:dyDescent="0.3">
      <c r="A7418" s="2">
        <v>6.4155620010188499E-2</v>
      </c>
      <c r="B7418" t="s">
        <v>79069</v>
      </c>
    </row>
    <row r="7419" spans="1:2" x14ac:dyDescent="0.3">
      <c r="A7419" s="2">
        <v>6.4798109200429601E-3</v>
      </c>
      <c r="B7419" t="s">
        <v>79068</v>
      </c>
    </row>
    <row r="7420" spans="1:2" x14ac:dyDescent="0.3">
      <c r="A7420" s="2">
        <v>0.25302000000000002</v>
      </c>
      <c r="B7420" t="s">
        <v>79067</v>
      </c>
    </row>
    <row r="7421" spans="1:2" x14ac:dyDescent="0.3">
      <c r="A7421" s="2">
        <v>0.31018000000000001</v>
      </c>
      <c r="B7421" t="s">
        <v>79066</v>
      </c>
    </row>
    <row r="7422" spans="1:2" x14ac:dyDescent="0.3">
      <c r="A7422" s="2">
        <v>2.4883000000000002</v>
      </c>
      <c r="B7422" t="s">
        <v>79065</v>
      </c>
    </row>
    <row r="7423" spans="1:2" x14ac:dyDescent="0.3">
      <c r="A7423" s="2">
        <v>4.4418443856120797</v>
      </c>
      <c r="B7423" t="s">
        <v>79064</v>
      </c>
    </row>
    <row r="7424" spans="1:2" x14ac:dyDescent="0.3">
      <c r="A7424" s="2">
        <v>0.31407423461838502</v>
      </c>
      <c r="B7424" t="s">
        <v>79063</v>
      </c>
    </row>
    <row r="7425" spans="1:2" x14ac:dyDescent="0.3">
      <c r="A7425" s="2">
        <v>18.549769999999999</v>
      </c>
      <c r="B7425" t="s">
        <v>79062</v>
      </c>
    </row>
    <row r="7426" spans="1:2" x14ac:dyDescent="0.3">
      <c r="A7426" s="2">
        <v>124.856206366767</v>
      </c>
      <c r="B7426" t="s">
        <v>79061</v>
      </c>
    </row>
    <row r="7427" spans="1:2" x14ac:dyDescent="0.3">
      <c r="A7427" s="2">
        <v>0.82372621733028495</v>
      </c>
      <c r="B7427" t="s">
        <v>79060</v>
      </c>
    </row>
    <row r="7428" spans="1:2" x14ac:dyDescent="0.3">
      <c r="A7428" s="2">
        <v>1.2857700000000001</v>
      </c>
      <c r="B7428" t="s">
        <v>79059</v>
      </c>
    </row>
    <row r="7429" spans="1:2" x14ac:dyDescent="0.3">
      <c r="A7429" s="2">
        <v>1.26059220078266</v>
      </c>
      <c r="B7429" t="s">
        <v>79058</v>
      </c>
    </row>
    <row r="7430" spans="1:2" x14ac:dyDescent="0.3">
      <c r="A7430" s="2">
        <v>8.8100000000000001E-3</v>
      </c>
      <c r="B7430" t="s">
        <v>79057</v>
      </c>
    </row>
    <row r="7431" spans="1:2" x14ac:dyDescent="0.3">
      <c r="A7431" s="2">
        <v>96.020759999999996</v>
      </c>
      <c r="B7431" t="s">
        <v>79056</v>
      </c>
    </row>
    <row r="7432" spans="1:2" x14ac:dyDescent="0.3">
      <c r="A7432" s="2">
        <v>47.7726974756103</v>
      </c>
      <c r="B7432" t="s">
        <v>79055</v>
      </c>
    </row>
    <row r="7433" spans="1:2" x14ac:dyDescent="0.3">
      <c r="A7433" s="2">
        <v>1.7180000000000001E-2</v>
      </c>
      <c r="B7433" t="s">
        <v>79054</v>
      </c>
    </row>
    <row r="7434" spans="1:2" x14ac:dyDescent="0.3">
      <c r="A7434" s="2">
        <v>4.2736845660248497E-2</v>
      </c>
      <c r="B7434" t="s">
        <v>79053</v>
      </c>
    </row>
    <row r="7435" spans="1:2" x14ac:dyDescent="0.3">
      <c r="A7435" s="2">
        <v>20.5592926061348</v>
      </c>
      <c r="B7435" t="s">
        <v>79052</v>
      </c>
    </row>
    <row r="7436" spans="1:2" x14ac:dyDescent="0.3">
      <c r="A7436" s="2">
        <v>9.5354600000000005</v>
      </c>
      <c r="B7436" t="s">
        <v>79051</v>
      </c>
    </row>
    <row r="7437" spans="1:2" x14ac:dyDescent="0.3">
      <c r="A7437" s="2">
        <v>1.19777066386124E-2</v>
      </c>
      <c r="B7437" t="s">
        <v>79050</v>
      </c>
    </row>
    <row r="7438" spans="1:2" x14ac:dyDescent="0.3">
      <c r="A7438" s="2">
        <v>0.60230065373215302</v>
      </c>
      <c r="B7438" t="s">
        <v>79049</v>
      </c>
    </row>
    <row r="7439" spans="1:2" x14ac:dyDescent="0.3">
      <c r="A7439" s="2">
        <v>13.6480432918659</v>
      </c>
      <c r="B7439" t="s">
        <v>79048</v>
      </c>
    </row>
    <row r="7440" spans="1:2" x14ac:dyDescent="0.3">
      <c r="A7440" s="2">
        <v>1.46198493962188E-2</v>
      </c>
      <c r="B7440" t="s">
        <v>79047</v>
      </c>
    </row>
    <row r="7441" spans="1:2" x14ac:dyDescent="0.3">
      <c r="A7441" s="2">
        <v>5.3112810707854801E-3</v>
      </c>
      <c r="B7441" t="s">
        <v>79046</v>
      </c>
    </row>
    <row r="7442" spans="1:2" x14ac:dyDescent="0.3">
      <c r="A7442" s="2">
        <v>3.1396600000000001</v>
      </c>
      <c r="B7442" t="s">
        <v>79045</v>
      </c>
    </row>
    <row r="7443" spans="1:2" x14ac:dyDescent="0.3">
      <c r="A7443" s="2">
        <v>4.5339999999999998E-2</v>
      </c>
      <c r="B7443" t="s">
        <v>79044</v>
      </c>
    </row>
    <row r="7444" spans="1:2" x14ac:dyDescent="0.3">
      <c r="A7444" s="2">
        <v>0.31017057710464402</v>
      </c>
      <c r="B7444" t="s">
        <v>79043</v>
      </c>
    </row>
    <row r="7445" spans="1:2" x14ac:dyDescent="0.3">
      <c r="A7445" s="2">
        <v>1.2204764614350001</v>
      </c>
      <c r="B7445" t="s">
        <v>79042</v>
      </c>
    </row>
    <row r="7446" spans="1:2" x14ac:dyDescent="0.3">
      <c r="A7446" s="2">
        <v>4.3132799999999998</v>
      </c>
      <c r="B7446" t="s">
        <v>79041</v>
      </c>
    </row>
    <row r="7447" spans="1:2" x14ac:dyDescent="0.3">
      <c r="A7447" s="2">
        <v>2.1900000000000001E-3</v>
      </c>
      <c r="B7447" t="s">
        <v>79040</v>
      </c>
    </row>
    <row r="7448" spans="1:2" x14ac:dyDescent="0.3">
      <c r="A7448" s="2">
        <v>0.23172999999999999</v>
      </c>
      <c r="B7448" t="s">
        <v>79039</v>
      </c>
    </row>
    <row r="7449" spans="1:2" x14ac:dyDescent="0.3">
      <c r="A7449" s="2">
        <v>6.5583697734233504E-2</v>
      </c>
      <c r="B7449" t="s">
        <v>79038</v>
      </c>
    </row>
    <row r="7450" spans="1:2" x14ac:dyDescent="0.3">
      <c r="A7450" s="2">
        <v>2.0766873717555201E-2</v>
      </c>
      <c r="B7450" t="s">
        <v>79037</v>
      </c>
    </row>
    <row r="7451" spans="1:2" x14ac:dyDescent="0.3">
      <c r="A7451" s="2">
        <v>9.2577422390958102E-3</v>
      </c>
      <c r="B7451" t="s">
        <v>79036</v>
      </c>
    </row>
    <row r="7452" spans="1:2" x14ac:dyDescent="0.3">
      <c r="A7452" s="2">
        <v>1.1999902852326201E-2</v>
      </c>
      <c r="B7452" t="s">
        <v>79035</v>
      </c>
    </row>
    <row r="7453" spans="1:2" x14ac:dyDescent="0.3">
      <c r="A7453" s="2">
        <v>1.9985817057818701E-2</v>
      </c>
      <c r="B7453" t="s">
        <v>79034</v>
      </c>
    </row>
    <row r="7454" spans="1:2" x14ac:dyDescent="0.3">
      <c r="A7454" s="2">
        <v>13.576213230395201</v>
      </c>
      <c r="B7454" t="s">
        <v>79033</v>
      </c>
    </row>
    <row r="7455" spans="1:2" x14ac:dyDescent="0.3">
      <c r="A7455" s="2">
        <v>1.3939999999999999E-2</v>
      </c>
      <c r="B7455" t="s">
        <v>79032</v>
      </c>
    </row>
    <row r="7456" spans="1:2" x14ac:dyDescent="0.3">
      <c r="A7456" s="2">
        <v>79.181470000000004</v>
      </c>
      <c r="B7456" t="s">
        <v>79031</v>
      </c>
    </row>
    <row r="7457" spans="1:2" x14ac:dyDescent="0.3">
      <c r="A7457" s="2">
        <v>0.69211</v>
      </c>
      <c r="B7457" t="s">
        <v>79030</v>
      </c>
    </row>
    <row r="7458" spans="1:2" x14ac:dyDescent="0.3">
      <c r="A7458" s="2">
        <v>3.0288667360387098</v>
      </c>
      <c r="B7458" t="s">
        <v>79029</v>
      </c>
    </row>
    <row r="7459" spans="1:2" x14ac:dyDescent="0.3">
      <c r="A7459" s="2">
        <v>1.2567971033118599</v>
      </c>
      <c r="B7459" t="s">
        <v>79028</v>
      </c>
    </row>
    <row r="7460" spans="1:2" x14ac:dyDescent="0.3">
      <c r="A7460" s="2">
        <v>2.8750100000000001</v>
      </c>
      <c r="B7460" t="s">
        <v>79027</v>
      </c>
    </row>
    <row r="7461" spans="1:2" x14ac:dyDescent="0.3">
      <c r="A7461" s="2">
        <v>0.21414182754625899</v>
      </c>
      <c r="B7461" t="s">
        <v>79026</v>
      </c>
    </row>
    <row r="7462" spans="1:2" x14ac:dyDescent="0.3">
      <c r="A7462" s="2">
        <v>0.78132850411817101</v>
      </c>
      <c r="B7462" t="s">
        <v>79025</v>
      </c>
    </row>
    <row r="7463" spans="1:2" x14ac:dyDescent="0.3">
      <c r="A7463" s="2">
        <v>84.526579999999996</v>
      </c>
      <c r="B7463" t="s">
        <v>79024</v>
      </c>
    </row>
    <row r="7464" spans="1:2" x14ac:dyDescent="0.3">
      <c r="A7464" s="2">
        <v>3.63E-3</v>
      </c>
      <c r="B7464" t="s">
        <v>79023</v>
      </c>
    </row>
    <row r="7465" spans="1:2" x14ac:dyDescent="0.3">
      <c r="A7465" s="2">
        <v>8.5739800000000006</v>
      </c>
      <c r="B7465" t="s">
        <v>79022</v>
      </c>
    </row>
    <row r="7466" spans="1:2" x14ac:dyDescent="0.3">
      <c r="A7466" s="2">
        <v>0.37677882862824003</v>
      </c>
      <c r="B7466" t="s">
        <v>79021</v>
      </c>
    </row>
    <row r="7467" spans="1:2" x14ac:dyDescent="0.3">
      <c r="A7467" s="2">
        <v>1.2869019039634599</v>
      </c>
      <c r="B7467" t="s">
        <v>79020</v>
      </c>
    </row>
    <row r="7468" spans="1:2" x14ac:dyDescent="0.3">
      <c r="A7468" s="2">
        <v>700.236926875618</v>
      </c>
      <c r="B7468" t="s">
        <v>79019</v>
      </c>
    </row>
    <row r="7469" spans="1:2" x14ac:dyDescent="0.3">
      <c r="A7469" s="2">
        <v>0.37330367852563001</v>
      </c>
      <c r="B7469" t="s">
        <v>79018</v>
      </c>
    </row>
    <row r="7470" spans="1:2" x14ac:dyDescent="0.3">
      <c r="A7470" s="2">
        <v>0.651299679928245</v>
      </c>
      <c r="B7470" t="s">
        <v>79017</v>
      </c>
    </row>
    <row r="7471" spans="1:2" x14ac:dyDescent="0.3">
      <c r="A7471" s="2">
        <v>0.71797381816330796</v>
      </c>
      <c r="B7471" t="s">
        <v>79016</v>
      </c>
    </row>
    <row r="7472" spans="1:2" x14ac:dyDescent="0.3">
      <c r="A7472" s="2">
        <v>40.028680000000001</v>
      </c>
      <c r="B7472" t="s">
        <v>79015</v>
      </c>
    </row>
    <row r="7473" spans="1:2" x14ac:dyDescent="0.3">
      <c r="A7473" s="2">
        <v>49.235169902353498</v>
      </c>
      <c r="B7473" t="s">
        <v>79014</v>
      </c>
    </row>
    <row r="7474" spans="1:2" x14ac:dyDescent="0.3">
      <c r="A7474" s="2">
        <v>0.17596000000000001</v>
      </c>
      <c r="B7474" t="s">
        <v>79013</v>
      </c>
    </row>
    <row r="7475" spans="1:2" x14ac:dyDescent="0.3">
      <c r="A7475" s="2">
        <v>61.331395412420299</v>
      </c>
      <c r="B7475" t="s">
        <v>79012</v>
      </c>
    </row>
    <row r="7476" spans="1:2" x14ac:dyDescent="0.3">
      <c r="A7476" s="2">
        <v>108.11297999999999</v>
      </c>
      <c r="B7476" t="s">
        <v>79011</v>
      </c>
    </row>
    <row r="7477" spans="1:2" x14ac:dyDescent="0.3">
      <c r="A7477" s="2">
        <v>89.703963976072103</v>
      </c>
      <c r="B7477" t="s">
        <v>79010</v>
      </c>
    </row>
    <row r="7478" spans="1:2" x14ac:dyDescent="0.3">
      <c r="A7478" s="2">
        <v>0.57595430159691396</v>
      </c>
      <c r="B7478" t="s">
        <v>79009</v>
      </c>
    </row>
    <row r="7479" spans="1:2" x14ac:dyDescent="0.3">
      <c r="A7479" s="2">
        <v>0.61708975035607705</v>
      </c>
      <c r="B7479" t="s">
        <v>79008</v>
      </c>
    </row>
    <row r="7480" spans="1:2" x14ac:dyDescent="0.3">
      <c r="A7480" s="2">
        <v>0.25998228787116201</v>
      </c>
      <c r="B7480" t="s">
        <v>79007</v>
      </c>
    </row>
    <row r="7481" spans="1:2" x14ac:dyDescent="0.3">
      <c r="A7481" s="2">
        <v>0.94162999999999997</v>
      </c>
      <c r="B7481" t="s">
        <v>79006</v>
      </c>
    </row>
    <row r="7482" spans="1:2" x14ac:dyDescent="0.3">
      <c r="A7482" s="2">
        <v>280.60687679429202</v>
      </c>
      <c r="B7482" t="s">
        <v>79005</v>
      </c>
    </row>
    <row r="7483" spans="1:2" x14ac:dyDescent="0.3">
      <c r="A7483" s="2">
        <v>59.020960000000002</v>
      </c>
      <c r="B7483" t="s">
        <v>79004</v>
      </c>
    </row>
    <row r="7484" spans="1:2" x14ac:dyDescent="0.3">
      <c r="A7484" s="2">
        <v>0.71477999999999997</v>
      </c>
      <c r="B7484" t="s">
        <v>79003</v>
      </c>
    </row>
    <row r="7485" spans="1:2" x14ac:dyDescent="0.3">
      <c r="A7485" s="2">
        <v>16.64667</v>
      </c>
      <c r="B7485" t="s">
        <v>79002</v>
      </c>
    </row>
    <row r="7486" spans="1:2" x14ac:dyDescent="0.3">
      <c r="A7486" s="2">
        <v>2.5482999999999998</v>
      </c>
      <c r="B7486" t="s">
        <v>79001</v>
      </c>
    </row>
    <row r="7487" spans="1:2" x14ac:dyDescent="0.3">
      <c r="A7487" s="2">
        <v>9.1748312112916093</v>
      </c>
      <c r="B7487" t="s">
        <v>79000</v>
      </c>
    </row>
    <row r="7488" spans="1:2" x14ac:dyDescent="0.3">
      <c r="A7488" s="2">
        <v>0.14143951666073201</v>
      </c>
      <c r="B7488" t="s">
        <v>78999</v>
      </c>
    </row>
    <row r="7489" spans="1:2" x14ac:dyDescent="0.3">
      <c r="A7489" s="2">
        <v>0.89262030798552405</v>
      </c>
      <c r="B7489" t="s">
        <v>78998</v>
      </c>
    </row>
    <row r="7490" spans="1:2" x14ac:dyDescent="0.3">
      <c r="A7490" s="2">
        <v>0.57506173618427003</v>
      </c>
      <c r="B7490" t="s">
        <v>78997</v>
      </c>
    </row>
    <row r="7491" spans="1:2" x14ac:dyDescent="0.3">
      <c r="A7491" s="2">
        <v>1.4622387281060201</v>
      </c>
      <c r="B7491" t="s">
        <v>78996</v>
      </c>
    </row>
    <row r="7492" spans="1:2" x14ac:dyDescent="0.3">
      <c r="A7492" s="2">
        <v>1.6229991120501599</v>
      </c>
      <c r="B7492" t="s">
        <v>78995</v>
      </c>
    </row>
    <row r="7493" spans="1:2" x14ac:dyDescent="0.3">
      <c r="A7493" s="2">
        <v>4.8079845155621301</v>
      </c>
      <c r="B7493" t="s">
        <v>78994</v>
      </c>
    </row>
    <row r="7494" spans="1:2" x14ac:dyDescent="0.3">
      <c r="A7494" s="2">
        <v>9.1748312112916093</v>
      </c>
      <c r="B7494" t="s">
        <v>78993</v>
      </c>
    </row>
    <row r="7495" spans="1:2" x14ac:dyDescent="0.3">
      <c r="A7495" s="2">
        <v>3.03635059476589</v>
      </c>
      <c r="B7495" t="s">
        <v>78992</v>
      </c>
    </row>
    <row r="7496" spans="1:2" x14ac:dyDescent="0.3">
      <c r="A7496" s="2">
        <v>3.03635059476589</v>
      </c>
      <c r="B7496" t="s">
        <v>78991</v>
      </c>
    </row>
    <row r="7497" spans="1:2" x14ac:dyDescent="0.3">
      <c r="A7497" s="2">
        <v>7.1250467723383597</v>
      </c>
      <c r="B7497" t="s">
        <v>78990</v>
      </c>
    </row>
    <row r="7498" spans="1:2" x14ac:dyDescent="0.3">
      <c r="A7498" s="2">
        <v>7.1250467723383597</v>
      </c>
      <c r="B7498" t="s">
        <v>78989</v>
      </c>
    </row>
    <row r="7499" spans="1:2" x14ac:dyDescent="0.3">
      <c r="A7499" s="2">
        <v>1.0945290641826999E-2</v>
      </c>
      <c r="B7499" t="s">
        <v>78988</v>
      </c>
    </row>
    <row r="7500" spans="1:2" x14ac:dyDescent="0.3">
      <c r="A7500" s="2">
        <v>3.3544556370067299E-2</v>
      </c>
      <c r="B7500" t="s">
        <v>78987</v>
      </c>
    </row>
    <row r="7501" spans="1:2" x14ac:dyDescent="0.3">
      <c r="A7501" s="2">
        <v>0.106632676736722</v>
      </c>
      <c r="B7501" t="s">
        <v>78986</v>
      </c>
    </row>
    <row r="7502" spans="1:2" x14ac:dyDescent="0.3">
      <c r="A7502" s="2">
        <v>0.42545514153855502</v>
      </c>
      <c r="B7502" t="s">
        <v>78985</v>
      </c>
    </row>
    <row r="7503" spans="1:2" x14ac:dyDescent="0.3">
      <c r="A7503" s="2">
        <v>0.15083920122551001</v>
      </c>
      <c r="B7503" t="s">
        <v>78984</v>
      </c>
    </row>
    <row r="7504" spans="1:2" x14ac:dyDescent="0.3">
      <c r="A7504" s="2">
        <v>0.83138678327249205</v>
      </c>
      <c r="B7504" t="s">
        <v>78983</v>
      </c>
    </row>
    <row r="7505" spans="1:2" x14ac:dyDescent="0.3">
      <c r="A7505" s="2">
        <v>1.1299999999999999E-3</v>
      </c>
      <c r="B7505" t="s">
        <v>78982</v>
      </c>
    </row>
    <row r="7506" spans="1:2" x14ac:dyDescent="0.3">
      <c r="A7506" s="2">
        <v>3.1099999999999999E-3</v>
      </c>
      <c r="B7506" t="s">
        <v>78981</v>
      </c>
    </row>
    <row r="7507" spans="1:2" x14ac:dyDescent="0.3">
      <c r="A7507" s="2">
        <v>2.2806794627726699E-2</v>
      </c>
      <c r="B7507" t="s">
        <v>78980</v>
      </c>
    </row>
    <row r="7508" spans="1:2" x14ac:dyDescent="0.3">
      <c r="A7508" s="2">
        <v>4.7699999999999999E-3</v>
      </c>
      <c r="B7508" t="s">
        <v>78979</v>
      </c>
    </row>
    <row r="7509" spans="1:2" x14ac:dyDescent="0.3">
      <c r="A7509" s="2">
        <v>1.805E-2</v>
      </c>
      <c r="B7509" t="s">
        <v>78978</v>
      </c>
    </row>
    <row r="7510" spans="1:2" x14ac:dyDescent="0.3">
      <c r="A7510" s="2">
        <v>1.0802773480872101E-2</v>
      </c>
      <c r="B7510" t="s">
        <v>78977</v>
      </c>
    </row>
    <row r="7511" spans="1:2" x14ac:dyDescent="0.3">
      <c r="A7511" s="2">
        <v>45.29907</v>
      </c>
      <c r="B7511" t="s">
        <v>78976</v>
      </c>
    </row>
    <row r="7512" spans="1:2" x14ac:dyDescent="0.3">
      <c r="A7512" s="2">
        <v>3.9820799999999998</v>
      </c>
      <c r="B7512" t="s">
        <v>78975</v>
      </c>
    </row>
    <row r="7513" spans="1:2" x14ac:dyDescent="0.3">
      <c r="A7513" s="2">
        <v>7.5607899999999999</v>
      </c>
      <c r="B7513" t="s">
        <v>78974</v>
      </c>
    </row>
    <row r="7514" spans="1:2" x14ac:dyDescent="0.3">
      <c r="A7514" s="2">
        <v>0.39999018566605499</v>
      </c>
      <c r="B7514" t="s">
        <v>78973</v>
      </c>
    </row>
    <row r="7515" spans="1:2" x14ac:dyDescent="0.3">
      <c r="A7515" s="2">
        <v>1.2859283493016301E-2</v>
      </c>
      <c r="B7515" t="s">
        <v>78972</v>
      </c>
    </row>
    <row r="7516" spans="1:2" x14ac:dyDescent="0.3">
      <c r="A7516" s="2">
        <v>0.46062999999999998</v>
      </c>
      <c r="B7516" t="s">
        <v>78971</v>
      </c>
    </row>
    <row r="7517" spans="1:2" x14ac:dyDescent="0.3">
      <c r="A7517" s="2">
        <v>0.73297999999999996</v>
      </c>
      <c r="B7517" t="s">
        <v>78970</v>
      </c>
    </row>
    <row r="7518" spans="1:2" x14ac:dyDescent="0.3">
      <c r="A7518" s="2">
        <v>1.4961199999999999</v>
      </c>
      <c r="B7518" t="s">
        <v>78969</v>
      </c>
    </row>
    <row r="7519" spans="1:2" x14ac:dyDescent="0.3">
      <c r="A7519" s="2">
        <v>1.1259399999999999</v>
      </c>
      <c r="B7519" t="s">
        <v>78968</v>
      </c>
    </row>
    <row r="7520" spans="1:2" x14ac:dyDescent="0.3">
      <c r="A7520" s="2">
        <v>2.3311269512089901E-2</v>
      </c>
      <c r="B7520" t="s">
        <v>78967</v>
      </c>
    </row>
    <row r="7521" spans="1:2" x14ac:dyDescent="0.3">
      <c r="A7521" s="2">
        <v>8.2759800000000006</v>
      </c>
      <c r="B7521" t="s">
        <v>78966</v>
      </c>
    </row>
    <row r="7522" spans="1:2" x14ac:dyDescent="0.3">
      <c r="A7522" s="2">
        <v>3.77339982513503</v>
      </c>
      <c r="B7522" t="s">
        <v>78965</v>
      </c>
    </row>
    <row r="7523" spans="1:2" x14ac:dyDescent="0.3">
      <c r="A7523" s="2">
        <v>0.03</v>
      </c>
      <c r="B7523" t="s">
        <v>78964</v>
      </c>
    </row>
    <row r="7524" spans="1:2" x14ac:dyDescent="0.3">
      <c r="A7524" s="2">
        <v>13.78008</v>
      </c>
      <c r="B7524" t="s">
        <v>78963</v>
      </c>
    </row>
    <row r="7525" spans="1:2" x14ac:dyDescent="0.3">
      <c r="A7525" s="2">
        <v>218.28015647750101</v>
      </c>
      <c r="B7525" t="s">
        <v>78962</v>
      </c>
    </row>
    <row r="7526" spans="1:2" x14ac:dyDescent="0.3">
      <c r="A7526" s="2">
        <v>1.16171842080391</v>
      </c>
      <c r="B7526" t="s">
        <v>78961</v>
      </c>
    </row>
    <row r="7527" spans="1:2" x14ac:dyDescent="0.3">
      <c r="A7527" s="2">
        <v>0.150940068104191</v>
      </c>
      <c r="B7527" t="s">
        <v>78960</v>
      </c>
    </row>
    <row r="7528" spans="1:2" x14ac:dyDescent="0.3">
      <c r="A7528" s="2">
        <v>0.69732000000000005</v>
      </c>
      <c r="B7528" t="s">
        <v>78959</v>
      </c>
    </row>
    <row r="7529" spans="1:2" x14ac:dyDescent="0.3">
      <c r="A7529" s="2">
        <v>5.9870055963800697</v>
      </c>
      <c r="B7529" t="s">
        <v>78958</v>
      </c>
    </row>
    <row r="7530" spans="1:2" x14ac:dyDescent="0.3">
      <c r="A7530" s="2">
        <v>0.48306009412620998</v>
      </c>
      <c r="B7530" t="s">
        <v>78957</v>
      </c>
    </row>
    <row r="7531" spans="1:2" x14ac:dyDescent="0.3">
      <c r="A7531" s="2">
        <v>0.80140100226816502</v>
      </c>
      <c r="B7531" t="s">
        <v>78956</v>
      </c>
    </row>
    <row r="7532" spans="1:2" x14ac:dyDescent="0.3">
      <c r="A7532" s="2">
        <v>3.0076035173042102</v>
      </c>
      <c r="B7532" t="s">
        <v>78955</v>
      </c>
    </row>
    <row r="7533" spans="1:2" x14ac:dyDescent="0.3">
      <c r="A7533" s="2">
        <v>186.52703</v>
      </c>
      <c r="B7533" t="s">
        <v>78954</v>
      </c>
    </row>
    <row r="7534" spans="1:2" x14ac:dyDescent="0.3">
      <c r="A7534" s="2">
        <v>107.08516</v>
      </c>
      <c r="B7534" t="s">
        <v>78953</v>
      </c>
    </row>
    <row r="7535" spans="1:2" x14ac:dyDescent="0.3">
      <c r="A7535" s="2">
        <v>3.9090333882777202</v>
      </c>
      <c r="B7535" t="s">
        <v>78952</v>
      </c>
    </row>
    <row r="7536" spans="1:2" x14ac:dyDescent="0.3">
      <c r="A7536" s="2">
        <v>7.31998287213802E-2</v>
      </c>
      <c r="B7536" t="s">
        <v>78951</v>
      </c>
    </row>
    <row r="7537" spans="1:2" x14ac:dyDescent="0.3">
      <c r="A7537" s="2">
        <v>5.4190399949722502E-2</v>
      </c>
      <c r="B7537" t="s">
        <v>78950</v>
      </c>
    </row>
    <row r="7538" spans="1:2" x14ac:dyDescent="0.3">
      <c r="A7538" s="2">
        <v>0.241040814745868</v>
      </c>
      <c r="B7538" t="s">
        <v>78949</v>
      </c>
    </row>
    <row r="7539" spans="1:2" x14ac:dyDescent="0.3">
      <c r="A7539" s="2">
        <v>1.6602682294458799</v>
      </c>
      <c r="B7539" t="s">
        <v>78948</v>
      </c>
    </row>
    <row r="7540" spans="1:2" x14ac:dyDescent="0.3">
      <c r="A7540" s="2">
        <v>1.62557</v>
      </c>
      <c r="B7540" t="s">
        <v>78947</v>
      </c>
    </row>
    <row r="7541" spans="1:2" x14ac:dyDescent="0.3">
      <c r="A7541" s="2">
        <v>26.933479999999999</v>
      </c>
      <c r="B7541" t="s">
        <v>78946</v>
      </c>
    </row>
    <row r="7542" spans="1:2" x14ac:dyDescent="0.3">
      <c r="A7542" s="2">
        <v>8.7747100000000007</v>
      </c>
      <c r="B7542" t="s">
        <v>2048</v>
      </c>
    </row>
    <row r="7543" spans="1:2" x14ac:dyDescent="0.3">
      <c r="A7543" s="2">
        <v>19.624709541373502</v>
      </c>
      <c r="B7543" t="s">
        <v>78945</v>
      </c>
    </row>
    <row r="7544" spans="1:2" x14ac:dyDescent="0.3">
      <c r="A7544" s="2">
        <v>7.0331900000000003</v>
      </c>
      <c r="B7544" t="s">
        <v>78944</v>
      </c>
    </row>
    <row r="7545" spans="1:2" x14ac:dyDescent="0.3">
      <c r="A7545" s="2">
        <v>0.81345433573790205</v>
      </c>
      <c r="B7545" t="s">
        <v>78943</v>
      </c>
    </row>
    <row r="7546" spans="1:2" x14ac:dyDescent="0.3">
      <c r="A7546" s="2">
        <v>10.74723</v>
      </c>
      <c r="B7546" t="s">
        <v>78942</v>
      </c>
    </row>
    <row r="7547" spans="1:2" x14ac:dyDescent="0.3">
      <c r="A7547" s="2">
        <v>8.6929999999999993E-2</v>
      </c>
      <c r="B7547" t="s">
        <v>78941</v>
      </c>
    </row>
    <row r="7548" spans="1:2" x14ac:dyDescent="0.3">
      <c r="A7548" s="2">
        <v>2.82396</v>
      </c>
      <c r="B7548" t="s">
        <v>78940</v>
      </c>
    </row>
    <row r="7549" spans="1:2" x14ac:dyDescent="0.3">
      <c r="A7549" s="2">
        <v>0.22653362078143799</v>
      </c>
      <c r="B7549" t="s">
        <v>78939</v>
      </c>
    </row>
    <row r="7550" spans="1:2" x14ac:dyDescent="0.3">
      <c r="A7550" s="2">
        <v>29.205499128925101</v>
      </c>
      <c r="B7550" t="s">
        <v>78938</v>
      </c>
    </row>
    <row r="7551" spans="1:2" x14ac:dyDescent="0.3">
      <c r="A7551" s="2">
        <v>2.231261014937E-3</v>
      </c>
      <c r="B7551" t="s">
        <v>78937</v>
      </c>
    </row>
    <row r="7552" spans="1:2" x14ac:dyDescent="0.3">
      <c r="A7552" s="2">
        <v>4.4944210522295902E-4</v>
      </c>
      <c r="B7552" t="s">
        <v>78936</v>
      </c>
    </row>
    <row r="7553" spans="1:2" x14ac:dyDescent="0.3">
      <c r="A7553" s="2">
        <v>2.3595763066976501</v>
      </c>
      <c r="B7553" t="s">
        <v>78935</v>
      </c>
    </row>
    <row r="7554" spans="1:2" x14ac:dyDescent="0.3">
      <c r="A7554" s="2">
        <v>2.6604539336037202E-2</v>
      </c>
      <c r="B7554" t="s">
        <v>78934</v>
      </c>
    </row>
    <row r="7555" spans="1:2" x14ac:dyDescent="0.3">
      <c r="A7555" s="2">
        <v>5.28</v>
      </c>
      <c r="B7555" t="s">
        <v>78933</v>
      </c>
    </row>
    <row r="7556" spans="1:2" x14ac:dyDescent="0.3">
      <c r="A7556" s="2">
        <v>1.5810500000000001</v>
      </c>
      <c r="B7556" t="s">
        <v>78932</v>
      </c>
    </row>
    <row r="7557" spans="1:2" x14ac:dyDescent="0.3">
      <c r="A7557" s="2">
        <v>3.422E-2</v>
      </c>
      <c r="B7557" t="s">
        <v>78931</v>
      </c>
    </row>
    <row r="7558" spans="1:2" x14ac:dyDescent="0.3">
      <c r="A7558" s="2">
        <v>6.6694037764881099E-3</v>
      </c>
      <c r="B7558" t="s">
        <v>78930</v>
      </c>
    </row>
    <row r="7559" spans="1:2" x14ac:dyDescent="0.3">
      <c r="A7559" s="2">
        <v>9.4358599999999999</v>
      </c>
      <c r="B7559" t="s">
        <v>78929</v>
      </c>
    </row>
    <row r="7560" spans="1:2" x14ac:dyDescent="0.3">
      <c r="A7560" s="2">
        <v>1.47336</v>
      </c>
      <c r="B7560" t="s">
        <v>78928</v>
      </c>
    </row>
    <row r="7561" spans="1:2" x14ac:dyDescent="0.3">
      <c r="A7561" s="2">
        <v>5.5748345853600403E-2</v>
      </c>
      <c r="B7561" t="s">
        <v>78927</v>
      </c>
    </row>
    <row r="7562" spans="1:2" x14ac:dyDescent="0.3">
      <c r="A7562" s="2">
        <v>5.0318998142909001E-2</v>
      </c>
      <c r="B7562" t="s">
        <v>78926</v>
      </c>
    </row>
    <row r="7563" spans="1:2" x14ac:dyDescent="0.3">
      <c r="A7563" s="2">
        <v>4.7829999999999998E-2</v>
      </c>
      <c r="B7563" t="s">
        <v>78925</v>
      </c>
    </row>
    <row r="7564" spans="1:2" x14ac:dyDescent="0.3">
      <c r="A7564" s="2">
        <v>3.8681700000000001</v>
      </c>
      <c r="B7564" t="s">
        <v>78924</v>
      </c>
    </row>
    <row r="7565" spans="1:2" x14ac:dyDescent="0.3">
      <c r="A7565" s="2">
        <v>974.25114277812804</v>
      </c>
      <c r="B7565" t="s">
        <v>78923</v>
      </c>
    </row>
    <row r="7566" spans="1:2" x14ac:dyDescent="0.3">
      <c r="A7566" s="2">
        <v>13.9289987099255</v>
      </c>
      <c r="B7566" t="s">
        <v>78922</v>
      </c>
    </row>
    <row r="7567" spans="1:2" x14ac:dyDescent="0.3">
      <c r="A7567" s="2">
        <v>16.557739999999999</v>
      </c>
      <c r="B7567" t="s">
        <v>78921</v>
      </c>
    </row>
    <row r="7568" spans="1:2" x14ac:dyDescent="0.3">
      <c r="A7568" s="2">
        <v>2.7040000000000002E-2</v>
      </c>
      <c r="B7568" t="s">
        <v>78920</v>
      </c>
    </row>
    <row r="7569" spans="1:2" x14ac:dyDescent="0.3">
      <c r="A7569" s="2">
        <v>0.73480000000000001</v>
      </c>
      <c r="B7569" t="s">
        <v>78919</v>
      </c>
    </row>
    <row r="7570" spans="1:2" x14ac:dyDescent="0.3">
      <c r="A7570" s="2">
        <v>4.3009300000000001</v>
      </c>
      <c r="B7570" t="s">
        <v>78918</v>
      </c>
    </row>
    <row r="7571" spans="1:2" x14ac:dyDescent="0.3">
      <c r="A7571" s="2">
        <v>20.271930000000001</v>
      </c>
      <c r="B7571" t="s">
        <v>78917</v>
      </c>
    </row>
    <row r="7572" spans="1:2" x14ac:dyDescent="0.3">
      <c r="A7572" s="2">
        <v>4</v>
      </c>
      <c r="B7572" t="s">
        <v>78916</v>
      </c>
    </row>
    <row r="7573" spans="1:2" x14ac:dyDescent="0.3">
      <c r="A7573" s="2">
        <v>5.8199454445860797E-2</v>
      </c>
      <c r="B7573" t="s">
        <v>78915</v>
      </c>
    </row>
    <row r="7574" spans="1:2" x14ac:dyDescent="0.3">
      <c r="A7574" s="2">
        <v>0.232258924547081</v>
      </c>
      <c r="B7574" t="s">
        <v>78914</v>
      </c>
    </row>
    <row r="7575" spans="1:2" x14ac:dyDescent="0.3">
      <c r="A7575" s="2">
        <v>2.3496000000000001</v>
      </c>
      <c r="B7575" t="s">
        <v>78913</v>
      </c>
    </row>
    <row r="7576" spans="1:2" x14ac:dyDescent="0.3">
      <c r="A7576" s="2">
        <v>8.7398270339796493</v>
      </c>
      <c r="B7576" t="s">
        <v>78912</v>
      </c>
    </row>
    <row r="7577" spans="1:2" x14ac:dyDescent="0.3">
      <c r="A7577" s="2">
        <v>31.320631022750302</v>
      </c>
      <c r="B7577" t="s">
        <v>78911</v>
      </c>
    </row>
    <row r="7578" spans="1:2" x14ac:dyDescent="0.3">
      <c r="A7578" s="2">
        <v>8.9722454386978907E-3</v>
      </c>
      <c r="B7578" t="s">
        <v>78910</v>
      </c>
    </row>
    <row r="7579" spans="1:2" x14ac:dyDescent="0.3">
      <c r="A7579" s="2">
        <v>0.54281000000000001</v>
      </c>
      <c r="B7579" t="s">
        <v>78909</v>
      </c>
    </row>
    <row r="7580" spans="1:2" x14ac:dyDescent="0.3">
      <c r="A7580" s="2">
        <v>3.2035833135182399</v>
      </c>
      <c r="B7580" t="s">
        <v>78908</v>
      </c>
    </row>
    <row r="7581" spans="1:2" x14ac:dyDescent="0.3">
      <c r="A7581" s="2">
        <v>0.461632589510864</v>
      </c>
      <c r="B7581" t="s">
        <v>78907</v>
      </c>
    </row>
    <row r="7582" spans="1:2" x14ac:dyDescent="0.3">
      <c r="A7582" s="2">
        <v>1.3201796619391599</v>
      </c>
      <c r="B7582" t="s">
        <v>78906</v>
      </c>
    </row>
    <row r="7583" spans="1:2" x14ac:dyDescent="0.3">
      <c r="A7583" s="2">
        <v>0.19909228476698401</v>
      </c>
      <c r="B7583" t="s">
        <v>78905</v>
      </c>
    </row>
    <row r="7584" spans="1:2" x14ac:dyDescent="0.3">
      <c r="A7584" s="2">
        <v>1.5704362829011099E-2</v>
      </c>
      <c r="B7584" t="s">
        <v>78904</v>
      </c>
    </row>
    <row r="7585" spans="1:2" x14ac:dyDescent="0.3">
      <c r="A7585" s="2">
        <v>11.24221</v>
      </c>
      <c r="B7585" t="s">
        <v>78903</v>
      </c>
    </row>
    <row r="7586" spans="1:2" x14ac:dyDescent="0.3">
      <c r="A7586" s="2">
        <v>6.5000000000000002E-2</v>
      </c>
      <c r="B7586" t="s">
        <v>78902</v>
      </c>
    </row>
    <row r="7587" spans="1:2" x14ac:dyDescent="0.3">
      <c r="A7587" s="2">
        <v>11.11666</v>
      </c>
      <c r="B7587" t="s">
        <v>78901</v>
      </c>
    </row>
    <row r="7588" spans="1:2" x14ac:dyDescent="0.3">
      <c r="A7588" s="2">
        <v>6.9800000000000001E-3</v>
      </c>
      <c r="B7588" t="s">
        <v>78900</v>
      </c>
    </row>
    <row r="7589" spans="1:2" x14ac:dyDescent="0.3">
      <c r="A7589" s="2">
        <v>4.3730464266796597E-3</v>
      </c>
      <c r="B7589" t="s">
        <v>78899</v>
      </c>
    </row>
    <row r="7590" spans="1:2" x14ac:dyDescent="0.3">
      <c r="A7590" s="2">
        <v>1.0591699999999999</v>
      </c>
      <c r="B7590" t="s">
        <v>78898</v>
      </c>
    </row>
    <row r="7591" spans="1:2" x14ac:dyDescent="0.3">
      <c r="A7591" s="2">
        <v>15.2426794414251</v>
      </c>
      <c r="B7591" t="s">
        <v>78897</v>
      </c>
    </row>
    <row r="7592" spans="1:2" x14ac:dyDescent="0.3">
      <c r="A7592" s="2">
        <v>13.764139999999999</v>
      </c>
      <c r="B7592" t="s">
        <v>78896</v>
      </c>
    </row>
    <row r="7593" spans="1:2" x14ac:dyDescent="0.3">
      <c r="A7593" s="2">
        <v>3.60045006100718E-3</v>
      </c>
      <c r="B7593" t="s">
        <v>78895</v>
      </c>
    </row>
    <row r="7594" spans="1:2" x14ac:dyDescent="0.3">
      <c r="A7594" s="2">
        <v>16.43458</v>
      </c>
      <c r="B7594" t="s">
        <v>78894</v>
      </c>
    </row>
    <row r="7595" spans="1:2" x14ac:dyDescent="0.3">
      <c r="A7595" s="2">
        <v>111.37269999999999</v>
      </c>
      <c r="B7595" t="s">
        <v>78893</v>
      </c>
    </row>
    <row r="7596" spans="1:2" x14ac:dyDescent="0.3">
      <c r="A7596" s="2">
        <v>3.2099700000000002</v>
      </c>
      <c r="B7596" t="s">
        <v>78892</v>
      </c>
    </row>
    <row r="7597" spans="1:2" x14ac:dyDescent="0.3">
      <c r="A7597" s="2">
        <v>4.8081674055878798</v>
      </c>
      <c r="B7597" t="s">
        <v>78891</v>
      </c>
    </row>
    <row r="7598" spans="1:2" x14ac:dyDescent="0.3">
      <c r="A7598" s="2">
        <v>4.9080071512863296E-3</v>
      </c>
      <c r="B7598" t="s">
        <v>78890</v>
      </c>
    </row>
    <row r="7599" spans="1:2" x14ac:dyDescent="0.3">
      <c r="A7599" s="2">
        <v>0.108027888278158</v>
      </c>
      <c r="B7599" t="s">
        <v>78889</v>
      </c>
    </row>
    <row r="7600" spans="1:2" x14ac:dyDescent="0.3">
      <c r="A7600" s="2">
        <v>0.89354999999999996</v>
      </c>
      <c r="B7600" t="s">
        <v>78888</v>
      </c>
    </row>
    <row r="7601" spans="1:2" x14ac:dyDescent="0.3">
      <c r="A7601" s="2">
        <v>0.28351999999999999</v>
      </c>
      <c r="B7601" t="s">
        <v>78887</v>
      </c>
    </row>
    <row r="7602" spans="1:2" x14ac:dyDescent="0.3">
      <c r="A7602" s="2">
        <v>3.7892199999999998</v>
      </c>
      <c r="B7602" t="s">
        <v>78886</v>
      </c>
    </row>
    <row r="7603" spans="1:2" x14ac:dyDescent="0.3">
      <c r="A7603" s="2">
        <v>171.89117921250701</v>
      </c>
      <c r="B7603" t="s">
        <v>78885</v>
      </c>
    </row>
    <row r="7604" spans="1:2" x14ac:dyDescent="0.3">
      <c r="A7604" s="2">
        <v>0.39058999999999999</v>
      </c>
      <c r="B7604" t="s">
        <v>78884</v>
      </c>
    </row>
    <row r="7605" spans="1:2" x14ac:dyDescent="0.3">
      <c r="A7605" s="2">
        <v>1.8432490162864099</v>
      </c>
      <c r="B7605" t="s">
        <v>78883</v>
      </c>
    </row>
    <row r="7606" spans="1:2" x14ac:dyDescent="0.3">
      <c r="A7606" s="2">
        <v>1.4601507307591099</v>
      </c>
      <c r="B7606" t="s">
        <v>78882</v>
      </c>
    </row>
    <row r="7607" spans="1:2" x14ac:dyDescent="0.3">
      <c r="A7607" s="2">
        <v>1.12887233130722</v>
      </c>
      <c r="B7607" t="s">
        <v>78881</v>
      </c>
    </row>
    <row r="7608" spans="1:2" x14ac:dyDescent="0.3">
      <c r="A7608" s="2">
        <v>3.3462271695260299</v>
      </c>
      <c r="B7608" t="s">
        <v>78880</v>
      </c>
    </row>
    <row r="7609" spans="1:2" x14ac:dyDescent="0.3">
      <c r="A7609" s="2">
        <v>2.9346403994527299</v>
      </c>
      <c r="B7609" t="s">
        <v>78879</v>
      </c>
    </row>
    <row r="7610" spans="1:2" x14ac:dyDescent="0.3">
      <c r="A7610" s="2">
        <v>0.44649730069311799</v>
      </c>
      <c r="B7610" t="s">
        <v>78878</v>
      </c>
    </row>
    <row r="7611" spans="1:2" x14ac:dyDescent="0.3">
      <c r="A7611" s="2">
        <v>11.528320000000001</v>
      </c>
      <c r="B7611" t="s">
        <v>78877</v>
      </c>
    </row>
    <row r="7612" spans="1:2" x14ac:dyDescent="0.3">
      <c r="A7612" s="2">
        <v>0.61853000000000002</v>
      </c>
      <c r="B7612" t="s">
        <v>78876</v>
      </c>
    </row>
    <row r="7613" spans="1:2" x14ac:dyDescent="0.3">
      <c r="A7613" s="2">
        <v>0.97299000000000002</v>
      </c>
      <c r="B7613" t="s">
        <v>78875</v>
      </c>
    </row>
    <row r="7614" spans="1:2" x14ac:dyDescent="0.3">
      <c r="A7614" s="2">
        <v>0.22194907052235599</v>
      </c>
      <c r="B7614" t="s">
        <v>78874</v>
      </c>
    </row>
    <row r="7615" spans="1:2" x14ac:dyDescent="0.3">
      <c r="A7615" s="2">
        <v>0.109238427806986</v>
      </c>
      <c r="B7615" t="s">
        <v>78873</v>
      </c>
    </row>
    <row r="7616" spans="1:2" x14ac:dyDescent="0.3">
      <c r="A7616" s="2">
        <v>0.50365891745846902</v>
      </c>
      <c r="B7616" t="s">
        <v>78872</v>
      </c>
    </row>
    <row r="7617" spans="1:2" x14ac:dyDescent="0.3">
      <c r="A7617" s="2">
        <v>0.85038999999999998</v>
      </c>
      <c r="B7617" t="s">
        <v>78871</v>
      </c>
    </row>
    <row r="7618" spans="1:2" x14ac:dyDescent="0.3">
      <c r="A7618" s="2">
        <v>6.3556304204513401</v>
      </c>
      <c r="B7618" t="s">
        <v>78870</v>
      </c>
    </row>
    <row r="7619" spans="1:2" x14ac:dyDescent="0.3">
      <c r="A7619" s="2">
        <v>1.14795872846074</v>
      </c>
      <c r="B7619" t="s">
        <v>78869</v>
      </c>
    </row>
    <row r="7620" spans="1:2" x14ac:dyDescent="0.3">
      <c r="A7620" s="2">
        <v>20.094989999999999</v>
      </c>
      <c r="B7620" t="s">
        <v>78868</v>
      </c>
    </row>
    <row r="7621" spans="1:2" x14ac:dyDescent="0.3">
      <c r="A7621" s="2">
        <v>12.941739999999999</v>
      </c>
      <c r="B7621" t="s">
        <v>78867</v>
      </c>
    </row>
    <row r="7622" spans="1:2" x14ac:dyDescent="0.3">
      <c r="A7622" s="2">
        <v>0.12928999999999999</v>
      </c>
      <c r="B7622" t="s">
        <v>78866</v>
      </c>
    </row>
    <row r="7623" spans="1:2" x14ac:dyDescent="0.3">
      <c r="A7623" s="2">
        <v>1.1677499733475399E-2</v>
      </c>
      <c r="B7623" t="s">
        <v>78865</v>
      </c>
    </row>
    <row r="7624" spans="1:2" x14ac:dyDescent="0.3">
      <c r="A7624" s="2">
        <v>1.8867</v>
      </c>
      <c r="B7624" t="s">
        <v>78864</v>
      </c>
    </row>
    <row r="7625" spans="1:2" x14ac:dyDescent="0.3">
      <c r="A7625" s="2">
        <v>20.441058354709</v>
      </c>
      <c r="B7625" t="s">
        <v>78863</v>
      </c>
    </row>
    <row r="7626" spans="1:2" x14ac:dyDescent="0.3">
      <c r="A7626" s="2">
        <v>0.41857</v>
      </c>
      <c r="B7626" t="s">
        <v>78862</v>
      </c>
    </row>
    <row r="7627" spans="1:2" x14ac:dyDescent="0.3">
      <c r="A7627" s="2">
        <v>9.5170000000000005E-2</v>
      </c>
      <c r="B7627" t="s">
        <v>78861</v>
      </c>
    </row>
    <row r="7628" spans="1:2" x14ac:dyDescent="0.3">
      <c r="A7628" s="2">
        <v>16.983779999999999</v>
      </c>
      <c r="B7628" t="s">
        <v>78860</v>
      </c>
    </row>
    <row r="7629" spans="1:2" x14ac:dyDescent="0.3">
      <c r="A7629" s="2">
        <v>0.14244000000000001</v>
      </c>
      <c r="B7629" t="s">
        <v>78859</v>
      </c>
    </row>
    <row r="7630" spans="1:2" x14ac:dyDescent="0.3">
      <c r="A7630" s="2">
        <v>2.6757488259641602</v>
      </c>
      <c r="B7630" t="s">
        <v>78858</v>
      </c>
    </row>
    <row r="7631" spans="1:2" x14ac:dyDescent="0.3">
      <c r="A7631" s="2">
        <v>16.362839999999998</v>
      </c>
      <c r="B7631" t="s">
        <v>78857</v>
      </c>
    </row>
    <row r="7632" spans="1:2" x14ac:dyDescent="0.3">
      <c r="A7632" s="2">
        <v>6.24951733205934E-2</v>
      </c>
      <c r="B7632" t="s">
        <v>78856</v>
      </c>
    </row>
    <row r="7633" spans="1:2" x14ac:dyDescent="0.3">
      <c r="A7633" s="2">
        <v>15.7947087860059</v>
      </c>
      <c r="B7633" t="s">
        <v>6104</v>
      </c>
    </row>
    <row r="7634" spans="1:2" x14ac:dyDescent="0.3">
      <c r="A7634" s="2">
        <v>2.7778700000000001</v>
      </c>
      <c r="B7634" t="s">
        <v>78855</v>
      </c>
    </row>
    <row r="7635" spans="1:2" x14ac:dyDescent="0.3">
      <c r="A7635" s="2">
        <v>0.36631999999999998</v>
      </c>
      <c r="B7635" t="s">
        <v>78854</v>
      </c>
    </row>
    <row r="7636" spans="1:2" x14ac:dyDescent="0.3">
      <c r="A7636" s="2">
        <v>0.51018982233196297</v>
      </c>
      <c r="B7636" t="s">
        <v>78853</v>
      </c>
    </row>
    <row r="7637" spans="1:2" x14ac:dyDescent="0.3">
      <c r="A7637" s="2">
        <v>5.2497104090771097E-4</v>
      </c>
      <c r="B7637" t="s">
        <v>78852</v>
      </c>
    </row>
    <row r="7638" spans="1:2" x14ac:dyDescent="0.3">
      <c r="A7638" s="2">
        <v>5.3165500000000003</v>
      </c>
      <c r="B7638" t="s">
        <v>78851</v>
      </c>
    </row>
    <row r="7639" spans="1:2" x14ac:dyDescent="0.3">
      <c r="A7639" s="2">
        <v>0.22378458476148599</v>
      </c>
      <c r="B7639" t="s">
        <v>78850</v>
      </c>
    </row>
    <row r="7640" spans="1:2" x14ac:dyDescent="0.3">
      <c r="A7640" s="2">
        <v>96.014420000000001</v>
      </c>
      <c r="B7640" t="s">
        <v>78849</v>
      </c>
    </row>
    <row r="7641" spans="1:2" x14ac:dyDescent="0.3">
      <c r="A7641" s="2">
        <v>3.8386900000000002</v>
      </c>
      <c r="B7641" t="s">
        <v>78848</v>
      </c>
    </row>
    <row r="7642" spans="1:2" x14ac:dyDescent="0.3">
      <c r="A7642" s="2">
        <v>2.3600000000000001E-3</v>
      </c>
      <c r="B7642" t="s">
        <v>78847</v>
      </c>
    </row>
    <row r="7643" spans="1:2" x14ac:dyDescent="0.3">
      <c r="A7643" s="2">
        <v>21.600819999999999</v>
      </c>
      <c r="B7643" t="s">
        <v>78846</v>
      </c>
    </row>
    <row r="7644" spans="1:2" x14ac:dyDescent="0.3">
      <c r="A7644" s="2">
        <v>13.764139999999999</v>
      </c>
      <c r="B7644" t="s">
        <v>78845</v>
      </c>
    </row>
    <row r="7645" spans="1:2" x14ac:dyDescent="0.3">
      <c r="A7645" s="2">
        <v>1.31494</v>
      </c>
      <c r="B7645" t="s">
        <v>78844</v>
      </c>
    </row>
    <row r="7646" spans="1:2" x14ac:dyDescent="0.3">
      <c r="A7646" s="2">
        <v>16.103619999999999</v>
      </c>
      <c r="B7646" t="s">
        <v>78843</v>
      </c>
    </row>
    <row r="7647" spans="1:2" x14ac:dyDescent="0.3">
      <c r="A7647" s="2">
        <v>20.26343</v>
      </c>
      <c r="B7647" t="s">
        <v>78842</v>
      </c>
    </row>
    <row r="7648" spans="1:2" x14ac:dyDescent="0.3">
      <c r="A7648" s="2">
        <v>26.877479999999998</v>
      </c>
      <c r="B7648" t="s">
        <v>78841</v>
      </c>
    </row>
    <row r="7649" spans="1:2" x14ac:dyDescent="0.3">
      <c r="A7649" s="2">
        <v>0.95644878096055697</v>
      </c>
      <c r="B7649" t="s">
        <v>78840</v>
      </c>
    </row>
    <row r="7650" spans="1:2" x14ac:dyDescent="0.3">
      <c r="A7650" s="2">
        <v>6.1336265090796998</v>
      </c>
      <c r="B7650" t="s">
        <v>78839</v>
      </c>
    </row>
    <row r="7651" spans="1:2" x14ac:dyDescent="0.3">
      <c r="A7651" s="2">
        <v>137.52811645496399</v>
      </c>
      <c r="B7651" t="s">
        <v>78838</v>
      </c>
    </row>
    <row r="7652" spans="1:2" x14ac:dyDescent="0.3">
      <c r="A7652" s="2">
        <v>5.8774419558169502</v>
      </c>
      <c r="B7652" t="s">
        <v>78837</v>
      </c>
    </row>
    <row r="7653" spans="1:2" x14ac:dyDescent="0.3">
      <c r="A7653" s="2">
        <v>14.9367</v>
      </c>
      <c r="B7653" t="s">
        <v>78836</v>
      </c>
    </row>
    <row r="7654" spans="1:2" x14ac:dyDescent="0.3">
      <c r="A7654" s="2">
        <v>5.4272740061694096</v>
      </c>
      <c r="B7654" t="s">
        <v>78835</v>
      </c>
    </row>
    <row r="7655" spans="1:2" x14ac:dyDescent="0.3">
      <c r="A7655" s="2">
        <v>11.431219074809</v>
      </c>
      <c r="B7655" t="s">
        <v>78834</v>
      </c>
    </row>
    <row r="7656" spans="1:2" x14ac:dyDescent="0.3">
      <c r="A7656" s="2">
        <v>0.48945</v>
      </c>
      <c r="B7656" t="s">
        <v>78833</v>
      </c>
    </row>
    <row r="7657" spans="1:2" x14ac:dyDescent="0.3">
      <c r="A7657" s="2">
        <v>6.9792353185379499</v>
      </c>
      <c r="B7657" t="s">
        <v>78832</v>
      </c>
    </row>
    <row r="7658" spans="1:2" x14ac:dyDescent="0.3">
      <c r="A7658" s="2">
        <v>0.15148</v>
      </c>
      <c r="B7658" t="s">
        <v>78831</v>
      </c>
    </row>
    <row r="7659" spans="1:2" x14ac:dyDescent="0.3">
      <c r="A7659" s="2">
        <v>22.498539999999998</v>
      </c>
      <c r="B7659" t="s">
        <v>78830</v>
      </c>
    </row>
    <row r="7660" spans="1:2" x14ac:dyDescent="0.3">
      <c r="A7660" s="2">
        <v>1.0137400000000001</v>
      </c>
      <c r="B7660" t="s">
        <v>78829</v>
      </c>
    </row>
    <row r="7661" spans="1:2" x14ac:dyDescent="0.3">
      <c r="A7661" s="2">
        <v>1.73682</v>
      </c>
      <c r="B7661" t="s">
        <v>78828</v>
      </c>
    </row>
    <row r="7662" spans="1:2" x14ac:dyDescent="0.3">
      <c r="A7662" s="2">
        <v>1.5127600000000001</v>
      </c>
      <c r="B7662" t="s">
        <v>78827</v>
      </c>
    </row>
    <row r="7663" spans="1:2" x14ac:dyDescent="0.3">
      <c r="A7663" s="2">
        <v>0.131387784018451</v>
      </c>
      <c r="B7663" t="s">
        <v>78826</v>
      </c>
    </row>
    <row r="7664" spans="1:2" x14ac:dyDescent="0.3">
      <c r="A7664" s="2">
        <v>0.14024</v>
      </c>
      <c r="B7664" t="s">
        <v>78825</v>
      </c>
    </row>
    <row r="7665" spans="1:2" x14ac:dyDescent="0.3">
      <c r="A7665" s="2">
        <v>42.360900000000001</v>
      </c>
      <c r="B7665" t="s">
        <v>78824</v>
      </c>
    </row>
    <row r="7666" spans="1:2" x14ac:dyDescent="0.3">
      <c r="A7666" s="2">
        <v>4.8608270337726104E-3</v>
      </c>
      <c r="B7666" t="s">
        <v>78823</v>
      </c>
    </row>
    <row r="7667" spans="1:2" x14ac:dyDescent="0.3">
      <c r="A7667" s="2">
        <v>0.31175756922769698</v>
      </c>
      <c r="B7667" t="s">
        <v>78822</v>
      </c>
    </row>
    <row r="7668" spans="1:2" x14ac:dyDescent="0.3">
      <c r="A7668" s="2">
        <v>27.3125291063558</v>
      </c>
      <c r="B7668" t="s">
        <v>78821</v>
      </c>
    </row>
    <row r="7669" spans="1:2" x14ac:dyDescent="0.3">
      <c r="A7669" s="2">
        <v>5.52487511378656E-2</v>
      </c>
      <c r="B7669" t="s">
        <v>78820</v>
      </c>
    </row>
    <row r="7670" spans="1:2" x14ac:dyDescent="0.3">
      <c r="A7670" s="2">
        <v>0.15706999999999999</v>
      </c>
      <c r="B7670" t="s">
        <v>78819</v>
      </c>
    </row>
    <row r="7671" spans="1:2" x14ac:dyDescent="0.3">
      <c r="A7671" s="2">
        <v>0.48266043546065601</v>
      </c>
      <c r="B7671" t="s">
        <v>78818</v>
      </c>
    </row>
    <row r="7672" spans="1:2" x14ac:dyDescent="0.3">
      <c r="A7672" s="2">
        <v>0.32131999999999999</v>
      </c>
      <c r="B7672" t="s">
        <v>78817</v>
      </c>
    </row>
    <row r="7673" spans="1:2" x14ac:dyDescent="0.3">
      <c r="A7673" s="2">
        <v>4.7226499999999998</v>
      </c>
      <c r="B7673" t="s">
        <v>78816</v>
      </c>
    </row>
    <row r="7674" spans="1:2" x14ac:dyDescent="0.3">
      <c r="A7674" s="2">
        <v>0.10062</v>
      </c>
      <c r="B7674" t="s">
        <v>78815</v>
      </c>
    </row>
    <row r="7675" spans="1:2" x14ac:dyDescent="0.3">
      <c r="A7675" s="2">
        <v>1.9014200000000001</v>
      </c>
      <c r="B7675" t="s">
        <v>78814</v>
      </c>
    </row>
    <row r="7676" spans="1:2" x14ac:dyDescent="0.3">
      <c r="A7676" s="2">
        <v>0.94562000000000002</v>
      </c>
      <c r="B7676" t="s">
        <v>78813</v>
      </c>
    </row>
    <row r="7677" spans="1:2" x14ac:dyDescent="0.3">
      <c r="A7677" s="2">
        <v>18.329336223612501</v>
      </c>
      <c r="B7677" t="s">
        <v>78812</v>
      </c>
    </row>
    <row r="7678" spans="1:2" x14ac:dyDescent="0.3">
      <c r="A7678" s="2">
        <v>2.99579</v>
      </c>
      <c r="B7678" t="s">
        <v>78811</v>
      </c>
    </row>
    <row r="7679" spans="1:2" x14ac:dyDescent="0.3">
      <c r="A7679" s="2">
        <v>3.3545688652284397E-2</v>
      </c>
      <c r="B7679" t="s">
        <v>78810</v>
      </c>
    </row>
    <row r="7680" spans="1:2" x14ac:dyDescent="0.3">
      <c r="A7680" s="2">
        <v>2.6803812243206E-2</v>
      </c>
      <c r="B7680" t="s">
        <v>78809</v>
      </c>
    </row>
    <row r="7681" spans="1:2" x14ac:dyDescent="0.3">
      <c r="A7681" s="2">
        <v>1.5766770833910201E-3</v>
      </c>
      <c r="B7681" t="s">
        <v>78808</v>
      </c>
    </row>
    <row r="7682" spans="1:2" x14ac:dyDescent="0.3">
      <c r="A7682" s="2">
        <v>4.7907539160132302E-2</v>
      </c>
      <c r="B7682" t="s">
        <v>78807</v>
      </c>
    </row>
    <row r="7683" spans="1:2" x14ac:dyDescent="0.3">
      <c r="A7683" s="2">
        <v>7.7484988834191299E-3</v>
      </c>
      <c r="B7683" t="s">
        <v>78806</v>
      </c>
    </row>
    <row r="7684" spans="1:2" x14ac:dyDescent="0.3">
      <c r="A7684" s="2">
        <v>3.5181499999999999</v>
      </c>
      <c r="B7684" t="s">
        <v>78805</v>
      </c>
    </row>
    <row r="7685" spans="1:2" x14ac:dyDescent="0.3">
      <c r="A7685" s="2">
        <v>17.140725840840801</v>
      </c>
      <c r="B7685" t="s">
        <v>78804</v>
      </c>
    </row>
    <row r="7686" spans="1:2" x14ac:dyDescent="0.3">
      <c r="A7686" s="2">
        <v>8.6E-3</v>
      </c>
      <c r="B7686" t="s">
        <v>78803</v>
      </c>
    </row>
    <row r="7687" spans="1:2" x14ac:dyDescent="0.3">
      <c r="A7687" s="2">
        <v>19.37003</v>
      </c>
      <c r="B7687" t="s">
        <v>78802</v>
      </c>
    </row>
    <row r="7688" spans="1:2" x14ac:dyDescent="0.3">
      <c r="A7688" s="2">
        <v>1.0339400000000001</v>
      </c>
      <c r="B7688" t="s">
        <v>78801</v>
      </c>
    </row>
    <row r="7689" spans="1:2" x14ac:dyDescent="0.3">
      <c r="A7689" s="2">
        <v>91.781840000000003</v>
      </c>
      <c r="B7689" t="s">
        <v>78800</v>
      </c>
    </row>
    <row r="7690" spans="1:2" x14ac:dyDescent="0.3">
      <c r="A7690" s="2">
        <v>65.560770000000005</v>
      </c>
      <c r="B7690" t="s">
        <v>78799</v>
      </c>
    </row>
    <row r="7691" spans="1:2" x14ac:dyDescent="0.3">
      <c r="A7691" s="2">
        <v>0.20824000000000001</v>
      </c>
      <c r="B7691" t="s">
        <v>78798</v>
      </c>
    </row>
    <row r="7692" spans="1:2" x14ac:dyDescent="0.3">
      <c r="A7692" s="2">
        <v>1.31346326956836E-2</v>
      </c>
      <c r="B7692" t="s">
        <v>78797</v>
      </c>
    </row>
    <row r="7693" spans="1:2" x14ac:dyDescent="0.3">
      <c r="A7693" s="2">
        <v>0.49427222110990499</v>
      </c>
      <c r="B7693" t="s">
        <v>78796</v>
      </c>
    </row>
    <row r="7694" spans="1:2" x14ac:dyDescent="0.3">
      <c r="A7694" s="2">
        <v>4.1107699999999996</v>
      </c>
      <c r="B7694" t="s">
        <v>78795</v>
      </c>
    </row>
    <row r="7695" spans="1:2" x14ac:dyDescent="0.3">
      <c r="A7695" s="2">
        <v>0.13653000000000001</v>
      </c>
      <c r="B7695" t="s">
        <v>78794</v>
      </c>
    </row>
    <row r="7696" spans="1:2" x14ac:dyDescent="0.3">
      <c r="A7696" s="2">
        <v>0.57227897260541205</v>
      </c>
      <c r="B7696" t="s">
        <v>78793</v>
      </c>
    </row>
    <row r="7697" spans="1:2" x14ac:dyDescent="0.3">
      <c r="A7697" s="2">
        <v>0.27653</v>
      </c>
      <c r="B7697" t="s">
        <v>78792</v>
      </c>
    </row>
    <row r="7698" spans="1:2" x14ac:dyDescent="0.3">
      <c r="A7698" s="2">
        <v>6.3000000000000003E-4</v>
      </c>
      <c r="B7698" t="s">
        <v>78791</v>
      </c>
    </row>
    <row r="7699" spans="1:2" x14ac:dyDescent="0.3">
      <c r="A7699" s="2">
        <v>0.59965999999999997</v>
      </c>
      <c r="B7699" t="s">
        <v>78790</v>
      </c>
    </row>
    <row r="7700" spans="1:2" x14ac:dyDescent="0.3">
      <c r="A7700" s="2">
        <v>5.4962502703315996</v>
      </c>
      <c r="B7700" t="s">
        <v>78789</v>
      </c>
    </row>
    <row r="7701" spans="1:2" x14ac:dyDescent="0.3">
      <c r="A7701" s="2">
        <v>6.9203099999999997</v>
      </c>
      <c r="B7701" t="s">
        <v>78788</v>
      </c>
    </row>
    <row r="7702" spans="1:2" x14ac:dyDescent="0.3">
      <c r="A7702" s="2">
        <v>6.0677519073760303E-2</v>
      </c>
      <c r="B7702" t="s">
        <v>78787</v>
      </c>
    </row>
    <row r="7703" spans="1:2" x14ac:dyDescent="0.3">
      <c r="A7703" s="2">
        <v>13.6864224606586</v>
      </c>
      <c r="B7703" t="s">
        <v>78786</v>
      </c>
    </row>
    <row r="7704" spans="1:2" x14ac:dyDescent="0.3">
      <c r="A7704" s="2">
        <v>6.0310000000000002E-2</v>
      </c>
      <c r="B7704" t="s">
        <v>78785</v>
      </c>
    </row>
    <row r="7705" spans="1:2" x14ac:dyDescent="0.3">
      <c r="A7705" s="2">
        <v>36.735312338734403</v>
      </c>
      <c r="B7705" t="s">
        <v>78784</v>
      </c>
    </row>
    <row r="7706" spans="1:2" x14ac:dyDescent="0.3">
      <c r="A7706" s="2">
        <v>3.9648500000000002</v>
      </c>
      <c r="B7706" t="s">
        <v>78783</v>
      </c>
    </row>
    <row r="7707" spans="1:2" x14ac:dyDescent="0.3">
      <c r="A7707" s="2">
        <v>0.31220999999999999</v>
      </c>
      <c r="B7707" t="s">
        <v>78782</v>
      </c>
    </row>
    <row r="7708" spans="1:2" x14ac:dyDescent="0.3">
      <c r="A7708" s="2">
        <v>4.2113591265655597</v>
      </c>
      <c r="B7708" t="s">
        <v>78781</v>
      </c>
    </row>
    <row r="7709" spans="1:2" x14ac:dyDescent="0.3">
      <c r="A7709" s="2">
        <v>0.45562000000000002</v>
      </c>
      <c r="B7709" t="s">
        <v>78780</v>
      </c>
    </row>
    <row r="7710" spans="1:2" x14ac:dyDescent="0.3">
      <c r="A7710" s="2">
        <v>1.9102652133373699E-2</v>
      </c>
      <c r="B7710" t="s">
        <v>78779</v>
      </c>
    </row>
    <row r="7711" spans="1:2" x14ac:dyDescent="0.3">
      <c r="A7711" s="2">
        <v>4.6603340072913599E-2</v>
      </c>
      <c r="B7711" t="s">
        <v>78778</v>
      </c>
    </row>
    <row r="7712" spans="1:2" x14ac:dyDescent="0.3">
      <c r="A7712" s="2">
        <v>2.9464600000000001</v>
      </c>
      <c r="B7712" t="s">
        <v>78777</v>
      </c>
    </row>
    <row r="7713" spans="1:2" x14ac:dyDescent="0.3">
      <c r="A7713" s="2">
        <v>2.3451599999999999</v>
      </c>
      <c r="B7713" t="s">
        <v>78776</v>
      </c>
    </row>
    <row r="7714" spans="1:2" x14ac:dyDescent="0.3">
      <c r="A7714" s="2">
        <v>2.33307880436096</v>
      </c>
      <c r="B7714" t="s">
        <v>78775</v>
      </c>
    </row>
    <row r="7715" spans="1:2" x14ac:dyDescent="0.3">
      <c r="A7715" s="2">
        <v>5.7369999999999997E-2</v>
      </c>
      <c r="B7715" t="s">
        <v>78774</v>
      </c>
    </row>
    <row r="7716" spans="1:2" x14ac:dyDescent="0.3">
      <c r="A7716" s="2">
        <v>43.762790000000003</v>
      </c>
      <c r="B7716" t="s">
        <v>78773</v>
      </c>
    </row>
    <row r="7717" spans="1:2" x14ac:dyDescent="0.3">
      <c r="A7717" s="2">
        <v>0.51563999999999999</v>
      </c>
      <c r="B7717" t="s">
        <v>78772</v>
      </c>
    </row>
    <row r="7718" spans="1:2" x14ac:dyDescent="0.3">
      <c r="A7718" s="2">
        <v>10.994210000000001</v>
      </c>
      <c r="B7718" t="s">
        <v>78771</v>
      </c>
    </row>
    <row r="7719" spans="1:2" x14ac:dyDescent="0.3">
      <c r="A7719" s="2">
        <v>30.124500000000001</v>
      </c>
      <c r="B7719" t="s">
        <v>78770</v>
      </c>
    </row>
    <row r="7720" spans="1:2" x14ac:dyDescent="0.3">
      <c r="A7720" s="2">
        <v>2.1746938261387599E-4</v>
      </c>
      <c r="B7720" t="s">
        <v>78769</v>
      </c>
    </row>
    <row r="7721" spans="1:2" x14ac:dyDescent="0.3">
      <c r="A7721" s="2">
        <v>19.407720000000001</v>
      </c>
      <c r="B7721" t="s">
        <v>78768</v>
      </c>
    </row>
    <row r="7722" spans="1:2" x14ac:dyDescent="0.3">
      <c r="A7722" s="2">
        <v>16.86515</v>
      </c>
      <c r="B7722" t="s">
        <v>78767</v>
      </c>
    </row>
    <row r="7723" spans="1:2" x14ac:dyDescent="0.3">
      <c r="A7723" s="2">
        <v>16.511119999999998</v>
      </c>
      <c r="B7723" t="s">
        <v>78766</v>
      </c>
    </row>
    <row r="7724" spans="1:2" x14ac:dyDescent="0.3">
      <c r="A7724" s="2">
        <v>3.68988388653514</v>
      </c>
      <c r="B7724" t="s">
        <v>78765</v>
      </c>
    </row>
    <row r="7725" spans="1:2" x14ac:dyDescent="0.3">
      <c r="A7725" s="2">
        <v>88.832939999999994</v>
      </c>
      <c r="B7725" t="s">
        <v>78764</v>
      </c>
    </row>
    <row r="7726" spans="1:2" x14ac:dyDescent="0.3">
      <c r="A7726" s="2">
        <v>8.831E-2</v>
      </c>
      <c r="B7726" t="s">
        <v>78763</v>
      </c>
    </row>
    <row r="7727" spans="1:2" x14ac:dyDescent="0.3">
      <c r="A7727" s="2">
        <v>75.686899999999994</v>
      </c>
      <c r="B7727" t="s">
        <v>78762</v>
      </c>
    </row>
    <row r="7728" spans="1:2" x14ac:dyDescent="0.3">
      <c r="A7728" s="2">
        <v>1.75196893577408</v>
      </c>
      <c r="B7728" t="s">
        <v>78761</v>
      </c>
    </row>
    <row r="7729" spans="1:2" x14ac:dyDescent="0.3">
      <c r="A7729" s="2">
        <v>1.4579459897965901</v>
      </c>
      <c r="B7729" t="s">
        <v>78760</v>
      </c>
    </row>
    <row r="7730" spans="1:2" x14ac:dyDescent="0.3">
      <c r="A7730" s="2">
        <v>2.2927255017212498</v>
      </c>
      <c r="B7730" t="s">
        <v>78759</v>
      </c>
    </row>
    <row r="7731" spans="1:2" x14ac:dyDescent="0.3">
      <c r="A7731" s="2">
        <v>4.5914599999999997</v>
      </c>
      <c r="B7731" t="s">
        <v>78758</v>
      </c>
    </row>
    <row r="7732" spans="1:2" x14ac:dyDescent="0.3">
      <c r="A7732" s="2">
        <v>8.4831407429061201E-2</v>
      </c>
      <c r="B7732" t="s">
        <v>78757</v>
      </c>
    </row>
    <row r="7733" spans="1:2" x14ac:dyDescent="0.3">
      <c r="A7733" s="2">
        <v>5.2158899999999999</v>
      </c>
      <c r="B7733" t="s">
        <v>78756</v>
      </c>
    </row>
    <row r="7734" spans="1:2" x14ac:dyDescent="0.3">
      <c r="A7734" s="2">
        <v>0.28699999999999998</v>
      </c>
      <c r="B7734" t="s">
        <v>78755</v>
      </c>
    </row>
    <row r="7735" spans="1:2" x14ac:dyDescent="0.3">
      <c r="A7735" s="2">
        <v>16.778649999999999</v>
      </c>
      <c r="B7735" t="s">
        <v>78754</v>
      </c>
    </row>
    <row r="7736" spans="1:2" x14ac:dyDescent="0.3">
      <c r="A7736" s="2">
        <v>9.2524976842075099E-2</v>
      </c>
      <c r="B7736" t="s">
        <v>78753</v>
      </c>
    </row>
    <row r="7737" spans="1:2" x14ac:dyDescent="0.3">
      <c r="A7737" s="2">
        <v>0.89927999999999997</v>
      </c>
      <c r="B7737" t="s">
        <v>78752</v>
      </c>
    </row>
    <row r="7738" spans="1:2" x14ac:dyDescent="0.3">
      <c r="A7738" s="2">
        <v>1.46254</v>
      </c>
      <c r="B7738" t="s">
        <v>78751</v>
      </c>
    </row>
    <row r="7739" spans="1:2" x14ac:dyDescent="0.3">
      <c r="A7739" s="2">
        <v>1.243E-2</v>
      </c>
      <c r="B7739" t="s">
        <v>78750</v>
      </c>
    </row>
    <row r="7740" spans="1:2" x14ac:dyDescent="0.3">
      <c r="A7740" s="2">
        <v>6.2008400000000004</v>
      </c>
      <c r="B7740" t="s">
        <v>78749</v>
      </c>
    </row>
    <row r="7741" spans="1:2" x14ac:dyDescent="0.3">
      <c r="A7741" s="2">
        <v>3.78925</v>
      </c>
      <c r="B7741" t="s">
        <v>78748</v>
      </c>
    </row>
    <row r="7742" spans="1:2" x14ac:dyDescent="0.3">
      <c r="A7742" s="2">
        <v>17.34085</v>
      </c>
      <c r="B7742" t="s">
        <v>78747</v>
      </c>
    </row>
    <row r="7743" spans="1:2" x14ac:dyDescent="0.3">
      <c r="A7743" s="2">
        <v>4.1000000000000003E-3</v>
      </c>
      <c r="B7743" t="s">
        <v>78746</v>
      </c>
    </row>
    <row r="7744" spans="1:2" x14ac:dyDescent="0.3">
      <c r="A7744" s="2">
        <v>1.9902599999999999</v>
      </c>
      <c r="B7744" t="s">
        <v>78745</v>
      </c>
    </row>
    <row r="7745" spans="1:2" x14ac:dyDescent="0.3">
      <c r="A7745" s="2">
        <v>0.23</v>
      </c>
      <c r="B7745" t="s">
        <v>1141</v>
      </c>
    </row>
    <row r="7746" spans="1:2" x14ac:dyDescent="0.3">
      <c r="A7746" s="2">
        <v>43.900950000000002</v>
      </c>
      <c r="B7746" t="s">
        <v>78744</v>
      </c>
    </row>
    <row r="7747" spans="1:2" x14ac:dyDescent="0.3">
      <c r="A7747" s="2">
        <v>16.040600000000001</v>
      </c>
      <c r="B7747" t="s">
        <v>78743</v>
      </c>
    </row>
    <row r="7748" spans="1:2" x14ac:dyDescent="0.3">
      <c r="A7748" s="2">
        <v>2.6618300000000001</v>
      </c>
      <c r="B7748" t="s">
        <v>78742</v>
      </c>
    </row>
    <row r="7749" spans="1:2" x14ac:dyDescent="0.3">
      <c r="A7749" s="2">
        <v>1.96456489206207</v>
      </c>
      <c r="B7749" t="s">
        <v>78741</v>
      </c>
    </row>
    <row r="7750" spans="1:2" x14ac:dyDescent="0.3">
      <c r="A7750" s="2">
        <v>5.9688233328749902</v>
      </c>
      <c r="B7750" t="s">
        <v>78740</v>
      </c>
    </row>
    <row r="7751" spans="1:2" x14ac:dyDescent="0.3">
      <c r="A7751" s="2">
        <v>346.66653777359102</v>
      </c>
      <c r="B7751" t="s">
        <v>78739</v>
      </c>
    </row>
    <row r="7752" spans="1:2" x14ac:dyDescent="0.3">
      <c r="A7752" s="2">
        <v>0.86006545868596795</v>
      </c>
      <c r="B7752" t="s">
        <v>78738</v>
      </c>
    </row>
    <row r="7753" spans="1:2" x14ac:dyDescent="0.3">
      <c r="A7753" s="2">
        <v>0.77124328865126701</v>
      </c>
      <c r="B7753" t="s">
        <v>78737</v>
      </c>
    </row>
    <row r="7754" spans="1:2" x14ac:dyDescent="0.3">
      <c r="A7754" s="2">
        <v>0.61311866239208401</v>
      </c>
      <c r="B7754" t="s">
        <v>78736</v>
      </c>
    </row>
    <row r="7755" spans="1:2" x14ac:dyDescent="0.3">
      <c r="A7755" s="2">
        <v>1.519E-2</v>
      </c>
      <c r="B7755" t="s">
        <v>78735</v>
      </c>
    </row>
    <row r="7756" spans="1:2" x14ac:dyDescent="0.3">
      <c r="A7756" s="2">
        <v>4.7559999999999998E-2</v>
      </c>
      <c r="B7756" t="s">
        <v>78734</v>
      </c>
    </row>
    <row r="7757" spans="1:2" x14ac:dyDescent="0.3">
      <c r="A7757" s="2">
        <v>0.162203596291741</v>
      </c>
      <c r="B7757" t="s">
        <v>78733</v>
      </c>
    </row>
    <row r="7758" spans="1:2" x14ac:dyDescent="0.3">
      <c r="A7758" s="2">
        <v>51.46425</v>
      </c>
      <c r="B7758" t="s">
        <v>78732</v>
      </c>
    </row>
    <row r="7759" spans="1:2" x14ac:dyDescent="0.3">
      <c r="A7759" s="2">
        <v>1.2644299999999999</v>
      </c>
      <c r="B7759" t="s">
        <v>78731</v>
      </c>
    </row>
    <row r="7760" spans="1:2" x14ac:dyDescent="0.3">
      <c r="A7760" s="2">
        <v>0.34382497603631901</v>
      </c>
      <c r="B7760" t="s">
        <v>78730</v>
      </c>
    </row>
    <row r="7761" spans="1:2" x14ac:dyDescent="0.3">
      <c r="A7761" s="2">
        <v>0.48164814848303</v>
      </c>
      <c r="B7761" t="s">
        <v>78729</v>
      </c>
    </row>
    <row r="7762" spans="1:2" x14ac:dyDescent="0.3">
      <c r="A7762" s="2">
        <v>20.310099999999998</v>
      </c>
      <c r="B7762" t="s">
        <v>78728</v>
      </c>
    </row>
    <row r="7763" spans="1:2" x14ac:dyDescent="0.3">
      <c r="A7763" s="2">
        <v>1.3805099999999999</v>
      </c>
      <c r="B7763" t="s">
        <v>78727</v>
      </c>
    </row>
    <row r="7764" spans="1:2" x14ac:dyDescent="0.3">
      <c r="A7764" s="2">
        <v>0.52705000000000002</v>
      </c>
      <c r="B7764" t="s">
        <v>78726</v>
      </c>
    </row>
    <row r="7765" spans="1:2" x14ac:dyDescent="0.3">
      <c r="A7765" s="2">
        <v>9.1533953435211401</v>
      </c>
      <c r="B7765" t="s">
        <v>78725</v>
      </c>
    </row>
    <row r="7766" spans="1:2" x14ac:dyDescent="0.3">
      <c r="A7766" s="2">
        <v>99.500950000000003</v>
      </c>
      <c r="B7766" t="s">
        <v>78724</v>
      </c>
    </row>
    <row r="7767" spans="1:2" x14ac:dyDescent="0.3">
      <c r="A7767" s="2">
        <v>2.3457618567498302</v>
      </c>
      <c r="B7767" t="s">
        <v>78723</v>
      </c>
    </row>
    <row r="7768" spans="1:2" x14ac:dyDescent="0.3">
      <c r="A7768" s="2">
        <v>10.014985074396</v>
      </c>
      <c r="B7768" t="s">
        <v>78722</v>
      </c>
    </row>
    <row r="7769" spans="1:2" x14ac:dyDescent="0.3">
      <c r="A7769" s="2">
        <v>0.62212000000000001</v>
      </c>
      <c r="B7769" t="s">
        <v>78721</v>
      </c>
    </row>
    <row r="7770" spans="1:2" x14ac:dyDescent="0.3">
      <c r="A7770" s="2">
        <v>5.9398831208305003</v>
      </c>
      <c r="B7770" t="s">
        <v>78720</v>
      </c>
    </row>
    <row r="7771" spans="1:2" x14ac:dyDescent="0.3">
      <c r="A7771" s="2">
        <v>0.26</v>
      </c>
      <c r="B7771" t="s">
        <v>78719</v>
      </c>
    </row>
    <row r="7772" spans="1:2" x14ac:dyDescent="0.3">
      <c r="A7772" s="2">
        <v>9.21462</v>
      </c>
      <c r="B7772" t="s">
        <v>78718</v>
      </c>
    </row>
    <row r="7773" spans="1:2" x14ac:dyDescent="0.3">
      <c r="A7773" s="2">
        <v>15.15901</v>
      </c>
      <c r="B7773" t="s">
        <v>78717</v>
      </c>
    </row>
    <row r="7774" spans="1:2" x14ac:dyDescent="0.3">
      <c r="A7774" s="2">
        <v>0.177197843924634</v>
      </c>
      <c r="B7774" t="s">
        <v>78716</v>
      </c>
    </row>
    <row r="7775" spans="1:2" x14ac:dyDescent="0.3">
      <c r="A7775" s="2">
        <v>9.2359999999999998E-2</v>
      </c>
      <c r="B7775" t="s">
        <v>488</v>
      </c>
    </row>
    <row r="7776" spans="1:2" x14ac:dyDescent="0.3">
      <c r="A7776" s="2">
        <v>7.0476299999999998</v>
      </c>
      <c r="B7776" t="s">
        <v>5926</v>
      </c>
    </row>
    <row r="7777" spans="1:2" x14ac:dyDescent="0.3">
      <c r="A7777" s="2">
        <v>64.240600000000001</v>
      </c>
      <c r="B7777" t="s">
        <v>78715</v>
      </c>
    </row>
    <row r="7778" spans="1:2" x14ac:dyDescent="0.3">
      <c r="A7778" s="2">
        <v>2.069E-2</v>
      </c>
      <c r="B7778" t="s">
        <v>78714</v>
      </c>
    </row>
    <row r="7779" spans="1:2" x14ac:dyDescent="0.3">
      <c r="A7779" s="2">
        <v>0.18031704631353701</v>
      </c>
      <c r="B7779" t="s">
        <v>78713</v>
      </c>
    </row>
    <row r="7780" spans="1:2" x14ac:dyDescent="0.3">
      <c r="A7780" s="2">
        <v>5.9549997599132301</v>
      </c>
      <c r="B7780" t="s">
        <v>78712</v>
      </c>
    </row>
    <row r="7781" spans="1:2" x14ac:dyDescent="0.3">
      <c r="A7781" s="2">
        <v>3.7385899999999999</v>
      </c>
      <c r="B7781" t="s">
        <v>78711</v>
      </c>
    </row>
    <row r="7782" spans="1:2" x14ac:dyDescent="0.3">
      <c r="A7782" s="2">
        <v>11.656739999999999</v>
      </c>
      <c r="B7782" t="s">
        <v>78710</v>
      </c>
    </row>
    <row r="7783" spans="1:2" x14ac:dyDescent="0.3">
      <c r="A7783" s="2">
        <v>2.0518635270406</v>
      </c>
      <c r="B7783" t="s">
        <v>78709</v>
      </c>
    </row>
    <row r="7784" spans="1:2" x14ac:dyDescent="0.3">
      <c r="A7784" s="2">
        <v>0.70036000553476796</v>
      </c>
      <c r="B7784" t="s">
        <v>78708</v>
      </c>
    </row>
    <row r="7785" spans="1:2" x14ac:dyDescent="0.3">
      <c r="A7785" s="2">
        <v>1.01257050433638</v>
      </c>
      <c r="B7785" t="s">
        <v>78707</v>
      </c>
    </row>
    <row r="7786" spans="1:2" x14ac:dyDescent="0.3">
      <c r="A7786" s="2">
        <v>2.4836509039312098</v>
      </c>
      <c r="B7786" t="s">
        <v>78706</v>
      </c>
    </row>
    <row r="7787" spans="1:2" x14ac:dyDescent="0.3">
      <c r="A7787" s="2">
        <v>1.27614536967418</v>
      </c>
      <c r="B7787" t="s">
        <v>78705</v>
      </c>
    </row>
    <row r="7788" spans="1:2" x14ac:dyDescent="0.3">
      <c r="A7788" s="2">
        <v>1.1092949295777701</v>
      </c>
      <c r="B7788" t="s">
        <v>78704</v>
      </c>
    </row>
    <row r="7789" spans="1:2" x14ac:dyDescent="0.3">
      <c r="A7789" s="2">
        <v>3.6752327008870198</v>
      </c>
      <c r="B7789" t="s">
        <v>78703</v>
      </c>
    </row>
    <row r="7790" spans="1:2" x14ac:dyDescent="0.3">
      <c r="A7790" s="2">
        <v>14.08455</v>
      </c>
      <c r="B7790" t="s">
        <v>78702</v>
      </c>
    </row>
    <row r="7791" spans="1:2" x14ac:dyDescent="0.3">
      <c r="A7791" s="2">
        <v>24.239454480493698</v>
      </c>
      <c r="B7791" t="s">
        <v>78701</v>
      </c>
    </row>
    <row r="7792" spans="1:2" x14ac:dyDescent="0.3">
      <c r="A7792" s="2">
        <v>2.7088199999999998</v>
      </c>
      <c r="B7792" t="s">
        <v>78700</v>
      </c>
    </row>
    <row r="7793" spans="1:2" x14ac:dyDescent="0.3">
      <c r="A7793" s="2">
        <v>0.168154468893951</v>
      </c>
      <c r="B7793" t="s">
        <v>78699</v>
      </c>
    </row>
    <row r="7794" spans="1:2" x14ac:dyDescent="0.3">
      <c r="A7794" s="2">
        <v>8.5745785933685897E-2</v>
      </c>
      <c r="B7794" t="s">
        <v>78698</v>
      </c>
    </row>
    <row r="7795" spans="1:2" x14ac:dyDescent="0.3">
      <c r="A7795" s="2">
        <v>0.29356913951477598</v>
      </c>
      <c r="B7795" t="s">
        <v>78697</v>
      </c>
    </row>
    <row r="7796" spans="1:2" x14ac:dyDescent="0.3">
      <c r="A7796" s="2">
        <v>8.24871415477791E-2</v>
      </c>
      <c r="B7796" t="s">
        <v>78696</v>
      </c>
    </row>
    <row r="7797" spans="1:2" x14ac:dyDescent="0.3">
      <c r="A7797" s="2">
        <v>6.5977393809070903E-2</v>
      </c>
      <c r="B7797" t="s">
        <v>78695</v>
      </c>
    </row>
    <row r="7798" spans="1:2" x14ac:dyDescent="0.3">
      <c r="A7798" s="2">
        <v>3.2172420878913801</v>
      </c>
      <c r="B7798" t="s">
        <v>78694</v>
      </c>
    </row>
    <row r="7799" spans="1:2" x14ac:dyDescent="0.3">
      <c r="A7799" s="2">
        <v>7.7541291951108607E-2</v>
      </c>
      <c r="B7799" t="s">
        <v>78693</v>
      </c>
    </row>
    <row r="7800" spans="1:2" x14ac:dyDescent="0.3">
      <c r="A7800" s="2">
        <v>0.98352929402169398</v>
      </c>
      <c r="B7800" t="s">
        <v>78692</v>
      </c>
    </row>
    <row r="7801" spans="1:2" x14ac:dyDescent="0.3">
      <c r="A7801" s="2">
        <v>1.31725</v>
      </c>
      <c r="B7801" t="s">
        <v>78691</v>
      </c>
    </row>
    <row r="7802" spans="1:2" x14ac:dyDescent="0.3">
      <c r="A7802" s="2">
        <v>1462.2105278588001</v>
      </c>
      <c r="B7802" t="s">
        <v>78690</v>
      </c>
    </row>
    <row r="7803" spans="1:2" x14ac:dyDescent="0.3">
      <c r="A7803" s="2">
        <v>8.6346554168598003E-4</v>
      </c>
      <c r="B7803" t="s">
        <v>78689</v>
      </c>
    </row>
    <row r="7804" spans="1:2" x14ac:dyDescent="0.3">
      <c r="A7804" s="2">
        <v>1.7388537083740099E-3</v>
      </c>
      <c r="B7804" t="s">
        <v>78688</v>
      </c>
    </row>
    <row r="7805" spans="1:2" x14ac:dyDescent="0.3">
      <c r="A7805" s="2">
        <v>6.8140000000000006E-2</v>
      </c>
      <c r="B7805" t="s">
        <v>78687</v>
      </c>
    </row>
    <row r="7806" spans="1:2" x14ac:dyDescent="0.3">
      <c r="A7806" s="2">
        <v>0.15626999999999999</v>
      </c>
      <c r="B7806" t="s">
        <v>78686</v>
      </c>
    </row>
    <row r="7807" spans="1:2" x14ac:dyDescent="0.3">
      <c r="A7807" s="2">
        <v>0.51231000000000004</v>
      </c>
      <c r="B7807" t="s">
        <v>78685</v>
      </c>
    </row>
    <row r="7808" spans="1:2" x14ac:dyDescent="0.3">
      <c r="A7808" s="2">
        <v>0.20695</v>
      </c>
      <c r="B7808" t="s">
        <v>78684</v>
      </c>
    </row>
    <row r="7809" spans="1:2" x14ac:dyDescent="0.3">
      <c r="A7809" s="2">
        <v>0.22553000000000001</v>
      </c>
      <c r="B7809" t="s">
        <v>78683</v>
      </c>
    </row>
    <row r="7810" spans="1:2" x14ac:dyDescent="0.3">
      <c r="A7810" s="2">
        <v>22.992091516702601</v>
      </c>
      <c r="B7810" t="s">
        <v>78682</v>
      </c>
    </row>
    <row r="7811" spans="1:2" x14ac:dyDescent="0.3">
      <c r="A7811" s="2">
        <v>2.75689268838026</v>
      </c>
      <c r="B7811" t="s">
        <v>78681</v>
      </c>
    </row>
    <row r="7812" spans="1:2" x14ac:dyDescent="0.3">
      <c r="A7812" s="2">
        <v>242.13162</v>
      </c>
      <c r="B7812" t="s">
        <v>78680</v>
      </c>
    </row>
    <row r="7813" spans="1:2" x14ac:dyDescent="0.3">
      <c r="A7813" s="2">
        <v>9.6403499999999998</v>
      </c>
      <c r="B7813" t="s">
        <v>78679</v>
      </c>
    </row>
    <row r="7814" spans="1:2" x14ac:dyDescent="0.3">
      <c r="A7814" s="2">
        <v>10.19252</v>
      </c>
      <c r="B7814" t="s">
        <v>78678</v>
      </c>
    </row>
    <row r="7815" spans="1:2" x14ac:dyDescent="0.3">
      <c r="A7815" s="2">
        <v>19.619433802156099</v>
      </c>
      <c r="B7815" t="s">
        <v>78677</v>
      </c>
    </row>
    <row r="7816" spans="1:2" x14ac:dyDescent="0.3">
      <c r="A7816" s="2">
        <v>2.1813722183196398</v>
      </c>
      <c r="B7816" t="s">
        <v>78676</v>
      </c>
    </row>
    <row r="7817" spans="1:2" x14ac:dyDescent="0.3">
      <c r="A7817" s="2">
        <v>3.372E-2</v>
      </c>
      <c r="B7817" t="s">
        <v>78675</v>
      </c>
    </row>
    <row r="7818" spans="1:2" x14ac:dyDescent="0.3">
      <c r="A7818" s="2">
        <v>5.1483299999999996</v>
      </c>
      <c r="B7818" t="s">
        <v>78674</v>
      </c>
    </row>
    <row r="7819" spans="1:2" x14ac:dyDescent="0.3">
      <c r="A7819" s="2">
        <v>1.702</v>
      </c>
      <c r="B7819" t="s">
        <v>78673</v>
      </c>
    </row>
    <row r="7820" spans="1:2" x14ac:dyDescent="0.3">
      <c r="A7820" s="2">
        <v>41.291521871966097</v>
      </c>
      <c r="B7820" t="s">
        <v>78672</v>
      </c>
    </row>
    <row r="7821" spans="1:2" x14ac:dyDescent="0.3">
      <c r="A7821" s="2">
        <v>2.0183726862047102</v>
      </c>
      <c r="B7821" t="s">
        <v>78671</v>
      </c>
    </row>
    <row r="7822" spans="1:2" x14ac:dyDescent="0.3">
      <c r="A7822" s="2">
        <v>5.8005856390269603E-2</v>
      </c>
      <c r="B7822" t="s">
        <v>78670</v>
      </c>
    </row>
    <row r="7823" spans="1:2" x14ac:dyDescent="0.3">
      <c r="A7823" s="2">
        <v>64.639973757818098</v>
      </c>
      <c r="B7823" t="s">
        <v>78669</v>
      </c>
    </row>
    <row r="7824" spans="1:2" x14ac:dyDescent="0.3">
      <c r="A7824" s="2">
        <v>0.44678000000000001</v>
      </c>
      <c r="B7824" t="s">
        <v>78668</v>
      </c>
    </row>
    <row r="7825" spans="1:2" x14ac:dyDescent="0.3">
      <c r="A7825" s="2">
        <v>1.93782491158077E-2</v>
      </c>
      <c r="B7825" t="s">
        <v>78667</v>
      </c>
    </row>
    <row r="7826" spans="1:2" x14ac:dyDescent="0.3">
      <c r="A7826" s="2">
        <v>529.56750867467099</v>
      </c>
      <c r="B7826" t="s">
        <v>78666</v>
      </c>
    </row>
    <row r="7827" spans="1:2" x14ac:dyDescent="0.3">
      <c r="A7827" s="2">
        <v>6.9</v>
      </c>
      <c r="B7827" t="s">
        <v>2568</v>
      </c>
    </row>
    <row r="7828" spans="1:2" x14ac:dyDescent="0.3">
      <c r="A7828" s="2">
        <v>1.5579563811330001E-2</v>
      </c>
      <c r="B7828" t="s">
        <v>78665</v>
      </c>
    </row>
    <row r="7829" spans="1:2" x14ac:dyDescent="0.3">
      <c r="A7829" s="2">
        <v>107.11199999999999</v>
      </c>
      <c r="B7829" t="s">
        <v>78664</v>
      </c>
    </row>
    <row r="7830" spans="1:2" x14ac:dyDescent="0.3">
      <c r="A7830" s="2">
        <v>0.35496299809719001</v>
      </c>
      <c r="B7830" t="s">
        <v>78663</v>
      </c>
    </row>
    <row r="7831" spans="1:2" x14ac:dyDescent="0.3">
      <c r="A7831" s="2">
        <v>6.3116736905246499E-3</v>
      </c>
      <c r="B7831" t="s">
        <v>78662</v>
      </c>
    </row>
    <row r="7832" spans="1:2" x14ac:dyDescent="0.3">
      <c r="A7832" s="2">
        <v>2.3393043520525301</v>
      </c>
      <c r="B7832" t="s">
        <v>78661</v>
      </c>
    </row>
    <row r="7833" spans="1:2" x14ac:dyDescent="0.3">
      <c r="A7833" s="2">
        <v>13.33433</v>
      </c>
      <c r="B7833" t="s">
        <v>78660</v>
      </c>
    </row>
    <row r="7834" spans="1:2" x14ac:dyDescent="0.3">
      <c r="A7834" s="2">
        <v>0.48385</v>
      </c>
      <c r="B7834" t="s">
        <v>78659</v>
      </c>
    </row>
    <row r="7835" spans="1:2" x14ac:dyDescent="0.3">
      <c r="A7835" s="2">
        <v>1.435E-2</v>
      </c>
      <c r="B7835" t="s">
        <v>78658</v>
      </c>
    </row>
    <row r="7836" spans="1:2" x14ac:dyDescent="0.3">
      <c r="A7836" s="2">
        <v>2.0872345359092902E-2</v>
      </c>
      <c r="B7836" t="s">
        <v>78657</v>
      </c>
    </row>
    <row r="7837" spans="1:2" x14ac:dyDescent="0.3">
      <c r="A7837" s="2">
        <v>0.4</v>
      </c>
      <c r="B7837" t="s">
        <v>78656</v>
      </c>
    </row>
    <row r="7838" spans="1:2" x14ac:dyDescent="0.3">
      <c r="A7838" s="2">
        <v>0.14226</v>
      </c>
      <c r="B7838" t="s">
        <v>78655</v>
      </c>
    </row>
    <row r="7839" spans="1:2" x14ac:dyDescent="0.3">
      <c r="A7839" s="2">
        <v>0.45973999999999998</v>
      </c>
      <c r="B7839" t="s">
        <v>78654</v>
      </c>
    </row>
    <row r="7840" spans="1:2" x14ac:dyDescent="0.3">
      <c r="A7840" s="2">
        <v>0.245864370005514</v>
      </c>
      <c r="B7840" t="s">
        <v>78653</v>
      </c>
    </row>
    <row r="7841" spans="1:2" x14ac:dyDescent="0.3">
      <c r="A7841" s="2">
        <v>0.14981</v>
      </c>
      <c r="B7841" t="s">
        <v>78652</v>
      </c>
    </row>
    <row r="7842" spans="1:2" x14ac:dyDescent="0.3">
      <c r="A7842" s="2">
        <v>3.3219002619725502</v>
      </c>
      <c r="B7842" t="s">
        <v>78651</v>
      </c>
    </row>
    <row r="7843" spans="1:2" x14ac:dyDescent="0.3">
      <c r="A7843" s="2">
        <v>0.90903</v>
      </c>
      <c r="B7843" t="s">
        <v>78650</v>
      </c>
    </row>
    <row r="7844" spans="1:2" x14ac:dyDescent="0.3">
      <c r="A7844" s="2">
        <v>6.3270000000000007E-2</v>
      </c>
      <c r="B7844" t="s">
        <v>78649</v>
      </c>
    </row>
    <row r="7845" spans="1:2" x14ac:dyDescent="0.3">
      <c r="A7845" s="2">
        <v>2.852E-2</v>
      </c>
      <c r="B7845" t="s">
        <v>78648</v>
      </c>
    </row>
    <row r="7846" spans="1:2" x14ac:dyDescent="0.3">
      <c r="A7846" s="2">
        <v>196.249995699843</v>
      </c>
      <c r="B7846" t="s">
        <v>78647</v>
      </c>
    </row>
    <row r="7847" spans="1:2" x14ac:dyDescent="0.3">
      <c r="A7847" s="2">
        <v>10.051489999999999</v>
      </c>
      <c r="B7847" t="s">
        <v>78646</v>
      </c>
    </row>
    <row r="7848" spans="1:2" x14ac:dyDescent="0.3">
      <c r="A7848" s="2">
        <v>4.4859999999999997E-2</v>
      </c>
      <c r="B7848" t="s">
        <v>78645</v>
      </c>
    </row>
    <row r="7849" spans="1:2" x14ac:dyDescent="0.3">
      <c r="A7849" s="2">
        <v>2.6</v>
      </c>
      <c r="B7849" t="s">
        <v>78644</v>
      </c>
    </row>
    <row r="7850" spans="1:2" x14ac:dyDescent="0.3">
      <c r="A7850" s="2">
        <v>0.59853829591553598</v>
      </c>
      <c r="B7850" t="s">
        <v>78643</v>
      </c>
    </row>
    <row r="7851" spans="1:2" x14ac:dyDescent="0.3">
      <c r="A7851" s="2">
        <v>5.4082020193831104</v>
      </c>
      <c r="B7851" t="s">
        <v>78642</v>
      </c>
    </row>
    <row r="7852" spans="1:2" x14ac:dyDescent="0.3">
      <c r="A7852" s="2">
        <v>3.9317899999999999</v>
      </c>
      <c r="B7852" t="s">
        <v>78641</v>
      </c>
    </row>
    <row r="7853" spans="1:2" x14ac:dyDescent="0.3">
      <c r="A7853" s="2">
        <v>546.87230608975506</v>
      </c>
      <c r="B7853" t="s">
        <v>78640</v>
      </c>
    </row>
    <row r="7854" spans="1:2" x14ac:dyDescent="0.3">
      <c r="A7854" s="2">
        <v>24.123390000000001</v>
      </c>
      <c r="B7854" t="s">
        <v>78639</v>
      </c>
    </row>
    <row r="7855" spans="1:2" x14ac:dyDescent="0.3">
      <c r="A7855" s="2">
        <v>598.33396572498896</v>
      </c>
      <c r="B7855" t="s">
        <v>78638</v>
      </c>
    </row>
    <row r="7856" spans="1:2" x14ac:dyDescent="0.3">
      <c r="A7856" s="2">
        <v>29.738880000000002</v>
      </c>
      <c r="B7856" t="s">
        <v>78637</v>
      </c>
    </row>
    <row r="7857" spans="1:2" x14ac:dyDescent="0.3">
      <c r="A7857" s="2">
        <v>19.694728580200099</v>
      </c>
      <c r="B7857" t="s">
        <v>78636</v>
      </c>
    </row>
    <row r="7858" spans="1:2" x14ac:dyDescent="0.3">
      <c r="A7858" s="2">
        <v>2.9870000000000001E-2</v>
      </c>
      <c r="B7858" t="s">
        <v>78635</v>
      </c>
    </row>
    <row r="7859" spans="1:2" x14ac:dyDescent="0.3">
      <c r="A7859" s="2">
        <v>76.717820000000003</v>
      </c>
      <c r="B7859" t="s">
        <v>78634</v>
      </c>
    </row>
    <row r="7860" spans="1:2" x14ac:dyDescent="0.3">
      <c r="A7860" s="2">
        <v>8.6100680012001192</v>
      </c>
      <c r="B7860" t="s">
        <v>78633</v>
      </c>
    </row>
    <row r="7861" spans="1:2" x14ac:dyDescent="0.3">
      <c r="A7861" s="2">
        <v>1412.03012067038</v>
      </c>
      <c r="B7861" t="s">
        <v>2505</v>
      </c>
    </row>
    <row r="7862" spans="1:2" x14ac:dyDescent="0.3">
      <c r="A7862" s="2">
        <v>0.92784</v>
      </c>
      <c r="B7862" t="s">
        <v>78632</v>
      </c>
    </row>
    <row r="7863" spans="1:2" x14ac:dyDescent="0.3">
      <c r="A7863" s="2">
        <v>0.64994522503157404</v>
      </c>
      <c r="B7863" t="s">
        <v>78631</v>
      </c>
    </row>
    <row r="7864" spans="1:2" x14ac:dyDescent="0.3">
      <c r="A7864" s="2">
        <v>0.14198</v>
      </c>
      <c r="B7864" t="s">
        <v>1006</v>
      </c>
    </row>
    <row r="7865" spans="1:2" x14ac:dyDescent="0.3">
      <c r="A7865" s="2">
        <v>0.76959975383374502</v>
      </c>
      <c r="B7865" t="s">
        <v>78630</v>
      </c>
    </row>
    <row r="7866" spans="1:2" x14ac:dyDescent="0.3">
      <c r="A7866" s="2">
        <v>13.372918810640201</v>
      </c>
      <c r="B7866" t="s">
        <v>78629</v>
      </c>
    </row>
    <row r="7867" spans="1:2" x14ac:dyDescent="0.3">
      <c r="A7867" s="2">
        <v>7.9883300000000004</v>
      </c>
      <c r="B7867" t="s">
        <v>78628</v>
      </c>
    </row>
    <row r="7868" spans="1:2" x14ac:dyDescent="0.3">
      <c r="A7868" s="2">
        <v>10.474909999999999</v>
      </c>
      <c r="B7868" t="s">
        <v>78627</v>
      </c>
    </row>
    <row r="7869" spans="1:2" x14ac:dyDescent="0.3">
      <c r="A7869" s="2">
        <v>6.4968590187937506E-2</v>
      </c>
      <c r="B7869" t="s">
        <v>78626</v>
      </c>
    </row>
    <row r="7870" spans="1:2" x14ac:dyDescent="0.3">
      <c r="A7870" s="2">
        <v>0.98092384049734904</v>
      </c>
      <c r="B7870" t="s">
        <v>78625</v>
      </c>
    </row>
    <row r="7871" spans="1:2" x14ac:dyDescent="0.3">
      <c r="A7871" s="2">
        <v>0.56184585620143901</v>
      </c>
      <c r="B7871" t="s">
        <v>78624</v>
      </c>
    </row>
    <row r="7872" spans="1:2" x14ac:dyDescent="0.3">
      <c r="A7872" s="2">
        <v>0.49729524193237301</v>
      </c>
      <c r="B7872" t="s">
        <v>78623</v>
      </c>
    </row>
    <row r="7873" spans="1:2" x14ac:dyDescent="0.3">
      <c r="A7873" s="2">
        <v>2.7477216779333</v>
      </c>
      <c r="B7873" t="s">
        <v>78622</v>
      </c>
    </row>
    <row r="7874" spans="1:2" x14ac:dyDescent="0.3">
      <c r="A7874" s="2">
        <v>1.99616972734653</v>
      </c>
      <c r="B7874" t="s">
        <v>78621</v>
      </c>
    </row>
    <row r="7875" spans="1:2" x14ac:dyDescent="0.3">
      <c r="A7875" s="2">
        <v>20.828189999999999</v>
      </c>
      <c r="B7875" t="s">
        <v>78620</v>
      </c>
    </row>
    <row r="7876" spans="1:2" x14ac:dyDescent="0.3">
      <c r="A7876" s="2">
        <v>0.83752000000000004</v>
      </c>
      <c r="B7876" t="s">
        <v>78619</v>
      </c>
    </row>
    <row r="7877" spans="1:2" x14ac:dyDescent="0.3">
      <c r="A7877" s="2">
        <v>1.9409099999999999</v>
      </c>
      <c r="B7877" t="s">
        <v>78618</v>
      </c>
    </row>
    <row r="7878" spans="1:2" x14ac:dyDescent="0.3">
      <c r="A7878" s="2">
        <v>1.3692101710033</v>
      </c>
      <c r="B7878" t="s">
        <v>78617</v>
      </c>
    </row>
    <row r="7879" spans="1:2" x14ac:dyDescent="0.3">
      <c r="A7879" s="2">
        <v>154.86779999999999</v>
      </c>
      <c r="B7879" t="s">
        <v>78616</v>
      </c>
    </row>
    <row r="7880" spans="1:2" x14ac:dyDescent="0.3">
      <c r="A7880" s="2">
        <v>4.6499999999999996E-3</v>
      </c>
      <c r="B7880" t="s">
        <v>78615</v>
      </c>
    </row>
    <row r="7881" spans="1:2" x14ac:dyDescent="0.3">
      <c r="A7881" s="2">
        <v>4.0858333733240999E-2</v>
      </c>
      <c r="B7881" t="s">
        <v>2554</v>
      </c>
    </row>
    <row r="7882" spans="1:2" x14ac:dyDescent="0.3">
      <c r="A7882" s="2">
        <v>6.6239999999999993E-2</v>
      </c>
      <c r="B7882" t="s">
        <v>78614</v>
      </c>
    </row>
    <row r="7883" spans="1:2" x14ac:dyDescent="0.3">
      <c r="A7883" s="2">
        <v>3.8616600000000001</v>
      </c>
      <c r="B7883" t="s">
        <v>78613</v>
      </c>
    </row>
    <row r="7884" spans="1:2" x14ac:dyDescent="0.3">
      <c r="A7884" s="2">
        <v>3.1687699999999999</v>
      </c>
      <c r="B7884" t="s">
        <v>78612</v>
      </c>
    </row>
    <row r="7885" spans="1:2" x14ac:dyDescent="0.3">
      <c r="A7885" s="2">
        <v>0.21979070076086299</v>
      </c>
      <c r="B7885" t="s">
        <v>78611</v>
      </c>
    </row>
    <row r="7886" spans="1:2" x14ac:dyDescent="0.3">
      <c r="A7886" s="2">
        <v>2.9976500000000001</v>
      </c>
      <c r="B7886" t="s">
        <v>78610</v>
      </c>
    </row>
    <row r="7887" spans="1:2" x14ac:dyDescent="0.3">
      <c r="A7887" s="2">
        <v>1.13131569610656</v>
      </c>
      <c r="B7887" t="s">
        <v>78609</v>
      </c>
    </row>
    <row r="7888" spans="1:2" x14ac:dyDescent="0.3">
      <c r="A7888" s="2">
        <v>1237.8127047411499</v>
      </c>
      <c r="B7888" t="s">
        <v>78608</v>
      </c>
    </row>
    <row r="7889" spans="1:2" x14ac:dyDescent="0.3">
      <c r="A7889" s="2">
        <v>489.09669953583898</v>
      </c>
      <c r="B7889" t="s">
        <v>78607</v>
      </c>
    </row>
    <row r="7890" spans="1:2" x14ac:dyDescent="0.3">
      <c r="A7890" s="2">
        <v>3.4765999999999999</v>
      </c>
      <c r="B7890" t="s">
        <v>78606</v>
      </c>
    </row>
    <row r="7891" spans="1:2" x14ac:dyDescent="0.3">
      <c r="A7891" s="2">
        <v>81.451924679742405</v>
      </c>
      <c r="B7891" t="s">
        <v>78605</v>
      </c>
    </row>
    <row r="7892" spans="1:2" x14ac:dyDescent="0.3">
      <c r="A7892" s="2">
        <v>19.214770000000001</v>
      </c>
      <c r="B7892" t="s">
        <v>78604</v>
      </c>
    </row>
    <row r="7893" spans="1:2" x14ac:dyDescent="0.3">
      <c r="A7893" s="2">
        <v>0.18099000000000001</v>
      </c>
      <c r="B7893" t="s">
        <v>78603</v>
      </c>
    </row>
    <row r="7894" spans="1:2" x14ac:dyDescent="0.3">
      <c r="A7894" s="2">
        <v>0.19323000000000001</v>
      </c>
      <c r="B7894" t="s">
        <v>78602</v>
      </c>
    </row>
    <row r="7895" spans="1:2" x14ac:dyDescent="0.3">
      <c r="A7895" s="2">
        <v>0.24135000000000001</v>
      </c>
      <c r="B7895" t="s">
        <v>78601</v>
      </c>
    </row>
    <row r="7896" spans="1:2" x14ac:dyDescent="0.3">
      <c r="A7896" s="2">
        <v>2.4991787587206601E-2</v>
      </c>
      <c r="B7896" t="s">
        <v>78600</v>
      </c>
    </row>
    <row r="7897" spans="1:2" x14ac:dyDescent="0.3">
      <c r="A7897" s="2">
        <v>0.25652999999999998</v>
      </c>
      <c r="B7897" t="s">
        <v>78599</v>
      </c>
    </row>
    <row r="7898" spans="1:2" x14ac:dyDescent="0.3">
      <c r="A7898" s="2">
        <v>0.24534</v>
      </c>
      <c r="B7898" t="s">
        <v>78598</v>
      </c>
    </row>
    <row r="7899" spans="1:2" x14ac:dyDescent="0.3">
      <c r="A7899" s="2">
        <v>160.472349308248</v>
      </c>
      <c r="B7899" t="s">
        <v>78597</v>
      </c>
    </row>
    <row r="7900" spans="1:2" x14ac:dyDescent="0.3">
      <c r="A7900" s="2">
        <v>2.20774768565163</v>
      </c>
      <c r="B7900" t="s">
        <v>78596</v>
      </c>
    </row>
    <row r="7901" spans="1:2" x14ac:dyDescent="0.3">
      <c r="A7901" s="2">
        <v>7.8880000000000006E-2</v>
      </c>
      <c r="B7901" t="s">
        <v>78595</v>
      </c>
    </row>
    <row r="7902" spans="1:2" x14ac:dyDescent="0.3">
      <c r="A7902" s="2">
        <v>0.19227</v>
      </c>
      <c r="B7902" t="s">
        <v>78594</v>
      </c>
    </row>
    <row r="7903" spans="1:2" x14ac:dyDescent="0.3">
      <c r="A7903" s="2">
        <v>7.1665700000000001</v>
      </c>
      <c r="B7903" t="s">
        <v>78593</v>
      </c>
    </row>
    <row r="7904" spans="1:2" x14ac:dyDescent="0.3">
      <c r="A7904" s="2">
        <v>1.43319</v>
      </c>
      <c r="B7904" t="s">
        <v>78592</v>
      </c>
    </row>
    <row r="7905" spans="1:2" x14ac:dyDescent="0.3">
      <c r="A7905" s="2">
        <v>16.0282399463151</v>
      </c>
      <c r="B7905" t="s">
        <v>78591</v>
      </c>
    </row>
    <row r="7906" spans="1:2" x14ac:dyDescent="0.3">
      <c r="A7906" s="2">
        <v>23.779947339717399</v>
      </c>
      <c r="B7906" t="s">
        <v>78590</v>
      </c>
    </row>
    <row r="7907" spans="1:2" x14ac:dyDescent="0.3">
      <c r="A7907" s="2" t="s">
        <v>13</v>
      </c>
      <c r="B7907" t="s">
        <v>78589</v>
      </c>
    </row>
    <row r="7908" spans="1:2" x14ac:dyDescent="0.3">
      <c r="A7908" s="2">
        <v>0.82355</v>
      </c>
      <c r="B7908" t="s">
        <v>78588</v>
      </c>
    </row>
    <row r="7909" spans="1:2" x14ac:dyDescent="0.3">
      <c r="A7909" s="2">
        <v>1.3406</v>
      </c>
      <c r="B7909" t="s">
        <v>78587</v>
      </c>
    </row>
    <row r="7910" spans="1:2" x14ac:dyDescent="0.3">
      <c r="A7910" s="2">
        <v>0.6</v>
      </c>
      <c r="B7910" t="s">
        <v>78586</v>
      </c>
    </row>
    <row r="7911" spans="1:2" x14ac:dyDescent="0.3">
      <c r="A7911" s="2">
        <v>0.23705999999999999</v>
      </c>
      <c r="B7911" t="s">
        <v>78585</v>
      </c>
    </row>
    <row r="7912" spans="1:2" x14ac:dyDescent="0.3">
      <c r="A7912" s="2">
        <v>0.13</v>
      </c>
      <c r="B7912" t="s">
        <v>78584</v>
      </c>
    </row>
    <row r="7913" spans="1:2" x14ac:dyDescent="0.3">
      <c r="A7913" s="2">
        <v>771.70688062669001</v>
      </c>
      <c r="B7913" t="s">
        <v>78583</v>
      </c>
    </row>
    <row r="7914" spans="1:2" x14ac:dyDescent="0.3">
      <c r="A7914" s="2">
        <v>44.678080000000001</v>
      </c>
      <c r="B7914" t="s">
        <v>78582</v>
      </c>
    </row>
    <row r="7915" spans="1:2" x14ac:dyDescent="0.3">
      <c r="A7915" s="2">
        <v>2.6835300000000002</v>
      </c>
      <c r="B7915" t="s">
        <v>78581</v>
      </c>
    </row>
    <row r="7916" spans="1:2" x14ac:dyDescent="0.3">
      <c r="A7916" s="2">
        <v>2.2695599999999998</v>
      </c>
      <c r="B7916" t="s">
        <v>78580</v>
      </c>
    </row>
    <row r="7917" spans="1:2" x14ac:dyDescent="0.3">
      <c r="A7917" s="2">
        <v>7.5738000000000003</v>
      </c>
      <c r="B7917" t="s">
        <v>78579</v>
      </c>
    </row>
    <row r="7918" spans="1:2" x14ac:dyDescent="0.3">
      <c r="A7918" s="2">
        <v>9.4649999999999998E-2</v>
      </c>
      <c r="B7918" t="s">
        <v>78578</v>
      </c>
    </row>
    <row r="7919" spans="1:2" x14ac:dyDescent="0.3">
      <c r="A7919" s="2">
        <v>1.96759</v>
      </c>
      <c r="B7919" t="s">
        <v>78577</v>
      </c>
    </row>
    <row r="7920" spans="1:2" x14ac:dyDescent="0.3">
      <c r="A7920" s="2">
        <v>12.684519999999999</v>
      </c>
      <c r="B7920" t="s">
        <v>78576</v>
      </c>
    </row>
    <row r="7921" spans="1:2" x14ac:dyDescent="0.3">
      <c r="A7921" s="2">
        <v>5.5366900000000001</v>
      </c>
      <c r="B7921" t="s">
        <v>78575</v>
      </c>
    </row>
    <row r="7922" spans="1:2" x14ac:dyDescent="0.3">
      <c r="A7922" s="2">
        <v>0.39884089786573701</v>
      </c>
      <c r="B7922" t="s">
        <v>78574</v>
      </c>
    </row>
    <row r="7923" spans="1:2" x14ac:dyDescent="0.3">
      <c r="A7923" s="2">
        <v>27.721319999999999</v>
      </c>
      <c r="B7923" t="s">
        <v>78573</v>
      </c>
    </row>
    <row r="7924" spans="1:2" x14ac:dyDescent="0.3">
      <c r="A7924" s="2">
        <v>4.7933434494162004</v>
      </c>
      <c r="B7924" t="s">
        <v>78572</v>
      </c>
    </row>
    <row r="7925" spans="1:2" x14ac:dyDescent="0.3">
      <c r="A7925" s="2">
        <v>4.6806834933192498E-3</v>
      </c>
      <c r="B7925" t="s">
        <v>78571</v>
      </c>
    </row>
    <row r="7926" spans="1:2" x14ac:dyDescent="0.3">
      <c r="A7926" s="2">
        <v>5.4486627893131398E-2</v>
      </c>
      <c r="B7926" t="s">
        <v>78570</v>
      </c>
    </row>
    <row r="7927" spans="1:2" x14ac:dyDescent="0.3">
      <c r="A7927" s="2">
        <v>4</v>
      </c>
      <c r="B7927" t="s">
        <v>78569</v>
      </c>
    </row>
    <row r="7928" spans="1:2" x14ac:dyDescent="0.3">
      <c r="A7928" s="2">
        <v>11.748453926801901</v>
      </c>
      <c r="B7928" t="s">
        <v>78568</v>
      </c>
    </row>
    <row r="7929" spans="1:2" x14ac:dyDescent="0.3">
      <c r="A7929" s="2">
        <v>2.1043500000000002</v>
      </c>
      <c r="B7929" t="s">
        <v>78567</v>
      </c>
    </row>
    <row r="7930" spans="1:2" x14ac:dyDescent="0.3">
      <c r="A7930" s="2">
        <v>5.1596720465587201E-3</v>
      </c>
      <c r="B7930" t="s">
        <v>78566</v>
      </c>
    </row>
    <row r="7931" spans="1:2" x14ac:dyDescent="0.3">
      <c r="A7931" s="2">
        <v>6.2</v>
      </c>
      <c r="B7931" t="s">
        <v>78565</v>
      </c>
    </row>
    <row r="7932" spans="1:2" x14ac:dyDescent="0.3">
      <c r="A7932" s="2">
        <v>32.781570000000002</v>
      </c>
      <c r="B7932" t="s">
        <v>78564</v>
      </c>
    </row>
    <row r="7933" spans="1:2" x14ac:dyDescent="0.3">
      <c r="A7933" s="2">
        <v>8.4361800000000002</v>
      </c>
      <c r="B7933" t="s">
        <v>78563</v>
      </c>
    </row>
    <row r="7934" spans="1:2" x14ac:dyDescent="0.3">
      <c r="A7934" s="2">
        <v>2.77233055602442</v>
      </c>
      <c r="B7934" t="s">
        <v>78562</v>
      </c>
    </row>
    <row r="7935" spans="1:2" x14ac:dyDescent="0.3">
      <c r="A7935" s="2">
        <v>8.2119999999999999E-2</v>
      </c>
      <c r="B7935" t="s">
        <v>78561</v>
      </c>
    </row>
    <row r="7936" spans="1:2" x14ac:dyDescent="0.3">
      <c r="A7936" s="2">
        <v>3.04887</v>
      </c>
      <c r="B7936" t="s">
        <v>78560</v>
      </c>
    </row>
    <row r="7937" spans="1:2" x14ac:dyDescent="0.3">
      <c r="A7937" s="2">
        <v>84.195329999999998</v>
      </c>
      <c r="B7937" t="s">
        <v>78559</v>
      </c>
    </row>
    <row r="7938" spans="1:2" x14ac:dyDescent="0.3">
      <c r="A7938" s="2">
        <v>11.87486</v>
      </c>
      <c r="B7938" t="s">
        <v>78558</v>
      </c>
    </row>
    <row r="7939" spans="1:2" x14ac:dyDescent="0.3">
      <c r="A7939" s="2">
        <v>15.30627</v>
      </c>
      <c r="B7939" t="s">
        <v>78557</v>
      </c>
    </row>
    <row r="7940" spans="1:2" x14ac:dyDescent="0.3">
      <c r="A7940" s="2">
        <v>0.129536294551575</v>
      </c>
      <c r="B7940" t="s">
        <v>78556</v>
      </c>
    </row>
    <row r="7941" spans="1:2" x14ac:dyDescent="0.3">
      <c r="A7941" s="2">
        <v>0.129536294551575</v>
      </c>
      <c r="B7941" t="s">
        <v>78555</v>
      </c>
    </row>
    <row r="7942" spans="1:2" x14ac:dyDescent="0.3">
      <c r="A7942" s="2">
        <v>6.8549499999999997</v>
      </c>
      <c r="B7942" t="s">
        <v>78554</v>
      </c>
    </row>
    <row r="7943" spans="1:2" x14ac:dyDescent="0.3">
      <c r="A7943" s="2">
        <v>8.8816284659724793</v>
      </c>
      <c r="B7943" t="s">
        <v>78553</v>
      </c>
    </row>
    <row r="7944" spans="1:2" x14ac:dyDescent="0.3">
      <c r="A7944" s="2">
        <v>3.6207308909143497E-2</v>
      </c>
      <c r="B7944" t="s">
        <v>78552</v>
      </c>
    </row>
    <row r="7945" spans="1:2" x14ac:dyDescent="0.3">
      <c r="A7945" s="2">
        <v>0.410143611007033</v>
      </c>
      <c r="B7945" t="s">
        <v>78551</v>
      </c>
    </row>
    <row r="7946" spans="1:2" x14ac:dyDescent="0.3">
      <c r="A7946" s="2">
        <v>38.800330000000002</v>
      </c>
      <c r="B7946" t="s">
        <v>78550</v>
      </c>
    </row>
    <row r="7947" spans="1:2" x14ac:dyDescent="0.3">
      <c r="A7947" s="2">
        <v>58.29392</v>
      </c>
      <c r="B7947" t="s">
        <v>78549</v>
      </c>
    </row>
    <row r="7948" spans="1:2" x14ac:dyDescent="0.3">
      <c r="A7948" s="2">
        <v>0.48518</v>
      </c>
      <c r="B7948" t="s">
        <v>78548</v>
      </c>
    </row>
    <row r="7949" spans="1:2" x14ac:dyDescent="0.3">
      <c r="A7949" s="2">
        <v>1.8315399999999999</v>
      </c>
      <c r="B7949" t="s">
        <v>78547</v>
      </c>
    </row>
    <row r="7950" spans="1:2" x14ac:dyDescent="0.3">
      <c r="A7950" s="2">
        <v>4.3119999999999999E-2</v>
      </c>
      <c r="B7950" t="s">
        <v>78546</v>
      </c>
    </row>
    <row r="7951" spans="1:2" x14ac:dyDescent="0.3">
      <c r="A7951" s="2">
        <v>5.7901851524997305E-4</v>
      </c>
      <c r="B7951" t="s">
        <v>78545</v>
      </c>
    </row>
    <row r="7952" spans="1:2" x14ac:dyDescent="0.3">
      <c r="A7952" s="2">
        <v>67.794569999999993</v>
      </c>
      <c r="B7952" t="s">
        <v>78544</v>
      </c>
    </row>
    <row r="7953" spans="1:2" x14ac:dyDescent="0.3">
      <c r="A7953" s="2">
        <v>0.11771</v>
      </c>
      <c r="B7953" t="s">
        <v>78543</v>
      </c>
    </row>
    <row r="7954" spans="1:2" x14ac:dyDescent="0.3">
      <c r="A7954" s="2">
        <v>5.8727573724514898E-2</v>
      </c>
      <c r="B7954" t="s">
        <v>78542</v>
      </c>
    </row>
    <row r="7955" spans="1:2" x14ac:dyDescent="0.3">
      <c r="A7955" s="2">
        <v>3.3018700000000001</v>
      </c>
      <c r="B7955" t="s">
        <v>78541</v>
      </c>
    </row>
    <row r="7956" spans="1:2" x14ac:dyDescent="0.3">
      <c r="A7956" s="2">
        <v>0.46737868861833398</v>
      </c>
      <c r="B7956" t="s">
        <v>78540</v>
      </c>
    </row>
    <row r="7957" spans="1:2" x14ac:dyDescent="0.3">
      <c r="A7957" s="2">
        <v>3.7414800000000001</v>
      </c>
      <c r="B7957" t="s">
        <v>78539</v>
      </c>
    </row>
    <row r="7958" spans="1:2" x14ac:dyDescent="0.3">
      <c r="A7958" s="2">
        <v>8.5118100000000005</v>
      </c>
      <c r="B7958" t="s">
        <v>78538</v>
      </c>
    </row>
    <row r="7959" spans="1:2" x14ac:dyDescent="0.3">
      <c r="A7959" s="2">
        <v>1.11E-2</v>
      </c>
      <c r="B7959" t="s">
        <v>78537</v>
      </c>
    </row>
    <row r="7960" spans="1:2" x14ac:dyDescent="0.3">
      <c r="A7960" s="2">
        <v>16.5</v>
      </c>
      <c r="B7960" t="s">
        <v>78536</v>
      </c>
    </row>
    <row r="7961" spans="1:2" x14ac:dyDescent="0.3">
      <c r="A7961" s="2">
        <v>0.10684538300444101</v>
      </c>
      <c r="B7961" t="s">
        <v>78535</v>
      </c>
    </row>
    <row r="7962" spans="1:2" x14ac:dyDescent="0.3">
      <c r="A7962" s="2">
        <v>24.783899999999999</v>
      </c>
      <c r="B7962" t="s">
        <v>78534</v>
      </c>
    </row>
    <row r="7963" spans="1:2" x14ac:dyDescent="0.3">
      <c r="A7963" s="2">
        <v>2.172E-2</v>
      </c>
      <c r="B7963" t="s">
        <v>78533</v>
      </c>
    </row>
    <row r="7964" spans="1:2" x14ac:dyDescent="0.3">
      <c r="A7964" s="2">
        <v>1.5932599999999999</v>
      </c>
      <c r="B7964" t="s">
        <v>78532</v>
      </c>
    </row>
    <row r="7965" spans="1:2" x14ac:dyDescent="0.3">
      <c r="A7965" s="2">
        <v>3.4780700000000002</v>
      </c>
      <c r="B7965" t="s">
        <v>78531</v>
      </c>
    </row>
    <row r="7966" spans="1:2" x14ac:dyDescent="0.3">
      <c r="A7966" s="2">
        <v>12.54114</v>
      </c>
      <c r="B7966" t="s">
        <v>78530</v>
      </c>
    </row>
    <row r="7967" spans="1:2" x14ac:dyDescent="0.3">
      <c r="A7967" s="2">
        <v>2.66157762579402</v>
      </c>
      <c r="B7967" t="s">
        <v>78529</v>
      </c>
    </row>
    <row r="7968" spans="1:2" x14ac:dyDescent="0.3">
      <c r="A7968" s="2">
        <v>19.515930000000001</v>
      </c>
      <c r="B7968" t="s">
        <v>78528</v>
      </c>
    </row>
    <row r="7969" spans="1:2" x14ac:dyDescent="0.3">
      <c r="A7969" s="2">
        <v>233.306620804537</v>
      </c>
      <c r="B7969" t="s">
        <v>78527</v>
      </c>
    </row>
    <row r="7970" spans="1:2" x14ac:dyDescent="0.3">
      <c r="A7970" s="2">
        <v>6.6021000000000001</v>
      </c>
      <c r="B7970" t="s">
        <v>78526</v>
      </c>
    </row>
    <row r="7971" spans="1:2" x14ac:dyDescent="0.3">
      <c r="A7971" s="2">
        <v>13.56263</v>
      </c>
      <c r="B7971" t="s">
        <v>78525</v>
      </c>
    </row>
    <row r="7972" spans="1:2" x14ac:dyDescent="0.3">
      <c r="A7972" s="2">
        <v>9.9269200000000009</v>
      </c>
      <c r="B7972" t="s">
        <v>78524</v>
      </c>
    </row>
    <row r="7973" spans="1:2" x14ac:dyDescent="0.3">
      <c r="A7973" s="2">
        <v>0.29234959738273097</v>
      </c>
      <c r="B7973" t="s">
        <v>78523</v>
      </c>
    </row>
    <row r="7974" spans="1:2" x14ac:dyDescent="0.3">
      <c r="A7974" s="2">
        <v>0.82796293222966999</v>
      </c>
      <c r="B7974" t="s">
        <v>78522</v>
      </c>
    </row>
    <row r="7975" spans="1:2" x14ac:dyDescent="0.3">
      <c r="A7975" s="2">
        <v>0.16741835318498799</v>
      </c>
      <c r="B7975" t="s">
        <v>78521</v>
      </c>
    </row>
    <row r="7976" spans="1:2" x14ac:dyDescent="0.3">
      <c r="A7976" s="2">
        <v>3.7653099999999999</v>
      </c>
      <c r="B7976" t="s">
        <v>78520</v>
      </c>
    </row>
    <row r="7977" spans="1:2" x14ac:dyDescent="0.3">
      <c r="A7977" s="2">
        <v>1.8079400000000001</v>
      </c>
      <c r="B7977" t="s">
        <v>78519</v>
      </c>
    </row>
    <row r="7978" spans="1:2" x14ac:dyDescent="0.3">
      <c r="A7978" s="2">
        <v>8.3373923614243601</v>
      </c>
      <c r="B7978" t="s">
        <v>78518</v>
      </c>
    </row>
    <row r="7979" spans="1:2" x14ac:dyDescent="0.3">
      <c r="A7979" s="2">
        <v>1.7085211106657101</v>
      </c>
      <c r="B7979" t="s">
        <v>78517</v>
      </c>
    </row>
    <row r="7980" spans="1:2" x14ac:dyDescent="0.3">
      <c r="A7980" s="2">
        <v>5.39744927659975E-2</v>
      </c>
      <c r="B7980" t="s">
        <v>78516</v>
      </c>
    </row>
    <row r="7981" spans="1:2" x14ac:dyDescent="0.3">
      <c r="A7981" s="2">
        <v>32.196865213361903</v>
      </c>
      <c r="B7981" t="s">
        <v>78515</v>
      </c>
    </row>
    <row r="7982" spans="1:2" x14ac:dyDescent="0.3">
      <c r="A7982" s="2">
        <v>1.5046999999999999</v>
      </c>
      <c r="B7982" t="s">
        <v>78514</v>
      </c>
    </row>
    <row r="7983" spans="1:2" x14ac:dyDescent="0.3">
      <c r="A7983" s="2">
        <v>2.63266</v>
      </c>
      <c r="B7983" t="s">
        <v>78513</v>
      </c>
    </row>
    <row r="7984" spans="1:2" x14ac:dyDescent="0.3">
      <c r="A7984" s="2">
        <v>2.98501583041635E-3</v>
      </c>
      <c r="B7984" t="s">
        <v>78512</v>
      </c>
    </row>
    <row r="7985" spans="1:2" x14ac:dyDescent="0.3">
      <c r="A7985" s="2">
        <v>2.2813264628876802</v>
      </c>
      <c r="B7985" t="s">
        <v>78511</v>
      </c>
    </row>
    <row r="7986" spans="1:2" x14ac:dyDescent="0.3">
      <c r="A7986" s="2">
        <v>0.60551049329056195</v>
      </c>
      <c r="B7986" t="s">
        <v>78510</v>
      </c>
    </row>
    <row r="7987" spans="1:2" x14ac:dyDescent="0.3">
      <c r="A7987" s="2">
        <v>1.4754799999999999</v>
      </c>
      <c r="B7987" t="s">
        <v>78509</v>
      </c>
    </row>
    <row r="7988" spans="1:2" x14ac:dyDescent="0.3">
      <c r="A7988" s="2">
        <v>2.00983903140999E-2</v>
      </c>
      <c r="B7988" t="s">
        <v>78508</v>
      </c>
    </row>
    <row r="7989" spans="1:2" x14ac:dyDescent="0.3">
      <c r="A7989" s="2">
        <v>49.404380000000003</v>
      </c>
      <c r="B7989" t="s">
        <v>78507</v>
      </c>
    </row>
    <row r="7990" spans="1:2" x14ac:dyDescent="0.3">
      <c r="A7990" s="2">
        <v>66.401349999999994</v>
      </c>
      <c r="B7990" t="s">
        <v>78506</v>
      </c>
    </row>
    <row r="7991" spans="1:2" x14ac:dyDescent="0.3">
      <c r="A7991" s="2">
        <v>15.1336820903371</v>
      </c>
      <c r="B7991" t="s">
        <v>78505</v>
      </c>
    </row>
    <row r="7992" spans="1:2" x14ac:dyDescent="0.3">
      <c r="A7992" s="2">
        <v>3.9267499405280901</v>
      </c>
      <c r="B7992" t="s">
        <v>78504</v>
      </c>
    </row>
    <row r="7993" spans="1:2" x14ac:dyDescent="0.3">
      <c r="A7993" s="2">
        <v>0.71945000000000003</v>
      </c>
      <c r="B7993" t="s">
        <v>78503</v>
      </c>
    </row>
    <row r="7994" spans="1:2" x14ac:dyDescent="0.3">
      <c r="A7994" s="2">
        <v>48.176369999999999</v>
      </c>
      <c r="B7994" t="s">
        <v>78502</v>
      </c>
    </row>
    <row r="7995" spans="1:2" x14ac:dyDescent="0.3">
      <c r="A7995" s="2">
        <v>28.00836</v>
      </c>
      <c r="B7995" t="s">
        <v>78501</v>
      </c>
    </row>
    <row r="7996" spans="1:2" x14ac:dyDescent="0.3">
      <c r="A7996" s="2">
        <v>0.61075884664098701</v>
      </c>
      <c r="B7996" t="s">
        <v>78500</v>
      </c>
    </row>
    <row r="7997" spans="1:2" x14ac:dyDescent="0.3">
      <c r="A7997" s="2">
        <v>1.8087179082996599E-3</v>
      </c>
      <c r="B7997" t="s">
        <v>78499</v>
      </c>
    </row>
    <row r="7998" spans="1:2" x14ac:dyDescent="0.3">
      <c r="A7998" s="2">
        <v>2.1569991236799601E-2</v>
      </c>
      <c r="B7998" t="s">
        <v>78498</v>
      </c>
    </row>
    <row r="7999" spans="1:2" x14ac:dyDescent="0.3">
      <c r="A7999" s="2">
        <v>0.87392999999999998</v>
      </c>
      <c r="B7999" t="s">
        <v>78497</v>
      </c>
    </row>
    <row r="8000" spans="1:2" x14ac:dyDescent="0.3">
      <c r="A8000" s="2">
        <v>39.639980000000001</v>
      </c>
      <c r="B8000" t="s">
        <v>78496</v>
      </c>
    </row>
    <row r="8001" spans="1:2" x14ac:dyDescent="0.3">
      <c r="A8001" s="2">
        <v>5.55342</v>
      </c>
      <c r="B8001" t="s">
        <v>78495</v>
      </c>
    </row>
    <row r="8002" spans="1:2" x14ac:dyDescent="0.3">
      <c r="A8002" s="2">
        <v>4.7134584181355601</v>
      </c>
      <c r="B8002" t="s">
        <v>78494</v>
      </c>
    </row>
    <row r="8003" spans="1:2" x14ac:dyDescent="0.3">
      <c r="A8003" s="2">
        <v>0.69</v>
      </c>
      <c r="B8003" t="s">
        <v>78493</v>
      </c>
    </row>
    <row r="8004" spans="1:2" x14ac:dyDescent="0.3">
      <c r="A8004" s="2">
        <v>96.056275510339105</v>
      </c>
      <c r="B8004" t="s">
        <v>78492</v>
      </c>
    </row>
    <row r="8005" spans="1:2" x14ac:dyDescent="0.3">
      <c r="A8005" s="2">
        <v>2.75710697540043</v>
      </c>
      <c r="B8005" t="s">
        <v>78491</v>
      </c>
    </row>
    <row r="8006" spans="1:2" x14ac:dyDescent="0.3">
      <c r="A8006" s="2">
        <v>0.27764</v>
      </c>
      <c r="B8006" t="s">
        <v>78490</v>
      </c>
    </row>
    <row r="8007" spans="1:2" x14ac:dyDescent="0.3">
      <c r="A8007" s="2">
        <v>8076.1968100000004</v>
      </c>
      <c r="B8007" t="s">
        <v>512</v>
      </c>
    </row>
    <row r="8008" spans="1:2" x14ac:dyDescent="0.3">
      <c r="A8008" s="2">
        <v>0.33678298714447702</v>
      </c>
      <c r="B8008" t="s">
        <v>78489</v>
      </c>
    </row>
    <row r="8009" spans="1:2" x14ac:dyDescent="0.3">
      <c r="A8009" s="2">
        <v>34.970779999999998</v>
      </c>
      <c r="B8009" t="s">
        <v>78488</v>
      </c>
    </row>
    <row r="8010" spans="1:2" x14ac:dyDescent="0.3">
      <c r="A8010" s="2">
        <v>42.943950000000001</v>
      </c>
      <c r="B8010" t="s">
        <v>78487</v>
      </c>
    </row>
    <row r="8011" spans="1:2" x14ac:dyDescent="0.3">
      <c r="A8011" s="2">
        <v>2.3165438595074699</v>
      </c>
      <c r="B8011" t="s">
        <v>78486</v>
      </c>
    </row>
    <row r="8012" spans="1:2" x14ac:dyDescent="0.3">
      <c r="A8012" s="2">
        <v>30.51248</v>
      </c>
      <c r="B8012" t="s">
        <v>78485</v>
      </c>
    </row>
    <row r="8013" spans="1:2" x14ac:dyDescent="0.3">
      <c r="A8013" s="2">
        <v>5.0581367662362701E-2</v>
      </c>
      <c r="B8013" t="s">
        <v>78484</v>
      </c>
    </row>
    <row r="8014" spans="1:2" x14ac:dyDescent="0.3">
      <c r="A8014" s="2">
        <v>25.376729999999998</v>
      </c>
      <c r="B8014" t="s">
        <v>78483</v>
      </c>
    </row>
    <row r="8015" spans="1:2" x14ac:dyDescent="0.3">
      <c r="A8015" s="2">
        <v>26.895898166108299</v>
      </c>
      <c r="B8015" t="s">
        <v>78482</v>
      </c>
    </row>
    <row r="8016" spans="1:2" x14ac:dyDescent="0.3">
      <c r="A8016" s="2">
        <v>2.5245196936722798</v>
      </c>
      <c r="B8016" t="s">
        <v>78481</v>
      </c>
    </row>
    <row r="8017" spans="1:2" x14ac:dyDescent="0.3">
      <c r="A8017" s="2">
        <v>1.0768875062012699E-2</v>
      </c>
      <c r="B8017" t="s">
        <v>78480</v>
      </c>
    </row>
    <row r="8018" spans="1:2" x14ac:dyDescent="0.3">
      <c r="A8018" s="2">
        <v>25.508630689585601</v>
      </c>
      <c r="B8018" t="s">
        <v>78479</v>
      </c>
    </row>
    <row r="8019" spans="1:2" x14ac:dyDescent="0.3">
      <c r="A8019" s="2">
        <v>43.589869999999998</v>
      </c>
      <c r="B8019" t="s">
        <v>78478</v>
      </c>
    </row>
    <row r="8020" spans="1:2" x14ac:dyDescent="0.3">
      <c r="A8020" s="2">
        <v>24.194040000000001</v>
      </c>
      <c r="B8020" t="s">
        <v>78477</v>
      </c>
    </row>
    <row r="8021" spans="1:2" x14ac:dyDescent="0.3">
      <c r="A8021" s="2">
        <v>10.692104762594299</v>
      </c>
      <c r="B8021" t="s">
        <v>78476</v>
      </c>
    </row>
    <row r="8022" spans="1:2" x14ac:dyDescent="0.3">
      <c r="A8022" s="2">
        <v>2.5060188589185701</v>
      </c>
      <c r="B8022" t="s">
        <v>78475</v>
      </c>
    </row>
    <row r="8023" spans="1:2" x14ac:dyDescent="0.3">
      <c r="A8023" s="2">
        <v>4.9054253656174804</v>
      </c>
      <c r="B8023" t="s">
        <v>78474</v>
      </c>
    </row>
    <row r="8024" spans="1:2" x14ac:dyDescent="0.3">
      <c r="A8024" s="2">
        <v>34.119402602316597</v>
      </c>
      <c r="B8024" t="s">
        <v>78473</v>
      </c>
    </row>
    <row r="8025" spans="1:2" x14ac:dyDescent="0.3">
      <c r="A8025" s="2">
        <v>4.2033899999999997</v>
      </c>
      <c r="B8025" t="s">
        <v>78472</v>
      </c>
    </row>
    <row r="8026" spans="1:2" x14ac:dyDescent="0.3">
      <c r="A8026" s="2">
        <v>0.11413259354737899</v>
      </c>
      <c r="B8026" t="s">
        <v>78471</v>
      </c>
    </row>
    <row r="8027" spans="1:2" x14ac:dyDescent="0.3">
      <c r="A8027" s="2">
        <v>9.9251194612389</v>
      </c>
      <c r="B8027" t="s">
        <v>78470</v>
      </c>
    </row>
    <row r="8028" spans="1:2" x14ac:dyDescent="0.3">
      <c r="A8028" s="2">
        <v>4.4265263954656602</v>
      </c>
      <c r="B8028" t="s">
        <v>78469</v>
      </c>
    </row>
    <row r="8029" spans="1:2" x14ac:dyDescent="0.3">
      <c r="A8029" s="2">
        <v>2.0505599999999999</v>
      </c>
      <c r="B8029" t="s">
        <v>78468</v>
      </c>
    </row>
    <row r="8030" spans="1:2" x14ac:dyDescent="0.3">
      <c r="A8030" s="2">
        <v>38.159821305950302</v>
      </c>
      <c r="B8030" t="s">
        <v>78467</v>
      </c>
    </row>
    <row r="8031" spans="1:2" x14ac:dyDescent="0.3">
      <c r="A8031" s="2">
        <v>1000</v>
      </c>
      <c r="B8031" t="s">
        <v>901</v>
      </c>
    </row>
    <row r="8032" spans="1:2" x14ac:dyDescent="0.3">
      <c r="A8032" s="2">
        <v>11.05109</v>
      </c>
      <c r="B8032" t="s">
        <v>78466</v>
      </c>
    </row>
    <row r="8033" spans="1:2" x14ac:dyDescent="0.3">
      <c r="A8033" s="2">
        <v>34.401739999999997</v>
      </c>
      <c r="B8033" t="s">
        <v>5873</v>
      </c>
    </row>
    <row r="8034" spans="1:2" x14ac:dyDescent="0.3">
      <c r="A8034" s="2">
        <v>3.3717299999999999</v>
      </c>
      <c r="B8034" t="s">
        <v>78465</v>
      </c>
    </row>
    <row r="8035" spans="1:2" x14ac:dyDescent="0.3">
      <c r="A8035" s="2">
        <v>9.5380904919305998</v>
      </c>
      <c r="B8035" t="s">
        <v>78464</v>
      </c>
    </row>
    <row r="8036" spans="1:2" x14ac:dyDescent="0.3">
      <c r="A8036" s="2">
        <v>62.201768232205602</v>
      </c>
      <c r="B8036" t="s">
        <v>78463</v>
      </c>
    </row>
    <row r="8037" spans="1:2" x14ac:dyDescent="0.3">
      <c r="A8037" s="2">
        <v>7.1857103837974903E-2</v>
      </c>
      <c r="B8037" t="s">
        <v>78462</v>
      </c>
    </row>
    <row r="8038" spans="1:2" x14ac:dyDescent="0.3">
      <c r="A8038" s="2">
        <v>5.9500000000000004E-3</v>
      </c>
      <c r="B8038" t="s">
        <v>78461</v>
      </c>
    </row>
    <row r="8039" spans="1:2" x14ac:dyDescent="0.3">
      <c r="A8039" s="2">
        <v>3.202E-2</v>
      </c>
      <c r="B8039" t="s">
        <v>1065</v>
      </c>
    </row>
    <row r="8040" spans="1:2" x14ac:dyDescent="0.3">
      <c r="A8040" s="2">
        <v>5.3897287408639201E-2</v>
      </c>
      <c r="B8040" t="s">
        <v>78460</v>
      </c>
    </row>
    <row r="8041" spans="1:2" x14ac:dyDescent="0.3">
      <c r="A8041" s="2">
        <v>38.299729999999997</v>
      </c>
      <c r="B8041" t="s">
        <v>78459</v>
      </c>
    </row>
    <row r="8042" spans="1:2" x14ac:dyDescent="0.3">
      <c r="A8042" s="2">
        <v>0.70576000000000005</v>
      </c>
      <c r="B8042" t="s">
        <v>78458</v>
      </c>
    </row>
    <row r="8043" spans="1:2" x14ac:dyDescent="0.3">
      <c r="A8043" s="2">
        <v>35.804888516200897</v>
      </c>
      <c r="B8043" t="s">
        <v>78457</v>
      </c>
    </row>
    <row r="8044" spans="1:2" x14ac:dyDescent="0.3">
      <c r="A8044" s="2">
        <v>58.385660000000001</v>
      </c>
      <c r="B8044" t="s">
        <v>78456</v>
      </c>
    </row>
    <row r="8045" spans="1:2" x14ac:dyDescent="0.3">
      <c r="A8045" s="2">
        <v>22.695319999999999</v>
      </c>
      <c r="B8045" t="s">
        <v>78455</v>
      </c>
    </row>
    <row r="8046" spans="1:2" x14ac:dyDescent="0.3">
      <c r="A8046" s="2">
        <v>0.22872999999999999</v>
      </c>
      <c r="B8046" t="s">
        <v>78454</v>
      </c>
    </row>
    <row r="8047" spans="1:2" x14ac:dyDescent="0.3">
      <c r="A8047" s="2">
        <v>1.53356070922877</v>
      </c>
      <c r="B8047" t="s">
        <v>78453</v>
      </c>
    </row>
    <row r="8048" spans="1:2" x14ac:dyDescent="0.3">
      <c r="A8048" s="2">
        <v>0.73746</v>
      </c>
      <c r="B8048" t="s">
        <v>78452</v>
      </c>
    </row>
    <row r="8049" spans="1:2" x14ac:dyDescent="0.3">
      <c r="A8049" s="2">
        <v>0.14011441330101501</v>
      </c>
      <c r="B8049" t="s">
        <v>78451</v>
      </c>
    </row>
    <row r="8050" spans="1:2" x14ac:dyDescent="0.3">
      <c r="A8050" s="2">
        <v>1.24746</v>
      </c>
      <c r="B8050" t="s">
        <v>78450</v>
      </c>
    </row>
    <row r="8051" spans="1:2" x14ac:dyDescent="0.3">
      <c r="A8051" s="2">
        <v>1.4144211746301601E-2</v>
      </c>
      <c r="B8051" t="s">
        <v>78449</v>
      </c>
    </row>
    <row r="8052" spans="1:2" x14ac:dyDescent="0.3">
      <c r="A8052" s="2">
        <v>16.028938525605302</v>
      </c>
      <c r="B8052" t="s">
        <v>78448</v>
      </c>
    </row>
    <row r="8053" spans="1:2" x14ac:dyDescent="0.3">
      <c r="A8053" s="2">
        <v>0.62627828771674998</v>
      </c>
      <c r="B8053" t="s">
        <v>78447</v>
      </c>
    </row>
    <row r="8054" spans="1:2" x14ac:dyDescent="0.3">
      <c r="A8054" s="2">
        <v>17.742719999999998</v>
      </c>
      <c r="B8054" t="s">
        <v>78446</v>
      </c>
    </row>
    <row r="8055" spans="1:2" x14ac:dyDescent="0.3">
      <c r="A8055" s="2">
        <v>22.700310000000002</v>
      </c>
      <c r="B8055" t="s">
        <v>78445</v>
      </c>
    </row>
    <row r="8056" spans="1:2" x14ac:dyDescent="0.3">
      <c r="A8056" s="2">
        <v>5.5499373041864898E-2</v>
      </c>
      <c r="B8056" t="s">
        <v>78444</v>
      </c>
    </row>
    <row r="8057" spans="1:2" x14ac:dyDescent="0.3">
      <c r="A8057" s="2">
        <v>82.276619999999994</v>
      </c>
      <c r="B8057" t="s">
        <v>78443</v>
      </c>
    </row>
    <row r="8058" spans="1:2" x14ac:dyDescent="0.3">
      <c r="A8058" s="2">
        <v>7.9535299999999998</v>
      </c>
      <c r="B8058" t="s">
        <v>78442</v>
      </c>
    </row>
    <row r="8059" spans="1:2" x14ac:dyDescent="0.3">
      <c r="A8059" s="2">
        <v>1.30842027910956</v>
      </c>
      <c r="B8059" t="s">
        <v>78441</v>
      </c>
    </row>
    <row r="8060" spans="1:2" x14ac:dyDescent="0.3">
      <c r="A8060" s="2">
        <v>1.0131319834757699</v>
      </c>
      <c r="B8060" t="s">
        <v>78440</v>
      </c>
    </row>
    <row r="8061" spans="1:2" x14ac:dyDescent="0.3">
      <c r="A8061" s="2">
        <v>15.2674</v>
      </c>
      <c r="B8061" t="s">
        <v>78439</v>
      </c>
    </row>
    <row r="8062" spans="1:2" x14ac:dyDescent="0.3">
      <c r="A8062" s="2">
        <v>2.43826288119311</v>
      </c>
      <c r="B8062" t="s">
        <v>78438</v>
      </c>
    </row>
    <row r="8063" spans="1:2" x14ac:dyDescent="0.3">
      <c r="A8063" s="2">
        <v>4.4350000000000001E-2</v>
      </c>
      <c r="B8063" t="s">
        <v>78437</v>
      </c>
    </row>
    <row r="8064" spans="1:2" x14ac:dyDescent="0.3">
      <c r="A8064" s="2">
        <v>0.17712</v>
      </c>
      <c r="B8064" t="s">
        <v>78436</v>
      </c>
    </row>
    <row r="8065" spans="1:2" x14ac:dyDescent="0.3">
      <c r="A8065" s="2">
        <v>9.0124967269772701E-3</v>
      </c>
      <c r="B8065" t="s">
        <v>78435</v>
      </c>
    </row>
    <row r="8066" spans="1:2" x14ac:dyDescent="0.3">
      <c r="A8066" s="2">
        <v>6.74322</v>
      </c>
      <c r="B8066" t="s">
        <v>78434</v>
      </c>
    </row>
    <row r="8067" spans="1:2" x14ac:dyDescent="0.3">
      <c r="A8067" s="2">
        <v>1.33588698722101</v>
      </c>
      <c r="B8067" t="s">
        <v>78433</v>
      </c>
    </row>
    <row r="8068" spans="1:2" x14ac:dyDescent="0.3">
      <c r="A8068" s="2">
        <v>1.59085468327601</v>
      </c>
      <c r="B8068" t="s">
        <v>78432</v>
      </c>
    </row>
    <row r="8069" spans="1:2" x14ac:dyDescent="0.3">
      <c r="A8069" s="2">
        <v>3.5607600000000001</v>
      </c>
      <c r="B8069" t="s">
        <v>78431</v>
      </c>
    </row>
    <row r="8070" spans="1:2" x14ac:dyDescent="0.3">
      <c r="A8070" s="2">
        <v>5.34179755634763E-2</v>
      </c>
      <c r="B8070" t="s">
        <v>78430</v>
      </c>
    </row>
    <row r="8071" spans="1:2" x14ac:dyDescent="0.3">
      <c r="A8071" s="2">
        <v>0.14405999999999999</v>
      </c>
      <c r="B8071" t="s">
        <v>78429</v>
      </c>
    </row>
    <row r="8072" spans="1:2" x14ac:dyDescent="0.3">
      <c r="A8072" s="2">
        <v>23.8136944930915</v>
      </c>
      <c r="B8072" t="s">
        <v>78428</v>
      </c>
    </row>
    <row r="8073" spans="1:2" x14ac:dyDescent="0.3">
      <c r="A8073" s="2">
        <v>3.3790399999999998</v>
      </c>
      <c r="B8073" t="s">
        <v>78427</v>
      </c>
    </row>
    <row r="8074" spans="1:2" x14ac:dyDescent="0.3">
      <c r="A8074" s="2">
        <v>29.523436140181001</v>
      </c>
      <c r="B8074" t="s">
        <v>78426</v>
      </c>
    </row>
    <row r="8075" spans="1:2" x14ac:dyDescent="0.3">
      <c r="A8075" s="2">
        <v>1.1930400000000001</v>
      </c>
      <c r="B8075" t="s">
        <v>78425</v>
      </c>
    </row>
    <row r="8076" spans="1:2" x14ac:dyDescent="0.3">
      <c r="A8076" s="2">
        <v>10.4381805271706</v>
      </c>
      <c r="B8076" t="s">
        <v>78424</v>
      </c>
    </row>
    <row r="8077" spans="1:2" x14ac:dyDescent="0.3">
      <c r="A8077" s="2">
        <v>7.8351215357471998E-2</v>
      </c>
      <c r="B8077" t="s">
        <v>78423</v>
      </c>
    </row>
    <row r="8078" spans="1:2" x14ac:dyDescent="0.3">
      <c r="A8078" s="2">
        <v>8.8046254565929793E-2</v>
      </c>
      <c r="B8078" t="s">
        <v>78422</v>
      </c>
    </row>
    <row r="8079" spans="1:2" x14ac:dyDescent="0.3">
      <c r="A8079" s="2">
        <v>0.14860999999999999</v>
      </c>
      <c r="B8079" t="s">
        <v>78421</v>
      </c>
    </row>
    <row r="8080" spans="1:2" x14ac:dyDescent="0.3">
      <c r="A8080" s="2">
        <v>2.1326900000000002</v>
      </c>
      <c r="B8080" t="s">
        <v>78420</v>
      </c>
    </row>
    <row r="8081" spans="1:2" x14ac:dyDescent="0.3">
      <c r="A8081" s="2">
        <v>9.7470000000000001E-2</v>
      </c>
      <c r="B8081" t="s">
        <v>78419</v>
      </c>
    </row>
    <row r="8082" spans="1:2" x14ac:dyDescent="0.3">
      <c r="A8082" s="2">
        <v>109.14479</v>
      </c>
      <c r="B8082" t="s">
        <v>78418</v>
      </c>
    </row>
    <row r="8083" spans="1:2" x14ac:dyDescent="0.3">
      <c r="A8083" s="2">
        <v>0.71602370537417703</v>
      </c>
      <c r="B8083" t="s">
        <v>78417</v>
      </c>
    </row>
    <row r="8084" spans="1:2" x14ac:dyDescent="0.3">
      <c r="A8084" s="2">
        <v>5.3375399999999997</v>
      </c>
      <c r="B8084" t="s">
        <v>78416</v>
      </c>
    </row>
    <row r="8085" spans="1:2" x14ac:dyDescent="0.3">
      <c r="A8085" s="2">
        <v>0.95174431046964403</v>
      </c>
      <c r="B8085" t="s">
        <v>78415</v>
      </c>
    </row>
    <row r="8086" spans="1:2" x14ac:dyDescent="0.3">
      <c r="A8086" s="2">
        <v>1.3310000000000001E-2</v>
      </c>
      <c r="B8086" t="s">
        <v>78414</v>
      </c>
    </row>
    <row r="8087" spans="1:2" x14ac:dyDescent="0.3">
      <c r="A8087" s="2">
        <v>13.93106</v>
      </c>
      <c r="B8087" t="s">
        <v>78413</v>
      </c>
    </row>
    <row r="8088" spans="1:2" x14ac:dyDescent="0.3">
      <c r="A8088" s="2">
        <v>4.6850000000000003E-2</v>
      </c>
      <c r="B8088" t="s">
        <v>78412</v>
      </c>
    </row>
    <row r="8089" spans="1:2" x14ac:dyDescent="0.3">
      <c r="A8089" s="2">
        <v>0.41277999999999998</v>
      </c>
      <c r="B8089" t="s">
        <v>78411</v>
      </c>
    </row>
    <row r="8090" spans="1:2" x14ac:dyDescent="0.3">
      <c r="A8090" s="2">
        <v>2.6499999999999999E-2</v>
      </c>
      <c r="B8090" t="s">
        <v>78410</v>
      </c>
    </row>
    <row r="8091" spans="1:2" x14ac:dyDescent="0.3">
      <c r="A8091" s="2">
        <v>42.272449999999999</v>
      </c>
      <c r="B8091" t="s">
        <v>78409</v>
      </c>
    </row>
    <row r="8092" spans="1:2" x14ac:dyDescent="0.3">
      <c r="A8092" s="2">
        <v>28.83737</v>
      </c>
      <c r="B8092" t="s">
        <v>78408</v>
      </c>
    </row>
    <row r="8093" spans="1:2" x14ac:dyDescent="0.3">
      <c r="A8093" s="2">
        <v>2.7608213147830698</v>
      </c>
      <c r="B8093" t="s">
        <v>78407</v>
      </c>
    </row>
    <row r="8094" spans="1:2" x14ac:dyDescent="0.3">
      <c r="A8094" s="2">
        <v>17.501370000000001</v>
      </c>
      <c r="B8094" t="s">
        <v>78406</v>
      </c>
    </row>
    <row r="8095" spans="1:2" x14ac:dyDescent="0.3">
      <c r="A8095" s="2">
        <v>1.3519300000000001</v>
      </c>
      <c r="B8095" t="s">
        <v>78405</v>
      </c>
    </row>
    <row r="8096" spans="1:2" x14ac:dyDescent="0.3">
      <c r="A8096" s="2">
        <v>0.24245</v>
      </c>
      <c r="B8096" t="s">
        <v>78404</v>
      </c>
    </row>
    <row r="8097" spans="1:2" x14ac:dyDescent="0.3">
      <c r="A8097" s="2">
        <v>3.4499999999999999E-3</v>
      </c>
      <c r="B8097" t="s">
        <v>2651</v>
      </c>
    </row>
    <row r="8098" spans="1:2" x14ac:dyDescent="0.3">
      <c r="A8098" s="2">
        <v>15.2131304153488</v>
      </c>
      <c r="B8098" t="s">
        <v>78403</v>
      </c>
    </row>
    <row r="8099" spans="1:2" x14ac:dyDescent="0.3">
      <c r="A8099" s="2">
        <v>2.2094900000000002</v>
      </c>
      <c r="B8099" t="s">
        <v>78402</v>
      </c>
    </row>
    <row r="8100" spans="1:2" x14ac:dyDescent="0.3">
      <c r="A8100" s="2">
        <v>2.0164599999999999</v>
      </c>
      <c r="B8100" t="s">
        <v>78401</v>
      </c>
    </row>
    <row r="8101" spans="1:2" x14ac:dyDescent="0.3">
      <c r="A8101" s="2">
        <v>3.6461221631582301</v>
      </c>
      <c r="B8101" t="s">
        <v>78400</v>
      </c>
    </row>
    <row r="8102" spans="1:2" x14ac:dyDescent="0.3">
      <c r="A8102" s="2">
        <v>4.3101562048573098E-3</v>
      </c>
      <c r="B8102" t="s">
        <v>78399</v>
      </c>
    </row>
    <row r="8103" spans="1:2" x14ac:dyDescent="0.3">
      <c r="A8103" s="2">
        <v>0.33515715329687701</v>
      </c>
      <c r="B8103" t="s">
        <v>78398</v>
      </c>
    </row>
    <row r="8104" spans="1:2" x14ac:dyDescent="0.3">
      <c r="A8104" s="2">
        <v>87.477347378584497</v>
      </c>
      <c r="B8104" t="s">
        <v>78397</v>
      </c>
    </row>
    <row r="8105" spans="1:2" x14ac:dyDescent="0.3">
      <c r="A8105" s="2">
        <v>0.476520457106891</v>
      </c>
      <c r="B8105" t="s">
        <v>78396</v>
      </c>
    </row>
    <row r="8106" spans="1:2" x14ac:dyDescent="0.3">
      <c r="A8106" s="2">
        <v>2.2600600000000002</v>
      </c>
      <c r="B8106" t="s">
        <v>78395</v>
      </c>
    </row>
    <row r="8107" spans="1:2" x14ac:dyDescent="0.3">
      <c r="A8107" s="2">
        <v>0.19690288478845899</v>
      </c>
      <c r="B8107" t="s">
        <v>78394</v>
      </c>
    </row>
    <row r="8108" spans="1:2" x14ac:dyDescent="0.3">
      <c r="A8108" s="2">
        <v>0.17328449908542201</v>
      </c>
      <c r="B8108" t="s">
        <v>78393</v>
      </c>
    </row>
    <row r="8109" spans="1:2" x14ac:dyDescent="0.3">
      <c r="A8109" s="2">
        <v>5.3785380180988697E-2</v>
      </c>
      <c r="B8109" t="s">
        <v>78392</v>
      </c>
    </row>
    <row r="8110" spans="1:2" x14ac:dyDescent="0.3">
      <c r="A8110" s="2">
        <v>4.5299396212314498E-2</v>
      </c>
      <c r="B8110" t="s">
        <v>78391</v>
      </c>
    </row>
    <row r="8111" spans="1:2" x14ac:dyDescent="0.3">
      <c r="A8111" s="2">
        <v>4.1896162511751801E-2</v>
      </c>
      <c r="B8111" t="s">
        <v>78390</v>
      </c>
    </row>
    <row r="8112" spans="1:2" x14ac:dyDescent="0.3">
      <c r="A8112" s="2">
        <v>3.8955356351038202E-2</v>
      </c>
      <c r="B8112" t="s">
        <v>78389</v>
      </c>
    </row>
    <row r="8113" spans="1:2" x14ac:dyDescent="0.3">
      <c r="A8113" s="2">
        <v>4.1020351904163602E-2</v>
      </c>
      <c r="B8113" t="s">
        <v>78388</v>
      </c>
    </row>
    <row r="8114" spans="1:2" x14ac:dyDescent="0.3">
      <c r="A8114" s="2">
        <v>3.2</v>
      </c>
      <c r="B8114" t="s">
        <v>78387</v>
      </c>
    </row>
    <row r="8115" spans="1:2" x14ac:dyDescent="0.3">
      <c r="A8115" s="2">
        <v>0.10424</v>
      </c>
      <c r="B8115" t="s">
        <v>78386</v>
      </c>
    </row>
    <row r="8116" spans="1:2" x14ac:dyDescent="0.3">
      <c r="A8116" s="2">
        <v>7.2543199999999999</v>
      </c>
      <c r="B8116" t="s">
        <v>78385</v>
      </c>
    </row>
    <row r="8117" spans="1:2" x14ac:dyDescent="0.3">
      <c r="A8117" s="2">
        <v>6.14924965640588E-2</v>
      </c>
      <c r="B8117" t="s">
        <v>78384</v>
      </c>
    </row>
    <row r="8118" spans="1:2" x14ac:dyDescent="0.3">
      <c r="A8118" s="2">
        <v>14.2586266452176</v>
      </c>
      <c r="B8118" t="s">
        <v>78383</v>
      </c>
    </row>
    <row r="8119" spans="1:2" x14ac:dyDescent="0.3">
      <c r="A8119" s="2">
        <v>2.1355499999999998</v>
      </c>
      <c r="B8119" t="s">
        <v>78382</v>
      </c>
    </row>
    <row r="8120" spans="1:2" x14ac:dyDescent="0.3">
      <c r="A8120" s="2">
        <v>7.6779732791658097E-3</v>
      </c>
      <c r="B8120" t="s">
        <v>78381</v>
      </c>
    </row>
    <row r="8121" spans="1:2" x14ac:dyDescent="0.3">
      <c r="A8121" s="2">
        <v>95.311373214949896</v>
      </c>
      <c r="B8121" t="s">
        <v>78380</v>
      </c>
    </row>
    <row r="8122" spans="1:2" x14ac:dyDescent="0.3">
      <c r="A8122" s="2">
        <v>6.5018057192520906E-2</v>
      </c>
      <c r="B8122" t="s">
        <v>78379</v>
      </c>
    </row>
    <row r="8123" spans="1:2" x14ac:dyDescent="0.3">
      <c r="A8123" s="2">
        <v>5.1610000000000003E-2</v>
      </c>
      <c r="B8123" t="s">
        <v>78378</v>
      </c>
    </row>
    <row r="8124" spans="1:2" x14ac:dyDescent="0.3">
      <c r="A8124" s="2">
        <v>26.391770000000001</v>
      </c>
      <c r="B8124" t="s">
        <v>78377</v>
      </c>
    </row>
    <row r="8125" spans="1:2" x14ac:dyDescent="0.3">
      <c r="A8125" s="2">
        <v>3.11406951321644E-2</v>
      </c>
      <c r="B8125" t="s">
        <v>78376</v>
      </c>
    </row>
    <row r="8126" spans="1:2" x14ac:dyDescent="0.3">
      <c r="A8126" s="2">
        <v>2.3548</v>
      </c>
      <c r="B8126" t="s">
        <v>78375</v>
      </c>
    </row>
    <row r="8127" spans="1:2" x14ac:dyDescent="0.3">
      <c r="A8127" s="2">
        <v>6.9989414190206503E-2</v>
      </c>
      <c r="B8127" t="s">
        <v>78374</v>
      </c>
    </row>
    <row r="8128" spans="1:2" x14ac:dyDescent="0.3">
      <c r="A8128" s="2">
        <v>0.221464543248127</v>
      </c>
      <c r="B8128" t="s">
        <v>78373</v>
      </c>
    </row>
    <row r="8129" spans="1:2" x14ac:dyDescent="0.3">
      <c r="A8129" s="2">
        <v>8.3637339145207195E-3</v>
      </c>
      <c r="B8129" t="s">
        <v>78372</v>
      </c>
    </row>
    <row r="8130" spans="1:2" x14ac:dyDescent="0.3">
      <c r="A8130" s="2">
        <v>8.4600000000000005E-3</v>
      </c>
      <c r="B8130" t="s">
        <v>78371</v>
      </c>
    </row>
    <row r="8131" spans="1:2" x14ac:dyDescent="0.3">
      <c r="A8131" s="2">
        <v>7.8300000000000002E-3</v>
      </c>
      <c r="B8131" t="s">
        <v>78370</v>
      </c>
    </row>
    <row r="8132" spans="1:2" x14ac:dyDescent="0.3">
      <c r="A8132" s="2">
        <v>0.18068135051599199</v>
      </c>
      <c r="B8132" t="s">
        <v>5960</v>
      </c>
    </row>
    <row r="8133" spans="1:2" x14ac:dyDescent="0.3">
      <c r="A8133" s="2">
        <v>3.7905922867647199E-2</v>
      </c>
      <c r="B8133" t="s">
        <v>78369</v>
      </c>
    </row>
    <row r="8134" spans="1:2" x14ac:dyDescent="0.3">
      <c r="A8134" s="2">
        <v>2.95282</v>
      </c>
      <c r="B8134" t="s">
        <v>78368</v>
      </c>
    </row>
    <row r="8135" spans="1:2" x14ac:dyDescent="0.3">
      <c r="A8135" s="2">
        <v>0.67688000000000004</v>
      </c>
      <c r="B8135" t="s">
        <v>78367</v>
      </c>
    </row>
    <row r="8136" spans="1:2" x14ac:dyDescent="0.3">
      <c r="A8136" s="2">
        <v>2.4073500000000001</v>
      </c>
      <c r="B8136" t="s">
        <v>78366</v>
      </c>
    </row>
    <row r="8137" spans="1:2" x14ac:dyDescent="0.3">
      <c r="A8137" s="2">
        <v>20.933178693187799</v>
      </c>
      <c r="B8137" t="s">
        <v>78365</v>
      </c>
    </row>
    <row r="8138" spans="1:2" x14ac:dyDescent="0.3">
      <c r="A8138" s="2">
        <v>10.55503</v>
      </c>
      <c r="B8138" t="s">
        <v>78364</v>
      </c>
    </row>
    <row r="8139" spans="1:2" x14ac:dyDescent="0.3">
      <c r="A8139" s="2">
        <v>3.11201153783021</v>
      </c>
      <c r="B8139" t="s">
        <v>78363</v>
      </c>
    </row>
    <row r="8140" spans="1:2" x14ac:dyDescent="0.3">
      <c r="A8140" s="2">
        <v>2.5783227034033098</v>
      </c>
      <c r="B8140" t="s">
        <v>78362</v>
      </c>
    </row>
    <row r="8141" spans="1:2" x14ac:dyDescent="0.3">
      <c r="A8141" s="2">
        <v>28.905707627247299</v>
      </c>
      <c r="B8141" t="s">
        <v>78361</v>
      </c>
    </row>
    <row r="8142" spans="1:2" x14ac:dyDescent="0.3">
      <c r="A8142" s="2">
        <v>46.649349999999998</v>
      </c>
      <c r="B8142" t="s">
        <v>78360</v>
      </c>
    </row>
    <row r="8143" spans="1:2" x14ac:dyDescent="0.3">
      <c r="A8143" s="2">
        <v>3.87913</v>
      </c>
      <c r="B8143" t="s">
        <v>78359</v>
      </c>
    </row>
    <row r="8144" spans="1:2" x14ac:dyDescent="0.3">
      <c r="A8144" s="2">
        <v>8.6666787605436202</v>
      </c>
      <c r="B8144" t="s">
        <v>1723</v>
      </c>
    </row>
    <row r="8145" spans="1:2" x14ac:dyDescent="0.3">
      <c r="A8145" s="2">
        <v>1.4189749545106701E-2</v>
      </c>
      <c r="B8145" t="s">
        <v>78358</v>
      </c>
    </row>
    <row r="8146" spans="1:2" x14ac:dyDescent="0.3">
      <c r="A8146" s="2">
        <v>9.4817919973662804E-2</v>
      </c>
      <c r="B8146" t="s">
        <v>78357</v>
      </c>
    </row>
    <row r="8147" spans="1:2" x14ac:dyDescent="0.3">
      <c r="A8147" s="2">
        <v>265.20812630003599</v>
      </c>
      <c r="B8147" t="s">
        <v>78356</v>
      </c>
    </row>
    <row r="8148" spans="1:2" x14ac:dyDescent="0.3">
      <c r="A8148" s="2">
        <v>3.18353230011718</v>
      </c>
      <c r="B8148" t="s">
        <v>78355</v>
      </c>
    </row>
    <row r="8149" spans="1:2" x14ac:dyDescent="0.3">
      <c r="A8149" s="2">
        <v>28.983219999999999</v>
      </c>
      <c r="B8149" t="s">
        <v>78354</v>
      </c>
    </row>
    <row r="8150" spans="1:2" x14ac:dyDescent="0.3">
      <c r="A8150" s="2">
        <v>0.51170000000000004</v>
      </c>
      <c r="B8150" t="s">
        <v>78353</v>
      </c>
    </row>
    <row r="8151" spans="1:2" x14ac:dyDescent="0.3">
      <c r="A8151" s="2">
        <v>2.9329999999999998E-2</v>
      </c>
      <c r="B8151" t="s">
        <v>78352</v>
      </c>
    </row>
    <row r="8152" spans="1:2" x14ac:dyDescent="0.3">
      <c r="A8152" s="2">
        <v>102.056406421606</v>
      </c>
      <c r="B8152" t="s">
        <v>78351</v>
      </c>
    </row>
    <row r="8153" spans="1:2" x14ac:dyDescent="0.3">
      <c r="A8153" s="2">
        <v>7.0933959564754595E-2</v>
      </c>
      <c r="B8153" t="s">
        <v>78350</v>
      </c>
    </row>
    <row r="8154" spans="1:2" x14ac:dyDescent="0.3">
      <c r="A8154" s="2">
        <v>1.0940019968149599E-2</v>
      </c>
      <c r="B8154" t="s">
        <v>2648</v>
      </c>
    </row>
    <row r="8155" spans="1:2" x14ac:dyDescent="0.3">
      <c r="A8155" s="2">
        <v>0.59271920672770495</v>
      </c>
      <c r="B8155" t="s">
        <v>78349</v>
      </c>
    </row>
    <row r="8156" spans="1:2" x14ac:dyDescent="0.3">
      <c r="A8156" s="2">
        <v>3.6165600000000002</v>
      </c>
      <c r="B8156" t="s">
        <v>78348</v>
      </c>
    </row>
    <row r="8157" spans="1:2" x14ac:dyDescent="0.3">
      <c r="A8157" s="2">
        <v>45.286163010920802</v>
      </c>
      <c r="B8157" t="s">
        <v>78347</v>
      </c>
    </row>
    <row r="8158" spans="1:2" x14ac:dyDescent="0.3">
      <c r="A8158" s="2">
        <v>1.41631</v>
      </c>
      <c r="B8158" t="s">
        <v>78346</v>
      </c>
    </row>
    <row r="8159" spans="1:2" x14ac:dyDescent="0.3">
      <c r="A8159" s="2">
        <v>3.8347581564605701E-2</v>
      </c>
      <c r="B8159" t="s">
        <v>78345</v>
      </c>
    </row>
    <row r="8160" spans="1:2" x14ac:dyDescent="0.3">
      <c r="A8160" s="2">
        <v>2.6890000000000001E-2</v>
      </c>
      <c r="B8160" t="s">
        <v>78344</v>
      </c>
    </row>
    <row r="8161" spans="1:2" x14ac:dyDescent="0.3">
      <c r="A8161" s="2">
        <v>0.16926725297230399</v>
      </c>
      <c r="B8161" t="s">
        <v>78343</v>
      </c>
    </row>
    <row r="8162" spans="1:2" x14ac:dyDescent="0.3">
      <c r="A8162" s="2">
        <v>3.4676300000000002</v>
      </c>
      <c r="B8162" t="s">
        <v>78342</v>
      </c>
    </row>
    <row r="8163" spans="1:2" x14ac:dyDescent="0.3">
      <c r="A8163" s="2">
        <v>105.63517</v>
      </c>
      <c r="B8163" t="s">
        <v>78341</v>
      </c>
    </row>
    <row r="8164" spans="1:2" x14ac:dyDescent="0.3">
      <c r="A8164" s="2">
        <v>0.19163776863590701</v>
      </c>
      <c r="B8164" t="s">
        <v>78340</v>
      </c>
    </row>
    <row r="8165" spans="1:2" x14ac:dyDescent="0.3">
      <c r="A8165" s="2">
        <v>0.81657046594939398</v>
      </c>
      <c r="B8165" t="s">
        <v>78339</v>
      </c>
    </row>
    <row r="8166" spans="1:2" x14ac:dyDescent="0.3">
      <c r="A8166" s="2">
        <v>14.03383</v>
      </c>
      <c r="B8166" t="s">
        <v>78338</v>
      </c>
    </row>
    <row r="8167" spans="1:2" x14ac:dyDescent="0.3">
      <c r="A8167" s="2">
        <v>5.7344388049036495E-4</v>
      </c>
      <c r="B8167" t="s">
        <v>78337</v>
      </c>
    </row>
    <row r="8168" spans="1:2" x14ac:dyDescent="0.3">
      <c r="A8168" s="2">
        <v>2.2873100000000002</v>
      </c>
      <c r="B8168" t="s">
        <v>78336</v>
      </c>
    </row>
    <row r="8169" spans="1:2" x14ac:dyDescent="0.3">
      <c r="A8169" s="2">
        <v>5.4835399999999996</v>
      </c>
      <c r="B8169" t="s">
        <v>78335</v>
      </c>
    </row>
    <row r="8170" spans="1:2" x14ac:dyDescent="0.3">
      <c r="A8170" s="2">
        <v>0.32101000000000002</v>
      </c>
      <c r="B8170" t="s">
        <v>78334</v>
      </c>
    </row>
    <row r="8171" spans="1:2" x14ac:dyDescent="0.3">
      <c r="A8171" s="2">
        <v>1.2595558251650501E-2</v>
      </c>
      <c r="B8171" t="s">
        <v>78333</v>
      </c>
    </row>
    <row r="8172" spans="1:2" x14ac:dyDescent="0.3">
      <c r="A8172" s="2">
        <v>4.7913616835271101E-2</v>
      </c>
      <c r="B8172" t="s">
        <v>78332</v>
      </c>
    </row>
    <row r="8173" spans="1:2" x14ac:dyDescent="0.3">
      <c r="A8173" s="2">
        <v>0.60711999999999999</v>
      </c>
      <c r="B8173" t="s">
        <v>78331</v>
      </c>
    </row>
    <row r="8174" spans="1:2" x14ac:dyDescent="0.3">
      <c r="A8174" s="2">
        <v>2.1501000000000001</v>
      </c>
      <c r="B8174" t="s">
        <v>78330</v>
      </c>
    </row>
    <row r="8175" spans="1:2" x14ac:dyDescent="0.3">
      <c r="A8175" s="2">
        <v>7.9437199999999999</v>
      </c>
      <c r="B8175" t="s">
        <v>78329</v>
      </c>
    </row>
    <row r="8176" spans="1:2" x14ac:dyDescent="0.3">
      <c r="A8176" s="2">
        <v>0.20058000000000001</v>
      </c>
      <c r="B8176" t="s">
        <v>78328</v>
      </c>
    </row>
    <row r="8177" spans="1:2" x14ac:dyDescent="0.3">
      <c r="A8177" s="2">
        <v>1.5935827153153799E-3</v>
      </c>
      <c r="B8177" t="s">
        <v>78327</v>
      </c>
    </row>
    <row r="8178" spans="1:2" x14ac:dyDescent="0.3">
      <c r="A8178" s="2">
        <v>13.17886</v>
      </c>
      <c r="B8178" t="s">
        <v>78326</v>
      </c>
    </row>
    <row r="8179" spans="1:2" x14ac:dyDescent="0.3">
      <c r="A8179" s="2">
        <v>2.4433699999999998</v>
      </c>
      <c r="B8179" t="s">
        <v>78325</v>
      </c>
    </row>
    <row r="8180" spans="1:2" x14ac:dyDescent="0.3">
      <c r="A8180" s="2">
        <v>6.0074800000000002</v>
      </c>
      <c r="B8180" t="s">
        <v>78324</v>
      </c>
    </row>
    <row r="8181" spans="1:2" x14ac:dyDescent="0.3">
      <c r="A8181" s="2">
        <v>1.6481128601828099E-2</v>
      </c>
      <c r="B8181" t="s">
        <v>78323</v>
      </c>
    </row>
    <row r="8182" spans="1:2" x14ac:dyDescent="0.3">
      <c r="A8182" s="2">
        <v>2.2153120560874099E-2</v>
      </c>
      <c r="B8182" t="s">
        <v>78322</v>
      </c>
    </row>
    <row r="8183" spans="1:2" x14ac:dyDescent="0.3">
      <c r="A8183" s="2">
        <v>0.36959650608329198</v>
      </c>
      <c r="B8183" t="s">
        <v>78321</v>
      </c>
    </row>
    <row r="8184" spans="1:2" x14ac:dyDescent="0.3">
      <c r="A8184" s="2">
        <v>1.478E-2</v>
      </c>
      <c r="B8184" t="s">
        <v>78320</v>
      </c>
    </row>
    <row r="8185" spans="1:2" x14ac:dyDescent="0.3">
      <c r="A8185" s="2">
        <v>2.0840000000000001E-2</v>
      </c>
      <c r="B8185" t="s">
        <v>78319</v>
      </c>
    </row>
    <row r="8186" spans="1:2" x14ac:dyDescent="0.3">
      <c r="A8186" s="2">
        <v>2.7534338578057801E-2</v>
      </c>
      <c r="B8186" t="s">
        <v>78318</v>
      </c>
    </row>
    <row r="8187" spans="1:2" x14ac:dyDescent="0.3">
      <c r="A8187" s="2">
        <v>1.34788359868823</v>
      </c>
      <c r="B8187" t="s">
        <v>78317</v>
      </c>
    </row>
    <row r="8188" spans="1:2" x14ac:dyDescent="0.3">
      <c r="A8188" s="2">
        <v>5.3911365875672104</v>
      </c>
      <c r="B8188" t="s">
        <v>78316</v>
      </c>
    </row>
    <row r="8189" spans="1:2" x14ac:dyDescent="0.3">
      <c r="A8189" s="2">
        <v>16.56183</v>
      </c>
      <c r="B8189" t="s">
        <v>78315</v>
      </c>
    </row>
    <row r="8190" spans="1:2" x14ac:dyDescent="0.3">
      <c r="A8190" s="2">
        <v>0.64073770434580501</v>
      </c>
      <c r="B8190" t="s">
        <v>78314</v>
      </c>
    </row>
    <row r="8191" spans="1:2" x14ac:dyDescent="0.3">
      <c r="A8191" s="2">
        <v>4.0514299999999999</v>
      </c>
      <c r="B8191" t="s">
        <v>78313</v>
      </c>
    </row>
    <row r="8192" spans="1:2" x14ac:dyDescent="0.3">
      <c r="A8192" s="2">
        <v>0.40378344160880297</v>
      </c>
      <c r="B8192" t="s">
        <v>78312</v>
      </c>
    </row>
    <row r="8193" spans="1:2" x14ac:dyDescent="0.3">
      <c r="A8193" s="2">
        <v>12.9398513051185</v>
      </c>
      <c r="B8193" t="s">
        <v>78311</v>
      </c>
    </row>
    <row r="8194" spans="1:2" x14ac:dyDescent="0.3">
      <c r="A8194" s="2">
        <v>49.016130916301897</v>
      </c>
      <c r="B8194" t="s">
        <v>78310</v>
      </c>
    </row>
    <row r="8195" spans="1:2" x14ac:dyDescent="0.3">
      <c r="A8195" s="2">
        <v>211.95858999999999</v>
      </c>
      <c r="B8195" t="s">
        <v>78309</v>
      </c>
    </row>
    <row r="8196" spans="1:2" x14ac:dyDescent="0.3">
      <c r="A8196" s="2">
        <v>5.9364699999999999</v>
      </c>
      <c r="B8196" t="s">
        <v>78308</v>
      </c>
    </row>
    <row r="8197" spans="1:2" x14ac:dyDescent="0.3">
      <c r="A8197" s="2">
        <v>96.016769999999994</v>
      </c>
      <c r="B8197" t="s">
        <v>78307</v>
      </c>
    </row>
    <row r="8198" spans="1:2" x14ac:dyDescent="0.3">
      <c r="A8198" s="2">
        <v>12.5</v>
      </c>
      <c r="B8198" t="s">
        <v>78306</v>
      </c>
    </row>
    <row r="8199" spans="1:2" x14ac:dyDescent="0.3">
      <c r="A8199" s="2">
        <v>0.15726999999999999</v>
      </c>
      <c r="B8199" t="s">
        <v>78305</v>
      </c>
    </row>
    <row r="8200" spans="1:2" x14ac:dyDescent="0.3">
      <c r="A8200" s="2">
        <v>1.2303749710622001</v>
      </c>
      <c r="B8200" t="s">
        <v>78304</v>
      </c>
    </row>
    <row r="8201" spans="1:2" x14ac:dyDescent="0.3">
      <c r="A8201" s="2">
        <v>0.55245</v>
      </c>
      <c r="B8201" t="s">
        <v>78303</v>
      </c>
    </row>
    <row r="8202" spans="1:2" x14ac:dyDescent="0.3">
      <c r="A8202" s="2">
        <v>259.698893931903</v>
      </c>
      <c r="B8202" t="s">
        <v>78302</v>
      </c>
    </row>
    <row r="8203" spans="1:2" x14ac:dyDescent="0.3">
      <c r="A8203" s="2">
        <v>1.3510486166933799</v>
      </c>
      <c r="B8203" t="s">
        <v>78301</v>
      </c>
    </row>
    <row r="8204" spans="1:2" x14ac:dyDescent="0.3">
      <c r="A8204" s="2">
        <v>63.81692251154</v>
      </c>
      <c r="B8204" t="s">
        <v>78300</v>
      </c>
    </row>
    <row r="8205" spans="1:2" x14ac:dyDescent="0.3">
      <c r="A8205" s="2">
        <v>2.5920927089874299E-2</v>
      </c>
      <c r="B8205" t="s">
        <v>78299</v>
      </c>
    </row>
    <row r="8206" spans="1:2" x14ac:dyDescent="0.3">
      <c r="A8206" s="2">
        <v>11.282246648816599</v>
      </c>
      <c r="B8206" t="s">
        <v>78298</v>
      </c>
    </row>
    <row r="8207" spans="1:2" x14ac:dyDescent="0.3">
      <c r="A8207" s="2">
        <v>0.28644999999999998</v>
      </c>
      <c r="B8207" t="s">
        <v>78297</v>
      </c>
    </row>
    <row r="8208" spans="1:2" x14ac:dyDescent="0.3">
      <c r="A8208" s="2">
        <v>0.52171000000000001</v>
      </c>
      <c r="B8208" t="s">
        <v>78296</v>
      </c>
    </row>
    <row r="8209" spans="1:2" x14ac:dyDescent="0.3">
      <c r="A8209" s="2">
        <v>6.9260000000000002E-2</v>
      </c>
      <c r="B8209" t="s">
        <v>78295</v>
      </c>
    </row>
    <row r="8210" spans="1:2" x14ac:dyDescent="0.3">
      <c r="A8210" s="2">
        <v>1.4043802066898701</v>
      </c>
      <c r="B8210" t="s">
        <v>78294</v>
      </c>
    </row>
    <row r="8211" spans="1:2" x14ac:dyDescent="0.3">
      <c r="A8211" s="2">
        <v>46.321066166172599</v>
      </c>
      <c r="B8211" t="s">
        <v>78293</v>
      </c>
    </row>
    <row r="8212" spans="1:2" x14ac:dyDescent="0.3">
      <c r="A8212" s="2">
        <v>239.82606999999999</v>
      </c>
      <c r="B8212" t="s">
        <v>78292</v>
      </c>
    </row>
    <row r="8213" spans="1:2" x14ac:dyDescent="0.3">
      <c r="A8213" s="2">
        <v>1805</v>
      </c>
      <c r="B8213" t="s">
        <v>78291</v>
      </c>
    </row>
    <row r="8214" spans="1:2" x14ac:dyDescent="0.3">
      <c r="A8214" s="2">
        <v>1.2026137390149101</v>
      </c>
      <c r="B8214" t="s">
        <v>78290</v>
      </c>
    </row>
    <row r="8215" spans="1:2" x14ac:dyDescent="0.3">
      <c r="A8215" s="2">
        <v>29.3962462151386</v>
      </c>
      <c r="B8215" t="s">
        <v>78289</v>
      </c>
    </row>
    <row r="8216" spans="1:2" x14ac:dyDescent="0.3">
      <c r="A8216" s="2">
        <v>44</v>
      </c>
      <c r="B8216" t="s">
        <v>78288</v>
      </c>
    </row>
    <row r="8217" spans="1:2" x14ac:dyDescent="0.3">
      <c r="A8217" s="2">
        <v>12.1583382860348</v>
      </c>
      <c r="B8217" t="s">
        <v>78287</v>
      </c>
    </row>
    <row r="8218" spans="1:2" x14ac:dyDescent="0.3">
      <c r="A8218" s="2">
        <v>119.52148</v>
      </c>
      <c r="B8218" t="s">
        <v>78286</v>
      </c>
    </row>
    <row r="8219" spans="1:2" x14ac:dyDescent="0.3">
      <c r="A8219" s="2">
        <v>6.5764600532743495E-2</v>
      </c>
      <c r="B8219" t="s">
        <v>78285</v>
      </c>
    </row>
    <row r="8220" spans="1:2" x14ac:dyDescent="0.3">
      <c r="A8220" s="2">
        <v>9.3890700000000002</v>
      </c>
      <c r="B8220" t="s">
        <v>78284</v>
      </c>
    </row>
    <row r="8221" spans="1:2" x14ac:dyDescent="0.3">
      <c r="A8221" s="2">
        <v>19.434430432453301</v>
      </c>
      <c r="B8221" t="s">
        <v>78283</v>
      </c>
    </row>
    <row r="8222" spans="1:2" x14ac:dyDescent="0.3">
      <c r="A8222" s="2">
        <v>1.06719749143259E-2</v>
      </c>
      <c r="B8222" t="s">
        <v>2570</v>
      </c>
    </row>
    <row r="8223" spans="1:2" x14ac:dyDescent="0.3">
      <c r="A8223" s="2">
        <v>1.3387500000000001</v>
      </c>
      <c r="B8223" t="s">
        <v>78282</v>
      </c>
    </row>
    <row r="8224" spans="1:2" x14ac:dyDescent="0.3">
      <c r="A8224" s="2">
        <v>1.6788400000000001</v>
      </c>
      <c r="B8224" t="s">
        <v>78281</v>
      </c>
    </row>
    <row r="8225" spans="1:2" x14ac:dyDescent="0.3">
      <c r="A8225" s="2">
        <v>11.9564152335444</v>
      </c>
      <c r="B8225" t="s">
        <v>78280</v>
      </c>
    </row>
    <row r="8226" spans="1:2" x14ac:dyDescent="0.3">
      <c r="A8226" s="2">
        <v>0.94638310604527798</v>
      </c>
      <c r="B8226" t="s">
        <v>78279</v>
      </c>
    </row>
    <row r="8227" spans="1:2" x14ac:dyDescent="0.3">
      <c r="A8227" s="2">
        <v>0.123833373981711</v>
      </c>
      <c r="B8227" t="s">
        <v>78278</v>
      </c>
    </row>
    <row r="8228" spans="1:2" x14ac:dyDescent="0.3">
      <c r="A8228" s="2">
        <v>14.5901</v>
      </c>
      <c r="B8228" t="s">
        <v>78277</v>
      </c>
    </row>
    <row r="8229" spans="1:2" x14ac:dyDescent="0.3">
      <c r="A8229" s="2">
        <v>830.77843321304499</v>
      </c>
      <c r="B8229" t="s">
        <v>78276</v>
      </c>
    </row>
    <row r="8230" spans="1:2" x14ac:dyDescent="0.3">
      <c r="A8230" s="2">
        <v>1.0565628204423599E-3</v>
      </c>
      <c r="B8230" t="s">
        <v>78275</v>
      </c>
    </row>
    <row r="8231" spans="1:2" x14ac:dyDescent="0.3">
      <c r="A8231" s="2">
        <v>570.85394908079502</v>
      </c>
      <c r="B8231" t="s">
        <v>78274</v>
      </c>
    </row>
    <row r="8232" spans="1:2" x14ac:dyDescent="0.3">
      <c r="A8232" s="2">
        <v>18.951879999999999</v>
      </c>
      <c r="B8232" t="s">
        <v>78273</v>
      </c>
    </row>
    <row r="8233" spans="1:2" x14ac:dyDescent="0.3">
      <c r="A8233" s="2">
        <v>546.39129760428602</v>
      </c>
      <c r="B8233" t="s">
        <v>78272</v>
      </c>
    </row>
    <row r="8234" spans="1:2" x14ac:dyDescent="0.3">
      <c r="A8234" s="2">
        <v>684.21401701804996</v>
      </c>
      <c r="B8234" t="s">
        <v>78271</v>
      </c>
    </row>
    <row r="8235" spans="1:2" x14ac:dyDescent="0.3">
      <c r="A8235" s="2">
        <v>663.29739254231299</v>
      </c>
      <c r="B8235" t="s">
        <v>78270</v>
      </c>
    </row>
    <row r="8236" spans="1:2" x14ac:dyDescent="0.3">
      <c r="A8236" s="2">
        <v>13.6963149948159</v>
      </c>
      <c r="B8236" t="s">
        <v>78269</v>
      </c>
    </row>
    <row r="8237" spans="1:2" x14ac:dyDescent="0.3">
      <c r="A8237" s="2">
        <v>3.0999999999999999E-3</v>
      </c>
      <c r="B8237" t="s">
        <v>78268</v>
      </c>
    </row>
    <row r="8238" spans="1:2" x14ac:dyDescent="0.3">
      <c r="A8238" s="2">
        <v>0.232573207037687</v>
      </c>
      <c r="B8238" t="s">
        <v>78267</v>
      </c>
    </row>
    <row r="8239" spans="1:2" x14ac:dyDescent="0.3">
      <c r="A8239" s="2">
        <v>89.9910466146343</v>
      </c>
      <c r="B8239" t="s">
        <v>78266</v>
      </c>
    </row>
    <row r="8240" spans="1:2" x14ac:dyDescent="0.3">
      <c r="A8240" s="2">
        <v>1.03768242246323E-3</v>
      </c>
      <c r="B8240" t="s">
        <v>78265</v>
      </c>
    </row>
    <row r="8241" spans="1:2" x14ac:dyDescent="0.3">
      <c r="A8241" s="2">
        <v>0.20097999999999999</v>
      </c>
      <c r="B8241" t="s">
        <v>78264</v>
      </c>
    </row>
    <row r="8242" spans="1:2" x14ac:dyDescent="0.3">
      <c r="A8242" s="2">
        <v>0.22354847522473301</v>
      </c>
      <c r="B8242" t="s">
        <v>2564</v>
      </c>
    </row>
    <row r="8243" spans="1:2" x14ac:dyDescent="0.3">
      <c r="A8243" s="2">
        <v>19.045100000000001</v>
      </c>
      <c r="B8243" t="s">
        <v>78263</v>
      </c>
    </row>
    <row r="8244" spans="1:2" x14ac:dyDescent="0.3">
      <c r="A8244" s="2">
        <v>0.50451000000000001</v>
      </c>
      <c r="B8244" t="s">
        <v>78262</v>
      </c>
    </row>
    <row r="8245" spans="1:2" x14ac:dyDescent="0.3">
      <c r="A8245" s="2">
        <v>1.21084295784222</v>
      </c>
      <c r="B8245" t="s">
        <v>78261</v>
      </c>
    </row>
    <row r="8246" spans="1:2" x14ac:dyDescent="0.3">
      <c r="A8246" s="2">
        <v>161.85294999592099</v>
      </c>
      <c r="B8246" t="s">
        <v>78260</v>
      </c>
    </row>
    <row r="8247" spans="1:2" x14ac:dyDescent="0.3">
      <c r="A8247" s="2">
        <v>8.8910363230436298E-3</v>
      </c>
      <c r="B8247" t="s">
        <v>78259</v>
      </c>
    </row>
    <row r="8248" spans="1:2" x14ac:dyDescent="0.3">
      <c r="A8248" s="2">
        <v>6.9918093670961997E-3</v>
      </c>
      <c r="B8248" t="s">
        <v>78258</v>
      </c>
    </row>
    <row r="8249" spans="1:2" x14ac:dyDescent="0.3">
      <c r="A8249" s="2">
        <v>0.86709014740372503</v>
      </c>
      <c r="B8249" t="s">
        <v>78257</v>
      </c>
    </row>
    <row r="8250" spans="1:2" x14ac:dyDescent="0.3">
      <c r="A8250" s="2">
        <v>10.5</v>
      </c>
      <c r="B8250" t="s">
        <v>78256</v>
      </c>
    </row>
    <row r="8251" spans="1:2" x14ac:dyDescent="0.3">
      <c r="A8251" s="2">
        <v>0.42957000000000001</v>
      </c>
      <c r="B8251" t="s">
        <v>78255</v>
      </c>
    </row>
    <row r="8252" spans="1:2" x14ac:dyDescent="0.3">
      <c r="A8252" s="2">
        <v>12.910450765237499</v>
      </c>
      <c r="B8252" t="s">
        <v>78254</v>
      </c>
    </row>
    <row r="8253" spans="1:2" x14ac:dyDescent="0.3">
      <c r="A8253" s="2">
        <v>11.0613276634879</v>
      </c>
      <c r="B8253" t="s">
        <v>78253</v>
      </c>
    </row>
    <row r="8254" spans="1:2" x14ac:dyDescent="0.3">
      <c r="A8254" s="2">
        <v>1.5064</v>
      </c>
      <c r="B8254" t="s">
        <v>78252</v>
      </c>
    </row>
    <row r="8255" spans="1:2" x14ac:dyDescent="0.3">
      <c r="A8255" s="2">
        <v>0.26324999999999998</v>
      </c>
      <c r="B8255" t="s">
        <v>78251</v>
      </c>
    </row>
    <row r="8256" spans="1:2" x14ac:dyDescent="0.3">
      <c r="A8256" s="2">
        <v>15.5499321348391</v>
      </c>
      <c r="B8256" t="s">
        <v>78250</v>
      </c>
    </row>
    <row r="8257" spans="1:2" x14ac:dyDescent="0.3">
      <c r="A8257" s="2">
        <v>0.48290116926961502</v>
      </c>
      <c r="B8257" t="s">
        <v>78249</v>
      </c>
    </row>
    <row r="8258" spans="1:2" x14ac:dyDescent="0.3">
      <c r="A8258" s="2">
        <v>0.25</v>
      </c>
      <c r="B8258" t="s">
        <v>78248</v>
      </c>
    </row>
    <row r="8259" spans="1:2" x14ac:dyDescent="0.3">
      <c r="A8259" s="2">
        <v>1.4879878163382299E-3</v>
      </c>
      <c r="B8259" t="s">
        <v>78247</v>
      </c>
    </row>
    <row r="8260" spans="1:2" x14ac:dyDescent="0.3">
      <c r="A8260" s="2">
        <v>289.27273788879398</v>
      </c>
      <c r="B8260" t="s">
        <v>78246</v>
      </c>
    </row>
    <row r="8261" spans="1:2" x14ac:dyDescent="0.3">
      <c r="A8261" s="2">
        <v>2.8</v>
      </c>
      <c r="B8261" t="s">
        <v>78245</v>
      </c>
    </row>
    <row r="8262" spans="1:2" x14ac:dyDescent="0.3">
      <c r="A8262" s="2">
        <v>8.0300000000000007E-3</v>
      </c>
      <c r="B8262" t="s">
        <v>78244</v>
      </c>
    </row>
    <row r="8263" spans="1:2" x14ac:dyDescent="0.3">
      <c r="A8263" s="2">
        <v>0.111498080845153</v>
      </c>
      <c r="B8263" t="s">
        <v>78243</v>
      </c>
    </row>
    <row r="8264" spans="1:2" x14ac:dyDescent="0.3">
      <c r="A8264" s="2">
        <v>0.33274999999999999</v>
      </c>
      <c r="B8264" t="s">
        <v>78242</v>
      </c>
    </row>
    <row r="8265" spans="1:2" x14ac:dyDescent="0.3">
      <c r="A8265" s="2">
        <v>9.9680000000000005E-2</v>
      </c>
      <c r="B8265" t="s">
        <v>78241</v>
      </c>
    </row>
    <row r="8266" spans="1:2" x14ac:dyDescent="0.3">
      <c r="A8266" s="2">
        <v>0.26745999999999998</v>
      </c>
      <c r="B8266" t="s">
        <v>78240</v>
      </c>
    </row>
    <row r="8267" spans="1:2" x14ac:dyDescent="0.3">
      <c r="A8267" s="2">
        <v>0.29959386799759002</v>
      </c>
      <c r="B8267" t="s">
        <v>78239</v>
      </c>
    </row>
    <row r="8268" spans="1:2" x14ac:dyDescent="0.3">
      <c r="A8268" s="2">
        <v>7.4102650536016307E-2</v>
      </c>
      <c r="B8268" t="s">
        <v>78238</v>
      </c>
    </row>
    <row r="8269" spans="1:2" x14ac:dyDescent="0.3">
      <c r="A8269" s="2">
        <v>0.16825999999999999</v>
      </c>
      <c r="B8269" t="s">
        <v>78237</v>
      </c>
    </row>
    <row r="8270" spans="1:2" x14ac:dyDescent="0.3">
      <c r="A8270" s="2">
        <v>0.40600999999999998</v>
      </c>
      <c r="B8270" t="s">
        <v>78236</v>
      </c>
    </row>
    <row r="8271" spans="1:2" x14ac:dyDescent="0.3">
      <c r="A8271" s="2">
        <v>1.10558</v>
      </c>
      <c r="B8271" t="s">
        <v>78235</v>
      </c>
    </row>
    <row r="8272" spans="1:2" x14ac:dyDescent="0.3">
      <c r="A8272" s="2">
        <v>0.88679171072334595</v>
      </c>
      <c r="B8272" t="s">
        <v>78234</v>
      </c>
    </row>
    <row r="8273" spans="1:2" x14ac:dyDescent="0.3">
      <c r="A8273" s="2">
        <v>0.19637321355267601</v>
      </c>
      <c r="B8273" t="s">
        <v>78233</v>
      </c>
    </row>
    <row r="8274" spans="1:2" x14ac:dyDescent="0.3">
      <c r="A8274" s="2">
        <v>7.5297506448348296E-3</v>
      </c>
      <c r="B8274" t="s">
        <v>78232</v>
      </c>
    </row>
    <row r="8275" spans="1:2" x14ac:dyDescent="0.3">
      <c r="A8275" s="2">
        <v>3291.2757156487401</v>
      </c>
      <c r="B8275" t="s">
        <v>78231</v>
      </c>
    </row>
    <row r="8276" spans="1:2" x14ac:dyDescent="0.3">
      <c r="A8276" s="2">
        <v>2451.29648674489</v>
      </c>
      <c r="B8276" t="s">
        <v>78230</v>
      </c>
    </row>
    <row r="8277" spans="1:2" x14ac:dyDescent="0.3">
      <c r="A8277" s="2">
        <v>619.09802132030995</v>
      </c>
      <c r="B8277" t="s">
        <v>78229</v>
      </c>
    </row>
    <row r="8278" spans="1:2" x14ac:dyDescent="0.3">
      <c r="A8278" s="2">
        <v>5961.7728794750301</v>
      </c>
      <c r="B8278" t="s">
        <v>78228</v>
      </c>
    </row>
    <row r="8279" spans="1:2" x14ac:dyDescent="0.3">
      <c r="A8279" s="2">
        <v>0.32342988353075097</v>
      </c>
      <c r="B8279" t="s">
        <v>78227</v>
      </c>
    </row>
    <row r="8280" spans="1:2" x14ac:dyDescent="0.3">
      <c r="A8280" s="2">
        <v>0.17638999999999999</v>
      </c>
      <c r="B8280" t="s">
        <v>78226</v>
      </c>
    </row>
    <row r="8281" spans="1:2" x14ac:dyDescent="0.3">
      <c r="A8281" s="2">
        <v>0.12881041762536599</v>
      </c>
      <c r="B8281" t="s">
        <v>78225</v>
      </c>
    </row>
    <row r="8282" spans="1:2" x14ac:dyDescent="0.3">
      <c r="A8282" s="2">
        <v>2.65204876119091</v>
      </c>
      <c r="B8282" t="s">
        <v>78224</v>
      </c>
    </row>
    <row r="8283" spans="1:2" x14ac:dyDescent="0.3">
      <c r="A8283" s="2">
        <v>1.2222757999274101</v>
      </c>
      <c r="B8283" t="s">
        <v>78223</v>
      </c>
    </row>
    <row r="8284" spans="1:2" x14ac:dyDescent="0.3">
      <c r="A8284" s="2">
        <v>0.71284000000000003</v>
      </c>
      <c r="B8284" t="s">
        <v>78222</v>
      </c>
    </row>
    <row r="8285" spans="1:2" x14ac:dyDescent="0.3">
      <c r="A8285" s="2">
        <v>3.7877100000000001</v>
      </c>
      <c r="B8285" t="s">
        <v>78221</v>
      </c>
    </row>
    <row r="8286" spans="1:2" x14ac:dyDescent="0.3">
      <c r="A8286" s="2">
        <v>1.92E-3</v>
      </c>
      <c r="B8286" t="s">
        <v>78220</v>
      </c>
    </row>
    <row r="8287" spans="1:2" x14ac:dyDescent="0.3">
      <c r="A8287" s="2">
        <v>3.3857499999999998</v>
      </c>
      <c r="B8287" t="s">
        <v>78219</v>
      </c>
    </row>
    <row r="8288" spans="1:2" x14ac:dyDescent="0.3">
      <c r="A8288" s="2">
        <v>54.742843289297099</v>
      </c>
      <c r="B8288" t="s">
        <v>78218</v>
      </c>
    </row>
    <row r="8289" spans="1:2" x14ac:dyDescent="0.3">
      <c r="A8289" s="2">
        <v>4.6435651204779802</v>
      </c>
      <c r="B8289" t="s">
        <v>78217</v>
      </c>
    </row>
    <row r="8290" spans="1:2" x14ac:dyDescent="0.3">
      <c r="A8290" s="2">
        <v>15.62973</v>
      </c>
      <c r="B8290" t="s">
        <v>78216</v>
      </c>
    </row>
    <row r="8291" spans="1:2" x14ac:dyDescent="0.3">
      <c r="A8291" s="2">
        <v>0.104611027576234</v>
      </c>
      <c r="B8291" t="s">
        <v>78215</v>
      </c>
    </row>
    <row r="8292" spans="1:2" x14ac:dyDescent="0.3">
      <c r="A8292" s="2">
        <v>11.874995860770101</v>
      </c>
      <c r="B8292" t="s">
        <v>78214</v>
      </c>
    </row>
    <row r="8293" spans="1:2" x14ac:dyDescent="0.3">
      <c r="A8293" s="2">
        <v>0.11847727636553899</v>
      </c>
      <c r="B8293" t="s">
        <v>78213</v>
      </c>
    </row>
    <row r="8294" spans="1:2" x14ac:dyDescent="0.3">
      <c r="A8294" s="2">
        <v>0.32958723704140402</v>
      </c>
      <c r="B8294" t="s">
        <v>78212</v>
      </c>
    </row>
    <row r="8295" spans="1:2" x14ac:dyDescent="0.3">
      <c r="A8295" s="2">
        <v>2.5340000000000001E-2</v>
      </c>
      <c r="B8295" t="s">
        <v>78211</v>
      </c>
    </row>
    <row r="8296" spans="1:2" x14ac:dyDescent="0.3">
      <c r="A8296" s="2">
        <v>0.16558</v>
      </c>
      <c r="B8296" t="s">
        <v>78210</v>
      </c>
    </row>
    <row r="8297" spans="1:2" x14ac:dyDescent="0.3">
      <c r="A8297" s="2">
        <v>12.4044594989132</v>
      </c>
      <c r="B8297" t="s">
        <v>78209</v>
      </c>
    </row>
    <row r="8298" spans="1:2" x14ac:dyDescent="0.3">
      <c r="A8298" s="2">
        <v>7.30685842645519E-3</v>
      </c>
      <c r="B8298" t="s">
        <v>78208</v>
      </c>
    </row>
    <row r="8299" spans="1:2" x14ac:dyDescent="0.3">
      <c r="A8299" s="2">
        <v>3.4860000000000002E-2</v>
      </c>
      <c r="B8299" t="s">
        <v>78207</v>
      </c>
    </row>
    <row r="8300" spans="1:2" x14ac:dyDescent="0.3">
      <c r="A8300" s="2">
        <v>7.1475849168872703E-3</v>
      </c>
      <c r="B8300" t="s">
        <v>78206</v>
      </c>
    </row>
    <row r="8301" spans="1:2" x14ac:dyDescent="0.3">
      <c r="A8301" s="2">
        <v>2.6669999999999999E-2</v>
      </c>
      <c r="B8301" t="s">
        <v>78205</v>
      </c>
    </row>
    <row r="8302" spans="1:2" x14ac:dyDescent="0.3">
      <c r="A8302" s="2">
        <v>1.8849999999999999E-2</v>
      </c>
      <c r="B8302" t="s">
        <v>78204</v>
      </c>
    </row>
    <row r="8303" spans="1:2" x14ac:dyDescent="0.3">
      <c r="A8303" s="2">
        <v>0.16995491188860801</v>
      </c>
      <c r="B8303" t="s">
        <v>78203</v>
      </c>
    </row>
    <row r="8304" spans="1:2" x14ac:dyDescent="0.3">
      <c r="A8304" s="2">
        <v>626.67842875839301</v>
      </c>
      <c r="B8304" t="s">
        <v>78202</v>
      </c>
    </row>
    <row r="8305" spans="1:2" x14ac:dyDescent="0.3">
      <c r="A8305" s="2">
        <v>11.675538232841699</v>
      </c>
      <c r="B8305" t="s">
        <v>78201</v>
      </c>
    </row>
    <row r="8306" spans="1:2" x14ac:dyDescent="0.3">
      <c r="A8306" s="2">
        <v>3.78471</v>
      </c>
      <c r="B8306" t="s">
        <v>78200</v>
      </c>
    </row>
    <row r="8307" spans="1:2" x14ac:dyDescent="0.3">
      <c r="A8307" s="2">
        <v>9.8218811705333007</v>
      </c>
      <c r="B8307" t="s">
        <v>78199</v>
      </c>
    </row>
    <row r="8308" spans="1:2" x14ac:dyDescent="0.3">
      <c r="A8308" s="2">
        <v>9.8368300000000009</v>
      </c>
      <c r="B8308" t="s">
        <v>78198</v>
      </c>
    </row>
    <row r="8309" spans="1:2" x14ac:dyDescent="0.3">
      <c r="A8309" s="2">
        <v>2.6564199999999998</v>
      </c>
      <c r="B8309" t="s">
        <v>78197</v>
      </c>
    </row>
    <row r="8310" spans="1:2" x14ac:dyDescent="0.3">
      <c r="A8310" s="2">
        <v>41.31288</v>
      </c>
      <c r="B8310" t="s">
        <v>78196</v>
      </c>
    </row>
    <row r="8311" spans="1:2" x14ac:dyDescent="0.3">
      <c r="A8311" s="2">
        <v>6.7669937157917701</v>
      </c>
      <c r="B8311" t="s">
        <v>78195</v>
      </c>
    </row>
    <row r="8312" spans="1:2" x14ac:dyDescent="0.3">
      <c r="A8312" s="2">
        <v>7.8746984140580494E-3</v>
      </c>
      <c r="B8312" t="s">
        <v>1902</v>
      </c>
    </row>
    <row r="8313" spans="1:2" x14ac:dyDescent="0.3">
      <c r="A8313" s="2">
        <v>5.7424299999999997</v>
      </c>
      <c r="B8313" t="s">
        <v>78194</v>
      </c>
    </row>
    <row r="8314" spans="1:2" x14ac:dyDescent="0.3">
      <c r="A8314" s="2">
        <v>6.98350095589055E-3</v>
      </c>
      <c r="B8314" t="s">
        <v>78193</v>
      </c>
    </row>
    <row r="8315" spans="1:2" x14ac:dyDescent="0.3">
      <c r="A8315" s="2">
        <v>6.6299999999999996E-3</v>
      </c>
      <c r="B8315" t="s">
        <v>78192</v>
      </c>
    </row>
    <row r="8316" spans="1:2" x14ac:dyDescent="0.3">
      <c r="A8316" s="2">
        <v>25.629498365871299</v>
      </c>
      <c r="B8316" t="s">
        <v>78191</v>
      </c>
    </row>
    <row r="8317" spans="1:2" x14ac:dyDescent="0.3">
      <c r="A8317" s="2">
        <v>2.7514699999999999</v>
      </c>
      <c r="B8317" t="s">
        <v>78190</v>
      </c>
    </row>
    <row r="8318" spans="1:2" x14ac:dyDescent="0.3">
      <c r="A8318" s="2">
        <v>4.96411497098625</v>
      </c>
      <c r="B8318" t="s">
        <v>78189</v>
      </c>
    </row>
    <row r="8319" spans="1:2" x14ac:dyDescent="0.3">
      <c r="A8319" s="2">
        <v>7.6203827959289205E-2</v>
      </c>
      <c r="B8319" t="s">
        <v>78188</v>
      </c>
    </row>
    <row r="8320" spans="1:2" x14ac:dyDescent="0.3">
      <c r="A8320" s="2">
        <v>0.37725999999999998</v>
      </c>
      <c r="B8320" t="s">
        <v>78187</v>
      </c>
    </row>
    <row r="8321" spans="1:2" x14ac:dyDescent="0.3">
      <c r="A8321" s="2">
        <v>2.5251904277447902E-3</v>
      </c>
      <c r="B8321" t="s">
        <v>78186</v>
      </c>
    </row>
    <row r="8322" spans="1:2" x14ac:dyDescent="0.3">
      <c r="A8322" s="2">
        <v>5.7247171999071599E-4</v>
      </c>
      <c r="B8322" t="s">
        <v>78185</v>
      </c>
    </row>
    <row r="8323" spans="1:2" x14ac:dyDescent="0.3">
      <c r="A8323" s="2">
        <v>3.6916264092752798E-3</v>
      </c>
      <c r="B8323" t="s">
        <v>78184</v>
      </c>
    </row>
    <row r="8324" spans="1:2" x14ac:dyDescent="0.3">
      <c r="A8324" s="2">
        <v>1.09E-3</v>
      </c>
      <c r="B8324" t="s">
        <v>78183</v>
      </c>
    </row>
    <row r="8325" spans="1:2" x14ac:dyDescent="0.3">
      <c r="A8325" s="2">
        <v>8.3090972047260101E-3</v>
      </c>
      <c r="B8325" t="s">
        <v>78182</v>
      </c>
    </row>
    <row r="8326" spans="1:2" x14ac:dyDescent="0.3">
      <c r="A8326" s="2">
        <v>4.3E-3</v>
      </c>
      <c r="B8326" t="s">
        <v>78181</v>
      </c>
    </row>
    <row r="8327" spans="1:2" x14ac:dyDescent="0.3">
      <c r="A8327" s="2">
        <v>1.49590662701902E-3</v>
      </c>
      <c r="B8327" t="s">
        <v>78180</v>
      </c>
    </row>
    <row r="8328" spans="1:2" x14ac:dyDescent="0.3">
      <c r="A8328" s="2">
        <v>0.19778999999999999</v>
      </c>
      <c r="B8328" t="s">
        <v>78179</v>
      </c>
    </row>
    <row r="8329" spans="1:2" x14ac:dyDescent="0.3">
      <c r="A8329" s="2">
        <v>4.8984070921554101</v>
      </c>
      <c r="B8329" t="s">
        <v>78178</v>
      </c>
    </row>
    <row r="8330" spans="1:2" x14ac:dyDescent="0.3">
      <c r="A8330" s="2">
        <v>1.07538806096998E-2</v>
      </c>
      <c r="B8330" t="s">
        <v>78177</v>
      </c>
    </row>
    <row r="8331" spans="1:2" x14ac:dyDescent="0.3">
      <c r="A8331" s="2">
        <v>3.6589999999999998E-2</v>
      </c>
      <c r="B8331" t="s">
        <v>78176</v>
      </c>
    </row>
    <row r="8332" spans="1:2" x14ac:dyDescent="0.3">
      <c r="A8332" s="2">
        <v>0.69864000000000004</v>
      </c>
      <c r="B8332" t="s">
        <v>78175</v>
      </c>
    </row>
    <row r="8333" spans="1:2" x14ac:dyDescent="0.3">
      <c r="A8333" s="2">
        <v>2.44352807545279E-4</v>
      </c>
      <c r="B8333" t="s">
        <v>78174</v>
      </c>
    </row>
    <row r="8334" spans="1:2" x14ac:dyDescent="0.3">
      <c r="A8334" s="2">
        <v>1.3950000000000001E-2</v>
      </c>
      <c r="B8334" t="s">
        <v>78173</v>
      </c>
    </row>
    <row r="8335" spans="1:2" x14ac:dyDescent="0.3">
      <c r="A8335" s="2">
        <v>1.206E-2</v>
      </c>
      <c r="B8335" t="s">
        <v>78172</v>
      </c>
    </row>
    <row r="8336" spans="1:2" x14ac:dyDescent="0.3">
      <c r="A8336" s="2">
        <v>0.16561999999999999</v>
      </c>
      <c r="B8336" t="s">
        <v>78171</v>
      </c>
    </row>
    <row r="8337" spans="1:2" x14ac:dyDescent="0.3">
      <c r="A8337" s="2">
        <v>0.43715999999999999</v>
      </c>
      <c r="B8337" t="s">
        <v>78170</v>
      </c>
    </row>
    <row r="8338" spans="1:2" x14ac:dyDescent="0.3">
      <c r="A8338" s="2">
        <v>5.5871721216149304E-3</v>
      </c>
      <c r="B8338" t="s">
        <v>78169</v>
      </c>
    </row>
    <row r="8339" spans="1:2" x14ac:dyDescent="0.3">
      <c r="A8339" s="2">
        <v>5.1805410744862801E-4</v>
      </c>
      <c r="B8339" t="s">
        <v>78168</v>
      </c>
    </row>
    <row r="8340" spans="1:2" x14ac:dyDescent="0.3">
      <c r="A8340" s="2">
        <v>0.85921000000000003</v>
      </c>
      <c r="B8340" t="s">
        <v>78167</v>
      </c>
    </row>
    <row r="8341" spans="1:2" x14ac:dyDescent="0.3">
      <c r="A8341" s="2">
        <v>3.6331000000000002</v>
      </c>
      <c r="B8341" t="s">
        <v>78166</v>
      </c>
    </row>
    <row r="8342" spans="1:2" x14ac:dyDescent="0.3">
      <c r="A8342" s="2">
        <v>664.45933493902999</v>
      </c>
      <c r="B8342" t="s">
        <v>78165</v>
      </c>
    </row>
    <row r="8343" spans="1:2" x14ac:dyDescent="0.3">
      <c r="A8343" s="2">
        <v>122.278384082241</v>
      </c>
      <c r="B8343" t="s">
        <v>78164</v>
      </c>
    </row>
    <row r="8344" spans="1:2" x14ac:dyDescent="0.3">
      <c r="A8344" s="2">
        <v>2.2763200000000001</v>
      </c>
      <c r="B8344" t="s">
        <v>78163</v>
      </c>
    </row>
    <row r="8345" spans="1:2" x14ac:dyDescent="0.3">
      <c r="A8345" s="2">
        <v>1.3987099999999999</v>
      </c>
      <c r="B8345" t="s">
        <v>78162</v>
      </c>
    </row>
    <row r="8346" spans="1:2" x14ac:dyDescent="0.3">
      <c r="A8346" s="2">
        <v>0.64907000000000004</v>
      </c>
      <c r="B8346" t="s">
        <v>5903</v>
      </c>
    </row>
    <row r="8347" spans="1:2" x14ac:dyDescent="0.3">
      <c r="A8347" s="2">
        <v>2.3440563107125301E-3</v>
      </c>
      <c r="B8347" t="s">
        <v>78161</v>
      </c>
    </row>
    <row r="8348" spans="1:2" x14ac:dyDescent="0.3">
      <c r="A8348" s="2" t="s">
        <v>13</v>
      </c>
      <c r="B8348" t="s">
        <v>78160</v>
      </c>
    </row>
    <row r="8349" spans="1:2" x14ac:dyDescent="0.3">
      <c r="A8349" s="2">
        <v>1.0033000000000001</v>
      </c>
      <c r="B8349" t="s">
        <v>78159</v>
      </c>
    </row>
    <row r="8350" spans="1:2" x14ac:dyDescent="0.3">
      <c r="A8350" s="2">
        <v>4.4000000000000004</v>
      </c>
      <c r="B8350" t="s">
        <v>78158</v>
      </c>
    </row>
    <row r="8351" spans="1:2" x14ac:dyDescent="0.3">
      <c r="A8351" s="2">
        <v>7.2886034250107803E-3</v>
      </c>
      <c r="B8351" t="s">
        <v>78157</v>
      </c>
    </row>
    <row r="8352" spans="1:2" x14ac:dyDescent="0.3">
      <c r="A8352" s="2">
        <v>0.84359708342089201</v>
      </c>
      <c r="B8352" t="s">
        <v>78156</v>
      </c>
    </row>
    <row r="8353" spans="1:2" x14ac:dyDescent="0.3">
      <c r="A8353" s="2">
        <v>1.2290700000000001</v>
      </c>
      <c r="B8353" t="s">
        <v>78155</v>
      </c>
    </row>
    <row r="8354" spans="1:2" x14ac:dyDescent="0.3">
      <c r="A8354" s="2">
        <v>3.3700000000000002E-3</v>
      </c>
      <c r="B8354" t="s">
        <v>1452</v>
      </c>
    </row>
    <row r="8355" spans="1:2" x14ac:dyDescent="0.3">
      <c r="A8355" s="2">
        <v>17.38447</v>
      </c>
      <c r="B8355" t="s">
        <v>78154</v>
      </c>
    </row>
    <row r="8356" spans="1:2" x14ac:dyDescent="0.3">
      <c r="A8356" s="2">
        <v>1.8624078033791101E-2</v>
      </c>
      <c r="B8356" t="s">
        <v>78153</v>
      </c>
    </row>
    <row r="8357" spans="1:2" x14ac:dyDescent="0.3">
      <c r="A8357" s="2">
        <v>1.2487769518253899</v>
      </c>
      <c r="B8357" t="s">
        <v>78152</v>
      </c>
    </row>
    <row r="8358" spans="1:2" x14ac:dyDescent="0.3">
      <c r="A8358" s="2">
        <v>3.3999999999999998E-3</v>
      </c>
      <c r="B8358" t="s">
        <v>78151</v>
      </c>
    </row>
    <row r="8359" spans="1:2" x14ac:dyDescent="0.3">
      <c r="A8359" s="2">
        <v>0.43128</v>
      </c>
      <c r="B8359" t="s">
        <v>78150</v>
      </c>
    </row>
    <row r="8360" spans="1:2" x14ac:dyDescent="0.3">
      <c r="A8360" s="2">
        <v>3.9078275221402899E-2</v>
      </c>
      <c r="B8360" t="s">
        <v>2680</v>
      </c>
    </row>
    <row r="8361" spans="1:2" x14ac:dyDescent="0.3">
      <c r="A8361" s="2">
        <v>10.68276</v>
      </c>
      <c r="B8361" t="s">
        <v>78149</v>
      </c>
    </row>
    <row r="8362" spans="1:2" x14ac:dyDescent="0.3">
      <c r="A8362" s="2">
        <v>2.0522</v>
      </c>
      <c r="B8362" t="s">
        <v>78148</v>
      </c>
    </row>
    <row r="8363" spans="1:2" x14ac:dyDescent="0.3">
      <c r="A8363" s="2">
        <v>5.7533030444916901E-2</v>
      </c>
      <c r="B8363" t="s">
        <v>78147</v>
      </c>
    </row>
    <row r="8364" spans="1:2" x14ac:dyDescent="0.3">
      <c r="A8364" s="2">
        <v>0.22387731278246201</v>
      </c>
      <c r="B8364" t="s">
        <v>78146</v>
      </c>
    </row>
    <row r="8365" spans="1:2" x14ac:dyDescent="0.3">
      <c r="A8365" s="2">
        <v>5.0000000000000002E-5</v>
      </c>
      <c r="B8365" t="s">
        <v>78145</v>
      </c>
    </row>
    <row r="8366" spans="1:2" x14ac:dyDescent="0.3">
      <c r="A8366" s="2">
        <v>12.000489999999999</v>
      </c>
      <c r="B8366" t="s">
        <v>78144</v>
      </c>
    </row>
    <row r="8367" spans="1:2" x14ac:dyDescent="0.3">
      <c r="A8367" s="2">
        <v>1.09636</v>
      </c>
      <c r="B8367" t="s">
        <v>78143</v>
      </c>
    </row>
    <row r="8368" spans="1:2" x14ac:dyDescent="0.3">
      <c r="A8368" s="2">
        <v>20.66188</v>
      </c>
      <c r="B8368" t="s">
        <v>78142</v>
      </c>
    </row>
    <row r="8369" spans="1:2" x14ac:dyDescent="0.3">
      <c r="A8369" s="2">
        <v>0.14964565802281099</v>
      </c>
      <c r="B8369" t="s">
        <v>78141</v>
      </c>
    </row>
    <row r="8370" spans="1:2" x14ac:dyDescent="0.3">
      <c r="A8370" s="2">
        <v>8.30682498503079</v>
      </c>
      <c r="B8370" t="s">
        <v>78140</v>
      </c>
    </row>
    <row r="8371" spans="1:2" x14ac:dyDescent="0.3">
      <c r="A8371" s="2">
        <v>7.2820698869967204</v>
      </c>
      <c r="B8371" t="s">
        <v>78139</v>
      </c>
    </row>
    <row r="8372" spans="1:2" x14ac:dyDescent="0.3">
      <c r="A8372" s="2">
        <v>36.869179760823897</v>
      </c>
      <c r="B8372" t="s">
        <v>78138</v>
      </c>
    </row>
    <row r="8373" spans="1:2" x14ac:dyDescent="0.3">
      <c r="A8373" s="2">
        <v>26.992130618774901</v>
      </c>
      <c r="B8373" t="s">
        <v>78137</v>
      </c>
    </row>
    <row r="8374" spans="1:2" x14ac:dyDescent="0.3">
      <c r="A8374" s="2">
        <v>5.2626798002202699</v>
      </c>
      <c r="B8374" t="s">
        <v>78136</v>
      </c>
    </row>
    <row r="8375" spans="1:2" x14ac:dyDescent="0.3">
      <c r="A8375" s="2">
        <v>13.1650771140882</v>
      </c>
      <c r="B8375" t="s">
        <v>78135</v>
      </c>
    </row>
    <row r="8376" spans="1:2" x14ac:dyDescent="0.3">
      <c r="A8376" s="2">
        <v>3.44905152406415E-3</v>
      </c>
      <c r="B8376" t="s">
        <v>78134</v>
      </c>
    </row>
    <row r="8377" spans="1:2" x14ac:dyDescent="0.3">
      <c r="A8377" s="2">
        <v>9.35702474660801E-3</v>
      </c>
      <c r="B8377" t="s">
        <v>78133</v>
      </c>
    </row>
    <row r="8378" spans="1:2" x14ac:dyDescent="0.3">
      <c r="A8378" s="2">
        <v>0.53888999999999998</v>
      </c>
      <c r="B8378" t="s">
        <v>78132</v>
      </c>
    </row>
    <row r="8379" spans="1:2" x14ac:dyDescent="0.3">
      <c r="A8379" s="2">
        <v>4.2860000000000002E-2</v>
      </c>
      <c r="B8379" t="s">
        <v>78131</v>
      </c>
    </row>
    <row r="8380" spans="1:2" x14ac:dyDescent="0.3">
      <c r="A8380" s="2">
        <v>5.3857584790741901</v>
      </c>
      <c r="B8380" t="s">
        <v>78130</v>
      </c>
    </row>
    <row r="8381" spans="1:2" x14ac:dyDescent="0.3">
      <c r="A8381" s="2">
        <v>5.6288</v>
      </c>
      <c r="B8381" t="s">
        <v>78129</v>
      </c>
    </row>
    <row r="8382" spans="1:2" x14ac:dyDescent="0.3">
      <c r="A8382" s="2">
        <v>57.96987485655</v>
      </c>
      <c r="B8382" t="s">
        <v>78128</v>
      </c>
    </row>
    <row r="8383" spans="1:2" x14ac:dyDescent="0.3">
      <c r="A8383" s="2">
        <v>0.15369392279053201</v>
      </c>
      <c r="B8383" t="s">
        <v>78127</v>
      </c>
    </row>
    <row r="8384" spans="1:2" x14ac:dyDescent="0.3">
      <c r="A8384" s="2">
        <v>2.3099999999999999E-2</v>
      </c>
      <c r="B8384" t="s">
        <v>78126</v>
      </c>
    </row>
    <row r="8385" spans="1:2" x14ac:dyDescent="0.3">
      <c r="A8385" s="2">
        <v>4.1419999999999998E-2</v>
      </c>
      <c r="B8385" t="s">
        <v>78125</v>
      </c>
    </row>
    <row r="8386" spans="1:2" x14ac:dyDescent="0.3">
      <c r="A8386" s="2">
        <v>0.13094</v>
      </c>
      <c r="B8386" t="s">
        <v>78124</v>
      </c>
    </row>
    <row r="8387" spans="1:2" x14ac:dyDescent="0.3">
      <c r="A8387" s="2">
        <v>0.13094</v>
      </c>
      <c r="B8387" t="s">
        <v>78123</v>
      </c>
    </row>
    <row r="8388" spans="1:2" x14ac:dyDescent="0.3">
      <c r="A8388" s="2">
        <v>0.13503999999999999</v>
      </c>
      <c r="B8388" t="s">
        <v>78122</v>
      </c>
    </row>
    <row r="8389" spans="1:2" x14ac:dyDescent="0.3">
      <c r="A8389" s="2">
        <v>2.5360000000000001E-2</v>
      </c>
      <c r="B8389" t="s">
        <v>78121</v>
      </c>
    </row>
    <row r="8390" spans="1:2" x14ac:dyDescent="0.3">
      <c r="A8390" s="2">
        <v>6.6879999999999995E-2</v>
      </c>
      <c r="B8390" t="s">
        <v>78120</v>
      </c>
    </row>
    <row r="8391" spans="1:2" x14ac:dyDescent="0.3">
      <c r="A8391" s="2">
        <v>8.1899999999999994E-3</v>
      </c>
      <c r="B8391" t="s">
        <v>78119</v>
      </c>
    </row>
    <row r="8392" spans="1:2" x14ac:dyDescent="0.3">
      <c r="A8392" s="2">
        <v>1.3233900000000001</v>
      </c>
      <c r="B8392" t="s">
        <v>78118</v>
      </c>
    </row>
    <row r="8393" spans="1:2" x14ac:dyDescent="0.3">
      <c r="A8393" s="2">
        <v>0.22738765869011701</v>
      </c>
      <c r="B8393" t="s">
        <v>78117</v>
      </c>
    </row>
    <row r="8394" spans="1:2" x14ac:dyDescent="0.3">
      <c r="A8394" s="2">
        <v>0.270050903788841</v>
      </c>
      <c r="B8394" t="s">
        <v>78116</v>
      </c>
    </row>
    <row r="8395" spans="1:2" x14ac:dyDescent="0.3">
      <c r="A8395" s="2">
        <v>1.76573</v>
      </c>
      <c r="B8395" t="s">
        <v>78115</v>
      </c>
    </row>
    <row r="8396" spans="1:2" x14ac:dyDescent="0.3">
      <c r="A8396" s="2">
        <v>6.8154863922443402E-3</v>
      </c>
      <c r="B8396" t="s">
        <v>78114</v>
      </c>
    </row>
    <row r="8397" spans="1:2" x14ac:dyDescent="0.3">
      <c r="A8397" s="2">
        <v>1.0999999999999999E-2</v>
      </c>
      <c r="B8397" t="s">
        <v>78113</v>
      </c>
    </row>
    <row r="8398" spans="1:2" x14ac:dyDescent="0.3">
      <c r="A8398" s="2">
        <v>11.009219999999999</v>
      </c>
      <c r="B8398" t="s">
        <v>78112</v>
      </c>
    </row>
    <row r="8399" spans="1:2" x14ac:dyDescent="0.3">
      <c r="A8399" s="2">
        <v>8.3769023428140799E-2</v>
      </c>
      <c r="B8399" t="s">
        <v>78111</v>
      </c>
    </row>
    <row r="8400" spans="1:2" x14ac:dyDescent="0.3">
      <c r="A8400" s="2">
        <v>5.5834985611657E-2</v>
      </c>
      <c r="B8400" t="s">
        <v>78110</v>
      </c>
    </row>
    <row r="8401" spans="1:2" x14ac:dyDescent="0.3">
      <c r="A8401" s="2">
        <v>0.34644000000000003</v>
      </c>
      <c r="B8401" t="s">
        <v>78109</v>
      </c>
    </row>
    <row r="8402" spans="1:2" x14ac:dyDescent="0.3">
      <c r="A8402" s="2">
        <v>0.46686450499061999</v>
      </c>
      <c r="B8402" t="s">
        <v>78108</v>
      </c>
    </row>
    <row r="8403" spans="1:2" x14ac:dyDescent="0.3">
      <c r="A8403" s="2">
        <v>240</v>
      </c>
      <c r="B8403" t="s">
        <v>2647</v>
      </c>
    </row>
    <row r="8404" spans="1:2" x14ac:dyDescent="0.3">
      <c r="A8404" s="2">
        <v>13.92484</v>
      </c>
      <c r="B8404" t="s">
        <v>78107</v>
      </c>
    </row>
    <row r="8405" spans="1:2" x14ac:dyDescent="0.3">
      <c r="A8405" s="2">
        <v>140.98738</v>
      </c>
      <c r="B8405" t="s">
        <v>78106</v>
      </c>
    </row>
    <row r="8406" spans="1:2" x14ac:dyDescent="0.3">
      <c r="A8406" s="2">
        <v>2.9068000000000001</v>
      </c>
      <c r="B8406" t="s">
        <v>5924</v>
      </c>
    </row>
    <row r="8407" spans="1:2" x14ac:dyDescent="0.3">
      <c r="A8407" s="2">
        <v>3.4293482240670401E-3</v>
      </c>
      <c r="B8407" t="s">
        <v>78105</v>
      </c>
    </row>
    <row r="8408" spans="1:2" x14ac:dyDescent="0.3">
      <c r="A8408" s="2">
        <v>0.31622258269803799</v>
      </c>
      <c r="B8408" t="s">
        <v>78104</v>
      </c>
    </row>
    <row r="8409" spans="1:2" x14ac:dyDescent="0.3">
      <c r="A8409" s="2">
        <v>14.097989999999999</v>
      </c>
      <c r="B8409" t="s">
        <v>78103</v>
      </c>
    </row>
    <row r="8410" spans="1:2" x14ac:dyDescent="0.3">
      <c r="A8410" s="2">
        <v>2.3338172561957301E-2</v>
      </c>
      <c r="B8410" t="s">
        <v>78102</v>
      </c>
    </row>
    <row r="8411" spans="1:2" x14ac:dyDescent="0.3">
      <c r="A8411" s="2">
        <v>0.20305999999999999</v>
      </c>
      <c r="B8411" t="s">
        <v>78101</v>
      </c>
    </row>
    <row r="8412" spans="1:2" x14ac:dyDescent="0.3">
      <c r="A8412" s="2">
        <v>5.2045685625927902</v>
      </c>
      <c r="B8412" t="s">
        <v>78100</v>
      </c>
    </row>
    <row r="8413" spans="1:2" x14ac:dyDescent="0.3">
      <c r="A8413" s="2">
        <v>41.241363063688297</v>
      </c>
      <c r="B8413" t="s">
        <v>78099</v>
      </c>
    </row>
    <row r="8414" spans="1:2" x14ac:dyDescent="0.3">
      <c r="A8414" s="2">
        <v>1.04331</v>
      </c>
      <c r="B8414" t="s">
        <v>448</v>
      </c>
    </row>
    <row r="8415" spans="1:2" x14ac:dyDescent="0.3">
      <c r="A8415" s="2">
        <v>7.7509999999999996E-2</v>
      </c>
      <c r="B8415" t="s">
        <v>78098</v>
      </c>
    </row>
    <row r="8416" spans="1:2" x14ac:dyDescent="0.3">
      <c r="A8416" s="2">
        <v>1.41961754579475</v>
      </c>
      <c r="B8416" t="s">
        <v>78097</v>
      </c>
    </row>
    <row r="8417" spans="1:2" x14ac:dyDescent="0.3">
      <c r="A8417" s="2">
        <v>6.51342142198587E-3</v>
      </c>
      <c r="B8417" t="s">
        <v>78096</v>
      </c>
    </row>
    <row r="8418" spans="1:2" x14ac:dyDescent="0.3">
      <c r="A8418" s="2">
        <v>5.64131490407939E-3</v>
      </c>
      <c r="B8418" t="s">
        <v>78095</v>
      </c>
    </row>
    <row r="8419" spans="1:2" x14ac:dyDescent="0.3">
      <c r="A8419" s="2">
        <v>43.494729999999997</v>
      </c>
      <c r="B8419" t="s">
        <v>78094</v>
      </c>
    </row>
    <row r="8420" spans="1:2" x14ac:dyDescent="0.3">
      <c r="A8420" s="2">
        <v>4.3604201247035099E-3</v>
      </c>
      <c r="B8420" t="s">
        <v>78093</v>
      </c>
    </row>
    <row r="8421" spans="1:2" x14ac:dyDescent="0.3">
      <c r="A8421" s="2">
        <v>3.26630285142659E-4</v>
      </c>
      <c r="B8421" t="s">
        <v>78092</v>
      </c>
    </row>
    <row r="8422" spans="1:2" x14ac:dyDescent="0.3">
      <c r="A8422" s="2">
        <v>2.1872441094087902</v>
      </c>
      <c r="B8422" t="s">
        <v>78091</v>
      </c>
    </row>
    <row r="8423" spans="1:2" x14ac:dyDescent="0.3">
      <c r="A8423" s="2">
        <v>1.8927099999999999</v>
      </c>
      <c r="B8423" t="s">
        <v>78090</v>
      </c>
    </row>
    <row r="8424" spans="1:2" x14ac:dyDescent="0.3">
      <c r="A8424" s="2">
        <v>30.433475730726499</v>
      </c>
      <c r="B8424" t="s">
        <v>78089</v>
      </c>
    </row>
    <row r="8425" spans="1:2" x14ac:dyDescent="0.3">
      <c r="A8425" s="2">
        <v>2.8940258164483099</v>
      </c>
      <c r="B8425" t="s">
        <v>78088</v>
      </c>
    </row>
    <row r="8426" spans="1:2" x14ac:dyDescent="0.3">
      <c r="A8426" s="2">
        <v>8.3784899999999993</v>
      </c>
      <c r="B8426" t="s">
        <v>78087</v>
      </c>
    </row>
    <row r="8427" spans="1:2" x14ac:dyDescent="0.3">
      <c r="A8427" s="2">
        <v>0.02</v>
      </c>
      <c r="B8427" t="s">
        <v>78086</v>
      </c>
    </row>
    <row r="8428" spans="1:2" x14ac:dyDescent="0.3">
      <c r="A8428" s="2">
        <v>0.38137719074038801</v>
      </c>
      <c r="B8428" t="s">
        <v>78085</v>
      </c>
    </row>
    <row r="8429" spans="1:2" x14ac:dyDescent="0.3">
      <c r="A8429" s="2">
        <v>28.440650000000002</v>
      </c>
      <c r="B8429" t="s">
        <v>78084</v>
      </c>
    </row>
    <row r="8430" spans="1:2" x14ac:dyDescent="0.3">
      <c r="A8430" s="2">
        <v>7.1045698494593301</v>
      </c>
      <c r="B8430" t="s">
        <v>78083</v>
      </c>
    </row>
    <row r="8431" spans="1:2" x14ac:dyDescent="0.3">
      <c r="A8431" s="2">
        <v>0.12555129046337199</v>
      </c>
      <c r="B8431" t="s">
        <v>78082</v>
      </c>
    </row>
    <row r="8432" spans="1:2" x14ac:dyDescent="0.3">
      <c r="A8432" s="2">
        <v>3.0665399999999998</v>
      </c>
      <c r="B8432" t="s">
        <v>78081</v>
      </c>
    </row>
    <row r="8433" spans="1:2" x14ac:dyDescent="0.3">
      <c r="A8433" s="2">
        <v>4.0366108732695902E-2</v>
      </c>
      <c r="B8433" t="s">
        <v>78080</v>
      </c>
    </row>
    <row r="8434" spans="1:2" x14ac:dyDescent="0.3">
      <c r="A8434" s="2">
        <v>0.22324325996320801</v>
      </c>
      <c r="B8434" t="s">
        <v>78079</v>
      </c>
    </row>
    <row r="8435" spans="1:2" x14ac:dyDescent="0.3">
      <c r="A8435" s="2">
        <v>3.66384</v>
      </c>
      <c r="B8435" t="s">
        <v>78078</v>
      </c>
    </row>
    <row r="8436" spans="1:2" x14ac:dyDescent="0.3">
      <c r="A8436" s="2">
        <v>1.1287100000000001</v>
      </c>
      <c r="B8436" t="s">
        <v>78077</v>
      </c>
    </row>
    <row r="8437" spans="1:2" x14ac:dyDescent="0.3">
      <c r="A8437" s="2">
        <v>8.0334256735230998</v>
      </c>
      <c r="B8437" t="s">
        <v>78076</v>
      </c>
    </row>
    <row r="8438" spans="1:2" x14ac:dyDescent="0.3">
      <c r="A8438" s="2">
        <v>1.7388517346315999E-3</v>
      </c>
      <c r="B8438" t="s">
        <v>78075</v>
      </c>
    </row>
    <row r="8439" spans="1:2" x14ac:dyDescent="0.3">
      <c r="A8439" s="2">
        <v>5.3614177207666602E-3</v>
      </c>
      <c r="B8439" t="s">
        <v>78074</v>
      </c>
    </row>
    <row r="8440" spans="1:2" x14ac:dyDescent="0.3">
      <c r="A8440" s="2">
        <v>1.2172700000000001</v>
      </c>
      <c r="B8440" t="s">
        <v>78073</v>
      </c>
    </row>
    <row r="8441" spans="1:2" x14ac:dyDescent="0.3">
      <c r="A8441" s="2">
        <v>0.28989037286533498</v>
      </c>
      <c r="B8441" t="s">
        <v>78072</v>
      </c>
    </row>
    <row r="8442" spans="1:2" x14ac:dyDescent="0.3">
      <c r="A8442" s="2">
        <v>6.2148824456831599E-2</v>
      </c>
      <c r="B8442" t="s">
        <v>78071</v>
      </c>
    </row>
    <row r="8443" spans="1:2" x14ac:dyDescent="0.3">
      <c r="A8443" s="2">
        <v>0.75197999999999998</v>
      </c>
      <c r="B8443" t="s">
        <v>78070</v>
      </c>
    </row>
    <row r="8444" spans="1:2" x14ac:dyDescent="0.3">
      <c r="A8444" s="2">
        <v>0.12761</v>
      </c>
      <c r="B8444" t="s">
        <v>78069</v>
      </c>
    </row>
    <row r="8445" spans="1:2" x14ac:dyDescent="0.3">
      <c r="A8445" s="2">
        <v>0.48863054758003799</v>
      </c>
      <c r="B8445" t="s">
        <v>78068</v>
      </c>
    </row>
    <row r="8446" spans="1:2" x14ac:dyDescent="0.3">
      <c r="A8446" s="2">
        <v>15.69421</v>
      </c>
      <c r="B8446" t="s">
        <v>78067</v>
      </c>
    </row>
    <row r="8447" spans="1:2" x14ac:dyDescent="0.3">
      <c r="A8447" s="2">
        <v>0.29776000000000002</v>
      </c>
      <c r="B8447" t="s">
        <v>78066</v>
      </c>
    </row>
    <row r="8448" spans="1:2" x14ac:dyDescent="0.3">
      <c r="A8448" s="2">
        <v>0.77650293723658503</v>
      </c>
      <c r="B8448" t="s">
        <v>78065</v>
      </c>
    </row>
    <row r="8449" spans="1:2" x14ac:dyDescent="0.3">
      <c r="A8449" s="2">
        <v>10.124140000000001</v>
      </c>
      <c r="B8449" t="s">
        <v>78064</v>
      </c>
    </row>
    <row r="8450" spans="1:2" x14ac:dyDescent="0.3">
      <c r="A8450" s="2">
        <v>35.354950000000002</v>
      </c>
      <c r="B8450" t="s">
        <v>78063</v>
      </c>
    </row>
    <row r="8451" spans="1:2" x14ac:dyDescent="0.3">
      <c r="A8451" s="2">
        <v>1.57612</v>
      </c>
      <c r="B8451" t="s">
        <v>78062</v>
      </c>
    </row>
    <row r="8452" spans="1:2" x14ac:dyDescent="0.3">
      <c r="A8452" s="2">
        <v>3.1629999999999998E-2</v>
      </c>
      <c r="B8452" t="s">
        <v>78061</v>
      </c>
    </row>
    <row r="8453" spans="1:2" x14ac:dyDescent="0.3">
      <c r="A8453" s="2">
        <v>8.3033053446098497E-3</v>
      </c>
      <c r="B8453" t="s">
        <v>78060</v>
      </c>
    </row>
    <row r="8454" spans="1:2" x14ac:dyDescent="0.3">
      <c r="A8454" s="2">
        <v>7.4328399999999997</v>
      </c>
      <c r="B8454" t="s">
        <v>78059</v>
      </c>
    </row>
    <row r="8455" spans="1:2" x14ac:dyDescent="0.3">
      <c r="A8455" s="2">
        <v>7.67650637391009E-2</v>
      </c>
      <c r="B8455" t="s">
        <v>78058</v>
      </c>
    </row>
    <row r="8456" spans="1:2" x14ac:dyDescent="0.3">
      <c r="A8456" s="2">
        <v>3.8183654735017198E-3</v>
      </c>
      <c r="B8456" t="s">
        <v>78057</v>
      </c>
    </row>
    <row r="8457" spans="1:2" x14ac:dyDescent="0.3">
      <c r="A8457" s="2">
        <v>35.413379444847401</v>
      </c>
      <c r="B8457" t="s">
        <v>78056</v>
      </c>
    </row>
    <row r="8458" spans="1:2" x14ac:dyDescent="0.3">
      <c r="A8458" s="2">
        <v>2.5467585767860001E-3</v>
      </c>
      <c r="B8458" t="s">
        <v>78055</v>
      </c>
    </row>
    <row r="8459" spans="1:2" x14ac:dyDescent="0.3">
      <c r="A8459" s="2">
        <v>20.340309999999999</v>
      </c>
      <c r="B8459" t="s">
        <v>78054</v>
      </c>
    </row>
    <row r="8460" spans="1:2" x14ac:dyDescent="0.3">
      <c r="A8460" s="2">
        <v>23.560030000000001</v>
      </c>
      <c r="B8460" t="s">
        <v>78053</v>
      </c>
    </row>
    <row r="8461" spans="1:2" x14ac:dyDescent="0.3">
      <c r="A8461" s="2">
        <v>1.86267</v>
      </c>
      <c r="B8461" t="s">
        <v>78052</v>
      </c>
    </row>
    <row r="8462" spans="1:2" x14ac:dyDescent="0.3">
      <c r="A8462" s="2">
        <v>1.6691739896584801</v>
      </c>
      <c r="B8462" t="s">
        <v>78051</v>
      </c>
    </row>
    <row r="8463" spans="1:2" x14ac:dyDescent="0.3">
      <c r="A8463" s="2">
        <v>1.1650000000000001E-2</v>
      </c>
      <c r="B8463" t="s">
        <v>78050</v>
      </c>
    </row>
    <row r="8464" spans="1:2" x14ac:dyDescent="0.3">
      <c r="A8464" s="2">
        <v>0.29526000000000002</v>
      </c>
      <c r="B8464" t="s">
        <v>78049</v>
      </c>
    </row>
    <row r="8465" spans="1:2" x14ac:dyDescent="0.3">
      <c r="A8465" s="2">
        <v>5.491E-2</v>
      </c>
      <c r="B8465" t="s">
        <v>78048</v>
      </c>
    </row>
    <row r="8466" spans="1:2" x14ac:dyDescent="0.3">
      <c r="A8466" s="2">
        <v>12.463850809757</v>
      </c>
      <c r="B8466" t="s">
        <v>78047</v>
      </c>
    </row>
    <row r="8467" spans="1:2" x14ac:dyDescent="0.3">
      <c r="A8467" s="2">
        <v>2.1139999999999999E-2</v>
      </c>
      <c r="B8467" t="s">
        <v>78046</v>
      </c>
    </row>
    <row r="8468" spans="1:2" x14ac:dyDescent="0.3">
      <c r="A8468" s="2">
        <v>34.871035639563303</v>
      </c>
      <c r="B8468" t="s">
        <v>78045</v>
      </c>
    </row>
    <row r="8469" spans="1:2" x14ac:dyDescent="0.3">
      <c r="A8469" s="2">
        <v>40.0642060495124</v>
      </c>
      <c r="B8469" t="s">
        <v>78044</v>
      </c>
    </row>
    <row r="8470" spans="1:2" x14ac:dyDescent="0.3">
      <c r="A8470" s="2">
        <v>0.159118283851644</v>
      </c>
      <c r="B8470" t="s">
        <v>78043</v>
      </c>
    </row>
    <row r="8471" spans="1:2" x14ac:dyDescent="0.3">
      <c r="A8471" s="2">
        <v>1.1400300000000001</v>
      </c>
      <c r="B8471" t="s">
        <v>78042</v>
      </c>
    </row>
    <row r="8472" spans="1:2" x14ac:dyDescent="0.3">
      <c r="A8472" s="2">
        <v>3.3979608500786199E-2</v>
      </c>
      <c r="B8472" t="s">
        <v>78041</v>
      </c>
    </row>
    <row r="8473" spans="1:2" x14ac:dyDescent="0.3">
      <c r="A8473" s="2">
        <v>2.0940499025491098E-3</v>
      </c>
      <c r="B8473" t="s">
        <v>78040</v>
      </c>
    </row>
    <row r="8474" spans="1:2" x14ac:dyDescent="0.3">
      <c r="A8474" s="2">
        <v>2.1532694665595299E-3</v>
      </c>
      <c r="B8474" t="s">
        <v>78039</v>
      </c>
    </row>
    <row r="8475" spans="1:2" x14ac:dyDescent="0.3">
      <c r="A8475" s="2">
        <v>1.98037236921069E-3</v>
      </c>
      <c r="B8475" t="s">
        <v>78038</v>
      </c>
    </row>
    <row r="8476" spans="1:2" x14ac:dyDescent="0.3">
      <c r="A8476" s="2">
        <v>1.6877860128749599E-3</v>
      </c>
      <c r="B8476" t="s">
        <v>78037</v>
      </c>
    </row>
    <row r="8477" spans="1:2" x14ac:dyDescent="0.3">
      <c r="A8477" s="2">
        <v>8.1263532998898005E-2</v>
      </c>
      <c r="B8477" t="s">
        <v>78036</v>
      </c>
    </row>
    <row r="8478" spans="1:2" x14ac:dyDescent="0.3">
      <c r="A8478" s="2">
        <v>7.7531146903125001E-2</v>
      </c>
      <c r="B8478" t="s">
        <v>78035</v>
      </c>
    </row>
    <row r="8479" spans="1:2" x14ac:dyDescent="0.3">
      <c r="A8479" s="2">
        <v>1.9972395128232501E-3</v>
      </c>
      <c r="B8479" t="s">
        <v>78034</v>
      </c>
    </row>
    <row r="8480" spans="1:2" x14ac:dyDescent="0.3">
      <c r="A8480" s="2">
        <v>1.7344300958517401E-3</v>
      </c>
      <c r="B8480" t="s">
        <v>78033</v>
      </c>
    </row>
    <row r="8481" spans="1:2" x14ac:dyDescent="0.3">
      <c r="A8481" s="2">
        <v>1.6848327694367201E-3</v>
      </c>
      <c r="B8481" t="s">
        <v>78032</v>
      </c>
    </row>
    <row r="8482" spans="1:2" x14ac:dyDescent="0.3">
      <c r="A8482" s="2">
        <v>1.9681216248570101E-3</v>
      </c>
      <c r="B8482" t="s">
        <v>78031</v>
      </c>
    </row>
    <row r="8483" spans="1:2" x14ac:dyDescent="0.3">
      <c r="A8483" s="2">
        <v>6.5302103607887005E-2</v>
      </c>
      <c r="B8483" t="s">
        <v>78030</v>
      </c>
    </row>
    <row r="8484" spans="1:2" x14ac:dyDescent="0.3">
      <c r="A8484" s="2">
        <v>2.1888826451976801E-3</v>
      </c>
      <c r="B8484" t="s">
        <v>78029</v>
      </c>
    </row>
    <row r="8485" spans="1:2" x14ac:dyDescent="0.3">
      <c r="A8485" s="2">
        <v>3.4707739367974802E-3</v>
      </c>
      <c r="B8485" t="s">
        <v>78028</v>
      </c>
    </row>
    <row r="8486" spans="1:2" x14ac:dyDescent="0.3">
      <c r="A8486" s="2">
        <v>3.02162678557754E-3</v>
      </c>
      <c r="B8486" t="s">
        <v>78027</v>
      </c>
    </row>
    <row r="8487" spans="1:2" x14ac:dyDescent="0.3">
      <c r="A8487" s="2">
        <v>2.8466942340223799E-3</v>
      </c>
      <c r="B8487" t="s">
        <v>78026</v>
      </c>
    </row>
    <row r="8488" spans="1:2" x14ac:dyDescent="0.3">
      <c r="A8488" s="2">
        <v>3.1879227866262998E-3</v>
      </c>
      <c r="B8488" t="s">
        <v>78025</v>
      </c>
    </row>
    <row r="8489" spans="1:2" x14ac:dyDescent="0.3">
      <c r="A8489" s="2">
        <v>2.5229263545218099E-3</v>
      </c>
      <c r="B8489" t="s">
        <v>78024</v>
      </c>
    </row>
    <row r="8490" spans="1:2" x14ac:dyDescent="0.3">
      <c r="A8490" s="2">
        <v>8.8023356297983399E-2</v>
      </c>
      <c r="B8490" t="s">
        <v>78023</v>
      </c>
    </row>
    <row r="8491" spans="1:2" x14ac:dyDescent="0.3">
      <c r="A8491" s="2">
        <v>0.23386000000000001</v>
      </c>
      <c r="B8491" t="s">
        <v>78022</v>
      </c>
    </row>
    <row r="8492" spans="1:2" x14ac:dyDescent="0.3">
      <c r="A8492" s="2">
        <v>0.14832999999999999</v>
      </c>
      <c r="B8492" t="s">
        <v>78021</v>
      </c>
    </row>
    <row r="8493" spans="1:2" x14ac:dyDescent="0.3">
      <c r="A8493" s="2">
        <v>0.53704123472403298</v>
      </c>
      <c r="B8493" t="s">
        <v>78020</v>
      </c>
    </row>
    <row r="8494" spans="1:2" x14ac:dyDescent="0.3">
      <c r="A8494" s="2">
        <v>0.15434999999999999</v>
      </c>
      <c r="B8494" t="s">
        <v>78019</v>
      </c>
    </row>
    <row r="8495" spans="1:2" x14ac:dyDescent="0.3">
      <c r="A8495" s="2">
        <v>2.33E-3</v>
      </c>
      <c r="B8495" t="s">
        <v>78018</v>
      </c>
    </row>
    <row r="8496" spans="1:2" x14ac:dyDescent="0.3">
      <c r="A8496" s="2">
        <v>9.2889776023647105E-2</v>
      </c>
      <c r="B8496" t="s">
        <v>78017</v>
      </c>
    </row>
    <row r="8497" spans="1:2" x14ac:dyDescent="0.3">
      <c r="A8497" s="2">
        <v>3.5392738353945803E-2</v>
      </c>
      <c r="B8497" t="s">
        <v>78016</v>
      </c>
    </row>
    <row r="8498" spans="1:2" x14ac:dyDescent="0.3">
      <c r="A8498" s="2">
        <v>32.129564940834101</v>
      </c>
      <c r="B8498" t="s">
        <v>78015</v>
      </c>
    </row>
    <row r="8499" spans="1:2" x14ac:dyDescent="0.3">
      <c r="A8499" s="2">
        <v>0.57180560760959598</v>
      </c>
      <c r="B8499" t="s">
        <v>78014</v>
      </c>
    </row>
    <row r="8500" spans="1:2" x14ac:dyDescent="0.3">
      <c r="A8500" s="2">
        <v>33.904633248370899</v>
      </c>
      <c r="B8500" t="s">
        <v>78013</v>
      </c>
    </row>
    <row r="8501" spans="1:2" x14ac:dyDescent="0.3">
      <c r="A8501" s="2">
        <v>4.6573963947108797E-2</v>
      </c>
      <c r="B8501" t="s">
        <v>78012</v>
      </c>
    </row>
    <row r="8502" spans="1:2" x14ac:dyDescent="0.3">
      <c r="A8502" s="2">
        <v>1.11259</v>
      </c>
      <c r="B8502" t="s">
        <v>78011</v>
      </c>
    </row>
    <row r="8503" spans="1:2" x14ac:dyDescent="0.3">
      <c r="A8503" s="2">
        <v>2.9640883260040399E-2</v>
      </c>
      <c r="B8503" t="s">
        <v>78010</v>
      </c>
    </row>
    <row r="8504" spans="1:2" x14ac:dyDescent="0.3">
      <c r="A8504" s="2">
        <v>0.20114000000000001</v>
      </c>
      <c r="B8504" t="s">
        <v>78009</v>
      </c>
    </row>
    <row r="8505" spans="1:2" x14ac:dyDescent="0.3">
      <c r="A8505" s="2">
        <v>5155.2084361094603</v>
      </c>
      <c r="B8505" t="s">
        <v>78008</v>
      </c>
    </row>
    <row r="8506" spans="1:2" x14ac:dyDescent="0.3">
      <c r="A8506" s="2">
        <v>5.5606232892979501E-2</v>
      </c>
      <c r="B8506" t="s">
        <v>78007</v>
      </c>
    </row>
    <row r="8507" spans="1:2" x14ac:dyDescent="0.3">
      <c r="A8507" s="2">
        <v>0.143348733730853</v>
      </c>
      <c r="B8507" t="s">
        <v>78006</v>
      </c>
    </row>
    <row r="8508" spans="1:2" x14ac:dyDescent="0.3">
      <c r="A8508" s="2">
        <v>0.27194000000000002</v>
      </c>
      <c r="B8508" t="s">
        <v>78005</v>
      </c>
    </row>
    <row r="8509" spans="1:2" x14ac:dyDescent="0.3">
      <c r="A8509" s="2">
        <v>2.9319999999999999E-2</v>
      </c>
      <c r="B8509" t="s">
        <v>78004</v>
      </c>
    </row>
    <row r="8510" spans="1:2" x14ac:dyDescent="0.3">
      <c r="A8510" s="2">
        <v>0.15672</v>
      </c>
      <c r="B8510" t="s">
        <v>78003</v>
      </c>
    </row>
    <row r="8511" spans="1:2" x14ac:dyDescent="0.3">
      <c r="A8511" s="2">
        <v>1.1803297252782701</v>
      </c>
      <c r="B8511" t="s">
        <v>78002</v>
      </c>
    </row>
    <row r="8512" spans="1:2" x14ac:dyDescent="0.3">
      <c r="A8512" s="2">
        <v>0.10434</v>
      </c>
      <c r="B8512" t="s">
        <v>78001</v>
      </c>
    </row>
    <row r="8513" spans="1:2" x14ac:dyDescent="0.3">
      <c r="A8513" s="2" t="s">
        <v>13</v>
      </c>
      <c r="B8513" t="s">
        <v>78000</v>
      </c>
    </row>
    <row r="8514" spans="1:2" x14ac:dyDescent="0.3">
      <c r="A8514" s="2">
        <v>234.2619</v>
      </c>
      <c r="B8514" t="s">
        <v>77999</v>
      </c>
    </row>
    <row r="8515" spans="1:2" x14ac:dyDescent="0.3">
      <c r="A8515" s="2">
        <v>0.54070526535607899</v>
      </c>
      <c r="B8515" t="s">
        <v>77998</v>
      </c>
    </row>
    <row r="8516" spans="1:2" x14ac:dyDescent="0.3">
      <c r="A8516" s="2">
        <v>0.239524967967048</v>
      </c>
      <c r="B8516" t="s">
        <v>77997</v>
      </c>
    </row>
    <row r="8517" spans="1:2" x14ac:dyDescent="0.3">
      <c r="A8517" s="2">
        <v>76.368727794020799</v>
      </c>
      <c r="B8517" t="s">
        <v>77996</v>
      </c>
    </row>
    <row r="8518" spans="1:2" x14ac:dyDescent="0.3">
      <c r="A8518" s="2">
        <v>3.7022200000000001</v>
      </c>
      <c r="B8518" t="s">
        <v>77995</v>
      </c>
    </row>
    <row r="8519" spans="1:2" x14ac:dyDescent="0.3">
      <c r="A8519" s="2">
        <v>7.30550820891053E-2</v>
      </c>
      <c r="B8519" t="s">
        <v>77994</v>
      </c>
    </row>
    <row r="8520" spans="1:2" x14ac:dyDescent="0.3">
      <c r="A8520" s="2">
        <v>1.91226349858866</v>
      </c>
      <c r="B8520" t="s">
        <v>77993</v>
      </c>
    </row>
    <row r="8521" spans="1:2" x14ac:dyDescent="0.3">
      <c r="A8521" s="2">
        <v>0.496521402752997</v>
      </c>
      <c r="B8521" t="s">
        <v>77992</v>
      </c>
    </row>
    <row r="8522" spans="1:2" x14ac:dyDescent="0.3">
      <c r="A8522" s="2">
        <v>0.55552999999999997</v>
      </c>
      <c r="B8522" t="s">
        <v>6041</v>
      </c>
    </row>
    <row r="8523" spans="1:2" x14ac:dyDescent="0.3">
      <c r="A8523" s="2">
        <v>0.390368101144763</v>
      </c>
      <c r="B8523" t="s">
        <v>77991</v>
      </c>
    </row>
    <row r="8524" spans="1:2" x14ac:dyDescent="0.3">
      <c r="A8524" s="2">
        <v>4.8684653587365103</v>
      </c>
      <c r="B8524" t="s">
        <v>77990</v>
      </c>
    </row>
    <row r="8525" spans="1:2" x14ac:dyDescent="0.3">
      <c r="A8525" s="2">
        <v>63.047446239190201</v>
      </c>
      <c r="B8525" t="s">
        <v>77989</v>
      </c>
    </row>
    <row r="8526" spans="1:2" x14ac:dyDescent="0.3">
      <c r="A8526" s="2">
        <v>0.81064405003434903</v>
      </c>
      <c r="B8526" t="s">
        <v>77988</v>
      </c>
    </row>
    <row r="8527" spans="1:2" x14ac:dyDescent="0.3">
      <c r="A8527" s="2">
        <v>1.92316920346517</v>
      </c>
      <c r="B8527" t="s">
        <v>77987</v>
      </c>
    </row>
    <row r="8528" spans="1:2" x14ac:dyDescent="0.3">
      <c r="A8528" s="2">
        <v>1.5351607467180399</v>
      </c>
      <c r="B8528" t="s">
        <v>77986</v>
      </c>
    </row>
    <row r="8529" spans="1:2" x14ac:dyDescent="0.3">
      <c r="A8529" s="2">
        <v>18.5568805311833</v>
      </c>
      <c r="B8529" t="s">
        <v>77985</v>
      </c>
    </row>
    <row r="8530" spans="1:2" x14ac:dyDescent="0.3">
      <c r="A8530" s="2">
        <v>18.511063109019801</v>
      </c>
      <c r="B8530" t="s">
        <v>77984</v>
      </c>
    </row>
    <row r="8531" spans="1:2" x14ac:dyDescent="0.3">
      <c r="A8531" s="2">
        <v>0.19098999999999999</v>
      </c>
      <c r="B8531" t="s">
        <v>77983</v>
      </c>
    </row>
    <row r="8532" spans="1:2" x14ac:dyDescent="0.3">
      <c r="A8532" s="2">
        <v>0.88711807152293398</v>
      </c>
      <c r="B8532" t="s">
        <v>77982</v>
      </c>
    </row>
    <row r="8533" spans="1:2" x14ac:dyDescent="0.3">
      <c r="A8533" s="2">
        <v>46.172899999999998</v>
      </c>
      <c r="B8533" t="s">
        <v>77981</v>
      </c>
    </row>
    <row r="8534" spans="1:2" x14ac:dyDescent="0.3">
      <c r="A8534" s="2">
        <v>0.84801905778679698</v>
      </c>
      <c r="B8534" t="s">
        <v>77980</v>
      </c>
    </row>
    <row r="8535" spans="1:2" x14ac:dyDescent="0.3">
      <c r="A8535" s="2">
        <v>0.32457771308523797</v>
      </c>
      <c r="B8535" t="s">
        <v>77979</v>
      </c>
    </row>
    <row r="8536" spans="1:2" x14ac:dyDescent="0.3">
      <c r="A8536" s="2">
        <v>0.37787999999999999</v>
      </c>
      <c r="B8536" t="s">
        <v>77978</v>
      </c>
    </row>
    <row r="8537" spans="1:2" x14ac:dyDescent="0.3">
      <c r="A8537" s="2">
        <v>7.4722099999999996</v>
      </c>
      <c r="B8537" t="s">
        <v>77977</v>
      </c>
    </row>
    <row r="8538" spans="1:2" x14ac:dyDescent="0.3">
      <c r="A8538" s="2">
        <v>7.8119869101428499E-2</v>
      </c>
      <c r="B8538" t="s">
        <v>77976</v>
      </c>
    </row>
    <row r="8539" spans="1:2" x14ac:dyDescent="0.3">
      <c r="A8539" s="2">
        <v>0.29751</v>
      </c>
      <c r="B8539" t="s">
        <v>77975</v>
      </c>
    </row>
    <row r="8540" spans="1:2" x14ac:dyDescent="0.3">
      <c r="A8540" s="2">
        <v>5.4965312777924998E-3</v>
      </c>
      <c r="B8540" t="s">
        <v>77974</v>
      </c>
    </row>
    <row r="8541" spans="1:2" x14ac:dyDescent="0.3">
      <c r="A8541" s="2">
        <v>0.47237000000000001</v>
      </c>
      <c r="B8541" t="s">
        <v>77973</v>
      </c>
    </row>
    <row r="8542" spans="1:2" x14ac:dyDescent="0.3">
      <c r="A8542" s="2">
        <v>2.0147698597645598E-2</v>
      </c>
      <c r="B8542" t="s">
        <v>77972</v>
      </c>
    </row>
    <row r="8543" spans="1:2" x14ac:dyDescent="0.3">
      <c r="A8543" s="2">
        <v>2.6585436228591702E-2</v>
      </c>
      <c r="B8543" t="s">
        <v>77971</v>
      </c>
    </row>
    <row r="8544" spans="1:2" x14ac:dyDescent="0.3">
      <c r="A8544" s="2">
        <v>2.1156311308452702</v>
      </c>
      <c r="B8544" t="s">
        <v>77970</v>
      </c>
    </row>
    <row r="8545" spans="1:2" x14ac:dyDescent="0.3">
      <c r="A8545" s="2">
        <v>8.3275024997364992E-3</v>
      </c>
      <c r="B8545" t="s">
        <v>77969</v>
      </c>
    </row>
    <row r="8546" spans="1:2" x14ac:dyDescent="0.3">
      <c r="A8546" s="2">
        <v>39.098417805736602</v>
      </c>
      <c r="B8546" t="s">
        <v>77968</v>
      </c>
    </row>
    <row r="8547" spans="1:2" x14ac:dyDescent="0.3">
      <c r="A8547" s="2">
        <v>0.41400829833543001</v>
      </c>
      <c r="B8547" t="s">
        <v>77967</v>
      </c>
    </row>
    <row r="8548" spans="1:2" x14ac:dyDescent="0.3">
      <c r="A8548" s="2">
        <v>0.19445177367981001</v>
      </c>
      <c r="B8548" t="s">
        <v>77966</v>
      </c>
    </row>
    <row r="8549" spans="1:2" x14ac:dyDescent="0.3">
      <c r="A8549" s="2">
        <v>0.36337086338893199</v>
      </c>
      <c r="B8549" t="s">
        <v>77965</v>
      </c>
    </row>
    <row r="8550" spans="1:2" x14ac:dyDescent="0.3">
      <c r="A8550" s="2">
        <v>316.64219735242801</v>
      </c>
      <c r="B8550" t="s">
        <v>77964</v>
      </c>
    </row>
    <row r="8551" spans="1:2" x14ac:dyDescent="0.3">
      <c r="A8551" s="2">
        <v>3.5011502946756599</v>
      </c>
      <c r="B8551" t="s">
        <v>77963</v>
      </c>
    </row>
    <row r="8552" spans="1:2" x14ac:dyDescent="0.3">
      <c r="A8552" s="2">
        <v>2.8500000000000001E-3</v>
      </c>
      <c r="B8552" t="s">
        <v>77962</v>
      </c>
    </row>
    <row r="8553" spans="1:2" x14ac:dyDescent="0.3">
      <c r="A8553" s="2">
        <v>3.9219345950599798E-3</v>
      </c>
      <c r="B8553" t="s">
        <v>77961</v>
      </c>
    </row>
    <row r="8554" spans="1:2" x14ac:dyDescent="0.3">
      <c r="A8554" s="2">
        <v>1.4818</v>
      </c>
      <c r="B8554" t="s">
        <v>77960</v>
      </c>
    </row>
    <row r="8555" spans="1:2" x14ac:dyDescent="0.3">
      <c r="A8555" s="2">
        <v>0.29273681619922298</v>
      </c>
      <c r="B8555" t="s">
        <v>77959</v>
      </c>
    </row>
    <row r="8556" spans="1:2" x14ac:dyDescent="0.3">
      <c r="A8556" s="2">
        <v>2.9437974357274898E-3</v>
      </c>
      <c r="B8556" t="s">
        <v>77958</v>
      </c>
    </row>
    <row r="8557" spans="1:2" x14ac:dyDescent="0.3">
      <c r="A8557" s="2">
        <v>4.1746230502641302E-3</v>
      </c>
      <c r="B8557" t="s">
        <v>77957</v>
      </c>
    </row>
    <row r="8558" spans="1:2" x14ac:dyDescent="0.3">
      <c r="A8558" s="2">
        <v>2.6545540436686099E-3</v>
      </c>
      <c r="B8558" t="s">
        <v>77956</v>
      </c>
    </row>
    <row r="8559" spans="1:2" x14ac:dyDescent="0.3">
      <c r="A8559" s="2">
        <v>2.9629134403542702E-3</v>
      </c>
      <c r="B8559" t="s">
        <v>77955</v>
      </c>
    </row>
    <row r="8560" spans="1:2" x14ac:dyDescent="0.3">
      <c r="A8560" s="2">
        <v>3.1254028729428402E-3</v>
      </c>
      <c r="B8560" t="s">
        <v>77954</v>
      </c>
    </row>
    <row r="8561" spans="1:2" x14ac:dyDescent="0.3">
      <c r="A8561" s="2">
        <v>2.1307802894817199E-3</v>
      </c>
      <c r="B8561" t="s">
        <v>77953</v>
      </c>
    </row>
    <row r="8562" spans="1:2" x14ac:dyDescent="0.3">
      <c r="A8562" s="2">
        <v>2.4378298686568399E-3</v>
      </c>
      <c r="B8562" t="s">
        <v>77952</v>
      </c>
    </row>
    <row r="8563" spans="1:2" x14ac:dyDescent="0.3">
      <c r="A8563" s="2">
        <v>5.4174550345347404E-3</v>
      </c>
      <c r="B8563" t="s">
        <v>77951</v>
      </c>
    </row>
    <row r="8564" spans="1:2" x14ac:dyDescent="0.3">
      <c r="A8564" s="2">
        <v>4.7817213996095504E-3</v>
      </c>
      <c r="B8564" t="s">
        <v>77950</v>
      </c>
    </row>
    <row r="8565" spans="1:2" x14ac:dyDescent="0.3">
      <c r="A8565" s="2">
        <v>1.82642386987547E-3</v>
      </c>
      <c r="B8565" t="s">
        <v>77949</v>
      </c>
    </row>
    <row r="8566" spans="1:2" x14ac:dyDescent="0.3">
      <c r="A8566" s="2">
        <v>1.9929036893116601E-3</v>
      </c>
      <c r="B8566" t="s">
        <v>77948</v>
      </c>
    </row>
    <row r="8567" spans="1:2" x14ac:dyDescent="0.3">
      <c r="A8567" s="2">
        <v>24.646210741904401</v>
      </c>
      <c r="B8567" t="s">
        <v>77947</v>
      </c>
    </row>
    <row r="8568" spans="1:2" x14ac:dyDescent="0.3">
      <c r="A8568" s="2">
        <v>28.6005246155447</v>
      </c>
      <c r="B8568" t="s">
        <v>77946</v>
      </c>
    </row>
    <row r="8569" spans="1:2" x14ac:dyDescent="0.3">
      <c r="A8569" s="2">
        <v>28.6005246155447</v>
      </c>
      <c r="B8569" t="s">
        <v>77945</v>
      </c>
    </row>
    <row r="8570" spans="1:2" x14ac:dyDescent="0.3">
      <c r="A8570" s="2">
        <v>17.765631401462802</v>
      </c>
      <c r="B8570" t="s">
        <v>77944</v>
      </c>
    </row>
    <row r="8571" spans="1:2" x14ac:dyDescent="0.3">
      <c r="A8571" s="2">
        <v>17.765631401462802</v>
      </c>
      <c r="B8571" t="s">
        <v>77943</v>
      </c>
    </row>
    <row r="8572" spans="1:2" x14ac:dyDescent="0.3">
      <c r="A8572" s="2">
        <v>9.7862189980265496E-4</v>
      </c>
      <c r="B8572" t="s">
        <v>77942</v>
      </c>
    </row>
    <row r="8573" spans="1:2" x14ac:dyDescent="0.3">
      <c r="A8573" s="2">
        <v>2.9331420501942499E-3</v>
      </c>
      <c r="B8573" t="s">
        <v>77941</v>
      </c>
    </row>
    <row r="8574" spans="1:2" x14ac:dyDescent="0.3">
      <c r="A8574" s="2">
        <v>3.3205483567726002E-3</v>
      </c>
      <c r="B8574" t="s">
        <v>77940</v>
      </c>
    </row>
    <row r="8575" spans="1:2" x14ac:dyDescent="0.3">
      <c r="A8575" s="2">
        <v>6.4585935602381401E-3</v>
      </c>
      <c r="B8575" t="s">
        <v>77939</v>
      </c>
    </row>
    <row r="8576" spans="1:2" x14ac:dyDescent="0.3">
      <c r="A8576" s="2">
        <v>3.28884740778395E-3</v>
      </c>
      <c r="B8576" t="s">
        <v>77938</v>
      </c>
    </row>
    <row r="8577" spans="1:2" x14ac:dyDescent="0.3">
      <c r="A8577" s="2">
        <v>0.71245759710286305</v>
      </c>
      <c r="B8577" t="s">
        <v>77937</v>
      </c>
    </row>
    <row r="8578" spans="1:2" x14ac:dyDescent="0.3">
      <c r="A8578" s="2">
        <v>1.17478383982488E-3</v>
      </c>
      <c r="B8578" t="s">
        <v>77936</v>
      </c>
    </row>
    <row r="8579" spans="1:2" x14ac:dyDescent="0.3">
      <c r="A8579" s="2">
        <v>0.20110115393126601</v>
      </c>
      <c r="B8579" t="s">
        <v>77935</v>
      </c>
    </row>
    <row r="8580" spans="1:2" x14ac:dyDescent="0.3">
      <c r="A8580" s="2">
        <v>4.1528864555333E-2</v>
      </c>
      <c r="B8580" t="s">
        <v>77934</v>
      </c>
    </row>
    <row r="8581" spans="1:2" x14ac:dyDescent="0.3">
      <c r="A8581" s="2">
        <v>1.0289605073148999E-2</v>
      </c>
      <c r="B8581" t="s">
        <v>77933</v>
      </c>
    </row>
    <row r="8582" spans="1:2" x14ac:dyDescent="0.3">
      <c r="A8582" s="2">
        <v>1.5475333889746E-3</v>
      </c>
      <c r="B8582" t="s">
        <v>77932</v>
      </c>
    </row>
    <row r="8583" spans="1:2" x14ac:dyDescent="0.3">
      <c r="A8583" s="2">
        <v>7.54668066886035E-3</v>
      </c>
      <c r="B8583" t="s">
        <v>77931</v>
      </c>
    </row>
    <row r="8584" spans="1:2" x14ac:dyDescent="0.3">
      <c r="A8584" s="2">
        <v>3.42498284757115E-3</v>
      </c>
      <c r="B8584" t="s">
        <v>77930</v>
      </c>
    </row>
    <row r="8585" spans="1:2" x14ac:dyDescent="0.3">
      <c r="A8585" s="2">
        <v>2.9202444401196098E-3</v>
      </c>
      <c r="B8585" t="s">
        <v>77929</v>
      </c>
    </row>
    <row r="8586" spans="1:2" x14ac:dyDescent="0.3">
      <c r="A8586" s="2">
        <v>3.8446174242877098E-3</v>
      </c>
      <c r="B8586" t="s">
        <v>77928</v>
      </c>
    </row>
    <row r="8587" spans="1:2" x14ac:dyDescent="0.3">
      <c r="A8587" s="2">
        <v>1.70465922533691E-3</v>
      </c>
      <c r="B8587" t="s">
        <v>77927</v>
      </c>
    </row>
    <row r="8588" spans="1:2" x14ac:dyDescent="0.3">
      <c r="A8588" s="2">
        <v>4.0647016554787099E-3</v>
      </c>
      <c r="B8588" t="s">
        <v>77926</v>
      </c>
    </row>
    <row r="8589" spans="1:2" x14ac:dyDescent="0.3">
      <c r="A8589" s="2">
        <v>1.8039871777070901E-3</v>
      </c>
      <c r="B8589" t="s">
        <v>77925</v>
      </c>
    </row>
    <row r="8590" spans="1:2" x14ac:dyDescent="0.3">
      <c r="A8590" s="2">
        <v>5.8629512969071299E-3</v>
      </c>
      <c r="B8590" t="s">
        <v>77924</v>
      </c>
    </row>
    <row r="8591" spans="1:2" x14ac:dyDescent="0.3">
      <c r="A8591" s="2">
        <v>4.39987832183205E-3</v>
      </c>
      <c r="B8591" t="s">
        <v>77923</v>
      </c>
    </row>
    <row r="8592" spans="1:2" x14ac:dyDescent="0.3">
      <c r="A8592" s="2">
        <v>2.7961622183201099E-3</v>
      </c>
      <c r="B8592" t="s">
        <v>77922</v>
      </c>
    </row>
    <row r="8593" spans="1:2" x14ac:dyDescent="0.3">
      <c r="A8593" s="2">
        <v>0.69986234811761305</v>
      </c>
      <c r="B8593" t="s">
        <v>77921</v>
      </c>
    </row>
    <row r="8594" spans="1:2" x14ac:dyDescent="0.3">
      <c r="A8594" s="2">
        <v>0.22066</v>
      </c>
      <c r="B8594" t="s">
        <v>77920</v>
      </c>
    </row>
    <row r="8595" spans="1:2" x14ac:dyDescent="0.3">
      <c r="A8595" s="2">
        <v>1.5382491801769001E-3</v>
      </c>
      <c r="B8595" t="s">
        <v>77919</v>
      </c>
    </row>
    <row r="8596" spans="1:2" x14ac:dyDescent="0.3">
      <c r="A8596" s="2">
        <v>2.0570404957204998E-3</v>
      </c>
      <c r="B8596" t="s">
        <v>77918</v>
      </c>
    </row>
    <row r="8597" spans="1:2" x14ac:dyDescent="0.3">
      <c r="A8597" s="2">
        <v>2.83123446552185E-3</v>
      </c>
      <c r="B8597" t="s">
        <v>77917</v>
      </c>
    </row>
    <row r="8598" spans="1:2" x14ac:dyDescent="0.3">
      <c r="A8598" s="2">
        <v>8.9668217931943E-3</v>
      </c>
      <c r="B8598" t="s">
        <v>77916</v>
      </c>
    </row>
    <row r="8599" spans="1:2" x14ac:dyDescent="0.3">
      <c r="A8599" s="2">
        <v>9.2673924489771499E-3</v>
      </c>
      <c r="B8599" t="s">
        <v>77915</v>
      </c>
    </row>
    <row r="8600" spans="1:2" x14ac:dyDescent="0.3">
      <c r="A8600" s="2">
        <v>3.4257792333620401E-3</v>
      </c>
      <c r="B8600" t="s">
        <v>77914</v>
      </c>
    </row>
    <row r="8601" spans="1:2" x14ac:dyDescent="0.3">
      <c r="A8601" s="2">
        <v>1.53917640250262E-2</v>
      </c>
      <c r="B8601" t="s">
        <v>77913</v>
      </c>
    </row>
    <row r="8602" spans="1:2" x14ac:dyDescent="0.3">
      <c r="A8602" s="2">
        <v>7.2086733511760204E-2</v>
      </c>
      <c r="B8602" t="s">
        <v>77912</v>
      </c>
    </row>
    <row r="8603" spans="1:2" x14ac:dyDescent="0.3">
      <c r="A8603" s="2">
        <v>0.37025000000000002</v>
      </c>
      <c r="B8603" t="s">
        <v>77911</v>
      </c>
    </row>
    <row r="8604" spans="1:2" x14ac:dyDescent="0.3">
      <c r="A8604" s="2">
        <v>0.31590033001775403</v>
      </c>
      <c r="B8604" t="s">
        <v>77910</v>
      </c>
    </row>
    <row r="8605" spans="1:2" x14ac:dyDescent="0.3">
      <c r="A8605" s="2">
        <v>0.18623000000000001</v>
      </c>
      <c r="B8605" t="s">
        <v>77909</v>
      </c>
    </row>
    <row r="8606" spans="1:2" x14ac:dyDescent="0.3">
      <c r="A8606" s="2">
        <v>11.3894151390262</v>
      </c>
      <c r="B8606" t="s">
        <v>77908</v>
      </c>
    </row>
    <row r="8607" spans="1:2" x14ac:dyDescent="0.3">
      <c r="A8607" s="2">
        <v>2.6044235702846099</v>
      </c>
      <c r="B8607" t="s">
        <v>77907</v>
      </c>
    </row>
    <row r="8608" spans="1:2" x14ac:dyDescent="0.3">
      <c r="A8608" s="2">
        <v>6.6610000000000003E-2</v>
      </c>
      <c r="B8608" t="s">
        <v>77906</v>
      </c>
    </row>
    <row r="8609" spans="1:2" x14ac:dyDescent="0.3">
      <c r="A8609" s="2">
        <v>6.5518001599767006E-2</v>
      </c>
      <c r="B8609" t="s">
        <v>77905</v>
      </c>
    </row>
    <row r="8610" spans="1:2" x14ac:dyDescent="0.3">
      <c r="A8610" s="2">
        <v>0.14565252409551699</v>
      </c>
      <c r="B8610" t="s">
        <v>77904</v>
      </c>
    </row>
    <row r="8611" spans="1:2" x14ac:dyDescent="0.3">
      <c r="A8611" s="2">
        <v>0.25700801389988898</v>
      </c>
      <c r="B8611" t="s">
        <v>77903</v>
      </c>
    </row>
    <row r="8612" spans="1:2" x14ac:dyDescent="0.3">
      <c r="A8612" s="2">
        <v>0.30694060201110601</v>
      </c>
      <c r="B8612" t="s">
        <v>77902</v>
      </c>
    </row>
    <row r="8613" spans="1:2" x14ac:dyDescent="0.3">
      <c r="A8613" s="2">
        <v>0.29801549144987199</v>
      </c>
      <c r="B8613" t="s">
        <v>77901</v>
      </c>
    </row>
    <row r="8614" spans="1:2" x14ac:dyDescent="0.3">
      <c r="A8614" s="2">
        <v>0.31614458126727601</v>
      </c>
      <c r="B8614" t="s">
        <v>77900</v>
      </c>
    </row>
    <row r="8615" spans="1:2" x14ac:dyDescent="0.3">
      <c r="A8615" s="2">
        <v>0.31614458126727601</v>
      </c>
      <c r="B8615" t="s">
        <v>77899</v>
      </c>
    </row>
    <row r="8616" spans="1:2" x14ac:dyDescent="0.3">
      <c r="A8616" s="2">
        <v>0.338743444143283</v>
      </c>
      <c r="B8616" t="s">
        <v>77898</v>
      </c>
    </row>
    <row r="8617" spans="1:2" x14ac:dyDescent="0.3">
      <c r="A8617" s="2">
        <v>0.310909067580459</v>
      </c>
      <c r="B8617" t="s">
        <v>77897</v>
      </c>
    </row>
    <row r="8618" spans="1:2" x14ac:dyDescent="0.3">
      <c r="A8618" s="2">
        <v>0.34740477772718897</v>
      </c>
      <c r="B8618" t="s">
        <v>77896</v>
      </c>
    </row>
    <row r="8619" spans="1:2" x14ac:dyDescent="0.3">
      <c r="A8619" s="2">
        <v>1.17872154063831</v>
      </c>
      <c r="B8619" t="s">
        <v>77895</v>
      </c>
    </row>
    <row r="8620" spans="1:2" x14ac:dyDescent="0.3">
      <c r="A8620" s="2">
        <v>0.3075</v>
      </c>
      <c r="B8620" t="s">
        <v>77894</v>
      </c>
    </row>
    <row r="8621" spans="1:2" x14ac:dyDescent="0.3">
      <c r="A8621" s="2">
        <v>1.5570058728613501E-2</v>
      </c>
      <c r="B8621" t="s">
        <v>77893</v>
      </c>
    </row>
    <row r="8622" spans="1:2" x14ac:dyDescent="0.3">
      <c r="A8622" s="2">
        <v>0.44047999999999998</v>
      </c>
      <c r="B8622" t="s">
        <v>77892</v>
      </c>
    </row>
    <row r="8623" spans="1:2" x14ac:dyDescent="0.3">
      <c r="A8623" s="2">
        <v>2.5732815246544999E-2</v>
      </c>
      <c r="B8623" t="s">
        <v>77891</v>
      </c>
    </row>
    <row r="8624" spans="1:2" x14ac:dyDescent="0.3">
      <c r="A8624" s="2">
        <v>7.2518525605771503E-2</v>
      </c>
      <c r="B8624" t="s">
        <v>77890</v>
      </c>
    </row>
    <row r="8625" spans="1:2" x14ac:dyDescent="0.3">
      <c r="A8625" s="2">
        <v>0.301462643993963</v>
      </c>
      <c r="B8625" t="s">
        <v>77889</v>
      </c>
    </row>
    <row r="8626" spans="1:2" x14ac:dyDescent="0.3">
      <c r="A8626" s="2">
        <v>0.14857182971659599</v>
      </c>
      <c r="B8626" t="s">
        <v>77888</v>
      </c>
    </row>
    <row r="8627" spans="1:2" x14ac:dyDescent="0.3">
      <c r="A8627" s="2">
        <v>0.46070109889678401</v>
      </c>
      <c r="B8627" t="s">
        <v>77887</v>
      </c>
    </row>
    <row r="8628" spans="1:2" x14ac:dyDescent="0.3">
      <c r="A8628" s="2">
        <v>0.50953154268207601</v>
      </c>
      <c r="B8628" t="s">
        <v>77886</v>
      </c>
    </row>
    <row r="8629" spans="1:2" x14ac:dyDescent="0.3">
      <c r="A8629" s="2">
        <v>4.2702226920017503E-2</v>
      </c>
      <c r="B8629" t="s">
        <v>77885</v>
      </c>
    </row>
    <row r="8630" spans="1:2" x14ac:dyDescent="0.3">
      <c r="A8630" s="2">
        <v>0.100967131033143</v>
      </c>
      <c r="B8630" t="s">
        <v>77884</v>
      </c>
    </row>
    <row r="8631" spans="1:2" x14ac:dyDescent="0.3">
      <c r="A8631" s="2">
        <v>7.2551635066778905E-2</v>
      </c>
      <c r="B8631" t="s">
        <v>77883</v>
      </c>
    </row>
    <row r="8632" spans="1:2" x14ac:dyDescent="0.3">
      <c r="A8632" s="2">
        <v>4.8279607259002003E-3</v>
      </c>
      <c r="B8632" t="s">
        <v>77882</v>
      </c>
    </row>
    <row r="8633" spans="1:2" x14ac:dyDescent="0.3">
      <c r="A8633" s="2">
        <v>1.6643985977679899E-2</v>
      </c>
      <c r="B8633" t="s">
        <v>77881</v>
      </c>
    </row>
    <row r="8634" spans="1:2" x14ac:dyDescent="0.3">
      <c r="A8634" s="2">
        <v>4.81189</v>
      </c>
      <c r="B8634" t="s">
        <v>77880</v>
      </c>
    </row>
    <row r="8635" spans="1:2" x14ac:dyDescent="0.3">
      <c r="A8635" s="2">
        <v>34.058647466921798</v>
      </c>
      <c r="B8635" t="s">
        <v>77879</v>
      </c>
    </row>
    <row r="8636" spans="1:2" x14ac:dyDescent="0.3">
      <c r="A8636" s="2">
        <v>2.9117761479363399E-2</v>
      </c>
      <c r="B8636" t="s">
        <v>77878</v>
      </c>
    </row>
    <row r="8637" spans="1:2" x14ac:dyDescent="0.3">
      <c r="A8637" s="2">
        <v>5.4935738615914498E-2</v>
      </c>
      <c r="B8637" t="s">
        <v>77877</v>
      </c>
    </row>
    <row r="8638" spans="1:2" x14ac:dyDescent="0.3">
      <c r="A8638" s="2">
        <v>0.47048491125430503</v>
      </c>
      <c r="B8638" t="s">
        <v>77876</v>
      </c>
    </row>
    <row r="8639" spans="1:2" x14ac:dyDescent="0.3">
      <c r="A8639" s="2">
        <v>9.2450399999999995</v>
      </c>
      <c r="B8639" t="s">
        <v>77875</v>
      </c>
    </row>
    <row r="8640" spans="1:2" x14ac:dyDescent="0.3">
      <c r="A8640" s="2">
        <v>2.9350197069530402</v>
      </c>
      <c r="B8640" t="s">
        <v>77874</v>
      </c>
    </row>
    <row r="8641" spans="1:2" x14ac:dyDescent="0.3">
      <c r="A8641" s="2">
        <v>6.4672661443737702</v>
      </c>
      <c r="B8641" t="s">
        <v>77873</v>
      </c>
    </row>
    <row r="8642" spans="1:2" x14ac:dyDescent="0.3">
      <c r="A8642" s="2">
        <v>49.233724052283797</v>
      </c>
      <c r="B8642" t="s">
        <v>77872</v>
      </c>
    </row>
    <row r="8643" spans="1:2" x14ac:dyDescent="0.3">
      <c r="A8643" s="2">
        <v>19.8984092120985</v>
      </c>
      <c r="B8643" t="s">
        <v>77871</v>
      </c>
    </row>
    <row r="8644" spans="1:2" x14ac:dyDescent="0.3">
      <c r="A8644" s="2">
        <v>9.2765980169598306E-2</v>
      </c>
      <c r="B8644" t="s">
        <v>77870</v>
      </c>
    </row>
    <row r="8645" spans="1:2" x14ac:dyDescent="0.3">
      <c r="A8645" s="2">
        <v>608.13265339167401</v>
      </c>
      <c r="B8645" t="s">
        <v>77869</v>
      </c>
    </row>
    <row r="8646" spans="1:2" x14ac:dyDescent="0.3">
      <c r="A8646" s="2">
        <v>250.513992081574</v>
      </c>
      <c r="B8646" t="s">
        <v>77868</v>
      </c>
    </row>
    <row r="8647" spans="1:2" x14ac:dyDescent="0.3">
      <c r="A8647" s="2">
        <v>1.7528427500000501</v>
      </c>
      <c r="B8647" t="s">
        <v>77867</v>
      </c>
    </row>
    <row r="8648" spans="1:2" x14ac:dyDescent="0.3">
      <c r="A8648" s="2">
        <v>0.25820498844110701</v>
      </c>
      <c r="B8648" t="s">
        <v>77866</v>
      </c>
    </row>
    <row r="8649" spans="1:2" x14ac:dyDescent="0.3">
      <c r="A8649" s="2">
        <v>5.8250000000000003E-2</v>
      </c>
      <c r="B8649" t="s">
        <v>77865</v>
      </c>
    </row>
    <row r="8650" spans="1:2" x14ac:dyDescent="0.3">
      <c r="A8650" s="2">
        <v>9.5538073667325207</v>
      </c>
      <c r="B8650" t="s">
        <v>77864</v>
      </c>
    </row>
    <row r="8651" spans="1:2" x14ac:dyDescent="0.3">
      <c r="A8651" s="2">
        <v>11.418029225640799</v>
      </c>
      <c r="B8651" t="s">
        <v>77863</v>
      </c>
    </row>
    <row r="8652" spans="1:2" x14ac:dyDescent="0.3">
      <c r="A8652" s="2">
        <v>9.9766341135084708</v>
      </c>
      <c r="B8652" t="s">
        <v>77862</v>
      </c>
    </row>
    <row r="8653" spans="1:2" x14ac:dyDescent="0.3">
      <c r="A8653" s="2">
        <v>6.7685899999999997</v>
      </c>
      <c r="B8653" t="s">
        <v>77861</v>
      </c>
    </row>
    <row r="8654" spans="1:2" x14ac:dyDescent="0.3">
      <c r="A8654" s="2">
        <v>15.4463435683786</v>
      </c>
      <c r="B8654" t="s">
        <v>77860</v>
      </c>
    </row>
    <row r="8655" spans="1:2" x14ac:dyDescent="0.3">
      <c r="A8655" s="2">
        <v>58.147613549636901</v>
      </c>
      <c r="B8655" t="s">
        <v>77859</v>
      </c>
    </row>
    <row r="8656" spans="1:2" x14ac:dyDescent="0.3">
      <c r="A8656" s="2">
        <v>5.5046614558179199</v>
      </c>
      <c r="B8656" t="s">
        <v>77858</v>
      </c>
    </row>
    <row r="8657" spans="1:2" x14ac:dyDescent="0.3">
      <c r="A8657" s="2">
        <v>7.4472721602854702E-3</v>
      </c>
      <c r="B8657" t="s">
        <v>77857</v>
      </c>
    </row>
    <row r="8658" spans="1:2" x14ac:dyDescent="0.3">
      <c r="A8658" s="2">
        <v>6.3641456439348099E-2</v>
      </c>
      <c r="B8658" t="s">
        <v>77856</v>
      </c>
    </row>
    <row r="8659" spans="1:2" x14ac:dyDescent="0.3">
      <c r="A8659" s="2">
        <v>17.600926940064401</v>
      </c>
      <c r="B8659" t="s">
        <v>77855</v>
      </c>
    </row>
    <row r="8660" spans="1:2" x14ac:dyDescent="0.3">
      <c r="A8660" s="2">
        <v>1.8800000000000001E-2</v>
      </c>
      <c r="B8660" t="s">
        <v>77854</v>
      </c>
    </row>
    <row r="8661" spans="1:2" x14ac:dyDescent="0.3">
      <c r="A8661" s="2">
        <v>40.804830000000003</v>
      </c>
      <c r="B8661" t="s">
        <v>77853</v>
      </c>
    </row>
    <row r="8662" spans="1:2" x14ac:dyDescent="0.3">
      <c r="A8662" s="2">
        <v>1.0974900000000001</v>
      </c>
      <c r="B8662" t="s">
        <v>77852</v>
      </c>
    </row>
    <row r="8663" spans="1:2" x14ac:dyDescent="0.3">
      <c r="A8663" s="2">
        <v>6.1377600000000001</v>
      </c>
      <c r="B8663" t="s">
        <v>77851</v>
      </c>
    </row>
    <row r="8664" spans="1:2" x14ac:dyDescent="0.3">
      <c r="A8664" s="2">
        <v>0.127888237588001</v>
      </c>
      <c r="B8664" t="s">
        <v>77850</v>
      </c>
    </row>
    <row r="8665" spans="1:2" x14ac:dyDescent="0.3">
      <c r="A8665" s="2">
        <v>1.20799623070894E-2</v>
      </c>
      <c r="B8665" t="s">
        <v>77849</v>
      </c>
    </row>
    <row r="8666" spans="1:2" x14ac:dyDescent="0.3">
      <c r="A8666" s="2">
        <v>8.8999999999999995E-4</v>
      </c>
      <c r="B8666" t="s">
        <v>77848</v>
      </c>
    </row>
    <row r="8667" spans="1:2" x14ac:dyDescent="0.3">
      <c r="A8667" s="2">
        <v>7.7031186926033293E-2</v>
      </c>
      <c r="B8667" t="s">
        <v>77847</v>
      </c>
    </row>
    <row r="8668" spans="1:2" x14ac:dyDescent="0.3">
      <c r="A8668" s="2">
        <v>1.2441800000000001</v>
      </c>
      <c r="B8668" t="s">
        <v>77846</v>
      </c>
    </row>
    <row r="8669" spans="1:2" x14ac:dyDescent="0.3">
      <c r="A8669" s="2">
        <v>14.7766325119775</v>
      </c>
      <c r="B8669" t="s">
        <v>77845</v>
      </c>
    </row>
    <row r="8670" spans="1:2" x14ac:dyDescent="0.3">
      <c r="A8670" s="2">
        <v>2.6979001214410299</v>
      </c>
      <c r="B8670" t="s">
        <v>77844</v>
      </c>
    </row>
    <row r="8671" spans="1:2" x14ac:dyDescent="0.3">
      <c r="A8671" s="2">
        <v>39.7297769740142</v>
      </c>
      <c r="B8671" t="s">
        <v>77843</v>
      </c>
    </row>
    <row r="8672" spans="1:2" x14ac:dyDescent="0.3">
      <c r="A8672" s="2">
        <v>7.7280066121582598</v>
      </c>
      <c r="B8672" t="s">
        <v>77842</v>
      </c>
    </row>
    <row r="8673" spans="1:2" x14ac:dyDescent="0.3">
      <c r="A8673" s="2">
        <v>280.51433940329201</v>
      </c>
      <c r="B8673" t="s">
        <v>77841</v>
      </c>
    </row>
    <row r="8674" spans="1:2" x14ac:dyDescent="0.3">
      <c r="A8674" s="2">
        <v>80.234265542243193</v>
      </c>
      <c r="B8674" t="s">
        <v>77840</v>
      </c>
    </row>
    <row r="8675" spans="1:2" x14ac:dyDescent="0.3">
      <c r="A8675" s="2">
        <v>0.26388</v>
      </c>
      <c r="B8675" t="s">
        <v>77839</v>
      </c>
    </row>
    <row r="8676" spans="1:2" x14ac:dyDescent="0.3">
      <c r="A8676" s="2">
        <v>0.17577000000000001</v>
      </c>
      <c r="B8676" t="s">
        <v>77838</v>
      </c>
    </row>
    <row r="8677" spans="1:2" x14ac:dyDescent="0.3">
      <c r="A8677" s="2">
        <v>0.38614999999999999</v>
      </c>
      <c r="B8677" t="s">
        <v>77837</v>
      </c>
    </row>
    <row r="8678" spans="1:2" x14ac:dyDescent="0.3">
      <c r="A8678" s="2">
        <v>0.66752</v>
      </c>
      <c r="B8678" t="s">
        <v>77836</v>
      </c>
    </row>
    <row r="8679" spans="1:2" x14ac:dyDescent="0.3">
      <c r="A8679" s="2">
        <v>0.11681</v>
      </c>
      <c r="B8679" t="s">
        <v>77835</v>
      </c>
    </row>
    <row r="8680" spans="1:2" x14ac:dyDescent="0.3">
      <c r="A8680" s="2">
        <v>3.1109999999999999E-2</v>
      </c>
      <c r="B8680" t="s">
        <v>77834</v>
      </c>
    </row>
    <row r="8681" spans="1:2" x14ac:dyDescent="0.3">
      <c r="A8681" s="2">
        <v>2.4989999999999998E-2</v>
      </c>
      <c r="B8681" t="s">
        <v>77833</v>
      </c>
    </row>
    <row r="8682" spans="1:2" x14ac:dyDescent="0.3">
      <c r="A8682" s="2">
        <v>0.27815000000000001</v>
      </c>
      <c r="B8682" t="s">
        <v>77832</v>
      </c>
    </row>
    <row r="8683" spans="1:2" x14ac:dyDescent="0.3">
      <c r="A8683" s="2">
        <v>0.34792000000000001</v>
      </c>
      <c r="B8683" t="s">
        <v>77831</v>
      </c>
    </row>
    <row r="8684" spans="1:2" x14ac:dyDescent="0.3">
      <c r="A8684" s="2">
        <v>26.336465383798402</v>
      </c>
      <c r="B8684" t="s">
        <v>77830</v>
      </c>
    </row>
    <row r="8685" spans="1:2" x14ac:dyDescent="0.3">
      <c r="A8685" s="2">
        <v>4.5683796740293703</v>
      </c>
      <c r="B8685" t="s">
        <v>77829</v>
      </c>
    </row>
    <row r="8686" spans="1:2" x14ac:dyDescent="0.3">
      <c r="A8686" s="2">
        <v>9.9035376825985493E-3</v>
      </c>
      <c r="B8686" t="s">
        <v>77828</v>
      </c>
    </row>
    <row r="8687" spans="1:2" x14ac:dyDescent="0.3">
      <c r="A8687" s="2">
        <v>4.7001900000000001</v>
      </c>
      <c r="B8687" t="s">
        <v>77827</v>
      </c>
    </row>
    <row r="8688" spans="1:2" x14ac:dyDescent="0.3">
      <c r="A8688" s="2">
        <v>0.35347620380817302</v>
      </c>
      <c r="B8688" t="s">
        <v>77826</v>
      </c>
    </row>
    <row r="8689" spans="1:2" x14ac:dyDescent="0.3">
      <c r="A8689" s="2">
        <v>0.16001000000000001</v>
      </c>
      <c r="B8689" t="s">
        <v>77825</v>
      </c>
    </row>
    <row r="8690" spans="1:2" x14ac:dyDescent="0.3">
      <c r="A8690" s="2">
        <v>7.0712394861582801</v>
      </c>
      <c r="B8690" t="s">
        <v>77824</v>
      </c>
    </row>
    <row r="8691" spans="1:2" x14ac:dyDescent="0.3">
      <c r="A8691" s="2">
        <v>6.7650699999999997</v>
      </c>
      <c r="B8691" t="s">
        <v>77823</v>
      </c>
    </row>
    <row r="8692" spans="1:2" x14ac:dyDescent="0.3">
      <c r="A8692" s="2">
        <v>1.7178218444778799E-2</v>
      </c>
      <c r="B8692" t="s">
        <v>77822</v>
      </c>
    </row>
    <row r="8693" spans="1:2" x14ac:dyDescent="0.3">
      <c r="A8693" s="2">
        <v>7.5448573206002298E-3</v>
      </c>
      <c r="B8693" t="s">
        <v>77821</v>
      </c>
    </row>
    <row r="8694" spans="1:2" x14ac:dyDescent="0.3">
      <c r="A8694" s="2">
        <v>8.1133527872677205E-2</v>
      </c>
      <c r="B8694" t="s">
        <v>77820</v>
      </c>
    </row>
    <row r="8695" spans="1:2" x14ac:dyDescent="0.3">
      <c r="A8695" s="2">
        <v>1.7958920143027499E-2</v>
      </c>
      <c r="B8695" t="s">
        <v>77819</v>
      </c>
    </row>
    <row r="8696" spans="1:2" x14ac:dyDescent="0.3">
      <c r="A8696" s="2">
        <v>2.5940295497807801E-2</v>
      </c>
      <c r="B8696" t="s">
        <v>77818</v>
      </c>
    </row>
    <row r="8697" spans="1:2" x14ac:dyDescent="0.3">
      <c r="A8697" s="2">
        <v>9.9661503676497495E-2</v>
      </c>
      <c r="B8697" t="s">
        <v>77817</v>
      </c>
    </row>
    <row r="8698" spans="1:2" x14ac:dyDescent="0.3">
      <c r="A8698" s="2">
        <v>1.1885111173451299</v>
      </c>
      <c r="B8698" t="s">
        <v>77816</v>
      </c>
    </row>
    <row r="8699" spans="1:2" x14ac:dyDescent="0.3">
      <c r="A8699" s="2">
        <v>0.10264001457078301</v>
      </c>
      <c r="B8699" t="s">
        <v>77815</v>
      </c>
    </row>
    <row r="8700" spans="1:2" x14ac:dyDescent="0.3">
      <c r="A8700" s="2">
        <v>1.1382842438480001</v>
      </c>
      <c r="B8700" t="s">
        <v>77814</v>
      </c>
    </row>
    <row r="8701" spans="1:2" x14ac:dyDescent="0.3">
      <c r="A8701" s="2">
        <v>23.769290000000002</v>
      </c>
      <c r="B8701" t="s">
        <v>77813</v>
      </c>
    </row>
    <row r="8702" spans="1:2" x14ac:dyDescent="0.3">
      <c r="A8702" s="2">
        <v>5.1554630691508001E-2</v>
      </c>
      <c r="B8702" t="s">
        <v>77812</v>
      </c>
    </row>
    <row r="8703" spans="1:2" x14ac:dyDescent="0.3">
      <c r="A8703" s="2">
        <v>3.7937654344581001E-4</v>
      </c>
      <c r="B8703" t="s">
        <v>77811</v>
      </c>
    </row>
    <row r="8704" spans="1:2" x14ac:dyDescent="0.3">
      <c r="A8704" s="2">
        <v>2.2373216538243701E-3</v>
      </c>
      <c r="B8704" t="s">
        <v>77810</v>
      </c>
    </row>
    <row r="8705" spans="1:2" x14ac:dyDescent="0.3">
      <c r="A8705" s="2">
        <v>1.31752669551558E-2</v>
      </c>
      <c r="B8705" t="s">
        <v>77809</v>
      </c>
    </row>
    <row r="8706" spans="1:2" x14ac:dyDescent="0.3">
      <c r="A8706" s="2">
        <v>10.60521</v>
      </c>
      <c r="B8706" t="s">
        <v>77808</v>
      </c>
    </row>
    <row r="8707" spans="1:2" x14ac:dyDescent="0.3">
      <c r="A8707" s="2">
        <v>0.240230192430441</v>
      </c>
      <c r="B8707" t="s">
        <v>77807</v>
      </c>
    </row>
    <row r="8708" spans="1:2" x14ac:dyDescent="0.3">
      <c r="A8708" s="2">
        <v>1.5546500000000001</v>
      </c>
      <c r="B8708" t="s">
        <v>77806</v>
      </c>
    </row>
    <row r="8709" spans="1:2" x14ac:dyDescent="0.3">
      <c r="A8709" s="2">
        <v>0.76295999999999997</v>
      </c>
      <c r="B8709" t="s">
        <v>77805</v>
      </c>
    </row>
    <row r="8710" spans="1:2" x14ac:dyDescent="0.3">
      <c r="A8710" s="2">
        <v>0.118316261083401</v>
      </c>
      <c r="B8710" t="s">
        <v>77804</v>
      </c>
    </row>
    <row r="8711" spans="1:2" x14ac:dyDescent="0.3">
      <c r="A8711" s="2">
        <v>14.7662560563891</v>
      </c>
      <c r="B8711" t="s">
        <v>77803</v>
      </c>
    </row>
    <row r="8712" spans="1:2" x14ac:dyDescent="0.3">
      <c r="A8712" s="2">
        <v>8.5649300000000004</v>
      </c>
      <c r="B8712" t="s">
        <v>77802</v>
      </c>
    </row>
    <row r="8713" spans="1:2" x14ac:dyDescent="0.3">
      <c r="A8713" s="2">
        <v>5.9759799999999998</v>
      </c>
      <c r="B8713" t="s">
        <v>77801</v>
      </c>
    </row>
    <row r="8714" spans="1:2" x14ac:dyDescent="0.3">
      <c r="A8714" s="2">
        <v>5.9823063505279697</v>
      </c>
      <c r="B8714" t="s">
        <v>77800</v>
      </c>
    </row>
    <row r="8715" spans="1:2" x14ac:dyDescent="0.3">
      <c r="A8715" s="2">
        <v>28.911909999999999</v>
      </c>
      <c r="B8715" t="s">
        <v>77799</v>
      </c>
    </row>
    <row r="8716" spans="1:2" x14ac:dyDescent="0.3">
      <c r="A8716" s="2">
        <v>2.6099999999999999E-3</v>
      </c>
      <c r="B8716" t="s">
        <v>77798</v>
      </c>
    </row>
    <row r="8717" spans="1:2" x14ac:dyDescent="0.3">
      <c r="A8717" s="2">
        <v>6.3217916691153002</v>
      </c>
      <c r="B8717" t="s">
        <v>77797</v>
      </c>
    </row>
    <row r="8718" spans="1:2" x14ac:dyDescent="0.3">
      <c r="A8718" s="2">
        <v>18.215440000000001</v>
      </c>
      <c r="B8718" t="s">
        <v>77796</v>
      </c>
    </row>
    <row r="8719" spans="1:2" x14ac:dyDescent="0.3">
      <c r="A8719" s="2">
        <v>0.66243185730195397</v>
      </c>
      <c r="B8719" t="s">
        <v>77795</v>
      </c>
    </row>
    <row r="8720" spans="1:2" x14ac:dyDescent="0.3">
      <c r="A8720" s="2">
        <v>9.9327249166359696E-2</v>
      </c>
      <c r="B8720" t="s">
        <v>77794</v>
      </c>
    </row>
    <row r="8721" spans="1:2" x14ac:dyDescent="0.3">
      <c r="A8721" s="2">
        <v>7.0611589437712796</v>
      </c>
      <c r="B8721" t="s">
        <v>77793</v>
      </c>
    </row>
    <row r="8722" spans="1:2" x14ac:dyDescent="0.3">
      <c r="A8722" s="2">
        <v>1.65016190764138</v>
      </c>
      <c r="B8722" t="s">
        <v>77792</v>
      </c>
    </row>
    <row r="8723" spans="1:2" x14ac:dyDescent="0.3">
      <c r="A8723" s="2">
        <v>19.239565433306801</v>
      </c>
      <c r="B8723" t="s">
        <v>77791</v>
      </c>
    </row>
    <row r="8724" spans="1:2" x14ac:dyDescent="0.3">
      <c r="A8724" s="2">
        <v>0.86980751651528698</v>
      </c>
      <c r="B8724" t="s">
        <v>77790</v>
      </c>
    </row>
    <row r="8725" spans="1:2" x14ac:dyDescent="0.3">
      <c r="A8725" s="2">
        <v>119.38793267109</v>
      </c>
      <c r="B8725" t="s">
        <v>77789</v>
      </c>
    </row>
    <row r="8726" spans="1:2" x14ac:dyDescent="0.3">
      <c r="A8726" s="2">
        <v>40.931196794959497</v>
      </c>
      <c r="B8726" t="s">
        <v>77788</v>
      </c>
    </row>
    <row r="8727" spans="1:2" x14ac:dyDescent="0.3">
      <c r="A8727" s="2">
        <v>103.392428299781</v>
      </c>
      <c r="B8727" t="s">
        <v>77787</v>
      </c>
    </row>
    <row r="8728" spans="1:2" x14ac:dyDescent="0.3">
      <c r="A8728" s="2">
        <v>319.724058764858</v>
      </c>
      <c r="B8728" t="s">
        <v>77786</v>
      </c>
    </row>
    <row r="8729" spans="1:2" x14ac:dyDescent="0.3">
      <c r="A8729" s="2">
        <v>268.03370846169503</v>
      </c>
      <c r="B8729" t="s">
        <v>77785</v>
      </c>
    </row>
    <row r="8730" spans="1:2" x14ac:dyDescent="0.3">
      <c r="A8730" s="2">
        <v>0.41944999999999999</v>
      </c>
      <c r="B8730" t="s">
        <v>77784</v>
      </c>
    </row>
    <row r="8731" spans="1:2" x14ac:dyDescent="0.3">
      <c r="A8731" s="2">
        <v>1.8020700000000001</v>
      </c>
      <c r="B8731" t="s">
        <v>77783</v>
      </c>
    </row>
    <row r="8732" spans="1:2" x14ac:dyDescent="0.3">
      <c r="A8732" s="2">
        <v>1.8824663297059301</v>
      </c>
      <c r="B8732" t="s">
        <v>77782</v>
      </c>
    </row>
    <row r="8733" spans="1:2" x14ac:dyDescent="0.3">
      <c r="A8733" s="2">
        <v>12.21871</v>
      </c>
      <c r="B8733" t="s">
        <v>77781</v>
      </c>
    </row>
    <row r="8734" spans="1:2" x14ac:dyDescent="0.3">
      <c r="A8734" s="2">
        <v>11.468019771871299</v>
      </c>
      <c r="B8734" t="s">
        <v>77780</v>
      </c>
    </row>
    <row r="8735" spans="1:2" x14ac:dyDescent="0.3">
      <c r="A8735" s="2">
        <v>8.2844950820623806E-3</v>
      </c>
      <c r="B8735" t="s">
        <v>77779</v>
      </c>
    </row>
    <row r="8736" spans="1:2" x14ac:dyDescent="0.3">
      <c r="A8736" s="2">
        <v>9.8170284429312492E-3</v>
      </c>
      <c r="B8736" t="s">
        <v>77778</v>
      </c>
    </row>
    <row r="8737" spans="1:2" x14ac:dyDescent="0.3">
      <c r="A8737" s="2">
        <v>9.7816199974782199E-3</v>
      </c>
      <c r="B8737" t="s">
        <v>77777</v>
      </c>
    </row>
    <row r="8738" spans="1:2" x14ac:dyDescent="0.3">
      <c r="A8738" s="2">
        <v>8.4136013319453997E-3</v>
      </c>
      <c r="B8738" t="s">
        <v>77776</v>
      </c>
    </row>
    <row r="8739" spans="1:2" x14ac:dyDescent="0.3">
      <c r="A8739" s="2">
        <v>0.104899083140927</v>
      </c>
      <c r="B8739" t="s">
        <v>77775</v>
      </c>
    </row>
    <row r="8740" spans="1:2" x14ac:dyDescent="0.3">
      <c r="A8740" s="2">
        <v>0.42364699216825003</v>
      </c>
      <c r="B8740" t="s">
        <v>77774</v>
      </c>
    </row>
    <row r="8741" spans="1:2" x14ac:dyDescent="0.3">
      <c r="A8741" s="2">
        <v>0.19772706245830399</v>
      </c>
      <c r="B8741" t="s">
        <v>77773</v>
      </c>
    </row>
    <row r="8742" spans="1:2" x14ac:dyDescent="0.3">
      <c r="A8742" s="2">
        <v>6.94E-3</v>
      </c>
      <c r="B8742" t="s">
        <v>77772</v>
      </c>
    </row>
    <row r="8743" spans="1:2" x14ac:dyDescent="0.3">
      <c r="A8743" s="2">
        <v>7.0099999999999997E-3</v>
      </c>
      <c r="B8743" t="s">
        <v>77771</v>
      </c>
    </row>
    <row r="8744" spans="1:2" x14ac:dyDescent="0.3">
      <c r="A8744" s="2">
        <v>7.6099999999999996E-3</v>
      </c>
      <c r="B8744" t="s">
        <v>77770</v>
      </c>
    </row>
    <row r="8745" spans="1:2" x14ac:dyDescent="0.3">
      <c r="A8745" s="2">
        <v>2.0060227525646299</v>
      </c>
      <c r="B8745" t="s">
        <v>77769</v>
      </c>
    </row>
    <row r="8746" spans="1:2" x14ac:dyDescent="0.3">
      <c r="A8746" s="2">
        <v>4.8863658425550701E-3</v>
      </c>
      <c r="B8746" t="s">
        <v>77768</v>
      </c>
    </row>
    <row r="8747" spans="1:2" x14ac:dyDescent="0.3">
      <c r="A8747" s="2">
        <v>4.1578350577027301E-3</v>
      </c>
      <c r="B8747" t="s">
        <v>77767</v>
      </c>
    </row>
    <row r="8748" spans="1:2" x14ac:dyDescent="0.3">
      <c r="A8748" s="2">
        <v>4.1206510695301199E-3</v>
      </c>
      <c r="B8748" t="s">
        <v>77766</v>
      </c>
    </row>
    <row r="8749" spans="1:2" x14ac:dyDescent="0.3">
      <c r="A8749" s="2">
        <v>4.1604431670518097E-3</v>
      </c>
      <c r="B8749" t="s">
        <v>77765</v>
      </c>
    </row>
    <row r="8750" spans="1:2" x14ac:dyDescent="0.3">
      <c r="A8750" s="2">
        <v>4.1167427976388799E-3</v>
      </c>
      <c r="B8750" t="s">
        <v>77764</v>
      </c>
    </row>
    <row r="8751" spans="1:2" x14ac:dyDescent="0.3">
      <c r="A8751" s="2">
        <v>3.7299253524589399E-3</v>
      </c>
      <c r="B8751" t="s">
        <v>77763</v>
      </c>
    </row>
    <row r="8752" spans="1:2" x14ac:dyDescent="0.3">
      <c r="A8752" s="2">
        <v>5.3767910354641504E-3</v>
      </c>
      <c r="B8752" t="s">
        <v>77762</v>
      </c>
    </row>
    <row r="8753" spans="1:2" x14ac:dyDescent="0.3">
      <c r="A8753" s="2">
        <v>4.8694377238511404E-3</v>
      </c>
      <c r="B8753" t="s">
        <v>77761</v>
      </c>
    </row>
    <row r="8754" spans="1:2" x14ac:dyDescent="0.3">
      <c r="A8754" s="2">
        <v>5.7547101505855099E-3</v>
      </c>
      <c r="B8754" t="s">
        <v>77760</v>
      </c>
    </row>
    <row r="8755" spans="1:2" x14ac:dyDescent="0.3">
      <c r="A8755" s="2">
        <v>3.8854243458237899E-3</v>
      </c>
      <c r="B8755" t="s">
        <v>77759</v>
      </c>
    </row>
    <row r="8756" spans="1:2" x14ac:dyDescent="0.3">
      <c r="A8756" s="2">
        <v>3.54197358861123E-3</v>
      </c>
      <c r="B8756" t="s">
        <v>77758</v>
      </c>
    </row>
    <row r="8757" spans="1:2" x14ac:dyDescent="0.3">
      <c r="A8757" s="2">
        <v>3.17513682262376</v>
      </c>
      <c r="B8757" t="s">
        <v>77757</v>
      </c>
    </row>
    <row r="8758" spans="1:2" x14ac:dyDescent="0.3">
      <c r="A8758" s="2">
        <v>26.320189811577499</v>
      </c>
      <c r="B8758" t="s">
        <v>77756</v>
      </c>
    </row>
    <row r="8759" spans="1:2" x14ac:dyDescent="0.3">
      <c r="A8759" s="2">
        <v>5.7571321528191999E-2</v>
      </c>
      <c r="B8759" t="s">
        <v>77755</v>
      </c>
    </row>
    <row r="8760" spans="1:2" x14ac:dyDescent="0.3">
      <c r="A8760" s="2">
        <v>3.4268269460036499E-4</v>
      </c>
      <c r="B8760" t="s">
        <v>77754</v>
      </c>
    </row>
    <row r="8761" spans="1:2" x14ac:dyDescent="0.3">
      <c r="A8761" s="2">
        <v>0.36312</v>
      </c>
      <c r="B8761" t="s">
        <v>77753</v>
      </c>
    </row>
    <row r="8762" spans="1:2" x14ac:dyDescent="0.3">
      <c r="A8762" s="2">
        <v>4.6166577444511599E-4</v>
      </c>
      <c r="B8762" t="s">
        <v>77752</v>
      </c>
    </row>
    <row r="8763" spans="1:2" x14ac:dyDescent="0.3">
      <c r="A8763" s="2">
        <v>0.42104999999999998</v>
      </c>
      <c r="B8763" t="s">
        <v>77751</v>
      </c>
    </row>
    <row r="8764" spans="1:2" x14ac:dyDescent="0.3">
      <c r="A8764" s="2">
        <v>1.5900288242304201E-3</v>
      </c>
      <c r="B8764" t="s">
        <v>77750</v>
      </c>
    </row>
    <row r="8765" spans="1:2" x14ac:dyDescent="0.3">
      <c r="A8765" s="2">
        <v>7.5240569078521002E-2</v>
      </c>
      <c r="B8765" t="s">
        <v>77749</v>
      </c>
    </row>
    <row r="8766" spans="1:2" x14ac:dyDescent="0.3">
      <c r="A8766" s="2">
        <v>2.66E-3</v>
      </c>
      <c r="B8766" t="s">
        <v>77748</v>
      </c>
    </row>
    <row r="8767" spans="1:2" x14ac:dyDescent="0.3">
      <c r="A8767" s="2">
        <v>3.1260205997119303E-2</v>
      </c>
      <c r="B8767" t="s">
        <v>77747</v>
      </c>
    </row>
    <row r="8768" spans="1:2" x14ac:dyDescent="0.3">
      <c r="A8768" s="2">
        <v>3.8390000000000001E-2</v>
      </c>
      <c r="B8768" t="s">
        <v>77746</v>
      </c>
    </row>
    <row r="8769" spans="1:2" x14ac:dyDescent="0.3">
      <c r="A8769" s="2">
        <v>2.7439999999999999E-2</v>
      </c>
      <c r="B8769" t="s">
        <v>77745</v>
      </c>
    </row>
    <row r="8770" spans="1:2" x14ac:dyDescent="0.3">
      <c r="A8770" s="2">
        <v>3.3800000000000002E-3</v>
      </c>
      <c r="B8770" t="s">
        <v>77744</v>
      </c>
    </row>
    <row r="8771" spans="1:2" x14ac:dyDescent="0.3">
      <c r="A8771" s="2">
        <v>2.39483789137123</v>
      </c>
      <c r="B8771" t="s">
        <v>77743</v>
      </c>
    </row>
    <row r="8772" spans="1:2" x14ac:dyDescent="0.3">
      <c r="A8772" s="2">
        <v>3.9961245389571902E-2</v>
      </c>
      <c r="B8772" t="s">
        <v>77742</v>
      </c>
    </row>
    <row r="8773" spans="1:2" x14ac:dyDescent="0.3">
      <c r="A8773" s="2">
        <v>7.7539999999999998E-2</v>
      </c>
      <c r="B8773" t="s">
        <v>77741</v>
      </c>
    </row>
    <row r="8774" spans="1:2" x14ac:dyDescent="0.3">
      <c r="A8774" s="2">
        <v>295.484454025307</v>
      </c>
      <c r="B8774" t="s">
        <v>77740</v>
      </c>
    </row>
    <row r="8775" spans="1:2" x14ac:dyDescent="0.3">
      <c r="A8775" s="2">
        <v>0.22836999999999999</v>
      </c>
      <c r="B8775" t="s">
        <v>77739</v>
      </c>
    </row>
    <row r="8776" spans="1:2" x14ac:dyDescent="0.3">
      <c r="A8776" s="2">
        <v>3.5680065111564602E-2</v>
      </c>
      <c r="B8776" t="s">
        <v>77738</v>
      </c>
    </row>
    <row r="8777" spans="1:2" x14ac:dyDescent="0.3">
      <c r="A8777" s="2">
        <v>8.0189999999999997E-2</v>
      </c>
      <c r="B8777" t="s">
        <v>77737</v>
      </c>
    </row>
    <row r="8778" spans="1:2" x14ac:dyDescent="0.3">
      <c r="A8778" s="2">
        <v>26.92604</v>
      </c>
      <c r="B8778" t="s">
        <v>77736</v>
      </c>
    </row>
    <row r="8779" spans="1:2" x14ac:dyDescent="0.3">
      <c r="A8779" s="2">
        <v>1.2394244759106201</v>
      </c>
      <c r="B8779" t="s">
        <v>77735</v>
      </c>
    </row>
    <row r="8780" spans="1:2" x14ac:dyDescent="0.3">
      <c r="A8780" s="2">
        <v>2.3003200000000001</v>
      </c>
      <c r="B8780" t="s">
        <v>77734</v>
      </c>
    </row>
    <row r="8781" spans="1:2" x14ac:dyDescent="0.3">
      <c r="A8781" s="2">
        <v>4.0535500000000004</v>
      </c>
      <c r="B8781" t="s">
        <v>77733</v>
      </c>
    </row>
    <row r="8782" spans="1:2" x14ac:dyDescent="0.3">
      <c r="A8782" s="2">
        <v>0.28967485036395801</v>
      </c>
      <c r="B8782" t="s">
        <v>77732</v>
      </c>
    </row>
    <row r="8783" spans="1:2" x14ac:dyDescent="0.3">
      <c r="A8783" s="2">
        <v>1.92237116918643</v>
      </c>
      <c r="B8783" t="s">
        <v>77731</v>
      </c>
    </row>
    <row r="8784" spans="1:2" x14ac:dyDescent="0.3">
      <c r="A8784" s="2">
        <v>3.3687199552572898E-2</v>
      </c>
      <c r="B8784" t="s">
        <v>77730</v>
      </c>
    </row>
    <row r="8785" spans="1:2" x14ac:dyDescent="0.3">
      <c r="A8785" s="2">
        <v>0.10108</v>
      </c>
      <c r="B8785" t="s">
        <v>77729</v>
      </c>
    </row>
    <row r="8786" spans="1:2" x14ac:dyDescent="0.3">
      <c r="A8786" s="2">
        <v>1.19434</v>
      </c>
      <c r="B8786" t="s">
        <v>77728</v>
      </c>
    </row>
    <row r="8787" spans="1:2" x14ac:dyDescent="0.3">
      <c r="A8787" s="2">
        <v>6.4490000000000006E-2</v>
      </c>
      <c r="B8787" t="s">
        <v>77727</v>
      </c>
    </row>
    <row r="8788" spans="1:2" x14ac:dyDescent="0.3">
      <c r="A8788" s="2">
        <v>0.37486999999999998</v>
      </c>
      <c r="B8788" t="s">
        <v>77726</v>
      </c>
    </row>
    <row r="8789" spans="1:2" x14ac:dyDescent="0.3">
      <c r="A8789" s="2">
        <v>1.65E-3</v>
      </c>
      <c r="B8789" t="s">
        <v>77725</v>
      </c>
    </row>
    <row r="8790" spans="1:2" x14ac:dyDescent="0.3">
      <c r="A8790" s="2">
        <v>5.4000000000000001E-4</v>
      </c>
      <c r="B8790" t="s">
        <v>77724</v>
      </c>
    </row>
    <row r="8791" spans="1:2" x14ac:dyDescent="0.3">
      <c r="A8791" s="2">
        <v>2.7E-4</v>
      </c>
      <c r="B8791" t="s">
        <v>77723</v>
      </c>
    </row>
    <row r="8792" spans="1:2" x14ac:dyDescent="0.3">
      <c r="A8792" s="2">
        <v>0.228419025185853</v>
      </c>
      <c r="B8792" t="s">
        <v>77722</v>
      </c>
    </row>
    <row r="8793" spans="1:2" x14ac:dyDescent="0.3">
      <c r="A8793" s="2">
        <v>22.842393369446899</v>
      </c>
      <c r="B8793" t="s">
        <v>77721</v>
      </c>
    </row>
    <row r="8794" spans="1:2" x14ac:dyDescent="0.3">
      <c r="A8794" s="2">
        <v>3.0803115217980299E-2</v>
      </c>
      <c r="B8794" t="s">
        <v>77720</v>
      </c>
    </row>
    <row r="8795" spans="1:2" x14ac:dyDescent="0.3">
      <c r="A8795" s="2">
        <v>1.9812684976472001E-2</v>
      </c>
      <c r="B8795" t="s">
        <v>77719</v>
      </c>
    </row>
    <row r="8796" spans="1:2" x14ac:dyDescent="0.3">
      <c r="A8796" s="2">
        <v>2.8581512845874402E-2</v>
      </c>
      <c r="B8796" t="s">
        <v>77718</v>
      </c>
    </row>
    <row r="8797" spans="1:2" x14ac:dyDescent="0.3">
      <c r="A8797" s="2">
        <v>1.27002417693862</v>
      </c>
      <c r="B8797" t="s">
        <v>77717</v>
      </c>
    </row>
    <row r="8798" spans="1:2" x14ac:dyDescent="0.3">
      <c r="A8798" s="2">
        <v>3.3757999999999999</v>
      </c>
      <c r="B8798" t="s">
        <v>77716</v>
      </c>
    </row>
    <row r="8799" spans="1:2" x14ac:dyDescent="0.3">
      <c r="A8799" s="2">
        <v>21.97382</v>
      </c>
      <c r="B8799" t="s">
        <v>77715</v>
      </c>
    </row>
    <row r="8800" spans="1:2" x14ac:dyDescent="0.3">
      <c r="A8800" s="2">
        <v>0.51005338631955299</v>
      </c>
      <c r="B8800" t="s">
        <v>77714</v>
      </c>
    </row>
    <row r="8801" spans="1:2" x14ac:dyDescent="0.3">
      <c r="A8801" s="2">
        <v>34.586799999999997</v>
      </c>
      <c r="B8801" t="s">
        <v>77713</v>
      </c>
    </row>
    <row r="8802" spans="1:2" x14ac:dyDescent="0.3">
      <c r="A8802" s="2">
        <v>0.278178779510939</v>
      </c>
      <c r="B8802" t="s">
        <v>77712</v>
      </c>
    </row>
    <row r="8803" spans="1:2" x14ac:dyDescent="0.3">
      <c r="A8803" s="2">
        <v>1.30808645871811</v>
      </c>
      <c r="B8803" t="s">
        <v>77711</v>
      </c>
    </row>
    <row r="8804" spans="1:2" x14ac:dyDescent="0.3">
      <c r="A8804" s="2">
        <v>3.43276</v>
      </c>
      <c r="B8804" t="s">
        <v>77710</v>
      </c>
    </row>
    <row r="8805" spans="1:2" x14ac:dyDescent="0.3">
      <c r="A8805" s="2">
        <v>2.1386538639283199E-3</v>
      </c>
      <c r="B8805" t="s">
        <v>77709</v>
      </c>
    </row>
    <row r="8806" spans="1:2" x14ac:dyDescent="0.3">
      <c r="A8806" s="2">
        <v>0.19620835665467401</v>
      </c>
      <c r="B8806" t="s">
        <v>77708</v>
      </c>
    </row>
    <row r="8807" spans="1:2" x14ac:dyDescent="0.3">
      <c r="A8807" s="2">
        <v>0.43051433541020701</v>
      </c>
      <c r="B8807" t="s">
        <v>77707</v>
      </c>
    </row>
    <row r="8808" spans="1:2" x14ac:dyDescent="0.3">
      <c r="A8808" s="2">
        <v>0.10656</v>
      </c>
      <c r="B8808" t="s">
        <v>77706</v>
      </c>
    </row>
    <row r="8809" spans="1:2" x14ac:dyDescent="0.3">
      <c r="A8809" s="2">
        <v>6.3370801140113597</v>
      </c>
      <c r="B8809" t="s">
        <v>77705</v>
      </c>
    </row>
    <row r="8810" spans="1:2" x14ac:dyDescent="0.3">
      <c r="A8810" s="2">
        <v>4.4929999999999998E-2</v>
      </c>
      <c r="B8810" t="s">
        <v>77704</v>
      </c>
    </row>
    <row r="8811" spans="1:2" x14ac:dyDescent="0.3">
      <c r="A8811" s="2">
        <v>3.5900672221152399</v>
      </c>
      <c r="B8811" t="s">
        <v>77703</v>
      </c>
    </row>
    <row r="8812" spans="1:2" x14ac:dyDescent="0.3">
      <c r="A8812" s="2">
        <v>0.36749212469140902</v>
      </c>
      <c r="B8812" t="s">
        <v>77702</v>
      </c>
    </row>
    <row r="8813" spans="1:2" x14ac:dyDescent="0.3">
      <c r="A8813" s="2">
        <v>2.01665291788245E-3</v>
      </c>
      <c r="B8813" t="s">
        <v>77701</v>
      </c>
    </row>
    <row r="8814" spans="1:2" x14ac:dyDescent="0.3">
      <c r="A8814" s="2">
        <v>3.35672025914219E-3</v>
      </c>
      <c r="B8814" t="s">
        <v>77700</v>
      </c>
    </row>
    <row r="8815" spans="1:2" x14ac:dyDescent="0.3">
      <c r="A8815" s="2">
        <v>1.5762873603495601E-2</v>
      </c>
      <c r="B8815" t="s">
        <v>77699</v>
      </c>
    </row>
    <row r="8816" spans="1:2" x14ac:dyDescent="0.3">
      <c r="A8816" s="2">
        <v>2.9554312929523101E-3</v>
      </c>
      <c r="B8816" t="s">
        <v>77698</v>
      </c>
    </row>
    <row r="8817" spans="1:2" x14ac:dyDescent="0.3">
      <c r="A8817" s="2">
        <v>3.04744208523693E-3</v>
      </c>
      <c r="B8817" t="s">
        <v>77697</v>
      </c>
    </row>
    <row r="8818" spans="1:2" x14ac:dyDescent="0.3">
      <c r="A8818" s="2">
        <v>4.7672267279179796E-3</v>
      </c>
      <c r="B8818" t="s">
        <v>77696</v>
      </c>
    </row>
    <row r="8819" spans="1:2" x14ac:dyDescent="0.3">
      <c r="A8819" s="2">
        <v>2.9245267519892198E-3</v>
      </c>
      <c r="B8819" t="s">
        <v>77695</v>
      </c>
    </row>
    <row r="8820" spans="1:2" x14ac:dyDescent="0.3">
      <c r="A8820" s="2">
        <v>3.4241638332612899E-3</v>
      </c>
      <c r="B8820" t="s">
        <v>77694</v>
      </c>
    </row>
    <row r="8821" spans="1:2" x14ac:dyDescent="0.3">
      <c r="A8821" s="2">
        <v>2.41032536773846E-3</v>
      </c>
      <c r="B8821" t="s">
        <v>77693</v>
      </c>
    </row>
    <row r="8822" spans="1:2" x14ac:dyDescent="0.3">
      <c r="A8822" s="2">
        <v>9.6400401240736202E-3</v>
      </c>
      <c r="B8822" t="s">
        <v>77692</v>
      </c>
    </row>
    <row r="8823" spans="1:2" x14ac:dyDescent="0.3">
      <c r="A8823" s="2">
        <v>0.106595095055196</v>
      </c>
      <c r="B8823" t="s">
        <v>77691</v>
      </c>
    </row>
    <row r="8824" spans="1:2" x14ac:dyDescent="0.3">
      <c r="A8824" s="2">
        <v>6.3908461579803497E-3</v>
      </c>
      <c r="B8824" t="s">
        <v>77690</v>
      </c>
    </row>
    <row r="8825" spans="1:2" x14ac:dyDescent="0.3">
      <c r="A8825" s="2">
        <v>5.4810441489894897E-2</v>
      </c>
      <c r="B8825" t="s">
        <v>77689</v>
      </c>
    </row>
    <row r="8826" spans="1:2" x14ac:dyDescent="0.3">
      <c r="A8826" s="2">
        <v>5.0316954689963701E-2</v>
      </c>
      <c r="B8826" t="s">
        <v>77688</v>
      </c>
    </row>
    <row r="8827" spans="1:2" x14ac:dyDescent="0.3">
      <c r="A8827" s="2">
        <v>3.5078435075209099E-3</v>
      </c>
      <c r="B8827" t="s">
        <v>77687</v>
      </c>
    </row>
    <row r="8828" spans="1:2" x14ac:dyDescent="0.3">
      <c r="A8828" s="2">
        <v>1.9365610600676599</v>
      </c>
      <c r="B8828" t="s">
        <v>77686</v>
      </c>
    </row>
    <row r="8829" spans="1:2" x14ac:dyDescent="0.3">
      <c r="A8829" s="2">
        <v>3.43276</v>
      </c>
      <c r="B8829" t="s">
        <v>77685</v>
      </c>
    </row>
    <row r="8830" spans="1:2" x14ac:dyDescent="0.3">
      <c r="A8830" s="2">
        <v>1.94601</v>
      </c>
      <c r="B8830" t="s">
        <v>77684</v>
      </c>
    </row>
    <row r="8831" spans="1:2" x14ac:dyDescent="0.3">
      <c r="A8831" s="2">
        <v>1.5699071761134002E-2</v>
      </c>
      <c r="B8831" t="s">
        <v>77683</v>
      </c>
    </row>
    <row r="8832" spans="1:2" x14ac:dyDescent="0.3">
      <c r="A8832" s="2">
        <v>0.1696</v>
      </c>
      <c r="B8832" t="s">
        <v>77682</v>
      </c>
    </row>
    <row r="8833" spans="1:2" x14ac:dyDescent="0.3">
      <c r="A8833" s="2">
        <v>0.10137</v>
      </c>
      <c r="B8833" t="s">
        <v>77681</v>
      </c>
    </row>
    <row r="8834" spans="1:2" x14ac:dyDescent="0.3">
      <c r="A8834" s="2">
        <v>5.3208289610954397E-2</v>
      </c>
      <c r="B8834" t="s">
        <v>77680</v>
      </c>
    </row>
    <row r="8835" spans="1:2" x14ac:dyDescent="0.3">
      <c r="A8835" s="2">
        <v>104.842109221016</v>
      </c>
      <c r="B8835" t="s">
        <v>77679</v>
      </c>
    </row>
    <row r="8836" spans="1:2" x14ac:dyDescent="0.3">
      <c r="A8836" s="2">
        <v>1.67357</v>
      </c>
      <c r="B8836" t="s">
        <v>77678</v>
      </c>
    </row>
    <row r="8837" spans="1:2" x14ac:dyDescent="0.3">
      <c r="A8837" s="2">
        <v>8.8999999999999996E-2</v>
      </c>
      <c r="B8837" t="s">
        <v>438</v>
      </c>
    </row>
    <row r="8838" spans="1:2" x14ac:dyDescent="0.3">
      <c r="A8838" s="2">
        <v>21.350449652197302</v>
      </c>
      <c r="B8838" t="s">
        <v>77677</v>
      </c>
    </row>
    <row r="8839" spans="1:2" x14ac:dyDescent="0.3">
      <c r="A8839" s="2">
        <v>59.520929568033601</v>
      </c>
      <c r="B8839" t="s">
        <v>77676</v>
      </c>
    </row>
    <row r="8840" spans="1:2" x14ac:dyDescent="0.3">
      <c r="A8840" s="2">
        <v>0.250764316149654</v>
      </c>
      <c r="B8840" t="s">
        <v>77675</v>
      </c>
    </row>
    <row r="8841" spans="1:2" x14ac:dyDescent="0.3">
      <c r="A8841" s="2">
        <v>0.23760993510763201</v>
      </c>
      <c r="B8841" t="s">
        <v>77674</v>
      </c>
    </row>
    <row r="8842" spans="1:2" x14ac:dyDescent="0.3">
      <c r="A8842" s="2">
        <v>0.19903269683674699</v>
      </c>
      <c r="B8842" t="s">
        <v>77673</v>
      </c>
    </row>
    <row r="8843" spans="1:2" x14ac:dyDescent="0.3">
      <c r="A8843" s="2">
        <v>133.86636073395201</v>
      </c>
      <c r="B8843" t="s">
        <v>77672</v>
      </c>
    </row>
    <row r="8844" spans="1:2" x14ac:dyDescent="0.3">
      <c r="A8844" s="2">
        <v>2.7986824434248101</v>
      </c>
      <c r="B8844" t="s">
        <v>77671</v>
      </c>
    </row>
    <row r="8845" spans="1:2" x14ac:dyDescent="0.3">
      <c r="A8845" s="2">
        <v>0.13133644400189801</v>
      </c>
      <c r="B8845" t="s">
        <v>77670</v>
      </c>
    </row>
    <row r="8846" spans="1:2" x14ac:dyDescent="0.3">
      <c r="A8846" s="2">
        <v>0.11104226270796</v>
      </c>
      <c r="B8846" t="s">
        <v>77669</v>
      </c>
    </row>
    <row r="8847" spans="1:2" x14ac:dyDescent="0.3">
      <c r="A8847" s="2">
        <v>1.6360656485770599E-2</v>
      </c>
      <c r="B8847" t="s">
        <v>77668</v>
      </c>
    </row>
    <row r="8848" spans="1:2" x14ac:dyDescent="0.3">
      <c r="A8848" s="2">
        <v>1.9615601617106401E-2</v>
      </c>
      <c r="B8848" t="s">
        <v>77667</v>
      </c>
    </row>
    <row r="8849" spans="1:2" x14ac:dyDescent="0.3">
      <c r="A8849" s="2">
        <v>1.60408414165185E-2</v>
      </c>
      <c r="B8849" t="s">
        <v>77666</v>
      </c>
    </row>
    <row r="8850" spans="1:2" x14ac:dyDescent="0.3">
      <c r="A8850" s="2">
        <v>2.2492106907208799E-2</v>
      </c>
      <c r="B8850" t="s">
        <v>77665</v>
      </c>
    </row>
    <row r="8851" spans="1:2" x14ac:dyDescent="0.3">
      <c r="A8851" s="2">
        <v>3.38031719242049E-2</v>
      </c>
      <c r="B8851" t="s">
        <v>77664</v>
      </c>
    </row>
    <row r="8852" spans="1:2" x14ac:dyDescent="0.3">
      <c r="A8852" s="2">
        <v>2.0100449671694099E-2</v>
      </c>
      <c r="B8852" t="s">
        <v>77663</v>
      </c>
    </row>
    <row r="8853" spans="1:2" x14ac:dyDescent="0.3">
      <c r="A8853" s="2">
        <v>5.9059759669952199E-3</v>
      </c>
      <c r="B8853" t="s">
        <v>77662</v>
      </c>
    </row>
    <row r="8854" spans="1:2" x14ac:dyDescent="0.3">
      <c r="A8854" s="2">
        <v>6.4332547663162702E-3</v>
      </c>
      <c r="B8854" t="s">
        <v>77661</v>
      </c>
    </row>
    <row r="8855" spans="1:2" x14ac:dyDescent="0.3">
      <c r="A8855" s="2">
        <v>3.6168611655672798E-3</v>
      </c>
      <c r="B8855" t="s">
        <v>77660</v>
      </c>
    </row>
    <row r="8856" spans="1:2" x14ac:dyDescent="0.3">
      <c r="A8856" s="2">
        <v>7.5478267917760397E-2</v>
      </c>
      <c r="B8856" t="s">
        <v>77659</v>
      </c>
    </row>
    <row r="8857" spans="1:2" x14ac:dyDescent="0.3">
      <c r="A8857" s="2">
        <v>0.69929889912628496</v>
      </c>
      <c r="B8857" t="s">
        <v>77658</v>
      </c>
    </row>
    <row r="8858" spans="1:2" x14ac:dyDescent="0.3">
      <c r="A8858" s="2">
        <v>0.137520214773698</v>
      </c>
      <c r="B8858" t="s">
        <v>77657</v>
      </c>
    </row>
    <row r="8859" spans="1:2" x14ac:dyDescent="0.3">
      <c r="A8859" s="2">
        <v>0.15175177551489599</v>
      </c>
      <c r="B8859" t="s">
        <v>77656</v>
      </c>
    </row>
    <row r="8860" spans="1:2" x14ac:dyDescent="0.3">
      <c r="A8860" s="2">
        <v>1.60906992102872E-3</v>
      </c>
      <c r="B8860" t="s">
        <v>77655</v>
      </c>
    </row>
    <row r="8861" spans="1:2" x14ac:dyDescent="0.3">
      <c r="A8861" s="2">
        <v>4.811E-2</v>
      </c>
      <c r="B8861" t="s">
        <v>77654</v>
      </c>
    </row>
    <row r="8862" spans="1:2" x14ac:dyDescent="0.3">
      <c r="A8862" s="2">
        <v>6.9812206824076795E-2</v>
      </c>
      <c r="B8862" t="s">
        <v>77653</v>
      </c>
    </row>
    <row r="8863" spans="1:2" x14ac:dyDescent="0.3">
      <c r="A8863" s="2">
        <v>1.8022862140481599</v>
      </c>
      <c r="B8863" t="s">
        <v>77652</v>
      </c>
    </row>
    <row r="8864" spans="1:2" x14ac:dyDescent="0.3">
      <c r="A8864" s="2">
        <v>0.25770169989504199</v>
      </c>
      <c r="B8864" t="s">
        <v>77651</v>
      </c>
    </row>
    <row r="8865" spans="1:2" x14ac:dyDescent="0.3">
      <c r="A8865" s="2">
        <v>2.46939597422806</v>
      </c>
      <c r="B8865" t="s">
        <v>77650</v>
      </c>
    </row>
    <row r="8866" spans="1:2" x14ac:dyDescent="0.3">
      <c r="A8866" s="2">
        <v>0.20441285613776899</v>
      </c>
      <c r="B8866" t="s">
        <v>77649</v>
      </c>
    </row>
    <row r="8867" spans="1:2" x14ac:dyDescent="0.3">
      <c r="A8867" s="2">
        <v>0.33004541538121801</v>
      </c>
      <c r="B8867" t="s">
        <v>77648</v>
      </c>
    </row>
    <row r="8868" spans="1:2" x14ac:dyDescent="0.3">
      <c r="A8868" s="2">
        <v>3.0963208682667398</v>
      </c>
      <c r="B8868" t="s">
        <v>77647</v>
      </c>
    </row>
    <row r="8869" spans="1:2" x14ac:dyDescent="0.3">
      <c r="A8869" s="2">
        <v>1.3311531194261801E-2</v>
      </c>
      <c r="B8869" t="s">
        <v>77646</v>
      </c>
    </row>
    <row r="8870" spans="1:2" x14ac:dyDescent="0.3">
      <c r="A8870" s="2">
        <v>1.8076705511886599</v>
      </c>
      <c r="B8870" t="s">
        <v>77645</v>
      </c>
    </row>
    <row r="8871" spans="1:2" x14ac:dyDescent="0.3">
      <c r="A8871" s="2">
        <v>1.7515866343000301E-3</v>
      </c>
      <c r="B8871" t="s">
        <v>77644</v>
      </c>
    </row>
    <row r="8872" spans="1:2" x14ac:dyDescent="0.3">
      <c r="A8872" s="2">
        <v>2.14142800605241</v>
      </c>
      <c r="B8872" t="s">
        <v>77643</v>
      </c>
    </row>
    <row r="8873" spans="1:2" x14ac:dyDescent="0.3">
      <c r="A8873" s="2">
        <v>0.476503225314861</v>
      </c>
      <c r="B8873" t="s">
        <v>77642</v>
      </c>
    </row>
    <row r="8874" spans="1:2" x14ac:dyDescent="0.3">
      <c r="A8874" s="2">
        <v>0.645268184408471</v>
      </c>
      <c r="B8874" t="s">
        <v>77641</v>
      </c>
    </row>
    <row r="8875" spans="1:2" x14ac:dyDescent="0.3">
      <c r="A8875" s="2">
        <v>0.349632363932323</v>
      </c>
      <c r="B8875" t="s">
        <v>77640</v>
      </c>
    </row>
    <row r="8876" spans="1:2" x14ac:dyDescent="0.3">
      <c r="A8876" s="2">
        <v>0.38177783929436898</v>
      </c>
      <c r="B8876" t="s">
        <v>77639</v>
      </c>
    </row>
    <row r="8877" spans="1:2" x14ac:dyDescent="0.3">
      <c r="A8877" s="2">
        <v>0.33781929458010301</v>
      </c>
      <c r="B8877" t="s">
        <v>77638</v>
      </c>
    </row>
    <row r="8878" spans="1:2" x14ac:dyDescent="0.3">
      <c r="A8878" s="2">
        <v>0.60494000000000003</v>
      </c>
      <c r="B8878" t="s">
        <v>77637</v>
      </c>
    </row>
    <row r="8879" spans="1:2" x14ac:dyDescent="0.3">
      <c r="A8879" s="2">
        <v>4.0845666871840602E-2</v>
      </c>
      <c r="B8879" t="s">
        <v>77636</v>
      </c>
    </row>
    <row r="8880" spans="1:2" x14ac:dyDescent="0.3">
      <c r="A8880" s="2">
        <v>8.4486418895534501E-2</v>
      </c>
      <c r="B8880" t="s">
        <v>77635</v>
      </c>
    </row>
    <row r="8881" spans="1:2" x14ac:dyDescent="0.3">
      <c r="A8881" s="2">
        <v>9.3146418550948198E-2</v>
      </c>
      <c r="B8881" t="s">
        <v>77634</v>
      </c>
    </row>
    <row r="8882" spans="1:2" x14ac:dyDescent="0.3">
      <c r="A8882" s="2">
        <v>0.19145999999999999</v>
      </c>
      <c r="B8882" t="s">
        <v>77633</v>
      </c>
    </row>
    <row r="8883" spans="1:2" x14ac:dyDescent="0.3">
      <c r="A8883" s="2">
        <v>0.17480720395396601</v>
      </c>
      <c r="B8883" t="s">
        <v>77632</v>
      </c>
    </row>
    <row r="8884" spans="1:2" x14ac:dyDescent="0.3">
      <c r="A8884" s="2">
        <v>0.22165000000000001</v>
      </c>
      <c r="B8884" t="s">
        <v>77631</v>
      </c>
    </row>
    <row r="8885" spans="1:2" x14ac:dyDescent="0.3">
      <c r="A8885" s="2">
        <v>0.12286999999999999</v>
      </c>
      <c r="B8885" t="s">
        <v>77630</v>
      </c>
    </row>
    <row r="8886" spans="1:2" x14ac:dyDescent="0.3">
      <c r="A8886" s="2">
        <v>5.45E-3</v>
      </c>
      <c r="B8886" t="s">
        <v>77629</v>
      </c>
    </row>
    <row r="8887" spans="1:2" x14ac:dyDescent="0.3">
      <c r="A8887" s="2">
        <v>3.82E-3</v>
      </c>
      <c r="B8887" t="s">
        <v>77628</v>
      </c>
    </row>
    <row r="8888" spans="1:2" x14ac:dyDescent="0.3">
      <c r="A8888" s="2">
        <v>5.4000000000000001E-4</v>
      </c>
      <c r="B8888" t="s">
        <v>77627</v>
      </c>
    </row>
    <row r="8889" spans="1:2" x14ac:dyDescent="0.3">
      <c r="A8889" s="2">
        <v>111.592730187217</v>
      </c>
      <c r="B8889" t="s">
        <v>77626</v>
      </c>
    </row>
    <row r="8890" spans="1:2" x14ac:dyDescent="0.3">
      <c r="A8890" s="2">
        <v>0.37553759305505502</v>
      </c>
      <c r="B8890" t="s">
        <v>77625</v>
      </c>
    </row>
    <row r="8891" spans="1:2" x14ac:dyDescent="0.3">
      <c r="A8891" s="2">
        <v>4.0980481112750801E-2</v>
      </c>
      <c r="B8891" t="s">
        <v>77624</v>
      </c>
    </row>
    <row r="8892" spans="1:2" x14ac:dyDescent="0.3">
      <c r="A8892" s="2">
        <v>0.30487503395362098</v>
      </c>
      <c r="B8892" t="s">
        <v>77623</v>
      </c>
    </row>
    <row r="8893" spans="1:2" x14ac:dyDescent="0.3">
      <c r="A8893" s="2">
        <v>93.654104007224404</v>
      </c>
      <c r="B8893" t="s">
        <v>77622</v>
      </c>
    </row>
    <row r="8894" spans="1:2" x14ac:dyDescent="0.3">
      <c r="A8894" s="2">
        <v>2.2063265616828899E-2</v>
      </c>
      <c r="B8894" t="s">
        <v>77621</v>
      </c>
    </row>
    <row r="8895" spans="1:2" x14ac:dyDescent="0.3">
      <c r="A8895" s="2">
        <v>1.96521911917596</v>
      </c>
      <c r="B8895" t="s">
        <v>77620</v>
      </c>
    </row>
    <row r="8896" spans="1:2" x14ac:dyDescent="0.3">
      <c r="A8896" s="2">
        <v>0.38479710590030702</v>
      </c>
      <c r="B8896" t="s">
        <v>77619</v>
      </c>
    </row>
    <row r="8897" spans="1:2" x14ac:dyDescent="0.3">
      <c r="A8897" s="2">
        <v>0.55638813037269297</v>
      </c>
      <c r="B8897" t="s">
        <v>77618</v>
      </c>
    </row>
    <row r="8898" spans="1:2" x14ac:dyDescent="0.3">
      <c r="A8898" s="2">
        <v>11.054315252999899</v>
      </c>
      <c r="B8898" t="s">
        <v>77617</v>
      </c>
    </row>
    <row r="8899" spans="1:2" x14ac:dyDescent="0.3">
      <c r="A8899" s="2">
        <v>9.0896870936571492</v>
      </c>
      <c r="B8899" t="s">
        <v>77616</v>
      </c>
    </row>
    <row r="8900" spans="1:2" x14ac:dyDescent="0.3">
      <c r="A8900" s="2">
        <v>11.1845314856385</v>
      </c>
      <c r="B8900" t="s">
        <v>77615</v>
      </c>
    </row>
    <row r="8901" spans="1:2" x14ac:dyDescent="0.3">
      <c r="A8901" s="2">
        <v>10.0856283856016</v>
      </c>
      <c r="B8901" t="s">
        <v>77614</v>
      </c>
    </row>
    <row r="8902" spans="1:2" x14ac:dyDescent="0.3">
      <c r="A8902" s="2">
        <v>0.10118000000000001</v>
      </c>
      <c r="B8902" t="s">
        <v>77613</v>
      </c>
    </row>
    <row r="8903" spans="1:2" x14ac:dyDescent="0.3">
      <c r="A8903" s="2">
        <v>1.71117700656527E-2</v>
      </c>
      <c r="B8903" t="s">
        <v>77612</v>
      </c>
    </row>
    <row r="8904" spans="1:2" x14ac:dyDescent="0.3">
      <c r="A8904" s="2">
        <v>15.207883360394399</v>
      </c>
      <c r="B8904" t="s">
        <v>77611</v>
      </c>
    </row>
    <row r="8905" spans="1:2" x14ac:dyDescent="0.3">
      <c r="A8905" s="2">
        <v>0.45570073439265202</v>
      </c>
      <c r="B8905" t="s">
        <v>77610</v>
      </c>
    </row>
    <row r="8906" spans="1:2" x14ac:dyDescent="0.3">
      <c r="A8906" s="2">
        <v>398.40952568498</v>
      </c>
      <c r="B8906" t="s">
        <v>77609</v>
      </c>
    </row>
    <row r="8907" spans="1:2" x14ac:dyDescent="0.3">
      <c r="A8907" s="2">
        <v>8.82507767788928E-3</v>
      </c>
      <c r="B8907" t="s">
        <v>77608</v>
      </c>
    </row>
    <row r="8908" spans="1:2" x14ac:dyDescent="0.3">
      <c r="A8908" s="2">
        <v>7.2061834128699098E-2</v>
      </c>
      <c r="B8908" t="s">
        <v>77607</v>
      </c>
    </row>
    <row r="8909" spans="1:2" x14ac:dyDescent="0.3">
      <c r="A8909" s="2">
        <v>0.98861061271275497</v>
      </c>
      <c r="B8909" t="s">
        <v>77606</v>
      </c>
    </row>
    <row r="8910" spans="1:2" x14ac:dyDescent="0.3">
      <c r="A8910" s="2">
        <v>3.6775099999999998</v>
      </c>
      <c r="B8910" t="s">
        <v>77605</v>
      </c>
    </row>
    <row r="8911" spans="1:2" x14ac:dyDescent="0.3">
      <c r="A8911" s="2">
        <v>7.2125445038243403E-3</v>
      </c>
      <c r="B8911" t="s">
        <v>77604</v>
      </c>
    </row>
    <row r="8912" spans="1:2" x14ac:dyDescent="0.3">
      <c r="A8912" s="2">
        <v>0.104095511922037</v>
      </c>
      <c r="B8912" t="s">
        <v>77603</v>
      </c>
    </row>
    <row r="8913" spans="1:2" x14ac:dyDescent="0.3">
      <c r="A8913" s="2">
        <v>0.23101019633158701</v>
      </c>
      <c r="B8913" t="s">
        <v>77602</v>
      </c>
    </row>
    <row r="8914" spans="1:2" x14ac:dyDescent="0.3">
      <c r="A8914" s="2">
        <v>0.432409781186813</v>
      </c>
      <c r="B8914" t="s">
        <v>77601</v>
      </c>
    </row>
    <row r="8915" spans="1:2" x14ac:dyDescent="0.3">
      <c r="A8915" s="2">
        <v>7.1418512778951504E-2</v>
      </c>
      <c r="B8915" t="s">
        <v>77600</v>
      </c>
    </row>
    <row r="8916" spans="1:2" x14ac:dyDescent="0.3">
      <c r="A8916" s="2">
        <v>3.0077466023365501E-2</v>
      </c>
      <c r="B8916" t="s">
        <v>77599</v>
      </c>
    </row>
    <row r="8917" spans="1:2" x14ac:dyDescent="0.3">
      <c r="A8917" s="2">
        <v>0.13474017606585301</v>
      </c>
      <c r="B8917" t="s">
        <v>77598</v>
      </c>
    </row>
    <row r="8918" spans="1:2" x14ac:dyDescent="0.3">
      <c r="A8918" s="2">
        <v>0.216056048834707</v>
      </c>
      <c r="B8918" t="s">
        <v>77597</v>
      </c>
    </row>
    <row r="8919" spans="1:2" x14ac:dyDescent="0.3">
      <c r="A8919" s="2">
        <v>1.2756099999999999</v>
      </c>
      <c r="B8919" t="s">
        <v>77596</v>
      </c>
    </row>
    <row r="8920" spans="1:2" x14ac:dyDescent="0.3">
      <c r="A8920" s="2">
        <v>5.0160200000000001</v>
      </c>
      <c r="B8920" t="s">
        <v>77595</v>
      </c>
    </row>
    <row r="8921" spans="1:2" x14ac:dyDescent="0.3">
      <c r="A8921" s="2">
        <v>1.82892453708814E-3</v>
      </c>
      <c r="B8921" t="s">
        <v>77594</v>
      </c>
    </row>
    <row r="8922" spans="1:2" x14ac:dyDescent="0.3">
      <c r="A8922" s="2">
        <v>1.3468139012478501E-3</v>
      </c>
      <c r="B8922" t="s">
        <v>77593</v>
      </c>
    </row>
    <row r="8923" spans="1:2" x14ac:dyDescent="0.3">
      <c r="A8923" s="2">
        <v>6.8349999999999994E-2</v>
      </c>
      <c r="B8923" t="s">
        <v>77592</v>
      </c>
    </row>
    <row r="8924" spans="1:2" x14ac:dyDescent="0.3">
      <c r="A8924" s="2">
        <v>4.9259999999999998E-2</v>
      </c>
      <c r="B8924" t="s">
        <v>77591</v>
      </c>
    </row>
    <row r="8925" spans="1:2" x14ac:dyDescent="0.3">
      <c r="A8925" s="2">
        <v>0.24079999999999999</v>
      </c>
      <c r="B8925" t="s">
        <v>77590</v>
      </c>
    </row>
    <row r="8926" spans="1:2" x14ac:dyDescent="0.3">
      <c r="A8926" s="2">
        <v>2.9352596948188601</v>
      </c>
      <c r="B8926" t="s">
        <v>77589</v>
      </c>
    </row>
    <row r="8927" spans="1:2" x14ac:dyDescent="0.3">
      <c r="A8927" s="2">
        <v>0.107041691492097</v>
      </c>
      <c r="B8927" t="s">
        <v>77588</v>
      </c>
    </row>
    <row r="8928" spans="1:2" x14ac:dyDescent="0.3">
      <c r="A8928" s="2">
        <v>4.1840068140472898E-2</v>
      </c>
      <c r="B8928" t="s">
        <v>77587</v>
      </c>
    </row>
    <row r="8929" spans="1:2" x14ac:dyDescent="0.3">
      <c r="A8929" s="2">
        <v>4.3182410606464702E-2</v>
      </c>
      <c r="B8929" t="s">
        <v>77586</v>
      </c>
    </row>
    <row r="8930" spans="1:2" x14ac:dyDescent="0.3">
      <c r="A8930" s="2">
        <v>6.9765572918698296E-2</v>
      </c>
      <c r="B8930" t="s">
        <v>77585</v>
      </c>
    </row>
    <row r="8931" spans="1:2" x14ac:dyDescent="0.3">
      <c r="A8931" s="2">
        <v>0.654064122086361</v>
      </c>
      <c r="B8931" t="s">
        <v>77584</v>
      </c>
    </row>
    <row r="8932" spans="1:2" x14ac:dyDescent="0.3">
      <c r="A8932" s="2">
        <v>0.39615841117720502</v>
      </c>
      <c r="B8932" t="s">
        <v>77583</v>
      </c>
    </row>
    <row r="8933" spans="1:2" x14ac:dyDescent="0.3">
      <c r="A8933" s="2">
        <v>0.68984000000000001</v>
      </c>
      <c r="B8933" t="s">
        <v>77582</v>
      </c>
    </row>
    <row r="8934" spans="1:2" x14ac:dyDescent="0.3">
      <c r="A8934" s="2">
        <v>18.08614</v>
      </c>
      <c r="B8934" t="s">
        <v>77581</v>
      </c>
    </row>
    <row r="8935" spans="1:2" x14ac:dyDescent="0.3">
      <c r="A8935" s="2">
        <v>1.9400000000000001E-2</v>
      </c>
      <c r="B8935" t="s">
        <v>77580</v>
      </c>
    </row>
    <row r="8936" spans="1:2" x14ac:dyDescent="0.3">
      <c r="A8936" s="2">
        <v>1.9754</v>
      </c>
      <c r="B8936" t="s">
        <v>77579</v>
      </c>
    </row>
    <row r="8937" spans="1:2" x14ac:dyDescent="0.3">
      <c r="A8937" s="2">
        <v>9.7858385038331594E-2</v>
      </c>
      <c r="B8937" t="s">
        <v>77578</v>
      </c>
    </row>
    <row r="8938" spans="1:2" x14ac:dyDescent="0.3">
      <c r="A8938" s="2">
        <v>3.2764899999999999</v>
      </c>
      <c r="B8938" t="s">
        <v>77577</v>
      </c>
    </row>
    <row r="8939" spans="1:2" x14ac:dyDescent="0.3">
      <c r="A8939" s="2">
        <v>5.2</v>
      </c>
      <c r="B8939" t="s">
        <v>77576</v>
      </c>
    </row>
    <row r="8940" spans="1:2" x14ac:dyDescent="0.3">
      <c r="A8940" s="2">
        <v>7.80815105625106E-2</v>
      </c>
      <c r="B8940" t="s">
        <v>77575</v>
      </c>
    </row>
    <row r="8941" spans="1:2" x14ac:dyDescent="0.3">
      <c r="A8941" s="2">
        <v>5.6640000000000003E-2</v>
      </c>
      <c r="B8941" t="s">
        <v>77574</v>
      </c>
    </row>
    <row r="8942" spans="1:2" x14ac:dyDescent="0.3">
      <c r="A8942" s="2">
        <v>3.7061099999999998</v>
      </c>
      <c r="B8942" t="s">
        <v>77573</v>
      </c>
    </row>
    <row r="8943" spans="1:2" x14ac:dyDescent="0.3">
      <c r="A8943" s="2">
        <v>7.4900000000000001E-3</v>
      </c>
      <c r="B8943" t="s">
        <v>77572</v>
      </c>
    </row>
    <row r="8944" spans="1:2" x14ac:dyDescent="0.3">
      <c r="A8944" s="2">
        <v>20.34722</v>
      </c>
      <c r="B8944" t="s">
        <v>77571</v>
      </c>
    </row>
    <row r="8945" spans="1:2" x14ac:dyDescent="0.3">
      <c r="A8945" s="2">
        <v>21.434084284876299</v>
      </c>
      <c r="B8945" t="s">
        <v>77570</v>
      </c>
    </row>
    <row r="8946" spans="1:2" x14ac:dyDescent="0.3">
      <c r="A8946" s="2">
        <v>14.384292177291099</v>
      </c>
      <c r="B8946" t="s">
        <v>77569</v>
      </c>
    </row>
    <row r="8947" spans="1:2" x14ac:dyDescent="0.3">
      <c r="A8947" s="2">
        <v>6.2030000000000002E-2</v>
      </c>
      <c r="B8947" t="s">
        <v>77568</v>
      </c>
    </row>
    <row r="8948" spans="1:2" x14ac:dyDescent="0.3">
      <c r="A8948" s="2">
        <v>5.2100000000000002E-3</v>
      </c>
      <c r="B8948" t="s">
        <v>77567</v>
      </c>
    </row>
    <row r="8949" spans="1:2" x14ac:dyDescent="0.3">
      <c r="A8949" s="2">
        <v>1.0663257105564199</v>
      </c>
      <c r="B8949" t="s">
        <v>77566</v>
      </c>
    </row>
    <row r="8950" spans="1:2" x14ac:dyDescent="0.3">
      <c r="A8950" s="2">
        <v>2.9431657104934201</v>
      </c>
      <c r="B8950" t="s">
        <v>77565</v>
      </c>
    </row>
    <row r="8951" spans="1:2" x14ac:dyDescent="0.3">
      <c r="A8951" s="2">
        <v>0.83577999999999997</v>
      </c>
      <c r="B8951" t="s">
        <v>77564</v>
      </c>
    </row>
    <row r="8952" spans="1:2" x14ac:dyDescent="0.3">
      <c r="A8952" s="2">
        <v>11.224727269543701</v>
      </c>
      <c r="B8952" t="s">
        <v>77563</v>
      </c>
    </row>
    <row r="8953" spans="1:2" x14ac:dyDescent="0.3">
      <c r="A8953" s="2">
        <v>2.729146661917E-2</v>
      </c>
      <c r="B8953" t="s">
        <v>77562</v>
      </c>
    </row>
    <row r="8954" spans="1:2" x14ac:dyDescent="0.3">
      <c r="A8954" s="2">
        <v>0.64802000000000004</v>
      </c>
      <c r="B8954" t="s">
        <v>77561</v>
      </c>
    </row>
    <row r="8955" spans="1:2" x14ac:dyDescent="0.3">
      <c r="A8955" s="2">
        <v>4.6852822914920296</v>
      </c>
      <c r="B8955" t="s">
        <v>77560</v>
      </c>
    </row>
    <row r="8956" spans="1:2" x14ac:dyDescent="0.3">
      <c r="A8956" s="2">
        <v>0.72889847865009605</v>
      </c>
      <c r="B8956" t="s">
        <v>77559</v>
      </c>
    </row>
    <row r="8957" spans="1:2" x14ac:dyDescent="0.3">
      <c r="A8957" s="2">
        <v>0.25259512701007603</v>
      </c>
      <c r="B8957" t="s">
        <v>77558</v>
      </c>
    </row>
    <row r="8958" spans="1:2" x14ac:dyDescent="0.3">
      <c r="A8958" s="2">
        <v>1.0780929368232799</v>
      </c>
      <c r="B8958" t="s">
        <v>77557</v>
      </c>
    </row>
    <row r="8959" spans="1:2" x14ac:dyDescent="0.3">
      <c r="A8959" s="2">
        <v>0.77136217557632802</v>
      </c>
      <c r="B8959" t="s">
        <v>77556</v>
      </c>
    </row>
    <row r="8960" spans="1:2" x14ac:dyDescent="0.3">
      <c r="A8960" s="2">
        <v>13.6698322082914</v>
      </c>
      <c r="B8960" t="s">
        <v>77555</v>
      </c>
    </row>
    <row r="8961" spans="1:2" x14ac:dyDescent="0.3">
      <c r="A8961" s="2">
        <v>2.4936247746044198</v>
      </c>
      <c r="B8961" t="s">
        <v>77554</v>
      </c>
    </row>
    <row r="8962" spans="1:2" x14ac:dyDescent="0.3">
      <c r="A8962" s="2">
        <v>8.3059999999999995E-2</v>
      </c>
      <c r="B8962" t="s">
        <v>77553</v>
      </c>
    </row>
    <row r="8963" spans="1:2" x14ac:dyDescent="0.3">
      <c r="A8963" s="2">
        <v>11.424300000000001</v>
      </c>
      <c r="B8963" t="s">
        <v>77552</v>
      </c>
    </row>
    <row r="8964" spans="1:2" x14ac:dyDescent="0.3">
      <c r="A8964" s="2">
        <v>12.322319999999999</v>
      </c>
      <c r="B8964" t="s">
        <v>77551</v>
      </c>
    </row>
    <row r="8965" spans="1:2" x14ac:dyDescent="0.3">
      <c r="A8965" s="2">
        <v>0.80863965471827004</v>
      </c>
      <c r="B8965" t="s">
        <v>77550</v>
      </c>
    </row>
    <row r="8966" spans="1:2" x14ac:dyDescent="0.3">
      <c r="A8966" s="2">
        <v>0.576635241147749</v>
      </c>
      <c r="B8966" t="s">
        <v>77549</v>
      </c>
    </row>
    <row r="8967" spans="1:2" x14ac:dyDescent="0.3">
      <c r="A8967" s="2">
        <v>2.0999999999999999E-3</v>
      </c>
      <c r="B8967" t="s">
        <v>77548</v>
      </c>
    </row>
    <row r="8968" spans="1:2" x14ac:dyDescent="0.3">
      <c r="A8968" s="2">
        <v>6.3811064675050702</v>
      </c>
      <c r="B8968" t="s">
        <v>77547</v>
      </c>
    </row>
    <row r="8969" spans="1:2" x14ac:dyDescent="0.3">
      <c r="A8969" s="2">
        <v>8.0439055894844999E-2</v>
      </c>
      <c r="B8969" t="s">
        <v>77546</v>
      </c>
    </row>
    <row r="8970" spans="1:2" x14ac:dyDescent="0.3">
      <c r="A8970" s="2">
        <v>0.47988403603399699</v>
      </c>
      <c r="B8970" t="s">
        <v>77545</v>
      </c>
    </row>
    <row r="8971" spans="1:2" x14ac:dyDescent="0.3">
      <c r="A8971" s="2">
        <v>2.1409999999999998E-2</v>
      </c>
      <c r="B8971" t="s">
        <v>77544</v>
      </c>
    </row>
    <row r="8972" spans="1:2" x14ac:dyDescent="0.3">
      <c r="A8972" s="2">
        <v>0.45134985536460198</v>
      </c>
      <c r="B8972" t="s">
        <v>77543</v>
      </c>
    </row>
    <row r="8973" spans="1:2" x14ac:dyDescent="0.3">
      <c r="A8973" s="2">
        <v>0.89461000000000002</v>
      </c>
      <c r="B8973" t="s">
        <v>77542</v>
      </c>
    </row>
    <row r="8974" spans="1:2" x14ac:dyDescent="0.3">
      <c r="A8974" s="2">
        <v>0.70001000000000002</v>
      </c>
      <c r="B8974" t="s">
        <v>77541</v>
      </c>
    </row>
    <row r="8975" spans="1:2" x14ac:dyDescent="0.3">
      <c r="A8975" s="2">
        <v>1.0802099999999999</v>
      </c>
      <c r="B8975" t="s">
        <v>77540</v>
      </c>
    </row>
    <row r="8976" spans="1:2" x14ac:dyDescent="0.3">
      <c r="A8976" s="2">
        <v>2.86234348965556E-2</v>
      </c>
      <c r="B8976" t="s">
        <v>77539</v>
      </c>
    </row>
    <row r="8977" spans="1:2" x14ac:dyDescent="0.3">
      <c r="A8977" s="2">
        <v>5.1587520892897603</v>
      </c>
      <c r="B8977" t="s">
        <v>77538</v>
      </c>
    </row>
    <row r="8978" spans="1:2" x14ac:dyDescent="0.3">
      <c r="A8978" s="2">
        <v>1.5878954241824301E-2</v>
      </c>
      <c r="B8978" t="s">
        <v>77537</v>
      </c>
    </row>
    <row r="8979" spans="1:2" x14ac:dyDescent="0.3">
      <c r="A8979" s="2">
        <v>66.669195645755593</v>
      </c>
      <c r="B8979" t="s">
        <v>77536</v>
      </c>
    </row>
    <row r="8980" spans="1:2" x14ac:dyDescent="0.3">
      <c r="A8980" s="2">
        <v>24.654689999999999</v>
      </c>
      <c r="B8980" t="s">
        <v>77535</v>
      </c>
    </row>
    <row r="8981" spans="1:2" x14ac:dyDescent="0.3">
      <c r="A8981" s="2">
        <v>7.7198368889390299</v>
      </c>
      <c r="B8981" t="s">
        <v>77534</v>
      </c>
    </row>
    <row r="8982" spans="1:2" x14ac:dyDescent="0.3">
      <c r="A8982" s="2">
        <v>3.083E-2</v>
      </c>
      <c r="B8982" t="s">
        <v>77533</v>
      </c>
    </row>
    <row r="8983" spans="1:2" x14ac:dyDescent="0.3">
      <c r="A8983" s="2">
        <v>0.12216</v>
      </c>
      <c r="B8983" t="s">
        <v>77532</v>
      </c>
    </row>
    <row r="8984" spans="1:2" x14ac:dyDescent="0.3">
      <c r="A8984" s="2">
        <v>4.4443400000000004</v>
      </c>
      <c r="B8984" t="s">
        <v>77531</v>
      </c>
    </row>
    <row r="8985" spans="1:2" x14ac:dyDescent="0.3">
      <c r="A8985" s="2">
        <v>0.18096000000000001</v>
      </c>
      <c r="B8985" t="s">
        <v>77530</v>
      </c>
    </row>
    <row r="8986" spans="1:2" x14ac:dyDescent="0.3">
      <c r="A8986" s="2">
        <v>0.27150000000000002</v>
      </c>
      <c r="B8986" t="s">
        <v>77529</v>
      </c>
    </row>
    <row r="8987" spans="1:2" x14ac:dyDescent="0.3">
      <c r="A8987" s="2">
        <v>0.19223000000000001</v>
      </c>
      <c r="B8987" t="s">
        <v>77528</v>
      </c>
    </row>
    <row r="8988" spans="1:2" x14ac:dyDescent="0.3">
      <c r="A8988" s="2">
        <v>6.17770692365269</v>
      </c>
      <c r="B8988" t="s">
        <v>77527</v>
      </c>
    </row>
    <row r="8989" spans="1:2" x14ac:dyDescent="0.3">
      <c r="A8989" s="2">
        <v>0.12635611118179599</v>
      </c>
      <c r="B8989" t="s">
        <v>77526</v>
      </c>
    </row>
    <row r="8990" spans="1:2" x14ac:dyDescent="0.3">
      <c r="A8990" s="2">
        <v>33.33699</v>
      </c>
      <c r="B8990" t="s">
        <v>77525</v>
      </c>
    </row>
    <row r="8991" spans="1:2" x14ac:dyDescent="0.3">
      <c r="A8991" s="2">
        <v>18.02244</v>
      </c>
      <c r="B8991" t="s">
        <v>77524</v>
      </c>
    </row>
    <row r="8992" spans="1:2" x14ac:dyDescent="0.3">
      <c r="A8992" s="2">
        <v>7.97735180346998</v>
      </c>
      <c r="B8992" t="s">
        <v>77523</v>
      </c>
    </row>
    <row r="8993" spans="1:2" x14ac:dyDescent="0.3">
      <c r="A8993" s="2">
        <v>0.179694281775961</v>
      </c>
      <c r="B8993" t="s">
        <v>77522</v>
      </c>
    </row>
    <row r="8994" spans="1:2" x14ac:dyDescent="0.3">
      <c r="A8994" s="2">
        <v>7.3894839870597204</v>
      </c>
      <c r="B8994" t="s">
        <v>77521</v>
      </c>
    </row>
    <row r="8995" spans="1:2" x14ac:dyDescent="0.3">
      <c r="A8995" s="2">
        <v>0.697221174492486</v>
      </c>
      <c r="B8995" t="s">
        <v>77520</v>
      </c>
    </row>
    <row r="8996" spans="1:2" x14ac:dyDescent="0.3">
      <c r="A8996" s="2">
        <v>3.6730299999999998</v>
      </c>
      <c r="B8996" t="s">
        <v>77519</v>
      </c>
    </row>
    <row r="8997" spans="1:2" x14ac:dyDescent="0.3">
      <c r="A8997" s="2">
        <v>160.830121931962</v>
      </c>
      <c r="B8997" t="s">
        <v>77518</v>
      </c>
    </row>
    <row r="8998" spans="1:2" x14ac:dyDescent="0.3">
      <c r="A8998" s="2">
        <v>1.22603123030813E-2</v>
      </c>
      <c r="B8998" t="s">
        <v>77517</v>
      </c>
    </row>
    <row r="8999" spans="1:2" x14ac:dyDescent="0.3">
      <c r="A8999" s="2">
        <v>1.41326909055359E-3</v>
      </c>
      <c r="B8999" t="s">
        <v>77516</v>
      </c>
    </row>
    <row r="9000" spans="1:2" x14ac:dyDescent="0.3">
      <c r="A9000" s="2">
        <v>5.2270066014079998E-2</v>
      </c>
      <c r="B9000" t="s">
        <v>77515</v>
      </c>
    </row>
    <row r="9001" spans="1:2" x14ac:dyDescent="0.3">
      <c r="A9001" s="2">
        <v>4.5195816255068598E-3</v>
      </c>
      <c r="B9001" t="s">
        <v>77514</v>
      </c>
    </row>
    <row r="9002" spans="1:2" x14ac:dyDescent="0.3">
      <c r="A9002" s="2">
        <v>0.16367510760448301</v>
      </c>
      <c r="B9002" t="s">
        <v>77513</v>
      </c>
    </row>
    <row r="9003" spans="1:2" x14ac:dyDescent="0.3">
      <c r="A9003" s="2">
        <v>1.72960216785485E-2</v>
      </c>
      <c r="B9003" t="s">
        <v>77512</v>
      </c>
    </row>
    <row r="9004" spans="1:2" x14ac:dyDescent="0.3">
      <c r="A9004" s="2">
        <v>0.12565715108512401</v>
      </c>
      <c r="B9004" t="s">
        <v>77511</v>
      </c>
    </row>
    <row r="9005" spans="1:2" x14ac:dyDescent="0.3">
      <c r="A9005" s="2">
        <v>4.4196909961710298E-3</v>
      </c>
      <c r="B9005" t="s">
        <v>77510</v>
      </c>
    </row>
    <row r="9006" spans="1:2" x14ac:dyDescent="0.3">
      <c r="A9006" s="2">
        <v>7.8051399999999997</v>
      </c>
      <c r="B9006" t="s">
        <v>77509</v>
      </c>
    </row>
    <row r="9007" spans="1:2" x14ac:dyDescent="0.3">
      <c r="A9007" s="2">
        <v>71.922811778834799</v>
      </c>
      <c r="B9007" t="s">
        <v>77508</v>
      </c>
    </row>
    <row r="9008" spans="1:2" x14ac:dyDescent="0.3">
      <c r="A9008" s="2">
        <v>3.9022646958607799E-3</v>
      </c>
      <c r="B9008" t="s">
        <v>77507</v>
      </c>
    </row>
    <row r="9009" spans="1:2" x14ac:dyDescent="0.3">
      <c r="A9009" s="2">
        <v>2.3814493834451102E-3</v>
      </c>
      <c r="B9009" t="s">
        <v>77506</v>
      </c>
    </row>
    <row r="9010" spans="1:2" x14ac:dyDescent="0.3">
      <c r="A9010" s="2">
        <v>0.31563000000000002</v>
      </c>
      <c r="B9010" t="s">
        <v>77505</v>
      </c>
    </row>
    <row r="9011" spans="1:2" x14ac:dyDescent="0.3">
      <c r="A9011" s="2">
        <v>0.32435000000000003</v>
      </c>
      <c r="B9011" t="s">
        <v>77504</v>
      </c>
    </row>
    <row r="9012" spans="1:2" x14ac:dyDescent="0.3">
      <c r="A9012" s="2">
        <v>2.98E-3</v>
      </c>
      <c r="B9012" t="s">
        <v>77503</v>
      </c>
    </row>
    <row r="9013" spans="1:2" x14ac:dyDescent="0.3">
      <c r="A9013" s="2">
        <v>1.8799999999999999E-3</v>
      </c>
      <c r="B9013" t="s">
        <v>77502</v>
      </c>
    </row>
    <row r="9014" spans="1:2" x14ac:dyDescent="0.3">
      <c r="A9014" s="2">
        <v>2.4686375933878802E-3</v>
      </c>
      <c r="B9014" t="s">
        <v>77501</v>
      </c>
    </row>
    <row r="9015" spans="1:2" x14ac:dyDescent="0.3">
      <c r="A9015" s="2">
        <v>1.4682657383897899</v>
      </c>
      <c r="B9015" t="s">
        <v>77500</v>
      </c>
    </row>
    <row r="9016" spans="1:2" x14ac:dyDescent="0.3">
      <c r="A9016" s="2">
        <v>0.44538007862875501</v>
      </c>
      <c r="B9016" t="s">
        <v>77499</v>
      </c>
    </row>
    <row r="9017" spans="1:2" x14ac:dyDescent="0.3">
      <c r="A9017" s="2">
        <v>0.65198939686008905</v>
      </c>
      <c r="B9017" t="s">
        <v>77498</v>
      </c>
    </row>
    <row r="9018" spans="1:2" x14ac:dyDescent="0.3">
      <c r="A9018" s="2">
        <v>0.65198939686008905</v>
      </c>
      <c r="B9018" t="s">
        <v>77497</v>
      </c>
    </row>
    <row r="9019" spans="1:2" x14ac:dyDescent="0.3">
      <c r="A9019" s="2">
        <v>0.71549753153942997</v>
      </c>
      <c r="B9019" t="s">
        <v>77496</v>
      </c>
    </row>
    <row r="9020" spans="1:2" x14ac:dyDescent="0.3">
      <c r="A9020" s="2">
        <v>1.4346519079575699</v>
      </c>
      <c r="B9020" t="s">
        <v>77495</v>
      </c>
    </row>
    <row r="9021" spans="1:2" x14ac:dyDescent="0.3">
      <c r="A9021" s="2">
        <v>0.57208224410755903</v>
      </c>
      <c r="B9021" t="s">
        <v>77494</v>
      </c>
    </row>
    <row r="9022" spans="1:2" x14ac:dyDescent="0.3">
      <c r="A9022" s="2">
        <v>1.6891499999999999</v>
      </c>
      <c r="B9022" t="s">
        <v>77493</v>
      </c>
    </row>
    <row r="9023" spans="1:2" x14ac:dyDescent="0.3">
      <c r="A9023" s="2">
        <v>4.1614208568966204E-3</v>
      </c>
      <c r="B9023" t="s">
        <v>77492</v>
      </c>
    </row>
    <row r="9024" spans="1:2" x14ac:dyDescent="0.3">
      <c r="A9024" s="2">
        <v>7.1995164642712304</v>
      </c>
      <c r="B9024" t="s">
        <v>77491</v>
      </c>
    </row>
    <row r="9025" spans="1:2" x14ac:dyDescent="0.3">
      <c r="A9025" s="2">
        <v>1.1914063357851801</v>
      </c>
      <c r="B9025" t="s">
        <v>77490</v>
      </c>
    </row>
    <row r="9026" spans="1:2" x14ac:dyDescent="0.3">
      <c r="A9026" s="2">
        <v>3.2847797840545299E-3</v>
      </c>
      <c r="B9026" t="s">
        <v>77489</v>
      </c>
    </row>
    <row r="9027" spans="1:2" x14ac:dyDescent="0.3">
      <c r="A9027" s="2">
        <v>1.3333092311344299E-3</v>
      </c>
      <c r="B9027" t="s">
        <v>77488</v>
      </c>
    </row>
    <row r="9028" spans="1:2" x14ac:dyDescent="0.3">
      <c r="A9028" s="2">
        <v>3.1155066289285998E-3</v>
      </c>
      <c r="B9028" t="s">
        <v>77487</v>
      </c>
    </row>
    <row r="9029" spans="1:2" x14ac:dyDescent="0.3">
      <c r="A9029" s="2">
        <v>3.12671601556795E-3</v>
      </c>
      <c r="B9029" t="s">
        <v>77486</v>
      </c>
    </row>
    <row r="9030" spans="1:2" x14ac:dyDescent="0.3">
      <c r="A9030" s="2">
        <v>2.9918804542508198E-3</v>
      </c>
      <c r="B9030" t="s">
        <v>77485</v>
      </c>
    </row>
    <row r="9031" spans="1:2" x14ac:dyDescent="0.3">
      <c r="A9031" s="2">
        <v>3.7243152929597899E-3</v>
      </c>
      <c r="B9031" t="s">
        <v>77484</v>
      </c>
    </row>
    <row r="9032" spans="1:2" x14ac:dyDescent="0.3">
      <c r="A9032" s="2">
        <v>9.2783537708222095E-3</v>
      </c>
      <c r="B9032" t="s">
        <v>77483</v>
      </c>
    </row>
    <row r="9033" spans="1:2" x14ac:dyDescent="0.3">
      <c r="A9033" s="2">
        <v>3.7709936986196901E-3</v>
      </c>
      <c r="B9033" t="s">
        <v>77482</v>
      </c>
    </row>
    <row r="9034" spans="1:2" x14ac:dyDescent="0.3">
      <c r="A9034" s="2">
        <v>2.0141496492662E-2</v>
      </c>
      <c r="B9034" t="s">
        <v>77481</v>
      </c>
    </row>
    <row r="9035" spans="1:2" x14ac:dyDescent="0.3">
      <c r="A9035" s="2">
        <v>1.0579663105509101E-3</v>
      </c>
      <c r="B9035" t="s">
        <v>77480</v>
      </c>
    </row>
    <row r="9036" spans="1:2" x14ac:dyDescent="0.3">
      <c r="A9036" s="2">
        <v>2.9009890156300101E-2</v>
      </c>
      <c r="B9036" t="s">
        <v>77479</v>
      </c>
    </row>
    <row r="9037" spans="1:2" x14ac:dyDescent="0.3">
      <c r="A9037" s="2">
        <v>8.2687506288637701E-3</v>
      </c>
      <c r="B9037" t="s">
        <v>77478</v>
      </c>
    </row>
    <row r="9038" spans="1:2" x14ac:dyDescent="0.3">
      <c r="A9038" s="2">
        <v>5.3175557166110898E-3</v>
      </c>
      <c r="B9038" t="s">
        <v>77477</v>
      </c>
    </row>
    <row r="9039" spans="1:2" x14ac:dyDescent="0.3">
      <c r="A9039" s="2">
        <v>4.5182215951763798E-3</v>
      </c>
      <c r="B9039" t="s">
        <v>77476</v>
      </c>
    </row>
    <row r="9040" spans="1:2" x14ac:dyDescent="0.3">
      <c r="A9040" s="2">
        <v>4.1170887974349198E-3</v>
      </c>
      <c r="B9040" t="s">
        <v>77475</v>
      </c>
    </row>
    <row r="9041" spans="1:2" x14ac:dyDescent="0.3">
      <c r="A9041" s="2">
        <v>0.20000939151004599</v>
      </c>
      <c r="B9041" t="s">
        <v>77474</v>
      </c>
    </row>
    <row r="9042" spans="1:2" x14ac:dyDescent="0.3">
      <c r="A9042" s="2">
        <v>0.81375746847151997</v>
      </c>
      <c r="B9042" t="s">
        <v>77473</v>
      </c>
    </row>
    <row r="9043" spans="1:2" x14ac:dyDescent="0.3">
      <c r="A9043" s="2">
        <v>8.2658501161381903E-2</v>
      </c>
      <c r="B9043" t="s">
        <v>77472</v>
      </c>
    </row>
    <row r="9044" spans="1:2" x14ac:dyDescent="0.3">
      <c r="A9044" s="2">
        <v>1.56654</v>
      </c>
      <c r="B9044" t="s">
        <v>77471</v>
      </c>
    </row>
    <row r="9045" spans="1:2" x14ac:dyDescent="0.3">
      <c r="A9045" s="2">
        <v>400</v>
      </c>
      <c r="B9045" t="s">
        <v>1384</v>
      </c>
    </row>
    <row r="9046" spans="1:2" x14ac:dyDescent="0.3">
      <c r="A9046" s="2">
        <v>1.1000000000000001E-3</v>
      </c>
      <c r="B9046" t="s">
        <v>77470</v>
      </c>
    </row>
    <row r="9047" spans="1:2" x14ac:dyDescent="0.3">
      <c r="A9047" s="2">
        <v>24.658190000000001</v>
      </c>
      <c r="B9047" t="s">
        <v>77469</v>
      </c>
    </row>
    <row r="9048" spans="1:2" x14ac:dyDescent="0.3">
      <c r="A9048" s="2">
        <v>1.0109999999999999E-2</v>
      </c>
      <c r="B9048" t="s">
        <v>77468</v>
      </c>
    </row>
    <row r="9049" spans="1:2" x14ac:dyDescent="0.3">
      <c r="A9049" s="2">
        <v>4.6740717316987004</v>
      </c>
      <c r="B9049" t="s">
        <v>77467</v>
      </c>
    </row>
    <row r="9050" spans="1:2" x14ac:dyDescent="0.3">
      <c r="A9050" s="2">
        <v>7.5952801735185398</v>
      </c>
      <c r="B9050" t="s">
        <v>77466</v>
      </c>
    </row>
    <row r="9051" spans="1:2" x14ac:dyDescent="0.3">
      <c r="A9051" s="2">
        <v>57.85324</v>
      </c>
      <c r="B9051" t="s">
        <v>77465</v>
      </c>
    </row>
    <row r="9052" spans="1:2" x14ac:dyDescent="0.3">
      <c r="A9052" s="2">
        <v>36.548400000000001</v>
      </c>
      <c r="B9052" t="s">
        <v>77464</v>
      </c>
    </row>
    <row r="9053" spans="1:2" x14ac:dyDescent="0.3">
      <c r="A9053" s="2">
        <v>100.411114828682</v>
      </c>
      <c r="B9053" t="s">
        <v>77463</v>
      </c>
    </row>
    <row r="9054" spans="1:2" x14ac:dyDescent="0.3">
      <c r="A9054" s="2">
        <v>23.139907239708101</v>
      </c>
      <c r="B9054" t="s">
        <v>77462</v>
      </c>
    </row>
    <row r="9055" spans="1:2" x14ac:dyDescent="0.3">
      <c r="A9055" s="2">
        <v>1.7420899999999999</v>
      </c>
      <c r="B9055" t="s">
        <v>77461</v>
      </c>
    </row>
    <row r="9056" spans="1:2" x14ac:dyDescent="0.3">
      <c r="A9056" s="2">
        <v>3.0734655297731801</v>
      </c>
      <c r="B9056" t="s">
        <v>77460</v>
      </c>
    </row>
    <row r="9057" spans="1:2" x14ac:dyDescent="0.3">
      <c r="A9057" s="2">
        <v>6.3283021945915396E-2</v>
      </c>
      <c r="B9057" t="s">
        <v>77459</v>
      </c>
    </row>
    <row r="9058" spans="1:2" x14ac:dyDescent="0.3">
      <c r="A9058" s="2">
        <v>13.82006</v>
      </c>
      <c r="B9058" t="s">
        <v>77458</v>
      </c>
    </row>
    <row r="9059" spans="1:2" x14ac:dyDescent="0.3">
      <c r="A9059" s="2">
        <v>26.993587606696899</v>
      </c>
      <c r="B9059" t="s">
        <v>77457</v>
      </c>
    </row>
    <row r="9060" spans="1:2" x14ac:dyDescent="0.3">
      <c r="A9060" s="2">
        <v>4.3445</v>
      </c>
      <c r="B9060" t="s">
        <v>77456</v>
      </c>
    </row>
    <row r="9061" spans="1:2" x14ac:dyDescent="0.3">
      <c r="A9061" s="2">
        <v>84.226123541496406</v>
      </c>
      <c r="B9061" t="s">
        <v>77455</v>
      </c>
    </row>
    <row r="9062" spans="1:2" x14ac:dyDescent="0.3">
      <c r="A9062" s="2">
        <v>0.81201999999999996</v>
      </c>
      <c r="B9062" t="s">
        <v>77454</v>
      </c>
    </row>
    <row r="9063" spans="1:2" x14ac:dyDescent="0.3">
      <c r="A9063" s="2">
        <v>4.4517199999999999</v>
      </c>
      <c r="B9063" t="s">
        <v>77453</v>
      </c>
    </row>
    <row r="9064" spans="1:2" x14ac:dyDescent="0.3">
      <c r="A9064" s="2">
        <v>5.2949398708295198E-3</v>
      </c>
      <c r="B9064" t="s">
        <v>77452</v>
      </c>
    </row>
    <row r="9065" spans="1:2" x14ac:dyDescent="0.3">
      <c r="A9065" s="2">
        <v>1.33392406327612E-2</v>
      </c>
      <c r="B9065" t="s">
        <v>77451</v>
      </c>
    </row>
    <row r="9066" spans="1:2" x14ac:dyDescent="0.3">
      <c r="A9066" s="2">
        <v>9.1796380304935594E-3</v>
      </c>
      <c r="B9066" t="s">
        <v>77450</v>
      </c>
    </row>
    <row r="9067" spans="1:2" x14ac:dyDescent="0.3">
      <c r="A9067" s="2">
        <v>3.0515982207630198E-2</v>
      </c>
      <c r="B9067" t="s">
        <v>77449</v>
      </c>
    </row>
    <row r="9068" spans="1:2" x14ac:dyDescent="0.3">
      <c r="A9068" s="2">
        <v>4.5514136972639702E-2</v>
      </c>
      <c r="B9068" t="s">
        <v>77448</v>
      </c>
    </row>
    <row r="9069" spans="1:2" x14ac:dyDescent="0.3">
      <c r="A9069" s="2">
        <v>9.2509802005255798E-2</v>
      </c>
      <c r="B9069" t="s">
        <v>77447</v>
      </c>
    </row>
    <row r="9070" spans="1:2" x14ac:dyDescent="0.3">
      <c r="A9070" s="2">
        <v>7.7704444648738796E-2</v>
      </c>
      <c r="B9070" t="s">
        <v>77446</v>
      </c>
    </row>
    <row r="9071" spans="1:2" x14ac:dyDescent="0.3">
      <c r="A9071" s="2">
        <v>3.6790000000000003E-2</v>
      </c>
      <c r="B9071" t="s">
        <v>77445</v>
      </c>
    </row>
    <row r="9072" spans="1:2" x14ac:dyDescent="0.3">
      <c r="A9072" s="2">
        <v>6.8638126866260293E-2</v>
      </c>
      <c r="B9072" t="s">
        <v>77444</v>
      </c>
    </row>
    <row r="9073" spans="1:2" x14ac:dyDescent="0.3">
      <c r="A9073" s="2">
        <v>0.18238365856901301</v>
      </c>
      <c r="B9073" t="s">
        <v>77443</v>
      </c>
    </row>
    <row r="9074" spans="1:2" x14ac:dyDescent="0.3">
      <c r="A9074" s="2">
        <v>6.3761738191328396E-2</v>
      </c>
      <c r="B9074" t="s">
        <v>77442</v>
      </c>
    </row>
    <row r="9075" spans="1:2" x14ac:dyDescent="0.3">
      <c r="A9075" s="2">
        <v>52.438679999999998</v>
      </c>
      <c r="B9075" t="s">
        <v>77441</v>
      </c>
    </row>
    <row r="9076" spans="1:2" x14ac:dyDescent="0.3">
      <c r="A9076" s="2">
        <v>5.0508394103094796E-3</v>
      </c>
      <c r="B9076" t="s">
        <v>77440</v>
      </c>
    </row>
    <row r="9077" spans="1:2" x14ac:dyDescent="0.3">
      <c r="A9077" s="2">
        <v>2.03556531068494E-3</v>
      </c>
      <c r="B9077" t="s">
        <v>77439</v>
      </c>
    </row>
    <row r="9078" spans="1:2" x14ac:dyDescent="0.3">
      <c r="A9078" s="2">
        <v>7.8855125222289907E-2</v>
      </c>
      <c r="B9078" t="s">
        <v>77438</v>
      </c>
    </row>
    <row r="9079" spans="1:2" x14ac:dyDescent="0.3">
      <c r="A9079" s="2">
        <v>3.9232112960236702E-3</v>
      </c>
      <c r="B9079" t="s">
        <v>77437</v>
      </c>
    </row>
    <row r="9080" spans="1:2" x14ac:dyDescent="0.3">
      <c r="A9080" s="2">
        <v>3.9232112960236702E-3</v>
      </c>
      <c r="B9080" t="s">
        <v>77436</v>
      </c>
    </row>
    <row r="9081" spans="1:2" x14ac:dyDescent="0.3">
      <c r="A9081" s="2">
        <v>4.4216335312397799E-3</v>
      </c>
      <c r="B9081" t="s">
        <v>77435</v>
      </c>
    </row>
    <row r="9082" spans="1:2" x14ac:dyDescent="0.3">
      <c r="A9082" s="2">
        <v>1.04928283987361E-3</v>
      </c>
      <c r="B9082" t="s">
        <v>77434</v>
      </c>
    </row>
    <row r="9083" spans="1:2" x14ac:dyDescent="0.3">
      <c r="A9083" s="2">
        <v>6.4400105230378495E-4</v>
      </c>
      <c r="B9083" t="s">
        <v>77433</v>
      </c>
    </row>
    <row r="9084" spans="1:2" x14ac:dyDescent="0.3">
      <c r="A9084" s="2">
        <v>382.12387000000001</v>
      </c>
      <c r="B9084" t="s">
        <v>77432</v>
      </c>
    </row>
    <row r="9085" spans="1:2" x14ac:dyDescent="0.3">
      <c r="A9085" s="2">
        <v>2.7105106864272698E-3</v>
      </c>
      <c r="B9085" t="s">
        <v>77431</v>
      </c>
    </row>
    <row r="9086" spans="1:2" x14ac:dyDescent="0.3">
      <c r="A9086" s="2">
        <v>3.8800000000000002E-3</v>
      </c>
      <c r="B9086" t="s">
        <v>77430</v>
      </c>
    </row>
    <row r="9087" spans="1:2" x14ac:dyDescent="0.3">
      <c r="A9087" s="2">
        <v>6.8102639655062899E-3</v>
      </c>
      <c r="B9087" t="s">
        <v>77429</v>
      </c>
    </row>
    <row r="9088" spans="1:2" x14ac:dyDescent="0.3">
      <c r="A9088" s="2">
        <v>1.14002521981807</v>
      </c>
      <c r="B9088" t="s">
        <v>77428</v>
      </c>
    </row>
    <row r="9089" spans="1:2" x14ac:dyDescent="0.3">
      <c r="A9089" s="2">
        <v>1.0144121889955999</v>
      </c>
      <c r="B9089" t="s">
        <v>77427</v>
      </c>
    </row>
    <row r="9090" spans="1:2" x14ac:dyDescent="0.3">
      <c r="A9090" s="2">
        <v>1376.8491498086501</v>
      </c>
      <c r="B9090" t="s">
        <v>77426</v>
      </c>
    </row>
    <row r="9091" spans="1:2" x14ac:dyDescent="0.3">
      <c r="A9091" s="2">
        <v>1.4933399999999999</v>
      </c>
      <c r="B9091" t="s">
        <v>77425</v>
      </c>
    </row>
    <row r="9092" spans="1:2" x14ac:dyDescent="0.3">
      <c r="A9092" s="2">
        <v>1.0478198001391701</v>
      </c>
      <c r="B9092" t="s">
        <v>77424</v>
      </c>
    </row>
    <row r="9093" spans="1:2" x14ac:dyDescent="0.3">
      <c r="A9093" s="2">
        <v>1.5278799999999999</v>
      </c>
      <c r="B9093" t="s">
        <v>77423</v>
      </c>
    </row>
    <row r="9094" spans="1:2" x14ac:dyDescent="0.3">
      <c r="A9094" s="2">
        <v>1.5278799999999999</v>
      </c>
      <c r="B9094" t="s">
        <v>77422</v>
      </c>
    </row>
    <row r="9095" spans="1:2" x14ac:dyDescent="0.3">
      <c r="A9095" s="2">
        <v>0.38673041185329399</v>
      </c>
      <c r="B9095" t="s">
        <v>77421</v>
      </c>
    </row>
    <row r="9096" spans="1:2" x14ac:dyDescent="0.3">
      <c r="A9096" s="2">
        <v>0.42608217789968</v>
      </c>
      <c r="B9096" t="s">
        <v>77420</v>
      </c>
    </row>
    <row r="9097" spans="1:2" x14ac:dyDescent="0.3">
      <c r="A9097" s="2">
        <v>0.32738670115491902</v>
      </c>
      <c r="B9097" t="s">
        <v>77419</v>
      </c>
    </row>
    <row r="9098" spans="1:2" x14ac:dyDescent="0.3">
      <c r="A9098" s="2">
        <v>0.72585</v>
      </c>
      <c r="B9098" t="s">
        <v>77418</v>
      </c>
    </row>
    <row r="9099" spans="1:2" x14ac:dyDescent="0.3">
      <c r="A9099" s="2">
        <v>2.6107671636762899</v>
      </c>
      <c r="B9099" t="s">
        <v>77417</v>
      </c>
    </row>
    <row r="9100" spans="1:2" x14ac:dyDescent="0.3">
      <c r="A9100" s="2">
        <v>1.6410634699676601</v>
      </c>
      <c r="B9100" t="s">
        <v>77416</v>
      </c>
    </row>
    <row r="9101" spans="1:2" x14ac:dyDescent="0.3">
      <c r="A9101" s="2">
        <v>1.5153585829999301</v>
      </c>
      <c r="B9101" t="s">
        <v>77415</v>
      </c>
    </row>
    <row r="9102" spans="1:2" x14ac:dyDescent="0.3">
      <c r="A9102" s="2">
        <v>5.6881988220506699E-3</v>
      </c>
      <c r="B9102" t="s">
        <v>77414</v>
      </c>
    </row>
    <row r="9103" spans="1:2" x14ac:dyDescent="0.3">
      <c r="A9103" s="2">
        <v>0.22938</v>
      </c>
      <c r="B9103" t="s">
        <v>77413</v>
      </c>
    </row>
    <row r="9104" spans="1:2" x14ac:dyDescent="0.3">
      <c r="A9104" s="2">
        <v>2.00845153389753E-3</v>
      </c>
      <c r="B9104" t="s">
        <v>77412</v>
      </c>
    </row>
    <row r="9105" spans="1:2" x14ac:dyDescent="0.3">
      <c r="A9105" s="2">
        <v>3.4985898368088302</v>
      </c>
      <c r="B9105" t="s">
        <v>77411</v>
      </c>
    </row>
    <row r="9106" spans="1:2" x14ac:dyDescent="0.3">
      <c r="A9106" s="2">
        <v>3.3959999999999997E-2</v>
      </c>
      <c r="B9106" t="s">
        <v>77410</v>
      </c>
    </row>
    <row r="9107" spans="1:2" x14ac:dyDescent="0.3">
      <c r="A9107" s="2">
        <v>127.296005380935</v>
      </c>
      <c r="B9107" t="s">
        <v>77409</v>
      </c>
    </row>
    <row r="9108" spans="1:2" x14ac:dyDescent="0.3">
      <c r="A9108" s="2">
        <v>3.4974340727450801E-3</v>
      </c>
      <c r="B9108" t="s">
        <v>77408</v>
      </c>
    </row>
    <row r="9109" spans="1:2" x14ac:dyDescent="0.3">
      <c r="A9109" s="2">
        <v>3.4244738310441601E-3</v>
      </c>
      <c r="B9109" t="s">
        <v>77407</v>
      </c>
    </row>
    <row r="9110" spans="1:2" x14ac:dyDescent="0.3">
      <c r="A9110" s="2">
        <v>3.4888946660238799E-3</v>
      </c>
      <c r="B9110" t="s">
        <v>77406</v>
      </c>
    </row>
    <row r="9111" spans="1:2" x14ac:dyDescent="0.3">
      <c r="A9111" s="2">
        <v>4.4280099999999996</v>
      </c>
      <c r="B9111" t="s">
        <v>77405</v>
      </c>
    </row>
    <row r="9112" spans="1:2" x14ac:dyDescent="0.3">
      <c r="A9112" s="2">
        <v>18.879138912384999</v>
      </c>
      <c r="B9112" t="s">
        <v>77404</v>
      </c>
    </row>
    <row r="9113" spans="1:2" x14ac:dyDescent="0.3">
      <c r="A9113" s="2">
        <v>1.2043056777127501</v>
      </c>
      <c r="B9113" t="s">
        <v>77403</v>
      </c>
    </row>
    <row r="9114" spans="1:2" x14ac:dyDescent="0.3">
      <c r="A9114" s="2">
        <v>1.51729</v>
      </c>
      <c r="B9114" t="s">
        <v>77402</v>
      </c>
    </row>
    <row r="9115" spans="1:2" x14ac:dyDescent="0.3">
      <c r="A9115" s="2">
        <v>5.8334206430756701E-2</v>
      </c>
      <c r="B9115" t="s">
        <v>77401</v>
      </c>
    </row>
    <row r="9116" spans="1:2" x14ac:dyDescent="0.3">
      <c r="A9116" s="2">
        <v>1.18351369894847</v>
      </c>
      <c r="B9116" t="s">
        <v>77400</v>
      </c>
    </row>
    <row r="9117" spans="1:2" x14ac:dyDescent="0.3">
      <c r="A9117" s="2">
        <v>2.0073452485693099E-2</v>
      </c>
      <c r="B9117" t="s">
        <v>77399</v>
      </c>
    </row>
    <row r="9118" spans="1:2" x14ac:dyDescent="0.3">
      <c r="A9118" s="2">
        <v>2.3594386160892999E-2</v>
      </c>
      <c r="B9118" t="s">
        <v>77398</v>
      </c>
    </row>
    <row r="9119" spans="1:2" x14ac:dyDescent="0.3">
      <c r="A9119" s="2">
        <v>7.3626300812186898</v>
      </c>
      <c r="B9119" t="s">
        <v>77397</v>
      </c>
    </row>
    <row r="9120" spans="1:2" x14ac:dyDescent="0.3">
      <c r="A9120" s="2">
        <v>69.085001100065298</v>
      </c>
      <c r="B9120" t="s">
        <v>77396</v>
      </c>
    </row>
    <row r="9121" spans="1:2" x14ac:dyDescent="0.3">
      <c r="A9121" s="2">
        <v>9.5337599999999991</v>
      </c>
      <c r="B9121" t="s">
        <v>77395</v>
      </c>
    </row>
    <row r="9122" spans="1:2" x14ac:dyDescent="0.3">
      <c r="A9122" s="2">
        <v>163.173004165918</v>
      </c>
      <c r="B9122" t="s">
        <v>77394</v>
      </c>
    </row>
    <row r="9123" spans="1:2" x14ac:dyDescent="0.3">
      <c r="A9123" s="2">
        <v>762.66339281674198</v>
      </c>
      <c r="B9123" t="s">
        <v>77393</v>
      </c>
    </row>
    <row r="9124" spans="1:2" x14ac:dyDescent="0.3">
      <c r="A9124" s="2">
        <v>0.134304139341412</v>
      </c>
      <c r="B9124" t="s">
        <v>77392</v>
      </c>
    </row>
    <row r="9125" spans="1:2" x14ac:dyDescent="0.3">
      <c r="A9125" s="2">
        <v>0.20977912461366299</v>
      </c>
      <c r="B9125" t="s">
        <v>77391</v>
      </c>
    </row>
    <row r="9126" spans="1:2" x14ac:dyDescent="0.3">
      <c r="A9126" s="2">
        <v>9.1328375880165709</v>
      </c>
      <c r="B9126" t="s">
        <v>77390</v>
      </c>
    </row>
    <row r="9127" spans="1:2" x14ac:dyDescent="0.3">
      <c r="A9127" s="2">
        <v>10.000780631568301</v>
      </c>
      <c r="B9127" t="s">
        <v>77389</v>
      </c>
    </row>
    <row r="9128" spans="1:2" x14ac:dyDescent="0.3">
      <c r="A9128" s="2">
        <v>5.4581439810134604</v>
      </c>
      <c r="B9128" t="s">
        <v>77388</v>
      </c>
    </row>
    <row r="9129" spans="1:2" x14ac:dyDescent="0.3">
      <c r="A9129" s="2">
        <v>4.3331099999999996</v>
      </c>
      <c r="B9129" t="s">
        <v>77387</v>
      </c>
    </row>
    <row r="9130" spans="1:2" x14ac:dyDescent="0.3">
      <c r="A9130" s="2">
        <v>17.2204431989874</v>
      </c>
      <c r="B9130" t="s">
        <v>77386</v>
      </c>
    </row>
    <row r="9131" spans="1:2" x14ac:dyDescent="0.3">
      <c r="A9131" s="2">
        <v>12.2128410924437</v>
      </c>
      <c r="B9131" t="s">
        <v>77385</v>
      </c>
    </row>
    <row r="9132" spans="1:2" x14ac:dyDescent="0.3">
      <c r="A9132" s="2">
        <v>0.50622259554277005</v>
      </c>
      <c r="B9132" t="s">
        <v>77384</v>
      </c>
    </row>
    <row r="9133" spans="1:2" x14ac:dyDescent="0.3">
      <c r="A9133" s="2">
        <v>90.302300600712599</v>
      </c>
      <c r="B9133" t="s">
        <v>77383</v>
      </c>
    </row>
    <row r="9134" spans="1:2" x14ac:dyDescent="0.3">
      <c r="A9134" s="2">
        <v>170.332016144319</v>
      </c>
      <c r="B9134" t="s">
        <v>77382</v>
      </c>
    </row>
    <row r="9135" spans="1:2" x14ac:dyDescent="0.3">
      <c r="A9135" s="2">
        <v>4.6519999999999999E-2</v>
      </c>
      <c r="B9135" t="s">
        <v>77381</v>
      </c>
    </row>
    <row r="9136" spans="1:2" x14ac:dyDescent="0.3">
      <c r="A9136" s="2">
        <v>6.5964637844031797</v>
      </c>
      <c r="B9136" t="s">
        <v>77380</v>
      </c>
    </row>
    <row r="9137" spans="1:2" x14ac:dyDescent="0.3">
      <c r="A9137" s="2">
        <v>0.44724708915750899</v>
      </c>
      <c r="B9137" t="s">
        <v>77379</v>
      </c>
    </row>
    <row r="9138" spans="1:2" x14ac:dyDescent="0.3">
      <c r="A9138" s="2">
        <v>0.141431536336936</v>
      </c>
      <c r="B9138" t="s">
        <v>77378</v>
      </c>
    </row>
    <row r="9139" spans="1:2" x14ac:dyDescent="0.3">
      <c r="A9139" s="2">
        <v>0.233408765989224</v>
      </c>
      <c r="B9139" t="s">
        <v>77377</v>
      </c>
    </row>
    <row r="9140" spans="1:2" x14ac:dyDescent="0.3">
      <c r="A9140" s="2">
        <v>14.29791</v>
      </c>
      <c r="B9140" t="s">
        <v>77376</v>
      </c>
    </row>
    <row r="9141" spans="1:2" x14ac:dyDescent="0.3">
      <c r="A9141" s="2">
        <v>3.05687</v>
      </c>
      <c r="B9141" t="s">
        <v>77375</v>
      </c>
    </row>
    <row r="9142" spans="1:2" x14ac:dyDescent="0.3">
      <c r="A9142" s="2">
        <v>9.7470509525065294E-2</v>
      </c>
      <c r="B9142" t="s">
        <v>77374</v>
      </c>
    </row>
    <row r="9143" spans="1:2" x14ac:dyDescent="0.3">
      <c r="A9143" s="2">
        <v>0.116457786943996</v>
      </c>
      <c r="B9143" t="s">
        <v>77373</v>
      </c>
    </row>
    <row r="9144" spans="1:2" x14ac:dyDescent="0.3">
      <c r="A9144" s="2">
        <v>0.75602776027895402</v>
      </c>
      <c r="B9144" t="s">
        <v>77372</v>
      </c>
    </row>
    <row r="9145" spans="1:2" x14ac:dyDescent="0.3">
      <c r="A9145" s="2">
        <v>2.7412973523687501</v>
      </c>
      <c r="B9145" t="s">
        <v>77371</v>
      </c>
    </row>
    <row r="9146" spans="1:2" x14ac:dyDescent="0.3">
      <c r="A9146" s="2">
        <v>6.81743539290985E-2</v>
      </c>
      <c r="B9146" t="s">
        <v>77370</v>
      </c>
    </row>
    <row r="9147" spans="1:2" x14ac:dyDescent="0.3">
      <c r="A9147" s="2">
        <v>20.56371</v>
      </c>
      <c r="B9147" t="s">
        <v>77369</v>
      </c>
    </row>
    <row r="9148" spans="1:2" x14ac:dyDescent="0.3">
      <c r="A9148" s="2">
        <v>13.677018102911701</v>
      </c>
      <c r="B9148" t="s">
        <v>77368</v>
      </c>
    </row>
    <row r="9149" spans="1:2" x14ac:dyDescent="0.3">
      <c r="A9149" s="2">
        <v>20.34572</v>
      </c>
      <c r="B9149" t="s">
        <v>77367</v>
      </c>
    </row>
    <row r="9150" spans="1:2" x14ac:dyDescent="0.3">
      <c r="A9150" s="2">
        <v>9.0418441534927805</v>
      </c>
      <c r="B9150" t="s">
        <v>77366</v>
      </c>
    </row>
    <row r="9151" spans="1:2" x14ac:dyDescent="0.3">
      <c r="A9151" s="2">
        <v>86.9838848282117</v>
      </c>
      <c r="B9151" t="s">
        <v>77365</v>
      </c>
    </row>
    <row r="9152" spans="1:2" x14ac:dyDescent="0.3">
      <c r="A9152" s="2">
        <v>0.400361675318744</v>
      </c>
      <c r="B9152" t="s">
        <v>77364</v>
      </c>
    </row>
    <row r="9153" spans="1:2" x14ac:dyDescent="0.3">
      <c r="A9153" s="2">
        <v>1.5985100000000001</v>
      </c>
      <c r="B9153" t="s">
        <v>77363</v>
      </c>
    </row>
    <row r="9154" spans="1:2" x14ac:dyDescent="0.3">
      <c r="A9154" s="2">
        <v>3.4271746022606998E-2</v>
      </c>
      <c r="B9154" t="s">
        <v>77362</v>
      </c>
    </row>
    <row r="9155" spans="1:2" x14ac:dyDescent="0.3">
      <c r="A9155" s="2">
        <v>2.6177580279291002</v>
      </c>
      <c r="B9155" t="s">
        <v>77361</v>
      </c>
    </row>
    <row r="9156" spans="1:2" x14ac:dyDescent="0.3">
      <c r="A9156" s="2">
        <v>34.426208138608999</v>
      </c>
      <c r="B9156" t="s">
        <v>77360</v>
      </c>
    </row>
    <row r="9157" spans="1:2" x14ac:dyDescent="0.3">
      <c r="A9157" s="2">
        <v>14.12496</v>
      </c>
      <c r="B9157" t="s">
        <v>77359</v>
      </c>
    </row>
    <row r="9158" spans="1:2" x14ac:dyDescent="0.3">
      <c r="A9158" s="2">
        <v>14.658580000000001</v>
      </c>
      <c r="B9158" t="s">
        <v>77358</v>
      </c>
    </row>
    <row r="9159" spans="1:2" x14ac:dyDescent="0.3">
      <c r="A9159" s="2">
        <v>1.9753931384350401</v>
      </c>
      <c r="B9159" t="s">
        <v>77357</v>
      </c>
    </row>
    <row r="9160" spans="1:2" x14ac:dyDescent="0.3">
      <c r="A9160" s="2">
        <v>36.02093</v>
      </c>
      <c r="B9160" t="s">
        <v>77356</v>
      </c>
    </row>
    <row r="9161" spans="1:2" x14ac:dyDescent="0.3">
      <c r="A9161" s="2">
        <v>0.17527000000000001</v>
      </c>
      <c r="B9161" t="s">
        <v>77355</v>
      </c>
    </row>
    <row r="9162" spans="1:2" x14ac:dyDescent="0.3">
      <c r="A9162" s="2">
        <v>0.65976026069585203</v>
      </c>
      <c r="B9162" t="s">
        <v>77354</v>
      </c>
    </row>
    <row r="9163" spans="1:2" x14ac:dyDescent="0.3">
      <c r="A9163" s="2">
        <v>13.5502599233547</v>
      </c>
      <c r="B9163" t="s">
        <v>77353</v>
      </c>
    </row>
    <row r="9164" spans="1:2" x14ac:dyDescent="0.3">
      <c r="A9164" s="2">
        <v>1.4231788981367</v>
      </c>
      <c r="B9164" t="s">
        <v>77352</v>
      </c>
    </row>
    <row r="9165" spans="1:2" x14ac:dyDescent="0.3">
      <c r="A9165" s="2">
        <v>0.12969060138799901</v>
      </c>
      <c r="B9165" t="s">
        <v>77351</v>
      </c>
    </row>
    <row r="9166" spans="1:2" x14ac:dyDescent="0.3">
      <c r="A9166" s="2">
        <v>8.3275957212826697</v>
      </c>
      <c r="B9166" t="s">
        <v>77350</v>
      </c>
    </row>
    <row r="9167" spans="1:2" x14ac:dyDescent="0.3">
      <c r="A9167" s="2">
        <v>4.2565260081310496</v>
      </c>
      <c r="B9167" t="s">
        <v>77349</v>
      </c>
    </row>
    <row r="9168" spans="1:2" x14ac:dyDescent="0.3">
      <c r="A9168" s="2">
        <v>0.213440912366402</v>
      </c>
      <c r="B9168" t="s">
        <v>77348</v>
      </c>
    </row>
    <row r="9169" spans="1:2" x14ac:dyDescent="0.3">
      <c r="A9169" s="2">
        <v>13.0870565336248</v>
      </c>
      <c r="B9169" t="s">
        <v>77347</v>
      </c>
    </row>
    <row r="9170" spans="1:2" x14ac:dyDescent="0.3">
      <c r="A9170" s="2">
        <v>6.2379952327647601</v>
      </c>
      <c r="B9170" t="s">
        <v>77346</v>
      </c>
    </row>
    <row r="9171" spans="1:2" x14ac:dyDescent="0.3">
      <c r="A9171" s="2">
        <v>3.2105696820215299</v>
      </c>
      <c r="B9171" t="s">
        <v>77345</v>
      </c>
    </row>
    <row r="9172" spans="1:2" x14ac:dyDescent="0.3">
      <c r="A9172" s="2">
        <v>0.19975999999999999</v>
      </c>
      <c r="B9172" t="s">
        <v>77344</v>
      </c>
    </row>
    <row r="9173" spans="1:2" x14ac:dyDescent="0.3">
      <c r="A9173" s="2">
        <v>0.63496757668333903</v>
      </c>
      <c r="B9173" t="s">
        <v>77343</v>
      </c>
    </row>
    <row r="9174" spans="1:2" x14ac:dyDescent="0.3">
      <c r="A9174" s="2">
        <v>1.2984599999999999</v>
      </c>
      <c r="B9174" t="s">
        <v>77342</v>
      </c>
    </row>
    <row r="9175" spans="1:2" x14ac:dyDescent="0.3">
      <c r="A9175" s="2">
        <v>0.51431000000000004</v>
      </c>
      <c r="B9175" t="s">
        <v>77341</v>
      </c>
    </row>
    <row r="9176" spans="1:2" x14ac:dyDescent="0.3">
      <c r="A9176" s="2">
        <v>10.3431</v>
      </c>
      <c r="B9176" t="s">
        <v>77340</v>
      </c>
    </row>
    <row r="9177" spans="1:2" x14ac:dyDescent="0.3">
      <c r="A9177" s="2">
        <v>4.3851199999999997</v>
      </c>
      <c r="B9177" t="s">
        <v>77339</v>
      </c>
    </row>
    <row r="9178" spans="1:2" x14ac:dyDescent="0.3">
      <c r="A9178" s="2">
        <v>0.46217999999999998</v>
      </c>
      <c r="B9178" t="s">
        <v>77338</v>
      </c>
    </row>
    <row r="9179" spans="1:2" x14ac:dyDescent="0.3">
      <c r="A9179" s="2">
        <v>0.35693000000000003</v>
      </c>
      <c r="B9179" t="s">
        <v>77337</v>
      </c>
    </row>
    <row r="9180" spans="1:2" x14ac:dyDescent="0.3">
      <c r="A9180" s="2">
        <v>5.3510000000000002E-2</v>
      </c>
      <c r="B9180" t="s">
        <v>77336</v>
      </c>
    </row>
    <row r="9181" spans="1:2" x14ac:dyDescent="0.3">
      <c r="A9181" s="2">
        <v>5.3558896105056701E-2</v>
      </c>
      <c r="B9181" t="s">
        <v>77335</v>
      </c>
    </row>
    <row r="9182" spans="1:2" x14ac:dyDescent="0.3">
      <c r="A9182" s="2">
        <v>1.2721782209059101E-2</v>
      </c>
      <c r="B9182" t="s">
        <v>77334</v>
      </c>
    </row>
    <row r="9183" spans="1:2" x14ac:dyDescent="0.3">
      <c r="A9183" s="2">
        <v>6.3707959976499903E-2</v>
      </c>
      <c r="B9183" t="s">
        <v>77333</v>
      </c>
    </row>
    <row r="9184" spans="1:2" x14ac:dyDescent="0.3">
      <c r="A9184" s="2">
        <v>0.47143561123463201</v>
      </c>
      <c r="B9184" t="s">
        <v>77332</v>
      </c>
    </row>
    <row r="9185" spans="1:2" x14ac:dyDescent="0.3">
      <c r="A9185" s="2">
        <v>3.7976738563540602</v>
      </c>
      <c r="B9185" t="s">
        <v>77331</v>
      </c>
    </row>
    <row r="9186" spans="1:2" x14ac:dyDescent="0.3">
      <c r="A9186" s="2">
        <v>39.257248924466097</v>
      </c>
      <c r="B9186" t="s">
        <v>77330</v>
      </c>
    </row>
    <row r="9187" spans="1:2" x14ac:dyDescent="0.3">
      <c r="A9187" s="2">
        <v>22.971132481375399</v>
      </c>
      <c r="B9187" t="s">
        <v>77329</v>
      </c>
    </row>
    <row r="9188" spans="1:2" x14ac:dyDescent="0.3">
      <c r="A9188" s="2">
        <v>1.11732541972076E-2</v>
      </c>
      <c r="B9188" t="s">
        <v>77328</v>
      </c>
    </row>
    <row r="9189" spans="1:2" x14ac:dyDescent="0.3">
      <c r="A9189" s="2">
        <v>0.45868529558466198</v>
      </c>
      <c r="B9189" t="s">
        <v>77327</v>
      </c>
    </row>
    <row r="9190" spans="1:2" x14ac:dyDescent="0.3">
      <c r="A9190" s="2">
        <v>6.20674867975856E-3</v>
      </c>
      <c r="B9190" t="s">
        <v>77326</v>
      </c>
    </row>
    <row r="9191" spans="1:2" x14ac:dyDescent="0.3">
      <c r="A9191" s="2">
        <v>0.117521334299257</v>
      </c>
      <c r="B9191" t="s">
        <v>77325</v>
      </c>
    </row>
    <row r="9192" spans="1:2" x14ac:dyDescent="0.3">
      <c r="A9192" s="2">
        <v>0.4</v>
      </c>
      <c r="B9192" t="s">
        <v>77324</v>
      </c>
    </row>
    <row r="9193" spans="1:2" x14ac:dyDescent="0.3">
      <c r="A9193" s="2">
        <v>0.55920000000000003</v>
      </c>
      <c r="B9193" t="s">
        <v>77323</v>
      </c>
    </row>
    <row r="9194" spans="1:2" x14ac:dyDescent="0.3">
      <c r="A9194" s="2">
        <v>2.9749999999999999E-2</v>
      </c>
      <c r="B9194" t="s">
        <v>77322</v>
      </c>
    </row>
    <row r="9195" spans="1:2" x14ac:dyDescent="0.3">
      <c r="A9195" s="2">
        <v>3.0114399999999999</v>
      </c>
      <c r="B9195" t="s">
        <v>77321</v>
      </c>
    </row>
    <row r="9196" spans="1:2" x14ac:dyDescent="0.3">
      <c r="A9196" s="2">
        <v>45.159490986366599</v>
      </c>
      <c r="B9196" t="s">
        <v>77320</v>
      </c>
    </row>
    <row r="9197" spans="1:2" x14ac:dyDescent="0.3">
      <c r="A9197" s="2">
        <v>24.388148344613601</v>
      </c>
      <c r="B9197" t="s">
        <v>77319</v>
      </c>
    </row>
    <row r="9198" spans="1:2" x14ac:dyDescent="0.3">
      <c r="A9198" s="2">
        <v>1.77325</v>
      </c>
      <c r="B9198" t="s">
        <v>77318</v>
      </c>
    </row>
    <row r="9199" spans="1:2" x14ac:dyDescent="0.3">
      <c r="A9199" s="2">
        <v>0.101592781360861</v>
      </c>
      <c r="B9199" t="s">
        <v>77317</v>
      </c>
    </row>
    <row r="9200" spans="1:2" x14ac:dyDescent="0.3">
      <c r="A9200" s="2">
        <v>0.38785999999999998</v>
      </c>
      <c r="B9200" t="s">
        <v>77316</v>
      </c>
    </row>
    <row r="9201" spans="1:2" x14ac:dyDescent="0.3">
      <c r="A9201" s="2">
        <v>2.2999999999999998</v>
      </c>
      <c r="B9201" t="s">
        <v>77315</v>
      </c>
    </row>
    <row r="9202" spans="1:2" x14ac:dyDescent="0.3">
      <c r="A9202" s="2">
        <v>2.1283843119791101E-2</v>
      </c>
      <c r="B9202" t="s">
        <v>77314</v>
      </c>
    </row>
    <row r="9203" spans="1:2" x14ac:dyDescent="0.3">
      <c r="A9203" s="2">
        <v>8.7952062393409306E-3</v>
      </c>
      <c r="B9203" t="s">
        <v>77313</v>
      </c>
    </row>
    <row r="9204" spans="1:2" x14ac:dyDescent="0.3">
      <c r="A9204" s="2">
        <v>4.4094100000000003</v>
      </c>
      <c r="B9204" t="s">
        <v>77312</v>
      </c>
    </row>
    <row r="9205" spans="1:2" x14ac:dyDescent="0.3">
      <c r="A9205" s="2">
        <v>9.9365977717100901E-2</v>
      </c>
      <c r="B9205" t="s">
        <v>77311</v>
      </c>
    </row>
    <row r="9206" spans="1:2" x14ac:dyDescent="0.3">
      <c r="A9206" s="2">
        <v>1.15924</v>
      </c>
      <c r="B9206" t="s">
        <v>77310</v>
      </c>
    </row>
    <row r="9207" spans="1:2" x14ac:dyDescent="0.3">
      <c r="A9207" s="2">
        <v>7.7069115038655003</v>
      </c>
      <c r="B9207" t="s">
        <v>77309</v>
      </c>
    </row>
    <row r="9208" spans="1:2" x14ac:dyDescent="0.3">
      <c r="A9208" s="2">
        <v>1.3155705577310799</v>
      </c>
      <c r="B9208" t="s">
        <v>77308</v>
      </c>
    </row>
    <row r="9209" spans="1:2" x14ac:dyDescent="0.3">
      <c r="A9209" s="2">
        <v>35.662468458333997</v>
      </c>
      <c r="B9209" t="s">
        <v>77307</v>
      </c>
    </row>
    <row r="9210" spans="1:2" x14ac:dyDescent="0.3">
      <c r="A9210" s="2">
        <v>10.528095701671299</v>
      </c>
      <c r="B9210" t="s">
        <v>77306</v>
      </c>
    </row>
    <row r="9211" spans="1:2" x14ac:dyDescent="0.3">
      <c r="A9211" s="2">
        <v>6.633E-2</v>
      </c>
      <c r="B9211" t="s">
        <v>77305</v>
      </c>
    </row>
    <row r="9212" spans="1:2" x14ac:dyDescent="0.3">
      <c r="A9212" s="2">
        <v>6.8150541312806096E-2</v>
      </c>
      <c r="B9212" t="s">
        <v>77304</v>
      </c>
    </row>
    <row r="9213" spans="1:2" x14ac:dyDescent="0.3">
      <c r="A9213" s="2">
        <v>1.8933153172413699</v>
      </c>
      <c r="B9213" t="s">
        <v>77303</v>
      </c>
    </row>
    <row r="9214" spans="1:2" x14ac:dyDescent="0.3">
      <c r="A9214" s="2">
        <v>11.409009050420901</v>
      </c>
      <c r="B9214" t="s">
        <v>77302</v>
      </c>
    </row>
    <row r="9215" spans="1:2" x14ac:dyDescent="0.3">
      <c r="A9215" s="2">
        <v>17.547351262884199</v>
      </c>
      <c r="B9215" t="s">
        <v>77301</v>
      </c>
    </row>
    <row r="9216" spans="1:2" x14ac:dyDescent="0.3">
      <c r="A9216" s="2">
        <v>12.897372866350301</v>
      </c>
      <c r="B9216" t="s">
        <v>77300</v>
      </c>
    </row>
    <row r="9217" spans="1:2" x14ac:dyDescent="0.3">
      <c r="A9217" s="2">
        <v>18.7406695995729</v>
      </c>
      <c r="B9217" t="s">
        <v>77299</v>
      </c>
    </row>
    <row r="9218" spans="1:2" x14ac:dyDescent="0.3">
      <c r="A9218" s="2">
        <v>0.12006</v>
      </c>
      <c r="B9218" t="s">
        <v>77298</v>
      </c>
    </row>
    <row r="9219" spans="1:2" x14ac:dyDescent="0.3">
      <c r="A9219" s="2">
        <v>4.79803891306015E-2</v>
      </c>
      <c r="B9219" t="s">
        <v>77297</v>
      </c>
    </row>
    <row r="9220" spans="1:2" x14ac:dyDescent="0.3">
      <c r="A9220" s="2">
        <v>5.2220000000000003E-2</v>
      </c>
      <c r="B9220" t="s">
        <v>77296</v>
      </c>
    </row>
    <row r="9221" spans="1:2" x14ac:dyDescent="0.3">
      <c r="A9221" s="2">
        <v>0.117103498448779</v>
      </c>
      <c r="B9221" t="s">
        <v>77295</v>
      </c>
    </row>
    <row r="9222" spans="1:2" x14ac:dyDescent="0.3">
      <c r="A9222" s="2">
        <v>0.30026999999999998</v>
      </c>
      <c r="B9222" t="s">
        <v>77294</v>
      </c>
    </row>
    <row r="9223" spans="1:2" x14ac:dyDescent="0.3">
      <c r="A9223" s="2">
        <v>1.0423899999999999</v>
      </c>
      <c r="B9223" t="s">
        <v>77293</v>
      </c>
    </row>
    <row r="9224" spans="1:2" x14ac:dyDescent="0.3">
      <c r="A9224" s="2">
        <v>4.8913000000000002</v>
      </c>
      <c r="B9224" t="s">
        <v>77292</v>
      </c>
    </row>
    <row r="9225" spans="1:2" x14ac:dyDescent="0.3">
      <c r="A9225" s="2">
        <v>15.54726</v>
      </c>
      <c r="B9225" t="s">
        <v>77291</v>
      </c>
    </row>
    <row r="9226" spans="1:2" x14ac:dyDescent="0.3">
      <c r="A9226" s="2">
        <v>39.608890000000002</v>
      </c>
      <c r="B9226" t="s">
        <v>77290</v>
      </c>
    </row>
    <row r="9227" spans="1:2" x14ac:dyDescent="0.3">
      <c r="A9227" s="2">
        <v>1.0507033973986901E-2</v>
      </c>
      <c r="B9227" t="s">
        <v>77289</v>
      </c>
    </row>
    <row r="9228" spans="1:2" x14ac:dyDescent="0.3">
      <c r="A9228" s="2">
        <v>60.977617859739098</v>
      </c>
      <c r="B9228" t="s">
        <v>77288</v>
      </c>
    </row>
    <row r="9229" spans="1:2" x14ac:dyDescent="0.3">
      <c r="A9229" s="2">
        <v>0.84538465600412005</v>
      </c>
      <c r="B9229" t="s">
        <v>77287</v>
      </c>
    </row>
    <row r="9230" spans="1:2" x14ac:dyDescent="0.3">
      <c r="A9230" s="2">
        <v>11.1790115998866</v>
      </c>
      <c r="B9230" t="s">
        <v>77286</v>
      </c>
    </row>
    <row r="9231" spans="1:2" x14ac:dyDescent="0.3">
      <c r="A9231" s="2">
        <v>7.3999999999999999E-4</v>
      </c>
      <c r="B9231" t="s">
        <v>77285</v>
      </c>
    </row>
    <row r="9232" spans="1:2" x14ac:dyDescent="0.3">
      <c r="A9232" s="2">
        <v>3.98E-3</v>
      </c>
      <c r="B9232" t="s">
        <v>77284</v>
      </c>
    </row>
    <row r="9233" spans="1:2" x14ac:dyDescent="0.3">
      <c r="A9233" s="2">
        <v>0.47146178983539799</v>
      </c>
      <c r="B9233" t="s">
        <v>77283</v>
      </c>
    </row>
    <row r="9234" spans="1:2" x14ac:dyDescent="0.3">
      <c r="A9234" s="2">
        <v>62.709931333238302</v>
      </c>
      <c r="B9234" t="s">
        <v>77282</v>
      </c>
    </row>
    <row r="9235" spans="1:2" x14ac:dyDescent="0.3">
      <c r="A9235" s="2">
        <v>62.709931333238302</v>
      </c>
      <c r="B9235" t="s">
        <v>77281</v>
      </c>
    </row>
    <row r="9236" spans="1:2" x14ac:dyDescent="0.3">
      <c r="A9236" s="2">
        <v>7.06058469123951E-3</v>
      </c>
      <c r="B9236" t="s">
        <v>77280</v>
      </c>
    </row>
    <row r="9237" spans="1:2" x14ac:dyDescent="0.3">
      <c r="A9237" s="2">
        <v>68.322777726349699</v>
      </c>
      <c r="B9237" t="s">
        <v>77279</v>
      </c>
    </row>
    <row r="9238" spans="1:2" x14ac:dyDescent="0.3">
      <c r="A9238" s="2">
        <v>10.740629999999999</v>
      </c>
      <c r="B9238" t="s">
        <v>77278</v>
      </c>
    </row>
    <row r="9239" spans="1:2" x14ac:dyDescent="0.3">
      <c r="A9239" s="2">
        <v>88.620090000000005</v>
      </c>
      <c r="B9239" t="s">
        <v>77277</v>
      </c>
    </row>
    <row r="9240" spans="1:2" x14ac:dyDescent="0.3">
      <c r="A9240" s="2">
        <v>38.419939999999997</v>
      </c>
      <c r="B9240" t="s">
        <v>77276</v>
      </c>
    </row>
    <row r="9241" spans="1:2" x14ac:dyDescent="0.3">
      <c r="A9241" s="2">
        <v>0.27558289200324299</v>
      </c>
      <c r="B9241" t="s">
        <v>77275</v>
      </c>
    </row>
    <row r="9242" spans="1:2" x14ac:dyDescent="0.3">
      <c r="A9242" s="2">
        <v>0.24555026788826501</v>
      </c>
      <c r="B9242" t="s">
        <v>77274</v>
      </c>
    </row>
    <row r="9243" spans="1:2" x14ac:dyDescent="0.3">
      <c r="A9243" s="2">
        <v>30.5065896712685</v>
      </c>
      <c r="B9243" t="s">
        <v>77273</v>
      </c>
    </row>
    <row r="9244" spans="1:2" x14ac:dyDescent="0.3">
      <c r="A9244" s="2">
        <v>2.4035422765962501E-3</v>
      </c>
      <c r="B9244" t="s">
        <v>77272</v>
      </c>
    </row>
    <row r="9245" spans="1:2" x14ac:dyDescent="0.3">
      <c r="A9245" s="2">
        <v>0.193408188173575</v>
      </c>
      <c r="B9245" t="s">
        <v>77271</v>
      </c>
    </row>
    <row r="9246" spans="1:2" x14ac:dyDescent="0.3">
      <c r="A9246" s="2">
        <v>3.8704829219711398E-2</v>
      </c>
      <c r="B9246" t="s">
        <v>77270</v>
      </c>
    </row>
    <row r="9247" spans="1:2" x14ac:dyDescent="0.3">
      <c r="A9247" s="2">
        <v>2.928E-2</v>
      </c>
      <c r="B9247" t="s">
        <v>77269</v>
      </c>
    </row>
    <row r="9248" spans="1:2" x14ac:dyDescent="0.3">
      <c r="A9248" s="2">
        <v>2.7530592151799801E-3</v>
      </c>
      <c r="B9248" t="s">
        <v>77268</v>
      </c>
    </row>
    <row r="9249" spans="1:2" x14ac:dyDescent="0.3">
      <c r="A9249" s="2">
        <v>7.1201920117724901E-3</v>
      </c>
      <c r="B9249" t="s">
        <v>77267</v>
      </c>
    </row>
    <row r="9250" spans="1:2" x14ac:dyDescent="0.3">
      <c r="A9250" s="2">
        <v>115.592090588812</v>
      </c>
      <c r="B9250" t="s">
        <v>77266</v>
      </c>
    </row>
    <row r="9251" spans="1:2" x14ac:dyDescent="0.3">
      <c r="A9251" s="2">
        <v>25.793998670195698</v>
      </c>
      <c r="B9251" t="s">
        <v>77265</v>
      </c>
    </row>
    <row r="9252" spans="1:2" x14ac:dyDescent="0.3">
      <c r="A9252" s="2">
        <v>1.82117</v>
      </c>
      <c r="B9252" t="s">
        <v>77264</v>
      </c>
    </row>
    <row r="9253" spans="1:2" x14ac:dyDescent="0.3">
      <c r="A9253" s="2">
        <v>0.14316529250949001</v>
      </c>
      <c r="B9253" t="s">
        <v>77263</v>
      </c>
    </row>
    <row r="9254" spans="1:2" x14ac:dyDescent="0.3">
      <c r="A9254" s="2">
        <v>18.101459999999999</v>
      </c>
      <c r="B9254" t="s">
        <v>77262</v>
      </c>
    </row>
    <row r="9255" spans="1:2" x14ac:dyDescent="0.3">
      <c r="A9255" s="2">
        <v>3.5298517245551602</v>
      </c>
      <c r="B9255" t="s">
        <v>77261</v>
      </c>
    </row>
    <row r="9256" spans="1:2" x14ac:dyDescent="0.3">
      <c r="A9256" s="2">
        <v>200</v>
      </c>
      <c r="B9256" t="s">
        <v>77260</v>
      </c>
    </row>
    <row r="9257" spans="1:2" x14ac:dyDescent="0.3">
      <c r="A9257" s="2">
        <v>1.23378001718576</v>
      </c>
      <c r="B9257" t="s">
        <v>77259</v>
      </c>
    </row>
    <row r="9258" spans="1:2" x14ac:dyDescent="0.3">
      <c r="A9258" s="2">
        <v>5.4893439315184098</v>
      </c>
      <c r="B9258" t="s">
        <v>77258</v>
      </c>
    </row>
    <row r="9259" spans="1:2" x14ac:dyDescent="0.3">
      <c r="A9259" s="2">
        <v>6.7961</v>
      </c>
      <c r="B9259" t="s">
        <v>77257</v>
      </c>
    </row>
    <row r="9260" spans="1:2" x14ac:dyDescent="0.3">
      <c r="A9260" s="2">
        <v>22.019465981047201</v>
      </c>
      <c r="B9260" t="s">
        <v>77256</v>
      </c>
    </row>
    <row r="9261" spans="1:2" x14ac:dyDescent="0.3">
      <c r="A9261" s="2">
        <v>6.5632305825861401</v>
      </c>
      <c r="B9261" t="s">
        <v>77255</v>
      </c>
    </row>
    <row r="9262" spans="1:2" x14ac:dyDescent="0.3">
      <c r="A9262" s="2">
        <v>1.5896399999999999</v>
      </c>
      <c r="B9262" t="s">
        <v>77254</v>
      </c>
    </row>
    <row r="9263" spans="1:2" x14ac:dyDescent="0.3">
      <c r="A9263" s="2">
        <v>3.635E-2</v>
      </c>
      <c r="B9263" t="s">
        <v>77253</v>
      </c>
    </row>
    <row r="9264" spans="1:2" x14ac:dyDescent="0.3">
      <c r="A9264" s="2">
        <v>0.28968567195275102</v>
      </c>
      <c r="B9264" t="s">
        <v>77252</v>
      </c>
    </row>
    <row r="9265" spans="1:2" x14ac:dyDescent="0.3">
      <c r="A9265" s="2">
        <v>0.20845189822778301</v>
      </c>
      <c r="B9265" t="s">
        <v>77251</v>
      </c>
    </row>
    <row r="9266" spans="1:2" x14ac:dyDescent="0.3">
      <c r="A9266" s="2">
        <v>0.15472379264288599</v>
      </c>
      <c r="B9266" t="s">
        <v>77250</v>
      </c>
    </row>
    <row r="9267" spans="1:2" x14ac:dyDescent="0.3">
      <c r="A9267" s="2">
        <v>5.4706208875512797E-3</v>
      </c>
      <c r="B9267" t="s">
        <v>77249</v>
      </c>
    </row>
    <row r="9268" spans="1:2" x14ac:dyDescent="0.3">
      <c r="A9268" s="2">
        <v>5.3296773645124798E-3</v>
      </c>
      <c r="B9268" t="s">
        <v>77248</v>
      </c>
    </row>
    <row r="9269" spans="1:2" x14ac:dyDescent="0.3">
      <c r="A9269" s="2">
        <v>3.05239459474592E-3</v>
      </c>
      <c r="B9269" t="s">
        <v>77247</v>
      </c>
    </row>
    <row r="9270" spans="1:2" x14ac:dyDescent="0.3">
      <c r="A9270" s="2">
        <v>4.4896534451830698E-3</v>
      </c>
      <c r="B9270" t="s">
        <v>77246</v>
      </c>
    </row>
    <row r="9271" spans="1:2" x14ac:dyDescent="0.3">
      <c r="A9271" s="2">
        <v>8.5512311420115103E-2</v>
      </c>
      <c r="B9271" t="s">
        <v>77245</v>
      </c>
    </row>
    <row r="9272" spans="1:2" x14ac:dyDescent="0.3">
      <c r="A9272" s="2">
        <v>6.2957797324084998E-3</v>
      </c>
      <c r="B9272" t="s">
        <v>77244</v>
      </c>
    </row>
    <row r="9273" spans="1:2" x14ac:dyDescent="0.3">
      <c r="A9273" s="2">
        <v>4.4751666127352003E-3</v>
      </c>
      <c r="B9273" t="s">
        <v>77243</v>
      </c>
    </row>
    <row r="9274" spans="1:2" x14ac:dyDescent="0.3">
      <c r="A9274" s="2">
        <v>5.8999999999999999E-3</v>
      </c>
      <c r="B9274" t="s">
        <v>77242</v>
      </c>
    </row>
    <row r="9275" spans="1:2" x14ac:dyDescent="0.3">
      <c r="A9275" s="2">
        <v>1.9564095439128402E-3</v>
      </c>
      <c r="B9275" t="s">
        <v>77241</v>
      </c>
    </row>
    <row r="9276" spans="1:2" x14ac:dyDescent="0.3">
      <c r="A9276" s="2">
        <v>7.1906619550181202E-3</v>
      </c>
      <c r="B9276" t="s">
        <v>77240</v>
      </c>
    </row>
    <row r="9277" spans="1:2" x14ac:dyDescent="0.3">
      <c r="A9277" s="2">
        <v>5.0179863207893104E-3</v>
      </c>
      <c r="B9277" t="s">
        <v>77239</v>
      </c>
    </row>
    <row r="9278" spans="1:2" x14ac:dyDescent="0.3">
      <c r="A9278" s="2">
        <v>7.7078291095976801E-3</v>
      </c>
      <c r="B9278" t="s">
        <v>77238</v>
      </c>
    </row>
    <row r="9279" spans="1:2" x14ac:dyDescent="0.3">
      <c r="A9279" s="2">
        <v>5.0020122619526999E-2</v>
      </c>
      <c r="B9279" t="s">
        <v>77237</v>
      </c>
    </row>
    <row r="9280" spans="1:2" x14ac:dyDescent="0.3">
      <c r="A9280" s="2">
        <v>5.3185387964519602E-3</v>
      </c>
      <c r="B9280" t="s">
        <v>77236</v>
      </c>
    </row>
    <row r="9281" spans="1:2" x14ac:dyDescent="0.3">
      <c r="A9281" s="2">
        <v>1.0922643444239899E-2</v>
      </c>
      <c r="B9281" t="s">
        <v>77235</v>
      </c>
    </row>
    <row r="9282" spans="1:2" x14ac:dyDescent="0.3">
      <c r="A9282" s="2">
        <v>1.4421485100044399E-2</v>
      </c>
      <c r="B9282" t="s">
        <v>77234</v>
      </c>
    </row>
    <row r="9283" spans="1:2" x14ac:dyDescent="0.3">
      <c r="A9283" s="2">
        <v>1.9131156416405198E-2</v>
      </c>
      <c r="B9283" t="s">
        <v>77233</v>
      </c>
    </row>
    <row r="9284" spans="1:2" x14ac:dyDescent="0.3">
      <c r="A9284" s="2">
        <v>9.1519084177097906E-3</v>
      </c>
      <c r="B9284" t="s">
        <v>77232</v>
      </c>
    </row>
    <row r="9285" spans="1:2" x14ac:dyDescent="0.3">
      <c r="A9285" s="2">
        <v>8.4532327159272894E-3</v>
      </c>
      <c r="B9285" t="s">
        <v>77231</v>
      </c>
    </row>
    <row r="9286" spans="1:2" x14ac:dyDescent="0.3">
      <c r="A9286" s="2">
        <v>2.5752399858549501E-2</v>
      </c>
      <c r="B9286" t="s">
        <v>77230</v>
      </c>
    </row>
    <row r="9287" spans="1:2" x14ac:dyDescent="0.3">
      <c r="A9287" s="2">
        <v>2.3372033200356E-3</v>
      </c>
      <c r="B9287" t="s">
        <v>77229</v>
      </c>
    </row>
    <row r="9288" spans="1:2" x14ac:dyDescent="0.3">
      <c r="A9288" s="2">
        <v>2.7803051747583501E-2</v>
      </c>
      <c r="B9288" t="s">
        <v>77228</v>
      </c>
    </row>
    <row r="9289" spans="1:2" x14ac:dyDescent="0.3">
      <c r="A9289" s="2">
        <v>0.87566999999999995</v>
      </c>
      <c r="B9289" t="s">
        <v>77227</v>
      </c>
    </row>
    <row r="9290" spans="1:2" x14ac:dyDescent="0.3">
      <c r="A9290" s="2">
        <v>8.8334299999999999</v>
      </c>
      <c r="B9290" t="s">
        <v>77226</v>
      </c>
    </row>
    <row r="9291" spans="1:2" x14ac:dyDescent="0.3">
      <c r="A9291" s="2">
        <v>36.722430000000003</v>
      </c>
      <c r="B9291" t="s">
        <v>77225</v>
      </c>
    </row>
    <row r="9292" spans="1:2" x14ac:dyDescent="0.3">
      <c r="A9292" s="2">
        <v>2.7103772025017101E-2</v>
      </c>
      <c r="B9292" t="s">
        <v>77224</v>
      </c>
    </row>
    <row r="9293" spans="1:2" x14ac:dyDescent="0.3">
      <c r="A9293" s="2">
        <v>0.2</v>
      </c>
      <c r="B9293" t="s">
        <v>77223</v>
      </c>
    </row>
    <row r="9294" spans="1:2" x14ac:dyDescent="0.3">
      <c r="A9294" s="2">
        <v>1.74011</v>
      </c>
      <c r="B9294" t="s">
        <v>77222</v>
      </c>
    </row>
    <row r="9295" spans="1:2" x14ac:dyDescent="0.3">
      <c r="A9295" s="2">
        <v>28.8156081104805</v>
      </c>
      <c r="B9295" t="s">
        <v>77221</v>
      </c>
    </row>
    <row r="9296" spans="1:2" x14ac:dyDescent="0.3">
      <c r="A9296" s="2">
        <v>8.1999999999999998E-4</v>
      </c>
      <c r="B9296" t="s">
        <v>77220</v>
      </c>
    </row>
    <row r="9297" spans="1:2" x14ac:dyDescent="0.3">
      <c r="A9297" s="2">
        <v>2.2482874886071699E-2</v>
      </c>
      <c r="B9297" t="s">
        <v>77219</v>
      </c>
    </row>
    <row r="9298" spans="1:2" x14ac:dyDescent="0.3">
      <c r="A9298" s="2">
        <v>0.75274824585412603</v>
      </c>
      <c r="B9298" t="s">
        <v>77218</v>
      </c>
    </row>
    <row r="9299" spans="1:2" x14ac:dyDescent="0.3">
      <c r="A9299" s="2">
        <v>8.8000000000000003E-4</v>
      </c>
      <c r="B9299" t="s">
        <v>77217</v>
      </c>
    </row>
    <row r="9300" spans="1:2" x14ac:dyDescent="0.3">
      <c r="A9300" s="2">
        <v>8.7533886829978497E-4</v>
      </c>
      <c r="B9300" t="s">
        <v>77216</v>
      </c>
    </row>
    <row r="9301" spans="1:2" x14ac:dyDescent="0.3">
      <c r="A9301" s="2">
        <v>1.5524240162625299E-3</v>
      </c>
      <c r="B9301" t="s">
        <v>77215</v>
      </c>
    </row>
    <row r="9302" spans="1:2" x14ac:dyDescent="0.3">
      <c r="A9302" s="2">
        <v>0.14416086695183999</v>
      </c>
      <c r="B9302" t="s">
        <v>77214</v>
      </c>
    </row>
    <row r="9303" spans="1:2" x14ac:dyDescent="0.3">
      <c r="A9303" s="2">
        <v>1.4557</v>
      </c>
      <c r="B9303" t="s">
        <v>2092</v>
      </c>
    </row>
    <row r="9304" spans="1:2" x14ac:dyDescent="0.3">
      <c r="A9304" s="2">
        <v>6.5398100000000001</v>
      </c>
      <c r="B9304" t="s">
        <v>77213</v>
      </c>
    </row>
    <row r="9305" spans="1:2" x14ac:dyDescent="0.3">
      <c r="A9305" s="2">
        <v>106.54022000000001</v>
      </c>
      <c r="B9305" t="s">
        <v>77212</v>
      </c>
    </row>
    <row r="9306" spans="1:2" x14ac:dyDescent="0.3">
      <c r="A9306" s="2">
        <v>102.27688999999999</v>
      </c>
      <c r="B9306" t="s">
        <v>77211</v>
      </c>
    </row>
    <row r="9307" spans="1:2" x14ac:dyDescent="0.3">
      <c r="A9307" s="2">
        <v>9.1E-4</v>
      </c>
      <c r="B9307" t="s">
        <v>77210</v>
      </c>
    </row>
    <row r="9308" spans="1:2" x14ac:dyDescent="0.3">
      <c r="A9308" s="2">
        <v>1.3313551851435299</v>
      </c>
      <c r="B9308" t="s">
        <v>77209</v>
      </c>
    </row>
    <row r="9309" spans="1:2" x14ac:dyDescent="0.3">
      <c r="A9309" s="2">
        <v>1.7007000000000001</v>
      </c>
      <c r="B9309" t="s">
        <v>77208</v>
      </c>
    </row>
    <row r="9310" spans="1:2" x14ac:dyDescent="0.3">
      <c r="A9310" s="2">
        <v>1.72383</v>
      </c>
      <c r="B9310" t="s">
        <v>77207</v>
      </c>
    </row>
    <row r="9311" spans="1:2" x14ac:dyDescent="0.3">
      <c r="A9311" s="2">
        <v>0.30708000000000002</v>
      </c>
      <c r="B9311" t="s">
        <v>77206</v>
      </c>
    </row>
    <row r="9312" spans="1:2" x14ac:dyDescent="0.3">
      <c r="A9312" s="2">
        <v>2.009E-2</v>
      </c>
      <c r="B9312" t="s">
        <v>77205</v>
      </c>
    </row>
    <row r="9313" spans="1:2" x14ac:dyDescent="0.3">
      <c r="A9313" s="2">
        <v>2.009E-2</v>
      </c>
      <c r="B9313" t="s">
        <v>77204</v>
      </c>
    </row>
    <row r="9314" spans="1:2" x14ac:dyDescent="0.3">
      <c r="A9314" s="2">
        <v>0.79113</v>
      </c>
      <c r="B9314" t="s">
        <v>77203</v>
      </c>
    </row>
    <row r="9315" spans="1:2" x14ac:dyDescent="0.3">
      <c r="A9315" s="2">
        <v>0.77995999999999999</v>
      </c>
      <c r="B9315" t="s">
        <v>77202</v>
      </c>
    </row>
    <row r="9316" spans="1:2" x14ac:dyDescent="0.3">
      <c r="A9316" s="2">
        <v>3.4119999999999998E-2</v>
      </c>
      <c r="B9316" t="s">
        <v>77201</v>
      </c>
    </row>
    <row r="9317" spans="1:2" x14ac:dyDescent="0.3">
      <c r="A9317" s="2">
        <v>3.4119999999999998E-2</v>
      </c>
      <c r="B9317" t="s">
        <v>77200</v>
      </c>
    </row>
    <row r="9318" spans="1:2" x14ac:dyDescent="0.3">
      <c r="A9318" s="2">
        <v>0.29624</v>
      </c>
      <c r="B9318" t="s">
        <v>77199</v>
      </c>
    </row>
    <row r="9319" spans="1:2" x14ac:dyDescent="0.3">
      <c r="A9319" s="2">
        <v>1.1667098929485999</v>
      </c>
      <c r="B9319" t="s">
        <v>77198</v>
      </c>
    </row>
    <row r="9320" spans="1:2" x14ac:dyDescent="0.3">
      <c r="A9320" s="2">
        <v>40.270261389018202</v>
      </c>
      <c r="B9320" t="s">
        <v>77197</v>
      </c>
    </row>
    <row r="9321" spans="1:2" x14ac:dyDescent="0.3">
      <c r="A9321" s="2">
        <v>75.080744179837595</v>
      </c>
      <c r="B9321" t="s">
        <v>77196</v>
      </c>
    </row>
    <row r="9322" spans="1:2" x14ac:dyDescent="0.3">
      <c r="A9322" s="2">
        <v>3.1634937302915902</v>
      </c>
      <c r="B9322" t="s">
        <v>77195</v>
      </c>
    </row>
    <row r="9323" spans="1:2" x14ac:dyDescent="0.3">
      <c r="A9323" s="2">
        <v>19.289709999999999</v>
      </c>
      <c r="B9323" t="s">
        <v>77194</v>
      </c>
    </row>
    <row r="9324" spans="1:2" x14ac:dyDescent="0.3">
      <c r="A9324" s="2">
        <v>2.4578334123415999</v>
      </c>
      <c r="B9324" t="s">
        <v>77193</v>
      </c>
    </row>
    <row r="9325" spans="1:2" x14ac:dyDescent="0.3">
      <c r="A9325" s="2">
        <v>13.224349999999999</v>
      </c>
      <c r="B9325" t="s">
        <v>77192</v>
      </c>
    </row>
    <row r="9326" spans="1:2" x14ac:dyDescent="0.3">
      <c r="A9326" s="2">
        <v>55.453325513417496</v>
      </c>
      <c r="B9326" t="s">
        <v>77191</v>
      </c>
    </row>
    <row r="9327" spans="1:2" x14ac:dyDescent="0.3">
      <c r="A9327" s="2">
        <v>68.985759739835402</v>
      </c>
      <c r="B9327" t="s">
        <v>77190</v>
      </c>
    </row>
    <row r="9328" spans="1:2" x14ac:dyDescent="0.3">
      <c r="A9328" s="2">
        <v>43.698284351111703</v>
      </c>
      <c r="B9328" t="s">
        <v>77189</v>
      </c>
    </row>
    <row r="9329" spans="1:2" x14ac:dyDescent="0.3">
      <c r="A9329" s="2">
        <v>1.5477966343411901E-2</v>
      </c>
      <c r="B9329" t="s">
        <v>2685</v>
      </c>
    </row>
    <row r="9330" spans="1:2" x14ac:dyDescent="0.3">
      <c r="A9330" s="2">
        <v>0.119043067098655</v>
      </c>
      <c r="B9330" t="s">
        <v>77188</v>
      </c>
    </row>
    <row r="9331" spans="1:2" x14ac:dyDescent="0.3">
      <c r="A9331" s="2">
        <v>8.2756661997670303E-2</v>
      </c>
      <c r="B9331" t="s">
        <v>77187</v>
      </c>
    </row>
    <row r="9332" spans="1:2" x14ac:dyDescent="0.3">
      <c r="A9332" s="2">
        <v>17.746507482717401</v>
      </c>
      <c r="B9332" t="s">
        <v>77186</v>
      </c>
    </row>
    <row r="9333" spans="1:2" x14ac:dyDescent="0.3">
      <c r="A9333" s="2">
        <v>0.30723036213620403</v>
      </c>
      <c r="B9333" t="s">
        <v>77185</v>
      </c>
    </row>
    <row r="9334" spans="1:2" x14ac:dyDescent="0.3">
      <c r="A9334" s="2">
        <v>0.214081466979994</v>
      </c>
      <c r="B9334" t="s">
        <v>77184</v>
      </c>
    </row>
    <row r="9335" spans="1:2" x14ac:dyDescent="0.3">
      <c r="A9335" s="2">
        <v>0.115033728746785</v>
      </c>
      <c r="B9335" t="s">
        <v>77183</v>
      </c>
    </row>
    <row r="9336" spans="1:2" x14ac:dyDescent="0.3">
      <c r="A9336" s="2">
        <v>3.2641703933372603E-2</v>
      </c>
      <c r="B9336" t="s">
        <v>77182</v>
      </c>
    </row>
    <row r="9337" spans="1:2" x14ac:dyDescent="0.3">
      <c r="A9337" s="2">
        <v>0.18028787405513799</v>
      </c>
      <c r="B9337" t="s">
        <v>77181</v>
      </c>
    </row>
    <row r="9338" spans="1:2" x14ac:dyDescent="0.3">
      <c r="A9338" s="2">
        <v>0.12506744402121101</v>
      </c>
      <c r="B9338" t="s">
        <v>77180</v>
      </c>
    </row>
    <row r="9339" spans="1:2" x14ac:dyDescent="0.3">
      <c r="A9339" s="2">
        <v>2.4034757084614999E-2</v>
      </c>
      <c r="B9339" t="s">
        <v>77179</v>
      </c>
    </row>
    <row r="9340" spans="1:2" x14ac:dyDescent="0.3">
      <c r="A9340" s="2">
        <v>8.2945814887118802E-2</v>
      </c>
      <c r="B9340" t="s">
        <v>77178</v>
      </c>
    </row>
    <row r="9341" spans="1:2" x14ac:dyDescent="0.3">
      <c r="A9341" s="2">
        <v>14.6641389316352</v>
      </c>
      <c r="B9341" t="s">
        <v>77177</v>
      </c>
    </row>
    <row r="9342" spans="1:2" x14ac:dyDescent="0.3">
      <c r="A9342" s="2">
        <v>9.5999999999999992E-3</v>
      </c>
      <c r="B9342" t="s">
        <v>77176</v>
      </c>
    </row>
    <row r="9343" spans="1:2" x14ac:dyDescent="0.3">
      <c r="A9343" s="2">
        <v>0.70069974965535797</v>
      </c>
      <c r="B9343" t="s">
        <v>77175</v>
      </c>
    </row>
    <row r="9344" spans="1:2" x14ac:dyDescent="0.3">
      <c r="A9344" s="2">
        <v>0.59397588103482202</v>
      </c>
      <c r="B9344" t="s">
        <v>77174</v>
      </c>
    </row>
    <row r="9345" spans="1:2" x14ac:dyDescent="0.3">
      <c r="A9345" s="2">
        <v>0.51811408015479699</v>
      </c>
      <c r="B9345" t="s">
        <v>77173</v>
      </c>
    </row>
    <row r="9346" spans="1:2" x14ac:dyDescent="0.3">
      <c r="A9346" s="2">
        <v>404.66520424711501</v>
      </c>
      <c r="B9346" t="s">
        <v>77172</v>
      </c>
    </row>
    <row r="9347" spans="1:2" x14ac:dyDescent="0.3">
      <c r="A9347" s="2">
        <v>456.94270560533602</v>
      </c>
      <c r="B9347" t="s">
        <v>77171</v>
      </c>
    </row>
    <row r="9348" spans="1:2" x14ac:dyDescent="0.3">
      <c r="A9348" s="2">
        <v>36.301106408197001</v>
      </c>
      <c r="B9348" t="s">
        <v>77170</v>
      </c>
    </row>
    <row r="9349" spans="1:2" x14ac:dyDescent="0.3">
      <c r="A9349" s="2">
        <v>15.003080957196801</v>
      </c>
      <c r="B9349" t="s">
        <v>77169</v>
      </c>
    </row>
    <row r="9350" spans="1:2" x14ac:dyDescent="0.3">
      <c r="A9350" s="2">
        <v>6.5418728655169496E-3</v>
      </c>
      <c r="B9350" t="s">
        <v>77168</v>
      </c>
    </row>
    <row r="9351" spans="1:2" x14ac:dyDescent="0.3">
      <c r="A9351" s="2">
        <v>5.0679811247492101E-2</v>
      </c>
      <c r="B9351" t="s">
        <v>77167</v>
      </c>
    </row>
    <row r="9352" spans="1:2" x14ac:dyDescent="0.3">
      <c r="A9352" s="2">
        <v>2.4569567123679799E-3</v>
      </c>
      <c r="B9352" t="s">
        <v>77166</v>
      </c>
    </row>
    <row r="9353" spans="1:2" x14ac:dyDescent="0.3">
      <c r="A9353" s="2">
        <v>2.7771499999999998</v>
      </c>
      <c r="B9353" t="s">
        <v>77165</v>
      </c>
    </row>
    <row r="9354" spans="1:2" x14ac:dyDescent="0.3">
      <c r="A9354" s="2">
        <v>6.0199999999999997E-2</v>
      </c>
      <c r="B9354" t="s">
        <v>77164</v>
      </c>
    </row>
    <row r="9355" spans="1:2" x14ac:dyDescent="0.3">
      <c r="A9355" s="2">
        <v>1.4564804295540399E-3</v>
      </c>
      <c r="B9355" t="s">
        <v>77163</v>
      </c>
    </row>
    <row r="9356" spans="1:2" x14ac:dyDescent="0.3">
      <c r="A9356" s="2">
        <v>5.15311982087358</v>
      </c>
      <c r="B9356" t="s">
        <v>77162</v>
      </c>
    </row>
    <row r="9357" spans="1:2" x14ac:dyDescent="0.3">
      <c r="A9357" s="2">
        <v>1.14748473285698E-2</v>
      </c>
      <c r="B9357" t="s">
        <v>77161</v>
      </c>
    </row>
    <row r="9358" spans="1:2" x14ac:dyDescent="0.3">
      <c r="A9358" s="2">
        <v>7.7135274801210005E-2</v>
      </c>
      <c r="B9358" t="s">
        <v>77160</v>
      </c>
    </row>
    <row r="9359" spans="1:2" x14ac:dyDescent="0.3">
      <c r="A9359" s="2">
        <v>5.05895954036402E-3</v>
      </c>
      <c r="B9359" t="s">
        <v>77159</v>
      </c>
    </row>
    <row r="9360" spans="1:2" x14ac:dyDescent="0.3">
      <c r="A9360" s="2">
        <v>9.9738000000000007</v>
      </c>
      <c r="B9360" t="s">
        <v>77158</v>
      </c>
    </row>
    <row r="9361" spans="1:2" x14ac:dyDescent="0.3">
      <c r="A9361" s="2">
        <v>9.4500000000000001E-3</v>
      </c>
      <c r="B9361" t="s">
        <v>77157</v>
      </c>
    </row>
    <row r="9362" spans="1:2" x14ac:dyDescent="0.3">
      <c r="A9362" s="2">
        <v>7.4120135690122196E-3</v>
      </c>
      <c r="B9362" t="s">
        <v>77156</v>
      </c>
    </row>
    <row r="9363" spans="1:2" x14ac:dyDescent="0.3">
      <c r="A9363" s="2">
        <v>2.5808873008113301E-2</v>
      </c>
      <c r="B9363" t="s">
        <v>77155</v>
      </c>
    </row>
    <row r="9364" spans="1:2" x14ac:dyDescent="0.3">
      <c r="A9364" s="2">
        <v>1.5389999999999999E-2</v>
      </c>
      <c r="B9364" t="s">
        <v>77154</v>
      </c>
    </row>
    <row r="9365" spans="1:2" x14ac:dyDescent="0.3">
      <c r="A9365" s="2">
        <v>0.16011031076540999</v>
      </c>
      <c r="B9365" t="s">
        <v>77153</v>
      </c>
    </row>
    <row r="9366" spans="1:2" x14ac:dyDescent="0.3">
      <c r="A9366" s="2">
        <v>4.1895026109674202E-2</v>
      </c>
      <c r="B9366" t="s">
        <v>77152</v>
      </c>
    </row>
    <row r="9367" spans="1:2" x14ac:dyDescent="0.3">
      <c r="A9367" s="2">
        <v>2.0216832110948799E-2</v>
      </c>
      <c r="B9367" t="s">
        <v>77151</v>
      </c>
    </row>
    <row r="9368" spans="1:2" x14ac:dyDescent="0.3">
      <c r="A9368" s="2">
        <v>7.8699976426962401E-3</v>
      </c>
      <c r="B9368" t="s">
        <v>77150</v>
      </c>
    </row>
    <row r="9369" spans="1:2" x14ac:dyDescent="0.3">
      <c r="A9369" s="2">
        <v>3.2346342394422301E-2</v>
      </c>
      <c r="B9369" t="s">
        <v>77149</v>
      </c>
    </row>
    <row r="9370" spans="1:2" x14ac:dyDescent="0.3">
      <c r="A9370" s="2">
        <v>2.7155724441754299E-2</v>
      </c>
      <c r="B9370" t="s">
        <v>77148</v>
      </c>
    </row>
    <row r="9371" spans="1:2" x14ac:dyDescent="0.3">
      <c r="A9371" s="2">
        <v>7.0412692747646001E-4</v>
      </c>
      <c r="B9371" t="s">
        <v>77147</v>
      </c>
    </row>
    <row r="9372" spans="1:2" x14ac:dyDescent="0.3">
      <c r="A9372" s="2">
        <v>1.41280243869369E-2</v>
      </c>
      <c r="B9372" t="s">
        <v>77146</v>
      </c>
    </row>
    <row r="9373" spans="1:2" x14ac:dyDescent="0.3">
      <c r="A9373" s="2">
        <v>1.66962809907952E-2</v>
      </c>
      <c r="B9373" t="s">
        <v>77145</v>
      </c>
    </row>
    <row r="9374" spans="1:2" x14ac:dyDescent="0.3">
      <c r="A9374" s="2">
        <v>6.5395836949811104E-2</v>
      </c>
      <c r="B9374" t="s">
        <v>77144</v>
      </c>
    </row>
    <row r="9375" spans="1:2" x14ac:dyDescent="0.3">
      <c r="A9375" s="2">
        <v>1.11797342243027</v>
      </c>
      <c r="B9375" t="s">
        <v>77143</v>
      </c>
    </row>
    <row r="9376" spans="1:2" x14ac:dyDescent="0.3">
      <c r="A9376" s="2">
        <v>0.18376631012206299</v>
      </c>
      <c r="B9376" t="s">
        <v>77142</v>
      </c>
    </row>
    <row r="9377" spans="1:2" x14ac:dyDescent="0.3">
      <c r="A9377" s="2">
        <v>1.7406873696097599E-2</v>
      </c>
      <c r="B9377" t="s">
        <v>77141</v>
      </c>
    </row>
    <row r="9378" spans="1:2" x14ac:dyDescent="0.3">
      <c r="A9378" s="2">
        <v>0.16094590433099801</v>
      </c>
      <c r="B9378" t="s">
        <v>77140</v>
      </c>
    </row>
    <row r="9379" spans="1:2" x14ac:dyDescent="0.3">
      <c r="A9379" s="2">
        <v>36.7799147869544</v>
      </c>
      <c r="B9379" t="s">
        <v>77139</v>
      </c>
    </row>
    <row r="9380" spans="1:2" x14ac:dyDescent="0.3">
      <c r="A9380" s="2">
        <v>5.5072052834754498E-2</v>
      </c>
      <c r="B9380" t="s">
        <v>77138</v>
      </c>
    </row>
    <row r="9381" spans="1:2" x14ac:dyDescent="0.3">
      <c r="A9381" s="2">
        <v>0.15641480580633499</v>
      </c>
      <c r="B9381" t="s">
        <v>77137</v>
      </c>
    </row>
    <row r="9382" spans="1:2" x14ac:dyDescent="0.3">
      <c r="A9382" s="2">
        <v>3.6800000000000001E-3</v>
      </c>
      <c r="B9382" t="s">
        <v>77136</v>
      </c>
    </row>
    <row r="9383" spans="1:2" x14ac:dyDescent="0.3">
      <c r="A9383" s="2">
        <v>0.119314611063555</v>
      </c>
      <c r="B9383" t="s">
        <v>77135</v>
      </c>
    </row>
    <row r="9384" spans="1:2" x14ac:dyDescent="0.3">
      <c r="A9384" s="2">
        <v>74.393730672094094</v>
      </c>
      <c r="B9384" t="s">
        <v>77134</v>
      </c>
    </row>
    <row r="9385" spans="1:2" x14ac:dyDescent="0.3">
      <c r="A9385" s="2">
        <v>4.6294260709709898E-4</v>
      </c>
      <c r="B9385" t="s">
        <v>77133</v>
      </c>
    </row>
    <row r="9386" spans="1:2" x14ac:dyDescent="0.3">
      <c r="A9386" s="2">
        <v>0.31847999999999999</v>
      </c>
      <c r="B9386" t="s">
        <v>77132</v>
      </c>
    </row>
    <row r="9387" spans="1:2" x14ac:dyDescent="0.3">
      <c r="A9387" s="2">
        <v>1.6694770022941102E-2</v>
      </c>
      <c r="B9387" t="s">
        <v>77131</v>
      </c>
    </row>
    <row r="9388" spans="1:2" x14ac:dyDescent="0.3">
      <c r="A9388" s="2">
        <v>2.4830900388297301E-3</v>
      </c>
      <c r="B9388" t="s">
        <v>77130</v>
      </c>
    </row>
    <row r="9389" spans="1:2" x14ac:dyDescent="0.3">
      <c r="A9389" s="2">
        <v>1.6469999999999999E-2</v>
      </c>
      <c r="B9389" t="s">
        <v>77129</v>
      </c>
    </row>
    <row r="9390" spans="1:2" x14ac:dyDescent="0.3">
      <c r="A9390" s="2">
        <v>5.7452056200413904E-3</v>
      </c>
      <c r="B9390" t="s">
        <v>77128</v>
      </c>
    </row>
    <row r="9391" spans="1:2" x14ac:dyDescent="0.3">
      <c r="A9391" s="2">
        <v>0.97281472095792298</v>
      </c>
      <c r="B9391" t="s">
        <v>77127</v>
      </c>
    </row>
    <row r="9392" spans="1:2" x14ac:dyDescent="0.3">
      <c r="A9392" s="2">
        <v>1.82500186054398E-3</v>
      </c>
      <c r="B9392" t="s">
        <v>77126</v>
      </c>
    </row>
    <row r="9393" spans="1:2" x14ac:dyDescent="0.3">
      <c r="A9393" s="2">
        <v>8.6110286791596397E-3</v>
      </c>
      <c r="B9393" t="s">
        <v>77125</v>
      </c>
    </row>
    <row r="9394" spans="1:2" x14ac:dyDescent="0.3">
      <c r="A9394" s="2">
        <v>1.3932331211842499</v>
      </c>
      <c r="B9394" t="s">
        <v>77124</v>
      </c>
    </row>
    <row r="9395" spans="1:2" x14ac:dyDescent="0.3">
      <c r="A9395" s="2" t="s">
        <v>13</v>
      </c>
      <c r="B9395" t="s">
        <v>77123</v>
      </c>
    </row>
    <row r="9396" spans="1:2" x14ac:dyDescent="0.3">
      <c r="A9396" s="2">
        <v>152.05497545933</v>
      </c>
      <c r="B9396" t="s">
        <v>77122</v>
      </c>
    </row>
    <row r="9397" spans="1:2" x14ac:dyDescent="0.3">
      <c r="A9397" s="2">
        <v>5.6699999999999997E-3</v>
      </c>
      <c r="B9397" t="s">
        <v>77121</v>
      </c>
    </row>
    <row r="9398" spans="1:2" x14ac:dyDescent="0.3">
      <c r="A9398" s="2">
        <v>60.98218</v>
      </c>
      <c r="B9398" t="s">
        <v>77120</v>
      </c>
    </row>
    <row r="9399" spans="1:2" x14ac:dyDescent="0.3">
      <c r="A9399" s="2">
        <v>18.670389411858999</v>
      </c>
      <c r="B9399" t="s">
        <v>77119</v>
      </c>
    </row>
    <row r="9400" spans="1:2" x14ac:dyDescent="0.3">
      <c r="A9400" s="2">
        <v>33.6752506483868</v>
      </c>
      <c r="B9400" t="s">
        <v>77118</v>
      </c>
    </row>
    <row r="9401" spans="1:2" x14ac:dyDescent="0.3">
      <c r="A9401" s="2">
        <v>28.009853472129802</v>
      </c>
      <c r="B9401" t="s">
        <v>77117</v>
      </c>
    </row>
    <row r="9402" spans="1:2" x14ac:dyDescent="0.3">
      <c r="A9402" s="2">
        <v>7.4408456746775604</v>
      </c>
      <c r="B9402" t="s">
        <v>77116</v>
      </c>
    </row>
    <row r="9403" spans="1:2" x14ac:dyDescent="0.3">
      <c r="A9403" s="2">
        <v>6.0311534500533304</v>
      </c>
      <c r="B9403" t="s">
        <v>77115</v>
      </c>
    </row>
    <row r="9404" spans="1:2" x14ac:dyDescent="0.3">
      <c r="A9404" s="2">
        <v>8.9777042340933395</v>
      </c>
      <c r="B9404" t="s">
        <v>77114</v>
      </c>
    </row>
    <row r="9405" spans="1:2" x14ac:dyDescent="0.3">
      <c r="A9405" s="2">
        <v>133.916753510928</v>
      </c>
      <c r="B9405" t="s">
        <v>77113</v>
      </c>
    </row>
    <row r="9406" spans="1:2" x14ac:dyDescent="0.3">
      <c r="A9406" s="2">
        <v>8.1735773312756499E-2</v>
      </c>
      <c r="B9406" t="s">
        <v>77112</v>
      </c>
    </row>
    <row r="9407" spans="1:2" x14ac:dyDescent="0.3">
      <c r="A9407" s="2">
        <v>1.7088802715561999</v>
      </c>
      <c r="B9407" t="s">
        <v>77111</v>
      </c>
    </row>
    <row r="9408" spans="1:2" x14ac:dyDescent="0.3">
      <c r="A9408" s="2">
        <v>0.43116998271373203</v>
      </c>
      <c r="B9408" t="s">
        <v>77110</v>
      </c>
    </row>
    <row r="9409" spans="1:2" x14ac:dyDescent="0.3">
      <c r="A9409" s="2">
        <v>8.9961788246622904E-2</v>
      </c>
      <c r="B9409" t="s">
        <v>77109</v>
      </c>
    </row>
    <row r="9410" spans="1:2" x14ac:dyDescent="0.3">
      <c r="A9410" s="2">
        <v>0.42645884423085001</v>
      </c>
      <c r="B9410" t="s">
        <v>77108</v>
      </c>
    </row>
    <row r="9411" spans="1:2" x14ac:dyDescent="0.3">
      <c r="A9411" s="2">
        <v>0.24503446785621499</v>
      </c>
      <c r="B9411" t="s">
        <v>77107</v>
      </c>
    </row>
    <row r="9412" spans="1:2" x14ac:dyDescent="0.3">
      <c r="A9412" s="2">
        <v>2.2047693476950201</v>
      </c>
      <c r="B9412" t="s">
        <v>77106</v>
      </c>
    </row>
    <row r="9413" spans="1:2" x14ac:dyDescent="0.3">
      <c r="A9413" s="2">
        <v>1.314725160027</v>
      </c>
      <c r="B9413" t="s">
        <v>77105</v>
      </c>
    </row>
    <row r="9414" spans="1:2" x14ac:dyDescent="0.3">
      <c r="A9414" s="2">
        <v>2.1494579646515999</v>
      </c>
      <c r="B9414" t="s">
        <v>77104</v>
      </c>
    </row>
    <row r="9415" spans="1:2" x14ac:dyDescent="0.3">
      <c r="A9415" s="2">
        <v>0.684102093361037</v>
      </c>
      <c r="B9415" t="s">
        <v>77103</v>
      </c>
    </row>
    <row r="9416" spans="1:2" x14ac:dyDescent="0.3">
      <c r="A9416" s="2">
        <v>0.104789371922068</v>
      </c>
      <c r="B9416" t="s">
        <v>77102</v>
      </c>
    </row>
    <row r="9417" spans="1:2" x14ac:dyDescent="0.3">
      <c r="A9417" s="2">
        <v>0.89485667363146304</v>
      </c>
      <c r="B9417" t="s">
        <v>77101</v>
      </c>
    </row>
    <row r="9418" spans="1:2" x14ac:dyDescent="0.3">
      <c r="A9418" s="2">
        <v>0.343615801845156</v>
      </c>
      <c r="B9418" t="s">
        <v>77100</v>
      </c>
    </row>
    <row r="9419" spans="1:2" x14ac:dyDescent="0.3">
      <c r="A9419" s="2">
        <v>8.9087472412771405</v>
      </c>
      <c r="B9419" t="s">
        <v>77099</v>
      </c>
    </row>
    <row r="9420" spans="1:2" x14ac:dyDescent="0.3">
      <c r="A9420" s="2">
        <v>8.6939191002301097</v>
      </c>
      <c r="B9420" t="s">
        <v>77098</v>
      </c>
    </row>
    <row r="9421" spans="1:2" x14ac:dyDescent="0.3">
      <c r="A9421" s="2">
        <v>5.1329598395107396</v>
      </c>
      <c r="B9421" t="s">
        <v>77097</v>
      </c>
    </row>
    <row r="9422" spans="1:2" x14ac:dyDescent="0.3">
      <c r="A9422" s="2">
        <v>1.80125</v>
      </c>
      <c r="B9422" t="s">
        <v>77096</v>
      </c>
    </row>
    <row r="9423" spans="1:2" x14ac:dyDescent="0.3">
      <c r="A9423" s="2">
        <v>1.8805400000000001</v>
      </c>
      <c r="B9423" t="s">
        <v>77095</v>
      </c>
    </row>
    <row r="9424" spans="1:2" x14ac:dyDescent="0.3">
      <c r="A9424" s="2">
        <v>1.8805400000000001</v>
      </c>
      <c r="B9424" t="s">
        <v>77094</v>
      </c>
    </row>
    <row r="9425" spans="1:2" x14ac:dyDescent="0.3">
      <c r="A9425" s="2">
        <v>0.367062624998717</v>
      </c>
      <c r="B9425" t="s">
        <v>77093</v>
      </c>
    </row>
    <row r="9426" spans="1:2" x14ac:dyDescent="0.3">
      <c r="A9426" s="2">
        <v>2.0590000000000001E-2</v>
      </c>
      <c r="B9426" t="s">
        <v>77092</v>
      </c>
    </row>
    <row r="9427" spans="1:2" x14ac:dyDescent="0.3">
      <c r="A9427" s="2">
        <v>1.5105413732025099E-3</v>
      </c>
      <c r="B9427" t="s">
        <v>77091</v>
      </c>
    </row>
    <row r="9428" spans="1:2" x14ac:dyDescent="0.3">
      <c r="A9428" s="2">
        <v>1.3699999999999999E-3</v>
      </c>
      <c r="B9428" t="s">
        <v>77090</v>
      </c>
    </row>
    <row r="9429" spans="1:2" x14ac:dyDescent="0.3">
      <c r="A9429" s="2">
        <v>9.6070427022093596E-4</v>
      </c>
      <c r="B9429" t="s">
        <v>77089</v>
      </c>
    </row>
    <row r="9430" spans="1:2" x14ac:dyDescent="0.3">
      <c r="A9430" s="2">
        <v>4.2858713997943098E-3</v>
      </c>
      <c r="B9430" t="s">
        <v>77088</v>
      </c>
    </row>
    <row r="9431" spans="1:2" x14ac:dyDescent="0.3">
      <c r="A9431" s="2">
        <v>4.0294557617414498E-3</v>
      </c>
      <c r="B9431" t="s">
        <v>77087</v>
      </c>
    </row>
    <row r="9432" spans="1:2" x14ac:dyDescent="0.3">
      <c r="A9432" s="2">
        <v>0.773760167275655</v>
      </c>
      <c r="B9432" t="s">
        <v>77086</v>
      </c>
    </row>
    <row r="9433" spans="1:2" x14ac:dyDescent="0.3">
      <c r="A9433" s="2">
        <v>2.7611171704771602E-4</v>
      </c>
      <c r="B9433" t="s">
        <v>77085</v>
      </c>
    </row>
    <row r="9434" spans="1:2" x14ac:dyDescent="0.3">
      <c r="A9434" s="2">
        <v>2.8700000000000002E-3</v>
      </c>
      <c r="B9434" t="s">
        <v>77084</v>
      </c>
    </row>
    <row r="9435" spans="1:2" x14ac:dyDescent="0.3">
      <c r="A9435" s="2">
        <v>2.9712088207000402</v>
      </c>
      <c r="B9435" t="s">
        <v>77083</v>
      </c>
    </row>
    <row r="9436" spans="1:2" x14ac:dyDescent="0.3">
      <c r="A9436" s="2">
        <v>5.6702170564840397</v>
      </c>
      <c r="B9436" t="s">
        <v>77082</v>
      </c>
    </row>
    <row r="9437" spans="1:2" x14ac:dyDescent="0.3">
      <c r="A9437" s="2">
        <v>10.80655</v>
      </c>
      <c r="B9437" t="s">
        <v>77081</v>
      </c>
    </row>
    <row r="9438" spans="1:2" x14ac:dyDescent="0.3">
      <c r="A9438" s="2">
        <v>0.178813050745322</v>
      </c>
      <c r="B9438" t="s">
        <v>77080</v>
      </c>
    </row>
    <row r="9439" spans="1:2" x14ac:dyDescent="0.3">
      <c r="A9439" s="2">
        <v>0.17423508213795699</v>
      </c>
      <c r="B9439" t="s">
        <v>77079</v>
      </c>
    </row>
    <row r="9440" spans="1:2" x14ac:dyDescent="0.3">
      <c r="A9440" s="2">
        <v>4.0651000458878803</v>
      </c>
      <c r="B9440" t="s">
        <v>77078</v>
      </c>
    </row>
    <row r="9441" spans="1:2" x14ac:dyDescent="0.3">
      <c r="A9441" s="2">
        <v>4.6005343282662396</v>
      </c>
      <c r="B9441" t="s">
        <v>77077</v>
      </c>
    </row>
    <row r="9442" spans="1:2" x14ac:dyDescent="0.3">
      <c r="A9442" s="2">
        <v>1.0616308838759301</v>
      </c>
      <c r="B9442" t="s">
        <v>77076</v>
      </c>
    </row>
    <row r="9443" spans="1:2" x14ac:dyDescent="0.3">
      <c r="A9443" s="2">
        <v>13.417120000000001</v>
      </c>
      <c r="B9443" t="s">
        <v>77075</v>
      </c>
    </row>
    <row r="9444" spans="1:2" x14ac:dyDescent="0.3">
      <c r="A9444" s="2">
        <v>22.819136696934802</v>
      </c>
      <c r="B9444" t="s">
        <v>77074</v>
      </c>
    </row>
    <row r="9445" spans="1:2" x14ac:dyDescent="0.3">
      <c r="A9445" s="2">
        <v>202.627845177577</v>
      </c>
      <c r="B9445" t="s">
        <v>77073</v>
      </c>
    </row>
    <row r="9446" spans="1:2" x14ac:dyDescent="0.3">
      <c r="A9446" s="2">
        <v>0.26528224248787002</v>
      </c>
      <c r="B9446" t="s">
        <v>77072</v>
      </c>
    </row>
    <row r="9447" spans="1:2" x14ac:dyDescent="0.3">
      <c r="A9447" s="2">
        <v>0.103509245008137</v>
      </c>
      <c r="B9447" t="s">
        <v>77071</v>
      </c>
    </row>
    <row r="9448" spans="1:2" x14ac:dyDescent="0.3">
      <c r="A9448" s="2">
        <v>11.07695</v>
      </c>
      <c r="B9448" t="s">
        <v>77070</v>
      </c>
    </row>
    <row r="9449" spans="1:2" x14ac:dyDescent="0.3">
      <c r="A9449" s="2">
        <v>7.8645241714638603</v>
      </c>
      <c r="B9449" t="s">
        <v>77069</v>
      </c>
    </row>
    <row r="9450" spans="1:2" x14ac:dyDescent="0.3">
      <c r="A9450" s="2">
        <v>22.42202</v>
      </c>
      <c r="B9450" t="s">
        <v>77068</v>
      </c>
    </row>
    <row r="9451" spans="1:2" x14ac:dyDescent="0.3">
      <c r="A9451" s="2">
        <v>229.65208999999999</v>
      </c>
      <c r="B9451" t="s">
        <v>77067</v>
      </c>
    </row>
    <row r="9452" spans="1:2" x14ac:dyDescent="0.3">
      <c r="A9452" s="2">
        <v>54.144355261124304</v>
      </c>
      <c r="B9452" t="s">
        <v>77066</v>
      </c>
    </row>
    <row r="9453" spans="1:2" x14ac:dyDescent="0.3">
      <c r="A9453" s="2">
        <v>9.2106076097629295</v>
      </c>
      <c r="B9453" t="s">
        <v>77065</v>
      </c>
    </row>
    <row r="9454" spans="1:2" x14ac:dyDescent="0.3">
      <c r="A9454" s="2">
        <v>33.554470000000002</v>
      </c>
      <c r="B9454" t="s">
        <v>77064</v>
      </c>
    </row>
    <row r="9455" spans="1:2" x14ac:dyDescent="0.3">
      <c r="A9455" s="2">
        <v>0.50941028145471401</v>
      </c>
      <c r="B9455" t="s">
        <v>77063</v>
      </c>
    </row>
    <row r="9456" spans="1:2" x14ac:dyDescent="0.3">
      <c r="A9456" s="2">
        <v>1.7261390356761199</v>
      </c>
      <c r="B9456" t="s">
        <v>77062</v>
      </c>
    </row>
    <row r="9457" spans="1:2" x14ac:dyDescent="0.3">
      <c r="A9457" s="2">
        <v>3.22410203470361</v>
      </c>
      <c r="B9457" t="s">
        <v>77061</v>
      </c>
    </row>
    <row r="9458" spans="1:2" x14ac:dyDescent="0.3">
      <c r="A9458" s="2">
        <v>0.30739</v>
      </c>
      <c r="B9458" t="s">
        <v>77060</v>
      </c>
    </row>
    <row r="9459" spans="1:2" x14ac:dyDescent="0.3">
      <c r="A9459" s="2">
        <v>2.5647199999999999</v>
      </c>
      <c r="B9459" t="s">
        <v>77059</v>
      </c>
    </row>
    <row r="9460" spans="1:2" x14ac:dyDescent="0.3">
      <c r="A9460" s="2">
        <v>5.4302384826549602E-2</v>
      </c>
      <c r="B9460" t="s">
        <v>77058</v>
      </c>
    </row>
    <row r="9461" spans="1:2" x14ac:dyDescent="0.3">
      <c r="A9461" s="2">
        <v>0.16725297079590101</v>
      </c>
      <c r="B9461" t="s">
        <v>77057</v>
      </c>
    </row>
    <row r="9462" spans="1:2" x14ac:dyDescent="0.3">
      <c r="A9462" s="2">
        <v>1.6896437781754502E-2</v>
      </c>
      <c r="B9462" t="s">
        <v>77056</v>
      </c>
    </row>
    <row r="9463" spans="1:2" x14ac:dyDescent="0.3">
      <c r="A9463" s="2">
        <v>4.1342784448708501E-2</v>
      </c>
      <c r="B9463" t="s">
        <v>77055</v>
      </c>
    </row>
    <row r="9464" spans="1:2" x14ac:dyDescent="0.3">
      <c r="A9464" s="2">
        <v>0.11348999999999999</v>
      </c>
      <c r="B9464" t="s">
        <v>77054</v>
      </c>
    </row>
    <row r="9465" spans="1:2" x14ac:dyDescent="0.3">
      <c r="A9465" s="2">
        <v>8.4726023220472301E-3</v>
      </c>
      <c r="B9465" t="s">
        <v>77053</v>
      </c>
    </row>
    <row r="9466" spans="1:2" x14ac:dyDescent="0.3">
      <c r="A9466" s="2">
        <v>2.8677902759937202</v>
      </c>
      <c r="B9466" t="s">
        <v>77052</v>
      </c>
    </row>
    <row r="9467" spans="1:2" x14ac:dyDescent="0.3">
      <c r="A9467" s="2">
        <v>6.0499999999999998E-3</v>
      </c>
      <c r="B9467" t="s">
        <v>77051</v>
      </c>
    </row>
    <row r="9468" spans="1:2" x14ac:dyDescent="0.3">
      <c r="A9468" s="2">
        <v>5.2599999999999999E-3</v>
      </c>
      <c r="B9468" t="s">
        <v>77050</v>
      </c>
    </row>
    <row r="9469" spans="1:2" x14ac:dyDescent="0.3">
      <c r="A9469" s="2">
        <v>4.3600000000000002E-3</v>
      </c>
      <c r="B9469" t="s">
        <v>77049</v>
      </c>
    </row>
    <row r="9470" spans="1:2" x14ac:dyDescent="0.3">
      <c r="A9470" s="2">
        <v>5.2599999999999999E-3</v>
      </c>
      <c r="B9470" t="s">
        <v>77048</v>
      </c>
    </row>
    <row r="9471" spans="1:2" x14ac:dyDescent="0.3">
      <c r="A9471" s="2">
        <v>5.2599999999999999E-3</v>
      </c>
      <c r="B9471" t="s">
        <v>77047</v>
      </c>
    </row>
    <row r="9472" spans="1:2" x14ac:dyDescent="0.3">
      <c r="A9472" s="2">
        <v>1.8658300000000001</v>
      </c>
      <c r="B9472" t="s">
        <v>77046</v>
      </c>
    </row>
    <row r="9473" spans="1:2" x14ac:dyDescent="0.3">
      <c r="A9473" s="2">
        <v>1.84182</v>
      </c>
      <c r="B9473" t="s">
        <v>77045</v>
      </c>
    </row>
    <row r="9474" spans="1:2" x14ac:dyDescent="0.3">
      <c r="A9474" s="2">
        <v>1.84182</v>
      </c>
      <c r="B9474" t="s">
        <v>77044</v>
      </c>
    </row>
    <row r="9475" spans="1:2" x14ac:dyDescent="0.3">
      <c r="A9475" s="2">
        <v>3.2150238266576798E-3</v>
      </c>
      <c r="B9475" t="s">
        <v>77043</v>
      </c>
    </row>
    <row r="9476" spans="1:2" x14ac:dyDescent="0.3">
      <c r="A9476" s="2">
        <v>0.126630171952726</v>
      </c>
      <c r="B9476" t="s">
        <v>77042</v>
      </c>
    </row>
    <row r="9477" spans="1:2" x14ac:dyDescent="0.3">
      <c r="A9477" s="2">
        <v>2.5157276944529601E-3</v>
      </c>
      <c r="B9477" t="s">
        <v>77041</v>
      </c>
    </row>
    <row r="9478" spans="1:2" x14ac:dyDescent="0.3">
      <c r="A9478" s="2">
        <v>0.274839256692676</v>
      </c>
      <c r="B9478" t="s">
        <v>77040</v>
      </c>
    </row>
    <row r="9479" spans="1:2" x14ac:dyDescent="0.3">
      <c r="A9479" s="2">
        <v>6.5726319961028701E-3</v>
      </c>
      <c r="B9479" t="s">
        <v>77039</v>
      </c>
    </row>
    <row r="9480" spans="1:2" x14ac:dyDescent="0.3">
      <c r="A9480" s="2">
        <v>5.9503371235152301E-3</v>
      </c>
      <c r="B9480" t="s">
        <v>77038</v>
      </c>
    </row>
    <row r="9481" spans="1:2" x14ac:dyDescent="0.3">
      <c r="A9481" s="2">
        <v>4.163439194462E-3</v>
      </c>
      <c r="B9481" t="s">
        <v>77037</v>
      </c>
    </row>
    <row r="9482" spans="1:2" x14ac:dyDescent="0.3">
      <c r="A9482" s="2">
        <v>4.6039007041374603E-3</v>
      </c>
      <c r="B9482" t="s">
        <v>77036</v>
      </c>
    </row>
    <row r="9483" spans="1:2" x14ac:dyDescent="0.3">
      <c r="A9483" s="2">
        <v>5.1236484895510704E-3</v>
      </c>
      <c r="B9483" t="s">
        <v>77035</v>
      </c>
    </row>
    <row r="9484" spans="1:2" x14ac:dyDescent="0.3">
      <c r="A9484" s="2">
        <v>6.1985342503052803E-3</v>
      </c>
      <c r="B9484" t="s">
        <v>77034</v>
      </c>
    </row>
    <row r="9485" spans="1:2" x14ac:dyDescent="0.3">
      <c r="A9485" s="2">
        <v>2.6258888509109301E-3</v>
      </c>
      <c r="B9485" t="s">
        <v>77033</v>
      </c>
    </row>
    <row r="9486" spans="1:2" x14ac:dyDescent="0.3">
      <c r="A9486" s="2">
        <v>4.86887005086301E-3</v>
      </c>
      <c r="B9486" t="s">
        <v>77032</v>
      </c>
    </row>
    <row r="9487" spans="1:2" x14ac:dyDescent="0.3">
      <c r="A9487" s="2">
        <v>4.7507302976358299E-3</v>
      </c>
      <c r="B9487" t="s">
        <v>77031</v>
      </c>
    </row>
    <row r="9488" spans="1:2" x14ac:dyDescent="0.3">
      <c r="A9488" s="2">
        <v>4.4599700000000002</v>
      </c>
      <c r="B9488" t="s">
        <v>77030</v>
      </c>
    </row>
    <row r="9489" spans="1:2" x14ac:dyDescent="0.3">
      <c r="A9489" s="2">
        <v>4.6809330787102299</v>
      </c>
      <c r="B9489" t="s">
        <v>77029</v>
      </c>
    </row>
    <row r="9490" spans="1:2" x14ac:dyDescent="0.3">
      <c r="A9490" s="2">
        <v>9.8894493697651597E-4</v>
      </c>
      <c r="B9490" t="s">
        <v>77028</v>
      </c>
    </row>
    <row r="9491" spans="1:2" x14ac:dyDescent="0.3">
      <c r="A9491" s="2">
        <v>3.7859476624096801E-3</v>
      </c>
      <c r="B9491" t="s">
        <v>77027</v>
      </c>
    </row>
    <row r="9492" spans="1:2" x14ac:dyDescent="0.3">
      <c r="A9492" s="2">
        <v>1.2443607931780501E-2</v>
      </c>
      <c r="B9492" t="s">
        <v>77026</v>
      </c>
    </row>
    <row r="9493" spans="1:2" x14ac:dyDescent="0.3">
      <c r="A9493" s="2">
        <v>5.86482494940814E-3</v>
      </c>
      <c r="B9493" t="s">
        <v>77025</v>
      </c>
    </row>
    <row r="9494" spans="1:2" x14ac:dyDescent="0.3">
      <c r="A9494" s="2">
        <v>1.5689999999999999E-2</v>
      </c>
      <c r="B9494" t="s">
        <v>77024</v>
      </c>
    </row>
    <row r="9495" spans="1:2" x14ac:dyDescent="0.3">
      <c r="A9495" s="2">
        <v>5.2377777413105996E-3</v>
      </c>
      <c r="B9495" t="s">
        <v>77023</v>
      </c>
    </row>
    <row r="9496" spans="1:2" x14ac:dyDescent="0.3">
      <c r="A9496" s="2">
        <v>108.783386699536</v>
      </c>
      <c r="B9496" t="s">
        <v>77022</v>
      </c>
    </row>
    <row r="9497" spans="1:2" x14ac:dyDescent="0.3">
      <c r="A9497" s="2">
        <v>0.37636999999999998</v>
      </c>
      <c r="B9497" t="s">
        <v>77021</v>
      </c>
    </row>
    <row r="9498" spans="1:2" x14ac:dyDescent="0.3">
      <c r="A9498" s="2">
        <v>0.23261000000000001</v>
      </c>
      <c r="B9498" t="s">
        <v>77020</v>
      </c>
    </row>
    <row r="9499" spans="1:2" x14ac:dyDescent="0.3">
      <c r="A9499" s="2">
        <v>0.72353999999999996</v>
      </c>
      <c r="B9499" t="s">
        <v>77019</v>
      </c>
    </row>
    <row r="9500" spans="1:2" x14ac:dyDescent="0.3">
      <c r="A9500" s="2">
        <v>1.7118800000000001</v>
      </c>
      <c r="B9500" t="s">
        <v>77018</v>
      </c>
    </row>
    <row r="9501" spans="1:2" x14ac:dyDescent="0.3">
      <c r="A9501" s="2">
        <v>5.6760200000000003</v>
      </c>
      <c r="B9501" t="s">
        <v>77017</v>
      </c>
    </row>
    <row r="9502" spans="1:2" x14ac:dyDescent="0.3">
      <c r="A9502" s="2">
        <v>14.690099999999999</v>
      </c>
      <c r="B9502" t="s">
        <v>77016</v>
      </c>
    </row>
    <row r="9503" spans="1:2" x14ac:dyDescent="0.3">
      <c r="A9503" s="2">
        <v>34.344479999999997</v>
      </c>
      <c r="B9503" t="s">
        <v>77015</v>
      </c>
    </row>
    <row r="9504" spans="1:2" x14ac:dyDescent="0.3">
      <c r="A9504" s="2">
        <v>155.86536187916801</v>
      </c>
      <c r="B9504" t="s">
        <v>77014</v>
      </c>
    </row>
    <row r="9505" spans="1:2" x14ac:dyDescent="0.3">
      <c r="A9505" s="2">
        <v>41.514771558993999</v>
      </c>
      <c r="B9505" t="s">
        <v>77013</v>
      </c>
    </row>
    <row r="9506" spans="1:2" x14ac:dyDescent="0.3">
      <c r="A9506" s="2">
        <v>2.7003077142876202</v>
      </c>
      <c r="B9506" t="s">
        <v>77012</v>
      </c>
    </row>
    <row r="9507" spans="1:2" x14ac:dyDescent="0.3">
      <c r="A9507" s="2">
        <v>9.6904969525003701E-2</v>
      </c>
      <c r="B9507" t="s">
        <v>77011</v>
      </c>
    </row>
    <row r="9508" spans="1:2" x14ac:dyDescent="0.3">
      <c r="A9508" s="2">
        <v>74.254890235369402</v>
      </c>
      <c r="B9508" t="s">
        <v>77010</v>
      </c>
    </row>
    <row r="9509" spans="1:2" x14ac:dyDescent="0.3">
      <c r="A9509" s="2">
        <v>48.583342730912399</v>
      </c>
      <c r="B9509" t="s">
        <v>77009</v>
      </c>
    </row>
    <row r="9510" spans="1:2" x14ac:dyDescent="0.3">
      <c r="A9510" s="2">
        <v>24.6787232706188</v>
      </c>
      <c r="B9510" t="s">
        <v>77008</v>
      </c>
    </row>
    <row r="9511" spans="1:2" x14ac:dyDescent="0.3">
      <c r="A9511" s="2">
        <v>720.80642172878004</v>
      </c>
      <c r="B9511" t="s">
        <v>77007</v>
      </c>
    </row>
    <row r="9512" spans="1:2" x14ac:dyDescent="0.3">
      <c r="A9512" s="2">
        <v>0.59882999999999997</v>
      </c>
      <c r="B9512" t="s">
        <v>77006</v>
      </c>
    </row>
    <row r="9513" spans="1:2" x14ac:dyDescent="0.3">
      <c r="A9513" s="2">
        <v>5.3690913029395E-2</v>
      </c>
      <c r="B9513" t="s">
        <v>77005</v>
      </c>
    </row>
    <row r="9514" spans="1:2" x14ac:dyDescent="0.3">
      <c r="A9514" s="2">
        <v>31.2815848725057</v>
      </c>
      <c r="B9514" t="s">
        <v>77004</v>
      </c>
    </row>
    <row r="9515" spans="1:2" x14ac:dyDescent="0.3">
      <c r="A9515" s="2">
        <v>123.115139060102</v>
      </c>
      <c r="B9515" t="s">
        <v>77003</v>
      </c>
    </row>
    <row r="9516" spans="1:2" x14ac:dyDescent="0.3">
      <c r="A9516" s="2">
        <v>63.230863187696897</v>
      </c>
      <c r="B9516" t="s">
        <v>77002</v>
      </c>
    </row>
    <row r="9517" spans="1:2" x14ac:dyDescent="0.3">
      <c r="A9517" s="2">
        <v>13.21645</v>
      </c>
      <c r="B9517" t="s">
        <v>77001</v>
      </c>
    </row>
    <row r="9518" spans="1:2" x14ac:dyDescent="0.3">
      <c r="A9518" s="2">
        <v>69.427918945914996</v>
      </c>
      <c r="B9518" t="s">
        <v>77000</v>
      </c>
    </row>
    <row r="9519" spans="1:2" x14ac:dyDescent="0.3">
      <c r="A9519" s="2">
        <v>0.58009418680896396</v>
      </c>
      <c r="B9519" t="s">
        <v>76999</v>
      </c>
    </row>
    <row r="9520" spans="1:2" x14ac:dyDescent="0.3">
      <c r="A9520" s="2">
        <v>1.3290105570413701E-3</v>
      </c>
      <c r="B9520" t="s">
        <v>76998</v>
      </c>
    </row>
    <row r="9521" spans="1:2" x14ac:dyDescent="0.3">
      <c r="A9521" s="2">
        <v>1.1599999999999999E-2</v>
      </c>
      <c r="B9521" t="s">
        <v>76997</v>
      </c>
    </row>
    <row r="9522" spans="1:2" x14ac:dyDescent="0.3">
      <c r="A9522" s="2">
        <v>0.73346613018751605</v>
      </c>
      <c r="B9522" t="s">
        <v>76996</v>
      </c>
    </row>
    <row r="9523" spans="1:2" x14ac:dyDescent="0.3">
      <c r="A9523" s="2">
        <v>22.841024590780599</v>
      </c>
      <c r="B9523" t="s">
        <v>76995</v>
      </c>
    </row>
    <row r="9524" spans="1:2" x14ac:dyDescent="0.3">
      <c r="A9524" s="2">
        <v>1.08586</v>
      </c>
      <c r="B9524" t="s">
        <v>76994</v>
      </c>
    </row>
    <row r="9525" spans="1:2" x14ac:dyDescent="0.3">
      <c r="A9525" s="2">
        <v>1.55768</v>
      </c>
      <c r="B9525" t="s">
        <v>76993</v>
      </c>
    </row>
    <row r="9526" spans="1:2" x14ac:dyDescent="0.3">
      <c r="A9526" s="2">
        <v>315.93979435313003</v>
      </c>
      <c r="B9526" t="s">
        <v>76992</v>
      </c>
    </row>
    <row r="9527" spans="1:2" x14ac:dyDescent="0.3">
      <c r="A9527" s="2">
        <v>8.1468478091588706E-2</v>
      </c>
      <c r="B9527" t="s">
        <v>76991</v>
      </c>
    </row>
    <row r="9528" spans="1:2" x14ac:dyDescent="0.3">
      <c r="A9528" s="2">
        <v>5.0562763463214396E-3</v>
      </c>
      <c r="B9528" t="s">
        <v>76990</v>
      </c>
    </row>
    <row r="9529" spans="1:2" x14ac:dyDescent="0.3">
      <c r="A9529" s="2">
        <v>5.0930001647589498E-3</v>
      </c>
      <c r="B9529" t="s">
        <v>76989</v>
      </c>
    </row>
    <row r="9530" spans="1:2" x14ac:dyDescent="0.3">
      <c r="A9530" s="2">
        <v>0.18573999999999999</v>
      </c>
      <c r="B9530" t="s">
        <v>76988</v>
      </c>
    </row>
    <row r="9531" spans="1:2" x14ac:dyDescent="0.3">
      <c r="A9531" s="2">
        <v>8.6000087657547404</v>
      </c>
      <c r="B9531" t="s">
        <v>76987</v>
      </c>
    </row>
    <row r="9532" spans="1:2" x14ac:dyDescent="0.3">
      <c r="A9532" s="2">
        <v>8.6000087657547404</v>
      </c>
      <c r="B9532" t="s">
        <v>76986</v>
      </c>
    </row>
    <row r="9533" spans="1:2" x14ac:dyDescent="0.3">
      <c r="A9533" s="2">
        <v>13.169029999999999</v>
      </c>
      <c r="B9533" t="s">
        <v>76985</v>
      </c>
    </row>
    <row r="9534" spans="1:2" x14ac:dyDescent="0.3">
      <c r="A9534" s="2">
        <v>53.274600041967801</v>
      </c>
      <c r="B9534" t="s">
        <v>76984</v>
      </c>
    </row>
    <row r="9535" spans="1:2" x14ac:dyDescent="0.3">
      <c r="A9535" s="2">
        <v>0.21228763172652701</v>
      </c>
      <c r="B9535" t="s">
        <v>76983</v>
      </c>
    </row>
    <row r="9536" spans="1:2" x14ac:dyDescent="0.3">
      <c r="A9536" s="2">
        <v>0.14987</v>
      </c>
      <c r="B9536" t="s">
        <v>76982</v>
      </c>
    </row>
    <row r="9537" spans="1:2" x14ac:dyDescent="0.3">
      <c r="A9537" s="2">
        <v>0.179016616758856</v>
      </c>
      <c r="B9537" t="s">
        <v>76981</v>
      </c>
    </row>
    <row r="9538" spans="1:2" x14ac:dyDescent="0.3">
      <c r="A9538" s="2">
        <v>0.310883334399913</v>
      </c>
      <c r="B9538" t="s">
        <v>76980</v>
      </c>
    </row>
    <row r="9539" spans="1:2" x14ac:dyDescent="0.3">
      <c r="A9539" s="2">
        <v>1.9327794962339</v>
      </c>
      <c r="B9539" t="s">
        <v>76979</v>
      </c>
    </row>
    <row r="9540" spans="1:2" x14ac:dyDescent="0.3">
      <c r="A9540" s="2">
        <v>1.22768722273796</v>
      </c>
      <c r="B9540" t="s">
        <v>76978</v>
      </c>
    </row>
    <row r="9541" spans="1:2" x14ac:dyDescent="0.3">
      <c r="A9541" s="2">
        <v>4.2939999999999996</v>
      </c>
      <c r="B9541" t="s">
        <v>76977</v>
      </c>
    </row>
    <row r="9542" spans="1:2" x14ac:dyDescent="0.3">
      <c r="A9542" s="2">
        <v>2.1769898877088099E-3</v>
      </c>
      <c r="B9542" t="s">
        <v>76976</v>
      </c>
    </row>
    <row r="9543" spans="1:2" x14ac:dyDescent="0.3">
      <c r="A9543" s="2">
        <v>1.1216183203122501E-2</v>
      </c>
      <c r="B9543" t="s">
        <v>76975</v>
      </c>
    </row>
    <row r="9544" spans="1:2" x14ac:dyDescent="0.3">
      <c r="A9544" s="2">
        <v>25.066688872297298</v>
      </c>
      <c r="B9544" t="s">
        <v>76974</v>
      </c>
    </row>
    <row r="9545" spans="1:2" x14ac:dyDescent="0.3">
      <c r="A9545" s="2">
        <v>3.03782</v>
      </c>
      <c r="B9545" t="s">
        <v>76973</v>
      </c>
    </row>
    <row r="9546" spans="1:2" x14ac:dyDescent="0.3">
      <c r="A9546" s="2">
        <v>6.3312581246559297E-4</v>
      </c>
      <c r="B9546" t="s">
        <v>76972</v>
      </c>
    </row>
    <row r="9547" spans="1:2" x14ac:dyDescent="0.3">
      <c r="A9547" s="2">
        <v>1.45509</v>
      </c>
      <c r="B9547" t="s">
        <v>76971</v>
      </c>
    </row>
    <row r="9548" spans="1:2" x14ac:dyDescent="0.3">
      <c r="A9548" s="2">
        <v>1.5561499999999999</v>
      </c>
      <c r="B9548" t="s">
        <v>76970</v>
      </c>
    </row>
    <row r="9549" spans="1:2" x14ac:dyDescent="0.3">
      <c r="A9549" s="2">
        <v>0.68962999999999997</v>
      </c>
      <c r="B9549" t="s">
        <v>76969</v>
      </c>
    </row>
    <row r="9550" spans="1:2" x14ac:dyDescent="0.3">
      <c r="A9550" s="2">
        <v>1.5466165482626399E-3</v>
      </c>
      <c r="B9550" t="s">
        <v>76968</v>
      </c>
    </row>
    <row r="9551" spans="1:2" x14ac:dyDescent="0.3">
      <c r="A9551" s="2">
        <v>28.9735207513334</v>
      </c>
      <c r="B9551" t="s">
        <v>76967</v>
      </c>
    </row>
    <row r="9552" spans="1:2" x14ac:dyDescent="0.3">
      <c r="A9552" s="2">
        <v>77.349667208320199</v>
      </c>
      <c r="B9552" t="s">
        <v>76966</v>
      </c>
    </row>
    <row r="9553" spans="1:2" x14ac:dyDescent="0.3">
      <c r="A9553" s="2">
        <v>2.1418679196715199E-2</v>
      </c>
      <c r="B9553" t="s">
        <v>76965</v>
      </c>
    </row>
    <row r="9554" spans="1:2" x14ac:dyDescent="0.3">
      <c r="A9554" s="2">
        <v>4.26755322376101E-3</v>
      </c>
      <c r="B9554" t="s">
        <v>76964</v>
      </c>
    </row>
    <row r="9555" spans="1:2" x14ac:dyDescent="0.3">
      <c r="A9555" s="2">
        <v>3.30902007763259E-2</v>
      </c>
      <c r="B9555" t="s">
        <v>76963</v>
      </c>
    </row>
    <row r="9556" spans="1:2" x14ac:dyDescent="0.3">
      <c r="A9556" s="2">
        <v>2.39054917615377E-3</v>
      </c>
      <c r="B9556" t="s">
        <v>76962</v>
      </c>
    </row>
    <row r="9557" spans="1:2" x14ac:dyDescent="0.3">
      <c r="A9557" s="2">
        <v>3.2030269604448099E-3</v>
      </c>
      <c r="B9557" t="s">
        <v>76961</v>
      </c>
    </row>
    <row r="9558" spans="1:2" x14ac:dyDescent="0.3">
      <c r="A9558" s="2">
        <v>6.2599999999999999E-3</v>
      </c>
      <c r="B9558" t="s">
        <v>76960</v>
      </c>
    </row>
    <row r="9559" spans="1:2" x14ac:dyDescent="0.3">
      <c r="A9559" s="2">
        <v>2.4239247567956999E-2</v>
      </c>
      <c r="B9559" t="s">
        <v>76959</v>
      </c>
    </row>
    <row r="9560" spans="1:2" x14ac:dyDescent="0.3">
      <c r="A9560" s="2">
        <v>4.9640995832318104</v>
      </c>
      <c r="B9560" t="s">
        <v>76958</v>
      </c>
    </row>
    <row r="9561" spans="1:2" x14ac:dyDescent="0.3">
      <c r="A9561" s="2">
        <v>0.22809780610845501</v>
      </c>
      <c r="B9561" t="s">
        <v>76957</v>
      </c>
    </row>
    <row r="9562" spans="1:2" x14ac:dyDescent="0.3">
      <c r="A9562" s="2">
        <v>128.556115196722</v>
      </c>
      <c r="B9562" t="s">
        <v>76956</v>
      </c>
    </row>
    <row r="9563" spans="1:2" x14ac:dyDescent="0.3">
      <c r="A9563" s="2">
        <v>0.60916000000000003</v>
      </c>
      <c r="B9563" t="s">
        <v>76955</v>
      </c>
    </row>
    <row r="9564" spans="1:2" x14ac:dyDescent="0.3">
      <c r="A9564" s="2">
        <v>0.67118</v>
      </c>
      <c r="B9564" t="s">
        <v>76954</v>
      </c>
    </row>
    <row r="9565" spans="1:2" x14ac:dyDescent="0.3">
      <c r="A9565" s="2">
        <v>0.17382</v>
      </c>
      <c r="B9565" t="s">
        <v>76953</v>
      </c>
    </row>
    <row r="9566" spans="1:2" x14ac:dyDescent="0.3">
      <c r="A9566" s="2">
        <v>1.9910000000000001E-2</v>
      </c>
      <c r="B9566" t="s">
        <v>76952</v>
      </c>
    </row>
    <row r="9567" spans="1:2" x14ac:dyDescent="0.3">
      <c r="A9567" s="2">
        <v>0.17254</v>
      </c>
      <c r="B9567" t="s">
        <v>76951</v>
      </c>
    </row>
    <row r="9568" spans="1:2" x14ac:dyDescent="0.3">
      <c r="A9568" s="2">
        <v>0.121368278140264</v>
      </c>
      <c r="B9568" t="s">
        <v>76950</v>
      </c>
    </row>
    <row r="9569" spans="1:2" x14ac:dyDescent="0.3">
      <c r="A9569" s="2">
        <v>1.78633</v>
      </c>
      <c r="B9569" t="s">
        <v>76949</v>
      </c>
    </row>
    <row r="9570" spans="1:2" x14ac:dyDescent="0.3">
      <c r="A9570" s="2">
        <v>1.75403</v>
      </c>
      <c r="B9570" t="s">
        <v>76948</v>
      </c>
    </row>
    <row r="9571" spans="1:2" x14ac:dyDescent="0.3">
      <c r="A9571" s="2">
        <v>1.2526659961617601E-2</v>
      </c>
      <c r="B9571" t="s">
        <v>76947</v>
      </c>
    </row>
    <row r="9572" spans="1:2" x14ac:dyDescent="0.3">
      <c r="A9572" s="2">
        <v>4.1751002711757799E-3</v>
      </c>
      <c r="B9572" t="s">
        <v>76946</v>
      </c>
    </row>
    <row r="9573" spans="1:2" x14ac:dyDescent="0.3">
      <c r="A9573" s="2">
        <v>5.5469158649488898E-3</v>
      </c>
      <c r="B9573" t="s">
        <v>76945</v>
      </c>
    </row>
    <row r="9574" spans="1:2" x14ac:dyDescent="0.3">
      <c r="A9574" s="2">
        <v>0.55885566351155802</v>
      </c>
      <c r="B9574" t="s">
        <v>76944</v>
      </c>
    </row>
    <row r="9575" spans="1:2" x14ac:dyDescent="0.3">
      <c r="A9575" s="2">
        <v>7.0332782303212701E-2</v>
      </c>
      <c r="B9575" t="s">
        <v>76943</v>
      </c>
    </row>
    <row r="9576" spans="1:2" x14ac:dyDescent="0.3">
      <c r="A9576" s="2">
        <v>4.3744351769928899E-2</v>
      </c>
      <c r="B9576" t="s">
        <v>76942</v>
      </c>
    </row>
    <row r="9577" spans="1:2" x14ac:dyDescent="0.3">
      <c r="A9577" s="2">
        <v>6.7994670770652799E-2</v>
      </c>
      <c r="B9577" t="s">
        <v>76941</v>
      </c>
    </row>
    <row r="9578" spans="1:2" x14ac:dyDescent="0.3">
      <c r="A9578" s="2">
        <v>3.7575178937019497E-2</v>
      </c>
      <c r="B9578" t="s">
        <v>76940</v>
      </c>
    </row>
    <row r="9579" spans="1:2" x14ac:dyDescent="0.3">
      <c r="A9579" s="2">
        <v>7.1458370023571201E-3</v>
      </c>
      <c r="B9579" t="s">
        <v>76939</v>
      </c>
    </row>
    <row r="9580" spans="1:2" x14ac:dyDescent="0.3">
      <c r="A9580" s="2">
        <v>0.14040671802830301</v>
      </c>
      <c r="B9580" t="s">
        <v>76938</v>
      </c>
    </row>
    <row r="9581" spans="1:2" x14ac:dyDescent="0.3">
      <c r="A9581" s="2">
        <v>5.9012482168793604E-3</v>
      </c>
      <c r="B9581" t="s">
        <v>76937</v>
      </c>
    </row>
    <row r="9582" spans="1:2" x14ac:dyDescent="0.3">
      <c r="A9582" s="2">
        <v>3.6666734324353398E-2</v>
      </c>
      <c r="B9582" t="s">
        <v>76936</v>
      </c>
    </row>
    <row r="9583" spans="1:2" x14ac:dyDescent="0.3">
      <c r="A9583" s="2">
        <v>1.6531413057839402E-2</v>
      </c>
      <c r="B9583" t="s">
        <v>76935</v>
      </c>
    </row>
    <row r="9584" spans="1:2" x14ac:dyDescent="0.3">
      <c r="A9584" s="2">
        <v>4.4987921005228103E-2</v>
      </c>
      <c r="B9584" t="s">
        <v>76934</v>
      </c>
    </row>
    <row r="9585" spans="1:2" x14ac:dyDescent="0.3">
      <c r="A9585" s="2">
        <v>6.9159020802315504E-3</v>
      </c>
      <c r="B9585" t="s">
        <v>76933</v>
      </c>
    </row>
    <row r="9586" spans="1:2" x14ac:dyDescent="0.3">
      <c r="A9586" s="2">
        <v>3.8116327378877901E-3</v>
      </c>
      <c r="B9586" t="s">
        <v>76932</v>
      </c>
    </row>
    <row r="9587" spans="1:2" x14ac:dyDescent="0.3">
      <c r="A9587" s="2">
        <v>1.1303876401706501E-2</v>
      </c>
      <c r="B9587" t="s">
        <v>76931</v>
      </c>
    </row>
    <row r="9588" spans="1:2" x14ac:dyDescent="0.3">
      <c r="A9588" s="2">
        <v>2.3246569268601601E-2</v>
      </c>
      <c r="B9588" t="s">
        <v>76930</v>
      </c>
    </row>
    <row r="9589" spans="1:2" x14ac:dyDescent="0.3">
      <c r="A9589" s="2">
        <v>1.1903068465873501E-2</v>
      </c>
      <c r="B9589" t="s">
        <v>76929</v>
      </c>
    </row>
    <row r="9590" spans="1:2" x14ac:dyDescent="0.3">
      <c r="A9590" s="2">
        <v>244.28744473768899</v>
      </c>
      <c r="B9590" t="s">
        <v>76928</v>
      </c>
    </row>
    <row r="9591" spans="1:2" x14ac:dyDescent="0.3">
      <c r="A9591" s="2">
        <v>5.1357792348440803E-2</v>
      </c>
      <c r="B9591" t="s">
        <v>76927</v>
      </c>
    </row>
    <row r="9592" spans="1:2" x14ac:dyDescent="0.3">
      <c r="A9592" s="2">
        <v>2.1306855361884701E-3</v>
      </c>
      <c r="B9592" t="s">
        <v>76926</v>
      </c>
    </row>
    <row r="9593" spans="1:2" x14ac:dyDescent="0.3">
      <c r="A9593" s="2">
        <v>1.9298659141925201E-3</v>
      </c>
      <c r="B9593" t="s">
        <v>76925</v>
      </c>
    </row>
    <row r="9594" spans="1:2" x14ac:dyDescent="0.3">
      <c r="A9594" s="2">
        <v>1.92605838608263E-2</v>
      </c>
      <c r="B9594" t="s">
        <v>76924</v>
      </c>
    </row>
    <row r="9595" spans="1:2" x14ac:dyDescent="0.3">
      <c r="A9595" s="2">
        <v>1.5975626365251701</v>
      </c>
      <c r="B9595" t="s">
        <v>76923</v>
      </c>
    </row>
    <row r="9596" spans="1:2" x14ac:dyDescent="0.3">
      <c r="A9596" s="2">
        <v>0.96487639718942297</v>
      </c>
      <c r="B9596" t="s">
        <v>76922</v>
      </c>
    </row>
    <row r="9597" spans="1:2" x14ac:dyDescent="0.3">
      <c r="A9597" s="2">
        <v>20.941929999999999</v>
      </c>
      <c r="B9597" t="s">
        <v>76921</v>
      </c>
    </row>
    <row r="9598" spans="1:2" x14ac:dyDescent="0.3">
      <c r="A9598" s="2">
        <v>4.4495399567125897</v>
      </c>
      <c r="B9598" t="s">
        <v>76920</v>
      </c>
    </row>
    <row r="9599" spans="1:2" x14ac:dyDescent="0.3">
      <c r="A9599" s="2">
        <v>14.13447</v>
      </c>
      <c r="B9599" t="s">
        <v>76919</v>
      </c>
    </row>
    <row r="9600" spans="1:2" x14ac:dyDescent="0.3">
      <c r="A9600" s="2">
        <v>16.89113</v>
      </c>
      <c r="B9600" t="s">
        <v>76918</v>
      </c>
    </row>
    <row r="9601" spans="1:2" x14ac:dyDescent="0.3">
      <c r="A9601" s="2">
        <v>8.45398626271485E-3</v>
      </c>
      <c r="B9601" t="s">
        <v>76917</v>
      </c>
    </row>
    <row r="9602" spans="1:2" x14ac:dyDescent="0.3">
      <c r="A9602" s="2">
        <v>6.4008987702334194E-2</v>
      </c>
      <c r="B9602" t="s">
        <v>76916</v>
      </c>
    </row>
    <row r="9603" spans="1:2" x14ac:dyDescent="0.3">
      <c r="A9603" s="2">
        <v>26.72054</v>
      </c>
      <c r="B9603" t="s">
        <v>76915</v>
      </c>
    </row>
    <row r="9604" spans="1:2" x14ac:dyDescent="0.3">
      <c r="A9604" s="2">
        <v>4.8500000000000001E-3</v>
      </c>
      <c r="B9604" t="s">
        <v>76914</v>
      </c>
    </row>
    <row r="9605" spans="1:2" x14ac:dyDescent="0.3">
      <c r="A9605" s="2">
        <v>3.5452900000000001</v>
      </c>
      <c r="B9605" t="s">
        <v>76913</v>
      </c>
    </row>
    <row r="9606" spans="1:2" x14ac:dyDescent="0.3">
      <c r="A9606" s="2">
        <v>0.18587999999999999</v>
      </c>
      <c r="B9606" t="s">
        <v>76912</v>
      </c>
    </row>
    <row r="9607" spans="1:2" x14ac:dyDescent="0.3">
      <c r="A9607" s="2">
        <v>0.26354</v>
      </c>
      <c r="B9607" t="s">
        <v>76911</v>
      </c>
    </row>
    <row r="9608" spans="1:2" x14ac:dyDescent="0.3">
      <c r="A9608" s="2">
        <v>0.13855999999999999</v>
      </c>
      <c r="B9608" t="s">
        <v>76910</v>
      </c>
    </row>
    <row r="9609" spans="1:2" x14ac:dyDescent="0.3">
      <c r="A9609" s="2">
        <v>8.3360000000000004E-2</v>
      </c>
      <c r="B9609" t="s">
        <v>76909</v>
      </c>
    </row>
    <row r="9610" spans="1:2" x14ac:dyDescent="0.3">
      <c r="A9610" s="2">
        <v>0.14507999999999999</v>
      </c>
      <c r="B9610" t="s">
        <v>76908</v>
      </c>
    </row>
    <row r="9611" spans="1:2" x14ac:dyDescent="0.3">
      <c r="A9611" s="2">
        <v>0.99001965809149595</v>
      </c>
      <c r="B9611" t="s">
        <v>76907</v>
      </c>
    </row>
    <row r="9612" spans="1:2" x14ac:dyDescent="0.3">
      <c r="A9612" s="2">
        <v>6.3909999999999995E-2</v>
      </c>
      <c r="B9612" t="s">
        <v>76906</v>
      </c>
    </row>
    <row r="9613" spans="1:2" x14ac:dyDescent="0.3">
      <c r="A9613" s="2">
        <v>3.2340000000000001E-2</v>
      </c>
      <c r="B9613" t="s">
        <v>76905</v>
      </c>
    </row>
    <row r="9614" spans="1:2" x14ac:dyDescent="0.3">
      <c r="A9614" s="2">
        <v>7.2162848458177706E-2</v>
      </c>
      <c r="B9614" t="s">
        <v>76904</v>
      </c>
    </row>
    <row r="9615" spans="1:2" x14ac:dyDescent="0.3">
      <c r="A9615" s="2">
        <v>3.5200000000000001E-3</v>
      </c>
      <c r="B9615" t="s">
        <v>76903</v>
      </c>
    </row>
    <row r="9616" spans="1:2" x14ac:dyDescent="0.3">
      <c r="A9616" s="2">
        <v>0.10778</v>
      </c>
      <c r="B9616" t="s">
        <v>76902</v>
      </c>
    </row>
    <row r="9617" spans="1:2" x14ac:dyDescent="0.3">
      <c r="A9617" s="2">
        <v>15.9699501875208</v>
      </c>
      <c r="B9617" t="s">
        <v>76901</v>
      </c>
    </row>
    <row r="9618" spans="1:2" x14ac:dyDescent="0.3">
      <c r="A9618" s="2">
        <v>9.4852592981980202</v>
      </c>
      <c r="B9618" t="s">
        <v>76900</v>
      </c>
    </row>
    <row r="9619" spans="1:2" x14ac:dyDescent="0.3">
      <c r="A9619" s="2">
        <v>11.7482765896095</v>
      </c>
      <c r="B9619" t="s">
        <v>76899</v>
      </c>
    </row>
    <row r="9620" spans="1:2" x14ac:dyDescent="0.3">
      <c r="A9620" s="2">
        <v>11.5658479891624</v>
      </c>
      <c r="B9620" t="s">
        <v>76898</v>
      </c>
    </row>
    <row r="9621" spans="1:2" x14ac:dyDescent="0.3">
      <c r="A9621" s="2">
        <v>0.44012000000000001</v>
      </c>
      <c r="B9621" t="s">
        <v>76897</v>
      </c>
    </row>
    <row r="9622" spans="1:2" x14ac:dyDescent="0.3">
      <c r="A9622" s="2">
        <v>0.20461467114126</v>
      </c>
      <c r="B9622" t="s">
        <v>76896</v>
      </c>
    </row>
    <row r="9623" spans="1:2" x14ac:dyDescent="0.3">
      <c r="A9623" s="2">
        <v>3.0808519655252501E-2</v>
      </c>
      <c r="B9623" t="s">
        <v>76895</v>
      </c>
    </row>
    <row r="9624" spans="1:2" x14ac:dyDescent="0.3">
      <c r="A9624" s="2">
        <v>0.40711632281784499</v>
      </c>
      <c r="B9624" t="s">
        <v>76894</v>
      </c>
    </row>
    <row r="9625" spans="1:2" x14ac:dyDescent="0.3">
      <c r="A9625" s="2">
        <v>0.15509000000000001</v>
      </c>
      <c r="B9625" t="s">
        <v>76893</v>
      </c>
    </row>
    <row r="9626" spans="1:2" x14ac:dyDescent="0.3">
      <c r="A9626" s="2">
        <v>6.3022400000000003</v>
      </c>
      <c r="B9626" t="s">
        <v>76892</v>
      </c>
    </row>
    <row r="9627" spans="1:2" x14ac:dyDescent="0.3">
      <c r="A9627" s="2">
        <v>2.02316467642908E-2</v>
      </c>
      <c r="B9627" t="s">
        <v>76891</v>
      </c>
    </row>
    <row r="9628" spans="1:2" x14ac:dyDescent="0.3">
      <c r="A9628" s="2">
        <v>6.7099999999999998E-3</v>
      </c>
      <c r="B9628" t="s">
        <v>76890</v>
      </c>
    </row>
    <row r="9629" spans="1:2" x14ac:dyDescent="0.3">
      <c r="A9629" s="2">
        <v>8.4277800000000003</v>
      </c>
      <c r="B9629" t="s">
        <v>76889</v>
      </c>
    </row>
    <row r="9630" spans="1:2" x14ac:dyDescent="0.3">
      <c r="A9630" s="2">
        <v>5.7999999999999996E-3</v>
      </c>
      <c r="B9630" t="s">
        <v>76888</v>
      </c>
    </row>
    <row r="9631" spans="1:2" x14ac:dyDescent="0.3">
      <c r="A9631" s="2">
        <v>18.5542849876879</v>
      </c>
      <c r="B9631" t="s">
        <v>76887</v>
      </c>
    </row>
    <row r="9632" spans="1:2" x14ac:dyDescent="0.3">
      <c r="A9632" s="2">
        <v>26.430933259520199</v>
      </c>
      <c r="B9632" t="s">
        <v>76886</v>
      </c>
    </row>
    <row r="9633" spans="1:2" x14ac:dyDescent="0.3">
      <c r="A9633" s="2">
        <v>48.130371919136898</v>
      </c>
      <c r="B9633" t="s">
        <v>76885</v>
      </c>
    </row>
    <row r="9634" spans="1:2" x14ac:dyDescent="0.3">
      <c r="A9634" s="2">
        <v>2.18159367285871</v>
      </c>
      <c r="B9634" t="s">
        <v>76884</v>
      </c>
    </row>
    <row r="9635" spans="1:2" x14ac:dyDescent="0.3">
      <c r="A9635" s="2">
        <v>22.589580000000002</v>
      </c>
      <c r="B9635" t="s">
        <v>76883</v>
      </c>
    </row>
    <row r="9636" spans="1:2" x14ac:dyDescent="0.3">
      <c r="A9636" s="2">
        <v>35.064770000000003</v>
      </c>
      <c r="B9636" t="s">
        <v>76882</v>
      </c>
    </row>
    <row r="9637" spans="1:2" x14ac:dyDescent="0.3">
      <c r="A9637" s="2">
        <v>17.664485190127799</v>
      </c>
      <c r="B9637" t="s">
        <v>76881</v>
      </c>
    </row>
    <row r="9638" spans="1:2" x14ac:dyDescent="0.3">
      <c r="A9638" s="2">
        <v>0.53095299331176304</v>
      </c>
      <c r="B9638" t="s">
        <v>76880</v>
      </c>
    </row>
    <row r="9639" spans="1:2" x14ac:dyDescent="0.3">
      <c r="A9639" s="2">
        <v>0.41814000000000001</v>
      </c>
      <c r="B9639" t="s">
        <v>76879</v>
      </c>
    </row>
    <row r="9640" spans="1:2" x14ac:dyDescent="0.3">
      <c r="A9640" s="2">
        <v>0.39811000000000002</v>
      </c>
      <c r="B9640" t="s">
        <v>76878</v>
      </c>
    </row>
    <row r="9641" spans="1:2" x14ac:dyDescent="0.3">
      <c r="A9641" s="2">
        <v>0.46303694122101102</v>
      </c>
      <c r="B9641" t="s">
        <v>76877</v>
      </c>
    </row>
    <row r="9642" spans="1:2" x14ac:dyDescent="0.3">
      <c r="A9642" s="2">
        <v>0.66770183763657598</v>
      </c>
      <c r="B9642" t="s">
        <v>76876</v>
      </c>
    </row>
    <row r="9643" spans="1:2" x14ac:dyDescent="0.3">
      <c r="A9643" s="2">
        <v>6.2458512356612399</v>
      </c>
      <c r="B9643" t="s">
        <v>76875</v>
      </c>
    </row>
    <row r="9644" spans="1:2" x14ac:dyDescent="0.3">
      <c r="A9644" s="2">
        <v>1.4234</v>
      </c>
      <c r="B9644" t="s">
        <v>76874</v>
      </c>
    </row>
    <row r="9645" spans="1:2" x14ac:dyDescent="0.3">
      <c r="A9645" s="2">
        <v>1.0495460833077701</v>
      </c>
      <c r="B9645" t="s">
        <v>76873</v>
      </c>
    </row>
    <row r="9646" spans="1:2" x14ac:dyDescent="0.3">
      <c r="A9646" s="2">
        <v>0.83296000000000003</v>
      </c>
      <c r="B9646" t="s">
        <v>76872</v>
      </c>
    </row>
    <row r="9647" spans="1:2" x14ac:dyDescent="0.3">
      <c r="A9647" s="2">
        <v>0.93947003412890195</v>
      </c>
      <c r="B9647" t="s">
        <v>76871</v>
      </c>
    </row>
    <row r="9648" spans="1:2" x14ac:dyDescent="0.3">
      <c r="A9648" s="2">
        <v>1.2797219522660299</v>
      </c>
      <c r="B9648" t="s">
        <v>76870</v>
      </c>
    </row>
    <row r="9649" spans="1:2" x14ac:dyDescent="0.3">
      <c r="A9649" s="2">
        <v>2.8719850034114498</v>
      </c>
      <c r="B9649" t="s">
        <v>76869</v>
      </c>
    </row>
    <row r="9650" spans="1:2" x14ac:dyDescent="0.3">
      <c r="A9650" s="2">
        <v>4.7092727010107902</v>
      </c>
      <c r="B9650" t="s">
        <v>76868</v>
      </c>
    </row>
    <row r="9651" spans="1:2" x14ac:dyDescent="0.3">
      <c r="A9651" s="2">
        <v>1.8237013104494899</v>
      </c>
      <c r="B9651" t="s">
        <v>76867</v>
      </c>
    </row>
    <row r="9652" spans="1:2" x14ac:dyDescent="0.3">
      <c r="A9652" s="2">
        <v>12.0456252514513</v>
      </c>
      <c r="B9652" t="s">
        <v>76866</v>
      </c>
    </row>
    <row r="9653" spans="1:2" x14ac:dyDescent="0.3">
      <c r="A9653" s="2">
        <v>24.9117</v>
      </c>
      <c r="B9653" t="s">
        <v>76865</v>
      </c>
    </row>
    <row r="9654" spans="1:2" x14ac:dyDescent="0.3">
      <c r="A9654" s="2">
        <v>24.015492394866399</v>
      </c>
      <c r="B9654" t="s">
        <v>76864</v>
      </c>
    </row>
    <row r="9655" spans="1:2" x14ac:dyDescent="0.3">
      <c r="A9655" s="2">
        <v>1.1165</v>
      </c>
      <c r="B9655" t="s">
        <v>76863</v>
      </c>
    </row>
    <row r="9656" spans="1:2" x14ac:dyDescent="0.3">
      <c r="A9656" s="2">
        <v>6.3782100000000002</v>
      </c>
      <c r="B9656" t="s">
        <v>76862</v>
      </c>
    </row>
    <row r="9657" spans="1:2" x14ac:dyDescent="0.3">
      <c r="A9657" s="2">
        <v>1.6415200000000001</v>
      </c>
      <c r="B9657" t="s">
        <v>76861</v>
      </c>
    </row>
    <row r="9658" spans="1:2" x14ac:dyDescent="0.3">
      <c r="A9658" s="2">
        <v>0.114037293522154</v>
      </c>
      <c r="B9658" t="s">
        <v>76860</v>
      </c>
    </row>
    <row r="9659" spans="1:2" x14ac:dyDescent="0.3">
      <c r="A9659" s="2">
        <v>0.65569999999999995</v>
      </c>
      <c r="B9659" t="s">
        <v>76859</v>
      </c>
    </row>
    <row r="9660" spans="1:2" x14ac:dyDescent="0.3">
      <c r="A9660" s="2">
        <v>2.6391974667288101</v>
      </c>
      <c r="B9660" t="s">
        <v>76858</v>
      </c>
    </row>
    <row r="9661" spans="1:2" x14ac:dyDescent="0.3">
      <c r="A9661" s="2">
        <v>2.74435486193779</v>
      </c>
      <c r="B9661" t="s">
        <v>76857</v>
      </c>
    </row>
    <row r="9662" spans="1:2" x14ac:dyDescent="0.3">
      <c r="A9662" s="2">
        <v>16.630835515586998</v>
      </c>
      <c r="B9662" t="s">
        <v>76856</v>
      </c>
    </row>
    <row r="9663" spans="1:2" x14ac:dyDescent="0.3">
      <c r="A9663" s="2">
        <v>3.8708200000000001</v>
      </c>
      <c r="B9663" t="s">
        <v>76855</v>
      </c>
    </row>
    <row r="9664" spans="1:2" x14ac:dyDescent="0.3">
      <c r="A9664" s="2">
        <v>8.2949606628827208</v>
      </c>
      <c r="B9664" t="s">
        <v>76854</v>
      </c>
    </row>
    <row r="9665" spans="1:2" x14ac:dyDescent="0.3">
      <c r="A9665" s="2">
        <v>0.72933553702010201</v>
      </c>
      <c r="B9665" t="s">
        <v>76853</v>
      </c>
    </row>
    <row r="9666" spans="1:2" x14ac:dyDescent="0.3">
      <c r="A9666" s="2">
        <v>0.644517407956823</v>
      </c>
      <c r="B9666" t="s">
        <v>76852</v>
      </c>
    </row>
    <row r="9667" spans="1:2" x14ac:dyDescent="0.3">
      <c r="A9667" s="2">
        <v>3.5044918298034</v>
      </c>
      <c r="B9667" t="s">
        <v>76851</v>
      </c>
    </row>
    <row r="9668" spans="1:2" x14ac:dyDescent="0.3">
      <c r="A9668" s="2">
        <v>2.2190179419011402</v>
      </c>
      <c r="B9668" t="s">
        <v>76850</v>
      </c>
    </row>
    <row r="9669" spans="1:2" x14ac:dyDescent="0.3">
      <c r="A9669" s="2">
        <v>6.0723860476365296E-4</v>
      </c>
      <c r="B9669" t="s">
        <v>76849</v>
      </c>
    </row>
    <row r="9670" spans="1:2" x14ac:dyDescent="0.3">
      <c r="A9670" s="2">
        <v>5.7600000000000004E-3</v>
      </c>
      <c r="B9670" t="s">
        <v>76848</v>
      </c>
    </row>
    <row r="9671" spans="1:2" x14ac:dyDescent="0.3">
      <c r="A9671" s="2">
        <v>1.2544838847601401</v>
      </c>
      <c r="B9671" t="s">
        <v>76847</v>
      </c>
    </row>
    <row r="9672" spans="1:2" x14ac:dyDescent="0.3">
      <c r="A9672" s="2">
        <v>1.94766130901847E-2</v>
      </c>
      <c r="B9672" t="s">
        <v>76846</v>
      </c>
    </row>
    <row r="9673" spans="1:2" x14ac:dyDescent="0.3">
      <c r="A9673" s="2">
        <v>2.4506909047056899E-3</v>
      </c>
      <c r="B9673" t="s">
        <v>76845</v>
      </c>
    </row>
    <row r="9674" spans="1:2" x14ac:dyDescent="0.3">
      <c r="A9674" s="2">
        <v>10.888763512520599</v>
      </c>
      <c r="B9674" t="s">
        <v>76844</v>
      </c>
    </row>
    <row r="9675" spans="1:2" x14ac:dyDescent="0.3">
      <c r="A9675" s="2">
        <v>7.7438421858666701E-3</v>
      </c>
      <c r="B9675" t="s">
        <v>76843</v>
      </c>
    </row>
    <row r="9676" spans="1:2" x14ac:dyDescent="0.3">
      <c r="A9676" s="2">
        <v>1.72151832132987E-2</v>
      </c>
      <c r="B9676" t="s">
        <v>76842</v>
      </c>
    </row>
    <row r="9677" spans="1:2" x14ac:dyDescent="0.3">
      <c r="A9677" s="2">
        <v>2.6450454296437702E-3</v>
      </c>
      <c r="B9677" t="s">
        <v>76841</v>
      </c>
    </row>
    <row r="9678" spans="1:2" x14ac:dyDescent="0.3">
      <c r="A9678" s="2">
        <v>6.6644924982297502E-2</v>
      </c>
      <c r="B9678" t="s">
        <v>76840</v>
      </c>
    </row>
    <row r="9679" spans="1:2" x14ac:dyDescent="0.3">
      <c r="A9679" s="2">
        <v>7.6350064161927905E-4</v>
      </c>
      <c r="B9679" t="s">
        <v>76839</v>
      </c>
    </row>
    <row r="9680" spans="1:2" x14ac:dyDescent="0.3">
      <c r="A9680" s="2">
        <v>7.91716081636312E-4</v>
      </c>
      <c r="B9680" t="s">
        <v>76838</v>
      </c>
    </row>
    <row r="9681" spans="1:2" x14ac:dyDescent="0.3">
      <c r="A9681" s="2">
        <v>8.51331628871697E-4</v>
      </c>
      <c r="B9681" t="s">
        <v>76837</v>
      </c>
    </row>
    <row r="9682" spans="1:2" x14ac:dyDescent="0.3">
      <c r="A9682" s="2">
        <v>1.2161011377882401E-3</v>
      </c>
      <c r="B9682" t="s">
        <v>76836</v>
      </c>
    </row>
    <row r="9683" spans="1:2" x14ac:dyDescent="0.3">
      <c r="A9683" s="2">
        <v>1.1454369294249199E-3</v>
      </c>
      <c r="B9683" t="s">
        <v>76835</v>
      </c>
    </row>
    <row r="9684" spans="1:2" x14ac:dyDescent="0.3">
      <c r="A9684" s="2">
        <v>6.85756611407208E-4</v>
      </c>
      <c r="B9684" t="s">
        <v>76834</v>
      </c>
    </row>
    <row r="9685" spans="1:2" x14ac:dyDescent="0.3">
      <c r="A9685" s="2">
        <v>7.4835658470932299E-4</v>
      </c>
      <c r="B9685" t="s">
        <v>76833</v>
      </c>
    </row>
    <row r="9686" spans="1:2" x14ac:dyDescent="0.3">
      <c r="A9686" s="2">
        <v>3.74487539559547E-3</v>
      </c>
      <c r="B9686" t="s">
        <v>76832</v>
      </c>
    </row>
    <row r="9687" spans="1:2" x14ac:dyDescent="0.3">
      <c r="A9687" s="2">
        <v>1.6426153285834799E-3</v>
      </c>
      <c r="B9687" t="s">
        <v>76831</v>
      </c>
    </row>
    <row r="9688" spans="1:2" x14ac:dyDescent="0.3">
      <c r="A9688" s="2">
        <v>4.7567947503811302E-4</v>
      </c>
      <c r="B9688" t="s">
        <v>76830</v>
      </c>
    </row>
    <row r="9689" spans="1:2" x14ac:dyDescent="0.3">
      <c r="A9689" s="2">
        <v>6.3771494779368701E-3</v>
      </c>
      <c r="B9689" t="s">
        <v>76829</v>
      </c>
    </row>
    <row r="9690" spans="1:2" x14ac:dyDescent="0.3">
      <c r="A9690" s="2">
        <v>9.7000000000000005E-4</v>
      </c>
      <c r="B9690" t="s">
        <v>76828</v>
      </c>
    </row>
    <row r="9691" spans="1:2" x14ac:dyDescent="0.3">
      <c r="A9691" s="2">
        <v>3.3137325295611399E-2</v>
      </c>
      <c r="B9691" t="s">
        <v>76827</v>
      </c>
    </row>
    <row r="9692" spans="1:2" x14ac:dyDescent="0.3">
      <c r="A9692" s="2">
        <v>12.4866299810977</v>
      </c>
      <c r="B9692" t="s">
        <v>76826</v>
      </c>
    </row>
    <row r="9693" spans="1:2" x14ac:dyDescent="0.3">
      <c r="A9693" s="2">
        <v>12.193883627471299</v>
      </c>
      <c r="B9693" t="s">
        <v>76825</v>
      </c>
    </row>
    <row r="9694" spans="1:2" x14ac:dyDescent="0.3">
      <c r="A9694" s="2">
        <v>0.67755689113232098</v>
      </c>
      <c r="B9694" t="s">
        <v>76824</v>
      </c>
    </row>
    <row r="9695" spans="1:2" x14ac:dyDescent="0.3">
      <c r="A9695" s="2">
        <v>7.4426584561569502</v>
      </c>
      <c r="B9695" t="s">
        <v>76823</v>
      </c>
    </row>
    <row r="9696" spans="1:2" x14ac:dyDescent="0.3">
      <c r="A9696" s="2">
        <v>1.95E-4</v>
      </c>
      <c r="B9696" t="s">
        <v>76822</v>
      </c>
    </row>
    <row r="9697" spans="1:2" x14ac:dyDescent="0.3">
      <c r="A9697" s="2">
        <v>13.690050360919701</v>
      </c>
      <c r="B9697" t="s">
        <v>76821</v>
      </c>
    </row>
    <row r="9698" spans="1:2" x14ac:dyDescent="0.3">
      <c r="A9698" s="2">
        <v>13.690050360919701</v>
      </c>
      <c r="B9698" t="s">
        <v>76820</v>
      </c>
    </row>
    <row r="9699" spans="1:2" x14ac:dyDescent="0.3">
      <c r="A9699" s="2">
        <v>18.511063109019801</v>
      </c>
      <c r="B9699" t="s">
        <v>76819</v>
      </c>
    </row>
    <row r="9700" spans="1:2" x14ac:dyDescent="0.3">
      <c r="A9700" s="2">
        <v>3.4829948497634801E-2</v>
      </c>
      <c r="B9700" t="s">
        <v>76818</v>
      </c>
    </row>
    <row r="9701" spans="1:2" x14ac:dyDescent="0.3">
      <c r="A9701" s="2">
        <v>0.1464</v>
      </c>
      <c r="B9701" t="s">
        <v>76817</v>
      </c>
    </row>
    <row r="9702" spans="1:2" x14ac:dyDescent="0.3">
      <c r="A9702" s="2">
        <v>4.6699999999999998E-2</v>
      </c>
      <c r="B9702" t="s">
        <v>76816</v>
      </c>
    </row>
    <row r="9703" spans="1:2" x14ac:dyDescent="0.3">
      <c r="A9703" s="2">
        <v>6.9159999999999999E-2</v>
      </c>
      <c r="B9703" t="s">
        <v>76815</v>
      </c>
    </row>
    <row r="9704" spans="1:2" x14ac:dyDescent="0.3">
      <c r="A9704" s="2">
        <v>0.68523534068764602</v>
      </c>
      <c r="B9704" t="s">
        <v>76814</v>
      </c>
    </row>
    <row r="9705" spans="1:2" x14ac:dyDescent="0.3">
      <c r="A9705" s="2">
        <v>1.2284220884766399E-2</v>
      </c>
      <c r="B9705" t="s">
        <v>76813</v>
      </c>
    </row>
    <row r="9706" spans="1:2" x14ac:dyDescent="0.3">
      <c r="A9706" s="2">
        <v>4.8334216917700597E-3</v>
      </c>
      <c r="B9706" t="s">
        <v>76812</v>
      </c>
    </row>
    <row r="9707" spans="1:2" x14ac:dyDescent="0.3">
      <c r="A9707" s="2">
        <v>1.96136824901663E-2</v>
      </c>
      <c r="B9707" t="s">
        <v>76811</v>
      </c>
    </row>
    <row r="9708" spans="1:2" x14ac:dyDescent="0.3">
      <c r="A9708" s="2">
        <v>1.951E-2</v>
      </c>
      <c r="B9708" t="s">
        <v>76810</v>
      </c>
    </row>
    <row r="9709" spans="1:2" x14ac:dyDescent="0.3">
      <c r="A9709" s="2">
        <v>3.8525885731802101E-2</v>
      </c>
      <c r="B9709" t="s">
        <v>76809</v>
      </c>
    </row>
    <row r="9710" spans="1:2" x14ac:dyDescent="0.3">
      <c r="A9710" s="2">
        <v>7.8173992438153095E-2</v>
      </c>
      <c r="B9710" t="s">
        <v>76808</v>
      </c>
    </row>
    <row r="9711" spans="1:2" x14ac:dyDescent="0.3">
      <c r="A9711" s="2">
        <v>1.02482819462924E-2</v>
      </c>
      <c r="B9711" t="s">
        <v>76807</v>
      </c>
    </row>
    <row r="9712" spans="1:2" x14ac:dyDescent="0.3">
      <c r="A9712" s="2">
        <v>5.5200588441567996E-3</v>
      </c>
      <c r="B9712" t="s">
        <v>76806</v>
      </c>
    </row>
    <row r="9713" spans="1:2" x14ac:dyDescent="0.3">
      <c r="A9713" s="2">
        <v>0.41143919536245999</v>
      </c>
      <c r="B9713" t="s">
        <v>76805</v>
      </c>
    </row>
    <row r="9714" spans="1:2" x14ac:dyDescent="0.3">
      <c r="A9714" s="2">
        <v>3.1459631040723801E-2</v>
      </c>
      <c r="B9714" t="s">
        <v>76804</v>
      </c>
    </row>
    <row r="9715" spans="1:2" x14ac:dyDescent="0.3">
      <c r="A9715" s="2">
        <v>3.30886981345054E-2</v>
      </c>
      <c r="B9715" t="s">
        <v>76803</v>
      </c>
    </row>
    <row r="9716" spans="1:2" x14ac:dyDescent="0.3">
      <c r="A9716" s="2">
        <v>128.28406000000001</v>
      </c>
      <c r="B9716" t="s">
        <v>76802</v>
      </c>
    </row>
    <row r="9717" spans="1:2" x14ac:dyDescent="0.3">
      <c r="A9717" s="2">
        <v>1.01E-3</v>
      </c>
      <c r="B9717" t="s">
        <v>76801</v>
      </c>
    </row>
    <row r="9718" spans="1:2" x14ac:dyDescent="0.3">
      <c r="A9718" s="2">
        <v>6.4493355759612098E-2</v>
      </c>
      <c r="B9718" t="s">
        <v>76800</v>
      </c>
    </row>
    <row r="9719" spans="1:2" x14ac:dyDescent="0.3">
      <c r="A9719" s="2">
        <v>4.1330498428846799E-2</v>
      </c>
      <c r="B9719" t="s">
        <v>76799</v>
      </c>
    </row>
    <row r="9720" spans="1:2" x14ac:dyDescent="0.3">
      <c r="A9720" s="2">
        <v>3.06994627778902E-2</v>
      </c>
      <c r="B9720" t="s">
        <v>76798</v>
      </c>
    </row>
    <row r="9721" spans="1:2" x14ac:dyDescent="0.3">
      <c r="A9721" s="2">
        <v>0.51412000000000002</v>
      </c>
      <c r="B9721" t="s">
        <v>76797</v>
      </c>
    </row>
    <row r="9722" spans="1:2" x14ac:dyDescent="0.3">
      <c r="A9722" s="2">
        <v>0.36659999999999998</v>
      </c>
      <c r="B9722" t="s">
        <v>76796</v>
      </c>
    </row>
    <row r="9723" spans="1:2" x14ac:dyDescent="0.3">
      <c r="A9723" s="2">
        <v>5.7280100000000003</v>
      </c>
      <c r="B9723" t="s">
        <v>76795</v>
      </c>
    </row>
    <row r="9724" spans="1:2" x14ac:dyDescent="0.3">
      <c r="A9724" s="2">
        <v>5.5329999999999997E-2</v>
      </c>
      <c r="B9724" t="s">
        <v>76794</v>
      </c>
    </row>
    <row r="9725" spans="1:2" x14ac:dyDescent="0.3">
      <c r="A9725" s="2">
        <v>2.73251</v>
      </c>
      <c r="B9725" t="s">
        <v>76793</v>
      </c>
    </row>
    <row r="9726" spans="1:2" x14ac:dyDescent="0.3">
      <c r="A9726" s="2">
        <v>4.4080000000000001E-2</v>
      </c>
      <c r="B9726" t="s">
        <v>76792</v>
      </c>
    </row>
    <row r="9727" spans="1:2" x14ac:dyDescent="0.3">
      <c r="A9727" s="2">
        <v>27.453510000000001</v>
      </c>
      <c r="B9727" t="s">
        <v>76791</v>
      </c>
    </row>
    <row r="9728" spans="1:2" x14ac:dyDescent="0.3">
      <c r="A9728" s="2">
        <v>38.243659999999998</v>
      </c>
      <c r="B9728" t="s">
        <v>76790</v>
      </c>
    </row>
    <row r="9729" spans="1:2" x14ac:dyDescent="0.3">
      <c r="A9729" s="2">
        <v>37.383002813639898</v>
      </c>
      <c r="B9729" t="s">
        <v>76789</v>
      </c>
    </row>
    <row r="9730" spans="1:2" x14ac:dyDescent="0.3">
      <c r="A9730" s="2">
        <v>3.75836124382975</v>
      </c>
      <c r="B9730" t="s">
        <v>76788</v>
      </c>
    </row>
    <row r="9731" spans="1:2" x14ac:dyDescent="0.3">
      <c r="A9731" s="2">
        <v>0.73307715865970402</v>
      </c>
      <c r="B9731" t="s">
        <v>76787</v>
      </c>
    </row>
    <row r="9732" spans="1:2" x14ac:dyDescent="0.3">
      <c r="A9732" s="2">
        <v>1.28935771368088</v>
      </c>
      <c r="B9732" t="s">
        <v>76786</v>
      </c>
    </row>
    <row r="9733" spans="1:2" x14ac:dyDescent="0.3">
      <c r="A9733" s="2">
        <v>0.10423209118809899</v>
      </c>
      <c r="B9733" t="s">
        <v>76785</v>
      </c>
    </row>
    <row r="9734" spans="1:2" x14ac:dyDescent="0.3">
      <c r="A9734" s="2">
        <v>8.2672667775131298E-2</v>
      </c>
      <c r="B9734" t="s">
        <v>76784</v>
      </c>
    </row>
    <row r="9735" spans="1:2" x14ac:dyDescent="0.3">
      <c r="A9735" s="2">
        <v>0.41279027134206597</v>
      </c>
      <c r="B9735" t="s">
        <v>76783</v>
      </c>
    </row>
    <row r="9736" spans="1:2" x14ac:dyDescent="0.3">
      <c r="A9736" s="2">
        <v>37.3606514712395</v>
      </c>
      <c r="B9736" t="s">
        <v>76782</v>
      </c>
    </row>
    <row r="9737" spans="1:2" x14ac:dyDescent="0.3">
      <c r="A9737" s="2">
        <v>1.0007873051407099</v>
      </c>
      <c r="B9737" t="s">
        <v>76781</v>
      </c>
    </row>
    <row r="9738" spans="1:2" x14ac:dyDescent="0.3">
      <c r="A9738" s="2">
        <v>1.2919962696211801E-3</v>
      </c>
      <c r="B9738" t="s">
        <v>76780</v>
      </c>
    </row>
    <row r="9739" spans="1:2" x14ac:dyDescent="0.3">
      <c r="A9739" s="2">
        <v>121.28440425581</v>
      </c>
      <c r="B9739" t="s">
        <v>76779</v>
      </c>
    </row>
    <row r="9740" spans="1:2" x14ac:dyDescent="0.3">
      <c r="A9740" s="2">
        <v>3.8801023021069301</v>
      </c>
      <c r="B9740" t="s">
        <v>76778</v>
      </c>
    </row>
    <row r="9741" spans="1:2" x14ac:dyDescent="0.3">
      <c r="A9741" s="2">
        <v>0.49429961661953298</v>
      </c>
      <c r="B9741" t="s">
        <v>76777</v>
      </c>
    </row>
    <row r="9742" spans="1:2" x14ac:dyDescent="0.3">
      <c r="A9742" s="2">
        <v>5.3451528166090299</v>
      </c>
      <c r="B9742" t="s">
        <v>76776</v>
      </c>
    </row>
    <row r="9743" spans="1:2" x14ac:dyDescent="0.3">
      <c r="A9743" s="2">
        <v>7.33911101128077</v>
      </c>
      <c r="B9743" t="s">
        <v>76775</v>
      </c>
    </row>
    <row r="9744" spans="1:2" x14ac:dyDescent="0.3">
      <c r="A9744" s="2">
        <v>45.574530000000003</v>
      </c>
      <c r="B9744" t="s">
        <v>76774</v>
      </c>
    </row>
    <row r="9745" spans="1:2" x14ac:dyDescent="0.3">
      <c r="A9745" s="2">
        <v>0.78216381165217297</v>
      </c>
      <c r="B9745" t="s">
        <v>76773</v>
      </c>
    </row>
    <row r="9746" spans="1:2" x14ac:dyDescent="0.3">
      <c r="A9746" s="2">
        <v>0.44663000000000003</v>
      </c>
      <c r="B9746" t="s">
        <v>76772</v>
      </c>
    </row>
    <row r="9747" spans="1:2" x14ac:dyDescent="0.3">
      <c r="A9747" s="2">
        <v>0.11982</v>
      </c>
      <c r="B9747" t="s">
        <v>76771</v>
      </c>
    </row>
    <row r="9748" spans="1:2" x14ac:dyDescent="0.3">
      <c r="A9748" s="2">
        <v>2.1542300000000001</v>
      </c>
      <c r="B9748" t="s">
        <v>76770</v>
      </c>
    </row>
    <row r="9749" spans="1:2" x14ac:dyDescent="0.3">
      <c r="A9749" s="2">
        <v>1.7229716992487199E-2</v>
      </c>
      <c r="B9749" t="s">
        <v>76769</v>
      </c>
    </row>
    <row r="9750" spans="1:2" x14ac:dyDescent="0.3">
      <c r="A9750" s="2">
        <v>5.4047112438904199E-2</v>
      </c>
      <c r="B9750" t="s">
        <v>76768</v>
      </c>
    </row>
    <row r="9751" spans="1:2" x14ac:dyDescent="0.3">
      <c r="A9751" s="2">
        <v>5.8056588354721897E-3</v>
      </c>
      <c r="B9751" t="s">
        <v>76767</v>
      </c>
    </row>
    <row r="9752" spans="1:2" x14ac:dyDescent="0.3">
      <c r="A9752" s="2">
        <v>7.8971407216692604E-4</v>
      </c>
      <c r="B9752" t="s">
        <v>76766</v>
      </c>
    </row>
    <row r="9753" spans="1:2" x14ac:dyDescent="0.3">
      <c r="A9753" s="2">
        <v>2.0019044286465099E-3</v>
      </c>
      <c r="B9753" t="s">
        <v>76765</v>
      </c>
    </row>
    <row r="9754" spans="1:2" x14ac:dyDescent="0.3">
      <c r="A9754" s="2">
        <v>4.4445455291294601E-3</v>
      </c>
      <c r="B9754" t="s">
        <v>76764</v>
      </c>
    </row>
    <row r="9755" spans="1:2" x14ac:dyDescent="0.3">
      <c r="A9755" s="2">
        <v>3.6854268416175802E-3</v>
      </c>
      <c r="B9755" t="s">
        <v>76763</v>
      </c>
    </row>
    <row r="9756" spans="1:2" x14ac:dyDescent="0.3">
      <c r="A9756" s="2">
        <v>6.9714209207358394E-2</v>
      </c>
      <c r="B9756" t="s">
        <v>76762</v>
      </c>
    </row>
    <row r="9757" spans="1:2" x14ac:dyDescent="0.3">
      <c r="A9757" s="2">
        <v>0.45485591187575097</v>
      </c>
      <c r="B9757" t="s">
        <v>76761</v>
      </c>
    </row>
    <row r="9758" spans="1:2" x14ac:dyDescent="0.3">
      <c r="A9758" s="2">
        <v>2.1136086651200501E-3</v>
      </c>
      <c r="B9758" t="s">
        <v>76760</v>
      </c>
    </row>
    <row r="9759" spans="1:2" x14ac:dyDescent="0.3">
      <c r="A9759" s="2">
        <v>6.6022013956449299E-2</v>
      </c>
      <c r="B9759" t="s">
        <v>76759</v>
      </c>
    </row>
    <row r="9760" spans="1:2" x14ac:dyDescent="0.3">
      <c r="A9760" s="2">
        <v>0.115489032088989</v>
      </c>
      <c r="B9760" t="s">
        <v>76758</v>
      </c>
    </row>
    <row r="9761" spans="1:2" x14ac:dyDescent="0.3">
      <c r="A9761" s="2">
        <v>5.8221030635390698E-2</v>
      </c>
      <c r="B9761" t="s">
        <v>76757</v>
      </c>
    </row>
    <row r="9762" spans="1:2" x14ac:dyDescent="0.3">
      <c r="A9762" s="2">
        <v>9.9811060038663094E-2</v>
      </c>
      <c r="B9762" t="s">
        <v>76756</v>
      </c>
    </row>
    <row r="9763" spans="1:2" x14ac:dyDescent="0.3">
      <c r="A9763" s="2">
        <v>5.6104741332484998E-2</v>
      </c>
      <c r="B9763" t="s">
        <v>76755</v>
      </c>
    </row>
    <row r="9764" spans="1:2" x14ac:dyDescent="0.3">
      <c r="A9764" s="2">
        <v>3.7116056583063897E-2</v>
      </c>
      <c r="B9764" t="s">
        <v>76754</v>
      </c>
    </row>
    <row r="9765" spans="1:2" x14ac:dyDescent="0.3">
      <c r="A9765" s="2">
        <v>1.56153891350927E-2</v>
      </c>
      <c r="B9765" t="s">
        <v>76753</v>
      </c>
    </row>
    <row r="9766" spans="1:2" x14ac:dyDescent="0.3">
      <c r="A9766" s="2">
        <v>6.6685616344655599E-2</v>
      </c>
      <c r="B9766" t="s">
        <v>76752</v>
      </c>
    </row>
    <row r="9767" spans="1:2" x14ac:dyDescent="0.3">
      <c r="A9767" s="2">
        <v>6.8454522115383207E-2</v>
      </c>
      <c r="B9767" t="s">
        <v>76751</v>
      </c>
    </row>
    <row r="9768" spans="1:2" x14ac:dyDescent="0.3">
      <c r="A9768" s="2">
        <v>0.12109670653680001</v>
      </c>
      <c r="B9768" t="s">
        <v>76750</v>
      </c>
    </row>
    <row r="9769" spans="1:2" x14ac:dyDescent="0.3">
      <c r="A9769" s="2">
        <v>0.100503231082381</v>
      </c>
      <c r="B9769" t="s">
        <v>76749</v>
      </c>
    </row>
    <row r="9770" spans="1:2" x14ac:dyDescent="0.3">
      <c r="A9770" s="2">
        <v>0.10899576974476299</v>
      </c>
      <c r="B9770" t="s">
        <v>76748</v>
      </c>
    </row>
    <row r="9771" spans="1:2" x14ac:dyDescent="0.3">
      <c r="A9771" s="2">
        <v>4.7770218313879396E-3</v>
      </c>
      <c r="B9771" t="s">
        <v>76747</v>
      </c>
    </row>
    <row r="9772" spans="1:2" x14ac:dyDescent="0.3">
      <c r="A9772" s="2">
        <v>4.4653521844967596E-3</v>
      </c>
      <c r="B9772" t="s">
        <v>76746</v>
      </c>
    </row>
    <row r="9773" spans="1:2" x14ac:dyDescent="0.3">
      <c r="A9773" s="2">
        <v>6.0828802144444999E-2</v>
      </c>
      <c r="B9773" t="s">
        <v>76745</v>
      </c>
    </row>
    <row r="9774" spans="1:2" x14ac:dyDescent="0.3">
      <c r="A9774" s="2">
        <v>7.3482854065180306E-2</v>
      </c>
      <c r="B9774" t="s">
        <v>76744</v>
      </c>
    </row>
    <row r="9775" spans="1:2" x14ac:dyDescent="0.3">
      <c r="A9775" s="2">
        <v>0.44545422748941499</v>
      </c>
      <c r="B9775" t="s">
        <v>76743</v>
      </c>
    </row>
    <row r="9776" spans="1:2" x14ac:dyDescent="0.3">
      <c r="A9776" s="2">
        <v>0.135142274448254</v>
      </c>
      <c r="B9776" t="s">
        <v>76742</v>
      </c>
    </row>
    <row r="9777" spans="1:2" x14ac:dyDescent="0.3">
      <c r="A9777" s="2">
        <v>0.75249953940409697</v>
      </c>
      <c r="B9777" t="s">
        <v>76741</v>
      </c>
    </row>
    <row r="9778" spans="1:2" x14ac:dyDescent="0.3">
      <c r="A9778" s="2">
        <v>0.346150157800725</v>
      </c>
      <c r="B9778" t="s">
        <v>76740</v>
      </c>
    </row>
    <row r="9779" spans="1:2" x14ac:dyDescent="0.3">
      <c r="A9779" s="2">
        <v>3.3600525337409898E-2</v>
      </c>
      <c r="B9779" t="s">
        <v>76739</v>
      </c>
    </row>
    <row r="9780" spans="1:2" x14ac:dyDescent="0.3">
      <c r="A9780" s="2">
        <v>1.4525765688407899</v>
      </c>
      <c r="B9780" t="s">
        <v>76738</v>
      </c>
    </row>
    <row r="9781" spans="1:2" x14ac:dyDescent="0.3">
      <c r="A9781" s="2">
        <v>0.55252905097703497</v>
      </c>
      <c r="B9781" t="s">
        <v>76737</v>
      </c>
    </row>
    <row r="9782" spans="1:2" x14ac:dyDescent="0.3">
      <c r="A9782" s="2">
        <v>2.6193421848289E-2</v>
      </c>
      <c r="B9782" t="s">
        <v>76736</v>
      </c>
    </row>
    <row r="9783" spans="1:2" x14ac:dyDescent="0.3">
      <c r="A9783" s="2">
        <v>1.92802153355148E-2</v>
      </c>
      <c r="B9783" t="s">
        <v>76735</v>
      </c>
    </row>
    <row r="9784" spans="1:2" x14ac:dyDescent="0.3">
      <c r="A9784" s="2">
        <v>3.4883104506935499E-2</v>
      </c>
      <c r="B9784" t="s">
        <v>76734</v>
      </c>
    </row>
    <row r="9785" spans="1:2" x14ac:dyDescent="0.3">
      <c r="A9785" s="2">
        <v>1.7863305767509E-2</v>
      </c>
      <c r="B9785" t="s">
        <v>76733</v>
      </c>
    </row>
    <row r="9786" spans="1:2" x14ac:dyDescent="0.3">
      <c r="A9786" s="2">
        <v>0.114442905133515</v>
      </c>
      <c r="B9786" t="s">
        <v>76732</v>
      </c>
    </row>
    <row r="9787" spans="1:2" x14ac:dyDescent="0.3">
      <c r="A9787" s="2">
        <v>4.5878422623895397E-3</v>
      </c>
      <c r="B9787" t="s">
        <v>76731</v>
      </c>
    </row>
    <row r="9788" spans="1:2" x14ac:dyDescent="0.3">
      <c r="A9788" s="2">
        <v>5.6219425204083098E-3</v>
      </c>
      <c r="B9788" t="s">
        <v>76730</v>
      </c>
    </row>
    <row r="9789" spans="1:2" x14ac:dyDescent="0.3">
      <c r="A9789" s="2">
        <v>5.4870000000000002E-2</v>
      </c>
      <c r="B9789" t="s">
        <v>76729</v>
      </c>
    </row>
    <row r="9790" spans="1:2" x14ac:dyDescent="0.3">
      <c r="A9790" s="2">
        <v>4.8419999999999998E-2</v>
      </c>
      <c r="B9790" t="s">
        <v>76728</v>
      </c>
    </row>
    <row r="9791" spans="1:2" x14ac:dyDescent="0.3">
      <c r="A9791" s="2">
        <v>5.2979999999999999E-2</v>
      </c>
      <c r="B9791" t="s">
        <v>76727</v>
      </c>
    </row>
    <row r="9792" spans="1:2" x14ac:dyDescent="0.3">
      <c r="A9792" s="2">
        <v>5.3800000000000001E-2</v>
      </c>
      <c r="B9792" t="s">
        <v>76726</v>
      </c>
    </row>
    <row r="9793" spans="1:2" x14ac:dyDescent="0.3">
      <c r="A9793" s="2">
        <v>3.77587762224704</v>
      </c>
      <c r="B9793" t="s">
        <v>76725</v>
      </c>
    </row>
    <row r="9794" spans="1:2" x14ac:dyDescent="0.3">
      <c r="A9794" s="2">
        <v>24.164396870848702</v>
      </c>
      <c r="B9794" t="s">
        <v>76724</v>
      </c>
    </row>
    <row r="9795" spans="1:2" x14ac:dyDescent="0.3">
      <c r="A9795" s="2">
        <v>2.6751480435853301</v>
      </c>
      <c r="B9795" t="s">
        <v>76723</v>
      </c>
    </row>
    <row r="9796" spans="1:2" x14ac:dyDescent="0.3">
      <c r="A9796" s="2">
        <v>17.227600303272698</v>
      </c>
      <c r="B9796" t="s">
        <v>76722</v>
      </c>
    </row>
    <row r="9797" spans="1:2" x14ac:dyDescent="0.3">
      <c r="A9797" s="2">
        <v>0.56126215971240001</v>
      </c>
      <c r="B9797" t="s">
        <v>76721</v>
      </c>
    </row>
    <row r="9798" spans="1:2" x14ac:dyDescent="0.3">
      <c r="A9798" s="2">
        <v>6128.4345723550996</v>
      </c>
      <c r="B9798" t="s">
        <v>76720</v>
      </c>
    </row>
    <row r="9799" spans="1:2" x14ac:dyDescent="0.3">
      <c r="A9799" s="2">
        <v>123.727676699288</v>
      </c>
      <c r="B9799" t="s">
        <v>76719</v>
      </c>
    </row>
    <row r="9800" spans="1:2" x14ac:dyDescent="0.3">
      <c r="A9800" s="2">
        <v>0.18621886271603399</v>
      </c>
      <c r="B9800" t="s">
        <v>76718</v>
      </c>
    </row>
    <row r="9801" spans="1:2" x14ac:dyDescent="0.3">
      <c r="A9801" s="2">
        <v>1.8049133957900101</v>
      </c>
      <c r="B9801" t="s">
        <v>76717</v>
      </c>
    </row>
    <row r="9802" spans="1:2" x14ac:dyDescent="0.3">
      <c r="A9802" s="2">
        <v>0.64232499502090001</v>
      </c>
      <c r="B9802" t="s">
        <v>76716</v>
      </c>
    </row>
    <row r="9803" spans="1:2" x14ac:dyDescent="0.3">
      <c r="A9803" s="2">
        <v>1.2577525050492999</v>
      </c>
      <c r="B9803" t="s">
        <v>76715</v>
      </c>
    </row>
    <row r="9804" spans="1:2" x14ac:dyDescent="0.3">
      <c r="A9804" s="2">
        <v>3.8575210789182499</v>
      </c>
      <c r="B9804" t="s">
        <v>76714</v>
      </c>
    </row>
    <row r="9805" spans="1:2" x14ac:dyDescent="0.3">
      <c r="A9805" s="2">
        <v>2.1080933183746001E-2</v>
      </c>
      <c r="B9805" t="s">
        <v>76713</v>
      </c>
    </row>
    <row r="9806" spans="1:2" x14ac:dyDescent="0.3">
      <c r="A9806" s="2">
        <v>3.9514999999999998</v>
      </c>
      <c r="B9806" t="s">
        <v>76712</v>
      </c>
    </row>
    <row r="9807" spans="1:2" x14ac:dyDescent="0.3">
      <c r="A9807" s="2">
        <v>1.4909699999999999</v>
      </c>
      <c r="B9807" t="s">
        <v>76711</v>
      </c>
    </row>
    <row r="9808" spans="1:2" x14ac:dyDescent="0.3">
      <c r="A9808" s="2">
        <v>22.578800000000001</v>
      </c>
      <c r="B9808" t="s">
        <v>76710</v>
      </c>
    </row>
    <row r="9809" spans="1:2" x14ac:dyDescent="0.3">
      <c r="A9809" s="2">
        <v>38.250475333816098</v>
      </c>
      <c r="B9809" t="s">
        <v>76709</v>
      </c>
    </row>
    <row r="9810" spans="1:2" x14ac:dyDescent="0.3">
      <c r="A9810" s="2">
        <v>1.34446655189371</v>
      </c>
      <c r="B9810" t="s">
        <v>76708</v>
      </c>
    </row>
    <row r="9811" spans="1:2" x14ac:dyDescent="0.3">
      <c r="A9811" s="2">
        <v>1.2124018037115301E-2</v>
      </c>
      <c r="B9811" t="s">
        <v>76707</v>
      </c>
    </row>
    <row r="9812" spans="1:2" x14ac:dyDescent="0.3">
      <c r="A9812" s="2">
        <v>0.17674994452666601</v>
      </c>
      <c r="B9812" t="s">
        <v>76706</v>
      </c>
    </row>
    <row r="9813" spans="1:2" x14ac:dyDescent="0.3">
      <c r="A9813" s="2">
        <v>7.0899999999999999E-3</v>
      </c>
      <c r="B9813" t="s">
        <v>76705</v>
      </c>
    </row>
    <row r="9814" spans="1:2" x14ac:dyDescent="0.3">
      <c r="A9814" s="2">
        <v>1.6655690503235201</v>
      </c>
      <c r="B9814" t="s">
        <v>76704</v>
      </c>
    </row>
    <row r="9815" spans="1:2" x14ac:dyDescent="0.3">
      <c r="A9815" s="2">
        <v>8.6393958666287796E-2</v>
      </c>
      <c r="B9815" t="s">
        <v>76703</v>
      </c>
    </row>
    <row r="9816" spans="1:2" x14ac:dyDescent="0.3">
      <c r="A9816" s="2">
        <v>1.35404801438448</v>
      </c>
      <c r="B9816" t="s">
        <v>76702</v>
      </c>
    </row>
    <row r="9817" spans="1:2" x14ac:dyDescent="0.3">
      <c r="A9817" s="2">
        <v>40.424568627890899</v>
      </c>
      <c r="B9817" t="s">
        <v>76701</v>
      </c>
    </row>
    <row r="9818" spans="1:2" x14ac:dyDescent="0.3">
      <c r="A9818" s="2">
        <v>150.34519202491899</v>
      </c>
      <c r="B9818" t="s">
        <v>76700</v>
      </c>
    </row>
    <row r="9819" spans="1:2" x14ac:dyDescent="0.3">
      <c r="A9819" s="2">
        <v>6.6765973926250402E-2</v>
      </c>
      <c r="B9819" t="s">
        <v>76699</v>
      </c>
    </row>
    <row r="9820" spans="1:2" x14ac:dyDescent="0.3">
      <c r="A9820" s="2">
        <v>0.112804569574079</v>
      </c>
      <c r="B9820" t="s">
        <v>76698</v>
      </c>
    </row>
    <row r="9821" spans="1:2" x14ac:dyDescent="0.3">
      <c r="A9821" s="2">
        <v>0.18603500649962501</v>
      </c>
      <c r="B9821" t="s">
        <v>76697</v>
      </c>
    </row>
    <row r="9822" spans="1:2" x14ac:dyDescent="0.3">
      <c r="A9822" s="2">
        <v>2.1996575389252801E-2</v>
      </c>
      <c r="B9822" t="s">
        <v>76696</v>
      </c>
    </row>
    <row r="9823" spans="1:2" x14ac:dyDescent="0.3">
      <c r="A9823" s="2">
        <v>1.09885607108214</v>
      </c>
      <c r="B9823" t="s">
        <v>76695</v>
      </c>
    </row>
    <row r="9824" spans="1:2" x14ac:dyDescent="0.3">
      <c r="A9824" s="2">
        <v>0.983295210329164</v>
      </c>
      <c r="B9824" t="s">
        <v>76694</v>
      </c>
    </row>
    <row r="9825" spans="1:2" x14ac:dyDescent="0.3">
      <c r="A9825" s="2">
        <v>7.2473891835176802</v>
      </c>
      <c r="B9825" t="s">
        <v>76693</v>
      </c>
    </row>
    <row r="9826" spans="1:2" x14ac:dyDescent="0.3">
      <c r="A9826" s="2">
        <v>4.5804200000000002</v>
      </c>
      <c r="B9826" t="s">
        <v>76692</v>
      </c>
    </row>
    <row r="9827" spans="1:2" x14ac:dyDescent="0.3">
      <c r="A9827" s="2">
        <v>0.39241219049627402</v>
      </c>
      <c r="B9827" t="s">
        <v>76691</v>
      </c>
    </row>
    <row r="9828" spans="1:2" x14ac:dyDescent="0.3">
      <c r="A9828" s="2">
        <v>2420.77919294496</v>
      </c>
      <c r="B9828" t="s">
        <v>76690</v>
      </c>
    </row>
    <row r="9829" spans="1:2" x14ac:dyDescent="0.3">
      <c r="A9829" s="2">
        <v>35.446289999999998</v>
      </c>
      <c r="B9829" t="s">
        <v>76689</v>
      </c>
    </row>
    <row r="9830" spans="1:2" x14ac:dyDescent="0.3">
      <c r="A9830" s="2">
        <v>0.54341285048772403</v>
      </c>
      <c r="B9830" t="s">
        <v>76688</v>
      </c>
    </row>
    <row r="9831" spans="1:2" x14ac:dyDescent="0.3">
      <c r="A9831" s="2">
        <v>12.100680000000001</v>
      </c>
      <c r="B9831" t="s">
        <v>76687</v>
      </c>
    </row>
    <row r="9832" spans="1:2" x14ac:dyDescent="0.3">
      <c r="A9832" s="2">
        <v>2.1598425586859902</v>
      </c>
      <c r="B9832" t="s">
        <v>76686</v>
      </c>
    </row>
    <row r="9833" spans="1:2" x14ac:dyDescent="0.3">
      <c r="A9833" s="2">
        <v>0.127372303125006</v>
      </c>
      <c r="B9833" t="s">
        <v>76685</v>
      </c>
    </row>
    <row r="9834" spans="1:2" x14ac:dyDescent="0.3">
      <c r="A9834" s="2">
        <v>5.8116355194111503E-3</v>
      </c>
      <c r="B9834" t="s">
        <v>76684</v>
      </c>
    </row>
    <row r="9835" spans="1:2" x14ac:dyDescent="0.3">
      <c r="A9835" s="2">
        <v>685.23315342337401</v>
      </c>
      <c r="B9835" t="s">
        <v>76683</v>
      </c>
    </row>
    <row r="9836" spans="1:2" x14ac:dyDescent="0.3">
      <c r="A9836" s="2">
        <v>0.34397654615976803</v>
      </c>
      <c r="B9836" t="s">
        <v>76682</v>
      </c>
    </row>
    <row r="9837" spans="1:2" x14ac:dyDescent="0.3">
      <c r="A9837" s="2">
        <v>12.353111448183601</v>
      </c>
      <c r="B9837" t="s">
        <v>76681</v>
      </c>
    </row>
    <row r="9838" spans="1:2" x14ac:dyDescent="0.3">
      <c r="A9838" s="2">
        <v>0.23180789893037801</v>
      </c>
      <c r="B9838" t="s">
        <v>76680</v>
      </c>
    </row>
    <row r="9839" spans="1:2" x14ac:dyDescent="0.3">
      <c r="A9839" s="2">
        <v>7.6401883466113304E-2</v>
      </c>
      <c r="B9839" t="s">
        <v>76679</v>
      </c>
    </row>
    <row r="9840" spans="1:2" x14ac:dyDescent="0.3">
      <c r="A9840" s="2">
        <v>1.8206500000000001</v>
      </c>
      <c r="B9840" t="s">
        <v>76678</v>
      </c>
    </row>
    <row r="9841" spans="1:2" x14ac:dyDescent="0.3">
      <c r="A9841" s="2">
        <v>57.066330000000001</v>
      </c>
      <c r="B9841" t="s">
        <v>76677</v>
      </c>
    </row>
    <row r="9842" spans="1:2" x14ac:dyDescent="0.3">
      <c r="A9842" s="2">
        <v>18.295259999999999</v>
      </c>
      <c r="B9842" t="s">
        <v>76676</v>
      </c>
    </row>
    <row r="9843" spans="1:2" x14ac:dyDescent="0.3">
      <c r="A9843" s="2">
        <v>2.6845699999999999</v>
      </c>
      <c r="B9843" t="s">
        <v>76675</v>
      </c>
    </row>
    <row r="9844" spans="1:2" x14ac:dyDescent="0.3">
      <c r="A9844" s="2">
        <v>7.3805500000000004</v>
      </c>
      <c r="B9844" t="s">
        <v>76674</v>
      </c>
    </row>
    <row r="9845" spans="1:2" x14ac:dyDescent="0.3">
      <c r="A9845" s="2">
        <v>1.3487112057720701E-2</v>
      </c>
      <c r="B9845" t="s">
        <v>76673</v>
      </c>
    </row>
    <row r="9846" spans="1:2" x14ac:dyDescent="0.3">
      <c r="A9846" s="2">
        <v>472.84602537422501</v>
      </c>
      <c r="B9846" t="s">
        <v>76672</v>
      </c>
    </row>
    <row r="9847" spans="1:2" x14ac:dyDescent="0.3">
      <c r="A9847" s="2">
        <v>2793.3297249608599</v>
      </c>
      <c r="B9847" t="s">
        <v>76671</v>
      </c>
    </row>
    <row r="9848" spans="1:2" x14ac:dyDescent="0.3">
      <c r="A9848" s="2">
        <v>2.6945600000000001</v>
      </c>
      <c r="B9848" t="s">
        <v>76670</v>
      </c>
    </row>
    <row r="9849" spans="1:2" x14ac:dyDescent="0.3">
      <c r="A9849" s="2">
        <v>21.233031534497901</v>
      </c>
      <c r="B9849" t="s">
        <v>76669</v>
      </c>
    </row>
    <row r="9850" spans="1:2" x14ac:dyDescent="0.3">
      <c r="A9850" s="2">
        <v>7.9418683489390496</v>
      </c>
      <c r="B9850" t="s">
        <v>76668</v>
      </c>
    </row>
    <row r="9851" spans="1:2" x14ac:dyDescent="0.3">
      <c r="A9851" s="2">
        <v>0.52563921328393604</v>
      </c>
      <c r="B9851" t="s">
        <v>76667</v>
      </c>
    </row>
    <row r="9852" spans="1:2" x14ac:dyDescent="0.3">
      <c r="A9852" s="2">
        <v>0.63579219562625</v>
      </c>
      <c r="B9852" t="s">
        <v>76666</v>
      </c>
    </row>
    <row r="9853" spans="1:2" x14ac:dyDescent="0.3">
      <c r="A9853" s="2">
        <v>6.4525922013821194E-2</v>
      </c>
      <c r="B9853" t="s">
        <v>76665</v>
      </c>
    </row>
    <row r="9854" spans="1:2" x14ac:dyDescent="0.3">
      <c r="A9854" s="2">
        <v>7.2473891835176802</v>
      </c>
      <c r="B9854" t="s">
        <v>76664</v>
      </c>
    </row>
    <row r="9855" spans="1:2" x14ac:dyDescent="0.3">
      <c r="A9855" s="2">
        <v>7.0695612801426302</v>
      </c>
      <c r="B9855" t="s">
        <v>76663</v>
      </c>
    </row>
    <row r="9856" spans="1:2" x14ac:dyDescent="0.3">
      <c r="A9856" s="2">
        <v>49.015316971073702</v>
      </c>
      <c r="B9856" t="s">
        <v>76662</v>
      </c>
    </row>
    <row r="9857" spans="1:2" x14ac:dyDescent="0.3">
      <c r="A9857" s="2">
        <v>109.31429</v>
      </c>
      <c r="B9857" t="s">
        <v>76661</v>
      </c>
    </row>
    <row r="9858" spans="1:2" x14ac:dyDescent="0.3">
      <c r="A9858" s="2">
        <v>1.6226227182992301</v>
      </c>
      <c r="B9858" t="s">
        <v>76660</v>
      </c>
    </row>
    <row r="9859" spans="1:2" x14ac:dyDescent="0.3">
      <c r="A9859" s="2">
        <v>22.100919999999999</v>
      </c>
      <c r="B9859" t="s">
        <v>76659</v>
      </c>
    </row>
    <row r="9860" spans="1:2" x14ac:dyDescent="0.3">
      <c r="A9860" s="2">
        <v>13.4407798509126</v>
      </c>
      <c r="B9860" t="s">
        <v>76658</v>
      </c>
    </row>
    <row r="9861" spans="1:2" x14ac:dyDescent="0.3">
      <c r="A9861" s="2">
        <v>27.555489999999999</v>
      </c>
      <c r="B9861" t="s">
        <v>76657</v>
      </c>
    </row>
    <row r="9862" spans="1:2" x14ac:dyDescent="0.3">
      <c r="A9862" s="2">
        <v>21.92324</v>
      </c>
      <c r="B9862" t="s">
        <v>76656</v>
      </c>
    </row>
    <row r="9863" spans="1:2" x14ac:dyDescent="0.3">
      <c r="A9863" s="2">
        <v>4.93485</v>
      </c>
      <c r="B9863" t="s">
        <v>76655</v>
      </c>
    </row>
    <row r="9864" spans="1:2" x14ac:dyDescent="0.3">
      <c r="A9864" s="2">
        <v>81.577110000000005</v>
      </c>
      <c r="B9864" t="s">
        <v>76654</v>
      </c>
    </row>
    <row r="9865" spans="1:2" x14ac:dyDescent="0.3">
      <c r="A9865" s="2">
        <v>122.92608</v>
      </c>
      <c r="B9865" t="s">
        <v>76653</v>
      </c>
    </row>
    <row r="9866" spans="1:2" x14ac:dyDescent="0.3">
      <c r="A9866" s="2">
        <v>4.3048549614962901E-4</v>
      </c>
      <c r="B9866" t="s">
        <v>76652</v>
      </c>
    </row>
    <row r="9867" spans="1:2" x14ac:dyDescent="0.3">
      <c r="A9867" s="2">
        <v>55.798578392949899</v>
      </c>
      <c r="B9867" t="s">
        <v>76651</v>
      </c>
    </row>
    <row r="9868" spans="1:2" x14ac:dyDescent="0.3">
      <c r="A9868" s="2">
        <v>6.8583975125122902E-4</v>
      </c>
      <c r="B9868" t="s">
        <v>76650</v>
      </c>
    </row>
    <row r="9869" spans="1:2" x14ac:dyDescent="0.3">
      <c r="A9869" s="2">
        <v>1.09639123922198E-4</v>
      </c>
      <c r="B9869" t="s">
        <v>76649</v>
      </c>
    </row>
    <row r="9870" spans="1:2" x14ac:dyDescent="0.3">
      <c r="A9870" s="2">
        <v>1.19761398385204E-4</v>
      </c>
      <c r="B9870" t="s">
        <v>76648</v>
      </c>
    </row>
    <row r="9871" spans="1:2" x14ac:dyDescent="0.3">
      <c r="A9871" s="2">
        <v>6.8500000000000002E-3</v>
      </c>
      <c r="B9871" t="s">
        <v>76647</v>
      </c>
    </row>
    <row r="9872" spans="1:2" x14ac:dyDescent="0.3">
      <c r="A9872" s="2">
        <v>6.5700000000000003E-3</v>
      </c>
      <c r="B9872" t="s">
        <v>76646</v>
      </c>
    </row>
    <row r="9873" spans="1:2" x14ac:dyDescent="0.3">
      <c r="A9873" s="2">
        <v>7.45E-3</v>
      </c>
      <c r="B9873" t="s">
        <v>76645</v>
      </c>
    </row>
    <row r="9874" spans="1:2" x14ac:dyDescent="0.3">
      <c r="A9874" s="2">
        <v>7.2899999999999996E-3</v>
      </c>
      <c r="B9874" t="s">
        <v>76644</v>
      </c>
    </row>
    <row r="9875" spans="1:2" x14ac:dyDescent="0.3">
      <c r="A9875" s="2">
        <v>6.8500000000000002E-3</v>
      </c>
      <c r="B9875" t="s">
        <v>76643</v>
      </c>
    </row>
    <row r="9876" spans="1:2" x14ac:dyDescent="0.3">
      <c r="A9876" s="2">
        <v>24.9379236040654</v>
      </c>
      <c r="B9876" t="s">
        <v>76642</v>
      </c>
    </row>
    <row r="9877" spans="1:2" x14ac:dyDescent="0.3">
      <c r="A9877" s="2">
        <v>8.5190000000000002E-2</v>
      </c>
      <c r="B9877" t="s">
        <v>1455</v>
      </c>
    </row>
    <row r="9878" spans="1:2" x14ac:dyDescent="0.3">
      <c r="A9878" s="2">
        <v>325.578376179131</v>
      </c>
      <c r="B9878" t="s">
        <v>76641</v>
      </c>
    </row>
    <row r="9879" spans="1:2" x14ac:dyDescent="0.3">
      <c r="A9879" s="2">
        <v>1.13740291668379</v>
      </c>
      <c r="B9879" t="s">
        <v>76640</v>
      </c>
    </row>
    <row r="9880" spans="1:2" x14ac:dyDescent="0.3">
      <c r="A9880" s="2">
        <v>64.326515239979898</v>
      </c>
      <c r="B9880" t="s">
        <v>76639</v>
      </c>
    </row>
    <row r="9881" spans="1:2" x14ac:dyDescent="0.3">
      <c r="A9881" s="2">
        <v>2.41459157638961</v>
      </c>
      <c r="B9881" t="s">
        <v>76638</v>
      </c>
    </row>
    <row r="9882" spans="1:2" x14ac:dyDescent="0.3">
      <c r="A9882" s="2">
        <v>0.156973432566368</v>
      </c>
      <c r="B9882" t="s">
        <v>76637</v>
      </c>
    </row>
    <row r="9883" spans="1:2" x14ac:dyDescent="0.3">
      <c r="A9883" s="2">
        <v>1.98153554573406</v>
      </c>
      <c r="B9883" t="s">
        <v>76636</v>
      </c>
    </row>
    <row r="9884" spans="1:2" x14ac:dyDescent="0.3">
      <c r="A9884" s="2">
        <v>2.7385036537204401E-2</v>
      </c>
      <c r="B9884" t="s">
        <v>76635</v>
      </c>
    </row>
    <row r="9885" spans="1:2" x14ac:dyDescent="0.3">
      <c r="A9885" s="2">
        <v>1.22392775551689E-2</v>
      </c>
      <c r="B9885" t="s">
        <v>76634</v>
      </c>
    </row>
    <row r="9886" spans="1:2" x14ac:dyDescent="0.3">
      <c r="A9886" s="2">
        <v>2.4073841775932001E-2</v>
      </c>
      <c r="B9886" t="s">
        <v>76633</v>
      </c>
    </row>
    <row r="9887" spans="1:2" x14ac:dyDescent="0.3">
      <c r="A9887" s="2">
        <v>78.781749622220104</v>
      </c>
      <c r="B9887" t="s">
        <v>76632</v>
      </c>
    </row>
    <row r="9888" spans="1:2" x14ac:dyDescent="0.3">
      <c r="A9888" s="2">
        <v>0.21456393227801601</v>
      </c>
      <c r="B9888" t="s">
        <v>76631</v>
      </c>
    </row>
    <row r="9889" spans="1:2" x14ac:dyDescent="0.3">
      <c r="A9889" s="2">
        <v>1.1819560882398401E-2</v>
      </c>
      <c r="B9889" t="s">
        <v>76630</v>
      </c>
    </row>
    <row r="9890" spans="1:2" x14ac:dyDescent="0.3">
      <c r="A9890" s="2">
        <v>6.42251402063133E-2</v>
      </c>
      <c r="B9890" t="s">
        <v>76629</v>
      </c>
    </row>
    <row r="9891" spans="1:2" x14ac:dyDescent="0.3">
      <c r="A9891" s="2">
        <v>1.06296225436755E-2</v>
      </c>
      <c r="B9891" t="s">
        <v>76628</v>
      </c>
    </row>
    <row r="9892" spans="1:2" x14ac:dyDescent="0.3">
      <c r="A9892" s="2">
        <v>4.9349999999999998E-2</v>
      </c>
      <c r="B9892" t="s">
        <v>76627</v>
      </c>
    </row>
    <row r="9893" spans="1:2" x14ac:dyDescent="0.3">
      <c r="A9893" s="2">
        <v>4.7210000000000002E-2</v>
      </c>
      <c r="B9893" t="s">
        <v>76626</v>
      </c>
    </row>
    <row r="9894" spans="1:2" x14ac:dyDescent="0.3">
      <c r="A9894" s="2">
        <v>0.68875772364605303</v>
      </c>
      <c r="B9894" t="s">
        <v>76625</v>
      </c>
    </row>
    <row r="9895" spans="1:2" x14ac:dyDescent="0.3">
      <c r="A9895" s="2">
        <v>5.3117679823718403E-3</v>
      </c>
      <c r="B9895" t="s">
        <v>76624</v>
      </c>
    </row>
    <row r="9896" spans="1:2" x14ac:dyDescent="0.3">
      <c r="A9896" s="2">
        <v>7.9718950984043503E-3</v>
      </c>
      <c r="B9896" t="s">
        <v>76623</v>
      </c>
    </row>
    <row r="9897" spans="1:2" x14ac:dyDescent="0.3">
      <c r="A9897" s="2">
        <v>0.41558314243222</v>
      </c>
      <c r="B9897" t="s">
        <v>76622</v>
      </c>
    </row>
    <row r="9898" spans="1:2" x14ac:dyDescent="0.3">
      <c r="A9898" s="2">
        <v>2.74186498357028</v>
      </c>
      <c r="B9898" t="s">
        <v>76621</v>
      </c>
    </row>
    <row r="9899" spans="1:2" x14ac:dyDescent="0.3">
      <c r="A9899" s="2">
        <v>0.76004274468893795</v>
      </c>
      <c r="B9899" t="s">
        <v>76620</v>
      </c>
    </row>
    <row r="9900" spans="1:2" x14ac:dyDescent="0.3">
      <c r="A9900" s="2">
        <v>12.256184989018299</v>
      </c>
      <c r="B9900" t="s">
        <v>76619</v>
      </c>
    </row>
    <row r="9901" spans="1:2" x14ac:dyDescent="0.3">
      <c r="A9901" s="2">
        <v>3.252E-2</v>
      </c>
      <c r="B9901" t="s">
        <v>76618</v>
      </c>
    </row>
    <row r="9902" spans="1:2" x14ac:dyDescent="0.3">
      <c r="A9902" s="2">
        <v>251.45980802600801</v>
      </c>
      <c r="B9902" t="s">
        <v>76617</v>
      </c>
    </row>
    <row r="9903" spans="1:2" x14ac:dyDescent="0.3">
      <c r="A9903" s="2">
        <v>20.898854100743598</v>
      </c>
      <c r="B9903" t="s">
        <v>76616</v>
      </c>
    </row>
    <row r="9904" spans="1:2" x14ac:dyDescent="0.3">
      <c r="A9904" s="2">
        <v>144.24079337036599</v>
      </c>
      <c r="B9904" t="s">
        <v>76615</v>
      </c>
    </row>
    <row r="9905" spans="1:2" x14ac:dyDescent="0.3">
      <c r="A9905" s="2">
        <v>54.283569999999997</v>
      </c>
      <c r="B9905" t="s">
        <v>76614</v>
      </c>
    </row>
    <row r="9906" spans="1:2" x14ac:dyDescent="0.3">
      <c r="A9906" s="2">
        <v>84.6695251132724</v>
      </c>
      <c r="B9906" t="s">
        <v>76613</v>
      </c>
    </row>
    <row r="9907" spans="1:2" x14ac:dyDescent="0.3">
      <c r="A9907" s="2">
        <v>23.875205091031798</v>
      </c>
      <c r="B9907" t="s">
        <v>76612</v>
      </c>
    </row>
    <row r="9908" spans="1:2" x14ac:dyDescent="0.3">
      <c r="A9908" s="2">
        <v>23.875205091031798</v>
      </c>
      <c r="B9908" t="s">
        <v>76611</v>
      </c>
    </row>
    <row r="9909" spans="1:2" x14ac:dyDescent="0.3">
      <c r="A9909" s="2">
        <v>17.905211078352199</v>
      </c>
      <c r="B9909" t="s">
        <v>76610</v>
      </c>
    </row>
    <row r="9910" spans="1:2" x14ac:dyDescent="0.3">
      <c r="A9910" s="2">
        <v>14.237290650616901</v>
      </c>
      <c r="B9910" t="s">
        <v>76609</v>
      </c>
    </row>
    <row r="9911" spans="1:2" x14ac:dyDescent="0.3">
      <c r="A9911" s="2">
        <v>1020.94687787876</v>
      </c>
      <c r="B9911" t="s">
        <v>76608</v>
      </c>
    </row>
    <row r="9912" spans="1:2" x14ac:dyDescent="0.3">
      <c r="A9912" s="2">
        <v>1020.94687787876</v>
      </c>
      <c r="B9912" t="s">
        <v>76607</v>
      </c>
    </row>
    <row r="9913" spans="1:2" x14ac:dyDescent="0.3">
      <c r="A9913" s="2">
        <v>2.7421500748463301</v>
      </c>
      <c r="B9913" t="s">
        <v>76606</v>
      </c>
    </row>
    <row r="9914" spans="1:2" x14ac:dyDescent="0.3">
      <c r="A9914" s="2">
        <v>0.35503671585129598</v>
      </c>
      <c r="B9914" t="s">
        <v>76605</v>
      </c>
    </row>
    <row r="9915" spans="1:2" x14ac:dyDescent="0.3">
      <c r="A9915" s="2">
        <v>0.165893426958066</v>
      </c>
      <c r="B9915" t="s">
        <v>76604</v>
      </c>
    </row>
    <row r="9916" spans="1:2" x14ac:dyDescent="0.3">
      <c r="A9916" s="2">
        <v>47.755551723965802</v>
      </c>
      <c r="B9916" t="s">
        <v>76603</v>
      </c>
    </row>
    <row r="9917" spans="1:2" x14ac:dyDescent="0.3">
      <c r="A9917" s="2">
        <v>35.499057680831001</v>
      </c>
      <c r="B9917" t="s">
        <v>76602</v>
      </c>
    </row>
    <row r="9918" spans="1:2" x14ac:dyDescent="0.3">
      <c r="A9918" s="2">
        <v>2.16967</v>
      </c>
      <c r="B9918" t="s">
        <v>76601</v>
      </c>
    </row>
    <row r="9919" spans="1:2" x14ac:dyDescent="0.3">
      <c r="A9919" s="2">
        <v>3.4323899999999998</v>
      </c>
      <c r="B9919" t="s">
        <v>76600</v>
      </c>
    </row>
    <row r="9920" spans="1:2" x14ac:dyDescent="0.3">
      <c r="A9920" s="2">
        <v>9.5198979485723498</v>
      </c>
      <c r="B9920" t="s">
        <v>76599</v>
      </c>
    </row>
    <row r="9921" spans="1:2" x14ac:dyDescent="0.3">
      <c r="A9921" s="2">
        <v>6.5347046809317204</v>
      </c>
      <c r="B9921" t="s">
        <v>76598</v>
      </c>
    </row>
    <row r="9922" spans="1:2" x14ac:dyDescent="0.3">
      <c r="A9922" s="2">
        <v>1.80155</v>
      </c>
      <c r="B9922" t="s">
        <v>76597</v>
      </c>
    </row>
    <row r="9923" spans="1:2" x14ac:dyDescent="0.3">
      <c r="A9923" s="2">
        <v>25.850149999999999</v>
      </c>
      <c r="B9923" t="s">
        <v>76596</v>
      </c>
    </row>
    <row r="9924" spans="1:2" x14ac:dyDescent="0.3">
      <c r="A9924" s="2">
        <v>4.8399249038624799</v>
      </c>
      <c r="B9924" t="s">
        <v>76595</v>
      </c>
    </row>
    <row r="9925" spans="1:2" x14ac:dyDescent="0.3">
      <c r="A9925" s="2">
        <v>4.5889207069773299</v>
      </c>
      <c r="B9925" t="s">
        <v>76594</v>
      </c>
    </row>
    <row r="9926" spans="1:2" x14ac:dyDescent="0.3">
      <c r="A9926" s="2">
        <v>1.9292192633421801</v>
      </c>
      <c r="B9926" t="s">
        <v>76593</v>
      </c>
    </row>
    <row r="9927" spans="1:2" x14ac:dyDescent="0.3">
      <c r="A9927" s="2">
        <v>46.197755108543397</v>
      </c>
      <c r="B9927" t="s">
        <v>76592</v>
      </c>
    </row>
    <row r="9928" spans="1:2" x14ac:dyDescent="0.3">
      <c r="A9928" s="2">
        <v>1.9738203943642101</v>
      </c>
      <c r="B9928" t="s">
        <v>76591</v>
      </c>
    </row>
    <row r="9929" spans="1:2" x14ac:dyDescent="0.3">
      <c r="A9929" s="2">
        <v>205.16510692590299</v>
      </c>
      <c r="B9929" t="s">
        <v>76590</v>
      </c>
    </row>
    <row r="9930" spans="1:2" x14ac:dyDescent="0.3">
      <c r="A9930" s="2">
        <v>3.8876551364761598</v>
      </c>
      <c r="B9930" t="s">
        <v>76589</v>
      </c>
    </row>
    <row r="9931" spans="1:2" x14ac:dyDescent="0.3">
      <c r="A9931" s="2">
        <v>19.057224750281801</v>
      </c>
      <c r="B9931" t="s">
        <v>76588</v>
      </c>
    </row>
    <row r="9932" spans="1:2" x14ac:dyDescent="0.3">
      <c r="A9932" s="2">
        <v>48.166511838297801</v>
      </c>
      <c r="B9932" t="s">
        <v>76587</v>
      </c>
    </row>
    <row r="9933" spans="1:2" x14ac:dyDescent="0.3">
      <c r="A9933" s="2">
        <v>3.68538810356026</v>
      </c>
      <c r="B9933" t="s">
        <v>76586</v>
      </c>
    </row>
    <row r="9934" spans="1:2" x14ac:dyDescent="0.3">
      <c r="A9934" s="2">
        <v>9.8530638995224393</v>
      </c>
      <c r="B9934" t="s">
        <v>76585</v>
      </c>
    </row>
    <row r="9935" spans="1:2" x14ac:dyDescent="0.3">
      <c r="A9935" s="2">
        <v>1.9319149969905001E-2</v>
      </c>
      <c r="B9935" t="s">
        <v>76584</v>
      </c>
    </row>
    <row r="9936" spans="1:2" x14ac:dyDescent="0.3">
      <c r="A9936" s="2">
        <v>19.619179495884701</v>
      </c>
      <c r="B9936" t="s">
        <v>76583</v>
      </c>
    </row>
    <row r="9937" spans="1:2" x14ac:dyDescent="0.3">
      <c r="A9937" s="2">
        <v>0.75124658821916002</v>
      </c>
      <c r="B9937" t="s">
        <v>76582</v>
      </c>
    </row>
    <row r="9938" spans="1:2" x14ac:dyDescent="0.3">
      <c r="A9938" s="2">
        <v>11.9551789306686</v>
      </c>
      <c r="B9938" t="s">
        <v>76581</v>
      </c>
    </row>
    <row r="9939" spans="1:2" x14ac:dyDescent="0.3">
      <c r="A9939" s="2">
        <v>14.328047915654</v>
      </c>
      <c r="B9939" t="s">
        <v>76580</v>
      </c>
    </row>
    <row r="9940" spans="1:2" x14ac:dyDescent="0.3">
      <c r="A9940" s="2">
        <v>13.9611186132472</v>
      </c>
      <c r="B9940" t="s">
        <v>76579</v>
      </c>
    </row>
    <row r="9941" spans="1:2" x14ac:dyDescent="0.3">
      <c r="A9941" s="2">
        <v>13.22118</v>
      </c>
      <c r="B9941" t="s">
        <v>76578</v>
      </c>
    </row>
    <row r="9942" spans="1:2" x14ac:dyDescent="0.3">
      <c r="A9942" s="2">
        <v>0.58218999999999999</v>
      </c>
      <c r="B9942" t="s">
        <v>76577</v>
      </c>
    </row>
    <row r="9943" spans="1:2" x14ac:dyDescent="0.3">
      <c r="A9943" s="2">
        <v>0.32093742133336101</v>
      </c>
      <c r="B9943" t="s">
        <v>76576</v>
      </c>
    </row>
    <row r="9944" spans="1:2" x14ac:dyDescent="0.3">
      <c r="A9944" s="2">
        <v>3.4000000000000002E-4</v>
      </c>
      <c r="B9944" t="s">
        <v>76575</v>
      </c>
    </row>
    <row r="9945" spans="1:2" x14ac:dyDescent="0.3">
      <c r="A9945" s="2">
        <v>1.4715991414005199E-4</v>
      </c>
      <c r="B9945" t="s">
        <v>76574</v>
      </c>
    </row>
    <row r="9946" spans="1:2" x14ac:dyDescent="0.3">
      <c r="A9946" s="2">
        <v>3.0779982327369898E-4</v>
      </c>
      <c r="B9946" t="s">
        <v>76573</v>
      </c>
    </row>
    <row r="9947" spans="1:2" x14ac:dyDescent="0.3">
      <c r="A9947" s="2">
        <v>1.187E-2</v>
      </c>
      <c r="B9947" t="s">
        <v>76572</v>
      </c>
    </row>
    <row r="9948" spans="1:2" x14ac:dyDescent="0.3">
      <c r="A9948" s="2">
        <v>3.66347096945923</v>
      </c>
      <c r="B9948" t="s">
        <v>76571</v>
      </c>
    </row>
    <row r="9949" spans="1:2" x14ac:dyDescent="0.3">
      <c r="A9949" s="2">
        <v>0.13686000000000001</v>
      </c>
      <c r="B9949" t="s">
        <v>76570</v>
      </c>
    </row>
    <row r="9950" spans="1:2" x14ac:dyDescent="0.3">
      <c r="A9950" s="2">
        <v>8.7130771310508202</v>
      </c>
      <c r="B9950" t="s">
        <v>76569</v>
      </c>
    </row>
    <row r="9951" spans="1:2" x14ac:dyDescent="0.3">
      <c r="A9951" s="2">
        <v>32.382153178248899</v>
      </c>
      <c r="B9951" t="s">
        <v>76568</v>
      </c>
    </row>
    <row r="9952" spans="1:2" x14ac:dyDescent="0.3">
      <c r="A9952" s="2">
        <v>7.4871987343162694E-2</v>
      </c>
      <c r="B9952" t="s">
        <v>76567</v>
      </c>
    </row>
    <row r="9953" spans="1:2" x14ac:dyDescent="0.3">
      <c r="A9953" s="2">
        <v>58.600389658264902</v>
      </c>
      <c r="B9953" t="s">
        <v>76566</v>
      </c>
    </row>
    <row r="9954" spans="1:2" x14ac:dyDescent="0.3">
      <c r="A9954" s="2">
        <v>8.3073071176869195</v>
      </c>
      <c r="B9954" t="s">
        <v>76565</v>
      </c>
    </row>
    <row r="9955" spans="1:2" x14ac:dyDescent="0.3">
      <c r="A9955" s="2">
        <v>0.88812183947671597</v>
      </c>
      <c r="B9955" t="s">
        <v>76564</v>
      </c>
    </row>
    <row r="9956" spans="1:2" x14ac:dyDescent="0.3">
      <c r="A9956" s="2">
        <v>5.4651915383913101</v>
      </c>
      <c r="B9956" t="s">
        <v>76563</v>
      </c>
    </row>
    <row r="9957" spans="1:2" x14ac:dyDescent="0.3">
      <c r="A9957" s="2">
        <v>26.626899999999999</v>
      </c>
      <c r="B9957" t="s">
        <v>76562</v>
      </c>
    </row>
    <row r="9958" spans="1:2" x14ac:dyDescent="0.3">
      <c r="A9958" s="2">
        <v>141.39981408662001</v>
      </c>
      <c r="B9958" t="s">
        <v>76561</v>
      </c>
    </row>
    <row r="9959" spans="1:2" x14ac:dyDescent="0.3">
      <c r="A9959" s="2">
        <v>3.7588434550556099E-3</v>
      </c>
      <c r="B9959" t="s">
        <v>76560</v>
      </c>
    </row>
    <row r="9960" spans="1:2" x14ac:dyDescent="0.3">
      <c r="A9960" s="2">
        <v>1.65806436436184</v>
      </c>
      <c r="B9960" t="s">
        <v>76559</v>
      </c>
    </row>
    <row r="9961" spans="1:2" x14ac:dyDescent="0.3">
      <c r="A9961" s="2">
        <v>241.86055828389101</v>
      </c>
      <c r="B9961" t="s">
        <v>76558</v>
      </c>
    </row>
    <row r="9962" spans="1:2" x14ac:dyDescent="0.3">
      <c r="A9962" s="2">
        <v>1.5792905462475499E-3</v>
      </c>
      <c r="B9962" t="s">
        <v>76557</v>
      </c>
    </row>
    <row r="9963" spans="1:2" x14ac:dyDescent="0.3">
      <c r="A9963" s="2">
        <v>6.2206701261935002</v>
      </c>
      <c r="B9963" t="s">
        <v>76556</v>
      </c>
    </row>
    <row r="9964" spans="1:2" x14ac:dyDescent="0.3">
      <c r="A9964" s="2">
        <v>3.0429999999999999E-2</v>
      </c>
      <c r="B9964" t="s">
        <v>76555</v>
      </c>
    </row>
    <row r="9965" spans="1:2" x14ac:dyDescent="0.3">
      <c r="A9965" s="2">
        <v>1.75E-3</v>
      </c>
      <c r="B9965" t="s">
        <v>76554</v>
      </c>
    </row>
    <row r="9966" spans="1:2" x14ac:dyDescent="0.3">
      <c r="A9966" s="2">
        <v>0.194237822338726</v>
      </c>
      <c r="B9966" t="s">
        <v>76553</v>
      </c>
    </row>
    <row r="9967" spans="1:2" x14ac:dyDescent="0.3">
      <c r="A9967" s="2">
        <v>1.28815032897847E-3</v>
      </c>
      <c r="B9967" t="s">
        <v>76552</v>
      </c>
    </row>
    <row r="9968" spans="1:2" x14ac:dyDescent="0.3">
      <c r="A9968" s="2">
        <v>1.3148899999999999</v>
      </c>
      <c r="B9968" t="s">
        <v>76551</v>
      </c>
    </row>
    <row r="9969" spans="1:2" x14ac:dyDescent="0.3">
      <c r="A9969" s="2">
        <v>2.2861199999999999</v>
      </c>
      <c r="B9969" t="s">
        <v>76550</v>
      </c>
    </row>
    <row r="9970" spans="1:2" x14ac:dyDescent="0.3">
      <c r="A9970" s="2">
        <v>0.56637000000000004</v>
      </c>
      <c r="B9970" t="s">
        <v>76549</v>
      </c>
    </row>
    <row r="9971" spans="1:2" x14ac:dyDescent="0.3">
      <c r="A9971" s="2">
        <v>1.9945045344665499E-2</v>
      </c>
      <c r="B9971" t="s">
        <v>76548</v>
      </c>
    </row>
    <row r="9972" spans="1:2" x14ac:dyDescent="0.3">
      <c r="A9972" s="2">
        <v>7.4520752858299094E-2</v>
      </c>
      <c r="B9972" t="s">
        <v>76547</v>
      </c>
    </row>
    <row r="9973" spans="1:2" x14ac:dyDescent="0.3">
      <c r="A9973" s="2">
        <v>0.23301261305012699</v>
      </c>
      <c r="B9973" t="s">
        <v>76546</v>
      </c>
    </row>
    <row r="9974" spans="1:2" x14ac:dyDescent="0.3">
      <c r="A9974" s="2">
        <v>3.6405152565969698E-2</v>
      </c>
      <c r="B9974" t="s">
        <v>76545</v>
      </c>
    </row>
    <row r="9975" spans="1:2" x14ac:dyDescent="0.3">
      <c r="A9975" s="2">
        <v>21.880130000000001</v>
      </c>
      <c r="B9975" t="s">
        <v>76544</v>
      </c>
    </row>
    <row r="9976" spans="1:2" x14ac:dyDescent="0.3">
      <c r="A9976" s="2">
        <v>81.058440000000004</v>
      </c>
      <c r="B9976" t="s">
        <v>76543</v>
      </c>
    </row>
    <row r="9977" spans="1:2" x14ac:dyDescent="0.3">
      <c r="A9977" s="2">
        <v>7.7702999999999998</v>
      </c>
      <c r="B9977" t="s">
        <v>76542</v>
      </c>
    </row>
    <row r="9978" spans="1:2" x14ac:dyDescent="0.3">
      <c r="A9978" s="2">
        <v>13.84385</v>
      </c>
      <c r="B9978" t="s">
        <v>76541</v>
      </c>
    </row>
    <row r="9979" spans="1:2" x14ac:dyDescent="0.3">
      <c r="A9979" s="2">
        <v>0.11724829066538001</v>
      </c>
      <c r="B9979" t="s">
        <v>76540</v>
      </c>
    </row>
    <row r="9980" spans="1:2" x14ac:dyDescent="0.3">
      <c r="A9980" s="2">
        <v>0.17764137527715601</v>
      </c>
      <c r="B9980" t="s">
        <v>76539</v>
      </c>
    </row>
    <row r="9981" spans="1:2" x14ac:dyDescent="0.3">
      <c r="A9981" s="2">
        <v>6.3585666819984598E-3</v>
      </c>
      <c r="B9981" t="s">
        <v>76538</v>
      </c>
    </row>
    <row r="9982" spans="1:2" x14ac:dyDescent="0.3">
      <c r="A9982" s="2">
        <v>0.17552846869510599</v>
      </c>
      <c r="B9982" t="s">
        <v>76537</v>
      </c>
    </row>
    <row r="9983" spans="1:2" x14ac:dyDescent="0.3">
      <c r="A9983" s="2">
        <v>0.16019736037683699</v>
      </c>
      <c r="B9983" t="s">
        <v>76536</v>
      </c>
    </row>
    <row r="9984" spans="1:2" x14ac:dyDescent="0.3">
      <c r="A9984" s="2">
        <v>2.2943926128104002E-3</v>
      </c>
      <c r="B9984" t="s">
        <v>76535</v>
      </c>
    </row>
    <row r="9985" spans="1:2" x14ac:dyDescent="0.3">
      <c r="A9985" s="2">
        <v>1.22777056452845E-3</v>
      </c>
      <c r="B9985" t="s">
        <v>76534</v>
      </c>
    </row>
    <row r="9986" spans="1:2" x14ac:dyDescent="0.3">
      <c r="A9986" s="2">
        <v>2.8077824754442399E-2</v>
      </c>
      <c r="B9986" t="s">
        <v>76533</v>
      </c>
    </row>
    <row r="9987" spans="1:2" x14ac:dyDescent="0.3">
      <c r="A9987" s="2">
        <v>5.0000924340177499E-3</v>
      </c>
      <c r="B9987" t="s">
        <v>76532</v>
      </c>
    </row>
    <row r="9988" spans="1:2" x14ac:dyDescent="0.3">
      <c r="A9988" s="2">
        <v>9.1790504451344807E-3</v>
      </c>
      <c r="B9988" t="s">
        <v>76531</v>
      </c>
    </row>
    <row r="9989" spans="1:2" x14ac:dyDescent="0.3">
      <c r="A9989" s="2">
        <v>2.7578468596057101E-2</v>
      </c>
      <c r="B9989" t="s">
        <v>76530</v>
      </c>
    </row>
    <row r="9990" spans="1:2" x14ac:dyDescent="0.3">
      <c r="A9990" s="2">
        <v>2.9700868446544999</v>
      </c>
      <c r="B9990" t="s">
        <v>76529</v>
      </c>
    </row>
    <row r="9991" spans="1:2" x14ac:dyDescent="0.3">
      <c r="A9991" s="2">
        <v>0.44257401273811697</v>
      </c>
      <c r="B9991" t="s">
        <v>76528</v>
      </c>
    </row>
    <row r="9992" spans="1:2" x14ac:dyDescent="0.3">
      <c r="A9992" s="2">
        <v>9.9474866514528998E-2</v>
      </c>
      <c r="B9992" t="s">
        <v>76527</v>
      </c>
    </row>
    <row r="9993" spans="1:2" x14ac:dyDescent="0.3">
      <c r="A9993" s="2">
        <v>4.7276999999999996</v>
      </c>
      <c r="B9993" t="s">
        <v>76526</v>
      </c>
    </row>
    <row r="9994" spans="1:2" x14ac:dyDescent="0.3">
      <c r="A9994" s="2">
        <v>5.3712200000000001</v>
      </c>
      <c r="B9994" t="s">
        <v>76525</v>
      </c>
    </row>
    <row r="9995" spans="1:2" x14ac:dyDescent="0.3">
      <c r="A9995" s="2">
        <v>0.13976</v>
      </c>
      <c r="B9995" t="s">
        <v>76524</v>
      </c>
    </row>
    <row r="9996" spans="1:2" x14ac:dyDescent="0.3">
      <c r="A9996" s="2">
        <v>3.2518181277002199E-2</v>
      </c>
      <c r="B9996" t="s">
        <v>76523</v>
      </c>
    </row>
    <row r="9997" spans="1:2" x14ac:dyDescent="0.3">
      <c r="A9997" s="2">
        <v>4.1331694065714801</v>
      </c>
      <c r="B9997" t="s">
        <v>76522</v>
      </c>
    </row>
    <row r="9998" spans="1:2" x14ac:dyDescent="0.3">
      <c r="A9998" s="2">
        <v>4.01246965992019E-3</v>
      </c>
      <c r="B9998" t="s">
        <v>76521</v>
      </c>
    </row>
    <row r="9999" spans="1:2" x14ac:dyDescent="0.3">
      <c r="A9999" s="2">
        <v>5.6983249617669198E-3</v>
      </c>
      <c r="B9999" t="s">
        <v>76520</v>
      </c>
    </row>
    <row r="10000" spans="1:2" x14ac:dyDescent="0.3">
      <c r="A10000" s="2">
        <v>256.586905525068</v>
      </c>
      <c r="B10000" t="s">
        <v>76519</v>
      </c>
    </row>
    <row r="10001" spans="1:2" x14ac:dyDescent="0.3">
      <c r="A10001" s="2">
        <v>15.571618554243001</v>
      </c>
      <c r="B10001" t="s">
        <v>76518</v>
      </c>
    </row>
    <row r="10002" spans="1:2" x14ac:dyDescent="0.3">
      <c r="A10002" s="2">
        <v>15.571618554243001</v>
      </c>
      <c r="B10002" t="s">
        <v>76517</v>
      </c>
    </row>
    <row r="10003" spans="1:2" x14ac:dyDescent="0.3">
      <c r="A10003" s="2">
        <v>20.818001034035401</v>
      </c>
      <c r="B10003" t="s">
        <v>76516</v>
      </c>
    </row>
    <row r="10004" spans="1:2" x14ac:dyDescent="0.3">
      <c r="A10004" s="2">
        <v>555.80594730990003</v>
      </c>
      <c r="B10004" t="s">
        <v>76515</v>
      </c>
    </row>
    <row r="10005" spans="1:2" x14ac:dyDescent="0.3">
      <c r="A10005" s="2">
        <v>16.403024317359499</v>
      </c>
      <c r="B10005" t="s">
        <v>76514</v>
      </c>
    </row>
    <row r="10006" spans="1:2" x14ac:dyDescent="0.3">
      <c r="A10006" s="2">
        <v>108.22981</v>
      </c>
      <c r="B10006" t="s">
        <v>76513</v>
      </c>
    </row>
    <row r="10007" spans="1:2" x14ac:dyDescent="0.3">
      <c r="A10007" s="2">
        <v>8.2361400000000007</v>
      </c>
      <c r="B10007" t="s">
        <v>76512</v>
      </c>
    </row>
    <row r="10008" spans="1:2" x14ac:dyDescent="0.3">
      <c r="A10008" s="2">
        <v>2.1079356939668998</v>
      </c>
      <c r="B10008" t="s">
        <v>76511</v>
      </c>
    </row>
    <row r="10009" spans="1:2" x14ac:dyDescent="0.3">
      <c r="A10009" s="2">
        <v>3.60684</v>
      </c>
      <c r="B10009" t="s">
        <v>76510</v>
      </c>
    </row>
    <row r="10010" spans="1:2" x14ac:dyDescent="0.3">
      <c r="A10010" s="2">
        <v>1.2045914849447601</v>
      </c>
      <c r="B10010" t="s">
        <v>76509</v>
      </c>
    </row>
    <row r="10011" spans="1:2" x14ac:dyDescent="0.3">
      <c r="A10011" s="2">
        <v>2.7548345097786102</v>
      </c>
      <c r="B10011" t="s">
        <v>76508</v>
      </c>
    </row>
    <row r="10012" spans="1:2" x14ac:dyDescent="0.3">
      <c r="A10012" s="2">
        <v>2.89533</v>
      </c>
      <c r="B10012" t="s">
        <v>76507</v>
      </c>
    </row>
    <row r="10013" spans="1:2" x14ac:dyDescent="0.3">
      <c r="A10013" s="2">
        <v>1.1747398317269</v>
      </c>
      <c r="B10013" t="s">
        <v>76506</v>
      </c>
    </row>
    <row r="10014" spans="1:2" x14ac:dyDescent="0.3">
      <c r="A10014" s="2">
        <v>2.93744776508327E-2</v>
      </c>
      <c r="B10014" t="s">
        <v>76505</v>
      </c>
    </row>
    <row r="10015" spans="1:2" x14ac:dyDescent="0.3">
      <c r="A10015" s="2">
        <v>3.22565875801613</v>
      </c>
      <c r="B10015" t="s">
        <v>76504</v>
      </c>
    </row>
    <row r="10016" spans="1:2" x14ac:dyDescent="0.3">
      <c r="A10016" s="2">
        <v>3.3567403227767502E-2</v>
      </c>
      <c r="B10016" t="s">
        <v>76503</v>
      </c>
    </row>
    <row r="10017" spans="1:2" x14ac:dyDescent="0.3">
      <c r="A10017" s="2">
        <v>10.9735754100279</v>
      </c>
      <c r="B10017" t="s">
        <v>76502</v>
      </c>
    </row>
    <row r="10018" spans="1:2" x14ac:dyDescent="0.3">
      <c r="A10018" s="2">
        <v>0.28349225530593802</v>
      </c>
      <c r="B10018" t="s">
        <v>76501</v>
      </c>
    </row>
    <row r="10019" spans="1:2" x14ac:dyDescent="0.3">
      <c r="A10019" s="2">
        <v>3.0246899523029302E-3</v>
      </c>
      <c r="B10019" t="s">
        <v>76500</v>
      </c>
    </row>
    <row r="10020" spans="1:2" x14ac:dyDescent="0.3">
      <c r="A10020" s="2">
        <v>6.5019053057307798E-3</v>
      </c>
      <c r="B10020" t="s">
        <v>76499</v>
      </c>
    </row>
    <row r="10021" spans="1:2" x14ac:dyDescent="0.3">
      <c r="A10021" s="2">
        <v>1.25588391940724E-3</v>
      </c>
      <c r="B10021" t="s">
        <v>76498</v>
      </c>
    </row>
    <row r="10022" spans="1:2" x14ac:dyDescent="0.3">
      <c r="A10022" s="2">
        <v>5.7950103741196699E-3</v>
      </c>
      <c r="B10022" t="s">
        <v>76497</v>
      </c>
    </row>
    <row r="10023" spans="1:2" x14ac:dyDescent="0.3">
      <c r="A10023" s="2">
        <v>8.1140092095610093E-3</v>
      </c>
      <c r="B10023" t="s">
        <v>76496</v>
      </c>
    </row>
    <row r="10024" spans="1:2" x14ac:dyDescent="0.3">
      <c r="A10024" s="2">
        <v>3.4357495086996298E-3</v>
      </c>
      <c r="B10024" t="s">
        <v>76495</v>
      </c>
    </row>
    <row r="10025" spans="1:2" x14ac:dyDescent="0.3">
      <c r="A10025" s="2">
        <v>1.47522270878837E-2</v>
      </c>
      <c r="B10025" t="s">
        <v>76494</v>
      </c>
    </row>
    <row r="10026" spans="1:2" x14ac:dyDescent="0.3">
      <c r="A10026" s="2">
        <v>1.22813487827596</v>
      </c>
      <c r="B10026" t="s">
        <v>76493</v>
      </c>
    </row>
    <row r="10027" spans="1:2" x14ac:dyDescent="0.3">
      <c r="A10027" s="2">
        <v>5.2640672725133397</v>
      </c>
      <c r="B10027" t="s">
        <v>76492</v>
      </c>
    </row>
    <row r="10028" spans="1:2" x14ac:dyDescent="0.3">
      <c r="A10028" s="2">
        <v>1.88266950701604</v>
      </c>
      <c r="B10028" t="s">
        <v>76491</v>
      </c>
    </row>
    <row r="10029" spans="1:2" x14ac:dyDescent="0.3">
      <c r="A10029" s="2">
        <v>2.0691947388865199</v>
      </c>
      <c r="B10029" t="s">
        <v>76490</v>
      </c>
    </row>
    <row r="10030" spans="1:2" x14ac:dyDescent="0.3">
      <c r="A10030" s="2">
        <v>1.0447842821147699</v>
      </c>
      <c r="B10030" t="s">
        <v>76489</v>
      </c>
    </row>
    <row r="10031" spans="1:2" x14ac:dyDescent="0.3">
      <c r="A10031" s="2">
        <v>0.93623562587361198</v>
      </c>
      <c r="B10031" t="s">
        <v>76488</v>
      </c>
    </row>
    <row r="10032" spans="1:2" x14ac:dyDescent="0.3">
      <c r="A10032" s="2">
        <v>2.16024016558793</v>
      </c>
      <c r="B10032" t="s">
        <v>76487</v>
      </c>
    </row>
    <row r="10033" spans="1:2" x14ac:dyDescent="0.3">
      <c r="A10033" s="2">
        <v>0.23266000000000001</v>
      </c>
      <c r="B10033" t="s">
        <v>76486</v>
      </c>
    </row>
    <row r="10034" spans="1:2" x14ac:dyDescent="0.3">
      <c r="A10034" s="2">
        <v>6.9247500000000004</v>
      </c>
      <c r="B10034" t="s">
        <v>76485</v>
      </c>
    </row>
    <row r="10035" spans="1:2" x14ac:dyDescent="0.3">
      <c r="A10035" s="2">
        <v>5.1076800000000002</v>
      </c>
      <c r="B10035" t="s">
        <v>76484</v>
      </c>
    </row>
    <row r="10036" spans="1:2" x14ac:dyDescent="0.3">
      <c r="A10036" s="2">
        <v>19897.407329999998</v>
      </c>
      <c r="B10036" t="s">
        <v>5823</v>
      </c>
    </row>
    <row r="10037" spans="1:2" x14ac:dyDescent="0.3">
      <c r="A10037" s="2">
        <v>7.8781999999999996</v>
      </c>
      <c r="B10037" t="s">
        <v>76483</v>
      </c>
    </row>
    <row r="10038" spans="1:2" x14ac:dyDescent="0.3">
      <c r="A10038" s="2">
        <v>0.54153002846798004</v>
      </c>
      <c r="B10038" t="s">
        <v>76482</v>
      </c>
    </row>
    <row r="10039" spans="1:2" x14ac:dyDescent="0.3">
      <c r="A10039" s="2">
        <v>0.15386994664377199</v>
      </c>
      <c r="B10039" t="s">
        <v>76481</v>
      </c>
    </row>
    <row r="10040" spans="1:2" x14ac:dyDescent="0.3">
      <c r="A10040" s="2">
        <v>6.7941846026975006E-2</v>
      </c>
      <c r="B10040" t="s">
        <v>76480</v>
      </c>
    </row>
    <row r="10041" spans="1:2" x14ac:dyDescent="0.3">
      <c r="A10041" s="2">
        <v>48.677786157298598</v>
      </c>
      <c r="B10041" t="s">
        <v>76479</v>
      </c>
    </row>
    <row r="10042" spans="1:2" x14ac:dyDescent="0.3">
      <c r="A10042" s="2">
        <v>4.0274132012446499E-3</v>
      </c>
      <c r="B10042" t="s">
        <v>76478</v>
      </c>
    </row>
    <row r="10043" spans="1:2" x14ac:dyDescent="0.3">
      <c r="A10043" s="2">
        <v>63.574649276347202</v>
      </c>
      <c r="B10043" t="s">
        <v>76477</v>
      </c>
    </row>
    <row r="10044" spans="1:2" x14ac:dyDescent="0.3">
      <c r="A10044" s="2">
        <v>0.45999821293036802</v>
      </c>
      <c r="B10044" t="s">
        <v>76476</v>
      </c>
    </row>
    <row r="10045" spans="1:2" x14ac:dyDescent="0.3">
      <c r="A10045" s="2">
        <v>29.261615824730502</v>
      </c>
      <c r="B10045" t="s">
        <v>76475</v>
      </c>
    </row>
    <row r="10046" spans="1:2" x14ac:dyDescent="0.3">
      <c r="A10046" s="2">
        <v>45.729199999999999</v>
      </c>
      <c r="B10046" t="s">
        <v>76474</v>
      </c>
    </row>
    <row r="10047" spans="1:2" x14ac:dyDescent="0.3">
      <c r="A10047" s="2">
        <v>52.415319310020998</v>
      </c>
      <c r="B10047" t="s">
        <v>76473</v>
      </c>
    </row>
    <row r="10048" spans="1:2" x14ac:dyDescent="0.3">
      <c r="A10048" s="2">
        <v>0.57557942951867902</v>
      </c>
      <c r="B10048" t="s">
        <v>76472</v>
      </c>
    </row>
    <row r="10049" spans="1:2" x14ac:dyDescent="0.3">
      <c r="A10049" s="2">
        <v>0.48022999999999999</v>
      </c>
      <c r="B10049" t="s">
        <v>76471</v>
      </c>
    </row>
    <row r="10050" spans="1:2" x14ac:dyDescent="0.3">
      <c r="A10050" s="2">
        <v>34.439294218476199</v>
      </c>
      <c r="B10050" t="s">
        <v>76470</v>
      </c>
    </row>
    <row r="10051" spans="1:2" x14ac:dyDescent="0.3">
      <c r="A10051" s="2">
        <v>1.0599711221897501</v>
      </c>
      <c r="B10051" t="s">
        <v>76469</v>
      </c>
    </row>
    <row r="10052" spans="1:2" x14ac:dyDescent="0.3">
      <c r="A10052" s="2">
        <v>0.26562428792616499</v>
      </c>
      <c r="B10052" t="s">
        <v>76468</v>
      </c>
    </row>
    <row r="10053" spans="1:2" x14ac:dyDescent="0.3">
      <c r="A10053" s="2">
        <v>35.548340000000003</v>
      </c>
      <c r="B10053" t="s">
        <v>76467</v>
      </c>
    </row>
    <row r="10054" spans="1:2" x14ac:dyDescent="0.3">
      <c r="A10054" s="2">
        <v>1.41272891913848</v>
      </c>
      <c r="B10054" t="s">
        <v>76466</v>
      </c>
    </row>
    <row r="10055" spans="1:2" x14ac:dyDescent="0.3">
      <c r="A10055" s="2">
        <v>0.15067330925278299</v>
      </c>
      <c r="B10055" t="s">
        <v>76465</v>
      </c>
    </row>
    <row r="10056" spans="1:2" x14ac:dyDescent="0.3">
      <c r="A10056" s="2">
        <v>5.52519239248506E-2</v>
      </c>
      <c r="B10056" t="s">
        <v>76464</v>
      </c>
    </row>
    <row r="10057" spans="1:2" x14ac:dyDescent="0.3">
      <c r="A10057" s="2">
        <v>0.71225148630298196</v>
      </c>
      <c r="B10057" t="s">
        <v>76463</v>
      </c>
    </row>
    <row r="10058" spans="1:2" x14ac:dyDescent="0.3">
      <c r="A10058" s="2">
        <v>5.8018877514062099</v>
      </c>
      <c r="B10058" t="s">
        <v>76462</v>
      </c>
    </row>
    <row r="10059" spans="1:2" x14ac:dyDescent="0.3">
      <c r="A10059" s="2">
        <v>32.9752726015519</v>
      </c>
      <c r="B10059" t="s">
        <v>76461</v>
      </c>
    </row>
    <row r="10060" spans="1:2" x14ac:dyDescent="0.3">
      <c r="A10060" s="2">
        <v>100.22046543436601</v>
      </c>
      <c r="B10060" t="s">
        <v>76460</v>
      </c>
    </row>
    <row r="10061" spans="1:2" x14ac:dyDescent="0.3">
      <c r="A10061" s="2">
        <v>42.857301219020499</v>
      </c>
      <c r="B10061" t="s">
        <v>76459</v>
      </c>
    </row>
    <row r="10062" spans="1:2" x14ac:dyDescent="0.3">
      <c r="A10062" s="2">
        <v>40.468821705268603</v>
      </c>
      <c r="B10062" t="s">
        <v>76458</v>
      </c>
    </row>
    <row r="10063" spans="1:2" x14ac:dyDescent="0.3">
      <c r="A10063" s="2">
        <v>39.4388228904103</v>
      </c>
      <c r="B10063" t="s">
        <v>76457</v>
      </c>
    </row>
    <row r="10064" spans="1:2" x14ac:dyDescent="0.3">
      <c r="A10064" s="2">
        <v>5.1298954724495802</v>
      </c>
      <c r="B10064" t="s">
        <v>76456</v>
      </c>
    </row>
    <row r="10065" spans="1:2" x14ac:dyDescent="0.3">
      <c r="A10065" s="2">
        <v>6.3849539558223496</v>
      </c>
      <c r="B10065" t="s">
        <v>76455</v>
      </c>
    </row>
    <row r="10066" spans="1:2" x14ac:dyDescent="0.3">
      <c r="A10066" s="2">
        <v>6.4508711636232201</v>
      </c>
      <c r="B10066" t="s">
        <v>76454</v>
      </c>
    </row>
    <row r="10067" spans="1:2" x14ac:dyDescent="0.3">
      <c r="A10067" s="2">
        <v>0.33543427588576002</v>
      </c>
      <c r="B10067" t="s">
        <v>76453</v>
      </c>
    </row>
    <row r="10068" spans="1:2" x14ac:dyDescent="0.3">
      <c r="A10068" s="2">
        <v>8.38527503832749E-4</v>
      </c>
      <c r="B10068" t="s">
        <v>76452</v>
      </c>
    </row>
    <row r="10069" spans="1:2" x14ac:dyDescent="0.3">
      <c r="A10069" s="2">
        <v>9.7353354183402699E-2</v>
      </c>
      <c r="B10069" t="s">
        <v>76451</v>
      </c>
    </row>
    <row r="10070" spans="1:2" x14ac:dyDescent="0.3">
      <c r="A10070" s="2">
        <v>5.842E-2</v>
      </c>
      <c r="B10070" t="s">
        <v>76450</v>
      </c>
    </row>
    <row r="10071" spans="1:2" x14ac:dyDescent="0.3">
      <c r="A10071" s="2">
        <v>7.7939862893093803</v>
      </c>
      <c r="B10071" t="s">
        <v>76449</v>
      </c>
    </row>
    <row r="10072" spans="1:2" x14ac:dyDescent="0.3">
      <c r="A10072" s="2">
        <v>33.610243874352498</v>
      </c>
      <c r="B10072" t="s">
        <v>76448</v>
      </c>
    </row>
    <row r="10073" spans="1:2" x14ac:dyDescent="0.3">
      <c r="A10073" s="2">
        <v>10.534280297219</v>
      </c>
      <c r="B10073" t="s">
        <v>76447</v>
      </c>
    </row>
    <row r="10074" spans="1:2" x14ac:dyDescent="0.3">
      <c r="A10074" s="2">
        <v>1.62978594902244</v>
      </c>
      <c r="B10074" t="s">
        <v>76446</v>
      </c>
    </row>
    <row r="10075" spans="1:2" x14ac:dyDescent="0.3">
      <c r="A10075" s="2">
        <v>35.743244502146602</v>
      </c>
      <c r="B10075" t="s">
        <v>76445</v>
      </c>
    </row>
    <row r="10076" spans="1:2" x14ac:dyDescent="0.3">
      <c r="A10076" s="2">
        <v>12.3390814937038</v>
      </c>
      <c r="B10076" t="s">
        <v>76444</v>
      </c>
    </row>
    <row r="10077" spans="1:2" x14ac:dyDescent="0.3">
      <c r="A10077" s="2">
        <v>1.49865</v>
      </c>
      <c r="B10077" t="s">
        <v>76443</v>
      </c>
    </row>
    <row r="10078" spans="1:2" x14ac:dyDescent="0.3">
      <c r="A10078" s="2">
        <v>0.39456000000000002</v>
      </c>
      <c r="B10078" t="s">
        <v>76442</v>
      </c>
    </row>
    <row r="10079" spans="1:2" x14ac:dyDescent="0.3">
      <c r="A10079" s="2">
        <v>0.81861371673332795</v>
      </c>
      <c r="B10079" t="s">
        <v>76441</v>
      </c>
    </row>
    <row r="10080" spans="1:2" x14ac:dyDescent="0.3">
      <c r="A10080" s="2">
        <v>5.0413648648183797E-2</v>
      </c>
      <c r="B10080" t="s">
        <v>76440</v>
      </c>
    </row>
    <row r="10081" spans="1:2" x14ac:dyDescent="0.3">
      <c r="A10081" s="2">
        <v>3.6330000000000001E-2</v>
      </c>
      <c r="B10081" t="s">
        <v>76439</v>
      </c>
    </row>
    <row r="10082" spans="1:2" x14ac:dyDescent="0.3">
      <c r="A10082" s="2">
        <v>9.1259999999999994E-2</v>
      </c>
      <c r="B10082" t="s">
        <v>76438</v>
      </c>
    </row>
    <row r="10083" spans="1:2" x14ac:dyDescent="0.3">
      <c r="A10083" s="2">
        <v>2.2720714665754498E-3</v>
      </c>
      <c r="B10083" t="s">
        <v>76437</v>
      </c>
    </row>
    <row r="10084" spans="1:2" x14ac:dyDescent="0.3">
      <c r="A10084" s="2">
        <v>3.25023546924526E-3</v>
      </c>
      <c r="B10084" t="s">
        <v>76436</v>
      </c>
    </row>
    <row r="10085" spans="1:2" x14ac:dyDescent="0.3">
      <c r="A10085" s="2">
        <v>4.5086732416122197E-2</v>
      </c>
      <c r="B10085" t="s">
        <v>76435</v>
      </c>
    </row>
    <row r="10086" spans="1:2" x14ac:dyDescent="0.3">
      <c r="A10086" s="2">
        <v>95.731681528538004</v>
      </c>
      <c r="B10086" t="s">
        <v>76434</v>
      </c>
    </row>
    <row r="10087" spans="1:2" x14ac:dyDescent="0.3">
      <c r="A10087" s="2">
        <v>16.503026507815001</v>
      </c>
      <c r="B10087" t="s">
        <v>76433</v>
      </c>
    </row>
    <row r="10088" spans="1:2" x14ac:dyDescent="0.3">
      <c r="A10088" s="2">
        <v>3.54457050612372</v>
      </c>
      <c r="B10088" t="s">
        <v>76432</v>
      </c>
    </row>
    <row r="10089" spans="1:2" x14ac:dyDescent="0.3">
      <c r="A10089" s="2">
        <v>5.6552600000000002</v>
      </c>
      <c r="B10089" t="s">
        <v>76431</v>
      </c>
    </row>
    <row r="10090" spans="1:2" x14ac:dyDescent="0.3">
      <c r="A10090" s="2">
        <v>0.13895617728788601</v>
      </c>
      <c r="B10090" t="s">
        <v>76430</v>
      </c>
    </row>
    <row r="10091" spans="1:2" x14ac:dyDescent="0.3">
      <c r="A10091" s="2">
        <v>0.81289</v>
      </c>
      <c r="B10091" t="s">
        <v>76429</v>
      </c>
    </row>
    <row r="10092" spans="1:2" x14ac:dyDescent="0.3">
      <c r="A10092" s="2">
        <v>2.2597</v>
      </c>
      <c r="B10092" t="s">
        <v>76428</v>
      </c>
    </row>
    <row r="10093" spans="1:2" x14ac:dyDescent="0.3">
      <c r="A10093" s="2">
        <v>0.50566999999999995</v>
      </c>
      <c r="B10093" t="s">
        <v>76427</v>
      </c>
    </row>
    <row r="10094" spans="1:2" x14ac:dyDescent="0.3">
      <c r="A10094" s="2">
        <v>8.0599999999999995E-3</v>
      </c>
      <c r="B10094" t="s">
        <v>76426</v>
      </c>
    </row>
    <row r="10095" spans="1:2" x14ac:dyDescent="0.3">
      <c r="A10095" s="2">
        <v>4.8900000000000002E-3</v>
      </c>
      <c r="B10095" t="s">
        <v>76425</v>
      </c>
    </row>
    <row r="10096" spans="1:2" x14ac:dyDescent="0.3">
      <c r="A10096" s="2">
        <v>8.0145316920858197E-4</v>
      </c>
      <c r="B10096" t="s">
        <v>76424</v>
      </c>
    </row>
    <row r="10097" spans="1:2" x14ac:dyDescent="0.3">
      <c r="A10097" s="2">
        <v>2.1234088799568398E-3</v>
      </c>
      <c r="B10097" t="s">
        <v>76423</v>
      </c>
    </row>
    <row r="10098" spans="1:2" x14ac:dyDescent="0.3">
      <c r="A10098" s="2">
        <v>12.855919999999999</v>
      </c>
      <c r="B10098" t="s">
        <v>76422</v>
      </c>
    </row>
    <row r="10099" spans="1:2" x14ac:dyDescent="0.3">
      <c r="A10099" s="2">
        <v>4.1242803831522403</v>
      </c>
      <c r="B10099" t="s">
        <v>76421</v>
      </c>
    </row>
    <row r="10100" spans="1:2" x14ac:dyDescent="0.3">
      <c r="A10100" s="2">
        <v>0.84584444302468698</v>
      </c>
      <c r="B10100" t="s">
        <v>76420</v>
      </c>
    </row>
    <row r="10101" spans="1:2" x14ac:dyDescent="0.3">
      <c r="A10101" s="2">
        <v>0.29391722673618398</v>
      </c>
      <c r="B10101" t="s">
        <v>76419</v>
      </c>
    </row>
    <row r="10102" spans="1:2" x14ac:dyDescent="0.3">
      <c r="A10102" s="2">
        <v>6.2246246816010604</v>
      </c>
      <c r="B10102" t="s">
        <v>76418</v>
      </c>
    </row>
    <row r="10103" spans="1:2" x14ac:dyDescent="0.3">
      <c r="A10103" s="2">
        <v>7.4513996123800501</v>
      </c>
      <c r="B10103" t="s">
        <v>76417</v>
      </c>
    </row>
    <row r="10104" spans="1:2" x14ac:dyDescent="0.3">
      <c r="A10104" s="2">
        <v>3.4624660585944</v>
      </c>
      <c r="B10104" t="s">
        <v>76416</v>
      </c>
    </row>
    <row r="10105" spans="1:2" x14ac:dyDescent="0.3">
      <c r="A10105" s="2">
        <v>2.7539999999999999E-2</v>
      </c>
      <c r="B10105" t="s">
        <v>76415</v>
      </c>
    </row>
    <row r="10106" spans="1:2" x14ac:dyDescent="0.3">
      <c r="A10106" s="2">
        <v>0.11932402130948</v>
      </c>
      <c r="B10106" t="s">
        <v>76414</v>
      </c>
    </row>
    <row r="10107" spans="1:2" x14ac:dyDescent="0.3">
      <c r="A10107" s="2">
        <v>7.2319999999999995E-2</v>
      </c>
      <c r="B10107" t="s">
        <v>76413</v>
      </c>
    </row>
    <row r="10108" spans="1:2" x14ac:dyDescent="0.3">
      <c r="A10108" s="2">
        <v>3.10325777031801</v>
      </c>
      <c r="B10108" t="s">
        <v>76412</v>
      </c>
    </row>
    <row r="10109" spans="1:2" x14ac:dyDescent="0.3">
      <c r="A10109" s="2">
        <v>27.138199344858499</v>
      </c>
      <c r="B10109" t="s">
        <v>76411</v>
      </c>
    </row>
    <row r="10110" spans="1:2" x14ac:dyDescent="0.3">
      <c r="A10110" s="2">
        <v>5977.0787867219797</v>
      </c>
      <c r="B10110" t="s">
        <v>76410</v>
      </c>
    </row>
    <row r="10111" spans="1:2" x14ac:dyDescent="0.3">
      <c r="A10111" s="2">
        <v>67.959391957725401</v>
      </c>
      <c r="B10111" t="s">
        <v>76409</v>
      </c>
    </row>
    <row r="10112" spans="1:2" x14ac:dyDescent="0.3">
      <c r="A10112" s="2">
        <v>8.0216597509239396</v>
      </c>
      <c r="B10112" t="s">
        <v>76408</v>
      </c>
    </row>
    <row r="10113" spans="1:2" x14ac:dyDescent="0.3">
      <c r="A10113" s="2">
        <v>446.23791899868201</v>
      </c>
      <c r="B10113" t="s">
        <v>76407</v>
      </c>
    </row>
    <row r="10114" spans="1:2" x14ac:dyDescent="0.3">
      <c r="A10114" s="2">
        <v>3.6384099999999999</v>
      </c>
      <c r="B10114" t="s">
        <v>76406</v>
      </c>
    </row>
    <row r="10115" spans="1:2" x14ac:dyDescent="0.3">
      <c r="A10115" s="2">
        <v>1.4982449170483401</v>
      </c>
      <c r="B10115" t="s">
        <v>76405</v>
      </c>
    </row>
    <row r="10116" spans="1:2" x14ac:dyDescent="0.3">
      <c r="A10116" s="2">
        <v>2.6010300000000002</v>
      </c>
      <c r="B10116" t="s">
        <v>76404</v>
      </c>
    </row>
    <row r="10117" spans="1:2" x14ac:dyDescent="0.3">
      <c r="A10117" s="2">
        <v>0.200057184041321</v>
      </c>
      <c r="B10117" t="s">
        <v>76403</v>
      </c>
    </row>
    <row r="10118" spans="1:2" x14ac:dyDescent="0.3">
      <c r="A10118" s="2">
        <v>2.1582066102102299E-2</v>
      </c>
      <c r="B10118" t="s">
        <v>76402</v>
      </c>
    </row>
    <row r="10119" spans="1:2" x14ac:dyDescent="0.3">
      <c r="A10119" s="2">
        <v>0.22252245715732599</v>
      </c>
      <c r="B10119" t="s">
        <v>76401</v>
      </c>
    </row>
    <row r="10120" spans="1:2" x14ac:dyDescent="0.3">
      <c r="A10120" s="2">
        <v>0.504912513758768</v>
      </c>
      <c r="B10120" t="s">
        <v>76400</v>
      </c>
    </row>
    <row r="10121" spans="1:2" x14ac:dyDescent="0.3">
      <c r="A10121" s="2">
        <v>0.66899238820038498</v>
      </c>
      <c r="B10121" t="s">
        <v>76399</v>
      </c>
    </row>
    <row r="10122" spans="1:2" x14ac:dyDescent="0.3">
      <c r="A10122" s="2">
        <v>56.489550000000001</v>
      </c>
      <c r="B10122" t="s">
        <v>76398</v>
      </c>
    </row>
    <row r="10123" spans="1:2" x14ac:dyDescent="0.3">
      <c r="A10123" s="2">
        <v>0.88092116055531899</v>
      </c>
      <c r="B10123" t="s">
        <v>76397</v>
      </c>
    </row>
    <row r="10124" spans="1:2" x14ac:dyDescent="0.3">
      <c r="A10124" s="2">
        <v>0.351249131636727</v>
      </c>
      <c r="B10124" t="s">
        <v>76396</v>
      </c>
    </row>
    <row r="10125" spans="1:2" x14ac:dyDescent="0.3">
      <c r="A10125" s="2">
        <v>1.3394839359763999</v>
      </c>
      <c r="B10125" t="s">
        <v>76395</v>
      </c>
    </row>
    <row r="10126" spans="1:2" x14ac:dyDescent="0.3">
      <c r="A10126" s="2">
        <v>0.48874656101615299</v>
      </c>
      <c r="B10126" t="s">
        <v>76394</v>
      </c>
    </row>
    <row r="10127" spans="1:2" x14ac:dyDescent="0.3">
      <c r="A10127" s="2">
        <v>0.78528999770785202</v>
      </c>
      <c r="B10127" t="s">
        <v>76393</v>
      </c>
    </row>
    <row r="10128" spans="1:2" x14ac:dyDescent="0.3">
      <c r="A10128" s="2">
        <v>80.635694767052698</v>
      </c>
      <c r="B10128" t="s">
        <v>76392</v>
      </c>
    </row>
    <row r="10129" spans="1:2" x14ac:dyDescent="0.3">
      <c r="A10129" s="2">
        <v>58.249687945779797</v>
      </c>
      <c r="B10129" t="s">
        <v>76391</v>
      </c>
    </row>
    <row r="10130" spans="1:2" x14ac:dyDescent="0.3">
      <c r="A10130" s="2">
        <v>3.1570381526066602</v>
      </c>
      <c r="B10130" t="s">
        <v>76390</v>
      </c>
    </row>
    <row r="10131" spans="1:2" x14ac:dyDescent="0.3">
      <c r="A10131" s="2">
        <v>1.1169999999999999E-2</v>
      </c>
      <c r="B10131" t="s">
        <v>76389</v>
      </c>
    </row>
    <row r="10132" spans="1:2" x14ac:dyDescent="0.3">
      <c r="A10132" s="2">
        <v>5.4120566260908803E-2</v>
      </c>
      <c r="B10132" t="s">
        <v>76388</v>
      </c>
    </row>
    <row r="10133" spans="1:2" x14ac:dyDescent="0.3">
      <c r="A10133" s="2">
        <v>21.077740691916699</v>
      </c>
      <c r="B10133" t="s">
        <v>76387</v>
      </c>
    </row>
    <row r="10134" spans="1:2" x14ac:dyDescent="0.3">
      <c r="A10134" s="2">
        <v>4.1003600000000002</v>
      </c>
      <c r="B10134" t="s">
        <v>76386</v>
      </c>
    </row>
    <row r="10135" spans="1:2" x14ac:dyDescent="0.3">
      <c r="A10135" s="2">
        <v>0.30452808488799699</v>
      </c>
      <c r="B10135" t="s">
        <v>76385</v>
      </c>
    </row>
    <row r="10136" spans="1:2" x14ac:dyDescent="0.3">
      <c r="A10136" s="2">
        <v>0.98577000000000004</v>
      </c>
      <c r="B10136" t="s">
        <v>76384</v>
      </c>
    </row>
    <row r="10137" spans="1:2" x14ac:dyDescent="0.3">
      <c r="A10137" s="2">
        <v>3.1539352493674899</v>
      </c>
      <c r="B10137" t="s">
        <v>76383</v>
      </c>
    </row>
    <row r="10138" spans="1:2" x14ac:dyDescent="0.3">
      <c r="A10138" s="2">
        <v>4.2960131304442699</v>
      </c>
      <c r="B10138" t="s">
        <v>76382</v>
      </c>
    </row>
    <row r="10139" spans="1:2" x14ac:dyDescent="0.3">
      <c r="A10139" s="2">
        <v>0.966190687402538</v>
      </c>
      <c r="B10139" t="s">
        <v>76381</v>
      </c>
    </row>
    <row r="10140" spans="1:2" x14ac:dyDescent="0.3">
      <c r="A10140" s="2">
        <v>0.245745709429986</v>
      </c>
      <c r="B10140" t="s">
        <v>76380</v>
      </c>
    </row>
    <row r="10141" spans="1:2" x14ac:dyDescent="0.3">
      <c r="A10141" s="2">
        <v>5.3749884211833797E-3</v>
      </c>
      <c r="B10141" t="s">
        <v>76379</v>
      </c>
    </row>
    <row r="10142" spans="1:2" x14ac:dyDescent="0.3">
      <c r="A10142" s="2">
        <v>1.8740838757957099</v>
      </c>
      <c r="B10142" t="s">
        <v>76378</v>
      </c>
    </row>
    <row r="10143" spans="1:2" x14ac:dyDescent="0.3">
      <c r="A10143" s="2">
        <v>0.86340980317089</v>
      </c>
      <c r="B10143" t="s">
        <v>76377</v>
      </c>
    </row>
    <row r="10144" spans="1:2" x14ac:dyDescent="0.3">
      <c r="A10144" s="2">
        <v>5.2015789052376604</v>
      </c>
      <c r="B10144" t="s">
        <v>76376</v>
      </c>
    </row>
    <row r="10145" spans="1:2" x14ac:dyDescent="0.3">
      <c r="A10145" s="2">
        <v>5.2015789052376604</v>
      </c>
      <c r="B10145" t="s">
        <v>76375</v>
      </c>
    </row>
    <row r="10146" spans="1:2" x14ac:dyDescent="0.3">
      <c r="A10146" s="2">
        <v>6.8781763241562199</v>
      </c>
      <c r="B10146" t="s">
        <v>76374</v>
      </c>
    </row>
    <row r="10147" spans="1:2" x14ac:dyDescent="0.3">
      <c r="A10147" s="2">
        <v>9.2349800000000002</v>
      </c>
      <c r="B10147" t="s">
        <v>76373</v>
      </c>
    </row>
    <row r="10148" spans="1:2" x14ac:dyDescent="0.3">
      <c r="A10148" s="2">
        <v>7.2280899999999999</v>
      </c>
      <c r="B10148" t="s">
        <v>76372</v>
      </c>
    </row>
    <row r="10149" spans="1:2" x14ac:dyDescent="0.3">
      <c r="A10149" s="2">
        <v>5.84856</v>
      </c>
      <c r="B10149" t="s">
        <v>76371</v>
      </c>
    </row>
    <row r="10150" spans="1:2" x14ac:dyDescent="0.3">
      <c r="A10150" s="2">
        <v>6.7811599999999999</v>
      </c>
      <c r="B10150" t="s">
        <v>76370</v>
      </c>
    </row>
    <row r="10151" spans="1:2" x14ac:dyDescent="0.3">
      <c r="A10151" s="2">
        <v>3.7866499999999998</v>
      </c>
      <c r="B10151" t="s">
        <v>76369</v>
      </c>
    </row>
    <row r="10152" spans="1:2" x14ac:dyDescent="0.3">
      <c r="A10152" s="2">
        <v>9.6663899999999998</v>
      </c>
      <c r="B10152" t="s">
        <v>76368</v>
      </c>
    </row>
    <row r="10153" spans="1:2" x14ac:dyDescent="0.3">
      <c r="A10153" s="2">
        <v>9.3976400000000009</v>
      </c>
      <c r="B10153" t="s">
        <v>76367</v>
      </c>
    </row>
    <row r="10154" spans="1:2" x14ac:dyDescent="0.3">
      <c r="A10154" s="2">
        <v>9.2534299999999998</v>
      </c>
      <c r="B10154" t="s">
        <v>76366</v>
      </c>
    </row>
    <row r="10155" spans="1:2" x14ac:dyDescent="0.3">
      <c r="A10155" s="2">
        <v>4.8396499999999998</v>
      </c>
      <c r="B10155" t="s">
        <v>76365</v>
      </c>
    </row>
    <row r="10156" spans="1:2" x14ac:dyDescent="0.3">
      <c r="A10156" s="2">
        <v>17.495848683110399</v>
      </c>
      <c r="B10156" t="s">
        <v>76364</v>
      </c>
    </row>
    <row r="10157" spans="1:2" x14ac:dyDescent="0.3">
      <c r="A10157" s="2">
        <v>0.26784764777627101</v>
      </c>
      <c r="B10157" t="s">
        <v>76363</v>
      </c>
    </row>
    <row r="10158" spans="1:2" x14ac:dyDescent="0.3">
      <c r="A10158" s="2">
        <v>0.256798558492497</v>
      </c>
      <c r="B10158" t="s">
        <v>76362</v>
      </c>
    </row>
    <row r="10159" spans="1:2" x14ac:dyDescent="0.3">
      <c r="A10159" s="2">
        <v>12.826156722781899</v>
      </c>
      <c r="B10159" t="s">
        <v>76361</v>
      </c>
    </row>
    <row r="10160" spans="1:2" x14ac:dyDescent="0.3">
      <c r="A10160" s="2">
        <v>1.0617799999999999</v>
      </c>
      <c r="B10160" t="s">
        <v>76360</v>
      </c>
    </row>
    <row r="10161" spans="1:2" x14ac:dyDescent="0.3">
      <c r="A10161" s="2">
        <v>4.1657367501329104E-3</v>
      </c>
      <c r="B10161" t="s">
        <v>76359</v>
      </c>
    </row>
    <row r="10162" spans="1:2" x14ac:dyDescent="0.3">
      <c r="A10162" s="2">
        <v>5.6772763006191097E-3</v>
      </c>
      <c r="B10162" t="s">
        <v>76358</v>
      </c>
    </row>
    <row r="10163" spans="1:2" x14ac:dyDescent="0.3">
      <c r="A10163" s="2">
        <v>5.5515400000000001</v>
      </c>
      <c r="B10163" t="s">
        <v>76357</v>
      </c>
    </row>
    <row r="10164" spans="1:2" x14ac:dyDescent="0.3">
      <c r="A10164" s="2">
        <v>2.5606499999999999</v>
      </c>
      <c r="B10164" t="s">
        <v>76356</v>
      </c>
    </row>
    <row r="10165" spans="1:2" x14ac:dyDescent="0.3">
      <c r="A10165" s="2">
        <v>5.8901923760808401</v>
      </c>
      <c r="B10165" t="s">
        <v>76355</v>
      </c>
    </row>
    <row r="10166" spans="1:2" x14ac:dyDescent="0.3">
      <c r="A10166" s="2">
        <v>1.13863799496583E-2</v>
      </c>
      <c r="B10166" t="s">
        <v>76354</v>
      </c>
    </row>
    <row r="10167" spans="1:2" x14ac:dyDescent="0.3">
      <c r="A10167" s="2">
        <v>2.3029600000000001</v>
      </c>
      <c r="B10167" t="s">
        <v>76353</v>
      </c>
    </row>
    <row r="10168" spans="1:2" x14ac:dyDescent="0.3">
      <c r="A10168" s="2">
        <v>9.7000000000000003E-3</v>
      </c>
      <c r="B10168" t="s">
        <v>76352</v>
      </c>
    </row>
    <row r="10169" spans="1:2" x14ac:dyDescent="0.3">
      <c r="A10169" s="2">
        <v>9.5748060593113596E-3</v>
      </c>
      <c r="B10169" t="s">
        <v>76351</v>
      </c>
    </row>
    <row r="10170" spans="1:2" x14ac:dyDescent="0.3">
      <c r="A10170" s="2">
        <v>3.2067009039401801</v>
      </c>
      <c r="B10170" t="s">
        <v>76350</v>
      </c>
    </row>
    <row r="10171" spans="1:2" x14ac:dyDescent="0.3">
      <c r="A10171" s="2">
        <v>0.461791672737837</v>
      </c>
      <c r="B10171" t="s">
        <v>76349</v>
      </c>
    </row>
    <row r="10172" spans="1:2" x14ac:dyDescent="0.3">
      <c r="A10172" s="2">
        <v>9.8625176560884699E-4</v>
      </c>
      <c r="B10172" t="s">
        <v>76348</v>
      </c>
    </row>
    <row r="10173" spans="1:2" x14ac:dyDescent="0.3">
      <c r="A10173" s="2">
        <v>2.3E-2</v>
      </c>
      <c r="B10173" t="s">
        <v>76347</v>
      </c>
    </row>
    <row r="10174" spans="1:2" x14ac:dyDescent="0.3">
      <c r="A10174" s="2">
        <v>2.4650099999999999</v>
      </c>
      <c r="B10174" t="s">
        <v>76346</v>
      </c>
    </row>
    <row r="10175" spans="1:2" x14ac:dyDescent="0.3">
      <c r="A10175" s="2">
        <v>26.656680000000001</v>
      </c>
      <c r="B10175" t="s">
        <v>76345</v>
      </c>
    </row>
    <row r="10176" spans="1:2" x14ac:dyDescent="0.3">
      <c r="A10176" s="2">
        <v>44.218590596441402</v>
      </c>
      <c r="B10176" t="s">
        <v>76344</v>
      </c>
    </row>
    <row r="10177" spans="1:2" x14ac:dyDescent="0.3">
      <c r="A10177" s="2">
        <v>0.16256999999999999</v>
      </c>
      <c r="B10177" t="s">
        <v>76343</v>
      </c>
    </row>
    <row r="10178" spans="1:2" x14ac:dyDescent="0.3">
      <c r="A10178" s="2">
        <v>5.6360660917852398E-2</v>
      </c>
      <c r="B10178" t="s">
        <v>76342</v>
      </c>
    </row>
    <row r="10179" spans="1:2" x14ac:dyDescent="0.3">
      <c r="A10179" s="2">
        <v>1.1658126917760401</v>
      </c>
      <c r="B10179" t="s">
        <v>76341</v>
      </c>
    </row>
    <row r="10180" spans="1:2" x14ac:dyDescent="0.3">
      <c r="A10180" s="2">
        <v>2.5472660247813399E-2</v>
      </c>
      <c r="B10180" t="s">
        <v>76340</v>
      </c>
    </row>
    <row r="10181" spans="1:2" x14ac:dyDescent="0.3">
      <c r="A10181" s="2">
        <v>4.2911325142564703E-2</v>
      </c>
      <c r="B10181" t="s">
        <v>76339</v>
      </c>
    </row>
    <row r="10182" spans="1:2" x14ac:dyDescent="0.3">
      <c r="A10182" s="2">
        <v>7.5875455854596098E-3</v>
      </c>
      <c r="B10182" t="s">
        <v>76338</v>
      </c>
    </row>
    <row r="10183" spans="1:2" x14ac:dyDescent="0.3">
      <c r="A10183" s="2">
        <v>5.3916788082078301E-3</v>
      </c>
      <c r="B10183" t="s">
        <v>76337</v>
      </c>
    </row>
    <row r="10184" spans="1:2" x14ac:dyDescent="0.3">
      <c r="A10184" s="2">
        <v>95.382912231122702</v>
      </c>
      <c r="B10184" t="s">
        <v>76336</v>
      </c>
    </row>
    <row r="10185" spans="1:2" x14ac:dyDescent="0.3">
      <c r="A10185" s="2">
        <v>0.49514000000000002</v>
      </c>
      <c r="B10185" t="s">
        <v>76335</v>
      </c>
    </row>
    <row r="10186" spans="1:2" x14ac:dyDescent="0.3">
      <c r="A10186" s="2">
        <v>0.76066</v>
      </c>
      <c r="B10186" t="s">
        <v>76334</v>
      </c>
    </row>
    <row r="10187" spans="1:2" x14ac:dyDescent="0.3">
      <c r="A10187" s="2">
        <v>10.964781540089801</v>
      </c>
      <c r="B10187" t="s">
        <v>76333</v>
      </c>
    </row>
    <row r="10188" spans="1:2" x14ac:dyDescent="0.3">
      <c r="A10188" s="2">
        <v>0.68535000000000001</v>
      </c>
      <c r="B10188" t="s">
        <v>76332</v>
      </c>
    </row>
    <row r="10189" spans="1:2" x14ac:dyDescent="0.3">
      <c r="A10189" s="2">
        <v>7.9721464114720697E-2</v>
      </c>
      <c r="B10189" t="s">
        <v>76331</v>
      </c>
    </row>
    <row r="10190" spans="1:2" x14ac:dyDescent="0.3">
      <c r="A10190" s="2">
        <v>2.1846299999999998</v>
      </c>
      <c r="B10190" t="s">
        <v>76330</v>
      </c>
    </row>
    <row r="10191" spans="1:2" x14ac:dyDescent="0.3">
      <c r="A10191" s="2">
        <v>10.698845316569001</v>
      </c>
      <c r="B10191" t="s">
        <v>76329</v>
      </c>
    </row>
    <row r="10192" spans="1:2" x14ac:dyDescent="0.3">
      <c r="A10192" s="2">
        <v>6.1859200000000003</v>
      </c>
      <c r="B10192" t="s">
        <v>76328</v>
      </c>
    </row>
    <row r="10193" spans="1:2" x14ac:dyDescent="0.3">
      <c r="A10193" s="2">
        <v>5.9520986728299503</v>
      </c>
      <c r="B10193" t="s">
        <v>76327</v>
      </c>
    </row>
    <row r="10194" spans="1:2" x14ac:dyDescent="0.3">
      <c r="A10194" s="2">
        <v>1.15442393517369</v>
      </c>
      <c r="B10194" t="s">
        <v>76326</v>
      </c>
    </row>
    <row r="10195" spans="1:2" x14ac:dyDescent="0.3">
      <c r="A10195" s="2">
        <v>5.2297291824941503</v>
      </c>
      <c r="B10195" t="s">
        <v>76325</v>
      </c>
    </row>
    <row r="10196" spans="1:2" x14ac:dyDescent="0.3">
      <c r="A10196" s="2">
        <v>2.5656102819542199</v>
      </c>
      <c r="B10196" t="s">
        <v>76324</v>
      </c>
    </row>
    <row r="10197" spans="1:2" x14ac:dyDescent="0.3">
      <c r="A10197" s="2">
        <v>5.0043592254545599</v>
      </c>
      <c r="B10197" t="s">
        <v>76323</v>
      </c>
    </row>
    <row r="10198" spans="1:2" x14ac:dyDescent="0.3">
      <c r="A10198" s="2">
        <v>5.0043592254545599</v>
      </c>
      <c r="B10198" t="s">
        <v>76322</v>
      </c>
    </row>
    <row r="10199" spans="1:2" x14ac:dyDescent="0.3">
      <c r="A10199" s="2">
        <v>6.5512757232552401</v>
      </c>
      <c r="B10199" t="s">
        <v>76321</v>
      </c>
    </row>
    <row r="10200" spans="1:2" x14ac:dyDescent="0.3">
      <c r="A10200" s="2">
        <v>47.649632832364297</v>
      </c>
      <c r="B10200" t="s">
        <v>76320</v>
      </c>
    </row>
    <row r="10201" spans="1:2" x14ac:dyDescent="0.3">
      <c r="A10201" s="2">
        <v>52.902902796689801</v>
      </c>
      <c r="B10201" t="s">
        <v>76319</v>
      </c>
    </row>
    <row r="10202" spans="1:2" x14ac:dyDescent="0.3">
      <c r="A10202" s="2">
        <v>1000</v>
      </c>
      <c r="B10202" t="s">
        <v>2628</v>
      </c>
    </row>
    <row r="10203" spans="1:2" x14ac:dyDescent="0.3">
      <c r="A10203" s="2">
        <v>0.186699770712041</v>
      </c>
      <c r="B10203" t="s">
        <v>76318</v>
      </c>
    </row>
    <row r="10204" spans="1:2" x14ac:dyDescent="0.3">
      <c r="A10204" s="2">
        <v>0.221</v>
      </c>
      <c r="B10204" t="s">
        <v>76317</v>
      </c>
    </row>
    <row r="10205" spans="1:2" x14ac:dyDescent="0.3">
      <c r="A10205" s="2">
        <v>0.68254000000000004</v>
      </c>
      <c r="B10205" t="s">
        <v>76316</v>
      </c>
    </row>
    <row r="10206" spans="1:2" x14ac:dyDescent="0.3">
      <c r="A10206" s="2">
        <v>5.7999999999999996E-3</v>
      </c>
      <c r="B10206" t="s">
        <v>76315</v>
      </c>
    </row>
    <row r="10207" spans="1:2" x14ac:dyDescent="0.3">
      <c r="A10207" s="2">
        <v>1.8693022228384999</v>
      </c>
      <c r="B10207" t="s">
        <v>76314</v>
      </c>
    </row>
    <row r="10208" spans="1:2" x14ac:dyDescent="0.3">
      <c r="A10208" s="2">
        <v>1.94012410963652</v>
      </c>
      <c r="B10208" t="s">
        <v>76313</v>
      </c>
    </row>
    <row r="10209" spans="1:2" x14ac:dyDescent="0.3">
      <c r="A10209" s="2">
        <v>6.1055841760996203E-2</v>
      </c>
      <c r="B10209" t="s">
        <v>76312</v>
      </c>
    </row>
    <row r="10210" spans="1:2" x14ac:dyDescent="0.3">
      <c r="A10210" s="2">
        <v>3.5027493256067799</v>
      </c>
      <c r="B10210" t="s">
        <v>76311</v>
      </c>
    </row>
    <row r="10211" spans="1:2" x14ac:dyDescent="0.3">
      <c r="A10211" s="2">
        <v>3.6450472245689101</v>
      </c>
      <c r="B10211" t="s">
        <v>76310</v>
      </c>
    </row>
    <row r="10212" spans="1:2" x14ac:dyDescent="0.3">
      <c r="A10212" s="2">
        <v>7.9002198624288592E-3</v>
      </c>
      <c r="B10212" t="s">
        <v>76309</v>
      </c>
    </row>
    <row r="10213" spans="1:2" x14ac:dyDescent="0.3">
      <c r="A10213" s="2">
        <v>135.29954266647201</v>
      </c>
      <c r="B10213" t="s">
        <v>76308</v>
      </c>
    </row>
    <row r="10214" spans="1:2" x14ac:dyDescent="0.3">
      <c r="A10214" s="2">
        <v>1.0670547642071799</v>
      </c>
      <c r="B10214" t="s">
        <v>76307</v>
      </c>
    </row>
    <row r="10215" spans="1:2" x14ac:dyDescent="0.3">
      <c r="A10215" s="2">
        <v>0.20275723526709899</v>
      </c>
      <c r="B10215" t="s">
        <v>76306</v>
      </c>
    </row>
    <row r="10216" spans="1:2" x14ac:dyDescent="0.3">
      <c r="A10216" s="2">
        <v>2.3533549557756498E-3</v>
      </c>
      <c r="B10216" t="s">
        <v>76305</v>
      </c>
    </row>
    <row r="10217" spans="1:2" x14ac:dyDescent="0.3">
      <c r="A10217" s="2">
        <v>1.7990499981647399E-2</v>
      </c>
      <c r="B10217" t="s">
        <v>76304</v>
      </c>
    </row>
    <row r="10218" spans="1:2" x14ac:dyDescent="0.3">
      <c r="A10218" s="2">
        <v>3.549798889392E-3</v>
      </c>
      <c r="B10218" t="s">
        <v>76303</v>
      </c>
    </row>
    <row r="10219" spans="1:2" x14ac:dyDescent="0.3">
      <c r="A10219" s="2">
        <v>0.46962999999999999</v>
      </c>
      <c r="B10219" t="s">
        <v>76302</v>
      </c>
    </row>
    <row r="10220" spans="1:2" x14ac:dyDescent="0.3">
      <c r="A10220" s="2">
        <v>2.7636663881518901E-3</v>
      </c>
      <c r="B10220" t="s">
        <v>76301</v>
      </c>
    </row>
    <row r="10221" spans="1:2" x14ac:dyDescent="0.3">
      <c r="A10221" s="2">
        <v>25.345808230921001</v>
      </c>
      <c r="B10221" t="s">
        <v>76300</v>
      </c>
    </row>
    <row r="10222" spans="1:2" x14ac:dyDescent="0.3">
      <c r="A10222" s="2">
        <v>0.49231000000000003</v>
      </c>
      <c r="B10222" t="s">
        <v>76299</v>
      </c>
    </row>
    <row r="10223" spans="1:2" x14ac:dyDescent="0.3">
      <c r="A10223" s="2">
        <v>7.8839715278940597E-2</v>
      </c>
      <c r="B10223" t="s">
        <v>76298</v>
      </c>
    </row>
    <row r="10224" spans="1:2" x14ac:dyDescent="0.3">
      <c r="A10224" s="2">
        <v>1.0059999999999999E-2</v>
      </c>
      <c r="B10224" t="s">
        <v>76297</v>
      </c>
    </row>
    <row r="10225" spans="1:2" x14ac:dyDescent="0.3">
      <c r="A10225" s="2">
        <v>2.41229</v>
      </c>
      <c r="B10225" t="s">
        <v>76296</v>
      </c>
    </row>
    <row r="10226" spans="1:2" x14ac:dyDescent="0.3">
      <c r="A10226" s="2">
        <v>9.1010000000000009</v>
      </c>
      <c r="B10226" t="s">
        <v>76295</v>
      </c>
    </row>
    <row r="10227" spans="1:2" x14ac:dyDescent="0.3">
      <c r="A10227" s="2">
        <v>6.7869146623941701</v>
      </c>
      <c r="B10227" t="s">
        <v>76294</v>
      </c>
    </row>
    <row r="10228" spans="1:2" x14ac:dyDescent="0.3">
      <c r="A10228" s="2">
        <v>0.21468000000000001</v>
      </c>
      <c r="B10228" t="s">
        <v>76293</v>
      </c>
    </row>
    <row r="10229" spans="1:2" x14ac:dyDescent="0.3">
      <c r="A10229" s="2">
        <v>1.0426299999999999</v>
      </c>
      <c r="B10229" t="s">
        <v>76292</v>
      </c>
    </row>
    <row r="10230" spans="1:2" x14ac:dyDescent="0.3">
      <c r="A10230" s="2">
        <v>3.8679346031819999</v>
      </c>
      <c r="B10230" t="s">
        <v>76291</v>
      </c>
    </row>
    <row r="10231" spans="1:2" x14ac:dyDescent="0.3">
      <c r="A10231" s="2">
        <v>5.8559136062095998E-3</v>
      </c>
      <c r="B10231" t="s">
        <v>76290</v>
      </c>
    </row>
    <row r="10232" spans="1:2" x14ac:dyDescent="0.3">
      <c r="A10232" s="2">
        <v>0.13633783862031401</v>
      </c>
      <c r="B10232" t="s">
        <v>76289</v>
      </c>
    </row>
    <row r="10233" spans="1:2" x14ac:dyDescent="0.3">
      <c r="A10233" s="2">
        <v>4.3386071556486897E-3</v>
      </c>
      <c r="B10233" t="s">
        <v>76288</v>
      </c>
    </row>
    <row r="10234" spans="1:2" x14ac:dyDescent="0.3">
      <c r="A10234" s="2">
        <v>5.3297105120916899E-3</v>
      </c>
      <c r="B10234" t="s">
        <v>76287</v>
      </c>
    </row>
    <row r="10235" spans="1:2" x14ac:dyDescent="0.3">
      <c r="A10235" s="2">
        <v>1.12722968856378E-3</v>
      </c>
      <c r="B10235" t="s">
        <v>76286</v>
      </c>
    </row>
    <row r="10236" spans="1:2" x14ac:dyDescent="0.3">
      <c r="A10236" s="2">
        <v>0.47541226173673201</v>
      </c>
      <c r="B10236" t="s">
        <v>76285</v>
      </c>
    </row>
    <row r="10237" spans="1:2" x14ac:dyDescent="0.3">
      <c r="A10237" s="2">
        <v>52.973680000000002</v>
      </c>
      <c r="B10237" t="s">
        <v>76284</v>
      </c>
    </row>
    <row r="10238" spans="1:2" x14ac:dyDescent="0.3">
      <c r="A10238" s="2">
        <v>87.315770000000001</v>
      </c>
      <c r="B10238" t="s">
        <v>76283</v>
      </c>
    </row>
    <row r="10239" spans="1:2" x14ac:dyDescent="0.3">
      <c r="A10239" s="2">
        <v>53.930045187441301</v>
      </c>
      <c r="B10239" t="s">
        <v>76282</v>
      </c>
    </row>
    <row r="10240" spans="1:2" x14ac:dyDescent="0.3">
      <c r="A10240" s="2">
        <v>7.01523751568579</v>
      </c>
      <c r="B10240" t="s">
        <v>76281</v>
      </c>
    </row>
    <row r="10241" spans="1:2" x14ac:dyDescent="0.3">
      <c r="A10241" s="2">
        <v>489.51313771593198</v>
      </c>
      <c r="B10241" t="s">
        <v>76280</v>
      </c>
    </row>
    <row r="10242" spans="1:2" x14ac:dyDescent="0.3">
      <c r="A10242" s="2">
        <v>71.265769197883998</v>
      </c>
      <c r="B10242" t="s">
        <v>76279</v>
      </c>
    </row>
    <row r="10243" spans="1:2" x14ac:dyDescent="0.3">
      <c r="A10243" s="2">
        <v>0.16655368577898699</v>
      </c>
      <c r="B10243" t="s">
        <v>76278</v>
      </c>
    </row>
    <row r="10244" spans="1:2" x14ac:dyDescent="0.3">
      <c r="A10244" s="2">
        <v>36.235790000000001</v>
      </c>
      <c r="B10244" t="s">
        <v>76277</v>
      </c>
    </row>
    <row r="10245" spans="1:2" x14ac:dyDescent="0.3">
      <c r="A10245" s="2">
        <v>5.5388080388663399E-2</v>
      </c>
      <c r="B10245" t="s">
        <v>76276</v>
      </c>
    </row>
    <row r="10246" spans="1:2" x14ac:dyDescent="0.3">
      <c r="A10246" s="2">
        <v>1.36133709161103E-2</v>
      </c>
      <c r="B10246" t="s">
        <v>76275</v>
      </c>
    </row>
    <row r="10247" spans="1:2" x14ac:dyDescent="0.3">
      <c r="A10247" s="2">
        <v>6.8616963549721993E-2</v>
      </c>
      <c r="B10247" t="s">
        <v>76274</v>
      </c>
    </row>
    <row r="10248" spans="1:2" x14ac:dyDescent="0.3">
      <c r="A10248" s="2">
        <v>7.0586092807383496E-3</v>
      </c>
      <c r="B10248" t="s">
        <v>76273</v>
      </c>
    </row>
    <row r="10249" spans="1:2" x14ac:dyDescent="0.3">
      <c r="A10249" s="2">
        <v>0.139872070142673</v>
      </c>
      <c r="B10249" t="s">
        <v>76272</v>
      </c>
    </row>
    <row r="10250" spans="1:2" x14ac:dyDescent="0.3">
      <c r="A10250" s="2">
        <v>0.14295943103094899</v>
      </c>
      <c r="B10250" t="s">
        <v>76271</v>
      </c>
    </row>
    <row r="10251" spans="1:2" x14ac:dyDescent="0.3">
      <c r="A10251" s="2">
        <v>5.7945661091471697E-3</v>
      </c>
      <c r="B10251" t="s">
        <v>76270</v>
      </c>
    </row>
    <row r="10252" spans="1:2" x14ac:dyDescent="0.3">
      <c r="A10252" s="2">
        <v>6.7686810674135898E-3</v>
      </c>
      <c r="B10252" t="s">
        <v>76269</v>
      </c>
    </row>
    <row r="10253" spans="1:2" x14ac:dyDescent="0.3">
      <c r="A10253" s="2">
        <v>3.5441876178564E-3</v>
      </c>
      <c r="B10253" t="s">
        <v>76268</v>
      </c>
    </row>
    <row r="10254" spans="1:2" x14ac:dyDescent="0.3">
      <c r="A10254" s="2">
        <v>2.3662964810539301E-3</v>
      </c>
      <c r="B10254" t="s">
        <v>76267</v>
      </c>
    </row>
    <row r="10255" spans="1:2" x14ac:dyDescent="0.3">
      <c r="A10255" s="2">
        <v>0.213014298031657</v>
      </c>
      <c r="B10255" t="s">
        <v>76266</v>
      </c>
    </row>
    <row r="10256" spans="1:2" x14ac:dyDescent="0.3">
      <c r="A10256" s="2">
        <v>0.37100288328431602</v>
      </c>
      <c r="B10256" t="s">
        <v>76265</v>
      </c>
    </row>
    <row r="10257" spans="1:2" x14ac:dyDescent="0.3">
      <c r="A10257" s="2">
        <v>0.19870005582175301</v>
      </c>
      <c r="B10257" t="s">
        <v>76264</v>
      </c>
    </row>
    <row r="10258" spans="1:2" x14ac:dyDescent="0.3">
      <c r="A10258" s="2">
        <v>0.17034299077578499</v>
      </c>
      <c r="B10258" t="s">
        <v>76263</v>
      </c>
    </row>
    <row r="10259" spans="1:2" x14ac:dyDescent="0.3">
      <c r="A10259" s="2">
        <v>6.8664699999999996</v>
      </c>
      <c r="B10259" t="s">
        <v>76262</v>
      </c>
    </row>
    <row r="10260" spans="1:2" x14ac:dyDescent="0.3">
      <c r="A10260" s="2">
        <v>1.1701517401949599</v>
      </c>
      <c r="B10260" t="s">
        <v>76261</v>
      </c>
    </row>
    <row r="10261" spans="1:2" x14ac:dyDescent="0.3">
      <c r="A10261" s="2">
        <v>7.0679673013299799E-4</v>
      </c>
      <c r="B10261" t="s">
        <v>76260</v>
      </c>
    </row>
    <row r="10262" spans="1:2" x14ac:dyDescent="0.3">
      <c r="A10262" s="2">
        <v>0.59370000000000001</v>
      </c>
      <c r="B10262" t="s">
        <v>76259</v>
      </c>
    </row>
    <row r="10263" spans="1:2" x14ac:dyDescent="0.3">
      <c r="A10263" s="2">
        <v>0.106258571392904</v>
      </c>
      <c r="B10263" t="s">
        <v>76258</v>
      </c>
    </row>
    <row r="10264" spans="1:2" x14ac:dyDescent="0.3">
      <c r="A10264" s="2">
        <v>3.5356169070166898</v>
      </c>
      <c r="B10264" t="s">
        <v>76257</v>
      </c>
    </row>
    <row r="10265" spans="1:2" x14ac:dyDescent="0.3">
      <c r="A10265" s="2">
        <v>6.0745141825847</v>
      </c>
      <c r="B10265" t="s">
        <v>76256</v>
      </c>
    </row>
    <row r="10266" spans="1:2" x14ac:dyDescent="0.3">
      <c r="A10266" s="2">
        <v>1.5454251843493001</v>
      </c>
      <c r="B10266" t="s">
        <v>76255</v>
      </c>
    </row>
    <row r="10267" spans="1:2" x14ac:dyDescent="0.3">
      <c r="A10267" s="2">
        <v>4.4199066687760498</v>
      </c>
      <c r="B10267" t="s">
        <v>76254</v>
      </c>
    </row>
    <row r="10268" spans="1:2" x14ac:dyDescent="0.3">
      <c r="A10268" s="2">
        <v>6.8047094610586703</v>
      </c>
      <c r="B10268" t="s">
        <v>76253</v>
      </c>
    </row>
    <row r="10269" spans="1:2" x14ac:dyDescent="0.3">
      <c r="A10269" s="2">
        <v>35.309974014757103</v>
      </c>
      <c r="B10269" t="s">
        <v>76252</v>
      </c>
    </row>
    <row r="10270" spans="1:2" x14ac:dyDescent="0.3">
      <c r="A10270" s="2">
        <v>89.783158730728303</v>
      </c>
      <c r="B10270" t="s">
        <v>76251</v>
      </c>
    </row>
    <row r="10271" spans="1:2" x14ac:dyDescent="0.3">
      <c r="A10271" s="2">
        <v>243.4730832507</v>
      </c>
      <c r="B10271" t="s">
        <v>76250</v>
      </c>
    </row>
    <row r="10272" spans="1:2" x14ac:dyDescent="0.3">
      <c r="A10272" s="2">
        <v>642.05924030992503</v>
      </c>
      <c r="B10272" t="s">
        <v>76249</v>
      </c>
    </row>
    <row r="10273" spans="1:2" x14ac:dyDescent="0.3">
      <c r="A10273" s="2">
        <v>842.39180926393306</v>
      </c>
      <c r="B10273" t="s">
        <v>76248</v>
      </c>
    </row>
    <row r="10274" spans="1:2" x14ac:dyDescent="0.3">
      <c r="A10274" s="2">
        <v>913.75599413170596</v>
      </c>
      <c r="B10274" t="s">
        <v>76247</v>
      </c>
    </row>
    <row r="10275" spans="1:2" x14ac:dyDescent="0.3">
      <c r="A10275" s="2">
        <v>885.80422598983796</v>
      </c>
      <c r="B10275" t="s">
        <v>76246</v>
      </c>
    </row>
    <row r="10276" spans="1:2" x14ac:dyDescent="0.3">
      <c r="A10276" s="2">
        <v>29.4255126530662</v>
      </c>
      <c r="B10276" t="s">
        <v>76245</v>
      </c>
    </row>
    <row r="10277" spans="1:2" x14ac:dyDescent="0.3">
      <c r="A10277" s="2">
        <v>857.85245784796996</v>
      </c>
      <c r="B10277" t="s">
        <v>76244</v>
      </c>
    </row>
    <row r="10278" spans="1:2" x14ac:dyDescent="0.3">
      <c r="A10278" s="2">
        <v>74.412853880838796</v>
      </c>
      <c r="B10278" t="s">
        <v>76243</v>
      </c>
    </row>
    <row r="10279" spans="1:2" x14ac:dyDescent="0.3">
      <c r="A10279" s="2">
        <v>525.80580285321798</v>
      </c>
      <c r="B10279" t="s">
        <v>76242</v>
      </c>
    </row>
    <row r="10280" spans="1:2" x14ac:dyDescent="0.3">
      <c r="A10280" s="2">
        <v>685.33818667834203</v>
      </c>
      <c r="B10280" t="s">
        <v>76241</v>
      </c>
    </row>
    <row r="10281" spans="1:2" x14ac:dyDescent="0.3">
      <c r="A10281" s="2">
        <v>889.97523666345899</v>
      </c>
      <c r="B10281" t="s">
        <v>76240</v>
      </c>
    </row>
    <row r="10282" spans="1:2" x14ac:dyDescent="0.3">
      <c r="A10282" s="2">
        <v>245.559755265565</v>
      </c>
      <c r="B10282" t="s">
        <v>76239</v>
      </c>
    </row>
    <row r="10283" spans="1:2" x14ac:dyDescent="0.3">
      <c r="A10283" s="2">
        <v>638.02813903685603</v>
      </c>
      <c r="B10283" t="s">
        <v>76238</v>
      </c>
    </row>
    <row r="10284" spans="1:2" x14ac:dyDescent="0.3">
      <c r="A10284" s="2">
        <v>2.6273704208687399E-2</v>
      </c>
      <c r="B10284" t="s">
        <v>76237</v>
      </c>
    </row>
    <row r="10285" spans="1:2" x14ac:dyDescent="0.3">
      <c r="A10285" s="2">
        <v>149.18441456429099</v>
      </c>
      <c r="B10285" t="s">
        <v>76236</v>
      </c>
    </row>
    <row r="10286" spans="1:2" x14ac:dyDescent="0.3">
      <c r="A10286" s="2">
        <v>1.0822089190308099E-2</v>
      </c>
      <c r="B10286" t="s">
        <v>76235</v>
      </c>
    </row>
    <row r="10287" spans="1:2" x14ac:dyDescent="0.3">
      <c r="A10287" s="2">
        <v>4.5080487242186801E-2</v>
      </c>
      <c r="B10287" t="s">
        <v>76234</v>
      </c>
    </row>
    <row r="10288" spans="1:2" x14ac:dyDescent="0.3">
      <c r="A10288" s="2">
        <v>4.7926177019729399E-2</v>
      </c>
      <c r="B10288" t="s">
        <v>76233</v>
      </c>
    </row>
    <row r="10289" spans="1:2" x14ac:dyDescent="0.3">
      <c r="A10289" s="2">
        <v>0.27903</v>
      </c>
      <c r="B10289" t="s">
        <v>76232</v>
      </c>
    </row>
    <row r="10290" spans="1:2" x14ac:dyDescent="0.3">
      <c r="A10290" s="2">
        <v>0.5</v>
      </c>
      <c r="B10290" t="s">
        <v>76231</v>
      </c>
    </row>
    <row r="10291" spans="1:2" x14ac:dyDescent="0.3">
      <c r="A10291" s="2">
        <v>0.30336999999999997</v>
      </c>
      <c r="B10291" t="s">
        <v>76230</v>
      </c>
    </row>
    <row r="10292" spans="1:2" x14ac:dyDescent="0.3">
      <c r="A10292" s="2">
        <v>3.2</v>
      </c>
      <c r="B10292" t="s">
        <v>1308</v>
      </c>
    </row>
    <row r="10293" spans="1:2" x14ac:dyDescent="0.3">
      <c r="A10293" s="2">
        <v>4.5942999562187596</v>
      </c>
      <c r="B10293" t="s">
        <v>76229</v>
      </c>
    </row>
    <row r="10294" spans="1:2" x14ac:dyDescent="0.3">
      <c r="A10294" s="2">
        <v>5.8999999999999997E-2</v>
      </c>
      <c r="B10294" t="s">
        <v>76228</v>
      </c>
    </row>
    <row r="10295" spans="1:2" x14ac:dyDescent="0.3">
      <c r="A10295" s="2">
        <v>45.370690480601397</v>
      </c>
      <c r="B10295" t="s">
        <v>76227</v>
      </c>
    </row>
    <row r="10296" spans="1:2" x14ac:dyDescent="0.3">
      <c r="A10296" s="2">
        <v>0.19769217310855</v>
      </c>
      <c r="B10296" t="s">
        <v>76226</v>
      </c>
    </row>
    <row r="10297" spans="1:2" x14ac:dyDescent="0.3">
      <c r="A10297" s="2">
        <v>11.336935179737999</v>
      </c>
      <c r="B10297" t="s">
        <v>76225</v>
      </c>
    </row>
    <row r="10298" spans="1:2" x14ac:dyDescent="0.3">
      <c r="A10298" s="2">
        <v>16.12369</v>
      </c>
      <c r="B10298" t="s">
        <v>76224</v>
      </c>
    </row>
    <row r="10299" spans="1:2" x14ac:dyDescent="0.3">
      <c r="A10299" s="2">
        <v>13.6117617800041</v>
      </c>
      <c r="B10299" t="s">
        <v>76223</v>
      </c>
    </row>
    <row r="10300" spans="1:2" x14ac:dyDescent="0.3">
      <c r="A10300" s="2">
        <v>0.234474224825509</v>
      </c>
      <c r="B10300" t="s">
        <v>76222</v>
      </c>
    </row>
    <row r="10301" spans="1:2" x14ac:dyDescent="0.3">
      <c r="A10301" s="2">
        <v>1.24693764473076E-2</v>
      </c>
      <c r="B10301" t="s">
        <v>76221</v>
      </c>
    </row>
    <row r="10302" spans="1:2" x14ac:dyDescent="0.3">
      <c r="A10302" s="2">
        <v>4.5289900000000003</v>
      </c>
      <c r="B10302" t="s">
        <v>76220</v>
      </c>
    </row>
    <row r="10303" spans="1:2" x14ac:dyDescent="0.3">
      <c r="A10303" s="2">
        <v>9.2328723074488001E-2</v>
      </c>
      <c r="B10303" t="s">
        <v>76219</v>
      </c>
    </row>
    <row r="10304" spans="1:2" x14ac:dyDescent="0.3">
      <c r="A10304" s="2">
        <v>2.5084416552189199</v>
      </c>
      <c r="B10304" t="s">
        <v>76218</v>
      </c>
    </row>
    <row r="10305" spans="1:2" x14ac:dyDescent="0.3">
      <c r="A10305" s="2">
        <v>2.2785672001719499</v>
      </c>
      <c r="B10305" t="s">
        <v>76217</v>
      </c>
    </row>
    <row r="10306" spans="1:2" x14ac:dyDescent="0.3">
      <c r="A10306" s="2">
        <v>0.11658875478929299</v>
      </c>
      <c r="B10306" t="s">
        <v>76216</v>
      </c>
    </row>
    <row r="10307" spans="1:2" x14ac:dyDescent="0.3">
      <c r="A10307" s="2">
        <v>0.20130349227130501</v>
      </c>
      <c r="B10307" t="s">
        <v>76215</v>
      </c>
    </row>
    <row r="10308" spans="1:2" x14ac:dyDescent="0.3">
      <c r="A10308" s="2">
        <v>2.69057216798518</v>
      </c>
      <c r="B10308" t="s">
        <v>76214</v>
      </c>
    </row>
    <row r="10309" spans="1:2" x14ac:dyDescent="0.3">
      <c r="A10309" s="2">
        <v>2.4342000000000001</v>
      </c>
      <c r="B10309" t="s">
        <v>76213</v>
      </c>
    </row>
    <row r="10310" spans="1:2" x14ac:dyDescent="0.3">
      <c r="A10310" s="2">
        <v>4.3940614476891202</v>
      </c>
      <c r="B10310" t="s">
        <v>76212</v>
      </c>
    </row>
    <row r="10311" spans="1:2" x14ac:dyDescent="0.3">
      <c r="A10311" s="2">
        <v>0.145491936099574</v>
      </c>
      <c r="B10311" t="s">
        <v>76211</v>
      </c>
    </row>
    <row r="10312" spans="1:2" x14ac:dyDescent="0.3">
      <c r="A10312" s="2">
        <v>0.47998000000000002</v>
      </c>
      <c r="B10312" t="s">
        <v>76210</v>
      </c>
    </row>
    <row r="10313" spans="1:2" x14ac:dyDescent="0.3">
      <c r="A10313" s="2">
        <v>4.9082999999999997</v>
      </c>
      <c r="B10313" t="s">
        <v>76209</v>
      </c>
    </row>
    <row r="10314" spans="1:2" x14ac:dyDescent="0.3">
      <c r="A10314" s="2">
        <v>0.551095550028465</v>
      </c>
      <c r="B10314" t="s">
        <v>76208</v>
      </c>
    </row>
    <row r="10315" spans="1:2" x14ac:dyDescent="0.3">
      <c r="A10315" s="2">
        <v>2.0203641073717301E-2</v>
      </c>
      <c r="B10315" t="s">
        <v>76207</v>
      </c>
    </row>
    <row r="10316" spans="1:2" x14ac:dyDescent="0.3">
      <c r="A10316" s="2">
        <v>2.4315136628307501E-2</v>
      </c>
      <c r="B10316" t="s">
        <v>76206</v>
      </c>
    </row>
    <row r="10317" spans="1:2" x14ac:dyDescent="0.3">
      <c r="A10317" s="2">
        <v>0.59492514538507701</v>
      </c>
      <c r="B10317" t="s">
        <v>76205</v>
      </c>
    </row>
    <row r="10318" spans="1:2" x14ac:dyDescent="0.3">
      <c r="A10318" s="2">
        <v>0.34497038683375397</v>
      </c>
      <c r="B10318" t="s">
        <v>76204</v>
      </c>
    </row>
    <row r="10319" spans="1:2" x14ac:dyDescent="0.3">
      <c r="A10319" s="2">
        <v>0.505315431069015</v>
      </c>
      <c r="B10319" t="s">
        <v>76203</v>
      </c>
    </row>
    <row r="10320" spans="1:2" x14ac:dyDescent="0.3">
      <c r="A10320" s="2">
        <v>1.0551073595376099</v>
      </c>
      <c r="B10320" t="s">
        <v>76202</v>
      </c>
    </row>
    <row r="10321" spans="1:2" x14ac:dyDescent="0.3">
      <c r="A10321" s="2">
        <v>27.6245015557062</v>
      </c>
      <c r="B10321" t="s">
        <v>76201</v>
      </c>
    </row>
    <row r="10322" spans="1:2" x14ac:dyDescent="0.3">
      <c r="A10322" s="2">
        <v>1.41143</v>
      </c>
      <c r="B10322" t="s">
        <v>76200</v>
      </c>
    </row>
    <row r="10323" spans="1:2" x14ac:dyDescent="0.3">
      <c r="A10323" s="2">
        <v>13.469658548467001</v>
      </c>
      <c r="B10323" t="s">
        <v>76199</v>
      </c>
    </row>
    <row r="10324" spans="1:2" x14ac:dyDescent="0.3">
      <c r="A10324" s="2">
        <v>0.18170524923690701</v>
      </c>
      <c r="B10324" t="s">
        <v>76198</v>
      </c>
    </row>
    <row r="10325" spans="1:2" x14ac:dyDescent="0.3">
      <c r="A10325" s="2">
        <v>5.6236914126983001E-3</v>
      </c>
      <c r="B10325" t="s">
        <v>76197</v>
      </c>
    </row>
    <row r="10326" spans="1:2" x14ac:dyDescent="0.3">
      <c r="A10326" s="2">
        <v>0.138317908985119</v>
      </c>
      <c r="B10326" t="s">
        <v>76196</v>
      </c>
    </row>
    <row r="10327" spans="1:2" x14ac:dyDescent="0.3">
      <c r="A10327" s="2">
        <v>0.32437022855380598</v>
      </c>
      <c r="B10327" t="s">
        <v>76195</v>
      </c>
    </row>
    <row r="10328" spans="1:2" x14ac:dyDescent="0.3">
      <c r="A10328" s="2">
        <v>0.27200711297456598</v>
      </c>
      <c r="B10328" t="s">
        <v>76194</v>
      </c>
    </row>
    <row r="10329" spans="1:2" x14ac:dyDescent="0.3">
      <c r="A10329" s="2">
        <v>0.18274920221038099</v>
      </c>
      <c r="B10329" t="s">
        <v>76193</v>
      </c>
    </row>
    <row r="10330" spans="1:2" x14ac:dyDescent="0.3">
      <c r="A10330" s="2">
        <v>0.199231434330401</v>
      </c>
      <c r="B10330" t="s">
        <v>76192</v>
      </c>
    </row>
    <row r="10331" spans="1:2" x14ac:dyDescent="0.3">
      <c r="A10331" s="2">
        <v>2.3491612179630901E-3</v>
      </c>
      <c r="B10331" t="s">
        <v>76191</v>
      </c>
    </row>
    <row r="10332" spans="1:2" x14ac:dyDescent="0.3">
      <c r="A10332" s="2">
        <v>2.34944463168851E-2</v>
      </c>
      <c r="B10332" t="s">
        <v>76190</v>
      </c>
    </row>
    <row r="10333" spans="1:2" x14ac:dyDescent="0.3">
      <c r="A10333" s="2">
        <v>3.3372901437673401</v>
      </c>
      <c r="B10333" t="s">
        <v>76189</v>
      </c>
    </row>
    <row r="10334" spans="1:2" x14ac:dyDescent="0.3">
      <c r="A10334" s="2">
        <v>2.3388800000000001</v>
      </c>
      <c r="B10334" t="s">
        <v>76188</v>
      </c>
    </row>
    <row r="10335" spans="1:2" x14ac:dyDescent="0.3">
      <c r="A10335" s="2">
        <v>1.4005988386494301E-2</v>
      </c>
      <c r="B10335" t="s">
        <v>76187</v>
      </c>
    </row>
    <row r="10336" spans="1:2" x14ac:dyDescent="0.3">
      <c r="A10336" s="2">
        <v>27.824380725635599</v>
      </c>
      <c r="B10336" t="s">
        <v>76186</v>
      </c>
    </row>
    <row r="10337" spans="1:2" x14ac:dyDescent="0.3">
      <c r="A10337" s="2">
        <v>1.5079060212815801E-3</v>
      </c>
      <c r="B10337" t="s">
        <v>76185</v>
      </c>
    </row>
    <row r="10338" spans="1:2" x14ac:dyDescent="0.3">
      <c r="A10338" s="2">
        <v>0.100831175706505</v>
      </c>
      <c r="B10338" t="s">
        <v>76184</v>
      </c>
    </row>
    <row r="10339" spans="1:2" x14ac:dyDescent="0.3">
      <c r="A10339" s="2">
        <v>0.25430000000000003</v>
      </c>
      <c r="B10339" t="s">
        <v>76183</v>
      </c>
    </row>
    <row r="10340" spans="1:2" x14ac:dyDescent="0.3">
      <c r="A10340" s="2">
        <v>1.3863700000000001</v>
      </c>
      <c r="B10340" t="s">
        <v>76182</v>
      </c>
    </row>
    <row r="10341" spans="1:2" x14ac:dyDescent="0.3">
      <c r="A10341" s="2">
        <v>0.66659000000000002</v>
      </c>
      <c r="B10341" t="s">
        <v>76181</v>
      </c>
    </row>
    <row r="10342" spans="1:2" x14ac:dyDescent="0.3">
      <c r="A10342" s="2">
        <v>0.25617000000000001</v>
      </c>
      <c r="B10342" t="s">
        <v>76180</v>
      </c>
    </row>
    <row r="10343" spans="1:2" x14ac:dyDescent="0.3">
      <c r="A10343" s="2">
        <v>3.2251699999999999</v>
      </c>
      <c r="B10343" t="s">
        <v>76179</v>
      </c>
    </row>
    <row r="10344" spans="1:2" x14ac:dyDescent="0.3">
      <c r="A10344" s="2">
        <v>9.2522400000000005</v>
      </c>
      <c r="B10344" t="s">
        <v>76178</v>
      </c>
    </row>
    <row r="10345" spans="1:2" x14ac:dyDescent="0.3">
      <c r="A10345" s="2">
        <v>786.318353895879</v>
      </c>
      <c r="B10345" t="s">
        <v>76177</v>
      </c>
    </row>
    <row r="10346" spans="1:2" x14ac:dyDescent="0.3">
      <c r="A10346" s="2">
        <v>12.993384523022099</v>
      </c>
      <c r="B10346" t="s">
        <v>76176</v>
      </c>
    </row>
    <row r="10347" spans="1:2" x14ac:dyDescent="0.3">
      <c r="A10347" s="2">
        <v>0.37229420086360898</v>
      </c>
      <c r="B10347" t="s">
        <v>76175</v>
      </c>
    </row>
    <row r="10348" spans="1:2" x14ac:dyDescent="0.3">
      <c r="A10348" s="2">
        <v>4.7088424347795997E-2</v>
      </c>
      <c r="B10348" t="s">
        <v>76174</v>
      </c>
    </row>
    <row r="10349" spans="1:2" x14ac:dyDescent="0.3">
      <c r="A10349" s="2">
        <v>19.8419926218202</v>
      </c>
      <c r="B10349" t="s">
        <v>76173</v>
      </c>
    </row>
    <row r="10350" spans="1:2" x14ac:dyDescent="0.3">
      <c r="A10350" s="2">
        <v>41.974155179935302</v>
      </c>
      <c r="B10350" t="s">
        <v>76172</v>
      </c>
    </row>
    <row r="10351" spans="1:2" x14ac:dyDescent="0.3">
      <c r="A10351" s="2">
        <v>4.113E-2</v>
      </c>
      <c r="B10351" t="s">
        <v>76171</v>
      </c>
    </row>
    <row r="10352" spans="1:2" x14ac:dyDescent="0.3">
      <c r="A10352" s="2">
        <v>5.1385630914297696E-3</v>
      </c>
      <c r="B10352" t="s">
        <v>76170</v>
      </c>
    </row>
    <row r="10353" spans="1:2" x14ac:dyDescent="0.3">
      <c r="A10353" s="2">
        <v>43.8691800653041</v>
      </c>
      <c r="B10353" t="s">
        <v>76169</v>
      </c>
    </row>
    <row r="10354" spans="1:2" x14ac:dyDescent="0.3">
      <c r="A10354" s="2">
        <v>17.11796</v>
      </c>
      <c r="B10354" t="s">
        <v>76168</v>
      </c>
    </row>
    <row r="10355" spans="1:2" x14ac:dyDescent="0.3">
      <c r="A10355" s="2">
        <v>4.3821899999999996</v>
      </c>
      <c r="B10355" t="s">
        <v>76167</v>
      </c>
    </row>
    <row r="10356" spans="1:2" x14ac:dyDescent="0.3">
      <c r="A10356" s="2">
        <v>0.17365</v>
      </c>
      <c r="B10356" t="s">
        <v>76166</v>
      </c>
    </row>
    <row r="10357" spans="1:2" x14ac:dyDescent="0.3">
      <c r="A10357" s="2">
        <v>0.83877000000000002</v>
      </c>
      <c r="B10357" t="s">
        <v>76165</v>
      </c>
    </row>
    <row r="10358" spans="1:2" x14ac:dyDescent="0.3">
      <c r="A10358" s="2">
        <v>3.39759839821336</v>
      </c>
      <c r="B10358" t="s">
        <v>76164</v>
      </c>
    </row>
    <row r="10359" spans="1:2" x14ac:dyDescent="0.3">
      <c r="A10359" s="2">
        <v>9.7250000000000003E-2</v>
      </c>
      <c r="B10359" t="s">
        <v>6130</v>
      </c>
    </row>
    <row r="10360" spans="1:2" x14ac:dyDescent="0.3">
      <c r="A10360" s="2">
        <v>5.7047393085334498E-2</v>
      </c>
      <c r="B10360" t="s">
        <v>76163</v>
      </c>
    </row>
    <row r="10361" spans="1:2" x14ac:dyDescent="0.3">
      <c r="A10361" s="2">
        <v>1.2396100000000001</v>
      </c>
      <c r="B10361" t="s">
        <v>76162</v>
      </c>
    </row>
    <row r="10362" spans="1:2" x14ac:dyDescent="0.3">
      <c r="A10362" s="2">
        <v>9.2251447194681407E-3</v>
      </c>
      <c r="B10362" t="s">
        <v>76161</v>
      </c>
    </row>
    <row r="10363" spans="1:2" x14ac:dyDescent="0.3">
      <c r="A10363" s="2">
        <v>3.17354</v>
      </c>
      <c r="B10363" t="s">
        <v>76160</v>
      </c>
    </row>
    <row r="10364" spans="1:2" x14ac:dyDescent="0.3">
      <c r="A10364" s="2">
        <v>5.4957613237198597</v>
      </c>
      <c r="B10364" t="s">
        <v>76159</v>
      </c>
    </row>
    <row r="10365" spans="1:2" x14ac:dyDescent="0.3">
      <c r="A10365" s="2">
        <v>7.4000000000000003E-3</v>
      </c>
      <c r="B10365" t="s">
        <v>76158</v>
      </c>
    </row>
    <row r="10366" spans="1:2" x14ac:dyDescent="0.3">
      <c r="A10366" s="2">
        <v>3.72527661359715</v>
      </c>
      <c r="B10366" t="s">
        <v>76157</v>
      </c>
    </row>
    <row r="10367" spans="1:2" x14ac:dyDescent="0.3">
      <c r="A10367" s="2">
        <v>236.73330577904599</v>
      </c>
      <c r="B10367" t="s">
        <v>76156</v>
      </c>
    </row>
    <row r="10368" spans="1:2" x14ac:dyDescent="0.3">
      <c r="A10368" s="2">
        <v>110.17889806261201</v>
      </c>
      <c r="B10368" t="s">
        <v>76155</v>
      </c>
    </row>
    <row r="10369" spans="1:2" x14ac:dyDescent="0.3">
      <c r="A10369" s="2">
        <v>5.0237780037613901E-2</v>
      </c>
      <c r="B10369" t="s">
        <v>76154</v>
      </c>
    </row>
    <row r="10370" spans="1:2" x14ac:dyDescent="0.3">
      <c r="A10370" s="2">
        <v>0.146863765505067</v>
      </c>
      <c r="B10370" t="s">
        <v>76153</v>
      </c>
    </row>
    <row r="10371" spans="1:2" x14ac:dyDescent="0.3">
      <c r="A10371" s="2">
        <v>6.6390405430024002E-2</v>
      </c>
      <c r="B10371" t="s">
        <v>76152</v>
      </c>
    </row>
    <row r="10372" spans="1:2" x14ac:dyDescent="0.3">
      <c r="A10372" s="2">
        <v>3.11883032949442E-3</v>
      </c>
      <c r="B10372" t="s">
        <v>76151</v>
      </c>
    </row>
    <row r="10373" spans="1:2" x14ac:dyDescent="0.3">
      <c r="A10373" s="2">
        <v>9.8378135457212103E-3</v>
      </c>
      <c r="B10373" t="s">
        <v>76150</v>
      </c>
    </row>
    <row r="10374" spans="1:2" x14ac:dyDescent="0.3">
      <c r="A10374" s="2">
        <v>5.7843873292405402E-2</v>
      </c>
      <c r="B10374" t="s">
        <v>76149</v>
      </c>
    </row>
    <row r="10375" spans="1:2" x14ac:dyDescent="0.3">
      <c r="A10375" s="2">
        <v>1.7577351630781501E-2</v>
      </c>
      <c r="B10375" t="s">
        <v>76148</v>
      </c>
    </row>
    <row r="10376" spans="1:2" x14ac:dyDescent="0.3">
      <c r="A10376" s="2">
        <v>0.120775229236051</v>
      </c>
      <c r="B10376" t="s">
        <v>76147</v>
      </c>
    </row>
    <row r="10377" spans="1:2" x14ac:dyDescent="0.3">
      <c r="A10377" s="2">
        <v>5.6556258944188399E-2</v>
      </c>
      <c r="B10377" t="s">
        <v>76146</v>
      </c>
    </row>
    <row r="10378" spans="1:2" x14ac:dyDescent="0.3">
      <c r="A10378" s="2">
        <v>2.40043616115404E-2</v>
      </c>
      <c r="B10378" t="s">
        <v>76145</v>
      </c>
    </row>
    <row r="10379" spans="1:2" x14ac:dyDescent="0.3">
      <c r="A10379" s="2">
        <v>3.6787598546511001E-2</v>
      </c>
      <c r="B10379" t="s">
        <v>76144</v>
      </c>
    </row>
    <row r="10380" spans="1:2" x14ac:dyDescent="0.3">
      <c r="A10380" s="2">
        <v>5.7183106548538497E-2</v>
      </c>
      <c r="B10380" t="s">
        <v>76143</v>
      </c>
    </row>
    <row r="10381" spans="1:2" x14ac:dyDescent="0.3">
      <c r="A10381" s="2">
        <v>4.6219588622850603E-2</v>
      </c>
      <c r="B10381" t="s">
        <v>76142</v>
      </c>
    </row>
    <row r="10382" spans="1:2" x14ac:dyDescent="0.3">
      <c r="A10382" s="2">
        <v>0.18968552848325901</v>
      </c>
      <c r="B10382" t="s">
        <v>76141</v>
      </c>
    </row>
    <row r="10383" spans="1:2" x14ac:dyDescent="0.3">
      <c r="A10383" s="2">
        <v>0.28159404678357403</v>
      </c>
      <c r="B10383" t="s">
        <v>76140</v>
      </c>
    </row>
    <row r="10384" spans="1:2" x14ac:dyDescent="0.3">
      <c r="A10384" s="2">
        <v>0.411296355620898</v>
      </c>
      <c r="B10384" t="s">
        <v>76139</v>
      </c>
    </row>
    <row r="10385" spans="1:2" x14ac:dyDescent="0.3">
      <c r="A10385" s="2">
        <v>0.14038897886288099</v>
      </c>
      <c r="B10385" t="s">
        <v>76138</v>
      </c>
    </row>
    <row r="10386" spans="1:2" x14ac:dyDescent="0.3">
      <c r="A10386" s="2">
        <v>3.5095319000567802E-3</v>
      </c>
      <c r="B10386" t="s">
        <v>76137</v>
      </c>
    </row>
    <row r="10387" spans="1:2" x14ac:dyDescent="0.3">
      <c r="A10387" s="2">
        <v>3.43367139697548E-3</v>
      </c>
      <c r="B10387" t="s">
        <v>76136</v>
      </c>
    </row>
    <row r="10388" spans="1:2" x14ac:dyDescent="0.3">
      <c r="A10388" s="2">
        <v>2.2940317122100299E-3</v>
      </c>
      <c r="B10388" t="s">
        <v>76135</v>
      </c>
    </row>
    <row r="10389" spans="1:2" x14ac:dyDescent="0.3">
      <c r="A10389" s="2">
        <v>2.8701186940340898E-3</v>
      </c>
      <c r="B10389" t="s">
        <v>76134</v>
      </c>
    </row>
    <row r="10390" spans="1:2" x14ac:dyDescent="0.3">
      <c r="A10390" s="2">
        <v>0.17541999999999999</v>
      </c>
      <c r="B10390" t="s">
        <v>76133</v>
      </c>
    </row>
    <row r="10391" spans="1:2" x14ac:dyDescent="0.3">
      <c r="A10391" s="2">
        <v>4.8230000000000002E-2</v>
      </c>
      <c r="B10391" t="s">
        <v>76132</v>
      </c>
    </row>
    <row r="10392" spans="1:2" x14ac:dyDescent="0.3">
      <c r="A10392" s="2">
        <v>0.17308000000000001</v>
      </c>
      <c r="B10392" t="s">
        <v>76131</v>
      </c>
    </row>
    <row r="10393" spans="1:2" x14ac:dyDescent="0.3">
      <c r="A10393" s="2">
        <v>1.03379</v>
      </c>
      <c r="B10393" t="s">
        <v>76130</v>
      </c>
    </row>
    <row r="10394" spans="1:2" x14ac:dyDescent="0.3">
      <c r="A10394" s="2">
        <v>2.8885999999999998</v>
      </c>
      <c r="B10394" t="s">
        <v>76129</v>
      </c>
    </row>
    <row r="10395" spans="1:2" x14ac:dyDescent="0.3">
      <c r="A10395" s="2">
        <v>4.7841302940841999E-3</v>
      </c>
      <c r="B10395" t="s">
        <v>76128</v>
      </c>
    </row>
    <row r="10396" spans="1:2" x14ac:dyDescent="0.3">
      <c r="A10396" s="2">
        <v>1.68418598265393</v>
      </c>
      <c r="B10396" t="s">
        <v>76127</v>
      </c>
    </row>
    <row r="10397" spans="1:2" x14ac:dyDescent="0.3">
      <c r="A10397" s="2">
        <v>294.73555938165799</v>
      </c>
      <c r="B10397" t="s">
        <v>76126</v>
      </c>
    </row>
    <row r="10398" spans="1:2" x14ac:dyDescent="0.3">
      <c r="A10398" s="2">
        <v>0.59038314402322101</v>
      </c>
      <c r="B10398" t="s">
        <v>76125</v>
      </c>
    </row>
    <row r="10399" spans="1:2" x14ac:dyDescent="0.3">
      <c r="A10399" s="2">
        <v>1.1079264380394801E-2</v>
      </c>
      <c r="B10399" t="s">
        <v>76124</v>
      </c>
    </row>
    <row r="10400" spans="1:2" x14ac:dyDescent="0.3">
      <c r="A10400" s="2">
        <v>0.492999344687782</v>
      </c>
      <c r="B10400" t="s">
        <v>76123</v>
      </c>
    </row>
    <row r="10401" spans="1:2" x14ac:dyDescent="0.3">
      <c r="A10401" s="2">
        <v>87.192624714376294</v>
      </c>
      <c r="B10401" t="s">
        <v>76122</v>
      </c>
    </row>
    <row r="10402" spans="1:2" x14ac:dyDescent="0.3">
      <c r="A10402" s="2">
        <v>4.1217426653751801</v>
      </c>
      <c r="B10402" t="s">
        <v>76121</v>
      </c>
    </row>
    <row r="10403" spans="1:2" x14ac:dyDescent="0.3">
      <c r="A10403" s="2">
        <v>100.295008028548</v>
      </c>
      <c r="B10403" t="s">
        <v>76120</v>
      </c>
    </row>
    <row r="10404" spans="1:2" x14ac:dyDescent="0.3">
      <c r="A10404" s="2">
        <v>1.8983009265549E-3</v>
      </c>
      <c r="B10404" t="s">
        <v>76119</v>
      </c>
    </row>
    <row r="10405" spans="1:2" x14ac:dyDescent="0.3">
      <c r="A10405" s="2">
        <v>1.7701324896211099E-3</v>
      </c>
      <c r="B10405" t="s">
        <v>76118</v>
      </c>
    </row>
    <row r="10406" spans="1:2" x14ac:dyDescent="0.3">
      <c r="A10406" s="2">
        <v>1.8763929132816701E-3</v>
      </c>
      <c r="B10406" t="s">
        <v>76117</v>
      </c>
    </row>
    <row r="10407" spans="1:2" x14ac:dyDescent="0.3">
      <c r="A10407" s="2">
        <v>1.83258001020446E-3</v>
      </c>
      <c r="B10407" t="s">
        <v>76116</v>
      </c>
    </row>
    <row r="10408" spans="1:2" x14ac:dyDescent="0.3">
      <c r="A10408" s="2">
        <v>1.7482369702248601E-3</v>
      </c>
      <c r="B10408" t="s">
        <v>76115</v>
      </c>
    </row>
    <row r="10409" spans="1:2" x14ac:dyDescent="0.3">
      <c r="A10409" s="2">
        <v>5.2642994013075602E-2</v>
      </c>
      <c r="B10409" t="s">
        <v>76114</v>
      </c>
    </row>
    <row r="10410" spans="1:2" x14ac:dyDescent="0.3">
      <c r="A10410" s="2">
        <v>5.7893740843570601E-2</v>
      </c>
      <c r="B10410" t="s">
        <v>76113</v>
      </c>
    </row>
    <row r="10411" spans="1:2" x14ac:dyDescent="0.3">
      <c r="A10411" s="2">
        <v>5.4827580992134202E-2</v>
      </c>
      <c r="B10411" t="s">
        <v>76112</v>
      </c>
    </row>
    <row r="10412" spans="1:2" x14ac:dyDescent="0.3">
      <c r="A10412" s="2">
        <v>1.8633798713013701</v>
      </c>
      <c r="B10412" t="s">
        <v>76111</v>
      </c>
    </row>
    <row r="10413" spans="1:2" x14ac:dyDescent="0.3">
      <c r="A10413" s="2">
        <v>18.66619</v>
      </c>
      <c r="B10413" t="s">
        <v>76110</v>
      </c>
    </row>
    <row r="10414" spans="1:2" x14ac:dyDescent="0.3">
      <c r="A10414" s="2">
        <v>6.44564</v>
      </c>
      <c r="B10414" t="s">
        <v>76109</v>
      </c>
    </row>
    <row r="10415" spans="1:2" x14ac:dyDescent="0.3">
      <c r="A10415" s="2">
        <v>2.5300199999999999</v>
      </c>
      <c r="B10415" t="s">
        <v>76108</v>
      </c>
    </row>
    <row r="10416" spans="1:2" x14ac:dyDescent="0.3">
      <c r="A10416" s="2">
        <v>6.0190962543945004</v>
      </c>
      <c r="B10416" t="s">
        <v>76107</v>
      </c>
    </row>
    <row r="10417" spans="1:2" x14ac:dyDescent="0.3">
      <c r="A10417" s="2">
        <v>0.34040860810495799</v>
      </c>
      <c r="B10417" t="s">
        <v>76106</v>
      </c>
    </row>
    <row r="10418" spans="1:2" x14ac:dyDescent="0.3">
      <c r="A10418" s="2">
        <v>0.52664087964972195</v>
      </c>
      <c r="B10418" t="s">
        <v>76105</v>
      </c>
    </row>
    <row r="10419" spans="1:2" x14ac:dyDescent="0.3">
      <c r="A10419" s="2">
        <v>0.46826504994135498</v>
      </c>
      <c r="B10419" t="s">
        <v>76104</v>
      </c>
    </row>
    <row r="10420" spans="1:2" x14ac:dyDescent="0.3">
      <c r="A10420" s="2">
        <v>1.7946228227810499</v>
      </c>
      <c r="B10420" t="s">
        <v>76103</v>
      </c>
    </row>
    <row r="10421" spans="1:2" x14ac:dyDescent="0.3">
      <c r="A10421" s="2">
        <v>6.7158100000000003</v>
      </c>
      <c r="B10421" t="s">
        <v>76102</v>
      </c>
    </row>
    <row r="10422" spans="1:2" x14ac:dyDescent="0.3">
      <c r="A10422" s="2">
        <v>157.17048702224901</v>
      </c>
      <c r="B10422" t="s">
        <v>76101</v>
      </c>
    </row>
    <row r="10423" spans="1:2" x14ac:dyDescent="0.3">
      <c r="A10423" s="2">
        <v>1.46826681946681</v>
      </c>
      <c r="B10423" t="s">
        <v>76100</v>
      </c>
    </row>
    <row r="10424" spans="1:2" x14ac:dyDescent="0.3">
      <c r="A10424" s="2">
        <v>1.3698976471751201</v>
      </c>
      <c r="B10424" t="s">
        <v>76099</v>
      </c>
    </row>
    <row r="10425" spans="1:2" x14ac:dyDescent="0.3">
      <c r="A10425" s="2">
        <v>3.8530777094600999</v>
      </c>
      <c r="B10425" t="s">
        <v>76098</v>
      </c>
    </row>
    <row r="10426" spans="1:2" x14ac:dyDescent="0.3">
      <c r="A10426" s="2">
        <v>18.581697515661599</v>
      </c>
      <c r="B10426" t="s">
        <v>76097</v>
      </c>
    </row>
    <row r="10427" spans="1:2" x14ac:dyDescent="0.3">
      <c r="A10427" s="2">
        <v>7.3037799999999997</v>
      </c>
      <c r="B10427" t="s">
        <v>76096</v>
      </c>
    </row>
    <row r="10428" spans="1:2" x14ac:dyDescent="0.3">
      <c r="A10428" s="2">
        <v>0.455074466744877</v>
      </c>
      <c r="B10428" t="s">
        <v>76095</v>
      </c>
    </row>
    <row r="10429" spans="1:2" x14ac:dyDescent="0.3">
      <c r="A10429" s="2">
        <v>5.4088653258315498E-3</v>
      </c>
      <c r="B10429" t="s">
        <v>76094</v>
      </c>
    </row>
    <row r="10430" spans="1:2" x14ac:dyDescent="0.3">
      <c r="A10430" s="2">
        <v>2.61404281981732E-2</v>
      </c>
      <c r="B10430" t="s">
        <v>76093</v>
      </c>
    </row>
    <row r="10431" spans="1:2" x14ac:dyDescent="0.3">
      <c r="A10431" s="2">
        <v>4.0986117388393299E-2</v>
      </c>
      <c r="B10431" t="s">
        <v>76092</v>
      </c>
    </row>
    <row r="10432" spans="1:2" x14ac:dyDescent="0.3">
      <c r="A10432" s="2">
        <v>0.58438479745087901</v>
      </c>
      <c r="B10432" t="s">
        <v>76091</v>
      </c>
    </row>
    <row r="10433" spans="1:2" x14ac:dyDescent="0.3">
      <c r="A10433" s="2">
        <v>4.7463800289634701</v>
      </c>
      <c r="B10433" t="s">
        <v>76090</v>
      </c>
    </row>
    <row r="10434" spans="1:2" x14ac:dyDescent="0.3">
      <c r="A10434" s="2">
        <v>52.499426765569297</v>
      </c>
      <c r="B10434" t="s">
        <v>76089</v>
      </c>
    </row>
    <row r="10435" spans="1:2" x14ac:dyDescent="0.3">
      <c r="A10435" s="2">
        <v>710.62968487641899</v>
      </c>
      <c r="B10435" t="s">
        <v>76088</v>
      </c>
    </row>
    <row r="10436" spans="1:2" x14ac:dyDescent="0.3">
      <c r="A10436" s="2">
        <v>20.149632319013701</v>
      </c>
      <c r="B10436" t="s">
        <v>76087</v>
      </c>
    </row>
    <row r="10437" spans="1:2" x14ac:dyDescent="0.3">
      <c r="A10437" s="2">
        <v>18.151097565172901</v>
      </c>
      <c r="B10437" t="s">
        <v>76086</v>
      </c>
    </row>
    <row r="10438" spans="1:2" x14ac:dyDescent="0.3">
      <c r="A10438" s="2">
        <v>17.6714284787728</v>
      </c>
      <c r="B10438" t="s">
        <v>76085</v>
      </c>
    </row>
    <row r="10439" spans="1:2" x14ac:dyDescent="0.3">
      <c r="A10439" s="2">
        <v>15.821165056429001</v>
      </c>
      <c r="B10439" t="s">
        <v>76084</v>
      </c>
    </row>
    <row r="10440" spans="1:2" x14ac:dyDescent="0.3">
      <c r="A10440" s="2">
        <v>15.6571298223254</v>
      </c>
      <c r="B10440" t="s">
        <v>76083</v>
      </c>
    </row>
    <row r="10441" spans="1:2" x14ac:dyDescent="0.3">
      <c r="A10441" s="2">
        <v>26.479379346963199</v>
      </c>
      <c r="B10441" t="s">
        <v>76082</v>
      </c>
    </row>
    <row r="10442" spans="1:2" x14ac:dyDescent="0.3">
      <c r="A10442" s="2">
        <v>251.45980802600801</v>
      </c>
      <c r="B10442" t="s">
        <v>76081</v>
      </c>
    </row>
    <row r="10443" spans="1:2" x14ac:dyDescent="0.3">
      <c r="A10443" s="2">
        <v>1.5962559417561899E-3</v>
      </c>
      <c r="B10443" t="s">
        <v>76080</v>
      </c>
    </row>
    <row r="10444" spans="1:2" x14ac:dyDescent="0.3">
      <c r="A10444" s="2">
        <v>7.2109999999999994E-2</v>
      </c>
      <c r="B10444" t="s">
        <v>76079</v>
      </c>
    </row>
    <row r="10445" spans="1:2" x14ac:dyDescent="0.3">
      <c r="A10445" s="2">
        <v>0.16174511600001601</v>
      </c>
      <c r="B10445" t="s">
        <v>494</v>
      </c>
    </row>
    <row r="10446" spans="1:2" x14ac:dyDescent="0.3">
      <c r="A10446" s="2">
        <v>0.20230999999999999</v>
      </c>
      <c r="B10446" t="s">
        <v>76078</v>
      </c>
    </row>
    <row r="10447" spans="1:2" x14ac:dyDescent="0.3">
      <c r="A10447" s="2">
        <v>0.72257584768702798</v>
      </c>
      <c r="B10447" t="s">
        <v>76077</v>
      </c>
    </row>
    <row r="10448" spans="1:2" x14ac:dyDescent="0.3">
      <c r="A10448" s="2">
        <v>1.1230372187820701E-2</v>
      </c>
      <c r="B10448" t="s">
        <v>76076</v>
      </c>
    </row>
    <row r="10449" spans="1:2" x14ac:dyDescent="0.3">
      <c r="A10449" s="2">
        <v>0.25515579388980097</v>
      </c>
      <c r="B10449" t="s">
        <v>76075</v>
      </c>
    </row>
    <row r="10450" spans="1:2" x14ac:dyDescent="0.3">
      <c r="A10450" s="2">
        <v>6.7593500000000004</v>
      </c>
      <c r="B10450" t="s">
        <v>76074</v>
      </c>
    </row>
    <row r="10451" spans="1:2" x14ac:dyDescent="0.3">
      <c r="A10451" s="2">
        <v>0.194862647592947</v>
      </c>
      <c r="B10451" t="s">
        <v>76073</v>
      </c>
    </row>
    <row r="10452" spans="1:2" x14ac:dyDescent="0.3">
      <c r="A10452" s="2">
        <v>4.3898705461988499</v>
      </c>
      <c r="B10452" t="s">
        <v>76072</v>
      </c>
    </row>
    <row r="10453" spans="1:2" x14ac:dyDescent="0.3">
      <c r="A10453" s="2">
        <v>3.7017199999999999</v>
      </c>
      <c r="B10453" t="s">
        <v>76071</v>
      </c>
    </row>
    <row r="10454" spans="1:2" x14ac:dyDescent="0.3">
      <c r="A10454" s="2">
        <v>0.63992000000000004</v>
      </c>
      <c r="B10454" t="s">
        <v>76070</v>
      </c>
    </row>
    <row r="10455" spans="1:2" x14ac:dyDescent="0.3">
      <c r="A10455" s="2">
        <v>5.41107172339873</v>
      </c>
      <c r="B10455" t="s">
        <v>76069</v>
      </c>
    </row>
    <row r="10456" spans="1:2" x14ac:dyDescent="0.3">
      <c r="A10456" s="2">
        <v>2.8825072200484199</v>
      </c>
      <c r="B10456" t="s">
        <v>76068</v>
      </c>
    </row>
    <row r="10457" spans="1:2" x14ac:dyDescent="0.3">
      <c r="A10457" s="2">
        <v>11.47437</v>
      </c>
      <c r="B10457" t="s">
        <v>76067</v>
      </c>
    </row>
    <row r="10458" spans="1:2" x14ac:dyDescent="0.3">
      <c r="A10458" s="2">
        <v>1.75908</v>
      </c>
      <c r="B10458" t="s">
        <v>76066</v>
      </c>
    </row>
    <row r="10459" spans="1:2" x14ac:dyDescent="0.3">
      <c r="A10459" s="2">
        <v>2.5337999999999998</v>
      </c>
      <c r="B10459" t="s">
        <v>76065</v>
      </c>
    </row>
    <row r="10460" spans="1:2" x14ac:dyDescent="0.3">
      <c r="A10460" s="2">
        <v>31.282350000000001</v>
      </c>
      <c r="B10460" t="s">
        <v>76064</v>
      </c>
    </row>
    <row r="10461" spans="1:2" x14ac:dyDescent="0.3">
      <c r="A10461" s="2">
        <v>8.3239599999999996</v>
      </c>
      <c r="B10461" t="s">
        <v>76063</v>
      </c>
    </row>
    <row r="10462" spans="1:2" x14ac:dyDescent="0.3">
      <c r="A10462" s="2">
        <v>0.60567522587026501</v>
      </c>
      <c r="B10462" t="s">
        <v>76062</v>
      </c>
    </row>
    <row r="10463" spans="1:2" x14ac:dyDescent="0.3">
      <c r="A10463" s="2">
        <v>1.8554229053145799E-2</v>
      </c>
      <c r="B10463" t="s">
        <v>76061</v>
      </c>
    </row>
    <row r="10464" spans="1:2" x14ac:dyDescent="0.3">
      <c r="A10464" s="2">
        <v>143.837610447879</v>
      </c>
      <c r="B10464" t="s">
        <v>76060</v>
      </c>
    </row>
    <row r="10465" spans="1:2" x14ac:dyDescent="0.3">
      <c r="A10465" s="2">
        <v>181.90658819024799</v>
      </c>
      <c r="B10465" t="s">
        <v>76059</v>
      </c>
    </row>
    <row r="10466" spans="1:2" x14ac:dyDescent="0.3">
      <c r="A10466" s="2">
        <v>133.30972625695799</v>
      </c>
      <c r="B10466" t="s">
        <v>76058</v>
      </c>
    </row>
    <row r="10467" spans="1:2" x14ac:dyDescent="0.3">
      <c r="A10467" s="2">
        <v>0.15803189482859401</v>
      </c>
      <c r="B10467" t="s">
        <v>76057</v>
      </c>
    </row>
    <row r="10468" spans="1:2" x14ac:dyDescent="0.3">
      <c r="A10468" s="2">
        <v>0.27269991096975799</v>
      </c>
      <c r="B10468" t="s">
        <v>76056</v>
      </c>
    </row>
    <row r="10469" spans="1:2" x14ac:dyDescent="0.3">
      <c r="A10469" s="2">
        <v>7.1055515007764402E-3</v>
      </c>
      <c r="B10469" t="s">
        <v>76055</v>
      </c>
    </row>
    <row r="10470" spans="1:2" x14ac:dyDescent="0.3">
      <c r="A10470" s="2">
        <v>9.6600000000000002E-3</v>
      </c>
      <c r="B10470" t="s">
        <v>76054</v>
      </c>
    </row>
    <row r="10471" spans="1:2" x14ac:dyDescent="0.3">
      <c r="A10471" s="2">
        <v>0.20215</v>
      </c>
      <c r="B10471" t="s">
        <v>76053</v>
      </c>
    </row>
    <row r="10472" spans="1:2" x14ac:dyDescent="0.3">
      <c r="A10472" s="2">
        <v>1.6351495233709701</v>
      </c>
      <c r="B10472" t="s">
        <v>76052</v>
      </c>
    </row>
    <row r="10473" spans="1:2" x14ac:dyDescent="0.3">
      <c r="A10473" s="2">
        <v>0.33659001475111899</v>
      </c>
      <c r="B10473" t="s">
        <v>76051</v>
      </c>
    </row>
    <row r="10474" spans="1:2" x14ac:dyDescent="0.3">
      <c r="A10474" s="2">
        <v>5.8940099999999997</v>
      </c>
      <c r="B10474" t="s">
        <v>76050</v>
      </c>
    </row>
    <row r="10475" spans="1:2" x14ac:dyDescent="0.3">
      <c r="A10475" s="2">
        <v>2.8250993487330298</v>
      </c>
      <c r="B10475" t="s">
        <v>76049</v>
      </c>
    </row>
    <row r="10476" spans="1:2" x14ac:dyDescent="0.3">
      <c r="A10476" s="2">
        <v>1.6837899999999999</v>
      </c>
      <c r="B10476" t="s">
        <v>76048</v>
      </c>
    </row>
    <row r="10477" spans="1:2" x14ac:dyDescent="0.3">
      <c r="A10477" s="2">
        <v>0.53605897280877401</v>
      </c>
      <c r="B10477" t="s">
        <v>76047</v>
      </c>
    </row>
    <row r="10478" spans="1:2" x14ac:dyDescent="0.3">
      <c r="A10478" s="2">
        <v>2.5952358289698498</v>
      </c>
      <c r="B10478" t="s">
        <v>76046</v>
      </c>
    </row>
    <row r="10479" spans="1:2" x14ac:dyDescent="0.3">
      <c r="A10479" s="2">
        <v>0.79945300181356904</v>
      </c>
      <c r="B10479" t="s">
        <v>76045</v>
      </c>
    </row>
    <row r="10480" spans="1:2" x14ac:dyDescent="0.3">
      <c r="A10480" s="2">
        <v>9.63012415331648E-2</v>
      </c>
      <c r="B10480" t="s">
        <v>76044</v>
      </c>
    </row>
    <row r="10481" spans="1:2" x14ac:dyDescent="0.3">
      <c r="A10481" s="2">
        <v>17.552409999999998</v>
      </c>
      <c r="B10481" t="s">
        <v>76043</v>
      </c>
    </row>
    <row r="10482" spans="1:2" x14ac:dyDescent="0.3">
      <c r="A10482" s="2">
        <v>0.550332128337086</v>
      </c>
      <c r="B10482" t="s">
        <v>76042</v>
      </c>
    </row>
    <row r="10483" spans="1:2" x14ac:dyDescent="0.3">
      <c r="A10483" s="2">
        <v>21.069448838270802</v>
      </c>
      <c r="B10483" t="s">
        <v>76041</v>
      </c>
    </row>
    <row r="10484" spans="1:2" x14ac:dyDescent="0.3">
      <c r="A10484" s="2">
        <v>2.7036858652667801</v>
      </c>
      <c r="B10484" t="s">
        <v>76040</v>
      </c>
    </row>
    <row r="10485" spans="1:2" x14ac:dyDescent="0.3">
      <c r="A10485" s="2">
        <v>3.8530777094600999</v>
      </c>
      <c r="B10485" t="s">
        <v>76039</v>
      </c>
    </row>
    <row r="10486" spans="1:2" x14ac:dyDescent="0.3">
      <c r="A10486" s="2">
        <v>1.2355412435295201</v>
      </c>
      <c r="B10486" t="s">
        <v>76038</v>
      </c>
    </row>
    <row r="10487" spans="1:2" x14ac:dyDescent="0.3">
      <c r="A10487" s="2">
        <v>0.581334745164232</v>
      </c>
      <c r="B10487" t="s">
        <v>76037</v>
      </c>
    </row>
    <row r="10488" spans="1:2" x14ac:dyDescent="0.3">
      <c r="A10488" s="2">
        <v>2.2095899999999999</v>
      </c>
      <c r="B10488" t="s">
        <v>76036</v>
      </c>
    </row>
    <row r="10489" spans="1:2" x14ac:dyDescent="0.3">
      <c r="A10489" s="2">
        <v>6.5391457215746907E-2</v>
      </c>
      <c r="B10489" t="s">
        <v>76035</v>
      </c>
    </row>
    <row r="10490" spans="1:2" x14ac:dyDescent="0.3">
      <c r="A10490" s="2">
        <v>8.6E-3</v>
      </c>
      <c r="B10490" t="s">
        <v>1676</v>
      </c>
    </row>
    <row r="10491" spans="1:2" x14ac:dyDescent="0.3">
      <c r="A10491" s="2">
        <v>0.11447854044174301</v>
      </c>
      <c r="B10491" t="s">
        <v>76034</v>
      </c>
    </row>
    <row r="10492" spans="1:2" x14ac:dyDescent="0.3">
      <c r="A10492" s="2">
        <v>3.9333265921071101E-2</v>
      </c>
      <c r="B10492" t="s">
        <v>76033</v>
      </c>
    </row>
    <row r="10493" spans="1:2" x14ac:dyDescent="0.3">
      <c r="A10493" s="2">
        <v>0.101128862928901</v>
      </c>
      <c r="B10493" t="s">
        <v>76032</v>
      </c>
    </row>
    <row r="10494" spans="1:2" x14ac:dyDescent="0.3">
      <c r="A10494" s="2">
        <v>1.6161700000000001</v>
      </c>
      <c r="B10494" t="s">
        <v>76031</v>
      </c>
    </row>
    <row r="10495" spans="1:2" x14ac:dyDescent="0.3">
      <c r="A10495" s="2">
        <v>4.98449999633789</v>
      </c>
      <c r="B10495" t="s">
        <v>76030</v>
      </c>
    </row>
    <row r="10496" spans="1:2" x14ac:dyDescent="0.3">
      <c r="A10496" s="2">
        <v>12.2826504994964</v>
      </c>
      <c r="B10496" t="s">
        <v>76029</v>
      </c>
    </row>
    <row r="10497" spans="1:2" x14ac:dyDescent="0.3">
      <c r="A10497" s="2">
        <v>6.4178274670046095E-2</v>
      </c>
      <c r="B10497" t="s">
        <v>76028</v>
      </c>
    </row>
    <row r="10498" spans="1:2" x14ac:dyDescent="0.3">
      <c r="A10498" s="2">
        <v>0.33343341363617501</v>
      </c>
      <c r="B10498" t="s">
        <v>76027</v>
      </c>
    </row>
    <row r="10499" spans="1:2" x14ac:dyDescent="0.3">
      <c r="A10499" s="2">
        <v>0.77503115553798996</v>
      </c>
      <c r="B10499" t="s">
        <v>76026</v>
      </c>
    </row>
    <row r="10500" spans="1:2" x14ac:dyDescent="0.3">
      <c r="A10500" s="2">
        <v>2.5661927516743899E-2</v>
      </c>
      <c r="B10500" t="s">
        <v>76025</v>
      </c>
    </row>
    <row r="10501" spans="1:2" x14ac:dyDescent="0.3">
      <c r="A10501" s="2">
        <v>9.0353069807525693E-2</v>
      </c>
      <c r="B10501" t="s">
        <v>76024</v>
      </c>
    </row>
    <row r="10502" spans="1:2" x14ac:dyDescent="0.3">
      <c r="A10502" s="2">
        <v>0.37053968704343698</v>
      </c>
      <c r="B10502" t="s">
        <v>76023</v>
      </c>
    </row>
    <row r="10503" spans="1:2" x14ac:dyDescent="0.3">
      <c r="A10503" s="2">
        <v>6.8863487658081896E-2</v>
      </c>
      <c r="B10503" t="s">
        <v>76022</v>
      </c>
    </row>
    <row r="10504" spans="1:2" x14ac:dyDescent="0.3">
      <c r="A10504" s="2">
        <v>23.880895076408802</v>
      </c>
      <c r="B10504" t="s">
        <v>76021</v>
      </c>
    </row>
    <row r="10505" spans="1:2" x14ac:dyDescent="0.3">
      <c r="A10505" s="2">
        <v>7.3664815269774003E-2</v>
      </c>
      <c r="B10505" t="s">
        <v>76020</v>
      </c>
    </row>
    <row r="10506" spans="1:2" x14ac:dyDescent="0.3">
      <c r="A10506" s="2">
        <v>71.659381836055303</v>
      </c>
      <c r="B10506" t="s">
        <v>76019</v>
      </c>
    </row>
    <row r="10507" spans="1:2" x14ac:dyDescent="0.3">
      <c r="A10507" s="2">
        <v>27.511523962925899</v>
      </c>
      <c r="B10507" t="s">
        <v>76018</v>
      </c>
    </row>
    <row r="10508" spans="1:2" x14ac:dyDescent="0.3">
      <c r="A10508" s="2">
        <v>21.59693</v>
      </c>
      <c r="B10508" t="s">
        <v>76017</v>
      </c>
    </row>
    <row r="10509" spans="1:2" x14ac:dyDescent="0.3">
      <c r="A10509" s="2">
        <v>56.172398064463103</v>
      </c>
      <c r="B10509" t="s">
        <v>76016</v>
      </c>
    </row>
    <row r="10510" spans="1:2" x14ac:dyDescent="0.3">
      <c r="A10510" s="2">
        <v>33.494792350885803</v>
      </c>
      <c r="B10510" t="s">
        <v>76015</v>
      </c>
    </row>
    <row r="10511" spans="1:2" x14ac:dyDescent="0.3">
      <c r="A10511" s="2">
        <v>2.6149782422079801</v>
      </c>
      <c r="B10511" t="s">
        <v>76014</v>
      </c>
    </row>
    <row r="10512" spans="1:2" x14ac:dyDescent="0.3">
      <c r="A10512" s="2">
        <v>0.32350000000000001</v>
      </c>
      <c r="B10512" t="s">
        <v>76013</v>
      </c>
    </row>
    <row r="10513" spans="1:2" x14ac:dyDescent="0.3">
      <c r="A10513" s="2">
        <v>0.31563283210662602</v>
      </c>
      <c r="B10513" t="s">
        <v>76012</v>
      </c>
    </row>
    <row r="10514" spans="1:2" x14ac:dyDescent="0.3">
      <c r="A10514" s="2">
        <v>0.45619570880319499</v>
      </c>
      <c r="B10514" t="s">
        <v>76011</v>
      </c>
    </row>
    <row r="10515" spans="1:2" x14ac:dyDescent="0.3">
      <c r="A10515" s="2">
        <v>1.05471139308983</v>
      </c>
      <c r="B10515" t="s">
        <v>76010</v>
      </c>
    </row>
    <row r="10516" spans="1:2" x14ac:dyDescent="0.3">
      <c r="A10516" s="2">
        <v>5.7690000000000001</v>
      </c>
      <c r="B10516" t="s">
        <v>76009</v>
      </c>
    </row>
    <row r="10517" spans="1:2" x14ac:dyDescent="0.3">
      <c r="A10517" s="2" t="s">
        <v>13</v>
      </c>
      <c r="B10517" t="s">
        <v>76008</v>
      </c>
    </row>
    <row r="10518" spans="1:2" x14ac:dyDescent="0.3">
      <c r="A10518" s="2">
        <v>0.67767755086591797</v>
      </c>
      <c r="B10518" t="s">
        <v>76007</v>
      </c>
    </row>
    <row r="10519" spans="1:2" x14ac:dyDescent="0.3">
      <c r="A10519" s="2">
        <v>9.5942933074881595E-2</v>
      </c>
      <c r="B10519" t="s">
        <v>76006</v>
      </c>
    </row>
    <row r="10520" spans="1:2" x14ac:dyDescent="0.3">
      <c r="A10520" s="2">
        <v>14.0442024572896</v>
      </c>
      <c r="B10520" t="s">
        <v>76005</v>
      </c>
    </row>
    <row r="10521" spans="1:2" x14ac:dyDescent="0.3">
      <c r="A10521" s="2">
        <v>8.6354199999999999</v>
      </c>
      <c r="B10521" t="s">
        <v>76004</v>
      </c>
    </row>
    <row r="10522" spans="1:2" x14ac:dyDescent="0.3">
      <c r="A10522" s="2">
        <v>0.50577657307587198</v>
      </c>
      <c r="B10522" t="s">
        <v>76003</v>
      </c>
    </row>
    <row r="10523" spans="1:2" x14ac:dyDescent="0.3">
      <c r="A10523" s="2">
        <v>0.122074955649266</v>
      </c>
      <c r="B10523" t="s">
        <v>76002</v>
      </c>
    </row>
    <row r="10524" spans="1:2" x14ac:dyDescent="0.3">
      <c r="A10524" s="2">
        <v>4.6550000000000001E-2</v>
      </c>
      <c r="B10524" t="s">
        <v>76001</v>
      </c>
    </row>
    <row r="10525" spans="1:2" x14ac:dyDescent="0.3">
      <c r="A10525" s="2">
        <v>3.7400000000000003E-2</v>
      </c>
      <c r="B10525" t="s">
        <v>76000</v>
      </c>
    </row>
    <row r="10526" spans="1:2" x14ac:dyDescent="0.3">
      <c r="A10526" s="2">
        <v>1.17074643002769E-2</v>
      </c>
      <c r="B10526" t="s">
        <v>75999</v>
      </c>
    </row>
    <row r="10527" spans="1:2" x14ac:dyDescent="0.3">
      <c r="A10527" s="2">
        <v>2.24895678547485E-2</v>
      </c>
      <c r="B10527" t="s">
        <v>75998</v>
      </c>
    </row>
    <row r="10528" spans="1:2" x14ac:dyDescent="0.3">
      <c r="A10528" s="2">
        <v>3.2999933556482001E-2</v>
      </c>
      <c r="B10528" t="s">
        <v>75997</v>
      </c>
    </row>
    <row r="10529" spans="1:2" x14ac:dyDescent="0.3">
      <c r="A10529" s="2">
        <v>18.818516143861402</v>
      </c>
      <c r="B10529" t="s">
        <v>75996</v>
      </c>
    </row>
    <row r="10530" spans="1:2" x14ac:dyDescent="0.3">
      <c r="A10530" s="2">
        <v>1.33018833926694</v>
      </c>
      <c r="B10530" t="s">
        <v>75995</v>
      </c>
    </row>
    <row r="10531" spans="1:2" x14ac:dyDescent="0.3">
      <c r="A10531" s="2">
        <v>8.4375395689626504</v>
      </c>
      <c r="B10531" t="s">
        <v>75994</v>
      </c>
    </row>
    <row r="10532" spans="1:2" x14ac:dyDescent="0.3">
      <c r="A10532" s="2">
        <v>0.53022670018859996</v>
      </c>
      <c r="B10532" t="s">
        <v>75993</v>
      </c>
    </row>
    <row r="10533" spans="1:2" x14ac:dyDescent="0.3">
      <c r="A10533" s="2">
        <v>1.87395360964395</v>
      </c>
      <c r="B10533" t="s">
        <v>75992</v>
      </c>
    </row>
    <row r="10534" spans="1:2" x14ac:dyDescent="0.3">
      <c r="A10534" s="2">
        <v>0.435826983708125</v>
      </c>
      <c r="B10534" t="s">
        <v>75991</v>
      </c>
    </row>
    <row r="10535" spans="1:2" x14ac:dyDescent="0.3">
      <c r="A10535" s="2">
        <v>0.375554315593217</v>
      </c>
      <c r="B10535" t="s">
        <v>75990</v>
      </c>
    </row>
    <row r="10536" spans="1:2" x14ac:dyDescent="0.3">
      <c r="A10536" s="2">
        <v>0.39663508455068203</v>
      </c>
      <c r="B10536" t="s">
        <v>75989</v>
      </c>
    </row>
    <row r="10537" spans="1:2" x14ac:dyDescent="0.3">
      <c r="A10537" s="2">
        <v>0.37293686868151998</v>
      </c>
      <c r="B10537" t="s">
        <v>75988</v>
      </c>
    </row>
    <row r="10538" spans="1:2" x14ac:dyDescent="0.3">
      <c r="A10538" s="2">
        <v>0.111291446063433</v>
      </c>
      <c r="B10538" t="s">
        <v>75987</v>
      </c>
    </row>
    <row r="10539" spans="1:2" x14ac:dyDescent="0.3">
      <c r="A10539" s="2">
        <v>8.7707308545658798</v>
      </c>
      <c r="B10539" t="s">
        <v>75986</v>
      </c>
    </row>
    <row r="10540" spans="1:2" x14ac:dyDescent="0.3">
      <c r="A10540" s="2">
        <v>1.4471000000000001</v>
      </c>
      <c r="B10540" t="s">
        <v>75985</v>
      </c>
    </row>
    <row r="10541" spans="1:2" x14ac:dyDescent="0.3">
      <c r="A10541" s="2">
        <v>5.4825343234669903</v>
      </c>
      <c r="B10541" t="s">
        <v>75984</v>
      </c>
    </row>
    <row r="10542" spans="1:2" x14ac:dyDescent="0.3">
      <c r="A10542" s="2">
        <v>1.3655780016099099</v>
      </c>
      <c r="B10542" t="s">
        <v>75983</v>
      </c>
    </row>
    <row r="10543" spans="1:2" x14ac:dyDescent="0.3">
      <c r="A10543" s="2">
        <v>9.3660500335771904E-2</v>
      </c>
      <c r="B10543" t="s">
        <v>75982</v>
      </c>
    </row>
    <row r="10544" spans="1:2" x14ac:dyDescent="0.3">
      <c r="A10544" s="2">
        <v>6.4054199859002496</v>
      </c>
      <c r="B10544" t="s">
        <v>75981</v>
      </c>
    </row>
    <row r="10545" spans="1:2" x14ac:dyDescent="0.3">
      <c r="A10545" s="2">
        <v>7.1444266941110603</v>
      </c>
      <c r="B10545" t="s">
        <v>75980</v>
      </c>
    </row>
    <row r="10546" spans="1:2" x14ac:dyDescent="0.3">
      <c r="A10546" s="2">
        <v>9.4559795643162197</v>
      </c>
      <c r="B10546" t="s">
        <v>75979</v>
      </c>
    </row>
    <row r="10547" spans="1:2" x14ac:dyDescent="0.3">
      <c r="A10547" s="2">
        <v>7.3760483744396102E-2</v>
      </c>
      <c r="B10547" t="s">
        <v>75978</v>
      </c>
    </row>
    <row r="10548" spans="1:2" x14ac:dyDescent="0.3">
      <c r="A10548" s="2">
        <v>3995.6802396252101</v>
      </c>
      <c r="B10548" t="s">
        <v>75977</v>
      </c>
    </row>
    <row r="10549" spans="1:2" x14ac:dyDescent="0.3">
      <c r="A10549" s="2">
        <v>1611.0450025540599</v>
      </c>
      <c r="B10549" t="s">
        <v>75976</v>
      </c>
    </row>
    <row r="10550" spans="1:2" x14ac:dyDescent="0.3">
      <c r="A10550" s="2">
        <v>1611.0450025540599</v>
      </c>
      <c r="B10550" t="s">
        <v>75975</v>
      </c>
    </row>
    <row r="10551" spans="1:2" x14ac:dyDescent="0.3">
      <c r="A10551" s="2">
        <v>1686.5550057999101</v>
      </c>
      <c r="B10551" t="s">
        <v>75974</v>
      </c>
    </row>
    <row r="10552" spans="1:2" x14ac:dyDescent="0.3">
      <c r="A10552" s="2">
        <v>1384.8684213362601</v>
      </c>
      <c r="B10552" t="s">
        <v>75973</v>
      </c>
    </row>
    <row r="10553" spans="1:2" x14ac:dyDescent="0.3">
      <c r="A10553" s="2">
        <v>0.105541805661007</v>
      </c>
      <c r="B10553" t="s">
        <v>75972</v>
      </c>
    </row>
    <row r="10554" spans="1:2" x14ac:dyDescent="0.3">
      <c r="A10554" s="2">
        <v>17.547736493001501</v>
      </c>
      <c r="B10554" t="s">
        <v>75971</v>
      </c>
    </row>
    <row r="10555" spans="1:2" x14ac:dyDescent="0.3">
      <c r="A10555" s="2">
        <v>14.79186</v>
      </c>
      <c r="B10555" t="s">
        <v>75970</v>
      </c>
    </row>
    <row r="10556" spans="1:2" x14ac:dyDescent="0.3">
      <c r="A10556" s="2">
        <v>0.16606000000000001</v>
      </c>
      <c r="B10556" t="s">
        <v>1745</v>
      </c>
    </row>
    <row r="10557" spans="1:2" x14ac:dyDescent="0.3">
      <c r="A10557" s="2">
        <v>9.1531241913329897E-4</v>
      </c>
      <c r="B10557" t="s">
        <v>75969</v>
      </c>
    </row>
    <row r="10558" spans="1:2" x14ac:dyDescent="0.3">
      <c r="A10558" s="2">
        <v>3.15E-3</v>
      </c>
      <c r="B10558" t="s">
        <v>75968</v>
      </c>
    </row>
    <row r="10559" spans="1:2" x14ac:dyDescent="0.3">
      <c r="A10559" s="2">
        <v>5.5233274068445103E-2</v>
      </c>
      <c r="B10559" t="s">
        <v>75967</v>
      </c>
    </row>
    <row r="10560" spans="1:2" x14ac:dyDescent="0.3">
      <c r="A10560" s="2">
        <v>0.28988000000000003</v>
      </c>
      <c r="B10560" t="s">
        <v>75966</v>
      </c>
    </row>
    <row r="10561" spans="1:2" x14ac:dyDescent="0.3">
      <c r="A10561" s="2">
        <v>8.1363900000000005</v>
      </c>
      <c r="B10561" t="s">
        <v>75965</v>
      </c>
    </row>
    <row r="10562" spans="1:2" x14ac:dyDescent="0.3">
      <c r="A10562" s="2">
        <v>0.39909124908738403</v>
      </c>
      <c r="B10562" t="s">
        <v>75964</v>
      </c>
    </row>
    <row r="10563" spans="1:2" x14ac:dyDescent="0.3">
      <c r="A10563" s="2">
        <v>1.2132402901207799</v>
      </c>
      <c r="B10563" t="s">
        <v>75963</v>
      </c>
    </row>
    <row r="10564" spans="1:2" x14ac:dyDescent="0.3">
      <c r="A10564" s="2">
        <v>0.77051316858847696</v>
      </c>
      <c r="B10564" t="s">
        <v>75962</v>
      </c>
    </row>
    <row r="10565" spans="1:2" x14ac:dyDescent="0.3">
      <c r="A10565" s="2">
        <v>4.7862999586570304E-3</v>
      </c>
      <c r="B10565" t="s">
        <v>75961</v>
      </c>
    </row>
    <row r="10566" spans="1:2" x14ac:dyDescent="0.3">
      <c r="A10566" s="2">
        <v>1.2439186768617601</v>
      </c>
      <c r="B10566" t="s">
        <v>75960</v>
      </c>
    </row>
    <row r="10567" spans="1:2" x14ac:dyDescent="0.3">
      <c r="A10567" s="2">
        <v>36.093447036490602</v>
      </c>
      <c r="B10567" t="s">
        <v>75959</v>
      </c>
    </row>
    <row r="10568" spans="1:2" x14ac:dyDescent="0.3">
      <c r="A10568" s="2">
        <v>69.613770000000002</v>
      </c>
      <c r="B10568" t="s">
        <v>75958</v>
      </c>
    </row>
    <row r="10569" spans="1:2" x14ac:dyDescent="0.3">
      <c r="A10569" s="2">
        <v>35.892505129679698</v>
      </c>
      <c r="B10569" t="s">
        <v>75957</v>
      </c>
    </row>
    <row r="10570" spans="1:2" x14ac:dyDescent="0.3">
      <c r="A10570" s="2">
        <v>1686.5550057999101</v>
      </c>
      <c r="B10570" t="s">
        <v>75956</v>
      </c>
    </row>
    <row r="10571" spans="1:2" x14ac:dyDescent="0.3">
      <c r="A10571" s="2">
        <v>1438.4540754065899</v>
      </c>
      <c r="B10571" t="s">
        <v>75955</v>
      </c>
    </row>
    <row r="10572" spans="1:2" x14ac:dyDescent="0.3">
      <c r="A10572" s="2">
        <v>1384.8684213362601</v>
      </c>
      <c r="B10572" t="s">
        <v>75954</v>
      </c>
    </row>
    <row r="10573" spans="1:2" x14ac:dyDescent="0.3">
      <c r="A10573" s="2">
        <v>438.18722018210099</v>
      </c>
      <c r="B10573" t="s">
        <v>75953</v>
      </c>
    </row>
    <row r="10574" spans="1:2" x14ac:dyDescent="0.3">
      <c r="A10574" s="2">
        <v>8.0535777343576793</v>
      </c>
      <c r="B10574" t="s">
        <v>75952</v>
      </c>
    </row>
    <row r="10575" spans="1:2" x14ac:dyDescent="0.3">
      <c r="A10575" s="2">
        <v>2.3483960818754399</v>
      </c>
      <c r="B10575" t="s">
        <v>75951</v>
      </c>
    </row>
    <row r="10576" spans="1:2" x14ac:dyDescent="0.3">
      <c r="A10576" s="2">
        <v>22.141582259208199</v>
      </c>
      <c r="B10576" t="s">
        <v>75950</v>
      </c>
    </row>
    <row r="10577" spans="1:2" x14ac:dyDescent="0.3">
      <c r="A10577" s="2">
        <v>3.603E-2</v>
      </c>
      <c r="B10577" t="s">
        <v>75949</v>
      </c>
    </row>
    <row r="10578" spans="1:2" x14ac:dyDescent="0.3">
      <c r="A10578" s="2">
        <v>0.72440240089191898</v>
      </c>
      <c r="B10578" t="s">
        <v>75948</v>
      </c>
    </row>
    <row r="10579" spans="1:2" x14ac:dyDescent="0.3">
      <c r="A10579" s="2">
        <v>6.3754598286672204</v>
      </c>
      <c r="B10579" t="s">
        <v>75947</v>
      </c>
    </row>
    <row r="10580" spans="1:2" x14ac:dyDescent="0.3">
      <c r="A10580" s="2">
        <v>4.6502400000000002</v>
      </c>
      <c r="B10580" t="s">
        <v>75946</v>
      </c>
    </row>
    <row r="10581" spans="1:2" x14ac:dyDescent="0.3">
      <c r="A10581" s="2">
        <v>0.15981000000000001</v>
      </c>
      <c r="B10581" t="s">
        <v>75945</v>
      </c>
    </row>
    <row r="10582" spans="1:2" x14ac:dyDescent="0.3">
      <c r="A10582" s="2">
        <v>1.50959</v>
      </c>
      <c r="B10582" t="s">
        <v>75944</v>
      </c>
    </row>
    <row r="10583" spans="1:2" x14ac:dyDescent="0.3">
      <c r="A10583" s="2">
        <v>1.07702042117671E-3</v>
      </c>
      <c r="B10583" t="s">
        <v>75943</v>
      </c>
    </row>
    <row r="10584" spans="1:2" x14ac:dyDescent="0.3">
      <c r="A10584" s="2">
        <v>3.0912476423204001E-2</v>
      </c>
      <c r="B10584" t="s">
        <v>75942</v>
      </c>
    </row>
    <row r="10585" spans="1:2" x14ac:dyDescent="0.3">
      <c r="A10585" s="2">
        <v>3.5899999999999999E-3</v>
      </c>
      <c r="B10585" t="s">
        <v>75941</v>
      </c>
    </row>
    <row r="10586" spans="1:2" x14ac:dyDescent="0.3">
      <c r="A10586" s="2">
        <v>7.8373867171539994E-3</v>
      </c>
      <c r="B10586" t="s">
        <v>75940</v>
      </c>
    </row>
    <row r="10587" spans="1:2" x14ac:dyDescent="0.3">
      <c r="A10587" s="2">
        <v>7.9000000000000001E-4</v>
      </c>
      <c r="B10587" t="s">
        <v>75939</v>
      </c>
    </row>
    <row r="10588" spans="1:2" x14ac:dyDescent="0.3">
      <c r="A10588" s="2">
        <v>1.17E-3</v>
      </c>
      <c r="B10588" t="s">
        <v>75938</v>
      </c>
    </row>
    <row r="10589" spans="1:2" x14ac:dyDescent="0.3">
      <c r="A10589" s="2">
        <v>0.12112363879025401</v>
      </c>
      <c r="B10589" t="s">
        <v>75937</v>
      </c>
    </row>
    <row r="10590" spans="1:2" x14ac:dyDescent="0.3">
      <c r="A10590" s="2">
        <v>5.6621381121699299</v>
      </c>
      <c r="B10590" t="s">
        <v>75936</v>
      </c>
    </row>
    <row r="10591" spans="1:2" x14ac:dyDescent="0.3">
      <c r="A10591" s="2">
        <v>10.375640044576301</v>
      </c>
      <c r="B10591" t="s">
        <v>75935</v>
      </c>
    </row>
    <row r="10592" spans="1:2" x14ac:dyDescent="0.3">
      <c r="A10592" s="2">
        <v>0.30104750493883098</v>
      </c>
      <c r="B10592" t="s">
        <v>75934</v>
      </c>
    </row>
    <row r="10593" spans="1:2" x14ac:dyDescent="0.3">
      <c r="A10593" s="2">
        <v>2.9999999999999997E-4</v>
      </c>
      <c r="B10593" t="s">
        <v>75933</v>
      </c>
    </row>
    <row r="10594" spans="1:2" x14ac:dyDescent="0.3">
      <c r="A10594" s="2">
        <v>1.7538759712756501E-2</v>
      </c>
      <c r="B10594" t="s">
        <v>75932</v>
      </c>
    </row>
    <row r="10595" spans="1:2" x14ac:dyDescent="0.3">
      <c r="A10595" s="2">
        <v>3.0418808963613701E-2</v>
      </c>
      <c r="B10595" t="s">
        <v>75931</v>
      </c>
    </row>
    <row r="10596" spans="1:2" x14ac:dyDescent="0.3">
      <c r="A10596" s="2">
        <v>4.39221446346518E-2</v>
      </c>
      <c r="B10596" t="s">
        <v>75930</v>
      </c>
    </row>
    <row r="10597" spans="1:2" x14ac:dyDescent="0.3">
      <c r="A10597" s="2">
        <v>5.45845199742611E-3</v>
      </c>
      <c r="B10597" t="s">
        <v>75929</v>
      </c>
    </row>
    <row r="10598" spans="1:2" x14ac:dyDescent="0.3">
      <c r="A10598" s="2">
        <v>90.974727854894695</v>
      </c>
      <c r="B10598" t="s">
        <v>75928</v>
      </c>
    </row>
    <row r="10599" spans="1:2" x14ac:dyDescent="0.3">
      <c r="A10599" s="2">
        <v>2.1615761481616098E-2</v>
      </c>
      <c r="B10599" t="s">
        <v>75927</v>
      </c>
    </row>
    <row r="10600" spans="1:2" x14ac:dyDescent="0.3">
      <c r="A10600" s="2">
        <v>2.1127336734788399E-3</v>
      </c>
      <c r="B10600" t="s">
        <v>75926</v>
      </c>
    </row>
    <row r="10601" spans="1:2" x14ac:dyDescent="0.3">
      <c r="A10601" s="2">
        <v>1.4236421139206199E-2</v>
      </c>
      <c r="B10601" t="s">
        <v>75925</v>
      </c>
    </row>
    <row r="10602" spans="1:2" x14ac:dyDescent="0.3">
      <c r="A10602" s="2">
        <v>1.75440797365331</v>
      </c>
      <c r="B10602" t="s">
        <v>75924</v>
      </c>
    </row>
    <row r="10603" spans="1:2" x14ac:dyDescent="0.3">
      <c r="A10603" s="2">
        <v>0.3</v>
      </c>
      <c r="B10603" t="s">
        <v>75923</v>
      </c>
    </row>
    <row r="10604" spans="1:2" x14ac:dyDescent="0.3">
      <c r="A10604" s="2">
        <v>1.6560803139180898E-2</v>
      </c>
      <c r="B10604" t="s">
        <v>75922</v>
      </c>
    </row>
    <row r="10605" spans="1:2" x14ac:dyDescent="0.3">
      <c r="A10605" s="2">
        <v>9.7955087413192796E-2</v>
      </c>
      <c r="B10605" t="s">
        <v>75921</v>
      </c>
    </row>
    <row r="10606" spans="1:2" x14ac:dyDescent="0.3">
      <c r="A10606" s="2">
        <v>5.2301599999999997</v>
      </c>
      <c r="B10606" t="s">
        <v>75920</v>
      </c>
    </row>
    <row r="10607" spans="1:2" x14ac:dyDescent="0.3">
      <c r="A10607" s="2">
        <v>29.024819999999998</v>
      </c>
      <c r="B10607" t="s">
        <v>75919</v>
      </c>
    </row>
    <row r="10608" spans="1:2" x14ac:dyDescent="0.3">
      <c r="A10608" s="2">
        <v>0.136140498492623</v>
      </c>
      <c r="B10608" t="s">
        <v>75918</v>
      </c>
    </row>
    <row r="10609" spans="1:2" x14ac:dyDescent="0.3">
      <c r="A10609" s="2">
        <v>0.51915999999999995</v>
      </c>
      <c r="B10609" t="s">
        <v>75917</v>
      </c>
    </row>
    <row r="10610" spans="1:2" x14ac:dyDescent="0.3">
      <c r="A10610" s="2">
        <v>1.942E-2</v>
      </c>
      <c r="B10610" t="s">
        <v>75916</v>
      </c>
    </row>
    <row r="10611" spans="1:2" x14ac:dyDescent="0.3">
      <c r="A10611" s="2">
        <v>2.5510799999999998</v>
      </c>
      <c r="B10611" t="s">
        <v>75915</v>
      </c>
    </row>
    <row r="10612" spans="1:2" x14ac:dyDescent="0.3">
      <c r="A10612" s="2">
        <v>3.01685940994316</v>
      </c>
      <c r="B10612" t="s">
        <v>75914</v>
      </c>
    </row>
    <row r="10613" spans="1:2" x14ac:dyDescent="0.3">
      <c r="A10613" s="2">
        <v>5.2455299999999996</v>
      </c>
      <c r="B10613" t="s">
        <v>75913</v>
      </c>
    </row>
    <row r="10614" spans="1:2" x14ac:dyDescent="0.3">
      <c r="A10614" s="2">
        <v>3.1163099999999999</v>
      </c>
      <c r="B10614" t="s">
        <v>75912</v>
      </c>
    </row>
    <row r="10615" spans="1:2" x14ac:dyDescent="0.3">
      <c r="A10615" s="2">
        <v>3.3026399999999998</v>
      </c>
      <c r="B10615" t="s">
        <v>75911</v>
      </c>
    </row>
    <row r="10616" spans="1:2" x14ac:dyDescent="0.3">
      <c r="A10616" s="2">
        <v>5.6274699999999998</v>
      </c>
      <c r="B10616" t="s">
        <v>75910</v>
      </c>
    </row>
    <row r="10617" spans="1:2" x14ac:dyDescent="0.3">
      <c r="A10617" s="2">
        <v>3.1491500000000001</v>
      </c>
      <c r="B10617" t="s">
        <v>75909</v>
      </c>
    </row>
    <row r="10618" spans="1:2" x14ac:dyDescent="0.3">
      <c r="A10618" s="2">
        <v>4.3299999999999998E-2</v>
      </c>
      <c r="B10618" t="s">
        <v>75908</v>
      </c>
    </row>
    <row r="10619" spans="1:2" x14ac:dyDescent="0.3">
      <c r="A10619" s="2">
        <v>0.45676</v>
      </c>
      <c r="B10619" t="s">
        <v>75907</v>
      </c>
    </row>
    <row r="10620" spans="1:2" x14ac:dyDescent="0.3">
      <c r="A10620" s="2">
        <v>37.505425359767997</v>
      </c>
      <c r="B10620" t="s">
        <v>75906</v>
      </c>
    </row>
    <row r="10621" spans="1:2" x14ac:dyDescent="0.3">
      <c r="A10621" s="2">
        <v>1.32718</v>
      </c>
      <c r="B10621" t="s">
        <v>75905</v>
      </c>
    </row>
    <row r="10622" spans="1:2" x14ac:dyDescent="0.3">
      <c r="A10622" s="2">
        <v>68.935064299591104</v>
      </c>
      <c r="B10622" t="s">
        <v>75904</v>
      </c>
    </row>
    <row r="10623" spans="1:2" x14ac:dyDescent="0.3">
      <c r="A10623" s="2">
        <v>5.85806</v>
      </c>
      <c r="B10623" t="s">
        <v>75903</v>
      </c>
    </row>
    <row r="10624" spans="1:2" x14ac:dyDescent="0.3">
      <c r="A10624" s="2">
        <v>4.6187098918805099E-3</v>
      </c>
      <c r="B10624" t="s">
        <v>75902</v>
      </c>
    </row>
    <row r="10625" spans="1:2" x14ac:dyDescent="0.3">
      <c r="A10625" s="2">
        <v>9.7027093969244693E-2</v>
      </c>
      <c r="B10625" t="s">
        <v>75901</v>
      </c>
    </row>
    <row r="10626" spans="1:2" x14ac:dyDescent="0.3">
      <c r="A10626" s="2">
        <v>1.59715266078935</v>
      </c>
      <c r="B10626" t="s">
        <v>75900</v>
      </c>
    </row>
    <row r="10627" spans="1:2" x14ac:dyDescent="0.3">
      <c r="A10627" s="2">
        <v>0.27648179755012797</v>
      </c>
      <c r="B10627" t="s">
        <v>75899</v>
      </c>
    </row>
    <row r="10628" spans="1:2" x14ac:dyDescent="0.3">
      <c r="A10628" s="2">
        <v>6.6011199999999999</v>
      </c>
      <c r="B10628" t="s">
        <v>75898</v>
      </c>
    </row>
    <row r="10629" spans="1:2" x14ac:dyDescent="0.3">
      <c r="A10629" s="2">
        <v>2.03581188534366</v>
      </c>
      <c r="B10629" t="s">
        <v>75897</v>
      </c>
    </row>
    <row r="10630" spans="1:2" x14ac:dyDescent="0.3">
      <c r="A10630" s="2">
        <v>1.64039501758213</v>
      </c>
      <c r="B10630" t="s">
        <v>75896</v>
      </c>
    </row>
    <row r="10631" spans="1:2" x14ac:dyDescent="0.3">
      <c r="A10631" s="2">
        <v>1.6620149163515701</v>
      </c>
      <c r="B10631" t="s">
        <v>75895</v>
      </c>
    </row>
    <row r="10632" spans="1:2" x14ac:dyDescent="0.3">
      <c r="A10632" s="2">
        <v>4.3550934456035097</v>
      </c>
      <c r="B10632" t="s">
        <v>75894</v>
      </c>
    </row>
    <row r="10633" spans="1:2" x14ac:dyDescent="0.3">
      <c r="A10633" s="2">
        <v>2.1899999999999999E-2</v>
      </c>
      <c r="B10633" t="s">
        <v>75893</v>
      </c>
    </row>
    <row r="10634" spans="1:2" x14ac:dyDescent="0.3">
      <c r="A10634" s="2">
        <v>2.0844499999999999</v>
      </c>
      <c r="B10634" t="s">
        <v>75892</v>
      </c>
    </row>
    <row r="10635" spans="1:2" x14ac:dyDescent="0.3">
      <c r="A10635" s="2">
        <v>2.9075199999999999</v>
      </c>
      <c r="B10635" t="s">
        <v>75891</v>
      </c>
    </row>
    <row r="10636" spans="1:2" x14ac:dyDescent="0.3">
      <c r="A10636" s="2">
        <v>4.3624200000000002</v>
      </c>
      <c r="B10636" t="s">
        <v>75890</v>
      </c>
    </row>
    <row r="10637" spans="1:2" x14ac:dyDescent="0.3">
      <c r="A10637" s="2">
        <v>52.367241197593899</v>
      </c>
      <c r="B10637" t="s">
        <v>75889</v>
      </c>
    </row>
    <row r="10638" spans="1:2" x14ac:dyDescent="0.3">
      <c r="A10638" s="2">
        <v>2.9419936479003501E-3</v>
      </c>
      <c r="B10638" t="s">
        <v>75888</v>
      </c>
    </row>
    <row r="10639" spans="1:2" x14ac:dyDescent="0.3">
      <c r="A10639" s="2">
        <v>5.1733880533370504</v>
      </c>
      <c r="B10639" t="s">
        <v>75887</v>
      </c>
    </row>
    <row r="10640" spans="1:2" x14ac:dyDescent="0.3">
      <c r="A10640" s="2">
        <v>4.7701937970152097E-2</v>
      </c>
      <c r="B10640" t="s">
        <v>75886</v>
      </c>
    </row>
    <row r="10641" spans="1:2" x14ac:dyDescent="0.3">
      <c r="A10641" s="2">
        <v>7.8033551411559904E-2</v>
      </c>
      <c r="B10641" t="s">
        <v>75885</v>
      </c>
    </row>
    <row r="10642" spans="1:2" x14ac:dyDescent="0.3">
      <c r="A10642" s="2">
        <v>1.7899999999999999E-3</v>
      </c>
      <c r="B10642" t="s">
        <v>75884</v>
      </c>
    </row>
    <row r="10643" spans="1:2" x14ac:dyDescent="0.3">
      <c r="A10643" s="2">
        <v>1.1268800000000001</v>
      </c>
      <c r="B10643" t="s">
        <v>75883</v>
      </c>
    </row>
    <row r="10644" spans="1:2" x14ac:dyDescent="0.3">
      <c r="A10644" s="2">
        <v>2.7409813877483898E-3</v>
      </c>
      <c r="B10644" t="s">
        <v>75882</v>
      </c>
    </row>
    <row r="10645" spans="1:2" x14ac:dyDescent="0.3">
      <c r="A10645" s="2">
        <v>1.25540593448782E-3</v>
      </c>
      <c r="B10645" t="s">
        <v>75881</v>
      </c>
    </row>
    <row r="10646" spans="1:2" x14ac:dyDescent="0.3">
      <c r="A10646" s="2">
        <v>2.9625974808828999</v>
      </c>
      <c r="B10646" t="s">
        <v>75880</v>
      </c>
    </row>
    <row r="10647" spans="1:2" x14ac:dyDescent="0.3">
      <c r="A10647" s="2">
        <v>3.47022311115242</v>
      </c>
      <c r="B10647" t="s">
        <v>75879</v>
      </c>
    </row>
    <row r="10648" spans="1:2" x14ac:dyDescent="0.3">
      <c r="A10648" s="2">
        <v>3.5166900000000001</v>
      </c>
      <c r="B10648" t="s">
        <v>75878</v>
      </c>
    </row>
    <row r="10649" spans="1:2" x14ac:dyDescent="0.3">
      <c r="A10649" s="2">
        <v>0.28764103494072002</v>
      </c>
      <c r="B10649" t="s">
        <v>75877</v>
      </c>
    </row>
    <row r="10650" spans="1:2" x14ac:dyDescent="0.3">
      <c r="A10650" s="2">
        <v>0.193484817109316</v>
      </c>
      <c r="B10650" t="s">
        <v>75876</v>
      </c>
    </row>
    <row r="10651" spans="1:2" x14ac:dyDescent="0.3">
      <c r="A10651" s="2">
        <v>0.19265770962415399</v>
      </c>
      <c r="B10651" t="s">
        <v>75875</v>
      </c>
    </row>
    <row r="10652" spans="1:2" x14ac:dyDescent="0.3">
      <c r="A10652" s="2">
        <v>4.0654179459144597</v>
      </c>
      <c r="B10652" t="s">
        <v>75874</v>
      </c>
    </row>
    <row r="10653" spans="1:2" x14ac:dyDescent="0.3">
      <c r="A10653" s="2">
        <v>4.1349498625273098</v>
      </c>
      <c r="B10653" t="s">
        <v>75873</v>
      </c>
    </row>
    <row r="10654" spans="1:2" x14ac:dyDescent="0.3">
      <c r="A10654" s="2">
        <v>1.6246831579371499</v>
      </c>
      <c r="B10654" t="s">
        <v>75872</v>
      </c>
    </row>
    <row r="10655" spans="1:2" x14ac:dyDescent="0.3">
      <c r="A10655" s="2">
        <v>0.30583944919705902</v>
      </c>
      <c r="B10655" t="s">
        <v>75871</v>
      </c>
    </row>
    <row r="10656" spans="1:2" x14ac:dyDescent="0.3">
      <c r="A10656" s="2">
        <v>5.5751038895451304</v>
      </c>
      <c r="B10656" t="s">
        <v>75870</v>
      </c>
    </row>
    <row r="10657" spans="1:2" x14ac:dyDescent="0.3">
      <c r="A10657" s="2">
        <v>4.10495619651291E-2</v>
      </c>
      <c r="B10657" t="s">
        <v>75869</v>
      </c>
    </row>
    <row r="10658" spans="1:2" x14ac:dyDescent="0.3">
      <c r="A10658" s="2">
        <v>8.4640000000000007E-2</v>
      </c>
      <c r="B10658" t="s">
        <v>75868</v>
      </c>
    </row>
    <row r="10659" spans="1:2" x14ac:dyDescent="0.3">
      <c r="A10659" s="2">
        <v>9.2109999999999997E-2</v>
      </c>
      <c r="B10659" t="s">
        <v>75867</v>
      </c>
    </row>
    <row r="10660" spans="1:2" x14ac:dyDescent="0.3">
      <c r="A10660" s="2">
        <v>1.21499759065599</v>
      </c>
      <c r="B10660" t="s">
        <v>75866</v>
      </c>
    </row>
    <row r="10661" spans="1:2" x14ac:dyDescent="0.3">
      <c r="A10661" s="2">
        <v>2.069629249609E-2</v>
      </c>
      <c r="B10661" t="s">
        <v>75865</v>
      </c>
    </row>
    <row r="10662" spans="1:2" x14ac:dyDescent="0.3">
      <c r="A10662" s="2">
        <v>0.87257805540770494</v>
      </c>
      <c r="B10662" t="s">
        <v>75864</v>
      </c>
    </row>
    <row r="10663" spans="1:2" x14ac:dyDescent="0.3">
      <c r="A10663" s="2">
        <v>2.2200000000000002E-3</v>
      </c>
      <c r="B10663" t="s">
        <v>75863</v>
      </c>
    </row>
    <row r="10664" spans="1:2" x14ac:dyDescent="0.3">
      <c r="A10664" s="2">
        <v>0.37861</v>
      </c>
      <c r="B10664" t="s">
        <v>75862</v>
      </c>
    </row>
    <row r="10665" spans="1:2" x14ac:dyDescent="0.3">
      <c r="A10665" s="2">
        <v>0.15729000000000001</v>
      </c>
      <c r="B10665" t="s">
        <v>75861</v>
      </c>
    </row>
    <row r="10666" spans="1:2" x14ac:dyDescent="0.3">
      <c r="A10666" s="2">
        <v>1.92686</v>
      </c>
      <c r="B10666" t="s">
        <v>75860</v>
      </c>
    </row>
    <row r="10667" spans="1:2" x14ac:dyDescent="0.3">
      <c r="A10667" s="2">
        <v>22.087290137498901</v>
      </c>
      <c r="B10667" t="s">
        <v>75859</v>
      </c>
    </row>
    <row r="10668" spans="1:2" x14ac:dyDescent="0.3">
      <c r="A10668" s="2">
        <v>2.7926809860397102</v>
      </c>
      <c r="B10668" t="s">
        <v>75858</v>
      </c>
    </row>
    <row r="10669" spans="1:2" x14ac:dyDescent="0.3">
      <c r="A10669" s="2">
        <v>2.09100313956555</v>
      </c>
      <c r="B10669" t="s">
        <v>75857</v>
      </c>
    </row>
    <row r="10670" spans="1:2" x14ac:dyDescent="0.3">
      <c r="A10670" s="2">
        <v>21.828184381404899</v>
      </c>
      <c r="B10670" t="s">
        <v>75856</v>
      </c>
    </row>
    <row r="10671" spans="1:2" x14ac:dyDescent="0.3">
      <c r="A10671" s="2">
        <v>26.952857923589601</v>
      </c>
      <c r="B10671" t="s">
        <v>75855</v>
      </c>
    </row>
    <row r="10672" spans="1:2" x14ac:dyDescent="0.3">
      <c r="A10672" s="2">
        <v>22.54026</v>
      </c>
      <c r="B10672" t="s">
        <v>75854</v>
      </c>
    </row>
    <row r="10673" spans="1:2" x14ac:dyDescent="0.3">
      <c r="A10673" s="2">
        <v>0.59421000000000002</v>
      </c>
      <c r="B10673" t="s">
        <v>75853</v>
      </c>
    </row>
    <row r="10674" spans="1:2" x14ac:dyDescent="0.3">
      <c r="A10674" s="2">
        <v>4.7905533427083903E-2</v>
      </c>
      <c r="B10674" t="s">
        <v>75852</v>
      </c>
    </row>
    <row r="10675" spans="1:2" x14ac:dyDescent="0.3">
      <c r="A10675" s="2">
        <v>0.46675</v>
      </c>
      <c r="B10675" t="s">
        <v>75851</v>
      </c>
    </row>
    <row r="10676" spans="1:2" x14ac:dyDescent="0.3">
      <c r="A10676" s="2">
        <v>31.354109999999999</v>
      </c>
      <c r="B10676" t="s">
        <v>75850</v>
      </c>
    </row>
    <row r="10677" spans="1:2" x14ac:dyDescent="0.3">
      <c r="A10677" s="2">
        <v>19.061430000000001</v>
      </c>
      <c r="B10677" t="s">
        <v>75849</v>
      </c>
    </row>
    <row r="10678" spans="1:2" x14ac:dyDescent="0.3">
      <c r="A10678" s="2">
        <v>2.2363739086795099E-3</v>
      </c>
      <c r="B10678" t="s">
        <v>75848</v>
      </c>
    </row>
    <row r="10679" spans="1:2" x14ac:dyDescent="0.3">
      <c r="A10679" s="2">
        <v>0.52615999999999996</v>
      </c>
      <c r="B10679" t="s">
        <v>75847</v>
      </c>
    </row>
    <row r="10680" spans="1:2" x14ac:dyDescent="0.3">
      <c r="A10680" s="2">
        <v>0.74365000000000003</v>
      </c>
      <c r="B10680" t="s">
        <v>75846</v>
      </c>
    </row>
    <row r="10681" spans="1:2" x14ac:dyDescent="0.3">
      <c r="A10681" s="2">
        <v>1.39472</v>
      </c>
      <c r="B10681" t="s">
        <v>75845</v>
      </c>
    </row>
    <row r="10682" spans="1:2" x14ac:dyDescent="0.3">
      <c r="A10682" s="2">
        <v>4.5812997721060196</v>
      </c>
      <c r="B10682" t="s">
        <v>75844</v>
      </c>
    </row>
    <row r="10683" spans="1:2" x14ac:dyDescent="0.3">
      <c r="A10683" s="2">
        <v>1.1206698476944099</v>
      </c>
      <c r="B10683" t="s">
        <v>75843</v>
      </c>
    </row>
    <row r="10684" spans="1:2" x14ac:dyDescent="0.3">
      <c r="A10684" s="2">
        <v>12.2538637767806</v>
      </c>
      <c r="B10684" t="s">
        <v>75842</v>
      </c>
    </row>
    <row r="10685" spans="1:2" x14ac:dyDescent="0.3">
      <c r="A10685" s="2">
        <v>5.8289799999999996</v>
      </c>
      <c r="B10685" t="s">
        <v>75841</v>
      </c>
    </row>
    <row r="10686" spans="1:2" x14ac:dyDescent="0.3">
      <c r="A10686" s="2">
        <v>4.0419691071305701</v>
      </c>
      <c r="B10686" t="s">
        <v>75840</v>
      </c>
    </row>
    <row r="10687" spans="1:2" x14ac:dyDescent="0.3">
      <c r="A10687" s="2">
        <v>2.3600000000000001E-3</v>
      </c>
      <c r="B10687" t="s">
        <v>5856</v>
      </c>
    </row>
    <row r="10688" spans="1:2" x14ac:dyDescent="0.3">
      <c r="A10688" s="2">
        <v>0.37586000000000003</v>
      </c>
      <c r="B10688" t="s">
        <v>75839</v>
      </c>
    </row>
    <row r="10689" spans="1:2" x14ac:dyDescent="0.3">
      <c r="A10689" s="2">
        <v>0.30343999999999999</v>
      </c>
      <c r="B10689" t="s">
        <v>75838</v>
      </c>
    </row>
    <row r="10690" spans="1:2" x14ac:dyDescent="0.3">
      <c r="A10690" s="2">
        <v>5.7517933088169899</v>
      </c>
      <c r="B10690" t="s">
        <v>75837</v>
      </c>
    </row>
    <row r="10691" spans="1:2" x14ac:dyDescent="0.3">
      <c r="A10691" s="2">
        <v>34.557751218025899</v>
      </c>
      <c r="B10691" t="s">
        <v>75836</v>
      </c>
    </row>
    <row r="10692" spans="1:2" x14ac:dyDescent="0.3">
      <c r="A10692" s="2">
        <v>3.5064500000000001</v>
      </c>
      <c r="B10692" t="s">
        <v>75835</v>
      </c>
    </row>
    <row r="10693" spans="1:2" x14ac:dyDescent="0.3">
      <c r="A10693" s="2">
        <v>1.95683491033577E-2</v>
      </c>
      <c r="B10693" t="s">
        <v>75834</v>
      </c>
    </row>
    <row r="10694" spans="1:2" x14ac:dyDescent="0.3">
      <c r="A10694" s="2">
        <v>12.2501</v>
      </c>
      <c r="B10694" t="s">
        <v>75833</v>
      </c>
    </row>
    <row r="10695" spans="1:2" x14ac:dyDescent="0.3">
      <c r="A10695" s="2">
        <v>39.278128534440398</v>
      </c>
      <c r="B10695" t="s">
        <v>75832</v>
      </c>
    </row>
    <row r="10696" spans="1:2" x14ac:dyDescent="0.3">
      <c r="A10696" s="2">
        <v>8.5139999999999993E-2</v>
      </c>
      <c r="B10696" t="s">
        <v>75831</v>
      </c>
    </row>
    <row r="10697" spans="1:2" x14ac:dyDescent="0.3">
      <c r="A10697" s="2">
        <v>1.001E-2</v>
      </c>
      <c r="B10697" t="s">
        <v>75830</v>
      </c>
    </row>
    <row r="10698" spans="1:2" x14ac:dyDescent="0.3">
      <c r="A10698" s="2">
        <v>3.3300000000000003E-2</v>
      </c>
      <c r="B10698" t="s">
        <v>75829</v>
      </c>
    </row>
    <row r="10699" spans="1:2" x14ac:dyDescent="0.3">
      <c r="A10699" s="2">
        <v>0.903338785064704</v>
      </c>
      <c r="B10699" t="s">
        <v>75828</v>
      </c>
    </row>
    <row r="10700" spans="1:2" x14ac:dyDescent="0.3">
      <c r="A10700" s="2">
        <v>0.36700702583178901</v>
      </c>
      <c r="B10700" t="s">
        <v>75827</v>
      </c>
    </row>
    <row r="10701" spans="1:2" x14ac:dyDescent="0.3">
      <c r="A10701" s="2">
        <v>1.1780000000000001E-2</v>
      </c>
      <c r="B10701" t="s">
        <v>75826</v>
      </c>
    </row>
    <row r="10702" spans="1:2" x14ac:dyDescent="0.3">
      <c r="A10702" s="2">
        <v>0.55792957414675204</v>
      </c>
      <c r="B10702" t="s">
        <v>75825</v>
      </c>
    </row>
    <row r="10703" spans="1:2" x14ac:dyDescent="0.3">
      <c r="A10703" s="2">
        <v>0.19211433520218299</v>
      </c>
      <c r="B10703" t="s">
        <v>75824</v>
      </c>
    </row>
    <row r="10704" spans="1:2" x14ac:dyDescent="0.3">
      <c r="A10704" s="2">
        <v>2.1822427565744502</v>
      </c>
      <c r="B10704" t="s">
        <v>75823</v>
      </c>
    </row>
    <row r="10705" spans="1:2" x14ac:dyDescent="0.3">
      <c r="A10705" s="2">
        <v>1.4143250768555</v>
      </c>
      <c r="B10705" t="s">
        <v>75822</v>
      </c>
    </row>
    <row r="10706" spans="1:2" x14ac:dyDescent="0.3">
      <c r="A10706" s="2">
        <v>4.1271841099934301E-2</v>
      </c>
      <c r="B10706" t="s">
        <v>75821</v>
      </c>
    </row>
    <row r="10707" spans="1:2" x14ac:dyDescent="0.3">
      <c r="A10707" s="2">
        <v>3.4739437679138001E-2</v>
      </c>
      <c r="B10707" t="s">
        <v>75820</v>
      </c>
    </row>
    <row r="10708" spans="1:2" x14ac:dyDescent="0.3">
      <c r="A10708" s="2">
        <v>0.26226896796260901</v>
      </c>
      <c r="B10708" t="s">
        <v>75819</v>
      </c>
    </row>
    <row r="10709" spans="1:2" x14ac:dyDescent="0.3">
      <c r="A10709" s="2">
        <v>0.152278528907276</v>
      </c>
      <c r="B10709" t="s">
        <v>75818</v>
      </c>
    </row>
    <row r="10710" spans="1:2" x14ac:dyDescent="0.3">
      <c r="A10710" s="2">
        <v>4.2244965990855497E-2</v>
      </c>
      <c r="B10710" t="s">
        <v>75817</v>
      </c>
    </row>
    <row r="10711" spans="1:2" x14ac:dyDescent="0.3">
      <c r="A10711" s="2">
        <v>7.71218</v>
      </c>
      <c r="B10711" t="s">
        <v>75816</v>
      </c>
    </row>
    <row r="10712" spans="1:2" x14ac:dyDescent="0.3">
      <c r="A10712" s="2">
        <v>2.6406393880291399E-2</v>
      </c>
      <c r="B10712" t="s">
        <v>75815</v>
      </c>
    </row>
    <row r="10713" spans="1:2" x14ac:dyDescent="0.3">
      <c r="A10713" s="2">
        <v>3.3995194544928901E-3</v>
      </c>
      <c r="B10713" t="s">
        <v>75814</v>
      </c>
    </row>
    <row r="10714" spans="1:2" x14ac:dyDescent="0.3">
      <c r="A10714" s="2">
        <v>0.63685999999999998</v>
      </c>
      <c r="B10714" t="s">
        <v>75813</v>
      </c>
    </row>
    <row r="10715" spans="1:2" x14ac:dyDescent="0.3">
      <c r="A10715" s="2">
        <v>12.896140000000001</v>
      </c>
      <c r="B10715" t="s">
        <v>75812</v>
      </c>
    </row>
    <row r="10716" spans="1:2" x14ac:dyDescent="0.3">
      <c r="A10716" s="2">
        <v>6.6873500000000003</v>
      </c>
      <c r="B10716" t="s">
        <v>75811</v>
      </c>
    </row>
    <row r="10717" spans="1:2" x14ac:dyDescent="0.3">
      <c r="A10717" s="2">
        <v>8.6304943162748393E-2</v>
      </c>
      <c r="B10717" t="s">
        <v>75810</v>
      </c>
    </row>
    <row r="10718" spans="1:2" x14ac:dyDescent="0.3">
      <c r="A10718" s="2">
        <v>2.7901680594965901E-2</v>
      </c>
      <c r="B10718" t="s">
        <v>75809</v>
      </c>
    </row>
    <row r="10719" spans="1:2" x14ac:dyDescent="0.3">
      <c r="A10719" s="2">
        <v>2.85805786567697E-2</v>
      </c>
      <c r="B10719" t="s">
        <v>75808</v>
      </c>
    </row>
    <row r="10720" spans="1:2" x14ac:dyDescent="0.3">
      <c r="A10720" s="2">
        <v>3.6251827197479401E-2</v>
      </c>
      <c r="B10720" t="s">
        <v>75807</v>
      </c>
    </row>
    <row r="10721" spans="1:2" x14ac:dyDescent="0.3">
      <c r="A10721" s="2">
        <v>2.58751583681417E-2</v>
      </c>
      <c r="B10721" t="s">
        <v>75806</v>
      </c>
    </row>
    <row r="10722" spans="1:2" x14ac:dyDescent="0.3">
      <c r="A10722" s="2">
        <v>8.9349606813722393E-2</v>
      </c>
      <c r="B10722" t="s">
        <v>75805</v>
      </c>
    </row>
    <row r="10723" spans="1:2" x14ac:dyDescent="0.3">
      <c r="A10723" s="2">
        <v>1.30782837092146E-2</v>
      </c>
      <c r="B10723" t="s">
        <v>75804</v>
      </c>
    </row>
    <row r="10724" spans="1:2" x14ac:dyDescent="0.3">
      <c r="A10724" s="2">
        <v>6.4703614698828096</v>
      </c>
      <c r="B10724" t="s">
        <v>75803</v>
      </c>
    </row>
    <row r="10725" spans="1:2" x14ac:dyDescent="0.3">
      <c r="A10725" s="2">
        <v>1.6480000000000002E-2</v>
      </c>
      <c r="B10725" t="s">
        <v>75802</v>
      </c>
    </row>
    <row r="10726" spans="1:2" x14ac:dyDescent="0.3">
      <c r="A10726" s="2">
        <v>0.26120786886077102</v>
      </c>
      <c r="B10726" t="s">
        <v>75801</v>
      </c>
    </row>
    <row r="10727" spans="1:2" x14ac:dyDescent="0.3">
      <c r="A10727" s="2">
        <v>0.99460999999999999</v>
      </c>
      <c r="B10727" t="s">
        <v>75800</v>
      </c>
    </row>
    <row r="10728" spans="1:2" x14ac:dyDescent="0.3">
      <c r="A10728" s="2">
        <v>1.5853600000000001</v>
      </c>
      <c r="B10728" t="s">
        <v>75799</v>
      </c>
    </row>
    <row r="10729" spans="1:2" x14ac:dyDescent="0.3">
      <c r="A10729" s="2">
        <v>0.83357115304172502</v>
      </c>
      <c r="B10729" t="s">
        <v>75798</v>
      </c>
    </row>
    <row r="10730" spans="1:2" x14ac:dyDescent="0.3">
      <c r="A10730" s="2">
        <v>483.23239652861901</v>
      </c>
      <c r="B10730" t="s">
        <v>75797</v>
      </c>
    </row>
    <row r="10731" spans="1:2" x14ac:dyDescent="0.3">
      <c r="A10731" s="2">
        <v>11.686795975808799</v>
      </c>
      <c r="B10731" t="s">
        <v>75796</v>
      </c>
    </row>
    <row r="10732" spans="1:2" x14ac:dyDescent="0.3">
      <c r="A10732" s="2">
        <v>1.1209999999999999E-2</v>
      </c>
      <c r="B10732" t="s">
        <v>75795</v>
      </c>
    </row>
    <row r="10733" spans="1:2" x14ac:dyDescent="0.3">
      <c r="A10733" s="2">
        <v>5.7099999999999998E-3</v>
      </c>
      <c r="B10733" t="s">
        <v>75794</v>
      </c>
    </row>
    <row r="10734" spans="1:2" x14ac:dyDescent="0.3">
      <c r="A10734" s="2">
        <v>55.853589999999997</v>
      </c>
      <c r="B10734" t="s">
        <v>75793</v>
      </c>
    </row>
    <row r="10735" spans="1:2" x14ac:dyDescent="0.3">
      <c r="A10735" s="2">
        <v>5.64E-3</v>
      </c>
      <c r="B10735" t="s">
        <v>75792</v>
      </c>
    </row>
    <row r="10736" spans="1:2" x14ac:dyDescent="0.3">
      <c r="A10736" s="2">
        <v>0.93528999999999995</v>
      </c>
      <c r="B10736" t="s">
        <v>75791</v>
      </c>
    </row>
    <row r="10737" spans="1:2" x14ac:dyDescent="0.3">
      <c r="A10737" s="2">
        <v>8.9340862683863192E-3</v>
      </c>
      <c r="B10737" t="s">
        <v>75790</v>
      </c>
    </row>
    <row r="10738" spans="1:2" x14ac:dyDescent="0.3">
      <c r="A10738" s="2">
        <v>3.5236422349272698</v>
      </c>
      <c r="B10738" t="s">
        <v>75789</v>
      </c>
    </row>
    <row r="10739" spans="1:2" x14ac:dyDescent="0.3">
      <c r="A10739" s="2">
        <v>4.2659650132801603E-2</v>
      </c>
      <c r="B10739" t="s">
        <v>75788</v>
      </c>
    </row>
    <row r="10740" spans="1:2" x14ac:dyDescent="0.3">
      <c r="A10740" s="2">
        <v>2.6185516552392402E-2</v>
      </c>
      <c r="B10740" t="s">
        <v>75787</v>
      </c>
    </row>
    <row r="10741" spans="1:2" x14ac:dyDescent="0.3">
      <c r="A10741" s="2">
        <v>1.435E-2</v>
      </c>
      <c r="B10741" t="s">
        <v>75786</v>
      </c>
    </row>
    <row r="10742" spans="1:2" x14ac:dyDescent="0.3">
      <c r="A10742" s="2">
        <v>29.730889999999999</v>
      </c>
      <c r="B10742" t="s">
        <v>75785</v>
      </c>
    </row>
    <row r="10743" spans="1:2" x14ac:dyDescent="0.3">
      <c r="A10743" s="2">
        <v>6.3990643341009304E-3</v>
      </c>
      <c r="B10743" t="s">
        <v>75784</v>
      </c>
    </row>
    <row r="10744" spans="1:2" x14ac:dyDescent="0.3">
      <c r="A10744" s="2">
        <v>2.5001330731288101</v>
      </c>
      <c r="B10744" t="s">
        <v>75783</v>
      </c>
    </row>
    <row r="10745" spans="1:2" x14ac:dyDescent="0.3">
      <c r="A10745" s="2">
        <v>0.95247999999999999</v>
      </c>
      <c r="B10745" t="s">
        <v>75782</v>
      </c>
    </row>
    <row r="10746" spans="1:2" x14ac:dyDescent="0.3">
      <c r="A10746" s="2">
        <v>0.31664549777175899</v>
      </c>
      <c r="B10746" t="s">
        <v>75781</v>
      </c>
    </row>
    <row r="10747" spans="1:2" x14ac:dyDescent="0.3">
      <c r="A10747" s="2">
        <v>3.88914525528785E-3</v>
      </c>
      <c r="B10747" t="s">
        <v>75780</v>
      </c>
    </row>
    <row r="10748" spans="1:2" x14ac:dyDescent="0.3">
      <c r="A10748" s="2">
        <v>1.8800000000000001E-2</v>
      </c>
      <c r="B10748" t="s">
        <v>75779</v>
      </c>
    </row>
    <row r="10749" spans="1:2" x14ac:dyDescent="0.3">
      <c r="A10749" s="2">
        <v>0.45812675774789502</v>
      </c>
      <c r="B10749" t="s">
        <v>75778</v>
      </c>
    </row>
    <row r="10750" spans="1:2" x14ac:dyDescent="0.3">
      <c r="A10750" s="2">
        <v>1584.13529428571</v>
      </c>
      <c r="B10750" t="s">
        <v>75777</v>
      </c>
    </row>
    <row r="10751" spans="1:2" x14ac:dyDescent="0.3">
      <c r="A10751" s="2">
        <v>2.0255100000000001</v>
      </c>
      <c r="B10751" t="s">
        <v>75776</v>
      </c>
    </row>
    <row r="10752" spans="1:2" x14ac:dyDescent="0.3">
      <c r="A10752" s="2">
        <v>7.3000000000000001E-3</v>
      </c>
      <c r="B10752" t="s">
        <v>75775</v>
      </c>
    </row>
    <row r="10753" spans="1:2" x14ac:dyDescent="0.3">
      <c r="A10753" s="2">
        <v>6.7664043062533299</v>
      </c>
      <c r="B10753" t="s">
        <v>75774</v>
      </c>
    </row>
    <row r="10754" spans="1:2" x14ac:dyDescent="0.3">
      <c r="A10754" s="2">
        <v>10</v>
      </c>
      <c r="B10754" t="s">
        <v>75773</v>
      </c>
    </row>
    <row r="10755" spans="1:2" x14ac:dyDescent="0.3">
      <c r="A10755" s="2">
        <v>0.30851000000000001</v>
      </c>
      <c r="B10755" t="s">
        <v>75772</v>
      </c>
    </row>
    <row r="10756" spans="1:2" x14ac:dyDescent="0.3">
      <c r="A10756" s="2">
        <v>0.57229351235707104</v>
      </c>
      <c r="B10756" t="s">
        <v>75771</v>
      </c>
    </row>
    <row r="10757" spans="1:2" x14ac:dyDescent="0.3">
      <c r="A10757" s="2">
        <v>4.3013903849295002E-3</v>
      </c>
      <c r="B10757" t="s">
        <v>75770</v>
      </c>
    </row>
    <row r="10758" spans="1:2" x14ac:dyDescent="0.3">
      <c r="A10758" s="2">
        <v>6.9133195965714904</v>
      </c>
      <c r="B10758" t="s">
        <v>75769</v>
      </c>
    </row>
    <row r="10759" spans="1:2" x14ac:dyDescent="0.3">
      <c r="A10759" s="2">
        <v>0.26310348734876499</v>
      </c>
      <c r="B10759" t="s">
        <v>75768</v>
      </c>
    </row>
    <row r="10760" spans="1:2" x14ac:dyDescent="0.3">
      <c r="A10760" s="2">
        <v>0.68487646887806697</v>
      </c>
      <c r="B10760" t="s">
        <v>75767</v>
      </c>
    </row>
    <row r="10761" spans="1:2" x14ac:dyDescent="0.3">
      <c r="A10761" s="2">
        <v>0.174343675034276</v>
      </c>
      <c r="B10761" t="s">
        <v>75766</v>
      </c>
    </row>
    <row r="10762" spans="1:2" x14ac:dyDescent="0.3">
      <c r="A10762" s="2">
        <v>4.98719</v>
      </c>
      <c r="B10762" t="s">
        <v>75765</v>
      </c>
    </row>
    <row r="10763" spans="1:2" x14ac:dyDescent="0.3">
      <c r="A10763" s="2">
        <v>0.363238444059101</v>
      </c>
      <c r="B10763" t="s">
        <v>75764</v>
      </c>
    </row>
    <row r="10764" spans="1:2" x14ac:dyDescent="0.3">
      <c r="A10764" s="2">
        <v>18.628806062338299</v>
      </c>
      <c r="B10764" t="s">
        <v>75763</v>
      </c>
    </row>
    <row r="10765" spans="1:2" x14ac:dyDescent="0.3">
      <c r="A10765" s="2">
        <v>1.27896487346784</v>
      </c>
      <c r="B10765" t="s">
        <v>75762</v>
      </c>
    </row>
    <row r="10766" spans="1:2" x14ac:dyDescent="0.3">
      <c r="A10766" s="2">
        <v>4.6510000000000003E-2</v>
      </c>
      <c r="B10766" t="s">
        <v>75761</v>
      </c>
    </row>
    <row r="10767" spans="1:2" x14ac:dyDescent="0.3">
      <c r="A10767" s="2">
        <v>0.20053000000000001</v>
      </c>
      <c r="B10767" t="s">
        <v>75760</v>
      </c>
    </row>
    <row r="10768" spans="1:2" x14ac:dyDescent="0.3">
      <c r="A10768" s="2">
        <v>0.13397000000000001</v>
      </c>
      <c r="B10768" t="s">
        <v>75759</v>
      </c>
    </row>
    <row r="10769" spans="1:2" x14ac:dyDescent="0.3">
      <c r="A10769" s="2">
        <v>4.589E-2</v>
      </c>
      <c r="B10769" t="s">
        <v>75758</v>
      </c>
    </row>
    <row r="10770" spans="1:2" x14ac:dyDescent="0.3">
      <c r="A10770" s="2">
        <v>6.2969999999999998E-2</v>
      </c>
      <c r="B10770" t="s">
        <v>75757</v>
      </c>
    </row>
    <row r="10771" spans="1:2" x14ac:dyDescent="0.3">
      <c r="A10771" s="2">
        <v>14.665572877040599</v>
      </c>
      <c r="B10771" t="s">
        <v>75756</v>
      </c>
    </row>
    <row r="10772" spans="1:2" x14ac:dyDescent="0.3">
      <c r="A10772" s="2">
        <v>10.6148496025271</v>
      </c>
      <c r="B10772" t="s">
        <v>75755</v>
      </c>
    </row>
    <row r="10773" spans="1:2" x14ac:dyDescent="0.3">
      <c r="A10773" s="2">
        <v>17.926100867491101</v>
      </c>
      <c r="B10773" t="s">
        <v>75754</v>
      </c>
    </row>
    <row r="10774" spans="1:2" x14ac:dyDescent="0.3">
      <c r="A10774" s="2">
        <v>8.7526088591908593</v>
      </c>
      <c r="B10774" t="s">
        <v>75753</v>
      </c>
    </row>
    <row r="10775" spans="1:2" x14ac:dyDescent="0.3">
      <c r="A10775" s="2">
        <v>69.754800000000003</v>
      </c>
      <c r="B10775" t="s">
        <v>75752</v>
      </c>
    </row>
    <row r="10776" spans="1:2" x14ac:dyDescent="0.3">
      <c r="A10776" s="2">
        <v>13.7234</v>
      </c>
      <c r="B10776" t="s">
        <v>75751</v>
      </c>
    </row>
    <row r="10777" spans="1:2" x14ac:dyDescent="0.3">
      <c r="A10777" s="2">
        <v>4.4109003633596003E-2</v>
      </c>
      <c r="B10777" t="s">
        <v>75750</v>
      </c>
    </row>
    <row r="10778" spans="1:2" x14ac:dyDescent="0.3">
      <c r="A10778" s="2">
        <v>5.96518655822962</v>
      </c>
      <c r="B10778" t="s">
        <v>75749</v>
      </c>
    </row>
    <row r="10779" spans="1:2" x14ac:dyDescent="0.3">
      <c r="A10779" s="2">
        <v>12.32213</v>
      </c>
      <c r="B10779" t="s">
        <v>75748</v>
      </c>
    </row>
    <row r="10780" spans="1:2" x14ac:dyDescent="0.3">
      <c r="A10780" s="2">
        <v>3.0599999999999998E-3</v>
      </c>
      <c r="B10780" t="s">
        <v>75747</v>
      </c>
    </row>
    <row r="10781" spans="1:2" x14ac:dyDescent="0.3">
      <c r="A10781" s="2">
        <v>2.98774928808005</v>
      </c>
      <c r="B10781" t="s">
        <v>75746</v>
      </c>
    </row>
    <row r="10782" spans="1:2" x14ac:dyDescent="0.3">
      <c r="A10782" s="2">
        <v>3.5459999999999998E-2</v>
      </c>
      <c r="B10782" t="s">
        <v>75745</v>
      </c>
    </row>
    <row r="10783" spans="1:2" x14ac:dyDescent="0.3">
      <c r="A10783" s="2">
        <v>9.536E-2</v>
      </c>
      <c r="B10783" t="s">
        <v>75744</v>
      </c>
    </row>
    <row r="10784" spans="1:2" x14ac:dyDescent="0.3">
      <c r="A10784" s="2">
        <v>1.4114599999999999</v>
      </c>
      <c r="B10784" t="s">
        <v>75743</v>
      </c>
    </row>
    <row r="10785" spans="1:2" x14ac:dyDescent="0.3">
      <c r="A10785" s="2">
        <v>2907.6799017434701</v>
      </c>
      <c r="B10785" t="s">
        <v>75742</v>
      </c>
    </row>
    <row r="10786" spans="1:2" x14ac:dyDescent="0.3">
      <c r="A10786" s="2">
        <v>12.7648939693087</v>
      </c>
      <c r="B10786" t="s">
        <v>75741</v>
      </c>
    </row>
    <row r="10787" spans="1:2" x14ac:dyDescent="0.3">
      <c r="A10787" s="2">
        <v>3.4140170320716301</v>
      </c>
      <c r="B10787" t="s">
        <v>75740</v>
      </c>
    </row>
    <row r="10788" spans="1:2" x14ac:dyDescent="0.3">
      <c r="A10788" s="2">
        <v>8.52209352947893</v>
      </c>
      <c r="B10788" t="s">
        <v>75739</v>
      </c>
    </row>
    <row r="10789" spans="1:2" x14ac:dyDescent="0.3">
      <c r="A10789" s="2">
        <v>7.8044599999999997</v>
      </c>
      <c r="B10789" t="s">
        <v>75738</v>
      </c>
    </row>
    <row r="10790" spans="1:2" x14ac:dyDescent="0.3">
      <c r="A10790" s="2">
        <v>0.96555658678032896</v>
      </c>
      <c r="B10790" t="s">
        <v>75737</v>
      </c>
    </row>
    <row r="10791" spans="1:2" x14ac:dyDescent="0.3">
      <c r="A10791" s="2">
        <v>0.210658937029615</v>
      </c>
      <c r="B10791" t="s">
        <v>75736</v>
      </c>
    </row>
    <row r="10792" spans="1:2" x14ac:dyDescent="0.3">
      <c r="A10792" s="2">
        <v>8.0615070048231305E-3</v>
      </c>
      <c r="B10792" t="s">
        <v>75735</v>
      </c>
    </row>
    <row r="10793" spans="1:2" x14ac:dyDescent="0.3">
      <c r="A10793" s="2">
        <v>8.40223394723591</v>
      </c>
      <c r="B10793" t="s">
        <v>75734</v>
      </c>
    </row>
    <row r="10794" spans="1:2" x14ac:dyDescent="0.3">
      <c r="A10794" s="2">
        <v>2.3060905172451501E-2</v>
      </c>
      <c r="B10794" t="s">
        <v>75733</v>
      </c>
    </row>
    <row r="10795" spans="1:2" x14ac:dyDescent="0.3">
      <c r="A10795" s="2">
        <v>17.075808680186999</v>
      </c>
      <c r="B10795" t="s">
        <v>75732</v>
      </c>
    </row>
    <row r="10796" spans="1:2" x14ac:dyDescent="0.3">
      <c r="A10796" s="2">
        <v>4.2400557768810998</v>
      </c>
      <c r="B10796" t="s">
        <v>75731</v>
      </c>
    </row>
    <row r="10797" spans="1:2" x14ac:dyDescent="0.3">
      <c r="A10797" s="2">
        <v>2.8190611502604699</v>
      </c>
      <c r="B10797" t="s">
        <v>75730</v>
      </c>
    </row>
    <row r="10798" spans="1:2" x14ac:dyDescent="0.3">
      <c r="A10798" s="2">
        <v>17.4358682802998</v>
      </c>
      <c r="B10798" t="s">
        <v>75729</v>
      </c>
    </row>
    <row r="10799" spans="1:2" x14ac:dyDescent="0.3">
      <c r="A10799" s="2">
        <v>24.095428089140398</v>
      </c>
      <c r="B10799" t="s">
        <v>75728</v>
      </c>
    </row>
    <row r="10800" spans="1:2" x14ac:dyDescent="0.3">
      <c r="A10800" s="2">
        <v>0.11133749597091799</v>
      </c>
      <c r="B10800" t="s">
        <v>75727</v>
      </c>
    </row>
    <row r="10801" spans="1:2" x14ac:dyDescent="0.3">
      <c r="A10801" s="2">
        <v>13.52957</v>
      </c>
      <c r="B10801" t="s">
        <v>75726</v>
      </c>
    </row>
    <row r="10802" spans="1:2" x14ac:dyDescent="0.3">
      <c r="A10802" s="2">
        <v>0.10570843976696501</v>
      </c>
      <c r="B10802" t="s">
        <v>75725</v>
      </c>
    </row>
    <row r="10803" spans="1:2" x14ac:dyDescent="0.3">
      <c r="A10803" s="2">
        <v>8.9070696916021905E-3</v>
      </c>
      <c r="B10803" t="s">
        <v>75724</v>
      </c>
    </row>
    <row r="10804" spans="1:2" x14ac:dyDescent="0.3">
      <c r="A10804" s="2">
        <v>1.06E-2</v>
      </c>
      <c r="B10804" t="s">
        <v>75723</v>
      </c>
    </row>
    <row r="10805" spans="1:2" x14ac:dyDescent="0.3">
      <c r="A10805" s="2">
        <v>8.8500000000000002E-3</v>
      </c>
      <c r="B10805" t="s">
        <v>75722</v>
      </c>
    </row>
    <row r="10806" spans="1:2" x14ac:dyDescent="0.3">
      <c r="A10806" s="2">
        <v>1.6760000000000001E-2</v>
      </c>
      <c r="B10806" t="s">
        <v>75721</v>
      </c>
    </row>
    <row r="10807" spans="1:2" x14ac:dyDescent="0.3">
      <c r="A10807" s="2">
        <v>1.3140000000000001E-2</v>
      </c>
      <c r="B10807" t="s">
        <v>75720</v>
      </c>
    </row>
    <row r="10808" spans="1:2" x14ac:dyDescent="0.3">
      <c r="A10808" s="2">
        <v>2.051E-2</v>
      </c>
      <c r="B10808" t="s">
        <v>75719</v>
      </c>
    </row>
    <row r="10809" spans="1:2" x14ac:dyDescent="0.3">
      <c r="A10809" s="2">
        <v>8.8999999999999999E-3</v>
      </c>
      <c r="B10809" t="s">
        <v>75718</v>
      </c>
    </row>
    <row r="10810" spans="1:2" x14ac:dyDescent="0.3">
      <c r="A10810" s="2">
        <v>2.6891060378234601E-2</v>
      </c>
      <c r="B10810" t="s">
        <v>75717</v>
      </c>
    </row>
    <row r="10811" spans="1:2" x14ac:dyDescent="0.3">
      <c r="A10811" s="2">
        <v>9.6710000000000004E-2</v>
      </c>
      <c r="B10811" t="s">
        <v>75716</v>
      </c>
    </row>
    <row r="10812" spans="1:2" x14ac:dyDescent="0.3">
      <c r="A10812" s="2">
        <v>2.9476875620730301</v>
      </c>
      <c r="B10812" t="s">
        <v>75715</v>
      </c>
    </row>
    <row r="10813" spans="1:2" x14ac:dyDescent="0.3">
      <c r="A10813" s="2">
        <v>4.90914770690288E-3</v>
      </c>
      <c r="B10813" t="s">
        <v>75714</v>
      </c>
    </row>
    <row r="10814" spans="1:2" x14ac:dyDescent="0.3">
      <c r="A10814" s="2">
        <v>4.2966967393796102E-2</v>
      </c>
      <c r="B10814" t="s">
        <v>75713</v>
      </c>
    </row>
    <row r="10815" spans="1:2" x14ac:dyDescent="0.3">
      <c r="A10815" s="2">
        <v>0.95385670591731597</v>
      </c>
      <c r="B10815" t="s">
        <v>75712</v>
      </c>
    </row>
    <row r="10816" spans="1:2" x14ac:dyDescent="0.3">
      <c r="A10816" s="2">
        <v>120.664719900463</v>
      </c>
      <c r="B10816" t="s">
        <v>75711</v>
      </c>
    </row>
    <row r="10817" spans="1:2" x14ac:dyDescent="0.3">
      <c r="A10817" s="2">
        <v>5.8146674997281503E-3</v>
      </c>
      <c r="B10817" t="s">
        <v>75710</v>
      </c>
    </row>
    <row r="10818" spans="1:2" x14ac:dyDescent="0.3">
      <c r="A10818" s="2">
        <v>209.734071231586</v>
      </c>
      <c r="B10818" t="s">
        <v>75709</v>
      </c>
    </row>
    <row r="10819" spans="1:2" x14ac:dyDescent="0.3">
      <c r="A10819" s="2">
        <v>0.58442886447809905</v>
      </c>
      <c r="B10819" t="s">
        <v>75708</v>
      </c>
    </row>
    <row r="10820" spans="1:2" x14ac:dyDescent="0.3">
      <c r="A10820" s="2">
        <v>54.600517739065097</v>
      </c>
      <c r="B10820" t="s">
        <v>75707</v>
      </c>
    </row>
    <row r="10821" spans="1:2" x14ac:dyDescent="0.3">
      <c r="A10821" s="2">
        <v>6.0143681976446199</v>
      </c>
      <c r="B10821" t="s">
        <v>75706</v>
      </c>
    </row>
    <row r="10822" spans="1:2" x14ac:dyDescent="0.3">
      <c r="A10822" s="2">
        <v>367.287537896603</v>
      </c>
      <c r="B10822" t="s">
        <v>75705</v>
      </c>
    </row>
    <row r="10823" spans="1:2" x14ac:dyDescent="0.3">
      <c r="A10823" s="2">
        <v>150.124837048073</v>
      </c>
      <c r="B10823" t="s">
        <v>75704</v>
      </c>
    </row>
    <row r="10824" spans="1:2" x14ac:dyDescent="0.3">
      <c r="A10824" s="2">
        <v>0.14338999999999999</v>
      </c>
      <c r="B10824" t="s">
        <v>75703</v>
      </c>
    </row>
    <row r="10825" spans="1:2" x14ac:dyDescent="0.3">
      <c r="A10825" s="2">
        <v>157.95704993998601</v>
      </c>
      <c r="B10825" t="s">
        <v>75702</v>
      </c>
    </row>
    <row r="10826" spans="1:2" x14ac:dyDescent="0.3">
      <c r="A10826" s="2">
        <v>0.224740972753524</v>
      </c>
      <c r="B10826" t="s">
        <v>75701</v>
      </c>
    </row>
    <row r="10827" spans="1:2" x14ac:dyDescent="0.3">
      <c r="A10827" s="2">
        <v>1.8453542734214401</v>
      </c>
      <c r="B10827" t="s">
        <v>75700</v>
      </c>
    </row>
    <row r="10828" spans="1:2" x14ac:dyDescent="0.3">
      <c r="A10828" s="2">
        <v>0.833628946462175</v>
      </c>
      <c r="B10828" t="s">
        <v>75699</v>
      </c>
    </row>
    <row r="10829" spans="1:2" x14ac:dyDescent="0.3">
      <c r="A10829" s="2">
        <v>7.1016199999999996</v>
      </c>
      <c r="B10829" t="s">
        <v>75698</v>
      </c>
    </row>
    <row r="10830" spans="1:2" x14ac:dyDescent="0.3">
      <c r="A10830" s="2">
        <v>3.1835300000000002</v>
      </c>
      <c r="B10830" t="s">
        <v>75697</v>
      </c>
    </row>
    <row r="10831" spans="1:2" x14ac:dyDescent="0.3">
      <c r="A10831" s="2">
        <v>13.2933139717613</v>
      </c>
      <c r="B10831" t="s">
        <v>75696</v>
      </c>
    </row>
    <row r="10832" spans="1:2" x14ac:dyDescent="0.3">
      <c r="A10832" s="2">
        <v>2.7607228497368199</v>
      </c>
      <c r="B10832" t="s">
        <v>75695</v>
      </c>
    </row>
    <row r="10833" spans="1:2" x14ac:dyDescent="0.3">
      <c r="A10833" s="2">
        <v>0.62677403848956703</v>
      </c>
      <c r="B10833" t="s">
        <v>75694</v>
      </c>
    </row>
    <row r="10834" spans="1:2" x14ac:dyDescent="0.3">
      <c r="A10834" s="2">
        <v>0.145258876338236</v>
      </c>
      <c r="B10834" t="s">
        <v>75693</v>
      </c>
    </row>
    <row r="10835" spans="1:2" x14ac:dyDescent="0.3">
      <c r="A10835" s="2">
        <v>71.808989999999994</v>
      </c>
      <c r="B10835" t="s">
        <v>75692</v>
      </c>
    </row>
    <row r="10836" spans="1:2" x14ac:dyDescent="0.3">
      <c r="A10836" s="2">
        <v>3.1844732385991802E-2</v>
      </c>
      <c r="B10836" t="s">
        <v>75691</v>
      </c>
    </row>
    <row r="10837" spans="1:2" x14ac:dyDescent="0.3">
      <c r="A10837" s="2">
        <v>9.2838834031575099E-2</v>
      </c>
      <c r="B10837" t="s">
        <v>75690</v>
      </c>
    </row>
    <row r="10838" spans="1:2" x14ac:dyDescent="0.3">
      <c r="A10838" s="2">
        <v>0.115388729853377</v>
      </c>
      <c r="B10838" t="s">
        <v>75689</v>
      </c>
    </row>
    <row r="10839" spans="1:2" x14ac:dyDescent="0.3">
      <c r="A10839" s="2">
        <v>3.7377241863280897E-2</v>
      </c>
      <c r="B10839" t="s">
        <v>75688</v>
      </c>
    </row>
    <row r="10840" spans="1:2" x14ac:dyDescent="0.3">
      <c r="A10840" s="2">
        <v>1.53921</v>
      </c>
      <c r="B10840" t="s">
        <v>75687</v>
      </c>
    </row>
    <row r="10841" spans="1:2" x14ac:dyDescent="0.3">
      <c r="A10841" s="2">
        <v>8.9504099999999998</v>
      </c>
      <c r="B10841" t="s">
        <v>75686</v>
      </c>
    </row>
    <row r="10842" spans="1:2" x14ac:dyDescent="0.3">
      <c r="A10842" s="2">
        <v>475.22817641069298</v>
      </c>
      <c r="B10842" t="s">
        <v>75685</v>
      </c>
    </row>
    <row r="10843" spans="1:2" x14ac:dyDescent="0.3">
      <c r="A10843" s="2">
        <v>296.93187109539502</v>
      </c>
      <c r="B10843" t="s">
        <v>75684</v>
      </c>
    </row>
    <row r="10844" spans="1:2" x14ac:dyDescent="0.3">
      <c r="A10844" s="2">
        <v>264.893361506595</v>
      </c>
      <c r="B10844" t="s">
        <v>75683</v>
      </c>
    </row>
    <row r="10845" spans="1:2" x14ac:dyDescent="0.3">
      <c r="A10845" s="2">
        <v>230.38013968294601</v>
      </c>
      <c r="B10845" t="s">
        <v>75682</v>
      </c>
    </row>
    <row r="10846" spans="1:2" x14ac:dyDescent="0.3">
      <c r="A10846" s="2">
        <v>1.1125524551679601E-2</v>
      </c>
      <c r="B10846" t="s">
        <v>75681</v>
      </c>
    </row>
    <row r="10847" spans="1:2" x14ac:dyDescent="0.3">
      <c r="A10847" s="2">
        <v>4.2885655155121598E-2</v>
      </c>
      <c r="B10847" t="s">
        <v>75680</v>
      </c>
    </row>
    <row r="10848" spans="1:2" x14ac:dyDescent="0.3">
      <c r="A10848" s="2">
        <v>1.66633336662401E-2</v>
      </c>
      <c r="B10848" t="s">
        <v>75679</v>
      </c>
    </row>
    <row r="10849" spans="1:2" x14ac:dyDescent="0.3">
      <c r="A10849" s="2">
        <v>2.1616906527486501E-2</v>
      </c>
      <c r="B10849" t="s">
        <v>75678</v>
      </c>
    </row>
    <row r="10850" spans="1:2" x14ac:dyDescent="0.3">
      <c r="A10850" s="2">
        <v>6.9141390204602402</v>
      </c>
      <c r="B10850" t="s">
        <v>75677</v>
      </c>
    </row>
    <row r="10851" spans="1:2" x14ac:dyDescent="0.3">
      <c r="A10851" s="2">
        <v>4.0819953364327501</v>
      </c>
      <c r="B10851" t="s">
        <v>75676</v>
      </c>
    </row>
    <row r="10852" spans="1:2" x14ac:dyDescent="0.3">
      <c r="A10852" s="2">
        <v>3.0843556964918998E-4</v>
      </c>
      <c r="B10852" t="s">
        <v>75675</v>
      </c>
    </row>
    <row r="10853" spans="1:2" x14ac:dyDescent="0.3">
      <c r="A10853" s="2">
        <v>0.242388663296916</v>
      </c>
      <c r="B10853" t="s">
        <v>75674</v>
      </c>
    </row>
    <row r="10854" spans="1:2" x14ac:dyDescent="0.3">
      <c r="A10854" s="2">
        <v>5.4593830676783799E-2</v>
      </c>
      <c r="B10854" t="s">
        <v>75673</v>
      </c>
    </row>
    <row r="10855" spans="1:2" x14ac:dyDescent="0.3">
      <c r="A10855" s="2">
        <v>5.6999999999999998E-4</v>
      </c>
      <c r="B10855" t="s">
        <v>75672</v>
      </c>
    </row>
    <row r="10856" spans="1:2" x14ac:dyDescent="0.3">
      <c r="A10856" s="2">
        <v>6.1447628851254299</v>
      </c>
      <c r="B10856" t="s">
        <v>75671</v>
      </c>
    </row>
    <row r="10857" spans="1:2" x14ac:dyDescent="0.3">
      <c r="A10857" s="2">
        <v>2.2202599772293801</v>
      </c>
      <c r="B10857" t="s">
        <v>75670</v>
      </c>
    </row>
    <row r="10858" spans="1:2" x14ac:dyDescent="0.3">
      <c r="A10858" s="2">
        <v>3.3505151622241902</v>
      </c>
      <c r="B10858" t="s">
        <v>75669</v>
      </c>
    </row>
    <row r="10859" spans="1:2" x14ac:dyDescent="0.3">
      <c r="A10859" s="2">
        <v>2.5983701085545099</v>
      </c>
      <c r="B10859" t="s">
        <v>75668</v>
      </c>
    </row>
    <row r="10860" spans="1:2" x14ac:dyDescent="0.3">
      <c r="A10860" s="2">
        <v>13.2424337047136</v>
      </c>
      <c r="B10860" t="s">
        <v>75667</v>
      </c>
    </row>
    <row r="10861" spans="1:2" x14ac:dyDescent="0.3">
      <c r="A10861" s="2">
        <v>5.3678835467994498E-2</v>
      </c>
      <c r="B10861" t="s">
        <v>75666</v>
      </c>
    </row>
    <row r="10862" spans="1:2" x14ac:dyDescent="0.3">
      <c r="A10862" s="2">
        <v>0.10674500043844699</v>
      </c>
      <c r="B10862" t="s">
        <v>75665</v>
      </c>
    </row>
    <row r="10863" spans="1:2" x14ac:dyDescent="0.3">
      <c r="A10863" s="2">
        <v>0.10674500043844699</v>
      </c>
      <c r="B10863" t="s">
        <v>75664</v>
      </c>
    </row>
    <row r="10864" spans="1:2" x14ac:dyDescent="0.3">
      <c r="A10864" s="2">
        <v>5.3678835467994498E-2</v>
      </c>
      <c r="B10864" t="s">
        <v>75663</v>
      </c>
    </row>
    <row r="10865" spans="1:2" x14ac:dyDescent="0.3">
      <c r="A10865" s="2">
        <v>2.5617354821765699E-2</v>
      </c>
      <c r="B10865" t="s">
        <v>75662</v>
      </c>
    </row>
    <row r="10866" spans="1:2" x14ac:dyDescent="0.3">
      <c r="A10866" s="2">
        <v>2.72043574239276E-2</v>
      </c>
      <c r="B10866" t="s">
        <v>75661</v>
      </c>
    </row>
    <row r="10867" spans="1:2" x14ac:dyDescent="0.3">
      <c r="A10867" s="2">
        <v>3.0078899600031898E-2</v>
      </c>
      <c r="B10867" t="s">
        <v>75660</v>
      </c>
    </row>
    <row r="10868" spans="1:2" x14ac:dyDescent="0.3">
      <c r="A10868" s="2">
        <v>3.1504839942079602E-2</v>
      </c>
      <c r="B10868" t="s">
        <v>75659</v>
      </c>
    </row>
    <row r="10869" spans="1:2" x14ac:dyDescent="0.3">
      <c r="A10869" s="2">
        <v>6.4421719629890295E-2</v>
      </c>
      <c r="B10869" t="s">
        <v>75658</v>
      </c>
    </row>
    <row r="10870" spans="1:2" x14ac:dyDescent="0.3">
      <c r="A10870" s="2">
        <v>2.3857968605673501E-2</v>
      </c>
      <c r="B10870" t="s">
        <v>75657</v>
      </c>
    </row>
    <row r="10871" spans="1:2" x14ac:dyDescent="0.3">
      <c r="A10871" s="2">
        <v>2.2586932845574899E-2</v>
      </c>
      <c r="B10871" t="s">
        <v>75656</v>
      </c>
    </row>
    <row r="10872" spans="1:2" x14ac:dyDescent="0.3">
      <c r="A10872" s="2">
        <v>4.3600000000000002E-3</v>
      </c>
      <c r="B10872" t="s">
        <v>75655</v>
      </c>
    </row>
    <row r="10873" spans="1:2" x14ac:dyDescent="0.3">
      <c r="A10873" s="2">
        <v>1.20501599704704E-4</v>
      </c>
      <c r="B10873" t="s">
        <v>75654</v>
      </c>
    </row>
    <row r="10874" spans="1:2" x14ac:dyDescent="0.3">
      <c r="A10874" s="2">
        <v>47.424779999999998</v>
      </c>
      <c r="B10874" t="s">
        <v>75653</v>
      </c>
    </row>
    <row r="10875" spans="1:2" x14ac:dyDescent="0.3">
      <c r="A10875" s="2">
        <v>36.153460000000003</v>
      </c>
      <c r="B10875" t="s">
        <v>75652</v>
      </c>
    </row>
    <row r="10876" spans="1:2" x14ac:dyDescent="0.3">
      <c r="A10876" s="2">
        <v>8.9589398442745397E-2</v>
      </c>
      <c r="B10876" t="s">
        <v>75651</v>
      </c>
    </row>
    <row r="10877" spans="1:2" x14ac:dyDescent="0.3">
      <c r="A10877" s="2">
        <v>0.223405234716641</v>
      </c>
      <c r="B10877" t="s">
        <v>75650</v>
      </c>
    </row>
    <row r="10878" spans="1:2" x14ac:dyDescent="0.3">
      <c r="A10878" s="2">
        <v>1.1087</v>
      </c>
      <c r="B10878" t="s">
        <v>75649</v>
      </c>
    </row>
    <row r="10879" spans="1:2" x14ac:dyDescent="0.3">
      <c r="A10879" s="2">
        <v>0.30570000000000003</v>
      </c>
      <c r="B10879" t="s">
        <v>75648</v>
      </c>
    </row>
    <row r="10880" spans="1:2" x14ac:dyDescent="0.3">
      <c r="A10880" s="2">
        <v>8.2379999999999995E-2</v>
      </c>
      <c r="B10880" t="s">
        <v>75647</v>
      </c>
    </row>
    <row r="10881" spans="1:2" x14ac:dyDescent="0.3">
      <c r="A10881" s="2">
        <v>14.164331243168601</v>
      </c>
      <c r="B10881" t="s">
        <v>75646</v>
      </c>
    </row>
    <row r="10882" spans="1:2" x14ac:dyDescent="0.3">
      <c r="A10882" s="2">
        <v>0.23302443993258101</v>
      </c>
      <c r="B10882" t="s">
        <v>75645</v>
      </c>
    </row>
    <row r="10883" spans="1:2" x14ac:dyDescent="0.3">
      <c r="A10883" s="2">
        <v>0.23760232114964799</v>
      </c>
      <c r="B10883" t="s">
        <v>75644</v>
      </c>
    </row>
    <row r="10884" spans="1:2" x14ac:dyDescent="0.3">
      <c r="A10884" s="2">
        <v>22.905588059821099</v>
      </c>
      <c r="B10884" t="s">
        <v>75643</v>
      </c>
    </row>
    <row r="10885" spans="1:2" x14ac:dyDescent="0.3">
      <c r="A10885" s="2">
        <v>9.55434077200885E-2</v>
      </c>
      <c r="B10885" t="s">
        <v>75642</v>
      </c>
    </row>
    <row r="10886" spans="1:2" x14ac:dyDescent="0.3">
      <c r="A10886" s="2">
        <v>1.48001650786167</v>
      </c>
      <c r="B10886" t="s">
        <v>75641</v>
      </c>
    </row>
    <row r="10887" spans="1:2" x14ac:dyDescent="0.3">
      <c r="A10887" s="2">
        <v>2.546E-2</v>
      </c>
      <c r="B10887" t="s">
        <v>75640</v>
      </c>
    </row>
    <row r="10888" spans="1:2" x14ac:dyDescent="0.3">
      <c r="A10888" s="2">
        <v>1.0194099999999999</v>
      </c>
      <c r="B10888" t="s">
        <v>75639</v>
      </c>
    </row>
    <row r="10889" spans="1:2" x14ac:dyDescent="0.3">
      <c r="A10889" s="2">
        <v>0.76688000000000001</v>
      </c>
      <c r="B10889" t="s">
        <v>75638</v>
      </c>
    </row>
    <row r="10890" spans="1:2" x14ac:dyDescent="0.3">
      <c r="A10890" s="2">
        <v>2.6765746031191302</v>
      </c>
      <c r="B10890" t="s">
        <v>75637</v>
      </c>
    </row>
    <row r="10891" spans="1:2" x14ac:dyDescent="0.3">
      <c r="A10891" s="2">
        <v>2.28480123629403</v>
      </c>
      <c r="B10891" t="s">
        <v>75636</v>
      </c>
    </row>
    <row r="10892" spans="1:2" x14ac:dyDescent="0.3">
      <c r="A10892" s="2">
        <v>5.9519399999999996</v>
      </c>
      <c r="B10892" t="s">
        <v>75635</v>
      </c>
    </row>
    <row r="10893" spans="1:2" x14ac:dyDescent="0.3">
      <c r="A10893" s="2">
        <v>4.6793199999999997</v>
      </c>
      <c r="B10893" t="s">
        <v>75634</v>
      </c>
    </row>
    <row r="10894" spans="1:2" x14ac:dyDescent="0.3">
      <c r="A10894" s="2">
        <v>23.316305664302501</v>
      </c>
      <c r="B10894" t="s">
        <v>75633</v>
      </c>
    </row>
    <row r="10895" spans="1:2" x14ac:dyDescent="0.3">
      <c r="A10895" s="2">
        <v>6.2063457407073503</v>
      </c>
      <c r="B10895" t="s">
        <v>75632</v>
      </c>
    </row>
    <row r="10896" spans="1:2" x14ac:dyDescent="0.3">
      <c r="A10896" s="2">
        <v>4.0432004774280896</v>
      </c>
      <c r="B10896" t="s">
        <v>75631</v>
      </c>
    </row>
    <row r="10897" spans="1:2" x14ac:dyDescent="0.3">
      <c r="A10897" s="2">
        <v>1.1121354903076699</v>
      </c>
      <c r="B10897" t="s">
        <v>75630</v>
      </c>
    </row>
    <row r="10898" spans="1:2" x14ac:dyDescent="0.3">
      <c r="A10898" s="2">
        <v>13.757442233615601</v>
      </c>
      <c r="B10898" t="s">
        <v>75629</v>
      </c>
    </row>
    <row r="10899" spans="1:2" x14ac:dyDescent="0.3">
      <c r="A10899" s="2">
        <v>1.42635</v>
      </c>
      <c r="B10899" t="s">
        <v>75628</v>
      </c>
    </row>
    <row r="10900" spans="1:2" x14ac:dyDescent="0.3">
      <c r="A10900" s="2">
        <v>5.7955175112974802</v>
      </c>
      <c r="B10900" t="s">
        <v>75627</v>
      </c>
    </row>
    <row r="10901" spans="1:2" x14ac:dyDescent="0.3">
      <c r="A10901" s="2">
        <v>26.661380000000001</v>
      </c>
      <c r="B10901" t="s">
        <v>75626</v>
      </c>
    </row>
    <row r="10902" spans="1:2" x14ac:dyDescent="0.3">
      <c r="A10902" s="2">
        <v>1.0011300000000001</v>
      </c>
      <c r="B10902" t="s">
        <v>75625</v>
      </c>
    </row>
    <row r="10903" spans="1:2" x14ac:dyDescent="0.3">
      <c r="A10903" s="2">
        <v>1.35696867846569</v>
      </c>
      <c r="B10903" t="s">
        <v>75624</v>
      </c>
    </row>
    <row r="10904" spans="1:2" x14ac:dyDescent="0.3">
      <c r="A10904" s="2">
        <v>1.98728205691594</v>
      </c>
      <c r="B10904" t="s">
        <v>75623</v>
      </c>
    </row>
    <row r="10905" spans="1:2" x14ac:dyDescent="0.3">
      <c r="A10905" s="2">
        <v>1.87477</v>
      </c>
      <c r="B10905" t="s">
        <v>75622</v>
      </c>
    </row>
    <row r="10906" spans="1:2" x14ac:dyDescent="0.3">
      <c r="A10906" s="2">
        <v>0.59362000000000004</v>
      </c>
      <c r="B10906" t="s">
        <v>75621</v>
      </c>
    </row>
    <row r="10907" spans="1:2" x14ac:dyDescent="0.3">
      <c r="A10907" s="2">
        <v>0.44286399119720499</v>
      </c>
      <c r="B10907" t="s">
        <v>75620</v>
      </c>
    </row>
    <row r="10908" spans="1:2" x14ac:dyDescent="0.3">
      <c r="A10908" s="2">
        <v>0.236698135222047</v>
      </c>
      <c r="B10908" t="s">
        <v>75619</v>
      </c>
    </row>
    <row r="10909" spans="1:2" x14ac:dyDescent="0.3">
      <c r="A10909" s="2">
        <v>1.26691018542944</v>
      </c>
      <c r="B10909" t="s">
        <v>75618</v>
      </c>
    </row>
    <row r="10910" spans="1:2" x14ac:dyDescent="0.3">
      <c r="A10910" s="2">
        <v>1.3455309426091899</v>
      </c>
      <c r="B10910" t="s">
        <v>75617</v>
      </c>
    </row>
    <row r="10911" spans="1:2" x14ac:dyDescent="0.3">
      <c r="A10911" s="2">
        <v>0.189272805343916</v>
      </c>
      <c r="B10911" t="s">
        <v>75616</v>
      </c>
    </row>
    <row r="10912" spans="1:2" x14ac:dyDescent="0.3">
      <c r="A10912" s="2">
        <v>8.2538433745109503E-3</v>
      </c>
      <c r="B10912" t="s">
        <v>75615</v>
      </c>
    </row>
    <row r="10913" spans="1:2" x14ac:dyDescent="0.3">
      <c r="A10913" s="2">
        <v>4.2177889957418797E-3</v>
      </c>
      <c r="B10913" t="s">
        <v>75614</v>
      </c>
    </row>
    <row r="10914" spans="1:2" x14ac:dyDescent="0.3">
      <c r="A10914" s="2">
        <v>5.0154890244705199E-3</v>
      </c>
      <c r="B10914" t="s">
        <v>75613</v>
      </c>
    </row>
    <row r="10915" spans="1:2" x14ac:dyDescent="0.3">
      <c r="A10915" s="2">
        <v>3.6969433716667298E-3</v>
      </c>
      <c r="B10915" t="s">
        <v>75612</v>
      </c>
    </row>
    <row r="10916" spans="1:2" x14ac:dyDescent="0.3">
      <c r="A10916" s="2">
        <v>11.436118639468701</v>
      </c>
      <c r="B10916" t="s">
        <v>75611</v>
      </c>
    </row>
    <row r="10917" spans="1:2" x14ac:dyDescent="0.3">
      <c r="A10917" s="2">
        <v>8.9208478869607005E-2</v>
      </c>
      <c r="B10917" t="s">
        <v>75610</v>
      </c>
    </row>
    <row r="10918" spans="1:2" x14ac:dyDescent="0.3">
      <c r="A10918" s="2">
        <v>2.9238272804075001</v>
      </c>
      <c r="B10918" t="s">
        <v>75609</v>
      </c>
    </row>
    <row r="10919" spans="1:2" x14ac:dyDescent="0.3">
      <c r="A10919" s="2">
        <v>19.127892235835699</v>
      </c>
      <c r="B10919" t="s">
        <v>75608</v>
      </c>
    </row>
    <row r="10920" spans="1:2" x14ac:dyDescent="0.3">
      <c r="A10920" s="2">
        <v>3.6487099999999999</v>
      </c>
      <c r="B10920" t="s">
        <v>75607</v>
      </c>
    </row>
    <row r="10921" spans="1:2" x14ac:dyDescent="0.3">
      <c r="A10921" s="2">
        <v>4.3469830964879499</v>
      </c>
      <c r="B10921" t="s">
        <v>75606</v>
      </c>
    </row>
    <row r="10922" spans="1:2" x14ac:dyDescent="0.3">
      <c r="A10922" s="2">
        <v>0.50310625312630097</v>
      </c>
      <c r="B10922" t="s">
        <v>75605</v>
      </c>
    </row>
    <row r="10923" spans="1:2" x14ac:dyDescent="0.3">
      <c r="A10923" s="2">
        <v>2.84752235017383</v>
      </c>
      <c r="B10923" t="s">
        <v>75604</v>
      </c>
    </row>
    <row r="10924" spans="1:2" x14ac:dyDescent="0.3">
      <c r="A10924" s="2">
        <v>3.2797900000000002</v>
      </c>
      <c r="B10924" t="s">
        <v>75603</v>
      </c>
    </row>
    <row r="10925" spans="1:2" x14ac:dyDescent="0.3">
      <c r="A10925" s="2">
        <v>8.1289762711356008</v>
      </c>
      <c r="B10925" t="s">
        <v>75602</v>
      </c>
    </row>
    <row r="10926" spans="1:2" x14ac:dyDescent="0.3">
      <c r="A10926" s="2">
        <v>42.939576481297202</v>
      </c>
      <c r="B10926" t="s">
        <v>75601</v>
      </c>
    </row>
    <row r="10927" spans="1:2" x14ac:dyDescent="0.3">
      <c r="A10927" s="2">
        <v>0.68709494927898396</v>
      </c>
      <c r="B10927" t="s">
        <v>75600</v>
      </c>
    </row>
    <row r="10928" spans="1:2" x14ac:dyDescent="0.3">
      <c r="A10928" s="2">
        <v>0.11162</v>
      </c>
      <c r="B10928" t="s">
        <v>75599</v>
      </c>
    </row>
    <row r="10929" spans="1:2" x14ac:dyDescent="0.3">
      <c r="A10929" s="2">
        <v>2.2040249351739298</v>
      </c>
      <c r="B10929" t="s">
        <v>75598</v>
      </c>
    </row>
    <row r="10930" spans="1:2" x14ac:dyDescent="0.3">
      <c r="A10930" s="2">
        <v>0.13896245358484499</v>
      </c>
      <c r="B10930" t="s">
        <v>75597</v>
      </c>
    </row>
    <row r="10931" spans="1:2" x14ac:dyDescent="0.3">
      <c r="A10931" s="2">
        <v>0.39017810368136502</v>
      </c>
      <c r="B10931" t="s">
        <v>75596</v>
      </c>
    </row>
    <row r="10932" spans="1:2" x14ac:dyDescent="0.3">
      <c r="A10932" s="2">
        <v>1.2610559240402199</v>
      </c>
      <c r="B10932" t="s">
        <v>75595</v>
      </c>
    </row>
    <row r="10933" spans="1:2" x14ac:dyDescent="0.3">
      <c r="A10933" s="2">
        <v>57.387435255378001</v>
      </c>
      <c r="B10933" t="s">
        <v>75594</v>
      </c>
    </row>
    <row r="10934" spans="1:2" x14ac:dyDescent="0.3">
      <c r="A10934" s="2">
        <v>50.836729646811101</v>
      </c>
      <c r="B10934" t="s">
        <v>75593</v>
      </c>
    </row>
    <row r="10935" spans="1:2" x14ac:dyDescent="0.3">
      <c r="A10935" s="2">
        <v>0.82405303798398699</v>
      </c>
      <c r="B10935" t="s">
        <v>75592</v>
      </c>
    </row>
    <row r="10936" spans="1:2" x14ac:dyDescent="0.3">
      <c r="A10936" s="2">
        <v>2.4735489227263301</v>
      </c>
      <c r="B10936" t="s">
        <v>75591</v>
      </c>
    </row>
    <row r="10937" spans="1:2" x14ac:dyDescent="0.3">
      <c r="A10937" s="2">
        <v>2.4193699999999998</v>
      </c>
      <c r="B10937" t="s">
        <v>75590</v>
      </c>
    </row>
    <row r="10938" spans="1:2" x14ac:dyDescent="0.3">
      <c r="A10938" s="2">
        <v>1.98E-3</v>
      </c>
      <c r="B10938" t="s">
        <v>75589</v>
      </c>
    </row>
    <row r="10939" spans="1:2" x14ac:dyDescent="0.3">
      <c r="A10939" s="2">
        <v>1.3226100000000001</v>
      </c>
      <c r="B10939" t="s">
        <v>75588</v>
      </c>
    </row>
    <row r="10940" spans="1:2" x14ac:dyDescent="0.3">
      <c r="A10940" s="2">
        <v>1.20563</v>
      </c>
      <c r="B10940" t="s">
        <v>75587</v>
      </c>
    </row>
    <row r="10941" spans="1:2" x14ac:dyDescent="0.3">
      <c r="A10941" s="2">
        <v>9.7426591206785096E-3</v>
      </c>
      <c r="B10941" t="s">
        <v>75586</v>
      </c>
    </row>
    <row r="10942" spans="1:2" x14ac:dyDescent="0.3">
      <c r="A10942" s="2">
        <v>73</v>
      </c>
      <c r="B10942" t="s">
        <v>75585</v>
      </c>
    </row>
    <row r="10943" spans="1:2" x14ac:dyDescent="0.3">
      <c r="A10943" s="2">
        <v>3.3838714379210398E-2</v>
      </c>
      <c r="B10943" t="s">
        <v>75584</v>
      </c>
    </row>
    <row r="10944" spans="1:2" x14ac:dyDescent="0.3">
      <c r="A10944" s="2">
        <v>0.114817278229672</v>
      </c>
      <c r="B10944" t="s">
        <v>75583</v>
      </c>
    </row>
    <row r="10945" spans="1:2" x14ac:dyDescent="0.3">
      <c r="A10945" s="2">
        <v>1.70922</v>
      </c>
      <c r="B10945" t="s">
        <v>75582</v>
      </c>
    </row>
    <row r="10946" spans="1:2" x14ac:dyDescent="0.3">
      <c r="A10946" s="2">
        <v>2.2735758508123101</v>
      </c>
      <c r="B10946" t="s">
        <v>75581</v>
      </c>
    </row>
    <row r="10947" spans="1:2" x14ac:dyDescent="0.3">
      <c r="A10947" s="2">
        <v>79.086982835459395</v>
      </c>
      <c r="B10947" t="s">
        <v>75580</v>
      </c>
    </row>
    <row r="10948" spans="1:2" x14ac:dyDescent="0.3">
      <c r="A10948" s="2">
        <v>7.0800000000000002E-2</v>
      </c>
      <c r="B10948" t="s">
        <v>75579</v>
      </c>
    </row>
    <row r="10949" spans="1:2" x14ac:dyDescent="0.3">
      <c r="A10949" s="2">
        <v>9.5680000000000001E-2</v>
      </c>
      <c r="B10949" t="s">
        <v>936</v>
      </c>
    </row>
    <row r="10950" spans="1:2" x14ac:dyDescent="0.3">
      <c r="A10950" s="2">
        <v>0.97869119741097199</v>
      </c>
      <c r="B10950" t="s">
        <v>75578</v>
      </c>
    </row>
    <row r="10951" spans="1:2" x14ac:dyDescent="0.3">
      <c r="A10951" s="2">
        <v>4.6194899999999999</v>
      </c>
      <c r="B10951" t="s">
        <v>75577</v>
      </c>
    </row>
    <row r="10952" spans="1:2" x14ac:dyDescent="0.3">
      <c r="A10952" s="2">
        <v>1.18865</v>
      </c>
      <c r="B10952" t="s">
        <v>75576</v>
      </c>
    </row>
    <row r="10953" spans="1:2" x14ac:dyDescent="0.3">
      <c r="A10953" s="2">
        <v>46.932766546776598</v>
      </c>
      <c r="B10953" t="s">
        <v>75575</v>
      </c>
    </row>
    <row r="10954" spans="1:2" x14ac:dyDescent="0.3">
      <c r="A10954" s="2">
        <v>1.30247172507104</v>
      </c>
      <c r="B10954" t="s">
        <v>75574</v>
      </c>
    </row>
    <row r="10955" spans="1:2" x14ac:dyDescent="0.3">
      <c r="A10955" s="2">
        <v>1.86380466184018E-2</v>
      </c>
      <c r="B10955" t="s">
        <v>75573</v>
      </c>
    </row>
    <row r="10956" spans="1:2" x14ac:dyDescent="0.3">
      <c r="A10956" s="2">
        <v>1.6532465477474102E-2</v>
      </c>
      <c r="B10956" t="s">
        <v>75572</v>
      </c>
    </row>
    <row r="10957" spans="1:2" x14ac:dyDescent="0.3">
      <c r="A10957" s="2">
        <v>0.87822779897505798</v>
      </c>
      <c r="B10957" t="s">
        <v>75571</v>
      </c>
    </row>
    <row r="10958" spans="1:2" x14ac:dyDescent="0.3">
      <c r="A10958" s="2">
        <v>0.16878635269363901</v>
      </c>
      <c r="B10958" t="s">
        <v>75570</v>
      </c>
    </row>
    <row r="10959" spans="1:2" x14ac:dyDescent="0.3">
      <c r="A10959" s="2">
        <v>1.5550113868175E-2</v>
      </c>
      <c r="B10959" t="s">
        <v>75569</v>
      </c>
    </row>
    <row r="10960" spans="1:2" x14ac:dyDescent="0.3">
      <c r="A10960" s="2">
        <v>0.931360651047074</v>
      </c>
      <c r="B10960" t="s">
        <v>75568</v>
      </c>
    </row>
    <row r="10961" spans="1:2" x14ac:dyDescent="0.3">
      <c r="A10961" s="2">
        <v>45.525030000000001</v>
      </c>
      <c r="B10961" t="s">
        <v>75567</v>
      </c>
    </row>
    <row r="10962" spans="1:2" x14ac:dyDescent="0.3">
      <c r="A10962" s="2">
        <v>2.23991067903727</v>
      </c>
      <c r="B10962" t="s">
        <v>75566</v>
      </c>
    </row>
    <row r="10963" spans="1:2" x14ac:dyDescent="0.3">
      <c r="A10963" s="2">
        <v>13.4869855457809</v>
      </c>
      <c r="B10963" t="s">
        <v>75565</v>
      </c>
    </row>
    <row r="10964" spans="1:2" x14ac:dyDescent="0.3">
      <c r="A10964" s="2">
        <v>9.3149641494798505</v>
      </c>
      <c r="B10964" t="s">
        <v>75564</v>
      </c>
    </row>
    <row r="10965" spans="1:2" x14ac:dyDescent="0.3">
      <c r="A10965" s="2">
        <v>45.936361627899601</v>
      </c>
      <c r="B10965" t="s">
        <v>75563</v>
      </c>
    </row>
    <row r="10966" spans="1:2" x14ac:dyDescent="0.3">
      <c r="A10966" s="2">
        <v>0.61236036510539404</v>
      </c>
      <c r="B10966" t="s">
        <v>75562</v>
      </c>
    </row>
    <row r="10967" spans="1:2" x14ac:dyDescent="0.3">
      <c r="A10967" s="2">
        <v>12.269481899498</v>
      </c>
      <c r="B10967" t="s">
        <v>75561</v>
      </c>
    </row>
    <row r="10968" spans="1:2" x14ac:dyDescent="0.3">
      <c r="A10968" s="2">
        <v>2.2560899999999999</v>
      </c>
      <c r="B10968" t="s">
        <v>75560</v>
      </c>
    </row>
    <row r="10969" spans="1:2" x14ac:dyDescent="0.3">
      <c r="A10969" s="2">
        <v>0.79174</v>
      </c>
      <c r="B10969" t="s">
        <v>75559</v>
      </c>
    </row>
    <row r="10970" spans="1:2" x14ac:dyDescent="0.3">
      <c r="A10970" s="2">
        <v>3.9989341048027098</v>
      </c>
      <c r="B10970" t="s">
        <v>75558</v>
      </c>
    </row>
    <row r="10971" spans="1:2" x14ac:dyDescent="0.3">
      <c r="A10971" s="2">
        <v>9.6884596311279392</v>
      </c>
      <c r="B10971" t="s">
        <v>75557</v>
      </c>
    </row>
    <row r="10972" spans="1:2" x14ac:dyDescent="0.3">
      <c r="A10972" s="2">
        <v>0.49096000000000001</v>
      </c>
      <c r="B10972" t="s">
        <v>75556</v>
      </c>
    </row>
    <row r="10973" spans="1:2" x14ac:dyDescent="0.3">
      <c r="A10973" s="2">
        <v>1.473E-2</v>
      </c>
      <c r="B10973" t="s">
        <v>75555</v>
      </c>
    </row>
    <row r="10974" spans="1:2" x14ac:dyDescent="0.3">
      <c r="A10974" s="2">
        <v>1.864E-2</v>
      </c>
      <c r="B10974" t="s">
        <v>75554</v>
      </c>
    </row>
    <row r="10975" spans="1:2" x14ac:dyDescent="0.3">
      <c r="A10975" s="2">
        <v>0.14985999999999999</v>
      </c>
      <c r="B10975" t="s">
        <v>75553</v>
      </c>
    </row>
    <row r="10976" spans="1:2" x14ac:dyDescent="0.3">
      <c r="A10976" s="2">
        <v>1.4686602944225099E-3</v>
      </c>
      <c r="B10976" t="s">
        <v>75552</v>
      </c>
    </row>
    <row r="10977" spans="1:2" x14ac:dyDescent="0.3">
      <c r="A10977" s="2">
        <v>1.2884726834922901E-2</v>
      </c>
      <c r="B10977" t="s">
        <v>519</v>
      </c>
    </row>
    <row r="10978" spans="1:2" x14ac:dyDescent="0.3">
      <c r="A10978" s="2">
        <v>6.08454386579138E-3</v>
      </c>
      <c r="B10978" t="s">
        <v>75551</v>
      </c>
    </row>
    <row r="10979" spans="1:2" x14ac:dyDescent="0.3">
      <c r="A10979" s="2">
        <v>9.1045183319300602E-2</v>
      </c>
      <c r="B10979" t="s">
        <v>75550</v>
      </c>
    </row>
    <row r="10980" spans="1:2" x14ac:dyDescent="0.3">
      <c r="A10980" s="2">
        <v>1.85725991959968E-3</v>
      </c>
      <c r="B10980" t="s">
        <v>75549</v>
      </c>
    </row>
    <row r="10981" spans="1:2" x14ac:dyDescent="0.3">
      <c r="A10981" s="2">
        <v>1.50456754297062</v>
      </c>
      <c r="B10981" t="s">
        <v>75548</v>
      </c>
    </row>
    <row r="10982" spans="1:2" x14ac:dyDescent="0.3">
      <c r="A10982" s="2">
        <v>0.44163303672105902</v>
      </c>
      <c r="B10982" t="s">
        <v>75547</v>
      </c>
    </row>
    <row r="10983" spans="1:2" x14ac:dyDescent="0.3">
      <c r="A10983" s="2">
        <v>3.32274</v>
      </c>
      <c r="B10983" t="s">
        <v>75546</v>
      </c>
    </row>
    <row r="10984" spans="1:2" x14ac:dyDescent="0.3">
      <c r="A10984" s="2">
        <v>1.9413476070675</v>
      </c>
      <c r="B10984" t="s">
        <v>75545</v>
      </c>
    </row>
    <row r="10985" spans="1:2" x14ac:dyDescent="0.3">
      <c r="A10985" s="2">
        <v>0.52803999999999995</v>
      </c>
      <c r="B10985" t="s">
        <v>75544</v>
      </c>
    </row>
    <row r="10986" spans="1:2" x14ac:dyDescent="0.3">
      <c r="A10986" s="2">
        <v>0.67794584209647002</v>
      </c>
      <c r="B10986" t="s">
        <v>75543</v>
      </c>
    </row>
    <row r="10987" spans="1:2" x14ac:dyDescent="0.3">
      <c r="A10987" s="2">
        <v>0.29488239905303798</v>
      </c>
      <c r="B10987" t="s">
        <v>75542</v>
      </c>
    </row>
    <row r="10988" spans="1:2" x14ac:dyDescent="0.3">
      <c r="A10988" s="2">
        <v>26.64819</v>
      </c>
      <c r="B10988" t="s">
        <v>1818</v>
      </c>
    </row>
    <row r="10989" spans="1:2" x14ac:dyDescent="0.3">
      <c r="A10989" s="2">
        <v>4.1412590901553102E-2</v>
      </c>
      <c r="B10989" t="s">
        <v>75541</v>
      </c>
    </row>
    <row r="10990" spans="1:2" x14ac:dyDescent="0.3">
      <c r="A10990" s="2">
        <v>1.9988999999999999</v>
      </c>
      <c r="B10990" t="s">
        <v>75540</v>
      </c>
    </row>
    <row r="10991" spans="1:2" x14ac:dyDescent="0.3">
      <c r="A10991" s="2">
        <v>4.8141328288070602</v>
      </c>
      <c r="B10991" t="s">
        <v>75539</v>
      </c>
    </row>
    <row r="10992" spans="1:2" x14ac:dyDescent="0.3">
      <c r="A10992" s="2">
        <v>5.33508983581381E-3</v>
      </c>
      <c r="B10992" t="s">
        <v>75538</v>
      </c>
    </row>
    <row r="10993" spans="1:2" x14ac:dyDescent="0.3">
      <c r="A10993" s="2">
        <v>6.1429999999999998E-2</v>
      </c>
      <c r="B10993" t="s">
        <v>75537</v>
      </c>
    </row>
    <row r="10994" spans="1:2" x14ac:dyDescent="0.3">
      <c r="A10994" s="2">
        <v>8.9260000000000006E-2</v>
      </c>
      <c r="B10994" t="s">
        <v>75536</v>
      </c>
    </row>
    <row r="10995" spans="1:2" x14ac:dyDescent="0.3">
      <c r="A10995" s="2">
        <v>6.0244043616688604E-3</v>
      </c>
      <c r="B10995" t="s">
        <v>75535</v>
      </c>
    </row>
    <row r="10996" spans="1:2" x14ac:dyDescent="0.3">
      <c r="A10996" s="2">
        <v>1.93456193680188</v>
      </c>
      <c r="B10996" t="s">
        <v>75534</v>
      </c>
    </row>
    <row r="10997" spans="1:2" x14ac:dyDescent="0.3">
      <c r="A10997" s="2">
        <v>3.6120434067979401E-4</v>
      </c>
      <c r="B10997" t="s">
        <v>75533</v>
      </c>
    </row>
    <row r="10998" spans="1:2" x14ac:dyDescent="0.3">
      <c r="A10998" s="2">
        <v>0.60987000000000002</v>
      </c>
      <c r="B10998" t="s">
        <v>75532</v>
      </c>
    </row>
    <row r="10999" spans="1:2" x14ac:dyDescent="0.3">
      <c r="A10999" s="2">
        <v>6.3100000000000003E-2</v>
      </c>
      <c r="B10999" t="s">
        <v>75531</v>
      </c>
    </row>
    <row r="11000" spans="1:2" x14ac:dyDescent="0.3">
      <c r="A11000" s="2">
        <v>0.74337234057405599</v>
      </c>
      <c r="B11000" t="s">
        <v>75530</v>
      </c>
    </row>
    <row r="11001" spans="1:2" x14ac:dyDescent="0.3">
      <c r="A11001" s="2">
        <v>2.4050775599490301E-2</v>
      </c>
      <c r="B11001" t="s">
        <v>75529</v>
      </c>
    </row>
    <row r="11002" spans="1:2" x14ac:dyDescent="0.3">
      <c r="A11002" s="2">
        <v>3.2820000000000002E-2</v>
      </c>
      <c r="B11002" t="s">
        <v>75528</v>
      </c>
    </row>
    <row r="11003" spans="1:2" x14ac:dyDescent="0.3">
      <c r="A11003" s="2">
        <v>0.10009</v>
      </c>
      <c r="B11003" t="s">
        <v>75527</v>
      </c>
    </row>
    <row r="11004" spans="1:2" x14ac:dyDescent="0.3">
      <c r="A11004" s="2">
        <v>0.10299</v>
      </c>
      <c r="B11004" t="s">
        <v>75526</v>
      </c>
    </row>
    <row r="11005" spans="1:2" x14ac:dyDescent="0.3">
      <c r="A11005" s="2">
        <v>2.4109999999999999E-2</v>
      </c>
      <c r="B11005" t="s">
        <v>75525</v>
      </c>
    </row>
    <row r="11006" spans="1:2" x14ac:dyDescent="0.3">
      <c r="A11006" s="2">
        <v>4.4720000000000003E-2</v>
      </c>
      <c r="B11006" t="s">
        <v>75524</v>
      </c>
    </row>
    <row r="11007" spans="1:2" x14ac:dyDescent="0.3">
      <c r="A11007" s="2">
        <v>8.072E-2</v>
      </c>
      <c r="B11007" t="s">
        <v>75523</v>
      </c>
    </row>
    <row r="11008" spans="1:2" x14ac:dyDescent="0.3">
      <c r="A11008" s="2">
        <v>3.8920000000000003E-2</v>
      </c>
      <c r="B11008" t="s">
        <v>75522</v>
      </c>
    </row>
    <row r="11009" spans="1:2" x14ac:dyDescent="0.3">
      <c r="A11009" s="2">
        <v>5.0369999999999998E-2</v>
      </c>
      <c r="B11009" t="s">
        <v>75521</v>
      </c>
    </row>
    <row r="11010" spans="1:2" x14ac:dyDescent="0.3">
      <c r="A11010" s="2">
        <v>0.38312000000000002</v>
      </c>
      <c r="B11010" t="s">
        <v>75520</v>
      </c>
    </row>
    <row r="11011" spans="1:2" x14ac:dyDescent="0.3">
      <c r="A11011" s="2">
        <v>0.1391</v>
      </c>
      <c r="B11011" t="s">
        <v>75519</v>
      </c>
    </row>
    <row r="11012" spans="1:2" x14ac:dyDescent="0.3">
      <c r="A11012" s="2">
        <v>0.59141837324021396</v>
      </c>
      <c r="B11012" t="s">
        <v>75518</v>
      </c>
    </row>
    <row r="11013" spans="1:2" x14ac:dyDescent="0.3">
      <c r="A11013" s="2">
        <v>6.0143681976446199</v>
      </c>
      <c r="B11013" t="s">
        <v>75517</v>
      </c>
    </row>
    <row r="11014" spans="1:2" x14ac:dyDescent="0.3">
      <c r="A11014" s="2">
        <v>6.0143681976446199</v>
      </c>
      <c r="B11014" t="s">
        <v>75516</v>
      </c>
    </row>
    <row r="11015" spans="1:2" x14ac:dyDescent="0.3">
      <c r="A11015" s="2">
        <v>0.76488</v>
      </c>
      <c r="B11015" t="s">
        <v>75515</v>
      </c>
    </row>
    <row r="11016" spans="1:2" x14ac:dyDescent="0.3">
      <c r="A11016" s="2">
        <v>0.65696402345969096</v>
      </c>
      <c r="B11016" t="s">
        <v>75514</v>
      </c>
    </row>
    <row r="11017" spans="1:2" x14ac:dyDescent="0.3">
      <c r="A11017" s="2">
        <v>1.5729</v>
      </c>
      <c r="B11017" t="s">
        <v>75513</v>
      </c>
    </row>
    <row r="11018" spans="1:2" x14ac:dyDescent="0.3">
      <c r="A11018" s="2">
        <v>0.67849000000000004</v>
      </c>
      <c r="B11018" t="s">
        <v>75512</v>
      </c>
    </row>
    <row r="11019" spans="1:2" x14ac:dyDescent="0.3">
      <c r="A11019" s="2">
        <v>2.7793836143709001</v>
      </c>
      <c r="B11019" t="s">
        <v>75511</v>
      </c>
    </row>
    <row r="11020" spans="1:2" x14ac:dyDescent="0.3">
      <c r="A11020" s="2">
        <v>35.145872799057699</v>
      </c>
      <c r="B11020" t="s">
        <v>75510</v>
      </c>
    </row>
    <row r="11021" spans="1:2" x14ac:dyDescent="0.3">
      <c r="A11021" s="2">
        <v>206.24900526567799</v>
      </c>
      <c r="B11021" t="s">
        <v>75509</v>
      </c>
    </row>
    <row r="11022" spans="1:2" x14ac:dyDescent="0.3">
      <c r="A11022" s="2">
        <v>6.1297699999999997</v>
      </c>
      <c r="B11022" t="s">
        <v>75508</v>
      </c>
    </row>
    <row r="11023" spans="1:2" x14ac:dyDescent="0.3">
      <c r="A11023" s="2">
        <v>5.2065799999999998</v>
      </c>
      <c r="B11023" t="s">
        <v>75507</v>
      </c>
    </row>
    <row r="11024" spans="1:2" x14ac:dyDescent="0.3">
      <c r="A11024" s="2">
        <v>6.8393199999999998</v>
      </c>
      <c r="B11024" t="s">
        <v>75506</v>
      </c>
    </row>
    <row r="11025" spans="1:2" x14ac:dyDescent="0.3">
      <c r="A11025" s="2">
        <v>6.37907896846606</v>
      </c>
      <c r="B11025" t="s">
        <v>75505</v>
      </c>
    </row>
    <row r="11026" spans="1:2" x14ac:dyDescent="0.3">
      <c r="A11026" s="2">
        <v>1.9532870950287</v>
      </c>
      <c r="B11026" t="s">
        <v>75504</v>
      </c>
    </row>
    <row r="11027" spans="1:2" x14ac:dyDescent="0.3">
      <c r="A11027" s="2">
        <v>1.8385957429219899</v>
      </c>
      <c r="B11027" t="s">
        <v>75503</v>
      </c>
    </row>
    <row r="11028" spans="1:2" x14ac:dyDescent="0.3">
      <c r="A11028" s="2">
        <v>2.5731446075651698</v>
      </c>
      <c r="B11028" t="s">
        <v>75502</v>
      </c>
    </row>
    <row r="11029" spans="1:2" x14ac:dyDescent="0.3">
      <c r="A11029" s="2">
        <v>2.15231971286223</v>
      </c>
      <c r="B11029" t="s">
        <v>75501</v>
      </c>
    </row>
    <row r="11030" spans="1:2" x14ac:dyDescent="0.3">
      <c r="A11030" s="2">
        <v>20.573967968593301</v>
      </c>
      <c r="B11030" t="s">
        <v>75500</v>
      </c>
    </row>
    <row r="11031" spans="1:2" x14ac:dyDescent="0.3">
      <c r="A11031" s="2">
        <v>4.8774640865915897</v>
      </c>
      <c r="B11031" t="s">
        <v>75499</v>
      </c>
    </row>
    <row r="11032" spans="1:2" x14ac:dyDescent="0.3">
      <c r="A11032" s="2">
        <v>0.76982535539562402</v>
      </c>
      <c r="B11032" t="s">
        <v>75498</v>
      </c>
    </row>
    <row r="11033" spans="1:2" x14ac:dyDescent="0.3">
      <c r="A11033" s="2">
        <v>2.8821699999999999</v>
      </c>
      <c r="B11033" t="s">
        <v>75497</v>
      </c>
    </row>
    <row r="11034" spans="1:2" x14ac:dyDescent="0.3">
      <c r="A11034" s="2">
        <v>3.47400436842134</v>
      </c>
      <c r="B11034" t="s">
        <v>75496</v>
      </c>
    </row>
    <row r="11035" spans="1:2" x14ac:dyDescent="0.3">
      <c r="A11035" s="2">
        <v>21.9706095911407</v>
      </c>
      <c r="B11035" t="s">
        <v>75495</v>
      </c>
    </row>
    <row r="11036" spans="1:2" x14ac:dyDescent="0.3">
      <c r="A11036" s="2">
        <v>37.206646659154202</v>
      </c>
      <c r="B11036" t="s">
        <v>75494</v>
      </c>
    </row>
    <row r="11037" spans="1:2" x14ac:dyDescent="0.3">
      <c r="A11037" s="2">
        <v>0.98311000000000004</v>
      </c>
      <c r="B11037" t="s">
        <v>75493</v>
      </c>
    </row>
    <row r="11038" spans="1:2" x14ac:dyDescent="0.3">
      <c r="A11038" s="2">
        <v>0.45307311718269599</v>
      </c>
      <c r="B11038" t="s">
        <v>75492</v>
      </c>
    </row>
    <row r="11039" spans="1:2" x14ac:dyDescent="0.3">
      <c r="A11039" s="2">
        <v>0.54014106672593099</v>
      </c>
      <c r="B11039" t="s">
        <v>75491</v>
      </c>
    </row>
    <row r="11040" spans="1:2" x14ac:dyDescent="0.3">
      <c r="A11040" s="2">
        <v>0.42577078298200099</v>
      </c>
      <c r="B11040" t="s">
        <v>75490</v>
      </c>
    </row>
    <row r="11041" spans="1:2" x14ac:dyDescent="0.3">
      <c r="A11041" s="2">
        <v>0.46329309594860302</v>
      </c>
      <c r="B11041" t="s">
        <v>75489</v>
      </c>
    </row>
    <row r="11042" spans="1:2" x14ac:dyDescent="0.3">
      <c r="A11042" s="2">
        <v>7.7542231757931104</v>
      </c>
      <c r="B11042" t="s">
        <v>75488</v>
      </c>
    </row>
    <row r="11043" spans="1:2" x14ac:dyDescent="0.3">
      <c r="A11043" s="2">
        <v>2.0520230055732598</v>
      </c>
      <c r="B11043" t="s">
        <v>75487</v>
      </c>
    </row>
    <row r="11044" spans="1:2" x14ac:dyDescent="0.3">
      <c r="A11044" s="2">
        <v>7.89878297284627</v>
      </c>
      <c r="B11044" t="s">
        <v>75486</v>
      </c>
    </row>
    <row r="11045" spans="1:2" x14ac:dyDescent="0.3">
      <c r="A11045" s="2">
        <v>3.87243051007954</v>
      </c>
      <c r="B11045" t="s">
        <v>75485</v>
      </c>
    </row>
    <row r="11046" spans="1:2" x14ac:dyDescent="0.3">
      <c r="A11046" s="2">
        <v>3.8811200000000001</v>
      </c>
      <c r="B11046" t="s">
        <v>75484</v>
      </c>
    </row>
    <row r="11047" spans="1:2" x14ac:dyDescent="0.3">
      <c r="A11047" s="2">
        <v>3.54627675822428</v>
      </c>
      <c r="B11047" t="s">
        <v>75483</v>
      </c>
    </row>
    <row r="11048" spans="1:2" x14ac:dyDescent="0.3">
      <c r="A11048" s="2">
        <v>2.77298</v>
      </c>
      <c r="B11048" t="s">
        <v>75482</v>
      </c>
    </row>
    <row r="11049" spans="1:2" x14ac:dyDescent="0.3">
      <c r="A11049" s="2">
        <v>8.3051300000000001</v>
      </c>
      <c r="B11049" t="s">
        <v>75481</v>
      </c>
    </row>
    <row r="11050" spans="1:2" x14ac:dyDescent="0.3">
      <c r="A11050" s="2">
        <v>3.9137049143105398</v>
      </c>
      <c r="B11050" t="s">
        <v>75480</v>
      </c>
    </row>
    <row r="11051" spans="1:2" x14ac:dyDescent="0.3">
      <c r="A11051" s="2">
        <v>4.1181272028139899</v>
      </c>
      <c r="B11051" t="s">
        <v>75479</v>
      </c>
    </row>
    <row r="11052" spans="1:2" x14ac:dyDescent="0.3">
      <c r="A11052" s="2">
        <v>0.59565293478603498</v>
      </c>
      <c r="B11052" t="s">
        <v>75478</v>
      </c>
    </row>
    <row r="11053" spans="1:2" x14ac:dyDescent="0.3">
      <c r="A11053" s="2">
        <v>1.40002</v>
      </c>
      <c r="B11053" t="s">
        <v>75477</v>
      </c>
    </row>
    <row r="11054" spans="1:2" x14ac:dyDescent="0.3">
      <c r="A11054" s="2">
        <v>2.03607724911372E-3</v>
      </c>
      <c r="B11054" t="s">
        <v>75476</v>
      </c>
    </row>
    <row r="11055" spans="1:2" x14ac:dyDescent="0.3">
      <c r="A11055" s="2">
        <v>7.3236885203301098E-3</v>
      </c>
      <c r="B11055" t="s">
        <v>75475</v>
      </c>
    </row>
    <row r="11056" spans="1:2" x14ac:dyDescent="0.3">
      <c r="A11056" s="2">
        <v>4.5754464331754299E-2</v>
      </c>
      <c r="B11056" t="s">
        <v>75474</v>
      </c>
    </row>
    <row r="11057" spans="1:2" x14ac:dyDescent="0.3">
      <c r="A11057" s="2">
        <v>4.8053936117981901E-2</v>
      </c>
      <c r="B11057" t="s">
        <v>75473</v>
      </c>
    </row>
    <row r="11058" spans="1:2" x14ac:dyDescent="0.3">
      <c r="A11058" s="2">
        <v>7.3415129254838201</v>
      </c>
      <c r="B11058" t="s">
        <v>75472</v>
      </c>
    </row>
    <row r="11059" spans="1:2" x14ac:dyDescent="0.3">
      <c r="A11059" s="2">
        <v>0.45722000000000002</v>
      </c>
      <c r="B11059" t="s">
        <v>75471</v>
      </c>
    </row>
    <row r="11060" spans="1:2" x14ac:dyDescent="0.3">
      <c r="A11060" s="2">
        <v>5.7543741453190602</v>
      </c>
      <c r="B11060" t="s">
        <v>75470</v>
      </c>
    </row>
    <row r="11061" spans="1:2" x14ac:dyDescent="0.3">
      <c r="A11061" s="2">
        <v>10.4387588893117</v>
      </c>
      <c r="B11061" t="s">
        <v>75469</v>
      </c>
    </row>
    <row r="11062" spans="1:2" x14ac:dyDescent="0.3">
      <c r="A11062" s="2">
        <v>7.9192114396519894E-2</v>
      </c>
      <c r="B11062" t="s">
        <v>75468</v>
      </c>
    </row>
    <row r="11063" spans="1:2" x14ac:dyDescent="0.3">
      <c r="A11063" s="2">
        <v>1.9854700000000001</v>
      </c>
      <c r="B11063" t="s">
        <v>75467</v>
      </c>
    </row>
    <row r="11064" spans="1:2" x14ac:dyDescent="0.3">
      <c r="A11064" s="2">
        <v>4.5738700000000003</v>
      </c>
      <c r="B11064" t="s">
        <v>75466</v>
      </c>
    </row>
    <row r="11065" spans="1:2" x14ac:dyDescent="0.3">
      <c r="A11065" s="2">
        <v>1.2364299999999999</v>
      </c>
      <c r="B11065" t="s">
        <v>75465</v>
      </c>
    </row>
    <row r="11066" spans="1:2" x14ac:dyDescent="0.3">
      <c r="A11066" s="2">
        <v>0.69447000000000003</v>
      </c>
      <c r="B11066" t="s">
        <v>75464</v>
      </c>
    </row>
    <row r="11067" spans="1:2" x14ac:dyDescent="0.3">
      <c r="A11067" s="2">
        <v>1.01547924526975E-2</v>
      </c>
      <c r="B11067" t="s">
        <v>75463</v>
      </c>
    </row>
    <row r="11068" spans="1:2" x14ac:dyDescent="0.3">
      <c r="A11068" s="2">
        <v>1.149E-2</v>
      </c>
      <c r="B11068" t="s">
        <v>75462</v>
      </c>
    </row>
    <row r="11069" spans="1:2" x14ac:dyDescent="0.3">
      <c r="A11069" s="2">
        <v>0.138653549958627</v>
      </c>
      <c r="B11069" t="s">
        <v>75461</v>
      </c>
    </row>
    <row r="11070" spans="1:2" x14ac:dyDescent="0.3">
      <c r="A11070" s="2">
        <v>6.1791068293087104E-3</v>
      </c>
      <c r="B11070" t="s">
        <v>75460</v>
      </c>
    </row>
    <row r="11071" spans="1:2" x14ac:dyDescent="0.3">
      <c r="A11071" s="2">
        <v>476.98680223599598</v>
      </c>
      <c r="B11071" t="s">
        <v>75459</v>
      </c>
    </row>
    <row r="11072" spans="1:2" x14ac:dyDescent="0.3">
      <c r="A11072" s="2">
        <v>0.172861354743995</v>
      </c>
      <c r="B11072" t="s">
        <v>75458</v>
      </c>
    </row>
    <row r="11073" spans="1:2" x14ac:dyDescent="0.3">
      <c r="A11073" s="2">
        <v>9.3245065249618897E-2</v>
      </c>
      <c r="B11073" t="s">
        <v>75457</v>
      </c>
    </row>
    <row r="11074" spans="1:2" x14ac:dyDescent="0.3">
      <c r="A11074" s="2">
        <v>6.6779592059026102E-2</v>
      </c>
      <c r="B11074" t="s">
        <v>75456</v>
      </c>
    </row>
    <row r="11075" spans="1:2" x14ac:dyDescent="0.3">
      <c r="A11075" s="2">
        <v>0.135781090125872</v>
      </c>
      <c r="B11075" t="s">
        <v>75455</v>
      </c>
    </row>
    <row r="11076" spans="1:2" x14ac:dyDescent="0.3">
      <c r="A11076" s="2">
        <v>1.5360039318432099</v>
      </c>
      <c r="B11076" t="s">
        <v>75454</v>
      </c>
    </row>
    <row r="11077" spans="1:2" x14ac:dyDescent="0.3">
      <c r="A11077" s="2">
        <v>3.37</v>
      </c>
      <c r="B11077" t="s">
        <v>75453</v>
      </c>
    </row>
    <row r="11078" spans="1:2" x14ac:dyDescent="0.3">
      <c r="A11078" s="2">
        <v>7.2362935646795004</v>
      </c>
      <c r="B11078" t="s">
        <v>75452</v>
      </c>
    </row>
    <row r="11079" spans="1:2" x14ac:dyDescent="0.3">
      <c r="A11079" s="2">
        <v>2.50206387438568E-2</v>
      </c>
      <c r="B11079" t="s">
        <v>75451</v>
      </c>
    </row>
    <row r="11080" spans="1:2" x14ac:dyDescent="0.3">
      <c r="A11080" s="2">
        <v>2.7503000000000002</v>
      </c>
      <c r="B11080" t="s">
        <v>75450</v>
      </c>
    </row>
    <row r="11081" spans="1:2" x14ac:dyDescent="0.3">
      <c r="A11081" s="2">
        <v>0.65942830467369595</v>
      </c>
      <c r="B11081" t="s">
        <v>75449</v>
      </c>
    </row>
    <row r="11082" spans="1:2" x14ac:dyDescent="0.3">
      <c r="A11082" s="2">
        <v>5.54503739089653E-4</v>
      </c>
      <c r="B11082" t="s">
        <v>75448</v>
      </c>
    </row>
    <row r="11083" spans="1:2" x14ac:dyDescent="0.3">
      <c r="A11083" s="2">
        <v>2.8750000000000001E-2</v>
      </c>
      <c r="B11083" t="s">
        <v>75447</v>
      </c>
    </row>
    <row r="11084" spans="1:2" x14ac:dyDescent="0.3">
      <c r="A11084" s="2">
        <v>6.4680000000000001E-2</v>
      </c>
      <c r="B11084" t="s">
        <v>75446</v>
      </c>
    </row>
    <row r="11085" spans="1:2" x14ac:dyDescent="0.3">
      <c r="A11085" s="2">
        <v>0.30332462666878102</v>
      </c>
      <c r="B11085" t="s">
        <v>75445</v>
      </c>
    </row>
    <row r="11086" spans="1:2" x14ac:dyDescent="0.3">
      <c r="A11086" s="2">
        <v>3.98475520595039E-3</v>
      </c>
      <c r="B11086" t="s">
        <v>75444</v>
      </c>
    </row>
    <row r="11087" spans="1:2" x14ac:dyDescent="0.3">
      <c r="A11087" s="2">
        <v>0.880418963547274</v>
      </c>
      <c r="B11087" t="s">
        <v>75443</v>
      </c>
    </row>
    <row r="11088" spans="1:2" x14ac:dyDescent="0.3">
      <c r="A11088" s="2">
        <v>3.4099999999999998E-3</v>
      </c>
      <c r="B11088" t="s">
        <v>75442</v>
      </c>
    </row>
    <row r="11089" spans="1:2" x14ac:dyDescent="0.3">
      <c r="A11089" s="2">
        <v>6.1500000000000001E-3</v>
      </c>
      <c r="B11089" t="s">
        <v>75441</v>
      </c>
    </row>
    <row r="11090" spans="1:2" x14ac:dyDescent="0.3">
      <c r="A11090" s="2">
        <v>2.63963861445323E-2</v>
      </c>
      <c r="B11090" t="s">
        <v>75440</v>
      </c>
    </row>
    <row r="11091" spans="1:2" x14ac:dyDescent="0.3">
      <c r="A11091" s="2">
        <v>4.4170000000000001E-2</v>
      </c>
      <c r="B11091" t="s">
        <v>75439</v>
      </c>
    </row>
    <row r="11092" spans="1:2" x14ac:dyDescent="0.3">
      <c r="A11092" s="2">
        <v>44.7686869934493</v>
      </c>
      <c r="B11092" t="s">
        <v>75438</v>
      </c>
    </row>
    <row r="11093" spans="1:2" x14ac:dyDescent="0.3">
      <c r="A11093" s="2">
        <v>11.54429</v>
      </c>
      <c r="B11093" t="s">
        <v>75437</v>
      </c>
    </row>
    <row r="11094" spans="1:2" x14ac:dyDescent="0.3">
      <c r="A11094" s="2">
        <v>2.5981874026564098</v>
      </c>
      <c r="B11094" t="s">
        <v>75436</v>
      </c>
    </row>
    <row r="11095" spans="1:2" x14ac:dyDescent="0.3">
      <c r="A11095" s="2">
        <v>2.1846700000000001</v>
      </c>
      <c r="B11095" t="s">
        <v>75435</v>
      </c>
    </row>
    <row r="11096" spans="1:2" x14ac:dyDescent="0.3">
      <c r="A11096" s="2">
        <v>8.3009900000000005</v>
      </c>
      <c r="B11096" t="s">
        <v>75434</v>
      </c>
    </row>
    <row r="11097" spans="1:2" x14ac:dyDescent="0.3">
      <c r="A11097" s="2">
        <v>1.76927683605385</v>
      </c>
      <c r="B11097" t="s">
        <v>75433</v>
      </c>
    </row>
    <row r="11098" spans="1:2" x14ac:dyDescent="0.3">
      <c r="A11098" s="2">
        <v>6.7320936619888E-2</v>
      </c>
      <c r="B11098" t="s">
        <v>75432</v>
      </c>
    </row>
    <row r="11099" spans="1:2" x14ac:dyDescent="0.3">
      <c r="A11099" s="2">
        <v>1.1519650950538101</v>
      </c>
      <c r="B11099" t="s">
        <v>75431</v>
      </c>
    </row>
    <row r="11100" spans="1:2" x14ac:dyDescent="0.3">
      <c r="A11100" s="2">
        <v>0.42198355905315499</v>
      </c>
      <c r="B11100" t="s">
        <v>75430</v>
      </c>
    </row>
    <row r="11101" spans="1:2" x14ac:dyDescent="0.3">
      <c r="A11101" s="2">
        <v>1.58785498478408E-2</v>
      </c>
      <c r="B11101" t="s">
        <v>75429</v>
      </c>
    </row>
    <row r="11102" spans="1:2" x14ac:dyDescent="0.3">
      <c r="A11102" s="2">
        <v>4.8379217737661998E-3</v>
      </c>
      <c r="B11102" t="s">
        <v>75428</v>
      </c>
    </row>
    <row r="11103" spans="1:2" x14ac:dyDescent="0.3">
      <c r="A11103" s="2">
        <v>6.9446041530298302E-3</v>
      </c>
      <c r="B11103" t="s">
        <v>75427</v>
      </c>
    </row>
    <row r="11104" spans="1:2" x14ac:dyDescent="0.3">
      <c r="A11104" s="2">
        <v>3.5400000000000002E-3</v>
      </c>
      <c r="B11104" t="s">
        <v>75426</v>
      </c>
    </row>
    <row r="11105" spans="1:2" x14ac:dyDescent="0.3">
      <c r="A11105" s="2">
        <v>3.0500000000000002E-3</v>
      </c>
      <c r="B11105" t="s">
        <v>75425</v>
      </c>
    </row>
    <row r="11106" spans="1:2" x14ac:dyDescent="0.3">
      <c r="A11106" s="2">
        <v>4.5853481568298697</v>
      </c>
      <c r="B11106" t="s">
        <v>75424</v>
      </c>
    </row>
    <row r="11107" spans="1:2" x14ac:dyDescent="0.3">
      <c r="A11107" s="2">
        <v>0.88349999999999995</v>
      </c>
      <c r="B11107" t="s">
        <v>75423</v>
      </c>
    </row>
    <row r="11108" spans="1:2" x14ac:dyDescent="0.3">
      <c r="A11108" s="2">
        <v>8.2110565346809903</v>
      </c>
      <c r="B11108" t="s">
        <v>75422</v>
      </c>
    </row>
    <row r="11109" spans="1:2" x14ac:dyDescent="0.3">
      <c r="A11109" s="2">
        <v>3.1870922369191002</v>
      </c>
      <c r="B11109" t="s">
        <v>75421</v>
      </c>
    </row>
    <row r="11110" spans="1:2" x14ac:dyDescent="0.3">
      <c r="A11110" s="2">
        <v>1.6136478403839302E-2</v>
      </c>
      <c r="B11110" t="s">
        <v>75420</v>
      </c>
    </row>
    <row r="11111" spans="1:2" x14ac:dyDescent="0.3">
      <c r="A11111" s="2">
        <v>0.63634999999999997</v>
      </c>
      <c r="B11111" t="s">
        <v>75419</v>
      </c>
    </row>
    <row r="11112" spans="1:2" x14ac:dyDescent="0.3">
      <c r="A11112" s="2">
        <v>5.3718377330208504</v>
      </c>
      <c r="B11112" t="s">
        <v>75418</v>
      </c>
    </row>
    <row r="11113" spans="1:2" x14ac:dyDescent="0.3">
      <c r="A11113" s="2">
        <v>45.632365880537698</v>
      </c>
      <c r="B11113" t="s">
        <v>75417</v>
      </c>
    </row>
    <row r="11114" spans="1:2" x14ac:dyDescent="0.3">
      <c r="A11114" s="2">
        <v>58.088728207398702</v>
      </c>
      <c r="B11114" t="s">
        <v>75416</v>
      </c>
    </row>
    <row r="11115" spans="1:2" x14ac:dyDescent="0.3">
      <c r="A11115" s="2">
        <v>14.570562795360001</v>
      </c>
      <c r="B11115" t="s">
        <v>75415</v>
      </c>
    </row>
    <row r="11116" spans="1:2" x14ac:dyDescent="0.3">
      <c r="A11116" s="2">
        <v>0.311969030922088</v>
      </c>
      <c r="B11116" t="s">
        <v>75414</v>
      </c>
    </row>
    <row r="11117" spans="1:2" x14ac:dyDescent="0.3">
      <c r="A11117" s="2">
        <v>0.13536296753480101</v>
      </c>
      <c r="B11117" t="s">
        <v>75413</v>
      </c>
    </row>
    <row r="11118" spans="1:2" x14ac:dyDescent="0.3">
      <c r="A11118" s="2">
        <v>0.330181166754971</v>
      </c>
      <c r="B11118" t="s">
        <v>75412</v>
      </c>
    </row>
    <row r="11119" spans="1:2" x14ac:dyDescent="0.3">
      <c r="A11119" s="2">
        <v>9.8149264066667102E-2</v>
      </c>
      <c r="B11119" t="s">
        <v>75411</v>
      </c>
    </row>
    <row r="11120" spans="1:2" x14ac:dyDescent="0.3">
      <c r="A11120" s="2">
        <v>454.89015399753902</v>
      </c>
      <c r="B11120" t="s">
        <v>75410</v>
      </c>
    </row>
    <row r="11121" spans="1:2" x14ac:dyDescent="0.3">
      <c r="A11121" s="2">
        <v>6.0270000000000001</v>
      </c>
      <c r="B11121" t="s">
        <v>75409</v>
      </c>
    </row>
    <row r="11122" spans="1:2" x14ac:dyDescent="0.3">
      <c r="A11122" s="2">
        <v>33.194187080453503</v>
      </c>
      <c r="B11122" t="s">
        <v>75408</v>
      </c>
    </row>
    <row r="11123" spans="1:2" x14ac:dyDescent="0.3">
      <c r="A11123" s="2">
        <v>6.6096700000000004</v>
      </c>
      <c r="B11123" t="s">
        <v>75407</v>
      </c>
    </row>
    <row r="11124" spans="1:2" x14ac:dyDescent="0.3">
      <c r="A11124" s="2">
        <v>70.548711831107397</v>
      </c>
      <c r="B11124" t="s">
        <v>75406</v>
      </c>
    </row>
    <row r="11125" spans="1:2" x14ac:dyDescent="0.3">
      <c r="A11125" s="2">
        <v>9.1689999999999994E-2</v>
      </c>
      <c r="B11125" t="s">
        <v>75405</v>
      </c>
    </row>
    <row r="11126" spans="1:2" x14ac:dyDescent="0.3">
      <c r="A11126" s="2">
        <v>3.5977884055275702E-2</v>
      </c>
      <c r="B11126" t="s">
        <v>75404</v>
      </c>
    </row>
    <row r="11127" spans="1:2" x14ac:dyDescent="0.3">
      <c r="A11127" s="2">
        <v>3.2153684906868402E-2</v>
      </c>
      <c r="B11127" t="s">
        <v>75403</v>
      </c>
    </row>
    <row r="11128" spans="1:2" x14ac:dyDescent="0.3">
      <c r="A11128" s="2">
        <v>2.45563599237551E-2</v>
      </c>
      <c r="B11128" t="s">
        <v>75402</v>
      </c>
    </row>
    <row r="11129" spans="1:2" x14ac:dyDescent="0.3">
      <c r="A11129" s="2">
        <v>5.48264</v>
      </c>
      <c r="B11129" t="s">
        <v>75401</v>
      </c>
    </row>
    <row r="11130" spans="1:2" x14ac:dyDescent="0.3">
      <c r="A11130" s="2">
        <v>1.8018000000000001</v>
      </c>
      <c r="B11130" t="s">
        <v>75400</v>
      </c>
    </row>
    <row r="11131" spans="1:2" x14ac:dyDescent="0.3">
      <c r="A11131" s="2">
        <v>5.1084199999999997</v>
      </c>
      <c r="B11131" t="s">
        <v>75399</v>
      </c>
    </row>
    <row r="11132" spans="1:2" x14ac:dyDescent="0.3">
      <c r="A11132" s="2">
        <v>42.401359999999997</v>
      </c>
      <c r="B11132" t="s">
        <v>75398</v>
      </c>
    </row>
    <row r="11133" spans="1:2" x14ac:dyDescent="0.3">
      <c r="A11133" s="2">
        <v>12.40038</v>
      </c>
      <c r="B11133" t="s">
        <v>75397</v>
      </c>
    </row>
    <row r="11134" spans="1:2" x14ac:dyDescent="0.3">
      <c r="A11134" s="2">
        <v>67.921895589887697</v>
      </c>
      <c r="B11134" t="s">
        <v>75396</v>
      </c>
    </row>
    <row r="11135" spans="1:2" x14ac:dyDescent="0.3">
      <c r="A11135" s="2">
        <v>0.17776309630010501</v>
      </c>
      <c r="B11135" t="s">
        <v>75395</v>
      </c>
    </row>
    <row r="11136" spans="1:2" x14ac:dyDescent="0.3">
      <c r="A11136" s="2">
        <v>25.971599999999999</v>
      </c>
      <c r="B11136" t="s">
        <v>75394</v>
      </c>
    </row>
    <row r="11137" spans="1:2" x14ac:dyDescent="0.3">
      <c r="A11137" s="2">
        <v>129.33573999999999</v>
      </c>
      <c r="B11137" t="s">
        <v>75393</v>
      </c>
    </row>
    <row r="11138" spans="1:2" x14ac:dyDescent="0.3">
      <c r="A11138" s="2">
        <v>2.8098881646535898</v>
      </c>
      <c r="B11138" t="s">
        <v>75392</v>
      </c>
    </row>
    <row r="11139" spans="1:2" x14ac:dyDescent="0.3">
      <c r="A11139" s="2">
        <v>2.2101299999999999</v>
      </c>
      <c r="B11139" t="s">
        <v>75391</v>
      </c>
    </row>
    <row r="11140" spans="1:2" x14ac:dyDescent="0.3">
      <c r="A11140" s="2">
        <v>1.8549354217832902E-2</v>
      </c>
      <c r="B11140" t="s">
        <v>75390</v>
      </c>
    </row>
    <row r="11141" spans="1:2" x14ac:dyDescent="0.3">
      <c r="A11141" s="2">
        <v>8.2819215346500007E-3</v>
      </c>
      <c r="B11141" t="s">
        <v>75389</v>
      </c>
    </row>
    <row r="11142" spans="1:2" x14ac:dyDescent="0.3">
      <c r="A11142" s="2">
        <v>3.508E-2</v>
      </c>
      <c r="B11142" t="s">
        <v>75388</v>
      </c>
    </row>
    <row r="11143" spans="1:2" x14ac:dyDescent="0.3">
      <c r="A11143" s="2">
        <v>8.92926286923061E-2</v>
      </c>
      <c r="B11143" t="s">
        <v>75387</v>
      </c>
    </row>
    <row r="11144" spans="1:2" x14ac:dyDescent="0.3">
      <c r="A11144" s="2">
        <v>3.2039646703981697E-2</v>
      </c>
      <c r="B11144" t="s">
        <v>75386</v>
      </c>
    </row>
    <row r="11145" spans="1:2" x14ac:dyDescent="0.3">
      <c r="A11145" s="2">
        <v>5.5202343572703899E-2</v>
      </c>
      <c r="B11145" t="s">
        <v>75385</v>
      </c>
    </row>
    <row r="11146" spans="1:2" x14ac:dyDescent="0.3">
      <c r="A11146" s="2">
        <v>0.193586999081822</v>
      </c>
      <c r="B11146" t="s">
        <v>75384</v>
      </c>
    </row>
    <row r="11147" spans="1:2" x14ac:dyDescent="0.3">
      <c r="A11147" s="2">
        <v>1.5174690153221699</v>
      </c>
      <c r="B11147" t="s">
        <v>75383</v>
      </c>
    </row>
    <row r="11148" spans="1:2" x14ac:dyDescent="0.3">
      <c r="A11148" s="2">
        <v>3.9184458454218897E-2</v>
      </c>
      <c r="B11148" t="s">
        <v>75382</v>
      </c>
    </row>
    <row r="11149" spans="1:2" x14ac:dyDescent="0.3">
      <c r="A11149" s="2">
        <v>7.28760412331967</v>
      </c>
      <c r="B11149" t="s">
        <v>75381</v>
      </c>
    </row>
    <row r="11150" spans="1:2" x14ac:dyDescent="0.3">
      <c r="A11150" s="2">
        <v>58.420781946847697</v>
      </c>
      <c r="B11150" t="s">
        <v>75380</v>
      </c>
    </row>
    <row r="11151" spans="1:2" x14ac:dyDescent="0.3">
      <c r="A11151" s="2">
        <v>12.44115</v>
      </c>
      <c r="B11151" t="s">
        <v>75379</v>
      </c>
    </row>
    <row r="11152" spans="1:2" x14ac:dyDescent="0.3">
      <c r="A11152" s="2">
        <v>7.2907576714188599E-3</v>
      </c>
      <c r="B11152" t="s">
        <v>75378</v>
      </c>
    </row>
    <row r="11153" spans="1:2" x14ac:dyDescent="0.3">
      <c r="A11153" s="2">
        <v>4.7734645177658797E-2</v>
      </c>
      <c r="B11153" t="s">
        <v>75377</v>
      </c>
    </row>
    <row r="11154" spans="1:2" x14ac:dyDescent="0.3">
      <c r="A11154" s="2">
        <v>11.241739603485399</v>
      </c>
      <c r="B11154" t="s">
        <v>75376</v>
      </c>
    </row>
    <row r="11155" spans="1:2" x14ac:dyDescent="0.3">
      <c r="A11155" s="2">
        <v>0.248103208567448</v>
      </c>
      <c r="B11155" t="s">
        <v>75375</v>
      </c>
    </row>
    <row r="11156" spans="1:2" x14ac:dyDescent="0.3">
      <c r="A11156" s="2">
        <v>0.73121000000000003</v>
      </c>
      <c r="B11156" t="s">
        <v>75374</v>
      </c>
    </row>
    <row r="11157" spans="1:2" x14ac:dyDescent="0.3">
      <c r="A11157" s="2">
        <v>0.17341000000000001</v>
      </c>
      <c r="B11157" t="s">
        <v>75373</v>
      </c>
    </row>
    <row r="11158" spans="1:2" x14ac:dyDescent="0.3">
      <c r="A11158" s="2">
        <v>10.620717370341399</v>
      </c>
      <c r="B11158" t="s">
        <v>75372</v>
      </c>
    </row>
    <row r="11159" spans="1:2" x14ac:dyDescent="0.3">
      <c r="A11159" s="2">
        <v>2.1063521823612299</v>
      </c>
      <c r="B11159" t="s">
        <v>75371</v>
      </c>
    </row>
    <row r="11160" spans="1:2" x14ac:dyDescent="0.3">
      <c r="A11160" s="2">
        <v>4.0663647937165997E-3</v>
      </c>
      <c r="B11160" t="s">
        <v>75370</v>
      </c>
    </row>
    <row r="11161" spans="1:2" x14ac:dyDescent="0.3">
      <c r="A11161" s="2">
        <v>30.105837771638601</v>
      </c>
      <c r="B11161" t="s">
        <v>75369</v>
      </c>
    </row>
    <row r="11162" spans="1:2" x14ac:dyDescent="0.3">
      <c r="A11162" s="2">
        <v>140.731264699322</v>
      </c>
      <c r="B11162" t="s">
        <v>75368</v>
      </c>
    </row>
    <row r="11163" spans="1:2" x14ac:dyDescent="0.3">
      <c r="A11163" s="2">
        <v>636.47413533049098</v>
      </c>
      <c r="B11163" t="s">
        <v>75367</v>
      </c>
    </row>
    <row r="11164" spans="1:2" x14ac:dyDescent="0.3">
      <c r="A11164" s="2">
        <v>7.1945399999999999</v>
      </c>
      <c r="B11164" t="s">
        <v>75366</v>
      </c>
    </row>
    <row r="11165" spans="1:2" x14ac:dyDescent="0.3">
      <c r="A11165" s="2">
        <v>0.47133999999999998</v>
      </c>
      <c r="B11165" t="s">
        <v>75365</v>
      </c>
    </row>
    <row r="11166" spans="1:2" x14ac:dyDescent="0.3">
      <c r="A11166" s="2">
        <v>10.393935293896799</v>
      </c>
      <c r="B11166" t="s">
        <v>75364</v>
      </c>
    </row>
    <row r="11167" spans="1:2" x14ac:dyDescent="0.3">
      <c r="A11167" s="2">
        <v>1.49232667786096E-2</v>
      </c>
      <c r="B11167" t="s">
        <v>75363</v>
      </c>
    </row>
    <row r="11168" spans="1:2" x14ac:dyDescent="0.3">
      <c r="A11168" s="2">
        <v>9.6638414196410592E-3</v>
      </c>
      <c r="B11168" t="s">
        <v>75362</v>
      </c>
    </row>
    <row r="11169" spans="1:2" x14ac:dyDescent="0.3">
      <c r="A11169" s="2">
        <v>2.6250398936633602E-2</v>
      </c>
      <c r="B11169" t="s">
        <v>75361</v>
      </c>
    </row>
    <row r="11170" spans="1:2" x14ac:dyDescent="0.3">
      <c r="A11170" s="2">
        <v>3.4229576656173898E-2</v>
      </c>
      <c r="B11170" t="s">
        <v>75360</v>
      </c>
    </row>
    <row r="11171" spans="1:2" x14ac:dyDescent="0.3">
      <c r="A11171" s="2">
        <v>4.8634284918719899E-2</v>
      </c>
      <c r="B11171" t="s">
        <v>75359</v>
      </c>
    </row>
    <row r="11172" spans="1:2" x14ac:dyDescent="0.3">
      <c r="A11172" s="2">
        <v>32.332028970648302</v>
      </c>
      <c r="B11172" t="s">
        <v>75358</v>
      </c>
    </row>
    <row r="11173" spans="1:2" x14ac:dyDescent="0.3">
      <c r="A11173" s="2">
        <v>1.9306009589547301E-3</v>
      </c>
      <c r="B11173" t="s">
        <v>75357</v>
      </c>
    </row>
    <row r="11174" spans="1:2" x14ac:dyDescent="0.3">
      <c r="A11174" s="2">
        <v>0.17722695919362799</v>
      </c>
      <c r="B11174" t="s">
        <v>75356</v>
      </c>
    </row>
    <row r="11175" spans="1:2" x14ac:dyDescent="0.3">
      <c r="A11175" s="2">
        <v>5.5153312360747102E-3</v>
      </c>
      <c r="B11175" t="s">
        <v>75355</v>
      </c>
    </row>
    <row r="11176" spans="1:2" x14ac:dyDescent="0.3">
      <c r="A11176" s="2">
        <v>35.849200000000003</v>
      </c>
      <c r="B11176" t="s">
        <v>75354</v>
      </c>
    </row>
    <row r="11177" spans="1:2" x14ac:dyDescent="0.3">
      <c r="A11177" s="2">
        <v>0.20441000000000001</v>
      </c>
      <c r="B11177" t="s">
        <v>75353</v>
      </c>
    </row>
    <row r="11178" spans="1:2" x14ac:dyDescent="0.3">
      <c r="A11178" s="2">
        <v>0.45951999999999998</v>
      </c>
      <c r="B11178" t="s">
        <v>75352</v>
      </c>
    </row>
    <row r="11179" spans="1:2" x14ac:dyDescent="0.3">
      <c r="A11179" s="2">
        <v>8.7720000000000006E-2</v>
      </c>
      <c r="B11179" t="s">
        <v>75351</v>
      </c>
    </row>
    <row r="11180" spans="1:2" x14ac:dyDescent="0.3">
      <c r="A11180" s="2">
        <v>4.1950000000000001E-2</v>
      </c>
      <c r="B11180" t="s">
        <v>75350</v>
      </c>
    </row>
    <row r="11181" spans="1:2" x14ac:dyDescent="0.3">
      <c r="A11181" s="2">
        <v>0.29922755887526298</v>
      </c>
      <c r="B11181" t="s">
        <v>75349</v>
      </c>
    </row>
    <row r="11182" spans="1:2" x14ac:dyDescent="0.3">
      <c r="A11182" s="2">
        <v>14.983930000000001</v>
      </c>
      <c r="B11182" t="s">
        <v>75348</v>
      </c>
    </row>
    <row r="11183" spans="1:2" x14ac:dyDescent="0.3">
      <c r="A11183" s="2">
        <v>0.10002</v>
      </c>
      <c r="B11183" t="s">
        <v>75347</v>
      </c>
    </row>
    <row r="11184" spans="1:2" x14ac:dyDescent="0.3">
      <c r="A11184" s="2">
        <v>0.174395386079326</v>
      </c>
      <c r="B11184" t="s">
        <v>75346</v>
      </c>
    </row>
    <row r="11185" spans="1:2" x14ac:dyDescent="0.3">
      <c r="A11185" s="2">
        <v>1.28365</v>
      </c>
      <c r="B11185" t="s">
        <v>75345</v>
      </c>
    </row>
    <row r="11186" spans="1:2" x14ac:dyDescent="0.3">
      <c r="A11186" s="2">
        <v>7.5202299999999997</v>
      </c>
      <c r="B11186" t="s">
        <v>75344</v>
      </c>
    </row>
    <row r="11187" spans="1:2" x14ac:dyDescent="0.3">
      <c r="A11187" s="2">
        <v>41.0100128778544</v>
      </c>
      <c r="B11187" t="s">
        <v>75343</v>
      </c>
    </row>
    <row r="11188" spans="1:2" x14ac:dyDescent="0.3">
      <c r="A11188" s="2">
        <v>1.8249999999999999E-2</v>
      </c>
      <c r="B11188" t="s">
        <v>75342</v>
      </c>
    </row>
    <row r="11189" spans="1:2" x14ac:dyDescent="0.3">
      <c r="A11189" s="2">
        <v>31.3176418714717</v>
      </c>
      <c r="B11189" t="s">
        <v>75341</v>
      </c>
    </row>
    <row r="11190" spans="1:2" x14ac:dyDescent="0.3">
      <c r="A11190" s="2">
        <v>2.09829781529629E-3</v>
      </c>
      <c r="B11190" t="s">
        <v>75340</v>
      </c>
    </row>
    <row r="11191" spans="1:2" x14ac:dyDescent="0.3">
      <c r="A11191" s="2">
        <v>5.4834232081541296E-3</v>
      </c>
      <c r="B11191" t="s">
        <v>75339</v>
      </c>
    </row>
    <row r="11192" spans="1:2" x14ac:dyDescent="0.3">
      <c r="A11192" s="2">
        <v>5.4330303877909497E-3</v>
      </c>
      <c r="B11192" t="s">
        <v>75338</v>
      </c>
    </row>
    <row r="11193" spans="1:2" x14ac:dyDescent="0.3">
      <c r="A11193" s="2">
        <v>0.25803072995847998</v>
      </c>
      <c r="B11193" t="s">
        <v>75337</v>
      </c>
    </row>
    <row r="11194" spans="1:2" x14ac:dyDescent="0.3">
      <c r="A11194" s="2">
        <v>0.41115784515927101</v>
      </c>
      <c r="B11194" t="s">
        <v>75336</v>
      </c>
    </row>
    <row r="11195" spans="1:2" x14ac:dyDescent="0.3">
      <c r="A11195" s="2">
        <v>1.1397762725627301</v>
      </c>
      <c r="B11195" t="s">
        <v>75335</v>
      </c>
    </row>
    <row r="11196" spans="1:2" x14ac:dyDescent="0.3">
      <c r="A11196" s="2">
        <v>4.3639420825436801</v>
      </c>
      <c r="B11196" t="s">
        <v>75334</v>
      </c>
    </row>
    <row r="11197" spans="1:2" x14ac:dyDescent="0.3">
      <c r="A11197" s="2">
        <v>3.6174300000000001</v>
      </c>
      <c r="B11197" t="s">
        <v>75333</v>
      </c>
    </row>
    <row r="11198" spans="1:2" x14ac:dyDescent="0.3">
      <c r="A11198" s="2">
        <v>12.42123</v>
      </c>
      <c r="B11198" t="s">
        <v>75332</v>
      </c>
    </row>
    <row r="11199" spans="1:2" x14ac:dyDescent="0.3">
      <c r="A11199" s="2">
        <v>1.44731077735275</v>
      </c>
      <c r="B11199" t="s">
        <v>75331</v>
      </c>
    </row>
    <row r="11200" spans="1:2" x14ac:dyDescent="0.3">
      <c r="A11200" s="2">
        <v>9.7099999999999999E-3</v>
      </c>
      <c r="B11200" t="s">
        <v>75330</v>
      </c>
    </row>
    <row r="11201" spans="1:2" x14ac:dyDescent="0.3">
      <c r="A11201" s="2">
        <v>35.899140000000003</v>
      </c>
      <c r="B11201" t="s">
        <v>75329</v>
      </c>
    </row>
    <row r="11202" spans="1:2" x14ac:dyDescent="0.3">
      <c r="A11202" s="2">
        <v>1.7644607910894099</v>
      </c>
      <c r="B11202" t="s">
        <v>75328</v>
      </c>
    </row>
    <row r="11203" spans="1:2" x14ac:dyDescent="0.3">
      <c r="A11203" s="2">
        <v>23.035123076998001</v>
      </c>
      <c r="B11203" t="s">
        <v>75327</v>
      </c>
    </row>
    <row r="11204" spans="1:2" x14ac:dyDescent="0.3">
      <c r="A11204" s="2">
        <v>17.532845060244998</v>
      </c>
      <c r="B11204" t="s">
        <v>75326</v>
      </c>
    </row>
    <row r="11205" spans="1:2" x14ac:dyDescent="0.3">
      <c r="A11205" s="2">
        <v>54.168541768192298</v>
      </c>
      <c r="B11205" t="s">
        <v>75325</v>
      </c>
    </row>
    <row r="11206" spans="1:2" x14ac:dyDescent="0.3">
      <c r="A11206" s="2">
        <v>56.181155693926499</v>
      </c>
      <c r="B11206" t="s">
        <v>75324</v>
      </c>
    </row>
    <row r="11207" spans="1:2" x14ac:dyDescent="0.3">
      <c r="A11207" s="2">
        <v>0.77402444680682603</v>
      </c>
      <c r="B11207" t="s">
        <v>75323</v>
      </c>
    </row>
    <row r="11208" spans="1:2" x14ac:dyDescent="0.3">
      <c r="A11208" s="2">
        <v>1.23543845982232E-2</v>
      </c>
      <c r="B11208" t="s">
        <v>75322</v>
      </c>
    </row>
    <row r="11209" spans="1:2" x14ac:dyDescent="0.3">
      <c r="A11209" s="2">
        <v>0.47413292545296698</v>
      </c>
      <c r="B11209" t="s">
        <v>75321</v>
      </c>
    </row>
    <row r="11210" spans="1:2" x14ac:dyDescent="0.3">
      <c r="A11210" s="2">
        <v>0.20177999999999999</v>
      </c>
      <c r="B11210" t="s">
        <v>75320</v>
      </c>
    </row>
    <row r="11211" spans="1:2" x14ac:dyDescent="0.3">
      <c r="A11211" s="2">
        <v>3.6174300000000001</v>
      </c>
      <c r="B11211" t="s">
        <v>75319</v>
      </c>
    </row>
    <row r="11212" spans="1:2" x14ac:dyDescent="0.3">
      <c r="A11212" s="2">
        <v>33.627119999999998</v>
      </c>
      <c r="B11212" t="s">
        <v>75318</v>
      </c>
    </row>
    <row r="11213" spans="1:2" x14ac:dyDescent="0.3">
      <c r="A11213" s="2">
        <v>2.42928960085384E-2</v>
      </c>
      <c r="B11213" t="s">
        <v>75317</v>
      </c>
    </row>
    <row r="11214" spans="1:2" x14ac:dyDescent="0.3">
      <c r="A11214" s="2">
        <v>6.4184900000000003</v>
      </c>
      <c r="B11214" t="s">
        <v>75316</v>
      </c>
    </row>
    <row r="11215" spans="1:2" x14ac:dyDescent="0.3">
      <c r="A11215" s="2">
        <v>0.19356000000000001</v>
      </c>
      <c r="B11215" t="s">
        <v>75315</v>
      </c>
    </row>
    <row r="11216" spans="1:2" x14ac:dyDescent="0.3">
      <c r="A11216" s="2">
        <v>5.97485</v>
      </c>
      <c r="B11216" t="s">
        <v>75314</v>
      </c>
    </row>
    <row r="11217" spans="1:2" x14ac:dyDescent="0.3">
      <c r="A11217" s="2">
        <v>0.22759984774403599</v>
      </c>
      <c r="B11217" t="s">
        <v>75313</v>
      </c>
    </row>
    <row r="11218" spans="1:2" x14ac:dyDescent="0.3">
      <c r="A11218" s="2">
        <v>4.8208499774784901</v>
      </c>
      <c r="B11218" t="s">
        <v>75312</v>
      </c>
    </row>
    <row r="11219" spans="1:2" x14ac:dyDescent="0.3">
      <c r="A11219" s="2">
        <v>0.96844782547994701</v>
      </c>
      <c r="B11219" t="s">
        <v>75311</v>
      </c>
    </row>
    <row r="11220" spans="1:2" x14ac:dyDescent="0.3">
      <c r="A11220" s="2">
        <v>12.0585261980679</v>
      </c>
      <c r="B11220" t="s">
        <v>75310</v>
      </c>
    </row>
    <row r="11221" spans="1:2" x14ac:dyDescent="0.3">
      <c r="A11221" s="2">
        <v>2.10038087244462</v>
      </c>
      <c r="B11221" t="s">
        <v>75309</v>
      </c>
    </row>
    <row r="11222" spans="1:2" x14ac:dyDescent="0.3">
      <c r="A11222" s="2">
        <v>0.56772368162258502</v>
      </c>
      <c r="B11222" t="s">
        <v>75308</v>
      </c>
    </row>
    <row r="11223" spans="1:2" x14ac:dyDescent="0.3">
      <c r="A11223" s="2">
        <v>0.61828745572939403</v>
      </c>
      <c r="B11223" t="s">
        <v>75307</v>
      </c>
    </row>
    <row r="11224" spans="1:2" x14ac:dyDescent="0.3">
      <c r="A11224" s="2">
        <v>4.9659029197734004</v>
      </c>
      <c r="B11224" t="s">
        <v>75306</v>
      </c>
    </row>
    <row r="11225" spans="1:2" x14ac:dyDescent="0.3">
      <c r="A11225" s="2">
        <v>0.77667560399754199</v>
      </c>
      <c r="B11225" t="s">
        <v>75305</v>
      </c>
    </row>
    <row r="11226" spans="1:2" x14ac:dyDescent="0.3">
      <c r="A11226" s="2">
        <v>0.74609866594763896</v>
      </c>
      <c r="B11226" t="s">
        <v>75304</v>
      </c>
    </row>
    <row r="11227" spans="1:2" x14ac:dyDescent="0.3">
      <c r="A11227" s="2">
        <v>4.6225897631086497</v>
      </c>
      <c r="B11227" t="s">
        <v>75303</v>
      </c>
    </row>
    <row r="11228" spans="1:2" x14ac:dyDescent="0.3">
      <c r="A11228" s="2">
        <v>77.951800000000006</v>
      </c>
      <c r="B11228" t="s">
        <v>75302</v>
      </c>
    </row>
    <row r="11229" spans="1:2" x14ac:dyDescent="0.3">
      <c r="A11229" s="2">
        <v>0.59880864887977903</v>
      </c>
      <c r="B11229" t="s">
        <v>75301</v>
      </c>
    </row>
    <row r="11230" spans="1:2" x14ac:dyDescent="0.3">
      <c r="A11230" s="2">
        <v>0.52112553821677499</v>
      </c>
      <c r="B11230" t="s">
        <v>75300</v>
      </c>
    </row>
    <row r="11231" spans="1:2" x14ac:dyDescent="0.3">
      <c r="A11231" s="2">
        <v>0.28799096119819301</v>
      </c>
      <c r="B11231" t="s">
        <v>75299</v>
      </c>
    </row>
    <row r="11232" spans="1:2" x14ac:dyDescent="0.3">
      <c r="A11232" s="2">
        <v>3.4646856939628399</v>
      </c>
      <c r="B11232" t="s">
        <v>75298</v>
      </c>
    </row>
    <row r="11233" spans="1:2" x14ac:dyDescent="0.3">
      <c r="A11233" s="2">
        <v>113.89071567576001</v>
      </c>
      <c r="B11233" t="s">
        <v>75297</v>
      </c>
    </row>
    <row r="11234" spans="1:2" x14ac:dyDescent="0.3">
      <c r="A11234" s="2">
        <v>9.6542878866236599</v>
      </c>
      <c r="B11234" t="s">
        <v>75296</v>
      </c>
    </row>
    <row r="11235" spans="1:2" x14ac:dyDescent="0.3">
      <c r="A11235" s="2">
        <v>27.5635042795024</v>
      </c>
      <c r="B11235" t="s">
        <v>75295</v>
      </c>
    </row>
    <row r="11236" spans="1:2" x14ac:dyDescent="0.3">
      <c r="A11236" s="2">
        <v>13.541591041775201</v>
      </c>
      <c r="B11236" t="s">
        <v>75294</v>
      </c>
    </row>
    <row r="11237" spans="1:2" x14ac:dyDescent="0.3">
      <c r="A11237" s="2">
        <v>281.09153593180702</v>
      </c>
      <c r="B11237" t="s">
        <v>75293</v>
      </c>
    </row>
    <row r="11238" spans="1:2" x14ac:dyDescent="0.3">
      <c r="A11238" s="2">
        <v>5.4982986768505802</v>
      </c>
      <c r="B11238" t="s">
        <v>75292</v>
      </c>
    </row>
    <row r="11239" spans="1:2" x14ac:dyDescent="0.3">
      <c r="A11239" s="2">
        <v>21.5144703917131</v>
      </c>
      <c r="B11239" t="s">
        <v>75291</v>
      </c>
    </row>
    <row r="11240" spans="1:2" x14ac:dyDescent="0.3">
      <c r="A11240" s="2">
        <v>4.2913047625875897</v>
      </c>
      <c r="B11240" t="s">
        <v>75290</v>
      </c>
    </row>
    <row r="11241" spans="1:2" x14ac:dyDescent="0.3">
      <c r="A11241" s="2">
        <v>1.07E-3</v>
      </c>
      <c r="B11241" t="s">
        <v>75289</v>
      </c>
    </row>
    <row r="11242" spans="1:2" x14ac:dyDescent="0.3">
      <c r="A11242" s="2">
        <v>18.26989</v>
      </c>
      <c r="B11242" t="s">
        <v>75288</v>
      </c>
    </row>
    <row r="11243" spans="1:2" x14ac:dyDescent="0.3">
      <c r="A11243" s="2">
        <v>5.6926016432181799</v>
      </c>
      <c r="B11243" t="s">
        <v>75287</v>
      </c>
    </row>
    <row r="11244" spans="1:2" x14ac:dyDescent="0.3">
      <c r="A11244" s="2">
        <v>0.20711606609806099</v>
      </c>
      <c r="B11244" t="s">
        <v>75286</v>
      </c>
    </row>
    <row r="11245" spans="1:2" x14ac:dyDescent="0.3">
      <c r="A11245" s="2">
        <v>0.54015999999999997</v>
      </c>
      <c r="B11245" t="s">
        <v>75285</v>
      </c>
    </row>
    <row r="11246" spans="1:2" x14ac:dyDescent="0.3">
      <c r="A11246" s="2">
        <v>3.9156703560663102</v>
      </c>
      <c r="B11246" t="s">
        <v>75284</v>
      </c>
    </row>
    <row r="11247" spans="1:2" x14ac:dyDescent="0.3">
      <c r="A11247" s="2">
        <v>4.5639164426228597E-3</v>
      </c>
      <c r="B11247" t="s">
        <v>75283</v>
      </c>
    </row>
    <row r="11248" spans="1:2" x14ac:dyDescent="0.3">
      <c r="A11248" s="2">
        <v>0.218473734342263</v>
      </c>
      <c r="B11248" t="s">
        <v>75282</v>
      </c>
    </row>
    <row r="11249" spans="1:2" x14ac:dyDescent="0.3">
      <c r="A11249" s="2">
        <v>1.3942896157138501E-3</v>
      </c>
      <c r="B11249" t="s">
        <v>75281</v>
      </c>
    </row>
    <row r="11250" spans="1:2" x14ac:dyDescent="0.3">
      <c r="A11250" s="2">
        <v>3.5699999999999998E-3</v>
      </c>
      <c r="B11250" t="s">
        <v>75280</v>
      </c>
    </row>
    <row r="11251" spans="1:2" x14ac:dyDescent="0.3">
      <c r="A11251" s="2">
        <v>3.3908322586484799E-4</v>
      </c>
      <c r="B11251" t="s">
        <v>75279</v>
      </c>
    </row>
    <row r="11252" spans="1:2" x14ac:dyDescent="0.3">
      <c r="A11252" s="2">
        <v>0.94723999999999997</v>
      </c>
      <c r="B11252" t="s">
        <v>75278</v>
      </c>
    </row>
    <row r="11253" spans="1:2" x14ac:dyDescent="0.3">
      <c r="A11253" s="2">
        <v>3.9350000000000003E-2</v>
      </c>
      <c r="B11253" t="s">
        <v>75277</v>
      </c>
    </row>
    <row r="11254" spans="1:2" x14ac:dyDescent="0.3">
      <c r="A11254" s="2">
        <v>2.8416995040183401</v>
      </c>
      <c r="B11254" t="s">
        <v>75276</v>
      </c>
    </row>
    <row r="11255" spans="1:2" x14ac:dyDescent="0.3">
      <c r="A11255" s="2">
        <v>8.8462830550668E-3</v>
      </c>
      <c r="B11255" t="s">
        <v>75275</v>
      </c>
    </row>
    <row r="11256" spans="1:2" x14ac:dyDescent="0.3">
      <c r="A11256" s="2">
        <v>5.95871880114811E-2</v>
      </c>
      <c r="B11256" t="s">
        <v>75274</v>
      </c>
    </row>
    <row r="11257" spans="1:2" x14ac:dyDescent="0.3">
      <c r="A11257" s="2">
        <v>0.39667999999999998</v>
      </c>
      <c r="B11257" t="s">
        <v>75273</v>
      </c>
    </row>
    <row r="11258" spans="1:2" x14ac:dyDescent="0.3">
      <c r="A11258" s="2">
        <v>4.5300000000000002E-3</v>
      </c>
      <c r="B11258" t="s">
        <v>2252</v>
      </c>
    </row>
    <row r="11259" spans="1:2" x14ac:dyDescent="0.3">
      <c r="A11259" s="2">
        <v>0.24906784670767501</v>
      </c>
      <c r="B11259" t="s">
        <v>75272</v>
      </c>
    </row>
    <row r="11260" spans="1:2" x14ac:dyDescent="0.3">
      <c r="A11260" s="2">
        <v>27.1421887117544</v>
      </c>
      <c r="B11260" t="s">
        <v>75271</v>
      </c>
    </row>
    <row r="11261" spans="1:2" x14ac:dyDescent="0.3">
      <c r="A11261" s="2">
        <v>5.65055</v>
      </c>
      <c r="B11261" t="s">
        <v>75270</v>
      </c>
    </row>
    <row r="11262" spans="1:2" x14ac:dyDescent="0.3">
      <c r="A11262" s="2">
        <v>3.0847765910451502E-2</v>
      </c>
      <c r="B11262" t="s">
        <v>75269</v>
      </c>
    </row>
    <row r="11263" spans="1:2" x14ac:dyDescent="0.3">
      <c r="A11263" s="2">
        <v>1.6366036523780001</v>
      </c>
      <c r="B11263" t="s">
        <v>75268</v>
      </c>
    </row>
    <row r="11264" spans="1:2" x14ac:dyDescent="0.3">
      <c r="A11264" s="2">
        <v>4.2349999999999999E-2</v>
      </c>
      <c r="B11264" t="s">
        <v>75267</v>
      </c>
    </row>
    <row r="11265" spans="1:2" x14ac:dyDescent="0.3">
      <c r="A11265" s="2">
        <v>2.8956986046726998</v>
      </c>
      <c r="B11265" t="s">
        <v>75266</v>
      </c>
    </row>
    <row r="11266" spans="1:2" x14ac:dyDescent="0.3">
      <c r="A11266" s="2">
        <v>13.0330016903866</v>
      </c>
      <c r="B11266" t="s">
        <v>75265</v>
      </c>
    </row>
    <row r="11267" spans="1:2" x14ac:dyDescent="0.3">
      <c r="A11267" s="2">
        <v>16.174153950476502</v>
      </c>
      <c r="B11267" t="s">
        <v>75264</v>
      </c>
    </row>
    <row r="11268" spans="1:2" x14ac:dyDescent="0.3">
      <c r="A11268" s="2">
        <v>23.187036591163199</v>
      </c>
      <c r="B11268" t="s">
        <v>75263</v>
      </c>
    </row>
    <row r="11269" spans="1:2" x14ac:dyDescent="0.3">
      <c r="A11269" s="2">
        <v>7.8084146722658199E-3</v>
      </c>
      <c r="B11269" t="s">
        <v>75262</v>
      </c>
    </row>
    <row r="11270" spans="1:2" x14ac:dyDescent="0.3">
      <c r="A11270" s="2">
        <v>1.29248553562256E-2</v>
      </c>
      <c r="B11270" t="s">
        <v>75261</v>
      </c>
    </row>
    <row r="11271" spans="1:2" x14ac:dyDescent="0.3">
      <c r="A11271" s="2">
        <v>0.44879665219736098</v>
      </c>
      <c r="B11271" t="s">
        <v>75260</v>
      </c>
    </row>
    <row r="11272" spans="1:2" x14ac:dyDescent="0.3">
      <c r="A11272" s="2">
        <v>0.155770587002486</v>
      </c>
      <c r="B11272" t="s">
        <v>75259</v>
      </c>
    </row>
    <row r="11273" spans="1:2" x14ac:dyDescent="0.3">
      <c r="A11273" s="2">
        <v>370.57810913846902</v>
      </c>
      <c r="B11273" t="s">
        <v>75258</v>
      </c>
    </row>
    <row r="11274" spans="1:2" x14ac:dyDescent="0.3">
      <c r="A11274" s="2">
        <v>5.4810233923388303</v>
      </c>
      <c r="B11274" t="s">
        <v>75257</v>
      </c>
    </row>
    <row r="11275" spans="1:2" x14ac:dyDescent="0.3">
      <c r="A11275" s="2">
        <v>0.13562634421756301</v>
      </c>
      <c r="B11275" t="s">
        <v>75256</v>
      </c>
    </row>
    <row r="11276" spans="1:2" x14ac:dyDescent="0.3">
      <c r="A11276" s="2">
        <v>0.18056</v>
      </c>
      <c r="B11276" t="s">
        <v>75255</v>
      </c>
    </row>
    <row r="11277" spans="1:2" x14ac:dyDescent="0.3">
      <c r="A11277" s="2">
        <v>91.614363214812499</v>
      </c>
      <c r="B11277" t="s">
        <v>75254</v>
      </c>
    </row>
    <row r="11278" spans="1:2" x14ac:dyDescent="0.3">
      <c r="A11278" s="2">
        <v>21.710678402752801</v>
      </c>
      <c r="B11278" t="s">
        <v>75253</v>
      </c>
    </row>
    <row r="11279" spans="1:2" x14ac:dyDescent="0.3">
      <c r="A11279" s="2">
        <v>11.8296539710965</v>
      </c>
      <c r="B11279" t="s">
        <v>75252</v>
      </c>
    </row>
    <row r="11280" spans="1:2" x14ac:dyDescent="0.3">
      <c r="A11280" s="2">
        <v>0.18940419625786201</v>
      </c>
      <c r="B11280" t="s">
        <v>75251</v>
      </c>
    </row>
    <row r="11281" spans="1:2" x14ac:dyDescent="0.3">
      <c r="A11281" s="2">
        <v>3.42363439815565E-3</v>
      </c>
      <c r="B11281" t="s">
        <v>75250</v>
      </c>
    </row>
    <row r="11282" spans="1:2" x14ac:dyDescent="0.3">
      <c r="A11282" s="2">
        <v>3.2577710856118301E-3</v>
      </c>
      <c r="B11282" t="s">
        <v>75249</v>
      </c>
    </row>
    <row r="11283" spans="1:2" x14ac:dyDescent="0.3">
      <c r="A11283" s="2">
        <v>3.3193744893802901E-3</v>
      </c>
      <c r="B11283" t="s">
        <v>75248</v>
      </c>
    </row>
    <row r="11284" spans="1:2" x14ac:dyDescent="0.3">
      <c r="A11284" s="2">
        <v>4.2492630041454198E-3</v>
      </c>
      <c r="B11284" t="s">
        <v>75247</v>
      </c>
    </row>
    <row r="11285" spans="1:2" x14ac:dyDescent="0.3">
      <c r="A11285" s="2">
        <v>6.6439034845433998E-3</v>
      </c>
      <c r="B11285" t="s">
        <v>75246</v>
      </c>
    </row>
    <row r="11286" spans="1:2" x14ac:dyDescent="0.3">
      <c r="A11286" s="2">
        <v>1.0746561774098801E-2</v>
      </c>
      <c r="B11286" t="s">
        <v>75245</v>
      </c>
    </row>
    <row r="11287" spans="1:2" x14ac:dyDescent="0.3">
      <c r="A11287" s="2">
        <v>3.6700000000000001E-3</v>
      </c>
      <c r="B11287" t="s">
        <v>75244</v>
      </c>
    </row>
    <row r="11288" spans="1:2" x14ac:dyDescent="0.3">
      <c r="A11288" s="2">
        <v>6.8637961293855502E-3</v>
      </c>
      <c r="B11288" t="s">
        <v>75243</v>
      </c>
    </row>
    <row r="11289" spans="1:2" x14ac:dyDescent="0.3">
      <c r="A11289" s="2">
        <v>4.3270066869029898E-3</v>
      </c>
      <c r="B11289" t="s">
        <v>75242</v>
      </c>
    </row>
    <row r="11290" spans="1:2" x14ac:dyDescent="0.3">
      <c r="A11290" s="2">
        <v>9.5137363491683599E-2</v>
      </c>
      <c r="B11290" t="s">
        <v>75241</v>
      </c>
    </row>
    <row r="11291" spans="1:2" x14ac:dyDescent="0.3">
      <c r="A11291" s="2">
        <v>6.3299999999999997E-3</v>
      </c>
      <c r="B11291" t="s">
        <v>75240</v>
      </c>
    </row>
    <row r="11292" spans="1:2" x14ac:dyDescent="0.3">
      <c r="A11292" s="2">
        <v>1.05391924350806</v>
      </c>
      <c r="B11292" t="s">
        <v>75239</v>
      </c>
    </row>
    <row r="11293" spans="1:2" x14ac:dyDescent="0.3">
      <c r="A11293" s="2">
        <v>0.84320697494164198</v>
      </c>
      <c r="B11293" t="s">
        <v>75238</v>
      </c>
    </row>
    <row r="11294" spans="1:2" x14ac:dyDescent="0.3">
      <c r="A11294" s="2">
        <v>1.1355734848553001</v>
      </c>
      <c r="B11294" t="s">
        <v>75237</v>
      </c>
    </row>
    <row r="11295" spans="1:2" x14ac:dyDescent="0.3">
      <c r="A11295" s="2">
        <v>1.51919804834755</v>
      </c>
      <c r="B11295" t="s">
        <v>75236</v>
      </c>
    </row>
    <row r="11296" spans="1:2" x14ac:dyDescent="0.3">
      <c r="A11296" s="2">
        <v>1.2005821571733399</v>
      </c>
      <c r="B11296" t="s">
        <v>75235</v>
      </c>
    </row>
    <row r="11297" spans="1:2" x14ac:dyDescent="0.3">
      <c r="A11297" s="2">
        <v>1.5946156456560301</v>
      </c>
      <c r="B11297" t="s">
        <v>75234</v>
      </c>
    </row>
    <row r="11298" spans="1:2" x14ac:dyDescent="0.3">
      <c r="A11298" s="2">
        <v>0.11875843879676801</v>
      </c>
      <c r="B11298" t="s">
        <v>75233</v>
      </c>
    </row>
    <row r="11299" spans="1:2" x14ac:dyDescent="0.3">
      <c r="A11299" s="2">
        <v>0.18342154219429499</v>
      </c>
      <c r="B11299" t="s">
        <v>75232</v>
      </c>
    </row>
    <row r="11300" spans="1:2" x14ac:dyDescent="0.3">
      <c r="A11300" s="2">
        <v>4.0000000000000002E-4</v>
      </c>
      <c r="B11300" t="s">
        <v>75231</v>
      </c>
    </row>
    <row r="11301" spans="1:2" x14ac:dyDescent="0.3">
      <c r="A11301" s="2">
        <v>3.6999999999999999E-4</v>
      </c>
      <c r="B11301" t="s">
        <v>75230</v>
      </c>
    </row>
    <row r="11302" spans="1:2" x14ac:dyDescent="0.3">
      <c r="A11302" s="2">
        <v>3.6000000000000002E-4</v>
      </c>
      <c r="B11302" t="s">
        <v>75229</v>
      </c>
    </row>
    <row r="11303" spans="1:2" x14ac:dyDescent="0.3">
      <c r="A11303" s="2">
        <v>0.13242749208767199</v>
      </c>
      <c r="B11303" t="s">
        <v>75228</v>
      </c>
    </row>
    <row r="11304" spans="1:2" x14ac:dyDescent="0.3">
      <c r="A11304" s="2">
        <v>2.1197684410539201E-3</v>
      </c>
      <c r="B11304" t="s">
        <v>75227</v>
      </c>
    </row>
    <row r="11305" spans="1:2" x14ac:dyDescent="0.3">
      <c r="A11305" s="2">
        <v>2.8499476501233001E-3</v>
      </c>
      <c r="B11305" t="s">
        <v>75226</v>
      </c>
    </row>
    <row r="11306" spans="1:2" x14ac:dyDescent="0.3">
      <c r="A11306" s="2">
        <v>2.0918011645323E-2</v>
      </c>
      <c r="B11306" t="s">
        <v>75225</v>
      </c>
    </row>
    <row r="11307" spans="1:2" x14ac:dyDescent="0.3">
      <c r="A11307" s="2">
        <v>2.4349851400463999E-4</v>
      </c>
      <c r="B11307" t="s">
        <v>75224</v>
      </c>
    </row>
    <row r="11308" spans="1:2" x14ac:dyDescent="0.3">
      <c r="A11308" s="2">
        <v>1.5506628536787101E-2</v>
      </c>
      <c r="B11308" t="s">
        <v>75223</v>
      </c>
    </row>
    <row r="11309" spans="1:2" x14ac:dyDescent="0.3">
      <c r="A11309" s="2">
        <v>1.8611489113106201</v>
      </c>
      <c r="B11309" t="s">
        <v>75222</v>
      </c>
    </row>
    <row r="11310" spans="1:2" x14ac:dyDescent="0.3">
      <c r="A11310" s="2">
        <v>0.62273000000000001</v>
      </c>
      <c r="B11310" t="s">
        <v>75221</v>
      </c>
    </row>
    <row r="11311" spans="1:2" x14ac:dyDescent="0.3">
      <c r="A11311" s="2">
        <v>1.04255129240984E-2</v>
      </c>
      <c r="B11311" t="s">
        <v>75220</v>
      </c>
    </row>
    <row r="11312" spans="1:2" x14ac:dyDescent="0.3">
      <c r="A11312" s="2">
        <v>2.1765674929264498</v>
      </c>
      <c r="B11312" t="s">
        <v>75219</v>
      </c>
    </row>
    <row r="11313" spans="1:2" x14ac:dyDescent="0.3">
      <c r="A11313" s="2">
        <v>2.0959547325810299</v>
      </c>
      <c r="B11313" t="s">
        <v>75218</v>
      </c>
    </row>
    <row r="11314" spans="1:2" x14ac:dyDescent="0.3">
      <c r="A11314" s="2">
        <v>1.8043100000000001</v>
      </c>
      <c r="B11314" t="s">
        <v>75217</v>
      </c>
    </row>
    <row r="11315" spans="1:2" x14ac:dyDescent="0.3">
      <c r="A11315" s="2">
        <v>52.226616894332601</v>
      </c>
      <c r="B11315" t="s">
        <v>75216</v>
      </c>
    </row>
    <row r="11316" spans="1:2" x14ac:dyDescent="0.3">
      <c r="A11316" s="2">
        <v>3.62548912057165</v>
      </c>
      <c r="B11316" t="s">
        <v>75215</v>
      </c>
    </row>
    <row r="11317" spans="1:2" x14ac:dyDescent="0.3">
      <c r="A11317" s="2">
        <v>5.5784139428008803</v>
      </c>
      <c r="B11317" t="s">
        <v>75214</v>
      </c>
    </row>
    <row r="11318" spans="1:2" x14ac:dyDescent="0.3">
      <c r="A11318" s="2">
        <v>1.85209</v>
      </c>
      <c r="B11318" t="s">
        <v>75213</v>
      </c>
    </row>
    <row r="11319" spans="1:2" x14ac:dyDescent="0.3">
      <c r="A11319" s="2">
        <v>0.13118294352064</v>
      </c>
      <c r="B11319" t="s">
        <v>75212</v>
      </c>
    </row>
    <row r="11320" spans="1:2" x14ac:dyDescent="0.3">
      <c r="A11320" s="2">
        <v>122.67279390166399</v>
      </c>
      <c r="B11320" t="s">
        <v>75211</v>
      </c>
    </row>
    <row r="11321" spans="1:2" x14ac:dyDescent="0.3">
      <c r="A11321" s="2">
        <v>6.9640760538858204E-2</v>
      </c>
      <c r="B11321" t="s">
        <v>75210</v>
      </c>
    </row>
    <row r="11322" spans="1:2" x14ac:dyDescent="0.3">
      <c r="A11322" s="2">
        <v>2.6608305939686099E-2</v>
      </c>
      <c r="B11322" t="s">
        <v>75209</v>
      </c>
    </row>
    <row r="11323" spans="1:2" x14ac:dyDescent="0.3">
      <c r="A11323" s="2">
        <v>4.61588980436788</v>
      </c>
      <c r="B11323" t="s">
        <v>75208</v>
      </c>
    </row>
    <row r="11324" spans="1:2" x14ac:dyDescent="0.3">
      <c r="A11324" s="2">
        <v>3.20797255118651</v>
      </c>
      <c r="B11324" t="s">
        <v>75207</v>
      </c>
    </row>
    <row r="11325" spans="1:2" x14ac:dyDescent="0.3">
      <c r="A11325" s="2">
        <v>2.2731476532424502</v>
      </c>
      <c r="B11325" t="s">
        <v>75206</v>
      </c>
    </row>
    <row r="11326" spans="1:2" x14ac:dyDescent="0.3">
      <c r="A11326" s="2">
        <v>1.6260600000000001</v>
      </c>
      <c r="B11326" t="s">
        <v>75205</v>
      </c>
    </row>
    <row r="11327" spans="1:2" x14ac:dyDescent="0.3">
      <c r="A11327" s="2">
        <v>3.5759400000000001</v>
      </c>
      <c r="B11327" t="s">
        <v>75204</v>
      </c>
    </row>
    <row r="11328" spans="1:2" x14ac:dyDescent="0.3">
      <c r="A11328" s="2">
        <v>8.9416464088122503</v>
      </c>
      <c r="B11328" t="s">
        <v>75203</v>
      </c>
    </row>
    <row r="11329" spans="1:2" x14ac:dyDescent="0.3">
      <c r="A11329" s="2">
        <v>1.0528200000000001</v>
      </c>
      <c r="B11329" t="s">
        <v>75202</v>
      </c>
    </row>
    <row r="11330" spans="1:2" x14ac:dyDescent="0.3">
      <c r="A11330" s="2">
        <v>2.0354319141748902E-3</v>
      </c>
      <c r="B11330" t="s">
        <v>75201</v>
      </c>
    </row>
    <row r="11331" spans="1:2" x14ac:dyDescent="0.3">
      <c r="A11331" s="2">
        <v>0.23731354955004699</v>
      </c>
      <c r="B11331" t="s">
        <v>75200</v>
      </c>
    </row>
    <row r="11332" spans="1:2" x14ac:dyDescent="0.3">
      <c r="A11332" s="2">
        <v>0.10228</v>
      </c>
      <c r="B11332" t="s">
        <v>75199</v>
      </c>
    </row>
    <row r="11333" spans="1:2" x14ac:dyDescent="0.3">
      <c r="A11333" s="2">
        <v>2.1740582749053701</v>
      </c>
      <c r="B11333" t="s">
        <v>75198</v>
      </c>
    </row>
    <row r="11334" spans="1:2" x14ac:dyDescent="0.3">
      <c r="A11334" s="2">
        <v>94.302101818481802</v>
      </c>
      <c r="B11334" t="s">
        <v>75197</v>
      </c>
    </row>
    <row r="11335" spans="1:2" x14ac:dyDescent="0.3">
      <c r="A11335" s="2">
        <v>1.66713273451499</v>
      </c>
      <c r="B11335" t="s">
        <v>75196</v>
      </c>
    </row>
    <row r="11336" spans="1:2" x14ac:dyDescent="0.3">
      <c r="A11336" s="2">
        <v>0.28832266300104997</v>
      </c>
      <c r="B11336" t="s">
        <v>75195</v>
      </c>
    </row>
    <row r="11337" spans="1:2" x14ac:dyDescent="0.3">
      <c r="A11337" s="2">
        <v>105.07173</v>
      </c>
      <c r="B11337" t="s">
        <v>75194</v>
      </c>
    </row>
    <row r="11338" spans="1:2" x14ac:dyDescent="0.3">
      <c r="A11338" s="2">
        <v>2.1487500000000002</v>
      </c>
      <c r="B11338" t="s">
        <v>75193</v>
      </c>
    </row>
    <row r="11339" spans="1:2" x14ac:dyDescent="0.3">
      <c r="A11339" s="2">
        <v>1.1209499999999999</v>
      </c>
      <c r="B11339" t="s">
        <v>75192</v>
      </c>
    </row>
    <row r="11340" spans="1:2" x14ac:dyDescent="0.3">
      <c r="A11340" s="2">
        <v>6.4367859940556799E-2</v>
      </c>
      <c r="B11340" t="s">
        <v>75191</v>
      </c>
    </row>
    <row r="11341" spans="1:2" x14ac:dyDescent="0.3">
      <c r="A11341" s="2">
        <v>55.871271098357397</v>
      </c>
      <c r="B11341" t="s">
        <v>75190</v>
      </c>
    </row>
    <row r="11342" spans="1:2" x14ac:dyDescent="0.3">
      <c r="A11342" s="2">
        <v>2.9E-4</v>
      </c>
      <c r="B11342" t="s">
        <v>75189</v>
      </c>
    </row>
    <row r="11343" spans="1:2" x14ac:dyDescent="0.3">
      <c r="A11343" s="2">
        <v>0.10267</v>
      </c>
      <c r="B11343" t="s">
        <v>2260</v>
      </c>
    </row>
    <row r="11344" spans="1:2" x14ac:dyDescent="0.3">
      <c r="A11344" s="2">
        <v>0.41594999999999999</v>
      </c>
      <c r="B11344" t="s">
        <v>75188</v>
      </c>
    </row>
    <row r="11345" spans="1:2" x14ac:dyDescent="0.3">
      <c r="A11345" s="2">
        <v>5.4200000000000003E-3</v>
      </c>
      <c r="B11345" t="s">
        <v>75187</v>
      </c>
    </row>
    <row r="11346" spans="1:2" x14ac:dyDescent="0.3">
      <c r="A11346" s="2">
        <v>9.2924000000000007</v>
      </c>
      <c r="B11346" t="s">
        <v>75186</v>
      </c>
    </row>
    <row r="11347" spans="1:2" x14ac:dyDescent="0.3">
      <c r="A11347" s="2">
        <v>5.7537463897180796</v>
      </c>
      <c r="B11347" t="s">
        <v>75185</v>
      </c>
    </row>
    <row r="11348" spans="1:2" x14ac:dyDescent="0.3">
      <c r="A11348" s="2">
        <v>423.95873911270201</v>
      </c>
      <c r="B11348" t="s">
        <v>75184</v>
      </c>
    </row>
    <row r="11349" spans="1:2" x14ac:dyDescent="0.3">
      <c r="A11349" s="2">
        <v>1.5488500000000001</v>
      </c>
      <c r="B11349" t="s">
        <v>75183</v>
      </c>
    </row>
    <row r="11350" spans="1:2" x14ac:dyDescent="0.3">
      <c r="A11350" s="2">
        <v>3.7475199768906999</v>
      </c>
      <c r="B11350" t="s">
        <v>75182</v>
      </c>
    </row>
    <row r="11351" spans="1:2" x14ac:dyDescent="0.3">
      <c r="A11351" s="2">
        <v>1.68102</v>
      </c>
      <c r="B11351" t="s">
        <v>75181</v>
      </c>
    </row>
    <row r="11352" spans="1:2" x14ac:dyDescent="0.3">
      <c r="A11352" s="2">
        <v>11.588200000000001</v>
      </c>
      <c r="B11352" t="s">
        <v>75180</v>
      </c>
    </row>
    <row r="11353" spans="1:2" x14ac:dyDescent="0.3">
      <c r="A11353" s="2">
        <v>0.15338932302748001</v>
      </c>
      <c r="B11353" t="s">
        <v>75179</v>
      </c>
    </row>
    <row r="11354" spans="1:2" x14ac:dyDescent="0.3">
      <c r="A11354" s="2">
        <v>2.7540557120287702E-3</v>
      </c>
      <c r="B11354" t="s">
        <v>2636</v>
      </c>
    </row>
    <row r="11355" spans="1:2" x14ac:dyDescent="0.3">
      <c r="A11355" s="2">
        <v>1.302E-2</v>
      </c>
      <c r="B11355" t="s">
        <v>75178</v>
      </c>
    </row>
    <row r="11356" spans="1:2" x14ac:dyDescent="0.3">
      <c r="A11356" s="2">
        <v>1.18383772588478E-2</v>
      </c>
      <c r="B11356" t="s">
        <v>75177</v>
      </c>
    </row>
    <row r="11357" spans="1:2" x14ac:dyDescent="0.3">
      <c r="A11357" s="2">
        <v>8.5831065795042997E-4</v>
      </c>
      <c r="B11357" t="s">
        <v>75176</v>
      </c>
    </row>
    <row r="11358" spans="1:2" x14ac:dyDescent="0.3">
      <c r="A11358" s="2">
        <v>0.58774000000000004</v>
      </c>
      <c r="B11358" t="s">
        <v>75175</v>
      </c>
    </row>
    <row r="11359" spans="1:2" x14ac:dyDescent="0.3">
      <c r="A11359" s="2">
        <v>3.64866</v>
      </c>
      <c r="B11359" t="s">
        <v>75174</v>
      </c>
    </row>
    <row r="11360" spans="1:2" x14ac:dyDescent="0.3">
      <c r="A11360" s="2">
        <v>46.054340000000003</v>
      </c>
      <c r="B11360" t="s">
        <v>75173</v>
      </c>
    </row>
    <row r="11361" spans="1:2" x14ac:dyDescent="0.3">
      <c r="A11361" s="2">
        <v>8.7079954422240296E-3</v>
      </c>
      <c r="B11361" t="s">
        <v>75172</v>
      </c>
    </row>
    <row r="11362" spans="1:2" x14ac:dyDescent="0.3">
      <c r="A11362" s="2">
        <v>2.7422608471842498</v>
      </c>
      <c r="B11362" t="s">
        <v>75171</v>
      </c>
    </row>
    <row r="11363" spans="1:2" x14ac:dyDescent="0.3">
      <c r="A11363" s="2">
        <v>0.69651275146498504</v>
      </c>
      <c r="B11363" t="s">
        <v>75170</v>
      </c>
    </row>
    <row r="11364" spans="1:2" x14ac:dyDescent="0.3">
      <c r="A11364" s="2">
        <v>5.2469161772852602E-2</v>
      </c>
      <c r="B11364" t="s">
        <v>75169</v>
      </c>
    </row>
    <row r="11365" spans="1:2" x14ac:dyDescent="0.3">
      <c r="A11365" s="2">
        <v>6.4785187066760102E-3</v>
      </c>
      <c r="B11365" t="s">
        <v>75168</v>
      </c>
    </row>
    <row r="11366" spans="1:2" x14ac:dyDescent="0.3">
      <c r="A11366" s="2">
        <v>2.1468054658792202E-2</v>
      </c>
      <c r="B11366" t="s">
        <v>75167</v>
      </c>
    </row>
    <row r="11367" spans="1:2" x14ac:dyDescent="0.3">
      <c r="A11367" s="2">
        <v>9.5927583173601005E-2</v>
      </c>
      <c r="B11367" t="s">
        <v>75166</v>
      </c>
    </row>
    <row r="11368" spans="1:2" x14ac:dyDescent="0.3">
      <c r="A11368" s="2">
        <v>14.416839607157501</v>
      </c>
      <c r="B11368" t="s">
        <v>75165</v>
      </c>
    </row>
    <row r="11369" spans="1:2" x14ac:dyDescent="0.3">
      <c r="A11369" s="2">
        <v>5.6126218606122098</v>
      </c>
      <c r="B11369" t="s">
        <v>75164</v>
      </c>
    </row>
    <row r="11370" spans="1:2" x14ac:dyDescent="0.3">
      <c r="A11370" s="2">
        <v>8.1976053922079198E-2</v>
      </c>
      <c r="B11370" t="s">
        <v>75163</v>
      </c>
    </row>
    <row r="11371" spans="1:2" x14ac:dyDescent="0.3">
      <c r="A11371" s="2">
        <v>1.3059799999999999</v>
      </c>
      <c r="B11371" t="s">
        <v>75162</v>
      </c>
    </row>
    <row r="11372" spans="1:2" x14ac:dyDescent="0.3">
      <c r="A11372" s="2">
        <v>5.3363946951356404E-3</v>
      </c>
      <c r="B11372" t="s">
        <v>75161</v>
      </c>
    </row>
    <row r="11373" spans="1:2" x14ac:dyDescent="0.3">
      <c r="A11373" s="2">
        <v>0.18345</v>
      </c>
      <c r="B11373" t="s">
        <v>75160</v>
      </c>
    </row>
    <row r="11374" spans="1:2" x14ac:dyDescent="0.3">
      <c r="A11374" s="2">
        <v>10.159190000000001</v>
      </c>
      <c r="B11374" t="s">
        <v>75159</v>
      </c>
    </row>
    <row r="11375" spans="1:2" x14ac:dyDescent="0.3">
      <c r="A11375" s="2">
        <v>0.93330488484319096</v>
      </c>
      <c r="B11375" t="s">
        <v>75158</v>
      </c>
    </row>
    <row r="11376" spans="1:2" x14ac:dyDescent="0.3">
      <c r="A11376" s="2">
        <v>1.4553645766832699</v>
      </c>
      <c r="B11376" t="s">
        <v>75157</v>
      </c>
    </row>
    <row r="11377" spans="1:2" x14ac:dyDescent="0.3">
      <c r="A11377" s="2">
        <v>2.43105136354822</v>
      </c>
      <c r="B11377" t="s">
        <v>75156</v>
      </c>
    </row>
    <row r="11378" spans="1:2" x14ac:dyDescent="0.3">
      <c r="A11378" s="2">
        <v>1.31065766265277E-2</v>
      </c>
      <c r="B11378" t="s">
        <v>75155</v>
      </c>
    </row>
    <row r="11379" spans="1:2" x14ac:dyDescent="0.3">
      <c r="A11379" s="2">
        <v>5.1181443926032202E-2</v>
      </c>
      <c r="B11379" t="s">
        <v>75154</v>
      </c>
    </row>
    <row r="11380" spans="1:2" x14ac:dyDescent="0.3">
      <c r="A11380" s="2">
        <v>0.29260999999999998</v>
      </c>
      <c r="B11380" t="s">
        <v>75153</v>
      </c>
    </row>
    <row r="11381" spans="1:2" x14ac:dyDescent="0.3">
      <c r="A11381" s="2">
        <v>3.4933026629091399</v>
      </c>
      <c r="B11381" t="s">
        <v>75152</v>
      </c>
    </row>
    <row r="11382" spans="1:2" x14ac:dyDescent="0.3">
      <c r="A11382" s="2">
        <v>3.7190708470751499</v>
      </c>
      <c r="B11382" t="s">
        <v>75151</v>
      </c>
    </row>
    <row r="11383" spans="1:2" x14ac:dyDescent="0.3">
      <c r="A11383" s="2">
        <v>6.24573527730388E-3</v>
      </c>
      <c r="B11383" t="s">
        <v>75150</v>
      </c>
    </row>
    <row r="11384" spans="1:2" x14ac:dyDescent="0.3">
      <c r="A11384" s="2">
        <v>1.6686877458435101</v>
      </c>
      <c r="B11384" t="s">
        <v>75149</v>
      </c>
    </row>
    <row r="11385" spans="1:2" x14ac:dyDescent="0.3">
      <c r="A11385" s="2">
        <v>7.1841842097297004</v>
      </c>
      <c r="B11385" t="s">
        <v>75148</v>
      </c>
    </row>
    <row r="11386" spans="1:2" x14ac:dyDescent="0.3">
      <c r="A11386" s="2">
        <v>0.107939933179799</v>
      </c>
      <c r="B11386" t="s">
        <v>75147</v>
      </c>
    </row>
    <row r="11387" spans="1:2" x14ac:dyDescent="0.3">
      <c r="A11387" s="2">
        <v>4.2361933094878497</v>
      </c>
      <c r="B11387" t="s">
        <v>75146</v>
      </c>
    </row>
    <row r="11388" spans="1:2" x14ac:dyDescent="0.3">
      <c r="A11388" s="2">
        <v>6.12718661645496</v>
      </c>
      <c r="B11388" t="s">
        <v>75145</v>
      </c>
    </row>
    <row r="11389" spans="1:2" x14ac:dyDescent="0.3">
      <c r="A11389" s="2">
        <v>50.8921886174018</v>
      </c>
      <c r="B11389" t="s">
        <v>75144</v>
      </c>
    </row>
    <row r="11390" spans="1:2" x14ac:dyDescent="0.3">
      <c r="A11390" s="2">
        <v>9.6256506665401105</v>
      </c>
      <c r="B11390" t="s">
        <v>75143</v>
      </c>
    </row>
    <row r="11391" spans="1:2" x14ac:dyDescent="0.3">
      <c r="A11391" s="2">
        <v>0.35103995017930101</v>
      </c>
      <c r="B11391" t="s">
        <v>75142</v>
      </c>
    </row>
    <row r="11392" spans="1:2" x14ac:dyDescent="0.3">
      <c r="A11392" s="2">
        <v>7.74895448125774E-3</v>
      </c>
      <c r="B11392" t="s">
        <v>75141</v>
      </c>
    </row>
    <row r="11393" spans="1:2" x14ac:dyDescent="0.3">
      <c r="A11393" s="2">
        <v>0.21737999999999999</v>
      </c>
      <c r="B11393" t="s">
        <v>75140</v>
      </c>
    </row>
    <row r="11394" spans="1:2" x14ac:dyDescent="0.3">
      <c r="A11394" s="2">
        <v>0.22289999999999999</v>
      </c>
      <c r="B11394" t="s">
        <v>75139</v>
      </c>
    </row>
    <row r="11395" spans="1:2" x14ac:dyDescent="0.3">
      <c r="A11395" s="2">
        <v>0.42236902847826702</v>
      </c>
      <c r="B11395" t="s">
        <v>75138</v>
      </c>
    </row>
    <row r="11396" spans="1:2" x14ac:dyDescent="0.3">
      <c r="A11396" s="2">
        <v>1.09169329756614</v>
      </c>
      <c r="B11396" t="s">
        <v>75137</v>
      </c>
    </row>
    <row r="11397" spans="1:2" x14ac:dyDescent="0.3">
      <c r="A11397" s="2">
        <v>0.25094647508701001</v>
      </c>
      <c r="B11397" t="s">
        <v>75136</v>
      </c>
    </row>
    <row r="11398" spans="1:2" x14ac:dyDescent="0.3">
      <c r="A11398" s="2">
        <v>2.4643341780382402</v>
      </c>
      <c r="B11398" t="s">
        <v>75135</v>
      </c>
    </row>
    <row r="11399" spans="1:2" x14ac:dyDescent="0.3">
      <c r="A11399" s="2">
        <v>1.6242503158841799E-2</v>
      </c>
      <c r="B11399" t="s">
        <v>75134</v>
      </c>
    </row>
    <row r="11400" spans="1:2" x14ac:dyDescent="0.3">
      <c r="A11400" s="2">
        <v>6.5771616025845896E-3</v>
      </c>
      <c r="B11400" t="s">
        <v>75133</v>
      </c>
    </row>
    <row r="11401" spans="1:2" x14ac:dyDescent="0.3">
      <c r="A11401" s="2">
        <v>1.5263226683165501</v>
      </c>
      <c r="B11401" t="s">
        <v>75132</v>
      </c>
    </row>
    <row r="11402" spans="1:2" x14ac:dyDescent="0.3">
      <c r="A11402" s="2">
        <v>0.75871999999999995</v>
      </c>
      <c r="B11402" t="s">
        <v>75131</v>
      </c>
    </row>
    <row r="11403" spans="1:2" x14ac:dyDescent="0.3">
      <c r="A11403" s="2">
        <v>0.54276090572388902</v>
      </c>
      <c r="B11403" t="s">
        <v>75130</v>
      </c>
    </row>
    <row r="11404" spans="1:2" x14ac:dyDescent="0.3">
      <c r="A11404" s="2">
        <v>425.18437</v>
      </c>
      <c r="B11404" t="s">
        <v>75129</v>
      </c>
    </row>
    <row r="11405" spans="1:2" x14ac:dyDescent="0.3">
      <c r="A11405" s="2">
        <v>0.18367</v>
      </c>
      <c r="B11405" t="s">
        <v>75128</v>
      </c>
    </row>
    <row r="11406" spans="1:2" x14ac:dyDescent="0.3">
      <c r="A11406" s="2">
        <v>1.3484193247120699</v>
      </c>
      <c r="B11406" t="s">
        <v>75127</v>
      </c>
    </row>
    <row r="11407" spans="1:2" x14ac:dyDescent="0.3">
      <c r="A11407" s="2">
        <v>5.0113782795432001E-2</v>
      </c>
      <c r="B11407" t="s">
        <v>75126</v>
      </c>
    </row>
    <row r="11408" spans="1:2" x14ac:dyDescent="0.3">
      <c r="A11408" s="2">
        <v>1.69743672280024</v>
      </c>
      <c r="B11408" t="s">
        <v>75125</v>
      </c>
    </row>
    <row r="11409" spans="1:2" x14ac:dyDescent="0.3">
      <c r="A11409" s="2">
        <v>1.92007503999269</v>
      </c>
      <c r="B11409" t="s">
        <v>75124</v>
      </c>
    </row>
    <row r="11410" spans="1:2" x14ac:dyDescent="0.3">
      <c r="A11410" s="2">
        <v>0.16141</v>
      </c>
      <c r="B11410" t="s">
        <v>75123</v>
      </c>
    </row>
    <row r="11411" spans="1:2" x14ac:dyDescent="0.3">
      <c r="A11411" s="2">
        <v>3.7179999999999998E-2</v>
      </c>
      <c r="B11411" t="s">
        <v>75122</v>
      </c>
    </row>
    <row r="11412" spans="1:2" x14ac:dyDescent="0.3">
      <c r="A11412" s="2">
        <v>0.45820722648144802</v>
      </c>
      <c r="B11412" t="s">
        <v>75121</v>
      </c>
    </row>
    <row r="11413" spans="1:2" x14ac:dyDescent="0.3">
      <c r="A11413" s="2">
        <v>1.0335983020297399E-2</v>
      </c>
      <c r="B11413" t="s">
        <v>75120</v>
      </c>
    </row>
    <row r="11414" spans="1:2" x14ac:dyDescent="0.3">
      <c r="A11414" s="2">
        <v>0.33822000000000002</v>
      </c>
      <c r="B11414" t="s">
        <v>75119</v>
      </c>
    </row>
    <row r="11415" spans="1:2" x14ac:dyDescent="0.3">
      <c r="A11415" s="2">
        <v>0.42537736656635999</v>
      </c>
      <c r="B11415" t="s">
        <v>75118</v>
      </c>
    </row>
    <row r="11416" spans="1:2" x14ac:dyDescent="0.3">
      <c r="A11416" s="2">
        <v>7.77E-3</v>
      </c>
      <c r="B11416" t="s">
        <v>75117</v>
      </c>
    </row>
    <row r="11417" spans="1:2" x14ac:dyDescent="0.3">
      <c r="A11417" s="2">
        <v>5.185E-2</v>
      </c>
      <c r="B11417" t="s">
        <v>75116</v>
      </c>
    </row>
    <row r="11418" spans="1:2" x14ac:dyDescent="0.3">
      <c r="A11418" s="2">
        <v>2.1250000000000002E-2</v>
      </c>
      <c r="B11418" t="s">
        <v>75115</v>
      </c>
    </row>
    <row r="11419" spans="1:2" x14ac:dyDescent="0.3">
      <c r="A11419" s="2">
        <v>2.6515070057797799E-3</v>
      </c>
      <c r="B11419" t="s">
        <v>75114</v>
      </c>
    </row>
    <row r="11420" spans="1:2" x14ac:dyDescent="0.3">
      <c r="A11420" s="2">
        <v>9.7834306040264808E-3</v>
      </c>
      <c r="B11420" t="s">
        <v>75113</v>
      </c>
    </row>
    <row r="11421" spans="1:2" x14ac:dyDescent="0.3">
      <c r="A11421" s="2">
        <v>2.43048396845551E-3</v>
      </c>
      <c r="B11421" t="s">
        <v>75112</v>
      </c>
    </row>
    <row r="11422" spans="1:2" x14ac:dyDescent="0.3">
      <c r="A11422" s="2">
        <v>5.1315647463571704E-3</v>
      </c>
      <c r="B11422" t="s">
        <v>75111</v>
      </c>
    </row>
    <row r="11423" spans="1:2" x14ac:dyDescent="0.3">
      <c r="A11423" s="2">
        <v>7.1809816459779997E-3</v>
      </c>
      <c r="B11423" t="s">
        <v>75110</v>
      </c>
    </row>
    <row r="11424" spans="1:2" x14ac:dyDescent="0.3">
      <c r="A11424" s="2">
        <v>22.262260000000001</v>
      </c>
      <c r="B11424" t="s">
        <v>75109</v>
      </c>
    </row>
    <row r="11425" spans="1:2" x14ac:dyDescent="0.3">
      <c r="A11425" s="2">
        <v>4.6913975213575604E-3</v>
      </c>
      <c r="B11425" t="s">
        <v>75108</v>
      </c>
    </row>
    <row r="11426" spans="1:2" x14ac:dyDescent="0.3">
      <c r="A11426" s="2">
        <v>4.8355620734638304E-3</v>
      </c>
      <c r="B11426" t="s">
        <v>75107</v>
      </c>
    </row>
    <row r="11427" spans="1:2" x14ac:dyDescent="0.3">
      <c r="A11427" s="2">
        <v>5.9546585038049403E-3</v>
      </c>
      <c r="B11427" t="s">
        <v>75106</v>
      </c>
    </row>
    <row r="11428" spans="1:2" x14ac:dyDescent="0.3">
      <c r="A11428" s="2">
        <v>4.3864984872261396E-3</v>
      </c>
      <c r="B11428" t="s">
        <v>75105</v>
      </c>
    </row>
    <row r="11429" spans="1:2" x14ac:dyDescent="0.3">
      <c r="A11429" s="2">
        <v>7.5925892123727898E-3</v>
      </c>
      <c r="B11429" t="s">
        <v>75104</v>
      </c>
    </row>
    <row r="11430" spans="1:2" x14ac:dyDescent="0.3">
      <c r="A11430" s="2">
        <v>1.0559492047995099E-2</v>
      </c>
      <c r="B11430" t="s">
        <v>75103</v>
      </c>
    </row>
    <row r="11431" spans="1:2" x14ac:dyDescent="0.3">
      <c r="A11431" s="2">
        <v>6.0748432807869197E-3</v>
      </c>
      <c r="B11431" t="s">
        <v>75102</v>
      </c>
    </row>
    <row r="11432" spans="1:2" x14ac:dyDescent="0.3">
      <c r="A11432" s="2">
        <v>7.1931084653657799E-3</v>
      </c>
      <c r="B11432" t="s">
        <v>75101</v>
      </c>
    </row>
    <row r="11433" spans="1:2" x14ac:dyDescent="0.3">
      <c r="A11433" s="2">
        <v>0.76282000000000005</v>
      </c>
      <c r="B11433" t="s">
        <v>75100</v>
      </c>
    </row>
    <row r="11434" spans="1:2" x14ac:dyDescent="0.3">
      <c r="A11434" s="2">
        <v>1.8788400000000001</v>
      </c>
      <c r="B11434" t="s">
        <v>75099</v>
      </c>
    </row>
    <row r="11435" spans="1:2" x14ac:dyDescent="0.3">
      <c r="A11435" s="2">
        <v>1.3223100000000001</v>
      </c>
      <c r="B11435" t="s">
        <v>75098</v>
      </c>
    </row>
    <row r="11436" spans="1:2" x14ac:dyDescent="0.3">
      <c r="A11436" s="2">
        <v>0.20896000000000001</v>
      </c>
      <c r="B11436" t="s">
        <v>75097</v>
      </c>
    </row>
    <row r="11437" spans="1:2" x14ac:dyDescent="0.3">
      <c r="A11437" s="2">
        <v>3.8700000000000002E-3</v>
      </c>
      <c r="B11437" t="s">
        <v>75096</v>
      </c>
    </row>
    <row r="11438" spans="1:2" x14ac:dyDescent="0.3">
      <c r="A11438" s="2">
        <v>1.76664025531254</v>
      </c>
      <c r="B11438" t="s">
        <v>75095</v>
      </c>
    </row>
    <row r="11439" spans="1:2" x14ac:dyDescent="0.3">
      <c r="A11439" s="2">
        <v>0.44231999999999999</v>
      </c>
      <c r="B11439" t="s">
        <v>75094</v>
      </c>
    </row>
    <row r="11440" spans="1:2" x14ac:dyDescent="0.3">
      <c r="A11440" s="2">
        <v>1.3210389349567799</v>
      </c>
      <c r="B11440" t="s">
        <v>75093</v>
      </c>
    </row>
    <row r="11441" spans="1:2" x14ac:dyDescent="0.3">
      <c r="A11441" s="2">
        <v>1.02089651550583</v>
      </c>
      <c r="B11441" t="s">
        <v>75092</v>
      </c>
    </row>
    <row r="11442" spans="1:2" x14ac:dyDescent="0.3">
      <c r="A11442" s="2">
        <v>0.75184716592729195</v>
      </c>
      <c r="B11442" t="s">
        <v>75091</v>
      </c>
    </row>
    <row r="11443" spans="1:2" x14ac:dyDescent="0.3">
      <c r="A11443" s="2">
        <v>0.108133315706719</v>
      </c>
      <c r="B11443" t="s">
        <v>75090</v>
      </c>
    </row>
    <row r="11444" spans="1:2" x14ac:dyDescent="0.3">
      <c r="A11444" s="2">
        <v>0.108133315706719</v>
      </c>
      <c r="B11444" t="s">
        <v>75089</v>
      </c>
    </row>
    <row r="11445" spans="1:2" x14ac:dyDescent="0.3">
      <c r="A11445" s="2">
        <v>0.93357979541203995</v>
      </c>
      <c r="B11445" t="s">
        <v>75088</v>
      </c>
    </row>
    <row r="11446" spans="1:2" x14ac:dyDescent="0.3">
      <c r="A11446" s="2">
        <v>1.33027136811473</v>
      </c>
      <c r="B11446" t="s">
        <v>75087</v>
      </c>
    </row>
    <row r="11447" spans="1:2" x14ac:dyDescent="0.3">
      <c r="A11447" s="2">
        <v>0.12687000000000001</v>
      </c>
      <c r="B11447" t="s">
        <v>75086</v>
      </c>
    </row>
    <row r="11448" spans="1:2" x14ac:dyDescent="0.3">
      <c r="A11448" s="2">
        <v>27.775580000000001</v>
      </c>
      <c r="B11448" t="s">
        <v>75085</v>
      </c>
    </row>
    <row r="11449" spans="1:2" x14ac:dyDescent="0.3">
      <c r="A11449" s="2">
        <v>1.409E-2</v>
      </c>
      <c r="B11449" t="s">
        <v>75084</v>
      </c>
    </row>
    <row r="11450" spans="1:2" x14ac:dyDescent="0.3">
      <c r="A11450" s="2">
        <v>0.31475999999999998</v>
      </c>
      <c r="B11450" t="s">
        <v>75083</v>
      </c>
    </row>
    <row r="11451" spans="1:2" x14ac:dyDescent="0.3">
      <c r="A11451" s="2">
        <v>6.2330399999999999</v>
      </c>
      <c r="B11451" t="s">
        <v>75082</v>
      </c>
    </row>
    <row r="11452" spans="1:2" x14ac:dyDescent="0.3">
      <c r="A11452" s="2">
        <v>0.14871000000000001</v>
      </c>
      <c r="B11452" t="s">
        <v>75081</v>
      </c>
    </row>
    <row r="11453" spans="1:2" x14ac:dyDescent="0.3">
      <c r="A11453" s="2">
        <v>1.6990000000000002E-2</v>
      </c>
      <c r="B11453" t="s">
        <v>75080</v>
      </c>
    </row>
    <row r="11454" spans="1:2" x14ac:dyDescent="0.3">
      <c r="A11454" s="2">
        <v>7.8286508123875304E-2</v>
      </c>
      <c r="B11454" t="s">
        <v>75079</v>
      </c>
    </row>
    <row r="11455" spans="1:2" x14ac:dyDescent="0.3">
      <c r="A11455" s="2">
        <v>0.56107932742671396</v>
      </c>
      <c r="B11455" t="s">
        <v>75078</v>
      </c>
    </row>
    <row r="11456" spans="1:2" x14ac:dyDescent="0.3">
      <c r="A11456" s="2">
        <v>1.6869870781974099</v>
      </c>
      <c r="B11456" t="s">
        <v>75077</v>
      </c>
    </row>
    <row r="11457" spans="1:2" x14ac:dyDescent="0.3">
      <c r="A11457" s="2">
        <v>6.6519281410092404E-2</v>
      </c>
      <c r="B11457" t="s">
        <v>75076</v>
      </c>
    </row>
    <row r="11458" spans="1:2" x14ac:dyDescent="0.3">
      <c r="A11458" s="2">
        <v>5.1203257336640204</v>
      </c>
      <c r="B11458" t="s">
        <v>75075</v>
      </c>
    </row>
    <row r="11459" spans="1:2" x14ac:dyDescent="0.3">
      <c r="A11459" s="2">
        <v>1.4895459150956901E-3</v>
      </c>
      <c r="B11459" t="s">
        <v>75074</v>
      </c>
    </row>
    <row r="11460" spans="1:2" x14ac:dyDescent="0.3">
      <c r="A11460" s="2">
        <v>3.3050000000000003E-2</v>
      </c>
      <c r="B11460" t="s">
        <v>75073</v>
      </c>
    </row>
    <row r="11461" spans="1:2" x14ac:dyDescent="0.3">
      <c r="A11461" s="2">
        <v>3.28388791819176</v>
      </c>
      <c r="B11461" t="s">
        <v>75072</v>
      </c>
    </row>
    <row r="11462" spans="1:2" x14ac:dyDescent="0.3">
      <c r="A11462" s="2">
        <v>1.1198776556075299E-2</v>
      </c>
      <c r="B11462" t="s">
        <v>75071</v>
      </c>
    </row>
    <row r="11463" spans="1:2" x14ac:dyDescent="0.3">
      <c r="A11463" s="2">
        <v>2.1722407396635202</v>
      </c>
      <c r="B11463" t="s">
        <v>75070</v>
      </c>
    </row>
    <row r="11464" spans="1:2" x14ac:dyDescent="0.3">
      <c r="A11464" s="2">
        <v>3.8094000000000001</v>
      </c>
      <c r="B11464" t="s">
        <v>75069</v>
      </c>
    </row>
    <row r="11465" spans="1:2" x14ac:dyDescent="0.3">
      <c r="A11465" s="2">
        <v>0.19993</v>
      </c>
      <c r="B11465" t="s">
        <v>75068</v>
      </c>
    </row>
    <row r="11466" spans="1:2" x14ac:dyDescent="0.3">
      <c r="A11466" s="2">
        <v>0.20523</v>
      </c>
      <c r="B11466" t="s">
        <v>75067</v>
      </c>
    </row>
    <row r="11467" spans="1:2" x14ac:dyDescent="0.3">
      <c r="A11467" s="2">
        <v>2.2687200000000001</v>
      </c>
      <c r="B11467" t="s">
        <v>75066</v>
      </c>
    </row>
    <row r="11468" spans="1:2" x14ac:dyDescent="0.3">
      <c r="A11468" s="2">
        <v>3.1526000000000001</v>
      </c>
      <c r="B11468" t="s">
        <v>75065</v>
      </c>
    </row>
    <row r="11469" spans="1:2" x14ac:dyDescent="0.3">
      <c r="A11469" s="2">
        <v>0.30096423641130698</v>
      </c>
      <c r="B11469" t="s">
        <v>75064</v>
      </c>
    </row>
    <row r="11470" spans="1:2" x14ac:dyDescent="0.3">
      <c r="A11470" s="2">
        <v>1.5586632234565501</v>
      </c>
      <c r="B11470" t="s">
        <v>75063</v>
      </c>
    </row>
    <row r="11471" spans="1:2" x14ac:dyDescent="0.3">
      <c r="A11471" s="2">
        <v>4.3510815188813297</v>
      </c>
      <c r="B11471" t="s">
        <v>75062</v>
      </c>
    </row>
    <row r="11472" spans="1:2" x14ac:dyDescent="0.3">
      <c r="A11472" s="2">
        <v>3.1117780471316898</v>
      </c>
      <c r="B11472" t="s">
        <v>75061</v>
      </c>
    </row>
    <row r="11473" spans="1:2" x14ac:dyDescent="0.3">
      <c r="A11473" s="2">
        <v>4.0514395243569403</v>
      </c>
      <c r="B11473" t="s">
        <v>75060</v>
      </c>
    </row>
    <row r="11474" spans="1:2" x14ac:dyDescent="0.3">
      <c r="A11474" s="2">
        <v>2.5163085982717E-4</v>
      </c>
      <c r="B11474" t="s">
        <v>75059</v>
      </c>
    </row>
    <row r="11475" spans="1:2" x14ac:dyDescent="0.3">
      <c r="A11475" s="2">
        <v>0.31670390507046398</v>
      </c>
      <c r="B11475" t="s">
        <v>75058</v>
      </c>
    </row>
    <row r="11476" spans="1:2" x14ac:dyDescent="0.3">
      <c r="A11476" s="2">
        <v>0.24135641898997201</v>
      </c>
      <c r="B11476" t="s">
        <v>75057</v>
      </c>
    </row>
    <row r="11477" spans="1:2" x14ac:dyDescent="0.3">
      <c r="A11477" s="2">
        <v>0.85077821512000196</v>
      </c>
      <c r="B11477" t="s">
        <v>75056</v>
      </c>
    </row>
    <row r="11478" spans="1:2" x14ac:dyDescent="0.3">
      <c r="A11478" s="2">
        <v>0.75582290400273999</v>
      </c>
      <c r="B11478" t="s">
        <v>75055</v>
      </c>
    </row>
    <row r="11479" spans="1:2" x14ac:dyDescent="0.3">
      <c r="A11479" s="2">
        <v>5.8366053516724099E-4</v>
      </c>
      <c r="B11479" t="s">
        <v>75054</v>
      </c>
    </row>
    <row r="11480" spans="1:2" x14ac:dyDescent="0.3">
      <c r="A11480" s="2">
        <v>3.3376997616062098</v>
      </c>
      <c r="B11480" t="s">
        <v>75053</v>
      </c>
    </row>
    <row r="11481" spans="1:2" x14ac:dyDescent="0.3">
      <c r="A11481" s="2">
        <v>3.99377438145607</v>
      </c>
      <c r="B11481" t="s">
        <v>75052</v>
      </c>
    </row>
    <row r="11482" spans="1:2" x14ac:dyDescent="0.3">
      <c r="A11482" s="2">
        <v>5.0396644573302698</v>
      </c>
      <c r="B11482" t="s">
        <v>75051</v>
      </c>
    </row>
    <row r="11483" spans="1:2" x14ac:dyDescent="0.3">
      <c r="A11483" s="2">
        <v>7.05416753610334</v>
      </c>
      <c r="B11483" t="s">
        <v>75050</v>
      </c>
    </row>
    <row r="11484" spans="1:2" x14ac:dyDescent="0.3">
      <c r="A11484" s="2">
        <v>3.85556981633954</v>
      </c>
      <c r="B11484" t="s">
        <v>75049</v>
      </c>
    </row>
    <row r="11485" spans="1:2" x14ac:dyDescent="0.3">
      <c r="A11485" s="2">
        <v>2.67143</v>
      </c>
      <c r="B11485" t="s">
        <v>75048</v>
      </c>
    </row>
    <row r="11486" spans="1:2" x14ac:dyDescent="0.3">
      <c r="A11486" s="2">
        <v>0.18565770243698301</v>
      </c>
      <c r="B11486" t="s">
        <v>75047</v>
      </c>
    </row>
    <row r="11487" spans="1:2" x14ac:dyDescent="0.3">
      <c r="A11487" s="2">
        <v>1.30454</v>
      </c>
      <c r="B11487" t="s">
        <v>75046</v>
      </c>
    </row>
    <row r="11488" spans="1:2" x14ac:dyDescent="0.3">
      <c r="A11488" s="2">
        <v>37.130747052209699</v>
      </c>
      <c r="B11488" t="s">
        <v>75045</v>
      </c>
    </row>
    <row r="11489" spans="1:2" x14ac:dyDescent="0.3">
      <c r="A11489" s="2">
        <v>0.66204446655418103</v>
      </c>
      <c r="B11489" t="s">
        <v>75044</v>
      </c>
    </row>
    <row r="11490" spans="1:2" x14ac:dyDescent="0.3">
      <c r="A11490" s="2">
        <v>2.69325722677466</v>
      </c>
      <c r="B11490" t="s">
        <v>75043</v>
      </c>
    </row>
    <row r="11491" spans="1:2" x14ac:dyDescent="0.3">
      <c r="A11491" s="2">
        <v>1.0431177698499499E-2</v>
      </c>
      <c r="B11491" t="s">
        <v>75042</v>
      </c>
    </row>
    <row r="11492" spans="1:2" x14ac:dyDescent="0.3">
      <c r="A11492" s="2">
        <v>0.28194999999999998</v>
      </c>
      <c r="B11492" t="s">
        <v>75041</v>
      </c>
    </row>
    <row r="11493" spans="1:2" x14ac:dyDescent="0.3">
      <c r="A11493" s="2">
        <v>3.2064382037372899E-2</v>
      </c>
      <c r="B11493" t="s">
        <v>75040</v>
      </c>
    </row>
    <row r="11494" spans="1:2" x14ac:dyDescent="0.3">
      <c r="A11494" s="2">
        <v>2</v>
      </c>
      <c r="B11494" t="s">
        <v>75039</v>
      </c>
    </row>
    <row r="11495" spans="1:2" x14ac:dyDescent="0.3">
      <c r="A11495" s="2">
        <v>3.6053925283578701</v>
      </c>
      <c r="B11495" t="s">
        <v>75038</v>
      </c>
    </row>
    <row r="11496" spans="1:2" x14ac:dyDescent="0.3">
      <c r="A11496" s="2">
        <v>0.81938913422367299</v>
      </c>
      <c r="B11496" t="s">
        <v>75037</v>
      </c>
    </row>
    <row r="11497" spans="1:2" x14ac:dyDescent="0.3">
      <c r="A11497" s="2">
        <v>3.93896251332181</v>
      </c>
      <c r="B11497" t="s">
        <v>75036</v>
      </c>
    </row>
    <row r="11498" spans="1:2" x14ac:dyDescent="0.3">
      <c r="A11498" s="2">
        <v>2.3261031722505199</v>
      </c>
      <c r="B11498" t="s">
        <v>75035</v>
      </c>
    </row>
    <row r="11499" spans="1:2" x14ac:dyDescent="0.3">
      <c r="A11499" s="2">
        <v>2.1721102793140701</v>
      </c>
      <c r="B11499" t="s">
        <v>75034</v>
      </c>
    </row>
    <row r="11500" spans="1:2" x14ac:dyDescent="0.3">
      <c r="A11500" s="2">
        <v>2.2800191747123399</v>
      </c>
      <c r="B11500" t="s">
        <v>75033</v>
      </c>
    </row>
    <row r="11501" spans="1:2" x14ac:dyDescent="0.3">
      <c r="A11501" s="2">
        <v>3.7261001595056298E-2</v>
      </c>
      <c r="B11501" t="s">
        <v>75032</v>
      </c>
    </row>
    <row r="11502" spans="1:2" x14ac:dyDescent="0.3">
      <c r="A11502" s="2">
        <v>8.5841934690218197E-2</v>
      </c>
      <c r="B11502" t="s">
        <v>75031</v>
      </c>
    </row>
    <row r="11503" spans="1:2" x14ac:dyDescent="0.3">
      <c r="A11503" s="2">
        <v>215.598241005971</v>
      </c>
      <c r="B11503" t="s">
        <v>75030</v>
      </c>
    </row>
    <row r="11504" spans="1:2" x14ac:dyDescent="0.3">
      <c r="A11504" s="2">
        <v>8.0980915682207399</v>
      </c>
      <c r="B11504" t="s">
        <v>75029</v>
      </c>
    </row>
    <row r="11505" spans="1:2" x14ac:dyDescent="0.3">
      <c r="A11505" s="2">
        <v>56.1648550547228</v>
      </c>
      <c r="B11505" t="s">
        <v>75028</v>
      </c>
    </row>
    <row r="11506" spans="1:2" x14ac:dyDescent="0.3">
      <c r="A11506" s="2">
        <v>1.46533311188247E-2</v>
      </c>
      <c r="B11506" t="s">
        <v>75027</v>
      </c>
    </row>
    <row r="11507" spans="1:2" x14ac:dyDescent="0.3">
      <c r="A11507" s="2">
        <v>8.1494629724442493</v>
      </c>
      <c r="B11507" t="s">
        <v>75026</v>
      </c>
    </row>
    <row r="11508" spans="1:2" x14ac:dyDescent="0.3">
      <c r="A11508" s="2">
        <v>36.180382217511102</v>
      </c>
      <c r="B11508" t="s">
        <v>75025</v>
      </c>
    </row>
    <row r="11509" spans="1:2" x14ac:dyDescent="0.3">
      <c r="A11509" s="2">
        <v>14.809491871690399</v>
      </c>
      <c r="B11509" t="s">
        <v>75024</v>
      </c>
    </row>
    <row r="11510" spans="1:2" x14ac:dyDescent="0.3">
      <c r="A11510" s="2">
        <v>2.8560749544876098</v>
      </c>
      <c r="B11510" t="s">
        <v>2147</v>
      </c>
    </row>
    <row r="11511" spans="1:2" x14ac:dyDescent="0.3">
      <c r="A11511" s="2">
        <v>6.0082551792722398</v>
      </c>
      <c r="B11511" t="s">
        <v>75023</v>
      </c>
    </row>
    <row r="11512" spans="1:2" x14ac:dyDescent="0.3">
      <c r="A11512" s="2">
        <v>7.4269310508862603</v>
      </c>
      <c r="B11512" t="s">
        <v>75022</v>
      </c>
    </row>
    <row r="11513" spans="1:2" x14ac:dyDescent="0.3">
      <c r="A11513" s="2">
        <v>6.2330000000000003E-2</v>
      </c>
      <c r="B11513" t="s">
        <v>75021</v>
      </c>
    </row>
    <row r="11514" spans="1:2" x14ac:dyDescent="0.3">
      <c r="A11514" s="2">
        <v>3.4901680836649102E-3</v>
      </c>
      <c r="B11514" t="s">
        <v>75020</v>
      </c>
    </row>
    <row r="11515" spans="1:2" x14ac:dyDescent="0.3">
      <c r="A11515" s="2">
        <v>11.31518</v>
      </c>
      <c r="B11515" t="s">
        <v>75019</v>
      </c>
    </row>
    <row r="11516" spans="1:2" x14ac:dyDescent="0.3">
      <c r="A11516" s="2">
        <v>1.0327382044457101</v>
      </c>
      <c r="B11516" t="s">
        <v>75018</v>
      </c>
    </row>
    <row r="11517" spans="1:2" x14ac:dyDescent="0.3">
      <c r="A11517" s="2">
        <v>0.146117478898974</v>
      </c>
      <c r="B11517" t="s">
        <v>75017</v>
      </c>
    </row>
    <row r="11518" spans="1:2" x14ac:dyDescent="0.3">
      <c r="A11518" s="2">
        <v>0.68862000000000001</v>
      </c>
      <c r="B11518" t="s">
        <v>75016</v>
      </c>
    </row>
    <row r="11519" spans="1:2" x14ac:dyDescent="0.3">
      <c r="A11519" s="2">
        <v>1.04228714462848</v>
      </c>
      <c r="B11519" t="s">
        <v>75015</v>
      </c>
    </row>
    <row r="11520" spans="1:2" x14ac:dyDescent="0.3">
      <c r="A11520" s="2">
        <v>0.51940897218710402</v>
      </c>
      <c r="B11520" t="s">
        <v>75014</v>
      </c>
    </row>
    <row r="11521" spans="1:2" x14ac:dyDescent="0.3">
      <c r="A11521" s="2">
        <v>2.3652642410386999</v>
      </c>
      <c r="B11521" t="s">
        <v>75013</v>
      </c>
    </row>
    <row r="11522" spans="1:2" x14ac:dyDescent="0.3">
      <c r="A11522" s="2">
        <v>0.213585445748325</v>
      </c>
      <c r="B11522" t="s">
        <v>75012</v>
      </c>
    </row>
    <row r="11523" spans="1:2" x14ac:dyDescent="0.3">
      <c r="A11523" s="2">
        <v>7.9099641908511098E-2</v>
      </c>
      <c r="B11523" t="s">
        <v>75011</v>
      </c>
    </row>
    <row r="11524" spans="1:2" x14ac:dyDescent="0.3">
      <c r="A11524" s="2">
        <v>6.6890875427935897E-2</v>
      </c>
      <c r="B11524" t="s">
        <v>75010</v>
      </c>
    </row>
    <row r="11525" spans="1:2" x14ac:dyDescent="0.3">
      <c r="A11525" s="2">
        <v>3.7922874005993998</v>
      </c>
      <c r="B11525" t="s">
        <v>75009</v>
      </c>
    </row>
    <row r="11526" spans="1:2" x14ac:dyDescent="0.3">
      <c r="A11526" s="2">
        <v>5.73102798791603</v>
      </c>
      <c r="B11526" t="s">
        <v>75008</v>
      </c>
    </row>
    <row r="11527" spans="1:2" x14ac:dyDescent="0.3">
      <c r="A11527" s="2">
        <v>1.2203773575305701</v>
      </c>
      <c r="B11527" t="s">
        <v>75007</v>
      </c>
    </row>
    <row r="11528" spans="1:2" x14ac:dyDescent="0.3">
      <c r="A11528" s="2">
        <v>20.267842841728601</v>
      </c>
      <c r="B11528" t="s">
        <v>75006</v>
      </c>
    </row>
    <row r="11529" spans="1:2" x14ac:dyDescent="0.3">
      <c r="A11529" s="2">
        <v>1.9639604714477701</v>
      </c>
      <c r="B11529" t="s">
        <v>75005</v>
      </c>
    </row>
    <row r="11530" spans="1:2" x14ac:dyDescent="0.3">
      <c r="A11530" s="2">
        <v>38.696289961995703</v>
      </c>
      <c r="B11530" t="s">
        <v>75004</v>
      </c>
    </row>
    <row r="11531" spans="1:2" x14ac:dyDescent="0.3">
      <c r="A11531" s="2">
        <v>6.5098562472450503</v>
      </c>
      <c r="B11531" t="s">
        <v>75003</v>
      </c>
    </row>
    <row r="11532" spans="1:2" x14ac:dyDescent="0.3">
      <c r="A11532" s="2">
        <v>1.77729480369418</v>
      </c>
      <c r="B11532" t="s">
        <v>75002</v>
      </c>
    </row>
    <row r="11533" spans="1:2" x14ac:dyDescent="0.3">
      <c r="A11533" s="2">
        <v>41.3907903269847</v>
      </c>
      <c r="B11533" t="s">
        <v>75001</v>
      </c>
    </row>
    <row r="11534" spans="1:2" x14ac:dyDescent="0.3">
      <c r="A11534" s="2">
        <v>2.7242899999999999</v>
      </c>
      <c r="B11534" t="s">
        <v>75000</v>
      </c>
    </row>
    <row r="11535" spans="1:2" x14ac:dyDescent="0.3">
      <c r="A11535" s="2">
        <v>14.1374791818898</v>
      </c>
      <c r="B11535" t="s">
        <v>74999</v>
      </c>
    </row>
    <row r="11536" spans="1:2" x14ac:dyDescent="0.3">
      <c r="A11536" s="2">
        <v>67.053519883514298</v>
      </c>
      <c r="B11536" t="s">
        <v>74998</v>
      </c>
    </row>
    <row r="11537" spans="1:2" x14ac:dyDescent="0.3">
      <c r="A11537" s="2">
        <v>0.186406654788489</v>
      </c>
      <c r="B11537" t="s">
        <v>74997</v>
      </c>
    </row>
    <row r="11538" spans="1:2" x14ac:dyDescent="0.3">
      <c r="A11538" s="2">
        <v>3.7440000000000001E-2</v>
      </c>
      <c r="B11538" t="s">
        <v>74996</v>
      </c>
    </row>
    <row r="11539" spans="1:2" x14ac:dyDescent="0.3">
      <c r="A11539" s="2">
        <v>0.14788298202241101</v>
      </c>
      <c r="B11539" t="s">
        <v>74995</v>
      </c>
    </row>
    <row r="11540" spans="1:2" x14ac:dyDescent="0.3">
      <c r="A11540" s="2">
        <v>1.555E-2</v>
      </c>
      <c r="B11540" t="s">
        <v>74994</v>
      </c>
    </row>
    <row r="11541" spans="1:2" x14ac:dyDescent="0.3">
      <c r="A11541" s="2">
        <v>0.50726612130336202</v>
      </c>
      <c r="B11541" t="s">
        <v>74993</v>
      </c>
    </row>
    <row r="11542" spans="1:2" x14ac:dyDescent="0.3">
      <c r="A11542" s="2">
        <v>1.9690225767675</v>
      </c>
      <c r="B11542" t="s">
        <v>74992</v>
      </c>
    </row>
    <row r="11543" spans="1:2" x14ac:dyDescent="0.3">
      <c r="A11543" s="2">
        <v>1.1020175551679201</v>
      </c>
      <c r="B11543" t="s">
        <v>74991</v>
      </c>
    </row>
    <row r="11544" spans="1:2" x14ac:dyDescent="0.3">
      <c r="A11544" s="2">
        <v>2.5010926982287798E-3</v>
      </c>
      <c r="B11544" t="s">
        <v>74990</v>
      </c>
    </row>
    <row r="11545" spans="1:2" x14ac:dyDescent="0.3">
      <c r="A11545" s="2">
        <v>3.2670586624135002E-2</v>
      </c>
      <c r="B11545" t="s">
        <v>74989</v>
      </c>
    </row>
    <row r="11546" spans="1:2" x14ac:dyDescent="0.3">
      <c r="A11546" s="2">
        <v>3.13903841211111E-4</v>
      </c>
      <c r="B11546" t="s">
        <v>74988</v>
      </c>
    </row>
    <row r="11547" spans="1:2" x14ac:dyDescent="0.3">
      <c r="A11547" s="2">
        <v>0.56781999999999999</v>
      </c>
      <c r="B11547" t="s">
        <v>74987</v>
      </c>
    </row>
    <row r="11548" spans="1:2" x14ac:dyDescent="0.3">
      <c r="A11548" s="2">
        <v>6.0692199999999996</v>
      </c>
      <c r="B11548" t="s">
        <v>74986</v>
      </c>
    </row>
    <row r="11549" spans="1:2" x14ac:dyDescent="0.3">
      <c r="A11549" s="2">
        <v>77.03193324854</v>
      </c>
      <c r="B11549" t="s">
        <v>74985</v>
      </c>
    </row>
    <row r="11550" spans="1:2" x14ac:dyDescent="0.3">
      <c r="A11550" s="2">
        <v>78.775260880298006</v>
      </c>
      <c r="B11550" t="s">
        <v>74984</v>
      </c>
    </row>
    <row r="11551" spans="1:2" x14ac:dyDescent="0.3">
      <c r="A11551" s="2">
        <v>31.160793808750501</v>
      </c>
      <c r="B11551" t="s">
        <v>74983</v>
      </c>
    </row>
    <row r="11552" spans="1:2" x14ac:dyDescent="0.3">
      <c r="A11552" s="2">
        <v>116.97580047714401</v>
      </c>
      <c r="B11552" t="s">
        <v>74982</v>
      </c>
    </row>
    <row r="11553" spans="1:2" x14ac:dyDescent="0.3">
      <c r="A11553" s="2">
        <v>82.056516950525904</v>
      </c>
      <c r="B11553" t="s">
        <v>74981</v>
      </c>
    </row>
    <row r="11554" spans="1:2" x14ac:dyDescent="0.3">
      <c r="A11554" s="2">
        <v>31.0023787559741</v>
      </c>
      <c r="B11554" t="s">
        <v>74980</v>
      </c>
    </row>
    <row r="11555" spans="1:2" x14ac:dyDescent="0.3">
      <c r="A11555" s="2">
        <v>0.11452</v>
      </c>
      <c r="B11555" t="s">
        <v>74979</v>
      </c>
    </row>
    <row r="11556" spans="1:2" x14ac:dyDescent="0.3">
      <c r="A11556" s="2">
        <v>1.5428857152197399E-3</v>
      </c>
      <c r="B11556" t="s">
        <v>74978</v>
      </c>
    </row>
    <row r="11557" spans="1:2" x14ac:dyDescent="0.3">
      <c r="A11557" s="2">
        <v>1.9074199999999999</v>
      </c>
      <c r="B11557" t="s">
        <v>74977</v>
      </c>
    </row>
    <row r="11558" spans="1:2" x14ac:dyDescent="0.3">
      <c r="A11558" s="2">
        <v>3.0757599999999998</v>
      </c>
      <c r="B11558" t="s">
        <v>74976</v>
      </c>
    </row>
    <row r="11559" spans="1:2" x14ac:dyDescent="0.3">
      <c r="A11559" s="2">
        <v>7.1703908310051696E-3</v>
      </c>
      <c r="B11559" t="s">
        <v>74975</v>
      </c>
    </row>
    <row r="11560" spans="1:2" x14ac:dyDescent="0.3">
      <c r="A11560" s="2">
        <v>1.3235600000000001</v>
      </c>
      <c r="B11560" t="s">
        <v>74974</v>
      </c>
    </row>
    <row r="11561" spans="1:2" x14ac:dyDescent="0.3">
      <c r="A11561" s="2">
        <v>0.93796999999999997</v>
      </c>
      <c r="B11561" t="s">
        <v>74973</v>
      </c>
    </row>
    <row r="11562" spans="1:2" x14ac:dyDescent="0.3">
      <c r="A11562" s="2">
        <v>0.29026999999999997</v>
      </c>
      <c r="B11562" t="s">
        <v>74972</v>
      </c>
    </row>
    <row r="11563" spans="1:2" x14ac:dyDescent="0.3">
      <c r="A11563" s="2">
        <v>0.32151851872279902</v>
      </c>
      <c r="B11563" t="s">
        <v>74971</v>
      </c>
    </row>
    <row r="11564" spans="1:2" x14ac:dyDescent="0.3">
      <c r="A11564" s="2">
        <v>0.49138999999999999</v>
      </c>
      <c r="B11564" t="s">
        <v>74970</v>
      </c>
    </row>
    <row r="11565" spans="1:2" x14ac:dyDescent="0.3">
      <c r="A11565" s="2">
        <v>15.850823874341801</v>
      </c>
      <c r="B11565" t="s">
        <v>74969</v>
      </c>
    </row>
    <row r="11566" spans="1:2" x14ac:dyDescent="0.3">
      <c r="A11566" s="2">
        <v>0.86685146033763905</v>
      </c>
      <c r="B11566" t="s">
        <v>74968</v>
      </c>
    </row>
    <row r="11567" spans="1:2" x14ac:dyDescent="0.3">
      <c r="A11567" s="2">
        <v>43.444070000000004</v>
      </c>
      <c r="B11567" t="s">
        <v>74967</v>
      </c>
    </row>
    <row r="11568" spans="1:2" x14ac:dyDescent="0.3">
      <c r="A11568" s="2">
        <v>99.635530000000003</v>
      </c>
      <c r="B11568" t="s">
        <v>74966</v>
      </c>
    </row>
    <row r="11569" spans="1:2" x14ac:dyDescent="0.3">
      <c r="A11569" s="2">
        <v>4.6299999999999996E-3</v>
      </c>
      <c r="B11569" t="s">
        <v>74965</v>
      </c>
    </row>
    <row r="11570" spans="1:2" x14ac:dyDescent="0.3">
      <c r="A11570" s="2">
        <v>1.8861760320961402E-2</v>
      </c>
      <c r="B11570" t="s">
        <v>74964</v>
      </c>
    </row>
    <row r="11571" spans="1:2" x14ac:dyDescent="0.3">
      <c r="A11571" s="2">
        <v>7.3271538309575099</v>
      </c>
      <c r="B11571" t="s">
        <v>74963</v>
      </c>
    </row>
    <row r="11572" spans="1:2" x14ac:dyDescent="0.3">
      <c r="A11572" s="2">
        <v>13.748810000000001</v>
      </c>
      <c r="B11572" t="s">
        <v>74962</v>
      </c>
    </row>
    <row r="11573" spans="1:2" x14ac:dyDescent="0.3">
      <c r="A11573" s="2">
        <v>1.5599005676894699</v>
      </c>
      <c r="B11573" t="s">
        <v>74961</v>
      </c>
    </row>
    <row r="11574" spans="1:2" x14ac:dyDescent="0.3">
      <c r="A11574" s="2">
        <v>8.7682751903150908</v>
      </c>
      <c r="B11574" t="s">
        <v>74960</v>
      </c>
    </row>
    <row r="11575" spans="1:2" x14ac:dyDescent="0.3">
      <c r="A11575" s="2">
        <v>22.4035775500755</v>
      </c>
      <c r="B11575" t="s">
        <v>74959</v>
      </c>
    </row>
    <row r="11576" spans="1:2" x14ac:dyDescent="0.3">
      <c r="A11576" s="2">
        <v>3.0686800000000001</v>
      </c>
      <c r="B11576" t="s">
        <v>74958</v>
      </c>
    </row>
    <row r="11577" spans="1:2" x14ac:dyDescent="0.3">
      <c r="A11577" s="2">
        <v>0.258623134403419</v>
      </c>
      <c r="B11577" t="s">
        <v>74957</v>
      </c>
    </row>
    <row r="11578" spans="1:2" x14ac:dyDescent="0.3">
      <c r="A11578" s="2">
        <v>8.1041927303588803</v>
      </c>
      <c r="B11578" t="s">
        <v>74956</v>
      </c>
    </row>
    <row r="11579" spans="1:2" x14ac:dyDescent="0.3">
      <c r="A11579" s="2">
        <v>0.74995579069075502</v>
      </c>
      <c r="B11579" t="s">
        <v>74955</v>
      </c>
    </row>
    <row r="11580" spans="1:2" x14ac:dyDescent="0.3">
      <c r="A11580" s="2">
        <v>5.4649753519431796E-4</v>
      </c>
      <c r="B11580" t="s">
        <v>74954</v>
      </c>
    </row>
    <row r="11581" spans="1:2" x14ac:dyDescent="0.3">
      <c r="A11581" s="2">
        <v>5.0742169704404698E-2</v>
      </c>
      <c r="B11581" t="s">
        <v>74953</v>
      </c>
    </row>
    <row r="11582" spans="1:2" x14ac:dyDescent="0.3">
      <c r="A11582" s="2">
        <v>2.3331572701316299E-3</v>
      </c>
      <c r="B11582" t="s">
        <v>74952</v>
      </c>
    </row>
    <row r="11583" spans="1:2" x14ac:dyDescent="0.3">
      <c r="A11583" s="2">
        <v>8.9353627172440206E-2</v>
      </c>
      <c r="B11583" t="s">
        <v>74951</v>
      </c>
    </row>
    <row r="11584" spans="1:2" x14ac:dyDescent="0.3">
      <c r="A11584" s="2">
        <v>0.152024352594539</v>
      </c>
      <c r="B11584" t="s">
        <v>74950</v>
      </c>
    </row>
    <row r="11585" spans="1:2" x14ac:dyDescent="0.3">
      <c r="A11585" s="2">
        <v>1.4781500000000001</v>
      </c>
      <c r="B11585" t="s">
        <v>74949</v>
      </c>
    </row>
    <row r="11586" spans="1:2" x14ac:dyDescent="0.3">
      <c r="A11586" s="2">
        <v>26.89433</v>
      </c>
      <c r="B11586" t="s">
        <v>74948</v>
      </c>
    </row>
    <row r="11587" spans="1:2" x14ac:dyDescent="0.3">
      <c r="A11587" s="2">
        <v>2.9909999999999999E-2</v>
      </c>
      <c r="B11587" t="s">
        <v>74947</v>
      </c>
    </row>
    <row r="11588" spans="1:2" x14ac:dyDescent="0.3">
      <c r="A11588" s="2">
        <v>721.45159669394297</v>
      </c>
      <c r="B11588" t="s">
        <v>74946</v>
      </c>
    </row>
    <row r="11589" spans="1:2" x14ac:dyDescent="0.3">
      <c r="A11589" s="2">
        <v>0.17283918255445499</v>
      </c>
      <c r="B11589" t="s">
        <v>74945</v>
      </c>
    </row>
    <row r="11590" spans="1:2" x14ac:dyDescent="0.3">
      <c r="A11590" s="2">
        <v>3.9411460856877101</v>
      </c>
      <c r="B11590" t="s">
        <v>74944</v>
      </c>
    </row>
    <row r="11591" spans="1:2" x14ac:dyDescent="0.3">
      <c r="A11591" s="2">
        <v>1.01911113112867</v>
      </c>
      <c r="B11591" t="s">
        <v>74943</v>
      </c>
    </row>
    <row r="11592" spans="1:2" x14ac:dyDescent="0.3">
      <c r="A11592" s="2">
        <v>0.24814</v>
      </c>
      <c r="B11592" t="s">
        <v>74942</v>
      </c>
    </row>
    <row r="11593" spans="1:2" x14ac:dyDescent="0.3">
      <c r="A11593" s="2">
        <v>26.127943966024599</v>
      </c>
      <c r="B11593" t="s">
        <v>74941</v>
      </c>
    </row>
    <row r="11594" spans="1:2" x14ac:dyDescent="0.3">
      <c r="A11594" s="2">
        <v>21.3412539888838</v>
      </c>
      <c r="B11594" t="s">
        <v>74940</v>
      </c>
    </row>
    <row r="11595" spans="1:2" x14ac:dyDescent="0.3">
      <c r="A11595" s="2">
        <v>5.8704900000000002</v>
      </c>
      <c r="B11595" t="s">
        <v>74939</v>
      </c>
    </row>
    <row r="11596" spans="1:2" x14ac:dyDescent="0.3">
      <c r="A11596" s="2">
        <v>9.8108098834772193</v>
      </c>
      <c r="B11596" t="s">
        <v>74938</v>
      </c>
    </row>
    <row r="11597" spans="1:2" x14ac:dyDescent="0.3">
      <c r="A11597" s="2">
        <v>1.8795980246798401</v>
      </c>
      <c r="B11597" t="s">
        <v>74937</v>
      </c>
    </row>
    <row r="11598" spans="1:2" x14ac:dyDescent="0.3">
      <c r="A11598" s="2">
        <v>2.54528</v>
      </c>
      <c r="B11598" t="s">
        <v>74936</v>
      </c>
    </row>
    <row r="11599" spans="1:2" x14ac:dyDescent="0.3">
      <c r="A11599" s="2">
        <v>3.4141535008464098E-2</v>
      </c>
      <c r="B11599" t="s">
        <v>74935</v>
      </c>
    </row>
    <row r="11600" spans="1:2" x14ac:dyDescent="0.3">
      <c r="A11600" s="2">
        <v>7.9239351753914392E-3</v>
      </c>
      <c r="B11600" t="s">
        <v>74934</v>
      </c>
    </row>
    <row r="11601" spans="1:2" x14ac:dyDescent="0.3">
      <c r="A11601" s="2">
        <v>0.21311390748586501</v>
      </c>
      <c r="B11601" t="s">
        <v>74933</v>
      </c>
    </row>
    <row r="11602" spans="1:2" x14ac:dyDescent="0.3">
      <c r="A11602" s="2">
        <v>7.4480000000000005E-2</v>
      </c>
      <c r="B11602" t="s">
        <v>74932</v>
      </c>
    </row>
    <row r="11603" spans="1:2" x14ac:dyDescent="0.3">
      <c r="A11603" s="2">
        <v>0.113362393054376</v>
      </c>
      <c r="B11603" t="s">
        <v>74931</v>
      </c>
    </row>
    <row r="11604" spans="1:2" x14ac:dyDescent="0.3">
      <c r="A11604" s="2">
        <v>20.929490124543999</v>
      </c>
      <c r="B11604" t="s">
        <v>74930</v>
      </c>
    </row>
    <row r="11605" spans="1:2" x14ac:dyDescent="0.3">
      <c r="A11605" s="2">
        <v>19.461346869230098</v>
      </c>
      <c r="B11605" t="s">
        <v>74929</v>
      </c>
    </row>
    <row r="11606" spans="1:2" x14ac:dyDescent="0.3">
      <c r="A11606" s="2">
        <v>1.8044766799471701</v>
      </c>
      <c r="B11606" t="s">
        <v>74928</v>
      </c>
    </row>
    <row r="11607" spans="1:2" x14ac:dyDescent="0.3">
      <c r="A11607" s="2">
        <v>1.23492</v>
      </c>
      <c r="B11607" t="s">
        <v>74927</v>
      </c>
    </row>
    <row r="11608" spans="1:2" x14ac:dyDescent="0.3">
      <c r="A11608" s="2">
        <v>7.6740000000000003E-2</v>
      </c>
      <c r="B11608" t="s">
        <v>74926</v>
      </c>
    </row>
    <row r="11609" spans="1:2" x14ac:dyDescent="0.3">
      <c r="A11609" s="2">
        <v>0.63893999999999995</v>
      </c>
      <c r="B11609" t="s">
        <v>74925</v>
      </c>
    </row>
    <row r="11610" spans="1:2" x14ac:dyDescent="0.3">
      <c r="A11610" s="2">
        <v>3.6024358036722202</v>
      </c>
      <c r="B11610" t="s">
        <v>74924</v>
      </c>
    </row>
    <row r="11611" spans="1:2" x14ac:dyDescent="0.3">
      <c r="A11611" s="2">
        <v>1.8220494485337499E-3</v>
      </c>
      <c r="B11611" t="s">
        <v>74923</v>
      </c>
    </row>
    <row r="11612" spans="1:2" x14ac:dyDescent="0.3">
      <c r="A11612" s="2">
        <v>5.4229965836798497</v>
      </c>
      <c r="B11612" t="s">
        <v>74922</v>
      </c>
    </row>
    <row r="11613" spans="1:2" x14ac:dyDescent="0.3">
      <c r="A11613" s="2">
        <v>19.055842037016301</v>
      </c>
      <c r="B11613" t="s">
        <v>74921</v>
      </c>
    </row>
    <row r="11614" spans="1:2" x14ac:dyDescent="0.3">
      <c r="A11614" s="2">
        <v>1.1209865295052299</v>
      </c>
      <c r="B11614" t="s">
        <v>74920</v>
      </c>
    </row>
    <row r="11615" spans="1:2" x14ac:dyDescent="0.3">
      <c r="A11615" s="2">
        <v>9.3647725508223392</v>
      </c>
      <c r="B11615" t="s">
        <v>74919</v>
      </c>
    </row>
    <row r="11616" spans="1:2" x14ac:dyDescent="0.3">
      <c r="A11616" s="2">
        <v>0.18854722044564401</v>
      </c>
      <c r="B11616" t="s">
        <v>74918</v>
      </c>
    </row>
    <row r="11617" spans="1:2" x14ac:dyDescent="0.3">
      <c r="A11617" s="2">
        <v>1.00436497200726E-2</v>
      </c>
      <c r="B11617" t="s">
        <v>74917</v>
      </c>
    </row>
    <row r="11618" spans="1:2" x14ac:dyDescent="0.3">
      <c r="A11618" s="2">
        <v>0.214567144262862</v>
      </c>
      <c r="B11618" t="s">
        <v>74916</v>
      </c>
    </row>
    <row r="11619" spans="1:2" x14ac:dyDescent="0.3">
      <c r="A11619" s="2">
        <v>9.2432964633009096</v>
      </c>
      <c r="B11619" t="s">
        <v>74915</v>
      </c>
    </row>
    <row r="11620" spans="1:2" x14ac:dyDescent="0.3">
      <c r="A11620" s="2">
        <v>8.1913699380069502</v>
      </c>
      <c r="B11620" t="s">
        <v>74914</v>
      </c>
    </row>
    <row r="11621" spans="1:2" x14ac:dyDescent="0.3">
      <c r="A11621" s="2">
        <v>13.296093895188999</v>
      </c>
      <c r="B11621" t="s">
        <v>74913</v>
      </c>
    </row>
    <row r="11622" spans="1:2" x14ac:dyDescent="0.3">
      <c r="A11622" s="2">
        <v>14.52581</v>
      </c>
      <c r="B11622" t="s">
        <v>74912</v>
      </c>
    </row>
    <row r="11623" spans="1:2" x14ac:dyDescent="0.3">
      <c r="A11623" s="2">
        <v>0.29029171247559599</v>
      </c>
      <c r="B11623" t="s">
        <v>74911</v>
      </c>
    </row>
    <row r="11624" spans="1:2" x14ac:dyDescent="0.3">
      <c r="A11624" s="2">
        <v>149.492560655939</v>
      </c>
      <c r="B11624" t="s">
        <v>74910</v>
      </c>
    </row>
    <row r="11625" spans="1:2" x14ac:dyDescent="0.3">
      <c r="A11625" s="2">
        <v>507.56918157668201</v>
      </c>
      <c r="B11625" t="s">
        <v>74909</v>
      </c>
    </row>
    <row r="11626" spans="1:2" x14ac:dyDescent="0.3">
      <c r="A11626" s="2">
        <v>2.0224299999999999</v>
      </c>
      <c r="B11626" t="s">
        <v>74908</v>
      </c>
    </row>
    <row r="11627" spans="1:2" x14ac:dyDescent="0.3">
      <c r="A11627" s="2">
        <v>8.6788900000000009</v>
      </c>
      <c r="B11627" t="s">
        <v>74907</v>
      </c>
    </row>
    <row r="11628" spans="1:2" x14ac:dyDescent="0.3">
      <c r="A11628" s="2">
        <v>3.95289</v>
      </c>
      <c r="B11628" t="s">
        <v>74906</v>
      </c>
    </row>
    <row r="11629" spans="1:2" x14ac:dyDescent="0.3">
      <c r="A11629" s="2">
        <v>3.1218151340529201</v>
      </c>
      <c r="B11629" t="s">
        <v>74905</v>
      </c>
    </row>
    <row r="11630" spans="1:2" x14ac:dyDescent="0.3">
      <c r="A11630" s="2">
        <v>37.482583596422799</v>
      </c>
      <c r="B11630" t="s">
        <v>74904</v>
      </c>
    </row>
    <row r="11631" spans="1:2" x14ac:dyDescent="0.3">
      <c r="A11631" s="2">
        <v>0.40647</v>
      </c>
      <c r="B11631" t="s">
        <v>74903</v>
      </c>
    </row>
    <row r="11632" spans="1:2" x14ac:dyDescent="0.3">
      <c r="A11632" s="2">
        <v>0.25433977935417501</v>
      </c>
      <c r="B11632" t="s">
        <v>74902</v>
      </c>
    </row>
    <row r="11633" spans="1:2" x14ac:dyDescent="0.3">
      <c r="A11633" s="2">
        <v>0.42712</v>
      </c>
      <c r="B11633" t="s">
        <v>74901</v>
      </c>
    </row>
    <row r="11634" spans="1:2" x14ac:dyDescent="0.3">
      <c r="A11634" s="2">
        <v>0.26008467303604899</v>
      </c>
      <c r="B11634" t="s">
        <v>74900</v>
      </c>
    </row>
    <row r="11635" spans="1:2" x14ac:dyDescent="0.3">
      <c r="A11635" s="2">
        <v>0.1295</v>
      </c>
      <c r="B11635" t="s">
        <v>74899</v>
      </c>
    </row>
    <row r="11636" spans="1:2" x14ac:dyDescent="0.3">
      <c r="A11636" s="2">
        <v>4.5130000000000003E-2</v>
      </c>
      <c r="B11636" t="s">
        <v>74898</v>
      </c>
    </row>
    <row r="11637" spans="1:2" x14ac:dyDescent="0.3">
      <c r="A11637" s="2">
        <v>1.3339999999999999E-2</v>
      </c>
      <c r="B11637" t="s">
        <v>74897</v>
      </c>
    </row>
    <row r="11638" spans="1:2" x14ac:dyDescent="0.3">
      <c r="A11638" s="2">
        <v>6.3200000000000006E-2</v>
      </c>
      <c r="B11638" t="s">
        <v>74896</v>
      </c>
    </row>
    <row r="11639" spans="1:2" x14ac:dyDescent="0.3">
      <c r="A11639" s="2">
        <v>5.4890000000000001E-2</v>
      </c>
      <c r="B11639" t="s">
        <v>74895</v>
      </c>
    </row>
    <row r="11640" spans="1:2" x14ac:dyDescent="0.3">
      <c r="A11640" s="2">
        <v>4.6113907616408101E-2</v>
      </c>
      <c r="B11640" t="s">
        <v>74894</v>
      </c>
    </row>
    <row r="11641" spans="1:2" x14ac:dyDescent="0.3">
      <c r="A11641" s="2">
        <v>26.683754160670698</v>
      </c>
      <c r="B11641" t="s">
        <v>74893</v>
      </c>
    </row>
    <row r="11642" spans="1:2" x14ac:dyDescent="0.3">
      <c r="A11642" s="2">
        <v>54.728119319369597</v>
      </c>
      <c r="B11642" t="s">
        <v>74892</v>
      </c>
    </row>
    <row r="11643" spans="1:2" x14ac:dyDescent="0.3">
      <c r="A11643" s="2">
        <v>0.28260126112766998</v>
      </c>
      <c r="B11643" t="s">
        <v>74891</v>
      </c>
    </row>
    <row r="11644" spans="1:2" x14ac:dyDescent="0.3">
      <c r="A11644" s="2">
        <v>67.515614215156901</v>
      </c>
      <c r="B11644" t="s">
        <v>74890</v>
      </c>
    </row>
    <row r="11645" spans="1:2" x14ac:dyDescent="0.3">
      <c r="A11645" s="2">
        <v>1.3512990124416799</v>
      </c>
      <c r="B11645" t="s">
        <v>74889</v>
      </c>
    </row>
    <row r="11646" spans="1:2" x14ac:dyDescent="0.3">
      <c r="A11646" s="2">
        <v>1.6086706607483601</v>
      </c>
      <c r="B11646" t="s">
        <v>74888</v>
      </c>
    </row>
    <row r="11647" spans="1:2" x14ac:dyDescent="0.3">
      <c r="A11647" s="2">
        <v>1.9162256757859799</v>
      </c>
      <c r="B11647" t="s">
        <v>74887</v>
      </c>
    </row>
    <row r="11648" spans="1:2" x14ac:dyDescent="0.3">
      <c r="A11648" s="2">
        <v>2.3042099999999999</v>
      </c>
      <c r="B11648" t="s">
        <v>74886</v>
      </c>
    </row>
    <row r="11649" spans="1:2" x14ac:dyDescent="0.3">
      <c r="A11649" s="2">
        <v>4.4234963628596597</v>
      </c>
      <c r="B11649" t="s">
        <v>74885</v>
      </c>
    </row>
    <row r="11650" spans="1:2" x14ac:dyDescent="0.3">
      <c r="A11650" s="2">
        <v>0.59302999999999995</v>
      </c>
      <c r="B11650" t="s">
        <v>74884</v>
      </c>
    </row>
    <row r="11651" spans="1:2" x14ac:dyDescent="0.3">
      <c r="A11651" s="2">
        <v>5.4532393106508099E-2</v>
      </c>
      <c r="B11651" t="s">
        <v>74883</v>
      </c>
    </row>
    <row r="11652" spans="1:2" x14ac:dyDescent="0.3">
      <c r="A11652" s="2">
        <v>0.33312454504643801</v>
      </c>
      <c r="B11652" t="s">
        <v>74882</v>
      </c>
    </row>
    <row r="11653" spans="1:2" x14ac:dyDescent="0.3">
      <c r="A11653" s="2">
        <v>7.8610432350986297E-3</v>
      </c>
      <c r="B11653" t="s">
        <v>74881</v>
      </c>
    </row>
    <row r="11654" spans="1:2" x14ac:dyDescent="0.3">
      <c r="A11654" s="2">
        <v>1.3028</v>
      </c>
      <c r="B11654" t="s">
        <v>74880</v>
      </c>
    </row>
    <row r="11655" spans="1:2" x14ac:dyDescent="0.3">
      <c r="A11655" s="2">
        <v>0.159676206638768</v>
      </c>
      <c r="B11655" t="s">
        <v>74879</v>
      </c>
    </row>
    <row r="11656" spans="1:2" x14ac:dyDescent="0.3">
      <c r="A11656" s="2">
        <v>0.39923999999999998</v>
      </c>
      <c r="B11656" t="s">
        <v>74878</v>
      </c>
    </row>
    <row r="11657" spans="1:2" x14ac:dyDescent="0.3">
      <c r="A11657" s="2">
        <v>1.0985</v>
      </c>
      <c r="B11657" t="s">
        <v>74877</v>
      </c>
    </row>
    <row r="11658" spans="1:2" x14ac:dyDescent="0.3">
      <c r="A11658" s="2">
        <v>1.3874501064410101</v>
      </c>
      <c r="B11658" t="s">
        <v>74876</v>
      </c>
    </row>
    <row r="11659" spans="1:2" x14ac:dyDescent="0.3">
      <c r="A11659" s="2">
        <v>2.95529934608049E-3</v>
      </c>
      <c r="B11659" t="s">
        <v>74875</v>
      </c>
    </row>
    <row r="11660" spans="1:2" x14ac:dyDescent="0.3">
      <c r="A11660" s="2">
        <v>1.12113785350803E-3</v>
      </c>
      <c r="B11660" t="s">
        <v>74874</v>
      </c>
    </row>
    <row r="11661" spans="1:2" x14ac:dyDescent="0.3">
      <c r="A11661" s="2">
        <v>1.83593629421913</v>
      </c>
      <c r="B11661" t="s">
        <v>74873</v>
      </c>
    </row>
    <row r="11662" spans="1:2" x14ac:dyDescent="0.3">
      <c r="A11662" s="2">
        <v>328.95371180191302</v>
      </c>
      <c r="B11662" t="s">
        <v>74872</v>
      </c>
    </row>
    <row r="11663" spans="1:2" x14ac:dyDescent="0.3">
      <c r="A11663" s="2">
        <v>1.4267586289104599</v>
      </c>
      <c r="B11663" t="s">
        <v>74871</v>
      </c>
    </row>
    <row r="11664" spans="1:2" x14ac:dyDescent="0.3">
      <c r="A11664" s="2">
        <v>0.20806461433780801</v>
      </c>
      <c r="B11664" t="s">
        <v>74870</v>
      </c>
    </row>
    <row r="11665" spans="1:2" x14ac:dyDescent="0.3">
      <c r="A11665" s="2">
        <v>1.8280000000000001E-2</v>
      </c>
      <c r="B11665" t="s">
        <v>74869</v>
      </c>
    </row>
    <row r="11666" spans="1:2" x14ac:dyDescent="0.3">
      <c r="A11666" s="2">
        <v>2.99E-3</v>
      </c>
      <c r="B11666" t="s">
        <v>74868</v>
      </c>
    </row>
    <row r="11667" spans="1:2" x14ac:dyDescent="0.3">
      <c r="A11667" s="2">
        <v>1.146E-2</v>
      </c>
      <c r="B11667" t="s">
        <v>74867</v>
      </c>
    </row>
    <row r="11668" spans="1:2" x14ac:dyDescent="0.3">
      <c r="A11668" s="2">
        <v>1.1379999999999999E-2</v>
      </c>
      <c r="B11668" t="s">
        <v>74866</v>
      </c>
    </row>
    <row r="11669" spans="1:2" x14ac:dyDescent="0.3">
      <c r="A11669" s="2">
        <v>1.0609238046231299E-3</v>
      </c>
      <c r="B11669" t="s">
        <v>74865</v>
      </c>
    </row>
    <row r="11670" spans="1:2" x14ac:dyDescent="0.3">
      <c r="A11670" s="2">
        <v>2.9634668053433902E-3</v>
      </c>
      <c r="B11670" t="s">
        <v>74864</v>
      </c>
    </row>
    <row r="11671" spans="1:2" x14ac:dyDescent="0.3">
      <c r="A11671" s="2">
        <v>0.94234722893570499</v>
      </c>
      <c r="B11671" t="s">
        <v>74863</v>
      </c>
    </row>
    <row r="11672" spans="1:2" x14ac:dyDescent="0.3">
      <c r="A11672" s="2">
        <v>18.100018076824501</v>
      </c>
      <c r="B11672" t="s">
        <v>74862</v>
      </c>
    </row>
    <row r="11673" spans="1:2" x14ac:dyDescent="0.3">
      <c r="A11673" s="2">
        <v>12.79913</v>
      </c>
      <c r="B11673" t="s">
        <v>74861</v>
      </c>
    </row>
    <row r="11674" spans="1:2" x14ac:dyDescent="0.3">
      <c r="A11674" s="2">
        <v>1.034E-2</v>
      </c>
      <c r="B11674" t="s">
        <v>74860</v>
      </c>
    </row>
    <row r="11675" spans="1:2" x14ac:dyDescent="0.3">
      <c r="A11675" s="2">
        <v>1.9214610200342301E-3</v>
      </c>
      <c r="B11675" t="s">
        <v>74859</v>
      </c>
    </row>
    <row r="11676" spans="1:2" x14ac:dyDescent="0.3">
      <c r="A11676" s="2">
        <v>5.5025472374510796E-3</v>
      </c>
      <c r="B11676" t="s">
        <v>74858</v>
      </c>
    </row>
    <row r="11677" spans="1:2" x14ac:dyDescent="0.3">
      <c r="A11677" s="2">
        <v>6.6699999999999997E-3</v>
      </c>
      <c r="B11677" t="s">
        <v>74857</v>
      </c>
    </row>
    <row r="11678" spans="1:2" x14ac:dyDescent="0.3">
      <c r="A11678" s="2">
        <v>6.8900000000000003E-3</v>
      </c>
      <c r="B11678" t="s">
        <v>74856</v>
      </c>
    </row>
    <row r="11679" spans="1:2" x14ac:dyDescent="0.3">
      <c r="A11679" s="2">
        <v>0.18003247267570299</v>
      </c>
      <c r="B11679" t="s">
        <v>74855</v>
      </c>
    </row>
    <row r="11680" spans="1:2" x14ac:dyDescent="0.3">
      <c r="A11680" s="2">
        <v>0.169877981608827</v>
      </c>
      <c r="B11680" t="s">
        <v>74854</v>
      </c>
    </row>
    <row r="11681" spans="1:2" x14ac:dyDescent="0.3">
      <c r="A11681" s="2">
        <v>0.64371844200551498</v>
      </c>
      <c r="B11681" t="s">
        <v>74853</v>
      </c>
    </row>
    <row r="11682" spans="1:2" x14ac:dyDescent="0.3">
      <c r="A11682" s="2">
        <v>0.83187601873049799</v>
      </c>
      <c r="B11682" t="s">
        <v>74852</v>
      </c>
    </row>
    <row r="11683" spans="1:2" x14ac:dyDescent="0.3">
      <c r="A11683" s="2">
        <v>2.6800000000000001E-3</v>
      </c>
      <c r="B11683" t="s">
        <v>74851</v>
      </c>
    </row>
    <row r="11684" spans="1:2" x14ac:dyDescent="0.3">
      <c r="A11684" s="2">
        <v>2.1966688006081702E-3</v>
      </c>
      <c r="B11684" t="s">
        <v>74850</v>
      </c>
    </row>
    <row r="11685" spans="1:2" x14ac:dyDescent="0.3">
      <c r="A11685" s="2">
        <v>1.3209599999999999</v>
      </c>
      <c r="B11685" t="s">
        <v>74849</v>
      </c>
    </row>
    <row r="11686" spans="1:2" x14ac:dyDescent="0.3">
      <c r="A11686" s="2">
        <v>0.12203</v>
      </c>
      <c r="B11686" t="s">
        <v>74848</v>
      </c>
    </row>
    <row r="11687" spans="1:2" x14ac:dyDescent="0.3">
      <c r="A11687" s="2">
        <v>0.37703638991391197</v>
      </c>
      <c r="B11687" t="s">
        <v>74847</v>
      </c>
    </row>
    <row r="11688" spans="1:2" x14ac:dyDescent="0.3">
      <c r="A11688" s="2">
        <v>0.78274980125019</v>
      </c>
      <c r="B11688" t="s">
        <v>74846</v>
      </c>
    </row>
    <row r="11689" spans="1:2" x14ac:dyDescent="0.3">
      <c r="A11689" s="2">
        <v>1.0340199999999999</v>
      </c>
      <c r="B11689" t="s">
        <v>74845</v>
      </c>
    </row>
    <row r="11690" spans="1:2" x14ac:dyDescent="0.3">
      <c r="A11690" s="2">
        <v>28.15476</v>
      </c>
      <c r="B11690" t="s">
        <v>74844</v>
      </c>
    </row>
    <row r="11691" spans="1:2" x14ac:dyDescent="0.3">
      <c r="A11691" s="2">
        <v>50.728729999999999</v>
      </c>
      <c r="B11691" t="s">
        <v>74843</v>
      </c>
    </row>
    <row r="11692" spans="1:2" x14ac:dyDescent="0.3">
      <c r="A11692" s="2">
        <v>1.6017066789610701</v>
      </c>
      <c r="B11692" t="s">
        <v>74842</v>
      </c>
    </row>
    <row r="11693" spans="1:2" x14ac:dyDescent="0.3">
      <c r="A11693" s="2">
        <v>30.113969999999998</v>
      </c>
      <c r="B11693" t="s">
        <v>74841</v>
      </c>
    </row>
    <row r="11694" spans="1:2" x14ac:dyDescent="0.3">
      <c r="A11694" s="2">
        <v>128.93814752911501</v>
      </c>
      <c r="B11694" t="s">
        <v>74840</v>
      </c>
    </row>
    <row r="11695" spans="1:2" x14ac:dyDescent="0.3">
      <c r="A11695" s="2">
        <v>0.687268923448911</v>
      </c>
      <c r="B11695" t="s">
        <v>74839</v>
      </c>
    </row>
    <row r="11696" spans="1:2" x14ac:dyDescent="0.3">
      <c r="A11696" s="2">
        <v>17.544406335078602</v>
      </c>
      <c r="B11696" t="s">
        <v>74838</v>
      </c>
    </row>
    <row r="11697" spans="1:2" x14ac:dyDescent="0.3">
      <c r="A11697" s="2">
        <v>2.6802809839142401</v>
      </c>
      <c r="B11697" t="s">
        <v>74837</v>
      </c>
    </row>
    <row r="11698" spans="1:2" x14ac:dyDescent="0.3">
      <c r="A11698" s="2">
        <v>12.359030000000001</v>
      </c>
      <c r="B11698" t="s">
        <v>74836</v>
      </c>
    </row>
    <row r="11699" spans="1:2" x14ac:dyDescent="0.3">
      <c r="A11699" s="2">
        <v>4.4500323551504998E-3</v>
      </c>
      <c r="B11699" t="s">
        <v>74835</v>
      </c>
    </row>
    <row r="11700" spans="1:2" x14ac:dyDescent="0.3">
      <c r="A11700" s="2">
        <v>0.312972271731423</v>
      </c>
      <c r="B11700" t="s">
        <v>74834</v>
      </c>
    </row>
    <row r="11701" spans="1:2" x14ac:dyDescent="0.3">
      <c r="A11701" s="2">
        <v>2.8959138732229002E-3</v>
      </c>
      <c r="B11701" t="s">
        <v>74833</v>
      </c>
    </row>
    <row r="11702" spans="1:2" x14ac:dyDescent="0.3">
      <c r="A11702" s="2">
        <v>3.2200488553284098E-2</v>
      </c>
      <c r="B11702" t="s">
        <v>74832</v>
      </c>
    </row>
    <row r="11703" spans="1:2" x14ac:dyDescent="0.3">
      <c r="A11703" s="2">
        <v>0.78072840712876201</v>
      </c>
      <c r="B11703" t="s">
        <v>74831</v>
      </c>
    </row>
    <row r="11704" spans="1:2" x14ac:dyDescent="0.3">
      <c r="A11704" s="2">
        <v>10.5210569025074</v>
      </c>
      <c r="B11704" t="s">
        <v>74830</v>
      </c>
    </row>
    <row r="11705" spans="1:2" x14ac:dyDescent="0.3">
      <c r="A11705" s="2">
        <v>0.32623999999999997</v>
      </c>
      <c r="B11705" t="s">
        <v>74829</v>
      </c>
    </row>
    <row r="11706" spans="1:2" x14ac:dyDescent="0.3">
      <c r="A11706" s="2">
        <v>3.7728946660626201</v>
      </c>
      <c r="B11706" t="s">
        <v>74828</v>
      </c>
    </row>
    <row r="11707" spans="1:2" x14ac:dyDescent="0.3">
      <c r="A11707" s="2">
        <v>4.2366973707906199</v>
      </c>
      <c r="B11707" t="s">
        <v>74827</v>
      </c>
    </row>
    <row r="11708" spans="1:2" x14ac:dyDescent="0.3">
      <c r="A11708" s="2">
        <v>56.972980714758002</v>
      </c>
      <c r="B11708" t="s">
        <v>74826</v>
      </c>
    </row>
    <row r="11709" spans="1:2" x14ac:dyDescent="0.3">
      <c r="A11709" s="2">
        <v>15.0842883966095</v>
      </c>
      <c r="B11709" t="s">
        <v>74825</v>
      </c>
    </row>
    <row r="11710" spans="1:2" x14ac:dyDescent="0.3">
      <c r="A11710" s="2">
        <v>9.8170000000000002</v>
      </c>
      <c r="B11710" t="s">
        <v>74824</v>
      </c>
    </row>
    <row r="11711" spans="1:2" x14ac:dyDescent="0.3">
      <c r="A11711" s="2">
        <v>4.5621558771339101</v>
      </c>
      <c r="B11711" t="s">
        <v>74823</v>
      </c>
    </row>
    <row r="11712" spans="1:2" x14ac:dyDescent="0.3">
      <c r="A11712" s="2">
        <v>0.52724200253953002</v>
      </c>
      <c r="B11712" t="s">
        <v>74822</v>
      </c>
    </row>
    <row r="11713" spans="1:2" x14ac:dyDescent="0.3">
      <c r="A11713" s="2">
        <v>0.251738442800508</v>
      </c>
      <c r="B11713" t="s">
        <v>74821</v>
      </c>
    </row>
    <row r="11714" spans="1:2" x14ac:dyDescent="0.3">
      <c r="A11714" s="2">
        <v>17.9075284145631</v>
      </c>
      <c r="B11714" t="s">
        <v>74820</v>
      </c>
    </row>
    <row r="11715" spans="1:2" x14ac:dyDescent="0.3">
      <c r="A11715" s="2">
        <v>216.30575999999999</v>
      </c>
      <c r="B11715" t="s">
        <v>74819</v>
      </c>
    </row>
    <row r="11716" spans="1:2" x14ac:dyDescent="0.3">
      <c r="A11716" s="2">
        <v>2.3567539479775999E-2</v>
      </c>
      <c r="B11716" t="s">
        <v>74818</v>
      </c>
    </row>
    <row r="11717" spans="1:2" x14ac:dyDescent="0.3">
      <c r="A11717" s="2">
        <v>4.0064518439256E-2</v>
      </c>
      <c r="B11717" t="s">
        <v>74817</v>
      </c>
    </row>
    <row r="11718" spans="1:2" x14ac:dyDescent="0.3">
      <c r="A11718" s="2">
        <v>7.1749999999999994E-2</v>
      </c>
      <c r="B11718" t="s">
        <v>74816</v>
      </c>
    </row>
    <row r="11719" spans="1:2" x14ac:dyDescent="0.3">
      <c r="A11719" s="2">
        <v>0.97995728602766796</v>
      </c>
      <c r="B11719" t="s">
        <v>74815</v>
      </c>
    </row>
    <row r="11720" spans="1:2" x14ac:dyDescent="0.3">
      <c r="A11720" s="2">
        <v>0.12545999999999999</v>
      </c>
      <c r="B11720" t="s">
        <v>74814</v>
      </c>
    </row>
    <row r="11721" spans="1:2" x14ac:dyDescent="0.3">
      <c r="A11721" s="2">
        <v>0.36387999999999998</v>
      </c>
      <c r="B11721" t="s">
        <v>74813</v>
      </c>
    </row>
    <row r="11722" spans="1:2" x14ac:dyDescent="0.3">
      <c r="A11722" s="2">
        <v>93.472923815758094</v>
      </c>
      <c r="B11722" t="s">
        <v>74812</v>
      </c>
    </row>
    <row r="11723" spans="1:2" x14ac:dyDescent="0.3">
      <c r="A11723" s="2">
        <v>8.5776897820430704E-3</v>
      </c>
      <c r="B11723" t="s">
        <v>74811</v>
      </c>
    </row>
    <row r="11724" spans="1:2" x14ac:dyDescent="0.3">
      <c r="A11724" s="2">
        <v>2.4884205708284801</v>
      </c>
      <c r="B11724" t="s">
        <v>74810</v>
      </c>
    </row>
    <row r="11725" spans="1:2" x14ac:dyDescent="0.3">
      <c r="A11725" s="2">
        <v>2.1830771245823001E-3</v>
      </c>
      <c r="B11725" t="s">
        <v>74809</v>
      </c>
    </row>
    <row r="11726" spans="1:2" x14ac:dyDescent="0.3">
      <c r="A11726" s="2">
        <v>2.2678216663219899E-3</v>
      </c>
      <c r="B11726" t="s">
        <v>74808</v>
      </c>
    </row>
    <row r="11727" spans="1:2" x14ac:dyDescent="0.3">
      <c r="A11727" s="2">
        <v>1.92981211601262E-3</v>
      </c>
      <c r="B11727" t="s">
        <v>74807</v>
      </c>
    </row>
    <row r="11728" spans="1:2" x14ac:dyDescent="0.3">
      <c r="A11728" s="2">
        <v>1.00892884778829E-2</v>
      </c>
      <c r="B11728" t="s">
        <v>74806</v>
      </c>
    </row>
    <row r="11729" spans="1:2" x14ac:dyDescent="0.3">
      <c r="A11729" s="2">
        <v>8.7822380009929708E-3</v>
      </c>
      <c r="B11729" t="s">
        <v>74805</v>
      </c>
    </row>
    <row r="11730" spans="1:2" x14ac:dyDescent="0.3">
      <c r="A11730" s="2">
        <v>4.8380560662463101E-2</v>
      </c>
      <c r="B11730" t="s">
        <v>74804</v>
      </c>
    </row>
    <row r="11731" spans="1:2" x14ac:dyDescent="0.3">
      <c r="A11731" s="2">
        <v>0.20617116378893299</v>
      </c>
      <c r="B11731" t="s">
        <v>74803</v>
      </c>
    </row>
    <row r="11732" spans="1:2" x14ac:dyDescent="0.3">
      <c r="A11732" s="2">
        <v>6.7143399978263102E-2</v>
      </c>
      <c r="B11732" t="s">
        <v>74802</v>
      </c>
    </row>
    <row r="11733" spans="1:2" x14ac:dyDescent="0.3">
      <c r="A11733" s="2">
        <v>6.9918762824957899E-3</v>
      </c>
      <c r="B11733" t="s">
        <v>74801</v>
      </c>
    </row>
    <row r="11734" spans="1:2" x14ac:dyDescent="0.3">
      <c r="A11734" s="2">
        <v>2.0662850250938301E-2</v>
      </c>
      <c r="B11734" t="s">
        <v>74800</v>
      </c>
    </row>
    <row r="11735" spans="1:2" x14ac:dyDescent="0.3">
      <c r="A11735" s="2">
        <v>17.5811843582424</v>
      </c>
      <c r="B11735" t="s">
        <v>74799</v>
      </c>
    </row>
    <row r="11736" spans="1:2" x14ac:dyDescent="0.3">
      <c r="A11736" s="2">
        <v>0.47690228382713501</v>
      </c>
      <c r="B11736" t="s">
        <v>74798</v>
      </c>
    </row>
    <row r="11737" spans="1:2" x14ac:dyDescent="0.3">
      <c r="A11737" s="2">
        <v>0.5</v>
      </c>
      <c r="B11737" t="s">
        <v>74797</v>
      </c>
    </row>
    <row r="11738" spans="1:2" x14ac:dyDescent="0.3">
      <c r="A11738" s="2">
        <v>6.6806753107948201E-3</v>
      </c>
      <c r="B11738" t="s">
        <v>74796</v>
      </c>
    </row>
    <row r="11739" spans="1:2" x14ac:dyDescent="0.3">
      <c r="A11739" s="2">
        <v>41.934682295333403</v>
      </c>
      <c r="B11739" t="s">
        <v>74795</v>
      </c>
    </row>
    <row r="11740" spans="1:2" x14ac:dyDescent="0.3">
      <c r="A11740" s="2">
        <v>35.858960000000003</v>
      </c>
      <c r="B11740" t="s">
        <v>74794</v>
      </c>
    </row>
    <row r="11741" spans="1:2" x14ac:dyDescent="0.3">
      <c r="A11741" s="2">
        <v>125.680281812166</v>
      </c>
      <c r="B11741" t="s">
        <v>74793</v>
      </c>
    </row>
    <row r="11742" spans="1:2" x14ac:dyDescent="0.3">
      <c r="A11742" s="2">
        <v>65.4138899693057</v>
      </c>
      <c r="B11742" t="s">
        <v>74792</v>
      </c>
    </row>
    <row r="11743" spans="1:2" x14ac:dyDescent="0.3">
      <c r="A11743" s="2">
        <v>3.0958709975963701</v>
      </c>
      <c r="B11743" t="s">
        <v>74791</v>
      </c>
    </row>
    <row r="11744" spans="1:2" x14ac:dyDescent="0.3">
      <c r="A11744" s="2">
        <v>1.1212800000000001</v>
      </c>
      <c r="B11744" t="s">
        <v>74790</v>
      </c>
    </row>
    <row r="11745" spans="1:2" x14ac:dyDescent="0.3">
      <c r="A11745" s="2">
        <v>0.18128924024909801</v>
      </c>
      <c r="B11745" t="s">
        <v>74789</v>
      </c>
    </row>
    <row r="11746" spans="1:2" x14ac:dyDescent="0.3">
      <c r="A11746" s="2">
        <v>2.4419469952067001E-2</v>
      </c>
      <c r="B11746" t="s">
        <v>74788</v>
      </c>
    </row>
    <row r="11747" spans="1:2" x14ac:dyDescent="0.3">
      <c r="A11747" s="2">
        <v>1.1783790835955999E-2</v>
      </c>
      <c r="B11747" t="s">
        <v>74787</v>
      </c>
    </row>
    <row r="11748" spans="1:2" x14ac:dyDescent="0.3">
      <c r="A11748" s="2">
        <v>0.24002000000000001</v>
      </c>
      <c r="B11748" t="s">
        <v>74786</v>
      </c>
    </row>
    <row r="11749" spans="1:2" x14ac:dyDescent="0.3">
      <c r="A11749" s="2">
        <v>0.22260397608385099</v>
      </c>
      <c r="B11749" t="s">
        <v>74785</v>
      </c>
    </row>
    <row r="11750" spans="1:2" x14ac:dyDescent="0.3">
      <c r="A11750" s="2">
        <v>0.11675247391447199</v>
      </c>
      <c r="B11750" t="s">
        <v>74784</v>
      </c>
    </row>
    <row r="11751" spans="1:2" x14ac:dyDescent="0.3">
      <c r="A11751" s="2">
        <v>201.001314054364</v>
      </c>
      <c r="B11751" t="s">
        <v>74783</v>
      </c>
    </row>
    <row r="11752" spans="1:2" x14ac:dyDescent="0.3">
      <c r="A11752" s="2">
        <v>7.9631922112961794E-3</v>
      </c>
      <c r="B11752" t="s">
        <v>74782</v>
      </c>
    </row>
    <row r="11753" spans="1:2" x14ac:dyDescent="0.3">
      <c r="A11753" s="2">
        <v>1.26797850523356E-2</v>
      </c>
      <c r="B11753" t="s">
        <v>74781</v>
      </c>
    </row>
    <row r="11754" spans="1:2" x14ac:dyDescent="0.3">
      <c r="A11754" s="2">
        <v>0.136992035422321</v>
      </c>
      <c r="B11754" t="s">
        <v>74780</v>
      </c>
    </row>
    <row r="11755" spans="1:2" x14ac:dyDescent="0.3">
      <c r="A11755" s="2">
        <v>1.1127907943482399E-2</v>
      </c>
      <c r="B11755" t="s">
        <v>74779</v>
      </c>
    </row>
    <row r="11756" spans="1:2" x14ac:dyDescent="0.3">
      <c r="A11756" s="2">
        <v>6.7446747423643904E-3</v>
      </c>
      <c r="B11756" t="s">
        <v>74778</v>
      </c>
    </row>
    <row r="11757" spans="1:2" x14ac:dyDescent="0.3">
      <c r="A11757" s="2">
        <v>2.1318065979389799E-2</v>
      </c>
      <c r="B11757" t="s">
        <v>74777</v>
      </c>
    </row>
    <row r="11758" spans="1:2" x14ac:dyDescent="0.3">
      <c r="A11758" s="2">
        <v>5.3639987514237597E-2</v>
      </c>
      <c r="B11758" t="s">
        <v>74776</v>
      </c>
    </row>
    <row r="11759" spans="1:2" x14ac:dyDescent="0.3">
      <c r="A11759" s="2">
        <v>6.2508106874316294E-2</v>
      </c>
      <c r="B11759" t="s">
        <v>74775</v>
      </c>
    </row>
    <row r="11760" spans="1:2" x14ac:dyDescent="0.3">
      <c r="A11760" s="2">
        <v>2.7845412957828601E-2</v>
      </c>
      <c r="B11760" t="s">
        <v>74774</v>
      </c>
    </row>
    <row r="11761" spans="1:2" x14ac:dyDescent="0.3">
      <c r="A11761" s="2">
        <v>3.08993021048805E-2</v>
      </c>
      <c r="B11761" t="s">
        <v>74773</v>
      </c>
    </row>
    <row r="11762" spans="1:2" x14ac:dyDescent="0.3">
      <c r="A11762" s="2">
        <v>7.4356129720959396E-2</v>
      </c>
      <c r="B11762" t="s">
        <v>74772</v>
      </c>
    </row>
    <row r="11763" spans="1:2" x14ac:dyDescent="0.3">
      <c r="A11763" s="2">
        <v>2892.9486781467299</v>
      </c>
      <c r="B11763" t="s">
        <v>74771</v>
      </c>
    </row>
    <row r="11764" spans="1:2" x14ac:dyDescent="0.3">
      <c r="A11764" s="2">
        <v>0.14866686228753301</v>
      </c>
      <c r="B11764" t="s">
        <v>74770</v>
      </c>
    </row>
    <row r="11765" spans="1:2" x14ac:dyDescent="0.3">
      <c r="A11765" s="2">
        <v>10.5586175760751</v>
      </c>
      <c r="B11765" t="s">
        <v>74769</v>
      </c>
    </row>
    <row r="11766" spans="1:2" x14ac:dyDescent="0.3">
      <c r="A11766" s="2">
        <v>4.8544</v>
      </c>
      <c r="B11766" t="s">
        <v>74768</v>
      </c>
    </row>
    <row r="11767" spans="1:2" x14ac:dyDescent="0.3">
      <c r="A11767" s="2">
        <v>3.5197114827735501</v>
      </c>
      <c r="B11767" t="s">
        <v>74767</v>
      </c>
    </row>
    <row r="11768" spans="1:2" x14ac:dyDescent="0.3">
      <c r="A11768" s="2">
        <v>3.8359999999999998E-2</v>
      </c>
      <c r="B11768" t="s">
        <v>74766</v>
      </c>
    </row>
    <row r="11769" spans="1:2" x14ac:dyDescent="0.3">
      <c r="A11769" s="2">
        <v>180</v>
      </c>
      <c r="B11769" t="s">
        <v>1105</v>
      </c>
    </row>
    <row r="11770" spans="1:2" x14ac:dyDescent="0.3">
      <c r="A11770" s="2">
        <v>8</v>
      </c>
      <c r="B11770" t="s">
        <v>1447</v>
      </c>
    </row>
    <row r="11771" spans="1:2" x14ac:dyDescent="0.3">
      <c r="A11771" s="2">
        <v>5.3572974610599999</v>
      </c>
      <c r="B11771" t="s">
        <v>74765</v>
      </c>
    </row>
    <row r="11772" spans="1:2" x14ac:dyDescent="0.3">
      <c r="A11772" s="2" t="s">
        <v>13</v>
      </c>
      <c r="B11772" t="s">
        <v>74764</v>
      </c>
    </row>
    <row r="11773" spans="1:2" x14ac:dyDescent="0.3">
      <c r="A11773" s="2">
        <v>2.6177131331866301E-2</v>
      </c>
      <c r="B11773" t="s">
        <v>74763</v>
      </c>
    </row>
    <row r="11774" spans="1:2" x14ac:dyDescent="0.3">
      <c r="A11774" s="2">
        <v>0.394116331780411</v>
      </c>
      <c r="B11774" t="s">
        <v>74762</v>
      </c>
    </row>
    <row r="11775" spans="1:2" x14ac:dyDescent="0.3">
      <c r="A11775" s="2">
        <v>3.7248233052197102</v>
      </c>
      <c r="B11775" t="s">
        <v>74761</v>
      </c>
    </row>
    <row r="11776" spans="1:2" x14ac:dyDescent="0.3">
      <c r="A11776" s="2">
        <v>3.5566892001349798E-2</v>
      </c>
      <c r="B11776" t="s">
        <v>74760</v>
      </c>
    </row>
    <row r="11777" spans="1:2" x14ac:dyDescent="0.3">
      <c r="A11777" s="2">
        <v>0.60212466136211096</v>
      </c>
      <c r="B11777" t="s">
        <v>74759</v>
      </c>
    </row>
    <row r="11778" spans="1:2" x14ac:dyDescent="0.3">
      <c r="A11778" s="2">
        <v>1.1514584297232599E-2</v>
      </c>
      <c r="B11778" t="s">
        <v>74758</v>
      </c>
    </row>
    <row r="11779" spans="1:2" x14ac:dyDescent="0.3">
      <c r="A11779" s="2">
        <v>3.85565912683241E-3</v>
      </c>
      <c r="B11779" t="s">
        <v>74757</v>
      </c>
    </row>
    <row r="11780" spans="1:2" x14ac:dyDescent="0.3">
      <c r="A11780" s="2">
        <v>1.83078288716726E-2</v>
      </c>
      <c r="B11780" t="s">
        <v>74756</v>
      </c>
    </row>
    <row r="11781" spans="1:2" x14ac:dyDescent="0.3">
      <c r="A11781" s="2">
        <v>0.25542507758160299</v>
      </c>
      <c r="B11781" t="s">
        <v>74755</v>
      </c>
    </row>
    <row r="11782" spans="1:2" x14ac:dyDescent="0.3">
      <c r="A11782" s="2">
        <v>0.255995913028289</v>
      </c>
      <c r="B11782" t="s">
        <v>74754</v>
      </c>
    </row>
    <row r="11783" spans="1:2" x14ac:dyDescent="0.3">
      <c r="A11783" s="2">
        <v>6.8510569285937803E-3</v>
      </c>
      <c r="B11783" t="s">
        <v>74753</v>
      </c>
    </row>
    <row r="11784" spans="1:2" x14ac:dyDescent="0.3">
      <c r="A11784" s="2">
        <v>9.2709208995572806E-2</v>
      </c>
      <c r="B11784" t="s">
        <v>74752</v>
      </c>
    </row>
    <row r="11785" spans="1:2" x14ac:dyDescent="0.3">
      <c r="A11785" s="2">
        <v>3.5926359485865401E-2</v>
      </c>
      <c r="B11785" t="s">
        <v>74751</v>
      </c>
    </row>
    <row r="11786" spans="1:2" x14ac:dyDescent="0.3">
      <c r="A11786" s="2">
        <v>0.21676904475216699</v>
      </c>
      <c r="B11786" t="s">
        <v>74750</v>
      </c>
    </row>
    <row r="11787" spans="1:2" x14ac:dyDescent="0.3">
      <c r="A11787" s="2">
        <v>0.17389497867817</v>
      </c>
      <c r="B11787" t="s">
        <v>74749</v>
      </c>
    </row>
    <row r="11788" spans="1:2" x14ac:dyDescent="0.3">
      <c r="A11788" s="2">
        <v>7.1430089593030599E-2</v>
      </c>
      <c r="B11788" t="s">
        <v>74748</v>
      </c>
    </row>
    <row r="11789" spans="1:2" x14ac:dyDescent="0.3">
      <c r="A11789" s="2">
        <v>5.3220000000000003E-2</v>
      </c>
      <c r="B11789" t="s">
        <v>74747</v>
      </c>
    </row>
    <row r="11790" spans="1:2" x14ac:dyDescent="0.3">
      <c r="A11790" s="2">
        <v>4.00493261343139E-3</v>
      </c>
      <c r="B11790" t="s">
        <v>74746</v>
      </c>
    </row>
    <row r="11791" spans="1:2" x14ac:dyDescent="0.3">
      <c r="A11791" s="2">
        <v>4.3186396772050897E-3</v>
      </c>
      <c r="B11791" t="s">
        <v>74745</v>
      </c>
    </row>
    <row r="11792" spans="1:2" x14ac:dyDescent="0.3">
      <c r="A11792" s="2">
        <v>3.7856825262442199E-3</v>
      </c>
      <c r="B11792" t="s">
        <v>74744</v>
      </c>
    </row>
    <row r="11793" spans="1:2" x14ac:dyDescent="0.3">
      <c r="A11793" s="2">
        <v>8.2367498320848592E-3</v>
      </c>
      <c r="B11793" t="s">
        <v>74743</v>
      </c>
    </row>
    <row r="11794" spans="1:2" x14ac:dyDescent="0.3">
      <c r="A11794" s="2">
        <v>63.456472572795001</v>
      </c>
      <c r="B11794" t="s">
        <v>74742</v>
      </c>
    </row>
    <row r="11795" spans="1:2" x14ac:dyDescent="0.3">
      <c r="A11795" s="2">
        <v>2.2016641166879201E-2</v>
      </c>
      <c r="B11795" t="s">
        <v>74741</v>
      </c>
    </row>
    <row r="11796" spans="1:2" x14ac:dyDescent="0.3">
      <c r="A11796" s="2">
        <v>41.02552</v>
      </c>
      <c r="B11796" t="s">
        <v>74740</v>
      </c>
    </row>
    <row r="11797" spans="1:2" x14ac:dyDescent="0.3">
      <c r="A11797" s="2">
        <v>9.3256999945998693E-3</v>
      </c>
      <c r="B11797" t="s">
        <v>74739</v>
      </c>
    </row>
    <row r="11798" spans="1:2" x14ac:dyDescent="0.3">
      <c r="A11798" s="2">
        <v>4.4091958487135702E-3</v>
      </c>
      <c r="B11798" t="s">
        <v>74738</v>
      </c>
    </row>
    <row r="11799" spans="1:2" x14ac:dyDescent="0.3">
      <c r="A11799" s="2">
        <v>4.3919899999999998</v>
      </c>
      <c r="B11799" t="s">
        <v>74737</v>
      </c>
    </row>
    <row r="11800" spans="1:2" x14ac:dyDescent="0.3">
      <c r="A11800" s="2">
        <v>1.7185797996420501E-2</v>
      </c>
      <c r="B11800" t="s">
        <v>74736</v>
      </c>
    </row>
    <row r="11801" spans="1:2" x14ac:dyDescent="0.3">
      <c r="A11801" s="2">
        <v>3.9858496852440903E-3</v>
      </c>
      <c r="B11801" t="s">
        <v>74735</v>
      </c>
    </row>
    <row r="11802" spans="1:2" x14ac:dyDescent="0.3">
      <c r="A11802" s="2">
        <v>0.124773099813924</v>
      </c>
      <c r="B11802" t="s">
        <v>74734</v>
      </c>
    </row>
    <row r="11803" spans="1:2" x14ac:dyDescent="0.3">
      <c r="A11803" s="2">
        <v>5.2136969522233803E-2</v>
      </c>
      <c r="B11803" t="s">
        <v>74733</v>
      </c>
    </row>
    <row r="11804" spans="1:2" x14ac:dyDescent="0.3">
      <c r="A11804" s="2">
        <v>6.1996068924457797</v>
      </c>
      <c r="B11804" t="s">
        <v>74732</v>
      </c>
    </row>
    <row r="11805" spans="1:2" x14ac:dyDescent="0.3">
      <c r="A11805" s="2">
        <v>4.9587773135753702E-2</v>
      </c>
      <c r="B11805" t="s">
        <v>74731</v>
      </c>
    </row>
    <row r="11806" spans="1:2" x14ac:dyDescent="0.3">
      <c r="A11806" s="2">
        <v>7.8553544481586093E-2</v>
      </c>
      <c r="B11806" t="s">
        <v>74730</v>
      </c>
    </row>
    <row r="11807" spans="1:2" x14ac:dyDescent="0.3">
      <c r="A11807" s="2">
        <v>0.19589999999999999</v>
      </c>
      <c r="B11807" t="s">
        <v>74729</v>
      </c>
    </row>
    <row r="11808" spans="1:2" x14ac:dyDescent="0.3">
      <c r="A11808" s="2">
        <v>1.8499949945983201</v>
      </c>
      <c r="B11808" t="s">
        <v>74728</v>
      </c>
    </row>
    <row r="11809" spans="1:2" x14ac:dyDescent="0.3">
      <c r="A11809" s="2">
        <v>5.8209999999999998E-2</v>
      </c>
      <c r="B11809" t="s">
        <v>74727</v>
      </c>
    </row>
    <row r="11810" spans="1:2" x14ac:dyDescent="0.3">
      <c r="A11810" s="2">
        <v>25.949543626319802</v>
      </c>
      <c r="B11810" t="s">
        <v>74726</v>
      </c>
    </row>
    <row r="11811" spans="1:2" x14ac:dyDescent="0.3">
      <c r="A11811" s="2">
        <v>18.713713069211298</v>
      </c>
      <c r="B11811" t="s">
        <v>74725</v>
      </c>
    </row>
    <row r="11812" spans="1:2" x14ac:dyDescent="0.3">
      <c r="A11812" s="2">
        <v>16.726185500943998</v>
      </c>
      <c r="B11812" t="s">
        <v>74724</v>
      </c>
    </row>
    <row r="11813" spans="1:2" x14ac:dyDescent="0.3">
      <c r="A11813" s="2">
        <v>16.726185500943998</v>
      </c>
      <c r="B11813" t="s">
        <v>74723</v>
      </c>
    </row>
    <row r="11814" spans="1:2" x14ac:dyDescent="0.3">
      <c r="A11814" s="2">
        <v>6.4549999999999996E-2</v>
      </c>
      <c r="B11814" t="s">
        <v>74722</v>
      </c>
    </row>
    <row r="11815" spans="1:2" x14ac:dyDescent="0.3">
      <c r="A11815" s="2">
        <v>0.85883578539849303</v>
      </c>
      <c r="B11815" t="s">
        <v>74721</v>
      </c>
    </row>
    <row r="11816" spans="1:2" x14ac:dyDescent="0.3">
      <c r="A11816" s="2">
        <v>5.4627359334634198</v>
      </c>
      <c r="B11816" t="s">
        <v>74720</v>
      </c>
    </row>
    <row r="11817" spans="1:2" x14ac:dyDescent="0.3">
      <c r="A11817" s="2">
        <v>15.6913288860399</v>
      </c>
      <c r="B11817" t="s">
        <v>74719</v>
      </c>
    </row>
    <row r="11818" spans="1:2" x14ac:dyDescent="0.3">
      <c r="A11818" s="2">
        <v>5.8664020509482402</v>
      </c>
      <c r="B11818" t="s">
        <v>74718</v>
      </c>
    </row>
    <row r="11819" spans="1:2" x14ac:dyDescent="0.3">
      <c r="A11819" s="2">
        <v>36.840465392480397</v>
      </c>
      <c r="B11819" t="s">
        <v>74717</v>
      </c>
    </row>
    <row r="11820" spans="1:2" x14ac:dyDescent="0.3">
      <c r="A11820" s="2">
        <v>5.7318382607543801E-2</v>
      </c>
      <c r="B11820" t="s">
        <v>74716</v>
      </c>
    </row>
    <row r="11821" spans="1:2" x14ac:dyDescent="0.3">
      <c r="A11821" s="2">
        <v>5.0908912676975303E-2</v>
      </c>
      <c r="B11821" t="s">
        <v>74715</v>
      </c>
    </row>
    <row r="11822" spans="1:2" x14ac:dyDescent="0.3">
      <c r="A11822" s="2">
        <v>5.1972687903765503E-2</v>
      </c>
      <c r="B11822" t="s">
        <v>74714</v>
      </c>
    </row>
    <row r="11823" spans="1:2" x14ac:dyDescent="0.3">
      <c r="A11823" s="2">
        <v>6.2179087965644003E-2</v>
      </c>
      <c r="B11823" t="s">
        <v>74713</v>
      </c>
    </row>
    <row r="11824" spans="1:2" x14ac:dyDescent="0.3">
      <c r="A11824" s="2">
        <v>8.0268385848619894E-2</v>
      </c>
      <c r="B11824" t="s">
        <v>74712</v>
      </c>
    </row>
    <row r="11825" spans="1:2" x14ac:dyDescent="0.3">
      <c r="A11825" s="2">
        <v>9.6408777636490098E-2</v>
      </c>
      <c r="B11825" t="s">
        <v>74711</v>
      </c>
    </row>
    <row r="11826" spans="1:2" x14ac:dyDescent="0.3">
      <c r="A11826" s="2">
        <v>0.13182013800480399</v>
      </c>
      <c r="B11826" t="s">
        <v>74710</v>
      </c>
    </row>
    <row r="11827" spans="1:2" x14ac:dyDescent="0.3">
      <c r="A11827" s="2">
        <v>4.41060619552784E-2</v>
      </c>
      <c r="B11827" t="s">
        <v>74709</v>
      </c>
    </row>
    <row r="11828" spans="1:2" x14ac:dyDescent="0.3">
      <c r="A11828" s="2">
        <v>5.9788829877570997E-2</v>
      </c>
      <c r="B11828" t="s">
        <v>74708</v>
      </c>
    </row>
    <row r="11829" spans="1:2" x14ac:dyDescent="0.3">
      <c r="A11829" s="2">
        <v>6.1374906034033998E-2</v>
      </c>
      <c r="B11829" t="s">
        <v>74707</v>
      </c>
    </row>
    <row r="11830" spans="1:2" x14ac:dyDescent="0.3">
      <c r="A11830" s="2">
        <v>0.290125449128525</v>
      </c>
      <c r="B11830" t="s">
        <v>74706</v>
      </c>
    </row>
    <row r="11831" spans="1:2" x14ac:dyDescent="0.3">
      <c r="A11831" s="2">
        <v>0.35030770633312702</v>
      </c>
      <c r="B11831" t="s">
        <v>74705</v>
      </c>
    </row>
    <row r="11832" spans="1:2" x14ac:dyDescent="0.3">
      <c r="A11832" s="2">
        <v>1.14E-2</v>
      </c>
      <c r="B11832" t="s">
        <v>74704</v>
      </c>
    </row>
    <row r="11833" spans="1:2" x14ac:dyDescent="0.3">
      <c r="A11833" s="2">
        <v>0.18522670961896001</v>
      </c>
      <c r="B11833" t="s">
        <v>74703</v>
      </c>
    </row>
    <row r="11834" spans="1:2" x14ac:dyDescent="0.3">
      <c r="A11834" s="2">
        <v>0.16450088668677701</v>
      </c>
      <c r="B11834" t="s">
        <v>74702</v>
      </c>
    </row>
    <row r="11835" spans="1:2" x14ac:dyDescent="0.3">
      <c r="A11835" s="2">
        <v>7.3161000051694999E-2</v>
      </c>
      <c r="B11835" t="s">
        <v>74701</v>
      </c>
    </row>
    <row r="11836" spans="1:2" x14ac:dyDescent="0.3">
      <c r="A11836" s="2">
        <v>0.469095206318484</v>
      </c>
      <c r="B11836" t="s">
        <v>74700</v>
      </c>
    </row>
    <row r="11837" spans="1:2" x14ac:dyDescent="0.3">
      <c r="A11837" s="2">
        <v>39.903460000000003</v>
      </c>
      <c r="B11837" t="s">
        <v>74699</v>
      </c>
    </row>
    <row r="11838" spans="1:2" x14ac:dyDescent="0.3">
      <c r="A11838" s="2">
        <v>1.35866433332467E-2</v>
      </c>
      <c r="B11838" t="s">
        <v>74698</v>
      </c>
    </row>
    <row r="11839" spans="1:2" x14ac:dyDescent="0.3">
      <c r="A11839" s="2">
        <v>34.160071226171901</v>
      </c>
      <c r="B11839" t="s">
        <v>74697</v>
      </c>
    </row>
    <row r="11840" spans="1:2" x14ac:dyDescent="0.3">
      <c r="A11840" s="2">
        <v>0.20489837078062401</v>
      </c>
      <c r="B11840" t="s">
        <v>74696</v>
      </c>
    </row>
    <row r="11841" spans="1:2" x14ac:dyDescent="0.3">
      <c r="A11841" s="2">
        <v>20.832049999999999</v>
      </c>
      <c r="B11841" t="s">
        <v>74695</v>
      </c>
    </row>
    <row r="11842" spans="1:2" x14ac:dyDescent="0.3">
      <c r="A11842" s="2">
        <v>1.966E-2</v>
      </c>
      <c r="B11842" t="s">
        <v>74694</v>
      </c>
    </row>
    <row r="11843" spans="1:2" x14ac:dyDescent="0.3">
      <c r="A11843" s="2">
        <v>5.5731000000000002</v>
      </c>
      <c r="B11843" t="s">
        <v>74693</v>
      </c>
    </row>
    <row r="11844" spans="1:2" x14ac:dyDescent="0.3">
      <c r="A11844" s="2">
        <v>7.6188760108556304</v>
      </c>
      <c r="B11844" t="s">
        <v>74692</v>
      </c>
    </row>
    <row r="11845" spans="1:2" x14ac:dyDescent="0.3">
      <c r="A11845" s="2">
        <v>1.19682</v>
      </c>
      <c r="B11845" t="s">
        <v>74691</v>
      </c>
    </row>
    <row r="11846" spans="1:2" x14ac:dyDescent="0.3">
      <c r="A11846" s="2">
        <v>5.6469938823833698E-3</v>
      </c>
      <c r="B11846" t="s">
        <v>74690</v>
      </c>
    </row>
    <row r="11847" spans="1:2" x14ac:dyDescent="0.3">
      <c r="A11847" s="2">
        <v>8.3696301266231399E-2</v>
      </c>
      <c r="B11847" t="s">
        <v>74689</v>
      </c>
    </row>
    <row r="11848" spans="1:2" x14ac:dyDescent="0.3">
      <c r="A11848" s="2">
        <v>4.5021125164168702E-3</v>
      </c>
      <c r="B11848" t="s">
        <v>74688</v>
      </c>
    </row>
    <row r="11849" spans="1:2" x14ac:dyDescent="0.3">
      <c r="A11849" s="2">
        <v>1.0441009047654401E-2</v>
      </c>
      <c r="B11849" t="s">
        <v>74687</v>
      </c>
    </row>
    <row r="11850" spans="1:2" x14ac:dyDescent="0.3">
      <c r="A11850" s="2">
        <v>0.117800199378055</v>
      </c>
      <c r="B11850" t="s">
        <v>74686</v>
      </c>
    </row>
    <row r="11851" spans="1:2" x14ac:dyDescent="0.3">
      <c r="A11851" s="2">
        <v>2.4802175978191698</v>
      </c>
      <c r="B11851" t="s">
        <v>74685</v>
      </c>
    </row>
    <row r="11852" spans="1:2" x14ac:dyDescent="0.3">
      <c r="A11852" s="2">
        <v>2.0400507036877902</v>
      </c>
      <c r="B11852" t="s">
        <v>74684</v>
      </c>
    </row>
    <row r="11853" spans="1:2" x14ac:dyDescent="0.3">
      <c r="A11853" s="2">
        <v>9.4942214500057603E-2</v>
      </c>
      <c r="B11853" t="s">
        <v>74683</v>
      </c>
    </row>
    <row r="11854" spans="1:2" x14ac:dyDescent="0.3">
      <c r="A11854" s="2">
        <v>0.15858</v>
      </c>
      <c r="B11854" t="s">
        <v>74682</v>
      </c>
    </row>
    <row r="11855" spans="1:2" x14ac:dyDescent="0.3">
      <c r="A11855" s="2">
        <v>0.169651735108898</v>
      </c>
      <c r="B11855" t="s">
        <v>74681</v>
      </c>
    </row>
    <row r="11856" spans="1:2" x14ac:dyDescent="0.3">
      <c r="A11856" s="2">
        <v>0.16011</v>
      </c>
      <c r="B11856" t="s">
        <v>74680</v>
      </c>
    </row>
    <row r="11857" spans="1:2" x14ac:dyDescent="0.3">
      <c r="A11857" s="2">
        <v>0.158579756865937</v>
      </c>
      <c r="B11857" t="s">
        <v>74679</v>
      </c>
    </row>
    <row r="11858" spans="1:2" x14ac:dyDescent="0.3">
      <c r="A11858" s="2">
        <v>0.15858</v>
      </c>
      <c r="B11858" t="s">
        <v>74678</v>
      </c>
    </row>
    <row r="11859" spans="1:2" x14ac:dyDescent="0.3">
      <c r="A11859" s="2">
        <v>41.513928192813701</v>
      </c>
      <c r="B11859" t="s">
        <v>74677</v>
      </c>
    </row>
    <row r="11860" spans="1:2" x14ac:dyDescent="0.3">
      <c r="A11860" s="2">
        <v>0.451933287300195</v>
      </c>
      <c r="B11860" t="s">
        <v>74676</v>
      </c>
    </row>
    <row r="11861" spans="1:2" x14ac:dyDescent="0.3">
      <c r="A11861" s="2">
        <v>0.49157399452283301</v>
      </c>
      <c r="B11861" t="s">
        <v>74675</v>
      </c>
    </row>
    <row r="11862" spans="1:2" x14ac:dyDescent="0.3">
      <c r="A11862" s="2">
        <v>0.33087290576475897</v>
      </c>
      <c r="B11862" t="s">
        <v>74674</v>
      </c>
    </row>
    <row r="11863" spans="1:2" x14ac:dyDescent="0.3">
      <c r="A11863" s="2">
        <v>0.786754358784718</v>
      </c>
      <c r="B11863" t="s">
        <v>74673</v>
      </c>
    </row>
    <row r="11864" spans="1:2" x14ac:dyDescent="0.3">
      <c r="A11864" s="2">
        <v>3.3526600000000002</v>
      </c>
      <c r="B11864" t="s">
        <v>74672</v>
      </c>
    </row>
    <row r="11865" spans="1:2" x14ac:dyDescent="0.3">
      <c r="A11865" s="2">
        <v>2.03399605522559</v>
      </c>
      <c r="B11865" t="s">
        <v>74671</v>
      </c>
    </row>
    <row r="11866" spans="1:2" x14ac:dyDescent="0.3">
      <c r="A11866" s="2">
        <v>2.19333</v>
      </c>
      <c r="B11866" t="s">
        <v>74670</v>
      </c>
    </row>
    <row r="11867" spans="1:2" x14ac:dyDescent="0.3">
      <c r="A11867" s="2">
        <v>1.1545700000000001</v>
      </c>
      <c r="B11867" t="s">
        <v>74669</v>
      </c>
    </row>
    <row r="11868" spans="1:2" x14ac:dyDescent="0.3">
      <c r="A11868" s="2">
        <v>103.11331397644101</v>
      </c>
      <c r="B11868" t="s">
        <v>74668</v>
      </c>
    </row>
    <row r="11869" spans="1:2" x14ac:dyDescent="0.3">
      <c r="A11869" s="2">
        <v>23.962016058052502</v>
      </c>
      <c r="B11869" t="s">
        <v>74667</v>
      </c>
    </row>
    <row r="11870" spans="1:2" x14ac:dyDescent="0.3">
      <c r="A11870" s="2">
        <v>5.6438181585814502E-4</v>
      </c>
      <c r="B11870" t="s">
        <v>74666</v>
      </c>
    </row>
    <row r="11871" spans="1:2" x14ac:dyDescent="0.3">
      <c r="A11871" s="2">
        <v>1291.3065586658799</v>
      </c>
      <c r="B11871" t="s">
        <v>74665</v>
      </c>
    </row>
    <row r="11872" spans="1:2" x14ac:dyDescent="0.3">
      <c r="A11872" s="2">
        <v>9.3871467688806096E-2</v>
      </c>
      <c r="B11872" t="s">
        <v>74664</v>
      </c>
    </row>
    <row r="11873" spans="1:2" x14ac:dyDescent="0.3">
      <c r="A11873" s="2">
        <v>9.6219183324426898E-3</v>
      </c>
      <c r="B11873" t="s">
        <v>74663</v>
      </c>
    </row>
    <row r="11874" spans="1:2" x14ac:dyDescent="0.3">
      <c r="A11874" s="2">
        <v>2.6400120357221199E-3</v>
      </c>
      <c r="B11874" t="s">
        <v>74662</v>
      </c>
    </row>
    <row r="11875" spans="1:2" x14ac:dyDescent="0.3">
      <c r="A11875" s="2">
        <v>4.1927144759495397E-2</v>
      </c>
      <c r="B11875" t="s">
        <v>74661</v>
      </c>
    </row>
    <row r="11876" spans="1:2" x14ac:dyDescent="0.3">
      <c r="A11876" s="2">
        <v>0.102017050314767</v>
      </c>
      <c r="B11876" t="s">
        <v>74660</v>
      </c>
    </row>
    <row r="11877" spans="1:2" x14ac:dyDescent="0.3">
      <c r="A11877" s="2">
        <v>3.1805381066570201E-2</v>
      </c>
      <c r="B11877" t="s">
        <v>74659</v>
      </c>
    </row>
    <row r="11878" spans="1:2" x14ac:dyDescent="0.3">
      <c r="A11878" s="2">
        <v>8.37157500064694E-2</v>
      </c>
      <c r="B11878" t="s">
        <v>74658</v>
      </c>
    </row>
    <row r="11879" spans="1:2" x14ac:dyDescent="0.3">
      <c r="A11879" s="2">
        <v>5.22722877912256E-2</v>
      </c>
      <c r="B11879" t="s">
        <v>74657</v>
      </c>
    </row>
    <row r="11880" spans="1:2" x14ac:dyDescent="0.3">
      <c r="A11880" s="2">
        <v>6.5425787328849294E-2</v>
      </c>
      <c r="B11880" t="s">
        <v>74656</v>
      </c>
    </row>
    <row r="11881" spans="1:2" x14ac:dyDescent="0.3">
      <c r="A11881" s="2">
        <v>0.15858</v>
      </c>
      <c r="B11881" t="s">
        <v>74655</v>
      </c>
    </row>
    <row r="11882" spans="1:2" x14ac:dyDescent="0.3">
      <c r="A11882" s="2">
        <v>0.16320999999999999</v>
      </c>
      <c r="B11882" t="s">
        <v>74654</v>
      </c>
    </row>
    <row r="11883" spans="1:2" x14ac:dyDescent="0.3">
      <c r="A11883" s="2">
        <v>0.16478999999999999</v>
      </c>
      <c r="B11883" t="s">
        <v>74653</v>
      </c>
    </row>
    <row r="11884" spans="1:2" x14ac:dyDescent="0.3">
      <c r="A11884" s="2">
        <v>0.16011</v>
      </c>
      <c r="B11884" t="s">
        <v>74652</v>
      </c>
    </row>
    <row r="11885" spans="1:2" x14ac:dyDescent="0.3">
      <c r="A11885" s="2">
        <v>0.15706999999999999</v>
      </c>
      <c r="B11885" t="s">
        <v>74651</v>
      </c>
    </row>
    <row r="11886" spans="1:2" x14ac:dyDescent="0.3">
      <c r="A11886" s="2">
        <v>0.15706999999999999</v>
      </c>
      <c r="B11886" t="s">
        <v>74650</v>
      </c>
    </row>
    <row r="11887" spans="1:2" x14ac:dyDescent="0.3">
      <c r="A11887" s="2">
        <v>0.15858</v>
      </c>
      <c r="B11887" t="s">
        <v>74649</v>
      </c>
    </row>
    <row r="11888" spans="1:2" x14ac:dyDescent="0.3">
      <c r="A11888" s="2">
        <v>1.67922391951641</v>
      </c>
      <c r="B11888" t="s">
        <v>74648</v>
      </c>
    </row>
    <row r="11889" spans="1:2" x14ac:dyDescent="0.3">
      <c r="A11889" s="2">
        <v>3.7019999999999997E-2</v>
      </c>
      <c r="B11889" t="s">
        <v>74647</v>
      </c>
    </row>
    <row r="11890" spans="1:2" x14ac:dyDescent="0.3">
      <c r="A11890" s="2">
        <v>8.7573000000000008</v>
      </c>
      <c r="B11890" t="s">
        <v>74646</v>
      </c>
    </row>
    <row r="11891" spans="1:2" x14ac:dyDescent="0.3">
      <c r="A11891" s="2">
        <v>1.9300506452758399</v>
      </c>
      <c r="B11891" t="s">
        <v>74645</v>
      </c>
    </row>
    <row r="11892" spans="1:2" x14ac:dyDescent="0.3">
      <c r="A11892" s="2">
        <v>2.9252410407274798</v>
      </c>
      <c r="B11892" t="s">
        <v>74644</v>
      </c>
    </row>
    <row r="11893" spans="1:2" x14ac:dyDescent="0.3">
      <c r="A11893" s="2">
        <v>1.48064513648578</v>
      </c>
      <c r="B11893" t="s">
        <v>74643</v>
      </c>
    </row>
    <row r="11894" spans="1:2" x14ac:dyDescent="0.3">
      <c r="A11894" s="2">
        <v>1.18441115756213E-2</v>
      </c>
      <c r="B11894" t="s">
        <v>74642</v>
      </c>
    </row>
    <row r="11895" spans="1:2" x14ac:dyDescent="0.3">
      <c r="A11895" s="2">
        <v>0.96857844019995998</v>
      </c>
      <c r="B11895" t="s">
        <v>74641</v>
      </c>
    </row>
    <row r="11896" spans="1:2" x14ac:dyDescent="0.3">
      <c r="A11896" s="2">
        <v>21.061475328869999</v>
      </c>
      <c r="B11896" t="s">
        <v>74640</v>
      </c>
    </row>
    <row r="11897" spans="1:2" x14ac:dyDescent="0.3">
      <c r="A11897" s="2">
        <v>9.3039999999999998E-2</v>
      </c>
      <c r="B11897" t="s">
        <v>74639</v>
      </c>
    </row>
    <row r="11898" spans="1:2" x14ac:dyDescent="0.3">
      <c r="A11898" s="2">
        <v>0.58635000000000004</v>
      </c>
      <c r="B11898" t="s">
        <v>74638</v>
      </c>
    </row>
    <row r="11899" spans="1:2" x14ac:dyDescent="0.3">
      <c r="A11899" s="2">
        <v>4.4481628705732703</v>
      </c>
      <c r="B11899" t="s">
        <v>74637</v>
      </c>
    </row>
    <row r="11900" spans="1:2" x14ac:dyDescent="0.3">
      <c r="A11900" s="2">
        <v>2.5100000000000001E-2</v>
      </c>
      <c r="B11900" t="s">
        <v>74636</v>
      </c>
    </row>
    <row r="11901" spans="1:2" x14ac:dyDescent="0.3">
      <c r="A11901" s="2">
        <v>1.3044771036665801E-2</v>
      </c>
      <c r="B11901" t="s">
        <v>74635</v>
      </c>
    </row>
    <row r="11902" spans="1:2" x14ac:dyDescent="0.3">
      <c r="A11902" s="2">
        <v>8.1030396070050803E-2</v>
      </c>
      <c r="B11902" t="s">
        <v>74634</v>
      </c>
    </row>
    <row r="11903" spans="1:2" x14ac:dyDescent="0.3">
      <c r="A11903" s="2">
        <v>2.0449999999999999E-2</v>
      </c>
      <c r="B11903" t="s">
        <v>74633</v>
      </c>
    </row>
    <row r="11904" spans="1:2" x14ac:dyDescent="0.3">
      <c r="A11904" s="2">
        <v>5.1159760386037902</v>
      </c>
      <c r="B11904" t="s">
        <v>74632</v>
      </c>
    </row>
    <row r="11905" spans="1:2" x14ac:dyDescent="0.3">
      <c r="A11905" s="2">
        <v>7.6689999999999994E-2</v>
      </c>
      <c r="B11905" t="s">
        <v>74631</v>
      </c>
    </row>
    <row r="11906" spans="1:2" x14ac:dyDescent="0.3">
      <c r="A11906" s="2">
        <v>2.9387099999999999</v>
      </c>
      <c r="B11906" t="s">
        <v>74630</v>
      </c>
    </row>
    <row r="11907" spans="1:2" x14ac:dyDescent="0.3">
      <c r="A11907" s="2">
        <v>7.2796444397481803</v>
      </c>
      <c r="B11907" t="s">
        <v>74629</v>
      </c>
    </row>
    <row r="11908" spans="1:2" x14ac:dyDescent="0.3">
      <c r="A11908" s="2">
        <v>2.4257787760857501</v>
      </c>
      <c r="B11908" t="s">
        <v>74628</v>
      </c>
    </row>
    <row r="11909" spans="1:2" x14ac:dyDescent="0.3">
      <c r="A11909" s="2">
        <v>3.2985561002144701</v>
      </c>
      <c r="B11909" t="s">
        <v>74627</v>
      </c>
    </row>
    <row r="11910" spans="1:2" x14ac:dyDescent="0.3">
      <c r="A11910" s="2">
        <v>2.2583341447415899</v>
      </c>
      <c r="B11910" t="s">
        <v>74626</v>
      </c>
    </row>
    <row r="11911" spans="1:2" x14ac:dyDescent="0.3">
      <c r="A11911" s="2">
        <v>5.4578216861105</v>
      </c>
      <c r="B11911" t="s">
        <v>74625</v>
      </c>
    </row>
    <row r="11912" spans="1:2" x14ac:dyDescent="0.3">
      <c r="A11912" s="2">
        <v>1.6217438993199</v>
      </c>
      <c r="B11912" t="s">
        <v>74624</v>
      </c>
    </row>
    <row r="11913" spans="1:2" x14ac:dyDescent="0.3">
      <c r="A11913" s="2">
        <v>0.113009154024052</v>
      </c>
      <c r="B11913" t="s">
        <v>74623</v>
      </c>
    </row>
    <row r="11914" spans="1:2" x14ac:dyDescent="0.3">
      <c r="A11914" s="2">
        <v>0.110071007631969</v>
      </c>
      <c r="B11914" t="s">
        <v>74622</v>
      </c>
    </row>
    <row r="11915" spans="1:2" x14ac:dyDescent="0.3">
      <c r="A11915" s="2">
        <v>2.4764826022292698E-3</v>
      </c>
      <c r="B11915" t="s">
        <v>74621</v>
      </c>
    </row>
    <row r="11916" spans="1:2" x14ac:dyDescent="0.3">
      <c r="A11916" s="2">
        <v>21.488973235236902</v>
      </c>
      <c r="B11916" t="s">
        <v>74620</v>
      </c>
    </row>
    <row r="11917" spans="1:2" x14ac:dyDescent="0.3">
      <c r="A11917" s="2">
        <v>8.1440926413685E-2</v>
      </c>
      <c r="B11917" t="s">
        <v>74619</v>
      </c>
    </row>
    <row r="11918" spans="1:2" x14ac:dyDescent="0.3">
      <c r="A11918" s="2">
        <v>325.10943993530202</v>
      </c>
      <c r="B11918" t="s">
        <v>74618</v>
      </c>
    </row>
    <row r="11919" spans="1:2" x14ac:dyDescent="0.3">
      <c r="A11919" s="2">
        <v>436.17579000000001</v>
      </c>
      <c r="B11919" t="s">
        <v>74617</v>
      </c>
    </row>
    <row r="11920" spans="1:2" x14ac:dyDescent="0.3">
      <c r="A11920" s="2">
        <v>520.24643000000003</v>
      </c>
      <c r="B11920" t="s">
        <v>74616</v>
      </c>
    </row>
    <row r="11921" spans="1:2" x14ac:dyDescent="0.3">
      <c r="A11921" s="2">
        <v>0.83479278075506003</v>
      </c>
      <c r="B11921" t="s">
        <v>74615</v>
      </c>
    </row>
    <row r="11922" spans="1:2" x14ac:dyDescent="0.3">
      <c r="A11922" s="2">
        <v>0.135364601337123</v>
      </c>
      <c r="B11922" t="s">
        <v>74614</v>
      </c>
    </row>
    <row r="11923" spans="1:2" x14ac:dyDescent="0.3">
      <c r="A11923" s="2">
        <v>0.146847011974342</v>
      </c>
      <c r="B11923" t="s">
        <v>74613</v>
      </c>
    </row>
    <row r="11924" spans="1:2" x14ac:dyDescent="0.3">
      <c r="A11924" s="2">
        <v>5.0609914313632202E-2</v>
      </c>
      <c r="B11924" t="s">
        <v>74612</v>
      </c>
    </row>
    <row r="11925" spans="1:2" x14ac:dyDescent="0.3">
      <c r="A11925" s="2">
        <v>3.6472428654250197E-2</v>
      </c>
      <c r="B11925" t="s">
        <v>74611</v>
      </c>
    </row>
    <row r="11926" spans="1:2" x14ac:dyDescent="0.3">
      <c r="A11926" s="2">
        <v>9.9524998150849493E-3</v>
      </c>
      <c r="B11926" t="s">
        <v>74610</v>
      </c>
    </row>
    <row r="11927" spans="1:2" x14ac:dyDescent="0.3">
      <c r="A11927" s="2">
        <v>2.7529419839274E-2</v>
      </c>
      <c r="B11927" t="s">
        <v>74609</v>
      </c>
    </row>
    <row r="11928" spans="1:2" x14ac:dyDescent="0.3">
      <c r="A11928" s="2">
        <v>0.48823692245168798</v>
      </c>
      <c r="B11928" t="s">
        <v>74608</v>
      </c>
    </row>
    <row r="11929" spans="1:2" x14ac:dyDescent="0.3">
      <c r="A11929" s="2">
        <v>0.115195576117212</v>
      </c>
      <c r="B11929" t="s">
        <v>74607</v>
      </c>
    </row>
    <row r="11930" spans="1:2" x14ac:dyDescent="0.3">
      <c r="A11930" s="2">
        <v>2.026E-2</v>
      </c>
      <c r="B11930" t="s">
        <v>74606</v>
      </c>
    </row>
    <row r="11931" spans="1:2" x14ac:dyDescent="0.3">
      <c r="A11931" s="2">
        <v>0.306409168939895</v>
      </c>
      <c r="B11931" t="s">
        <v>74605</v>
      </c>
    </row>
    <row r="11932" spans="1:2" x14ac:dyDescent="0.3">
      <c r="A11932" s="2">
        <v>0.25764711860727302</v>
      </c>
      <c r="B11932" t="s">
        <v>74604</v>
      </c>
    </row>
    <row r="11933" spans="1:2" x14ac:dyDescent="0.3">
      <c r="A11933" s="2">
        <v>3.3081656910085502</v>
      </c>
      <c r="B11933" t="s">
        <v>74603</v>
      </c>
    </row>
    <row r="11934" spans="1:2" x14ac:dyDescent="0.3">
      <c r="A11934" s="2">
        <v>5.8345103085553303E-2</v>
      </c>
      <c r="B11934" t="s">
        <v>74602</v>
      </c>
    </row>
    <row r="11935" spans="1:2" x14ac:dyDescent="0.3">
      <c r="A11935" s="2">
        <v>1.18838058911472E-4</v>
      </c>
      <c r="B11935" t="s">
        <v>74601</v>
      </c>
    </row>
    <row r="11936" spans="1:2" x14ac:dyDescent="0.3">
      <c r="A11936" s="2">
        <v>2.8772852180465099E-3</v>
      </c>
      <c r="B11936" t="s">
        <v>74600</v>
      </c>
    </row>
    <row r="11937" spans="1:2" x14ac:dyDescent="0.3">
      <c r="A11937" s="2">
        <v>7.7441994780255499E-3</v>
      </c>
      <c r="B11937" t="s">
        <v>74599</v>
      </c>
    </row>
    <row r="11938" spans="1:2" x14ac:dyDescent="0.3">
      <c r="A11938" s="2">
        <v>1.59819648165546E-2</v>
      </c>
      <c r="B11938" t="s">
        <v>74598</v>
      </c>
    </row>
    <row r="11939" spans="1:2" x14ac:dyDescent="0.3">
      <c r="A11939" s="2">
        <v>6.0401067871309801E-3</v>
      </c>
      <c r="B11939" t="s">
        <v>74597</v>
      </c>
    </row>
    <row r="11940" spans="1:2" x14ac:dyDescent="0.3">
      <c r="A11940" s="2">
        <v>1.26476353822068E-3</v>
      </c>
      <c r="B11940" t="s">
        <v>74596</v>
      </c>
    </row>
    <row r="11941" spans="1:2" x14ac:dyDescent="0.3">
      <c r="A11941" s="2">
        <v>3.97682299470083E-3</v>
      </c>
      <c r="B11941" t="s">
        <v>74595</v>
      </c>
    </row>
    <row r="11942" spans="1:2" x14ac:dyDescent="0.3">
      <c r="A11942" s="2">
        <v>4.3181996709944796E-3</v>
      </c>
      <c r="B11942" t="s">
        <v>74594</v>
      </c>
    </row>
    <row r="11943" spans="1:2" x14ac:dyDescent="0.3">
      <c r="A11943" s="2">
        <v>4.8061846222444598E-3</v>
      </c>
      <c r="B11943" t="s">
        <v>74593</v>
      </c>
    </row>
    <row r="11944" spans="1:2" x14ac:dyDescent="0.3">
      <c r="A11944" s="2">
        <v>2.4767150706952701</v>
      </c>
      <c r="B11944" t="s">
        <v>74592</v>
      </c>
    </row>
    <row r="11945" spans="1:2" x14ac:dyDescent="0.3">
      <c r="A11945" s="2">
        <v>0.730777963816855</v>
      </c>
      <c r="B11945" t="s">
        <v>74591</v>
      </c>
    </row>
    <row r="11946" spans="1:2" x14ac:dyDescent="0.3">
      <c r="A11946" s="2">
        <v>0.64070360751136701</v>
      </c>
      <c r="B11946" t="s">
        <v>74590</v>
      </c>
    </row>
    <row r="11947" spans="1:2" x14ac:dyDescent="0.3">
      <c r="A11947" s="2">
        <v>20.746420000000001</v>
      </c>
      <c r="B11947" t="s">
        <v>74589</v>
      </c>
    </row>
    <row r="11948" spans="1:2" x14ac:dyDescent="0.3">
      <c r="A11948" s="2">
        <v>1.4523299999999999</v>
      </c>
      <c r="B11948" t="s">
        <v>74588</v>
      </c>
    </row>
    <row r="11949" spans="1:2" x14ac:dyDescent="0.3">
      <c r="A11949" s="2">
        <v>6.1103251353601101E-3</v>
      </c>
      <c r="B11949" t="s">
        <v>74587</v>
      </c>
    </row>
    <row r="11950" spans="1:2" x14ac:dyDescent="0.3">
      <c r="A11950" s="2">
        <v>2.7244386930581E-2</v>
      </c>
      <c r="B11950" t="s">
        <v>74586</v>
      </c>
    </row>
    <row r="11951" spans="1:2" x14ac:dyDescent="0.3">
      <c r="A11951" s="2">
        <v>0.28235187698592701</v>
      </c>
      <c r="B11951" t="s">
        <v>74585</v>
      </c>
    </row>
    <row r="11952" spans="1:2" x14ac:dyDescent="0.3">
      <c r="A11952" s="2">
        <v>0.66125</v>
      </c>
      <c r="B11952" t="s">
        <v>74584</v>
      </c>
    </row>
    <row r="11953" spans="1:2" x14ac:dyDescent="0.3">
      <c r="A11953" s="2">
        <v>2.9163309997206701</v>
      </c>
      <c r="B11953" t="s">
        <v>74583</v>
      </c>
    </row>
    <row r="11954" spans="1:2" x14ac:dyDescent="0.3">
      <c r="A11954" s="2">
        <v>7.2608484493265596E-2</v>
      </c>
      <c r="B11954" t="s">
        <v>74582</v>
      </c>
    </row>
    <row r="11955" spans="1:2" x14ac:dyDescent="0.3">
      <c r="A11955" s="2">
        <v>0.33674620497743901</v>
      </c>
      <c r="B11955" t="s">
        <v>74581</v>
      </c>
    </row>
    <row r="11956" spans="1:2" x14ac:dyDescent="0.3">
      <c r="A11956" s="2">
        <v>0.11011354407485099</v>
      </c>
      <c r="B11956" t="s">
        <v>74580</v>
      </c>
    </row>
    <row r="11957" spans="1:2" x14ac:dyDescent="0.3">
      <c r="A11957" s="2">
        <v>6.6809030460337496E-2</v>
      </c>
      <c r="B11957" t="s">
        <v>74579</v>
      </c>
    </row>
    <row r="11958" spans="1:2" x14ac:dyDescent="0.3">
      <c r="A11958" s="2">
        <v>0.2096770333164</v>
      </c>
      <c r="B11958" t="s">
        <v>74578</v>
      </c>
    </row>
    <row r="11959" spans="1:2" x14ac:dyDescent="0.3">
      <c r="A11959" s="2">
        <v>0.13004511663149701</v>
      </c>
      <c r="B11959" t="s">
        <v>74577</v>
      </c>
    </row>
    <row r="11960" spans="1:2" x14ac:dyDescent="0.3">
      <c r="A11960" s="2">
        <v>0.49463365504928902</v>
      </c>
      <c r="B11960" t="s">
        <v>74576</v>
      </c>
    </row>
    <row r="11961" spans="1:2" x14ac:dyDescent="0.3">
      <c r="A11961" s="2">
        <v>0.12581567137556701</v>
      </c>
      <c r="B11961" t="s">
        <v>74575</v>
      </c>
    </row>
    <row r="11962" spans="1:2" x14ac:dyDescent="0.3">
      <c r="A11962" s="2">
        <v>5.9465010536709703E-2</v>
      </c>
      <c r="B11962" t="s">
        <v>74574</v>
      </c>
    </row>
    <row r="11963" spans="1:2" x14ac:dyDescent="0.3">
      <c r="A11963" s="2">
        <v>4.7842090050471001E-3</v>
      </c>
      <c r="B11963" t="s">
        <v>74573</v>
      </c>
    </row>
    <row r="11964" spans="1:2" x14ac:dyDescent="0.3">
      <c r="A11964" s="2">
        <v>9.3091728388208193E-3</v>
      </c>
      <c r="B11964" t="s">
        <v>74572</v>
      </c>
    </row>
    <row r="11965" spans="1:2" x14ac:dyDescent="0.3">
      <c r="A11965" s="2">
        <v>5.3967242644560303E-3</v>
      </c>
      <c r="B11965" t="s">
        <v>74571</v>
      </c>
    </row>
    <row r="11966" spans="1:2" x14ac:dyDescent="0.3">
      <c r="A11966" s="2">
        <v>0.1330308636036</v>
      </c>
      <c r="B11966" t="s">
        <v>74570</v>
      </c>
    </row>
    <row r="11967" spans="1:2" x14ac:dyDescent="0.3">
      <c r="A11967" s="2">
        <v>0.35288095889949</v>
      </c>
      <c r="B11967" t="s">
        <v>74569</v>
      </c>
    </row>
    <row r="11968" spans="1:2" x14ac:dyDescent="0.3">
      <c r="A11968" s="2">
        <v>7.5462337854321798E-2</v>
      </c>
      <c r="B11968" t="s">
        <v>74568</v>
      </c>
    </row>
    <row r="11969" spans="1:2" x14ac:dyDescent="0.3">
      <c r="A11969" s="2">
        <v>5.8677802144215399E-3</v>
      </c>
      <c r="B11969" t="s">
        <v>74567</v>
      </c>
    </row>
    <row r="11970" spans="1:2" x14ac:dyDescent="0.3">
      <c r="A11970" s="2">
        <v>0.27012437614900298</v>
      </c>
      <c r="B11970" t="s">
        <v>74566</v>
      </c>
    </row>
    <row r="11971" spans="1:2" x14ac:dyDescent="0.3">
      <c r="A11971" s="2">
        <v>3.5390850177558302E-3</v>
      </c>
      <c r="B11971" t="s">
        <v>74565</v>
      </c>
    </row>
    <row r="11972" spans="1:2" x14ac:dyDescent="0.3">
      <c r="A11972" s="2">
        <v>3.8036430513984599E-3</v>
      </c>
      <c r="B11972" t="s">
        <v>74564</v>
      </c>
    </row>
    <row r="11973" spans="1:2" x14ac:dyDescent="0.3">
      <c r="A11973" s="2">
        <v>0.55991620803425901</v>
      </c>
      <c r="B11973" t="s">
        <v>74563</v>
      </c>
    </row>
    <row r="11974" spans="1:2" x14ac:dyDescent="0.3">
      <c r="A11974" s="2">
        <v>0.69102147016845605</v>
      </c>
      <c r="B11974" t="s">
        <v>74562</v>
      </c>
    </row>
    <row r="11975" spans="1:2" x14ac:dyDescent="0.3">
      <c r="A11975" s="2">
        <v>1.3463376339830899</v>
      </c>
      <c r="B11975" t="s">
        <v>74561</v>
      </c>
    </row>
    <row r="11976" spans="1:2" x14ac:dyDescent="0.3">
      <c r="A11976" s="2">
        <v>0.66570912135580995</v>
      </c>
      <c r="B11976" t="s">
        <v>74560</v>
      </c>
    </row>
    <row r="11977" spans="1:2" x14ac:dyDescent="0.3">
      <c r="A11977" s="2">
        <v>7.9824508579422901E-2</v>
      </c>
      <c r="B11977" t="s">
        <v>74559</v>
      </c>
    </row>
    <row r="11978" spans="1:2" x14ac:dyDescent="0.3">
      <c r="A11978" s="2">
        <v>0.22972805304185101</v>
      </c>
      <c r="B11978" t="s">
        <v>74558</v>
      </c>
    </row>
    <row r="11979" spans="1:2" x14ac:dyDescent="0.3">
      <c r="A11979" s="2">
        <v>0.19502737139187301</v>
      </c>
      <c r="B11979" t="s">
        <v>74557</v>
      </c>
    </row>
    <row r="11980" spans="1:2" x14ac:dyDescent="0.3">
      <c r="A11980" s="2">
        <v>6.1003605929271301E-2</v>
      </c>
      <c r="B11980" t="s">
        <v>74556</v>
      </c>
    </row>
    <row r="11981" spans="1:2" x14ac:dyDescent="0.3">
      <c r="A11981" s="2">
        <v>0.25778952453341403</v>
      </c>
      <c r="B11981" t="s">
        <v>74555</v>
      </c>
    </row>
    <row r="11982" spans="1:2" x14ac:dyDescent="0.3">
      <c r="A11982" s="2">
        <v>7.3310296129137302E-4</v>
      </c>
      <c r="B11982" t="s">
        <v>74554</v>
      </c>
    </row>
    <row r="11983" spans="1:2" x14ac:dyDescent="0.3">
      <c r="A11983" s="2">
        <v>4.3309644840976401E-3</v>
      </c>
      <c r="B11983" t="s">
        <v>74553</v>
      </c>
    </row>
    <row r="11984" spans="1:2" x14ac:dyDescent="0.3">
      <c r="A11984" s="2">
        <v>10.1447784842565</v>
      </c>
      <c r="B11984" t="s">
        <v>74552</v>
      </c>
    </row>
    <row r="11985" spans="1:2" x14ac:dyDescent="0.3">
      <c r="A11985" s="2">
        <v>1.92387903807043E-2</v>
      </c>
      <c r="B11985" t="s">
        <v>74551</v>
      </c>
    </row>
    <row r="11986" spans="1:2" x14ac:dyDescent="0.3">
      <c r="A11986" s="2">
        <v>1.47519801529413E-2</v>
      </c>
      <c r="B11986" t="s">
        <v>74550</v>
      </c>
    </row>
    <row r="11987" spans="1:2" x14ac:dyDescent="0.3">
      <c r="A11987" s="2">
        <v>2.8750655190863301E-2</v>
      </c>
      <c r="B11987" t="s">
        <v>74549</v>
      </c>
    </row>
    <row r="11988" spans="1:2" x14ac:dyDescent="0.3">
      <c r="A11988" s="2">
        <v>1.26989040538608E-2</v>
      </c>
      <c r="B11988" t="s">
        <v>74548</v>
      </c>
    </row>
    <row r="11989" spans="1:2" x14ac:dyDescent="0.3">
      <c r="A11989" s="2">
        <v>1.8813725580693101E-2</v>
      </c>
      <c r="B11989" t="s">
        <v>74547</v>
      </c>
    </row>
    <row r="11990" spans="1:2" x14ac:dyDescent="0.3">
      <c r="A11990" s="2">
        <v>9.6653099830140296E-2</v>
      </c>
      <c r="B11990" t="s">
        <v>74546</v>
      </c>
    </row>
    <row r="11991" spans="1:2" x14ac:dyDescent="0.3">
      <c r="A11991" s="2">
        <v>6.9202460137837403E-3</v>
      </c>
      <c r="B11991" t="s">
        <v>74545</v>
      </c>
    </row>
    <row r="11992" spans="1:2" x14ac:dyDescent="0.3">
      <c r="A11992" s="2">
        <v>2.7048535170595699E-2</v>
      </c>
      <c r="B11992" t="s">
        <v>74544</v>
      </c>
    </row>
    <row r="11993" spans="1:2" x14ac:dyDescent="0.3">
      <c r="A11993" s="2">
        <v>1.9113183446972399E-2</v>
      </c>
      <c r="B11993" t="s">
        <v>74543</v>
      </c>
    </row>
    <row r="11994" spans="1:2" x14ac:dyDescent="0.3">
      <c r="A11994" s="2">
        <v>3.7250358337423302E-2</v>
      </c>
      <c r="B11994" t="s">
        <v>74542</v>
      </c>
    </row>
    <row r="11995" spans="1:2" x14ac:dyDescent="0.3">
      <c r="A11995" s="2">
        <v>1.6453145966885699E-2</v>
      </c>
      <c r="B11995" t="s">
        <v>74541</v>
      </c>
    </row>
    <row r="11996" spans="1:2" x14ac:dyDescent="0.3">
      <c r="A11996" s="2">
        <v>9.7226538324718705E-3</v>
      </c>
      <c r="B11996" t="s">
        <v>74540</v>
      </c>
    </row>
    <row r="11997" spans="1:2" x14ac:dyDescent="0.3">
      <c r="A11997" s="2">
        <v>1.8230714537544E-3</v>
      </c>
      <c r="B11997" t="s">
        <v>74539</v>
      </c>
    </row>
    <row r="11998" spans="1:2" x14ac:dyDescent="0.3">
      <c r="A11998" s="2">
        <v>5.7774735254087902E-3</v>
      </c>
      <c r="B11998" t="s">
        <v>74538</v>
      </c>
    </row>
    <row r="11999" spans="1:2" x14ac:dyDescent="0.3">
      <c r="A11999" s="2">
        <v>0.20948789830228601</v>
      </c>
      <c r="B11999" t="s">
        <v>74537</v>
      </c>
    </row>
    <row r="12000" spans="1:2" x14ac:dyDescent="0.3">
      <c r="A12000" s="2">
        <v>149.859405404391</v>
      </c>
      <c r="B12000" t="s">
        <v>74536</v>
      </c>
    </row>
    <row r="12001" spans="1:2" x14ac:dyDescent="0.3">
      <c r="A12001" s="2">
        <v>1.29071606953386</v>
      </c>
      <c r="B12001" t="s">
        <v>74535</v>
      </c>
    </row>
    <row r="12002" spans="1:2" x14ac:dyDescent="0.3">
      <c r="A12002" s="2">
        <v>3.4530313153558101E-3</v>
      </c>
      <c r="B12002" t="s">
        <v>74534</v>
      </c>
    </row>
    <row r="12003" spans="1:2" x14ac:dyDescent="0.3">
      <c r="A12003" s="2">
        <v>7.9128752982213293E-3</v>
      </c>
      <c r="B12003" t="s">
        <v>74533</v>
      </c>
    </row>
    <row r="12004" spans="1:2" x14ac:dyDescent="0.3">
      <c r="A12004" s="2">
        <v>1.23003</v>
      </c>
      <c r="B12004" t="s">
        <v>74532</v>
      </c>
    </row>
    <row r="12005" spans="1:2" x14ac:dyDescent="0.3">
      <c r="A12005" s="2">
        <v>8.5944832750570992</v>
      </c>
      <c r="B12005" t="s">
        <v>74531</v>
      </c>
    </row>
    <row r="12006" spans="1:2" x14ac:dyDescent="0.3">
      <c r="A12006" s="2">
        <v>16.822141773916499</v>
      </c>
      <c r="B12006" t="s">
        <v>74530</v>
      </c>
    </row>
    <row r="12007" spans="1:2" x14ac:dyDescent="0.3">
      <c r="A12007" s="2">
        <v>0.12608415106878801</v>
      </c>
      <c r="B12007" t="s">
        <v>74529</v>
      </c>
    </row>
    <row r="12008" spans="1:2" x14ac:dyDescent="0.3">
      <c r="A12008" s="2">
        <v>4.1455837210638601E-3</v>
      </c>
      <c r="B12008" t="s">
        <v>74528</v>
      </c>
    </row>
    <row r="12009" spans="1:2" x14ac:dyDescent="0.3">
      <c r="A12009" s="2">
        <v>9.7590356355928207E-3</v>
      </c>
      <c r="B12009" t="s">
        <v>74527</v>
      </c>
    </row>
    <row r="12010" spans="1:2" x14ac:dyDescent="0.3">
      <c r="A12010" s="2">
        <v>4.12631025214171E-2</v>
      </c>
      <c r="B12010" t="s">
        <v>74526</v>
      </c>
    </row>
    <row r="12011" spans="1:2" x14ac:dyDescent="0.3">
      <c r="A12011" s="2">
        <v>6.5384793895528698E-3</v>
      </c>
      <c r="B12011" t="s">
        <v>74525</v>
      </c>
    </row>
    <row r="12012" spans="1:2" x14ac:dyDescent="0.3">
      <c r="A12012" s="2">
        <v>1.9896324190207702E-3</v>
      </c>
      <c r="B12012" t="s">
        <v>74524</v>
      </c>
    </row>
    <row r="12013" spans="1:2" x14ac:dyDescent="0.3">
      <c r="A12013" s="2">
        <v>2.7649764430894098E-2</v>
      </c>
      <c r="B12013" t="s">
        <v>74523</v>
      </c>
    </row>
    <row r="12014" spans="1:2" x14ac:dyDescent="0.3">
      <c r="A12014" s="2">
        <v>8.5297008247876699E-2</v>
      </c>
      <c r="B12014" t="s">
        <v>74522</v>
      </c>
    </row>
    <row r="12015" spans="1:2" x14ac:dyDescent="0.3">
      <c r="A12015" s="2">
        <v>326.95845872789903</v>
      </c>
      <c r="B12015" t="s">
        <v>74521</v>
      </c>
    </row>
    <row r="12016" spans="1:2" x14ac:dyDescent="0.3">
      <c r="A12016" s="2">
        <v>1.5547229938073099</v>
      </c>
      <c r="B12016" t="s">
        <v>74520</v>
      </c>
    </row>
    <row r="12017" spans="1:2" x14ac:dyDescent="0.3">
      <c r="A12017" s="2">
        <v>0.61814953163656605</v>
      </c>
      <c r="B12017" t="s">
        <v>74519</v>
      </c>
    </row>
    <row r="12018" spans="1:2" x14ac:dyDescent="0.3">
      <c r="A12018" s="2">
        <v>0.261872849927059</v>
      </c>
      <c r="B12018" t="s">
        <v>74518</v>
      </c>
    </row>
    <row r="12019" spans="1:2" x14ac:dyDescent="0.3">
      <c r="A12019" s="2">
        <v>4.7168881606713897E-2</v>
      </c>
      <c r="B12019" t="s">
        <v>74517</v>
      </c>
    </row>
    <row r="12020" spans="1:2" x14ac:dyDescent="0.3">
      <c r="A12020" s="2">
        <v>4.4968452566153401E-2</v>
      </c>
      <c r="B12020" t="s">
        <v>74516</v>
      </c>
    </row>
    <row r="12021" spans="1:2" x14ac:dyDescent="0.3">
      <c r="A12021" s="2">
        <v>3.0815517602696799E-2</v>
      </c>
      <c r="B12021" t="s">
        <v>74515</v>
      </c>
    </row>
    <row r="12022" spans="1:2" x14ac:dyDescent="0.3">
      <c r="A12022" s="2">
        <v>3.8163647459362501E-2</v>
      </c>
      <c r="B12022" t="s">
        <v>74514</v>
      </c>
    </row>
    <row r="12023" spans="1:2" x14ac:dyDescent="0.3">
      <c r="A12023" s="2">
        <v>0.80890291842793904</v>
      </c>
      <c r="B12023" t="s">
        <v>74513</v>
      </c>
    </row>
    <row r="12024" spans="1:2" x14ac:dyDescent="0.3">
      <c r="A12024" s="2">
        <v>2.4338578647574601E-2</v>
      </c>
      <c r="B12024" t="s">
        <v>74512</v>
      </c>
    </row>
    <row r="12025" spans="1:2" x14ac:dyDescent="0.3">
      <c r="A12025" s="2">
        <v>2.6209351047370499E-2</v>
      </c>
      <c r="B12025" t="s">
        <v>74511</v>
      </c>
    </row>
    <row r="12026" spans="1:2" x14ac:dyDescent="0.3">
      <c r="A12026" s="2">
        <v>6.78531706373844E-2</v>
      </c>
      <c r="B12026" t="s">
        <v>74510</v>
      </c>
    </row>
    <row r="12027" spans="1:2" x14ac:dyDescent="0.3">
      <c r="A12027" s="2">
        <v>1.8063342821972798E-2</v>
      </c>
      <c r="B12027" t="s">
        <v>74509</v>
      </c>
    </row>
    <row r="12028" spans="1:2" x14ac:dyDescent="0.3">
      <c r="A12028" s="2">
        <v>0.11557772595714801</v>
      </c>
      <c r="B12028" t="s">
        <v>74508</v>
      </c>
    </row>
    <row r="12029" spans="1:2" x14ac:dyDescent="0.3">
      <c r="A12029" s="2">
        <v>0.23859041725777899</v>
      </c>
      <c r="B12029" t="s">
        <v>74507</v>
      </c>
    </row>
    <row r="12030" spans="1:2" x14ac:dyDescent="0.3">
      <c r="A12030" s="2">
        <v>0.13901436813922499</v>
      </c>
      <c r="B12030" t="s">
        <v>74506</v>
      </c>
    </row>
    <row r="12031" spans="1:2" x14ac:dyDescent="0.3">
      <c r="A12031" s="2">
        <v>3.5307974292529402E-2</v>
      </c>
      <c r="B12031" t="s">
        <v>74505</v>
      </c>
    </row>
    <row r="12032" spans="1:2" x14ac:dyDescent="0.3">
      <c r="A12032" s="2">
        <v>1.8096149328023E-2</v>
      </c>
      <c r="B12032" t="s">
        <v>74504</v>
      </c>
    </row>
    <row r="12033" spans="1:2" x14ac:dyDescent="0.3">
      <c r="A12033" s="2">
        <v>0.11660223756190601</v>
      </c>
      <c r="B12033" t="s">
        <v>74503</v>
      </c>
    </row>
    <row r="12034" spans="1:2" x14ac:dyDescent="0.3">
      <c r="A12034" s="2">
        <v>0.44288268406082398</v>
      </c>
      <c r="B12034" t="s">
        <v>74502</v>
      </c>
    </row>
    <row r="12035" spans="1:2" x14ac:dyDescent="0.3">
      <c r="A12035" s="2">
        <v>0.86412999999999995</v>
      </c>
      <c r="B12035" t="s">
        <v>74501</v>
      </c>
    </row>
    <row r="12036" spans="1:2" x14ac:dyDescent="0.3">
      <c r="A12036" s="2">
        <v>5.5000000000000003E-4</v>
      </c>
      <c r="B12036" t="s">
        <v>74500</v>
      </c>
    </row>
    <row r="12037" spans="1:2" x14ac:dyDescent="0.3">
      <c r="A12037" s="2">
        <v>4.2485781257207396E-3</v>
      </c>
      <c r="B12037" t="s">
        <v>74499</v>
      </c>
    </row>
    <row r="12038" spans="1:2" x14ac:dyDescent="0.3">
      <c r="A12038" s="2">
        <v>5.1339148944069797E-3</v>
      </c>
      <c r="B12038" t="s">
        <v>74498</v>
      </c>
    </row>
    <row r="12039" spans="1:2" x14ac:dyDescent="0.3">
      <c r="A12039" s="2">
        <v>2.59310627089994E-3</v>
      </c>
      <c r="B12039" t="s">
        <v>74497</v>
      </c>
    </row>
    <row r="12040" spans="1:2" x14ac:dyDescent="0.3">
      <c r="A12040" s="2">
        <v>2.6156813851851601</v>
      </c>
      <c r="B12040" t="s">
        <v>74496</v>
      </c>
    </row>
    <row r="12041" spans="1:2" x14ac:dyDescent="0.3">
      <c r="A12041" s="2">
        <v>0.95209595802619096</v>
      </c>
      <c r="B12041" t="s">
        <v>74495</v>
      </c>
    </row>
    <row r="12042" spans="1:2" x14ac:dyDescent="0.3">
      <c r="A12042" s="2">
        <v>0.10086885234955099</v>
      </c>
      <c r="B12042" t="s">
        <v>74494</v>
      </c>
    </row>
    <row r="12043" spans="1:2" x14ac:dyDescent="0.3">
      <c r="A12043" s="2">
        <v>8.7833975505672804E-2</v>
      </c>
      <c r="B12043" t="s">
        <v>74493</v>
      </c>
    </row>
    <row r="12044" spans="1:2" x14ac:dyDescent="0.3">
      <c r="A12044" s="2">
        <v>8.9279581929722199E-2</v>
      </c>
      <c r="B12044" t="s">
        <v>74492</v>
      </c>
    </row>
    <row r="12045" spans="1:2" x14ac:dyDescent="0.3">
      <c r="A12045" s="2">
        <v>0.15967823575752499</v>
      </c>
      <c r="B12045" t="s">
        <v>74491</v>
      </c>
    </row>
    <row r="12046" spans="1:2" x14ac:dyDescent="0.3">
      <c r="A12046" s="2">
        <v>1.6233158231469E-3</v>
      </c>
      <c r="B12046" t="s">
        <v>74490</v>
      </c>
    </row>
    <row r="12047" spans="1:2" x14ac:dyDescent="0.3">
      <c r="A12047" s="2">
        <v>4.85096992020959E-4</v>
      </c>
      <c r="B12047" t="s">
        <v>74489</v>
      </c>
    </row>
    <row r="12048" spans="1:2" x14ac:dyDescent="0.3">
      <c r="A12048" s="2">
        <v>216.94687883731899</v>
      </c>
      <c r="B12048" t="s">
        <v>74488</v>
      </c>
    </row>
    <row r="12049" spans="1:2" x14ac:dyDescent="0.3">
      <c r="A12049" s="2">
        <v>6.14613979028726E-4</v>
      </c>
      <c r="B12049" t="s">
        <v>74487</v>
      </c>
    </row>
    <row r="12050" spans="1:2" x14ac:dyDescent="0.3">
      <c r="A12050" s="2">
        <v>4.02996063271699E-4</v>
      </c>
      <c r="B12050" t="s">
        <v>74486</v>
      </c>
    </row>
    <row r="12051" spans="1:2" x14ac:dyDescent="0.3">
      <c r="A12051" s="2">
        <v>4.1458500253417798E-4</v>
      </c>
      <c r="B12051" t="s">
        <v>74485</v>
      </c>
    </row>
    <row r="12052" spans="1:2" x14ac:dyDescent="0.3">
      <c r="A12052" s="2">
        <v>2.0128384262263099E-2</v>
      </c>
      <c r="B12052" t="s">
        <v>74484</v>
      </c>
    </row>
    <row r="12053" spans="1:2" x14ac:dyDescent="0.3">
      <c r="A12053" s="2">
        <v>2.2299022040976401E-2</v>
      </c>
      <c r="B12053" t="s">
        <v>74483</v>
      </c>
    </row>
    <row r="12054" spans="1:2" x14ac:dyDescent="0.3">
      <c r="A12054" s="2">
        <v>5.75532344364897E-2</v>
      </c>
      <c r="B12054" t="s">
        <v>74482</v>
      </c>
    </row>
    <row r="12055" spans="1:2" x14ac:dyDescent="0.3">
      <c r="A12055" s="2">
        <v>0.59042207641487798</v>
      </c>
      <c r="B12055" t="s">
        <v>74481</v>
      </c>
    </row>
    <row r="12056" spans="1:2" x14ac:dyDescent="0.3">
      <c r="A12056" s="2">
        <v>0.33400198752112498</v>
      </c>
      <c r="B12056" t="s">
        <v>74480</v>
      </c>
    </row>
    <row r="12057" spans="1:2" x14ac:dyDescent="0.3">
      <c r="A12057" s="2">
        <v>0.30410811903388901</v>
      </c>
      <c r="B12057" t="s">
        <v>74479</v>
      </c>
    </row>
    <row r="12058" spans="1:2" x14ac:dyDescent="0.3">
      <c r="A12058" s="2">
        <v>1.4025127627913001</v>
      </c>
      <c r="B12058" t="s">
        <v>74478</v>
      </c>
    </row>
    <row r="12059" spans="1:2" x14ac:dyDescent="0.3">
      <c r="A12059" s="2">
        <v>2.7171115800304801</v>
      </c>
      <c r="B12059" t="s">
        <v>74477</v>
      </c>
    </row>
    <row r="12060" spans="1:2" x14ac:dyDescent="0.3">
      <c r="A12060" s="2">
        <v>1.61022592057558</v>
      </c>
      <c r="B12060" t="s">
        <v>74476</v>
      </c>
    </row>
    <row r="12061" spans="1:2" x14ac:dyDescent="0.3">
      <c r="A12061" s="2">
        <v>0.79398095661658696</v>
      </c>
      <c r="B12061" t="s">
        <v>74475</v>
      </c>
    </row>
    <row r="12062" spans="1:2" x14ac:dyDescent="0.3">
      <c r="A12062" s="2">
        <v>0.52078690002476302</v>
      </c>
      <c r="B12062" t="s">
        <v>74474</v>
      </c>
    </row>
    <row r="12063" spans="1:2" x14ac:dyDescent="0.3">
      <c r="A12063" s="2">
        <v>1.0101764246876099</v>
      </c>
      <c r="B12063" t="s">
        <v>74473</v>
      </c>
    </row>
    <row r="12064" spans="1:2" x14ac:dyDescent="0.3">
      <c r="A12064" s="2">
        <v>0.57496782057418605</v>
      </c>
      <c r="B12064" t="s">
        <v>74472</v>
      </c>
    </row>
    <row r="12065" spans="1:2" x14ac:dyDescent="0.3">
      <c r="A12065" s="2">
        <v>0.57485239952470302</v>
      </c>
      <c r="B12065" t="s">
        <v>74471</v>
      </c>
    </row>
    <row r="12066" spans="1:2" x14ac:dyDescent="0.3">
      <c r="A12066" s="2">
        <v>3.3524611008795203E-2</v>
      </c>
      <c r="B12066" t="s">
        <v>74470</v>
      </c>
    </row>
    <row r="12067" spans="1:2" x14ac:dyDescent="0.3">
      <c r="A12067" s="2">
        <v>7.2083169593473596E-3</v>
      </c>
      <c r="B12067" t="s">
        <v>74469</v>
      </c>
    </row>
    <row r="12068" spans="1:2" x14ac:dyDescent="0.3">
      <c r="A12068" s="2">
        <v>0.174260651947273</v>
      </c>
      <c r="B12068" t="s">
        <v>74468</v>
      </c>
    </row>
    <row r="12069" spans="1:2" x14ac:dyDescent="0.3">
      <c r="A12069" s="2">
        <v>3.6595055693520603E-2</v>
      </c>
      <c r="B12069" t="s">
        <v>74467</v>
      </c>
    </row>
    <row r="12070" spans="1:2" x14ac:dyDescent="0.3">
      <c r="A12070" s="2">
        <v>1.48096736636233</v>
      </c>
      <c r="B12070" t="s">
        <v>74466</v>
      </c>
    </row>
    <row r="12071" spans="1:2" x14ac:dyDescent="0.3">
      <c r="A12071" s="2">
        <v>1.2308378465771299</v>
      </c>
      <c r="B12071" t="s">
        <v>74465</v>
      </c>
    </row>
    <row r="12072" spans="1:2" x14ac:dyDescent="0.3">
      <c r="A12072" s="2">
        <v>1.7829231582280201</v>
      </c>
      <c r="B12072" t="s">
        <v>74464</v>
      </c>
    </row>
    <row r="12073" spans="1:2" x14ac:dyDescent="0.3">
      <c r="A12073" s="2">
        <v>4.7428753266373596</v>
      </c>
      <c r="B12073" t="s">
        <v>74463</v>
      </c>
    </row>
    <row r="12074" spans="1:2" x14ac:dyDescent="0.3">
      <c r="A12074" s="2">
        <v>6.6824209245853099E-3</v>
      </c>
      <c r="B12074" t="s">
        <v>74462</v>
      </c>
    </row>
    <row r="12075" spans="1:2" x14ac:dyDescent="0.3">
      <c r="A12075" s="2">
        <v>0.35723327132743299</v>
      </c>
      <c r="B12075" t="s">
        <v>74461</v>
      </c>
    </row>
    <row r="12076" spans="1:2" x14ac:dyDescent="0.3">
      <c r="A12076" s="2">
        <v>25.7792650168821</v>
      </c>
      <c r="B12076" t="s">
        <v>74460</v>
      </c>
    </row>
    <row r="12077" spans="1:2" x14ac:dyDescent="0.3">
      <c r="A12077" s="2">
        <v>13.496320000000001</v>
      </c>
      <c r="B12077" t="s">
        <v>74459</v>
      </c>
    </row>
    <row r="12078" spans="1:2" x14ac:dyDescent="0.3">
      <c r="A12078" s="2">
        <v>3.7809117551793401</v>
      </c>
      <c r="B12078" t="s">
        <v>74458</v>
      </c>
    </row>
    <row r="12079" spans="1:2" x14ac:dyDescent="0.3">
      <c r="A12079" s="2">
        <v>20.592097002553999</v>
      </c>
      <c r="B12079" t="s">
        <v>74457</v>
      </c>
    </row>
    <row r="12080" spans="1:2" x14ac:dyDescent="0.3">
      <c r="A12080" s="2">
        <v>30.150102840789302</v>
      </c>
      <c r="B12080" t="s">
        <v>74456</v>
      </c>
    </row>
    <row r="12081" spans="1:2" x14ac:dyDescent="0.3">
      <c r="A12081" s="2">
        <v>10.7211780754815</v>
      </c>
      <c r="B12081" t="s">
        <v>74455</v>
      </c>
    </row>
    <row r="12082" spans="1:2" x14ac:dyDescent="0.3">
      <c r="A12082" s="2">
        <v>2.2590280391251998</v>
      </c>
      <c r="B12082" t="s">
        <v>74454</v>
      </c>
    </row>
    <row r="12083" spans="1:2" x14ac:dyDescent="0.3">
      <c r="A12083" s="2">
        <v>3.8565430062263499</v>
      </c>
      <c r="B12083" t="s">
        <v>74453</v>
      </c>
    </row>
    <row r="12084" spans="1:2" x14ac:dyDescent="0.3">
      <c r="A12084" s="2">
        <v>24.50939</v>
      </c>
      <c r="B12084" t="s">
        <v>74452</v>
      </c>
    </row>
    <row r="12085" spans="1:2" x14ac:dyDescent="0.3">
      <c r="A12085" s="2">
        <v>5.3225151669211495E-4</v>
      </c>
      <c r="B12085" t="s">
        <v>74451</v>
      </c>
    </row>
    <row r="12086" spans="1:2" x14ac:dyDescent="0.3">
      <c r="A12086" s="2">
        <v>5.5374755135633997E-4</v>
      </c>
      <c r="B12086" t="s">
        <v>74450</v>
      </c>
    </row>
    <row r="12087" spans="1:2" x14ac:dyDescent="0.3">
      <c r="A12087" s="2">
        <v>1.84514</v>
      </c>
      <c r="B12087" t="s">
        <v>74449</v>
      </c>
    </row>
    <row r="12088" spans="1:2" x14ac:dyDescent="0.3">
      <c r="A12088" s="2">
        <v>0.26814895138028799</v>
      </c>
      <c r="B12088" t="s">
        <v>74448</v>
      </c>
    </row>
    <row r="12089" spans="1:2" x14ac:dyDescent="0.3">
      <c r="A12089" s="2">
        <v>5.5101515125417E-2</v>
      </c>
      <c r="B12089" t="s">
        <v>74447</v>
      </c>
    </row>
    <row r="12090" spans="1:2" x14ac:dyDescent="0.3">
      <c r="A12090" s="2">
        <v>1.9434619879906199E-3</v>
      </c>
      <c r="B12090" t="s">
        <v>74446</v>
      </c>
    </row>
    <row r="12091" spans="1:2" x14ac:dyDescent="0.3">
      <c r="A12091" s="2">
        <v>4.1999999999999997E-3</v>
      </c>
      <c r="B12091" t="s">
        <v>74445</v>
      </c>
    </row>
    <row r="12092" spans="1:2" x14ac:dyDescent="0.3">
      <c r="A12092" s="2">
        <v>0.94580872918807501</v>
      </c>
      <c r="B12092" t="s">
        <v>74444</v>
      </c>
    </row>
    <row r="12093" spans="1:2" x14ac:dyDescent="0.3">
      <c r="A12093" s="2">
        <v>6.6596733179227E-3</v>
      </c>
      <c r="B12093" t="s">
        <v>74443</v>
      </c>
    </row>
    <row r="12094" spans="1:2" x14ac:dyDescent="0.3">
      <c r="A12094" s="2">
        <v>3.5991552588863698E-4</v>
      </c>
      <c r="B12094" t="s">
        <v>74442</v>
      </c>
    </row>
    <row r="12095" spans="1:2" x14ac:dyDescent="0.3">
      <c r="A12095" s="2">
        <v>8.9599999999999992E-3</v>
      </c>
      <c r="B12095" t="s">
        <v>74441</v>
      </c>
    </row>
    <row r="12096" spans="1:2" x14ac:dyDescent="0.3">
      <c r="A12096" s="2">
        <v>5.9879816340039304E-4</v>
      </c>
      <c r="B12096" t="s">
        <v>74440</v>
      </c>
    </row>
    <row r="12097" spans="1:2" x14ac:dyDescent="0.3">
      <c r="A12097" s="2">
        <v>8.0999999999999996E-4</v>
      </c>
      <c r="B12097" t="s">
        <v>74439</v>
      </c>
    </row>
    <row r="12098" spans="1:2" x14ac:dyDescent="0.3">
      <c r="A12098" s="2">
        <v>2.2679999999999999E-2</v>
      </c>
      <c r="B12098" t="s">
        <v>74438</v>
      </c>
    </row>
    <row r="12099" spans="1:2" x14ac:dyDescent="0.3">
      <c r="A12099" s="2">
        <v>3.4937547215747699E-3</v>
      </c>
      <c r="B12099" t="s">
        <v>74437</v>
      </c>
    </row>
    <row r="12100" spans="1:2" x14ac:dyDescent="0.3">
      <c r="A12100" s="2">
        <v>2.2154403459509702</v>
      </c>
      <c r="B12100" t="s">
        <v>74436</v>
      </c>
    </row>
    <row r="12101" spans="1:2" x14ac:dyDescent="0.3">
      <c r="A12101" s="2">
        <v>3.6446947641604E-4</v>
      </c>
      <c r="B12101" t="s">
        <v>74435</v>
      </c>
    </row>
    <row r="12102" spans="1:2" x14ac:dyDescent="0.3">
      <c r="A12102" s="2">
        <v>3.6446947641604E-4</v>
      </c>
      <c r="B12102" t="s">
        <v>74434</v>
      </c>
    </row>
    <row r="12103" spans="1:2" x14ac:dyDescent="0.3">
      <c r="A12103" s="2">
        <v>3.8563588715485501E-4</v>
      </c>
      <c r="B12103" t="s">
        <v>74433</v>
      </c>
    </row>
    <row r="12104" spans="1:2" x14ac:dyDescent="0.3">
      <c r="A12104" s="2">
        <v>0.27236438356668402</v>
      </c>
      <c r="B12104" t="s">
        <v>74432</v>
      </c>
    </row>
    <row r="12105" spans="1:2" x14ac:dyDescent="0.3">
      <c r="A12105" s="2">
        <v>0.37217149610567501</v>
      </c>
      <c r="B12105" t="s">
        <v>74431</v>
      </c>
    </row>
    <row r="12106" spans="1:2" x14ac:dyDescent="0.3">
      <c r="A12106" s="2">
        <v>0.27545347645151402</v>
      </c>
      <c r="B12106" t="s">
        <v>74430</v>
      </c>
    </row>
    <row r="12107" spans="1:2" x14ac:dyDescent="0.3">
      <c r="A12107" s="2">
        <v>0.399795976268221</v>
      </c>
      <c r="B12107" t="s">
        <v>74429</v>
      </c>
    </row>
    <row r="12108" spans="1:2" x14ac:dyDescent="0.3">
      <c r="A12108" s="2">
        <v>1.60354042196564E-3</v>
      </c>
      <c r="B12108" t="s">
        <v>74428</v>
      </c>
    </row>
    <row r="12109" spans="1:2" x14ac:dyDescent="0.3">
      <c r="A12109" s="2">
        <v>46.617788712744002</v>
      </c>
      <c r="B12109" t="s">
        <v>74427</v>
      </c>
    </row>
    <row r="12110" spans="1:2" x14ac:dyDescent="0.3">
      <c r="A12110" s="2">
        <v>20.1651987596867</v>
      </c>
      <c r="B12110" t="s">
        <v>74426</v>
      </c>
    </row>
    <row r="12111" spans="1:2" x14ac:dyDescent="0.3">
      <c r="A12111" s="2">
        <v>0.15279561915048101</v>
      </c>
      <c r="B12111" t="s">
        <v>74425</v>
      </c>
    </row>
    <row r="12112" spans="1:2" x14ac:dyDescent="0.3">
      <c r="A12112" s="2">
        <v>0.16816</v>
      </c>
      <c r="B12112" t="s">
        <v>74424</v>
      </c>
    </row>
    <row r="12113" spans="1:2" x14ac:dyDescent="0.3">
      <c r="A12113" s="2">
        <v>9.0700699999999994</v>
      </c>
      <c r="B12113" t="s">
        <v>74423</v>
      </c>
    </row>
    <row r="12114" spans="1:2" x14ac:dyDescent="0.3">
      <c r="A12114" s="2">
        <v>1.072E-2</v>
      </c>
      <c r="B12114" t="s">
        <v>74422</v>
      </c>
    </row>
    <row r="12115" spans="1:2" x14ac:dyDescent="0.3">
      <c r="A12115" s="2">
        <v>4.5946684075842202E-2</v>
      </c>
      <c r="B12115" t="s">
        <v>74421</v>
      </c>
    </row>
    <row r="12116" spans="1:2" x14ac:dyDescent="0.3">
      <c r="A12116" s="2">
        <v>5.1219700000000001</v>
      </c>
      <c r="B12116" t="s">
        <v>74420</v>
      </c>
    </row>
    <row r="12117" spans="1:2" x14ac:dyDescent="0.3">
      <c r="A12117" s="2">
        <v>10.106878840877799</v>
      </c>
      <c r="B12117" t="s">
        <v>74419</v>
      </c>
    </row>
    <row r="12118" spans="1:2" x14ac:dyDescent="0.3">
      <c r="A12118" s="2">
        <v>5.4037926988645602</v>
      </c>
      <c r="B12118" t="s">
        <v>74418</v>
      </c>
    </row>
    <row r="12119" spans="1:2" x14ac:dyDescent="0.3">
      <c r="A12119" s="2">
        <v>3.7128038373219798</v>
      </c>
      <c r="B12119" t="s">
        <v>74417</v>
      </c>
    </row>
    <row r="12120" spans="1:2" x14ac:dyDescent="0.3">
      <c r="A12120" s="2">
        <v>0.37375000000000003</v>
      </c>
      <c r="B12120" t="s">
        <v>74416</v>
      </c>
    </row>
    <row r="12121" spans="1:2" x14ac:dyDescent="0.3">
      <c r="A12121" s="2">
        <v>3.0126512391015599E-2</v>
      </c>
      <c r="B12121" t="s">
        <v>74415</v>
      </c>
    </row>
    <row r="12122" spans="1:2" x14ac:dyDescent="0.3">
      <c r="A12122" s="2">
        <v>2.71882171480088E-2</v>
      </c>
      <c r="B12122" t="s">
        <v>74414</v>
      </c>
    </row>
    <row r="12123" spans="1:2" x14ac:dyDescent="0.3">
      <c r="A12123" s="2">
        <v>6.2537256684205997E-2</v>
      </c>
      <c r="B12123" t="s">
        <v>74413</v>
      </c>
    </row>
    <row r="12124" spans="1:2" x14ac:dyDescent="0.3">
      <c r="A12124" s="2">
        <v>0.40827629323827003</v>
      </c>
      <c r="B12124" t="s">
        <v>74412</v>
      </c>
    </row>
    <row r="12125" spans="1:2" x14ac:dyDescent="0.3">
      <c r="A12125" s="2">
        <v>17.065403713518801</v>
      </c>
      <c r="B12125" t="s">
        <v>74411</v>
      </c>
    </row>
    <row r="12126" spans="1:2" x14ac:dyDescent="0.3">
      <c r="A12126" s="2">
        <v>17.407079385876798</v>
      </c>
      <c r="B12126" t="s">
        <v>74410</v>
      </c>
    </row>
    <row r="12127" spans="1:2" x14ac:dyDescent="0.3">
      <c r="A12127" s="2">
        <v>0.58075216621164105</v>
      </c>
      <c r="B12127" t="s">
        <v>74409</v>
      </c>
    </row>
    <row r="12128" spans="1:2" x14ac:dyDescent="0.3">
      <c r="A12128" s="2">
        <v>0.82967822929771995</v>
      </c>
      <c r="B12128" t="s">
        <v>74408</v>
      </c>
    </row>
    <row r="12129" spans="1:2" x14ac:dyDescent="0.3">
      <c r="A12129" s="2">
        <v>15.6517032254598</v>
      </c>
      <c r="B12129" t="s">
        <v>74407</v>
      </c>
    </row>
    <row r="12130" spans="1:2" x14ac:dyDescent="0.3">
      <c r="A12130" s="2">
        <v>0.10383444110823301</v>
      </c>
      <c r="B12130" t="s">
        <v>74406</v>
      </c>
    </row>
    <row r="12131" spans="1:2" x14ac:dyDescent="0.3">
      <c r="A12131" s="2">
        <v>5.3451110223489397E-2</v>
      </c>
      <c r="B12131" t="s">
        <v>74405</v>
      </c>
    </row>
    <row r="12132" spans="1:2" x14ac:dyDescent="0.3">
      <c r="A12132" s="2">
        <v>4.9631800000000004</v>
      </c>
      <c r="B12132" t="s">
        <v>74404</v>
      </c>
    </row>
    <row r="12133" spans="1:2" x14ac:dyDescent="0.3">
      <c r="A12133" s="2">
        <v>4.4538977562534696E-3</v>
      </c>
      <c r="B12133" t="s">
        <v>74403</v>
      </c>
    </row>
    <row r="12134" spans="1:2" x14ac:dyDescent="0.3">
      <c r="A12134" s="2">
        <v>286.71068894446501</v>
      </c>
      <c r="B12134" t="s">
        <v>74402</v>
      </c>
    </row>
    <row r="12135" spans="1:2" x14ac:dyDescent="0.3">
      <c r="A12135" s="2">
        <v>1.4E-2</v>
      </c>
      <c r="B12135" t="s">
        <v>74401</v>
      </c>
    </row>
    <row r="12136" spans="1:2" x14ac:dyDescent="0.3">
      <c r="A12136" s="2">
        <v>1.1999999999999999E-3</v>
      </c>
      <c r="B12136" t="s">
        <v>74400</v>
      </c>
    </row>
    <row r="12137" spans="1:2" x14ac:dyDescent="0.3">
      <c r="A12137" s="2">
        <v>1.8235544933264701E-2</v>
      </c>
      <c r="B12137" t="s">
        <v>74399</v>
      </c>
    </row>
    <row r="12138" spans="1:2" x14ac:dyDescent="0.3">
      <c r="A12138" s="2">
        <v>0.71694456597728395</v>
      </c>
      <c r="B12138" t="s">
        <v>74398</v>
      </c>
    </row>
    <row r="12139" spans="1:2" x14ac:dyDescent="0.3">
      <c r="A12139" s="2">
        <v>5.9866282751601201</v>
      </c>
      <c r="B12139" t="s">
        <v>74397</v>
      </c>
    </row>
    <row r="12140" spans="1:2" x14ac:dyDescent="0.3">
      <c r="A12140" s="2">
        <v>1.7293042433130301E-2</v>
      </c>
      <c r="B12140" t="s">
        <v>74396</v>
      </c>
    </row>
    <row r="12141" spans="1:2" x14ac:dyDescent="0.3">
      <c r="A12141" s="2">
        <v>0.32005333911898798</v>
      </c>
      <c r="B12141" t="s">
        <v>74395</v>
      </c>
    </row>
    <row r="12142" spans="1:2" x14ac:dyDescent="0.3">
      <c r="A12142" s="2">
        <v>1.68260695409423E-2</v>
      </c>
      <c r="B12142" t="s">
        <v>74394</v>
      </c>
    </row>
    <row r="12143" spans="1:2" x14ac:dyDescent="0.3">
      <c r="A12143" s="2">
        <v>1.63828788766129E-2</v>
      </c>
      <c r="B12143" t="s">
        <v>74393</v>
      </c>
    </row>
    <row r="12144" spans="1:2" x14ac:dyDescent="0.3">
      <c r="A12144" s="2">
        <v>0.58382569324612699</v>
      </c>
      <c r="B12144" t="s">
        <v>74392</v>
      </c>
    </row>
    <row r="12145" spans="1:2" x14ac:dyDescent="0.3">
      <c r="A12145" s="2">
        <v>1.6386067648961399E-2</v>
      </c>
      <c r="B12145" t="s">
        <v>74391</v>
      </c>
    </row>
    <row r="12146" spans="1:2" x14ac:dyDescent="0.3">
      <c r="A12146" s="2">
        <v>0.234861939452048</v>
      </c>
      <c r="B12146" t="s">
        <v>74390</v>
      </c>
    </row>
    <row r="12147" spans="1:2" x14ac:dyDescent="0.3">
      <c r="A12147" s="2">
        <v>3.7409874887681001E-2</v>
      </c>
      <c r="B12147" t="s">
        <v>74389</v>
      </c>
    </row>
    <row r="12148" spans="1:2" x14ac:dyDescent="0.3">
      <c r="A12148" s="2">
        <v>39.976710952815999</v>
      </c>
      <c r="B12148" t="s">
        <v>74388</v>
      </c>
    </row>
    <row r="12149" spans="1:2" x14ac:dyDescent="0.3">
      <c r="A12149" s="2">
        <v>3.3622926091150702E-2</v>
      </c>
      <c r="B12149" t="s">
        <v>74387</v>
      </c>
    </row>
    <row r="12150" spans="1:2" x14ac:dyDescent="0.3">
      <c r="A12150" s="2">
        <v>0.19778000000000001</v>
      </c>
      <c r="B12150" t="s">
        <v>74386</v>
      </c>
    </row>
    <row r="12151" spans="1:2" x14ac:dyDescent="0.3">
      <c r="A12151" s="2">
        <v>1.2338514725862499</v>
      </c>
      <c r="B12151" t="s">
        <v>74385</v>
      </c>
    </row>
    <row r="12152" spans="1:2" x14ac:dyDescent="0.3">
      <c r="A12152" s="2">
        <v>49.336274857892001</v>
      </c>
      <c r="B12152" t="s">
        <v>74384</v>
      </c>
    </row>
    <row r="12153" spans="1:2" x14ac:dyDescent="0.3">
      <c r="A12153" s="2">
        <v>0.96690739608380905</v>
      </c>
      <c r="B12153" t="s">
        <v>74383</v>
      </c>
    </row>
    <row r="12154" spans="1:2" x14ac:dyDescent="0.3">
      <c r="A12154" s="2">
        <v>3.0705454011534998</v>
      </c>
      <c r="B12154" t="s">
        <v>74382</v>
      </c>
    </row>
    <row r="12155" spans="1:2" x14ac:dyDescent="0.3">
      <c r="A12155" s="2">
        <v>1.9E-2</v>
      </c>
      <c r="B12155" t="s">
        <v>437</v>
      </c>
    </row>
    <row r="12156" spans="1:2" x14ac:dyDescent="0.3">
      <c r="A12156" s="2">
        <v>55.022161992929298</v>
      </c>
      <c r="B12156" t="s">
        <v>74381</v>
      </c>
    </row>
    <row r="12157" spans="1:2" x14ac:dyDescent="0.3">
      <c r="A12157" s="2">
        <v>3.8188725868435998E-3</v>
      </c>
      <c r="B12157" t="s">
        <v>74380</v>
      </c>
    </row>
    <row r="12158" spans="1:2" x14ac:dyDescent="0.3">
      <c r="A12158" s="2">
        <v>3.3627153071817701E-3</v>
      </c>
      <c r="B12158" t="s">
        <v>74379</v>
      </c>
    </row>
    <row r="12159" spans="1:2" x14ac:dyDescent="0.3">
      <c r="A12159" s="2">
        <v>6.8580774446350606E-2</v>
      </c>
      <c r="B12159" t="s">
        <v>74378</v>
      </c>
    </row>
    <row r="12160" spans="1:2" x14ac:dyDescent="0.3">
      <c r="A12160" s="2">
        <v>17.958577799130399</v>
      </c>
      <c r="B12160" t="s">
        <v>74377</v>
      </c>
    </row>
    <row r="12161" spans="1:2" x14ac:dyDescent="0.3">
      <c r="A12161" s="2">
        <v>0.19543496839136501</v>
      </c>
      <c r="B12161" t="s">
        <v>74376</v>
      </c>
    </row>
    <row r="12162" spans="1:2" x14ac:dyDescent="0.3">
      <c r="A12162" s="2">
        <v>0.15265999999999999</v>
      </c>
      <c r="B12162" t="s">
        <v>74375</v>
      </c>
    </row>
    <row r="12163" spans="1:2" x14ac:dyDescent="0.3">
      <c r="A12163" s="2">
        <v>8.4786916043230708E-3</v>
      </c>
      <c r="B12163" t="s">
        <v>74374</v>
      </c>
    </row>
    <row r="12164" spans="1:2" x14ac:dyDescent="0.3">
      <c r="A12164" s="2">
        <v>4.0957487735863003E-2</v>
      </c>
      <c r="B12164" t="s">
        <v>74373</v>
      </c>
    </row>
    <row r="12165" spans="1:2" x14ac:dyDescent="0.3">
      <c r="A12165" s="2">
        <v>1.8519264373831799E-2</v>
      </c>
      <c r="B12165" t="s">
        <v>74372</v>
      </c>
    </row>
    <row r="12166" spans="1:2" x14ac:dyDescent="0.3">
      <c r="A12166" s="2">
        <v>4.2042997091118799E-2</v>
      </c>
      <c r="B12166" t="s">
        <v>74371</v>
      </c>
    </row>
    <row r="12167" spans="1:2" x14ac:dyDescent="0.3">
      <c r="A12167" s="2">
        <v>7.3167614414994999E-3</v>
      </c>
      <c r="B12167" t="s">
        <v>74370</v>
      </c>
    </row>
    <row r="12168" spans="1:2" x14ac:dyDescent="0.3">
      <c r="A12168" s="2">
        <v>1.9188568476845601E-2</v>
      </c>
      <c r="B12168" t="s">
        <v>74369</v>
      </c>
    </row>
    <row r="12169" spans="1:2" x14ac:dyDescent="0.3">
      <c r="A12169" s="2">
        <v>1.16720422026195E-2</v>
      </c>
      <c r="B12169" t="s">
        <v>74368</v>
      </c>
    </row>
    <row r="12170" spans="1:2" x14ac:dyDescent="0.3">
      <c r="A12170" s="2">
        <v>0.112820828730079</v>
      </c>
      <c r="B12170" t="s">
        <v>74367</v>
      </c>
    </row>
    <row r="12171" spans="1:2" x14ac:dyDescent="0.3">
      <c r="A12171" s="2">
        <v>8.8441442680031304E-2</v>
      </c>
      <c r="B12171" t="s">
        <v>74366</v>
      </c>
    </row>
    <row r="12172" spans="1:2" x14ac:dyDescent="0.3">
      <c r="A12172" s="2">
        <v>0.16872663043132</v>
      </c>
      <c r="B12172" t="s">
        <v>74365</v>
      </c>
    </row>
    <row r="12173" spans="1:2" x14ac:dyDescent="0.3">
      <c r="A12173" s="2">
        <v>0.228239140800574</v>
      </c>
      <c r="B12173" t="s">
        <v>74364</v>
      </c>
    </row>
    <row r="12174" spans="1:2" x14ac:dyDescent="0.3">
      <c r="A12174" s="2">
        <v>0.29665987352626799</v>
      </c>
      <c r="B12174" t="s">
        <v>74363</v>
      </c>
    </row>
    <row r="12175" spans="1:2" x14ac:dyDescent="0.3">
      <c r="A12175" s="2">
        <v>0.20416274624170899</v>
      </c>
      <c r="B12175" t="s">
        <v>74362</v>
      </c>
    </row>
    <row r="12176" spans="1:2" x14ac:dyDescent="0.3">
      <c r="A12176" s="2">
        <v>0.144074659297215</v>
      </c>
      <c r="B12176" t="s">
        <v>74361</v>
      </c>
    </row>
    <row r="12177" spans="1:2" x14ac:dyDescent="0.3">
      <c r="A12177" s="2">
        <v>0.15788509990887201</v>
      </c>
      <c r="B12177" t="s">
        <v>74360</v>
      </c>
    </row>
    <row r="12178" spans="1:2" x14ac:dyDescent="0.3">
      <c r="A12178" s="2">
        <v>9.9924048899484905E-2</v>
      </c>
      <c r="B12178" t="s">
        <v>74359</v>
      </c>
    </row>
    <row r="12179" spans="1:2" x14ac:dyDescent="0.3">
      <c r="A12179" s="2">
        <v>7.6344571717908399E-2</v>
      </c>
      <c r="B12179" t="s">
        <v>74358</v>
      </c>
    </row>
    <row r="12180" spans="1:2" x14ac:dyDescent="0.3">
      <c r="A12180" s="2">
        <v>67.8545108885898</v>
      </c>
      <c r="B12180" t="s">
        <v>74357</v>
      </c>
    </row>
    <row r="12181" spans="1:2" x14ac:dyDescent="0.3">
      <c r="A12181" s="2">
        <v>61.655749999999998</v>
      </c>
      <c r="B12181" t="s">
        <v>74356</v>
      </c>
    </row>
    <row r="12182" spans="1:2" x14ac:dyDescent="0.3">
      <c r="A12182" s="2">
        <v>0.95067254837505699</v>
      </c>
      <c r="B12182" t="s">
        <v>74355</v>
      </c>
    </row>
    <row r="12183" spans="1:2" x14ac:dyDescent="0.3">
      <c r="A12183" s="2">
        <v>2.9035500000000001</v>
      </c>
      <c r="B12183" t="s">
        <v>74354</v>
      </c>
    </row>
    <row r="12184" spans="1:2" x14ac:dyDescent="0.3">
      <c r="A12184" s="2">
        <v>62.582529999999998</v>
      </c>
      <c r="B12184" t="s">
        <v>74353</v>
      </c>
    </row>
    <row r="12185" spans="1:2" x14ac:dyDescent="0.3">
      <c r="A12185" s="2">
        <v>3.3466782321986601</v>
      </c>
      <c r="B12185" t="s">
        <v>74352</v>
      </c>
    </row>
    <row r="12186" spans="1:2" x14ac:dyDescent="0.3">
      <c r="A12186" s="2">
        <v>5.9170499999999997</v>
      </c>
      <c r="B12186" t="s">
        <v>74351</v>
      </c>
    </row>
    <row r="12187" spans="1:2" x14ac:dyDescent="0.3">
      <c r="A12187" s="2">
        <v>8.1768753779541896</v>
      </c>
      <c r="B12187" t="s">
        <v>74350</v>
      </c>
    </row>
    <row r="12188" spans="1:2" x14ac:dyDescent="0.3">
      <c r="A12188" s="2">
        <v>0.11164030943655399</v>
      </c>
      <c r="B12188" t="s">
        <v>74349</v>
      </c>
    </row>
    <row r="12189" spans="1:2" x14ac:dyDescent="0.3">
      <c r="A12189" s="2">
        <v>0.98053104165623695</v>
      </c>
      <c r="B12189" t="s">
        <v>74348</v>
      </c>
    </row>
    <row r="12190" spans="1:2" x14ac:dyDescent="0.3">
      <c r="A12190" s="2">
        <v>7.6524696319279203E-2</v>
      </c>
      <c r="B12190" t="s">
        <v>74347</v>
      </c>
    </row>
    <row r="12191" spans="1:2" x14ac:dyDescent="0.3">
      <c r="A12191" s="2">
        <v>0.17061999999999999</v>
      </c>
      <c r="B12191" t="s">
        <v>74346</v>
      </c>
    </row>
    <row r="12192" spans="1:2" x14ac:dyDescent="0.3">
      <c r="A12192" s="2">
        <v>9.5200000000000007E-3</v>
      </c>
      <c r="B12192" t="s">
        <v>74345</v>
      </c>
    </row>
    <row r="12193" spans="1:2" x14ac:dyDescent="0.3">
      <c r="A12193" s="2">
        <v>4.1612977727803098E-2</v>
      </c>
      <c r="B12193" t="s">
        <v>74344</v>
      </c>
    </row>
    <row r="12194" spans="1:2" x14ac:dyDescent="0.3">
      <c r="A12194" s="2">
        <v>3.6898748679634599E-3</v>
      </c>
      <c r="B12194" t="s">
        <v>74343</v>
      </c>
    </row>
    <row r="12195" spans="1:2" x14ac:dyDescent="0.3">
      <c r="A12195" s="2">
        <v>0.22975279035155499</v>
      </c>
      <c r="B12195" t="s">
        <v>74342</v>
      </c>
    </row>
    <row r="12196" spans="1:2" x14ac:dyDescent="0.3">
      <c r="A12196" s="2">
        <v>1.03243403064017</v>
      </c>
      <c r="B12196" t="s">
        <v>74341</v>
      </c>
    </row>
    <row r="12197" spans="1:2" x14ac:dyDescent="0.3">
      <c r="A12197" s="2">
        <v>0.142277810977192</v>
      </c>
      <c r="B12197" t="s">
        <v>74340</v>
      </c>
    </row>
    <row r="12198" spans="1:2" x14ac:dyDescent="0.3">
      <c r="A12198" s="2">
        <v>1.6335116284948701</v>
      </c>
      <c r="B12198" t="s">
        <v>74339</v>
      </c>
    </row>
    <row r="12199" spans="1:2" x14ac:dyDescent="0.3">
      <c r="A12199" s="2">
        <v>5.41886296907544E-2</v>
      </c>
      <c r="B12199" t="s">
        <v>74338</v>
      </c>
    </row>
    <row r="12200" spans="1:2" x14ac:dyDescent="0.3">
      <c r="A12200" s="2">
        <v>2.5625800000000001</v>
      </c>
      <c r="B12200" t="s">
        <v>74337</v>
      </c>
    </row>
    <row r="12201" spans="1:2" x14ac:dyDescent="0.3">
      <c r="A12201" s="2">
        <v>6.5838184469994903E-3</v>
      </c>
      <c r="B12201" t="s">
        <v>74336</v>
      </c>
    </row>
    <row r="12202" spans="1:2" x14ac:dyDescent="0.3">
      <c r="A12202" s="2">
        <v>7.2649800000000004</v>
      </c>
      <c r="B12202" t="s">
        <v>74335</v>
      </c>
    </row>
    <row r="12203" spans="1:2" x14ac:dyDescent="0.3">
      <c r="A12203" s="2">
        <v>10.0381</v>
      </c>
      <c r="B12203" t="s">
        <v>74334</v>
      </c>
    </row>
    <row r="12204" spans="1:2" x14ac:dyDescent="0.3">
      <c r="A12204" s="2">
        <v>13.201879999999999</v>
      </c>
      <c r="B12204" t="s">
        <v>74333</v>
      </c>
    </row>
    <row r="12205" spans="1:2" x14ac:dyDescent="0.3">
      <c r="A12205" s="2">
        <v>10.9646715994245</v>
      </c>
      <c r="B12205" t="s">
        <v>74332</v>
      </c>
    </row>
    <row r="12206" spans="1:2" x14ac:dyDescent="0.3">
      <c r="A12206" s="2">
        <v>47.71367</v>
      </c>
      <c r="B12206" t="s">
        <v>74331</v>
      </c>
    </row>
    <row r="12207" spans="1:2" x14ac:dyDescent="0.3">
      <c r="A12207" s="2">
        <v>5.4374995198727403</v>
      </c>
      <c r="B12207" t="s">
        <v>74330</v>
      </c>
    </row>
    <row r="12208" spans="1:2" x14ac:dyDescent="0.3">
      <c r="A12208" s="2">
        <v>4.56709552608653</v>
      </c>
      <c r="B12208" t="s">
        <v>74329</v>
      </c>
    </row>
    <row r="12209" spans="1:2" x14ac:dyDescent="0.3">
      <c r="A12209" s="2">
        <v>7.7233680973318002</v>
      </c>
      <c r="B12209" t="s">
        <v>74328</v>
      </c>
    </row>
    <row r="12210" spans="1:2" x14ac:dyDescent="0.3">
      <c r="A12210" s="2">
        <v>0.46031701256061303</v>
      </c>
      <c r="B12210" t="s">
        <v>74327</v>
      </c>
    </row>
    <row r="12211" spans="1:2" x14ac:dyDescent="0.3">
      <c r="A12211" s="2">
        <v>0.27856108657314399</v>
      </c>
      <c r="B12211" t="s">
        <v>74326</v>
      </c>
    </row>
    <row r="12212" spans="1:2" x14ac:dyDescent="0.3">
      <c r="A12212" s="2">
        <v>0.52973024433465199</v>
      </c>
      <c r="B12212" t="s">
        <v>74325</v>
      </c>
    </row>
    <row r="12213" spans="1:2" x14ac:dyDescent="0.3">
      <c r="A12213" s="2">
        <v>1.58025091244741E-2</v>
      </c>
      <c r="B12213" t="s">
        <v>74324</v>
      </c>
    </row>
    <row r="12214" spans="1:2" x14ac:dyDescent="0.3">
      <c r="A12214" s="2">
        <v>11.118978324215099</v>
      </c>
      <c r="B12214" t="s">
        <v>74323</v>
      </c>
    </row>
    <row r="12215" spans="1:2" x14ac:dyDescent="0.3">
      <c r="A12215" s="2">
        <v>0.16970491922498199</v>
      </c>
      <c r="B12215" t="s">
        <v>74322</v>
      </c>
    </row>
    <row r="12216" spans="1:2" x14ac:dyDescent="0.3">
      <c r="A12216" s="2">
        <v>3.9404239706197099</v>
      </c>
      <c r="B12216" t="s">
        <v>74321</v>
      </c>
    </row>
    <row r="12217" spans="1:2" x14ac:dyDescent="0.3">
      <c r="A12217" s="2" t="s">
        <v>13</v>
      </c>
      <c r="B12217" t="s">
        <v>74320</v>
      </c>
    </row>
    <row r="12218" spans="1:2" x14ac:dyDescent="0.3">
      <c r="A12218" s="2">
        <v>4.6499999999999996E-3</v>
      </c>
      <c r="B12218" t="s">
        <v>74319</v>
      </c>
    </row>
    <row r="12219" spans="1:2" x14ac:dyDescent="0.3">
      <c r="A12219" s="2">
        <v>1.70259</v>
      </c>
      <c r="B12219" t="s">
        <v>74318</v>
      </c>
    </row>
    <row r="12220" spans="1:2" x14ac:dyDescent="0.3">
      <c r="A12220" s="2">
        <v>3.5069463496432897E-4</v>
      </c>
      <c r="B12220" t="s">
        <v>74317</v>
      </c>
    </row>
    <row r="12221" spans="1:2" x14ac:dyDescent="0.3">
      <c r="A12221" s="2">
        <v>3.5270353414850603E-4</v>
      </c>
      <c r="B12221" t="s">
        <v>74316</v>
      </c>
    </row>
    <row r="12222" spans="1:2" x14ac:dyDescent="0.3">
      <c r="A12222" s="2">
        <v>5.9976340858332398E-3</v>
      </c>
      <c r="B12222" t="s">
        <v>74315</v>
      </c>
    </row>
    <row r="12223" spans="1:2" x14ac:dyDescent="0.3">
      <c r="A12223" s="2">
        <v>0.15401925527590099</v>
      </c>
      <c r="B12223" t="s">
        <v>74314</v>
      </c>
    </row>
    <row r="12224" spans="1:2" x14ac:dyDescent="0.3">
      <c r="A12224" s="2">
        <v>0.92344999999999999</v>
      </c>
      <c r="B12224" t="s">
        <v>74313</v>
      </c>
    </row>
    <row r="12225" spans="1:2" x14ac:dyDescent="0.3">
      <c r="A12225" s="2">
        <v>28.104759999999999</v>
      </c>
      <c r="B12225" t="s">
        <v>74312</v>
      </c>
    </row>
    <row r="12226" spans="1:2" x14ac:dyDescent="0.3">
      <c r="A12226" s="2">
        <v>1.30387946157117E-2</v>
      </c>
      <c r="B12226" t="s">
        <v>74311</v>
      </c>
    </row>
    <row r="12227" spans="1:2" x14ac:dyDescent="0.3">
      <c r="A12227" s="2">
        <v>0.46333000000000002</v>
      </c>
      <c r="B12227" t="s">
        <v>5837</v>
      </c>
    </row>
    <row r="12228" spans="1:2" x14ac:dyDescent="0.3">
      <c r="A12228" s="2">
        <v>9.0629247925146998</v>
      </c>
      <c r="B12228" t="s">
        <v>74310</v>
      </c>
    </row>
    <row r="12229" spans="1:2" x14ac:dyDescent="0.3">
      <c r="A12229" s="2">
        <v>4.3617388513863098</v>
      </c>
      <c r="B12229" t="s">
        <v>74309</v>
      </c>
    </row>
    <row r="12230" spans="1:2" x14ac:dyDescent="0.3">
      <c r="A12230" s="2">
        <v>0.41082999999999997</v>
      </c>
      <c r="B12230" t="s">
        <v>1225</v>
      </c>
    </row>
    <row r="12231" spans="1:2" x14ac:dyDescent="0.3">
      <c r="A12231" s="2">
        <v>4.7067533008532898</v>
      </c>
      <c r="B12231" t="s">
        <v>74308</v>
      </c>
    </row>
    <row r="12232" spans="1:2" x14ac:dyDescent="0.3">
      <c r="A12232" s="2">
        <v>0.11277024669397299</v>
      </c>
      <c r="B12232" t="s">
        <v>74307</v>
      </c>
    </row>
    <row r="12233" spans="1:2" x14ac:dyDescent="0.3">
      <c r="A12233" s="2">
        <v>0.30754065271456899</v>
      </c>
      <c r="B12233" t="s">
        <v>74306</v>
      </c>
    </row>
    <row r="12234" spans="1:2" x14ac:dyDescent="0.3">
      <c r="A12234" s="2">
        <v>4.2356114327762704</v>
      </c>
      <c r="B12234" t="s">
        <v>74305</v>
      </c>
    </row>
    <row r="12235" spans="1:2" x14ac:dyDescent="0.3">
      <c r="A12235" s="2">
        <v>1.7733872036025899</v>
      </c>
      <c r="B12235" t="s">
        <v>74304</v>
      </c>
    </row>
    <row r="12236" spans="1:2" x14ac:dyDescent="0.3">
      <c r="A12236" s="2">
        <v>5.0014366016149399E-3</v>
      </c>
      <c r="B12236" t="s">
        <v>74303</v>
      </c>
    </row>
    <row r="12237" spans="1:2" x14ac:dyDescent="0.3">
      <c r="A12237" s="2">
        <v>65.621459999999999</v>
      </c>
      <c r="B12237" t="s">
        <v>74302</v>
      </c>
    </row>
    <row r="12238" spans="1:2" x14ac:dyDescent="0.3">
      <c r="A12238" s="2">
        <v>3.8055367372221401E-3</v>
      </c>
      <c r="B12238" t="s">
        <v>74301</v>
      </c>
    </row>
    <row r="12239" spans="1:2" x14ac:dyDescent="0.3">
      <c r="A12239" s="2">
        <v>5.8382252863588703E-4</v>
      </c>
      <c r="B12239" t="s">
        <v>74300</v>
      </c>
    </row>
    <row r="12240" spans="1:2" x14ac:dyDescent="0.3">
      <c r="A12240" s="2" t="s">
        <v>13</v>
      </c>
      <c r="B12240" t="s">
        <v>74299</v>
      </c>
    </row>
    <row r="12241" spans="1:2" x14ac:dyDescent="0.3">
      <c r="A12241" s="2">
        <v>14.493342618804</v>
      </c>
      <c r="B12241" t="s">
        <v>74298</v>
      </c>
    </row>
    <row r="12242" spans="1:2" x14ac:dyDescent="0.3">
      <c r="A12242" s="2">
        <v>24.5115930005976</v>
      </c>
      <c r="B12242" t="s">
        <v>74297</v>
      </c>
    </row>
    <row r="12243" spans="1:2" x14ac:dyDescent="0.3">
      <c r="A12243" s="2">
        <v>1.1400330884908201</v>
      </c>
      <c r="B12243" t="s">
        <v>74296</v>
      </c>
    </row>
    <row r="12244" spans="1:2" x14ac:dyDescent="0.3">
      <c r="A12244" s="2">
        <v>0.13305177280326499</v>
      </c>
      <c r="B12244" t="s">
        <v>74295</v>
      </c>
    </row>
    <row r="12245" spans="1:2" x14ac:dyDescent="0.3">
      <c r="A12245" s="2">
        <v>0.399644445102177</v>
      </c>
      <c r="B12245" t="s">
        <v>74294</v>
      </c>
    </row>
    <row r="12246" spans="1:2" x14ac:dyDescent="0.3">
      <c r="A12246" s="2">
        <v>0.28270853455936001</v>
      </c>
      <c r="B12246" t="s">
        <v>74293</v>
      </c>
    </row>
    <row r="12247" spans="1:2" x14ac:dyDescent="0.3">
      <c r="A12247" s="2">
        <v>9.6100000000000005E-2</v>
      </c>
      <c r="B12247" t="s">
        <v>74292</v>
      </c>
    </row>
    <row r="12248" spans="1:2" x14ac:dyDescent="0.3">
      <c r="A12248" s="2">
        <v>8.0206795544274403</v>
      </c>
      <c r="B12248" t="s">
        <v>74291</v>
      </c>
    </row>
    <row r="12249" spans="1:2" x14ac:dyDescent="0.3">
      <c r="A12249" s="2">
        <v>94.673109999999994</v>
      </c>
      <c r="B12249" t="s">
        <v>74290</v>
      </c>
    </row>
    <row r="12250" spans="1:2" x14ac:dyDescent="0.3">
      <c r="A12250" s="2">
        <v>1.9388379740941399</v>
      </c>
      <c r="B12250" t="s">
        <v>74289</v>
      </c>
    </row>
    <row r="12251" spans="1:2" x14ac:dyDescent="0.3">
      <c r="A12251" s="2">
        <v>2.7806300109047801</v>
      </c>
      <c r="B12251" t="s">
        <v>74288</v>
      </c>
    </row>
    <row r="12252" spans="1:2" x14ac:dyDescent="0.3">
      <c r="A12252" s="2">
        <v>8.3958459958862502E-2</v>
      </c>
      <c r="B12252" t="s">
        <v>74287</v>
      </c>
    </row>
    <row r="12253" spans="1:2" x14ac:dyDescent="0.3">
      <c r="A12253" s="2">
        <v>0.12648409960854701</v>
      </c>
      <c r="B12253" t="s">
        <v>74286</v>
      </c>
    </row>
    <row r="12254" spans="1:2" x14ac:dyDescent="0.3">
      <c r="A12254" s="2">
        <v>37.915149999999997</v>
      </c>
      <c r="B12254" t="s">
        <v>74285</v>
      </c>
    </row>
    <row r="12255" spans="1:2" x14ac:dyDescent="0.3">
      <c r="A12255" s="2">
        <v>61.694311054613301</v>
      </c>
      <c r="B12255" t="s">
        <v>74284</v>
      </c>
    </row>
    <row r="12256" spans="1:2" x14ac:dyDescent="0.3">
      <c r="A12256" s="2">
        <v>88.245889077497594</v>
      </c>
      <c r="B12256" t="s">
        <v>74283</v>
      </c>
    </row>
    <row r="12257" spans="1:2" x14ac:dyDescent="0.3">
      <c r="A12257" s="2">
        <v>50.992739999999998</v>
      </c>
      <c r="B12257" t="s">
        <v>74282</v>
      </c>
    </row>
    <row r="12258" spans="1:2" x14ac:dyDescent="0.3">
      <c r="A12258" s="2">
        <v>2.8080663343986201</v>
      </c>
      <c r="B12258" t="s">
        <v>74281</v>
      </c>
    </row>
    <row r="12259" spans="1:2" x14ac:dyDescent="0.3">
      <c r="A12259" s="2">
        <v>22.035461824271302</v>
      </c>
      <c r="B12259" t="s">
        <v>74280</v>
      </c>
    </row>
    <row r="12260" spans="1:2" x14ac:dyDescent="0.3">
      <c r="A12260" s="2">
        <v>2.16931094376389</v>
      </c>
      <c r="B12260" t="s">
        <v>74279</v>
      </c>
    </row>
    <row r="12261" spans="1:2" x14ac:dyDescent="0.3">
      <c r="A12261" s="2">
        <v>4.3919205226575896E-3</v>
      </c>
      <c r="B12261" t="s">
        <v>74278</v>
      </c>
    </row>
    <row r="12262" spans="1:2" x14ac:dyDescent="0.3">
      <c r="A12262" s="2">
        <v>25.935451042294101</v>
      </c>
      <c r="B12262" t="s">
        <v>74277</v>
      </c>
    </row>
    <row r="12263" spans="1:2" x14ac:dyDescent="0.3">
      <c r="A12263" s="2">
        <v>0.26755922979126401</v>
      </c>
      <c r="B12263" t="s">
        <v>74276</v>
      </c>
    </row>
    <row r="12264" spans="1:2" x14ac:dyDescent="0.3">
      <c r="A12264" s="2">
        <v>4.2619364413666796</v>
      </c>
      <c r="B12264" t="s">
        <v>74275</v>
      </c>
    </row>
    <row r="12265" spans="1:2" x14ac:dyDescent="0.3">
      <c r="A12265" s="2">
        <v>0.17516000000000001</v>
      </c>
      <c r="B12265" t="s">
        <v>74274</v>
      </c>
    </row>
    <row r="12266" spans="1:2" x14ac:dyDescent="0.3">
      <c r="A12266" s="2">
        <v>0.25062870877212301</v>
      </c>
      <c r="B12266" t="s">
        <v>74273</v>
      </c>
    </row>
    <row r="12267" spans="1:2" x14ac:dyDescent="0.3">
      <c r="A12267" s="2">
        <v>0.10449900017706901</v>
      </c>
      <c r="B12267" t="s">
        <v>74272</v>
      </c>
    </row>
    <row r="12268" spans="1:2" x14ac:dyDescent="0.3">
      <c r="A12268" s="2">
        <v>0.54483531814656305</v>
      </c>
      <c r="B12268" t="s">
        <v>74271</v>
      </c>
    </row>
    <row r="12269" spans="1:2" x14ac:dyDescent="0.3">
      <c r="A12269" s="2">
        <v>2.6683721705345101E-3</v>
      </c>
      <c r="B12269" t="s">
        <v>74270</v>
      </c>
    </row>
    <row r="12270" spans="1:2" x14ac:dyDescent="0.3">
      <c r="A12270" s="2">
        <v>1.4217589287167101E-3</v>
      </c>
      <c r="B12270" t="s">
        <v>74269</v>
      </c>
    </row>
    <row r="12271" spans="1:2" x14ac:dyDescent="0.3">
      <c r="A12271" s="2">
        <v>7.3787444057958904</v>
      </c>
      <c r="B12271" t="s">
        <v>74268</v>
      </c>
    </row>
    <row r="12272" spans="1:2" x14ac:dyDescent="0.3">
      <c r="A12272" s="2">
        <v>25.223451372344101</v>
      </c>
      <c r="B12272" t="s">
        <v>74267</v>
      </c>
    </row>
    <row r="12273" spans="1:2" x14ac:dyDescent="0.3">
      <c r="A12273" s="2">
        <v>1.9044740876735501E-4</v>
      </c>
      <c r="B12273" t="s">
        <v>74266</v>
      </c>
    </row>
    <row r="12274" spans="1:2" x14ac:dyDescent="0.3">
      <c r="A12274" s="2">
        <v>0.36472738216148798</v>
      </c>
      <c r="B12274" t="s">
        <v>74265</v>
      </c>
    </row>
    <row r="12275" spans="1:2" x14ac:dyDescent="0.3">
      <c r="A12275" s="2">
        <v>2.9780609950465902</v>
      </c>
      <c r="B12275" t="s">
        <v>74264</v>
      </c>
    </row>
    <row r="12276" spans="1:2" x14ac:dyDescent="0.3">
      <c r="A12276" s="2">
        <v>4.9557500000000001</v>
      </c>
      <c r="B12276" t="s">
        <v>74263</v>
      </c>
    </row>
    <row r="12277" spans="1:2" x14ac:dyDescent="0.3">
      <c r="A12277" s="2">
        <v>2.5394129815383999</v>
      </c>
      <c r="B12277" t="s">
        <v>74262</v>
      </c>
    </row>
    <row r="12278" spans="1:2" x14ac:dyDescent="0.3">
      <c r="A12278" s="2">
        <v>2.2787700000000002</v>
      </c>
      <c r="B12278" t="s">
        <v>74261</v>
      </c>
    </row>
    <row r="12279" spans="1:2" x14ac:dyDescent="0.3">
      <c r="A12279" s="2">
        <v>1.3898476841104801</v>
      </c>
      <c r="B12279" t="s">
        <v>74260</v>
      </c>
    </row>
    <row r="12280" spans="1:2" x14ac:dyDescent="0.3">
      <c r="A12280" s="2">
        <v>2.4073799999999999</v>
      </c>
      <c r="B12280" t="s">
        <v>74259</v>
      </c>
    </row>
    <row r="12281" spans="1:2" x14ac:dyDescent="0.3">
      <c r="A12281" s="2">
        <v>2.4679269134253898</v>
      </c>
      <c r="B12281" t="s">
        <v>74258</v>
      </c>
    </row>
    <row r="12282" spans="1:2" x14ac:dyDescent="0.3">
      <c r="A12282" s="2">
        <v>4.7501899999999999</v>
      </c>
      <c r="B12282" t="s">
        <v>74257</v>
      </c>
    </row>
    <row r="12283" spans="1:2" x14ac:dyDescent="0.3">
      <c r="A12283" s="2">
        <v>1.91452</v>
      </c>
      <c r="B12283" t="s">
        <v>74256</v>
      </c>
    </row>
    <row r="12284" spans="1:2" x14ac:dyDescent="0.3">
      <c r="A12284" s="2">
        <v>1.3715200000000001</v>
      </c>
      <c r="B12284" t="s">
        <v>74255</v>
      </c>
    </row>
    <row r="12285" spans="1:2" x14ac:dyDescent="0.3">
      <c r="A12285" s="2">
        <v>0.32169655723831397</v>
      </c>
      <c r="B12285" t="s">
        <v>74254</v>
      </c>
    </row>
    <row r="12286" spans="1:2" x14ac:dyDescent="0.3">
      <c r="A12286" s="2">
        <v>0.65149999999999997</v>
      </c>
      <c r="B12286" t="s">
        <v>74253</v>
      </c>
    </row>
    <row r="12287" spans="1:2" x14ac:dyDescent="0.3">
      <c r="A12287" s="2">
        <v>6.11836</v>
      </c>
      <c r="B12287" t="s">
        <v>74252</v>
      </c>
    </row>
    <row r="12288" spans="1:2" x14ac:dyDescent="0.3">
      <c r="A12288" s="2">
        <v>5.3323024645825496</v>
      </c>
      <c r="B12288" t="s">
        <v>74251</v>
      </c>
    </row>
    <row r="12289" spans="1:2" x14ac:dyDescent="0.3">
      <c r="A12289" s="2">
        <v>2.1565666725853398E-3</v>
      </c>
      <c r="B12289" t="s">
        <v>74250</v>
      </c>
    </row>
    <row r="12290" spans="1:2" x14ac:dyDescent="0.3">
      <c r="A12290" s="2">
        <v>8.2699999999999996E-2</v>
      </c>
      <c r="B12290" t="s">
        <v>74249</v>
      </c>
    </row>
    <row r="12291" spans="1:2" x14ac:dyDescent="0.3">
      <c r="A12291" s="2">
        <v>4.6327281983801101E-3</v>
      </c>
      <c r="B12291" t="s">
        <v>74248</v>
      </c>
    </row>
    <row r="12292" spans="1:2" x14ac:dyDescent="0.3">
      <c r="A12292" s="2">
        <v>7.4099999999999999E-3</v>
      </c>
      <c r="B12292" t="s">
        <v>74247</v>
      </c>
    </row>
    <row r="12293" spans="1:2" x14ac:dyDescent="0.3">
      <c r="A12293" s="2">
        <v>5.1800069634030201</v>
      </c>
      <c r="B12293" t="s">
        <v>74246</v>
      </c>
    </row>
    <row r="12294" spans="1:2" x14ac:dyDescent="0.3">
      <c r="A12294" s="2">
        <v>142.98653508974499</v>
      </c>
      <c r="B12294" t="s">
        <v>74245</v>
      </c>
    </row>
    <row r="12295" spans="1:2" x14ac:dyDescent="0.3">
      <c r="A12295" s="2">
        <v>2.0761626804511901</v>
      </c>
      <c r="B12295" t="s">
        <v>74244</v>
      </c>
    </row>
    <row r="12296" spans="1:2" x14ac:dyDescent="0.3">
      <c r="A12296" s="2">
        <v>2.5417399999999999</v>
      </c>
      <c r="B12296" t="s">
        <v>74243</v>
      </c>
    </row>
    <row r="12297" spans="1:2" x14ac:dyDescent="0.3">
      <c r="A12297" s="2">
        <v>10.8630494285942</v>
      </c>
      <c r="B12297" t="s">
        <v>74242</v>
      </c>
    </row>
    <row r="12298" spans="1:2" x14ac:dyDescent="0.3">
      <c r="A12298" s="2">
        <v>0.26482480272046</v>
      </c>
      <c r="B12298" t="s">
        <v>74241</v>
      </c>
    </row>
    <row r="12299" spans="1:2" x14ac:dyDescent="0.3">
      <c r="A12299" s="2">
        <v>9.8217843808469096E-2</v>
      </c>
      <c r="B12299" t="s">
        <v>74240</v>
      </c>
    </row>
    <row r="12300" spans="1:2" x14ac:dyDescent="0.3">
      <c r="A12300" s="2">
        <v>9.0406738124724804</v>
      </c>
      <c r="B12300" t="s">
        <v>74239</v>
      </c>
    </row>
    <row r="12301" spans="1:2" x14ac:dyDescent="0.3">
      <c r="A12301" s="2">
        <v>11.528749017466801</v>
      </c>
      <c r="B12301" t="s">
        <v>74238</v>
      </c>
    </row>
    <row r="12302" spans="1:2" x14ac:dyDescent="0.3">
      <c r="A12302" s="2">
        <v>19.286580990187201</v>
      </c>
      <c r="B12302" t="s">
        <v>74237</v>
      </c>
    </row>
    <row r="12303" spans="1:2" x14ac:dyDescent="0.3">
      <c r="A12303" s="2">
        <v>18.213815387777998</v>
      </c>
      <c r="B12303" t="s">
        <v>74236</v>
      </c>
    </row>
    <row r="12304" spans="1:2" x14ac:dyDescent="0.3">
      <c r="A12304" s="2">
        <v>7.7666008389992598</v>
      </c>
      <c r="B12304" t="s">
        <v>74235</v>
      </c>
    </row>
    <row r="12305" spans="1:2" x14ac:dyDescent="0.3">
      <c r="A12305" s="2">
        <v>2.1446900000000002</v>
      </c>
      <c r="B12305" t="s">
        <v>74234</v>
      </c>
    </row>
    <row r="12306" spans="1:2" x14ac:dyDescent="0.3">
      <c r="A12306" s="2">
        <v>1.21679581939125</v>
      </c>
      <c r="B12306" t="s">
        <v>74233</v>
      </c>
    </row>
    <row r="12307" spans="1:2" x14ac:dyDescent="0.3">
      <c r="A12307" s="2">
        <v>1.32380628879637</v>
      </c>
      <c r="B12307" t="s">
        <v>74232</v>
      </c>
    </row>
    <row r="12308" spans="1:2" x14ac:dyDescent="0.3">
      <c r="A12308" s="2">
        <v>1.45852876871353</v>
      </c>
      <c r="B12308" t="s">
        <v>74231</v>
      </c>
    </row>
    <row r="12309" spans="1:2" x14ac:dyDescent="0.3">
      <c r="A12309" s="2">
        <v>1.19318453065463</v>
      </c>
      <c r="B12309" t="s">
        <v>74230</v>
      </c>
    </row>
    <row r="12310" spans="1:2" x14ac:dyDescent="0.3">
      <c r="A12310" s="2">
        <v>0.27589000000000002</v>
      </c>
      <c r="B12310" t="s">
        <v>74229</v>
      </c>
    </row>
    <row r="12311" spans="1:2" x14ac:dyDescent="0.3">
      <c r="A12311" s="2">
        <v>1.0576711912255501</v>
      </c>
      <c r="B12311" t="s">
        <v>74228</v>
      </c>
    </row>
    <row r="12312" spans="1:2" x14ac:dyDescent="0.3">
      <c r="A12312" s="2">
        <v>1.84875232849058E-3</v>
      </c>
      <c r="B12312" t="s">
        <v>74227</v>
      </c>
    </row>
    <row r="12313" spans="1:2" x14ac:dyDescent="0.3">
      <c r="A12313" s="2">
        <v>2.5104299999999999</v>
      </c>
      <c r="B12313" t="s">
        <v>74226</v>
      </c>
    </row>
    <row r="12314" spans="1:2" x14ac:dyDescent="0.3">
      <c r="A12314" s="2">
        <v>19.233529999999998</v>
      </c>
      <c r="B12314" t="s">
        <v>74225</v>
      </c>
    </row>
    <row r="12315" spans="1:2" x14ac:dyDescent="0.3">
      <c r="A12315" s="2">
        <v>5.9088505060411904</v>
      </c>
      <c r="B12315" t="s">
        <v>74224</v>
      </c>
    </row>
    <row r="12316" spans="1:2" x14ac:dyDescent="0.3">
      <c r="A12316" s="2">
        <v>3.08045480506562</v>
      </c>
      <c r="B12316" t="s">
        <v>74223</v>
      </c>
    </row>
    <row r="12317" spans="1:2" x14ac:dyDescent="0.3">
      <c r="A12317" s="2">
        <v>1.68909693222643</v>
      </c>
      <c r="B12317" t="s">
        <v>74222</v>
      </c>
    </row>
    <row r="12318" spans="1:2" x14ac:dyDescent="0.3">
      <c r="A12318" s="2">
        <v>4.34802</v>
      </c>
      <c r="B12318" t="s">
        <v>74221</v>
      </c>
    </row>
    <row r="12319" spans="1:2" x14ac:dyDescent="0.3">
      <c r="A12319" s="2">
        <v>1.28537192731912</v>
      </c>
      <c r="B12319" t="s">
        <v>74220</v>
      </c>
    </row>
    <row r="12320" spans="1:2" x14ac:dyDescent="0.3">
      <c r="A12320" s="2">
        <v>1.97671759511393</v>
      </c>
      <c r="B12320" t="s">
        <v>74219</v>
      </c>
    </row>
    <row r="12321" spans="1:2" x14ac:dyDescent="0.3">
      <c r="A12321" s="2">
        <v>0.62881844605406201</v>
      </c>
      <c r="B12321" t="s">
        <v>74218</v>
      </c>
    </row>
    <row r="12322" spans="1:2" x14ac:dyDescent="0.3">
      <c r="A12322" s="2">
        <v>2.7168574558744702E-3</v>
      </c>
      <c r="B12322" t="s">
        <v>74217</v>
      </c>
    </row>
    <row r="12323" spans="1:2" x14ac:dyDescent="0.3">
      <c r="A12323" s="2">
        <v>4.3484627153649903E-3</v>
      </c>
      <c r="B12323" t="s">
        <v>74216</v>
      </c>
    </row>
    <row r="12324" spans="1:2" x14ac:dyDescent="0.3">
      <c r="A12324" s="2">
        <v>3.1777650976471797E-2</v>
      </c>
      <c r="B12324" t="s">
        <v>74215</v>
      </c>
    </row>
    <row r="12325" spans="1:2" x14ac:dyDescent="0.3">
      <c r="A12325" s="2">
        <v>3.29499629543949</v>
      </c>
      <c r="B12325" t="s">
        <v>74214</v>
      </c>
    </row>
    <row r="12326" spans="1:2" x14ac:dyDescent="0.3">
      <c r="A12326" s="2">
        <v>1.3265678979303399</v>
      </c>
      <c r="B12326" t="s">
        <v>74213</v>
      </c>
    </row>
    <row r="12327" spans="1:2" x14ac:dyDescent="0.3">
      <c r="A12327" s="2">
        <v>0.166090825552174</v>
      </c>
      <c r="B12327" t="s">
        <v>74212</v>
      </c>
    </row>
    <row r="12328" spans="1:2" x14ac:dyDescent="0.3">
      <c r="A12328" s="2">
        <v>0.54329178054654803</v>
      </c>
      <c r="B12328" t="s">
        <v>74211</v>
      </c>
    </row>
    <row r="12329" spans="1:2" x14ac:dyDescent="0.3">
      <c r="A12329" s="2">
        <v>89.637864339559101</v>
      </c>
      <c r="B12329" t="s">
        <v>74210</v>
      </c>
    </row>
    <row r="12330" spans="1:2" x14ac:dyDescent="0.3">
      <c r="A12330" s="2">
        <v>0.74658000000000002</v>
      </c>
      <c r="B12330" t="s">
        <v>74209</v>
      </c>
    </row>
    <row r="12331" spans="1:2" x14ac:dyDescent="0.3">
      <c r="A12331" s="2">
        <v>0.93369925833980705</v>
      </c>
      <c r="B12331" t="s">
        <v>74208</v>
      </c>
    </row>
    <row r="12332" spans="1:2" x14ac:dyDescent="0.3">
      <c r="A12332" s="2">
        <v>0.17469943163801199</v>
      </c>
      <c r="B12332" t="s">
        <v>74207</v>
      </c>
    </row>
    <row r="12333" spans="1:2" x14ac:dyDescent="0.3">
      <c r="A12333" s="2">
        <v>0.12964999999999999</v>
      </c>
      <c r="B12333" t="s">
        <v>74206</v>
      </c>
    </row>
    <row r="12334" spans="1:2" x14ac:dyDescent="0.3">
      <c r="A12334" s="2">
        <v>2.7425058058250702</v>
      </c>
      <c r="B12334" t="s">
        <v>74205</v>
      </c>
    </row>
    <row r="12335" spans="1:2" x14ac:dyDescent="0.3">
      <c r="A12335" s="2">
        <v>0.44851336872694703</v>
      </c>
      <c r="B12335" t="s">
        <v>74204</v>
      </c>
    </row>
    <row r="12336" spans="1:2" x14ac:dyDescent="0.3">
      <c r="A12336" s="2">
        <v>2.7356450009929598</v>
      </c>
      <c r="B12336" t="s">
        <v>74203</v>
      </c>
    </row>
    <row r="12337" spans="1:2" x14ac:dyDescent="0.3">
      <c r="A12337" s="2">
        <v>15.77553</v>
      </c>
      <c r="B12337" t="s">
        <v>74202</v>
      </c>
    </row>
    <row r="12338" spans="1:2" x14ac:dyDescent="0.3">
      <c r="A12338" s="2">
        <v>40.851500947018799</v>
      </c>
      <c r="B12338" t="s">
        <v>74201</v>
      </c>
    </row>
    <row r="12339" spans="1:2" x14ac:dyDescent="0.3">
      <c r="A12339" s="2">
        <v>2.67553262751218</v>
      </c>
      <c r="B12339" t="s">
        <v>74200</v>
      </c>
    </row>
    <row r="12340" spans="1:2" x14ac:dyDescent="0.3">
      <c r="A12340" s="2">
        <v>6.02559004954627E-2</v>
      </c>
      <c r="B12340" t="s">
        <v>74199</v>
      </c>
    </row>
    <row r="12341" spans="1:2" x14ac:dyDescent="0.3">
      <c r="A12341" s="2">
        <v>0.112537770260403</v>
      </c>
      <c r="B12341" t="s">
        <v>74198</v>
      </c>
    </row>
    <row r="12342" spans="1:2" x14ac:dyDescent="0.3">
      <c r="A12342" s="2">
        <v>6.3490442200115293E-2</v>
      </c>
      <c r="B12342" t="s">
        <v>74197</v>
      </c>
    </row>
    <row r="12343" spans="1:2" x14ac:dyDescent="0.3">
      <c r="A12343" s="2">
        <v>5.2077858075430299E-2</v>
      </c>
      <c r="B12343" t="s">
        <v>74196</v>
      </c>
    </row>
    <row r="12344" spans="1:2" x14ac:dyDescent="0.3">
      <c r="A12344" s="2">
        <v>0.228182276281198</v>
      </c>
      <c r="B12344" t="s">
        <v>74195</v>
      </c>
    </row>
    <row r="12345" spans="1:2" x14ac:dyDescent="0.3">
      <c r="A12345" s="2">
        <v>0.193291796557781</v>
      </c>
      <c r="B12345" t="s">
        <v>74194</v>
      </c>
    </row>
    <row r="12346" spans="1:2" x14ac:dyDescent="0.3">
      <c r="A12346" s="2">
        <v>5.6712740545247602E-2</v>
      </c>
      <c r="B12346" t="s">
        <v>74193</v>
      </c>
    </row>
    <row r="12347" spans="1:2" x14ac:dyDescent="0.3">
      <c r="A12347" s="2">
        <v>0.54313999999999996</v>
      </c>
      <c r="B12347" t="s">
        <v>74192</v>
      </c>
    </row>
    <row r="12348" spans="1:2" x14ac:dyDescent="0.3">
      <c r="A12348" s="2">
        <v>0.22953349596379</v>
      </c>
      <c r="B12348" t="s">
        <v>74191</v>
      </c>
    </row>
    <row r="12349" spans="1:2" x14ac:dyDescent="0.3">
      <c r="A12349" s="2">
        <v>4.4672043299086504</v>
      </c>
      <c r="B12349" t="s">
        <v>74190</v>
      </c>
    </row>
    <row r="12350" spans="1:2" x14ac:dyDescent="0.3">
      <c r="A12350" s="2">
        <v>4.2693604914310797E-2</v>
      </c>
      <c r="B12350" t="s">
        <v>74189</v>
      </c>
    </row>
    <row r="12351" spans="1:2" x14ac:dyDescent="0.3">
      <c r="A12351" s="2">
        <v>0.81015000000000004</v>
      </c>
      <c r="B12351" t="s">
        <v>74188</v>
      </c>
    </row>
    <row r="12352" spans="1:2" x14ac:dyDescent="0.3">
      <c r="A12352" s="2">
        <v>2.36646</v>
      </c>
      <c r="B12352" t="s">
        <v>74187</v>
      </c>
    </row>
    <row r="12353" spans="1:2" x14ac:dyDescent="0.3">
      <c r="A12353" s="2">
        <v>8.4835144684524397E-2</v>
      </c>
      <c r="B12353" t="s">
        <v>74186</v>
      </c>
    </row>
    <row r="12354" spans="1:2" x14ac:dyDescent="0.3">
      <c r="A12354" s="2">
        <v>0.122777520650107</v>
      </c>
      <c r="B12354" t="s">
        <v>74185</v>
      </c>
    </row>
    <row r="12355" spans="1:2" x14ac:dyDescent="0.3">
      <c r="A12355" s="2">
        <v>0.34304394939020899</v>
      </c>
      <c r="B12355" t="s">
        <v>74184</v>
      </c>
    </row>
    <row r="12356" spans="1:2" x14ac:dyDescent="0.3">
      <c r="A12356" s="2">
        <v>2.4585062482004698</v>
      </c>
      <c r="B12356" t="s">
        <v>74183</v>
      </c>
    </row>
    <row r="12357" spans="1:2" x14ac:dyDescent="0.3">
      <c r="A12357" s="2">
        <v>3.4017577061886302E-2</v>
      </c>
      <c r="B12357" t="s">
        <v>74182</v>
      </c>
    </row>
    <row r="12358" spans="1:2" x14ac:dyDescent="0.3">
      <c r="A12358" s="2">
        <v>0.110800923897432</v>
      </c>
      <c r="B12358" t="s">
        <v>74181</v>
      </c>
    </row>
    <row r="12359" spans="1:2" x14ac:dyDescent="0.3">
      <c r="A12359" s="2">
        <v>0.11136470600611301</v>
      </c>
      <c r="B12359" t="s">
        <v>74180</v>
      </c>
    </row>
    <row r="12360" spans="1:2" x14ac:dyDescent="0.3">
      <c r="A12360" s="2">
        <v>0.41199066276019503</v>
      </c>
      <c r="B12360" t="s">
        <v>74179</v>
      </c>
    </row>
    <row r="12361" spans="1:2" x14ac:dyDescent="0.3">
      <c r="A12361" s="2">
        <v>0.78133071352138805</v>
      </c>
      <c r="B12361" t="s">
        <v>74178</v>
      </c>
    </row>
    <row r="12362" spans="1:2" x14ac:dyDescent="0.3">
      <c r="A12362" s="2">
        <v>0.299029698910245</v>
      </c>
      <c r="B12362" t="s">
        <v>74177</v>
      </c>
    </row>
    <row r="12363" spans="1:2" x14ac:dyDescent="0.3">
      <c r="A12363" s="2">
        <v>0.246389508928537</v>
      </c>
      <c r="B12363" t="s">
        <v>74176</v>
      </c>
    </row>
    <row r="12364" spans="1:2" x14ac:dyDescent="0.3">
      <c r="A12364" s="2">
        <v>8.9251838937527E-2</v>
      </c>
      <c r="B12364" t="s">
        <v>74175</v>
      </c>
    </row>
    <row r="12365" spans="1:2" x14ac:dyDescent="0.3">
      <c r="A12365" s="2">
        <v>0.29944653010876698</v>
      </c>
      <c r="B12365" t="s">
        <v>74174</v>
      </c>
    </row>
    <row r="12366" spans="1:2" x14ac:dyDescent="0.3">
      <c r="A12366" s="2">
        <v>0.41890399189869398</v>
      </c>
      <c r="B12366" t="s">
        <v>74173</v>
      </c>
    </row>
    <row r="12367" spans="1:2" x14ac:dyDescent="0.3">
      <c r="A12367" s="2">
        <v>1.13689</v>
      </c>
      <c r="B12367" t="s">
        <v>74172</v>
      </c>
    </row>
    <row r="12368" spans="1:2" x14ac:dyDescent="0.3">
      <c r="A12368" s="2">
        <v>8.3147978504335193E-3</v>
      </c>
      <c r="B12368" t="s">
        <v>74171</v>
      </c>
    </row>
    <row r="12369" spans="1:2" x14ac:dyDescent="0.3">
      <c r="A12369" s="2">
        <v>0.27731</v>
      </c>
      <c r="B12369" t="s">
        <v>74170</v>
      </c>
    </row>
    <row r="12370" spans="1:2" x14ac:dyDescent="0.3">
      <c r="A12370" s="2">
        <v>4.4230099999999997</v>
      </c>
      <c r="B12370" t="s">
        <v>74169</v>
      </c>
    </row>
    <row r="12371" spans="1:2" x14ac:dyDescent="0.3">
      <c r="A12371" s="2">
        <v>1.9830700000000001</v>
      </c>
      <c r="B12371" t="s">
        <v>74168</v>
      </c>
    </row>
    <row r="12372" spans="1:2" x14ac:dyDescent="0.3">
      <c r="A12372" s="2">
        <v>6.2176220805345501</v>
      </c>
      <c r="B12372" t="s">
        <v>74167</v>
      </c>
    </row>
    <row r="12373" spans="1:2" x14ac:dyDescent="0.3">
      <c r="A12373" s="2">
        <v>1.43266</v>
      </c>
      <c r="B12373" t="s">
        <v>74166</v>
      </c>
    </row>
    <row r="12374" spans="1:2" x14ac:dyDescent="0.3">
      <c r="A12374" s="2">
        <v>0.66893515577079699</v>
      </c>
      <c r="B12374" t="s">
        <v>74165</v>
      </c>
    </row>
    <row r="12375" spans="1:2" x14ac:dyDescent="0.3">
      <c r="A12375" s="2">
        <v>5.074E-2</v>
      </c>
      <c r="B12375" t="s">
        <v>74164</v>
      </c>
    </row>
    <row r="12376" spans="1:2" x14ac:dyDescent="0.3">
      <c r="A12376" s="2">
        <v>0.19467000000000001</v>
      </c>
      <c r="B12376" t="s">
        <v>74163</v>
      </c>
    </row>
    <row r="12377" spans="1:2" x14ac:dyDescent="0.3">
      <c r="A12377" s="2">
        <v>0.25929999999999997</v>
      </c>
      <c r="B12377" t="s">
        <v>74162</v>
      </c>
    </row>
    <row r="12378" spans="1:2" x14ac:dyDescent="0.3">
      <c r="A12378" s="2">
        <v>0.172385125765284</v>
      </c>
      <c r="B12378" t="s">
        <v>74161</v>
      </c>
    </row>
    <row r="12379" spans="1:2" x14ac:dyDescent="0.3">
      <c r="A12379" s="2">
        <v>3.678E-2</v>
      </c>
      <c r="B12379" t="s">
        <v>74160</v>
      </c>
    </row>
    <row r="12380" spans="1:2" x14ac:dyDescent="0.3">
      <c r="A12380" s="2">
        <v>3.8469999999999997E-2</v>
      </c>
      <c r="B12380" t="s">
        <v>74159</v>
      </c>
    </row>
    <row r="12381" spans="1:2" x14ac:dyDescent="0.3">
      <c r="A12381" s="2">
        <v>3.2491415651068202E-2</v>
      </c>
      <c r="B12381" t="s">
        <v>74158</v>
      </c>
    </row>
    <row r="12382" spans="1:2" x14ac:dyDescent="0.3">
      <c r="A12382" s="2">
        <v>0.120091713595777</v>
      </c>
      <c r="B12382" t="s">
        <v>74157</v>
      </c>
    </row>
    <row r="12383" spans="1:2" x14ac:dyDescent="0.3">
      <c r="A12383" s="2">
        <v>6.0926491069683602</v>
      </c>
      <c r="B12383" t="s">
        <v>74156</v>
      </c>
    </row>
    <row r="12384" spans="1:2" x14ac:dyDescent="0.3">
      <c r="A12384" s="2">
        <v>20.46564</v>
      </c>
      <c r="B12384" t="s">
        <v>74155</v>
      </c>
    </row>
    <row r="12385" spans="1:2" x14ac:dyDescent="0.3">
      <c r="A12385" s="2">
        <v>8.0800000000000004E-3</v>
      </c>
      <c r="B12385" t="s">
        <v>74154</v>
      </c>
    </row>
    <row r="12386" spans="1:2" x14ac:dyDescent="0.3">
      <c r="A12386" s="2">
        <v>2.8686954101819501E-2</v>
      </c>
      <c r="B12386" t="s">
        <v>74153</v>
      </c>
    </row>
    <row r="12387" spans="1:2" x14ac:dyDescent="0.3">
      <c r="A12387" s="2">
        <v>4.4394343274955603E-2</v>
      </c>
      <c r="B12387" t="s">
        <v>74152</v>
      </c>
    </row>
    <row r="12388" spans="1:2" x14ac:dyDescent="0.3">
      <c r="A12388" s="2">
        <v>3.08260853531856E-3</v>
      </c>
      <c r="B12388" t="s">
        <v>74151</v>
      </c>
    </row>
    <row r="12389" spans="1:2" x14ac:dyDescent="0.3">
      <c r="A12389" s="2">
        <v>1.35521050332122E-2</v>
      </c>
      <c r="B12389" t="s">
        <v>74150</v>
      </c>
    </row>
    <row r="12390" spans="1:2" x14ac:dyDescent="0.3">
      <c r="A12390" s="2">
        <v>8.6E-3</v>
      </c>
      <c r="B12390" t="s">
        <v>74149</v>
      </c>
    </row>
    <row r="12391" spans="1:2" x14ac:dyDescent="0.3">
      <c r="A12391" s="2">
        <v>4.3400000000000001E-3</v>
      </c>
      <c r="B12391" t="s">
        <v>74148</v>
      </c>
    </row>
    <row r="12392" spans="1:2" x14ac:dyDescent="0.3">
      <c r="A12392" s="2">
        <v>0.58338000000000001</v>
      </c>
      <c r="B12392" t="s">
        <v>74147</v>
      </c>
    </row>
    <row r="12393" spans="1:2" x14ac:dyDescent="0.3">
      <c r="A12393" s="2">
        <v>0.60258999999999996</v>
      </c>
      <c r="B12393" t="s">
        <v>74146</v>
      </c>
    </row>
    <row r="12394" spans="1:2" x14ac:dyDescent="0.3">
      <c r="A12394" s="2">
        <v>0.59294000000000002</v>
      </c>
      <c r="B12394" t="s">
        <v>74145</v>
      </c>
    </row>
    <row r="12395" spans="1:2" x14ac:dyDescent="0.3">
      <c r="A12395" s="2">
        <v>0.60745000000000005</v>
      </c>
      <c r="B12395" t="s">
        <v>74144</v>
      </c>
    </row>
    <row r="12396" spans="1:2" x14ac:dyDescent="0.3">
      <c r="A12396" s="2">
        <v>0.61233069987654798</v>
      </c>
      <c r="B12396" t="s">
        <v>74143</v>
      </c>
    </row>
    <row r="12397" spans="1:2" x14ac:dyDescent="0.3">
      <c r="A12397" s="2">
        <v>1.04508072559566</v>
      </c>
      <c r="B12397" t="s">
        <v>74142</v>
      </c>
    </row>
    <row r="12398" spans="1:2" x14ac:dyDescent="0.3">
      <c r="A12398" s="2">
        <v>2.3232704154292998</v>
      </c>
      <c r="B12398" t="s">
        <v>74141</v>
      </c>
    </row>
    <row r="12399" spans="1:2" x14ac:dyDescent="0.3">
      <c r="A12399" s="2">
        <v>1.2501199999999999</v>
      </c>
      <c r="B12399" t="s">
        <v>74140</v>
      </c>
    </row>
    <row r="12400" spans="1:2" x14ac:dyDescent="0.3">
      <c r="A12400" s="2">
        <v>0.78032260027209599</v>
      </c>
      <c r="B12400" t="s">
        <v>74139</v>
      </c>
    </row>
    <row r="12401" spans="1:2" x14ac:dyDescent="0.3">
      <c r="A12401" s="2">
        <v>0.49958000000000002</v>
      </c>
      <c r="B12401" t="s">
        <v>74138</v>
      </c>
    </row>
    <row r="12402" spans="1:2" x14ac:dyDescent="0.3">
      <c r="A12402" s="2">
        <v>0.14747782858244399</v>
      </c>
      <c r="B12402" t="s">
        <v>74137</v>
      </c>
    </row>
    <row r="12403" spans="1:2" x14ac:dyDescent="0.3">
      <c r="A12403" s="2">
        <v>3.72336</v>
      </c>
      <c r="B12403" t="s">
        <v>74136</v>
      </c>
    </row>
    <row r="12404" spans="1:2" x14ac:dyDescent="0.3">
      <c r="A12404" s="2">
        <v>9.5887616010942207E-3</v>
      </c>
      <c r="B12404" t="s">
        <v>74135</v>
      </c>
    </row>
    <row r="12405" spans="1:2" x14ac:dyDescent="0.3">
      <c r="A12405" s="2">
        <v>21.1940961950042</v>
      </c>
      <c r="B12405" t="s">
        <v>74134</v>
      </c>
    </row>
    <row r="12406" spans="1:2" x14ac:dyDescent="0.3">
      <c r="A12406" s="2">
        <v>7.9116999999999997</v>
      </c>
      <c r="B12406" t="s">
        <v>74133</v>
      </c>
    </row>
    <row r="12407" spans="1:2" x14ac:dyDescent="0.3">
      <c r="A12407" s="2">
        <v>33.853301667506102</v>
      </c>
      <c r="B12407" t="s">
        <v>74132</v>
      </c>
    </row>
    <row r="12408" spans="1:2" x14ac:dyDescent="0.3">
      <c r="A12408" s="2">
        <v>0.62343009385607095</v>
      </c>
      <c r="B12408" t="s">
        <v>74131</v>
      </c>
    </row>
    <row r="12409" spans="1:2" x14ac:dyDescent="0.3">
      <c r="A12409" s="2">
        <v>1.6544516827224601E-3</v>
      </c>
      <c r="B12409" t="s">
        <v>74130</v>
      </c>
    </row>
    <row r="12410" spans="1:2" x14ac:dyDescent="0.3">
      <c r="A12410" s="2">
        <v>0.12362859445087999</v>
      </c>
      <c r="B12410" t="s">
        <v>74129</v>
      </c>
    </row>
    <row r="12411" spans="1:2" x14ac:dyDescent="0.3">
      <c r="A12411" s="2">
        <v>1.09345</v>
      </c>
      <c r="B12411" t="s">
        <v>74128</v>
      </c>
    </row>
    <row r="12412" spans="1:2" x14ac:dyDescent="0.3">
      <c r="A12412" s="2">
        <v>0.48563213651584197</v>
      </c>
      <c r="B12412" t="s">
        <v>74127</v>
      </c>
    </row>
    <row r="12413" spans="1:2" x14ac:dyDescent="0.3">
      <c r="A12413" s="2">
        <v>25.4915019335265</v>
      </c>
      <c r="B12413" t="s">
        <v>74126</v>
      </c>
    </row>
    <row r="12414" spans="1:2" x14ac:dyDescent="0.3">
      <c r="A12414" s="2">
        <v>6.1725099999999999</v>
      </c>
      <c r="B12414" t="s">
        <v>74125</v>
      </c>
    </row>
    <row r="12415" spans="1:2" x14ac:dyDescent="0.3">
      <c r="A12415" s="2">
        <v>6.21506447605523E-2</v>
      </c>
      <c r="B12415" t="s">
        <v>74124</v>
      </c>
    </row>
    <row r="12416" spans="1:2" x14ac:dyDescent="0.3">
      <c r="A12416" s="2">
        <v>1.40107</v>
      </c>
      <c r="B12416" t="s">
        <v>74123</v>
      </c>
    </row>
    <row r="12417" spans="1:2" x14ac:dyDescent="0.3">
      <c r="A12417" s="2">
        <v>0.35388129009094199</v>
      </c>
      <c r="B12417" t="s">
        <v>74122</v>
      </c>
    </row>
    <row r="12418" spans="1:2" x14ac:dyDescent="0.3">
      <c r="A12418" s="2">
        <v>0.35388129009094199</v>
      </c>
      <c r="B12418" t="s">
        <v>74121</v>
      </c>
    </row>
    <row r="12419" spans="1:2" x14ac:dyDescent="0.3">
      <c r="A12419" s="2">
        <v>0.31187889436684102</v>
      </c>
      <c r="B12419" t="s">
        <v>74120</v>
      </c>
    </row>
    <row r="12420" spans="1:2" x14ac:dyDescent="0.3">
      <c r="A12420" s="2">
        <v>0.25510919025185103</v>
      </c>
      <c r="B12420" t="s">
        <v>74119</v>
      </c>
    </row>
    <row r="12421" spans="1:2" x14ac:dyDescent="0.3">
      <c r="A12421" s="2">
        <v>0.17475505907209901</v>
      </c>
      <c r="B12421" t="s">
        <v>74118</v>
      </c>
    </row>
    <row r="12422" spans="1:2" x14ac:dyDescent="0.3">
      <c r="A12422" s="2">
        <v>0.26757090300076702</v>
      </c>
      <c r="B12422" t="s">
        <v>74117</v>
      </c>
    </row>
    <row r="12423" spans="1:2" x14ac:dyDescent="0.3">
      <c r="A12423" s="2">
        <v>0.195616383723939</v>
      </c>
      <c r="B12423" t="s">
        <v>74116</v>
      </c>
    </row>
    <row r="12424" spans="1:2" x14ac:dyDescent="0.3">
      <c r="A12424" s="2">
        <v>1.7234346412970301E-2</v>
      </c>
      <c r="B12424" t="s">
        <v>74115</v>
      </c>
    </row>
    <row r="12425" spans="1:2" x14ac:dyDescent="0.3">
      <c r="A12425" s="2">
        <v>4.2878621738835603E-3</v>
      </c>
      <c r="B12425" t="s">
        <v>74114</v>
      </c>
    </row>
    <row r="12426" spans="1:2" x14ac:dyDescent="0.3">
      <c r="A12426" s="2">
        <v>0.96720993011234202</v>
      </c>
      <c r="B12426" t="s">
        <v>74113</v>
      </c>
    </row>
    <row r="12427" spans="1:2" x14ac:dyDescent="0.3">
      <c r="A12427" s="2">
        <v>1.8360399999999999</v>
      </c>
      <c r="B12427" t="s">
        <v>74112</v>
      </c>
    </row>
    <row r="12428" spans="1:2" x14ac:dyDescent="0.3">
      <c r="A12428" s="2">
        <v>0.102500719655284</v>
      </c>
      <c r="B12428" t="s">
        <v>74111</v>
      </c>
    </row>
    <row r="12429" spans="1:2" x14ac:dyDescent="0.3">
      <c r="A12429" s="2">
        <v>0.19704230275724299</v>
      </c>
      <c r="B12429" t="s">
        <v>74110</v>
      </c>
    </row>
    <row r="12430" spans="1:2" x14ac:dyDescent="0.3">
      <c r="A12430" s="2">
        <v>1.3762110864882399E-2</v>
      </c>
      <c r="B12430" t="s">
        <v>74109</v>
      </c>
    </row>
    <row r="12431" spans="1:2" x14ac:dyDescent="0.3">
      <c r="A12431" s="2">
        <v>8.5791853555707801E-4</v>
      </c>
      <c r="B12431" t="s">
        <v>74108</v>
      </c>
    </row>
    <row r="12432" spans="1:2" x14ac:dyDescent="0.3">
      <c r="A12432" s="2">
        <v>7.3645009757070598E-2</v>
      </c>
      <c r="B12432" t="s">
        <v>74107</v>
      </c>
    </row>
    <row r="12433" spans="1:2" x14ac:dyDescent="0.3">
      <c r="A12433" s="2">
        <v>5.9887925680968603</v>
      </c>
      <c r="B12433" t="s">
        <v>74106</v>
      </c>
    </row>
    <row r="12434" spans="1:2" x14ac:dyDescent="0.3">
      <c r="A12434" s="2">
        <v>2.2014092415238401E-3</v>
      </c>
      <c r="B12434" t="s">
        <v>74105</v>
      </c>
    </row>
    <row r="12435" spans="1:2" x14ac:dyDescent="0.3">
      <c r="A12435" s="2">
        <v>200</v>
      </c>
      <c r="B12435" t="s">
        <v>1963</v>
      </c>
    </row>
    <row r="12436" spans="1:2" x14ac:dyDescent="0.3">
      <c r="A12436" s="2">
        <v>1.5564199999999999</v>
      </c>
      <c r="B12436" t="s">
        <v>74104</v>
      </c>
    </row>
    <row r="12437" spans="1:2" x14ac:dyDescent="0.3">
      <c r="A12437" s="2">
        <v>0.125</v>
      </c>
      <c r="B12437" t="s">
        <v>74103</v>
      </c>
    </row>
    <row r="12438" spans="1:2" x14ac:dyDescent="0.3">
      <c r="A12438" s="2">
        <v>0.14008000000000001</v>
      </c>
      <c r="B12438" t="s">
        <v>74102</v>
      </c>
    </row>
    <row r="12439" spans="1:2" x14ac:dyDescent="0.3">
      <c r="A12439" s="2">
        <v>8.0758901883835907</v>
      </c>
      <c r="B12439" t="s">
        <v>74101</v>
      </c>
    </row>
    <row r="12440" spans="1:2" x14ac:dyDescent="0.3">
      <c r="A12440" s="2">
        <v>34.041293433391502</v>
      </c>
      <c r="B12440" t="s">
        <v>74100</v>
      </c>
    </row>
    <row r="12441" spans="1:2" x14ac:dyDescent="0.3">
      <c r="A12441" s="2">
        <v>1.4454245631896701</v>
      </c>
      <c r="B12441" t="s">
        <v>74099</v>
      </c>
    </row>
    <row r="12442" spans="1:2" x14ac:dyDescent="0.3">
      <c r="A12442" s="2">
        <v>4.3567300589681099E-2</v>
      </c>
      <c r="B12442" t="s">
        <v>74098</v>
      </c>
    </row>
    <row r="12443" spans="1:2" x14ac:dyDescent="0.3">
      <c r="A12443" s="2">
        <v>0.111509222273041</v>
      </c>
      <c r="B12443" t="s">
        <v>74097</v>
      </c>
    </row>
    <row r="12444" spans="1:2" x14ac:dyDescent="0.3">
      <c r="A12444" s="2">
        <v>2.6660323457749401E-2</v>
      </c>
      <c r="B12444" t="s">
        <v>74096</v>
      </c>
    </row>
    <row r="12445" spans="1:2" x14ac:dyDescent="0.3">
      <c r="A12445" s="2">
        <v>4.7508822753719503E-2</v>
      </c>
      <c r="B12445" t="s">
        <v>74095</v>
      </c>
    </row>
    <row r="12446" spans="1:2" x14ac:dyDescent="0.3">
      <c r="A12446" s="2">
        <v>3.46311359517717E-3</v>
      </c>
      <c r="B12446" t="s">
        <v>74094</v>
      </c>
    </row>
    <row r="12447" spans="1:2" x14ac:dyDescent="0.3">
      <c r="A12447" s="2">
        <v>8.1553236601408004E-3</v>
      </c>
      <c r="B12447" t="s">
        <v>74093</v>
      </c>
    </row>
    <row r="12448" spans="1:2" x14ac:dyDescent="0.3">
      <c r="A12448" s="2">
        <v>3.5169228276084102E-3</v>
      </c>
      <c r="B12448" t="s">
        <v>74092</v>
      </c>
    </row>
    <row r="12449" spans="1:2" x14ac:dyDescent="0.3">
      <c r="A12449" s="2">
        <v>8.2319944387873498</v>
      </c>
      <c r="B12449" t="s">
        <v>74091</v>
      </c>
    </row>
    <row r="12450" spans="1:2" x14ac:dyDescent="0.3">
      <c r="A12450" s="2">
        <v>2.0081394000634001</v>
      </c>
      <c r="B12450" t="s">
        <v>74090</v>
      </c>
    </row>
    <row r="12451" spans="1:2" x14ac:dyDescent="0.3">
      <c r="A12451" s="2">
        <v>2.1576990267868301</v>
      </c>
      <c r="B12451" t="s">
        <v>74089</v>
      </c>
    </row>
    <row r="12452" spans="1:2" x14ac:dyDescent="0.3">
      <c r="A12452" s="2">
        <v>3.9028422618960001</v>
      </c>
      <c r="B12452" t="s">
        <v>74088</v>
      </c>
    </row>
    <row r="12453" spans="1:2" x14ac:dyDescent="0.3">
      <c r="A12453" s="2">
        <v>3.2700917260430802</v>
      </c>
      <c r="B12453" t="s">
        <v>74087</v>
      </c>
    </row>
    <row r="12454" spans="1:2" x14ac:dyDescent="0.3">
      <c r="A12454" s="2">
        <v>2.4006194401526901</v>
      </c>
      <c r="B12454" t="s">
        <v>74086</v>
      </c>
    </row>
    <row r="12455" spans="1:2" x14ac:dyDescent="0.3">
      <c r="A12455" s="2">
        <v>2.9735820692181298</v>
      </c>
      <c r="B12455" t="s">
        <v>74085</v>
      </c>
    </row>
    <row r="12456" spans="1:2" x14ac:dyDescent="0.3">
      <c r="A12456" s="2">
        <v>3.8585038147998101</v>
      </c>
      <c r="B12456" t="s">
        <v>74084</v>
      </c>
    </row>
    <row r="12457" spans="1:2" x14ac:dyDescent="0.3">
      <c r="A12457" s="2">
        <v>4.9535771798376897</v>
      </c>
      <c r="B12457" t="s">
        <v>74083</v>
      </c>
    </row>
    <row r="12458" spans="1:2" x14ac:dyDescent="0.3">
      <c r="A12458" s="2">
        <v>3.0239586402056</v>
      </c>
      <c r="B12458" t="s">
        <v>74082</v>
      </c>
    </row>
    <row r="12459" spans="1:2" x14ac:dyDescent="0.3">
      <c r="A12459" s="2">
        <v>9.4424715547483398E-2</v>
      </c>
      <c r="B12459" t="s">
        <v>74081</v>
      </c>
    </row>
    <row r="12460" spans="1:2" x14ac:dyDescent="0.3">
      <c r="A12460" s="2">
        <v>0.10691852919106801</v>
      </c>
      <c r="B12460" t="s">
        <v>74080</v>
      </c>
    </row>
    <row r="12461" spans="1:2" x14ac:dyDescent="0.3">
      <c r="A12461" s="2">
        <v>1.7744993592468501</v>
      </c>
      <c r="B12461" t="s">
        <v>74079</v>
      </c>
    </row>
    <row r="12462" spans="1:2" x14ac:dyDescent="0.3">
      <c r="A12462" s="2">
        <v>0.68079802046670501</v>
      </c>
      <c r="B12462" t="s">
        <v>74078</v>
      </c>
    </row>
    <row r="12463" spans="1:2" x14ac:dyDescent="0.3">
      <c r="A12463" s="2">
        <v>4.6201600000000003</v>
      </c>
      <c r="B12463" t="s">
        <v>74077</v>
      </c>
    </row>
    <row r="12464" spans="1:2" x14ac:dyDescent="0.3">
      <c r="A12464" s="2">
        <v>6.8630599999999999</v>
      </c>
      <c r="B12464" t="s">
        <v>74076</v>
      </c>
    </row>
    <row r="12465" spans="1:2" x14ac:dyDescent="0.3">
      <c r="A12465" s="2">
        <v>7.8808499999999997</v>
      </c>
      <c r="B12465" t="s">
        <v>74075</v>
      </c>
    </row>
    <row r="12466" spans="1:2" x14ac:dyDescent="0.3">
      <c r="A12466" s="2">
        <v>4.7273300000000003</v>
      </c>
      <c r="B12466" t="s">
        <v>74074</v>
      </c>
    </row>
    <row r="12467" spans="1:2" x14ac:dyDescent="0.3">
      <c r="A12467" s="2">
        <v>6.3791099999999998</v>
      </c>
      <c r="B12467" t="s">
        <v>74073</v>
      </c>
    </row>
    <row r="12468" spans="1:2" x14ac:dyDescent="0.3">
      <c r="A12468" s="2">
        <v>8.2926000000000002</v>
      </c>
      <c r="B12468" t="s">
        <v>74072</v>
      </c>
    </row>
    <row r="12469" spans="1:2" x14ac:dyDescent="0.3">
      <c r="A12469" s="2">
        <v>0.26671624500318503</v>
      </c>
      <c r="B12469" t="s">
        <v>74071</v>
      </c>
    </row>
    <row r="12470" spans="1:2" x14ac:dyDescent="0.3">
      <c r="A12470" s="2">
        <v>0.292404031047582</v>
      </c>
      <c r="B12470" t="s">
        <v>74070</v>
      </c>
    </row>
    <row r="12471" spans="1:2" x14ac:dyDescent="0.3">
      <c r="A12471" s="2">
        <v>0.53582719001351997</v>
      </c>
      <c r="B12471" t="s">
        <v>74069</v>
      </c>
    </row>
    <row r="12472" spans="1:2" x14ac:dyDescent="0.3">
      <c r="A12472" s="2">
        <v>21.269339229966601</v>
      </c>
      <c r="B12472" t="s">
        <v>74068</v>
      </c>
    </row>
    <row r="12473" spans="1:2" x14ac:dyDescent="0.3">
      <c r="A12473" s="2">
        <v>9.47623715627742E-2</v>
      </c>
      <c r="B12473" t="s">
        <v>74067</v>
      </c>
    </row>
    <row r="12474" spans="1:2" x14ac:dyDescent="0.3">
      <c r="A12474" s="2">
        <v>3.1109689005951301E-2</v>
      </c>
      <c r="B12474" t="s">
        <v>74066</v>
      </c>
    </row>
    <row r="12475" spans="1:2" x14ac:dyDescent="0.3">
      <c r="A12475" s="2">
        <v>4.1103627444648296</v>
      </c>
      <c r="B12475" t="s">
        <v>74065</v>
      </c>
    </row>
    <row r="12476" spans="1:2" x14ac:dyDescent="0.3">
      <c r="A12476" s="2">
        <v>4.62205202998923E-2</v>
      </c>
      <c r="B12476" t="s">
        <v>74064</v>
      </c>
    </row>
    <row r="12477" spans="1:2" x14ac:dyDescent="0.3">
      <c r="A12477" s="2">
        <v>2.17571353789963E-2</v>
      </c>
      <c r="B12477" t="s">
        <v>74063</v>
      </c>
    </row>
    <row r="12478" spans="1:2" x14ac:dyDescent="0.3">
      <c r="A12478" s="2">
        <v>5.1334127775850003E-3</v>
      </c>
      <c r="B12478" t="s">
        <v>74062</v>
      </c>
    </row>
    <row r="12479" spans="1:2" x14ac:dyDescent="0.3">
      <c r="A12479" s="2">
        <v>1.0897329756592001E-3</v>
      </c>
      <c r="B12479" t="s">
        <v>74061</v>
      </c>
    </row>
    <row r="12480" spans="1:2" x14ac:dyDescent="0.3">
      <c r="A12480" s="2">
        <v>0.122938211012547</v>
      </c>
      <c r="B12480" t="s">
        <v>74060</v>
      </c>
    </row>
    <row r="12481" spans="1:2" x14ac:dyDescent="0.3">
      <c r="A12481" s="2">
        <v>3.3792044426442498</v>
      </c>
      <c r="B12481" t="s">
        <v>74059</v>
      </c>
    </row>
    <row r="12482" spans="1:2" x14ac:dyDescent="0.3">
      <c r="A12482" s="2">
        <v>2.0342807765934201</v>
      </c>
      <c r="B12482" t="s">
        <v>74058</v>
      </c>
    </row>
    <row r="12483" spans="1:2" x14ac:dyDescent="0.3">
      <c r="A12483" s="2">
        <v>1.9815165237622201</v>
      </c>
      <c r="B12483" t="s">
        <v>74057</v>
      </c>
    </row>
    <row r="12484" spans="1:2" x14ac:dyDescent="0.3">
      <c r="A12484" s="2">
        <v>3.8063083808600702</v>
      </c>
      <c r="B12484" t="s">
        <v>74056</v>
      </c>
    </row>
    <row r="12485" spans="1:2" x14ac:dyDescent="0.3">
      <c r="A12485" s="2">
        <v>1.2606858371863301</v>
      </c>
      <c r="B12485" t="s">
        <v>74055</v>
      </c>
    </row>
    <row r="12486" spans="1:2" x14ac:dyDescent="0.3">
      <c r="A12486" s="2">
        <v>2.1177299999999999</v>
      </c>
      <c r="B12486" t="s">
        <v>74054</v>
      </c>
    </row>
    <row r="12487" spans="1:2" x14ac:dyDescent="0.3">
      <c r="A12487" s="2">
        <v>44.268300000000004</v>
      </c>
      <c r="B12487" t="s">
        <v>74053</v>
      </c>
    </row>
    <row r="12488" spans="1:2" x14ac:dyDescent="0.3">
      <c r="A12488" s="2">
        <v>0.64034069376922098</v>
      </c>
      <c r="B12488" t="s">
        <v>74052</v>
      </c>
    </row>
    <row r="12489" spans="1:2" x14ac:dyDescent="0.3">
      <c r="A12489" s="2">
        <v>68.523768261417601</v>
      </c>
      <c r="B12489" t="s">
        <v>74051</v>
      </c>
    </row>
    <row r="12490" spans="1:2" x14ac:dyDescent="0.3">
      <c r="A12490" s="2">
        <v>2.0950799999999998</v>
      </c>
      <c r="B12490" t="s">
        <v>74050</v>
      </c>
    </row>
    <row r="12491" spans="1:2" x14ac:dyDescent="0.3">
      <c r="A12491" s="2">
        <v>4.8765424052585403E-4</v>
      </c>
      <c r="B12491" t="s">
        <v>74049</v>
      </c>
    </row>
    <row r="12492" spans="1:2" x14ac:dyDescent="0.3">
      <c r="A12492" s="2">
        <v>1.65286712062359E-3</v>
      </c>
      <c r="B12492" t="s">
        <v>74048</v>
      </c>
    </row>
    <row r="12493" spans="1:2" x14ac:dyDescent="0.3">
      <c r="A12493" s="2">
        <v>2.9401262319035601E-3</v>
      </c>
      <c r="B12493" t="s">
        <v>74047</v>
      </c>
    </row>
    <row r="12494" spans="1:2" x14ac:dyDescent="0.3">
      <c r="A12494" s="2">
        <v>4.5762253767351602E-3</v>
      </c>
      <c r="B12494" t="s">
        <v>74046</v>
      </c>
    </row>
    <row r="12495" spans="1:2" x14ac:dyDescent="0.3">
      <c r="A12495" s="2">
        <v>4.5706702269777098E-3</v>
      </c>
      <c r="B12495" t="s">
        <v>74045</v>
      </c>
    </row>
    <row r="12496" spans="1:2" x14ac:dyDescent="0.3">
      <c r="A12496" s="2">
        <v>0.111282033645342</v>
      </c>
      <c r="B12496" t="s">
        <v>74044</v>
      </c>
    </row>
    <row r="12497" spans="1:2" x14ac:dyDescent="0.3">
      <c r="A12497" s="2">
        <v>1.50620501837426E-2</v>
      </c>
      <c r="B12497" t="s">
        <v>74043</v>
      </c>
    </row>
    <row r="12498" spans="1:2" x14ac:dyDescent="0.3">
      <c r="A12498" s="2">
        <v>0.34805652569416601</v>
      </c>
      <c r="B12498" t="s">
        <v>74042</v>
      </c>
    </row>
    <row r="12499" spans="1:2" x14ac:dyDescent="0.3">
      <c r="A12499" s="2">
        <v>0.727989153501163</v>
      </c>
      <c r="B12499" t="s">
        <v>74041</v>
      </c>
    </row>
    <row r="12500" spans="1:2" x14ac:dyDescent="0.3">
      <c r="A12500" s="2">
        <v>1.18038433895043</v>
      </c>
      <c r="B12500" t="s">
        <v>74040</v>
      </c>
    </row>
    <row r="12501" spans="1:2" x14ac:dyDescent="0.3">
      <c r="A12501" s="2">
        <v>0.10541</v>
      </c>
      <c r="B12501" t="s">
        <v>74039</v>
      </c>
    </row>
    <row r="12502" spans="1:2" x14ac:dyDescent="0.3">
      <c r="A12502" s="2">
        <v>2.2675482744780999</v>
      </c>
      <c r="B12502" t="s">
        <v>74038</v>
      </c>
    </row>
    <row r="12503" spans="1:2" x14ac:dyDescent="0.3">
      <c r="A12503" s="2">
        <v>13.0250157802157</v>
      </c>
      <c r="B12503" t="s">
        <v>74037</v>
      </c>
    </row>
    <row r="12504" spans="1:2" x14ac:dyDescent="0.3">
      <c r="A12504" s="2">
        <v>7.1687000000000003</v>
      </c>
      <c r="B12504" t="s">
        <v>74036</v>
      </c>
    </row>
    <row r="12505" spans="1:2" x14ac:dyDescent="0.3">
      <c r="A12505" s="2">
        <v>1.7257434344623199</v>
      </c>
      <c r="B12505" t="s">
        <v>74035</v>
      </c>
    </row>
    <row r="12506" spans="1:2" x14ac:dyDescent="0.3">
      <c r="A12506" s="2">
        <v>1.6432616293900799</v>
      </c>
      <c r="B12506" t="s">
        <v>74034</v>
      </c>
    </row>
    <row r="12507" spans="1:2" x14ac:dyDescent="0.3">
      <c r="A12507" s="2">
        <v>44.468814562183702</v>
      </c>
      <c r="B12507" t="s">
        <v>74033</v>
      </c>
    </row>
    <row r="12508" spans="1:2" x14ac:dyDescent="0.3">
      <c r="A12508" s="2">
        <v>15.13219</v>
      </c>
      <c r="B12508" t="s">
        <v>74032</v>
      </c>
    </row>
    <row r="12509" spans="1:2" x14ac:dyDescent="0.3">
      <c r="A12509" s="2">
        <v>0.27156476516948003</v>
      </c>
      <c r="B12509" t="s">
        <v>74031</v>
      </c>
    </row>
    <row r="12510" spans="1:2" x14ac:dyDescent="0.3">
      <c r="A12510" s="2">
        <v>0.54914539785069705</v>
      </c>
      <c r="B12510" t="s">
        <v>74030</v>
      </c>
    </row>
    <row r="12511" spans="1:2" x14ac:dyDescent="0.3">
      <c r="A12511" s="2">
        <v>6.5933171212593802</v>
      </c>
      <c r="B12511" t="s">
        <v>74029</v>
      </c>
    </row>
    <row r="12512" spans="1:2" x14ac:dyDescent="0.3">
      <c r="A12512" s="2">
        <v>0.55751671268450198</v>
      </c>
      <c r="B12512" t="s">
        <v>74028</v>
      </c>
    </row>
    <row r="12513" spans="1:2" x14ac:dyDescent="0.3">
      <c r="A12513" s="2">
        <v>0.51940869756214303</v>
      </c>
      <c r="B12513" t="s">
        <v>74027</v>
      </c>
    </row>
    <row r="12514" spans="1:2" x14ac:dyDescent="0.3">
      <c r="A12514" s="2">
        <v>0.54408908987308302</v>
      </c>
      <c r="B12514" t="s">
        <v>74026</v>
      </c>
    </row>
    <row r="12515" spans="1:2" x14ac:dyDescent="0.3">
      <c r="A12515" s="2">
        <v>0.46444266665372602</v>
      </c>
      <c r="B12515" t="s">
        <v>74025</v>
      </c>
    </row>
    <row r="12516" spans="1:2" x14ac:dyDescent="0.3">
      <c r="A12516" s="2">
        <v>2.2777264321210402</v>
      </c>
      <c r="B12516" t="s">
        <v>74024</v>
      </c>
    </row>
    <row r="12517" spans="1:2" x14ac:dyDescent="0.3">
      <c r="A12517" s="2">
        <v>2.5708521471410202</v>
      </c>
      <c r="B12517" t="s">
        <v>74023</v>
      </c>
    </row>
    <row r="12518" spans="1:2" x14ac:dyDescent="0.3">
      <c r="A12518" s="2">
        <v>29.2071325548864</v>
      </c>
      <c r="B12518" t="s">
        <v>74022</v>
      </c>
    </row>
    <row r="12519" spans="1:2" x14ac:dyDescent="0.3">
      <c r="A12519" s="2">
        <v>16.764354721386699</v>
      </c>
      <c r="B12519" t="s">
        <v>74021</v>
      </c>
    </row>
    <row r="12520" spans="1:2" x14ac:dyDescent="0.3">
      <c r="A12520" s="2">
        <v>15.491319546353999</v>
      </c>
      <c r="B12520" t="s">
        <v>74020</v>
      </c>
    </row>
    <row r="12521" spans="1:2" x14ac:dyDescent="0.3">
      <c r="A12521" s="2">
        <v>1.49820346789866</v>
      </c>
      <c r="B12521" t="s">
        <v>74019</v>
      </c>
    </row>
    <row r="12522" spans="1:2" x14ac:dyDescent="0.3">
      <c r="A12522" s="2">
        <v>1.92227493391451</v>
      </c>
      <c r="B12522" t="s">
        <v>74018</v>
      </c>
    </row>
    <row r="12523" spans="1:2" x14ac:dyDescent="0.3">
      <c r="A12523" s="2">
        <v>4.6050664065768601</v>
      </c>
      <c r="B12523" t="s">
        <v>74017</v>
      </c>
    </row>
    <row r="12524" spans="1:2" x14ac:dyDescent="0.3">
      <c r="A12524" s="2">
        <v>0.73623214934564696</v>
      </c>
      <c r="B12524" t="s">
        <v>74016</v>
      </c>
    </row>
    <row r="12525" spans="1:2" x14ac:dyDescent="0.3">
      <c r="A12525" s="2">
        <v>10.7738515196188</v>
      </c>
      <c r="B12525" t="s">
        <v>74015</v>
      </c>
    </row>
    <row r="12526" spans="1:2" x14ac:dyDescent="0.3">
      <c r="A12526" s="2">
        <v>11.45618</v>
      </c>
      <c r="B12526" t="s">
        <v>74014</v>
      </c>
    </row>
    <row r="12527" spans="1:2" x14ac:dyDescent="0.3">
      <c r="A12527" s="2">
        <v>6.8832278303396999</v>
      </c>
      <c r="B12527" t="s">
        <v>74013</v>
      </c>
    </row>
    <row r="12528" spans="1:2" x14ac:dyDescent="0.3">
      <c r="A12528" s="2">
        <v>0.223487307413962</v>
      </c>
      <c r="B12528" t="s">
        <v>74012</v>
      </c>
    </row>
    <row r="12529" spans="1:2" x14ac:dyDescent="0.3">
      <c r="A12529" s="2">
        <v>0.1207</v>
      </c>
      <c r="B12529" t="s">
        <v>74011</v>
      </c>
    </row>
    <row r="12530" spans="1:2" x14ac:dyDescent="0.3">
      <c r="A12530" s="2">
        <v>2.59412376389343E-2</v>
      </c>
      <c r="B12530" t="s">
        <v>74010</v>
      </c>
    </row>
    <row r="12531" spans="1:2" x14ac:dyDescent="0.3">
      <c r="A12531" s="2">
        <v>2.1067000838918601</v>
      </c>
      <c r="B12531" t="s">
        <v>74009</v>
      </c>
    </row>
    <row r="12532" spans="1:2" x14ac:dyDescent="0.3">
      <c r="A12532" s="2">
        <v>2.1673800000000001</v>
      </c>
      <c r="B12532" t="s">
        <v>74008</v>
      </c>
    </row>
    <row r="12533" spans="1:2" x14ac:dyDescent="0.3">
      <c r="A12533" s="2">
        <v>0.51195546052132102</v>
      </c>
      <c r="B12533" t="s">
        <v>74007</v>
      </c>
    </row>
    <row r="12534" spans="1:2" x14ac:dyDescent="0.3">
      <c r="A12534" s="2">
        <v>0.119668984257079</v>
      </c>
      <c r="B12534" t="s">
        <v>74006</v>
      </c>
    </row>
    <row r="12535" spans="1:2" x14ac:dyDescent="0.3">
      <c r="A12535" s="2">
        <v>3.5909300000000002</v>
      </c>
      <c r="B12535" t="s">
        <v>74005</v>
      </c>
    </row>
    <row r="12536" spans="1:2" x14ac:dyDescent="0.3">
      <c r="A12536" s="2">
        <v>6.3700599999999996</v>
      </c>
      <c r="B12536" t="s">
        <v>74004</v>
      </c>
    </row>
    <row r="12537" spans="1:2" x14ac:dyDescent="0.3">
      <c r="A12537" s="2">
        <v>2.8689923212489798</v>
      </c>
      <c r="B12537" t="s">
        <v>74003</v>
      </c>
    </row>
    <row r="12538" spans="1:2" x14ac:dyDescent="0.3">
      <c r="A12538" s="2">
        <v>2.52658</v>
      </c>
      <c r="B12538" t="s">
        <v>74002</v>
      </c>
    </row>
    <row r="12539" spans="1:2" x14ac:dyDescent="0.3">
      <c r="A12539" s="2">
        <v>195.13789831893399</v>
      </c>
      <c r="B12539" t="s">
        <v>74001</v>
      </c>
    </row>
    <row r="12540" spans="1:2" x14ac:dyDescent="0.3">
      <c r="A12540" s="2">
        <v>4.5501612701864997E-4</v>
      </c>
      <c r="B12540" t="s">
        <v>74000</v>
      </c>
    </row>
    <row r="12541" spans="1:2" x14ac:dyDescent="0.3">
      <c r="A12541" s="2">
        <v>6.0100000000000001E-2</v>
      </c>
      <c r="B12541" t="s">
        <v>73999</v>
      </c>
    </row>
    <row r="12542" spans="1:2" x14ac:dyDescent="0.3">
      <c r="A12542" s="2">
        <v>2.0274816377420599E-2</v>
      </c>
      <c r="B12542" t="s">
        <v>73998</v>
      </c>
    </row>
    <row r="12543" spans="1:2" x14ac:dyDescent="0.3">
      <c r="A12543" s="2">
        <v>12.819229999999999</v>
      </c>
      <c r="B12543" t="s">
        <v>73997</v>
      </c>
    </row>
    <row r="12544" spans="1:2" x14ac:dyDescent="0.3">
      <c r="A12544" s="2">
        <v>4.2783342723010798E-4</v>
      </c>
      <c r="B12544" t="s">
        <v>73996</v>
      </c>
    </row>
    <row r="12545" spans="1:2" x14ac:dyDescent="0.3">
      <c r="A12545" s="2">
        <v>0.32843856577147401</v>
      </c>
      <c r="B12545" t="s">
        <v>73995</v>
      </c>
    </row>
    <row r="12546" spans="1:2" x14ac:dyDescent="0.3">
      <c r="A12546" s="2">
        <v>0.11114</v>
      </c>
      <c r="B12546" t="s">
        <v>73994</v>
      </c>
    </row>
    <row r="12547" spans="1:2" x14ac:dyDescent="0.3">
      <c r="A12547" s="2">
        <v>1.75701170441526</v>
      </c>
      <c r="B12547" t="s">
        <v>73993</v>
      </c>
    </row>
    <row r="12548" spans="1:2" x14ac:dyDescent="0.3">
      <c r="A12548" s="2">
        <v>7.1807543217107499</v>
      </c>
      <c r="B12548" t="s">
        <v>73992</v>
      </c>
    </row>
    <row r="12549" spans="1:2" x14ac:dyDescent="0.3">
      <c r="A12549" s="2">
        <v>9.7631458873675694</v>
      </c>
      <c r="B12549" t="s">
        <v>73991</v>
      </c>
    </row>
    <row r="12550" spans="1:2" x14ac:dyDescent="0.3">
      <c r="A12550" s="2">
        <v>5.2011157672433002E-3</v>
      </c>
      <c r="B12550" t="s">
        <v>73990</v>
      </c>
    </row>
    <row r="12551" spans="1:2" x14ac:dyDescent="0.3">
      <c r="A12551" s="2">
        <v>2.6466202531083202E-4</v>
      </c>
      <c r="B12551" t="s">
        <v>73989</v>
      </c>
    </row>
    <row r="12552" spans="1:2" x14ac:dyDescent="0.3">
      <c r="A12552" s="2">
        <v>1.5498499999999999</v>
      </c>
      <c r="B12552" t="s">
        <v>73988</v>
      </c>
    </row>
    <row r="12553" spans="1:2" x14ac:dyDescent="0.3">
      <c r="A12553" s="2">
        <v>3.3143965872044898</v>
      </c>
      <c r="B12553" t="s">
        <v>73987</v>
      </c>
    </row>
    <row r="12554" spans="1:2" x14ac:dyDescent="0.3">
      <c r="A12554" s="2">
        <v>2.1314457432263998</v>
      </c>
      <c r="B12554" t="s">
        <v>73986</v>
      </c>
    </row>
    <row r="12555" spans="1:2" x14ac:dyDescent="0.3">
      <c r="A12555" s="2">
        <v>63.314593721581602</v>
      </c>
      <c r="B12555" t="s">
        <v>73985</v>
      </c>
    </row>
    <row r="12556" spans="1:2" x14ac:dyDescent="0.3">
      <c r="A12556" s="2">
        <v>4.3871933285824198</v>
      </c>
      <c r="B12556" t="s">
        <v>73984</v>
      </c>
    </row>
    <row r="12557" spans="1:2" x14ac:dyDescent="0.3">
      <c r="A12557" s="2">
        <v>1.0693018308238701E-2</v>
      </c>
      <c r="B12557" t="s">
        <v>73983</v>
      </c>
    </row>
    <row r="12558" spans="1:2" x14ac:dyDescent="0.3">
      <c r="A12558" s="2">
        <v>12.7665167082677</v>
      </c>
      <c r="B12558" t="s">
        <v>73982</v>
      </c>
    </row>
    <row r="12559" spans="1:2" x14ac:dyDescent="0.3">
      <c r="A12559" s="2">
        <v>20.883932723879798</v>
      </c>
      <c r="B12559" t="s">
        <v>73981</v>
      </c>
    </row>
    <row r="12560" spans="1:2" x14ac:dyDescent="0.3">
      <c r="A12560" s="2">
        <v>56.571544201857201</v>
      </c>
      <c r="B12560" t="s">
        <v>73980</v>
      </c>
    </row>
    <row r="12561" spans="1:2" x14ac:dyDescent="0.3">
      <c r="A12561" s="2">
        <v>12.0771944317144</v>
      </c>
      <c r="B12561" t="s">
        <v>73979</v>
      </c>
    </row>
    <row r="12562" spans="1:2" x14ac:dyDescent="0.3">
      <c r="A12562" s="2">
        <v>26.606148685652201</v>
      </c>
      <c r="B12562" t="s">
        <v>73978</v>
      </c>
    </row>
    <row r="12563" spans="1:2" x14ac:dyDescent="0.3">
      <c r="A12563" s="2">
        <v>3.24135430665652</v>
      </c>
      <c r="B12563" t="s">
        <v>73977</v>
      </c>
    </row>
    <row r="12564" spans="1:2" x14ac:dyDescent="0.3">
      <c r="A12564" s="2">
        <v>12.435850203121401</v>
      </c>
      <c r="B12564" t="s">
        <v>73976</v>
      </c>
    </row>
    <row r="12565" spans="1:2" x14ac:dyDescent="0.3">
      <c r="A12565" s="2">
        <v>5.8792900000000001</v>
      </c>
      <c r="B12565" t="s">
        <v>73975</v>
      </c>
    </row>
    <row r="12566" spans="1:2" x14ac:dyDescent="0.3">
      <c r="A12566" s="2">
        <v>1.98330490612007</v>
      </c>
      <c r="B12566" t="s">
        <v>73974</v>
      </c>
    </row>
    <row r="12567" spans="1:2" x14ac:dyDescent="0.3">
      <c r="A12567" s="2">
        <v>0.16425556083713</v>
      </c>
      <c r="B12567" t="s">
        <v>73973</v>
      </c>
    </row>
    <row r="12568" spans="1:2" x14ac:dyDescent="0.3">
      <c r="A12568" s="2">
        <v>0.17091000000000001</v>
      </c>
      <c r="B12568" t="s">
        <v>73972</v>
      </c>
    </row>
    <row r="12569" spans="1:2" x14ac:dyDescent="0.3">
      <c r="A12569" s="2">
        <v>1.1683312164763799</v>
      </c>
      <c r="B12569" t="s">
        <v>73971</v>
      </c>
    </row>
    <row r="12570" spans="1:2" x14ac:dyDescent="0.3">
      <c r="A12570" s="2">
        <v>11.63442</v>
      </c>
      <c r="B12570" t="s">
        <v>73970</v>
      </c>
    </row>
    <row r="12571" spans="1:2" x14ac:dyDescent="0.3">
      <c r="A12571" s="2">
        <v>46.862905574408302</v>
      </c>
      <c r="B12571" t="s">
        <v>73969</v>
      </c>
    </row>
    <row r="12572" spans="1:2" x14ac:dyDescent="0.3">
      <c r="A12572" s="2">
        <v>39.205393321295702</v>
      </c>
      <c r="B12572" t="s">
        <v>73968</v>
      </c>
    </row>
    <row r="12573" spans="1:2" x14ac:dyDescent="0.3">
      <c r="A12573" s="2">
        <v>67.203893996782398</v>
      </c>
      <c r="B12573" t="s">
        <v>73967</v>
      </c>
    </row>
    <row r="12574" spans="1:2" x14ac:dyDescent="0.3">
      <c r="A12574" s="2">
        <v>7.7617799999999999</v>
      </c>
      <c r="B12574" t="s">
        <v>73966</v>
      </c>
    </row>
    <row r="12575" spans="1:2" x14ac:dyDescent="0.3">
      <c r="A12575" s="2">
        <v>7.5885306553993201</v>
      </c>
      <c r="B12575" t="s">
        <v>73965</v>
      </c>
    </row>
    <row r="12576" spans="1:2" x14ac:dyDescent="0.3">
      <c r="A12576" s="2">
        <v>13.8268587599865</v>
      </c>
      <c r="B12576" t="s">
        <v>73964</v>
      </c>
    </row>
    <row r="12577" spans="1:2" x14ac:dyDescent="0.3">
      <c r="A12577" s="2">
        <v>31.248177437470801</v>
      </c>
      <c r="B12577" t="s">
        <v>73963</v>
      </c>
    </row>
    <row r="12578" spans="1:2" x14ac:dyDescent="0.3">
      <c r="A12578" s="2">
        <v>4.8902238189831504</v>
      </c>
      <c r="B12578" t="s">
        <v>73962</v>
      </c>
    </row>
    <row r="12579" spans="1:2" x14ac:dyDescent="0.3">
      <c r="A12579" s="2">
        <v>3.3274031510093698</v>
      </c>
      <c r="B12579" t="s">
        <v>73961</v>
      </c>
    </row>
    <row r="12580" spans="1:2" x14ac:dyDescent="0.3">
      <c r="A12580" s="2">
        <v>12.6485172615349</v>
      </c>
      <c r="B12580" t="s">
        <v>73960</v>
      </c>
    </row>
    <row r="12581" spans="1:2" x14ac:dyDescent="0.3">
      <c r="A12581" s="2">
        <v>0.34327999999999997</v>
      </c>
      <c r="B12581" t="s">
        <v>73959</v>
      </c>
    </row>
    <row r="12582" spans="1:2" x14ac:dyDescent="0.3">
      <c r="A12582" s="2">
        <v>1.6261123014288099</v>
      </c>
      <c r="B12582" t="s">
        <v>73958</v>
      </c>
    </row>
    <row r="12583" spans="1:2" x14ac:dyDescent="0.3">
      <c r="A12583" s="2">
        <v>12.94102</v>
      </c>
      <c r="B12583" t="s">
        <v>73957</v>
      </c>
    </row>
    <row r="12584" spans="1:2" x14ac:dyDescent="0.3">
      <c r="A12584" s="2">
        <v>0.76463059624528795</v>
      </c>
      <c r="B12584" t="s">
        <v>73956</v>
      </c>
    </row>
    <row r="12585" spans="1:2" x14ac:dyDescent="0.3">
      <c r="A12585" s="2">
        <v>8.3070896411284901E-4</v>
      </c>
      <c r="B12585" t="s">
        <v>73955</v>
      </c>
    </row>
    <row r="12586" spans="1:2" x14ac:dyDescent="0.3">
      <c r="A12586" s="2">
        <v>3.8166678100649398E-4</v>
      </c>
      <c r="B12586" t="s">
        <v>73954</v>
      </c>
    </row>
    <row r="12587" spans="1:2" x14ac:dyDescent="0.3">
      <c r="A12587" s="2">
        <v>2.4929834926278803E-4</v>
      </c>
      <c r="B12587" t="s">
        <v>73953</v>
      </c>
    </row>
    <row r="12588" spans="1:2" x14ac:dyDescent="0.3">
      <c r="A12588" s="2">
        <v>3.5445322679779803E-2</v>
      </c>
      <c r="B12588" t="s">
        <v>73952</v>
      </c>
    </row>
    <row r="12589" spans="1:2" x14ac:dyDescent="0.3">
      <c r="A12589" s="2">
        <v>1.88228123687843E-3</v>
      </c>
      <c r="B12589" t="s">
        <v>73951</v>
      </c>
    </row>
    <row r="12590" spans="1:2" x14ac:dyDescent="0.3">
      <c r="A12590" s="2">
        <v>1.89E-3</v>
      </c>
      <c r="B12590" t="s">
        <v>73950</v>
      </c>
    </row>
    <row r="12591" spans="1:2" x14ac:dyDescent="0.3">
      <c r="A12591" s="2">
        <v>1.88228123687843E-3</v>
      </c>
      <c r="B12591" t="s">
        <v>73949</v>
      </c>
    </row>
    <row r="12592" spans="1:2" x14ac:dyDescent="0.3">
      <c r="A12592" s="2">
        <v>1.0982148365755199E-3</v>
      </c>
      <c r="B12592" t="s">
        <v>73948</v>
      </c>
    </row>
    <row r="12593" spans="1:2" x14ac:dyDescent="0.3">
      <c r="A12593" s="2">
        <v>1.89929016647132</v>
      </c>
      <c r="B12593" t="s">
        <v>73947</v>
      </c>
    </row>
    <row r="12594" spans="1:2" x14ac:dyDescent="0.3">
      <c r="A12594" s="2">
        <v>0.121820618439405</v>
      </c>
      <c r="B12594" t="s">
        <v>73946</v>
      </c>
    </row>
    <row r="12595" spans="1:2" x14ac:dyDescent="0.3">
      <c r="A12595" s="2">
        <v>3.8679499596962097E-2</v>
      </c>
      <c r="B12595" t="s">
        <v>73945</v>
      </c>
    </row>
    <row r="12596" spans="1:2" x14ac:dyDescent="0.3">
      <c r="A12596" s="2">
        <v>0.53371108462865702</v>
      </c>
      <c r="B12596" t="s">
        <v>73944</v>
      </c>
    </row>
    <row r="12597" spans="1:2" x14ac:dyDescent="0.3">
      <c r="A12597" s="2">
        <v>1.90446811442997</v>
      </c>
      <c r="B12597" t="s">
        <v>73943</v>
      </c>
    </row>
    <row r="12598" spans="1:2" x14ac:dyDescent="0.3">
      <c r="A12598" s="2">
        <v>6.17338620468715E-2</v>
      </c>
      <c r="B12598" t="s">
        <v>73942</v>
      </c>
    </row>
    <row r="12599" spans="1:2" x14ac:dyDescent="0.3">
      <c r="A12599" s="2">
        <v>2.65E-3</v>
      </c>
      <c r="B12599" t="s">
        <v>73941</v>
      </c>
    </row>
    <row r="12600" spans="1:2" x14ac:dyDescent="0.3">
      <c r="A12600" s="2">
        <v>8.3942174107294199E-3</v>
      </c>
      <c r="B12600" t="s">
        <v>73940</v>
      </c>
    </row>
    <row r="12601" spans="1:2" x14ac:dyDescent="0.3">
      <c r="A12601" s="2">
        <v>4.4527995451517004</v>
      </c>
      <c r="B12601" t="s">
        <v>73939</v>
      </c>
    </row>
    <row r="12602" spans="1:2" x14ac:dyDescent="0.3">
      <c r="A12602" s="2">
        <v>4.7158651809248298</v>
      </c>
      <c r="B12602" t="s">
        <v>73938</v>
      </c>
    </row>
    <row r="12603" spans="1:2" x14ac:dyDescent="0.3">
      <c r="A12603" s="2">
        <v>0.34030771409871902</v>
      </c>
      <c r="B12603" t="s">
        <v>73937</v>
      </c>
    </row>
    <row r="12604" spans="1:2" x14ac:dyDescent="0.3">
      <c r="A12604" s="2">
        <v>122.063618215712</v>
      </c>
      <c r="B12604" t="s">
        <v>73936</v>
      </c>
    </row>
    <row r="12605" spans="1:2" x14ac:dyDescent="0.3">
      <c r="A12605" s="2">
        <v>4.5940000000000002E-2</v>
      </c>
      <c r="B12605" t="s">
        <v>73935</v>
      </c>
    </row>
    <row r="12606" spans="1:2" x14ac:dyDescent="0.3">
      <c r="A12606" s="2">
        <v>7.1478000000000002</v>
      </c>
      <c r="B12606" t="s">
        <v>73934</v>
      </c>
    </row>
    <row r="12607" spans="1:2" x14ac:dyDescent="0.3">
      <c r="A12607" s="2">
        <v>2.1235200000000001</v>
      </c>
      <c r="B12607" t="s">
        <v>73933</v>
      </c>
    </row>
    <row r="12608" spans="1:2" x14ac:dyDescent="0.3">
      <c r="A12608" s="2">
        <v>0.45559852147644703</v>
      </c>
      <c r="B12608" t="s">
        <v>73932</v>
      </c>
    </row>
    <row r="12609" spans="1:2" x14ac:dyDescent="0.3">
      <c r="A12609" s="2">
        <v>25.583292069878201</v>
      </c>
      <c r="B12609" t="s">
        <v>73931</v>
      </c>
    </row>
    <row r="12610" spans="1:2" x14ac:dyDescent="0.3">
      <c r="A12610" s="2">
        <v>1.8936034551319501</v>
      </c>
      <c r="B12610" t="s">
        <v>73930</v>
      </c>
    </row>
    <row r="12611" spans="1:2" x14ac:dyDescent="0.3">
      <c r="A12611" s="2">
        <v>8.7301752815435299E-2</v>
      </c>
      <c r="B12611" t="s">
        <v>73929</v>
      </c>
    </row>
    <row r="12612" spans="1:2" x14ac:dyDescent="0.3">
      <c r="A12612" s="2">
        <v>0.54685168237651505</v>
      </c>
      <c r="B12612" t="s">
        <v>73928</v>
      </c>
    </row>
    <row r="12613" spans="1:2" x14ac:dyDescent="0.3">
      <c r="A12613" s="2">
        <v>1.8936034551319501</v>
      </c>
      <c r="B12613" t="s">
        <v>73927</v>
      </c>
    </row>
    <row r="12614" spans="1:2" x14ac:dyDescent="0.3">
      <c r="A12614" s="2">
        <v>0.62241000000000002</v>
      </c>
      <c r="B12614" t="s">
        <v>73926</v>
      </c>
    </row>
    <row r="12615" spans="1:2" x14ac:dyDescent="0.3">
      <c r="A12615" s="2">
        <v>2.4009272200906899</v>
      </c>
      <c r="B12615" t="s">
        <v>73925</v>
      </c>
    </row>
    <row r="12616" spans="1:2" x14ac:dyDescent="0.3">
      <c r="A12616" s="2">
        <v>31.415329676682202</v>
      </c>
      <c r="B12616" t="s">
        <v>73924</v>
      </c>
    </row>
    <row r="12617" spans="1:2" x14ac:dyDescent="0.3">
      <c r="A12617" s="2">
        <v>1.2784336587951901</v>
      </c>
      <c r="B12617" t="s">
        <v>73923</v>
      </c>
    </row>
    <row r="12618" spans="1:2" x14ac:dyDescent="0.3">
      <c r="A12618" s="2">
        <v>0.54171335034921997</v>
      </c>
      <c r="B12618" t="s">
        <v>73922</v>
      </c>
    </row>
    <row r="12619" spans="1:2" x14ac:dyDescent="0.3">
      <c r="A12619" s="2">
        <v>0.55848368987915897</v>
      </c>
      <c r="B12619" t="s">
        <v>73921</v>
      </c>
    </row>
    <row r="12620" spans="1:2" x14ac:dyDescent="0.3">
      <c r="A12620" s="2">
        <v>0.91711040071474903</v>
      </c>
      <c r="B12620" t="s">
        <v>73920</v>
      </c>
    </row>
    <row r="12621" spans="1:2" x14ac:dyDescent="0.3">
      <c r="A12621" s="2">
        <v>1.80976</v>
      </c>
      <c r="B12621" t="s">
        <v>73919</v>
      </c>
    </row>
    <row r="12622" spans="1:2" x14ac:dyDescent="0.3">
      <c r="A12622" s="2">
        <v>1.1299999999999999E-3</v>
      </c>
      <c r="B12622" t="s">
        <v>73918</v>
      </c>
    </row>
    <row r="12623" spans="1:2" x14ac:dyDescent="0.3">
      <c r="A12623" s="2">
        <v>0.17183424274731299</v>
      </c>
      <c r="B12623" t="s">
        <v>73917</v>
      </c>
    </row>
    <row r="12624" spans="1:2" x14ac:dyDescent="0.3">
      <c r="A12624" s="2">
        <v>1.80976</v>
      </c>
      <c r="B12624" t="s">
        <v>73916</v>
      </c>
    </row>
    <row r="12625" spans="1:2" x14ac:dyDescent="0.3">
      <c r="A12625" s="2">
        <v>0.87159118875459896</v>
      </c>
      <c r="B12625" t="s">
        <v>73915</v>
      </c>
    </row>
    <row r="12626" spans="1:2" x14ac:dyDescent="0.3">
      <c r="A12626" s="2">
        <v>1.9008499999999999</v>
      </c>
      <c r="B12626" t="s">
        <v>73914</v>
      </c>
    </row>
    <row r="12627" spans="1:2" x14ac:dyDescent="0.3">
      <c r="A12627" s="2">
        <v>62.920076235847098</v>
      </c>
      <c r="B12627" t="s">
        <v>73913</v>
      </c>
    </row>
    <row r="12628" spans="1:2" x14ac:dyDescent="0.3">
      <c r="A12628" s="2">
        <v>1.66414868162783E-3</v>
      </c>
      <c r="B12628" t="s">
        <v>73912</v>
      </c>
    </row>
    <row r="12629" spans="1:2" x14ac:dyDescent="0.3">
      <c r="A12629" s="2">
        <v>1.12518968537664E-3</v>
      </c>
      <c r="B12629" t="s">
        <v>73911</v>
      </c>
    </row>
    <row r="12630" spans="1:2" x14ac:dyDescent="0.3">
      <c r="A12630" s="2">
        <v>8.3739080253391902E-3</v>
      </c>
      <c r="B12630" t="s">
        <v>73910</v>
      </c>
    </row>
    <row r="12631" spans="1:2" x14ac:dyDescent="0.3">
      <c r="A12631" s="2">
        <v>100</v>
      </c>
      <c r="B12631" t="s">
        <v>73909</v>
      </c>
    </row>
    <row r="12632" spans="1:2" x14ac:dyDescent="0.3">
      <c r="A12632" s="2">
        <v>0.49728</v>
      </c>
      <c r="B12632" t="s">
        <v>73908</v>
      </c>
    </row>
    <row r="12633" spans="1:2" x14ac:dyDescent="0.3">
      <c r="A12633" s="2">
        <v>9.4151500000000006</v>
      </c>
      <c r="B12633" t="s">
        <v>73907</v>
      </c>
    </row>
    <row r="12634" spans="1:2" x14ac:dyDescent="0.3">
      <c r="A12634" s="2">
        <v>0.11408</v>
      </c>
      <c r="B12634" t="s">
        <v>73906</v>
      </c>
    </row>
    <row r="12635" spans="1:2" x14ac:dyDescent="0.3">
      <c r="A12635" s="2">
        <v>0.31824999999999998</v>
      </c>
      <c r="B12635" t="s">
        <v>73905</v>
      </c>
    </row>
    <row r="12636" spans="1:2" x14ac:dyDescent="0.3">
      <c r="A12636" s="2">
        <v>0.114325758207036</v>
      </c>
      <c r="B12636" t="s">
        <v>73904</v>
      </c>
    </row>
    <row r="12637" spans="1:2" x14ac:dyDescent="0.3">
      <c r="A12637" s="2">
        <v>2.2771718766520599</v>
      </c>
      <c r="B12637" t="s">
        <v>73903</v>
      </c>
    </row>
    <row r="12638" spans="1:2" x14ac:dyDescent="0.3">
      <c r="A12638" s="2">
        <v>5.89016086000239E-2</v>
      </c>
      <c r="B12638" t="s">
        <v>73902</v>
      </c>
    </row>
    <row r="12639" spans="1:2" x14ac:dyDescent="0.3">
      <c r="A12639" s="2">
        <v>0.50258000000000003</v>
      </c>
      <c r="B12639" t="s">
        <v>73901</v>
      </c>
    </row>
    <row r="12640" spans="1:2" x14ac:dyDescent="0.3">
      <c r="A12640" s="2">
        <v>3.8366699999999998</v>
      </c>
      <c r="B12640" t="s">
        <v>73900</v>
      </c>
    </row>
    <row r="12641" spans="1:2" x14ac:dyDescent="0.3">
      <c r="A12641" s="2">
        <v>8.0531034619715101</v>
      </c>
      <c r="B12641" t="s">
        <v>73899</v>
      </c>
    </row>
    <row r="12642" spans="1:2" x14ac:dyDescent="0.3">
      <c r="A12642" s="2">
        <v>82.941475773089294</v>
      </c>
      <c r="B12642" t="s">
        <v>73898</v>
      </c>
    </row>
    <row r="12643" spans="1:2" x14ac:dyDescent="0.3">
      <c r="A12643" s="2">
        <v>7.3749200000000004</v>
      </c>
      <c r="B12643" t="s">
        <v>73897</v>
      </c>
    </row>
    <row r="12644" spans="1:2" x14ac:dyDescent="0.3">
      <c r="A12644" s="2">
        <v>1.38201</v>
      </c>
      <c r="B12644" t="s">
        <v>73896</v>
      </c>
    </row>
    <row r="12645" spans="1:2" x14ac:dyDescent="0.3">
      <c r="A12645" s="2">
        <v>1.7356088678468899</v>
      </c>
      <c r="B12645" t="s">
        <v>73895</v>
      </c>
    </row>
    <row r="12646" spans="1:2" x14ac:dyDescent="0.3">
      <c r="A12646" s="2">
        <v>0.11985999999999999</v>
      </c>
      <c r="B12646" t="s">
        <v>73894</v>
      </c>
    </row>
    <row r="12647" spans="1:2" x14ac:dyDescent="0.3">
      <c r="A12647" s="2">
        <v>0.32530999999999999</v>
      </c>
      <c r="B12647" t="s">
        <v>73893</v>
      </c>
    </row>
    <row r="12648" spans="1:2" x14ac:dyDescent="0.3">
      <c r="A12648" s="2">
        <v>7.3859999999999995E-2</v>
      </c>
      <c r="B12648" t="s">
        <v>73892</v>
      </c>
    </row>
    <row r="12649" spans="1:2" x14ac:dyDescent="0.3">
      <c r="A12649" s="2">
        <v>0.75793999999999995</v>
      </c>
      <c r="B12649" t="s">
        <v>73891</v>
      </c>
    </row>
    <row r="12650" spans="1:2" x14ac:dyDescent="0.3">
      <c r="A12650" s="2">
        <v>5.1183800000000002</v>
      </c>
      <c r="B12650" t="s">
        <v>73890</v>
      </c>
    </row>
    <row r="12651" spans="1:2" x14ac:dyDescent="0.3">
      <c r="A12651" s="2">
        <v>90.363674175997104</v>
      </c>
      <c r="B12651" t="s">
        <v>73889</v>
      </c>
    </row>
    <row r="12652" spans="1:2" x14ac:dyDescent="0.3">
      <c r="A12652" s="2">
        <v>3.35790282993573E-2</v>
      </c>
      <c r="B12652" t="s">
        <v>73888</v>
      </c>
    </row>
    <row r="12653" spans="1:2" x14ac:dyDescent="0.3">
      <c r="A12653" s="2">
        <v>2.5358811196646799E-3</v>
      </c>
      <c r="B12653" t="s">
        <v>73887</v>
      </c>
    </row>
    <row r="12654" spans="1:2" x14ac:dyDescent="0.3">
      <c r="A12654" s="2">
        <v>1.59643404436812E-2</v>
      </c>
      <c r="B12654" t="s">
        <v>73886</v>
      </c>
    </row>
    <row r="12655" spans="1:2" x14ac:dyDescent="0.3">
      <c r="A12655" s="2">
        <v>4.7536879020866098E-2</v>
      </c>
      <c r="B12655" t="s">
        <v>73885</v>
      </c>
    </row>
    <row r="12656" spans="1:2" x14ac:dyDescent="0.3">
      <c r="A12656" s="2">
        <v>4.7807805218582702E-2</v>
      </c>
      <c r="B12656" t="s">
        <v>73884</v>
      </c>
    </row>
    <row r="12657" spans="1:2" x14ac:dyDescent="0.3">
      <c r="A12657" s="2">
        <v>1.4401105345075599E-2</v>
      </c>
      <c r="B12657" t="s">
        <v>73883</v>
      </c>
    </row>
    <row r="12658" spans="1:2" x14ac:dyDescent="0.3">
      <c r="A12658" s="2">
        <v>5.6609653656227099</v>
      </c>
      <c r="B12658" t="s">
        <v>73882</v>
      </c>
    </row>
    <row r="12659" spans="1:2" x14ac:dyDescent="0.3">
      <c r="A12659" s="2">
        <v>1.32338597920499E-2</v>
      </c>
      <c r="B12659" t="s">
        <v>73881</v>
      </c>
    </row>
    <row r="12660" spans="1:2" x14ac:dyDescent="0.3">
      <c r="A12660" s="2">
        <v>100.355762140991</v>
      </c>
      <c r="B12660" t="s">
        <v>73880</v>
      </c>
    </row>
    <row r="12661" spans="1:2" x14ac:dyDescent="0.3">
      <c r="A12661" s="2">
        <v>93.392996722224893</v>
      </c>
      <c r="B12661" t="s">
        <v>73879</v>
      </c>
    </row>
    <row r="12662" spans="1:2" x14ac:dyDescent="0.3">
      <c r="A12662" s="2">
        <v>4.1067200000000001</v>
      </c>
      <c r="B12662" t="s">
        <v>73878</v>
      </c>
    </row>
    <row r="12663" spans="1:2" x14ac:dyDescent="0.3">
      <c r="A12663" s="2">
        <v>6.1524777208584098E-4</v>
      </c>
      <c r="B12663" t="s">
        <v>73877</v>
      </c>
    </row>
    <row r="12664" spans="1:2" x14ac:dyDescent="0.3">
      <c r="A12664" s="2">
        <v>2.46915798104894E-3</v>
      </c>
      <c r="B12664" t="s">
        <v>73876</v>
      </c>
    </row>
    <row r="12665" spans="1:2" x14ac:dyDescent="0.3">
      <c r="A12665" s="2">
        <v>2.9516800000000001</v>
      </c>
      <c r="B12665" t="s">
        <v>73875</v>
      </c>
    </row>
    <row r="12666" spans="1:2" x14ac:dyDescent="0.3">
      <c r="A12666" s="2">
        <v>0.115736934315349</v>
      </c>
      <c r="B12666" t="s">
        <v>73874</v>
      </c>
    </row>
    <row r="12667" spans="1:2" x14ac:dyDescent="0.3">
      <c r="A12667" s="2">
        <v>6.6748663297038102E-2</v>
      </c>
      <c r="B12667" t="s">
        <v>73873</v>
      </c>
    </row>
    <row r="12668" spans="1:2" x14ac:dyDescent="0.3">
      <c r="A12668" s="2">
        <v>1.2423882418233201</v>
      </c>
      <c r="B12668" t="s">
        <v>73872</v>
      </c>
    </row>
    <row r="12669" spans="1:2" x14ac:dyDescent="0.3">
      <c r="A12669" s="2">
        <v>0.16830561063280999</v>
      </c>
      <c r="B12669" t="s">
        <v>73871</v>
      </c>
    </row>
    <row r="12670" spans="1:2" x14ac:dyDescent="0.3">
      <c r="A12670" s="2">
        <v>1.1629996017772199</v>
      </c>
      <c r="B12670" t="s">
        <v>73870</v>
      </c>
    </row>
    <row r="12671" spans="1:2" x14ac:dyDescent="0.3">
      <c r="A12671" s="2">
        <v>0.19012000000000001</v>
      </c>
      <c r="B12671" t="s">
        <v>73869</v>
      </c>
    </row>
    <row r="12672" spans="1:2" x14ac:dyDescent="0.3">
      <c r="A12672" s="2">
        <v>5.1139849737975298E-3</v>
      </c>
      <c r="B12672" t="s">
        <v>73868</v>
      </c>
    </row>
    <row r="12673" spans="1:2" x14ac:dyDescent="0.3">
      <c r="A12673" s="2">
        <v>35.132630192550799</v>
      </c>
      <c r="B12673" t="s">
        <v>73867</v>
      </c>
    </row>
    <row r="12674" spans="1:2" x14ac:dyDescent="0.3">
      <c r="A12674" s="2">
        <v>24.041927583859302</v>
      </c>
      <c r="B12674" t="s">
        <v>73866</v>
      </c>
    </row>
    <row r="12675" spans="1:2" x14ac:dyDescent="0.3">
      <c r="A12675" s="2">
        <v>7.2994399999999997</v>
      </c>
      <c r="B12675" t="s">
        <v>73865</v>
      </c>
    </row>
    <row r="12676" spans="1:2" x14ac:dyDescent="0.3">
      <c r="A12676" s="2">
        <v>0.33123157561521499</v>
      </c>
      <c r="B12676" t="s">
        <v>73864</v>
      </c>
    </row>
    <row r="12677" spans="1:2" x14ac:dyDescent="0.3">
      <c r="A12677" s="2">
        <v>1.17552615303888E-2</v>
      </c>
      <c r="B12677" t="s">
        <v>73863</v>
      </c>
    </row>
    <row r="12678" spans="1:2" x14ac:dyDescent="0.3">
      <c r="A12678" s="2">
        <v>8.3946768744384601E-2</v>
      </c>
      <c r="B12678" t="s">
        <v>73862</v>
      </c>
    </row>
    <row r="12679" spans="1:2" x14ac:dyDescent="0.3">
      <c r="A12679" s="2">
        <v>3.41611158013973E-3</v>
      </c>
      <c r="B12679" t="s">
        <v>73861</v>
      </c>
    </row>
    <row r="12680" spans="1:2" x14ac:dyDescent="0.3">
      <c r="A12680" s="2">
        <v>1.38209525438267E-2</v>
      </c>
      <c r="B12680" t="s">
        <v>73860</v>
      </c>
    </row>
    <row r="12681" spans="1:2" x14ac:dyDescent="0.3">
      <c r="A12681" s="2">
        <v>1.5828469765392399</v>
      </c>
      <c r="B12681" t="s">
        <v>73859</v>
      </c>
    </row>
    <row r="12682" spans="1:2" x14ac:dyDescent="0.3">
      <c r="A12682" s="2">
        <v>1.5727752401317801</v>
      </c>
      <c r="B12682" t="s">
        <v>73858</v>
      </c>
    </row>
    <row r="12683" spans="1:2" x14ac:dyDescent="0.3">
      <c r="A12683" s="2">
        <v>2.2435200000000002</v>
      </c>
      <c r="B12683" t="s">
        <v>73857</v>
      </c>
    </row>
    <row r="12684" spans="1:2" x14ac:dyDescent="0.3">
      <c r="A12684" s="2">
        <v>105.87168</v>
      </c>
      <c r="B12684" t="s">
        <v>73856</v>
      </c>
    </row>
    <row r="12685" spans="1:2" x14ac:dyDescent="0.3">
      <c r="A12685" s="2">
        <v>5.6377801663097103E-2</v>
      </c>
      <c r="B12685" t="s">
        <v>73855</v>
      </c>
    </row>
    <row r="12686" spans="1:2" x14ac:dyDescent="0.3">
      <c r="A12686" s="2">
        <v>7.2660637124134897E-2</v>
      </c>
      <c r="B12686" t="s">
        <v>73854</v>
      </c>
    </row>
    <row r="12687" spans="1:2" x14ac:dyDescent="0.3">
      <c r="A12687" s="2">
        <v>5.1816199999999997</v>
      </c>
      <c r="B12687" t="s">
        <v>73853</v>
      </c>
    </row>
    <row r="12688" spans="1:2" x14ac:dyDescent="0.3">
      <c r="A12688" s="2">
        <v>0.29218008094568199</v>
      </c>
      <c r="B12688" t="s">
        <v>73852</v>
      </c>
    </row>
    <row r="12689" spans="1:2" x14ac:dyDescent="0.3">
      <c r="A12689" s="2">
        <v>0.29218008094568199</v>
      </c>
      <c r="B12689" t="s">
        <v>73851</v>
      </c>
    </row>
    <row r="12690" spans="1:2" x14ac:dyDescent="0.3">
      <c r="A12690" s="2">
        <v>6.7400000000000002E-2</v>
      </c>
      <c r="B12690" t="s">
        <v>73850</v>
      </c>
    </row>
    <row r="12691" spans="1:2" x14ac:dyDescent="0.3">
      <c r="A12691" s="2">
        <v>0.35300999999999999</v>
      </c>
      <c r="B12691" t="s">
        <v>73849</v>
      </c>
    </row>
    <row r="12692" spans="1:2" x14ac:dyDescent="0.3">
      <c r="A12692" s="2">
        <v>3.4251361511573798E-2</v>
      </c>
      <c r="B12692" t="s">
        <v>73848</v>
      </c>
    </row>
    <row r="12693" spans="1:2" x14ac:dyDescent="0.3">
      <c r="A12693" s="2">
        <v>0.37026999999999999</v>
      </c>
      <c r="B12693" t="s">
        <v>6141</v>
      </c>
    </row>
    <row r="12694" spans="1:2" x14ac:dyDescent="0.3">
      <c r="A12694" s="2">
        <v>6.4999999999999997E-4</v>
      </c>
      <c r="B12694" t="s">
        <v>73847</v>
      </c>
    </row>
    <row r="12695" spans="1:2" x14ac:dyDescent="0.3">
      <c r="A12695" s="2">
        <v>5.6827906023989696</v>
      </c>
      <c r="B12695" t="s">
        <v>73846</v>
      </c>
    </row>
    <row r="12696" spans="1:2" x14ac:dyDescent="0.3">
      <c r="A12696" s="2">
        <v>7.8542681483629897</v>
      </c>
      <c r="B12696" t="s">
        <v>73845</v>
      </c>
    </row>
    <row r="12697" spans="1:2" x14ac:dyDescent="0.3">
      <c r="A12697" s="2">
        <v>1.1435500000000001</v>
      </c>
      <c r="B12697" t="s">
        <v>73844</v>
      </c>
    </row>
    <row r="12698" spans="1:2" x14ac:dyDescent="0.3">
      <c r="A12698" s="2">
        <v>2.3667366328078301</v>
      </c>
      <c r="B12698" t="s">
        <v>73843</v>
      </c>
    </row>
    <row r="12699" spans="1:2" x14ac:dyDescent="0.3">
      <c r="A12699" s="2">
        <v>0.689964321043398</v>
      </c>
      <c r="B12699" t="s">
        <v>73842</v>
      </c>
    </row>
    <row r="12700" spans="1:2" x14ac:dyDescent="0.3">
      <c r="A12700" s="2">
        <v>1.17865033631012</v>
      </c>
      <c r="B12700" t="s">
        <v>73841</v>
      </c>
    </row>
    <row r="12701" spans="1:2" x14ac:dyDescent="0.3">
      <c r="A12701" s="2">
        <v>0.85229028202276302</v>
      </c>
      <c r="B12701" t="s">
        <v>73840</v>
      </c>
    </row>
    <row r="12702" spans="1:2" x14ac:dyDescent="0.3">
      <c r="A12702" s="2">
        <v>5.9748000000000001</v>
      </c>
      <c r="B12702" t="s">
        <v>73839</v>
      </c>
    </row>
    <row r="12703" spans="1:2" x14ac:dyDescent="0.3">
      <c r="A12703" s="2">
        <v>14.3688</v>
      </c>
      <c r="B12703" t="s">
        <v>73838</v>
      </c>
    </row>
    <row r="12704" spans="1:2" x14ac:dyDescent="0.3">
      <c r="A12704" s="2">
        <v>0.77794544443235603</v>
      </c>
      <c r="B12704" t="s">
        <v>73837</v>
      </c>
    </row>
    <row r="12705" spans="1:2" x14ac:dyDescent="0.3">
      <c r="A12705" s="2">
        <v>0.79556121124139101</v>
      </c>
      <c r="B12705" t="s">
        <v>73836</v>
      </c>
    </row>
    <row r="12706" spans="1:2" x14ac:dyDescent="0.3">
      <c r="A12706" s="2">
        <v>2.07699849086939E-2</v>
      </c>
      <c r="B12706" t="s">
        <v>73835</v>
      </c>
    </row>
    <row r="12707" spans="1:2" x14ac:dyDescent="0.3">
      <c r="A12707" s="2">
        <v>8.7532999999999994</v>
      </c>
      <c r="B12707" t="s">
        <v>73834</v>
      </c>
    </row>
    <row r="12708" spans="1:2" x14ac:dyDescent="0.3">
      <c r="A12708" s="2">
        <v>4.9680198673957499</v>
      </c>
      <c r="B12708" t="s">
        <v>73833</v>
      </c>
    </row>
    <row r="12709" spans="1:2" x14ac:dyDescent="0.3">
      <c r="A12709" s="2">
        <v>8.2011722282168797E-2</v>
      </c>
      <c r="B12709" t="s">
        <v>73832</v>
      </c>
    </row>
    <row r="12710" spans="1:2" x14ac:dyDescent="0.3">
      <c r="A12710" s="2">
        <v>2.1455138485837799E-2</v>
      </c>
      <c r="B12710" t="s">
        <v>73831</v>
      </c>
    </row>
    <row r="12711" spans="1:2" x14ac:dyDescent="0.3">
      <c r="A12711" s="2">
        <v>4.7428192458897102E-2</v>
      </c>
      <c r="B12711" t="s">
        <v>73830</v>
      </c>
    </row>
    <row r="12712" spans="1:2" x14ac:dyDescent="0.3">
      <c r="A12712" s="2">
        <v>85.571940897835205</v>
      </c>
      <c r="B12712" t="s">
        <v>73829</v>
      </c>
    </row>
    <row r="12713" spans="1:2" x14ac:dyDescent="0.3">
      <c r="A12713" s="2">
        <v>4.8702682839516002E-2</v>
      </c>
      <c r="B12713" t="s">
        <v>73828</v>
      </c>
    </row>
    <row r="12714" spans="1:2" x14ac:dyDescent="0.3">
      <c r="A12714" s="2">
        <v>4.8814954118493598E-2</v>
      </c>
      <c r="B12714" t="s">
        <v>73827</v>
      </c>
    </row>
    <row r="12715" spans="1:2" x14ac:dyDescent="0.3">
      <c r="A12715" s="2">
        <v>2.3279800000000002</v>
      </c>
      <c r="B12715" t="s">
        <v>73826</v>
      </c>
    </row>
    <row r="12716" spans="1:2" x14ac:dyDescent="0.3">
      <c r="A12716" s="2">
        <v>0.47841</v>
      </c>
      <c r="B12716" t="s">
        <v>73825</v>
      </c>
    </row>
    <row r="12717" spans="1:2" x14ac:dyDescent="0.3">
      <c r="A12717" s="2">
        <v>4.1419999999999998E-2</v>
      </c>
      <c r="B12717" t="s">
        <v>73824</v>
      </c>
    </row>
    <row r="12718" spans="1:2" x14ac:dyDescent="0.3">
      <c r="A12718" s="2">
        <v>1.0523499999999999</v>
      </c>
      <c r="B12718" t="s">
        <v>73823</v>
      </c>
    </row>
    <row r="12719" spans="1:2" x14ac:dyDescent="0.3">
      <c r="A12719" s="2">
        <v>3.8827400000000001</v>
      </c>
      <c r="B12719" t="s">
        <v>73822</v>
      </c>
    </row>
    <row r="12720" spans="1:2" x14ac:dyDescent="0.3">
      <c r="A12720" s="2">
        <v>1.84837034025803E-2</v>
      </c>
      <c r="B12720" t="s">
        <v>73821</v>
      </c>
    </row>
    <row r="12721" spans="1:2" x14ac:dyDescent="0.3">
      <c r="A12721" s="2">
        <v>0.35238000000000003</v>
      </c>
      <c r="B12721" t="s">
        <v>73820</v>
      </c>
    </row>
    <row r="12722" spans="1:2" x14ac:dyDescent="0.3">
      <c r="A12722" s="2">
        <v>17.371939999999999</v>
      </c>
      <c r="B12722" t="s">
        <v>1159</v>
      </c>
    </row>
    <row r="12723" spans="1:2" x14ac:dyDescent="0.3">
      <c r="A12723" s="2">
        <v>0.95837940725819804</v>
      </c>
      <c r="B12723" t="s">
        <v>73819</v>
      </c>
    </row>
    <row r="12724" spans="1:2" x14ac:dyDescent="0.3">
      <c r="A12724" s="2">
        <v>1.7478100000000001</v>
      </c>
      <c r="B12724" t="s">
        <v>73818</v>
      </c>
    </row>
    <row r="12725" spans="1:2" x14ac:dyDescent="0.3">
      <c r="A12725" s="2">
        <v>5.9346800000000002</v>
      </c>
      <c r="B12725" t="s">
        <v>73817</v>
      </c>
    </row>
    <row r="12726" spans="1:2" x14ac:dyDescent="0.3">
      <c r="A12726" s="2">
        <v>1.9699726506063</v>
      </c>
      <c r="B12726" t="s">
        <v>73816</v>
      </c>
    </row>
    <row r="12727" spans="1:2" x14ac:dyDescent="0.3">
      <c r="A12727" s="2">
        <v>2.1203535191640501</v>
      </c>
      <c r="B12727" t="s">
        <v>73815</v>
      </c>
    </row>
    <row r="12728" spans="1:2" x14ac:dyDescent="0.3">
      <c r="A12728" s="2">
        <v>5.0208619267786103</v>
      </c>
      <c r="B12728" t="s">
        <v>73814</v>
      </c>
    </row>
    <row r="12729" spans="1:2" x14ac:dyDescent="0.3">
      <c r="A12729" s="2">
        <v>1.7478100000000001</v>
      </c>
      <c r="B12729" t="s">
        <v>73813</v>
      </c>
    </row>
    <row r="12730" spans="1:2" x14ac:dyDescent="0.3">
      <c r="A12730" s="2">
        <v>0.5</v>
      </c>
      <c r="B12730" t="s">
        <v>73812</v>
      </c>
    </row>
    <row r="12731" spans="1:2" x14ac:dyDescent="0.3">
      <c r="A12731" s="2">
        <v>0.56803000000000003</v>
      </c>
      <c r="B12731" t="s">
        <v>73811</v>
      </c>
    </row>
    <row r="12732" spans="1:2" x14ac:dyDescent="0.3">
      <c r="A12732" s="2">
        <v>7.9520499999999998</v>
      </c>
      <c r="B12732" t="s">
        <v>73810</v>
      </c>
    </row>
    <row r="12733" spans="1:2" x14ac:dyDescent="0.3">
      <c r="A12733" s="2">
        <v>1.31E-3</v>
      </c>
      <c r="B12733" t="s">
        <v>73809</v>
      </c>
    </row>
    <row r="12734" spans="1:2" x14ac:dyDescent="0.3">
      <c r="A12734" s="2">
        <v>19.14761</v>
      </c>
      <c r="B12734" t="s">
        <v>73808</v>
      </c>
    </row>
    <row r="12735" spans="1:2" x14ac:dyDescent="0.3">
      <c r="A12735" s="2">
        <v>3.7703961575414101E-3</v>
      </c>
      <c r="B12735" t="s">
        <v>73807</v>
      </c>
    </row>
    <row r="12736" spans="1:2" x14ac:dyDescent="0.3">
      <c r="A12736" s="2">
        <v>0.125235692657922</v>
      </c>
      <c r="B12736" t="s">
        <v>73806</v>
      </c>
    </row>
    <row r="12737" spans="1:2" x14ac:dyDescent="0.3">
      <c r="A12737" s="2">
        <v>2.4238647428424999E-2</v>
      </c>
      <c r="B12737" t="s">
        <v>73805</v>
      </c>
    </row>
    <row r="12738" spans="1:2" x14ac:dyDescent="0.3">
      <c r="A12738" s="2">
        <v>7.5777315170884596E-3</v>
      </c>
      <c r="B12738" t="s">
        <v>73804</v>
      </c>
    </row>
    <row r="12739" spans="1:2" x14ac:dyDescent="0.3">
      <c r="A12739" s="2">
        <v>4.3838121676310999E-3</v>
      </c>
      <c r="B12739" t="s">
        <v>73803</v>
      </c>
    </row>
    <row r="12740" spans="1:2" x14ac:dyDescent="0.3">
      <c r="A12740" s="2">
        <v>3.4424850279646101E-3</v>
      </c>
      <c r="B12740" t="s">
        <v>73802</v>
      </c>
    </row>
    <row r="12741" spans="1:2" x14ac:dyDescent="0.3">
      <c r="A12741" s="2">
        <v>9.0056670856033096E-4</v>
      </c>
      <c r="B12741" t="s">
        <v>73801</v>
      </c>
    </row>
    <row r="12742" spans="1:2" x14ac:dyDescent="0.3">
      <c r="A12742" s="2">
        <v>9.1287969664915397E-2</v>
      </c>
      <c r="B12742" t="s">
        <v>73800</v>
      </c>
    </row>
    <row r="12743" spans="1:2" x14ac:dyDescent="0.3">
      <c r="A12743" s="2">
        <v>1.9685824820374199E-3</v>
      </c>
      <c r="B12743" t="s">
        <v>73799</v>
      </c>
    </row>
    <row r="12744" spans="1:2" x14ac:dyDescent="0.3">
      <c r="A12744" s="2">
        <v>1.81005292790396E-3</v>
      </c>
      <c r="B12744" t="s">
        <v>73798</v>
      </c>
    </row>
    <row r="12745" spans="1:2" x14ac:dyDescent="0.3">
      <c r="A12745" s="2">
        <v>1.2742663406459999E-3</v>
      </c>
      <c r="B12745" t="s">
        <v>73797</v>
      </c>
    </row>
    <row r="12746" spans="1:2" x14ac:dyDescent="0.3">
      <c r="A12746" s="2">
        <v>7.43177924799239E-3</v>
      </c>
      <c r="B12746" t="s">
        <v>73796</v>
      </c>
    </row>
    <row r="12747" spans="1:2" x14ac:dyDescent="0.3">
      <c r="A12747" s="2">
        <v>20.6281530173435</v>
      </c>
      <c r="B12747" t="s">
        <v>73795</v>
      </c>
    </row>
    <row r="12748" spans="1:2" x14ac:dyDescent="0.3">
      <c r="A12748" s="2">
        <v>13.206720000000001</v>
      </c>
      <c r="B12748" t="s">
        <v>73794</v>
      </c>
    </row>
    <row r="12749" spans="1:2" x14ac:dyDescent="0.3">
      <c r="A12749" s="2">
        <v>4.4766643805551197E-2</v>
      </c>
      <c r="B12749" t="s">
        <v>73793</v>
      </c>
    </row>
    <row r="12750" spans="1:2" x14ac:dyDescent="0.3">
      <c r="A12750" s="2">
        <v>16.195713198060499</v>
      </c>
      <c r="B12750" t="s">
        <v>73792</v>
      </c>
    </row>
    <row r="12751" spans="1:2" x14ac:dyDescent="0.3">
      <c r="A12751" s="2">
        <v>32.850140000000003</v>
      </c>
      <c r="B12751" t="s">
        <v>73791</v>
      </c>
    </row>
    <row r="12752" spans="1:2" x14ac:dyDescent="0.3">
      <c r="A12752" s="2">
        <v>9.7507599999999996</v>
      </c>
      <c r="B12752" t="s">
        <v>73790</v>
      </c>
    </row>
    <row r="12753" spans="1:2" x14ac:dyDescent="0.3">
      <c r="A12753" s="2">
        <v>0.17943266803911401</v>
      </c>
      <c r="B12753" t="s">
        <v>73789</v>
      </c>
    </row>
    <row r="12754" spans="1:2" x14ac:dyDescent="0.3">
      <c r="A12754" s="2">
        <v>8.2211138553670807E-2</v>
      </c>
      <c r="B12754" t="s">
        <v>73788</v>
      </c>
    </row>
    <row r="12755" spans="1:2" x14ac:dyDescent="0.3">
      <c r="A12755" s="2">
        <v>0.20109845012844799</v>
      </c>
      <c r="B12755" t="s">
        <v>73787</v>
      </c>
    </row>
    <row r="12756" spans="1:2" x14ac:dyDescent="0.3">
      <c r="A12756" s="2">
        <v>7.79E-3</v>
      </c>
      <c r="B12756" t="s">
        <v>73786</v>
      </c>
    </row>
    <row r="12757" spans="1:2" x14ac:dyDescent="0.3">
      <c r="A12757" s="2">
        <v>0.51754</v>
      </c>
      <c r="B12757" t="s">
        <v>73785</v>
      </c>
    </row>
    <row r="12758" spans="1:2" x14ac:dyDescent="0.3">
      <c r="A12758" s="2">
        <v>3.3435120140522898E-2</v>
      </c>
      <c r="B12758" t="s">
        <v>73784</v>
      </c>
    </row>
    <row r="12759" spans="1:2" x14ac:dyDescent="0.3">
      <c r="A12759" s="2">
        <v>4209.9270394974001</v>
      </c>
      <c r="B12759" t="s">
        <v>73783</v>
      </c>
    </row>
    <row r="12760" spans="1:2" x14ac:dyDescent="0.3">
      <c r="A12760" s="2">
        <v>0.483959634678511</v>
      </c>
      <c r="B12760" t="s">
        <v>73782</v>
      </c>
    </row>
    <row r="12761" spans="1:2" x14ac:dyDescent="0.3">
      <c r="A12761" s="2">
        <v>3.14486</v>
      </c>
      <c r="B12761" t="s">
        <v>73781</v>
      </c>
    </row>
    <row r="12762" spans="1:2" x14ac:dyDescent="0.3">
      <c r="A12762" s="2">
        <v>22.154489999999999</v>
      </c>
      <c r="B12762" t="s">
        <v>73780</v>
      </c>
    </row>
    <row r="12763" spans="1:2" x14ac:dyDescent="0.3">
      <c r="A12763" s="2">
        <v>0.30563382601508199</v>
      </c>
      <c r="B12763" t="s">
        <v>73779</v>
      </c>
    </row>
    <row r="12764" spans="1:2" x14ac:dyDescent="0.3">
      <c r="A12764" s="2">
        <v>3.7</v>
      </c>
      <c r="B12764" t="s">
        <v>73778</v>
      </c>
    </row>
    <row r="12765" spans="1:2" x14ac:dyDescent="0.3">
      <c r="A12765" s="2">
        <v>0.68091778323247798</v>
      </c>
      <c r="B12765" t="s">
        <v>73777</v>
      </c>
    </row>
    <row r="12766" spans="1:2" x14ac:dyDescent="0.3">
      <c r="A12766" s="2">
        <v>0.49231879949510399</v>
      </c>
      <c r="B12766" t="s">
        <v>73776</v>
      </c>
    </row>
    <row r="12767" spans="1:2" x14ac:dyDescent="0.3">
      <c r="A12767" s="2">
        <v>12.18501</v>
      </c>
      <c r="B12767" t="s">
        <v>73775</v>
      </c>
    </row>
    <row r="12768" spans="1:2" x14ac:dyDescent="0.3">
      <c r="A12768" s="2">
        <v>555.98300103873805</v>
      </c>
      <c r="B12768" t="s">
        <v>73774</v>
      </c>
    </row>
    <row r="12769" spans="1:2" x14ac:dyDescent="0.3">
      <c r="A12769" s="2">
        <v>0.21880373053749499</v>
      </c>
      <c r="B12769" t="s">
        <v>73773</v>
      </c>
    </row>
    <row r="12770" spans="1:2" x14ac:dyDescent="0.3">
      <c r="A12770" s="2">
        <v>2.4695499999999999</v>
      </c>
      <c r="B12770" t="s">
        <v>73772</v>
      </c>
    </row>
    <row r="12771" spans="1:2" x14ac:dyDescent="0.3">
      <c r="A12771" s="2">
        <v>0.20279523369572999</v>
      </c>
      <c r="B12771" t="s">
        <v>73771</v>
      </c>
    </row>
    <row r="12772" spans="1:2" x14ac:dyDescent="0.3">
      <c r="A12772" s="2">
        <v>35.961105717057002</v>
      </c>
      <c r="B12772" t="s">
        <v>73770</v>
      </c>
    </row>
    <row r="12773" spans="1:2" x14ac:dyDescent="0.3">
      <c r="A12773" s="2">
        <v>4.86826888116547</v>
      </c>
      <c r="B12773" t="s">
        <v>73769</v>
      </c>
    </row>
    <row r="12774" spans="1:2" x14ac:dyDescent="0.3">
      <c r="A12774" s="2">
        <v>17.407394915207099</v>
      </c>
      <c r="B12774" t="s">
        <v>73768</v>
      </c>
    </row>
    <row r="12775" spans="1:2" x14ac:dyDescent="0.3">
      <c r="A12775" s="2">
        <v>6.3279371638505699</v>
      </c>
      <c r="B12775" t="s">
        <v>73767</v>
      </c>
    </row>
    <row r="12776" spans="1:2" x14ac:dyDescent="0.3">
      <c r="A12776" s="2">
        <v>0.86235110211843302</v>
      </c>
      <c r="B12776" t="s">
        <v>73766</v>
      </c>
    </row>
    <row r="12777" spans="1:2" x14ac:dyDescent="0.3">
      <c r="A12777" s="2">
        <v>0.205567043986502</v>
      </c>
      <c r="B12777" t="s">
        <v>73765</v>
      </c>
    </row>
    <row r="12778" spans="1:2" x14ac:dyDescent="0.3">
      <c r="A12778" s="2">
        <v>9.0351631454733905</v>
      </c>
      <c r="B12778" t="s">
        <v>73764</v>
      </c>
    </row>
    <row r="12779" spans="1:2" x14ac:dyDescent="0.3">
      <c r="A12779" s="2">
        <v>8.6068606750972201</v>
      </c>
      <c r="B12779" t="s">
        <v>73763</v>
      </c>
    </row>
    <row r="12780" spans="1:2" x14ac:dyDescent="0.3">
      <c r="A12780" s="2">
        <v>0.55513999999999997</v>
      </c>
      <c r="B12780" t="s">
        <v>73762</v>
      </c>
    </row>
    <row r="12781" spans="1:2" x14ac:dyDescent="0.3">
      <c r="A12781" s="2">
        <v>0.14229784238797399</v>
      </c>
      <c r="B12781" t="s">
        <v>73761</v>
      </c>
    </row>
    <row r="12782" spans="1:2" x14ac:dyDescent="0.3">
      <c r="A12782" s="2">
        <v>0.32045000000000001</v>
      </c>
      <c r="B12782" t="s">
        <v>73760</v>
      </c>
    </row>
    <row r="12783" spans="1:2" x14ac:dyDescent="0.3">
      <c r="A12783" s="2">
        <v>31.284053748481099</v>
      </c>
      <c r="B12783" t="s">
        <v>73759</v>
      </c>
    </row>
    <row r="12784" spans="1:2" x14ac:dyDescent="0.3">
      <c r="A12784" s="2">
        <v>87.504786413155699</v>
      </c>
      <c r="B12784" t="s">
        <v>73758</v>
      </c>
    </row>
    <row r="12785" spans="1:2" x14ac:dyDescent="0.3">
      <c r="A12785" s="2">
        <v>0.52761000000000002</v>
      </c>
      <c r="B12785" t="s">
        <v>73757</v>
      </c>
    </row>
    <row r="12786" spans="1:2" x14ac:dyDescent="0.3">
      <c r="A12786" s="2">
        <v>0.29099797481704598</v>
      </c>
      <c r="B12786" t="s">
        <v>73756</v>
      </c>
    </row>
    <row r="12787" spans="1:2" x14ac:dyDescent="0.3">
      <c r="A12787" s="2">
        <v>0.21498803386173199</v>
      </c>
      <c r="B12787" t="s">
        <v>73755</v>
      </c>
    </row>
    <row r="12788" spans="1:2" x14ac:dyDescent="0.3">
      <c r="A12788" s="2">
        <v>8.7064702692640397E-2</v>
      </c>
      <c r="B12788" t="s">
        <v>73754</v>
      </c>
    </row>
    <row r="12789" spans="1:2" x14ac:dyDescent="0.3">
      <c r="A12789" s="2">
        <v>5.64368031267548</v>
      </c>
      <c r="B12789" t="s">
        <v>73753</v>
      </c>
    </row>
    <row r="12790" spans="1:2" x14ac:dyDescent="0.3">
      <c r="A12790" s="2">
        <v>0.1351</v>
      </c>
      <c r="B12790" t="s">
        <v>73752</v>
      </c>
    </row>
    <row r="12791" spans="1:2" x14ac:dyDescent="0.3">
      <c r="A12791" s="2">
        <v>4.4299613582104904E-3</v>
      </c>
      <c r="B12791" t="s">
        <v>73751</v>
      </c>
    </row>
    <row r="12792" spans="1:2" x14ac:dyDescent="0.3">
      <c r="A12792" s="2">
        <v>0.74299995219709702</v>
      </c>
      <c r="B12792" t="s">
        <v>73750</v>
      </c>
    </row>
    <row r="12793" spans="1:2" x14ac:dyDescent="0.3">
      <c r="A12793" s="2">
        <v>150.84060149623801</v>
      </c>
      <c r="B12793" t="s">
        <v>73749</v>
      </c>
    </row>
    <row r="12794" spans="1:2" x14ac:dyDescent="0.3">
      <c r="A12794" s="2">
        <v>8.0712179143781704E-2</v>
      </c>
      <c r="B12794" t="s">
        <v>73748</v>
      </c>
    </row>
    <row r="12795" spans="1:2" x14ac:dyDescent="0.3">
      <c r="A12795" s="2">
        <v>9.9945415785869206E-3</v>
      </c>
      <c r="B12795" t="s">
        <v>73747</v>
      </c>
    </row>
    <row r="12796" spans="1:2" x14ac:dyDescent="0.3">
      <c r="A12796" s="2">
        <v>0.13797999999999999</v>
      </c>
      <c r="B12796" t="s">
        <v>73746</v>
      </c>
    </row>
    <row r="12797" spans="1:2" x14ac:dyDescent="0.3">
      <c r="A12797" s="2">
        <v>1.28638307962137</v>
      </c>
      <c r="B12797" t="s">
        <v>73745</v>
      </c>
    </row>
    <row r="12798" spans="1:2" x14ac:dyDescent="0.3">
      <c r="A12798" s="2">
        <v>3.5445619212116899</v>
      </c>
      <c r="B12798" t="s">
        <v>73744</v>
      </c>
    </row>
    <row r="12799" spans="1:2" x14ac:dyDescent="0.3">
      <c r="A12799" s="2">
        <v>0.13653000000000001</v>
      </c>
      <c r="B12799" t="s">
        <v>73743</v>
      </c>
    </row>
    <row r="12800" spans="1:2" x14ac:dyDescent="0.3">
      <c r="A12800" s="2">
        <v>9.6404300000000003</v>
      </c>
      <c r="B12800" t="s">
        <v>73742</v>
      </c>
    </row>
    <row r="12801" spans="1:2" x14ac:dyDescent="0.3">
      <c r="A12801" s="2">
        <v>2.6861299999999999</v>
      </c>
      <c r="B12801" t="s">
        <v>73741</v>
      </c>
    </row>
    <row r="12802" spans="1:2" x14ac:dyDescent="0.3">
      <c r="A12802" s="2">
        <v>5.1928140023233498</v>
      </c>
      <c r="B12802" t="s">
        <v>73740</v>
      </c>
    </row>
    <row r="12803" spans="1:2" x14ac:dyDescent="0.3">
      <c r="A12803" s="2">
        <v>4.9122980329039398</v>
      </c>
      <c r="B12803" t="s">
        <v>73739</v>
      </c>
    </row>
    <row r="12804" spans="1:2" x14ac:dyDescent="0.3">
      <c r="A12804" s="2">
        <v>0.59505473377543805</v>
      </c>
      <c r="B12804" t="s">
        <v>73738</v>
      </c>
    </row>
    <row r="12805" spans="1:2" x14ac:dyDescent="0.3">
      <c r="A12805" s="2">
        <v>3.0918413305347698</v>
      </c>
      <c r="B12805" t="s">
        <v>73737</v>
      </c>
    </row>
    <row r="12806" spans="1:2" x14ac:dyDescent="0.3">
      <c r="A12806" s="2">
        <v>1.4839073345593199E-3</v>
      </c>
      <c r="B12806" t="s">
        <v>73736</v>
      </c>
    </row>
    <row r="12807" spans="1:2" x14ac:dyDescent="0.3">
      <c r="A12807" s="2">
        <v>1.22899359336798E-3</v>
      </c>
      <c r="B12807" t="s">
        <v>73735</v>
      </c>
    </row>
    <row r="12808" spans="1:2" x14ac:dyDescent="0.3">
      <c r="A12808" s="2">
        <v>7.57464317078112E-3</v>
      </c>
      <c r="B12808" t="s">
        <v>73734</v>
      </c>
    </row>
    <row r="12809" spans="1:2" x14ac:dyDescent="0.3">
      <c r="A12809" s="2">
        <v>6.1448931824528902E-2</v>
      </c>
      <c r="B12809" t="s">
        <v>73733</v>
      </c>
    </row>
    <row r="12810" spans="1:2" x14ac:dyDescent="0.3">
      <c r="A12810" s="2">
        <v>2.2627182330375501E-3</v>
      </c>
      <c r="B12810" t="s">
        <v>73732</v>
      </c>
    </row>
    <row r="12811" spans="1:2" x14ac:dyDescent="0.3">
      <c r="A12811" s="2">
        <v>2.8445201889046499E-3</v>
      </c>
      <c r="B12811" t="s">
        <v>73731</v>
      </c>
    </row>
    <row r="12812" spans="1:2" x14ac:dyDescent="0.3">
      <c r="A12812" s="2">
        <v>3.6299999999999999E-2</v>
      </c>
      <c r="B12812" t="s">
        <v>73730</v>
      </c>
    </row>
    <row r="12813" spans="1:2" x14ac:dyDescent="0.3">
      <c r="A12813" s="2">
        <v>2.8222723818844001E-2</v>
      </c>
      <c r="B12813" t="s">
        <v>73729</v>
      </c>
    </row>
    <row r="12814" spans="1:2" x14ac:dyDescent="0.3">
      <c r="A12814" s="2">
        <v>3.3757980036850598E-3</v>
      </c>
      <c r="B12814" t="s">
        <v>73728</v>
      </c>
    </row>
    <row r="12815" spans="1:2" x14ac:dyDescent="0.3">
      <c r="A12815" s="2">
        <v>47.753301073499102</v>
      </c>
      <c r="B12815" t="s">
        <v>73727</v>
      </c>
    </row>
    <row r="12816" spans="1:2" x14ac:dyDescent="0.3">
      <c r="A12816" s="2">
        <v>3.1732379240370901E-3</v>
      </c>
      <c r="B12816" t="s">
        <v>73726</v>
      </c>
    </row>
    <row r="12817" spans="1:2" x14ac:dyDescent="0.3">
      <c r="A12817" s="2">
        <v>1.11871221052607E-2</v>
      </c>
      <c r="B12817" t="s">
        <v>73725</v>
      </c>
    </row>
    <row r="12818" spans="1:2" x14ac:dyDescent="0.3">
      <c r="A12818" s="2">
        <v>3.3144858185385498E-2</v>
      </c>
      <c r="B12818" t="s">
        <v>73724</v>
      </c>
    </row>
    <row r="12819" spans="1:2" x14ac:dyDescent="0.3">
      <c r="A12819" s="2">
        <v>2.4111927875790102E-3</v>
      </c>
      <c r="B12819" t="s">
        <v>73723</v>
      </c>
    </row>
    <row r="12820" spans="1:2" x14ac:dyDescent="0.3">
      <c r="A12820" s="2">
        <v>1.5007502516836599E-3</v>
      </c>
      <c r="B12820" t="s">
        <v>73722</v>
      </c>
    </row>
    <row r="12821" spans="1:2" x14ac:dyDescent="0.3">
      <c r="A12821" s="2">
        <v>3.6130348185054201E-2</v>
      </c>
      <c r="B12821" t="s">
        <v>73721</v>
      </c>
    </row>
    <row r="12822" spans="1:2" x14ac:dyDescent="0.3">
      <c r="A12822" s="2">
        <v>0.37808844073593301</v>
      </c>
      <c r="B12822" t="s">
        <v>73720</v>
      </c>
    </row>
    <row r="12823" spans="1:2" x14ac:dyDescent="0.3">
      <c r="A12823" s="2">
        <v>1.81283814115901E-3</v>
      </c>
      <c r="B12823" t="s">
        <v>73719</v>
      </c>
    </row>
    <row r="12824" spans="1:2" x14ac:dyDescent="0.3">
      <c r="A12824" s="2">
        <v>0.74894000000000005</v>
      </c>
      <c r="B12824" t="s">
        <v>73718</v>
      </c>
    </row>
    <row r="12825" spans="1:2" x14ac:dyDescent="0.3">
      <c r="A12825" s="2">
        <v>2.4982293195222601E-2</v>
      </c>
      <c r="B12825" t="s">
        <v>73717</v>
      </c>
    </row>
    <row r="12826" spans="1:2" x14ac:dyDescent="0.3">
      <c r="A12826" s="2">
        <v>10.3740507370249</v>
      </c>
      <c r="B12826" t="s">
        <v>73716</v>
      </c>
    </row>
    <row r="12827" spans="1:2" x14ac:dyDescent="0.3">
      <c r="A12827" s="2">
        <v>0.95959750557427104</v>
      </c>
      <c r="B12827" t="s">
        <v>73715</v>
      </c>
    </row>
    <row r="12828" spans="1:2" x14ac:dyDescent="0.3">
      <c r="A12828" s="2">
        <v>2.9791441806233999E-3</v>
      </c>
      <c r="B12828" t="s">
        <v>73714</v>
      </c>
    </row>
    <row r="12829" spans="1:2" x14ac:dyDescent="0.3">
      <c r="A12829" s="2">
        <v>5.7374106927694499E-2</v>
      </c>
      <c r="B12829" t="s">
        <v>73713</v>
      </c>
    </row>
    <row r="12830" spans="1:2" x14ac:dyDescent="0.3">
      <c r="A12830" s="2">
        <v>0.17799691976861301</v>
      </c>
      <c r="B12830" t="s">
        <v>73712</v>
      </c>
    </row>
    <row r="12831" spans="1:2" x14ac:dyDescent="0.3">
      <c r="A12831" s="2">
        <v>0.26839000000000002</v>
      </c>
      <c r="B12831" t="s">
        <v>73711</v>
      </c>
    </row>
    <row r="12832" spans="1:2" x14ac:dyDescent="0.3">
      <c r="A12832" s="2">
        <v>3.6600000000000001E-3</v>
      </c>
      <c r="B12832" t="s">
        <v>73710</v>
      </c>
    </row>
    <row r="12833" spans="1:2" x14ac:dyDescent="0.3">
      <c r="A12833" s="2">
        <v>2.9217957309972502E-3</v>
      </c>
      <c r="B12833" t="s">
        <v>73709</v>
      </c>
    </row>
    <row r="12834" spans="1:2" x14ac:dyDescent="0.3">
      <c r="A12834" s="2">
        <v>2.96842927045494E-3</v>
      </c>
      <c r="B12834" t="s">
        <v>73708</v>
      </c>
    </row>
    <row r="12835" spans="1:2" x14ac:dyDescent="0.3">
      <c r="A12835" s="2">
        <v>2.6474951591236801E-3</v>
      </c>
      <c r="B12835" t="s">
        <v>73707</v>
      </c>
    </row>
    <row r="12836" spans="1:2" x14ac:dyDescent="0.3">
      <c r="A12836" s="2">
        <v>2.7975689319692798E-3</v>
      </c>
      <c r="B12836" t="s">
        <v>73706</v>
      </c>
    </row>
    <row r="12837" spans="1:2" x14ac:dyDescent="0.3">
      <c r="A12837" s="2">
        <v>0.33304149237228098</v>
      </c>
      <c r="B12837" t="s">
        <v>73705</v>
      </c>
    </row>
    <row r="12838" spans="1:2" x14ac:dyDescent="0.3">
      <c r="A12838" s="2">
        <v>4.3772607726766301E-3</v>
      </c>
      <c r="B12838" t="s">
        <v>73704</v>
      </c>
    </row>
    <row r="12839" spans="1:2" x14ac:dyDescent="0.3">
      <c r="A12839" s="2">
        <v>3.28223219751189E-3</v>
      </c>
      <c r="B12839" t="s">
        <v>73703</v>
      </c>
    </row>
    <row r="12840" spans="1:2" x14ac:dyDescent="0.3">
      <c r="A12840" s="2">
        <v>4.4774864960574002E-3</v>
      </c>
      <c r="B12840" t="s">
        <v>73702</v>
      </c>
    </row>
    <row r="12841" spans="1:2" x14ac:dyDescent="0.3">
      <c r="A12841" s="2">
        <v>2.4455941132941299E-2</v>
      </c>
      <c r="B12841" t="s">
        <v>73701</v>
      </c>
    </row>
    <row r="12842" spans="1:2" x14ac:dyDescent="0.3">
      <c r="A12842" s="2">
        <v>4.7977739127225E-2</v>
      </c>
      <c r="B12842" t="s">
        <v>73700</v>
      </c>
    </row>
    <row r="12843" spans="1:2" x14ac:dyDescent="0.3">
      <c r="A12843" s="2">
        <v>27.706923188432999</v>
      </c>
      <c r="B12843" t="s">
        <v>73699</v>
      </c>
    </row>
    <row r="12844" spans="1:2" x14ac:dyDescent="0.3">
      <c r="A12844" s="2">
        <v>7.0328061335242902</v>
      </c>
      <c r="B12844" t="s">
        <v>73698</v>
      </c>
    </row>
    <row r="12845" spans="1:2" x14ac:dyDescent="0.3">
      <c r="A12845" s="2">
        <v>1.0409299999999999</v>
      </c>
      <c r="B12845" t="s">
        <v>73697</v>
      </c>
    </row>
    <row r="12846" spans="1:2" x14ac:dyDescent="0.3">
      <c r="A12846" s="2">
        <v>4.8189999999999997E-2</v>
      </c>
      <c r="B12846" t="s">
        <v>73696</v>
      </c>
    </row>
    <row r="12847" spans="1:2" x14ac:dyDescent="0.3">
      <c r="A12847" s="2">
        <v>0.56693000000000005</v>
      </c>
      <c r="B12847" t="s">
        <v>73695</v>
      </c>
    </row>
    <row r="12848" spans="1:2" x14ac:dyDescent="0.3">
      <c r="A12848" s="2">
        <v>5.8187995641205603</v>
      </c>
      <c r="B12848" t="s">
        <v>73694</v>
      </c>
    </row>
    <row r="12849" spans="1:2" x14ac:dyDescent="0.3">
      <c r="A12849" s="2">
        <v>1.6441159216325199E-3</v>
      </c>
      <c r="B12849" t="s">
        <v>73693</v>
      </c>
    </row>
    <row r="12850" spans="1:2" x14ac:dyDescent="0.3">
      <c r="A12850" s="2">
        <v>1.9398993372375199</v>
      </c>
      <c r="B12850" t="s">
        <v>73692</v>
      </c>
    </row>
    <row r="12851" spans="1:2" x14ac:dyDescent="0.3">
      <c r="A12851" s="2">
        <v>0.69264000000000003</v>
      </c>
      <c r="B12851" t="s">
        <v>73691</v>
      </c>
    </row>
    <row r="12852" spans="1:2" x14ac:dyDescent="0.3">
      <c r="A12852" s="2">
        <v>4.5148200000000003</v>
      </c>
      <c r="B12852" t="s">
        <v>73690</v>
      </c>
    </row>
    <row r="12853" spans="1:2" x14ac:dyDescent="0.3">
      <c r="A12853" s="2">
        <v>5.6522920831543804</v>
      </c>
      <c r="B12853" t="s">
        <v>73689</v>
      </c>
    </row>
    <row r="12854" spans="1:2" x14ac:dyDescent="0.3">
      <c r="A12854" s="2">
        <v>0.75384750877367701</v>
      </c>
      <c r="B12854" t="s">
        <v>73688</v>
      </c>
    </row>
    <row r="12855" spans="1:2" x14ac:dyDescent="0.3">
      <c r="A12855" s="2">
        <v>2.8746299999999998</v>
      </c>
      <c r="B12855" t="s">
        <v>73687</v>
      </c>
    </row>
    <row r="12856" spans="1:2" x14ac:dyDescent="0.3">
      <c r="A12856" s="2">
        <v>2.6884800000000002</v>
      </c>
      <c r="B12856" t="s">
        <v>73686</v>
      </c>
    </row>
    <row r="12857" spans="1:2" x14ac:dyDescent="0.3">
      <c r="A12857" s="2">
        <v>11.8775308965359</v>
      </c>
      <c r="B12857" t="s">
        <v>73685</v>
      </c>
    </row>
    <row r="12858" spans="1:2" x14ac:dyDescent="0.3">
      <c r="A12858" s="2">
        <v>5.11607480364823</v>
      </c>
      <c r="B12858" t="s">
        <v>73684</v>
      </c>
    </row>
    <row r="12859" spans="1:2" x14ac:dyDescent="0.3">
      <c r="A12859" s="2">
        <v>17.3669549147527</v>
      </c>
      <c r="B12859" t="s">
        <v>73683</v>
      </c>
    </row>
    <row r="12860" spans="1:2" x14ac:dyDescent="0.3">
      <c r="A12860" s="2">
        <v>1.42253436916677E-2</v>
      </c>
      <c r="B12860" t="s">
        <v>73682</v>
      </c>
    </row>
    <row r="12861" spans="1:2" x14ac:dyDescent="0.3">
      <c r="A12861" s="2">
        <v>1.55171875704133E-2</v>
      </c>
      <c r="B12861" t="s">
        <v>73681</v>
      </c>
    </row>
    <row r="12862" spans="1:2" x14ac:dyDescent="0.3">
      <c r="A12862" s="2">
        <v>2.3071999999999999</v>
      </c>
      <c r="B12862" t="s">
        <v>73680</v>
      </c>
    </row>
    <row r="12863" spans="1:2" x14ac:dyDescent="0.3">
      <c r="A12863" s="2">
        <v>4.5505599369762999</v>
      </c>
      <c r="B12863" t="s">
        <v>73679</v>
      </c>
    </row>
    <row r="12864" spans="1:2" x14ac:dyDescent="0.3">
      <c r="A12864" s="2">
        <v>111.10696581397301</v>
      </c>
      <c r="B12864" t="s">
        <v>73678</v>
      </c>
    </row>
    <row r="12865" spans="1:2" x14ac:dyDescent="0.3">
      <c r="A12865" s="2">
        <v>3.7288334818278899</v>
      </c>
      <c r="B12865" t="s">
        <v>73677</v>
      </c>
    </row>
    <row r="12866" spans="1:2" x14ac:dyDescent="0.3">
      <c r="A12866" s="2">
        <v>2.0248808999086401</v>
      </c>
      <c r="B12866" t="s">
        <v>73676</v>
      </c>
    </row>
    <row r="12867" spans="1:2" x14ac:dyDescent="0.3">
      <c r="A12867" s="2">
        <v>0.01</v>
      </c>
      <c r="B12867" t="s">
        <v>73675</v>
      </c>
    </row>
    <row r="12868" spans="1:2" x14ac:dyDescent="0.3">
      <c r="A12868" s="2">
        <v>19.955680000000001</v>
      </c>
      <c r="B12868" t="s">
        <v>73674</v>
      </c>
    </row>
    <row r="12869" spans="1:2" x14ac:dyDescent="0.3">
      <c r="A12869" s="2">
        <v>177.84614999999999</v>
      </c>
      <c r="B12869" t="s">
        <v>73673</v>
      </c>
    </row>
    <row r="12870" spans="1:2" x14ac:dyDescent="0.3">
      <c r="A12870" s="2">
        <v>53.895919999999997</v>
      </c>
      <c r="B12870" t="s">
        <v>73672</v>
      </c>
    </row>
    <row r="12871" spans="1:2" x14ac:dyDescent="0.3">
      <c r="A12871" s="2">
        <v>100</v>
      </c>
      <c r="B12871" t="s">
        <v>73671</v>
      </c>
    </row>
    <row r="12872" spans="1:2" x14ac:dyDescent="0.3">
      <c r="A12872" s="2">
        <v>0.99179693197493002</v>
      </c>
      <c r="B12872" t="s">
        <v>73670</v>
      </c>
    </row>
    <row r="12873" spans="1:2" x14ac:dyDescent="0.3">
      <c r="A12873" s="2">
        <v>71.119764276633006</v>
      </c>
      <c r="B12873" t="s">
        <v>73669</v>
      </c>
    </row>
    <row r="12874" spans="1:2" x14ac:dyDescent="0.3">
      <c r="A12874" s="2">
        <v>1.7526210334417001</v>
      </c>
      <c r="B12874" t="s">
        <v>73668</v>
      </c>
    </row>
    <row r="12875" spans="1:2" x14ac:dyDescent="0.3">
      <c r="A12875" s="2">
        <v>5.3795599999999997</v>
      </c>
      <c r="B12875" t="s">
        <v>73667</v>
      </c>
    </row>
    <row r="12876" spans="1:2" x14ac:dyDescent="0.3">
      <c r="A12876" s="2">
        <v>0.64423691004890105</v>
      </c>
      <c r="B12876" t="s">
        <v>73666</v>
      </c>
    </row>
    <row r="12877" spans="1:2" x14ac:dyDescent="0.3">
      <c r="A12877" s="2">
        <v>0.64423691004890105</v>
      </c>
      <c r="B12877" t="s">
        <v>73665</v>
      </c>
    </row>
    <row r="12878" spans="1:2" x14ac:dyDescent="0.3">
      <c r="A12878" s="2">
        <v>6.8300000000000001E-3</v>
      </c>
      <c r="B12878" t="s">
        <v>1604</v>
      </c>
    </row>
    <row r="12879" spans="1:2" x14ac:dyDescent="0.3">
      <c r="A12879" s="2">
        <v>1.6765805001589099E-2</v>
      </c>
      <c r="B12879" t="s">
        <v>73664</v>
      </c>
    </row>
    <row r="12880" spans="1:2" x14ac:dyDescent="0.3">
      <c r="A12880" s="2">
        <v>3.9497100000000001</v>
      </c>
      <c r="B12880" t="s">
        <v>73663</v>
      </c>
    </row>
    <row r="12881" spans="1:2" x14ac:dyDescent="0.3">
      <c r="A12881" s="2">
        <v>0.56208999999999998</v>
      </c>
      <c r="B12881" t="s">
        <v>73662</v>
      </c>
    </row>
    <row r="12882" spans="1:2" x14ac:dyDescent="0.3">
      <c r="A12882" s="2">
        <v>0.51071999999999995</v>
      </c>
      <c r="B12882" t="s">
        <v>73661</v>
      </c>
    </row>
    <row r="12883" spans="1:2" x14ac:dyDescent="0.3">
      <c r="A12883" s="2">
        <v>9.4800000000000006E-3</v>
      </c>
      <c r="B12883" t="s">
        <v>73660</v>
      </c>
    </row>
    <row r="12884" spans="1:2" x14ac:dyDescent="0.3">
      <c r="A12884" s="2">
        <v>1.1999999999999999E-3</v>
      </c>
      <c r="B12884" t="s">
        <v>73659</v>
      </c>
    </row>
    <row r="12885" spans="1:2" x14ac:dyDescent="0.3">
      <c r="A12885" s="2">
        <v>2.1981099999999998</v>
      </c>
      <c r="B12885" t="s">
        <v>73658</v>
      </c>
    </row>
    <row r="12886" spans="1:2" x14ac:dyDescent="0.3">
      <c r="A12886" s="2">
        <v>2.8583766034369802</v>
      </c>
      <c r="B12886" t="s">
        <v>73657</v>
      </c>
    </row>
    <row r="12887" spans="1:2" x14ac:dyDescent="0.3">
      <c r="A12887" s="2">
        <v>62.563209999999998</v>
      </c>
      <c r="B12887" t="s">
        <v>73656</v>
      </c>
    </row>
    <row r="12888" spans="1:2" x14ac:dyDescent="0.3">
      <c r="A12888" s="2">
        <v>11.909599999999999</v>
      </c>
      <c r="B12888" t="s">
        <v>73655</v>
      </c>
    </row>
    <row r="12889" spans="1:2" x14ac:dyDescent="0.3">
      <c r="A12889" s="2">
        <v>29.6470570344853</v>
      </c>
      <c r="B12889" t="s">
        <v>73654</v>
      </c>
    </row>
    <row r="12890" spans="1:2" x14ac:dyDescent="0.3">
      <c r="A12890" s="2">
        <v>8.6716899999999999</v>
      </c>
      <c r="B12890" t="s">
        <v>73653</v>
      </c>
    </row>
    <row r="12891" spans="1:2" x14ac:dyDescent="0.3">
      <c r="A12891" s="2">
        <v>0.12737000000000001</v>
      </c>
      <c r="B12891" t="s">
        <v>73652</v>
      </c>
    </row>
    <row r="12892" spans="1:2" x14ac:dyDescent="0.3">
      <c r="A12892" s="2">
        <v>2.0914675918202699</v>
      </c>
      <c r="B12892" t="s">
        <v>73651</v>
      </c>
    </row>
    <row r="12893" spans="1:2" x14ac:dyDescent="0.3">
      <c r="A12893" s="2">
        <v>3.4696644524045102</v>
      </c>
      <c r="B12893" t="s">
        <v>73650</v>
      </c>
    </row>
    <row r="12894" spans="1:2" x14ac:dyDescent="0.3">
      <c r="A12894" s="2">
        <v>4.8572073661614699</v>
      </c>
      <c r="B12894" t="s">
        <v>73649</v>
      </c>
    </row>
    <row r="12895" spans="1:2" x14ac:dyDescent="0.3">
      <c r="A12895" s="2">
        <v>12.277760000000001</v>
      </c>
      <c r="B12895" t="s">
        <v>73648</v>
      </c>
    </row>
    <row r="12896" spans="1:2" x14ac:dyDescent="0.3">
      <c r="A12896" s="2">
        <v>1.6</v>
      </c>
      <c r="B12896" t="s">
        <v>73647</v>
      </c>
    </row>
    <row r="12897" spans="1:2" x14ac:dyDescent="0.3">
      <c r="A12897" s="2">
        <v>16.7657847452429</v>
      </c>
      <c r="B12897" t="s">
        <v>73646</v>
      </c>
    </row>
    <row r="12898" spans="1:2" x14ac:dyDescent="0.3">
      <c r="A12898" s="2">
        <v>1.5742765020494101</v>
      </c>
      <c r="B12898" t="s">
        <v>73645</v>
      </c>
    </row>
    <row r="12899" spans="1:2" x14ac:dyDescent="0.3">
      <c r="A12899" s="2">
        <v>14.6</v>
      </c>
      <c r="B12899" t="s">
        <v>73644</v>
      </c>
    </row>
    <row r="12900" spans="1:2" x14ac:dyDescent="0.3">
      <c r="A12900" s="2">
        <v>0.85160176764781204</v>
      </c>
      <c r="B12900" t="s">
        <v>73643</v>
      </c>
    </row>
    <row r="12901" spans="1:2" x14ac:dyDescent="0.3">
      <c r="A12901" s="2">
        <v>9.5562100000000001</v>
      </c>
      <c r="B12901" t="s">
        <v>73642</v>
      </c>
    </row>
    <row r="12902" spans="1:2" x14ac:dyDescent="0.3">
      <c r="A12902" s="2">
        <v>1.32355</v>
      </c>
      <c r="B12902" t="s">
        <v>73641</v>
      </c>
    </row>
    <row r="12903" spans="1:2" x14ac:dyDescent="0.3">
      <c r="A12903" s="2">
        <v>0.01</v>
      </c>
      <c r="B12903" t="s">
        <v>73640</v>
      </c>
    </row>
    <row r="12904" spans="1:2" x14ac:dyDescent="0.3">
      <c r="A12904" s="2">
        <v>4.4763364446181697</v>
      </c>
      <c r="B12904" t="s">
        <v>73639</v>
      </c>
    </row>
    <row r="12905" spans="1:2" x14ac:dyDescent="0.3">
      <c r="A12905" s="2">
        <v>0.50937690014138803</v>
      </c>
      <c r="B12905" t="s">
        <v>73638</v>
      </c>
    </row>
    <row r="12906" spans="1:2" x14ac:dyDescent="0.3">
      <c r="A12906" s="2">
        <v>1.0339100000000001</v>
      </c>
      <c r="B12906" t="s">
        <v>73637</v>
      </c>
    </row>
    <row r="12907" spans="1:2" x14ac:dyDescent="0.3">
      <c r="A12907" s="2">
        <v>1.01464</v>
      </c>
      <c r="B12907" t="s">
        <v>73636</v>
      </c>
    </row>
    <row r="12908" spans="1:2" x14ac:dyDescent="0.3">
      <c r="A12908" s="2">
        <v>1.12418</v>
      </c>
      <c r="B12908" t="s">
        <v>73635</v>
      </c>
    </row>
    <row r="12909" spans="1:2" x14ac:dyDescent="0.3">
      <c r="A12909" s="2">
        <v>0.54266999999999999</v>
      </c>
      <c r="B12909" t="s">
        <v>73634</v>
      </c>
    </row>
    <row r="12910" spans="1:2" x14ac:dyDescent="0.3">
      <c r="A12910" s="2">
        <v>2.334E-2</v>
      </c>
      <c r="B12910" t="s">
        <v>73633</v>
      </c>
    </row>
    <row r="12911" spans="1:2" x14ac:dyDescent="0.3">
      <c r="A12911" s="2">
        <v>1.42914116692291E-2</v>
      </c>
      <c r="B12911" t="s">
        <v>73632</v>
      </c>
    </row>
    <row r="12912" spans="1:2" x14ac:dyDescent="0.3">
      <c r="A12912" s="2">
        <v>2.1840483397900898E-3</v>
      </c>
      <c r="B12912" t="s">
        <v>73631</v>
      </c>
    </row>
    <row r="12913" spans="1:2" x14ac:dyDescent="0.3">
      <c r="A12913" s="2">
        <v>2.12434183427496E-3</v>
      </c>
      <c r="B12913" t="s">
        <v>73630</v>
      </c>
    </row>
    <row r="12914" spans="1:2" x14ac:dyDescent="0.3">
      <c r="A12914" s="2">
        <v>33.014798018100898</v>
      </c>
      <c r="B12914" t="s">
        <v>73629</v>
      </c>
    </row>
    <row r="12915" spans="1:2" x14ac:dyDescent="0.3">
      <c r="A12915" s="2">
        <v>0.10700033274342199</v>
      </c>
      <c r="B12915" t="s">
        <v>73628</v>
      </c>
    </row>
    <row r="12916" spans="1:2" x14ac:dyDescent="0.3">
      <c r="A12916" s="2">
        <v>9.9535319391206106E-2</v>
      </c>
      <c r="B12916" t="s">
        <v>73627</v>
      </c>
    </row>
    <row r="12917" spans="1:2" x14ac:dyDescent="0.3">
      <c r="A12917" s="2">
        <v>5.2404980745865103E-2</v>
      </c>
      <c r="B12917" t="s">
        <v>73626</v>
      </c>
    </row>
    <row r="12918" spans="1:2" x14ac:dyDescent="0.3">
      <c r="A12918" s="2">
        <v>4.1144644565742801E-3</v>
      </c>
      <c r="B12918" t="s">
        <v>73625</v>
      </c>
    </row>
    <row r="12919" spans="1:2" x14ac:dyDescent="0.3">
      <c r="A12919" s="2">
        <v>3.9319046264525998E-3</v>
      </c>
      <c r="B12919" t="s">
        <v>73624</v>
      </c>
    </row>
    <row r="12920" spans="1:2" x14ac:dyDescent="0.3">
      <c r="A12920" s="2">
        <v>5.0646295482403804E-3</v>
      </c>
      <c r="B12920" t="s">
        <v>73623</v>
      </c>
    </row>
    <row r="12921" spans="1:2" x14ac:dyDescent="0.3">
      <c r="A12921" s="2">
        <v>2.34149380441111E-2</v>
      </c>
      <c r="B12921" t="s">
        <v>73622</v>
      </c>
    </row>
    <row r="12922" spans="1:2" x14ac:dyDescent="0.3">
      <c r="A12922" s="2">
        <v>1.0771754098739501E-2</v>
      </c>
      <c r="B12922" t="s">
        <v>73621</v>
      </c>
    </row>
    <row r="12923" spans="1:2" x14ac:dyDescent="0.3">
      <c r="A12923" s="2">
        <v>4.50414917527963E-2</v>
      </c>
      <c r="B12923" t="s">
        <v>73620</v>
      </c>
    </row>
    <row r="12924" spans="1:2" x14ac:dyDescent="0.3">
      <c r="A12924" s="2">
        <v>5.4393952217882801E-3</v>
      </c>
      <c r="B12924" t="s">
        <v>73619</v>
      </c>
    </row>
    <row r="12925" spans="1:2" x14ac:dyDescent="0.3">
      <c r="A12925" s="2">
        <v>8.3222328974380706E-3</v>
      </c>
      <c r="B12925" t="s">
        <v>73618</v>
      </c>
    </row>
    <row r="12926" spans="1:2" x14ac:dyDescent="0.3">
      <c r="A12926" s="2">
        <v>7.4065963240759801E-3</v>
      </c>
      <c r="B12926" t="s">
        <v>73617</v>
      </c>
    </row>
    <row r="12927" spans="1:2" x14ac:dyDescent="0.3">
      <c r="A12927" s="2">
        <v>8.2954801395074204E-3</v>
      </c>
      <c r="B12927" t="s">
        <v>73616</v>
      </c>
    </row>
    <row r="12928" spans="1:2" x14ac:dyDescent="0.3">
      <c r="A12928" s="2">
        <v>1.0588636983436201E-3</v>
      </c>
      <c r="B12928" t="s">
        <v>73615</v>
      </c>
    </row>
    <row r="12929" spans="1:2" x14ac:dyDescent="0.3">
      <c r="A12929" s="2">
        <v>9.3722299360293802E-4</v>
      </c>
      <c r="B12929" t="s">
        <v>73614</v>
      </c>
    </row>
    <row r="12930" spans="1:2" x14ac:dyDescent="0.3">
      <c r="A12930" s="2">
        <v>6.8909468928523001E-3</v>
      </c>
      <c r="B12930" t="s">
        <v>73613</v>
      </c>
    </row>
    <row r="12931" spans="1:2" x14ac:dyDescent="0.3">
      <c r="A12931" s="2">
        <v>1.81181962046285E-3</v>
      </c>
      <c r="B12931" t="s">
        <v>73612</v>
      </c>
    </row>
    <row r="12932" spans="1:2" x14ac:dyDescent="0.3">
      <c r="A12932" s="2">
        <v>9.3215844394562009</v>
      </c>
      <c r="B12932" t="s">
        <v>73611</v>
      </c>
    </row>
    <row r="12933" spans="1:2" x14ac:dyDescent="0.3">
      <c r="A12933" s="2">
        <v>53.61824</v>
      </c>
      <c r="B12933" t="s">
        <v>73610</v>
      </c>
    </row>
    <row r="12934" spans="1:2" x14ac:dyDescent="0.3">
      <c r="A12934" s="2">
        <v>3.2</v>
      </c>
      <c r="B12934" t="s">
        <v>1298</v>
      </c>
    </row>
    <row r="12935" spans="1:2" x14ac:dyDescent="0.3">
      <c r="A12935" s="2">
        <v>1.9929699999999999</v>
      </c>
      <c r="B12935" t="s">
        <v>73609</v>
      </c>
    </row>
    <row r="12936" spans="1:2" x14ac:dyDescent="0.3">
      <c r="A12936" s="2">
        <v>6.7630822625991793E-2</v>
      </c>
      <c r="B12936" t="s">
        <v>73608</v>
      </c>
    </row>
    <row r="12937" spans="1:2" x14ac:dyDescent="0.3">
      <c r="A12937" s="2">
        <v>1.08395</v>
      </c>
      <c r="B12937" t="s">
        <v>73607</v>
      </c>
    </row>
    <row r="12938" spans="1:2" x14ac:dyDescent="0.3">
      <c r="A12938" s="2">
        <v>1.1093222697973699E-2</v>
      </c>
      <c r="B12938" t="s">
        <v>73606</v>
      </c>
    </row>
    <row r="12939" spans="1:2" x14ac:dyDescent="0.3">
      <c r="A12939" s="2">
        <v>1.6337261385771601E-2</v>
      </c>
      <c r="B12939" t="s">
        <v>73605</v>
      </c>
    </row>
    <row r="12940" spans="1:2" x14ac:dyDescent="0.3">
      <c r="A12940" s="2">
        <v>2.5443590698355799E-2</v>
      </c>
      <c r="B12940" t="s">
        <v>73604</v>
      </c>
    </row>
    <row r="12941" spans="1:2" x14ac:dyDescent="0.3">
      <c r="A12941" s="2">
        <v>2.93599726095106E-2</v>
      </c>
      <c r="B12941" t="s">
        <v>73603</v>
      </c>
    </row>
    <row r="12942" spans="1:2" x14ac:dyDescent="0.3">
      <c r="A12942" s="2">
        <v>8.5951562281919806E-3</v>
      </c>
      <c r="B12942" t="s">
        <v>73602</v>
      </c>
    </row>
    <row r="12943" spans="1:2" x14ac:dyDescent="0.3">
      <c r="A12943" s="2">
        <v>1.94785804100201E-3</v>
      </c>
      <c r="B12943" t="s">
        <v>73601</v>
      </c>
    </row>
    <row r="12944" spans="1:2" x14ac:dyDescent="0.3">
      <c r="A12944" s="2">
        <v>0.31157110897293699</v>
      </c>
      <c r="B12944" t="s">
        <v>73600</v>
      </c>
    </row>
    <row r="12945" spans="1:2" x14ac:dyDescent="0.3">
      <c r="A12945" s="2">
        <v>8.3072456407868506E-2</v>
      </c>
      <c r="B12945" t="s">
        <v>73599</v>
      </c>
    </row>
    <row r="12946" spans="1:2" x14ac:dyDescent="0.3">
      <c r="A12946" s="2">
        <v>1.55578123496499E-2</v>
      </c>
      <c r="B12946" t="s">
        <v>73598</v>
      </c>
    </row>
    <row r="12947" spans="1:2" x14ac:dyDescent="0.3">
      <c r="A12947" s="2">
        <v>0.28272104300797501</v>
      </c>
      <c r="B12947" t="s">
        <v>73597</v>
      </c>
    </row>
    <row r="12948" spans="1:2" x14ac:dyDescent="0.3">
      <c r="A12948" s="2">
        <v>6.6205633884754603E-2</v>
      </c>
      <c r="B12948" t="s">
        <v>73596</v>
      </c>
    </row>
    <row r="12949" spans="1:2" x14ac:dyDescent="0.3">
      <c r="A12949" s="2">
        <v>2.5966155457932301E-3</v>
      </c>
      <c r="B12949" t="s">
        <v>73595</v>
      </c>
    </row>
    <row r="12950" spans="1:2" x14ac:dyDescent="0.3">
      <c r="A12950" s="2">
        <v>2.5225378150364902E-3</v>
      </c>
      <c r="B12950" t="s">
        <v>73594</v>
      </c>
    </row>
    <row r="12951" spans="1:2" x14ac:dyDescent="0.3">
      <c r="A12951" s="2">
        <v>5.7798025371431E-2</v>
      </c>
      <c r="B12951" t="s">
        <v>73593</v>
      </c>
    </row>
    <row r="12952" spans="1:2" x14ac:dyDescent="0.3">
      <c r="A12952" s="2">
        <v>2.95035906852988E-2</v>
      </c>
      <c r="B12952" t="s">
        <v>73592</v>
      </c>
    </row>
    <row r="12953" spans="1:2" x14ac:dyDescent="0.3">
      <c r="A12953" s="2">
        <v>2.9936550989950999E-2</v>
      </c>
      <c r="B12953" t="s">
        <v>73591</v>
      </c>
    </row>
    <row r="12954" spans="1:2" x14ac:dyDescent="0.3">
      <c r="A12954" s="2">
        <v>9.0886343266150596E-3</v>
      </c>
      <c r="B12954" t="s">
        <v>73590</v>
      </c>
    </row>
    <row r="12955" spans="1:2" x14ac:dyDescent="0.3">
      <c r="A12955" s="2">
        <v>1.28527294865961E-2</v>
      </c>
      <c r="B12955" t="s">
        <v>73589</v>
      </c>
    </row>
    <row r="12956" spans="1:2" x14ac:dyDescent="0.3">
      <c r="A12956" s="2">
        <v>3.9679526966838697E-3</v>
      </c>
      <c r="B12956" t="s">
        <v>73588</v>
      </c>
    </row>
    <row r="12957" spans="1:2" x14ac:dyDescent="0.3">
      <c r="A12957" s="2">
        <v>9.4634515006084799E-4</v>
      </c>
      <c r="B12957" t="s">
        <v>73587</v>
      </c>
    </row>
    <row r="12958" spans="1:2" x14ac:dyDescent="0.3">
      <c r="A12958" s="2">
        <v>2.7224391620560801E-2</v>
      </c>
      <c r="B12958" t="s">
        <v>73586</v>
      </c>
    </row>
    <row r="12959" spans="1:2" x14ac:dyDescent="0.3">
      <c r="A12959" s="2">
        <v>7.9304811116981302E-2</v>
      </c>
      <c r="B12959" t="s">
        <v>73585</v>
      </c>
    </row>
    <row r="12960" spans="1:2" x14ac:dyDescent="0.3">
      <c r="A12960" s="2">
        <v>0.26853366286123598</v>
      </c>
      <c r="B12960" t="s">
        <v>73584</v>
      </c>
    </row>
    <row r="12961" spans="1:2" x14ac:dyDescent="0.3">
      <c r="A12961" s="2">
        <v>6.4124997069727298E-3</v>
      </c>
      <c r="B12961" t="s">
        <v>73583</v>
      </c>
    </row>
    <row r="12962" spans="1:2" x14ac:dyDescent="0.3">
      <c r="A12962" s="2">
        <v>3.5967699999999998</v>
      </c>
      <c r="B12962" t="s">
        <v>73582</v>
      </c>
    </row>
    <row r="12963" spans="1:2" x14ac:dyDescent="0.3">
      <c r="A12963" s="2">
        <v>0.1041</v>
      </c>
      <c r="B12963" t="s">
        <v>73581</v>
      </c>
    </row>
    <row r="12964" spans="1:2" x14ac:dyDescent="0.3">
      <c r="A12964" s="2">
        <v>0.23386076732399899</v>
      </c>
      <c r="B12964" t="s">
        <v>73580</v>
      </c>
    </row>
    <row r="12965" spans="1:2" x14ac:dyDescent="0.3">
      <c r="A12965" s="2">
        <v>7.5591080471881594E-2</v>
      </c>
      <c r="B12965" t="s">
        <v>73579</v>
      </c>
    </row>
    <row r="12966" spans="1:2" x14ac:dyDescent="0.3">
      <c r="A12966" s="2">
        <v>0.67801886623690999</v>
      </c>
      <c r="B12966" t="s">
        <v>73578</v>
      </c>
    </row>
    <row r="12967" spans="1:2" x14ac:dyDescent="0.3">
      <c r="A12967" s="2">
        <v>2.7173063321950301E-2</v>
      </c>
      <c r="B12967" t="s">
        <v>73577</v>
      </c>
    </row>
    <row r="12968" spans="1:2" x14ac:dyDescent="0.3">
      <c r="A12968" s="2">
        <v>0.75455000000000005</v>
      </c>
      <c r="B12968" t="s">
        <v>73576</v>
      </c>
    </row>
    <row r="12969" spans="1:2" x14ac:dyDescent="0.3">
      <c r="A12969" s="2">
        <v>0.49426999999999999</v>
      </c>
      <c r="B12969" t="s">
        <v>73575</v>
      </c>
    </row>
    <row r="12970" spans="1:2" x14ac:dyDescent="0.3">
      <c r="A12970" s="2">
        <v>1.4091026655270601E-3</v>
      </c>
      <c r="B12970" t="s">
        <v>73574</v>
      </c>
    </row>
    <row r="12971" spans="1:2" x14ac:dyDescent="0.3">
      <c r="A12971" s="2">
        <v>100.172722682293</v>
      </c>
      <c r="B12971" t="s">
        <v>73573</v>
      </c>
    </row>
    <row r="12972" spans="1:2" x14ac:dyDescent="0.3">
      <c r="A12972" s="2">
        <v>4.0247400000000004</v>
      </c>
      <c r="B12972" t="s">
        <v>73572</v>
      </c>
    </row>
    <row r="12973" spans="1:2" x14ac:dyDescent="0.3">
      <c r="A12973" s="2">
        <v>0.36227999999999999</v>
      </c>
      <c r="B12973" t="s">
        <v>73571</v>
      </c>
    </row>
    <row r="12974" spans="1:2" x14ac:dyDescent="0.3">
      <c r="A12974" s="2">
        <v>22.574745907803798</v>
      </c>
      <c r="B12974" t="s">
        <v>73570</v>
      </c>
    </row>
    <row r="12975" spans="1:2" x14ac:dyDescent="0.3">
      <c r="A12975" s="2">
        <v>17.648750976805299</v>
      </c>
      <c r="B12975" t="s">
        <v>73569</v>
      </c>
    </row>
    <row r="12976" spans="1:2" x14ac:dyDescent="0.3">
      <c r="A12976" s="2">
        <v>43.211216970842997</v>
      </c>
      <c r="B12976" t="s">
        <v>73568</v>
      </c>
    </row>
    <row r="12977" spans="1:2" x14ac:dyDescent="0.3">
      <c r="A12977" s="2">
        <v>0.13983473312075101</v>
      </c>
      <c r="B12977" t="s">
        <v>73567</v>
      </c>
    </row>
    <row r="12978" spans="1:2" x14ac:dyDescent="0.3">
      <c r="A12978" s="2">
        <v>1.83954</v>
      </c>
      <c r="B12978" t="s">
        <v>73566</v>
      </c>
    </row>
    <row r="12979" spans="1:2" x14ac:dyDescent="0.3">
      <c r="A12979" s="2">
        <v>0.53170892419599403</v>
      </c>
      <c r="B12979" t="s">
        <v>73565</v>
      </c>
    </row>
    <row r="12980" spans="1:2" x14ac:dyDescent="0.3">
      <c r="A12980" s="2">
        <v>59.281384720975097</v>
      </c>
      <c r="B12980" t="s">
        <v>73564</v>
      </c>
    </row>
    <row r="12981" spans="1:2" x14ac:dyDescent="0.3">
      <c r="A12981" s="2">
        <v>0.100749112948438</v>
      </c>
      <c r="B12981" t="s">
        <v>73563</v>
      </c>
    </row>
    <row r="12982" spans="1:2" x14ac:dyDescent="0.3">
      <c r="A12982" s="2">
        <v>4.3860000000000003E-2</v>
      </c>
      <c r="B12982" t="s">
        <v>73562</v>
      </c>
    </row>
    <row r="12983" spans="1:2" x14ac:dyDescent="0.3">
      <c r="A12983" s="2">
        <v>1.519E-2</v>
      </c>
      <c r="B12983" t="s">
        <v>73561</v>
      </c>
    </row>
    <row r="12984" spans="1:2" x14ac:dyDescent="0.3">
      <c r="A12984" s="2">
        <v>3.9566848540966296E-3</v>
      </c>
      <c r="B12984" t="s">
        <v>73560</v>
      </c>
    </row>
    <row r="12985" spans="1:2" x14ac:dyDescent="0.3">
      <c r="A12985" s="2">
        <v>1.47392229300686E-2</v>
      </c>
      <c r="B12985" t="s">
        <v>73559</v>
      </c>
    </row>
    <row r="12986" spans="1:2" x14ac:dyDescent="0.3">
      <c r="A12986" s="2">
        <v>4.7314989393721598</v>
      </c>
      <c r="B12986" t="s">
        <v>73558</v>
      </c>
    </row>
    <row r="12987" spans="1:2" x14ac:dyDescent="0.3">
      <c r="A12987" s="2">
        <v>213.19078999999999</v>
      </c>
      <c r="B12987" t="s">
        <v>73557</v>
      </c>
    </row>
    <row r="12988" spans="1:2" x14ac:dyDescent="0.3">
      <c r="A12988" s="2">
        <v>3.5E-4</v>
      </c>
      <c r="B12988" t="s">
        <v>73556</v>
      </c>
    </row>
    <row r="12989" spans="1:2" x14ac:dyDescent="0.3">
      <c r="A12989" s="2">
        <v>1.6504850138010899E-2</v>
      </c>
      <c r="B12989" t="s">
        <v>73555</v>
      </c>
    </row>
    <row r="12990" spans="1:2" x14ac:dyDescent="0.3">
      <c r="A12990" s="2">
        <v>1.12318468410935</v>
      </c>
      <c r="B12990" t="s">
        <v>73554</v>
      </c>
    </row>
    <row r="12991" spans="1:2" x14ac:dyDescent="0.3">
      <c r="A12991" s="2">
        <v>0.21779999999999999</v>
      </c>
      <c r="B12991" t="s">
        <v>73553</v>
      </c>
    </row>
    <row r="12992" spans="1:2" x14ac:dyDescent="0.3">
      <c r="A12992" s="2">
        <v>3.3029999999999997E-2</v>
      </c>
      <c r="B12992" t="s">
        <v>73552</v>
      </c>
    </row>
    <row r="12993" spans="1:2" x14ac:dyDescent="0.3">
      <c r="A12993" s="2">
        <v>0.47394999999999998</v>
      </c>
      <c r="B12993" t="s">
        <v>73551</v>
      </c>
    </row>
    <row r="12994" spans="1:2" x14ac:dyDescent="0.3">
      <c r="A12994" s="2">
        <v>0.45356999999999997</v>
      </c>
      <c r="B12994" t="s">
        <v>73550</v>
      </c>
    </row>
    <row r="12995" spans="1:2" x14ac:dyDescent="0.3">
      <c r="A12995" s="2">
        <v>4.6301152784567696</v>
      </c>
      <c r="B12995" t="s">
        <v>73549</v>
      </c>
    </row>
    <row r="12996" spans="1:2" x14ac:dyDescent="0.3">
      <c r="A12996" s="2">
        <v>1.34487557225166E-2</v>
      </c>
      <c r="B12996" t="s">
        <v>73548</v>
      </c>
    </row>
    <row r="12997" spans="1:2" x14ac:dyDescent="0.3">
      <c r="A12997" s="2">
        <v>32.704000000000001</v>
      </c>
      <c r="B12997" t="s">
        <v>73547</v>
      </c>
    </row>
    <row r="12998" spans="1:2" x14ac:dyDescent="0.3">
      <c r="A12998" s="2">
        <v>12.8544074694817</v>
      </c>
      <c r="B12998" t="s">
        <v>73546</v>
      </c>
    </row>
    <row r="12999" spans="1:2" x14ac:dyDescent="0.3">
      <c r="A12999" s="2">
        <v>0.31125999999999998</v>
      </c>
      <c r="B12999" t="s">
        <v>73545</v>
      </c>
    </row>
    <row r="13000" spans="1:2" x14ac:dyDescent="0.3">
      <c r="A13000" s="2">
        <v>140.705034717757</v>
      </c>
      <c r="B13000" t="s">
        <v>73544</v>
      </c>
    </row>
    <row r="13001" spans="1:2" x14ac:dyDescent="0.3">
      <c r="A13001" s="2">
        <v>0.88231999999999999</v>
      </c>
      <c r="B13001" t="s">
        <v>73543</v>
      </c>
    </row>
    <row r="13002" spans="1:2" x14ac:dyDescent="0.3">
      <c r="A13002" s="2">
        <v>1.9143465547603999</v>
      </c>
      <c r="B13002" t="s">
        <v>73542</v>
      </c>
    </row>
    <row r="13003" spans="1:2" x14ac:dyDescent="0.3">
      <c r="A13003" s="2">
        <v>13.066264497880301</v>
      </c>
      <c r="B13003" t="s">
        <v>73541</v>
      </c>
    </row>
    <row r="13004" spans="1:2" x14ac:dyDescent="0.3">
      <c r="A13004" s="2">
        <v>4.6615768190578697</v>
      </c>
      <c r="B13004" t="s">
        <v>73540</v>
      </c>
    </row>
    <row r="13005" spans="1:2" x14ac:dyDescent="0.3">
      <c r="A13005" s="2">
        <v>29.2459317394474</v>
      </c>
      <c r="B13005" t="s">
        <v>73539</v>
      </c>
    </row>
    <row r="13006" spans="1:2" x14ac:dyDescent="0.3">
      <c r="A13006" s="2">
        <v>0.28921999999999998</v>
      </c>
      <c r="B13006" t="s">
        <v>73538</v>
      </c>
    </row>
    <row r="13007" spans="1:2" x14ac:dyDescent="0.3">
      <c r="A13007" s="2">
        <v>10.8876551171742</v>
      </c>
      <c r="B13007" t="s">
        <v>73537</v>
      </c>
    </row>
    <row r="13008" spans="1:2" x14ac:dyDescent="0.3">
      <c r="A13008" s="2">
        <v>8.1309999999999993E-2</v>
      </c>
      <c r="B13008" t="s">
        <v>73536</v>
      </c>
    </row>
    <row r="13009" spans="1:2" x14ac:dyDescent="0.3">
      <c r="A13009" s="2">
        <v>1.45304607296155E-2</v>
      </c>
      <c r="B13009" t="s">
        <v>73535</v>
      </c>
    </row>
    <row r="13010" spans="1:2" x14ac:dyDescent="0.3">
      <c r="A13010" s="2">
        <v>1.2797308050343099</v>
      </c>
      <c r="B13010" t="s">
        <v>73534</v>
      </c>
    </row>
    <row r="13011" spans="1:2" x14ac:dyDescent="0.3">
      <c r="A13011" s="2">
        <v>16.2166513494291</v>
      </c>
      <c r="B13011" t="s">
        <v>73533</v>
      </c>
    </row>
    <row r="13012" spans="1:2" x14ac:dyDescent="0.3">
      <c r="A13012" s="2">
        <v>0.37101000000000001</v>
      </c>
      <c r="B13012" t="s">
        <v>73532</v>
      </c>
    </row>
    <row r="13013" spans="1:2" x14ac:dyDescent="0.3">
      <c r="A13013" s="2">
        <v>2.1365493019211401</v>
      </c>
      <c r="B13013" t="s">
        <v>73531</v>
      </c>
    </row>
    <row r="13014" spans="1:2" x14ac:dyDescent="0.3">
      <c r="A13014" s="2">
        <v>0.72185340565156098</v>
      </c>
      <c r="B13014" t="s">
        <v>73530</v>
      </c>
    </row>
    <row r="13015" spans="1:2" x14ac:dyDescent="0.3">
      <c r="A13015" s="2">
        <v>5.4580283709196502</v>
      </c>
      <c r="B13015" t="s">
        <v>73529</v>
      </c>
    </row>
    <row r="13016" spans="1:2" x14ac:dyDescent="0.3">
      <c r="A13016" s="2">
        <v>9.9445165921546202E-2</v>
      </c>
      <c r="B13016" t="s">
        <v>73528</v>
      </c>
    </row>
    <row r="13017" spans="1:2" x14ac:dyDescent="0.3">
      <c r="A13017" s="2">
        <v>3.03685955388088</v>
      </c>
      <c r="B13017" t="s">
        <v>73527</v>
      </c>
    </row>
    <row r="13018" spans="1:2" x14ac:dyDescent="0.3">
      <c r="A13018" s="2">
        <v>0.47335331833342398</v>
      </c>
      <c r="B13018" t="s">
        <v>73526</v>
      </c>
    </row>
    <row r="13019" spans="1:2" x14ac:dyDescent="0.3">
      <c r="A13019" s="2">
        <v>10.0582821339086</v>
      </c>
      <c r="B13019" t="s">
        <v>73525</v>
      </c>
    </row>
    <row r="13020" spans="1:2" x14ac:dyDescent="0.3">
      <c r="A13020" s="2">
        <v>9.8226465144482696E-4</v>
      </c>
      <c r="B13020" t="s">
        <v>73524</v>
      </c>
    </row>
    <row r="13021" spans="1:2" x14ac:dyDescent="0.3">
      <c r="A13021" s="2">
        <v>0.88507399724387803</v>
      </c>
      <c r="B13021" t="s">
        <v>73523</v>
      </c>
    </row>
    <row r="13022" spans="1:2" x14ac:dyDescent="0.3">
      <c r="A13022" s="2">
        <v>6.9289809567780705E-2</v>
      </c>
      <c r="B13022" t="s">
        <v>73522</v>
      </c>
    </row>
    <row r="13023" spans="1:2" x14ac:dyDescent="0.3">
      <c r="A13023" s="2">
        <v>8.8575400661428692</v>
      </c>
      <c r="B13023" t="s">
        <v>73521</v>
      </c>
    </row>
    <row r="13024" spans="1:2" x14ac:dyDescent="0.3">
      <c r="A13024" s="2">
        <v>0.145080352807649</v>
      </c>
      <c r="B13024" t="s">
        <v>73520</v>
      </c>
    </row>
    <row r="13025" spans="1:2" x14ac:dyDescent="0.3">
      <c r="A13025" s="2">
        <v>50.689109999999999</v>
      </c>
      <c r="B13025" t="s">
        <v>73519</v>
      </c>
    </row>
    <row r="13026" spans="1:2" x14ac:dyDescent="0.3">
      <c r="A13026" s="2">
        <v>0.29972147895113499</v>
      </c>
      <c r="B13026" t="s">
        <v>73518</v>
      </c>
    </row>
    <row r="13027" spans="1:2" x14ac:dyDescent="0.3">
      <c r="A13027" s="2">
        <v>8.8015418226360609</v>
      </c>
      <c r="B13027" t="s">
        <v>73517</v>
      </c>
    </row>
    <row r="13028" spans="1:2" x14ac:dyDescent="0.3">
      <c r="A13028" s="2">
        <v>0.28437873143931902</v>
      </c>
      <c r="B13028" t="s">
        <v>73516</v>
      </c>
    </row>
    <row r="13029" spans="1:2" x14ac:dyDescent="0.3">
      <c r="A13029" s="2">
        <v>2.7607123726690799E-2</v>
      </c>
      <c r="B13029" t="s">
        <v>73515</v>
      </c>
    </row>
    <row r="13030" spans="1:2" x14ac:dyDescent="0.3">
      <c r="A13030" s="2">
        <v>267.16525092074397</v>
      </c>
      <c r="B13030" t="s">
        <v>73514</v>
      </c>
    </row>
    <row r="13031" spans="1:2" x14ac:dyDescent="0.3">
      <c r="A13031" s="2">
        <v>18.921430000000001</v>
      </c>
      <c r="B13031" t="s">
        <v>73513</v>
      </c>
    </row>
    <row r="13032" spans="1:2" x14ac:dyDescent="0.3">
      <c r="A13032" s="2">
        <v>128.06811598333999</v>
      </c>
      <c r="B13032" t="s">
        <v>73512</v>
      </c>
    </row>
    <row r="13033" spans="1:2" x14ac:dyDescent="0.3">
      <c r="A13033" s="2">
        <v>30.740283925924398</v>
      </c>
      <c r="B13033" t="s">
        <v>73511</v>
      </c>
    </row>
    <row r="13034" spans="1:2" x14ac:dyDescent="0.3">
      <c r="A13034" s="2">
        <v>54.029029999999999</v>
      </c>
      <c r="B13034" t="s">
        <v>73510</v>
      </c>
    </row>
    <row r="13035" spans="1:2" x14ac:dyDescent="0.3">
      <c r="A13035" s="2">
        <v>2.7647774984732899E-2</v>
      </c>
      <c r="B13035" t="s">
        <v>73509</v>
      </c>
    </row>
    <row r="13036" spans="1:2" x14ac:dyDescent="0.3">
      <c r="A13036" s="2">
        <v>1.0027546514445601E-2</v>
      </c>
      <c r="B13036" t="s">
        <v>73508</v>
      </c>
    </row>
    <row r="13037" spans="1:2" x14ac:dyDescent="0.3">
      <c r="A13037" s="2">
        <v>0.78060981447274103</v>
      </c>
      <c r="B13037" t="s">
        <v>73507</v>
      </c>
    </row>
    <row r="13038" spans="1:2" x14ac:dyDescent="0.3">
      <c r="A13038" s="2">
        <v>0.18686</v>
      </c>
      <c r="B13038" t="s">
        <v>73506</v>
      </c>
    </row>
    <row r="13039" spans="1:2" x14ac:dyDescent="0.3">
      <c r="A13039" s="2">
        <v>2.9897116623485501E-2</v>
      </c>
      <c r="B13039" t="s">
        <v>73505</v>
      </c>
    </row>
    <row r="13040" spans="1:2" x14ac:dyDescent="0.3">
      <c r="A13040" s="2">
        <v>3.04138909766314E-2</v>
      </c>
      <c r="B13040" t="s">
        <v>73504</v>
      </c>
    </row>
    <row r="13041" spans="1:2" x14ac:dyDescent="0.3">
      <c r="A13041" s="2">
        <v>3.07287947567354E-2</v>
      </c>
      <c r="B13041" t="s">
        <v>73503</v>
      </c>
    </row>
    <row r="13042" spans="1:2" x14ac:dyDescent="0.3">
      <c r="A13042" s="2">
        <v>2.20026983749755E-2</v>
      </c>
      <c r="B13042" t="s">
        <v>73502</v>
      </c>
    </row>
    <row r="13043" spans="1:2" x14ac:dyDescent="0.3">
      <c r="A13043" s="2">
        <v>1.7631003837663799E-4</v>
      </c>
      <c r="B13043" t="s">
        <v>73501</v>
      </c>
    </row>
    <row r="13044" spans="1:2" x14ac:dyDescent="0.3">
      <c r="A13044" s="2">
        <v>1119.5650627955199</v>
      </c>
      <c r="B13044" t="s">
        <v>73500</v>
      </c>
    </row>
    <row r="13045" spans="1:2" x14ac:dyDescent="0.3">
      <c r="A13045" s="2">
        <v>2.5843409914312301E-2</v>
      </c>
      <c r="B13045" t="s">
        <v>73499</v>
      </c>
    </row>
    <row r="13046" spans="1:2" x14ac:dyDescent="0.3">
      <c r="A13046" s="2">
        <v>3.2865247408402301</v>
      </c>
      <c r="B13046" t="s">
        <v>73498</v>
      </c>
    </row>
    <row r="13047" spans="1:2" x14ac:dyDescent="0.3">
      <c r="A13047" s="2">
        <v>4.0685263673329404</v>
      </c>
      <c r="B13047" t="s">
        <v>73497</v>
      </c>
    </row>
    <row r="13048" spans="1:2" x14ac:dyDescent="0.3">
      <c r="A13048" s="2">
        <v>1.11514</v>
      </c>
      <c r="B13048" t="s">
        <v>73496</v>
      </c>
    </row>
    <row r="13049" spans="1:2" x14ac:dyDescent="0.3">
      <c r="A13049" s="2">
        <v>10.533685413283401</v>
      </c>
      <c r="B13049" t="s">
        <v>73495</v>
      </c>
    </row>
    <row r="13050" spans="1:2" x14ac:dyDescent="0.3">
      <c r="A13050" s="2">
        <v>2.7547089715612501</v>
      </c>
      <c r="B13050" t="s">
        <v>73494</v>
      </c>
    </row>
    <row r="13051" spans="1:2" x14ac:dyDescent="0.3">
      <c r="A13051" s="2">
        <v>2.2398971769726601</v>
      </c>
      <c r="B13051" t="s">
        <v>73493</v>
      </c>
    </row>
    <row r="13052" spans="1:2" x14ac:dyDescent="0.3">
      <c r="A13052" s="2">
        <v>3.9706985211324E-2</v>
      </c>
      <c r="B13052" t="s">
        <v>73492</v>
      </c>
    </row>
    <row r="13053" spans="1:2" x14ac:dyDescent="0.3">
      <c r="A13053" s="2">
        <v>0.47475000000000001</v>
      </c>
      <c r="B13053" t="s">
        <v>73491</v>
      </c>
    </row>
    <row r="13054" spans="1:2" x14ac:dyDescent="0.3">
      <c r="A13054" s="2">
        <v>0.10907138796599</v>
      </c>
      <c r="B13054" t="s">
        <v>73490</v>
      </c>
    </row>
    <row r="13055" spans="1:2" x14ac:dyDescent="0.3">
      <c r="A13055" s="2">
        <v>4.2865396145464798</v>
      </c>
      <c r="B13055" t="s">
        <v>73489</v>
      </c>
    </row>
    <row r="13056" spans="1:2" x14ac:dyDescent="0.3">
      <c r="A13056" s="2">
        <v>1.90395</v>
      </c>
      <c r="B13056" t="s">
        <v>73488</v>
      </c>
    </row>
    <row r="13057" spans="1:2" x14ac:dyDescent="0.3">
      <c r="A13057" s="2">
        <v>0.31287999999999999</v>
      </c>
      <c r="B13057" t="s">
        <v>73487</v>
      </c>
    </row>
    <row r="13058" spans="1:2" x14ac:dyDescent="0.3">
      <c r="A13058" s="2">
        <v>2.3957945167573401E-2</v>
      </c>
      <c r="B13058" t="s">
        <v>73486</v>
      </c>
    </row>
    <row r="13059" spans="1:2" x14ac:dyDescent="0.3">
      <c r="A13059" s="2">
        <v>0.14660999999999999</v>
      </c>
      <c r="B13059" t="s">
        <v>73485</v>
      </c>
    </row>
    <row r="13060" spans="1:2" x14ac:dyDescent="0.3">
      <c r="A13060" s="2">
        <v>0.30371999999999999</v>
      </c>
      <c r="B13060" t="s">
        <v>73484</v>
      </c>
    </row>
    <row r="13061" spans="1:2" x14ac:dyDescent="0.3">
      <c r="A13061" s="2">
        <v>45.571959999999997</v>
      </c>
      <c r="B13061" t="s">
        <v>73483</v>
      </c>
    </row>
    <row r="13062" spans="1:2" x14ac:dyDescent="0.3">
      <c r="A13062" s="2">
        <v>3.85601166968224</v>
      </c>
      <c r="B13062" t="s">
        <v>73482</v>
      </c>
    </row>
    <row r="13063" spans="1:2" x14ac:dyDescent="0.3">
      <c r="A13063" s="2">
        <v>9.4400000000000005E-3</v>
      </c>
      <c r="B13063" t="s">
        <v>73481</v>
      </c>
    </row>
    <row r="13064" spans="1:2" x14ac:dyDescent="0.3">
      <c r="A13064" s="2">
        <v>9.0661211176503897</v>
      </c>
      <c r="B13064" t="s">
        <v>73480</v>
      </c>
    </row>
    <row r="13065" spans="1:2" x14ac:dyDescent="0.3">
      <c r="A13065" s="2">
        <v>0.22073553277285199</v>
      </c>
      <c r="B13065" t="s">
        <v>73479</v>
      </c>
    </row>
    <row r="13066" spans="1:2" x14ac:dyDescent="0.3">
      <c r="A13066" s="2">
        <v>0.145546607582485</v>
      </c>
      <c r="B13066" t="s">
        <v>73478</v>
      </c>
    </row>
    <row r="13067" spans="1:2" x14ac:dyDescent="0.3">
      <c r="A13067" s="2">
        <v>10.095386008602199</v>
      </c>
      <c r="B13067" t="s">
        <v>73477</v>
      </c>
    </row>
    <row r="13068" spans="1:2" x14ac:dyDescent="0.3">
      <c r="A13068" s="2">
        <v>5.7179162818458202</v>
      </c>
      <c r="B13068" t="s">
        <v>73476</v>
      </c>
    </row>
    <row r="13069" spans="1:2" x14ac:dyDescent="0.3">
      <c r="A13069" s="2">
        <v>5.7424299999999997</v>
      </c>
      <c r="B13069" t="s">
        <v>73475</v>
      </c>
    </row>
    <row r="13070" spans="1:2" x14ac:dyDescent="0.3">
      <c r="A13070" s="2">
        <v>0.696997853090083</v>
      </c>
      <c r="B13070" t="s">
        <v>73474</v>
      </c>
    </row>
    <row r="13071" spans="1:2" x14ac:dyDescent="0.3">
      <c r="A13071" s="2">
        <v>0.22020999999999999</v>
      </c>
      <c r="B13071" t="s">
        <v>73473</v>
      </c>
    </row>
    <row r="13072" spans="1:2" x14ac:dyDescent="0.3">
      <c r="A13072" s="2">
        <v>3.9284417458099199</v>
      </c>
      <c r="B13072" t="s">
        <v>73472</v>
      </c>
    </row>
    <row r="13073" spans="1:2" x14ac:dyDescent="0.3">
      <c r="A13073" s="2">
        <v>2.5334599999999998</v>
      </c>
      <c r="B13073" t="s">
        <v>73471</v>
      </c>
    </row>
    <row r="13074" spans="1:2" x14ac:dyDescent="0.3">
      <c r="A13074" s="2">
        <v>8.6454450400663602E-2</v>
      </c>
      <c r="B13074" t="s">
        <v>73470</v>
      </c>
    </row>
    <row r="13075" spans="1:2" x14ac:dyDescent="0.3">
      <c r="A13075" s="2">
        <v>0.15118337490765099</v>
      </c>
      <c r="B13075" t="s">
        <v>73469</v>
      </c>
    </row>
    <row r="13076" spans="1:2" x14ac:dyDescent="0.3">
      <c r="A13076" s="2">
        <v>7.2885635810873997E-2</v>
      </c>
      <c r="B13076" t="s">
        <v>73468</v>
      </c>
    </row>
    <row r="13077" spans="1:2" x14ac:dyDescent="0.3">
      <c r="A13077" s="2">
        <v>74.9951717103948</v>
      </c>
      <c r="B13077" t="s">
        <v>73467</v>
      </c>
    </row>
    <row r="13078" spans="1:2" x14ac:dyDescent="0.3">
      <c r="A13078" s="2">
        <v>1.2365638280729101</v>
      </c>
      <c r="B13078" t="s">
        <v>73466</v>
      </c>
    </row>
    <row r="13079" spans="1:2" x14ac:dyDescent="0.3">
      <c r="A13079" s="2">
        <v>1.9094497109442701</v>
      </c>
      <c r="B13079" t="s">
        <v>73465</v>
      </c>
    </row>
    <row r="13080" spans="1:2" x14ac:dyDescent="0.3">
      <c r="A13080" s="2">
        <v>1.8156856047116501</v>
      </c>
      <c r="B13080" t="s">
        <v>73464</v>
      </c>
    </row>
    <row r="13081" spans="1:2" x14ac:dyDescent="0.3">
      <c r="A13081" s="2">
        <v>1.95084771280855</v>
      </c>
      <c r="B13081" t="s">
        <v>73463</v>
      </c>
    </row>
    <row r="13082" spans="1:2" x14ac:dyDescent="0.3">
      <c r="A13082" s="2">
        <v>53.506810000000002</v>
      </c>
      <c r="B13082" t="s">
        <v>73462</v>
      </c>
    </row>
    <row r="13083" spans="1:2" x14ac:dyDescent="0.3">
      <c r="A13083" s="2">
        <v>1.3531185840967701</v>
      </c>
      <c r="B13083" t="s">
        <v>73461</v>
      </c>
    </row>
    <row r="13084" spans="1:2" x14ac:dyDescent="0.3">
      <c r="A13084" s="2">
        <v>0.21143999999999999</v>
      </c>
      <c r="B13084" t="s">
        <v>73460</v>
      </c>
    </row>
    <row r="13085" spans="1:2" x14ac:dyDescent="0.3">
      <c r="A13085" s="2">
        <v>0.54941550723981702</v>
      </c>
      <c r="B13085" t="s">
        <v>73459</v>
      </c>
    </row>
    <row r="13086" spans="1:2" x14ac:dyDescent="0.3">
      <c r="A13086" s="2">
        <v>0.61798067929887901</v>
      </c>
      <c r="B13086" t="s">
        <v>73458</v>
      </c>
    </row>
    <row r="13087" spans="1:2" x14ac:dyDescent="0.3">
      <c r="A13087" s="2">
        <v>0.82279072980748202</v>
      </c>
      <c r="B13087" t="s">
        <v>73457</v>
      </c>
    </row>
    <row r="13088" spans="1:2" x14ac:dyDescent="0.3">
      <c r="A13088" s="2">
        <v>0.174530310026032</v>
      </c>
      <c r="B13088" t="s">
        <v>73456</v>
      </c>
    </row>
    <row r="13089" spans="1:2" x14ac:dyDescent="0.3">
      <c r="A13089" s="2">
        <v>2.8999999999999998E-3</v>
      </c>
      <c r="B13089" t="s">
        <v>73455</v>
      </c>
    </row>
    <row r="13090" spans="1:2" x14ac:dyDescent="0.3">
      <c r="A13090" s="2">
        <v>0.12</v>
      </c>
      <c r="B13090" t="s">
        <v>73454</v>
      </c>
    </row>
    <row r="13091" spans="1:2" x14ac:dyDescent="0.3">
      <c r="A13091" s="2">
        <v>2.7874400000000001</v>
      </c>
      <c r="B13091" t="s">
        <v>73453</v>
      </c>
    </row>
    <row r="13092" spans="1:2" x14ac:dyDescent="0.3">
      <c r="A13092" s="2">
        <v>1.5560799999999999</v>
      </c>
      <c r="B13092" t="s">
        <v>73452</v>
      </c>
    </row>
    <row r="13093" spans="1:2" x14ac:dyDescent="0.3">
      <c r="A13093" s="2">
        <v>1.88435</v>
      </c>
      <c r="B13093" t="s">
        <v>73451</v>
      </c>
    </row>
    <row r="13094" spans="1:2" x14ac:dyDescent="0.3">
      <c r="A13094" s="2">
        <v>0.696997853090083</v>
      </c>
      <c r="B13094" t="s">
        <v>73450</v>
      </c>
    </row>
    <row r="13095" spans="1:2" x14ac:dyDescent="0.3">
      <c r="A13095" s="2">
        <v>2.08711</v>
      </c>
      <c r="B13095" t="s">
        <v>73449</v>
      </c>
    </row>
    <row r="13096" spans="1:2" x14ac:dyDescent="0.3">
      <c r="A13096" s="2">
        <v>7.9100000000000004E-3</v>
      </c>
      <c r="B13096" t="s">
        <v>73448</v>
      </c>
    </row>
    <row r="13097" spans="1:2" x14ac:dyDescent="0.3">
      <c r="A13097" s="2">
        <v>0.49060999999999999</v>
      </c>
      <c r="B13097" t="s">
        <v>73447</v>
      </c>
    </row>
    <row r="13098" spans="1:2" x14ac:dyDescent="0.3">
      <c r="A13098" s="2">
        <v>20.554582632035</v>
      </c>
      <c r="B13098" t="s">
        <v>73446</v>
      </c>
    </row>
    <row r="13099" spans="1:2" x14ac:dyDescent="0.3">
      <c r="A13099" s="2">
        <v>16.016259999999999</v>
      </c>
      <c r="B13099" t="s">
        <v>73445</v>
      </c>
    </row>
    <row r="13100" spans="1:2" x14ac:dyDescent="0.3">
      <c r="A13100" s="2">
        <v>1.70548099163941</v>
      </c>
      <c r="B13100" t="s">
        <v>73444</v>
      </c>
    </row>
    <row r="13101" spans="1:2" x14ac:dyDescent="0.3">
      <c r="A13101" s="2">
        <v>9.5000000000000005E-5</v>
      </c>
      <c r="B13101" t="s">
        <v>73443</v>
      </c>
    </row>
    <row r="13102" spans="1:2" x14ac:dyDescent="0.3">
      <c r="A13102" s="2">
        <v>18.987010000000001</v>
      </c>
      <c r="B13102" t="s">
        <v>73442</v>
      </c>
    </row>
    <row r="13103" spans="1:2" x14ac:dyDescent="0.3">
      <c r="A13103" s="2">
        <v>1.44685</v>
      </c>
      <c r="B13103" t="s">
        <v>73441</v>
      </c>
    </row>
    <row r="13104" spans="1:2" x14ac:dyDescent="0.3">
      <c r="A13104" s="2">
        <v>5.0745100000000001</v>
      </c>
      <c r="B13104" t="s">
        <v>73440</v>
      </c>
    </row>
    <row r="13105" spans="1:2" x14ac:dyDescent="0.3">
      <c r="A13105" s="2">
        <v>3.3419958009351901E-2</v>
      </c>
      <c r="B13105" t="s">
        <v>73439</v>
      </c>
    </row>
    <row r="13106" spans="1:2" x14ac:dyDescent="0.3">
      <c r="A13106" s="2">
        <v>21.9860016921861</v>
      </c>
      <c r="B13106" t="s">
        <v>73438</v>
      </c>
    </row>
    <row r="13107" spans="1:2" x14ac:dyDescent="0.3">
      <c r="A13107" s="2">
        <v>36.861910000000002</v>
      </c>
      <c r="B13107" t="s">
        <v>73437</v>
      </c>
    </row>
    <row r="13108" spans="1:2" x14ac:dyDescent="0.3">
      <c r="A13108" s="2">
        <v>46.296759999999999</v>
      </c>
      <c r="B13108" t="s">
        <v>73436</v>
      </c>
    </row>
    <row r="13109" spans="1:2" x14ac:dyDescent="0.3">
      <c r="A13109" s="2">
        <v>0.16538428020526599</v>
      </c>
      <c r="B13109" t="s">
        <v>73435</v>
      </c>
    </row>
    <row r="13110" spans="1:2" x14ac:dyDescent="0.3">
      <c r="A13110" s="2">
        <v>5.9070871730208504E-3</v>
      </c>
      <c r="B13110" t="s">
        <v>73434</v>
      </c>
    </row>
    <row r="13111" spans="1:2" x14ac:dyDescent="0.3">
      <c r="A13111" s="2">
        <v>0.12578157198965201</v>
      </c>
      <c r="B13111" t="s">
        <v>73433</v>
      </c>
    </row>
    <row r="13112" spans="1:2" x14ac:dyDescent="0.3">
      <c r="A13112" s="2">
        <v>9.7596788172356203E-2</v>
      </c>
      <c r="B13112" t="s">
        <v>73432</v>
      </c>
    </row>
    <row r="13113" spans="1:2" x14ac:dyDescent="0.3">
      <c r="A13113" s="2">
        <v>5.9826344354389898</v>
      </c>
      <c r="B13113" t="s">
        <v>73431</v>
      </c>
    </row>
    <row r="13114" spans="1:2" x14ac:dyDescent="0.3">
      <c r="A13114" s="2">
        <v>0.17752000000000001</v>
      </c>
      <c r="B13114" t="s">
        <v>1136</v>
      </c>
    </row>
    <row r="13115" spans="1:2" x14ac:dyDescent="0.3">
      <c r="A13115" s="2">
        <v>7.6275067760392501E-2</v>
      </c>
      <c r="B13115" t="s">
        <v>73430</v>
      </c>
    </row>
    <row r="13116" spans="1:2" x14ac:dyDescent="0.3">
      <c r="A13116" s="2">
        <v>0.53443864837639099</v>
      </c>
      <c r="B13116" t="s">
        <v>73429</v>
      </c>
    </row>
    <row r="13117" spans="1:2" x14ac:dyDescent="0.3">
      <c r="A13117" s="2">
        <v>1.0048030981861999</v>
      </c>
      <c r="B13117" t="s">
        <v>73428</v>
      </c>
    </row>
    <row r="13118" spans="1:2" x14ac:dyDescent="0.3">
      <c r="A13118" s="2">
        <v>15.090149363919499</v>
      </c>
      <c r="B13118" t="s">
        <v>73427</v>
      </c>
    </row>
    <row r="13119" spans="1:2" x14ac:dyDescent="0.3">
      <c r="A13119" s="2">
        <v>0.49128630056293199</v>
      </c>
      <c r="B13119" t="s">
        <v>73426</v>
      </c>
    </row>
    <row r="13120" spans="1:2" x14ac:dyDescent="0.3">
      <c r="A13120" s="2">
        <v>0.383137371791965</v>
      </c>
      <c r="B13120" t="s">
        <v>73425</v>
      </c>
    </row>
    <row r="13121" spans="1:2" x14ac:dyDescent="0.3">
      <c r="A13121" s="2">
        <v>4.2199999999999998E-3</v>
      </c>
      <c r="B13121" t="s">
        <v>73424</v>
      </c>
    </row>
    <row r="13122" spans="1:2" x14ac:dyDescent="0.3">
      <c r="A13122" s="2">
        <v>4.2769716304726903E-2</v>
      </c>
      <c r="B13122" t="s">
        <v>73423</v>
      </c>
    </row>
    <row r="13123" spans="1:2" x14ac:dyDescent="0.3">
      <c r="A13123" s="2">
        <v>3.0774321814489798</v>
      </c>
      <c r="B13123" t="s">
        <v>73422</v>
      </c>
    </row>
    <row r="13124" spans="1:2" x14ac:dyDescent="0.3">
      <c r="A13124" s="2">
        <v>7.0899146645703404</v>
      </c>
      <c r="B13124" t="s">
        <v>73421</v>
      </c>
    </row>
    <row r="13125" spans="1:2" x14ac:dyDescent="0.3">
      <c r="A13125" s="2">
        <v>9.6243907865959208</v>
      </c>
      <c r="B13125" t="s">
        <v>73420</v>
      </c>
    </row>
    <row r="13126" spans="1:2" x14ac:dyDescent="0.3">
      <c r="A13126" s="2">
        <v>2.87260110472018</v>
      </c>
      <c r="B13126" t="s">
        <v>73419</v>
      </c>
    </row>
    <row r="13127" spans="1:2" x14ac:dyDescent="0.3">
      <c r="A13127" s="2">
        <v>2.2051973677593</v>
      </c>
      <c r="B13127" t="s">
        <v>73418</v>
      </c>
    </row>
    <row r="13128" spans="1:2" x14ac:dyDescent="0.3">
      <c r="A13128" s="2">
        <v>2.2119900000000001</v>
      </c>
      <c r="B13128" t="s">
        <v>73417</v>
      </c>
    </row>
    <row r="13129" spans="1:2" x14ac:dyDescent="0.3">
      <c r="A13129" s="2">
        <v>14.238997442291399</v>
      </c>
      <c r="B13129" t="s">
        <v>73416</v>
      </c>
    </row>
    <row r="13130" spans="1:2" x14ac:dyDescent="0.3">
      <c r="A13130" s="2">
        <v>0.60445000000000004</v>
      </c>
      <c r="B13130" t="s">
        <v>73415</v>
      </c>
    </row>
    <row r="13131" spans="1:2" x14ac:dyDescent="0.3">
      <c r="A13131" s="2">
        <v>6.1284175254052199E-2</v>
      </c>
      <c r="B13131" t="s">
        <v>73414</v>
      </c>
    </row>
    <row r="13132" spans="1:2" x14ac:dyDescent="0.3">
      <c r="A13132" s="2">
        <v>2.6925873306167598</v>
      </c>
      <c r="B13132" t="s">
        <v>73413</v>
      </c>
    </row>
    <row r="13133" spans="1:2" x14ac:dyDescent="0.3">
      <c r="A13133" s="2">
        <v>1.5212923764286701</v>
      </c>
      <c r="B13133" t="s">
        <v>73412</v>
      </c>
    </row>
    <row r="13134" spans="1:2" x14ac:dyDescent="0.3">
      <c r="A13134" s="2">
        <v>2.37918210907984</v>
      </c>
      <c r="B13134" t="s">
        <v>73411</v>
      </c>
    </row>
    <row r="13135" spans="1:2" x14ac:dyDescent="0.3">
      <c r="A13135" s="2">
        <v>0.38306543862055498</v>
      </c>
      <c r="B13135" t="s">
        <v>73410</v>
      </c>
    </row>
    <row r="13136" spans="1:2" x14ac:dyDescent="0.3">
      <c r="A13136" s="2">
        <v>4.1781138131585301E-2</v>
      </c>
      <c r="B13136" t="s">
        <v>73409</v>
      </c>
    </row>
    <row r="13137" spans="1:2" x14ac:dyDescent="0.3">
      <c r="A13137" s="2">
        <v>0.115895500226147</v>
      </c>
      <c r="B13137" t="s">
        <v>73408</v>
      </c>
    </row>
    <row r="13138" spans="1:2" x14ac:dyDescent="0.3">
      <c r="A13138" s="2">
        <v>0.65500000000000003</v>
      </c>
      <c r="B13138" t="s">
        <v>73407</v>
      </c>
    </row>
    <row r="13139" spans="1:2" x14ac:dyDescent="0.3">
      <c r="A13139" s="2">
        <v>3.6380973569998001</v>
      </c>
      <c r="B13139" t="s">
        <v>73406</v>
      </c>
    </row>
    <row r="13140" spans="1:2" x14ac:dyDescent="0.3">
      <c r="A13140" s="2">
        <v>3.9550900000000002</v>
      </c>
      <c r="B13140" t="s">
        <v>73405</v>
      </c>
    </row>
    <row r="13141" spans="1:2" x14ac:dyDescent="0.3">
      <c r="A13141" s="2">
        <v>0.11</v>
      </c>
      <c r="B13141" t="s">
        <v>73404</v>
      </c>
    </row>
    <row r="13142" spans="1:2" x14ac:dyDescent="0.3">
      <c r="A13142" s="2">
        <v>22.420310000000001</v>
      </c>
      <c r="B13142" t="s">
        <v>73403</v>
      </c>
    </row>
    <row r="13143" spans="1:2" x14ac:dyDescent="0.3">
      <c r="A13143" s="2">
        <v>15.62832</v>
      </c>
      <c r="B13143" t="s">
        <v>73402</v>
      </c>
    </row>
    <row r="13144" spans="1:2" x14ac:dyDescent="0.3">
      <c r="A13144" s="2">
        <v>1.865E-2</v>
      </c>
      <c r="B13144" t="s">
        <v>73401</v>
      </c>
    </row>
    <row r="13145" spans="1:2" x14ac:dyDescent="0.3">
      <c r="A13145" s="2">
        <v>3.1699999999999999E-2</v>
      </c>
      <c r="B13145" t="s">
        <v>73400</v>
      </c>
    </row>
    <row r="13146" spans="1:2" x14ac:dyDescent="0.3">
      <c r="A13146" s="2">
        <v>20.37321</v>
      </c>
      <c r="B13146" t="s">
        <v>73399</v>
      </c>
    </row>
    <row r="13147" spans="1:2" x14ac:dyDescent="0.3">
      <c r="A13147" s="2">
        <v>2.9597104683418798</v>
      </c>
      <c r="B13147" t="s">
        <v>73398</v>
      </c>
    </row>
    <row r="13148" spans="1:2" x14ac:dyDescent="0.3">
      <c r="A13148" s="2">
        <v>19.437180000000001</v>
      </c>
      <c r="B13148" t="s">
        <v>73397</v>
      </c>
    </row>
    <row r="13149" spans="1:2" x14ac:dyDescent="0.3">
      <c r="A13149" s="2">
        <v>6.1770477651603297</v>
      </c>
      <c r="B13149" t="s">
        <v>73396</v>
      </c>
    </row>
    <row r="13150" spans="1:2" x14ac:dyDescent="0.3">
      <c r="A13150" s="2">
        <v>7.4758854831045296</v>
      </c>
      <c r="B13150" t="s">
        <v>73395</v>
      </c>
    </row>
    <row r="13151" spans="1:2" x14ac:dyDescent="0.3">
      <c r="A13151" s="2">
        <v>25.220030000000001</v>
      </c>
      <c r="B13151" t="s">
        <v>73394</v>
      </c>
    </row>
    <row r="13152" spans="1:2" x14ac:dyDescent="0.3">
      <c r="A13152" s="2">
        <v>7.5265000000000004</v>
      </c>
      <c r="B13152" t="s">
        <v>73393</v>
      </c>
    </row>
    <row r="13153" spans="1:2" x14ac:dyDescent="0.3">
      <c r="A13153" s="2">
        <v>1.4436652211907199</v>
      </c>
      <c r="B13153" t="s">
        <v>73392</v>
      </c>
    </row>
    <row r="13154" spans="1:2" x14ac:dyDescent="0.3">
      <c r="A13154" s="2">
        <v>4.9029999999999997E-2</v>
      </c>
      <c r="B13154" t="s">
        <v>73391</v>
      </c>
    </row>
    <row r="13155" spans="1:2" x14ac:dyDescent="0.3">
      <c r="A13155" s="2">
        <v>18.478730362401201</v>
      </c>
      <c r="B13155" t="s">
        <v>73390</v>
      </c>
    </row>
    <row r="13156" spans="1:2" x14ac:dyDescent="0.3">
      <c r="A13156" s="2">
        <v>1.1907802312998099</v>
      </c>
      <c r="B13156" t="s">
        <v>73389</v>
      </c>
    </row>
    <row r="13157" spans="1:2" x14ac:dyDescent="0.3">
      <c r="A13157" s="2">
        <v>5.5030999999999999</v>
      </c>
      <c r="B13157" t="s">
        <v>73388</v>
      </c>
    </row>
    <row r="13158" spans="1:2" x14ac:dyDescent="0.3">
      <c r="A13158" s="2">
        <v>61.321657243505598</v>
      </c>
      <c r="B13158" t="s">
        <v>73387</v>
      </c>
    </row>
    <row r="13159" spans="1:2" x14ac:dyDescent="0.3">
      <c r="A13159" s="2">
        <v>6.1366100000000001</v>
      </c>
      <c r="B13159" t="s">
        <v>73386</v>
      </c>
    </row>
    <row r="13160" spans="1:2" x14ac:dyDescent="0.3">
      <c r="A13160" s="2">
        <v>135.52459360917899</v>
      </c>
      <c r="B13160" t="s">
        <v>73385</v>
      </c>
    </row>
    <row r="13161" spans="1:2" x14ac:dyDescent="0.3">
      <c r="A13161" s="2">
        <v>0.45699421045673599</v>
      </c>
      <c r="B13161" t="s">
        <v>73384</v>
      </c>
    </row>
    <row r="13162" spans="1:2" x14ac:dyDescent="0.3">
      <c r="A13162" s="2">
        <v>7.5178056704607705E-4</v>
      </c>
      <c r="B13162" t="s">
        <v>73383</v>
      </c>
    </row>
    <row r="13163" spans="1:2" x14ac:dyDescent="0.3">
      <c r="A13163" s="2">
        <v>1.5516000000000001</v>
      </c>
      <c r="B13163" t="s">
        <v>73382</v>
      </c>
    </row>
    <row r="13164" spans="1:2" x14ac:dyDescent="0.3">
      <c r="A13164" s="2">
        <v>19.4498812708425</v>
      </c>
      <c r="B13164" t="s">
        <v>73381</v>
      </c>
    </row>
    <row r="13165" spans="1:2" x14ac:dyDescent="0.3">
      <c r="A13165" s="2">
        <v>0.82756800094393901</v>
      </c>
      <c r="B13165" t="s">
        <v>73380</v>
      </c>
    </row>
    <row r="13166" spans="1:2" x14ac:dyDescent="0.3">
      <c r="A13166" s="2">
        <v>7.4507678245435402E-2</v>
      </c>
      <c r="B13166" t="s">
        <v>73379</v>
      </c>
    </row>
    <row r="13167" spans="1:2" x14ac:dyDescent="0.3">
      <c r="A13167" s="2">
        <v>12.46921</v>
      </c>
      <c r="B13167" t="s">
        <v>73378</v>
      </c>
    </row>
    <row r="13168" spans="1:2" x14ac:dyDescent="0.3">
      <c r="A13168" s="2">
        <v>4.7603122052714102E-3</v>
      </c>
      <c r="B13168" t="s">
        <v>73377</v>
      </c>
    </row>
    <row r="13169" spans="1:2" x14ac:dyDescent="0.3">
      <c r="A13169" s="2">
        <v>2.0999999999999999E-3</v>
      </c>
      <c r="B13169" t="s">
        <v>73376</v>
      </c>
    </row>
    <row r="13170" spans="1:2" x14ac:dyDescent="0.3">
      <c r="A13170" s="2">
        <v>3.0799999999999998E-3</v>
      </c>
      <c r="B13170" t="s">
        <v>73375</v>
      </c>
    </row>
    <row r="13171" spans="1:2" x14ac:dyDescent="0.3">
      <c r="A13171" s="2">
        <v>1.47E-3</v>
      </c>
      <c r="B13171" t="s">
        <v>73374</v>
      </c>
    </row>
    <row r="13172" spans="1:2" x14ac:dyDescent="0.3">
      <c r="A13172" s="2">
        <v>2.3999999999999998E-3</v>
      </c>
      <c r="B13172" t="s">
        <v>73373</v>
      </c>
    </row>
    <row r="13173" spans="1:2" x14ac:dyDescent="0.3">
      <c r="A13173" s="2">
        <v>5.22342</v>
      </c>
      <c r="B13173" t="s">
        <v>73372</v>
      </c>
    </row>
    <row r="13174" spans="1:2" x14ac:dyDescent="0.3">
      <c r="A13174" s="2">
        <v>12.46921</v>
      </c>
      <c r="B13174" t="s">
        <v>73371</v>
      </c>
    </row>
    <row r="13175" spans="1:2" x14ac:dyDescent="0.3">
      <c r="A13175" s="2">
        <v>28.230661687879302</v>
      </c>
      <c r="B13175" t="s">
        <v>73370</v>
      </c>
    </row>
    <row r="13176" spans="1:2" x14ac:dyDescent="0.3">
      <c r="A13176" s="2">
        <v>17.713799999999999</v>
      </c>
      <c r="B13176" t="s">
        <v>73369</v>
      </c>
    </row>
    <row r="13177" spans="1:2" x14ac:dyDescent="0.3">
      <c r="A13177" s="2">
        <v>4.3099346591537198E-2</v>
      </c>
      <c r="B13177" t="s">
        <v>73368</v>
      </c>
    </row>
    <row r="13178" spans="1:2" x14ac:dyDescent="0.3">
      <c r="A13178" s="2">
        <v>9.4538722037890803</v>
      </c>
      <c r="B13178" t="s">
        <v>73367</v>
      </c>
    </row>
    <row r="13179" spans="1:2" x14ac:dyDescent="0.3">
      <c r="A13179" s="2">
        <v>3.7358699999999998</v>
      </c>
      <c r="B13179" t="s">
        <v>73366</v>
      </c>
    </row>
    <row r="13180" spans="1:2" x14ac:dyDescent="0.3">
      <c r="A13180" s="2">
        <v>1.54295744967364</v>
      </c>
      <c r="B13180" t="s">
        <v>73365</v>
      </c>
    </row>
    <row r="13181" spans="1:2" x14ac:dyDescent="0.3">
      <c r="A13181" s="2">
        <v>1.80112924609599</v>
      </c>
      <c r="B13181" t="s">
        <v>73364</v>
      </c>
    </row>
    <row r="13182" spans="1:2" x14ac:dyDescent="0.3">
      <c r="A13182" s="2">
        <v>250</v>
      </c>
      <c r="B13182" t="s">
        <v>73363</v>
      </c>
    </row>
    <row r="13183" spans="1:2" x14ac:dyDescent="0.3">
      <c r="A13183" s="2">
        <v>61.751769500216398</v>
      </c>
      <c r="B13183" t="s">
        <v>73362</v>
      </c>
    </row>
    <row r="13184" spans="1:2" x14ac:dyDescent="0.3">
      <c r="A13184" s="2">
        <v>2.2354799999999999</v>
      </c>
      <c r="B13184" t="s">
        <v>73361</v>
      </c>
    </row>
    <row r="13185" spans="1:2" x14ac:dyDescent="0.3">
      <c r="A13185" s="2">
        <v>5.5789999999999999E-2</v>
      </c>
      <c r="B13185" t="s">
        <v>73360</v>
      </c>
    </row>
    <row r="13186" spans="1:2" x14ac:dyDescent="0.3">
      <c r="A13186" s="2">
        <v>0.10213</v>
      </c>
      <c r="B13186" t="s">
        <v>73359</v>
      </c>
    </row>
    <row r="13187" spans="1:2" x14ac:dyDescent="0.3">
      <c r="A13187" s="2">
        <v>38.4689174020263</v>
      </c>
      <c r="B13187" t="s">
        <v>73358</v>
      </c>
    </row>
    <row r="13188" spans="1:2" x14ac:dyDescent="0.3">
      <c r="A13188" s="2">
        <v>7.19732784953346E-3</v>
      </c>
      <c r="B13188" t="s">
        <v>73357</v>
      </c>
    </row>
    <row r="13189" spans="1:2" x14ac:dyDescent="0.3">
      <c r="A13189" s="2">
        <v>0.38532695322009303</v>
      </c>
      <c r="B13189" t="s">
        <v>73356</v>
      </c>
    </row>
    <row r="13190" spans="1:2" x14ac:dyDescent="0.3">
      <c r="A13190" s="2">
        <v>3.5573299999999999</v>
      </c>
      <c r="B13190" t="s">
        <v>73355</v>
      </c>
    </row>
    <row r="13191" spans="1:2" x14ac:dyDescent="0.3">
      <c r="A13191" s="2">
        <v>4.1883604619128698E-2</v>
      </c>
      <c r="B13191" t="s">
        <v>73354</v>
      </c>
    </row>
    <row r="13192" spans="1:2" x14ac:dyDescent="0.3">
      <c r="A13192" s="2">
        <v>17.689631969463498</v>
      </c>
      <c r="B13192" t="s">
        <v>73353</v>
      </c>
    </row>
    <row r="13193" spans="1:2" x14ac:dyDescent="0.3">
      <c r="A13193" s="2">
        <v>4.7750000000000001E-2</v>
      </c>
      <c r="B13193" t="s">
        <v>73352</v>
      </c>
    </row>
    <row r="13194" spans="1:2" x14ac:dyDescent="0.3">
      <c r="A13194" s="2">
        <v>9.1287126649247696</v>
      </c>
      <c r="B13194" t="s">
        <v>73351</v>
      </c>
    </row>
    <row r="13195" spans="1:2" x14ac:dyDescent="0.3">
      <c r="A13195" s="2">
        <v>7.8963000000000001</v>
      </c>
      <c r="B13195" t="s">
        <v>73350</v>
      </c>
    </row>
    <row r="13196" spans="1:2" x14ac:dyDescent="0.3">
      <c r="A13196" s="2">
        <v>1.8409578122971001E-2</v>
      </c>
      <c r="B13196" t="s">
        <v>73349</v>
      </c>
    </row>
    <row r="13197" spans="1:2" x14ac:dyDescent="0.3">
      <c r="A13197" s="2">
        <v>2.1241020514827E-2</v>
      </c>
      <c r="B13197" t="s">
        <v>73348</v>
      </c>
    </row>
    <row r="13198" spans="1:2" x14ac:dyDescent="0.3">
      <c r="A13198" s="2">
        <v>3.2508514853362199E-3</v>
      </c>
      <c r="B13198" t="s">
        <v>73347</v>
      </c>
    </row>
    <row r="13199" spans="1:2" x14ac:dyDescent="0.3">
      <c r="A13199" s="2">
        <v>3.5726454518048803E-2</v>
      </c>
      <c r="B13199" t="s">
        <v>73346</v>
      </c>
    </row>
    <row r="13200" spans="1:2" x14ac:dyDescent="0.3">
      <c r="A13200" s="2">
        <v>0.10508988592756</v>
      </c>
      <c r="B13200" t="s">
        <v>73345</v>
      </c>
    </row>
    <row r="13201" spans="1:2" x14ac:dyDescent="0.3">
      <c r="A13201" s="2">
        <v>3.2875149483759399E-3</v>
      </c>
      <c r="B13201" t="s">
        <v>73344</v>
      </c>
    </row>
    <row r="13202" spans="1:2" x14ac:dyDescent="0.3">
      <c r="A13202" s="2">
        <v>2.76962016198175E-2</v>
      </c>
      <c r="B13202" t="s">
        <v>73343</v>
      </c>
    </row>
    <row r="13203" spans="1:2" x14ac:dyDescent="0.3">
      <c r="A13203" s="2">
        <v>4.4829046143313297E-4</v>
      </c>
      <c r="B13203" t="s">
        <v>73342</v>
      </c>
    </row>
    <row r="13204" spans="1:2" x14ac:dyDescent="0.3">
      <c r="A13204" s="2">
        <v>5.1512175298685104E-4</v>
      </c>
      <c r="B13204" t="s">
        <v>73341</v>
      </c>
    </row>
    <row r="13205" spans="1:2" x14ac:dyDescent="0.3">
      <c r="A13205" s="2">
        <v>9.0475278510893601E-3</v>
      </c>
      <c r="B13205" t="s">
        <v>73340</v>
      </c>
    </row>
    <row r="13206" spans="1:2" x14ac:dyDescent="0.3">
      <c r="A13206" s="2">
        <v>6.0746599999999997</v>
      </c>
      <c r="B13206" t="s">
        <v>73339</v>
      </c>
    </row>
    <row r="13207" spans="1:2" x14ac:dyDescent="0.3">
      <c r="A13207" s="2">
        <v>112.09473354583599</v>
      </c>
      <c r="B13207" t="s">
        <v>73338</v>
      </c>
    </row>
    <row r="13208" spans="1:2" x14ac:dyDescent="0.3">
      <c r="A13208" s="2">
        <v>0.44014999999999999</v>
      </c>
      <c r="B13208" t="s">
        <v>73337</v>
      </c>
    </row>
    <row r="13209" spans="1:2" x14ac:dyDescent="0.3">
      <c r="A13209" s="2">
        <v>10.02022</v>
      </c>
      <c r="B13209" t="s">
        <v>73336</v>
      </c>
    </row>
    <row r="13210" spans="1:2" x14ac:dyDescent="0.3">
      <c r="A13210" s="2">
        <v>6.0746599999999997</v>
      </c>
      <c r="B13210" t="s">
        <v>73335</v>
      </c>
    </row>
    <row r="13211" spans="1:2" x14ac:dyDescent="0.3">
      <c r="A13211" s="2">
        <v>53.796169999999996</v>
      </c>
      <c r="B13211" t="s">
        <v>73334</v>
      </c>
    </row>
    <row r="13212" spans="1:2" x14ac:dyDescent="0.3">
      <c r="A13212" s="2">
        <v>0.26756000000000002</v>
      </c>
      <c r="B13212" t="s">
        <v>73333</v>
      </c>
    </row>
    <row r="13213" spans="1:2" x14ac:dyDescent="0.3">
      <c r="A13213" s="2">
        <v>480</v>
      </c>
      <c r="B13213" t="s">
        <v>73332</v>
      </c>
    </row>
    <row r="13214" spans="1:2" x14ac:dyDescent="0.3">
      <c r="A13214" s="2">
        <v>1.2233745161062499</v>
      </c>
      <c r="B13214" t="s">
        <v>73331</v>
      </c>
    </row>
    <row r="13215" spans="1:2" x14ac:dyDescent="0.3">
      <c r="A13215" s="2">
        <v>4.2040000000000001E-2</v>
      </c>
      <c r="B13215" t="s">
        <v>73330</v>
      </c>
    </row>
    <row r="13216" spans="1:2" x14ac:dyDescent="0.3">
      <c r="A13216" s="2">
        <v>28.842631354913099</v>
      </c>
      <c r="B13216" t="s">
        <v>73329</v>
      </c>
    </row>
    <row r="13217" spans="1:2" x14ac:dyDescent="0.3">
      <c r="A13217" s="2">
        <v>16.4200154101156</v>
      </c>
      <c r="B13217" t="s">
        <v>73328</v>
      </c>
    </row>
    <row r="13218" spans="1:2" x14ac:dyDescent="0.3">
      <c r="A13218" s="2">
        <v>3.4760039935383798E-2</v>
      </c>
      <c r="B13218" t="s">
        <v>73327</v>
      </c>
    </row>
    <row r="13219" spans="1:2" x14ac:dyDescent="0.3">
      <c r="A13219" s="2">
        <v>66.472690985202306</v>
      </c>
      <c r="B13219" t="s">
        <v>73326</v>
      </c>
    </row>
    <row r="13220" spans="1:2" x14ac:dyDescent="0.3">
      <c r="A13220" s="2">
        <v>27.824380000000001</v>
      </c>
      <c r="B13220" t="s">
        <v>73325</v>
      </c>
    </row>
    <row r="13221" spans="1:2" x14ac:dyDescent="0.3">
      <c r="A13221" s="2">
        <v>0.19611999999999999</v>
      </c>
      <c r="B13221" t="s">
        <v>73324</v>
      </c>
    </row>
    <row r="13222" spans="1:2" x14ac:dyDescent="0.3">
      <c r="A13222" s="2">
        <v>5.1662600000000003</v>
      </c>
      <c r="B13222" t="s">
        <v>73323</v>
      </c>
    </row>
    <row r="13223" spans="1:2" x14ac:dyDescent="0.3">
      <c r="A13223" s="2">
        <v>0.62137740996373803</v>
      </c>
      <c r="B13223" t="s">
        <v>73322</v>
      </c>
    </row>
    <row r="13224" spans="1:2" x14ac:dyDescent="0.3">
      <c r="A13224" s="2">
        <v>1.64858229243173E-2</v>
      </c>
      <c r="B13224" t="s">
        <v>73321</v>
      </c>
    </row>
    <row r="13225" spans="1:2" x14ac:dyDescent="0.3">
      <c r="A13225" s="2">
        <v>1.7501800000000001</v>
      </c>
      <c r="B13225" t="s">
        <v>73320</v>
      </c>
    </row>
    <row r="13226" spans="1:2" x14ac:dyDescent="0.3">
      <c r="A13226" s="2">
        <v>1.3878920916128401</v>
      </c>
      <c r="B13226" t="s">
        <v>446</v>
      </c>
    </row>
    <row r="13227" spans="1:2" x14ac:dyDescent="0.3">
      <c r="A13227" s="2">
        <v>0.380310645539924</v>
      </c>
      <c r="B13227" t="s">
        <v>73319</v>
      </c>
    </row>
    <row r="13228" spans="1:2" x14ac:dyDescent="0.3">
      <c r="A13228" s="2">
        <v>0.13365701465903701</v>
      </c>
      <c r="B13228" t="s">
        <v>73318</v>
      </c>
    </row>
    <row r="13229" spans="1:2" x14ac:dyDescent="0.3">
      <c r="A13229" s="2">
        <v>5.9389999999999998E-2</v>
      </c>
      <c r="B13229" t="s">
        <v>73317</v>
      </c>
    </row>
    <row r="13230" spans="1:2" x14ac:dyDescent="0.3">
      <c r="A13230" s="2">
        <v>6.7282850540218497</v>
      </c>
      <c r="B13230" t="s">
        <v>73316</v>
      </c>
    </row>
    <row r="13231" spans="1:2" x14ac:dyDescent="0.3">
      <c r="A13231" s="2">
        <v>3.54251</v>
      </c>
      <c r="B13231" t="s">
        <v>1555</v>
      </c>
    </row>
    <row r="13232" spans="1:2" x14ac:dyDescent="0.3">
      <c r="A13232" s="2">
        <v>1.6425473740830599E-3</v>
      </c>
      <c r="B13232" t="s">
        <v>73315</v>
      </c>
    </row>
    <row r="13233" spans="1:2" x14ac:dyDescent="0.3">
      <c r="A13233" s="2">
        <v>0.52290999999999999</v>
      </c>
      <c r="B13233" t="s">
        <v>73314</v>
      </c>
    </row>
    <row r="13234" spans="1:2" x14ac:dyDescent="0.3">
      <c r="A13234" s="2">
        <v>24.131278288886701</v>
      </c>
      <c r="B13234" t="s">
        <v>73313</v>
      </c>
    </row>
    <row r="13235" spans="1:2" x14ac:dyDescent="0.3">
      <c r="A13235" s="2">
        <v>11.0662120094192</v>
      </c>
      <c r="B13235" t="s">
        <v>73312</v>
      </c>
    </row>
    <row r="13236" spans="1:2" x14ac:dyDescent="0.3">
      <c r="A13236" s="2">
        <v>25.7349312440308</v>
      </c>
      <c r="B13236" t="s">
        <v>73311</v>
      </c>
    </row>
    <row r="13237" spans="1:2" x14ac:dyDescent="0.3">
      <c r="A13237" s="2">
        <v>0.148694778023017</v>
      </c>
      <c r="B13237" t="s">
        <v>73310</v>
      </c>
    </row>
    <row r="13238" spans="1:2" x14ac:dyDescent="0.3">
      <c r="A13238" s="2">
        <v>0.63156000000000001</v>
      </c>
      <c r="B13238" t="s">
        <v>73309</v>
      </c>
    </row>
    <row r="13239" spans="1:2" x14ac:dyDescent="0.3">
      <c r="A13239" s="2">
        <v>4.4851400000000003</v>
      </c>
      <c r="B13239" t="s">
        <v>73308</v>
      </c>
    </row>
    <row r="13240" spans="1:2" x14ac:dyDescent="0.3">
      <c r="A13240" s="2">
        <v>28.406610000000001</v>
      </c>
      <c r="B13240" t="s">
        <v>73307</v>
      </c>
    </row>
    <row r="13241" spans="1:2" x14ac:dyDescent="0.3">
      <c r="A13241" s="2">
        <v>2.0126200000000001</v>
      </c>
      <c r="B13241" t="s">
        <v>73306</v>
      </c>
    </row>
    <row r="13242" spans="1:2" x14ac:dyDescent="0.3">
      <c r="A13242" s="2">
        <v>149.180387907702</v>
      </c>
      <c r="B13242" t="s">
        <v>73305</v>
      </c>
    </row>
    <row r="13243" spans="1:2" x14ac:dyDescent="0.3">
      <c r="A13243" s="2">
        <v>9.6693599999999993</v>
      </c>
      <c r="B13243" t="s">
        <v>73304</v>
      </c>
    </row>
    <row r="13244" spans="1:2" x14ac:dyDescent="0.3">
      <c r="A13244" s="2">
        <v>7.66368373854033</v>
      </c>
      <c r="B13244" t="s">
        <v>73303</v>
      </c>
    </row>
    <row r="13245" spans="1:2" x14ac:dyDescent="0.3">
      <c r="A13245" s="2">
        <v>0.53876269247665098</v>
      </c>
      <c r="B13245" t="s">
        <v>73302</v>
      </c>
    </row>
    <row r="13246" spans="1:2" x14ac:dyDescent="0.3">
      <c r="A13246" s="2">
        <v>0.30636330474608198</v>
      </c>
      <c r="B13246" t="s">
        <v>73301</v>
      </c>
    </row>
    <row r="13247" spans="1:2" x14ac:dyDescent="0.3">
      <c r="A13247" s="2">
        <v>0.14837</v>
      </c>
      <c r="B13247" t="s">
        <v>73300</v>
      </c>
    </row>
    <row r="13248" spans="1:2" x14ac:dyDescent="0.3">
      <c r="A13248" s="2">
        <v>8.3690000000000001E-2</v>
      </c>
      <c r="B13248" t="s">
        <v>73299</v>
      </c>
    </row>
    <row r="13249" spans="1:2" x14ac:dyDescent="0.3">
      <c r="A13249" s="2">
        <v>0.37880000000000003</v>
      </c>
      <c r="B13249" t="s">
        <v>73298</v>
      </c>
    </row>
    <row r="13250" spans="1:2" x14ac:dyDescent="0.3">
      <c r="A13250" s="2">
        <v>0.15359999999999999</v>
      </c>
      <c r="B13250" t="s">
        <v>73297</v>
      </c>
    </row>
    <row r="13251" spans="1:2" x14ac:dyDescent="0.3">
      <c r="A13251" s="2">
        <v>4.7787100000000002</v>
      </c>
      <c r="B13251" t="s">
        <v>73296</v>
      </c>
    </row>
    <row r="13252" spans="1:2" x14ac:dyDescent="0.3">
      <c r="A13252" s="2">
        <v>1.833022828895E-2</v>
      </c>
      <c r="B13252" t="s">
        <v>73295</v>
      </c>
    </row>
    <row r="13253" spans="1:2" x14ac:dyDescent="0.3">
      <c r="A13253" s="2">
        <v>0.31784000000000001</v>
      </c>
      <c r="B13253" t="s">
        <v>73294</v>
      </c>
    </row>
    <row r="13254" spans="1:2" x14ac:dyDescent="0.3">
      <c r="A13254" s="2">
        <v>54.438009999999998</v>
      </c>
      <c r="B13254" t="s">
        <v>73293</v>
      </c>
    </row>
    <row r="13255" spans="1:2" x14ac:dyDescent="0.3">
      <c r="A13255" s="2">
        <v>11.80575</v>
      </c>
      <c r="B13255" t="s">
        <v>73292</v>
      </c>
    </row>
    <row r="13256" spans="1:2" x14ac:dyDescent="0.3">
      <c r="A13256" s="2">
        <v>0.23365467983381299</v>
      </c>
      <c r="B13256" t="s">
        <v>73291</v>
      </c>
    </row>
    <row r="13257" spans="1:2" x14ac:dyDescent="0.3">
      <c r="A13257" s="2">
        <v>9.3380000000000005E-2</v>
      </c>
      <c r="B13257" t="s">
        <v>73290</v>
      </c>
    </row>
    <row r="13258" spans="1:2" x14ac:dyDescent="0.3">
      <c r="A13258" s="2">
        <v>89.542760000000001</v>
      </c>
      <c r="B13258" t="s">
        <v>73289</v>
      </c>
    </row>
    <row r="13259" spans="1:2" x14ac:dyDescent="0.3">
      <c r="A13259" s="2">
        <v>1.1592510256093</v>
      </c>
      <c r="B13259" t="s">
        <v>73288</v>
      </c>
    </row>
    <row r="13260" spans="1:2" x14ac:dyDescent="0.3">
      <c r="A13260" s="2">
        <v>2.4767150706952701</v>
      </c>
      <c r="B13260" t="s">
        <v>73287</v>
      </c>
    </row>
    <row r="13261" spans="1:2" x14ac:dyDescent="0.3">
      <c r="A13261" s="2">
        <v>0.56027000000000005</v>
      </c>
      <c r="B13261" t="s">
        <v>73286</v>
      </c>
    </row>
    <row r="13262" spans="1:2" x14ac:dyDescent="0.3">
      <c r="A13262" s="2">
        <v>7.6156789943978599E-3</v>
      </c>
      <c r="B13262" t="s">
        <v>73285</v>
      </c>
    </row>
    <row r="13263" spans="1:2" x14ac:dyDescent="0.3">
      <c r="A13263" s="2">
        <v>111.54392</v>
      </c>
      <c r="B13263" t="s">
        <v>73284</v>
      </c>
    </row>
    <row r="13264" spans="1:2" x14ac:dyDescent="0.3">
      <c r="A13264" s="2">
        <v>481.98503529620302</v>
      </c>
      <c r="B13264" t="s">
        <v>73283</v>
      </c>
    </row>
    <row r="13265" spans="1:2" x14ac:dyDescent="0.3">
      <c r="A13265" s="2">
        <v>6.6600000000000001E-3</v>
      </c>
      <c r="B13265" t="s">
        <v>73282</v>
      </c>
    </row>
    <row r="13266" spans="1:2" x14ac:dyDescent="0.3">
      <c r="A13266" s="2">
        <v>3.8550000000000001E-2</v>
      </c>
      <c r="B13266" t="s">
        <v>73281</v>
      </c>
    </row>
    <row r="13267" spans="1:2" x14ac:dyDescent="0.3">
      <c r="A13267" s="2">
        <v>24.716846450046699</v>
      </c>
      <c r="B13267" t="s">
        <v>73280</v>
      </c>
    </row>
    <row r="13268" spans="1:2" x14ac:dyDescent="0.3">
      <c r="A13268" s="2">
        <v>1.6152051674074299</v>
      </c>
      <c r="B13268" t="s">
        <v>73279</v>
      </c>
    </row>
    <row r="13269" spans="1:2" x14ac:dyDescent="0.3">
      <c r="A13269" s="2">
        <v>0.18059677143687899</v>
      </c>
      <c r="B13269" t="s">
        <v>73278</v>
      </c>
    </row>
    <row r="13270" spans="1:2" x14ac:dyDescent="0.3">
      <c r="A13270" s="2">
        <v>5.66873</v>
      </c>
      <c r="B13270" t="s">
        <v>73277</v>
      </c>
    </row>
    <row r="13271" spans="1:2" x14ac:dyDescent="0.3">
      <c r="A13271" s="2">
        <v>17.829689999999999</v>
      </c>
      <c r="B13271" t="s">
        <v>73276</v>
      </c>
    </row>
    <row r="13272" spans="1:2" x14ac:dyDescent="0.3">
      <c r="A13272" s="2">
        <v>77.748429999999999</v>
      </c>
      <c r="B13272" t="s">
        <v>73275</v>
      </c>
    </row>
    <row r="13273" spans="1:2" x14ac:dyDescent="0.3">
      <c r="A13273" s="2">
        <v>40.288060000000002</v>
      </c>
      <c r="B13273" t="s">
        <v>73274</v>
      </c>
    </row>
    <row r="13274" spans="1:2" x14ac:dyDescent="0.3">
      <c r="A13274" s="2">
        <v>9.0258199999999995</v>
      </c>
      <c r="B13274" t="s">
        <v>73273</v>
      </c>
    </row>
    <row r="13275" spans="1:2" x14ac:dyDescent="0.3">
      <c r="A13275" s="2">
        <v>3.8935399999999998</v>
      </c>
      <c r="B13275" t="s">
        <v>73272</v>
      </c>
    </row>
    <row r="13276" spans="1:2" x14ac:dyDescent="0.3">
      <c r="A13276" s="2">
        <v>0.23323313300403301</v>
      </c>
      <c r="B13276" t="s">
        <v>73271</v>
      </c>
    </row>
    <row r="13277" spans="1:2" x14ac:dyDescent="0.3">
      <c r="A13277" s="2">
        <v>0.25493748592416199</v>
      </c>
      <c r="B13277" t="s">
        <v>73270</v>
      </c>
    </row>
    <row r="13278" spans="1:2" x14ac:dyDescent="0.3">
      <c r="A13278" s="2">
        <v>0.24235000000000001</v>
      </c>
      <c r="B13278" t="s">
        <v>73269</v>
      </c>
    </row>
    <row r="13279" spans="1:2" x14ac:dyDescent="0.3">
      <c r="A13279" s="2">
        <v>0.10144</v>
      </c>
      <c r="B13279" t="s">
        <v>73268</v>
      </c>
    </row>
    <row r="13280" spans="1:2" x14ac:dyDescent="0.3">
      <c r="A13280" s="2">
        <v>70.148399999999995</v>
      </c>
      <c r="B13280" t="s">
        <v>73267</v>
      </c>
    </row>
    <row r="13281" spans="1:2" x14ac:dyDescent="0.3">
      <c r="A13281" s="2">
        <v>7.9186815373977898E-2</v>
      </c>
      <c r="B13281" t="s">
        <v>73266</v>
      </c>
    </row>
    <row r="13282" spans="1:2" x14ac:dyDescent="0.3">
      <c r="A13282" s="2">
        <v>1.71697051414191</v>
      </c>
      <c r="B13282" t="s">
        <v>73265</v>
      </c>
    </row>
    <row r="13283" spans="1:2" x14ac:dyDescent="0.3">
      <c r="A13283" s="2">
        <v>1.5128807961850199</v>
      </c>
      <c r="B13283" t="s">
        <v>73264</v>
      </c>
    </row>
    <row r="13284" spans="1:2" x14ac:dyDescent="0.3">
      <c r="A13284" s="2">
        <v>0.29491000000000001</v>
      </c>
      <c r="B13284" t="s">
        <v>73263</v>
      </c>
    </row>
    <row r="13285" spans="1:2" x14ac:dyDescent="0.3">
      <c r="A13285" s="2">
        <v>2.5313300000000001</v>
      </c>
      <c r="B13285" t="s">
        <v>73262</v>
      </c>
    </row>
    <row r="13286" spans="1:2" x14ac:dyDescent="0.3">
      <c r="A13286" s="2">
        <v>0.2046</v>
      </c>
      <c r="B13286" t="s">
        <v>73261</v>
      </c>
    </row>
    <row r="13287" spans="1:2" x14ac:dyDescent="0.3">
      <c r="A13287" s="2">
        <v>1.93743</v>
      </c>
      <c r="B13287" t="s">
        <v>73260</v>
      </c>
    </row>
    <row r="13288" spans="1:2" x14ac:dyDescent="0.3">
      <c r="A13288" s="2">
        <v>22.610569999999999</v>
      </c>
      <c r="B13288" t="s">
        <v>73259</v>
      </c>
    </row>
    <row r="13289" spans="1:2" x14ac:dyDescent="0.3">
      <c r="A13289" s="2">
        <v>17.940069999999999</v>
      </c>
      <c r="B13289" t="s">
        <v>73258</v>
      </c>
    </row>
    <row r="13290" spans="1:2" x14ac:dyDescent="0.3">
      <c r="A13290" s="2">
        <v>2.58E-2</v>
      </c>
      <c r="B13290" t="s">
        <v>73257</v>
      </c>
    </row>
    <row r="13291" spans="1:2" x14ac:dyDescent="0.3">
      <c r="A13291" s="2">
        <v>2.2689999999999998E-2</v>
      </c>
      <c r="B13291" t="s">
        <v>73256</v>
      </c>
    </row>
    <row r="13292" spans="1:2" x14ac:dyDescent="0.3">
      <c r="A13292" s="2">
        <v>1.1100000000000001E-3</v>
      </c>
      <c r="B13292" t="s">
        <v>73255</v>
      </c>
    </row>
    <row r="13293" spans="1:2" x14ac:dyDescent="0.3">
      <c r="A13293" s="2">
        <v>1.883E-2</v>
      </c>
      <c r="B13293" t="s">
        <v>73254</v>
      </c>
    </row>
    <row r="13294" spans="1:2" x14ac:dyDescent="0.3">
      <c r="A13294" s="2">
        <v>2.673E-2</v>
      </c>
      <c r="B13294" t="s">
        <v>73253</v>
      </c>
    </row>
    <row r="13295" spans="1:2" x14ac:dyDescent="0.3">
      <c r="A13295" s="2">
        <v>1.634E-2</v>
      </c>
      <c r="B13295" t="s">
        <v>73252</v>
      </c>
    </row>
    <row r="13296" spans="1:2" x14ac:dyDescent="0.3">
      <c r="A13296" s="2">
        <v>8.0358276487216607E-2</v>
      </c>
      <c r="B13296" t="s">
        <v>73251</v>
      </c>
    </row>
    <row r="13297" spans="1:2" x14ac:dyDescent="0.3">
      <c r="A13297" s="2">
        <v>0.14097091210905899</v>
      </c>
      <c r="B13297" t="s">
        <v>73250</v>
      </c>
    </row>
    <row r="13298" spans="1:2" x14ac:dyDescent="0.3">
      <c r="A13298" s="2">
        <v>7.4709999999999999E-2</v>
      </c>
      <c r="B13298" t="s">
        <v>73249</v>
      </c>
    </row>
    <row r="13299" spans="1:2" x14ac:dyDescent="0.3">
      <c r="A13299" s="2">
        <v>2.333E-2</v>
      </c>
      <c r="B13299" t="s">
        <v>73248</v>
      </c>
    </row>
    <row r="13300" spans="1:2" x14ac:dyDescent="0.3">
      <c r="A13300" s="2">
        <v>0.51447168030312795</v>
      </c>
      <c r="B13300" t="s">
        <v>73247</v>
      </c>
    </row>
    <row r="13301" spans="1:2" x14ac:dyDescent="0.3">
      <c r="A13301" s="2">
        <v>0.187059817559002</v>
      </c>
      <c r="B13301" t="s">
        <v>73246</v>
      </c>
    </row>
    <row r="13302" spans="1:2" x14ac:dyDescent="0.3">
      <c r="A13302" s="2">
        <v>0.30152000000000001</v>
      </c>
      <c r="B13302" t="s">
        <v>73245</v>
      </c>
    </row>
    <row r="13303" spans="1:2" x14ac:dyDescent="0.3">
      <c r="A13303" s="2">
        <v>0.31451159264620898</v>
      </c>
      <c r="B13303" t="s">
        <v>73244</v>
      </c>
    </row>
    <row r="13304" spans="1:2" x14ac:dyDescent="0.3">
      <c r="A13304" s="2">
        <v>4.4867600000000003</v>
      </c>
      <c r="B13304" t="s">
        <v>73243</v>
      </c>
    </row>
    <row r="13305" spans="1:2" x14ac:dyDescent="0.3">
      <c r="A13305" s="2">
        <v>0.85717296719672498</v>
      </c>
      <c r="B13305" t="s">
        <v>73242</v>
      </c>
    </row>
    <row r="13306" spans="1:2" x14ac:dyDescent="0.3">
      <c r="A13306" s="2">
        <v>0.28937000000000002</v>
      </c>
      <c r="B13306" t="s">
        <v>73241</v>
      </c>
    </row>
    <row r="13307" spans="1:2" x14ac:dyDescent="0.3">
      <c r="A13307" s="2">
        <v>6.1929253131232397E-2</v>
      </c>
      <c r="B13307" t="s">
        <v>73240</v>
      </c>
    </row>
    <row r="13308" spans="1:2" x14ac:dyDescent="0.3">
      <c r="A13308" s="2">
        <v>7.8215271059049896E-3</v>
      </c>
      <c r="B13308" t="s">
        <v>73239</v>
      </c>
    </row>
    <row r="13309" spans="1:2" x14ac:dyDescent="0.3">
      <c r="A13309" s="2">
        <v>8.1929759147916906E-2</v>
      </c>
      <c r="B13309" t="s">
        <v>73238</v>
      </c>
    </row>
    <row r="13310" spans="1:2" x14ac:dyDescent="0.3">
      <c r="A13310" s="2">
        <v>9.4827305195267808</v>
      </c>
      <c r="B13310" t="s">
        <v>73237</v>
      </c>
    </row>
    <row r="13311" spans="1:2" x14ac:dyDescent="0.3">
      <c r="A13311" s="2">
        <v>1.48060081510608E-3</v>
      </c>
      <c r="B13311" t="s">
        <v>73236</v>
      </c>
    </row>
    <row r="13312" spans="1:2" x14ac:dyDescent="0.3">
      <c r="A13312" s="2">
        <v>0.19566451691332601</v>
      </c>
      <c r="B13312" t="s">
        <v>73235</v>
      </c>
    </row>
    <row r="13313" spans="1:2" x14ac:dyDescent="0.3">
      <c r="A13313" s="2">
        <v>1.1171180915920899E-2</v>
      </c>
      <c r="B13313" t="s">
        <v>73234</v>
      </c>
    </row>
    <row r="13314" spans="1:2" x14ac:dyDescent="0.3">
      <c r="A13314" s="2">
        <v>1.6389999999999998E-2</v>
      </c>
      <c r="B13314" t="s">
        <v>73233</v>
      </c>
    </row>
    <row r="13315" spans="1:2" x14ac:dyDescent="0.3">
      <c r="A13315" s="2">
        <v>0.86402999999999996</v>
      </c>
      <c r="B13315" t="s">
        <v>73232</v>
      </c>
    </row>
    <row r="13316" spans="1:2" x14ac:dyDescent="0.3">
      <c r="A13316" s="2">
        <v>0.52973999999999999</v>
      </c>
      <c r="B13316" t="s">
        <v>73231</v>
      </c>
    </row>
    <row r="13317" spans="1:2" x14ac:dyDescent="0.3">
      <c r="A13317" s="2">
        <v>0.11203597091437199</v>
      </c>
      <c r="B13317" t="s">
        <v>73230</v>
      </c>
    </row>
    <row r="13318" spans="1:2" x14ac:dyDescent="0.3">
      <c r="A13318" s="2">
        <v>5.6219999999999999E-2</v>
      </c>
      <c r="B13318" t="s">
        <v>73229</v>
      </c>
    </row>
    <row r="13319" spans="1:2" x14ac:dyDescent="0.3">
      <c r="A13319" s="2">
        <v>8.8160000000000002E-2</v>
      </c>
      <c r="B13319" t="s">
        <v>73228</v>
      </c>
    </row>
    <row r="13320" spans="1:2" x14ac:dyDescent="0.3">
      <c r="A13320" s="2">
        <v>6.7243455767760398</v>
      </c>
      <c r="B13320" t="s">
        <v>73227</v>
      </c>
    </row>
    <row r="13321" spans="1:2" x14ac:dyDescent="0.3">
      <c r="A13321" s="2">
        <v>1.01175680707172</v>
      </c>
      <c r="B13321" t="s">
        <v>73226</v>
      </c>
    </row>
    <row r="13322" spans="1:2" x14ac:dyDescent="0.3">
      <c r="A13322" s="2">
        <v>5.0200000000000002E-3</v>
      </c>
      <c r="B13322" t="s">
        <v>73225</v>
      </c>
    </row>
    <row r="13323" spans="1:2" x14ac:dyDescent="0.3">
      <c r="A13323" s="2">
        <v>1.8400000000000001E-3</v>
      </c>
      <c r="B13323" t="s">
        <v>73224</v>
      </c>
    </row>
    <row r="13324" spans="1:2" x14ac:dyDescent="0.3">
      <c r="A13324" s="2">
        <v>1.8725799999999999</v>
      </c>
      <c r="B13324" t="s">
        <v>73223</v>
      </c>
    </row>
    <row r="13325" spans="1:2" x14ac:dyDescent="0.3">
      <c r="A13325" s="2">
        <v>0.91012756475920098</v>
      </c>
      <c r="B13325" t="s">
        <v>73222</v>
      </c>
    </row>
    <row r="13326" spans="1:2" x14ac:dyDescent="0.3">
      <c r="A13326" s="2">
        <v>7.3604882902955096E-2</v>
      </c>
      <c r="B13326" t="s">
        <v>73221</v>
      </c>
    </row>
    <row r="13327" spans="1:2" x14ac:dyDescent="0.3">
      <c r="A13327" s="2">
        <v>0.29447674601557799</v>
      </c>
      <c r="B13327" t="s">
        <v>73220</v>
      </c>
    </row>
    <row r="13328" spans="1:2" x14ac:dyDescent="0.3">
      <c r="A13328" s="2">
        <v>37.432580000000002</v>
      </c>
      <c r="B13328" t="s">
        <v>73219</v>
      </c>
    </row>
    <row r="13329" spans="1:2" x14ac:dyDescent="0.3">
      <c r="A13329" s="2">
        <v>2.3550000000000001E-2</v>
      </c>
      <c r="B13329" t="s">
        <v>73218</v>
      </c>
    </row>
    <row r="13330" spans="1:2" x14ac:dyDescent="0.3">
      <c r="A13330" s="2">
        <v>6.7697964447413798E-3</v>
      </c>
      <c r="B13330" t="s">
        <v>73217</v>
      </c>
    </row>
    <row r="13331" spans="1:2" x14ac:dyDescent="0.3">
      <c r="A13331" s="2">
        <v>1.9622047128918201</v>
      </c>
      <c r="B13331" t="s">
        <v>73216</v>
      </c>
    </row>
    <row r="13332" spans="1:2" x14ac:dyDescent="0.3">
      <c r="A13332" s="2">
        <v>1.48E-3</v>
      </c>
      <c r="B13332" t="s">
        <v>73215</v>
      </c>
    </row>
    <row r="13333" spans="1:2" x14ac:dyDescent="0.3">
      <c r="A13333" s="2">
        <v>0.11663999999999999</v>
      </c>
      <c r="B13333" t="s">
        <v>73214</v>
      </c>
    </row>
    <row r="13334" spans="1:2" x14ac:dyDescent="0.3">
      <c r="A13334" s="2">
        <v>4.8218500000000004</v>
      </c>
      <c r="B13334" t="s">
        <v>73213</v>
      </c>
    </row>
    <row r="13335" spans="1:2" x14ac:dyDescent="0.3">
      <c r="A13335" s="2">
        <v>5.7812288934228101E-2</v>
      </c>
      <c r="B13335" t="s">
        <v>73212</v>
      </c>
    </row>
    <row r="13336" spans="1:2" x14ac:dyDescent="0.3">
      <c r="A13336" s="2">
        <v>14.224854251617099</v>
      </c>
      <c r="B13336" t="s">
        <v>73211</v>
      </c>
    </row>
    <row r="13337" spans="1:2" x14ac:dyDescent="0.3">
      <c r="A13337" s="2">
        <v>3.4660000000000003E-2</v>
      </c>
      <c r="B13337" t="s">
        <v>73210</v>
      </c>
    </row>
    <row r="13338" spans="1:2" x14ac:dyDescent="0.3">
      <c r="A13338" s="2">
        <v>9.6410510478223702E-2</v>
      </c>
      <c r="B13338" t="s">
        <v>73209</v>
      </c>
    </row>
    <row r="13339" spans="1:2" x14ac:dyDescent="0.3">
      <c r="A13339" s="2">
        <v>1.31926179815068</v>
      </c>
      <c r="B13339" t="s">
        <v>73208</v>
      </c>
    </row>
    <row r="13340" spans="1:2" x14ac:dyDescent="0.3">
      <c r="A13340" s="2">
        <v>33.458799999999997</v>
      </c>
      <c r="B13340" t="s">
        <v>73207</v>
      </c>
    </row>
    <row r="13341" spans="1:2" x14ac:dyDescent="0.3">
      <c r="A13341" s="2">
        <v>4.6577799999999998</v>
      </c>
      <c r="B13341" t="s">
        <v>73206</v>
      </c>
    </row>
    <row r="13342" spans="1:2" x14ac:dyDescent="0.3">
      <c r="A13342" s="2">
        <v>6.9359687952102206E-2</v>
      </c>
      <c r="B13342" t="s">
        <v>73205</v>
      </c>
    </row>
    <row r="13343" spans="1:2" x14ac:dyDescent="0.3">
      <c r="A13343" s="2">
        <v>36.940240000000003</v>
      </c>
      <c r="B13343" t="s">
        <v>73204</v>
      </c>
    </row>
    <row r="13344" spans="1:2" x14ac:dyDescent="0.3">
      <c r="A13344" s="2">
        <v>673.02080721469599</v>
      </c>
      <c r="B13344" t="s">
        <v>73203</v>
      </c>
    </row>
    <row r="13345" spans="1:2" x14ac:dyDescent="0.3">
      <c r="A13345" s="2">
        <v>0.43874902546018002</v>
      </c>
      <c r="B13345" t="s">
        <v>73202</v>
      </c>
    </row>
    <row r="13346" spans="1:2" x14ac:dyDescent="0.3">
      <c r="A13346" s="2">
        <v>10.071859999999999</v>
      </c>
      <c r="B13346" t="s">
        <v>73201</v>
      </c>
    </row>
    <row r="13347" spans="1:2" x14ac:dyDescent="0.3">
      <c r="A13347" s="2">
        <v>79.13382</v>
      </c>
      <c r="B13347" t="s">
        <v>73200</v>
      </c>
    </row>
    <row r="13348" spans="1:2" x14ac:dyDescent="0.3">
      <c r="A13348" s="2">
        <v>1.60948</v>
      </c>
      <c r="B13348" t="s">
        <v>73199</v>
      </c>
    </row>
    <row r="13349" spans="1:2" x14ac:dyDescent="0.3">
      <c r="A13349" s="2">
        <v>25.587119999999999</v>
      </c>
      <c r="B13349" t="s">
        <v>73198</v>
      </c>
    </row>
    <row r="13350" spans="1:2" x14ac:dyDescent="0.3">
      <c r="A13350" s="2">
        <v>6.8000000000000005E-4</v>
      </c>
      <c r="B13350" t="s">
        <v>73197</v>
      </c>
    </row>
    <row r="13351" spans="1:2" x14ac:dyDescent="0.3">
      <c r="A13351" s="2">
        <v>2.8532977070639499E-2</v>
      </c>
      <c r="B13351" t="s">
        <v>73196</v>
      </c>
    </row>
    <row r="13352" spans="1:2" x14ac:dyDescent="0.3">
      <c r="A13352" s="2">
        <v>2.426E-2</v>
      </c>
      <c r="B13352" t="s">
        <v>73195</v>
      </c>
    </row>
    <row r="13353" spans="1:2" x14ac:dyDescent="0.3">
      <c r="A13353" s="2">
        <v>0.201434162025033</v>
      </c>
      <c r="B13353" t="s">
        <v>73194</v>
      </c>
    </row>
    <row r="13354" spans="1:2" x14ac:dyDescent="0.3">
      <c r="A13354" s="2">
        <v>1.17212823787277</v>
      </c>
      <c r="B13354" t="s">
        <v>73193</v>
      </c>
    </row>
    <row r="13355" spans="1:2" x14ac:dyDescent="0.3">
      <c r="A13355" s="2">
        <v>73.6834954728875</v>
      </c>
      <c r="B13355" t="s">
        <v>73192</v>
      </c>
    </row>
    <row r="13356" spans="1:2" x14ac:dyDescent="0.3">
      <c r="A13356" s="2">
        <v>3.3802300000000001</v>
      </c>
      <c r="B13356" t="s">
        <v>73191</v>
      </c>
    </row>
    <row r="13357" spans="1:2" x14ac:dyDescent="0.3">
      <c r="A13357" s="2">
        <v>52.343879999999999</v>
      </c>
      <c r="B13357" t="s">
        <v>73190</v>
      </c>
    </row>
    <row r="13358" spans="1:2" x14ac:dyDescent="0.3">
      <c r="A13358" s="2">
        <v>0.30343999999999999</v>
      </c>
      <c r="B13358" t="s">
        <v>73189</v>
      </c>
    </row>
    <row r="13359" spans="1:2" x14ac:dyDescent="0.3">
      <c r="A13359" s="2">
        <v>7.5979090125595505E-2</v>
      </c>
      <c r="B13359" t="s">
        <v>73188</v>
      </c>
    </row>
    <row r="13360" spans="1:2" x14ac:dyDescent="0.3">
      <c r="A13360" s="2">
        <v>6.0573967569049801E-3</v>
      </c>
      <c r="B13360" t="s">
        <v>73187</v>
      </c>
    </row>
    <row r="13361" spans="1:2" x14ac:dyDescent="0.3">
      <c r="A13361" s="2">
        <v>8.0199999999999994E-2</v>
      </c>
      <c r="B13361" t="s">
        <v>73186</v>
      </c>
    </row>
    <row r="13362" spans="1:2" x14ac:dyDescent="0.3">
      <c r="A13362" s="2">
        <v>0.26623999999999998</v>
      </c>
      <c r="B13362" t="s">
        <v>73185</v>
      </c>
    </row>
    <row r="13363" spans="1:2" x14ac:dyDescent="0.3">
      <c r="A13363" s="2">
        <v>0.28597</v>
      </c>
      <c r="B13363" t="s">
        <v>73184</v>
      </c>
    </row>
    <row r="13364" spans="1:2" x14ac:dyDescent="0.3">
      <c r="A13364" s="2">
        <v>8.0932738592818705</v>
      </c>
      <c r="B13364" t="s">
        <v>73183</v>
      </c>
    </row>
    <row r="13365" spans="1:2" x14ac:dyDescent="0.3">
      <c r="A13365" s="2">
        <v>3.77429190492703</v>
      </c>
      <c r="B13365" t="s">
        <v>73182</v>
      </c>
    </row>
    <row r="13366" spans="1:2" x14ac:dyDescent="0.3">
      <c r="A13366" s="2">
        <v>5.9099300000000001</v>
      </c>
      <c r="B13366" t="s">
        <v>73181</v>
      </c>
    </row>
    <row r="13367" spans="1:2" x14ac:dyDescent="0.3">
      <c r="A13367" s="2">
        <v>3.8705599999999998</v>
      </c>
      <c r="B13367" t="s">
        <v>73180</v>
      </c>
    </row>
    <row r="13368" spans="1:2" x14ac:dyDescent="0.3">
      <c r="A13368" s="2">
        <v>8.4459999999999993E-2</v>
      </c>
      <c r="B13368" t="s">
        <v>73179</v>
      </c>
    </row>
    <row r="13369" spans="1:2" x14ac:dyDescent="0.3">
      <c r="A13369" s="2">
        <v>1.4531396539647099</v>
      </c>
      <c r="B13369" t="s">
        <v>73178</v>
      </c>
    </row>
    <row r="13370" spans="1:2" x14ac:dyDescent="0.3">
      <c r="A13370" s="2">
        <v>163.61573000000001</v>
      </c>
      <c r="B13370" t="s">
        <v>73177</v>
      </c>
    </row>
    <row r="13371" spans="1:2" x14ac:dyDescent="0.3">
      <c r="A13371" s="2">
        <v>37.858299183159602</v>
      </c>
      <c r="B13371" t="s">
        <v>73176</v>
      </c>
    </row>
    <row r="13372" spans="1:2" x14ac:dyDescent="0.3">
      <c r="A13372" s="2">
        <v>25.006843132715499</v>
      </c>
      <c r="B13372" t="s">
        <v>73175</v>
      </c>
    </row>
    <row r="13373" spans="1:2" x14ac:dyDescent="0.3">
      <c r="A13373" s="2">
        <v>17.314552153387599</v>
      </c>
      <c r="B13373" t="s">
        <v>73174</v>
      </c>
    </row>
    <row r="13374" spans="1:2" x14ac:dyDescent="0.3">
      <c r="A13374" s="2">
        <v>49.790754937467902</v>
      </c>
      <c r="B13374" t="s">
        <v>73173</v>
      </c>
    </row>
    <row r="13375" spans="1:2" x14ac:dyDescent="0.3">
      <c r="A13375" s="2">
        <v>17.9453086538341</v>
      </c>
      <c r="B13375" t="s">
        <v>73172</v>
      </c>
    </row>
    <row r="13376" spans="1:2" x14ac:dyDescent="0.3">
      <c r="A13376" s="2">
        <v>13.533996831237801</v>
      </c>
      <c r="B13376" t="s">
        <v>73171</v>
      </c>
    </row>
    <row r="13377" spans="1:2" x14ac:dyDescent="0.3">
      <c r="A13377" s="2">
        <v>20.718760406262</v>
      </c>
      <c r="B13377" t="s">
        <v>73170</v>
      </c>
    </row>
    <row r="13378" spans="1:2" x14ac:dyDescent="0.3">
      <c r="A13378" s="2">
        <v>28.413402283484999</v>
      </c>
      <c r="B13378" t="s">
        <v>73169</v>
      </c>
    </row>
    <row r="13379" spans="1:2" x14ac:dyDescent="0.3">
      <c r="A13379" s="2">
        <v>11.9921480041862</v>
      </c>
      <c r="B13379" t="s">
        <v>73168</v>
      </c>
    </row>
    <row r="13380" spans="1:2" x14ac:dyDescent="0.3">
      <c r="A13380" s="2">
        <v>20.511509364224899</v>
      </c>
      <c r="B13380" t="s">
        <v>73167</v>
      </c>
    </row>
    <row r="13381" spans="1:2" x14ac:dyDescent="0.3">
      <c r="A13381" s="2">
        <v>213.73941095955999</v>
      </c>
      <c r="B13381" t="s">
        <v>73166</v>
      </c>
    </row>
    <row r="13382" spans="1:2" x14ac:dyDescent="0.3">
      <c r="A13382" s="2">
        <v>1.21361250509611</v>
      </c>
      <c r="B13382" t="s">
        <v>73165</v>
      </c>
    </row>
    <row r="13383" spans="1:2" x14ac:dyDescent="0.3">
      <c r="A13383" s="2">
        <v>6.7543601822356001</v>
      </c>
      <c r="B13383" t="s">
        <v>73164</v>
      </c>
    </row>
    <row r="13384" spans="1:2" x14ac:dyDescent="0.3">
      <c r="A13384" s="2">
        <v>13.33048</v>
      </c>
      <c r="B13384" t="s">
        <v>73163</v>
      </c>
    </row>
    <row r="13385" spans="1:2" x14ac:dyDescent="0.3">
      <c r="A13385" s="2">
        <v>0.22148999999999999</v>
      </c>
      <c r="B13385" t="s">
        <v>73162</v>
      </c>
    </row>
    <row r="13386" spans="1:2" x14ac:dyDescent="0.3">
      <c r="A13386" s="2">
        <v>28.711694039123799</v>
      </c>
      <c r="B13386" t="s">
        <v>73161</v>
      </c>
    </row>
    <row r="13387" spans="1:2" x14ac:dyDescent="0.3">
      <c r="A13387" s="2">
        <v>1.08455583812655E-3</v>
      </c>
      <c r="B13387" t="s">
        <v>73160</v>
      </c>
    </row>
    <row r="13388" spans="1:2" x14ac:dyDescent="0.3">
      <c r="A13388" s="2">
        <v>7.2906474944070503</v>
      </c>
      <c r="B13388" t="s">
        <v>73159</v>
      </c>
    </row>
    <row r="13389" spans="1:2" x14ac:dyDescent="0.3">
      <c r="A13389" s="2">
        <v>9.1588067843026</v>
      </c>
      <c r="B13389" t="s">
        <v>73158</v>
      </c>
    </row>
    <row r="13390" spans="1:2" x14ac:dyDescent="0.3">
      <c r="A13390" s="2">
        <v>7.4461456885476403E-3</v>
      </c>
      <c r="B13390" t="s">
        <v>73157</v>
      </c>
    </row>
    <row r="13391" spans="1:2" x14ac:dyDescent="0.3">
      <c r="A13391" s="2">
        <v>62.154617501877603</v>
      </c>
      <c r="B13391" t="s">
        <v>73156</v>
      </c>
    </row>
    <row r="13392" spans="1:2" x14ac:dyDescent="0.3">
      <c r="A13392" s="2">
        <v>1.83315527078204</v>
      </c>
      <c r="B13392" t="s">
        <v>73155</v>
      </c>
    </row>
    <row r="13393" spans="1:2" x14ac:dyDescent="0.3">
      <c r="A13393" s="2">
        <v>14.7913764948538</v>
      </c>
      <c r="B13393" t="s">
        <v>73154</v>
      </c>
    </row>
    <row r="13394" spans="1:2" x14ac:dyDescent="0.3">
      <c r="A13394" s="2">
        <v>9.0799999999999995E-3</v>
      </c>
      <c r="B13394" t="s">
        <v>73153</v>
      </c>
    </row>
    <row r="13395" spans="1:2" x14ac:dyDescent="0.3">
      <c r="A13395" s="2">
        <v>12.2547855248758</v>
      </c>
      <c r="B13395" t="s">
        <v>73152</v>
      </c>
    </row>
    <row r="13396" spans="1:2" x14ac:dyDescent="0.3">
      <c r="A13396" s="2">
        <v>1.9417976515477098E-2</v>
      </c>
      <c r="B13396" t="s">
        <v>73151</v>
      </c>
    </row>
    <row r="13397" spans="1:2" x14ac:dyDescent="0.3">
      <c r="A13397" s="2">
        <v>0.93662080810513204</v>
      </c>
      <c r="B13397" t="s">
        <v>73150</v>
      </c>
    </row>
    <row r="13398" spans="1:2" x14ac:dyDescent="0.3">
      <c r="A13398" s="2">
        <v>0.133175903024708</v>
      </c>
      <c r="B13398" t="s">
        <v>73149</v>
      </c>
    </row>
    <row r="13399" spans="1:2" x14ac:dyDescent="0.3">
      <c r="A13399" s="2">
        <v>2.6720000000000001E-2</v>
      </c>
      <c r="B13399" t="s">
        <v>73148</v>
      </c>
    </row>
    <row r="13400" spans="1:2" x14ac:dyDescent="0.3">
      <c r="A13400" s="2">
        <v>16.813834040316301</v>
      </c>
      <c r="B13400" t="s">
        <v>73147</v>
      </c>
    </row>
    <row r="13401" spans="1:2" x14ac:dyDescent="0.3">
      <c r="A13401" s="2">
        <v>8.8157901448153806E-3</v>
      </c>
      <c r="B13401" t="s">
        <v>73146</v>
      </c>
    </row>
    <row r="13402" spans="1:2" x14ac:dyDescent="0.3">
      <c r="A13402" s="2">
        <v>3.6999999999999999E-4</v>
      </c>
      <c r="B13402" t="s">
        <v>73145</v>
      </c>
    </row>
    <row r="13403" spans="1:2" x14ac:dyDescent="0.3">
      <c r="A13403" s="2">
        <v>5.2558180753077401</v>
      </c>
      <c r="B13403" t="s">
        <v>73144</v>
      </c>
    </row>
    <row r="13404" spans="1:2" x14ac:dyDescent="0.3">
      <c r="A13404" s="2">
        <v>0.270240117276841</v>
      </c>
      <c r="B13404" t="s">
        <v>73143</v>
      </c>
    </row>
    <row r="13405" spans="1:2" x14ac:dyDescent="0.3">
      <c r="A13405" s="2">
        <v>4.4999999999999999E-4</v>
      </c>
      <c r="B13405" t="s">
        <v>73142</v>
      </c>
    </row>
    <row r="13406" spans="1:2" x14ac:dyDescent="0.3">
      <c r="A13406" s="2">
        <v>25.059496109488901</v>
      </c>
      <c r="B13406" t="s">
        <v>73141</v>
      </c>
    </row>
    <row r="13407" spans="1:2" x14ac:dyDescent="0.3">
      <c r="A13407" s="2">
        <v>0.22037999999999999</v>
      </c>
      <c r="B13407" t="s">
        <v>73140</v>
      </c>
    </row>
    <row r="13408" spans="1:2" x14ac:dyDescent="0.3">
      <c r="A13408" s="2">
        <v>0.153991127651781</v>
      </c>
      <c r="B13408" t="s">
        <v>73139</v>
      </c>
    </row>
    <row r="13409" spans="1:2" x14ac:dyDescent="0.3">
      <c r="A13409" s="2">
        <v>5.1518697421537397E-2</v>
      </c>
      <c r="B13409" t="s">
        <v>73138</v>
      </c>
    </row>
    <row r="13410" spans="1:2" x14ac:dyDescent="0.3">
      <c r="A13410" s="2">
        <v>3.13236378076839E-2</v>
      </c>
      <c r="B13410" t="s">
        <v>73137</v>
      </c>
    </row>
    <row r="13411" spans="1:2" x14ac:dyDescent="0.3">
      <c r="A13411" s="2">
        <v>7.9500000000000005E-3</v>
      </c>
      <c r="B13411" t="s">
        <v>73136</v>
      </c>
    </row>
    <row r="13412" spans="1:2" x14ac:dyDescent="0.3">
      <c r="A13412" s="2">
        <v>4.7146800000000004</v>
      </c>
      <c r="B13412" t="s">
        <v>73135</v>
      </c>
    </row>
    <row r="13413" spans="1:2" x14ac:dyDescent="0.3">
      <c r="A13413" s="2">
        <v>1.54236</v>
      </c>
      <c r="B13413" t="s">
        <v>73134</v>
      </c>
    </row>
    <row r="13414" spans="1:2" x14ac:dyDescent="0.3">
      <c r="A13414" s="2">
        <v>4.5066060277280402E-3</v>
      </c>
      <c r="B13414" t="s">
        <v>73133</v>
      </c>
    </row>
    <row r="13415" spans="1:2" x14ac:dyDescent="0.3">
      <c r="A13415" s="2">
        <v>1.0616813484844299E-2</v>
      </c>
      <c r="B13415" t="s">
        <v>73132</v>
      </c>
    </row>
    <row r="13416" spans="1:2" x14ac:dyDescent="0.3">
      <c r="A13416" s="2">
        <v>4.4794776182073403E-3</v>
      </c>
      <c r="B13416" t="s">
        <v>73131</v>
      </c>
    </row>
    <row r="13417" spans="1:2" x14ac:dyDescent="0.3">
      <c r="A13417" s="2">
        <v>20.354423361306999</v>
      </c>
      <c r="B13417" t="s">
        <v>73130</v>
      </c>
    </row>
    <row r="13418" spans="1:2" x14ac:dyDescent="0.3">
      <c r="A13418" s="2">
        <v>5.5977774143726802E-2</v>
      </c>
      <c r="B13418" t="s">
        <v>73129</v>
      </c>
    </row>
    <row r="13419" spans="1:2" x14ac:dyDescent="0.3">
      <c r="A13419" s="2">
        <v>120.599725041637</v>
      </c>
      <c r="B13419" t="s">
        <v>73128</v>
      </c>
    </row>
    <row r="13420" spans="1:2" x14ac:dyDescent="0.3">
      <c r="A13420" s="2">
        <v>1.78948261438867E-2</v>
      </c>
      <c r="B13420" t="s">
        <v>73127</v>
      </c>
    </row>
    <row r="13421" spans="1:2" x14ac:dyDescent="0.3">
      <c r="A13421" s="2">
        <v>2.0602800000000001</v>
      </c>
      <c r="B13421" t="s">
        <v>73126</v>
      </c>
    </row>
    <row r="13422" spans="1:2" x14ac:dyDescent="0.3">
      <c r="A13422" s="2">
        <v>1.0400799999999999</v>
      </c>
      <c r="B13422" t="s">
        <v>73125</v>
      </c>
    </row>
    <row r="13423" spans="1:2" x14ac:dyDescent="0.3">
      <c r="A13423" s="2">
        <v>2.57646875591464</v>
      </c>
      <c r="B13423" t="s">
        <v>73124</v>
      </c>
    </row>
    <row r="13424" spans="1:2" x14ac:dyDescent="0.3">
      <c r="A13424" s="2">
        <v>13.6407051584053</v>
      </c>
      <c r="B13424" t="s">
        <v>73123</v>
      </c>
    </row>
    <row r="13425" spans="1:2" x14ac:dyDescent="0.3">
      <c r="A13425" s="2">
        <v>0.462413596404468</v>
      </c>
      <c r="B13425" t="s">
        <v>73122</v>
      </c>
    </row>
    <row r="13426" spans="1:2" x14ac:dyDescent="0.3">
      <c r="A13426" s="2">
        <v>1.3433203637056701</v>
      </c>
      <c r="B13426" t="s">
        <v>73121</v>
      </c>
    </row>
    <row r="13427" spans="1:2" x14ac:dyDescent="0.3">
      <c r="A13427" s="2">
        <v>1.19832677442351</v>
      </c>
      <c r="B13427" t="s">
        <v>73120</v>
      </c>
    </row>
    <row r="13428" spans="1:2" x14ac:dyDescent="0.3">
      <c r="A13428" s="2">
        <v>1.2478502308510201E-2</v>
      </c>
      <c r="B13428" t="s">
        <v>73119</v>
      </c>
    </row>
    <row r="13429" spans="1:2" x14ac:dyDescent="0.3">
      <c r="A13429" s="2">
        <v>28.8028821411975</v>
      </c>
      <c r="B13429" t="s">
        <v>73118</v>
      </c>
    </row>
    <row r="13430" spans="1:2" x14ac:dyDescent="0.3">
      <c r="A13430" s="2">
        <v>10.2169661128725</v>
      </c>
      <c r="B13430" t="s">
        <v>73117</v>
      </c>
    </row>
    <row r="13431" spans="1:2" x14ac:dyDescent="0.3">
      <c r="A13431" s="2">
        <v>9.5410678445416899</v>
      </c>
      <c r="B13431" t="s">
        <v>73116</v>
      </c>
    </row>
    <row r="13432" spans="1:2" x14ac:dyDescent="0.3">
      <c r="A13432" s="2">
        <v>0.32232771820587203</v>
      </c>
      <c r="B13432" t="s">
        <v>73115</v>
      </c>
    </row>
    <row r="13433" spans="1:2" x14ac:dyDescent="0.3">
      <c r="A13433" s="2">
        <v>10.1229</v>
      </c>
      <c r="B13433" t="s">
        <v>73114</v>
      </c>
    </row>
    <row r="13434" spans="1:2" x14ac:dyDescent="0.3">
      <c r="A13434" s="2">
        <v>5.1029137602592603E-2</v>
      </c>
      <c r="B13434" t="s">
        <v>2148</v>
      </c>
    </row>
    <row r="13435" spans="1:2" x14ac:dyDescent="0.3">
      <c r="A13435" s="2">
        <v>0.49476936600757698</v>
      </c>
      <c r="B13435" t="s">
        <v>73113</v>
      </c>
    </row>
    <row r="13436" spans="1:2" x14ac:dyDescent="0.3">
      <c r="A13436" s="2">
        <v>2.7049425282242101</v>
      </c>
      <c r="B13436" t="s">
        <v>73112</v>
      </c>
    </row>
    <row r="13437" spans="1:2" x14ac:dyDescent="0.3">
      <c r="A13437" s="2">
        <v>0.52878000000000003</v>
      </c>
      <c r="B13437" t="s">
        <v>73111</v>
      </c>
    </row>
    <row r="13438" spans="1:2" x14ac:dyDescent="0.3">
      <c r="A13438" s="2">
        <v>1.0167200000000001</v>
      </c>
      <c r="B13438" t="s">
        <v>73110</v>
      </c>
    </row>
    <row r="13439" spans="1:2" x14ac:dyDescent="0.3">
      <c r="A13439" s="2">
        <v>5.7480099999999998</v>
      </c>
      <c r="B13439" t="s">
        <v>73109</v>
      </c>
    </row>
    <row r="13440" spans="1:2" x14ac:dyDescent="0.3">
      <c r="A13440" s="2">
        <v>5.77040770254089</v>
      </c>
      <c r="B13440" t="s">
        <v>73108</v>
      </c>
    </row>
    <row r="13441" spans="1:2" x14ac:dyDescent="0.3">
      <c r="A13441" s="2">
        <v>3.1955441855191002E-2</v>
      </c>
      <c r="B13441" t="s">
        <v>73107</v>
      </c>
    </row>
    <row r="13442" spans="1:2" x14ac:dyDescent="0.3">
      <c r="A13442" s="2">
        <v>4.0989999999999999E-2</v>
      </c>
      <c r="B13442" t="s">
        <v>73106</v>
      </c>
    </row>
    <row r="13443" spans="1:2" x14ac:dyDescent="0.3">
      <c r="A13443" s="2">
        <v>5.8895893267099701E-2</v>
      </c>
      <c r="B13443" t="s">
        <v>2492</v>
      </c>
    </row>
    <row r="13444" spans="1:2" x14ac:dyDescent="0.3">
      <c r="A13444" s="2">
        <v>26.707263255513102</v>
      </c>
      <c r="B13444" t="s">
        <v>73105</v>
      </c>
    </row>
    <row r="13445" spans="1:2" x14ac:dyDescent="0.3">
      <c r="A13445" s="2">
        <v>2.6853699999999998</v>
      </c>
      <c r="B13445" t="s">
        <v>73104</v>
      </c>
    </row>
    <row r="13446" spans="1:2" x14ac:dyDescent="0.3">
      <c r="A13446" s="2">
        <v>2.7352699999999999</v>
      </c>
      <c r="B13446" t="s">
        <v>73103</v>
      </c>
    </row>
    <row r="13447" spans="1:2" x14ac:dyDescent="0.3">
      <c r="A13447" s="2">
        <v>1.1895264113251001</v>
      </c>
      <c r="B13447" t="s">
        <v>73102</v>
      </c>
    </row>
    <row r="13448" spans="1:2" x14ac:dyDescent="0.3">
      <c r="A13448" s="2">
        <v>47.30301</v>
      </c>
      <c r="B13448" t="s">
        <v>73101</v>
      </c>
    </row>
    <row r="13449" spans="1:2" x14ac:dyDescent="0.3">
      <c r="A13449" s="2">
        <v>0.18326175701726299</v>
      </c>
      <c r="B13449" t="s">
        <v>73100</v>
      </c>
    </row>
    <row r="13450" spans="1:2" x14ac:dyDescent="0.3">
      <c r="A13450" s="2">
        <v>0.11903</v>
      </c>
      <c r="B13450" t="s">
        <v>73099</v>
      </c>
    </row>
    <row r="13451" spans="1:2" x14ac:dyDescent="0.3">
      <c r="A13451" s="2">
        <v>0.73701000000000005</v>
      </c>
      <c r="B13451" t="s">
        <v>73098</v>
      </c>
    </row>
    <row r="13452" spans="1:2" x14ac:dyDescent="0.3">
      <c r="A13452" s="2">
        <v>0.80950288609408505</v>
      </c>
      <c r="B13452" t="s">
        <v>73097</v>
      </c>
    </row>
    <row r="13453" spans="1:2" x14ac:dyDescent="0.3">
      <c r="A13453" s="2">
        <v>0.28820541079105899</v>
      </c>
      <c r="B13453" t="s">
        <v>73096</v>
      </c>
    </row>
    <row r="13454" spans="1:2" x14ac:dyDescent="0.3">
      <c r="A13454" s="2">
        <v>0.40361000000000002</v>
      </c>
      <c r="B13454" t="s">
        <v>73095</v>
      </c>
    </row>
    <row r="13455" spans="1:2" x14ac:dyDescent="0.3">
      <c r="A13455" s="2">
        <v>1.42395738037771E-3</v>
      </c>
      <c r="B13455" t="s">
        <v>73094</v>
      </c>
    </row>
    <row r="13456" spans="1:2" x14ac:dyDescent="0.3">
      <c r="A13456" s="2">
        <v>8.0999999999999996E-4</v>
      </c>
      <c r="B13456" t="s">
        <v>73093</v>
      </c>
    </row>
    <row r="13457" spans="1:2" x14ac:dyDescent="0.3">
      <c r="A13457" s="2">
        <v>1.2</v>
      </c>
      <c r="B13457" t="s">
        <v>2423</v>
      </c>
    </row>
    <row r="13458" spans="1:2" x14ac:dyDescent="0.3">
      <c r="A13458" s="2">
        <v>64.2087752584616</v>
      </c>
      <c r="B13458" t="s">
        <v>73092</v>
      </c>
    </row>
    <row r="13459" spans="1:2" x14ac:dyDescent="0.3">
      <c r="A13459" s="2">
        <v>2.81006</v>
      </c>
      <c r="B13459" t="s">
        <v>73091</v>
      </c>
    </row>
    <row r="13460" spans="1:2" x14ac:dyDescent="0.3">
      <c r="A13460" s="2">
        <v>13.264199534156401</v>
      </c>
      <c r="B13460" t="s">
        <v>73090</v>
      </c>
    </row>
    <row r="13461" spans="1:2" x14ac:dyDescent="0.3">
      <c r="A13461" s="2">
        <v>5.5982990715268697</v>
      </c>
      <c r="B13461" t="s">
        <v>73089</v>
      </c>
    </row>
    <row r="13462" spans="1:2" x14ac:dyDescent="0.3">
      <c r="A13462" s="2">
        <v>32.443013595613699</v>
      </c>
      <c r="B13462" t="s">
        <v>73088</v>
      </c>
    </row>
    <row r="13463" spans="1:2" x14ac:dyDescent="0.3">
      <c r="A13463" s="2">
        <v>77.398520000000005</v>
      </c>
      <c r="B13463" t="s">
        <v>73087</v>
      </c>
    </row>
    <row r="13464" spans="1:2" x14ac:dyDescent="0.3">
      <c r="A13464" s="2">
        <v>1.6002325893157301</v>
      </c>
      <c r="B13464" t="s">
        <v>73086</v>
      </c>
    </row>
    <row r="13465" spans="1:2" x14ac:dyDescent="0.3">
      <c r="A13465" s="2">
        <v>1.6549432684525001</v>
      </c>
      <c r="B13465" t="s">
        <v>73085</v>
      </c>
    </row>
    <row r="13466" spans="1:2" x14ac:dyDescent="0.3">
      <c r="A13466" s="2">
        <v>2.8E-3</v>
      </c>
      <c r="B13466" t="s">
        <v>73084</v>
      </c>
    </row>
    <row r="13467" spans="1:2" x14ac:dyDescent="0.3">
      <c r="A13467" s="2">
        <v>4.90416917847738E-2</v>
      </c>
      <c r="B13467" t="s">
        <v>73083</v>
      </c>
    </row>
    <row r="13468" spans="1:2" x14ac:dyDescent="0.3">
      <c r="A13468" s="2">
        <v>0.110975637962811</v>
      </c>
      <c r="B13468" t="s">
        <v>73082</v>
      </c>
    </row>
    <row r="13469" spans="1:2" x14ac:dyDescent="0.3">
      <c r="A13469" s="2">
        <v>0.84582000000000002</v>
      </c>
      <c r="B13469" t="s">
        <v>73081</v>
      </c>
    </row>
    <row r="13470" spans="1:2" x14ac:dyDescent="0.3">
      <c r="A13470" s="2">
        <v>0.59072999999999998</v>
      </c>
      <c r="B13470" t="s">
        <v>73080</v>
      </c>
    </row>
    <row r="13471" spans="1:2" x14ac:dyDescent="0.3">
      <c r="A13471" s="2">
        <v>1.2100500793576101</v>
      </c>
      <c r="B13471" t="s">
        <v>73079</v>
      </c>
    </row>
    <row r="13472" spans="1:2" x14ac:dyDescent="0.3">
      <c r="A13472" s="2">
        <v>2.3440718150908899</v>
      </c>
      <c r="B13472" t="s">
        <v>73078</v>
      </c>
    </row>
    <row r="13473" spans="1:2" x14ac:dyDescent="0.3">
      <c r="A13473" s="2">
        <v>1.07487195681702</v>
      </c>
      <c r="B13473" t="s">
        <v>73077</v>
      </c>
    </row>
    <row r="13474" spans="1:2" x14ac:dyDescent="0.3">
      <c r="A13474" s="2">
        <v>1.2905066918939501</v>
      </c>
      <c r="B13474" t="s">
        <v>73076</v>
      </c>
    </row>
    <row r="13475" spans="1:2" x14ac:dyDescent="0.3">
      <c r="A13475" s="2">
        <v>12.736320234669099</v>
      </c>
      <c r="B13475" t="s">
        <v>73075</v>
      </c>
    </row>
    <row r="13476" spans="1:2" x14ac:dyDescent="0.3">
      <c r="A13476" s="2">
        <v>3.5854147501107797E-2</v>
      </c>
      <c r="B13476" t="s">
        <v>73074</v>
      </c>
    </row>
    <row r="13477" spans="1:2" x14ac:dyDescent="0.3">
      <c r="A13477" s="2">
        <v>1.1622699999999999</v>
      </c>
      <c r="B13477" t="s">
        <v>73073</v>
      </c>
    </row>
    <row r="13478" spans="1:2" x14ac:dyDescent="0.3">
      <c r="A13478" s="2">
        <v>0.658155389766931</v>
      </c>
      <c r="B13478" t="s">
        <v>73072</v>
      </c>
    </row>
    <row r="13479" spans="1:2" x14ac:dyDescent="0.3">
      <c r="A13479" s="2">
        <v>6.3058699999999996</v>
      </c>
      <c r="B13479" t="s">
        <v>73071</v>
      </c>
    </row>
    <row r="13480" spans="1:2" x14ac:dyDescent="0.3">
      <c r="A13480" s="2">
        <v>75.487399999999994</v>
      </c>
      <c r="B13480" t="s">
        <v>73070</v>
      </c>
    </row>
    <row r="13481" spans="1:2" x14ac:dyDescent="0.3">
      <c r="A13481" s="2">
        <v>67.200100000000006</v>
      </c>
      <c r="B13481" t="s">
        <v>73069</v>
      </c>
    </row>
    <row r="13482" spans="1:2" x14ac:dyDescent="0.3">
      <c r="A13482" s="2">
        <v>3.2</v>
      </c>
      <c r="B13482" t="s">
        <v>73068</v>
      </c>
    </row>
    <row r="13483" spans="1:2" x14ac:dyDescent="0.3">
      <c r="A13483" s="2">
        <v>1.7099999999999999E-3</v>
      </c>
      <c r="B13483" t="s">
        <v>73067</v>
      </c>
    </row>
    <row r="13484" spans="1:2" x14ac:dyDescent="0.3">
      <c r="A13484" s="2">
        <v>1.97836557570913E-2</v>
      </c>
      <c r="B13484" t="s">
        <v>73066</v>
      </c>
    </row>
    <row r="13485" spans="1:2" x14ac:dyDescent="0.3">
      <c r="A13485" s="2">
        <v>3.1078082109225202E-2</v>
      </c>
      <c r="B13485" t="s">
        <v>73065</v>
      </c>
    </row>
    <row r="13486" spans="1:2" x14ac:dyDescent="0.3">
      <c r="A13486" s="2">
        <v>4.1220189750482097E-2</v>
      </c>
      <c r="B13486" t="s">
        <v>73064</v>
      </c>
    </row>
    <row r="13487" spans="1:2" x14ac:dyDescent="0.3">
      <c r="A13487" s="2">
        <v>2.3067819607817699E-2</v>
      </c>
      <c r="B13487" t="s">
        <v>73063</v>
      </c>
    </row>
    <row r="13488" spans="1:2" x14ac:dyDescent="0.3">
      <c r="A13488" s="2">
        <v>0.65808669541679998</v>
      </c>
      <c r="B13488" t="s">
        <v>73062</v>
      </c>
    </row>
    <row r="13489" spans="1:2" x14ac:dyDescent="0.3">
      <c r="A13489" s="2">
        <v>49.0443275565124</v>
      </c>
      <c r="B13489" t="s">
        <v>73061</v>
      </c>
    </row>
    <row r="13490" spans="1:2" x14ac:dyDescent="0.3">
      <c r="A13490" s="2">
        <v>3.1799048796670601</v>
      </c>
      <c r="B13490" t="s">
        <v>73060</v>
      </c>
    </row>
    <row r="13491" spans="1:2" x14ac:dyDescent="0.3">
      <c r="A13491" s="2">
        <v>1.7986540361932699</v>
      </c>
      <c r="B13491" t="s">
        <v>73059</v>
      </c>
    </row>
    <row r="13492" spans="1:2" x14ac:dyDescent="0.3">
      <c r="A13492" s="2">
        <v>2.35920021760215</v>
      </c>
      <c r="B13492" t="s">
        <v>73058</v>
      </c>
    </row>
    <row r="13493" spans="1:2" x14ac:dyDescent="0.3">
      <c r="A13493" s="2">
        <v>7.6465346554675904</v>
      </c>
      <c r="B13493" t="s">
        <v>73057</v>
      </c>
    </row>
    <row r="13494" spans="1:2" x14ac:dyDescent="0.3">
      <c r="A13494" s="2">
        <v>4.5180235177877098E-3</v>
      </c>
      <c r="B13494" t="s">
        <v>73056</v>
      </c>
    </row>
    <row r="13495" spans="1:2" x14ac:dyDescent="0.3">
      <c r="A13495" s="2">
        <v>8.1367009649000899</v>
      </c>
      <c r="B13495" t="s">
        <v>73055</v>
      </c>
    </row>
    <row r="13496" spans="1:2" x14ac:dyDescent="0.3">
      <c r="A13496" s="2">
        <v>0.390765066469838</v>
      </c>
      <c r="B13496" t="s">
        <v>73054</v>
      </c>
    </row>
    <row r="13497" spans="1:2" x14ac:dyDescent="0.3">
      <c r="A13497" s="2">
        <v>1.6796818356026499E-3</v>
      </c>
      <c r="B13497" t="s">
        <v>73053</v>
      </c>
    </row>
    <row r="13498" spans="1:2" x14ac:dyDescent="0.3">
      <c r="A13498" s="2">
        <v>750</v>
      </c>
      <c r="B13498" t="s">
        <v>73052</v>
      </c>
    </row>
    <row r="13499" spans="1:2" x14ac:dyDescent="0.3">
      <c r="A13499" s="2">
        <v>2.5837400000000001</v>
      </c>
      <c r="B13499" t="s">
        <v>73051</v>
      </c>
    </row>
    <row r="13500" spans="1:2" x14ac:dyDescent="0.3">
      <c r="A13500" s="2">
        <v>6.7265300000000003</v>
      </c>
      <c r="B13500" t="s">
        <v>73050</v>
      </c>
    </row>
    <row r="13501" spans="1:2" x14ac:dyDescent="0.3">
      <c r="A13501" s="2">
        <v>5.7499999999999999E-3</v>
      </c>
      <c r="B13501" t="s">
        <v>73049</v>
      </c>
    </row>
    <row r="13502" spans="1:2" x14ac:dyDescent="0.3">
      <c r="A13502" s="2">
        <v>29.590566064687899</v>
      </c>
      <c r="B13502" t="s">
        <v>73048</v>
      </c>
    </row>
    <row r="13503" spans="1:2" x14ac:dyDescent="0.3">
      <c r="A13503" s="2">
        <v>0.20752056538014901</v>
      </c>
      <c r="B13503" t="s">
        <v>73047</v>
      </c>
    </row>
    <row r="13504" spans="1:2" x14ac:dyDescent="0.3">
      <c r="A13504" s="2">
        <v>2.5400000000000002E-3</v>
      </c>
      <c r="B13504" t="s">
        <v>73046</v>
      </c>
    </row>
    <row r="13505" spans="1:2" x14ac:dyDescent="0.3">
      <c r="A13505" s="2">
        <v>4.7999999999999996E-3</v>
      </c>
      <c r="B13505" t="s">
        <v>73045</v>
      </c>
    </row>
    <row r="13506" spans="1:2" x14ac:dyDescent="0.3">
      <c r="A13506" s="2">
        <v>1.77872265096306</v>
      </c>
      <c r="B13506" t="s">
        <v>73044</v>
      </c>
    </row>
    <row r="13507" spans="1:2" x14ac:dyDescent="0.3">
      <c r="A13507" s="2">
        <v>1.65E-3</v>
      </c>
      <c r="B13507" t="s">
        <v>73043</v>
      </c>
    </row>
    <row r="13508" spans="1:2" x14ac:dyDescent="0.3">
      <c r="A13508" s="2">
        <v>85.190730894248006</v>
      </c>
      <c r="B13508" t="s">
        <v>73042</v>
      </c>
    </row>
    <row r="13509" spans="1:2" x14ac:dyDescent="0.3">
      <c r="A13509" s="2">
        <v>0.100686764863751</v>
      </c>
      <c r="B13509" t="s">
        <v>73041</v>
      </c>
    </row>
    <row r="13510" spans="1:2" x14ac:dyDescent="0.3">
      <c r="A13510" s="2">
        <v>1.1172264139488699</v>
      </c>
      <c r="B13510" t="s">
        <v>73040</v>
      </c>
    </row>
    <row r="13511" spans="1:2" x14ac:dyDescent="0.3">
      <c r="A13511" s="2">
        <v>2.4033596249421301</v>
      </c>
      <c r="B13511" t="s">
        <v>73039</v>
      </c>
    </row>
    <row r="13512" spans="1:2" x14ac:dyDescent="0.3">
      <c r="A13512" s="2">
        <v>2.5659999999999999E-2</v>
      </c>
      <c r="B13512" t="s">
        <v>73038</v>
      </c>
    </row>
    <row r="13513" spans="1:2" x14ac:dyDescent="0.3">
      <c r="A13513" s="2">
        <v>2.3350073881342599E-2</v>
      </c>
      <c r="B13513" t="s">
        <v>73037</v>
      </c>
    </row>
    <row r="13514" spans="1:2" x14ac:dyDescent="0.3">
      <c r="A13514" s="2">
        <v>57.939966333644399</v>
      </c>
      <c r="B13514" t="s">
        <v>73036</v>
      </c>
    </row>
    <row r="13515" spans="1:2" x14ac:dyDescent="0.3">
      <c r="A13515" s="2">
        <v>19.309485825230102</v>
      </c>
      <c r="B13515" t="s">
        <v>73035</v>
      </c>
    </row>
    <row r="13516" spans="1:2" x14ac:dyDescent="0.3">
      <c r="A13516" s="2">
        <v>4.1360211253291599</v>
      </c>
      <c r="B13516" t="s">
        <v>73034</v>
      </c>
    </row>
    <row r="13517" spans="1:2" x14ac:dyDescent="0.3">
      <c r="A13517" s="2">
        <v>2.9870000000000001E-2</v>
      </c>
      <c r="B13517" t="s">
        <v>73033</v>
      </c>
    </row>
    <row r="13518" spans="1:2" x14ac:dyDescent="0.3">
      <c r="A13518" s="2">
        <v>65.457461068731803</v>
      </c>
      <c r="B13518" t="s">
        <v>73032</v>
      </c>
    </row>
    <row r="13519" spans="1:2" x14ac:dyDescent="0.3">
      <c r="A13519" s="2">
        <v>4.5437399999999997</v>
      </c>
      <c r="B13519" t="s">
        <v>73031</v>
      </c>
    </row>
    <row r="13520" spans="1:2" x14ac:dyDescent="0.3">
      <c r="A13520" s="2">
        <v>3.4850175692349002E-2</v>
      </c>
      <c r="B13520" t="s">
        <v>73030</v>
      </c>
    </row>
    <row r="13521" spans="1:2" x14ac:dyDescent="0.3">
      <c r="A13521" s="2">
        <v>13.252789999999999</v>
      </c>
      <c r="B13521" t="s">
        <v>73029</v>
      </c>
    </row>
    <row r="13522" spans="1:2" x14ac:dyDescent="0.3">
      <c r="A13522" s="2">
        <v>765.99047714547203</v>
      </c>
      <c r="B13522" t="s">
        <v>73028</v>
      </c>
    </row>
    <row r="13523" spans="1:2" x14ac:dyDescent="0.3">
      <c r="A13523" s="2">
        <v>73.779219999999995</v>
      </c>
      <c r="B13523" t="s">
        <v>73027</v>
      </c>
    </row>
    <row r="13524" spans="1:2" x14ac:dyDescent="0.3">
      <c r="A13524" s="2">
        <v>8.9604986173077994E-2</v>
      </c>
      <c r="B13524" t="s">
        <v>73026</v>
      </c>
    </row>
    <row r="13525" spans="1:2" x14ac:dyDescent="0.3">
      <c r="A13525" s="2">
        <v>3.8108238396598901</v>
      </c>
      <c r="B13525" t="s">
        <v>73025</v>
      </c>
    </row>
    <row r="13526" spans="1:2" x14ac:dyDescent="0.3">
      <c r="A13526" s="2">
        <v>37.290039999999998</v>
      </c>
      <c r="B13526" t="s">
        <v>73024</v>
      </c>
    </row>
    <row r="13527" spans="1:2" x14ac:dyDescent="0.3">
      <c r="A13527" s="2">
        <v>1.5617468871464799</v>
      </c>
      <c r="B13527" t="s">
        <v>73023</v>
      </c>
    </row>
    <row r="13528" spans="1:2" x14ac:dyDescent="0.3">
      <c r="A13528" s="2">
        <v>2.2327444779254201E-2</v>
      </c>
      <c r="B13528" t="s">
        <v>73022</v>
      </c>
    </row>
    <row r="13529" spans="1:2" x14ac:dyDescent="0.3">
      <c r="A13529" s="2">
        <v>2.2057199999999999</v>
      </c>
      <c r="B13529" t="s">
        <v>73021</v>
      </c>
    </row>
    <row r="13530" spans="1:2" x14ac:dyDescent="0.3">
      <c r="A13530" s="2">
        <v>404.57682232693003</v>
      </c>
      <c r="B13530" t="s">
        <v>73020</v>
      </c>
    </row>
    <row r="13531" spans="1:2" x14ac:dyDescent="0.3">
      <c r="A13531" s="2">
        <v>1.90029</v>
      </c>
      <c r="B13531" t="s">
        <v>73019</v>
      </c>
    </row>
    <row r="13532" spans="1:2" x14ac:dyDescent="0.3">
      <c r="A13532" s="2">
        <v>6.2282400000000004</v>
      </c>
      <c r="B13532" t="s">
        <v>73018</v>
      </c>
    </row>
    <row r="13533" spans="1:2" x14ac:dyDescent="0.3">
      <c r="A13533" s="2">
        <v>1.0654999999999999</v>
      </c>
      <c r="B13533" t="s">
        <v>73017</v>
      </c>
    </row>
    <row r="13534" spans="1:2" x14ac:dyDescent="0.3">
      <c r="A13534" s="2">
        <v>0.64002597080344603</v>
      </c>
      <c r="B13534" t="s">
        <v>73016</v>
      </c>
    </row>
    <row r="13535" spans="1:2" x14ac:dyDescent="0.3">
      <c r="A13535" s="2">
        <v>1.0439630477514501</v>
      </c>
      <c r="B13535" t="s">
        <v>73015</v>
      </c>
    </row>
    <row r="13536" spans="1:2" x14ac:dyDescent="0.3">
      <c r="A13536" s="2">
        <v>0.71877380806521696</v>
      </c>
      <c r="B13536" t="s">
        <v>73014</v>
      </c>
    </row>
    <row r="13537" spans="1:2" x14ac:dyDescent="0.3">
      <c r="A13537" s="2">
        <v>7.6633800000000001</v>
      </c>
      <c r="B13537" t="s">
        <v>73013</v>
      </c>
    </row>
    <row r="13538" spans="1:2" x14ac:dyDescent="0.3">
      <c r="A13538" s="2">
        <v>2.6917200000000001</v>
      </c>
      <c r="B13538" t="s">
        <v>73012</v>
      </c>
    </row>
    <row r="13539" spans="1:2" x14ac:dyDescent="0.3">
      <c r="A13539" s="2">
        <v>4.3850802879775901E-3</v>
      </c>
      <c r="B13539" t="s">
        <v>73011</v>
      </c>
    </row>
    <row r="13540" spans="1:2" x14ac:dyDescent="0.3">
      <c r="A13540" s="2">
        <v>22.124680000000001</v>
      </c>
      <c r="B13540" t="s">
        <v>73010</v>
      </c>
    </row>
    <row r="13541" spans="1:2" x14ac:dyDescent="0.3">
      <c r="A13541" s="2">
        <v>2.1537799999999998</v>
      </c>
      <c r="B13541" t="s">
        <v>73009</v>
      </c>
    </row>
    <row r="13542" spans="1:2" x14ac:dyDescent="0.3">
      <c r="A13542" s="2">
        <v>1.9686999999999999</v>
      </c>
      <c r="B13542" t="s">
        <v>73008</v>
      </c>
    </row>
    <row r="13543" spans="1:2" x14ac:dyDescent="0.3">
      <c r="A13543" s="2">
        <v>2.1700000000000001E-3</v>
      </c>
      <c r="B13543" t="s">
        <v>73007</v>
      </c>
    </row>
    <row r="13544" spans="1:2" x14ac:dyDescent="0.3">
      <c r="A13544" s="2">
        <v>529.03479964026099</v>
      </c>
      <c r="B13544" t="s">
        <v>73006</v>
      </c>
    </row>
    <row r="13545" spans="1:2" x14ac:dyDescent="0.3">
      <c r="A13545" s="2">
        <v>1755.9989155629901</v>
      </c>
      <c r="B13545" t="s">
        <v>73005</v>
      </c>
    </row>
    <row r="13546" spans="1:2" x14ac:dyDescent="0.3">
      <c r="A13546" s="2">
        <v>185.98017999999999</v>
      </c>
      <c r="B13546" t="s">
        <v>73004</v>
      </c>
    </row>
    <row r="13547" spans="1:2" x14ac:dyDescent="0.3">
      <c r="A13547" s="2">
        <v>4.2315497037864302</v>
      </c>
      <c r="B13547" t="s">
        <v>73003</v>
      </c>
    </row>
    <row r="13548" spans="1:2" x14ac:dyDescent="0.3">
      <c r="A13548" s="2">
        <v>2.7499999999999998E-3</v>
      </c>
      <c r="B13548" t="s">
        <v>73002</v>
      </c>
    </row>
    <row r="13549" spans="1:2" x14ac:dyDescent="0.3">
      <c r="A13549" s="2">
        <v>7.2152700000000003</v>
      </c>
      <c r="B13549" t="s">
        <v>73001</v>
      </c>
    </row>
    <row r="13550" spans="1:2" x14ac:dyDescent="0.3">
      <c r="A13550" s="2">
        <v>70.791730000000001</v>
      </c>
      <c r="B13550" t="s">
        <v>73000</v>
      </c>
    </row>
    <row r="13551" spans="1:2" x14ac:dyDescent="0.3">
      <c r="A13551" s="2">
        <v>0.21584</v>
      </c>
      <c r="B13551" t="s">
        <v>72999</v>
      </c>
    </row>
    <row r="13552" spans="1:2" x14ac:dyDescent="0.3">
      <c r="A13552" s="2">
        <v>0.96577000000000002</v>
      </c>
      <c r="B13552" t="s">
        <v>72998</v>
      </c>
    </row>
    <row r="13553" spans="1:2" x14ac:dyDescent="0.3">
      <c r="A13553" s="2">
        <v>13.371919999999999</v>
      </c>
      <c r="B13553" t="s">
        <v>72997</v>
      </c>
    </row>
    <row r="13554" spans="1:2" x14ac:dyDescent="0.3">
      <c r="A13554" s="2">
        <v>0.42642000000000002</v>
      </c>
      <c r="B13554" t="s">
        <v>72996</v>
      </c>
    </row>
    <row r="13555" spans="1:2" x14ac:dyDescent="0.3">
      <c r="A13555" s="2">
        <v>0.115545453099587</v>
      </c>
      <c r="B13555" t="s">
        <v>72995</v>
      </c>
    </row>
    <row r="13556" spans="1:2" x14ac:dyDescent="0.3">
      <c r="A13556" s="2">
        <v>6.0894453267889399E-2</v>
      </c>
      <c r="B13556" t="s">
        <v>72994</v>
      </c>
    </row>
    <row r="13557" spans="1:2" x14ac:dyDescent="0.3">
      <c r="A13557" s="2">
        <v>9.8228299999999997</v>
      </c>
      <c r="B13557" t="s">
        <v>72993</v>
      </c>
    </row>
    <row r="13558" spans="1:2" x14ac:dyDescent="0.3">
      <c r="A13558" s="2">
        <v>0.37369000000000002</v>
      </c>
      <c r="B13558" t="s">
        <v>72992</v>
      </c>
    </row>
    <row r="13559" spans="1:2" x14ac:dyDescent="0.3">
      <c r="A13559" s="2">
        <v>0.57905385652678998</v>
      </c>
      <c r="B13559" t="s">
        <v>72991</v>
      </c>
    </row>
    <row r="13560" spans="1:2" x14ac:dyDescent="0.3">
      <c r="A13560" s="2">
        <v>8.3379059941369404E-2</v>
      </c>
      <c r="B13560" t="s">
        <v>72990</v>
      </c>
    </row>
    <row r="13561" spans="1:2" x14ac:dyDescent="0.3">
      <c r="A13561" s="2">
        <v>2.46408</v>
      </c>
      <c r="B13561" t="s">
        <v>72989</v>
      </c>
    </row>
    <row r="13562" spans="1:2" x14ac:dyDescent="0.3">
      <c r="A13562" s="2">
        <v>318.6429</v>
      </c>
      <c r="B13562" t="s">
        <v>72988</v>
      </c>
    </row>
    <row r="13563" spans="1:2" x14ac:dyDescent="0.3">
      <c r="A13563" s="2">
        <v>0.51775000000000004</v>
      </c>
      <c r="B13563" t="s">
        <v>72987</v>
      </c>
    </row>
    <row r="13564" spans="1:2" x14ac:dyDescent="0.3">
      <c r="A13564" s="2">
        <v>44.067364595452901</v>
      </c>
      <c r="B13564" t="s">
        <v>72986</v>
      </c>
    </row>
    <row r="13565" spans="1:2" x14ac:dyDescent="0.3">
      <c r="A13565" s="2">
        <v>1.9699999999999999E-2</v>
      </c>
      <c r="B13565" t="s">
        <v>72985</v>
      </c>
    </row>
    <row r="13566" spans="1:2" x14ac:dyDescent="0.3">
      <c r="A13566" s="2">
        <v>6.9969651725511604</v>
      </c>
      <c r="B13566" t="s">
        <v>72984</v>
      </c>
    </row>
    <row r="13567" spans="1:2" x14ac:dyDescent="0.3">
      <c r="A13567" s="2">
        <v>141.725845432944</v>
      </c>
      <c r="B13567" t="s">
        <v>72983</v>
      </c>
    </row>
    <row r="13568" spans="1:2" x14ac:dyDescent="0.3">
      <c r="A13568" s="2">
        <v>37.057130000000001</v>
      </c>
      <c r="B13568" t="s">
        <v>72982</v>
      </c>
    </row>
    <row r="13569" spans="1:2" x14ac:dyDescent="0.3">
      <c r="A13569" s="2" t="s">
        <v>13</v>
      </c>
      <c r="B13569" t="s">
        <v>72981</v>
      </c>
    </row>
    <row r="13570" spans="1:2" x14ac:dyDescent="0.3">
      <c r="A13570" s="2">
        <v>1.12E-2</v>
      </c>
      <c r="B13570" t="s">
        <v>72980</v>
      </c>
    </row>
    <row r="13571" spans="1:2" x14ac:dyDescent="0.3">
      <c r="A13571" s="2">
        <v>1.58151925609064E-2</v>
      </c>
      <c r="B13571" t="s">
        <v>72979</v>
      </c>
    </row>
    <row r="13572" spans="1:2" x14ac:dyDescent="0.3">
      <c r="A13572" s="2">
        <v>1.0395152409989901</v>
      </c>
      <c r="B13572" t="s">
        <v>72978</v>
      </c>
    </row>
    <row r="13573" spans="1:2" x14ac:dyDescent="0.3">
      <c r="A13573" s="2">
        <v>2.4199999999999999E-2</v>
      </c>
      <c r="B13573" t="s">
        <v>72977</v>
      </c>
    </row>
    <row r="13574" spans="1:2" x14ac:dyDescent="0.3">
      <c r="A13574" s="2">
        <v>25.1409311537444</v>
      </c>
      <c r="B13574" t="s">
        <v>72976</v>
      </c>
    </row>
    <row r="13575" spans="1:2" x14ac:dyDescent="0.3">
      <c r="A13575" s="2">
        <v>28.951339999999998</v>
      </c>
      <c r="B13575" t="s">
        <v>72975</v>
      </c>
    </row>
    <row r="13576" spans="1:2" x14ac:dyDescent="0.3">
      <c r="A13576" s="2">
        <v>10.2262627001883</v>
      </c>
      <c r="B13576" t="s">
        <v>72974</v>
      </c>
    </row>
    <row r="13577" spans="1:2" x14ac:dyDescent="0.3">
      <c r="A13577" s="2">
        <v>122.974697525509</v>
      </c>
      <c r="B13577" t="s">
        <v>72973</v>
      </c>
    </row>
    <row r="13578" spans="1:2" x14ac:dyDescent="0.3">
      <c r="A13578" s="2">
        <v>3.9800000000000002E-2</v>
      </c>
      <c r="B13578" t="s">
        <v>72972</v>
      </c>
    </row>
    <row r="13579" spans="1:2" x14ac:dyDescent="0.3">
      <c r="A13579" s="2">
        <v>9.3437357835833694</v>
      </c>
      <c r="B13579" t="s">
        <v>72971</v>
      </c>
    </row>
    <row r="13580" spans="1:2" x14ac:dyDescent="0.3">
      <c r="A13580" s="2">
        <v>0.45716776741397103</v>
      </c>
      <c r="B13580" t="s">
        <v>72970</v>
      </c>
    </row>
    <row r="13581" spans="1:2" x14ac:dyDescent="0.3">
      <c r="A13581" s="2">
        <v>2.1999999999999999E-2</v>
      </c>
      <c r="B13581" t="s">
        <v>72969</v>
      </c>
    </row>
    <row r="13582" spans="1:2" x14ac:dyDescent="0.3">
      <c r="A13582" s="2">
        <v>2.19037137742778E-3</v>
      </c>
      <c r="B13582" t="s">
        <v>72968</v>
      </c>
    </row>
    <row r="13583" spans="1:2" x14ac:dyDescent="0.3">
      <c r="A13583" s="2">
        <v>1.7787118907046601E-3</v>
      </c>
      <c r="B13583" t="s">
        <v>72967</v>
      </c>
    </row>
    <row r="13584" spans="1:2" x14ac:dyDescent="0.3">
      <c r="A13584" s="2">
        <v>0.448285843267476</v>
      </c>
      <c r="B13584" t="s">
        <v>72966</v>
      </c>
    </row>
    <row r="13585" spans="1:2" x14ac:dyDescent="0.3">
      <c r="A13585" s="2">
        <v>1.346E-2</v>
      </c>
      <c r="B13585" t="s">
        <v>72965</v>
      </c>
    </row>
    <row r="13586" spans="1:2" x14ac:dyDescent="0.3">
      <c r="A13586" s="2">
        <v>1.4910399999999999</v>
      </c>
      <c r="B13586" t="s">
        <v>72964</v>
      </c>
    </row>
    <row r="13587" spans="1:2" x14ac:dyDescent="0.3">
      <c r="A13587" s="2">
        <v>2.035E-2</v>
      </c>
      <c r="B13587" t="s">
        <v>72963</v>
      </c>
    </row>
    <row r="13588" spans="1:2" x14ac:dyDescent="0.3">
      <c r="A13588" s="2">
        <v>1.44305582700832</v>
      </c>
      <c r="B13588" t="s">
        <v>72962</v>
      </c>
    </row>
    <row r="13589" spans="1:2" x14ac:dyDescent="0.3">
      <c r="A13589" s="2">
        <v>0.62072919690592598</v>
      </c>
      <c r="B13589" t="s">
        <v>72961</v>
      </c>
    </row>
    <row r="13590" spans="1:2" x14ac:dyDescent="0.3">
      <c r="A13590" s="2">
        <v>3.0084461876521101E-3</v>
      </c>
      <c r="B13590" t="s">
        <v>72960</v>
      </c>
    </row>
    <row r="13591" spans="1:2" x14ac:dyDescent="0.3">
      <c r="A13591" s="2">
        <v>0.83601999999999999</v>
      </c>
      <c r="B13591" t="s">
        <v>72959</v>
      </c>
    </row>
    <row r="13592" spans="1:2" x14ac:dyDescent="0.3">
      <c r="A13592" s="2">
        <v>6.8999999999999999E-3</v>
      </c>
      <c r="B13592" t="s">
        <v>72958</v>
      </c>
    </row>
    <row r="13593" spans="1:2" x14ac:dyDescent="0.3">
      <c r="A13593" s="2">
        <v>0.45462028794384701</v>
      </c>
      <c r="B13593" t="s">
        <v>72957</v>
      </c>
    </row>
    <row r="13594" spans="1:2" x14ac:dyDescent="0.3">
      <c r="A13594" s="2">
        <v>33.117455729296402</v>
      </c>
      <c r="B13594" t="s">
        <v>72956</v>
      </c>
    </row>
    <row r="13595" spans="1:2" x14ac:dyDescent="0.3">
      <c r="A13595" s="2">
        <v>1.0154414991185801E-2</v>
      </c>
      <c r="B13595" t="s">
        <v>72955</v>
      </c>
    </row>
    <row r="13596" spans="1:2" x14ac:dyDescent="0.3">
      <c r="A13596" s="2">
        <v>1.11828730084779E-3</v>
      </c>
      <c r="B13596" t="s">
        <v>72954</v>
      </c>
    </row>
    <row r="13597" spans="1:2" x14ac:dyDescent="0.3">
      <c r="A13597" s="2">
        <v>3.46881747721621E-3</v>
      </c>
      <c r="B13597" t="s">
        <v>72953</v>
      </c>
    </row>
    <row r="13598" spans="1:2" x14ac:dyDescent="0.3">
      <c r="A13598" s="2">
        <v>0.35078999999999999</v>
      </c>
      <c r="B13598" t="s">
        <v>72952</v>
      </c>
    </row>
    <row r="13599" spans="1:2" x14ac:dyDescent="0.3">
      <c r="A13599" s="2">
        <v>3.8589999999999999E-2</v>
      </c>
      <c r="B13599" t="s">
        <v>72951</v>
      </c>
    </row>
    <row r="13600" spans="1:2" x14ac:dyDescent="0.3">
      <c r="A13600" s="2">
        <v>1.532E-2</v>
      </c>
      <c r="B13600" t="s">
        <v>2369</v>
      </c>
    </row>
    <row r="13601" spans="1:2" x14ac:dyDescent="0.3">
      <c r="A13601" s="2">
        <v>0.11266</v>
      </c>
      <c r="B13601" t="s">
        <v>72950</v>
      </c>
    </row>
    <row r="13602" spans="1:2" x14ac:dyDescent="0.3">
      <c r="A13602" s="2">
        <v>37</v>
      </c>
      <c r="B13602" t="s">
        <v>72949</v>
      </c>
    </row>
    <row r="13603" spans="1:2" x14ac:dyDescent="0.3">
      <c r="A13603" s="2">
        <v>200</v>
      </c>
      <c r="B13603" t="s">
        <v>1341</v>
      </c>
    </row>
    <row r="13604" spans="1:2" x14ac:dyDescent="0.3">
      <c r="A13604" s="2">
        <v>0.1691</v>
      </c>
      <c r="B13604" t="s">
        <v>72948</v>
      </c>
    </row>
    <row r="13605" spans="1:2" x14ac:dyDescent="0.3">
      <c r="A13605" s="2" t="s">
        <v>13</v>
      </c>
      <c r="B13605" t="s">
        <v>72947</v>
      </c>
    </row>
    <row r="13606" spans="1:2" x14ac:dyDescent="0.3">
      <c r="A13606" s="2" t="s">
        <v>13</v>
      </c>
      <c r="B13606" t="s">
        <v>72946</v>
      </c>
    </row>
    <row r="13607" spans="1:2" x14ac:dyDescent="0.3">
      <c r="A13607" s="2">
        <v>7.9799999999999992E-3</v>
      </c>
      <c r="B13607" t="s">
        <v>72945</v>
      </c>
    </row>
    <row r="13608" spans="1:2" x14ac:dyDescent="0.3">
      <c r="A13608" s="2">
        <v>78.357960000000006</v>
      </c>
      <c r="B13608" t="s">
        <v>72944</v>
      </c>
    </row>
    <row r="13609" spans="1:2" x14ac:dyDescent="0.3">
      <c r="A13609" s="2">
        <v>1.45995084321509E-3</v>
      </c>
      <c r="B13609" t="s">
        <v>72943</v>
      </c>
    </row>
    <row r="13610" spans="1:2" x14ac:dyDescent="0.3">
      <c r="A13610" s="2">
        <v>7.2678920025577298</v>
      </c>
      <c r="B13610" t="s">
        <v>72942</v>
      </c>
    </row>
    <row r="13611" spans="1:2" x14ac:dyDescent="0.3">
      <c r="A13611" s="2">
        <v>1.8269849905009301</v>
      </c>
      <c r="B13611" t="s">
        <v>72941</v>
      </c>
    </row>
    <row r="13612" spans="1:2" x14ac:dyDescent="0.3">
      <c r="A13612" s="2">
        <v>5.0636399519298603E-2</v>
      </c>
      <c r="B13612" t="s">
        <v>72940</v>
      </c>
    </row>
    <row r="13613" spans="1:2" x14ac:dyDescent="0.3">
      <c r="A13613" s="2">
        <v>0.24679025291241999</v>
      </c>
      <c r="B13613" t="s">
        <v>72939</v>
      </c>
    </row>
    <row r="13614" spans="1:2" x14ac:dyDescent="0.3">
      <c r="A13614" s="2">
        <v>113.65873999999999</v>
      </c>
      <c r="B13614" t="s">
        <v>72938</v>
      </c>
    </row>
    <row r="13615" spans="1:2" x14ac:dyDescent="0.3">
      <c r="A13615" s="2">
        <v>477.42394999999999</v>
      </c>
      <c r="B13615" t="s">
        <v>72937</v>
      </c>
    </row>
    <row r="13616" spans="1:2" x14ac:dyDescent="0.3">
      <c r="A13616" s="2">
        <v>30.517494147808002</v>
      </c>
      <c r="B13616" t="s">
        <v>72936</v>
      </c>
    </row>
    <row r="13617" spans="1:2" x14ac:dyDescent="0.3">
      <c r="A13617" s="2">
        <v>16.472249999999999</v>
      </c>
      <c r="B13617" t="s">
        <v>72935</v>
      </c>
    </row>
    <row r="13618" spans="1:2" x14ac:dyDescent="0.3">
      <c r="A13618" s="2">
        <v>0.29633376339089001</v>
      </c>
      <c r="B13618" t="s">
        <v>72934</v>
      </c>
    </row>
    <row r="13619" spans="1:2" x14ac:dyDescent="0.3">
      <c r="A13619" s="2">
        <v>3.93553212574112</v>
      </c>
      <c r="B13619" t="s">
        <v>72933</v>
      </c>
    </row>
    <row r="13620" spans="1:2" x14ac:dyDescent="0.3">
      <c r="A13620" s="2">
        <v>0.26262000000000002</v>
      </c>
      <c r="B13620" t="s">
        <v>72932</v>
      </c>
    </row>
    <row r="13621" spans="1:2" x14ac:dyDescent="0.3">
      <c r="A13621" s="2">
        <v>7.5172934751853102</v>
      </c>
      <c r="B13621" t="s">
        <v>72931</v>
      </c>
    </row>
    <row r="13622" spans="1:2" x14ac:dyDescent="0.3">
      <c r="A13622" s="2">
        <v>0.28333000000000003</v>
      </c>
      <c r="B13622" t="s">
        <v>72930</v>
      </c>
    </row>
    <row r="13623" spans="1:2" x14ac:dyDescent="0.3">
      <c r="A13623" s="2">
        <v>2.9698799999999999</v>
      </c>
      <c r="B13623" t="s">
        <v>72929</v>
      </c>
    </row>
    <row r="13624" spans="1:2" x14ac:dyDescent="0.3">
      <c r="A13624" s="2">
        <v>3.1</v>
      </c>
      <c r="B13624" t="s">
        <v>72928</v>
      </c>
    </row>
    <row r="13625" spans="1:2" x14ac:dyDescent="0.3">
      <c r="A13625" s="2">
        <v>2.4E-2</v>
      </c>
      <c r="B13625" t="s">
        <v>72927</v>
      </c>
    </row>
    <row r="13626" spans="1:2" x14ac:dyDescent="0.3">
      <c r="A13626" s="2">
        <v>3.2599999999999999E-3</v>
      </c>
      <c r="B13626" t="s">
        <v>72926</v>
      </c>
    </row>
    <row r="13627" spans="1:2" x14ac:dyDescent="0.3">
      <c r="A13627" s="2">
        <v>3.0210000000000001E-2</v>
      </c>
      <c r="B13627" t="s">
        <v>72925</v>
      </c>
    </row>
    <row r="13628" spans="1:2" x14ac:dyDescent="0.3">
      <c r="A13628" s="2">
        <v>2.0948243612420699E-2</v>
      </c>
      <c r="B13628" t="s">
        <v>72924</v>
      </c>
    </row>
    <row r="13629" spans="1:2" x14ac:dyDescent="0.3">
      <c r="A13629" s="2">
        <v>0.281003352705813</v>
      </c>
      <c r="B13629" t="s">
        <v>72923</v>
      </c>
    </row>
    <row r="13630" spans="1:2" x14ac:dyDescent="0.3">
      <c r="A13630" s="2">
        <v>0.13084999999999999</v>
      </c>
      <c r="B13630" t="s">
        <v>72922</v>
      </c>
    </row>
    <row r="13631" spans="1:2" x14ac:dyDescent="0.3">
      <c r="A13631" s="2">
        <v>2.2200000000000002E-3</v>
      </c>
      <c r="B13631" t="s">
        <v>72921</v>
      </c>
    </row>
    <row r="13632" spans="1:2" x14ac:dyDescent="0.3">
      <c r="A13632" s="2">
        <v>4.1883600000000003</v>
      </c>
      <c r="B13632" t="s">
        <v>72920</v>
      </c>
    </row>
    <row r="13633" spans="1:2" x14ac:dyDescent="0.3">
      <c r="A13633" s="2">
        <v>3.3E-4</v>
      </c>
      <c r="B13633" t="s">
        <v>72919</v>
      </c>
    </row>
    <row r="13634" spans="1:2" x14ac:dyDescent="0.3">
      <c r="A13634" s="2">
        <v>1.18427553540795E-2</v>
      </c>
      <c r="B13634" t="s">
        <v>72918</v>
      </c>
    </row>
    <row r="13635" spans="1:2" x14ac:dyDescent="0.3">
      <c r="A13635" s="2">
        <v>47.919298906808798</v>
      </c>
      <c r="B13635" t="s">
        <v>72917</v>
      </c>
    </row>
    <row r="13636" spans="1:2" x14ac:dyDescent="0.3">
      <c r="A13636" s="2">
        <v>1.7590000000000001E-2</v>
      </c>
      <c r="B13636" t="s">
        <v>72916</v>
      </c>
    </row>
    <row r="13637" spans="1:2" x14ac:dyDescent="0.3">
      <c r="A13637" s="2">
        <v>3.8736094986218099E-2</v>
      </c>
      <c r="B13637" t="s">
        <v>72915</v>
      </c>
    </row>
    <row r="13638" spans="1:2" x14ac:dyDescent="0.3">
      <c r="A13638" s="2">
        <v>0.23376</v>
      </c>
      <c r="B13638" t="s">
        <v>72914</v>
      </c>
    </row>
    <row r="13639" spans="1:2" x14ac:dyDescent="0.3">
      <c r="A13639" s="2">
        <v>7.7705687694122396</v>
      </c>
      <c r="B13639" t="s">
        <v>72913</v>
      </c>
    </row>
    <row r="13640" spans="1:2" x14ac:dyDescent="0.3">
      <c r="A13640" s="2">
        <v>0.23220271683560501</v>
      </c>
      <c r="B13640" t="s">
        <v>72912</v>
      </c>
    </row>
    <row r="13641" spans="1:2" x14ac:dyDescent="0.3">
      <c r="A13641" s="2">
        <v>2.8E-3</v>
      </c>
      <c r="B13641" t="s">
        <v>72911</v>
      </c>
    </row>
    <row r="13642" spans="1:2" x14ac:dyDescent="0.3">
      <c r="A13642" s="2">
        <v>0.19733400790039499</v>
      </c>
      <c r="B13642" t="s">
        <v>72910</v>
      </c>
    </row>
    <row r="13643" spans="1:2" x14ac:dyDescent="0.3">
      <c r="A13643" s="2">
        <v>19.859210000000001</v>
      </c>
      <c r="B13643" t="s">
        <v>72909</v>
      </c>
    </row>
    <row r="13644" spans="1:2" x14ac:dyDescent="0.3">
      <c r="A13644" s="2">
        <v>4.1835300000000002</v>
      </c>
      <c r="B13644" t="s">
        <v>72908</v>
      </c>
    </row>
    <row r="13645" spans="1:2" x14ac:dyDescent="0.3">
      <c r="A13645" s="2">
        <v>4.2780750813160903E-3</v>
      </c>
      <c r="B13645" t="s">
        <v>72907</v>
      </c>
    </row>
    <row r="13646" spans="1:2" x14ac:dyDescent="0.3">
      <c r="A13646" s="2">
        <v>1.6968651266730801</v>
      </c>
      <c r="B13646" t="s">
        <v>72906</v>
      </c>
    </row>
    <row r="13647" spans="1:2" x14ac:dyDescent="0.3">
      <c r="A13647" s="2">
        <v>2.6154899999999999</v>
      </c>
      <c r="B13647" t="s">
        <v>72905</v>
      </c>
    </row>
    <row r="13648" spans="1:2" x14ac:dyDescent="0.3">
      <c r="A13648" s="2">
        <v>51.301995890017203</v>
      </c>
      <c r="B13648" t="s">
        <v>72904</v>
      </c>
    </row>
    <row r="13649" spans="1:2" x14ac:dyDescent="0.3">
      <c r="A13649" s="2">
        <v>0.65785145642990295</v>
      </c>
      <c r="B13649" t="s">
        <v>72903</v>
      </c>
    </row>
    <row r="13650" spans="1:2" x14ac:dyDescent="0.3">
      <c r="A13650" s="2">
        <v>2.2362500000000001</v>
      </c>
      <c r="B13650" t="s">
        <v>72902</v>
      </c>
    </row>
    <row r="13651" spans="1:2" x14ac:dyDescent="0.3">
      <c r="A13651" s="2">
        <v>9.6407299999999996</v>
      </c>
      <c r="B13651" t="s">
        <v>72901</v>
      </c>
    </row>
    <row r="13652" spans="1:2" x14ac:dyDescent="0.3">
      <c r="A13652" s="2">
        <v>5.7266082979573101</v>
      </c>
      <c r="B13652" t="s">
        <v>72900</v>
      </c>
    </row>
    <row r="13653" spans="1:2" x14ac:dyDescent="0.3">
      <c r="A13653" s="2">
        <v>2.5471722251551201</v>
      </c>
      <c r="B13653" t="s">
        <v>72899</v>
      </c>
    </row>
    <row r="13654" spans="1:2" x14ac:dyDescent="0.3">
      <c r="A13654" s="2">
        <v>1.1866489665429801E-2</v>
      </c>
      <c r="B13654" t="s">
        <v>72898</v>
      </c>
    </row>
    <row r="13655" spans="1:2" x14ac:dyDescent="0.3">
      <c r="A13655" s="2">
        <v>0.39151524854109998</v>
      </c>
      <c r="B13655" t="s">
        <v>72897</v>
      </c>
    </row>
    <row r="13656" spans="1:2" x14ac:dyDescent="0.3">
      <c r="A13656" s="2">
        <v>4.8952154647677197</v>
      </c>
      <c r="B13656" t="s">
        <v>72896</v>
      </c>
    </row>
    <row r="13657" spans="1:2" x14ac:dyDescent="0.3">
      <c r="A13657" s="2">
        <v>7.0177164344988299</v>
      </c>
      <c r="B13657" t="s">
        <v>72895</v>
      </c>
    </row>
    <row r="13658" spans="1:2" x14ac:dyDescent="0.3">
      <c r="A13658" s="2">
        <v>90.920400000000001</v>
      </c>
      <c r="B13658" t="s">
        <v>72894</v>
      </c>
    </row>
    <row r="13659" spans="1:2" x14ac:dyDescent="0.3">
      <c r="A13659" s="2">
        <v>59.147939999999998</v>
      </c>
      <c r="B13659" t="s">
        <v>72893</v>
      </c>
    </row>
    <row r="13660" spans="1:2" x14ac:dyDescent="0.3">
      <c r="A13660" s="2">
        <v>5.8819925004700702</v>
      </c>
      <c r="B13660" t="s">
        <v>72892</v>
      </c>
    </row>
    <row r="13661" spans="1:2" x14ac:dyDescent="0.3">
      <c r="A13661" s="2">
        <v>1.3156752218386301</v>
      </c>
      <c r="B13661" t="s">
        <v>72891</v>
      </c>
    </row>
    <row r="13662" spans="1:2" x14ac:dyDescent="0.3">
      <c r="A13662" s="2">
        <v>36.790730000000003</v>
      </c>
      <c r="B13662" t="s">
        <v>72890</v>
      </c>
    </row>
    <row r="13663" spans="1:2" x14ac:dyDescent="0.3">
      <c r="A13663" s="2">
        <v>133.50545582122501</v>
      </c>
      <c r="B13663" t="s">
        <v>72889</v>
      </c>
    </row>
    <row r="13664" spans="1:2" x14ac:dyDescent="0.3">
      <c r="A13664" s="2">
        <v>41.410710000000002</v>
      </c>
      <c r="B13664" t="s">
        <v>72888</v>
      </c>
    </row>
    <row r="13665" spans="1:2" x14ac:dyDescent="0.3">
      <c r="A13665" s="2">
        <v>1.8809915858228701</v>
      </c>
      <c r="B13665" t="s">
        <v>72887</v>
      </c>
    </row>
    <row r="13666" spans="1:2" x14ac:dyDescent="0.3">
      <c r="A13666" s="2">
        <v>3.86235289263211</v>
      </c>
      <c r="B13666" t="s">
        <v>72886</v>
      </c>
    </row>
    <row r="13667" spans="1:2" x14ac:dyDescent="0.3">
      <c r="A13667" s="2">
        <v>200.62419390550201</v>
      </c>
      <c r="B13667" t="s">
        <v>72885</v>
      </c>
    </row>
    <row r="13668" spans="1:2" x14ac:dyDescent="0.3">
      <c r="A13668" s="2">
        <v>2.71190923872261</v>
      </c>
      <c r="B13668" t="s">
        <v>72884</v>
      </c>
    </row>
    <row r="13669" spans="1:2" x14ac:dyDescent="0.3">
      <c r="A13669" s="2">
        <v>2.8714853245010198E-3</v>
      </c>
      <c r="B13669" t="s">
        <v>72883</v>
      </c>
    </row>
    <row r="13670" spans="1:2" x14ac:dyDescent="0.3">
      <c r="A13670" s="2">
        <v>2.6827674752847002</v>
      </c>
      <c r="B13670" t="s">
        <v>72882</v>
      </c>
    </row>
    <row r="13671" spans="1:2" x14ac:dyDescent="0.3">
      <c r="A13671" s="2">
        <v>5.04E-2</v>
      </c>
      <c r="B13671" t="s">
        <v>72881</v>
      </c>
    </row>
    <row r="13672" spans="1:2" x14ac:dyDescent="0.3">
      <c r="A13672" s="2">
        <v>5.3321300000000003</v>
      </c>
      <c r="B13672" t="s">
        <v>72880</v>
      </c>
    </row>
    <row r="13673" spans="1:2" x14ac:dyDescent="0.3">
      <c r="A13673" s="2">
        <v>2.5188514123256699E-2</v>
      </c>
      <c r="B13673" t="s">
        <v>72879</v>
      </c>
    </row>
    <row r="13674" spans="1:2" x14ac:dyDescent="0.3">
      <c r="A13674" s="2">
        <v>2.8575278140328599</v>
      </c>
      <c r="B13674" t="s">
        <v>72878</v>
      </c>
    </row>
    <row r="13675" spans="1:2" x14ac:dyDescent="0.3">
      <c r="A13675" s="2">
        <v>1.1000000000000001</v>
      </c>
      <c r="B13675" t="s">
        <v>72877</v>
      </c>
    </row>
    <row r="13676" spans="1:2" x14ac:dyDescent="0.3">
      <c r="A13676" s="2">
        <v>0.29543000000000003</v>
      </c>
      <c r="B13676" t="s">
        <v>72876</v>
      </c>
    </row>
    <row r="13677" spans="1:2" x14ac:dyDescent="0.3">
      <c r="A13677" s="2">
        <v>8.3862804512792304E-3</v>
      </c>
      <c r="B13677" t="s">
        <v>72875</v>
      </c>
    </row>
    <row r="13678" spans="1:2" x14ac:dyDescent="0.3">
      <c r="A13678" s="2">
        <v>5.9045800000000002</v>
      </c>
      <c r="B13678" t="s">
        <v>1863</v>
      </c>
    </row>
    <row r="13679" spans="1:2" x14ac:dyDescent="0.3">
      <c r="A13679" s="2">
        <v>0.13955000000000001</v>
      </c>
      <c r="B13679" t="s">
        <v>72874</v>
      </c>
    </row>
    <row r="13680" spans="1:2" x14ac:dyDescent="0.3">
      <c r="A13680" s="2">
        <v>80.339550000000003</v>
      </c>
      <c r="B13680" t="s">
        <v>72873</v>
      </c>
    </row>
    <row r="13681" spans="1:2" x14ac:dyDescent="0.3">
      <c r="A13681" s="2">
        <v>87.8794929768451</v>
      </c>
      <c r="B13681" t="s">
        <v>72872</v>
      </c>
    </row>
    <row r="13682" spans="1:2" x14ac:dyDescent="0.3">
      <c r="A13682" s="2">
        <v>0.77022000000000002</v>
      </c>
      <c r="B13682" t="s">
        <v>72871</v>
      </c>
    </row>
    <row r="13683" spans="1:2" x14ac:dyDescent="0.3">
      <c r="A13683" s="2">
        <v>166.97917886280899</v>
      </c>
      <c r="B13683" t="s">
        <v>72870</v>
      </c>
    </row>
    <row r="13684" spans="1:2" x14ac:dyDescent="0.3">
      <c r="A13684" s="2">
        <v>39.964912222739599</v>
      </c>
      <c r="B13684" t="s">
        <v>72869</v>
      </c>
    </row>
    <row r="13685" spans="1:2" x14ac:dyDescent="0.3">
      <c r="A13685" s="2">
        <v>7.7317632514229795E-2</v>
      </c>
      <c r="B13685" t="s">
        <v>72868</v>
      </c>
    </row>
    <row r="13686" spans="1:2" x14ac:dyDescent="0.3">
      <c r="A13686" s="2">
        <v>0.472886202040466</v>
      </c>
      <c r="B13686" t="s">
        <v>72867</v>
      </c>
    </row>
    <row r="13687" spans="1:2" x14ac:dyDescent="0.3">
      <c r="A13687" s="2">
        <v>11.536897275444799</v>
      </c>
      <c r="B13687" t="s">
        <v>72866</v>
      </c>
    </row>
    <row r="13688" spans="1:2" x14ac:dyDescent="0.3">
      <c r="A13688" s="2">
        <v>0.12017644701072</v>
      </c>
      <c r="B13688" t="s">
        <v>72865</v>
      </c>
    </row>
    <row r="13689" spans="1:2" x14ac:dyDescent="0.3">
      <c r="A13689" s="2">
        <v>0.89417000000000002</v>
      </c>
      <c r="B13689" t="s">
        <v>1774</v>
      </c>
    </row>
    <row r="13690" spans="1:2" x14ac:dyDescent="0.3">
      <c r="A13690" s="2">
        <v>1.99969</v>
      </c>
      <c r="B13690" t="s">
        <v>72864</v>
      </c>
    </row>
    <row r="13691" spans="1:2" x14ac:dyDescent="0.3">
      <c r="A13691" s="2">
        <v>0.12</v>
      </c>
      <c r="B13691" t="s">
        <v>442</v>
      </c>
    </row>
    <row r="13692" spans="1:2" x14ac:dyDescent="0.3">
      <c r="A13692" s="2">
        <v>0.14948</v>
      </c>
      <c r="B13692" t="s">
        <v>72863</v>
      </c>
    </row>
    <row r="13693" spans="1:2" x14ac:dyDescent="0.3">
      <c r="A13693" s="2">
        <v>1.95666803308076</v>
      </c>
      <c r="B13693" t="s">
        <v>72862</v>
      </c>
    </row>
    <row r="13694" spans="1:2" x14ac:dyDescent="0.3">
      <c r="A13694" s="2">
        <v>1.6804600000000001</v>
      </c>
      <c r="B13694" t="s">
        <v>72861</v>
      </c>
    </row>
    <row r="13695" spans="1:2" x14ac:dyDescent="0.3">
      <c r="A13695" s="2">
        <v>4.5661699999999996</v>
      </c>
      <c r="B13695" t="s">
        <v>1161</v>
      </c>
    </row>
    <row r="13696" spans="1:2" x14ac:dyDescent="0.3">
      <c r="A13696" s="2">
        <v>2.3084721312335299</v>
      </c>
      <c r="B13696" t="s">
        <v>72860</v>
      </c>
    </row>
    <row r="13697" spans="1:2" x14ac:dyDescent="0.3">
      <c r="A13697" s="2">
        <v>18.15024</v>
      </c>
      <c r="B13697" t="s">
        <v>72859</v>
      </c>
    </row>
    <row r="13698" spans="1:2" x14ac:dyDescent="0.3">
      <c r="A13698" s="2">
        <v>74.440496126111498</v>
      </c>
      <c r="B13698" t="s">
        <v>72858</v>
      </c>
    </row>
    <row r="13699" spans="1:2" x14ac:dyDescent="0.3">
      <c r="A13699" s="2">
        <v>35.855580000000003</v>
      </c>
      <c r="B13699" t="s">
        <v>72857</v>
      </c>
    </row>
    <row r="13700" spans="1:2" x14ac:dyDescent="0.3">
      <c r="A13700" s="2">
        <v>1.6545242447481201</v>
      </c>
      <c r="B13700" t="s">
        <v>72856</v>
      </c>
    </row>
    <row r="13701" spans="1:2" x14ac:dyDescent="0.3">
      <c r="A13701" s="2">
        <v>1.1266499653438299E-2</v>
      </c>
      <c r="B13701" t="s">
        <v>72855</v>
      </c>
    </row>
    <row r="13702" spans="1:2" x14ac:dyDescent="0.3">
      <c r="A13702" s="2">
        <v>2.53747720438257E-2</v>
      </c>
      <c r="B13702" t="s">
        <v>72854</v>
      </c>
    </row>
    <row r="13703" spans="1:2" x14ac:dyDescent="0.3">
      <c r="A13703" s="2">
        <v>1.8326020793304899E-3</v>
      </c>
      <c r="B13703" t="s">
        <v>72853</v>
      </c>
    </row>
    <row r="13704" spans="1:2" x14ac:dyDescent="0.3">
      <c r="A13704" s="2">
        <v>5.1852400000000003</v>
      </c>
      <c r="B13704" t="s">
        <v>72852</v>
      </c>
    </row>
    <row r="13705" spans="1:2" x14ac:dyDescent="0.3">
      <c r="A13705" s="2">
        <v>0.45330126542267501</v>
      </c>
      <c r="B13705" t="s">
        <v>72851</v>
      </c>
    </row>
    <row r="13706" spans="1:2" x14ac:dyDescent="0.3">
      <c r="A13706" s="2">
        <v>1.30304617148734E-2</v>
      </c>
      <c r="B13706" t="s">
        <v>72850</v>
      </c>
    </row>
    <row r="13707" spans="1:2" x14ac:dyDescent="0.3">
      <c r="A13707" s="2">
        <v>0.11536981055560901</v>
      </c>
      <c r="B13707" t="s">
        <v>72849</v>
      </c>
    </row>
    <row r="13708" spans="1:2" x14ac:dyDescent="0.3">
      <c r="A13708" s="2">
        <v>5.7690000000000001</v>
      </c>
      <c r="B13708" t="s">
        <v>72848</v>
      </c>
    </row>
    <row r="13709" spans="1:2" x14ac:dyDescent="0.3">
      <c r="A13709" s="2">
        <v>10.078110000000001</v>
      </c>
      <c r="B13709" t="s">
        <v>72847</v>
      </c>
    </row>
    <row r="13710" spans="1:2" x14ac:dyDescent="0.3">
      <c r="A13710" s="2">
        <v>0.13310954419476601</v>
      </c>
      <c r="B13710" t="s">
        <v>72846</v>
      </c>
    </row>
    <row r="13711" spans="1:2" x14ac:dyDescent="0.3">
      <c r="A13711" s="2">
        <v>5.9590699999999996</v>
      </c>
      <c r="B13711" t="s">
        <v>72845</v>
      </c>
    </row>
    <row r="13712" spans="1:2" x14ac:dyDescent="0.3">
      <c r="A13712" s="2">
        <v>0.42418</v>
      </c>
      <c r="B13712" t="s">
        <v>72844</v>
      </c>
    </row>
    <row r="13713" spans="1:2" x14ac:dyDescent="0.3">
      <c r="A13713" s="2">
        <v>1.9163443457407E-2</v>
      </c>
      <c r="B13713" t="s">
        <v>72843</v>
      </c>
    </row>
    <row r="13714" spans="1:2" x14ac:dyDescent="0.3">
      <c r="A13714" s="2">
        <v>34.6329817618793</v>
      </c>
      <c r="B13714" t="s">
        <v>72842</v>
      </c>
    </row>
    <row r="13715" spans="1:2" x14ac:dyDescent="0.3">
      <c r="A13715" s="2">
        <v>1.9076352885858301</v>
      </c>
      <c r="B13715" t="s">
        <v>72841</v>
      </c>
    </row>
    <row r="13716" spans="1:2" x14ac:dyDescent="0.3">
      <c r="A13716" s="2">
        <v>9.2166200000000007</v>
      </c>
      <c r="B13716" t="s">
        <v>72840</v>
      </c>
    </row>
    <row r="13717" spans="1:2" x14ac:dyDescent="0.3">
      <c r="A13717" s="2">
        <v>1.88620407784977</v>
      </c>
      <c r="B13717" t="s">
        <v>72839</v>
      </c>
    </row>
    <row r="13718" spans="1:2" x14ac:dyDescent="0.3">
      <c r="A13718" s="2">
        <v>4.0867269489892601</v>
      </c>
      <c r="B13718" t="s">
        <v>72838</v>
      </c>
    </row>
    <row r="13719" spans="1:2" x14ac:dyDescent="0.3">
      <c r="A13719" s="2">
        <v>1.8711934911452699</v>
      </c>
      <c r="B13719" t="s">
        <v>72837</v>
      </c>
    </row>
    <row r="13720" spans="1:2" x14ac:dyDescent="0.3">
      <c r="A13720" s="2">
        <v>0.895621981913439</v>
      </c>
      <c r="B13720" t="s">
        <v>72836</v>
      </c>
    </row>
    <row r="13721" spans="1:2" x14ac:dyDescent="0.3">
      <c r="A13721" s="2">
        <v>13.3313643779014</v>
      </c>
      <c r="B13721" t="s">
        <v>72835</v>
      </c>
    </row>
    <row r="13722" spans="1:2" x14ac:dyDescent="0.3">
      <c r="A13722" s="2">
        <v>10.00958</v>
      </c>
      <c r="B13722" t="s">
        <v>72834</v>
      </c>
    </row>
    <row r="13723" spans="1:2" x14ac:dyDescent="0.3">
      <c r="A13723" s="2">
        <v>6.4213305330788897</v>
      </c>
      <c r="B13723" t="s">
        <v>72833</v>
      </c>
    </row>
    <row r="13724" spans="1:2" x14ac:dyDescent="0.3">
      <c r="A13724" s="2">
        <v>5.7116330646809104</v>
      </c>
      <c r="B13724" t="s">
        <v>72832</v>
      </c>
    </row>
    <row r="13725" spans="1:2" x14ac:dyDescent="0.3">
      <c r="A13725" s="2">
        <v>0.29521448884719098</v>
      </c>
      <c r="B13725" t="s">
        <v>72831</v>
      </c>
    </row>
    <row r="13726" spans="1:2" x14ac:dyDescent="0.3">
      <c r="A13726" s="2">
        <v>42.3497288086634</v>
      </c>
      <c r="B13726" t="s">
        <v>72830</v>
      </c>
    </row>
    <row r="13727" spans="1:2" x14ac:dyDescent="0.3">
      <c r="A13727" s="2">
        <v>2.852E-2</v>
      </c>
      <c r="B13727" t="s">
        <v>72829</v>
      </c>
    </row>
    <row r="13728" spans="1:2" x14ac:dyDescent="0.3">
      <c r="A13728" s="2">
        <v>26.180711548276701</v>
      </c>
      <c r="B13728" t="s">
        <v>72828</v>
      </c>
    </row>
    <row r="13729" spans="1:2" x14ac:dyDescent="0.3">
      <c r="A13729" s="2">
        <v>2.9760000000000002E-2</v>
      </c>
      <c r="B13729" t="s">
        <v>72827</v>
      </c>
    </row>
    <row r="13730" spans="1:2" x14ac:dyDescent="0.3">
      <c r="A13730" s="2">
        <v>2.46421</v>
      </c>
      <c r="B13730" t="s">
        <v>72826</v>
      </c>
    </row>
    <row r="13731" spans="1:2" x14ac:dyDescent="0.3">
      <c r="A13731" s="2">
        <v>3.5733154671024598</v>
      </c>
      <c r="B13731" t="s">
        <v>72825</v>
      </c>
    </row>
    <row r="13732" spans="1:2" x14ac:dyDescent="0.3">
      <c r="A13732" s="2">
        <v>0.25825750018506799</v>
      </c>
      <c r="B13732" t="s">
        <v>72824</v>
      </c>
    </row>
    <row r="13733" spans="1:2" x14ac:dyDescent="0.3">
      <c r="A13733" s="2">
        <v>0.46387587248279399</v>
      </c>
      <c r="B13733" t="s">
        <v>72823</v>
      </c>
    </row>
    <row r="13734" spans="1:2" x14ac:dyDescent="0.3">
      <c r="A13734" s="2">
        <v>9.3978900000000003</v>
      </c>
      <c r="B13734" t="s">
        <v>72822</v>
      </c>
    </row>
    <row r="13735" spans="1:2" x14ac:dyDescent="0.3">
      <c r="A13735" s="2">
        <v>128.872427530387</v>
      </c>
      <c r="B13735" t="s">
        <v>72821</v>
      </c>
    </row>
    <row r="13736" spans="1:2" x14ac:dyDescent="0.3">
      <c r="A13736" s="2">
        <v>1.9859999999999999E-2</v>
      </c>
      <c r="B13736" t="s">
        <v>72820</v>
      </c>
    </row>
    <row r="13737" spans="1:2" x14ac:dyDescent="0.3">
      <c r="A13737" s="2">
        <v>22.581106697248099</v>
      </c>
      <c r="B13737" t="s">
        <v>72819</v>
      </c>
    </row>
    <row r="13738" spans="1:2" x14ac:dyDescent="0.3">
      <c r="A13738" s="2">
        <v>0.97972000000000004</v>
      </c>
      <c r="B13738" t="s">
        <v>72818</v>
      </c>
    </row>
    <row r="13739" spans="1:2" x14ac:dyDescent="0.3">
      <c r="A13739" s="2">
        <v>1.61738</v>
      </c>
      <c r="B13739" t="s">
        <v>72817</v>
      </c>
    </row>
    <row r="13740" spans="1:2" x14ac:dyDescent="0.3">
      <c r="A13740" s="2">
        <v>6.6769999999999996E-2</v>
      </c>
      <c r="B13740" t="s">
        <v>72816</v>
      </c>
    </row>
    <row r="13741" spans="1:2" x14ac:dyDescent="0.3">
      <c r="A13741" s="2">
        <v>4.5782579906342704</v>
      </c>
      <c r="B13741" t="s">
        <v>72815</v>
      </c>
    </row>
    <row r="13742" spans="1:2" x14ac:dyDescent="0.3">
      <c r="A13742" s="2">
        <v>0.12566066985129701</v>
      </c>
      <c r="B13742" t="s">
        <v>72814</v>
      </c>
    </row>
    <row r="13743" spans="1:2" x14ac:dyDescent="0.3">
      <c r="A13743" s="2">
        <v>12.714313380141199</v>
      </c>
      <c r="B13743" t="s">
        <v>72813</v>
      </c>
    </row>
    <row r="13744" spans="1:2" x14ac:dyDescent="0.3">
      <c r="A13744" s="2">
        <v>79.199934589649104</v>
      </c>
      <c r="B13744" t="s">
        <v>72812</v>
      </c>
    </row>
    <row r="13745" spans="1:2" x14ac:dyDescent="0.3">
      <c r="A13745" s="2">
        <v>3.3542712219836901E-2</v>
      </c>
      <c r="B13745" t="s">
        <v>72811</v>
      </c>
    </row>
    <row r="13746" spans="1:2" x14ac:dyDescent="0.3">
      <c r="A13746" s="2">
        <v>16.996269999999999</v>
      </c>
      <c r="B13746" t="s">
        <v>72810</v>
      </c>
    </row>
    <row r="13747" spans="1:2" x14ac:dyDescent="0.3">
      <c r="A13747" s="2">
        <v>7.0900198644557794E-2</v>
      </c>
      <c r="B13747" t="s">
        <v>72809</v>
      </c>
    </row>
    <row r="13748" spans="1:2" x14ac:dyDescent="0.3">
      <c r="A13748" s="2">
        <v>6.0363045605741199</v>
      </c>
      <c r="B13748" t="s">
        <v>72808</v>
      </c>
    </row>
    <row r="13749" spans="1:2" x14ac:dyDescent="0.3">
      <c r="A13749" s="2">
        <v>2.8959600000000001</v>
      </c>
      <c r="B13749" t="s">
        <v>72807</v>
      </c>
    </row>
    <row r="13750" spans="1:2" x14ac:dyDescent="0.3">
      <c r="A13750" s="2">
        <v>4.6377861497931496</v>
      </c>
      <c r="B13750" t="s">
        <v>72806</v>
      </c>
    </row>
    <row r="13751" spans="1:2" x14ac:dyDescent="0.3">
      <c r="A13751" s="2">
        <v>3.1864224450277101</v>
      </c>
      <c r="B13751" t="s">
        <v>72805</v>
      </c>
    </row>
    <row r="13752" spans="1:2" x14ac:dyDescent="0.3">
      <c r="A13752" s="2">
        <v>3.1870001538136003E-2</v>
      </c>
      <c r="B13752" t="s">
        <v>72804</v>
      </c>
    </row>
    <row r="13753" spans="1:2" x14ac:dyDescent="0.3">
      <c r="A13753" s="2">
        <v>2.7794303520485402</v>
      </c>
      <c r="B13753" t="s">
        <v>72803</v>
      </c>
    </row>
    <row r="13754" spans="1:2" x14ac:dyDescent="0.3">
      <c r="A13754" s="2">
        <v>5.3200012705215398</v>
      </c>
      <c r="B13754" t="s">
        <v>72802</v>
      </c>
    </row>
    <row r="13755" spans="1:2" x14ac:dyDescent="0.3">
      <c r="A13755" s="2">
        <v>5.0492612362241296</v>
      </c>
      <c r="B13755" t="s">
        <v>72801</v>
      </c>
    </row>
    <row r="13756" spans="1:2" x14ac:dyDescent="0.3">
      <c r="A13756" s="2">
        <v>3.8882221425277699</v>
      </c>
      <c r="B13756" t="s">
        <v>72800</v>
      </c>
    </row>
    <row r="13757" spans="1:2" x14ac:dyDescent="0.3">
      <c r="A13757" s="2">
        <v>0.258160635309159</v>
      </c>
      <c r="B13757" t="s">
        <v>72799</v>
      </c>
    </row>
    <row r="13758" spans="1:2" x14ac:dyDescent="0.3">
      <c r="A13758" s="2">
        <v>3.9339727254014201</v>
      </c>
      <c r="B13758" t="s">
        <v>72798</v>
      </c>
    </row>
    <row r="13759" spans="1:2" x14ac:dyDescent="0.3">
      <c r="A13759" s="2">
        <v>0.20702000000000001</v>
      </c>
      <c r="B13759" t="s">
        <v>72797</v>
      </c>
    </row>
    <row r="13760" spans="1:2" x14ac:dyDescent="0.3">
      <c r="A13760" s="2">
        <v>9.2795419963551602</v>
      </c>
      <c r="B13760" t="s">
        <v>72796</v>
      </c>
    </row>
    <row r="13761" spans="1:2" x14ac:dyDescent="0.3">
      <c r="A13761" s="2">
        <v>13.8665172507276</v>
      </c>
      <c r="B13761" t="s">
        <v>72795</v>
      </c>
    </row>
    <row r="13762" spans="1:2" x14ac:dyDescent="0.3">
      <c r="A13762" s="2">
        <v>3.32E-2</v>
      </c>
      <c r="B13762" t="s">
        <v>72794</v>
      </c>
    </row>
    <row r="13763" spans="1:2" x14ac:dyDescent="0.3">
      <c r="A13763" s="2">
        <v>9.0270076227919292E-3</v>
      </c>
      <c r="B13763" t="s">
        <v>72793</v>
      </c>
    </row>
    <row r="13764" spans="1:2" x14ac:dyDescent="0.3">
      <c r="A13764" s="2">
        <v>9.3474595401165104</v>
      </c>
      <c r="B13764" t="s">
        <v>72792</v>
      </c>
    </row>
    <row r="13765" spans="1:2" x14ac:dyDescent="0.3">
      <c r="A13765" s="2">
        <v>1.41868502825596</v>
      </c>
      <c r="B13765" t="s">
        <v>72791</v>
      </c>
    </row>
    <row r="13766" spans="1:2" x14ac:dyDescent="0.3">
      <c r="A13766" s="2">
        <v>28.427137005750499</v>
      </c>
      <c r="B13766" t="s">
        <v>72790</v>
      </c>
    </row>
    <row r="13767" spans="1:2" x14ac:dyDescent="0.3">
      <c r="A13767" s="2">
        <v>0.59962118884330495</v>
      </c>
      <c r="B13767" t="s">
        <v>72789</v>
      </c>
    </row>
    <row r="13768" spans="1:2" x14ac:dyDescent="0.3">
      <c r="A13768" s="2">
        <v>19.887205278225402</v>
      </c>
      <c r="B13768" t="s">
        <v>72788</v>
      </c>
    </row>
    <row r="13769" spans="1:2" x14ac:dyDescent="0.3">
      <c r="A13769" s="2">
        <v>4.3378225009220603E-2</v>
      </c>
      <c r="B13769" t="s">
        <v>72787</v>
      </c>
    </row>
    <row r="13770" spans="1:2" x14ac:dyDescent="0.3">
      <c r="A13770" s="2">
        <v>142.54441</v>
      </c>
      <c r="B13770" t="s">
        <v>72786</v>
      </c>
    </row>
    <row r="13771" spans="1:2" x14ac:dyDescent="0.3">
      <c r="A13771" s="2">
        <v>4.0222749919143201E-2</v>
      </c>
      <c r="B13771" t="s">
        <v>72785</v>
      </c>
    </row>
    <row r="13772" spans="1:2" x14ac:dyDescent="0.3">
      <c r="A13772" s="2">
        <v>3.1141021823445501</v>
      </c>
      <c r="B13772" t="s">
        <v>72784</v>
      </c>
    </row>
    <row r="13773" spans="1:2" x14ac:dyDescent="0.3">
      <c r="A13773" s="2">
        <v>2.67444881921302</v>
      </c>
      <c r="B13773" t="s">
        <v>72783</v>
      </c>
    </row>
    <row r="13774" spans="1:2" x14ac:dyDescent="0.3">
      <c r="A13774" s="2">
        <v>8.1885776948456196E-2</v>
      </c>
      <c r="B13774" t="s">
        <v>72782</v>
      </c>
    </row>
    <row r="13775" spans="1:2" x14ac:dyDescent="0.3">
      <c r="A13775" s="2">
        <v>5.7482781180529401E-2</v>
      </c>
      <c r="B13775" t="s">
        <v>72781</v>
      </c>
    </row>
    <row r="13776" spans="1:2" x14ac:dyDescent="0.3">
      <c r="A13776" s="2">
        <v>6.6734146736282501E-2</v>
      </c>
      <c r="B13776" t="s">
        <v>72780</v>
      </c>
    </row>
    <row r="13777" spans="1:2" x14ac:dyDescent="0.3">
      <c r="A13777" s="2">
        <v>11.934744679568</v>
      </c>
      <c r="B13777" t="s">
        <v>72779</v>
      </c>
    </row>
    <row r="13778" spans="1:2" x14ac:dyDescent="0.3">
      <c r="A13778" s="2">
        <v>9.2528837539830003E-2</v>
      </c>
      <c r="B13778" t="s">
        <v>72778</v>
      </c>
    </row>
    <row r="13779" spans="1:2" x14ac:dyDescent="0.3">
      <c r="A13779" s="2">
        <v>0.175221584296782</v>
      </c>
      <c r="B13779" t="s">
        <v>72777</v>
      </c>
    </row>
    <row r="13780" spans="1:2" x14ac:dyDescent="0.3">
      <c r="A13780" s="2">
        <v>3.2185384527198698E-3</v>
      </c>
      <c r="B13780" t="s">
        <v>72776</v>
      </c>
    </row>
    <row r="13781" spans="1:2" x14ac:dyDescent="0.3">
      <c r="A13781" s="2">
        <v>8.5644940177787507</v>
      </c>
      <c r="B13781" t="s">
        <v>72775</v>
      </c>
    </row>
    <row r="13782" spans="1:2" x14ac:dyDescent="0.3">
      <c r="A13782" s="2">
        <v>11.89837</v>
      </c>
      <c r="B13782" t="s">
        <v>72774</v>
      </c>
    </row>
    <row r="13783" spans="1:2" x14ac:dyDescent="0.3">
      <c r="A13783" s="2">
        <v>18.9168179493441</v>
      </c>
      <c r="B13783" t="s">
        <v>72773</v>
      </c>
    </row>
    <row r="13784" spans="1:2" x14ac:dyDescent="0.3">
      <c r="A13784" s="2">
        <v>201.28045</v>
      </c>
      <c r="B13784" t="s">
        <v>72772</v>
      </c>
    </row>
    <row r="13785" spans="1:2" x14ac:dyDescent="0.3">
      <c r="A13785" s="2">
        <v>90.349706658017595</v>
      </c>
      <c r="B13785" t="s">
        <v>72771</v>
      </c>
    </row>
    <row r="13786" spans="1:2" x14ac:dyDescent="0.3">
      <c r="A13786" s="2">
        <v>50.401138698354004</v>
      </c>
      <c r="B13786" t="s">
        <v>72770</v>
      </c>
    </row>
    <row r="13787" spans="1:2" x14ac:dyDescent="0.3">
      <c r="A13787" s="2">
        <v>9.2444943849844208</v>
      </c>
      <c r="B13787" t="s">
        <v>72769</v>
      </c>
    </row>
    <row r="13788" spans="1:2" x14ac:dyDescent="0.3">
      <c r="A13788" s="2">
        <v>1.78455129010969</v>
      </c>
      <c r="B13788" t="s">
        <v>72768</v>
      </c>
    </row>
    <row r="13789" spans="1:2" x14ac:dyDescent="0.3">
      <c r="A13789" s="2">
        <v>7.9491307950274699</v>
      </c>
      <c r="B13789" t="s">
        <v>72767</v>
      </c>
    </row>
    <row r="13790" spans="1:2" x14ac:dyDescent="0.3">
      <c r="A13790" s="2">
        <v>26.296172443250001</v>
      </c>
      <c r="B13790" t="s">
        <v>72766</v>
      </c>
    </row>
    <row r="13791" spans="1:2" x14ac:dyDescent="0.3">
      <c r="A13791" s="2">
        <v>4.1151020994929697</v>
      </c>
      <c r="B13791" t="s">
        <v>72765</v>
      </c>
    </row>
    <row r="13792" spans="1:2" x14ac:dyDescent="0.3">
      <c r="A13792" s="2">
        <v>34.502363040677899</v>
      </c>
      <c r="B13792" t="s">
        <v>72764</v>
      </c>
    </row>
    <row r="13793" spans="1:2" x14ac:dyDescent="0.3">
      <c r="A13793" s="2">
        <v>5.2652099999999997</v>
      </c>
      <c r="B13793" t="s">
        <v>72763</v>
      </c>
    </row>
    <row r="13794" spans="1:2" x14ac:dyDescent="0.3">
      <c r="A13794" s="2">
        <v>16.86346</v>
      </c>
      <c r="B13794" t="s">
        <v>72762</v>
      </c>
    </row>
    <row r="13795" spans="1:2" x14ac:dyDescent="0.3">
      <c r="A13795" s="2">
        <v>1.6322615464208099</v>
      </c>
      <c r="B13795" t="s">
        <v>72761</v>
      </c>
    </row>
    <row r="13796" spans="1:2" x14ac:dyDescent="0.3">
      <c r="A13796" s="2">
        <v>7.9743966335699197</v>
      </c>
      <c r="B13796" t="s">
        <v>72760</v>
      </c>
    </row>
    <row r="13797" spans="1:2" x14ac:dyDescent="0.3">
      <c r="A13797" s="2">
        <v>29.276859999999999</v>
      </c>
      <c r="B13797" t="s">
        <v>72759</v>
      </c>
    </row>
    <row r="13798" spans="1:2" x14ac:dyDescent="0.3">
      <c r="A13798" s="2">
        <v>28.325489999999999</v>
      </c>
      <c r="B13798" t="s">
        <v>72758</v>
      </c>
    </row>
    <row r="13799" spans="1:2" x14ac:dyDescent="0.3">
      <c r="A13799" s="2">
        <v>0.58518879145232905</v>
      </c>
      <c r="B13799" t="s">
        <v>72757</v>
      </c>
    </row>
    <row r="13800" spans="1:2" x14ac:dyDescent="0.3">
      <c r="A13800" s="2">
        <v>16.586210000000001</v>
      </c>
      <c r="B13800" t="s">
        <v>72756</v>
      </c>
    </row>
    <row r="13801" spans="1:2" x14ac:dyDescent="0.3">
      <c r="A13801" s="2">
        <v>32.194655905985599</v>
      </c>
      <c r="B13801" t="s">
        <v>72755</v>
      </c>
    </row>
    <row r="13802" spans="1:2" x14ac:dyDescent="0.3">
      <c r="A13802" s="2">
        <v>2.3572199999999999</v>
      </c>
      <c r="B13802" t="s">
        <v>72754</v>
      </c>
    </row>
    <row r="13803" spans="1:2" x14ac:dyDescent="0.3">
      <c r="A13803" s="2">
        <v>0.51944999999999997</v>
      </c>
      <c r="B13803" t="s">
        <v>72753</v>
      </c>
    </row>
    <row r="13804" spans="1:2" x14ac:dyDescent="0.3">
      <c r="A13804" s="2">
        <v>5.4000000000000001E-4</v>
      </c>
      <c r="B13804" t="s">
        <v>72752</v>
      </c>
    </row>
    <row r="13805" spans="1:2" x14ac:dyDescent="0.3">
      <c r="A13805" s="2">
        <v>2.9586220090463198</v>
      </c>
      <c r="B13805" t="s">
        <v>72751</v>
      </c>
    </row>
    <row r="13806" spans="1:2" x14ac:dyDescent="0.3">
      <c r="A13806" s="2">
        <v>21.091989999999999</v>
      </c>
      <c r="B13806" t="s">
        <v>72750</v>
      </c>
    </row>
    <row r="13807" spans="1:2" x14ac:dyDescent="0.3">
      <c r="A13807" s="2">
        <v>21.203547371234901</v>
      </c>
      <c r="B13807" t="s">
        <v>72749</v>
      </c>
    </row>
    <row r="13808" spans="1:2" x14ac:dyDescent="0.3">
      <c r="A13808" s="2">
        <v>0.40321000000000001</v>
      </c>
      <c r="B13808" t="s">
        <v>72748</v>
      </c>
    </row>
    <row r="13809" spans="1:2" x14ac:dyDescent="0.3">
      <c r="A13809" s="2">
        <v>0.72865999999999997</v>
      </c>
      <c r="B13809" t="s">
        <v>72747</v>
      </c>
    </row>
    <row r="13810" spans="1:2" x14ac:dyDescent="0.3">
      <c r="A13810" s="2">
        <v>0.35188665566170602</v>
      </c>
      <c r="B13810" t="s">
        <v>72746</v>
      </c>
    </row>
    <row r="13811" spans="1:2" x14ac:dyDescent="0.3">
      <c r="A13811" s="2">
        <v>5.1731721984547202E-2</v>
      </c>
      <c r="B13811" t="s">
        <v>72745</v>
      </c>
    </row>
    <row r="13812" spans="1:2" x14ac:dyDescent="0.3">
      <c r="A13812" s="2">
        <v>0.13894953970886301</v>
      </c>
      <c r="B13812" t="s">
        <v>72744</v>
      </c>
    </row>
    <row r="13813" spans="1:2" x14ac:dyDescent="0.3">
      <c r="A13813" s="2">
        <v>4.7295554503125503E-2</v>
      </c>
      <c r="B13813" t="s">
        <v>72743</v>
      </c>
    </row>
    <row r="13814" spans="1:2" x14ac:dyDescent="0.3">
      <c r="A13814" s="2">
        <v>9.1412422684546808</v>
      </c>
      <c r="B13814" t="s">
        <v>72742</v>
      </c>
    </row>
    <row r="13815" spans="1:2" x14ac:dyDescent="0.3">
      <c r="A13815" s="2">
        <v>0.17982999999999999</v>
      </c>
      <c r="B13815" t="s">
        <v>72741</v>
      </c>
    </row>
    <row r="13816" spans="1:2" x14ac:dyDescent="0.3">
      <c r="A13816" s="2">
        <v>19.449100382486399</v>
      </c>
      <c r="B13816" t="s">
        <v>72740</v>
      </c>
    </row>
    <row r="13817" spans="1:2" x14ac:dyDescent="0.3">
      <c r="A13817" s="2">
        <v>0.17079</v>
      </c>
      <c r="B13817" t="s">
        <v>5860</v>
      </c>
    </row>
    <row r="13818" spans="1:2" x14ac:dyDescent="0.3">
      <c r="A13818" s="2">
        <v>0.38150000000000001</v>
      </c>
      <c r="B13818" t="s">
        <v>72739</v>
      </c>
    </row>
    <row r="13819" spans="1:2" x14ac:dyDescent="0.3">
      <c r="A13819" s="2">
        <v>4.5896271425336999E-3</v>
      </c>
      <c r="B13819" t="s">
        <v>72738</v>
      </c>
    </row>
    <row r="13820" spans="1:2" x14ac:dyDescent="0.3">
      <c r="A13820" s="2">
        <v>0.27849444112337901</v>
      </c>
      <c r="B13820" t="s">
        <v>72737</v>
      </c>
    </row>
    <row r="13821" spans="1:2" x14ac:dyDescent="0.3">
      <c r="A13821" s="2">
        <v>3.9851514383846903E-2</v>
      </c>
      <c r="B13821" t="s">
        <v>72736</v>
      </c>
    </row>
    <row r="13822" spans="1:2" x14ac:dyDescent="0.3">
      <c r="A13822" s="2">
        <v>0.29444999999999999</v>
      </c>
      <c r="B13822" t="s">
        <v>72735</v>
      </c>
    </row>
    <row r="13823" spans="1:2" x14ac:dyDescent="0.3">
      <c r="A13823" s="2">
        <v>3.14116918096501E-3</v>
      </c>
      <c r="B13823" t="s">
        <v>72734</v>
      </c>
    </row>
    <row r="13824" spans="1:2" x14ac:dyDescent="0.3">
      <c r="A13824" s="2">
        <v>1.78380941360592E-3</v>
      </c>
      <c r="B13824" t="s">
        <v>72733</v>
      </c>
    </row>
    <row r="13825" spans="1:2" x14ac:dyDescent="0.3">
      <c r="A13825" s="2">
        <v>1.7585003962651399E-3</v>
      </c>
      <c r="B13825" t="s">
        <v>72732</v>
      </c>
    </row>
    <row r="13826" spans="1:2" x14ac:dyDescent="0.3">
      <c r="A13826" s="2">
        <v>5.9166908596955201E-3</v>
      </c>
      <c r="B13826" t="s">
        <v>72731</v>
      </c>
    </row>
    <row r="13827" spans="1:2" x14ac:dyDescent="0.3">
      <c r="A13827" s="2">
        <v>0.22655665229147001</v>
      </c>
      <c r="B13827" t="s">
        <v>72730</v>
      </c>
    </row>
    <row r="13828" spans="1:2" x14ac:dyDescent="0.3">
      <c r="A13828" s="2">
        <v>1.99834350389182</v>
      </c>
      <c r="B13828" t="s">
        <v>72729</v>
      </c>
    </row>
    <row r="13829" spans="1:2" x14ac:dyDescent="0.3">
      <c r="A13829" s="2">
        <v>2.82856837289492</v>
      </c>
      <c r="B13829" t="s">
        <v>72728</v>
      </c>
    </row>
    <row r="13830" spans="1:2" x14ac:dyDescent="0.3">
      <c r="A13830" s="2">
        <v>2.7278099999999998</v>
      </c>
      <c r="B13830" t="s">
        <v>72727</v>
      </c>
    </row>
    <row r="13831" spans="1:2" x14ac:dyDescent="0.3">
      <c r="A13831" s="2">
        <v>18.118227084761401</v>
      </c>
      <c r="B13831" t="s">
        <v>72726</v>
      </c>
    </row>
    <row r="13832" spans="1:2" x14ac:dyDescent="0.3">
      <c r="A13832" s="2">
        <v>0.34350999999999998</v>
      </c>
      <c r="B13832" t="s">
        <v>72725</v>
      </c>
    </row>
    <row r="13833" spans="1:2" x14ac:dyDescent="0.3">
      <c r="A13833" s="2">
        <v>3.1156899999999998</v>
      </c>
      <c r="B13833" t="s">
        <v>72724</v>
      </c>
    </row>
    <row r="13834" spans="1:2" x14ac:dyDescent="0.3">
      <c r="A13834" s="2">
        <v>0.41506397578725002</v>
      </c>
      <c r="B13834" t="s">
        <v>72723</v>
      </c>
    </row>
    <row r="13835" spans="1:2" x14ac:dyDescent="0.3">
      <c r="A13835" s="2">
        <v>2.6972200000000002</v>
      </c>
      <c r="B13835" t="s">
        <v>72722</v>
      </c>
    </row>
    <row r="13836" spans="1:2" x14ac:dyDescent="0.3">
      <c r="A13836" s="2">
        <v>1.6718100650093899E-3</v>
      </c>
      <c r="B13836" t="s">
        <v>72721</v>
      </c>
    </row>
    <row r="13837" spans="1:2" x14ac:dyDescent="0.3">
      <c r="A13837" s="2">
        <v>7.7292715109617905E-4</v>
      </c>
      <c r="B13837" t="s">
        <v>72720</v>
      </c>
    </row>
    <row r="13838" spans="1:2" x14ac:dyDescent="0.3">
      <c r="A13838" s="2">
        <v>0.34436</v>
      </c>
      <c r="B13838" t="s">
        <v>72719</v>
      </c>
    </row>
    <row r="13839" spans="1:2" x14ac:dyDescent="0.3">
      <c r="A13839" s="2">
        <v>0.96223852429763501</v>
      </c>
      <c r="B13839" t="s">
        <v>72718</v>
      </c>
    </row>
    <row r="13840" spans="1:2" x14ac:dyDescent="0.3">
      <c r="A13840" s="2">
        <v>9.4933080270917704E-3</v>
      </c>
      <c r="B13840" t="s">
        <v>72717</v>
      </c>
    </row>
    <row r="13841" spans="1:2" x14ac:dyDescent="0.3">
      <c r="A13841" s="2">
        <v>7.4902199999999999</v>
      </c>
      <c r="B13841" t="s">
        <v>72716</v>
      </c>
    </row>
    <row r="13842" spans="1:2" x14ac:dyDescent="0.3">
      <c r="A13842" s="2">
        <v>0.83331331578161705</v>
      </c>
      <c r="B13842" t="s">
        <v>72715</v>
      </c>
    </row>
    <row r="13843" spans="1:2" x14ac:dyDescent="0.3">
      <c r="A13843" s="2">
        <v>4.5488900000000001</v>
      </c>
      <c r="B13843" t="s">
        <v>72714</v>
      </c>
    </row>
    <row r="13844" spans="1:2" x14ac:dyDescent="0.3">
      <c r="A13844" s="2">
        <v>2.546E-2</v>
      </c>
      <c r="B13844" t="s">
        <v>72713</v>
      </c>
    </row>
    <row r="13845" spans="1:2" x14ac:dyDescent="0.3">
      <c r="A13845" s="2">
        <v>2.1814311087825399E-2</v>
      </c>
      <c r="B13845" t="s">
        <v>72712</v>
      </c>
    </row>
    <row r="13846" spans="1:2" x14ac:dyDescent="0.3">
      <c r="A13846" s="2">
        <v>0.203665613379481</v>
      </c>
      <c r="B13846" t="s">
        <v>72711</v>
      </c>
    </row>
    <row r="13847" spans="1:2" x14ac:dyDescent="0.3">
      <c r="A13847" s="2">
        <v>1.048E-2</v>
      </c>
      <c r="B13847" t="s">
        <v>72710</v>
      </c>
    </row>
    <row r="13848" spans="1:2" x14ac:dyDescent="0.3">
      <c r="A13848" s="2">
        <v>0.22548958375581199</v>
      </c>
      <c r="B13848" t="s">
        <v>72709</v>
      </c>
    </row>
    <row r="13849" spans="1:2" x14ac:dyDescent="0.3">
      <c r="A13849" s="2">
        <v>4.5080732040502296</v>
      </c>
      <c r="B13849" t="s">
        <v>72708</v>
      </c>
    </row>
    <row r="13850" spans="1:2" x14ac:dyDescent="0.3">
      <c r="A13850" s="2">
        <v>0.109023235990032</v>
      </c>
      <c r="B13850" t="s">
        <v>72707</v>
      </c>
    </row>
    <row r="13851" spans="1:2" x14ac:dyDescent="0.3">
      <c r="A13851" s="2">
        <v>1.0670000000000001E-2</v>
      </c>
      <c r="B13851" t="s">
        <v>72706</v>
      </c>
    </row>
    <row r="13852" spans="1:2" x14ac:dyDescent="0.3">
      <c r="A13852" s="2">
        <v>7.5254899999999996</v>
      </c>
      <c r="B13852" t="s">
        <v>72705</v>
      </c>
    </row>
    <row r="13853" spans="1:2" x14ac:dyDescent="0.3">
      <c r="A13853" s="2">
        <v>100</v>
      </c>
      <c r="B13853" t="s">
        <v>72704</v>
      </c>
    </row>
    <row r="13854" spans="1:2" x14ac:dyDescent="0.3">
      <c r="A13854" s="2">
        <v>26.155360223461201</v>
      </c>
      <c r="B13854" t="s">
        <v>72703</v>
      </c>
    </row>
    <row r="13855" spans="1:2" x14ac:dyDescent="0.3">
      <c r="A13855" s="2">
        <v>0.31752000000000002</v>
      </c>
      <c r="B13855" t="s">
        <v>72702</v>
      </c>
    </row>
    <row r="13856" spans="1:2" x14ac:dyDescent="0.3">
      <c r="A13856" s="2">
        <v>4.02968348621075E-2</v>
      </c>
      <c r="B13856" t="s">
        <v>72701</v>
      </c>
    </row>
    <row r="13857" spans="1:2" x14ac:dyDescent="0.3">
      <c r="A13857" s="2">
        <v>0.33155187397238201</v>
      </c>
      <c r="B13857" t="s">
        <v>72700</v>
      </c>
    </row>
    <row r="13858" spans="1:2" x14ac:dyDescent="0.3">
      <c r="A13858" s="2">
        <v>2.6816861987385101</v>
      </c>
      <c r="B13858" t="s">
        <v>72699</v>
      </c>
    </row>
    <row r="13859" spans="1:2" x14ac:dyDescent="0.3">
      <c r="A13859" s="2">
        <v>1.8857157692768599E-2</v>
      </c>
      <c r="B13859" t="s">
        <v>72698</v>
      </c>
    </row>
    <row r="13860" spans="1:2" x14ac:dyDescent="0.3">
      <c r="A13860" s="2">
        <v>17.42415642157</v>
      </c>
      <c r="B13860" t="s">
        <v>72697</v>
      </c>
    </row>
    <row r="13861" spans="1:2" x14ac:dyDescent="0.3">
      <c r="A13861" s="2">
        <v>58.75956</v>
      </c>
      <c r="B13861" t="s">
        <v>72696</v>
      </c>
    </row>
    <row r="13862" spans="1:2" x14ac:dyDescent="0.3">
      <c r="A13862" s="2">
        <v>33.020740000000004</v>
      </c>
      <c r="B13862" t="s">
        <v>72695</v>
      </c>
    </row>
    <row r="13863" spans="1:2" x14ac:dyDescent="0.3">
      <c r="A13863" s="2">
        <v>0.84742847741663396</v>
      </c>
      <c r="B13863" t="s">
        <v>72694</v>
      </c>
    </row>
    <row r="13864" spans="1:2" x14ac:dyDescent="0.3">
      <c r="A13864" s="2">
        <v>1.56908</v>
      </c>
      <c r="B13864" t="s">
        <v>72693</v>
      </c>
    </row>
    <row r="13865" spans="1:2" x14ac:dyDescent="0.3">
      <c r="A13865" s="2">
        <v>0.212143153001697</v>
      </c>
      <c r="B13865" t="s">
        <v>72692</v>
      </c>
    </row>
    <row r="13866" spans="1:2" x14ac:dyDescent="0.3">
      <c r="A13866" s="2">
        <v>7.0800000000000004E-3</v>
      </c>
      <c r="B13866" t="s">
        <v>72691</v>
      </c>
    </row>
    <row r="13867" spans="1:2" x14ac:dyDescent="0.3">
      <c r="A13867" s="2">
        <v>634.08281999999997</v>
      </c>
      <c r="B13867" t="s">
        <v>72690</v>
      </c>
    </row>
    <row r="13868" spans="1:2" x14ac:dyDescent="0.3">
      <c r="A13868" s="2">
        <v>5.2200018577598097</v>
      </c>
      <c r="B13868" t="s">
        <v>72689</v>
      </c>
    </row>
    <row r="13869" spans="1:2" x14ac:dyDescent="0.3">
      <c r="A13869" s="2">
        <v>42.197797298102799</v>
      </c>
      <c r="B13869" t="s">
        <v>72688</v>
      </c>
    </row>
    <row r="13870" spans="1:2" x14ac:dyDescent="0.3">
      <c r="A13870" s="2">
        <v>8.7904900000000001</v>
      </c>
      <c r="B13870" t="s">
        <v>72687</v>
      </c>
    </row>
    <row r="13871" spans="1:2" x14ac:dyDescent="0.3">
      <c r="A13871" s="2">
        <v>489.91960075298903</v>
      </c>
      <c r="B13871" t="s">
        <v>72686</v>
      </c>
    </row>
    <row r="13872" spans="1:2" x14ac:dyDescent="0.3">
      <c r="A13872" s="2">
        <v>4.3959999999999999E-2</v>
      </c>
      <c r="B13872" t="s">
        <v>72685</v>
      </c>
    </row>
    <row r="13873" spans="1:2" x14ac:dyDescent="0.3">
      <c r="A13873" s="2">
        <v>85.116408376036105</v>
      </c>
      <c r="B13873" t="s">
        <v>72684</v>
      </c>
    </row>
    <row r="13874" spans="1:2" x14ac:dyDescent="0.3">
      <c r="A13874" s="2">
        <v>3.79047400984623E-3</v>
      </c>
      <c r="B13874" t="s">
        <v>72683</v>
      </c>
    </row>
    <row r="13875" spans="1:2" x14ac:dyDescent="0.3">
      <c r="A13875" s="2">
        <v>6.17983595653291E-2</v>
      </c>
      <c r="B13875" t="s">
        <v>72682</v>
      </c>
    </row>
    <row r="13876" spans="1:2" x14ac:dyDescent="0.3">
      <c r="A13876" s="2">
        <v>6.7174557032235001</v>
      </c>
      <c r="B13876" t="s">
        <v>72681</v>
      </c>
    </row>
    <row r="13877" spans="1:2" x14ac:dyDescent="0.3">
      <c r="A13877" s="2">
        <v>8.9674016597332998E-2</v>
      </c>
      <c r="B13877" t="s">
        <v>6169</v>
      </c>
    </row>
    <row r="13878" spans="1:2" x14ac:dyDescent="0.3">
      <c r="A13878" s="2">
        <v>24.401055923944</v>
      </c>
      <c r="B13878" t="s">
        <v>72680</v>
      </c>
    </row>
    <row r="13879" spans="1:2" x14ac:dyDescent="0.3">
      <c r="A13879" s="2">
        <v>71.761769999999999</v>
      </c>
      <c r="B13879" t="s">
        <v>72679</v>
      </c>
    </row>
    <row r="13880" spans="1:2" x14ac:dyDescent="0.3">
      <c r="A13880" s="2">
        <v>4.9501006569059198</v>
      </c>
      <c r="B13880" t="s">
        <v>72678</v>
      </c>
    </row>
    <row r="13881" spans="1:2" x14ac:dyDescent="0.3">
      <c r="A13881" s="2">
        <v>1.19907463551738</v>
      </c>
      <c r="B13881" t="s">
        <v>72677</v>
      </c>
    </row>
    <row r="13882" spans="1:2" x14ac:dyDescent="0.3">
      <c r="A13882" s="2">
        <v>2.2299355117084398</v>
      </c>
      <c r="B13882" t="s">
        <v>72676</v>
      </c>
    </row>
    <row r="13883" spans="1:2" x14ac:dyDescent="0.3">
      <c r="A13883" s="2">
        <v>9.2579600000000006</v>
      </c>
      <c r="B13883" t="s">
        <v>72675</v>
      </c>
    </row>
    <row r="13884" spans="1:2" x14ac:dyDescent="0.3">
      <c r="A13884" s="2">
        <v>11.3146218875839</v>
      </c>
      <c r="B13884" t="s">
        <v>72674</v>
      </c>
    </row>
    <row r="13885" spans="1:2" x14ac:dyDescent="0.3">
      <c r="A13885" s="2">
        <v>6.9384103760495002</v>
      </c>
      <c r="B13885" t="s">
        <v>72673</v>
      </c>
    </row>
    <row r="13886" spans="1:2" x14ac:dyDescent="0.3">
      <c r="A13886" s="2">
        <v>4.1842940132979196</v>
      </c>
      <c r="B13886" t="s">
        <v>72672</v>
      </c>
    </row>
    <row r="13887" spans="1:2" x14ac:dyDescent="0.3">
      <c r="A13887" s="2">
        <v>9.34558</v>
      </c>
      <c r="B13887" t="s">
        <v>72671</v>
      </c>
    </row>
    <row r="13888" spans="1:2" x14ac:dyDescent="0.3">
      <c r="A13888" s="2">
        <v>0.73584815127304004</v>
      </c>
      <c r="B13888" t="s">
        <v>72670</v>
      </c>
    </row>
    <row r="13889" spans="1:2" x14ac:dyDescent="0.3">
      <c r="A13889" s="2">
        <v>0.49841999999999997</v>
      </c>
      <c r="B13889" t="s">
        <v>72669</v>
      </c>
    </row>
    <row r="13890" spans="1:2" x14ac:dyDescent="0.3">
      <c r="A13890" s="2">
        <v>16.766407457401701</v>
      </c>
      <c r="B13890" t="s">
        <v>72668</v>
      </c>
    </row>
    <row r="13891" spans="1:2" x14ac:dyDescent="0.3">
      <c r="A13891" s="2">
        <v>2.1033400000000002</v>
      </c>
      <c r="B13891" t="s">
        <v>520</v>
      </c>
    </row>
    <row r="13892" spans="1:2" x14ac:dyDescent="0.3">
      <c r="A13892" s="2">
        <v>29.148631410519702</v>
      </c>
      <c r="B13892" t="s">
        <v>72667</v>
      </c>
    </row>
    <row r="13893" spans="1:2" x14ac:dyDescent="0.3">
      <c r="A13893" s="2">
        <v>40.2331</v>
      </c>
      <c r="B13893" t="s">
        <v>72666</v>
      </c>
    </row>
    <row r="13894" spans="1:2" x14ac:dyDescent="0.3">
      <c r="A13894" s="2">
        <v>3.7810209309311803E-2</v>
      </c>
      <c r="B13894" t="s">
        <v>72665</v>
      </c>
    </row>
    <row r="13895" spans="1:2" x14ac:dyDescent="0.3">
      <c r="A13895" s="2">
        <v>5.7299769833533201E-2</v>
      </c>
      <c r="B13895" t="s">
        <v>72664</v>
      </c>
    </row>
    <row r="13896" spans="1:2" x14ac:dyDescent="0.3">
      <c r="A13896" s="2">
        <v>7.3994189928517001E-2</v>
      </c>
      <c r="B13896" t="s">
        <v>72663</v>
      </c>
    </row>
    <row r="13897" spans="1:2" x14ac:dyDescent="0.3">
      <c r="A13897" s="2">
        <v>1.57461199914835</v>
      </c>
      <c r="B13897" t="s">
        <v>72662</v>
      </c>
    </row>
    <row r="13898" spans="1:2" x14ac:dyDescent="0.3">
      <c r="A13898" s="2">
        <v>2.6524700000000001</v>
      </c>
      <c r="B13898" t="s">
        <v>72661</v>
      </c>
    </row>
    <row r="13899" spans="1:2" x14ac:dyDescent="0.3">
      <c r="A13899" s="2">
        <v>2.48E-3</v>
      </c>
      <c r="B13899" t="s">
        <v>1754</v>
      </c>
    </row>
    <row r="13900" spans="1:2" x14ac:dyDescent="0.3">
      <c r="A13900" s="2">
        <v>0.81103000000000003</v>
      </c>
      <c r="B13900" t="s">
        <v>72660</v>
      </c>
    </row>
    <row r="13901" spans="1:2" x14ac:dyDescent="0.3">
      <c r="A13901" s="2">
        <v>4.2039</v>
      </c>
      <c r="B13901" t="s">
        <v>72659</v>
      </c>
    </row>
    <row r="13902" spans="1:2" x14ac:dyDescent="0.3">
      <c r="A13902" s="2">
        <v>5.9800000000000001E-3</v>
      </c>
      <c r="B13902" t="s">
        <v>72658</v>
      </c>
    </row>
    <row r="13903" spans="1:2" x14ac:dyDescent="0.3">
      <c r="A13903" s="2">
        <v>38.412979999999997</v>
      </c>
      <c r="B13903" t="s">
        <v>72657</v>
      </c>
    </row>
    <row r="13904" spans="1:2" x14ac:dyDescent="0.3">
      <c r="A13904" s="2">
        <v>68.081220000000002</v>
      </c>
      <c r="B13904" t="s">
        <v>72656</v>
      </c>
    </row>
    <row r="13905" spans="1:2" x14ac:dyDescent="0.3">
      <c r="A13905" s="2">
        <v>5.5926685840252698E-2</v>
      </c>
      <c r="B13905" t="s">
        <v>72655</v>
      </c>
    </row>
    <row r="13906" spans="1:2" x14ac:dyDescent="0.3">
      <c r="A13906" s="2">
        <v>5.0630696933539197</v>
      </c>
      <c r="B13906" t="s">
        <v>72654</v>
      </c>
    </row>
    <row r="13907" spans="1:2" x14ac:dyDescent="0.3">
      <c r="A13907" s="2">
        <v>5.1280922938041202</v>
      </c>
      <c r="B13907" t="s">
        <v>72653</v>
      </c>
    </row>
    <row r="13908" spans="1:2" x14ac:dyDescent="0.3">
      <c r="A13908" s="2">
        <v>40.816506389714</v>
      </c>
      <c r="B13908" t="s">
        <v>72652</v>
      </c>
    </row>
    <row r="13909" spans="1:2" x14ac:dyDescent="0.3">
      <c r="A13909" s="2">
        <v>27.675594059149098</v>
      </c>
      <c r="B13909" t="s">
        <v>72651</v>
      </c>
    </row>
    <row r="13910" spans="1:2" x14ac:dyDescent="0.3">
      <c r="A13910" s="2">
        <v>11.968360000000001</v>
      </c>
      <c r="B13910" t="s">
        <v>72650</v>
      </c>
    </row>
    <row r="13911" spans="1:2" x14ac:dyDescent="0.3">
      <c r="A13911" s="2">
        <v>5.4608338502073897E-3</v>
      </c>
      <c r="B13911" t="s">
        <v>72649</v>
      </c>
    </row>
    <row r="13912" spans="1:2" x14ac:dyDescent="0.3">
      <c r="A13912" s="2">
        <v>0.15176000000000001</v>
      </c>
      <c r="B13912" t="s">
        <v>72648</v>
      </c>
    </row>
    <row r="13913" spans="1:2" x14ac:dyDescent="0.3">
      <c r="A13913" s="2">
        <v>0.10644999247852301</v>
      </c>
      <c r="B13913" t="s">
        <v>72647</v>
      </c>
    </row>
    <row r="13914" spans="1:2" x14ac:dyDescent="0.3">
      <c r="A13914" s="2" t="s">
        <v>13</v>
      </c>
      <c r="B13914" t="s">
        <v>72646</v>
      </c>
    </row>
    <row r="13915" spans="1:2" x14ac:dyDescent="0.3">
      <c r="A13915" s="2">
        <v>556.88978999999995</v>
      </c>
      <c r="B13915" t="s">
        <v>72645</v>
      </c>
    </row>
    <row r="13916" spans="1:2" x14ac:dyDescent="0.3">
      <c r="A13916" s="2">
        <v>61.425669040742299</v>
      </c>
      <c r="B13916" t="s">
        <v>72644</v>
      </c>
    </row>
    <row r="13917" spans="1:2" x14ac:dyDescent="0.3">
      <c r="A13917" s="2">
        <v>291.776375543406</v>
      </c>
      <c r="B13917" t="s">
        <v>72643</v>
      </c>
    </row>
    <row r="13918" spans="1:2" x14ac:dyDescent="0.3">
      <c r="A13918" s="2">
        <v>1.8424486788854799</v>
      </c>
      <c r="B13918" t="s">
        <v>72642</v>
      </c>
    </row>
    <row r="13919" spans="1:2" x14ac:dyDescent="0.3">
      <c r="A13919" s="2">
        <v>9.5642830153722103E-3</v>
      </c>
      <c r="B13919" t="s">
        <v>72641</v>
      </c>
    </row>
    <row r="13920" spans="1:2" x14ac:dyDescent="0.3">
      <c r="A13920" s="2">
        <v>276.83644722472502</v>
      </c>
      <c r="B13920" t="s">
        <v>72640</v>
      </c>
    </row>
    <row r="13921" spans="1:2" x14ac:dyDescent="0.3">
      <c r="A13921" s="2">
        <v>28.302710000000001</v>
      </c>
      <c r="B13921" t="s">
        <v>72639</v>
      </c>
    </row>
    <row r="13922" spans="1:2" x14ac:dyDescent="0.3">
      <c r="A13922" s="2">
        <v>33.337249999999997</v>
      </c>
      <c r="B13922" t="s">
        <v>72638</v>
      </c>
    </row>
    <row r="13923" spans="1:2" x14ac:dyDescent="0.3">
      <c r="A13923" s="2">
        <v>14.4027244320643</v>
      </c>
      <c r="B13923" t="s">
        <v>72637</v>
      </c>
    </row>
    <row r="13924" spans="1:2" x14ac:dyDescent="0.3">
      <c r="A13924" s="2">
        <v>1000</v>
      </c>
      <c r="B13924" t="s">
        <v>6157</v>
      </c>
    </row>
    <row r="13925" spans="1:2" x14ac:dyDescent="0.3">
      <c r="A13925" s="2">
        <v>122.665885234142</v>
      </c>
      <c r="B13925" t="s">
        <v>72636</v>
      </c>
    </row>
    <row r="13926" spans="1:2" x14ac:dyDescent="0.3">
      <c r="A13926" s="2">
        <v>16.94819</v>
      </c>
      <c r="B13926" t="s">
        <v>72635</v>
      </c>
    </row>
    <row r="13927" spans="1:2" x14ac:dyDescent="0.3">
      <c r="A13927" s="2">
        <v>8.9616609701485608</v>
      </c>
      <c r="B13927" t="s">
        <v>72634</v>
      </c>
    </row>
    <row r="13928" spans="1:2" x14ac:dyDescent="0.3">
      <c r="A13928" s="2">
        <v>4.7244221232879697</v>
      </c>
      <c r="B13928" t="s">
        <v>72633</v>
      </c>
    </row>
    <row r="13929" spans="1:2" x14ac:dyDescent="0.3">
      <c r="A13929" s="2">
        <v>0.27909</v>
      </c>
      <c r="B13929" t="s">
        <v>72632</v>
      </c>
    </row>
    <row r="13930" spans="1:2" x14ac:dyDescent="0.3">
      <c r="A13930" s="2">
        <v>5.7020452934314996</v>
      </c>
      <c r="B13930" t="s">
        <v>72631</v>
      </c>
    </row>
    <row r="13931" spans="1:2" x14ac:dyDescent="0.3">
      <c r="A13931" s="2">
        <v>23.621949999999998</v>
      </c>
      <c r="B13931" t="s">
        <v>72630</v>
      </c>
    </row>
    <row r="13932" spans="1:2" x14ac:dyDescent="0.3">
      <c r="A13932" s="2">
        <v>0.14608525045602899</v>
      </c>
      <c r="B13932" t="s">
        <v>72629</v>
      </c>
    </row>
    <row r="13933" spans="1:2" x14ac:dyDescent="0.3">
      <c r="A13933" s="2">
        <v>16.61664</v>
      </c>
      <c r="B13933" t="s">
        <v>72628</v>
      </c>
    </row>
    <row r="13934" spans="1:2" x14ac:dyDescent="0.3">
      <c r="A13934" s="2">
        <v>4.60891858573188</v>
      </c>
      <c r="B13934" t="s">
        <v>72627</v>
      </c>
    </row>
    <row r="13935" spans="1:2" x14ac:dyDescent="0.3">
      <c r="A13935" s="2" t="s">
        <v>13</v>
      </c>
      <c r="B13935" t="s">
        <v>72626</v>
      </c>
    </row>
    <row r="13936" spans="1:2" x14ac:dyDescent="0.3">
      <c r="A13936" s="2">
        <v>1.3643397579477301</v>
      </c>
      <c r="B13936" t="s">
        <v>72625</v>
      </c>
    </row>
    <row r="13937" spans="1:2" x14ac:dyDescent="0.3">
      <c r="A13937" s="2">
        <v>0.84462964403247198</v>
      </c>
      <c r="B13937" t="s">
        <v>72624</v>
      </c>
    </row>
    <row r="13938" spans="1:2" x14ac:dyDescent="0.3">
      <c r="A13938" s="2">
        <v>10.67192</v>
      </c>
      <c r="B13938" t="s">
        <v>72623</v>
      </c>
    </row>
    <row r="13939" spans="1:2" x14ac:dyDescent="0.3">
      <c r="A13939" s="2">
        <v>1554.89110124017</v>
      </c>
      <c r="B13939" t="s">
        <v>72622</v>
      </c>
    </row>
    <row r="13940" spans="1:2" x14ac:dyDescent="0.3">
      <c r="A13940" s="2">
        <v>5.5379631748063201</v>
      </c>
      <c r="B13940" t="s">
        <v>72621</v>
      </c>
    </row>
    <row r="13941" spans="1:2" x14ac:dyDescent="0.3">
      <c r="A13941" s="2">
        <v>2.2662800000000001</v>
      </c>
      <c r="B13941" t="s">
        <v>72620</v>
      </c>
    </row>
    <row r="13942" spans="1:2" x14ac:dyDescent="0.3">
      <c r="A13942" s="2">
        <v>10.7808196857361</v>
      </c>
      <c r="B13942" t="s">
        <v>72619</v>
      </c>
    </row>
    <row r="13943" spans="1:2" x14ac:dyDescent="0.3">
      <c r="A13943" s="2">
        <v>2.58236</v>
      </c>
      <c r="B13943" t="s">
        <v>72618</v>
      </c>
    </row>
    <row r="13944" spans="1:2" x14ac:dyDescent="0.3">
      <c r="A13944" s="2">
        <v>0.18253556757549499</v>
      </c>
      <c r="B13944" t="s">
        <v>72617</v>
      </c>
    </row>
    <row r="13945" spans="1:2" x14ac:dyDescent="0.3">
      <c r="A13945" s="2">
        <v>32.602791977189099</v>
      </c>
      <c r="B13945" t="s">
        <v>72616</v>
      </c>
    </row>
    <row r="13946" spans="1:2" x14ac:dyDescent="0.3">
      <c r="A13946" s="2">
        <v>5.5080470280779302E-2</v>
      </c>
      <c r="B13946" t="s">
        <v>72615</v>
      </c>
    </row>
    <row r="13947" spans="1:2" x14ac:dyDescent="0.3">
      <c r="A13947" s="2">
        <v>0.26393944135190001</v>
      </c>
      <c r="B13947" t="s">
        <v>72614</v>
      </c>
    </row>
    <row r="13948" spans="1:2" x14ac:dyDescent="0.3">
      <c r="A13948" s="2">
        <v>3.1958505991451502E-2</v>
      </c>
      <c r="B13948" t="s">
        <v>72613</v>
      </c>
    </row>
    <row r="13949" spans="1:2" x14ac:dyDescent="0.3">
      <c r="A13949" s="2">
        <v>0.86014782476574103</v>
      </c>
      <c r="B13949" t="s">
        <v>72612</v>
      </c>
    </row>
    <row r="13950" spans="1:2" x14ac:dyDescent="0.3">
      <c r="A13950" s="2">
        <v>1.00586002891408E-3</v>
      </c>
      <c r="B13950" t="s">
        <v>72611</v>
      </c>
    </row>
    <row r="13951" spans="1:2" x14ac:dyDescent="0.3">
      <c r="A13951" s="2">
        <v>38.119220418211803</v>
      </c>
      <c r="B13951" t="s">
        <v>72610</v>
      </c>
    </row>
    <row r="13952" spans="1:2" x14ac:dyDescent="0.3">
      <c r="A13952" s="2">
        <v>4.6345393642162298</v>
      </c>
      <c r="B13952" t="s">
        <v>72609</v>
      </c>
    </row>
    <row r="13953" spans="1:2" x14ac:dyDescent="0.3">
      <c r="A13953" s="2">
        <v>0.60535000000000005</v>
      </c>
      <c r="B13953" t="s">
        <v>72608</v>
      </c>
    </row>
    <row r="13954" spans="1:2" x14ac:dyDescent="0.3">
      <c r="A13954" s="2">
        <v>21.0689352926791</v>
      </c>
      <c r="B13954" t="s">
        <v>72607</v>
      </c>
    </row>
    <row r="13955" spans="1:2" x14ac:dyDescent="0.3">
      <c r="A13955" s="2">
        <v>2.3709178576051398E-2</v>
      </c>
      <c r="B13955" t="s">
        <v>72606</v>
      </c>
    </row>
    <row r="13956" spans="1:2" x14ac:dyDescent="0.3">
      <c r="A13956" s="2">
        <v>2.5010000000000001E-2</v>
      </c>
      <c r="B13956" t="s">
        <v>72605</v>
      </c>
    </row>
    <row r="13957" spans="1:2" x14ac:dyDescent="0.3">
      <c r="A13957" s="2">
        <v>1.7679845973014701</v>
      </c>
      <c r="B13957" t="s">
        <v>72604</v>
      </c>
    </row>
    <row r="13958" spans="1:2" x14ac:dyDescent="0.3">
      <c r="A13958" s="2">
        <v>0.21410999999999999</v>
      </c>
      <c r="B13958" t="s">
        <v>72603</v>
      </c>
    </row>
    <row r="13959" spans="1:2" x14ac:dyDescent="0.3">
      <c r="A13959" s="2">
        <v>4.3110000000000002E-2</v>
      </c>
      <c r="B13959" t="s">
        <v>72602</v>
      </c>
    </row>
    <row r="13960" spans="1:2" x14ac:dyDescent="0.3">
      <c r="A13960" s="2">
        <v>3.41265081818303</v>
      </c>
      <c r="B13960" t="s">
        <v>72601</v>
      </c>
    </row>
    <row r="13961" spans="1:2" x14ac:dyDescent="0.3">
      <c r="A13961" s="2">
        <v>0.161369327350638</v>
      </c>
      <c r="B13961" t="s">
        <v>72600</v>
      </c>
    </row>
    <row r="13962" spans="1:2" x14ac:dyDescent="0.3">
      <c r="A13962" s="2">
        <v>54.834139409162198</v>
      </c>
      <c r="B13962" t="s">
        <v>72599</v>
      </c>
    </row>
    <row r="13963" spans="1:2" x14ac:dyDescent="0.3">
      <c r="A13963" s="2">
        <v>27.360890000000001</v>
      </c>
      <c r="B13963" t="s">
        <v>72598</v>
      </c>
    </row>
    <row r="13964" spans="1:2" x14ac:dyDescent="0.3">
      <c r="A13964" s="2">
        <v>1.24820532040151E-2</v>
      </c>
      <c r="B13964" t="s">
        <v>72597</v>
      </c>
    </row>
    <row r="13965" spans="1:2" x14ac:dyDescent="0.3">
      <c r="A13965" s="2">
        <v>3.6615492233419298</v>
      </c>
      <c r="B13965" t="s">
        <v>72596</v>
      </c>
    </row>
    <row r="13966" spans="1:2" x14ac:dyDescent="0.3">
      <c r="A13966" s="2">
        <v>25.2428215243071</v>
      </c>
      <c r="B13966" t="s">
        <v>72595</v>
      </c>
    </row>
    <row r="13967" spans="1:2" x14ac:dyDescent="0.3">
      <c r="A13967" s="2">
        <v>36.7893804233507</v>
      </c>
      <c r="B13967" t="s">
        <v>72594</v>
      </c>
    </row>
    <row r="13968" spans="1:2" x14ac:dyDescent="0.3">
      <c r="A13968" s="2">
        <v>1.1044700000000001</v>
      </c>
      <c r="B13968" t="s">
        <v>72593</v>
      </c>
    </row>
    <row r="13969" spans="1:2" x14ac:dyDescent="0.3">
      <c r="A13969" s="2">
        <v>1.2001948262940001</v>
      </c>
      <c r="B13969" t="s">
        <v>72592</v>
      </c>
    </row>
    <row r="13970" spans="1:2" x14ac:dyDescent="0.3">
      <c r="A13970" s="2">
        <v>2.4981055149198599</v>
      </c>
      <c r="B13970" t="s">
        <v>72591</v>
      </c>
    </row>
    <row r="13971" spans="1:2" x14ac:dyDescent="0.3">
      <c r="A13971" s="2">
        <v>13.287263422095799</v>
      </c>
      <c r="B13971" t="s">
        <v>72590</v>
      </c>
    </row>
    <row r="13972" spans="1:2" x14ac:dyDescent="0.3">
      <c r="A13972" s="2">
        <v>3.9297015445386601</v>
      </c>
      <c r="B13972" t="s">
        <v>72589</v>
      </c>
    </row>
    <row r="13973" spans="1:2" x14ac:dyDescent="0.3">
      <c r="A13973" s="2">
        <v>51.481290000000001</v>
      </c>
      <c r="B13973" t="s">
        <v>72588</v>
      </c>
    </row>
    <row r="13974" spans="1:2" x14ac:dyDescent="0.3">
      <c r="A13974" s="2">
        <v>2.4957495717862501E-3</v>
      </c>
      <c r="B13974" t="s">
        <v>72587</v>
      </c>
    </row>
    <row r="13975" spans="1:2" x14ac:dyDescent="0.3">
      <c r="A13975" s="2">
        <v>36.498750000000001</v>
      </c>
      <c r="B13975" t="s">
        <v>72586</v>
      </c>
    </row>
    <row r="13976" spans="1:2" x14ac:dyDescent="0.3">
      <c r="A13976" s="2">
        <v>2.4066590791971699E-2</v>
      </c>
      <c r="B13976" t="s">
        <v>72585</v>
      </c>
    </row>
    <row r="13977" spans="1:2" x14ac:dyDescent="0.3">
      <c r="A13977" s="2">
        <v>2.38170771925184E-2</v>
      </c>
      <c r="B13977" t="s">
        <v>72584</v>
      </c>
    </row>
    <row r="13978" spans="1:2" x14ac:dyDescent="0.3">
      <c r="A13978" s="2">
        <v>6.7527600000000003</v>
      </c>
      <c r="B13978" t="s">
        <v>72583</v>
      </c>
    </row>
    <row r="13979" spans="1:2" x14ac:dyDescent="0.3">
      <c r="A13979" s="2">
        <v>14.103152752271001</v>
      </c>
      <c r="B13979" t="s">
        <v>72582</v>
      </c>
    </row>
    <row r="13980" spans="1:2" x14ac:dyDescent="0.3">
      <c r="A13980" s="2">
        <v>2.1078000000000001</v>
      </c>
      <c r="B13980" t="s">
        <v>72581</v>
      </c>
    </row>
    <row r="13981" spans="1:2" x14ac:dyDescent="0.3">
      <c r="A13981" s="2">
        <v>1.69666451157723E-2</v>
      </c>
      <c r="B13981" t="s">
        <v>72580</v>
      </c>
    </row>
    <row r="13982" spans="1:2" x14ac:dyDescent="0.3">
      <c r="A13982" s="2">
        <v>1.9730000000000001E-2</v>
      </c>
      <c r="B13982" t="s">
        <v>500</v>
      </c>
    </row>
    <row r="13983" spans="1:2" x14ac:dyDescent="0.3">
      <c r="A13983" s="2">
        <v>5.7179162818458202</v>
      </c>
      <c r="B13983" t="s">
        <v>72579</v>
      </c>
    </row>
    <row r="13984" spans="1:2" x14ac:dyDescent="0.3">
      <c r="A13984" s="2">
        <v>2.6219695689284999</v>
      </c>
      <c r="B13984" t="s">
        <v>72578</v>
      </c>
    </row>
    <row r="13985" spans="1:2" x14ac:dyDescent="0.3">
      <c r="A13985" s="2">
        <v>1.38287</v>
      </c>
      <c r="B13985" t="s">
        <v>72577</v>
      </c>
    </row>
    <row r="13986" spans="1:2" x14ac:dyDescent="0.3">
      <c r="A13986" s="2">
        <v>4.8889827133632497</v>
      </c>
      <c r="B13986" t="s">
        <v>72576</v>
      </c>
    </row>
    <row r="13987" spans="1:2" x14ac:dyDescent="0.3">
      <c r="A13987" s="2">
        <v>1.7180790000084701E-2</v>
      </c>
      <c r="B13987" t="s">
        <v>72575</v>
      </c>
    </row>
    <row r="13988" spans="1:2" x14ac:dyDescent="0.3">
      <c r="A13988" s="2">
        <v>3.4353099999999999</v>
      </c>
      <c r="B13988" t="s">
        <v>72574</v>
      </c>
    </row>
    <row r="13989" spans="1:2" x14ac:dyDescent="0.3">
      <c r="A13989" s="2">
        <v>103.70681</v>
      </c>
      <c r="B13989" t="s">
        <v>72573</v>
      </c>
    </row>
    <row r="13990" spans="1:2" x14ac:dyDescent="0.3">
      <c r="A13990" s="2">
        <v>0.72907</v>
      </c>
      <c r="B13990" t="s">
        <v>72572</v>
      </c>
    </row>
    <row r="13991" spans="1:2" x14ac:dyDescent="0.3">
      <c r="A13991" s="2">
        <v>3.4687531475259998</v>
      </c>
      <c r="B13991" t="s">
        <v>72571</v>
      </c>
    </row>
    <row r="13992" spans="1:2" x14ac:dyDescent="0.3">
      <c r="A13992" s="2">
        <v>0.65860715759958499</v>
      </c>
      <c r="B13992" t="s">
        <v>72570</v>
      </c>
    </row>
    <row r="13993" spans="1:2" x14ac:dyDescent="0.3">
      <c r="A13993" s="2">
        <v>10.4180751858659</v>
      </c>
      <c r="B13993" t="s">
        <v>72569</v>
      </c>
    </row>
    <row r="13994" spans="1:2" x14ac:dyDescent="0.3">
      <c r="A13994" s="2">
        <v>11.72176</v>
      </c>
      <c r="B13994" t="s">
        <v>72568</v>
      </c>
    </row>
    <row r="13995" spans="1:2" x14ac:dyDescent="0.3">
      <c r="A13995" s="2">
        <v>0.122906708664556</v>
      </c>
      <c r="B13995" t="s">
        <v>72567</v>
      </c>
    </row>
    <row r="13996" spans="1:2" x14ac:dyDescent="0.3">
      <c r="A13996" s="2">
        <v>4.1999999999999997E-3</v>
      </c>
      <c r="B13996" t="s">
        <v>72566</v>
      </c>
    </row>
    <row r="13997" spans="1:2" x14ac:dyDescent="0.3">
      <c r="A13997" s="2">
        <v>3.4243467519223798E-3</v>
      </c>
      <c r="B13997" t="s">
        <v>72565</v>
      </c>
    </row>
    <row r="13998" spans="1:2" x14ac:dyDescent="0.3">
      <c r="A13998" s="2">
        <v>0.19931234968011499</v>
      </c>
      <c r="B13998" t="s">
        <v>72564</v>
      </c>
    </row>
    <row r="13999" spans="1:2" x14ac:dyDescent="0.3">
      <c r="A13999" s="2">
        <v>0.21615218654846</v>
      </c>
      <c r="B13999" t="s">
        <v>72563</v>
      </c>
    </row>
    <row r="14000" spans="1:2" x14ac:dyDescent="0.3">
      <c r="A14000" s="2">
        <v>0.112565275885013</v>
      </c>
      <c r="B14000" t="s">
        <v>72562</v>
      </c>
    </row>
    <row r="14001" spans="1:2" x14ac:dyDescent="0.3">
      <c r="A14001" s="2">
        <v>2.16935771924337</v>
      </c>
      <c r="B14001" t="s">
        <v>72561</v>
      </c>
    </row>
    <row r="14002" spans="1:2" x14ac:dyDescent="0.3">
      <c r="A14002" s="2">
        <v>2.7215187914350398</v>
      </c>
      <c r="B14002" t="s">
        <v>72560</v>
      </c>
    </row>
    <row r="14003" spans="1:2" x14ac:dyDescent="0.3">
      <c r="A14003" s="2">
        <v>1.0794241813560801</v>
      </c>
      <c r="B14003" t="s">
        <v>72559</v>
      </c>
    </row>
    <row r="14004" spans="1:2" x14ac:dyDescent="0.3">
      <c r="A14004" s="2">
        <v>1.9680207593907499</v>
      </c>
      <c r="B14004" t="s">
        <v>72558</v>
      </c>
    </row>
    <row r="14005" spans="1:2" x14ac:dyDescent="0.3">
      <c r="A14005" s="2">
        <v>1.5352393217274001</v>
      </c>
      <c r="B14005" t="s">
        <v>72557</v>
      </c>
    </row>
    <row r="14006" spans="1:2" x14ac:dyDescent="0.3">
      <c r="A14006" s="2">
        <v>5.5112085230815703E-3</v>
      </c>
      <c r="B14006" t="s">
        <v>72556</v>
      </c>
    </row>
    <row r="14007" spans="1:2" x14ac:dyDescent="0.3">
      <c r="A14007" s="2">
        <v>1.33431569264299</v>
      </c>
      <c r="B14007" t="s">
        <v>72555</v>
      </c>
    </row>
    <row r="14008" spans="1:2" x14ac:dyDescent="0.3">
      <c r="A14008" s="2">
        <v>1.4542999999999999</v>
      </c>
      <c r="B14008" t="s">
        <v>72554</v>
      </c>
    </row>
    <row r="14009" spans="1:2" x14ac:dyDescent="0.3">
      <c r="A14009" s="2">
        <v>3.9800535780758501E-3</v>
      </c>
      <c r="B14009" t="s">
        <v>72553</v>
      </c>
    </row>
    <row r="14010" spans="1:2" x14ac:dyDescent="0.3">
      <c r="A14010" s="2">
        <v>1.7380100000000001</v>
      </c>
      <c r="B14010" t="s">
        <v>72552</v>
      </c>
    </row>
    <row r="14011" spans="1:2" x14ac:dyDescent="0.3">
      <c r="A14011" s="2">
        <v>0.64249477781185604</v>
      </c>
      <c r="B14011" t="s">
        <v>72551</v>
      </c>
    </row>
    <row r="14012" spans="1:2" x14ac:dyDescent="0.3">
      <c r="A14012" s="2">
        <v>0.255441744877208</v>
      </c>
      <c r="B14012" t="s">
        <v>72550</v>
      </c>
    </row>
    <row r="14013" spans="1:2" x14ac:dyDescent="0.3">
      <c r="A14013" s="2">
        <v>0.49067046629281202</v>
      </c>
      <c r="B14013" t="s">
        <v>72549</v>
      </c>
    </row>
    <row r="14014" spans="1:2" x14ac:dyDescent="0.3">
      <c r="A14014" s="2">
        <v>0.302896990169642</v>
      </c>
      <c r="B14014" t="s">
        <v>72548</v>
      </c>
    </row>
    <row r="14015" spans="1:2" x14ac:dyDescent="0.3">
      <c r="A14015" s="2">
        <v>2.76457</v>
      </c>
      <c r="B14015" t="s">
        <v>72547</v>
      </c>
    </row>
    <row r="14016" spans="1:2" x14ac:dyDescent="0.3">
      <c r="A14016" s="2">
        <v>3.7356699999999998</v>
      </c>
      <c r="B14016" t="s">
        <v>72546</v>
      </c>
    </row>
    <row r="14017" spans="1:2" x14ac:dyDescent="0.3">
      <c r="A14017" s="2">
        <v>0.11885</v>
      </c>
      <c r="B14017" t="s">
        <v>544</v>
      </c>
    </row>
    <row r="14018" spans="1:2" x14ac:dyDescent="0.3">
      <c r="A14018" s="2">
        <v>11.33794</v>
      </c>
      <c r="B14018" t="s">
        <v>72545</v>
      </c>
    </row>
    <row r="14019" spans="1:2" x14ac:dyDescent="0.3">
      <c r="A14019" s="2">
        <v>2.9902542207328202</v>
      </c>
      <c r="B14019" t="s">
        <v>72544</v>
      </c>
    </row>
    <row r="14020" spans="1:2" x14ac:dyDescent="0.3">
      <c r="A14020" s="2">
        <v>1.5299999999999999E-3</v>
      </c>
      <c r="B14020" t="s">
        <v>72543</v>
      </c>
    </row>
    <row r="14021" spans="1:2" x14ac:dyDescent="0.3">
      <c r="A14021" s="2">
        <v>4.6433974071492496</v>
      </c>
      <c r="B14021" t="s">
        <v>72542</v>
      </c>
    </row>
    <row r="14022" spans="1:2" x14ac:dyDescent="0.3">
      <c r="A14022" s="2">
        <v>4.6976128875382299</v>
      </c>
      <c r="B14022" t="s">
        <v>72541</v>
      </c>
    </row>
    <row r="14023" spans="1:2" x14ac:dyDescent="0.3">
      <c r="A14023" s="2">
        <v>18.6234</v>
      </c>
      <c r="B14023" t="s">
        <v>72540</v>
      </c>
    </row>
    <row r="14024" spans="1:2" x14ac:dyDescent="0.3">
      <c r="A14024" s="2">
        <v>0.47774529059095999</v>
      </c>
      <c r="B14024" t="s">
        <v>72539</v>
      </c>
    </row>
    <row r="14025" spans="1:2" x14ac:dyDescent="0.3">
      <c r="A14025" s="2">
        <v>3.66559172025799E-2</v>
      </c>
      <c r="B14025" t="s">
        <v>72538</v>
      </c>
    </row>
    <row r="14026" spans="1:2" x14ac:dyDescent="0.3">
      <c r="A14026" s="2">
        <v>273.51246576660998</v>
      </c>
      <c r="B14026" t="s">
        <v>72537</v>
      </c>
    </row>
    <row r="14027" spans="1:2" x14ac:dyDescent="0.3">
      <c r="A14027" s="2">
        <v>2.2706164489762601</v>
      </c>
      <c r="B14027" t="s">
        <v>72536</v>
      </c>
    </row>
    <row r="14028" spans="1:2" x14ac:dyDescent="0.3">
      <c r="A14028" s="2">
        <v>0.44936713314522903</v>
      </c>
      <c r="B14028" t="s">
        <v>72535</v>
      </c>
    </row>
    <row r="14029" spans="1:2" x14ac:dyDescent="0.3">
      <c r="A14029" s="2">
        <v>0.15583527440887299</v>
      </c>
      <c r="B14029" t="s">
        <v>72534</v>
      </c>
    </row>
    <row r="14030" spans="1:2" x14ac:dyDescent="0.3">
      <c r="A14030" s="2">
        <v>1.7659221761195699E-3</v>
      </c>
      <c r="B14030" t="s">
        <v>72533</v>
      </c>
    </row>
    <row r="14031" spans="1:2" x14ac:dyDescent="0.3">
      <c r="A14031" s="2">
        <v>1.17510538594775</v>
      </c>
      <c r="B14031" t="s">
        <v>72532</v>
      </c>
    </row>
    <row r="14032" spans="1:2" x14ac:dyDescent="0.3">
      <c r="A14032" s="2">
        <v>8.1454820638860292E-3</v>
      </c>
      <c r="B14032" t="s">
        <v>72531</v>
      </c>
    </row>
    <row r="14033" spans="1:2" x14ac:dyDescent="0.3">
      <c r="A14033" s="2">
        <v>12.81724</v>
      </c>
      <c r="B14033" t="s">
        <v>72530</v>
      </c>
    </row>
    <row r="14034" spans="1:2" x14ac:dyDescent="0.3">
      <c r="A14034" s="2">
        <v>8.8099600000000002</v>
      </c>
      <c r="B14034" t="s">
        <v>72529</v>
      </c>
    </row>
    <row r="14035" spans="1:2" x14ac:dyDescent="0.3">
      <c r="A14035" s="2">
        <v>0.29363120417012001</v>
      </c>
      <c r="B14035" t="s">
        <v>72528</v>
      </c>
    </row>
    <row r="14036" spans="1:2" x14ac:dyDescent="0.3">
      <c r="A14036" s="2">
        <v>7.7104674580488997</v>
      </c>
      <c r="B14036" t="s">
        <v>72527</v>
      </c>
    </row>
    <row r="14037" spans="1:2" x14ac:dyDescent="0.3">
      <c r="A14037" s="2">
        <v>28.5050535989363</v>
      </c>
      <c r="B14037" t="s">
        <v>72526</v>
      </c>
    </row>
    <row r="14038" spans="1:2" x14ac:dyDescent="0.3">
      <c r="A14038" s="2">
        <v>0.53073000000000004</v>
      </c>
      <c r="B14038" t="s">
        <v>72525</v>
      </c>
    </row>
    <row r="14039" spans="1:2" x14ac:dyDescent="0.3">
      <c r="A14039" s="2">
        <v>2.3563700000000001</v>
      </c>
      <c r="B14039" t="s">
        <v>72524</v>
      </c>
    </row>
    <row r="14040" spans="1:2" x14ac:dyDescent="0.3">
      <c r="A14040" s="2">
        <v>8.3299999999999999E-2</v>
      </c>
      <c r="B14040" t="s">
        <v>462</v>
      </c>
    </row>
    <row r="14041" spans="1:2" x14ac:dyDescent="0.3">
      <c r="A14041" s="2">
        <v>0.15223</v>
      </c>
      <c r="B14041" t="s">
        <v>495</v>
      </c>
    </row>
    <row r="14042" spans="1:2" x14ac:dyDescent="0.3">
      <c r="A14042" s="2">
        <v>1.56716938670781</v>
      </c>
      <c r="B14042" t="s">
        <v>72523</v>
      </c>
    </row>
    <row r="14043" spans="1:2" x14ac:dyDescent="0.3">
      <c r="A14043" s="2">
        <v>1.8398300000000001</v>
      </c>
      <c r="B14043" t="s">
        <v>72522</v>
      </c>
    </row>
    <row r="14044" spans="1:2" x14ac:dyDescent="0.3">
      <c r="A14044" s="2">
        <v>3.5079298711492499</v>
      </c>
      <c r="B14044" t="s">
        <v>72521</v>
      </c>
    </row>
    <row r="14045" spans="1:2" x14ac:dyDescent="0.3">
      <c r="A14045" s="2">
        <v>0.13996</v>
      </c>
      <c r="B14045" t="s">
        <v>72520</v>
      </c>
    </row>
    <row r="14046" spans="1:2" x14ac:dyDescent="0.3">
      <c r="A14046" s="2">
        <v>13.74156</v>
      </c>
      <c r="B14046" t="s">
        <v>72519</v>
      </c>
    </row>
    <row r="14047" spans="1:2" x14ac:dyDescent="0.3">
      <c r="A14047" s="2">
        <v>18.854969274757298</v>
      </c>
      <c r="B14047" t="s">
        <v>72518</v>
      </c>
    </row>
    <row r="14048" spans="1:2" x14ac:dyDescent="0.3">
      <c r="A14048" s="2">
        <v>1.6746717240850899</v>
      </c>
      <c r="B14048" t="s">
        <v>72517</v>
      </c>
    </row>
    <row r="14049" spans="1:2" x14ac:dyDescent="0.3">
      <c r="A14049" s="2">
        <v>1.9409751726376701</v>
      </c>
      <c r="B14049" t="s">
        <v>72516</v>
      </c>
    </row>
    <row r="14050" spans="1:2" x14ac:dyDescent="0.3">
      <c r="A14050" s="2">
        <v>0.46153721528478497</v>
      </c>
      <c r="B14050" t="s">
        <v>72515</v>
      </c>
    </row>
    <row r="14051" spans="1:2" x14ac:dyDescent="0.3">
      <c r="A14051" s="2">
        <v>2.6041806354394801</v>
      </c>
      <c r="B14051" t="s">
        <v>72514</v>
      </c>
    </row>
    <row r="14052" spans="1:2" x14ac:dyDescent="0.3">
      <c r="A14052" s="2">
        <v>12.22564</v>
      </c>
      <c r="B14052" t="s">
        <v>72513</v>
      </c>
    </row>
    <row r="14053" spans="1:2" x14ac:dyDescent="0.3">
      <c r="A14053" s="2">
        <v>0.34</v>
      </c>
      <c r="B14053" t="s">
        <v>72512</v>
      </c>
    </row>
    <row r="14054" spans="1:2" x14ac:dyDescent="0.3">
      <c r="A14054" s="2">
        <v>0.42805651741300998</v>
      </c>
      <c r="B14054" t="s">
        <v>72511</v>
      </c>
    </row>
    <row r="14055" spans="1:2" x14ac:dyDescent="0.3">
      <c r="A14055" s="2">
        <v>0.22356000000000001</v>
      </c>
      <c r="B14055" t="s">
        <v>72510</v>
      </c>
    </row>
    <row r="14056" spans="1:2" x14ac:dyDescent="0.3">
      <c r="A14056" s="2">
        <v>28.843910000000001</v>
      </c>
      <c r="B14056" t="s">
        <v>72509</v>
      </c>
    </row>
    <row r="14057" spans="1:2" x14ac:dyDescent="0.3">
      <c r="A14057" s="2">
        <v>10.0197938467476</v>
      </c>
      <c r="B14057" t="s">
        <v>72508</v>
      </c>
    </row>
    <row r="14058" spans="1:2" x14ac:dyDescent="0.3">
      <c r="A14058" s="2">
        <v>93.959429346012897</v>
      </c>
      <c r="B14058" t="s">
        <v>72507</v>
      </c>
    </row>
    <row r="14059" spans="1:2" x14ac:dyDescent="0.3">
      <c r="A14059" s="2">
        <v>0.51750489803099098</v>
      </c>
      <c r="B14059" t="s">
        <v>72506</v>
      </c>
    </row>
    <row r="14060" spans="1:2" x14ac:dyDescent="0.3">
      <c r="A14060" s="2">
        <v>9.4127700000000001</v>
      </c>
      <c r="B14060" t="s">
        <v>72505</v>
      </c>
    </row>
    <row r="14061" spans="1:2" x14ac:dyDescent="0.3">
      <c r="A14061" s="2">
        <v>27.611149999999999</v>
      </c>
      <c r="B14061" t="s">
        <v>72504</v>
      </c>
    </row>
    <row r="14062" spans="1:2" x14ac:dyDescent="0.3">
      <c r="A14062" s="2">
        <v>4.1000000000000003E-3</v>
      </c>
      <c r="B14062" t="s">
        <v>72503</v>
      </c>
    </row>
    <row r="14063" spans="1:2" x14ac:dyDescent="0.3">
      <c r="A14063" s="2">
        <v>3.7100071993531199E-3</v>
      </c>
      <c r="B14063" t="s">
        <v>72502</v>
      </c>
    </row>
    <row r="14064" spans="1:2" x14ac:dyDescent="0.3">
      <c r="A14064" s="2">
        <v>2.5199699999999998</v>
      </c>
      <c r="B14064" t="s">
        <v>72501</v>
      </c>
    </row>
    <row r="14065" spans="1:2" x14ac:dyDescent="0.3">
      <c r="A14065" s="2">
        <v>2.9075489511633998</v>
      </c>
      <c r="B14065" t="s">
        <v>72500</v>
      </c>
    </row>
    <row r="14066" spans="1:2" x14ac:dyDescent="0.3">
      <c r="A14066" s="2">
        <v>1.5061286352152601</v>
      </c>
      <c r="B14066" t="s">
        <v>72499</v>
      </c>
    </row>
    <row r="14067" spans="1:2" x14ac:dyDescent="0.3">
      <c r="A14067" s="2">
        <v>2.6622703931153701E-3</v>
      </c>
      <c r="B14067" t="s">
        <v>72498</v>
      </c>
    </row>
    <row r="14068" spans="1:2" x14ac:dyDescent="0.3">
      <c r="A14068" s="2">
        <v>1.8324032621376101</v>
      </c>
      <c r="B14068" t="s">
        <v>72497</v>
      </c>
    </row>
    <row r="14069" spans="1:2" x14ac:dyDescent="0.3">
      <c r="A14069" s="2">
        <v>1.04363928396304</v>
      </c>
      <c r="B14069" t="s">
        <v>72496</v>
      </c>
    </row>
    <row r="14070" spans="1:2" x14ac:dyDescent="0.3">
      <c r="A14070" s="2">
        <v>6.3940930575685895E-2</v>
      </c>
      <c r="B14070" t="s">
        <v>72495</v>
      </c>
    </row>
    <row r="14071" spans="1:2" x14ac:dyDescent="0.3">
      <c r="A14071" s="2">
        <v>19.020717865659901</v>
      </c>
      <c r="B14071" t="s">
        <v>72494</v>
      </c>
    </row>
    <row r="14072" spans="1:2" x14ac:dyDescent="0.3">
      <c r="A14072" s="2">
        <v>7.2365249746659003E-3</v>
      </c>
      <c r="B14072" t="s">
        <v>72493</v>
      </c>
    </row>
    <row r="14073" spans="1:2" x14ac:dyDescent="0.3">
      <c r="A14073" s="2">
        <v>1.1066849882418199E-3</v>
      </c>
      <c r="B14073" t="s">
        <v>72492</v>
      </c>
    </row>
    <row r="14074" spans="1:2" x14ac:dyDescent="0.3">
      <c r="A14074" s="2">
        <v>5.9630000000000002E-2</v>
      </c>
      <c r="B14074" t="s">
        <v>72491</v>
      </c>
    </row>
    <row r="14075" spans="1:2" x14ac:dyDescent="0.3">
      <c r="A14075" s="2">
        <v>7.8680321890571401</v>
      </c>
      <c r="B14075" t="s">
        <v>72490</v>
      </c>
    </row>
    <row r="14076" spans="1:2" x14ac:dyDescent="0.3">
      <c r="A14076" s="2">
        <v>0.55103999999999997</v>
      </c>
      <c r="B14076" t="s">
        <v>72489</v>
      </c>
    </row>
    <row r="14077" spans="1:2" x14ac:dyDescent="0.3">
      <c r="A14077" s="2">
        <v>0.77632999999999996</v>
      </c>
      <c r="B14077" t="s">
        <v>72488</v>
      </c>
    </row>
    <row r="14078" spans="1:2" x14ac:dyDescent="0.3">
      <c r="A14078" s="2" t="s">
        <v>13</v>
      </c>
      <c r="B14078" t="s">
        <v>72487</v>
      </c>
    </row>
    <row r="14079" spans="1:2" x14ac:dyDescent="0.3">
      <c r="A14079" s="2">
        <v>0.84796454318592696</v>
      </c>
      <c r="B14079" t="s">
        <v>72486</v>
      </c>
    </row>
    <row r="14080" spans="1:2" x14ac:dyDescent="0.3">
      <c r="A14080" s="2">
        <v>20.36112</v>
      </c>
      <c r="B14080" t="s">
        <v>72485</v>
      </c>
    </row>
    <row r="14081" spans="1:2" x14ac:dyDescent="0.3">
      <c r="A14081" s="2">
        <v>10.025880000000001</v>
      </c>
      <c r="B14081" t="s">
        <v>72484</v>
      </c>
    </row>
    <row r="14082" spans="1:2" x14ac:dyDescent="0.3">
      <c r="A14082" s="2">
        <v>18.37519</v>
      </c>
      <c r="B14082" t="s">
        <v>72483</v>
      </c>
    </row>
    <row r="14083" spans="1:2" x14ac:dyDescent="0.3">
      <c r="A14083" s="2">
        <v>32.507249999999999</v>
      </c>
      <c r="B14083" t="s">
        <v>72482</v>
      </c>
    </row>
    <row r="14084" spans="1:2" x14ac:dyDescent="0.3">
      <c r="A14084" s="2">
        <v>0.80993553202350799</v>
      </c>
      <c r="B14084" t="s">
        <v>72481</v>
      </c>
    </row>
    <row r="14085" spans="1:2" x14ac:dyDescent="0.3">
      <c r="A14085" s="2">
        <v>173.05448258319799</v>
      </c>
      <c r="B14085" t="s">
        <v>72480</v>
      </c>
    </row>
    <row r="14086" spans="1:2" x14ac:dyDescent="0.3">
      <c r="A14086" s="2">
        <v>8.6805577765647595</v>
      </c>
      <c r="B14086" t="s">
        <v>72479</v>
      </c>
    </row>
    <row r="14087" spans="1:2" x14ac:dyDescent="0.3">
      <c r="A14087" s="2">
        <v>0.75988890315883295</v>
      </c>
      <c r="B14087" t="s">
        <v>72478</v>
      </c>
    </row>
    <row r="14088" spans="1:2" x14ac:dyDescent="0.3">
      <c r="A14088" s="2">
        <v>12.880929999999999</v>
      </c>
      <c r="B14088" t="s">
        <v>72477</v>
      </c>
    </row>
    <row r="14089" spans="1:2" x14ac:dyDescent="0.3">
      <c r="A14089" s="2">
        <v>1.0450751355651999</v>
      </c>
      <c r="B14089" t="s">
        <v>72476</v>
      </c>
    </row>
    <row r="14090" spans="1:2" x14ac:dyDescent="0.3">
      <c r="A14090" s="2">
        <v>58.050150000000002</v>
      </c>
      <c r="B14090" t="s">
        <v>72475</v>
      </c>
    </row>
    <row r="14091" spans="1:2" x14ac:dyDescent="0.3">
      <c r="A14091" s="2">
        <v>1.3760300000000001</v>
      </c>
      <c r="B14091" t="s">
        <v>72474</v>
      </c>
    </row>
    <row r="14092" spans="1:2" x14ac:dyDescent="0.3">
      <c r="A14092" s="2">
        <v>56.344396735432902</v>
      </c>
      <c r="B14092" t="s">
        <v>72473</v>
      </c>
    </row>
    <row r="14093" spans="1:2" x14ac:dyDescent="0.3">
      <c r="A14093" s="2">
        <v>2.1892100000000001</v>
      </c>
      <c r="B14093" t="s">
        <v>72472</v>
      </c>
    </row>
    <row r="14094" spans="1:2" x14ac:dyDescent="0.3">
      <c r="A14094" s="2">
        <v>11.8314</v>
      </c>
      <c r="B14094" t="s">
        <v>72471</v>
      </c>
    </row>
    <row r="14095" spans="1:2" x14ac:dyDescent="0.3">
      <c r="A14095" s="2">
        <v>3.93777</v>
      </c>
      <c r="B14095" t="s">
        <v>72470</v>
      </c>
    </row>
    <row r="14096" spans="1:2" x14ac:dyDescent="0.3">
      <c r="A14096" s="2">
        <v>1.8100000000000002E-2</v>
      </c>
      <c r="B14096" t="s">
        <v>72469</v>
      </c>
    </row>
    <row r="14097" spans="1:2" x14ac:dyDescent="0.3">
      <c r="A14097" s="2" t="s">
        <v>13</v>
      </c>
      <c r="B14097" t="s">
        <v>72468</v>
      </c>
    </row>
    <row r="14098" spans="1:2" x14ac:dyDescent="0.3">
      <c r="A14098" s="2">
        <v>0.33848</v>
      </c>
      <c r="B14098" t="s">
        <v>72467</v>
      </c>
    </row>
    <row r="14099" spans="1:2" x14ac:dyDescent="0.3">
      <c r="A14099" s="2">
        <v>3.7130932194084101E-2</v>
      </c>
      <c r="B14099" t="s">
        <v>72466</v>
      </c>
    </row>
    <row r="14100" spans="1:2" x14ac:dyDescent="0.3">
      <c r="A14100" s="2">
        <v>10.035506504619899</v>
      </c>
      <c r="B14100" t="s">
        <v>72465</v>
      </c>
    </row>
    <row r="14101" spans="1:2" x14ac:dyDescent="0.3">
      <c r="A14101" s="2">
        <v>13.9565788282254</v>
      </c>
      <c r="B14101" t="s">
        <v>72464</v>
      </c>
    </row>
    <row r="14102" spans="1:2" x14ac:dyDescent="0.3">
      <c r="A14102" s="2">
        <v>2.3000000000000001E-4</v>
      </c>
      <c r="B14102" t="s">
        <v>72463</v>
      </c>
    </row>
    <row r="14103" spans="1:2" x14ac:dyDescent="0.3">
      <c r="A14103" s="2">
        <v>0.24</v>
      </c>
      <c r="B14103" t="s">
        <v>72462</v>
      </c>
    </row>
    <row r="14104" spans="1:2" x14ac:dyDescent="0.3">
      <c r="A14104" s="2">
        <v>5.4000000000000001E-4</v>
      </c>
      <c r="B14104" t="s">
        <v>72461</v>
      </c>
    </row>
    <row r="14105" spans="1:2" x14ac:dyDescent="0.3">
      <c r="A14105" s="2">
        <v>2.4389129723269402E-2</v>
      </c>
      <c r="B14105" t="s">
        <v>72460</v>
      </c>
    </row>
    <row r="14106" spans="1:2" x14ac:dyDescent="0.3">
      <c r="A14106" s="2">
        <v>1.14E-2</v>
      </c>
      <c r="B14106" t="s">
        <v>72459</v>
      </c>
    </row>
    <row r="14107" spans="1:2" x14ac:dyDescent="0.3">
      <c r="A14107" s="2">
        <v>0.38706000000000002</v>
      </c>
      <c r="B14107" t="s">
        <v>72458</v>
      </c>
    </row>
    <row r="14108" spans="1:2" x14ac:dyDescent="0.3">
      <c r="A14108" s="2">
        <v>4.2599999999999999E-3</v>
      </c>
      <c r="B14108" t="s">
        <v>72457</v>
      </c>
    </row>
    <row r="14109" spans="1:2" x14ac:dyDescent="0.3">
      <c r="A14109" s="2">
        <v>9.8462499999999995</v>
      </c>
      <c r="B14109" t="s">
        <v>72456</v>
      </c>
    </row>
    <row r="14110" spans="1:2" x14ac:dyDescent="0.3">
      <c r="A14110" s="2">
        <v>2.9099999999999998E-3</v>
      </c>
      <c r="B14110" t="s">
        <v>72455</v>
      </c>
    </row>
    <row r="14111" spans="1:2" x14ac:dyDescent="0.3">
      <c r="A14111" s="2">
        <v>1.2147711993419599E-3</v>
      </c>
      <c r="B14111" t="s">
        <v>72454</v>
      </c>
    </row>
    <row r="14112" spans="1:2" x14ac:dyDescent="0.3">
      <c r="A14112" s="2">
        <v>2.83067854193927E-3</v>
      </c>
      <c r="B14112" t="s">
        <v>72453</v>
      </c>
    </row>
    <row r="14113" spans="1:2" x14ac:dyDescent="0.3">
      <c r="A14113" s="2">
        <v>43.700648836729599</v>
      </c>
      <c r="B14113" t="s">
        <v>72452</v>
      </c>
    </row>
    <row r="14114" spans="1:2" x14ac:dyDescent="0.3">
      <c r="A14114" s="2">
        <v>20.4704985990677</v>
      </c>
      <c r="B14114" t="s">
        <v>72451</v>
      </c>
    </row>
    <row r="14115" spans="1:2" x14ac:dyDescent="0.3">
      <c r="A14115" s="2">
        <v>7.5624072677449199</v>
      </c>
      <c r="B14115" t="s">
        <v>72450</v>
      </c>
    </row>
    <row r="14116" spans="1:2" x14ac:dyDescent="0.3">
      <c r="A14116" s="2">
        <v>30.12445</v>
      </c>
      <c r="B14116" t="s">
        <v>72449</v>
      </c>
    </row>
    <row r="14117" spans="1:2" x14ac:dyDescent="0.3">
      <c r="A14117" s="2">
        <v>20.458470047470001</v>
      </c>
      <c r="B14117" t="s">
        <v>72448</v>
      </c>
    </row>
    <row r="14118" spans="1:2" x14ac:dyDescent="0.3">
      <c r="A14118" s="2">
        <v>1.1976</v>
      </c>
      <c r="B14118" t="s">
        <v>72447</v>
      </c>
    </row>
    <row r="14119" spans="1:2" x14ac:dyDescent="0.3">
      <c r="A14119" s="2">
        <v>210.211153018744</v>
      </c>
      <c r="B14119" t="s">
        <v>72446</v>
      </c>
    </row>
    <row r="14120" spans="1:2" x14ac:dyDescent="0.3">
      <c r="A14120" s="2">
        <v>0.18437945353910301</v>
      </c>
      <c r="B14120" t="s">
        <v>72445</v>
      </c>
    </row>
    <row r="14121" spans="1:2" x14ac:dyDescent="0.3">
      <c r="A14121" s="2">
        <v>3.8027226604649702E-3</v>
      </c>
      <c r="B14121" t="s">
        <v>72444</v>
      </c>
    </row>
    <row r="14122" spans="1:2" x14ac:dyDescent="0.3">
      <c r="A14122" s="2">
        <v>6.4939493614953894E-2</v>
      </c>
      <c r="B14122" t="s">
        <v>72443</v>
      </c>
    </row>
    <row r="14123" spans="1:2" x14ac:dyDescent="0.3">
      <c r="A14123" s="2">
        <v>5.8526691127610197E-4</v>
      </c>
      <c r="B14123" t="s">
        <v>72442</v>
      </c>
    </row>
    <row r="14124" spans="1:2" x14ac:dyDescent="0.3">
      <c r="A14124" s="2">
        <v>0.1</v>
      </c>
      <c r="B14124" t="s">
        <v>72441</v>
      </c>
    </row>
    <row r="14125" spans="1:2" x14ac:dyDescent="0.3">
      <c r="A14125" s="2">
        <v>4.9209999999999997E-2</v>
      </c>
      <c r="B14125" t="s">
        <v>72440</v>
      </c>
    </row>
    <row r="14126" spans="1:2" x14ac:dyDescent="0.3">
      <c r="A14126" s="2">
        <v>6.3509999999999997E-2</v>
      </c>
      <c r="B14126" t="s">
        <v>72439</v>
      </c>
    </row>
    <row r="14127" spans="1:2" x14ac:dyDescent="0.3">
      <c r="A14127" s="2">
        <v>0.36607000000000001</v>
      </c>
      <c r="B14127" t="s">
        <v>2462</v>
      </c>
    </row>
    <row r="14128" spans="1:2" x14ac:dyDescent="0.3">
      <c r="A14128" s="2">
        <v>2.9306035283370498E-2</v>
      </c>
      <c r="B14128" t="s">
        <v>72438</v>
      </c>
    </row>
    <row r="14129" spans="1:2" x14ac:dyDescent="0.3">
      <c r="A14129" s="2">
        <v>5.2050397259857597</v>
      </c>
      <c r="B14129" t="s">
        <v>72437</v>
      </c>
    </row>
    <row r="14130" spans="1:2" x14ac:dyDescent="0.3">
      <c r="A14130" s="2" t="s">
        <v>13</v>
      </c>
      <c r="B14130" t="s">
        <v>72436</v>
      </c>
    </row>
    <row r="14131" spans="1:2" x14ac:dyDescent="0.3">
      <c r="A14131" s="2">
        <v>481.46210425217299</v>
      </c>
      <c r="B14131" t="s">
        <v>72435</v>
      </c>
    </row>
    <row r="14132" spans="1:2" x14ac:dyDescent="0.3">
      <c r="A14132" s="2">
        <v>3155.5037536959098</v>
      </c>
      <c r="B14132" t="s">
        <v>72434</v>
      </c>
    </row>
    <row r="14133" spans="1:2" x14ac:dyDescent="0.3">
      <c r="A14133" s="2">
        <v>5.3008899999999999</v>
      </c>
      <c r="B14133" t="s">
        <v>72433</v>
      </c>
    </row>
    <row r="14134" spans="1:2" x14ac:dyDescent="0.3">
      <c r="A14134" s="2">
        <v>0.51206652895274496</v>
      </c>
      <c r="B14134" t="s">
        <v>72432</v>
      </c>
    </row>
    <row r="14135" spans="1:2" x14ac:dyDescent="0.3">
      <c r="A14135" s="2">
        <v>0.49636000000000002</v>
      </c>
      <c r="B14135" t="s">
        <v>72431</v>
      </c>
    </row>
    <row r="14136" spans="1:2" x14ac:dyDescent="0.3">
      <c r="A14136" s="2">
        <v>0.86373999999999995</v>
      </c>
      <c r="B14136" t="s">
        <v>72430</v>
      </c>
    </row>
    <row r="14137" spans="1:2" x14ac:dyDescent="0.3">
      <c r="A14137" s="2">
        <v>8.924E-2</v>
      </c>
      <c r="B14137" t="s">
        <v>72429</v>
      </c>
    </row>
    <row r="14138" spans="1:2" x14ac:dyDescent="0.3">
      <c r="A14138" s="2">
        <v>9.4339999999999993E-2</v>
      </c>
      <c r="B14138" t="s">
        <v>72428</v>
      </c>
    </row>
    <row r="14139" spans="1:2" x14ac:dyDescent="0.3">
      <c r="A14139" s="2">
        <v>0.23213</v>
      </c>
      <c r="B14139" t="s">
        <v>72427</v>
      </c>
    </row>
    <row r="14140" spans="1:2" x14ac:dyDescent="0.3">
      <c r="A14140" s="2">
        <v>5.6390000000000003E-2</v>
      </c>
      <c r="B14140" t="s">
        <v>72426</v>
      </c>
    </row>
    <row r="14141" spans="1:2" x14ac:dyDescent="0.3">
      <c r="A14141" s="2">
        <v>0.66147387575991101</v>
      </c>
      <c r="B14141" t="s">
        <v>72425</v>
      </c>
    </row>
    <row r="14142" spans="1:2" x14ac:dyDescent="0.3">
      <c r="A14142" s="2">
        <v>1.30364323165876E-3</v>
      </c>
      <c r="B14142" t="s">
        <v>72424</v>
      </c>
    </row>
    <row r="14143" spans="1:2" x14ac:dyDescent="0.3">
      <c r="A14143" s="2">
        <v>0.131002905146233</v>
      </c>
      <c r="B14143" t="s">
        <v>72423</v>
      </c>
    </row>
    <row r="14144" spans="1:2" x14ac:dyDescent="0.3">
      <c r="A14144" s="2">
        <v>0.22761975295812401</v>
      </c>
      <c r="B14144" t="s">
        <v>72422</v>
      </c>
    </row>
    <row r="14145" spans="1:2" x14ac:dyDescent="0.3">
      <c r="A14145" s="2">
        <v>6.4049999999999996E-2</v>
      </c>
      <c r="B14145" t="s">
        <v>72421</v>
      </c>
    </row>
    <row r="14146" spans="1:2" x14ac:dyDescent="0.3">
      <c r="A14146" s="2">
        <v>5.3126114625270899</v>
      </c>
      <c r="B14146" t="s">
        <v>72420</v>
      </c>
    </row>
    <row r="14147" spans="1:2" x14ac:dyDescent="0.3">
      <c r="A14147" s="2">
        <v>90.221863192719397</v>
      </c>
      <c r="B14147" t="s">
        <v>72419</v>
      </c>
    </row>
    <row r="14148" spans="1:2" x14ac:dyDescent="0.3">
      <c r="A14148" s="2">
        <v>1.93030774593696</v>
      </c>
      <c r="B14148" t="s">
        <v>72418</v>
      </c>
    </row>
    <row r="14149" spans="1:2" x14ac:dyDescent="0.3">
      <c r="A14149" s="2">
        <v>15.746729999999999</v>
      </c>
      <c r="B14149" t="s">
        <v>72417</v>
      </c>
    </row>
    <row r="14150" spans="1:2" x14ac:dyDescent="0.3">
      <c r="A14150" s="2">
        <v>0.12971701292372601</v>
      </c>
      <c r="B14150" t="s">
        <v>72416</v>
      </c>
    </row>
    <row r="14151" spans="1:2" x14ac:dyDescent="0.3">
      <c r="A14151" s="2">
        <v>0.99843196100515796</v>
      </c>
      <c r="B14151" t="s">
        <v>72415</v>
      </c>
    </row>
    <row r="14152" spans="1:2" x14ac:dyDescent="0.3">
      <c r="A14152" s="2">
        <v>0.73341000000000001</v>
      </c>
      <c r="B14152" t="s">
        <v>72414</v>
      </c>
    </row>
    <row r="14153" spans="1:2" x14ac:dyDescent="0.3">
      <c r="A14153" s="2">
        <v>7.9657830007640405E-3</v>
      </c>
      <c r="B14153" t="s">
        <v>72413</v>
      </c>
    </row>
    <row r="14154" spans="1:2" x14ac:dyDescent="0.3">
      <c r="A14154" s="2">
        <v>3.97025425851335</v>
      </c>
      <c r="B14154" t="s">
        <v>72412</v>
      </c>
    </row>
    <row r="14155" spans="1:2" x14ac:dyDescent="0.3">
      <c r="A14155" s="2">
        <v>5.9450276235829304E-3</v>
      </c>
      <c r="B14155" t="s">
        <v>72411</v>
      </c>
    </row>
    <row r="14156" spans="1:2" x14ac:dyDescent="0.3">
      <c r="A14156" s="2">
        <v>0.80363031038072896</v>
      </c>
      <c r="B14156" t="s">
        <v>72410</v>
      </c>
    </row>
    <row r="14157" spans="1:2" x14ac:dyDescent="0.3">
      <c r="A14157" s="2">
        <v>15.302350000000001</v>
      </c>
      <c r="B14157" t="s">
        <v>72409</v>
      </c>
    </row>
    <row r="14158" spans="1:2" x14ac:dyDescent="0.3">
      <c r="A14158" s="2">
        <v>32.111159999999998</v>
      </c>
      <c r="B14158" t="s">
        <v>72408</v>
      </c>
    </row>
    <row r="14159" spans="1:2" x14ac:dyDescent="0.3">
      <c r="A14159" s="2">
        <v>421.75443097330702</v>
      </c>
      <c r="B14159" t="s">
        <v>72407</v>
      </c>
    </row>
    <row r="14160" spans="1:2" x14ac:dyDescent="0.3">
      <c r="A14160" s="2">
        <v>5.1482575886093701E-2</v>
      </c>
      <c r="B14160" t="s">
        <v>72406</v>
      </c>
    </row>
    <row r="14161" spans="1:2" x14ac:dyDescent="0.3">
      <c r="A14161" s="2">
        <v>2.63</v>
      </c>
      <c r="B14161" t="s">
        <v>1446</v>
      </c>
    </row>
    <row r="14162" spans="1:2" x14ac:dyDescent="0.3">
      <c r="A14162" s="2">
        <v>0.84736</v>
      </c>
      <c r="B14162" t="s">
        <v>72405</v>
      </c>
    </row>
    <row r="14163" spans="1:2" x14ac:dyDescent="0.3">
      <c r="A14163" s="2">
        <v>1.41991121188545</v>
      </c>
      <c r="B14163" t="s">
        <v>72404</v>
      </c>
    </row>
    <row r="14164" spans="1:2" x14ac:dyDescent="0.3">
      <c r="A14164" s="2">
        <v>1.42391434470723</v>
      </c>
      <c r="B14164" t="s">
        <v>72403</v>
      </c>
    </row>
    <row r="14165" spans="1:2" x14ac:dyDescent="0.3">
      <c r="A14165" s="2">
        <v>0.94998561407028403</v>
      </c>
      <c r="B14165" t="s">
        <v>72402</v>
      </c>
    </row>
    <row r="14166" spans="1:2" x14ac:dyDescent="0.3">
      <c r="A14166" s="2">
        <v>15.056441498557501</v>
      </c>
      <c r="B14166" t="s">
        <v>72401</v>
      </c>
    </row>
    <row r="14167" spans="1:2" x14ac:dyDescent="0.3">
      <c r="A14167" s="2">
        <v>23.415702054660901</v>
      </c>
      <c r="B14167" t="s">
        <v>72400</v>
      </c>
    </row>
    <row r="14168" spans="1:2" x14ac:dyDescent="0.3">
      <c r="A14168" s="2">
        <v>20.746173047480401</v>
      </c>
      <c r="B14168" t="s">
        <v>72399</v>
      </c>
    </row>
    <row r="14169" spans="1:2" x14ac:dyDescent="0.3">
      <c r="A14169" s="2">
        <v>7.1039411426055201</v>
      </c>
      <c r="B14169" t="s">
        <v>72398</v>
      </c>
    </row>
    <row r="14170" spans="1:2" x14ac:dyDescent="0.3">
      <c r="A14170" s="2">
        <v>26.018640652738199</v>
      </c>
      <c r="B14170" t="s">
        <v>72397</v>
      </c>
    </row>
    <row r="14171" spans="1:2" x14ac:dyDescent="0.3">
      <c r="A14171" s="2">
        <v>0.508472498235647</v>
      </c>
      <c r="B14171" t="s">
        <v>72396</v>
      </c>
    </row>
    <row r="14172" spans="1:2" x14ac:dyDescent="0.3">
      <c r="A14172" s="2">
        <v>1.93404</v>
      </c>
      <c r="B14172" t="s">
        <v>72395</v>
      </c>
    </row>
    <row r="14173" spans="1:2" x14ac:dyDescent="0.3">
      <c r="A14173" s="2">
        <v>2.0410764696965601E-2</v>
      </c>
      <c r="B14173" t="s">
        <v>72394</v>
      </c>
    </row>
    <row r="14174" spans="1:2" x14ac:dyDescent="0.3">
      <c r="A14174" s="2">
        <v>2.4257200000000001</v>
      </c>
      <c r="B14174" t="s">
        <v>72393</v>
      </c>
    </row>
    <row r="14175" spans="1:2" x14ac:dyDescent="0.3">
      <c r="A14175" s="2">
        <v>36.239197552961699</v>
      </c>
      <c r="B14175" t="s">
        <v>72392</v>
      </c>
    </row>
    <row r="14176" spans="1:2" x14ac:dyDescent="0.3">
      <c r="A14176" s="2">
        <v>0.45474999999999999</v>
      </c>
      <c r="B14176" t="s">
        <v>72391</v>
      </c>
    </row>
    <row r="14177" spans="1:2" x14ac:dyDescent="0.3">
      <c r="A14177" s="2">
        <v>4.6082267072166498</v>
      </c>
      <c r="B14177" t="s">
        <v>72390</v>
      </c>
    </row>
    <row r="14178" spans="1:2" x14ac:dyDescent="0.3">
      <c r="A14178" s="2">
        <v>9.2353475068375199E-2</v>
      </c>
      <c r="B14178" t="s">
        <v>72389</v>
      </c>
    </row>
    <row r="14179" spans="1:2" x14ac:dyDescent="0.3">
      <c r="A14179" s="2">
        <v>2.4616060170885499</v>
      </c>
      <c r="B14179" t="s">
        <v>72388</v>
      </c>
    </row>
    <row r="14180" spans="1:2" x14ac:dyDescent="0.3">
      <c r="A14180" s="2">
        <v>0.78837555767871603</v>
      </c>
      <c r="B14180" t="s">
        <v>72387</v>
      </c>
    </row>
    <row r="14181" spans="1:2" x14ac:dyDescent="0.3">
      <c r="A14181" s="2">
        <v>0.27431608100916999</v>
      </c>
      <c r="B14181" t="s">
        <v>72386</v>
      </c>
    </row>
    <row r="14182" spans="1:2" x14ac:dyDescent="0.3">
      <c r="A14182" s="2">
        <v>6.2304092874326901E-2</v>
      </c>
      <c r="B14182" t="s">
        <v>72385</v>
      </c>
    </row>
    <row r="14183" spans="1:2" x14ac:dyDescent="0.3">
      <c r="A14183" s="2">
        <v>0.79609687892683001</v>
      </c>
      <c r="B14183" t="s">
        <v>72384</v>
      </c>
    </row>
    <row r="14184" spans="1:2" x14ac:dyDescent="0.3">
      <c r="A14184" s="2">
        <v>3.8241329837584201E-2</v>
      </c>
      <c r="B14184" t="s">
        <v>72383</v>
      </c>
    </row>
    <row r="14185" spans="1:2" x14ac:dyDescent="0.3">
      <c r="A14185" s="2">
        <v>147.10348354920501</v>
      </c>
      <c r="B14185" t="s">
        <v>72382</v>
      </c>
    </row>
    <row r="14186" spans="1:2" x14ac:dyDescent="0.3">
      <c r="A14186" s="2">
        <v>3.1586190955115598E-4</v>
      </c>
      <c r="B14186" t="s">
        <v>72381</v>
      </c>
    </row>
    <row r="14187" spans="1:2" x14ac:dyDescent="0.3">
      <c r="A14187" s="2">
        <v>3.0879593967423301E-4</v>
      </c>
      <c r="B14187" t="s">
        <v>72380</v>
      </c>
    </row>
    <row r="14188" spans="1:2" x14ac:dyDescent="0.3">
      <c r="A14188" s="2">
        <v>95.167668317389897</v>
      </c>
      <c r="B14188" t="s">
        <v>72379</v>
      </c>
    </row>
    <row r="14189" spans="1:2" x14ac:dyDescent="0.3">
      <c r="A14189" s="2">
        <v>8.3913785202847802E-3</v>
      </c>
      <c r="B14189" t="s">
        <v>72378</v>
      </c>
    </row>
    <row r="14190" spans="1:2" x14ac:dyDescent="0.3">
      <c r="A14190" s="2">
        <v>1.31432121548367E-3</v>
      </c>
      <c r="B14190" t="s">
        <v>72377</v>
      </c>
    </row>
    <row r="14191" spans="1:2" x14ac:dyDescent="0.3">
      <c r="A14191" s="2">
        <v>61.997862638810197</v>
      </c>
      <c r="B14191" t="s">
        <v>72376</v>
      </c>
    </row>
    <row r="14192" spans="1:2" x14ac:dyDescent="0.3">
      <c r="A14192" s="2">
        <v>1.6843445369393601E-2</v>
      </c>
      <c r="B14192" t="s">
        <v>72375</v>
      </c>
    </row>
    <row r="14193" spans="1:2" x14ac:dyDescent="0.3">
      <c r="A14193" s="2">
        <v>0.14837811106312901</v>
      </c>
      <c r="B14193" t="s">
        <v>72374</v>
      </c>
    </row>
    <row r="14194" spans="1:2" x14ac:dyDescent="0.3">
      <c r="A14194" s="2">
        <v>0.14837811106312901</v>
      </c>
      <c r="B14194" t="s">
        <v>72373</v>
      </c>
    </row>
    <row r="14195" spans="1:2" x14ac:dyDescent="0.3">
      <c r="A14195" s="2">
        <v>7.4978065477878404E-3</v>
      </c>
      <c r="B14195" t="s">
        <v>72372</v>
      </c>
    </row>
    <row r="14196" spans="1:2" x14ac:dyDescent="0.3">
      <c r="A14196" s="2">
        <v>1.2148513861630299</v>
      </c>
      <c r="B14196" t="s">
        <v>72371</v>
      </c>
    </row>
    <row r="14197" spans="1:2" x14ac:dyDescent="0.3">
      <c r="A14197" s="2">
        <v>0.129696741229682</v>
      </c>
      <c r="B14197" t="s">
        <v>72370</v>
      </c>
    </row>
    <row r="14198" spans="1:2" x14ac:dyDescent="0.3">
      <c r="A14198" s="2">
        <v>0.14130788906125499</v>
      </c>
      <c r="B14198" t="s">
        <v>72369</v>
      </c>
    </row>
    <row r="14199" spans="1:2" x14ac:dyDescent="0.3">
      <c r="A14199" s="2">
        <v>32.085734751991303</v>
      </c>
      <c r="B14199" t="s">
        <v>72368</v>
      </c>
    </row>
    <row r="14200" spans="1:2" x14ac:dyDescent="0.3">
      <c r="A14200" s="2">
        <v>0.62148309314813499</v>
      </c>
      <c r="B14200" t="s">
        <v>72367</v>
      </c>
    </row>
    <row r="14201" spans="1:2" x14ac:dyDescent="0.3">
      <c r="A14201" s="2">
        <v>1.6984310817850901E-2</v>
      </c>
      <c r="B14201" t="s">
        <v>72366</v>
      </c>
    </row>
    <row r="14202" spans="1:2" x14ac:dyDescent="0.3">
      <c r="A14202" s="2">
        <v>6.6663980924340201E-3</v>
      </c>
      <c r="B14202" t="s">
        <v>72365</v>
      </c>
    </row>
    <row r="14203" spans="1:2" x14ac:dyDescent="0.3">
      <c r="A14203" s="2">
        <v>11.441032259725301</v>
      </c>
      <c r="B14203" t="s">
        <v>72364</v>
      </c>
    </row>
    <row r="14204" spans="1:2" x14ac:dyDescent="0.3">
      <c r="A14204" s="2">
        <v>1.63766908362636E-3</v>
      </c>
      <c r="B14204" t="s">
        <v>72363</v>
      </c>
    </row>
    <row r="14205" spans="1:2" x14ac:dyDescent="0.3">
      <c r="A14205" s="2">
        <v>6.5574534923275405E-4</v>
      </c>
      <c r="B14205" t="s">
        <v>72362</v>
      </c>
    </row>
    <row r="14206" spans="1:2" x14ac:dyDescent="0.3">
      <c r="A14206" s="2">
        <v>1.1905504733782401E-3</v>
      </c>
      <c r="B14206" t="s">
        <v>72361</v>
      </c>
    </row>
    <row r="14207" spans="1:2" x14ac:dyDescent="0.3">
      <c r="A14207" s="2">
        <v>12.7414063330604</v>
      </c>
      <c r="B14207" t="s">
        <v>72360</v>
      </c>
    </row>
    <row r="14208" spans="1:2" x14ac:dyDescent="0.3">
      <c r="A14208" s="2">
        <v>3.7916963254686502</v>
      </c>
      <c r="B14208" t="s">
        <v>72359</v>
      </c>
    </row>
    <row r="14209" spans="1:2" x14ac:dyDescent="0.3">
      <c r="A14209" s="2">
        <v>0.51157169490963195</v>
      </c>
      <c r="B14209" t="s">
        <v>72358</v>
      </c>
    </row>
    <row r="14210" spans="1:2" x14ac:dyDescent="0.3">
      <c r="A14210" s="2">
        <v>0.81468205178186304</v>
      </c>
      <c r="B14210" t="s">
        <v>72357</v>
      </c>
    </row>
    <row r="14211" spans="1:2" x14ac:dyDescent="0.3">
      <c r="A14211" s="2">
        <v>2.92074248810691E-3</v>
      </c>
      <c r="B14211" t="s">
        <v>72356</v>
      </c>
    </row>
    <row r="14212" spans="1:2" x14ac:dyDescent="0.3">
      <c r="A14212" s="2">
        <v>1.0109925519331999E-3</v>
      </c>
      <c r="B14212" t="s">
        <v>72355</v>
      </c>
    </row>
    <row r="14213" spans="1:2" x14ac:dyDescent="0.3">
      <c r="A14213" s="2">
        <v>1.1727132029703</v>
      </c>
      <c r="B14213" t="s">
        <v>72354</v>
      </c>
    </row>
    <row r="14214" spans="1:2" x14ac:dyDescent="0.3">
      <c r="A14214" s="2">
        <v>19.148578159249698</v>
      </c>
      <c r="B14214" t="s">
        <v>72353</v>
      </c>
    </row>
    <row r="14215" spans="1:2" x14ac:dyDescent="0.3">
      <c r="A14215" s="2">
        <v>0.292607943184024</v>
      </c>
      <c r="B14215" t="s">
        <v>72352</v>
      </c>
    </row>
    <row r="14216" spans="1:2" x14ac:dyDescent="0.3">
      <c r="A14216" s="2">
        <v>11.209529377541701</v>
      </c>
      <c r="B14216" t="s">
        <v>72351</v>
      </c>
    </row>
    <row r="14217" spans="1:2" x14ac:dyDescent="0.3">
      <c r="A14217" s="2">
        <v>3.6501944355937401</v>
      </c>
      <c r="B14217" t="s">
        <v>72350</v>
      </c>
    </row>
    <row r="14218" spans="1:2" x14ac:dyDescent="0.3">
      <c r="A14218" s="2">
        <v>1.22913726648805</v>
      </c>
      <c r="B14218" t="s">
        <v>72349</v>
      </c>
    </row>
    <row r="14219" spans="1:2" x14ac:dyDescent="0.3">
      <c r="A14219" s="2">
        <v>32.982250000000001</v>
      </c>
      <c r="B14219" t="s">
        <v>72348</v>
      </c>
    </row>
    <row r="14220" spans="1:2" x14ac:dyDescent="0.3">
      <c r="A14220" s="2">
        <v>3.52669541844098E-3</v>
      </c>
      <c r="B14220" t="s">
        <v>72347</v>
      </c>
    </row>
    <row r="14221" spans="1:2" x14ac:dyDescent="0.3">
      <c r="A14221" s="2">
        <v>2.23635481737791E-3</v>
      </c>
      <c r="B14221" t="s">
        <v>72346</v>
      </c>
    </row>
    <row r="14222" spans="1:2" x14ac:dyDescent="0.3">
      <c r="A14222" s="2">
        <v>3.1149566775270999E-3</v>
      </c>
      <c r="B14222" t="s">
        <v>72345</v>
      </c>
    </row>
    <row r="14223" spans="1:2" x14ac:dyDescent="0.3">
      <c r="A14223" s="2">
        <v>3.54603382727923</v>
      </c>
      <c r="B14223" t="s">
        <v>72344</v>
      </c>
    </row>
    <row r="14224" spans="1:2" x14ac:dyDescent="0.3">
      <c r="A14224" s="2">
        <v>0.29102007517839301</v>
      </c>
      <c r="B14224" t="s">
        <v>72343</v>
      </c>
    </row>
    <row r="14225" spans="1:2" x14ac:dyDescent="0.3">
      <c r="A14225" s="2">
        <v>5.7647122010206497E-2</v>
      </c>
      <c r="B14225" t="s">
        <v>72342</v>
      </c>
    </row>
    <row r="14226" spans="1:2" x14ac:dyDescent="0.3">
      <c r="A14226" s="2">
        <v>12.734850664736101</v>
      </c>
      <c r="B14226" t="s">
        <v>72341</v>
      </c>
    </row>
    <row r="14227" spans="1:2" x14ac:dyDescent="0.3">
      <c r="A14227" s="2">
        <v>5.3</v>
      </c>
      <c r="B14227" t="s">
        <v>2441</v>
      </c>
    </row>
    <row r="14228" spans="1:2" x14ac:dyDescent="0.3">
      <c r="A14228" s="2">
        <v>3.6565536248798101E-3</v>
      </c>
      <c r="B14228" t="s">
        <v>72340</v>
      </c>
    </row>
    <row r="14229" spans="1:2" x14ac:dyDescent="0.3">
      <c r="A14229" s="2">
        <v>0.98504113597280096</v>
      </c>
      <c r="B14229" t="s">
        <v>72339</v>
      </c>
    </row>
    <row r="14230" spans="1:2" x14ac:dyDescent="0.3">
      <c r="A14230" s="2">
        <v>1.0259817413092001</v>
      </c>
      <c r="B14230" t="s">
        <v>72338</v>
      </c>
    </row>
    <row r="14231" spans="1:2" x14ac:dyDescent="0.3">
      <c r="A14231" s="2">
        <v>0.34110241569251598</v>
      </c>
      <c r="B14231" t="s">
        <v>72337</v>
      </c>
    </row>
    <row r="14232" spans="1:2" x14ac:dyDescent="0.3">
      <c r="A14232" s="2">
        <v>2.04523211318297</v>
      </c>
      <c r="B14232" t="s">
        <v>72336</v>
      </c>
    </row>
    <row r="14233" spans="1:2" x14ac:dyDescent="0.3">
      <c r="A14233" s="2">
        <v>13.427806966434</v>
      </c>
      <c r="B14233" t="s">
        <v>72335</v>
      </c>
    </row>
    <row r="14234" spans="1:2" x14ac:dyDescent="0.3">
      <c r="A14234" s="2">
        <v>30.789058065568302</v>
      </c>
      <c r="B14234" t="s">
        <v>72334</v>
      </c>
    </row>
    <row r="14235" spans="1:2" x14ac:dyDescent="0.3">
      <c r="A14235" s="2">
        <v>1.35027811535432</v>
      </c>
      <c r="B14235" t="s">
        <v>72333</v>
      </c>
    </row>
    <row r="14236" spans="1:2" x14ac:dyDescent="0.3">
      <c r="A14236" s="2">
        <v>0.12495987472103499</v>
      </c>
      <c r="B14236" t="s">
        <v>72332</v>
      </c>
    </row>
    <row r="14237" spans="1:2" x14ac:dyDescent="0.3">
      <c r="A14237" s="2">
        <v>1.66812757777383</v>
      </c>
      <c r="B14237" t="s">
        <v>72331</v>
      </c>
    </row>
    <row r="14238" spans="1:2" x14ac:dyDescent="0.3">
      <c r="A14238" s="2">
        <v>9.0209999999999999E-2</v>
      </c>
      <c r="B14238" t="s">
        <v>72330</v>
      </c>
    </row>
    <row r="14239" spans="1:2" x14ac:dyDescent="0.3">
      <c r="A14239" s="2">
        <v>0.11673</v>
      </c>
      <c r="B14239" t="s">
        <v>72329</v>
      </c>
    </row>
    <row r="14240" spans="1:2" x14ac:dyDescent="0.3">
      <c r="A14240" s="2">
        <v>0.16629272202174</v>
      </c>
      <c r="B14240" t="s">
        <v>72328</v>
      </c>
    </row>
    <row r="14241" spans="1:2" x14ac:dyDescent="0.3">
      <c r="A14241" s="2">
        <v>43.556417373790197</v>
      </c>
      <c r="B14241" t="s">
        <v>72327</v>
      </c>
    </row>
    <row r="14242" spans="1:2" x14ac:dyDescent="0.3">
      <c r="A14242" s="2">
        <v>0.87663000000000002</v>
      </c>
      <c r="B14242" t="s">
        <v>72326</v>
      </c>
    </row>
    <row r="14243" spans="1:2" x14ac:dyDescent="0.3">
      <c r="A14243" s="2">
        <v>2.393E-2</v>
      </c>
      <c r="B14243" t="s">
        <v>72325</v>
      </c>
    </row>
    <row r="14244" spans="1:2" x14ac:dyDescent="0.3">
      <c r="A14244" s="2">
        <v>2.4613508640026201E-3</v>
      </c>
      <c r="B14244" t="s">
        <v>72324</v>
      </c>
    </row>
    <row r="14245" spans="1:2" x14ac:dyDescent="0.3">
      <c r="A14245" s="2">
        <v>1.4840000000000001E-2</v>
      </c>
      <c r="B14245" t="s">
        <v>72323</v>
      </c>
    </row>
    <row r="14246" spans="1:2" x14ac:dyDescent="0.3">
      <c r="A14246" s="2">
        <v>0.60838000000000003</v>
      </c>
      <c r="B14246" t="s">
        <v>72322</v>
      </c>
    </row>
    <row r="14247" spans="1:2" x14ac:dyDescent="0.3">
      <c r="A14247" s="2">
        <v>1.0000000000000001E-5</v>
      </c>
      <c r="B14247" t="s">
        <v>1797</v>
      </c>
    </row>
    <row r="14248" spans="1:2" x14ac:dyDescent="0.3">
      <c r="A14248" s="2">
        <v>0.115496859041071</v>
      </c>
      <c r="B14248" t="s">
        <v>72321</v>
      </c>
    </row>
    <row r="14249" spans="1:2" x14ac:dyDescent="0.3">
      <c r="A14249" s="2">
        <v>6.8637638008766597</v>
      </c>
      <c r="B14249" t="s">
        <v>72320</v>
      </c>
    </row>
    <row r="14250" spans="1:2" x14ac:dyDescent="0.3">
      <c r="A14250" s="2">
        <v>2.8708502482348099</v>
      </c>
      <c r="B14250" t="s">
        <v>72319</v>
      </c>
    </row>
    <row r="14251" spans="1:2" x14ac:dyDescent="0.3">
      <c r="A14251" s="2">
        <v>291.422948336964</v>
      </c>
      <c r="B14251" t="s">
        <v>72318</v>
      </c>
    </row>
    <row r="14252" spans="1:2" x14ac:dyDescent="0.3">
      <c r="A14252" s="2">
        <v>0.71401999999999999</v>
      </c>
      <c r="B14252" t="s">
        <v>72317</v>
      </c>
    </row>
    <row r="14253" spans="1:2" x14ac:dyDescent="0.3">
      <c r="A14253" s="2">
        <v>7.9509466141899603</v>
      </c>
      <c r="B14253" t="s">
        <v>72316</v>
      </c>
    </row>
    <row r="14254" spans="1:2" x14ac:dyDescent="0.3">
      <c r="A14254" s="2">
        <v>3.8155303349747101</v>
      </c>
      <c r="B14254" t="s">
        <v>72315</v>
      </c>
    </row>
    <row r="14255" spans="1:2" x14ac:dyDescent="0.3">
      <c r="A14255" s="2">
        <v>95.903764338492095</v>
      </c>
      <c r="B14255" t="s">
        <v>72314</v>
      </c>
    </row>
    <row r="14256" spans="1:2" x14ac:dyDescent="0.3">
      <c r="A14256" s="2">
        <v>2.3891300000000002</v>
      </c>
      <c r="B14256" t="s">
        <v>72313</v>
      </c>
    </row>
    <row r="14257" spans="1:2" x14ac:dyDescent="0.3">
      <c r="A14257" s="2">
        <v>0.88011802707957698</v>
      </c>
      <c r="B14257" t="s">
        <v>72312</v>
      </c>
    </row>
    <row r="14258" spans="1:2" x14ac:dyDescent="0.3">
      <c r="A14258" s="2">
        <v>1.01708960529197</v>
      </c>
      <c r="B14258" t="s">
        <v>72311</v>
      </c>
    </row>
    <row r="14259" spans="1:2" x14ac:dyDescent="0.3">
      <c r="A14259" s="2">
        <v>0.81487520619726095</v>
      </c>
      <c r="B14259" t="s">
        <v>72310</v>
      </c>
    </row>
    <row r="14260" spans="1:2" x14ac:dyDescent="0.3">
      <c r="A14260" s="2">
        <v>1.34145760196548</v>
      </c>
      <c r="B14260" t="s">
        <v>72309</v>
      </c>
    </row>
    <row r="14261" spans="1:2" x14ac:dyDescent="0.3">
      <c r="A14261" s="2">
        <v>3.8839790582473999E-2</v>
      </c>
      <c r="B14261" t="s">
        <v>72308</v>
      </c>
    </row>
    <row r="14262" spans="1:2" x14ac:dyDescent="0.3">
      <c r="A14262" s="2">
        <v>1.4244671941124201</v>
      </c>
      <c r="B14262" t="s">
        <v>72307</v>
      </c>
    </row>
    <row r="14263" spans="1:2" x14ac:dyDescent="0.3">
      <c r="A14263" s="2">
        <v>76.584990000000005</v>
      </c>
      <c r="B14263" t="s">
        <v>72306</v>
      </c>
    </row>
    <row r="14264" spans="1:2" x14ac:dyDescent="0.3">
      <c r="A14264" s="2">
        <v>1.20790826260117E-2</v>
      </c>
      <c r="B14264" t="s">
        <v>72305</v>
      </c>
    </row>
    <row r="14265" spans="1:2" x14ac:dyDescent="0.3">
      <c r="A14265" s="2">
        <v>6.22060362739792E-2</v>
      </c>
      <c r="B14265" t="s">
        <v>72304</v>
      </c>
    </row>
    <row r="14266" spans="1:2" x14ac:dyDescent="0.3">
      <c r="A14266" s="2">
        <v>0.55923</v>
      </c>
      <c r="B14266" t="s">
        <v>72303</v>
      </c>
    </row>
    <row r="14267" spans="1:2" x14ac:dyDescent="0.3">
      <c r="A14267" s="2">
        <v>4.2280239548463801</v>
      </c>
      <c r="B14267" t="s">
        <v>72302</v>
      </c>
    </row>
    <row r="14268" spans="1:2" x14ac:dyDescent="0.3">
      <c r="A14268" s="2">
        <v>0.11255</v>
      </c>
      <c r="B14268" t="s">
        <v>72301</v>
      </c>
    </row>
    <row r="14269" spans="1:2" x14ac:dyDescent="0.3">
      <c r="A14269" s="2">
        <v>0.75202315549507504</v>
      </c>
      <c r="B14269" t="s">
        <v>72300</v>
      </c>
    </row>
    <row r="14270" spans="1:2" x14ac:dyDescent="0.3">
      <c r="A14270" s="2">
        <v>3.6091577682652301E-3</v>
      </c>
      <c r="B14270" t="s">
        <v>72299</v>
      </c>
    </row>
    <row r="14271" spans="1:2" x14ac:dyDescent="0.3">
      <c r="A14271" s="2">
        <v>3.6800000000000001E-3</v>
      </c>
      <c r="B14271" t="s">
        <v>72298</v>
      </c>
    </row>
    <row r="14272" spans="1:2" x14ac:dyDescent="0.3">
      <c r="A14272" s="2">
        <v>0.40978503220572199</v>
      </c>
      <c r="B14272" t="s">
        <v>72297</v>
      </c>
    </row>
    <row r="14273" spans="1:2" x14ac:dyDescent="0.3">
      <c r="A14273" s="2">
        <v>5.1577069962418804E-3</v>
      </c>
      <c r="B14273" t="s">
        <v>72296</v>
      </c>
    </row>
    <row r="14274" spans="1:2" x14ac:dyDescent="0.3">
      <c r="A14274" s="2">
        <v>2.95529934608049E-3</v>
      </c>
      <c r="B14274" t="s">
        <v>72295</v>
      </c>
    </row>
    <row r="14275" spans="1:2" x14ac:dyDescent="0.3">
      <c r="A14275" s="2">
        <v>123.264158616793</v>
      </c>
      <c r="B14275" t="s">
        <v>72294</v>
      </c>
    </row>
    <row r="14276" spans="1:2" x14ac:dyDescent="0.3">
      <c r="A14276" s="2">
        <v>0.76412999999999998</v>
      </c>
      <c r="B14276" t="s">
        <v>72293</v>
      </c>
    </row>
    <row r="14277" spans="1:2" x14ac:dyDescent="0.3">
      <c r="A14277" s="2">
        <v>14.3942</v>
      </c>
      <c r="B14277" t="s">
        <v>72292</v>
      </c>
    </row>
    <row r="14278" spans="1:2" x14ac:dyDescent="0.3">
      <c r="A14278" s="2">
        <v>24.8448574227059</v>
      </c>
      <c r="B14278" t="s">
        <v>72291</v>
      </c>
    </row>
    <row r="14279" spans="1:2" x14ac:dyDescent="0.3">
      <c r="A14279" s="2">
        <v>4.6999999999999999E-4</v>
      </c>
      <c r="B14279" t="s">
        <v>72290</v>
      </c>
    </row>
    <row r="14280" spans="1:2" x14ac:dyDescent="0.3">
      <c r="A14280" s="2">
        <v>5.4094665071091601E-3</v>
      </c>
      <c r="B14280" t="s">
        <v>72289</v>
      </c>
    </row>
    <row r="14281" spans="1:2" x14ac:dyDescent="0.3">
      <c r="A14281" s="2">
        <v>5.7173529366370802E-4</v>
      </c>
      <c r="B14281" t="s">
        <v>72288</v>
      </c>
    </row>
    <row r="14282" spans="1:2" x14ac:dyDescent="0.3">
      <c r="A14282" s="2">
        <v>3.7022402280697201E-3</v>
      </c>
      <c r="B14282" t="s">
        <v>72287</v>
      </c>
    </row>
    <row r="14283" spans="1:2" x14ac:dyDescent="0.3">
      <c r="A14283" s="2">
        <v>5.1591651966030301E-3</v>
      </c>
      <c r="B14283" t="s">
        <v>72286</v>
      </c>
    </row>
    <row r="14284" spans="1:2" x14ac:dyDescent="0.3">
      <c r="A14284" s="2">
        <v>4.5564538359928398E-4</v>
      </c>
      <c r="B14284" t="s">
        <v>72285</v>
      </c>
    </row>
    <row r="14285" spans="1:2" x14ac:dyDescent="0.3">
      <c r="A14285" s="2">
        <v>6.2564351733495596E-4</v>
      </c>
      <c r="B14285" t="s">
        <v>72284</v>
      </c>
    </row>
    <row r="14286" spans="1:2" x14ac:dyDescent="0.3">
      <c r="A14286" s="2">
        <v>1.20084238714391E-3</v>
      </c>
      <c r="B14286" t="s">
        <v>72283</v>
      </c>
    </row>
    <row r="14287" spans="1:2" x14ac:dyDescent="0.3">
      <c r="A14287" s="2">
        <v>7.0747124573004503E-4</v>
      </c>
      <c r="B14287" t="s">
        <v>72282</v>
      </c>
    </row>
    <row r="14288" spans="1:2" x14ac:dyDescent="0.3">
      <c r="A14288" s="2">
        <v>6.9000340712369202E-3</v>
      </c>
      <c r="B14288" t="s">
        <v>72281</v>
      </c>
    </row>
    <row r="14289" spans="1:2" x14ac:dyDescent="0.3">
      <c r="A14289" s="2">
        <v>1.6069701365278701E-3</v>
      </c>
      <c r="B14289" t="s">
        <v>72280</v>
      </c>
    </row>
    <row r="14290" spans="1:2" x14ac:dyDescent="0.3">
      <c r="A14290" s="2">
        <v>2.7008669062455599</v>
      </c>
      <c r="B14290" t="s">
        <v>72279</v>
      </c>
    </row>
    <row r="14291" spans="1:2" x14ac:dyDescent="0.3">
      <c r="A14291" s="2">
        <v>1.1122799999999999</v>
      </c>
      <c r="B14291" t="s">
        <v>72278</v>
      </c>
    </row>
    <row r="14292" spans="1:2" x14ac:dyDescent="0.3">
      <c r="A14292" s="2">
        <v>1.5645859810736601E-2</v>
      </c>
      <c r="B14292" t="s">
        <v>72277</v>
      </c>
    </row>
    <row r="14293" spans="1:2" x14ac:dyDescent="0.3">
      <c r="A14293" s="2">
        <v>1.83941324818713E-2</v>
      </c>
      <c r="B14293" t="s">
        <v>72276</v>
      </c>
    </row>
    <row r="14294" spans="1:2" x14ac:dyDescent="0.3">
      <c r="A14294" s="2">
        <v>2.3581205494833401E-2</v>
      </c>
      <c r="B14294" t="s">
        <v>72275</v>
      </c>
    </row>
    <row r="14295" spans="1:2" x14ac:dyDescent="0.3">
      <c r="A14295" s="2">
        <v>5.1436420118050902E-3</v>
      </c>
      <c r="B14295" t="s">
        <v>72274</v>
      </c>
    </row>
    <row r="14296" spans="1:2" x14ac:dyDescent="0.3">
      <c r="A14296" s="2">
        <v>1.2732300000000001</v>
      </c>
      <c r="B14296" t="s">
        <v>72273</v>
      </c>
    </row>
    <row r="14297" spans="1:2" x14ac:dyDescent="0.3">
      <c r="A14297" s="2">
        <v>8.0755782236017107E-2</v>
      </c>
      <c r="B14297" t="s">
        <v>72272</v>
      </c>
    </row>
    <row r="14298" spans="1:2" x14ac:dyDescent="0.3">
      <c r="A14298" s="2">
        <v>1.5562732190931401</v>
      </c>
      <c r="B14298" t="s">
        <v>72271</v>
      </c>
    </row>
    <row r="14299" spans="1:2" x14ac:dyDescent="0.3">
      <c r="A14299" s="2">
        <v>3.7481441405559202</v>
      </c>
      <c r="B14299" t="s">
        <v>72270</v>
      </c>
    </row>
    <row r="14300" spans="1:2" x14ac:dyDescent="0.3">
      <c r="A14300" s="2">
        <v>6.3119999999999996E-2</v>
      </c>
      <c r="B14300" t="s">
        <v>72269</v>
      </c>
    </row>
    <row r="14301" spans="1:2" x14ac:dyDescent="0.3">
      <c r="A14301" s="2">
        <v>1.98234720287085</v>
      </c>
      <c r="B14301" t="s">
        <v>72268</v>
      </c>
    </row>
    <row r="14302" spans="1:2" x14ac:dyDescent="0.3">
      <c r="A14302" s="2">
        <v>0.26609717339863997</v>
      </c>
      <c r="B14302" t="s">
        <v>72267</v>
      </c>
    </row>
    <row r="14303" spans="1:2" x14ac:dyDescent="0.3">
      <c r="A14303" s="2">
        <v>0.28999999999999998</v>
      </c>
      <c r="B14303" t="s">
        <v>72266</v>
      </c>
    </row>
    <row r="14304" spans="1:2" x14ac:dyDescent="0.3">
      <c r="A14304" s="2">
        <v>4.7004400000000004</v>
      </c>
      <c r="B14304" t="s">
        <v>72265</v>
      </c>
    </row>
    <row r="14305" spans="1:2" x14ac:dyDescent="0.3">
      <c r="A14305" s="2">
        <v>7.1940000000000004E-2</v>
      </c>
      <c r="B14305" t="s">
        <v>72264</v>
      </c>
    </row>
    <row r="14306" spans="1:2" x14ac:dyDescent="0.3">
      <c r="A14306" s="2">
        <v>9.4000000000000004E-3</v>
      </c>
      <c r="B14306" t="s">
        <v>1098</v>
      </c>
    </row>
    <row r="14307" spans="1:2" x14ac:dyDescent="0.3">
      <c r="A14307" s="2">
        <v>12.525730163139301</v>
      </c>
      <c r="B14307" t="s">
        <v>72263</v>
      </c>
    </row>
    <row r="14308" spans="1:2" x14ac:dyDescent="0.3">
      <c r="A14308" s="2">
        <v>2.2392840649747399</v>
      </c>
      <c r="B14308" t="s">
        <v>72262</v>
      </c>
    </row>
    <row r="14309" spans="1:2" x14ac:dyDescent="0.3">
      <c r="A14309" s="2">
        <v>5.5783127123303798E-3</v>
      </c>
      <c r="B14309" t="s">
        <v>72261</v>
      </c>
    </row>
    <row r="14310" spans="1:2" x14ac:dyDescent="0.3">
      <c r="A14310" s="2">
        <v>5.9426987361671001E-3</v>
      </c>
      <c r="B14310" t="s">
        <v>72260</v>
      </c>
    </row>
    <row r="14311" spans="1:2" x14ac:dyDescent="0.3">
      <c r="A14311" s="2">
        <v>4.6902980807541302E-2</v>
      </c>
      <c r="B14311" t="s">
        <v>72259</v>
      </c>
    </row>
    <row r="14312" spans="1:2" x14ac:dyDescent="0.3">
      <c r="A14312" s="2">
        <v>45.008867541649501</v>
      </c>
      <c r="B14312" t="s">
        <v>72258</v>
      </c>
    </row>
    <row r="14313" spans="1:2" x14ac:dyDescent="0.3">
      <c r="A14313" s="2">
        <v>0.67456658093522204</v>
      </c>
      <c r="B14313" t="s">
        <v>72257</v>
      </c>
    </row>
    <row r="14314" spans="1:2" x14ac:dyDescent="0.3">
      <c r="A14314" s="2">
        <v>3.3933513490585199</v>
      </c>
      <c r="B14314" t="s">
        <v>72256</v>
      </c>
    </row>
    <row r="14315" spans="1:2" x14ac:dyDescent="0.3">
      <c r="A14315" s="2">
        <v>20.584420000000001</v>
      </c>
      <c r="B14315" t="s">
        <v>72255</v>
      </c>
    </row>
    <row r="14316" spans="1:2" x14ac:dyDescent="0.3">
      <c r="A14316" s="2">
        <v>1.1124495751672601</v>
      </c>
      <c r="B14316" t="s">
        <v>72254</v>
      </c>
    </row>
    <row r="14317" spans="1:2" x14ac:dyDescent="0.3">
      <c r="A14317" s="2">
        <v>10.191228491242599</v>
      </c>
      <c r="B14317" t="s">
        <v>72253</v>
      </c>
    </row>
    <row r="14318" spans="1:2" x14ac:dyDescent="0.3">
      <c r="A14318" s="2">
        <v>0.42943999999999999</v>
      </c>
      <c r="B14318" t="s">
        <v>461</v>
      </c>
    </row>
    <row r="14319" spans="1:2" x14ac:dyDescent="0.3">
      <c r="A14319" s="2">
        <v>2.4919846240676599E-2</v>
      </c>
      <c r="B14319" t="s">
        <v>72252</v>
      </c>
    </row>
    <row r="14320" spans="1:2" x14ac:dyDescent="0.3">
      <c r="A14320" s="2">
        <v>0.46464865323777699</v>
      </c>
      <c r="B14320" t="s">
        <v>72251</v>
      </c>
    </row>
    <row r="14321" spans="1:2" x14ac:dyDescent="0.3">
      <c r="A14321" s="2">
        <v>0.46965814053084198</v>
      </c>
      <c r="B14321" t="s">
        <v>72250</v>
      </c>
    </row>
    <row r="14322" spans="1:2" x14ac:dyDescent="0.3">
      <c r="A14322" s="2">
        <v>0.70421646249129899</v>
      </c>
      <c r="B14322" t="s">
        <v>72249</v>
      </c>
    </row>
    <row r="14323" spans="1:2" x14ac:dyDescent="0.3">
      <c r="A14323" s="2">
        <v>1.13551134829318E-2</v>
      </c>
      <c r="B14323" t="s">
        <v>72248</v>
      </c>
    </row>
    <row r="14324" spans="1:2" x14ac:dyDescent="0.3">
      <c r="A14324" s="2">
        <v>0.31418362221282398</v>
      </c>
      <c r="B14324" t="s">
        <v>72247</v>
      </c>
    </row>
    <row r="14325" spans="1:2" x14ac:dyDescent="0.3">
      <c r="A14325" s="2">
        <v>0.104204782717917</v>
      </c>
      <c r="B14325" t="s">
        <v>72246</v>
      </c>
    </row>
    <row r="14326" spans="1:2" x14ac:dyDescent="0.3">
      <c r="A14326" s="2">
        <v>0.16860312547804701</v>
      </c>
      <c r="B14326" t="s">
        <v>72245</v>
      </c>
    </row>
    <row r="14327" spans="1:2" x14ac:dyDescent="0.3">
      <c r="A14327" s="2">
        <v>673.23530477056704</v>
      </c>
      <c r="B14327" t="s">
        <v>72244</v>
      </c>
    </row>
    <row r="14328" spans="1:2" x14ac:dyDescent="0.3">
      <c r="A14328" s="2">
        <v>3.2915341733954699</v>
      </c>
      <c r="B14328" t="s">
        <v>72243</v>
      </c>
    </row>
    <row r="14329" spans="1:2" x14ac:dyDescent="0.3">
      <c r="A14329" s="2">
        <v>0.62783659563005101</v>
      </c>
      <c r="B14329" t="s">
        <v>72242</v>
      </c>
    </row>
    <row r="14330" spans="1:2" x14ac:dyDescent="0.3">
      <c r="A14330" s="2">
        <v>0.47595410254403703</v>
      </c>
      <c r="B14330" t="s">
        <v>72241</v>
      </c>
    </row>
    <row r="14331" spans="1:2" x14ac:dyDescent="0.3">
      <c r="A14331" s="2">
        <v>0.68486406265905797</v>
      </c>
      <c r="B14331" t="s">
        <v>72240</v>
      </c>
    </row>
    <row r="14332" spans="1:2" x14ac:dyDescent="0.3">
      <c r="A14332" s="2">
        <v>9.9089999999999998E-2</v>
      </c>
      <c r="B14332" t="s">
        <v>72239</v>
      </c>
    </row>
    <row r="14333" spans="1:2" x14ac:dyDescent="0.3">
      <c r="A14333" s="2">
        <v>7.9919599999999997</v>
      </c>
      <c r="B14333" t="s">
        <v>72238</v>
      </c>
    </row>
    <row r="14334" spans="1:2" x14ac:dyDescent="0.3">
      <c r="A14334" s="2">
        <v>1.91387990336111</v>
      </c>
      <c r="B14334" t="s">
        <v>72237</v>
      </c>
    </row>
    <row r="14335" spans="1:2" x14ac:dyDescent="0.3">
      <c r="A14335" s="2">
        <v>1.6083799999999999</v>
      </c>
      <c r="B14335" t="s">
        <v>72236</v>
      </c>
    </row>
    <row r="14336" spans="1:2" x14ac:dyDescent="0.3">
      <c r="A14336" s="2">
        <v>47.519888377823598</v>
      </c>
      <c r="B14336" t="s">
        <v>72235</v>
      </c>
    </row>
    <row r="14337" spans="1:2" x14ac:dyDescent="0.3">
      <c r="A14337" s="2">
        <v>11.413349999999999</v>
      </c>
      <c r="B14337" t="s">
        <v>72234</v>
      </c>
    </row>
    <row r="14338" spans="1:2" x14ac:dyDescent="0.3">
      <c r="A14338" s="2">
        <v>1.04491</v>
      </c>
      <c r="B14338" t="s">
        <v>72233</v>
      </c>
    </row>
    <row r="14339" spans="1:2" x14ac:dyDescent="0.3">
      <c r="A14339" s="2">
        <v>3.4650383622142999E-3</v>
      </c>
      <c r="B14339" t="s">
        <v>72232</v>
      </c>
    </row>
    <row r="14340" spans="1:2" x14ac:dyDescent="0.3">
      <c r="A14340" s="2">
        <v>0.32403999999999999</v>
      </c>
      <c r="B14340" t="s">
        <v>72231</v>
      </c>
    </row>
    <row r="14341" spans="1:2" x14ac:dyDescent="0.3">
      <c r="A14341" s="2">
        <v>1.5999999999999999E-5</v>
      </c>
      <c r="B14341" t="s">
        <v>72230</v>
      </c>
    </row>
    <row r="14342" spans="1:2" x14ac:dyDescent="0.3">
      <c r="A14342" s="2">
        <v>11.8159708088118</v>
      </c>
      <c r="B14342" t="s">
        <v>72229</v>
      </c>
    </row>
    <row r="14343" spans="1:2" x14ac:dyDescent="0.3">
      <c r="A14343" s="2">
        <v>7.2573782211978299</v>
      </c>
      <c r="B14343" t="s">
        <v>72228</v>
      </c>
    </row>
    <row r="14344" spans="1:2" x14ac:dyDescent="0.3">
      <c r="A14344" s="2">
        <v>0.36130000000000001</v>
      </c>
      <c r="B14344" t="s">
        <v>72227</v>
      </c>
    </row>
    <row r="14345" spans="1:2" x14ac:dyDescent="0.3">
      <c r="A14345" s="2">
        <v>7.3820300000000003</v>
      </c>
      <c r="B14345" t="s">
        <v>72226</v>
      </c>
    </row>
    <row r="14346" spans="1:2" x14ac:dyDescent="0.3">
      <c r="A14346" s="2">
        <v>0.16619999999999999</v>
      </c>
      <c r="B14346" t="s">
        <v>2140</v>
      </c>
    </row>
    <row r="14347" spans="1:2" x14ac:dyDescent="0.3">
      <c r="A14347" s="2">
        <v>20.353065512128001</v>
      </c>
      <c r="B14347" t="s">
        <v>72225</v>
      </c>
    </row>
    <row r="14348" spans="1:2" x14ac:dyDescent="0.3">
      <c r="A14348" s="2">
        <v>0.78978999999999999</v>
      </c>
      <c r="B14348" t="s">
        <v>72224</v>
      </c>
    </row>
    <row r="14349" spans="1:2" x14ac:dyDescent="0.3">
      <c r="A14349" s="2">
        <v>0.39423999999999998</v>
      </c>
      <c r="B14349" t="s">
        <v>72223</v>
      </c>
    </row>
    <row r="14350" spans="1:2" x14ac:dyDescent="0.3">
      <c r="A14350" s="2">
        <v>1.14286769714987E-2</v>
      </c>
      <c r="B14350" t="s">
        <v>72222</v>
      </c>
    </row>
    <row r="14351" spans="1:2" x14ac:dyDescent="0.3">
      <c r="A14351" s="2">
        <v>166.08781999999999</v>
      </c>
      <c r="B14351" t="s">
        <v>72221</v>
      </c>
    </row>
    <row r="14352" spans="1:2" x14ac:dyDescent="0.3">
      <c r="A14352" s="2">
        <v>0.32575800153558798</v>
      </c>
      <c r="B14352" t="s">
        <v>72220</v>
      </c>
    </row>
    <row r="14353" spans="1:2" x14ac:dyDescent="0.3">
      <c r="A14353" s="2">
        <v>2.7992200354897301E-2</v>
      </c>
      <c r="B14353" t="s">
        <v>72219</v>
      </c>
    </row>
    <row r="14354" spans="1:2" x14ac:dyDescent="0.3">
      <c r="A14354" s="2">
        <v>259.05838463021098</v>
      </c>
      <c r="B14354" t="s">
        <v>72218</v>
      </c>
    </row>
    <row r="14355" spans="1:2" x14ac:dyDescent="0.3">
      <c r="A14355" s="2">
        <v>3.1251899999999999</v>
      </c>
      <c r="B14355" t="s">
        <v>72217</v>
      </c>
    </row>
    <row r="14356" spans="1:2" x14ac:dyDescent="0.3">
      <c r="A14356" s="2">
        <v>7.2473891835176802</v>
      </c>
      <c r="B14356" t="s">
        <v>72216</v>
      </c>
    </row>
    <row r="14357" spans="1:2" x14ac:dyDescent="0.3">
      <c r="A14357" s="2">
        <v>2.3121017523025098</v>
      </c>
      <c r="B14357" t="s">
        <v>72215</v>
      </c>
    </row>
    <row r="14358" spans="1:2" x14ac:dyDescent="0.3">
      <c r="A14358" s="2">
        <v>44.288550000000001</v>
      </c>
      <c r="B14358" t="s">
        <v>72214</v>
      </c>
    </row>
    <row r="14359" spans="1:2" x14ac:dyDescent="0.3">
      <c r="A14359" s="2">
        <v>0.61502000000000001</v>
      </c>
      <c r="B14359" t="s">
        <v>72213</v>
      </c>
    </row>
    <row r="14360" spans="1:2" x14ac:dyDescent="0.3">
      <c r="A14360" s="2">
        <v>285.85237628961499</v>
      </c>
      <c r="B14360" t="s">
        <v>72212</v>
      </c>
    </row>
    <row r="14361" spans="1:2" x14ac:dyDescent="0.3">
      <c r="A14361" s="2">
        <v>50.067799484477099</v>
      </c>
      <c r="B14361" t="s">
        <v>72211</v>
      </c>
    </row>
    <row r="14362" spans="1:2" x14ac:dyDescent="0.3">
      <c r="A14362" s="2">
        <v>9.7000000000000003E-3</v>
      </c>
      <c r="B14362" t="s">
        <v>72210</v>
      </c>
    </row>
    <row r="14363" spans="1:2" x14ac:dyDescent="0.3">
      <c r="A14363" s="2">
        <v>3.7548499999999998</v>
      </c>
      <c r="B14363" t="s">
        <v>72209</v>
      </c>
    </row>
    <row r="14364" spans="1:2" x14ac:dyDescent="0.3">
      <c r="A14364" s="2">
        <v>3.03580057532325</v>
      </c>
      <c r="B14364" t="s">
        <v>72208</v>
      </c>
    </row>
    <row r="14365" spans="1:2" x14ac:dyDescent="0.3">
      <c r="A14365" s="2">
        <v>2.4611271092367701</v>
      </c>
      <c r="B14365" t="s">
        <v>72207</v>
      </c>
    </row>
    <row r="14366" spans="1:2" x14ac:dyDescent="0.3">
      <c r="A14366" s="2">
        <v>6.2244849963210202E-3</v>
      </c>
      <c r="B14366" t="s">
        <v>72206</v>
      </c>
    </row>
    <row r="14367" spans="1:2" x14ac:dyDescent="0.3">
      <c r="A14367" s="2">
        <v>2.819E-2</v>
      </c>
      <c r="B14367" t="s">
        <v>72205</v>
      </c>
    </row>
    <row r="14368" spans="1:2" x14ac:dyDescent="0.3">
      <c r="A14368" s="2">
        <v>5.006E-2</v>
      </c>
      <c r="B14368" t="s">
        <v>72204</v>
      </c>
    </row>
    <row r="14369" spans="1:2" x14ac:dyDescent="0.3">
      <c r="A14369" s="2">
        <v>24.778099999999998</v>
      </c>
      <c r="B14369" t="s">
        <v>72203</v>
      </c>
    </row>
    <row r="14370" spans="1:2" x14ac:dyDescent="0.3">
      <c r="A14370" s="2">
        <v>3.7491400000000001</v>
      </c>
      <c r="B14370" t="s">
        <v>2526</v>
      </c>
    </row>
    <row r="14371" spans="1:2" x14ac:dyDescent="0.3">
      <c r="A14371" s="2">
        <v>0.93014482528092302</v>
      </c>
      <c r="B14371" t="s">
        <v>72202</v>
      </c>
    </row>
    <row r="14372" spans="1:2" x14ac:dyDescent="0.3">
      <c r="A14372" s="2">
        <v>0.181014071438303</v>
      </c>
      <c r="B14372" t="s">
        <v>72201</v>
      </c>
    </row>
    <row r="14373" spans="1:2" x14ac:dyDescent="0.3">
      <c r="A14373" s="2">
        <v>131.82991999999999</v>
      </c>
      <c r="B14373" t="s">
        <v>72200</v>
      </c>
    </row>
    <row r="14374" spans="1:2" x14ac:dyDescent="0.3">
      <c r="A14374" s="2">
        <v>17.793586578201499</v>
      </c>
      <c r="B14374" t="s">
        <v>72199</v>
      </c>
    </row>
    <row r="14375" spans="1:2" x14ac:dyDescent="0.3">
      <c r="A14375" s="2">
        <v>40.857771204556798</v>
      </c>
      <c r="B14375" t="s">
        <v>72198</v>
      </c>
    </row>
    <row r="14376" spans="1:2" x14ac:dyDescent="0.3">
      <c r="A14376" s="2">
        <v>76.616560000000007</v>
      </c>
      <c r="B14376" t="s">
        <v>72197</v>
      </c>
    </row>
    <row r="14377" spans="1:2" x14ac:dyDescent="0.3">
      <c r="A14377" s="2">
        <v>16.026890000000002</v>
      </c>
      <c r="B14377" t="s">
        <v>72196</v>
      </c>
    </row>
    <row r="14378" spans="1:2" x14ac:dyDescent="0.3">
      <c r="A14378" s="2">
        <v>7.4452379369346802E-2</v>
      </c>
      <c r="B14378" t="s">
        <v>72195</v>
      </c>
    </row>
    <row r="14379" spans="1:2" x14ac:dyDescent="0.3">
      <c r="A14379" s="2">
        <v>72.816513936880995</v>
      </c>
      <c r="B14379" t="s">
        <v>72194</v>
      </c>
    </row>
    <row r="14380" spans="1:2" x14ac:dyDescent="0.3">
      <c r="A14380" s="2">
        <v>161.45753999999999</v>
      </c>
      <c r="B14380" t="s">
        <v>72193</v>
      </c>
    </row>
    <row r="14381" spans="1:2" x14ac:dyDescent="0.3">
      <c r="A14381" s="2">
        <v>1.96539394509492</v>
      </c>
      <c r="B14381" t="s">
        <v>72192</v>
      </c>
    </row>
    <row r="14382" spans="1:2" x14ac:dyDescent="0.3">
      <c r="A14382" s="2">
        <v>3.9825870253212901E-2</v>
      </c>
      <c r="B14382" t="s">
        <v>72191</v>
      </c>
    </row>
    <row r="14383" spans="1:2" x14ac:dyDescent="0.3">
      <c r="A14383" s="2">
        <v>6.1745099999999997</v>
      </c>
      <c r="B14383" t="s">
        <v>72190</v>
      </c>
    </row>
    <row r="14384" spans="1:2" x14ac:dyDescent="0.3">
      <c r="A14384" s="2">
        <v>7.0893917933894803</v>
      </c>
      <c r="B14384" t="s">
        <v>72189</v>
      </c>
    </row>
    <row r="14385" spans="1:2" x14ac:dyDescent="0.3">
      <c r="A14385" s="2">
        <v>1.04852797620375</v>
      </c>
      <c r="B14385" t="s">
        <v>72188</v>
      </c>
    </row>
    <row r="14386" spans="1:2" x14ac:dyDescent="0.3">
      <c r="A14386" s="2">
        <v>24.970789314198498</v>
      </c>
      <c r="B14386" t="s">
        <v>72187</v>
      </c>
    </row>
    <row r="14387" spans="1:2" x14ac:dyDescent="0.3">
      <c r="A14387" s="2">
        <v>0.11732825801985899</v>
      </c>
      <c r="B14387" t="s">
        <v>72186</v>
      </c>
    </row>
    <row r="14388" spans="1:2" x14ac:dyDescent="0.3">
      <c r="A14388" s="2">
        <v>2.81674778479847E-2</v>
      </c>
      <c r="B14388" t="s">
        <v>72185</v>
      </c>
    </row>
    <row r="14389" spans="1:2" x14ac:dyDescent="0.3">
      <c r="A14389" s="2">
        <v>2.4344446877268799</v>
      </c>
      <c r="B14389" t="s">
        <v>72184</v>
      </c>
    </row>
    <row r="14390" spans="1:2" x14ac:dyDescent="0.3">
      <c r="A14390" s="2">
        <v>2.7813944174815301E-2</v>
      </c>
      <c r="B14390" t="s">
        <v>72183</v>
      </c>
    </row>
    <row r="14391" spans="1:2" x14ac:dyDescent="0.3">
      <c r="A14391" s="2">
        <v>66.778279999999995</v>
      </c>
      <c r="B14391" t="s">
        <v>72182</v>
      </c>
    </row>
    <row r="14392" spans="1:2" x14ac:dyDescent="0.3">
      <c r="A14392" s="2">
        <v>8.5889500000000005</v>
      </c>
      <c r="B14392" t="s">
        <v>72181</v>
      </c>
    </row>
    <row r="14393" spans="1:2" x14ac:dyDescent="0.3">
      <c r="A14393" s="2">
        <v>15.197369999999999</v>
      </c>
      <c r="B14393" t="s">
        <v>72180</v>
      </c>
    </row>
    <row r="14394" spans="1:2" x14ac:dyDescent="0.3">
      <c r="A14394" s="2">
        <v>8.3449999999999996E-2</v>
      </c>
      <c r="B14394" t="s">
        <v>72179</v>
      </c>
    </row>
    <row r="14395" spans="1:2" x14ac:dyDescent="0.3">
      <c r="A14395" s="2">
        <v>4.9079999999999999E-2</v>
      </c>
      <c r="B14395" t="s">
        <v>72178</v>
      </c>
    </row>
    <row r="14396" spans="1:2" x14ac:dyDescent="0.3">
      <c r="A14396" s="2">
        <v>13.7347</v>
      </c>
      <c r="B14396" t="s">
        <v>72177</v>
      </c>
    </row>
    <row r="14397" spans="1:2" x14ac:dyDescent="0.3">
      <c r="A14397" s="2">
        <v>1.10672886763197</v>
      </c>
      <c r="B14397" t="s">
        <v>72176</v>
      </c>
    </row>
    <row r="14398" spans="1:2" x14ac:dyDescent="0.3">
      <c r="A14398" s="2">
        <v>7.8164615183491104E-2</v>
      </c>
      <c r="B14398" t="s">
        <v>72175</v>
      </c>
    </row>
    <row r="14399" spans="1:2" x14ac:dyDescent="0.3">
      <c r="A14399" s="2">
        <v>0.54674</v>
      </c>
      <c r="B14399" t="s">
        <v>72174</v>
      </c>
    </row>
    <row r="14400" spans="1:2" x14ac:dyDescent="0.3">
      <c r="A14400" s="2">
        <v>5.7233507997795598</v>
      </c>
      <c r="B14400" t="s">
        <v>72173</v>
      </c>
    </row>
    <row r="14401" spans="1:2" x14ac:dyDescent="0.3">
      <c r="A14401" s="2">
        <v>5.6685118489306099</v>
      </c>
      <c r="B14401" t="s">
        <v>72172</v>
      </c>
    </row>
    <row r="14402" spans="1:2" x14ac:dyDescent="0.3">
      <c r="A14402" s="2">
        <v>21.582039999999999</v>
      </c>
      <c r="B14402" t="s">
        <v>72171</v>
      </c>
    </row>
    <row r="14403" spans="1:2" x14ac:dyDescent="0.3">
      <c r="A14403" s="2">
        <v>8.5709999999999995E-2</v>
      </c>
      <c r="B14403" t="s">
        <v>489</v>
      </c>
    </row>
    <row r="14404" spans="1:2" x14ac:dyDescent="0.3">
      <c r="A14404" s="2">
        <v>18.145779999999998</v>
      </c>
      <c r="B14404" t="s">
        <v>72170</v>
      </c>
    </row>
    <row r="14405" spans="1:2" x14ac:dyDescent="0.3">
      <c r="A14405" s="2">
        <v>0.29473066445493201</v>
      </c>
      <c r="B14405" t="s">
        <v>72169</v>
      </c>
    </row>
    <row r="14406" spans="1:2" x14ac:dyDescent="0.3">
      <c r="A14406" s="2">
        <v>140</v>
      </c>
      <c r="B14406" t="s">
        <v>72168</v>
      </c>
    </row>
    <row r="14407" spans="1:2" x14ac:dyDescent="0.3">
      <c r="A14407" s="2">
        <v>0.51721630638992599</v>
      </c>
      <c r="B14407" t="s">
        <v>72167</v>
      </c>
    </row>
    <row r="14408" spans="1:2" x14ac:dyDescent="0.3">
      <c r="A14408" s="2">
        <v>1.09278395489224</v>
      </c>
      <c r="B14408" t="s">
        <v>72166</v>
      </c>
    </row>
    <row r="14409" spans="1:2" x14ac:dyDescent="0.3">
      <c r="A14409" s="2">
        <v>698.46006</v>
      </c>
      <c r="B14409" t="s">
        <v>72165</v>
      </c>
    </row>
    <row r="14410" spans="1:2" x14ac:dyDescent="0.3">
      <c r="A14410" s="2">
        <v>9.6595781776003503E-2</v>
      </c>
      <c r="B14410" t="s">
        <v>72164</v>
      </c>
    </row>
    <row r="14411" spans="1:2" x14ac:dyDescent="0.3">
      <c r="A14411" s="2">
        <v>4.453E-2</v>
      </c>
      <c r="B14411" t="s">
        <v>72163</v>
      </c>
    </row>
    <row r="14412" spans="1:2" x14ac:dyDescent="0.3">
      <c r="A14412" s="2">
        <v>9.5339999999999994E-2</v>
      </c>
      <c r="B14412" t="s">
        <v>72162</v>
      </c>
    </row>
    <row r="14413" spans="1:2" x14ac:dyDescent="0.3">
      <c r="A14413" s="2">
        <v>102.04834216547</v>
      </c>
      <c r="B14413" t="s">
        <v>72161</v>
      </c>
    </row>
    <row r="14414" spans="1:2" x14ac:dyDescent="0.3">
      <c r="A14414" s="2">
        <v>10.01662</v>
      </c>
      <c r="B14414" t="s">
        <v>72160</v>
      </c>
    </row>
    <row r="14415" spans="1:2" x14ac:dyDescent="0.3">
      <c r="A14415" s="2">
        <v>1.0078837668319299E-2</v>
      </c>
      <c r="B14415" t="s">
        <v>72159</v>
      </c>
    </row>
    <row r="14416" spans="1:2" x14ac:dyDescent="0.3">
      <c r="A14416" s="2">
        <v>147.55622</v>
      </c>
      <c r="B14416" t="s">
        <v>72158</v>
      </c>
    </row>
    <row r="14417" spans="1:2" x14ac:dyDescent="0.3">
      <c r="A14417" s="2">
        <v>16.364899999999999</v>
      </c>
      <c r="B14417" t="s">
        <v>72157</v>
      </c>
    </row>
    <row r="14418" spans="1:2" x14ac:dyDescent="0.3">
      <c r="A14418" s="2">
        <v>3.2135500000000001</v>
      </c>
      <c r="B14418" t="s">
        <v>72156</v>
      </c>
    </row>
    <row r="14419" spans="1:2" x14ac:dyDescent="0.3">
      <c r="A14419" s="2">
        <v>5.3244651845134099E-2</v>
      </c>
      <c r="B14419" t="s">
        <v>72155</v>
      </c>
    </row>
    <row r="14420" spans="1:2" x14ac:dyDescent="0.3">
      <c r="A14420" s="2">
        <v>2.6714387715034101E-2</v>
      </c>
      <c r="B14420" t="s">
        <v>72154</v>
      </c>
    </row>
    <row r="14421" spans="1:2" x14ac:dyDescent="0.3">
      <c r="A14421" s="2">
        <v>2.31038852333325E-2</v>
      </c>
      <c r="B14421" t="s">
        <v>72153</v>
      </c>
    </row>
    <row r="14422" spans="1:2" x14ac:dyDescent="0.3">
      <c r="A14422" s="2">
        <v>2.48054</v>
      </c>
      <c r="B14422" t="s">
        <v>72152</v>
      </c>
    </row>
    <row r="14423" spans="1:2" x14ac:dyDescent="0.3">
      <c r="A14423" s="2">
        <v>40.126530000000002</v>
      </c>
      <c r="B14423" t="s">
        <v>72151</v>
      </c>
    </row>
    <row r="14424" spans="1:2" x14ac:dyDescent="0.3">
      <c r="A14424" s="2">
        <v>3.1865704429002999E-3</v>
      </c>
      <c r="B14424" t="s">
        <v>72150</v>
      </c>
    </row>
    <row r="14425" spans="1:2" x14ac:dyDescent="0.3">
      <c r="A14425" s="2">
        <v>0.8</v>
      </c>
      <c r="B14425" t="s">
        <v>72149</v>
      </c>
    </row>
    <row r="14426" spans="1:2" x14ac:dyDescent="0.3">
      <c r="A14426" s="2">
        <v>1.0999999999999999E-2</v>
      </c>
      <c r="B14426" t="s">
        <v>72148</v>
      </c>
    </row>
    <row r="14427" spans="1:2" x14ac:dyDescent="0.3">
      <c r="A14427" s="2">
        <v>0.95343</v>
      </c>
      <c r="B14427" t="s">
        <v>72147</v>
      </c>
    </row>
    <row r="14428" spans="1:2" x14ac:dyDescent="0.3">
      <c r="A14428" s="2">
        <v>2.02589902605569E-3</v>
      </c>
      <c r="B14428" t="s">
        <v>72146</v>
      </c>
    </row>
    <row r="14429" spans="1:2" x14ac:dyDescent="0.3">
      <c r="A14429" s="2">
        <v>0.83028000000000002</v>
      </c>
      <c r="B14429" t="s">
        <v>72145</v>
      </c>
    </row>
    <row r="14430" spans="1:2" x14ac:dyDescent="0.3">
      <c r="A14430" s="2">
        <v>5.45167</v>
      </c>
      <c r="B14430" t="s">
        <v>72144</v>
      </c>
    </row>
    <row r="14431" spans="1:2" x14ac:dyDescent="0.3">
      <c r="A14431" s="2">
        <v>0.228340611206932</v>
      </c>
      <c r="B14431" t="s">
        <v>72143</v>
      </c>
    </row>
    <row r="14432" spans="1:2" x14ac:dyDescent="0.3">
      <c r="A14432" s="2">
        <v>3.1677785379813299E-2</v>
      </c>
      <c r="B14432" t="s">
        <v>72142</v>
      </c>
    </row>
    <row r="14433" spans="1:2" x14ac:dyDescent="0.3">
      <c r="A14433" s="2">
        <v>0.22957094834368399</v>
      </c>
      <c r="B14433" t="s">
        <v>72141</v>
      </c>
    </row>
    <row r="14434" spans="1:2" x14ac:dyDescent="0.3">
      <c r="A14434" s="2">
        <v>3.2623519363481401E-2</v>
      </c>
      <c r="B14434" t="s">
        <v>72140</v>
      </c>
    </row>
    <row r="14435" spans="1:2" x14ac:dyDescent="0.3">
      <c r="A14435" s="2">
        <v>1.21746581263797</v>
      </c>
      <c r="B14435" t="s">
        <v>72139</v>
      </c>
    </row>
    <row r="14436" spans="1:2" x14ac:dyDescent="0.3">
      <c r="A14436" s="2">
        <v>5.7845686146088804</v>
      </c>
      <c r="B14436" t="s">
        <v>72138</v>
      </c>
    </row>
    <row r="14437" spans="1:2" x14ac:dyDescent="0.3">
      <c r="A14437" s="2">
        <v>2.3617910038737899</v>
      </c>
      <c r="B14437" t="s">
        <v>72137</v>
      </c>
    </row>
    <row r="14438" spans="1:2" x14ac:dyDescent="0.3">
      <c r="A14438" s="2">
        <v>0.110463610225459</v>
      </c>
      <c r="B14438" t="s">
        <v>72136</v>
      </c>
    </row>
    <row r="14439" spans="1:2" x14ac:dyDescent="0.3">
      <c r="A14439" s="2">
        <v>42.41122</v>
      </c>
      <c r="B14439" t="s">
        <v>72135</v>
      </c>
    </row>
    <row r="14440" spans="1:2" x14ac:dyDescent="0.3">
      <c r="A14440" s="2">
        <v>9.8226775931248493</v>
      </c>
      <c r="B14440" t="s">
        <v>72134</v>
      </c>
    </row>
    <row r="14441" spans="1:2" x14ac:dyDescent="0.3">
      <c r="A14441" s="2">
        <v>1.7</v>
      </c>
      <c r="B14441" t="s">
        <v>72133</v>
      </c>
    </row>
    <row r="14442" spans="1:2" x14ac:dyDescent="0.3">
      <c r="A14442" s="2">
        <v>5.69335252144964E-3</v>
      </c>
      <c r="B14442" t="s">
        <v>72132</v>
      </c>
    </row>
    <row r="14443" spans="1:2" x14ac:dyDescent="0.3">
      <c r="A14443" s="2">
        <v>1.23250100453283</v>
      </c>
      <c r="B14443" t="s">
        <v>72131</v>
      </c>
    </row>
    <row r="14444" spans="1:2" x14ac:dyDescent="0.3">
      <c r="A14444" s="2">
        <v>11.874029999999999</v>
      </c>
      <c r="B14444" t="s">
        <v>72130</v>
      </c>
    </row>
    <row r="14445" spans="1:2" x14ac:dyDescent="0.3">
      <c r="A14445" s="2">
        <v>0.22456527827512399</v>
      </c>
      <c r="B14445" t="s">
        <v>72129</v>
      </c>
    </row>
    <row r="14446" spans="1:2" x14ac:dyDescent="0.3">
      <c r="A14446" s="2">
        <v>0.78225999999999996</v>
      </c>
      <c r="B14446" t="s">
        <v>72128</v>
      </c>
    </row>
    <row r="14447" spans="1:2" x14ac:dyDescent="0.3">
      <c r="A14447" s="2">
        <v>6.7839999999999998E-2</v>
      </c>
      <c r="B14447" t="s">
        <v>72127</v>
      </c>
    </row>
    <row r="14448" spans="1:2" x14ac:dyDescent="0.3">
      <c r="A14448" s="2">
        <v>0.11652999999999999</v>
      </c>
      <c r="B14448" t="s">
        <v>72126</v>
      </c>
    </row>
    <row r="14449" spans="1:2" x14ac:dyDescent="0.3">
      <c r="A14449" s="2">
        <v>270.83204999999998</v>
      </c>
      <c r="B14449" t="s">
        <v>72125</v>
      </c>
    </row>
    <row r="14450" spans="1:2" x14ac:dyDescent="0.3">
      <c r="A14450" s="2">
        <v>131.53494000000001</v>
      </c>
      <c r="B14450" t="s">
        <v>72124</v>
      </c>
    </row>
    <row r="14451" spans="1:2" x14ac:dyDescent="0.3">
      <c r="A14451" s="2">
        <v>66.136690000000002</v>
      </c>
      <c r="B14451" t="s">
        <v>72123</v>
      </c>
    </row>
    <row r="14452" spans="1:2" x14ac:dyDescent="0.3">
      <c r="A14452" s="2">
        <v>2.8420770949169301</v>
      </c>
      <c r="B14452" t="s">
        <v>72122</v>
      </c>
    </row>
    <row r="14453" spans="1:2" x14ac:dyDescent="0.3">
      <c r="A14453" s="2">
        <v>33.746679999999998</v>
      </c>
      <c r="B14453" t="s">
        <v>72121</v>
      </c>
    </row>
    <row r="14454" spans="1:2" x14ac:dyDescent="0.3">
      <c r="A14454" s="2">
        <v>0.27222000000000002</v>
      </c>
      <c r="B14454" t="s">
        <v>72120</v>
      </c>
    </row>
    <row r="14455" spans="1:2" x14ac:dyDescent="0.3">
      <c r="A14455" s="2">
        <v>10.331580000000001</v>
      </c>
      <c r="B14455" t="s">
        <v>72119</v>
      </c>
    </row>
    <row r="14456" spans="1:2" x14ac:dyDescent="0.3">
      <c r="A14456" s="2">
        <v>3.5869999999999999E-2</v>
      </c>
      <c r="B14456" t="s">
        <v>72118</v>
      </c>
    </row>
    <row r="14457" spans="1:2" x14ac:dyDescent="0.3">
      <c r="A14457" s="2">
        <v>3.9766061853196498E-2</v>
      </c>
      <c r="B14457" t="s">
        <v>72117</v>
      </c>
    </row>
    <row r="14458" spans="1:2" x14ac:dyDescent="0.3">
      <c r="A14458" s="2">
        <v>7.4300000000000005E-2</v>
      </c>
      <c r="B14458" t="s">
        <v>72116</v>
      </c>
    </row>
    <row r="14459" spans="1:2" x14ac:dyDescent="0.3">
      <c r="A14459" s="2">
        <v>21.036832953164499</v>
      </c>
      <c r="B14459" t="s">
        <v>72115</v>
      </c>
    </row>
    <row r="14460" spans="1:2" x14ac:dyDescent="0.3">
      <c r="A14460" s="2">
        <v>140.514847839146</v>
      </c>
      <c r="B14460" t="s">
        <v>72114</v>
      </c>
    </row>
    <row r="14461" spans="1:2" x14ac:dyDescent="0.3">
      <c r="A14461" s="2">
        <v>0.26401000000000002</v>
      </c>
      <c r="B14461" t="s">
        <v>72113</v>
      </c>
    </row>
    <row r="14462" spans="1:2" x14ac:dyDescent="0.3">
      <c r="A14462" s="2">
        <v>36.336640000000003</v>
      </c>
      <c r="B14462" t="s">
        <v>72112</v>
      </c>
    </row>
    <row r="14463" spans="1:2" x14ac:dyDescent="0.3">
      <c r="A14463" s="2">
        <v>118.485430459277</v>
      </c>
      <c r="B14463" t="s">
        <v>72111</v>
      </c>
    </row>
    <row r="14464" spans="1:2" x14ac:dyDescent="0.3">
      <c r="A14464" s="2">
        <v>1.82069685103074</v>
      </c>
      <c r="B14464" t="s">
        <v>72110</v>
      </c>
    </row>
    <row r="14465" spans="1:2" x14ac:dyDescent="0.3">
      <c r="A14465" s="2">
        <v>110.4961</v>
      </c>
      <c r="B14465" t="s">
        <v>72109</v>
      </c>
    </row>
    <row r="14466" spans="1:2" x14ac:dyDescent="0.3">
      <c r="A14466" s="2">
        <v>2.1752312807345402</v>
      </c>
      <c r="B14466" t="s">
        <v>72108</v>
      </c>
    </row>
    <row r="14467" spans="1:2" x14ac:dyDescent="0.3">
      <c r="A14467" s="2">
        <v>1.3262323152386699</v>
      </c>
      <c r="B14467" t="s">
        <v>72107</v>
      </c>
    </row>
    <row r="14468" spans="1:2" x14ac:dyDescent="0.3">
      <c r="A14468" s="2">
        <v>0.72814304635306204</v>
      </c>
      <c r="B14468" t="s">
        <v>72106</v>
      </c>
    </row>
    <row r="14469" spans="1:2" x14ac:dyDescent="0.3">
      <c r="A14469" s="2">
        <v>0.119512606063006</v>
      </c>
      <c r="B14469" t="s">
        <v>72105</v>
      </c>
    </row>
    <row r="14470" spans="1:2" x14ac:dyDescent="0.3">
      <c r="A14470" s="2">
        <v>3.2050000000000001</v>
      </c>
      <c r="B14470" t="s">
        <v>72104</v>
      </c>
    </row>
    <row r="14471" spans="1:2" x14ac:dyDescent="0.3">
      <c r="A14471" s="2">
        <v>1.58464285472446</v>
      </c>
      <c r="B14471" t="s">
        <v>72103</v>
      </c>
    </row>
    <row r="14472" spans="1:2" x14ac:dyDescent="0.3">
      <c r="A14472" s="2">
        <v>0.117857985779002</v>
      </c>
      <c r="B14472" t="s">
        <v>72102</v>
      </c>
    </row>
    <row r="14473" spans="1:2" x14ac:dyDescent="0.3">
      <c r="A14473" s="2">
        <v>395.3648</v>
      </c>
      <c r="B14473" t="s">
        <v>72101</v>
      </c>
    </row>
    <row r="14474" spans="1:2" x14ac:dyDescent="0.3">
      <c r="A14474" s="2">
        <v>8.5958477620677494E-3</v>
      </c>
      <c r="B14474" t="s">
        <v>72100</v>
      </c>
    </row>
    <row r="14475" spans="1:2" x14ac:dyDescent="0.3">
      <c r="A14475" s="2">
        <v>9.9176213871203702E-3</v>
      </c>
      <c r="B14475" t="s">
        <v>72099</v>
      </c>
    </row>
    <row r="14476" spans="1:2" x14ac:dyDescent="0.3">
      <c r="A14476" s="2">
        <v>9.8048518465184802E-3</v>
      </c>
      <c r="B14476" t="s">
        <v>72098</v>
      </c>
    </row>
    <row r="14477" spans="1:2" x14ac:dyDescent="0.3">
      <c r="A14477" s="2">
        <v>3.5826810830016302E-3</v>
      </c>
      <c r="B14477" t="s">
        <v>72097</v>
      </c>
    </row>
    <row r="14478" spans="1:2" x14ac:dyDescent="0.3">
      <c r="A14478" s="2">
        <v>1.17721165679455E-3</v>
      </c>
      <c r="B14478" t="s">
        <v>72096</v>
      </c>
    </row>
    <row r="14479" spans="1:2" x14ac:dyDescent="0.3">
      <c r="A14479" s="2">
        <v>6.2399999999999999E-3</v>
      </c>
      <c r="B14479" t="s">
        <v>72095</v>
      </c>
    </row>
    <row r="14480" spans="1:2" x14ac:dyDescent="0.3">
      <c r="A14480" s="2">
        <v>2.5174520594156498E-3</v>
      </c>
      <c r="B14480" t="s">
        <v>72094</v>
      </c>
    </row>
    <row r="14481" spans="1:2" x14ac:dyDescent="0.3">
      <c r="A14481" s="2">
        <v>3.0630236246280899E-3</v>
      </c>
      <c r="B14481" t="s">
        <v>72093</v>
      </c>
    </row>
    <row r="14482" spans="1:2" x14ac:dyDescent="0.3">
      <c r="A14482" s="2">
        <v>4.36684464062302E-4</v>
      </c>
      <c r="B14482" t="s">
        <v>72092</v>
      </c>
    </row>
    <row r="14483" spans="1:2" x14ac:dyDescent="0.3">
      <c r="A14483" s="2">
        <v>6.4339932613075696E-4</v>
      </c>
      <c r="B14483" t="s">
        <v>72091</v>
      </c>
    </row>
    <row r="14484" spans="1:2" x14ac:dyDescent="0.3">
      <c r="A14484" s="2">
        <v>2.9204428866812702E-3</v>
      </c>
      <c r="B14484" t="s">
        <v>72090</v>
      </c>
    </row>
    <row r="14485" spans="1:2" x14ac:dyDescent="0.3">
      <c r="A14485" s="2">
        <v>2.60480423982011E-3</v>
      </c>
      <c r="B14485" t="s">
        <v>72089</v>
      </c>
    </row>
    <row r="14486" spans="1:2" x14ac:dyDescent="0.3">
      <c r="A14486" s="2">
        <v>6.7228165017652599E-3</v>
      </c>
      <c r="B14486" t="s">
        <v>72088</v>
      </c>
    </row>
    <row r="14487" spans="1:2" x14ac:dyDescent="0.3">
      <c r="A14487" s="2">
        <v>6.0120526786703304E-3</v>
      </c>
      <c r="B14487" t="s">
        <v>72087</v>
      </c>
    </row>
    <row r="14488" spans="1:2" x14ac:dyDescent="0.3">
      <c r="A14488" s="2">
        <v>0.93330999999999997</v>
      </c>
      <c r="B14488" t="s">
        <v>72086</v>
      </c>
    </row>
    <row r="14489" spans="1:2" x14ac:dyDescent="0.3">
      <c r="A14489" s="2">
        <v>0.52888617693147899</v>
      </c>
      <c r="B14489" t="s">
        <v>72085</v>
      </c>
    </row>
    <row r="14490" spans="1:2" x14ac:dyDescent="0.3">
      <c r="A14490" s="2">
        <v>12</v>
      </c>
      <c r="B14490" t="s">
        <v>72084</v>
      </c>
    </row>
    <row r="14491" spans="1:2" x14ac:dyDescent="0.3">
      <c r="A14491" s="2">
        <v>0.52958000000000005</v>
      </c>
      <c r="B14491" t="s">
        <v>72083</v>
      </c>
    </row>
    <row r="14492" spans="1:2" x14ac:dyDescent="0.3">
      <c r="A14492" s="2">
        <v>2.3444262401065799</v>
      </c>
      <c r="B14492" t="s">
        <v>72082</v>
      </c>
    </row>
    <row r="14493" spans="1:2" x14ac:dyDescent="0.3">
      <c r="A14493" s="2">
        <v>58.242899999999999</v>
      </c>
      <c r="B14493" t="s">
        <v>72081</v>
      </c>
    </row>
    <row r="14494" spans="1:2" x14ac:dyDescent="0.3">
      <c r="A14494" s="2">
        <v>58.042879999999997</v>
      </c>
      <c r="B14494" t="s">
        <v>72080</v>
      </c>
    </row>
    <row r="14495" spans="1:2" x14ac:dyDescent="0.3">
      <c r="A14495" s="2">
        <v>3.2886704921290099E-3</v>
      </c>
      <c r="B14495" t="s">
        <v>72079</v>
      </c>
    </row>
    <row r="14496" spans="1:2" x14ac:dyDescent="0.3">
      <c r="A14496" s="2">
        <v>3.9876785349327402E-3</v>
      </c>
      <c r="B14496" t="s">
        <v>72078</v>
      </c>
    </row>
    <row r="14497" spans="1:2" x14ac:dyDescent="0.3">
      <c r="A14497" s="2">
        <v>1.2553200385741199E-3</v>
      </c>
      <c r="B14497" t="s">
        <v>72077</v>
      </c>
    </row>
    <row r="14498" spans="1:2" x14ac:dyDescent="0.3">
      <c r="A14498" s="2">
        <v>0.16256000000000001</v>
      </c>
      <c r="B14498" t="s">
        <v>72076</v>
      </c>
    </row>
    <row r="14499" spans="1:2" x14ac:dyDescent="0.3">
      <c r="A14499" s="2">
        <v>142.82210000000001</v>
      </c>
      <c r="B14499" t="s">
        <v>72075</v>
      </c>
    </row>
    <row r="14500" spans="1:2" x14ac:dyDescent="0.3">
      <c r="A14500" s="2">
        <v>196.6143360248</v>
      </c>
      <c r="B14500" t="s">
        <v>72074</v>
      </c>
    </row>
    <row r="14501" spans="1:2" x14ac:dyDescent="0.3">
      <c r="A14501" s="2">
        <v>2.1900853022710498</v>
      </c>
      <c r="B14501" t="s">
        <v>72073</v>
      </c>
    </row>
    <row r="14502" spans="1:2" x14ac:dyDescent="0.3">
      <c r="A14502" s="2">
        <v>82.897436788493295</v>
      </c>
      <c r="B14502" t="s">
        <v>72072</v>
      </c>
    </row>
    <row r="14503" spans="1:2" x14ac:dyDescent="0.3">
      <c r="A14503" s="2">
        <v>1.5511076311702501</v>
      </c>
      <c r="B14503" t="s">
        <v>72071</v>
      </c>
    </row>
    <row r="14504" spans="1:2" x14ac:dyDescent="0.3">
      <c r="A14504" s="2">
        <v>1.6853683357759599</v>
      </c>
      <c r="B14504" t="s">
        <v>72070</v>
      </c>
    </row>
    <row r="14505" spans="1:2" x14ac:dyDescent="0.3">
      <c r="A14505" s="2">
        <v>10</v>
      </c>
      <c r="B14505" t="s">
        <v>72069</v>
      </c>
    </row>
    <row r="14506" spans="1:2" x14ac:dyDescent="0.3">
      <c r="A14506" s="2">
        <v>5.2176999999999998</v>
      </c>
      <c r="B14506" t="s">
        <v>72068</v>
      </c>
    </row>
    <row r="14507" spans="1:2" x14ac:dyDescent="0.3">
      <c r="A14507" s="2">
        <v>84.041089999999997</v>
      </c>
      <c r="B14507" t="s">
        <v>72067</v>
      </c>
    </row>
    <row r="14508" spans="1:2" x14ac:dyDescent="0.3">
      <c r="A14508" s="2">
        <v>1.2249156779001E-2</v>
      </c>
      <c r="B14508" t="s">
        <v>72066</v>
      </c>
    </row>
    <row r="14509" spans="1:2" x14ac:dyDescent="0.3">
      <c r="A14509" s="2">
        <v>0.11522113942017</v>
      </c>
      <c r="B14509" t="s">
        <v>72065</v>
      </c>
    </row>
    <row r="14510" spans="1:2" x14ac:dyDescent="0.3">
      <c r="A14510" s="2">
        <v>0.62650086749468303</v>
      </c>
      <c r="B14510" t="s">
        <v>72064</v>
      </c>
    </row>
    <row r="14511" spans="1:2" x14ac:dyDescent="0.3">
      <c r="A14511" s="2">
        <v>1.77209510143605</v>
      </c>
      <c r="B14511" t="s">
        <v>72063</v>
      </c>
    </row>
    <row r="14512" spans="1:2" x14ac:dyDescent="0.3">
      <c r="A14512" s="2">
        <v>61.61844</v>
      </c>
      <c r="B14512" t="s">
        <v>72062</v>
      </c>
    </row>
    <row r="14513" spans="1:2" x14ac:dyDescent="0.3">
      <c r="A14513" s="2">
        <v>2.1320259326520498E-3</v>
      </c>
      <c r="B14513" t="s">
        <v>72061</v>
      </c>
    </row>
    <row r="14514" spans="1:2" x14ac:dyDescent="0.3">
      <c r="A14514" s="2">
        <v>12.45064</v>
      </c>
      <c r="B14514" t="s">
        <v>72060</v>
      </c>
    </row>
    <row r="14515" spans="1:2" x14ac:dyDescent="0.3">
      <c r="A14515" s="2">
        <v>79.508669999999995</v>
      </c>
      <c r="B14515" t="s">
        <v>72059</v>
      </c>
    </row>
    <row r="14516" spans="1:2" x14ac:dyDescent="0.3">
      <c r="A14516" s="2">
        <v>6.8756000000000004</v>
      </c>
      <c r="B14516" t="s">
        <v>72058</v>
      </c>
    </row>
    <row r="14517" spans="1:2" x14ac:dyDescent="0.3">
      <c r="A14517" s="2">
        <v>1.36163732151069E-2</v>
      </c>
      <c r="B14517" t="s">
        <v>72057</v>
      </c>
    </row>
    <row r="14518" spans="1:2" x14ac:dyDescent="0.3">
      <c r="A14518" s="2">
        <v>3.2706280146426098E-2</v>
      </c>
      <c r="B14518" t="s">
        <v>72056</v>
      </c>
    </row>
    <row r="14519" spans="1:2" x14ac:dyDescent="0.3">
      <c r="A14519" s="2">
        <v>1.9976930486856198E-3</v>
      </c>
      <c r="B14519" t="s">
        <v>72055</v>
      </c>
    </row>
    <row r="14520" spans="1:2" x14ac:dyDescent="0.3">
      <c r="A14520" s="2">
        <v>2.0441703400461198E-3</v>
      </c>
      <c r="B14520" t="s">
        <v>72054</v>
      </c>
    </row>
    <row r="14521" spans="1:2" x14ac:dyDescent="0.3">
      <c r="A14521" s="2">
        <v>0.112748627874727</v>
      </c>
      <c r="B14521" t="s">
        <v>72053</v>
      </c>
    </row>
    <row r="14522" spans="1:2" x14ac:dyDescent="0.3">
      <c r="A14522" s="2">
        <v>0.20646</v>
      </c>
      <c r="B14522" t="s">
        <v>72052</v>
      </c>
    </row>
    <row r="14523" spans="1:2" x14ac:dyDescent="0.3">
      <c r="A14523" s="2">
        <v>19.343019999999999</v>
      </c>
      <c r="B14523" t="s">
        <v>72051</v>
      </c>
    </row>
    <row r="14524" spans="1:2" x14ac:dyDescent="0.3">
      <c r="A14524" s="2">
        <v>0.191451788485591</v>
      </c>
      <c r="B14524" t="s">
        <v>72050</v>
      </c>
    </row>
    <row r="14525" spans="1:2" x14ac:dyDescent="0.3">
      <c r="A14525" s="2">
        <v>3.7110540202536499E-2</v>
      </c>
      <c r="B14525" t="s">
        <v>72049</v>
      </c>
    </row>
    <row r="14526" spans="1:2" x14ac:dyDescent="0.3">
      <c r="A14526" s="2">
        <v>6.4950900000000003</v>
      </c>
      <c r="B14526" t="s">
        <v>72048</v>
      </c>
    </row>
    <row r="14527" spans="1:2" x14ac:dyDescent="0.3">
      <c r="A14527" s="2">
        <v>4.5799999999999999E-3</v>
      </c>
      <c r="B14527" t="s">
        <v>72047</v>
      </c>
    </row>
    <row r="14528" spans="1:2" x14ac:dyDescent="0.3">
      <c r="A14528" s="2">
        <v>2.3474396469466099E-2</v>
      </c>
      <c r="B14528" t="s">
        <v>72046</v>
      </c>
    </row>
    <row r="14529" spans="1:2" x14ac:dyDescent="0.3">
      <c r="A14529" s="2">
        <v>1.3257168913382701E-2</v>
      </c>
      <c r="B14529" t="s">
        <v>72045</v>
      </c>
    </row>
    <row r="14530" spans="1:2" x14ac:dyDescent="0.3">
      <c r="A14530" s="2">
        <v>12.0242977846126</v>
      </c>
      <c r="B14530" t="s">
        <v>72044</v>
      </c>
    </row>
    <row r="14531" spans="1:2" x14ac:dyDescent="0.3">
      <c r="A14531" s="2">
        <v>10</v>
      </c>
      <c r="B14531" t="s">
        <v>72043</v>
      </c>
    </row>
    <row r="14532" spans="1:2" x14ac:dyDescent="0.3">
      <c r="A14532" s="2">
        <v>2.30364273052358E-2</v>
      </c>
      <c r="B14532" t="s">
        <v>72042</v>
      </c>
    </row>
    <row r="14533" spans="1:2" x14ac:dyDescent="0.3">
      <c r="A14533" s="2">
        <v>22</v>
      </c>
      <c r="B14533" t="s">
        <v>72041</v>
      </c>
    </row>
    <row r="14534" spans="1:2" x14ac:dyDescent="0.3">
      <c r="A14534" s="2">
        <v>28.69868</v>
      </c>
      <c r="B14534" t="s">
        <v>72040</v>
      </c>
    </row>
    <row r="14535" spans="1:2" x14ac:dyDescent="0.3">
      <c r="A14535" s="2">
        <v>0.165200493023553</v>
      </c>
      <c r="B14535" t="s">
        <v>72039</v>
      </c>
    </row>
    <row r="14536" spans="1:2" x14ac:dyDescent="0.3">
      <c r="A14536" s="2">
        <v>0.112164721514236</v>
      </c>
      <c r="B14536" t="s">
        <v>72038</v>
      </c>
    </row>
    <row r="14537" spans="1:2" x14ac:dyDescent="0.3">
      <c r="A14537" s="2">
        <v>0.112164721514236</v>
      </c>
      <c r="B14537" t="s">
        <v>72037</v>
      </c>
    </row>
    <row r="14538" spans="1:2" x14ac:dyDescent="0.3">
      <c r="A14538" s="2">
        <v>8.0645094242219106E-2</v>
      </c>
      <c r="B14538" t="s">
        <v>72036</v>
      </c>
    </row>
    <row r="14539" spans="1:2" x14ac:dyDescent="0.3">
      <c r="A14539" s="2">
        <v>0.22947401056026501</v>
      </c>
      <c r="B14539" t="s">
        <v>72035</v>
      </c>
    </row>
    <row r="14540" spans="1:2" x14ac:dyDescent="0.3">
      <c r="A14540" s="2">
        <v>2.6890087932470501</v>
      </c>
      <c r="B14540" t="s">
        <v>72034</v>
      </c>
    </row>
    <row r="14541" spans="1:2" x14ac:dyDescent="0.3">
      <c r="A14541" s="2">
        <v>91.130970000000005</v>
      </c>
      <c r="B14541" t="s">
        <v>72033</v>
      </c>
    </row>
    <row r="14542" spans="1:2" x14ac:dyDescent="0.3">
      <c r="A14542" s="2">
        <v>2.70858050961307</v>
      </c>
      <c r="B14542" t="s">
        <v>72032</v>
      </c>
    </row>
    <row r="14543" spans="1:2" x14ac:dyDescent="0.3">
      <c r="A14543" s="2">
        <v>0.56429413410484697</v>
      </c>
      <c r="B14543" t="s">
        <v>72031</v>
      </c>
    </row>
    <row r="14544" spans="1:2" x14ac:dyDescent="0.3">
      <c r="A14544" s="2">
        <v>4.0374334394958096</v>
      </c>
      <c r="B14544" t="s">
        <v>72030</v>
      </c>
    </row>
    <row r="14545" spans="1:2" x14ac:dyDescent="0.3">
      <c r="A14545" s="2">
        <v>2.6341234458805101</v>
      </c>
      <c r="B14545" t="s">
        <v>72029</v>
      </c>
    </row>
    <row r="14546" spans="1:2" x14ac:dyDescent="0.3">
      <c r="A14546" s="2">
        <v>246.33043113412501</v>
      </c>
      <c r="B14546" t="s">
        <v>72028</v>
      </c>
    </row>
    <row r="14547" spans="1:2" x14ac:dyDescent="0.3">
      <c r="A14547" s="2">
        <v>5.8310000000000001E-2</v>
      </c>
      <c r="B14547" t="s">
        <v>72027</v>
      </c>
    </row>
    <row r="14548" spans="1:2" x14ac:dyDescent="0.3">
      <c r="A14548" s="2">
        <v>75.773970000000006</v>
      </c>
      <c r="B14548" t="s">
        <v>72026</v>
      </c>
    </row>
    <row r="14549" spans="1:2" x14ac:dyDescent="0.3">
      <c r="A14549" s="2">
        <v>0.42324000000000001</v>
      </c>
      <c r="B14549" t="s">
        <v>72025</v>
      </c>
    </row>
    <row r="14550" spans="1:2" x14ac:dyDescent="0.3">
      <c r="A14550" s="2">
        <v>7.6369999999999993E-2</v>
      </c>
      <c r="B14550" t="s">
        <v>72024</v>
      </c>
    </row>
    <row r="14551" spans="1:2" x14ac:dyDescent="0.3">
      <c r="A14551" s="2">
        <v>1.9785299999999999</v>
      </c>
      <c r="B14551" t="s">
        <v>72023</v>
      </c>
    </row>
    <row r="14552" spans="1:2" x14ac:dyDescent="0.3">
      <c r="A14552" s="2">
        <v>0.37487999999999999</v>
      </c>
      <c r="B14552" t="s">
        <v>72022</v>
      </c>
    </row>
    <row r="14553" spans="1:2" x14ac:dyDescent="0.3">
      <c r="A14553" s="2">
        <v>1.0849</v>
      </c>
      <c r="B14553" t="s">
        <v>72021</v>
      </c>
    </row>
    <row r="14554" spans="1:2" x14ac:dyDescent="0.3">
      <c r="A14554" s="2">
        <v>0.13303000000000001</v>
      </c>
      <c r="B14554" t="s">
        <v>72020</v>
      </c>
    </row>
    <row r="14555" spans="1:2" x14ac:dyDescent="0.3">
      <c r="A14555" s="2">
        <v>97.673519999999996</v>
      </c>
      <c r="B14555" t="s">
        <v>72019</v>
      </c>
    </row>
    <row r="14556" spans="1:2" x14ac:dyDescent="0.3">
      <c r="A14556" s="2">
        <v>8.4322809154872991E-3</v>
      </c>
      <c r="B14556" t="s">
        <v>72018</v>
      </c>
    </row>
    <row r="14557" spans="1:2" x14ac:dyDescent="0.3">
      <c r="A14557" s="2">
        <v>25.396570000000001</v>
      </c>
      <c r="B14557" t="s">
        <v>72017</v>
      </c>
    </row>
    <row r="14558" spans="1:2" x14ac:dyDescent="0.3">
      <c r="A14558" s="2">
        <v>6.3564813311847495E-4</v>
      </c>
      <c r="B14558" t="s">
        <v>72016</v>
      </c>
    </row>
    <row r="14559" spans="1:2" x14ac:dyDescent="0.3">
      <c r="A14559" s="2">
        <v>5.0002928459100798E-3</v>
      </c>
      <c r="B14559" t="s">
        <v>72015</v>
      </c>
    </row>
    <row r="14560" spans="1:2" x14ac:dyDescent="0.3">
      <c r="A14560" s="2">
        <v>1.0235903765148401E-2</v>
      </c>
      <c r="B14560" t="s">
        <v>72014</v>
      </c>
    </row>
    <row r="14561" spans="1:2" x14ac:dyDescent="0.3">
      <c r="A14561" s="2">
        <v>6.6611422451838402</v>
      </c>
      <c r="B14561" t="s">
        <v>72013</v>
      </c>
    </row>
    <row r="14562" spans="1:2" x14ac:dyDescent="0.3">
      <c r="A14562" s="2">
        <v>62.284500000000001</v>
      </c>
      <c r="B14562" t="s">
        <v>72012</v>
      </c>
    </row>
    <row r="14563" spans="1:2" x14ac:dyDescent="0.3">
      <c r="A14563" s="2">
        <v>6.9463434641906597E-3</v>
      </c>
      <c r="B14563" t="s">
        <v>72011</v>
      </c>
    </row>
    <row r="14564" spans="1:2" x14ac:dyDescent="0.3">
      <c r="A14564" s="2">
        <v>63.927889999999998</v>
      </c>
      <c r="B14564" t="s">
        <v>72010</v>
      </c>
    </row>
    <row r="14565" spans="1:2" x14ac:dyDescent="0.3">
      <c r="A14565" s="2">
        <v>43.717869999999998</v>
      </c>
      <c r="B14565" t="s">
        <v>72009</v>
      </c>
    </row>
    <row r="14566" spans="1:2" x14ac:dyDescent="0.3">
      <c r="A14566" s="2">
        <v>30.577059999999999</v>
      </c>
      <c r="B14566" t="s">
        <v>72008</v>
      </c>
    </row>
    <row r="14567" spans="1:2" x14ac:dyDescent="0.3">
      <c r="A14567" s="2">
        <v>4.2014352366795502E-4</v>
      </c>
      <c r="B14567" t="s">
        <v>72007</v>
      </c>
    </row>
    <row r="14568" spans="1:2" x14ac:dyDescent="0.3">
      <c r="A14568" s="2">
        <v>187.47918000000001</v>
      </c>
      <c r="B14568" t="s">
        <v>72006</v>
      </c>
    </row>
    <row r="14569" spans="1:2" x14ac:dyDescent="0.3">
      <c r="A14569" s="2">
        <v>0.178217008834341</v>
      </c>
      <c r="B14569" t="s">
        <v>72005</v>
      </c>
    </row>
    <row r="14570" spans="1:2" x14ac:dyDescent="0.3">
      <c r="A14570" s="2">
        <v>5.2399999999999999E-3</v>
      </c>
      <c r="B14570" t="s">
        <v>72004</v>
      </c>
    </row>
    <row r="14571" spans="1:2" x14ac:dyDescent="0.3">
      <c r="A14571" s="2">
        <v>1.03618046769009E-3</v>
      </c>
      <c r="B14571" t="s">
        <v>72003</v>
      </c>
    </row>
    <row r="14572" spans="1:2" x14ac:dyDescent="0.3">
      <c r="A14572" s="2">
        <v>923.93152999999995</v>
      </c>
      <c r="B14572" t="s">
        <v>72002</v>
      </c>
    </row>
    <row r="14573" spans="1:2" x14ac:dyDescent="0.3">
      <c r="A14573" s="2">
        <v>2.3624200000000002</v>
      </c>
      <c r="B14573" t="s">
        <v>72001</v>
      </c>
    </row>
    <row r="14574" spans="1:2" x14ac:dyDescent="0.3">
      <c r="A14574" s="2">
        <v>0.50674913931076204</v>
      </c>
      <c r="B14574" t="s">
        <v>72000</v>
      </c>
    </row>
    <row r="14575" spans="1:2" x14ac:dyDescent="0.3">
      <c r="A14575" s="2">
        <v>0.79754800047582897</v>
      </c>
      <c r="B14575" t="s">
        <v>71999</v>
      </c>
    </row>
    <row r="14576" spans="1:2" x14ac:dyDescent="0.3">
      <c r="A14576" s="2">
        <v>6.0000000000000002E-6</v>
      </c>
      <c r="B14576" t="s">
        <v>71998</v>
      </c>
    </row>
    <row r="14577" spans="1:2" x14ac:dyDescent="0.3">
      <c r="A14577" s="2">
        <v>0.16128766949762699</v>
      </c>
      <c r="B14577" t="s">
        <v>71997</v>
      </c>
    </row>
    <row r="14578" spans="1:2" x14ac:dyDescent="0.3">
      <c r="A14578" s="2">
        <v>0.58478246892040797</v>
      </c>
      <c r="B14578" t="s">
        <v>71996</v>
      </c>
    </row>
    <row r="14579" spans="1:2" x14ac:dyDescent="0.3">
      <c r="A14579" s="2">
        <v>39.967930000000003</v>
      </c>
      <c r="B14579" t="s">
        <v>71995</v>
      </c>
    </row>
    <row r="14580" spans="1:2" x14ac:dyDescent="0.3">
      <c r="A14580" s="2">
        <v>0.132953003712344</v>
      </c>
      <c r="B14580" t="s">
        <v>71994</v>
      </c>
    </row>
    <row r="14581" spans="1:2" x14ac:dyDescent="0.3">
      <c r="A14581" s="2">
        <v>0.17466000000000001</v>
      </c>
      <c r="B14581" t="s">
        <v>71993</v>
      </c>
    </row>
    <row r="14582" spans="1:2" x14ac:dyDescent="0.3">
      <c r="A14582" s="2">
        <v>71.043109999999999</v>
      </c>
      <c r="B14582" t="s">
        <v>71992</v>
      </c>
    </row>
    <row r="14583" spans="1:2" x14ac:dyDescent="0.3">
      <c r="A14583" s="2">
        <v>8</v>
      </c>
      <c r="B14583" t="s">
        <v>71991</v>
      </c>
    </row>
    <row r="14584" spans="1:2" x14ac:dyDescent="0.3">
      <c r="A14584" s="2">
        <v>2.2686199999999999</v>
      </c>
      <c r="B14584" t="s">
        <v>71990</v>
      </c>
    </row>
    <row r="14585" spans="1:2" x14ac:dyDescent="0.3">
      <c r="A14585" s="2">
        <v>1.25143</v>
      </c>
      <c r="B14585" t="s">
        <v>71989</v>
      </c>
    </row>
    <row r="14586" spans="1:2" x14ac:dyDescent="0.3">
      <c r="A14586" s="2">
        <v>280</v>
      </c>
      <c r="B14586" t="s">
        <v>71988</v>
      </c>
    </row>
    <row r="14587" spans="1:2" x14ac:dyDescent="0.3">
      <c r="A14587" s="2">
        <v>35.284320000000001</v>
      </c>
      <c r="B14587" t="s">
        <v>71987</v>
      </c>
    </row>
    <row r="14588" spans="1:2" x14ac:dyDescent="0.3">
      <c r="A14588" s="2">
        <v>23.6188</v>
      </c>
      <c r="B14588" t="s">
        <v>71986</v>
      </c>
    </row>
    <row r="14589" spans="1:2" x14ac:dyDescent="0.3">
      <c r="A14589" s="2">
        <v>0.27519998781078903</v>
      </c>
      <c r="B14589" t="s">
        <v>71985</v>
      </c>
    </row>
    <row r="14590" spans="1:2" x14ac:dyDescent="0.3">
      <c r="A14590" s="2">
        <v>0.78469</v>
      </c>
      <c r="B14590" t="s">
        <v>71984</v>
      </c>
    </row>
    <row r="14591" spans="1:2" x14ac:dyDescent="0.3">
      <c r="A14591" s="2">
        <v>22.138549999999999</v>
      </c>
      <c r="B14591" t="s">
        <v>71983</v>
      </c>
    </row>
    <row r="14592" spans="1:2" x14ac:dyDescent="0.3">
      <c r="A14592" s="2">
        <v>1.95502</v>
      </c>
      <c r="B14592" t="s">
        <v>71982</v>
      </c>
    </row>
    <row r="14593" spans="1:2" x14ac:dyDescent="0.3">
      <c r="A14593" s="2">
        <v>0.33765000000000001</v>
      </c>
      <c r="B14593" t="s">
        <v>71981</v>
      </c>
    </row>
    <row r="14594" spans="1:2" x14ac:dyDescent="0.3">
      <c r="A14594" s="2">
        <v>0.333614159390001</v>
      </c>
      <c r="B14594" t="s">
        <v>71980</v>
      </c>
    </row>
    <row r="14595" spans="1:2" x14ac:dyDescent="0.3">
      <c r="A14595" s="2">
        <v>10.45628</v>
      </c>
      <c r="B14595" t="s">
        <v>71979</v>
      </c>
    </row>
    <row r="14596" spans="1:2" x14ac:dyDescent="0.3">
      <c r="A14596" s="2">
        <v>0.19986079033019899</v>
      </c>
      <c r="B14596" t="s">
        <v>71978</v>
      </c>
    </row>
    <row r="14597" spans="1:2" x14ac:dyDescent="0.3">
      <c r="A14597" s="2">
        <v>3.5411034883264798</v>
      </c>
      <c r="B14597" t="s">
        <v>71977</v>
      </c>
    </row>
    <row r="14598" spans="1:2" x14ac:dyDescent="0.3">
      <c r="A14598" s="2">
        <v>0.31679876020956299</v>
      </c>
      <c r="B14598" t="s">
        <v>71976</v>
      </c>
    </row>
    <row r="14599" spans="1:2" x14ac:dyDescent="0.3">
      <c r="A14599" s="2">
        <v>406.24462999999997</v>
      </c>
      <c r="B14599" t="s">
        <v>71975</v>
      </c>
    </row>
    <row r="14600" spans="1:2" x14ac:dyDescent="0.3">
      <c r="A14600" s="2">
        <v>1.1022461817603701E-2</v>
      </c>
      <c r="B14600" t="s">
        <v>71974</v>
      </c>
    </row>
    <row r="14601" spans="1:2" x14ac:dyDescent="0.3">
      <c r="A14601" s="2">
        <v>40.188479999999998</v>
      </c>
      <c r="B14601" t="s">
        <v>71973</v>
      </c>
    </row>
    <row r="14602" spans="1:2" x14ac:dyDescent="0.3">
      <c r="A14602" s="2">
        <v>44.707720000000002</v>
      </c>
      <c r="B14602" t="s">
        <v>71972</v>
      </c>
    </row>
    <row r="14603" spans="1:2" x14ac:dyDescent="0.3">
      <c r="A14603" s="2">
        <v>9.0886356952350006E-2</v>
      </c>
      <c r="B14603" t="s">
        <v>71971</v>
      </c>
    </row>
    <row r="14604" spans="1:2" x14ac:dyDescent="0.3">
      <c r="A14604" s="2">
        <v>7.9825499999999998</v>
      </c>
      <c r="B14604" t="s">
        <v>71970</v>
      </c>
    </row>
    <row r="14605" spans="1:2" x14ac:dyDescent="0.3">
      <c r="A14605" s="2">
        <v>2.54393</v>
      </c>
      <c r="B14605" t="s">
        <v>71969</v>
      </c>
    </row>
    <row r="14606" spans="1:2" x14ac:dyDescent="0.3">
      <c r="A14606" s="2">
        <v>2.70307345588001</v>
      </c>
      <c r="B14606" t="s">
        <v>71968</v>
      </c>
    </row>
    <row r="14607" spans="1:2" x14ac:dyDescent="0.3">
      <c r="A14607" s="2">
        <v>3.4047361578655698E-2</v>
      </c>
      <c r="B14607" t="s">
        <v>71967</v>
      </c>
    </row>
    <row r="14608" spans="1:2" x14ac:dyDescent="0.3">
      <c r="A14608" s="2">
        <v>14.416600000000001</v>
      </c>
      <c r="B14608" t="s">
        <v>71966</v>
      </c>
    </row>
    <row r="14609" spans="1:2" x14ac:dyDescent="0.3">
      <c r="A14609" s="2">
        <v>0.31847402016649101</v>
      </c>
      <c r="B14609" t="s">
        <v>71965</v>
      </c>
    </row>
    <row r="14610" spans="1:2" x14ac:dyDescent="0.3">
      <c r="A14610" s="2">
        <v>4.2629400000000004</v>
      </c>
      <c r="B14610" t="s">
        <v>71964</v>
      </c>
    </row>
    <row r="14611" spans="1:2" x14ac:dyDescent="0.3">
      <c r="A14611" s="2">
        <v>8.0571000000000002</v>
      </c>
      <c r="B14611" t="s">
        <v>71963</v>
      </c>
    </row>
    <row r="14612" spans="1:2" x14ac:dyDescent="0.3">
      <c r="A14612" s="2">
        <v>26.936039999999998</v>
      </c>
      <c r="B14612" t="s">
        <v>71962</v>
      </c>
    </row>
    <row r="14613" spans="1:2" x14ac:dyDescent="0.3">
      <c r="A14613" s="2">
        <v>2.6377700000000002</v>
      </c>
      <c r="B14613" t="s">
        <v>71961</v>
      </c>
    </row>
    <row r="14614" spans="1:2" x14ac:dyDescent="0.3">
      <c r="A14614" s="2">
        <v>7.9079999999999998E-2</v>
      </c>
      <c r="B14614" t="s">
        <v>71960</v>
      </c>
    </row>
    <row r="14615" spans="1:2" x14ac:dyDescent="0.3">
      <c r="A14615" s="2">
        <v>1.37879930937572</v>
      </c>
      <c r="B14615" t="s">
        <v>71959</v>
      </c>
    </row>
    <row r="14616" spans="1:2" x14ac:dyDescent="0.3">
      <c r="A14616" s="2">
        <v>21.12379</v>
      </c>
      <c r="B14616" t="s">
        <v>71958</v>
      </c>
    </row>
    <row r="14617" spans="1:2" x14ac:dyDescent="0.3">
      <c r="A14617" s="2">
        <v>23.838225089696401</v>
      </c>
      <c r="B14617" t="s">
        <v>71957</v>
      </c>
    </row>
    <row r="14618" spans="1:2" x14ac:dyDescent="0.3">
      <c r="A14618" s="2">
        <v>1.315E-2</v>
      </c>
      <c r="B14618" t="s">
        <v>71956</v>
      </c>
    </row>
    <row r="14619" spans="1:2" x14ac:dyDescent="0.3">
      <c r="A14619" s="2">
        <v>1.68876</v>
      </c>
      <c r="B14619" t="s">
        <v>2356</v>
      </c>
    </row>
    <row r="14620" spans="1:2" x14ac:dyDescent="0.3">
      <c r="A14620" s="2">
        <v>0.33282690877591098</v>
      </c>
      <c r="B14620" t="s">
        <v>71955</v>
      </c>
    </row>
    <row r="14621" spans="1:2" x14ac:dyDescent="0.3">
      <c r="A14621" s="2">
        <v>1.4377030157004899E-2</v>
      </c>
      <c r="B14621" t="s">
        <v>71954</v>
      </c>
    </row>
    <row r="14622" spans="1:2" x14ac:dyDescent="0.3">
      <c r="A14622" s="2">
        <v>67.373867769730197</v>
      </c>
      <c r="B14622" t="s">
        <v>71953</v>
      </c>
    </row>
    <row r="14623" spans="1:2" x14ac:dyDescent="0.3">
      <c r="A14623" s="2">
        <v>1.9303389284000301</v>
      </c>
      <c r="B14623" t="s">
        <v>71952</v>
      </c>
    </row>
    <row r="14624" spans="1:2" x14ac:dyDescent="0.3">
      <c r="A14624" s="2">
        <v>1.0985740805294</v>
      </c>
      <c r="B14624" t="s">
        <v>71951</v>
      </c>
    </row>
    <row r="14625" spans="1:2" x14ac:dyDescent="0.3">
      <c r="A14625" s="2">
        <v>0.166865086531371</v>
      </c>
      <c r="B14625" t="s">
        <v>71950</v>
      </c>
    </row>
    <row r="14626" spans="1:2" x14ac:dyDescent="0.3">
      <c r="A14626" s="2">
        <v>1.3174999999999999</v>
      </c>
      <c r="B14626" t="s">
        <v>71949</v>
      </c>
    </row>
    <row r="14627" spans="1:2" x14ac:dyDescent="0.3">
      <c r="A14627" s="2">
        <v>5.76501318177539</v>
      </c>
      <c r="B14627" t="s">
        <v>71948</v>
      </c>
    </row>
    <row r="14628" spans="1:2" x14ac:dyDescent="0.3">
      <c r="A14628" s="2">
        <v>505.37371713040602</v>
      </c>
      <c r="B14628" t="s">
        <v>71947</v>
      </c>
    </row>
    <row r="14629" spans="1:2" x14ac:dyDescent="0.3">
      <c r="A14629" s="2">
        <v>18.284947892849001</v>
      </c>
      <c r="B14629" t="s">
        <v>71946</v>
      </c>
    </row>
    <row r="14630" spans="1:2" x14ac:dyDescent="0.3">
      <c r="A14630" s="2">
        <v>29.021940000000001</v>
      </c>
      <c r="B14630" t="s">
        <v>71945</v>
      </c>
    </row>
    <row r="14631" spans="1:2" x14ac:dyDescent="0.3">
      <c r="A14631" s="2">
        <v>1.05575</v>
      </c>
      <c r="B14631" t="s">
        <v>71944</v>
      </c>
    </row>
    <row r="14632" spans="1:2" x14ac:dyDescent="0.3">
      <c r="A14632" s="2">
        <v>1.6124000000000001</v>
      </c>
      <c r="B14632" t="s">
        <v>71943</v>
      </c>
    </row>
    <row r="14633" spans="1:2" x14ac:dyDescent="0.3">
      <c r="A14633" s="2">
        <v>18.571646898721099</v>
      </c>
      <c r="B14633" t="s">
        <v>71942</v>
      </c>
    </row>
    <row r="14634" spans="1:2" x14ac:dyDescent="0.3">
      <c r="A14634" s="2">
        <v>88.514754633083299</v>
      </c>
      <c r="B14634" t="s">
        <v>71941</v>
      </c>
    </row>
    <row r="14635" spans="1:2" x14ac:dyDescent="0.3">
      <c r="A14635" s="2">
        <v>14.796469999999999</v>
      </c>
      <c r="B14635" t="s">
        <v>71940</v>
      </c>
    </row>
    <row r="14636" spans="1:2" x14ac:dyDescent="0.3">
      <c r="A14636" s="2">
        <v>1.8776391797440499</v>
      </c>
      <c r="B14636" t="s">
        <v>71939</v>
      </c>
    </row>
    <row r="14637" spans="1:2" x14ac:dyDescent="0.3">
      <c r="A14637" s="2">
        <v>3.4655980840551899</v>
      </c>
      <c r="B14637" t="s">
        <v>71938</v>
      </c>
    </row>
    <row r="14638" spans="1:2" x14ac:dyDescent="0.3">
      <c r="A14638" s="2">
        <v>19.4863925665823</v>
      </c>
      <c r="B14638" t="s">
        <v>71937</v>
      </c>
    </row>
    <row r="14639" spans="1:2" x14ac:dyDescent="0.3">
      <c r="A14639" s="2">
        <v>19.8730388043411</v>
      </c>
      <c r="B14639" t="s">
        <v>71936</v>
      </c>
    </row>
    <row r="14640" spans="1:2" x14ac:dyDescent="0.3">
      <c r="A14640" s="2">
        <v>0.41646</v>
      </c>
      <c r="B14640" t="s">
        <v>71935</v>
      </c>
    </row>
    <row r="14641" spans="1:2" x14ac:dyDescent="0.3">
      <c r="A14641" s="2">
        <v>6.5129999999999999</v>
      </c>
      <c r="B14641" t="s">
        <v>71934</v>
      </c>
    </row>
    <row r="14642" spans="1:2" x14ac:dyDescent="0.3">
      <c r="A14642" s="2">
        <v>0.18169084460304899</v>
      </c>
      <c r="B14642" t="s">
        <v>71933</v>
      </c>
    </row>
    <row r="14643" spans="1:2" x14ac:dyDescent="0.3">
      <c r="A14643" s="2">
        <v>0.49429961661953298</v>
      </c>
      <c r="B14643" t="s">
        <v>71932</v>
      </c>
    </row>
    <row r="14644" spans="1:2" x14ac:dyDescent="0.3">
      <c r="A14644" s="2">
        <v>1.8029500000000001</v>
      </c>
      <c r="B14644" t="s">
        <v>71931</v>
      </c>
    </row>
    <row r="14645" spans="1:2" x14ac:dyDescent="0.3">
      <c r="A14645" s="2">
        <v>14.7883146553127</v>
      </c>
      <c r="B14645" t="s">
        <v>71930</v>
      </c>
    </row>
    <row r="14646" spans="1:2" x14ac:dyDescent="0.3">
      <c r="A14646" s="2">
        <v>4.1548406106266302</v>
      </c>
      <c r="B14646" t="s">
        <v>71929</v>
      </c>
    </row>
    <row r="14647" spans="1:2" x14ac:dyDescent="0.3">
      <c r="A14647" s="2">
        <v>4.1578299999999997</v>
      </c>
      <c r="B14647" t="s">
        <v>71928</v>
      </c>
    </row>
    <row r="14648" spans="1:2" x14ac:dyDescent="0.3">
      <c r="A14648" s="2">
        <v>5.0293299999999999</v>
      </c>
      <c r="B14648" t="s">
        <v>71927</v>
      </c>
    </row>
    <row r="14649" spans="1:2" x14ac:dyDescent="0.3">
      <c r="A14649" s="2">
        <v>2.1339910472196001E-2</v>
      </c>
      <c r="B14649" t="s">
        <v>71926</v>
      </c>
    </row>
    <row r="14650" spans="1:2" x14ac:dyDescent="0.3">
      <c r="A14650" s="2">
        <v>12.108610000000001</v>
      </c>
      <c r="B14650" t="s">
        <v>71925</v>
      </c>
    </row>
    <row r="14651" spans="1:2" x14ac:dyDescent="0.3">
      <c r="A14651" s="2">
        <v>8.27572951225455</v>
      </c>
      <c r="B14651" t="s">
        <v>71924</v>
      </c>
    </row>
    <row r="14652" spans="1:2" x14ac:dyDescent="0.3">
      <c r="A14652" s="2">
        <v>0.86848999999999998</v>
      </c>
      <c r="B14652" t="s">
        <v>71923</v>
      </c>
    </row>
    <row r="14653" spans="1:2" x14ac:dyDescent="0.3">
      <c r="A14653" s="2">
        <v>0.84762999999999999</v>
      </c>
      <c r="B14653" t="s">
        <v>71922</v>
      </c>
    </row>
    <row r="14654" spans="1:2" x14ac:dyDescent="0.3">
      <c r="A14654" s="2">
        <v>1.3479574979506601</v>
      </c>
      <c r="B14654" t="s">
        <v>71921</v>
      </c>
    </row>
    <row r="14655" spans="1:2" x14ac:dyDescent="0.3">
      <c r="A14655" s="2">
        <v>0.38754</v>
      </c>
      <c r="B14655" t="s">
        <v>71920</v>
      </c>
    </row>
    <row r="14656" spans="1:2" x14ac:dyDescent="0.3">
      <c r="A14656" s="2">
        <v>1.6305639213863701</v>
      </c>
      <c r="B14656" t="s">
        <v>71919</v>
      </c>
    </row>
    <row r="14657" spans="1:2" x14ac:dyDescent="0.3">
      <c r="A14657" s="2">
        <v>6.4037199999999999</v>
      </c>
      <c r="B14657" t="s">
        <v>71918</v>
      </c>
    </row>
    <row r="14658" spans="1:2" x14ac:dyDescent="0.3">
      <c r="A14658" s="2">
        <v>25.365056108801301</v>
      </c>
      <c r="B14658" t="s">
        <v>71917</v>
      </c>
    </row>
    <row r="14659" spans="1:2" x14ac:dyDescent="0.3">
      <c r="A14659" s="2">
        <v>0.14584</v>
      </c>
      <c r="B14659" t="s">
        <v>1265</v>
      </c>
    </row>
    <row r="14660" spans="1:2" x14ac:dyDescent="0.3">
      <c r="A14660" s="2">
        <v>0.144545761798239</v>
      </c>
      <c r="B14660" t="s">
        <v>71916</v>
      </c>
    </row>
    <row r="14661" spans="1:2" x14ac:dyDescent="0.3">
      <c r="A14661" s="2">
        <v>24.298022227678899</v>
      </c>
      <c r="B14661" t="s">
        <v>71915</v>
      </c>
    </row>
    <row r="14662" spans="1:2" x14ac:dyDescent="0.3">
      <c r="A14662" s="2">
        <v>1.8732261019113401</v>
      </c>
      <c r="B14662" t="s">
        <v>71914</v>
      </c>
    </row>
    <row r="14663" spans="1:2" x14ac:dyDescent="0.3">
      <c r="A14663" s="2">
        <v>4.6782647074909702</v>
      </c>
      <c r="B14663" t="s">
        <v>71913</v>
      </c>
    </row>
    <row r="14664" spans="1:2" x14ac:dyDescent="0.3">
      <c r="A14664" s="2">
        <v>2.2329999999999999E-2</v>
      </c>
      <c r="B14664" t="s">
        <v>71912</v>
      </c>
    </row>
    <row r="14665" spans="1:2" x14ac:dyDescent="0.3">
      <c r="A14665" s="2">
        <v>10.06527</v>
      </c>
      <c r="B14665" t="s">
        <v>71911</v>
      </c>
    </row>
    <row r="14666" spans="1:2" x14ac:dyDescent="0.3">
      <c r="A14666" s="2">
        <v>4.38181335965631E-2</v>
      </c>
      <c r="B14666" t="s">
        <v>71910</v>
      </c>
    </row>
    <row r="14667" spans="1:2" x14ac:dyDescent="0.3">
      <c r="A14667" s="2">
        <v>28.158312161094901</v>
      </c>
      <c r="B14667" t="s">
        <v>71909</v>
      </c>
    </row>
    <row r="14668" spans="1:2" x14ac:dyDescent="0.3">
      <c r="A14668" s="2">
        <v>0.61656077538225595</v>
      </c>
      <c r="B14668" t="s">
        <v>71908</v>
      </c>
    </row>
    <row r="14669" spans="1:2" x14ac:dyDescent="0.3">
      <c r="A14669" s="2">
        <v>1.8679699999999999</v>
      </c>
      <c r="B14669" t="s">
        <v>71907</v>
      </c>
    </row>
    <row r="14670" spans="1:2" x14ac:dyDescent="0.3">
      <c r="A14670" s="2">
        <v>71.393870424088504</v>
      </c>
      <c r="B14670" t="s">
        <v>71906</v>
      </c>
    </row>
    <row r="14671" spans="1:2" x14ac:dyDescent="0.3">
      <c r="A14671" s="2">
        <v>13.6155760541488</v>
      </c>
      <c r="B14671" t="s">
        <v>71905</v>
      </c>
    </row>
    <row r="14672" spans="1:2" x14ac:dyDescent="0.3">
      <c r="A14672" s="2">
        <v>1.2E-4</v>
      </c>
      <c r="B14672" t="s">
        <v>71904</v>
      </c>
    </row>
    <row r="14673" spans="1:2" x14ac:dyDescent="0.3">
      <c r="A14673" s="2">
        <v>1.9960916873722701</v>
      </c>
      <c r="B14673" t="s">
        <v>71903</v>
      </c>
    </row>
    <row r="14674" spans="1:2" x14ac:dyDescent="0.3">
      <c r="A14674" s="2">
        <v>4.9291221189368503E-2</v>
      </c>
      <c r="B14674" t="s">
        <v>71902</v>
      </c>
    </row>
    <row r="14675" spans="1:2" x14ac:dyDescent="0.3">
      <c r="A14675" s="2">
        <v>7.76402879203519</v>
      </c>
      <c r="B14675" t="s">
        <v>71901</v>
      </c>
    </row>
    <row r="14676" spans="1:2" x14ac:dyDescent="0.3">
      <c r="A14676" s="2">
        <v>0.31385055025158598</v>
      </c>
      <c r="B14676" t="s">
        <v>1527</v>
      </c>
    </row>
    <row r="14677" spans="1:2" x14ac:dyDescent="0.3">
      <c r="A14677" s="2">
        <v>0.30934</v>
      </c>
      <c r="B14677" t="s">
        <v>71900</v>
      </c>
    </row>
    <row r="14678" spans="1:2" x14ac:dyDescent="0.3">
      <c r="A14678" s="2">
        <v>0.51033028075078202</v>
      </c>
      <c r="B14678" t="s">
        <v>71899</v>
      </c>
    </row>
    <row r="14679" spans="1:2" x14ac:dyDescent="0.3">
      <c r="A14679" s="2">
        <v>22.462430000000001</v>
      </c>
      <c r="B14679" t="s">
        <v>71898</v>
      </c>
    </row>
    <row r="14680" spans="1:2" x14ac:dyDescent="0.3">
      <c r="A14680" s="2">
        <v>2.5000000000000001E-2</v>
      </c>
      <c r="B14680" t="s">
        <v>71897</v>
      </c>
    </row>
    <row r="14681" spans="1:2" x14ac:dyDescent="0.3">
      <c r="A14681" s="2">
        <v>47.4474268641167</v>
      </c>
      <c r="B14681" t="s">
        <v>71896</v>
      </c>
    </row>
    <row r="14682" spans="1:2" x14ac:dyDescent="0.3">
      <c r="A14682" s="2">
        <v>15.699493863521599</v>
      </c>
      <c r="B14682" t="s">
        <v>71895</v>
      </c>
    </row>
    <row r="14683" spans="1:2" x14ac:dyDescent="0.3">
      <c r="A14683" s="2">
        <v>4.7373453439765602E-2</v>
      </c>
      <c r="B14683" t="s">
        <v>71894</v>
      </c>
    </row>
    <row r="14684" spans="1:2" x14ac:dyDescent="0.3">
      <c r="A14684" s="2">
        <v>1.69727870965265</v>
      </c>
      <c r="B14684" t="s">
        <v>71893</v>
      </c>
    </row>
    <row r="14685" spans="1:2" x14ac:dyDescent="0.3">
      <c r="A14685" s="2">
        <v>0.71031</v>
      </c>
      <c r="B14685" t="s">
        <v>71892</v>
      </c>
    </row>
    <row r="14686" spans="1:2" x14ac:dyDescent="0.3">
      <c r="A14686" s="2">
        <v>44.719892301740103</v>
      </c>
      <c r="B14686" t="s">
        <v>71891</v>
      </c>
    </row>
    <row r="14687" spans="1:2" x14ac:dyDescent="0.3">
      <c r="A14687" s="2">
        <v>4.8187751447525304</v>
      </c>
      <c r="B14687" t="s">
        <v>71890</v>
      </c>
    </row>
    <row r="14688" spans="1:2" x14ac:dyDescent="0.3">
      <c r="A14688" s="2">
        <v>5.8874097751149002</v>
      </c>
      <c r="B14688" t="s">
        <v>71889</v>
      </c>
    </row>
    <row r="14689" spans="1:2" x14ac:dyDescent="0.3">
      <c r="A14689" s="2">
        <v>6.8439384674063505E-2</v>
      </c>
      <c r="B14689" t="s">
        <v>71888</v>
      </c>
    </row>
    <row r="14690" spans="1:2" x14ac:dyDescent="0.3">
      <c r="A14690" s="2">
        <v>0.71219092153097696</v>
      </c>
      <c r="B14690" t="s">
        <v>71887</v>
      </c>
    </row>
    <row r="14691" spans="1:2" x14ac:dyDescent="0.3">
      <c r="A14691" s="2">
        <v>1.9278550538771499</v>
      </c>
      <c r="B14691" t="s">
        <v>71886</v>
      </c>
    </row>
    <row r="14692" spans="1:2" x14ac:dyDescent="0.3">
      <c r="A14692" s="2">
        <v>1.3088950021950401</v>
      </c>
      <c r="B14692" t="s">
        <v>71885</v>
      </c>
    </row>
    <row r="14693" spans="1:2" x14ac:dyDescent="0.3">
      <c r="A14693" s="2">
        <v>3.6642593531409902</v>
      </c>
      <c r="B14693" t="s">
        <v>71884</v>
      </c>
    </row>
    <row r="14694" spans="1:2" x14ac:dyDescent="0.3">
      <c r="A14694" s="2">
        <v>2.68968506869447</v>
      </c>
      <c r="B14694" t="s">
        <v>71883</v>
      </c>
    </row>
    <row r="14695" spans="1:2" x14ac:dyDescent="0.3">
      <c r="A14695" s="2">
        <v>1.61728976744557</v>
      </c>
      <c r="B14695" t="s">
        <v>71882</v>
      </c>
    </row>
    <row r="14696" spans="1:2" x14ac:dyDescent="0.3">
      <c r="A14696" s="2">
        <v>0.14981079512877701</v>
      </c>
      <c r="B14696" t="s">
        <v>71881</v>
      </c>
    </row>
    <row r="14697" spans="1:2" x14ac:dyDescent="0.3">
      <c r="A14697" s="2">
        <v>8.1320000000000003E-2</v>
      </c>
      <c r="B14697" t="s">
        <v>71880</v>
      </c>
    </row>
    <row r="14698" spans="1:2" x14ac:dyDescent="0.3">
      <c r="A14698" s="2">
        <v>4.0669999999999998E-2</v>
      </c>
      <c r="B14698" t="s">
        <v>71879</v>
      </c>
    </row>
    <row r="14699" spans="1:2" x14ac:dyDescent="0.3">
      <c r="A14699" s="2">
        <v>2.358E-2</v>
      </c>
      <c r="B14699" t="s">
        <v>71878</v>
      </c>
    </row>
    <row r="14700" spans="1:2" x14ac:dyDescent="0.3">
      <c r="A14700" s="2">
        <v>7.2029999999999997E-2</v>
      </c>
      <c r="B14700" t="s">
        <v>71877</v>
      </c>
    </row>
    <row r="14701" spans="1:2" x14ac:dyDescent="0.3">
      <c r="A14701" s="2">
        <v>1.7838499999999999</v>
      </c>
      <c r="B14701" t="s">
        <v>71876</v>
      </c>
    </row>
    <row r="14702" spans="1:2" x14ac:dyDescent="0.3">
      <c r="A14702" s="2">
        <v>1.59859193107505</v>
      </c>
      <c r="B14702" t="s">
        <v>71875</v>
      </c>
    </row>
    <row r="14703" spans="1:2" x14ac:dyDescent="0.3">
      <c r="A14703" s="2">
        <v>1.15480075266236E-2</v>
      </c>
      <c r="B14703" t="s">
        <v>71874</v>
      </c>
    </row>
    <row r="14704" spans="1:2" x14ac:dyDescent="0.3">
      <c r="A14704" s="2">
        <v>0.163798317599957</v>
      </c>
      <c r="B14704" t="s">
        <v>71873</v>
      </c>
    </row>
    <row r="14705" spans="1:2" x14ac:dyDescent="0.3">
      <c r="A14705" s="2">
        <v>29.010560000000002</v>
      </c>
      <c r="B14705" t="s">
        <v>71872</v>
      </c>
    </row>
    <row r="14706" spans="1:2" x14ac:dyDescent="0.3">
      <c r="A14706" s="2">
        <v>1.0643571021813601E-3</v>
      </c>
      <c r="B14706" t="s">
        <v>71871</v>
      </c>
    </row>
    <row r="14707" spans="1:2" x14ac:dyDescent="0.3">
      <c r="A14707" s="2">
        <v>16.162769999999998</v>
      </c>
      <c r="B14707" t="s">
        <v>71870</v>
      </c>
    </row>
    <row r="14708" spans="1:2" x14ac:dyDescent="0.3">
      <c r="A14708" s="2">
        <v>1.8566766323105699</v>
      </c>
      <c r="B14708" t="s">
        <v>71869</v>
      </c>
    </row>
    <row r="14709" spans="1:2" x14ac:dyDescent="0.3">
      <c r="A14709" s="2">
        <v>24</v>
      </c>
      <c r="B14709" t="s">
        <v>71868</v>
      </c>
    </row>
    <row r="14710" spans="1:2" x14ac:dyDescent="0.3">
      <c r="A14710" s="2">
        <v>6.2131178702727698E-2</v>
      </c>
      <c r="B14710" t="s">
        <v>71867</v>
      </c>
    </row>
    <row r="14711" spans="1:2" x14ac:dyDescent="0.3">
      <c r="A14711" s="2">
        <v>1.9499999999999999E-3</v>
      </c>
      <c r="B14711" t="s">
        <v>71866</v>
      </c>
    </row>
    <row r="14712" spans="1:2" x14ac:dyDescent="0.3">
      <c r="A14712" s="2">
        <v>15.4242838461335</v>
      </c>
      <c r="B14712" t="s">
        <v>71865</v>
      </c>
    </row>
    <row r="14713" spans="1:2" x14ac:dyDescent="0.3">
      <c r="A14713" s="2">
        <v>2.4379999999999999E-2</v>
      </c>
      <c r="B14713" t="s">
        <v>71864</v>
      </c>
    </row>
    <row r="14714" spans="1:2" x14ac:dyDescent="0.3">
      <c r="A14714" s="2">
        <v>5.5923100000000003</v>
      </c>
      <c r="B14714" t="s">
        <v>71863</v>
      </c>
    </row>
    <row r="14715" spans="1:2" x14ac:dyDescent="0.3">
      <c r="A14715" s="2">
        <v>10.15371</v>
      </c>
      <c r="B14715" t="s">
        <v>71862</v>
      </c>
    </row>
    <row r="14716" spans="1:2" x14ac:dyDescent="0.3">
      <c r="A14716" s="2">
        <v>13.10549</v>
      </c>
      <c r="B14716" t="s">
        <v>71861</v>
      </c>
    </row>
    <row r="14717" spans="1:2" x14ac:dyDescent="0.3">
      <c r="A14717" s="2">
        <v>0.15087</v>
      </c>
      <c r="B14717" t="s">
        <v>71860</v>
      </c>
    </row>
    <row r="14718" spans="1:2" x14ac:dyDescent="0.3">
      <c r="A14718" s="2">
        <v>4.3459132082897802E-3</v>
      </c>
      <c r="B14718" t="s">
        <v>71859</v>
      </c>
    </row>
    <row r="14719" spans="1:2" x14ac:dyDescent="0.3">
      <c r="A14719" s="2">
        <v>0.79608564104964996</v>
      </c>
      <c r="B14719" t="s">
        <v>71858</v>
      </c>
    </row>
    <row r="14720" spans="1:2" x14ac:dyDescent="0.3">
      <c r="A14720" s="2">
        <v>9.1263224496250803</v>
      </c>
      <c r="B14720" t="s">
        <v>71857</v>
      </c>
    </row>
    <row r="14721" spans="1:2" x14ac:dyDescent="0.3">
      <c r="A14721" s="2">
        <v>0.11692659268490101</v>
      </c>
      <c r="B14721" t="s">
        <v>71856</v>
      </c>
    </row>
    <row r="14722" spans="1:2" x14ac:dyDescent="0.3">
      <c r="A14722" s="2">
        <v>0.41948308479909602</v>
      </c>
      <c r="B14722" t="s">
        <v>71855</v>
      </c>
    </row>
    <row r="14723" spans="1:2" x14ac:dyDescent="0.3">
      <c r="A14723" s="2">
        <v>0.45015666868783899</v>
      </c>
      <c r="B14723" t="s">
        <v>71854</v>
      </c>
    </row>
    <row r="14724" spans="1:2" x14ac:dyDescent="0.3">
      <c r="A14724" s="2">
        <v>1.9628673193613699</v>
      </c>
      <c r="B14724" t="s">
        <v>71853</v>
      </c>
    </row>
    <row r="14725" spans="1:2" x14ac:dyDescent="0.3">
      <c r="A14725" s="2">
        <v>4.5484999999999998</v>
      </c>
      <c r="B14725" t="s">
        <v>71852</v>
      </c>
    </row>
    <row r="14726" spans="1:2" x14ac:dyDescent="0.3">
      <c r="A14726" s="2">
        <v>5.9997100000000003</v>
      </c>
      <c r="B14726" t="s">
        <v>71851</v>
      </c>
    </row>
    <row r="14727" spans="1:2" x14ac:dyDescent="0.3">
      <c r="A14727" s="2">
        <v>2.0654209315886201</v>
      </c>
      <c r="B14727" t="s">
        <v>71850</v>
      </c>
    </row>
    <row r="14728" spans="1:2" x14ac:dyDescent="0.3">
      <c r="A14728" s="2">
        <v>0.37841999999999998</v>
      </c>
      <c r="B14728" t="s">
        <v>71849</v>
      </c>
    </row>
    <row r="14729" spans="1:2" x14ac:dyDescent="0.3">
      <c r="A14729" s="2">
        <v>2.1466699999999999</v>
      </c>
      <c r="B14729" t="s">
        <v>71848</v>
      </c>
    </row>
    <row r="14730" spans="1:2" x14ac:dyDescent="0.3">
      <c r="A14730" s="2">
        <v>1.39255</v>
      </c>
      <c r="B14730" t="s">
        <v>71847</v>
      </c>
    </row>
    <row r="14731" spans="1:2" x14ac:dyDescent="0.3">
      <c r="A14731" s="2">
        <v>0.61736000000000002</v>
      </c>
      <c r="B14731" t="s">
        <v>71846</v>
      </c>
    </row>
    <row r="14732" spans="1:2" x14ac:dyDescent="0.3">
      <c r="A14732" s="2">
        <v>0.19427845706698699</v>
      </c>
      <c r="B14732" t="s">
        <v>71845</v>
      </c>
    </row>
    <row r="14733" spans="1:2" x14ac:dyDescent="0.3">
      <c r="A14733" s="2">
        <v>0.19427845706698699</v>
      </c>
      <c r="B14733" t="s">
        <v>71844</v>
      </c>
    </row>
    <row r="14734" spans="1:2" x14ac:dyDescent="0.3">
      <c r="A14734" s="2">
        <v>12.035830000000001</v>
      </c>
      <c r="B14734" t="s">
        <v>71843</v>
      </c>
    </row>
    <row r="14735" spans="1:2" x14ac:dyDescent="0.3">
      <c r="A14735" s="2">
        <v>0.15593007269242101</v>
      </c>
      <c r="B14735" t="s">
        <v>71842</v>
      </c>
    </row>
    <row r="14736" spans="1:2" x14ac:dyDescent="0.3">
      <c r="A14736" s="2">
        <v>0.58705729248336402</v>
      </c>
      <c r="B14736" t="s">
        <v>71841</v>
      </c>
    </row>
    <row r="14737" spans="1:2" x14ac:dyDescent="0.3">
      <c r="A14737" s="2">
        <v>1.119E-2</v>
      </c>
      <c r="B14737" t="s">
        <v>71840</v>
      </c>
    </row>
    <row r="14738" spans="1:2" x14ac:dyDescent="0.3">
      <c r="A14738" s="2">
        <v>31.851924473989399</v>
      </c>
      <c r="B14738" t="s">
        <v>71839</v>
      </c>
    </row>
    <row r="14739" spans="1:2" x14ac:dyDescent="0.3">
      <c r="A14739" s="2">
        <v>0.73760939424272598</v>
      </c>
      <c r="B14739" t="s">
        <v>71838</v>
      </c>
    </row>
    <row r="14740" spans="1:2" x14ac:dyDescent="0.3">
      <c r="A14740" s="2">
        <v>125.620898191438</v>
      </c>
      <c r="B14740" t="s">
        <v>71837</v>
      </c>
    </row>
    <row r="14741" spans="1:2" x14ac:dyDescent="0.3">
      <c r="A14741" s="2">
        <v>284.34956626339601</v>
      </c>
      <c r="B14741" t="s">
        <v>71836</v>
      </c>
    </row>
    <row r="14742" spans="1:2" x14ac:dyDescent="0.3">
      <c r="A14742" s="2">
        <v>3.857E-2</v>
      </c>
      <c r="B14742" t="s">
        <v>71835</v>
      </c>
    </row>
    <row r="14743" spans="1:2" x14ac:dyDescent="0.3">
      <c r="A14743" s="2">
        <v>1.011651433255E-2</v>
      </c>
      <c r="B14743" t="s">
        <v>71834</v>
      </c>
    </row>
    <row r="14744" spans="1:2" x14ac:dyDescent="0.3">
      <c r="A14744" s="2">
        <v>0.33905999999999997</v>
      </c>
      <c r="B14744" t="s">
        <v>71833</v>
      </c>
    </row>
    <row r="14745" spans="1:2" x14ac:dyDescent="0.3">
      <c r="A14745" s="2">
        <v>7.6611900000000004</v>
      </c>
      <c r="B14745" t="s">
        <v>1954</v>
      </c>
    </row>
    <row r="14746" spans="1:2" x14ac:dyDescent="0.3">
      <c r="A14746" s="2">
        <v>0.17033999999999999</v>
      </c>
      <c r="B14746" t="s">
        <v>71832</v>
      </c>
    </row>
    <row r="14747" spans="1:2" x14ac:dyDescent="0.3">
      <c r="A14747" s="2">
        <v>3.8019999999999998E-2</v>
      </c>
      <c r="B14747" t="s">
        <v>71831</v>
      </c>
    </row>
    <row r="14748" spans="1:2" x14ac:dyDescent="0.3">
      <c r="A14748" s="2">
        <v>0.27411999999999997</v>
      </c>
      <c r="B14748" t="s">
        <v>71830</v>
      </c>
    </row>
    <row r="14749" spans="1:2" x14ac:dyDescent="0.3">
      <c r="A14749" s="2">
        <v>1600</v>
      </c>
      <c r="B14749" t="s">
        <v>71829</v>
      </c>
    </row>
    <row r="14750" spans="1:2" x14ac:dyDescent="0.3">
      <c r="A14750" s="2">
        <v>29.172730445515398</v>
      </c>
      <c r="B14750" t="s">
        <v>71828</v>
      </c>
    </row>
    <row r="14751" spans="1:2" x14ac:dyDescent="0.3">
      <c r="A14751" s="2">
        <v>5.1700000000000003E-2</v>
      </c>
      <c r="B14751" t="s">
        <v>71827</v>
      </c>
    </row>
    <row r="14752" spans="1:2" x14ac:dyDescent="0.3">
      <c r="A14752" s="2">
        <v>28.454699999999999</v>
      </c>
      <c r="B14752" t="s">
        <v>71826</v>
      </c>
    </row>
    <row r="14753" spans="1:2" x14ac:dyDescent="0.3">
      <c r="A14753" s="2">
        <v>1.4619999999999999E-2</v>
      </c>
      <c r="B14753" t="s">
        <v>71825</v>
      </c>
    </row>
    <row r="14754" spans="1:2" x14ac:dyDescent="0.3">
      <c r="A14754" s="2">
        <v>17.156230000000001</v>
      </c>
      <c r="B14754" t="s">
        <v>71824</v>
      </c>
    </row>
    <row r="14755" spans="1:2" x14ac:dyDescent="0.3">
      <c r="A14755" s="2">
        <v>0.12855980658882299</v>
      </c>
      <c r="B14755" t="s">
        <v>71823</v>
      </c>
    </row>
    <row r="14756" spans="1:2" x14ac:dyDescent="0.3">
      <c r="A14756" s="2">
        <v>0.75690000000000002</v>
      </c>
      <c r="B14756" t="s">
        <v>71822</v>
      </c>
    </row>
    <row r="14757" spans="1:2" x14ac:dyDescent="0.3">
      <c r="A14757" s="2">
        <v>0.13700000000000001</v>
      </c>
      <c r="B14757" t="s">
        <v>71821</v>
      </c>
    </row>
    <row r="14758" spans="1:2" x14ac:dyDescent="0.3">
      <c r="A14758" s="2">
        <v>14.643113018305501</v>
      </c>
      <c r="B14758" t="s">
        <v>71820</v>
      </c>
    </row>
    <row r="14759" spans="1:2" x14ac:dyDescent="0.3">
      <c r="A14759" s="2">
        <v>2.8400000000000001E-3</v>
      </c>
      <c r="B14759" t="s">
        <v>71819</v>
      </c>
    </row>
    <row r="14760" spans="1:2" x14ac:dyDescent="0.3">
      <c r="A14760" s="2">
        <v>0.11643070747303701</v>
      </c>
      <c r="B14760" t="s">
        <v>71818</v>
      </c>
    </row>
    <row r="14761" spans="1:2" x14ac:dyDescent="0.3">
      <c r="A14761" s="2">
        <v>8.7225523120115805E-2</v>
      </c>
      <c r="B14761" t="s">
        <v>71817</v>
      </c>
    </row>
    <row r="14762" spans="1:2" x14ac:dyDescent="0.3">
      <c r="A14762" s="2">
        <v>1.0301100000000001</v>
      </c>
      <c r="B14762" t="s">
        <v>71816</v>
      </c>
    </row>
    <row r="14763" spans="1:2" x14ac:dyDescent="0.3">
      <c r="A14763" s="2">
        <v>1.8880000000000001E-2</v>
      </c>
      <c r="B14763" t="s">
        <v>71815</v>
      </c>
    </row>
    <row r="14764" spans="1:2" x14ac:dyDescent="0.3">
      <c r="A14764" s="2">
        <v>4.4999999999999997E-3</v>
      </c>
      <c r="B14764" t="s">
        <v>71814</v>
      </c>
    </row>
    <row r="14765" spans="1:2" x14ac:dyDescent="0.3">
      <c r="A14765" s="2">
        <v>0.16025</v>
      </c>
      <c r="B14765" t="s">
        <v>71813</v>
      </c>
    </row>
    <row r="14766" spans="1:2" x14ac:dyDescent="0.3">
      <c r="A14766" s="2">
        <v>5.3828800000000001</v>
      </c>
      <c r="B14766" t="s">
        <v>71812</v>
      </c>
    </row>
    <row r="14767" spans="1:2" x14ac:dyDescent="0.3">
      <c r="A14767" s="2">
        <v>2.2579999999999999E-2</v>
      </c>
      <c r="B14767" t="s">
        <v>71811</v>
      </c>
    </row>
    <row r="14768" spans="1:2" x14ac:dyDescent="0.3">
      <c r="A14768" s="2">
        <v>1.2016882542663601</v>
      </c>
      <c r="B14768" t="s">
        <v>71810</v>
      </c>
    </row>
    <row r="14769" spans="1:2" x14ac:dyDescent="0.3">
      <c r="A14769" s="2">
        <v>0.1065</v>
      </c>
      <c r="B14769" t="s">
        <v>71809</v>
      </c>
    </row>
    <row r="14770" spans="1:2" x14ac:dyDescent="0.3">
      <c r="A14770" s="2">
        <v>56.355761410883098</v>
      </c>
      <c r="B14770" t="s">
        <v>71808</v>
      </c>
    </row>
    <row r="14771" spans="1:2" x14ac:dyDescent="0.3">
      <c r="A14771" s="2">
        <v>1.30948</v>
      </c>
      <c r="B14771" t="s">
        <v>71807</v>
      </c>
    </row>
    <row r="14772" spans="1:2" x14ac:dyDescent="0.3">
      <c r="A14772" s="2">
        <v>3.0919520265176699</v>
      </c>
      <c r="B14772" t="s">
        <v>71806</v>
      </c>
    </row>
    <row r="14773" spans="1:2" x14ac:dyDescent="0.3">
      <c r="A14773" s="2">
        <v>2.4030527217878799</v>
      </c>
      <c r="B14773" t="s">
        <v>71805</v>
      </c>
    </row>
    <row r="14774" spans="1:2" x14ac:dyDescent="0.3">
      <c r="A14774" s="2">
        <v>7.8023352781368898</v>
      </c>
      <c r="B14774" t="s">
        <v>71804</v>
      </c>
    </row>
    <row r="14775" spans="1:2" x14ac:dyDescent="0.3">
      <c r="A14775" s="2">
        <v>7.0767691109484199</v>
      </c>
      <c r="B14775" t="s">
        <v>71803</v>
      </c>
    </row>
    <row r="14776" spans="1:2" x14ac:dyDescent="0.3">
      <c r="A14776" s="2">
        <v>0.114843025721654</v>
      </c>
      <c r="B14776" t="s">
        <v>71802</v>
      </c>
    </row>
    <row r="14777" spans="1:2" x14ac:dyDescent="0.3">
      <c r="A14777" s="2">
        <v>21.762689999999999</v>
      </c>
      <c r="B14777" t="s">
        <v>71801</v>
      </c>
    </row>
    <row r="14778" spans="1:2" x14ac:dyDescent="0.3">
      <c r="A14778" s="2">
        <v>1.5269699999999999</v>
      </c>
      <c r="B14778" t="s">
        <v>1425</v>
      </c>
    </row>
    <row r="14779" spans="1:2" x14ac:dyDescent="0.3">
      <c r="A14779" s="2">
        <v>1.3128556871789401</v>
      </c>
      <c r="B14779" t="s">
        <v>71800</v>
      </c>
    </row>
    <row r="14780" spans="1:2" x14ac:dyDescent="0.3">
      <c r="A14780" s="2">
        <v>10.5784867473022</v>
      </c>
      <c r="B14780" t="s">
        <v>71799</v>
      </c>
    </row>
    <row r="14781" spans="1:2" x14ac:dyDescent="0.3">
      <c r="A14781" s="2">
        <v>1.52108</v>
      </c>
      <c r="B14781" t="s">
        <v>71798</v>
      </c>
    </row>
    <row r="14782" spans="1:2" x14ac:dyDescent="0.3">
      <c r="A14782" s="2">
        <v>0.14812</v>
      </c>
      <c r="B14782" t="s">
        <v>71797</v>
      </c>
    </row>
    <row r="14783" spans="1:2" x14ac:dyDescent="0.3">
      <c r="A14783" s="2">
        <v>1.53477</v>
      </c>
      <c r="B14783" t="s">
        <v>71796</v>
      </c>
    </row>
    <row r="14784" spans="1:2" x14ac:dyDescent="0.3">
      <c r="A14784" s="2">
        <v>1.51399947777178</v>
      </c>
      <c r="B14784" t="s">
        <v>71795</v>
      </c>
    </row>
    <row r="14785" spans="1:2" x14ac:dyDescent="0.3">
      <c r="A14785" s="2">
        <v>7.1806700000000001</v>
      </c>
      <c r="B14785" t="s">
        <v>71794</v>
      </c>
    </row>
    <row r="14786" spans="1:2" x14ac:dyDescent="0.3">
      <c r="A14786" s="2">
        <v>10.879479999999999</v>
      </c>
      <c r="B14786" t="s">
        <v>71793</v>
      </c>
    </row>
    <row r="14787" spans="1:2" x14ac:dyDescent="0.3">
      <c r="A14787" s="2">
        <v>2.16E-3</v>
      </c>
      <c r="B14787" t="s">
        <v>71792</v>
      </c>
    </row>
    <row r="14788" spans="1:2" x14ac:dyDescent="0.3">
      <c r="A14788" s="2">
        <v>404.86770000000001</v>
      </c>
      <c r="B14788" t="s">
        <v>71791</v>
      </c>
    </row>
    <row r="14789" spans="1:2" x14ac:dyDescent="0.3">
      <c r="A14789" s="2">
        <v>2.5180000000000001E-2</v>
      </c>
      <c r="B14789" t="s">
        <v>71790</v>
      </c>
    </row>
    <row r="14790" spans="1:2" x14ac:dyDescent="0.3">
      <c r="A14790" s="2">
        <v>12.310103916341699</v>
      </c>
      <c r="B14790" t="s">
        <v>71789</v>
      </c>
    </row>
    <row r="14791" spans="1:2" x14ac:dyDescent="0.3">
      <c r="A14791" s="2">
        <v>7.6614100000000001</v>
      </c>
      <c r="B14791" t="s">
        <v>71788</v>
      </c>
    </row>
    <row r="14792" spans="1:2" x14ac:dyDescent="0.3">
      <c r="A14792" s="2">
        <v>2.9978565881352601</v>
      </c>
      <c r="B14792" t="s">
        <v>71787</v>
      </c>
    </row>
    <row r="14793" spans="1:2" x14ac:dyDescent="0.3">
      <c r="A14793" s="2">
        <v>17.902419999999999</v>
      </c>
      <c r="B14793" t="s">
        <v>71786</v>
      </c>
    </row>
    <row r="14794" spans="1:2" x14ac:dyDescent="0.3">
      <c r="A14794" s="2">
        <v>0.36592733818443601</v>
      </c>
      <c r="B14794" t="s">
        <v>71785</v>
      </c>
    </row>
    <row r="14795" spans="1:2" x14ac:dyDescent="0.3">
      <c r="A14795" s="2">
        <v>14.0297901078584</v>
      </c>
      <c r="B14795" t="s">
        <v>71784</v>
      </c>
    </row>
    <row r="14796" spans="1:2" x14ac:dyDescent="0.3">
      <c r="A14796" s="2">
        <v>0.12027</v>
      </c>
      <c r="B14796" t="s">
        <v>71783</v>
      </c>
    </row>
    <row r="14797" spans="1:2" x14ac:dyDescent="0.3">
      <c r="A14797" s="2">
        <v>3.4416951226508202E-2</v>
      </c>
      <c r="B14797" t="s">
        <v>71782</v>
      </c>
    </row>
    <row r="14798" spans="1:2" x14ac:dyDescent="0.3">
      <c r="A14798" s="2">
        <v>0.39960000413477698</v>
      </c>
      <c r="B14798" t="s">
        <v>71781</v>
      </c>
    </row>
    <row r="14799" spans="1:2" x14ac:dyDescent="0.3">
      <c r="A14799" s="2">
        <v>2.0689691129513299E-2</v>
      </c>
      <c r="B14799" t="s">
        <v>71780</v>
      </c>
    </row>
    <row r="14800" spans="1:2" x14ac:dyDescent="0.3">
      <c r="A14800" s="2">
        <v>0.10841000000000001</v>
      </c>
      <c r="B14800" t="s">
        <v>71779</v>
      </c>
    </row>
    <row r="14801" spans="1:2" x14ac:dyDescent="0.3">
      <c r="A14801" s="2">
        <v>2.3819637770070101</v>
      </c>
      <c r="B14801" t="s">
        <v>71778</v>
      </c>
    </row>
    <row r="14802" spans="1:2" x14ac:dyDescent="0.3">
      <c r="A14802" s="2">
        <v>0.20362470559097201</v>
      </c>
      <c r="B14802" t="s">
        <v>71777</v>
      </c>
    </row>
    <row r="14803" spans="1:2" x14ac:dyDescent="0.3">
      <c r="A14803" s="2">
        <v>0.73777765872880496</v>
      </c>
      <c r="B14803" t="s">
        <v>71776</v>
      </c>
    </row>
    <row r="14804" spans="1:2" x14ac:dyDescent="0.3">
      <c r="A14804" s="2">
        <v>0.17491561443359499</v>
      </c>
      <c r="B14804" t="s">
        <v>71775</v>
      </c>
    </row>
    <row r="14805" spans="1:2" x14ac:dyDescent="0.3">
      <c r="A14805" s="2">
        <v>0.17376</v>
      </c>
      <c r="B14805" t="s">
        <v>71774</v>
      </c>
    </row>
    <row r="14806" spans="1:2" x14ac:dyDescent="0.3">
      <c r="A14806" s="2">
        <v>1.0755512545074699</v>
      </c>
      <c r="B14806" t="s">
        <v>71773</v>
      </c>
    </row>
    <row r="14807" spans="1:2" x14ac:dyDescent="0.3">
      <c r="A14807" s="2">
        <v>0.31425911353100999</v>
      </c>
      <c r="B14807" t="s">
        <v>71772</v>
      </c>
    </row>
    <row r="14808" spans="1:2" x14ac:dyDescent="0.3">
      <c r="A14808" s="2">
        <v>3.2299999999999998E-3</v>
      </c>
      <c r="B14808" t="s">
        <v>71771</v>
      </c>
    </row>
    <row r="14809" spans="1:2" x14ac:dyDescent="0.3">
      <c r="A14809" s="2">
        <v>3.1700000000000001E-3</v>
      </c>
      <c r="B14809" t="s">
        <v>71770</v>
      </c>
    </row>
    <row r="14810" spans="1:2" x14ac:dyDescent="0.3">
      <c r="A14810" s="2">
        <v>0.24030610904823199</v>
      </c>
      <c r="B14810" t="s">
        <v>71769</v>
      </c>
    </row>
    <row r="14811" spans="1:2" x14ac:dyDescent="0.3">
      <c r="A14811" s="2">
        <v>60.169080000000001</v>
      </c>
      <c r="B14811" t="s">
        <v>71768</v>
      </c>
    </row>
    <row r="14812" spans="1:2" x14ac:dyDescent="0.3">
      <c r="A14812" s="2">
        <v>1.0382446058319901</v>
      </c>
      <c r="B14812" t="s">
        <v>71767</v>
      </c>
    </row>
    <row r="14813" spans="1:2" x14ac:dyDescent="0.3">
      <c r="A14813" s="2">
        <v>6.3469876979943995E-2</v>
      </c>
      <c r="B14813" t="s">
        <v>71766</v>
      </c>
    </row>
    <row r="14814" spans="1:2" x14ac:dyDescent="0.3">
      <c r="A14814" s="2">
        <v>3.47276415350906E-2</v>
      </c>
      <c r="B14814" t="s">
        <v>71765</v>
      </c>
    </row>
    <row r="14815" spans="1:2" x14ac:dyDescent="0.3">
      <c r="A14815" s="2">
        <v>2.1126546000087698</v>
      </c>
      <c r="B14815" t="s">
        <v>71764</v>
      </c>
    </row>
    <row r="14816" spans="1:2" x14ac:dyDescent="0.3">
      <c r="A14816" s="2">
        <v>335.71400734988998</v>
      </c>
      <c r="B14816" t="s">
        <v>71763</v>
      </c>
    </row>
    <row r="14817" spans="1:2" x14ac:dyDescent="0.3">
      <c r="A14817" s="2">
        <v>36.706420000000001</v>
      </c>
      <c r="B14817" t="s">
        <v>71762</v>
      </c>
    </row>
    <row r="14818" spans="1:2" x14ac:dyDescent="0.3">
      <c r="A14818" s="2">
        <v>0.22442100646584001</v>
      </c>
      <c r="B14818" t="s">
        <v>71761</v>
      </c>
    </row>
    <row r="14819" spans="1:2" x14ac:dyDescent="0.3">
      <c r="A14819" s="2">
        <v>0.84584000000000004</v>
      </c>
      <c r="B14819" t="s">
        <v>71760</v>
      </c>
    </row>
    <row r="14820" spans="1:2" x14ac:dyDescent="0.3">
      <c r="A14820" s="2">
        <v>4.7710993634251603E-2</v>
      </c>
      <c r="B14820" t="s">
        <v>71759</v>
      </c>
    </row>
    <row r="14821" spans="1:2" x14ac:dyDescent="0.3">
      <c r="A14821" s="2">
        <v>10.791259999999999</v>
      </c>
      <c r="B14821" t="s">
        <v>71758</v>
      </c>
    </row>
    <row r="14822" spans="1:2" x14ac:dyDescent="0.3">
      <c r="A14822" s="2">
        <v>350</v>
      </c>
      <c r="B14822" t="s">
        <v>71757</v>
      </c>
    </row>
    <row r="14823" spans="1:2" x14ac:dyDescent="0.3">
      <c r="A14823" s="2">
        <v>4.8820000000000002E-2</v>
      </c>
      <c r="B14823" t="s">
        <v>71756</v>
      </c>
    </row>
    <row r="14824" spans="1:2" x14ac:dyDescent="0.3">
      <c r="A14824" s="2">
        <v>0.33592399219299501</v>
      </c>
      <c r="B14824" t="s">
        <v>71755</v>
      </c>
    </row>
    <row r="14825" spans="1:2" x14ac:dyDescent="0.3">
      <c r="A14825" s="2">
        <v>14.91689</v>
      </c>
      <c r="B14825" t="s">
        <v>71754</v>
      </c>
    </row>
    <row r="14826" spans="1:2" x14ac:dyDescent="0.3">
      <c r="A14826" s="2">
        <v>5.1839124154782E-2</v>
      </c>
      <c r="B14826" t="s">
        <v>71753</v>
      </c>
    </row>
    <row r="14827" spans="1:2" x14ac:dyDescent="0.3">
      <c r="A14827" s="2">
        <v>0.170245544953148</v>
      </c>
      <c r="B14827" t="s">
        <v>71752</v>
      </c>
    </row>
    <row r="14828" spans="1:2" x14ac:dyDescent="0.3">
      <c r="A14828" s="2">
        <v>0.11206000000000001</v>
      </c>
      <c r="B14828" t="s">
        <v>71751</v>
      </c>
    </row>
    <row r="14829" spans="1:2" x14ac:dyDescent="0.3">
      <c r="A14829" s="2">
        <v>430.96987657255198</v>
      </c>
      <c r="B14829" t="s">
        <v>71750</v>
      </c>
    </row>
    <row r="14830" spans="1:2" x14ac:dyDescent="0.3">
      <c r="A14830" s="2">
        <v>2.9131519516579399E-2</v>
      </c>
      <c r="B14830" t="s">
        <v>71749</v>
      </c>
    </row>
    <row r="14831" spans="1:2" x14ac:dyDescent="0.3">
      <c r="A14831" s="2">
        <v>1.9810399999999999</v>
      </c>
      <c r="B14831" t="s">
        <v>71748</v>
      </c>
    </row>
    <row r="14832" spans="1:2" x14ac:dyDescent="0.3">
      <c r="A14832" s="2">
        <v>1.495E-2</v>
      </c>
      <c r="B14832" t="s">
        <v>71747</v>
      </c>
    </row>
    <row r="14833" spans="1:2" x14ac:dyDescent="0.3">
      <c r="A14833" s="2">
        <v>5.0405600000000002</v>
      </c>
      <c r="B14833" t="s">
        <v>71746</v>
      </c>
    </row>
    <row r="14834" spans="1:2" x14ac:dyDescent="0.3">
      <c r="A14834" s="2">
        <v>0.47061999999999998</v>
      </c>
      <c r="B14834" t="s">
        <v>71745</v>
      </c>
    </row>
    <row r="14835" spans="1:2" x14ac:dyDescent="0.3">
      <c r="A14835" s="2">
        <v>0.27329999999999999</v>
      </c>
      <c r="B14835" t="s">
        <v>2313</v>
      </c>
    </row>
    <row r="14836" spans="1:2" x14ac:dyDescent="0.3">
      <c r="A14836" s="2">
        <v>5.2455974455234901E-2</v>
      </c>
      <c r="B14836" t="s">
        <v>71744</v>
      </c>
    </row>
    <row r="14837" spans="1:2" x14ac:dyDescent="0.3">
      <c r="A14837" s="2">
        <v>0.18278944206855599</v>
      </c>
      <c r="B14837" t="s">
        <v>71743</v>
      </c>
    </row>
    <row r="14838" spans="1:2" x14ac:dyDescent="0.3">
      <c r="A14838" s="2">
        <v>2.3042106702476999</v>
      </c>
      <c r="B14838" t="s">
        <v>71742</v>
      </c>
    </row>
    <row r="14839" spans="1:2" x14ac:dyDescent="0.3">
      <c r="A14839" s="2">
        <v>5.3333444024990399E-2</v>
      </c>
      <c r="B14839" t="s">
        <v>71741</v>
      </c>
    </row>
    <row r="14840" spans="1:2" x14ac:dyDescent="0.3">
      <c r="A14840" s="2">
        <v>28.081458961246799</v>
      </c>
      <c r="B14840" t="s">
        <v>71740</v>
      </c>
    </row>
    <row r="14841" spans="1:2" x14ac:dyDescent="0.3">
      <c r="A14841" s="2">
        <v>20.611855501283198</v>
      </c>
      <c r="B14841" t="s">
        <v>71739</v>
      </c>
    </row>
    <row r="14842" spans="1:2" x14ac:dyDescent="0.3">
      <c r="A14842" s="2">
        <v>0.45923580475755899</v>
      </c>
      <c r="B14842" t="s">
        <v>71738</v>
      </c>
    </row>
    <row r="14843" spans="1:2" x14ac:dyDescent="0.3">
      <c r="A14843" s="2">
        <v>228.56992</v>
      </c>
      <c r="B14843" t="s">
        <v>71737</v>
      </c>
    </row>
    <row r="14844" spans="1:2" x14ac:dyDescent="0.3">
      <c r="A14844" s="2">
        <v>0.31967344897720401</v>
      </c>
      <c r="B14844" t="s">
        <v>71736</v>
      </c>
    </row>
    <row r="14845" spans="1:2" x14ac:dyDescent="0.3">
      <c r="A14845" s="2">
        <v>0.24253352607384601</v>
      </c>
      <c r="B14845" t="s">
        <v>71735</v>
      </c>
    </row>
    <row r="14846" spans="1:2" x14ac:dyDescent="0.3">
      <c r="A14846" s="2">
        <v>6.2518109017707504</v>
      </c>
      <c r="B14846" t="s">
        <v>71734</v>
      </c>
    </row>
    <row r="14847" spans="1:2" x14ac:dyDescent="0.3">
      <c r="A14847" s="2">
        <v>0.20733758604972799</v>
      </c>
      <c r="B14847" t="s">
        <v>71733</v>
      </c>
    </row>
    <row r="14848" spans="1:2" x14ac:dyDescent="0.3">
      <c r="A14848" s="2">
        <v>0.34557366573517301</v>
      </c>
      <c r="B14848" t="s">
        <v>71732</v>
      </c>
    </row>
    <row r="14849" spans="1:2" x14ac:dyDescent="0.3">
      <c r="A14849" s="2">
        <v>2.9542099999999998</v>
      </c>
      <c r="B14849" t="s">
        <v>71731</v>
      </c>
    </row>
    <row r="14850" spans="1:2" x14ac:dyDescent="0.3">
      <c r="A14850" s="2">
        <v>1.8568865828935801</v>
      </c>
      <c r="B14850" t="s">
        <v>71730</v>
      </c>
    </row>
    <row r="14851" spans="1:2" x14ac:dyDescent="0.3">
      <c r="A14851" s="2">
        <v>0.506376824450404</v>
      </c>
      <c r="B14851" t="s">
        <v>71729</v>
      </c>
    </row>
    <row r="14852" spans="1:2" x14ac:dyDescent="0.3">
      <c r="A14852" s="2">
        <v>0.21449541243470699</v>
      </c>
      <c r="B14852" t="s">
        <v>71728</v>
      </c>
    </row>
    <row r="14853" spans="1:2" x14ac:dyDescent="0.3">
      <c r="A14853" s="2">
        <v>8.8028823869011393E-3</v>
      </c>
      <c r="B14853" t="s">
        <v>71727</v>
      </c>
    </row>
    <row r="14854" spans="1:2" x14ac:dyDescent="0.3">
      <c r="A14854" s="2">
        <v>2.9401026536872501</v>
      </c>
      <c r="B14854" t="s">
        <v>71726</v>
      </c>
    </row>
    <row r="14855" spans="1:2" x14ac:dyDescent="0.3">
      <c r="A14855" s="2">
        <v>0.122156847483915</v>
      </c>
      <c r="B14855" t="s">
        <v>71725</v>
      </c>
    </row>
    <row r="14856" spans="1:2" x14ac:dyDescent="0.3">
      <c r="A14856" s="2" t="s">
        <v>13</v>
      </c>
      <c r="B14856" t="s">
        <v>71724</v>
      </c>
    </row>
    <row r="14857" spans="1:2" x14ac:dyDescent="0.3">
      <c r="A14857" s="2">
        <v>4.0307210278505403</v>
      </c>
      <c r="B14857" t="s">
        <v>71723</v>
      </c>
    </row>
    <row r="14858" spans="1:2" x14ac:dyDescent="0.3">
      <c r="A14858" s="2">
        <v>271.74835000000002</v>
      </c>
      <c r="B14858" t="s">
        <v>71722</v>
      </c>
    </row>
    <row r="14859" spans="1:2" x14ac:dyDescent="0.3">
      <c r="A14859" s="2" t="s">
        <v>13</v>
      </c>
      <c r="B14859" t="s">
        <v>71721</v>
      </c>
    </row>
    <row r="14860" spans="1:2" x14ac:dyDescent="0.3">
      <c r="A14860" s="2">
        <v>1728.26729</v>
      </c>
      <c r="B14860" t="s">
        <v>71720</v>
      </c>
    </row>
    <row r="14861" spans="1:2" x14ac:dyDescent="0.3">
      <c r="A14861" s="2">
        <v>0.19869000000000001</v>
      </c>
      <c r="B14861" t="s">
        <v>71719</v>
      </c>
    </row>
    <row r="14862" spans="1:2" x14ac:dyDescent="0.3">
      <c r="A14862" s="2">
        <v>1.4210199999999999</v>
      </c>
      <c r="B14862" t="s">
        <v>71718</v>
      </c>
    </row>
    <row r="14863" spans="1:2" x14ac:dyDescent="0.3">
      <c r="A14863" s="2">
        <v>0.42942000000000002</v>
      </c>
      <c r="B14863" t="s">
        <v>71717</v>
      </c>
    </row>
    <row r="14864" spans="1:2" x14ac:dyDescent="0.3">
      <c r="A14864" s="2">
        <v>0.169385805276901</v>
      </c>
      <c r="B14864" t="s">
        <v>71716</v>
      </c>
    </row>
    <row r="14865" spans="1:2" x14ac:dyDescent="0.3">
      <c r="A14865" s="2">
        <v>0.32734203004394902</v>
      </c>
      <c r="B14865" t="s">
        <v>71715</v>
      </c>
    </row>
    <row r="14866" spans="1:2" x14ac:dyDescent="0.3">
      <c r="A14866" s="2">
        <v>2.00090242404946E-2</v>
      </c>
      <c r="B14866" t="s">
        <v>71714</v>
      </c>
    </row>
    <row r="14867" spans="1:2" x14ac:dyDescent="0.3">
      <c r="A14867" s="2">
        <v>11.1372336307418</v>
      </c>
      <c r="B14867" t="s">
        <v>71713</v>
      </c>
    </row>
    <row r="14868" spans="1:2" x14ac:dyDescent="0.3">
      <c r="A14868" s="2">
        <v>8.0044381646967597</v>
      </c>
      <c r="B14868" t="s">
        <v>71712</v>
      </c>
    </row>
    <row r="14869" spans="1:2" x14ac:dyDescent="0.3">
      <c r="A14869" s="2">
        <v>17.268487524085</v>
      </c>
      <c r="B14869" t="s">
        <v>71711</v>
      </c>
    </row>
    <row r="14870" spans="1:2" x14ac:dyDescent="0.3">
      <c r="A14870" s="2">
        <v>8.2858768250004804</v>
      </c>
      <c r="B14870" t="s">
        <v>71710</v>
      </c>
    </row>
    <row r="14871" spans="1:2" x14ac:dyDescent="0.3">
      <c r="A14871" s="2" t="s">
        <v>13</v>
      </c>
      <c r="B14871" t="s">
        <v>71709</v>
      </c>
    </row>
    <row r="14872" spans="1:2" x14ac:dyDescent="0.3">
      <c r="A14872" s="2">
        <v>123.831078975531</v>
      </c>
      <c r="B14872" t="s">
        <v>71708</v>
      </c>
    </row>
    <row r="14873" spans="1:2" x14ac:dyDescent="0.3">
      <c r="A14873" s="2">
        <v>117.7428261021</v>
      </c>
      <c r="B14873" t="s">
        <v>71707</v>
      </c>
    </row>
    <row r="14874" spans="1:2" x14ac:dyDescent="0.3">
      <c r="A14874" s="2">
        <v>272.64824199853098</v>
      </c>
      <c r="B14874" t="s">
        <v>71706</v>
      </c>
    </row>
    <row r="14875" spans="1:2" x14ac:dyDescent="0.3">
      <c r="A14875" s="2">
        <v>242.76367538643501</v>
      </c>
      <c r="B14875" t="s">
        <v>71705</v>
      </c>
    </row>
    <row r="14876" spans="1:2" x14ac:dyDescent="0.3">
      <c r="A14876" s="2">
        <v>230.440695233339</v>
      </c>
      <c r="B14876" t="s">
        <v>71704</v>
      </c>
    </row>
    <row r="14877" spans="1:2" x14ac:dyDescent="0.3">
      <c r="A14877" s="2">
        <v>7.7020000000000005E-2</v>
      </c>
      <c r="B14877" t="s">
        <v>71703</v>
      </c>
    </row>
    <row r="14878" spans="1:2" x14ac:dyDescent="0.3">
      <c r="A14878" s="2">
        <v>538.85419000000002</v>
      </c>
      <c r="B14878" t="s">
        <v>71702</v>
      </c>
    </row>
    <row r="14879" spans="1:2" x14ac:dyDescent="0.3">
      <c r="A14879" s="2">
        <v>8.4649845212120294</v>
      </c>
      <c r="B14879" t="s">
        <v>71701</v>
      </c>
    </row>
    <row r="14880" spans="1:2" x14ac:dyDescent="0.3">
      <c r="A14880" s="2">
        <v>21.132709999999999</v>
      </c>
      <c r="B14880" t="s">
        <v>71700</v>
      </c>
    </row>
    <row r="14881" spans="1:2" x14ac:dyDescent="0.3">
      <c r="A14881" s="2">
        <v>1.2752072149995599</v>
      </c>
      <c r="B14881" t="s">
        <v>71699</v>
      </c>
    </row>
    <row r="14882" spans="1:2" x14ac:dyDescent="0.3">
      <c r="A14882" s="2">
        <v>47.628790463523302</v>
      </c>
      <c r="B14882" t="s">
        <v>71698</v>
      </c>
    </row>
    <row r="14883" spans="1:2" x14ac:dyDescent="0.3">
      <c r="A14883" s="2">
        <v>1.16442708709025</v>
      </c>
      <c r="B14883" t="s">
        <v>71697</v>
      </c>
    </row>
    <row r="14884" spans="1:2" x14ac:dyDescent="0.3">
      <c r="A14884" s="2">
        <v>37.22101</v>
      </c>
      <c r="B14884" t="s">
        <v>71696</v>
      </c>
    </row>
    <row r="14885" spans="1:2" x14ac:dyDescent="0.3">
      <c r="A14885" s="2">
        <v>1.5960000000000001</v>
      </c>
      <c r="B14885" t="s">
        <v>71695</v>
      </c>
    </row>
    <row r="14886" spans="1:2" x14ac:dyDescent="0.3">
      <c r="A14886" s="2">
        <v>0.56018942892535695</v>
      </c>
      <c r="B14886" t="s">
        <v>71694</v>
      </c>
    </row>
    <row r="14887" spans="1:2" x14ac:dyDescent="0.3">
      <c r="A14887" s="2">
        <v>2.6158800000000002</v>
      </c>
      <c r="B14887" t="s">
        <v>71693</v>
      </c>
    </row>
    <row r="14888" spans="1:2" x14ac:dyDescent="0.3">
      <c r="A14888" s="2">
        <v>1.0174648188762501</v>
      </c>
      <c r="B14888" t="s">
        <v>71692</v>
      </c>
    </row>
    <row r="14889" spans="1:2" x14ac:dyDescent="0.3">
      <c r="A14889" s="2">
        <v>9.1111457419781702E-2</v>
      </c>
      <c r="B14889" t="s">
        <v>71691</v>
      </c>
    </row>
    <row r="14890" spans="1:2" x14ac:dyDescent="0.3">
      <c r="A14890" s="2">
        <v>0.72907673821678198</v>
      </c>
      <c r="B14890" t="s">
        <v>71690</v>
      </c>
    </row>
    <row r="14891" spans="1:2" x14ac:dyDescent="0.3">
      <c r="A14891" s="2">
        <v>22.055199999999999</v>
      </c>
      <c r="B14891" t="s">
        <v>71689</v>
      </c>
    </row>
    <row r="14892" spans="1:2" x14ac:dyDescent="0.3">
      <c r="A14892" s="2">
        <v>2.0106442931062798</v>
      </c>
      <c r="B14892" t="s">
        <v>71688</v>
      </c>
    </row>
    <row r="14893" spans="1:2" x14ac:dyDescent="0.3">
      <c r="A14893" s="2">
        <v>228.01836</v>
      </c>
      <c r="B14893" t="s">
        <v>71687</v>
      </c>
    </row>
    <row r="14894" spans="1:2" x14ac:dyDescent="0.3">
      <c r="A14894" s="2">
        <v>0.406579527133135</v>
      </c>
      <c r="B14894" t="s">
        <v>71686</v>
      </c>
    </row>
    <row r="14895" spans="1:2" x14ac:dyDescent="0.3">
      <c r="A14895" s="2">
        <v>5.3400000000000001E-3</v>
      </c>
      <c r="B14895" t="s">
        <v>71685</v>
      </c>
    </row>
    <row r="14896" spans="1:2" x14ac:dyDescent="0.3">
      <c r="A14896" s="2">
        <v>2.9314</v>
      </c>
      <c r="B14896" t="s">
        <v>71684</v>
      </c>
    </row>
    <row r="14897" spans="1:2" x14ac:dyDescent="0.3">
      <c r="A14897" s="2">
        <v>3.2729503765133502E-3</v>
      </c>
      <c r="B14897" t="s">
        <v>71683</v>
      </c>
    </row>
    <row r="14898" spans="1:2" x14ac:dyDescent="0.3">
      <c r="A14898" s="2">
        <v>2.0290651936854101E-2</v>
      </c>
      <c r="B14898" t="s">
        <v>71682</v>
      </c>
    </row>
    <row r="14899" spans="1:2" x14ac:dyDescent="0.3">
      <c r="A14899" s="2">
        <v>2.0171038122860301E-2</v>
      </c>
      <c r="B14899" t="s">
        <v>71681</v>
      </c>
    </row>
    <row r="14900" spans="1:2" x14ac:dyDescent="0.3">
      <c r="A14900" s="2">
        <v>73.881870000000006</v>
      </c>
      <c r="B14900" t="s">
        <v>71680</v>
      </c>
    </row>
    <row r="14901" spans="1:2" x14ac:dyDescent="0.3">
      <c r="A14901" s="2">
        <v>619.09802000000002</v>
      </c>
      <c r="B14901" t="s">
        <v>71679</v>
      </c>
    </row>
    <row r="14902" spans="1:2" x14ac:dyDescent="0.3">
      <c r="A14902" s="2">
        <v>0.93928574639919105</v>
      </c>
      <c r="B14902" t="s">
        <v>71678</v>
      </c>
    </row>
    <row r="14903" spans="1:2" x14ac:dyDescent="0.3">
      <c r="A14903" s="2">
        <v>1.22078580365849E-2</v>
      </c>
      <c r="B14903" t="s">
        <v>71677</v>
      </c>
    </row>
    <row r="14904" spans="1:2" x14ac:dyDescent="0.3">
      <c r="A14904" s="2">
        <v>71.863001921949405</v>
      </c>
      <c r="B14904" t="s">
        <v>71676</v>
      </c>
    </row>
    <row r="14905" spans="1:2" x14ac:dyDescent="0.3">
      <c r="A14905" s="2">
        <v>0.43469315977735401</v>
      </c>
      <c r="B14905" t="s">
        <v>71675</v>
      </c>
    </row>
    <row r="14906" spans="1:2" x14ac:dyDescent="0.3">
      <c r="A14906" s="2">
        <v>0.56602190762340399</v>
      </c>
      <c r="B14906" t="s">
        <v>71674</v>
      </c>
    </row>
    <row r="14907" spans="1:2" x14ac:dyDescent="0.3">
      <c r="A14907" s="2">
        <v>1.1184427401459101</v>
      </c>
      <c r="B14907" t="s">
        <v>71673</v>
      </c>
    </row>
    <row r="14908" spans="1:2" x14ac:dyDescent="0.3">
      <c r="A14908" s="2">
        <v>897.22963480610599</v>
      </c>
      <c r="B14908" t="s">
        <v>71672</v>
      </c>
    </row>
    <row r="14909" spans="1:2" x14ac:dyDescent="0.3">
      <c r="A14909" s="2">
        <v>3.6938571421541798E-2</v>
      </c>
      <c r="B14909" t="s">
        <v>71671</v>
      </c>
    </row>
    <row r="14910" spans="1:2" x14ac:dyDescent="0.3">
      <c r="A14910" s="2">
        <v>5.1750299999999996</v>
      </c>
      <c r="B14910" t="s">
        <v>71670</v>
      </c>
    </row>
    <row r="14911" spans="1:2" x14ac:dyDescent="0.3">
      <c r="A14911" s="2">
        <v>1801.3676037396301</v>
      </c>
      <c r="B14911" t="s">
        <v>71669</v>
      </c>
    </row>
    <row r="14912" spans="1:2" x14ac:dyDescent="0.3">
      <c r="A14912" s="2">
        <v>0.54643567589925701</v>
      </c>
      <c r="B14912" t="s">
        <v>71668</v>
      </c>
    </row>
    <row r="14913" spans="1:2" x14ac:dyDescent="0.3">
      <c r="A14913" s="2">
        <v>5.4346122597688498E-3</v>
      </c>
      <c r="B14913" t="s">
        <v>71667</v>
      </c>
    </row>
    <row r="14914" spans="1:2" x14ac:dyDescent="0.3">
      <c r="A14914" s="2" t="s">
        <v>13</v>
      </c>
      <c r="B14914" t="s">
        <v>71666</v>
      </c>
    </row>
    <row r="14915" spans="1:2" x14ac:dyDescent="0.3">
      <c r="A14915" s="2">
        <v>56.207859999999997</v>
      </c>
      <c r="B14915" t="s">
        <v>71665</v>
      </c>
    </row>
    <row r="14916" spans="1:2" x14ac:dyDescent="0.3">
      <c r="A14916" s="2" t="s">
        <v>13</v>
      </c>
      <c r="B14916" t="s">
        <v>71664</v>
      </c>
    </row>
    <row r="14917" spans="1:2" x14ac:dyDescent="0.3">
      <c r="A14917" s="2">
        <v>1.47075</v>
      </c>
      <c r="B14917" t="s">
        <v>71663</v>
      </c>
    </row>
    <row r="14918" spans="1:2" x14ac:dyDescent="0.3">
      <c r="A14918" s="2" t="s">
        <v>13</v>
      </c>
      <c r="B14918" t="s">
        <v>71662</v>
      </c>
    </row>
    <row r="14919" spans="1:2" x14ac:dyDescent="0.3">
      <c r="A14919" s="2" t="s">
        <v>13</v>
      </c>
      <c r="B14919" t="s">
        <v>71661</v>
      </c>
    </row>
    <row r="14920" spans="1:2" x14ac:dyDescent="0.3">
      <c r="A14920" s="2">
        <v>14.699217001254899</v>
      </c>
      <c r="B14920" t="s">
        <v>71660</v>
      </c>
    </row>
    <row r="14921" spans="1:2" x14ac:dyDescent="0.3">
      <c r="A14921" s="2" t="s">
        <v>13</v>
      </c>
      <c r="B14921" t="s">
        <v>71659</v>
      </c>
    </row>
    <row r="14922" spans="1:2" x14ac:dyDescent="0.3">
      <c r="A14922" s="2">
        <v>0.13653000000000001</v>
      </c>
      <c r="B14922" t="s">
        <v>71658</v>
      </c>
    </row>
    <row r="14923" spans="1:2" x14ac:dyDescent="0.3">
      <c r="A14923" s="2">
        <v>502.84993923353602</v>
      </c>
      <c r="B14923" t="s">
        <v>71657</v>
      </c>
    </row>
    <row r="14924" spans="1:2" x14ac:dyDescent="0.3">
      <c r="A14924" s="2">
        <v>33.639449999999997</v>
      </c>
      <c r="B14924" t="s">
        <v>71656</v>
      </c>
    </row>
    <row r="14925" spans="1:2" x14ac:dyDescent="0.3">
      <c r="A14925" s="2">
        <v>18.06737</v>
      </c>
      <c r="B14925" t="s">
        <v>71655</v>
      </c>
    </row>
    <row r="14926" spans="1:2" x14ac:dyDescent="0.3">
      <c r="A14926" s="2">
        <v>0.11649345682585301</v>
      </c>
      <c r="B14926" t="s">
        <v>71654</v>
      </c>
    </row>
    <row r="14927" spans="1:2" x14ac:dyDescent="0.3">
      <c r="A14927" s="2" t="s">
        <v>13</v>
      </c>
      <c r="B14927" t="s">
        <v>71653</v>
      </c>
    </row>
    <row r="14928" spans="1:2" x14ac:dyDescent="0.3">
      <c r="A14928" s="2" t="s">
        <v>13</v>
      </c>
      <c r="B14928" t="s">
        <v>71652</v>
      </c>
    </row>
    <row r="14929" spans="1:2" x14ac:dyDescent="0.3">
      <c r="A14929" s="2">
        <v>171.28711000000001</v>
      </c>
      <c r="B14929" t="s">
        <v>71651</v>
      </c>
    </row>
    <row r="14930" spans="1:2" x14ac:dyDescent="0.3">
      <c r="A14930" s="2">
        <v>1.9693224668028499E-2</v>
      </c>
      <c r="B14930" t="s">
        <v>71650</v>
      </c>
    </row>
    <row r="14931" spans="1:2" x14ac:dyDescent="0.3">
      <c r="A14931" s="2">
        <v>7.2772800000000002</v>
      </c>
      <c r="B14931" t="s">
        <v>71649</v>
      </c>
    </row>
    <row r="14932" spans="1:2" x14ac:dyDescent="0.3">
      <c r="A14932" s="2" t="s">
        <v>13</v>
      </c>
      <c r="B14932" t="s">
        <v>71648</v>
      </c>
    </row>
    <row r="14933" spans="1:2" x14ac:dyDescent="0.3">
      <c r="A14933" s="2">
        <v>38.340350000000001</v>
      </c>
      <c r="B14933" t="s">
        <v>71647</v>
      </c>
    </row>
    <row r="14934" spans="1:2" x14ac:dyDescent="0.3">
      <c r="A14934" s="2">
        <v>0.30256797831018201</v>
      </c>
      <c r="B14934" t="s">
        <v>71646</v>
      </c>
    </row>
    <row r="14935" spans="1:2" x14ac:dyDescent="0.3">
      <c r="A14935" s="2">
        <v>61.455800000000004</v>
      </c>
      <c r="B14935" t="s">
        <v>71645</v>
      </c>
    </row>
    <row r="14936" spans="1:2" x14ac:dyDescent="0.3">
      <c r="A14936" s="2" t="s">
        <v>13</v>
      </c>
      <c r="B14936" t="s">
        <v>71644</v>
      </c>
    </row>
    <row r="14937" spans="1:2" x14ac:dyDescent="0.3">
      <c r="A14937" s="2" t="s">
        <v>13</v>
      </c>
      <c r="B14937" t="s">
        <v>71643</v>
      </c>
    </row>
    <row r="14938" spans="1:2" x14ac:dyDescent="0.3">
      <c r="A14938" s="2">
        <v>17.500617741785501</v>
      </c>
      <c r="B14938" t="s">
        <v>71642</v>
      </c>
    </row>
    <row r="14939" spans="1:2" x14ac:dyDescent="0.3">
      <c r="A14939" s="2">
        <v>20.3758833552392</v>
      </c>
      <c r="B14939" t="s">
        <v>71641</v>
      </c>
    </row>
    <row r="14940" spans="1:2" x14ac:dyDescent="0.3">
      <c r="A14940" s="2" t="s">
        <v>13</v>
      </c>
      <c r="B14940" t="s">
        <v>71640</v>
      </c>
    </row>
    <row r="14941" spans="1:2" x14ac:dyDescent="0.3">
      <c r="A14941" s="2">
        <v>0.61556999999999995</v>
      </c>
      <c r="B14941" t="s">
        <v>71639</v>
      </c>
    </row>
    <row r="14942" spans="1:2" x14ac:dyDescent="0.3">
      <c r="A14942" s="2">
        <v>526.08136386481897</v>
      </c>
      <c r="B14942" t="s">
        <v>71638</v>
      </c>
    </row>
    <row r="14943" spans="1:2" x14ac:dyDescent="0.3">
      <c r="A14943" s="2">
        <v>478.60738963223099</v>
      </c>
      <c r="B14943" t="s">
        <v>71637</v>
      </c>
    </row>
    <row r="14944" spans="1:2" x14ac:dyDescent="0.3">
      <c r="A14944" s="2">
        <v>2.4675978985934801</v>
      </c>
      <c r="B14944" t="s">
        <v>71636</v>
      </c>
    </row>
    <row r="14945" spans="1:2" x14ac:dyDescent="0.3">
      <c r="A14945" s="2">
        <v>28.793513096952498</v>
      </c>
      <c r="B14945" t="s">
        <v>71635</v>
      </c>
    </row>
    <row r="14946" spans="1:2" x14ac:dyDescent="0.3">
      <c r="A14946" s="2">
        <v>7.2152449079430497E-2</v>
      </c>
      <c r="B14946" t="s">
        <v>71634</v>
      </c>
    </row>
    <row r="14947" spans="1:2" x14ac:dyDescent="0.3">
      <c r="A14947" s="2">
        <v>4.7005100000000004</v>
      </c>
      <c r="B14947" t="s">
        <v>71633</v>
      </c>
    </row>
    <row r="14948" spans="1:2" x14ac:dyDescent="0.3">
      <c r="A14948" s="2">
        <v>6.7794705080323796</v>
      </c>
      <c r="B14948" t="s">
        <v>71632</v>
      </c>
    </row>
    <row r="14949" spans="1:2" x14ac:dyDescent="0.3">
      <c r="A14949" s="2">
        <v>2.3348075689765002</v>
      </c>
      <c r="B14949" t="s">
        <v>71631</v>
      </c>
    </row>
    <row r="14950" spans="1:2" x14ac:dyDescent="0.3">
      <c r="A14950" s="2">
        <v>4.9486971936839801</v>
      </c>
      <c r="B14950" t="s">
        <v>71630</v>
      </c>
    </row>
    <row r="14951" spans="1:2" x14ac:dyDescent="0.3">
      <c r="A14951" s="2">
        <v>3.6801858272468402</v>
      </c>
      <c r="B14951" t="s">
        <v>71629</v>
      </c>
    </row>
    <row r="14952" spans="1:2" x14ac:dyDescent="0.3">
      <c r="A14952" s="2">
        <v>1.36210165566595</v>
      </c>
      <c r="B14952" t="s">
        <v>71628</v>
      </c>
    </row>
    <row r="14953" spans="1:2" x14ac:dyDescent="0.3">
      <c r="A14953" s="2">
        <v>0.55118</v>
      </c>
      <c r="B14953" t="s">
        <v>71627</v>
      </c>
    </row>
    <row r="14954" spans="1:2" x14ac:dyDescent="0.3">
      <c r="A14954" s="2">
        <v>1.1229899999999999</v>
      </c>
      <c r="B14954" t="s">
        <v>71626</v>
      </c>
    </row>
    <row r="14955" spans="1:2" x14ac:dyDescent="0.3">
      <c r="A14955" s="2">
        <v>5.7688572985678599</v>
      </c>
      <c r="B14955" t="s">
        <v>71625</v>
      </c>
    </row>
    <row r="14956" spans="1:2" x14ac:dyDescent="0.3">
      <c r="A14956" s="2">
        <v>0.233193461049231</v>
      </c>
      <c r="B14956" t="s">
        <v>71624</v>
      </c>
    </row>
    <row r="14957" spans="1:2" x14ac:dyDescent="0.3">
      <c r="A14957" s="2">
        <v>14.45232</v>
      </c>
      <c r="B14957" t="s">
        <v>71623</v>
      </c>
    </row>
    <row r="14958" spans="1:2" x14ac:dyDescent="0.3">
      <c r="A14958" s="2">
        <v>8.0482600000000009</v>
      </c>
      <c r="B14958" t="s">
        <v>71622</v>
      </c>
    </row>
    <row r="14959" spans="1:2" x14ac:dyDescent="0.3">
      <c r="A14959" s="2">
        <v>0.21823000000000001</v>
      </c>
      <c r="B14959" t="s">
        <v>71621</v>
      </c>
    </row>
    <row r="14960" spans="1:2" x14ac:dyDescent="0.3">
      <c r="A14960" s="2">
        <v>0.11652999999999999</v>
      </c>
      <c r="B14960" t="s">
        <v>71620</v>
      </c>
    </row>
    <row r="14961" spans="1:2" x14ac:dyDescent="0.3">
      <c r="A14961" s="2">
        <v>0.20008000000000001</v>
      </c>
      <c r="B14961" t="s">
        <v>71619</v>
      </c>
    </row>
    <row r="14962" spans="1:2" x14ac:dyDescent="0.3">
      <c r="A14962" s="2">
        <v>4.6518804570066496</v>
      </c>
      <c r="B14962" t="s">
        <v>71618</v>
      </c>
    </row>
    <row r="14963" spans="1:2" x14ac:dyDescent="0.3">
      <c r="A14963" s="2">
        <v>1.7000000000000001E-4</v>
      </c>
      <c r="B14963" t="s">
        <v>71617</v>
      </c>
    </row>
    <row r="14964" spans="1:2" x14ac:dyDescent="0.3">
      <c r="A14964" s="2" t="s">
        <v>13</v>
      </c>
      <c r="B14964" t="s">
        <v>2036</v>
      </c>
    </row>
    <row r="14965" spans="1:2" x14ac:dyDescent="0.3">
      <c r="A14965" s="2">
        <v>0.41295475018800099</v>
      </c>
      <c r="B14965" t="s">
        <v>71616</v>
      </c>
    </row>
    <row r="14966" spans="1:2" x14ac:dyDescent="0.3">
      <c r="A14966" s="2">
        <v>2.62778</v>
      </c>
      <c r="B14966" t="s">
        <v>71615</v>
      </c>
    </row>
    <row r="14967" spans="1:2" x14ac:dyDescent="0.3">
      <c r="A14967" s="2">
        <v>5.4999999999999997E-3</v>
      </c>
      <c r="B14967" t="s">
        <v>71614</v>
      </c>
    </row>
    <row r="14968" spans="1:2" x14ac:dyDescent="0.3">
      <c r="A14968" s="2">
        <v>94.101770000000002</v>
      </c>
      <c r="B14968" t="s">
        <v>71613</v>
      </c>
    </row>
    <row r="14969" spans="1:2" x14ac:dyDescent="0.3">
      <c r="A14969" s="2" t="s">
        <v>13</v>
      </c>
      <c r="B14969" t="s">
        <v>71612</v>
      </c>
    </row>
    <row r="14970" spans="1:2" x14ac:dyDescent="0.3">
      <c r="A14970" s="2">
        <v>2.9471699999999998</v>
      </c>
      <c r="B14970" t="s">
        <v>71611</v>
      </c>
    </row>
    <row r="14971" spans="1:2" x14ac:dyDescent="0.3">
      <c r="A14971" s="2">
        <v>4.0281174502025101E-3</v>
      </c>
      <c r="B14971" t="s">
        <v>71610</v>
      </c>
    </row>
    <row r="14972" spans="1:2" x14ac:dyDescent="0.3">
      <c r="A14972" s="2">
        <v>0.29491000000000001</v>
      </c>
      <c r="B14972" t="s">
        <v>71609</v>
      </c>
    </row>
    <row r="14973" spans="1:2" x14ac:dyDescent="0.3">
      <c r="A14973" s="2">
        <v>7.0839685192967403</v>
      </c>
      <c r="B14973" t="s">
        <v>71608</v>
      </c>
    </row>
    <row r="14974" spans="1:2" x14ac:dyDescent="0.3">
      <c r="A14974" s="2">
        <v>2.7966500000000001</v>
      </c>
      <c r="B14974" t="s">
        <v>71607</v>
      </c>
    </row>
    <row r="14975" spans="1:2" x14ac:dyDescent="0.3">
      <c r="A14975" s="2">
        <v>3.25897406420692</v>
      </c>
      <c r="B14975" t="s">
        <v>71606</v>
      </c>
    </row>
    <row r="14976" spans="1:2" x14ac:dyDescent="0.3">
      <c r="A14976" s="2">
        <v>0.32107999999999998</v>
      </c>
      <c r="B14976" t="s">
        <v>71605</v>
      </c>
    </row>
    <row r="14977" spans="1:2" x14ac:dyDescent="0.3">
      <c r="A14977" s="2">
        <v>21.249642568227301</v>
      </c>
      <c r="B14977" t="s">
        <v>71604</v>
      </c>
    </row>
    <row r="14978" spans="1:2" x14ac:dyDescent="0.3">
      <c r="A14978" s="2">
        <v>30.128605907782202</v>
      </c>
      <c r="B14978" t="s">
        <v>71603</v>
      </c>
    </row>
    <row r="14979" spans="1:2" x14ac:dyDescent="0.3">
      <c r="A14979" s="2">
        <v>6.1920000000000003E-2</v>
      </c>
      <c r="B14979" t="s">
        <v>71602</v>
      </c>
    </row>
    <row r="14980" spans="1:2" x14ac:dyDescent="0.3">
      <c r="A14980" s="2">
        <v>0.29798764603236699</v>
      </c>
      <c r="B14980" t="s">
        <v>71601</v>
      </c>
    </row>
    <row r="14981" spans="1:2" x14ac:dyDescent="0.3">
      <c r="A14981" s="2">
        <v>2.3900000000000002E-3</v>
      </c>
      <c r="B14981" t="s">
        <v>71600</v>
      </c>
    </row>
    <row r="14982" spans="1:2" x14ac:dyDescent="0.3">
      <c r="A14982" s="2" t="s">
        <v>13</v>
      </c>
      <c r="B14982" t="s">
        <v>71599</v>
      </c>
    </row>
    <row r="14983" spans="1:2" x14ac:dyDescent="0.3">
      <c r="A14983" s="2" t="s">
        <v>13</v>
      </c>
      <c r="B14983" t="s">
        <v>71598</v>
      </c>
    </row>
    <row r="14984" spans="1:2" x14ac:dyDescent="0.3">
      <c r="A14984" s="2">
        <v>0.163502925676589</v>
      </c>
      <c r="B14984" t="s">
        <v>71597</v>
      </c>
    </row>
    <row r="14985" spans="1:2" x14ac:dyDescent="0.3">
      <c r="A14985" s="2">
        <v>1.40648</v>
      </c>
      <c r="B14985" t="s">
        <v>71596</v>
      </c>
    </row>
    <row r="14986" spans="1:2" x14ac:dyDescent="0.3">
      <c r="A14986" s="2">
        <v>528.03950999999995</v>
      </c>
      <c r="B14986" t="s">
        <v>71595</v>
      </c>
    </row>
    <row r="14987" spans="1:2" x14ac:dyDescent="0.3">
      <c r="A14987" s="2">
        <v>0.38001634883545798</v>
      </c>
      <c r="B14987" t="s">
        <v>71594</v>
      </c>
    </row>
    <row r="14988" spans="1:2" x14ac:dyDescent="0.3">
      <c r="A14988" s="2">
        <v>990.64427000000001</v>
      </c>
      <c r="B14988" t="s">
        <v>71593</v>
      </c>
    </row>
    <row r="14989" spans="1:2" x14ac:dyDescent="0.3">
      <c r="A14989" s="2">
        <v>9.8153299999999994</v>
      </c>
      <c r="B14989" t="s">
        <v>71592</v>
      </c>
    </row>
    <row r="14990" spans="1:2" x14ac:dyDescent="0.3">
      <c r="A14990" s="2">
        <v>3.5269511510024798</v>
      </c>
      <c r="B14990" t="s">
        <v>71591</v>
      </c>
    </row>
    <row r="14991" spans="1:2" x14ac:dyDescent="0.3">
      <c r="A14991" s="2">
        <v>5.8154277644694403</v>
      </c>
      <c r="B14991" t="s">
        <v>71590</v>
      </c>
    </row>
    <row r="14992" spans="1:2" x14ac:dyDescent="0.3">
      <c r="A14992" s="2" t="s">
        <v>13</v>
      </c>
      <c r="B14992" t="s">
        <v>71589</v>
      </c>
    </row>
    <row r="14993" spans="1:2" x14ac:dyDescent="0.3">
      <c r="A14993" s="2" t="s">
        <v>13</v>
      </c>
      <c r="B14993" t="s">
        <v>71588</v>
      </c>
    </row>
    <row r="14994" spans="1:2" x14ac:dyDescent="0.3">
      <c r="A14994" s="2" t="s">
        <v>13</v>
      </c>
      <c r="B14994" t="s">
        <v>71587</v>
      </c>
    </row>
    <row r="14995" spans="1:2" x14ac:dyDescent="0.3">
      <c r="A14995" s="2" t="s">
        <v>13</v>
      </c>
      <c r="B14995" t="s">
        <v>71586</v>
      </c>
    </row>
    <row r="14996" spans="1:2" x14ac:dyDescent="0.3">
      <c r="A14996" s="2" t="s">
        <v>13</v>
      </c>
      <c r="B14996" t="s">
        <v>71585</v>
      </c>
    </row>
    <row r="14997" spans="1:2" x14ac:dyDescent="0.3">
      <c r="A14997" s="2" t="s">
        <v>13</v>
      </c>
      <c r="B14997" t="s">
        <v>71584</v>
      </c>
    </row>
    <row r="14998" spans="1:2" x14ac:dyDescent="0.3">
      <c r="A14998" s="2" t="s">
        <v>13</v>
      </c>
      <c r="B14998" t="s">
        <v>71583</v>
      </c>
    </row>
    <row r="14999" spans="1:2" x14ac:dyDescent="0.3">
      <c r="A14999" s="2">
        <v>25.506519999999998</v>
      </c>
      <c r="B14999" t="s">
        <v>71582</v>
      </c>
    </row>
    <row r="15000" spans="1:2" x14ac:dyDescent="0.3">
      <c r="A15000" s="2">
        <v>85.246302864855807</v>
      </c>
      <c r="B15000" t="s">
        <v>71581</v>
      </c>
    </row>
    <row r="15001" spans="1:2" x14ac:dyDescent="0.3">
      <c r="A15001" s="2">
        <v>90.270330523104306</v>
      </c>
      <c r="B15001" t="s">
        <v>71580</v>
      </c>
    </row>
    <row r="15002" spans="1:2" x14ac:dyDescent="0.3">
      <c r="A15002" s="2" t="s">
        <v>13</v>
      </c>
      <c r="B15002" t="s">
        <v>71579</v>
      </c>
    </row>
    <row r="15003" spans="1:2" x14ac:dyDescent="0.3">
      <c r="A15003" s="2" t="s">
        <v>13</v>
      </c>
      <c r="B15003" t="s">
        <v>71578</v>
      </c>
    </row>
    <row r="15004" spans="1:2" x14ac:dyDescent="0.3">
      <c r="A15004" s="2" t="s">
        <v>13</v>
      </c>
      <c r="B15004" t="s">
        <v>71577</v>
      </c>
    </row>
    <row r="15005" spans="1:2" x14ac:dyDescent="0.3">
      <c r="A15005" s="2">
        <v>216.05824019215001</v>
      </c>
      <c r="B15005" t="s">
        <v>71576</v>
      </c>
    </row>
    <row r="15006" spans="1:2" x14ac:dyDescent="0.3">
      <c r="A15006" s="2" t="s">
        <v>13</v>
      </c>
      <c r="B15006" t="s">
        <v>71575</v>
      </c>
    </row>
    <row r="15007" spans="1:2" x14ac:dyDescent="0.3">
      <c r="A15007" s="2">
        <v>11.66211</v>
      </c>
      <c r="B15007" t="s">
        <v>71574</v>
      </c>
    </row>
    <row r="15008" spans="1:2" x14ac:dyDescent="0.3">
      <c r="A15008" s="2">
        <v>128.99619202830399</v>
      </c>
      <c r="B15008" t="s">
        <v>71573</v>
      </c>
    </row>
    <row r="15009" spans="1:2" x14ac:dyDescent="0.3">
      <c r="A15009" s="2">
        <v>5.0120136384163496</v>
      </c>
      <c r="B15009" t="s">
        <v>71572</v>
      </c>
    </row>
    <row r="15010" spans="1:2" x14ac:dyDescent="0.3">
      <c r="A15010" s="2" t="s">
        <v>13</v>
      </c>
      <c r="B15010" t="s">
        <v>71571</v>
      </c>
    </row>
    <row r="15011" spans="1:2" x14ac:dyDescent="0.3">
      <c r="A15011" s="2" t="s">
        <v>13</v>
      </c>
      <c r="B15011" t="s">
        <v>71570</v>
      </c>
    </row>
    <row r="15012" spans="1:2" x14ac:dyDescent="0.3">
      <c r="A15012" s="2">
        <v>7.1604081576481501E-2</v>
      </c>
      <c r="B15012" t="s">
        <v>71569</v>
      </c>
    </row>
    <row r="15013" spans="1:2" x14ac:dyDescent="0.3">
      <c r="A15013" s="2">
        <v>0.39004</v>
      </c>
      <c r="B15013" t="s">
        <v>71568</v>
      </c>
    </row>
    <row r="15014" spans="1:2" x14ac:dyDescent="0.3">
      <c r="A15014" s="2">
        <v>10.81883</v>
      </c>
      <c r="B15014" t="s">
        <v>71567</v>
      </c>
    </row>
    <row r="15015" spans="1:2" x14ac:dyDescent="0.3">
      <c r="A15015" s="2">
        <v>12.85224</v>
      </c>
      <c r="B15015" t="s">
        <v>71566</v>
      </c>
    </row>
    <row r="15016" spans="1:2" x14ac:dyDescent="0.3">
      <c r="A15016" s="2">
        <v>7.9048741006512602</v>
      </c>
      <c r="B15016" t="s">
        <v>71565</v>
      </c>
    </row>
    <row r="15017" spans="1:2" x14ac:dyDescent="0.3">
      <c r="A15017" s="2">
        <v>1.51706273331113E-2</v>
      </c>
      <c r="B15017" t="s">
        <v>71564</v>
      </c>
    </row>
    <row r="15018" spans="1:2" x14ac:dyDescent="0.3">
      <c r="A15018" s="2">
        <v>1.36691601254591E-3</v>
      </c>
      <c r="B15018" t="s">
        <v>71563</v>
      </c>
    </row>
    <row r="15019" spans="1:2" x14ac:dyDescent="0.3">
      <c r="A15019" s="2">
        <v>2.1700000000000001E-3</v>
      </c>
      <c r="B15019" t="s">
        <v>71562</v>
      </c>
    </row>
    <row r="15020" spans="1:2" x14ac:dyDescent="0.3">
      <c r="A15020" s="2">
        <v>6.6996599999999997</v>
      </c>
      <c r="B15020" t="s">
        <v>71561</v>
      </c>
    </row>
    <row r="15021" spans="1:2" x14ac:dyDescent="0.3">
      <c r="A15021" s="2">
        <v>1.6738</v>
      </c>
      <c r="B15021" t="s">
        <v>71560</v>
      </c>
    </row>
    <row r="15022" spans="1:2" x14ac:dyDescent="0.3">
      <c r="A15022" s="2">
        <v>8.3556065224940093E-2</v>
      </c>
      <c r="B15022" t="s">
        <v>71559</v>
      </c>
    </row>
    <row r="15023" spans="1:2" x14ac:dyDescent="0.3">
      <c r="A15023" s="2">
        <v>4.9270867995534298</v>
      </c>
      <c r="B15023" t="s">
        <v>71558</v>
      </c>
    </row>
    <row r="15024" spans="1:2" x14ac:dyDescent="0.3">
      <c r="A15024" s="2" t="s">
        <v>13</v>
      </c>
      <c r="B15024" t="s">
        <v>71557</v>
      </c>
    </row>
    <row r="15025" spans="1:2" x14ac:dyDescent="0.3">
      <c r="A15025" s="2" t="s">
        <v>13</v>
      </c>
      <c r="B15025" t="s">
        <v>71556</v>
      </c>
    </row>
    <row r="15026" spans="1:2" x14ac:dyDescent="0.3">
      <c r="A15026" s="2">
        <v>4.3156929014981804</v>
      </c>
      <c r="B15026" t="s">
        <v>71555</v>
      </c>
    </row>
    <row r="15027" spans="1:2" x14ac:dyDescent="0.3">
      <c r="A15027" s="2">
        <v>2.1576599999999999</v>
      </c>
      <c r="B15027" t="s">
        <v>71554</v>
      </c>
    </row>
    <row r="15028" spans="1:2" x14ac:dyDescent="0.3">
      <c r="A15028" s="2">
        <v>3.3845200000000002</v>
      </c>
      <c r="B15028" t="s">
        <v>71553</v>
      </c>
    </row>
    <row r="15029" spans="1:2" x14ac:dyDescent="0.3">
      <c r="A15029" s="2">
        <v>5.8361000000000001</v>
      </c>
      <c r="B15029" t="s">
        <v>71552</v>
      </c>
    </row>
    <row r="15030" spans="1:2" x14ac:dyDescent="0.3">
      <c r="A15030" s="2">
        <v>14.13781</v>
      </c>
      <c r="B15030" t="s">
        <v>71551</v>
      </c>
    </row>
    <row r="15031" spans="1:2" x14ac:dyDescent="0.3">
      <c r="A15031" s="2">
        <v>0.30856979956493702</v>
      </c>
      <c r="B15031" t="s">
        <v>71550</v>
      </c>
    </row>
    <row r="15032" spans="1:2" x14ac:dyDescent="0.3">
      <c r="A15032" s="2">
        <v>9.1023099999999992</v>
      </c>
      <c r="B15032" t="s">
        <v>71549</v>
      </c>
    </row>
    <row r="15033" spans="1:2" x14ac:dyDescent="0.3">
      <c r="A15033" s="2">
        <v>0.20008000000000001</v>
      </c>
      <c r="B15033" t="s">
        <v>71548</v>
      </c>
    </row>
    <row r="15034" spans="1:2" x14ac:dyDescent="0.3">
      <c r="A15034" s="2">
        <v>2.0330599999999999</v>
      </c>
      <c r="B15034" t="s">
        <v>71547</v>
      </c>
    </row>
    <row r="15035" spans="1:2" x14ac:dyDescent="0.3">
      <c r="A15035" s="2">
        <v>0.40815000000000001</v>
      </c>
      <c r="B15035" t="s">
        <v>71546</v>
      </c>
    </row>
    <row r="15036" spans="1:2" x14ac:dyDescent="0.3">
      <c r="A15036" s="2">
        <v>8.6680816414748202E-2</v>
      </c>
      <c r="B15036" t="s">
        <v>71545</v>
      </c>
    </row>
    <row r="15037" spans="1:2" x14ac:dyDescent="0.3">
      <c r="A15037" s="2">
        <v>42.67606</v>
      </c>
      <c r="B15037" t="s">
        <v>71544</v>
      </c>
    </row>
    <row r="15038" spans="1:2" x14ac:dyDescent="0.3">
      <c r="A15038" s="2">
        <v>2.6337000000000002</v>
      </c>
      <c r="B15038" t="s">
        <v>71543</v>
      </c>
    </row>
    <row r="15039" spans="1:2" x14ac:dyDescent="0.3">
      <c r="A15039" s="2">
        <v>0.13992385108518801</v>
      </c>
      <c r="B15039" t="s">
        <v>71542</v>
      </c>
    </row>
    <row r="15040" spans="1:2" x14ac:dyDescent="0.3">
      <c r="A15040" s="2">
        <v>11.964548373288</v>
      </c>
      <c r="B15040" t="s">
        <v>71541</v>
      </c>
    </row>
    <row r="15041" spans="1:2" x14ac:dyDescent="0.3">
      <c r="A15041" s="2">
        <v>0.90700999999999998</v>
      </c>
      <c r="B15041" t="s">
        <v>71540</v>
      </c>
    </row>
    <row r="15042" spans="1:2" x14ac:dyDescent="0.3">
      <c r="A15042" s="2">
        <v>3.5315514959738503E-2</v>
      </c>
      <c r="B15042" t="s">
        <v>71539</v>
      </c>
    </row>
    <row r="15043" spans="1:2" x14ac:dyDescent="0.3">
      <c r="A15043" s="2">
        <v>0.60360999999999998</v>
      </c>
      <c r="B15043" t="s">
        <v>71538</v>
      </c>
    </row>
    <row r="15044" spans="1:2" x14ac:dyDescent="0.3">
      <c r="A15044" s="2">
        <v>1.4009818273095701E-2</v>
      </c>
      <c r="B15044" t="s">
        <v>71537</v>
      </c>
    </row>
    <row r="15045" spans="1:2" x14ac:dyDescent="0.3">
      <c r="A15045" s="2">
        <v>0.62150753176542495</v>
      </c>
      <c r="B15045" t="s">
        <v>71536</v>
      </c>
    </row>
    <row r="15046" spans="1:2" x14ac:dyDescent="0.3">
      <c r="A15046" s="2">
        <v>28.93364</v>
      </c>
      <c r="B15046" t="s">
        <v>71535</v>
      </c>
    </row>
    <row r="15047" spans="1:2" x14ac:dyDescent="0.3">
      <c r="A15047" s="2">
        <v>2303.2076631519399</v>
      </c>
      <c r="B15047" t="s">
        <v>71534</v>
      </c>
    </row>
    <row r="15048" spans="1:2" x14ac:dyDescent="0.3">
      <c r="A15048" s="2">
        <v>0.13622999999999999</v>
      </c>
      <c r="B15048" t="s">
        <v>71533</v>
      </c>
    </row>
    <row r="15049" spans="1:2" x14ac:dyDescent="0.3">
      <c r="A15049" s="2">
        <v>10.926410000000001</v>
      </c>
      <c r="B15049" t="s">
        <v>71532</v>
      </c>
    </row>
    <row r="15050" spans="1:2" x14ac:dyDescent="0.3">
      <c r="A15050" s="2">
        <v>0.81783215320505198</v>
      </c>
      <c r="B15050" t="s">
        <v>71531</v>
      </c>
    </row>
    <row r="15051" spans="1:2" x14ac:dyDescent="0.3">
      <c r="A15051" s="2">
        <v>1.85947</v>
      </c>
      <c r="B15051" t="s">
        <v>71530</v>
      </c>
    </row>
    <row r="15052" spans="1:2" x14ac:dyDescent="0.3">
      <c r="A15052" s="2">
        <v>0.31153796416516299</v>
      </c>
      <c r="B15052" t="s">
        <v>71529</v>
      </c>
    </row>
    <row r="15053" spans="1:2" x14ac:dyDescent="0.3">
      <c r="A15053" s="2">
        <v>5.5973937248625498</v>
      </c>
      <c r="B15053" t="s">
        <v>71528</v>
      </c>
    </row>
    <row r="15054" spans="1:2" x14ac:dyDescent="0.3">
      <c r="A15054" s="2">
        <v>4.2759099999999997</v>
      </c>
      <c r="B15054" t="s">
        <v>71527</v>
      </c>
    </row>
    <row r="15055" spans="1:2" x14ac:dyDescent="0.3">
      <c r="A15055" s="2">
        <v>227.80983000000001</v>
      </c>
      <c r="B15055" t="s">
        <v>71526</v>
      </c>
    </row>
    <row r="15056" spans="1:2" x14ac:dyDescent="0.3">
      <c r="A15056" s="2">
        <v>1.7781199999999999</v>
      </c>
      <c r="B15056" t="s">
        <v>71525</v>
      </c>
    </row>
    <row r="15057" spans="1:2" x14ac:dyDescent="0.3">
      <c r="A15057" s="2" t="s">
        <v>13</v>
      </c>
      <c r="B15057" t="s">
        <v>71524</v>
      </c>
    </row>
    <row r="15058" spans="1:2" x14ac:dyDescent="0.3">
      <c r="A15058" s="2" t="s">
        <v>13</v>
      </c>
      <c r="B15058" t="s">
        <v>71523</v>
      </c>
    </row>
    <row r="15059" spans="1:2" x14ac:dyDescent="0.3">
      <c r="A15059" s="2">
        <v>0.207423957052287</v>
      </c>
      <c r="B15059" t="s">
        <v>71522</v>
      </c>
    </row>
    <row r="15060" spans="1:2" x14ac:dyDescent="0.3">
      <c r="A15060" s="2">
        <v>0.47549122543433098</v>
      </c>
      <c r="B15060" t="s">
        <v>71521</v>
      </c>
    </row>
    <row r="15061" spans="1:2" x14ac:dyDescent="0.3">
      <c r="A15061" s="2">
        <v>2472.9415599742401</v>
      </c>
      <c r="B15061" t="s">
        <v>71520</v>
      </c>
    </row>
    <row r="15062" spans="1:2" x14ac:dyDescent="0.3">
      <c r="A15062" s="2">
        <v>27.9197365217045</v>
      </c>
      <c r="B15062" t="s">
        <v>71519</v>
      </c>
    </row>
    <row r="15063" spans="1:2" x14ac:dyDescent="0.3">
      <c r="A15063" s="2" t="s">
        <v>13</v>
      </c>
      <c r="B15063" t="s">
        <v>71518</v>
      </c>
    </row>
    <row r="15064" spans="1:2" x14ac:dyDescent="0.3">
      <c r="A15064" s="2">
        <v>41.551589999999997</v>
      </c>
      <c r="B15064" t="s">
        <v>71517</v>
      </c>
    </row>
    <row r="15065" spans="1:2" x14ac:dyDescent="0.3">
      <c r="A15065" s="2">
        <v>8.9255272254183602</v>
      </c>
      <c r="B15065" t="s">
        <v>71516</v>
      </c>
    </row>
    <row r="15066" spans="1:2" x14ac:dyDescent="0.3">
      <c r="A15066" s="2">
        <v>0.31418565037053198</v>
      </c>
      <c r="B15066" t="s">
        <v>71515</v>
      </c>
    </row>
    <row r="15067" spans="1:2" x14ac:dyDescent="0.3">
      <c r="A15067" s="2">
        <v>0.19155400513564899</v>
      </c>
      <c r="B15067" t="s">
        <v>71514</v>
      </c>
    </row>
    <row r="15068" spans="1:2" x14ac:dyDescent="0.3">
      <c r="A15068" s="2">
        <v>2.32884854530813</v>
      </c>
      <c r="B15068" t="s">
        <v>71513</v>
      </c>
    </row>
    <row r="15069" spans="1:2" x14ac:dyDescent="0.3">
      <c r="A15069" s="2">
        <v>6.9181337640470701</v>
      </c>
      <c r="B15069" t="s">
        <v>71512</v>
      </c>
    </row>
    <row r="15070" spans="1:2" x14ac:dyDescent="0.3">
      <c r="A15070" s="2">
        <v>11.1007</v>
      </c>
      <c r="B15070" t="s">
        <v>71511</v>
      </c>
    </row>
    <row r="15071" spans="1:2" x14ac:dyDescent="0.3">
      <c r="A15071" s="2">
        <v>1.0473300000000001</v>
      </c>
      <c r="B15071" t="s">
        <v>71510</v>
      </c>
    </row>
    <row r="15072" spans="1:2" x14ac:dyDescent="0.3">
      <c r="A15072" s="2">
        <v>127.0475</v>
      </c>
      <c r="B15072" t="s">
        <v>71509</v>
      </c>
    </row>
    <row r="15073" spans="1:2" x14ac:dyDescent="0.3">
      <c r="A15073" s="2">
        <v>66.0275623685624</v>
      </c>
      <c r="B15073" t="s">
        <v>71508</v>
      </c>
    </row>
    <row r="15074" spans="1:2" x14ac:dyDescent="0.3">
      <c r="A15074" s="2">
        <v>12.859339582753099</v>
      </c>
      <c r="B15074" t="s">
        <v>71507</v>
      </c>
    </row>
    <row r="15075" spans="1:2" x14ac:dyDescent="0.3">
      <c r="A15075" s="2">
        <v>3.7399999999999998E-3</v>
      </c>
      <c r="B15075" t="s">
        <v>71506</v>
      </c>
    </row>
    <row r="15076" spans="1:2" x14ac:dyDescent="0.3">
      <c r="A15076" s="2">
        <v>5.1500000000000001E-3</v>
      </c>
      <c r="B15076" t="s">
        <v>71505</v>
      </c>
    </row>
    <row r="15077" spans="1:2" x14ac:dyDescent="0.3">
      <c r="A15077" s="2">
        <v>3.9699999999999999E-2</v>
      </c>
      <c r="B15077" t="s">
        <v>71504</v>
      </c>
    </row>
    <row r="15078" spans="1:2" x14ac:dyDescent="0.3">
      <c r="A15078" s="2">
        <v>0.52933669197625099</v>
      </c>
      <c r="B15078" t="s">
        <v>71503</v>
      </c>
    </row>
    <row r="15079" spans="1:2" x14ac:dyDescent="0.3">
      <c r="A15079" s="2">
        <v>1.69499131705904</v>
      </c>
      <c r="B15079" t="s">
        <v>71502</v>
      </c>
    </row>
    <row r="15080" spans="1:2" x14ac:dyDescent="0.3">
      <c r="A15080" s="2">
        <v>51.260449999999999</v>
      </c>
      <c r="B15080" t="s">
        <v>71501</v>
      </c>
    </row>
    <row r="15081" spans="1:2" x14ac:dyDescent="0.3">
      <c r="A15081" s="2">
        <v>0.22206999999999999</v>
      </c>
      <c r="B15081" t="s">
        <v>71500</v>
      </c>
    </row>
    <row r="15082" spans="1:2" x14ac:dyDescent="0.3">
      <c r="A15082" s="2">
        <v>7.55052195771363</v>
      </c>
      <c r="B15082" t="s">
        <v>71499</v>
      </c>
    </row>
    <row r="15083" spans="1:2" x14ac:dyDescent="0.3">
      <c r="A15083" s="2">
        <v>7.7722881397210397</v>
      </c>
      <c r="B15083" t="s">
        <v>71498</v>
      </c>
    </row>
    <row r="15084" spans="1:2" x14ac:dyDescent="0.3">
      <c r="A15084" s="2">
        <v>8.0903700000000001</v>
      </c>
      <c r="B15084" t="s">
        <v>71497</v>
      </c>
    </row>
    <row r="15085" spans="1:2" x14ac:dyDescent="0.3">
      <c r="A15085" s="2" t="s">
        <v>13</v>
      </c>
      <c r="B15085" t="s">
        <v>71496</v>
      </c>
    </row>
    <row r="15086" spans="1:2" x14ac:dyDescent="0.3">
      <c r="A15086" s="2">
        <v>8.1809999999999994E-2</v>
      </c>
      <c r="B15086" t="s">
        <v>71495</v>
      </c>
    </row>
    <row r="15087" spans="1:2" x14ac:dyDescent="0.3">
      <c r="A15087" s="2" t="s">
        <v>13</v>
      </c>
      <c r="B15087" t="s">
        <v>71494</v>
      </c>
    </row>
    <row r="15088" spans="1:2" x14ac:dyDescent="0.3">
      <c r="A15088" s="2">
        <v>946.51215000000002</v>
      </c>
      <c r="B15088" t="s">
        <v>71493</v>
      </c>
    </row>
    <row r="15089" spans="1:2" x14ac:dyDescent="0.3">
      <c r="A15089" s="2" t="s">
        <v>13</v>
      </c>
      <c r="B15089" t="s">
        <v>71492</v>
      </c>
    </row>
    <row r="15090" spans="1:2" x14ac:dyDescent="0.3">
      <c r="A15090" s="2">
        <v>4.7994531699490597E-2</v>
      </c>
      <c r="B15090" t="s">
        <v>71491</v>
      </c>
    </row>
    <row r="15091" spans="1:2" x14ac:dyDescent="0.3">
      <c r="A15091" s="2">
        <v>1.88872</v>
      </c>
      <c r="B15091" t="s">
        <v>71490</v>
      </c>
    </row>
    <row r="15092" spans="1:2" x14ac:dyDescent="0.3">
      <c r="A15092" s="2">
        <v>1.5776668978005099</v>
      </c>
      <c r="B15092" t="s">
        <v>71489</v>
      </c>
    </row>
    <row r="15093" spans="1:2" x14ac:dyDescent="0.3">
      <c r="A15093" s="2">
        <v>0.158926205642064</v>
      </c>
      <c r="B15093" t="s">
        <v>71488</v>
      </c>
    </row>
    <row r="15094" spans="1:2" x14ac:dyDescent="0.3">
      <c r="A15094" s="2">
        <v>11.25956</v>
      </c>
      <c r="B15094" t="s">
        <v>71487</v>
      </c>
    </row>
    <row r="15095" spans="1:2" x14ac:dyDescent="0.3">
      <c r="A15095" s="2">
        <v>33.923850000000002</v>
      </c>
      <c r="B15095" t="s">
        <v>71486</v>
      </c>
    </row>
    <row r="15096" spans="1:2" x14ac:dyDescent="0.3">
      <c r="A15096" s="2">
        <v>1.3649428901542699</v>
      </c>
      <c r="B15096" t="s">
        <v>71485</v>
      </c>
    </row>
    <row r="15097" spans="1:2" x14ac:dyDescent="0.3">
      <c r="A15097" s="2">
        <v>0.80486999999999997</v>
      </c>
      <c r="B15097" t="s">
        <v>71484</v>
      </c>
    </row>
    <row r="15098" spans="1:2" x14ac:dyDescent="0.3">
      <c r="A15098" s="2">
        <v>16.025200000000002</v>
      </c>
      <c r="B15098" t="s">
        <v>71483</v>
      </c>
    </row>
    <row r="15099" spans="1:2" x14ac:dyDescent="0.3">
      <c r="A15099" s="2">
        <v>1.28382074102893</v>
      </c>
      <c r="B15099" t="s">
        <v>71482</v>
      </c>
    </row>
    <row r="15100" spans="1:2" x14ac:dyDescent="0.3">
      <c r="A15100" s="2">
        <v>0.93213021558014297</v>
      </c>
      <c r="B15100" t="s">
        <v>71481</v>
      </c>
    </row>
    <row r="15101" spans="1:2" x14ac:dyDescent="0.3">
      <c r="A15101" s="2">
        <v>5.6637700000000004</v>
      </c>
      <c r="B15101" t="s">
        <v>71480</v>
      </c>
    </row>
    <row r="15102" spans="1:2" x14ac:dyDescent="0.3">
      <c r="A15102" s="2">
        <v>5.1869999999999999E-2</v>
      </c>
      <c r="B15102" t="s">
        <v>71479</v>
      </c>
    </row>
    <row r="15103" spans="1:2" x14ac:dyDescent="0.3">
      <c r="A15103" s="2">
        <v>1.21288</v>
      </c>
      <c r="B15103" t="s">
        <v>71478</v>
      </c>
    </row>
    <row r="15104" spans="1:2" x14ac:dyDescent="0.3">
      <c r="A15104" s="2">
        <v>4.6219000000000001</v>
      </c>
      <c r="B15104" t="s">
        <v>71477</v>
      </c>
    </row>
    <row r="15105" spans="1:2" x14ac:dyDescent="0.3">
      <c r="A15105" s="2">
        <v>3.9346943193364199</v>
      </c>
      <c r="B15105" t="s">
        <v>71476</v>
      </c>
    </row>
    <row r="15106" spans="1:2" x14ac:dyDescent="0.3">
      <c r="A15106" s="2">
        <v>2.5761984172284699E-2</v>
      </c>
      <c r="B15106" t="s">
        <v>71475</v>
      </c>
    </row>
    <row r="15107" spans="1:2" x14ac:dyDescent="0.3">
      <c r="A15107" s="2">
        <v>0.68149999999999999</v>
      </c>
      <c r="B15107" t="s">
        <v>71474</v>
      </c>
    </row>
    <row r="15108" spans="1:2" x14ac:dyDescent="0.3">
      <c r="A15108" s="2">
        <v>2.5000000000000001E-2</v>
      </c>
      <c r="B15108" t="s">
        <v>71473</v>
      </c>
    </row>
    <row r="15109" spans="1:2" x14ac:dyDescent="0.3">
      <c r="A15109" s="2">
        <v>0.10784000000000001</v>
      </c>
      <c r="B15109" t="s">
        <v>71472</v>
      </c>
    </row>
    <row r="15110" spans="1:2" x14ac:dyDescent="0.3">
      <c r="A15110" s="2">
        <v>31</v>
      </c>
      <c r="B15110" t="s">
        <v>71471</v>
      </c>
    </row>
    <row r="15111" spans="1:2" x14ac:dyDescent="0.3">
      <c r="A15111" s="2">
        <v>2.12646292040395</v>
      </c>
      <c r="B15111" t="s">
        <v>71470</v>
      </c>
    </row>
    <row r="15112" spans="1:2" x14ac:dyDescent="0.3">
      <c r="A15112" s="2" t="s">
        <v>13</v>
      </c>
      <c r="B15112" t="s">
        <v>71469</v>
      </c>
    </row>
    <row r="15113" spans="1:2" x14ac:dyDescent="0.3">
      <c r="A15113" s="2" t="s">
        <v>13</v>
      </c>
      <c r="B15113" t="s">
        <v>71468</v>
      </c>
    </row>
    <row r="15114" spans="1:2" x14ac:dyDescent="0.3">
      <c r="A15114" s="2">
        <v>96.368740000000003</v>
      </c>
      <c r="B15114" t="s">
        <v>71467</v>
      </c>
    </row>
    <row r="15115" spans="1:2" x14ac:dyDescent="0.3">
      <c r="A15115" s="2">
        <v>2.1480788188747799E-2</v>
      </c>
      <c r="B15115" t="s">
        <v>71466</v>
      </c>
    </row>
    <row r="15116" spans="1:2" x14ac:dyDescent="0.3">
      <c r="A15116" s="2">
        <v>41.322839999999999</v>
      </c>
      <c r="B15116" t="s">
        <v>71465</v>
      </c>
    </row>
    <row r="15117" spans="1:2" x14ac:dyDescent="0.3">
      <c r="A15117" s="2">
        <v>0.14630000000000001</v>
      </c>
      <c r="B15117" t="s">
        <v>71464</v>
      </c>
    </row>
    <row r="15118" spans="1:2" x14ac:dyDescent="0.3">
      <c r="A15118" s="2">
        <v>1.6449999999999999E-2</v>
      </c>
      <c r="B15118" t="s">
        <v>71463</v>
      </c>
    </row>
    <row r="15119" spans="1:2" x14ac:dyDescent="0.3">
      <c r="A15119" s="2">
        <v>83.252979568732002</v>
      </c>
      <c r="B15119" t="s">
        <v>71462</v>
      </c>
    </row>
    <row r="15120" spans="1:2" x14ac:dyDescent="0.3">
      <c r="A15120" s="2">
        <v>7.9442013772772102E-2</v>
      </c>
      <c r="B15120" t="s">
        <v>71461</v>
      </c>
    </row>
    <row r="15121" spans="1:2" x14ac:dyDescent="0.3">
      <c r="A15121" s="2">
        <v>12.292149999999999</v>
      </c>
      <c r="B15121" t="s">
        <v>71460</v>
      </c>
    </row>
    <row r="15122" spans="1:2" x14ac:dyDescent="0.3">
      <c r="A15122" s="2">
        <v>31.53145</v>
      </c>
      <c r="B15122" t="s">
        <v>71459</v>
      </c>
    </row>
    <row r="15123" spans="1:2" x14ac:dyDescent="0.3">
      <c r="A15123" s="2">
        <v>4.9999200000000004</v>
      </c>
      <c r="B15123" t="s">
        <v>71458</v>
      </c>
    </row>
    <row r="15124" spans="1:2" x14ac:dyDescent="0.3">
      <c r="A15124" s="2">
        <v>19.261369999999999</v>
      </c>
      <c r="B15124" t="s">
        <v>71457</v>
      </c>
    </row>
    <row r="15125" spans="1:2" x14ac:dyDescent="0.3">
      <c r="A15125" s="2">
        <v>9.7282499999999992</v>
      </c>
      <c r="B15125" t="s">
        <v>71456</v>
      </c>
    </row>
    <row r="15126" spans="1:2" x14ac:dyDescent="0.3">
      <c r="A15126" s="2">
        <v>16.695457664689801</v>
      </c>
      <c r="B15126" t="s">
        <v>71455</v>
      </c>
    </row>
    <row r="15127" spans="1:2" x14ac:dyDescent="0.3">
      <c r="A15127" s="2">
        <v>1.9401999561905501</v>
      </c>
      <c r="B15127" t="s">
        <v>71454</v>
      </c>
    </row>
    <row r="15128" spans="1:2" x14ac:dyDescent="0.3">
      <c r="A15128" s="2">
        <v>74.039019999999994</v>
      </c>
      <c r="B15128" t="s">
        <v>2410</v>
      </c>
    </row>
    <row r="15129" spans="1:2" x14ac:dyDescent="0.3">
      <c r="A15129" s="2">
        <v>1.55609142286528</v>
      </c>
      <c r="B15129" t="s">
        <v>71453</v>
      </c>
    </row>
    <row r="15130" spans="1:2" x14ac:dyDescent="0.3">
      <c r="A15130" s="2">
        <v>12.2997</v>
      </c>
      <c r="B15130" t="s">
        <v>71452</v>
      </c>
    </row>
    <row r="15131" spans="1:2" x14ac:dyDescent="0.3">
      <c r="A15131" s="2">
        <v>0.59161601553193499</v>
      </c>
      <c r="B15131" t="s">
        <v>71451</v>
      </c>
    </row>
    <row r="15132" spans="1:2" x14ac:dyDescent="0.3">
      <c r="A15132" s="2">
        <v>3.04914</v>
      </c>
      <c r="B15132" t="s">
        <v>5871</v>
      </c>
    </row>
    <row r="15133" spans="1:2" x14ac:dyDescent="0.3">
      <c r="A15133" s="2">
        <v>2.15917</v>
      </c>
      <c r="B15133" t="s">
        <v>71450</v>
      </c>
    </row>
    <row r="15134" spans="1:2" x14ac:dyDescent="0.3">
      <c r="A15134" s="2">
        <v>7.63978</v>
      </c>
      <c r="B15134" t="s">
        <v>71449</v>
      </c>
    </row>
    <row r="15135" spans="1:2" x14ac:dyDescent="0.3">
      <c r="A15135" s="2">
        <v>0.60240242417609202</v>
      </c>
      <c r="B15135" t="s">
        <v>71448</v>
      </c>
    </row>
    <row r="15136" spans="1:2" x14ac:dyDescent="0.3">
      <c r="A15136" s="2">
        <v>3.91581</v>
      </c>
      <c r="B15136" t="s">
        <v>71447</v>
      </c>
    </row>
    <row r="15137" spans="1:2" x14ac:dyDescent="0.3">
      <c r="A15137" s="2">
        <v>4.1746299999999996</v>
      </c>
      <c r="B15137" t="s">
        <v>71446</v>
      </c>
    </row>
    <row r="15138" spans="1:2" x14ac:dyDescent="0.3">
      <c r="A15138" s="2">
        <v>10.392239999999999</v>
      </c>
      <c r="B15138" t="s">
        <v>71445</v>
      </c>
    </row>
    <row r="15139" spans="1:2" x14ac:dyDescent="0.3">
      <c r="A15139" s="2">
        <v>62.450915139162397</v>
      </c>
      <c r="B15139" t="s">
        <v>71444</v>
      </c>
    </row>
    <row r="15140" spans="1:2" x14ac:dyDescent="0.3">
      <c r="A15140" s="2">
        <v>3.6641797948626902</v>
      </c>
      <c r="B15140" t="s">
        <v>71443</v>
      </c>
    </row>
    <row r="15141" spans="1:2" x14ac:dyDescent="0.3">
      <c r="A15141" s="2">
        <v>0.67988999999999999</v>
      </c>
      <c r="B15141" t="s">
        <v>71442</v>
      </c>
    </row>
    <row r="15142" spans="1:2" x14ac:dyDescent="0.3">
      <c r="A15142" s="2">
        <v>0.52724738271341598</v>
      </c>
      <c r="B15142" t="s">
        <v>71441</v>
      </c>
    </row>
    <row r="15143" spans="1:2" x14ac:dyDescent="0.3">
      <c r="A15143" s="2">
        <v>12.576230000000001</v>
      </c>
      <c r="B15143" t="s">
        <v>71440</v>
      </c>
    </row>
    <row r="15144" spans="1:2" x14ac:dyDescent="0.3">
      <c r="A15144" s="2">
        <v>0.618318683089364</v>
      </c>
      <c r="B15144" t="s">
        <v>71439</v>
      </c>
    </row>
    <row r="15145" spans="1:2" x14ac:dyDescent="0.3">
      <c r="A15145" s="2">
        <v>17.5936153766331</v>
      </c>
      <c r="B15145" t="s">
        <v>71438</v>
      </c>
    </row>
    <row r="15146" spans="1:2" x14ac:dyDescent="0.3">
      <c r="A15146" s="2">
        <v>14.37856</v>
      </c>
      <c r="B15146" t="s">
        <v>71437</v>
      </c>
    </row>
    <row r="15147" spans="1:2" x14ac:dyDescent="0.3">
      <c r="A15147" s="2">
        <v>0.33969573733759201</v>
      </c>
      <c r="B15147" t="s">
        <v>71436</v>
      </c>
    </row>
    <row r="15148" spans="1:2" x14ac:dyDescent="0.3">
      <c r="A15148" s="2">
        <v>0.41680293742553498</v>
      </c>
      <c r="B15148" t="s">
        <v>71435</v>
      </c>
    </row>
    <row r="15149" spans="1:2" x14ac:dyDescent="0.3">
      <c r="A15149" s="2">
        <v>3.5156821001268199E-2</v>
      </c>
      <c r="B15149" t="s">
        <v>71434</v>
      </c>
    </row>
    <row r="15150" spans="1:2" x14ac:dyDescent="0.3">
      <c r="A15150" s="2">
        <v>0.29874000000000001</v>
      </c>
      <c r="B15150" t="s">
        <v>71433</v>
      </c>
    </row>
    <row r="15151" spans="1:2" x14ac:dyDescent="0.3">
      <c r="A15151" s="2">
        <v>0.97277999999999998</v>
      </c>
      <c r="B15151" t="s">
        <v>71432</v>
      </c>
    </row>
    <row r="15152" spans="1:2" x14ac:dyDescent="0.3">
      <c r="A15152" s="2">
        <v>4.0742914861503797E-2</v>
      </c>
      <c r="B15152" t="s">
        <v>71431</v>
      </c>
    </row>
    <row r="15153" spans="1:2" x14ac:dyDescent="0.3">
      <c r="A15153" s="2">
        <v>1.63643096891399</v>
      </c>
      <c r="B15153" t="s">
        <v>71430</v>
      </c>
    </row>
    <row r="15154" spans="1:2" x14ac:dyDescent="0.3">
      <c r="A15154" s="2">
        <v>0.89405999999999997</v>
      </c>
      <c r="B15154" t="s">
        <v>71429</v>
      </c>
    </row>
    <row r="15155" spans="1:2" x14ac:dyDescent="0.3">
      <c r="A15155" s="2">
        <v>0.88143461547881596</v>
      </c>
      <c r="B15155" t="s">
        <v>71428</v>
      </c>
    </row>
    <row r="15156" spans="1:2" x14ac:dyDescent="0.3">
      <c r="A15156" s="2">
        <v>3.3439999999999998E-2</v>
      </c>
      <c r="B15156" t="s">
        <v>71427</v>
      </c>
    </row>
    <row r="15157" spans="1:2" x14ac:dyDescent="0.3">
      <c r="A15157" s="2">
        <v>0.17018617241331199</v>
      </c>
      <c r="B15157" t="s">
        <v>71426</v>
      </c>
    </row>
    <row r="15158" spans="1:2" x14ac:dyDescent="0.3">
      <c r="A15158" s="2">
        <v>1.4342600000000001</v>
      </c>
      <c r="B15158" t="s">
        <v>71425</v>
      </c>
    </row>
    <row r="15159" spans="1:2" x14ac:dyDescent="0.3">
      <c r="A15159" s="2" t="s">
        <v>13</v>
      </c>
      <c r="B15159" t="s">
        <v>71424</v>
      </c>
    </row>
    <row r="15160" spans="1:2" x14ac:dyDescent="0.3">
      <c r="A15160" s="2">
        <v>6.6864100000000004</v>
      </c>
      <c r="B15160" t="s">
        <v>71423</v>
      </c>
    </row>
    <row r="15161" spans="1:2" x14ac:dyDescent="0.3">
      <c r="A15161" s="2">
        <v>0.23112846858547201</v>
      </c>
      <c r="B15161" t="s">
        <v>71422</v>
      </c>
    </row>
    <row r="15162" spans="1:2" x14ac:dyDescent="0.3">
      <c r="A15162" s="2">
        <v>4.1747787178745401</v>
      </c>
      <c r="B15162" t="s">
        <v>71421</v>
      </c>
    </row>
    <row r="15163" spans="1:2" x14ac:dyDescent="0.3">
      <c r="A15163" s="2">
        <v>4.4555069018977198E-2</v>
      </c>
      <c r="B15163" t="s">
        <v>71420</v>
      </c>
    </row>
    <row r="15164" spans="1:2" x14ac:dyDescent="0.3">
      <c r="A15164" s="2">
        <v>0.60809999999999997</v>
      </c>
      <c r="B15164" t="s">
        <v>71419</v>
      </c>
    </row>
    <row r="15165" spans="1:2" x14ac:dyDescent="0.3">
      <c r="A15165" s="2">
        <v>0.11137</v>
      </c>
      <c r="B15165" t="s">
        <v>71418</v>
      </c>
    </row>
    <row r="15166" spans="1:2" x14ac:dyDescent="0.3">
      <c r="A15166" s="2">
        <v>3.9439799999999998</v>
      </c>
      <c r="B15166" t="s">
        <v>71417</v>
      </c>
    </row>
    <row r="15167" spans="1:2" x14ac:dyDescent="0.3">
      <c r="A15167" s="2">
        <v>1.1173601308105601</v>
      </c>
      <c r="B15167" t="s">
        <v>71416</v>
      </c>
    </row>
    <row r="15168" spans="1:2" x14ac:dyDescent="0.3">
      <c r="A15168" s="2">
        <v>2.5137468381735899</v>
      </c>
      <c r="B15168" t="s">
        <v>71415</v>
      </c>
    </row>
    <row r="15169" spans="1:2" x14ac:dyDescent="0.3">
      <c r="A15169" s="2">
        <v>2.4292541869136901</v>
      </c>
      <c r="B15169" t="s">
        <v>71414</v>
      </c>
    </row>
    <row r="15170" spans="1:2" x14ac:dyDescent="0.3">
      <c r="A15170" s="2">
        <v>2.6172315707147802</v>
      </c>
      <c r="B15170" t="s">
        <v>71413</v>
      </c>
    </row>
    <row r="15171" spans="1:2" x14ac:dyDescent="0.3">
      <c r="A15171" s="2">
        <v>5.4928663768047796</v>
      </c>
      <c r="B15171" t="s">
        <v>71412</v>
      </c>
    </row>
    <row r="15172" spans="1:2" x14ac:dyDescent="0.3">
      <c r="A15172" s="2">
        <v>6.4584567107570399</v>
      </c>
      <c r="B15172" t="s">
        <v>71411</v>
      </c>
    </row>
    <row r="15173" spans="1:2" x14ac:dyDescent="0.3">
      <c r="A15173" s="2" t="s">
        <v>13</v>
      </c>
      <c r="B15173" t="s">
        <v>71410</v>
      </c>
    </row>
    <row r="15174" spans="1:2" x14ac:dyDescent="0.3">
      <c r="A15174" s="2" t="s">
        <v>13</v>
      </c>
      <c r="B15174" t="s">
        <v>71409</v>
      </c>
    </row>
    <row r="15175" spans="1:2" x14ac:dyDescent="0.3">
      <c r="A15175" s="2" t="s">
        <v>13</v>
      </c>
      <c r="B15175" t="s">
        <v>71408</v>
      </c>
    </row>
    <row r="15176" spans="1:2" x14ac:dyDescent="0.3">
      <c r="A15176" s="2" t="s">
        <v>13</v>
      </c>
      <c r="B15176" t="s">
        <v>71407</v>
      </c>
    </row>
    <row r="15177" spans="1:2" x14ac:dyDescent="0.3">
      <c r="A15177" s="2">
        <v>7.6449699999999998</v>
      </c>
      <c r="B15177" t="s">
        <v>71406</v>
      </c>
    </row>
    <row r="15178" spans="1:2" x14ac:dyDescent="0.3">
      <c r="A15178" s="2">
        <v>0.84167751215963205</v>
      </c>
      <c r="B15178" t="s">
        <v>71405</v>
      </c>
    </row>
    <row r="15179" spans="1:2" x14ac:dyDescent="0.3">
      <c r="A15179" s="2" t="s">
        <v>13</v>
      </c>
      <c r="B15179" t="s">
        <v>71404</v>
      </c>
    </row>
    <row r="15180" spans="1:2" x14ac:dyDescent="0.3">
      <c r="A15180" s="2">
        <v>1.50096866663655</v>
      </c>
      <c r="B15180" t="s">
        <v>71403</v>
      </c>
    </row>
    <row r="15181" spans="1:2" x14ac:dyDescent="0.3">
      <c r="A15181" s="2" t="s">
        <v>13</v>
      </c>
      <c r="B15181" t="s">
        <v>71402</v>
      </c>
    </row>
    <row r="15182" spans="1:2" x14ac:dyDescent="0.3">
      <c r="A15182" s="2">
        <v>8.1235292654521906E-3</v>
      </c>
      <c r="B15182" t="s">
        <v>71401</v>
      </c>
    </row>
    <row r="15183" spans="1:2" x14ac:dyDescent="0.3">
      <c r="A15183" s="2" t="s">
        <v>13</v>
      </c>
      <c r="B15183" t="s">
        <v>71400</v>
      </c>
    </row>
    <row r="15184" spans="1:2" x14ac:dyDescent="0.3">
      <c r="A15184" s="2" t="s">
        <v>13</v>
      </c>
      <c r="B15184" t="s">
        <v>71399</v>
      </c>
    </row>
    <row r="15185" spans="1:2" x14ac:dyDescent="0.3">
      <c r="A15185" s="2" t="s">
        <v>13</v>
      </c>
      <c r="B15185" t="s">
        <v>71398</v>
      </c>
    </row>
    <row r="15186" spans="1:2" x14ac:dyDescent="0.3">
      <c r="A15186" s="2" t="s">
        <v>13</v>
      </c>
      <c r="B15186" t="s">
        <v>71397</v>
      </c>
    </row>
    <row r="15187" spans="1:2" x14ac:dyDescent="0.3">
      <c r="A15187" s="2" t="s">
        <v>13</v>
      </c>
      <c r="B15187" t="s">
        <v>71396</v>
      </c>
    </row>
    <row r="15188" spans="1:2" x14ac:dyDescent="0.3">
      <c r="A15188" s="2">
        <v>1.6560883836654801</v>
      </c>
      <c r="B15188" t="s">
        <v>71395</v>
      </c>
    </row>
    <row r="15189" spans="1:2" x14ac:dyDescent="0.3">
      <c r="A15189" s="2" t="s">
        <v>13</v>
      </c>
      <c r="B15189" t="s">
        <v>71394</v>
      </c>
    </row>
    <row r="15190" spans="1:2" x14ac:dyDescent="0.3">
      <c r="A15190" s="2" t="s">
        <v>13</v>
      </c>
      <c r="B15190" t="s">
        <v>71393</v>
      </c>
    </row>
    <row r="15191" spans="1:2" x14ac:dyDescent="0.3">
      <c r="A15191" s="2">
        <v>12.994547546164799</v>
      </c>
      <c r="B15191" t="s">
        <v>71392</v>
      </c>
    </row>
    <row r="15192" spans="1:2" x14ac:dyDescent="0.3">
      <c r="A15192" s="2" t="s">
        <v>13</v>
      </c>
      <c r="B15192" t="s">
        <v>71391</v>
      </c>
    </row>
    <row r="15193" spans="1:2" x14ac:dyDescent="0.3">
      <c r="A15193" s="2">
        <v>2.8184</v>
      </c>
      <c r="B15193" t="s">
        <v>71390</v>
      </c>
    </row>
    <row r="15194" spans="1:2" x14ac:dyDescent="0.3">
      <c r="A15194" s="2">
        <v>39.990049999999997</v>
      </c>
      <c r="B15194" t="s">
        <v>71389</v>
      </c>
    </row>
    <row r="15195" spans="1:2" x14ac:dyDescent="0.3">
      <c r="A15195" s="2">
        <v>7.1476100000000002</v>
      </c>
      <c r="B15195" t="s">
        <v>71388</v>
      </c>
    </row>
    <row r="15196" spans="1:2" x14ac:dyDescent="0.3">
      <c r="A15196" s="2">
        <v>0.10324999999999999</v>
      </c>
      <c r="B15196" t="s">
        <v>71387</v>
      </c>
    </row>
    <row r="15197" spans="1:2" x14ac:dyDescent="0.3">
      <c r="A15197" s="2">
        <v>2.0508319487050199E-2</v>
      </c>
      <c r="B15197" t="s">
        <v>71386</v>
      </c>
    </row>
    <row r="15198" spans="1:2" x14ac:dyDescent="0.3">
      <c r="A15198" s="2">
        <v>0.201797760260127</v>
      </c>
      <c r="B15198" t="s">
        <v>71385</v>
      </c>
    </row>
    <row r="15199" spans="1:2" x14ac:dyDescent="0.3">
      <c r="A15199" s="2">
        <v>4.5697257778669703E-2</v>
      </c>
      <c r="B15199" t="s">
        <v>71384</v>
      </c>
    </row>
    <row r="15200" spans="1:2" x14ac:dyDescent="0.3">
      <c r="A15200" s="2">
        <v>17.775010000000002</v>
      </c>
      <c r="B15200" t="s">
        <v>71383</v>
      </c>
    </row>
    <row r="15201" spans="1:2" x14ac:dyDescent="0.3">
      <c r="A15201" s="2">
        <v>1.7615243273179899</v>
      </c>
      <c r="B15201" t="s">
        <v>71382</v>
      </c>
    </row>
    <row r="15202" spans="1:2" x14ac:dyDescent="0.3">
      <c r="A15202" s="2">
        <v>5.31677</v>
      </c>
      <c r="B15202" t="s">
        <v>71381</v>
      </c>
    </row>
    <row r="15203" spans="1:2" x14ac:dyDescent="0.3">
      <c r="A15203" s="2">
        <v>4.2729999999999997E-2</v>
      </c>
      <c r="B15203" t="s">
        <v>71380</v>
      </c>
    </row>
    <row r="15204" spans="1:2" x14ac:dyDescent="0.3">
      <c r="A15204" s="2">
        <v>1.1650000000000001E-2</v>
      </c>
      <c r="B15204" t="s">
        <v>71379</v>
      </c>
    </row>
    <row r="15205" spans="1:2" x14ac:dyDescent="0.3">
      <c r="A15205" s="2">
        <v>1.0933494104987901E-3</v>
      </c>
      <c r="B15205" t="s">
        <v>71378</v>
      </c>
    </row>
    <row r="15206" spans="1:2" x14ac:dyDescent="0.3">
      <c r="A15206" s="2">
        <v>3.7382225798820901E-3</v>
      </c>
      <c r="B15206" t="s">
        <v>71377</v>
      </c>
    </row>
    <row r="15207" spans="1:2" x14ac:dyDescent="0.3">
      <c r="A15207" s="2">
        <v>4.5949249807872003E-2</v>
      </c>
      <c r="B15207" t="s">
        <v>71376</v>
      </c>
    </row>
    <row r="15208" spans="1:2" x14ac:dyDescent="0.3">
      <c r="A15208" s="2">
        <v>0.27174999999999999</v>
      </c>
      <c r="B15208" t="s">
        <v>71375</v>
      </c>
    </row>
    <row r="15209" spans="1:2" x14ac:dyDescent="0.3">
      <c r="A15209" s="2">
        <v>2.2377529582432598</v>
      </c>
      <c r="B15209" t="s">
        <v>71374</v>
      </c>
    </row>
    <row r="15210" spans="1:2" x14ac:dyDescent="0.3">
      <c r="A15210" s="2">
        <v>7.7807399999999998</v>
      </c>
      <c r="B15210" t="s">
        <v>71373</v>
      </c>
    </row>
    <row r="15211" spans="1:2" x14ac:dyDescent="0.3">
      <c r="A15211" s="2">
        <v>1.5922097403017501</v>
      </c>
      <c r="B15211" t="s">
        <v>71372</v>
      </c>
    </row>
    <row r="15212" spans="1:2" x14ac:dyDescent="0.3">
      <c r="A15212" s="2">
        <v>2.3484434239093201</v>
      </c>
      <c r="B15212" t="s">
        <v>71371</v>
      </c>
    </row>
    <row r="15213" spans="1:2" x14ac:dyDescent="0.3">
      <c r="A15213" s="2">
        <v>0.16418706489301199</v>
      </c>
      <c r="B15213" t="s">
        <v>71370</v>
      </c>
    </row>
    <row r="15214" spans="1:2" x14ac:dyDescent="0.3">
      <c r="A15214" s="2">
        <v>6.7272278054505499</v>
      </c>
      <c r="B15214" t="s">
        <v>71369</v>
      </c>
    </row>
    <row r="15215" spans="1:2" x14ac:dyDescent="0.3">
      <c r="A15215" s="2">
        <v>7.1633201164419997</v>
      </c>
      <c r="B15215" t="s">
        <v>71368</v>
      </c>
    </row>
    <row r="15216" spans="1:2" x14ac:dyDescent="0.3">
      <c r="A15216" s="2">
        <v>19.015411210080501</v>
      </c>
      <c r="B15216" t="s">
        <v>71367</v>
      </c>
    </row>
    <row r="15217" spans="1:2" x14ac:dyDescent="0.3">
      <c r="A15217" s="2">
        <v>14.4556545785865</v>
      </c>
      <c r="B15217" t="s">
        <v>71366</v>
      </c>
    </row>
    <row r="15218" spans="1:2" x14ac:dyDescent="0.3">
      <c r="A15218" s="2">
        <v>0.27099000000000001</v>
      </c>
      <c r="B15218" t="s">
        <v>71365</v>
      </c>
    </row>
    <row r="15219" spans="1:2" x14ac:dyDescent="0.3">
      <c r="A15219" s="2">
        <v>23.560839999999999</v>
      </c>
      <c r="B15219" t="s">
        <v>71364</v>
      </c>
    </row>
    <row r="15220" spans="1:2" x14ac:dyDescent="0.3">
      <c r="A15220" s="2">
        <v>10.687222229782201</v>
      </c>
      <c r="B15220" t="s">
        <v>71363</v>
      </c>
    </row>
    <row r="15221" spans="1:2" x14ac:dyDescent="0.3">
      <c r="A15221" s="2">
        <v>4.1162077840492302</v>
      </c>
      <c r="B15221" t="s">
        <v>71362</v>
      </c>
    </row>
    <row r="15222" spans="1:2" x14ac:dyDescent="0.3">
      <c r="A15222" s="2">
        <v>37.8701367168809</v>
      </c>
      <c r="B15222" t="s">
        <v>71361</v>
      </c>
    </row>
    <row r="15223" spans="1:2" x14ac:dyDescent="0.3">
      <c r="A15223" s="2">
        <v>53.272744357445099</v>
      </c>
      <c r="B15223" t="s">
        <v>71360</v>
      </c>
    </row>
    <row r="15224" spans="1:2" x14ac:dyDescent="0.3">
      <c r="A15224" s="2">
        <v>5.8360029087506398</v>
      </c>
      <c r="B15224" t="s">
        <v>71359</v>
      </c>
    </row>
    <row r="15225" spans="1:2" x14ac:dyDescent="0.3">
      <c r="A15225" s="2">
        <v>1.6863216668352601</v>
      </c>
      <c r="B15225" t="s">
        <v>71358</v>
      </c>
    </row>
    <row r="15226" spans="1:2" x14ac:dyDescent="0.3">
      <c r="A15226" s="2">
        <v>1.11073</v>
      </c>
      <c r="B15226" t="s">
        <v>71357</v>
      </c>
    </row>
    <row r="15227" spans="1:2" x14ac:dyDescent="0.3">
      <c r="A15227" s="2">
        <v>79.629953603330605</v>
      </c>
      <c r="B15227" t="s">
        <v>71356</v>
      </c>
    </row>
    <row r="15228" spans="1:2" x14ac:dyDescent="0.3">
      <c r="A15228" s="2">
        <v>8.0531845083592692</v>
      </c>
      <c r="B15228" t="s">
        <v>71355</v>
      </c>
    </row>
    <row r="15229" spans="1:2" x14ac:dyDescent="0.3">
      <c r="A15229" s="2">
        <v>1.4610225390137099</v>
      </c>
      <c r="B15229" t="s">
        <v>71354</v>
      </c>
    </row>
    <row r="15230" spans="1:2" x14ac:dyDescent="0.3">
      <c r="A15230" s="2">
        <v>5.2560000000000003E-2</v>
      </c>
      <c r="B15230" t="s">
        <v>71353</v>
      </c>
    </row>
    <row r="15231" spans="1:2" x14ac:dyDescent="0.3">
      <c r="A15231" s="2">
        <v>66.971148808004003</v>
      </c>
      <c r="B15231" t="s">
        <v>71352</v>
      </c>
    </row>
    <row r="15232" spans="1:2" x14ac:dyDescent="0.3">
      <c r="A15232" s="2">
        <v>7.4900000000000001E-3</v>
      </c>
      <c r="B15232" t="s">
        <v>71351</v>
      </c>
    </row>
    <row r="15233" spans="1:2" x14ac:dyDescent="0.3">
      <c r="A15233" s="2">
        <v>0.155642651713367</v>
      </c>
      <c r="B15233" t="s">
        <v>71350</v>
      </c>
    </row>
    <row r="15234" spans="1:2" x14ac:dyDescent="0.3">
      <c r="A15234" s="2">
        <v>0.10895000000000001</v>
      </c>
      <c r="B15234" t="s">
        <v>71349</v>
      </c>
    </row>
    <row r="15235" spans="1:2" x14ac:dyDescent="0.3">
      <c r="A15235" s="2">
        <v>1.75140792762647</v>
      </c>
      <c r="B15235" t="s">
        <v>71348</v>
      </c>
    </row>
    <row r="15236" spans="1:2" x14ac:dyDescent="0.3">
      <c r="A15236" s="2">
        <v>8.9939252664217406</v>
      </c>
      <c r="B15236" t="s">
        <v>71347</v>
      </c>
    </row>
    <row r="15237" spans="1:2" x14ac:dyDescent="0.3">
      <c r="A15237" s="2">
        <v>2.6355828097948699E-2</v>
      </c>
      <c r="B15237" t="s">
        <v>71346</v>
      </c>
    </row>
    <row r="15238" spans="1:2" x14ac:dyDescent="0.3">
      <c r="A15238" s="2">
        <v>1.0531664652788699</v>
      </c>
      <c r="B15238" t="s">
        <v>71345</v>
      </c>
    </row>
    <row r="15239" spans="1:2" x14ac:dyDescent="0.3">
      <c r="A15239" s="2">
        <v>0.124395930286406</v>
      </c>
      <c r="B15239" t="s">
        <v>71344</v>
      </c>
    </row>
    <row r="15240" spans="1:2" x14ac:dyDescent="0.3">
      <c r="A15240" s="2">
        <v>57.0223875176005</v>
      </c>
      <c r="B15240" t="s">
        <v>71343</v>
      </c>
    </row>
    <row r="15241" spans="1:2" x14ac:dyDescent="0.3">
      <c r="A15241" s="2">
        <v>9.0411199999999994</v>
      </c>
      <c r="B15241" t="s">
        <v>71342</v>
      </c>
    </row>
    <row r="15242" spans="1:2" x14ac:dyDescent="0.3">
      <c r="A15242" s="2">
        <v>4.6109230546030098</v>
      </c>
      <c r="B15242" t="s">
        <v>71341</v>
      </c>
    </row>
    <row r="15243" spans="1:2" x14ac:dyDescent="0.3">
      <c r="A15243" s="2">
        <v>4.88147761167511</v>
      </c>
      <c r="B15243" t="s">
        <v>71340</v>
      </c>
    </row>
    <row r="15244" spans="1:2" x14ac:dyDescent="0.3">
      <c r="A15244" s="2">
        <v>6.5040740024845296E-4</v>
      </c>
      <c r="B15244" t="s">
        <v>71339</v>
      </c>
    </row>
    <row r="15245" spans="1:2" x14ac:dyDescent="0.3">
      <c r="A15245" s="2">
        <v>4.1793699999999996</v>
      </c>
      <c r="B15245" t="s">
        <v>71338</v>
      </c>
    </row>
    <row r="15246" spans="1:2" x14ac:dyDescent="0.3">
      <c r="A15246" s="2">
        <v>37.272104919591698</v>
      </c>
      <c r="B15246" t="s">
        <v>71337</v>
      </c>
    </row>
    <row r="15247" spans="1:2" x14ac:dyDescent="0.3">
      <c r="A15247" s="2">
        <v>2.00422701688976</v>
      </c>
      <c r="B15247" t="s">
        <v>71336</v>
      </c>
    </row>
    <row r="15248" spans="1:2" x14ac:dyDescent="0.3">
      <c r="A15248" s="2">
        <v>0.10038</v>
      </c>
      <c r="B15248" t="s">
        <v>71335</v>
      </c>
    </row>
    <row r="15249" spans="1:2" x14ac:dyDescent="0.3">
      <c r="A15249" s="2">
        <v>79.730959999999996</v>
      </c>
      <c r="B15249" t="s">
        <v>71334</v>
      </c>
    </row>
    <row r="15250" spans="1:2" x14ac:dyDescent="0.3">
      <c r="A15250" s="2">
        <v>7.5265530800225605E-2</v>
      </c>
      <c r="B15250" t="s">
        <v>71333</v>
      </c>
    </row>
    <row r="15251" spans="1:2" x14ac:dyDescent="0.3">
      <c r="A15251" s="2">
        <v>12.73781</v>
      </c>
      <c r="B15251" t="s">
        <v>71332</v>
      </c>
    </row>
    <row r="15252" spans="1:2" x14ac:dyDescent="0.3">
      <c r="A15252" s="2">
        <v>4.8598600000000003</v>
      </c>
      <c r="B15252" t="s">
        <v>71331</v>
      </c>
    </row>
    <row r="15253" spans="1:2" x14ac:dyDescent="0.3">
      <c r="A15253" s="2">
        <v>0.95755999999999997</v>
      </c>
      <c r="B15253" t="s">
        <v>71330</v>
      </c>
    </row>
    <row r="15254" spans="1:2" x14ac:dyDescent="0.3">
      <c r="A15254" s="2">
        <v>0.105653269584883</v>
      </c>
      <c r="B15254" t="s">
        <v>71329</v>
      </c>
    </row>
    <row r="15255" spans="1:2" x14ac:dyDescent="0.3">
      <c r="A15255" s="2">
        <v>0.30387999999999998</v>
      </c>
      <c r="B15255" t="s">
        <v>71328</v>
      </c>
    </row>
    <row r="15256" spans="1:2" x14ac:dyDescent="0.3">
      <c r="A15256" s="2">
        <v>3.4607399999999999</v>
      </c>
      <c r="B15256" t="s">
        <v>71327</v>
      </c>
    </row>
    <row r="15257" spans="1:2" x14ac:dyDescent="0.3">
      <c r="A15257" s="2">
        <v>1.6306499999999999</v>
      </c>
      <c r="B15257" t="s">
        <v>71326</v>
      </c>
    </row>
    <row r="15258" spans="1:2" x14ac:dyDescent="0.3">
      <c r="A15258" s="2">
        <v>6.9614799999999999</v>
      </c>
      <c r="B15258" t="s">
        <v>71325</v>
      </c>
    </row>
    <row r="15259" spans="1:2" x14ac:dyDescent="0.3">
      <c r="A15259" s="2">
        <v>3.9057059871369399</v>
      </c>
      <c r="B15259" t="s">
        <v>71324</v>
      </c>
    </row>
    <row r="15260" spans="1:2" x14ac:dyDescent="0.3">
      <c r="A15260" s="2">
        <v>3.6561499999999998</v>
      </c>
      <c r="B15260" t="s">
        <v>71323</v>
      </c>
    </row>
    <row r="15261" spans="1:2" x14ac:dyDescent="0.3">
      <c r="A15261" s="2">
        <v>28.533539999999999</v>
      </c>
      <c r="B15261" t="s">
        <v>71322</v>
      </c>
    </row>
    <row r="15262" spans="1:2" x14ac:dyDescent="0.3">
      <c r="A15262" s="2">
        <v>4.72573958048575</v>
      </c>
      <c r="B15262" t="s">
        <v>71321</v>
      </c>
    </row>
    <row r="15263" spans="1:2" x14ac:dyDescent="0.3">
      <c r="A15263" s="2">
        <v>5.3099999999999996E-3</v>
      </c>
      <c r="B15263" t="s">
        <v>71320</v>
      </c>
    </row>
    <row r="15264" spans="1:2" x14ac:dyDescent="0.3">
      <c r="A15264" s="2">
        <v>54.23715</v>
      </c>
      <c r="B15264" t="s">
        <v>71319</v>
      </c>
    </row>
    <row r="15265" spans="1:2" x14ac:dyDescent="0.3">
      <c r="A15265" s="2">
        <v>4.09269562177242E-2</v>
      </c>
      <c r="B15265" t="s">
        <v>71318</v>
      </c>
    </row>
    <row r="15266" spans="1:2" x14ac:dyDescent="0.3">
      <c r="A15266" s="2">
        <v>2.02718589948311E-2</v>
      </c>
      <c r="B15266" t="s">
        <v>71317</v>
      </c>
    </row>
    <row r="15267" spans="1:2" x14ac:dyDescent="0.3">
      <c r="A15267" s="2">
        <v>34.415730000000003</v>
      </c>
      <c r="B15267" t="s">
        <v>71316</v>
      </c>
    </row>
    <row r="15268" spans="1:2" x14ac:dyDescent="0.3">
      <c r="A15268" s="2">
        <v>1.9537439342678899</v>
      </c>
      <c r="B15268" t="s">
        <v>71315</v>
      </c>
    </row>
    <row r="15269" spans="1:2" x14ac:dyDescent="0.3">
      <c r="A15269" s="2">
        <v>7.9324000000000003</v>
      </c>
      <c r="B15269" t="s">
        <v>71314</v>
      </c>
    </row>
    <row r="15270" spans="1:2" x14ac:dyDescent="0.3">
      <c r="A15270" s="2">
        <v>2.4830899999999998</v>
      </c>
      <c r="B15270" t="s">
        <v>71313</v>
      </c>
    </row>
    <row r="15271" spans="1:2" x14ac:dyDescent="0.3">
      <c r="A15271" s="2">
        <v>0.24280264776184801</v>
      </c>
      <c r="B15271" t="s">
        <v>71312</v>
      </c>
    </row>
    <row r="15272" spans="1:2" x14ac:dyDescent="0.3">
      <c r="A15272" s="2">
        <v>19.5592856021239</v>
      </c>
      <c r="B15272" t="s">
        <v>71311</v>
      </c>
    </row>
    <row r="15273" spans="1:2" x14ac:dyDescent="0.3">
      <c r="A15273" s="2">
        <v>1.7</v>
      </c>
      <c r="B15273" t="s">
        <v>71310</v>
      </c>
    </row>
    <row r="15274" spans="1:2" x14ac:dyDescent="0.3">
      <c r="A15274" s="2">
        <v>5.9220000000000002E-2</v>
      </c>
      <c r="B15274" t="s">
        <v>71309</v>
      </c>
    </row>
    <row r="15275" spans="1:2" x14ac:dyDescent="0.3">
      <c r="A15275" s="2">
        <v>6.4192551386122398E-2</v>
      </c>
      <c r="B15275" t="s">
        <v>71308</v>
      </c>
    </row>
    <row r="15276" spans="1:2" x14ac:dyDescent="0.3">
      <c r="A15276" s="2">
        <v>1.4945917665402999</v>
      </c>
      <c r="B15276" t="s">
        <v>71307</v>
      </c>
    </row>
    <row r="15277" spans="1:2" x14ac:dyDescent="0.3">
      <c r="A15277" s="2">
        <v>1.3500700000000001</v>
      </c>
      <c r="B15277" t="s">
        <v>71306</v>
      </c>
    </row>
    <row r="15278" spans="1:2" x14ac:dyDescent="0.3">
      <c r="A15278" s="2">
        <v>1.6001399999999999</v>
      </c>
      <c r="B15278" t="s">
        <v>71305</v>
      </c>
    </row>
    <row r="15279" spans="1:2" x14ac:dyDescent="0.3">
      <c r="A15279" s="2">
        <v>19.12989</v>
      </c>
      <c r="B15279" t="s">
        <v>71304</v>
      </c>
    </row>
    <row r="15280" spans="1:2" x14ac:dyDescent="0.3">
      <c r="A15280" s="2">
        <v>20.785530000000001</v>
      </c>
      <c r="B15280" t="s">
        <v>71303</v>
      </c>
    </row>
    <row r="15281" spans="1:2" x14ac:dyDescent="0.3">
      <c r="A15281" s="2">
        <v>5.9438500000000003</v>
      </c>
      <c r="B15281" t="s">
        <v>71302</v>
      </c>
    </row>
    <row r="15282" spans="1:2" x14ac:dyDescent="0.3">
      <c r="A15282" s="2">
        <v>6.1104930566615003</v>
      </c>
      <c r="B15282" t="s">
        <v>71301</v>
      </c>
    </row>
    <row r="15283" spans="1:2" x14ac:dyDescent="0.3">
      <c r="A15283" s="2">
        <v>0.208374933838781</v>
      </c>
      <c r="B15283" t="s">
        <v>71300</v>
      </c>
    </row>
    <row r="15284" spans="1:2" x14ac:dyDescent="0.3">
      <c r="A15284" s="2">
        <v>0.123241266419314</v>
      </c>
      <c r="B15284" t="s">
        <v>71299</v>
      </c>
    </row>
    <row r="15285" spans="1:2" x14ac:dyDescent="0.3">
      <c r="A15285" s="2">
        <v>3.5771643443361298E-2</v>
      </c>
      <c r="B15285" t="s">
        <v>71298</v>
      </c>
    </row>
    <row r="15286" spans="1:2" x14ac:dyDescent="0.3">
      <c r="A15286" s="2">
        <v>0.89843558035277704</v>
      </c>
      <c r="B15286" t="s">
        <v>71297</v>
      </c>
    </row>
    <row r="15287" spans="1:2" x14ac:dyDescent="0.3">
      <c r="A15287" s="2">
        <v>8.3849999999999994E-2</v>
      </c>
      <c r="B15287" t="s">
        <v>71296</v>
      </c>
    </row>
    <row r="15288" spans="1:2" x14ac:dyDescent="0.3">
      <c r="A15288" s="2">
        <v>5.1904450874269703E-3</v>
      </c>
      <c r="B15288" t="s">
        <v>71295</v>
      </c>
    </row>
    <row r="15289" spans="1:2" x14ac:dyDescent="0.3">
      <c r="A15289" s="2">
        <v>1.76711114081714</v>
      </c>
      <c r="B15289" t="s">
        <v>71294</v>
      </c>
    </row>
    <row r="15290" spans="1:2" x14ac:dyDescent="0.3">
      <c r="A15290" s="2">
        <v>11.74676</v>
      </c>
      <c r="B15290" t="s">
        <v>71293</v>
      </c>
    </row>
    <row r="15291" spans="1:2" x14ac:dyDescent="0.3">
      <c r="A15291" s="2">
        <v>0.18655092614826299</v>
      </c>
      <c r="B15291" t="s">
        <v>71292</v>
      </c>
    </row>
    <row r="15292" spans="1:2" x14ac:dyDescent="0.3">
      <c r="A15292" s="2">
        <v>21.235404872644601</v>
      </c>
      <c r="B15292" t="s">
        <v>71291</v>
      </c>
    </row>
    <row r="15293" spans="1:2" x14ac:dyDescent="0.3">
      <c r="A15293" s="2">
        <v>0.45254</v>
      </c>
      <c r="B15293" t="s">
        <v>71290</v>
      </c>
    </row>
    <row r="15294" spans="1:2" x14ac:dyDescent="0.3">
      <c r="A15294" s="2">
        <v>0.64047420026408097</v>
      </c>
      <c r="B15294" t="s">
        <v>71289</v>
      </c>
    </row>
    <row r="15295" spans="1:2" x14ac:dyDescent="0.3">
      <c r="A15295" s="2">
        <v>0.59638000000000002</v>
      </c>
      <c r="B15295" t="s">
        <v>71288</v>
      </c>
    </row>
    <row r="15296" spans="1:2" x14ac:dyDescent="0.3">
      <c r="A15296" s="2">
        <v>15.6247413237886</v>
      </c>
      <c r="B15296" t="s">
        <v>71287</v>
      </c>
    </row>
    <row r="15297" spans="1:2" x14ac:dyDescent="0.3">
      <c r="A15297" s="2">
        <v>6.2220800000000001</v>
      </c>
      <c r="B15297" t="s">
        <v>71286</v>
      </c>
    </row>
    <row r="15298" spans="1:2" x14ac:dyDescent="0.3">
      <c r="A15298" s="2">
        <v>0.77626055146356499</v>
      </c>
      <c r="B15298" t="s">
        <v>71285</v>
      </c>
    </row>
    <row r="15299" spans="1:2" x14ac:dyDescent="0.3">
      <c r="A15299" s="2">
        <v>0.85160176764781204</v>
      </c>
      <c r="B15299" t="s">
        <v>71284</v>
      </c>
    </row>
    <row r="15300" spans="1:2" x14ac:dyDescent="0.3">
      <c r="A15300" s="2">
        <v>0.76822999999999997</v>
      </c>
      <c r="B15300" t="s">
        <v>71283</v>
      </c>
    </row>
    <row r="15301" spans="1:2" x14ac:dyDescent="0.3">
      <c r="A15301" s="2">
        <v>1.0724</v>
      </c>
      <c r="B15301" t="s">
        <v>2392</v>
      </c>
    </row>
    <row r="15302" spans="1:2" x14ac:dyDescent="0.3">
      <c r="A15302" s="2">
        <v>71.628038781216105</v>
      </c>
      <c r="B15302" t="s">
        <v>71282</v>
      </c>
    </row>
    <row r="15303" spans="1:2" x14ac:dyDescent="0.3">
      <c r="A15303" s="2">
        <v>114.08355</v>
      </c>
      <c r="B15303" t="s">
        <v>71281</v>
      </c>
    </row>
    <row r="15304" spans="1:2" x14ac:dyDescent="0.3">
      <c r="A15304" s="2">
        <v>63.4468019368326</v>
      </c>
      <c r="B15304" t="s">
        <v>71280</v>
      </c>
    </row>
    <row r="15305" spans="1:2" x14ac:dyDescent="0.3">
      <c r="A15305" s="2">
        <v>3.7452567043734898E-3</v>
      </c>
      <c r="B15305" t="s">
        <v>71279</v>
      </c>
    </row>
    <row r="15306" spans="1:2" x14ac:dyDescent="0.3">
      <c r="A15306" s="2">
        <v>9.8889650068828602E-3</v>
      </c>
      <c r="B15306" t="s">
        <v>71278</v>
      </c>
    </row>
    <row r="15307" spans="1:2" x14ac:dyDescent="0.3">
      <c r="A15307" s="2">
        <v>3.8603499999999999</v>
      </c>
      <c r="B15307" t="s">
        <v>71277</v>
      </c>
    </row>
    <row r="15308" spans="1:2" x14ac:dyDescent="0.3">
      <c r="A15308" s="2">
        <v>0.88595999999999997</v>
      </c>
      <c r="B15308" t="s">
        <v>5881</v>
      </c>
    </row>
    <row r="15309" spans="1:2" x14ac:dyDescent="0.3">
      <c r="A15309" s="2">
        <v>2.274E-2</v>
      </c>
      <c r="B15309" t="s">
        <v>71276</v>
      </c>
    </row>
    <row r="15310" spans="1:2" x14ac:dyDescent="0.3">
      <c r="A15310" s="2">
        <v>0.31117</v>
      </c>
      <c r="B15310" t="s">
        <v>71275</v>
      </c>
    </row>
    <row r="15311" spans="1:2" x14ac:dyDescent="0.3">
      <c r="A15311" s="2">
        <v>0.241965239401042</v>
      </c>
      <c r="B15311" t="s">
        <v>71274</v>
      </c>
    </row>
    <row r="15312" spans="1:2" x14ac:dyDescent="0.3">
      <c r="A15312" s="2">
        <v>0.20408198694375901</v>
      </c>
      <c r="B15312" t="s">
        <v>71273</v>
      </c>
    </row>
    <row r="15313" spans="1:2" x14ac:dyDescent="0.3">
      <c r="A15313" s="2">
        <v>0.383365893167113</v>
      </c>
      <c r="B15313" t="s">
        <v>71272</v>
      </c>
    </row>
    <row r="15314" spans="1:2" x14ac:dyDescent="0.3">
      <c r="A15314" s="2">
        <v>5.6962599999999997</v>
      </c>
      <c r="B15314" t="s">
        <v>71271</v>
      </c>
    </row>
    <row r="15315" spans="1:2" x14ac:dyDescent="0.3">
      <c r="A15315" s="2">
        <v>2.6289099999999999</v>
      </c>
      <c r="B15315" t="s">
        <v>71270</v>
      </c>
    </row>
    <row r="15316" spans="1:2" x14ac:dyDescent="0.3">
      <c r="A15316" s="2">
        <v>110.27144</v>
      </c>
      <c r="B15316" t="s">
        <v>1316</v>
      </c>
    </row>
    <row r="15317" spans="1:2" x14ac:dyDescent="0.3">
      <c r="A15317" s="2">
        <v>146.11451930475499</v>
      </c>
      <c r="B15317" t="s">
        <v>71269</v>
      </c>
    </row>
    <row r="15318" spans="1:2" x14ac:dyDescent="0.3">
      <c r="A15318" s="2">
        <v>152.10418909793401</v>
      </c>
      <c r="B15318" t="s">
        <v>71268</v>
      </c>
    </row>
    <row r="15319" spans="1:2" x14ac:dyDescent="0.3">
      <c r="A15319" s="2">
        <v>71.078427716901004</v>
      </c>
      <c r="B15319" t="s">
        <v>71267</v>
      </c>
    </row>
    <row r="15320" spans="1:2" x14ac:dyDescent="0.3">
      <c r="A15320" s="2">
        <v>83.2932521017227</v>
      </c>
      <c r="B15320" t="s">
        <v>71266</v>
      </c>
    </row>
    <row r="15321" spans="1:2" x14ac:dyDescent="0.3">
      <c r="A15321" s="2">
        <v>77.174445483579703</v>
      </c>
      <c r="B15321" t="s">
        <v>71265</v>
      </c>
    </row>
    <row r="15322" spans="1:2" x14ac:dyDescent="0.3">
      <c r="A15322" s="2" t="s">
        <v>13</v>
      </c>
      <c r="B15322" t="s">
        <v>71264</v>
      </c>
    </row>
    <row r="15323" spans="1:2" x14ac:dyDescent="0.3">
      <c r="A15323" s="2">
        <v>2.0320661763667501E-2</v>
      </c>
      <c r="B15323" t="s">
        <v>71263</v>
      </c>
    </row>
    <row r="15324" spans="1:2" x14ac:dyDescent="0.3">
      <c r="A15324" s="2">
        <v>4.9361699999999997</v>
      </c>
      <c r="B15324" t="s">
        <v>71262</v>
      </c>
    </row>
    <row r="15325" spans="1:2" x14ac:dyDescent="0.3">
      <c r="A15325" s="2">
        <v>8.3659999999999998E-2</v>
      </c>
      <c r="B15325" t="s">
        <v>71261</v>
      </c>
    </row>
    <row r="15326" spans="1:2" x14ac:dyDescent="0.3">
      <c r="A15326" s="2">
        <v>19.656680000000001</v>
      </c>
      <c r="B15326" t="s">
        <v>71260</v>
      </c>
    </row>
    <row r="15327" spans="1:2" x14ac:dyDescent="0.3">
      <c r="A15327" s="2">
        <v>4.1760900000000003</v>
      </c>
      <c r="B15327" t="s">
        <v>71259</v>
      </c>
    </row>
    <row r="15328" spans="1:2" x14ac:dyDescent="0.3">
      <c r="A15328" s="2">
        <v>1.02882970067726</v>
      </c>
      <c r="B15328" t="s">
        <v>71258</v>
      </c>
    </row>
    <row r="15329" spans="1:2" x14ac:dyDescent="0.3">
      <c r="A15329" s="2">
        <v>152.92886394351299</v>
      </c>
      <c r="B15329" t="s">
        <v>71257</v>
      </c>
    </row>
    <row r="15330" spans="1:2" x14ac:dyDescent="0.3">
      <c r="A15330" s="2">
        <v>108.173396544171</v>
      </c>
      <c r="B15330" t="s">
        <v>71256</v>
      </c>
    </row>
    <row r="15331" spans="1:2" x14ac:dyDescent="0.3">
      <c r="A15331" s="2">
        <v>0.71863226361220001</v>
      </c>
      <c r="B15331" t="s">
        <v>71255</v>
      </c>
    </row>
    <row r="15332" spans="1:2" x14ac:dyDescent="0.3">
      <c r="A15332" s="2">
        <v>7.0952183677732403</v>
      </c>
      <c r="B15332" t="s">
        <v>71254</v>
      </c>
    </row>
    <row r="15333" spans="1:2" x14ac:dyDescent="0.3">
      <c r="A15333" s="2">
        <v>21.248761392284901</v>
      </c>
      <c r="B15333" t="s">
        <v>71253</v>
      </c>
    </row>
    <row r="15334" spans="1:2" x14ac:dyDescent="0.3">
      <c r="A15334" s="2">
        <v>9.1154758530772106</v>
      </c>
      <c r="B15334" t="s">
        <v>71252</v>
      </c>
    </row>
    <row r="15335" spans="1:2" x14ac:dyDescent="0.3">
      <c r="A15335" s="2">
        <v>43.8909798931357</v>
      </c>
      <c r="B15335" t="s">
        <v>71251</v>
      </c>
    </row>
    <row r="15336" spans="1:2" x14ac:dyDescent="0.3">
      <c r="A15336" s="2">
        <v>2.23904198238839</v>
      </c>
      <c r="B15336" t="s">
        <v>71250</v>
      </c>
    </row>
    <row r="15337" spans="1:2" x14ac:dyDescent="0.3">
      <c r="A15337" s="2">
        <v>141.54060999999999</v>
      </c>
      <c r="B15337" t="s">
        <v>71249</v>
      </c>
    </row>
    <row r="15338" spans="1:2" x14ac:dyDescent="0.3">
      <c r="A15338" s="2">
        <v>25.5435675702583</v>
      </c>
      <c r="B15338" t="s">
        <v>71248</v>
      </c>
    </row>
    <row r="15339" spans="1:2" x14ac:dyDescent="0.3">
      <c r="A15339" s="2">
        <v>7.87104002836797</v>
      </c>
      <c r="B15339" t="s">
        <v>71247</v>
      </c>
    </row>
    <row r="15340" spans="1:2" x14ac:dyDescent="0.3">
      <c r="A15340" s="2">
        <v>6.5440100000000001</v>
      </c>
      <c r="B15340" t="s">
        <v>71246</v>
      </c>
    </row>
    <row r="15341" spans="1:2" x14ac:dyDescent="0.3">
      <c r="A15341" s="2">
        <v>9.7539800000000003</v>
      </c>
      <c r="B15341" t="s">
        <v>71245</v>
      </c>
    </row>
    <row r="15342" spans="1:2" x14ac:dyDescent="0.3">
      <c r="A15342" s="2">
        <v>2.1610000000000001E-2</v>
      </c>
      <c r="B15342" t="s">
        <v>71244</v>
      </c>
    </row>
    <row r="15343" spans="1:2" x14ac:dyDescent="0.3">
      <c r="A15343" s="2">
        <v>436.28514000000001</v>
      </c>
      <c r="B15343" t="s">
        <v>71243</v>
      </c>
    </row>
    <row r="15344" spans="1:2" x14ac:dyDescent="0.3">
      <c r="A15344" s="2">
        <v>4.1790000000000001E-2</v>
      </c>
      <c r="B15344" t="s">
        <v>71242</v>
      </c>
    </row>
    <row r="15345" spans="1:2" x14ac:dyDescent="0.3">
      <c r="A15345" s="2" t="s">
        <v>13</v>
      </c>
      <c r="B15345" t="s">
        <v>71241</v>
      </c>
    </row>
    <row r="15346" spans="1:2" x14ac:dyDescent="0.3">
      <c r="A15346" s="2" t="s">
        <v>13</v>
      </c>
      <c r="B15346" t="s">
        <v>71240</v>
      </c>
    </row>
    <row r="15347" spans="1:2" x14ac:dyDescent="0.3">
      <c r="A15347" s="2">
        <v>0.56398999999999999</v>
      </c>
      <c r="B15347" t="s">
        <v>71239</v>
      </c>
    </row>
    <row r="15348" spans="1:2" x14ac:dyDescent="0.3">
      <c r="A15348" s="2" t="s">
        <v>13</v>
      </c>
      <c r="B15348" t="s">
        <v>71238</v>
      </c>
    </row>
    <row r="15349" spans="1:2" x14ac:dyDescent="0.3">
      <c r="A15349" s="2">
        <v>33.72833</v>
      </c>
      <c r="B15349" t="s">
        <v>71237</v>
      </c>
    </row>
    <row r="15350" spans="1:2" x14ac:dyDescent="0.3">
      <c r="A15350" s="2">
        <v>9.2232699999999994</v>
      </c>
      <c r="B15350" t="s">
        <v>71236</v>
      </c>
    </row>
    <row r="15351" spans="1:2" x14ac:dyDescent="0.3">
      <c r="A15351" s="2">
        <v>8.1374828688179797</v>
      </c>
      <c r="B15351" t="s">
        <v>71235</v>
      </c>
    </row>
    <row r="15352" spans="1:2" x14ac:dyDescent="0.3">
      <c r="A15352" s="2">
        <v>2.0763249892030902</v>
      </c>
      <c r="B15352" t="s">
        <v>71234</v>
      </c>
    </row>
    <row r="15353" spans="1:2" x14ac:dyDescent="0.3">
      <c r="A15353" s="2">
        <v>923.93152500615997</v>
      </c>
      <c r="B15353" t="s">
        <v>71233</v>
      </c>
    </row>
    <row r="15354" spans="1:2" x14ac:dyDescent="0.3">
      <c r="A15354" s="2">
        <v>28.21894</v>
      </c>
      <c r="B15354" t="s">
        <v>71232</v>
      </c>
    </row>
    <row r="15355" spans="1:2" x14ac:dyDescent="0.3">
      <c r="A15355" s="2">
        <v>0.82776406551213899</v>
      </c>
      <c r="B15355" t="s">
        <v>71231</v>
      </c>
    </row>
    <row r="15356" spans="1:2" x14ac:dyDescent="0.3">
      <c r="A15356" s="2">
        <v>2.6980499999999998</v>
      </c>
      <c r="B15356" t="s">
        <v>71230</v>
      </c>
    </row>
    <row r="15357" spans="1:2" x14ac:dyDescent="0.3">
      <c r="A15357" s="2">
        <v>2.1701795021408898E-2</v>
      </c>
      <c r="B15357" t="s">
        <v>71229</v>
      </c>
    </row>
    <row r="15358" spans="1:2" x14ac:dyDescent="0.3">
      <c r="A15358" s="2">
        <v>7.1649000000000003</v>
      </c>
      <c r="B15358" t="s">
        <v>71228</v>
      </c>
    </row>
    <row r="15359" spans="1:2" x14ac:dyDescent="0.3">
      <c r="A15359" s="2">
        <v>1.54623</v>
      </c>
      <c r="B15359" t="s">
        <v>71227</v>
      </c>
    </row>
    <row r="15360" spans="1:2" x14ac:dyDescent="0.3">
      <c r="A15360" s="2">
        <v>3.0838899999999998</v>
      </c>
      <c r="B15360" t="s">
        <v>71226</v>
      </c>
    </row>
    <row r="15361" spans="1:2" x14ac:dyDescent="0.3">
      <c r="A15361" s="2">
        <v>15.115349999999999</v>
      </c>
      <c r="B15361" t="s">
        <v>71225</v>
      </c>
    </row>
    <row r="15362" spans="1:2" x14ac:dyDescent="0.3">
      <c r="A15362" s="2">
        <v>0.294676752287093</v>
      </c>
      <c r="B15362" t="s">
        <v>71224</v>
      </c>
    </row>
    <row r="15363" spans="1:2" x14ac:dyDescent="0.3">
      <c r="A15363" s="2">
        <v>8.6464300000000005</v>
      </c>
      <c r="B15363" t="s">
        <v>71223</v>
      </c>
    </row>
    <row r="15364" spans="1:2" x14ac:dyDescent="0.3">
      <c r="A15364" s="2">
        <v>8.1231291732700193</v>
      </c>
      <c r="B15364" t="s">
        <v>71222</v>
      </c>
    </row>
    <row r="15365" spans="1:2" x14ac:dyDescent="0.3">
      <c r="A15365" s="2">
        <v>0.28710999999999998</v>
      </c>
      <c r="B15365" t="s">
        <v>71221</v>
      </c>
    </row>
    <row r="15366" spans="1:2" x14ac:dyDescent="0.3">
      <c r="A15366" s="2">
        <v>0.38677</v>
      </c>
      <c r="B15366" t="s">
        <v>71220</v>
      </c>
    </row>
    <row r="15367" spans="1:2" x14ac:dyDescent="0.3">
      <c r="A15367" s="2">
        <v>12.484094014089001</v>
      </c>
      <c r="B15367" t="s">
        <v>71219</v>
      </c>
    </row>
    <row r="15368" spans="1:2" x14ac:dyDescent="0.3">
      <c r="A15368" s="2">
        <v>3.1678600000000001</v>
      </c>
      <c r="B15368" t="s">
        <v>71218</v>
      </c>
    </row>
    <row r="15369" spans="1:2" x14ac:dyDescent="0.3">
      <c r="A15369" s="2">
        <v>13.453308527110201</v>
      </c>
      <c r="B15369" t="s">
        <v>71217</v>
      </c>
    </row>
    <row r="15370" spans="1:2" x14ac:dyDescent="0.3">
      <c r="A15370" s="2">
        <v>0.24940000000000001</v>
      </c>
      <c r="B15370" t="s">
        <v>71216</v>
      </c>
    </row>
    <row r="15371" spans="1:2" x14ac:dyDescent="0.3">
      <c r="A15371" s="2">
        <v>0.73078657419806203</v>
      </c>
      <c r="B15371" t="s">
        <v>71215</v>
      </c>
    </row>
    <row r="15372" spans="1:2" x14ac:dyDescent="0.3">
      <c r="A15372" s="2">
        <v>1.02502</v>
      </c>
      <c r="B15372" t="s">
        <v>6125</v>
      </c>
    </row>
    <row r="15373" spans="1:2" x14ac:dyDescent="0.3">
      <c r="A15373" s="2">
        <v>0.411201257842014</v>
      </c>
      <c r="B15373" t="s">
        <v>71214</v>
      </c>
    </row>
    <row r="15374" spans="1:2" x14ac:dyDescent="0.3">
      <c r="A15374" s="2">
        <v>2.76763</v>
      </c>
      <c r="B15374" t="s">
        <v>71213</v>
      </c>
    </row>
    <row r="15375" spans="1:2" x14ac:dyDescent="0.3">
      <c r="A15375" s="2">
        <v>23.279448576910699</v>
      </c>
      <c r="B15375" t="s">
        <v>71212</v>
      </c>
    </row>
    <row r="15376" spans="1:2" x14ac:dyDescent="0.3">
      <c r="A15376" s="2" t="s">
        <v>13</v>
      </c>
      <c r="B15376" t="s">
        <v>71211</v>
      </c>
    </row>
    <row r="15377" spans="1:2" x14ac:dyDescent="0.3">
      <c r="A15377" s="2">
        <v>0.51176999999999995</v>
      </c>
      <c r="B15377" t="s">
        <v>71210</v>
      </c>
    </row>
    <row r="15378" spans="1:2" x14ac:dyDescent="0.3">
      <c r="A15378" s="2" t="s">
        <v>13</v>
      </c>
      <c r="B15378" t="s">
        <v>71209</v>
      </c>
    </row>
    <row r="15379" spans="1:2" x14ac:dyDescent="0.3">
      <c r="A15379" s="2">
        <v>1.4848025518807499</v>
      </c>
      <c r="B15379" t="s">
        <v>71208</v>
      </c>
    </row>
    <row r="15380" spans="1:2" x14ac:dyDescent="0.3">
      <c r="A15380" s="2">
        <v>132.86381</v>
      </c>
      <c r="B15380" t="s">
        <v>71207</v>
      </c>
    </row>
    <row r="15381" spans="1:2" x14ac:dyDescent="0.3">
      <c r="A15381" s="2">
        <v>12.6</v>
      </c>
      <c r="B15381" t="s">
        <v>71206</v>
      </c>
    </row>
    <row r="15382" spans="1:2" x14ac:dyDescent="0.3">
      <c r="A15382" s="2">
        <v>0.63438000000000005</v>
      </c>
      <c r="B15382" t="s">
        <v>71205</v>
      </c>
    </row>
    <row r="15383" spans="1:2" x14ac:dyDescent="0.3">
      <c r="A15383" s="2" t="s">
        <v>13</v>
      </c>
      <c r="B15383" t="s">
        <v>71204</v>
      </c>
    </row>
    <row r="15384" spans="1:2" x14ac:dyDescent="0.3">
      <c r="A15384" s="2">
        <v>0.67107000000000006</v>
      </c>
      <c r="B15384" t="s">
        <v>71203</v>
      </c>
    </row>
    <row r="15385" spans="1:2" x14ac:dyDescent="0.3">
      <c r="A15385" s="2">
        <v>0.29620560046462002</v>
      </c>
      <c r="B15385" t="s">
        <v>71202</v>
      </c>
    </row>
    <row r="15386" spans="1:2" x14ac:dyDescent="0.3">
      <c r="A15386" s="2" t="s">
        <v>13</v>
      </c>
      <c r="B15386" t="s">
        <v>71201</v>
      </c>
    </row>
    <row r="15387" spans="1:2" x14ac:dyDescent="0.3">
      <c r="A15387" s="2">
        <v>1.28809</v>
      </c>
      <c r="B15387" t="s">
        <v>71200</v>
      </c>
    </row>
    <row r="15388" spans="1:2" x14ac:dyDescent="0.3">
      <c r="A15388" s="2">
        <v>3.0467109806986801</v>
      </c>
      <c r="B15388" t="s">
        <v>71199</v>
      </c>
    </row>
    <row r="15389" spans="1:2" x14ac:dyDescent="0.3">
      <c r="A15389" s="2">
        <v>1.44455742964648</v>
      </c>
      <c r="B15389" t="s">
        <v>71198</v>
      </c>
    </row>
    <row r="15390" spans="1:2" x14ac:dyDescent="0.3">
      <c r="A15390" s="2">
        <v>6.6696600000000004</v>
      </c>
      <c r="B15390" t="s">
        <v>71197</v>
      </c>
    </row>
    <row r="15391" spans="1:2" x14ac:dyDescent="0.3">
      <c r="A15391" s="2">
        <v>8.9217999999999993</v>
      </c>
      <c r="B15391" t="s">
        <v>71196</v>
      </c>
    </row>
    <row r="15392" spans="1:2" x14ac:dyDescent="0.3">
      <c r="A15392" s="2">
        <v>0.34998920950405199</v>
      </c>
      <c r="B15392" t="s">
        <v>71195</v>
      </c>
    </row>
    <row r="15393" spans="1:2" x14ac:dyDescent="0.3">
      <c r="A15393" s="2">
        <v>0.16727209633614801</v>
      </c>
      <c r="B15393" t="s">
        <v>71194</v>
      </c>
    </row>
    <row r="15394" spans="1:2" x14ac:dyDescent="0.3">
      <c r="A15394" s="2">
        <v>8.7151300000000003</v>
      </c>
      <c r="B15394" t="s">
        <v>71193</v>
      </c>
    </row>
    <row r="15395" spans="1:2" x14ac:dyDescent="0.3">
      <c r="A15395" s="2">
        <v>108</v>
      </c>
      <c r="B15395" t="s">
        <v>71192</v>
      </c>
    </row>
    <row r="15396" spans="1:2" x14ac:dyDescent="0.3">
      <c r="A15396" s="2">
        <v>4.3639999999999998E-2</v>
      </c>
      <c r="B15396" t="s">
        <v>71191</v>
      </c>
    </row>
    <row r="15397" spans="1:2" x14ac:dyDescent="0.3">
      <c r="A15397" s="2">
        <v>38.042720000000003</v>
      </c>
      <c r="B15397" t="s">
        <v>71190</v>
      </c>
    </row>
    <row r="15398" spans="1:2" x14ac:dyDescent="0.3">
      <c r="A15398" s="2">
        <v>7.7681876263879304E-2</v>
      </c>
      <c r="B15398" t="s">
        <v>71189</v>
      </c>
    </row>
    <row r="15399" spans="1:2" x14ac:dyDescent="0.3">
      <c r="A15399" s="2">
        <v>1.0547299999999999</v>
      </c>
      <c r="B15399" t="s">
        <v>71188</v>
      </c>
    </row>
    <row r="15400" spans="1:2" x14ac:dyDescent="0.3">
      <c r="A15400" s="2">
        <v>0.238804173790782</v>
      </c>
      <c r="B15400" t="s">
        <v>71187</v>
      </c>
    </row>
    <row r="15401" spans="1:2" x14ac:dyDescent="0.3">
      <c r="A15401" s="2">
        <v>8.2749600000000001</v>
      </c>
      <c r="B15401" t="s">
        <v>71186</v>
      </c>
    </row>
    <row r="15402" spans="1:2" x14ac:dyDescent="0.3">
      <c r="A15402" s="2">
        <v>14.896800000000001</v>
      </c>
      <c r="B15402" t="s">
        <v>71185</v>
      </c>
    </row>
    <row r="15403" spans="1:2" x14ac:dyDescent="0.3">
      <c r="A15403" s="2">
        <v>18.340772977368701</v>
      </c>
      <c r="B15403" t="s">
        <v>71184</v>
      </c>
    </row>
    <row r="15404" spans="1:2" x14ac:dyDescent="0.3">
      <c r="A15404" s="2">
        <v>4.9776600000000002</v>
      </c>
      <c r="B15404" t="s">
        <v>71183</v>
      </c>
    </row>
    <row r="15405" spans="1:2" x14ac:dyDescent="0.3">
      <c r="A15405" s="2">
        <v>0.81709293696707896</v>
      </c>
      <c r="B15405" t="s">
        <v>71182</v>
      </c>
    </row>
    <row r="15406" spans="1:2" x14ac:dyDescent="0.3">
      <c r="A15406" s="2">
        <v>1.1496900000000001</v>
      </c>
      <c r="B15406" t="s">
        <v>71181</v>
      </c>
    </row>
    <row r="15407" spans="1:2" x14ac:dyDescent="0.3">
      <c r="A15407" s="2">
        <v>0.34111160524211198</v>
      </c>
      <c r="B15407" t="s">
        <v>71180</v>
      </c>
    </row>
    <row r="15408" spans="1:2" x14ac:dyDescent="0.3">
      <c r="A15408" s="2">
        <v>8.7172342773202498</v>
      </c>
      <c r="B15408" t="s">
        <v>71179</v>
      </c>
    </row>
    <row r="15409" spans="1:2" x14ac:dyDescent="0.3">
      <c r="A15409" s="2">
        <v>1.8954899999999999</v>
      </c>
      <c r="B15409" t="s">
        <v>71178</v>
      </c>
    </row>
    <row r="15410" spans="1:2" x14ac:dyDescent="0.3">
      <c r="A15410" s="2">
        <v>87.576104815526705</v>
      </c>
      <c r="B15410" t="s">
        <v>71177</v>
      </c>
    </row>
    <row r="15411" spans="1:2" x14ac:dyDescent="0.3">
      <c r="A15411" s="2">
        <v>3.1191930735294102</v>
      </c>
      <c r="B15411" t="s">
        <v>71176</v>
      </c>
    </row>
    <row r="15412" spans="1:2" x14ac:dyDescent="0.3">
      <c r="A15412" s="2">
        <v>3.5796675249885701</v>
      </c>
      <c r="B15412" t="s">
        <v>71175</v>
      </c>
    </row>
    <row r="15413" spans="1:2" x14ac:dyDescent="0.3">
      <c r="A15413" s="2">
        <v>7.7824845795416504</v>
      </c>
      <c r="B15413" t="s">
        <v>71174</v>
      </c>
    </row>
    <row r="15414" spans="1:2" x14ac:dyDescent="0.3">
      <c r="A15414" s="2">
        <v>0.21934000000000001</v>
      </c>
      <c r="B15414" t="s">
        <v>71173</v>
      </c>
    </row>
    <row r="15415" spans="1:2" x14ac:dyDescent="0.3">
      <c r="A15415" s="2">
        <v>2.11546558916186E-2</v>
      </c>
      <c r="B15415" t="s">
        <v>71172</v>
      </c>
    </row>
    <row r="15416" spans="1:2" x14ac:dyDescent="0.3">
      <c r="A15416" s="2">
        <v>75</v>
      </c>
      <c r="B15416" t="s">
        <v>71171</v>
      </c>
    </row>
    <row r="15417" spans="1:2" x14ac:dyDescent="0.3">
      <c r="A15417" s="2">
        <v>9.4538441949333407</v>
      </c>
      <c r="B15417" t="s">
        <v>71170</v>
      </c>
    </row>
    <row r="15418" spans="1:2" x14ac:dyDescent="0.3">
      <c r="A15418" s="2">
        <v>29.213550000000001</v>
      </c>
      <c r="B15418" t="s">
        <v>71169</v>
      </c>
    </row>
    <row r="15419" spans="1:2" x14ac:dyDescent="0.3">
      <c r="A15419" s="2">
        <v>0.17699000000000001</v>
      </c>
      <c r="B15419" t="s">
        <v>71168</v>
      </c>
    </row>
    <row r="15420" spans="1:2" x14ac:dyDescent="0.3">
      <c r="A15420" s="2">
        <v>0.11865000000000001</v>
      </c>
      <c r="B15420" t="s">
        <v>71167</v>
      </c>
    </row>
    <row r="15421" spans="1:2" x14ac:dyDescent="0.3">
      <c r="A15421" s="2">
        <v>0.61689091197542001</v>
      </c>
      <c r="B15421" t="s">
        <v>71166</v>
      </c>
    </row>
    <row r="15422" spans="1:2" x14ac:dyDescent="0.3">
      <c r="A15422" s="2">
        <v>5.0253419897857601</v>
      </c>
      <c r="B15422" t="s">
        <v>71165</v>
      </c>
    </row>
    <row r="15423" spans="1:2" x14ac:dyDescent="0.3">
      <c r="A15423" s="2">
        <v>1.01491</v>
      </c>
      <c r="B15423" t="s">
        <v>71164</v>
      </c>
    </row>
    <row r="15424" spans="1:2" x14ac:dyDescent="0.3">
      <c r="A15424" s="2">
        <v>0.62385000000000002</v>
      </c>
      <c r="B15424" t="s">
        <v>71163</v>
      </c>
    </row>
    <row r="15425" spans="1:2" x14ac:dyDescent="0.3">
      <c r="A15425" s="2">
        <v>0.33538115438405602</v>
      </c>
      <c r="B15425" t="s">
        <v>71162</v>
      </c>
    </row>
    <row r="15426" spans="1:2" x14ac:dyDescent="0.3">
      <c r="A15426" s="2">
        <v>47.857042240652497</v>
      </c>
      <c r="B15426" t="s">
        <v>71161</v>
      </c>
    </row>
    <row r="15427" spans="1:2" x14ac:dyDescent="0.3">
      <c r="A15427" s="2">
        <v>4.0717264008676199</v>
      </c>
      <c r="B15427" t="s">
        <v>71160</v>
      </c>
    </row>
    <row r="15428" spans="1:2" x14ac:dyDescent="0.3">
      <c r="A15428" s="2">
        <v>30.305724709486299</v>
      </c>
      <c r="B15428" t="s">
        <v>71159</v>
      </c>
    </row>
    <row r="15429" spans="1:2" x14ac:dyDescent="0.3">
      <c r="A15429" s="2">
        <v>1.7346977584674399</v>
      </c>
      <c r="B15429" t="s">
        <v>71158</v>
      </c>
    </row>
    <row r="15430" spans="1:2" x14ac:dyDescent="0.3">
      <c r="A15430" s="2">
        <v>3.6223793199449998</v>
      </c>
      <c r="B15430" t="s">
        <v>71157</v>
      </c>
    </row>
    <row r="15431" spans="1:2" x14ac:dyDescent="0.3">
      <c r="A15431" s="2">
        <v>5.7383901229300296</v>
      </c>
      <c r="B15431" t="s">
        <v>71156</v>
      </c>
    </row>
    <row r="15432" spans="1:2" x14ac:dyDescent="0.3">
      <c r="A15432" s="2">
        <v>10.3238268249707</v>
      </c>
      <c r="B15432" t="s">
        <v>71155</v>
      </c>
    </row>
    <row r="15433" spans="1:2" x14ac:dyDescent="0.3">
      <c r="A15433" s="2">
        <v>8.0082599999999999</v>
      </c>
      <c r="B15433" t="s">
        <v>71154</v>
      </c>
    </row>
    <row r="15434" spans="1:2" x14ac:dyDescent="0.3">
      <c r="A15434" s="2">
        <v>5.5388395560941397E-3</v>
      </c>
      <c r="B15434" t="s">
        <v>71153</v>
      </c>
    </row>
    <row r="15435" spans="1:2" x14ac:dyDescent="0.3">
      <c r="A15435" s="2">
        <v>5.6588335876600901E-3</v>
      </c>
      <c r="B15435" t="s">
        <v>71152</v>
      </c>
    </row>
    <row r="15436" spans="1:2" x14ac:dyDescent="0.3">
      <c r="A15436" s="2">
        <v>2.0969099999999998</v>
      </c>
      <c r="B15436" t="s">
        <v>71151</v>
      </c>
    </row>
    <row r="15437" spans="1:2" x14ac:dyDescent="0.3">
      <c r="A15437" s="2">
        <v>2.5791200000000001</v>
      </c>
      <c r="B15437" t="s">
        <v>71150</v>
      </c>
    </row>
    <row r="15438" spans="1:2" x14ac:dyDescent="0.3">
      <c r="A15438" s="2">
        <v>5.2961573864128697E-2</v>
      </c>
      <c r="B15438" t="s">
        <v>71149</v>
      </c>
    </row>
    <row r="15439" spans="1:2" x14ac:dyDescent="0.3">
      <c r="A15439" s="2">
        <v>1.0423498834180001</v>
      </c>
      <c r="B15439" t="s">
        <v>71148</v>
      </c>
    </row>
    <row r="15440" spans="1:2" x14ac:dyDescent="0.3">
      <c r="A15440" s="2">
        <v>3.63670753157357</v>
      </c>
      <c r="B15440" t="s">
        <v>71147</v>
      </c>
    </row>
    <row r="15441" spans="1:2" x14ac:dyDescent="0.3">
      <c r="A15441" s="2">
        <v>9.2222107534700992</v>
      </c>
      <c r="B15441" t="s">
        <v>71146</v>
      </c>
    </row>
    <row r="15442" spans="1:2" x14ac:dyDescent="0.3">
      <c r="A15442" s="2">
        <v>30.062855999138598</v>
      </c>
      <c r="B15442" t="s">
        <v>71145</v>
      </c>
    </row>
    <row r="15443" spans="1:2" x14ac:dyDescent="0.3">
      <c r="A15443" s="2">
        <v>0.208091142837178</v>
      </c>
      <c r="B15443" t="s">
        <v>71144</v>
      </c>
    </row>
    <row r="15444" spans="1:2" x14ac:dyDescent="0.3">
      <c r="A15444" s="2">
        <v>13.4836845500819</v>
      </c>
      <c r="B15444" t="s">
        <v>71143</v>
      </c>
    </row>
    <row r="15445" spans="1:2" x14ac:dyDescent="0.3">
      <c r="A15445" s="2">
        <v>16.070239999999998</v>
      </c>
      <c r="B15445" t="s">
        <v>71142</v>
      </c>
    </row>
    <row r="15446" spans="1:2" x14ac:dyDescent="0.3">
      <c r="A15446" s="2">
        <v>35.200164369013301</v>
      </c>
      <c r="B15446" t="s">
        <v>71141</v>
      </c>
    </row>
    <row r="15447" spans="1:2" x14ac:dyDescent="0.3">
      <c r="A15447" s="2">
        <v>0.449722682662202</v>
      </c>
      <c r="B15447" t="s">
        <v>71140</v>
      </c>
    </row>
    <row r="15448" spans="1:2" x14ac:dyDescent="0.3">
      <c r="A15448" s="2">
        <v>0.71587999999999996</v>
      </c>
      <c r="B15448" t="s">
        <v>71139</v>
      </c>
    </row>
    <row r="15449" spans="1:2" x14ac:dyDescent="0.3">
      <c r="A15449" s="2">
        <v>19.524619999999999</v>
      </c>
      <c r="B15449" t="s">
        <v>71138</v>
      </c>
    </row>
    <row r="15450" spans="1:2" x14ac:dyDescent="0.3">
      <c r="A15450" s="2">
        <v>22.124460593296199</v>
      </c>
      <c r="B15450" t="s">
        <v>71137</v>
      </c>
    </row>
    <row r="15451" spans="1:2" x14ac:dyDescent="0.3">
      <c r="A15451" s="2">
        <v>0.21994944669539701</v>
      </c>
      <c r="B15451" t="s">
        <v>71136</v>
      </c>
    </row>
    <row r="15452" spans="1:2" x14ac:dyDescent="0.3">
      <c r="A15452" s="2">
        <v>0.157</v>
      </c>
      <c r="B15452" t="s">
        <v>71135</v>
      </c>
    </row>
    <row r="15453" spans="1:2" x14ac:dyDescent="0.3">
      <c r="A15453" s="2">
        <v>133.629053069668</v>
      </c>
      <c r="B15453" t="s">
        <v>71134</v>
      </c>
    </row>
    <row r="15454" spans="1:2" x14ac:dyDescent="0.3">
      <c r="A15454" s="2">
        <v>9.8610000000000003E-2</v>
      </c>
      <c r="B15454" t="s">
        <v>71133</v>
      </c>
    </row>
    <row r="15455" spans="1:2" x14ac:dyDescent="0.3">
      <c r="A15455" s="2">
        <v>0.49834074186619598</v>
      </c>
      <c r="B15455" t="s">
        <v>71132</v>
      </c>
    </row>
    <row r="15456" spans="1:2" x14ac:dyDescent="0.3">
      <c r="A15456" s="2">
        <v>60.714399794334199</v>
      </c>
      <c r="B15456" t="s">
        <v>71131</v>
      </c>
    </row>
    <row r="15457" spans="1:2" x14ac:dyDescent="0.3">
      <c r="A15457" s="2">
        <v>1.7387847848244702E-2</v>
      </c>
      <c r="B15457" t="s">
        <v>71130</v>
      </c>
    </row>
    <row r="15458" spans="1:2" x14ac:dyDescent="0.3">
      <c r="A15458" s="2">
        <v>0.17</v>
      </c>
      <c r="B15458" t="s">
        <v>71129</v>
      </c>
    </row>
    <row r="15459" spans="1:2" x14ac:dyDescent="0.3">
      <c r="A15459" s="2">
        <v>0.25225999999999998</v>
      </c>
      <c r="B15459" t="s">
        <v>71128</v>
      </c>
    </row>
    <row r="15460" spans="1:2" x14ac:dyDescent="0.3">
      <c r="A15460" s="2">
        <v>0.32066970472801198</v>
      </c>
      <c r="B15460" t="s">
        <v>71127</v>
      </c>
    </row>
    <row r="15461" spans="1:2" x14ac:dyDescent="0.3">
      <c r="A15461" s="2">
        <v>3.5490599999999999</v>
      </c>
      <c r="B15461" t="s">
        <v>71126</v>
      </c>
    </row>
    <row r="15462" spans="1:2" x14ac:dyDescent="0.3">
      <c r="A15462" s="2">
        <v>4.5772875311769698E-3</v>
      </c>
      <c r="B15462" t="s">
        <v>71125</v>
      </c>
    </row>
    <row r="15463" spans="1:2" x14ac:dyDescent="0.3">
      <c r="A15463" s="2">
        <v>7.0577661010635397</v>
      </c>
      <c r="B15463" t="s">
        <v>71124</v>
      </c>
    </row>
    <row r="15464" spans="1:2" x14ac:dyDescent="0.3">
      <c r="A15464" s="2">
        <v>2.26030968403342E-3</v>
      </c>
      <c r="B15464" t="s">
        <v>71123</v>
      </c>
    </row>
    <row r="15465" spans="1:2" x14ac:dyDescent="0.3">
      <c r="A15465" s="2">
        <v>14.8469633689945</v>
      </c>
      <c r="B15465" t="s">
        <v>71122</v>
      </c>
    </row>
    <row r="15466" spans="1:2" x14ac:dyDescent="0.3">
      <c r="A15466" s="2">
        <v>4.3384059448033598</v>
      </c>
      <c r="B15466" t="s">
        <v>71121</v>
      </c>
    </row>
    <row r="15467" spans="1:2" x14ac:dyDescent="0.3">
      <c r="A15467" s="2">
        <v>7.5106276829799701E-2</v>
      </c>
      <c r="B15467" t="s">
        <v>71120</v>
      </c>
    </row>
    <row r="15468" spans="1:2" x14ac:dyDescent="0.3">
      <c r="A15468" s="2">
        <v>0.340197628267222</v>
      </c>
      <c r="B15468" t="s">
        <v>71119</v>
      </c>
    </row>
    <row r="15469" spans="1:2" x14ac:dyDescent="0.3">
      <c r="A15469" s="2">
        <v>0.107687375841316</v>
      </c>
      <c r="B15469" t="s">
        <v>71118</v>
      </c>
    </row>
    <row r="15470" spans="1:2" x14ac:dyDescent="0.3">
      <c r="A15470" s="2">
        <v>7.7578269525465093E-2</v>
      </c>
      <c r="B15470" t="s">
        <v>71117</v>
      </c>
    </row>
    <row r="15471" spans="1:2" x14ac:dyDescent="0.3">
      <c r="A15471" s="2">
        <v>0.30654296580637003</v>
      </c>
      <c r="B15471" t="s">
        <v>71116</v>
      </c>
    </row>
    <row r="15472" spans="1:2" x14ac:dyDescent="0.3">
      <c r="A15472" s="2">
        <v>0.107911001817874</v>
      </c>
      <c r="B15472" t="s">
        <v>71115</v>
      </c>
    </row>
    <row r="15473" spans="1:2" x14ac:dyDescent="0.3">
      <c r="A15473" s="2">
        <v>0.56672023263312998</v>
      </c>
      <c r="B15473" t="s">
        <v>71114</v>
      </c>
    </row>
    <row r="15474" spans="1:2" x14ac:dyDescent="0.3">
      <c r="A15474" s="2">
        <v>0.79440783183443497</v>
      </c>
      <c r="B15474" t="s">
        <v>71113</v>
      </c>
    </row>
    <row r="15475" spans="1:2" x14ac:dyDescent="0.3">
      <c r="A15475" s="2">
        <v>75.421905126608195</v>
      </c>
      <c r="B15475" t="s">
        <v>71112</v>
      </c>
    </row>
    <row r="15476" spans="1:2" x14ac:dyDescent="0.3">
      <c r="A15476" s="2">
        <v>13.8565926360048</v>
      </c>
      <c r="B15476" t="s">
        <v>71111</v>
      </c>
    </row>
    <row r="15477" spans="1:2" x14ac:dyDescent="0.3">
      <c r="A15477" s="2">
        <v>14.344784596237</v>
      </c>
      <c r="B15477" t="s">
        <v>71110</v>
      </c>
    </row>
    <row r="15478" spans="1:2" x14ac:dyDescent="0.3">
      <c r="A15478" s="2">
        <v>18.131180000000001</v>
      </c>
      <c r="B15478" t="s">
        <v>71109</v>
      </c>
    </row>
    <row r="15479" spans="1:2" x14ac:dyDescent="0.3">
      <c r="A15479" s="2">
        <v>100</v>
      </c>
      <c r="B15479" t="s">
        <v>1940</v>
      </c>
    </row>
    <row r="15480" spans="1:2" x14ac:dyDescent="0.3">
      <c r="A15480" s="2">
        <v>6.6989541414611802</v>
      </c>
      <c r="B15480" t="s">
        <v>71108</v>
      </c>
    </row>
    <row r="15481" spans="1:2" x14ac:dyDescent="0.3">
      <c r="A15481" s="2">
        <v>2.9523199999999998</v>
      </c>
      <c r="B15481" t="s">
        <v>71107</v>
      </c>
    </row>
    <row r="15482" spans="1:2" x14ac:dyDescent="0.3">
      <c r="A15482" s="2">
        <v>760</v>
      </c>
      <c r="B15482" t="s">
        <v>71106</v>
      </c>
    </row>
    <row r="15483" spans="1:2" x14ac:dyDescent="0.3">
      <c r="A15483" s="2">
        <v>0.20033580352393199</v>
      </c>
      <c r="B15483" t="s">
        <v>71105</v>
      </c>
    </row>
    <row r="15484" spans="1:2" x14ac:dyDescent="0.3">
      <c r="A15484" s="2">
        <v>2.8900000000000002E-3</v>
      </c>
      <c r="B15484" t="s">
        <v>71104</v>
      </c>
    </row>
    <row r="15485" spans="1:2" x14ac:dyDescent="0.3">
      <c r="A15485" s="2">
        <v>0.73331555162783102</v>
      </c>
      <c r="B15485" t="s">
        <v>71103</v>
      </c>
    </row>
    <row r="15486" spans="1:2" x14ac:dyDescent="0.3">
      <c r="A15486" s="2">
        <v>0.36192250284080302</v>
      </c>
      <c r="B15486" t="s">
        <v>71102</v>
      </c>
    </row>
    <row r="15487" spans="1:2" x14ac:dyDescent="0.3">
      <c r="A15487" s="2">
        <v>6.0080861673113897E-2</v>
      </c>
      <c r="B15487" t="s">
        <v>71101</v>
      </c>
    </row>
    <row r="15488" spans="1:2" x14ac:dyDescent="0.3">
      <c r="A15488" s="2">
        <v>0.2</v>
      </c>
      <c r="B15488" t="s">
        <v>71100</v>
      </c>
    </row>
    <row r="15489" spans="1:2" x14ac:dyDescent="0.3">
      <c r="A15489" s="2">
        <v>63.549410000000002</v>
      </c>
      <c r="B15489" t="s">
        <v>71099</v>
      </c>
    </row>
    <row r="15490" spans="1:2" x14ac:dyDescent="0.3">
      <c r="A15490" s="2">
        <v>2.8138700000000001</v>
      </c>
      <c r="B15490" t="s">
        <v>71098</v>
      </c>
    </row>
    <row r="15491" spans="1:2" x14ac:dyDescent="0.3">
      <c r="A15491" s="2">
        <v>30.3128980370501</v>
      </c>
      <c r="B15491" t="s">
        <v>71097</v>
      </c>
    </row>
    <row r="15492" spans="1:2" x14ac:dyDescent="0.3">
      <c r="A15492" s="2">
        <v>52.743490000000001</v>
      </c>
      <c r="B15492" t="s">
        <v>71096</v>
      </c>
    </row>
    <row r="15493" spans="1:2" x14ac:dyDescent="0.3">
      <c r="A15493" s="2">
        <v>29.2478405991572</v>
      </c>
      <c r="B15493" t="s">
        <v>71095</v>
      </c>
    </row>
    <row r="15494" spans="1:2" x14ac:dyDescent="0.3">
      <c r="A15494" s="2">
        <v>0.25731010184550701</v>
      </c>
      <c r="B15494" t="s">
        <v>71094</v>
      </c>
    </row>
    <row r="15495" spans="1:2" x14ac:dyDescent="0.3">
      <c r="A15495" s="2">
        <v>26.956814104736701</v>
      </c>
      <c r="B15495" t="s">
        <v>71093</v>
      </c>
    </row>
    <row r="15496" spans="1:2" x14ac:dyDescent="0.3">
      <c r="A15496" s="2">
        <v>70.909769999999995</v>
      </c>
      <c r="B15496" t="s">
        <v>71092</v>
      </c>
    </row>
    <row r="15497" spans="1:2" x14ac:dyDescent="0.3">
      <c r="A15497" s="2">
        <v>66.30162</v>
      </c>
      <c r="B15497" t="s">
        <v>71091</v>
      </c>
    </row>
    <row r="15498" spans="1:2" x14ac:dyDescent="0.3">
      <c r="A15498" s="2">
        <v>2.69749350136073</v>
      </c>
      <c r="B15498" t="s">
        <v>71090</v>
      </c>
    </row>
    <row r="15499" spans="1:2" x14ac:dyDescent="0.3">
      <c r="A15499" s="2">
        <v>33.489682901479398</v>
      </c>
      <c r="B15499" t="s">
        <v>71089</v>
      </c>
    </row>
    <row r="15500" spans="1:2" x14ac:dyDescent="0.3">
      <c r="A15500" s="2">
        <v>12.583830000000001</v>
      </c>
      <c r="B15500" t="s">
        <v>71088</v>
      </c>
    </row>
    <row r="15501" spans="1:2" x14ac:dyDescent="0.3">
      <c r="A15501" s="2">
        <v>0.59995437747407798</v>
      </c>
      <c r="B15501" t="s">
        <v>71087</v>
      </c>
    </row>
    <row r="15502" spans="1:2" x14ac:dyDescent="0.3">
      <c r="A15502" s="2">
        <v>7.1950282520286102</v>
      </c>
      <c r="B15502" t="s">
        <v>71086</v>
      </c>
    </row>
    <row r="15503" spans="1:2" x14ac:dyDescent="0.3">
      <c r="A15503" s="2">
        <v>29.111993965760099</v>
      </c>
      <c r="B15503" t="s">
        <v>71085</v>
      </c>
    </row>
    <row r="15504" spans="1:2" x14ac:dyDescent="0.3">
      <c r="A15504" s="2">
        <v>0.58940000000000003</v>
      </c>
      <c r="B15504" t="s">
        <v>71084</v>
      </c>
    </row>
    <row r="15505" spans="1:2" x14ac:dyDescent="0.3">
      <c r="A15505" s="2">
        <v>4.8278001755277398</v>
      </c>
      <c r="B15505" t="s">
        <v>71083</v>
      </c>
    </row>
    <row r="15506" spans="1:2" x14ac:dyDescent="0.3">
      <c r="A15506" s="2">
        <v>4.6039999999999998E-2</v>
      </c>
      <c r="B15506" t="s">
        <v>71082</v>
      </c>
    </row>
    <row r="15507" spans="1:2" x14ac:dyDescent="0.3">
      <c r="A15507" s="2">
        <v>0.56171554341053098</v>
      </c>
      <c r="B15507" t="s">
        <v>71081</v>
      </c>
    </row>
    <row r="15508" spans="1:2" x14ac:dyDescent="0.3">
      <c r="A15508" s="2">
        <v>0.88528447369542596</v>
      </c>
      <c r="B15508" t="s">
        <v>71080</v>
      </c>
    </row>
    <row r="15509" spans="1:2" x14ac:dyDescent="0.3">
      <c r="A15509" s="2">
        <v>0.29010000000000002</v>
      </c>
      <c r="B15509" t="s">
        <v>71079</v>
      </c>
    </row>
    <row r="15510" spans="1:2" x14ac:dyDescent="0.3">
      <c r="A15510" s="2">
        <v>2.9141854562929801</v>
      </c>
      <c r="B15510" t="s">
        <v>71078</v>
      </c>
    </row>
    <row r="15511" spans="1:2" x14ac:dyDescent="0.3">
      <c r="A15511" s="2">
        <v>38.412166495444602</v>
      </c>
      <c r="B15511" t="s">
        <v>71077</v>
      </c>
    </row>
    <row r="15512" spans="1:2" x14ac:dyDescent="0.3">
      <c r="A15512" s="2">
        <v>0.67488000000000004</v>
      </c>
      <c r="B15512" t="s">
        <v>71076</v>
      </c>
    </row>
    <row r="15513" spans="1:2" x14ac:dyDescent="0.3">
      <c r="A15513" s="2">
        <v>0.82352000000000003</v>
      </c>
      <c r="B15513" t="s">
        <v>71075</v>
      </c>
    </row>
    <row r="15514" spans="1:2" x14ac:dyDescent="0.3">
      <c r="A15514" s="2">
        <v>0.13968693095072901</v>
      </c>
      <c r="B15514" t="s">
        <v>71074</v>
      </c>
    </row>
    <row r="15515" spans="1:2" x14ac:dyDescent="0.3">
      <c r="A15515" s="2">
        <v>0.30124540224132101</v>
      </c>
      <c r="B15515" t="s">
        <v>71073</v>
      </c>
    </row>
    <row r="15516" spans="1:2" x14ac:dyDescent="0.3">
      <c r="A15516" s="2">
        <v>630.55378863130397</v>
      </c>
      <c r="B15516" t="s">
        <v>71072</v>
      </c>
    </row>
    <row r="15517" spans="1:2" x14ac:dyDescent="0.3">
      <c r="A15517" s="2" t="s">
        <v>13</v>
      </c>
      <c r="B15517" t="s">
        <v>71071</v>
      </c>
    </row>
    <row r="15518" spans="1:2" x14ac:dyDescent="0.3">
      <c r="A15518" s="2">
        <v>4.85946006624998E-2</v>
      </c>
      <c r="B15518" t="s">
        <v>71070</v>
      </c>
    </row>
    <row r="15519" spans="1:2" x14ac:dyDescent="0.3">
      <c r="A15519" s="2">
        <v>88.912500790051197</v>
      </c>
      <c r="B15519" t="s">
        <v>71069</v>
      </c>
    </row>
    <row r="15520" spans="1:2" x14ac:dyDescent="0.3">
      <c r="A15520" s="2">
        <v>0.58714</v>
      </c>
      <c r="B15520" t="s">
        <v>2179</v>
      </c>
    </row>
    <row r="15521" spans="1:2" x14ac:dyDescent="0.3">
      <c r="A15521" s="2">
        <v>9.5571400000000004</v>
      </c>
      <c r="B15521" t="s">
        <v>71068</v>
      </c>
    </row>
    <row r="15522" spans="1:2" x14ac:dyDescent="0.3">
      <c r="A15522" s="2">
        <v>5.7926969012858702</v>
      </c>
      <c r="B15522" t="s">
        <v>71067</v>
      </c>
    </row>
    <row r="15523" spans="1:2" x14ac:dyDescent="0.3">
      <c r="A15523" s="2">
        <v>3.2885800000000001</v>
      </c>
      <c r="B15523" t="s">
        <v>71066</v>
      </c>
    </row>
    <row r="15524" spans="1:2" x14ac:dyDescent="0.3">
      <c r="A15524" s="2">
        <v>444.74873000000002</v>
      </c>
      <c r="B15524" t="s">
        <v>71065</v>
      </c>
    </row>
    <row r="15525" spans="1:2" x14ac:dyDescent="0.3">
      <c r="A15525" s="2">
        <v>12.81387</v>
      </c>
      <c r="B15525" t="s">
        <v>71064</v>
      </c>
    </row>
    <row r="15526" spans="1:2" x14ac:dyDescent="0.3">
      <c r="A15526" s="2">
        <v>12.640219999999999</v>
      </c>
      <c r="B15526" t="s">
        <v>71063</v>
      </c>
    </row>
    <row r="15527" spans="1:2" x14ac:dyDescent="0.3">
      <c r="A15527" s="2">
        <v>2.1907062384157698</v>
      </c>
      <c r="B15527" t="s">
        <v>71062</v>
      </c>
    </row>
    <row r="15528" spans="1:2" x14ac:dyDescent="0.3">
      <c r="A15528" s="2">
        <v>1.2453948682503799</v>
      </c>
      <c r="B15528" t="s">
        <v>71061</v>
      </c>
    </row>
    <row r="15529" spans="1:2" x14ac:dyDescent="0.3">
      <c r="A15529" s="2">
        <v>5.6981222914154001E-2</v>
      </c>
      <c r="B15529" t="s">
        <v>71060</v>
      </c>
    </row>
    <row r="15530" spans="1:2" x14ac:dyDescent="0.3">
      <c r="A15530" s="2">
        <v>0.74263999999999997</v>
      </c>
      <c r="B15530" t="s">
        <v>71059</v>
      </c>
    </row>
    <row r="15531" spans="1:2" x14ac:dyDescent="0.3">
      <c r="A15531" s="2">
        <v>7.5864021794287001E-2</v>
      </c>
      <c r="B15531" t="s">
        <v>71058</v>
      </c>
    </row>
    <row r="15532" spans="1:2" x14ac:dyDescent="0.3">
      <c r="A15532" s="2">
        <v>2.9E-4</v>
      </c>
      <c r="B15532" t="s">
        <v>71057</v>
      </c>
    </row>
    <row r="15533" spans="1:2" x14ac:dyDescent="0.3">
      <c r="A15533" s="2">
        <v>6.3817939531029504</v>
      </c>
      <c r="B15533" t="s">
        <v>71056</v>
      </c>
    </row>
    <row r="15534" spans="1:2" x14ac:dyDescent="0.3">
      <c r="A15534" s="2">
        <v>7.22000503617127</v>
      </c>
      <c r="B15534" t="s">
        <v>71055</v>
      </c>
    </row>
    <row r="15535" spans="1:2" x14ac:dyDescent="0.3">
      <c r="A15535" s="2">
        <v>3.8525528140341799E-3</v>
      </c>
      <c r="B15535" t="s">
        <v>71054</v>
      </c>
    </row>
    <row r="15536" spans="1:2" x14ac:dyDescent="0.3">
      <c r="A15536" s="2">
        <v>0.33108121390062201</v>
      </c>
      <c r="B15536" t="s">
        <v>71053</v>
      </c>
    </row>
    <row r="15537" spans="1:2" x14ac:dyDescent="0.3">
      <c r="A15537" s="2">
        <v>51.15296</v>
      </c>
      <c r="B15537" t="s">
        <v>71052</v>
      </c>
    </row>
    <row r="15538" spans="1:2" x14ac:dyDescent="0.3">
      <c r="A15538" s="2">
        <v>40.064169987482202</v>
      </c>
      <c r="B15538" t="s">
        <v>71051</v>
      </c>
    </row>
    <row r="15539" spans="1:2" x14ac:dyDescent="0.3">
      <c r="A15539" s="2">
        <v>4.5245800000000003</v>
      </c>
      <c r="B15539" t="s">
        <v>71050</v>
      </c>
    </row>
    <row r="15540" spans="1:2" x14ac:dyDescent="0.3">
      <c r="A15540" s="2">
        <v>20.44772</v>
      </c>
      <c r="B15540" t="s">
        <v>71049</v>
      </c>
    </row>
    <row r="15541" spans="1:2" x14ac:dyDescent="0.3">
      <c r="A15541" s="2">
        <v>0.22652512217696599</v>
      </c>
      <c r="B15541" t="s">
        <v>71048</v>
      </c>
    </row>
    <row r="15542" spans="1:2" x14ac:dyDescent="0.3">
      <c r="A15542" s="2">
        <v>43.372</v>
      </c>
      <c r="B15542" t="s">
        <v>71047</v>
      </c>
    </row>
    <row r="15543" spans="1:2" x14ac:dyDescent="0.3">
      <c r="A15543" s="2">
        <v>3.0985511640469299</v>
      </c>
      <c r="B15543" t="s">
        <v>71046</v>
      </c>
    </row>
    <row r="15544" spans="1:2" x14ac:dyDescent="0.3">
      <c r="A15544" s="2">
        <v>4.4990000000000002E-2</v>
      </c>
      <c r="B15544" t="s">
        <v>71045</v>
      </c>
    </row>
    <row r="15545" spans="1:2" x14ac:dyDescent="0.3">
      <c r="A15545" s="2">
        <v>4.5686843758545503</v>
      </c>
      <c r="B15545" t="s">
        <v>71044</v>
      </c>
    </row>
    <row r="15546" spans="1:2" x14ac:dyDescent="0.3">
      <c r="A15546" s="2">
        <v>0.80056026563304405</v>
      </c>
      <c r="B15546" t="s">
        <v>71043</v>
      </c>
    </row>
    <row r="15547" spans="1:2" x14ac:dyDescent="0.3">
      <c r="A15547" s="2">
        <v>18.107849999999999</v>
      </c>
      <c r="B15547" t="s">
        <v>71042</v>
      </c>
    </row>
    <row r="15548" spans="1:2" x14ac:dyDescent="0.3">
      <c r="A15548" s="2">
        <v>2.3395600000000001</v>
      </c>
      <c r="B15548" t="s">
        <v>71041</v>
      </c>
    </row>
    <row r="15549" spans="1:2" x14ac:dyDescent="0.3">
      <c r="A15549" s="2">
        <v>6.7339200000000003</v>
      </c>
      <c r="B15549" t="s">
        <v>71040</v>
      </c>
    </row>
    <row r="15550" spans="1:2" x14ac:dyDescent="0.3">
      <c r="A15550" s="2">
        <v>1.7244029543342899E-2</v>
      </c>
      <c r="B15550" t="s">
        <v>71039</v>
      </c>
    </row>
    <row r="15551" spans="1:2" x14ac:dyDescent="0.3">
      <c r="A15551" s="2">
        <v>6.1366100000000001</v>
      </c>
      <c r="B15551" t="s">
        <v>71038</v>
      </c>
    </row>
    <row r="15552" spans="1:2" x14ac:dyDescent="0.3">
      <c r="A15552" s="2">
        <v>12.88425</v>
      </c>
      <c r="B15552" t="s">
        <v>71037</v>
      </c>
    </row>
    <row r="15553" spans="1:2" x14ac:dyDescent="0.3">
      <c r="A15553" s="2">
        <v>2472.6407847631199</v>
      </c>
      <c r="B15553" t="s">
        <v>71036</v>
      </c>
    </row>
    <row r="15554" spans="1:2" x14ac:dyDescent="0.3">
      <c r="A15554" s="2">
        <v>29.080020000000001</v>
      </c>
      <c r="B15554" t="s">
        <v>71035</v>
      </c>
    </row>
    <row r="15555" spans="1:2" x14ac:dyDescent="0.3">
      <c r="A15555" s="2">
        <v>1.2008099999999999</v>
      </c>
      <c r="B15555" t="s">
        <v>71034</v>
      </c>
    </row>
    <row r="15556" spans="1:2" x14ac:dyDescent="0.3">
      <c r="A15556" s="2">
        <v>1.9249499999999999</v>
      </c>
      <c r="B15556" t="s">
        <v>71033</v>
      </c>
    </row>
    <row r="15557" spans="1:2" x14ac:dyDescent="0.3">
      <c r="A15557" s="2">
        <v>1.7465299999999999</v>
      </c>
      <c r="B15557" t="s">
        <v>71032</v>
      </c>
    </row>
    <row r="15558" spans="1:2" x14ac:dyDescent="0.3">
      <c r="A15558" s="2">
        <v>12.7168386439595</v>
      </c>
      <c r="B15558" t="s">
        <v>71031</v>
      </c>
    </row>
    <row r="15559" spans="1:2" x14ac:dyDescent="0.3">
      <c r="A15559" s="2">
        <v>8.5734305742000402E-2</v>
      </c>
      <c r="B15559" t="s">
        <v>71030</v>
      </c>
    </row>
    <row r="15560" spans="1:2" x14ac:dyDescent="0.3">
      <c r="A15560" s="2">
        <v>7.3577776371663797</v>
      </c>
      <c r="B15560" t="s">
        <v>71029</v>
      </c>
    </row>
    <row r="15561" spans="1:2" x14ac:dyDescent="0.3">
      <c r="A15561" s="2">
        <v>4.8452163751400198E-2</v>
      </c>
      <c r="B15561" t="s">
        <v>71028</v>
      </c>
    </row>
    <row r="15562" spans="1:2" x14ac:dyDescent="0.3">
      <c r="A15562" s="2">
        <v>0.17863203148008999</v>
      </c>
      <c r="B15562" t="s">
        <v>71027</v>
      </c>
    </row>
    <row r="15563" spans="1:2" x14ac:dyDescent="0.3">
      <c r="A15563" s="2">
        <v>1.9772000000000001</v>
      </c>
      <c r="B15563" t="s">
        <v>71026</v>
      </c>
    </row>
    <row r="15564" spans="1:2" x14ac:dyDescent="0.3">
      <c r="A15564" s="2">
        <v>2.61408</v>
      </c>
      <c r="B15564" t="s">
        <v>71025</v>
      </c>
    </row>
    <row r="15565" spans="1:2" x14ac:dyDescent="0.3">
      <c r="A15565" s="2">
        <v>20.3337683631032</v>
      </c>
      <c r="B15565" t="s">
        <v>71024</v>
      </c>
    </row>
    <row r="15566" spans="1:2" x14ac:dyDescent="0.3">
      <c r="A15566" s="2">
        <v>4.9015217179245099</v>
      </c>
      <c r="B15566" t="s">
        <v>71023</v>
      </c>
    </row>
    <row r="15567" spans="1:2" x14ac:dyDescent="0.3">
      <c r="A15567" s="2">
        <v>1.30505791142535</v>
      </c>
      <c r="B15567" t="s">
        <v>71022</v>
      </c>
    </row>
    <row r="15568" spans="1:2" x14ac:dyDescent="0.3">
      <c r="A15568" s="2">
        <v>2.4835522676572701</v>
      </c>
      <c r="B15568" t="s">
        <v>71021</v>
      </c>
    </row>
    <row r="15569" spans="1:2" x14ac:dyDescent="0.3">
      <c r="A15569" s="2">
        <v>1.89E-3</v>
      </c>
      <c r="B15569" t="s">
        <v>71020</v>
      </c>
    </row>
    <row r="15570" spans="1:2" x14ac:dyDescent="0.3">
      <c r="A15570" s="2">
        <v>2.8791387294283801</v>
      </c>
      <c r="B15570" t="s">
        <v>71019</v>
      </c>
    </row>
    <row r="15571" spans="1:2" x14ac:dyDescent="0.3">
      <c r="A15571" s="2">
        <v>0.99906996986536001</v>
      </c>
      <c r="B15571" t="s">
        <v>71018</v>
      </c>
    </row>
    <row r="15572" spans="1:2" x14ac:dyDescent="0.3">
      <c r="A15572" s="2">
        <v>17.907859999999999</v>
      </c>
      <c r="B15572" t="s">
        <v>71017</v>
      </c>
    </row>
    <row r="15573" spans="1:2" x14ac:dyDescent="0.3">
      <c r="A15573" s="2">
        <v>1.7000469512252899E-3</v>
      </c>
      <c r="B15573" t="s">
        <v>71016</v>
      </c>
    </row>
    <row r="15574" spans="1:2" x14ac:dyDescent="0.3">
      <c r="A15574" s="2">
        <v>1.5946024390183901E-3</v>
      </c>
      <c r="B15574" t="s">
        <v>71015</v>
      </c>
    </row>
    <row r="15575" spans="1:2" x14ac:dyDescent="0.3">
      <c r="A15575" s="2">
        <v>14.7358728106753</v>
      </c>
      <c r="B15575" t="s">
        <v>71014</v>
      </c>
    </row>
    <row r="15576" spans="1:2" x14ac:dyDescent="0.3">
      <c r="A15576" s="2">
        <v>16.8489</v>
      </c>
      <c r="B15576" t="s">
        <v>71013</v>
      </c>
    </row>
    <row r="15577" spans="1:2" x14ac:dyDescent="0.3">
      <c r="A15577" s="2">
        <v>25</v>
      </c>
      <c r="B15577" t="s">
        <v>6078</v>
      </c>
    </row>
    <row r="15578" spans="1:2" x14ac:dyDescent="0.3">
      <c r="A15578" s="2">
        <v>2.6941468133260602</v>
      </c>
      <c r="B15578" t="s">
        <v>71012</v>
      </c>
    </row>
    <row r="15579" spans="1:2" x14ac:dyDescent="0.3">
      <c r="A15579" s="2">
        <v>10.35258</v>
      </c>
      <c r="B15579" t="s">
        <v>71011</v>
      </c>
    </row>
    <row r="15580" spans="1:2" x14ac:dyDescent="0.3">
      <c r="A15580" s="2">
        <v>0.23086999999999999</v>
      </c>
      <c r="B15580" t="s">
        <v>71010</v>
      </c>
    </row>
    <row r="15581" spans="1:2" x14ac:dyDescent="0.3">
      <c r="A15581" s="2">
        <v>0.93520889438418697</v>
      </c>
      <c r="B15581" t="s">
        <v>71009</v>
      </c>
    </row>
    <row r="15582" spans="1:2" x14ac:dyDescent="0.3">
      <c r="A15582" s="2">
        <v>4.6386132721548599</v>
      </c>
      <c r="B15582" t="s">
        <v>71008</v>
      </c>
    </row>
    <row r="15583" spans="1:2" x14ac:dyDescent="0.3">
      <c r="A15583" s="2">
        <v>7.5100000000000002E-3</v>
      </c>
      <c r="B15583" t="s">
        <v>71007</v>
      </c>
    </row>
    <row r="15584" spans="1:2" x14ac:dyDescent="0.3">
      <c r="A15584" s="2">
        <v>3.8736282641954598</v>
      </c>
      <c r="B15584" t="s">
        <v>71006</v>
      </c>
    </row>
    <row r="15585" spans="1:2" x14ac:dyDescent="0.3">
      <c r="A15585" s="2">
        <v>1.34846153322729</v>
      </c>
      <c r="B15585" t="s">
        <v>71005</v>
      </c>
    </row>
    <row r="15586" spans="1:2" x14ac:dyDescent="0.3">
      <c r="A15586" s="2">
        <v>0.76487476505158003</v>
      </c>
      <c r="B15586" t="s">
        <v>71004</v>
      </c>
    </row>
    <row r="15587" spans="1:2" x14ac:dyDescent="0.3">
      <c r="A15587" s="2">
        <v>0.20493092064978899</v>
      </c>
      <c r="B15587" t="s">
        <v>71003</v>
      </c>
    </row>
    <row r="15588" spans="1:2" x14ac:dyDescent="0.3">
      <c r="A15588" s="2">
        <v>3.3828738821356898</v>
      </c>
      <c r="B15588" t="s">
        <v>71002</v>
      </c>
    </row>
    <row r="15589" spans="1:2" x14ac:dyDescent="0.3">
      <c r="A15589" s="2">
        <v>4.2964200000000003</v>
      </c>
      <c r="B15589" t="s">
        <v>71001</v>
      </c>
    </row>
    <row r="15590" spans="1:2" x14ac:dyDescent="0.3">
      <c r="A15590" s="2">
        <v>26.60511</v>
      </c>
      <c r="B15590" t="s">
        <v>71000</v>
      </c>
    </row>
    <row r="15591" spans="1:2" x14ac:dyDescent="0.3">
      <c r="A15591" s="2">
        <v>14.16771</v>
      </c>
      <c r="B15591" t="s">
        <v>70999</v>
      </c>
    </row>
    <row r="15592" spans="1:2" x14ac:dyDescent="0.3">
      <c r="A15592" s="2">
        <v>11.3474678898652</v>
      </c>
      <c r="B15592" t="s">
        <v>70998</v>
      </c>
    </row>
    <row r="15593" spans="1:2" x14ac:dyDescent="0.3">
      <c r="A15593" s="2">
        <v>11.810416055170201</v>
      </c>
      <c r="B15593" t="s">
        <v>70997</v>
      </c>
    </row>
    <row r="15594" spans="1:2" x14ac:dyDescent="0.3">
      <c r="A15594" s="2">
        <v>12.048622796694</v>
      </c>
      <c r="B15594" t="s">
        <v>70996</v>
      </c>
    </row>
    <row r="15595" spans="1:2" x14ac:dyDescent="0.3">
      <c r="A15595" s="2">
        <v>3.2940200000000002</v>
      </c>
      <c r="B15595" t="s">
        <v>70995</v>
      </c>
    </row>
    <row r="15596" spans="1:2" x14ac:dyDescent="0.3">
      <c r="A15596" s="2">
        <v>123.67567</v>
      </c>
      <c r="B15596" t="s">
        <v>70994</v>
      </c>
    </row>
    <row r="15597" spans="1:2" x14ac:dyDescent="0.3">
      <c r="A15597" s="2">
        <v>204.90262127435901</v>
      </c>
      <c r="B15597" t="s">
        <v>70993</v>
      </c>
    </row>
    <row r="15598" spans="1:2" x14ac:dyDescent="0.3">
      <c r="A15598" s="2">
        <v>1.3064499999999999</v>
      </c>
      <c r="B15598" t="s">
        <v>70992</v>
      </c>
    </row>
    <row r="15599" spans="1:2" x14ac:dyDescent="0.3">
      <c r="A15599" s="2">
        <v>3.6580499999999998</v>
      </c>
      <c r="B15599" t="s">
        <v>70991</v>
      </c>
    </row>
    <row r="15600" spans="1:2" x14ac:dyDescent="0.3">
      <c r="A15600" s="2">
        <v>1.80484</v>
      </c>
      <c r="B15600" t="s">
        <v>70990</v>
      </c>
    </row>
    <row r="15601" spans="1:2" x14ac:dyDescent="0.3">
      <c r="A15601" s="2">
        <v>9.1222101836362004E-3</v>
      </c>
      <c r="B15601" t="s">
        <v>70989</v>
      </c>
    </row>
    <row r="15602" spans="1:2" x14ac:dyDescent="0.3">
      <c r="A15602" s="2">
        <v>2.2925422621602299E-4</v>
      </c>
      <c r="B15602" t="s">
        <v>70988</v>
      </c>
    </row>
    <row r="15603" spans="1:2" x14ac:dyDescent="0.3">
      <c r="A15603" s="2">
        <v>0.87119999999999997</v>
      </c>
      <c r="B15603" t="s">
        <v>70987</v>
      </c>
    </row>
    <row r="15604" spans="1:2" x14ac:dyDescent="0.3">
      <c r="A15604" s="2">
        <v>95.897702669126801</v>
      </c>
      <c r="B15604" t="s">
        <v>70986</v>
      </c>
    </row>
    <row r="15605" spans="1:2" x14ac:dyDescent="0.3">
      <c r="A15605" s="2">
        <v>7.7695017417741896</v>
      </c>
      <c r="B15605" t="s">
        <v>70985</v>
      </c>
    </row>
    <row r="15606" spans="1:2" x14ac:dyDescent="0.3">
      <c r="A15606" s="2">
        <v>7.7908708921606796E-3</v>
      </c>
      <c r="B15606" t="s">
        <v>70984</v>
      </c>
    </row>
    <row r="15607" spans="1:2" x14ac:dyDescent="0.3">
      <c r="A15607" s="2">
        <v>109.76719232464799</v>
      </c>
      <c r="B15607" t="s">
        <v>70983</v>
      </c>
    </row>
    <row r="15608" spans="1:2" x14ac:dyDescent="0.3">
      <c r="A15608" s="2">
        <v>32.471319999999999</v>
      </c>
      <c r="B15608" t="s">
        <v>5869</v>
      </c>
    </row>
    <row r="15609" spans="1:2" x14ac:dyDescent="0.3">
      <c r="A15609" s="2">
        <v>1.1781404847288099</v>
      </c>
      <c r="B15609" t="s">
        <v>70982</v>
      </c>
    </row>
    <row r="15610" spans="1:2" x14ac:dyDescent="0.3">
      <c r="A15610" s="2">
        <v>2.8107199999999999</v>
      </c>
      <c r="B15610" t="s">
        <v>70981</v>
      </c>
    </row>
    <row r="15611" spans="1:2" x14ac:dyDescent="0.3">
      <c r="A15611" s="2">
        <v>1.7891150514937799</v>
      </c>
      <c r="B15611" t="s">
        <v>70980</v>
      </c>
    </row>
    <row r="15612" spans="1:2" x14ac:dyDescent="0.3">
      <c r="A15612" s="2">
        <v>0.13408999999999999</v>
      </c>
      <c r="B15612" t="s">
        <v>70979</v>
      </c>
    </row>
    <row r="15613" spans="1:2" x14ac:dyDescent="0.3">
      <c r="A15613" s="2">
        <v>4.3567331875912902</v>
      </c>
      <c r="B15613" t="s">
        <v>70978</v>
      </c>
    </row>
    <row r="15614" spans="1:2" x14ac:dyDescent="0.3">
      <c r="A15614" s="2">
        <v>4.59725099883096</v>
      </c>
      <c r="B15614" t="s">
        <v>70977</v>
      </c>
    </row>
    <row r="15615" spans="1:2" x14ac:dyDescent="0.3">
      <c r="A15615" s="2">
        <v>0.27265</v>
      </c>
      <c r="B15615" t="s">
        <v>70976</v>
      </c>
    </row>
    <row r="15616" spans="1:2" x14ac:dyDescent="0.3">
      <c r="A15616" s="2">
        <v>324.22692688527201</v>
      </c>
      <c r="B15616" t="s">
        <v>70975</v>
      </c>
    </row>
    <row r="15617" spans="1:2" x14ac:dyDescent="0.3">
      <c r="A15617" s="2">
        <v>124.779129957046</v>
      </c>
      <c r="B15617" t="s">
        <v>70974</v>
      </c>
    </row>
    <row r="15618" spans="1:2" x14ac:dyDescent="0.3">
      <c r="A15618" s="2">
        <v>7.3524634205759595E-2</v>
      </c>
      <c r="B15618" t="s">
        <v>70973</v>
      </c>
    </row>
    <row r="15619" spans="1:2" x14ac:dyDescent="0.3">
      <c r="A15619" s="2">
        <v>0.11047999999999999</v>
      </c>
      <c r="B15619" t="s">
        <v>70972</v>
      </c>
    </row>
    <row r="15620" spans="1:2" x14ac:dyDescent="0.3">
      <c r="A15620" s="2">
        <v>0.38640999999999998</v>
      </c>
      <c r="B15620" t="s">
        <v>70971</v>
      </c>
    </row>
    <row r="15621" spans="1:2" x14ac:dyDescent="0.3">
      <c r="A15621" s="2">
        <v>3.39036609371956E-3</v>
      </c>
      <c r="B15621" t="s">
        <v>70970</v>
      </c>
    </row>
    <row r="15622" spans="1:2" x14ac:dyDescent="0.3">
      <c r="A15622" s="2">
        <v>4.2257778642395003E-3</v>
      </c>
      <c r="B15622" t="s">
        <v>70969</v>
      </c>
    </row>
    <row r="15623" spans="1:2" x14ac:dyDescent="0.3">
      <c r="A15623" s="2">
        <v>3.5035166787828502E-3</v>
      </c>
      <c r="B15623" t="s">
        <v>70968</v>
      </c>
    </row>
    <row r="15624" spans="1:2" x14ac:dyDescent="0.3">
      <c r="A15624" s="2">
        <v>42.997439999999997</v>
      </c>
      <c r="B15624" t="s">
        <v>70967</v>
      </c>
    </row>
    <row r="15625" spans="1:2" x14ac:dyDescent="0.3">
      <c r="A15625" s="2">
        <v>62.922310000000003</v>
      </c>
      <c r="B15625" t="s">
        <v>70966</v>
      </c>
    </row>
    <row r="15626" spans="1:2" x14ac:dyDescent="0.3">
      <c r="A15626" s="2">
        <v>4.8068</v>
      </c>
      <c r="B15626" t="s">
        <v>70965</v>
      </c>
    </row>
    <row r="15627" spans="1:2" x14ac:dyDescent="0.3">
      <c r="A15627" s="2">
        <v>0.335761568814615</v>
      </c>
      <c r="B15627" t="s">
        <v>70964</v>
      </c>
    </row>
    <row r="15628" spans="1:2" x14ac:dyDescent="0.3">
      <c r="A15628" s="2" t="s">
        <v>13</v>
      </c>
      <c r="B15628" t="s">
        <v>70963</v>
      </c>
    </row>
    <row r="15629" spans="1:2" x14ac:dyDescent="0.3">
      <c r="A15629" s="2">
        <v>1.5628319152830901</v>
      </c>
      <c r="B15629" t="s">
        <v>70962</v>
      </c>
    </row>
    <row r="15630" spans="1:2" x14ac:dyDescent="0.3">
      <c r="A15630" s="2">
        <v>16.693449999999999</v>
      </c>
      <c r="B15630" t="s">
        <v>70961</v>
      </c>
    </row>
    <row r="15631" spans="1:2" x14ac:dyDescent="0.3">
      <c r="A15631" s="2">
        <v>17.195836466027298</v>
      </c>
      <c r="B15631" t="s">
        <v>70960</v>
      </c>
    </row>
    <row r="15632" spans="1:2" x14ac:dyDescent="0.3">
      <c r="A15632" s="2">
        <v>16.706579999999999</v>
      </c>
      <c r="B15632" t="s">
        <v>70959</v>
      </c>
    </row>
    <row r="15633" spans="1:2" x14ac:dyDescent="0.3">
      <c r="A15633" s="2">
        <v>776.17031999999995</v>
      </c>
      <c r="B15633" t="s">
        <v>70958</v>
      </c>
    </row>
    <row r="15634" spans="1:2" x14ac:dyDescent="0.3">
      <c r="A15634" s="2">
        <v>25.082509999999999</v>
      </c>
      <c r="B15634" t="s">
        <v>70957</v>
      </c>
    </row>
    <row r="15635" spans="1:2" x14ac:dyDescent="0.3">
      <c r="A15635" s="2">
        <v>0.213462039526957</v>
      </c>
      <c r="B15635" t="s">
        <v>70956</v>
      </c>
    </row>
    <row r="15636" spans="1:2" x14ac:dyDescent="0.3">
      <c r="A15636" s="2" t="s">
        <v>13</v>
      </c>
      <c r="B15636" t="s">
        <v>70955</v>
      </c>
    </row>
    <row r="15637" spans="1:2" x14ac:dyDescent="0.3">
      <c r="A15637" s="2" t="s">
        <v>13</v>
      </c>
      <c r="B15637" t="s">
        <v>70954</v>
      </c>
    </row>
    <row r="15638" spans="1:2" x14ac:dyDescent="0.3">
      <c r="A15638" s="2">
        <v>5.0865454740491402E-2</v>
      </c>
      <c r="B15638" t="s">
        <v>70953</v>
      </c>
    </row>
    <row r="15639" spans="1:2" x14ac:dyDescent="0.3">
      <c r="A15639" s="2">
        <v>1.3070780640052</v>
      </c>
      <c r="B15639" t="s">
        <v>70952</v>
      </c>
    </row>
    <row r="15640" spans="1:2" x14ac:dyDescent="0.3">
      <c r="A15640" s="2">
        <v>5.7302105686657397E-2</v>
      </c>
      <c r="B15640" t="s">
        <v>70951</v>
      </c>
    </row>
    <row r="15641" spans="1:2" x14ac:dyDescent="0.3">
      <c r="A15641" s="2">
        <v>3.8089999999999999E-2</v>
      </c>
      <c r="B15641" t="s">
        <v>70950</v>
      </c>
    </row>
    <row r="15642" spans="1:2" x14ac:dyDescent="0.3">
      <c r="A15642" s="2">
        <v>29.38571</v>
      </c>
      <c r="B15642" t="s">
        <v>70949</v>
      </c>
    </row>
    <row r="15643" spans="1:2" x14ac:dyDescent="0.3">
      <c r="A15643" s="2">
        <v>3.3956599999999999</v>
      </c>
      <c r="B15643" t="s">
        <v>70948</v>
      </c>
    </row>
    <row r="15644" spans="1:2" x14ac:dyDescent="0.3">
      <c r="A15644" s="2">
        <v>25</v>
      </c>
      <c r="B15644" t="s">
        <v>2258</v>
      </c>
    </row>
    <row r="15645" spans="1:2" x14ac:dyDescent="0.3">
      <c r="A15645" s="2">
        <v>40.040830016793002</v>
      </c>
      <c r="B15645" t="s">
        <v>70947</v>
      </c>
    </row>
    <row r="15646" spans="1:2" x14ac:dyDescent="0.3">
      <c r="A15646" s="2">
        <v>0.13958171247161599</v>
      </c>
      <c r="B15646" t="s">
        <v>70946</v>
      </c>
    </row>
    <row r="15647" spans="1:2" x14ac:dyDescent="0.3">
      <c r="A15647" s="2">
        <v>0.88429156039708001</v>
      </c>
      <c r="B15647" t="s">
        <v>70945</v>
      </c>
    </row>
    <row r="15648" spans="1:2" x14ac:dyDescent="0.3">
      <c r="A15648" s="2">
        <v>14.353120000000001</v>
      </c>
      <c r="B15648" t="s">
        <v>70944</v>
      </c>
    </row>
    <row r="15649" spans="1:2" x14ac:dyDescent="0.3">
      <c r="A15649" s="2">
        <v>0.22278999999999999</v>
      </c>
      <c r="B15649" t="s">
        <v>70943</v>
      </c>
    </row>
    <row r="15650" spans="1:2" x14ac:dyDescent="0.3">
      <c r="A15650" s="2">
        <v>22.058580210964699</v>
      </c>
      <c r="B15650" t="s">
        <v>70942</v>
      </c>
    </row>
    <row r="15651" spans="1:2" x14ac:dyDescent="0.3">
      <c r="A15651" s="2">
        <v>13.508659611488801</v>
      </c>
      <c r="B15651" t="s">
        <v>70941</v>
      </c>
    </row>
    <row r="15652" spans="1:2" x14ac:dyDescent="0.3">
      <c r="A15652" s="2">
        <v>16.642442652647201</v>
      </c>
      <c r="B15652" t="s">
        <v>70940</v>
      </c>
    </row>
    <row r="15653" spans="1:2" x14ac:dyDescent="0.3">
      <c r="A15653" s="2">
        <v>0.19688</v>
      </c>
      <c r="B15653" t="s">
        <v>70939</v>
      </c>
    </row>
    <row r="15654" spans="1:2" x14ac:dyDescent="0.3">
      <c r="A15654" s="2">
        <v>1.06979627345496E-2</v>
      </c>
      <c r="B15654" t="s">
        <v>70938</v>
      </c>
    </row>
    <row r="15655" spans="1:2" x14ac:dyDescent="0.3">
      <c r="A15655" s="2">
        <v>0.216290335723411</v>
      </c>
      <c r="B15655" t="s">
        <v>70937</v>
      </c>
    </row>
    <row r="15656" spans="1:2" x14ac:dyDescent="0.3">
      <c r="A15656" s="2">
        <v>1.84056</v>
      </c>
      <c r="B15656" t="s">
        <v>70936</v>
      </c>
    </row>
    <row r="15657" spans="1:2" x14ac:dyDescent="0.3">
      <c r="A15657" s="2">
        <v>0.94355</v>
      </c>
      <c r="B15657" t="s">
        <v>70935</v>
      </c>
    </row>
    <row r="15658" spans="1:2" x14ac:dyDescent="0.3">
      <c r="A15658" s="2">
        <v>13.21993</v>
      </c>
      <c r="B15658" t="s">
        <v>70934</v>
      </c>
    </row>
    <row r="15659" spans="1:2" x14ac:dyDescent="0.3">
      <c r="A15659" s="2">
        <v>11.432425237679301</v>
      </c>
      <c r="B15659" t="s">
        <v>70933</v>
      </c>
    </row>
    <row r="15660" spans="1:2" x14ac:dyDescent="0.3">
      <c r="A15660" s="2">
        <v>12.58731</v>
      </c>
      <c r="B15660" t="s">
        <v>70932</v>
      </c>
    </row>
    <row r="15661" spans="1:2" x14ac:dyDescent="0.3">
      <c r="A15661" s="2">
        <v>12.4273748595839</v>
      </c>
      <c r="B15661" t="s">
        <v>70931</v>
      </c>
    </row>
    <row r="15662" spans="1:2" x14ac:dyDescent="0.3">
      <c r="A15662" s="2">
        <v>1.69465224773602</v>
      </c>
      <c r="B15662" t="s">
        <v>70930</v>
      </c>
    </row>
    <row r="15663" spans="1:2" x14ac:dyDescent="0.3">
      <c r="A15663" s="2">
        <v>5.3924200000000004</v>
      </c>
      <c r="B15663" t="s">
        <v>70929</v>
      </c>
    </row>
    <row r="15664" spans="1:2" x14ac:dyDescent="0.3">
      <c r="A15664" s="2">
        <v>4.4869561910620801</v>
      </c>
      <c r="B15664" t="s">
        <v>70928</v>
      </c>
    </row>
    <row r="15665" spans="1:2" x14ac:dyDescent="0.3">
      <c r="A15665" s="2">
        <v>0.18504098076589701</v>
      </c>
      <c r="B15665" t="s">
        <v>70927</v>
      </c>
    </row>
    <row r="15666" spans="1:2" x14ac:dyDescent="0.3">
      <c r="A15666" s="2">
        <v>2.9076637808055898</v>
      </c>
      <c r="B15666" t="s">
        <v>70926</v>
      </c>
    </row>
    <row r="15667" spans="1:2" x14ac:dyDescent="0.3">
      <c r="A15667" s="2">
        <v>71.636907754600401</v>
      </c>
      <c r="B15667" t="s">
        <v>70925</v>
      </c>
    </row>
    <row r="15668" spans="1:2" x14ac:dyDescent="0.3">
      <c r="A15668" s="2">
        <v>31.981059999999999</v>
      </c>
      <c r="B15668" t="s">
        <v>70924</v>
      </c>
    </row>
    <row r="15669" spans="1:2" x14ac:dyDescent="0.3">
      <c r="A15669" s="2">
        <v>1.9351852412811701</v>
      </c>
      <c r="B15669" t="s">
        <v>70923</v>
      </c>
    </row>
    <row r="15670" spans="1:2" x14ac:dyDescent="0.3">
      <c r="A15670" s="2">
        <v>2.7559330684865402</v>
      </c>
      <c r="B15670" t="s">
        <v>70922</v>
      </c>
    </row>
    <row r="15671" spans="1:2" x14ac:dyDescent="0.3">
      <c r="A15671" s="2">
        <v>5.7379664928524896</v>
      </c>
      <c r="B15671" t="s">
        <v>70921</v>
      </c>
    </row>
    <row r="15672" spans="1:2" x14ac:dyDescent="0.3">
      <c r="A15672" s="2">
        <v>1.15193478441655</v>
      </c>
      <c r="B15672" t="s">
        <v>70920</v>
      </c>
    </row>
    <row r="15673" spans="1:2" x14ac:dyDescent="0.3">
      <c r="A15673" s="2">
        <v>0.55691000000000002</v>
      </c>
      <c r="B15673" t="s">
        <v>1851</v>
      </c>
    </row>
    <row r="15674" spans="1:2" x14ac:dyDescent="0.3">
      <c r="A15674" s="2">
        <v>9.0503185925149499</v>
      </c>
      <c r="B15674" t="s">
        <v>70919</v>
      </c>
    </row>
    <row r="15675" spans="1:2" x14ac:dyDescent="0.3">
      <c r="A15675" s="2">
        <v>9.2671856915126405</v>
      </c>
      <c r="B15675" t="s">
        <v>70918</v>
      </c>
    </row>
    <row r="15676" spans="1:2" x14ac:dyDescent="0.3">
      <c r="A15676" s="2">
        <v>3.8614061668706102E-3</v>
      </c>
      <c r="B15676" t="s">
        <v>70917</v>
      </c>
    </row>
    <row r="15677" spans="1:2" x14ac:dyDescent="0.3">
      <c r="A15677" s="2">
        <v>0.59381796170399304</v>
      </c>
      <c r="B15677" t="s">
        <v>70916</v>
      </c>
    </row>
    <row r="15678" spans="1:2" x14ac:dyDescent="0.3">
      <c r="A15678" s="2">
        <v>49.5</v>
      </c>
      <c r="B15678" t="s">
        <v>70915</v>
      </c>
    </row>
    <row r="15679" spans="1:2" x14ac:dyDescent="0.3">
      <c r="A15679" s="2">
        <v>49.807034099725399</v>
      </c>
      <c r="B15679" t="s">
        <v>70914</v>
      </c>
    </row>
    <row r="15680" spans="1:2" x14ac:dyDescent="0.3">
      <c r="A15680" s="2">
        <v>45.4931114661197</v>
      </c>
      <c r="B15680" t="s">
        <v>70913</v>
      </c>
    </row>
    <row r="15681" spans="1:2" x14ac:dyDescent="0.3">
      <c r="A15681" s="2">
        <v>3.15008</v>
      </c>
      <c r="B15681" t="s">
        <v>70912</v>
      </c>
    </row>
    <row r="15682" spans="1:2" x14ac:dyDescent="0.3">
      <c r="A15682" s="2">
        <v>0.2</v>
      </c>
      <c r="B15682" t="s">
        <v>70911</v>
      </c>
    </row>
    <row r="15683" spans="1:2" x14ac:dyDescent="0.3">
      <c r="A15683" s="2">
        <v>0.29911234263706399</v>
      </c>
      <c r="B15683" t="s">
        <v>70910</v>
      </c>
    </row>
    <row r="15684" spans="1:2" x14ac:dyDescent="0.3">
      <c r="A15684" s="2">
        <v>1.9466487153354299</v>
      </c>
      <c r="B15684" t="s">
        <v>70909</v>
      </c>
    </row>
    <row r="15685" spans="1:2" x14ac:dyDescent="0.3">
      <c r="A15685" s="2">
        <v>0.40570000000000001</v>
      </c>
      <c r="B15685" t="s">
        <v>70908</v>
      </c>
    </row>
    <row r="15686" spans="1:2" x14ac:dyDescent="0.3">
      <c r="A15686" s="2">
        <v>115.0663</v>
      </c>
      <c r="B15686" t="s">
        <v>70907</v>
      </c>
    </row>
    <row r="15687" spans="1:2" x14ac:dyDescent="0.3">
      <c r="A15687" s="2">
        <v>4.2442900000000003</v>
      </c>
      <c r="B15687" t="s">
        <v>70906</v>
      </c>
    </row>
    <row r="15688" spans="1:2" x14ac:dyDescent="0.3">
      <c r="A15688" s="2">
        <v>6.4950077931555699</v>
      </c>
      <c r="B15688" t="s">
        <v>70905</v>
      </c>
    </row>
    <row r="15689" spans="1:2" x14ac:dyDescent="0.3">
      <c r="A15689" s="2">
        <v>0.68575902912631104</v>
      </c>
      <c r="B15689" t="s">
        <v>70904</v>
      </c>
    </row>
    <row r="15690" spans="1:2" x14ac:dyDescent="0.3">
      <c r="A15690" s="2">
        <v>0.22281999999999999</v>
      </c>
      <c r="B15690" t="s">
        <v>70903</v>
      </c>
    </row>
    <row r="15691" spans="1:2" x14ac:dyDescent="0.3">
      <c r="A15691" s="2">
        <v>33.535969511204001</v>
      </c>
      <c r="B15691" t="s">
        <v>70902</v>
      </c>
    </row>
    <row r="15692" spans="1:2" x14ac:dyDescent="0.3">
      <c r="A15692" s="2">
        <v>0.40905000000000002</v>
      </c>
      <c r="B15692" t="s">
        <v>70901</v>
      </c>
    </row>
    <row r="15693" spans="1:2" x14ac:dyDescent="0.3">
      <c r="A15693" s="2">
        <v>5.1153845779306</v>
      </c>
      <c r="B15693" t="s">
        <v>70900</v>
      </c>
    </row>
    <row r="15694" spans="1:2" x14ac:dyDescent="0.3">
      <c r="A15694" s="2">
        <v>38.816800000000001</v>
      </c>
      <c r="B15694" t="s">
        <v>70899</v>
      </c>
    </row>
    <row r="15695" spans="1:2" x14ac:dyDescent="0.3">
      <c r="A15695" s="2">
        <v>14.337120000000001</v>
      </c>
      <c r="B15695" t="s">
        <v>70898</v>
      </c>
    </row>
    <row r="15696" spans="1:2" x14ac:dyDescent="0.3">
      <c r="A15696" s="2">
        <v>1.42401330649617</v>
      </c>
      <c r="B15696" t="s">
        <v>70897</v>
      </c>
    </row>
    <row r="15697" spans="1:2" x14ac:dyDescent="0.3">
      <c r="A15697" s="2">
        <v>1.12210397961737</v>
      </c>
      <c r="B15697" t="s">
        <v>70896</v>
      </c>
    </row>
    <row r="15698" spans="1:2" x14ac:dyDescent="0.3">
      <c r="A15698" s="2">
        <v>13.91727</v>
      </c>
      <c r="B15698" t="s">
        <v>70895</v>
      </c>
    </row>
    <row r="15699" spans="1:2" x14ac:dyDescent="0.3">
      <c r="A15699" s="2">
        <v>287.89397506871398</v>
      </c>
      <c r="B15699" t="s">
        <v>70894</v>
      </c>
    </row>
    <row r="15700" spans="1:2" x14ac:dyDescent="0.3">
      <c r="A15700" s="2">
        <v>4.2838568043342597E-3</v>
      </c>
      <c r="B15700" t="s">
        <v>70893</v>
      </c>
    </row>
    <row r="15701" spans="1:2" x14ac:dyDescent="0.3">
      <c r="A15701" s="2">
        <v>18.8351125811892</v>
      </c>
      <c r="B15701" t="s">
        <v>70892</v>
      </c>
    </row>
    <row r="15702" spans="1:2" x14ac:dyDescent="0.3">
      <c r="A15702" s="2">
        <v>171.16254000000001</v>
      </c>
      <c r="B15702" t="s">
        <v>70891</v>
      </c>
    </row>
    <row r="15703" spans="1:2" x14ac:dyDescent="0.3">
      <c r="A15703" s="2">
        <v>1.8643868755412101</v>
      </c>
      <c r="B15703" t="s">
        <v>70890</v>
      </c>
    </row>
    <row r="15704" spans="1:2" x14ac:dyDescent="0.3">
      <c r="A15704" s="2">
        <v>1.29422625329128E-3</v>
      </c>
      <c r="B15704" t="s">
        <v>70889</v>
      </c>
    </row>
    <row r="15705" spans="1:2" x14ac:dyDescent="0.3">
      <c r="A15705" s="2">
        <v>2.1999999999999999E-5</v>
      </c>
      <c r="B15705" t="s">
        <v>70888</v>
      </c>
    </row>
    <row r="15706" spans="1:2" x14ac:dyDescent="0.3">
      <c r="A15706" s="2">
        <v>23.626560000000001</v>
      </c>
      <c r="B15706" t="s">
        <v>70887</v>
      </c>
    </row>
    <row r="15707" spans="1:2" x14ac:dyDescent="0.3">
      <c r="A15707" s="2">
        <v>23.690338756643399</v>
      </c>
      <c r="B15707" t="s">
        <v>70886</v>
      </c>
    </row>
    <row r="15708" spans="1:2" x14ac:dyDescent="0.3">
      <c r="A15708" s="2">
        <v>16.449332760710099</v>
      </c>
      <c r="B15708" t="s">
        <v>70885</v>
      </c>
    </row>
    <row r="15709" spans="1:2" x14ac:dyDescent="0.3">
      <c r="A15709" s="2">
        <v>6.9584599999999996</v>
      </c>
      <c r="B15709" t="s">
        <v>70884</v>
      </c>
    </row>
    <row r="15710" spans="1:2" x14ac:dyDescent="0.3">
      <c r="A15710" s="2">
        <v>0.57861370718432603</v>
      </c>
      <c r="B15710" t="s">
        <v>70883</v>
      </c>
    </row>
    <row r="15711" spans="1:2" x14ac:dyDescent="0.3">
      <c r="A15711" s="2">
        <v>1.2554700000000001</v>
      </c>
      <c r="B15711" t="s">
        <v>70882</v>
      </c>
    </row>
    <row r="15712" spans="1:2" x14ac:dyDescent="0.3">
      <c r="A15712" s="2">
        <v>35.084319999999998</v>
      </c>
      <c r="B15712" t="s">
        <v>70881</v>
      </c>
    </row>
    <row r="15713" spans="1:2" x14ac:dyDescent="0.3">
      <c r="A15713" s="2">
        <v>4.9060499999999996</v>
      </c>
      <c r="B15713" t="s">
        <v>70880</v>
      </c>
    </row>
    <row r="15714" spans="1:2" x14ac:dyDescent="0.3">
      <c r="A15714" s="2">
        <v>0.21331663382783</v>
      </c>
      <c r="B15714" t="s">
        <v>70879</v>
      </c>
    </row>
    <row r="15715" spans="1:2" x14ac:dyDescent="0.3">
      <c r="A15715" s="2">
        <v>1.84953258262631</v>
      </c>
      <c r="B15715" t="s">
        <v>70878</v>
      </c>
    </row>
    <row r="15716" spans="1:2" x14ac:dyDescent="0.3">
      <c r="A15716" s="2">
        <v>1.0189999999999999E-2</v>
      </c>
      <c r="B15716" t="s">
        <v>70877</v>
      </c>
    </row>
    <row r="15717" spans="1:2" x14ac:dyDescent="0.3">
      <c r="A15717" s="2">
        <v>5.9922104811874997</v>
      </c>
      <c r="B15717" t="s">
        <v>70876</v>
      </c>
    </row>
    <row r="15718" spans="1:2" x14ac:dyDescent="0.3">
      <c r="A15718" s="2">
        <v>2.9100199999999998</v>
      </c>
      <c r="B15718" t="s">
        <v>70875</v>
      </c>
    </row>
    <row r="15719" spans="1:2" x14ac:dyDescent="0.3">
      <c r="A15719" s="2">
        <v>13.717320000000001</v>
      </c>
      <c r="B15719" t="s">
        <v>70874</v>
      </c>
    </row>
    <row r="15720" spans="1:2" x14ac:dyDescent="0.3">
      <c r="A15720" s="2">
        <v>3.7410100000000002</v>
      </c>
      <c r="B15720" t="s">
        <v>70873</v>
      </c>
    </row>
    <row r="15721" spans="1:2" x14ac:dyDescent="0.3">
      <c r="A15721" s="2">
        <v>0.42837981515316298</v>
      </c>
      <c r="B15721" t="s">
        <v>70872</v>
      </c>
    </row>
    <row r="15722" spans="1:2" x14ac:dyDescent="0.3">
      <c r="A15722" s="2">
        <v>3.6483329559804099</v>
      </c>
      <c r="B15722" t="s">
        <v>70871</v>
      </c>
    </row>
    <row r="15723" spans="1:2" x14ac:dyDescent="0.3">
      <c r="A15723" s="2">
        <v>0.91818</v>
      </c>
      <c r="B15723" t="s">
        <v>70870</v>
      </c>
    </row>
    <row r="15724" spans="1:2" x14ac:dyDescent="0.3">
      <c r="A15724" s="2">
        <v>31</v>
      </c>
      <c r="B15724" t="s">
        <v>70869</v>
      </c>
    </row>
    <row r="15725" spans="1:2" x14ac:dyDescent="0.3">
      <c r="A15725" s="2">
        <v>1.52904941921933</v>
      </c>
      <c r="B15725" t="s">
        <v>70868</v>
      </c>
    </row>
    <row r="15726" spans="1:2" x14ac:dyDescent="0.3">
      <c r="A15726" s="2">
        <v>10.37912929298</v>
      </c>
      <c r="B15726" t="s">
        <v>70867</v>
      </c>
    </row>
    <row r="15727" spans="1:2" x14ac:dyDescent="0.3">
      <c r="A15727" s="2">
        <v>1.4256</v>
      </c>
      <c r="B15727" t="s">
        <v>70866</v>
      </c>
    </row>
    <row r="15728" spans="1:2" x14ac:dyDescent="0.3">
      <c r="A15728" s="2">
        <v>2.50478699444871E-2</v>
      </c>
      <c r="B15728" t="s">
        <v>70865</v>
      </c>
    </row>
    <row r="15729" spans="1:2" x14ac:dyDescent="0.3">
      <c r="A15729" s="2">
        <v>2.5815339157936701</v>
      </c>
      <c r="B15729" t="s">
        <v>70864</v>
      </c>
    </row>
    <row r="15730" spans="1:2" x14ac:dyDescent="0.3">
      <c r="A15730" s="2">
        <v>41.099200000000003</v>
      </c>
      <c r="B15730" t="s">
        <v>70863</v>
      </c>
    </row>
    <row r="15731" spans="1:2" x14ac:dyDescent="0.3">
      <c r="A15731" s="2">
        <v>4.2314856127542599E-2</v>
      </c>
      <c r="B15731" t="s">
        <v>70862</v>
      </c>
    </row>
    <row r="15732" spans="1:2" x14ac:dyDescent="0.3">
      <c r="A15732" s="2">
        <v>1.7086086961563001</v>
      </c>
      <c r="B15732" t="s">
        <v>70861</v>
      </c>
    </row>
    <row r="15733" spans="1:2" x14ac:dyDescent="0.3">
      <c r="A15733" s="2">
        <v>9.2804902418769306E-2</v>
      </c>
      <c r="B15733" t="s">
        <v>70860</v>
      </c>
    </row>
    <row r="15734" spans="1:2" x14ac:dyDescent="0.3">
      <c r="A15734" s="2">
        <v>6.8267600000000002</v>
      </c>
      <c r="B15734" t="s">
        <v>70859</v>
      </c>
    </row>
    <row r="15735" spans="1:2" x14ac:dyDescent="0.3">
      <c r="A15735" s="2">
        <v>1.58254432626953</v>
      </c>
      <c r="B15735" t="s">
        <v>70858</v>
      </c>
    </row>
    <row r="15736" spans="1:2" x14ac:dyDescent="0.3">
      <c r="A15736" s="2">
        <v>105.12479999999999</v>
      </c>
      <c r="B15736" t="s">
        <v>70857</v>
      </c>
    </row>
    <row r="15737" spans="1:2" x14ac:dyDescent="0.3">
      <c r="A15737" s="2">
        <v>2.0811186534417199</v>
      </c>
      <c r="B15737" t="s">
        <v>70856</v>
      </c>
    </row>
    <row r="15738" spans="1:2" x14ac:dyDescent="0.3">
      <c r="A15738" s="2">
        <v>4.0283625123036702</v>
      </c>
      <c r="B15738" t="s">
        <v>70855</v>
      </c>
    </row>
    <row r="15739" spans="1:2" x14ac:dyDescent="0.3">
      <c r="A15739" s="2">
        <v>0.24933</v>
      </c>
      <c r="B15739" t="s">
        <v>70854</v>
      </c>
    </row>
    <row r="15740" spans="1:2" x14ac:dyDescent="0.3">
      <c r="A15740" s="2">
        <v>7.8380799999999997</v>
      </c>
      <c r="B15740" t="s">
        <v>70853</v>
      </c>
    </row>
    <row r="15741" spans="1:2" x14ac:dyDescent="0.3">
      <c r="A15741" s="2">
        <v>2.5649099999999998</v>
      </c>
      <c r="B15741" t="s">
        <v>70852</v>
      </c>
    </row>
    <row r="15742" spans="1:2" x14ac:dyDescent="0.3">
      <c r="A15742" s="2">
        <v>0.470977880440969</v>
      </c>
      <c r="B15742" t="s">
        <v>70851</v>
      </c>
    </row>
    <row r="15743" spans="1:2" x14ac:dyDescent="0.3">
      <c r="A15743" s="2">
        <v>3.0107165697660601</v>
      </c>
      <c r="B15743" t="s">
        <v>70850</v>
      </c>
    </row>
    <row r="15744" spans="1:2" x14ac:dyDescent="0.3">
      <c r="A15744" s="2">
        <v>5.7373972839559403E-2</v>
      </c>
      <c r="B15744" t="s">
        <v>70849</v>
      </c>
    </row>
    <row r="15745" spans="1:2" x14ac:dyDescent="0.3">
      <c r="A15745" s="2">
        <v>1.5161279515586199</v>
      </c>
      <c r="B15745" t="s">
        <v>70848</v>
      </c>
    </row>
    <row r="15746" spans="1:2" x14ac:dyDescent="0.3">
      <c r="A15746" s="2">
        <v>2.7140000000000001E-2</v>
      </c>
      <c r="B15746" t="s">
        <v>70847</v>
      </c>
    </row>
    <row r="15747" spans="1:2" x14ac:dyDescent="0.3">
      <c r="A15747" s="2">
        <v>6.3687455662988404</v>
      </c>
      <c r="B15747" t="s">
        <v>70846</v>
      </c>
    </row>
    <row r="15748" spans="1:2" x14ac:dyDescent="0.3">
      <c r="A15748" s="2">
        <v>1.06101</v>
      </c>
      <c r="B15748" t="s">
        <v>70845</v>
      </c>
    </row>
    <row r="15749" spans="1:2" x14ac:dyDescent="0.3">
      <c r="A15749" s="2">
        <v>3.4401600000000001</v>
      </c>
      <c r="B15749" t="s">
        <v>70844</v>
      </c>
    </row>
    <row r="15750" spans="1:2" x14ac:dyDescent="0.3">
      <c r="A15750" s="2">
        <v>90.846620000000001</v>
      </c>
      <c r="B15750" t="s">
        <v>70843</v>
      </c>
    </row>
    <row r="15751" spans="1:2" x14ac:dyDescent="0.3">
      <c r="A15751" s="2" t="s">
        <v>13</v>
      </c>
      <c r="B15751" t="s">
        <v>70842</v>
      </c>
    </row>
    <row r="15752" spans="1:2" x14ac:dyDescent="0.3">
      <c r="A15752" s="2">
        <v>198.49831</v>
      </c>
      <c r="B15752" t="s">
        <v>70841</v>
      </c>
    </row>
    <row r="15753" spans="1:2" x14ac:dyDescent="0.3">
      <c r="A15753" s="2">
        <v>3.2259999999999997E-2</v>
      </c>
      <c r="B15753" t="s">
        <v>70840</v>
      </c>
    </row>
    <row r="15754" spans="1:2" x14ac:dyDescent="0.3">
      <c r="A15754" s="2">
        <v>0.180986207841316</v>
      </c>
      <c r="B15754" t="s">
        <v>70839</v>
      </c>
    </row>
    <row r="15755" spans="1:2" x14ac:dyDescent="0.3">
      <c r="A15755" s="2">
        <v>81.994668803016694</v>
      </c>
      <c r="B15755" t="s">
        <v>70838</v>
      </c>
    </row>
    <row r="15756" spans="1:2" x14ac:dyDescent="0.3">
      <c r="A15756" s="2">
        <v>40.316409999999998</v>
      </c>
      <c r="B15756" t="s">
        <v>70837</v>
      </c>
    </row>
    <row r="15757" spans="1:2" x14ac:dyDescent="0.3">
      <c r="A15757" s="2">
        <v>57.703319999999998</v>
      </c>
      <c r="B15757" t="s">
        <v>70836</v>
      </c>
    </row>
    <row r="15758" spans="1:2" x14ac:dyDescent="0.3">
      <c r="A15758" s="2">
        <v>32.337843891945298</v>
      </c>
      <c r="B15758" t="s">
        <v>70835</v>
      </c>
    </row>
    <row r="15759" spans="1:2" x14ac:dyDescent="0.3">
      <c r="A15759" s="2">
        <v>38.074910000000003</v>
      </c>
      <c r="B15759" t="s">
        <v>70834</v>
      </c>
    </row>
    <row r="15760" spans="1:2" x14ac:dyDescent="0.3">
      <c r="A15760" s="2">
        <v>44.608460000000001</v>
      </c>
      <c r="B15760" t="s">
        <v>70833</v>
      </c>
    </row>
    <row r="15761" spans="1:2" x14ac:dyDescent="0.3">
      <c r="A15761" s="2">
        <v>19.722819999999999</v>
      </c>
      <c r="B15761" t="s">
        <v>70832</v>
      </c>
    </row>
    <row r="15762" spans="1:2" x14ac:dyDescent="0.3">
      <c r="A15762" s="2">
        <v>4.1598199999999999</v>
      </c>
      <c r="B15762" t="s">
        <v>70831</v>
      </c>
    </row>
    <row r="15763" spans="1:2" x14ac:dyDescent="0.3">
      <c r="A15763" s="2">
        <v>0.12653855286975901</v>
      </c>
      <c r="B15763" t="s">
        <v>70830</v>
      </c>
    </row>
    <row r="15764" spans="1:2" x14ac:dyDescent="0.3">
      <c r="A15764" s="2">
        <v>19.568222295117501</v>
      </c>
      <c r="B15764" t="s">
        <v>70829</v>
      </c>
    </row>
    <row r="15765" spans="1:2" x14ac:dyDescent="0.3">
      <c r="A15765" s="2">
        <v>27.281796758449001</v>
      </c>
      <c r="B15765" t="s">
        <v>70828</v>
      </c>
    </row>
    <row r="15766" spans="1:2" x14ac:dyDescent="0.3">
      <c r="A15766" s="2">
        <v>73.133355133639895</v>
      </c>
      <c r="B15766" t="s">
        <v>70827</v>
      </c>
    </row>
    <row r="15767" spans="1:2" x14ac:dyDescent="0.3">
      <c r="A15767" s="2">
        <v>7.7600000000000004E-3</v>
      </c>
      <c r="B15767" t="s">
        <v>70826</v>
      </c>
    </row>
    <row r="15768" spans="1:2" x14ac:dyDescent="0.3">
      <c r="A15768" s="2">
        <v>26.328643824030401</v>
      </c>
      <c r="B15768" t="s">
        <v>70825</v>
      </c>
    </row>
    <row r="15769" spans="1:2" x14ac:dyDescent="0.3">
      <c r="A15769" s="2">
        <v>0.14940000000000001</v>
      </c>
      <c r="B15769" t="s">
        <v>70824</v>
      </c>
    </row>
    <row r="15770" spans="1:2" x14ac:dyDescent="0.3">
      <c r="A15770" s="2">
        <v>1.5230341582837601</v>
      </c>
      <c r="B15770" t="s">
        <v>70823</v>
      </c>
    </row>
    <row r="15771" spans="1:2" x14ac:dyDescent="0.3">
      <c r="A15771" s="2">
        <v>5.8023050717382603</v>
      </c>
      <c r="B15771" t="s">
        <v>70822</v>
      </c>
    </row>
    <row r="15772" spans="1:2" x14ac:dyDescent="0.3">
      <c r="A15772" s="2">
        <v>2.4404300000000001</v>
      </c>
      <c r="B15772" t="s">
        <v>70821</v>
      </c>
    </row>
    <row r="15773" spans="1:2" x14ac:dyDescent="0.3">
      <c r="A15773" s="2">
        <v>0.45586114210272699</v>
      </c>
      <c r="B15773" t="s">
        <v>70820</v>
      </c>
    </row>
    <row r="15774" spans="1:2" x14ac:dyDescent="0.3">
      <c r="A15774" s="2">
        <v>1.6840880842842001</v>
      </c>
      <c r="B15774" t="s">
        <v>70819</v>
      </c>
    </row>
    <row r="15775" spans="1:2" x14ac:dyDescent="0.3">
      <c r="A15775" s="2">
        <v>19.224730000000001</v>
      </c>
      <c r="B15775" t="s">
        <v>70818</v>
      </c>
    </row>
    <row r="15776" spans="1:2" x14ac:dyDescent="0.3">
      <c r="A15776" s="2">
        <v>0.35391839160094801</v>
      </c>
      <c r="B15776" t="s">
        <v>70817</v>
      </c>
    </row>
    <row r="15777" spans="1:2" x14ac:dyDescent="0.3">
      <c r="A15777" s="2">
        <v>10.8787162414064</v>
      </c>
      <c r="B15777" t="s">
        <v>70816</v>
      </c>
    </row>
    <row r="15778" spans="1:2" x14ac:dyDescent="0.3">
      <c r="A15778" s="2">
        <v>1.1277435855945801</v>
      </c>
      <c r="B15778" t="s">
        <v>70815</v>
      </c>
    </row>
    <row r="15779" spans="1:2" x14ac:dyDescent="0.3">
      <c r="A15779" s="2">
        <v>4.6530000000000002E-2</v>
      </c>
      <c r="B15779" t="s">
        <v>70814</v>
      </c>
    </row>
    <row r="15780" spans="1:2" x14ac:dyDescent="0.3">
      <c r="A15780" s="2">
        <v>55.883420000000001</v>
      </c>
      <c r="B15780" t="s">
        <v>70813</v>
      </c>
    </row>
    <row r="15781" spans="1:2" x14ac:dyDescent="0.3">
      <c r="A15781" s="2">
        <v>6.9462900000000003</v>
      </c>
      <c r="B15781" t="s">
        <v>70812</v>
      </c>
    </row>
    <row r="15782" spans="1:2" x14ac:dyDescent="0.3">
      <c r="A15782" s="2">
        <v>0.146824073656104</v>
      </c>
      <c r="B15782" t="s">
        <v>70811</v>
      </c>
    </row>
    <row r="15783" spans="1:2" x14ac:dyDescent="0.3">
      <c r="A15783" s="2">
        <v>50.474910000000001</v>
      </c>
      <c r="B15783" t="s">
        <v>70810</v>
      </c>
    </row>
    <row r="15784" spans="1:2" x14ac:dyDescent="0.3">
      <c r="A15784" s="2">
        <v>2.1498822473905701</v>
      </c>
      <c r="B15784" t="s">
        <v>70809</v>
      </c>
    </row>
    <row r="15785" spans="1:2" x14ac:dyDescent="0.3">
      <c r="A15785" s="2">
        <v>2.7748028698748599</v>
      </c>
      <c r="B15785" t="s">
        <v>70808</v>
      </c>
    </row>
    <row r="15786" spans="1:2" x14ac:dyDescent="0.3">
      <c r="A15786" s="2">
        <v>2.3767391092250398</v>
      </c>
      <c r="B15786" t="s">
        <v>70807</v>
      </c>
    </row>
    <row r="15787" spans="1:2" x14ac:dyDescent="0.3">
      <c r="A15787" s="2">
        <v>3.0837461345922499</v>
      </c>
      <c r="B15787" t="s">
        <v>70806</v>
      </c>
    </row>
    <row r="15788" spans="1:2" x14ac:dyDescent="0.3">
      <c r="A15788" s="2">
        <v>1.7270000000000001E-2</v>
      </c>
      <c r="B15788" t="s">
        <v>70805</v>
      </c>
    </row>
    <row r="15789" spans="1:2" x14ac:dyDescent="0.3">
      <c r="A15789" s="2">
        <v>15.870752725011499</v>
      </c>
      <c r="B15789" t="s">
        <v>70804</v>
      </c>
    </row>
    <row r="15790" spans="1:2" x14ac:dyDescent="0.3">
      <c r="A15790" s="2">
        <v>18.550678965384598</v>
      </c>
      <c r="B15790" t="s">
        <v>70803</v>
      </c>
    </row>
    <row r="15791" spans="1:2" x14ac:dyDescent="0.3">
      <c r="A15791" s="2">
        <v>0.43771200210697703</v>
      </c>
      <c r="B15791" t="s">
        <v>70802</v>
      </c>
    </row>
    <row r="15792" spans="1:2" x14ac:dyDescent="0.3">
      <c r="A15792" s="2">
        <v>0.16334305974330299</v>
      </c>
      <c r="B15792" t="s">
        <v>6163</v>
      </c>
    </row>
    <row r="15793" spans="1:2" x14ac:dyDescent="0.3">
      <c r="A15793" s="2">
        <v>7.5549601585935905E-2</v>
      </c>
      <c r="B15793" t="s">
        <v>70801</v>
      </c>
    </row>
    <row r="15794" spans="1:2" x14ac:dyDescent="0.3">
      <c r="A15794" s="2">
        <v>23.292179999999998</v>
      </c>
      <c r="B15794" t="s">
        <v>70800</v>
      </c>
    </row>
    <row r="15795" spans="1:2" x14ac:dyDescent="0.3">
      <c r="A15795" s="2">
        <v>94.147779999999997</v>
      </c>
      <c r="B15795" t="s">
        <v>70799</v>
      </c>
    </row>
    <row r="15796" spans="1:2" x14ac:dyDescent="0.3">
      <c r="A15796" s="2">
        <v>58.7267424021083</v>
      </c>
      <c r="B15796" t="s">
        <v>70798</v>
      </c>
    </row>
    <row r="15797" spans="1:2" x14ac:dyDescent="0.3">
      <c r="A15797" s="2">
        <v>100</v>
      </c>
      <c r="B15797" t="s">
        <v>2420</v>
      </c>
    </row>
    <row r="15798" spans="1:2" x14ac:dyDescent="0.3">
      <c r="A15798" s="2">
        <v>224.78301999999999</v>
      </c>
      <c r="B15798" t="s">
        <v>70797</v>
      </c>
    </row>
    <row r="15799" spans="1:2" x14ac:dyDescent="0.3">
      <c r="A15799" s="2">
        <v>863.490660370824</v>
      </c>
      <c r="B15799" t="s">
        <v>70796</v>
      </c>
    </row>
    <row r="15800" spans="1:2" x14ac:dyDescent="0.3">
      <c r="A15800" s="2">
        <v>5.5713404293574898E-3</v>
      </c>
      <c r="B15800" t="s">
        <v>70795</v>
      </c>
    </row>
    <row r="15801" spans="1:2" x14ac:dyDescent="0.3">
      <c r="A15801" s="2">
        <v>0.11244999999999999</v>
      </c>
      <c r="B15801" t="s">
        <v>70794</v>
      </c>
    </row>
    <row r="15802" spans="1:2" x14ac:dyDescent="0.3">
      <c r="A15802" s="2">
        <v>0.17363999999999999</v>
      </c>
      <c r="B15802" t="s">
        <v>70793</v>
      </c>
    </row>
    <row r="15803" spans="1:2" x14ac:dyDescent="0.3">
      <c r="A15803" s="2">
        <v>1.49842352715016</v>
      </c>
      <c r="B15803" t="s">
        <v>70792</v>
      </c>
    </row>
    <row r="15804" spans="1:2" x14ac:dyDescent="0.3">
      <c r="A15804" s="2">
        <v>0.93502397307671103</v>
      </c>
      <c r="B15804" t="s">
        <v>70791</v>
      </c>
    </row>
    <row r="15805" spans="1:2" x14ac:dyDescent="0.3">
      <c r="A15805" s="2">
        <v>7.1856600000000004</v>
      </c>
      <c r="B15805" t="s">
        <v>1769</v>
      </c>
    </row>
    <row r="15806" spans="1:2" x14ac:dyDescent="0.3">
      <c r="A15806" s="2">
        <v>0.472051880315143</v>
      </c>
      <c r="B15806" t="s">
        <v>70790</v>
      </c>
    </row>
    <row r="15807" spans="1:2" x14ac:dyDescent="0.3">
      <c r="A15807" s="2">
        <v>144.11004</v>
      </c>
      <c r="B15807" t="s">
        <v>70789</v>
      </c>
    </row>
    <row r="15808" spans="1:2" x14ac:dyDescent="0.3">
      <c r="A15808" s="2">
        <v>238.90337</v>
      </c>
      <c r="B15808" t="s">
        <v>70788</v>
      </c>
    </row>
    <row r="15809" spans="1:2" x14ac:dyDescent="0.3">
      <c r="A15809" s="2">
        <v>9.0122900000000001</v>
      </c>
      <c r="B15809" t="s">
        <v>70787</v>
      </c>
    </row>
    <row r="15810" spans="1:2" x14ac:dyDescent="0.3">
      <c r="A15810" s="2">
        <v>73.6834954728875</v>
      </c>
      <c r="B15810" t="s">
        <v>70786</v>
      </c>
    </row>
    <row r="15811" spans="1:2" x14ac:dyDescent="0.3">
      <c r="A15811" s="2">
        <v>15.91268</v>
      </c>
      <c r="B15811" t="s">
        <v>70785</v>
      </c>
    </row>
    <row r="15812" spans="1:2" x14ac:dyDescent="0.3">
      <c r="A15812" s="2">
        <v>4.7013299999999996</v>
      </c>
      <c r="B15812" t="s">
        <v>70784</v>
      </c>
    </row>
    <row r="15813" spans="1:2" x14ac:dyDescent="0.3">
      <c r="A15813" s="2">
        <v>3.2387999999999999</v>
      </c>
      <c r="B15813" t="s">
        <v>70783</v>
      </c>
    </row>
    <row r="15814" spans="1:2" x14ac:dyDescent="0.3">
      <c r="A15814" s="2">
        <v>29.650677625057799</v>
      </c>
      <c r="B15814" t="s">
        <v>70782</v>
      </c>
    </row>
    <row r="15815" spans="1:2" x14ac:dyDescent="0.3">
      <c r="A15815" s="2">
        <v>4.5523224554493096</v>
      </c>
      <c r="B15815" t="s">
        <v>1395</v>
      </c>
    </row>
    <row r="15816" spans="1:2" x14ac:dyDescent="0.3">
      <c r="A15816" s="2">
        <v>9.2407000000000004</v>
      </c>
      <c r="B15816" t="s">
        <v>70781</v>
      </c>
    </row>
    <row r="15817" spans="1:2" x14ac:dyDescent="0.3">
      <c r="A15817" s="2">
        <v>138.72765999999999</v>
      </c>
      <c r="B15817" t="s">
        <v>70780</v>
      </c>
    </row>
    <row r="15818" spans="1:2" x14ac:dyDescent="0.3">
      <c r="A15818" s="2">
        <v>223.17212819990499</v>
      </c>
      <c r="B15818" t="s">
        <v>70779</v>
      </c>
    </row>
    <row r="15819" spans="1:2" x14ac:dyDescent="0.3">
      <c r="A15819" s="2">
        <v>36.724924482792503</v>
      </c>
      <c r="B15819" t="s">
        <v>70778</v>
      </c>
    </row>
    <row r="15820" spans="1:2" x14ac:dyDescent="0.3">
      <c r="A15820" s="2">
        <v>2.4494856102084501</v>
      </c>
      <c r="B15820" t="s">
        <v>70777</v>
      </c>
    </row>
    <row r="15821" spans="1:2" x14ac:dyDescent="0.3">
      <c r="A15821" s="2">
        <v>0.12082614637952201</v>
      </c>
      <c r="B15821" t="s">
        <v>70776</v>
      </c>
    </row>
    <row r="15822" spans="1:2" x14ac:dyDescent="0.3">
      <c r="A15822" s="2">
        <v>48.820702664857698</v>
      </c>
      <c r="B15822" t="s">
        <v>70775</v>
      </c>
    </row>
    <row r="15823" spans="1:2" x14ac:dyDescent="0.3">
      <c r="A15823" s="2">
        <v>6.88144889240303E-3</v>
      </c>
      <c r="B15823" t="s">
        <v>70774</v>
      </c>
    </row>
    <row r="15824" spans="1:2" x14ac:dyDescent="0.3">
      <c r="A15824" s="2">
        <v>69.286240000000006</v>
      </c>
      <c r="B15824" t="s">
        <v>70773</v>
      </c>
    </row>
    <row r="15825" spans="1:2" x14ac:dyDescent="0.3">
      <c r="A15825" s="2">
        <v>1.24665200469721E-2</v>
      </c>
      <c r="B15825" t="s">
        <v>70772</v>
      </c>
    </row>
    <row r="15826" spans="1:2" x14ac:dyDescent="0.3">
      <c r="A15826" s="2">
        <v>3.3233372658999699E-2</v>
      </c>
      <c r="B15826" t="s">
        <v>70771</v>
      </c>
    </row>
    <row r="15827" spans="1:2" x14ac:dyDescent="0.3">
      <c r="A15827" s="2">
        <v>38.915370000000003</v>
      </c>
      <c r="B15827" t="s">
        <v>70770</v>
      </c>
    </row>
    <row r="15828" spans="1:2" x14ac:dyDescent="0.3">
      <c r="A15828" s="2">
        <v>5.8183400000000001</v>
      </c>
      <c r="B15828" t="s">
        <v>70769</v>
      </c>
    </row>
    <row r="15829" spans="1:2" x14ac:dyDescent="0.3">
      <c r="A15829" s="2">
        <v>94.712802116179702</v>
      </c>
      <c r="B15829" t="s">
        <v>70768</v>
      </c>
    </row>
    <row r="15830" spans="1:2" x14ac:dyDescent="0.3">
      <c r="A15830" s="2">
        <v>13.79565</v>
      </c>
      <c r="B15830" t="s">
        <v>70767</v>
      </c>
    </row>
    <row r="15831" spans="1:2" x14ac:dyDescent="0.3">
      <c r="A15831" s="2">
        <v>1.8929999999999999E-2</v>
      </c>
      <c r="B15831" t="s">
        <v>70766</v>
      </c>
    </row>
    <row r="15832" spans="1:2" x14ac:dyDescent="0.3">
      <c r="A15832" s="2">
        <v>0.34064907053729598</v>
      </c>
      <c r="B15832" t="s">
        <v>70765</v>
      </c>
    </row>
    <row r="15833" spans="1:2" x14ac:dyDescent="0.3">
      <c r="A15833" s="2">
        <v>0.27021319813793199</v>
      </c>
      <c r="B15833" t="s">
        <v>70764</v>
      </c>
    </row>
    <row r="15834" spans="1:2" x14ac:dyDescent="0.3">
      <c r="A15834" s="2">
        <v>2.8473490953662202</v>
      </c>
      <c r="B15834" t="s">
        <v>70763</v>
      </c>
    </row>
    <row r="15835" spans="1:2" x14ac:dyDescent="0.3">
      <c r="A15835" s="2">
        <v>9.8035433589954892E-3</v>
      </c>
      <c r="B15835" t="s">
        <v>70762</v>
      </c>
    </row>
    <row r="15836" spans="1:2" x14ac:dyDescent="0.3">
      <c r="A15836" s="2">
        <v>17.061360000000001</v>
      </c>
      <c r="B15836" t="s">
        <v>70761</v>
      </c>
    </row>
    <row r="15837" spans="1:2" x14ac:dyDescent="0.3">
      <c r="A15837" s="2">
        <v>0.17308000000000001</v>
      </c>
      <c r="B15837" t="s">
        <v>70760</v>
      </c>
    </row>
    <row r="15838" spans="1:2" x14ac:dyDescent="0.3">
      <c r="A15838" s="2">
        <v>0.13754</v>
      </c>
      <c r="B15838" t="s">
        <v>70759</v>
      </c>
    </row>
    <row r="15839" spans="1:2" x14ac:dyDescent="0.3">
      <c r="A15839" s="2">
        <v>7.9416542759724595E-2</v>
      </c>
      <c r="B15839" t="s">
        <v>70758</v>
      </c>
    </row>
    <row r="15840" spans="1:2" x14ac:dyDescent="0.3">
      <c r="A15840" s="2">
        <v>56.276249999999997</v>
      </c>
      <c r="B15840" t="s">
        <v>70757</v>
      </c>
    </row>
    <row r="15841" spans="1:2" x14ac:dyDescent="0.3">
      <c r="A15841" s="2">
        <v>3.6207738334886599E-3</v>
      </c>
      <c r="B15841" t="s">
        <v>70756</v>
      </c>
    </row>
    <row r="15842" spans="1:2" x14ac:dyDescent="0.3">
      <c r="A15842" s="2">
        <v>0.20580000000000001</v>
      </c>
      <c r="B15842" t="s">
        <v>70755</v>
      </c>
    </row>
    <row r="15843" spans="1:2" x14ac:dyDescent="0.3">
      <c r="A15843" s="2">
        <v>2.741E-2</v>
      </c>
      <c r="B15843" t="s">
        <v>70754</v>
      </c>
    </row>
    <row r="15844" spans="1:2" x14ac:dyDescent="0.3">
      <c r="A15844" s="2">
        <v>0.15498999999999999</v>
      </c>
      <c r="B15844" t="s">
        <v>70753</v>
      </c>
    </row>
    <row r="15845" spans="1:2" x14ac:dyDescent="0.3">
      <c r="A15845" s="2">
        <v>1.9573311448854401E-2</v>
      </c>
      <c r="B15845" t="s">
        <v>70752</v>
      </c>
    </row>
    <row r="15846" spans="1:2" x14ac:dyDescent="0.3">
      <c r="A15846" s="2">
        <v>0.21947</v>
      </c>
      <c r="B15846" t="s">
        <v>70751</v>
      </c>
    </row>
    <row r="15847" spans="1:2" x14ac:dyDescent="0.3">
      <c r="A15847" s="2">
        <v>0.250405725388199</v>
      </c>
      <c r="B15847" t="s">
        <v>70750</v>
      </c>
    </row>
    <row r="15848" spans="1:2" x14ac:dyDescent="0.3">
      <c r="A15848" s="2">
        <v>0.18099170448329099</v>
      </c>
      <c r="B15848" t="s">
        <v>70749</v>
      </c>
    </row>
    <row r="15849" spans="1:2" x14ac:dyDescent="0.3">
      <c r="A15849" s="2">
        <v>0.310780254793383</v>
      </c>
      <c r="B15849" t="s">
        <v>70748</v>
      </c>
    </row>
    <row r="15850" spans="1:2" x14ac:dyDescent="0.3">
      <c r="A15850" s="2">
        <v>0.24087</v>
      </c>
      <c r="B15850" t="s">
        <v>70747</v>
      </c>
    </row>
    <row r="15851" spans="1:2" x14ac:dyDescent="0.3">
      <c r="A15851" s="2">
        <v>9.5340202389820199</v>
      </c>
      <c r="B15851" t="s">
        <v>70746</v>
      </c>
    </row>
    <row r="15852" spans="1:2" x14ac:dyDescent="0.3">
      <c r="A15852" s="2">
        <v>8.7349999999999997E-2</v>
      </c>
      <c r="B15852" t="s">
        <v>70745</v>
      </c>
    </row>
    <row r="15853" spans="1:2" x14ac:dyDescent="0.3">
      <c r="A15853" s="2">
        <v>59.0795926986575</v>
      </c>
      <c r="B15853" t="s">
        <v>70744</v>
      </c>
    </row>
    <row r="15854" spans="1:2" x14ac:dyDescent="0.3">
      <c r="A15854" s="2">
        <v>29.148040000000002</v>
      </c>
      <c r="B15854" t="s">
        <v>70743</v>
      </c>
    </row>
    <row r="15855" spans="1:2" x14ac:dyDescent="0.3">
      <c r="A15855" s="2">
        <v>4.3275285832076902</v>
      </c>
      <c r="B15855" t="s">
        <v>70742</v>
      </c>
    </row>
    <row r="15856" spans="1:2" x14ac:dyDescent="0.3">
      <c r="A15856" s="2">
        <v>150.87156091588099</v>
      </c>
      <c r="B15856" t="s">
        <v>70741</v>
      </c>
    </row>
    <row r="15857" spans="1:2" x14ac:dyDescent="0.3">
      <c r="A15857" s="2">
        <v>21.362439701601399</v>
      </c>
      <c r="B15857" t="s">
        <v>70740</v>
      </c>
    </row>
    <row r="15858" spans="1:2" x14ac:dyDescent="0.3">
      <c r="A15858" s="2">
        <v>0.14402663717793199</v>
      </c>
      <c r="B15858" t="s">
        <v>70739</v>
      </c>
    </row>
    <row r="15859" spans="1:2" x14ac:dyDescent="0.3">
      <c r="A15859" s="2">
        <v>0.25933417017542199</v>
      </c>
      <c r="B15859" t="s">
        <v>70738</v>
      </c>
    </row>
    <row r="15860" spans="1:2" x14ac:dyDescent="0.3">
      <c r="A15860" s="2">
        <v>3.0436742843984299</v>
      </c>
      <c r="B15860" t="s">
        <v>70737</v>
      </c>
    </row>
    <row r="15861" spans="1:2" x14ac:dyDescent="0.3">
      <c r="A15861" s="2">
        <v>1.6E-2</v>
      </c>
      <c r="B15861" t="s">
        <v>70736</v>
      </c>
    </row>
    <row r="15862" spans="1:2" x14ac:dyDescent="0.3">
      <c r="A15862" s="2">
        <v>4.9503399538267203</v>
      </c>
      <c r="B15862" t="s">
        <v>70735</v>
      </c>
    </row>
    <row r="15863" spans="1:2" x14ac:dyDescent="0.3">
      <c r="A15863" s="2">
        <v>0.13501113634258</v>
      </c>
      <c r="B15863" t="s">
        <v>70734</v>
      </c>
    </row>
    <row r="15864" spans="1:2" x14ac:dyDescent="0.3">
      <c r="A15864" s="2">
        <v>0.88547004231025495</v>
      </c>
      <c r="B15864" t="s">
        <v>70733</v>
      </c>
    </row>
    <row r="15865" spans="1:2" x14ac:dyDescent="0.3">
      <c r="A15865" s="2">
        <v>11.4011310657264</v>
      </c>
      <c r="B15865" t="s">
        <v>70732</v>
      </c>
    </row>
    <row r="15866" spans="1:2" x14ac:dyDescent="0.3">
      <c r="A15866" s="2">
        <v>1.03552</v>
      </c>
      <c r="B15866" t="s">
        <v>70731</v>
      </c>
    </row>
    <row r="15867" spans="1:2" x14ac:dyDescent="0.3">
      <c r="A15867" s="2">
        <v>22.033200000000001</v>
      </c>
      <c r="B15867" t="s">
        <v>70730</v>
      </c>
    </row>
    <row r="15868" spans="1:2" x14ac:dyDescent="0.3">
      <c r="A15868" s="2">
        <v>21.900829999999999</v>
      </c>
      <c r="B15868" t="s">
        <v>70729</v>
      </c>
    </row>
    <row r="15869" spans="1:2" x14ac:dyDescent="0.3">
      <c r="A15869" s="2">
        <v>1.1720999999999999</v>
      </c>
      <c r="B15869" t="s">
        <v>70728</v>
      </c>
    </row>
    <row r="15870" spans="1:2" x14ac:dyDescent="0.3">
      <c r="A15870" s="2">
        <v>18.0060224991295</v>
      </c>
      <c r="B15870" t="s">
        <v>70727</v>
      </c>
    </row>
    <row r="15871" spans="1:2" x14ac:dyDescent="0.3">
      <c r="A15871" s="2" t="s">
        <v>13</v>
      </c>
      <c r="B15871" t="s">
        <v>70726</v>
      </c>
    </row>
    <row r="15872" spans="1:2" x14ac:dyDescent="0.3">
      <c r="A15872" s="2">
        <v>32.418744938022897</v>
      </c>
      <c r="B15872" t="s">
        <v>70725</v>
      </c>
    </row>
    <row r="15873" spans="1:2" x14ac:dyDescent="0.3">
      <c r="A15873" s="2" t="s">
        <v>13</v>
      </c>
      <c r="B15873" t="s">
        <v>70724</v>
      </c>
    </row>
    <row r="15874" spans="1:2" x14ac:dyDescent="0.3">
      <c r="A15874" s="2" t="s">
        <v>13</v>
      </c>
      <c r="B15874" t="s">
        <v>1150</v>
      </c>
    </row>
    <row r="15875" spans="1:2" x14ac:dyDescent="0.3">
      <c r="A15875" s="2">
        <v>16.944125495408802</v>
      </c>
      <c r="B15875" t="s">
        <v>70723</v>
      </c>
    </row>
    <row r="15876" spans="1:2" x14ac:dyDescent="0.3">
      <c r="A15876" s="2">
        <v>1.6422399999999999</v>
      </c>
      <c r="B15876" t="s">
        <v>70722</v>
      </c>
    </row>
    <row r="15877" spans="1:2" x14ac:dyDescent="0.3">
      <c r="A15877" s="2">
        <v>2.3578000000000001</v>
      </c>
      <c r="B15877" t="s">
        <v>70721</v>
      </c>
    </row>
    <row r="15878" spans="1:2" x14ac:dyDescent="0.3">
      <c r="A15878" s="2">
        <v>1.46041</v>
      </c>
      <c r="B15878" t="s">
        <v>70720</v>
      </c>
    </row>
    <row r="15879" spans="1:2" x14ac:dyDescent="0.3">
      <c r="A15879" s="2">
        <v>111.843085682403</v>
      </c>
      <c r="B15879" t="s">
        <v>70719</v>
      </c>
    </row>
    <row r="15880" spans="1:2" x14ac:dyDescent="0.3">
      <c r="A15880" s="2" t="s">
        <v>13</v>
      </c>
      <c r="B15880" t="s">
        <v>70718</v>
      </c>
    </row>
    <row r="15881" spans="1:2" x14ac:dyDescent="0.3">
      <c r="A15881" s="2">
        <v>3.0040200000000001</v>
      </c>
      <c r="B15881" t="s">
        <v>70717</v>
      </c>
    </row>
    <row r="15882" spans="1:2" x14ac:dyDescent="0.3">
      <c r="A15882" s="2" t="s">
        <v>13</v>
      </c>
      <c r="B15882" t="s">
        <v>70716</v>
      </c>
    </row>
    <row r="15883" spans="1:2" x14ac:dyDescent="0.3">
      <c r="A15883" s="2">
        <v>0.36172548207684102</v>
      </c>
      <c r="B15883" t="s">
        <v>70715</v>
      </c>
    </row>
    <row r="15884" spans="1:2" x14ac:dyDescent="0.3">
      <c r="A15884" s="2">
        <v>2.0663900000000002</v>
      </c>
      <c r="B15884" t="s">
        <v>70714</v>
      </c>
    </row>
    <row r="15885" spans="1:2" x14ac:dyDescent="0.3">
      <c r="A15885" s="2">
        <v>24.684660000000001</v>
      </c>
      <c r="B15885" t="s">
        <v>70713</v>
      </c>
    </row>
    <row r="15886" spans="1:2" x14ac:dyDescent="0.3">
      <c r="A15886" s="2">
        <v>23.659649999999999</v>
      </c>
      <c r="B15886" t="s">
        <v>70712</v>
      </c>
    </row>
    <row r="15887" spans="1:2" x14ac:dyDescent="0.3">
      <c r="A15887" s="2">
        <v>0.23605999999999999</v>
      </c>
      <c r="B15887" t="s">
        <v>70711</v>
      </c>
    </row>
    <row r="15888" spans="1:2" x14ac:dyDescent="0.3">
      <c r="A15888" s="2">
        <v>0.69774000000000003</v>
      </c>
      <c r="B15888" t="s">
        <v>70710</v>
      </c>
    </row>
    <row r="15889" spans="1:2" x14ac:dyDescent="0.3">
      <c r="A15889" s="2">
        <v>5.4569977035550004</v>
      </c>
      <c r="B15889" t="s">
        <v>70709</v>
      </c>
    </row>
    <row r="15890" spans="1:2" x14ac:dyDescent="0.3">
      <c r="A15890" s="2">
        <v>6.4694693590139103</v>
      </c>
      <c r="B15890" t="s">
        <v>70708</v>
      </c>
    </row>
    <row r="15891" spans="1:2" x14ac:dyDescent="0.3">
      <c r="A15891" s="2">
        <v>0.33036751546222298</v>
      </c>
      <c r="B15891" t="s">
        <v>70707</v>
      </c>
    </row>
    <row r="15892" spans="1:2" x14ac:dyDescent="0.3">
      <c r="A15892" s="2">
        <v>28.96733</v>
      </c>
      <c r="B15892" t="s">
        <v>70706</v>
      </c>
    </row>
    <row r="15893" spans="1:2" x14ac:dyDescent="0.3">
      <c r="A15893" s="2">
        <v>7.7233700000000001</v>
      </c>
      <c r="B15893" t="s">
        <v>70705</v>
      </c>
    </row>
    <row r="15894" spans="1:2" x14ac:dyDescent="0.3">
      <c r="A15894" s="2">
        <v>5.1050011248682896</v>
      </c>
      <c r="B15894" t="s">
        <v>70704</v>
      </c>
    </row>
    <row r="15895" spans="1:2" x14ac:dyDescent="0.3">
      <c r="A15895" s="2">
        <v>3.0884131745386201</v>
      </c>
      <c r="B15895" t="s">
        <v>70703</v>
      </c>
    </row>
    <row r="15896" spans="1:2" x14ac:dyDescent="0.3">
      <c r="A15896" s="2">
        <v>0.75511545207169195</v>
      </c>
      <c r="B15896" t="s">
        <v>70702</v>
      </c>
    </row>
    <row r="15897" spans="1:2" x14ac:dyDescent="0.3">
      <c r="A15897" s="2">
        <v>15.3809700267133</v>
      </c>
      <c r="B15897" t="s">
        <v>70701</v>
      </c>
    </row>
    <row r="15898" spans="1:2" x14ac:dyDescent="0.3">
      <c r="A15898" s="2">
        <v>4.5027422882041499</v>
      </c>
      <c r="B15898" t="s">
        <v>70700</v>
      </c>
    </row>
    <row r="15899" spans="1:2" x14ac:dyDescent="0.3">
      <c r="A15899" s="2">
        <v>237.99297999999999</v>
      </c>
      <c r="B15899" t="s">
        <v>70699</v>
      </c>
    </row>
    <row r="15900" spans="1:2" x14ac:dyDescent="0.3">
      <c r="A15900" s="2">
        <v>1.9999999999999999E-7</v>
      </c>
      <c r="B15900" t="s">
        <v>70698</v>
      </c>
    </row>
    <row r="15901" spans="1:2" x14ac:dyDescent="0.3">
      <c r="A15901" s="2">
        <v>17.394300000000001</v>
      </c>
      <c r="B15901" t="s">
        <v>70697</v>
      </c>
    </row>
    <row r="15902" spans="1:2" x14ac:dyDescent="0.3">
      <c r="A15902" s="2">
        <v>6.5305335947915601</v>
      </c>
      <c r="B15902" t="s">
        <v>70696</v>
      </c>
    </row>
    <row r="15903" spans="1:2" x14ac:dyDescent="0.3">
      <c r="A15903" s="2">
        <v>41.791620000000002</v>
      </c>
      <c r="B15903" t="s">
        <v>70695</v>
      </c>
    </row>
    <row r="15904" spans="1:2" x14ac:dyDescent="0.3">
      <c r="A15904" s="2">
        <v>14.5638188390895</v>
      </c>
      <c r="B15904" t="s">
        <v>70694</v>
      </c>
    </row>
    <row r="15905" spans="1:2" x14ac:dyDescent="0.3">
      <c r="A15905" s="2">
        <v>18.837479999999999</v>
      </c>
      <c r="B15905" t="s">
        <v>70693</v>
      </c>
    </row>
    <row r="15906" spans="1:2" x14ac:dyDescent="0.3">
      <c r="A15906" s="2">
        <v>86.866727059456494</v>
      </c>
      <c r="B15906" t="s">
        <v>70692</v>
      </c>
    </row>
    <row r="15907" spans="1:2" x14ac:dyDescent="0.3">
      <c r="A15907" s="2">
        <v>199.78227084883301</v>
      </c>
      <c r="B15907" t="s">
        <v>70691</v>
      </c>
    </row>
    <row r="15908" spans="1:2" x14ac:dyDescent="0.3">
      <c r="A15908" s="2">
        <v>15.141260000000001</v>
      </c>
      <c r="B15908" t="s">
        <v>70690</v>
      </c>
    </row>
    <row r="15909" spans="1:2" x14ac:dyDescent="0.3">
      <c r="A15909" s="2">
        <v>9.6497299999999999</v>
      </c>
      <c r="B15909" t="s">
        <v>70689</v>
      </c>
    </row>
    <row r="15910" spans="1:2" x14ac:dyDescent="0.3">
      <c r="A15910" s="2">
        <v>5.0549999999999998E-2</v>
      </c>
      <c r="B15910" t="s">
        <v>70688</v>
      </c>
    </row>
    <row r="15911" spans="1:2" x14ac:dyDescent="0.3">
      <c r="A15911" s="2">
        <v>1.94916126641912</v>
      </c>
      <c r="B15911" t="s">
        <v>70687</v>
      </c>
    </row>
    <row r="15912" spans="1:2" x14ac:dyDescent="0.3">
      <c r="A15912" s="2">
        <v>0.3579</v>
      </c>
      <c r="B15912" t="s">
        <v>70686</v>
      </c>
    </row>
    <row r="15913" spans="1:2" x14ac:dyDescent="0.3">
      <c r="A15913" s="2">
        <v>8.0360600000000009</v>
      </c>
      <c r="B15913" t="s">
        <v>987</v>
      </c>
    </row>
    <row r="15914" spans="1:2" x14ac:dyDescent="0.3">
      <c r="A15914" s="2">
        <v>0.16767000000000001</v>
      </c>
      <c r="B15914" t="s">
        <v>70685</v>
      </c>
    </row>
    <row r="15915" spans="1:2" x14ac:dyDescent="0.3">
      <c r="A15915" s="2">
        <v>0.82234637810715305</v>
      </c>
      <c r="B15915" t="s">
        <v>70684</v>
      </c>
    </row>
    <row r="15916" spans="1:2" x14ac:dyDescent="0.3">
      <c r="A15916" s="2">
        <v>7.0546199999999999</v>
      </c>
      <c r="B15916" t="s">
        <v>70683</v>
      </c>
    </row>
    <row r="15917" spans="1:2" x14ac:dyDescent="0.3">
      <c r="A15917" s="2">
        <v>0.318197444975165</v>
      </c>
      <c r="B15917" t="s">
        <v>70682</v>
      </c>
    </row>
    <row r="15918" spans="1:2" x14ac:dyDescent="0.3">
      <c r="A15918" s="2">
        <v>0.62534999999999996</v>
      </c>
      <c r="B15918" t="s">
        <v>70681</v>
      </c>
    </row>
    <row r="15919" spans="1:2" x14ac:dyDescent="0.3">
      <c r="A15919" s="2">
        <v>4.5847100000000003</v>
      </c>
      <c r="B15919" t="s">
        <v>70680</v>
      </c>
    </row>
    <row r="15920" spans="1:2" x14ac:dyDescent="0.3">
      <c r="A15920" s="2">
        <v>3.1526700000000001</v>
      </c>
      <c r="B15920" t="s">
        <v>70679</v>
      </c>
    </row>
    <row r="15921" spans="1:2" x14ac:dyDescent="0.3">
      <c r="A15921" s="2">
        <v>1000.9666421102499</v>
      </c>
      <c r="B15921" t="s">
        <v>70678</v>
      </c>
    </row>
    <row r="15922" spans="1:2" x14ac:dyDescent="0.3">
      <c r="A15922" s="2">
        <v>3039.86181271336</v>
      </c>
      <c r="B15922" t="s">
        <v>70677</v>
      </c>
    </row>
    <row r="15923" spans="1:2" x14ac:dyDescent="0.3">
      <c r="A15923" s="2">
        <v>1292.1797793378</v>
      </c>
      <c r="B15923" t="s">
        <v>70676</v>
      </c>
    </row>
    <row r="15924" spans="1:2" x14ac:dyDescent="0.3">
      <c r="A15924" s="2">
        <v>4.9579109233073204</v>
      </c>
      <c r="B15924" t="s">
        <v>70675</v>
      </c>
    </row>
    <row r="15925" spans="1:2" x14ac:dyDescent="0.3">
      <c r="A15925" s="2">
        <v>3.2289638812886401</v>
      </c>
      <c r="B15925" t="s">
        <v>70674</v>
      </c>
    </row>
    <row r="15926" spans="1:2" x14ac:dyDescent="0.3">
      <c r="A15926" s="2">
        <v>7.07439481971329</v>
      </c>
      <c r="B15926" t="s">
        <v>70673</v>
      </c>
    </row>
    <row r="15927" spans="1:2" x14ac:dyDescent="0.3">
      <c r="A15927" s="2">
        <v>1.45273086947741E-2</v>
      </c>
      <c r="B15927" t="s">
        <v>70672</v>
      </c>
    </row>
    <row r="15928" spans="1:2" x14ac:dyDescent="0.3">
      <c r="A15928" s="2">
        <v>4.5239443454309497E-2</v>
      </c>
      <c r="B15928" t="s">
        <v>70671</v>
      </c>
    </row>
    <row r="15929" spans="1:2" x14ac:dyDescent="0.3">
      <c r="A15929" s="2">
        <v>1.55202915778081E-2</v>
      </c>
      <c r="B15929" t="s">
        <v>70670</v>
      </c>
    </row>
    <row r="15930" spans="1:2" x14ac:dyDescent="0.3">
      <c r="A15930" s="2">
        <v>24.311342607529301</v>
      </c>
      <c r="B15930" t="s">
        <v>70669</v>
      </c>
    </row>
    <row r="15931" spans="1:2" x14ac:dyDescent="0.3">
      <c r="A15931" s="2">
        <v>2.7965100000000001</v>
      </c>
      <c r="B15931" t="s">
        <v>70668</v>
      </c>
    </row>
    <row r="15932" spans="1:2" x14ac:dyDescent="0.3">
      <c r="A15932" s="2">
        <v>9.6200000000000001E-3</v>
      </c>
      <c r="B15932" t="s">
        <v>70667</v>
      </c>
    </row>
    <row r="15933" spans="1:2" x14ac:dyDescent="0.3">
      <c r="A15933" s="2">
        <v>85.719861273453404</v>
      </c>
      <c r="B15933" t="s">
        <v>70666</v>
      </c>
    </row>
    <row r="15934" spans="1:2" x14ac:dyDescent="0.3">
      <c r="A15934" s="2">
        <v>0.54017000000000004</v>
      </c>
      <c r="B15934" t="s">
        <v>70665</v>
      </c>
    </row>
    <row r="15935" spans="1:2" x14ac:dyDescent="0.3">
      <c r="A15935" s="2">
        <v>37.521603130707099</v>
      </c>
      <c r="B15935" t="s">
        <v>70664</v>
      </c>
    </row>
    <row r="15936" spans="1:2" x14ac:dyDescent="0.3">
      <c r="A15936" s="2">
        <v>178.39479</v>
      </c>
      <c r="B15936" t="s">
        <v>70663</v>
      </c>
    </row>
    <row r="15937" spans="1:2" x14ac:dyDescent="0.3">
      <c r="A15937" s="2">
        <v>1.5900000000000001E-3</v>
      </c>
      <c r="B15937" t="s">
        <v>70662</v>
      </c>
    </row>
    <row r="15938" spans="1:2" x14ac:dyDescent="0.3">
      <c r="A15938" s="2">
        <v>6.9572271252591298</v>
      </c>
      <c r="B15938" t="s">
        <v>70661</v>
      </c>
    </row>
    <row r="15939" spans="1:2" x14ac:dyDescent="0.3">
      <c r="A15939" s="2">
        <v>7.7788249117724098</v>
      </c>
      <c r="B15939" t="s">
        <v>70660</v>
      </c>
    </row>
    <row r="15940" spans="1:2" x14ac:dyDescent="0.3">
      <c r="A15940" s="2">
        <v>74.025139999999993</v>
      </c>
      <c r="B15940" t="s">
        <v>70659</v>
      </c>
    </row>
    <row r="15941" spans="1:2" x14ac:dyDescent="0.3">
      <c r="A15941" s="2">
        <v>8.9995530077925406E-2</v>
      </c>
      <c r="B15941" t="s">
        <v>70658</v>
      </c>
    </row>
    <row r="15942" spans="1:2" x14ac:dyDescent="0.3">
      <c r="A15942" s="2">
        <v>1.6797847381740301</v>
      </c>
      <c r="B15942" t="s">
        <v>70657</v>
      </c>
    </row>
    <row r="15943" spans="1:2" x14ac:dyDescent="0.3">
      <c r="A15943" s="2">
        <v>76.580272231807896</v>
      </c>
      <c r="B15943" t="s">
        <v>70656</v>
      </c>
    </row>
    <row r="15944" spans="1:2" x14ac:dyDescent="0.3">
      <c r="A15944" s="2">
        <v>0.78888999999999998</v>
      </c>
      <c r="B15944" t="s">
        <v>70655</v>
      </c>
    </row>
    <row r="15945" spans="1:2" x14ac:dyDescent="0.3">
      <c r="A15945" s="2">
        <v>4.2671469596591898</v>
      </c>
      <c r="B15945" t="s">
        <v>70654</v>
      </c>
    </row>
    <row r="15946" spans="1:2" x14ac:dyDescent="0.3">
      <c r="A15946" s="2">
        <v>133.86243999999999</v>
      </c>
      <c r="B15946" t="s">
        <v>70653</v>
      </c>
    </row>
    <row r="15947" spans="1:2" x14ac:dyDescent="0.3">
      <c r="A15947" s="2">
        <v>8.5337767456674403</v>
      </c>
      <c r="B15947" t="s">
        <v>70652</v>
      </c>
    </row>
    <row r="15948" spans="1:2" x14ac:dyDescent="0.3">
      <c r="A15948" s="2">
        <v>0.57618834748577996</v>
      </c>
      <c r="B15948" t="s">
        <v>70651</v>
      </c>
    </row>
    <row r="15949" spans="1:2" x14ac:dyDescent="0.3">
      <c r="A15949" s="2">
        <v>0.32388817457070301</v>
      </c>
      <c r="B15949" t="s">
        <v>70650</v>
      </c>
    </row>
    <row r="15950" spans="1:2" x14ac:dyDescent="0.3">
      <c r="A15950" s="2" t="s">
        <v>13</v>
      </c>
      <c r="B15950" t="s">
        <v>70649</v>
      </c>
    </row>
    <row r="15951" spans="1:2" x14ac:dyDescent="0.3">
      <c r="A15951" s="2">
        <v>71.148529999999994</v>
      </c>
      <c r="B15951" t="s">
        <v>70648</v>
      </c>
    </row>
    <row r="15952" spans="1:2" x14ac:dyDescent="0.3">
      <c r="A15952" s="2">
        <v>5.2557294957440002</v>
      </c>
      <c r="B15952" t="s">
        <v>70647</v>
      </c>
    </row>
    <row r="15953" spans="1:2" x14ac:dyDescent="0.3">
      <c r="A15953" s="2">
        <v>86.221209999999999</v>
      </c>
      <c r="B15953" t="s">
        <v>70646</v>
      </c>
    </row>
    <row r="15954" spans="1:2" x14ac:dyDescent="0.3">
      <c r="A15954" s="2">
        <v>45.298789999999997</v>
      </c>
      <c r="B15954" t="s">
        <v>70645</v>
      </c>
    </row>
    <row r="15955" spans="1:2" x14ac:dyDescent="0.3">
      <c r="A15955" s="2">
        <v>31.512486987170298</v>
      </c>
      <c r="B15955" t="s">
        <v>70644</v>
      </c>
    </row>
    <row r="15956" spans="1:2" x14ac:dyDescent="0.3">
      <c r="A15956" s="2">
        <v>254.34191948491599</v>
      </c>
      <c r="B15956" t="s">
        <v>70643</v>
      </c>
    </row>
    <row r="15957" spans="1:2" x14ac:dyDescent="0.3">
      <c r="A15957" s="2">
        <v>0.78704351152649599</v>
      </c>
      <c r="B15957" t="s">
        <v>70642</v>
      </c>
    </row>
    <row r="15958" spans="1:2" x14ac:dyDescent="0.3">
      <c r="A15958" s="2">
        <v>16.5028063445797</v>
      </c>
      <c r="B15958" t="s">
        <v>70641</v>
      </c>
    </row>
    <row r="15959" spans="1:2" x14ac:dyDescent="0.3">
      <c r="A15959" s="2">
        <v>0.14460999999999999</v>
      </c>
      <c r="B15959" t="s">
        <v>70640</v>
      </c>
    </row>
    <row r="15960" spans="1:2" x14ac:dyDescent="0.3">
      <c r="A15960" s="2">
        <v>6.3246673836283601E-2</v>
      </c>
      <c r="B15960" t="s">
        <v>70639</v>
      </c>
    </row>
    <row r="15961" spans="1:2" x14ac:dyDescent="0.3">
      <c r="A15961" s="2">
        <v>33.938369999999999</v>
      </c>
      <c r="B15961" t="s">
        <v>70638</v>
      </c>
    </row>
    <row r="15962" spans="1:2" x14ac:dyDescent="0.3">
      <c r="A15962" s="2">
        <v>10.075611478201999</v>
      </c>
      <c r="B15962" t="s">
        <v>70637</v>
      </c>
    </row>
    <row r="15963" spans="1:2" x14ac:dyDescent="0.3">
      <c r="A15963" s="2">
        <v>37.991076074243601</v>
      </c>
      <c r="B15963" t="s">
        <v>70636</v>
      </c>
    </row>
    <row r="15964" spans="1:2" x14ac:dyDescent="0.3">
      <c r="A15964" s="2">
        <v>6.5724831564975297</v>
      </c>
      <c r="B15964" t="s">
        <v>70635</v>
      </c>
    </row>
    <row r="15965" spans="1:2" x14ac:dyDescent="0.3">
      <c r="A15965" s="2">
        <v>6.5724831564958102</v>
      </c>
      <c r="B15965" t="s">
        <v>70634</v>
      </c>
    </row>
    <row r="15966" spans="1:2" x14ac:dyDescent="0.3">
      <c r="A15966" s="2">
        <v>153.18773999999999</v>
      </c>
      <c r="B15966" t="s">
        <v>70633</v>
      </c>
    </row>
    <row r="15967" spans="1:2" x14ac:dyDescent="0.3">
      <c r="A15967" s="2">
        <v>0.36340163487194199</v>
      </c>
      <c r="B15967" t="s">
        <v>70632</v>
      </c>
    </row>
    <row r="15968" spans="1:2" x14ac:dyDescent="0.3">
      <c r="A15968" s="2">
        <v>11.252050000000001</v>
      </c>
      <c r="B15968" t="s">
        <v>70631</v>
      </c>
    </row>
    <row r="15969" spans="1:2" x14ac:dyDescent="0.3">
      <c r="A15969" s="2">
        <v>5.0335665014845201</v>
      </c>
      <c r="B15969" t="s">
        <v>70630</v>
      </c>
    </row>
    <row r="15970" spans="1:2" x14ac:dyDescent="0.3">
      <c r="A15970" s="2">
        <v>2246.7263752909398</v>
      </c>
      <c r="B15970" t="s">
        <v>70629</v>
      </c>
    </row>
    <row r="15971" spans="1:2" x14ac:dyDescent="0.3">
      <c r="A15971" s="2">
        <v>7.4917088112754104</v>
      </c>
      <c r="B15971" t="s">
        <v>70628</v>
      </c>
    </row>
    <row r="15972" spans="1:2" x14ac:dyDescent="0.3">
      <c r="A15972" s="2">
        <v>12.1271331212884</v>
      </c>
      <c r="B15972" t="s">
        <v>70627</v>
      </c>
    </row>
    <row r="15973" spans="1:2" x14ac:dyDescent="0.3">
      <c r="A15973" s="2" t="s">
        <v>13</v>
      </c>
      <c r="B15973" t="s">
        <v>70626</v>
      </c>
    </row>
    <row r="15974" spans="1:2" x14ac:dyDescent="0.3">
      <c r="A15974" s="2" t="s">
        <v>13</v>
      </c>
      <c r="B15974" t="s">
        <v>70625</v>
      </c>
    </row>
    <row r="15975" spans="1:2" x14ac:dyDescent="0.3">
      <c r="A15975" s="2">
        <v>0.49841380193916102</v>
      </c>
      <c r="B15975" t="s">
        <v>70624</v>
      </c>
    </row>
    <row r="15976" spans="1:2" x14ac:dyDescent="0.3">
      <c r="A15976" s="2" t="s">
        <v>13</v>
      </c>
      <c r="B15976" t="s">
        <v>70623</v>
      </c>
    </row>
    <row r="15977" spans="1:2" x14ac:dyDescent="0.3">
      <c r="A15977" s="2">
        <v>180.71163795804901</v>
      </c>
      <c r="B15977" t="s">
        <v>70622</v>
      </c>
    </row>
    <row r="15978" spans="1:2" x14ac:dyDescent="0.3">
      <c r="A15978" s="2">
        <v>15.2521741318495</v>
      </c>
      <c r="B15978" t="s">
        <v>70621</v>
      </c>
    </row>
    <row r="15979" spans="1:2" x14ac:dyDescent="0.3">
      <c r="A15979" s="2" t="s">
        <v>13</v>
      </c>
      <c r="B15979" t="s">
        <v>70620</v>
      </c>
    </row>
    <row r="15980" spans="1:2" x14ac:dyDescent="0.3">
      <c r="A15980" s="2">
        <v>0.66934275503048901</v>
      </c>
      <c r="B15980" t="s">
        <v>70619</v>
      </c>
    </row>
    <row r="15981" spans="1:2" x14ac:dyDescent="0.3">
      <c r="A15981" s="2">
        <v>0.12898851263730901</v>
      </c>
      <c r="B15981" t="s">
        <v>70618</v>
      </c>
    </row>
    <row r="15982" spans="1:2" x14ac:dyDescent="0.3">
      <c r="A15982" s="2">
        <v>6.0157029941827398</v>
      </c>
      <c r="B15982" t="s">
        <v>70617</v>
      </c>
    </row>
    <row r="15983" spans="1:2" x14ac:dyDescent="0.3">
      <c r="A15983" s="2">
        <v>1.4168844096584801</v>
      </c>
      <c r="B15983" t="s">
        <v>70616</v>
      </c>
    </row>
    <row r="15984" spans="1:2" x14ac:dyDescent="0.3">
      <c r="A15984" s="2">
        <v>32</v>
      </c>
      <c r="B15984" t="s">
        <v>2598</v>
      </c>
    </row>
    <row r="15985" spans="1:2" x14ac:dyDescent="0.3">
      <c r="A15985" s="2">
        <v>27.085438215563101</v>
      </c>
      <c r="B15985" t="s">
        <v>70615</v>
      </c>
    </row>
    <row r="15986" spans="1:2" x14ac:dyDescent="0.3">
      <c r="A15986" s="2">
        <v>46.585470000000001</v>
      </c>
      <c r="B15986" t="s">
        <v>70614</v>
      </c>
    </row>
    <row r="15987" spans="1:2" x14ac:dyDescent="0.3">
      <c r="A15987" s="2">
        <v>3.1191249116230002E-3</v>
      </c>
      <c r="B15987" t="s">
        <v>70613</v>
      </c>
    </row>
    <row r="15988" spans="1:2" x14ac:dyDescent="0.3">
      <c r="A15988" s="2">
        <v>4.5249005688678699E-2</v>
      </c>
      <c r="B15988" t="s">
        <v>70612</v>
      </c>
    </row>
    <row r="15989" spans="1:2" x14ac:dyDescent="0.3">
      <c r="A15989" s="2">
        <v>181.862748267077</v>
      </c>
      <c r="B15989" t="s">
        <v>70611</v>
      </c>
    </row>
    <row r="15990" spans="1:2" x14ac:dyDescent="0.3">
      <c r="A15990" s="2">
        <v>2.7277399999999998</v>
      </c>
      <c r="B15990" t="s">
        <v>70610</v>
      </c>
    </row>
    <row r="15991" spans="1:2" x14ac:dyDescent="0.3">
      <c r="A15991" s="2">
        <v>0.25348260684004897</v>
      </c>
      <c r="B15991" t="s">
        <v>70609</v>
      </c>
    </row>
    <row r="15992" spans="1:2" x14ac:dyDescent="0.3">
      <c r="A15992" s="2">
        <v>0.475397974336081</v>
      </c>
      <c r="B15992" t="s">
        <v>70608</v>
      </c>
    </row>
    <row r="15993" spans="1:2" x14ac:dyDescent="0.3">
      <c r="A15993" s="2">
        <v>0.16163409960667099</v>
      </c>
      <c r="B15993" t="s">
        <v>70607</v>
      </c>
    </row>
    <row r="15994" spans="1:2" x14ac:dyDescent="0.3">
      <c r="A15994" s="2">
        <v>4.01634429993985</v>
      </c>
      <c r="B15994" t="s">
        <v>70606</v>
      </c>
    </row>
    <row r="15995" spans="1:2" x14ac:dyDescent="0.3">
      <c r="A15995" s="2">
        <v>0.11129234833530099</v>
      </c>
      <c r="B15995" t="s">
        <v>70605</v>
      </c>
    </row>
    <row r="15996" spans="1:2" x14ac:dyDescent="0.3">
      <c r="A15996" s="2">
        <v>2.15E-3</v>
      </c>
      <c r="B15996" t="s">
        <v>70604</v>
      </c>
    </row>
    <row r="15997" spans="1:2" x14ac:dyDescent="0.3">
      <c r="A15997" s="2">
        <v>8.6363299999999992</v>
      </c>
      <c r="B15997" t="s">
        <v>70603</v>
      </c>
    </row>
    <row r="15998" spans="1:2" x14ac:dyDescent="0.3">
      <c r="A15998" s="2">
        <v>21.08700740614</v>
      </c>
      <c r="B15998" t="s">
        <v>70602</v>
      </c>
    </row>
    <row r="15999" spans="1:2" x14ac:dyDescent="0.3">
      <c r="A15999" s="2">
        <v>4.2519200000000001</v>
      </c>
      <c r="B15999" t="s">
        <v>70601</v>
      </c>
    </row>
    <row r="16000" spans="1:2" x14ac:dyDescent="0.3">
      <c r="A16000" s="2">
        <v>2.94787720154982</v>
      </c>
      <c r="B16000" t="s">
        <v>70600</v>
      </c>
    </row>
    <row r="16001" spans="1:2" x14ac:dyDescent="0.3">
      <c r="A16001" s="2">
        <v>1369.1055093551499</v>
      </c>
      <c r="B16001" t="s">
        <v>70599</v>
      </c>
    </row>
    <row r="16002" spans="1:2" x14ac:dyDescent="0.3">
      <c r="A16002" s="2">
        <v>28.4263881757579</v>
      </c>
      <c r="B16002" t="s">
        <v>70598</v>
      </c>
    </row>
    <row r="16003" spans="1:2" x14ac:dyDescent="0.3">
      <c r="A16003" s="2">
        <v>3.0598067841985199</v>
      </c>
      <c r="B16003" t="s">
        <v>70597</v>
      </c>
    </row>
    <row r="16004" spans="1:2" x14ac:dyDescent="0.3">
      <c r="A16004" s="2">
        <v>1.6508700000000001</v>
      </c>
      <c r="B16004" t="s">
        <v>70596</v>
      </c>
    </row>
    <row r="16005" spans="1:2" x14ac:dyDescent="0.3">
      <c r="A16005" s="2">
        <v>5.9795245160251698E-2</v>
      </c>
      <c r="B16005" t="s">
        <v>70595</v>
      </c>
    </row>
    <row r="16006" spans="1:2" x14ac:dyDescent="0.3">
      <c r="A16006" s="2">
        <v>0.29920000000000002</v>
      </c>
      <c r="B16006" t="s">
        <v>70594</v>
      </c>
    </row>
    <row r="16007" spans="1:2" x14ac:dyDescent="0.3">
      <c r="A16007" s="2">
        <v>7.1674544578952704</v>
      </c>
      <c r="B16007" t="s">
        <v>70593</v>
      </c>
    </row>
    <row r="16008" spans="1:2" x14ac:dyDescent="0.3">
      <c r="A16008" s="2">
        <v>5.1634554988030301E-3</v>
      </c>
      <c r="B16008" t="s">
        <v>70592</v>
      </c>
    </row>
    <row r="16009" spans="1:2" x14ac:dyDescent="0.3">
      <c r="A16009" s="2">
        <v>9.3393952264175795E-2</v>
      </c>
      <c r="B16009" t="s">
        <v>70591</v>
      </c>
    </row>
    <row r="16010" spans="1:2" x14ac:dyDescent="0.3">
      <c r="A16010" s="2">
        <v>28.029369628900199</v>
      </c>
      <c r="B16010" t="s">
        <v>70590</v>
      </c>
    </row>
    <row r="16011" spans="1:2" x14ac:dyDescent="0.3">
      <c r="A16011" s="2">
        <v>14.90183</v>
      </c>
      <c r="B16011" t="s">
        <v>70589</v>
      </c>
    </row>
    <row r="16012" spans="1:2" x14ac:dyDescent="0.3">
      <c r="A16012" s="2">
        <v>4.0495505296203202E-2</v>
      </c>
      <c r="B16012" t="s">
        <v>70588</v>
      </c>
    </row>
    <row r="16013" spans="1:2" x14ac:dyDescent="0.3">
      <c r="A16013" s="2">
        <v>0.94400017866418096</v>
      </c>
      <c r="B16013" t="s">
        <v>70587</v>
      </c>
    </row>
    <row r="16014" spans="1:2" x14ac:dyDescent="0.3">
      <c r="A16014" s="2">
        <v>6.2503002538575201</v>
      </c>
      <c r="B16014" t="s">
        <v>70586</v>
      </c>
    </row>
    <row r="16015" spans="1:2" x14ac:dyDescent="0.3">
      <c r="A16015" s="2">
        <v>11.6563962990147</v>
      </c>
      <c r="B16015" t="s">
        <v>70585</v>
      </c>
    </row>
    <row r="16016" spans="1:2" x14ac:dyDescent="0.3">
      <c r="A16016" s="2">
        <v>8.4459</v>
      </c>
      <c r="B16016" t="s">
        <v>70584</v>
      </c>
    </row>
    <row r="16017" spans="1:2" x14ac:dyDescent="0.3">
      <c r="A16017" s="2">
        <v>0.89356000000000002</v>
      </c>
      <c r="B16017" t="s">
        <v>70583</v>
      </c>
    </row>
    <row r="16018" spans="1:2" x14ac:dyDescent="0.3">
      <c r="A16018" s="2">
        <v>4.1302181837937102</v>
      </c>
      <c r="B16018" t="s">
        <v>70582</v>
      </c>
    </row>
    <row r="16019" spans="1:2" x14ac:dyDescent="0.3">
      <c r="A16019" s="2">
        <v>2.1642999999999999</v>
      </c>
      <c r="B16019" t="s">
        <v>70581</v>
      </c>
    </row>
    <row r="16020" spans="1:2" x14ac:dyDescent="0.3">
      <c r="A16020" s="2">
        <v>9.3259799999999995</v>
      </c>
      <c r="B16020" t="s">
        <v>70580</v>
      </c>
    </row>
    <row r="16021" spans="1:2" x14ac:dyDescent="0.3">
      <c r="A16021" s="2">
        <v>32.165228783100503</v>
      </c>
      <c r="B16021" t="s">
        <v>70579</v>
      </c>
    </row>
    <row r="16022" spans="1:2" x14ac:dyDescent="0.3">
      <c r="A16022" s="2">
        <v>2.9661036210254901</v>
      </c>
      <c r="B16022" t="s">
        <v>70578</v>
      </c>
    </row>
    <row r="16023" spans="1:2" x14ac:dyDescent="0.3">
      <c r="A16023" s="2">
        <v>0.21340407557897301</v>
      </c>
      <c r="B16023" t="s">
        <v>70577</v>
      </c>
    </row>
    <row r="16024" spans="1:2" x14ac:dyDescent="0.3">
      <c r="A16024" s="2">
        <v>0.70087837912786299</v>
      </c>
      <c r="B16024" t="s">
        <v>70576</v>
      </c>
    </row>
    <row r="16025" spans="1:2" x14ac:dyDescent="0.3">
      <c r="A16025" s="2">
        <v>7.7506129997500898E-4</v>
      </c>
      <c r="B16025" t="s">
        <v>70575</v>
      </c>
    </row>
    <row r="16026" spans="1:2" x14ac:dyDescent="0.3">
      <c r="A16026" s="2">
        <v>3.3395581716351899</v>
      </c>
      <c r="B16026" t="s">
        <v>70574</v>
      </c>
    </row>
    <row r="16027" spans="1:2" x14ac:dyDescent="0.3">
      <c r="A16027" s="2">
        <v>7.3222457540089101</v>
      </c>
      <c r="B16027" t="s">
        <v>70573</v>
      </c>
    </row>
    <row r="16028" spans="1:2" x14ac:dyDescent="0.3">
      <c r="A16028" s="2">
        <v>32.105543736973701</v>
      </c>
      <c r="B16028" t="s">
        <v>70572</v>
      </c>
    </row>
    <row r="16029" spans="1:2" x14ac:dyDescent="0.3">
      <c r="A16029" s="2">
        <v>5.5974800756845397E-2</v>
      </c>
      <c r="B16029" t="s">
        <v>70571</v>
      </c>
    </row>
    <row r="16030" spans="1:2" x14ac:dyDescent="0.3">
      <c r="A16030" s="2">
        <v>1.03383</v>
      </c>
      <c r="B16030" t="s">
        <v>70570</v>
      </c>
    </row>
    <row r="16031" spans="1:2" x14ac:dyDescent="0.3">
      <c r="A16031" s="2">
        <v>0.25482344313979299</v>
      </c>
      <c r="B16031" t="s">
        <v>70569</v>
      </c>
    </row>
    <row r="16032" spans="1:2" x14ac:dyDescent="0.3">
      <c r="A16032" s="2">
        <v>21.938490283721301</v>
      </c>
      <c r="B16032" t="s">
        <v>70568</v>
      </c>
    </row>
    <row r="16033" spans="1:2" x14ac:dyDescent="0.3">
      <c r="A16033" s="2">
        <v>3.6417000000000002</v>
      </c>
      <c r="B16033" t="s">
        <v>70567</v>
      </c>
    </row>
    <row r="16034" spans="1:2" x14ac:dyDescent="0.3">
      <c r="A16034" s="2">
        <v>6.6707400000000003</v>
      </c>
      <c r="B16034" t="s">
        <v>70566</v>
      </c>
    </row>
    <row r="16035" spans="1:2" x14ac:dyDescent="0.3">
      <c r="A16035" s="2">
        <v>0.12053</v>
      </c>
      <c r="B16035" t="s">
        <v>70565</v>
      </c>
    </row>
    <row r="16036" spans="1:2" x14ac:dyDescent="0.3">
      <c r="A16036" s="2">
        <v>0.32221</v>
      </c>
      <c r="B16036" t="s">
        <v>70564</v>
      </c>
    </row>
    <row r="16037" spans="1:2" x14ac:dyDescent="0.3">
      <c r="A16037" s="2">
        <v>5.9668512564608797E-2</v>
      </c>
      <c r="B16037" t="s">
        <v>70563</v>
      </c>
    </row>
    <row r="16038" spans="1:2" x14ac:dyDescent="0.3">
      <c r="A16038" s="2">
        <v>10.1079981111306</v>
      </c>
      <c r="B16038" t="s">
        <v>70562</v>
      </c>
    </row>
    <row r="16039" spans="1:2" x14ac:dyDescent="0.3">
      <c r="A16039" s="2">
        <v>9.3784276455094798E-4</v>
      </c>
      <c r="B16039" t="s">
        <v>70561</v>
      </c>
    </row>
    <row r="16040" spans="1:2" x14ac:dyDescent="0.3">
      <c r="A16040" s="2">
        <v>7.4910702686667502E-3</v>
      </c>
      <c r="B16040" t="s">
        <v>70560</v>
      </c>
    </row>
    <row r="16041" spans="1:2" x14ac:dyDescent="0.3">
      <c r="A16041" s="2">
        <v>0.11613</v>
      </c>
      <c r="B16041" t="s">
        <v>70559</v>
      </c>
    </row>
    <row r="16042" spans="1:2" x14ac:dyDescent="0.3">
      <c r="A16042" s="2">
        <v>4.462E-2</v>
      </c>
      <c r="B16042" t="s">
        <v>70558</v>
      </c>
    </row>
    <row r="16043" spans="1:2" x14ac:dyDescent="0.3">
      <c r="A16043" s="2">
        <v>0.30449999999999999</v>
      </c>
      <c r="B16043" t="s">
        <v>70557</v>
      </c>
    </row>
    <row r="16044" spans="1:2" x14ac:dyDescent="0.3">
      <c r="A16044" s="2">
        <v>8.6971555485066894</v>
      </c>
      <c r="B16044" t="s">
        <v>70556</v>
      </c>
    </row>
    <row r="16045" spans="1:2" x14ac:dyDescent="0.3">
      <c r="A16045" s="2">
        <v>0.72185764611228198</v>
      </c>
      <c r="B16045" t="s">
        <v>70555</v>
      </c>
    </row>
    <row r="16046" spans="1:2" x14ac:dyDescent="0.3">
      <c r="A16046" s="2">
        <v>0.22883861533475</v>
      </c>
      <c r="B16046" t="s">
        <v>70554</v>
      </c>
    </row>
    <row r="16047" spans="1:2" x14ac:dyDescent="0.3">
      <c r="A16047" s="2">
        <v>2.1107726053251201</v>
      </c>
      <c r="B16047" t="s">
        <v>70553</v>
      </c>
    </row>
    <row r="16048" spans="1:2" x14ac:dyDescent="0.3">
      <c r="A16048" s="2">
        <v>0.19875999999999999</v>
      </c>
      <c r="B16048" t="s">
        <v>70552</v>
      </c>
    </row>
    <row r="16049" spans="1:2" x14ac:dyDescent="0.3">
      <c r="A16049" s="2">
        <v>8.9402978108812903</v>
      </c>
      <c r="B16049" t="s">
        <v>70551</v>
      </c>
    </row>
    <row r="16050" spans="1:2" x14ac:dyDescent="0.3">
      <c r="A16050" s="2">
        <v>4.2297599999999997</v>
      </c>
      <c r="B16050" t="s">
        <v>70550</v>
      </c>
    </row>
    <row r="16051" spans="1:2" x14ac:dyDescent="0.3">
      <c r="A16051" s="2">
        <v>0.16658999999999999</v>
      </c>
      <c r="B16051" t="s">
        <v>70549</v>
      </c>
    </row>
    <row r="16052" spans="1:2" x14ac:dyDescent="0.3">
      <c r="A16052" s="2">
        <v>3.2652100000000002</v>
      </c>
      <c r="B16052" t="s">
        <v>70548</v>
      </c>
    </row>
    <row r="16053" spans="1:2" x14ac:dyDescent="0.3">
      <c r="A16053" s="2">
        <v>7.1830000000000005E-2</v>
      </c>
      <c r="B16053" t="s">
        <v>70547</v>
      </c>
    </row>
    <row r="16054" spans="1:2" x14ac:dyDescent="0.3">
      <c r="A16054" s="2">
        <v>2.8715862698826299E-3</v>
      </c>
      <c r="B16054" t="s">
        <v>70546</v>
      </c>
    </row>
    <row r="16055" spans="1:2" x14ac:dyDescent="0.3">
      <c r="A16055" s="2">
        <v>2.7049787708955999</v>
      </c>
      <c r="B16055" t="s">
        <v>70545</v>
      </c>
    </row>
    <row r="16056" spans="1:2" x14ac:dyDescent="0.3">
      <c r="A16056" s="2">
        <v>1.4809832305635</v>
      </c>
      <c r="B16056" t="s">
        <v>70544</v>
      </c>
    </row>
    <row r="16057" spans="1:2" x14ac:dyDescent="0.3">
      <c r="A16057" s="2">
        <v>0.19564999999999999</v>
      </c>
      <c r="B16057" t="s">
        <v>70543</v>
      </c>
    </row>
    <row r="16058" spans="1:2" x14ac:dyDescent="0.3">
      <c r="A16058" s="2">
        <v>7.9829999999999998E-2</v>
      </c>
      <c r="B16058" t="s">
        <v>70542</v>
      </c>
    </row>
    <row r="16059" spans="1:2" x14ac:dyDescent="0.3">
      <c r="A16059" s="2">
        <v>0.88151999999999997</v>
      </c>
      <c r="B16059" t="s">
        <v>70541</v>
      </c>
    </row>
    <row r="16060" spans="1:2" x14ac:dyDescent="0.3">
      <c r="A16060" s="2">
        <v>1.2579999999999999E-2</v>
      </c>
      <c r="B16060" t="s">
        <v>70540</v>
      </c>
    </row>
    <row r="16061" spans="1:2" x14ac:dyDescent="0.3">
      <c r="A16061" s="2">
        <v>0.24079</v>
      </c>
      <c r="B16061" t="s">
        <v>70539</v>
      </c>
    </row>
    <row r="16062" spans="1:2" x14ac:dyDescent="0.3">
      <c r="A16062" s="2">
        <v>0.160089884493927</v>
      </c>
      <c r="B16062" t="s">
        <v>70538</v>
      </c>
    </row>
    <row r="16063" spans="1:2" x14ac:dyDescent="0.3">
      <c r="A16063" s="2">
        <v>4.2077229486852001</v>
      </c>
      <c r="B16063" t="s">
        <v>70537</v>
      </c>
    </row>
    <row r="16064" spans="1:2" x14ac:dyDescent="0.3">
      <c r="A16064" s="2">
        <v>17.826914327487099</v>
      </c>
      <c r="B16064" t="s">
        <v>70536</v>
      </c>
    </row>
    <row r="16065" spans="1:2" x14ac:dyDescent="0.3">
      <c r="A16065" s="2">
        <v>9.4156700000000004</v>
      </c>
      <c r="B16065" t="s">
        <v>70535</v>
      </c>
    </row>
    <row r="16066" spans="1:2" x14ac:dyDescent="0.3">
      <c r="A16066" s="2">
        <v>24.714200000000002</v>
      </c>
      <c r="B16066" t="s">
        <v>70534</v>
      </c>
    </row>
    <row r="16067" spans="1:2" x14ac:dyDescent="0.3">
      <c r="A16067" s="2">
        <v>1.1375500000000001</v>
      </c>
      <c r="B16067" t="s">
        <v>70533</v>
      </c>
    </row>
    <row r="16068" spans="1:2" x14ac:dyDescent="0.3">
      <c r="A16068" s="2">
        <v>65.133510105414004</v>
      </c>
      <c r="B16068" t="s">
        <v>70532</v>
      </c>
    </row>
    <row r="16069" spans="1:2" x14ac:dyDescent="0.3">
      <c r="A16069" s="2">
        <v>1.46E-2</v>
      </c>
      <c r="B16069" t="s">
        <v>70531</v>
      </c>
    </row>
    <row r="16070" spans="1:2" x14ac:dyDescent="0.3">
      <c r="A16070" s="2">
        <v>0.117084015803311</v>
      </c>
      <c r="B16070" t="s">
        <v>70530</v>
      </c>
    </row>
    <row r="16071" spans="1:2" x14ac:dyDescent="0.3">
      <c r="A16071" s="2">
        <v>27.604790000000001</v>
      </c>
      <c r="B16071" t="s">
        <v>70529</v>
      </c>
    </row>
    <row r="16072" spans="1:2" x14ac:dyDescent="0.3">
      <c r="A16072" s="2">
        <v>3.9354426322701598E-3</v>
      </c>
      <c r="B16072" t="s">
        <v>70528</v>
      </c>
    </row>
    <row r="16073" spans="1:2" x14ac:dyDescent="0.3">
      <c r="A16073" s="2">
        <v>2.09976225382635E-2</v>
      </c>
      <c r="B16073" t="s">
        <v>70527</v>
      </c>
    </row>
    <row r="16074" spans="1:2" x14ac:dyDescent="0.3">
      <c r="A16074" s="2">
        <v>2.7464410630862301E-2</v>
      </c>
      <c r="B16074" t="s">
        <v>70526</v>
      </c>
    </row>
    <row r="16075" spans="1:2" x14ac:dyDescent="0.3">
      <c r="A16075" s="2">
        <v>3.3664292480918099</v>
      </c>
      <c r="B16075" t="s">
        <v>70525</v>
      </c>
    </row>
    <row r="16076" spans="1:2" x14ac:dyDescent="0.3">
      <c r="A16076" s="2">
        <v>6.7629383807709198</v>
      </c>
      <c r="B16076" t="s">
        <v>70524</v>
      </c>
    </row>
    <row r="16077" spans="1:2" x14ac:dyDescent="0.3">
      <c r="A16077" s="2">
        <v>0.305648984596605</v>
      </c>
      <c r="B16077" t="s">
        <v>70523</v>
      </c>
    </row>
    <row r="16078" spans="1:2" x14ac:dyDescent="0.3">
      <c r="A16078" s="2">
        <v>3.7</v>
      </c>
      <c r="B16078" t="s">
        <v>70522</v>
      </c>
    </row>
    <row r="16079" spans="1:2" x14ac:dyDescent="0.3">
      <c r="A16079" s="2">
        <v>1.2556079062961601E-2</v>
      </c>
      <c r="B16079" t="s">
        <v>70521</v>
      </c>
    </row>
    <row r="16080" spans="1:2" x14ac:dyDescent="0.3">
      <c r="A16080" s="2">
        <v>17.900200000000002</v>
      </c>
      <c r="B16080" t="s">
        <v>70520</v>
      </c>
    </row>
    <row r="16081" spans="1:2" x14ac:dyDescent="0.3">
      <c r="A16081" s="2">
        <v>12.5849542781579</v>
      </c>
      <c r="B16081" t="s">
        <v>70519</v>
      </c>
    </row>
    <row r="16082" spans="1:2" x14ac:dyDescent="0.3">
      <c r="A16082" s="2">
        <v>14.6613492429499</v>
      </c>
      <c r="B16082" t="s">
        <v>70518</v>
      </c>
    </row>
    <row r="16083" spans="1:2" x14ac:dyDescent="0.3">
      <c r="A16083" s="2">
        <v>14.547636187996799</v>
      </c>
      <c r="B16083" t="s">
        <v>70517</v>
      </c>
    </row>
    <row r="16084" spans="1:2" x14ac:dyDescent="0.3">
      <c r="A16084" s="2">
        <v>2.43059</v>
      </c>
      <c r="B16084" t="s">
        <v>70516</v>
      </c>
    </row>
    <row r="16085" spans="1:2" x14ac:dyDescent="0.3">
      <c r="A16085" s="2">
        <v>2.4305897918417898</v>
      </c>
      <c r="B16085" t="s">
        <v>70515</v>
      </c>
    </row>
    <row r="16086" spans="1:2" x14ac:dyDescent="0.3">
      <c r="A16086" s="2">
        <v>12.48123</v>
      </c>
      <c r="B16086" t="s">
        <v>70514</v>
      </c>
    </row>
    <row r="16087" spans="1:2" x14ac:dyDescent="0.3">
      <c r="A16087" s="2">
        <v>0.12694</v>
      </c>
      <c r="B16087" t="s">
        <v>70513</v>
      </c>
    </row>
    <row r="16088" spans="1:2" x14ac:dyDescent="0.3">
      <c r="A16088" s="2">
        <v>60.763393248025501</v>
      </c>
      <c r="B16088" t="s">
        <v>70512</v>
      </c>
    </row>
    <row r="16089" spans="1:2" x14ac:dyDescent="0.3">
      <c r="A16089" s="2">
        <v>3.7773159140251102E-3</v>
      </c>
      <c r="B16089" t="s">
        <v>70511</v>
      </c>
    </row>
    <row r="16090" spans="1:2" x14ac:dyDescent="0.3">
      <c r="A16090" s="2">
        <v>15.993440987785201</v>
      </c>
      <c r="B16090" t="s">
        <v>70510</v>
      </c>
    </row>
    <row r="16091" spans="1:2" x14ac:dyDescent="0.3">
      <c r="A16091" s="2">
        <v>2.4733966658698798</v>
      </c>
      <c r="B16091" t="s">
        <v>70509</v>
      </c>
    </row>
    <row r="16092" spans="1:2" x14ac:dyDescent="0.3">
      <c r="A16092" s="2">
        <v>287.77967000000001</v>
      </c>
      <c r="B16092" t="s">
        <v>70508</v>
      </c>
    </row>
    <row r="16093" spans="1:2" x14ac:dyDescent="0.3">
      <c r="A16093" s="2">
        <v>1.78617</v>
      </c>
      <c r="B16093" t="s">
        <v>70507</v>
      </c>
    </row>
    <row r="16094" spans="1:2" x14ac:dyDescent="0.3">
      <c r="A16094" s="2">
        <v>1.6025817560916599E-2</v>
      </c>
      <c r="B16094" t="s">
        <v>70506</v>
      </c>
    </row>
    <row r="16095" spans="1:2" x14ac:dyDescent="0.3">
      <c r="A16095" s="2">
        <v>10.943070000000001</v>
      </c>
      <c r="B16095" t="s">
        <v>70505</v>
      </c>
    </row>
    <row r="16096" spans="1:2" x14ac:dyDescent="0.3">
      <c r="A16096" s="2">
        <v>0.20633215635119401</v>
      </c>
      <c r="B16096" t="s">
        <v>70504</v>
      </c>
    </row>
    <row r="16097" spans="1:2" x14ac:dyDescent="0.3">
      <c r="A16097" s="2">
        <v>88.909369999999996</v>
      </c>
      <c r="B16097" t="s">
        <v>70503</v>
      </c>
    </row>
    <row r="16098" spans="1:2" x14ac:dyDescent="0.3">
      <c r="A16098" s="2">
        <v>326.853508643574</v>
      </c>
      <c r="B16098" t="s">
        <v>70502</v>
      </c>
    </row>
    <row r="16099" spans="1:2" x14ac:dyDescent="0.3">
      <c r="A16099" s="2">
        <v>11.824957910718901</v>
      </c>
      <c r="B16099" t="s">
        <v>70501</v>
      </c>
    </row>
    <row r="16100" spans="1:2" x14ac:dyDescent="0.3">
      <c r="A16100" s="2">
        <v>0.35146414411276</v>
      </c>
      <c r="B16100" t="s">
        <v>70500</v>
      </c>
    </row>
    <row r="16101" spans="1:2" x14ac:dyDescent="0.3">
      <c r="A16101" s="2">
        <v>84.7934951678277</v>
      </c>
      <c r="B16101" t="s">
        <v>70499</v>
      </c>
    </row>
    <row r="16102" spans="1:2" x14ac:dyDescent="0.3">
      <c r="A16102" s="2">
        <v>2.7601100000000001</v>
      </c>
      <c r="B16102" t="s">
        <v>70498</v>
      </c>
    </row>
    <row r="16103" spans="1:2" x14ac:dyDescent="0.3">
      <c r="A16103" s="2">
        <v>32.988930000000003</v>
      </c>
      <c r="B16103" t="s">
        <v>70497</v>
      </c>
    </row>
    <row r="16104" spans="1:2" x14ac:dyDescent="0.3">
      <c r="A16104" s="2">
        <v>2.9927000000000001</v>
      </c>
      <c r="B16104" t="s">
        <v>70496</v>
      </c>
    </row>
    <row r="16105" spans="1:2" x14ac:dyDescent="0.3">
      <c r="A16105" s="2">
        <v>1.0999999999999999E-2</v>
      </c>
      <c r="B16105" t="s">
        <v>70495</v>
      </c>
    </row>
    <row r="16106" spans="1:2" x14ac:dyDescent="0.3">
      <c r="A16106" s="2">
        <v>0.90012179824362804</v>
      </c>
      <c r="B16106" t="s">
        <v>70494</v>
      </c>
    </row>
    <row r="16107" spans="1:2" x14ac:dyDescent="0.3">
      <c r="A16107" s="2">
        <v>11.9576066454079</v>
      </c>
      <c r="B16107" t="s">
        <v>70493</v>
      </c>
    </row>
    <row r="16108" spans="1:2" x14ac:dyDescent="0.3">
      <c r="A16108" s="2">
        <v>11.30101</v>
      </c>
      <c r="B16108" t="s">
        <v>70492</v>
      </c>
    </row>
    <row r="16109" spans="1:2" x14ac:dyDescent="0.3">
      <c r="A16109" s="2">
        <v>9.9223999999999997</v>
      </c>
      <c r="B16109" t="s">
        <v>70491</v>
      </c>
    </row>
    <row r="16110" spans="1:2" x14ac:dyDescent="0.3">
      <c r="A16110" s="2">
        <v>343.44987877875701</v>
      </c>
      <c r="B16110" t="s">
        <v>70490</v>
      </c>
    </row>
    <row r="16111" spans="1:2" x14ac:dyDescent="0.3">
      <c r="A16111" s="2">
        <v>15.208349999999999</v>
      </c>
      <c r="B16111" t="s">
        <v>70489</v>
      </c>
    </row>
    <row r="16112" spans="1:2" x14ac:dyDescent="0.3">
      <c r="A16112" s="2">
        <v>7.0516199999999998</v>
      </c>
      <c r="B16112" t="s">
        <v>70488</v>
      </c>
    </row>
    <row r="16113" spans="1:2" x14ac:dyDescent="0.3">
      <c r="A16113" s="2">
        <v>109.79743999999999</v>
      </c>
      <c r="B16113" t="s">
        <v>70487</v>
      </c>
    </row>
    <row r="16114" spans="1:2" x14ac:dyDescent="0.3">
      <c r="A16114" s="2">
        <v>19.899519999999999</v>
      </c>
      <c r="B16114" t="s">
        <v>70486</v>
      </c>
    </row>
    <row r="16115" spans="1:2" x14ac:dyDescent="0.3">
      <c r="A16115" s="2">
        <v>114.347514759783</v>
      </c>
      <c r="B16115" t="s">
        <v>70485</v>
      </c>
    </row>
    <row r="16116" spans="1:2" x14ac:dyDescent="0.3">
      <c r="A16116" s="2">
        <v>194.25846000000001</v>
      </c>
      <c r="B16116" t="s">
        <v>70484</v>
      </c>
    </row>
    <row r="16117" spans="1:2" x14ac:dyDescent="0.3">
      <c r="A16117" s="2">
        <v>4.21495</v>
      </c>
      <c r="B16117" t="s">
        <v>70483</v>
      </c>
    </row>
    <row r="16118" spans="1:2" x14ac:dyDescent="0.3">
      <c r="A16118" s="2">
        <v>7.8140231036168002</v>
      </c>
      <c r="B16118" t="s">
        <v>70482</v>
      </c>
    </row>
    <row r="16119" spans="1:2" x14ac:dyDescent="0.3">
      <c r="A16119" s="2">
        <v>1.71431</v>
      </c>
      <c r="B16119" t="s">
        <v>70481</v>
      </c>
    </row>
    <row r="16120" spans="1:2" x14ac:dyDescent="0.3">
      <c r="A16120" s="2">
        <v>7.5569699999999997</v>
      </c>
      <c r="B16120" t="s">
        <v>70480</v>
      </c>
    </row>
    <row r="16121" spans="1:2" x14ac:dyDescent="0.3">
      <c r="A16121" s="2">
        <v>2.1260000000000001E-2</v>
      </c>
      <c r="B16121" t="s">
        <v>70479</v>
      </c>
    </row>
    <row r="16122" spans="1:2" x14ac:dyDescent="0.3">
      <c r="A16122" s="2">
        <v>8.5776400000000006</v>
      </c>
      <c r="B16122" t="s">
        <v>70478</v>
      </c>
    </row>
    <row r="16123" spans="1:2" x14ac:dyDescent="0.3">
      <c r="A16123" s="2">
        <v>6.9446599999999998</v>
      </c>
      <c r="B16123" t="s">
        <v>70477</v>
      </c>
    </row>
    <row r="16124" spans="1:2" x14ac:dyDescent="0.3">
      <c r="A16124" s="2">
        <v>4.65230235552088</v>
      </c>
      <c r="B16124" t="s">
        <v>70476</v>
      </c>
    </row>
    <row r="16125" spans="1:2" x14ac:dyDescent="0.3">
      <c r="A16125" s="2">
        <v>4.0696600491222599</v>
      </c>
      <c r="B16125" t="s">
        <v>70475</v>
      </c>
    </row>
    <row r="16126" spans="1:2" x14ac:dyDescent="0.3">
      <c r="A16126" s="2">
        <v>7.06828191495838</v>
      </c>
      <c r="B16126" t="s">
        <v>70474</v>
      </c>
    </row>
    <row r="16127" spans="1:2" x14ac:dyDescent="0.3">
      <c r="A16127" s="2">
        <v>10.9398704062879</v>
      </c>
      <c r="B16127" t="s">
        <v>70473</v>
      </c>
    </row>
    <row r="16128" spans="1:2" x14ac:dyDescent="0.3">
      <c r="A16128" s="2" t="s">
        <v>13</v>
      </c>
      <c r="B16128" t="s">
        <v>70472</v>
      </c>
    </row>
    <row r="16129" spans="1:2" x14ac:dyDescent="0.3">
      <c r="A16129" s="2" t="s">
        <v>13</v>
      </c>
      <c r="B16129" t="s">
        <v>70471</v>
      </c>
    </row>
    <row r="16130" spans="1:2" x14ac:dyDescent="0.3">
      <c r="A16130" s="2">
        <v>2.6798899999999999</v>
      </c>
      <c r="B16130" t="s">
        <v>70470</v>
      </c>
    </row>
    <row r="16131" spans="1:2" x14ac:dyDescent="0.3">
      <c r="A16131" s="2">
        <v>6.8391988423941105E-2</v>
      </c>
      <c r="B16131" t="s">
        <v>70469</v>
      </c>
    </row>
    <row r="16132" spans="1:2" x14ac:dyDescent="0.3">
      <c r="A16132" s="2" t="s">
        <v>13</v>
      </c>
      <c r="B16132" t="s">
        <v>70468</v>
      </c>
    </row>
    <row r="16133" spans="1:2" x14ac:dyDescent="0.3">
      <c r="A16133" s="2">
        <v>552.18441973678705</v>
      </c>
      <c r="B16133" t="s">
        <v>70467</v>
      </c>
    </row>
    <row r="16134" spans="1:2" x14ac:dyDescent="0.3">
      <c r="A16134" s="2">
        <v>51.305195750852803</v>
      </c>
      <c r="B16134" t="s">
        <v>70466</v>
      </c>
    </row>
    <row r="16135" spans="1:2" x14ac:dyDescent="0.3">
      <c r="A16135" s="2">
        <v>0.124835284131161</v>
      </c>
      <c r="B16135" t="s">
        <v>70465</v>
      </c>
    </row>
    <row r="16136" spans="1:2" x14ac:dyDescent="0.3">
      <c r="A16136" s="2">
        <v>35.4418969156755</v>
      </c>
      <c r="B16136" t="s">
        <v>70464</v>
      </c>
    </row>
    <row r="16137" spans="1:2" x14ac:dyDescent="0.3">
      <c r="A16137" s="2">
        <v>1.65666</v>
      </c>
      <c r="B16137" t="s">
        <v>70463</v>
      </c>
    </row>
    <row r="16138" spans="1:2" x14ac:dyDescent="0.3">
      <c r="A16138" s="2">
        <v>8.0247770420042208</v>
      </c>
      <c r="B16138" t="s">
        <v>70462</v>
      </c>
    </row>
    <row r="16139" spans="1:2" x14ac:dyDescent="0.3">
      <c r="A16139" s="2">
        <v>1.6776500000000001</v>
      </c>
      <c r="B16139" t="s">
        <v>70461</v>
      </c>
    </row>
    <row r="16140" spans="1:2" x14ac:dyDescent="0.3">
      <c r="A16140" s="2">
        <v>20.768828230837499</v>
      </c>
      <c r="B16140" t="s">
        <v>70460</v>
      </c>
    </row>
    <row r="16141" spans="1:2" x14ac:dyDescent="0.3">
      <c r="A16141" s="2">
        <v>2.3001900000000002</v>
      </c>
      <c r="B16141" t="s">
        <v>70459</v>
      </c>
    </row>
    <row r="16142" spans="1:2" x14ac:dyDescent="0.3">
      <c r="A16142" s="2">
        <v>77.473709999999997</v>
      </c>
      <c r="B16142" t="s">
        <v>70458</v>
      </c>
    </row>
    <row r="16143" spans="1:2" x14ac:dyDescent="0.3">
      <c r="A16143" s="2">
        <v>0.75722999999999996</v>
      </c>
      <c r="B16143" t="s">
        <v>70457</v>
      </c>
    </row>
    <row r="16144" spans="1:2" x14ac:dyDescent="0.3">
      <c r="A16144" s="2">
        <v>172.67230000000001</v>
      </c>
      <c r="B16144" t="s">
        <v>70456</v>
      </c>
    </row>
    <row r="16145" spans="1:2" x14ac:dyDescent="0.3">
      <c r="A16145" s="2">
        <v>1.38086010270562E-2</v>
      </c>
      <c r="B16145" t="s">
        <v>70455</v>
      </c>
    </row>
    <row r="16146" spans="1:2" x14ac:dyDescent="0.3">
      <c r="A16146" s="2">
        <v>0.52598281752673703</v>
      </c>
      <c r="B16146" t="s">
        <v>70454</v>
      </c>
    </row>
    <row r="16147" spans="1:2" x14ac:dyDescent="0.3">
      <c r="A16147" s="2">
        <v>0.68849078570959499</v>
      </c>
      <c r="B16147" t="s">
        <v>70453</v>
      </c>
    </row>
    <row r="16148" spans="1:2" x14ac:dyDescent="0.3">
      <c r="A16148" s="2">
        <v>0.42246</v>
      </c>
      <c r="B16148" t="s">
        <v>70452</v>
      </c>
    </row>
    <row r="16149" spans="1:2" x14ac:dyDescent="0.3">
      <c r="A16149" s="2">
        <v>48.811790000000002</v>
      </c>
      <c r="B16149" t="s">
        <v>70451</v>
      </c>
    </row>
    <row r="16150" spans="1:2" x14ac:dyDescent="0.3">
      <c r="A16150" s="2">
        <v>9.4140949449890696E-2</v>
      </c>
      <c r="B16150" t="s">
        <v>70450</v>
      </c>
    </row>
    <row r="16151" spans="1:2" x14ac:dyDescent="0.3">
      <c r="A16151" s="2">
        <v>2.248E-2</v>
      </c>
      <c r="B16151" t="s">
        <v>70449</v>
      </c>
    </row>
    <row r="16152" spans="1:2" x14ac:dyDescent="0.3">
      <c r="A16152" s="2">
        <v>0.54627999999999999</v>
      </c>
      <c r="B16152" t="s">
        <v>70448</v>
      </c>
    </row>
    <row r="16153" spans="1:2" x14ac:dyDescent="0.3">
      <c r="A16153" s="2">
        <v>20.4712</v>
      </c>
      <c r="B16153" t="s">
        <v>70447</v>
      </c>
    </row>
    <row r="16154" spans="1:2" x14ac:dyDescent="0.3">
      <c r="A16154" s="2">
        <v>23.061129999999999</v>
      </c>
      <c r="B16154" t="s">
        <v>70446</v>
      </c>
    </row>
    <row r="16155" spans="1:2" x14ac:dyDescent="0.3">
      <c r="A16155" s="2">
        <v>35.005200000000002</v>
      </c>
      <c r="B16155" t="s">
        <v>70445</v>
      </c>
    </row>
    <row r="16156" spans="1:2" x14ac:dyDescent="0.3">
      <c r="A16156" s="2">
        <v>13.1411710423997</v>
      </c>
      <c r="B16156" t="s">
        <v>70444</v>
      </c>
    </row>
    <row r="16157" spans="1:2" x14ac:dyDescent="0.3">
      <c r="A16157" s="2">
        <v>0.22475040417436701</v>
      </c>
      <c r="B16157" t="s">
        <v>70443</v>
      </c>
    </row>
    <row r="16158" spans="1:2" x14ac:dyDescent="0.3">
      <c r="A16158" s="2">
        <v>3.3318393866624899E-2</v>
      </c>
      <c r="B16158" t="s">
        <v>70442</v>
      </c>
    </row>
    <row r="16159" spans="1:2" x14ac:dyDescent="0.3">
      <c r="A16159" s="2">
        <v>2.3268818288140699E-2</v>
      </c>
      <c r="B16159" t="s">
        <v>70441</v>
      </c>
    </row>
    <row r="16160" spans="1:2" x14ac:dyDescent="0.3">
      <c r="A16160" s="2">
        <v>24.36234</v>
      </c>
      <c r="B16160" t="s">
        <v>70440</v>
      </c>
    </row>
    <row r="16161" spans="1:2" x14ac:dyDescent="0.3">
      <c r="A16161" s="2">
        <v>28.5441207989251</v>
      </c>
      <c r="B16161" t="s">
        <v>70439</v>
      </c>
    </row>
    <row r="16162" spans="1:2" x14ac:dyDescent="0.3">
      <c r="A16162" s="2">
        <v>39.097791057839899</v>
      </c>
      <c r="B16162" t="s">
        <v>70438</v>
      </c>
    </row>
    <row r="16163" spans="1:2" x14ac:dyDescent="0.3">
      <c r="A16163" s="2">
        <v>2.2224737311762901</v>
      </c>
      <c r="B16163" t="s">
        <v>70437</v>
      </c>
    </row>
    <row r="16164" spans="1:2" x14ac:dyDescent="0.3">
      <c r="A16164" s="2">
        <v>0.52139000000000002</v>
      </c>
      <c r="B16164" t="s">
        <v>70436</v>
      </c>
    </row>
    <row r="16165" spans="1:2" x14ac:dyDescent="0.3">
      <c r="A16165" s="2">
        <v>5.14508937112228</v>
      </c>
      <c r="B16165" t="s">
        <v>70435</v>
      </c>
    </row>
    <row r="16166" spans="1:2" x14ac:dyDescent="0.3">
      <c r="A16166" s="2">
        <v>13.8009086170293</v>
      </c>
      <c r="B16166" t="s">
        <v>70434</v>
      </c>
    </row>
    <row r="16167" spans="1:2" x14ac:dyDescent="0.3">
      <c r="A16167" s="2">
        <v>7.2902855429287401</v>
      </c>
      <c r="B16167" t="s">
        <v>70433</v>
      </c>
    </row>
    <row r="16168" spans="1:2" x14ac:dyDescent="0.3">
      <c r="A16168" s="2">
        <v>0.28108</v>
      </c>
      <c r="B16168" t="s">
        <v>70432</v>
      </c>
    </row>
    <row r="16169" spans="1:2" x14ac:dyDescent="0.3">
      <c r="A16169" s="2">
        <v>12.61368</v>
      </c>
      <c r="B16169" t="s">
        <v>70431</v>
      </c>
    </row>
    <row r="16170" spans="1:2" x14ac:dyDescent="0.3">
      <c r="A16170" s="2">
        <v>0.12851000000000001</v>
      </c>
      <c r="B16170" t="s">
        <v>70430</v>
      </c>
    </row>
    <row r="16171" spans="1:2" x14ac:dyDescent="0.3">
      <c r="A16171" s="2">
        <v>6.0850000000000001E-2</v>
      </c>
      <c r="B16171" t="s">
        <v>70429</v>
      </c>
    </row>
    <row r="16172" spans="1:2" x14ac:dyDescent="0.3">
      <c r="A16172" s="2">
        <v>13.4088098900029</v>
      </c>
      <c r="B16172" t="s">
        <v>70428</v>
      </c>
    </row>
    <row r="16173" spans="1:2" x14ac:dyDescent="0.3">
      <c r="A16173" s="2">
        <v>24.296994117361798</v>
      </c>
      <c r="B16173" t="s">
        <v>70427</v>
      </c>
    </row>
    <row r="16174" spans="1:2" x14ac:dyDescent="0.3">
      <c r="A16174" s="2">
        <v>3.3284400000000001</v>
      </c>
      <c r="B16174" t="s">
        <v>70426</v>
      </c>
    </row>
    <row r="16175" spans="1:2" x14ac:dyDescent="0.3">
      <c r="A16175" s="2">
        <v>207.27843999999999</v>
      </c>
      <c r="B16175" t="s">
        <v>70425</v>
      </c>
    </row>
    <row r="16176" spans="1:2" x14ac:dyDescent="0.3">
      <c r="A16176" s="2">
        <v>141.21764999999999</v>
      </c>
      <c r="B16176" t="s">
        <v>70424</v>
      </c>
    </row>
    <row r="16177" spans="1:2" x14ac:dyDescent="0.3">
      <c r="A16177" s="2">
        <v>3.298890307817</v>
      </c>
      <c r="B16177" t="s">
        <v>70423</v>
      </c>
    </row>
    <row r="16178" spans="1:2" x14ac:dyDescent="0.3">
      <c r="A16178" s="2">
        <v>80.980400000000003</v>
      </c>
      <c r="B16178" t="s">
        <v>70422</v>
      </c>
    </row>
    <row r="16179" spans="1:2" x14ac:dyDescent="0.3">
      <c r="A16179" s="2">
        <v>0.27496169965223999</v>
      </c>
      <c r="B16179" t="s">
        <v>70421</v>
      </c>
    </row>
    <row r="16180" spans="1:2" x14ac:dyDescent="0.3">
      <c r="A16180" s="2">
        <v>0.42831650439526597</v>
      </c>
      <c r="B16180" t="s">
        <v>70420</v>
      </c>
    </row>
    <row r="16181" spans="1:2" x14ac:dyDescent="0.3">
      <c r="A16181" s="2">
        <v>22.874051453571699</v>
      </c>
      <c r="B16181" t="s">
        <v>70419</v>
      </c>
    </row>
    <row r="16182" spans="1:2" x14ac:dyDescent="0.3">
      <c r="A16182" s="2">
        <v>0.17802000000000001</v>
      </c>
      <c r="B16182" t="s">
        <v>70418</v>
      </c>
    </row>
    <row r="16183" spans="1:2" x14ac:dyDescent="0.3">
      <c r="A16183" s="2">
        <v>233.40158</v>
      </c>
      <c r="B16183" t="s">
        <v>70417</v>
      </c>
    </row>
    <row r="16184" spans="1:2" x14ac:dyDescent="0.3">
      <c r="A16184" s="2">
        <v>1.22238925395454</v>
      </c>
      <c r="B16184" t="s">
        <v>70416</v>
      </c>
    </row>
    <row r="16185" spans="1:2" x14ac:dyDescent="0.3">
      <c r="A16185" s="2">
        <v>4.2656253979018802E-2</v>
      </c>
      <c r="B16185" t="s">
        <v>70415</v>
      </c>
    </row>
    <row r="16186" spans="1:2" x14ac:dyDescent="0.3">
      <c r="A16186" s="2">
        <v>8.7611238414906598</v>
      </c>
      <c r="B16186" t="s">
        <v>70414</v>
      </c>
    </row>
    <row r="16187" spans="1:2" x14ac:dyDescent="0.3">
      <c r="A16187" s="2">
        <v>124.56296</v>
      </c>
      <c r="B16187" t="s">
        <v>70413</v>
      </c>
    </row>
    <row r="16188" spans="1:2" x14ac:dyDescent="0.3">
      <c r="A16188" s="2">
        <v>90.956670000000003</v>
      </c>
      <c r="B16188" t="s">
        <v>70412</v>
      </c>
    </row>
    <row r="16189" spans="1:2" x14ac:dyDescent="0.3">
      <c r="A16189" s="2">
        <v>0.44863903861833898</v>
      </c>
      <c r="B16189" t="s">
        <v>70411</v>
      </c>
    </row>
    <row r="16190" spans="1:2" x14ac:dyDescent="0.3">
      <c r="A16190" s="2">
        <v>1.11382613240626E-2</v>
      </c>
      <c r="B16190" t="s">
        <v>70410</v>
      </c>
    </row>
    <row r="16191" spans="1:2" x14ac:dyDescent="0.3">
      <c r="A16191" s="2">
        <v>1.11382613240626E-2</v>
      </c>
      <c r="B16191" t="s">
        <v>70409</v>
      </c>
    </row>
    <row r="16192" spans="1:2" x14ac:dyDescent="0.3">
      <c r="A16192" s="2">
        <v>34.064210000000003</v>
      </c>
      <c r="B16192" t="s">
        <v>70408</v>
      </c>
    </row>
    <row r="16193" spans="1:2" x14ac:dyDescent="0.3">
      <c r="A16193" s="2">
        <v>80.059123834643898</v>
      </c>
      <c r="B16193" t="s">
        <v>70407</v>
      </c>
    </row>
    <row r="16194" spans="1:2" x14ac:dyDescent="0.3">
      <c r="A16194" s="2">
        <v>7.4340200000000003</v>
      </c>
      <c r="B16194" t="s">
        <v>70406</v>
      </c>
    </row>
    <row r="16195" spans="1:2" x14ac:dyDescent="0.3">
      <c r="A16195" s="2">
        <v>5.2398967470126001</v>
      </c>
      <c r="B16195" t="s">
        <v>70405</v>
      </c>
    </row>
    <row r="16196" spans="1:2" x14ac:dyDescent="0.3">
      <c r="A16196" s="2">
        <v>1.1907802312998099</v>
      </c>
      <c r="B16196" t="s">
        <v>70404</v>
      </c>
    </row>
    <row r="16197" spans="1:2" x14ac:dyDescent="0.3">
      <c r="A16197" s="2">
        <v>36.137366234725</v>
      </c>
      <c r="B16197" t="s">
        <v>70403</v>
      </c>
    </row>
    <row r="16198" spans="1:2" x14ac:dyDescent="0.3">
      <c r="A16198" s="2">
        <v>39.610482547908198</v>
      </c>
      <c r="B16198" t="s">
        <v>70402</v>
      </c>
    </row>
    <row r="16199" spans="1:2" x14ac:dyDescent="0.3">
      <c r="A16199" s="2">
        <v>5.0407299999999999</v>
      </c>
      <c r="B16199" t="s">
        <v>70401</v>
      </c>
    </row>
    <row r="16200" spans="1:2" x14ac:dyDescent="0.3">
      <c r="A16200" s="2">
        <v>1.1050000000000001E-2</v>
      </c>
      <c r="B16200" t="s">
        <v>70400</v>
      </c>
    </row>
    <row r="16201" spans="1:2" x14ac:dyDescent="0.3">
      <c r="A16201" s="2">
        <v>210.108120028428</v>
      </c>
      <c r="B16201" t="s">
        <v>70399</v>
      </c>
    </row>
    <row r="16202" spans="1:2" x14ac:dyDescent="0.3">
      <c r="A16202" s="2">
        <v>11.34056</v>
      </c>
      <c r="B16202" t="s">
        <v>70398</v>
      </c>
    </row>
    <row r="16203" spans="1:2" x14ac:dyDescent="0.3">
      <c r="A16203" s="2">
        <v>5.7649576144522402E-2</v>
      </c>
      <c r="B16203" t="s">
        <v>70397</v>
      </c>
    </row>
    <row r="16204" spans="1:2" x14ac:dyDescent="0.3">
      <c r="A16204" s="2">
        <v>1.6553800000000001</v>
      </c>
      <c r="B16204" t="s">
        <v>70396</v>
      </c>
    </row>
    <row r="16205" spans="1:2" x14ac:dyDescent="0.3">
      <c r="A16205" s="2">
        <v>4.15E-3</v>
      </c>
      <c r="B16205" t="s">
        <v>70395</v>
      </c>
    </row>
    <row r="16206" spans="1:2" x14ac:dyDescent="0.3">
      <c r="A16206" s="2">
        <v>8.3555921489714705E-2</v>
      </c>
      <c r="B16206" t="s">
        <v>70394</v>
      </c>
    </row>
    <row r="16207" spans="1:2" x14ac:dyDescent="0.3">
      <c r="A16207" s="2">
        <v>78.560040000000001</v>
      </c>
      <c r="B16207" t="s">
        <v>70393</v>
      </c>
    </row>
    <row r="16208" spans="1:2" x14ac:dyDescent="0.3">
      <c r="A16208" s="2">
        <v>62.203587583078097</v>
      </c>
      <c r="B16208" t="s">
        <v>70392</v>
      </c>
    </row>
    <row r="16209" spans="1:2" x14ac:dyDescent="0.3">
      <c r="A16209" s="2">
        <v>57.796794446259199</v>
      </c>
      <c r="B16209" t="s">
        <v>70391</v>
      </c>
    </row>
    <row r="16210" spans="1:2" x14ac:dyDescent="0.3">
      <c r="A16210" s="2">
        <v>0.21889156353181999</v>
      </c>
      <c r="B16210" t="s">
        <v>70390</v>
      </c>
    </row>
    <row r="16211" spans="1:2" x14ac:dyDescent="0.3">
      <c r="A16211" s="2">
        <v>27.0045</v>
      </c>
      <c r="B16211" t="s">
        <v>70389</v>
      </c>
    </row>
    <row r="16212" spans="1:2" x14ac:dyDescent="0.3">
      <c r="A16212" s="2">
        <v>0.1007</v>
      </c>
      <c r="B16212" t="s">
        <v>70388</v>
      </c>
    </row>
    <row r="16213" spans="1:2" x14ac:dyDescent="0.3">
      <c r="A16213" s="2">
        <v>85.065702054176796</v>
      </c>
      <c r="B16213" t="s">
        <v>70387</v>
      </c>
    </row>
    <row r="16214" spans="1:2" x14ac:dyDescent="0.3">
      <c r="A16214" s="2">
        <v>22.8560147489146</v>
      </c>
      <c r="B16214" t="s">
        <v>70386</v>
      </c>
    </row>
    <row r="16215" spans="1:2" x14ac:dyDescent="0.3">
      <c r="A16215" s="2">
        <v>759.93889858138596</v>
      </c>
      <c r="B16215" t="s">
        <v>70385</v>
      </c>
    </row>
    <row r="16216" spans="1:2" x14ac:dyDescent="0.3">
      <c r="A16216" s="2">
        <v>18.612779008910898</v>
      </c>
      <c r="B16216" t="s">
        <v>70384</v>
      </c>
    </row>
    <row r="16217" spans="1:2" x14ac:dyDescent="0.3">
      <c r="A16217" s="2">
        <v>1.5752900000000001</v>
      </c>
      <c r="B16217" t="s">
        <v>1679</v>
      </c>
    </row>
    <row r="16218" spans="1:2" x14ac:dyDescent="0.3">
      <c r="A16218" s="2">
        <v>111.80018</v>
      </c>
      <c r="B16218" t="s">
        <v>70383</v>
      </c>
    </row>
    <row r="16219" spans="1:2" x14ac:dyDescent="0.3">
      <c r="A16219" s="2">
        <v>2.6701639556920398</v>
      </c>
      <c r="B16219" t="s">
        <v>70382</v>
      </c>
    </row>
    <row r="16220" spans="1:2" x14ac:dyDescent="0.3">
      <c r="A16220" s="2">
        <v>36.476471498623702</v>
      </c>
      <c r="B16220" t="s">
        <v>70381</v>
      </c>
    </row>
    <row r="16221" spans="1:2" x14ac:dyDescent="0.3">
      <c r="A16221" s="2">
        <v>3.9471042390935498</v>
      </c>
      <c r="B16221" t="s">
        <v>70380</v>
      </c>
    </row>
    <row r="16222" spans="1:2" x14ac:dyDescent="0.3">
      <c r="A16222" s="2">
        <v>28.2355861494617</v>
      </c>
      <c r="B16222" t="s">
        <v>70379</v>
      </c>
    </row>
    <row r="16223" spans="1:2" x14ac:dyDescent="0.3">
      <c r="A16223" s="2">
        <v>4.1077021711481798</v>
      </c>
      <c r="B16223" t="s">
        <v>70378</v>
      </c>
    </row>
    <row r="16224" spans="1:2" x14ac:dyDescent="0.3">
      <c r="A16224" s="2">
        <v>8.76145379761412</v>
      </c>
      <c r="B16224" t="s">
        <v>70377</v>
      </c>
    </row>
    <row r="16225" spans="1:2" x14ac:dyDescent="0.3">
      <c r="A16225" s="2">
        <v>54.765436795173002</v>
      </c>
      <c r="B16225" t="s">
        <v>70376</v>
      </c>
    </row>
    <row r="16226" spans="1:2" x14ac:dyDescent="0.3">
      <c r="A16226" s="2">
        <v>3.7599399999999998</v>
      </c>
      <c r="B16226" t="s">
        <v>70375</v>
      </c>
    </row>
    <row r="16227" spans="1:2" x14ac:dyDescent="0.3">
      <c r="A16227" s="2">
        <v>1.6646216923042501</v>
      </c>
      <c r="B16227" t="s">
        <v>70374</v>
      </c>
    </row>
    <row r="16228" spans="1:2" x14ac:dyDescent="0.3">
      <c r="A16228" s="2">
        <v>0.22467214370630001</v>
      </c>
      <c r="B16228" t="s">
        <v>70373</v>
      </c>
    </row>
    <row r="16229" spans="1:2" x14ac:dyDescent="0.3">
      <c r="A16229" s="2">
        <v>0.30071038038650699</v>
      </c>
      <c r="B16229" t="s">
        <v>70372</v>
      </c>
    </row>
    <row r="16230" spans="1:2" x14ac:dyDescent="0.3">
      <c r="A16230" s="2">
        <v>0.20445774829005001</v>
      </c>
      <c r="B16230" t="s">
        <v>70371</v>
      </c>
    </row>
    <row r="16231" spans="1:2" x14ac:dyDescent="0.3">
      <c r="A16231" s="2">
        <v>6.8624979538173498</v>
      </c>
      <c r="B16231" t="s">
        <v>70370</v>
      </c>
    </row>
    <row r="16232" spans="1:2" x14ac:dyDescent="0.3">
      <c r="A16232" s="2">
        <v>1.0881103004166399</v>
      </c>
      <c r="B16232" t="s">
        <v>70369</v>
      </c>
    </row>
    <row r="16233" spans="1:2" x14ac:dyDescent="0.3">
      <c r="A16233" s="2">
        <v>8.4338449560470696</v>
      </c>
      <c r="B16233" t="s">
        <v>70368</v>
      </c>
    </row>
    <row r="16234" spans="1:2" x14ac:dyDescent="0.3">
      <c r="A16234" s="2">
        <v>27.899789999999999</v>
      </c>
      <c r="B16234" t="s">
        <v>70367</v>
      </c>
    </row>
    <row r="16235" spans="1:2" x14ac:dyDescent="0.3">
      <c r="A16235" s="2">
        <v>36.215769101307302</v>
      </c>
      <c r="B16235" t="s">
        <v>70366</v>
      </c>
    </row>
    <row r="16236" spans="1:2" x14ac:dyDescent="0.3">
      <c r="A16236" s="2">
        <v>4.2546299999999997</v>
      </c>
      <c r="B16236" t="s">
        <v>70365</v>
      </c>
    </row>
    <row r="16237" spans="1:2" x14ac:dyDescent="0.3">
      <c r="A16237" s="2">
        <v>1.5241236129806399</v>
      </c>
      <c r="B16237" t="s">
        <v>70364</v>
      </c>
    </row>
    <row r="16238" spans="1:2" x14ac:dyDescent="0.3">
      <c r="A16238" s="2">
        <v>1.01163</v>
      </c>
      <c r="B16238" t="s">
        <v>70363</v>
      </c>
    </row>
    <row r="16239" spans="1:2" x14ac:dyDescent="0.3">
      <c r="A16239" s="2">
        <v>24.9831</v>
      </c>
      <c r="B16239" t="s">
        <v>70362</v>
      </c>
    </row>
    <row r="16240" spans="1:2" x14ac:dyDescent="0.3">
      <c r="A16240" s="2">
        <v>806.84892929295404</v>
      </c>
      <c r="B16240" t="s">
        <v>70361</v>
      </c>
    </row>
    <row r="16241" spans="1:2" x14ac:dyDescent="0.3">
      <c r="A16241" s="2">
        <v>249.55855</v>
      </c>
      <c r="B16241" t="s">
        <v>70360</v>
      </c>
    </row>
    <row r="16242" spans="1:2" x14ac:dyDescent="0.3">
      <c r="A16242" s="2">
        <v>2.9469700452567798E-3</v>
      </c>
      <c r="B16242" t="s">
        <v>70359</v>
      </c>
    </row>
    <row r="16243" spans="1:2" x14ac:dyDescent="0.3">
      <c r="A16243" s="2">
        <v>0.38799</v>
      </c>
      <c r="B16243" t="s">
        <v>70358</v>
      </c>
    </row>
    <row r="16244" spans="1:2" x14ac:dyDescent="0.3">
      <c r="A16244" s="2">
        <v>831.359663091068</v>
      </c>
      <c r="B16244" t="s">
        <v>70357</v>
      </c>
    </row>
    <row r="16245" spans="1:2" x14ac:dyDescent="0.3">
      <c r="A16245" s="2">
        <v>83.205349954809904</v>
      </c>
      <c r="B16245" t="s">
        <v>70356</v>
      </c>
    </row>
    <row r="16246" spans="1:2" x14ac:dyDescent="0.3">
      <c r="A16246" s="2">
        <v>3.1513273953122498</v>
      </c>
      <c r="B16246" t="s">
        <v>70355</v>
      </c>
    </row>
    <row r="16247" spans="1:2" x14ac:dyDescent="0.3">
      <c r="A16247" s="2">
        <v>67.076480000000004</v>
      </c>
      <c r="B16247" t="s">
        <v>70354</v>
      </c>
    </row>
    <row r="16248" spans="1:2" x14ac:dyDescent="0.3">
      <c r="A16248" s="2">
        <v>39.542259917025497</v>
      </c>
      <c r="B16248" t="s">
        <v>70353</v>
      </c>
    </row>
    <row r="16249" spans="1:2" x14ac:dyDescent="0.3">
      <c r="A16249" s="2">
        <v>0.11351</v>
      </c>
      <c r="B16249" t="s">
        <v>70352</v>
      </c>
    </row>
    <row r="16250" spans="1:2" x14ac:dyDescent="0.3">
      <c r="A16250" s="2">
        <v>6.7313099999999997</v>
      </c>
      <c r="B16250" t="s">
        <v>70351</v>
      </c>
    </row>
    <row r="16251" spans="1:2" x14ac:dyDescent="0.3">
      <c r="A16251" s="2">
        <v>35.215220143655998</v>
      </c>
      <c r="B16251" t="s">
        <v>70350</v>
      </c>
    </row>
    <row r="16252" spans="1:2" x14ac:dyDescent="0.3">
      <c r="A16252" s="2">
        <v>21.583838973231501</v>
      </c>
      <c r="B16252" t="s">
        <v>70349</v>
      </c>
    </row>
    <row r="16253" spans="1:2" x14ac:dyDescent="0.3">
      <c r="A16253" s="2">
        <v>0.24390000000000001</v>
      </c>
      <c r="B16253" t="s">
        <v>70348</v>
      </c>
    </row>
    <row r="16254" spans="1:2" x14ac:dyDescent="0.3">
      <c r="A16254" s="2">
        <v>0.45923999999999998</v>
      </c>
      <c r="B16254" t="s">
        <v>70347</v>
      </c>
    </row>
    <row r="16255" spans="1:2" x14ac:dyDescent="0.3">
      <c r="A16255" s="2">
        <v>1.74712</v>
      </c>
      <c r="B16255" t="s">
        <v>70346</v>
      </c>
    </row>
    <row r="16256" spans="1:2" x14ac:dyDescent="0.3">
      <c r="A16256" s="2">
        <v>0.14487</v>
      </c>
      <c r="B16256" t="s">
        <v>70345</v>
      </c>
    </row>
    <row r="16257" spans="1:2" x14ac:dyDescent="0.3">
      <c r="A16257" s="2">
        <v>0.18124000000000001</v>
      </c>
      <c r="B16257" t="s">
        <v>70344</v>
      </c>
    </row>
    <row r="16258" spans="1:2" x14ac:dyDescent="0.3">
      <c r="A16258" s="2">
        <v>72.125099689122393</v>
      </c>
      <c r="B16258" t="s">
        <v>70343</v>
      </c>
    </row>
    <row r="16259" spans="1:2" x14ac:dyDescent="0.3">
      <c r="A16259" s="2">
        <v>5.3293138918560903</v>
      </c>
      <c r="B16259" t="s">
        <v>70342</v>
      </c>
    </row>
    <row r="16260" spans="1:2" x14ac:dyDescent="0.3">
      <c r="A16260" s="2">
        <v>9.6389273160199698E-2</v>
      </c>
      <c r="B16260" t="s">
        <v>70341</v>
      </c>
    </row>
    <row r="16261" spans="1:2" x14ac:dyDescent="0.3">
      <c r="A16261" s="2">
        <v>16.683468676892801</v>
      </c>
      <c r="B16261" t="s">
        <v>70340</v>
      </c>
    </row>
    <row r="16262" spans="1:2" x14ac:dyDescent="0.3">
      <c r="A16262" s="2">
        <v>31.430726308490101</v>
      </c>
      <c r="B16262" t="s">
        <v>70339</v>
      </c>
    </row>
    <row r="16263" spans="1:2" x14ac:dyDescent="0.3">
      <c r="A16263" s="2">
        <v>0.16331999999999999</v>
      </c>
      <c r="B16263" t="s">
        <v>70338</v>
      </c>
    </row>
    <row r="16264" spans="1:2" x14ac:dyDescent="0.3">
      <c r="A16264" s="2" t="s">
        <v>13</v>
      </c>
      <c r="B16264" t="s">
        <v>70337</v>
      </c>
    </row>
    <row r="16265" spans="1:2" x14ac:dyDescent="0.3">
      <c r="A16265" s="2">
        <v>0.12676000000000001</v>
      </c>
      <c r="B16265" t="s">
        <v>70336</v>
      </c>
    </row>
    <row r="16266" spans="1:2" x14ac:dyDescent="0.3">
      <c r="A16266" s="2">
        <v>6.85482836470399</v>
      </c>
      <c r="B16266" t="s">
        <v>70335</v>
      </c>
    </row>
    <row r="16267" spans="1:2" x14ac:dyDescent="0.3">
      <c r="A16267" s="2">
        <v>6.3479200000000002</v>
      </c>
      <c r="B16267" t="s">
        <v>70334</v>
      </c>
    </row>
    <row r="16268" spans="1:2" x14ac:dyDescent="0.3">
      <c r="A16268" s="2">
        <v>1.01294</v>
      </c>
      <c r="B16268" t="s">
        <v>70333</v>
      </c>
    </row>
    <row r="16269" spans="1:2" x14ac:dyDescent="0.3">
      <c r="A16269" s="2">
        <v>48.308839999999996</v>
      </c>
      <c r="B16269" t="s">
        <v>70332</v>
      </c>
    </row>
    <row r="16270" spans="1:2" x14ac:dyDescent="0.3">
      <c r="A16270" s="2">
        <v>5.7580275838010004E-3</v>
      </c>
      <c r="B16270" t="s">
        <v>70331</v>
      </c>
    </row>
    <row r="16271" spans="1:2" x14ac:dyDescent="0.3">
      <c r="A16271" s="2">
        <v>6.8114629305597602E-3</v>
      </c>
      <c r="B16271" t="s">
        <v>70330</v>
      </c>
    </row>
    <row r="16272" spans="1:2" x14ac:dyDescent="0.3">
      <c r="A16272" s="2">
        <v>0.164945438427962</v>
      </c>
      <c r="B16272" t="s">
        <v>70329</v>
      </c>
    </row>
    <row r="16273" spans="1:2" x14ac:dyDescent="0.3">
      <c r="A16273" s="2">
        <v>3.7229999999999999E-2</v>
      </c>
      <c r="B16273" t="s">
        <v>70328</v>
      </c>
    </row>
    <row r="16274" spans="1:2" x14ac:dyDescent="0.3">
      <c r="A16274" s="2">
        <v>0.21312</v>
      </c>
      <c r="B16274" t="s">
        <v>70327</v>
      </c>
    </row>
    <row r="16275" spans="1:2" x14ac:dyDescent="0.3">
      <c r="A16275" s="2">
        <v>0.56359187180954295</v>
      </c>
      <c r="B16275" t="s">
        <v>70326</v>
      </c>
    </row>
    <row r="16276" spans="1:2" x14ac:dyDescent="0.3">
      <c r="A16276" s="2">
        <v>32.569489842011002</v>
      </c>
      <c r="B16276" t="s">
        <v>70325</v>
      </c>
    </row>
    <row r="16277" spans="1:2" x14ac:dyDescent="0.3">
      <c r="A16277" s="2">
        <v>16.570037746527898</v>
      </c>
      <c r="B16277" t="s">
        <v>70324</v>
      </c>
    </row>
    <row r="16278" spans="1:2" x14ac:dyDescent="0.3">
      <c r="A16278" s="2">
        <v>2.5617399999999999</v>
      </c>
      <c r="B16278" t="s">
        <v>70323</v>
      </c>
    </row>
    <row r="16279" spans="1:2" x14ac:dyDescent="0.3">
      <c r="A16279" s="2">
        <v>2.8445963710991101E-2</v>
      </c>
      <c r="B16279" t="s">
        <v>70322</v>
      </c>
    </row>
    <row r="16280" spans="1:2" x14ac:dyDescent="0.3">
      <c r="A16280" s="2">
        <v>19</v>
      </c>
      <c r="B16280" t="s">
        <v>70321</v>
      </c>
    </row>
    <row r="16281" spans="1:2" x14ac:dyDescent="0.3">
      <c r="A16281" s="2">
        <v>22.781899598424701</v>
      </c>
      <c r="B16281" t="s">
        <v>70320</v>
      </c>
    </row>
    <row r="16282" spans="1:2" x14ac:dyDescent="0.3">
      <c r="A16282" s="2">
        <v>2.9700099999999998</v>
      </c>
      <c r="B16282" t="s">
        <v>70319</v>
      </c>
    </row>
    <row r="16283" spans="1:2" x14ac:dyDescent="0.3">
      <c r="A16283" s="2">
        <v>1.23027</v>
      </c>
      <c r="B16283" t="s">
        <v>1033</v>
      </c>
    </row>
    <row r="16284" spans="1:2" x14ac:dyDescent="0.3">
      <c r="A16284" s="2">
        <v>0.32988000000000001</v>
      </c>
      <c r="B16284" t="s">
        <v>70318</v>
      </c>
    </row>
    <row r="16285" spans="1:2" x14ac:dyDescent="0.3">
      <c r="A16285" s="2">
        <v>6.5159999999999996E-2</v>
      </c>
      <c r="B16285" t="s">
        <v>70317</v>
      </c>
    </row>
    <row r="16286" spans="1:2" x14ac:dyDescent="0.3">
      <c r="A16286" s="2">
        <v>3.5597049945031398</v>
      </c>
      <c r="B16286" t="s">
        <v>70316</v>
      </c>
    </row>
    <row r="16287" spans="1:2" x14ac:dyDescent="0.3">
      <c r="A16287" s="2">
        <v>0.49374637595250598</v>
      </c>
      <c r="B16287" t="s">
        <v>70315</v>
      </c>
    </row>
    <row r="16288" spans="1:2" x14ac:dyDescent="0.3">
      <c r="A16288" s="2">
        <v>1.4E-3</v>
      </c>
      <c r="B16288" t="s">
        <v>5896</v>
      </c>
    </row>
    <row r="16289" spans="1:2" x14ac:dyDescent="0.3">
      <c r="A16289" s="2">
        <v>8.7930499999999991</v>
      </c>
      <c r="B16289" t="s">
        <v>70314</v>
      </c>
    </row>
    <row r="16290" spans="1:2" x14ac:dyDescent="0.3">
      <c r="A16290" s="2">
        <v>4.6962531814197304</v>
      </c>
      <c r="B16290" t="s">
        <v>70313</v>
      </c>
    </row>
    <row r="16291" spans="1:2" x14ac:dyDescent="0.3">
      <c r="A16291" s="2">
        <v>2.4202149614980201E-3</v>
      </c>
      <c r="B16291" t="s">
        <v>70312</v>
      </c>
    </row>
    <row r="16292" spans="1:2" x14ac:dyDescent="0.3">
      <c r="A16292" s="2">
        <v>54.43797</v>
      </c>
      <c r="B16292" t="s">
        <v>70311</v>
      </c>
    </row>
    <row r="16293" spans="1:2" x14ac:dyDescent="0.3">
      <c r="A16293" s="2">
        <v>0.68381071325026399</v>
      </c>
      <c r="B16293" t="s">
        <v>70310</v>
      </c>
    </row>
    <row r="16294" spans="1:2" x14ac:dyDescent="0.3">
      <c r="A16294" s="2">
        <v>1.6556825934315</v>
      </c>
      <c r="B16294" t="s">
        <v>70309</v>
      </c>
    </row>
    <row r="16295" spans="1:2" x14ac:dyDescent="0.3">
      <c r="A16295" s="2">
        <v>42.076860000000003</v>
      </c>
      <c r="B16295" t="s">
        <v>70308</v>
      </c>
    </row>
    <row r="16296" spans="1:2" x14ac:dyDescent="0.3">
      <c r="A16296" s="2">
        <v>0.17754612298682701</v>
      </c>
      <c r="B16296" t="s">
        <v>70307</v>
      </c>
    </row>
    <row r="16297" spans="1:2" x14ac:dyDescent="0.3">
      <c r="A16297" s="2">
        <v>0.12501999999999999</v>
      </c>
      <c r="B16297" t="s">
        <v>70306</v>
      </c>
    </row>
    <row r="16298" spans="1:2" x14ac:dyDescent="0.3">
      <c r="A16298" s="2">
        <v>4.4185037612986404</v>
      </c>
      <c r="B16298" t="s">
        <v>70305</v>
      </c>
    </row>
    <row r="16299" spans="1:2" x14ac:dyDescent="0.3">
      <c r="A16299" s="2">
        <v>3.6870177554388799</v>
      </c>
      <c r="B16299" t="s">
        <v>70304</v>
      </c>
    </row>
    <row r="16300" spans="1:2" x14ac:dyDescent="0.3">
      <c r="A16300" s="2">
        <v>0.48962</v>
      </c>
      <c r="B16300" t="s">
        <v>70303</v>
      </c>
    </row>
    <row r="16301" spans="1:2" x14ac:dyDescent="0.3">
      <c r="A16301" s="2">
        <v>0.19930218501362801</v>
      </c>
      <c r="B16301" t="s">
        <v>70302</v>
      </c>
    </row>
    <row r="16302" spans="1:2" x14ac:dyDescent="0.3">
      <c r="A16302" s="2">
        <v>21.596990000000002</v>
      </c>
      <c r="B16302" t="s">
        <v>70301</v>
      </c>
    </row>
    <row r="16303" spans="1:2" x14ac:dyDescent="0.3">
      <c r="A16303" s="2">
        <v>1.34299268219281</v>
      </c>
      <c r="B16303" t="s">
        <v>70300</v>
      </c>
    </row>
    <row r="16304" spans="1:2" x14ac:dyDescent="0.3">
      <c r="A16304" s="2">
        <v>12.3682772716181</v>
      </c>
      <c r="B16304" t="s">
        <v>70299</v>
      </c>
    </row>
    <row r="16305" spans="1:2" x14ac:dyDescent="0.3">
      <c r="A16305" s="2">
        <v>1.76366201011524</v>
      </c>
      <c r="B16305" t="s">
        <v>70298</v>
      </c>
    </row>
    <row r="16306" spans="1:2" x14ac:dyDescent="0.3">
      <c r="A16306" s="2">
        <v>1.15429113469165</v>
      </c>
      <c r="B16306" t="s">
        <v>70297</v>
      </c>
    </row>
    <row r="16307" spans="1:2" x14ac:dyDescent="0.3">
      <c r="A16307" s="2">
        <v>2.7218973477372201</v>
      </c>
      <c r="B16307" t="s">
        <v>70296</v>
      </c>
    </row>
    <row r="16308" spans="1:2" x14ac:dyDescent="0.3">
      <c r="A16308" s="2">
        <v>2.6102400000000001</v>
      </c>
      <c r="B16308" t="s">
        <v>70295</v>
      </c>
    </row>
    <row r="16309" spans="1:2" x14ac:dyDescent="0.3">
      <c r="A16309" s="2">
        <v>7.66049990041817</v>
      </c>
      <c r="B16309" t="s">
        <v>70294</v>
      </c>
    </row>
    <row r="16310" spans="1:2" x14ac:dyDescent="0.3">
      <c r="A16310" s="2">
        <v>5.7904099999999996</v>
      </c>
      <c r="B16310" t="s">
        <v>70293</v>
      </c>
    </row>
    <row r="16311" spans="1:2" x14ac:dyDescent="0.3">
      <c r="A16311" s="2">
        <v>1.23250100453283</v>
      </c>
      <c r="B16311" t="s">
        <v>70292</v>
      </c>
    </row>
    <row r="16312" spans="1:2" x14ac:dyDescent="0.3">
      <c r="A16312" s="2">
        <v>2.3643894760510098</v>
      </c>
      <c r="B16312" t="s">
        <v>70291</v>
      </c>
    </row>
    <row r="16313" spans="1:2" x14ac:dyDescent="0.3">
      <c r="A16313" s="2">
        <v>120.041379797421</v>
      </c>
      <c r="B16313" t="s">
        <v>70290</v>
      </c>
    </row>
    <row r="16314" spans="1:2" x14ac:dyDescent="0.3">
      <c r="A16314" s="2">
        <v>4.2166842723845603E-3</v>
      </c>
      <c r="B16314" t="s">
        <v>70289</v>
      </c>
    </row>
    <row r="16315" spans="1:2" x14ac:dyDescent="0.3">
      <c r="A16315" s="2">
        <v>0.131606979659872</v>
      </c>
      <c r="B16315" t="s">
        <v>70288</v>
      </c>
    </row>
    <row r="16316" spans="1:2" x14ac:dyDescent="0.3">
      <c r="A16316" s="2">
        <v>122.27838</v>
      </c>
      <c r="B16316" t="s">
        <v>70287</v>
      </c>
    </row>
    <row r="16317" spans="1:2" x14ac:dyDescent="0.3">
      <c r="A16317" s="2">
        <v>34.948630000000001</v>
      </c>
      <c r="B16317" t="s">
        <v>70286</v>
      </c>
    </row>
    <row r="16318" spans="1:2" x14ac:dyDescent="0.3">
      <c r="A16318" s="2">
        <v>13.5152748913567</v>
      </c>
      <c r="B16318" t="s">
        <v>70285</v>
      </c>
    </row>
    <row r="16319" spans="1:2" x14ac:dyDescent="0.3">
      <c r="A16319" s="2">
        <v>548.66709000000003</v>
      </c>
      <c r="B16319" t="s">
        <v>70284</v>
      </c>
    </row>
    <row r="16320" spans="1:2" x14ac:dyDescent="0.3">
      <c r="A16320" s="2">
        <v>9.9837180075379894</v>
      </c>
      <c r="B16320" t="s">
        <v>70283</v>
      </c>
    </row>
    <row r="16321" spans="1:2" x14ac:dyDescent="0.3">
      <c r="A16321" s="2">
        <v>0.32060928267352601</v>
      </c>
      <c r="B16321" t="s">
        <v>70282</v>
      </c>
    </row>
    <row r="16322" spans="1:2" x14ac:dyDescent="0.3">
      <c r="A16322" s="2">
        <v>3.9439591103521902E-2</v>
      </c>
      <c r="B16322" t="s">
        <v>70281</v>
      </c>
    </row>
    <row r="16323" spans="1:2" x14ac:dyDescent="0.3">
      <c r="A16323" s="2">
        <v>0.206217560787683</v>
      </c>
      <c r="B16323" t="s">
        <v>70280</v>
      </c>
    </row>
    <row r="16324" spans="1:2" x14ac:dyDescent="0.3">
      <c r="A16324" s="2">
        <v>1.1999999999999999E-3</v>
      </c>
      <c r="B16324" t="s">
        <v>70279</v>
      </c>
    </row>
    <row r="16325" spans="1:2" x14ac:dyDescent="0.3">
      <c r="A16325" s="2">
        <v>9.6029174053634794</v>
      </c>
      <c r="B16325" t="s">
        <v>70278</v>
      </c>
    </row>
    <row r="16326" spans="1:2" x14ac:dyDescent="0.3">
      <c r="A16326" s="2">
        <v>1.31188900893941</v>
      </c>
      <c r="B16326" t="s">
        <v>70277</v>
      </c>
    </row>
    <row r="16327" spans="1:2" x14ac:dyDescent="0.3">
      <c r="A16327" s="2">
        <v>3.54133630576505</v>
      </c>
      <c r="B16327" t="s">
        <v>70276</v>
      </c>
    </row>
    <row r="16328" spans="1:2" x14ac:dyDescent="0.3">
      <c r="A16328" s="2">
        <v>1.82283602045836</v>
      </c>
      <c r="B16328" t="s">
        <v>70275</v>
      </c>
    </row>
    <row r="16329" spans="1:2" x14ac:dyDescent="0.3">
      <c r="A16329" s="2">
        <v>36.082388661676802</v>
      </c>
      <c r="B16329" t="s">
        <v>70274</v>
      </c>
    </row>
    <row r="16330" spans="1:2" x14ac:dyDescent="0.3">
      <c r="A16330" s="2">
        <v>209.94488925237701</v>
      </c>
      <c r="B16330" t="s">
        <v>70273</v>
      </c>
    </row>
    <row r="16331" spans="1:2" x14ac:dyDescent="0.3">
      <c r="A16331" s="2">
        <v>572.28896938076105</v>
      </c>
      <c r="B16331" t="s">
        <v>70272</v>
      </c>
    </row>
    <row r="16332" spans="1:2" x14ac:dyDescent="0.3">
      <c r="A16332" s="2">
        <v>5.0243316070187199E-3</v>
      </c>
      <c r="B16332" t="s">
        <v>70271</v>
      </c>
    </row>
    <row r="16333" spans="1:2" x14ac:dyDescent="0.3">
      <c r="A16333" s="2">
        <v>1.4782641797416301E-2</v>
      </c>
      <c r="B16333" t="s">
        <v>70270</v>
      </c>
    </row>
    <row r="16334" spans="1:2" x14ac:dyDescent="0.3">
      <c r="A16334" s="2">
        <v>5.27155774522012E-2</v>
      </c>
      <c r="B16334" t="s">
        <v>70269</v>
      </c>
    </row>
    <row r="16335" spans="1:2" x14ac:dyDescent="0.3">
      <c r="A16335" s="2">
        <v>5.40942789547013E-3</v>
      </c>
      <c r="B16335" t="s">
        <v>70268</v>
      </c>
    </row>
    <row r="16336" spans="1:2" x14ac:dyDescent="0.3">
      <c r="A16336" s="2">
        <v>4.1598378541061604E-3</v>
      </c>
      <c r="B16336" t="s">
        <v>70267</v>
      </c>
    </row>
    <row r="16337" spans="1:2" x14ac:dyDescent="0.3">
      <c r="A16337" s="2">
        <v>0.84445000000000003</v>
      </c>
      <c r="B16337" t="s">
        <v>70266</v>
      </c>
    </row>
    <row r="16338" spans="1:2" x14ac:dyDescent="0.3">
      <c r="A16338" s="2">
        <v>8.3845451505939306E-2</v>
      </c>
      <c r="B16338" t="s">
        <v>70265</v>
      </c>
    </row>
    <row r="16339" spans="1:2" x14ac:dyDescent="0.3">
      <c r="A16339" s="2">
        <v>1.1760184201310199E-2</v>
      </c>
      <c r="B16339" t="s">
        <v>70264</v>
      </c>
    </row>
    <row r="16340" spans="1:2" x14ac:dyDescent="0.3">
      <c r="A16340" s="2">
        <v>0.99501323925954199</v>
      </c>
      <c r="B16340" t="s">
        <v>70263</v>
      </c>
    </row>
    <row r="16341" spans="1:2" x14ac:dyDescent="0.3">
      <c r="A16341" s="2">
        <v>0.61556999999999995</v>
      </c>
      <c r="B16341" t="s">
        <v>70262</v>
      </c>
    </row>
    <row r="16342" spans="1:2" x14ac:dyDescent="0.3">
      <c r="A16342" s="2">
        <v>3.1862200000000001</v>
      </c>
      <c r="B16342" t="s">
        <v>70261</v>
      </c>
    </row>
    <row r="16343" spans="1:2" x14ac:dyDescent="0.3">
      <c r="A16343" s="2">
        <v>3.0466935833735498</v>
      </c>
      <c r="B16343" t="s">
        <v>70260</v>
      </c>
    </row>
    <row r="16344" spans="1:2" x14ac:dyDescent="0.3">
      <c r="A16344" s="2">
        <v>147.56818999999999</v>
      </c>
      <c r="B16344" t="s">
        <v>70259</v>
      </c>
    </row>
    <row r="16345" spans="1:2" x14ac:dyDescent="0.3">
      <c r="A16345" s="2">
        <v>1.52494</v>
      </c>
      <c r="B16345" t="s">
        <v>70258</v>
      </c>
    </row>
    <row r="16346" spans="1:2" x14ac:dyDescent="0.3">
      <c r="A16346" s="2">
        <v>2.2458800000000001</v>
      </c>
      <c r="B16346" t="s">
        <v>70257</v>
      </c>
    </row>
    <row r="16347" spans="1:2" x14ac:dyDescent="0.3">
      <c r="A16347" s="2">
        <v>3.0016500000000002</v>
      </c>
      <c r="B16347" t="s">
        <v>70256</v>
      </c>
    </row>
    <row r="16348" spans="1:2" x14ac:dyDescent="0.3">
      <c r="A16348" s="2">
        <v>6.5526011195575897</v>
      </c>
      <c r="B16348" t="s">
        <v>70255</v>
      </c>
    </row>
    <row r="16349" spans="1:2" x14ac:dyDescent="0.3">
      <c r="A16349" s="2">
        <v>3.9382264847623798</v>
      </c>
      <c r="B16349" t="s">
        <v>70254</v>
      </c>
    </row>
    <row r="16350" spans="1:2" x14ac:dyDescent="0.3">
      <c r="A16350" s="2">
        <v>7.1665580219610794E-2</v>
      </c>
      <c r="B16350" t="s">
        <v>70253</v>
      </c>
    </row>
    <row r="16351" spans="1:2" x14ac:dyDescent="0.3">
      <c r="A16351" s="2">
        <v>8.6249002052593795</v>
      </c>
      <c r="B16351" t="s">
        <v>70252</v>
      </c>
    </row>
    <row r="16352" spans="1:2" x14ac:dyDescent="0.3">
      <c r="A16352" s="2">
        <v>0.31237049469544498</v>
      </c>
      <c r="B16352" t="s">
        <v>70251</v>
      </c>
    </row>
    <row r="16353" spans="1:2" x14ac:dyDescent="0.3">
      <c r="A16353" s="2">
        <v>1.6113200000000001</v>
      </c>
      <c r="B16353" t="s">
        <v>70250</v>
      </c>
    </row>
    <row r="16354" spans="1:2" x14ac:dyDescent="0.3">
      <c r="A16354" s="2">
        <v>65.696158064823607</v>
      </c>
      <c r="B16354" t="s">
        <v>70249</v>
      </c>
    </row>
    <row r="16355" spans="1:2" x14ac:dyDescent="0.3">
      <c r="A16355" s="2">
        <v>184.25502986926099</v>
      </c>
      <c r="B16355" t="s">
        <v>70248</v>
      </c>
    </row>
    <row r="16356" spans="1:2" x14ac:dyDescent="0.3">
      <c r="A16356" s="2">
        <v>2.2704785666402098E-2</v>
      </c>
      <c r="B16356" t="s">
        <v>70247</v>
      </c>
    </row>
    <row r="16357" spans="1:2" x14ac:dyDescent="0.3">
      <c r="A16357" s="2">
        <v>0.326860076638123</v>
      </c>
      <c r="B16357" t="s">
        <v>70246</v>
      </c>
    </row>
    <row r="16358" spans="1:2" x14ac:dyDescent="0.3">
      <c r="A16358" s="2">
        <v>0.18117502658142601</v>
      </c>
      <c r="B16358" t="s">
        <v>70245</v>
      </c>
    </row>
    <row r="16359" spans="1:2" x14ac:dyDescent="0.3">
      <c r="A16359" s="2" t="s">
        <v>13</v>
      </c>
      <c r="B16359" t="s">
        <v>70244</v>
      </c>
    </row>
    <row r="16360" spans="1:2" x14ac:dyDescent="0.3">
      <c r="A16360" s="2" t="s">
        <v>13</v>
      </c>
      <c r="B16360" t="s">
        <v>70243</v>
      </c>
    </row>
    <row r="16361" spans="1:2" x14ac:dyDescent="0.3">
      <c r="A16361" s="2">
        <v>2.27635398426332</v>
      </c>
      <c r="B16361" t="s">
        <v>70242</v>
      </c>
    </row>
    <row r="16362" spans="1:2" x14ac:dyDescent="0.3">
      <c r="A16362" s="2">
        <v>164.93513198736099</v>
      </c>
      <c r="B16362" t="s">
        <v>70241</v>
      </c>
    </row>
    <row r="16363" spans="1:2" x14ac:dyDescent="0.3">
      <c r="A16363" s="2">
        <v>6.6201686119803996E-3</v>
      </c>
      <c r="B16363" t="s">
        <v>70240</v>
      </c>
    </row>
    <row r="16364" spans="1:2" x14ac:dyDescent="0.3">
      <c r="A16364" s="2">
        <v>0.16638</v>
      </c>
      <c r="B16364" t="s">
        <v>70239</v>
      </c>
    </row>
    <row r="16365" spans="1:2" x14ac:dyDescent="0.3">
      <c r="A16365" s="2">
        <v>0.16039999999999999</v>
      </c>
      <c r="B16365" t="s">
        <v>70238</v>
      </c>
    </row>
    <row r="16366" spans="1:2" x14ac:dyDescent="0.3">
      <c r="A16366" s="2">
        <v>0.70497238737145895</v>
      </c>
      <c r="B16366" t="s">
        <v>70237</v>
      </c>
    </row>
    <row r="16367" spans="1:2" x14ac:dyDescent="0.3">
      <c r="A16367" s="2">
        <v>4.0994599999999997</v>
      </c>
      <c r="B16367" t="s">
        <v>70236</v>
      </c>
    </row>
    <row r="16368" spans="1:2" x14ac:dyDescent="0.3">
      <c r="A16368" s="2">
        <v>21.78464</v>
      </c>
      <c r="B16368" t="s">
        <v>70235</v>
      </c>
    </row>
    <row r="16369" spans="1:2" x14ac:dyDescent="0.3">
      <c r="A16369" s="2">
        <v>78.990487788848199</v>
      </c>
      <c r="B16369" t="s">
        <v>70234</v>
      </c>
    </row>
    <row r="16370" spans="1:2" x14ac:dyDescent="0.3">
      <c r="A16370" s="2">
        <v>171.47531000000001</v>
      </c>
      <c r="B16370" t="s">
        <v>70233</v>
      </c>
    </row>
    <row r="16371" spans="1:2" x14ac:dyDescent="0.3">
      <c r="A16371" s="2">
        <v>0.70867638365526597</v>
      </c>
      <c r="B16371" t="s">
        <v>5916</v>
      </c>
    </row>
    <row r="16372" spans="1:2" x14ac:dyDescent="0.3">
      <c r="A16372" s="2">
        <v>4.2252685538443201E-3</v>
      </c>
      <c r="B16372" t="s">
        <v>70232</v>
      </c>
    </row>
    <row r="16373" spans="1:2" x14ac:dyDescent="0.3">
      <c r="A16373" s="2">
        <v>1.0740426413578801</v>
      </c>
      <c r="B16373" t="s">
        <v>70231</v>
      </c>
    </row>
    <row r="16374" spans="1:2" x14ac:dyDescent="0.3">
      <c r="A16374" s="2">
        <v>47.638730000000002</v>
      </c>
      <c r="B16374" t="s">
        <v>70230</v>
      </c>
    </row>
    <row r="16375" spans="1:2" x14ac:dyDescent="0.3">
      <c r="A16375" s="2">
        <v>2.2104200000000001</v>
      </c>
      <c r="B16375" t="s">
        <v>70229</v>
      </c>
    </row>
    <row r="16376" spans="1:2" x14ac:dyDescent="0.3">
      <c r="A16376" s="2">
        <v>7.0459359324762897E-4</v>
      </c>
      <c r="B16376" t="s">
        <v>70228</v>
      </c>
    </row>
    <row r="16377" spans="1:2" x14ac:dyDescent="0.3">
      <c r="A16377" s="2">
        <v>22.904508843764301</v>
      </c>
      <c r="B16377" t="s">
        <v>70227</v>
      </c>
    </row>
    <row r="16378" spans="1:2" x14ac:dyDescent="0.3">
      <c r="A16378" s="2">
        <v>4.5311857872268298E-3</v>
      </c>
      <c r="B16378" t="s">
        <v>70226</v>
      </c>
    </row>
    <row r="16379" spans="1:2" x14ac:dyDescent="0.3">
      <c r="A16379" s="2">
        <v>52.168558798599697</v>
      </c>
      <c r="B16379" t="s">
        <v>70225</v>
      </c>
    </row>
    <row r="16380" spans="1:2" x14ac:dyDescent="0.3">
      <c r="A16380" s="2">
        <v>5.4127089945001103E-3</v>
      </c>
      <c r="B16380" t="s">
        <v>70224</v>
      </c>
    </row>
    <row r="16381" spans="1:2" x14ac:dyDescent="0.3">
      <c r="A16381" s="2">
        <v>2.5988899999999999</v>
      </c>
      <c r="B16381" t="s">
        <v>6145</v>
      </c>
    </row>
    <row r="16382" spans="1:2" x14ac:dyDescent="0.3">
      <c r="A16382" s="2">
        <v>2.4120228166897499</v>
      </c>
      <c r="B16382" t="s">
        <v>70223</v>
      </c>
    </row>
    <row r="16383" spans="1:2" x14ac:dyDescent="0.3">
      <c r="A16383" s="2">
        <v>201.94363999999999</v>
      </c>
      <c r="B16383" t="s">
        <v>70222</v>
      </c>
    </row>
    <row r="16384" spans="1:2" x14ac:dyDescent="0.3">
      <c r="A16384" s="2">
        <v>12.82888</v>
      </c>
      <c r="B16384" t="s">
        <v>70221</v>
      </c>
    </row>
    <row r="16385" spans="1:2" x14ac:dyDescent="0.3">
      <c r="A16385" s="2">
        <v>0.38053901687532998</v>
      </c>
      <c r="B16385" t="s">
        <v>70220</v>
      </c>
    </row>
    <row r="16386" spans="1:2" x14ac:dyDescent="0.3">
      <c r="A16386" s="2">
        <v>0.59</v>
      </c>
      <c r="B16386" t="s">
        <v>70219</v>
      </c>
    </row>
    <row r="16387" spans="1:2" x14ac:dyDescent="0.3">
      <c r="A16387" s="2">
        <v>0.61531092886263905</v>
      </c>
      <c r="B16387" t="s">
        <v>70218</v>
      </c>
    </row>
    <row r="16388" spans="1:2" x14ac:dyDescent="0.3">
      <c r="A16388" s="2">
        <v>2.5936673986141101E-3</v>
      </c>
      <c r="B16388" t="s">
        <v>70217</v>
      </c>
    </row>
    <row r="16389" spans="1:2" x14ac:dyDescent="0.3">
      <c r="A16389" s="2">
        <v>0.13397396773794701</v>
      </c>
      <c r="B16389" t="s">
        <v>70216</v>
      </c>
    </row>
    <row r="16390" spans="1:2" x14ac:dyDescent="0.3">
      <c r="A16390" s="2">
        <v>9.5732488479847999E-2</v>
      </c>
      <c r="B16390" t="s">
        <v>70215</v>
      </c>
    </row>
    <row r="16391" spans="1:2" x14ac:dyDescent="0.3">
      <c r="A16391" s="2">
        <v>72.807828650158697</v>
      </c>
      <c r="B16391" t="s">
        <v>70214</v>
      </c>
    </row>
    <row r="16392" spans="1:2" x14ac:dyDescent="0.3">
      <c r="A16392" s="2">
        <v>7.4750817558234303E-2</v>
      </c>
      <c r="B16392" t="s">
        <v>70213</v>
      </c>
    </row>
    <row r="16393" spans="1:2" x14ac:dyDescent="0.3">
      <c r="A16393" s="2">
        <v>7.4418164253550495E-2</v>
      </c>
      <c r="B16393" t="s">
        <v>70212</v>
      </c>
    </row>
    <row r="16394" spans="1:2" x14ac:dyDescent="0.3">
      <c r="A16394" s="2">
        <v>3.3500000000000001E-3</v>
      </c>
      <c r="B16394" t="s">
        <v>70211</v>
      </c>
    </row>
    <row r="16395" spans="1:2" x14ac:dyDescent="0.3">
      <c r="A16395" s="2">
        <v>0.17602999999999999</v>
      </c>
      <c r="B16395" t="s">
        <v>70210</v>
      </c>
    </row>
    <row r="16396" spans="1:2" x14ac:dyDescent="0.3">
      <c r="A16396" s="2">
        <v>46.860840000000003</v>
      </c>
      <c r="B16396" t="s">
        <v>70209</v>
      </c>
    </row>
    <row r="16397" spans="1:2" x14ac:dyDescent="0.3">
      <c r="A16397" s="2">
        <v>2.6563840520166101E-3</v>
      </c>
      <c r="B16397" t="s">
        <v>70208</v>
      </c>
    </row>
    <row r="16398" spans="1:2" x14ac:dyDescent="0.3">
      <c r="A16398" s="2">
        <v>8.61494991147853E-4</v>
      </c>
      <c r="B16398" t="s">
        <v>70207</v>
      </c>
    </row>
    <row r="16399" spans="1:2" x14ac:dyDescent="0.3">
      <c r="A16399" s="2">
        <v>1.6415393820061699</v>
      </c>
      <c r="B16399" t="s">
        <v>70206</v>
      </c>
    </row>
    <row r="16400" spans="1:2" x14ac:dyDescent="0.3">
      <c r="A16400" s="2">
        <v>22.070983018900499</v>
      </c>
      <c r="B16400" t="s">
        <v>70205</v>
      </c>
    </row>
    <row r="16401" spans="1:2" x14ac:dyDescent="0.3">
      <c r="A16401" s="2">
        <v>1.0421024571799499E-2</v>
      </c>
      <c r="B16401" t="s">
        <v>70204</v>
      </c>
    </row>
    <row r="16402" spans="1:2" x14ac:dyDescent="0.3">
      <c r="A16402" s="2">
        <v>0.54323497007955102</v>
      </c>
      <c r="B16402" t="s">
        <v>70203</v>
      </c>
    </row>
    <row r="16403" spans="1:2" x14ac:dyDescent="0.3">
      <c r="A16403" s="2">
        <v>1.25571733801775E-2</v>
      </c>
      <c r="B16403" t="s">
        <v>70202</v>
      </c>
    </row>
    <row r="16404" spans="1:2" x14ac:dyDescent="0.3">
      <c r="A16404" s="2">
        <v>1.25E-3</v>
      </c>
      <c r="B16404" t="s">
        <v>70201</v>
      </c>
    </row>
    <row r="16405" spans="1:2" x14ac:dyDescent="0.3">
      <c r="A16405" s="2">
        <v>580.46388158697596</v>
      </c>
      <c r="B16405" t="s">
        <v>70200</v>
      </c>
    </row>
    <row r="16406" spans="1:2" x14ac:dyDescent="0.3">
      <c r="A16406" s="2">
        <v>567.42975345161801</v>
      </c>
      <c r="B16406" t="s">
        <v>70199</v>
      </c>
    </row>
    <row r="16407" spans="1:2" x14ac:dyDescent="0.3">
      <c r="A16407" s="2">
        <v>24.745294363525201</v>
      </c>
      <c r="B16407" t="s">
        <v>70198</v>
      </c>
    </row>
    <row r="16408" spans="1:2" x14ac:dyDescent="0.3">
      <c r="A16408" s="2">
        <v>3.8624444365842302E-3</v>
      </c>
      <c r="B16408" t="s">
        <v>70197</v>
      </c>
    </row>
    <row r="16409" spans="1:2" x14ac:dyDescent="0.3">
      <c r="A16409" s="2">
        <v>6.9999999999999999E-4</v>
      </c>
      <c r="B16409" t="s">
        <v>2638</v>
      </c>
    </row>
    <row r="16410" spans="1:2" x14ac:dyDescent="0.3">
      <c r="A16410" s="2" t="s">
        <v>13</v>
      </c>
      <c r="B16410" t="s">
        <v>70196</v>
      </c>
    </row>
    <row r="16411" spans="1:2" x14ac:dyDescent="0.3">
      <c r="A16411" s="2">
        <v>67.656080000000003</v>
      </c>
      <c r="B16411" t="s">
        <v>70195</v>
      </c>
    </row>
    <row r="16412" spans="1:2" x14ac:dyDescent="0.3">
      <c r="A16412" s="2">
        <v>0.25212732319743503</v>
      </c>
      <c r="B16412" t="s">
        <v>70194</v>
      </c>
    </row>
    <row r="16413" spans="1:2" x14ac:dyDescent="0.3">
      <c r="A16413" s="2">
        <v>8.6039052456485496</v>
      </c>
      <c r="B16413" t="s">
        <v>70193</v>
      </c>
    </row>
    <row r="16414" spans="1:2" x14ac:dyDescent="0.3">
      <c r="A16414" s="2">
        <v>75.909586363575499</v>
      </c>
      <c r="B16414" t="s">
        <v>70192</v>
      </c>
    </row>
    <row r="16415" spans="1:2" x14ac:dyDescent="0.3">
      <c r="A16415" s="2">
        <v>0.88600999999999996</v>
      </c>
      <c r="B16415" t="s">
        <v>70191</v>
      </c>
    </row>
    <row r="16416" spans="1:2" x14ac:dyDescent="0.3">
      <c r="A16416" s="2">
        <v>104.345589518209</v>
      </c>
      <c r="B16416" t="s">
        <v>70190</v>
      </c>
    </row>
    <row r="16417" spans="1:2" x14ac:dyDescent="0.3">
      <c r="A16417" s="2">
        <v>0.37553759305505502</v>
      </c>
      <c r="B16417" t="s">
        <v>70189</v>
      </c>
    </row>
    <row r="16418" spans="1:2" x14ac:dyDescent="0.3">
      <c r="A16418" s="2">
        <v>4.5363436969657904</v>
      </c>
      <c r="B16418" t="s">
        <v>70188</v>
      </c>
    </row>
    <row r="16419" spans="1:2" x14ac:dyDescent="0.3">
      <c r="A16419" s="2">
        <v>14.371090000000001</v>
      </c>
      <c r="B16419" t="s">
        <v>70187</v>
      </c>
    </row>
    <row r="16420" spans="1:2" x14ac:dyDescent="0.3">
      <c r="A16420" s="2">
        <v>0.16674</v>
      </c>
      <c r="B16420" t="s">
        <v>70186</v>
      </c>
    </row>
    <row r="16421" spans="1:2" x14ac:dyDescent="0.3">
      <c r="A16421" s="2">
        <v>1.88602</v>
      </c>
      <c r="B16421" t="s">
        <v>70185</v>
      </c>
    </row>
    <row r="16422" spans="1:2" x14ac:dyDescent="0.3">
      <c r="A16422" s="2">
        <v>25.144879191806599</v>
      </c>
      <c r="B16422" t="s">
        <v>70184</v>
      </c>
    </row>
    <row r="16423" spans="1:2" x14ac:dyDescent="0.3">
      <c r="A16423" s="2">
        <v>0.12042</v>
      </c>
      <c r="B16423" t="s">
        <v>70183</v>
      </c>
    </row>
    <row r="16424" spans="1:2" x14ac:dyDescent="0.3">
      <c r="A16424" s="2">
        <v>4.471E-2</v>
      </c>
      <c r="B16424" t="s">
        <v>70182</v>
      </c>
    </row>
    <row r="16425" spans="1:2" x14ac:dyDescent="0.3">
      <c r="A16425" s="2">
        <v>0.14848972799419299</v>
      </c>
      <c r="B16425" t="s">
        <v>70181</v>
      </c>
    </row>
    <row r="16426" spans="1:2" x14ac:dyDescent="0.3">
      <c r="A16426" s="2">
        <v>1.41787</v>
      </c>
      <c r="B16426" t="s">
        <v>70180</v>
      </c>
    </row>
    <row r="16427" spans="1:2" x14ac:dyDescent="0.3">
      <c r="A16427" s="2">
        <v>5.26307222523282E-3</v>
      </c>
      <c r="B16427" t="s">
        <v>70179</v>
      </c>
    </row>
    <row r="16428" spans="1:2" x14ac:dyDescent="0.3">
      <c r="A16428" s="2">
        <v>1.26892343743701E-2</v>
      </c>
      <c r="B16428" t="s">
        <v>70178</v>
      </c>
    </row>
    <row r="16429" spans="1:2" x14ac:dyDescent="0.3">
      <c r="A16429" s="2">
        <v>1.3877999999999999</v>
      </c>
      <c r="B16429" t="s">
        <v>70177</v>
      </c>
    </row>
    <row r="16430" spans="1:2" x14ac:dyDescent="0.3">
      <c r="A16430" s="2">
        <v>1.2949633646146399</v>
      </c>
      <c r="B16430" t="s">
        <v>70176</v>
      </c>
    </row>
    <row r="16431" spans="1:2" x14ac:dyDescent="0.3">
      <c r="A16431" s="2">
        <v>0.14600149071344601</v>
      </c>
      <c r="B16431" t="s">
        <v>70175</v>
      </c>
    </row>
    <row r="16432" spans="1:2" x14ac:dyDescent="0.3">
      <c r="A16432" s="2">
        <v>40.135779999999997</v>
      </c>
      <c r="B16432" t="s">
        <v>70174</v>
      </c>
    </row>
    <row r="16433" spans="1:2" x14ac:dyDescent="0.3">
      <c r="A16433" s="2">
        <v>47.656706584376202</v>
      </c>
      <c r="B16433" t="s">
        <v>70173</v>
      </c>
    </row>
    <row r="16434" spans="1:2" x14ac:dyDescent="0.3">
      <c r="A16434" s="2">
        <v>2.2115581653630798</v>
      </c>
      <c r="B16434" t="s">
        <v>70172</v>
      </c>
    </row>
    <row r="16435" spans="1:2" x14ac:dyDescent="0.3">
      <c r="A16435" s="2">
        <v>8.3947759901267904E-2</v>
      </c>
      <c r="B16435" t="s">
        <v>70171</v>
      </c>
    </row>
    <row r="16436" spans="1:2" x14ac:dyDescent="0.3">
      <c r="A16436" s="2">
        <v>0.130873667808627</v>
      </c>
      <c r="B16436" t="s">
        <v>70170</v>
      </c>
    </row>
    <row r="16437" spans="1:2" x14ac:dyDescent="0.3">
      <c r="A16437" s="2">
        <v>3.1159516379497799E-2</v>
      </c>
      <c r="B16437" t="s">
        <v>70169</v>
      </c>
    </row>
    <row r="16438" spans="1:2" x14ac:dyDescent="0.3">
      <c r="A16438" s="2">
        <v>41.840510000000002</v>
      </c>
      <c r="B16438" t="s">
        <v>70168</v>
      </c>
    </row>
    <row r="16439" spans="1:2" x14ac:dyDescent="0.3">
      <c r="A16439" s="2">
        <v>0.96245999999999998</v>
      </c>
      <c r="B16439" t="s">
        <v>70167</v>
      </c>
    </row>
    <row r="16440" spans="1:2" x14ac:dyDescent="0.3">
      <c r="A16440" s="2">
        <v>8.6300000000000002E-2</v>
      </c>
      <c r="B16440" t="s">
        <v>70166</v>
      </c>
    </row>
    <row r="16441" spans="1:2" x14ac:dyDescent="0.3">
      <c r="A16441" s="2">
        <v>1.0922112643188899</v>
      </c>
      <c r="B16441" t="s">
        <v>70165</v>
      </c>
    </row>
    <row r="16442" spans="1:2" x14ac:dyDescent="0.3">
      <c r="A16442" s="2">
        <v>13.4343430887449</v>
      </c>
      <c r="B16442" t="s">
        <v>70164</v>
      </c>
    </row>
    <row r="16443" spans="1:2" x14ac:dyDescent="0.3">
      <c r="A16443" s="2">
        <v>7.0382899999999999</v>
      </c>
      <c r="B16443" t="s">
        <v>70163</v>
      </c>
    </row>
    <row r="16444" spans="1:2" x14ac:dyDescent="0.3">
      <c r="A16444" s="2">
        <v>0.12412900998682901</v>
      </c>
      <c r="B16444" t="s">
        <v>70162</v>
      </c>
    </row>
    <row r="16445" spans="1:2" x14ac:dyDescent="0.3">
      <c r="A16445" s="2">
        <v>9.9234803120939203E-3</v>
      </c>
      <c r="B16445" t="s">
        <v>70161</v>
      </c>
    </row>
    <row r="16446" spans="1:2" x14ac:dyDescent="0.3">
      <c r="A16446" s="2">
        <v>0.229772427402051</v>
      </c>
      <c r="B16446" t="s">
        <v>70160</v>
      </c>
    </row>
    <row r="16447" spans="1:2" x14ac:dyDescent="0.3">
      <c r="A16447" s="2">
        <v>1.79033</v>
      </c>
      <c r="B16447" t="s">
        <v>902</v>
      </c>
    </row>
    <row r="16448" spans="1:2" x14ac:dyDescent="0.3">
      <c r="A16448" s="2">
        <v>0.32373808541725002</v>
      </c>
      <c r="B16448" t="s">
        <v>70159</v>
      </c>
    </row>
    <row r="16449" spans="1:2" x14ac:dyDescent="0.3">
      <c r="A16449" s="2">
        <v>12.606104105825899</v>
      </c>
      <c r="B16449" t="s">
        <v>70158</v>
      </c>
    </row>
    <row r="16450" spans="1:2" x14ac:dyDescent="0.3">
      <c r="A16450" s="2">
        <v>0.39887</v>
      </c>
      <c r="B16450" t="s">
        <v>70157</v>
      </c>
    </row>
    <row r="16451" spans="1:2" x14ac:dyDescent="0.3">
      <c r="A16451" s="2">
        <v>42.72495</v>
      </c>
      <c r="B16451" t="s">
        <v>70156</v>
      </c>
    </row>
    <row r="16452" spans="1:2" x14ac:dyDescent="0.3">
      <c r="A16452" s="2">
        <v>1.25111277195588E-2</v>
      </c>
      <c r="B16452" t="s">
        <v>70155</v>
      </c>
    </row>
    <row r="16453" spans="1:2" x14ac:dyDescent="0.3">
      <c r="A16453" s="2">
        <v>5.8800766603450398</v>
      </c>
      <c r="B16453" t="s">
        <v>70154</v>
      </c>
    </row>
    <row r="16454" spans="1:2" x14ac:dyDescent="0.3">
      <c r="A16454" s="2">
        <v>2.9835698413538101E-3</v>
      </c>
      <c r="B16454" t="s">
        <v>70153</v>
      </c>
    </row>
    <row r="16455" spans="1:2" x14ac:dyDescent="0.3">
      <c r="A16455" s="2">
        <v>0.43979000000000001</v>
      </c>
      <c r="B16455" t="s">
        <v>2106</v>
      </c>
    </row>
    <row r="16456" spans="1:2" x14ac:dyDescent="0.3">
      <c r="A16456" s="2">
        <v>122.59999731363401</v>
      </c>
      <c r="B16456" t="s">
        <v>70152</v>
      </c>
    </row>
    <row r="16457" spans="1:2" x14ac:dyDescent="0.3">
      <c r="A16457" s="2">
        <v>0.48801252712896998</v>
      </c>
      <c r="B16457" t="s">
        <v>70151</v>
      </c>
    </row>
    <row r="16458" spans="1:2" x14ac:dyDescent="0.3">
      <c r="A16458" s="2">
        <v>44.554474248540103</v>
      </c>
      <c r="B16458" t="s">
        <v>70150</v>
      </c>
    </row>
    <row r="16459" spans="1:2" x14ac:dyDescent="0.3">
      <c r="A16459" s="2">
        <v>1490.1631186147399</v>
      </c>
      <c r="B16459" t="s">
        <v>70149</v>
      </c>
    </row>
    <row r="16460" spans="1:2" x14ac:dyDescent="0.3">
      <c r="A16460" s="2">
        <v>8.8317855801449893E-2</v>
      </c>
      <c r="B16460" t="s">
        <v>70148</v>
      </c>
    </row>
    <row r="16461" spans="1:2" x14ac:dyDescent="0.3">
      <c r="A16461" s="2">
        <v>1.28405787757089</v>
      </c>
      <c r="B16461" t="s">
        <v>70147</v>
      </c>
    </row>
    <row r="16462" spans="1:2" x14ac:dyDescent="0.3">
      <c r="A16462" s="2">
        <v>1.2097226594486401</v>
      </c>
      <c r="B16462" t="s">
        <v>70146</v>
      </c>
    </row>
    <row r="16463" spans="1:2" x14ac:dyDescent="0.3">
      <c r="A16463" s="2">
        <v>0.81117194399614501</v>
      </c>
      <c r="B16463" t="s">
        <v>70145</v>
      </c>
    </row>
    <row r="16464" spans="1:2" x14ac:dyDescent="0.3">
      <c r="A16464" s="2">
        <v>0.92600459792185896</v>
      </c>
      <c r="B16464" t="s">
        <v>70144</v>
      </c>
    </row>
    <row r="16465" spans="1:2" x14ac:dyDescent="0.3">
      <c r="A16465" s="2">
        <v>3.0986232938379201</v>
      </c>
      <c r="B16465" t="s">
        <v>70143</v>
      </c>
    </row>
    <row r="16466" spans="1:2" x14ac:dyDescent="0.3">
      <c r="A16466" s="2">
        <v>56.095739999999999</v>
      </c>
      <c r="B16466" t="s">
        <v>70142</v>
      </c>
    </row>
    <row r="16467" spans="1:2" x14ac:dyDescent="0.3">
      <c r="A16467" s="2">
        <v>24.8352219690609</v>
      </c>
      <c r="B16467" t="s">
        <v>70141</v>
      </c>
    </row>
    <row r="16468" spans="1:2" x14ac:dyDescent="0.3">
      <c r="A16468" s="2">
        <v>6.8642703968288393E-2</v>
      </c>
      <c r="B16468" t="s">
        <v>70140</v>
      </c>
    </row>
    <row r="16469" spans="1:2" x14ac:dyDescent="0.3">
      <c r="A16469" s="2">
        <v>25.990159047792599</v>
      </c>
      <c r="B16469" t="s">
        <v>70139</v>
      </c>
    </row>
    <row r="16470" spans="1:2" x14ac:dyDescent="0.3">
      <c r="A16470" s="2">
        <v>14.0240300287838</v>
      </c>
      <c r="B16470" t="s">
        <v>70138</v>
      </c>
    </row>
    <row r="16471" spans="1:2" x14ac:dyDescent="0.3">
      <c r="A16471" s="2">
        <v>27.987839999999998</v>
      </c>
      <c r="B16471" t="s">
        <v>70137</v>
      </c>
    </row>
    <row r="16472" spans="1:2" x14ac:dyDescent="0.3">
      <c r="A16472" s="2">
        <v>272.07243020423999</v>
      </c>
      <c r="B16472" t="s">
        <v>70136</v>
      </c>
    </row>
    <row r="16473" spans="1:2" x14ac:dyDescent="0.3">
      <c r="A16473" s="2">
        <v>1.2297578193837101E-2</v>
      </c>
      <c r="B16473" t="s">
        <v>70135</v>
      </c>
    </row>
    <row r="16474" spans="1:2" x14ac:dyDescent="0.3">
      <c r="A16474" s="2">
        <v>5.3601591902651203E-3</v>
      </c>
      <c r="B16474" t="s">
        <v>70134</v>
      </c>
    </row>
    <row r="16475" spans="1:2" x14ac:dyDescent="0.3">
      <c r="A16475" s="2">
        <v>4.2466100000000004</v>
      </c>
      <c r="B16475" t="s">
        <v>70133</v>
      </c>
    </row>
    <row r="16476" spans="1:2" x14ac:dyDescent="0.3">
      <c r="A16476" s="2">
        <v>1.9218238362172999E-2</v>
      </c>
      <c r="B16476" t="s">
        <v>70132</v>
      </c>
    </row>
    <row r="16477" spans="1:2" x14ac:dyDescent="0.3">
      <c r="A16477" s="2">
        <v>2.1766863104137402</v>
      </c>
      <c r="B16477" t="s">
        <v>70131</v>
      </c>
    </row>
    <row r="16478" spans="1:2" x14ac:dyDescent="0.3">
      <c r="A16478" s="2">
        <v>15.494479999999999</v>
      </c>
      <c r="B16478" t="s">
        <v>70130</v>
      </c>
    </row>
    <row r="16479" spans="1:2" x14ac:dyDescent="0.3">
      <c r="A16479" s="2">
        <v>0.57874558216096905</v>
      </c>
      <c r="B16479" t="s">
        <v>70129</v>
      </c>
    </row>
    <row r="16480" spans="1:2" x14ac:dyDescent="0.3">
      <c r="A16480" s="2">
        <v>8.1206800000000001</v>
      </c>
      <c r="B16480" t="s">
        <v>70128</v>
      </c>
    </row>
    <row r="16481" spans="1:2" x14ac:dyDescent="0.3">
      <c r="A16481" s="2">
        <v>18.366099999999999</v>
      </c>
      <c r="B16481" t="s">
        <v>70127</v>
      </c>
    </row>
    <row r="16482" spans="1:2" x14ac:dyDescent="0.3">
      <c r="A16482" s="2">
        <v>0.16276881784705399</v>
      </c>
      <c r="B16482" t="s">
        <v>70126</v>
      </c>
    </row>
    <row r="16483" spans="1:2" x14ac:dyDescent="0.3">
      <c r="A16483" s="2">
        <v>0.83113100153304398</v>
      </c>
      <c r="B16483" t="s">
        <v>70125</v>
      </c>
    </row>
    <row r="16484" spans="1:2" x14ac:dyDescent="0.3">
      <c r="A16484" s="2">
        <v>8.6656399524699701</v>
      </c>
      <c r="B16484" t="s">
        <v>70124</v>
      </c>
    </row>
    <row r="16485" spans="1:2" x14ac:dyDescent="0.3">
      <c r="A16485" s="2">
        <v>21.584630000000001</v>
      </c>
      <c r="B16485" t="s">
        <v>70123</v>
      </c>
    </row>
    <row r="16486" spans="1:2" x14ac:dyDescent="0.3">
      <c r="A16486" s="2">
        <v>121.48924</v>
      </c>
      <c r="B16486" t="s">
        <v>70122</v>
      </c>
    </row>
    <row r="16487" spans="1:2" x14ac:dyDescent="0.3">
      <c r="A16487" s="2">
        <v>0.96189315948874599</v>
      </c>
      <c r="B16487" t="s">
        <v>70121</v>
      </c>
    </row>
    <row r="16488" spans="1:2" x14ac:dyDescent="0.3">
      <c r="A16488" s="2">
        <v>355.77003155048698</v>
      </c>
      <c r="B16488" t="s">
        <v>70120</v>
      </c>
    </row>
    <row r="16489" spans="1:2" x14ac:dyDescent="0.3">
      <c r="A16489" s="2">
        <v>31.210560000000001</v>
      </c>
      <c r="B16489" t="s">
        <v>70119</v>
      </c>
    </row>
    <row r="16490" spans="1:2" x14ac:dyDescent="0.3">
      <c r="A16490" s="2" t="s">
        <v>13</v>
      </c>
      <c r="B16490" t="s">
        <v>70118</v>
      </c>
    </row>
    <row r="16491" spans="1:2" x14ac:dyDescent="0.3">
      <c r="A16491" s="2">
        <v>2.8770937265010801</v>
      </c>
      <c r="B16491" t="s">
        <v>70117</v>
      </c>
    </row>
    <row r="16492" spans="1:2" x14ac:dyDescent="0.3">
      <c r="A16492" s="2">
        <v>1.1356596197258899</v>
      </c>
      <c r="B16492" t="s">
        <v>70116</v>
      </c>
    </row>
    <row r="16493" spans="1:2" x14ac:dyDescent="0.3">
      <c r="A16493" s="2">
        <v>0.14846000000000001</v>
      </c>
      <c r="B16493" t="s">
        <v>70115</v>
      </c>
    </row>
    <row r="16494" spans="1:2" x14ac:dyDescent="0.3">
      <c r="A16494" s="2">
        <v>5.4874131176595302</v>
      </c>
      <c r="B16494" t="s">
        <v>70114</v>
      </c>
    </row>
    <row r="16495" spans="1:2" x14ac:dyDescent="0.3">
      <c r="A16495" s="2">
        <v>5.1945543438513597E-2</v>
      </c>
      <c r="B16495" t="s">
        <v>70113</v>
      </c>
    </row>
    <row r="16496" spans="1:2" x14ac:dyDescent="0.3">
      <c r="A16496" s="2">
        <v>41.602524229158298</v>
      </c>
      <c r="B16496" t="s">
        <v>70112</v>
      </c>
    </row>
    <row r="16497" spans="1:2" x14ac:dyDescent="0.3">
      <c r="A16497" s="2">
        <v>9.2617499999999993</v>
      </c>
      <c r="B16497" t="s">
        <v>70111</v>
      </c>
    </row>
    <row r="16498" spans="1:2" x14ac:dyDescent="0.3">
      <c r="A16498" s="2">
        <v>380.94164276747398</v>
      </c>
      <c r="B16498" t="s">
        <v>70110</v>
      </c>
    </row>
    <row r="16499" spans="1:2" x14ac:dyDescent="0.3">
      <c r="A16499" s="2">
        <v>0.15781999999999999</v>
      </c>
      <c r="B16499" t="s">
        <v>70109</v>
      </c>
    </row>
    <row r="16500" spans="1:2" x14ac:dyDescent="0.3">
      <c r="A16500" s="2">
        <v>9</v>
      </c>
      <c r="B16500" t="s">
        <v>70108</v>
      </c>
    </row>
    <row r="16501" spans="1:2" x14ac:dyDescent="0.3">
      <c r="A16501" s="2">
        <v>85.248827943465301</v>
      </c>
      <c r="B16501" t="s">
        <v>70107</v>
      </c>
    </row>
    <row r="16502" spans="1:2" x14ac:dyDescent="0.3">
      <c r="A16502" s="2">
        <v>0.72810524777320795</v>
      </c>
      <c r="B16502" t="s">
        <v>70106</v>
      </c>
    </row>
    <row r="16503" spans="1:2" x14ac:dyDescent="0.3">
      <c r="A16503" s="2">
        <v>73.723029999999994</v>
      </c>
      <c r="B16503" t="s">
        <v>70105</v>
      </c>
    </row>
    <row r="16504" spans="1:2" x14ac:dyDescent="0.3">
      <c r="A16504" s="2">
        <v>2.5934273989832599</v>
      </c>
      <c r="B16504" t="s">
        <v>70104</v>
      </c>
    </row>
    <row r="16505" spans="1:2" x14ac:dyDescent="0.3">
      <c r="A16505" s="2">
        <v>1.28174759276995</v>
      </c>
      <c r="B16505" t="s">
        <v>70103</v>
      </c>
    </row>
    <row r="16506" spans="1:2" x14ac:dyDescent="0.3">
      <c r="A16506" s="2">
        <v>0.110619032315801</v>
      </c>
      <c r="B16506" t="s">
        <v>70102</v>
      </c>
    </row>
    <row r="16507" spans="1:2" x14ac:dyDescent="0.3">
      <c r="A16507" s="2">
        <v>1.4837499999999999</v>
      </c>
      <c r="B16507" t="s">
        <v>70101</v>
      </c>
    </row>
    <row r="16508" spans="1:2" x14ac:dyDescent="0.3">
      <c r="A16508" s="2">
        <v>2.2118600000000002</v>
      </c>
      <c r="B16508" t="s">
        <v>70100</v>
      </c>
    </row>
    <row r="16509" spans="1:2" x14ac:dyDescent="0.3">
      <c r="A16509" s="2">
        <v>92</v>
      </c>
      <c r="B16509" t="s">
        <v>70099</v>
      </c>
    </row>
    <row r="16510" spans="1:2" x14ac:dyDescent="0.3">
      <c r="A16510" s="2">
        <v>73.269823123423393</v>
      </c>
      <c r="B16510" t="s">
        <v>70098</v>
      </c>
    </row>
    <row r="16511" spans="1:2" x14ac:dyDescent="0.3">
      <c r="A16511" s="2">
        <v>0.117125811832075</v>
      </c>
      <c r="B16511" t="s">
        <v>70097</v>
      </c>
    </row>
    <row r="16512" spans="1:2" x14ac:dyDescent="0.3">
      <c r="A16512" s="2">
        <v>3.9896799999999999</v>
      </c>
      <c r="B16512" t="s">
        <v>70096</v>
      </c>
    </row>
    <row r="16513" spans="1:2" x14ac:dyDescent="0.3">
      <c r="A16513" s="2">
        <v>0.187</v>
      </c>
      <c r="B16513" t="s">
        <v>70095</v>
      </c>
    </row>
    <row r="16514" spans="1:2" x14ac:dyDescent="0.3">
      <c r="A16514" s="2">
        <v>0.90034743351901703</v>
      </c>
      <c r="B16514" t="s">
        <v>70094</v>
      </c>
    </row>
    <row r="16515" spans="1:2" x14ac:dyDescent="0.3">
      <c r="A16515" s="2">
        <v>1.1039999999999999E-2</v>
      </c>
      <c r="B16515" t="s">
        <v>70093</v>
      </c>
    </row>
    <row r="16516" spans="1:2" x14ac:dyDescent="0.3">
      <c r="A16516" s="2">
        <v>57.76576</v>
      </c>
      <c r="B16516" t="s">
        <v>70092</v>
      </c>
    </row>
    <row r="16517" spans="1:2" x14ac:dyDescent="0.3">
      <c r="A16517" s="2">
        <v>3.3429527786179802E-2</v>
      </c>
      <c r="B16517" t="s">
        <v>70091</v>
      </c>
    </row>
    <row r="16518" spans="1:2" x14ac:dyDescent="0.3">
      <c r="A16518" s="2">
        <v>7.1199999999999996E-3</v>
      </c>
      <c r="B16518" t="s">
        <v>70090</v>
      </c>
    </row>
    <row r="16519" spans="1:2" x14ac:dyDescent="0.3">
      <c r="A16519" s="2">
        <v>26.6154649852825</v>
      </c>
      <c r="B16519" t="s">
        <v>70089</v>
      </c>
    </row>
    <row r="16520" spans="1:2" x14ac:dyDescent="0.3">
      <c r="A16520" s="2">
        <v>56.566130000000001</v>
      </c>
      <c r="B16520" t="s">
        <v>70088</v>
      </c>
    </row>
    <row r="16521" spans="1:2" x14ac:dyDescent="0.3">
      <c r="A16521" s="2">
        <v>3.09091</v>
      </c>
      <c r="B16521" t="s">
        <v>70087</v>
      </c>
    </row>
    <row r="16522" spans="1:2" x14ac:dyDescent="0.3">
      <c r="A16522" s="2">
        <v>7.0069186405284006E-2</v>
      </c>
      <c r="B16522" t="s">
        <v>70086</v>
      </c>
    </row>
    <row r="16523" spans="1:2" x14ac:dyDescent="0.3">
      <c r="A16523" s="2">
        <v>2.9430000000000001E-2</v>
      </c>
      <c r="B16523" t="s">
        <v>70085</v>
      </c>
    </row>
    <row r="16524" spans="1:2" x14ac:dyDescent="0.3">
      <c r="A16524" s="2">
        <v>0.70772000000000002</v>
      </c>
      <c r="B16524" t="s">
        <v>70084</v>
      </c>
    </row>
    <row r="16525" spans="1:2" x14ac:dyDescent="0.3">
      <c r="A16525" s="2">
        <v>4.9913413787727196E-3</v>
      </c>
      <c r="B16525" t="s">
        <v>70083</v>
      </c>
    </row>
    <row r="16526" spans="1:2" x14ac:dyDescent="0.3">
      <c r="A16526" s="2">
        <v>0.27150113562750799</v>
      </c>
      <c r="B16526" t="s">
        <v>70082</v>
      </c>
    </row>
    <row r="16527" spans="1:2" x14ac:dyDescent="0.3">
      <c r="A16527" s="2">
        <v>14.540850000000001</v>
      </c>
      <c r="B16527" t="s">
        <v>70081</v>
      </c>
    </row>
    <row r="16528" spans="1:2" x14ac:dyDescent="0.3">
      <c r="A16528" s="2">
        <v>37.848179999999999</v>
      </c>
      <c r="B16528" t="s">
        <v>70080</v>
      </c>
    </row>
    <row r="16529" spans="1:2" x14ac:dyDescent="0.3">
      <c r="A16529" s="2">
        <v>24.81326</v>
      </c>
      <c r="B16529" t="s">
        <v>70079</v>
      </c>
    </row>
    <row r="16530" spans="1:2" x14ac:dyDescent="0.3">
      <c r="A16530" s="2">
        <v>26.1190212042595</v>
      </c>
      <c r="B16530" t="s">
        <v>70078</v>
      </c>
    </row>
    <row r="16531" spans="1:2" x14ac:dyDescent="0.3">
      <c r="A16531" s="2">
        <v>25.394444985246999</v>
      </c>
      <c r="B16531" t="s">
        <v>70077</v>
      </c>
    </row>
    <row r="16532" spans="1:2" x14ac:dyDescent="0.3">
      <c r="A16532" s="2">
        <v>183.95292000000001</v>
      </c>
      <c r="B16532" t="s">
        <v>70076</v>
      </c>
    </row>
    <row r="16533" spans="1:2" x14ac:dyDescent="0.3">
      <c r="A16533" s="2">
        <v>30.972729999999999</v>
      </c>
      <c r="B16533" t="s">
        <v>70075</v>
      </c>
    </row>
    <row r="16534" spans="1:2" x14ac:dyDescent="0.3">
      <c r="A16534" s="2">
        <v>2.2300343986254401</v>
      </c>
      <c r="B16534" t="s">
        <v>70074</v>
      </c>
    </row>
    <row r="16535" spans="1:2" x14ac:dyDescent="0.3">
      <c r="A16535" s="2">
        <v>22.351759999999999</v>
      </c>
      <c r="B16535" t="s">
        <v>70073</v>
      </c>
    </row>
    <row r="16536" spans="1:2" x14ac:dyDescent="0.3">
      <c r="A16536" s="2">
        <v>14.649551355155401</v>
      </c>
      <c r="B16536" t="s">
        <v>70072</v>
      </c>
    </row>
    <row r="16537" spans="1:2" x14ac:dyDescent="0.3">
      <c r="A16537" s="2">
        <v>14.02731</v>
      </c>
      <c r="B16537" t="s">
        <v>70071</v>
      </c>
    </row>
    <row r="16538" spans="1:2" x14ac:dyDescent="0.3">
      <c r="A16538" s="2">
        <v>8.5919999999999996E-2</v>
      </c>
      <c r="B16538" t="s">
        <v>70070</v>
      </c>
    </row>
    <row r="16539" spans="1:2" x14ac:dyDescent="0.3">
      <c r="A16539" s="2">
        <v>0.409655806749534</v>
      </c>
      <c r="B16539" t="s">
        <v>70069</v>
      </c>
    </row>
    <row r="16540" spans="1:2" x14ac:dyDescent="0.3">
      <c r="A16540" s="2">
        <v>47.4856780460374</v>
      </c>
      <c r="B16540" t="s">
        <v>70068</v>
      </c>
    </row>
    <row r="16541" spans="1:2" x14ac:dyDescent="0.3">
      <c r="A16541" s="2">
        <v>5.0999999999999997E-2</v>
      </c>
      <c r="B16541" t="s">
        <v>70067</v>
      </c>
    </row>
    <row r="16542" spans="1:2" x14ac:dyDescent="0.3">
      <c r="A16542" s="2">
        <v>2.2128157257173902E-3</v>
      </c>
      <c r="B16542" t="s">
        <v>70066</v>
      </c>
    </row>
    <row r="16543" spans="1:2" x14ac:dyDescent="0.3">
      <c r="A16543" s="2">
        <v>2.4597696643132998E-3</v>
      </c>
      <c r="B16543" t="s">
        <v>70065</v>
      </c>
    </row>
    <row r="16544" spans="1:2" x14ac:dyDescent="0.3">
      <c r="A16544" s="2">
        <v>5.1289844763729303E-3</v>
      </c>
      <c r="B16544" t="s">
        <v>70064</v>
      </c>
    </row>
    <row r="16545" spans="1:2" x14ac:dyDescent="0.3">
      <c r="A16545" s="2">
        <v>1.05967311609481E-2</v>
      </c>
      <c r="B16545" t="s">
        <v>70063</v>
      </c>
    </row>
    <row r="16546" spans="1:2" x14ac:dyDescent="0.3">
      <c r="A16546" s="2">
        <v>2.8064813752847698E-3</v>
      </c>
      <c r="B16546" t="s">
        <v>70062</v>
      </c>
    </row>
    <row r="16547" spans="1:2" x14ac:dyDescent="0.3">
      <c r="A16547" s="2">
        <v>3.5218366062958E-3</v>
      </c>
      <c r="B16547" t="s">
        <v>70061</v>
      </c>
    </row>
    <row r="16548" spans="1:2" x14ac:dyDescent="0.3">
      <c r="A16548" s="2">
        <v>4.5215095339562403E-3</v>
      </c>
      <c r="B16548" t="s">
        <v>70060</v>
      </c>
    </row>
    <row r="16549" spans="1:2" x14ac:dyDescent="0.3">
      <c r="A16549" s="2">
        <v>3.58304929841219E-3</v>
      </c>
      <c r="B16549" t="s">
        <v>70059</v>
      </c>
    </row>
    <row r="16550" spans="1:2" x14ac:dyDescent="0.3">
      <c r="A16550" s="2">
        <v>21.24644</v>
      </c>
      <c r="B16550" t="s">
        <v>70058</v>
      </c>
    </row>
    <row r="16551" spans="1:2" x14ac:dyDescent="0.3">
      <c r="A16551" s="2">
        <v>2.2790000000000001E-2</v>
      </c>
      <c r="B16551" t="s">
        <v>70057</v>
      </c>
    </row>
    <row r="16552" spans="1:2" x14ac:dyDescent="0.3">
      <c r="A16552" s="2">
        <v>43.639932429537701</v>
      </c>
      <c r="B16552" t="s">
        <v>70056</v>
      </c>
    </row>
    <row r="16553" spans="1:2" x14ac:dyDescent="0.3">
      <c r="A16553" s="2">
        <v>1.94585630925923</v>
      </c>
      <c r="B16553" t="s">
        <v>70055</v>
      </c>
    </row>
    <row r="16554" spans="1:2" x14ac:dyDescent="0.3">
      <c r="A16554" s="2">
        <v>0.163925483485025</v>
      </c>
      <c r="B16554" t="s">
        <v>70054</v>
      </c>
    </row>
    <row r="16555" spans="1:2" x14ac:dyDescent="0.3">
      <c r="A16555" s="2">
        <v>0.54461999999999999</v>
      </c>
      <c r="B16555" t="s">
        <v>70053</v>
      </c>
    </row>
    <row r="16556" spans="1:2" x14ac:dyDescent="0.3">
      <c r="A16556" s="2">
        <v>2.97E-3</v>
      </c>
      <c r="B16556" t="s">
        <v>70052</v>
      </c>
    </row>
    <row r="16557" spans="1:2" x14ac:dyDescent="0.3">
      <c r="A16557" s="2">
        <v>2.8297400000000001</v>
      </c>
      <c r="B16557" t="s">
        <v>70051</v>
      </c>
    </row>
    <row r="16558" spans="1:2" x14ac:dyDescent="0.3">
      <c r="A16558" s="2">
        <v>11.3</v>
      </c>
      <c r="B16558" t="s">
        <v>70050</v>
      </c>
    </row>
    <row r="16559" spans="1:2" x14ac:dyDescent="0.3">
      <c r="A16559" s="2">
        <v>3.5543312683737802E-3</v>
      </c>
      <c r="B16559" t="s">
        <v>70049</v>
      </c>
    </row>
    <row r="16560" spans="1:2" x14ac:dyDescent="0.3">
      <c r="A16560" s="2">
        <v>5.2626632572294501</v>
      </c>
      <c r="B16560" t="s">
        <v>70048</v>
      </c>
    </row>
    <row r="16561" spans="1:2" x14ac:dyDescent="0.3">
      <c r="A16561" s="2">
        <v>28.224786340942</v>
      </c>
      <c r="B16561" t="s">
        <v>70047</v>
      </c>
    </row>
    <row r="16562" spans="1:2" x14ac:dyDescent="0.3">
      <c r="A16562" s="2">
        <v>48.139405036853603</v>
      </c>
      <c r="B16562" t="s">
        <v>70046</v>
      </c>
    </row>
    <row r="16563" spans="1:2" x14ac:dyDescent="0.3">
      <c r="A16563" s="2">
        <v>4.7050410259934098E-4</v>
      </c>
      <c r="B16563" t="s">
        <v>70045</v>
      </c>
    </row>
    <row r="16564" spans="1:2" x14ac:dyDescent="0.3">
      <c r="A16564" s="2" t="s">
        <v>13</v>
      </c>
      <c r="B16564" t="s">
        <v>70044</v>
      </c>
    </row>
    <row r="16565" spans="1:2" x14ac:dyDescent="0.3">
      <c r="A16565" s="2">
        <v>8.2100000000000003E-3</v>
      </c>
      <c r="B16565" t="s">
        <v>70043</v>
      </c>
    </row>
    <row r="16566" spans="1:2" x14ac:dyDescent="0.3">
      <c r="A16566" s="2">
        <v>1.25219542546354E-2</v>
      </c>
      <c r="B16566" t="s">
        <v>70042</v>
      </c>
    </row>
    <row r="16567" spans="1:2" x14ac:dyDescent="0.3">
      <c r="A16567" s="2">
        <v>5.8814000000000002</v>
      </c>
      <c r="B16567" t="s">
        <v>70041</v>
      </c>
    </row>
    <row r="16568" spans="1:2" x14ac:dyDescent="0.3">
      <c r="A16568" s="2">
        <v>41.208480000000002</v>
      </c>
      <c r="B16568" t="s">
        <v>70040</v>
      </c>
    </row>
    <row r="16569" spans="1:2" x14ac:dyDescent="0.3">
      <c r="A16569" s="2">
        <v>1.2175595768176299E-2</v>
      </c>
      <c r="B16569" t="s">
        <v>70039</v>
      </c>
    </row>
    <row r="16570" spans="1:2" x14ac:dyDescent="0.3">
      <c r="A16570" s="2">
        <v>10.225440000000001</v>
      </c>
      <c r="B16570" t="s">
        <v>70038</v>
      </c>
    </row>
    <row r="16571" spans="1:2" x14ac:dyDescent="0.3">
      <c r="A16571" s="2">
        <v>6.2476163351495403E-2</v>
      </c>
      <c r="B16571" t="s">
        <v>70037</v>
      </c>
    </row>
    <row r="16572" spans="1:2" x14ac:dyDescent="0.3">
      <c r="A16572" s="2">
        <v>0.28629415104931699</v>
      </c>
      <c r="B16572" t="s">
        <v>70036</v>
      </c>
    </row>
    <row r="16573" spans="1:2" x14ac:dyDescent="0.3">
      <c r="A16573" s="2">
        <v>108.75779</v>
      </c>
      <c r="B16573" t="s">
        <v>70035</v>
      </c>
    </row>
    <row r="16574" spans="1:2" x14ac:dyDescent="0.3">
      <c r="A16574" s="2">
        <v>3.9329999999999997E-2</v>
      </c>
      <c r="B16574" t="s">
        <v>70034</v>
      </c>
    </row>
    <row r="16575" spans="1:2" x14ac:dyDescent="0.3">
      <c r="A16575" s="2">
        <v>125.56319160233301</v>
      </c>
      <c r="B16575" t="s">
        <v>70033</v>
      </c>
    </row>
    <row r="16576" spans="1:2" x14ac:dyDescent="0.3">
      <c r="A16576" s="2">
        <v>20.149373540562401</v>
      </c>
      <c r="B16576" t="s">
        <v>70032</v>
      </c>
    </row>
    <row r="16577" spans="1:2" x14ac:dyDescent="0.3">
      <c r="A16577" s="2">
        <v>46.2</v>
      </c>
      <c r="B16577" t="s">
        <v>70031</v>
      </c>
    </row>
    <row r="16578" spans="1:2" x14ac:dyDescent="0.3">
      <c r="A16578" s="2">
        <v>13.087440893142601</v>
      </c>
      <c r="B16578" t="s">
        <v>70030</v>
      </c>
    </row>
    <row r="16579" spans="1:2" x14ac:dyDescent="0.3">
      <c r="A16579" s="2">
        <v>3.9109124754721698E-4</v>
      </c>
      <c r="B16579" t="s">
        <v>70029</v>
      </c>
    </row>
    <row r="16580" spans="1:2" x14ac:dyDescent="0.3">
      <c r="A16580" s="2">
        <v>2.7240269138787501E-3</v>
      </c>
      <c r="B16580" t="s">
        <v>70028</v>
      </c>
    </row>
    <row r="16581" spans="1:2" x14ac:dyDescent="0.3">
      <c r="A16581" s="2">
        <v>5.3110513465727202E-4</v>
      </c>
      <c r="B16581" t="s">
        <v>70027</v>
      </c>
    </row>
    <row r="16582" spans="1:2" x14ac:dyDescent="0.3">
      <c r="A16582" s="2">
        <v>1702.8755832131801</v>
      </c>
      <c r="B16582" t="s">
        <v>70026</v>
      </c>
    </row>
    <row r="16583" spans="1:2" x14ac:dyDescent="0.3">
      <c r="A16583" s="2">
        <v>1.2536200032791101E-2</v>
      </c>
      <c r="B16583" t="s">
        <v>70025</v>
      </c>
    </row>
    <row r="16584" spans="1:2" x14ac:dyDescent="0.3">
      <c r="A16584" s="2">
        <v>3.0745500196458699E-2</v>
      </c>
      <c r="B16584" t="s">
        <v>70024</v>
      </c>
    </row>
    <row r="16585" spans="1:2" x14ac:dyDescent="0.3">
      <c r="A16585" s="2">
        <v>5.3388591006942E-3</v>
      </c>
      <c r="B16585" t="s">
        <v>70023</v>
      </c>
    </row>
    <row r="16586" spans="1:2" x14ac:dyDescent="0.3">
      <c r="A16586" s="2">
        <v>4.3074931251755703E-3</v>
      </c>
      <c r="B16586" t="s">
        <v>70022</v>
      </c>
    </row>
    <row r="16587" spans="1:2" x14ac:dyDescent="0.3">
      <c r="A16587" s="2">
        <v>2.0618471008369299E-3</v>
      </c>
      <c r="B16587" t="s">
        <v>70021</v>
      </c>
    </row>
    <row r="16588" spans="1:2" x14ac:dyDescent="0.3">
      <c r="A16588" s="2">
        <v>4.1419539504549199E-3</v>
      </c>
      <c r="B16588" t="s">
        <v>70020</v>
      </c>
    </row>
    <row r="16589" spans="1:2" x14ac:dyDescent="0.3">
      <c r="A16589" s="2">
        <v>7.6891228891048102E-3</v>
      </c>
      <c r="B16589" t="s">
        <v>70019</v>
      </c>
    </row>
    <row r="16590" spans="1:2" x14ac:dyDescent="0.3">
      <c r="A16590" s="2">
        <v>4.8130448410401601E-3</v>
      </c>
      <c r="B16590" t="s">
        <v>70018</v>
      </c>
    </row>
    <row r="16591" spans="1:2" x14ac:dyDescent="0.3">
      <c r="A16591" s="2">
        <v>4.7299999999999998E-3</v>
      </c>
      <c r="B16591" t="s">
        <v>70017</v>
      </c>
    </row>
    <row r="16592" spans="1:2" x14ac:dyDescent="0.3">
      <c r="A16592" s="2">
        <v>2.1756506726604799E-2</v>
      </c>
      <c r="B16592" t="s">
        <v>70016</v>
      </c>
    </row>
    <row r="16593" spans="1:2" x14ac:dyDescent="0.3">
      <c r="A16593" s="2">
        <v>5.6358448118937398E-3</v>
      </c>
      <c r="B16593" t="s">
        <v>70015</v>
      </c>
    </row>
    <row r="16594" spans="1:2" x14ac:dyDescent="0.3">
      <c r="A16594" s="2">
        <v>0.17351</v>
      </c>
      <c r="B16594" t="s">
        <v>70014</v>
      </c>
    </row>
    <row r="16595" spans="1:2" x14ac:dyDescent="0.3">
      <c r="A16595" s="2">
        <v>99.628263025626495</v>
      </c>
      <c r="B16595" t="s">
        <v>70013</v>
      </c>
    </row>
    <row r="16596" spans="1:2" x14ac:dyDescent="0.3">
      <c r="A16596" s="2">
        <v>115.740475033245</v>
      </c>
      <c r="B16596" t="s">
        <v>70012</v>
      </c>
    </row>
    <row r="16597" spans="1:2" x14ac:dyDescent="0.3">
      <c r="A16597" s="2">
        <v>7.57838376709421E-2</v>
      </c>
      <c r="B16597" t="s">
        <v>70011</v>
      </c>
    </row>
    <row r="16598" spans="1:2" x14ac:dyDescent="0.3">
      <c r="A16598" s="2">
        <v>33.222270000000002</v>
      </c>
      <c r="B16598" t="s">
        <v>70010</v>
      </c>
    </row>
    <row r="16599" spans="1:2" x14ac:dyDescent="0.3">
      <c r="A16599" s="2">
        <v>60.911998819645603</v>
      </c>
      <c r="B16599" t="s">
        <v>70009</v>
      </c>
    </row>
    <row r="16600" spans="1:2" x14ac:dyDescent="0.3">
      <c r="A16600" s="2">
        <v>1.17841</v>
      </c>
      <c r="B16600" t="s">
        <v>70008</v>
      </c>
    </row>
    <row r="16601" spans="1:2" x14ac:dyDescent="0.3">
      <c r="A16601" s="2">
        <v>1.47186858637707E-3</v>
      </c>
      <c r="B16601" t="s">
        <v>70007</v>
      </c>
    </row>
    <row r="16602" spans="1:2" x14ac:dyDescent="0.3">
      <c r="A16602" s="2">
        <v>0.37470999999999999</v>
      </c>
      <c r="B16602" t="s">
        <v>70006</v>
      </c>
    </row>
    <row r="16603" spans="1:2" x14ac:dyDescent="0.3">
      <c r="A16603" s="2">
        <v>4.8291497360848199</v>
      </c>
      <c r="B16603" t="s">
        <v>70005</v>
      </c>
    </row>
    <row r="16604" spans="1:2" x14ac:dyDescent="0.3">
      <c r="A16604" s="2">
        <v>0.10070999999999999</v>
      </c>
      <c r="B16604" t="s">
        <v>70004</v>
      </c>
    </row>
    <row r="16605" spans="1:2" x14ac:dyDescent="0.3">
      <c r="A16605" s="2">
        <v>0.81515357074277595</v>
      </c>
      <c r="B16605" t="s">
        <v>70003</v>
      </c>
    </row>
    <row r="16606" spans="1:2" x14ac:dyDescent="0.3">
      <c r="A16606" s="2">
        <v>8.8332758914477102E-2</v>
      </c>
      <c r="B16606" t="s">
        <v>70002</v>
      </c>
    </row>
    <row r="16607" spans="1:2" x14ac:dyDescent="0.3">
      <c r="A16607" s="2">
        <v>0.49905226870227198</v>
      </c>
      <c r="B16607" t="s">
        <v>70001</v>
      </c>
    </row>
    <row r="16608" spans="1:2" x14ac:dyDescent="0.3">
      <c r="A16608" s="2">
        <v>0.97116736626863698</v>
      </c>
      <c r="B16608" t="s">
        <v>70000</v>
      </c>
    </row>
    <row r="16609" spans="1:2" x14ac:dyDescent="0.3">
      <c r="A16609" s="2">
        <v>9.5159882447308594E-2</v>
      </c>
      <c r="B16609" t="s">
        <v>69999</v>
      </c>
    </row>
    <row r="16610" spans="1:2" x14ac:dyDescent="0.3">
      <c r="A16610" s="2">
        <v>33.227760000000004</v>
      </c>
      <c r="B16610" t="s">
        <v>69998</v>
      </c>
    </row>
    <row r="16611" spans="1:2" x14ac:dyDescent="0.3">
      <c r="A16611" s="2">
        <v>32.954949999999997</v>
      </c>
      <c r="B16611" t="s">
        <v>69997</v>
      </c>
    </row>
    <row r="16612" spans="1:2" x14ac:dyDescent="0.3">
      <c r="A16612" s="2">
        <v>9.2197973904679792E-3</v>
      </c>
      <c r="B16612" t="s">
        <v>69996</v>
      </c>
    </row>
    <row r="16613" spans="1:2" x14ac:dyDescent="0.3">
      <c r="A16613" s="2">
        <v>1.5670619875392799</v>
      </c>
      <c r="B16613" t="s">
        <v>69995</v>
      </c>
    </row>
    <row r="16614" spans="1:2" x14ac:dyDescent="0.3">
      <c r="A16614" s="2">
        <v>16.201035157795701</v>
      </c>
      <c r="B16614" t="s">
        <v>69994</v>
      </c>
    </row>
    <row r="16615" spans="1:2" x14ac:dyDescent="0.3">
      <c r="A16615" s="2">
        <v>0.67305000000000004</v>
      </c>
      <c r="B16615" t="s">
        <v>69993</v>
      </c>
    </row>
    <row r="16616" spans="1:2" x14ac:dyDescent="0.3">
      <c r="A16616" s="2">
        <v>5.4882550441295299E-3</v>
      </c>
      <c r="B16616" t="s">
        <v>69992</v>
      </c>
    </row>
    <row r="16617" spans="1:2" x14ac:dyDescent="0.3">
      <c r="A16617" s="2">
        <v>1.6892779013261802E-2</v>
      </c>
      <c r="B16617" t="s">
        <v>69991</v>
      </c>
    </row>
    <row r="16618" spans="1:2" x14ac:dyDescent="0.3">
      <c r="A16618" s="2">
        <v>9.9501273167303701</v>
      </c>
      <c r="B16618" t="s">
        <v>69990</v>
      </c>
    </row>
    <row r="16619" spans="1:2" x14ac:dyDescent="0.3">
      <c r="A16619" s="2">
        <v>0.19818885137374301</v>
      </c>
      <c r="B16619" t="s">
        <v>69989</v>
      </c>
    </row>
    <row r="16620" spans="1:2" x14ac:dyDescent="0.3">
      <c r="A16620" s="2">
        <v>5.2082467293607798E-2</v>
      </c>
      <c r="B16620" t="s">
        <v>69988</v>
      </c>
    </row>
    <row r="16621" spans="1:2" x14ac:dyDescent="0.3">
      <c r="A16621" s="2">
        <v>8.8278400000000001</v>
      </c>
      <c r="B16621" t="s">
        <v>69987</v>
      </c>
    </row>
    <row r="16622" spans="1:2" x14ac:dyDescent="0.3">
      <c r="A16622" s="2">
        <v>1.91505947934872E-2</v>
      </c>
      <c r="B16622" t="s">
        <v>69986</v>
      </c>
    </row>
    <row r="16623" spans="1:2" x14ac:dyDescent="0.3">
      <c r="A16623" s="2">
        <v>26.2364314509291</v>
      </c>
      <c r="B16623" t="s">
        <v>69985</v>
      </c>
    </row>
    <row r="16624" spans="1:2" x14ac:dyDescent="0.3">
      <c r="A16624" s="2">
        <v>1.7822100000000001</v>
      </c>
      <c r="B16624" t="s">
        <v>69984</v>
      </c>
    </row>
    <row r="16625" spans="1:2" x14ac:dyDescent="0.3">
      <c r="A16625" s="2">
        <v>1.65E-3</v>
      </c>
      <c r="B16625" t="s">
        <v>69983</v>
      </c>
    </row>
    <row r="16626" spans="1:2" x14ac:dyDescent="0.3">
      <c r="A16626" s="2">
        <v>2.6369099999999999</v>
      </c>
      <c r="B16626" t="s">
        <v>69982</v>
      </c>
    </row>
    <row r="16627" spans="1:2" x14ac:dyDescent="0.3">
      <c r="A16627" s="2">
        <v>9.5562299999999993</v>
      </c>
      <c r="B16627" t="s">
        <v>69981</v>
      </c>
    </row>
    <row r="16628" spans="1:2" x14ac:dyDescent="0.3">
      <c r="A16628" s="2">
        <v>0.15542</v>
      </c>
      <c r="B16628" t="s">
        <v>69980</v>
      </c>
    </row>
    <row r="16629" spans="1:2" x14ac:dyDescent="0.3">
      <c r="A16629" s="2">
        <v>2.3552900000000001</v>
      </c>
      <c r="B16629" t="s">
        <v>69979</v>
      </c>
    </row>
    <row r="16630" spans="1:2" x14ac:dyDescent="0.3">
      <c r="A16630" s="2">
        <v>7.9799999999999992E-3</v>
      </c>
      <c r="B16630" t="s">
        <v>69978</v>
      </c>
    </row>
    <row r="16631" spans="1:2" x14ac:dyDescent="0.3">
      <c r="A16631" s="2">
        <v>1.8439700000000001</v>
      </c>
      <c r="B16631" t="s">
        <v>69977</v>
      </c>
    </row>
    <row r="16632" spans="1:2" x14ac:dyDescent="0.3">
      <c r="A16632" s="2">
        <v>3.5411899999999998</v>
      </c>
      <c r="B16632" t="s">
        <v>69976</v>
      </c>
    </row>
    <row r="16633" spans="1:2" x14ac:dyDescent="0.3">
      <c r="A16633" s="2">
        <v>71.178290000000004</v>
      </c>
      <c r="B16633" t="s">
        <v>69975</v>
      </c>
    </row>
    <row r="16634" spans="1:2" x14ac:dyDescent="0.3">
      <c r="A16634" s="2">
        <v>3.2000000000000002E-3</v>
      </c>
      <c r="B16634" t="s">
        <v>69974</v>
      </c>
    </row>
    <row r="16635" spans="1:2" x14ac:dyDescent="0.3">
      <c r="A16635" s="2">
        <v>4.8989999999999999E-2</v>
      </c>
      <c r="B16635" t="s">
        <v>69973</v>
      </c>
    </row>
    <row r="16636" spans="1:2" x14ac:dyDescent="0.3">
      <c r="A16636" s="2">
        <v>12.456672683537001</v>
      </c>
      <c r="B16636" t="s">
        <v>69972</v>
      </c>
    </row>
    <row r="16637" spans="1:2" x14ac:dyDescent="0.3">
      <c r="A16637" s="2">
        <v>84.831155145186898</v>
      </c>
      <c r="B16637" t="s">
        <v>69971</v>
      </c>
    </row>
    <row r="16638" spans="1:2" x14ac:dyDescent="0.3">
      <c r="A16638" s="2">
        <v>2.7647699999999999</v>
      </c>
      <c r="B16638" t="s">
        <v>69970</v>
      </c>
    </row>
    <row r="16639" spans="1:2" x14ac:dyDescent="0.3">
      <c r="A16639" s="2">
        <v>0.44710780410474099</v>
      </c>
      <c r="B16639" t="s">
        <v>69969</v>
      </c>
    </row>
    <row r="16640" spans="1:2" x14ac:dyDescent="0.3">
      <c r="A16640" s="2">
        <v>3.9740771629707101</v>
      </c>
      <c r="B16640" t="s">
        <v>69968</v>
      </c>
    </row>
    <row r="16641" spans="1:2" x14ac:dyDescent="0.3">
      <c r="A16641" s="2">
        <v>4.0750506272134099E-2</v>
      </c>
      <c r="B16641" t="s">
        <v>69967</v>
      </c>
    </row>
    <row r="16642" spans="1:2" x14ac:dyDescent="0.3">
      <c r="A16642" s="2">
        <v>145.182889383185</v>
      </c>
      <c r="B16642" t="s">
        <v>69966</v>
      </c>
    </row>
    <row r="16643" spans="1:2" x14ac:dyDescent="0.3">
      <c r="A16643" s="2">
        <v>47.921080000000003</v>
      </c>
      <c r="B16643" t="s">
        <v>69965</v>
      </c>
    </row>
    <row r="16644" spans="1:2" x14ac:dyDescent="0.3">
      <c r="A16644" s="2">
        <v>0.59609000000000001</v>
      </c>
      <c r="B16644" t="s">
        <v>69964</v>
      </c>
    </row>
    <row r="16645" spans="1:2" x14ac:dyDescent="0.3">
      <c r="A16645" s="2">
        <v>20</v>
      </c>
      <c r="B16645" t="s">
        <v>69963</v>
      </c>
    </row>
    <row r="16646" spans="1:2" x14ac:dyDescent="0.3">
      <c r="A16646" s="2">
        <v>1.1658828921333499</v>
      </c>
      <c r="B16646" t="s">
        <v>69962</v>
      </c>
    </row>
    <row r="16647" spans="1:2" x14ac:dyDescent="0.3">
      <c r="A16647" s="2">
        <v>1.1255561778363099</v>
      </c>
      <c r="B16647" t="s">
        <v>69961</v>
      </c>
    </row>
    <row r="16648" spans="1:2" x14ac:dyDescent="0.3">
      <c r="A16648" s="2">
        <v>0.56057513663905301</v>
      </c>
      <c r="B16648" t="s">
        <v>69960</v>
      </c>
    </row>
    <row r="16649" spans="1:2" x14ac:dyDescent="0.3">
      <c r="A16649" s="2">
        <v>0.30657000000000001</v>
      </c>
      <c r="B16649" t="s">
        <v>69959</v>
      </c>
    </row>
    <row r="16650" spans="1:2" x14ac:dyDescent="0.3">
      <c r="A16650" s="2">
        <v>3.1049500000000001</v>
      </c>
      <c r="B16650" t="s">
        <v>69958</v>
      </c>
    </row>
    <row r="16651" spans="1:2" x14ac:dyDescent="0.3">
      <c r="A16651" s="2">
        <v>9.8887994514718898</v>
      </c>
      <c r="B16651" t="s">
        <v>69957</v>
      </c>
    </row>
    <row r="16652" spans="1:2" x14ac:dyDescent="0.3">
      <c r="A16652" s="2">
        <v>4.1366105133539302</v>
      </c>
      <c r="B16652" t="s">
        <v>69956</v>
      </c>
    </row>
    <row r="16653" spans="1:2" x14ac:dyDescent="0.3">
      <c r="A16653" s="2">
        <v>43.699390000000001</v>
      </c>
      <c r="B16653" t="s">
        <v>69955</v>
      </c>
    </row>
    <row r="16654" spans="1:2" x14ac:dyDescent="0.3">
      <c r="A16654" s="2">
        <v>0.16020458459159301</v>
      </c>
      <c r="B16654" t="s">
        <v>69954</v>
      </c>
    </row>
    <row r="16655" spans="1:2" x14ac:dyDescent="0.3">
      <c r="A16655" s="2">
        <v>124.788042395132</v>
      </c>
      <c r="B16655" t="s">
        <v>69953</v>
      </c>
    </row>
    <row r="16656" spans="1:2" x14ac:dyDescent="0.3">
      <c r="A16656" s="2">
        <v>1.636E-2</v>
      </c>
      <c r="B16656" t="s">
        <v>69952</v>
      </c>
    </row>
    <row r="16657" spans="1:2" x14ac:dyDescent="0.3">
      <c r="A16657" s="2">
        <v>53.021623772252099</v>
      </c>
      <c r="B16657" t="s">
        <v>69951</v>
      </c>
    </row>
    <row r="16658" spans="1:2" x14ac:dyDescent="0.3">
      <c r="A16658" s="2">
        <v>0.86845419552806902</v>
      </c>
      <c r="B16658" t="s">
        <v>69950</v>
      </c>
    </row>
    <row r="16659" spans="1:2" x14ac:dyDescent="0.3">
      <c r="A16659" s="2">
        <v>0.71755000000000002</v>
      </c>
      <c r="B16659" t="s">
        <v>69949</v>
      </c>
    </row>
    <row r="16660" spans="1:2" x14ac:dyDescent="0.3">
      <c r="A16660" s="2">
        <v>30.553999999999998</v>
      </c>
      <c r="B16660" t="s">
        <v>69948</v>
      </c>
    </row>
    <row r="16661" spans="1:2" x14ac:dyDescent="0.3">
      <c r="A16661" s="2">
        <v>2.9700868446544999</v>
      </c>
      <c r="B16661" t="s">
        <v>69947</v>
      </c>
    </row>
    <row r="16662" spans="1:2" x14ac:dyDescent="0.3">
      <c r="A16662" s="2">
        <v>42.054290000000002</v>
      </c>
      <c r="B16662" t="s">
        <v>69946</v>
      </c>
    </row>
    <row r="16663" spans="1:2" x14ac:dyDescent="0.3">
      <c r="A16663" s="2">
        <v>19.481269999999999</v>
      </c>
      <c r="B16663" t="s">
        <v>69945</v>
      </c>
    </row>
    <row r="16664" spans="1:2" x14ac:dyDescent="0.3">
      <c r="A16664" s="2">
        <v>2.50005092590767</v>
      </c>
      <c r="B16664" t="s">
        <v>69944</v>
      </c>
    </row>
    <row r="16665" spans="1:2" x14ac:dyDescent="0.3">
      <c r="A16665" s="2">
        <v>0.70804067297810003</v>
      </c>
      <c r="B16665" t="s">
        <v>69943</v>
      </c>
    </row>
    <row r="16666" spans="1:2" x14ac:dyDescent="0.3">
      <c r="A16666" s="2">
        <v>1.75E-3</v>
      </c>
      <c r="B16666" t="s">
        <v>69942</v>
      </c>
    </row>
    <row r="16667" spans="1:2" x14ac:dyDescent="0.3">
      <c r="A16667" s="2">
        <v>7.2283817977490204E-3</v>
      </c>
      <c r="B16667" t="s">
        <v>69941</v>
      </c>
    </row>
    <row r="16668" spans="1:2" x14ac:dyDescent="0.3">
      <c r="A16668" s="2">
        <v>1.0221100000000001</v>
      </c>
      <c r="B16668" t="s">
        <v>69940</v>
      </c>
    </row>
    <row r="16669" spans="1:2" x14ac:dyDescent="0.3">
      <c r="A16669" s="2">
        <v>1.1603300000000001</v>
      </c>
      <c r="B16669" t="s">
        <v>69939</v>
      </c>
    </row>
    <row r="16670" spans="1:2" x14ac:dyDescent="0.3">
      <c r="A16670" s="2">
        <v>0.57461133039508205</v>
      </c>
      <c r="B16670" t="s">
        <v>69938</v>
      </c>
    </row>
    <row r="16671" spans="1:2" x14ac:dyDescent="0.3">
      <c r="A16671" s="2">
        <v>3.0164578612552102</v>
      </c>
      <c r="B16671" t="s">
        <v>69937</v>
      </c>
    </row>
    <row r="16672" spans="1:2" x14ac:dyDescent="0.3">
      <c r="A16672" s="2">
        <v>5.1996406524494602E-2</v>
      </c>
      <c r="B16672" t="s">
        <v>69936</v>
      </c>
    </row>
    <row r="16673" spans="1:2" x14ac:dyDescent="0.3">
      <c r="A16673" s="2">
        <v>96.727336260715006</v>
      </c>
      <c r="B16673" t="s">
        <v>69935</v>
      </c>
    </row>
    <row r="16674" spans="1:2" x14ac:dyDescent="0.3">
      <c r="A16674" s="2">
        <v>6.8151051594297503</v>
      </c>
      <c r="B16674" t="s">
        <v>69934</v>
      </c>
    </row>
    <row r="16675" spans="1:2" x14ac:dyDescent="0.3">
      <c r="A16675" s="2">
        <v>0.45165</v>
      </c>
      <c r="B16675" t="s">
        <v>69933</v>
      </c>
    </row>
    <row r="16676" spans="1:2" x14ac:dyDescent="0.3">
      <c r="A16676" s="2">
        <v>44.658353500193698</v>
      </c>
      <c r="B16676" t="s">
        <v>69932</v>
      </c>
    </row>
    <row r="16677" spans="1:2" x14ac:dyDescent="0.3">
      <c r="A16677" s="2">
        <v>8.1042400000000008</v>
      </c>
      <c r="B16677" t="s">
        <v>69931</v>
      </c>
    </row>
    <row r="16678" spans="1:2" x14ac:dyDescent="0.3">
      <c r="A16678" s="2">
        <v>1.46309278095207</v>
      </c>
      <c r="B16678" t="s">
        <v>69930</v>
      </c>
    </row>
    <row r="16679" spans="1:2" x14ac:dyDescent="0.3">
      <c r="A16679" s="2">
        <v>0.27245075005343999</v>
      </c>
      <c r="B16679" t="s">
        <v>69929</v>
      </c>
    </row>
    <row r="16680" spans="1:2" x14ac:dyDescent="0.3">
      <c r="A16680" s="2">
        <v>1.5</v>
      </c>
      <c r="B16680" t="s">
        <v>69928</v>
      </c>
    </row>
    <row r="16681" spans="1:2" x14ac:dyDescent="0.3">
      <c r="A16681" s="2">
        <v>0.09</v>
      </c>
      <c r="B16681" t="s">
        <v>69927</v>
      </c>
    </row>
    <row r="16682" spans="1:2" x14ac:dyDescent="0.3">
      <c r="A16682" s="2">
        <v>4.6234804828663396</v>
      </c>
      <c r="B16682" t="s">
        <v>69926</v>
      </c>
    </row>
    <row r="16683" spans="1:2" x14ac:dyDescent="0.3">
      <c r="A16683" s="2">
        <v>4.0640000000000003E-2</v>
      </c>
      <c r="B16683" t="s">
        <v>69925</v>
      </c>
    </row>
    <row r="16684" spans="1:2" x14ac:dyDescent="0.3">
      <c r="A16684" s="2">
        <v>1.0525500000000001</v>
      </c>
      <c r="B16684" t="s">
        <v>69924</v>
      </c>
    </row>
    <row r="16685" spans="1:2" x14ac:dyDescent="0.3">
      <c r="A16685" s="2">
        <v>3.9019200000000001</v>
      </c>
      <c r="B16685" t="s">
        <v>69923</v>
      </c>
    </row>
    <row r="16686" spans="1:2" x14ac:dyDescent="0.3">
      <c r="A16686" s="2">
        <v>11.569129999999999</v>
      </c>
      <c r="B16686" t="s">
        <v>69922</v>
      </c>
    </row>
    <row r="16687" spans="1:2" x14ac:dyDescent="0.3">
      <c r="A16687" s="2">
        <v>30.896149999999999</v>
      </c>
      <c r="B16687" t="s">
        <v>69921</v>
      </c>
    </row>
    <row r="16688" spans="1:2" x14ac:dyDescent="0.3">
      <c r="A16688" s="2">
        <v>4.5263673513005797E-3</v>
      </c>
      <c r="B16688" t="s">
        <v>69920</v>
      </c>
    </row>
    <row r="16689" spans="1:2" x14ac:dyDescent="0.3">
      <c r="A16689" s="2">
        <v>82.598731191728604</v>
      </c>
      <c r="B16689" t="s">
        <v>69919</v>
      </c>
    </row>
    <row r="16690" spans="1:2" x14ac:dyDescent="0.3">
      <c r="A16690" s="2">
        <v>17.736001864913899</v>
      </c>
      <c r="B16690" t="s">
        <v>69918</v>
      </c>
    </row>
    <row r="16691" spans="1:2" x14ac:dyDescent="0.3">
      <c r="A16691" s="2">
        <v>16.255980000000001</v>
      </c>
      <c r="B16691" t="s">
        <v>69917</v>
      </c>
    </row>
    <row r="16692" spans="1:2" x14ac:dyDescent="0.3">
      <c r="A16692" s="2">
        <v>0.16322171591451701</v>
      </c>
      <c r="B16692" t="s">
        <v>69916</v>
      </c>
    </row>
    <row r="16693" spans="1:2" x14ac:dyDescent="0.3">
      <c r="A16693" s="2">
        <v>8.5098900000000004</v>
      </c>
      <c r="B16693" t="s">
        <v>69915</v>
      </c>
    </row>
    <row r="16694" spans="1:2" x14ac:dyDescent="0.3">
      <c r="A16694" s="2">
        <v>9.9419999999999994E-2</v>
      </c>
      <c r="B16694" t="s">
        <v>69914</v>
      </c>
    </row>
    <row r="16695" spans="1:2" x14ac:dyDescent="0.3">
      <c r="A16695" s="2">
        <v>3.53000063200439</v>
      </c>
      <c r="B16695" t="s">
        <v>69913</v>
      </c>
    </row>
    <row r="16696" spans="1:2" x14ac:dyDescent="0.3">
      <c r="A16696" s="2">
        <v>28.50956</v>
      </c>
      <c r="B16696" t="s">
        <v>69912</v>
      </c>
    </row>
    <row r="16697" spans="1:2" x14ac:dyDescent="0.3">
      <c r="A16697" s="2">
        <v>23.592739999999999</v>
      </c>
      <c r="B16697" t="s">
        <v>69911</v>
      </c>
    </row>
    <row r="16698" spans="1:2" x14ac:dyDescent="0.3">
      <c r="A16698" s="2">
        <v>1.13357</v>
      </c>
      <c r="B16698" t="s">
        <v>69910</v>
      </c>
    </row>
    <row r="16699" spans="1:2" x14ac:dyDescent="0.3">
      <c r="A16699" s="2">
        <v>0.89296264330015196</v>
      </c>
      <c r="B16699" t="s">
        <v>69909</v>
      </c>
    </row>
    <row r="16700" spans="1:2" x14ac:dyDescent="0.3">
      <c r="A16700" s="2">
        <v>0.11280623686503199</v>
      </c>
      <c r="B16700" t="s">
        <v>69908</v>
      </c>
    </row>
    <row r="16701" spans="1:2" x14ac:dyDescent="0.3">
      <c r="A16701" s="2">
        <v>0.48527754339735302</v>
      </c>
      <c r="B16701" t="s">
        <v>69907</v>
      </c>
    </row>
    <row r="16702" spans="1:2" x14ac:dyDescent="0.3">
      <c r="A16702" s="2">
        <v>0.13438986304310099</v>
      </c>
      <c r="B16702" t="s">
        <v>69906</v>
      </c>
    </row>
    <row r="16703" spans="1:2" x14ac:dyDescent="0.3">
      <c r="A16703" s="2">
        <v>1.33247873824672E-2</v>
      </c>
      <c r="B16703" t="s">
        <v>69905</v>
      </c>
    </row>
    <row r="16704" spans="1:2" x14ac:dyDescent="0.3">
      <c r="A16704" s="2">
        <v>73.86103</v>
      </c>
      <c r="B16704" t="s">
        <v>69904</v>
      </c>
    </row>
    <row r="16705" spans="1:2" x14ac:dyDescent="0.3">
      <c r="A16705" s="2">
        <v>0.68816999999999995</v>
      </c>
      <c r="B16705" t="s">
        <v>69903</v>
      </c>
    </row>
    <row r="16706" spans="1:2" x14ac:dyDescent="0.3">
      <c r="A16706" s="2">
        <v>2.6002189998722701E-3</v>
      </c>
      <c r="B16706" t="s">
        <v>69902</v>
      </c>
    </row>
    <row r="16707" spans="1:2" x14ac:dyDescent="0.3">
      <c r="A16707" s="2">
        <v>4.5855499999999996</v>
      </c>
      <c r="B16707" t="s">
        <v>69901</v>
      </c>
    </row>
    <row r="16708" spans="1:2" x14ac:dyDescent="0.3">
      <c r="A16708" s="2">
        <v>0.32910327553558</v>
      </c>
      <c r="B16708" t="s">
        <v>69900</v>
      </c>
    </row>
    <row r="16709" spans="1:2" x14ac:dyDescent="0.3">
      <c r="A16709" s="2">
        <v>0.323319728032394</v>
      </c>
      <c r="B16709" t="s">
        <v>69899</v>
      </c>
    </row>
    <row r="16710" spans="1:2" x14ac:dyDescent="0.3">
      <c r="A16710" s="2">
        <v>6.7836863315458304E-3</v>
      </c>
      <c r="B16710" t="s">
        <v>69898</v>
      </c>
    </row>
    <row r="16711" spans="1:2" x14ac:dyDescent="0.3">
      <c r="A16711" s="2">
        <v>10.226402163380801</v>
      </c>
      <c r="B16711" t="s">
        <v>69897</v>
      </c>
    </row>
    <row r="16712" spans="1:2" x14ac:dyDescent="0.3">
      <c r="A16712" s="2">
        <v>16.327780000000001</v>
      </c>
      <c r="B16712" t="s">
        <v>69896</v>
      </c>
    </row>
    <row r="16713" spans="1:2" x14ac:dyDescent="0.3">
      <c r="A16713" s="2">
        <v>8.5041899999999995</v>
      </c>
      <c r="B16713" t="s">
        <v>69895</v>
      </c>
    </row>
    <row r="16714" spans="1:2" x14ac:dyDescent="0.3">
      <c r="A16714" s="2">
        <v>0.36470433614887598</v>
      </c>
      <c r="B16714" t="s">
        <v>69894</v>
      </c>
    </row>
    <row r="16715" spans="1:2" x14ac:dyDescent="0.3">
      <c r="A16715" s="2">
        <v>1.6157080044202801</v>
      </c>
      <c r="B16715" t="s">
        <v>69893</v>
      </c>
    </row>
    <row r="16716" spans="1:2" x14ac:dyDescent="0.3">
      <c r="A16716" s="2">
        <v>0.230582076591237</v>
      </c>
      <c r="B16716" t="s">
        <v>69892</v>
      </c>
    </row>
    <row r="16717" spans="1:2" x14ac:dyDescent="0.3">
      <c r="A16717" s="2">
        <v>1.70397201705055E-3</v>
      </c>
      <c r="B16717" t="s">
        <v>69891</v>
      </c>
    </row>
    <row r="16718" spans="1:2" x14ac:dyDescent="0.3">
      <c r="A16718" s="2">
        <v>45</v>
      </c>
      <c r="B16718" t="s">
        <v>69890</v>
      </c>
    </row>
    <row r="16719" spans="1:2" x14ac:dyDescent="0.3">
      <c r="A16719" s="2">
        <v>0.34845257182688799</v>
      </c>
      <c r="B16719" t="s">
        <v>69889</v>
      </c>
    </row>
    <row r="16720" spans="1:2" x14ac:dyDescent="0.3">
      <c r="A16720" s="2">
        <v>5.7789078794787496</v>
      </c>
      <c r="B16720" t="s">
        <v>69888</v>
      </c>
    </row>
    <row r="16721" spans="1:2" x14ac:dyDescent="0.3">
      <c r="A16721" s="2">
        <v>0.58772999999999997</v>
      </c>
      <c r="B16721" t="s">
        <v>69887</v>
      </c>
    </row>
    <row r="16722" spans="1:2" x14ac:dyDescent="0.3">
      <c r="A16722" s="2">
        <v>0.27482605861745202</v>
      </c>
      <c r="B16722" t="s">
        <v>69886</v>
      </c>
    </row>
    <row r="16723" spans="1:2" x14ac:dyDescent="0.3">
      <c r="A16723" s="2">
        <v>0.101014445583336</v>
      </c>
      <c r="B16723" t="s">
        <v>69885</v>
      </c>
    </row>
    <row r="16724" spans="1:2" x14ac:dyDescent="0.3">
      <c r="A16724" s="2">
        <v>0.15679999999999999</v>
      </c>
      <c r="B16724" t="s">
        <v>69884</v>
      </c>
    </row>
    <row r="16725" spans="1:2" x14ac:dyDescent="0.3">
      <c r="A16725" s="2">
        <v>4.6496985547698699</v>
      </c>
      <c r="B16725" t="s">
        <v>69883</v>
      </c>
    </row>
    <row r="16726" spans="1:2" x14ac:dyDescent="0.3">
      <c r="A16726" s="2">
        <v>5.77433</v>
      </c>
      <c r="B16726" t="s">
        <v>69882</v>
      </c>
    </row>
    <row r="16727" spans="1:2" x14ac:dyDescent="0.3">
      <c r="A16727" s="2">
        <v>0.90744999999999998</v>
      </c>
      <c r="B16727" t="s">
        <v>69881</v>
      </c>
    </row>
    <row r="16728" spans="1:2" x14ac:dyDescent="0.3">
      <c r="A16728" s="2">
        <v>4.0645880747606702</v>
      </c>
      <c r="B16728" t="s">
        <v>69880</v>
      </c>
    </row>
    <row r="16729" spans="1:2" x14ac:dyDescent="0.3">
      <c r="A16729" s="2">
        <v>4.1122455651572301</v>
      </c>
      <c r="B16729" t="s">
        <v>69879</v>
      </c>
    </row>
    <row r="16730" spans="1:2" x14ac:dyDescent="0.3">
      <c r="A16730" s="2">
        <v>0.20851</v>
      </c>
      <c r="B16730" t="s">
        <v>69878</v>
      </c>
    </row>
    <row r="16731" spans="1:2" x14ac:dyDescent="0.3">
      <c r="A16731" s="2">
        <v>2.989E-2</v>
      </c>
      <c r="B16731" t="s">
        <v>69877</v>
      </c>
    </row>
    <row r="16732" spans="1:2" x14ac:dyDescent="0.3">
      <c r="A16732" s="2">
        <v>0.13009000000000001</v>
      </c>
      <c r="B16732" t="s">
        <v>69876</v>
      </c>
    </row>
    <row r="16733" spans="1:2" x14ac:dyDescent="0.3">
      <c r="A16733" s="2">
        <v>0.52144999999999997</v>
      </c>
      <c r="B16733" t="s">
        <v>69875</v>
      </c>
    </row>
    <row r="16734" spans="1:2" x14ac:dyDescent="0.3">
      <c r="A16734" s="2">
        <v>2.48725</v>
      </c>
      <c r="B16734" t="s">
        <v>69874</v>
      </c>
    </row>
    <row r="16735" spans="1:2" x14ac:dyDescent="0.3">
      <c r="A16735" s="2">
        <v>4.3799859648393404</v>
      </c>
      <c r="B16735" t="s">
        <v>69873</v>
      </c>
    </row>
    <row r="16736" spans="1:2" x14ac:dyDescent="0.3">
      <c r="A16736" s="2">
        <v>74.36224</v>
      </c>
      <c r="B16736" t="s">
        <v>69872</v>
      </c>
    </row>
    <row r="16737" spans="1:2" x14ac:dyDescent="0.3">
      <c r="A16737" s="2">
        <v>5.36531</v>
      </c>
      <c r="B16737" t="s">
        <v>69871</v>
      </c>
    </row>
    <row r="16738" spans="1:2" x14ac:dyDescent="0.3">
      <c r="A16738" s="2">
        <v>6.8971979412188605E-2</v>
      </c>
      <c r="B16738" t="s">
        <v>69870</v>
      </c>
    </row>
    <row r="16739" spans="1:2" x14ac:dyDescent="0.3">
      <c r="A16739" s="2">
        <v>0.13980379748324401</v>
      </c>
      <c r="B16739" t="s">
        <v>69869</v>
      </c>
    </row>
    <row r="16740" spans="1:2" x14ac:dyDescent="0.3">
      <c r="A16740" s="2">
        <v>0.28858</v>
      </c>
      <c r="B16740" t="s">
        <v>69868</v>
      </c>
    </row>
    <row r="16741" spans="1:2" x14ac:dyDescent="0.3">
      <c r="A16741" s="2">
        <v>8.5564992732650905E-2</v>
      </c>
      <c r="B16741" t="s">
        <v>69867</v>
      </c>
    </row>
    <row r="16742" spans="1:2" x14ac:dyDescent="0.3">
      <c r="A16742" s="2">
        <v>7.7731199999999996</v>
      </c>
      <c r="B16742" t="s">
        <v>69866</v>
      </c>
    </row>
    <row r="16743" spans="1:2" x14ac:dyDescent="0.3">
      <c r="A16743" s="2">
        <v>2.25461</v>
      </c>
      <c r="B16743" t="s">
        <v>69865</v>
      </c>
    </row>
    <row r="16744" spans="1:2" x14ac:dyDescent="0.3">
      <c r="A16744" s="2">
        <v>7.4899455318809496E-2</v>
      </c>
      <c r="B16744" t="s">
        <v>69864</v>
      </c>
    </row>
    <row r="16745" spans="1:2" x14ac:dyDescent="0.3">
      <c r="A16745" s="2">
        <v>1.2759400000000001</v>
      </c>
      <c r="B16745" t="s">
        <v>69863</v>
      </c>
    </row>
    <row r="16746" spans="1:2" x14ac:dyDescent="0.3">
      <c r="A16746" s="2">
        <v>1.40611467820675</v>
      </c>
      <c r="B16746" t="s">
        <v>69862</v>
      </c>
    </row>
    <row r="16747" spans="1:2" x14ac:dyDescent="0.3">
      <c r="A16747" s="2">
        <v>0.83838000000000001</v>
      </c>
      <c r="B16747" t="s">
        <v>69861</v>
      </c>
    </row>
    <row r="16748" spans="1:2" x14ac:dyDescent="0.3">
      <c r="A16748" s="2">
        <v>0.38486548987879998</v>
      </c>
      <c r="B16748" t="s">
        <v>69860</v>
      </c>
    </row>
    <row r="16749" spans="1:2" x14ac:dyDescent="0.3">
      <c r="A16749" s="2">
        <v>0.85750000000000004</v>
      </c>
      <c r="B16749" t="s">
        <v>69859</v>
      </c>
    </row>
    <row r="16750" spans="1:2" x14ac:dyDescent="0.3">
      <c r="A16750" s="2">
        <v>1.7167162353104299</v>
      </c>
      <c r="B16750" t="s">
        <v>69858</v>
      </c>
    </row>
    <row r="16751" spans="1:2" x14ac:dyDescent="0.3">
      <c r="A16751" s="2">
        <v>1.3482893494455901</v>
      </c>
      <c r="B16751" t="s">
        <v>69857</v>
      </c>
    </row>
    <row r="16752" spans="1:2" x14ac:dyDescent="0.3">
      <c r="A16752" s="2">
        <v>1.1500824065364901E-2</v>
      </c>
      <c r="B16752" t="s">
        <v>69856</v>
      </c>
    </row>
    <row r="16753" spans="1:2" x14ac:dyDescent="0.3">
      <c r="A16753" s="2">
        <v>1.0934999999999999</v>
      </c>
      <c r="B16753" t="s">
        <v>69855</v>
      </c>
    </row>
    <row r="16754" spans="1:2" x14ac:dyDescent="0.3">
      <c r="A16754" s="2">
        <v>55.035780336218799</v>
      </c>
      <c r="B16754" t="s">
        <v>69854</v>
      </c>
    </row>
    <row r="16755" spans="1:2" x14ac:dyDescent="0.3">
      <c r="A16755" s="2">
        <v>0.91613321238688505</v>
      </c>
      <c r="B16755" t="s">
        <v>69853</v>
      </c>
    </row>
    <row r="16756" spans="1:2" x14ac:dyDescent="0.3">
      <c r="A16756" s="2">
        <v>68.859307040883294</v>
      </c>
      <c r="B16756" t="s">
        <v>69852</v>
      </c>
    </row>
    <row r="16757" spans="1:2" x14ac:dyDescent="0.3">
      <c r="A16757" s="2">
        <v>5.6789822800699299E-3</v>
      </c>
      <c r="B16757" t="s">
        <v>69851</v>
      </c>
    </row>
    <row r="16758" spans="1:2" x14ac:dyDescent="0.3">
      <c r="A16758" s="2">
        <v>3.8800000000000002E-3</v>
      </c>
      <c r="B16758" t="s">
        <v>69850</v>
      </c>
    </row>
    <row r="16759" spans="1:2" x14ac:dyDescent="0.3">
      <c r="A16759" s="2">
        <v>0.40417999999999998</v>
      </c>
      <c r="B16759" t="s">
        <v>69849</v>
      </c>
    </row>
    <row r="16760" spans="1:2" x14ac:dyDescent="0.3">
      <c r="A16760" s="2">
        <v>53.456710000000001</v>
      </c>
      <c r="B16760" t="s">
        <v>1059</v>
      </c>
    </row>
    <row r="16761" spans="1:2" x14ac:dyDescent="0.3">
      <c r="A16761" s="2">
        <v>1.0790999999999999</v>
      </c>
      <c r="B16761" t="s">
        <v>69848</v>
      </c>
    </row>
    <row r="16762" spans="1:2" x14ac:dyDescent="0.3">
      <c r="A16762" s="2">
        <v>0.385398618974579</v>
      </c>
      <c r="B16762" t="s">
        <v>69847</v>
      </c>
    </row>
    <row r="16763" spans="1:2" x14ac:dyDescent="0.3">
      <c r="A16763" s="2">
        <v>2.6654696527286399</v>
      </c>
      <c r="B16763" t="s">
        <v>69846</v>
      </c>
    </row>
    <row r="16764" spans="1:2" x14ac:dyDescent="0.3">
      <c r="A16764" s="2">
        <v>1.0559099999999999</v>
      </c>
      <c r="B16764" t="s">
        <v>69845</v>
      </c>
    </row>
    <row r="16765" spans="1:2" x14ac:dyDescent="0.3">
      <c r="A16765" s="2">
        <v>0.20386534510708301</v>
      </c>
      <c r="B16765" t="s">
        <v>69844</v>
      </c>
    </row>
    <row r="16766" spans="1:2" x14ac:dyDescent="0.3">
      <c r="A16766" s="2">
        <v>0.17358651032029801</v>
      </c>
      <c r="B16766" t="s">
        <v>69843</v>
      </c>
    </row>
    <row r="16767" spans="1:2" x14ac:dyDescent="0.3">
      <c r="A16767" s="2">
        <v>0.78902348644168596</v>
      </c>
      <c r="B16767" t="s">
        <v>69842</v>
      </c>
    </row>
    <row r="16768" spans="1:2" x14ac:dyDescent="0.3">
      <c r="A16768" s="2">
        <v>1.06071</v>
      </c>
      <c r="B16768" t="s">
        <v>69841</v>
      </c>
    </row>
    <row r="16769" spans="1:2" x14ac:dyDescent="0.3">
      <c r="A16769" s="2">
        <v>64.828752863606098</v>
      </c>
      <c r="B16769" t="s">
        <v>69840</v>
      </c>
    </row>
    <row r="16770" spans="1:2" x14ac:dyDescent="0.3">
      <c r="A16770" s="2">
        <v>0.374944291595603</v>
      </c>
      <c r="B16770" t="s">
        <v>69839</v>
      </c>
    </row>
    <row r="16771" spans="1:2" x14ac:dyDescent="0.3">
      <c r="A16771" s="2">
        <v>0.99901619175280798</v>
      </c>
      <c r="B16771" t="s">
        <v>69838</v>
      </c>
    </row>
    <row r="16772" spans="1:2" x14ac:dyDescent="0.3">
      <c r="A16772" s="2">
        <v>0.115747902576401</v>
      </c>
      <c r="B16772" t="s">
        <v>69837</v>
      </c>
    </row>
    <row r="16773" spans="1:2" x14ac:dyDescent="0.3">
      <c r="A16773" s="2">
        <v>46.690489999999997</v>
      </c>
      <c r="B16773" t="s">
        <v>69836</v>
      </c>
    </row>
    <row r="16774" spans="1:2" x14ac:dyDescent="0.3">
      <c r="A16774" s="2">
        <v>1.6615936704174E-3</v>
      </c>
      <c r="B16774" t="s">
        <v>69835</v>
      </c>
    </row>
    <row r="16775" spans="1:2" x14ac:dyDescent="0.3">
      <c r="A16775" s="2">
        <v>5.3725968341599602E-3</v>
      </c>
      <c r="B16775" t="s">
        <v>69834</v>
      </c>
    </row>
    <row r="16776" spans="1:2" x14ac:dyDescent="0.3">
      <c r="A16776" s="2">
        <v>2.37574</v>
      </c>
      <c r="B16776" t="s">
        <v>69833</v>
      </c>
    </row>
    <row r="16777" spans="1:2" x14ac:dyDescent="0.3">
      <c r="A16777" s="2" t="s">
        <v>13</v>
      </c>
      <c r="B16777" t="s">
        <v>69832</v>
      </c>
    </row>
    <row r="16778" spans="1:2" x14ac:dyDescent="0.3">
      <c r="A16778" s="2">
        <v>1.7209399999999999</v>
      </c>
      <c r="B16778" t="s">
        <v>69831</v>
      </c>
    </row>
    <row r="16779" spans="1:2" x14ac:dyDescent="0.3">
      <c r="A16779" s="2" t="s">
        <v>13</v>
      </c>
      <c r="B16779" t="s">
        <v>69830</v>
      </c>
    </row>
    <row r="16780" spans="1:2" x14ac:dyDescent="0.3">
      <c r="A16780" s="2">
        <v>3.2706907176795101E-3</v>
      </c>
      <c r="B16780" t="s">
        <v>69829</v>
      </c>
    </row>
    <row r="16781" spans="1:2" x14ac:dyDescent="0.3">
      <c r="A16781" s="2">
        <v>5.06558798023607E-2</v>
      </c>
      <c r="B16781" t="s">
        <v>69828</v>
      </c>
    </row>
    <row r="16782" spans="1:2" x14ac:dyDescent="0.3">
      <c r="A16782" s="2">
        <v>0.148726835315941</v>
      </c>
      <c r="B16782" t="s">
        <v>69827</v>
      </c>
    </row>
    <row r="16783" spans="1:2" x14ac:dyDescent="0.3">
      <c r="A16783" s="2">
        <v>3.7567699999999999</v>
      </c>
      <c r="B16783" t="s">
        <v>69826</v>
      </c>
    </row>
    <row r="16784" spans="1:2" x14ac:dyDescent="0.3">
      <c r="A16784" s="2">
        <v>1.4146627745367599</v>
      </c>
      <c r="B16784" t="s">
        <v>69825</v>
      </c>
    </row>
    <row r="16785" spans="1:2" x14ac:dyDescent="0.3">
      <c r="A16785" s="2">
        <v>4.8868200000000002</v>
      </c>
      <c r="B16785" t="s">
        <v>69824</v>
      </c>
    </row>
    <row r="16786" spans="1:2" x14ac:dyDescent="0.3">
      <c r="A16786" s="2">
        <v>0.77891999999999995</v>
      </c>
      <c r="B16786" t="s">
        <v>69823</v>
      </c>
    </row>
    <row r="16787" spans="1:2" x14ac:dyDescent="0.3">
      <c r="A16787" s="2">
        <v>112.052067333339</v>
      </c>
      <c r="B16787" t="s">
        <v>69822</v>
      </c>
    </row>
    <row r="16788" spans="1:2" x14ac:dyDescent="0.3">
      <c r="A16788" s="2">
        <v>569.716158161615</v>
      </c>
      <c r="B16788" t="s">
        <v>69821</v>
      </c>
    </row>
    <row r="16789" spans="1:2" x14ac:dyDescent="0.3">
      <c r="A16789" s="2">
        <v>587.97018503126606</v>
      </c>
      <c r="B16789" t="s">
        <v>69820</v>
      </c>
    </row>
    <row r="16790" spans="1:2" x14ac:dyDescent="0.3">
      <c r="A16790" s="2">
        <v>0.14480999999999999</v>
      </c>
      <c r="B16790" t="s">
        <v>69819</v>
      </c>
    </row>
    <row r="16791" spans="1:2" x14ac:dyDescent="0.3">
      <c r="A16791" s="2">
        <v>0.61672938605581096</v>
      </c>
      <c r="B16791" t="s">
        <v>69818</v>
      </c>
    </row>
    <row r="16792" spans="1:2" x14ac:dyDescent="0.3">
      <c r="A16792" s="2">
        <v>11.335599999999999</v>
      </c>
      <c r="B16792" t="s">
        <v>69817</v>
      </c>
    </row>
    <row r="16793" spans="1:2" x14ac:dyDescent="0.3">
      <c r="A16793" s="2">
        <v>5.8360000000000002E-2</v>
      </c>
      <c r="B16793" t="s">
        <v>69816</v>
      </c>
    </row>
    <row r="16794" spans="1:2" x14ac:dyDescent="0.3">
      <c r="A16794" s="2">
        <v>4.4130000000000003E-2</v>
      </c>
      <c r="B16794" t="s">
        <v>69815</v>
      </c>
    </row>
    <row r="16795" spans="1:2" x14ac:dyDescent="0.3">
      <c r="A16795" s="2">
        <v>0.34641</v>
      </c>
      <c r="B16795" t="s">
        <v>69814</v>
      </c>
    </row>
    <row r="16796" spans="1:2" x14ac:dyDescent="0.3">
      <c r="A16796" s="2">
        <v>5.9153743891570002E-3</v>
      </c>
      <c r="B16796" t="s">
        <v>69813</v>
      </c>
    </row>
    <row r="16797" spans="1:2" x14ac:dyDescent="0.3">
      <c r="A16797" s="2">
        <v>9.1975291038092401E-3</v>
      </c>
      <c r="B16797" t="s">
        <v>69812</v>
      </c>
    </row>
    <row r="16798" spans="1:2" x14ac:dyDescent="0.3">
      <c r="A16798" s="2">
        <v>4.0709713013303004</v>
      </c>
      <c r="B16798" t="s">
        <v>69811</v>
      </c>
    </row>
    <row r="16799" spans="1:2" x14ac:dyDescent="0.3">
      <c r="A16799" s="2">
        <v>0.65538753177374398</v>
      </c>
      <c r="B16799" t="s">
        <v>69810</v>
      </c>
    </row>
    <row r="16800" spans="1:2" x14ac:dyDescent="0.3">
      <c r="A16800" s="2">
        <v>0.33663445198687703</v>
      </c>
      <c r="B16800" t="s">
        <v>69809</v>
      </c>
    </row>
    <row r="16801" spans="1:2" x14ac:dyDescent="0.3">
      <c r="A16801" s="2">
        <v>17.647210000000001</v>
      </c>
      <c r="B16801" t="s">
        <v>69808</v>
      </c>
    </row>
    <row r="16802" spans="1:2" x14ac:dyDescent="0.3">
      <c r="A16802" s="2">
        <v>7.1691879351519104E-3</v>
      </c>
      <c r="B16802" t="s">
        <v>69807</v>
      </c>
    </row>
    <row r="16803" spans="1:2" x14ac:dyDescent="0.3">
      <c r="A16803" s="2">
        <v>8.6949424256029494E-3</v>
      </c>
      <c r="B16803" t="s">
        <v>69806</v>
      </c>
    </row>
    <row r="16804" spans="1:2" x14ac:dyDescent="0.3">
      <c r="A16804" s="2">
        <v>26</v>
      </c>
      <c r="B16804" t="s">
        <v>69805</v>
      </c>
    </row>
    <row r="16805" spans="1:2" x14ac:dyDescent="0.3">
      <c r="A16805" s="2">
        <v>49.217849364517797</v>
      </c>
      <c r="B16805" t="s">
        <v>69804</v>
      </c>
    </row>
    <row r="16806" spans="1:2" x14ac:dyDescent="0.3">
      <c r="A16806" s="2">
        <v>17.3428372916696</v>
      </c>
      <c r="B16806" t="s">
        <v>69803</v>
      </c>
    </row>
    <row r="16807" spans="1:2" x14ac:dyDescent="0.3">
      <c r="A16807" s="2">
        <v>43.989870000000003</v>
      </c>
      <c r="B16807" t="s">
        <v>69802</v>
      </c>
    </row>
    <row r="16808" spans="1:2" x14ac:dyDescent="0.3">
      <c r="A16808" s="2">
        <v>4.02276737144973E-2</v>
      </c>
      <c r="B16808" t="s">
        <v>69801</v>
      </c>
    </row>
    <row r="16809" spans="1:2" x14ac:dyDescent="0.3">
      <c r="A16809" s="2">
        <v>1.2189616951461699</v>
      </c>
      <c r="B16809" t="s">
        <v>69800</v>
      </c>
    </row>
    <row r="16810" spans="1:2" x14ac:dyDescent="0.3">
      <c r="A16810" s="2">
        <v>0.32604686157475798</v>
      </c>
      <c r="B16810" t="s">
        <v>69799</v>
      </c>
    </row>
    <row r="16811" spans="1:2" x14ac:dyDescent="0.3">
      <c r="A16811" s="2">
        <v>4.18133</v>
      </c>
      <c r="B16811" t="s">
        <v>69798</v>
      </c>
    </row>
    <row r="16812" spans="1:2" x14ac:dyDescent="0.3">
      <c r="A16812" s="2">
        <v>4.1041699999999999</v>
      </c>
      <c r="B16812" t="s">
        <v>69797</v>
      </c>
    </row>
    <row r="16813" spans="1:2" x14ac:dyDescent="0.3">
      <c r="A16813" s="2">
        <v>47.501159999999999</v>
      </c>
      <c r="B16813" t="s">
        <v>69796</v>
      </c>
    </row>
    <row r="16814" spans="1:2" x14ac:dyDescent="0.3">
      <c r="A16814" s="2">
        <v>16.6010635155112</v>
      </c>
      <c r="B16814" t="s">
        <v>69795</v>
      </c>
    </row>
    <row r="16815" spans="1:2" x14ac:dyDescent="0.3">
      <c r="A16815" s="2">
        <v>4.2537809914502498</v>
      </c>
      <c r="B16815" t="s">
        <v>69794</v>
      </c>
    </row>
    <row r="16816" spans="1:2" x14ac:dyDescent="0.3">
      <c r="A16816" s="2">
        <v>2.3450799999999998</v>
      </c>
      <c r="B16816" t="s">
        <v>69793</v>
      </c>
    </row>
    <row r="16817" spans="1:2" x14ac:dyDescent="0.3">
      <c r="A16817" s="2">
        <v>0.66258142525874597</v>
      </c>
      <c r="B16817" t="s">
        <v>69792</v>
      </c>
    </row>
    <row r="16818" spans="1:2" x14ac:dyDescent="0.3">
      <c r="A16818" s="2">
        <v>2.3903456458284702</v>
      </c>
      <c r="B16818" t="s">
        <v>69791</v>
      </c>
    </row>
    <row r="16819" spans="1:2" x14ac:dyDescent="0.3">
      <c r="A16819" s="2">
        <v>38.283167237462898</v>
      </c>
      <c r="B16819" t="s">
        <v>69790</v>
      </c>
    </row>
    <row r="16820" spans="1:2" x14ac:dyDescent="0.3">
      <c r="A16820" s="2">
        <v>40.6090192494229</v>
      </c>
      <c r="B16820" t="s">
        <v>69789</v>
      </c>
    </row>
    <row r="16821" spans="1:2" x14ac:dyDescent="0.3">
      <c r="A16821" s="2">
        <v>3.2463445896426499</v>
      </c>
      <c r="B16821" t="s">
        <v>69788</v>
      </c>
    </row>
    <row r="16822" spans="1:2" x14ac:dyDescent="0.3">
      <c r="A16822" s="2">
        <v>2.0931867399324299E-2</v>
      </c>
      <c r="B16822" t="s">
        <v>69787</v>
      </c>
    </row>
    <row r="16823" spans="1:2" x14ac:dyDescent="0.3">
      <c r="A16823" s="2">
        <v>0.89380741324355195</v>
      </c>
      <c r="B16823" t="s">
        <v>69786</v>
      </c>
    </row>
    <row r="16824" spans="1:2" x14ac:dyDescent="0.3">
      <c r="A16824" s="2">
        <v>1.6163349258164501</v>
      </c>
      <c r="B16824" t="s">
        <v>69785</v>
      </c>
    </row>
    <row r="16825" spans="1:2" x14ac:dyDescent="0.3">
      <c r="A16825" s="2">
        <v>8.7840000000000001E-2</v>
      </c>
      <c r="B16825" t="s">
        <v>69784</v>
      </c>
    </row>
    <row r="16826" spans="1:2" x14ac:dyDescent="0.3">
      <c r="A16826" s="2">
        <v>0.73580000000000001</v>
      </c>
      <c r="B16826" t="s">
        <v>69783</v>
      </c>
    </row>
    <row r="16827" spans="1:2" x14ac:dyDescent="0.3">
      <c r="A16827" s="2">
        <v>8.1421021593105003</v>
      </c>
      <c r="B16827" t="s">
        <v>69782</v>
      </c>
    </row>
    <row r="16828" spans="1:2" x14ac:dyDescent="0.3">
      <c r="A16828" s="2">
        <v>7.6646437590949607E-2</v>
      </c>
      <c r="B16828" t="s">
        <v>69781</v>
      </c>
    </row>
    <row r="16829" spans="1:2" x14ac:dyDescent="0.3">
      <c r="A16829" s="2">
        <v>56.898472656589597</v>
      </c>
      <c r="B16829" t="s">
        <v>69780</v>
      </c>
    </row>
    <row r="16830" spans="1:2" x14ac:dyDescent="0.3">
      <c r="A16830" s="2">
        <v>5.9360000000000003E-2</v>
      </c>
      <c r="B16830" t="s">
        <v>69779</v>
      </c>
    </row>
    <row r="16831" spans="1:2" x14ac:dyDescent="0.3">
      <c r="A16831" s="2">
        <v>1.2985392632614901</v>
      </c>
      <c r="B16831" t="s">
        <v>69778</v>
      </c>
    </row>
    <row r="16832" spans="1:2" x14ac:dyDescent="0.3">
      <c r="A16832" s="2">
        <v>12.613110000000001</v>
      </c>
      <c r="B16832" t="s">
        <v>69777</v>
      </c>
    </row>
    <row r="16833" spans="1:2" x14ac:dyDescent="0.3">
      <c r="A16833" s="2">
        <v>7.78414122070207E-3</v>
      </c>
      <c r="B16833" t="s">
        <v>69776</v>
      </c>
    </row>
    <row r="16834" spans="1:2" x14ac:dyDescent="0.3">
      <c r="A16834" s="2">
        <v>40.819710000000001</v>
      </c>
      <c r="B16834" t="s">
        <v>69775</v>
      </c>
    </row>
    <row r="16835" spans="1:2" x14ac:dyDescent="0.3">
      <c r="A16835" s="2">
        <v>0.493708514239178</v>
      </c>
      <c r="B16835" t="s">
        <v>69774</v>
      </c>
    </row>
    <row r="16836" spans="1:2" x14ac:dyDescent="0.3">
      <c r="A16836" s="2">
        <v>59.288510000000002</v>
      </c>
      <c r="B16836" t="s">
        <v>69773</v>
      </c>
    </row>
    <row r="16837" spans="1:2" x14ac:dyDescent="0.3">
      <c r="A16837" s="2">
        <v>0.56432856764127903</v>
      </c>
      <c r="B16837" t="s">
        <v>69772</v>
      </c>
    </row>
    <row r="16838" spans="1:2" x14ac:dyDescent="0.3">
      <c r="A16838" s="2">
        <v>29.304316240384399</v>
      </c>
      <c r="B16838" t="s">
        <v>69771</v>
      </c>
    </row>
    <row r="16839" spans="1:2" x14ac:dyDescent="0.3">
      <c r="A16839" s="2">
        <v>14.281858514269899</v>
      </c>
      <c r="B16839" t="s">
        <v>69770</v>
      </c>
    </row>
    <row r="16840" spans="1:2" x14ac:dyDescent="0.3">
      <c r="A16840" s="2">
        <v>3.34420299008818</v>
      </c>
      <c r="B16840" t="s">
        <v>69769</v>
      </c>
    </row>
    <row r="16841" spans="1:2" x14ac:dyDescent="0.3">
      <c r="A16841" s="2">
        <v>2.3459096865811002</v>
      </c>
      <c r="B16841" t="s">
        <v>69768</v>
      </c>
    </row>
    <row r="16842" spans="1:2" x14ac:dyDescent="0.3">
      <c r="A16842" s="2">
        <v>1.2107318318309801</v>
      </c>
      <c r="B16842" t="s">
        <v>69767</v>
      </c>
    </row>
    <row r="16843" spans="1:2" x14ac:dyDescent="0.3">
      <c r="A16843" s="2">
        <v>1.13415962725257</v>
      </c>
      <c r="B16843" t="s">
        <v>69766</v>
      </c>
    </row>
    <row r="16844" spans="1:2" x14ac:dyDescent="0.3">
      <c r="A16844" s="2">
        <v>1.3168206506192599</v>
      </c>
      <c r="B16844" t="s">
        <v>69765</v>
      </c>
    </row>
    <row r="16845" spans="1:2" x14ac:dyDescent="0.3">
      <c r="A16845" s="2">
        <v>6.6556555220903402</v>
      </c>
      <c r="B16845" t="s">
        <v>69764</v>
      </c>
    </row>
    <row r="16846" spans="1:2" x14ac:dyDescent="0.3">
      <c r="A16846" s="2">
        <v>2.2934278851938998</v>
      </c>
      <c r="B16846" t="s">
        <v>69763</v>
      </c>
    </row>
    <row r="16847" spans="1:2" x14ac:dyDescent="0.3">
      <c r="A16847" s="2">
        <v>8.12364</v>
      </c>
      <c r="B16847" t="s">
        <v>69762</v>
      </c>
    </row>
    <row r="16848" spans="1:2" x14ac:dyDescent="0.3">
      <c r="A16848" s="2">
        <v>13.90823</v>
      </c>
      <c r="B16848" t="s">
        <v>69761</v>
      </c>
    </row>
    <row r="16849" spans="1:2" x14ac:dyDescent="0.3">
      <c r="A16849" s="2">
        <v>1.0649438583975199</v>
      </c>
      <c r="B16849" t="s">
        <v>69760</v>
      </c>
    </row>
    <row r="16850" spans="1:2" x14ac:dyDescent="0.3">
      <c r="A16850" s="2">
        <v>9.3949915360401204E-2</v>
      </c>
      <c r="B16850" t="s">
        <v>69759</v>
      </c>
    </row>
    <row r="16851" spans="1:2" x14ac:dyDescent="0.3">
      <c r="A16851" s="2">
        <v>0.13864735541474299</v>
      </c>
      <c r="B16851" t="s">
        <v>69758</v>
      </c>
    </row>
    <row r="16852" spans="1:2" x14ac:dyDescent="0.3">
      <c r="A16852" s="2">
        <v>0.13864735541474299</v>
      </c>
      <c r="B16852" t="s">
        <v>69757</v>
      </c>
    </row>
    <row r="16853" spans="1:2" x14ac:dyDescent="0.3">
      <c r="A16853" s="2">
        <v>0.78494680066286604</v>
      </c>
      <c r="B16853" t="s">
        <v>69756</v>
      </c>
    </row>
    <row r="16854" spans="1:2" x14ac:dyDescent="0.3">
      <c r="A16854" s="2">
        <v>0.25922959180093103</v>
      </c>
      <c r="B16854" t="s">
        <v>69755</v>
      </c>
    </row>
    <row r="16855" spans="1:2" x14ac:dyDescent="0.3">
      <c r="A16855" s="2">
        <v>8.0143754239870805E-3</v>
      </c>
      <c r="B16855" t="s">
        <v>69754</v>
      </c>
    </row>
    <row r="16856" spans="1:2" x14ac:dyDescent="0.3">
      <c r="A16856" s="2">
        <v>0.27359669218698801</v>
      </c>
      <c r="B16856" t="s">
        <v>69753</v>
      </c>
    </row>
    <row r="16857" spans="1:2" x14ac:dyDescent="0.3">
      <c r="A16857" s="2">
        <v>2.5682132092451502</v>
      </c>
      <c r="B16857" t="s">
        <v>69752</v>
      </c>
    </row>
    <row r="16858" spans="1:2" x14ac:dyDescent="0.3">
      <c r="A16858" s="2">
        <v>4.5639799999999999</v>
      </c>
      <c r="B16858" t="s">
        <v>69751</v>
      </c>
    </row>
    <row r="16859" spans="1:2" x14ac:dyDescent="0.3">
      <c r="A16859" s="2">
        <v>32.090179999999997</v>
      </c>
      <c r="B16859" t="s">
        <v>69750</v>
      </c>
    </row>
    <row r="16860" spans="1:2" x14ac:dyDescent="0.3">
      <c r="A16860" s="2">
        <v>0.18189</v>
      </c>
      <c r="B16860" t="s">
        <v>69749</v>
      </c>
    </row>
    <row r="16861" spans="1:2" x14ac:dyDescent="0.3">
      <c r="A16861" s="2">
        <v>26.7587348325712</v>
      </c>
      <c r="B16861" t="s">
        <v>69748</v>
      </c>
    </row>
    <row r="16862" spans="1:2" x14ac:dyDescent="0.3">
      <c r="A16862" s="2">
        <v>5.8059181777870101</v>
      </c>
      <c r="B16862" t="s">
        <v>69747</v>
      </c>
    </row>
    <row r="16863" spans="1:2" x14ac:dyDescent="0.3">
      <c r="A16863" s="2">
        <v>252.59657183369501</v>
      </c>
      <c r="B16863" t="s">
        <v>69746</v>
      </c>
    </row>
    <row r="16864" spans="1:2" x14ac:dyDescent="0.3">
      <c r="A16864" s="2">
        <v>305.31246421162098</v>
      </c>
      <c r="B16864" t="s">
        <v>69745</v>
      </c>
    </row>
    <row r="16865" spans="1:2" x14ac:dyDescent="0.3">
      <c r="A16865" s="2">
        <v>3.857E-2</v>
      </c>
      <c r="B16865" t="s">
        <v>69744</v>
      </c>
    </row>
    <row r="16866" spans="1:2" x14ac:dyDescent="0.3">
      <c r="A16866" s="2">
        <v>0.37485106425349501</v>
      </c>
      <c r="B16866" t="s">
        <v>69743</v>
      </c>
    </row>
    <row r="16867" spans="1:2" x14ac:dyDescent="0.3">
      <c r="A16867" s="2">
        <v>0.38545546569532302</v>
      </c>
      <c r="B16867" t="s">
        <v>69742</v>
      </c>
    </row>
    <row r="16868" spans="1:2" x14ac:dyDescent="0.3">
      <c r="A16868" s="2">
        <v>2.9539749183804198</v>
      </c>
      <c r="B16868" t="s">
        <v>69741</v>
      </c>
    </row>
    <row r="16869" spans="1:2" x14ac:dyDescent="0.3">
      <c r="A16869" s="2">
        <v>2.4331</v>
      </c>
      <c r="B16869" t="s">
        <v>69740</v>
      </c>
    </row>
    <row r="16870" spans="1:2" x14ac:dyDescent="0.3">
      <c r="A16870" s="2">
        <v>0.14877000000000001</v>
      </c>
      <c r="B16870" t="s">
        <v>69739</v>
      </c>
    </row>
    <row r="16871" spans="1:2" x14ac:dyDescent="0.3">
      <c r="A16871" s="2">
        <v>0.97269000000000005</v>
      </c>
      <c r="B16871" t="s">
        <v>69738</v>
      </c>
    </row>
    <row r="16872" spans="1:2" x14ac:dyDescent="0.3">
      <c r="A16872" s="2">
        <v>1.0823</v>
      </c>
      <c r="B16872" t="s">
        <v>69737</v>
      </c>
    </row>
    <row r="16873" spans="1:2" x14ac:dyDescent="0.3">
      <c r="A16873" s="2">
        <v>311.61760107876501</v>
      </c>
      <c r="B16873" t="s">
        <v>69736</v>
      </c>
    </row>
    <row r="16874" spans="1:2" x14ac:dyDescent="0.3">
      <c r="A16874" s="2">
        <v>2.3360594561399901E-2</v>
      </c>
      <c r="B16874" t="s">
        <v>69735</v>
      </c>
    </row>
    <row r="16875" spans="1:2" x14ac:dyDescent="0.3">
      <c r="A16875" s="2">
        <v>4.9884199999999996</v>
      </c>
      <c r="B16875" t="s">
        <v>69734</v>
      </c>
    </row>
    <row r="16876" spans="1:2" x14ac:dyDescent="0.3">
      <c r="A16876" s="2">
        <v>7.71854222932693E-3</v>
      </c>
      <c r="B16876" t="s">
        <v>69733</v>
      </c>
    </row>
    <row r="16877" spans="1:2" x14ac:dyDescent="0.3">
      <c r="A16877" s="2">
        <v>21.417110000000001</v>
      </c>
      <c r="B16877" t="s">
        <v>69732</v>
      </c>
    </row>
    <row r="16878" spans="1:2" x14ac:dyDescent="0.3">
      <c r="A16878" s="2">
        <v>6.8030200000000001</v>
      </c>
      <c r="B16878" t="s">
        <v>69731</v>
      </c>
    </row>
    <row r="16879" spans="1:2" x14ac:dyDescent="0.3">
      <c r="A16879" s="2">
        <v>5.7598500000000001</v>
      </c>
      <c r="B16879" t="s">
        <v>69730</v>
      </c>
    </row>
    <row r="16880" spans="1:2" x14ac:dyDescent="0.3">
      <c r="A16880" s="2">
        <v>2.2272099999999999</v>
      </c>
      <c r="B16880" t="s">
        <v>69729</v>
      </c>
    </row>
    <row r="16881" spans="1:2" x14ac:dyDescent="0.3">
      <c r="A16881" s="2">
        <v>11.648953752875901</v>
      </c>
      <c r="B16881" t="s">
        <v>69728</v>
      </c>
    </row>
    <row r="16882" spans="1:2" x14ac:dyDescent="0.3">
      <c r="A16882" s="2">
        <v>0.16123393940470299</v>
      </c>
      <c r="B16882" t="s">
        <v>69727</v>
      </c>
    </row>
    <row r="16883" spans="1:2" x14ac:dyDescent="0.3">
      <c r="A16883" s="2">
        <v>21.556187504325599</v>
      </c>
      <c r="B16883" t="s">
        <v>69726</v>
      </c>
    </row>
    <row r="16884" spans="1:2" x14ac:dyDescent="0.3">
      <c r="A16884" s="2">
        <v>1.55156354286536E-3</v>
      </c>
      <c r="B16884" t="s">
        <v>69725</v>
      </c>
    </row>
    <row r="16885" spans="1:2" x14ac:dyDescent="0.3">
      <c r="A16885" s="2">
        <v>4.6210391167883502E-2</v>
      </c>
      <c r="B16885" t="s">
        <v>69724</v>
      </c>
    </row>
    <row r="16886" spans="1:2" x14ac:dyDescent="0.3">
      <c r="A16886" s="2">
        <v>2.35109393296865</v>
      </c>
      <c r="B16886" t="s">
        <v>69723</v>
      </c>
    </row>
    <row r="16887" spans="1:2" x14ac:dyDescent="0.3">
      <c r="A16887" s="2">
        <v>1.6666835281206001E-2</v>
      </c>
      <c r="B16887" t="s">
        <v>69722</v>
      </c>
    </row>
    <row r="16888" spans="1:2" x14ac:dyDescent="0.3">
      <c r="A16888" s="2">
        <v>0.47117999999999999</v>
      </c>
      <c r="B16888" t="s">
        <v>69721</v>
      </c>
    </row>
    <row r="16889" spans="1:2" x14ac:dyDescent="0.3">
      <c r="A16889" s="2">
        <v>0.28256999999999999</v>
      </c>
      <c r="B16889" t="s">
        <v>69720</v>
      </c>
    </row>
    <row r="16890" spans="1:2" x14ac:dyDescent="0.3">
      <c r="A16890" s="2">
        <v>8.4783050188052198E-3</v>
      </c>
      <c r="B16890" t="s">
        <v>69719</v>
      </c>
    </row>
    <row r="16891" spans="1:2" x14ac:dyDescent="0.3">
      <c r="A16891" s="2">
        <v>1.00358265440706E-3</v>
      </c>
      <c r="B16891" t="s">
        <v>69718</v>
      </c>
    </row>
    <row r="16892" spans="1:2" x14ac:dyDescent="0.3">
      <c r="A16892" s="2">
        <v>0.22548000000000001</v>
      </c>
      <c r="B16892" t="s">
        <v>69717</v>
      </c>
    </row>
    <row r="16893" spans="1:2" x14ac:dyDescent="0.3">
      <c r="A16893" s="2">
        <v>0.90853591381592202</v>
      </c>
      <c r="B16893" t="s">
        <v>69716</v>
      </c>
    </row>
    <row r="16894" spans="1:2" x14ac:dyDescent="0.3">
      <c r="A16894" s="2">
        <v>44.706135816813799</v>
      </c>
      <c r="B16894" t="s">
        <v>69715</v>
      </c>
    </row>
    <row r="16895" spans="1:2" x14ac:dyDescent="0.3">
      <c r="A16895" s="2">
        <v>1.9401999561906</v>
      </c>
      <c r="B16895" t="s">
        <v>69714</v>
      </c>
    </row>
    <row r="16896" spans="1:2" x14ac:dyDescent="0.3">
      <c r="A16896" s="2">
        <v>22.932030000000001</v>
      </c>
      <c r="B16896" t="s">
        <v>69713</v>
      </c>
    </row>
    <row r="16897" spans="1:2" x14ac:dyDescent="0.3">
      <c r="A16897" s="2">
        <v>5.4099999999999999E-3</v>
      </c>
      <c r="B16897" t="s">
        <v>69712</v>
      </c>
    </row>
    <row r="16898" spans="1:2" x14ac:dyDescent="0.3">
      <c r="A16898" s="2">
        <v>1.2536709374035399E-3</v>
      </c>
      <c r="B16898" t="s">
        <v>69711</v>
      </c>
    </row>
    <row r="16899" spans="1:2" x14ac:dyDescent="0.3">
      <c r="A16899" s="2">
        <v>5.2620804327943797E-2</v>
      </c>
      <c r="B16899" t="s">
        <v>69710</v>
      </c>
    </row>
    <row r="16900" spans="1:2" x14ac:dyDescent="0.3">
      <c r="A16900" s="2">
        <v>0.10371606782099201</v>
      </c>
      <c r="B16900" t="s">
        <v>69709</v>
      </c>
    </row>
    <row r="16901" spans="1:2" x14ac:dyDescent="0.3">
      <c r="A16901" s="2">
        <v>0.104651641075516</v>
      </c>
      <c r="B16901" t="s">
        <v>69708</v>
      </c>
    </row>
    <row r="16902" spans="1:2" x14ac:dyDescent="0.3">
      <c r="A16902" s="2">
        <v>0.176500541867809</v>
      </c>
      <c r="B16902" t="s">
        <v>69707</v>
      </c>
    </row>
    <row r="16903" spans="1:2" x14ac:dyDescent="0.3">
      <c r="A16903" s="2">
        <v>0.22627821878455801</v>
      </c>
      <c r="B16903" t="s">
        <v>69706</v>
      </c>
    </row>
    <row r="16904" spans="1:2" x14ac:dyDescent="0.3">
      <c r="A16904" s="2">
        <v>108.09884</v>
      </c>
      <c r="B16904" t="s">
        <v>69705</v>
      </c>
    </row>
    <row r="16905" spans="1:2" x14ac:dyDescent="0.3">
      <c r="A16905" s="2">
        <v>103.56932779044</v>
      </c>
      <c r="B16905" t="s">
        <v>69704</v>
      </c>
    </row>
    <row r="16906" spans="1:2" x14ac:dyDescent="0.3">
      <c r="A16906" s="2">
        <v>7.0299999999999998E-3</v>
      </c>
      <c r="B16906" t="s">
        <v>69703</v>
      </c>
    </row>
    <row r="16907" spans="1:2" x14ac:dyDescent="0.3">
      <c r="A16907" s="2">
        <v>34.718439017509397</v>
      </c>
      <c r="B16907" t="s">
        <v>69702</v>
      </c>
    </row>
    <row r="16908" spans="1:2" x14ac:dyDescent="0.3">
      <c r="A16908" s="2">
        <v>34.718439017509397</v>
      </c>
      <c r="B16908" t="s">
        <v>69701</v>
      </c>
    </row>
    <row r="16909" spans="1:2" x14ac:dyDescent="0.3">
      <c r="A16909" s="2">
        <v>8.0971665707393896</v>
      </c>
      <c r="B16909" t="s">
        <v>69700</v>
      </c>
    </row>
    <row r="16910" spans="1:2" x14ac:dyDescent="0.3">
      <c r="A16910" s="2">
        <v>48.872612087963297</v>
      </c>
      <c r="B16910" t="s">
        <v>69699</v>
      </c>
    </row>
    <row r="16911" spans="1:2" x14ac:dyDescent="0.3">
      <c r="A16911" s="2">
        <v>21.736117443272398</v>
      </c>
      <c r="B16911" t="s">
        <v>69698</v>
      </c>
    </row>
    <row r="16912" spans="1:2" x14ac:dyDescent="0.3">
      <c r="A16912" s="2">
        <v>31.920954670426401</v>
      </c>
      <c r="B16912" t="s">
        <v>69697</v>
      </c>
    </row>
    <row r="16913" spans="1:2" x14ac:dyDescent="0.3">
      <c r="A16913" s="2">
        <v>35.54074</v>
      </c>
      <c r="B16913" t="s">
        <v>69696</v>
      </c>
    </row>
    <row r="16914" spans="1:2" x14ac:dyDescent="0.3">
      <c r="A16914" s="2">
        <v>63.129800000000003</v>
      </c>
      <c r="B16914" t="s">
        <v>69695</v>
      </c>
    </row>
    <row r="16915" spans="1:2" x14ac:dyDescent="0.3">
      <c r="A16915" s="2">
        <v>0.89592291743297503</v>
      </c>
      <c r="B16915" t="s">
        <v>69694</v>
      </c>
    </row>
    <row r="16916" spans="1:2" x14ac:dyDescent="0.3">
      <c r="A16916" s="2">
        <v>2.55107685363155</v>
      </c>
      <c r="B16916" t="s">
        <v>69693</v>
      </c>
    </row>
    <row r="16917" spans="1:2" x14ac:dyDescent="0.3">
      <c r="A16917" s="2">
        <v>10.472598868548401</v>
      </c>
      <c r="B16917" t="s">
        <v>69692</v>
      </c>
    </row>
    <row r="16918" spans="1:2" x14ac:dyDescent="0.3">
      <c r="A16918" s="2">
        <v>16.81155</v>
      </c>
      <c r="B16918" t="s">
        <v>69691</v>
      </c>
    </row>
    <row r="16919" spans="1:2" x14ac:dyDescent="0.3">
      <c r="A16919" s="2">
        <v>1.0443374780161601</v>
      </c>
      <c r="B16919" t="s">
        <v>69690</v>
      </c>
    </row>
    <row r="16920" spans="1:2" x14ac:dyDescent="0.3">
      <c r="A16920" s="2">
        <v>0.18941541438987899</v>
      </c>
      <c r="B16920" t="s">
        <v>69689</v>
      </c>
    </row>
    <row r="16921" spans="1:2" x14ac:dyDescent="0.3">
      <c r="A16921" s="2">
        <v>0.65653227269554904</v>
      </c>
      <c r="B16921" t="s">
        <v>69688</v>
      </c>
    </row>
    <row r="16922" spans="1:2" x14ac:dyDescent="0.3">
      <c r="A16922" s="2">
        <v>8.7615282127966002E-2</v>
      </c>
      <c r="B16922" t="s">
        <v>69687</v>
      </c>
    </row>
    <row r="16923" spans="1:2" x14ac:dyDescent="0.3">
      <c r="A16923" s="2">
        <v>0.27438212478146501</v>
      </c>
      <c r="B16923" t="s">
        <v>69686</v>
      </c>
    </row>
    <row r="16924" spans="1:2" x14ac:dyDescent="0.3">
      <c r="A16924" s="2">
        <v>6.0234533167499196</v>
      </c>
      <c r="B16924" t="s">
        <v>69685</v>
      </c>
    </row>
    <row r="16925" spans="1:2" x14ac:dyDescent="0.3">
      <c r="A16925" s="2">
        <v>5.21286</v>
      </c>
      <c r="B16925" t="s">
        <v>69684</v>
      </c>
    </row>
    <row r="16926" spans="1:2" x14ac:dyDescent="0.3">
      <c r="A16926" s="2">
        <v>6.4798200000000001</v>
      </c>
      <c r="B16926" t="s">
        <v>69683</v>
      </c>
    </row>
    <row r="16927" spans="1:2" x14ac:dyDescent="0.3">
      <c r="A16927" s="2">
        <v>6.8768599999999998</v>
      </c>
      <c r="B16927" t="s">
        <v>69682</v>
      </c>
    </row>
    <row r="16928" spans="1:2" x14ac:dyDescent="0.3">
      <c r="A16928" s="2">
        <v>30.018979999999999</v>
      </c>
      <c r="B16928" t="s">
        <v>69681</v>
      </c>
    </row>
    <row r="16929" spans="1:2" x14ac:dyDescent="0.3">
      <c r="A16929" s="2">
        <v>0.13612755464078499</v>
      </c>
      <c r="B16929" t="s">
        <v>69680</v>
      </c>
    </row>
    <row r="16930" spans="1:2" x14ac:dyDescent="0.3">
      <c r="A16930" s="2">
        <v>0.13327418734311999</v>
      </c>
      <c r="B16930" t="s">
        <v>69679</v>
      </c>
    </row>
    <row r="16931" spans="1:2" x14ac:dyDescent="0.3">
      <c r="A16931" s="2">
        <v>0.14120368902116701</v>
      </c>
      <c r="B16931" t="s">
        <v>69678</v>
      </c>
    </row>
    <row r="16932" spans="1:2" x14ac:dyDescent="0.3">
      <c r="A16932" s="2">
        <v>0.17432705642010701</v>
      </c>
      <c r="B16932" t="s">
        <v>69677</v>
      </c>
    </row>
    <row r="16933" spans="1:2" x14ac:dyDescent="0.3">
      <c r="A16933" s="2">
        <v>0.224752059669379</v>
      </c>
      <c r="B16933" t="s">
        <v>69676</v>
      </c>
    </row>
    <row r="16934" spans="1:2" x14ac:dyDescent="0.3">
      <c r="A16934" s="2">
        <v>8.7442888254885996E-4</v>
      </c>
      <c r="B16934" t="s">
        <v>69675</v>
      </c>
    </row>
    <row r="16935" spans="1:2" x14ac:dyDescent="0.3">
      <c r="A16935" s="2">
        <v>17.212109999999999</v>
      </c>
      <c r="B16935" t="s">
        <v>69674</v>
      </c>
    </row>
    <row r="16936" spans="1:2" x14ac:dyDescent="0.3">
      <c r="A16936" s="2">
        <v>5.5799999999999999E-3</v>
      </c>
      <c r="B16936" t="s">
        <v>69673</v>
      </c>
    </row>
    <row r="16937" spans="1:2" x14ac:dyDescent="0.3">
      <c r="A16937" s="2">
        <v>11.333193910015</v>
      </c>
      <c r="B16937" t="s">
        <v>69672</v>
      </c>
    </row>
    <row r="16938" spans="1:2" x14ac:dyDescent="0.3">
      <c r="A16938" s="2">
        <v>28.178979999999999</v>
      </c>
      <c r="B16938" t="s">
        <v>69671</v>
      </c>
    </row>
    <row r="16939" spans="1:2" x14ac:dyDescent="0.3">
      <c r="A16939" s="2">
        <v>0.25494142104137402</v>
      </c>
      <c r="B16939" t="s">
        <v>69670</v>
      </c>
    </row>
    <row r="16940" spans="1:2" x14ac:dyDescent="0.3">
      <c r="A16940" s="2">
        <v>15.910909999999999</v>
      </c>
      <c r="B16940" t="s">
        <v>69669</v>
      </c>
    </row>
    <row r="16941" spans="1:2" x14ac:dyDescent="0.3">
      <c r="A16941" s="2">
        <v>3.4472399999999999</v>
      </c>
      <c r="B16941" t="s">
        <v>69668</v>
      </c>
    </row>
    <row r="16942" spans="1:2" x14ac:dyDescent="0.3">
      <c r="A16942" s="2">
        <v>53.518403471693397</v>
      </c>
      <c r="B16942" t="s">
        <v>69667</v>
      </c>
    </row>
    <row r="16943" spans="1:2" x14ac:dyDescent="0.3">
      <c r="A16943" s="2">
        <v>31.4447763329749</v>
      </c>
      <c r="B16943" t="s">
        <v>69666</v>
      </c>
    </row>
    <row r="16944" spans="1:2" x14ac:dyDescent="0.3">
      <c r="A16944" s="2">
        <v>40.447929691456601</v>
      </c>
      <c r="B16944" t="s">
        <v>69665</v>
      </c>
    </row>
    <row r="16945" spans="1:2" x14ac:dyDescent="0.3">
      <c r="A16945" s="2">
        <v>11.37011</v>
      </c>
      <c r="B16945" t="s">
        <v>69664</v>
      </c>
    </row>
    <row r="16946" spans="1:2" x14ac:dyDescent="0.3">
      <c r="A16946" s="2">
        <v>0.45500010993378498</v>
      </c>
      <c r="B16946" t="s">
        <v>69663</v>
      </c>
    </row>
    <row r="16947" spans="1:2" x14ac:dyDescent="0.3">
      <c r="A16947" s="2">
        <v>0.12553</v>
      </c>
      <c r="B16947" t="s">
        <v>69662</v>
      </c>
    </row>
    <row r="16948" spans="1:2" x14ac:dyDescent="0.3">
      <c r="A16948" s="2">
        <v>34.378779999999999</v>
      </c>
      <c r="B16948" t="s">
        <v>69661</v>
      </c>
    </row>
    <row r="16949" spans="1:2" x14ac:dyDescent="0.3">
      <c r="A16949" s="2">
        <v>0.58603486665791105</v>
      </c>
      <c r="B16949" t="s">
        <v>69660</v>
      </c>
    </row>
    <row r="16950" spans="1:2" x14ac:dyDescent="0.3">
      <c r="A16950" s="2">
        <v>8.3570054989106496E-2</v>
      </c>
      <c r="B16950" t="s">
        <v>69659</v>
      </c>
    </row>
    <row r="16951" spans="1:2" x14ac:dyDescent="0.3">
      <c r="A16951" s="2">
        <v>1.0444893971214699E-2</v>
      </c>
      <c r="B16951" t="s">
        <v>69658</v>
      </c>
    </row>
    <row r="16952" spans="1:2" x14ac:dyDescent="0.3">
      <c r="A16952" s="2">
        <v>43.673914094760399</v>
      </c>
      <c r="B16952" t="s">
        <v>69657</v>
      </c>
    </row>
    <row r="16953" spans="1:2" x14ac:dyDescent="0.3">
      <c r="A16953" s="2">
        <v>7.0686661098825896</v>
      </c>
      <c r="B16953" t="s">
        <v>69656</v>
      </c>
    </row>
    <row r="16954" spans="1:2" x14ac:dyDescent="0.3">
      <c r="A16954" s="2">
        <v>18.195743353408002</v>
      </c>
      <c r="B16954" t="s">
        <v>69655</v>
      </c>
    </row>
    <row r="16955" spans="1:2" x14ac:dyDescent="0.3">
      <c r="A16955" s="2">
        <v>0.61794774637982497</v>
      </c>
      <c r="B16955" t="s">
        <v>69654</v>
      </c>
    </row>
    <row r="16956" spans="1:2" x14ac:dyDescent="0.3">
      <c r="A16956" s="2">
        <v>0.89589504876998105</v>
      </c>
      <c r="B16956" t="s">
        <v>69653</v>
      </c>
    </row>
    <row r="16957" spans="1:2" x14ac:dyDescent="0.3">
      <c r="A16957" s="2">
        <v>0.42509218425706602</v>
      </c>
      <c r="B16957" t="s">
        <v>69652</v>
      </c>
    </row>
    <row r="16958" spans="1:2" x14ac:dyDescent="0.3">
      <c r="A16958" s="2">
        <v>58.606879999999997</v>
      </c>
      <c r="B16958" t="s">
        <v>69651</v>
      </c>
    </row>
    <row r="16959" spans="1:2" x14ac:dyDescent="0.3">
      <c r="A16959" s="2">
        <v>2.3140000000000001E-2</v>
      </c>
      <c r="B16959" t="s">
        <v>69650</v>
      </c>
    </row>
    <row r="16960" spans="1:2" x14ac:dyDescent="0.3">
      <c r="A16960" s="2">
        <v>0.86277999999999999</v>
      </c>
      <c r="B16960" t="s">
        <v>69649</v>
      </c>
    </row>
    <row r="16961" spans="1:2" x14ac:dyDescent="0.3">
      <c r="A16961" s="2">
        <v>1.94679830143597</v>
      </c>
      <c r="B16961" t="s">
        <v>1729</v>
      </c>
    </row>
    <row r="16962" spans="1:2" x14ac:dyDescent="0.3">
      <c r="A16962" s="2">
        <v>1.8579246985875899</v>
      </c>
      <c r="B16962" t="s">
        <v>69648</v>
      </c>
    </row>
    <row r="16963" spans="1:2" x14ac:dyDescent="0.3">
      <c r="A16963" s="2">
        <v>0.18004102406775899</v>
      </c>
      <c r="B16963" t="s">
        <v>69647</v>
      </c>
    </row>
    <row r="16964" spans="1:2" x14ac:dyDescent="0.3">
      <c r="A16964" s="2">
        <v>0.14271</v>
      </c>
      <c r="B16964" t="s">
        <v>69646</v>
      </c>
    </row>
    <row r="16965" spans="1:2" x14ac:dyDescent="0.3">
      <c r="A16965" s="2">
        <v>0.20852000000000001</v>
      </c>
      <c r="B16965" t="s">
        <v>69645</v>
      </c>
    </row>
    <row r="16966" spans="1:2" x14ac:dyDescent="0.3">
      <c r="A16966" s="2">
        <v>1.2198199999999999</v>
      </c>
      <c r="B16966" t="s">
        <v>69644</v>
      </c>
    </row>
    <row r="16967" spans="1:2" x14ac:dyDescent="0.3">
      <c r="A16967" s="2">
        <v>36.86645</v>
      </c>
      <c r="B16967" t="s">
        <v>509</v>
      </c>
    </row>
    <row r="16968" spans="1:2" x14ac:dyDescent="0.3">
      <c r="A16968" s="2">
        <v>1.88340065764075</v>
      </c>
      <c r="B16968" t="s">
        <v>69643</v>
      </c>
    </row>
    <row r="16969" spans="1:2" x14ac:dyDescent="0.3">
      <c r="A16969" s="2">
        <v>3.4066816899499202</v>
      </c>
      <c r="B16969" t="s">
        <v>69642</v>
      </c>
    </row>
    <row r="16970" spans="1:2" x14ac:dyDescent="0.3">
      <c r="A16970" s="2">
        <v>3.9080239507689698</v>
      </c>
      <c r="B16970" t="s">
        <v>69641</v>
      </c>
    </row>
    <row r="16971" spans="1:2" x14ac:dyDescent="0.3">
      <c r="A16971" s="2">
        <v>41.788316495206203</v>
      </c>
      <c r="B16971" t="s">
        <v>69640</v>
      </c>
    </row>
    <row r="16972" spans="1:2" x14ac:dyDescent="0.3">
      <c r="A16972" s="2">
        <v>0.73628787875178603</v>
      </c>
      <c r="B16972" t="s">
        <v>69639</v>
      </c>
    </row>
    <row r="16973" spans="1:2" x14ac:dyDescent="0.3">
      <c r="A16973" s="2">
        <v>0.51681458753179899</v>
      </c>
      <c r="B16973" t="s">
        <v>69638</v>
      </c>
    </row>
    <row r="16974" spans="1:2" x14ac:dyDescent="0.3">
      <c r="A16974" s="2">
        <v>2.76173899644979</v>
      </c>
      <c r="B16974" t="s">
        <v>69637</v>
      </c>
    </row>
    <row r="16975" spans="1:2" x14ac:dyDescent="0.3">
      <c r="A16975" s="2">
        <v>3.2723663509766099</v>
      </c>
      <c r="B16975" t="s">
        <v>69636</v>
      </c>
    </row>
    <row r="16976" spans="1:2" x14ac:dyDescent="0.3">
      <c r="A16976" s="2">
        <v>49.218866048385301</v>
      </c>
      <c r="B16976" t="s">
        <v>69635</v>
      </c>
    </row>
    <row r="16977" spans="1:2" x14ac:dyDescent="0.3">
      <c r="A16977" s="2">
        <v>144.24079337036599</v>
      </c>
      <c r="B16977" t="s">
        <v>69634</v>
      </c>
    </row>
    <row r="16978" spans="1:2" x14ac:dyDescent="0.3">
      <c r="A16978" s="2">
        <v>2.2575474339227301E-2</v>
      </c>
      <c r="B16978" t="s">
        <v>69633</v>
      </c>
    </row>
    <row r="16979" spans="1:2" x14ac:dyDescent="0.3">
      <c r="A16979" s="2">
        <v>154.25045</v>
      </c>
      <c r="B16979" t="s">
        <v>69632</v>
      </c>
    </row>
    <row r="16980" spans="1:2" x14ac:dyDescent="0.3">
      <c r="A16980" s="2">
        <v>14.022619828907599</v>
      </c>
      <c r="B16980" t="s">
        <v>69631</v>
      </c>
    </row>
    <row r="16981" spans="1:2" x14ac:dyDescent="0.3">
      <c r="A16981" s="2">
        <v>33.351529999999997</v>
      </c>
      <c r="B16981" t="s">
        <v>69630</v>
      </c>
    </row>
    <row r="16982" spans="1:2" x14ac:dyDescent="0.3">
      <c r="A16982" s="2">
        <v>0.62409999999999999</v>
      </c>
      <c r="B16982" t="s">
        <v>69629</v>
      </c>
    </row>
    <row r="16983" spans="1:2" x14ac:dyDescent="0.3">
      <c r="A16983" s="2">
        <v>4.3444547488114704</v>
      </c>
      <c r="B16983" t="s">
        <v>69628</v>
      </c>
    </row>
    <row r="16984" spans="1:2" x14ac:dyDescent="0.3">
      <c r="A16984" s="2">
        <v>0.58293787556051802</v>
      </c>
      <c r="B16984" t="s">
        <v>69627</v>
      </c>
    </row>
    <row r="16985" spans="1:2" x14ac:dyDescent="0.3">
      <c r="A16985" s="2">
        <v>0.39971931281802398</v>
      </c>
      <c r="B16985" t="s">
        <v>69626</v>
      </c>
    </row>
    <row r="16986" spans="1:2" x14ac:dyDescent="0.3">
      <c r="A16986" s="2">
        <v>3.3619999999999997E-2</v>
      </c>
      <c r="B16986" t="s">
        <v>69625</v>
      </c>
    </row>
    <row r="16987" spans="1:2" x14ac:dyDescent="0.3">
      <c r="A16987" s="2">
        <v>6.3399999999999998E-2</v>
      </c>
      <c r="B16987" t="s">
        <v>69624</v>
      </c>
    </row>
    <row r="16988" spans="1:2" x14ac:dyDescent="0.3">
      <c r="A16988" s="2">
        <v>3.5987843051106299</v>
      </c>
      <c r="B16988" t="s">
        <v>69623</v>
      </c>
    </row>
    <row r="16989" spans="1:2" x14ac:dyDescent="0.3">
      <c r="A16989" s="2">
        <v>3.45245543671385</v>
      </c>
      <c r="B16989" t="s">
        <v>69622</v>
      </c>
    </row>
    <row r="16990" spans="1:2" x14ac:dyDescent="0.3">
      <c r="A16990" s="2">
        <v>3.6125481670369997E-2</v>
      </c>
      <c r="B16990" t="s">
        <v>69621</v>
      </c>
    </row>
    <row r="16991" spans="1:2" x14ac:dyDescent="0.3">
      <c r="A16991" s="2">
        <v>0.99475890052899296</v>
      </c>
      <c r="B16991" t="s">
        <v>69620</v>
      </c>
    </row>
    <row r="16992" spans="1:2" x14ac:dyDescent="0.3">
      <c r="A16992" s="2">
        <v>7.1776962478018396</v>
      </c>
      <c r="B16992" t="s">
        <v>69619</v>
      </c>
    </row>
    <row r="16993" spans="1:2" x14ac:dyDescent="0.3">
      <c r="A16993" s="2">
        <v>2.197E-2</v>
      </c>
      <c r="B16993" t="s">
        <v>69618</v>
      </c>
    </row>
    <row r="16994" spans="1:2" x14ac:dyDescent="0.3">
      <c r="A16994" s="2">
        <v>0.13669882984755999</v>
      </c>
      <c r="B16994" t="s">
        <v>69617</v>
      </c>
    </row>
    <row r="16995" spans="1:2" x14ac:dyDescent="0.3">
      <c r="A16995" s="2">
        <v>21.523013191126601</v>
      </c>
      <c r="B16995" t="s">
        <v>69616</v>
      </c>
    </row>
    <row r="16996" spans="1:2" x14ac:dyDescent="0.3">
      <c r="A16996" s="2">
        <v>69.5941644217326</v>
      </c>
      <c r="B16996" t="s">
        <v>69615</v>
      </c>
    </row>
    <row r="16997" spans="1:2" x14ac:dyDescent="0.3">
      <c r="A16997" s="2">
        <v>3.96367245263207E-2</v>
      </c>
      <c r="B16997" t="s">
        <v>69614</v>
      </c>
    </row>
    <row r="16998" spans="1:2" x14ac:dyDescent="0.3">
      <c r="A16998" s="2">
        <v>29.523530000000001</v>
      </c>
      <c r="B16998" t="s">
        <v>69613</v>
      </c>
    </row>
    <row r="16999" spans="1:2" x14ac:dyDescent="0.3">
      <c r="A16999" s="2">
        <v>7.9371</v>
      </c>
      <c r="B16999" t="s">
        <v>69612</v>
      </c>
    </row>
    <row r="17000" spans="1:2" x14ac:dyDescent="0.3">
      <c r="A17000" s="2">
        <v>3.31668065233375</v>
      </c>
      <c r="B17000" t="s">
        <v>69611</v>
      </c>
    </row>
    <row r="17001" spans="1:2" x14ac:dyDescent="0.3">
      <c r="A17001" s="2">
        <v>2.0308942809882501E-3</v>
      </c>
      <c r="B17001" t="s">
        <v>69610</v>
      </c>
    </row>
    <row r="17002" spans="1:2" x14ac:dyDescent="0.3">
      <c r="A17002" s="2">
        <v>0.81677999999999995</v>
      </c>
      <c r="B17002" t="s">
        <v>69609</v>
      </c>
    </row>
    <row r="17003" spans="1:2" x14ac:dyDescent="0.3">
      <c r="A17003" s="2">
        <v>0.138880396868267</v>
      </c>
      <c r="B17003" t="s">
        <v>69608</v>
      </c>
    </row>
    <row r="17004" spans="1:2" x14ac:dyDescent="0.3">
      <c r="A17004" s="2">
        <v>0.64785000000000004</v>
      </c>
      <c r="B17004" t="s">
        <v>69607</v>
      </c>
    </row>
    <row r="17005" spans="1:2" x14ac:dyDescent="0.3">
      <c r="A17005" s="2">
        <v>7.0190000000000002E-2</v>
      </c>
      <c r="B17005" t="s">
        <v>69606</v>
      </c>
    </row>
    <row r="17006" spans="1:2" x14ac:dyDescent="0.3">
      <c r="A17006" s="2">
        <v>10.450558954943601</v>
      </c>
      <c r="B17006" t="s">
        <v>69605</v>
      </c>
    </row>
    <row r="17007" spans="1:2" x14ac:dyDescent="0.3">
      <c r="A17007" s="2">
        <v>0.85835525763972198</v>
      </c>
      <c r="B17007" t="s">
        <v>69604</v>
      </c>
    </row>
    <row r="17008" spans="1:2" x14ac:dyDescent="0.3">
      <c r="A17008" s="2">
        <v>0.38901179079562997</v>
      </c>
      <c r="B17008" t="s">
        <v>69603</v>
      </c>
    </row>
    <row r="17009" spans="1:2" x14ac:dyDescent="0.3">
      <c r="A17009" s="2">
        <v>2.49790579319028E-2</v>
      </c>
      <c r="B17009" t="s">
        <v>69602</v>
      </c>
    </row>
    <row r="17010" spans="1:2" x14ac:dyDescent="0.3">
      <c r="A17010" s="2">
        <v>7.3661581255089903</v>
      </c>
      <c r="B17010" t="s">
        <v>69601</v>
      </c>
    </row>
    <row r="17011" spans="1:2" x14ac:dyDescent="0.3">
      <c r="A17011" s="2">
        <v>6.5851106532399903</v>
      </c>
      <c r="B17011" t="s">
        <v>69600</v>
      </c>
    </row>
    <row r="17012" spans="1:2" x14ac:dyDescent="0.3">
      <c r="A17012" s="2">
        <v>0.52156999999999998</v>
      </c>
      <c r="B17012" t="s">
        <v>69599</v>
      </c>
    </row>
    <row r="17013" spans="1:2" x14ac:dyDescent="0.3">
      <c r="A17013" s="2">
        <v>1.99886956279192</v>
      </c>
      <c r="B17013" t="s">
        <v>69598</v>
      </c>
    </row>
    <row r="17014" spans="1:2" x14ac:dyDescent="0.3">
      <c r="A17014" s="2">
        <v>7.60926457356286E-2</v>
      </c>
      <c r="B17014" t="s">
        <v>69597</v>
      </c>
    </row>
    <row r="17015" spans="1:2" x14ac:dyDescent="0.3">
      <c r="A17015" s="2">
        <v>0.54159999999999997</v>
      </c>
      <c r="B17015" t="s">
        <v>69596</v>
      </c>
    </row>
    <row r="17016" spans="1:2" x14ac:dyDescent="0.3">
      <c r="A17016" s="2">
        <v>0.71804062197617702</v>
      </c>
      <c r="B17016" t="s">
        <v>69595</v>
      </c>
    </row>
    <row r="17017" spans="1:2" x14ac:dyDescent="0.3">
      <c r="A17017" s="2">
        <v>5.8311099999999998</v>
      </c>
      <c r="B17017" t="s">
        <v>69594</v>
      </c>
    </row>
    <row r="17018" spans="1:2" x14ac:dyDescent="0.3">
      <c r="A17018" s="2">
        <v>1.3300782513482201</v>
      </c>
      <c r="B17018" t="s">
        <v>69593</v>
      </c>
    </row>
    <row r="17019" spans="1:2" x14ac:dyDescent="0.3">
      <c r="A17019" s="2" t="s">
        <v>13</v>
      </c>
      <c r="B17019" t="s">
        <v>69592</v>
      </c>
    </row>
    <row r="17020" spans="1:2" x14ac:dyDescent="0.3">
      <c r="A17020" s="2" t="s">
        <v>13</v>
      </c>
      <c r="B17020" t="s">
        <v>2185</v>
      </c>
    </row>
    <row r="17021" spans="1:2" x14ac:dyDescent="0.3">
      <c r="A17021" s="2" t="s">
        <v>13</v>
      </c>
      <c r="B17021" t="s">
        <v>69591</v>
      </c>
    </row>
    <row r="17022" spans="1:2" x14ac:dyDescent="0.3">
      <c r="A17022" s="2">
        <v>88.849386135053393</v>
      </c>
      <c r="B17022" t="s">
        <v>69590</v>
      </c>
    </row>
    <row r="17023" spans="1:2" x14ac:dyDescent="0.3">
      <c r="A17023" s="2">
        <v>7.9655521516251596E-4</v>
      </c>
      <c r="B17023" t="s">
        <v>69589</v>
      </c>
    </row>
    <row r="17024" spans="1:2" x14ac:dyDescent="0.3">
      <c r="A17024" s="2">
        <v>1.64868543270025E-3</v>
      </c>
      <c r="B17024" t="s">
        <v>69588</v>
      </c>
    </row>
    <row r="17025" spans="1:2" x14ac:dyDescent="0.3">
      <c r="A17025" s="2">
        <v>9.5695174600449098E-4</v>
      </c>
      <c r="B17025" t="s">
        <v>69587</v>
      </c>
    </row>
    <row r="17026" spans="1:2" x14ac:dyDescent="0.3">
      <c r="A17026" s="2">
        <v>1.1671799018556799E-3</v>
      </c>
      <c r="B17026" t="s">
        <v>69586</v>
      </c>
    </row>
    <row r="17027" spans="1:2" x14ac:dyDescent="0.3">
      <c r="A17027" s="2">
        <v>1.71870970809099E-3</v>
      </c>
      <c r="B17027" t="s">
        <v>69585</v>
      </c>
    </row>
    <row r="17028" spans="1:2" x14ac:dyDescent="0.3">
      <c r="A17028" s="2">
        <v>3.1683908088965401E-3</v>
      </c>
      <c r="B17028" t="s">
        <v>69584</v>
      </c>
    </row>
    <row r="17029" spans="1:2" x14ac:dyDescent="0.3">
      <c r="A17029" s="2">
        <v>3.5118725364571002E-3</v>
      </c>
      <c r="B17029" t="s">
        <v>69583</v>
      </c>
    </row>
    <row r="17030" spans="1:2" x14ac:dyDescent="0.3">
      <c r="A17030" s="2">
        <v>1.17348288651458E-2</v>
      </c>
      <c r="B17030" t="s">
        <v>69582</v>
      </c>
    </row>
    <row r="17031" spans="1:2" x14ac:dyDescent="0.3">
      <c r="A17031" s="2">
        <v>5.85702072056812E-3</v>
      </c>
      <c r="B17031" t="s">
        <v>69581</v>
      </c>
    </row>
    <row r="17032" spans="1:2" x14ac:dyDescent="0.3">
      <c r="A17032" s="2">
        <v>2.4943253714161801E-2</v>
      </c>
      <c r="B17032" t="s">
        <v>69580</v>
      </c>
    </row>
    <row r="17033" spans="1:2" x14ac:dyDescent="0.3">
      <c r="A17033" s="2">
        <v>1.4539621608894601E-2</v>
      </c>
      <c r="B17033" t="s">
        <v>69579</v>
      </c>
    </row>
    <row r="17034" spans="1:2" x14ac:dyDescent="0.3">
      <c r="A17034" s="2">
        <v>3.1818116306623501</v>
      </c>
      <c r="B17034" t="s">
        <v>69578</v>
      </c>
    </row>
    <row r="17035" spans="1:2" x14ac:dyDescent="0.3">
      <c r="A17035" s="2" t="s">
        <v>13</v>
      </c>
      <c r="B17035" t="s">
        <v>69577</v>
      </c>
    </row>
    <row r="17036" spans="1:2" x14ac:dyDescent="0.3">
      <c r="A17036" s="2">
        <v>6.7731634579594902</v>
      </c>
      <c r="B17036" t="s">
        <v>69576</v>
      </c>
    </row>
    <row r="17037" spans="1:2" x14ac:dyDescent="0.3">
      <c r="A17037" s="2">
        <v>4.4264679573446504</v>
      </c>
      <c r="B17037" t="s">
        <v>69575</v>
      </c>
    </row>
    <row r="17038" spans="1:2" x14ac:dyDescent="0.3">
      <c r="A17038" s="2" t="s">
        <v>13</v>
      </c>
      <c r="B17038" t="s">
        <v>69574</v>
      </c>
    </row>
    <row r="17039" spans="1:2" x14ac:dyDescent="0.3">
      <c r="A17039" s="2">
        <v>2.3089999999999999E-2</v>
      </c>
      <c r="B17039" t="s">
        <v>69573</v>
      </c>
    </row>
    <row r="17040" spans="1:2" x14ac:dyDescent="0.3">
      <c r="A17040" s="2">
        <v>0.20138</v>
      </c>
      <c r="B17040" t="s">
        <v>69572</v>
      </c>
    </row>
    <row r="17041" spans="1:2" x14ac:dyDescent="0.3">
      <c r="A17041" s="2" t="s">
        <v>13</v>
      </c>
      <c r="B17041" t="s">
        <v>69571</v>
      </c>
    </row>
    <row r="17042" spans="1:2" x14ac:dyDescent="0.3">
      <c r="A17042" s="2">
        <v>1.4447452043451801</v>
      </c>
      <c r="B17042" t="s">
        <v>69570</v>
      </c>
    </row>
    <row r="17043" spans="1:2" x14ac:dyDescent="0.3">
      <c r="A17043" s="2">
        <v>2.7706051419842499</v>
      </c>
      <c r="B17043" t="s">
        <v>69569</v>
      </c>
    </row>
    <row r="17044" spans="1:2" x14ac:dyDescent="0.3">
      <c r="A17044" s="2">
        <v>16.576473818002999</v>
      </c>
      <c r="B17044" t="s">
        <v>69568</v>
      </c>
    </row>
    <row r="17045" spans="1:2" x14ac:dyDescent="0.3">
      <c r="A17045" s="2">
        <v>35.614310000000003</v>
      </c>
      <c r="B17045" t="s">
        <v>69567</v>
      </c>
    </row>
    <row r="17046" spans="1:2" x14ac:dyDescent="0.3">
      <c r="A17046" s="2">
        <v>2.4831904383249999</v>
      </c>
      <c r="B17046" t="s">
        <v>69566</v>
      </c>
    </row>
    <row r="17047" spans="1:2" x14ac:dyDescent="0.3">
      <c r="A17047" s="2">
        <v>0.10057375977975599</v>
      </c>
      <c r="B17047" t="s">
        <v>69565</v>
      </c>
    </row>
    <row r="17048" spans="1:2" x14ac:dyDescent="0.3">
      <c r="A17048" s="2">
        <v>1.46799520081153</v>
      </c>
      <c r="B17048" t="s">
        <v>69564</v>
      </c>
    </row>
    <row r="17049" spans="1:2" x14ac:dyDescent="0.3">
      <c r="A17049" s="2">
        <v>0.29158000000000001</v>
      </c>
      <c r="B17049" t="s">
        <v>69563</v>
      </c>
    </row>
    <row r="17050" spans="1:2" x14ac:dyDescent="0.3">
      <c r="A17050" s="2">
        <v>42.242208874843797</v>
      </c>
      <c r="B17050" t="s">
        <v>69562</v>
      </c>
    </row>
    <row r="17051" spans="1:2" x14ac:dyDescent="0.3">
      <c r="A17051" s="2">
        <v>1.5166200000000001</v>
      </c>
      <c r="B17051" t="s">
        <v>69561</v>
      </c>
    </row>
    <row r="17052" spans="1:2" x14ac:dyDescent="0.3">
      <c r="A17052" s="2">
        <v>4.6299999999999996E-3</v>
      </c>
      <c r="B17052" t="s">
        <v>69560</v>
      </c>
    </row>
    <row r="17053" spans="1:2" x14ac:dyDescent="0.3">
      <c r="A17053" s="2">
        <v>1.5081713728061901</v>
      </c>
      <c r="B17053" t="s">
        <v>69559</v>
      </c>
    </row>
    <row r="17054" spans="1:2" x14ac:dyDescent="0.3">
      <c r="A17054" s="2">
        <v>120.50233566972901</v>
      </c>
      <c r="B17054" t="s">
        <v>69558</v>
      </c>
    </row>
    <row r="17055" spans="1:2" x14ac:dyDescent="0.3">
      <c r="A17055" s="2">
        <v>120.50233566972901</v>
      </c>
      <c r="B17055" t="s">
        <v>69557</v>
      </c>
    </row>
    <row r="17056" spans="1:2" x14ac:dyDescent="0.3">
      <c r="A17056" s="2">
        <v>9.0065600000000003</v>
      </c>
      <c r="B17056" t="s">
        <v>69556</v>
      </c>
    </row>
    <row r="17057" spans="1:2" x14ac:dyDescent="0.3">
      <c r="A17057" s="2">
        <v>5.1179757448371896E-3</v>
      </c>
      <c r="B17057" t="s">
        <v>69555</v>
      </c>
    </row>
    <row r="17058" spans="1:2" x14ac:dyDescent="0.3">
      <c r="A17058" s="2">
        <v>7.3768527605568204E-3</v>
      </c>
      <c r="B17058" t="s">
        <v>69554</v>
      </c>
    </row>
    <row r="17059" spans="1:2" x14ac:dyDescent="0.3">
      <c r="A17059" s="2">
        <v>34.339255840474401</v>
      </c>
      <c r="B17059" t="s">
        <v>69553</v>
      </c>
    </row>
    <row r="17060" spans="1:2" x14ac:dyDescent="0.3">
      <c r="A17060" s="2">
        <v>47.887540000000001</v>
      </c>
      <c r="B17060" t="s">
        <v>69552</v>
      </c>
    </row>
    <row r="17061" spans="1:2" x14ac:dyDescent="0.3">
      <c r="A17061" s="2">
        <v>21.462988406020699</v>
      </c>
      <c r="B17061" t="s">
        <v>69551</v>
      </c>
    </row>
    <row r="17062" spans="1:2" x14ac:dyDescent="0.3">
      <c r="A17062" s="2">
        <v>0.17235073539371801</v>
      </c>
      <c r="B17062" t="s">
        <v>69550</v>
      </c>
    </row>
    <row r="17063" spans="1:2" x14ac:dyDescent="0.3">
      <c r="A17063" s="2">
        <v>0.80246595023523604</v>
      </c>
      <c r="B17063" t="s">
        <v>69549</v>
      </c>
    </row>
    <row r="17064" spans="1:2" x14ac:dyDescent="0.3">
      <c r="A17064" s="2">
        <v>5.1240000000000001E-2</v>
      </c>
      <c r="B17064" t="s">
        <v>69548</v>
      </c>
    </row>
    <row r="17065" spans="1:2" x14ac:dyDescent="0.3">
      <c r="A17065" s="2">
        <v>0.203576567973351</v>
      </c>
      <c r="B17065" t="s">
        <v>69547</v>
      </c>
    </row>
    <row r="17066" spans="1:2" x14ac:dyDescent="0.3">
      <c r="A17066" s="2">
        <v>37.210720000000002</v>
      </c>
      <c r="B17066" t="s">
        <v>69546</v>
      </c>
    </row>
    <row r="17067" spans="1:2" x14ac:dyDescent="0.3">
      <c r="A17067" s="2">
        <v>9.4483884600647106E-2</v>
      </c>
      <c r="B17067" t="s">
        <v>69545</v>
      </c>
    </row>
    <row r="17068" spans="1:2" x14ac:dyDescent="0.3">
      <c r="A17068" s="2">
        <v>18.478730362401201</v>
      </c>
      <c r="B17068" t="s">
        <v>69544</v>
      </c>
    </row>
    <row r="17069" spans="1:2" x14ac:dyDescent="0.3">
      <c r="A17069" s="2">
        <v>4.9369093868036298E-2</v>
      </c>
      <c r="B17069" t="s">
        <v>69543</v>
      </c>
    </row>
    <row r="17070" spans="1:2" x14ac:dyDescent="0.3">
      <c r="A17070" s="2">
        <v>8.0836299999999994</v>
      </c>
      <c r="B17070" t="s">
        <v>69542</v>
      </c>
    </row>
    <row r="17071" spans="1:2" x14ac:dyDescent="0.3">
      <c r="A17071" s="2">
        <v>10.886150314633401</v>
      </c>
      <c r="B17071" t="s">
        <v>69541</v>
      </c>
    </row>
    <row r="17072" spans="1:2" x14ac:dyDescent="0.3">
      <c r="A17072" s="2">
        <v>10.3828057541677</v>
      </c>
      <c r="B17072" t="s">
        <v>69540</v>
      </c>
    </row>
    <row r="17073" spans="1:2" x14ac:dyDescent="0.3">
      <c r="A17073" s="2" t="s">
        <v>13</v>
      </c>
      <c r="B17073" t="s">
        <v>69539</v>
      </c>
    </row>
    <row r="17074" spans="1:2" x14ac:dyDescent="0.3">
      <c r="A17074" s="2">
        <v>7.8</v>
      </c>
      <c r="B17074" t="s">
        <v>69538</v>
      </c>
    </row>
    <row r="17075" spans="1:2" x14ac:dyDescent="0.3">
      <c r="A17075" s="2" t="s">
        <v>13</v>
      </c>
      <c r="B17075" t="s">
        <v>69537</v>
      </c>
    </row>
    <row r="17076" spans="1:2" x14ac:dyDescent="0.3">
      <c r="A17076" s="2">
        <v>1.40191323833151</v>
      </c>
      <c r="B17076" t="s">
        <v>69536</v>
      </c>
    </row>
    <row r="17077" spans="1:2" x14ac:dyDescent="0.3">
      <c r="A17077" s="2">
        <v>1.2639485844988001</v>
      </c>
      <c r="B17077" t="s">
        <v>69535</v>
      </c>
    </row>
    <row r="17078" spans="1:2" x14ac:dyDescent="0.3">
      <c r="A17078" s="2">
        <v>1</v>
      </c>
      <c r="B17078" t="s">
        <v>69534</v>
      </c>
    </row>
    <row r="17079" spans="1:2" x14ac:dyDescent="0.3">
      <c r="A17079" s="2" t="s">
        <v>13</v>
      </c>
      <c r="B17079" t="s">
        <v>69533</v>
      </c>
    </row>
    <row r="17080" spans="1:2" x14ac:dyDescent="0.3">
      <c r="A17080" s="2">
        <v>3.4</v>
      </c>
      <c r="B17080" t="s">
        <v>69532</v>
      </c>
    </row>
    <row r="17081" spans="1:2" x14ac:dyDescent="0.3">
      <c r="A17081" s="2" t="s">
        <v>13</v>
      </c>
      <c r="B17081" t="s">
        <v>69531</v>
      </c>
    </row>
    <row r="17082" spans="1:2" x14ac:dyDescent="0.3">
      <c r="A17082" s="2">
        <v>0.08</v>
      </c>
      <c r="B17082" t="s">
        <v>69530</v>
      </c>
    </row>
    <row r="17083" spans="1:2" x14ac:dyDescent="0.3">
      <c r="A17083" s="2" t="s">
        <v>13</v>
      </c>
      <c r="B17083" t="s">
        <v>69529</v>
      </c>
    </row>
    <row r="17084" spans="1:2" x14ac:dyDescent="0.3">
      <c r="A17084" s="2">
        <v>0.5</v>
      </c>
      <c r="B17084" t="s">
        <v>69528</v>
      </c>
    </row>
    <row r="17085" spans="1:2" x14ac:dyDescent="0.3">
      <c r="A17085" s="2">
        <v>7.2</v>
      </c>
      <c r="B17085" t="s">
        <v>69527</v>
      </c>
    </row>
    <row r="17086" spans="1:2" x14ac:dyDescent="0.3">
      <c r="A17086" s="2" t="s">
        <v>13</v>
      </c>
      <c r="B17086" t="s">
        <v>69526</v>
      </c>
    </row>
    <row r="17087" spans="1:2" x14ac:dyDescent="0.3">
      <c r="A17087" s="2" t="s">
        <v>13</v>
      </c>
      <c r="B17087" t="s">
        <v>69525</v>
      </c>
    </row>
    <row r="17088" spans="1:2" x14ac:dyDescent="0.3">
      <c r="A17088" s="2">
        <v>1.2999999999999999E-2</v>
      </c>
      <c r="B17088" t="s">
        <v>69524</v>
      </c>
    </row>
    <row r="17089" spans="1:2" x14ac:dyDescent="0.3">
      <c r="A17089" s="2">
        <v>2.7894320312088898</v>
      </c>
      <c r="B17089" t="s">
        <v>69523</v>
      </c>
    </row>
    <row r="17090" spans="1:2" x14ac:dyDescent="0.3">
      <c r="A17090" s="2" t="s">
        <v>13</v>
      </c>
      <c r="B17090" t="s">
        <v>69522</v>
      </c>
    </row>
    <row r="17091" spans="1:2" x14ac:dyDescent="0.3">
      <c r="A17091" s="2">
        <v>14.6746249955879</v>
      </c>
      <c r="B17091" t="s">
        <v>69521</v>
      </c>
    </row>
    <row r="17092" spans="1:2" x14ac:dyDescent="0.3">
      <c r="A17092" s="2">
        <v>4</v>
      </c>
      <c r="B17092" t="s">
        <v>69520</v>
      </c>
    </row>
    <row r="17093" spans="1:2" x14ac:dyDescent="0.3">
      <c r="A17093" s="2">
        <v>136</v>
      </c>
      <c r="B17093" t="s">
        <v>69519</v>
      </c>
    </row>
    <row r="17094" spans="1:2" x14ac:dyDescent="0.3">
      <c r="A17094" s="2">
        <v>7.0000000000000007E-2</v>
      </c>
      <c r="B17094" t="s">
        <v>69518</v>
      </c>
    </row>
    <row r="17095" spans="1:2" x14ac:dyDescent="0.3">
      <c r="A17095" s="2">
        <v>123</v>
      </c>
      <c r="B17095" t="s">
        <v>69517</v>
      </c>
    </row>
    <row r="17096" spans="1:2" x14ac:dyDescent="0.3">
      <c r="A17096" s="2" t="s">
        <v>13</v>
      </c>
      <c r="B17096" t="s">
        <v>69516</v>
      </c>
    </row>
    <row r="17097" spans="1:2" x14ac:dyDescent="0.3">
      <c r="A17097" s="2" t="s">
        <v>13</v>
      </c>
      <c r="B17097" t="s">
        <v>2294</v>
      </c>
    </row>
    <row r="17098" spans="1:2" x14ac:dyDescent="0.3">
      <c r="A17098" s="2">
        <v>1.2</v>
      </c>
      <c r="B17098" t="s">
        <v>69515</v>
      </c>
    </row>
    <row r="17099" spans="1:2" x14ac:dyDescent="0.3">
      <c r="A17099" s="2">
        <v>1000</v>
      </c>
      <c r="B17099" t="s">
        <v>69514</v>
      </c>
    </row>
    <row r="17100" spans="1:2" x14ac:dyDescent="0.3">
      <c r="A17100" s="2">
        <v>1.0302393019462901</v>
      </c>
      <c r="B17100" t="s">
        <v>69513</v>
      </c>
    </row>
    <row r="17101" spans="1:2" x14ac:dyDescent="0.3">
      <c r="A17101" s="2">
        <v>61.223694605110197</v>
      </c>
      <c r="B17101" t="s">
        <v>69512</v>
      </c>
    </row>
    <row r="17102" spans="1:2" x14ac:dyDescent="0.3">
      <c r="A17102" s="2">
        <v>1.4765015912573201</v>
      </c>
      <c r="B17102" t="s">
        <v>69511</v>
      </c>
    </row>
    <row r="17103" spans="1:2" x14ac:dyDescent="0.3">
      <c r="A17103" s="2">
        <v>0.69259999999999999</v>
      </c>
      <c r="B17103" t="s">
        <v>69510</v>
      </c>
    </row>
    <row r="17104" spans="1:2" x14ac:dyDescent="0.3">
      <c r="A17104" s="2">
        <v>2.7422608471842498</v>
      </c>
      <c r="B17104" t="s">
        <v>69509</v>
      </c>
    </row>
    <row r="17105" spans="1:2" x14ac:dyDescent="0.3">
      <c r="A17105" s="2">
        <v>7.1820199999999996</v>
      </c>
      <c r="B17105" t="s">
        <v>69508</v>
      </c>
    </row>
    <row r="17106" spans="1:2" x14ac:dyDescent="0.3">
      <c r="A17106" s="2">
        <v>0.19449</v>
      </c>
      <c r="B17106" t="s">
        <v>69507</v>
      </c>
    </row>
    <row r="17107" spans="1:2" x14ac:dyDescent="0.3">
      <c r="A17107" s="2">
        <v>9.2643503690104004E-2</v>
      </c>
      <c r="B17107" t="s">
        <v>69506</v>
      </c>
    </row>
    <row r="17108" spans="1:2" x14ac:dyDescent="0.3">
      <c r="A17108" s="2">
        <v>0.27643000000000001</v>
      </c>
      <c r="B17108" t="s">
        <v>69505</v>
      </c>
    </row>
    <row r="17109" spans="1:2" x14ac:dyDescent="0.3">
      <c r="A17109" s="2">
        <v>9.6292961303016593</v>
      </c>
      <c r="B17109" t="s">
        <v>69504</v>
      </c>
    </row>
    <row r="17110" spans="1:2" x14ac:dyDescent="0.3">
      <c r="A17110" s="2">
        <v>0.63739999999999997</v>
      </c>
      <c r="B17110" t="s">
        <v>69503</v>
      </c>
    </row>
    <row r="17111" spans="1:2" x14ac:dyDescent="0.3">
      <c r="A17111" s="2">
        <v>2.0387319626583298</v>
      </c>
      <c r="B17111" t="s">
        <v>69502</v>
      </c>
    </row>
    <row r="17112" spans="1:2" x14ac:dyDescent="0.3">
      <c r="A17112" s="2">
        <v>7.9712969782182203E-2</v>
      </c>
      <c r="B17112" t="s">
        <v>69501</v>
      </c>
    </row>
    <row r="17113" spans="1:2" x14ac:dyDescent="0.3">
      <c r="A17113" s="2">
        <v>11.6250945042372</v>
      </c>
      <c r="B17113" t="s">
        <v>69500</v>
      </c>
    </row>
    <row r="17114" spans="1:2" x14ac:dyDescent="0.3">
      <c r="A17114" s="2">
        <v>12.418305699346901</v>
      </c>
      <c r="B17114" t="s">
        <v>69499</v>
      </c>
    </row>
    <row r="17115" spans="1:2" x14ac:dyDescent="0.3">
      <c r="A17115" s="2">
        <v>5.1637134361803699E-2</v>
      </c>
      <c r="B17115" t="s">
        <v>69498</v>
      </c>
    </row>
    <row r="17116" spans="1:2" x14ac:dyDescent="0.3">
      <c r="A17116" s="2">
        <v>4.3890900000000004</v>
      </c>
      <c r="B17116" t="s">
        <v>69497</v>
      </c>
    </row>
    <row r="17117" spans="1:2" x14ac:dyDescent="0.3">
      <c r="A17117" s="2">
        <v>28.516661594126099</v>
      </c>
      <c r="B17117" t="s">
        <v>69496</v>
      </c>
    </row>
    <row r="17118" spans="1:2" x14ac:dyDescent="0.3">
      <c r="A17118" s="2">
        <v>1.78208185831529</v>
      </c>
      <c r="B17118" t="s">
        <v>69495</v>
      </c>
    </row>
    <row r="17119" spans="1:2" x14ac:dyDescent="0.3">
      <c r="A17119" s="2">
        <v>15.5027414753547</v>
      </c>
      <c r="B17119" t="s">
        <v>69494</v>
      </c>
    </row>
    <row r="17120" spans="1:2" x14ac:dyDescent="0.3">
      <c r="A17120" s="2">
        <v>2.96827718043903</v>
      </c>
      <c r="B17120" t="s">
        <v>69493</v>
      </c>
    </row>
    <row r="17121" spans="1:2" x14ac:dyDescent="0.3">
      <c r="A17121" s="2">
        <v>0.56169268663416905</v>
      </c>
      <c r="B17121" t="s">
        <v>69492</v>
      </c>
    </row>
    <row r="17122" spans="1:2" x14ac:dyDescent="0.3">
      <c r="A17122" s="2">
        <v>1.9726900000000001</v>
      </c>
      <c r="B17122" t="s">
        <v>69491</v>
      </c>
    </row>
    <row r="17123" spans="1:2" x14ac:dyDescent="0.3">
      <c r="A17123" s="2">
        <v>2.9437201779187401</v>
      </c>
      <c r="B17123" t="s">
        <v>69490</v>
      </c>
    </row>
    <row r="17124" spans="1:2" x14ac:dyDescent="0.3">
      <c r="A17124" s="2">
        <v>1.75763291105029</v>
      </c>
      <c r="B17124" t="s">
        <v>69489</v>
      </c>
    </row>
    <row r="17125" spans="1:2" x14ac:dyDescent="0.3">
      <c r="A17125" s="2">
        <v>17.802399999999999</v>
      </c>
      <c r="B17125" t="s">
        <v>69488</v>
      </c>
    </row>
    <row r="17126" spans="1:2" x14ac:dyDescent="0.3">
      <c r="A17126" s="2">
        <v>2.6844198678447602</v>
      </c>
      <c r="B17126" t="s">
        <v>69487</v>
      </c>
    </row>
    <row r="17127" spans="1:2" x14ac:dyDescent="0.3">
      <c r="A17127" s="2">
        <v>1.20014175095607E-2</v>
      </c>
      <c r="B17127" t="s">
        <v>69486</v>
      </c>
    </row>
    <row r="17128" spans="1:2" x14ac:dyDescent="0.3">
      <c r="A17128" s="2">
        <v>0.51768243377416701</v>
      </c>
      <c r="B17128" t="s">
        <v>69485</v>
      </c>
    </row>
    <row r="17129" spans="1:2" x14ac:dyDescent="0.3">
      <c r="A17129" s="2">
        <v>2671.52750840914</v>
      </c>
      <c r="B17129" t="s">
        <v>69484</v>
      </c>
    </row>
    <row r="17130" spans="1:2" x14ac:dyDescent="0.3">
      <c r="A17130" s="2">
        <v>825.55456441071203</v>
      </c>
      <c r="B17130" t="s">
        <v>69483</v>
      </c>
    </row>
    <row r="17131" spans="1:2" x14ac:dyDescent="0.3">
      <c r="A17131" s="2">
        <v>7.8604134328297404</v>
      </c>
      <c r="B17131" t="s">
        <v>69482</v>
      </c>
    </row>
    <row r="17132" spans="1:2" x14ac:dyDescent="0.3">
      <c r="A17132" s="2">
        <v>5.8251560299218602E-2</v>
      </c>
      <c r="B17132" t="s">
        <v>69481</v>
      </c>
    </row>
    <row r="17133" spans="1:2" x14ac:dyDescent="0.3">
      <c r="A17133" s="2">
        <v>22.136398480959699</v>
      </c>
      <c r="B17133" t="s">
        <v>69480</v>
      </c>
    </row>
    <row r="17134" spans="1:2" x14ac:dyDescent="0.3">
      <c r="A17134" s="2">
        <v>36.554458523795198</v>
      </c>
      <c r="B17134" t="s">
        <v>69479</v>
      </c>
    </row>
    <row r="17135" spans="1:2" x14ac:dyDescent="0.3">
      <c r="A17135" s="2">
        <v>0.483478368915643</v>
      </c>
      <c r="B17135" t="s">
        <v>69478</v>
      </c>
    </row>
    <row r="17136" spans="1:2" x14ac:dyDescent="0.3">
      <c r="A17136" s="2">
        <v>12.7724459766142</v>
      </c>
      <c r="B17136" t="s">
        <v>69477</v>
      </c>
    </row>
    <row r="17137" spans="1:2" x14ac:dyDescent="0.3">
      <c r="A17137" s="2">
        <v>3.8545228306688699</v>
      </c>
      <c r="B17137" t="s">
        <v>69476</v>
      </c>
    </row>
    <row r="17138" spans="1:2" x14ac:dyDescent="0.3">
      <c r="A17138" s="2">
        <v>0.84748999999999997</v>
      </c>
      <c r="B17138" t="s">
        <v>69475</v>
      </c>
    </row>
    <row r="17139" spans="1:2" x14ac:dyDescent="0.3">
      <c r="A17139" s="2">
        <v>6.5343932631422796E-2</v>
      </c>
      <c r="B17139" t="s">
        <v>69474</v>
      </c>
    </row>
    <row r="17140" spans="1:2" x14ac:dyDescent="0.3">
      <c r="A17140" s="2">
        <v>1.55186201935951E-2</v>
      </c>
      <c r="B17140" t="s">
        <v>69473</v>
      </c>
    </row>
    <row r="17141" spans="1:2" x14ac:dyDescent="0.3">
      <c r="A17141" s="2">
        <v>2.4387115029096702E-3</v>
      </c>
      <c r="B17141" t="s">
        <v>69472</v>
      </c>
    </row>
    <row r="17142" spans="1:2" x14ac:dyDescent="0.3">
      <c r="A17142" s="2">
        <v>3.5807033640035298E-2</v>
      </c>
      <c r="B17142" t="s">
        <v>69471</v>
      </c>
    </row>
    <row r="17143" spans="1:2" x14ac:dyDescent="0.3">
      <c r="A17143" s="2">
        <v>13.930809999999999</v>
      </c>
      <c r="B17143" t="s">
        <v>69470</v>
      </c>
    </row>
    <row r="17144" spans="1:2" x14ac:dyDescent="0.3">
      <c r="A17144" s="2">
        <v>0.16955016802192299</v>
      </c>
      <c r="B17144" t="s">
        <v>69469</v>
      </c>
    </row>
    <row r="17145" spans="1:2" x14ac:dyDescent="0.3">
      <c r="A17145" s="2">
        <v>1.1267963054945001</v>
      </c>
      <c r="B17145" t="s">
        <v>69468</v>
      </c>
    </row>
    <row r="17146" spans="1:2" x14ac:dyDescent="0.3">
      <c r="A17146" s="2">
        <v>10.090028292302099</v>
      </c>
      <c r="B17146" t="s">
        <v>69467</v>
      </c>
    </row>
    <row r="17147" spans="1:2" x14ac:dyDescent="0.3">
      <c r="A17147" s="2">
        <v>10.568142309244999</v>
      </c>
      <c r="B17147" t="s">
        <v>69466</v>
      </c>
    </row>
    <row r="17148" spans="1:2" x14ac:dyDescent="0.3">
      <c r="A17148" s="2">
        <v>140.25271264707001</v>
      </c>
      <c r="B17148" t="s">
        <v>69465</v>
      </c>
    </row>
    <row r="17149" spans="1:2" x14ac:dyDescent="0.3">
      <c r="A17149" s="2">
        <v>3.0061100000000001</v>
      </c>
      <c r="B17149" t="s">
        <v>69464</v>
      </c>
    </row>
    <row r="17150" spans="1:2" x14ac:dyDescent="0.3">
      <c r="A17150" s="2">
        <v>11.327809999999999</v>
      </c>
      <c r="B17150" t="s">
        <v>69463</v>
      </c>
    </row>
    <row r="17151" spans="1:2" x14ac:dyDescent="0.3">
      <c r="A17151" s="2">
        <v>1.2242377625555301</v>
      </c>
      <c r="B17151" t="s">
        <v>69462</v>
      </c>
    </row>
    <row r="17152" spans="1:2" x14ac:dyDescent="0.3">
      <c r="A17152" s="2">
        <v>0.416218832337578</v>
      </c>
      <c r="B17152" t="s">
        <v>69461</v>
      </c>
    </row>
    <row r="17153" spans="1:2" x14ac:dyDescent="0.3">
      <c r="A17153" s="2">
        <v>0.61938000000000004</v>
      </c>
      <c r="B17153" t="s">
        <v>69460</v>
      </c>
    </row>
    <row r="17154" spans="1:2" x14ac:dyDescent="0.3">
      <c r="A17154" s="2">
        <v>44.5181040567767</v>
      </c>
      <c r="B17154" t="s">
        <v>69459</v>
      </c>
    </row>
    <row r="17155" spans="1:2" x14ac:dyDescent="0.3">
      <c r="A17155" s="2">
        <v>32.885920145013401</v>
      </c>
      <c r="B17155" t="s">
        <v>69458</v>
      </c>
    </row>
    <row r="17156" spans="1:2" x14ac:dyDescent="0.3">
      <c r="A17156" s="2">
        <v>0.49813000000000002</v>
      </c>
      <c r="B17156" t="s">
        <v>69457</v>
      </c>
    </row>
    <row r="17157" spans="1:2" x14ac:dyDescent="0.3">
      <c r="A17157" s="2">
        <v>1.1106181626891001</v>
      </c>
      <c r="B17157" t="s">
        <v>69456</v>
      </c>
    </row>
    <row r="17158" spans="1:2" x14ac:dyDescent="0.3">
      <c r="A17158" s="2">
        <v>2.9000000000000001E-2</v>
      </c>
      <c r="B17158" t="s">
        <v>69455</v>
      </c>
    </row>
    <row r="17159" spans="1:2" x14ac:dyDescent="0.3">
      <c r="A17159" s="2">
        <v>7.7616503838918603E-3</v>
      </c>
      <c r="B17159" t="s">
        <v>69454</v>
      </c>
    </row>
    <row r="17160" spans="1:2" x14ac:dyDescent="0.3">
      <c r="A17160" s="2">
        <v>0.20445389923815199</v>
      </c>
      <c r="B17160" t="s">
        <v>69453</v>
      </c>
    </row>
    <row r="17161" spans="1:2" x14ac:dyDescent="0.3">
      <c r="A17161" s="2">
        <v>0.129121251288177</v>
      </c>
      <c r="B17161" t="s">
        <v>69452</v>
      </c>
    </row>
    <row r="17162" spans="1:2" x14ac:dyDescent="0.3">
      <c r="A17162" s="2">
        <v>2.1530388048586402</v>
      </c>
      <c r="B17162" t="s">
        <v>69451</v>
      </c>
    </row>
    <row r="17163" spans="1:2" x14ac:dyDescent="0.3">
      <c r="A17163" s="2">
        <v>0.85382664464972702</v>
      </c>
      <c r="B17163" t="s">
        <v>69450</v>
      </c>
    </row>
    <row r="17164" spans="1:2" x14ac:dyDescent="0.3">
      <c r="A17164" s="2">
        <v>2.05924</v>
      </c>
      <c r="B17164" t="s">
        <v>69449</v>
      </c>
    </row>
    <row r="17165" spans="1:2" x14ac:dyDescent="0.3">
      <c r="A17165" s="2">
        <v>2.9893000000000001</v>
      </c>
      <c r="B17165" t="s">
        <v>69448</v>
      </c>
    </row>
    <row r="17166" spans="1:2" x14ac:dyDescent="0.3">
      <c r="A17166" s="2">
        <v>1.664367219194</v>
      </c>
      <c r="B17166" t="s">
        <v>69447</v>
      </c>
    </row>
    <row r="17167" spans="1:2" x14ac:dyDescent="0.3">
      <c r="A17167" s="2">
        <v>148.44818517612001</v>
      </c>
      <c r="B17167" t="s">
        <v>69446</v>
      </c>
    </row>
    <row r="17168" spans="1:2" x14ac:dyDescent="0.3">
      <c r="A17168" s="2">
        <v>1.9639599999999999</v>
      </c>
      <c r="B17168" t="s">
        <v>69445</v>
      </c>
    </row>
    <row r="17169" spans="1:2" x14ac:dyDescent="0.3">
      <c r="A17169" s="2">
        <v>27.271158450348398</v>
      </c>
      <c r="B17169" t="s">
        <v>69444</v>
      </c>
    </row>
    <row r="17170" spans="1:2" x14ac:dyDescent="0.3">
      <c r="A17170" s="2">
        <v>14.72964</v>
      </c>
      <c r="B17170" t="s">
        <v>69443</v>
      </c>
    </row>
    <row r="17171" spans="1:2" x14ac:dyDescent="0.3">
      <c r="A17171" s="2">
        <v>3.6944900000000001</v>
      </c>
      <c r="B17171" t="s">
        <v>69442</v>
      </c>
    </row>
    <row r="17172" spans="1:2" x14ac:dyDescent="0.3">
      <c r="A17172" s="2">
        <v>5.9850905764970201E-2</v>
      </c>
      <c r="B17172" t="s">
        <v>69441</v>
      </c>
    </row>
    <row r="17173" spans="1:2" x14ac:dyDescent="0.3">
      <c r="A17173" s="2">
        <v>0.226176468136839</v>
      </c>
      <c r="B17173" t="s">
        <v>69440</v>
      </c>
    </row>
    <row r="17174" spans="1:2" x14ac:dyDescent="0.3">
      <c r="A17174" s="2">
        <v>1.2402479053647801E-2</v>
      </c>
      <c r="B17174" t="s">
        <v>69439</v>
      </c>
    </row>
    <row r="17175" spans="1:2" x14ac:dyDescent="0.3">
      <c r="A17175" s="2">
        <v>1.5399999999999999E-3</v>
      </c>
      <c r="B17175" t="s">
        <v>69438</v>
      </c>
    </row>
    <row r="17176" spans="1:2" x14ac:dyDescent="0.3">
      <c r="A17176" s="2">
        <v>0.15284226860331401</v>
      </c>
      <c r="B17176" t="s">
        <v>69437</v>
      </c>
    </row>
    <row r="17177" spans="1:2" x14ac:dyDescent="0.3">
      <c r="A17177" s="2">
        <v>0.67155877240805495</v>
      </c>
      <c r="B17177" t="s">
        <v>69436</v>
      </c>
    </row>
    <row r="17178" spans="1:2" x14ac:dyDescent="0.3">
      <c r="A17178" s="2">
        <v>3.8607139096962801</v>
      </c>
      <c r="B17178" t="s">
        <v>69435</v>
      </c>
    </row>
    <row r="17179" spans="1:2" x14ac:dyDescent="0.3">
      <c r="A17179" s="2">
        <v>0.31330088809258799</v>
      </c>
      <c r="B17179" t="s">
        <v>69434</v>
      </c>
    </row>
    <row r="17180" spans="1:2" x14ac:dyDescent="0.3">
      <c r="A17180" s="2">
        <v>0.19409999999999999</v>
      </c>
      <c r="B17180" t="s">
        <v>69433</v>
      </c>
    </row>
    <row r="17181" spans="1:2" x14ac:dyDescent="0.3">
      <c r="A17181" s="2">
        <v>6.5604094069744301</v>
      </c>
      <c r="B17181" t="s">
        <v>69432</v>
      </c>
    </row>
    <row r="17182" spans="1:2" x14ac:dyDescent="0.3">
      <c r="A17182" s="2">
        <v>493.09987999999998</v>
      </c>
      <c r="B17182" t="s">
        <v>69431</v>
      </c>
    </row>
    <row r="17183" spans="1:2" x14ac:dyDescent="0.3">
      <c r="A17183" s="2">
        <v>1.76071640721989</v>
      </c>
      <c r="B17183" t="s">
        <v>69430</v>
      </c>
    </row>
    <row r="17184" spans="1:2" x14ac:dyDescent="0.3">
      <c r="A17184" s="2">
        <v>0.75857451267431897</v>
      </c>
      <c r="B17184" t="s">
        <v>69429</v>
      </c>
    </row>
    <row r="17185" spans="1:2" x14ac:dyDescent="0.3">
      <c r="A17185" s="2">
        <v>26.923447738722</v>
      </c>
      <c r="B17185" t="s">
        <v>69428</v>
      </c>
    </row>
    <row r="17186" spans="1:2" x14ac:dyDescent="0.3">
      <c r="A17186" s="2">
        <v>254.837160079119</v>
      </c>
      <c r="B17186" t="s">
        <v>69427</v>
      </c>
    </row>
    <row r="17187" spans="1:2" x14ac:dyDescent="0.3">
      <c r="A17187" s="2">
        <v>9.9100000000000004E-3</v>
      </c>
      <c r="B17187" t="s">
        <v>69426</v>
      </c>
    </row>
    <row r="17188" spans="1:2" x14ac:dyDescent="0.3">
      <c r="A17188" s="2">
        <v>25.10558</v>
      </c>
      <c r="B17188" t="s">
        <v>69425</v>
      </c>
    </row>
    <row r="17189" spans="1:2" x14ac:dyDescent="0.3">
      <c r="A17189" s="2">
        <v>25.15005</v>
      </c>
      <c r="B17189" t="s">
        <v>69424</v>
      </c>
    </row>
    <row r="17190" spans="1:2" x14ac:dyDescent="0.3">
      <c r="A17190" s="2">
        <v>0.26637</v>
      </c>
      <c r="B17190" t="s">
        <v>69423</v>
      </c>
    </row>
    <row r="17191" spans="1:2" x14ac:dyDescent="0.3">
      <c r="A17191" s="2">
        <v>3.3669999999999999E-2</v>
      </c>
      <c r="B17191" t="s">
        <v>69422</v>
      </c>
    </row>
    <row r="17192" spans="1:2" x14ac:dyDescent="0.3">
      <c r="A17192" s="2">
        <v>4.2369999999999998E-2</v>
      </c>
      <c r="B17192" t="s">
        <v>69421</v>
      </c>
    </row>
    <row r="17193" spans="1:2" x14ac:dyDescent="0.3">
      <c r="A17193" s="2">
        <v>0.188362290518367</v>
      </c>
      <c r="B17193" t="s">
        <v>69420</v>
      </c>
    </row>
    <row r="17194" spans="1:2" x14ac:dyDescent="0.3">
      <c r="A17194" s="2">
        <v>6.2340946151736203</v>
      </c>
      <c r="B17194" t="s">
        <v>69419</v>
      </c>
    </row>
    <row r="17195" spans="1:2" x14ac:dyDescent="0.3">
      <c r="A17195" s="2">
        <v>0.242442955711412</v>
      </c>
      <c r="B17195" t="s">
        <v>69418</v>
      </c>
    </row>
    <row r="17196" spans="1:2" x14ac:dyDescent="0.3">
      <c r="A17196" s="2">
        <v>0.30807070420989202</v>
      </c>
      <c r="B17196" t="s">
        <v>69417</v>
      </c>
    </row>
    <row r="17197" spans="1:2" x14ac:dyDescent="0.3">
      <c r="A17197" s="2">
        <v>0.12773000000000001</v>
      </c>
      <c r="B17197" t="s">
        <v>69416</v>
      </c>
    </row>
    <row r="17198" spans="1:2" x14ac:dyDescent="0.3">
      <c r="A17198" s="2">
        <v>1.7060936423395501</v>
      </c>
      <c r="B17198" t="s">
        <v>69415</v>
      </c>
    </row>
    <row r="17199" spans="1:2" x14ac:dyDescent="0.3">
      <c r="A17199" s="2">
        <v>205.63623402131299</v>
      </c>
      <c r="B17199" t="s">
        <v>69414</v>
      </c>
    </row>
    <row r="17200" spans="1:2" x14ac:dyDescent="0.3">
      <c r="A17200" s="2">
        <v>7.2418692882261304</v>
      </c>
      <c r="B17200" t="s">
        <v>69413</v>
      </c>
    </row>
    <row r="17201" spans="1:2" x14ac:dyDescent="0.3">
      <c r="A17201" s="2">
        <v>41.642400000000002</v>
      </c>
      <c r="B17201" t="s">
        <v>69412</v>
      </c>
    </row>
    <row r="17202" spans="1:2" x14ac:dyDescent="0.3">
      <c r="A17202" s="2">
        <v>47.2389075028644</v>
      </c>
      <c r="B17202" t="s">
        <v>69411</v>
      </c>
    </row>
    <row r="17203" spans="1:2" x14ac:dyDescent="0.3">
      <c r="A17203" s="2">
        <v>0.512509400337815</v>
      </c>
      <c r="B17203" t="s">
        <v>69410</v>
      </c>
    </row>
    <row r="17204" spans="1:2" x14ac:dyDescent="0.3">
      <c r="A17204" s="2">
        <v>2.6560557105854898</v>
      </c>
      <c r="B17204" t="s">
        <v>69409</v>
      </c>
    </row>
    <row r="17205" spans="1:2" x14ac:dyDescent="0.3">
      <c r="A17205" s="2">
        <v>73.397492003807898</v>
      </c>
      <c r="B17205" t="s">
        <v>69408</v>
      </c>
    </row>
    <row r="17206" spans="1:2" x14ac:dyDescent="0.3">
      <c r="A17206" s="2">
        <v>68.399007110067799</v>
      </c>
      <c r="B17206" t="s">
        <v>69407</v>
      </c>
    </row>
    <row r="17207" spans="1:2" x14ac:dyDescent="0.3">
      <c r="A17207" s="2">
        <v>1.7307999999999999</v>
      </c>
      <c r="B17207" t="s">
        <v>69406</v>
      </c>
    </row>
    <row r="17208" spans="1:2" x14ac:dyDescent="0.3">
      <c r="A17208" s="2">
        <v>7.2280881974106004</v>
      </c>
      <c r="B17208" t="s">
        <v>69405</v>
      </c>
    </row>
    <row r="17209" spans="1:2" x14ac:dyDescent="0.3">
      <c r="A17209" s="2">
        <v>3.1207274072504502E-3</v>
      </c>
      <c r="B17209" t="s">
        <v>69404</v>
      </c>
    </row>
    <row r="17210" spans="1:2" x14ac:dyDescent="0.3">
      <c r="A17210" s="2">
        <v>0.27524814247961599</v>
      </c>
      <c r="B17210" t="s">
        <v>69403</v>
      </c>
    </row>
    <row r="17211" spans="1:2" x14ac:dyDescent="0.3">
      <c r="A17211" s="2">
        <v>32.2617730351053</v>
      </c>
      <c r="B17211" t="s">
        <v>69402</v>
      </c>
    </row>
    <row r="17212" spans="1:2" x14ac:dyDescent="0.3">
      <c r="A17212" s="2">
        <v>2.7244230774429502E-3</v>
      </c>
      <c r="B17212" t="s">
        <v>69401</v>
      </c>
    </row>
    <row r="17213" spans="1:2" x14ac:dyDescent="0.3">
      <c r="A17213" s="2">
        <v>3.2609304878005299E-2</v>
      </c>
      <c r="B17213" t="s">
        <v>69400</v>
      </c>
    </row>
    <row r="17214" spans="1:2" x14ac:dyDescent="0.3">
      <c r="A17214" s="2">
        <v>1.0616224406168699</v>
      </c>
      <c r="B17214" t="s">
        <v>69399</v>
      </c>
    </row>
    <row r="17215" spans="1:2" x14ac:dyDescent="0.3">
      <c r="A17215" s="2">
        <v>0.01</v>
      </c>
      <c r="B17215" t="s">
        <v>69398</v>
      </c>
    </row>
    <row r="17216" spans="1:2" x14ac:dyDescent="0.3">
      <c r="A17216" s="2">
        <v>0.42420999999999998</v>
      </c>
      <c r="B17216" t="s">
        <v>69397</v>
      </c>
    </row>
    <row r="17217" spans="1:2" x14ac:dyDescent="0.3">
      <c r="A17217" s="2">
        <v>8.2470300000000005</v>
      </c>
      <c r="B17217" t="s">
        <v>69396</v>
      </c>
    </row>
    <row r="17218" spans="1:2" x14ac:dyDescent="0.3">
      <c r="A17218" s="2">
        <v>2.9551522743431402</v>
      </c>
      <c r="B17218" t="s">
        <v>69395</v>
      </c>
    </row>
    <row r="17219" spans="1:2" x14ac:dyDescent="0.3">
      <c r="A17219" s="2">
        <v>3.8499701234533998</v>
      </c>
      <c r="B17219" t="s">
        <v>69394</v>
      </c>
    </row>
    <row r="17220" spans="1:2" x14ac:dyDescent="0.3">
      <c r="A17220" s="2">
        <v>3.9254394368925798</v>
      </c>
      <c r="B17220" t="s">
        <v>69393</v>
      </c>
    </row>
    <row r="17221" spans="1:2" x14ac:dyDescent="0.3">
      <c r="A17221" s="2">
        <v>2.02199954313101</v>
      </c>
      <c r="B17221" t="s">
        <v>69392</v>
      </c>
    </row>
    <row r="17222" spans="1:2" x14ac:dyDescent="0.3">
      <c r="A17222" s="2">
        <v>2.98502004452161</v>
      </c>
      <c r="B17222" t="s">
        <v>69391</v>
      </c>
    </row>
    <row r="17223" spans="1:2" x14ac:dyDescent="0.3">
      <c r="A17223" s="2">
        <v>2.50448</v>
      </c>
      <c r="B17223" t="s">
        <v>69390</v>
      </c>
    </row>
    <row r="17224" spans="1:2" x14ac:dyDescent="0.3">
      <c r="A17224" s="2">
        <v>5.9870236356287201E-2</v>
      </c>
      <c r="B17224" t="s">
        <v>69389</v>
      </c>
    </row>
    <row r="17225" spans="1:2" x14ac:dyDescent="0.3">
      <c r="A17225" s="2">
        <v>0.16772000000000001</v>
      </c>
      <c r="B17225" t="s">
        <v>69388</v>
      </c>
    </row>
    <row r="17226" spans="1:2" x14ac:dyDescent="0.3">
      <c r="A17226" s="2">
        <v>1.88429</v>
      </c>
      <c r="B17226" t="s">
        <v>69387</v>
      </c>
    </row>
    <row r="17227" spans="1:2" x14ac:dyDescent="0.3">
      <c r="A17227" s="2">
        <v>4.36426989927216</v>
      </c>
      <c r="B17227" t="s">
        <v>69386</v>
      </c>
    </row>
    <row r="17228" spans="1:2" x14ac:dyDescent="0.3">
      <c r="A17228" s="2">
        <v>1.6352770673355499</v>
      </c>
      <c r="B17228" t="s">
        <v>69385</v>
      </c>
    </row>
    <row r="17229" spans="1:2" x14ac:dyDescent="0.3">
      <c r="A17229" s="2">
        <v>0.147561407671115</v>
      </c>
      <c r="B17229" t="s">
        <v>69384</v>
      </c>
    </row>
    <row r="17230" spans="1:2" x14ac:dyDescent="0.3">
      <c r="A17230" s="2">
        <v>97.587029999999999</v>
      </c>
      <c r="B17230" t="s">
        <v>69383</v>
      </c>
    </row>
    <row r="17231" spans="1:2" x14ac:dyDescent="0.3">
      <c r="A17231" s="2">
        <v>34.673650672069897</v>
      </c>
      <c r="B17231" t="s">
        <v>69382</v>
      </c>
    </row>
    <row r="17232" spans="1:2" x14ac:dyDescent="0.3">
      <c r="A17232" s="2">
        <v>0.19370000000000001</v>
      </c>
      <c r="B17232" t="s">
        <v>69381</v>
      </c>
    </row>
    <row r="17233" spans="1:2" x14ac:dyDescent="0.3">
      <c r="A17233" s="2">
        <v>1.7760421241951801E-2</v>
      </c>
      <c r="B17233" t="s">
        <v>69380</v>
      </c>
    </row>
    <row r="17234" spans="1:2" x14ac:dyDescent="0.3">
      <c r="A17234" s="2">
        <v>0.63530868624279901</v>
      </c>
      <c r="B17234" t="s">
        <v>69379</v>
      </c>
    </row>
    <row r="17235" spans="1:2" x14ac:dyDescent="0.3">
      <c r="A17235" s="2">
        <v>466.52985958230403</v>
      </c>
      <c r="B17235" t="s">
        <v>69378</v>
      </c>
    </row>
    <row r="17236" spans="1:2" x14ac:dyDescent="0.3">
      <c r="A17236" s="2">
        <v>0.173233939011878</v>
      </c>
      <c r="B17236" t="s">
        <v>69377</v>
      </c>
    </row>
    <row r="17237" spans="1:2" x14ac:dyDescent="0.3">
      <c r="A17237" s="2">
        <v>37.566540390228397</v>
      </c>
      <c r="B17237" t="s">
        <v>69376</v>
      </c>
    </row>
    <row r="17238" spans="1:2" x14ac:dyDescent="0.3">
      <c r="A17238" s="2">
        <v>0.39160960594634597</v>
      </c>
      <c r="B17238" t="s">
        <v>69375</v>
      </c>
    </row>
    <row r="17239" spans="1:2" x14ac:dyDescent="0.3">
      <c r="A17239" s="2">
        <v>72.935227044600694</v>
      </c>
      <c r="B17239" t="s">
        <v>69374</v>
      </c>
    </row>
    <row r="17240" spans="1:2" x14ac:dyDescent="0.3">
      <c r="A17240" s="2">
        <v>263.37024298682002</v>
      </c>
      <c r="B17240" t="s">
        <v>69373</v>
      </c>
    </row>
    <row r="17241" spans="1:2" x14ac:dyDescent="0.3">
      <c r="A17241" s="2">
        <v>7.2199999999999999E-3</v>
      </c>
      <c r="B17241" t="s">
        <v>69372</v>
      </c>
    </row>
    <row r="17242" spans="1:2" x14ac:dyDescent="0.3">
      <c r="A17242" s="2">
        <v>26.066559999999999</v>
      </c>
      <c r="B17242" t="s">
        <v>69371</v>
      </c>
    </row>
    <row r="17243" spans="1:2" x14ac:dyDescent="0.3">
      <c r="A17243" s="2">
        <v>2.1442677215921602E-3</v>
      </c>
      <c r="B17243" t="s">
        <v>69370</v>
      </c>
    </row>
    <row r="17244" spans="1:2" x14ac:dyDescent="0.3">
      <c r="A17244" s="2">
        <v>2.18680388353138E-2</v>
      </c>
      <c r="B17244" t="s">
        <v>69369</v>
      </c>
    </row>
    <row r="17245" spans="1:2" x14ac:dyDescent="0.3">
      <c r="A17245" s="2">
        <v>0.27860337519807299</v>
      </c>
      <c r="B17245" t="s">
        <v>69368</v>
      </c>
    </row>
    <row r="17246" spans="1:2" x14ac:dyDescent="0.3">
      <c r="A17246" s="2">
        <v>7.2000000000000005E-4</v>
      </c>
      <c r="B17246" t="s">
        <v>69367</v>
      </c>
    </row>
    <row r="17247" spans="1:2" x14ac:dyDescent="0.3">
      <c r="A17247" s="2">
        <v>133.26689020129299</v>
      </c>
      <c r="B17247" t="s">
        <v>69366</v>
      </c>
    </row>
    <row r="17248" spans="1:2" x14ac:dyDescent="0.3">
      <c r="A17248" s="2">
        <v>1.43013114375866E-3</v>
      </c>
      <c r="B17248" t="s">
        <v>69365</v>
      </c>
    </row>
    <row r="17249" spans="1:2" x14ac:dyDescent="0.3">
      <c r="A17249" s="2">
        <v>31.775766308759799</v>
      </c>
      <c r="B17249" t="s">
        <v>69364</v>
      </c>
    </row>
    <row r="17250" spans="1:2" x14ac:dyDescent="0.3">
      <c r="A17250" s="2">
        <v>26.596222822539499</v>
      </c>
      <c r="B17250" t="s">
        <v>69363</v>
      </c>
    </row>
    <row r="17251" spans="1:2" x14ac:dyDescent="0.3">
      <c r="A17251" s="2">
        <v>3.90713</v>
      </c>
      <c r="B17251" t="s">
        <v>69362</v>
      </c>
    </row>
    <row r="17252" spans="1:2" x14ac:dyDescent="0.3">
      <c r="A17252" s="2">
        <v>3.5860000000000003E-2</v>
      </c>
      <c r="B17252" t="s">
        <v>69361</v>
      </c>
    </row>
    <row r="17253" spans="1:2" x14ac:dyDescent="0.3">
      <c r="A17253" s="2">
        <v>8.1377344243835008</v>
      </c>
      <c r="B17253" t="s">
        <v>69360</v>
      </c>
    </row>
    <row r="17254" spans="1:2" x14ac:dyDescent="0.3">
      <c r="A17254" s="2">
        <v>0.15093000000000001</v>
      </c>
      <c r="B17254" t="s">
        <v>69359</v>
      </c>
    </row>
    <row r="17255" spans="1:2" x14ac:dyDescent="0.3">
      <c r="A17255" s="2">
        <v>9.03178349264582</v>
      </c>
      <c r="B17255" t="s">
        <v>69358</v>
      </c>
    </row>
    <row r="17256" spans="1:2" x14ac:dyDescent="0.3">
      <c r="A17256" s="2">
        <v>1.02845105439179</v>
      </c>
      <c r="B17256" t="s">
        <v>69357</v>
      </c>
    </row>
    <row r="17257" spans="1:2" x14ac:dyDescent="0.3">
      <c r="A17257" s="2">
        <v>0.45176971221338602</v>
      </c>
      <c r="B17257" t="s">
        <v>69356</v>
      </c>
    </row>
    <row r="17258" spans="1:2" x14ac:dyDescent="0.3">
      <c r="A17258" s="2">
        <v>0.12533757641253801</v>
      </c>
      <c r="B17258" t="s">
        <v>69355</v>
      </c>
    </row>
    <row r="17259" spans="1:2" x14ac:dyDescent="0.3">
      <c r="A17259" s="2">
        <v>0.937866758072333</v>
      </c>
      <c r="B17259" t="s">
        <v>69354</v>
      </c>
    </row>
    <row r="17260" spans="1:2" x14ac:dyDescent="0.3">
      <c r="A17260" s="2">
        <v>33.554459999999999</v>
      </c>
      <c r="B17260" t="s">
        <v>69353</v>
      </c>
    </row>
    <row r="17261" spans="1:2" x14ac:dyDescent="0.3">
      <c r="A17261" s="2">
        <v>40.85942</v>
      </c>
      <c r="B17261" t="s">
        <v>69352</v>
      </c>
    </row>
    <row r="17262" spans="1:2" x14ac:dyDescent="0.3">
      <c r="A17262" s="2">
        <v>63.942509999999999</v>
      </c>
      <c r="B17262" t="s">
        <v>69351</v>
      </c>
    </row>
    <row r="17263" spans="1:2" x14ac:dyDescent="0.3">
      <c r="A17263" s="2">
        <v>0.114661524865512</v>
      </c>
      <c r="B17263" t="s">
        <v>69350</v>
      </c>
    </row>
    <row r="17264" spans="1:2" x14ac:dyDescent="0.3">
      <c r="A17264" s="2">
        <v>0.36414053575427702</v>
      </c>
      <c r="B17264" t="s">
        <v>69349</v>
      </c>
    </row>
    <row r="17265" spans="1:2" x14ac:dyDescent="0.3">
      <c r="A17265" s="2">
        <v>9.5138469347953301</v>
      </c>
      <c r="B17265" t="s">
        <v>69348</v>
      </c>
    </row>
    <row r="17266" spans="1:2" x14ac:dyDescent="0.3">
      <c r="A17266" s="2">
        <v>7.0061</v>
      </c>
      <c r="B17266" t="s">
        <v>69347</v>
      </c>
    </row>
    <row r="17267" spans="1:2" x14ac:dyDescent="0.3">
      <c r="A17267" s="2">
        <v>0.15981283491682799</v>
      </c>
      <c r="B17267" t="s">
        <v>69346</v>
      </c>
    </row>
    <row r="17268" spans="1:2" x14ac:dyDescent="0.3">
      <c r="A17268" s="2">
        <v>2.6346155363829601E-2</v>
      </c>
      <c r="B17268" t="s">
        <v>69345</v>
      </c>
    </row>
    <row r="17269" spans="1:2" x14ac:dyDescent="0.3">
      <c r="A17269" s="2">
        <v>29.516975572419099</v>
      </c>
      <c r="B17269" t="s">
        <v>69344</v>
      </c>
    </row>
    <row r="17270" spans="1:2" x14ac:dyDescent="0.3">
      <c r="A17270" s="2">
        <v>3.8834037012818901E-2</v>
      </c>
      <c r="B17270" t="s">
        <v>69343</v>
      </c>
    </row>
    <row r="17271" spans="1:2" x14ac:dyDescent="0.3">
      <c r="A17271" s="2">
        <v>1.07E-3</v>
      </c>
      <c r="B17271" t="s">
        <v>69342</v>
      </c>
    </row>
    <row r="17272" spans="1:2" x14ac:dyDescent="0.3">
      <c r="A17272" s="2">
        <v>11.47029</v>
      </c>
      <c r="B17272" t="s">
        <v>69341</v>
      </c>
    </row>
    <row r="17273" spans="1:2" x14ac:dyDescent="0.3">
      <c r="A17273" s="2">
        <v>7.2720000000000007E-2</v>
      </c>
      <c r="B17273" t="s">
        <v>69340</v>
      </c>
    </row>
    <row r="17274" spans="1:2" x14ac:dyDescent="0.3">
      <c r="A17274" s="2">
        <v>5.636E-2</v>
      </c>
      <c r="B17274" t="s">
        <v>69339</v>
      </c>
    </row>
    <row r="17275" spans="1:2" x14ac:dyDescent="0.3">
      <c r="A17275" s="2">
        <v>0.34583999999999998</v>
      </c>
      <c r="B17275" t="s">
        <v>69338</v>
      </c>
    </row>
    <row r="17276" spans="1:2" x14ac:dyDescent="0.3">
      <c r="A17276" s="2">
        <v>2.3263948780504502</v>
      </c>
      <c r="B17276" t="s">
        <v>69337</v>
      </c>
    </row>
    <row r="17277" spans="1:2" x14ac:dyDescent="0.3">
      <c r="A17277" s="2">
        <v>187.74647724529001</v>
      </c>
      <c r="B17277" t="s">
        <v>69336</v>
      </c>
    </row>
    <row r="17278" spans="1:2" x14ac:dyDescent="0.3">
      <c r="A17278" s="2">
        <v>6.2248200965150602E-2</v>
      </c>
      <c r="B17278" t="s">
        <v>69335</v>
      </c>
    </row>
    <row r="17279" spans="1:2" x14ac:dyDescent="0.3">
      <c r="A17279" s="2">
        <v>1.0011055695550199</v>
      </c>
      <c r="B17279" t="s">
        <v>69334</v>
      </c>
    </row>
    <row r="17280" spans="1:2" x14ac:dyDescent="0.3">
      <c r="A17280" s="2">
        <v>181.19538091937699</v>
      </c>
      <c r="B17280" t="s">
        <v>69333</v>
      </c>
    </row>
    <row r="17281" spans="1:2" x14ac:dyDescent="0.3">
      <c r="A17281" s="2">
        <v>0.904370429570029</v>
      </c>
      <c r="B17281" t="s">
        <v>69332</v>
      </c>
    </row>
    <row r="17282" spans="1:2" x14ac:dyDescent="0.3">
      <c r="A17282" s="2">
        <v>0.95821684171988197</v>
      </c>
      <c r="B17282" t="s">
        <v>69331</v>
      </c>
    </row>
    <row r="17283" spans="1:2" x14ac:dyDescent="0.3">
      <c r="A17283" s="2">
        <v>6.1274300000000004</v>
      </c>
      <c r="B17283" t="s">
        <v>69330</v>
      </c>
    </row>
    <row r="17284" spans="1:2" x14ac:dyDescent="0.3">
      <c r="A17284" s="2">
        <v>7.5286729893865006E-2</v>
      </c>
      <c r="B17284" t="s">
        <v>69329</v>
      </c>
    </row>
    <row r="17285" spans="1:2" x14ac:dyDescent="0.3">
      <c r="A17285" s="2">
        <v>1.9010285704693699</v>
      </c>
      <c r="B17285" t="s">
        <v>69328</v>
      </c>
    </row>
    <row r="17286" spans="1:2" x14ac:dyDescent="0.3">
      <c r="A17286" s="2">
        <v>0.15492677135247601</v>
      </c>
      <c r="B17286" t="s">
        <v>69327</v>
      </c>
    </row>
    <row r="17287" spans="1:2" x14ac:dyDescent="0.3">
      <c r="A17287" s="2">
        <v>137.61651640390801</v>
      </c>
      <c r="B17287" t="s">
        <v>69326</v>
      </c>
    </row>
    <row r="17288" spans="1:2" x14ac:dyDescent="0.3">
      <c r="A17288" s="2">
        <v>44.938699999999997</v>
      </c>
      <c r="B17288" t="s">
        <v>69325</v>
      </c>
    </row>
    <row r="17289" spans="1:2" x14ac:dyDescent="0.3">
      <c r="A17289" s="2">
        <v>0.10370158840319101</v>
      </c>
      <c r="B17289" t="s">
        <v>69324</v>
      </c>
    </row>
    <row r="17290" spans="1:2" x14ac:dyDescent="0.3">
      <c r="A17290" s="2">
        <v>3.1445699999999999</v>
      </c>
      <c r="B17290" t="s">
        <v>69323</v>
      </c>
    </row>
    <row r="17291" spans="1:2" x14ac:dyDescent="0.3">
      <c r="A17291" s="2">
        <v>12.2763573221216</v>
      </c>
      <c r="B17291" t="s">
        <v>69322</v>
      </c>
    </row>
    <row r="17292" spans="1:2" x14ac:dyDescent="0.3">
      <c r="A17292" s="2">
        <v>8.3999999999999995E-3</v>
      </c>
      <c r="B17292" t="s">
        <v>69321</v>
      </c>
    </row>
    <row r="17293" spans="1:2" x14ac:dyDescent="0.3">
      <c r="A17293" s="2">
        <v>5.2959399999999999</v>
      </c>
      <c r="B17293" t="s">
        <v>69320</v>
      </c>
    </row>
    <row r="17294" spans="1:2" x14ac:dyDescent="0.3">
      <c r="A17294" s="2">
        <v>2.3000282349351999</v>
      </c>
      <c r="B17294" t="s">
        <v>69319</v>
      </c>
    </row>
    <row r="17295" spans="1:2" x14ac:dyDescent="0.3">
      <c r="A17295" s="2">
        <v>31.344259999999998</v>
      </c>
      <c r="B17295" t="s">
        <v>69318</v>
      </c>
    </row>
    <row r="17296" spans="1:2" x14ac:dyDescent="0.3">
      <c r="A17296" s="2">
        <v>1.4653107637228499E-2</v>
      </c>
      <c r="B17296" t="s">
        <v>69317</v>
      </c>
    </row>
    <row r="17297" spans="1:2" x14ac:dyDescent="0.3">
      <c r="A17297" s="2">
        <v>0.122788841981138</v>
      </c>
      <c r="B17297" t="s">
        <v>69316</v>
      </c>
    </row>
    <row r="17298" spans="1:2" x14ac:dyDescent="0.3">
      <c r="A17298" s="2">
        <v>0.37492999999999999</v>
      </c>
      <c r="B17298" t="s">
        <v>1503</v>
      </c>
    </row>
    <row r="17299" spans="1:2" x14ac:dyDescent="0.3">
      <c r="A17299" s="2">
        <v>2.5231991442035402</v>
      </c>
      <c r="B17299" t="s">
        <v>69315</v>
      </c>
    </row>
    <row r="17300" spans="1:2" x14ac:dyDescent="0.3">
      <c r="A17300" s="2">
        <v>0.327547206938411</v>
      </c>
      <c r="B17300" t="s">
        <v>69314</v>
      </c>
    </row>
    <row r="17301" spans="1:2" x14ac:dyDescent="0.3">
      <c r="A17301" s="2">
        <v>2.7487604915368502</v>
      </c>
      <c r="B17301" t="s">
        <v>69313</v>
      </c>
    </row>
    <row r="17302" spans="1:2" x14ac:dyDescent="0.3">
      <c r="A17302" s="2">
        <v>13.732752177218201</v>
      </c>
      <c r="B17302" t="s">
        <v>69312</v>
      </c>
    </row>
    <row r="17303" spans="1:2" x14ac:dyDescent="0.3">
      <c r="A17303" s="2">
        <v>0.17580000000000001</v>
      </c>
      <c r="B17303" t="s">
        <v>69311</v>
      </c>
    </row>
    <row r="17304" spans="1:2" x14ac:dyDescent="0.3">
      <c r="A17304" s="2">
        <v>16.748760000000001</v>
      </c>
      <c r="B17304" t="s">
        <v>69310</v>
      </c>
    </row>
    <row r="17305" spans="1:2" x14ac:dyDescent="0.3">
      <c r="A17305" s="2">
        <v>0.46988123275712801</v>
      </c>
      <c r="B17305" t="s">
        <v>69309</v>
      </c>
    </row>
    <row r="17306" spans="1:2" x14ac:dyDescent="0.3">
      <c r="A17306" s="2">
        <v>0.70761508277568097</v>
      </c>
      <c r="B17306" t="s">
        <v>69308</v>
      </c>
    </row>
    <row r="17307" spans="1:2" x14ac:dyDescent="0.3">
      <c r="A17307" s="2">
        <v>1.0832599999999999</v>
      </c>
      <c r="B17307" t="s">
        <v>69307</v>
      </c>
    </row>
    <row r="17308" spans="1:2" x14ac:dyDescent="0.3">
      <c r="A17308" s="2">
        <v>5.63856</v>
      </c>
      <c r="B17308" t="s">
        <v>69306</v>
      </c>
    </row>
    <row r="17309" spans="1:2" x14ac:dyDescent="0.3">
      <c r="A17309" s="2">
        <v>145.53194564193299</v>
      </c>
      <c r="B17309" t="s">
        <v>69305</v>
      </c>
    </row>
    <row r="17310" spans="1:2" x14ac:dyDescent="0.3">
      <c r="A17310" s="2">
        <v>360.623949590584</v>
      </c>
      <c r="B17310" t="s">
        <v>69304</v>
      </c>
    </row>
    <row r="17311" spans="1:2" x14ac:dyDescent="0.3">
      <c r="A17311" s="2">
        <v>28.8343665583096</v>
      </c>
      <c r="B17311" t="s">
        <v>69303</v>
      </c>
    </row>
    <row r="17312" spans="1:2" x14ac:dyDescent="0.3">
      <c r="A17312" s="2">
        <v>3.1237421215202299</v>
      </c>
      <c r="B17312" t="s">
        <v>69302</v>
      </c>
    </row>
    <row r="17313" spans="1:2" x14ac:dyDescent="0.3">
      <c r="A17313" s="2">
        <v>0.12</v>
      </c>
      <c r="B17313" t="s">
        <v>69301</v>
      </c>
    </row>
    <row r="17314" spans="1:2" x14ac:dyDescent="0.3">
      <c r="A17314" s="2">
        <v>1.0335717445574799</v>
      </c>
      <c r="B17314" t="s">
        <v>69300</v>
      </c>
    </row>
    <row r="17315" spans="1:2" x14ac:dyDescent="0.3">
      <c r="A17315" s="2">
        <v>0.352202798119789</v>
      </c>
      <c r="B17315" t="s">
        <v>69299</v>
      </c>
    </row>
    <row r="17316" spans="1:2" x14ac:dyDescent="0.3">
      <c r="A17316" s="2">
        <v>1.0134491001964399E-3</v>
      </c>
      <c r="B17316" t="s">
        <v>69298</v>
      </c>
    </row>
    <row r="17317" spans="1:2" x14ac:dyDescent="0.3">
      <c r="A17317" s="2">
        <v>0.21031973417045599</v>
      </c>
      <c r="B17317" t="s">
        <v>69297</v>
      </c>
    </row>
    <row r="17318" spans="1:2" x14ac:dyDescent="0.3">
      <c r="A17318" s="2">
        <v>1.3155945356018399E-2</v>
      </c>
      <c r="B17318" t="s">
        <v>69296</v>
      </c>
    </row>
    <row r="17319" spans="1:2" x14ac:dyDescent="0.3">
      <c r="A17319" s="2">
        <v>0.17266999999999999</v>
      </c>
      <c r="B17319" t="s">
        <v>69295</v>
      </c>
    </row>
    <row r="17320" spans="1:2" x14ac:dyDescent="0.3">
      <c r="A17320" s="2">
        <v>0.32</v>
      </c>
      <c r="B17320" t="s">
        <v>69294</v>
      </c>
    </row>
    <row r="17321" spans="1:2" x14ac:dyDescent="0.3">
      <c r="A17321" s="2">
        <v>1.3209888720740199</v>
      </c>
      <c r="B17321" t="s">
        <v>69293</v>
      </c>
    </row>
    <row r="17322" spans="1:2" x14ac:dyDescent="0.3">
      <c r="A17322" s="2">
        <v>0.29779</v>
      </c>
      <c r="B17322" t="s">
        <v>69292</v>
      </c>
    </row>
    <row r="17323" spans="1:2" x14ac:dyDescent="0.3">
      <c r="A17323" s="2">
        <v>1.7559999999999999E-2</v>
      </c>
      <c r="B17323" t="s">
        <v>69291</v>
      </c>
    </row>
    <row r="17324" spans="1:2" x14ac:dyDescent="0.3">
      <c r="A17324" s="2">
        <v>5.9333999999999998</v>
      </c>
      <c r="B17324" t="s">
        <v>69290</v>
      </c>
    </row>
    <row r="17325" spans="1:2" x14ac:dyDescent="0.3">
      <c r="A17325" s="2">
        <v>4.2000299999999999</v>
      </c>
      <c r="B17325" t="s">
        <v>69289</v>
      </c>
    </row>
    <row r="17326" spans="1:2" x14ac:dyDescent="0.3">
      <c r="A17326" s="2">
        <v>1.44736343993189</v>
      </c>
      <c r="B17326" t="s">
        <v>69288</v>
      </c>
    </row>
    <row r="17327" spans="1:2" x14ac:dyDescent="0.3">
      <c r="A17327" s="2">
        <v>35.061373923414301</v>
      </c>
      <c r="B17327" t="s">
        <v>69287</v>
      </c>
    </row>
    <row r="17328" spans="1:2" x14ac:dyDescent="0.3">
      <c r="A17328" s="2">
        <v>0.82682270589544404</v>
      </c>
      <c r="B17328" t="s">
        <v>69286</v>
      </c>
    </row>
    <row r="17329" spans="1:2" x14ac:dyDescent="0.3">
      <c r="A17329" s="2">
        <v>0.87773999999999996</v>
      </c>
      <c r="B17329" t="s">
        <v>69285</v>
      </c>
    </row>
    <row r="17330" spans="1:2" x14ac:dyDescent="0.3">
      <c r="A17330" s="2">
        <v>4.2013936800555403</v>
      </c>
      <c r="B17330" t="s">
        <v>69284</v>
      </c>
    </row>
    <row r="17331" spans="1:2" x14ac:dyDescent="0.3">
      <c r="A17331" s="2">
        <v>7.5781999999999998</v>
      </c>
      <c r="B17331" t="s">
        <v>69283</v>
      </c>
    </row>
    <row r="17332" spans="1:2" x14ac:dyDescent="0.3">
      <c r="A17332" s="2">
        <v>5.07457741834767</v>
      </c>
      <c r="B17332" t="s">
        <v>69282</v>
      </c>
    </row>
    <row r="17333" spans="1:2" x14ac:dyDescent="0.3">
      <c r="A17333" s="2">
        <v>4.4068399999999999</v>
      </c>
      <c r="B17333" t="s">
        <v>69281</v>
      </c>
    </row>
    <row r="17334" spans="1:2" x14ac:dyDescent="0.3">
      <c r="A17334" s="2">
        <v>31.713650000000001</v>
      </c>
      <c r="B17334" t="s">
        <v>69280</v>
      </c>
    </row>
    <row r="17335" spans="1:2" x14ac:dyDescent="0.3">
      <c r="A17335" s="2">
        <v>2.7960099999999999</v>
      </c>
      <c r="B17335" t="s">
        <v>69279</v>
      </c>
    </row>
    <row r="17336" spans="1:2" x14ac:dyDescent="0.3">
      <c r="A17336" s="2">
        <v>3.1705399999999999</v>
      </c>
      <c r="B17336" t="s">
        <v>69278</v>
      </c>
    </row>
    <row r="17337" spans="1:2" x14ac:dyDescent="0.3">
      <c r="A17337" s="2">
        <v>0.17327999999999999</v>
      </c>
      <c r="B17337" t="s">
        <v>69277</v>
      </c>
    </row>
    <row r="17338" spans="1:2" x14ac:dyDescent="0.3">
      <c r="A17338" s="2">
        <v>8.9530119137993793</v>
      </c>
      <c r="B17338" t="s">
        <v>69276</v>
      </c>
    </row>
    <row r="17339" spans="1:2" x14ac:dyDescent="0.3">
      <c r="A17339" s="2">
        <v>2.5845700431816401E-2</v>
      </c>
      <c r="B17339" t="s">
        <v>69275</v>
      </c>
    </row>
    <row r="17340" spans="1:2" x14ac:dyDescent="0.3">
      <c r="A17340" s="2">
        <v>0.37176999999999999</v>
      </c>
      <c r="B17340" t="s">
        <v>69274</v>
      </c>
    </row>
    <row r="17341" spans="1:2" x14ac:dyDescent="0.3">
      <c r="A17341" s="2">
        <v>0.17676</v>
      </c>
      <c r="B17341" t="s">
        <v>69273</v>
      </c>
    </row>
    <row r="17342" spans="1:2" x14ac:dyDescent="0.3">
      <c r="A17342" s="2">
        <v>2.5142000000000002</v>
      </c>
      <c r="B17342" t="s">
        <v>69272</v>
      </c>
    </row>
    <row r="17343" spans="1:2" x14ac:dyDescent="0.3">
      <c r="A17343" s="2">
        <v>22.659665875433902</v>
      </c>
      <c r="B17343" t="s">
        <v>69271</v>
      </c>
    </row>
    <row r="17344" spans="1:2" x14ac:dyDescent="0.3">
      <c r="A17344" s="2">
        <v>21.7835803389458</v>
      </c>
      <c r="B17344" t="s">
        <v>69270</v>
      </c>
    </row>
    <row r="17345" spans="1:2" x14ac:dyDescent="0.3">
      <c r="A17345" s="2">
        <v>24.341539999999998</v>
      </c>
      <c r="B17345" t="s">
        <v>69269</v>
      </c>
    </row>
    <row r="17346" spans="1:2" x14ac:dyDescent="0.3">
      <c r="A17346" s="2">
        <v>8.4747299999999992</v>
      </c>
      <c r="B17346" t="s">
        <v>69268</v>
      </c>
    </row>
    <row r="17347" spans="1:2" x14ac:dyDescent="0.3">
      <c r="A17347" s="2">
        <v>3.9757137282354398</v>
      </c>
      <c r="B17347" t="s">
        <v>1775</v>
      </c>
    </row>
    <row r="17348" spans="1:2" x14ac:dyDescent="0.3">
      <c r="A17348" s="2">
        <v>53.3070083513756</v>
      </c>
      <c r="B17348" t="s">
        <v>69267</v>
      </c>
    </row>
    <row r="17349" spans="1:2" x14ac:dyDescent="0.3">
      <c r="A17349" s="2">
        <v>5.2136399999999998</v>
      </c>
      <c r="B17349" t="s">
        <v>69266</v>
      </c>
    </row>
    <row r="17350" spans="1:2" x14ac:dyDescent="0.3">
      <c r="A17350" s="2">
        <v>2.1469864945559398</v>
      </c>
      <c r="B17350" t="s">
        <v>69265</v>
      </c>
    </row>
    <row r="17351" spans="1:2" x14ac:dyDescent="0.3">
      <c r="A17351" s="2">
        <v>31.783259999999999</v>
      </c>
      <c r="B17351" t="s">
        <v>69264</v>
      </c>
    </row>
    <row r="17352" spans="1:2" x14ac:dyDescent="0.3">
      <c r="A17352" s="2">
        <v>3.8950200000000001</v>
      </c>
      <c r="B17352" t="s">
        <v>69263</v>
      </c>
    </row>
    <row r="17353" spans="1:2" x14ac:dyDescent="0.3">
      <c r="A17353" s="2">
        <v>3.1088399999999998</v>
      </c>
      <c r="B17353" t="s">
        <v>69262</v>
      </c>
    </row>
    <row r="17354" spans="1:2" x14ac:dyDescent="0.3">
      <c r="A17354" s="2">
        <v>1.20391738295232E-2</v>
      </c>
      <c r="B17354" t="s">
        <v>69261</v>
      </c>
    </row>
    <row r="17355" spans="1:2" x14ac:dyDescent="0.3">
      <c r="A17355" s="2">
        <v>0.19259598419055601</v>
      </c>
      <c r="B17355" t="s">
        <v>69260</v>
      </c>
    </row>
    <row r="17356" spans="1:2" x14ac:dyDescent="0.3">
      <c r="A17356" s="2">
        <v>28.6871179738989</v>
      </c>
      <c r="B17356" t="s">
        <v>69259</v>
      </c>
    </row>
    <row r="17357" spans="1:2" x14ac:dyDescent="0.3">
      <c r="A17357" s="2">
        <v>10.12341</v>
      </c>
      <c r="B17357" t="s">
        <v>69258</v>
      </c>
    </row>
    <row r="17358" spans="1:2" x14ac:dyDescent="0.3">
      <c r="A17358" s="2">
        <v>0.94194999999999995</v>
      </c>
      <c r="B17358" t="s">
        <v>69257</v>
      </c>
    </row>
    <row r="17359" spans="1:2" x14ac:dyDescent="0.3">
      <c r="A17359" s="2">
        <v>0.46462244302987099</v>
      </c>
      <c r="B17359" t="s">
        <v>69256</v>
      </c>
    </row>
    <row r="17360" spans="1:2" x14ac:dyDescent="0.3">
      <c r="A17360" s="2">
        <v>0.31051000000000001</v>
      </c>
      <c r="B17360" t="s">
        <v>69255</v>
      </c>
    </row>
    <row r="17361" spans="1:2" x14ac:dyDescent="0.3">
      <c r="A17361" s="2">
        <v>105.73284</v>
      </c>
      <c r="B17361" t="s">
        <v>69254</v>
      </c>
    </row>
    <row r="17362" spans="1:2" x14ac:dyDescent="0.3">
      <c r="A17362" s="2">
        <v>18.233879999999999</v>
      </c>
      <c r="B17362" t="s">
        <v>69253</v>
      </c>
    </row>
    <row r="17363" spans="1:2" x14ac:dyDescent="0.3">
      <c r="A17363" s="2">
        <v>0.17413000000000001</v>
      </c>
      <c r="B17363" t="s">
        <v>69252</v>
      </c>
    </row>
    <row r="17364" spans="1:2" x14ac:dyDescent="0.3">
      <c r="A17364" s="2">
        <v>0.66247</v>
      </c>
      <c r="B17364" t="s">
        <v>69251</v>
      </c>
    </row>
    <row r="17365" spans="1:2" x14ac:dyDescent="0.3">
      <c r="A17365" s="2">
        <v>2.99351138819141E-2</v>
      </c>
      <c r="B17365" t="s">
        <v>69250</v>
      </c>
    </row>
    <row r="17366" spans="1:2" x14ac:dyDescent="0.3">
      <c r="A17366" s="2">
        <v>9.4199999999999996E-3</v>
      </c>
      <c r="B17366" t="s">
        <v>69249</v>
      </c>
    </row>
    <row r="17367" spans="1:2" x14ac:dyDescent="0.3">
      <c r="A17367" s="2">
        <v>3.17887096268561E-2</v>
      </c>
      <c r="B17367" t="s">
        <v>69248</v>
      </c>
    </row>
    <row r="17368" spans="1:2" x14ac:dyDescent="0.3">
      <c r="A17368" s="2">
        <v>2.3910000000000001E-2</v>
      </c>
      <c r="B17368" t="s">
        <v>69247</v>
      </c>
    </row>
    <row r="17369" spans="1:2" x14ac:dyDescent="0.3">
      <c r="A17369" s="2">
        <v>3.1411899999999999</v>
      </c>
      <c r="B17369" t="s">
        <v>69246</v>
      </c>
    </row>
    <row r="17370" spans="1:2" x14ac:dyDescent="0.3">
      <c r="A17370" s="2">
        <v>2.6022650364636601</v>
      </c>
      <c r="B17370" t="s">
        <v>69245</v>
      </c>
    </row>
    <row r="17371" spans="1:2" x14ac:dyDescent="0.3">
      <c r="A17371" s="2">
        <v>4.8117017030709702E-3</v>
      </c>
      <c r="B17371" t="s">
        <v>69244</v>
      </c>
    </row>
    <row r="17372" spans="1:2" x14ac:dyDescent="0.3">
      <c r="A17372" s="2">
        <v>268.12826000000001</v>
      </c>
      <c r="B17372" t="s">
        <v>69243</v>
      </c>
    </row>
    <row r="17373" spans="1:2" x14ac:dyDescent="0.3">
      <c r="A17373" s="2">
        <v>0.30221290964681702</v>
      </c>
      <c r="B17373" t="s">
        <v>69242</v>
      </c>
    </row>
    <row r="17374" spans="1:2" x14ac:dyDescent="0.3">
      <c r="A17374" s="2">
        <v>6.7520617599408903E-2</v>
      </c>
      <c r="B17374" t="s">
        <v>69241</v>
      </c>
    </row>
    <row r="17375" spans="1:2" x14ac:dyDescent="0.3">
      <c r="A17375" s="2">
        <v>15.01078</v>
      </c>
      <c r="B17375" t="s">
        <v>69240</v>
      </c>
    </row>
    <row r="17376" spans="1:2" x14ac:dyDescent="0.3">
      <c r="A17376" s="2">
        <v>3.40042</v>
      </c>
      <c r="B17376" t="s">
        <v>69239</v>
      </c>
    </row>
    <row r="17377" spans="1:2" x14ac:dyDescent="0.3">
      <c r="A17377" s="2">
        <v>0.55630000000000002</v>
      </c>
      <c r="B17377" t="s">
        <v>69238</v>
      </c>
    </row>
    <row r="17378" spans="1:2" x14ac:dyDescent="0.3">
      <c r="A17378" s="2">
        <v>1.4400000000000001E-3</v>
      </c>
      <c r="B17378" t="s">
        <v>69237</v>
      </c>
    </row>
    <row r="17379" spans="1:2" x14ac:dyDescent="0.3">
      <c r="A17379" s="2">
        <v>5.6460098728441599</v>
      </c>
      <c r="B17379" t="s">
        <v>69236</v>
      </c>
    </row>
    <row r="17380" spans="1:2" x14ac:dyDescent="0.3">
      <c r="A17380" s="2">
        <v>0.15528508617443701</v>
      </c>
      <c r="B17380" t="s">
        <v>69235</v>
      </c>
    </row>
    <row r="17381" spans="1:2" x14ac:dyDescent="0.3">
      <c r="A17381" s="2">
        <v>31.214780000000001</v>
      </c>
      <c r="B17381" t="s">
        <v>69234</v>
      </c>
    </row>
    <row r="17382" spans="1:2" x14ac:dyDescent="0.3">
      <c r="A17382" s="2">
        <v>1.7489786034421799</v>
      </c>
      <c r="B17382" t="s">
        <v>69233</v>
      </c>
    </row>
    <row r="17383" spans="1:2" x14ac:dyDescent="0.3">
      <c r="A17383" s="2">
        <v>0.76450541261935501</v>
      </c>
      <c r="B17383" t="s">
        <v>69232</v>
      </c>
    </row>
    <row r="17384" spans="1:2" x14ac:dyDescent="0.3">
      <c r="A17384" s="2">
        <v>1.49982131405319</v>
      </c>
      <c r="B17384" t="s">
        <v>69231</v>
      </c>
    </row>
    <row r="17385" spans="1:2" x14ac:dyDescent="0.3">
      <c r="A17385" s="2">
        <v>0.35189999999999999</v>
      </c>
      <c r="B17385" t="s">
        <v>69230</v>
      </c>
    </row>
    <row r="17386" spans="1:2" x14ac:dyDescent="0.3">
      <c r="A17386" s="2">
        <v>0.13259000000000001</v>
      </c>
      <c r="B17386" t="s">
        <v>69229</v>
      </c>
    </row>
    <row r="17387" spans="1:2" x14ac:dyDescent="0.3">
      <c r="A17387" s="2">
        <v>2.3094178541706801E-2</v>
      </c>
      <c r="B17387" t="s">
        <v>69228</v>
      </c>
    </row>
    <row r="17388" spans="1:2" x14ac:dyDescent="0.3">
      <c r="A17388" s="2">
        <v>15.947190000000001</v>
      </c>
      <c r="B17388" t="s">
        <v>69227</v>
      </c>
    </row>
    <row r="17389" spans="1:2" x14ac:dyDescent="0.3">
      <c r="A17389" s="2">
        <v>0.40714227594865099</v>
      </c>
      <c r="B17389" t="s">
        <v>69226</v>
      </c>
    </row>
    <row r="17390" spans="1:2" x14ac:dyDescent="0.3">
      <c r="A17390" s="2">
        <v>16.5151856330098</v>
      </c>
      <c r="B17390" t="s">
        <v>69225</v>
      </c>
    </row>
    <row r="17391" spans="1:2" x14ac:dyDescent="0.3">
      <c r="A17391" s="2">
        <v>4.8088699999999998</v>
      </c>
      <c r="B17391" t="s">
        <v>69224</v>
      </c>
    </row>
    <row r="17392" spans="1:2" x14ac:dyDescent="0.3">
      <c r="A17392" s="2">
        <v>7.5242500000000003</v>
      </c>
      <c r="B17392" t="s">
        <v>69223</v>
      </c>
    </row>
    <row r="17393" spans="1:2" x14ac:dyDescent="0.3">
      <c r="A17393" s="2">
        <v>16.170929999999998</v>
      </c>
      <c r="B17393" t="s">
        <v>69222</v>
      </c>
    </row>
    <row r="17394" spans="1:2" x14ac:dyDescent="0.3">
      <c r="A17394" s="2">
        <v>32.4499563879614</v>
      </c>
      <c r="B17394" t="s">
        <v>69221</v>
      </c>
    </row>
    <row r="17395" spans="1:2" x14ac:dyDescent="0.3">
      <c r="A17395" s="2">
        <v>6.3255414293762504</v>
      </c>
      <c r="B17395" t="s">
        <v>69220</v>
      </c>
    </row>
    <row r="17396" spans="1:2" x14ac:dyDescent="0.3">
      <c r="A17396" s="2">
        <v>14.5075</v>
      </c>
      <c r="B17396" t="s">
        <v>69219</v>
      </c>
    </row>
    <row r="17397" spans="1:2" x14ac:dyDescent="0.3">
      <c r="A17397" s="2">
        <v>27.35952</v>
      </c>
      <c r="B17397" t="s">
        <v>69218</v>
      </c>
    </row>
    <row r="17398" spans="1:2" x14ac:dyDescent="0.3">
      <c r="A17398" s="2">
        <v>37.149455690783903</v>
      </c>
      <c r="B17398" t="s">
        <v>69217</v>
      </c>
    </row>
    <row r="17399" spans="1:2" x14ac:dyDescent="0.3">
      <c r="A17399" s="2">
        <v>11.083432768078699</v>
      </c>
      <c r="B17399" t="s">
        <v>69216</v>
      </c>
    </row>
    <row r="17400" spans="1:2" x14ac:dyDescent="0.3">
      <c r="A17400" s="2">
        <v>54.157587474457102</v>
      </c>
      <c r="B17400" t="s">
        <v>69215</v>
      </c>
    </row>
    <row r="17401" spans="1:2" x14ac:dyDescent="0.3">
      <c r="A17401" s="2">
        <v>1.0677170888138401E-3</v>
      </c>
      <c r="B17401" t="s">
        <v>69214</v>
      </c>
    </row>
    <row r="17402" spans="1:2" x14ac:dyDescent="0.3">
      <c r="A17402" s="2">
        <v>4.6089999999999999E-2</v>
      </c>
      <c r="B17402" t="s">
        <v>69213</v>
      </c>
    </row>
    <row r="17403" spans="1:2" x14ac:dyDescent="0.3">
      <c r="A17403" s="2">
        <v>2.6199999999999999E-3</v>
      </c>
      <c r="B17403" t="s">
        <v>69212</v>
      </c>
    </row>
    <row r="17404" spans="1:2" x14ac:dyDescent="0.3">
      <c r="A17404" s="2">
        <v>7.9024427100086005E-4</v>
      </c>
      <c r="B17404" t="s">
        <v>69211</v>
      </c>
    </row>
    <row r="17405" spans="1:2" x14ac:dyDescent="0.3">
      <c r="A17405" s="2">
        <v>3.6290000000000003E-2</v>
      </c>
      <c r="B17405" t="s">
        <v>69210</v>
      </c>
    </row>
    <row r="17406" spans="1:2" x14ac:dyDescent="0.3">
      <c r="A17406" s="2">
        <v>8.6156321880858006E-2</v>
      </c>
      <c r="B17406" t="s">
        <v>69209</v>
      </c>
    </row>
    <row r="17407" spans="1:2" x14ac:dyDescent="0.3">
      <c r="A17407" s="2">
        <v>0.68684000000000001</v>
      </c>
      <c r="B17407" t="s">
        <v>69208</v>
      </c>
    </row>
    <row r="17408" spans="1:2" x14ac:dyDescent="0.3">
      <c r="A17408" s="2">
        <v>66.363368153972104</v>
      </c>
      <c r="B17408" t="s">
        <v>69207</v>
      </c>
    </row>
    <row r="17409" spans="1:2" x14ac:dyDescent="0.3">
      <c r="A17409" s="2">
        <v>60.913064847373803</v>
      </c>
      <c r="B17409" t="s">
        <v>69206</v>
      </c>
    </row>
    <row r="17410" spans="1:2" x14ac:dyDescent="0.3">
      <c r="A17410" s="2">
        <v>31.368313341855099</v>
      </c>
      <c r="B17410" t="s">
        <v>69205</v>
      </c>
    </row>
    <row r="17411" spans="1:2" x14ac:dyDescent="0.3">
      <c r="A17411" s="2">
        <v>1.01970973961512</v>
      </c>
      <c r="B17411" t="s">
        <v>69204</v>
      </c>
    </row>
    <row r="17412" spans="1:2" x14ac:dyDescent="0.3">
      <c r="A17412" s="2">
        <v>29.489270000000001</v>
      </c>
      <c r="B17412" t="s">
        <v>69203</v>
      </c>
    </row>
    <row r="17413" spans="1:2" x14ac:dyDescent="0.3">
      <c r="A17413" s="2">
        <v>0.142771919884806</v>
      </c>
      <c r="B17413" t="s">
        <v>69202</v>
      </c>
    </row>
    <row r="17414" spans="1:2" x14ac:dyDescent="0.3">
      <c r="A17414" s="2">
        <v>0.36848800917544899</v>
      </c>
      <c r="B17414" t="s">
        <v>69201</v>
      </c>
    </row>
    <row r="17415" spans="1:2" x14ac:dyDescent="0.3">
      <c r="A17415" s="2">
        <v>120</v>
      </c>
      <c r="B17415" t="s">
        <v>444</v>
      </c>
    </row>
    <row r="17416" spans="1:2" x14ac:dyDescent="0.3">
      <c r="A17416" s="2">
        <v>7.2340000000000002E-2</v>
      </c>
      <c r="B17416" t="s">
        <v>69200</v>
      </c>
    </row>
    <row r="17417" spans="1:2" x14ac:dyDescent="0.3">
      <c r="A17417" s="2">
        <v>17.316947918877201</v>
      </c>
      <c r="B17417" t="s">
        <v>69199</v>
      </c>
    </row>
    <row r="17418" spans="1:2" x14ac:dyDescent="0.3">
      <c r="A17418" s="2">
        <v>1.6649944291140799</v>
      </c>
      <c r="B17418" t="s">
        <v>69198</v>
      </c>
    </row>
    <row r="17419" spans="1:2" x14ac:dyDescent="0.3">
      <c r="A17419" s="2">
        <v>0.14461468292990601</v>
      </c>
      <c r="B17419" t="s">
        <v>69197</v>
      </c>
    </row>
    <row r="17420" spans="1:2" x14ac:dyDescent="0.3">
      <c r="A17420" s="2">
        <v>12.715522455437601</v>
      </c>
      <c r="B17420" t="s">
        <v>5909</v>
      </c>
    </row>
    <row r="17421" spans="1:2" x14ac:dyDescent="0.3">
      <c r="A17421" s="2">
        <v>6.8470000000000003E-2</v>
      </c>
      <c r="B17421" t="s">
        <v>69196</v>
      </c>
    </row>
    <row r="17422" spans="1:2" x14ac:dyDescent="0.3">
      <c r="A17422" s="2">
        <v>21.48</v>
      </c>
      <c r="B17422" t="s">
        <v>69195</v>
      </c>
    </row>
    <row r="17423" spans="1:2" x14ac:dyDescent="0.3">
      <c r="A17423" s="2">
        <v>0.16261999999999999</v>
      </c>
      <c r="B17423" t="s">
        <v>69194</v>
      </c>
    </row>
    <row r="17424" spans="1:2" x14ac:dyDescent="0.3">
      <c r="A17424" s="2">
        <v>0.38165801355456802</v>
      </c>
      <c r="B17424" t="s">
        <v>69193</v>
      </c>
    </row>
    <row r="17425" spans="1:2" x14ac:dyDescent="0.3">
      <c r="A17425" s="2">
        <v>19.944199999999999</v>
      </c>
      <c r="B17425" t="s">
        <v>69192</v>
      </c>
    </row>
    <row r="17426" spans="1:2" x14ac:dyDescent="0.3">
      <c r="A17426" s="2">
        <v>9.3561800000000002</v>
      </c>
      <c r="B17426" t="s">
        <v>69191</v>
      </c>
    </row>
    <row r="17427" spans="1:2" x14ac:dyDescent="0.3">
      <c r="A17427" s="2">
        <v>1.6900000000000001E-3</v>
      </c>
      <c r="B17427" t="s">
        <v>69190</v>
      </c>
    </row>
    <row r="17428" spans="1:2" x14ac:dyDescent="0.3">
      <c r="A17428" s="2">
        <v>32.851291534666203</v>
      </c>
      <c r="B17428" t="s">
        <v>69189</v>
      </c>
    </row>
    <row r="17429" spans="1:2" x14ac:dyDescent="0.3">
      <c r="A17429" s="2">
        <v>0.18472</v>
      </c>
      <c r="B17429" t="s">
        <v>69188</v>
      </c>
    </row>
    <row r="17430" spans="1:2" x14ac:dyDescent="0.3">
      <c r="A17430" s="2">
        <v>15.6861</v>
      </c>
      <c r="B17430" t="s">
        <v>69187</v>
      </c>
    </row>
    <row r="17431" spans="1:2" x14ac:dyDescent="0.3">
      <c r="A17431" s="2">
        <v>0.15555904061645501</v>
      </c>
      <c r="B17431" t="s">
        <v>69186</v>
      </c>
    </row>
    <row r="17432" spans="1:2" x14ac:dyDescent="0.3">
      <c r="A17432" s="2">
        <v>9.4901387469558604E-2</v>
      </c>
      <c r="B17432" t="s">
        <v>69185</v>
      </c>
    </row>
    <row r="17433" spans="1:2" x14ac:dyDescent="0.3">
      <c r="A17433" s="2">
        <v>0.29818</v>
      </c>
      <c r="B17433" t="s">
        <v>69184</v>
      </c>
    </row>
    <row r="17434" spans="1:2" x14ac:dyDescent="0.3">
      <c r="A17434" s="2">
        <v>0.94442999999999999</v>
      </c>
      <c r="B17434" t="s">
        <v>69183</v>
      </c>
    </row>
    <row r="17435" spans="1:2" x14ac:dyDescent="0.3">
      <c r="A17435" s="2">
        <v>1.4811679093019099</v>
      </c>
      <c r="B17435" t="s">
        <v>69182</v>
      </c>
    </row>
    <row r="17436" spans="1:2" x14ac:dyDescent="0.3">
      <c r="A17436" s="2">
        <v>11.083460000000001</v>
      </c>
      <c r="B17436" t="s">
        <v>69181</v>
      </c>
    </row>
    <row r="17437" spans="1:2" x14ac:dyDescent="0.3">
      <c r="A17437" s="2">
        <v>3.73741952088333E-4</v>
      </c>
      <c r="B17437" t="s">
        <v>69180</v>
      </c>
    </row>
    <row r="17438" spans="1:2" x14ac:dyDescent="0.3">
      <c r="A17438" s="2">
        <v>5.8725111063456598E-2</v>
      </c>
      <c r="B17438" t="s">
        <v>69179</v>
      </c>
    </row>
    <row r="17439" spans="1:2" x14ac:dyDescent="0.3">
      <c r="A17439" s="2">
        <v>5.7591700000000001</v>
      </c>
      <c r="B17439" t="s">
        <v>69178</v>
      </c>
    </row>
    <row r="17440" spans="1:2" x14ac:dyDescent="0.3">
      <c r="A17440" s="2">
        <v>11.3438</v>
      </c>
      <c r="B17440" t="s">
        <v>69177</v>
      </c>
    </row>
    <row r="17441" spans="1:2" x14ac:dyDescent="0.3">
      <c r="A17441" s="2">
        <v>78.713179999999994</v>
      </c>
      <c r="B17441" t="s">
        <v>69176</v>
      </c>
    </row>
    <row r="17442" spans="1:2" x14ac:dyDescent="0.3">
      <c r="A17442" s="2">
        <v>194.58450999999999</v>
      </c>
      <c r="B17442" t="s">
        <v>69175</v>
      </c>
    </row>
    <row r="17443" spans="1:2" x14ac:dyDescent="0.3">
      <c r="A17443" s="2">
        <v>0.38213000000000003</v>
      </c>
      <c r="B17443" t="s">
        <v>69174</v>
      </c>
    </row>
    <row r="17444" spans="1:2" x14ac:dyDescent="0.3">
      <c r="A17444" s="2">
        <v>7.7891987340379396E-3</v>
      </c>
      <c r="B17444" t="s">
        <v>69173</v>
      </c>
    </row>
    <row r="17445" spans="1:2" x14ac:dyDescent="0.3">
      <c r="A17445" s="2">
        <v>5.1186116228564398</v>
      </c>
      <c r="B17445" t="s">
        <v>69172</v>
      </c>
    </row>
    <row r="17446" spans="1:2" x14ac:dyDescent="0.3">
      <c r="A17446" s="2">
        <v>0.31320599687848799</v>
      </c>
      <c r="B17446" t="s">
        <v>69171</v>
      </c>
    </row>
    <row r="17447" spans="1:2" x14ac:dyDescent="0.3">
      <c r="A17447" s="2">
        <v>1.7900120839654701</v>
      </c>
      <c r="B17447" t="s">
        <v>69170</v>
      </c>
    </row>
    <row r="17448" spans="1:2" x14ac:dyDescent="0.3">
      <c r="A17448" s="2">
        <v>2.0886900000000002</v>
      </c>
      <c r="B17448" t="s">
        <v>69169</v>
      </c>
    </row>
    <row r="17449" spans="1:2" x14ac:dyDescent="0.3">
      <c r="A17449" s="2">
        <v>1.6333790257335701</v>
      </c>
      <c r="B17449" t="s">
        <v>69168</v>
      </c>
    </row>
    <row r="17450" spans="1:2" x14ac:dyDescent="0.3">
      <c r="A17450" s="2">
        <v>10.9567</v>
      </c>
      <c r="B17450" t="s">
        <v>69167</v>
      </c>
    </row>
    <row r="17451" spans="1:2" x14ac:dyDescent="0.3">
      <c r="A17451" s="2">
        <v>26.557947283638399</v>
      </c>
      <c r="B17451" t="s">
        <v>69166</v>
      </c>
    </row>
    <row r="17452" spans="1:2" x14ac:dyDescent="0.3">
      <c r="A17452" s="2">
        <v>9.5554000000000006</v>
      </c>
      <c r="B17452" t="s">
        <v>69165</v>
      </c>
    </row>
    <row r="17453" spans="1:2" x14ac:dyDescent="0.3">
      <c r="A17453" s="2">
        <v>9.9778143612234</v>
      </c>
      <c r="B17453" t="s">
        <v>69164</v>
      </c>
    </row>
    <row r="17454" spans="1:2" x14ac:dyDescent="0.3">
      <c r="A17454" s="2">
        <v>16.333076912821799</v>
      </c>
      <c r="B17454" t="s">
        <v>69163</v>
      </c>
    </row>
    <row r="17455" spans="1:2" x14ac:dyDescent="0.3">
      <c r="A17455" s="2">
        <v>1.0012649007704899</v>
      </c>
      <c r="B17455" t="s">
        <v>69162</v>
      </c>
    </row>
    <row r="17456" spans="1:2" x14ac:dyDescent="0.3">
      <c r="A17456" s="2">
        <v>100.763071706419</v>
      </c>
      <c r="B17456" t="s">
        <v>69161</v>
      </c>
    </row>
    <row r="17457" spans="1:2" x14ac:dyDescent="0.3">
      <c r="A17457" s="2">
        <v>25.608695992388899</v>
      </c>
      <c r="B17457" t="s">
        <v>69160</v>
      </c>
    </row>
    <row r="17458" spans="1:2" x14ac:dyDescent="0.3">
      <c r="A17458" s="2">
        <v>1.77030902626318</v>
      </c>
      <c r="B17458" t="s">
        <v>69159</v>
      </c>
    </row>
    <row r="17459" spans="1:2" x14ac:dyDescent="0.3">
      <c r="A17459" s="2">
        <v>2.3485499999999999</v>
      </c>
      <c r="B17459" t="s">
        <v>69158</v>
      </c>
    </row>
    <row r="17460" spans="1:2" x14ac:dyDescent="0.3">
      <c r="A17460" s="2">
        <v>6.5914357290991599E-2</v>
      </c>
      <c r="B17460" t="s">
        <v>69157</v>
      </c>
    </row>
    <row r="17461" spans="1:2" x14ac:dyDescent="0.3">
      <c r="A17461" s="2">
        <v>6.2787079726962602</v>
      </c>
      <c r="B17461" t="s">
        <v>69156</v>
      </c>
    </row>
    <row r="17462" spans="1:2" x14ac:dyDescent="0.3">
      <c r="A17462" s="2">
        <v>2.0496108199934699</v>
      </c>
      <c r="B17462" t="s">
        <v>69155</v>
      </c>
    </row>
    <row r="17463" spans="1:2" x14ac:dyDescent="0.3">
      <c r="A17463" s="2">
        <v>1.3250828966123099E-2</v>
      </c>
      <c r="B17463" t="s">
        <v>69154</v>
      </c>
    </row>
    <row r="17464" spans="1:2" x14ac:dyDescent="0.3">
      <c r="A17464" s="2">
        <v>3.2991179885714398E-3</v>
      </c>
      <c r="B17464" t="s">
        <v>6024</v>
      </c>
    </row>
    <row r="17465" spans="1:2" x14ac:dyDescent="0.3">
      <c r="A17465" s="2">
        <v>1.64582202469025</v>
      </c>
      <c r="B17465" t="s">
        <v>69153</v>
      </c>
    </row>
    <row r="17466" spans="1:2" x14ac:dyDescent="0.3">
      <c r="A17466" s="2">
        <v>15.082689999999999</v>
      </c>
      <c r="B17466" t="s">
        <v>69152</v>
      </c>
    </row>
    <row r="17467" spans="1:2" x14ac:dyDescent="0.3">
      <c r="A17467" s="2">
        <v>0.37448999999999999</v>
      </c>
      <c r="B17467" t="s">
        <v>69151</v>
      </c>
    </row>
    <row r="17468" spans="1:2" x14ac:dyDescent="0.3">
      <c r="A17468" s="2">
        <v>34.018143626299199</v>
      </c>
      <c r="B17468" t="s">
        <v>69150</v>
      </c>
    </row>
    <row r="17469" spans="1:2" x14ac:dyDescent="0.3">
      <c r="A17469" s="2">
        <v>15.6478559070166</v>
      </c>
      <c r="B17469" t="s">
        <v>69149</v>
      </c>
    </row>
    <row r="17470" spans="1:2" x14ac:dyDescent="0.3">
      <c r="A17470" s="2">
        <v>1.12308399841371</v>
      </c>
      <c r="B17470" t="s">
        <v>69148</v>
      </c>
    </row>
    <row r="17471" spans="1:2" x14ac:dyDescent="0.3">
      <c r="A17471" s="2">
        <v>5.1709083967287501</v>
      </c>
      <c r="B17471" t="s">
        <v>69147</v>
      </c>
    </row>
    <row r="17472" spans="1:2" x14ac:dyDescent="0.3">
      <c r="A17472" s="2">
        <v>5.7124199999999998</v>
      </c>
      <c r="B17472" t="s">
        <v>69146</v>
      </c>
    </row>
    <row r="17473" spans="1:2" x14ac:dyDescent="0.3">
      <c r="A17473" s="2">
        <v>12.3215092852171</v>
      </c>
      <c r="B17473" t="s">
        <v>69145</v>
      </c>
    </row>
    <row r="17474" spans="1:2" x14ac:dyDescent="0.3">
      <c r="A17474" s="2">
        <v>2.85297</v>
      </c>
      <c r="B17474" t="s">
        <v>69144</v>
      </c>
    </row>
    <row r="17475" spans="1:2" x14ac:dyDescent="0.3">
      <c r="A17475" s="2">
        <v>4.0695499999999996</v>
      </c>
      <c r="B17475" t="s">
        <v>69143</v>
      </c>
    </row>
    <row r="17476" spans="1:2" x14ac:dyDescent="0.3">
      <c r="A17476" s="2">
        <v>0.89487478383935304</v>
      </c>
      <c r="B17476" t="s">
        <v>69142</v>
      </c>
    </row>
    <row r="17477" spans="1:2" x14ac:dyDescent="0.3">
      <c r="A17477" s="2">
        <v>7.8620752167611903</v>
      </c>
      <c r="B17477" t="s">
        <v>69141</v>
      </c>
    </row>
    <row r="17478" spans="1:2" x14ac:dyDescent="0.3">
      <c r="A17478" s="2">
        <v>2.21975165655489</v>
      </c>
      <c r="B17478" t="s">
        <v>69140</v>
      </c>
    </row>
    <row r="17479" spans="1:2" x14ac:dyDescent="0.3">
      <c r="A17479" s="2">
        <v>4.5863800000000001</v>
      </c>
      <c r="B17479" t="s">
        <v>69139</v>
      </c>
    </row>
    <row r="17480" spans="1:2" x14ac:dyDescent="0.3">
      <c r="A17480" s="2">
        <v>26.724733818773299</v>
      </c>
      <c r="B17480" t="s">
        <v>69138</v>
      </c>
    </row>
    <row r="17481" spans="1:2" x14ac:dyDescent="0.3">
      <c r="A17481" s="2">
        <v>0.10109</v>
      </c>
      <c r="B17481" t="s">
        <v>69137</v>
      </c>
    </row>
    <row r="17482" spans="1:2" x14ac:dyDescent="0.3">
      <c r="A17482" s="2">
        <v>2.5799999999999998E-3</v>
      </c>
      <c r="B17482" t="s">
        <v>69136</v>
      </c>
    </row>
    <row r="17483" spans="1:2" x14ac:dyDescent="0.3">
      <c r="A17483" s="2">
        <v>124.078835024103</v>
      </c>
      <c r="B17483" t="s">
        <v>69135</v>
      </c>
    </row>
    <row r="17484" spans="1:2" x14ac:dyDescent="0.3">
      <c r="A17484" s="2">
        <v>0.11876370307544</v>
      </c>
      <c r="B17484" t="s">
        <v>69134</v>
      </c>
    </row>
    <row r="17485" spans="1:2" x14ac:dyDescent="0.3">
      <c r="A17485" s="2">
        <v>28.0590405400268</v>
      </c>
      <c r="B17485" t="s">
        <v>69133</v>
      </c>
    </row>
    <row r="17486" spans="1:2" x14ac:dyDescent="0.3">
      <c r="A17486" s="2">
        <v>5.80049969593084E-2</v>
      </c>
      <c r="B17486" t="s">
        <v>69132</v>
      </c>
    </row>
    <row r="17487" spans="1:2" x14ac:dyDescent="0.3">
      <c r="A17487" s="2">
        <v>1.5512414002486E-2</v>
      </c>
      <c r="B17487" t="s">
        <v>69131</v>
      </c>
    </row>
    <row r="17488" spans="1:2" x14ac:dyDescent="0.3">
      <c r="A17488" s="2">
        <v>156.73232453220399</v>
      </c>
      <c r="B17488" t="s">
        <v>69130</v>
      </c>
    </row>
    <row r="17489" spans="1:2" x14ac:dyDescent="0.3">
      <c r="A17489" s="2">
        <v>0.49711</v>
      </c>
      <c r="B17489" t="s">
        <v>69129</v>
      </c>
    </row>
    <row r="17490" spans="1:2" x14ac:dyDescent="0.3">
      <c r="A17490" s="2">
        <v>33.962429999999998</v>
      </c>
      <c r="B17490" t="s">
        <v>69128</v>
      </c>
    </row>
    <row r="17491" spans="1:2" x14ac:dyDescent="0.3">
      <c r="A17491" s="2">
        <v>1.3442799999999999</v>
      </c>
      <c r="B17491" t="s">
        <v>69127</v>
      </c>
    </row>
    <row r="17492" spans="1:2" x14ac:dyDescent="0.3">
      <c r="A17492" s="2">
        <v>7.0459999999999995E-2</v>
      </c>
      <c r="B17492" t="s">
        <v>69126</v>
      </c>
    </row>
    <row r="17493" spans="1:2" x14ac:dyDescent="0.3">
      <c r="A17493" s="2">
        <v>0.40339845704917099</v>
      </c>
      <c r="B17493" t="s">
        <v>69125</v>
      </c>
    </row>
    <row r="17494" spans="1:2" x14ac:dyDescent="0.3">
      <c r="A17494" s="2">
        <v>4.7386642358675797</v>
      </c>
      <c r="B17494" t="s">
        <v>69124</v>
      </c>
    </row>
    <row r="17495" spans="1:2" x14ac:dyDescent="0.3">
      <c r="A17495" s="2">
        <v>0.13417000000000001</v>
      </c>
      <c r="B17495" t="s">
        <v>69123</v>
      </c>
    </row>
    <row r="17496" spans="1:2" x14ac:dyDescent="0.3">
      <c r="A17496" s="2">
        <v>8.8224145173428595E-2</v>
      </c>
      <c r="B17496" t="s">
        <v>69122</v>
      </c>
    </row>
    <row r="17497" spans="1:2" x14ac:dyDescent="0.3">
      <c r="A17497" s="2">
        <v>4.2386600000000003</v>
      </c>
      <c r="B17497" t="s">
        <v>69121</v>
      </c>
    </row>
    <row r="17498" spans="1:2" x14ac:dyDescent="0.3">
      <c r="A17498" s="2">
        <v>4.4142968561204103</v>
      </c>
      <c r="B17498" t="s">
        <v>69120</v>
      </c>
    </row>
    <row r="17499" spans="1:2" x14ac:dyDescent="0.3">
      <c r="A17499" s="2">
        <v>63.107154656606497</v>
      </c>
      <c r="B17499" t="s">
        <v>69119</v>
      </c>
    </row>
    <row r="17500" spans="1:2" x14ac:dyDescent="0.3">
      <c r="A17500" s="2">
        <v>0.34889068976851301</v>
      </c>
      <c r="B17500" t="s">
        <v>69118</v>
      </c>
    </row>
    <row r="17501" spans="1:2" x14ac:dyDescent="0.3">
      <c r="A17501" s="2">
        <v>3.585E-2</v>
      </c>
      <c r="B17501" t="s">
        <v>69117</v>
      </c>
    </row>
    <row r="17502" spans="1:2" x14ac:dyDescent="0.3">
      <c r="A17502" s="2">
        <v>29.486598705944299</v>
      </c>
      <c r="B17502" t="s">
        <v>69116</v>
      </c>
    </row>
    <row r="17503" spans="1:2" x14ac:dyDescent="0.3">
      <c r="A17503" s="2">
        <v>0.119242355900099</v>
      </c>
      <c r="B17503" t="s">
        <v>69115</v>
      </c>
    </row>
    <row r="17504" spans="1:2" x14ac:dyDescent="0.3">
      <c r="A17504" s="2">
        <v>1.41533302786759</v>
      </c>
      <c r="B17504" t="s">
        <v>69114</v>
      </c>
    </row>
    <row r="17505" spans="1:2" x14ac:dyDescent="0.3">
      <c r="A17505" s="2">
        <v>25.065740000000002</v>
      </c>
      <c r="B17505" t="s">
        <v>69113</v>
      </c>
    </row>
    <row r="17506" spans="1:2" x14ac:dyDescent="0.3">
      <c r="A17506" s="2">
        <v>21.437049999999999</v>
      </c>
      <c r="B17506" t="s">
        <v>69112</v>
      </c>
    </row>
    <row r="17507" spans="1:2" x14ac:dyDescent="0.3">
      <c r="A17507" s="2">
        <v>1.13590428030441E-2</v>
      </c>
      <c r="B17507" t="s">
        <v>69111</v>
      </c>
    </row>
    <row r="17508" spans="1:2" x14ac:dyDescent="0.3">
      <c r="A17508" s="2">
        <v>0.34825867268809702</v>
      </c>
      <c r="B17508" t="s">
        <v>69110</v>
      </c>
    </row>
    <row r="17509" spans="1:2" x14ac:dyDescent="0.3">
      <c r="A17509" s="2">
        <v>18.8448715809592</v>
      </c>
      <c r="B17509" t="s">
        <v>69109</v>
      </c>
    </row>
    <row r="17510" spans="1:2" x14ac:dyDescent="0.3">
      <c r="A17510" s="2">
        <v>3.9333333330000002</v>
      </c>
      <c r="B17510" t="s">
        <v>69108</v>
      </c>
    </row>
    <row r="17511" spans="1:2" x14ac:dyDescent="0.3">
      <c r="A17511" s="2">
        <v>4.1263342261836602E-2</v>
      </c>
      <c r="B17511" t="s">
        <v>69107</v>
      </c>
    </row>
    <row r="17512" spans="1:2" x14ac:dyDescent="0.3">
      <c r="A17512" s="2">
        <v>4.9161400000000004</v>
      </c>
      <c r="B17512" t="s">
        <v>69106</v>
      </c>
    </row>
    <row r="17513" spans="1:2" x14ac:dyDescent="0.3">
      <c r="A17513" s="2">
        <v>3.6579503952072701</v>
      </c>
      <c r="B17513" t="s">
        <v>69105</v>
      </c>
    </row>
    <row r="17514" spans="1:2" x14ac:dyDescent="0.3">
      <c r="A17514" s="2">
        <v>2.3600000000000001E-3</v>
      </c>
      <c r="B17514" t="s">
        <v>69104</v>
      </c>
    </row>
    <row r="17515" spans="1:2" x14ac:dyDescent="0.3">
      <c r="A17515" s="2">
        <v>94.295720000000003</v>
      </c>
      <c r="B17515" t="s">
        <v>69103</v>
      </c>
    </row>
    <row r="17516" spans="1:2" x14ac:dyDescent="0.3">
      <c r="A17516" s="2">
        <v>1.3410868464174901</v>
      </c>
      <c r="B17516" t="s">
        <v>69102</v>
      </c>
    </row>
    <row r="17517" spans="1:2" x14ac:dyDescent="0.3">
      <c r="A17517" s="2">
        <v>3.3267746869556101</v>
      </c>
      <c r="B17517" t="s">
        <v>69101</v>
      </c>
    </row>
    <row r="17518" spans="1:2" x14ac:dyDescent="0.3">
      <c r="A17518" s="2">
        <v>3.56257</v>
      </c>
      <c r="B17518" t="s">
        <v>69100</v>
      </c>
    </row>
    <row r="17519" spans="1:2" x14ac:dyDescent="0.3">
      <c r="A17519" s="2">
        <v>31.5643182533641</v>
      </c>
      <c r="B17519" t="s">
        <v>69099</v>
      </c>
    </row>
    <row r="17520" spans="1:2" x14ac:dyDescent="0.3">
      <c r="A17520" s="2">
        <v>3.4997777132213899</v>
      </c>
      <c r="B17520" t="s">
        <v>69098</v>
      </c>
    </row>
    <row r="17521" spans="1:2" x14ac:dyDescent="0.3">
      <c r="A17521" s="2">
        <v>18.885411983419999</v>
      </c>
      <c r="B17521" t="s">
        <v>69097</v>
      </c>
    </row>
    <row r="17522" spans="1:2" x14ac:dyDescent="0.3">
      <c r="A17522" s="2">
        <v>0.39701412021024102</v>
      </c>
      <c r="B17522" t="s">
        <v>69096</v>
      </c>
    </row>
    <row r="17523" spans="1:2" x14ac:dyDescent="0.3">
      <c r="A17523" s="2">
        <v>34.177889426571298</v>
      </c>
      <c r="B17523" t="s">
        <v>69095</v>
      </c>
    </row>
    <row r="17524" spans="1:2" x14ac:dyDescent="0.3">
      <c r="A17524" s="2">
        <v>0.38057102797408998</v>
      </c>
      <c r="B17524" t="s">
        <v>69094</v>
      </c>
    </row>
    <row r="17525" spans="1:2" x14ac:dyDescent="0.3">
      <c r="A17525" s="2">
        <v>1.1447304784544601</v>
      </c>
      <c r="B17525" t="s">
        <v>69093</v>
      </c>
    </row>
    <row r="17526" spans="1:2" x14ac:dyDescent="0.3">
      <c r="A17526" s="2">
        <v>2.0173100000000002</v>
      </c>
      <c r="B17526" t="s">
        <v>69092</v>
      </c>
    </row>
    <row r="17527" spans="1:2" x14ac:dyDescent="0.3">
      <c r="A17527" s="2">
        <v>8.5437897569021395</v>
      </c>
      <c r="B17527" t="s">
        <v>69091</v>
      </c>
    </row>
    <row r="17528" spans="1:2" x14ac:dyDescent="0.3">
      <c r="A17528" s="2">
        <v>1.72089379586654</v>
      </c>
      <c r="B17528" t="s">
        <v>69090</v>
      </c>
    </row>
    <row r="17529" spans="1:2" x14ac:dyDescent="0.3">
      <c r="A17529" s="2">
        <v>26.739663033295599</v>
      </c>
      <c r="B17529" t="s">
        <v>69089</v>
      </c>
    </row>
    <row r="17530" spans="1:2" x14ac:dyDescent="0.3">
      <c r="A17530" s="2">
        <v>4.2869299999999999</v>
      </c>
      <c r="B17530" t="s">
        <v>69088</v>
      </c>
    </row>
    <row r="17531" spans="1:2" x14ac:dyDescent="0.3">
      <c r="A17531" s="2">
        <v>16.08267</v>
      </c>
      <c r="B17531" t="s">
        <v>69087</v>
      </c>
    </row>
    <row r="17532" spans="1:2" x14ac:dyDescent="0.3">
      <c r="A17532" s="2">
        <v>271.30155161895198</v>
      </c>
      <c r="B17532" t="s">
        <v>69086</v>
      </c>
    </row>
    <row r="17533" spans="1:2" x14ac:dyDescent="0.3">
      <c r="A17533" s="2">
        <v>0.252142331378232</v>
      </c>
      <c r="B17533" t="s">
        <v>69085</v>
      </c>
    </row>
    <row r="17534" spans="1:2" x14ac:dyDescent="0.3">
      <c r="A17534" s="2">
        <v>0.53525244028873498</v>
      </c>
      <c r="B17534" t="s">
        <v>69084</v>
      </c>
    </row>
    <row r="17535" spans="1:2" x14ac:dyDescent="0.3">
      <c r="A17535" s="2">
        <v>0.44446034757147601</v>
      </c>
      <c r="B17535" t="s">
        <v>69083</v>
      </c>
    </row>
    <row r="17536" spans="1:2" x14ac:dyDescent="0.3">
      <c r="A17536" s="2">
        <v>58.27722</v>
      </c>
      <c r="B17536" t="s">
        <v>69082</v>
      </c>
    </row>
    <row r="17537" spans="1:2" x14ac:dyDescent="0.3">
      <c r="A17537" s="2">
        <v>0.37550053933173899</v>
      </c>
      <c r="B17537" t="s">
        <v>69081</v>
      </c>
    </row>
    <row r="17538" spans="1:2" x14ac:dyDescent="0.3">
      <c r="A17538" s="2">
        <v>50.591520000000003</v>
      </c>
      <c r="B17538" t="s">
        <v>69080</v>
      </c>
    </row>
    <row r="17539" spans="1:2" x14ac:dyDescent="0.3">
      <c r="A17539" s="2">
        <v>61.503300000000003</v>
      </c>
      <c r="B17539" t="s">
        <v>69079</v>
      </c>
    </row>
    <row r="17540" spans="1:2" x14ac:dyDescent="0.3">
      <c r="A17540" s="2">
        <v>0.28042429666921598</v>
      </c>
      <c r="B17540" t="s">
        <v>69078</v>
      </c>
    </row>
    <row r="17541" spans="1:2" x14ac:dyDescent="0.3">
      <c r="A17541" s="2">
        <v>0.136969963967705</v>
      </c>
      <c r="B17541" t="s">
        <v>69077</v>
      </c>
    </row>
    <row r="17542" spans="1:2" x14ac:dyDescent="0.3">
      <c r="A17542" s="2">
        <v>0.15707248724445599</v>
      </c>
      <c r="B17542" t="s">
        <v>69076</v>
      </c>
    </row>
    <row r="17543" spans="1:2" x14ac:dyDescent="0.3">
      <c r="A17543" s="2">
        <v>0.115127001201905</v>
      </c>
      <c r="B17543" t="s">
        <v>69075</v>
      </c>
    </row>
    <row r="17544" spans="1:2" x14ac:dyDescent="0.3">
      <c r="A17544" s="2">
        <v>17.092891632010002</v>
      </c>
      <c r="B17544" t="s">
        <v>69074</v>
      </c>
    </row>
    <row r="17545" spans="1:2" x14ac:dyDescent="0.3">
      <c r="A17545" s="2">
        <v>20.517566864479701</v>
      </c>
      <c r="B17545" t="s">
        <v>69073</v>
      </c>
    </row>
    <row r="17546" spans="1:2" x14ac:dyDescent="0.3">
      <c r="A17546" s="2">
        <v>0.66574</v>
      </c>
      <c r="B17546" t="s">
        <v>69072</v>
      </c>
    </row>
    <row r="17547" spans="1:2" x14ac:dyDescent="0.3">
      <c r="A17547" s="2">
        <v>0.12119000000000001</v>
      </c>
      <c r="B17547" t="s">
        <v>69071</v>
      </c>
    </row>
    <row r="17548" spans="1:2" x14ac:dyDescent="0.3">
      <c r="A17548" s="2">
        <v>3.0025636818960399</v>
      </c>
      <c r="B17548" t="s">
        <v>69070</v>
      </c>
    </row>
    <row r="17549" spans="1:2" x14ac:dyDescent="0.3">
      <c r="A17549" s="2">
        <v>0.22095999999999999</v>
      </c>
      <c r="B17549" t="s">
        <v>69069</v>
      </c>
    </row>
    <row r="17550" spans="1:2" x14ac:dyDescent="0.3">
      <c r="A17550" s="2">
        <v>0.31130000000000002</v>
      </c>
      <c r="B17550" t="s">
        <v>69068</v>
      </c>
    </row>
    <row r="17551" spans="1:2" x14ac:dyDescent="0.3">
      <c r="A17551" s="2">
        <v>0.6482</v>
      </c>
      <c r="B17551" t="s">
        <v>69067</v>
      </c>
    </row>
    <row r="17552" spans="1:2" x14ac:dyDescent="0.3">
      <c r="A17552" s="2">
        <v>2.8930000000000001E-2</v>
      </c>
      <c r="B17552" t="s">
        <v>69066</v>
      </c>
    </row>
    <row r="17553" spans="1:2" x14ac:dyDescent="0.3">
      <c r="A17553" s="2">
        <v>34.892860819067401</v>
      </c>
      <c r="B17553" t="s">
        <v>69065</v>
      </c>
    </row>
    <row r="17554" spans="1:2" x14ac:dyDescent="0.3">
      <c r="A17554" s="2">
        <v>9.4204043418857894E-2</v>
      </c>
      <c r="B17554" t="s">
        <v>69064</v>
      </c>
    </row>
    <row r="17555" spans="1:2" x14ac:dyDescent="0.3">
      <c r="A17555" s="2">
        <v>4.7170259951174402E-2</v>
      </c>
      <c r="B17555" t="s">
        <v>69063</v>
      </c>
    </row>
    <row r="17556" spans="1:2" x14ac:dyDescent="0.3">
      <c r="A17556" s="2">
        <v>96.617500000000007</v>
      </c>
      <c r="B17556" t="s">
        <v>69062</v>
      </c>
    </row>
    <row r="17557" spans="1:2" x14ac:dyDescent="0.3">
      <c r="A17557" s="2">
        <v>0.100808413678357</v>
      </c>
      <c r="B17557" t="s">
        <v>69061</v>
      </c>
    </row>
    <row r="17558" spans="1:2" x14ac:dyDescent="0.3">
      <c r="A17558" s="2">
        <v>0.32629999999999998</v>
      </c>
      <c r="B17558" t="s">
        <v>69060</v>
      </c>
    </row>
    <row r="17559" spans="1:2" x14ac:dyDescent="0.3">
      <c r="A17559" s="2">
        <v>8.9440000000000006E-2</v>
      </c>
      <c r="B17559" t="s">
        <v>69059</v>
      </c>
    </row>
    <row r="17560" spans="1:2" x14ac:dyDescent="0.3">
      <c r="A17560" s="2">
        <v>2.1343899999999998</v>
      </c>
      <c r="B17560" t="s">
        <v>69058</v>
      </c>
    </row>
    <row r="17561" spans="1:2" x14ac:dyDescent="0.3">
      <c r="A17561" s="2" t="s">
        <v>13</v>
      </c>
      <c r="B17561" t="s">
        <v>69057</v>
      </c>
    </row>
    <row r="17562" spans="1:2" x14ac:dyDescent="0.3">
      <c r="A17562" s="2">
        <v>3.2960000000000003E-2</v>
      </c>
      <c r="B17562" t="s">
        <v>69056</v>
      </c>
    </row>
    <row r="17563" spans="1:2" x14ac:dyDescent="0.3">
      <c r="A17563" s="2">
        <v>0.117838636620219</v>
      </c>
      <c r="B17563" t="s">
        <v>69055</v>
      </c>
    </row>
    <row r="17564" spans="1:2" x14ac:dyDescent="0.3">
      <c r="A17564" s="2">
        <v>2.5529112611951699</v>
      </c>
      <c r="B17564" t="s">
        <v>69054</v>
      </c>
    </row>
    <row r="17565" spans="1:2" x14ac:dyDescent="0.3">
      <c r="A17565" s="2">
        <v>15.408501234084101</v>
      </c>
      <c r="B17565" t="s">
        <v>69053</v>
      </c>
    </row>
    <row r="17566" spans="1:2" x14ac:dyDescent="0.3">
      <c r="A17566" s="2">
        <v>0.17706648119326401</v>
      </c>
      <c r="B17566" t="s">
        <v>69052</v>
      </c>
    </row>
    <row r="17567" spans="1:2" x14ac:dyDescent="0.3">
      <c r="A17567" s="2">
        <v>3.6000000000000002E-4</v>
      </c>
      <c r="B17567" t="s">
        <v>69051</v>
      </c>
    </row>
    <row r="17568" spans="1:2" x14ac:dyDescent="0.3">
      <c r="A17568" s="2">
        <v>9.0851000817003799E-2</v>
      </c>
      <c r="B17568" t="s">
        <v>69050</v>
      </c>
    </row>
    <row r="17569" spans="1:2" x14ac:dyDescent="0.3">
      <c r="A17569" s="2">
        <v>0.26996999999999999</v>
      </c>
      <c r="B17569" t="s">
        <v>69049</v>
      </c>
    </row>
    <row r="17570" spans="1:2" x14ac:dyDescent="0.3">
      <c r="A17570" s="2">
        <v>18.100000000000001</v>
      </c>
      <c r="B17570" t="s">
        <v>1220</v>
      </c>
    </row>
    <row r="17571" spans="1:2" x14ac:dyDescent="0.3">
      <c r="A17571" s="2">
        <v>0.22661438225067701</v>
      </c>
      <c r="B17571" t="s">
        <v>69048</v>
      </c>
    </row>
    <row r="17572" spans="1:2" x14ac:dyDescent="0.3">
      <c r="A17572" s="2">
        <v>3.594E-2</v>
      </c>
      <c r="B17572" t="s">
        <v>69047</v>
      </c>
    </row>
    <row r="17573" spans="1:2" x14ac:dyDescent="0.3">
      <c r="A17573" s="2">
        <v>34.426259999999999</v>
      </c>
      <c r="B17573" t="s">
        <v>69046</v>
      </c>
    </row>
    <row r="17574" spans="1:2" x14ac:dyDescent="0.3">
      <c r="A17574" s="2">
        <v>113.016783369564</v>
      </c>
      <c r="B17574" t="s">
        <v>69045</v>
      </c>
    </row>
    <row r="17575" spans="1:2" x14ac:dyDescent="0.3">
      <c r="A17575" s="2">
        <v>4.2975700000000003</v>
      </c>
      <c r="B17575" t="s">
        <v>69044</v>
      </c>
    </row>
    <row r="17576" spans="1:2" x14ac:dyDescent="0.3">
      <c r="A17576" s="2">
        <v>25.416447663771201</v>
      </c>
      <c r="B17576" t="s">
        <v>69043</v>
      </c>
    </row>
    <row r="17577" spans="1:2" x14ac:dyDescent="0.3">
      <c r="A17577" s="2">
        <v>5.2281680499520304E-3</v>
      </c>
      <c r="B17577" t="s">
        <v>69042</v>
      </c>
    </row>
    <row r="17578" spans="1:2" x14ac:dyDescent="0.3">
      <c r="A17578" s="2">
        <v>50.650036501090298</v>
      </c>
      <c r="B17578" t="s">
        <v>69041</v>
      </c>
    </row>
    <row r="17579" spans="1:2" x14ac:dyDescent="0.3">
      <c r="A17579" s="2">
        <v>7.3718545948392999E-3</v>
      </c>
      <c r="B17579" t="s">
        <v>69040</v>
      </c>
    </row>
    <row r="17580" spans="1:2" x14ac:dyDescent="0.3">
      <c r="A17580" s="2">
        <v>5.6154388831436003E-3</v>
      </c>
      <c r="B17580" t="s">
        <v>69039</v>
      </c>
    </row>
    <row r="17581" spans="1:2" x14ac:dyDescent="0.3">
      <c r="A17581" s="2">
        <v>2.2123462790217398E-2</v>
      </c>
      <c r="B17581" t="s">
        <v>69038</v>
      </c>
    </row>
    <row r="17582" spans="1:2" x14ac:dyDescent="0.3">
      <c r="A17582" s="2">
        <v>0.71675999999999995</v>
      </c>
      <c r="B17582" t="s">
        <v>69037</v>
      </c>
    </row>
    <row r="17583" spans="1:2" x14ac:dyDescent="0.3">
      <c r="A17583" s="2">
        <v>300</v>
      </c>
      <c r="B17583" t="s">
        <v>1753</v>
      </c>
    </row>
    <row r="17584" spans="1:2" x14ac:dyDescent="0.3">
      <c r="A17584" s="2">
        <v>54.738134686358698</v>
      </c>
      <c r="B17584" t="s">
        <v>69036</v>
      </c>
    </row>
    <row r="17585" spans="1:2" x14ac:dyDescent="0.3">
      <c r="A17585" s="2">
        <v>0.80983316655172199</v>
      </c>
      <c r="B17585" t="s">
        <v>69035</v>
      </c>
    </row>
    <row r="17586" spans="1:2" x14ac:dyDescent="0.3">
      <c r="A17586" s="2">
        <v>12.669566749612001</v>
      </c>
      <c r="B17586" t="s">
        <v>69034</v>
      </c>
    </row>
    <row r="17587" spans="1:2" x14ac:dyDescent="0.3">
      <c r="A17587" s="2">
        <v>0.13381999999999999</v>
      </c>
      <c r="B17587" t="s">
        <v>69033</v>
      </c>
    </row>
    <row r="17588" spans="1:2" x14ac:dyDescent="0.3">
      <c r="A17588" s="2">
        <v>2.8693865253775601</v>
      </c>
      <c r="B17588" t="s">
        <v>69032</v>
      </c>
    </row>
    <row r="17589" spans="1:2" x14ac:dyDescent="0.3">
      <c r="A17589" s="2">
        <v>1.7573008711383301E-2</v>
      </c>
      <c r="B17589" t="s">
        <v>69031</v>
      </c>
    </row>
    <row r="17590" spans="1:2" x14ac:dyDescent="0.3">
      <c r="A17590" s="2">
        <v>4.8007020910462401</v>
      </c>
      <c r="B17590" t="s">
        <v>69030</v>
      </c>
    </row>
    <row r="17591" spans="1:2" x14ac:dyDescent="0.3">
      <c r="A17591" s="2">
        <v>35.796729999999997</v>
      </c>
      <c r="B17591" t="s">
        <v>69029</v>
      </c>
    </row>
    <row r="17592" spans="1:2" x14ac:dyDescent="0.3">
      <c r="A17592" s="2">
        <v>8.4626300000000008</v>
      </c>
      <c r="B17592" t="s">
        <v>69028</v>
      </c>
    </row>
    <row r="17593" spans="1:2" x14ac:dyDescent="0.3">
      <c r="A17593" s="2">
        <v>28.981081221910301</v>
      </c>
      <c r="B17593" t="s">
        <v>69027</v>
      </c>
    </row>
    <row r="17594" spans="1:2" x14ac:dyDescent="0.3">
      <c r="A17594" s="2">
        <v>44.834980000000002</v>
      </c>
      <c r="B17594" t="s">
        <v>69026</v>
      </c>
    </row>
    <row r="17595" spans="1:2" x14ac:dyDescent="0.3">
      <c r="A17595" s="2">
        <v>4.6181111098568799</v>
      </c>
      <c r="B17595" t="s">
        <v>69025</v>
      </c>
    </row>
    <row r="17596" spans="1:2" x14ac:dyDescent="0.3">
      <c r="A17596" s="2">
        <v>5.2394182990746496E-3</v>
      </c>
      <c r="B17596" t="s">
        <v>69024</v>
      </c>
    </row>
    <row r="17597" spans="1:2" x14ac:dyDescent="0.3">
      <c r="A17597" s="2">
        <v>4.1333778875826503E-2</v>
      </c>
      <c r="B17597" t="s">
        <v>69023</v>
      </c>
    </row>
    <row r="17598" spans="1:2" x14ac:dyDescent="0.3">
      <c r="A17598" s="2">
        <v>12.815329999999999</v>
      </c>
      <c r="B17598" t="s">
        <v>69022</v>
      </c>
    </row>
    <row r="17599" spans="1:2" x14ac:dyDescent="0.3">
      <c r="A17599" s="2">
        <v>2.1584930311315702</v>
      </c>
      <c r="B17599" t="s">
        <v>69021</v>
      </c>
    </row>
    <row r="17600" spans="1:2" x14ac:dyDescent="0.3">
      <c r="A17600" s="2">
        <v>21.578639702253898</v>
      </c>
      <c r="B17600" t="s">
        <v>69020</v>
      </c>
    </row>
    <row r="17601" spans="1:2" x14ac:dyDescent="0.3">
      <c r="A17601" s="2">
        <v>3.9140000000000001E-2</v>
      </c>
      <c r="B17601" t="s">
        <v>69019</v>
      </c>
    </row>
    <row r="17602" spans="1:2" x14ac:dyDescent="0.3">
      <c r="A17602" s="2">
        <v>59.2213213321415</v>
      </c>
      <c r="B17602" t="s">
        <v>69018</v>
      </c>
    </row>
    <row r="17603" spans="1:2" x14ac:dyDescent="0.3">
      <c r="A17603" s="2">
        <v>8.6180146700855803E-2</v>
      </c>
      <c r="B17603" t="s">
        <v>69017</v>
      </c>
    </row>
    <row r="17604" spans="1:2" x14ac:dyDescent="0.3">
      <c r="A17604" s="2">
        <v>3.3302423353878599</v>
      </c>
      <c r="B17604" t="s">
        <v>69016</v>
      </c>
    </row>
    <row r="17605" spans="1:2" x14ac:dyDescent="0.3">
      <c r="A17605" s="2">
        <v>0.83919999999999995</v>
      </c>
      <c r="B17605" t="s">
        <v>69015</v>
      </c>
    </row>
    <row r="17606" spans="1:2" x14ac:dyDescent="0.3">
      <c r="A17606" s="2">
        <v>3.42839886666799E-2</v>
      </c>
      <c r="B17606" t="s">
        <v>69014</v>
      </c>
    </row>
    <row r="17607" spans="1:2" x14ac:dyDescent="0.3">
      <c r="A17607" s="2">
        <v>47.2389075028644</v>
      </c>
      <c r="B17607" t="s">
        <v>69013</v>
      </c>
    </row>
    <row r="17608" spans="1:2" x14ac:dyDescent="0.3">
      <c r="A17608" s="2">
        <v>1.6277897961818999</v>
      </c>
      <c r="B17608" t="s">
        <v>69012</v>
      </c>
    </row>
    <row r="17609" spans="1:2" x14ac:dyDescent="0.3">
      <c r="A17609" s="2">
        <v>60.4646256931374</v>
      </c>
      <c r="B17609" t="s">
        <v>69011</v>
      </c>
    </row>
    <row r="17610" spans="1:2" x14ac:dyDescent="0.3">
      <c r="A17610" s="2">
        <v>135.98099780912599</v>
      </c>
      <c r="B17610" t="s">
        <v>69010</v>
      </c>
    </row>
    <row r="17611" spans="1:2" x14ac:dyDescent="0.3">
      <c r="A17611" s="2">
        <v>4.0499999999999998E-3</v>
      </c>
      <c r="B17611" t="s">
        <v>69009</v>
      </c>
    </row>
    <row r="17612" spans="1:2" x14ac:dyDescent="0.3">
      <c r="A17612" s="2">
        <v>9.4391342227973206E-3</v>
      </c>
      <c r="B17612" t="s">
        <v>69008</v>
      </c>
    </row>
    <row r="17613" spans="1:2" x14ac:dyDescent="0.3">
      <c r="A17613" s="2">
        <v>5.5350381485704203E-2</v>
      </c>
      <c r="B17613" t="s">
        <v>69007</v>
      </c>
    </row>
    <row r="17614" spans="1:2" x14ac:dyDescent="0.3">
      <c r="A17614" s="2">
        <v>1.15857687937834</v>
      </c>
      <c r="B17614" t="s">
        <v>69006</v>
      </c>
    </row>
    <row r="17615" spans="1:2" x14ac:dyDescent="0.3">
      <c r="A17615" s="2">
        <v>6.0999999999999997E-4</v>
      </c>
      <c r="B17615" t="s">
        <v>69005</v>
      </c>
    </row>
    <row r="17616" spans="1:2" x14ac:dyDescent="0.3">
      <c r="A17616" s="2">
        <v>0.46245760001484798</v>
      </c>
      <c r="B17616" t="s">
        <v>69004</v>
      </c>
    </row>
    <row r="17617" spans="1:2" x14ac:dyDescent="0.3">
      <c r="A17617" s="2">
        <v>0.35621999999999998</v>
      </c>
      <c r="B17617" t="s">
        <v>69003</v>
      </c>
    </row>
    <row r="17618" spans="1:2" x14ac:dyDescent="0.3">
      <c r="A17618" s="2">
        <v>2.0687074874850501E-3</v>
      </c>
      <c r="B17618" t="s">
        <v>69002</v>
      </c>
    </row>
    <row r="17619" spans="1:2" x14ac:dyDescent="0.3">
      <c r="A17619" s="2">
        <v>38.934191519024502</v>
      </c>
      <c r="B17619" t="s">
        <v>69001</v>
      </c>
    </row>
    <row r="17620" spans="1:2" x14ac:dyDescent="0.3">
      <c r="A17620" s="2">
        <v>0.43840007409155302</v>
      </c>
      <c r="B17620" t="s">
        <v>69000</v>
      </c>
    </row>
    <row r="17621" spans="1:2" x14ac:dyDescent="0.3">
      <c r="A17621" s="2">
        <v>0.88279580229576404</v>
      </c>
      <c r="B17621" t="s">
        <v>68999</v>
      </c>
    </row>
    <row r="17622" spans="1:2" x14ac:dyDescent="0.3">
      <c r="A17622" s="2">
        <v>5.0105399999999998</v>
      </c>
      <c r="B17622" t="s">
        <v>68998</v>
      </c>
    </row>
    <row r="17623" spans="1:2" x14ac:dyDescent="0.3">
      <c r="A17623" s="2">
        <v>11.414210000000001</v>
      </c>
      <c r="B17623" t="s">
        <v>68997</v>
      </c>
    </row>
    <row r="17624" spans="1:2" x14ac:dyDescent="0.3">
      <c r="A17624" s="2">
        <v>2.6564999999999999</v>
      </c>
      <c r="B17624" t="s">
        <v>68996</v>
      </c>
    </row>
    <row r="17625" spans="1:2" x14ac:dyDescent="0.3">
      <c r="A17625" s="2">
        <v>127.398085184262</v>
      </c>
      <c r="B17625" t="s">
        <v>68995</v>
      </c>
    </row>
    <row r="17626" spans="1:2" x14ac:dyDescent="0.3">
      <c r="A17626" s="2">
        <v>0.69310000000000005</v>
      </c>
      <c r="B17626" t="s">
        <v>68994</v>
      </c>
    </row>
    <row r="17627" spans="1:2" x14ac:dyDescent="0.3">
      <c r="A17627" s="2">
        <v>1.4959139410406901</v>
      </c>
      <c r="B17627" t="s">
        <v>68993</v>
      </c>
    </row>
    <row r="17628" spans="1:2" x14ac:dyDescent="0.3">
      <c r="A17628" s="2">
        <v>0.66189954637618598</v>
      </c>
      <c r="B17628" t="s">
        <v>68992</v>
      </c>
    </row>
    <row r="17629" spans="1:2" x14ac:dyDescent="0.3">
      <c r="A17629" s="2">
        <v>1.9089700000000001</v>
      </c>
      <c r="B17629" t="s">
        <v>68991</v>
      </c>
    </row>
    <row r="17630" spans="1:2" x14ac:dyDescent="0.3">
      <c r="A17630" s="2">
        <v>95.171814510537104</v>
      </c>
      <c r="B17630" t="s">
        <v>68990</v>
      </c>
    </row>
    <row r="17631" spans="1:2" x14ac:dyDescent="0.3">
      <c r="A17631" s="2">
        <v>0.69262999999999997</v>
      </c>
      <c r="B17631" t="s">
        <v>68989</v>
      </c>
    </row>
    <row r="17632" spans="1:2" x14ac:dyDescent="0.3">
      <c r="A17632" s="2">
        <v>28.125805606398401</v>
      </c>
      <c r="B17632" t="s">
        <v>68988</v>
      </c>
    </row>
    <row r="17633" spans="1:2" x14ac:dyDescent="0.3">
      <c r="A17633" s="2">
        <v>0.69538999999999995</v>
      </c>
      <c r="B17633" t="s">
        <v>68987</v>
      </c>
    </row>
    <row r="17634" spans="1:2" x14ac:dyDescent="0.3">
      <c r="A17634" s="2">
        <v>0.16946</v>
      </c>
      <c r="B17634" t="s">
        <v>68986</v>
      </c>
    </row>
    <row r="17635" spans="1:2" x14ac:dyDescent="0.3">
      <c r="A17635" s="2">
        <v>22.8795257187702</v>
      </c>
      <c r="B17635" t="s">
        <v>68985</v>
      </c>
    </row>
    <row r="17636" spans="1:2" x14ac:dyDescent="0.3">
      <c r="A17636" s="2">
        <v>0.10241</v>
      </c>
      <c r="B17636" t="s">
        <v>68984</v>
      </c>
    </row>
    <row r="17637" spans="1:2" x14ac:dyDescent="0.3">
      <c r="A17637" s="2">
        <v>14.652430807858201</v>
      </c>
      <c r="B17637" t="s">
        <v>68983</v>
      </c>
    </row>
    <row r="17638" spans="1:2" x14ac:dyDescent="0.3">
      <c r="A17638" s="2">
        <v>13.696201642054</v>
      </c>
      <c r="B17638" t="s">
        <v>68982</v>
      </c>
    </row>
    <row r="17639" spans="1:2" x14ac:dyDescent="0.3">
      <c r="A17639" s="2">
        <v>1.9044766378185501E-2</v>
      </c>
      <c r="B17639" t="s">
        <v>68981</v>
      </c>
    </row>
    <row r="17640" spans="1:2" x14ac:dyDescent="0.3">
      <c r="A17640" s="2">
        <v>1.7038</v>
      </c>
      <c r="B17640" t="s">
        <v>68980</v>
      </c>
    </row>
    <row r="17641" spans="1:2" x14ac:dyDescent="0.3">
      <c r="A17641" s="2">
        <v>84.956069999999997</v>
      </c>
      <c r="B17641" t="s">
        <v>68979</v>
      </c>
    </row>
    <row r="17642" spans="1:2" x14ac:dyDescent="0.3">
      <c r="A17642" s="2">
        <v>0.21455392343381699</v>
      </c>
      <c r="B17642" t="s">
        <v>68978</v>
      </c>
    </row>
    <row r="17643" spans="1:2" x14ac:dyDescent="0.3">
      <c r="A17643" s="2">
        <v>16.251285028908701</v>
      </c>
      <c r="B17643" t="s">
        <v>68977</v>
      </c>
    </row>
    <row r="17644" spans="1:2" x14ac:dyDescent="0.3">
      <c r="A17644" s="2">
        <v>7.3450000000000001E-2</v>
      </c>
      <c r="B17644" t="s">
        <v>68976</v>
      </c>
    </row>
    <row r="17645" spans="1:2" x14ac:dyDescent="0.3">
      <c r="A17645" s="2">
        <v>2.1411835710835598</v>
      </c>
      <c r="B17645" t="s">
        <v>68975</v>
      </c>
    </row>
    <row r="17646" spans="1:2" x14ac:dyDescent="0.3">
      <c r="A17646" s="2">
        <v>3.9500902706842596E-3</v>
      </c>
      <c r="B17646" t="s">
        <v>68974</v>
      </c>
    </row>
    <row r="17647" spans="1:2" x14ac:dyDescent="0.3">
      <c r="A17647" s="2">
        <v>1.20661406883859</v>
      </c>
      <c r="B17647" t="s">
        <v>68973</v>
      </c>
    </row>
    <row r="17648" spans="1:2" x14ac:dyDescent="0.3">
      <c r="A17648" s="2">
        <v>9.7525873314544306E-2</v>
      </c>
      <c r="B17648" t="s">
        <v>68972</v>
      </c>
    </row>
    <row r="17649" spans="1:2" x14ac:dyDescent="0.3">
      <c r="A17649" s="2">
        <v>4.2386600000000003</v>
      </c>
      <c r="B17649" t="s">
        <v>68971</v>
      </c>
    </row>
    <row r="17650" spans="1:2" x14ac:dyDescent="0.3">
      <c r="A17650" s="2">
        <v>84.258250000000004</v>
      </c>
      <c r="B17650" t="s">
        <v>68970</v>
      </c>
    </row>
    <row r="17651" spans="1:2" x14ac:dyDescent="0.3">
      <c r="A17651" s="2">
        <v>0.16700000000000001</v>
      </c>
      <c r="B17651" t="s">
        <v>68969</v>
      </c>
    </row>
    <row r="17652" spans="1:2" x14ac:dyDescent="0.3">
      <c r="A17652" s="2">
        <v>5.3043549952609403</v>
      </c>
      <c r="B17652" t="s">
        <v>68968</v>
      </c>
    </row>
    <row r="17653" spans="1:2" x14ac:dyDescent="0.3">
      <c r="A17653" s="2">
        <v>1.9012977405840199E-2</v>
      </c>
      <c r="B17653" t="s">
        <v>68967</v>
      </c>
    </row>
    <row r="17654" spans="1:2" x14ac:dyDescent="0.3">
      <c r="A17654" s="2">
        <v>8.5400000000000007E-3</v>
      </c>
      <c r="B17654" t="s">
        <v>68966</v>
      </c>
    </row>
    <row r="17655" spans="1:2" x14ac:dyDescent="0.3">
      <c r="A17655" s="2">
        <v>16.506969999999999</v>
      </c>
      <c r="B17655" t="s">
        <v>68965</v>
      </c>
    </row>
    <row r="17656" spans="1:2" x14ac:dyDescent="0.3">
      <c r="A17656" s="2">
        <v>1.9987200000000001</v>
      </c>
      <c r="B17656" t="s">
        <v>68964</v>
      </c>
    </row>
    <row r="17657" spans="1:2" x14ac:dyDescent="0.3">
      <c r="A17657" s="2">
        <v>1.1923929844574701</v>
      </c>
      <c r="B17657" t="s">
        <v>68963</v>
      </c>
    </row>
    <row r="17658" spans="1:2" x14ac:dyDescent="0.3">
      <c r="A17658" s="2">
        <v>3.2068654648615902</v>
      </c>
      <c r="B17658" t="s">
        <v>68962</v>
      </c>
    </row>
    <row r="17659" spans="1:2" x14ac:dyDescent="0.3">
      <c r="A17659" s="2">
        <v>0.71362778318140596</v>
      </c>
      <c r="B17659" t="s">
        <v>68961</v>
      </c>
    </row>
    <row r="17660" spans="1:2" x14ac:dyDescent="0.3">
      <c r="A17660" s="2">
        <v>18.945609016649801</v>
      </c>
      <c r="B17660" t="s">
        <v>68960</v>
      </c>
    </row>
    <row r="17661" spans="1:2" x14ac:dyDescent="0.3">
      <c r="A17661" s="2">
        <v>2.1099999999999999E-3</v>
      </c>
      <c r="B17661" t="s">
        <v>68959</v>
      </c>
    </row>
    <row r="17662" spans="1:2" x14ac:dyDescent="0.3">
      <c r="A17662" s="2">
        <v>2.8230000000000002E-2</v>
      </c>
      <c r="B17662" t="s">
        <v>68958</v>
      </c>
    </row>
    <row r="17663" spans="1:2" x14ac:dyDescent="0.3">
      <c r="A17663" s="2">
        <v>3.2809599999999999</v>
      </c>
      <c r="B17663" t="s">
        <v>68957</v>
      </c>
    </row>
    <row r="17664" spans="1:2" x14ac:dyDescent="0.3">
      <c r="A17664" s="2">
        <v>0.65329314800725702</v>
      </c>
      <c r="B17664" t="s">
        <v>68956</v>
      </c>
    </row>
    <row r="17665" spans="1:2" x14ac:dyDescent="0.3">
      <c r="A17665" s="2">
        <v>0.24218702959249899</v>
      </c>
      <c r="B17665" t="s">
        <v>68955</v>
      </c>
    </row>
    <row r="17666" spans="1:2" x14ac:dyDescent="0.3">
      <c r="A17666" s="2">
        <v>0.34623280049170502</v>
      </c>
      <c r="B17666" t="s">
        <v>68954</v>
      </c>
    </row>
    <row r="17667" spans="1:2" x14ac:dyDescent="0.3">
      <c r="A17667" s="2">
        <v>0.23184347411193801</v>
      </c>
      <c r="B17667" t="s">
        <v>68953</v>
      </c>
    </row>
    <row r="17668" spans="1:2" x14ac:dyDescent="0.3">
      <c r="A17668" s="2">
        <v>0.62992632236030999</v>
      </c>
      <c r="B17668" t="s">
        <v>68952</v>
      </c>
    </row>
    <row r="17669" spans="1:2" x14ac:dyDescent="0.3">
      <c r="A17669" s="2">
        <v>8.3814299999999999</v>
      </c>
      <c r="B17669" t="s">
        <v>68951</v>
      </c>
    </row>
    <row r="17670" spans="1:2" x14ac:dyDescent="0.3">
      <c r="A17670" s="2">
        <v>0.11758359200098301</v>
      </c>
      <c r="B17670" t="s">
        <v>68950</v>
      </c>
    </row>
    <row r="17671" spans="1:2" x14ac:dyDescent="0.3">
      <c r="A17671" s="2">
        <v>2.1599455391319599E-3</v>
      </c>
      <c r="B17671" t="s">
        <v>68949</v>
      </c>
    </row>
    <row r="17672" spans="1:2" x14ac:dyDescent="0.3">
      <c r="A17672" s="2">
        <v>6.4900000000000001E-3</v>
      </c>
      <c r="B17672" t="s">
        <v>68948</v>
      </c>
    </row>
    <row r="17673" spans="1:2" x14ac:dyDescent="0.3">
      <c r="A17673" s="2">
        <v>0.25273008804762498</v>
      </c>
      <c r="B17673" t="s">
        <v>68947</v>
      </c>
    </row>
    <row r="17674" spans="1:2" x14ac:dyDescent="0.3">
      <c r="A17674" s="2">
        <v>4.8948780755733402E-3</v>
      </c>
      <c r="B17674" t="s">
        <v>68946</v>
      </c>
    </row>
    <row r="17675" spans="1:2" x14ac:dyDescent="0.3">
      <c r="A17675" s="2">
        <v>0.20147573792645301</v>
      </c>
      <c r="B17675" t="s">
        <v>68945</v>
      </c>
    </row>
    <row r="17676" spans="1:2" x14ac:dyDescent="0.3">
      <c r="A17676" s="2">
        <v>1.5978815011259299E-2</v>
      </c>
      <c r="B17676" t="s">
        <v>68944</v>
      </c>
    </row>
    <row r="17677" spans="1:2" x14ac:dyDescent="0.3">
      <c r="A17677" s="2">
        <v>3.0015555533049998E-3</v>
      </c>
      <c r="B17677" t="s">
        <v>68943</v>
      </c>
    </row>
    <row r="17678" spans="1:2" x14ac:dyDescent="0.3">
      <c r="A17678" s="2">
        <v>2.82722431466564E-3</v>
      </c>
      <c r="B17678" t="s">
        <v>68942</v>
      </c>
    </row>
    <row r="17679" spans="1:2" x14ac:dyDescent="0.3">
      <c r="A17679" s="2">
        <v>2.7126543198618498E-3</v>
      </c>
      <c r="B17679" t="s">
        <v>68941</v>
      </c>
    </row>
    <row r="17680" spans="1:2" x14ac:dyDescent="0.3">
      <c r="A17680" s="2">
        <v>3.85188888844219E-3</v>
      </c>
      <c r="B17680" t="s">
        <v>68940</v>
      </c>
    </row>
    <row r="17681" spans="1:2" x14ac:dyDescent="0.3">
      <c r="A17681" s="2">
        <v>1.62043306794133E-3</v>
      </c>
      <c r="B17681" t="s">
        <v>68939</v>
      </c>
    </row>
    <row r="17682" spans="1:2" x14ac:dyDescent="0.3">
      <c r="A17682" s="2">
        <v>5.3482565348989299E-3</v>
      </c>
      <c r="B17682" t="s">
        <v>68938</v>
      </c>
    </row>
    <row r="17683" spans="1:2" x14ac:dyDescent="0.3">
      <c r="A17683" s="2">
        <v>4.2668394589974604E-3</v>
      </c>
      <c r="B17683" t="s">
        <v>68937</v>
      </c>
    </row>
    <row r="17684" spans="1:2" x14ac:dyDescent="0.3">
      <c r="A17684" s="2">
        <v>5.5621508293191698E-3</v>
      </c>
      <c r="B17684" t="s">
        <v>68936</v>
      </c>
    </row>
    <row r="17685" spans="1:2" x14ac:dyDescent="0.3">
      <c r="A17685" s="2">
        <v>1.27294652083458E-2</v>
      </c>
      <c r="B17685" t="s">
        <v>68935</v>
      </c>
    </row>
    <row r="17686" spans="1:2" x14ac:dyDescent="0.3">
      <c r="A17686" s="2">
        <v>3.12224887458383E-3</v>
      </c>
      <c r="B17686" t="s">
        <v>68934</v>
      </c>
    </row>
    <row r="17687" spans="1:2" x14ac:dyDescent="0.3">
      <c r="A17687" s="2">
        <v>3.4505130253081502E-3</v>
      </c>
      <c r="B17687" t="s">
        <v>68933</v>
      </c>
    </row>
    <row r="17688" spans="1:2" x14ac:dyDescent="0.3">
      <c r="A17688" s="2">
        <v>2.7325964334772002E-3</v>
      </c>
      <c r="B17688" t="s">
        <v>68932</v>
      </c>
    </row>
    <row r="17689" spans="1:2" x14ac:dyDescent="0.3">
      <c r="A17689" s="2">
        <v>3.5300000000000002E-3</v>
      </c>
      <c r="B17689" t="s">
        <v>68931</v>
      </c>
    </row>
    <row r="17690" spans="1:2" x14ac:dyDescent="0.3">
      <c r="A17690" s="2">
        <v>0.22169484064699099</v>
      </c>
      <c r="B17690" t="s">
        <v>68930</v>
      </c>
    </row>
    <row r="17691" spans="1:2" x14ac:dyDescent="0.3">
      <c r="A17691" s="2">
        <v>8.7095159183627497E-3</v>
      </c>
      <c r="B17691" t="s">
        <v>68929</v>
      </c>
    </row>
    <row r="17692" spans="1:2" x14ac:dyDescent="0.3">
      <c r="A17692" s="2">
        <v>1.1209999999999999E-2</v>
      </c>
      <c r="B17692" t="s">
        <v>68928</v>
      </c>
    </row>
    <row r="17693" spans="1:2" x14ac:dyDescent="0.3">
      <c r="A17693" s="2">
        <v>0.69406999999999996</v>
      </c>
      <c r="B17693" t="s">
        <v>68927</v>
      </c>
    </row>
    <row r="17694" spans="1:2" x14ac:dyDescent="0.3">
      <c r="A17694" s="2">
        <v>0.378811034665192</v>
      </c>
      <c r="B17694" t="s">
        <v>68926</v>
      </c>
    </row>
    <row r="17695" spans="1:2" x14ac:dyDescent="0.3">
      <c r="A17695" s="2">
        <v>57.144707464987803</v>
      </c>
      <c r="B17695" t="s">
        <v>68925</v>
      </c>
    </row>
    <row r="17696" spans="1:2" x14ac:dyDescent="0.3">
      <c r="A17696" s="2">
        <v>1.9812888398110999E-3</v>
      </c>
      <c r="B17696" t="s">
        <v>68924</v>
      </c>
    </row>
    <row r="17697" spans="1:2" x14ac:dyDescent="0.3">
      <c r="A17697" s="2">
        <v>6.5122193641399595E-2</v>
      </c>
      <c r="B17697" t="s">
        <v>68923</v>
      </c>
    </row>
    <row r="17698" spans="1:2" x14ac:dyDescent="0.3">
      <c r="A17698" s="2">
        <v>4.5207130373232304E-3</v>
      </c>
      <c r="B17698" t="s">
        <v>68922</v>
      </c>
    </row>
    <row r="17699" spans="1:2" x14ac:dyDescent="0.3">
      <c r="A17699" s="2">
        <v>4.6255883539024403E-3</v>
      </c>
      <c r="B17699" t="s">
        <v>68921</v>
      </c>
    </row>
    <row r="17700" spans="1:2" x14ac:dyDescent="0.3">
      <c r="A17700" s="2">
        <v>1.29718591113786E-2</v>
      </c>
      <c r="B17700" t="s">
        <v>68920</v>
      </c>
    </row>
    <row r="17701" spans="1:2" x14ac:dyDescent="0.3">
      <c r="A17701" s="2">
        <v>0.21643102496726299</v>
      </c>
      <c r="B17701" t="s">
        <v>68919</v>
      </c>
    </row>
    <row r="17702" spans="1:2" x14ac:dyDescent="0.3">
      <c r="A17702" s="2">
        <v>4.5642186115078601E-2</v>
      </c>
      <c r="B17702" t="s">
        <v>68918</v>
      </c>
    </row>
    <row r="17703" spans="1:2" x14ac:dyDescent="0.3">
      <c r="A17703" s="2">
        <v>3.9095737883225498E-2</v>
      </c>
      <c r="B17703" t="s">
        <v>68917</v>
      </c>
    </row>
    <row r="17704" spans="1:2" x14ac:dyDescent="0.3">
      <c r="A17704" s="2">
        <v>0.130395417206387</v>
      </c>
      <c r="B17704" t="s">
        <v>68916</v>
      </c>
    </row>
    <row r="17705" spans="1:2" x14ac:dyDescent="0.3">
      <c r="A17705" s="2">
        <v>5.9095506676101403E-3</v>
      </c>
      <c r="B17705" t="s">
        <v>68915</v>
      </c>
    </row>
    <row r="17706" spans="1:2" x14ac:dyDescent="0.3">
      <c r="A17706" s="2">
        <v>0.81805000000000005</v>
      </c>
      <c r="B17706" t="s">
        <v>68914</v>
      </c>
    </row>
    <row r="17707" spans="1:2" x14ac:dyDescent="0.3">
      <c r="A17707" s="2">
        <v>3.4320000000000003E-2</v>
      </c>
      <c r="B17707" t="s">
        <v>1005</v>
      </c>
    </row>
    <row r="17708" spans="1:2" x14ac:dyDescent="0.3">
      <c r="A17708" s="2">
        <v>20.469539999999999</v>
      </c>
      <c r="B17708" t="s">
        <v>68913</v>
      </c>
    </row>
    <row r="17709" spans="1:2" x14ac:dyDescent="0.3">
      <c r="A17709" s="2">
        <v>6.6181204543164203E-3</v>
      </c>
      <c r="B17709" t="s">
        <v>68912</v>
      </c>
    </row>
    <row r="17710" spans="1:2" x14ac:dyDescent="0.3">
      <c r="A17710" s="2">
        <v>28.4557152556057</v>
      </c>
      <c r="B17710" t="s">
        <v>68911</v>
      </c>
    </row>
    <row r="17711" spans="1:2" x14ac:dyDescent="0.3">
      <c r="A17711" s="2">
        <v>0.68408000000000002</v>
      </c>
      <c r="B17711" t="s">
        <v>68910</v>
      </c>
    </row>
    <row r="17712" spans="1:2" x14ac:dyDescent="0.3">
      <c r="A17712" s="2">
        <v>2.0447006724428E-2</v>
      </c>
      <c r="B17712" t="s">
        <v>68909</v>
      </c>
    </row>
    <row r="17713" spans="1:2" x14ac:dyDescent="0.3">
      <c r="A17713" s="2">
        <v>4.0947800000000001</v>
      </c>
      <c r="B17713" t="s">
        <v>68908</v>
      </c>
    </row>
    <row r="17714" spans="1:2" x14ac:dyDescent="0.3">
      <c r="A17714" s="2">
        <v>5.8808311940279002E-2</v>
      </c>
      <c r="B17714" t="s">
        <v>68907</v>
      </c>
    </row>
    <row r="17715" spans="1:2" x14ac:dyDescent="0.3">
      <c r="A17715" s="2">
        <v>0.47031998463151498</v>
      </c>
      <c r="B17715" t="s">
        <v>68906</v>
      </c>
    </row>
    <row r="17716" spans="1:2" x14ac:dyDescent="0.3">
      <c r="A17716" s="2">
        <v>0.43342399917665803</v>
      </c>
      <c r="B17716" t="s">
        <v>68905</v>
      </c>
    </row>
    <row r="17717" spans="1:2" x14ac:dyDescent="0.3">
      <c r="A17717" s="2">
        <v>0.21634999999999999</v>
      </c>
      <c r="B17717" t="s">
        <v>68904</v>
      </c>
    </row>
    <row r="17718" spans="1:2" x14ac:dyDescent="0.3">
      <c r="A17718" s="2">
        <v>0.62902270757518197</v>
      </c>
      <c r="B17718" t="s">
        <v>68903</v>
      </c>
    </row>
    <row r="17719" spans="1:2" x14ac:dyDescent="0.3">
      <c r="A17719" s="2">
        <v>8.5819399999999995</v>
      </c>
      <c r="B17719" t="s">
        <v>68902</v>
      </c>
    </row>
    <row r="17720" spans="1:2" x14ac:dyDescent="0.3">
      <c r="A17720" s="2">
        <v>9.4068699999999996</v>
      </c>
      <c r="B17720" t="s">
        <v>68901</v>
      </c>
    </row>
    <row r="17721" spans="1:2" x14ac:dyDescent="0.3">
      <c r="A17721" s="2">
        <v>3.4189099999999999</v>
      </c>
      <c r="B17721" t="s">
        <v>68900</v>
      </c>
    </row>
    <row r="17722" spans="1:2" x14ac:dyDescent="0.3">
      <c r="A17722" s="2">
        <v>10.6466666636548</v>
      </c>
      <c r="B17722" t="s">
        <v>68899</v>
      </c>
    </row>
    <row r="17723" spans="1:2" x14ac:dyDescent="0.3">
      <c r="A17723" s="2">
        <v>7.5143125052184097</v>
      </c>
      <c r="B17723" t="s">
        <v>68898</v>
      </c>
    </row>
    <row r="17724" spans="1:2" x14ac:dyDescent="0.3">
      <c r="A17724" s="2">
        <v>27.614540000000002</v>
      </c>
      <c r="B17724" t="s">
        <v>68897</v>
      </c>
    </row>
    <row r="17725" spans="1:2" x14ac:dyDescent="0.3">
      <c r="A17725" s="2">
        <v>2.35704979877896E-3</v>
      </c>
      <c r="B17725" t="s">
        <v>68896</v>
      </c>
    </row>
    <row r="17726" spans="1:2" x14ac:dyDescent="0.3">
      <c r="A17726" s="2">
        <v>1.3609188775199701</v>
      </c>
      <c r="B17726" t="s">
        <v>68895</v>
      </c>
    </row>
    <row r="17727" spans="1:2" x14ac:dyDescent="0.3">
      <c r="A17727" s="2">
        <v>2.08361690763767</v>
      </c>
      <c r="B17727" t="s">
        <v>68894</v>
      </c>
    </row>
    <row r="17728" spans="1:2" x14ac:dyDescent="0.3">
      <c r="A17728" s="2">
        <v>7.4970232623323803</v>
      </c>
      <c r="B17728" t="s">
        <v>68893</v>
      </c>
    </row>
    <row r="17729" spans="1:2" x14ac:dyDescent="0.3">
      <c r="A17729" s="2">
        <v>57.741219999999998</v>
      </c>
      <c r="B17729" t="s">
        <v>68892</v>
      </c>
    </row>
    <row r="17730" spans="1:2" x14ac:dyDescent="0.3">
      <c r="A17730" s="2">
        <v>97.497649666778301</v>
      </c>
      <c r="B17730" t="s">
        <v>68891</v>
      </c>
    </row>
    <row r="17731" spans="1:2" x14ac:dyDescent="0.3">
      <c r="A17731" s="2">
        <v>32.537039999999998</v>
      </c>
      <c r="B17731" t="s">
        <v>68890</v>
      </c>
    </row>
    <row r="17732" spans="1:2" x14ac:dyDescent="0.3">
      <c r="A17732" s="2">
        <v>3.1300000000000001E-2</v>
      </c>
      <c r="B17732" t="s">
        <v>68889</v>
      </c>
    </row>
    <row r="17733" spans="1:2" x14ac:dyDescent="0.3">
      <c r="A17733" s="2">
        <v>5.9122318204103097</v>
      </c>
      <c r="B17733" t="s">
        <v>68888</v>
      </c>
    </row>
    <row r="17734" spans="1:2" x14ac:dyDescent="0.3">
      <c r="A17734" s="2">
        <v>5.8999999999999999E-3</v>
      </c>
      <c r="B17734" t="s">
        <v>68887</v>
      </c>
    </row>
    <row r="17735" spans="1:2" x14ac:dyDescent="0.3">
      <c r="A17735" s="2">
        <v>1.1122584858106899E-3</v>
      </c>
      <c r="B17735" t="s">
        <v>68886</v>
      </c>
    </row>
    <row r="17736" spans="1:2" x14ac:dyDescent="0.3">
      <c r="A17736" s="2">
        <v>2.8728435231446199E-2</v>
      </c>
      <c r="B17736" t="s">
        <v>68885</v>
      </c>
    </row>
    <row r="17737" spans="1:2" x14ac:dyDescent="0.3">
      <c r="A17737" s="2">
        <v>20000</v>
      </c>
      <c r="B17737" t="s">
        <v>638</v>
      </c>
    </row>
    <row r="17738" spans="1:2" x14ac:dyDescent="0.3">
      <c r="A17738" s="2">
        <v>29.827719999999999</v>
      </c>
      <c r="B17738" t="s">
        <v>68884</v>
      </c>
    </row>
    <row r="17739" spans="1:2" x14ac:dyDescent="0.3">
      <c r="A17739" s="2">
        <v>0.29324</v>
      </c>
      <c r="B17739" t="s">
        <v>68883</v>
      </c>
    </row>
    <row r="17740" spans="1:2" x14ac:dyDescent="0.3">
      <c r="A17740" s="2">
        <v>259.90334999999999</v>
      </c>
      <c r="B17740" t="s">
        <v>68882</v>
      </c>
    </row>
    <row r="17741" spans="1:2" x14ac:dyDescent="0.3">
      <c r="A17741" s="2">
        <v>19.5556382586844</v>
      </c>
      <c r="B17741" t="s">
        <v>68881</v>
      </c>
    </row>
    <row r="17742" spans="1:2" x14ac:dyDescent="0.3">
      <c r="A17742" s="2">
        <v>0.47772668311208499</v>
      </c>
      <c r="B17742" t="s">
        <v>68880</v>
      </c>
    </row>
    <row r="17743" spans="1:2" x14ac:dyDescent="0.3">
      <c r="A17743" s="2">
        <v>2.73799617793934</v>
      </c>
      <c r="B17743" t="s">
        <v>68879</v>
      </c>
    </row>
    <row r="17744" spans="1:2" x14ac:dyDescent="0.3">
      <c r="A17744" s="2">
        <v>227.01242999999999</v>
      </c>
      <c r="B17744" t="s">
        <v>68878</v>
      </c>
    </row>
    <row r="17745" spans="1:2" x14ac:dyDescent="0.3">
      <c r="A17745" s="2">
        <v>3.9086099999999999</v>
      </c>
      <c r="B17745" t="s">
        <v>1491</v>
      </c>
    </row>
    <row r="17746" spans="1:2" x14ac:dyDescent="0.3">
      <c r="A17746" s="2">
        <v>3.5899999999999999E-3</v>
      </c>
      <c r="B17746" t="s">
        <v>68877</v>
      </c>
    </row>
    <row r="17747" spans="1:2" x14ac:dyDescent="0.3">
      <c r="A17747" s="2">
        <v>3.7818222896322598E-2</v>
      </c>
      <c r="B17747" t="s">
        <v>68876</v>
      </c>
    </row>
    <row r="17748" spans="1:2" x14ac:dyDescent="0.3">
      <c r="A17748" s="2">
        <v>1.39702644880705E-2</v>
      </c>
      <c r="B17748" t="s">
        <v>68875</v>
      </c>
    </row>
    <row r="17749" spans="1:2" x14ac:dyDescent="0.3">
      <c r="A17749" s="2">
        <v>7.4773855217960998E-3</v>
      </c>
      <c r="B17749" t="s">
        <v>68874</v>
      </c>
    </row>
    <row r="17750" spans="1:2" x14ac:dyDescent="0.3">
      <c r="A17750" s="2">
        <v>3.01028895486289E-3</v>
      </c>
      <c r="B17750" t="s">
        <v>68873</v>
      </c>
    </row>
    <row r="17751" spans="1:2" x14ac:dyDescent="0.3">
      <c r="A17751" s="2">
        <v>6.4219999999999999E-2</v>
      </c>
      <c r="B17751" t="s">
        <v>68872</v>
      </c>
    </row>
    <row r="17752" spans="1:2" x14ac:dyDescent="0.3">
      <c r="A17752" s="2">
        <v>32.547199999999997</v>
      </c>
      <c r="B17752" t="s">
        <v>68871</v>
      </c>
    </row>
    <row r="17753" spans="1:2" x14ac:dyDescent="0.3">
      <c r="A17753" s="2">
        <v>1.4074899999999999</v>
      </c>
      <c r="B17753" t="s">
        <v>68870</v>
      </c>
    </row>
    <row r="17754" spans="1:2" x14ac:dyDescent="0.3">
      <c r="A17754" s="2">
        <v>1.02600408905539E-2</v>
      </c>
      <c r="B17754" t="s">
        <v>68869</v>
      </c>
    </row>
    <row r="17755" spans="1:2" x14ac:dyDescent="0.3">
      <c r="A17755" s="2">
        <v>0.16436256487534201</v>
      </c>
      <c r="B17755" t="s">
        <v>68868</v>
      </c>
    </row>
    <row r="17756" spans="1:2" x14ac:dyDescent="0.3">
      <c r="A17756" s="2">
        <v>4.5534480849722201E-3</v>
      </c>
      <c r="B17756" t="s">
        <v>68867</v>
      </c>
    </row>
    <row r="17757" spans="1:2" x14ac:dyDescent="0.3">
      <c r="A17757" s="2">
        <v>0.23471394524418601</v>
      </c>
      <c r="B17757" t="s">
        <v>68866</v>
      </c>
    </row>
    <row r="17758" spans="1:2" x14ac:dyDescent="0.3">
      <c r="A17758" s="2">
        <v>0.30648001163266703</v>
      </c>
      <c r="B17758" t="s">
        <v>68865</v>
      </c>
    </row>
    <row r="17759" spans="1:2" x14ac:dyDescent="0.3">
      <c r="A17759" s="2">
        <v>6.3726491172992603E-2</v>
      </c>
      <c r="B17759" t="s">
        <v>68864</v>
      </c>
    </row>
    <row r="17760" spans="1:2" x14ac:dyDescent="0.3">
      <c r="A17760" s="2">
        <v>4.9602008776660197E-2</v>
      </c>
      <c r="B17760" t="s">
        <v>68863</v>
      </c>
    </row>
    <row r="17761" spans="1:2" x14ac:dyDescent="0.3">
      <c r="A17761" s="2">
        <v>8.4580000000000002E-2</v>
      </c>
      <c r="B17761" t="s">
        <v>68862</v>
      </c>
    </row>
    <row r="17762" spans="1:2" x14ac:dyDescent="0.3">
      <c r="A17762" s="2">
        <v>3.1E-4</v>
      </c>
      <c r="B17762" t="s">
        <v>68861</v>
      </c>
    </row>
    <row r="17763" spans="1:2" x14ac:dyDescent="0.3">
      <c r="A17763" s="2">
        <v>4.3939305282630299E-2</v>
      </c>
      <c r="B17763" t="s">
        <v>68860</v>
      </c>
    </row>
    <row r="17764" spans="1:2" x14ac:dyDescent="0.3">
      <c r="A17764" s="2">
        <v>3.91279167347306E-3</v>
      </c>
      <c r="B17764" t="s">
        <v>68859</v>
      </c>
    </row>
    <row r="17765" spans="1:2" x14ac:dyDescent="0.3">
      <c r="A17765" s="2">
        <v>0.243367526935517</v>
      </c>
      <c r="B17765" t="s">
        <v>68858</v>
      </c>
    </row>
    <row r="17766" spans="1:2" x14ac:dyDescent="0.3">
      <c r="A17766" s="2">
        <v>2.1989999999999999E-2</v>
      </c>
      <c r="B17766" t="s">
        <v>68857</v>
      </c>
    </row>
    <row r="17767" spans="1:2" x14ac:dyDescent="0.3">
      <c r="A17767" s="2">
        <v>32.696869999999997</v>
      </c>
      <c r="B17767" t="s">
        <v>68856</v>
      </c>
    </row>
    <row r="17768" spans="1:2" x14ac:dyDescent="0.3">
      <c r="A17768" s="2">
        <v>2.3921689568829701E-3</v>
      </c>
      <c r="B17768" t="s">
        <v>68855</v>
      </c>
    </row>
    <row r="17769" spans="1:2" x14ac:dyDescent="0.3">
      <c r="A17769" s="2">
        <v>1.5645603513939298E-2</v>
      </c>
      <c r="B17769" t="s">
        <v>68854</v>
      </c>
    </row>
    <row r="17770" spans="1:2" x14ac:dyDescent="0.3">
      <c r="A17770" s="2">
        <v>4.1206235941825198E-4</v>
      </c>
      <c r="B17770" t="s">
        <v>68853</v>
      </c>
    </row>
    <row r="17771" spans="1:2" x14ac:dyDescent="0.3">
      <c r="A17771" s="2">
        <v>3.68294255549518E-3</v>
      </c>
      <c r="B17771" t="s">
        <v>68852</v>
      </c>
    </row>
    <row r="17772" spans="1:2" x14ac:dyDescent="0.3">
      <c r="A17772" s="2">
        <v>2.0315609697748802E-2</v>
      </c>
      <c r="B17772" t="s">
        <v>68851</v>
      </c>
    </row>
    <row r="17773" spans="1:2" x14ac:dyDescent="0.3">
      <c r="A17773" s="2">
        <v>1.9400000000000001E-3</v>
      </c>
      <c r="B17773" t="s">
        <v>68850</v>
      </c>
    </row>
    <row r="17774" spans="1:2" x14ac:dyDescent="0.3">
      <c r="A17774" s="2">
        <v>2.0632799999999998</v>
      </c>
      <c r="B17774" t="s">
        <v>68849</v>
      </c>
    </row>
    <row r="17775" spans="1:2" x14ac:dyDescent="0.3">
      <c r="A17775" s="2">
        <v>15.607239999999999</v>
      </c>
      <c r="B17775" t="s">
        <v>68848</v>
      </c>
    </row>
    <row r="17776" spans="1:2" x14ac:dyDescent="0.3">
      <c r="A17776" s="2">
        <v>7.9626242575735508E-3</v>
      </c>
      <c r="B17776" t="s">
        <v>68847</v>
      </c>
    </row>
    <row r="17777" spans="1:2" x14ac:dyDescent="0.3">
      <c r="A17777" s="2">
        <v>5.8596814416723701E-2</v>
      </c>
      <c r="B17777" t="s">
        <v>68846</v>
      </c>
    </row>
    <row r="17778" spans="1:2" x14ac:dyDescent="0.3">
      <c r="A17778" s="2">
        <v>0.64469377773930803</v>
      </c>
      <c r="B17778" t="s">
        <v>68845</v>
      </c>
    </row>
    <row r="17779" spans="1:2" x14ac:dyDescent="0.3">
      <c r="A17779" s="2">
        <v>27.0393956774003</v>
      </c>
      <c r="B17779" t="s">
        <v>68844</v>
      </c>
    </row>
    <row r="17780" spans="1:2" x14ac:dyDescent="0.3">
      <c r="A17780" s="2">
        <v>0.51038532065371101</v>
      </c>
      <c r="B17780" t="s">
        <v>68843</v>
      </c>
    </row>
    <row r="17781" spans="1:2" x14ac:dyDescent="0.3">
      <c r="A17781" s="2">
        <v>0.78584706560244599</v>
      </c>
      <c r="B17781" t="s">
        <v>68842</v>
      </c>
    </row>
    <row r="17782" spans="1:2" x14ac:dyDescent="0.3">
      <c r="A17782" s="2">
        <v>1.43794799621665E-2</v>
      </c>
      <c r="B17782" t="s">
        <v>68841</v>
      </c>
    </row>
    <row r="17783" spans="1:2" x14ac:dyDescent="0.3">
      <c r="A17783" s="2">
        <v>2.8071299999999999</v>
      </c>
      <c r="B17783" t="s">
        <v>68840</v>
      </c>
    </row>
    <row r="17784" spans="1:2" x14ac:dyDescent="0.3">
      <c r="A17784" s="2">
        <v>24.992640000000002</v>
      </c>
      <c r="B17784" t="s">
        <v>68839</v>
      </c>
    </row>
    <row r="17785" spans="1:2" x14ac:dyDescent="0.3">
      <c r="A17785" s="2">
        <v>1.19804</v>
      </c>
      <c r="B17785" t="s">
        <v>68838</v>
      </c>
    </row>
    <row r="17786" spans="1:2" x14ac:dyDescent="0.3">
      <c r="A17786" s="2">
        <v>58.753480000000003</v>
      </c>
      <c r="B17786" t="s">
        <v>68837</v>
      </c>
    </row>
    <row r="17787" spans="1:2" x14ac:dyDescent="0.3">
      <c r="A17787" s="2">
        <v>33.690779999999997</v>
      </c>
      <c r="B17787" t="s">
        <v>68836</v>
      </c>
    </row>
    <row r="17788" spans="1:2" x14ac:dyDescent="0.3">
      <c r="A17788" s="2">
        <v>8.85867</v>
      </c>
      <c r="B17788" t="s">
        <v>68835</v>
      </c>
    </row>
    <row r="17789" spans="1:2" x14ac:dyDescent="0.3">
      <c r="A17789" s="2">
        <v>6.6482163798453203E-2</v>
      </c>
      <c r="B17789" t="s">
        <v>68834</v>
      </c>
    </row>
    <row r="17790" spans="1:2" x14ac:dyDescent="0.3">
      <c r="A17790" s="2">
        <v>0.36791554440760299</v>
      </c>
      <c r="B17790" t="s">
        <v>68833</v>
      </c>
    </row>
    <row r="17791" spans="1:2" x14ac:dyDescent="0.3">
      <c r="A17791" s="2">
        <v>38.330770204111502</v>
      </c>
      <c r="B17791" t="s">
        <v>68832</v>
      </c>
    </row>
    <row r="17792" spans="1:2" x14ac:dyDescent="0.3">
      <c r="A17792" s="2">
        <v>0.18371340737165801</v>
      </c>
      <c r="B17792" t="s">
        <v>68831</v>
      </c>
    </row>
    <row r="17793" spans="1:2" x14ac:dyDescent="0.3">
      <c r="A17793" s="2">
        <v>59.206299999999999</v>
      </c>
      <c r="B17793" t="s">
        <v>68830</v>
      </c>
    </row>
    <row r="17794" spans="1:2" x14ac:dyDescent="0.3">
      <c r="A17794" s="2">
        <v>1.5933864271584399E-3</v>
      </c>
      <c r="B17794" t="s">
        <v>68829</v>
      </c>
    </row>
    <row r="17795" spans="1:2" x14ac:dyDescent="0.3">
      <c r="A17795" s="2">
        <v>568.987828063047</v>
      </c>
      <c r="B17795" t="s">
        <v>68828</v>
      </c>
    </row>
    <row r="17796" spans="1:2" x14ac:dyDescent="0.3">
      <c r="A17796" s="2">
        <v>53.262549999999997</v>
      </c>
      <c r="B17796" t="s">
        <v>68827</v>
      </c>
    </row>
    <row r="17797" spans="1:2" x14ac:dyDescent="0.3">
      <c r="A17797" s="2">
        <v>1.153E-2</v>
      </c>
      <c r="B17797" t="s">
        <v>68826</v>
      </c>
    </row>
    <row r="17798" spans="1:2" x14ac:dyDescent="0.3">
      <c r="A17798" s="2">
        <v>1.304E-2</v>
      </c>
      <c r="B17798" t="s">
        <v>68825</v>
      </c>
    </row>
    <row r="17799" spans="1:2" x14ac:dyDescent="0.3">
      <c r="A17799" s="2">
        <v>203.78666967281001</v>
      </c>
      <c r="B17799" t="s">
        <v>68824</v>
      </c>
    </row>
    <row r="17800" spans="1:2" x14ac:dyDescent="0.3">
      <c r="A17800" s="2">
        <v>0.11977</v>
      </c>
      <c r="B17800" t="s">
        <v>68823</v>
      </c>
    </row>
    <row r="17801" spans="1:2" x14ac:dyDescent="0.3">
      <c r="A17801" s="2">
        <v>278.239576380149</v>
      </c>
      <c r="B17801" t="s">
        <v>68822</v>
      </c>
    </row>
    <row r="17802" spans="1:2" x14ac:dyDescent="0.3">
      <c r="A17802" s="2">
        <v>4.0200000000000001E-3</v>
      </c>
      <c r="B17802" t="s">
        <v>68821</v>
      </c>
    </row>
    <row r="17803" spans="1:2" x14ac:dyDescent="0.3">
      <c r="A17803" s="2">
        <v>34.297023516213002</v>
      </c>
      <c r="B17803" t="s">
        <v>68820</v>
      </c>
    </row>
    <row r="17804" spans="1:2" x14ac:dyDescent="0.3">
      <c r="A17804" s="2">
        <v>6.4508584444829695E-2</v>
      </c>
      <c r="B17804" t="s">
        <v>68819</v>
      </c>
    </row>
    <row r="17805" spans="1:2" x14ac:dyDescent="0.3">
      <c r="A17805" s="2">
        <v>0.473956759192602</v>
      </c>
      <c r="B17805" t="s">
        <v>68818</v>
      </c>
    </row>
    <row r="17806" spans="1:2" x14ac:dyDescent="0.3">
      <c r="A17806" s="2">
        <v>0.30592999999999998</v>
      </c>
      <c r="B17806" t="s">
        <v>68817</v>
      </c>
    </row>
    <row r="17807" spans="1:2" x14ac:dyDescent="0.3">
      <c r="A17807" s="2">
        <v>23.381280976542399</v>
      </c>
      <c r="B17807" t="s">
        <v>68816</v>
      </c>
    </row>
    <row r="17808" spans="1:2" x14ac:dyDescent="0.3">
      <c r="A17808" s="2">
        <v>6.5757006881476104E-3</v>
      </c>
      <c r="B17808" t="s">
        <v>68815</v>
      </c>
    </row>
    <row r="17809" spans="1:2" x14ac:dyDescent="0.3">
      <c r="A17809" s="2">
        <v>170.82155072581901</v>
      </c>
      <c r="B17809" t="s">
        <v>68814</v>
      </c>
    </row>
    <row r="17810" spans="1:2" x14ac:dyDescent="0.3">
      <c r="A17810" s="2">
        <v>47.705480000000001</v>
      </c>
      <c r="B17810" t="s">
        <v>68813</v>
      </c>
    </row>
    <row r="17811" spans="1:2" x14ac:dyDescent="0.3">
      <c r="A17811" s="2">
        <v>5.5593064197209302E-2</v>
      </c>
      <c r="B17811" t="s">
        <v>68812</v>
      </c>
    </row>
    <row r="17812" spans="1:2" x14ac:dyDescent="0.3">
      <c r="A17812" s="2">
        <v>35.675309095794297</v>
      </c>
      <c r="B17812" t="s">
        <v>68811</v>
      </c>
    </row>
    <row r="17813" spans="1:2" x14ac:dyDescent="0.3">
      <c r="A17813" s="2">
        <v>0.36587999999999998</v>
      </c>
      <c r="B17813" t="s">
        <v>68810</v>
      </c>
    </row>
    <row r="17814" spans="1:2" x14ac:dyDescent="0.3">
      <c r="A17814" s="2">
        <v>8.0565641634950804</v>
      </c>
      <c r="B17814" t="s">
        <v>68809</v>
      </c>
    </row>
    <row r="17815" spans="1:2" x14ac:dyDescent="0.3">
      <c r="A17815" s="2">
        <v>1.88845</v>
      </c>
      <c r="B17815" t="s">
        <v>68808</v>
      </c>
    </row>
    <row r="17816" spans="1:2" x14ac:dyDescent="0.3">
      <c r="A17816" s="2">
        <v>2.7607887723641301E-2</v>
      </c>
      <c r="B17816" t="s">
        <v>68807</v>
      </c>
    </row>
    <row r="17817" spans="1:2" x14ac:dyDescent="0.3">
      <c r="A17817" s="2">
        <v>3.2319111695611601E-2</v>
      </c>
      <c r="B17817" t="s">
        <v>68806</v>
      </c>
    </row>
    <row r="17818" spans="1:2" x14ac:dyDescent="0.3">
      <c r="A17818" s="2">
        <v>7.1211605874320502E-2</v>
      </c>
      <c r="B17818" t="s">
        <v>68805</v>
      </c>
    </row>
    <row r="17819" spans="1:2" x14ac:dyDescent="0.3">
      <c r="A17819" s="2">
        <v>25.543567570259199</v>
      </c>
      <c r="B17819" t="s">
        <v>68804</v>
      </c>
    </row>
    <row r="17820" spans="1:2" x14ac:dyDescent="0.3">
      <c r="A17820" s="2">
        <v>3.5287127702401701E-2</v>
      </c>
      <c r="B17820" t="s">
        <v>68803</v>
      </c>
    </row>
    <row r="17821" spans="1:2" x14ac:dyDescent="0.3">
      <c r="A17821" s="2">
        <v>32492.930209999999</v>
      </c>
      <c r="B17821" t="s">
        <v>68802</v>
      </c>
    </row>
    <row r="17822" spans="1:2" x14ac:dyDescent="0.3">
      <c r="A17822" s="2">
        <v>5.3752366850403304</v>
      </c>
      <c r="B17822" t="s">
        <v>68801</v>
      </c>
    </row>
    <row r="17823" spans="1:2" x14ac:dyDescent="0.3">
      <c r="A17823" s="2">
        <v>0.70808793734587605</v>
      </c>
      <c r="B17823" t="s">
        <v>68800</v>
      </c>
    </row>
    <row r="17824" spans="1:2" x14ac:dyDescent="0.3">
      <c r="A17824" s="2">
        <v>6.0499999999999998E-3</v>
      </c>
      <c r="B17824" t="s">
        <v>68799</v>
      </c>
    </row>
    <row r="17825" spans="1:2" x14ac:dyDescent="0.3">
      <c r="A17825" s="2">
        <v>5.8209669527628503</v>
      </c>
      <c r="B17825" t="s">
        <v>68798</v>
      </c>
    </row>
    <row r="17826" spans="1:2" x14ac:dyDescent="0.3">
      <c r="A17826" s="2">
        <v>1.0968268599001101</v>
      </c>
      <c r="B17826" t="s">
        <v>68797</v>
      </c>
    </row>
    <row r="17827" spans="1:2" x14ac:dyDescent="0.3">
      <c r="A17827" s="2">
        <v>7.8062800000000001</v>
      </c>
      <c r="B17827" t="s">
        <v>456</v>
      </c>
    </row>
    <row r="17828" spans="1:2" x14ac:dyDescent="0.3">
      <c r="A17828" s="2">
        <v>4.299E-2</v>
      </c>
      <c r="B17828" t="s">
        <v>68796</v>
      </c>
    </row>
    <row r="17829" spans="1:2" x14ac:dyDescent="0.3">
      <c r="A17829" s="2">
        <v>137.55470215823499</v>
      </c>
      <c r="B17829" t="s">
        <v>68795</v>
      </c>
    </row>
    <row r="17830" spans="1:2" x14ac:dyDescent="0.3">
      <c r="A17830" s="2">
        <v>20.8431910478593</v>
      </c>
      <c r="B17830" t="s">
        <v>68794</v>
      </c>
    </row>
    <row r="17831" spans="1:2" x14ac:dyDescent="0.3">
      <c r="A17831" s="2">
        <v>6.0900000000000003E-2</v>
      </c>
      <c r="B17831" t="s">
        <v>68793</v>
      </c>
    </row>
    <row r="17832" spans="1:2" x14ac:dyDescent="0.3">
      <c r="A17832" s="2">
        <v>467.67514696749902</v>
      </c>
      <c r="B17832" t="s">
        <v>68792</v>
      </c>
    </row>
    <row r="17833" spans="1:2" x14ac:dyDescent="0.3">
      <c r="A17833" s="2">
        <v>16.813600000000001</v>
      </c>
      <c r="B17833" t="s">
        <v>68791</v>
      </c>
    </row>
    <row r="17834" spans="1:2" x14ac:dyDescent="0.3">
      <c r="A17834" s="2">
        <v>8.7195783681655304E-4</v>
      </c>
      <c r="B17834" t="s">
        <v>68790</v>
      </c>
    </row>
    <row r="17835" spans="1:2" x14ac:dyDescent="0.3">
      <c r="A17835" s="2">
        <v>106.624285849971</v>
      </c>
      <c r="B17835" t="s">
        <v>68789</v>
      </c>
    </row>
    <row r="17836" spans="1:2" x14ac:dyDescent="0.3">
      <c r="A17836" s="2">
        <v>1.6E-2</v>
      </c>
      <c r="B17836" t="s">
        <v>68788</v>
      </c>
    </row>
    <row r="17837" spans="1:2" x14ac:dyDescent="0.3">
      <c r="A17837" s="2">
        <v>10.479733957058301</v>
      </c>
      <c r="B17837" t="s">
        <v>68787</v>
      </c>
    </row>
    <row r="17838" spans="1:2" x14ac:dyDescent="0.3">
      <c r="A17838" s="2">
        <v>22.010864547965401</v>
      </c>
      <c r="B17838" t="s">
        <v>68786</v>
      </c>
    </row>
    <row r="17839" spans="1:2" x14ac:dyDescent="0.3">
      <c r="A17839" s="2">
        <v>0.38327377989094602</v>
      </c>
      <c r="B17839" t="s">
        <v>68785</v>
      </c>
    </row>
    <row r="17840" spans="1:2" x14ac:dyDescent="0.3">
      <c r="A17840" s="2">
        <v>0.38327377989094602</v>
      </c>
      <c r="B17840" t="s">
        <v>68784</v>
      </c>
    </row>
    <row r="17841" spans="1:2" x14ac:dyDescent="0.3">
      <c r="A17841" s="2">
        <v>0.379350243756987</v>
      </c>
      <c r="B17841" t="s">
        <v>68783</v>
      </c>
    </row>
    <row r="17842" spans="1:2" x14ac:dyDescent="0.3">
      <c r="A17842" s="2">
        <v>0.37935000000000002</v>
      </c>
      <c r="B17842" t="s">
        <v>68782</v>
      </c>
    </row>
    <row r="17843" spans="1:2" x14ac:dyDescent="0.3">
      <c r="A17843" s="2">
        <v>199.86573493767</v>
      </c>
      <c r="B17843" t="s">
        <v>68781</v>
      </c>
    </row>
    <row r="17844" spans="1:2" x14ac:dyDescent="0.3">
      <c r="A17844" s="2">
        <v>9.8180000000000003E-2</v>
      </c>
      <c r="B17844" t="s">
        <v>68780</v>
      </c>
    </row>
    <row r="17845" spans="1:2" x14ac:dyDescent="0.3">
      <c r="A17845" s="2" t="s">
        <v>13</v>
      </c>
      <c r="B17845" t="s">
        <v>68779</v>
      </c>
    </row>
    <row r="17846" spans="1:2" x14ac:dyDescent="0.3">
      <c r="A17846" s="2">
        <v>7.1477346880550996E-4</v>
      </c>
      <c r="B17846" t="s">
        <v>68778</v>
      </c>
    </row>
    <row r="17847" spans="1:2" x14ac:dyDescent="0.3">
      <c r="A17847" s="2">
        <v>7.1148760794274499E-4</v>
      </c>
      <c r="B17847" t="s">
        <v>68777</v>
      </c>
    </row>
    <row r="17848" spans="1:2" x14ac:dyDescent="0.3">
      <c r="A17848" s="2">
        <v>50.949110760149601</v>
      </c>
      <c r="B17848" t="s">
        <v>68776</v>
      </c>
    </row>
    <row r="17849" spans="1:2" x14ac:dyDescent="0.3">
      <c r="A17849" s="2">
        <v>31.4251549079586</v>
      </c>
      <c r="B17849" t="s">
        <v>68775</v>
      </c>
    </row>
    <row r="17850" spans="1:2" x14ac:dyDescent="0.3">
      <c r="A17850" s="2">
        <v>9.8308832031641096</v>
      </c>
      <c r="B17850" t="s">
        <v>68774</v>
      </c>
    </row>
    <row r="17851" spans="1:2" x14ac:dyDescent="0.3">
      <c r="A17851" s="2">
        <v>0.10074474734146401</v>
      </c>
      <c r="B17851" t="s">
        <v>68773</v>
      </c>
    </row>
    <row r="17852" spans="1:2" x14ac:dyDescent="0.3">
      <c r="A17852" s="2">
        <v>9.9701056068461802E-2</v>
      </c>
      <c r="B17852" t="s">
        <v>68772</v>
      </c>
    </row>
    <row r="17853" spans="1:2" x14ac:dyDescent="0.3">
      <c r="A17853" s="2">
        <v>0.88508461759766099</v>
      </c>
      <c r="B17853" t="s">
        <v>68771</v>
      </c>
    </row>
    <row r="17854" spans="1:2" x14ac:dyDescent="0.3">
      <c r="A17854" s="2">
        <v>0.40306999999999998</v>
      </c>
      <c r="B17854" t="s">
        <v>68770</v>
      </c>
    </row>
    <row r="17855" spans="1:2" x14ac:dyDescent="0.3">
      <c r="A17855" s="2">
        <v>17.4032935328486</v>
      </c>
      <c r="B17855" t="s">
        <v>68769</v>
      </c>
    </row>
    <row r="17856" spans="1:2" x14ac:dyDescent="0.3">
      <c r="A17856" s="2">
        <v>0.77891745715201499</v>
      </c>
      <c r="B17856" t="s">
        <v>68768</v>
      </c>
    </row>
    <row r="17857" spans="1:2" x14ac:dyDescent="0.3">
      <c r="A17857" s="2">
        <v>0.10695792203446</v>
      </c>
      <c r="B17857" t="s">
        <v>68767</v>
      </c>
    </row>
    <row r="17858" spans="1:2" x14ac:dyDescent="0.3">
      <c r="A17858" s="2">
        <v>13.15659</v>
      </c>
      <c r="B17858" t="s">
        <v>68766</v>
      </c>
    </row>
    <row r="17859" spans="1:2" x14ac:dyDescent="0.3">
      <c r="A17859" s="2">
        <v>2.5749999999999999E-2</v>
      </c>
      <c r="B17859" t="s">
        <v>68765</v>
      </c>
    </row>
    <row r="17860" spans="1:2" x14ac:dyDescent="0.3">
      <c r="A17860" s="2">
        <v>3.9748658374230902E-3</v>
      </c>
      <c r="B17860" t="s">
        <v>68764</v>
      </c>
    </row>
    <row r="17861" spans="1:2" x14ac:dyDescent="0.3">
      <c r="A17861" s="2">
        <v>0.81730000000000003</v>
      </c>
      <c r="B17861" t="s">
        <v>68763</v>
      </c>
    </row>
    <row r="17862" spans="1:2" x14ac:dyDescent="0.3">
      <c r="A17862" s="2">
        <v>7.3399755406879097E-3</v>
      </c>
      <c r="B17862" t="s">
        <v>68762</v>
      </c>
    </row>
    <row r="17863" spans="1:2" x14ac:dyDescent="0.3">
      <c r="A17863" s="2">
        <v>0.22253999999999999</v>
      </c>
      <c r="B17863" t="s">
        <v>68761</v>
      </c>
    </row>
    <row r="17864" spans="1:2" x14ac:dyDescent="0.3">
      <c r="A17864" s="2">
        <v>1.0275752952111801</v>
      </c>
      <c r="B17864" t="s">
        <v>68760</v>
      </c>
    </row>
    <row r="17865" spans="1:2" x14ac:dyDescent="0.3">
      <c r="A17865" s="2">
        <v>2.61917844033327E-2</v>
      </c>
      <c r="B17865" t="s">
        <v>68759</v>
      </c>
    </row>
    <row r="17866" spans="1:2" x14ac:dyDescent="0.3">
      <c r="A17866" s="2">
        <v>12.72925</v>
      </c>
      <c r="B17866" t="s">
        <v>68758</v>
      </c>
    </row>
    <row r="17867" spans="1:2" x14ac:dyDescent="0.3">
      <c r="A17867" s="2">
        <v>0.49741268842876202</v>
      </c>
      <c r="B17867" t="s">
        <v>68757</v>
      </c>
    </row>
    <row r="17868" spans="1:2" x14ac:dyDescent="0.3">
      <c r="A17868" s="2">
        <v>0.730393139243666</v>
      </c>
      <c r="B17868" t="s">
        <v>68756</v>
      </c>
    </row>
    <row r="17869" spans="1:2" x14ac:dyDescent="0.3">
      <c r="A17869" s="2">
        <v>22.328712243819801</v>
      </c>
      <c r="B17869" t="s">
        <v>68755</v>
      </c>
    </row>
    <row r="17870" spans="1:2" x14ac:dyDescent="0.3">
      <c r="A17870" s="2">
        <v>21.690159999999999</v>
      </c>
      <c r="B17870" t="s">
        <v>68754</v>
      </c>
    </row>
    <row r="17871" spans="1:2" x14ac:dyDescent="0.3">
      <c r="A17871" s="2">
        <v>12.1111609517493</v>
      </c>
      <c r="B17871" t="s">
        <v>68753</v>
      </c>
    </row>
    <row r="17872" spans="1:2" x14ac:dyDescent="0.3">
      <c r="A17872" s="2">
        <v>7.4730000000000005E-2</v>
      </c>
      <c r="B17872" t="s">
        <v>68752</v>
      </c>
    </row>
    <row r="17873" spans="1:2" x14ac:dyDescent="0.3">
      <c r="A17873" s="2">
        <v>13.674899999999999</v>
      </c>
      <c r="B17873" t="s">
        <v>68751</v>
      </c>
    </row>
    <row r="17874" spans="1:2" x14ac:dyDescent="0.3">
      <c r="A17874" s="2">
        <v>0.2</v>
      </c>
      <c r="B17874" t="s">
        <v>68750</v>
      </c>
    </row>
    <row r="17875" spans="1:2" x14ac:dyDescent="0.3">
      <c r="A17875" s="2">
        <v>18.005749999999999</v>
      </c>
      <c r="B17875" t="s">
        <v>68749</v>
      </c>
    </row>
    <row r="17876" spans="1:2" x14ac:dyDescent="0.3">
      <c r="A17876" s="2">
        <v>0.103921772799245</v>
      </c>
      <c r="B17876" t="s">
        <v>68748</v>
      </c>
    </row>
    <row r="17877" spans="1:2" x14ac:dyDescent="0.3">
      <c r="A17877" s="2">
        <v>0.2286</v>
      </c>
      <c r="B17877" t="s">
        <v>68747</v>
      </c>
    </row>
    <row r="17878" spans="1:2" x14ac:dyDescent="0.3">
      <c r="A17878" s="2">
        <v>0.14904298574112901</v>
      </c>
      <c r="B17878" t="s">
        <v>68746</v>
      </c>
    </row>
    <row r="17879" spans="1:2" x14ac:dyDescent="0.3">
      <c r="A17879" s="2">
        <v>2.78064</v>
      </c>
      <c r="B17879" t="s">
        <v>68745</v>
      </c>
    </row>
    <row r="17880" spans="1:2" x14ac:dyDescent="0.3">
      <c r="A17880" s="2">
        <v>0.30961</v>
      </c>
      <c r="B17880" t="s">
        <v>68744</v>
      </c>
    </row>
    <row r="17881" spans="1:2" x14ac:dyDescent="0.3">
      <c r="A17881" s="2">
        <v>0.214393623883537</v>
      </c>
      <c r="B17881" t="s">
        <v>68743</v>
      </c>
    </row>
    <row r="17882" spans="1:2" x14ac:dyDescent="0.3">
      <c r="A17882" s="2">
        <v>0.45835999999999999</v>
      </c>
      <c r="B17882" t="s">
        <v>68742</v>
      </c>
    </row>
    <row r="17883" spans="1:2" x14ac:dyDescent="0.3">
      <c r="A17883" s="2">
        <v>5.2999999999999998E-4</v>
      </c>
      <c r="B17883" t="s">
        <v>68741</v>
      </c>
    </row>
    <row r="17884" spans="1:2" x14ac:dyDescent="0.3">
      <c r="A17884" s="2">
        <v>4.9051042439121</v>
      </c>
      <c r="B17884" t="s">
        <v>68740</v>
      </c>
    </row>
    <row r="17885" spans="1:2" x14ac:dyDescent="0.3">
      <c r="A17885" s="2">
        <v>40.973320000000001</v>
      </c>
      <c r="B17885" t="s">
        <v>68739</v>
      </c>
    </row>
    <row r="17886" spans="1:2" x14ac:dyDescent="0.3">
      <c r="A17886" s="2">
        <v>3.0081099999999998</v>
      </c>
      <c r="B17886" t="s">
        <v>68738</v>
      </c>
    </row>
    <row r="17887" spans="1:2" x14ac:dyDescent="0.3">
      <c r="A17887" s="2">
        <v>13.353769838423901</v>
      </c>
      <c r="B17887" t="s">
        <v>68737</v>
      </c>
    </row>
    <row r="17888" spans="1:2" x14ac:dyDescent="0.3">
      <c r="A17888" s="2">
        <v>0.60947531155696999</v>
      </c>
      <c r="B17888" t="s">
        <v>68736</v>
      </c>
    </row>
    <row r="17889" spans="1:2" x14ac:dyDescent="0.3">
      <c r="A17889" s="2">
        <v>0.429692094249016</v>
      </c>
      <c r="B17889" t="s">
        <v>68735</v>
      </c>
    </row>
    <row r="17890" spans="1:2" x14ac:dyDescent="0.3">
      <c r="A17890" s="2">
        <v>2.2499999999999998E-3</v>
      </c>
      <c r="B17890" t="s">
        <v>68734</v>
      </c>
    </row>
    <row r="17891" spans="1:2" x14ac:dyDescent="0.3">
      <c r="A17891" s="2">
        <v>26.503622777765099</v>
      </c>
      <c r="B17891" t="s">
        <v>68733</v>
      </c>
    </row>
    <row r="17892" spans="1:2" x14ac:dyDescent="0.3">
      <c r="A17892" s="2">
        <v>20.309447499809298</v>
      </c>
      <c r="B17892" t="s">
        <v>68732</v>
      </c>
    </row>
    <row r="17893" spans="1:2" x14ac:dyDescent="0.3">
      <c r="A17893" s="2">
        <v>0.28093226410011901</v>
      </c>
      <c r="B17893" t="s">
        <v>68731</v>
      </c>
    </row>
    <row r="17894" spans="1:2" x14ac:dyDescent="0.3">
      <c r="A17894" s="2">
        <v>39.5511587087111</v>
      </c>
      <c r="B17894" t="s">
        <v>68730</v>
      </c>
    </row>
    <row r="17895" spans="1:2" x14ac:dyDescent="0.3">
      <c r="A17895" s="2">
        <v>0.27848433831377001</v>
      </c>
      <c r="B17895" t="s">
        <v>68729</v>
      </c>
    </row>
    <row r="17896" spans="1:2" x14ac:dyDescent="0.3">
      <c r="A17896" s="2">
        <v>1.3121885041423201E-3</v>
      </c>
      <c r="B17896" t="s">
        <v>68728</v>
      </c>
    </row>
    <row r="17897" spans="1:2" x14ac:dyDescent="0.3">
      <c r="A17897" s="2">
        <v>4.1178841583111199E-2</v>
      </c>
      <c r="B17897" t="s">
        <v>68727</v>
      </c>
    </row>
    <row r="17898" spans="1:2" x14ac:dyDescent="0.3">
      <c r="A17898" s="2">
        <v>25.688182230495698</v>
      </c>
      <c r="B17898" t="s">
        <v>68726</v>
      </c>
    </row>
    <row r="17899" spans="1:2" x14ac:dyDescent="0.3">
      <c r="A17899" s="2">
        <v>22.290479999999999</v>
      </c>
      <c r="B17899" t="s">
        <v>68725</v>
      </c>
    </row>
    <row r="17900" spans="1:2" x14ac:dyDescent="0.3">
      <c r="A17900" s="2">
        <v>65.373980000000003</v>
      </c>
      <c r="B17900" t="s">
        <v>68724</v>
      </c>
    </row>
    <row r="17901" spans="1:2" x14ac:dyDescent="0.3">
      <c r="A17901" s="2">
        <v>402.49606</v>
      </c>
      <c r="B17901" t="s">
        <v>68723</v>
      </c>
    </row>
    <row r="17902" spans="1:2" x14ac:dyDescent="0.3">
      <c r="A17902" s="2">
        <v>1.1552383987238</v>
      </c>
      <c r="B17902" t="s">
        <v>68722</v>
      </c>
    </row>
    <row r="17903" spans="1:2" x14ac:dyDescent="0.3">
      <c r="A17903" s="2">
        <v>4.0991719227647001E-2</v>
      </c>
      <c r="B17903" t="s">
        <v>68721</v>
      </c>
    </row>
    <row r="17904" spans="1:2" x14ac:dyDescent="0.3">
      <c r="A17904" s="2">
        <v>4.33442245796863E-2</v>
      </c>
      <c r="B17904" t="s">
        <v>68720</v>
      </c>
    </row>
    <row r="17905" spans="1:2" x14ac:dyDescent="0.3">
      <c r="A17905" s="2">
        <v>5.1738053418667898E-2</v>
      </c>
      <c r="B17905" t="s">
        <v>68719</v>
      </c>
    </row>
    <row r="17906" spans="1:2" x14ac:dyDescent="0.3">
      <c r="A17906" s="2">
        <v>9.9099539232308895E-2</v>
      </c>
      <c r="B17906" t="s">
        <v>68718</v>
      </c>
    </row>
    <row r="17907" spans="1:2" x14ac:dyDescent="0.3">
      <c r="A17907" s="2">
        <v>0.183120299620042</v>
      </c>
      <c r="B17907" t="s">
        <v>68717</v>
      </c>
    </row>
    <row r="17908" spans="1:2" x14ac:dyDescent="0.3">
      <c r="A17908" s="2">
        <v>2.9889914565898498E-2</v>
      </c>
      <c r="B17908" t="s">
        <v>68716</v>
      </c>
    </row>
    <row r="17909" spans="1:2" x14ac:dyDescent="0.3">
      <c r="A17909" s="2">
        <v>6.3561965274582199</v>
      </c>
      <c r="B17909" t="s">
        <v>68715</v>
      </c>
    </row>
    <row r="17910" spans="1:2" x14ac:dyDescent="0.3">
      <c r="A17910" s="2">
        <v>1.00544931859278</v>
      </c>
      <c r="B17910" t="s">
        <v>68714</v>
      </c>
    </row>
    <row r="17911" spans="1:2" x14ac:dyDescent="0.3">
      <c r="A17911" s="2">
        <v>4.9773699999999996</v>
      </c>
      <c r="B17911" t="s">
        <v>68713</v>
      </c>
    </row>
    <row r="17912" spans="1:2" x14ac:dyDescent="0.3">
      <c r="A17912" s="2">
        <v>6.9897</v>
      </c>
      <c r="B17912" t="s">
        <v>68712</v>
      </c>
    </row>
    <row r="17913" spans="1:2" x14ac:dyDescent="0.3">
      <c r="A17913" s="2">
        <v>21.569459999999999</v>
      </c>
      <c r="B17913" t="s">
        <v>68711</v>
      </c>
    </row>
    <row r="17914" spans="1:2" x14ac:dyDescent="0.3">
      <c r="A17914" s="2">
        <v>0.38177320791225799</v>
      </c>
      <c r="B17914" t="s">
        <v>68710</v>
      </c>
    </row>
    <row r="17915" spans="1:2" x14ac:dyDescent="0.3">
      <c r="A17915" s="2">
        <v>0.15053785838217201</v>
      </c>
      <c r="B17915" t="s">
        <v>68709</v>
      </c>
    </row>
    <row r="17916" spans="1:2" x14ac:dyDescent="0.3">
      <c r="A17916" s="2">
        <v>5.8627269113094203</v>
      </c>
      <c r="B17916" t="s">
        <v>68708</v>
      </c>
    </row>
    <row r="17917" spans="1:2" x14ac:dyDescent="0.3">
      <c r="A17917" s="2">
        <v>3.36652018935846</v>
      </c>
      <c r="B17917" t="s">
        <v>68707</v>
      </c>
    </row>
    <row r="17918" spans="1:2" x14ac:dyDescent="0.3">
      <c r="A17918" s="2">
        <v>1.0978782316651801</v>
      </c>
      <c r="B17918" t="s">
        <v>68706</v>
      </c>
    </row>
    <row r="17919" spans="1:2" x14ac:dyDescent="0.3">
      <c r="A17919" s="2">
        <v>58.011143728353701</v>
      </c>
      <c r="B17919" t="s">
        <v>68705</v>
      </c>
    </row>
    <row r="17920" spans="1:2" x14ac:dyDescent="0.3">
      <c r="A17920" s="2">
        <v>0.66800000000000004</v>
      </c>
      <c r="B17920" t="s">
        <v>68704</v>
      </c>
    </row>
    <row r="17921" spans="1:2" x14ac:dyDescent="0.3">
      <c r="A17921" s="2">
        <v>0.19034999999999999</v>
      </c>
      <c r="B17921" t="s">
        <v>68703</v>
      </c>
    </row>
    <row r="17922" spans="1:2" x14ac:dyDescent="0.3">
      <c r="A17922" s="2">
        <v>7.10129432529172</v>
      </c>
      <c r="B17922" t="s">
        <v>68702</v>
      </c>
    </row>
    <row r="17923" spans="1:2" x14ac:dyDescent="0.3">
      <c r="A17923" s="2">
        <v>21.465585258731402</v>
      </c>
      <c r="B17923" t="s">
        <v>68701</v>
      </c>
    </row>
    <row r="17924" spans="1:2" x14ac:dyDescent="0.3">
      <c r="A17924" s="2">
        <v>2.18005</v>
      </c>
      <c r="B17924" t="s">
        <v>68700</v>
      </c>
    </row>
    <row r="17925" spans="1:2" x14ac:dyDescent="0.3">
      <c r="A17925" s="2">
        <v>1.99032367581195</v>
      </c>
      <c r="B17925" t="s">
        <v>68699</v>
      </c>
    </row>
    <row r="17926" spans="1:2" x14ac:dyDescent="0.3">
      <c r="A17926" s="2">
        <v>10.567769999999999</v>
      </c>
      <c r="B17926" t="s">
        <v>68698</v>
      </c>
    </row>
    <row r="17927" spans="1:2" x14ac:dyDescent="0.3">
      <c r="A17927" s="2">
        <v>17.252590000000001</v>
      </c>
      <c r="B17927" t="s">
        <v>68697</v>
      </c>
    </row>
    <row r="17928" spans="1:2" x14ac:dyDescent="0.3">
      <c r="A17928" s="2">
        <v>1.68428</v>
      </c>
      <c r="B17928" t="s">
        <v>68696</v>
      </c>
    </row>
    <row r="17929" spans="1:2" x14ac:dyDescent="0.3">
      <c r="A17929" s="2">
        <v>0.15246999999999999</v>
      </c>
      <c r="B17929" t="s">
        <v>68695</v>
      </c>
    </row>
    <row r="17930" spans="1:2" x14ac:dyDescent="0.3">
      <c r="A17930" s="2">
        <v>0.19034999999999999</v>
      </c>
      <c r="B17930" t="s">
        <v>68694</v>
      </c>
    </row>
    <row r="17931" spans="1:2" x14ac:dyDescent="0.3">
      <c r="A17931" s="2">
        <v>4.5054858584350601</v>
      </c>
      <c r="B17931" t="s">
        <v>68693</v>
      </c>
    </row>
    <row r="17932" spans="1:2" x14ac:dyDescent="0.3">
      <c r="A17932" s="2">
        <v>4.6299999999999996E-3</v>
      </c>
      <c r="B17932" t="s">
        <v>68692</v>
      </c>
    </row>
    <row r="17933" spans="1:2" x14ac:dyDescent="0.3">
      <c r="A17933" s="2">
        <v>1.23272414907918</v>
      </c>
      <c r="B17933" t="s">
        <v>68691</v>
      </c>
    </row>
    <row r="17934" spans="1:2" x14ac:dyDescent="0.3">
      <c r="A17934" s="2">
        <v>7.5799999999999999E-3</v>
      </c>
      <c r="B17934" t="s">
        <v>68690</v>
      </c>
    </row>
    <row r="17935" spans="1:2" x14ac:dyDescent="0.3">
      <c r="A17935" s="2">
        <v>1.839E-2</v>
      </c>
      <c r="B17935" t="s">
        <v>68689</v>
      </c>
    </row>
    <row r="17936" spans="1:2" x14ac:dyDescent="0.3">
      <c r="A17936" s="2">
        <v>0.34592000000000001</v>
      </c>
      <c r="B17936" t="s">
        <v>68688</v>
      </c>
    </row>
    <row r="17937" spans="1:2" x14ac:dyDescent="0.3">
      <c r="A17937" s="2">
        <v>0.120990725516645</v>
      </c>
      <c r="B17937" t="s">
        <v>68687</v>
      </c>
    </row>
    <row r="17938" spans="1:2" x14ac:dyDescent="0.3">
      <c r="A17938" s="2">
        <v>0.35576622112224099</v>
      </c>
      <c r="B17938" t="s">
        <v>68686</v>
      </c>
    </row>
    <row r="17939" spans="1:2" x14ac:dyDescent="0.3">
      <c r="A17939" s="2">
        <v>9.1817351965935295E-2</v>
      </c>
      <c r="B17939" t="s">
        <v>68685</v>
      </c>
    </row>
    <row r="17940" spans="1:2" x14ac:dyDescent="0.3">
      <c r="A17940" s="2">
        <v>4.0357389026026997E-3</v>
      </c>
      <c r="B17940" t="s">
        <v>68684</v>
      </c>
    </row>
    <row r="17941" spans="1:2" x14ac:dyDescent="0.3">
      <c r="A17941" s="2">
        <v>4.8023800000000003</v>
      </c>
      <c r="B17941" t="s">
        <v>68683</v>
      </c>
    </row>
    <row r="17942" spans="1:2" x14ac:dyDescent="0.3">
      <c r="A17942" s="2">
        <v>5.6680700000000002</v>
      </c>
      <c r="B17942" t="s">
        <v>68682</v>
      </c>
    </row>
    <row r="17943" spans="1:2" x14ac:dyDescent="0.3">
      <c r="A17943" s="2">
        <v>26.732230000000001</v>
      </c>
      <c r="B17943" t="s">
        <v>68681</v>
      </c>
    </row>
    <row r="17944" spans="1:2" x14ac:dyDescent="0.3">
      <c r="A17944" s="2">
        <v>23.661501008225599</v>
      </c>
      <c r="B17944" t="s">
        <v>68680</v>
      </c>
    </row>
    <row r="17945" spans="1:2" x14ac:dyDescent="0.3">
      <c r="A17945" s="2">
        <v>2.8549204882301198</v>
      </c>
      <c r="B17945" t="s">
        <v>68679</v>
      </c>
    </row>
    <row r="17946" spans="1:2" x14ac:dyDescent="0.3">
      <c r="A17946" s="2">
        <v>8.2309575314950898E-3</v>
      </c>
      <c r="B17946" t="s">
        <v>68678</v>
      </c>
    </row>
    <row r="17947" spans="1:2" x14ac:dyDescent="0.3">
      <c r="A17947" s="2">
        <v>4.64E-3</v>
      </c>
      <c r="B17947" t="s">
        <v>68677</v>
      </c>
    </row>
    <row r="17948" spans="1:2" x14ac:dyDescent="0.3">
      <c r="A17948" s="2">
        <v>14.42728</v>
      </c>
      <c r="B17948" t="s">
        <v>68676</v>
      </c>
    </row>
    <row r="17949" spans="1:2" x14ac:dyDescent="0.3">
      <c r="A17949" s="2">
        <v>4.45E-3</v>
      </c>
      <c r="B17949" t="s">
        <v>68675</v>
      </c>
    </row>
    <row r="17950" spans="1:2" x14ac:dyDescent="0.3">
      <c r="A17950" s="2">
        <v>0.44455024945877503</v>
      </c>
      <c r="B17950" t="s">
        <v>68674</v>
      </c>
    </row>
    <row r="17951" spans="1:2" x14ac:dyDescent="0.3">
      <c r="A17951" s="2">
        <v>2.6849562508189</v>
      </c>
      <c r="B17951" t="s">
        <v>68673</v>
      </c>
    </row>
    <row r="17952" spans="1:2" x14ac:dyDescent="0.3">
      <c r="A17952" s="2">
        <v>2.4780861449530498</v>
      </c>
      <c r="B17952" t="s">
        <v>68672</v>
      </c>
    </row>
    <row r="17953" spans="1:2" x14ac:dyDescent="0.3">
      <c r="A17953" s="2">
        <v>1.23E-3</v>
      </c>
      <c r="B17953" t="s">
        <v>68671</v>
      </c>
    </row>
    <row r="17954" spans="1:2" x14ac:dyDescent="0.3">
      <c r="A17954" s="2">
        <v>48.460329999999999</v>
      </c>
      <c r="B17954" t="s">
        <v>68670</v>
      </c>
    </row>
    <row r="17955" spans="1:2" x14ac:dyDescent="0.3">
      <c r="A17955" s="2">
        <v>1.32778</v>
      </c>
      <c r="B17955" t="s">
        <v>68669</v>
      </c>
    </row>
    <row r="17956" spans="1:2" x14ac:dyDescent="0.3">
      <c r="A17956" s="2">
        <v>2.81058354342189</v>
      </c>
      <c r="B17956" t="s">
        <v>68668</v>
      </c>
    </row>
    <row r="17957" spans="1:2" x14ac:dyDescent="0.3">
      <c r="A17957" s="2">
        <v>0.109248058615999</v>
      </c>
      <c r="B17957" t="s">
        <v>68667</v>
      </c>
    </row>
    <row r="17958" spans="1:2" x14ac:dyDescent="0.3">
      <c r="A17958" s="2">
        <v>1.822E-2</v>
      </c>
      <c r="B17958" t="s">
        <v>68666</v>
      </c>
    </row>
    <row r="17959" spans="1:2" x14ac:dyDescent="0.3">
      <c r="A17959" s="2">
        <v>2.4308800000000002</v>
      </c>
      <c r="B17959" t="s">
        <v>68665</v>
      </c>
    </row>
    <row r="17960" spans="1:2" x14ac:dyDescent="0.3">
      <c r="A17960" s="2">
        <v>6.9224327403552399E-3</v>
      </c>
      <c r="B17960" t="s">
        <v>68664</v>
      </c>
    </row>
    <row r="17961" spans="1:2" x14ac:dyDescent="0.3">
      <c r="A17961" s="2">
        <v>2.4814374689053298</v>
      </c>
      <c r="B17961" t="s">
        <v>68663</v>
      </c>
    </row>
    <row r="17962" spans="1:2" x14ac:dyDescent="0.3">
      <c r="A17962" s="2">
        <v>2.2169999999999999E-2</v>
      </c>
      <c r="B17962" t="s">
        <v>68662</v>
      </c>
    </row>
    <row r="17963" spans="1:2" x14ac:dyDescent="0.3">
      <c r="A17963" s="2">
        <v>185.72753</v>
      </c>
      <c r="B17963" t="s">
        <v>68661</v>
      </c>
    </row>
    <row r="17964" spans="1:2" x14ac:dyDescent="0.3">
      <c r="A17964" s="2">
        <v>7.6177431426524098E-2</v>
      </c>
      <c r="B17964" t="s">
        <v>68660</v>
      </c>
    </row>
    <row r="17965" spans="1:2" x14ac:dyDescent="0.3">
      <c r="A17965" s="2">
        <v>7.8930419644764003</v>
      </c>
      <c r="B17965" t="s">
        <v>68659</v>
      </c>
    </row>
    <row r="17966" spans="1:2" x14ac:dyDescent="0.3">
      <c r="A17966" s="2">
        <v>12.798299999999999</v>
      </c>
      <c r="B17966" t="s">
        <v>68658</v>
      </c>
    </row>
    <row r="17967" spans="1:2" x14ac:dyDescent="0.3">
      <c r="A17967" s="2">
        <v>4.1742600000000003</v>
      </c>
      <c r="B17967" t="s">
        <v>68657</v>
      </c>
    </row>
    <row r="17968" spans="1:2" x14ac:dyDescent="0.3">
      <c r="A17968" s="2">
        <v>81.691941656452897</v>
      </c>
      <c r="B17968" t="s">
        <v>68656</v>
      </c>
    </row>
    <row r="17969" spans="1:2" x14ac:dyDescent="0.3">
      <c r="A17969" s="2">
        <v>8.5596200000000007</v>
      </c>
      <c r="B17969" t="s">
        <v>68655</v>
      </c>
    </row>
    <row r="17970" spans="1:2" x14ac:dyDescent="0.3">
      <c r="A17970" s="2">
        <v>1.0922006197583101</v>
      </c>
      <c r="B17970" t="s">
        <v>68654</v>
      </c>
    </row>
    <row r="17971" spans="1:2" x14ac:dyDescent="0.3">
      <c r="A17971" s="2">
        <v>3.8500923200322399</v>
      </c>
      <c r="B17971" t="s">
        <v>68653</v>
      </c>
    </row>
    <row r="17972" spans="1:2" x14ac:dyDescent="0.3">
      <c r="A17972" s="2">
        <v>4.0901949275936804</v>
      </c>
      <c r="B17972" t="s">
        <v>68652</v>
      </c>
    </row>
    <row r="17973" spans="1:2" x14ac:dyDescent="0.3">
      <c r="A17973" s="2">
        <v>3.4765899999999998</v>
      </c>
      <c r="B17973" t="s">
        <v>68651</v>
      </c>
    </row>
    <row r="17974" spans="1:2" x14ac:dyDescent="0.3">
      <c r="A17974" s="2">
        <v>5.3429717931191799E-2</v>
      </c>
      <c r="B17974" t="s">
        <v>68650</v>
      </c>
    </row>
    <row r="17975" spans="1:2" x14ac:dyDescent="0.3">
      <c r="A17975" s="2">
        <v>2.8017390698521598E-3</v>
      </c>
      <c r="B17975" t="s">
        <v>68649</v>
      </c>
    </row>
    <row r="17976" spans="1:2" x14ac:dyDescent="0.3">
      <c r="A17976" s="2">
        <v>3.3364267228322898E-2</v>
      </c>
      <c r="B17976" t="s">
        <v>68648</v>
      </c>
    </row>
    <row r="17977" spans="1:2" x14ac:dyDescent="0.3">
      <c r="A17977" s="2">
        <v>5.5791500000000003</v>
      </c>
      <c r="B17977" t="s">
        <v>68647</v>
      </c>
    </row>
    <row r="17978" spans="1:2" x14ac:dyDescent="0.3">
      <c r="A17978" s="2">
        <v>1.2359938831921E-2</v>
      </c>
      <c r="B17978" t="s">
        <v>68646</v>
      </c>
    </row>
    <row r="17979" spans="1:2" x14ac:dyDescent="0.3">
      <c r="A17979" s="2">
        <v>0.63219999999999998</v>
      </c>
      <c r="B17979" t="s">
        <v>68645</v>
      </c>
    </row>
    <row r="17980" spans="1:2" x14ac:dyDescent="0.3">
      <c r="A17980" s="2">
        <v>3.6340300950807002E-3</v>
      </c>
      <c r="B17980" t="s">
        <v>68644</v>
      </c>
    </row>
    <row r="17981" spans="1:2" x14ac:dyDescent="0.3">
      <c r="A17981" s="2">
        <v>3.3814299999999999</v>
      </c>
      <c r="B17981" t="s">
        <v>68643</v>
      </c>
    </row>
    <row r="17982" spans="1:2" x14ac:dyDescent="0.3">
      <c r="A17982" s="2">
        <v>1.0997508344723101E-3</v>
      </c>
      <c r="B17982" t="s">
        <v>68642</v>
      </c>
    </row>
    <row r="17983" spans="1:2" x14ac:dyDescent="0.3">
      <c r="A17983" s="2">
        <v>1.0997508344723101E-3</v>
      </c>
      <c r="B17983" t="s">
        <v>68641</v>
      </c>
    </row>
    <row r="17984" spans="1:2" x14ac:dyDescent="0.3">
      <c r="A17984" s="2">
        <v>437.41431999999998</v>
      </c>
      <c r="B17984" t="s">
        <v>68640</v>
      </c>
    </row>
    <row r="17985" spans="1:2" x14ac:dyDescent="0.3">
      <c r="A17985" s="2">
        <v>3.4227633848740399E-3</v>
      </c>
      <c r="B17985" t="s">
        <v>68639</v>
      </c>
    </row>
    <row r="17986" spans="1:2" x14ac:dyDescent="0.3">
      <c r="A17986" s="2">
        <v>5.8920690973553798E-2</v>
      </c>
      <c r="B17986" t="s">
        <v>68638</v>
      </c>
    </row>
    <row r="17987" spans="1:2" x14ac:dyDescent="0.3">
      <c r="A17987" s="2">
        <v>5.4904264578634197E-2</v>
      </c>
      <c r="B17987" t="s">
        <v>68637</v>
      </c>
    </row>
    <row r="17988" spans="1:2" x14ac:dyDescent="0.3">
      <c r="A17988" s="2">
        <v>2.2439920711253301E-2</v>
      </c>
      <c r="B17988" t="s">
        <v>68636</v>
      </c>
    </row>
    <row r="17989" spans="1:2" x14ac:dyDescent="0.3">
      <c r="A17989" s="2">
        <v>2.0082926142967499</v>
      </c>
      <c r="B17989" t="s">
        <v>68635</v>
      </c>
    </row>
    <row r="17990" spans="1:2" x14ac:dyDescent="0.3">
      <c r="A17990" s="2">
        <v>62.379669999999997</v>
      </c>
      <c r="B17990" t="s">
        <v>68634</v>
      </c>
    </row>
    <row r="17991" spans="1:2" x14ac:dyDescent="0.3">
      <c r="A17991" s="2">
        <v>3.7690366417760401</v>
      </c>
      <c r="B17991" t="s">
        <v>68633</v>
      </c>
    </row>
    <row r="17992" spans="1:2" x14ac:dyDescent="0.3">
      <c r="A17992" s="2">
        <v>8.8660000000000003E-2</v>
      </c>
      <c r="B17992" t="s">
        <v>68632</v>
      </c>
    </row>
    <row r="17993" spans="1:2" x14ac:dyDescent="0.3">
      <c r="A17993" s="2">
        <v>3.6230659718562298E-2</v>
      </c>
      <c r="B17993" t="s">
        <v>68631</v>
      </c>
    </row>
    <row r="17994" spans="1:2" x14ac:dyDescent="0.3">
      <c r="A17994" s="2">
        <v>120.215904942846</v>
      </c>
      <c r="B17994" t="s">
        <v>68630</v>
      </c>
    </row>
    <row r="17995" spans="1:2" x14ac:dyDescent="0.3">
      <c r="A17995" s="2">
        <v>2.3900000000000002E-3</v>
      </c>
      <c r="B17995" t="s">
        <v>68629</v>
      </c>
    </row>
    <row r="17996" spans="1:2" x14ac:dyDescent="0.3">
      <c r="A17996" s="2">
        <v>8.8428339340014105E-4</v>
      </c>
      <c r="B17996" t="s">
        <v>68628</v>
      </c>
    </row>
    <row r="17997" spans="1:2" x14ac:dyDescent="0.3">
      <c r="A17997" s="2">
        <v>9.6055072916399005E-4</v>
      </c>
      <c r="B17997" t="s">
        <v>68627</v>
      </c>
    </row>
    <row r="17998" spans="1:2" x14ac:dyDescent="0.3">
      <c r="A17998" s="2">
        <v>1.1140000000000001E-2</v>
      </c>
      <c r="B17998" t="s">
        <v>68626</v>
      </c>
    </row>
    <row r="17999" spans="1:2" x14ac:dyDescent="0.3">
      <c r="A17999" s="2">
        <v>2.1501227597024199E-2</v>
      </c>
      <c r="B17999" t="s">
        <v>68625</v>
      </c>
    </row>
    <row r="18000" spans="1:2" x14ac:dyDescent="0.3">
      <c r="A18000" s="2">
        <v>1.4124875710448201E-2</v>
      </c>
      <c r="B18000" t="s">
        <v>68624</v>
      </c>
    </row>
    <row r="18001" spans="1:2" x14ac:dyDescent="0.3">
      <c r="A18001" s="2">
        <v>4.2283509207175003E-2</v>
      </c>
      <c r="B18001" t="s">
        <v>68623</v>
      </c>
    </row>
    <row r="18002" spans="1:2" x14ac:dyDescent="0.3">
      <c r="A18002" s="2">
        <v>7.28E-3</v>
      </c>
      <c r="B18002" t="s">
        <v>68622</v>
      </c>
    </row>
    <row r="18003" spans="1:2" x14ac:dyDescent="0.3">
      <c r="A18003" s="2">
        <v>0.115440445080481</v>
      </c>
      <c r="B18003" t="s">
        <v>68621</v>
      </c>
    </row>
    <row r="18004" spans="1:2" x14ac:dyDescent="0.3">
      <c r="A18004" s="2">
        <v>3.0550000000000001E-2</v>
      </c>
      <c r="B18004" t="s">
        <v>68620</v>
      </c>
    </row>
    <row r="18005" spans="1:2" x14ac:dyDescent="0.3">
      <c r="A18005" s="2">
        <v>489.09669953583898</v>
      </c>
      <c r="B18005" t="s">
        <v>68619</v>
      </c>
    </row>
    <row r="18006" spans="1:2" x14ac:dyDescent="0.3">
      <c r="A18006" s="2">
        <v>0.22322293015632899</v>
      </c>
      <c r="B18006" t="s">
        <v>68618</v>
      </c>
    </row>
    <row r="18007" spans="1:2" x14ac:dyDescent="0.3">
      <c r="A18007" s="2">
        <v>6.1266699999999998</v>
      </c>
      <c r="B18007" t="s">
        <v>68617</v>
      </c>
    </row>
    <row r="18008" spans="1:2" x14ac:dyDescent="0.3">
      <c r="A18008" s="2">
        <v>26.3357647967158</v>
      </c>
      <c r="B18008" t="s">
        <v>68616</v>
      </c>
    </row>
    <row r="18009" spans="1:2" x14ac:dyDescent="0.3">
      <c r="A18009" s="2">
        <v>33.445950000000003</v>
      </c>
      <c r="B18009" t="s">
        <v>68615</v>
      </c>
    </row>
    <row r="18010" spans="1:2" x14ac:dyDescent="0.3">
      <c r="A18010" s="2">
        <v>4.81160255181039</v>
      </c>
      <c r="B18010" t="s">
        <v>68614</v>
      </c>
    </row>
    <row r="18011" spans="1:2" x14ac:dyDescent="0.3">
      <c r="A18011" s="2">
        <v>5</v>
      </c>
      <c r="B18011" t="s">
        <v>1524</v>
      </c>
    </row>
    <row r="18012" spans="1:2" x14ac:dyDescent="0.3">
      <c r="A18012" s="2">
        <v>5.0499999999999998E-3</v>
      </c>
      <c r="B18012" t="s">
        <v>68613</v>
      </c>
    </row>
    <row r="18013" spans="1:2" x14ac:dyDescent="0.3">
      <c r="A18013" s="2">
        <v>0.114406820240883</v>
      </c>
      <c r="B18013" t="s">
        <v>68612</v>
      </c>
    </row>
    <row r="18014" spans="1:2" x14ac:dyDescent="0.3">
      <c r="A18014" s="2">
        <v>2.3187199999999999</v>
      </c>
      <c r="B18014" t="s">
        <v>68611</v>
      </c>
    </row>
    <row r="18015" spans="1:2" x14ac:dyDescent="0.3">
      <c r="A18015" s="2">
        <v>3.38628846349718E-2</v>
      </c>
      <c r="B18015" t="s">
        <v>68610</v>
      </c>
    </row>
    <row r="18016" spans="1:2" x14ac:dyDescent="0.3">
      <c r="A18016" s="2">
        <v>1.45947801448927E-2</v>
      </c>
      <c r="B18016" t="s">
        <v>68609</v>
      </c>
    </row>
    <row r="18017" spans="1:2" x14ac:dyDescent="0.3">
      <c r="A18017" s="2">
        <v>0.120159327027546</v>
      </c>
      <c r="B18017" t="s">
        <v>68608</v>
      </c>
    </row>
    <row r="18018" spans="1:2" x14ac:dyDescent="0.3">
      <c r="A18018" s="2">
        <v>0.69482999999999995</v>
      </c>
      <c r="B18018" t="s">
        <v>68607</v>
      </c>
    </row>
    <row r="18019" spans="1:2" x14ac:dyDescent="0.3">
      <c r="A18019" s="2">
        <v>28.095845123749001</v>
      </c>
      <c r="B18019" t="s">
        <v>68606</v>
      </c>
    </row>
    <row r="18020" spans="1:2" x14ac:dyDescent="0.3">
      <c r="A18020" s="2">
        <v>0.25464495994359698</v>
      </c>
      <c r="B18020" t="s">
        <v>68605</v>
      </c>
    </row>
    <row r="18021" spans="1:2" x14ac:dyDescent="0.3">
      <c r="A18021" s="2">
        <v>15.178009055459899</v>
      </c>
      <c r="B18021" t="s">
        <v>68604</v>
      </c>
    </row>
    <row r="18022" spans="1:2" x14ac:dyDescent="0.3">
      <c r="A18022" s="2">
        <v>3.4299999999999999E-3</v>
      </c>
      <c r="B18022" t="s">
        <v>68603</v>
      </c>
    </row>
    <row r="18023" spans="1:2" x14ac:dyDescent="0.3">
      <c r="A18023" s="2">
        <v>7.4785202343159698</v>
      </c>
      <c r="B18023" t="s">
        <v>68602</v>
      </c>
    </row>
    <row r="18024" spans="1:2" x14ac:dyDescent="0.3">
      <c r="A18024" s="2">
        <v>0.27039000000000002</v>
      </c>
      <c r="B18024" t="s">
        <v>68601</v>
      </c>
    </row>
    <row r="18025" spans="1:2" x14ac:dyDescent="0.3">
      <c r="A18025" s="2">
        <v>8.9421972743625004E-4</v>
      </c>
      <c r="B18025" t="s">
        <v>68600</v>
      </c>
    </row>
    <row r="18026" spans="1:2" x14ac:dyDescent="0.3">
      <c r="A18026" s="2">
        <v>27.165744194081299</v>
      </c>
      <c r="B18026" t="s">
        <v>68599</v>
      </c>
    </row>
    <row r="18027" spans="1:2" x14ac:dyDescent="0.3">
      <c r="A18027" s="2">
        <v>10.1958</v>
      </c>
      <c r="B18027" t="s">
        <v>68598</v>
      </c>
    </row>
    <row r="18028" spans="1:2" x14ac:dyDescent="0.3">
      <c r="A18028" s="2">
        <v>0.20946994698143501</v>
      </c>
      <c r="B18028" t="s">
        <v>68597</v>
      </c>
    </row>
    <row r="18029" spans="1:2" x14ac:dyDescent="0.3">
      <c r="A18029" s="2">
        <v>0.63485999999999998</v>
      </c>
      <c r="B18029" t="s">
        <v>68596</v>
      </c>
    </row>
    <row r="18030" spans="1:2" x14ac:dyDescent="0.3">
      <c r="A18030" s="2">
        <v>2.68179190789701E-3</v>
      </c>
      <c r="B18030" t="s">
        <v>68595</v>
      </c>
    </row>
    <row r="18031" spans="1:2" x14ac:dyDescent="0.3">
      <c r="A18031" s="2">
        <v>0.104939890706483</v>
      </c>
      <c r="B18031" t="s">
        <v>68594</v>
      </c>
    </row>
    <row r="18032" spans="1:2" x14ac:dyDescent="0.3">
      <c r="A18032" s="2">
        <v>2.14156362674261E-2</v>
      </c>
      <c r="B18032" t="s">
        <v>68593</v>
      </c>
    </row>
    <row r="18033" spans="1:2" x14ac:dyDescent="0.3">
      <c r="A18033" s="2">
        <v>9.2140269580861606E-2</v>
      </c>
      <c r="B18033" t="s">
        <v>68592</v>
      </c>
    </row>
    <row r="18034" spans="1:2" x14ac:dyDescent="0.3">
      <c r="A18034" s="2">
        <v>1.77987511692469</v>
      </c>
      <c r="B18034" t="s">
        <v>68591</v>
      </c>
    </row>
    <row r="18035" spans="1:2" x14ac:dyDescent="0.3">
      <c r="A18035" s="2">
        <v>2.2194799999999999</v>
      </c>
      <c r="B18035" t="s">
        <v>68590</v>
      </c>
    </row>
    <row r="18036" spans="1:2" x14ac:dyDescent="0.3">
      <c r="A18036" s="2">
        <v>6.4625700000000004</v>
      </c>
      <c r="B18036" t="s">
        <v>68589</v>
      </c>
    </row>
    <row r="18037" spans="1:2" x14ac:dyDescent="0.3">
      <c r="A18037" s="2">
        <v>0.16006999999999999</v>
      </c>
      <c r="B18037" t="s">
        <v>68588</v>
      </c>
    </row>
    <row r="18038" spans="1:2" x14ac:dyDescent="0.3">
      <c r="A18038" s="2">
        <v>1.55997965344789</v>
      </c>
      <c r="B18038" t="s">
        <v>68587</v>
      </c>
    </row>
    <row r="18039" spans="1:2" x14ac:dyDescent="0.3">
      <c r="A18039" s="2">
        <v>3.2861195714149198E-3</v>
      </c>
      <c r="B18039" t="s">
        <v>68586</v>
      </c>
    </row>
    <row r="18040" spans="1:2" x14ac:dyDescent="0.3">
      <c r="A18040" s="2">
        <v>3.26540785283321E-3</v>
      </c>
      <c r="B18040" t="s">
        <v>68585</v>
      </c>
    </row>
    <row r="18041" spans="1:2" x14ac:dyDescent="0.3">
      <c r="A18041" s="2">
        <v>0.91433874292740602</v>
      </c>
      <c r="B18041" t="s">
        <v>68584</v>
      </c>
    </row>
    <row r="18042" spans="1:2" x14ac:dyDescent="0.3">
      <c r="A18042" s="2">
        <v>18.005429238235902</v>
      </c>
      <c r="B18042" t="s">
        <v>68583</v>
      </c>
    </row>
    <row r="18043" spans="1:2" x14ac:dyDescent="0.3">
      <c r="A18043" s="2">
        <v>2.0858300000000001</v>
      </c>
      <c r="B18043" t="s">
        <v>68582</v>
      </c>
    </row>
    <row r="18044" spans="1:2" x14ac:dyDescent="0.3">
      <c r="A18044" s="2">
        <v>3.5076499999999999</v>
      </c>
      <c r="B18044" t="s">
        <v>68581</v>
      </c>
    </row>
    <row r="18045" spans="1:2" x14ac:dyDescent="0.3">
      <c r="A18045" s="2">
        <v>0.974299556978521</v>
      </c>
      <c r="B18045" t="s">
        <v>68580</v>
      </c>
    </row>
    <row r="18046" spans="1:2" x14ac:dyDescent="0.3">
      <c r="A18046" s="2">
        <v>0.27674097395400299</v>
      </c>
      <c r="B18046" t="s">
        <v>68579</v>
      </c>
    </row>
    <row r="18047" spans="1:2" x14ac:dyDescent="0.3">
      <c r="A18047" s="2">
        <v>7.8091531737356001E-2</v>
      </c>
      <c r="B18047" t="s">
        <v>68578</v>
      </c>
    </row>
    <row r="18048" spans="1:2" x14ac:dyDescent="0.3">
      <c r="A18048" s="2">
        <v>1.2600000000000001E-3</v>
      </c>
      <c r="B18048" t="s">
        <v>68577</v>
      </c>
    </row>
    <row r="18049" spans="1:2" x14ac:dyDescent="0.3">
      <c r="A18049" s="2">
        <v>1.021E-2</v>
      </c>
      <c r="B18049" t="s">
        <v>68576</v>
      </c>
    </row>
    <row r="18050" spans="1:2" x14ac:dyDescent="0.3">
      <c r="A18050" s="2">
        <v>0.61510629418760598</v>
      </c>
      <c r="B18050" t="s">
        <v>68575</v>
      </c>
    </row>
    <row r="18051" spans="1:2" x14ac:dyDescent="0.3">
      <c r="A18051" s="2">
        <v>3.3355636144376999</v>
      </c>
      <c r="B18051" t="s">
        <v>68574</v>
      </c>
    </row>
    <row r="18052" spans="1:2" x14ac:dyDescent="0.3">
      <c r="A18052" s="2">
        <v>1.1810717423763899</v>
      </c>
      <c r="B18052" t="s">
        <v>68573</v>
      </c>
    </row>
    <row r="18053" spans="1:2" x14ac:dyDescent="0.3">
      <c r="A18053" s="2">
        <v>0.28647350462582999</v>
      </c>
      <c r="B18053" t="s">
        <v>68572</v>
      </c>
    </row>
    <row r="18054" spans="1:2" x14ac:dyDescent="0.3">
      <c r="A18054" s="2">
        <v>0.14635316326440201</v>
      </c>
      <c r="B18054" t="s">
        <v>68571</v>
      </c>
    </row>
    <row r="18055" spans="1:2" x14ac:dyDescent="0.3">
      <c r="A18055" s="2">
        <v>0.77251378972159701</v>
      </c>
      <c r="B18055" t="s">
        <v>68570</v>
      </c>
    </row>
    <row r="18056" spans="1:2" x14ac:dyDescent="0.3">
      <c r="A18056" s="2">
        <v>1.3985964634886501</v>
      </c>
      <c r="B18056" t="s">
        <v>68569</v>
      </c>
    </row>
    <row r="18057" spans="1:2" x14ac:dyDescent="0.3">
      <c r="A18057" s="2">
        <v>2.5300000000000001E-3</v>
      </c>
      <c r="B18057" t="s">
        <v>68568</v>
      </c>
    </row>
    <row r="18058" spans="1:2" x14ac:dyDescent="0.3">
      <c r="A18058" s="2">
        <v>1.7691234194096299</v>
      </c>
      <c r="B18058" t="s">
        <v>68567</v>
      </c>
    </row>
    <row r="18059" spans="1:2" x14ac:dyDescent="0.3">
      <c r="A18059" s="2">
        <v>1.30451131110857</v>
      </c>
      <c r="B18059" t="s">
        <v>68566</v>
      </c>
    </row>
    <row r="18060" spans="1:2" x14ac:dyDescent="0.3">
      <c r="A18060" s="2">
        <v>103.71111000000001</v>
      </c>
      <c r="B18060" t="s">
        <v>68565</v>
      </c>
    </row>
    <row r="18061" spans="1:2" x14ac:dyDescent="0.3">
      <c r="A18061" s="2">
        <v>1.5100000000000001E-3</v>
      </c>
      <c r="B18061" t="s">
        <v>68564</v>
      </c>
    </row>
    <row r="18062" spans="1:2" x14ac:dyDescent="0.3">
      <c r="A18062" s="2">
        <v>5.8973734078942099</v>
      </c>
      <c r="B18062" t="s">
        <v>68563</v>
      </c>
    </row>
    <row r="18063" spans="1:2" x14ac:dyDescent="0.3">
      <c r="A18063" s="2">
        <v>2.7251969529270701</v>
      </c>
      <c r="B18063" t="s">
        <v>68562</v>
      </c>
    </row>
    <row r="18064" spans="1:2" x14ac:dyDescent="0.3">
      <c r="A18064" s="2">
        <v>2.1970515782320801</v>
      </c>
      <c r="B18064" t="s">
        <v>68561</v>
      </c>
    </row>
    <row r="18065" spans="1:2" x14ac:dyDescent="0.3">
      <c r="A18065" s="2">
        <v>1.4324616647247701</v>
      </c>
      <c r="B18065" t="s">
        <v>68560</v>
      </c>
    </row>
    <row r="18066" spans="1:2" x14ac:dyDescent="0.3">
      <c r="A18066" s="2">
        <v>4.2828304090895202</v>
      </c>
      <c r="B18066" t="s">
        <v>68559</v>
      </c>
    </row>
    <row r="18067" spans="1:2" x14ac:dyDescent="0.3">
      <c r="A18067" s="2">
        <v>0.82692677894864397</v>
      </c>
      <c r="B18067" t="s">
        <v>68558</v>
      </c>
    </row>
    <row r="18068" spans="1:2" x14ac:dyDescent="0.3">
      <c r="A18068" s="2">
        <v>2.0641445672132101E-2</v>
      </c>
      <c r="B18068" t="s">
        <v>68557</v>
      </c>
    </row>
    <row r="18069" spans="1:2" x14ac:dyDescent="0.3">
      <c r="A18069" s="2">
        <v>1.2610363235017401</v>
      </c>
      <c r="B18069" t="s">
        <v>68556</v>
      </c>
    </row>
    <row r="18070" spans="1:2" x14ac:dyDescent="0.3">
      <c r="A18070" s="2">
        <v>0.45183391013141799</v>
      </c>
      <c r="B18070" t="s">
        <v>68555</v>
      </c>
    </row>
    <row r="18071" spans="1:2" x14ac:dyDescent="0.3">
      <c r="A18071" s="2">
        <v>1.9896640027641998E-3</v>
      </c>
      <c r="B18071" t="s">
        <v>68554</v>
      </c>
    </row>
    <row r="18072" spans="1:2" x14ac:dyDescent="0.3">
      <c r="A18072" s="2">
        <v>29.041530549099601</v>
      </c>
      <c r="B18072" t="s">
        <v>68553</v>
      </c>
    </row>
    <row r="18073" spans="1:2" x14ac:dyDescent="0.3">
      <c r="A18073" s="2">
        <v>1.14669750005762E-2</v>
      </c>
      <c r="B18073" t="s">
        <v>68552</v>
      </c>
    </row>
    <row r="18074" spans="1:2" x14ac:dyDescent="0.3">
      <c r="A18074" s="2">
        <v>9.7999999999999997E-4</v>
      </c>
      <c r="B18074" t="s">
        <v>68551</v>
      </c>
    </row>
    <row r="18075" spans="1:2" x14ac:dyDescent="0.3">
      <c r="A18075" s="2">
        <v>2.7217497979153799E-3</v>
      </c>
      <c r="B18075" t="s">
        <v>68550</v>
      </c>
    </row>
    <row r="18076" spans="1:2" x14ac:dyDescent="0.3">
      <c r="A18076" s="2">
        <v>7.1098992711659302E-3</v>
      </c>
      <c r="B18076" t="s">
        <v>68549</v>
      </c>
    </row>
    <row r="18077" spans="1:2" x14ac:dyDescent="0.3">
      <c r="A18077" s="2">
        <v>5.7883495838594E-3</v>
      </c>
      <c r="B18077" t="s">
        <v>68548</v>
      </c>
    </row>
    <row r="18078" spans="1:2" x14ac:dyDescent="0.3">
      <c r="A18078" s="2">
        <v>6.2667586600127903E-2</v>
      </c>
      <c r="B18078" t="s">
        <v>68547</v>
      </c>
    </row>
    <row r="18079" spans="1:2" x14ac:dyDescent="0.3">
      <c r="A18079" s="2">
        <v>0.748413555971843</v>
      </c>
      <c r="B18079" t="s">
        <v>68546</v>
      </c>
    </row>
    <row r="18080" spans="1:2" x14ac:dyDescent="0.3">
      <c r="A18080" s="2">
        <v>0.30094655658019498</v>
      </c>
      <c r="B18080" t="s">
        <v>68545</v>
      </c>
    </row>
    <row r="18081" spans="1:2" x14ac:dyDescent="0.3">
      <c r="A18081" s="2">
        <v>1.0133399999999999</v>
      </c>
      <c r="B18081" t="s">
        <v>68544</v>
      </c>
    </row>
    <row r="18082" spans="1:2" x14ac:dyDescent="0.3">
      <c r="A18082" s="2">
        <v>0.56520000000000004</v>
      </c>
      <c r="B18082" t="s">
        <v>68543</v>
      </c>
    </row>
    <row r="18083" spans="1:2" x14ac:dyDescent="0.3">
      <c r="A18083" s="2">
        <v>1.9497617300057299</v>
      </c>
      <c r="B18083" t="s">
        <v>68542</v>
      </c>
    </row>
    <row r="18084" spans="1:2" x14ac:dyDescent="0.3">
      <c r="A18084" s="2">
        <v>3.1915223677930798E-4</v>
      </c>
      <c r="B18084" t="s">
        <v>68541</v>
      </c>
    </row>
    <row r="18085" spans="1:2" x14ac:dyDescent="0.3">
      <c r="A18085" s="2">
        <v>2.0051780202605599E-4</v>
      </c>
      <c r="B18085" t="s">
        <v>68540</v>
      </c>
    </row>
    <row r="18086" spans="1:2" x14ac:dyDescent="0.3">
      <c r="A18086" s="2">
        <v>8.0155915957333505E-3</v>
      </c>
      <c r="B18086" t="s">
        <v>68539</v>
      </c>
    </row>
    <row r="18087" spans="1:2" x14ac:dyDescent="0.3">
      <c r="A18087" s="2">
        <v>115.094398730873</v>
      </c>
      <c r="B18087" t="s">
        <v>68538</v>
      </c>
    </row>
    <row r="18088" spans="1:2" x14ac:dyDescent="0.3">
      <c r="A18088" s="2">
        <v>0.18643999999999999</v>
      </c>
      <c r="B18088" t="s">
        <v>68537</v>
      </c>
    </row>
    <row r="18089" spans="1:2" x14ac:dyDescent="0.3">
      <c r="A18089" s="2">
        <v>1.5933789518913599E-3</v>
      </c>
      <c r="B18089" t="s">
        <v>68536</v>
      </c>
    </row>
    <row r="18090" spans="1:2" x14ac:dyDescent="0.3">
      <c r="A18090" s="2">
        <v>6.6930000000000003E-2</v>
      </c>
      <c r="B18090" t="s">
        <v>68535</v>
      </c>
    </row>
    <row r="18091" spans="1:2" x14ac:dyDescent="0.3">
      <c r="A18091" s="2">
        <v>2.67282147917434E-2</v>
      </c>
      <c r="B18091" t="s">
        <v>68534</v>
      </c>
    </row>
    <row r="18092" spans="1:2" x14ac:dyDescent="0.3">
      <c r="A18092" s="2">
        <v>2.0732328088890902E-3</v>
      </c>
      <c r="B18092" t="s">
        <v>68533</v>
      </c>
    </row>
    <row r="18093" spans="1:2" x14ac:dyDescent="0.3">
      <c r="A18093" s="2">
        <v>3.8600000000000001E-3</v>
      </c>
      <c r="B18093" t="s">
        <v>68532</v>
      </c>
    </row>
    <row r="18094" spans="1:2" x14ac:dyDescent="0.3">
      <c r="A18094" s="2">
        <v>5.2294680645646003E-4</v>
      </c>
      <c r="B18094" t="s">
        <v>68531</v>
      </c>
    </row>
    <row r="18095" spans="1:2" x14ac:dyDescent="0.3">
      <c r="A18095" s="2">
        <v>1.1505881327704901</v>
      </c>
      <c r="B18095" t="s">
        <v>68530</v>
      </c>
    </row>
    <row r="18096" spans="1:2" x14ac:dyDescent="0.3">
      <c r="A18096" s="2">
        <v>24.5144953250451</v>
      </c>
      <c r="B18096" t="s">
        <v>68529</v>
      </c>
    </row>
    <row r="18097" spans="1:2" x14ac:dyDescent="0.3">
      <c r="A18097" s="2">
        <v>1.74697862310581</v>
      </c>
      <c r="B18097" t="s">
        <v>68528</v>
      </c>
    </row>
    <row r="18098" spans="1:2" x14ac:dyDescent="0.3">
      <c r="A18098" s="2">
        <v>6.8824344160048302E-3</v>
      </c>
      <c r="B18098" t="s">
        <v>68527</v>
      </c>
    </row>
    <row r="18099" spans="1:2" x14ac:dyDescent="0.3">
      <c r="A18099" s="2">
        <v>3.24477690286644E-3</v>
      </c>
      <c r="B18099" t="s">
        <v>68526</v>
      </c>
    </row>
    <row r="18100" spans="1:2" x14ac:dyDescent="0.3">
      <c r="A18100" s="2">
        <v>3.95084382341353E-3</v>
      </c>
      <c r="B18100" t="s">
        <v>68525</v>
      </c>
    </row>
    <row r="18101" spans="1:2" x14ac:dyDescent="0.3">
      <c r="A18101" s="2">
        <v>1.7403332126538999E-2</v>
      </c>
      <c r="B18101" t="s">
        <v>68524</v>
      </c>
    </row>
    <row r="18102" spans="1:2" x14ac:dyDescent="0.3">
      <c r="A18102" s="2">
        <v>3.85653894033228E-3</v>
      </c>
      <c r="B18102" t="s">
        <v>68523</v>
      </c>
    </row>
    <row r="18103" spans="1:2" x14ac:dyDescent="0.3">
      <c r="A18103" s="2">
        <v>1.474E-2</v>
      </c>
      <c r="B18103" t="s">
        <v>68522</v>
      </c>
    </row>
    <row r="18104" spans="1:2" x14ac:dyDescent="0.3">
      <c r="A18104" s="2">
        <v>1119.6857273881201</v>
      </c>
      <c r="B18104" t="s">
        <v>68521</v>
      </c>
    </row>
    <row r="18105" spans="1:2" x14ac:dyDescent="0.3">
      <c r="A18105" s="2">
        <v>0.65279333017909102</v>
      </c>
      <c r="B18105" t="s">
        <v>68520</v>
      </c>
    </row>
    <row r="18106" spans="1:2" x14ac:dyDescent="0.3">
      <c r="A18106" s="2">
        <v>9.1E-4</v>
      </c>
      <c r="B18106" t="s">
        <v>68519</v>
      </c>
    </row>
    <row r="18107" spans="1:2" x14ac:dyDescent="0.3">
      <c r="A18107" s="2">
        <v>3.33109325824991E-3</v>
      </c>
      <c r="B18107" t="s">
        <v>68518</v>
      </c>
    </row>
    <row r="18108" spans="1:2" x14ac:dyDescent="0.3">
      <c r="A18108" s="2">
        <v>3.2572579512082598</v>
      </c>
      <c r="B18108" t="s">
        <v>68517</v>
      </c>
    </row>
    <row r="18109" spans="1:2" x14ac:dyDescent="0.3">
      <c r="A18109" s="2">
        <v>19.986740000000001</v>
      </c>
      <c r="B18109" t="s">
        <v>68516</v>
      </c>
    </row>
    <row r="18110" spans="1:2" x14ac:dyDescent="0.3">
      <c r="A18110" s="2">
        <v>1.2139711984330701</v>
      </c>
      <c r="B18110" t="s">
        <v>68515</v>
      </c>
    </row>
    <row r="18111" spans="1:2" x14ac:dyDescent="0.3">
      <c r="A18111" s="2">
        <v>3.5227828692954599</v>
      </c>
      <c r="B18111" t="s">
        <v>68514</v>
      </c>
    </row>
    <row r="18112" spans="1:2" x14ac:dyDescent="0.3">
      <c r="A18112" s="2">
        <v>16.796264895733302</v>
      </c>
      <c r="B18112" t="s">
        <v>68513</v>
      </c>
    </row>
    <row r="18113" spans="1:2" x14ac:dyDescent="0.3">
      <c r="A18113" s="2">
        <v>31.9874748965808</v>
      </c>
      <c r="B18113" t="s">
        <v>68512</v>
      </c>
    </row>
    <row r="18114" spans="1:2" x14ac:dyDescent="0.3">
      <c r="A18114" s="2">
        <v>2.5870000000000001E-2</v>
      </c>
      <c r="B18114" t="s">
        <v>68511</v>
      </c>
    </row>
    <row r="18115" spans="1:2" x14ac:dyDescent="0.3">
      <c r="A18115" s="2">
        <v>6.4026223043126098</v>
      </c>
      <c r="B18115" t="s">
        <v>68510</v>
      </c>
    </row>
    <row r="18116" spans="1:2" x14ac:dyDescent="0.3">
      <c r="A18116" s="2">
        <v>0.32422861757013999</v>
      </c>
      <c r="B18116" t="s">
        <v>68509</v>
      </c>
    </row>
    <row r="18117" spans="1:2" x14ac:dyDescent="0.3">
      <c r="A18117" s="2">
        <v>7.3050000000000004E-2</v>
      </c>
      <c r="B18117" t="s">
        <v>68508</v>
      </c>
    </row>
    <row r="18118" spans="1:2" x14ac:dyDescent="0.3">
      <c r="A18118" s="2">
        <v>6.6695645576523702E-2</v>
      </c>
      <c r="B18118" t="s">
        <v>68507</v>
      </c>
    </row>
    <row r="18119" spans="1:2" x14ac:dyDescent="0.3">
      <c r="A18119" s="2">
        <v>4.2897003292966397E-2</v>
      </c>
      <c r="B18119" t="s">
        <v>68506</v>
      </c>
    </row>
    <row r="18120" spans="1:2" x14ac:dyDescent="0.3">
      <c r="A18120" s="2">
        <v>6.4812675915924503E-2</v>
      </c>
      <c r="B18120" t="s">
        <v>68505</v>
      </c>
    </row>
    <row r="18121" spans="1:2" x14ac:dyDescent="0.3">
      <c r="A18121" s="2">
        <v>8.9624957560902094E-2</v>
      </c>
      <c r="B18121" t="s">
        <v>68504</v>
      </c>
    </row>
    <row r="18122" spans="1:2" x14ac:dyDescent="0.3">
      <c r="A18122" s="2">
        <v>2.49E-3</v>
      </c>
      <c r="B18122" t="s">
        <v>68503</v>
      </c>
    </row>
    <row r="18123" spans="1:2" x14ac:dyDescent="0.3">
      <c r="A18123" s="2">
        <v>1.4215599999999999</v>
      </c>
      <c r="B18123" t="s">
        <v>68502</v>
      </c>
    </row>
    <row r="18124" spans="1:2" x14ac:dyDescent="0.3">
      <c r="A18124" s="2">
        <v>0.13267999999999999</v>
      </c>
      <c r="B18124" t="s">
        <v>68501</v>
      </c>
    </row>
    <row r="18125" spans="1:2" x14ac:dyDescent="0.3">
      <c r="A18125" s="2">
        <v>0.12107</v>
      </c>
      <c r="B18125" t="s">
        <v>68500</v>
      </c>
    </row>
    <row r="18126" spans="1:2" x14ac:dyDescent="0.3">
      <c r="A18126" s="2">
        <v>0.62946662974202405</v>
      </c>
      <c r="B18126" t="s">
        <v>68499</v>
      </c>
    </row>
    <row r="18127" spans="1:2" x14ac:dyDescent="0.3">
      <c r="A18127" s="2">
        <v>8.8705657656912795E-2</v>
      </c>
      <c r="B18127" t="s">
        <v>68498</v>
      </c>
    </row>
    <row r="18128" spans="1:2" x14ac:dyDescent="0.3">
      <c r="A18128" s="2">
        <v>4.6442347468562701</v>
      </c>
      <c r="B18128" t="s">
        <v>68497</v>
      </c>
    </row>
    <row r="18129" spans="1:2" x14ac:dyDescent="0.3">
      <c r="A18129" s="2">
        <v>1.1942999999999999</v>
      </c>
      <c r="B18129" t="s">
        <v>68496</v>
      </c>
    </row>
    <row r="18130" spans="1:2" x14ac:dyDescent="0.3">
      <c r="A18130" s="2">
        <v>1.2396499999999999</v>
      </c>
      <c r="B18130" t="s">
        <v>68495</v>
      </c>
    </row>
    <row r="18131" spans="1:2" x14ac:dyDescent="0.3">
      <c r="A18131" s="2">
        <v>1.9617500000000001</v>
      </c>
      <c r="B18131" t="s">
        <v>68494</v>
      </c>
    </row>
    <row r="18132" spans="1:2" x14ac:dyDescent="0.3">
      <c r="A18132" s="2">
        <v>9.0873699999999999</v>
      </c>
      <c r="B18132" t="s">
        <v>68493</v>
      </c>
    </row>
    <row r="18133" spans="1:2" x14ac:dyDescent="0.3">
      <c r="A18133" s="2">
        <v>2.3034608952299398</v>
      </c>
      <c r="B18133" t="s">
        <v>68492</v>
      </c>
    </row>
    <row r="18134" spans="1:2" x14ac:dyDescent="0.3">
      <c r="A18134" s="2">
        <v>1.9495746473489199</v>
      </c>
      <c r="B18134" t="s">
        <v>68491</v>
      </c>
    </row>
    <row r="18135" spans="1:2" x14ac:dyDescent="0.3">
      <c r="A18135" s="2">
        <v>2.6196678277045E-3</v>
      </c>
      <c r="B18135" t="s">
        <v>68490</v>
      </c>
    </row>
    <row r="18136" spans="1:2" x14ac:dyDescent="0.3">
      <c r="A18136" s="2">
        <v>2.1199894951822902</v>
      </c>
      <c r="B18136" t="s">
        <v>68489</v>
      </c>
    </row>
    <row r="18137" spans="1:2" x14ac:dyDescent="0.3">
      <c r="A18137" s="2">
        <v>2.54826</v>
      </c>
      <c r="B18137" t="s">
        <v>68488</v>
      </c>
    </row>
    <row r="18138" spans="1:2" x14ac:dyDescent="0.3">
      <c r="A18138" s="2">
        <v>15.3453300057307</v>
      </c>
      <c r="B18138" t="s">
        <v>68487</v>
      </c>
    </row>
    <row r="18139" spans="1:2" x14ac:dyDescent="0.3">
      <c r="A18139" s="2">
        <v>22.494488143036001</v>
      </c>
      <c r="B18139" t="s">
        <v>68486</v>
      </c>
    </row>
    <row r="18140" spans="1:2" x14ac:dyDescent="0.3">
      <c r="A18140" s="2">
        <v>1.3221499999999999</v>
      </c>
      <c r="B18140" t="s">
        <v>68485</v>
      </c>
    </row>
    <row r="18141" spans="1:2" x14ac:dyDescent="0.3">
      <c r="A18141" s="2">
        <v>1.05426</v>
      </c>
      <c r="B18141" t="s">
        <v>68484</v>
      </c>
    </row>
    <row r="18142" spans="1:2" x14ac:dyDescent="0.3">
      <c r="A18142" s="2">
        <v>1.719E-2</v>
      </c>
      <c r="B18142" t="s">
        <v>68483</v>
      </c>
    </row>
    <row r="18143" spans="1:2" x14ac:dyDescent="0.3">
      <c r="A18143" s="2">
        <v>0.5</v>
      </c>
      <c r="B18143" t="s">
        <v>68482</v>
      </c>
    </row>
    <row r="18144" spans="1:2" x14ac:dyDescent="0.3">
      <c r="A18144" s="2">
        <v>0.28238999999999997</v>
      </c>
      <c r="B18144" t="s">
        <v>68481</v>
      </c>
    </row>
    <row r="18145" spans="1:2" x14ac:dyDescent="0.3">
      <c r="A18145" s="2">
        <v>6.6637353438731397</v>
      </c>
      <c r="B18145" t="s">
        <v>68480</v>
      </c>
    </row>
    <row r="18146" spans="1:2" x14ac:dyDescent="0.3">
      <c r="A18146" s="2">
        <v>2.6069999999999999E-2</v>
      </c>
      <c r="B18146" t="s">
        <v>68479</v>
      </c>
    </row>
    <row r="18147" spans="1:2" x14ac:dyDescent="0.3">
      <c r="A18147" s="2">
        <v>13.99869</v>
      </c>
      <c r="B18147" t="s">
        <v>68478</v>
      </c>
    </row>
    <row r="18148" spans="1:2" x14ac:dyDescent="0.3">
      <c r="A18148" s="2">
        <v>0.29703000000000002</v>
      </c>
      <c r="B18148" t="s">
        <v>68477</v>
      </c>
    </row>
    <row r="18149" spans="1:2" x14ac:dyDescent="0.3">
      <c r="A18149" s="2">
        <v>0.16711013206735001</v>
      </c>
      <c r="B18149" t="s">
        <v>68476</v>
      </c>
    </row>
    <row r="18150" spans="1:2" x14ac:dyDescent="0.3">
      <c r="A18150" s="2">
        <v>0.869277278016517</v>
      </c>
      <c r="B18150" t="s">
        <v>68475</v>
      </c>
    </row>
    <row r="18151" spans="1:2" x14ac:dyDescent="0.3">
      <c r="A18151" s="2">
        <v>7.9963966587085899E-4</v>
      </c>
      <c r="B18151" t="s">
        <v>68474</v>
      </c>
    </row>
    <row r="18152" spans="1:2" x14ac:dyDescent="0.3">
      <c r="A18152" s="2">
        <v>0.50774451428801703</v>
      </c>
      <c r="B18152" t="s">
        <v>68473</v>
      </c>
    </row>
    <row r="18153" spans="1:2" x14ac:dyDescent="0.3">
      <c r="A18153" s="2">
        <v>0.75265692051545796</v>
      </c>
      <c r="B18153" t="s">
        <v>68472</v>
      </c>
    </row>
    <row r="18154" spans="1:2" x14ac:dyDescent="0.3">
      <c r="A18154" s="2">
        <v>0.32047999999999999</v>
      </c>
      <c r="B18154" t="s">
        <v>68471</v>
      </c>
    </row>
    <row r="18155" spans="1:2" x14ac:dyDescent="0.3">
      <c r="A18155" s="2">
        <v>3.70221</v>
      </c>
      <c r="B18155" t="s">
        <v>68470</v>
      </c>
    </row>
    <row r="18156" spans="1:2" x14ac:dyDescent="0.3">
      <c r="A18156" s="2">
        <v>4.71889</v>
      </c>
      <c r="B18156" t="s">
        <v>68469</v>
      </c>
    </row>
    <row r="18157" spans="1:2" x14ac:dyDescent="0.3">
      <c r="A18157" s="2">
        <v>15.7853922815068</v>
      </c>
      <c r="B18157" t="s">
        <v>68468</v>
      </c>
    </row>
    <row r="18158" spans="1:2" x14ac:dyDescent="0.3">
      <c r="A18158" s="2">
        <v>8.9077287630973405</v>
      </c>
      <c r="B18158" t="s">
        <v>68467</v>
      </c>
    </row>
    <row r="18159" spans="1:2" x14ac:dyDescent="0.3">
      <c r="A18159" s="2">
        <v>2.2179138347398402</v>
      </c>
      <c r="B18159" t="s">
        <v>68466</v>
      </c>
    </row>
    <row r="18160" spans="1:2" x14ac:dyDescent="0.3">
      <c r="A18160" s="2">
        <v>0.111547287269137</v>
      </c>
      <c r="B18160" t="s">
        <v>68465</v>
      </c>
    </row>
    <row r="18161" spans="1:2" x14ac:dyDescent="0.3">
      <c r="A18161" s="2">
        <v>6.9406400000000001</v>
      </c>
      <c r="B18161" t="s">
        <v>68464</v>
      </c>
    </row>
    <row r="18162" spans="1:2" x14ac:dyDescent="0.3">
      <c r="A18162" s="2">
        <v>4.8757095134759396</v>
      </c>
      <c r="B18162" t="s">
        <v>68463</v>
      </c>
    </row>
    <row r="18163" spans="1:2" x14ac:dyDescent="0.3">
      <c r="A18163" s="2">
        <v>3.3969025130042501</v>
      </c>
      <c r="B18163" t="s">
        <v>68462</v>
      </c>
    </row>
    <row r="18164" spans="1:2" x14ac:dyDescent="0.3">
      <c r="A18164" s="2">
        <v>3.2408572689690301E-2</v>
      </c>
      <c r="B18164" t="s">
        <v>68461</v>
      </c>
    </row>
    <row r="18165" spans="1:2" x14ac:dyDescent="0.3">
      <c r="A18165" s="2">
        <v>1.0048699999999999</v>
      </c>
      <c r="B18165" t="s">
        <v>68460</v>
      </c>
    </row>
    <row r="18166" spans="1:2" x14ac:dyDescent="0.3">
      <c r="A18166" s="2">
        <v>28.583185685634799</v>
      </c>
      <c r="B18166" t="s">
        <v>68459</v>
      </c>
    </row>
    <row r="18167" spans="1:2" x14ac:dyDescent="0.3">
      <c r="A18167" s="2">
        <v>3.9347436157551701</v>
      </c>
      <c r="B18167" t="s">
        <v>68458</v>
      </c>
    </row>
    <row r="18168" spans="1:2" x14ac:dyDescent="0.3">
      <c r="A18168" s="2">
        <v>0.16544</v>
      </c>
      <c r="B18168" t="s">
        <v>68457</v>
      </c>
    </row>
    <row r="18169" spans="1:2" x14ac:dyDescent="0.3">
      <c r="A18169" s="2">
        <v>25.984167883554299</v>
      </c>
      <c r="B18169" t="s">
        <v>68456</v>
      </c>
    </row>
    <row r="18170" spans="1:2" x14ac:dyDescent="0.3">
      <c r="A18170" s="2">
        <v>7.55569889565224</v>
      </c>
      <c r="B18170" t="s">
        <v>68455</v>
      </c>
    </row>
    <row r="18171" spans="1:2" x14ac:dyDescent="0.3">
      <c r="A18171" s="2">
        <v>0.11564118191723601</v>
      </c>
      <c r="B18171" t="s">
        <v>68454</v>
      </c>
    </row>
    <row r="18172" spans="1:2" x14ac:dyDescent="0.3">
      <c r="A18172" s="2">
        <v>1.5265309751042899E-2</v>
      </c>
      <c r="B18172" t="s">
        <v>68453</v>
      </c>
    </row>
    <row r="18173" spans="1:2" x14ac:dyDescent="0.3">
      <c r="A18173" s="2">
        <v>4.7859255930948101E-3</v>
      </c>
      <c r="B18173" t="s">
        <v>68452</v>
      </c>
    </row>
    <row r="18174" spans="1:2" x14ac:dyDescent="0.3">
      <c r="A18174" s="2">
        <v>1.53655084842984E-2</v>
      </c>
      <c r="B18174" t="s">
        <v>68451</v>
      </c>
    </row>
    <row r="18175" spans="1:2" x14ac:dyDescent="0.3">
      <c r="A18175" s="2">
        <v>1.7559999999999999E-2</v>
      </c>
      <c r="B18175" t="s">
        <v>68450</v>
      </c>
    </row>
    <row r="18176" spans="1:2" x14ac:dyDescent="0.3">
      <c r="A18176" s="2">
        <v>3.7499999999999999E-3</v>
      </c>
      <c r="B18176" t="s">
        <v>68449</v>
      </c>
    </row>
    <row r="18177" spans="1:2" x14ac:dyDescent="0.3">
      <c r="A18177" s="2">
        <v>1.52512453263916E-2</v>
      </c>
      <c r="B18177" t="s">
        <v>68448</v>
      </c>
    </row>
    <row r="18178" spans="1:2" x14ac:dyDescent="0.3">
      <c r="A18178" s="2">
        <v>5.8175421827961699E-3</v>
      </c>
      <c r="B18178" t="s">
        <v>68447</v>
      </c>
    </row>
    <row r="18179" spans="1:2" x14ac:dyDescent="0.3">
      <c r="A18179" s="2">
        <v>4.6331873376711302E-3</v>
      </c>
      <c r="B18179" t="s">
        <v>68446</v>
      </c>
    </row>
    <row r="18180" spans="1:2" x14ac:dyDescent="0.3">
      <c r="A18180" s="2">
        <v>5.1136568086288803E-3</v>
      </c>
      <c r="B18180" t="s">
        <v>68445</v>
      </c>
    </row>
    <row r="18181" spans="1:2" x14ac:dyDescent="0.3">
      <c r="A18181" s="2">
        <v>2.7485580029002498E-3</v>
      </c>
      <c r="B18181" t="s">
        <v>68444</v>
      </c>
    </row>
    <row r="18182" spans="1:2" x14ac:dyDescent="0.3">
      <c r="A18182" s="2">
        <v>0.13564856859864899</v>
      </c>
      <c r="B18182" t="s">
        <v>68443</v>
      </c>
    </row>
    <row r="18183" spans="1:2" x14ac:dyDescent="0.3">
      <c r="A18183" s="2">
        <v>2.6923211983431498E-2</v>
      </c>
      <c r="B18183" t="s">
        <v>68442</v>
      </c>
    </row>
    <row r="18184" spans="1:2" x14ac:dyDescent="0.3">
      <c r="A18184" s="2">
        <v>1.3586761774506399E-2</v>
      </c>
      <c r="B18184" t="s">
        <v>68441</v>
      </c>
    </row>
    <row r="18185" spans="1:2" x14ac:dyDescent="0.3">
      <c r="A18185" s="2">
        <v>1.9286473774488</v>
      </c>
      <c r="B18185" t="s">
        <v>68440</v>
      </c>
    </row>
    <row r="18186" spans="1:2" x14ac:dyDescent="0.3">
      <c r="A18186" s="2">
        <v>5.1880006800230699E-3</v>
      </c>
      <c r="B18186" t="s">
        <v>68439</v>
      </c>
    </row>
    <row r="18187" spans="1:2" x14ac:dyDescent="0.3">
      <c r="A18187" s="2">
        <v>2.7409077126861899E-3</v>
      </c>
      <c r="B18187" t="s">
        <v>68438</v>
      </c>
    </row>
    <row r="18188" spans="1:2" x14ac:dyDescent="0.3">
      <c r="A18188" s="2">
        <v>4.6682276249847502E-3</v>
      </c>
      <c r="B18188" t="s">
        <v>68437</v>
      </c>
    </row>
    <row r="18189" spans="1:2" x14ac:dyDescent="0.3">
      <c r="A18189" s="2">
        <v>6.9937025380464299E-2</v>
      </c>
      <c r="B18189" t="s">
        <v>68436</v>
      </c>
    </row>
    <row r="18190" spans="1:2" x14ac:dyDescent="0.3">
      <c r="A18190" s="2">
        <v>0.302464793959699</v>
      </c>
      <c r="B18190" t="s">
        <v>68435</v>
      </c>
    </row>
    <row r="18191" spans="1:2" x14ac:dyDescent="0.3">
      <c r="A18191" s="2">
        <v>6.12406848657907E-2</v>
      </c>
      <c r="B18191" t="s">
        <v>68434</v>
      </c>
    </row>
    <row r="18192" spans="1:2" x14ac:dyDescent="0.3">
      <c r="A18192" s="2">
        <v>3.8811119352023101E-3</v>
      </c>
      <c r="B18192" t="s">
        <v>68433</v>
      </c>
    </row>
    <row r="18193" spans="1:2" x14ac:dyDescent="0.3">
      <c r="A18193" s="2">
        <v>4.5587947525274697E-3</v>
      </c>
      <c r="B18193" t="s">
        <v>68432</v>
      </c>
    </row>
    <row r="18194" spans="1:2" x14ac:dyDescent="0.3">
      <c r="A18194" s="2">
        <v>3.55748662346594E-2</v>
      </c>
      <c r="B18194" t="s">
        <v>68431</v>
      </c>
    </row>
    <row r="18195" spans="1:2" x14ac:dyDescent="0.3">
      <c r="A18195" s="2">
        <v>5.6611751337766599E-3</v>
      </c>
      <c r="B18195" t="s">
        <v>68430</v>
      </c>
    </row>
    <row r="18196" spans="1:2" x14ac:dyDescent="0.3">
      <c r="A18196" s="2">
        <v>6.0499832257595899E-3</v>
      </c>
      <c r="B18196" t="s">
        <v>68429</v>
      </c>
    </row>
    <row r="18197" spans="1:2" x14ac:dyDescent="0.3">
      <c r="A18197" s="2">
        <v>9.3960514752681294E-3</v>
      </c>
      <c r="B18197" t="s">
        <v>68428</v>
      </c>
    </row>
    <row r="18198" spans="1:2" x14ac:dyDescent="0.3">
      <c r="A18198" s="2">
        <v>0.2</v>
      </c>
      <c r="B18198" t="s">
        <v>68427</v>
      </c>
    </row>
    <row r="18199" spans="1:2" x14ac:dyDescent="0.3">
      <c r="A18199" s="2">
        <v>1.46453621979135E-2</v>
      </c>
      <c r="B18199" t="s">
        <v>68426</v>
      </c>
    </row>
    <row r="18200" spans="1:2" x14ac:dyDescent="0.3">
      <c r="A18200" s="2">
        <v>8.52437791889082E-2</v>
      </c>
      <c r="B18200" t="s">
        <v>68425</v>
      </c>
    </row>
    <row r="18201" spans="1:2" x14ac:dyDescent="0.3">
      <c r="A18201" s="2">
        <v>0.44464167977747698</v>
      </c>
      <c r="B18201" t="s">
        <v>68424</v>
      </c>
    </row>
    <row r="18202" spans="1:2" x14ac:dyDescent="0.3">
      <c r="A18202" s="2">
        <v>9.0299527549443995E-3</v>
      </c>
      <c r="B18202" t="s">
        <v>68423</v>
      </c>
    </row>
    <row r="18203" spans="1:2" x14ac:dyDescent="0.3">
      <c r="A18203" s="2">
        <v>2.1941917651178999E-3</v>
      </c>
      <c r="B18203" t="s">
        <v>68422</v>
      </c>
    </row>
    <row r="18204" spans="1:2" x14ac:dyDescent="0.3">
      <c r="A18204" s="2">
        <v>1.18917558884605E-2</v>
      </c>
      <c r="B18204" t="s">
        <v>68421</v>
      </c>
    </row>
    <row r="18205" spans="1:2" x14ac:dyDescent="0.3">
      <c r="A18205" s="2">
        <v>3.2962704128732402E-2</v>
      </c>
      <c r="B18205" t="s">
        <v>68420</v>
      </c>
    </row>
    <row r="18206" spans="1:2" x14ac:dyDescent="0.3">
      <c r="A18206" s="2">
        <v>0.55584938115799598</v>
      </c>
      <c r="B18206" t="s">
        <v>68419</v>
      </c>
    </row>
    <row r="18207" spans="1:2" x14ac:dyDescent="0.3">
      <c r="A18207" s="2">
        <v>488.33735219084099</v>
      </c>
      <c r="B18207" t="s">
        <v>68418</v>
      </c>
    </row>
    <row r="18208" spans="1:2" x14ac:dyDescent="0.3">
      <c r="A18208" s="2">
        <v>163.682510979916</v>
      </c>
      <c r="B18208" t="s">
        <v>68417</v>
      </c>
    </row>
    <row r="18209" spans="1:2" x14ac:dyDescent="0.3">
      <c r="A18209" s="2">
        <v>0.137852280125</v>
      </c>
      <c r="B18209" t="s">
        <v>68416</v>
      </c>
    </row>
    <row r="18210" spans="1:2" x14ac:dyDescent="0.3">
      <c r="A18210" s="2">
        <v>0.11166</v>
      </c>
      <c r="B18210" t="s">
        <v>68415</v>
      </c>
    </row>
    <row r="18211" spans="1:2" x14ac:dyDescent="0.3">
      <c r="A18211" s="2">
        <v>9.37107212597763</v>
      </c>
      <c r="B18211" t="s">
        <v>68414</v>
      </c>
    </row>
    <row r="18212" spans="1:2" x14ac:dyDescent="0.3">
      <c r="A18212" s="2">
        <v>1.8500000000000001E-3</v>
      </c>
      <c r="B18212" t="s">
        <v>68413</v>
      </c>
    </row>
    <row r="18213" spans="1:2" x14ac:dyDescent="0.3">
      <c r="A18213" s="2">
        <v>1.1861260292631499</v>
      </c>
      <c r="B18213" t="s">
        <v>68412</v>
      </c>
    </row>
    <row r="18214" spans="1:2" x14ac:dyDescent="0.3">
      <c r="A18214" s="2">
        <v>0.38762627653291998</v>
      </c>
      <c r="B18214" t="s">
        <v>68411</v>
      </c>
    </row>
    <row r="18215" spans="1:2" x14ac:dyDescent="0.3">
      <c r="A18215" s="2">
        <v>1.452E-2</v>
      </c>
      <c r="B18215" t="s">
        <v>68410</v>
      </c>
    </row>
    <row r="18216" spans="1:2" x14ac:dyDescent="0.3">
      <c r="A18216" s="2">
        <v>20669.624885610399</v>
      </c>
      <c r="B18216" t="s">
        <v>68409</v>
      </c>
    </row>
    <row r="18217" spans="1:2" x14ac:dyDescent="0.3">
      <c r="A18217" s="2">
        <v>1.8529</v>
      </c>
      <c r="B18217" t="s">
        <v>68408</v>
      </c>
    </row>
    <row r="18218" spans="1:2" x14ac:dyDescent="0.3">
      <c r="A18218" s="2">
        <v>0.39713807336264201</v>
      </c>
      <c r="B18218" t="s">
        <v>68407</v>
      </c>
    </row>
    <row r="18219" spans="1:2" x14ac:dyDescent="0.3">
      <c r="A18219" s="2">
        <v>2.4691469278581599</v>
      </c>
      <c r="B18219" t="s">
        <v>68406</v>
      </c>
    </row>
    <row r="18220" spans="1:2" x14ac:dyDescent="0.3">
      <c r="A18220" s="2">
        <v>24.186191856280502</v>
      </c>
      <c r="B18220" t="s">
        <v>68405</v>
      </c>
    </row>
    <row r="18221" spans="1:2" x14ac:dyDescent="0.3">
      <c r="A18221" s="2">
        <v>0.75244999999999995</v>
      </c>
      <c r="B18221" t="s">
        <v>68404</v>
      </c>
    </row>
    <row r="18222" spans="1:2" x14ac:dyDescent="0.3">
      <c r="A18222" s="2">
        <v>0.217595694621356</v>
      </c>
      <c r="B18222" t="s">
        <v>68403</v>
      </c>
    </row>
    <row r="18223" spans="1:2" x14ac:dyDescent="0.3">
      <c r="A18223" s="2">
        <v>6.2067936113879201</v>
      </c>
      <c r="B18223" t="s">
        <v>68402</v>
      </c>
    </row>
    <row r="18224" spans="1:2" x14ac:dyDescent="0.3">
      <c r="A18224" s="2">
        <v>3.9640111334126898E-2</v>
      </c>
      <c r="B18224" t="s">
        <v>68401</v>
      </c>
    </row>
    <row r="18225" spans="1:2" x14ac:dyDescent="0.3">
      <c r="A18225" s="2">
        <v>2.4178742711921798E-3</v>
      </c>
      <c r="B18225" t="s">
        <v>68400</v>
      </c>
    </row>
    <row r="18226" spans="1:2" x14ac:dyDescent="0.3">
      <c r="A18226" s="2">
        <v>0.38174999999999998</v>
      </c>
      <c r="B18226" t="s">
        <v>68399</v>
      </c>
    </row>
    <row r="18227" spans="1:2" x14ac:dyDescent="0.3">
      <c r="A18227" s="2">
        <v>1.8100515673189399</v>
      </c>
      <c r="B18227" t="s">
        <v>68398</v>
      </c>
    </row>
    <row r="18228" spans="1:2" x14ac:dyDescent="0.3">
      <c r="A18228" s="2">
        <v>4.8468698434889497E-2</v>
      </c>
      <c r="B18228" t="s">
        <v>68397</v>
      </c>
    </row>
    <row r="18229" spans="1:2" x14ac:dyDescent="0.3">
      <c r="A18229" s="2">
        <v>2.2152510943890298</v>
      </c>
      <c r="B18229" t="s">
        <v>68396</v>
      </c>
    </row>
    <row r="18230" spans="1:2" x14ac:dyDescent="0.3">
      <c r="A18230" s="2">
        <v>6.7231300000000003</v>
      </c>
      <c r="B18230" t="s">
        <v>68395</v>
      </c>
    </row>
    <row r="18231" spans="1:2" x14ac:dyDescent="0.3">
      <c r="A18231" s="2">
        <v>1.2165999999999999</v>
      </c>
      <c r="B18231" t="s">
        <v>68394</v>
      </c>
    </row>
    <row r="18232" spans="1:2" x14ac:dyDescent="0.3">
      <c r="A18232" s="2">
        <v>0.21606253240574799</v>
      </c>
      <c r="B18232" t="s">
        <v>68393</v>
      </c>
    </row>
    <row r="18233" spans="1:2" x14ac:dyDescent="0.3">
      <c r="A18233" s="2">
        <v>0.19056999999999999</v>
      </c>
      <c r="B18233" t="s">
        <v>68392</v>
      </c>
    </row>
    <row r="18234" spans="1:2" x14ac:dyDescent="0.3">
      <c r="A18234" s="2">
        <v>0.59948643139420899</v>
      </c>
      <c r="B18234" t="s">
        <v>68391</v>
      </c>
    </row>
    <row r="18235" spans="1:2" x14ac:dyDescent="0.3">
      <c r="A18235" s="2">
        <v>0.102402102844565</v>
      </c>
      <c r="B18235" t="s">
        <v>68390</v>
      </c>
    </row>
    <row r="18236" spans="1:2" x14ac:dyDescent="0.3">
      <c r="A18236" s="2">
        <v>19.204641162262099</v>
      </c>
      <c r="B18236" t="s">
        <v>68389</v>
      </c>
    </row>
    <row r="18237" spans="1:2" x14ac:dyDescent="0.3">
      <c r="A18237" s="2">
        <v>0.59592999999999996</v>
      </c>
      <c r="B18237" t="s">
        <v>68388</v>
      </c>
    </row>
    <row r="18238" spans="1:2" x14ac:dyDescent="0.3">
      <c r="A18238" s="2">
        <v>1.5536799999999999</v>
      </c>
      <c r="B18238" t="s">
        <v>68387</v>
      </c>
    </row>
    <row r="18239" spans="1:2" x14ac:dyDescent="0.3">
      <c r="A18239" s="2">
        <v>3.0144299999999999</v>
      </c>
      <c r="B18239" t="s">
        <v>68386</v>
      </c>
    </row>
    <row r="18240" spans="1:2" x14ac:dyDescent="0.3">
      <c r="A18240" s="2">
        <v>1.1979999999999999E-2</v>
      </c>
      <c r="B18240" t="s">
        <v>68385</v>
      </c>
    </row>
    <row r="18241" spans="1:2" x14ac:dyDescent="0.3">
      <c r="A18241" s="2">
        <v>5.79E-2</v>
      </c>
      <c r="B18241" t="s">
        <v>68384</v>
      </c>
    </row>
    <row r="18242" spans="1:2" x14ac:dyDescent="0.3">
      <c r="A18242" s="2">
        <v>1.3133999999999999</v>
      </c>
      <c r="B18242" t="s">
        <v>68383</v>
      </c>
    </row>
    <row r="18243" spans="1:2" x14ac:dyDescent="0.3">
      <c r="A18243" s="2">
        <v>2.1382763828827998E-2</v>
      </c>
      <c r="B18243" t="s">
        <v>68382</v>
      </c>
    </row>
    <row r="18244" spans="1:2" x14ac:dyDescent="0.3">
      <c r="A18244" s="2">
        <v>4.9017534353710396E-3</v>
      </c>
      <c r="B18244" t="s">
        <v>68381</v>
      </c>
    </row>
    <row r="18245" spans="1:2" x14ac:dyDescent="0.3">
      <c r="A18245" s="2">
        <v>0.20952000000000001</v>
      </c>
      <c r="B18245" t="s">
        <v>6115</v>
      </c>
    </row>
    <row r="18246" spans="1:2" x14ac:dyDescent="0.3">
      <c r="A18246" s="2">
        <v>17.908166131431301</v>
      </c>
      <c r="B18246" t="s">
        <v>68380</v>
      </c>
    </row>
    <row r="18247" spans="1:2" x14ac:dyDescent="0.3">
      <c r="A18247" s="2">
        <v>5.1554082034646296</v>
      </c>
      <c r="B18247" t="s">
        <v>68379</v>
      </c>
    </row>
    <row r="18248" spans="1:2" x14ac:dyDescent="0.3">
      <c r="A18248" s="2">
        <v>2.3694199999999999</v>
      </c>
      <c r="B18248" t="s">
        <v>68378</v>
      </c>
    </row>
    <row r="18249" spans="1:2" x14ac:dyDescent="0.3">
      <c r="A18249" s="2">
        <v>3.4314072329126202E-3</v>
      </c>
      <c r="B18249" t="s">
        <v>68377</v>
      </c>
    </row>
    <row r="18250" spans="1:2" x14ac:dyDescent="0.3">
      <c r="A18250" s="2">
        <v>3.5659960529064502E-3</v>
      </c>
      <c r="B18250" t="s">
        <v>68376</v>
      </c>
    </row>
    <row r="18251" spans="1:2" x14ac:dyDescent="0.3">
      <c r="A18251" s="2">
        <v>4.0356315103458199E-3</v>
      </c>
      <c r="B18251" t="s">
        <v>68375</v>
      </c>
    </row>
    <row r="18252" spans="1:2" x14ac:dyDescent="0.3">
      <c r="A18252" s="2">
        <v>1.6921394755357599E-2</v>
      </c>
      <c r="B18252" t="s">
        <v>68374</v>
      </c>
    </row>
    <row r="18253" spans="1:2" x14ac:dyDescent="0.3">
      <c r="A18253" s="2">
        <v>151.775837174272</v>
      </c>
      <c r="B18253" t="s">
        <v>68373</v>
      </c>
    </row>
    <row r="18254" spans="1:2" x14ac:dyDescent="0.3">
      <c r="A18254" s="2">
        <v>4.5437061412687399E-2</v>
      </c>
      <c r="B18254" t="s">
        <v>68372</v>
      </c>
    </row>
    <row r="18255" spans="1:2" x14ac:dyDescent="0.3">
      <c r="A18255" s="2">
        <v>160.46141904634001</v>
      </c>
      <c r="B18255" t="s">
        <v>68371</v>
      </c>
    </row>
    <row r="18256" spans="1:2" x14ac:dyDescent="0.3">
      <c r="A18256" s="2">
        <v>0.28359000000000001</v>
      </c>
      <c r="B18256" t="s">
        <v>68370</v>
      </c>
    </row>
    <row r="18257" spans="1:2" x14ac:dyDescent="0.3">
      <c r="A18257" s="2">
        <v>0.67648994491577796</v>
      </c>
      <c r="B18257" t="s">
        <v>68369</v>
      </c>
    </row>
    <row r="18258" spans="1:2" x14ac:dyDescent="0.3">
      <c r="A18258" s="2">
        <v>87.320359999999994</v>
      </c>
      <c r="B18258" t="s">
        <v>68368</v>
      </c>
    </row>
    <row r="18259" spans="1:2" x14ac:dyDescent="0.3">
      <c r="A18259" s="2">
        <v>83.362198219948894</v>
      </c>
      <c r="B18259" t="s">
        <v>68367</v>
      </c>
    </row>
    <row r="18260" spans="1:2" x14ac:dyDescent="0.3">
      <c r="A18260" s="2">
        <v>0.253886303034487</v>
      </c>
      <c r="B18260" t="s">
        <v>68366</v>
      </c>
    </row>
    <row r="18261" spans="1:2" x14ac:dyDescent="0.3">
      <c r="A18261" s="2">
        <v>73.868827096709097</v>
      </c>
      <c r="B18261" t="s">
        <v>68365</v>
      </c>
    </row>
    <row r="18262" spans="1:2" x14ac:dyDescent="0.3">
      <c r="A18262" s="2">
        <v>0.71360338067261098</v>
      </c>
      <c r="B18262" t="s">
        <v>68364</v>
      </c>
    </row>
    <row r="18263" spans="1:2" x14ac:dyDescent="0.3">
      <c r="A18263" s="2">
        <v>2.6894499999999999</v>
      </c>
      <c r="B18263" t="s">
        <v>68363</v>
      </c>
    </row>
    <row r="18264" spans="1:2" x14ac:dyDescent="0.3">
      <c r="A18264" s="2">
        <v>1.1535561931870899</v>
      </c>
      <c r="B18264" t="s">
        <v>68362</v>
      </c>
    </row>
    <row r="18265" spans="1:2" x14ac:dyDescent="0.3">
      <c r="A18265" s="2">
        <v>2.7483512820868802E-2</v>
      </c>
      <c r="B18265" t="s">
        <v>68361</v>
      </c>
    </row>
    <row r="18266" spans="1:2" x14ac:dyDescent="0.3">
      <c r="A18266" s="2">
        <v>1.2952613242398801</v>
      </c>
      <c r="B18266" t="s">
        <v>68360</v>
      </c>
    </row>
    <row r="18267" spans="1:2" x14ac:dyDescent="0.3">
      <c r="A18267" s="2">
        <v>0.89167499621786905</v>
      </c>
      <c r="B18267" t="s">
        <v>68359</v>
      </c>
    </row>
    <row r="18268" spans="1:2" x14ac:dyDescent="0.3">
      <c r="A18268" s="2">
        <v>1.50694502177391</v>
      </c>
      <c r="B18268" t="s">
        <v>68358</v>
      </c>
    </row>
    <row r="18269" spans="1:2" x14ac:dyDescent="0.3">
      <c r="A18269" s="2">
        <v>1.3805678286515</v>
      </c>
      <c r="B18269" t="s">
        <v>68357</v>
      </c>
    </row>
    <row r="18270" spans="1:2" x14ac:dyDescent="0.3">
      <c r="A18270" s="2">
        <v>3.9750000000000001E-2</v>
      </c>
      <c r="B18270" t="s">
        <v>68356</v>
      </c>
    </row>
    <row r="18271" spans="1:2" x14ac:dyDescent="0.3">
      <c r="A18271" s="2">
        <v>1.1734450817187201</v>
      </c>
      <c r="B18271" t="s">
        <v>68355</v>
      </c>
    </row>
    <row r="18272" spans="1:2" x14ac:dyDescent="0.3">
      <c r="A18272" s="2">
        <v>7.7066217953687204</v>
      </c>
      <c r="B18272" t="s">
        <v>68354</v>
      </c>
    </row>
    <row r="18273" spans="1:2" x14ac:dyDescent="0.3">
      <c r="A18273" s="2">
        <v>2.6935877193552602</v>
      </c>
      <c r="B18273" t="s">
        <v>68353</v>
      </c>
    </row>
    <row r="18274" spans="1:2" x14ac:dyDescent="0.3">
      <c r="A18274" s="2">
        <v>2.5338799999999999</v>
      </c>
      <c r="B18274" t="s">
        <v>68352</v>
      </c>
    </row>
    <row r="18275" spans="1:2" x14ac:dyDescent="0.3">
      <c r="A18275" s="2">
        <v>5.5819926337784302</v>
      </c>
      <c r="B18275" t="s">
        <v>68351</v>
      </c>
    </row>
    <row r="18276" spans="1:2" x14ac:dyDescent="0.3">
      <c r="A18276" s="2">
        <v>5.1172137630875799E-3</v>
      </c>
      <c r="B18276" t="s">
        <v>68350</v>
      </c>
    </row>
    <row r="18277" spans="1:2" x14ac:dyDescent="0.3">
      <c r="A18277" s="2">
        <v>5.8040107210693597E-3</v>
      </c>
      <c r="B18277" t="s">
        <v>68349</v>
      </c>
    </row>
    <row r="18278" spans="1:2" x14ac:dyDescent="0.3">
      <c r="A18278" s="2">
        <v>3.7028156153104201</v>
      </c>
      <c r="B18278" t="s">
        <v>68348</v>
      </c>
    </row>
    <row r="18279" spans="1:2" x14ac:dyDescent="0.3">
      <c r="A18279" s="2">
        <v>21.556468368281699</v>
      </c>
      <c r="B18279" t="s">
        <v>68347</v>
      </c>
    </row>
    <row r="18280" spans="1:2" x14ac:dyDescent="0.3">
      <c r="A18280" s="2">
        <v>14.799694798819001</v>
      </c>
      <c r="B18280" t="s">
        <v>68346</v>
      </c>
    </row>
    <row r="18281" spans="1:2" x14ac:dyDescent="0.3">
      <c r="A18281" s="2">
        <v>9.1997256395569096</v>
      </c>
      <c r="B18281" t="s">
        <v>68345</v>
      </c>
    </row>
    <row r="18282" spans="1:2" x14ac:dyDescent="0.3">
      <c r="A18282" s="2">
        <v>10.500982865279999</v>
      </c>
      <c r="B18282" t="s">
        <v>68344</v>
      </c>
    </row>
    <row r="18283" spans="1:2" x14ac:dyDescent="0.3">
      <c r="A18283" s="2">
        <v>26.312601056571101</v>
      </c>
      <c r="B18283" t="s">
        <v>68343</v>
      </c>
    </row>
    <row r="18284" spans="1:2" x14ac:dyDescent="0.3">
      <c r="A18284" s="2">
        <v>13.1024544927183</v>
      </c>
      <c r="B18284" t="s">
        <v>68342</v>
      </c>
    </row>
    <row r="18285" spans="1:2" x14ac:dyDescent="0.3">
      <c r="A18285" s="2">
        <v>3.6606343055887301E-2</v>
      </c>
      <c r="B18285" t="s">
        <v>68341</v>
      </c>
    </row>
    <row r="18286" spans="1:2" x14ac:dyDescent="0.3">
      <c r="A18286" s="2">
        <v>0.15394394714777701</v>
      </c>
      <c r="B18286" t="s">
        <v>68340</v>
      </c>
    </row>
    <row r="18287" spans="1:2" x14ac:dyDescent="0.3">
      <c r="A18287" s="2">
        <v>0.18701370791312</v>
      </c>
      <c r="B18287" t="s">
        <v>68339</v>
      </c>
    </row>
    <row r="18288" spans="1:2" x14ac:dyDescent="0.3">
      <c r="A18288" s="2">
        <v>1.7081249131952601</v>
      </c>
      <c r="B18288" t="s">
        <v>68338</v>
      </c>
    </row>
    <row r="18289" spans="1:2" x14ac:dyDescent="0.3">
      <c r="A18289" s="2">
        <v>30.583464391325698</v>
      </c>
      <c r="B18289" t="s">
        <v>68337</v>
      </c>
    </row>
    <row r="18290" spans="1:2" x14ac:dyDescent="0.3">
      <c r="A18290" s="2">
        <v>4.10867</v>
      </c>
      <c r="B18290" t="s">
        <v>68336</v>
      </c>
    </row>
    <row r="18291" spans="1:2" x14ac:dyDescent="0.3">
      <c r="A18291" s="2">
        <v>7.8868198540440497</v>
      </c>
      <c r="B18291" t="s">
        <v>68335</v>
      </c>
    </row>
    <row r="18292" spans="1:2" x14ac:dyDescent="0.3">
      <c r="A18292" s="2">
        <v>1.10090027140777</v>
      </c>
      <c r="B18292" t="s">
        <v>68334</v>
      </c>
    </row>
    <row r="18293" spans="1:2" x14ac:dyDescent="0.3">
      <c r="A18293" s="2">
        <v>2.9127999999999998</v>
      </c>
      <c r="B18293" t="s">
        <v>68333</v>
      </c>
    </row>
    <row r="18294" spans="1:2" x14ac:dyDescent="0.3">
      <c r="A18294" s="2">
        <v>8.3280000000000007E-2</v>
      </c>
      <c r="B18294" t="s">
        <v>68332</v>
      </c>
    </row>
    <row r="18295" spans="1:2" x14ac:dyDescent="0.3">
      <c r="A18295" s="2">
        <v>12.835001036048499</v>
      </c>
      <c r="B18295" t="s">
        <v>68331</v>
      </c>
    </row>
    <row r="18296" spans="1:2" x14ac:dyDescent="0.3">
      <c r="A18296" s="2">
        <v>104.74199</v>
      </c>
      <c r="B18296" t="s">
        <v>68330</v>
      </c>
    </row>
    <row r="18297" spans="1:2" x14ac:dyDescent="0.3">
      <c r="A18297" s="2">
        <v>2.5845501280365702E-3</v>
      </c>
      <c r="B18297" t="s">
        <v>68329</v>
      </c>
    </row>
    <row r="18298" spans="1:2" x14ac:dyDescent="0.3">
      <c r="A18298" s="2">
        <v>1.6990346582125601E-2</v>
      </c>
      <c r="B18298" t="s">
        <v>68328</v>
      </c>
    </row>
    <row r="18299" spans="1:2" x14ac:dyDescent="0.3">
      <c r="A18299" s="2">
        <v>1.4200000000000001E-2</v>
      </c>
      <c r="B18299" t="s">
        <v>68327</v>
      </c>
    </row>
    <row r="18300" spans="1:2" x14ac:dyDescent="0.3">
      <c r="A18300" s="2">
        <v>7.9777778179114698</v>
      </c>
      <c r="B18300" t="s">
        <v>68326</v>
      </c>
    </row>
    <row r="18301" spans="1:2" x14ac:dyDescent="0.3">
      <c r="A18301" s="2">
        <v>9.9591405814505499E-2</v>
      </c>
      <c r="B18301" t="s">
        <v>68325</v>
      </c>
    </row>
    <row r="18302" spans="1:2" x14ac:dyDescent="0.3">
      <c r="A18302" s="2">
        <v>2.39343813239935E-2</v>
      </c>
      <c r="B18302" t="s">
        <v>68324</v>
      </c>
    </row>
    <row r="18303" spans="1:2" x14ac:dyDescent="0.3">
      <c r="A18303" s="2">
        <v>0.18504999999999999</v>
      </c>
      <c r="B18303" t="s">
        <v>1520</v>
      </c>
    </row>
    <row r="18304" spans="1:2" x14ac:dyDescent="0.3">
      <c r="A18304" s="2">
        <v>597.70269774387498</v>
      </c>
      <c r="B18304" t="s">
        <v>68323</v>
      </c>
    </row>
    <row r="18305" spans="1:2" x14ac:dyDescent="0.3">
      <c r="A18305" s="2">
        <v>6.8790000000000004E-2</v>
      </c>
      <c r="B18305" t="s">
        <v>68322</v>
      </c>
    </row>
    <row r="18306" spans="1:2" x14ac:dyDescent="0.3">
      <c r="A18306" s="2">
        <v>2.2758500000000002</v>
      </c>
      <c r="B18306" t="s">
        <v>68321</v>
      </c>
    </row>
    <row r="18307" spans="1:2" x14ac:dyDescent="0.3">
      <c r="A18307" s="2">
        <v>4.3307374298763799</v>
      </c>
      <c r="B18307" t="s">
        <v>68320</v>
      </c>
    </row>
    <row r="18308" spans="1:2" x14ac:dyDescent="0.3">
      <c r="A18308" s="2">
        <v>0.17049</v>
      </c>
      <c r="B18308" t="s">
        <v>68319</v>
      </c>
    </row>
    <row r="18309" spans="1:2" x14ac:dyDescent="0.3">
      <c r="A18309" s="2">
        <v>1.50265252461873E-2</v>
      </c>
      <c r="B18309" t="s">
        <v>68318</v>
      </c>
    </row>
    <row r="18310" spans="1:2" x14ac:dyDescent="0.3">
      <c r="A18310" s="2">
        <v>2.1944507678694099E-2</v>
      </c>
      <c r="B18310" t="s">
        <v>68317</v>
      </c>
    </row>
    <row r="18311" spans="1:2" x14ac:dyDescent="0.3">
      <c r="A18311" s="2">
        <v>12.836385710869299</v>
      </c>
      <c r="B18311" t="s">
        <v>68316</v>
      </c>
    </row>
    <row r="18312" spans="1:2" x14ac:dyDescent="0.3">
      <c r="A18312" s="2">
        <v>5.2762866948200503E-3</v>
      </c>
      <c r="B18312" t="s">
        <v>68315</v>
      </c>
    </row>
    <row r="18313" spans="1:2" x14ac:dyDescent="0.3">
      <c r="A18313" s="2">
        <v>7.5422284520936195E-4</v>
      </c>
      <c r="B18313" t="s">
        <v>68314</v>
      </c>
    </row>
    <row r="18314" spans="1:2" x14ac:dyDescent="0.3">
      <c r="A18314" s="2">
        <v>1.47676005770455E-2</v>
      </c>
      <c r="B18314" t="s">
        <v>68313</v>
      </c>
    </row>
    <row r="18315" spans="1:2" x14ac:dyDescent="0.3">
      <c r="A18315" s="2">
        <v>0.29973</v>
      </c>
      <c r="B18315" t="s">
        <v>68312</v>
      </c>
    </row>
    <row r="18316" spans="1:2" x14ac:dyDescent="0.3">
      <c r="A18316" s="2">
        <v>5.4474730485068196E-4</v>
      </c>
      <c r="B18316" t="s">
        <v>68311</v>
      </c>
    </row>
    <row r="18317" spans="1:2" x14ac:dyDescent="0.3">
      <c r="A18317" s="2">
        <v>5.1938349101946302E-3</v>
      </c>
      <c r="B18317" t="s">
        <v>68310</v>
      </c>
    </row>
    <row r="18318" spans="1:2" x14ac:dyDescent="0.3">
      <c r="A18318" s="2">
        <v>5.3800964231287196E-3</v>
      </c>
      <c r="B18318" t="s">
        <v>68309</v>
      </c>
    </row>
    <row r="18319" spans="1:2" x14ac:dyDescent="0.3">
      <c r="A18319" s="2">
        <v>3.0599999999999998E-3</v>
      </c>
      <c r="B18319" t="s">
        <v>68308</v>
      </c>
    </row>
    <row r="18320" spans="1:2" x14ac:dyDescent="0.3">
      <c r="A18320" s="2">
        <v>6.4174975833838901E-3</v>
      </c>
      <c r="B18320" t="s">
        <v>68307</v>
      </c>
    </row>
    <row r="18321" spans="1:2" x14ac:dyDescent="0.3">
      <c r="A18321" s="2">
        <v>3.9158400000000002</v>
      </c>
      <c r="B18321" t="s">
        <v>68306</v>
      </c>
    </row>
    <row r="18322" spans="1:2" x14ac:dyDescent="0.3">
      <c r="A18322" s="2">
        <v>0.21622418245873801</v>
      </c>
      <c r="B18322" t="s">
        <v>68305</v>
      </c>
    </row>
    <row r="18323" spans="1:2" x14ac:dyDescent="0.3">
      <c r="A18323" s="2">
        <v>0.10317</v>
      </c>
      <c r="B18323" t="s">
        <v>68304</v>
      </c>
    </row>
    <row r="18324" spans="1:2" x14ac:dyDescent="0.3">
      <c r="A18324" s="2">
        <v>8.6999999999999994E-3</v>
      </c>
      <c r="B18324" t="s">
        <v>68303</v>
      </c>
    </row>
    <row r="18325" spans="1:2" x14ac:dyDescent="0.3">
      <c r="A18325" s="2">
        <v>3.22814984549911</v>
      </c>
      <c r="B18325" t="s">
        <v>68302</v>
      </c>
    </row>
    <row r="18326" spans="1:2" x14ac:dyDescent="0.3">
      <c r="A18326" s="2" t="s">
        <v>13</v>
      </c>
      <c r="B18326" t="s">
        <v>68301</v>
      </c>
    </row>
    <row r="18327" spans="1:2" x14ac:dyDescent="0.3">
      <c r="A18327" s="2">
        <v>0.3039001653617</v>
      </c>
      <c r="B18327" t="s">
        <v>68300</v>
      </c>
    </row>
    <row r="18328" spans="1:2" x14ac:dyDescent="0.3">
      <c r="A18328" s="2">
        <v>1.4310499999999999</v>
      </c>
      <c r="B18328" t="s">
        <v>68299</v>
      </c>
    </row>
    <row r="18329" spans="1:2" x14ac:dyDescent="0.3">
      <c r="A18329" s="2">
        <v>0.62887000000000004</v>
      </c>
      <c r="B18329" t="s">
        <v>1434</v>
      </c>
    </row>
    <row r="18330" spans="1:2" x14ac:dyDescent="0.3">
      <c r="A18330" s="2">
        <v>0.52</v>
      </c>
      <c r="B18330" t="s">
        <v>68298</v>
      </c>
    </row>
    <row r="18331" spans="1:2" x14ac:dyDescent="0.3">
      <c r="A18331" s="2">
        <v>4.5909180400926203E-2</v>
      </c>
      <c r="B18331" t="s">
        <v>68297</v>
      </c>
    </row>
    <row r="18332" spans="1:2" x14ac:dyDescent="0.3">
      <c r="A18332" s="2">
        <v>6.3119221305488096E-2</v>
      </c>
      <c r="B18332" t="s">
        <v>68296</v>
      </c>
    </row>
    <row r="18333" spans="1:2" x14ac:dyDescent="0.3">
      <c r="A18333" s="2">
        <v>3.4790000000000001E-2</v>
      </c>
      <c r="B18333" t="s">
        <v>68295</v>
      </c>
    </row>
    <row r="18334" spans="1:2" x14ac:dyDescent="0.3">
      <c r="A18334" s="2">
        <v>8.2086100000000002</v>
      </c>
      <c r="B18334" t="s">
        <v>68294</v>
      </c>
    </row>
    <row r="18335" spans="1:2" x14ac:dyDescent="0.3">
      <c r="A18335" s="2">
        <v>0.109058533211532</v>
      </c>
      <c r="B18335" t="s">
        <v>68293</v>
      </c>
    </row>
    <row r="18336" spans="1:2" x14ac:dyDescent="0.3">
      <c r="A18336" s="2">
        <v>0.20457591581923401</v>
      </c>
      <c r="B18336" t="s">
        <v>68292</v>
      </c>
    </row>
    <row r="18337" spans="1:2" x14ac:dyDescent="0.3">
      <c r="A18337" s="2">
        <v>8.2015782387628207</v>
      </c>
      <c r="B18337" t="s">
        <v>68291</v>
      </c>
    </row>
    <row r="18338" spans="1:2" x14ac:dyDescent="0.3">
      <c r="A18338" s="2">
        <v>9.6803659879908501</v>
      </c>
      <c r="B18338" t="s">
        <v>68290</v>
      </c>
    </row>
    <row r="18339" spans="1:2" x14ac:dyDescent="0.3">
      <c r="A18339" s="2">
        <v>0.57789287346991103</v>
      </c>
      <c r="B18339" t="s">
        <v>68289</v>
      </c>
    </row>
    <row r="18340" spans="1:2" x14ac:dyDescent="0.3">
      <c r="A18340" s="2">
        <v>72.057860000000005</v>
      </c>
      <c r="B18340" t="s">
        <v>2167</v>
      </c>
    </row>
    <row r="18341" spans="1:2" x14ac:dyDescent="0.3">
      <c r="A18341" s="2">
        <v>24.423708413584599</v>
      </c>
      <c r="B18341" t="s">
        <v>68288</v>
      </c>
    </row>
    <row r="18342" spans="1:2" x14ac:dyDescent="0.3">
      <c r="A18342" s="2">
        <v>2.8945514797754002</v>
      </c>
      <c r="B18342" t="s">
        <v>68287</v>
      </c>
    </row>
    <row r="18343" spans="1:2" x14ac:dyDescent="0.3">
      <c r="A18343" s="2">
        <v>3.79E-3</v>
      </c>
      <c r="B18343" t="s">
        <v>68286</v>
      </c>
    </row>
    <row r="18344" spans="1:2" x14ac:dyDescent="0.3">
      <c r="A18344" s="2">
        <v>0.79956754886726</v>
      </c>
      <c r="B18344" t="s">
        <v>68285</v>
      </c>
    </row>
    <row r="18345" spans="1:2" x14ac:dyDescent="0.3">
      <c r="A18345" s="2">
        <v>2.3601000000000001</v>
      </c>
      <c r="B18345" t="s">
        <v>68284</v>
      </c>
    </row>
    <row r="18346" spans="1:2" x14ac:dyDescent="0.3">
      <c r="A18346" s="2">
        <v>2.1699021556411302</v>
      </c>
      <c r="B18346" t="s">
        <v>68283</v>
      </c>
    </row>
    <row r="18347" spans="1:2" x14ac:dyDescent="0.3">
      <c r="A18347" s="2">
        <v>0.371851596108488</v>
      </c>
      <c r="B18347" t="s">
        <v>68282</v>
      </c>
    </row>
    <row r="18348" spans="1:2" x14ac:dyDescent="0.3">
      <c r="A18348" s="2">
        <v>14.554933015045201</v>
      </c>
      <c r="B18348" t="s">
        <v>68281</v>
      </c>
    </row>
    <row r="18349" spans="1:2" x14ac:dyDescent="0.3">
      <c r="A18349" s="2">
        <v>11.7928651101615</v>
      </c>
      <c r="B18349" t="s">
        <v>68280</v>
      </c>
    </row>
    <row r="18350" spans="1:2" x14ac:dyDescent="0.3">
      <c r="A18350" s="2">
        <v>0.78019000000000005</v>
      </c>
      <c r="B18350" t="s">
        <v>68279</v>
      </c>
    </row>
    <row r="18351" spans="1:2" x14ac:dyDescent="0.3">
      <c r="A18351" s="2">
        <v>0.18887460047236701</v>
      </c>
      <c r="B18351" t="s">
        <v>68278</v>
      </c>
    </row>
    <row r="18352" spans="1:2" x14ac:dyDescent="0.3">
      <c r="A18352" s="2">
        <v>0.34942087110257403</v>
      </c>
      <c r="B18352" t="s">
        <v>68277</v>
      </c>
    </row>
    <row r="18353" spans="1:2" x14ac:dyDescent="0.3">
      <c r="A18353" s="2">
        <v>4.376E-2</v>
      </c>
      <c r="B18353" t="s">
        <v>68276</v>
      </c>
    </row>
    <row r="18354" spans="1:2" x14ac:dyDescent="0.3">
      <c r="A18354" s="2">
        <v>5.9985334451795298</v>
      </c>
      <c r="B18354" t="s">
        <v>68275</v>
      </c>
    </row>
    <row r="18355" spans="1:2" x14ac:dyDescent="0.3">
      <c r="A18355" s="2">
        <v>0.62306091664364405</v>
      </c>
      <c r="B18355" t="s">
        <v>68274</v>
      </c>
    </row>
    <row r="18356" spans="1:2" x14ac:dyDescent="0.3">
      <c r="A18356" s="2">
        <v>1020</v>
      </c>
      <c r="B18356" t="s">
        <v>1048</v>
      </c>
    </row>
    <row r="18357" spans="1:2" x14ac:dyDescent="0.3">
      <c r="A18357" s="2">
        <v>4.3868638056924203E-3</v>
      </c>
      <c r="B18357" t="s">
        <v>68273</v>
      </c>
    </row>
    <row r="18358" spans="1:2" x14ac:dyDescent="0.3">
      <c r="A18358" s="2">
        <v>24.6662</v>
      </c>
      <c r="B18358" t="s">
        <v>68272</v>
      </c>
    </row>
    <row r="18359" spans="1:2" x14ac:dyDescent="0.3">
      <c r="A18359" s="2">
        <v>3.2125851187913801</v>
      </c>
      <c r="B18359" t="s">
        <v>68271</v>
      </c>
    </row>
    <row r="18360" spans="1:2" x14ac:dyDescent="0.3">
      <c r="A18360" s="2">
        <v>1.3650000000000001E-2</v>
      </c>
      <c r="B18360" t="s">
        <v>68270</v>
      </c>
    </row>
    <row r="18361" spans="1:2" x14ac:dyDescent="0.3">
      <c r="A18361" s="2">
        <v>4.9699999999999996E-3</v>
      </c>
      <c r="B18361" t="s">
        <v>2216</v>
      </c>
    </row>
    <row r="18362" spans="1:2" x14ac:dyDescent="0.3">
      <c r="A18362" s="2">
        <v>4.0000000000000002E-4</v>
      </c>
      <c r="B18362" t="s">
        <v>68269</v>
      </c>
    </row>
    <row r="18363" spans="1:2" x14ac:dyDescent="0.3">
      <c r="A18363" s="2">
        <v>0.32666000000000001</v>
      </c>
      <c r="B18363" t="s">
        <v>68268</v>
      </c>
    </row>
    <row r="18364" spans="1:2" x14ac:dyDescent="0.3">
      <c r="A18364" s="2">
        <v>2.1510000000000001E-2</v>
      </c>
      <c r="B18364" t="s">
        <v>498</v>
      </c>
    </row>
    <row r="18365" spans="1:2" x14ac:dyDescent="0.3">
      <c r="A18365" s="2">
        <v>3.62E-3</v>
      </c>
      <c r="B18365" t="s">
        <v>68267</v>
      </c>
    </row>
    <row r="18366" spans="1:2" x14ac:dyDescent="0.3">
      <c r="A18366" s="2">
        <v>6.4771900000000002</v>
      </c>
      <c r="B18366" t="s">
        <v>68266</v>
      </c>
    </row>
    <row r="18367" spans="1:2" x14ac:dyDescent="0.3">
      <c r="A18367" s="2">
        <v>5.0000000000000001E-4</v>
      </c>
      <c r="B18367" t="s">
        <v>68265</v>
      </c>
    </row>
    <row r="18368" spans="1:2" x14ac:dyDescent="0.3">
      <c r="A18368" s="2">
        <v>29.362860000000001</v>
      </c>
      <c r="B18368" t="s">
        <v>68264</v>
      </c>
    </row>
    <row r="18369" spans="1:2" x14ac:dyDescent="0.3">
      <c r="A18369" s="2">
        <v>5.1276105400392999E-2</v>
      </c>
      <c r="B18369" t="s">
        <v>68263</v>
      </c>
    </row>
    <row r="18370" spans="1:2" x14ac:dyDescent="0.3">
      <c r="A18370" s="2">
        <v>0.34261275991990298</v>
      </c>
      <c r="B18370" t="s">
        <v>68262</v>
      </c>
    </row>
    <row r="18371" spans="1:2" x14ac:dyDescent="0.3">
      <c r="A18371" s="2">
        <v>0.150818819605919</v>
      </c>
      <c r="B18371" t="s">
        <v>68261</v>
      </c>
    </row>
    <row r="18372" spans="1:2" x14ac:dyDescent="0.3">
      <c r="A18372" s="2">
        <v>11.2283308274225</v>
      </c>
      <c r="B18372" t="s">
        <v>68260</v>
      </c>
    </row>
    <row r="18373" spans="1:2" x14ac:dyDescent="0.3">
      <c r="A18373" s="2">
        <v>0.29341</v>
      </c>
      <c r="B18373" t="s">
        <v>68259</v>
      </c>
    </row>
    <row r="18374" spans="1:2" x14ac:dyDescent="0.3">
      <c r="A18374" s="2">
        <v>16.783080000000002</v>
      </c>
      <c r="B18374" t="s">
        <v>68258</v>
      </c>
    </row>
    <row r="18375" spans="1:2" x14ac:dyDescent="0.3">
      <c r="A18375" s="2">
        <v>9.9459411470532609E-4</v>
      </c>
      <c r="B18375" t="s">
        <v>68257</v>
      </c>
    </row>
    <row r="18376" spans="1:2" x14ac:dyDescent="0.3">
      <c r="A18376" s="2">
        <v>1.41337</v>
      </c>
      <c r="B18376" t="s">
        <v>68256</v>
      </c>
    </row>
    <row r="18377" spans="1:2" x14ac:dyDescent="0.3">
      <c r="A18377" s="2">
        <v>26.564499999999999</v>
      </c>
      <c r="B18377" t="s">
        <v>68255</v>
      </c>
    </row>
    <row r="18378" spans="1:2" x14ac:dyDescent="0.3">
      <c r="A18378" s="2">
        <v>6.1797800000000001</v>
      </c>
      <c r="B18378" t="s">
        <v>68254</v>
      </c>
    </row>
    <row r="18379" spans="1:2" x14ac:dyDescent="0.3">
      <c r="A18379" s="2">
        <v>50.546485312827798</v>
      </c>
      <c r="B18379" t="s">
        <v>68253</v>
      </c>
    </row>
    <row r="18380" spans="1:2" x14ac:dyDescent="0.3">
      <c r="A18380" s="2">
        <v>3.32070486603084</v>
      </c>
      <c r="B18380" t="s">
        <v>68252</v>
      </c>
    </row>
    <row r="18381" spans="1:2" x14ac:dyDescent="0.3">
      <c r="A18381" s="2">
        <v>0.26035000000000003</v>
      </c>
      <c r="B18381" t="s">
        <v>68251</v>
      </c>
    </row>
    <row r="18382" spans="1:2" x14ac:dyDescent="0.3">
      <c r="A18382" s="2">
        <v>4.0865099999999996</v>
      </c>
      <c r="B18382" t="s">
        <v>68250</v>
      </c>
    </row>
    <row r="18383" spans="1:2" x14ac:dyDescent="0.3">
      <c r="A18383" s="2">
        <v>7.0982099999999999</v>
      </c>
      <c r="B18383" t="s">
        <v>68249</v>
      </c>
    </row>
    <row r="18384" spans="1:2" x14ac:dyDescent="0.3">
      <c r="A18384" s="2">
        <v>4.4121132871406603</v>
      </c>
      <c r="B18384" t="s">
        <v>68248</v>
      </c>
    </row>
    <row r="18385" spans="1:2" x14ac:dyDescent="0.3">
      <c r="A18385" s="2">
        <v>47.744353819728502</v>
      </c>
      <c r="B18385" t="s">
        <v>68247</v>
      </c>
    </row>
    <row r="18386" spans="1:2" x14ac:dyDescent="0.3">
      <c r="A18386" s="2">
        <v>52.757440860937002</v>
      </c>
      <c r="B18386" t="s">
        <v>68246</v>
      </c>
    </row>
    <row r="18387" spans="1:2" x14ac:dyDescent="0.3">
      <c r="A18387" s="2">
        <v>6.1890000000000001E-2</v>
      </c>
      <c r="B18387" t="s">
        <v>68245</v>
      </c>
    </row>
    <row r="18388" spans="1:2" x14ac:dyDescent="0.3">
      <c r="A18388" s="2">
        <v>0.20846000000000001</v>
      </c>
      <c r="B18388" t="s">
        <v>68244</v>
      </c>
    </row>
    <row r="18389" spans="1:2" x14ac:dyDescent="0.3">
      <c r="A18389" s="2">
        <v>2</v>
      </c>
      <c r="B18389" t="s">
        <v>1653</v>
      </c>
    </row>
    <row r="18390" spans="1:2" x14ac:dyDescent="0.3">
      <c r="A18390" s="2">
        <v>57.417059999999999</v>
      </c>
      <c r="B18390" t="s">
        <v>68243</v>
      </c>
    </row>
    <row r="18391" spans="1:2" x14ac:dyDescent="0.3">
      <c r="A18391" s="2">
        <v>16.893504572911301</v>
      </c>
      <c r="B18391" t="s">
        <v>68242</v>
      </c>
    </row>
    <row r="18392" spans="1:2" x14ac:dyDescent="0.3">
      <c r="A18392" s="2">
        <v>28.6809772813642</v>
      </c>
      <c r="B18392" t="s">
        <v>68241</v>
      </c>
    </row>
    <row r="18393" spans="1:2" x14ac:dyDescent="0.3">
      <c r="A18393" s="2">
        <v>1.5271648270743601</v>
      </c>
      <c r="B18393" t="s">
        <v>68240</v>
      </c>
    </row>
    <row r="18394" spans="1:2" x14ac:dyDescent="0.3">
      <c r="A18394" s="2">
        <v>29.90531</v>
      </c>
      <c r="B18394" t="s">
        <v>68239</v>
      </c>
    </row>
    <row r="18395" spans="1:2" x14ac:dyDescent="0.3">
      <c r="A18395" s="2">
        <v>0.56393000000000004</v>
      </c>
      <c r="B18395" t="s">
        <v>68238</v>
      </c>
    </row>
    <row r="18396" spans="1:2" x14ac:dyDescent="0.3">
      <c r="A18396" s="2">
        <v>8.3584884820628709</v>
      </c>
      <c r="B18396" t="s">
        <v>68237</v>
      </c>
    </row>
    <row r="18397" spans="1:2" x14ac:dyDescent="0.3">
      <c r="A18397" s="2">
        <v>6.18703</v>
      </c>
      <c r="B18397" t="s">
        <v>68236</v>
      </c>
    </row>
    <row r="18398" spans="1:2" x14ac:dyDescent="0.3">
      <c r="A18398" s="2">
        <v>7.2649309698229398</v>
      </c>
      <c r="B18398" t="s">
        <v>68235</v>
      </c>
    </row>
    <row r="18399" spans="1:2" x14ac:dyDescent="0.3">
      <c r="A18399" s="2">
        <v>1.17429939605284E-3</v>
      </c>
      <c r="B18399" t="s">
        <v>68234</v>
      </c>
    </row>
    <row r="18400" spans="1:2" x14ac:dyDescent="0.3">
      <c r="A18400" s="2">
        <v>4.3660859958177803E-3</v>
      </c>
      <c r="B18400" t="s">
        <v>68233</v>
      </c>
    </row>
    <row r="18401" spans="1:2" x14ac:dyDescent="0.3">
      <c r="A18401" s="2">
        <v>1.8272806418371901E-3</v>
      </c>
      <c r="B18401" t="s">
        <v>68232</v>
      </c>
    </row>
    <row r="18402" spans="1:2" x14ac:dyDescent="0.3">
      <c r="A18402" s="2">
        <v>0.12634000000000001</v>
      </c>
      <c r="B18402" t="s">
        <v>68231</v>
      </c>
    </row>
    <row r="18403" spans="1:2" x14ac:dyDescent="0.3">
      <c r="A18403" s="2">
        <v>29.355527869345799</v>
      </c>
      <c r="B18403" t="s">
        <v>68230</v>
      </c>
    </row>
    <row r="18404" spans="1:2" x14ac:dyDescent="0.3">
      <c r="A18404" s="2">
        <v>6.2599999999999999E-3</v>
      </c>
      <c r="B18404" t="s">
        <v>68229</v>
      </c>
    </row>
    <row r="18405" spans="1:2" x14ac:dyDescent="0.3">
      <c r="A18405" s="2">
        <v>0.20250000000000001</v>
      </c>
      <c r="B18405" t="s">
        <v>68228</v>
      </c>
    </row>
    <row r="18406" spans="1:2" x14ac:dyDescent="0.3">
      <c r="A18406" s="2">
        <v>2.3000000000000001E-4</v>
      </c>
      <c r="B18406" t="s">
        <v>68227</v>
      </c>
    </row>
    <row r="18407" spans="1:2" x14ac:dyDescent="0.3">
      <c r="A18407" s="2">
        <v>2.4362340994411902</v>
      </c>
      <c r="B18407" t="s">
        <v>68226</v>
      </c>
    </row>
    <row r="18408" spans="1:2" x14ac:dyDescent="0.3">
      <c r="A18408" s="2">
        <v>3.4180540183922099E-3</v>
      </c>
      <c r="B18408" t="s">
        <v>68225</v>
      </c>
    </row>
    <row r="18409" spans="1:2" x14ac:dyDescent="0.3">
      <c r="A18409" s="2">
        <v>1.8716451640344001</v>
      </c>
      <c r="B18409" t="s">
        <v>68224</v>
      </c>
    </row>
    <row r="18410" spans="1:2" x14ac:dyDescent="0.3">
      <c r="A18410" s="2">
        <v>0.89438145278366499</v>
      </c>
      <c r="B18410" t="s">
        <v>68223</v>
      </c>
    </row>
    <row r="18411" spans="1:2" x14ac:dyDescent="0.3">
      <c r="A18411" s="2">
        <v>8.0969099999999994</v>
      </c>
      <c r="B18411" t="s">
        <v>68222</v>
      </c>
    </row>
    <row r="18412" spans="1:2" x14ac:dyDescent="0.3">
      <c r="A18412" s="2">
        <v>1.0279999999999999E-2</v>
      </c>
      <c r="B18412" t="s">
        <v>68221</v>
      </c>
    </row>
    <row r="18413" spans="1:2" x14ac:dyDescent="0.3">
      <c r="A18413" s="2">
        <v>1.86693</v>
      </c>
      <c r="B18413" t="s">
        <v>68220</v>
      </c>
    </row>
    <row r="18414" spans="1:2" x14ac:dyDescent="0.3">
      <c r="A18414" s="2">
        <v>6.5842251609231402E-3</v>
      </c>
      <c r="B18414" t="s">
        <v>68219</v>
      </c>
    </row>
    <row r="18415" spans="1:2" x14ac:dyDescent="0.3">
      <c r="A18415" s="2">
        <v>6.0600000000000003E-3</v>
      </c>
      <c r="B18415" t="s">
        <v>1935</v>
      </c>
    </row>
    <row r="18416" spans="1:2" x14ac:dyDescent="0.3">
      <c r="A18416" s="2">
        <v>3.9905836207284202</v>
      </c>
      <c r="B18416" t="s">
        <v>68218</v>
      </c>
    </row>
    <row r="18417" spans="1:2" x14ac:dyDescent="0.3">
      <c r="A18417" s="2">
        <v>8.1189977075258699E-2</v>
      </c>
      <c r="B18417" t="s">
        <v>68217</v>
      </c>
    </row>
    <row r="18418" spans="1:2" x14ac:dyDescent="0.3">
      <c r="A18418" s="2">
        <v>5.8430000000000003E-2</v>
      </c>
      <c r="B18418" t="s">
        <v>68216</v>
      </c>
    </row>
    <row r="18419" spans="1:2" x14ac:dyDescent="0.3">
      <c r="A18419" s="2">
        <v>0.75889762722574505</v>
      </c>
      <c r="B18419" t="s">
        <v>68215</v>
      </c>
    </row>
    <row r="18420" spans="1:2" x14ac:dyDescent="0.3">
      <c r="A18420" s="2">
        <v>1.1319679091819299</v>
      </c>
      <c r="B18420" t="s">
        <v>68214</v>
      </c>
    </row>
    <row r="18421" spans="1:2" x14ac:dyDescent="0.3">
      <c r="A18421" s="2">
        <v>2.7575220913519698E-2</v>
      </c>
      <c r="B18421" t="s">
        <v>68213</v>
      </c>
    </row>
    <row r="18422" spans="1:2" x14ac:dyDescent="0.3">
      <c r="A18422" s="2">
        <v>19.217468049568598</v>
      </c>
      <c r="B18422" t="s">
        <v>68212</v>
      </c>
    </row>
    <row r="18423" spans="1:2" x14ac:dyDescent="0.3">
      <c r="A18423" s="2">
        <v>94.080378788080907</v>
      </c>
      <c r="B18423" t="s">
        <v>68211</v>
      </c>
    </row>
    <row r="18424" spans="1:2" x14ac:dyDescent="0.3">
      <c r="A18424" s="2">
        <v>1.7769258376614601</v>
      </c>
      <c r="B18424" t="s">
        <v>68210</v>
      </c>
    </row>
    <row r="18425" spans="1:2" x14ac:dyDescent="0.3">
      <c r="A18425" s="2">
        <v>8.9576192654890203</v>
      </c>
      <c r="B18425" t="s">
        <v>68209</v>
      </c>
    </row>
    <row r="18426" spans="1:2" x14ac:dyDescent="0.3">
      <c r="A18426" s="2">
        <v>3.9</v>
      </c>
      <c r="B18426" t="s">
        <v>68208</v>
      </c>
    </row>
    <row r="18427" spans="1:2" x14ac:dyDescent="0.3">
      <c r="A18427" s="2">
        <v>4.0999999999999999E-4</v>
      </c>
      <c r="B18427" t="s">
        <v>68207</v>
      </c>
    </row>
    <row r="18428" spans="1:2" x14ac:dyDescent="0.3">
      <c r="A18428" s="2">
        <v>2.1575944783267801E-2</v>
      </c>
      <c r="B18428" t="s">
        <v>68206</v>
      </c>
    </row>
    <row r="18429" spans="1:2" x14ac:dyDescent="0.3">
      <c r="A18429" s="2">
        <v>0.305899700363569</v>
      </c>
      <c r="B18429" t="s">
        <v>68205</v>
      </c>
    </row>
    <row r="18430" spans="1:2" x14ac:dyDescent="0.3">
      <c r="A18430" s="2">
        <v>0.53868000000000005</v>
      </c>
      <c r="B18430" t="s">
        <v>68204</v>
      </c>
    </row>
    <row r="18431" spans="1:2" x14ac:dyDescent="0.3">
      <c r="A18431" s="2">
        <v>15.791859116725901</v>
      </c>
      <c r="B18431" t="s">
        <v>68203</v>
      </c>
    </row>
    <row r="18432" spans="1:2" x14ac:dyDescent="0.3">
      <c r="A18432" s="2">
        <v>24.061577818341899</v>
      </c>
      <c r="B18432" t="s">
        <v>68202</v>
      </c>
    </row>
    <row r="18433" spans="1:2" x14ac:dyDescent="0.3">
      <c r="A18433" s="2">
        <v>0.72323999999999999</v>
      </c>
      <c r="B18433" t="s">
        <v>68201</v>
      </c>
    </row>
    <row r="18434" spans="1:2" x14ac:dyDescent="0.3">
      <c r="A18434" s="2">
        <v>42.794012335646698</v>
      </c>
      <c r="B18434" t="s">
        <v>68200</v>
      </c>
    </row>
    <row r="18435" spans="1:2" x14ac:dyDescent="0.3">
      <c r="A18435" s="2">
        <v>82.105407299719005</v>
      </c>
      <c r="B18435" t="s">
        <v>68199</v>
      </c>
    </row>
    <row r="18436" spans="1:2" x14ac:dyDescent="0.3">
      <c r="A18436" s="2">
        <v>5.11869</v>
      </c>
      <c r="B18436" t="s">
        <v>68198</v>
      </c>
    </row>
    <row r="18437" spans="1:2" x14ac:dyDescent="0.3">
      <c r="A18437" s="2">
        <v>5.4733383129348501E-2</v>
      </c>
      <c r="B18437" t="s">
        <v>68197</v>
      </c>
    </row>
    <row r="18438" spans="1:2" x14ac:dyDescent="0.3">
      <c r="A18438" s="2">
        <v>5.4883164892243999</v>
      </c>
      <c r="B18438" t="s">
        <v>68196</v>
      </c>
    </row>
    <row r="18439" spans="1:2" x14ac:dyDescent="0.3">
      <c r="A18439" s="2">
        <v>7.7999999999999999E-4</v>
      </c>
      <c r="B18439" t="s">
        <v>68195</v>
      </c>
    </row>
    <row r="18440" spans="1:2" x14ac:dyDescent="0.3">
      <c r="A18440" s="2">
        <v>0.59809000000000001</v>
      </c>
      <c r="B18440" t="s">
        <v>68194</v>
      </c>
    </row>
    <row r="18441" spans="1:2" x14ac:dyDescent="0.3">
      <c r="A18441" s="2">
        <v>0.26940152444779197</v>
      </c>
      <c r="B18441" t="s">
        <v>68193</v>
      </c>
    </row>
    <row r="18442" spans="1:2" x14ac:dyDescent="0.3">
      <c r="A18442" s="2">
        <v>36.399459999999998</v>
      </c>
      <c r="B18442" t="s">
        <v>68192</v>
      </c>
    </row>
    <row r="18443" spans="1:2" x14ac:dyDescent="0.3">
      <c r="A18443" s="2">
        <v>72.943579999999997</v>
      </c>
      <c r="B18443" t="s">
        <v>68191</v>
      </c>
    </row>
    <row r="18444" spans="1:2" x14ac:dyDescent="0.3">
      <c r="A18444" s="2">
        <v>22.5182113910049</v>
      </c>
      <c r="B18444" t="s">
        <v>68190</v>
      </c>
    </row>
    <row r="18445" spans="1:2" x14ac:dyDescent="0.3">
      <c r="A18445" s="2">
        <v>0.78717999999999999</v>
      </c>
      <c r="B18445" t="s">
        <v>68189</v>
      </c>
    </row>
    <row r="18446" spans="1:2" x14ac:dyDescent="0.3">
      <c r="A18446" s="2">
        <v>0.18490000000000001</v>
      </c>
      <c r="B18446" t="s">
        <v>68188</v>
      </c>
    </row>
    <row r="18447" spans="1:2" x14ac:dyDescent="0.3">
      <c r="A18447" s="2">
        <v>4.2115172832258199E-2</v>
      </c>
      <c r="B18447" t="s">
        <v>68187</v>
      </c>
    </row>
    <row r="18448" spans="1:2" x14ac:dyDescent="0.3">
      <c r="A18448" s="2">
        <v>0.20247549291483499</v>
      </c>
      <c r="B18448" t="s">
        <v>68186</v>
      </c>
    </row>
    <row r="18449" spans="1:2" x14ac:dyDescent="0.3">
      <c r="A18449" s="2">
        <v>3.107E-2</v>
      </c>
      <c r="B18449" t="s">
        <v>68185</v>
      </c>
    </row>
    <row r="18450" spans="1:2" x14ac:dyDescent="0.3">
      <c r="A18450" s="2">
        <v>37.140799999999999</v>
      </c>
      <c r="B18450" t="s">
        <v>68184</v>
      </c>
    </row>
    <row r="18451" spans="1:2" x14ac:dyDescent="0.3">
      <c r="A18451" s="2">
        <v>0.420789821209268</v>
      </c>
      <c r="B18451" t="s">
        <v>68183</v>
      </c>
    </row>
    <row r="18452" spans="1:2" x14ac:dyDescent="0.3">
      <c r="A18452" s="2">
        <v>4.8331940916184403E-2</v>
      </c>
      <c r="B18452" t="s">
        <v>68182</v>
      </c>
    </row>
    <row r="18453" spans="1:2" x14ac:dyDescent="0.3">
      <c r="A18453" s="2">
        <v>1.3355640191090501</v>
      </c>
      <c r="B18453" t="s">
        <v>68181</v>
      </c>
    </row>
    <row r="18454" spans="1:2" x14ac:dyDescent="0.3">
      <c r="A18454" s="2">
        <v>2.9076181399185601</v>
      </c>
      <c r="B18454" t="s">
        <v>68180</v>
      </c>
    </row>
    <row r="18455" spans="1:2" x14ac:dyDescent="0.3">
      <c r="A18455" s="2">
        <v>4.3737079412212703</v>
      </c>
      <c r="B18455" t="s">
        <v>68179</v>
      </c>
    </row>
    <row r="18456" spans="1:2" x14ac:dyDescent="0.3">
      <c r="A18456" s="2">
        <v>5.2573503140701003</v>
      </c>
      <c r="B18456" t="s">
        <v>68178</v>
      </c>
    </row>
    <row r="18457" spans="1:2" x14ac:dyDescent="0.3">
      <c r="A18457" s="2">
        <v>2.9076181399185601</v>
      </c>
      <c r="B18457" t="s">
        <v>68177</v>
      </c>
    </row>
    <row r="18458" spans="1:2" x14ac:dyDescent="0.3">
      <c r="A18458" s="2">
        <v>3.2638829198692001</v>
      </c>
      <c r="B18458" t="s">
        <v>68176</v>
      </c>
    </row>
    <row r="18459" spans="1:2" x14ac:dyDescent="0.3">
      <c r="A18459" s="2">
        <v>4.6939714213824004</v>
      </c>
      <c r="B18459" t="s">
        <v>68175</v>
      </c>
    </row>
    <row r="18460" spans="1:2" x14ac:dyDescent="0.3">
      <c r="A18460" s="2">
        <v>4.79406</v>
      </c>
      <c r="B18460" t="s">
        <v>68174</v>
      </c>
    </row>
    <row r="18461" spans="1:2" x14ac:dyDescent="0.3">
      <c r="A18461" s="2">
        <v>0.82257000000000002</v>
      </c>
      <c r="B18461" t="s">
        <v>68173</v>
      </c>
    </row>
    <row r="18462" spans="1:2" x14ac:dyDescent="0.3">
      <c r="A18462" s="2">
        <v>10.9748899568621</v>
      </c>
      <c r="B18462" t="s">
        <v>68172</v>
      </c>
    </row>
    <row r="18463" spans="1:2" x14ac:dyDescent="0.3">
      <c r="A18463" s="2">
        <v>25.604005423225601</v>
      </c>
      <c r="B18463" t="s">
        <v>68171</v>
      </c>
    </row>
    <row r="18464" spans="1:2" x14ac:dyDescent="0.3">
      <c r="A18464" s="2">
        <v>0.44851999999999997</v>
      </c>
      <c r="B18464" t="s">
        <v>68170</v>
      </c>
    </row>
    <row r="18465" spans="1:2" x14ac:dyDescent="0.3">
      <c r="A18465" s="2">
        <v>26.847348853899799</v>
      </c>
      <c r="B18465" t="s">
        <v>68169</v>
      </c>
    </row>
    <row r="18466" spans="1:2" x14ac:dyDescent="0.3">
      <c r="A18466" s="2">
        <v>0.163585966045701</v>
      </c>
      <c r="B18466" t="s">
        <v>68168</v>
      </c>
    </row>
    <row r="18467" spans="1:2" x14ac:dyDescent="0.3">
      <c r="A18467" s="2">
        <v>1.0254833114834599E-3</v>
      </c>
      <c r="B18467" t="s">
        <v>68167</v>
      </c>
    </row>
    <row r="18468" spans="1:2" x14ac:dyDescent="0.3">
      <c r="A18468" s="2">
        <v>5.5999999999999999E-3</v>
      </c>
      <c r="B18468" t="s">
        <v>68166</v>
      </c>
    </row>
    <row r="18469" spans="1:2" x14ac:dyDescent="0.3">
      <c r="A18469" s="2">
        <v>3.31464407098883E-2</v>
      </c>
      <c r="B18469" t="s">
        <v>68165</v>
      </c>
    </row>
    <row r="18470" spans="1:2" x14ac:dyDescent="0.3">
      <c r="A18470" s="2">
        <v>0.21090488185991399</v>
      </c>
      <c r="B18470" t="s">
        <v>68164</v>
      </c>
    </row>
    <row r="18471" spans="1:2" x14ac:dyDescent="0.3">
      <c r="A18471" s="2">
        <v>8.8068714087716996E-3</v>
      </c>
      <c r="B18471" t="s">
        <v>68163</v>
      </c>
    </row>
    <row r="18472" spans="1:2" x14ac:dyDescent="0.3">
      <c r="A18472" s="2">
        <v>2.424296787108E-2</v>
      </c>
      <c r="B18472" t="s">
        <v>68162</v>
      </c>
    </row>
    <row r="18473" spans="1:2" x14ac:dyDescent="0.3">
      <c r="A18473" s="2">
        <v>0.28599999999999998</v>
      </c>
      <c r="B18473" t="s">
        <v>68161</v>
      </c>
    </row>
    <row r="18474" spans="1:2" x14ac:dyDescent="0.3">
      <c r="A18474" s="2">
        <v>0.11884112497634799</v>
      </c>
      <c r="B18474" t="s">
        <v>68160</v>
      </c>
    </row>
    <row r="18475" spans="1:2" x14ac:dyDescent="0.3">
      <c r="A18475" s="2">
        <v>9.3796591259991704</v>
      </c>
      <c r="B18475" t="s">
        <v>68159</v>
      </c>
    </row>
    <row r="18476" spans="1:2" x14ac:dyDescent="0.3">
      <c r="A18476" s="2">
        <v>16.523266519399598</v>
      </c>
      <c r="B18476" t="s">
        <v>68158</v>
      </c>
    </row>
    <row r="18477" spans="1:2" x14ac:dyDescent="0.3">
      <c r="A18477" s="2">
        <v>9.0095700000000001</v>
      </c>
      <c r="B18477" t="s">
        <v>68157</v>
      </c>
    </row>
    <row r="18478" spans="1:2" x14ac:dyDescent="0.3">
      <c r="A18478" s="2">
        <v>1.00468310155857</v>
      </c>
      <c r="B18478" t="s">
        <v>68156</v>
      </c>
    </row>
    <row r="18479" spans="1:2" x14ac:dyDescent="0.3">
      <c r="A18479" s="2">
        <v>1.4510693779241199</v>
      </c>
      <c r="B18479" t="s">
        <v>68155</v>
      </c>
    </row>
    <row r="18480" spans="1:2" x14ac:dyDescent="0.3">
      <c r="A18480" s="2">
        <v>17.029836384907998</v>
      </c>
      <c r="B18480" t="s">
        <v>68154</v>
      </c>
    </row>
    <row r="18481" spans="1:2" x14ac:dyDescent="0.3">
      <c r="A18481" s="2">
        <v>0.56489</v>
      </c>
      <c r="B18481" t="s">
        <v>68153</v>
      </c>
    </row>
    <row r="18482" spans="1:2" x14ac:dyDescent="0.3">
      <c r="A18482" s="2">
        <v>1.65181</v>
      </c>
      <c r="B18482" t="s">
        <v>68152</v>
      </c>
    </row>
    <row r="18483" spans="1:2" x14ac:dyDescent="0.3">
      <c r="A18483" s="2">
        <v>0.69613951479067804</v>
      </c>
      <c r="B18483" t="s">
        <v>68151</v>
      </c>
    </row>
    <row r="18484" spans="1:2" x14ac:dyDescent="0.3">
      <c r="A18484" s="2">
        <v>1.7815545704425499E-2</v>
      </c>
      <c r="B18484" t="s">
        <v>68150</v>
      </c>
    </row>
    <row r="18485" spans="1:2" x14ac:dyDescent="0.3">
      <c r="A18485" s="2">
        <v>1.14747953551659E-2</v>
      </c>
      <c r="B18485" t="s">
        <v>68149</v>
      </c>
    </row>
    <row r="18486" spans="1:2" x14ac:dyDescent="0.3">
      <c r="A18486" s="2">
        <v>4.15604694686456</v>
      </c>
      <c r="B18486" t="s">
        <v>68148</v>
      </c>
    </row>
    <row r="18487" spans="1:2" x14ac:dyDescent="0.3">
      <c r="A18487" s="2">
        <v>1.755E-2</v>
      </c>
      <c r="B18487" t="s">
        <v>68147</v>
      </c>
    </row>
    <row r="18488" spans="1:2" x14ac:dyDescent="0.3">
      <c r="A18488" s="2">
        <v>4.5500000000000002E-3</v>
      </c>
      <c r="B18488" t="s">
        <v>68146</v>
      </c>
    </row>
    <row r="18489" spans="1:2" x14ac:dyDescent="0.3">
      <c r="A18489" s="2">
        <v>1.3063247356073899</v>
      </c>
      <c r="B18489" t="s">
        <v>68145</v>
      </c>
    </row>
    <row r="18490" spans="1:2" x14ac:dyDescent="0.3">
      <c r="A18490" s="2">
        <v>0.6</v>
      </c>
      <c r="B18490" t="s">
        <v>443</v>
      </c>
    </row>
    <row r="18491" spans="1:2" x14ac:dyDescent="0.3">
      <c r="A18491" s="2">
        <v>120.90994604641099</v>
      </c>
      <c r="B18491" t="s">
        <v>68144</v>
      </c>
    </row>
    <row r="18492" spans="1:2" x14ac:dyDescent="0.3">
      <c r="A18492" s="2">
        <v>0.270387344076854</v>
      </c>
      <c r="B18492" t="s">
        <v>68143</v>
      </c>
    </row>
    <row r="18493" spans="1:2" x14ac:dyDescent="0.3">
      <c r="A18493" s="2">
        <v>283.48169142963201</v>
      </c>
      <c r="B18493" t="s">
        <v>68142</v>
      </c>
    </row>
    <row r="18494" spans="1:2" x14ac:dyDescent="0.3">
      <c r="A18494" s="2">
        <v>1.19387739790261</v>
      </c>
      <c r="B18494" t="s">
        <v>68141</v>
      </c>
    </row>
    <row r="18495" spans="1:2" x14ac:dyDescent="0.3">
      <c r="A18495" s="2">
        <v>2.0633499999999998</v>
      </c>
      <c r="B18495" t="s">
        <v>68140</v>
      </c>
    </row>
    <row r="18496" spans="1:2" x14ac:dyDescent="0.3">
      <c r="A18496" s="2">
        <v>7.7382027651031098E-3</v>
      </c>
      <c r="B18496" t="s">
        <v>68139</v>
      </c>
    </row>
    <row r="18497" spans="1:2" x14ac:dyDescent="0.3">
      <c r="A18497" s="2">
        <v>6.7792899999999996</v>
      </c>
      <c r="B18497" t="s">
        <v>68138</v>
      </c>
    </row>
    <row r="18498" spans="1:2" x14ac:dyDescent="0.3">
      <c r="A18498" s="2">
        <v>28.700841242520902</v>
      </c>
      <c r="B18498" t="s">
        <v>68137</v>
      </c>
    </row>
    <row r="18499" spans="1:2" x14ac:dyDescent="0.3">
      <c r="A18499" s="2">
        <v>0.53430021317782805</v>
      </c>
      <c r="B18499" t="s">
        <v>68136</v>
      </c>
    </row>
    <row r="18500" spans="1:2" x14ac:dyDescent="0.3">
      <c r="A18500" s="2">
        <v>32.118940521403601</v>
      </c>
      <c r="B18500" t="s">
        <v>68135</v>
      </c>
    </row>
    <row r="18501" spans="1:2" x14ac:dyDescent="0.3">
      <c r="A18501" s="2">
        <v>2.8941911016359199</v>
      </c>
      <c r="B18501" t="s">
        <v>68134</v>
      </c>
    </row>
    <row r="18502" spans="1:2" x14ac:dyDescent="0.3">
      <c r="A18502" s="2">
        <v>0.22273999999999999</v>
      </c>
      <c r="B18502" t="s">
        <v>68133</v>
      </c>
    </row>
    <row r="18503" spans="1:2" x14ac:dyDescent="0.3">
      <c r="A18503" s="2">
        <v>1.79471945320543</v>
      </c>
      <c r="B18503" t="s">
        <v>68132</v>
      </c>
    </row>
    <row r="18504" spans="1:2" x14ac:dyDescent="0.3">
      <c r="A18504" s="2">
        <v>0.31051279336572801</v>
      </c>
      <c r="B18504" t="s">
        <v>68131</v>
      </c>
    </row>
    <row r="18505" spans="1:2" x14ac:dyDescent="0.3">
      <c r="A18505" s="2">
        <v>34.598990000000001</v>
      </c>
      <c r="B18505" t="s">
        <v>68130</v>
      </c>
    </row>
    <row r="18506" spans="1:2" x14ac:dyDescent="0.3">
      <c r="A18506" s="2">
        <v>31.507650000000002</v>
      </c>
      <c r="B18506" t="s">
        <v>68129</v>
      </c>
    </row>
    <row r="18507" spans="1:2" x14ac:dyDescent="0.3">
      <c r="A18507" s="2">
        <v>0.248785687798139</v>
      </c>
      <c r="B18507" t="s">
        <v>68128</v>
      </c>
    </row>
    <row r="18508" spans="1:2" x14ac:dyDescent="0.3">
      <c r="A18508" s="2">
        <v>4.4213995137366302</v>
      </c>
      <c r="B18508" t="s">
        <v>68127</v>
      </c>
    </row>
    <row r="18509" spans="1:2" x14ac:dyDescent="0.3">
      <c r="A18509" s="2">
        <v>14.75268</v>
      </c>
      <c r="B18509" t="s">
        <v>68126</v>
      </c>
    </row>
    <row r="18510" spans="1:2" x14ac:dyDescent="0.3">
      <c r="A18510" s="2">
        <v>7.0001016047645201</v>
      </c>
      <c r="B18510" t="s">
        <v>68125</v>
      </c>
    </row>
    <row r="18511" spans="1:2" x14ac:dyDescent="0.3">
      <c r="A18511" s="2">
        <v>33.8335027695178</v>
      </c>
      <c r="B18511" t="s">
        <v>68124</v>
      </c>
    </row>
    <row r="18512" spans="1:2" x14ac:dyDescent="0.3">
      <c r="A18512" s="2">
        <v>41.047000616820199</v>
      </c>
      <c r="B18512" t="s">
        <v>68123</v>
      </c>
    </row>
    <row r="18513" spans="1:2" x14ac:dyDescent="0.3">
      <c r="A18513" s="2">
        <v>0.50641552157221803</v>
      </c>
      <c r="B18513" t="s">
        <v>68122</v>
      </c>
    </row>
    <row r="18514" spans="1:2" x14ac:dyDescent="0.3">
      <c r="A18514" s="2">
        <v>9.8271099999999993</v>
      </c>
      <c r="B18514" t="s">
        <v>68121</v>
      </c>
    </row>
    <row r="18515" spans="1:2" x14ac:dyDescent="0.3">
      <c r="A18515" s="2">
        <v>5.9947999999999997</v>
      </c>
      <c r="B18515" t="s">
        <v>68120</v>
      </c>
    </row>
    <row r="18516" spans="1:2" x14ac:dyDescent="0.3">
      <c r="A18516" s="2">
        <v>7.3530725417858998</v>
      </c>
      <c r="B18516" t="s">
        <v>68119</v>
      </c>
    </row>
    <row r="18517" spans="1:2" x14ac:dyDescent="0.3">
      <c r="A18517" s="2">
        <v>1.6980500000000001</v>
      </c>
      <c r="B18517" t="s">
        <v>68118</v>
      </c>
    </row>
    <row r="18518" spans="1:2" x14ac:dyDescent="0.3">
      <c r="A18518" s="2">
        <v>3.2989999999999998E-2</v>
      </c>
      <c r="B18518" t="s">
        <v>68117</v>
      </c>
    </row>
    <row r="18519" spans="1:2" x14ac:dyDescent="0.3">
      <c r="A18519" s="2">
        <v>3.0800000000000001E-2</v>
      </c>
      <c r="B18519" t="s">
        <v>68116</v>
      </c>
    </row>
    <row r="18520" spans="1:2" x14ac:dyDescent="0.3">
      <c r="A18520" s="2">
        <v>3.653E-2</v>
      </c>
      <c r="B18520" t="s">
        <v>68115</v>
      </c>
    </row>
    <row r="18521" spans="1:2" x14ac:dyDescent="0.3">
      <c r="A18521" s="2">
        <v>5.1490000000000001E-2</v>
      </c>
      <c r="B18521" t="s">
        <v>68114</v>
      </c>
    </row>
    <row r="18522" spans="1:2" x14ac:dyDescent="0.3">
      <c r="A18522" s="2">
        <v>6.5509999999999999E-2</v>
      </c>
      <c r="B18522" t="s">
        <v>68113</v>
      </c>
    </row>
    <row r="18523" spans="1:2" x14ac:dyDescent="0.3">
      <c r="A18523" s="2">
        <v>6.58116228344426E-3</v>
      </c>
      <c r="B18523" t="s">
        <v>68112</v>
      </c>
    </row>
    <row r="18524" spans="1:2" x14ac:dyDescent="0.3">
      <c r="A18524" s="2">
        <v>2.0999999999999999E-3</v>
      </c>
      <c r="B18524" t="s">
        <v>68111</v>
      </c>
    </row>
    <row r="18525" spans="1:2" x14ac:dyDescent="0.3">
      <c r="A18525" s="2">
        <v>0.25874999999999998</v>
      </c>
      <c r="B18525" t="s">
        <v>68110</v>
      </c>
    </row>
    <row r="18526" spans="1:2" x14ac:dyDescent="0.3">
      <c r="A18526" s="2">
        <v>1.917E-2</v>
      </c>
      <c r="B18526" t="s">
        <v>68109</v>
      </c>
    </row>
    <row r="18527" spans="1:2" x14ac:dyDescent="0.3">
      <c r="A18527" s="2">
        <v>0.13338585797816299</v>
      </c>
      <c r="B18527" t="s">
        <v>68108</v>
      </c>
    </row>
    <row r="18528" spans="1:2" x14ac:dyDescent="0.3">
      <c r="A18528" s="2">
        <v>228.72657540502601</v>
      </c>
      <c r="B18528" t="s">
        <v>68107</v>
      </c>
    </row>
    <row r="18529" spans="1:2" x14ac:dyDescent="0.3">
      <c r="A18529" s="2">
        <v>41.123199999999997</v>
      </c>
      <c r="B18529" t="s">
        <v>68106</v>
      </c>
    </row>
    <row r="18530" spans="1:2" x14ac:dyDescent="0.3">
      <c r="A18530" s="2">
        <v>0.110413697180995</v>
      </c>
      <c r="B18530" t="s">
        <v>68105</v>
      </c>
    </row>
    <row r="18531" spans="1:2" x14ac:dyDescent="0.3">
      <c r="A18531" s="2">
        <v>4.2109859350201902E-3</v>
      </c>
      <c r="B18531" t="s">
        <v>68104</v>
      </c>
    </row>
    <row r="18532" spans="1:2" x14ac:dyDescent="0.3">
      <c r="A18532" s="2">
        <v>0.40828999999999999</v>
      </c>
      <c r="B18532" t="s">
        <v>68103</v>
      </c>
    </row>
    <row r="18533" spans="1:2" x14ac:dyDescent="0.3">
      <c r="A18533" s="2">
        <v>3.6025959088155499</v>
      </c>
      <c r="B18533" t="s">
        <v>68102</v>
      </c>
    </row>
    <row r="18534" spans="1:2" x14ac:dyDescent="0.3">
      <c r="A18534" s="2">
        <v>5.7802708980017603E-3</v>
      </c>
      <c r="B18534" t="s">
        <v>68101</v>
      </c>
    </row>
    <row r="18535" spans="1:2" x14ac:dyDescent="0.3">
      <c r="A18535" s="2">
        <v>0.189892285180323</v>
      </c>
      <c r="B18535" t="s">
        <v>68100</v>
      </c>
    </row>
    <row r="18536" spans="1:2" x14ac:dyDescent="0.3">
      <c r="A18536" s="2">
        <v>0.51130950808716302</v>
      </c>
      <c r="B18536" t="s">
        <v>68099</v>
      </c>
    </row>
    <row r="18537" spans="1:2" x14ac:dyDescent="0.3">
      <c r="A18537" s="2">
        <v>3.5743138246443498E-2</v>
      </c>
      <c r="B18537" t="s">
        <v>68098</v>
      </c>
    </row>
    <row r="18538" spans="1:2" x14ac:dyDescent="0.3">
      <c r="A18538" s="2">
        <v>3.60777063274972E-3</v>
      </c>
      <c r="B18538" t="s">
        <v>68097</v>
      </c>
    </row>
    <row r="18539" spans="1:2" x14ac:dyDescent="0.3">
      <c r="A18539" s="2">
        <v>1.3664251420286099E-3</v>
      </c>
      <c r="B18539" t="s">
        <v>68096</v>
      </c>
    </row>
    <row r="18540" spans="1:2" x14ac:dyDescent="0.3">
      <c r="A18540" s="2">
        <v>6.94237369460005E-2</v>
      </c>
      <c r="B18540" t="s">
        <v>68095</v>
      </c>
    </row>
    <row r="18541" spans="1:2" x14ac:dyDescent="0.3">
      <c r="A18541" s="2">
        <v>0.2397</v>
      </c>
      <c r="B18541" t="s">
        <v>68094</v>
      </c>
    </row>
    <row r="18542" spans="1:2" x14ac:dyDescent="0.3">
      <c r="A18542" s="2">
        <v>63.145133937553503</v>
      </c>
      <c r="B18542" t="s">
        <v>68093</v>
      </c>
    </row>
    <row r="18543" spans="1:2" x14ac:dyDescent="0.3">
      <c r="A18543" s="2">
        <v>1.11422122059572</v>
      </c>
      <c r="B18543" t="s">
        <v>68092</v>
      </c>
    </row>
    <row r="18544" spans="1:2" x14ac:dyDescent="0.3">
      <c r="A18544" s="2">
        <v>0.17356681282658701</v>
      </c>
      <c r="B18544" t="s">
        <v>68091</v>
      </c>
    </row>
    <row r="18545" spans="1:2" x14ac:dyDescent="0.3">
      <c r="A18545" s="2">
        <v>1.21438891973566E-2</v>
      </c>
      <c r="B18545" t="s">
        <v>68090</v>
      </c>
    </row>
    <row r="18546" spans="1:2" x14ac:dyDescent="0.3">
      <c r="A18546" s="2">
        <v>3.45748541829431E-2</v>
      </c>
      <c r="B18546" t="s">
        <v>68089</v>
      </c>
    </row>
    <row r="18547" spans="1:2" x14ac:dyDescent="0.3">
      <c r="A18547" s="2">
        <v>4.36964737422942E-3</v>
      </c>
      <c r="B18547" t="s">
        <v>68088</v>
      </c>
    </row>
    <row r="18548" spans="1:2" x14ac:dyDescent="0.3">
      <c r="A18548" s="2">
        <v>3.6475026789102798</v>
      </c>
      <c r="B18548" t="s">
        <v>68087</v>
      </c>
    </row>
    <row r="18549" spans="1:2" x14ac:dyDescent="0.3">
      <c r="A18549" s="2">
        <v>6.9384179852498102E-3</v>
      </c>
      <c r="B18549" t="s">
        <v>68086</v>
      </c>
    </row>
    <row r="18550" spans="1:2" x14ac:dyDescent="0.3">
      <c r="A18550" s="2">
        <v>0.56277999999999995</v>
      </c>
      <c r="B18550" t="s">
        <v>68085</v>
      </c>
    </row>
    <row r="18551" spans="1:2" x14ac:dyDescent="0.3">
      <c r="A18551" s="2">
        <v>20.833312017763902</v>
      </c>
      <c r="B18551" t="s">
        <v>68084</v>
      </c>
    </row>
    <row r="18552" spans="1:2" x14ac:dyDescent="0.3">
      <c r="A18552" s="2">
        <v>8.2838924650245005E-2</v>
      </c>
      <c r="B18552" t="s">
        <v>68083</v>
      </c>
    </row>
    <row r="18553" spans="1:2" x14ac:dyDescent="0.3">
      <c r="A18553" s="2">
        <v>1.8E-3</v>
      </c>
      <c r="B18553" t="s">
        <v>68082</v>
      </c>
    </row>
    <row r="18554" spans="1:2" x14ac:dyDescent="0.3">
      <c r="A18554" s="2">
        <v>4.79E-3</v>
      </c>
      <c r="B18554" t="s">
        <v>68081</v>
      </c>
    </row>
    <row r="18555" spans="1:2" x14ac:dyDescent="0.3">
      <c r="A18555" s="2">
        <v>1.0880000000000001E-2</v>
      </c>
      <c r="B18555" t="s">
        <v>68080</v>
      </c>
    </row>
    <row r="18556" spans="1:2" x14ac:dyDescent="0.3">
      <c r="A18556" s="2">
        <v>1.9151092891131399E-2</v>
      </c>
      <c r="B18556" t="s">
        <v>68079</v>
      </c>
    </row>
    <row r="18557" spans="1:2" x14ac:dyDescent="0.3">
      <c r="A18557" s="2">
        <v>4.01459716083305E-2</v>
      </c>
      <c r="B18557" t="s">
        <v>68078</v>
      </c>
    </row>
    <row r="18558" spans="1:2" x14ac:dyDescent="0.3">
      <c r="A18558" s="2">
        <v>9.13478740912822E-2</v>
      </c>
      <c r="B18558" t="s">
        <v>68077</v>
      </c>
    </row>
    <row r="18559" spans="1:2" x14ac:dyDescent="0.3">
      <c r="A18559" s="2">
        <v>0.13887389777453299</v>
      </c>
      <c r="B18559" t="s">
        <v>68076</v>
      </c>
    </row>
    <row r="18560" spans="1:2" x14ac:dyDescent="0.3">
      <c r="A18560" s="2">
        <v>2.63449486791681E-2</v>
      </c>
      <c r="B18560" t="s">
        <v>68075</v>
      </c>
    </row>
    <row r="18561" spans="1:2" x14ac:dyDescent="0.3">
      <c r="A18561" s="2">
        <v>6.3925099999999997</v>
      </c>
      <c r="B18561" t="s">
        <v>68074</v>
      </c>
    </row>
    <row r="18562" spans="1:2" x14ac:dyDescent="0.3">
      <c r="A18562" s="2">
        <v>17.39134</v>
      </c>
      <c r="B18562" t="s">
        <v>68073</v>
      </c>
    </row>
    <row r="18563" spans="1:2" x14ac:dyDescent="0.3">
      <c r="A18563" s="2">
        <v>38.174896072524199</v>
      </c>
      <c r="B18563" t="s">
        <v>68072</v>
      </c>
    </row>
    <row r="18564" spans="1:2" x14ac:dyDescent="0.3">
      <c r="A18564" s="2">
        <v>33.756371683220102</v>
      </c>
      <c r="B18564" t="s">
        <v>68071</v>
      </c>
    </row>
    <row r="18565" spans="1:2" x14ac:dyDescent="0.3">
      <c r="A18565" s="2">
        <v>7.5453099999999997</v>
      </c>
      <c r="B18565" t="s">
        <v>68070</v>
      </c>
    </row>
    <row r="18566" spans="1:2" x14ac:dyDescent="0.3">
      <c r="A18566" s="2">
        <v>31.168310000000002</v>
      </c>
      <c r="B18566" t="s">
        <v>68069</v>
      </c>
    </row>
    <row r="18567" spans="1:2" x14ac:dyDescent="0.3">
      <c r="A18567" s="2">
        <v>21.769300116605201</v>
      </c>
      <c r="B18567" t="s">
        <v>68068</v>
      </c>
    </row>
    <row r="18568" spans="1:2" x14ac:dyDescent="0.3">
      <c r="A18568" s="2">
        <v>2.7715262394930499E-2</v>
      </c>
      <c r="B18568" t="s">
        <v>68067</v>
      </c>
    </row>
    <row r="18569" spans="1:2" x14ac:dyDescent="0.3">
      <c r="A18569" s="2">
        <v>3.7699999999999999E-3</v>
      </c>
      <c r="B18569" t="s">
        <v>68066</v>
      </c>
    </row>
    <row r="18570" spans="1:2" x14ac:dyDescent="0.3">
      <c r="A18570" s="2">
        <v>4.0423099999999996</v>
      </c>
      <c r="B18570" t="s">
        <v>68065</v>
      </c>
    </row>
    <row r="18571" spans="1:2" x14ac:dyDescent="0.3">
      <c r="A18571" s="2">
        <v>76.913211234734902</v>
      </c>
      <c r="B18571" t="s">
        <v>68064</v>
      </c>
    </row>
    <row r="18572" spans="1:2" x14ac:dyDescent="0.3">
      <c r="A18572" s="2">
        <v>23.550429999999999</v>
      </c>
      <c r="B18572" t="s">
        <v>68063</v>
      </c>
    </row>
    <row r="18573" spans="1:2" x14ac:dyDescent="0.3">
      <c r="A18573" s="2">
        <v>0.29986000000000002</v>
      </c>
      <c r="B18573" t="s">
        <v>68062</v>
      </c>
    </row>
    <row r="18574" spans="1:2" x14ac:dyDescent="0.3">
      <c r="A18574" s="2">
        <v>0.45028465813399599</v>
      </c>
      <c r="B18574" t="s">
        <v>68061</v>
      </c>
    </row>
    <row r="18575" spans="1:2" x14ac:dyDescent="0.3">
      <c r="A18575" s="2">
        <v>33.946971867968301</v>
      </c>
      <c r="B18575" t="s">
        <v>68060</v>
      </c>
    </row>
    <row r="18576" spans="1:2" x14ac:dyDescent="0.3">
      <c r="A18576" s="2">
        <v>3.40226343139586</v>
      </c>
      <c r="B18576" t="s">
        <v>68059</v>
      </c>
    </row>
    <row r="18577" spans="1:2" x14ac:dyDescent="0.3">
      <c r="A18577" s="2">
        <v>0.23488000000000001</v>
      </c>
      <c r="B18577" t="s">
        <v>68058</v>
      </c>
    </row>
    <row r="18578" spans="1:2" x14ac:dyDescent="0.3">
      <c r="A18578" s="2">
        <v>4.2717380350625396</v>
      </c>
      <c r="B18578" t="s">
        <v>68057</v>
      </c>
    </row>
    <row r="18579" spans="1:2" x14ac:dyDescent="0.3">
      <c r="A18579" s="2">
        <v>0.96240999999999999</v>
      </c>
      <c r="B18579" t="s">
        <v>68056</v>
      </c>
    </row>
    <row r="18580" spans="1:2" x14ac:dyDescent="0.3">
      <c r="A18580" s="2">
        <v>0.43299988640113601</v>
      </c>
      <c r="B18580" t="s">
        <v>68055</v>
      </c>
    </row>
    <row r="18581" spans="1:2" x14ac:dyDescent="0.3">
      <c r="A18581" s="2">
        <v>1.0793571969823801</v>
      </c>
      <c r="B18581" t="s">
        <v>68054</v>
      </c>
    </row>
    <row r="18582" spans="1:2" x14ac:dyDescent="0.3">
      <c r="A18582" s="2">
        <v>5.9134530007123098E-2</v>
      </c>
      <c r="B18582" t="s">
        <v>68053</v>
      </c>
    </row>
    <row r="18583" spans="1:2" x14ac:dyDescent="0.3">
      <c r="A18583" s="2">
        <v>7.1354662458740503E-3</v>
      </c>
      <c r="B18583" t="s">
        <v>68052</v>
      </c>
    </row>
    <row r="18584" spans="1:2" x14ac:dyDescent="0.3">
      <c r="A18584" s="2">
        <v>2.73107712138804E-3</v>
      </c>
      <c r="B18584" t="s">
        <v>68051</v>
      </c>
    </row>
    <row r="18585" spans="1:2" x14ac:dyDescent="0.3">
      <c r="A18585" s="2">
        <v>11.0677</v>
      </c>
      <c r="B18585" t="s">
        <v>68050</v>
      </c>
    </row>
    <row r="18586" spans="1:2" x14ac:dyDescent="0.3">
      <c r="A18586" s="2">
        <v>162.53465647208199</v>
      </c>
      <c r="B18586" t="s">
        <v>68049</v>
      </c>
    </row>
    <row r="18587" spans="1:2" x14ac:dyDescent="0.3">
      <c r="A18587" s="2">
        <v>6.5166158542828596E-3</v>
      </c>
      <c r="B18587" t="s">
        <v>68048</v>
      </c>
    </row>
    <row r="18588" spans="1:2" x14ac:dyDescent="0.3">
      <c r="A18588" s="2">
        <v>0.71384296635642397</v>
      </c>
      <c r="B18588" t="s">
        <v>68047</v>
      </c>
    </row>
    <row r="18589" spans="1:2" x14ac:dyDescent="0.3">
      <c r="A18589" s="2">
        <v>4.5221310898515603E-2</v>
      </c>
      <c r="B18589" t="s">
        <v>68046</v>
      </c>
    </row>
    <row r="18590" spans="1:2" x14ac:dyDescent="0.3">
      <c r="A18590" s="2">
        <v>0.67342078193457799</v>
      </c>
      <c r="B18590" t="s">
        <v>68045</v>
      </c>
    </row>
    <row r="18591" spans="1:2" x14ac:dyDescent="0.3">
      <c r="A18591" s="2">
        <v>0.18714926161120099</v>
      </c>
      <c r="B18591" t="s">
        <v>68044</v>
      </c>
    </row>
    <row r="18592" spans="1:2" x14ac:dyDescent="0.3">
      <c r="A18592" s="2">
        <v>1.7260000000000001E-2</v>
      </c>
      <c r="B18592" t="s">
        <v>68043</v>
      </c>
    </row>
    <row r="18593" spans="1:2" x14ac:dyDescent="0.3">
      <c r="A18593" s="2">
        <v>0.01</v>
      </c>
      <c r="B18593" t="s">
        <v>68042</v>
      </c>
    </row>
    <row r="18594" spans="1:2" x14ac:dyDescent="0.3">
      <c r="A18594" s="2">
        <v>3.6563301025925102E-3</v>
      </c>
      <c r="B18594" t="s">
        <v>68041</v>
      </c>
    </row>
    <row r="18595" spans="1:2" x14ac:dyDescent="0.3">
      <c r="A18595" s="2">
        <v>0.89344921310690495</v>
      </c>
      <c r="B18595" t="s">
        <v>68040</v>
      </c>
    </row>
    <row r="18596" spans="1:2" x14ac:dyDescent="0.3">
      <c r="A18596" s="2">
        <v>2.8410199999999999</v>
      </c>
      <c r="B18596" t="s">
        <v>68039</v>
      </c>
    </row>
    <row r="18597" spans="1:2" x14ac:dyDescent="0.3">
      <c r="A18597" s="2">
        <v>1.553E-2</v>
      </c>
      <c r="B18597" t="s">
        <v>68038</v>
      </c>
    </row>
    <row r="18598" spans="1:2" x14ac:dyDescent="0.3">
      <c r="A18598" s="2">
        <v>449.14184724084799</v>
      </c>
      <c r="B18598" t="s">
        <v>68037</v>
      </c>
    </row>
    <row r="18599" spans="1:2" x14ac:dyDescent="0.3">
      <c r="A18599" s="2">
        <v>0.784546512030461</v>
      </c>
      <c r="B18599" t="s">
        <v>68036</v>
      </c>
    </row>
    <row r="18600" spans="1:2" x14ac:dyDescent="0.3">
      <c r="A18600" s="2">
        <v>46.876743718971298</v>
      </c>
      <c r="B18600" t="s">
        <v>68035</v>
      </c>
    </row>
    <row r="18601" spans="1:2" x14ac:dyDescent="0.3">
      <c r="A18601" s="2">
        <v>214.65002999999999</v>
      </c>
      <c r="B18601" t="s">
        <v>68034</v>
      </c>
    </row>
    <row r="18602" spans="1:2" x14ac:dyDescent="0.3">
      <c r="A18602" s="2">
        <v>1.1530199999999999</v>
      </c>
      <c r="B18602" t="s">
        <v>68033</v>
      </c>
    </row>
    <row r="18603" spans="1:2" x14ac:dyDescent="0.3">
      <c r="A18603" s="2">
        <v>5.2830559726841004E-4</v>
      </c>
      <c r="B18603" t="s">
        <v>68032</v>
      </c>
    </row>
    <row r="18604" spans="1:2" x14ac:dyDescent="0.3">
      <c r="A18604" s="2">
        <v>0.26078230765239202</v>
      </c>
      <c r="B18604" t="s">
        <v>68031</v>
      </c>
    </row>
    <row r="18605" spans="1:2" x14ac:dyDescent="0.3">
      <c r="A18605" s="2">
        <v>5.8216599999999996</v>
      </c>
      <c r="B18605" t="s">
        <v>68030</v>
      </c>
    </row>
    <row r="18606" spans="1:2" x14ac:dyDescent="0.3">
      <c r="A18606" s="2">
        <v>1.9197796073599199E-2</v>
      </c>
      <c r="B18606" t="s">
        <v>68029</v>
      </c>
    </row>
    <row r="18607" spans="1:2" x14ac:dyDescent="0.3">
      <c r="A18607" s="2">
        <v>2.0033912349757799</v>
      </c>
      <c r="B18607" t="s">
        <v>68028</v>
      </c>
    </row>
    <row r="18608" spans="1:2" x14ac:dyDescent="0.3">
      <c r="A18608" s="2">
        <v>0.63055638515835699</v>
      </c>
      <c r="B18608" t="s">
        <v>68027</v>
      </c>
    </row>
    <row r="18609" spans="1:2" x14ac:dyDescent="0.3">
      <c r="A18609" s="2">
        <v>1.26936436144804E-2</v>
      </c>
      <c r="B18609" t="s">
        <v>68026</v>
      </c>
    </row>
    <row r="18610" spans="1:2" x14ac:dyDescent="0.3">
      <c r="A18610" s="2">
        <v>1.6E-2</v>
      </c>
      <c r="B18610" t="s">
        <v>68025</v>
      </c>
    </row>
    <row r="18611" spans="1:2" x14ac:dyDescent="0.3">
      <c r="A18611" s="2">
        <v>2.4729999999999999E-2</v>
      </c>
      <c r="B18611" t="s">
        <v>68024</v>
      </c>
    </row>
    <row r="18612" spans="1:2" x14ac:dyDescent="0.3">
      <c r="A18612" s="2">
        <v>367.47606999999999</v>
      </c>
      <c r="B18612" t="s">
        <v>68023</v>
      </c>
    </row>
    <row r="18613" spans="1:2" x14ac:dyDescent="0.3">
      <c r="A18613" s="2" t="s">
        <v>13</v>
      </c>
      <c r="B18613" t="s">
        <v>68022</v>
      </c>
    </row>
    <row r="18614" spans="1:2" x14ac:dyDescent="0.3">
      <c r="A18614" s="2">
        <v>0.65742999999999996</v>
      </c>
      <c r="B18614" t="s">
        <v>68021</v>
      </c>
    </row>
    <row r="18615" spans="1:2" x14ac:dyDescent="0.3">
      <c r="A18615" s="2">
        <v>0.164263058137223</v>
      </c>
      <c r="B18615" t="s">
        <v>68020</v>
      </c>
    </row>
    <row r="18616" spans="1:2" x14ac:dyDescent="0.3">
      <c r="A18616" s="2">
        <v>3.8812600000000002</v>
      </c>
      <c r="B18616" t="s">
        <v>68019</v>
      </c>
    </row>
    <row r="18617" spans="1:2" x14ac:dyDescent="0.3">
      <c r="A18617" s="2">
        <v>27.238589999999999</v>
      </c>
      <c r="B18617" t="s">
        <v>68018</v>
      </c>
    </row>
    <row r="18618" spans="1:2" x14ac:dyDescent="0.3">
      <c r="A18618" s="2">
        <v>7.1496145041311099</v>
      </c>
      <c r="B18618" t="s">
        <v>68017</v>
      </c>
    </row>
    <row r="18619" spans="1:2" x14ac:dyDescent="0.3">
      <c r="A18619" s="2">
        <v>2.93908828308048E-2</v>
      </c>
      <c r="B18619" t="s">
        <v>68016</v>
      </c>
    </row>
    <row r="18620" spans="1:2" x14ac:dyDescent="0.3">
      <c r="A18620" s="2">
        <v>0.20774999999999999</v>
      </c>
      <c r="B18620" t="s">
        <v>68015</v>
      </c>
    </row>
    <row r="18621" spans="1:2" x14ac:dyDescent="0.3">
      <c r="A18621" s="2">
        <v>6.96887280540418</v>
      </c>
      <c r="B18621" t="s">
        <v>68014</v>
      </c>
    </row>
    <row r="18622" spans="1:2" x14ac:dyDescent="0.3">
      <c r="A18622" s="2">
        <v>13.99628</v>
      </c>
      <c r="B18622" t="s">
        <v>68013</v>
      </c>
    </row>
    <row r="18623" spans="1:2" x14ac:dyDescent="0.3">
      <c r="A18623" s="2">
        <v>1.8201099999999999</v>
      </c>
      <c r="B18623" t="s">
        <v>68012</v>
      </c>
    </row>
    <row r="18624" spans="1:2" x14ac:dyDescent="0.3">
      <c r="A18624" s="2">
        <v>7.5939100000000002</v>
      </c>
      <c r="B18624" t="s">
        <v>68011</v>
      </c>
    </row>
    <row r="18625" spans="1:2" x14ac:dyDescent="0.3">
      <c r="A18625" s="2">
        <v>0.13575161301403901</v>
      </c>
      <c r="B18625" t="s">
        <v>68010</v>
      </c>
    </row>
    <row r="18626" spans="1:2" x14ac:dyDescent="0.3">
      <c r="A18626" s="2">
        <v>1.66540213316631E-4</v>
      </c>
      <c r="B18626" t="s">
        <v>68009</v>
      </c>
    </row>
    <row r="18627" spans="1:2" x14ac:dyDescent="0.3">
      <c r="A18627" s="2">
        <v>4.2800563747523901</v>
      </c>
      <c r="B18627" t="s">
        <v>68008</v>
      </c>
    </row>
    <row r="18628" spans="1:2" x14ac:dyDescent="0.3">
      <c r="A18628" s="2">
        <v>12.910450765237499</v>
      </c>
      <c r="B18628" t="s">
        <v>68007</v>
      </c>
    </row>
    <row r="18629" spans="1:2" x14ac:dyDescent="0.3">
      <c r="A18629" s="2">
        <v>58.380417030428099</v>
      </c>
      <c r="B18629" t="s">
        <v>68006</v>
      </c>
    </row>
    <row r="18630" spans="1:2" x14ac:dyDescent="0.3">
      <c r="A18630" s="2">
        <v>266.88282635969199</v>
      </c>
      <c r="B18630" t="s">
        <v>68005</v>
      </c>
    </row>
    <row r="18631" spans="1:2" x14ac:dyDescent="0.3">
      <c r="A18631" s="2">
        <v>38.095322393684299</v>
      </c>
      <c r="B18631" t="s">
        <v>68004</v>
      </c>
    </row>
    <row r="18632" spans="1:2" x14ac:dyDescent="0.3">
      <c r="A18632" s="2">
        <v>0.80385411150202501</v>
      </c>
      <c r="B18632" t="s">
        <v>68003</v>
      </c>
    </row>
    <row r="18633" spans="1:2" x14ac:dyDescent="0.3">
      <c r="A18633" s="2">
        <v>27.16752</v>
      </c>
      <c r="B18633" t="s">
        <v>68002</v>
      </c>
    </row>
    <row r="18634" spans="1:2" x14ac:dyDescent="0.3">
      <c r="A18634" s="2">
        <v>0.25784000000000001</v>
      </c>
      <c r="B18634" t="s">
        <v>68001</v>
      </c>
    </row>
    <row r="18635" spans="1:2" x14ac:dyDescent="0.3">
      <c r="A18635" s="2">
        <v>0.87824999999999998</v>
      </c>
      <c r="B18635" t="s">
        <v>68000</v>
      </c>
    </row>
    <row r="18636" spans="1:2" x14ac:dyDescent="0.3">
      <c r="A18636" s="2">
        <v>7.6863043489022301E-2</v>
      </c>
      <c r="B18636" t="s">
        <v>67999</v>
      </c>
    </row>
    <row r="18637" spans="1:2" x14ac:dyDescent="0.3">
      <c r="A18637" s="2">
        <v>0.14350837329011901</v>
      </c>
      <c r="B18637" t="s">
        <v>67998</v>
      </c>
    </row>
    <row r="18638" spans="1:2" x14ac:dyDescent="0.3">
      <c r="A18638" s="2">
        <v>3.7280000000000001E-2</v>
      </c>
      <c r="B18638" t="s">
        <v>67997</v>
      </c>
    </row>
    <row r="18639" spans="1:2" x14ac:dyDescent="0.3">
      <c r="A18639" s="2">
        <v>1.2816981197845E-3</v>
      </c>
      <c r="B18639" t="s">
        <v>67996</v>
      </c>
    </row>
    <row r="18640" spans="1:2" x14ac:dyDescent="0.3">
      <c r="A18640" s="2">
        <v>2.8E-3</v>
      </c>
      <c r="B18640" t="s">
        <v>67995</v>
      </c>
    </row>
    <row r="18641" spans="1:2" x14ac:dyDescent="0.3">
      <c r="A18641" s="2">
        <v>3.3694381029633698E-3</v>
      </c>
      <c r="B18641" t="s">
        <v>67994</v>
      </c>
    </row>
    <row r="18642" spans="1:2" x14ac:dyDescent="0.3">
      <c r="A18642" s="2">
        <v>1.4673471096502699E-3</v>
      </c>
      <c r="B18642" t="s">
        <v>67993</v>
      </c>
    </row>
    <row r="18643" spans="1:2" x14ac:dyDescent="0.3">
      <c r="A18643" s="2">
        <v>3.0694129700010099E-2</v>
      </c>
      <c r="B18643" t="s">
        <v>67992</v>
      </c>
    </row>
    <row r="18644" spans="1:2" x14ac:dyDescent="0.3">
      <c r="A18644" s="2">
        <v>6.3815002506631699E-3</v>
      </c>
      <c r="B18644" t="s">
        <v>67991</v>
      </c>
    </row>
    <row r="18645" spans="1:2" x14ac:dyDescent="0.3">
      <c r="A18645" s="2">
        <v>0.94774414215954506</v>
      </c>
      <c r="B18645" t="s">
        <v>67990</v>
      </c>
    </row>
    <row r="18646" spans="1:2" x14ac:dyDescent="0.3">
      <c r="A18646" s="2">
        <v>7.0359146333224204E-3</v>
      </c>
      <c r="B18646" t="s">
        <v>67989</v>
      </c>
    </row>
    <row r="18647" spans="1:2" x14ac:dyDescent="0.3">
      <c r="A18647" s="2">
        <v>6.6928420244202896E-3</v>
      </c>
      <c r="B18647" t="s">
        <v>67988</v>
      </c>
    </row>
    <row r="18648" spans="1:2" x14ac:dyDescent="0.3">
      <c r="A18648" s="2">
        <v>1.6956212030863699E-2</v>
      </c>
      <c r="B18648" t="s">
        <v>67987</v>
      </c>
    </row>
    <row r="18649" spans="1:2" x14ac:dyDescent="0.3">
      <c r="A18649" s="2">
        <v>3.8440908925966698E-3</v>
      </c>
      <c r="B18649" t="s">
        <v>67986</v>
      </c>
    </row>
    <row r="18650" spans="1:2" x14ac:dyDescent="0.3">
      <c r="A18650" s="2">
        <v>4.9488816000201703E-3</v>
      </c>
      <c r="B18650" t="s">
        <v>67985</v>
      </c>
    </row>
    <row r="18651" spans="1:2" x14ac:dyDescent="0.3">
      <c r="A18651" s="2">
        <v>5.7542132764394401E-3</v>
      </c>
      <c r="B18651" t="s">
        <v>67984</v>
      </c>
    </row>
    <row r="18652" spans="1:2" x14ac:dyDescent="0.3">
      <c r="A18652" s="2">
        <v>3.09094615605699E-3</v>
      </c>
      <c r="B18652" t="s">
        <v>67983</v>
      </c>
    </row>
    <row r="18653" spans="1:2" x14ac:dyDescent="0.3">
      <c r="A18653" s="2">
        <v>0.107541569231371</v>
      </c>
      <c r="B18653" t="s">
        <v>67982</v>
      </c>
    </row>
    <row r="18654" spans="1:2" x14ac:dyDescent="0.3">
      <c r="A18654" s="2">
        <v>150</v>
      </c>
      <c r="B18654" t="s">
        <v>1682</v>
      </c>
    </row>
    <row r="18655" spans="1:2" x14ac:dyDescent="0.3">
      <c r="A18655" s="2">
        <v>0.886642143278491</v>
      </c>
      <c r="B18655" t="s">
        <v>67981</v>
      </c>
    </row>
    <row r="18656" spans="1:2" x14ac:dyDescent="0.3">
      <c r="A18656" s="2">
        <v>63.611478891562598</v>
      </c>
      <c r="B18656" t="s">
        <v>67980</v>
      </c>
    </row>
    <row r="18657" spans="1:2" x14ac:dyDescent="0.3">
      <c r="A18657" s="2">
        <v>1.7415471983536601E-2</v>
      </c>
      <c r="B18657" t="s">
        <v>67979</v>
      </c>
    </row>
    <row r="18658" spans="1:2" x14ac:dyDescent="0.3">
      <c r="A18658" s="2">
        <v>1.92235</v>
      </c>
      <c r="B18658" t="s">
        <v>67978</v>
      </c>
    </row>
    <row r="18659" spans="1:2" x14ac:dyDescent="0.3">
      <c r="A18659" s="2">
        <v>3.9342442433072302E-3</v>
      </c>
      <c r="B18659" t="s">
        <v>67977</v>
      </c>
    </row>
    <row r="18660" spans="1:2" x14ac:dyDescent="0.3">
      <c r="A18660" s="2">
        <v>1.34890690901523E-2</v>
      </c>
      <c r="B18660" t="s">
        <v>67976</v>
      </c>
    </row>
    <row r="18661" spans="1:2" x14ac:dyDescent="0.3">
      <c r="A18661" s="2">
        <v>1.8381296888207699E-3</v>
      </c>
      <c r="B18661" t="s">
        <v>67975</v>
      </c>
    </row>
    <row r="18662" spans="1:2" x14ac:dyDescent="0.3">
      <c r="A18662" s="2">
        <v>3.0950510501664402E-3</v>
      </c>
      <c r="B18662" t="s">
        <v>67974</v>
      </c>
    </row>
    <row r="18663" spans="1:2" x14ac:dyDescent="0.3">
      <c r="A18663" s="2">
        <v>6.0124120358256601E-3</v>
      </c>
      <c r="B18663" t="s">
        <v>67973</v>
      </c>
    </row>
    <row r="18664" spans="1:2" x14ac:dyDescent="0.3">
      <c r="A18664" s="2">
        <v>5.2642901884805303E-3</v>
      </c>
      <c r="B18664" t="s">
        <v>67972</v>
      </c>
    </row>
    <row r="18665" spans="1:2" x14ac:dyDescent="0.3">
      <c r="A18665" s="2">
        <v>4.2418881804092501E-3</v>
      </c>
      <c r="B18665" t="s">
        <v>67971</v>
      </c>
    </row>
    <row r="18666" spans="1:2" x14ac:dyDescent="0.3">
      <c r="A18666" s="2">
        <v>2.5363724250352898E-3</v>
      </c>
      <c r="B18666" t="s">
        <v>67970</v>
      </c>
    </row>
    <row r="18667" spans="1:2" x14ac:dyDescent="0.3">
      <c r="A18667" s="2">
        <v>7.2781331469418103E-3</v>
      </c>
      <c r="B18667" t="s">
        <v>67969</v>
      </c>
    </row>
    <row r="18668" spans="1:2" x14ac:dyDescent="0.3">
      <c r="A18668" s="2">
        <v>5.8554060591968597E-3</v>
      </c>
      <c r="B18668" t="s">
        <v>67968</v>
      </c>
    </row>
    <row r="18669" spans="1:2" x14ac:dyDescent="0.3">
      <c r="A18669" s="2">
        <v>3.6598554053236402E-3</v>
      </c>
      <c r="B18669" t="s">
        <v>67967</v>
      </c>
    </row>
    <row r="18670" spans="1:2" x14ac:dyDescent="0.3">
      <c r="A18670" s="2">
        <v>4.5309194735247102E-4</v>
      </c>
      <c r="B18670" t="s">
        <v>67966</v>
      </c>
    </row>
    <row r="18671" spans="1:2" x14ac:dyDescent="0.3">
      <c r="A18671" s="2">
        <v>1.3697094314233599E-2</v>
      </c>
      <c r="B18671" t="s">
        <v>67965</v>
      </c>
    </row>
    <row r="18672" spans="1:2" x14ac:dyDescent="0.3">
      <c r="A18672" s="2">
        <v>0.243835349147805</v>
      </c>
      <c r="B18672" t="s">
        <v>67964</v>
      </c>
    </row>
    <row r="18673" spans="1:2" x14ac:dyDescent="0.3">
      <c r="A18673" s="2">
        <v>0.76077797309146999</v>
      </c>
      <c r="B18673" t="s">
        <v>67963</v>
      </c>
    </row>
    <row r="18674" spans="1:2" x14ac:dyDescent="0.3">
      <c r="A18674" s="2">
        <v>8.3519803821177505E-2</v>
      </c>
      <c r="B18674" t="s">
        <v>67962</v>
      </c>
    </row>
    <row r="18675" spans="1:2" x14ac:dyDescent="0.3">
      <c r="A18675" s="2">
        <v>3.5357560345398102E-2</v>
      </c>
      <c r="B18675" t="s">
        <v>67961</v>
      </c>
    </row>
    <row r="18676" spans="1:2" x14ac:dyDescent="0.3">
      <c r="A18676" s="2">
        <v>1.0539369228726E-2</v>
      </c>
      <c r="B18676" t="s">
        <v>67960</v>
      </c>
    </row>
    <row r="18677" spans="1:2" x14ac:dyDescent="0.3">
      <c r="A18677" s="2">
        <v>20.3382871809543</v>
      </c>
      <c r="B18677" t="s">
        <v>67959</v>
      </c>
    </row>
    <row r="18678" spans="1:2" x14ac:dyDescent="0.3">
      <c r="A18678" s="2">
        <v>1.33346033614962</v>
      </c>
      <c r="B18678" t="s">
        <v>67958</v>
      </c>
    </row>
    <row r="18679" spans="1:2" x14ac:dyDescent="0.3">
      <c r="A18679" s="2">
        <v>13.587681308336901</v>
      </c>
      <c r="B18679" t="s">
        <v>67957</v>
      </c>
    </row>
    <row r="18680" spans="1:2" x14ac:dyDescent="0.3">
      <c r="A18680" s="2">
        <v>0.118086164386623</v>
      </c>
      <c r="B18680" t="s">
        <v>67956</v>
      </c>
    </row>
    <row r="18681" spans="1:2" x14ac:dyDescent="0.3">
      <c r="A18681" s="2">
        <v>1.6371584339530398E-2</v>
      </c>
      <c r="B18681" t="s">
        <v>67955</v>
      </c>
    </row>
    <row r="18682" spans="1:2" x14ac:dyDescent="0.3">
      <c r="A18682" s="2">
        <v>554.58165200845394</v>
      </c>
      <c r="B18682" t="s">
        <v>67954</v>
      </c>
    </row>
    <row r="18683" spans="1:2" x14ac:dyDescent="0.3">
      <c r="A18683" s="2">
        <v>14.4323611008396</v>
      </c>
      <c r="B18683" t="s">
        <v>67953</v>
      </c>
    </row>
    <row r="18684" spans="1:2" x14ac:dyDescent="0.3">
      <c r="A18684" s="2">
        <v>2.62513983153E-2</v>
      </c>
      <c r="B18684" t="s">
        <v>67952</v>
      </c>
    </row>
    <row r="18685" spans="1:2" x14ac:dyDescent="0.3">
      <c r="A18685" s="2">
        <v>0.60017533819800495</v>
      </c>
      <c r="B18685" t="s">
        <v>67951</v>
      </c>
    </row>
    <row r="18686" spans="1:2" x14ac:dyDescent="0.3">
      <c r="A18686" s="2">
        <v>6.4605366518090193E-2</v>
      </c>
      <c r="B18686" t="s">
        <v>67950</v>
      </c>
    </row>
    <row r="18687" spans="1:2" x14ac:dyDescent="0.3">
      <c r="A18687" s="2">
        <v>13.063425615574801</v>
      </c>
      <c r="B18687" t="s">
        <v>67949</v>
      </c>
    </row>
    <row r="18688" spans="1:2" x14ac:dyDescent="0.3">
      <c r="A18688" s="2">
        <v>8.4204699999999999</v>
      </c>
      <c r="B18688" t="s">
        <v>67948</v>
      </c>
    </row>
    <row r="18689" spans="1:2" x14ac:dyDescent="0.3">
      <c r="A18689" s="2">
        <v>1.009E-2</v>
      </c>
      <c r="B18689" t="s">
        <v>67947</v>
      </c>
    </row>
    <row r="18690" spans="1:2" x14ac:dyDescent="0.3">
      <c r="A18690" s="2">
        <v>1.6809999999999999E-2</v>
      </c>
      <c r="B18690" t="s">
        <v>67946</v>
      </c>
    </row>
    <row r="18691" spans="1:2" x14ac:dyDescent="0.3">
      <c r="A18691" s="2">
        <v>0.61578849342914299</v>
      </c>
      <c r="B18691" t="s">
        <v>67945</v>
      </c>
    </row>
    <row r="18692" spans="1:2" x14ac:dyDescent="0.3">
      <c r="A18692" s="2">
        <v>0.22743530259698899</v>
      </c>
      <c r="B18692" t="s">
        <v>67944</v>
      </c>
    </row>
    <row r="18693" spans="1:2" x14ac:dyDescent="0.3">
      <c r="A18693" s="2">
        <v>2.7699999999999999E-3</v>
      </c>
      <c r="B18693" t="s">
        <v>67943</v>
      </c>
    </row>
    <row r="18694" spans="1:2" x14ac:dyDescent="0.3">
      <c r="A18694" s="2">
        <v>3.7068099999999999</v>
      </c>
      <c r="B18694" t="s">
        <v>67942</v>
      </c>
    </row>
    <row r="18695" spans="1:2" x14ac:dyDescent="0.3">
      <c r="A18695" s="2">
        <v>107.15838621813501</v>
      </c>
      <c r="B18695" t="s">
        <v>67941</v>
      </c>
    </row>
    <row r="18696" spans="1:2" x14ac:dyDescent="0.3">
      <c r="A18696" s="2">
        <v>70.946896635577303</v>
      </c>
      <c r="B18696" t="s">
        <v>67940</v>
      </c>
    </row>
    <row r="18697" spans="1:2" x14ac:dyDescent="0.3">
      <c r="A18697" s="2">
        <v>0.246477937671708</v>
      </c>
      <c r="B18697" t="s">
        <v>67939</v>
      </c>
    </row>
    <row r="18698" spans="1:2" x14ac:dyDescent="0.3">
      <c r="A18698" s="2">
        <v>2.7785199999999999</v>
      </c>
      <c r="B18698" t="s">
        <v>67938</v>
      </c>
    </row>
    <row r="18699" spans="1:2" x14ac:dyDescent="0.3">
      <c r="A18699" s="2">
        <v>1.3065415810319501</v>
      </c>
      <c r="B18699" t="s">
        <v>67937</v>
      </c>
    </row>
    <row r="18700" spans="1:2" x14ac:dyDescent="0.3">
      <c r="A18700" s="2">
        <v>2.33E-3</v>
      </c>
      <c r="B18700" t="s">
        <v>67936</v>
      </c>
    </row>
    <row r="18701" spans="1:2" x14ac:dyDescent="0.3">
      <c r="A18701" s="2">
        <v>1.05488055764888E-3</v>
      </c>
      <c r="B18701" t="s">
        <v>67935</v>
      </c>
    </row>
    <row r="18702" spans="1:2" x14ac:dyDescent="0.3">
      <c r="A18702" s="2">
        <v>67.677036511747502</v>
      </c>
      <c r="B18702" t="s">
        <v>67934</v>
      </c>
    </row>
    <row r="18703" spans="1:2" x14ac:dyDescent="0.3">
      <c r="A18703" s="2">
        <v>70.946896635577303</v>
      </c>
      <c r="B18703" t="s">
        <v>67933</v>
      </c>
    </row>
    <row r="18704" spans="1:2" x14ac:dyDescent="0.3">
      <c r="A18704" s="2">
        <v>219.48714072756499</v>
      </c>
      <c r="B18704" t="s">
        <v>67932</v>
      </c>
    </row>
    <row r="18705" spans="1:2" x14ac:dyDescent="0.3">
      <c r="A18705" s="2">
        <v>207.749909695924</v>
      </c>
      <c r="B18705" t="s">
        <v>67931</v>
      </c>
    </row>
    <row r="18706" spans="1:2" x14ac:dyDescent="0.3">
      <c r="A18706" s="2">
        <v>219.48714072756499</v>
      </c>
      <c r="B18706" t="s">
        <v>67930</v>
      </c>
    </row>
    <row r="18707" spans="1:2" x14ac:dyDescent="0.3">
      <c r="A18707" s="2">
        <v>7.8546481345583796</v>
      </c>
      <c r="B18707" t="s">
        <v>67929</v>
      </c>
    </row>
    <row r="18708" spans="1:2" x14ac:dyDescent="0.3">
      <c r="A18708" s="2">
        <v>2.0261074969945998</v>
      </c>
      <c r="B18708" t="s">
        <v>67928</v>
      </c>
    </row>
    <row r="18709" spans="1:2" x14ac:dyDescent="0.3">
      <c r="A18709" s="2">
        <v>2.8652087798802701</v>
      </c>
      <c r="B18709" t="s">
        <v>67927</v>
      </c>
    </row>
    <row r="18710" spans="1:2" x14ac:dyDescent="0.3">
      <c r="A18710" s="2">
        <v>2.0550832147744602</v>
      </c>
      <c r="B18710" t="s">
        <v>67926</v>
      </c>
    </row>
    <row r="18711" spans="1:2" x14ac:dyDescent="0.3">
      <c r="A18711" s="2">
        <v>46.219709999999999</v>
      </c>
      <c r="B18711" t="s">
        <v>67925</v>
      </c>
    </row>
    <row r="18712" spans="1:2" x14ac:dyDescent="0.3">
      <c r="A18712" s="2">
        <v>0.18887460047236701</v>
      </c>
      <c r="B18712" t="s">
        <v>67924</v>
      </c>
    </row>
    <row r="18713" spans="1:2" x14ac:dyDescent="0.3">
      <c r="A18713" s="2">
        <v>1.44502</v>
      </c>
      <c r="B18713" t="s">
        <v>67923</v>
      </c>
    </row>
    <row r="18714" spans="1:2" x14ac:dyDescent="0.3">
      <c r="A18714" s="2">
        <v>5.9377000000000004</v>
      </c>
      <c r="B18714" t="s">
        <v>67922</v>
      </c>
    </row>
    <row r="18715" spans="1:2" x14ac:dyDescent="0.3">
      <c r="A18715" s="2">
        <v>9.3284199999999995</v>
      </c>
      <c r="B18715" t="s">
        <v>67921</v>
      </c>
    </row>
    <row r="18716" spans="1:2" x14ac:dyDescent="0.3">
      <c r="A18716" s="2">
        <v>6.2273661106558201E-2</v>
      </c>
      <c r="B18716" t="s">
        <v>67920</v>
      </c>
    </row>
    <row r="18717" spans="1:2" x14ac:dyDescent="0.3">
      <c r="A18717" s="2">
        <v>12.507907498116801</v>
      </c>
      <c r="B18717" t="s">
        <v>67919</v>
      </c>
    </row>
    <row r="18718" spans="1:2" x14ac:dyDescent="0.3">
      <c r="A18718" s="2">
        <v>12.944050000000001</v>
      </c>
      <c r="B18718" t="s">
        <v>67918</v>
      </c>
    </row>
    <row r="18719" spans="1:2" x14ac:dyDescent="0.3">
      <c r="A18719" s="2">
        <v>0.34942087110257403</v>
      </c>
      <c r="B18719" t="s">
        <v>67917</v>
      </c>
    </row>
    <row r="18720" spans="1:2" x14ac:dyDescent="0.3">
      <c r="A18720" s="2">
        <v>117.14062567860699</v>
      </c>
      <c r="B18720" t="s">
        <v>67916</v>
      </c>
    </row>
    <row r="18721" spans="1:2" x14ac:dyDescent="0.3">
      <c r="A18721" s="2">
        <v>4.5591999999999997</v>
      </c>
      <c r="B18721" t="s">
        <v>67915</v>
      </c>
    </row>
    <row r="18722" spans="1:2" x14ac:dyDescent="0.3">
      <c r="A18722" s="2">
        <v>2.7787984841192502E-3</v>
      </c>
      <c r="B18722" t="s">
        <v>67914</v>
      </c>
    </row>
    <row r="18723" spans="1:2" x14ac:dyDescent="0.3">
      <c r="A18723" s="2">
        <v>2.3867699999999998</v>
      </c>
      <c r="B18723" t="s">
        <v>67913</v>
      </c>
    </row>
    <row r="18724" spans="1:2" x14ac:dyDescent="0.3">
      <c r="A18724" s="2">
        <v>4.8663488412162899</v>
      </c>
      <c r="B18724" t="s">
        <v>67912</v>
      </c>
    </row>
    <row r="18725" spans="1:2" x14ac:dyDescent="0.3">
      <c r="A18725" s="2">
        <v>0.16685761937500901</v>
      </c>
      <c r="B18725" t="s">
        <v>67911</v>
      </c>
    </row>
    <row r="18726" spans="1:2" x14ac:dyDescent="0.3">
      <c r="A18726" s="2">
        <v>3.20737750595253E-2</v>
      </c>
      <c r="B18726" t="s">
        <v>67910</v>
      </c>
    </row>
    <row r="18727" spans="1:2" x14ac:dyDescent="0.3">
      <c r="A18727" s="2">
        <v>3.2100999208759598E-2</v>
      </c>
      <c r="B18727" t="s">
        <v>67909</v>
      </c>
    </row>
    <row r="18728" spans="1:2" x14ac:dyDescent="0.3">
      <c r="A18728" s="2">
        <v>0.16685761937500901</v>
      </c>
      <c r="B18728" t="s">
        <v>67908</v>
      </c>
    </row>
    <row r="18729" spans="1:2" x14ac:dyDescent="0.3">
      <c r="A18729" s="2">
        <v>0.16388758024282801</v>
      </c>
      <c r="B18729" t="s">
        <v>67907</v>
      </c>
    </row>
    <row r="18730" spans="1:2" x14ac:dyDescent="0.3">
      <c r="A18730" s="2">
        <v>38.932510000000001</v>
      </c>
      <c r="B18730" t="s">
        <v>67906</v>
      </c>
    </row>
    <row r="18731" spans="1:2" x14ac:dyDescent="0.3">
      <c r="A18731" s="2">
        <v>3.02364497732587</v>
      </c>
      <c r="B18731" t="s">
        <v>67905</v>
      </c>
    </row>
    <row r="18732" spans="1:2" x14ac:dyDescent="0.3">
      <c r="A18732" s="2">
        <v>3.3048799999999998</v>
      </c>
      <c r="B18732" t="s">
        <v>67904</v>
      </c>
    </row>
    <row r="18733" spans="1:2" x14ac:dyDescent="0.3">
      <c r="A18733" s="2">
        <v>2.6179000000000001</v>
      </c>
      <c r="B18733" t="s">
        <v>67903</v>
      </c>
    </row>
    <row r="18734" spans="1:2" x14ac:dyDescent="0.3">
      <c r="A18734" s="2">
        <v>4.7820000000000001E-2</v>
      </c>
      <c r="B18734" t="s">
        <v>67902</v>
      </c>
    </row>
    <row r="18735" spans="1:2" x14ac:dyDescent="0.3">
      <c r="A18735" s="2">
        <v>0.113166402893735</v>
      </c>
      <c r="B18735" t="s">
        <v>67901</v>
      </c>
    </row>
    <row r="18736" spans="1:2" x14ac:dyDescent="0.3">
      <c r="A18736" s="2">
        <v>20.512689999999999</v>
      </c>
      <c r="B18736" t="s">
        <v>67900</v>
      </c>
    </row>
    <row r="18737" spans="1:2" x14ac:dyDescent="0.3">
      <c r="A18737" s="2">
        <v>2.9099300000000001</v>
      </c>
      <c r="B18737" t="s">
        <v>67899</v>
      </c>
    </row>
    <row r="18738" spans="1:2" x14ac:dyDescent="0.3">
      <c r="A18738" s="2">
        <v>2.13151042768484</v>
      </c>
      <c r="B18738" t="s">
        <v>67898</v>
      </c>
    </row>
    <row r="18739" spans="1:2" x14ac:dyDescent="0.3">
      <c r="A18739" s="2">
        <v>4.2474452530496802E-2</v>
      </c>
      <c r="B18739" t="s">
        <v>67897</v>
      </c>
    </row>
    <row r="18740" spans="1:2" x14ac:dyDescent="0.3">
      <c r="A18740" s="2">
        <v>8.6830902196378705</v>
      </c>
      <c r="B18740" t="s">
        <v>67896</v>
      </c>
    </row>
    <row r="18741" spans="1:2" x14ac:dyDescent="0.3">
      <c r="A18741" s="2">
        <v>8.4344852753952004</v>
      </c>
      <c r="B18741" t="s">
        <v>67895</v>
      </c>
    </row>
    <row r="18742" spans="1:2" x14ac:dyDescent="0.3">
      <c r="A18742" s="2">
        <v>8.1288297673789192</v>
      </c>
      <c r="B18742" t="s">
        <v>67894</v>
      </c>
    </row>
    <row r="18743" spans="1:2" x14ac:dyDescent="0.3">
      <c r="A18743" s="2">
        <v>33.473869999999998</v>
      </c>
      <c r="B18743" t="s">
        <v>67893</v>
      </c>
    </row>
    <row r="18744" spans="1:2" x14ac:dyDescent="0.3">
      <c r="A18744" s="2">
        <v>1.48101710293183</v>
      </c>
      <c r="B18744" t="s">
        <v>67892</v>
      </c>
    </row>
    <row r="18745" spans="1:2" x14ac:dyDescent="0.3">
      <c r="A18745" s="2">
        <v>0.50541999999999998</v>
      </c>
      <c r="B18745" t="s">
        <v>67891</v>
      </c>
    </row>
    <row r="18746" spans="1:2" x14ac:dyDescent="0.3">
      <c r="A18746" s="2">
        <v>231.406050555891</v>
      </c>
      <c r="B18746" t="s">
        <v>67890</v>
      </c>
    </row>
    <row r="18747" spans="1:2" x14ac:dyDescent="0.3">
      <c r="A18747" s="2">
        <v>5.2396072288481301</v>
      </c>
      <c r="B18747" t="s">
        <v>67889</v>
      </c>
    </row>
    <row r="18748" spans="1:2" x14ac:dyDescent="0.3">
      <c r="A18748" s="2">
        <v>1.4632779845238999</v>
      </c>
      <c r="B18748" t="s">
        <v>67888</v>
      </c>
    </row>
    <row r="18749" spans="1:2" x14ac:dyDescent="0.3">
      <c r="A18749" s="2">
        <v>2.3183032486634398</v>
      </c>
      <c r="B18749" t="s">
        <v>67887</v>
      </c>
    </row>
    <row r="18750" spans="1:2" x14ac:dyDescent="0.3">
      <c r="A18750" s="2">
        <v>5.43260190944744</v>
      </c>
      <c r="B18750" t="s">
        <v>67886</v>
      </c>
    </row>
    <row r="18751" spans="1:2" x14ac:dyDescent="0.3">
      <c r="A18751" s="2">
        <v>7.9154500126526306E-2</v>
      </c>
      <c r="B18751" t="s">
        <v>67885</v>
      </c>
    </row>
    <row r="18752" spans="1:2" x14ac:dyDescent="0.3">
      <c r="A18752" s="2">
        <v>0.12539</v>
      </c>
      <c r="B18752" t="s">
        <v>67884</v>
      </c>
    </row>
    <row r="18753" spans="1:2" x14ac:dyDescent="0.3">
      <c r="A18753" s="2">
        <v>3.5130000000000002E-2</v>
      </c>
      <c r="B18753" t="s">
        <v>67883</v>
      </c>
    </row>
    <row r="18754" spans="1:2" x14ac:dyDescent="0.3">
      <c r="A18754" s="2">
        <v>1.79684596885928E-2</v>
      </c>
      <c r="B18754" t="s">
        <v>67882</v>
      </c>
    </row>
    <row r="18755" spans="1:2" x14ac:dyDescent="0.3">
      <c r="A18755" s="2">
        <v>3.9717048489399604E-3</v>
      </c>
      <c r="B18755" t="s">
        <v>67881</v>
      </c>
    </row>
    <row r="18756" spans="1:2" x14ac:dyDescent="0.3">
      <c r="A18756" s="2">
        <v>8.1999999999999998E-4</v>
      </c>
      <c r="B18756" t="s">
        <v>67880</v>
      </c>
    </row>
    <row r="18757" spans="1:2" x14ac:dyDescent="0.3">
      <c r="A18757" s="2">
        <v>1.1126978334684301</v>
      </c>
      <c r="B18757" t="s">
        <v>67879</v>
      </c>
    </row>
    <row r="18758" spans="1:2" x14ac:dyDescent="0.3">
      <c r="A18758" s="2">
        <v>0.54685168237651505</v>
      </c>
      <c r="B18758" t="s">
        <v>67878</v>
      </c>
    </row>
    <row r="18759" spans="1:2" x14ac:dyDescent="0.3">
      <c r="A18759" s="2">
        <v>6.8132794389229506E-2</v>
      </c>
      <c r="B18759" t="s">
        <v>67877</v>
      </c>
    </row>
    <row r="18760" spans="1:2" x14ac:dyDescent="0.3">
      <c r="A18760" s="2">
        <v>0.31146513702018802</v>
      </c>
      <c r="B18760" t="s">
        <v>67876</v>
      </c>
    </row>
    <row r="18761" spans="1:2" x14ac:dyDescent="0.3">
      <c r="A18761" s="2">
        <v>1.371022940244</v>
      </c>
      <c r="B18761" t="s">
        <v>67875</v>
      </c>
    </row>
    <row r="18762" spans="1:2" x14ac:dyDescent="0.3">
      <c r="A18762" s="2">
        <v>2.7064353988786202E-2</v>
      </c>
      <c r="B18762" t="s">
        <v>67874</v>
      </c>
    </row>
    <row r="18763" spans="1:2" x14ac:dyDescent="0.3">
      <c r="A18763" s="2">
        <v>8.1700503184063498E-3</v>
      </c>
      <c r="B18763" t="s">
        <v>67873</v>
      </c>
    </row>
    <row r="18764" spans="1:2" x14ac:dyDescent="0.3">
      <c r="A18764" s="2">
        <v>3.2100000000000002E-3</v>
      </c>
      <c r="B18764" t="s">
        <v>67872</v>
      </c>
    </row>
    <row r="18765" spans="1:2" x14ac:dyDescent="0.3">
      <c r="A18765" s="2">
        <v>1.31817383422246</v>
      </c>
      <c r="B18765" t="s">
        <v>67871</v>
      </c>
    </row>
    <row r="18766" spans="1:2" x14ac:dyDescent="0.3">
      <c r="A18766" s="2">
        <v>1.15127</v>
      </c>
      <c r="B18766" t="s">
        <v>67870</v>
      </c>
    </row>
    <row r="18767" spans="1:2" x14ac:dyDescent="0.3">
      <c r="A18767" s="2">
        <v>0.52309954825111304</v>
      </c>
      <c r="B18767" t="s">
        <v>67869</v>
      </c>
    </row>
    <row r="18768" spans="1:2" x14ac:dyDescent="0.3">
      <c r="A18768" s="2">
        <v>40.6090192494229</v>
      </c>
      <c r="B18768" t="s">
        <v>67868</v>
      </c>
    </row>
    <row r="18769" spans="1:2" x14ac:dyDescent="0.3">
      <c r="A18769" s="2">
        <v>0.68513573602412303</v>
      </c>
      <c r="B18769" t="s">
        <v>67867</v>
      </c>
    </row>
    <row r="18770" spans="1:2" x14ac:dyDescent="0.3">
      <c r="A18770" s="2">
        <v>1.83953175025388E-2</v>
      </c>
      <c r="B18770" t="s">
        <v>67866</v>
      </c>
    </row>
    <row r="18771" spans="1:2" x14ac:dyDescent="0.3">
      <c r="A18771" s="2">
        <v>3.48E-3</v>
      </c>
      <c r="B18771" t="s">
        <v>67865</v>
      </c>
    </row>
    <row r="18772" spans="1:2" x14ac:dyDescent="0.3">
      <c r="A18772" s="2">
        <v>0.19919999999999999</v>
      </c>
      <c r="B18772" t="s">
        <v>67864</v>
      </c>
    </row>
    <row r="18773" spans="1:2" x14ac:dyDescent="0.3">
      <c r="A18773" s="2">
        <v>1.2489494742598199</v>
      </c>
      <c r="B18773" t="s">
        <v>67863</v>
      </c>
    </row>
    <row r="18774" spans="1:2" x14ac:dyDescent="0.3">
      <c r="A18774" s="2">
        <v>1.18737</v>
      </c>
      <c r="B18774" t="s">
        <v>67862</v>
      </c>
    </row>
    <row r="18775" spans="1:2" x14ac:dyDescent="0.3">
      <c r="A18775" s="2">
        <v>5.9839201968509803</v>
      </c>
      <c r="B18775" t="s">
        <v>67861</v>
      </c>
    </row>
    <row r="18776" spans="1:2" x14ac:dyDescent="0.3">
      <c r="A18776" s="2">
        <v>4.3950000000000003E-2</v>
      </c>
      <c r="B18776" t="s">
        <v>67860</v>
      </c>
    </row>
    <row r="18777" spans="1:2" x14ac:dyDescent="0.3">
      <c r="A18777" s="2">
        <v>17.1630886740496</v>
      </c>
      <c r="B18777" t="s">
        <v>67859</v>
      </c>
    </row>
    <row r="18778" spans="1:2" x14ac:dyDescent="0.3">
      <c r="A18778" s="2">
        <v>1.13843065505514</v>
      </c>
      <c r="B18778" t="s">
        <v>67858</v>
      </c>
    </row>
    <row r="18779" spans="1:2" x14ac:dyDescent="0.3">
      <c r="A18779" s="2">
        <v>17.4765958789888</v>
      </c>
      <c r="B18779" t="s">
        <v>67857</v>
      </c>
    </row>
    <row r="18780" spans="1:2" x14ac:dyDescent="0.3">
      <c r="A18780" s="2">
        <v>0.467593143312166</v>
      </c>
      <c r="B18780" t="s">
        <v>67856</v>
      </c>
    </row>
    <row r="18781" spans="1:2" x14ac:dyDescent="0.3">
      <c r="A18781" s="2">
        <v>1.81985981926494</v>
      </c>
      <c r="B18781" t="s">
        <v>67855</v>
      </c>
    </row>
    <row r="18782" spans="1:2" x14ac:dyDescent="0.3">
      <c r="A18782" s="2">
        <v>7.7279143167043003</v>
      </c>
      <c r="B18782" t="s">
        <v>67854</v>
      </c>
    </row>
    <row r="18783" spans="1:2" x14ac:dyDescent="0.3">
      <c r="A18783" s="2">
        <v>3.3325949872801103E-2</v>
      </c>
      <c r="B18783" t="s">
        <v>67853</v>
      </c>
    </row>
    <row r="18784" spans="1:2" x14ac:dyDescent="0.3">
      <c r="A18784" s="2">
        <v>4.4200770960314502E-2</v>
      </c>
      <c r="B18784" t="s">
        <v>67852</v>
      </c>
    </row>
    <row r="18785" spans="1:2" x14ac:dyDescent="0.3">
      <c r="A18785" s="2">
        <v>0.13694725401465699</v>
      </c>
      <c r="B18785" t="s">
        <v>67851</v>
      </c>
    </row>
    <row r="18786" spans="1:2" x14ac:dyDescent="0.3">
      <c r="A18786" s="2">
        <v>0.227021970492151</v>
      </c>
      <c r="B18786" t="s">
        <v>67850</v>
      </c>
    </row>
    <row r="18787" spans="1:2" x14ac:dyDescent="0.3">
      <c r="A18787" s="2">
        <v>8.5342376575525999E-2</v>
      </c>
      <c r="B18787" t="s">
        <v>67849</v>
      </c>
    </row>
    <row r="18788" spans="1:2" x14ac:dyDescent="0.3">
      <c r="A18788" s="2">
        <v>7.3387732795015898E-2</v>
      </c>
      <c r="B18788" t="s">
        <v>67848</v>
      </c>
    </row>
    <row r="18789" spans="1:2" x14ac:dyDescent="0.3">
      <c r="A18789" s="2">
        <v>3.9776326859246099E-2</v>
      </c>
      <c r="B18789" t="s">
        <v>67847</v>
      </c>
    </row>
    <row r="18790" spans="1:2" x14ac:dyDescent="0.3">
      <c r="A18790" s="2">
        <v>0.42516737369956398</v>
      </c>
      <c r="B18790" t="s">
        <v>67846</v>
      </c>
    </row>
    <row r="18791" spans="1:2" x14ac:dyDescent="0.3">
      <c r="A18791" s="2">
        <v>0.83318000000000003</v>
      </c>
      <c r="B18791" t="s">
        <v>67845</v>
      </c>
    </row>
    <row r="18792" spans="1:2" x14ac:dyDescent="0.3">
      <c r="A18792" s="2">
        <v>9.1678309592180998E-2</v>
      </c>
      <c r="B18792" t="s">
        <v>67844</v>
      </c>
    </row>
    <row r="18793" spans="1:2" x14ac:dyDescent="0.3">
      <c r="A18793" s="2">
        <v>14.24625</v>
      </c>
      <c r="B18793" t="s">
        <v>67843</v>
      </c>
    </row>
    <row r="18794" spans="1:2" x14ac:dyDescent="0.3">
      <c r="A18794" s="2">
        <v>1.06E-2</v>
      </c>
      <c r="B18794" t="s">
        <v>67842</v>
      </c>
    </row>
    <row r="18795" spans="1:2" x14ac:dyDescent="0.3">
      <c r="A18795" s="2">
        <v>1.10921</v>
      </c>
      <c r="B18795" t="s">
        <v>67841</v>
      </c>
    </row>
    <row r="18796" spans="1:2" x14ac:dyDescent="0.3">
      <c r="A18796" s="2">
        <v>8.5626066096799196</v>
      </c>
      <c r="B18796" t="s">
        <v>67840</v>
      </c>
    </row>
    <row r="18797" spans="1:2" x14ac:dyDescent="0.3">
      <c r="A18797" s="2">
        <v>0.16784775296253199</v>
      </c>
      <c r="B18797" t="s">
        <v>67839</v>
      </c>
    </row>
    <row r="18798" spans="1:2" x14ac:dyDescent="0.3">
      <c r="A18798" s="2">
        <v>2.1603043039021001E-2</v>
      </c>
      <c r="B18798" t="s">
        <v>67838</v>
      </c>
    </row>
    <row r="18799" spans="1:2" x14ac:dyDescent="0.3">
      <c r="A18799" s="2">
        <v>2.971E-2</v>
      </c>
      <c r="B18799" t="s">
        <v>67837</v>
      </c>
    </row>
    <row r="18800" spans="1:2" x14ac:dyDescent="0.3">
      <c r="A18800" s="2">
        <v>11.2550239713051</v>
      </c>
      <c r="B18800" t="s">
        <v>67836</v>
      </c>
    </row>
    <row r="18801" spans="1:2" x14ac:dyDescent="0.3">
      <c r="A18801" s="2">
        <v>0.14284415863677499</v>
      </c>
      <c r="B18801" t="s">
        <v>67835</v>
      </c>
    </row>
    <row r="18802" spans="1:2" x14ac:dyDescent="0.3">
      <c r="A18802" s="2">
        <v>0.44580084231337402</v>
      </c>
      <c r="B18802" t="s">
        <v>67834</v>
      </c>
    </row>
    <row r="18803" spans="1:2" x14ac:dyDescent="0.3">
      <c r="A18803" s="2">
        <v>632.325309403966</v>
      </c>
      <c r="B18803" t="s">
        <v>67833</v>
      </c>
    </row>
    <row r="18804" spans="1:2" x14ac:dyDescent="0.3">
      <c r="A18804" s="2">
        <v>4.5068402402759</v>
      </c>
      <c r="B18804" t="s">
        <v>67832</v>
      </c>
    </row>
    <row r="18805" spans="1:2" x14ac:dyDescent="0.3">
      <c r="A18805" s="2">
        <v>0.46698973473026401</v>
      </c>
      <c r="B18805" t="s">
        <v>67831</v>
      </c>
    </row>
    <row r="18806" spans="1:2" x14ac:dyDescent="0.3">
      <c r="A18806" s="2">
        <v>1.8396575324348301</v>
      </c>
      <c r="B18806" t="s">
        <v>67830</v>
      </c>
    </row>
    <row r="18807" spans="1:2" x14ac:dyDescent="0.3">
      <c r="A18807" s="2">
        <v>2.24316</v>
      </c>
      <c r="B18807" t="s">
        <v>67829</v>
      </c>
    </row>
    <row r="18808" spans="1:2" x14ac:dyDescent="0.3">
      <c r="A18808" s="2">
        <v>2.8954571708052899</v>
      </c>
      <c r="B18808" t="s">
        <v>67828</v>
      </c>
    </row>
    <row r="18809" spans="1:2" x14ac:dyDescent="0.3">
      <c r="A18809" s="2">
        <v>1.5789599999999999</v>
      </c>
      <c r="B18809" t="s">
        <v>67827</v>
      </c>
    </row>
    <row r="18810" spans="1:2" x14ac:dyDescent="0.3">
      <c r="A18810" s="2">
        <v>2.3650333421243399</v>
      </c>
      <c r="B18810" t="s">
        <v>67826</v>
      </c>
    </row>
    <row r="18811" spans="1:2" x14ac:dyDescent="0.3">
      <c r="A18811" s="2">
        <v>7.6195060245242603</v>
      </c>
      <c r="B18811" t="s">
        <v>67825</v>
      </c>
    </row>
    <row r="18812" spans="1:2" x14ac:dyDescent="0.3">
      <c r="A18812" s="2">
        <v>6.3419863237161698</v>
      </c>
      <c r="B18812" t="s">
        <v>67824</v>
      </c>
    </row>
    <row r="18813" spans="1:2" x14ac:dyDescent="0.3">
      <c r="A18813" s="2">
        <v>38.237991190625301</v>
      </c>
      <c r="B18813" t="s">
        <v>67823</v>
      </c>
    </row>
    <row r="18814" spans="1:2" x14ac:dyDescent="0.3">
      <c r="A18814" s="2">
        <v>13.198754573521001</v>
      </c>
      <c r="B18814" t="s">
        <v>67822</v>
      </c>
    </row>
    <row r="18815" spans="1:2" x14ac:dyDescent="0.3">
      <c r="A18815" s="2">
        <v>0.97974000000000006</v>
      </c>
      <c r="B18815" t="s">
        <v>67821</v>
      </c>
    </row>
    <row r="18816" spans="1:2" x14ac:dyDescent="0.3">
      <c r="A18816" s="2">
        <v>0.13253585534587201</v>
      </c>
      <c r="B18816" t="s">
        <v>67820</v>
      </c>
    </row>
    <row r="18817" spans="1:2" x14ac:dyDescent="0.3">
      <c r="A18817" s="2">
        <v>0.51751673791043296</v>
      </c>
      <c r="B18817" t="s">
        <v>67819</v>
      </c>
    </row>
    <row r="18818" spans="1:2" x14ac:dyDescent="0.3">
      <c r="A18818" s="2">
        <v>23.261880000000001</v>
      </c>
      <c r="B18818" t="s">
        <v>67818</v>
      </c>
    </row>
    <row r="18819" spans="1:2" x14ac:dyDescent="0.3">
      <c r="A18819" s="2">
        <v>0.66220999999999997</v>
      </c>
      <c r="B18819" t="s">
        <v>67817</v>
      </c>
    </row>
    <row r="18820" spans="1:2" x14ac:dyDescent="0.3">
      <c r="A18820" s="2">
        <v>76.7988977627612</v>
      </c>
      <c r="B18820" t="s">
        <v>67816</v>
      </c>
    </row>
    <row r="18821" spans="1:2" x14ac:dyDescent="0.3">
      <c r="A18821" s="2">
        <v>1.08325353307914</v>
      </c>
      <c r="B18821" t="s">
        <v>67815</v>
      </c>
    </row>
    <row r="18822" spans="1:2" x14ac:dyDescent="0.3">
      <c r="A18822" s="2">
        <v>12.8429492040007</v>
      </c>
      <c r="B18822" t="s">
        <v>67814</v>
      </c>
    </row>
    <row r="18823" spans="1:2" x14ac:dyDescent="0.3">
      <c r="A18823" s="2">
        <v>29.20636</v>
      </c>
      <c r="B18823" t="s">
        <v>67813</v>
      </c>
    </row>
    <row r="18824" spans="1:2" x14ac:dyDescent="0.3">
      <c r="A18824" s="2">
        <v>24.26829</v>
      </c>
      <c r="B18824" t="s">
        <v>67812</v>
      </c>
    </row>
    <row r="18825" spans="1:2" x14ac:dyDescent="0.3">
      <c r="A18825" s="2">
        <v>1.34466</v>
      </c>
      <c r="B18825" t="s">
        <v>67811</v>
      </c>
    </row>
    <row r="18826" spans="1:2" x14ac:dyDescent="0.3">
      <c r="A18826" s="2">
        <v>5.0464599999999997</v>
      </c>
      <c r="B18826" t="s">
        <v>67810</v>
      </c>
    </row>
    <row r="18827" spans="1:2" x14ac:dyDescent="0.3">
      <c r="A18827" s="2">
        <v>6.4592020463374505E-2</v>
      </c>
      <c r="B18827" t="s">
        <v>67809</v>
      </c>
    </row>
    <row r="18828" spans="1:2" x14ac:dyDescent="0.3">
      <c r="A18828" s="2">
        <v>16.9117148586508</v>
      </c>
      <c r="B18828" t="s">
        <v>67808</v>
      </c>
    </row>
    <row r="18829" spans="1:2" x14ac:dyDescent="0.3">
      <c r="A18829" s="2">
        <v>7.5224689301563605E-2</v>
      </c>
      <c r="B18829" t="s">
        <v>67807</v>
      </c>
    </row>
    <row r="18830" spans="1:2" x14ac:dyDescent="0.3">
      <c r="A18830" s="2">
        <v>6.0661435469537901E-2</v>
      </c>
      <c r="B18830" t="s">
        <v>67806</v>
      </c>
    </row>
    <row r="18831" spans="1:2" x14ac:dyDescent="0.3">
      <c r="A18831" s="2">
        <v>5.6143563463449099E-2</v>
      </c>
      <c r="B18831" t="s">
        <v>67805</v>
      </c>
    </row>
    <row r="18832" spans="1:2" x14ac:dyDescent="0.3">
      <c r="A18832" s="2">
        <v>29.506758218508399</v>
      </c>
      <c r="B18832" t="s">
        <v>67804</v>
      </c>
    </row>
    <row r="18833" spans="1:2" x14ac:dyDescent="0.3">
      <c r="A18833" s="2">
        <v>6.1130604192348299</v>
      </c>
      <c r="B18833" t="s">
        <v>67803</v>
      </c>
    </row>
    <row r="18834" spans="1:2" x14ac:dyDescent="0.3">
      <c r="A18834" s="2">
        <v>0.40233999999999998</v>
      </c>
      <c r="B18834" t="s">
        <v>67802</v>
      </c>
    </row>
    <row r="18835" spans="1:2" x14ac:dyDescent="0.3">
      <c r="A18835" s="2">
        <v>1.78263384302157</v>
      </c>
      <c r="B18835" t="s">
        <v>67801</v>
      </c>
    </row>
    <row r="18836" spans="1:2" x14ac:dyDescent="0.3">
      <c r="A18836" s="2">
        <v>2.3999999999999998E-3</v>
      </c>
      <c r="B18836" t="s">
        <v>67800</v>
      </c>
    </row>
    <row r="18837" spans="1:2" x14ac:dyDescent="0.3">
      <c r="A18837" s="2">
        <v>0.85967219806989303</v>
      </c>
      <c r="B18837" t="s">
        <v>67799</v>
      </c>
    </row>
    <row r="18838" spans="1:2" x14ac:dyDescent="0.3">
      <c r="A18838" s="2">
        <v>0.50043967398580902</v>
      </c>
      <c r="B18838" t="s">
        <v>67798</v>
      </c>
    </row>
    <row r="18839" spans="1:2" x14ac:dyDescent="0.3">
      <c r="A18839" s="2">
        <v>14.0569070758932</v>
      </c>
      <c r="B18839" t="s">
        <v>67797</v>
      </c>
    </row>
    <row r="18840" spans="1:2" x14ac:dyDescent="0.3">
      <c r="A18840" s="2">
        <v>7.5763139424770598</v>
      </c>
      <c r="B18840" t="s">
        <v>67796</v>
      </c>
    </row>
    <row r="18841" spans="1:2" x14ac:dyDescent="0.3">
      <c r="A18841" s="2">
        <v>3.59842494490508</v>
      </c>
      <c r="B18841" t="s">
        <v>67795</v>
      </c>
    </row>
    <row r="18842" spans="1:2" x14ac:dyDescent="0.3">
      <c r="A18842" s="2">
        <v>0.28795712668663798</v>
      </c>
      <c r="B18842" t="s">
        <v>67794</v>
      </c>
    </row>
    <row r="18843" spans="1:2" x14ac:dyDescent="0.3">
      <c r="A18843" s="2">
        <v>0.17343109664866399</v>
      </c>
      <c r="B18843" t="s">
        <v>67793</v>
      </c>
    </row>
    <row r="18844" spans="1:2" x14ac:dyDescent="0.3">
      <c r="A18844" s="2">
        <v>0.55194492605981305</v>
      </c>
      <c r="B18844" t="s">
        <v>67792</v>
      </c>
    </row>
    <row r="18845" spans="1:2" x14ac:dyDescent="0.3">
      <c r="A18845" s="2">
        <v>1.21621892929561</v>
      </c>
      <c r="B18845" t="s">
        <v>67791</v>
      </c>
    </row>
    <row r="18846" spans="1:2" x14ac:dyDescent="0.3">
      <c r="A18846" s="2">
        <v>9.0597946371388599E-2</v>
      </c>
      <c r="B18846" t="s">
        <v>67790</v>
      </c>
    </row>
    <row r="18847" spans="1:2" x14ac:dyDescent="0.3">
      <c r="A18847" s="2">
        <v>0.30594038000590001</v>
      </c>
      <c r="B18847" t="s">
        <v>67789</v>
      </c>
    </row>
    <row r="18848" spans="1:2" x14ac:dyDescent="0.3">
      <c r="A18848" s="2">
        <v>0.86102000000000001</v>
      </c>
      <c r="B18848" t="s">
        <v>67788</v>
      </c>
    </row>
    <row r="18849" spans="1:2" x14ac:dyDescent="0.3">
      <c r="A18849" s="2">
        <v>2.2024599999999999</v>
      </c>
      <c r="B18849" t="s">
        <v>67787</v>
      </c>
    </row>
    <row r="18850" spans="1:2" x14ac:dyDescent="0.3">
      <c r="A18850" s="2">
        <v>2.9531900000000002</v>
      </c>
      <c r="B18850" t="s">
        <v>67786</v>
      </c>
    </row>
    <row r="18851" spans="1:2" x14ac:dyDescent="0.3">
      <c r="A18851" s="2">
        <v>1.0357646516242699E-2</v>
      </c>
      <c r="B18851" t="s">
        <v>67785</v>
      </c>
    </row>
    <row r="18852" spans="1:2" x14ac:dyDescent="0.3">
      <c r="A18852" s="2">
        <v>0.775686211819125</v>
      </c>
      <c r="B18852" t="s">
        <v>67784</v>
      </c>
    </row>
    <row r="18853" spans="1:2" x14ac:dyDescent="0.3">
      <c r="A18853" s="2">
        <v>0.88510219225039399</v>
      </c>
      <c r="B18853" t="s">
        <v>67783</v>
      </c>
    </row>
    <row r="18854" spans="1:2" x14ac:dyDescent="0.3">
      <c r="A18854" s="2">
        <v>21.768913180085701</v>
      </c>
      <c r="B18854" t="s">
        <v>67782</v>
      </c>
    </row>
    <row r="18855" spans="1:2" x14ac:dyDescent="0.3">
      <c r="A18855" s="2">
        <v>3.72891759983345E-4</v>
      </c>
      <c r="B18855" t="s">
        <v>67781</v>
      </c>
    </row>
    <row r="18856" spans="1:2" x14ac:dyDescent="0.3">
      <c r="A18856" s="2">
        <v>67.971499606304405</v>
      </c>
      <c r="B18856" t="s">
        <v>67780</v>
      </c>
    </row>
    <row r="18857" spans="1:2" x14ac:dyDescent="0.3">
      <c r="A18857" s="2">
        <v>328.63306197761199</v>
      </c>
      <c r="B18857" t="s">
        <v>67779</v>
      </c>
    </row>
    <row r="18858" spans="1:2" x14ac:dyDescent="0.3">
      <c r="A18858" s="2">
        <v>0.98419000000000001</v>
      </c>
      <c r="B18858" t="s">
        <v>67778</v>
      </c>
    </row>
    <row r="18859" spans="1:2" x14ac:dyDescent="0.3">
      <c r="A18859" s="2">
        <v>4.9797947559246198</v>
      </c>
      <c r="B18859" t="s">
        <v>67777</v>
      </c>
    </row>
    <row r="18860" spans="1:2" x14ac:dyDescent="0.3">
      <c r="A18860" s="2">
        <v>0.51234941931581401</v>
      </c>
      <c r="B18860" t="s">
        <v>67776</v>
      </c>
    </row>
    <row r="18861" spans="1:2" x14ac:dyDescent="0.3">
      <c r="A18861" s="2">
        <v>3.04749095003971E-2</v>
      </c>
      <c r="B18861" t="s">
        <v>67775</v>
      </c>
    </row>
    <row r="18862" spans="1:2" x14ac:dyDescent="0.3">
      <c r="A18862" s="2">
        <v>0.19031110492597</v>
      </c>
      <c r="B18862" t="s">
        <v>67774</v>
      </c>
    </row>
    <row r="18863" spans="1:2" x14ac:dyDescent="0.3">
      <c r="A18863" s="2">
        <v>1.9000000000000001E-4</v>
      </c>
      <c r="B18863" t="s">
        <v>67773</v>
      </c>
    </row>
    <row r="18864" spans="1:2" x14ac:dyDescent="0.3">
      <c r="A18864" s="2">
        <v>15.127130747890901</v>
      </c>
      <c r="B18864" t="s">
        <v>67772</v>
      </c>
    </row>
    <row r="18865" spans="1:2" x14ac:dyDescent="0.3">
      <c r="A18865" s="2">
        <v>6.8201535834524902</v>
      </c>
      <c r="B18865" t="s">
        <v>67771</v>
      </c>
    </row>
    <row r="18866" spans="1:2" x14ac:dyDescent="0.3">
      <c r="A18866" s="2">
        <v>7.4789689283110306E-2</v>
      </c>
      <c r="B18866" t="s">
        <v>67770</v>
      </c>
    </row>
    <row r="18867" spans="1:2" x14ac:dyDescent="0.3">
      <c r="A18867" s="2">
        <v>7.4563080780071797E-3</v>
      </c>
      <c r="B18867" t="s">
        <v>67769</v>
      </c>
    </row>
    <row r="18868" spans="1:2" x14ac:dyDescent="0.3">
      <c r="A18868" s="2">
        <v>1.0699999999999999E-2</v>
      </c>
      <c r="B18868" t="s">
        <v>67768</v>
      </c>
    </row>
    <row r="18869" spans="1:2" x14ac:dyDescent="0.3">
      <c r="A18869" s="2">
        <v>9.0497481678718898E-3</v>
      </c>
      <c r="B18869" t="s">
        <v>67767</v>
      </c>
    </row>
    <row r="18870" spans="1:2" x14ac:dyDescent="0.3">
      <c r="A18870" s="2">
        <v>78.218855766554697</v>
      </c>
      <c r="B18870" t="s">
        <v>67766</v>
      </c>
    </row>
    <row r="18871" spans="1:2" x14ac:dyDescent="0.3">
      <c r="A18871" s="2">
        <v>314.11064275084902</v>
      </c>
      <c r="B18871" t="s">
        <v>67765</v>
      </c>
    </row>
    <row r="18872" spans="1:2" x14ac:dyDescent="0.3">
      <c r="A18872" s="2">
        <v>1.07346580416677</v>
      </c>
      <c r="B18872" t="s">
        <v>67764</v>
      </c>
    </row>
    <row r="18873" spans="1:2" x14ac:dyDescent="0.3">
      <c r="A18873" s="2">
        <v>13.1863435540371</v>
      </c>
      <c r="B18873" t="s">
        <v>67763</v>
      </c>
    </row>
    <row r="18874" spans="1:2" x14ac:dyDescent="0.3">
      <c r="A18874" s="2">
        <v>1.96438768974369E-2</v>
      </c>
      <c r="B18874" t="s">
        <v>67762</v>
      </c>
    </row>
    <row r="18875" spans="1:2" x14ac:dyDescent="0.3">
      <c r="A18875" s="2">
        <v>15.5973959155688</v>
      </c>
      <c r="B18875" t="s">
        <v>67761</v>
      </c>
    </row>
    <row r="18876" spans="1:2" x14ac:dyDescent="0.3">
      <c r="A18876" s="2">
        <v>84.989756622434001</v>
      </c>
      <c r="B18876" t="s">
        <v>67760</v>
      </c>
    </row>
    <row r="18877" spans="1:2" x14ac:dyDescent="0.3">
      <c r="A18877" s="2">
        <v>66.925100155321005</v>
      </c>
      <c r="B18877" t="s">
        <v>67759</v>
      </c>
    </row>
    <row r="18878" spans="1:2" x14ac:dyDescent="0.3">
      <c r="A18878" s="2">
        <v>0.21811103388056499</v>
      </c>
      <c r="B18878" t="s">
        <v>67758</v>
      </c>
    </row>
    <row r="18879" spans="1:2" x14ac:dyDescent="0.3">
      <c r="A18879" s="2">
        <v>10.537261065273</v>
      </c>
      <c r="B18879" t="s">
        <v>67757</v>
      </c>
    </row>
    <row r="18880" spans="1:2" x14ac:dyDescent="0.3">
      <c r="A18880" s="2">
        <v>8.7547117856910699</v>
      </c>
      <c r="B18880" t="s">
        <v>67756</v>
      </c>
    </row>
    <row r="18881" spans="1:2" x14ac:dyDescent="0.3">
      <c r="A18881" s="2">
        <v>15.65354</v>
      </c>
      <c r="B18881" t="s">
        <v>67755</v>
      </c>
    </row>
    <row r="18882" spans="1:2" x14ac:dyDescent="0.3">
      <c r="A18882" s="2">
        <v>0.112360855703719</v>
      </c>
      <c r="B18882" t="s">
        <v>67754</v>
      </c>
    </row>
    <row r="18883" spans="1:2" x14ac:dyDescent="0.3">
      <c r="A18883" s="2">
        <v>1.1100000000000001E-3</v>
      </c>
      <c r="B18883" t="s">
        <v>67753</v>
      </c>
    </row>
    <row r="18884" spans="1:2" x14ac:dyDescent="0.3">
      <c r="A18884" s="2">
        <v>8.3813634205509996E-3</v>
      </c>
      <c r="B18884" t="s">
        <v>67752</v>
      </c>
    </row>
    <row r="18885" spans="1:2" x14ac:dyDescent="0.3">
      <c r="A18885" s="2">
        <v>0.23983568720901</v>
      </c>
      <c r="B18885" t="s">
        <v>67751</v>
      </c>
    </row>
    <row r="18886" spans="1:2" x14ac:dyDescent="0.3">
      <c r="A18886" s="2">
        <v>1.28687862394907E-2</v>
      </c>
      <c r="B18886" t="s">
        <v>67750</v>
      </c>
    </row>
    <row r="18887" spans="1:2" x14ac:dyDescent="0.3">
      <c r="A18887" s="2">
        <v>1.4250000000000001E-2</v>
      </c>
      <c r="B18887" t="s">
        <v>67749</v>
      </c>
    </row>
    <row r="18888" spans="1:2" x14ac:dyDescent="0.3">
      <c r="A18888" s="2">
        <v>6.9730381830700704E-3</v>
      </c>
      <c r="B18888" t="s">
        <v>67748</v>
      </c>
    </row>
    <row r="18889" spans="1:2" x14ac:dyDescent="0.3">
      <c r="A18889" s="2">
        <v>4.3282654109507096E-3</v>
      </c>
      <c r="B18889" t="s">
        <v>67747</v>
      </c>
    </row>
    <row r="18890" spans="1:2" x14ac:dyDescent="0.3">
      <c r="A18890" s="2">
        <v>6.4902062959921E-2</v>
      </c>
      <c r="B18890" t="s">
        <v>67746</v>
      </c>
    </row>
    <row r="18891" spans="1:2" x14ac:dyDescent="0.3">
      <c r="A18891" s="2">
        <v>1.56799457792947E-3</v>
      </c>
      <c r="B18891" t="s">
        <v>67745</v>
      </c>
    </row>
    <row r="18892" spans="1:2" x14ac:dyDescent="0.3">
      <c r="A18892" s="2">
        <v>2.3606219430905599E-3</v>
      </c>
      <c r="B18892" t="s">
        <v>67744</v>
      </c>
    </row>
    <row r="18893" spans="1:2" x14ac:dyDescent="0.3">
      <c r="A18893" s="2">
        <v>2.8085405292413699E-3</v>
      </c>
      <c r="B18893" t="s">
        <v>67743</v>
      </c>
    </row>
    <row r="18894" spans="1:2" x14ac:dyDescent="0.3">
      <c r="A18894" s="2">
        <v>2.5356609264009199E-3</v>
      </c>
      <c r="B18894" t="s">
        <v>67742</v>
      </c>
    </row>
    <row r="18895" spans="1:2" x14ac:dyDescent="0.3">
      <c r="A18895" s="2">
        <v>1.03457720473126E-2</v>
      </c>
      <c r="B18895" t="s">
        <v>67741</v>
      </c>
    </row>
    <row r="18896" spans="1:2" x14ac:dyDescent="0.3">
      <c r="A18896" s="2">
        <v>4.3827291946744701E-2</v>
      </c>
      <c r="B18896" t="s">
        <v>67740</v>
      </c>
    </row>
    <row r="18897" spans="1:2" x14ac:dyDescent="0.3">
      <c r="A18897" s="2">
        <v>4.7379080523060101E-3</v>
      </c>
      <c r="B18897" t="s">
        <v>67739</v>
      </c>
    </row>
    <row r="18898" spans="1:2" x14ac:dyDescent="0.3">
      <c r="A18898" s="2">
        <v>4.1299867801557602E-2</v>
      </c>
      <c r="B18898" t="s">
        <v>67738</v>
      </c>
    </row>
    <row r="18899" spans="1:2" x14ac:dyDescent="0.3">
      <c r="A18899" s="2">
        <v>0.177600536432659</v>
      </c>
      <c r="B18899" t="s">
        <v>67737</v>
      </c>
    </row>
    <row r="18900" spans="1:2" x14ac:dyDescent="0.3">
      <c r="A18900" s="2">
        <v>7.9609979797830803</v>
      </c>
      <c r="B18900" t="s">
        <v>67736</v>
      </c>
    </row>
    <row r="18901" spans="1:2" x14ac:dyDescent="0.3">
      <c r="A18901" s="2">
        <v>6.0682598195199704</v>
      </c>
      <c r="B18901" t="s">
        <v>67735</v>
      </c>
    </row>
    <row r="18902" spans="1:2" x14ac:dyDescent="0.3">
      <c r="A18902" s="2">
        <v>9.38002</v>
      </c>
      <c r="B18902" t="s">
        <v>67734</v>
      </c>
    </row>
    <row r="18903" spans="1:2" x14ac:dyDescent="0.3">
      <c r="A18903" s="2">
        <v>13.851754214660501</v>
      </c>
      <c r="B18903" t="s">
        <v>67733</v>
      </c>
    </row>
    <row r="18904" spans="1:2" x14ac:dyDescent="0.3">
      <c r="A18904" s="2">
        <v>3.10433</v>
      </c>
      <c r="B18904" t="s">
        <v>67732</v>
      </c>
    </row>
    <row r="18905" spans="1:2" x14ac:dyDescent="0.3">
      <c r="A18905" s="2">
        <v>2.3058334116853301</v>
      </c>
      <c r="B18905" t="s">
        <v>67731</v>
      </c>
    </row>
    <row r="18906" spans="1:2" x14ac:dyDescent="0.3">
      <c r="A18906" s="2">
        <v>0.109964698318267</v>
      </c>
      <c r="B18906" t="s">
        <v>67730</v>
      </c>
    </row>
    <row r="18907" spans="1:2" x14ac:dyDescent="0.3">
      <c r="A18907" s="2">
        <v>39.430091169809003</v>
      </c>
      <c r="B18907" t="s">
        <v>67729</v>
      </c>
    </row>
    <row r="18908" spans="1:2" x14ac:dyDescent="0.3">
      <c r="A18908" s="2">
        <v>27.740079999999999</v>
      </c>
      <c r="B18908" t="s">
        <v>67728</v>
      </c>
    </row>
    <row r="18909" spans="1:2" x14ac:dyDescent="0.3">
      <c r="A18909" s="2">
        <v>0.58275919873091298</v>
      </c>
      <c r="B18909" t="s">
        <v>67727</v>
      </c>
    </row>
    <row r="18910" spans="1:2" x14ac:dyDescent="0.3">
      <c r="A18910" s="2">
        <v>0.15231433261180399</v>
      </c>
      <c r="B18910" t="s">
        <v>67726</v>
      </c>
    </row>
    <row r="18911" spans="1:2" x14ac:dyDescent="0.3">
      <c r="A18911" s="2">
        <v>0.50900999999999996</v>
      </c>
      <c r="B18911" t="s">
        <v>67725</v>
      </c>
    </row>
    <row r="18912" spans="1:2" x14ac:dyDescent="0.3">
      <c r="A18912" s="2">
        <v>1.065E-2</v>
      </c>
      <c r="B18912" t="s">
        <v>67724</v>
      </c>
    </row>
    <row r="18913" spans="1:2" x14ac:dyDescent="0.3">
      <c r="A18913" s="2">
        <v>7.6899999999999998E-3</v>
      </c>
      <c r="B18913" t="s">
        <v>67723</v>
      </c>
    </row>
    <row r="18914" spans="1:2" x14ac:dyDescent="0.3">
      <c r="A18914" s="2">
        <v>2.0539999999999999E-2</v>
      </c>
      <c r="B18914" t="s">
        <v>67722</v>
      </c>
    </row>
    <row r="18915" spans="1:2" x14ac:dyDescent="0.3">
      <c r="A18915" s="2">
        <v>214.04999530981601</v>
      </c>
      <c r="B18915" t="s">
        <v>67721</v>
      </c>
    </row>
    <row r="18916" spans="1:2" x14ac:dyDescent="0.3">
      <c r="A18916" s="2">
        <v>39.920101829536698</v>
      </c>
      <c r="B18916" t="s">
        <v>67720</v>
      </c>
    </row>
    <row r="18917" spans="1:2" x14ac:dyDescent="0.3">
      <c r="A18917" s="2">
        <v>6.3848099999999999</v>
      </c>
      <c r="B18917" t="s">
        <v>67719</v>
      </c>
    </row>
    <row r="18918" spans="1:2" x14ac:dyDescent="0.3">
      <c r="A18918" s="2">
        <v>0.109386397185464</v>
      </c>
      <c r="B18918" t="s">
        <v>67718</v>
      </c>
    </row>
    <row r="18919" spans="1:2" x14ac:dyDescent="0.3">
      <c r="A18919" s="2">
        <v>0.26598487967031198</v>
      </c>
      <c r="B18919" t="s">
        <v>67717</v>
      </c>
    </row>
    <row r="18920" spans="1:2" x14ac:dyDescent="0.3">
      <c r="A18920" s="2">
        <v>5.7163983483338301</v>
      </c>
      <c r="B18920" t="s">
        <v>67716</v>
      </c>
    </row>
    <row r="18921" spans="1:2" x14ac:dyDescent="0.3">
      <c r="A18921" s="2">
        <v>0.201868584605505</v>
      </c>
      <c r="B18921" t="s">
        <v>67715</v>
      </c>
    </row>
    <row r="18922" spans="1:2" x14ac:dyDescent="0.3">
      <c r="A18922" s="2">
        <v>0.21178</v>
      </c>
      <c r="B18922" t="s">
        <v>67714</v>
      </c>
    </row>
    <row r="18923" spans="1:2" x14ac:dyDescent="0.3">
      <c r="A18923" s="2">
        <v>0.63751500255369897</v>
      </c>
      <c r="B18923" t="s">
        <v>67713</v>
      </c>
    </row>
    <row r="18924" spans="1:2" x14ac:dyDescent="0.3">
      <c r="A18924" s="2">
        <v>52.290631171209299</v>
      </c>
      <c r="B18924" t="s">
        <v>67712</v>
      </c>
    </row>
    <row r="18925" spans="1:2" x14ac:dyDescent="0.3">
      <c r="A18925" s="2">
        <v>0.34759000000000001</v>
      </c>
      <c r="B18925" t="s">
        <v>67711</v>
      </c>
    </row>
    <row r="18926" spans="1:2" x14ac:dyDescent="0.3">
      <c r="A18926" s="2">
        <v>0.1193</v>
      </c>
      <c r="B18926" t="s">
        <v>67710</v>
      </c>
    </row>
    <row r="18927" spans="1:2" x14ac:dyDescent="0.3">
      <c r="A18927" s="2">
        <v>0.15284661884581499</v>
      </c>
      <c r="B18927" t="s">
        <v>67709</v>
      </c>
    </row>
    <row r="18928" spans="1:2" x14ac:dyDescent="0.3">
      <c r="A18928" s="2">
        <v>2.8462399999999999</v>
      </c>
      <c r="B18928" t="s">
        <v>67708</v>
      </c>
    </row>
    <row r="18929" spans="1:2" x14ac:dyDescent="0.3">
      <c r="A18929" s="2">
        <v>7.6999999999999996E-4</v>
      </c>
      <c r="B18929" t="s">
        <v>67707</v>
      </c>
    </row>
    <row r="18930" spans="1:2" x14ac:dyDescent="0.3">
      <c r="A18930" s="2">
        <v>0.36989927721703503</v>
      </c>
      <c r="B18930" t="s">
        <v>67706</v>
      </c>
    </row>
    <row r="18931" spans="1:2" x14ac:dyDescent="0.3">
      <c r="A18931" s="2">
        <v>0.47462133254663902</v>
      </c>
      <c r="B18931" t="s">
        <v>67705</v>
      </c>
    </row>
    <row r="18932" spans="1:2" x14ac:dyDescent="0.3">
      <c r="A18932" s="2">
        <v>4.7306477204039299E-2</v>
      </c>
      <c r="B18932" t="s">
        <v>67704</v>
      </c>
    </row>
    <row r="18933" spans="1:2" x14ac:dyDescent="0.3">
      <c r="A18933" s="2">
        <v>2.3145099999999998</v>
      </c>
      <c r="B18933" t="s">
        <v>67703</v>
      </c>
    </row>
    <row r="18934" spans="1:2" x14ac:dyDescent="0.3">
      <c r="A18934" s="2">
        <v>1.5488148884608599</v>
      </c>
      <c r="B18934" t="s">
        <v>67702</v>
      </c>
    </row>
    <row r="18935" spans="1:2" x14ac:dyDescent="0.3">
      <c r="A18935" s="2">
        <v>1.6995</v>
      </c>
      <c r="B18935" t="s">
        <v>67701</v>
      </c>
    </row>
    <row r="18936" spans="1:2" x14ac:dyDescent="0.3">
      <c r="A18936" s="2">
        <v>1.3346899999999999</v>
      </c>
      <c r="B18936" t="s">
        <v>67700</v>
      </c>
    </row>
    <row r="18937" spans="1:2" x14ac:dyDescent="0.3">
      <c r="A18937" s="2">
        <v>4.8902175570599997</v>
      </c>
      <c r="B18937" t="s">
        <v>67699</v>
      </c>
    </row>
    <row r="18938" spans="1:2" x14ac:dyDescent="0.3">
      <c r="A18938" s="2">
        <v>95.278351500893393</v>
      </c>
      <c r="B18938" t="s">
        <v>67698</v>
      </c>
    </row>
    <row r="18939" spans="1:2" x14ac:dyDescent="0.3">
      <c r="A18939" s="2">
        <v>0.15718815127704799</v>
      </c>
      <c r="B18939" t="s">
        <v>67697</v>
      </c>
    </row>
    <row r="18940" spans="1:2" x14ac:dyDescent="0.3">
      <c r="A18940" s="2">
        <v>1.6545227414641901</v>
      </c>
      <c r="B18940" t="s">
        <v>5810</v>
      </c>
    </row>
    <row r="18941" spans="1:2" x14ac:dyDescent="0.3">
      <c r="A18941" s="2">
        <v>4.4621500000000003</v>
      </c>
      <c r="B18941" t="s">
        <v>67696</v>
      </c>
    </row>
    <row r="18942" spans="1:2" x14ac:dyDescent="0.3">
      <c r="A18942" s="2">
        <v>0.44131999999999999</v>
      </c>
      <c r="B18942" t="s">
        <v>67695</v>
      </c>
    </row>
    <row r="18943" spans="1:2" x14ac:dyDescent="0.3">
      <c r="A18943" s="2">
        <v>4.4089999999999997E-2</v>
      </c>
      <c r="B18943" t="s">
        <v>67694</v>
      </c>
    </row>
    <row r="18944" spans="1:2" x14ac:dyDescent="0.3">
      <c r="A18944" s="2">
        <v>2.7557114108360601</v>
      </c>
      <c r="B18944" t="s">
        <v>67693</v>
      </c>
    </row>
    <row r="18945" spans="1:2" x14ac:dyDescent="0.3">
      <c r="A18945" s="2">
        <v>4.2309599999999996</v>
      </c>
      <c r="B18945" t="s">
        <v>67692</v>
      </c>
    </row>
    <row r="18946" spans="1:2" x14ac:dyDescent="0.3">
      <c r="A18946" s="2">
        <v>6.9039893892602205E-2</v>
      </c>
      <c r="B18946" t="s">
        <v>67691</v>
      </c>
    </row>
    <row r="18947" spans="1:2" x14ac:dyDescent="0.3">
      <c r="A18947" s="2">
        <v>5.4216599684634401</v>
      </c>
      <c r="B18947" t="s">
        <v>67690</v>
      </c>
    </row>
    <row r="18948" spans="1:2" x14ac:dyDescent="0.3">
      <c r="A18948" s="2">
        <v>3.5390999600888803E-2</v>
      </c>
      <c r="B18948" t="s">
        <v>67689</v>
      </c>
    </row>
    <row r="18949" spans="1:2" x14ac:dyDescent="0.3">
      <c r="A18949" s="2">
        <v>8.3548972691447894</v>
      </c>
      <c r="B18949" t="s">
        <v>67688</v>
      </c>
    </row>
    <row r="18950" spans="1:2" x14ac:dyDescent="0.3">
      <c r="A18950" s="2">
        <v>9.3100000000000006E-3</v>
      </c>
      <c r="B18950" t="s">
        <v>67687</v>
      </c>
    </row>
    <row r="18951" spans="1:2" x14ac:dyDescent="0.3">
      <c r="A18951" s="2">
        <v>64.715896458737603</v>
      </c>
      <c r="B18951" t="s">
        <v>67686</v>
      </c>
    </row>
    <row r="18952" spans="1:2" x14ac:dyDescent="0.3">
      <c r="A18952" s="2">
        <v>76.295244015095804</v>
      </c>
      <c r="B18952" t="s">
        <v>67685</v>
      </c>
    </row>
    <row r="18953" spans="1:2" x14ac:dyDescent="0.3">
      <c r="A18953" s="2">
        <v>1.44213663768499E-3</v>
      </c>
      <c r="B18953" t="s">
        <v>67684</v>
      </c>
    </row>
    <row r="18954" spans="1:2" x14ac:dyDescent="0.3">
      <c r="A18954" s="2">
        <v>3.5435891564586099</v>
      </c>
      <c r="B18954" t="s">
        <v>67683</v>
      </c>
    </row>
    <row r="18955" spans="1:2" x14ac:dyDescent="0.3">
      <c r="A18955" s="2">
        <v>43.1069902161775</v>
      </c>
      <c r="B18955" t="s">
        <v>67682</v>
      </c>
    </row>
    <row r="18956" spans="1:2" x14ac:dyDescent="0.3">
      <c r="A18956" s="2">
        <v>0.32258844248623703</v>
      </c>
      <c r="B18956" t="s">
        <v>67681</v>
      </c>
    </row>
    <row r="18957" spans="1:2" x14ac:dyDescent="0.3">
      <c r="A18957" s="2">
        <v>604.55408815086901</v>
      </c>
      <c r="B18957" t="s">
        <v>67680</v>
      </c>
    </row>
    <row r="18958" spans="1:2" x14ac:dyDescent="0.3">
      <c r="A18958" s="2">
        <v>1.294E-2</v>
      </c>
      <c r="B18958" t="s">
        <v>67679</v>
      </c>
    </row>
    <row r="18959" spans="1:2" x14ac:dyDescent="0.3">
      <c r="A18959" s="2">
        <v>2.9771872749500699E-2</v>
      </c>
      <c r="B18959" t="s">
        <v>67678</v>
      </c>
    </row>
    <row r="18960" spans="1:2" x14ac:dyDescent="0.3">
      <c r="A18960" s="2">
        <v>1.18630259770714</v>
      </c>
      <c r="B18960" t="s">
        <v>67677</v>
      </c>
    </row>
    <row r="18961" spans="1:2" x14ac:dyDescent="0.3">
      <c r="A18961" s="2">
        <v>2.39497949400472E-2</v>
      </c>
      <c r="B18961" t="s">
        <v>67676</v>
      </c>
    </row>
    <row r="18962" spans="1:2" x14ac:dyDescent="0.3">
      <c r="A18962" s="2">
        <v>0.100095314137491</v>
      </c>
      <c r="B18962" t="s">
        <v>67675</v>
      </c>
    </row>
    <row r="18963" spans="1:2" x14ac:dyDescent="0.3">
      <c r="A18963" s="2">
        <v>3.3788409137738899E-4</v>
      </c>
      <c r="B18963" t="s">
        <v>67674</v>
      </c>
    </row>
    <row r="18964" spans="1:2" x14ac:dyDescent="0.3">
      <c r="A18964" s="2">
        <v>6.3809303211346396E-2</v>
      </c>
      <c r="B18964" t="s">
        <v>67673</v>
      </c>
    </row>
    <row r="18965" spans="1:2" x14ac:dyDescent="0.3">
      <c r="A18965" s="2">
        <v>0.43052069776187801</v>
      </c>
      <c r="B18965" t="s">
        <v>67672</v>
      </c>
    </row>
    <row r="18966" spans="1:2" x14ac:dyDescent="0.3">
      <c r="A18966" s="2">
        <v>0.110885731663299</v>
      </c>
      <c r="B18966" t="s">
        <v>67671</v>
      </c>
    </row>
    <row r="18967" spans="1:2" x14ac:dyDescent="0.3">
      <c r="A18967" s="2">
        <v>9.0921028482219306</v>
      </c>
      <c r="B18967" t="s">
        <v>67670</v>
      </c>
    </row>
    <row r="18968" spans="1:2" x14ac:dyDescent="0.3">
      <c r="A18968" s="2">
        <v>0.61174017502907596</v>
      </c>
      <c r="B18968" t="s">
        <v>67669</v>
      </c>
    </row>
    <row r="18969" spans="1:2" x14ac:dyDescent="0.3">
      <c r="A18969" s="2">
        <v>2.4559999999999998E-2</v>
      </c>
      <c r="B18969" t="s">
        <v>67668</v>
      </c>
    </row>
    <row r="18970" spans="1:2" x14ac:dyDescent="0.3">
      <c r="A18970" s="2">
        <v>3.3548568341588599E-3</v>
      </c>
      <c r="B18970" t="s">
        <v>67667</v>
      </c>
    </row>
    <row r="18971" spans="1:2" x14ac:dyDescent="0.3">
      <c r="A18971" s="2">
        <v>89235.141553773705</v>
      </c>
      <c r="B18971" t="s">
        <v>67666</v>
      </c>
    </row>
    <row r="18972" spans="1:2" x14ac:dyDescent="0.3">
      <c r="A18972" s="2">
        <v>27.536049845648201</v>
      </c>
      <c r="B18972" t="s">
        <v>67665</v>
      </c>
    </row>
    <row r="18973" spans="1:2" x14ac:dyDescent="0.3">
      <c r="A18973" s="2">
        <v>1.1347212193149201</v>
      </c>
      <c r="B18973" t="s">
        <v>67664</v>
      </c>
    </row>
    <row r="18974" spans="1:2" x14ac:dyDescent="0.3">
      <c r="A18974" s="2">
        <v>162.12636189559899</v>
      </c>
      <c r="B18974" t="s">
        <v>67663</v>
      </c>
    </row>
    <row r="18975" spans="1:2" x14ac:dyDescent="0.3">
      <c r="A18975" s="2">
        <v>9.8683927437455097</v>
      </c>
      <c r="B18975" t="s">
        <v>67662</v>
      </c>
    </row>
    <row r="18976" spans="1:2" x14ac:dyDescent="0.3">
      <c r="A18976" s="2">
        <v>58.937999038208801</v>
      </c>
      <c r="B18976" t="s">
        <v>67661</v>
      </c>
    </row>
    <row r="18977" spans="1:2" x14ac:dyDescent="0.3">
      <c r="A18977" s="2">
        <v>0.26687</v>
      </c>
      <c r="B18977" t="s">
        <v>67660</v>
      </c>
    </row>
    <row r="18978" spans="1:2" x14ac:dyDescent="0.3">
      <c r="A18978" s="2">
        <v>2.4652733274626901</v>
      </c>
      <c r="B18978" t="s">
        <v>67659</v>
      </c>
    </row>
    <row r="18979" spans="1:2" x14ac:dyDescent="0.3">
      <c r="A18979" s="2">
        <v>1.72421</v>
      </c>
      <c r="B18979" t="s">
        <v>67658</v>
      </c>
    </row>
    <row r="18980" spans="1:2" x14ac:dyDescent="0.3">
      <c r="A18980" s="2">
        <v>2.9796925875478198E-3</v>
      </c>
      <c r="B18980" t="s">
        <v>67657</v>
      </c>
    </row>
    <row r="18981" spans="1:2" x14ac:dyDescent="0.3">
      <c r="A18981" s="2">
        <v>3.5549999999999998E-2</v>
      </c>
      <c r="B18981" t="s">
        <v>67656</v>
      </c>
    </row>
    <row r="18982" spans="1:2" x14ac:dyDescent="0.3">
      <c r="A18982" s="2">
        <v>3.5E-4</v>
      </c>
      <c r="B18982" t="s">
        <v>67655</v>
      </c>
    </row>
    <row r="18983" spans="1:2" x14ac:dyDescent="0.3">
      <c r="A18983" s="2">
        <v>0.86990921814562205</v>
      </c>
      <c r="B18983" t="s">
        <v>67654</v>
      </c>
    </row>
    <row r="18984" spans="1:2" x14ac:dyDescent="0.3">
      <c r="A18984" s="2">
        <v>3.6826246238501098E-3</v>
      </c>
      <c r="B18984" t="s">
        <v>67653</v>
      </c>
    </row>
    <row r="18985" spans="1:2" x14ac:dyDescent="0.3">
      <c r="A18985" s="2">
        <v>22.612303247368899</v>
      </c>
      <c r="B18985" t="s">
        <v>67652</v>
      </c>
    </row>
    <row r="18986" spans="1:2" x14ac:dyDescent="0.3">
      <c r="A18986" s="2">
        <v>1.3304993091436801</v>
      </c>
      <c r="B18986" t="s">
        <v>67651</v>
      </c>
    </row>
    <row r="18987" spans="1:2" x14ac:dyDescent="0.3">
      <c r="A18987" s="2">
        <v>6.4615135897813998</v>
      </c>
      <c r="B18987" t="s">
        <v>67650</v>
      </c>
    </row>
    <row r="18988" spans="1:2" x14ac:dyDescent="0.3">
      <c r="A18988" s="2">
        <v>1.0402558854577399E-2</v>
      </c>
      <c r="B18988" t="s">
        <v>67649</v>
      </c>
    </row>
    <row r="18989" spans="1:2" x14ac:dyDescent="0.3">
      <c r="A18989" s="2">
        <v>12.7754748493268</v>
      </c>
      <c r="B18989" t="s">
        <v>67648</v>
      </c>
    </row>
    <row r="18990" spans="1:2" x14ac:dyDescent="0.3">
      <c r="A18990" s="2">
        <v>27.652036578574801</v>
      </c>
      <c r="B18990" t="s">
        <v>67647</v>
      </c>
    </row>
    <row r="18991" spans="1:2" x14ac:dyDescent="0.3">
      <c r="A18991" s="2">
        <v>0.24043564239057499</v>
      </c>
      <c r="B18991" t="s">
        <v>67646</v>
      </c>
    </row>
    <row r="18992" spans="1:2" x14ac:dyDescent="0.3">
      <c r="A18992" s="2">
        <v>6.8000654115316701</v>
      </c>
      <c r="B18992" t="s">
        <v>67645</v>
      </c>
    </row>
    <row r="18993" spans="1:2" x14ac:dyDescent="0.3">
      <c r="A18993" s="2">
        <v>5.3780079700673697</v>
      </c>
      <c r="B18993" t="s">
        <v>67644</v>
      </c>
    </row>
    <row r="18994" spans="1:2" x14ac:dyDescent="0.3">
      <c r="A18994" s="2">
        <v>13.9226752948016</v>
      </c>
      <c r="B18994" t="s">
        <v>67643</v>
      </c>
    </row>
    <row r="18995" spans="1:2" x14ac:dyDescent="0.3">
      <c r="A18995" s="2">
        <v>1.0839309218403901</v>
      </c>
      <c r="B18995" t="s">
        <v>67642</v>
      </c>
    </row>
    <row r="18996" spans="1:2" x14ac:dyDescent="0.3">
      <c r="A18996" s="2">
        <v>3.3592023367058202E-2</v>
      </c>
      <c r="B18996" t="s">
        <v>67641</v>
      </c>
    </row>
    <row r="18997" spans="1:2" x14ac:dyDescent="0.3">
      <c r="A18997" s="2">
        <v>1.88563235365664E-2</v>
      </c>
      <c r="B18997" t="s">
        <v>67640</v>
      </c>
    </row>
    <row r="18998" spans="1:2" x14ac:dyDescent="0.3">
      <c r="A18998" s="2">
        <v>4.3377493084461899E-2</v>
      </c>
      <c r="B18998" t="s">
        <v>67639</v>
      </c>
    </row>
    <row r="18999" spans="1:2" x14ac:dyDescent="0.3">
      <c r="A18999" s="2">
        <v>4.1590000000000002E-2</v>
      </c>
      <c r="B18999" t="s">
        <v>67638</v>
      </c>
    </row>
    <row r="19000" spans="1:2" x14ac:dyDescent="0.3">
      <c r="A19000" s="2">
        <v>0.28104000000000001</v>
      </c>
      <c r="B19000" t="s">
        <v>67637</v>
      </c>
    </row>
    <row r="19001" spans="1:2" x14ac:dyDescent="0.3">
      <c r="A19001" s="2">
        <v>1.34062115004449E-2</v>
      </c>
      <c r="B19001" t="s">
        <v>67636</v>
      </c>
    </row>
    <row r="19002" spans="1:2" x14ac:dyDescent="0.3">
      <c r="A19002" s="2">
        <v>1.08E-3</v>
      </c>
      <c r="B19002" t="s">
        <v>67635</v>
      </c>
    </row>
    <row r="19003" spans="1:2" x14ac:dyDescent="0.3">
      <c r="A19003" s="2">
        <v>4.7795800000000002</v>
      </c>
      <c r="B19003" t="s">
        <v>67634</v>
      </c>
    </row>
    <row r="19004" spans="1:2" x14ac:dyDescent="0.3">
      <c r="A19004" s="2">
        <v>2.0766854886617701</v>
      </c>
      <c r="B19004" t="s">
        <v>67633</v>
      </c>
    </row>
    <row r="19005" spans="1:2" x14ac:dyDescent="0.3">
      <c r="A19005" s="2">
        <v>23.880895076408802</v>
      </c>
      <c r="B19005" t="s">
        <v>67632</v>
      </c>
    </row>
    <row r="19006" spans="1:2" x14ac:dyDescent="0.3">
      <c r="A19006" s="2">
        <v>8.8928204695702799</v>
      </c>
      <c r="B19006" t="s">
        <v>67631</v>
      </c>
    </row>
    <row r="19007" spans="1:2" x14ac:dyDescent="0.3">
      <c r="A19007" s="2">
        <v>0.95678859491347201</v>
      </c>
      <c r="B19007" t="s">
        <v>67630</v>
      </c>
    </row>
    <row r="19008" spans="1:2" x14ac:dyDescent="0.3">
      <c r="A19008" s="2">
        <v>1.5112361742198599</v>
      </c>
      <c r="B19008" t="s">
        <v>67629</v>
      </c>
    </row>
    <row r="19009" spans="1:2" x14ac:dyDescent="0.3">
      <c r="A19009" s="2">
        <v>4.6282500000000004</v>
      </c>
      <c r="B19009" t="s">
        <v>67628</v>
      </c>
    </row>
    <row r="19010" spans="1:2" x14ac:dyDescent="0.3">
      <c r="A19010" s="2">
        <v>30.8401100038541</v>
      </c>
      <c r="B19010" t="s">
        <v>67627</v>
      </c>
    </row>
    <row r="19011" spans="1:2" x14ac:dyDescent="0.3">
      <c r="A19011" s="2">
        <v>11.9356563022126</v>
      </c>
      <c r="B19011" t="s">
        <v>67626</v>
      </c>
    </row>
    <row r="19012" spans="1:2" x14ac:dyDescent="0.3">
      <c r="A19012" s="2">
        <v>0.49748528984927498</v>
      </c>
      <c r="B19012" t="s">
        <v>67625</v>
      </c>
    </row>
    <row r="19013" spans="1:2" x14ac:dyDescent="0.3">
      <c r="A19013" s="2">
        <v>8.9482200332578206</v>
      </c>
      <c r="B19013" t="s">
        <v>67624</v>
      </c>
    </row>
    <row r="19014" spans="1:2" x14ac:dyDescent="0.3">
      <c r="A19014" s="2">
        <v>1.8577725443059601</v>
      </c>
      <c r="B19014" t="s">
        <v>67623</v>
      </c>
    </row>
    <row r="19015" spans="1:2" x14ac:dyDescent="0.3">
      <c r="A19015" s="2">
        <v>0.38991999999999999</v>
      </c>
      <c r="B19015" t="s">
        <v>67622</v>
      </c>
    </row>
    <row r="19016" spans="1:2" x14ac:dyDescent="0.3">
      <c r="A19016" s="2">
        <v>14.2158532153124</v>
      </c>
      <c r="B19016" t="s">
        <v>67621</v>
      </c>
    </row>
    <row r="19017" spans="1:2" x14ac:dyDescent="0.3">
      <c r="A19017" s="2">
        <v>8.6354048092153501</v>
      </c>
      <c r="B19017" t="s">
        <v>67620</v>
      </c>
    </row>
    <row r="19018" spans="1:2" x14ac:dyDescent="0.3">
      <c r="A19018" s="2">
        <v>3.7161596545467002</v>
      </c>
      <c r="B19018" t="s">
        <v>67619</v>
      </c>
    </row>
    <row r="19019" spans="1:2" x14ac:dyDescent="0.3">
      <c r="A19019" s="2">
        <v>4.84534746806015</v>
      </c>
      <c r="B19019" t="s">
        <v>67618</v>
      </c>
    </row>
    <row r="19020" spans="1:2" x14ac:dyDescent="0.3">
      <c r="A19020" s="2">
        <v>2.43334914385844</v>
      </c>
      <c r="B19020" t="s">
        <v>67617</v>
      </c>
    </row>
    <row r="19021" spans="1:2" x14ac:dyDescent="0.3">
      <c r="A19021" s="2">
        <v>0.24130136669389199</v>
      </c>
      <c r="B19021" t="s">
        <v>67616</v>
      </c>
    </row>
    <row r="19022" spans="1:2" x14ac:dyDescent="0.3">
      <c r="A19022" s="2">
        <v>1.0203104108938099</v>
      </c>
      <c r="B19022" t="s">
        <v>67615</v>
      </c>
    </row>
    <row r="19023" spans="1:2" x14ac:dyDescent="0.3">
      <c r="A19023" s="2">
        <v>1.3244</v>
      </c>
      <c r="B19023" t="s">
        <v>67614</v>
      </c>
    </row>
    <row r="19024" spans="1:2" x14ac:dyDescent="0.3">
      <c r="A19024" s="2">
        <v>3.9397612089104701</v>
      </c>
      <c r="B19024" t="s">
        <v>67613</v>
      </c>
    </row>
    <row r="19025" spans="1:2" x14ac:dyDescent="0.3">
      <c r="A19025" s="2">
        <v>1.1000000000000001</v>
      </c>
      <c r="B19025" t="s">
        <v>67612</v>
      </c>
    </row>
    <row r="19026" spans="1:2" x14ac:dyDescent="0.3">
      <c r="A19026" s="2">
        <v>0.29455343090072</v>
      </c>
      <c r="B19026" t="s">
        <v>67611</v>
      </c>
    </row>
    <row r="19027" spans="1:2" x14ac:dyDescent="0.3">
      <c r="A19027" s="2">
        <v>8.6269999999999999E-2</v>
      </c>
      <c r="B19027" t="s">
        <v>67610</v>
      </c>
    </row>
    <row r="19028" spans="1:2" x14ac:dyDescent="0.3">
      <c r="A19028" s="2">
        <v>2.0975258169613298</v>
      </c>
      <c r="B19028" t="s">
        <v>67609</v>
      </c>
    </row>
    <row r="19029" spans="1:2" x14ac:dyDescent="0.3">
      <c r="A19029" s="2">
        <v>6.0732796294195703E-3</v>
      </c>
      <c r="B19029" t="s">
        <v>67608</v>
      </c>
    </row>
    <row r="19030" spans="1:2" x14ac:dyDescent="0.3">
      <c r="A19030" s="2">
        <v>1.01581271746141E-2</v>
      </c>
      <c r="B19030" t="s">
        <v>67607</v>
      </c>
    </row>
    <row r="19031" spans="1:2" x14ac:dyDescent="0.3">
      <c r="A19031" s="2">
        <v>7.2262003491860502E-3</v>
      </c>
      <c r="B19031" t="s">
        <v>67606</v>
      </c>
    </row>
    <row r="19032" spans="1:2" x14ac:dyDescent="0.3">
      <c r="A19032" s="2">
        <v>3.3499901933649401E-3</v>
      </c>
      <c r="B19032" t="s">
        <v>67605</v>
      </c>
    </row>
    <row r="19033" spans="1:2" x14ac:dyDescent="0.3">
      <c r="A19033" s="2">
        <v>5.7853590651964302E-3</v>
      </c>
      <c r="B19033" t="s">
        <v>67604</v>
      </c>
    </row>
    <row r="19034" spans="1:2" x14ac:dyDescent="0.3">
      <c r="A19034" s="2">
        <v>28.8614517139948</v>
      </c>
      <c r="B19034" t="s">
        <v>67603</v>
      </c>
    </row>
    <row r="19035" spans="1:2" x14ac:dyDescent="0.3">
      <c r="A19035" s="2">
        <v>3.20333840958099</v>
      </c>
      <c r="B19035" t="s">
        <v>67602</v>
      </c>
    </row>
    <row r="19036" spans="1:2" x14ac:dyDescent="0.3">
      <c r="A19036" s="2">
        <v>1.04649017265005</v>
      </c>
      <c r="B19036" t="s">
        <v>67601</v>
      </c>
    </row>
    <row r="19037" spans="1:2" x14ac:dyDescent="0.3">
      <c r="A19037" s="2">
        <v>74.986523782033899</v>
      </c>
      <c r="B19037" t="s">
        <v>67600</v>
      </c>
    </row>
    <row r="19038" spans="1:2" x14ac:dyDescent="0.3">
      <c r="A19038" s="2">
        <v>0.61636681506172497</v>
      </c>
      <c r="B19038" t="s">
        <v>67599</v>
      </c>
    </row>
    <row r="19039" spans="1:2" x14ac:dyDescent="0.3">
      <c r="A19039" s="2">
        <v>56.709380593856899</v>
      </c>
      <c r="B19039" t="s">
        <v>67598</v>
      </c>
    </row>
    <row r="19040" spans="1:2" x14ac:dyDescent="0.3">
      <c r="A19040" s="2">
        <v>12.606820000000001</v>
      </c>
      <c r="B19040" t="s">
        <v>67597</v>
      </c>
    </row>
    <row r="19041" spans="1:2" x14ac:dyDescent="0.3">
      <c r="A19041" s="2">
        <v>7.0888064369737904</v>
      </c>
      <c r="B19041" t="s">
        <v>67596</v>
      </c>
    </row>
    <row r="19042" spans="1:2" x14ac:dyDescent="0.3">
      <c r="A19042" s="2">
        <v>42.550149904502497</v>
      </c>
      <c r="B19042" t="s">
        <v>67595</v>
      </c>
    </row>
    <row r="19043" spans="1:2" x14ac:dyDescent="0.3">
      <c r="A19043" s="2">
        <v>5.6142209740239704</v>
      </c>
      <c r="B19043" t="s">
        <v>67594</v>
      </c>
    </row>
    <row r="19044" spans="1:2" x14ac:dyDescent="0.3">
      <c r="A19044" s="2">
        <v>5.7021727039380905E-4</v>
      </c>
      <c r="B19044" t="s">
        <v>67593</v>
      </c>
    </row>
    <row r="19045" spans="1:2" x14ac:dyDescent="0.3">
      <c r="A19045" s="2">
        <v>5.4265745912827998E-4</v>
      </c>
      <c r="B19045" t="s">
        <v>67592</v>
      </c>
    </row>
    <row r="19046" spans="1:2" x14ac:dyDescent="0.3">
      <c r="A19046" s="2">
        <v>3.6197300000000001</v>
      </c>
      <c r="B19046" t="s">
        <v>67591</v>
      </c>
    </row>
    <row r="19047" spans="1:2" x14ac:dyDescent="0.3">
      <c r="A19047" s="2">
        <v>4.6370499384533703</v>
      </c>
      <c r="B19047" t="s">
        <v>67590</v>
      </c>
    </row>
    <row r="19048" spans="1:2" x14ac:dyDescent="0.3">
      <c r="A19048" s="2">
        <v>3.2153380997808299</v>
      </c>
      <c r="B19048" t="s">
        <v>67589</v>
      </c>
    </row>
    <row r="19049" spans="1:2" x14ac:dyDescent="0.3">
      <c r="A19049" s="2">
        <v>6.4727858544538802E-2</v>
      </c>
      <c r="B19049" t="s">
        <v>67588</v>
      </c>
    </row>
    <row r="19050" spans="1:2" x14ac:dyDescent="0.3">
      <c r="A19050" s="2">
        <v>16.1252049061723</v>
      </c>
      <c r="B19050" t="s">
        <v>67587</v>
      </c>
    </row>
    <row r="19051" spans="1:2" x14ac:dyDescent="0.3">
      <c r="A19051" s="2">
        <v>25.939242408251701</v>
      </c>
      <c r="B19051" t="s">
        <v>67586</v>
      </c>
    </row>
    <row r="19052" spans="1:2" x14ac:dyDescent="0.3">
      <c r="A19052" s="2">
        <v>0.10655000000000001</v>
      </c>
      <c r="B19052" t="s">
        <v>67585</v>
      </c>
    </row>
    <row r="19053" spans="1:2" x14ac:dyDescent="0.3">
      <c r="A19053" s="2">
        <v>1171.51722530136</v>
      </c>
      <c r="B19053" t="s">
        <v>67584</v>
      </c>
    </row>
    <row r="19054" spans="1:2" x14ac:dyDescent="0.3">
      <c r="A19054" s="2">
        <v>585.75861265067897</v>
      </c>
      <c r="B19054" t="s">
        <v>67583</v>
      </c>
    </row>
    <row r="19055" spans="1:2" x14ac:dyDescent="0.3">
      <c r="A19055" s="2">
        <v>0.53522000000000003</v>
      </c>
      <c r="B19055" t="s">
        <v>67582</v>
      </c>
    </row>
    <row r="19056" spans="1:2" x14ac:dyDescent="0.3">
      <c r="A19056" s="2">
        <v>8.9764636932401505</v>
      </c>
      <c r="B19056" t="s">
        <v>67581</v>
      </c>
    </row>
    <row r="19057" spans="1:2" x14ac:dyDescent="0.3">
      <c r="A19057" s="2">
        <v>28.241119999999999</v>
      </c>
      <c r="B19057" t="s">
        <v>67580</v>
      </c>
    </row>
    <row r="19058" spans="1:2" x14ac:dyDescent="0.3">
      <c r="A19058" s="2">
        <v>28.594539999999999</v>
      </c>
      <c r="B19058" t="s">
        <v>67579</v>
      </c>
    </row>
    <row r="19059" spans="1:2" x14ac:dyDescent="0.3">
      <c r="A19059" s="2">
        <v>0.55884</v>
      </c>
      <c r="B19059" t="s">
        <v>67578</v>
      </c>
    </row>
    <row r="19060" spans="1:2" x14ac:dyDescent="0.3">
      <c r="A19060" s="2">
        <v>81.748679999999993</v>
      </c>
      <c r="B19060" t="s">
        <v>67577</v>
      </c>
    </row>
    <row r="19061" spans="1:2" x14ac:dyDescent="0.3">
      <c r="A19061" s="2">
        <v>8.3000000000000001E-4</v>
      </c>
      <c r="B19061" t="s">
        <v>67576</v>
      </c>
    </row>
    <row r="19062" spans="1:2" x14ac:dyDescent="0.3">
      <c r="A19062" s="2">
        <v>6.3899999999999998E-3</v>
      </c>
      <c r="B19062" t="s">
        <v>67575</v>
      </c>
    </row>
    <row r="19063" spans="1:2" x14ac:dyDescent="0.3">
      <c r="A19063" s="2">
        <v>6.6922666720002598E-3</v>
      </c>
      <c r="B19063" t="s">
        <v>67574</v>
      </c>
    </row>
    <row r="19064" spans="1:2" x14ac:dyDescent="0.3">
      <c r="A19064" s="2">
        <v>6.3431051853211603E-3</v>
      </c>
      <c r="B19064" t="s">
        <v>67573</v>
      </c>
    </row>
    <row r="19065" spans="1:2" x14ac:dyDescent="0.3">
      <c r="A19065" s="2">
        <v>2.7428924307600001E-2</v>
      </c>
      <c r="B19065" t="s">
        <v>67572</v>
      </c>
    </row>
    <row r="19066" spans="1:2" x14ac:dyDescent="0.3">
      <c r="A19066" s="2">
        <v>7.5071143298744399E-3</v>
      </c>
      <c r="B19066" t="s">
        <v>67571</v>
      </c>
    </row>
    <row r="19067" spans="1:2" x14ac:dyDescent="0.3">
      <c r="A19067" s="2">
        <v>1.102E-2</v>
      </c>
      <c r="B19067" t="s">
        <v>67570</v>
      </c>
    </row>
    <row r="19068" spans="1:2" x14ac:dyDescent="0.3">
      <c r="A19068" s="2">
        <v>10.7035435548681</v>
      </c>
      <c r="B19068" t="s">
        <v>67569</v>
      </c>
    </row>
    <row r="19069" spans="1:2" x14ac:dyDescent="0.3">
      <c r="A19069" s="2">
        <v>38.454768076408399</v>
      </c>
      <c r="B19069" t="s">
        <v>67568</v>
      </c>
    </row>
    <row r="19070" spans="1:2" x14ac:dyDescent="0.3">
      <c r="A19070" s="2">
        <v>29.7843990654099</v>
      </c>
      <c r="B19070" t="s">
        <v>67567</v>
      </c>
    </row>
    <row r="19071" spans="1:2" x14ac:dyDescent="0.3">
      <c r="A19071" s="2">
        <v>2.6792368223529799E-2</v>
      </c>
      <c r="B19071" t="s">
        <v>67566</v>
      </c>
    </row>
    <row r="19072" spans="1:2" x14ac:dyDescent="0.3">
      <c r="A19072" s="2">
        <v>24.95692</v>
      </c>
      <c r="B19072" t="s">
        <v>67565</v>
      </c>
    </row>
    <row r="19073" spans="1:2" x14ac:dyDescent="0.3">
      <c r="A19073" s="2">
        <v>2.0349843037603699</v>
      </c>
      <c r="B19073" t="s">
        <v>67564</v>
      </c>
    </row>
    <row r="19074" spans="1:2" x14ac:dyDescent="0.3">
      <c r="A19074" s="2">
        <v>0.60145257514652695</v>
      </c>
      <c r="B19074" t="s">
        <v>67563</v>
      </c>
    </row>
    <row r="19075" spans="1:2" x14ac:dyDescent="0.3">
      <c r="A19075" s="2">
        <v>27.866458771867499</v>
      </c>
      <c r="B19075" t="s">
        <v>67562</v>
      </c>
    </row>
    <row r="19076" spans="1:2" x14ac:dyDescent="0.3">
      <c r="A19076" s="2">
        <v>19.868597223895399</v>
      </c>
      <c r="B19076" t="s">
        <v>67561</v>
      </c>
    </row>
    <row r="19077" spans="1:2" x14ac:dyDescent="0.3">
      <c r="A19077" s="2">
        <v>11.822517815673899</v>
      </c>
      <c r="B19077" t="s">
        <v>67560</v>
      </c>
    </row>
    <row r="19078" spans="1:2" x14ac:dyDescent="0.3">
      <c r="A19078" s="2">
        <v>5.7680000000000002E-2</v>
      </c>
      <c r="B19078" t="s">
        <v>67559</v>
      </c>
    </row>
    <row r="19079" spans="1:2" x14ac:dyDescent="0.3">
      <c r="A19079" s="2">
        <v>6.7027481154694493E-2</v>
      </c>
      <c r="B19079" t="s">
        <v>67558</v>
      </c>
    </row>
    <row r="19080" spans="1:2" x14ac:dyDescent="0.3">
      <c r="A19080" s="2">
        <v>1.6039999999999999E-2</v>
      </c>
      <c r="B19080" t="s">
        <v>67557</v>
      </c>
    </row>
    <row r="19081" spans="1:2" x14ac:dyDescent="0.3">
      <c r="A19081" s="2">
        <v>0.25892259651420702</v>
      </c>
      <c r="B19081" t="s">
        <v>67556</v>
      </c>
    </row>
    <row r="19082" spans="1:2" x14ac:dyDescent="0.3">
      <c r="A19082" s="2">
        <v>13.6212200764115</v>
      </c>
      <c r="B19082" t="s">
        <v>67555</v>
      </c>
    </row>
    <row r="19083" spans="1:2" x14ac:dyDescent="0.3">
      <c r="A19083" s="2">
        <v>0.26162000000000002</v>
      </c>
      <c r="B19083" t="s">
        <v>67554</v>
      </c>
    </row>
    <row r="19084" spans="1:2" x14ac:dyDescent="0.3">
      <c r="A19084" s="2">
        <v>0.90248761232771502</v>
      </c>
      <c r="B19084" t="s">
        <v>67553</v>
      </c>
    </row>
    <row r="19085" spans="1:2" x14ac:dyDescent="0.3">
      <c r="A19085" s="2">
        <v>8.4305299999999992</v>
      </c>
      <c r="B19085" t="s">
        <v>67552</v>
      </c>
    </row>
    <row r="19086" spans="1:2" x14ac:dyDescent="0.3">
      <c r="A19086" s="2">
        <v>21.375720000000001</v>
      </c>
      <c r="B19086" t="s">
        <v>67551</v>
      </c>
    </row>
    <row r="19087" spans="1:2" x14ac:dyDescent="0.3">
      <c r="A19087" s="2">
        <v>8.9734532562398392</v>
      </c>
      <c r="B19087" t="s">
        <v>67550</v>
      </c>
    </row>
    <row r="19088" spans="1:2" x14ac:dyDescent="0.3">
      <c r="A19088" s="2">
        <v>140</v>
      </c>
      <c r="B19088" t="s">
        <v>613</v>
      </c>
    </row>
    <row r="19089" spans="1:2" x14ac:dyDescent="0.3">
      <c r="A19089" s="2">
        <v>51.842972322405302</v>
      </c>
      <c r="B19089" t="s">
        <v>67549</v>
      </c>
    </row>
    <row r="19090" spans="1:2" x14ac:dyDescent="0.3">
      <c r="A19090" s="2">
        <v>1.31405594647957E-2</v>
      </c>
      <c r="B19090" t="s">
        <v>67548</v>
      </c>
    </row>
    <row r="19091" spans="1:2" x14ac:dyDescent="0.3">
      <c r="A19091" s="2">
        <v>4.5526224083608298E-2</v>
      </c>
      <c r="B19091" t="s">
        <v>67547</v>
      </c>
    </row>
    <row r="19092" spans="1:2" x14ac:dyDescent="0.3">
      <c r="A19092" s="2">
        <v>0.35437999999999997</v>
      </c>
      <c r="B19092" t="s">
        <v>67546</v>
      </c>
    </row>
    <row r="19093" spans="1:2" x14ac:dyDescent="0.3">
      <c r="A19093" s="2">
        <v>25.8035067297062</v>
      </c>
      <c r="B19093" t="s">
        <v>67545</v>
      </c>
    </row>
    <row r="19094" spans="1:2" x14ac:dyDescent="0.3">
      <c r="A19094" s="2">
        <v>25.8769969312259</v>
      </c>
      <c r="B19094" t="s">
        <v>67544</v>
      </c>
    </row>
    <row r="19095" spans="1:2" x14ac:dyDescent="0.3">
      <c r="A19095" s="2">
        <v>9.1168733806154805</v>
      </c>
      <c r="B19095" t="s">
        <v>67543</v>
      </c>
    </row>
    <row r="19096" spans="1:2" x14ac:dyDescent="0.3">
      <c r="A19096" s="2">
        <v>25.8180572062405</v>
      </c>
      <c r="B19096" t="s">
        <v>67542</v>
      </c>
    </row>
    <row r="19097" spans="1:2" x14ac:dyDescent="0.3">
      <c r="A19097" s="2">
        <v>0.44846000000000003</v>
      </c>
      <c r="B19097" t="s">
        <v>67541</v>
      </c>
    </row>
    <row r="19098" spans="1:2" x14ac:dyDescent="0.3">
      <c r="A19098" s="2">
        <v>0.65732770837169097</v>
      </c>
      <c r="B19098" t="s">
        <v>67540</v>
      </c>
    </row>
    <row r="19099" spans="1:2" x14ac:dyDescent="0.3">
      <c r="A19099" s="2">
        <v>50.528559416545299</v>
      </c>
      <c r="B19099" t="s">
        <v>67539</v>
      </c>
    </row>
    <row r="19100" spans="1:2" x14ac:dyDescent="0.3">
      <c r="A19100" s="2">
        <v>51.101759999999999</v>
      </c>
      <c r="B19100" t="s">
        <v>67538</v>
      </c>
    </row>
    <row r="19101" spans="1:2" x14ac:dyDescent="0.3">
      <c r="A19101" s="2">
        <v>1.3613770687451601</v>
      </c>
      <c r="B19101" t="s">
        <v>67537</v>
      </c>
    </row>
    <row r="19102" spans="1:2" x14ac:dyDescent="0.3">
      <c r="A19102" s="2">
        <v>0.80563349114459404</v>
      </c>
      <c r="B19102" t="s">
        <v>67536</v>
      </c>
    </row>
    <row r="19103" spans="1:2" x14ac:dyDescent="0.3">
      <c r="A19103" s="2">
        <v>7.4207971917356099</v>
      </c>
      <c r="B19103" t="s">
        <v>67535</v>
      </c>
    </row>
    <row r="19104" spans="1:2" x14ac:dyDescent="0.3">
      <c r="A19104" s="2">
        <v>5.0798191307214902</v>
      </c>
      <c r="B19104" t="s">
        <v>67534</v>
      </c>
    </row>
    <row r="19105" spans="1:2" x14ac:dyDescent="0.3">
      <c r="A19105" s="2">
        <v>12.8631553108553</v>
      </c>
      <c r="B19105" t="s">
        <v>67533</v>
      </c>
    </row>
    <row r="19106" spans="1:2" x14ac:dyDescent="0.3">
      <c r="A19106" s="2">
        <v>10.168713242363999</v>
      </c>
      <c r="B19106" t="s">
        <v>67532</v>
      </c>
    </row>
    <row r="19107" spans="1:2" x14ac:dyDescent="0.3">
      <c r="A19107" s="2">
        <v>5.6428069133378198</v>
      </c>
      <c r="B19107" t="s">
        <v>67531</v>
      </c>
    </row>
    <row r="19108" spans="1:2" x14ac:dyDescent="0.3">
      <c r="A19108" s="2">
        <v>0.53087283042744104</v>
      </c>
      <c r="B19108" t="s">
        <v>67530</v>
      </c>
    </row>
    <row r="19109" spans="1:2" x14ac:dyDescent="0.3">
      <c r="A19109" s="2">
        <v>9.7885535430986506E-2</v>
      </c>
      <c r="B19109" t="s">
        <v>67529</v>
      </c>
    </row>
    <row r="19110" spans="1:2" x14ac:dyDescent="0.3">
      <c r="A19110" s="2">
        <v>0.231191091624324</v>
      </c>
      <c r="B19110" t="s">
        <v>67528</v>
      </c>
    </row>
    <row r="19111" spans="1:2" x14ac:dyDescent="0.3">
      <c r="A19111" s="2">
        <v>0.25075478680094399</v>
      </c>
      <c r="B19111" t="s">
        <v>67527</v>
      </c>
    </row>
    <row r="19112" spans="1:2" x14ac:dyDescent="0.3">
      <c r="A19112" s="2">
        <v>0.17579362016377501</v>
      </c>
      <c r="B19112" t="s">
        <v>67526</v>
      </c>
    </row>
    <row r="19113" spans="1:2" x14ac:dyDescent="0.3">
      <c r="A19113" s="2">
        <v>25.1061634798853</v>
      </c>
      <c r="B19113" t="s">
        <v>67525</v>
      </c>
    </row>
    <row r="19114" spans="1:2" x14ac:dyDescent="0.3">
      <c r="A19114" s="2">
        <v>0.130245731240792</v>
      </c>
      <c r="B19114" t="s">
        <v>67524</v>
      </c>
    </row>
    <row r="19115" spans="1:2" x14ac:dyDescent="0.3">
      <c r="A19115" s="2">
        <v>0.12542281828790999</v>
      </c>
      <c r="B19115" t="s">
        <v>67523</v>
      </c>
    </row>
    <row r="19116" spans="1:2" x14ac:dyDescent="0.3">
      <c r="A19116" s="2">
        <v>0.89427703118614299</v>
      </c>
      <c r="B19116" t="s">
        <v>67522</v>
      </c>
    </row>
    <row r="19117" spans="1:2" x14ac:dyDescent="0.3">
      <c r="A19117" s="2">
        <v>0.68924878942191503</v>
      </c>
      <c r="B19117" t="s">
        <v>67521</v>
      </c>
    </row>
    <row r="19118" spans="1:2" x14ac:dyDescent="0.3">
      <c r="A19118" s="2">
        <v>1.61246</v>
      </c>
      <c r="B19118" t="s">
        <v>67520</v>
      </c>
    </row>
    <row r="19119" spans="1:2" x14ac:dyDescent="0.3">
      <c r="A19119" s="2">
        <v>9.3185136955725403E-2</v>
      </c>
      <c r="B19119" t="s">
        <v>67519</v>
      </c>
    </row>
    <row r="19120" spans="1:2" x14ac:dyDescent="0.3">
      <c r="A19120" s="2">
        <v>1.51726630661369</v>
      </c>
      <c r="B19120" t="s">
        <v>67518</v>
      </c>
    </row>
    <row r="19121" spans="1:2" x14ac:dyDescent="0.3">
      <c r="A19121" s="2">
        <v>0.314871613814109</v>
      </c>
      <c r="B19121" t="s">
        <v>67517</v>
      </c>
    </row>
    <row r="19122" spans="1:2" x14ac:dyDescent="0.3">
      <c r="A19122" s="2">
        <v>7.6789943817941103E-2</v>
      </c>
      <c r="B19122" t="s">
        <v>67516</v>
      </c>
    </row>
    <row r="19123" spans="1:2" x14ac:dyDescent="0.3">
      <c r="A19123" s="2">
        <v>0.40011749398041202</v>
      </c>
      <c r="B19123" t="s">
        <v>67515</v>
      </c>
    </row>
    <row r="19124" spans="1:2" x14ac:dyDescent="0.3">
      <c r="A19124" s="2">
        <v>44.584834195925097</v>
      </c>
      <c r="B19124" t="s">
        <v>67514</v>
      </c>
    </row>
    <row r="19125" spans="1:2" x14ac:dyDescent="0.3">
      <c r="A19125" s="2">
        <v>0.579475355277556</v>
      </c>
      <c r="B19125" t="s">
        <v>67513</v>
      </c>
    </row>
    <row r="19126" spans="1:2" x14ac:dyDescent="0.3">
      <c r="A19126" s="2">
        <v>13.850669999999999</v>
      </c>
      <c r="B19126" t="s">
        <v>67512</v>
      </c>
    </row>
    <row r="19127" spans="1:2" x14ac:dyDescent="0.3">
      <c r="A19127" s="2">
        <v>0.11191966110863</v>
      </c>
      <c r="B19127" t="s">
        <v>67511</v>
      </c>
    </row>
    <row r="19128" spans="1:2" x14ac:dyDescent="0.3">
      <c r="A19128" s="2">
        <v>3.5016113136137399</v>
      </c>
      <c r="B19128" t="s">
        <v>67510</v>
      </c>
    </row>
    <row r="19129" spans="1:2" x14ac:dyDescent="0.3">
      <c r="A19129" s="2">
        <v>229.75572403132301</v>
      </c>
      <c r="B19129" t="s">
        <v>67509</v>
      </c>
    </row>
    <row r="19130" spans="1:2" x14ac:dyDescent="0.3">
      <c r="A19130" s="2">
        <v>0.10639999999999999</v>
      </c>
      <c r="B19130" t="s">
        <v>67508</v>
      </c>
    </row>
    <row r="19131" spans="1:2" x14ac:dyDescent="0.3">
      <c r="A19131" s="2">
        <v>35.219066389554698</v>
      </c>
      <c r="B19131" t="s">
        <v>67507</v>
      </c>
    </row>
    <row r="19132" spans="1:2" x14ac:dyDescent="0.3">
      <c r="A19132" s="2">
        <v>3.6357900000000001</v>
      </c>
      <c r="B19132" t="s">
        <v>67506</v>
      </c>
    </row>
    <row r="19133" spans="1:2" x14ac:dyDescent="0.3">
      <c r="A19133" s="2">
        <v>3.9478102677421301E-2</v>
      </c>
      <c r="B19133" t="s">
        <v>67505</v>
      </c>
    </row>
    <row r="19134" spans="1:2" x14ac:dyDescent="0.3">
      <c r="A19134" s="2">
        <v>0.13716638157581401</v>
      </c>
      <c r="B19134" t="s">
        <v>67504</v>
      </c>
    </row>
    <row r="19135" spans="1:2" x14ac:dyDescent="0.3">
      <c r="A19135" s="2">
        <v>9.9154094479388694E-2</v>
      </c>
      <c r="B19135" t="s">
        <v>67503</v>
      </c>
    </row>
    <row r="19136" spans="1:2" x14ac:dyDescent="0.3">
      <c r="A19136" s="2">
        <v>6.8930400475259099E-2</v>
      </c>
      <c r="B19136" t="s">
        <v>67502</v>
      </c>
    </row>
    <row r="19137" spans="1:2" x14ac:dyDescent="0.3">
      <c r="A19137" s="2">
        <v>0.21030156467532199</v>
      </c>
      <c r="B19137" t="s">
        <v>67501</v>
      </c>
    </row>
    <row r="19138" spans="1:2" x14ac:dyDescent="0.3">
      <c r="A19138" s="2">
        <v>29.796284855405201</v>
      </c>
      <c r="B19138" t="s">
        <v>67500</v>
      </c>
    </row>
    <row r="19139" spans="1:2" x14ac:dyDescent="0.3">
      <c r="A19139" s="2">
        <v>65.204487345666394</v>
      </c>
      <c r="B19139" t="s">
        <v>67499</v>
      </c>
    </row>
    <row r="19140" spans="1:2" x14ac:dyDescent="0.3">
      <c r="A19140" s="2">
        <v>4.0625507104435901</v>
      </c>
      <c r="B19140" t="s">
        <v>67498</v>
      </c>
    </row>
    <row r="19141" spans="1:2" x14ac:dyDescent="0.3">
      <c r="A19141" s="2">
        <v>37.691578548395697</v>
      </c>
      <c r="B19141" t="s">
        <v>67497</v>
      </c>
    </row>
    <row r="19142" spans="1:2" x14ac:dyDescent="0.3">
      <c r="A19142" s="2">
        <v>6.2207401899164099</v>
      </c>
      <c r="B19142" t="s">
        <v>67496</v>
      </c>
    </row>
    <row r="19143" spans="1:2" x14ac:dyDescent="0.3">
      <c r="A19143" s="2">
        <v>208.91833900440301</v>
      </c>
      <c r="B19143" t="s">
        <v>67495</v>
      </c>
    </row>
    <row r="19144" spans="1:2" x14ac:dyDescent="0.3">
      <c r="A19144" s="2">
        <v>4.4268153037923001</v>
      </c>
      <c r="B19144" t="s">
        <v>67494</v>
      </c>
    </row>
    <row r="19145" spans="1:2" x14ac:dyDescent="0.3">
      <c r="A19145" s="2">
        <v>0.32307953548000701</v>
      </c>
      <c r="B19145" t="s">
        <v>67493</v>
      </c>
    </row>
    <row r="19146" spans="1:2" x14ac:dyDescent="0.3">
      <c r="A19146" s="2">
        <v>101.355839815195</v>
      </c>
      <c r="B19146" t="s">
        <v>67492</v>
      </c>
    </row>
    <row r="19147" spans="1:2" x14ac:dyDescent="0.3">
      <c r="A19147" s="2">
        <v>4.1050104182615303</v>
      </c>
      <c r="B19147" t="s">
        <v>67491</v>
      </c>
    </row>
    <row r="19148" spans="1:2" x14ac:dyDescent="0.3">
      <c r="A19148" s="2">
        <v>50.992054795521497</v>
      </c>
      <c r="B19148" t="s">
        <v>67490</v>
      </c>
    </row>
    <row r="19149" spans="1:2" x14ac:dyDescent="0.3">
      <c r="A19149" s="2">
        <v>0.27268330018305498</v>
      </c>
      <c r="B19149" t="s">
        <v>67489</v>
      </c>
    </row>
    <row r="19150" spans="1:2" x14ac:dyDescent="0.3">
      <c r="A19150" s="2">
        <v>54.236429999999999</v>
      </c>
      <c r="B19150" t="s">
        <v>67488</v>
      </c>
    </row>
    <row r="19151" spans="1:2" x14ac:dyDescent="0.3">
      <c r="A19151" s="2">
        <v>0.14964743975000699</v>
      </c>
      <c r="B19151" t="s">
        <v>67487</v>
      </c>
    </row>
    <row r="19152" spans="1:2" x14ac:dyDescent="0.3">
      <c r="A19152" s="2">
        <v>1.069</v>
      </c>
      <c r="B19152" t="s">
        <v>67486</v>
      </c>
    </row>
    <row r="19153" spans="1:2" x14ac:dyDescent="0.3">
      <c r="A19153" s="2">
        <v>29.205500000000001</v>
      </c>
      <c r="B19153" t="s">
        <v>67485</v>
      </c>
    </row>
    <row r="19154" spans="1:2" x14ac:dyDescent="0.3">
      <c r="A19154" s="2">
        <v>0.48688256901020099</v>
      </c>
      <c r="B19154" t="s">
        <v>67484</v>
      </c>
    </row>
    <row r="19155" spans="1:2" x14ac:dyDescent="0.3">
      <c r="A19155" s="2">
        <v>0.87904000000000004</v>
      </c>
      <c r="B19155" t="s">
        <v>67483</v>
      </c>
    </row>
    <row r="19156" spans="1:2" x14ac:dyDescent="0.3">
      <c r="A19156" s="2">
        <v>1.822E-2</v>
      </c>
      <c r="B19156" t="s">
        <v>67482</v>
      </c>
    </row>
    <row r="19157" spans="1:2" x14ac:dyDescent="0.3">
      <c r="A19157" s="2">
        <v>3.9379808818862201</v>
      </c>
      <c r="B19157" t="s">
        <v>67481</v>
      </c>
    </row>
    <row r="19158" spans="1:2" x14ac:dyDescent="0.3">
      <c r="A19158" s="2">
        <v>0.10602</v>
      </c>
      <c r="B19158" t="s">
        <v>67480</v>
      </c>
    </row>
    <row r="19159" spans="1:2" x14ac:dyDescent="0.3">
      <c r="A19159" s="2">
        <v>0.71736</v>
      </c>
      <c r="B19159" t="s">
        <v>67479</v>
      </c>
    </row>
    <row r="19160" spans="1:2" x14ac:dyDescent="0.3">
      <c r="A19160" s="2">
        <v>1.2199999999999999E-3</v>
      </c>
      <c r="B19160" t="s">
        <v>67478</v>
      </c>
    </row>
    <row r="19161" spans="1:2" x14ac:dyDescent="0.3">
      <c r="A19161" s="2">
        <v>8.4999999999999995E-4</v>
      </c>
      <c r="B19161" t="s">
        <v>67477</v>
      </c>
    </row>
    <row r="19162" spans="1:2" x14ac:dyDescent="0.3">
      <c r="A19162" s="2">
        <v>1.1741900000000001</v>
      </c>
      <c r="B19162" t="s">
        <v>67476</v>
      </c>
    </row>
    <row r="19163" spans="1:2" x14ac:dyDescent="0.3">
      <c r="A19163" s="2">
        <v>0.47254000000000002</v>
      </c>
      <c r="B19163" t="s">
        <v>67475</v>
      </c>
    </row>
    <row r="19164" spans="1:2" x14ac:dyDescent="0.3">
      <c r="A19164" s="2">
        <v>0.60197999999999996</v>
      </c>
      <c r="B19164" t="s">
        <v>67474</v>
      </c>
    </row>
    <row r="19165" spans="1:2" x14ac:dyDescent="0.3">
      <c r="A19165" s="2">
        <v>2.2257784416855499</v>
      </c>
      <c r="B19165" t="s">
        <v>67473</v>
      </c>
    </row>
    <row r="19166" spans="1:2" x14ac:dyDescent="0.3">
      <c r="A19166" s="2">
        <v>0.51071427151071302</v>
      </c>
      <c r="B19166" t="s">
        <v>67472</v>
      </c>
    </row>
    <row r="19167" spans="1:2" x14ac:dyDescent="0.3">
      <c r="A19167" s="2">
        <v>6.5022301272039105E-4</v>
      </c>
      <c r="B19167" t="s">
        <v>67471</v>
      </c>
    </row>
    <row r="19168" spans="1:2" x14ac:dyDescent="0.3">
      <c r="A19168" s="2">
        <v>5.6793203539233896E-4</v>
      </c>
      <c r="B19168" t="s">
        <v>67470</v>
      </c>
    </row>
    <row r="19169" spans="1:2" x14ac:dyDescent="0.3">
      <c r="A19169" s="2">
        <v>70.721569484971397</v>
      </c>
      <c r="B19169" t="s">
        <v>67469</v>
      </c>
    </row>
    <row r="19170" spans="1:2" x14ac:dyDescent="0.3">
      <c r="A19170" s="2">
        <v>6.8765579180945294E-2</v>
      </c>
      <c r="B19170" t="s">
        <v>67468</v>
      </c>
    </row>
    <row r="19171" spans="1:2" x14ac:dyDescent="0.3">
      <c r="A19171" s="2">
        <v>3.8313948492358798</v>
      </c>
      <c r="B19171" t="s">
        <v>67467</v>
      </c>
    </row>
    <row r="19172" spans="1:2" x14ac:dyDescent="0.3">
      <c r="A19172" s="2">
        <v>28.752469999999999</v>
      </c>
      <c r="B19172" t="s">
        <v>67466</v>
      </c>
    </row>
    <row r="19173" spans="1:2" x14ac:dyDescent="0.3">
      <c r="A19173" s="2">
        <v>5.4412178110135503E-2</v>
      </c>
      <c r="B19173" t="s">
        <v>67465</v>
      </c>
    </row>
    <row r="19174" spans="1:2" x14ac:dyDescent="0.3">
      <c r="A19174" s="2">
        <v>0.21555565289850501</v>
      </c>
      <c r="B19174" t="s">
        <v>67464</v>
      </c>
    </row>
    <row r="19175" spans="1:2" x14ac:dyDescent="0.3">
      <c r="A19175" s="2">
        <v>1.28355018235442E-3</v>
      </c>
      <c r="B19175" t="s">
        <v>67463</v>
      </c>
    </row>
    <row r="19176" spans="1:2" x14ac:dyDescent="0.3">
      <c r="A19176" s="2">
        <v>3.4088651033291499E-2</v>
      </c>
      <c r="B19176" t="s">
        <v>67462</v>
      </c>
    </row>
    <row r="19177" spans="1:2" x14ac:dyDescent="0.3">
      <c r="A19177" s="2">
        <v>67.325839723756005</v>
      </c>
      <c r="B19177" t="s">
        <v>67461</v>
      </c>
    </row>
    <row r="19178" spans="1:2" x14ac:dyDescent="0.3">
      <c r="A19178" s="2">
        <v>2.8786391337912001</v>
      </c>
      <c r="B19178" t="s">
        <v>67460</v>
      </c>
    </row>
    <row r="19179" spans="1:2" x14ac:dyDescent="0.3">
      <c r="A19179" s="2">
        <v>0.50213887778435295</v>
      </c>
      <c r="B19179" t="s">
        <v>67459</v>
      </c>
    </row>
    <row r="19180" spans="1:2" x14ac:dyDescent="0.3">
      <c r="A19180" s="2">
        <v>0.22434295588622</v>
      </c>
      <c r="B19180" t="s">
        <v>67458</v>
      </c>
    </row>
    <row r="19181" spans="1:2" x14ac:dyDescent="0.3">
      <c r="A19181" s="2">
        <v>1.2383479072087999</v>
      </c>
      <c r="B19181" t="s">
        <v>67457</v>
      </c>
    </row>
    <row r="19182" spans="1:2" x14ac:dyDescent="0.3">
      <c r="A19182" s="2">
        <v>1.9084841318412</v>
      </c>
      <c r="B19182" t="s">
        <v>67456</v>
      </c>
    </row>
    <row r="19183" spans="1:2" x14ac:dyDescent="0.3">
      <c r="A19183" s="2">
        <v>0.28774157659153898</v>
      </c>
      <c r="B19183" t="s">
        <v>67455</v>
      </c>
    </row>
    <row r="19184" spans="1:2" x14ac:dyDescent="0.3">
      <c r="A19184" s="2">
        <v>0.20125086179586499</v>
      </c>
      <c r="B19184" t="s">
        <v>67454</v>
      </c>
    </row>
    <row r="19185" spans="1:2" x14ac:dyDescent="0.3">
      <c r="A19185" s="2">
        <v>7.3258737025265397E-3</v>
      </c>
      <c r="B19185" t="s">
        <v>67453</v>
      </c>
    </row>
    <row r="19186" spans="1:2" x14ac:dyDescent="0.3">
      <c r="A19186" s="2">
        <v>5.5797006798551201E-2</v>
      </c>
      <c r="B19186" t="s">
        <v>67452</v>
      </c>
    </row>
    <row r="19187" spans="1:2" x14ac:dyDescent="0.3">
      <c r="A19187" s="2">
        <v>0.68606999999999996</v>
      </c>
      <c r="B19187" t="s">
        <v>67451</v>
      </c>
    </row>
    <row r="19188" spans="1:2" x14ac:dyDescent="0.3">
      <c r="A19188" s="2">
        <v>6.2038750268433596</v>
      </c>
      <c r="B19188" t="s">
        <v>67450</v>
      </c>
    </row>
    <row r="19189" spans="1:2" x14ac:dyDescent="0.3">
      <c r="A19189" s="2">
        <v>8.0965520010287708</v>
      </c>
      <c r="B19189" t="s">
        <v>67449</v>
      </c>
    </row>
    <row r="19190" spans="1:2" x14ac:dyDescent="0.3">
      <c r="A19190" s="2">
        <v>0.25799636431036199</v>
      </c>
      <c r="B19190" t="s">
        <v>67448</v>
      </c>
    </row>
    <row r="19191" spans="1:2" x14ac:dyDescent="0.3">
      <c r="A19191" s="2">
        <v>1.2319054849041</v>
      </c>
      <c r="B19191" t="s">
        <v>67447</v>
      </c>
    </row>
    <row r="19192" spans="1:2" x14ac:dyDescent="0.3">
      <c r="A19192" s="2">
        <v>0.16028999999999999</v>
      </c>
      <c r="B19192" t="s">
        <v>67446</v>
      </c>
    </row>
    <row r="19193" spans="1:2" x14ac:dyDescent="0.3">
      <c r="A19193" s="2">
        <v>1.0264754676116401</v>
      </c>
      <c r="B19193" t="s">
        <v>67445</v>
      </c>
    </row>
    <row r="19194" spans="1:2" x14ac:dyDescent="0.3">
      <c r="A19194" s="2">
        <v>6.3408448223594205E-2</v>
      </c>
      <c r="B19194" t="s">
        <v>67444</v>
      </c>
    </row>
    <row r="19195" spans="1:2" x14ac:dyDescent="0.3">
      <c r="A19195" s="2">
        <v>2.1705767386550501</v>
      </c>
      <c r="B19195" t="s">
        <v>67443</v>
      </c>
    </row>
    <row r="19196" spans="1:2" x14ac:dyDescent="0.3">
      <c r="A19196" s="2">
        <v>1.96197131892803E-2</v>
      </c>
      <c r="B19196" t="s">
        <v>67442</v>
      </c>
    </row>
    <row r="19197" spans="1:2" x14ac:dyDescent="0.3">
      <c r="A19197" s="2">
        <v>1.98841948167789</v>
      </c>
      <c r="B19197" t="s">
        <v>67441</v>
      </c>
    </row>
    <row r="19198" spans="1:2" x14ac:dyDescent="0.3">
      <c r="A19198" s="2">
        <v>0.32299534334024699</v>
      </c>
      <c r="B19198" t="s">
        <v>67440</v>
      </c>
    </row>
    <row r="19199" spans="1:2" x14ac:dyDescent="0.3">
      <c r="A19199" s="2">
        <v>3.9546982415162399E-2</v>
      </c>
      <c r="B19199" t="s">
        <v>67439</v>
      </c>
    </row>
    <row r="19200" spans="1:2" x14ac:dyDescent="0.3">
      <c r="A19200" s="2">
        <v>0.60382878760178604</v>
      </c>
      <c r="B19200" t="s">
        <v>67438</v>
      </c>
    </row>
    <row r="19201" spans="1:2" x14ac:dyDescent="0.3">
      <c r="A19201" s="2">
        <v>2.395955213621E-2</v>
      </c>
      <c r="B19201" t="s">
        <v>67437</v>
      </c>
    </row>
    <row r="19202" spans="1:2" x14ac:dyDescent="0.3">
      <c r="A19202" s="2">
        <v>6.3445104233133001E-2</v>
      </c>
      <c r="B19202" t="s">
        <v>67436</v>
      </c>
    </row>
    <row r="19203" spans="1:2" x14ac:dyDescent="0.3">
      <c r="A19203" s="2">
        <v>6.7936590446847704</v>
      </c>
      <c r="B19203" t="s">
        <v>67435</v>
      </c>
    </row>
    <row r="19204" spans="1:2" x14ac:dyDescent="0.3">
      <c r="A19204" s="2">
        <v>1.8722004230284399</v>
      </c>
      <c r="B19204" t="s">
        <v>67434</v>
      </c>
    </row>
    <row r="19205" spans="1:2" x14ac:dyDescent="0.3">
      <c r="A19205" s="2">
        <v>10.0430665768379</v>
      </c>
      <c r="B19205" t="s">
        <v>67433</v>
      </c>
    </row>
    <row r="19206" spans="1:2" x14ac:dyDescent="0.3">
      <c r="A19206" s="2">
        <v>23.402850000000001</v>
      </c>
      <c r="B19206" t="s">
        <v>67432</v>
      </c>
    </row>
    <row r="19207" spans="1:2" x14ac:dyDescent="0.3">
      <c r="A19207" s="2">
        <v>0.38666698835206598</v>
      </c>
      <c r="B19207" t="s">
        <v>67431</v>
      </c>
    </row>
    <row r="19208" spans="1:2" x14ac:dyDescent="0.3">
      <c r="A19208" s="2">
        <v>879.79315077738397</v>
      </c>
      <c r="B19208" t="s">
        <v>67430</v>
      </c>
    </row>
    <row r="19209" spans="1:2" x14ac:dyDescent="0.3">
      <c r="A19209" s="2">
        <v>2.3992800000000001</v>
      </c>
      <c r="B19209" t="s">
        <v>67429</v>
      </c>
    </row>
    <row r="19210" spans="1:2" x14ac:dyDescent="0.3">
      <c r="A19210" s="2">
        <v>24.872407683759501</v>
      </c>
      <c r="B19210" t="s">
        <v>67428</v>
      </c>
    </row>
    <row r="19211" spans="1:2" x14ac:dyDescent="0.3">
      <c r="A19211" s="2">
        <v>1.68401</v>
      </c>
      <c r="B19211" t="s">
        <v>67427</v>
      </c>
    </row>
    <row r="19212" spans="1:2" x14ac:dyDescent="0.3">
      <c r="A19212" s="2">
        <v>6.5836386329063301E-2</v>
      </c>
      <c r="B19212" t="s">
        <v>67426</v>
      </c>
    </row>
    <row r="19213" spans="1:2" x14ac:dyDescent="0.3">
      <c r="A19213" s="2">
        <v>0.752154166398179</v>
      </c>
      <c r="B19213" t="s">
        <v>67425</v>
      </c>
    </row>
    <row r="19214" spans="1:2" x14ac:dyDescent="0.3">
      <c r="A19214" s="2">
        <v>0.18176</v>
      </c>
      <c r="B19214" t="s">
        <v>67424</v>
      </c>
    </row>
    <row r="19215" spans="1:2" x14ac:dyDescent="0.3">
      <c r="A19215" s="2">
        <v>13.04208</v>
      </c>
      <c r="B19215" t="s">
        <v>67423</v>
      </c>
    </row>
    <row r="19216" spans="1:2" x14ac:dyDescent="0.3">
      <c r="A19216" s="2">
        <v>12.52722</v>
      </c>
      <c r="B19216" t="s">
        <v>67422</v>
      </c>
    </row>
    <row r="19217" spans="1:2" x14ac:dyDescent="0.3">
      <c r="A19217" s="2">
        <v>8.0363548165095694E-2</v>
      </c>
      <c r="B19217" t="s">
        <v>67421</v>
      </c>
    </row>
    <row r="19218" spans="1:2" x14ac:dyDescent="0.3">
      <c r="A19218" s="2">
        <v>0.3745</v>
      </c>
      <c r="B19218" t="s">
        <v>67420</v>
      </c>
    </row>
    <row r="19219" spans="1:2" x14ac:dyDescent="0.3">
      <c r="A19219" s="2">
        <v>22.6739987951015</v>
      </c>
      <c r="B19219" t="s">
        <v>67419</v>
      </c>
    </row>
    <row r="19220" spans="1:2" x14ac:dyDescent="0.3">
      <c r="A19220" s="2">
        <v>22.6739987951015</v>
      </c>
      <c r="B19220" t="s">
        <v>67418</v>
      </c>
    </row>
    <row r="19221" spans="1:2" x14ac:dyDescent="0.3">
      <c r="A19221" s="2">
        <v>8.9054262773675994</v>
      </c>
      <c r="B19221" t="s">
        <v>67417</v>
      </c>
    </row>
    <row r="19222" spans="1:2" x14ac:dyDescent="0.3">
      <c r="A19222" s="2">
        <v>11.4977827527859</v>
      </c>
      <c r="B19222" t="s">
        <v>67416</v>
      </c>
    </row>
    <row r="19223" spans="1:2" x14ac:dyDescent="0.3">
      <c r="A19223" s="2">
        <v>14.352608403453001</v>
      </c>
      <c r="B19223" t="s">
        <v>67415</v>
      </c>
    </row>
    <row r="19224" spans="1:2" x14ac:dyDescent="0.3">
      <c r="A19224" s="2">
        <v>1.6996899999999999</v>
      </c>
      <c r="B19224" t="s">
        <v>67414</v>
      </c>
    </row>
    <row r="19225" spans="1:2" x14ac:dyDescent="0.3">
      <c r="A19225" s="2">
        <v>1.91E-3</v>
      </c>
      <c r="B19225" t="s">
        <v>67413</v>
      </c>
    </row>
    <row r="19226" spans="1:2" x14ac:dyDescent="0.3">
      <c r="A19226" s="2">
        <v>1.8613239283469101</v>
      </c>
      <c r="B19226" t="s">
        <v>67412</v>
      </c>
    </row>
    <row r="19227" spans="1:2" x14ac:dyDescent="0.3">
      <c r="A19227" s="2">
        <v>0.199865468290886</v>
      </c>
      <c r="B19227" t="s">
        <v>67411</v>
      </c>
    </row>
    <row r="19228" spans="1:2" x14ac:dyDescent="0.3">
      <c r="A19228" s="2">
        <v>1.1469154552586701E-2</v>
      </c>
      <c r="B19228" t="s">
        <v>67410</v>
      </c>
    </row>
    <row r="19229" spans="1:2" x14ac:dyDescent="0.3">
      <c r="A19229" s="2">
        <v>3.90755358190482E-4</v>
      </c>
      <c r="B19229" t="s">
        <v>67409</v>
      </c>
    </row>
    <row r="19230" spans="1:2" x14ac:dyDescent="0.3">
      <c r="A19230" s="2">
        <v>8.5680000000000006E-2</v>
      </c>
      <c r="B19230" t="s">
        <v>67408</v>
      </c>
    </row>
    <row r="19231" spans="1:2" x14ac:dyDescent="0.3">
      <c r="A19231" s="2">
        <v>2.8755495875881299E-3</v>
      </c>
      <c r="B19231" t="s">
        <v>67407</v>
      </c>
    </row>
    <row r="19232" spans="1:2" x14ac:dyDescent="0.3">
      <c r="A19232" s="2">
        <v>2.6576707263194499E-3</v>
      </c>
      <c r="B19232" t="s">
        <v>67406</v>
      </c>
    </row>
    <row r="19233" spans="1:2" x14ac:dyDescent="0.3">
      <c r="A19233" s="2">
        <v>2.1399999999999999E-2</v>
      </c>
      <c r="B19233" t="s">
        <v>67405</v>
      </c>
    </row>
    <row r="19234" spans="1:2" x14ac:dyDescent="0.3">
      <c r="A19234" s="2">
        <v>4.7037964198425799</v>
      </c>
      <c r="B19234" t="s">
        <v>67404</v>
      </c>
    </row>
    <row r="19235" spans="1:2" x14ac:dyDescent="0.3">
      <c r="A19235" s="2">
        <v>4.9736329085424602</v>
      </c>
      <c r="B19235" t="s">
        <v>67403</v>
      </c>
    </row>
    <row r="19236" spans="1:2" x14ac:dyDescent="0.3">
      <c r="A19236" s="2">
        <v>6.8555769264770703</v>
      </c>
      <c r="B19236" t="s">
        <v>67402</v>
      </c>
    </row>
    <row r="19237" spans="1:2" x14ac:dyDescent="0.3">
      <c r="A19237" s="2">
        <v>6.0790514850975104</v>
      </c>
      <c r="B19237" t="s">
        <v>67401</v>
      </c>
    </row>
    <row r="19238" spans="1:2" x14ac:dyDescent="0.3">
      <c r="A19238" s="2">
        <v>13.237666690202699</v>
      </c>
      <c r="B19238" t="s">
        <v>67400</v>
      </c>
    </row>
    <row r="19239" spans="1:2" x14ac:dyDescent="0.3">
      <c r="A19239" s="2">
        <v>26</v>
      </c>
      <c r="B19239" t="s">
        <v>67399</v>
      </c>
    </row>
    <row r="19240" spans="1:2" x14ac:dyDescent="0.3">
      <c r="A19240" s="2">
        <v>230.40204041571999</v>
      </c>
      <c r="B19240" t="s">
        <v>67398</v>
      </c>
    </row>
    <row r="19241" spans="1:2" x14ac:dyDescent="0.3">
      <c r="A19241" s="2">
        <v>2.7736120465824601E-2</v>
      </c>
      <c r="B19241" t="s">
        <v>67397</v>
      </c>
    </row>
    <row r="19242" spans="1:2" x14ac:dyDescent="0.3">
      <c r="A19242" s="2">
        <v>0.44859507305961399</v>
      </c>
      <c r="B19242" t="s">
        <v>67396</v>
      </c>
    </row>
    <row r="19243" spans="1:2" x14ac:dyDescent="0.3">
      <c r="A19243" s="2">
        <v>0.51985613233925998</v>
      </c>
      <c r="B19243" t="s">
        <v>67395</v>
      </c>
    </row>
    <row r="19244" spans="1:2" x14ac:dyDescent="0.3">
      <c r="A19244" s="2">
        <v>1.6289603281327201</v>
      </c>
      <c r="B19244" t="s">
        <v>67394</v>
      </c>
    </row>
    <row r="19245" spans="1:2" x14ac:dyDescent="0.3">
      <c r="A19245" s="2">
        <v>11.8596650804731</v>
      </c>
      <c r="B19245" t="s">
        <v>67393</v>
      </c>
    </row>
    <row r="19246" spans="1:2" x14ac:dyDescent="0.3">
      <c r="A19246" s="2">
        <v>2.4669308696948402</v>
      </c>
      <c r="B19246" t="s">
        <v>67392</v>
      </c>
    </row>
    <row r="19247" spans="1:2" x14ac:dyDescent="0.3">
      <c r="A19247" s="2">
        <v>6.8675800000000002</v>
      </c>
      <c r="B19247" t="s">
        <v>67391</v>
      </c>
    </row>
    <row r="19248" spans="1:2" x14ac:dyDescent="0.3">
      <c r="A19248" s="2">
        <v>0.39490576364692698</v>
      </c>
      <c r="B19248" t="s">
        <v>67390</v>
      </c>
    </row>
    <row r="19249" spans="1:2" x14ac:dyDescent="0.3">
      <c r="A19249" s="2">
        <v>5.7762097641628499E-2</v>
      </c>
      <c r="B19249" t="s">
        <v>67389</v>
      </c>
    </row>
    <row r="19250" spans="1:2" x14ac:dyDescent="0.3">
      <c r="A19250" s="2">
        <v>6.4679700000000002</v>
      </c>
      <c r="B19250" t="s">
        <v>67388</v>
      </c>
    </row>
    <row r="19251" spans="1:2" x14ac:dyDescent="0.3">
      <c r="A19251" s="2">
        <v>5.4614523307054998E-3</v>
      </c>
      <c r="B19251" t="s">
        <v>67387</v>
      </c>
    </row>
    <row r="19252" spans="1:2" x14ac:dyDescent="0.3">
      <c r="A19252" s="2">
        <v>1.0368571326081899</v>
      </c>
      <c r="B19252" t="s">
        <v>67386</v>
      </c>
    </row>
    <row r="19253" spans="1:2" x14ac:dyDescent="0.3">
      <c r="A19253" s="2">
        <v>37.143320000000003</v>
      </c>
      <c r="B19253" t="s">
        <v>67385</v>
      </c>
    </row>
    <row r="19254" spans="1:2" x14ac:dyDescent="0.3">
      <c r="A19254" s="2">
        <v>2.2099600000000001</v>
      </c>
      <c r="B19254" t="s">
        <v>67384</v>
      </c>
    </row>
    <row r="19255" spans="1:2" x14ac:dyDescent="0.3">
      <c r="A19255" s="2">
        <v>20.2367809684478</v>
      </c>
      <c r="B19255" t="s">
        <v>67383</v>
      </c>
    </row>
    <row r="19256" spans="1:2" x14ac:dyDescent="0.3">
      <c r="A19256" s="2">
        <v>0.19281999999999999</v>
      </c>
      <c r="B19256" t="s">
        <v>67382</v>
      </c>
    </row>
    <row r="19257" spans="1:2" x14ac:dyDescent="0.3">
      <c r="A19257" s="2">
        <v>8.9480488907898099</v>
      </c>
      <c r="B19257" t="s">
        <v>67381</v>
      </c>
    </row>
    <row r="19258" spans="1:2" x14ac:dyDescent="0.3">
      <c r="A19258" s="2">
        <v>6.3740117532957496</v>
      </c>
      <c r="B19258" t="s">
        <v>67380</v>
      </c>
    </row>
    <row r="19259" spans="1:2" x14ac:dyDescent="0.3">
      <c r="A19259" s="2">
        <v>1.8159292369376001</v>
      </c>
      <c r="B19259" t="s">
        <v>67379</v>
      </c>
    </row>
    <row r="19260" spans="1:2" x14ac:dyDescent="0.3">
      <c r="A19260" s="2">
        <v>0.39267775682615003</v>
      </c>
      <c r="B19260" t="s">
        <v>67378</v>
      </c>
    </row>
    <row r="19261" spans="1:2" x14ac:dyDescent="0.3">
      <c r="A19261" s="2">
        <v>16.783190000000001</v>
      </c>
      <c r="B19261" t="s">
        <v>67377</v>
      </c>
    </row>
    <row r="19262" spans="1:2" x14ac:dyDescent="0.3">
      <c r="A19262" s="2">
        <v>0.10162</v>
      </c>
      <c r="B19262" t="s">
        <v>67376</v>
      </c>
    </row>
    <row r="19263" spans="1:2" x14ac:dyDescent="0.3">
      <c r="A19263" s="2">
        <v>2.3186800000000001</v>
      </c>
      <c r="B19263" t="s">
        <v>67375</v>
      </c>
    </row>
    <row r="19264" spans="1:2" x14ac:dyDescent="0.3">
      <c r="A19264" s="2">
        <v>7.39283160225221</v>
      </c>
      <c r="B19264" t="s">
        <v>67374</v>
      </c>
    </row>
    <row r="19265" spans="1:2" x14ac:dyDescent="0.3">
      <c r="A19265" s="2">
        <v>2.6115675872332802</v>
      </c>
      <c r="B19265" t="s">
        <v>67373</v>
      </c>
    </row>
    <row r="19266" spans="1:2" x14ac:dyDescent="0.3">
      <c r="A19266" s="2">
        <v>24.721229999999998</v>
      </c>
      <c r="B19266" t="s">
        <v>67372</v>
      </c>
    </row>
    <row r="19267" spans="1:2" x14ac:dyDescent="0.3">
      <c r="A19267" s="2">
        <v>4.2118364051282597</v>
      </c>
      <c r="B19267" t="s">
        <v>67371</v>
      </c>
    </row>
    <row r="19268" spans="1:2" x14ac:dyDescent="0.3">
      <c r="A19268" s="2">
        <v>5.6398406985322396</v>
      </c>
      <c r="B19268" t="s">
        <v>67370</v>
      </c>
    </row>
    <row r="19269" spans="1:2" x14ac:dyDescent="0.3">
      <c r="A19269" s="2">
        <v>0.51853000000000005</v>
      </c>
      <c r="B19269" t="s">
        <v>67369</v>
      </c>
    </row>
    <row r="19270" spans="1:2" x14ac:dyDescent="0.3">
      <c r="A19270" s="2">
        <v>2.4851100000000002</v>
      </c>
      <c r="B19270" t="s">
        <v>67368</v>
      </c>
    </row>
    <row r="19271" spans="1:2" x14ac:dyDescent="0.3">
      <c r="A19271" s="2">
        <v>2.3502700000000001</v>
      </c>
      <c r="B19271" t="s">
        <v>67367</v>
      </c>
    </row>
    <row r="19272" spans="1:2" x14ac:dyDescent="0.3">
      <c r="A19272" s="2">
        <v>5.7953413689437801E-2</v>
      </c>
      <c r="B19272" t="s">
        <v>67366</v>
      </c>
    </row>
    <row r="19273" spans="1:2" x14ac:dyDescent="0.3">
      <c r="A19273" s="2">
        <v>88.609660000000005</v>
      </c>
      <c r="B19273" t="s">
        <v>67365</v>
      </c>
    </row>
    <row r="19274" spans="1:2" x14ac:dyDescent="0.3">
      <c r="A19274" s="2">
        <v>9.7246400000000008</v>
      </c>
      <c r="B19274" t="s">
        <v>67364</v>
      </c>
    </row>
    <row r="19275" spans="1:2" x14ac:dyDescent="0.3">
      <c r="A19275" s="2">
        <v>0.40928999999999999</v>
      </c>
      <c r="B19275" t="s">
        <v>67363</v>
      </c>
    </row>
    <row r="19276" spans="1:2" x14ac:dyDescent="0.3">
      <c r="A19276" s="2">
        <v>2.9634</v>
      </c>
      <c r="B19276" t="s">
        <v>67362</v>
      </c>
    </row>
    <row r="19277" spans="1:2" x14ac:dyDescent="0.3">
      <c r="A19277" s="2">
        <v>271.63873000000001</v>
      </c>
      <c r="B19277" t="s">
        <v>67361</v>
      </c>
    </row>
    <row r="19278" spans="1:2" x14ac:dyDescent="0.3">
      <c r="A19278" s="2">
        <v>1.7339</v>
      </c>
      <c r="B19278" t="s">
        <v>67360</v>
      </c>
    </row>
    <row r="19279" spans="1:2" x14ac:dyDescent="0.3">
      <c r="A19279" s="2">
        <v>7.2695383575364296</v>
      </c>
      <c r="B19279" t="s">
        <v>67359</v>
      </c>
    </row>
    <row r="19280" spans="1:2" x14ac:dyDescent="0.3">
      <c r="A19280" s="2">
        <v>23.49915</v>
      </c>
      <c r="B19280" t="s">
        <v>67358</v>
      </c>
    </row>
    <row r="19281" spans="1:2" x14ac:dyDescent="0.3">
      <c r="A19281" s="2">
        <v>0.96387999999999996</v>
      </c>
      <c r="B19281" t="s">
        <v>67357</v>
      </c>
    </row>
    <row r="19282" spans="1:2" x14ac:dyDescent="0.3">
      <c r="A19282" s="2">
        <v>5.3211199999999996</v>
      </c>
      <c r="B19282" t="s">
        <v>67356</v>
      </c>
    </row>
    <row r="19283" spans="1:2" x14ac:dyDescent="0.3">
      <c r="A19283" s="2">
        <v>0.43570063032552397</v>
      </c>
      <c r="B19283" t="s">
        <v>67355</v>
      </c>
    </row>
    <row r="19284" spans="1:2" x14ac:dyDescent="0.3">
      <c r="A19284" s="2">
        <v>5.0199029173093397</v>
      </c>
      <c r="B19284" t="s">
        <v>67354</v>
      </c>
    </row>
    <row r="19285" spans="1:2" x14ac:dyDescent="0.3">
      <c r="A19285" s="2">
        <v>2.494E-2</v>
      </c>
      <c r="B19285" t="s">
        <v>67353</v>
      </c>
    </row>
    <row r="19286" spans="1:2" x14ac:dyDescent="0.3">
      <c r="A19286" s="2">
        <v>2.79302701830207</v>
      </c>
      <c r="B19286" t="s">
        <v>67352</v>
      </c>
    </row>
    <row r="19287" spans="1:2" x14ac:dyDescent="0.3">
      <c r="A19287" s="2">
        <v>3.8393669363664402E-2</v>
      </c>
      <c r="B19287" t="s">
        <v>67351</v>
      </c>
    </row>
    <row r="19288" spans="1:2" x14ac:dyDescent="0.3">
      <c r="A19288" s="2">
        <v>1.06872618101072</v>
      </c>
      <c r="B19288" t="s">
        <v>67350</v>
      </c>
    </row>
    <row r="19289" spans="1:2" x14ac:dyDescent="0.3">
      <c r="A19289" s="2">
        <v>37.49539</v>
      </c>
      <c r="B19289" t="s">
        <v>67349</v>
      </c>
    </row>
    <row r="19290" spans="1:2" x14ac:dyDescent="0.3">
      <c r="A19290" s="2">
        <v>10.2921399699228</v>
      </c>
      <c r="B19290" t="s">
        <v>67348</v>
      </c>
    </row>
    <row r="19291" spans="1:2" x14ac:dyDescent="0.3">
      <c r="A19291" s="2">
        <v>0.49383529292538603</v>
      </c>
      <c r="B19291" t="s">
        <v>67347</v>
      </c>
    </row>
    <row r="19292" spans="1:2" x14ac:dyDescent="0.3">
      <c r="A19292" s="2">
        <v>18.90699</v>
      </c>
      <c r="B19292" t="s">
        <v>67346</v>
      </c>
    </row>
    <row r="19293" spans="1:2" x14ac:dyDescent="0.3">
      <c r="A19293" s="2">
        <v>0.74416741702862699</v>
      </c>
      <c r="B19293" t="s">
        <v>67345</v>
      </c>
    </row>
    <row r="19294" spans="1:2" x14ac:dyDescent="0.3">
      <c r="A19294" s="2">
        <v>43.990898192157999</v>
      </c>
      <c r="B19294" t="s">
        <v>67344</v>
      </c>
    </row>
    <row r="19295" spans="1:2" x14ac:dyDescent="0.3">
      <c r="A19295" s="2">
        <v>0.40543000000000001</v>
      </c>
      <c r="B19295" t="s">
        <v>67343</v>
      </c>
    </row>
    <row r="19296" spans="1:2" x14ac:dyDescent="0.3">
      <c r="A19296" s="2">
        <v>64.887943864923301</v>
      </c>
      <c r="B19296" t="s">
        <v>67342</v>
      </c>
    </row>
    <row r="19297" spans="1:2" x14ac:dyDescent="0.3">
      <c r="A19297" s="2">
        <v>26.793849623729901</v>
      </c>
      <c r="B19297" t="s">
        <v>67341</v>
      </c>
    </row>
    <row r="19298" spans="1:2" x14ac:dyDescent="0.3">
      <c r="A19298" s="2">
        <v>13.0649829976142</v>
      </c>
      <c r="B19298" t="s">
        <v>67340</v>
      </c>
    </row>
    <row r="19299" spans="1:2" x14ac:dyDescent="0.3">
      <c r="A19299" s="2">
        <v>2.06284</v>
      </c>
      <c r="B19299" t="s">
        <v>67339</v>
      </c>
    </row>
    <row r="19300" spans="1:2" x14ac:dyDescent="0.3">
      <c r="A19300" s="2">
        <v>0.21009865992024601</v>
      </c>
      <c r="B19300" t="s">
        <v>67338</v>
      </c>
    </row>
    <row r="19301" spans="1:2" x14ac:dyDescent="0.3">
      <c r="A19301" s="2">
        <v>3.7056065173293198</v>
      </c>
      <c r="B19301" t="s">
        <v>67337</v>
      </c>
    </row>
    <row r="19302" spans="1:2" x14ac:dyDescent="0.3">
      <c r="A19302" s="2">
        <v>21.475658807049498</v>
      </c>
      <c r="B19302" t="s">
        <v>67336</v>
      </c>
    </row>
    <row r="19303" spans="1:2" x14ac:dyDescent="0.3">
      <c r="A19303" s="2">
        <v>3.7593399999999999</v>
      </c>
      <c r="B19303" t="s">
        <v>67335</v>
      </c>
    </row>
    <row r="19304" spans="1:2" x14ac:dyDescent="0.3">
      <c r="A19304" s="2">
        <v>2.7332263319427401</v>
      </c>
      <c r="B19304" t="s">
        <v>67334</v>
      </c>
    </row>
    <row r="19305" spans="1:2" x14ac:dyDescent="0.3">
      <c r="A19305" s="2">
        <v>26.645537115025999</v>
      </c>
      <c r="B19305" t="s">
        <v>67333</v>
      </c>
    </row>
    <row r="19306" spans="1:2" x14ac:dyDescent="0.3">
      <c r="A19306" s="2">
        <v>138.23987285174701</v>
      </c>
      <c r="B19306" t="s">
        <v>67332</v>
      </c>
    </row>
    <row r="19307" spans="1:2" x14ac:dyDescent="0.3">
      <c r="A19307" s="2">
        <v>3.3542553740982202</v>
      </c>
      <c r="B19307" t="s">
        <v>67331</v>
      </c>
    </row>
    <row r="19308" spans="1:2" x14ac:dyDescent="0.3">
      <c r="A19308" s="2">
        <v>28.323083825359799</v>
      </c>
      <c r="B19308" t="s">
        <v>67330</v>
      </c>
    </row>
    <row r="19309" spans="1:2" x14ac:dyDescent="0.3">
      <c r="A19309" s="2">
        <v>0.52225999999999995</v>
      </c>
      <c r="B19309" t="s">
        <v>67329</v>
      </c>
    </row>
    <row r="19310" spans="1:2" x14ac:dyDescent="0.3">
      <c r="A19310" s="2">
        <v>89.378476208170696</v>
      </c>
      <c r="B19310" t="s">
        <v>67328</v>
      </c>
    </row>
    <row r="19311" spans="1:2" x14ac:dyDescent="0.3">
      <c r="A19311" s="2">
        <v>1.1843166686914699</v>
      </c>
      <c r="B19311" t="s">
        <v>67327</v>
      </c>
    </row>
    <row r="19312" spans="1:2" x14ac:dyDescent="0.3">
      <c r="A19312" s="2">
        <v>154.450721907055</v>
      </c>
      <c r="B19312" t="s">
        <v>67326</v>
      </c>
    </row>
    <row r="19313" spans="1:2" x14ac:dyDescent="0.3">
      <c r="A19313" s="2">
        <v>1.63364</v>
      </c>
      <c r="B19313" t="s">
        <v>67325</v>
      </c>
    </row>
    <row r="19314" spans="1:2" x14ac:dyDescent="0.3">
      <c r="A19314" s="2">
        <v>0.54505905470693194</v>
      </c>
      <c r="B19314" t="s">
        <v>67324</v>
      </c>
    </row>
    <row r="19315" spans="1:2" x14ac:dyDescent="0.3">
      <c r="A19315" s="2">
        <v>1.91600349838114</v>
      </c>
      <c r="B19315" t="s">
        <v>67323</v>
      </c>
    </row>
    <row r="19316" spans="1:2" x14ac:dyDescent="0.3">
      <c r="A19316" s="2">
        <v>2.8848075628559098</v>
      </c>
      <c r="B19316" t="s">
        <v>67322</v>
      </c>
    </row>
    <row r="19317" spans="1:2" x14ac:dyDescent="0.3">
      <c r="A19317" s="2">
        <v>1.24131594352618</v>
      </c>
      <c r="B19317" t="s">
        <v>67321</v>
      </c>
    </row>
    <row r="19318" spans="1:2" x14ac:dyDescent="0.3">
      <c r="A19318" s="2">
        <v>3.1732979880232599</v>
      </c>
      <c r="B19318" t="s">
        <v>67320</v>
      </c>
    </row>
    <row r="19319" spans="1:2" x14ac:dyDescent="0.3">
      <c r="A19319" s="2">
        <v>9.6284153859493002E-2</v>
      </c>
      <c r="B19319" t="s">
        <v>67319</v>
      </c>
    </row>
    <row r="19320" spans="1:2" x14ac:dyDescent="0.3">
      <c r="A19320" s="2">
        <v>1.2935226858800899</v>
      </c>
      <c r="B19320" t="s">
        <v>67318</v>
      </c>
    </row>
    <row r="19321" spans="1:2" x14ac:dyDescent="0.3">
      <c r="A19321" s="2">
        <v>0.32722091536725501</v>
      </c>
      <c r="B19321" t="s">
        <v>67317</v>
      </c>
    </row>
    <row r="19322" spans="1:2" x14ac:dyDescent="0.3">
      <c r="A19322" s="2">
        <v>0.1599243206448</v>
      </c>
      <c r="B19322" t="s">
        <v>67316</v>
      </c>
    </row>
    <row r="19323" spans="1:2" x14ac:dyDescent="0.3">
      <c r="A19323" s="2">
        <v>0.143677251594302</v>
      </c>
      <c r="B19323" t="s">
        <v>67315</v>
      </c>
    </row>
    <row r="19324" spans="1:2" x14ac:dyDescent="0.3">
      <c r="A19324" s="2">
        <v>0.22103717268880599</v>
      </c>
      <c r="B19324" t="s">
        <v>67314</v>
      </c>
    </row>
    <row r="19325" spans="1:2" x14ac:dyDescent="0.3">
      <c r="A19325" s="2">
        <v>4.7667925191960003E-2</v>
      </c>
      <c r="B19325" t="s">
        <v>67313</v>
      </c>
    </row>
    <row r="19326" spans="1:2" x14ac:dyDescent="0.3">
      <c r="A19326" s="2" t="s">
        <v>13</v>
      </c>
      <c r="B19326" t="s">
        <v>67312</v>
      </c>
    </row>
    <row r="19327" spans="1:2" x14ac:dyDescent="0.3">
      <c r="A19327" s="2">
        <v>6.3479177174716597</v>
      </c>
      <c r="B19327" t="s">
        <v>67311</v>
      </c>
    </row>
    <row r="19328" spans="1:2" x14ac:dyDescent="0.3">
      <c r="A19328" s="2">
        <v>7.4766300000000001</v>
      </c>
      <c r="B19328" t="s">
        <v>67310</v>
      </c>
    </row>
    <row r="19329" spans="1:2" x14ac:dyDescent="0.3">
      <c r="A19329" s="2">
        <v>1.10582</v>
      </c>
      <c r="B19329" t="s">
        <v>67309</v>
      </c>
    </row>
    <row r="19330" spans="1:2" x14ac:dyDescent="0.3">
      <c r="A19330" s="2">
        <v>0.53564999999999996</v>
      </c>
      <c r="B19330" t="s">
        <v>67308</v>
      </c>
    </row>
    <row r="19331" spans="1:2" x14ac:dyDescent="0.3">
      <c r="A19331" s="2">
        <v>7.1939799999999998</v>
      </c>
      <c r="B19331" t="s">
        <v>67307</v>
      </c>
    </row>
    <row r="19332" spans="1:2" x14ac:dyDescent="0.3">
      <c r="A19332" s="2">
        <v>8.8606099999999994</v>
      </c>
      <c r="B19332" t="s">
        <v>67306</v>
      </c>
    </row>
    <row r="19333" spans="1:2" x14ac:dyDescent="0.3">
      <c r="A19333" s="2">
        <v>1.60255658045825</v>
      </c>
      <c r="B19333" t="s">
        <v>67305</v>
      </c>
    </row>
    <row r="19334" spans="1:2" x14ac:dyDescent="0.3">
      <c r="A19334" s="2">
        <v>0.17880730998283401</v>
      </c>
      <c r="B19334" t="s">
        <v>67304</v>
      </c>
    </row>
    <row r="19335" spans="1:2" x14ac:dyDescent="0.3">
      <c r="A19335" s="2">
        <v>3.0668365241962401</v>
      </c>
      <c r="B19335" t="s">
        <v>67303</v>
      </c>
    </row>
    <row r="19336" spans="1:2" x14ac:dyDescent="0.3">
      <c r="A19336" s="2">
        <v>1.4005093767904099E-2</v>
      </c>
      <c r="B19336" t="s">
        <v>67302</v>
      </c>
    </row>
    <row r="19337" spans="1:2" x14ac:dyDescent="0.3">
      <c r="A19337" s="2">
        <v>13.616630365495199</v>
      </c>
      <c r="B19337" t="s">
        <v>67301</v>
      </c>
    </row>
    <row r="19338" spans="1:2" x14ac:dyDescent="0.3">
      <c r="A19338" s="2">
        <v>32.747758003411199</v>
      </c>
      <c r="B19338" t="s">
        <v>67300</v>
      </c>
    </row>
    <row r="19339" spans="1:2" x14ac:dyDescent="0.3">
      <c r="A19339" s="2">
        <v>45.218969999999999</v>
      </c>
      <c r="B19339" t="s">
        <v>67299</v>
      </c>
    </row>
    <row r="19340" spans="1:2" x14ac:dyDescent="0.3">
      <c r="A19340" s="2">
        <v>10.9617889370755</v>
      </c>
      <c r="B19340" t="s">
        <v>67298</v>
      </c>
    </row>
    <row r="19341" spans="1:2" x14ac:dyDescent="0.3">
      <c r="A19341" s="2">
        <v>3.7857799999999999</v>
      </c>
      <c r="B19341" t="s">
        <v>67297</v>
      </c>
    </row>
    <row r="19342" spans="1:2" x14ac:dyDescent="0.3">
      <c r="A19342" s="2">
        <v>38.210149999999999</v>
      </c>
      <c r="B19342" t="s">
        <v>67296</v>
      </c>
    </row>
    <row r="19343" spans="1:2" x14ac:dyDescent="0.3">
      <c r="A19343" s="2">
        <v>27.439959999999999</v>
      </c>
      <c r="B19343" t="s">
        <v>67295</v>
      </c>
    </row>
    <row r="19344" spans="1:2" x14ac:dyDescent="0.3">
      <c r="A19344" s="2">
        <v>6.7001433243239399</v>
      </c>
      <c r="B19344" t="s">
        <v>67294</v>
      </c>
    </row>
    <row r="19345" spans="1:2" x14ac:dyDescent="0.3">
      <c r="A19345" s="2">
        <v>2.6561784530124101E-3</v>
      </c>
      <c r="B19345" t="s">
        <v>67293</v>
      </c>
    </row>
    <row r="19346" spans="1:2" x14ac:dyDescent="0.3">
      <c r="A19346" s="2">
        <v>12.25853</v>
      </c>
      <c r="B19346" t="s">
        <v>67292</v>
      </c>
    </row>
    <row r="19347" spans="1:2" x14ac:dyDescent="0.3">
      <c r="A19347" s="2">
        <v>3.9853877475221601E-2</v>
      </c>
      <c r="B19347" t="s">
        <v>67291</v>
      </c>
    </row>
    <row r="19348" spans="1:2" x14ac:dyDescent="0.3">
      <c r="A19348" s="2">
        <v>0.32383000000000001</v>
      </c>
      <c r="B19348" t="s">
        <v>67290</v>
      </c>
    </row>
    <row r="19349" spans="1:2" x14ac:dyDescent="0.3">
      <c r="A19349" s="2">
        <v>0.16925000000000001</v>
      </c>
      <c r="B19349" t="s">
        <v>67289</v>
      </c>
    </row>
    <row r="19350" spans="1:2" x14ac:dyDescent="0.3">
      <c r="A19350" s="2">
        <v>5.0099999999999997E-3</v>
      </c>
      <c r="B19350" t="s">
        <v>67288</v>
      </c>
    </row>
    <row r="19351" spans="1:2" x14ac:dyDescent="0.3">
      <c r="A19351" s="2">
        <v>63.172852116147197</v>
      </c>
      <c r="B19351" t="s">
        <v>67287</v>
      </c>
    </row>
    <row r="19352" spans="1:2" x14ac:dyDescent="0.3">
      <c r="A19352" s="2">
        <v>4356.80753</v>
      </c>
      <c r="B19352" t="s">
        <v>67286</v>
      </c>
    </row>
    <row r="19353" spans="1:2" x14ac:dyDescent="0.3">
      <c r="A19353" s="2">
        <v>1.2743199999999999</v>
      </c>
      <c r="B19353" t="s">
        <v>67285</v>
      </c>
    </row>
    <row r="19354" spans="1:2" x14ac:dyDescent="0.3">
      <c r="A19354" s="2">
        <v>2.2901316335049202</v>
      </c>
      <c r="B19354" t="s">
        <v>67284</v>
      </c>
    </row>
    <row r="19355" spans="1:2" x14ac:dyDescent="0.3">
      <c r="A19355" s="2">
        <v>90.758899999999997</v>
      </c>
      <c r="B19355" t="s">
        <v>67283</v>
      </c>
    </row>
    <row r="19356" spans="1:2" x14ac:dyDescent="0.3">
      <c r="A19356" s="2">
        <v>19.4207737452525</v>
      </c>
      <c r="B19356" t="s">
        <v>67282</v>
      </c>
    </row>
    <row r="19357" spans="1:2" x14ac:dyDescent="0.3">
      <c r="A19357" s="2">
        <v>1.591</v>
      </c>
      <c r="B19357" t="s">
        <v>67281</v>
      </c>
    </row>
    <row r="19358" spans="1:2" x14ac:dyDescent="0.3">
      <c r="A19358" s="2">
        <v>6.4073825797628201</v>
      </c>
      <c r="B19358" t="s">
        <v>67280</v>
      </c>
    </row>
    <row r="19359" spans="1:2" x14ac:dyDescent="0.3">
      <c r="A19359" s="2">
        <v>51.851825731111902</v>
      </c>
      <c r="B19359" t="s">
        <v>67279</v>
      </c>
    </row>
    <row r="19360" spans="1:2" x14ac:dyDescent="0.3">
      <c r="A19360" s="2">
        <v>4.6370313787791204</v>
      </c>
      <c r="B19360" t="s">
        <v>67278</v>
      </c>
    </row>
    <row r="19361" spans="1:2" x14ac:dyDescent="0.3">
      <c r="A19361" s="2">
        <v>10.6111851509804</v>
      </c>
      <c r="B19361" t="s">
        <v>67277</v>
      </c>
    </row>
    <row r="19362" spans="1:2" x14ac:dyDescent="0.3">
      <c r="A19362" s="2">
        <v>4.7E-2</v>
      </c>
      <c r="B19362" t="s">
        <v>67276</v>
      </c>
    </row>
    <row r="19363" spans="1:2" x14ac:dyDescent="0.3">
      <c r="A19363" s="2">
        <v>0.18293200581737401</v>
      </c>
      <c r="B19363" t="s">
        <v>67275</v>
      </c>
    </row>
    <row r="19364" spans="1:2" x14ac:dyDescent="0.3">
      <c r="A19364" s="2">
        <v>0.23117204676793199</v>
      </c>
      <c r="B19364" t="s">
        <v>67274</v>
      </c>
    </row>
    <row r="19365" spans="1:2" x14ac:dyDescent="0.3">
      <c r="A19365" s="2">
        <v>45.776112890863601</v>
      </c>
      <c r="B19365" t="s">
        <v>67273</v>
      </c>
    </row>
    <row r="19366" spans="1:2" x14ac:dyDescent="0.3">
      <c r="A19366" s="2">
        <v>1.45202322095408</v>
      </c>
      <c r="B19366" t="s">
        <v>67272</v>
      </c>
    </row>
    <row r="19367" spans="1:2" x14ac:dyDescent="0.3">
      <c r="A19367" s="2">
        <v>0.65512979242282099</v>
      </c>
      <c r="B19367" t="s">
        <v>67271</v>
      </c>
    </row>
    <row r="19368" spans="1:2" x14ac:dyDescent="0.3">
      <c r="A19368" s="2">
        <v>1.4672480441234901</v>
      </c>
      <c r="B19368" t="s">
        <v>67270</v>
      </c>
    </row>
    <row r="19369" spans="1:2" x14ac:dyDescent="0.3">
      <c r="A19369" s="2">
        <v>2.99E-3</v>
      </c>
      <c r="B19369" t="s">
        <v>1623</v>
      </c>
    </row>
    <row r="19370" spans="1:2" x14ac:dyDescent="0.3">
      <c r="A19370" s="2">
        <v>10.98996</v>
      </c>
      <c r="B19370" t="s">
        <v>67269</v>
      </c>
    </row>
    <row r="19371" spans="1:2" x14ac:dyDescent="0.3">
      <c r="A19371" s="2">
        <v>5.9939393845759001</v>
      </c>
      <c r="B19371" t="s">
        <v>67268</v>
      </c>
    </row>
    <row r="19372" spans="1:2" x14ac:dyDescent="0.3">
      <c r="A19372" s="2">
        <v>6.9339937865985997</v>
      </c>
      <c r="B19372" t="s">
        <v>67267</v>
      </c>
    </row>
    <row r="19373" spans="1:2" x14ac:dyDescent="0.3">
      <c r="A19373" s="2">
        <v>0.86783999999999994</v>
      </c>
      <c r="B19373" t="s">
        <v>67266</v>
      </c>
    </row>
    <row r="19374" spans="1:2" x14ac:dyDescent="0.3">
      <c r="A19374" s="2">
        <v>3.5652200000000001</v>
      </c>
      <c r="B19374" t="s">
        <v>67265</v>
      </c>
    </row>
    <row r="19375" spans="1:2" x14ac:dyDescent="0.3">
      <c r="A19375" s="2">
        <v>1.76603</v>
      </c>
      <c r="B19375" t="s">
        <v>67264</v>
      </c>
    </row>
    <row r="19376" spans="1:2" x14ac:dyDescent="0.3">
      <c r="A19376" s="2">
        <v>3.6055111941551701</v>
      </c>
      <c r="B19376" t="s">
        <v>67263</v>
      </c>
    </row>
    <row r="19377" spans="1:2" x14ac:dyDescent="0.3">
      <c r="A19377" s="2">
        <v>17.341886595981101</v>
      </c>
      <c r="B19377" t="s">
        <v>67262</v>
      </c>
    </row>
    <row r="19378" spans="1:2" x14ac:dyDescent="0.3">
      <c r="A19378" s="2">
        <v>9.1401565913504399</v>
      </c>
      <c r="B19378" t="s">
        <v>67261</v>
      </c>
    </row>
    <row r="19379" spans="1:2" x14ac:dyDescent="0.3">
      <c r="A19379" s="2">
        <v>6.3668325369744796</v>
      </c>
      <c r="B19379" t="s">
        <v>67260</v>
      </c>
    </row>
    <row r="19380" spans="1:2" x14ac:dyDescent="0.3">
      <c r="A19380" s="2">
        <v>9.8576372070231701E-4</v>
      </c>
      <c r="B19380" t="s">
        <v>67259</v>
      </c>
    </row>
    <row r="19381" spans="1:2" x14ac:dyDescent="0.3">
      <c r="A19381" s="2">
        <v>9.6189999999999998E-2</v>
      </c>
      <c r="B19381" t="s">
        <v>67258</v>
      </c>
    </row>
    <row r="19382" spans="1:2" x14ac:dyDescent="0.3">
      <c r="A19382" s="2">
        <v>2.018E-2</v>
      </c>
      <c r="B19382" t="s">
        <v>67257</v>
      </c>
    </row>
    <row r="19383" spans="1:2" x14ac:dyDescent="0.3">
      <c r="A19383" s="2">
        <v>40.846339999999998</v>
      </c>
      <c r="B19383" t="s">
        <v>67256</v>
      </c>
    </row>
    <row r="19384" spans="1:2" x14ac:dyDescent="0.3">
      <c r="A19384" s="2">
        <v>0.23791999999999999</v>
      </c>
      <c r="B19384" t="s">
        <v>67255</v>
      </c>
    </row>
    <row r="19385" spans="1:2" x14ac:dyDescent="0.3">
      <c r="A19385" s="2">
        <v>0.20466999999999999</v>
      </c>
      <c r="B19385" t="s">
        <v>67254</v>
      </c>
    </row>
    <row r="19386" spans="1:2" x14ac:dyDescent="0.3">
      <c r="A19386" s="2">
        <v>0.74217</v>
      </c>
      <c r="B19386" t="s">
        <v>67253</v>
      </c>
    </row>
    <row r="19387" spans="1:2" x14ac:dyDescent="0.3">
      <c r="A19387" s="2">
        <v>1.0442100000000001</v>
      </c>
      <c r="B19387" t="s">
        <v>67252</v>
      </c>
    </row>
    <row r="19388" spans="1:2" x14ac:dyDescent="0.3">
      <c r="A19388" s="2">
        <v>7.8629063073675995E-2</v>
      </c>
      <c r="B19388" t="s">
        <v>67251</v>
      </c>
    </row>
    <row r="19389" spans="1:2" x14ac:dyDescent="0.3">
      <c r="A19389" s="2">
        <v>3.0051867863600699E-3</v>
      </c>
      <c r="B19389" t="s">
        <v>67250</v>
      </c>
    </row>
    <row r="19390" spans="1:2" x14ac:dyDescent="0.3">
      <c r="A19390" s="2">
        <v>0.50690293799044905</v>
      </c>
      <c r="B19390" t="s">
        <v>67249</v>
      </c>
    </row>
    <row r="19391" spans="1:2" x14ac:dyDescent="0.3">
      <c r="A19391" s="2">
        <v>1.1848113962233</v>
      </c>
      <c r="B19391" t="s">
        <v>67248</v>
      </c>
    </row>
    <row r="19392" spans="1:2" x14ac:dyDescent="0.3">
      <c r="A19392" s="2">
        <v>0.486454654202431</v>
      </c>
      <c r="B19392" t="s">
        <v>67247</v>
      </c>
    </row>
    <row r="19393" spans="1:2" x14ac:dyDescent="0.3">
      <c r="A19393" s="2">
        <v>0.91580908843807496</v>
      </c>
      <c r="B19393" t="s">
        <v>67246</v>
      </c>
    </row>
    <row r="19394" spans="1:2" x14ac:dyDescent="0.3">
      <c r="A19394" s="2">
        <v>1.8052299999999999</v>
      </c>
      <c r="B19394" t="s">
        <v>67245</v>
      </c>
    </row>
    <row r="19395" spans="1:2" x14ac:dyDescent="0.3">
      <c r="A19395" s="2">
        <v>0.142624484588908</v>
      </c>
      <c r="B19395" t="s">
        <v>67244</v>
      </c>
    </row>
    <row r="19396" spans="1:2" x14ac:dyDescent="0.3">
      <c r="A19396" s="2">
        <v>8.2965819332651597E-2</v>
      </c>
      <c r="B19396" t="s">
        <v>67243</v>
      </c>
    </row>
    <row r="19397" spans="1:2" x14ac:dyDescent="0.3">
      <c r="A19397" s="2">
        <v>8.3161232810615507E-2</v>
      </c>
      <c r="B19397" t="s">
        <v>67242</v>
      </c>
    </row>
    <row r="19398" spans="1:2" x14ac:dyDescent="0.3">
      <c r="A19398" s="2">
        <v>37.218001425829002</v>
      </c>
      <c r="B19398" t="s">
        <v>67241</v>
      </c>
    </row>
    <row r="19399" spans="1:2" x14ac:dyDescent="0.3">
      <c r="A19399" s="2">
        <v>6.80617328726506</v>
      </c>
      <c r="B19399" t="s">
        <v>67240</v>
      </c>
    </row>
    <row r="19400" spans="1:2" x14ac:dyDescent="0.3">
      <c r="A19400" s="2">
        <v>7.2173533853289598E-3</v>
      </c>
      <c r="B19400" t="s">
        <v>67239</v>
      </c>
    </row>
    <row r="19401" spans="1:2" x14ac:dyDescent="0.3">
      <c r="A19401" s="2">
        <v>4.8488553762880899</v>
      </c>
      <c r="B19401" t="s">
        <v>67238</v>
      </c>
    </row>
    <row r="19402" spans="1:2" x14ac:dyDescent="0.3">
      <c r="A19402" s="2">
        <v>7.6649999999999996E-2</v>
      </c>
      <c r="B19402" t="s">
        <v>67237</v>
      </c>
    </row>
    <row r="19403" spans="1:2" x14ac:dyDescent="0.3">
      <c r="A19403" s="2">
        <v>1.05401490221134E-2</v>
      </c>
      <c r="B19403" t="s">
        <v>67236</v>
      </c>
    </row>
    <row r="19404" spans="1:2" x14ac:dyDescent="0.3">
      <c r="A19404" s="2">
        <v>36.574714459279399</v>
      </c>
      <c r="B19404" t="s">
        <v>67235</v>
      </c>
    </row>
    <row r="19405" spans="1:2" x14ac:dyDescent="0.3">
      <c r="A19405" s="2">
        <v>26.469915643943999</v>
      </c>
      <c r="B19405" t="s">
        <v>67234</v>
      </c>
    </row>
    <row r="19406" spans="1:2" x14ac:dyDescent="0.3">
      <c r="A19406" s="2">
        <v>4.4739192017998901</v>
      </c>
      <c r="B19406" t="s">
        <v>67233</v>
      </c>
    </row>
    <row r="19407" spans="1:2" x14ac:dyDescent="0.3">
      <c r="A19407" s="2">
        <v>19.796102880023401</v>
      </c>
      <c r="B19407" t="s">
        <v>67232</v>
      </c>
    </row>
    <row r="19408" spans="1:2" x14ac:dyDescent="0.3">
      <c r="A19408" s="2">
        <v>21.985107935545201</v>
      </c>
      <c r="B19408" t="s">
        <v>67231</v>
      </c>
    </row>
    <row r="19409" spans="1:2" x14ac:dyDescent="0.3">
      <c r="A19409" s="2">
        <v>1.95052845975461</v>
      </c>
      <c r="B19409" t="s">
        <v>67230</v>
      </c>
    </row>
    <row r="19410" spans="1:2" x14ac:dyDescent="0.3">
      <c r="A19410" s="2">
        <v>79.369152876227204</v>
      </c>
      <c r="B19410" t="s">
        <v>67229</v>
      </c>
    </row>
    <row r="19411" spans="1:2" x14ac:dyDescent="0.3">
      <c r="A19411" s="2">
        <v>10.1980032908145</v>
      </c>
      <c r="B19411" t="s">
        <v>67228</v>
      </c>
    </row>
    <row r="19412" spans="1:2" x14ac:dyDescent="0.3">
      <c r="A19412" s="2">
        <v>29.675840000000001</v>
      </c>
      <c r="B19412" t="s">
        <v>67227</v>
      </c>
    </row>
    <row r="19413" spans="1:2" x14ac:dyDescent="0.3">
      <c r="A19413" s="2">
        <v>5.9000000000000003E-4</v>
      </c>
      <c r="B19413" t="s">
        <v>67226</v>
      </c>
    </row>
    <row r="19414" spans="1:2" x14ac:dyDescent="0.3">
      <c r="A19414" s="2">
        <v>6.8604022528760096</v>
      </c>
      <c r="B19414" t="s">
        <v>67225</v>
      </c>
    </row>
    <row r="19415" spans="1:2" x14ac:dyDescent="0.3">
      <c r="A19415" s="2">
        <v>9.2333072741296499E-2</v>
      </c>
      <c r="B19415" t="s">
        <v>67224</v>
      </c>
    </row>
    <row r="19416" spans="1:2" x14ac:dyDescent="0.3">
      <c r="A19416" s="2">
        <v>3.1669499999999999</v>
      </c>
      <c r="B19416" t="s">
        <v>67223</v>
      </c>
    </row>
    <row r="19417" spans="1:2" x14ac:dyDescent="0.3">
      <c r="A19417" s="2">
        <v>3.1853099823981599</v>
      </c>
      <c r="B19417" t="s">
        <v>67222</v>
      </c>
    </row>
    <row r="19418" spans="1:2" x14ac:dyDescent="0.3">
      <c r="A19418" s="2">
        <v>2.1120000000000001</v>
      </c>
      <c r="B19418" t="s">
        <v>67221</v>
      </c>
    </row>
    <row r="19419" spans="1:2" x14ac:dyDescent="0.3">
      <c r="A19419" s="2">
        <v>10.167000183023401</v>
      </c>
      <c r="B19419" t="s">
        <v>67220</v>
      </c>
    </row>
    <row r="19420" spans="1:2" x14ac:dyDescent="0.3">
      <c r="A19420" s="2">
        <v>23.278559999999999</v>
      </c>
      <c r="B19420" t="s">
        <v>67219</v>
      </c>
    </row>
    <row r="19421" spans="1:2" x14ac:dyDescent="0.3">
      <c r="A19421" s="2">
        <v>4.9562223418688899E-2</v>
      </c>
      <c r="B19421" t="s">
        <v>67218</v>
      </c>
    </row>
    <row r="19422" spans="1:2" x14ac:dyDescent="0.3">
      <c r="A19422" s="2">
        <v>39.789400000000001</v>
      </c>
      <c r="B19422" t="s">
        <v>67217</v>
      </c>
    </row>
    <row r="19423" spans="1:2" x14ac:dyDescent="0.3">
      <c r="A19423" s="2">
        <v>7.4680358838293104E-2</v>
      </c>
      <c r="B19423" t="s">
        <v>67216</v>
      </c>
    </row>
    <row r="19424" spans="1:2" x14ac:dyDescent="0.3">
      <c r="A19424" s="2">
        <v>2.3744183499600599E-2</v>
      </c>
      <c r="B19424" t="s">
        <v>67215</v>
      </c>
    </row>
    <row r="19425" spans="1:2" x14ac:dyDescent="0.3">
      <c r="A19425" s="2">
        <v>42.781840000000003</v>
      </c>
      <c r="B19425" t="s">
        <v>67214</v>
      </c>
    </row>
    <row r="19426" spans="1:2" x14ac:dyDescent="0.3">
      <c r="A19426" s="2">
        <v>18.184979999999999</v>
      </c>
      <c r="B19426" t="s">
        <v>67213</v>
      </c>
    </row>
    <row r="19427" spans="1:2" x14ac:dyDescent="0.3">
      <c r="A19427" s="2">
        <v>1.43147626329027</v>
      </c>
      <c r="B19427" t="s">
        <v>67212</v>
      </c>
    </row>
    <row r="19428" spans="1:2" x14ac:dyDescent="0.3">
      <c r="A19428" s="2">
        <v>0.52412056860855005</v>
      </c>
      <c r="B19428" t="s">
        <v>67211</v>
      </c>
    </row>
    <row r="19429" spans="1:2" x14ac:dyDescent="0.3">
      <c r="A19429" s="2">
        <v>0.30804069074419899</v>
      </c>
      <c r="B19429" t="s">
        <v>67210</v>
      </c>
    </row>
    <row r="19430" spans="1:2" x14ac:dyDescent="0.3">
      <c r="A19430" s="2">
        <v>0.31145423289353302</v>
      </c>
      <c r="B19430" t="s">
        <v>67209</v>
      </c>
    </row>
    <row r="19431" spans="1:2" x14ac:dyDescent="0.3">
      <c r="A19431" s="2">
        <v>2.264E-2</v>
      </c>
      <c r="B19431" t="s">
        <v>67208</v>
      </c>
    </row>
    <row r="19432" spans="1:2" x14ac:dyDescent="0.3">
      <c r="A19432" s="2">
        <v>4.2678718343595703</v>
      </c>
      <c r="B19432" t="s">
        <v>67207</v>
      </c>
    </row>
    <row r="19433" spans="1:2" x14ac:dyDescent="0.3">
      <c r="A19433" s="2">
        <v>113.543911217873</v>
      </c>
      <c r="B19433" t="s">
        <v>67206</v>
      </c>
    </row>
    <row r="19434" spans="1:2" x14ac:dyDescent="0.3">
      <c r="A19434" s="2">
        <v>11.5880483964834</v>
      </c>
      <c r="B19434" t="s">
        <v>67205</v>
      </c>
    </row>
    <row r="19435" spans="1:2" x14ac:dyDescent="0.3">
      <c r="A19435" s="2">
        <v>0.169709328184174</v>
      </c>
      <c r="B19435" t="s">
        <v>67204</v>
      </c>
    </row>
    <row r="19436" spans="1:2" x14ac:dyDescent="0.3">
      <c r="A19436" s="2">
        <v>1.3095043202207499</v>
      </c>
      <c r="B19436" t="s">
        <v>67203</v>
      </c>
    </row>
    <row r="19437" spans="1:2" x14ac:dyDescent="0.3">
      <c r="A19437" s="2">
        <v>15.1145902630983</v>
      </c>
      <c r="B19437" t="s">
        <v>67202</v>
      </c>
    </row>
    <row r="19438" spans="1:2" x14ac:dyDescent="0.3">
      <c r="A19438" s="2">
        <v>0.51439196990812097</v>
      </c>
      <c r="B19438" t="s">
        <v>67201</v>
      </c>
    </row>
    <row r="19439" spans="1:2" x14ac:dyDescent="0.3">
      <c r="A19439" s="2">
        <v>0.599314308722948</v>
      </c>
      <c r="B19439" t="s">
        <v>67200</v>
      </c>
    </row>
    <row r="19440" spans="1:2" x14ac:dyDescent="0.3">
      <c r="A19440" s="2">
        <v>3.6105017473649101</v>
      </c>
      <c r="B19440" t="s">
        <v>67199</v>
      </c>
    </row>
    <row r="19441" spans="1:2" x14ac:dyDescent="0.3">
      <c r="A19441" s="2">
        <v>0.11543899597506301</v>
      </c>
      <c r="B19441" t="s">
        <v>67198</v>
      </c>
    </row>
    <row r="19442" spans="1:2" x14ac:dyDescent="0.3">
      <c r="A19442" s="2">
        <v>10</v>
      </c>
      <c r="B19442" t="s">
        <v>67197</v>
      </c>
    </row>
    <row r="19443" spans="1:2" x14ac:dyDescent="0.3">
      <c r="A19443" s="2">
        <v>19.171790455680899</v>
      </c>
      <c r="B19443" t="s">
        <v>67196</v>
      </c>
    </row>
    <row r="19444" spans="1:2" x14ac:dyDescent="0.3">
      <c r="A19444" s="2">
        <v>1.1983579202563301E-2</v>
      </c>
      <c r="B19444" t="s">
        <v>67195</v>
      </c>
    </row>
    <row r="19445" spans="1:2" x14ac:dyDescent="0.3">
      <c r="A19445" s="2">
        <v>25.250620000000001</v>
      </c>
      <c r="B19445" t="s">
        <v>67194</v>
      </c>
    </row>
    <row r="19446" spans="1:2" x14ac:dyDescent="0.3">
      <c r="A19446" s="2">
        <v>1.4919498137344601E-2</v>
      </c>
      <c r="B19446" t="s">
        <v>67193</v>
      </c>
    </row>
    <row r="19447" spans="1:2" x14ac:dyDescent="0.3">
      <c r="A19447" s="2">
        <v>3.7200000000000002E-3</v>
      </c>
      <c r="B19447" t="s">
        <v>67192</v>
      </c>
    </row>
    <row r="19448" spans="1:2" x14ac:dyDescent="0.3">
      <c r="A19448" s="2">
        <v>0.73227043483758303</v>
      </c>
      <c r="B19448" t="s">
        <v>67191</v>
      </c>
    </row>
    <row r="19449" spans="1:2" x14ac:dyDescent="0.3">
      <c r="A19449" s="2">
        <v>11.490324763200899</v>
      </c>
      <c r="B19449" t="s">
        <v>67190</v>
      </c>
    </row>
    <row r="19450" spans="1:2" x14ac:dyDescent="0.3">
      <c r="A19450" s="2">
        <v>5.64E-3</v>
      </c>
      <c r="B19450" t="s">
        <v>67189</v>
      </c>
    </row>
    <row r="19451" spans="1:2" x14ac:dyDescent="0.3">
      <c r="A19451" s="2">
        <v>1.7761677165144599E-2</v>
      </c>
      <c r="B19451" t="s">
        <v>67188</v>
      </c>
    </row>
    <row r="19452" spans="1:2" x14ac:dyDescent="0.3">
      <c r="A19452" s="2">
        <v>3.3049176171151399E-3</v>
      </c>
      <c r="B19452" t="s">
        <v>67187</v>
      </c>
    </row>
    <row r="19453" spans="1:2" x14ac:dyDescent="0.3">
      <c r="A19453" s="2">
        <v>6.9629577737908104</v>
      </c>
      <c r="B19453" t="s">
        <v>67186</v>
      </c>
    </row>
    <row r="19454" spans="1:2" x14ac:dyDescent="0.3">
      <c r="A19454" s="2">
        <v>0.38418999999999998</v>
      </c>
      <c r="B19454" t="s">
        <v>67185</v>
      </c>
    </row>
    <row r="19455" spans="1:2" x14ac:dyDescent="0.3">
      <c r="A19455" s="2">
        <v>0.33095704308573598</v>
      </c>
      <c r="B19455" t="s">
        <v>67184</v>
      </c>
    </row>
    <row r="19456" spans="1:2" x14ac:dyDescent="0.3">
      <c r="A19456" s="2">
        <v>54.842140000000001</v>
      </c>
      <c r="B19456" t="s">
        <v>67183</v>
      </c>
    </row>
    <row r="19457" spans="1:2" x14ac:dyDescent="0.3">
      <c r="A19457" s="2">
        <v>12.0797870722411</v>
      </c>
      <c r="B19457" t="s">
        <v>67182</v>
      </c>
    </row>
    <row r="19458" spans="1:2" x14ac:dyDescent="0.3">
      <c r="A19458" s="2">
        <v>6.4579999999999999E-2</v>
      </c>
      <c r="B19458" t="s">
        <v>67181</v>
      </c>
    </row>
    <row r="19459" spans="1:2" x14ac:dyDescent="0.3">
      <c r="A19459" s="2">
        <v>2.85296106748515</v>
      </c>
      <c r="B19459" t="s">
        <v>67180</v>
      </c>
    </row>
    <row r="19460" spans="1:2" x14ac:dyDescent="0.3">
      <c r="A19460" s="2">
        <v>43.684655788510902</v>
      </c>
      <c r="B19460" t="s">
        <v>67179</v>
      </c>
    </row>
    <row r="19461" spans="1:2" x14ac:dyDescent="0.3">
      <c r="A19461" s="2">
        <v>4.8702192918287697</v>
      </c>
      <c r="B19461" t="s">
        <v>67178</v>
      </c>
    </row>
    <row r="19462" spans="1:2" x14ac:dyDescent="0.3">
      <c r="A19462" s="2">
        <v>5.55989836785152E-2</v>
      </c>
      <c r="B19462" t="s">
        <v>67177</v>
      </c>
    </row>
    <row r="19463" spans="1:2" x14ac:dyDescent="0.3">
      <c r="A19463" s="2">
        <v>0.51993812904706604</v>
      </c>
      <c r="B19463" t="s">
        <v>67176</v>
      </c>
    </row>
    <row r="19464" spans="1:2" x14ac:dyDescent="0.3">
      <c r="A19464" s="2">
        <v>2.4840387036329701</v>
      </c>
      <c r="B19464" t="s">
        <v>67175</v>
      </c>
    </row>
    <row r="19465" spans="1:2" x14ac:dyDescent="0.3">
      <c r="A19465" s="2">
        <v>4.4087173168698799</v>
      </c>
      <c r="B19465" t="s">
        <v>67174</v>
      </c>
    </row>
    <row r="19466" spans="1:2" x14ac:dyDescent="0.3">
      <c r="A19466" s="2">
        <v>16.0617421720439</v>
      </c>
      <c r="B19466" t="s">
        <v>67173</v>
      </c>
    </row>
    <row r="19467" spans="1:2" x14ac:dyDescent="0.3">
      <c r="A19467" s="2">
        <v>2.938E-2</v>
      </c>
      <c r="B19467" t="s">
        <v>67172</v>
      </c>
    </row>
    <row r="19468" spans="1:2" x14ac:dyDescent="0.3">
      <c r="A19468" s="2">
        <v>0.15780316279937101</v>
      </c>
      <c r="B19468" t="s">
        <v>67171</v>
      </c>
    </row>
    <row r="19469" spans="1:2" x14ac:dyDescent="0.3">
      <c r="A19469" s="2">
        <v>2.4888387618692702</v>
      </c>
      <c r="B19469" t="s">
        <v>67170</v>
      </c>
    </row>
    <row r="19470" spans="1:2" x14ac:dyDescent="0.3">
      <c r="A19470" s="2">
        <v>5.0290691754332402</v>
      </c>
      <c r="B19470" t="s">
        <v>67169</v>
      </c>
    </row>
    <row r="19471" spans="1:2" x14ac:dyDescent="0.3">
      <c r="A19471" s="2">
        <v>6.9676219211025403E-2</v>
      </c>
      <c r="B19471" t="s">
        <v>67168</v>
      </c>
    </row>
    <row r="19472" spans="1:2" x14ac:dyDescent="0.3">
      <c r="A19472" s="2">
        <v>0.25411471298986099</v>
      </c>
      <c r="B19472" t="s">
        <v>67167</v>
      </c>
    </row>
    <row r="19473" spans="1:2" x14ac:dyDescent="0.3">
      <c r="A19473" s="2">
        <v>2.0993379295714898</v>
      </c>
      <c r="B19473" t="s">
        <v>67166</v>
      </c>
    </row>
    <row r="19474" spans="1:2" x14ac:dyDescent="0.3">
      <c r="A19474" s="2">
        <v>31.670835256001101</v>
      </c>
      <c r="B19474" t="s">
        <v>67165</v>
      </c>
    </row>
    <row r="19475" spans="1:2" x14ac:dyDescent="0.3">
      <c r="A19475" s="2">
        <v>8.9650196954967204E-3</v>
      </c>
      <c r="B19475" t="s">
        <v>67164</v>
      </c>
    </row>
    <row r="19476" spans="1:2" x14ac:dyDescent="0.3">
      <c r="A19476" s="2">
        <v>1.1584732530194899</v>
      </c>
      <c r="B19476" t="s">
        <v>67163</v>
      </c>
    </row>
    <row r="19477" spans="1:2" x14ac:dyDescent="0.3">
      <c r="A19477" s="2">
        <v>0.36777199916835701</v>
      </c>
      <c r="B19477" t="s">
        <v>67162</v>
      </c>
    </row>
    <row r="19478" spans="1:2" x14ac:dyDescent="0.3">
      <c r="A19478" s="2">
        <v>0.94020547313847902</v>
      </c>
      <c r="B19478" t="s">
        <v>67161</v>
      </c>
    </row>
    <row r="19479" spans="1:2" x14ac:dyDescent="0.3">
      <c r="A19479" s="2">
        <v>1.6282482828115199E-2</v>
      </c>
      <c r="B19479" t="s">
        <v>67160</v>
      </c>
    </row>
    <row r="19480" spans="1:2" x14ac:dyDescent="0.3">
      <c r="A19480" s="2">
        <v>36.250789790056899</v>
      </c>
      <c r="B19480" t="s">
        <v>67159</v>
      </c>
    </row>
    <row r="19481" spans="1:2" x14ac:dyDescent="0.3">
      <c r="A19481" s="2">
        <v>7.89513</v>
      </c>
      <c r="B19481" t="s">
        <v>67158</v>
      </c>
    </row>
    <row r="19482" spans="1:2" x14ac:dyDescent="0.3">
      <c r="A19482" s="2">
        <v>13.9116978453676</v>
      </c>
      <c r="B19482" t="s">
        <v>67157</v>
      </c>
    </row>
    <row r="19483" spans="1:2" x14ac:dyDescent="0.3">
      <c r="A19483" s="2">
        <v>1.6911118446578499</v>
      </c>
      <c r="B19483" t="s">
        <v>67156</v>
      </c>
    </row>
    <row r="19484" spans="1:2" x14ac:dyDescent="0.3">
      <c r="A19484" s="2">
        <v>0.33774011947947502</v>
      </c>
      <c r="B19484" t="s">
        <v>67155</v>
      </c>
    </row>
    <row r="19485" spans="1:2" x14ac:dyDescent="0.3">
      <c r="A19485" s="2">
        <v>9.5353300000000001</v>
      </c>
      <c r="B19485" t="s">
        <v>67154</v>
      </c>
    </row>
    <row r="19486" spans="1:2" x14ac:dyDescent="0.3">
      <c r="A19486" s="2">
        <v>4.7985550033724803E-2</v>
      </c>
      <c r="B19486" t="s">
        <v>67153</v>
      </c>
    </row>
    <row r="19487" spans="1:2" x14ac:dyDescent="0.3">
      <c r="A19487" s="2">
        <v>9.0678900000000002</v>
      </c>
      <c r="B19487" t="s">
        <v>67152</v>
      </c>
    </row>
    <row r="19488" spans="1:2" x14ac:dyDescent="0.3">
      <c r="A19488" s="2">
        <v>8.4681722055689406</v>
      </c>
      <c r="B19488" t="s">
        <v>67151</v>
      </c>
    </row>
    <row r="19489" spans="1:2" x14ac:dyDescent="0.3">
      <c r="A19489" s="2">
        <v>11.4652970050271</v>
      </c>
      <c r="B19489" t="s">
        <v>67150</v>
      </c>
    </row>
    <row r="19490" spans="1:2" x14ac:dyDescent="0.3">
      <c r="A19490" s="2">
        <v>371.23094150716099</v>
      </c>
      <c r="B19490" t="s">
        <v>67149</v>
      </c>
    </row>
    <row r="19491" spans="1:2" x14ac:dyDescent="0.3">
      <c r="A19491" s="2">
        <v>7.2575782090203598</v>
      </c>
      <c r="B19491" t="s">
        <v>67148</v>
      </c>
    </row>
    <row r="19492" spans="1:2" x14ac:dyDescent="0.3">
      <c r="A19492" s="2">
        <v>2.0570200000000001</v>
      </c>
      <c r="B19492" t="s">
        <v>67147</v>
      </c>
    </row>
    <row r="19493" spans="1:2" x14ac:dyDescent="0.3">
      <c r="A19493" s="2">
        <v>190.15476000000001</v>
      </c>
      <c r="B19493" t="s">
        <v>67146</v>
      </c>
    </row>
    <row r="19494" spans="1:2" x14ac:dyDescent="0.3">
      <c r="A19494" s="2">
        <v>1.3570291173268201</v>
      </c>
      <c r="B19494" t="s">
        <v>67145</v>
      </c>
    </row>
    <row r="19495" spans="1:2" x14ac:dyDescent="0.3">
      <c r="A19495" s="2">
        <v>16.158388358677001</v>
      </c>
      <c r="B19495" t="s">
        <v>67144</v>
      </c>
    </row>
    <row r="19496" spans="1:2" x14ac:dyDescent="0.3">
      <c r="A19496" s="2">
        <v>10.5211587110865</v>
      </c>
      <c r="B19496" t="s">
        <v>67143</v>
      </c>
    </row>
    <row r="19497" spans="1:2" x14ac:dyDescent="0.3">
      <c r="A19497" s="2">
        <v>8.4567076144237599E-2</v>
      </c>
      <c r="B19497" t="s">
        <v>67142</v>
      </c>
    </row>
    <row r="19498" spans="1:2" x14ac:dyDescent="0.3">
      <c r="A19498" s="2">
        <v>6.9193499999999997</v>
      </c>
      <c r="B19498" t="s">
        <v>67141</v>
      </c>
    </row>
    <row r="19499" spans="1:2" x14ac:dyDescent="0.3">
      <c r="A19499" s="2">
        <v>3.1920299999999999</v>
      </c>
      <c r="B19499" t="s">
        <v>67140</v>
      </c>
    </row>
    <row r="19500" spans="1:2" x14ac:dyDescent="0.3">
      <c r="A19500" s="2">
        <v>3.4456799999999999</v>
      </c>
      <c r="B19500" t="s">
        <v>67139</v>
      </c>
    </row>
    <row r="19501" spans="1:2" x14ac:dyDescent="0.3">
      <c r="A19501" s="2">
        <v>9.1882050737875094</v>
      </c>
      <c r="B19501" t="s">
        <v>67138</v>
      </c>
    </row>
    <row r="19502" spans="1:2" x14ac:dyDescent="0.3">
      <c r="A19502" s="2">
        <v>8.1314480764434993</v>
      </c>
      <c r="B19502" t="s">
        <v>67137</v>
      </c>
    </row>
    <row r="19503" spans="1:2" x14ac:dyDescent="0.3">
      <c r="A19503" s="2">
        <v>6.9019625281607896E-3</v>
      </c>
      <c r="B19503" t="s">
        <v>67136</v>
      </c>
    </row>
    <row r="19504" spans="1:2" x14ac:dyDescent="0.3">
      <c r="A19504" s="2">
        <v>0.16387077908164599</v>
      </c>
      <c r="B19504" t="s">
        <v>67135</v>
      </c>
    </row>
    <row r="19505" spans="1:2" x14ac:dyDescent="0.3">
      <c r="A19505" s="2">
        <v>3.1493199999999999</v>
      </c>
      <c r="B19505" t="s">
        <v>67134</v>
      </c>
    </row>
    <row r="19506" spans="1:2" x14ac:dyDescent="0.3">
      <c r="A19506" s="2">
        <v>0.32225299199902702</v>
      </c>
      <c r="B19506" t="s">
        <v>67133</v>
      </c>
    </row>
    <row r="19507" spans="1:2" x14ac:dyDescent="0.3">
      <c r="A19507" s="2">
        <v>3.1173628553579098</v>
      </c>
      <c r="B19507" t="s">
        <v>67132</v>
      </c>
    </row>
    <row r="19508" spans="1:2" x14ac:dyDescent="0.3">
      <c r="A19508" s="2">
        <v>0.46079723808957301</v>
      </c>
      <c r="B19508" t="s">
        <v>67131</v>
      </c>
    </row>
    <row r="19509" spans="1:2" x14ac:dyDescent="0.3">
      <c r="A19509" s="2">
        <v>2.8746299999999998</v>
      </c>
      <c r="B19509" t="s">
        <v>67130</v>
      </c>
    </row>
    <row r="19510" spans="1:2" x14ac:dyDescent="0.3">
      <c r="A19510" s="2">
        <v>743.62098000000003</v>
      </c>
      <c r="B19510" t="s">
        <v>67129</v>
      </c>
    </row>
    <row r="19511" spans="1:2" x14ac:dyDescent="0.3">
      <c r="A19511" s="2">
        <v>1.69020913466009E-3</v>
      </c>
      <c r="B19511" t="s">
        <v>67128</v>
      </c>
    </row>
    <row r="19512" spans="1:2" x14ac:dyDescent="0.3">
      <c r="A19512" s="2">
        <v>0.73250696263057602</v>
      </c>
      <c r="B19512" t="s">
        <v>67127</v>
      </c>
    </row>
    <row r="19513" spans="1:2" x14ac:dyDescent="0.3">
      <c r="A19513" s="2">
        <v>3.2239499999999999</v>
      </c>
      <c r="B19513" t="s">
        <v>67126</v>
      </c>
    </row>
    <row r="19514" spans="1:2" x14ac:dyDescent="0.3">
      <c r="A19514" s="2">
        <v>14.5476788889451</v>
      </c>
      <c r="B19514" t="s">
        <v>67125</v>
      </c>
    </row>
    <row r="19515" spans="1:2" x14ac:dyDescent="0.3">
      <c r="A19515" s="2">
        <v>6.4616970179232904</v>
      </c>
      <c r="B19515" t="s">
        <v>67124</v>
      </c>
    </row>
    <row r="19516" spans="1:2" x14ac:dyDescent="0.3">
      <c r="A19516" s="2">
        <v>11.6582118413569</v>
      </c>
      <c r="B19516" t="s">
        <v>67123</v>
      </c>
    </row>
    <row r="19517" spans="1:2" x14ac:dyDescent="0.3">
      <c r="A19517" s="2">
        <v>5.7690000000000001</v>
      </c>
      <c r="B19517" t="s">
        <v>67122</v>
      </c>
    </row>
    <row r="19518" spans="1:2" x14ac:dyDescent="0.3">
      <c r="A19518" s="2">
        <v>13.4694731378345</v>
      </c>
      <c r="B19518" t="s">
        <v>67121</v>
      </c>
    </row>
    <row r="19519" spans="1:2" x14ac:dyDescent="0.3">
      <c r="A19519" s="2">
        <v>46.954042538535298</v>
      </c>
      <c r="B19519" t="s">
        <v>67120</v>
      </c>
    </row>
    <row r="19520" spans="1:2" x14ac:dyDescent="0.3">
      <c r="A19520" s="2">
        <v>33.333710000000004</v>
      </c>
      <c r="B19520" t="s">
        <v>67119</v>
      </c>
    </row>
    <row r="19521" spans="1:2" x14ac:dyDescent="0.3">
      <c r="A19521" s="2">
        <v>81.444798827593203</v>
      </c>
      <c r="B19521" t="s">
        <v>67118</v>
      </c>
    </row>
    <row r="19522" spans="1:2" x14ac:dyDescent="0.3">
      <c r="A19522" s="2">
        <v>12.201879999999999</v>
      </c>
      <c r="B19522" t="s">
        <v>67117</v>
      </c>
    </row>
    <row r="19523" spans="1:2" x14ac:dyDescent="0.3">
      <c r="A19523" s="2">
        <v>66.859359999999995</v>
      </c>
      <c r="B19523" t="s">
        <v>67116</v>
      </c>
    </row>
    <row r="19524" spans="1:2" x14ac:dyDescent="0.3">
      <c r="A19524" s="2">
        <v>5.11209411125352E-2</v>
      </c>
      <c r="B19524" t="s">
        <v>67115</v>
      </c>
    </row>
    <row r="19525" spans="1:2" x14ac:dyDescent="0.3">
      <c r="A19525" s="2">
        <v>1.1900000000000001E-3</v>
      </c>
      <c r="B19525" t="s">
        <v>67114</v>
      </c>
    </row>
    <row r="19526" spans="1:2" x14ac:dyDescent="0.3">
      <c r="A19526" s="2">
        <v>1.7574435896644602E-2</v>
      </c>
      <c r="B19526" t="s">
        <v>67113</v>
      </c>
    </row>
    <row r="19527" spans="1:2" x14ac:dyDescent="0.3">
      <c r="A19527" s="2">
        <v>2912.7281584505299</v>
      </c>
      <c r="B19527" t="s">
        <v>67112</v>
      </c>
    </row>
    <row r="19528" spans="1:2" x14ac:dyDescent="0.3">
      <c r="A19528" s="2">
        <v>9.6000000000000002E-4</v>
      </c>
      <c r="B19528" t="s">
        <v>67111</v>
      </c>
    </row>
    <row r="19529" spans="1:2" x14ac:dyDescent="0.3">
      <c r="A19529" s="2">
        <v>0.50539000000000001</v>
      </c>
      <c r="B19529" t="s">
        <v>67110</v>
      </c>
    </row>
    <row r="19530" spans="1:2" x14ac:dyDescent="0.3">
      <c r="A19530" s="2">
        <v>1.17E-3</v>
      </c>
      <c r="B19530" t="s">
        <v>67109</v>
      </c>
    </row>
    <row r="19531" spans="1:2" x14ac:dyDescent="0.3">
      <c r="A19531" s="2">
        <v>5.4200000000000003E-3</v>
      </c>
      <c r="B19531" t="s">
        <v>67108</v>
      </c>
    </row>
    <row r="19532" spans="1:2" x14ac:dyDescent="0.3">
      <c r="A19532" s="2">
        <v>1.532E-2</v>
      </c>
      <c r="B19532" t="s">
        <v>67107</v>
      </c>
    </row>
    <row r="19533" spans="1:2" x14ac:dyDescent="0.3">
      <c r="A19533" s="2">
        <v>7.3444200000000004</v>
      </c>
      <c r="B19533" t="s">
        <v>67106</v>
      </c>
    </row>
    <row r="19534" spans="1:2" x14ac:dyDescent="0.3">
      <c r="A19534" s="2">
        <v>72.424236111267504</v>
      </c>
      <c r="B19534" t="s">
        <v>67105</v>
      </c>
    </row>
    <row r="19535" spans="1:2" x14ac:dyDescent="0.3">
      <c r="A19535" s="2">
        <v>21.5480204964711</v>
      </c>
      <c r="B19535" t="s">
        <v>67104</v>
      </c>
    </row>
    <row r="19536" spans="1:2" x14ac:dyDescent="0.3">
      <c r="A19536" s="2">
        <v>17.65231</v>
      </c>
      <c r="B19536" t="s">
        <v>67103</v>
      </c>
    </row>
    <row r="19537" spans="1:2" x14ac:dyDescent="0.3">
      <c r="A19537" s="2">
        <v>4.9116996075149903E-2</v>
      </c>
      <c r="B19537" t="s">
        <v>67102</v>
      </c>
    </row>
    <row r="19538" spans="1:2" x14ac:dyDescent="0.3">
      <c r="A19538" s="2">
        <v>5.9496599999999997</v>
      </c>
      <c r="B19538" t="s">
        <v>1888</v>
      </c>
    </row>
    <row r="19539" spans="1:2" x14ac:dyDescent="0.3">
      <c r="A19539" s="2">
        <v>8.3367910733807296E-2</v>
      </c>
      <c r="B19539" t="s">
        <v>67101</v>
      </c>
    </row>
    <row r="19540" spans="1:2" x14ac:dyDescent="0.3">
      <c r="A19540" s="2">
        <v>3.3152910010483198E-2</v>
      </c>
      <c r="B19540" t="s">
        <v>67100</v>
      </c>
    </row>
    <row r="19541" spans="1:2" x14ac:dyDescent="0.3">
      <c r="A19541" s="2">
        <v>7.6156925444145901E-3</v>
      </c>
      <c r="B19541" t="s">
        <v>67099</v>
      </c>
    </row>
    <row r="19542" spans="1:2" x14ac:dyDescent="0.3">
      <c r="A19542" s="2">
        <v>4.5789233549644502E-2</v>
      </c>
      <c r="B19542" t="s">
        <v>67098</v>
      </c>
    </row>
    <row r="19543" spans="1:2" x14ac:dyDescent="0.3">
      <c r="A19543" s="2">
        <v>1.0186148083475999E-2</v>
      </c>
      <c r="B19543" t="s">
        <v>67097</v>
      </c>
    </row>
    <row r="19544" spans="1:2" x14ac:dyDescent="0.3">
      <c r="A19544" s="2">
        <v>6.5205631440664699E-2</v>
      </c>
      <c r="B19544" t="s">
        <v>67096</v>
      </c>
    </row>
    <row r="19545" spans="1:2" x14ac:dyDescent="0.3">
      <c r="A19545" s="2">
        <v>0.10559535225654799</v>
      </c>
      <c r="B19545" t="s">
        <v>67095</v>
      </c>
    </row>
    <row r="19546" spans="1:2" x14ac:dyDescent="0.3">
      <c r="A19546" s="2">
        <v>0.102815328779557</v>
      </c>
      <c r="B19546" t="s">
        <v>67094</v>
      </c>
    </row>
    <row r="19547" spans="1:2" x14ac:dyDescent="0.3">
      <c r="A19547" s="2">
        <v>7.6899210288292998E-3</v>
      </c>
      <c r="B19547" t="s">
        <v>67093</v>
      </c>
    </row>
    <row r="19548" spans="1:2" x14ac:dyDescent="0.3">
      <c r="A19548" s="2">
        <v>1.2858971823508401E-2</v>
      </c>
      <c r="B19548" t="s">
        <v>67092</v>
      </c>
    </row>
    <row r="19549" spans="1:2" x14ac:dyDescent="0.3">
      <c r="A19549" s="2">
        <v>3.4800774737461702E-2</v>
      </c>
      <c r="B19549" t="s">
        <v>67091</v>
      </c>
    </row>
    <row r="19550" spans="1:2" x14ac:dyDescent="0.3">
      <c r="A19550" s="2">
        <v>2.1021975518324E-2</v>
      </c>
      <c r="B19550" t="s">
        <v>67090</v>
      </c>
    </row>
    <row r="19551" spans="1:2" x14ac:dyDescent="0.3">
      <c r="A19551" s="2">
        <v>23.682756674760601</v>
      </c>
      <c r="B19551" t="s">
        <v>67089</v>
      </c>
    </row>
    <row r="19552" spans="1:2" x14ac:dyDescent="0.3">
      <c r="A19552" s="2">
        <v>2.68561668005015</v>
      </c>
      <c r="B19552" t="s">
        <v>67088</v>
      </c>
    </row>
    <row r="19553" spans="1:2" x14ac:dyDescent="0.3">
      <c r="A19553" s="2">
        <v>1.15936843228678E-2</v>
      </c>
      <c r="B19553" t="s">
        <v>67087</v>
      </c>
    </row>
    <row r="19554" spans="1:2" x14ac:dyDescent="0.3">
      <c r="A19554" s="2">
        <v>27.01146</v>
      </c>
      <c r="B19554" t="s">
        <v>67086</v>
      </c>
    </row>
    <row r="19555" spans="1:2" x14ac:dyDescent="0.3">
      <c r="A19555" s="2">
        <v>21.495619999999999</v>
      </c>
      <c r="B19555" t="s">
        <v>67085</v>
      </c>
    </row>
    <row r="19556" spans="1:2" x14ac:dyDescent="0.3">
      <c r="A19556" s="2">
        <v>0.10161000000000001</v>
      </c>
      <c r="B19556" t="s">
        <v>67084</v>
      </c>
    </row>
    <row r="19557" spans="1:2" x14ac:dyDescent="0.3">
      <c r="A19557" s="2">
        <v>0.47934953474389902</v>
      </c>
      <c r="B19557" t="s">
        <v>67083</v>
      </c>
    </row>
    <row r="19558" spans="1:2" x14ac:dyDescent="0.3">
      <c r="A19558" s="2">
        <v>0.38227764277911502</v>
      </c>
      <c r="B19558" t="s">
        <v>67082</v>
      </c>
    </row>
    <row r="19559" spans="1:2" x14ac:dyDescent="0.3">
      <c r="A19559" s="2">
        <v>14.64329</v>
      </c>
      <c r="B19559" t="s">
        <v>67081</v>
      </c>
    </row>
    <row r="19560" spans="1:2" x14ac:dyDescent="0.3">
      <c r="A19560" s="2">
        <v>20.705480000000001</v>
      </c>
      <c r="B19560" t="s">
        <v>67080</v>
      </c>
    </row>
    <row r="19561" spans="1:2" x14ac:dyDescent="0.3">
      <c r="A19561" s="2">
        <v>6.0257500000000004</v>
      </c>
      <c r="B19561" t="s">
        <v>67079</v>
      </c>
    </row>
    <row r="19562" spans="1:2" x14ac:dyDescent="0.3">
      <c r="A19562" s="2">
        <v>55.852513679307201</v>
      </c>
      <c r="B19562" t="s">
        <v>67078</v>
      </c>
    </row>
    <row r="19563" spans="1:2" x14ac:dyDescent="0.3">
      <c r="A19563" s="2">
        <v>27.385429999999999</v>
      </c>
      <c r="B19563" t="s">
        <v>67077</v>
      </c>
    </row>
    <row r="19564" spans="1:2" x14ac:dyDescent="0.3">
      <c r="A19564" s="2">
        <v>1.4650099999999999</v>
      </c>
      <c r="B19564" t="s">
        <v>67076</v>
      </c>
    </row>
    <row r="19565" spans="1:2" x14ac:dyDescent="0.3">
      <c r="A19565" s="2">
        <v>0.17580000000000001</v>
      </c>
      <c r="B19565" t="s">
        <v>67075</v>
      </c>
    </row>
    <row r="19566" spans="1:2" x14ac:dyDescent="0.3">
      <c r="A19566" s="2">
        <v>1.2600000000000001E-3</v>
      </c>
      <c r="B19566" t="s">
        <v>67074</v>
      </c>
    </row>
    <row r="19567" spans="1:2" x14ac:dyDescent="0.3">
      <c r="A19567" s="2">
        <v>0.18963694254959701</v>
      </c>
      <c r="B19567" t="s">
        <v>67073</v>
      </c>
    </row>
    <row r="19568" spans="1:2" x14ac:dyDescent="0.3">
      <c r="A19568" s="2">
        <v>0.48602678004345301</v>
      </c>
      <c r="B19568" t="s">
        <v>67072</v>
      </c>
    </row>
    <row r="19569" spans="1:2" x14ac:dyDescent="0.3">
      <c r="A19569" s="2">
        <v>1.69388154808814E-2</v>
      </c>
      <c r="B19569" t="s">
        <v>67071</v>
      </c>
    </row>
    <row r="19570" spans="1:2" x14ac:dyDescent="0.3">
      <c r="A19570" s="2">
        <v>0.32791999999999999</v>
      </c>
      <c r="B19570" t="s">
        <v>67070</v>
      </c>
    </row>
    <row r="19571" spans="1:2" x14ac:dyDescent="0.3">
      <c r="A19571" s="2">
        <v>9.2872551210663694</v>
      </c>
      <c r="B19571" t="s">
        <v>67069</v>
      </c>
    </row>
    <row r="19572" spans="1:2" x14ac:dyDescent="0.3">
      <c r="A19572" s="2">
        <v>7.7134042397746003E-2</v>
      </c>
      <c r="B19572" t="s">
        <v>67068</v>
      </c>
    </row>
    <row r="19573" spans="1:2" x14ac:dyDescent="0.3">
      <c r="A19573" s="2">
        <v>10.8673488398672</v>
      </c>
      <c r="B19573" t="s">
        <v>67067</v>
      </c>
    </row>
    <row r="19574" spans="1:2" x14ac:dyDescent="0.3">
      <c r="A19574" s="2">
        <v>246.902402048878</v>
      </c>
      <c r="B19574" t="s">
        <v>67066</v>
      </c>
    </row>
    <row r="19575" spans="1:2" x14ac:dyDescent="0.3">
      <c r="A19575" s="2">
        <v>1.08267</v>
      </c>
      <c r="B19575" t="s">
        <v>67065</v>
      </c>
    </row>
    <row r="19576" spans="1:2" x14ac:dyDescent="0.3">
      <c r="A19576" s="2">
        <v>1.8011999999999999</v>
      </c>
      <c r="B19576" t="s">
        <v>67064</v>
      </c>
    </row>
    <row r="19577" spans="1:2" x14ac:dyDescent="0.3">
      <c r="A19577" s="2">
        <v>0.15581648623033401</v>
      </c>
      <c r="B19577" t="s">
        <v>67063</v>
      </c>
    </row>
    <row r="19578" spans="1:2" x14ac:dyDescent="0.3">
      <c r="A19578" s="2">
        <v>5.0321781011606701E-3</v>
      </c>
      <c r="B19578" t="s">
        <v>67062</v>
      </c>
    </row>
    <row r="19579" spans="1:2" x14ac:dyDescent="0.3">
      <c r="A19579" s="2">
        <v>2.3272375425941498</v>
      </c>
      <c r="B19579" t="s">
        <v>67061</v>
      </c>
    </row>
    <row r="19580" spans="1:2" x14ac:dyDescent="0.3">
      <c r="A19580" s="2">
        <v>36.088909999999998</v>
      </c>
      <c r="B19580" t="s">
        <v>67060</v>
      </c>
    </row>
    <row r="19581" spans="1:2" x14ac:dyDescent="0.3">
      <c r="A19581" s="2">
        <v>1.9300000000000001E-3</v>
      </c>
      <c r="B19581" t="s">
        <v>67059</v>
      </c>
    </row>
    <row r="19582" spans="1:2" x14ac:dyDescent="0.3">
      <c r="A19582" s="2">
        <v>2.9451100000000001</v>
      </c>
      <c r="B19582" t="s">
        <v>67058</v>
      </c>
    </row>
    <row r="19583" spans="1:2" x14ac:dyDescent="0.3">
      <c r="A19583" s="2">
        <v>3.0678889319840402E-2</v>
      </c>
      <c r="B19583" t="s">
        <v>67057</v>
      </c>
    </row>
    <row r="19584" spans="1:2" x14ac:dyDescent="0.3">
      <c r="A19584" s="2">
        <v>349.04558357620903</v>
      </c>
      <c r="B19584" t="s">
        <v>67056</v>
      </c>
    </row>
    <row r="19585" spans="1:2" x14ac:dyDescent="0.3">
      <c r="A19585" s="2">
        <v>1.61487</v>
      </c>
      <c r="B19585" t="s">
        <v>67055</v>
      </c>
    </row>
    <row r="19586" spans="1:2" x14ac:dyDescent="0.3">
      <c r="A19586" s="2">
        <v>0.14084033864562101</v>
      </c>
      <c r="B19586" t="s">
        <v>67054</v>
      </c>
    </row>
    <row r="19587" spans="1:2" x14ac:dyDescent="0.3">
      <c r="A19587" s="2">
        <v>9.8999999999999999E-4</v>
      </c>
      <c r="B19587" t="s">
        <v>67053</v>
      </c>
    </row>
    <row r="19588" spans="1:2" x14ac:dyDescent="0.3">
      <c r="A19588" s="2">
        <v>0.41936877873968298</v>
      </c>
      <c r="B19588" t="s">
        <v>67052</v>
      </c>
    </row>
    <row r="19589" spans="1:2" x14ac:dyDescent="0.3">
      <c r="A19589" s="2">
        <v>4.6511192965227002</v>
      </c>
      <c r="B19589" t="s">
        <v>67051</v>
      </c>
    </row>
    <row r="19590" spans="1:2" x14ac:dyDescent="0.3">
      <c r="A19590" s="2">
        <v>511.12556000000001</v>
      </c>
      <c r="B19590" t="s">
        <v>5932</v>
      </c>
    </row>
    <row r="19591" spans="1:2" x14ac:dyDescent="0.3">
      <c r="A19591" s="2">
        <v>2.0977215619520599</v>
      </c>
      <c r="B19591" t="s">
        <v>67050</v>
      </c>
    </row>
    <row r="19592" spans="1:2" x14ac:dyDescent="0.3">
      <c r="A19592" s="2">
        <v>5.9443099999999998</v>
      </c>
      <c r="B19592" t="s">
        <v>67049</v>
      </c>
    </row>
    <row r="19593" spans="1:2" x14ac:dyDescent="0.3">
      <c r="A19593" s="2">
        <v>2.30836851361425</v>
      </c>
      <c r="B19593" t="s">
        <v>67048</v>
      </c>
    </row>
    <row r="19594" spans="1:2" x14ac:dyDescent="0.3">
      <c r="A19594" s="2">
        <v>14.11809</v>
      </c>
      <c r="B19594" t="s">
        <v>67047</v>
      </c>
    </row>
    <row r="19595" spans="1:2" x14ac:dyDescent="0.3">
      <c r="A19595" s="2">
        <v>3.3700000000000002E-3</v>
      </c>
      <c r="B19595" t="s">
        <v>67046</v>
      </c>
    </row>
    <row r="19596" spans="1:2" x14ac:dyDescent="0.3">
      <c r="A19596" s="2">
        <v>1.252E-2</v>
      </c>
      <c r="B19596" t="s">
        <v>67045</v>
      </c>
    </row>
    <row r="19597" spans="1:2" x14ac:dyDescent="0.3">
      <c r="A19597" s="2">
        <v>4.9004952061718998E-4</v>
      </c>
      <c r="B19597" t="s">
        <v>67044</v>
      </c>
    </row>
    <row r="19598" spans="1:2" x14ac:dyDescent="0.3">
      <c r="A19598" s="2">
        <v>7.00610069275273E-2</v>
      </c>
      <c r="B19598" t="s">
        <v>67043</v>
      </c>
    </row>
    <row r="19599" spans="1:2" x14ac:dyDescent="0.3">
      <c r="A19599" s="2">
        <v>4.1325817502859104E-3</v>
      </c>
      <c r="B19599" t="s">
        <v>67042</v>
      </c>
    </row>
    <row r="19600" spans="1:2" x14ac:dyDescent="0.3">
      <c r="A19600" s="2">
        <v>0.13435872160232801</v>
      </c>
      <c r="B19600" t="s">
        <v>67041</v>
      </c>
    </row>
    <row r="19601" spans="1:2" x14ac:dyDescent="0.3">
      <c r="A19601" s="2">
        <v>0.54146000000000005</v>
      </c>
      <c r="B19601" t="s">
        <v>67040</v>
      </c>
    </row>
    <row r="19602" spans="1:2" x14ac:dyDescent="0.3">
      <c r="A19602" s="2">
        <v>1.54833969845643E-2</v>
      </c>
      <c r="B19602" t="s">
        <v>67039</v>
      </c>
    </row>
    <row r="19603" spans="1:2" x14ac:dyDescent="0.3">
      <c r="A19603" s="2">
        <v>1.5506800000000001</v>
      </c>
      <c r="B19603" t="s">
        <v>67038</v>
      </c>
    </row>
    <row r="19604" spans="1:2" x14ac:dyDescent="0.3">
      <c r="A19604" s="2">
        <v>2.6363440125006599</v>
      </c>
      <c r="B19604" t="s">
        <v>67037</v>
      </c>
    </row>
    <row r="19605" spans="1:2" x14ac:dyDescent="0.3">
      <c r="A19605" s="2">
        <v>9.1417699999999993</v>
      </c>
      <c r="B19605" t="s">
        <v>67036</v>
      </c>
    </row>
    <row r="19606" spans="1:2" x14ac:dyDescent="0.3">
      <c r="A19606" s="2">
        <v>24.286650000000002</v>
      </c>
      <c r="B19606" t="s">
        <v>67035</v>
      </c>
    </row>
    <row r="19607" spans="1:2" x14ac:dyDescent="0.3">
      <c r="A19607" s="2">
        <v>8.2585378479979099E-2</v>
      </c>
      <c r="B19607" t="s">
        <v>67034</v>
      </c>
    </row>
    <row r="19608" spans="1:2" x14ac:dyDescent="0.3">
      <c r="A19608" s="2">
        <v>0.26461176055831998</v>
      </c>
      <c r="B19608" t="s">
        <v>67033</v>
      </c>
    </row>
    <row r="19609" spans="1:2" x14ac:dyDescent="0.3">
      <c r="A19609" s="2">
        <v>11.187670000000001</v>
      </c>
      <c r="B19609" t="s">
        <v>67032</v>
      </c>
    </row>
    <row r="19610" spans="1:2" x14ac:dyDescent="0.3">
      <c r="A19610" s="2">
        <v>4.2644714257258602</v>
      </c>
      <c r="B19610" t="s">
        <v>67031</v>
      </c>
    </row>
    <row r="19611" spans="1:2" x14ac:dyDescent="0.3">
      <c r="A19611" s="2">
        <v>29.335819999999998</v>
      </c>
      <c r="B19611" t="s">
        <v>67030</v>
      </c>
    </row>
    <row r="19612" spans="1:2" x14ac:dyDescent="0.3">
      <c r="A19612" s="2">
        <v>3.1289654580820602E-3</v>
      </c>
      <c r="B19612" t="s">
        <v>67029</v>
      </c>
    </row>
    <row r="19613" spans="1:2" x14ac:dyDescent="0.3">
      <c r="A19613" s="2">
        <v>3.9423499999999998</v>
      </c>
      <c r="B19613" t="s">
        <v>67028</v>
      </c>
    </row>
    <row r="19614" spans="1:2" x14ac:dyDescent="0.3">
      <c r="A19614" s="2">
        <v>0.18343000000000001</v>
      </c>
      <c r="B19614" t="s">
        <v>1617</v>
      </c>
    </row>
    <row r="19615" spans="1:2" x14ac:dyDescent="0.3">
      <c r="A19615" s="2">
        <v>62.633049999999997</v>
      </c>
      <c r="B19615" t="s">
        <v>67027</v>
      </c>
    </row>
    <row r="19616" spans="1:2" x14ac:dyDescent="0.3">
      <c r="A19616" s="2">
        <v>450.83906248425302</v>
      </c>
      <c r="B19616" t="s">
        <v>67026</v>
      </c>
    </row>
    <row r="19617" spans="1:2" x14ac:dyDescent="0.3">
      <c r="A19617" s="2">
        <v>3.1040704850933398</v>
      </c>
      <c r="B19617" t="s">
        <v>67025</v>
      </c>
    </row>
    <row r="19618" spans="1:2" x14ac:dyDescent="0.3">
      <c r="A19618" s="2">
        <v>1.92414</v>
      </c>
      <c r="B19618" t="s">
        <v>67024</v>
      </c>
    </row>
    <row r="19619" spans="1:2" x14ac:dyDescent="0.3">
      <c r="A19619" s="2">
        <v>39.173209999999997</v>
      </c>
      <c r="B19619" t="s">
        <v>67023</v>
      </c>
    </row>
    <row r="19620" spans="1:2" x14ac:dyDescent="0.3">
      <c r="A19620" s="2">
        <v>5.5165107017397599</v>
      </c>
      <c r="B19620" t="s">
        <v>67022</v>
      </c>
    </row>
    <row r="19621" spans="1:2" x14ac:dyDescent="0.3">
      <c r="A19621" s="2">
        <v>0.156919355810025</v>
      </c>
      <c r="B19621" t="s">
        <v>67021</v>
      </c>
    </row>
    <row r="19622" spans="1:2" x14ac:dyDescent="0.3">
      <c r="A19622" s="2">
        <v>5.6957211096460701E-2</v>
      </c>
      <c r="B19622" t="s">
        <v>67020</v>
      </c>
    </row>
    <row r="19623" spans="1:2" x14ac:dyDescent="0.3">
      <c r="A19623" s="2">
        <v>9.4810000000000005E-2</v>
      </c>
      <c r="B19623" t="s">
        <v>67019</v>
      </c>
    </row>
    <row r="19624" spans="1:2" x14ac:dyDescent="0.3">
      <c r="A19624" s="2">
        <v>1.0399999999999999E-3</v>
      </c>
      <c r="B19624" t="s">
        <v>67018</v>
      </c>
    </row>
    <row r="19625" spans="1:2" x14ac:dyDescent="0.3">
      <c r="A19625" s="2">
        <v>93.408912286172693</v>
      </c>
      <c r="B19625" t="s">
        <v>67017</v>
      </c>
    </row>
    <row r="19626" spans="1:2" x14ac:dyDescent="0.3">
      <c r="A19626" s="2">
        <v>54.607852938467602</v>
      </c>
      <c r="B19626" t="s">
        <v>67016</v>
      </c>
    </row>
    <row r="19627" spans="1:2" x14ac:dyDescent="0.3">
      <c r="A19627" s="2">
        <v>0.147009919989257</v>
      </c>
      <c r="B19627" t="s">
        <v>67015</v>
      </c>
    </row>
    <row r="19628" spans="1:2" x14ac:dyDescent="0.3">
      <c r="A19628" s="2">
        <v>6.8211215746749904E-2</v>
      </c>
      <c r="B19628" t="s">
        <v>67014</v>
      </c>
    </row>
    <row r="19629" spans="1:2" x14ac:dyDescent="0.3">
      <c r="A19629" s="2">
        <v>9.5822500000000002</v>
      </c>
      <c r="B19629" t="s">
        <v>67013</v>
      </c>
    </row>
    <row r="19630" spans="1:2" x14ac:dyDescent="0.3">
      <c r="A19630" s="2">
        <v>7.0570500000000003</v>
      </c>
      <c r="B19630" t="s">
        <v>67012</v>
      </c>
    </row>
    <row r="19631" spans="1:2" x14ac:dyDescent="0.3">
      <c r="A19631" s="2">
        <v>14.769080000000001</v>
      </c>
      <c r="B19631" t="s">
        <v>67011</v>
      </c>
    </row>
    <row r="19632" spans="1:2" x14ac:dyDescent="0.3">
      <c r="A19632" s="2">
        <v>17.782127387560902</v>
      </c>
      <c r="B19632" t="s">
        <v>67010</v>
      </c>
    </row>
    <row r="19633" spans="1:2" x14ac:dyDescent="0.3">
      <c r="A19633" s="2">
        <v>0.12891833345082801</v>
      </c>
      <c r="B19633" t="s">
        <v>67009</v>
      </c>
    </row>
    <row r="19634" spans="1:2" x14ac:dyDescent="0.3">
      <c r="A19634" s="2">
        <v>5.9374188169496103</v>
      </c>
      <c r="B19634" t="s">
        <v>67008</v>
      </c>
    </row>
    <row r="19635" spans="1:2" x14ac:dyDescent="0.3">
      <c r="A19635" s="2">
        <v>2.7437093933541199</v>
      </c>
      <c r="B19635" t="s">
        <v>67007</v>
      </c>
    </row>
    <row r="19636" spans="1:2" x14ac:dyDescent="0.3">
      <c r="A19636" s="2">
        <v>0.93909509443928396</v>
      </c>
      <c r="B19636" t="s">
        <v>67006</v>
      </c>
    </row>
    <row r="19637" spans="1:2" x14ac:dyDescent="0.3">
      <c r="A19637" s="2">
        <v>27.897792915162398</v>
      </c>
      <c r="B19637" t="s">
        <v>67005</v>
      </c>
    </row>
    <row r="19638" spans="1:2" x14ac:dyDescent="0.3">
      <c r="A19638" s="2">
        <v>3.8939300000000001</v>
      </c>
      <c r="B19638" t="s">
        <v>67004</v>
      </c>
    </row>
    <row r="19639" spans="1:2" x14ac:dyDescent="0.3">
      <c r="A19639" s="2">
        <v>7.1051318067814799</v>
      </c>
      <c r="B19639" t="s">
        <v>67003</v>
      </c>
    </row>
    <row r="19640" spans="1:2" x14ac:dyDescent="0.3">
      <c r="A19640" s="2">
        <v>9.8379200000000004</v>
      </c>
      <c r="B19640" t="s">
        <v>67002</v>
      </c>
    </row>
    <row r="19641" spans="1:2" x14ac:dyDescent="0.3">
      <c r="A19641" s="2">
        <v>3.4017117146671501</v>
      </c>
      <c r="B19641" t="s">
        <v>67001</v>
      </c>
    </row>
    <row r="19642" spans="1:2" x14ac:dyDescent="0.3">
      <c r="A19642" s="2">
        <v>8.8825769065047696E-4</v>
      </c>
      <c r="B19642" t="s">
        <v>67000</v>
      </c>
    </row>
    <row r="19643" spans="1:2" x14ac:dyDescent="0.3">
      <c r="A19643" s="2">
        <v>7.8993599999999997</v>
      </c>
      <c r="B19643" t="s">
        <v>66999</v>
      </c>
    </row>
    <row r="19644" spans="1:2" x14ac:dyDescent="0.3">
      <c r="A19644" s="2">
        <v>46.400489842267298</v>
      </c>
      <c r="B19644" t="s">
        <v>66998</v>
      </c>
    </row>
    <row r="19645" spans="1:2" x14ac:dyDescent="0.3">
      <c r="A19645" s="2">
        <v>5.5855100000000002</v>
      </c>
      <c r="B19645" t="s">
        <v>66997</v>
      </c>
    </row>
    <row r="19646" spans="1:2" x14ac:dyDescent="0.3">
      <c r="A19646" s="2">
        <v>3.8589999999999999E-2</v>
      </c>
      <c r="B19646" t="s">
        <v>66996</v>
      </c>
    </row>
    <row r="19647" spans="1:2" x14ac:dyDescent="0.3">
      <c r="A19647" s="2">
        <v>0.20427999999999999</v>
      </c>
      <c r="B19647" t="s">
        <v>66995</v>
      </c>
    </row>
    <row r="19648" spans="1:2" x14ac:dyDescent="0.3">
      <c r="A19648" s="2">
        <v>0.55022000000000004</v>
      </c>
      <c r="B19648" t="s">
        <v>66994</v>
      </c>
    </row>
    <row r="19649" spans="1:2" x14ac:dyDescent="0.3">
      <c r="A19649" s="2">
        <v>20.945650000000001</v>
      </c>
      <c r="B19649" t="s">
        <v>66993</v>
      </c>
    </row>
    <row r="19650" spans="1:2" x14ac:dyDescent="0.3">
      <c r="A19650" s="2">
        <v>75.714928504730096</v>
      </c>
      <c r="B19650" t="s">
        <v>66992</v>
      </c>
    </row>
    <row r="19651" spans="1:2" x14ac:dyDescent="0.3">
      <c r="A19651" s="2">
        <v>0.60057000000000005</v>
      </c>
      <c r="B19651" t="s">
        <v>66991</v>
      </c>
    </row>
    <row r="19652" spans="1:2" x14ac:dyDescent="0.3">
      <c r="A19652" s="2">
        <v>0.194583793550095</v>
      </c>
      <c r="B19652" t="s">
        <v>66990</v>
      </c>
    </row>
    <row r="19653" spans="1:2" x14ac:dyDescent="0.3">
      <c r="A19653" s="2">
        <v>1.95631</v>
      </c>
      <c r="B19653" t="s">
        <v>66989</v>
      </c>
    </row>
    <row r="19654" spans="1:2" x14ac:dyDescent="0.3">
      <c r="A19654" s="2">
        <v>4.6627338192545501E-3</v>
      </c>
      <c r="B19654" t="s">
        <v>66988</v>
      </c>
    </row>
    <row r="19655" spans="1:2" x14ac:dyDescent="0.3">
      <c r="A19655" s="2">
        <v>1.11077376068816E-2</v>
      </c>
      <c r="B19655" t="s">
        <v>66987</v>
      </c>
    </row>
    <row r="19656" spans="1:2" x14ac:dyDescent="0.3">
      <c r="A19656" s="2">
        <v>1.49183990066336</v>
      </c>
      <c r="B19656" t="s">
        <v>66986</v>
      </c>
    </row>
    <row r="19657" spans="1:2" x14ac:dyDescent="0.3">
      <c r="A19657" s="2">
        <v>24.171958012952999</v>
      </c>
      <c r="B19657" t="s">
        <v>66985</v>
      </c>
    </row>
    <row r="19658" spans="1:2" x14ac:dyDescent="0.3">
      <c r="A19658" s="2">
        <v>0.60977818746559198</v>
      </c>
      <c r="B19658" t="s">
        <v>66984</v>
      </c>
    </row>
    <row r="19659" spans="1:2" x14ac:dyDescent="0.3">
      <c r="A19659" s="2">
        <v>0.13744999999999999</v>
      </c>
      <c r="B19659" t="s">
        <v>66983</v>
      </c>
    </row>
    <row r="19660" spans="1:2" x14ac:dyDescent="0.3">
      <c r="A19660" s="2">
        <v>6.94374208371768E-2</v>
      </c>
      <c r="B19660" t="s">
        <v>66982</v>
      </c>
    </row>
    <row r="19661" spans="1:2" x14ac:dyDescent="0.3">
      <c r="A19661" s="2">
        <v>23.232410000000002</v>
      </c>
      <c r="B19661" t="s">
        <v>66981</v>
      </c>
    </row>
    <row r="19662" spans="1:2" x14ac:dyDescent="0.3">
      <c r="A19662" s="2">
        <v>2.2200000000000002E-3</v>
      </c>
      <c r="B19662" t="s">
        <v>66980</v>
      </c>
    </row>
    <row r="19663" spans="1:2" x14ac:dyDescent="0.3">
      <c r="A19663" s="2">
        <v>1.8802988700937599E-2</v>
      </c>
      <c r="B19663" t="s">
        <v>66979</v>
      </c>
    </row>
    <row r="19664" spans="1:2" x14ac:dyDescent="0.3">
      <c r="A19664" s="2">
        <v>1.41727</v>
      </c>
      <c r="B19664" t="s">
        <v>66978</v>
      </c>
    </row>
    <row r="19665" spans="1:2" x14ac:dyDescent="0.3">
      <c r="A19665" s="2">
        <v>13.781472086002699</v>
      </c>
      <c r="B19665" t="s">
        <v>66977</v>
      </c>
    </row>
    <row r="19666" spans="1:2" x14ac:dyDescent="0.3">
      <c r="A19666" s="2">
        <v>3.9612281898562398</v>
      </c>
      <c r="B19666" t="s">
        <v>66976</v>
      </c>
    </row>
    <row r="19667" spans="1:2" x14ac:dyDescent="0.3">
      <c r="A19667" s="2">
        <v>1.14459964334093</v>
      </c>
      <c r="B19667" t="s">
        <v>66975</v>
      </c>
    </row>
    <row r="19668" spans="1:2" x14ac:dyDescent="0.3">
      <c r="A19668" s="2">
        <v>0.70284000000000002</v>
      </c>
      <c r="B19668" t="s">
        <v>1945</v>
      </c>
    </row>
    <row r="19669" spans="1:2" x14ac:dyDescent="0.3">
      <c r="A19669" s="2">
        <v>122.794650478265</v>
      </c>
      <c r="B19669" t="s">
        <v>66974</v>
      </c>
    </row>
    <row r="19670" spans="1:2" x14ac:dyDescent="0.3">
      <c r="A19670" s="2">
        <v>9.5769999999999994E-2</v>
      </c>
      <c r="B19670" t="s">
        <v>66973</v>
      </c>
    </row>
    <row r="19671" spans="1:2" x14ac:dyDescent="0.3">
      <c r="A19671" s="2">
        <v>2.0919708284965601</v>
      </c>
      <c r="B19671" t="s">
        <v>66972</v>
      </c>
    </row>
    <row r="19672" spans="1:2" x14ac:dyDescent="0.3">
      <c r="A19672" s="2">
        <v>176.19595000000001</v>
      </c>
      <c r="B19672" t="s">
        <v>66971</v>
      </c>
    </row>
    <row r="19673" spans="1:2" x14ac:dyDescent="0.3">
      <c r="A19673" s="2">
        <v>6.8999999999999997E-4</v>
      </c>
      <c r="B19673" t="s">
        <v>66970</v>
      </c>
    </row>
    <row r="19674" spans="1:2" x14ac:dyDescent="0.3">
      <c r="A19674" s="2">
        <v>6.7299999999999999E-3</v>
      </c>
      <c r="B19674" t="s">
        <v>66969</v>
      </c>
    </row>
    <row r="19675" spans="1:2" x14ac:dyDescent="0.3">
      <c r="A19675" s="2">
        <v>2.2185590863611502</v>
      </c>
      <c r="B19675" t="s">
        <v>66968</v>
      </c>
    </row>
    <row r="19676" spans="1:2" x14ac:dyDescent="0.3">
      <c r="A19676" s="2">
        <v>3.2703268214609401E-3</v>
      </c>
      <c r="B19676" t="s">
        <v>66967</v>
      </c>
    </row>
    <row r="19677" spans="1:2" x14ac:dyDescent="0.3">
      <c r="A19677" s="2">
        <v>1.8643868755412101</v>
      </c>
      <c r="B19677" t="s">
        <v>66966</v>
      </c>
    </row>
    <row r="19678" spans="1:2" x14ac:dyDescent="0.3">
      <c r="A19678" s="2">
        <v>0.27311999999999997</v>
      </c>
      <c r="B19678" t="s">
        <v>66965</v>
      </c>
    </row>
    <row r="19679" spans="1:2" x14ac:dyDescent="0.3">
      <c r="A19679" s="2">
        <v>29.888381773380601</v>
      </c>
      <c r="B19679" t="s">
        <v>66964</v>
      </c>
    </row>
    <row r="19680" spans="1:2" x14ac:dyDescent="0.3">
      <c r="A19680" s="2">
        <v>1.03524305288506</v>
      </c>
      <c r="B19680" t="s">
        <v>66963</v>
      </c>
    </row>
    <row r="19681" spans="1:2" x14ac:dyDescent="0.3">
      <c r="A19681" s="2">
        <v>12.98668</v>
      </c>
      <c r="B19681" t="s">
        <v>66962</v>
      </c>
    </row>
    <row r="19682" spans="1:2" x14ac:dyDescent="0.3">
      <c r="A19682" s="2">
        <v>3.9643661422102698</v>
      </c>
      <c r="B19682" t="s">
        <v>66961</v>
      </c>
    </row>
    <row r="19683" spans="1:2" x14ac:dyDescent="0.3">
      <c r="A19683" s="2">
        <v>2.46065923101524</v>
      </c>
      <c r="B19683" t="s">
        <v>66960</v>
      </c>
    </row>
    <row r="19684" spans="1:2" x14ac:dyDescent="0.3">
      <c r="A19684" s="2">
        <v>0.19877209319859099</v>
      </c>
      <c r="B19684" t="s">
        <v>66959</v>
      </c>
    </row>
    <row r="19685" spans="1:2" x14ac:dyDescent="0.3">
      <c r="A19685" s="2">
        <v>0.115142836598722</v>
      </c>
      <c r="B19685" t="s">
        <v>66958</v>
      </c>
    </row>
    <row r="19686" spans="1:2" x14ac:dyDescent="0.3">
      <c r="A19686" s="2">
        <v>5.9060000000000001E-2</v>
      </c>
      <c r="B19686" t="s">
        <v>66957</v>
      </c>
    </row>
    <row r="19687" spans="1:2" x14ac:dyDescent="0.3">
      <c r="A19687" s="2">
        <v>44.532780000000002</v>
      </c>
      <c r="B19687" t="s">
        <v>66956</v>
      </c>
    </row>
    <row r="19688" spans="1:2" x14ac:dyDescent="0.3">
      <c r="A19688" s="2">
        <v>4.2684011944479501</v>
      </c>
      <c r="B19688" t="s">
        <v>66955</v>
      </c>
    </row>
    <row r="19689" spans="1:2" x14ac:dyDescent="0.3">
      <c r="A19689" s="2">
        <v>1.6415359937054098E-2</v>
      </c>
      <c r="B19689" t="s">
        <v>66954</v>
      </c>
    </row>
    <row r="19690" spans="1:2" x14ac:dyDescent="0.3">
      <c r="A19690" s="2">
        <v>3.4199999999999999E-3</v>
      </c>
      <c r="B19690" t="s">
        <v>66953</v>
      </c>
    </row>
    <row r="19691" spans="1:2" x14ac:dyDescent="0.3">
      <c r="A19691" s="2">
        <v>0.24760779067271599</v>
      </c>
      <c r="B19691" t="s">
        <v>66952</v>
      </c>
    </row>
    <row r="19692" spans="1:2" x14ac:dyDescent="0.3">
      <c r="A19692" s="2">
        <v>3.9570799999999999</v>
      </c>
      <c r="B19692" t="s">
        <v>66951</v>
      </c>
    </row>
    <row r="19693" spans="1:2" x14ac:dyDescent="0.3">
      <c r="A19693" s="2">
        <v>3.4536899999999999</v>
      </c>
      <c r="B19693" t="s">
        <v>66950</v>
      </c>
    </row>
    <row r="19694" spans="1:2" x14ac:dyDescent="0.3">
      <c r="A19694" s="2">
        <v>13.25825</v>
      </c>
      <c r="B19694" t="s">
        <v>66949</v>
      </c>
    </row>
    <row r="19695" spans="1:2" x14ac:dyDescent="0.3">
      <c r="A19695" s="2">
        <v>4.25572862999479E-2</v>
      </c>
      <c r="B19695" t="s">
        <v>66948</v>
      </c>
    </row>
    <row r="19696" spans="1:2" x14ac:dyDescent="0.3">
      <c r="A19696" s="2">
        <v>1.5989773368498601</v>
      </c>
      <c r="B19696" t="s">
        <v>66947</v>
      </c>
    </row>
    <row r="19697" spans="1:2" x14ac:dyDescent="0.3">
      <c r="A19697" s="2">
        <v>1.13994</v>
      </c>
      <c r="B19697" t="s">
        <v>66946</v>
      </c>
    </row>
    <row r="19698" spans="1:2" x14ac:dyDescent="0.3">
      <c r="A19698" s="2">
        <v>21.8945874826356</v>
      </c>
      <c r="B19698" t="s">
        <v>66945</v>
      </c>
    </row>
    <row r="19699" spans="1:2" x14ac:dyDescent="0.3">
      <c r="A19699" s="2">
        <v>0.91848918634177101</v>
      </c>
      <c r="B19699" t="s">
        <v>66944</v>
      </c>
    </row>
    <row r="19700" spans="1:2" x14ac:dyDescent="0.3">
      <c r="A19700" s="2">
        <v>7.3842186039445395E-2</v>
      </c>
      <c r="B19700" t="s">
        <v>66943</v>
      </c>
    </row>
    <row r="19701" spans="1:2" x14ac:dyDescent="0.3">
      <c r="A19701" s="2">
        <v>9.7089670055143601E-2</v>
      </c>
      <c r="B19701" t="s">
        <v>66942</v>
      </c>
    </row>
    <row r="19702" spans="1:2" x14ac:dyDescent="0.3">
      <c r="A19702" s="2">
        <v>0.76374784536558205</v>
      </c>
      <c r="B19702" t="s">
        <v>66941</v>
      </c>
    </row>
    <row r="19703" spans="1:2" x14ac:dyDescent="0.3">
      <c r="A19703" s="2">
        <v>9.7113700000000005</v>
      </c>
      <c r="B19703" t="s">
        <v>66940</v>
      </c>
    </row>
    <row r="19704" spans="1:2" x14ac:dyDescent="0.3">
      <c r="A19704" s="2">
        <v>0.38890115280570597</v>
      </c>
      <c r="B19704" t="s">
        <v>66939</v>
      </c>
    </row>
    <row r="19705" spans="1:2" x14ac:dyDescent="0.3">
      <c r="A19705" s="2">
        <v>0.79238913592069204</v>
      </c>
      <c r="B19705" t="s">
        <v>66938</v>
      </c>
    </row>
    <row r="19706" spans="1:2" x14ac:dyDescent="0.3">
      <c r="A19706" s="2">
        <v>2.8458572267971698E-2</v>
      </c>
      <c r="B19706" t="s">
        <v>66937</v>
      </c>
    </row>
    <row r="19707" spans="1:2" x14ac:dyDescent="0.3">
      <c r="A19707" s="2">
        <v>0.2281</v>
      </c>
      <c r="B19707" t="s">
        <v>66936</v>
      </c>
    </row>
    <row r="19708" spans="1:2" x14ac:dyDescent="0.3">
      <c r="A19708" s="2">
        <v>0.47299999999999998</v>
      </c>
      <c r="B19708" t="s">
        <v>66935</v>
      </c>
    </row>
    <row r="19709" spans="1:2" x14ac:dyDescent="0.3">
      <c r="A19709" s="2">
        <v>2.7990000000000001E-2</v>
      </c>
      <c r="B19709" t="s">
        <v>66934</v>
      </c>
    </row>
    <row r="19710" spans="1:2" x14ac:dyDescent="0.3">
      <c r="A19710" s="2">
        <v>7.6157616782276602E-2</v>
      </c>
      <c r="B19710" t="s">
        <v>66933</v>
      </c>
    </row>
    <row r="19711" spans="1:2" x14ac:dyDescent="0.3">
      <c r="A19711" s="2">
        <v>0.69293584191485302</v>
      </c>
      <c r="B19711" t="s">
        <v>66932</v>
      </c>
    </row>
    <row r="19712" spans="1:2" x14ac:dyDescent="0.3">
      <c r="A19712" s="2">
        <v>0.11475</v>
      </c>
      <c r="B19712" t="s">
        <v>66931</v>
      </c>
    </row>
    <row r="19713" spans="1:2" x14ac:dyDescent="0.3">
      <c r="A19713" s="2">
        <v>8.8469749815696899E-2</v>
      </c>
      <c r="B19713" t="s">
        <v>66930</v>
      </c>
    </row>
    <row r="19714" spans="1:2" x14ac:dyDescent="0.3">
      <c r="A19714" s="2">
        <v>4.9329930726333604E-3</v>
      </c>
      <c r="B19714" t="s">
        <v>66929</v>
      </c>
    </row>
    <row r="19715" spans="1:2" x14ac:dyDescent="0.3">
      <c r="A19715" s="2">
        <v>3.4547292864788499E-3</v>
      </c>
      <c r="B19715" t="s">
        <v>66928</v>
      </c>
    </row>
    <row r="19716" spans="1:2" x14ac:dyDescent="0.3">
      <c r="A19716" s="2">
        <v>7.5188798956096994E-2</v>
      </c>
      <c r="B19716" t="s">
        <v>66927</v>
      </c>
    </row>
    <row r="19717" spans="1:2" x14ac:dyDescent="0.3">
      <c r="A19717" s="2">
        <v>0.25398049252573801</v>
      </c>
      <c r="B19717" t="s">
        <v>66926</v>
      </c>
    </row>
    <row r="19718" spans="1:2" x14ac:dyDescent="0.3">
      <c r="A19718" s="2">
        <v>3.19061169163362E-3</v>
      </c>
      <c r="B19718" t="s">
        <v>66925</v>
      </c>
    </row>
    <row r="19719" spans="1:2" x14ac:dyDescent="0.3">
      <c r="A19719" s="2">
        <v>0.12813727007520501</v>
      </c>
      <c r="B19719" t="s">
        <v>66924</v>
      </c>
    </row>
    <row r="19720" spans="1:2" x14ac:dyDescent="0.3">
      <c r="A19720" s="2">
        <v>0.55589999999999995</v>
      </c>
      <c r="B19720" t="s">
        <v>66923</v>
      </c>
    </row>
    <row r="19721" spans="1:2" x14ac:dyDescent="0.3">
      <c r="A19721" s="2">
        <v>2.1839220728668399E-2</v>
      </c>
      <c r="B19721" t="s">
        <v>66922</v>
      </c>
    </row>
    <row r="19722" spans="1:2" x14ac:dyDescent="0.3">
      <c r="A19722" s="2">
        <v>3.5740000000000001E-2</v>
      </c>
      <c r="B19722" t="s">
        <v>66921</v>
      </c>
    </row>
    <row r="19723" spans="1:2" x14ac:dyDescent="0.3">
      <c r="A19723" s="2">
        <v>1.6199999999999999E-3</v>
      </c>
      <c r="B19723" t="s">
        <v>66920</v>
      </c>
    </row>
    <row r="19724" spans="1:2" x14ac:dyDescent="0.3">
      <c r="A19724" s="2">
        <v>7.9960000000000003E-2</v>
      </c>
      <c r="B19724" t="s">
        <v>66919</v>
      </c>
    </row>
    <row r="19725" spans="1:2" x14ac:dyDescent="0.3">
      <c r="A19725" s="2">
        <v>37.975879999999997</v>
      </c>
      <c r="B19725" t="s">
        <v>66918</v>
      </c>
    </row>
    <row r="19726" spans="1:2" x14ac:dyDescent="0.3">
      <c r="A19726" s="2">
        <v>3.4973073576017599</v>
      </c>
      <c r="B19726" t="s">
        <v>66917</v>
      </c>
    </row>
    <row r="19727" spans="1:2" x14ac:dyDescent="0.3">
      <c r="A19727" s="2">
        <v>0.22066333774944399</v>
      </c>
      <c r="B19727" t="s">
        <v>66916</v>
      </c>
    </row>
    <row r="19728" spans="1:2" x14ac:dyDescent="0.3">
      <c r="A19728" s="2">
        <v>2.1430855747319799</v>
      </c>
      <c r="B19728" t="s">
        <v>66915</v>
      </c>
    </row>
    <row r="19729" spans="1:2" x14ac:dyDescent="0.3">
      <c r="A19729" s="2">
        <v>12.055910000000001</v>
      </c>
      <c r="B19729" t="s">
        <v>66914</v>
      </c>
    </row>
    <row r="19730" spans="1:2" x14ac:dyDescent="0.3">
      <c r="A19730" s="2">
        <v>0.59633999999999998</v>
      </c>
      <c r="B19730" t="s">
        <v>66913</v>
      </c>
    </row>
    <row r="19731" spans="1:2" x14ac:dyDescent="0.3">
      <c r="A19731" s="2">
        <v>33.031532546475702</v>
      </c>
      <c r="B19731" t="s">
        <v>66912</v>
      </c>
    </row>
    <row r="19732" spans="1:2" x14ac:dyDescent="0.3">
      <c r="A19732" s="2">
        <v>49.961129999999997</v>
      </c>
      <c r="B19732" t="s">
        <v>66911</v>
      </c>
    </row>
    <row r="19733" spans="1:2" x14ac:dyDescent="0.3">
      <c r="A19733" s="2">
        <v>4.7291699999999999</v>
      </c>
      <c r="B19733" t="s">
        <v>66910</v>
      </c>
    </row>
    <row r="19734" spans="1:2" x14ac:dyDescent="0.3">
      <c r="A19734" s="2">
        <v>1.22897733817841E-4</v>
      </c>
      <c r="B19734" t="s">
        <v>66909</v>
      </c>
    </row>
    <row r="19735" spans="1:2" x14ac:dyDescent="0.3">
      <c r="A19735" s="2">
        <v>2.64796701140185E-4</v>
      </c>
      <c r="B19735" t="s">
        <v>66908</v>
      </c>
    </row>
    <row r="19736" spans="1:2" x14ac:dyDescent="0.3">
      <c r="A19736" s="2">
        <v>1.8563838824339101E-3</v>
      </c>
      <c r="B19736" t="s">
        <v>66907</v>
      </c>
    </row>
    <row r="19737" spans="1:2" x14ac:dyDescent="0.3">
      <c r="A19737" s="2">
        <v>3.81786872727863E-3</v>
      </c>
      <c r="B19737" t="s">
        <v>66906</v>
      </c>
    </row>
    <row r="19738" spans="1:2" x14ac:dyDescent="0.3">
      <c r="A19738" s="2">
        <v>1.67E-3</v>
      </c>
      <c r="B19738" t="s">
        <v>66905</v>
      </c>
    </row>
    <row r="19739" spans="1:2" x14ac:dyDescent="0.3">
      <c r="A19739" s="2">
        <v>3.2772645233225101E-3</v>
      </c>
      <c r="B19739" t="s">
        <v>66904</v>
      </c>
    </row>
    <row r="19740" spans="1:2" x14ac:dyDescent="0.3">
      <c r="A19740" s="2">
        <v>3.5992110018785799E-3</v>
      </c>
      <c r="B19740" t="s">
        <v>66903</v>
      </c>
    </row>
    <row r="19741" spans="1:2" x14ac:dyDescent="0.3">
      <c r="A19741" s="2">
        <v>0.12999468904112901</v>
      </c>
      <c r="B19741" t="s">
        <v>66902</v>
      </c>
    </row>
    <row r="19742" spans="1:2" x14ac:dyDescent="0.3">
      <c r="A19742" s="2">
        <v>0.2</v>
      </c>
      <c r="B19742" t="s">
        <v>66901</v>
      </c>
    </row>
    <row r="19743" spans="1:2" x14ac:dyDescent="0.3">
      <c r="A19743" s="2">
        <v>4.0499999999999998E-3</v>
      </c>
      <c r="B19743" t="s">
        <v>66900</v>
      </c>
    </row>
    <row r="19744" spans="1:2" x14ac:dyDescent="0.3">
      <c r="A19744" s="2">
        <v>10.7828770295522</v>
      </c>
      <c r="B19744" t="s">
        <v>66899</v>
      </c>
    </row>
    <row r="19745" spans="1:2" x14ac:dyDescent="0.3">
      <c r="A19745" s="2">
        <v>9.7097885784999391</v>
      </c>
      <c r="B19745" t="s">
        <v>66898</v>
      </c>
    </row>
    <row r="19746" spans="1:2" x14ac:dyDescent="0.3">
      <c r="A19746" s="2">
        <v>24.613245542916601</v>
      </c>
      <c r="B19746" t="s">
        <v>66897</v>
      </c>
    </row>
    <row r="19747" spans="1:2" x14ac:dyDescent="0.3">
      <c r="A19747" s="2">
        <v>11.656032369220499</v>
      </c>
      <c r="B19747" t="s">
        <v>66896</v>
      </c>
    </row>
    <row r="19748" spans="1:2" x14ac:dyDescent="0.3">
      <c r="A19748" s="2">
        <v>10.4535837804113</v>
      </c>
      <c r="B19748" t="s">
        <v>66895</v>
      </c>
    </row>
    <row r="19749" spans="1:2" x14ac:dyDescent="0.3">
      <c r="A19749" s="2">
        <v>4.0878646389228104</v>
      </c>
      <c r="B19749" t="s">
        <v>66894</v>
      </c>
    </row>
    <row r="19750" spans="1:2" x14ac:dyDescent="0.3">
      <c r="A19750" s="2">
        <v>28.858413086766401</v>
      </c>
      <c r="B19750" t="s">
        <v>66893</v>
      </c>
    </row>
    <row r="19751" spans="1:2" x14ac:dyDescent="0.3">
      <c r="A19751" s="2">
        <v>6.9619400000000002</v>
      </c>
      <c r="B19751" t="s">
        <v>66892</v>
      </c>
    </row>
    <row r="19752" spans="1:2" x14ac:dyDescent="0.3">
      <c r="A19752" s="2">
        <v>0.61816000000000004</v>
      </c>
      <c r="B19752" t="s">
        <v>66891</v>
      </c>
    </row>
    <row r="19753" spans="1:2" x14ac:dyDescent="0.3">
      <c r="A19753" s="2">
        <v>53.439450729925802</v>
      </c>
      <c r="B19753" t="s">
        <v>66890</v>
      </c>
    </row>
    <row r="19754" spans="1:2" x14ac:dyDescent="0.3">
      <c r="A19754" s="2">
        <v>9.6466138471193105E-2</v>
      </c>
      <c r="B19754" t="s">
        <v>66889</v>
      </c>
    </row>
    <row r="19755" spans="1:2" x14ac:dyDescent="0.3">
      <c r="A19755" s="2">
        <v>25.256810000000002</v>
      </c>
      <c r="B19755" t="s">
        <v>66888</v>
      </c>
    </row>
    <row r="19756" spans="1:2" x14ac:dyDescent="0.3">
      <c r="A19756" s="2">
        <v>1.0059999999999999E-2</v>
      </c>
      <c r="B19756" t="s">
        <v>66887</v>
      </c>
    </row>
    <row r="19757" spans="1:2" x14ac:dyDescent="0.3">
      <c r="A19757" s="2">
        <v>21.99624</v>
      </c>
      <c r="B19757" t="s">
        <v>66886</v>
      </c>
    </row>
    <row r="19758" spans="1:2" x14ac:dyDescent="0.3">
      <c r="A19758" s="2">
        <v>0.40044000000000002</v>
      </c>
      <c r="B19758" t="s">
        <v>66885</v>
      </c>
    </row>
    <row r="19759" spans="1:2" x14ac:dyDescent="0.3">
      <c r="A19759" s="2">
        <v>8.4498499357460002</v>
      </c>
      <c r="B19759" t="s">
        <v>66884</v>
      </c>
    </row>
    <row r="19760" spans="1:2" x14ac:dyDescent="0.3">
      <c r="A19760" s="2">
        <v>2.7543442990674101</v>
      </c>
      <c r="B19760" t="s">
        <v>66883</v>
      </c>
    </row>
    <row r="19761" spans="1:2" x14ac:dyDescent="0.3">
      <c r="A19761" s="2">
        <v>20.529474250951601</v>
      </c>
      <c r="B19761" t="s">
        <v>66882</v>
      </c>
    </row>
    <row r="19762" spans="1:2" x14ac:dyDescent="0.3">
      <c r="A19762" s="2">
        <v>2.5691408098732298</v>
      </c>
      <c r="B19762" t="s">
        <v>66881</v>
      </c>
    </row>
    <row r="19763" spans="1:2" x14ac:dyDescent="0.3">
      <c r="A19763" s="2">
        <v>0.74914063716511103</v>
      </c>
      <c r="B19763" t="s">
        <v>66880</v>
      </c>
    </row>
    <row r="19764" spans="1:2" x14ac:dyDescent="0.3">
      <c r="A19764" s="2">
        <v>8.6166822439907101E-2</v>
      </c>
      <c r="B19764" t="s">
        <v>66879</v>
      </c>
    </row>
    <row r="19765" spans="1:2" x14ac:dyDescent="0.3">
      <c r="A19765" s="2">
        <v>3.12723</v>
      </c>
      <c r="B19765" t="s">
        <v>66878</v>
      </c>
    </row>
    <row r="19766" spans="1:2" x14ac:dyDescent="0.3">
      <c r="A19766" s="2">
        <v>0.151115503438534</v>
      </c>
      <c r="B19766" t="s">
        <v>66877</v>
      </c>
    </row>
    <row r="19767" spans="1:2" x14ac:dyDescent="0.3">
      <c r="A19767" s="2">
        <v>7.3385766743542594E-2</v>
      </c>
      <c r="B19767" t="s">
        <v>66876</v>
      </c>
    </row>
    <row r="19768" spans="1:2" x14ac:dyDescent="0.3">
      <c r="A19768" s="2">
        <v>2.4144544556460699</v>
      </c>
      <c r="B19768" t="s">
        <v>66875</v>
      </c>
    </row>
    <row r="19769" spans="1:2" x14ac:dyDescent="0.3">
      <c r="A19769" s="2">
        <v>3.04847</v>
      </c>
      <c r="B19769" t="s">
        <v>66874</v>
      </c>
    </row>
    <row r="19770" spans="1:2" x14ac:dyDescent="0.3">
      <c r="A19770" s="2">
        <v>8.3189708293201203</v>
      </c>
      <c r="B19770" t="s">
        <v>66873</v>
      </c>
    </row>
    <row r="19771" spans="1:2" x14ac:dyDescent="0.3">
      <c r="A19771" s="2">
        <v>0.42469507704181603</v>
      </c>
      <c r="B19771" t="s">
        <v>66872</v>
      </c>
    </row>
    <row r="19772" spans="1:2" x14ac:dyDescent="0.3">
      <c r="A19772" s="2">
        <v>4.0120624993742897</v>
      </c>
      <c r="B19772" t="s">
        <v>66871</v>
      </c>
    </row>
    <row r="19773" spans="1:2" x14ac:dyDescent="0.3">
      <c r="A19773" s="2">
        <v>7.2214904692968096</v>
      </c>
      <c r="B19773" t="s">
        <v>66870</v>
      </c>
    </row>
    <row r="19774" spans="1:2" x14ac:dyDescent="0.3">
      <c r="A19774" s="2">
        <v>9.0303995720407999E-3</v>
      </c>
      <c r="B19774" t="s">
        <v>66869</v>
      </c>
    </row>
    <row r="19775" spans="1:2" x14ac:dyDescent="0.3">
      <c r="A19775" s="2">
        <v>12.020460108737799</v>
      </c>
      <c r="B19775" t="s">
        <v>66868</v>
      </c>
    </row>
    <row r="19776" spans="1:2" x14ac:dyDescent="0.3">
      <c r="A19776" s="2">
        <v>0.24119635327205199</v>
      </c>
      <c r="B19776" t="s">
        <v>66867</v>
      </c>
    </row>
    <row r="19777" spans="1:2" x14ac:dyDescent="0.3">
      <c r="A19777" s="2">
        <v>45.5407195860789</v>
      </c>
      <c r="B19777" t="s">
        <v>1430</v>
      </c>
    </row>
    <row r="19778" spans="1:2" x14ac:dyDescent="0.3">
      <c r="A19778" s="2">
        <v>28.381341844092201</v>
      </c>
      <c r="B19778" t="s">
        <v>66866</v>
      </c>
    </row>
    <row r="19779" spans="1:2" x14ac:dyDescent="0.3">
      <c r="A19779" s="2">
        <v>10.6880172719763</v>
      </c>
      <c r="B19779" t="s">
        <v>66865</v>
      </c>
    </row>
    <row r="19780" spans="1:2" x14ac:dyDescent="0.3">
      <c r="A19780" s="2">
        <v>5.8E-4</v>
      </c>
      <c r="B19780" t="s">
        <v>66864</v>
      </c>
    </row>
    <row r="19781" spans="1:2" x14ac:dyDescent="0.3">
      <c r="A19781" s="2">
        <v>710.110675214151</v>
      </c>
      <c r="B19781" t="s">
        <v>66863</v>
      </c>
    </row>
    <row r="19782" spans="1:2" x14ac:dyDescent="0.3">
      <c r="A19782" s="2">
        <v>0.77786999999999995</v>
      </c>
      <c r="B19782" t="s">
        <v>66862</v>
      </c>
    </row>
    <row r="19783" spans="1:2" x14ac:dyDescent="0.3">
      <c r="A19783" s="2">
        <v>0.29333420472703498</v>
      </c>
      <c r="B19783" t="s">
        <v>66861</v>
      </c>
    </row>
    <row r="19784" spans="1:2" x14ac:dyDescent="0.3">
      <c r="A19784" s="2">
        <v>0.61656743396522695</v>
      </c>
      <c r="B19784" t="s">
        <v>66860</v>
      </c>
    </row>
    <row r="19785" spans="1:2" x14ac:dyDescent="0.3">
      <c r="A19785" s="2">
        <v>6.4612821710885907E-2</v>
      </c>
      <c r="B19785" t="s">
        <v>66859</v>
      </c>
    </row>
    <row r="19786" spans="1:2" x14ac:dyDescent="0.3">
      <c r="A19786" s="2">
        <v>5.3800000000000001E-2</v>
      </c>
      <c r="B19786" t="s">
        <v>66858</v>
      </c>
    </row>
    <row r="19787" spans="1:2" x14ac:dyDescent="0.3">
      <c r="A19787" s="2">
        <v>150.42535387080699</v>
      </c>
      <c r="B19787" t="s">
        <v>66857</v>
      </c>
    </row>
    <row r="19788" spans="1:2" x14ac:dyDescent="0.3">
      <c r="A19788" s="2">
        <v>5.5190411675642301E-2</v>
      </c>
      <c r="B19788" t="s">
        <v>66856</v>
      </c>
    </row>
    <row r="19789" spans="1:2" x14ac:dyDescent="0.3">
      <c r="A19789" s="2">
        <v>2.6449699999999998</v>
      </c>
      <c r="B19789" t="s">
        <v>66855</v>
      </c>
    </row>
    <row r="19790" spans="1:2" x14ac:dyDescent="0.3">
      <c r="A19790" s="2">
        <v>9.8538069132678693E-2</v>
      </c>
      <c r="B19790" t="s">
        <v>66854</v>
      </c>
    </row>
    <row r="19791" spans="1:2" x14ac:dyDescent="0.3">
      <c r="A19791" s="2">
        <v>0.98371365003764399</v>
      </c>
      <c r="B19791" t="s">
        <v>66853</v>
      </c>
    </row>
    <row r="19792" spans="1:2" x14ac:dyDescent="0.3">
      <c r="A19792" s="2">
        <v>0.11383249719760501</v>
      </c>
      <c r="B19792" t="s">
        <v>66852</v>
      </c>
    </row>
    <row r="19793" spans="1:2" x14ac:dyDescent="0.3">
      <c r="A19793" s="2">
        <v>18.77694</v>
      </c>
      <c r="B19793" t="s">
        <v>66851</v>
      </c>
    </row>
    <row r="19794" spans="1:2" x14ac:dyDescent="0.3">
      <c r="A19794" s="2">
        <v>0.361031364164354</v>
      </c>
      <c r="B19794" t="s">
        <v>66850</v>
      </c>
    </row>
    <row r="19795" spans="1:2" x14ac:dyDescent="0.3">
      <c r="A19795" s="2">
        <v>0.54592243930115003</v>
      </c>
      <c r="B19795" t="s">
        <v>66849</v>
      </c>
    </row>
    <row r="19796" spans="1:2" x14ac:dyDescent="0.3">
      <c r="A19796" s="2">
        <v>1.72189813968582E-2</v>
      </c>
      <c r="B19796" t="s">
        <v>66848</v>
      </c>
    </row>
    <row r="19797" spans="1:2" x14ac:dyDescent="0.3">
      <c r="A19797" s="2">
        <v>6.4797989304933995E-2</v>
      </c>
      <c r="B19797" t="s">
        <v>66847</v>
      </c>
    </row>
    <row r="19798" spans="1:2" x14ac:dyDescent="0.3">
      <c r="A19798" s="2">
        <v>6.0799153725500897E-3</v>
      </c>
      <c r="B19798" t="s">
        <v>66846</v>
      </c>
    </row>
    <row r="19799" spans="1:2" x14ac:dyDescent="0.3">
      <c r="A19799" s="2">
        <v>6.6250980116499998E-3</v>
      </c>
      <c r="B19799" t="s">
        <v>66845</v>
      </c>
    </row>
    <row r="19800" spans="1:2" x14ac:dyDescent="0.3">
      <c r="A19800" s="2">
        <v>6.4295150409330801E-3</v>
      </c>
      <c r="B19800" t="s">
        <v>66844</v>
      </c>
    </row>
    <row r="19801" spans="1:2" x14ac:dyDescent="0.3">
      <c r="A19801" s="2">
        <v>68.287019999999998</v>
      </c>
      <c r="B19801" t="s">
        <v>66843</v>
      </c>
    </row>
    <row r="19802" spans="1:2" x14ac:dyDescent="0.3">
      <c r="A19802" s="2">
        <v>0.16321747904901701</v>
      </c>
      <c r="B19802" t="s">
        <v>66842</v>
      </c>
    </row>
    <row r="19803" spans="1:2" x14ac:dyDescent="0.3">
      <c r="A19803" s="2">
        <v>94.337538005684095</v>
      </c>
      <c r="B19803" t="s">
        <v>66841</v>
      </c>
    </row>
    <row r="19804" spans="1:2" x14ac:dyDescent="0.3">
      <c r="A19804" s="2">
        <v>9.1504700000000003</v>
      </c>
      <c r="B19804" t="s">
        <v>66840</v>
      </c>
    </row>
    <row r="19805" spans="1:2" x14ac:dyDescent="0.3">
      <c r="A19805" s="2">
        <v>145.71904155608399</v>
      </c>
      <c r="B19805" t="s">
        <v>66839</v>
      </c>
    </row>
    <row r="19806" spans="1:2" x14ac:dyDescent="0.3">
      <c r="A19806" s="2">
        <v>18.382709999999999</v>
      </c>
      <c r="B19806" t="s">
        <v>66838</v>
      </c>
    </row>
    <row r="19807" spans="1:2" x14ac:dyDescent="0.3">
      <c r="A19807" s="2">
        <v>7.4901748189147799E-2</v>
      </c>
      <c r="B19807" t="s">
        <v>66837</v>
      </c>
    </row>
    <row r="19808" spans="1:2" x14ac:dyDescent="0.3">
      <c r="A19808" s="2">
        <v>0.27558860137339602</v>
      </c>
      <c r="B19808" t="s">
        <v>66836</v>
      </c>
    </row>
    <row r="19809" spans="1:2" x14ac:dyDescent="0.3">
      <c r="A19809" s="2">
        <v>6.3474174762339697</v>
      </c>
      <c r="B19809" t="s">
        <v>66835</v>
      </c>
    </row>
    <row r="19810" spans="1:2" x14ac:dyDescent="0.3">
      <c r="A19810" s="2">
        <v>0.74777000000000005</v>
      </c>
      <c r="B19810" t="s">
        <v>66834</v>
      </c>
    </row>
    <row r="19811" spans="1:2" x14ac:dyDescent="0.3">
      <c r="A19811" s="2">
        <v>1.8587991212230199</v>
      </c>
      <c r="B19811" t="s">
        <v>66833</v>
      </c>
    </row>
    <row r="19812" spans="1:2" x14ac:dyDescent="0.3">
      <c r="A19812" s="2">
        <v>14.711790000000001</v>
      </c>
      <c r="B19812" t="s">
        <v>66832</v>
      </c>
    </row>
    <row r="19813" spans="1:2" x14ac:dyDescent="0.3">
      <c r="A19813" s="2">
        <v>1.5299999999999999E-3</v>
      </c>
      <c r="B19813" t="s">
        <v>66831</v>
      </c>
    </row>
    <row r="19814" spans="1:2" x14ac:dyDescent="0.3">
      <c r="A19814" s="2">
        <v>9.4000000000000004E-3</v>
      </c>
      <c r="B19814" t="s">
        <v>66830</v>
      </c>
    </row>
    <row r="19815" spans="1:2" x14ac:dyDescent="0.3">
      <c r="A19815" s="2">
        <v>11.401956976241999</v>
      </c>
      <c r="B19815" t="s">
        <v>66829</v>
      </c>
    </row>
    <row r="19816" spans="1:2" x14ac:dyDescent="0.3">
      <c r="A19816" s="2">
        <v>5.0601339801986001</v>
      </c>
      <c r="B19816" t="s">
        <v>66828</v>
      </c>
    </row>
    <row r="19817" spans="1:2" x14ac:dyDescent="0.3">
      <c r="A19817" s="2">
        <v>3.1751328221674202E-2</v>
      </c>
      <c r="B19817" t="s">
        <v>66827</v>
      </c>
    </row>
    <row r="19818" spans="1:2" x14ac:dyDescent="0.3">
      <c r="A19818" s="2">
        <v>22.261675484728201</v>
      </c>
      <c r="B19818" t="s">
        <v>66826</v>
      </c>
    </row>
    <row r="19819" spans="1:2" x14ac:dyDescent="0.3">
      <c r="A19819" s="2">
        <v>4.2534263258016299E-2</v>
      </c>
      <c r="B19819" t="s">
        <v>66825</v>
      </c>
    </row>
    <row r="19820" spans="1:2" x14ac:dyDescent="0.3">
      <c r="A19820" s="2">
        <v>0.46632027085793298</v>
      </c>
      <c r="B19820" t="s">
        <v>66824</v>
      </c>
    </row>
    <row r="19821" spans="1:2" x14ac:dyDescent="0.3">
      <c r="A19821" s="2">
        <v>2.8143699999999998</v>
      </c>
      <c r="B19821" t="s">
        <v>66823</v>
      </c>
    </row>
    <row r="19822" spans="1:2" x14ac:dyDescent="0.3">
      <c r="A19822" s="2">
        <v>35.509318860217398</v>
      </c>
      <c r="B19822" t="s">
        <v>66822</v>
      </c>
    </row>
    <row r="19823" spans="1:2" x14ac:dyDescent="0.3">
      <c r="A19823" s="2">
        <v>0.49923271804687702</v>
      </c>
      <c r="B19823" t="s">
        <v>66821</v>
      </c>
    </row>
    <row r="19824" spans="1:2" x14ac:dyDescent="0.3">
      <c r="A19824" s="2">
        <v>5.8778792971785197E-2</v>
      </c>
      <c r="B19824" t="s">
        <v>66820</v>
      </c>
    </row>
    <row r="19825" spans="1:2" x14ac:dyDescent="0.3">
      <c r="A19825" s="2">
        <v>1.8519999999999998E-2</v>
      </c>
      <c r="B19825" t="s">
        <v>66819</v>
      </c>
    </row>
    <row r="19826" spans="1:2" x14ac:dyDescent="0.3">
      <c r="A19826" s="2">
        <v>4.4122559697734997E-3</v>
      </c>
      <c r="B19826" t="s">
        <v>66818</v>
      </c>
    </row>
    <row r="19827" spans="1:2" x14ac:dyDescent="0.3">
      <c r="A19827" s="2">
        <v>1.2601041839030699E-2</v>
      </c>
      <c r="B19827" t="s">
        <v>66817</v>
      </c>
    </row>
    <row r="19828" spans="1:2" x14ac:dyDescent="0.3">
      <c r="A19828" s="2">
        <v>1.94492851076724E-3</v>
      </c>
      <c r="B19828" t="s">
        <v>66816</v>
      </c>
    </row>
    <row r="19829" spans="1:2" x14ac:dyDescent="0.3">
      <c r="A19829" s="2">
        <v>4.8149058747538496E-3</v>
      </c>
      <c r="B19829" t="s">
        <v>66815</v>
      </c>
    </row>
    <row r="19830" spans="1:2" x14ac:dyDescent="0.3">
      <c r="A19830" s="2">
        <v>7.8050103990667998E-3</v>
      </c>
      <c r="B19830" t="s">
        <v>66814</v>
      </c>
    </row>
    <row r="19831" spans="1:2" x14ac:dyDescent="0.3">
      <c r="A19831" s="2">
        <v>6.1771820343465697E-3</v>
      </c>
      <c r="B19831" t="s">
        <v>66813</v>
      </c>
    </row>
    <row r="19832" spans="1:2" x14ac:dyDescent="0.3">
      <c r="A19832" s="2">
        <v>5.6604769610308402E-3</v>
      </c>
      <c r="B19832" t="s">
        <v>66812</v>
      </c>
    </row>
    <row r="19833" spans="1:2" x14ac:dyDescent="0.3">
      <c r="A19833" s="2">
        <v>10.5639</v>
      </c>
      <c r="B19833" t="s">
        <v>66811</v>
      </c>
    </row>
    <row r="19834" spans="1:2" x14ac:dyDescent="0.3">
      <c r="A19834" s="2">
        <v>3.5105622742551698E-3</v>
      </c>
      <c r="B19834" t="s">
        <v>66810</v>
      </c>
    </row>
    <row r="19835" spans="1:2" x14ac:dyDescent="0.3">
      <c r="A19835" s="2">
        <v>4.0070899999999998</v>
      </c>
      <c r="B19835" t="s">
        <v>66809</v>
      </c>
    </row>
    <row r="19836" spans="1:2" x14ac:dyDescent="0.3">
      <c r="A19836" s="2">
        <v>0.23151085384613901</v>
      </c>
      <c r="B19836" t="s">
        <v>66808</v>
      </c>
    </row>
    <row r="19837" spans="1:2" x14ac:dyDescent="0.3">
      <c r="A19837" s="2">
        <v>32.401585170168403</v>
      </c>
      <c r="B19837" t="s">
        <v>66807</v>
      </c>
    </row>
    <row r="19838" spans="1:2" x14ac:dyDescent="0.3">
      <c r="A19838" s="2">
        <v>3.2517047859153603E-2</v>
      </c>
      <c r="B19838" t="s">
        <v>66806</v>
      </c>
    </row>
    <row r="19839" spans="1:2" x14ac:dyDescent="0.3">
      <c r="A19839" s="2">
        <v>22.9221</v>
      </c>
      <c r="B19839" t="s">
        <v>66805</v>
      </c>
    </row>
    <row r="19840" spans="1:2" x14ac:dyDescent="0.3">
      <c r="A19840" s="2">
        <v>8.2439999999999999E-2</v>
      </c>
      <c r="B19840" t="s">
        <v>66804</v>
      </c>
    </row>
    <row r="19841" spans="1:2" x14ac:dyDescent="0.3">
      <c r="A19841" s="2">
        <v>4.4271365418383501E-2</v>
      </c>
      <c r="B19841" t="s">
        <v>66803</v>
      </c>
    </row>
    <row r="19842" spans="1:2" x14ac:dyDescent="0.3">
      <c r="A19842" s="2">
        <v>8.7050000000000002E-2</v>
      </c>
      <c r="B19842" t="s">
        <v>66802</v>
      </c>
    </row>
    <row r="19843" spans="1:2" x14ac:dyDescent="0.3">
      <c r="A19843" s="2">
        <v>0.50139999999999996</v>
      </c>
      <c r="B19843" t="s">
        <v>66801</v>
      </c>
    </row>
    <row r="19844" spans="1:2" x14ac:dyDescent="0.3">
      <c r="A19844" s="2">
        <v>0.14009587040140101</v>
      </c>
      <c r="B19844" t="s">
        <v>66800</v>
      </c>
    </row>
    <row r="19845" spans="1:2" x14ac:dyDescent="0.3">
      <c r="A19845" s="2">
        <v>1.15147312759837E-2</v>
      </c>
      <c r="B19845" t="s">
        <v>66799</v>
      </c>
    </row>
    <row r="19846" spans="1:2" x14ac:dyDescent="0.3">
      <c r="A19846" s="2">
        <v>0.62800944796487201</v>
      </c>
      <c r="B19846" t="s">
        <v>66798</v>
      </c>
    </row>
    <row r="19847" spans="1:2" x14ac:dyDescent="0.3">
      <c r="A19847" s="2">
        <v>20.85765</v>
      </c>
      <c r="B19847" t="s">
        <v>66797</v>
      </c>
    </row>
    <row r="19848" spans="1:2" x14ac:dyDescent="0.3">
      <c r="A19848" s="2">
        <v>2.2732800000000002</v>
      </c>
      <c r="B19848" t="s">
        <v>66796</v>
      </c>
    </row>
    <row r="19849" spans="1:2" x14ac:dyDescent="0.3">
      <c r="A19849" s="2">
        <v>4.2476200000000004</v>
      </c>
      <c r="B19849" t="s">
        <v>66795</v>
      </c>
    </row>
    <row r="19850" spans="1:2" x14ac:dyDescent="0.3">
      <c r="A19850" s="2">
        <v>40.8637259875469</v>
      </c>
      <c r="B19850" t="s">
        <v>66794</v>
      </c>
    </row>
    <row r="19851" spans="1:2" x14ac:dyDescent="0.3">
      <c r="A19851" s="2">
        <v>1.1212713441300599E-2</v>
      </c>
      <c r="B19851" t="s">
        <v>66793</v>
      </c>
    </row>
    <row r="19852" spans="1:2" x14ac:dyDescent="0.3">
      <c r="A19852" s="2">
        <v>0.93639499648997104</v>
      </c>
      <c r="B19852" t="s">
        <v>66792</v>
      </c>
    </row>
    <row r="19853" spans="1:2" x14ac:dyDescent="0.3">
      <c r="A19853" s="2">
        <v>149.66134529774499</v>
      </c>
      <c r="B19853" t="s">
        <v>66791</v>
      </c>
    </row>
    <row r="19854" spans="1:2" x14ac:dyDescent="0.3">
      <c r="A19854" s="2">
        <v>1.0873867366116601</v>
      </c>
      <c r="B19854" t="s">
        <v>66790</v>
      </c>
    </row>
    <row r="19855" spans="1:2" x14ac:dyDescent="0.3">
      <c r="A19855" s="2">
        <v>6.8222399844307504E-3</v>
      </c>
      <c r="B19855" t="s">
        <v>66789</v>
      </c>
    </row>
    <row r="19856" spans="1:2" x14ac:dyDescent="0.3">
      <c r="A19856" s="2">
        <v>4.4834124173209599E-3</v>
      </c>
      <c r="B19856" t="s">
        <v>66788</v>
      </c>
    </row>
    <row r="19857" spans="1:2" x14ac:dyDescent="0.3">
      <c r="A19857" s="2">
        <v>3.5851366788318502E-3</v>
      </c>
      <c r="B19857" t="s">
        <v>66787</v>
      </c>
    </row>
    <row r="19858" spans="1:2" x14ac:dyDescent="0.3">
      <c r="A19858" s="2">
        <v>3.5472268176042899E-3</v>
      </c>
      <c r="B19858" t="s">
        <v>66786</v>
      </c>
    </row>
    <row r="19859" spans="1:2" x14ac:dyDescent="0.3">
      <c r="A19859" s="2">
        <v>7.3000000000000001E-3</v>
      </c>
      <c r="B19859" t="s">
        <v>66785</v>
      </c>
    </row>
    <row r="19860" spans="1:2" x14ac:dyDescent="0.3">
      <c r="A19860" s="2">
        <v>1.4840000000000001E-2</v>
      </c>
      <c r="B19860" t="s">
        <v>66784</v>
      </c>
    </row>
    <row r="19861" spans="1:2" x14ac:dyDescent="0.3">
      <c r="A19861" s="2">
        <v>9.0041461815905301E-3</v>
      </c>
      <c r="B19861" t="s">
        <v>66783</v>
      </c>
    </row>
    <row r="19862" spans="1:2" x14ac:dyDescent="0.3">
      <c r="A19862" s="2">
        <v>1.20448898660743E-2</v>
      </c>
      <c r="B19862" t="s">
        <v>66782</v>
      </c>
    </row>
    <row r="19863" spans="1:2" x14ac:dyDescent="0.3">
      <c r="A19863" s="2">
        <v>1.31506723714812E-2</v>
      </c>
      <c r="B19863" t="s">
        <v>66781</v>
      </c>
    </row>
    <row r="19864" spans="1:2" x14ac:dyDescent="0.3">
      <c r="A19864" s="2">
        <v>1.13159513513756E-2</v>
      </c>
      <c r="B19864" t="s">
        <v>66780</v>
      </c>
    </row>
    <row r="19865" spans="1:2" x14ac:dyDescent="0.3">
      <c r="A19865" s="2">
        <v>4.4439070131856599E-2</v>
      </c>
      <c r="B19865" t="s">
        <v>66779</v>
      </c>
    </row>
    <row r="19866" spans="1:2" x14ac:dyDescent="0.3">
      <c r="A19866" s="2">
        <v>9.5561553327550997E-3</v>
      </c>
      <c r="B19866" t="s">
        <v>66778</v>
      </c>
    </row>
    <row r="19867" spans="1:2" x14ac:dyDescent="0.3">
      <c r="A19867" s="2">
        <v>5.2266958167353503E-3</v>
      </c>
      <c r="B19867" t="s">
        <v>66777</v>
      </c>
    </row>
    <row r="19868" spans="1:2" x14ac:dyDescent="0.3">
      <c r="A19868" s="2">
        <v>6.31898988775769E-3</v>
      </c>
      <c r="B19868" t="s">
        <v>66776</v>
      </c>
    </row>
    <row r="19869" spans="1:2" x14ac:dyDescent="0.3">
      <c r="A19869" s="2">
        <v>4.0371948979386202E-2</v>
      </c>
      <c r="B19869" t="s">
        <v>66775</v>
      </c>
    </row>
    <row r="19870" spans="1:2" x14ac:dyDescent="0.3">
      <c r="A19870" s="2">
        <v>3.7509794170061501</v>
      </c>
      <c r="B19870" t="s">
        <v>66774</v>
      </c>
    </row>
    <row r="19871" spans="1:2" x14ac:dyDescent="0.3">
      <c r="A19871" s="2">
        <v>5.8279999999999998E-2</v>
      </c>
      <c r="B19871" t="s">
        <v>66773</v>
      </c>
    </row>
    <row r="19872" spans="1:2" x14ac:dyDescent="0.3">
      <c r="A19872" s="2">
        <v>0.900452815834897</v>
      </c>
      <c r="B19872" t="s">
        <v>66772</v>
      </c>
    </row>
    <row r="19873" spans="1:2" x14ac:dyDescent="0.3">
      <c r="A19873" s="2">
        <v>4.1605461887076398</v>
      </c>
      <c r="B19873" t="s">
        <v>66771</v>
      </c>
    </row>
    <row r="19874" spans="1:2" x14ac:dyDescent="0.3">
      <c r="A19874" s="2">
        <v>30.129339999999999</v>
      </c>
      <c r="B19874" t="s">
        <v>66770</v>
      </c>
    </row>
    <row r="19875" spans="1:2" x14ac:dyDescent="0.3">
      <c r="A19875" s="2">
        <v>3.3753267068944798E-2</v>
      </c>
      <c r="B19875" t="s">
        <v>66769</v>
      </c>
    </row>
    <row r="19876" spans="1:2" x14ac:dyDescent="0.3">
      <c r="A19876" s="2">
        <v>3.8972616118243802E-3</v>
      </c>
      <c r="B19876" t="s">
        <v>66768</v>
      </c>
    </row>
    <row r="19877" spans="1:2" x14ac:dyDescent="0.3">
      <c r="A19877" s="2">
        <v>0.19489000000000001</v>
      </c>
      <c r="B19877" t="s">
        <v>5889</v>
      </c>
    </row>
    <row r="19878" spans="1:2" x14ac:dyDescent="0.3">
      <c r="A19878" s="2">
        <v>4.7377082011013201</v>
      </c>
      <c r="B19878" t="s">
        <v>66767</v>
      </c>
    </row>
    <row r="19879" spans="1:2" x14ac:dyDescent="0.3">
      <c r="A19879" s="2">
        <v>0.41771835653158401</v>
      </c>
      <c r="B19879" t="s">
        <v>66766</v>
      </c>
    </row>
    <row r="19880" spans="1:2" x14ac:dyDescent="0.3">
      <c r="A19880" s="2">
        <v>4.0257483026210998</v>
      </c>
      <c r="B19880" t="s">
        <v>66765</v>
      </c>
    </row>
    <row r="19881" spans="1:2" x14ac:dyDescent="0.3">
      <c r="A19881" s="2">
        <v>2.0053929930861298</v>
      </c>
      <c r="B19881" t="s">
        <v>66764</v>
      </c>
    </row>
    <row r="19882" spans="1:2" x14ac:dyDescent="0.3">
      <c r="A19882" s="2">
        <v>0.12411</v>
      </c>
      <c r="B19882" t="s">
        <v>66763</v>
      </c>
    </row>
    <row r="19883" spans="1:2" x14ac:dyDescent="0.3">
      <c r="A19883" s="2">
        <v>9.8915584181162503E-2</v>
      </c>
      <c r="B19883" t="s">
        <v>66762</v>
      </c>
    </row>
    <row r="19884" spans="1:2" x14ac:dyDescent="0.3">
      <c r="A19884" s="2">
        <v>0.17381115402083899</v>
      </c>
      <c r="B19884" t="s">
        <v>66761</v>
      </c>
    </row>
    <row r="19885" spans="1:2" x14ac:dyDescent="0.3">
      <c r="A19885" s="2">
        <v>4.7821336554570902E-2</v>
      </c>
      <c r="B19885" t="s">
        <v>66760</v>
      </c>
    </row>
    <row r="19886" spans="1:2" x14ac:dyDescent="0.3">
      <c r="A19886" s="2">
        <v>1.72735297507704</v>
      </c>
      <c r="B19886" t="s">
        <v>66759</v>
      </c>
    </row>
    <row r="19887" spans="1:2" x14ac:dyDescent="0.3">
      <c r="A19887" s="2">
        <v>3.3792496197601898E-2</v>
      </c>
      <c r="B19887" t="s">
        <v>66758</v>
      </c>
    </row>
    <row r="19888" spans="1:2" x14ac:dyDescent="0.3">
      <c r="A19888" s="2">
        <v>0.193811608919045</v>
      </c>
      <c r="B19888" t="s">
        <v>66757</v>
      </c>
    </row>
    <row r="19889" spans="1:2" x14ac:dyDescent="0.3">
      <c r="A19889" s="2">
        <v>4.8785776911250203E-2</v>
      </c>
      <c r="B19889" t="s">
        <v>66756</v>
      </c>
    </row>
    <row r="19890" spans="1:2" x14ac:dyDescent="0.3">
      <c r="A19890" s="2">
        <v>0.44620125423984403</v>
      </c>
      <c r="B19890" t="s">
        <v>66755</v>
      </c>
    </row>
    <row r="19891" spans="1:2" x14ac:dyDescent="0.3">
      <c r="A19891" s="2">
        <v>11.873612184525401</v>
      </c>
      <c r="B19891" t="s">
        <v>66754</v>
      </c>
    </row>
    <row r="19892" spans="1:2" x14ac:dyDescent="0.3">
      <c r="A19892" s="2">
        <v>18.436015182382199</v>
      </c>
      <c r="B19892" t="s">
        <v>66753</v>
      </c>
    </row>
    <row r="19893" spans="1:2" x14ac:dyDescent="0.3">
      <c r="A19893" s="2">
        <v>3.6257508205182099E-3</v>
      </c>
      <c r="B19893" t="s">
        <v>66752</v>
      </c>
    </row>
    <row r="19894" spans="1:2" x14ac:dyDescent="0.3">
      <c r="A19894" s="2">
        <v>1.12081382541182E-2</v>
      </c>
      <c r="B19894" t="s">
        <v>66751</v>
      </c>
    </row>
    <row r="19895" spans="1:2" x14ac:dyDescent="0.3">
      <c r="A19895" s="2">
        <v>6.7919999999999994E-2</v>
      </c>
      <c r="B19895" t="s">
        <v>66750</v>
      </c>
    </row>
    <row r="19896" spans="1:2" x14ac:dyDescent="0.3">
      <c r="A19896" s="2">
        <v>1.25986</v>
      </c>
      <c r="B19896" t="s">
        <v>66749</v>
      </c>
    </row>
    <row r="19897" spans="1:2" x14ac:dyDescent="0.3">
      <c r="A19897" s="2">
        <v>4.3273541668156302E-3</v>
      </c>
      <c r="B19897" t="s">
        <v>66748</v>
      </c>
    </row>
    <row r="19898" spans="1:2" x14ac:dyDescent="0.3">
      <c r="A19898" s="2">
        <v>0.37054999999999999</v>
      </c>
      <c r="B19898" t="s">
        <v>66747</v>
      </c>
    </row>
    <row r="19899" spans="1:2" x14ac:dyDescent="0.3">
      <c r="A19899" s="2">
        <v>0.89481875280774403</v>
      </c>
      <c r="B19899" t="s">
        <v>66746</v>
      </c>
    </row>
    <row r="19900" spans="1:2" x14ac:dyDescent="0.3">
      <c r="A19900" s="2">
        <v>14.60792</v>
      </c>
      <c r="B19900" t="s">
        <v>66745</v>
      </c>
    </row>
    <row r="19901" spans="1:2" x14ac:dyDescent="0.3">
      <c r="A19901" s="2">
        <v>0.69034001960853097</v>
      </c>
      <c r="B19901" t="s">
        <v>66744</v>
      </c>
    </row>
    <row r="19902" spans="1:2" x14ac:dyDescent="0.3">
      <c r="A19902" s="2">
        <v>3.1690159357304202</v>
      </c>
      <c r="B19902" t="s">
        <v>66743</v>
      </c>
    </row>
    <row r="19903" spans="1:2" x14ac:dyDescent="0.3">
      <c r="A19903" s="2">
        <v>57.198393679494998</v>
      </c>
      <c r="B19903" t="s">
        <v>66742</v>
      </c>
    </row>
    <row r="19904" spans="1:2" x14ac:dyDescent="0.3">
      <c r="A19904" s="2">
        <v>0.36717</v>
      </c>
      <c r="B19904" t="s">
        <v>66741</v>
      </c>
    </row>
    <row r="19905" spans="1:2" x14ac:dyDescent="0.3">
      <c r="A19905" s="2">
        <v>14.0798288747956</v>
      </c>
      <c r="B19905" t="s">
        <v>66740</v>
      </c>
    </row>
    <row r="19906" spans="1:2" x14ac:dyDescent="0.3">
      <c r="A19906" s="2">
        <v>0.67080585106843604</v>
      </c>
      <c r="B19906" t="s">
        <v>66739</v>
      </c>
    </row>
    <row r="19907" spans="1:2" x14ac:dyDescent="0.3">
      <c r="A19907" s="2">
        <v>4.5859054102010501E-2</v>
      </c>
      <c r="B19907" t="s">
        <v>66738</v>
      </c>
    </row>
    <row r="19908" spans="1:2" x14ac:dyDescent="0.3">
      <c r="A19908" s="2">
        <v>0.101123699585262</v>
      </c>
      <c r="B19908" t="s">
        <v>66737</v>
      </c>
    </row>
    <row r="19909" spans="1:2" x14ac:dyDescent="0.3">
      <c r="A19909" s="2">
        <v>0.34977093874589799</v>
      </c>
      <c r="B19909" t="s">
        <v>66736</v>
      </c>
    </row>
    <row r="19910" spans="1:2" x14ac:dyDescent="0.3">
      <c r="A19910" s="2">
        <v>0.95008000000000004</v>
      </c>
      <c r="B19910" t="s">
        <v>66735</v>
      </c>
    </row>
    <row r="19911" spans="1:2" x14ac:dyDescent="0.3">
      <c r="A19911" s="2">
        <v>2.6301399999999999</v>
      </c>
      <c r="B19911" t="s">
        <v>66734</v>
      </c>
    </row>
    <row r="19912" spans="1:2" x14ac:dyDescent="0.3">
      <c r="A19912" s="2">
        <v>20.696660063265998</v>
      </c>
      <c r="B19912" t="s">
        <v>66733</v>
      </c>
    </row>
    <row r="19913" spans="1:2" x14ac:dyDescent="0.3">
      <c r="A19913" s="2">
        <v>0.95596000000000003</v>
      </c>
      <c r="B19913" t="s">
        <v>66732</v>
      </c>
    </row>
    <row r="19914" spans="1:2" x14ac:dyDescent="0.3">
      <c r="A19914" s="2">
        <v>6.2006222581088499</v>
      </c>
      <c r="B19914" t="s">
        <v>66731</v>
      </c>
    </row>
    <row r="19915" spans="1:2" x14ac:dyDescent="0.3">
      <c r="A19915" s="2">
        <v>1.0540000000000001E-2</v>
      </c>
      <c r="B19915" t="s">
        <v>66730</v>
      </c>
    </row>
    <row r="19916" spans="1:2" x14ac:dyDescent="0.3">
      <c r="A19916" s="2">
        <v>1.71528328100733</v>
      </c>
      <c r="B19916" t="s">
        <v>66729</v>
      </c>
    </row>
    <row r="19917" spans="1:2" x14ac:dyDescent="0.3">
      <c r="A19917" s="2">
        <v>0.77328725813438803</v>
      </c>
      <c r="B19917" t="s">
        <v>66728</v>
      </c>
    </row>
    <row r="19918" spans="1:2" x14ac:dyDescent="0.3">
      <c r="A19918" s="2">
        <v>0.71106907756496596</v>
      </c>
      <c r="B19918" t="s">
        <v>66727</v>
      </c>
    </row>
    <row r="19919" spans="1:2" x14ac:dyDescent="0.3">
      <c r="A19919" s="2">
        <v>3.14E-3</v>
      </c>
      <c r="B19919" t="s">
        <v>66726</v>
      </c>
    </row>
    <row r="19920" spans="1:2" x14ac:dyDescent="0.3">
      <c r="A19920" s="2">
        <v>0.47833999999999999</v>
      </c>
      <c r="B19920" t="s">
        <v>66725</v>
      </c>
    </row>
    <row r="19921" spans="1:2" x14ac:dyDescent="0.3">
      <c r="A19921" s="2">
        <v>8.8779599412177905</v>
      </c>
      <c r="B19921" t="s">
        <v>66724</v>
      </c>
    </row>
    <row r="19922" spans="1:2" x14ac:dyDescent="0.3">
      <c r="A19922" s="2">
        <v>16.537708579050499</v>
      </c>
      <c r="B19922" t="s">
        <v>66723</v>
      </c>
    </row>
    <row r="19923" spans="1:2" x14ac:dyDescent="0.3">
      <c r="A19923" s="2">
        <v>1.1846099999999999</v>
      </c>
      <c r="B19923" t="s">
        <v>66722</v>
      </c>
    </row>
    <row r="19924" spans="1:2" x14ac:dyDescent="0.3">
      <c r="A19924" s="2">
        <v>32.902970000000003</v>
      </c>
      <c r="B19924" t="s">
        <v>66721</v>
      </c>
    </row>
    <row r="19925" spans="1:2" x14ac:dyDescent="0.3">
      <c r="A19925" s="2">
        <v>0.124426391459504</v>
      </c>
      <c r="B19925" t="s">
        <v>66720</v>
      </c>
    </row>
    <row r="19926" spans="1:2" x14ac:dyDescent="0.3">
      <c r="A19926" s="2">
        <v>3.2939999999999997E-2</v>
      </c>
      <c r="B19926" t="s">
        <v>66719</v>
      </c>
    </row>
    <row r="19927" spans="1:2" x14ac:dyDescent="0.3">
      <c r="A19927" s="2">
        <v>25.6623734660431</v>
      </c>
      <c r="B19927" t="s">
        <v>66718</v>
      </c>
    </row>
    <row r="19928" spans="1:2" x14ac:dyDescent="0.3">
      <c r="A19928" s="2">
        <v>9.5984345706427394</v>
      </c>
      <c r="B19928" t="s">
        <v>66717</v>
      </c>
    </row>
    <row r="19929" spans="1:2" x14ac:dyDescent="0.3">
      <c r="A19929" s="2">
        <v>4.3867410771323696</v>
      </c>
      <c r="B19929" t="s">
        <v>66716</v>
      </c>
    </row>
    <row r="19930" spans="1:2" x14ac:dyDescent="0.3">
      <c r="A19930" s="2">
        <v>19.567573185142098</v>
      </c>
      <c r="B19930" t="s">
        <v>66715</v>
      </c>
    </row>
    <row r="19931" spans="1:2" x14ac:dyDescent="0.3">
      <c r="A19931" s="2">
        <v>1.98299542184683</v>
      </c>
      <c r="B19931" t="s">
        <v>66714</v>
      </c>
    </row>
    <row r="19932" spans="1:2" x14ac:dyDescent="0.3">
      <c r="A19932" s="2">
        <v>195.41919122559</v>
      </c>
      <c r="B19932" t="s">
        <v>66713</v>
      </c>
    </row>
    <row r="19933" spans="1:2" x14ac:dyDescent="0.3">
      <c r="A19933" s="2">
        <v>28.424814120308898</v>
      </c>
      <c r="B19933" t="s">
        <v>66712</v>
      </c>
    </row>
    <row r="19934" spans="1:2" x14ac:dyDescent="0.3">
      <c r="A19934" s="2">
        <v>2.7069194462008402E-2</v>
      </c>
      <c r="B19934" t="s">
        <v>66711</v>
      </c>
    </row>
    <row r="19935" spans="1:2" x14ac:dyDescent="0.3">
      <c r="A19935" s="2">
        <v>1.10870893467836E-2</v>
      </c>
      <c r="B19935" t="s">
        <v>66710</v>
      </c>
    </row>
    <row r="19936" spans="1:2" x14ac:dyDescent="0.3">
      <c r="A19936" s="2">
        <v>3.55890157998339E-3</v>
      </c>
      <c r="B19936" t="s">
        <v>66709</v>
      </c>
    </row>
    <row r="19937" spans="1:2" x14ac:dyDescent="0.3">
      <c r="A19937" s="2">
        <v>296.814670301224</v>
      </c>
      <c r="B19937" t="s">
        <v>66708</v>
      </c>
    </row>
    <row r="19938" spans="1:2" x14ac:dyDescent="0.3">
      <c r="A19938" s="2">
        <v>1.8428656508886601</v>
      </c>
      <c r="B19938" t="s">
        <v>66707</v>
      </c>
    </row>
    <row r="19939" spans="1:2" x14ac:dyDescent="0.3">
      <c r="A19939" s="2">
        <v>8.9065200000000004</v>
      </c>
      <c r="B19939" t="s">
        <v>66706</v>
      </c>
    </row>
    <row r="19940" spans="1:2" x14ac:dyDescent="0.3">
      <c r="A19940" s="2">
        <v>1.2573868181421599</v>
      </c>
      <c r="B19940" t="s">
        <v>66705</v>
      </c>
    </row>
    <row r="19941" spans="1:2" x14ac:dyDescent="0.3">
      <c r="A19941" s="2">
        <v>1.35026</v>
      </c>
      <c r="B19941" t="s">
        <v>66704</v>
      </c>
    </row>
    <row r="19942" spans="1:2" x14ac:dyDescent="0.3">
      <c r="A19942" s="2">
        <v>12.9216171305081</v>
      </c>
      <c r="B19942" t="s">
        <v>66703</v>
      </c>
    </row>
    <row r="19943" spans="1:2" x14ac:dyDescent="0.3">
      <c r="A19943" s="2">
        <v>1.9011431840455201E-2</v>
      </c>
      <c r="B19943" t="s">
        <v>66702</v>
      </c>
    </row>
    <row r="19944" spans="1:2" x14ac:dyDescent="0.3">
      <c r="A19944" s="2">
        <v>0.20865</v>
      </c>
      <c r="B19944" t="s">
        <v>66701</v>
      </c>
    </row>
    <row r="19945" spans="1:2" x14ac:dyDescent="0.3">
      <c r="A19945" s="2">
        <v>0.15456268691052699</v>
      </c>
      <c r="B19945" t="s">
        <v>66700</v>
      </c>
    </row>
    <row r="19946" spans="1:2" x14ac:dyDescent="0.3">
      <c r="A19946" s="2">
        <v>7.6121175084641198E-4</v>
      </c>
      <c r="B19946" t="s">
        <v>66699</v>
      </c>
    </row>
    <row r="19947" spans="1:2" x14ac:dyDescent="0.3">
      <c r="A19947" s="2">
        <v>2.1918347718910899E-4</v>
      </c>
      <c r="B19947" t="s">
        <v>66698</v>
      </c>
    </row>
    <row r="19948" spans="1:2" x14ac:dyDescent="0.3">
      <c r="A19948" s="2">
        <v>8.9072867107175005E-2</v>
      </c>
      <c r="B19948" t="s">
        <v>66697</v>
      </c>
    </row>
    <row r="19949" spans="1:2" x14ac:dyDescent="0.3">
      <c r="A19949" s="2">
        <v>0.21033769355285201</v>
      </c>
      <c r="B19949" t="s">
        <v>66696</v>
      </c>
    </row>
    <row r="19950" spans="1:2" x14ac:dyDescent="0.3">
      <c r="A19950" s="2">
        <v>4.7127377583206398</v>
      </c>
      <c r="B19950" t="s">
        <v>66695</v>
      </c>
    </row>
    <row r="19951" spans="1:2" x14ac:dyDescent="0.3">
      <c r="A19951" s="2">
        <v>10.1152763434935</v>
      </c>
      <c r="B19951" t="s">
        <v>66694</v>
      </c>
    </row>
    <row r="19952" spans="1:2" x14ac:dyDescent="0.3">
      <c r="A19952" s="2">
        <v>0.39367999999999997</v>
      </c>
      <c r="B19952" t="s">
        <v>66693</v>
      </c>
    </row>
    <row r="19953" spans="1:2" x14ac:dyDescent="0.3">
      <c r="A19953" s="2">
        <v>12.3519414318215</v>
      </c>
      <c r="B19953" t="s">
        <v>66692</v>
      </c>
    </row>
    <row r="19954" spans="1:2" x14ac:dyDescent="0.3">
      <c r="A19954" s="2">
        <v>4.8554889936629E-2</v>
      </c>
      <c r="B19954" t="s">
        <v>66691</v>
      </c>
    </row>
    <row r="19955" spans="1:2" x14ac:dyDescent="0.3">
      <c r="A19955" s="2">
        <v>5.2390980033879E-2</v>
      </c>
      <c r="B19955" t="s">
        <v>66690</v>
      </c>
    </row>
    <row r="19956" spans="1:2" x14ac:dyDescent="0.3">
      <c r="A19956" s="2">
        <v>7.6268719502211096E-3</v>
      </c>
      <c r="B19956" t="s">
        <v>66689</v>
      </c>
    </row>
    <row r="19957" spans="1:2" x14ac:dyDescent="0.3">
      <c r="A19957" s="2">
        <v>6.90598995880667E-2</v>
      </c>
      <c r="B19957" t="s">
        <v>66688</v>
      </c>
    </row>
    <row r="19958" spans="1:2" x14ac:dyDescent="0.3">
      <c r="A19958" s="2">
        <v>0.22131010502130899</v>
      </c>
      <c r="B19958" t="s">
        <v>66687</v>
      </c>
    </row>
    <row r="19959" spans="1:2" x14ac:dyDescent="0.3">
      <c r="A19959" s="2">
        <v>54.477642338672801</v>
      </c>
      <c r="B19959" t="s">
        <v>66686</v>
      </c>
    </row>
    <row r="19960" spans="1:2" x14ac:dyDescent="0.3">
      <c r="A19960" s="2">
        <v>18.055968096263701</v>
      </c>
      <c r="B19960" t="s">
        <v>66685</v>
      </c>
    </row>
    <row r="19961" spans="1:2" x14ac:dyDescent="0.3">
      <c r="A19961" s="2">
        <v>1.37849177125629E-2</v>
      </c>
      <c r="B19961" t="s">
        <v>66684</v>
      </c>
    </row>
    <row r="19962" spans="1:2" x14ac:dyDescent="0.3">
      <c r="A19962" s="2">
        <v>0.35603000000000001</v>
      </c>
      <c r="B19962" t="s">
        <v>66683</v>
      </c>
    </row>
    <row r="19963" spans="1:2" x14ac:dyDescent="0.3">
      <c r="A19963" s="2">
        <v>1.4500500000000001</v>
      </c>
      <c r="B19963" t="s">
        <v>66682</v>
      </c>
    </row>
    <row r="19964" spans="1:2" x14ac:dyDescent="0.3">
      <c r="A19964" s="2">
        <v>2.0649099999999998</v>
      </c>
      <c r="B19964" t="s">
        <v>66681</v>
      </c>
    </row>
    <row r="19965" spans="1:2" x14ac:dyDescent="0.3">
      <c r="A19965" s="2">
        <v>0.70396999999999998</v>
      </c>
      <c r="B19965" t="s">
        <v>66680</v>
      </c>
    </row>
    <row r="19966" spans="1:2" x14ac:dyDescent="0.3">
      <c r="A19966" s="2">
        <v>0.34001999999999999</v>
      </c>
      <c r="B19966" t="s">
        <v>66679</v>
      </c>
    </row>
    <row r="19967" spans="1:2" x14ac:dyDescent="0.3">
      <c r="A19967" s="2">
        <v>9.1107999999999993</v>
      </c>
      <c r="B19967" t="s">
        <v>66678</v>
      </c>
    </row>
    <row r="19968" spans="1:2" x14ac:dyDescent="0.3">
      <c r="A19968" s="2">
        <v>5.9134386223294397</v>
      </c>
      <c r="B19968" t="s">
        <v>66677</v>
      </c>
    </row>
    <row r="19969" spans="1:2" x14ac:dyDescent="0.3">
      <c r="A19969" s="2">
        <v>87.561925571927205</v>
      </c>
      <c r="B19969" t="s">
        <v>66676</v>
      </c>
    </row>
    <row r="19970" spans="1:2" x14ac:dyDescent="0.3">
      <c r="A19970" s="2">
        <v>73.921423753967602</v>
      </c>
      <c r="B19970" t="s">
        <v>66675</v>
      </c>
    </row>
    <row r="19971" spans="1:2" x14ac:dyDescent="0.3">
      <c r="A19971" s="2">
        <v>0.32142999999999999</v>
      </c>
      <c r="B19971" t="s">
        <v>66674</v>
      </c>
    </row>
    <row r="19972" spans="1:2" x14ac:dyDescent="0.3">
      <c r="A19972" s="2">
        <v>6.9899999999999997E-3</v>
      </c>
      <c r="B19972" t="s">
        <v>66673</v>
      </c>
    </row>
    <row r="19973" spans="1:2" x14ac:dyDescent="0.3">
      <c r="A19973" s="2">
        <v>3.3925277025648001E-2</v>
      </c>
      <c r="B19973" t="s">
        <v>66672</v>
      </c>
    </row>
    <row r="19974" spans="1:2" x14ac:dyDescent="0.3">
      <c r="A19974" s="2">
        <v>5.3605318259403898E-3</v>
      </c>
      <c r="B19974" t="s">
        <v>66671</v>
      </c>
    </row>
    <row r="19975" spans="1:2" x14ac:dyDescent="0.3">
      <c r="A19975" s="2">
        <v>0.11225</v>
      </c>
      <c r="B19975" t="s">
        <v>66670</v>
      </c>
    </row>
    <row r="19976" spans="1:2" x14ac:dyDescent="0.3">
      <c r="A19976" s="2">
        <v>8.4999999999999995E-4</v>
      </c>
      <c r="B19976" t="s">
        <v>66669</v>
      </c>
    </row>
    <row r="19977" spans="1:2" x14ac:dyDescent="0.3">
      <c r="A19977" s="2">
        <v>0.19818</v>
      </c>
      <c r="B19977" t="s">
        <v>66668</v>
      </c>
    </row>
    <row r="19978" spans="1:2" x14ac:dyDescent="0.3">
      <c r="A19978" s="2">
        <v>0.44167248989484098</v>
      </c>
      <c r="B19978" t="s">
        <v>66667</v>
      </c>
    </row>
    <row r="19979" spans="1:2" x14ac:dyDescent="0.3">
      <c r="A19979" s="2">
        <v>14.23762</v>
      </c>
      <c r="B19979" t="s">
        <v>66666</v>
      </c>
    </row>
    <row r="19980" spans="1:2" x14ac:dyDescent="0.3">
      <c r="A19980" s="2">
        <v>7.4221399999999997</v>
      </c>
      <c r="B19980" t="s">
        <v>66665</v>
      </c>
    </row>
    <row r="19981" spans="1:2" x14ac:dyDescent="0.3">
      <c r="A19981" s="2">
        <v>0.38979475468536101</v>
      </c>
      <c r="B19981" t="s">
        <v>66664</v>
      </c>
    </row>
    <row r="19982" spans="1:2" x14ac:dyDescent="0.3">
      <c r="A19982" s="2">
        <v>6.8137803400221603E-2</v>
      </c>
      <c r="B19982" t="s">
        <v>66663</v>
      </c>
    </row>
    <row r="19983" spans="1:2" x14ac:dyDescent="0.3">
      <c r="A19983" s="2">
        <v>5.64180263968228E-2</v>
      </c>
      <c r="B19983" t="s">
        <v>66662</v>
      </c>
    </row>
    <row r="19984" spans="1:2" x14ac:dyDescent="0.3">
      <c r="A19984" s="2">
        <v>0.22902517846258899</v>
      </c>
      <c r="B19984" t="s">
        <v>66661</v>
      </c>
    </row>
    <row r="19985" spans="1:2" x14ac:dyDescent="0.3">
      <c r="A19985" s="2">
        <v>0.28260126112766998</v>
      </c>
      <c r="B19985" t="s">
        <v>66660</v>
      </c>
    </row>
    <row r="19986" spans="1:2" x14ac:dyDescent="0.3">
      <c r="A19986" s="2">
        <v>0.14249126028133699</v>
      </c>
      <c r="B19986" t="s">
        <v>66659</v>
      </c>
    </row>
    <row r="19987" spans="1:2" x14ac:dyDescent="0.3">
      <c r="A19987" s="2">
        <v>0.185745761548329</v>
      </c>
      <c r="B19987" t="s">
        <v>66658</v>
      </c>
    </row>
    <row r="19988" spans="1:2" x14ac:dyDescent="0.3">
      <c r="A19988" s="2">
        <v>2.7892299999999999</v>
      </c>
      <c r="B19988" t="s">
        <v>66657</v>
      </c>
    </row>
    <row r="19989" spans="1:2" x14ac:dyDescent="0.3">
      <c r="A19989" s="2">
        <v>1.7684196317149299E-2</v>
      </c>
      <c r="B19989" t="s">
        <v>66656</v>
      </c>
    </row>
    <row r="19990" spans="1:2" x14ac:dyDescent="0.3">
      <c r="A19990" s="2">
        <v>2.0145537465866399</v>
      </c>
      <c r="B19990" t="s">
        <v>66655</v>
      </c>
    </row>
    <row r="19991" spans="1:2" x14ac:dyDescent="0.3">
      <c r="A19991" s="2">
        <v>28.253496243055402</v>
      </c>
      <c r="B19991" t="s">
        <v>66654</v>
      </c>
    </row>
    <row r="19992" spans="1:2" x14ac:dyDescent="0.3">
      <c r="A19992" s="2">
        <v>90.491019751866304</v>
      </c>
      <c r="B19992" t="s">
        <v>66653</v>
      </c>
    </row>
    <row r="19993" spans="1:2" x14ac:dyDescent="0.3">
      <c r="A19993" s="2">
        <v>2.8340000000000001E-2</v>
      </c>
      <c r="B19993" t="s">
        <v>66652</v>
      </c>
    </row>
    <row r="19994" spans="1:2" x14ac:dyDescent="0.3">
      <c r="A19994" s="2">
        <v>8.0750000000000002E-2</v>
      </c>
      <c r="B19994" t="s">
        <v>66651</v>
      </c>
    </row>
    <row r="19995" spans="1:2" x14ac:dyDescent="0.3">
      <c r="A19995" s="2">
        <v>0.19234999999999999</v>
      </c>
      <c r="B19995" t="s">
        <v>66650</v>
      </c>
    </row>
    <row r="19996" spans="1:2" x14ac:dyDescent="0.3">
      <c r="A19996" s="2">
        <v>1.58974849699476</v>
      </c>
      <c r="B19996" t="s">
        <v>66649</v>
      </c>
    </row>
    <row r="19997" spans="1:2" x14ac:dyDescent="0.3">
      <c r="A19997" s="2">
        <v>4.9346100000000002</v>
      </c>
      <c r="B19997" t="s">
        <v>66648</v>
      </c>
    </row>
    <row r="19998" spans="1:2" x14ac:dyDescent="0.3">
      <c r="A19998" s="2">
        <v>10.001704482587201</v>
      </c>
      <c r="B19998" t="s">
        <v>66647</v>
      </c>
    </row>
    <row r="19999" spans="1:2" x14ac:dyDescent="0.3">
      <c r="A19999" s="2">
        <v>21.860422337286799</v>
      </c>
      <c r="B19999" t="s">
        <v>66646</v>
      </c>
    </row>
    <row r="20000" spans="1:2" x14ac:dyDescent="0.3">
      <c r="A20000" s="2">
        <v>0.11103</v>
      </c>
      <c r="B20000" t="s">
        <v>66645</v>
      </c>
    </row>
    <row r="20001" spans="1:2" x14ac:dyDescent="0.3">
      <c r="A20001" s="2">
        <v>0.24549016310309199</v>
      </c>
      <c r="B20001" t="s">
        <v>66644</v>
      </c>
    </row>
    <row r="20002" spans="1:2" x14ac:dyDescent="0.3">
      <c r="A20002" s="2">
        <v>29.751326725590602</v>
      </c>
      <c r="B20002" t="s">
        <v>66643</v>
      </c>
    </row>
    <row r="20003" spans="1:2" x14ac:dyDescent="0.3">
      <c r="A20003" s="2">
        <v>0.488299560627389</v>
      </c>
      <c r="B20003" t="s">
        <v>66642</v>
      </c>
    </row>
    <row r="20004" spans="1:2" x14ac:dyDescent="0.3">
      <c r="A20004" s="2">
        <v>7.1511571506178803E-2</v>
      </c>
      <c r="B20004" t="s">
        <v>66641</v>
      </c>
    </row>
    <row r="20005" spans="1:2" x14ac:dyDescent="0.3">
      <c r="A20005" s="2">
        <v>2.6172146023513001E-2</v>
      </c>
      <c r="B20005" t="s">
        <v>66640</v>
      </c>
    </row>
    <row r="20006" spans="1:2" x14ac:dyDescent="0.3">
      <c r="A20006" s="2">
        <v>23.34581</v>
      </c>
      <c r="B20006" t="s">
        <v>66639</v>
      </c>
    </row>
    <row r="20007" spans="1:2" x14ac:dyDescent="0.3">
      <c r="A20007" s="2">
        <v>1.295E-2</v>
      </c>
      <c r="B20007" t="s">
        <v>66638</v>
      </c>
    </row>
    <row r="20008" spans="1:2" x14ac:dyDescent="0.3">
      <c r="A20008" s="2">
        <v>47.298020000000001</v>
      </c>
      <c r="B20008" t="s">
        <v>66637</v>
      </c>
    </row>
    <row r="20009" spans="1:2" x14ac:dyDescent="0.3">
      <c r="A20009" s="2">
        <v>20.041589999999999</v>
      </c>
      <c r="B20009" t="s">
        <v>66636</v>
      </c>
    </row>
    <row r="20010" spans="1:2" x14ac:dyDescent="0.3">
      <c r="A20010" s="2">
        <v>16.297104212408499</v>
      </c>
      <c r="B20010" t="s">
        <v>66635</v>
      </c>
    </row>
    <row r="20011" spans="1:2" x14ac:dyDescent="0.3">
      <c r="A20011" s="2">
        <v>1.157E-2</v>
      </c>
      <c r="B20011" t="s">
        <v>66634</v>
      </c>
    </row>
    <row r="20012" spans="1:2" x14ac:dyDescent="0.3">
      <c r="A20012" s="2">
        <v>0.16477</v>
      </c>
      <c r="B20012" t="s">
        <v>66633</v>
      </c>
    </row>
    <row r="20013" spans="1:2" x14ac:dyDescent="0.3">
      <c r="A20013" s="2">
        <v>3.6987450553324602E-3</v>
      </c>
      <c r="B20013" t="s">
        <v>66632</v>
      </c>
    </row>
    <row r="20014" spans="1:2" x14ac:dyDescent="0.3">
      <c r="A20014" s="2">
        <v>2.5329999999999998E-2</v>
      </c>
      <c r="B20014" t="s">
        <v>66631</v>
      </c>
    </row>
    <row r="20015" spans="1:2" x14ac:dyDescent="0.3">
      <c r="A20015" s="2" t="s">
        <v>13</v>
      </c>
      <c r="B20015" t="s">
        <v>66630</v>
      </c>
    </row>
    <row r="20016" spans="1:2" x14ac:dyDescent="0.3">
      <c r="A20016" s="2">
        <v>3.20386578256549E-3</v>
      </c>
      <c r="B20016" t="s">
        <v>66629</v>
      </c>
    </row>
    <row r="20017" spans="1:2" x14ac:dyDescent="0.3">
      <c r="A20017" s="2">
        <v>6.0574199999999996</v>
      </c>
      <c r="B20017" t="s">
        <v>66628</v>
      </c>
    </row>
    <row r="20018" spans="1:2" x14ac:dyDescent="0.3">
      <c r="A20018" s="2">
        <v>4.7344400000000002</v>
      </c>
      <c r="B20018" t="s">
        <v>66627</v>
      </c>
    </row>
    <row r="20019" spans="1:2" x14ac:dyDescent="0.3">
      <c r="A20019" s="2">
        <v>0.25603999999999999</v>
      </c>
      <c r="B20019" t="s">
        <v>66626</v>
      </c>
    </row>
    <row r="20020" spans="1:2" x14ac:dyDescent="0.3">
      <c r="A20020" s="2">
        <v>4.4010169313508598</v>
      </c>
      <c r="B20020" t="s">
        <v>66625</v>
      </c>
    </row>
    <row r="20021" spans="1:2" x14ac:dyDescent="0.3">
      <c r="A20021" s="2">
        <v>0.19205399759344099</v>
      </c>
      <c r="B20021" t="s">
        <v>66624</v>
      </c>
    </row>
    <row r="20022" spans="1:2" x14ac:dyDescent="0.3">
      <c r="A20022" s="2">
        <v>3.8842036126217002E-4</v>
      </c>
      <c r="B20022" t="s">
        <v>66623</v>
      </c>
    </row>
    <row r="20023" spans="1:2" x14ac:dyDescent="0.3">
      <c r="A20023" s="2">
        <v>1.2801326741847601</v>
      </c>
      <c r="B20023" t="s">
        <v>66622</v>
      </c>
    </row>
    <row r="20024" spans="1:2" x14ac:dyDescent="0.3">
      <c r="A20024" s="2">
        <v>114.04131149008801</v>
      </c>
      <c r="B20024" t="s">
        <v>66621</v>
      </c>
    </row>
    <row r="20025" spans="1:2" x14ac:dyDescent="0.3">
      <c r="A20025" s="2">
        <v>3.4801169196107901E-2</v>
      </c>
      <c r="B20025" t="s">
        <v>66620</v>
      </c>
    </row>
    <row r="20026" spans="1:2" x14ac:dyDescent="0.3">
      <c r="A20026" s="2">
        <v>1.42128970856057E-2</v>
      </c>
      <c r="B20026" t="s">
        <v>66619</v>
      </c>
    </row>
    <row r="20027" spans="1:2" x14ac:dyDescent="0.3">
      <c r="A20027" s="2">
        <v>7.3417307605323404E-2</v>
      </c>
      <c r="B20027" t="s">
        <v>66618</v>
      </c>
    </row>
    <row r="20028" spans="1:2" x14ac:dyDescent="0.3">
      <c r="A20028" s="2">
        <v>2.2759708082074701E-3</v>
      </c>
      <c r="B20028" t="s">
        <v>66617</v>
      </c>
    </row>
    <row r="20029" spans="1:2" x14ac:dyDescent="0.3">
      <c r="A20029" s="2">
        <v>1.47458563839479</v>
      </c>
      <c r="B20029" t="s">
        <v>66616</v>
      </c>
    </row>
    <row r="20030" spans="1:2" x14ac:dyDescent="0.3">
      <c r="A20030" s="2">
        <v>0.23983648528233101</v>
      </c>
      <c r="B20030" t="s">
        <v>66615</v>
      </c>
    </row>
    <row r="20031" spans="1:2" x14ac:dyDescent="0.3">
      <c r="A20031" s="2">
        <v>1.2999999999999999E-2</v>
      </c>
      <c r="B20031" t="s">
        <v>66614</v>
      </c>
    </row>
    <row r="20032" spans="1:2" x14ac:dyDescent="0.3">
      <c r="A20032" s="2">
        <v>0.158102220626196</v>
      </c>
      <c r="B20032" t="s">
        <v>66613</v>
      </c>
    </row>
    <row r="20033" spans="1:2" x14ac:dyDescent="0.3">
      <c r="A20033" s="2">
        <v>8.1388298551933005</v>
      </c>
      <c r="B20033" t="s">
        <v>66612</v>
      </c>
    </row>
    <row r="20034" spans="1:2" x14ac:dyDescent="0.3">
      <c r="A20034" s="2">
        <v>6.4729999999999996E-2</v>
      </c>
      <c r="B20034" t="s">
        <v>66611</v>
      </c>
    </row>
    <row r="20035" spans="1:2" x14ac:dyDescent="0.3">
      <c r="A20035" s="2">
        <v>6.6516900000000003</v>
      </c>
      <c r="B20035" t="s">
        <v>66610</v>
      </c>
    </row>
    <row r="20036" spans="1:2" x14ac:dyDescent="0.3">
      <c r="A20036" s="2">
        <v>0.117073509708569</v>
      </c>
      <c r="B20036" t="s">
        <v>66609</v>
      </c>
    </row>
    <row r="20037" spans="1:2" x14ac:dyDescent="0.3">
      <c r="A20037" s="2">
        <v>3.6442310571494199</v>
      </c>
      <c r="B20037" t="s">
        <v>66608</v>
      </c>
    </row>
    <row r="20038" spans="1:2" x14ac:dyDescent="0.3">
      <c r="A20038" s="2">
        <v>1.62187377807316E-3</v>
      </c>
      <c r="B20038" t="s">
        <v>66607</v>
      </c>
    </row>
    <row r="20039" spans="1:2" x14ac:dyDescent="0.3">
      <c r="A20039" s="2">
        <v>3.1710000000000002E-2</v>
      </c>
      <c r="B20039" t="s">
        <v>66606</v>
      </c>
    </row>
    <row r="20040" spans="1:2" x14ac:dyDescent="0.3">
      <c r="A20040" s="2">
        <v>4.2696973448547402</v>
      </c>
      <c r="B20040" t="s">
        <v>66605</v>
      </c>
    </row>
    <row r="20041" spans="1:2" x14ac:dyDescent="0.3">
      <c r="A20041" s="2">
        <v>1.5621314589061299</v>
      </c>
      <c r="B20041" t="s">
        <v>66604</v>
      </c>
    </row>
    <row r="20042" spans="1:2" x14ac:dyDescent="0.3">
      <c r="A20042" s="2">
        <v>0.41228208471856398</v>
      </c>
      <c r="B20042" t="s">
        <v>66603</v>
      </c>
    </row>
    <row r="20043" spans="1:2" x14ac:dyDescent="0.3">
      <c r="A20043" s="2">
        <v>5.3724264193592802E-2</v>
      </c>
      <c r="B20043" t="s">
        <v>66602</v>
      </c>
    </row>
    <row r="20044" spans="1:2" x14ac:dyDescent="0.3">
      <c r="A20044" s="2">
        <v>0.98240848723523699</v>
      </c>
      <c r="B20044" t="s">
        <v>66601</v>
      </c>
    </row>
    <row r="20045" spans="1:2" x14ac:dyDescent="0.3">
      <c r="A20045" s="2">
        <v>1.0821508428762101</v>
      </c>
      <c r="B20045" t="s">
        <v>66600</v>
      </c>
    </row>
    <row r="20046" spans="1:2" x14ac:dyDescent="0.3">
      <c r="A20046" s="2">
        <v>2.4344604975215501E-2</v>
      </c>
      <c r="B20046" t="s">
        <v>66599</v>
      </c>
    </row>
    <row r="20047" spans="1:2" x14ac:dyDescent="0.3">
      <c r="A20047" s="2">
        <v>0.30341000000000001</v>
      </c>
      <c r="B20047" t="s">
        <v>66598</v>
      </c>
    </row>
    <row r="20048" spans="1:2" x14ac:dyDescent="0.3">
      <c r="A20048" s="2">
        <v>1.5E-3</v>
      </c>
      <c r="B20048" t="s">
        <v>66597</v>
      </c>
    </row>
    <row r="20049" spans="1:2" x14ac:dyDescent="0.3">
      <c r="A20049" s="2">
        <v>1.4178998602447999E-2</v>
      </c>
      <c r="B20049" t="s">
        <v>66596</v>
      </c>
    </row>
    <row r="20050" spans="1:2" x14ac:dyDescent="0.3">
      <c r="A20050" s="2">
        <v>2.5400000000000002E-3</v>
      </c>
      <c r="B20050" t="s">
        <v>66595</v>
      </c>
    </row>
    <row r="20051" spans="1:2" x14ac:dyDescent="0.3">
      <c r="A20051" s="2">
        <v>1.9593719139133601</v>
      </c>
      <c r="B20051" t="s">
        <v>66594</v>
      </c>
    </row>
    <row r="20052" spans="1:2" x14ac:dyDescent="0.3">
      <c r="A20052" s="2">
        <v>1.8530000000000001E-2</v>
      </c>
      <c r="B20052" t="s">
        <v>66593</v>
      </c>
    </row>
    <row r="20053" spans="1:2" x14ac:dyDescent="0.3">
      <c r="A20053" s="2">
        <v>4.9500000000000004E-3</v>
      </c>
      <c r="B20053" t="s">
        <v>66592</v>
      </c>
    </row>
    <row r="20054" spans="1:2" x14ac:dyDescent="0.3">
      <c r="A20054" s="2">
        <v>3.5500000000000002E-3</v>
      </c>
      <c r="B20054" t="s">
        <v>66591</v>
      </c>
    </row>
    <row r="20055" spans="1:2" x14ac:dyDescent="0.3">
      <c r="A20055" s="2">
        <v>5.11E-3</v>
      </c>
      <c r="B20055" t="s">
        <v>66590</v>
      </c>
    </row>
    <row r="20056" spans="1:2" x14ac:dyDescent="0.3">
      <c r="A20056" s="2">
        <v>49.060580000000002</v>
      </c>
      <c r="B20056" t="s">
        <v>66589</v>
      </c>
    </row>
    <row r="20057" spans="1:2" x14ac:dyDescent="0.3">
      <c r="A20057" s="2">
        <v>5.2608499999999996</v>
      </c>
      <c r="B20057" t="s">
        <v>66588</v>
      </c>
    </row>
    <row r="20058" spans="1:2" x14ac:dyDescent="0.3">
      <c r="A20058" s="2">
        <v>1.78492656984312E-3</v>
      </c>
      <c r="B20058" t="s">
        <v>66587</v>
      </c>
    </row>
    <row r="20059" spans="1:2" x14ac:dyDescent="0.3">
      <c r="A20059" s="2">
        <v>1.4081686591014999</v>
      </c>
      <c r="B20059" t="s">
        <v>66586</v>
      </c>
    </row>
    <row r="20060" spans="1:2" x14ac:dyDescent="0.3">
      <c r="A20060" s="2">
        <v>0.50036932706771098</v>
      </c>
      <c r="B20060" t="s">
        <v>66585</v>
      </c>
    </row>
    <row r="20061" spans="1:2" x14ac:dyDescent="0.3">
      <c r="A20061" s="2">
        <v>0.36656640287564501</v>
      </c>
      <c r="B20061" t="s">
        <v>66584</v>
      </c>
    </row>
    <row r="20062" spans="1:2" x14ac:dyDescent="0.3">
      <c r="A20062" s="2">
        <v>0.36126237358749502</v>
      </c>
      <c r="B20062" t="s">
        <v>66583</v>
      </c>
    </row>
    <row r="20063" spans="1:2" x14ac:dyDescent="0.3">
      <c r="A20063" s="2">
        <v>2.6249193650066002E-2</v>
      </c>
      <c r="B20063" t="s">
        <v>66582</v>
      </c>
    </row>
    <row r="20064" spans="1:2" x14ac:dyDescent="0.3">
      <c r="A20064" s="2">
        <v>4.0492165681534097E-2</v>
      </c>
      <c r="B20064" t="s">
        <v>66581</v>
      </c>
    </row>
    <row r="20065" spans="1:2" x14ac:dyDescent="0.3">
      <c r="A20065" s="2">
        <v>16.738804562503098</v>
      </c>
      <c r="B20065" t="s">
        <v>66580</v>
      </c>
    </row>
    <row r="20066" spans="1:2" x14ac:dyDescent="0.3">
      <c r="A20066" s="2">
        <v>24.822066134001702</v>
      </c>
      <c r="B20066" t="s">
        <v>66579</v>
      </c>
    </row>
    <row r="20067" spans="1:2" x14ac:dyDescent="0.3">
      <c r="A20067" s="2">
        <v>0.49878</v>
      </c>
      <c r="B20067" t="s">
        <v>66578</v>
      </c>
    </row>
    <row r="20068" spans="1:2" x14ac:dyDescent="0.3">
      <c r="A20068" s="2">
        <v>1.77174371450567</v>
      </c>
      <c r="B20068" t="s">
        <v>66577</v>
      </c>
    </row>
    <row r="20069" spans="1:2" x14ac:dyDescent="0.3">
      <c r="A20069" s="2">
        <v>14.725630000000001</v>
      </c>
      <c r="B20069" t="s">
        <v>66576</v>
      </c>
    </row>
    <row r="20070" spans="1:2" x14ac:dyDescent="0.3">
      <c r="A20070" s="2">
        <v>12.253843311335</v>
      </c>
      <c r="B20070" t="s">
        <v>66575</v>
      </c>
    </row>
    <row r="20071" spans="1:2" x14ac:dyDescent="0.3">
      <c r="A20071" s="2">
        <v>13.0282601214327</v>
      </c>
      <c r="B20071" t="s">
        <v>66574</v>
      </c>
    </row>
    <row r="20072" spans="1:2" x14ac:dyDescent="0.3">
      <c r="A20072" s="2">
        <v>12.660069999999999</v>
      </c>
      <c r="B20072" t="s">
        <v>66573</v>
      </c>
    </row>
    <row r="20073" spans="1:2" x14ac:dyDescent="0.3">
      <c r="A20073" s="2">
        <v>0.18365344425489399</v>
      </c>
      <c r="B20073" t="s">
        <v>66572</v>
      </c>
    </row>
    <row r="20074" spans="1:2" x14ac:dyDescent="0.3">
      <c r="A20074" s="2">
        <v>0.26806823619081899</v>
      </c>
      <c r="B20074" t="s">
        <v>66571</v>
      </c>
    </row>
    <row r="20075" spans="1:2" x14ac:dyDescent="0.3">
      <c r="A20075" s="2">
        <v>12.03424</v>
      </c>
      <c r="B20075" t="s">
        <v>66570</v>
      </c>
    </row>
    <row r="20076" spans="1:2" x14ac:dyDescent="0.3">
      <c r="A20076" s="2">
        <v>3.6582593477626599E-3</v>
      </c>
      <c r="B20076" t="s">
        <v>66569</v>
      </c>
    </row>
    <row r="20077" spans="1:2" x14ac:dyDescent="0.3">
      <c r="A20077" s="2">
        <v>1.4095976861010901E-3</v>
      </c>
      <c r="B20077" t="s">
        <v>66568</v>
      </c>
    </row>
    <row r="20078" spans="1:2" x14ac:dyDescent="0.3">
      <c r="A20078" s="2">
        <v>3.3514485142790299E-3</v>
      </c>
      <c r="B20078" t="s">
        <v>66567</v>
      </c>
    </row>
    <row r="20079" spans="1:2" x14ac:dyDescent="0.3">
      <c r="A20079" s="2">
        <v>3.4836494096070099E-3</v>
      </c>
      <c r="B20079" t="s">
        <v>66566</v>
      </c>
    </row>
    <row r="20080" spans="1:2" x14ac:dyDescent="0.3">
      <c r="A20080" s="2">
        <v>20</v>
      </c>
      <c r="B20080" t="s">
        <v>66565</v>
      </c>
    </row>
    <row r="20081" spans="1:2" x14ac:dyDescent="0.3">
      <c r="A20081" s="2">
        <v>10.891859999999999</v>
      </c>
      <c r="B20081" t="s">
        <v>66564</v>
      </c>
    </row>
    <row r="20082" spans="1:2" x14ac:dyDescent="0.3">
      <c r="A20082" s="2">
        <v>1.0223547533315101E-3</v>
      </c>
      <c r="B20082" t="s">
        <v>66563</v>
      </c>
    </row>
    <row r="20083" spans="1:2" x14ac:dyDescent="0.3">
      <c r="A20083" s="2">
        <v>117.677508035389</v>
      </c>
      <c r="B20083" t="s">
        <v>66562</v>
      </c>
    </row>
    <row r="20084" spans="1:2" x14ac:dyDescent="0.3">
      <c r="A20084" s="2">
        <v>0.92320857509447696</v>
      </c>
      <c r="B20084" t="s">
        <v>66561</v>
      </c>
    </row>
    <row r="20085" spans="1:2" x14ac:dyDescent="0.3">
      <c r="A20085" s="2">
        <v>15.9764107617666</v>
      </c>
      <c r="B20085" t="s">
        <v>66560</v>
      </c>
    </row>
    <row r="20086" spans="1:2" x14ac:dyDescent="0.3">
      <c r="A20086" s="2">
        <v>1.2542759662234899E-2</v>
      </c>
      <c r="B20086" t="s">
        <v>66559</v>
      </c>
    </row>
    <row r="20087" spans="1:2" x14ac:dyDescent="0.3">
      <c r="A20087" s="2">
        <v>5.8599999999999998E-3</v>
      </c>
      <c r="B20087" t="s">
        <v>66558</v>
      </c>
    </row>
    <row r="20088" spans="1:2" x14ac:dyDescent="0.3">
      <c r="A20088" s="2">
        <v>7.0308099999999998</v>
      </c>
      <c r="B20088" t="s">
        <v>66557</v>
      </c>
    </row>
    <row r="20089" spans="1:2" x14ac:dyDescent="0.3">
      <c r="A20089" s="2">
        <v>15.9769236642494</v>
      </c>
      <c r="B20089" t="s">
        <v>66556</v>
      </c>
    </row>
    <row r="20090" spans="1:2" x14ac:dyDescent="0.3">
      <c r="A20090" s="2">
        <v>4.4301300000000001</v>
      </c>
      <c r="B20090" t="s">
        <v>66555</v>
      </c>
    </row>
    <row r="20091" spans="1:2" x14ac:dyDescent="0.3">
      <c r="A20091" s="2">
        <v>2.2799999999999999E-3</v>
      </c>
      <c r="B20091" t="s">
        <v>66554</v>
      </c>
    </row>
    <row r="20092" spans="1:2" x14ac:dyDescent="0.3">
      <c r="A20092" s="2">
        <v>1.3343026307788401E-3</v>
      </c>
      <c r="B20092" t="s">
        <v>66553</v>
      </c>
    </row>
    <row r="20093" spans="1:2" x14ac:dyDescent="0.3">
      <c r="A20093" s="2">
        <v>3.2017503382021801</v>
      </c>
      <c r="B20093" t="s">
        <v>66552</v>
      </c>
    </row>
    <row r="20094" spans="1:2" x14ac:dyDescent="0.3">
      <c r="A20094" s="2">
        <v>7.0020570219129903</v>
      </c>
      <c r="B20094" t="s">
        <v>66551</v>
      </c>
    </row>
    <row r="20095" spans="1:2" x14ac:dyDescent="0.3">
      <c r="A20095" s="2">
        <v>0.80270112736132904</v>
      </c>
      <c r="B20095" t="s">
        <v>66550</v>
      </c>
    </row>
    <row r="20096" spans="1:2" x14ac:dyDescent="0.3">
      <c r="A20096" s="2">
        <v>8.5934935927492198E-2</v>
      </c>
      <c r="B20096" t="s">
        <v>66549</v>
      </c>
    </row>
    <row r="20097" spans="1:2" x14ac:dyDescent="0.3">
      <c r="A20097" s="2">
        <v>2.8830000000000001E-2</v>
      </c>
      <c r="B20097" t="s">
        <v>66548</v>
      </c>
    </row>
    <row r="20098" spans="1:2" x14ac:dyDescent="0.3">
      <c r="A20098" s="2">
        <v>6.4509186062999602</v>
      </c>
      <c r="B20098" t="s">
        <v>66547</v>
      </c>
    </row>
    <row r="20099" spans="1:2" x14ac:dyDescent="0.3">
      <c r="A20099" s="2">
        <v>44.3855367653968</v>
      </c>
      <c r="B20099" t="s">
        <v>66546</v>
      </c>
    </row>
    <row r="20100" spans="1:2" x14ac:dyDescent="0.3">
      <c r="A20100" s="2">
        <v>19.419820000000001</v>
      </c>
      <c r="B20100" t="s">
        <v>66545</v>
      </c>
    </row>
    <row r="20101" spans="1:2" x14ac:dyDescent="0.3">
      <c r="A20101" s="2">
        <v>3.3310500127795302</v>
      </c>
      <c r="B20101" t="s">
        <v>66544</v>
      </c>
    </row>
    <row r="20102" spans="1:2" x14ac:dyDescent="0.3">
      <c r="A20102" s="2">
        <v>4.1863225121994203</v>
      </c>
      <c r="B20102" t="s">
        <v>66543</v>
      </c>
    </row>
    <row r="20103" spans="1:2" x14ac:dyDescent="0.3">
      <c r="A20103" s="2">
        <v>0.126625362797056</v>
      </c>
      <c r="B20103" t="s">
        <v>66542</v>
      </c>
    </row>
    <row r="20104" spans="1:2" x14ac:dyDescent="0.3">
      <c r="A20104" s="2">
        <v>2.41304085586484</v>
      </c>
      <c r="B20104" t="s">
        <v>66541</v>
      </c>
    </row>
    <row r="20105" spans="1:2" x14ac:dyDescent="0.3">
      <c r="A20105" s="2">
        <v>9.26708</v>
      </c>
      <c r="B20105" t="s">
        <v>66540</v>
      </c>
    </row>
    <row r="20106" spans="1:2" x14ac:dyDescent="0.3">
      <c r="A20106" s="2">
        <v>0.15884124229655899</v>
      </c>
      <c r="B20106" t="s">
        <v>66539</v>
      </c>
    </row>
    <row r="20107" spans="1:2" x14ac:dyDescent="0.3">
      <c r="A20107" s="2">
        <v>0.21951701588354999</v>
      </c>
      <c r="B20107" t="s">
        <v>66538</v>
      </c>
    </row>
    <row r="20108" spans="1:2" x14ac:dyDescent="0.3">
      <c r="A20108" s="2">
        <v>0.17291352174704799</v>
      </c>
      <c r="B20108" t="s">
        <v>66537</v>
      </c>
    </row>
    <row r="20109" spans="1:2" x14ac:dyDescent="0.3">
      <c r="A20109" s="2">
        <v>5.5138299999999996</v>
      </c>
      <c r="B20109" t="s">
        <v>66536</v>
      </c>
    </row>
    <row r="20110" spans="1:2" x14ac:dyDescent="0.3">
      <c r="A20110" s="2">
        <v>5.7465495667132602</v>
      </c>
      <c r="B20110" t="s">
        <v>66535</v>
      </c>
    </row>
    <row r="20111" spans="1:2" x14ac:dyDescent="0.3">
      <c r="A20111" s="2">
        <v>0.56820672988020604</v>
      </c>
      <c r="B20111" t="s">
        <v>66534</v>
      </c>
    </row>
    <row r="20112" spans="1:2" x14ac:dyDescent="0.3">
      <c r="A20112" s="2">
        <v>200.76593804979899</v>
      </c>
      <c r="B20112" t="s">
        <v>66533</v>
      </c>
    </row>
    <row r="20113" spans="1:2" x14ac:dyDescent="0.3">
      <c r="A20113" s="2">
        <v>335.49232195540299</v>
      </c>
      <c r="B20113" t="s">
        <v>66532</v>
      </c>
    </row>
    <row r="20114" spans="1:2" x14ac:dyDescent="0.3">
      <c r="A20114" s="2">
        <v>0.33525175290168102</v>
      </c>
      <c r="B20114" t="s">
        <v>66531</v>
      </c>
    </row>
    <row r="20115" spans="1:2" x14ac:dyDescent="0.3">
      <c r="A20115" s="2">
        <v>3.7945694190969798E-2</v>
      </c>
      <c r="B20115" t="s">
        <v>66530</v>
      </c>
    </row>
    <row r="20116" spans="1:2" x14ac:dyDescent="0.3">
      <c r="A20116" s="2">
        <v>2.8823588702924799E-2</v>
      </c>
      <c r="B20116" t="s">
        <v>66529</v>
      </c>
    </row>
    <row r="20117" spans="1:2" x14ac:dyDescent="0.3">
      <c r="A20117" s="2">
        <v>2.6732249386218601</v>
      </c>
      <c r="B20117" t="s">
        <v>66528</v>
      </c>
    </row>
    <row r="20118" spans="1:2" x14ac:dyDescent="0.3">
      <c r="A20118" s="2">
        <v>0.73506000000000005</v>
      </c>
      <c r="B20118" t="s">
        <v>66527</v>
      </c>
    </row>
    <row r="20119" spans="1:2" x14ac:dyDescent="0.3">
      <c r="A20119" s="2">
        <v>30.208445943449199</v>
      </c>
      <c r="B20119" t="s">
        <v>66526</v>
      </c>
    </row>
    <row r="20120" spans="1:2" x14ac:dyDescent="0.3">
      <c r="A20120" s="2">
        <v>8.8016699999999997</v>
      </c>
      <c r="B20120" t="s">
        <v>66525</v>
      </c>
    </row>
    <row r="20121" spans="1:2" x14ac:dyDescent="0.3">
      <c r="A20121" s="2">
        <v>38.749830000000003</v>
      </c>
      <c r="B20121" t="s">
        <v>66524</v>
      </c>
    </row>
    <row r="20122" spans="1:2" x14ac:dyDescent="0.3">
      <c r="A20122" s="2">
        <v>1.13786668280841E-2</v>
      </c>
      <c r="B20122" t="s">
        <v>66523</v>
      </c>
    </row>
    <row r="20123" spans="1:2" x14ac:dyDescent="0.3">
      <c r="A20123" s="2">
        <v>0.10359104127814101</v>
      </c>
      <c r="B20123" t="s">
        <v>66522</v>
      </c>
    </row>
    <row r="20124" spans="1:2" x14ac:dyDescent="0.3">
      <c r="A20124" s="2">
        <v>9.1484500000000004</v>
      </c>
      <c r="B20124" t="s">
        <v>66521</v>
      </c>
    </row>
    <row r="20125" spans="1:2" x14ac:dyDescent="0.3">
      <c r="A20125" s="2">
        <v>0.123464838204854</v>
      </c>
      <c r="B20125" t="s">
        <v>66520</v>
      </c>
    </row>
    <row r="20126" spans="1:2" x14ac:dyDescent="0.3">
      <c r="A20126" s="2">
        <v>1.5469999999999999E-2</v>
      </c>
      <c r="B20126" t="s">
        <v>66519</v>
      </c>
    </row>
    <row r="20127" spans="1:2" x14ac:dyDescent="0.3">
      <c r="A20127" s="2">
        <v>4.37363938058537E-3</v>
      </c>
      <c r="B20127" t="s">
        <v>66518</v>
      </c>
    </row>
    <row r="20128" spans="1:2" x14ac:dyDescent="0.3">
      <c r="A20128" s="2">
        <v>4.32443686093263E-3</v>
      </c>
      <c r="B20128" t="s">
        <v>66517</v>
      </c>
    </row>
    <row r="20129" spans="1:2" x14ac:dyDescent="0.3">
      <c r="A20129" s="2">
        <v>13.980180000000001</v>
      </c>
      <c r="B20129" t="s">
        <v>66516</v>
      </c>
    </row>
    <row r="20130" spans="1:2" x14ac:dyDescent="0.3">
      <c r="A20130" s="2">
        <v>1.9890000000000001E-2</v>
      </c>
      <c r="B20130" t="s">
        <v>66515</v>
      </c>
    </row>
    <row r="20131" spans="1:2" x14ac:dyDescent="0.3">
      <c r="A20131" s="2">
        <v>2.1152878032757898</v>
      </c>
      <c r="B20131" t="s">
        <v>66514</v>
      </c>
    </row>
    <row r="20132" spans="1:2" x14ac:dyDescent="0.3">
      <c r="A20132" s="2">
        <v>10.58371</v>
      </c>
      <c r="B20132" t="s">
        <v>66513</v>
      </c>
    </row>
    <row r="20133" spans="1:2" x14ac:dyDescent="0.3">
      <c r="A20133" s="2">
        <v>1.32656244588565</v>
      </c>
      <c r="B20133" t="s">
        <v>66512</v>
      </c>
    </row>
    <row r="20134" spans="1:2" x14ac:dyDescent="0.3">
      <c r="A20134" s="2">
        <v>2.6583171054849499</v>
      </c>
      <c r="B20134" t="s">
        <v>66511</v>
      </c>
    </row>
    <row r="20135" spans="1:2" x14ac:dyDescent="0.3">
      <c r="A20135" s="2">
        <v>5.2100000000000002E-3</v>
      </c>
      <c r="B20135" t="s">
        <v>66510</v>
      </c>
    </row>
    <row r="20136" spans="1:2" x14ac:dyDescent="0.3">
      <c r="A20136" s="2">
        <v>150</v>
      </c>
      <c r="B20136" t="s">
        <v>66509</v>
      </c>
    </row>
    <row r="20137" spans="1:2" x14ac:dyDescent="0.3">
      <c r="A20137" s="2">
        <v>2.02128</v>
      </c>
      <c r="B20137" t="s">
        <v>66508</v>
      </c>
    </row>
    <row r="20138" spans="1:2" x14ac:dyDescent="0.3">
      <c r="A20138" s="2">
        <v>3.9865699171837903E-2</v>
      </c>
      <c r="B20138" t="s">
        <v>66507</v>
      </c>
    </row>
    <row r="20139" spans="1:2" x14ac:dyDescent="0.3">
      <c r="A20139" s="2">
        <v>1.2540000000000001E-2</v>
      </c>
      <c r="B20139" t="s">
        <v>66506</v>
      </c>
    </row>
    <row r="20140" spans="1:2" x14ac:dyDescent="0.3">
      <c r="A20140" s="2">
        <v>0.57438486537476696</v>
      </c>
      <c r="B20140" t="s">
        <v>66505</v>
      </c>
    </row>
    <row r="20141" spans="1:2" x14ac:dyDescent="0.3">
      <c r="A20141" s="2">
        <v>6.6309361576338696E-2</v>
      </c>
      <c r="B20141" t="s">
        <v>66504</v>
      </c>
    </row>
    <row r="20142" spans="1:2" x14ac:dyDescent="0.3">
      <c r="A20142" s="2">
        <v>1.3121595475993499</v>
      </c>
      <c r="B20142" t="s">
        <v>66503</v>
      </c>
    </row>
    <row r="20143" spans="1:2" x14ac:dyDescent="0.3">
      <c r="A20143" s="2">
        <v>1.8643868755412101</v>
      </c>
      <c r="B20143" t="s">
        <v>66502</v>
      </c>
    </row>
    <row r="20144" spans="1:2" x14ac:dyDescent="0.3">
      <c r="A20144" s="2">
        <v>3.6307901168841599</v>
      </c>
      <c r="B20144" t="s">
        <v>66501</v>
      </c>
    </row>
    <row r="20145" spans="1:2" x14ac:dyDescent="0.3">
      <c r="A20145" s="2">
        <v>6.9680636651735997</v>
      </c>
      <c r="B20145" t="s">
        <v>66500</v>
      </c>
    </row>
    <row r="20146" spans="1:2" x14ac:dyDescent="0.3">
      <c r="A20146" s="2">
        <v>0.15022060635745901</v>
      </c>
      <c r="B20146" t="s">
        <v>66499</v>
      </c>
    </row>
    <row r="20147" spans="1:2" x14ac:dyDescent="0.3">
      <c r="A20147" s="2">
        <v>1.19724616334727E-2</v>
      </c>
      <c r="B20147" t="s">
        <v>66498</v>
      </c>
    </row>
    <row r="20148" spans="1:2" x14ac:dyDescent="0.3">
      <c r="A20148" s="2">
        <v>3.5899310293032701E-3</v>
      </c>
      <c r="B20148" t="s">
        <v>66497</v>
      </c>
    </row>
    <row r="20149" spans="1:2" x14ac:dyDescent="0.3">
      <c r="A20149" s="2">
        <v>17.699729999999999</v>
      </c>
      <c r="B20149" t="s">
        <v>66496</v>
      </c>
    </row>
    <row r="20150" spans="1:2" x14ac:dyDescent="0.3">
      <c r="A20150" s="2">
        <v>1.83E-3</v>
      </c>
      <c r="B20150" t="s">
        <v>66495</v>
      </c>
    </row>
    <row r="20151" spans="1:2" x14ac:dyDescent="0.3">
      <c r="A20151" s="2">
        <v>0.28429797502794202</v>
      </c>
      <c r="B20151" t="s">
        <v>66494</v>
      </c>
    </row>
    <row r="20152" spans="1:2" x14ac:dyDescent="0.3">
      <c r="A20152" s="2">
        <v>0.16072234650713099</v>
      </c>
      <c r="B20152" t="s">
        <v>66493</v>
      </c>
    </row>
    <row r="20153" spans="1:2" x14ac:dyDescent="0.3">
      <c r="A20153" s="2">
        <v>0.48239483393934202</v>
      </c>
      <c r="B20153" t="s">
        <v>66492</v>
      </c>
    </row>
    <row r="20154" spans="1:2" x14ac:dyDescent="0.3">
      <c r="A20154" s="2">
        <v>1.90731242692961</v>
      </c>
      <c r="B20154" t="s">
        <v>66491</v>
      </c>
    </row>
    <row r="20155" spans="1:2" x14ac:dyDescent="0.3">
      <c r="A20155" s="2">
        <v>0.95770583870257897</v>
      </c>
      <c r="B20155" t="s">
        <v>66490</v>
      </c>
    </row>
    <row r="20156" spans="1:2" x14ac:dyDescent="0.3">
      <c r="A20156" s="2">
        <v>4.68522350562229E-2</v>
      </c>
      <c r="B20156" t="s">
        <v>66489</v>
      </c>
    </row>
    <row r="20157" spans="1:2" x14ac:dyDescent="0.3">
      <c r="A20157" s="2">
        <v>0.112162421354596</v>
      </c>
      <c r="B20157" t="s">
        <v>66488</v>
      </c>
    </row>
    <row r="20158" spans="1:2" x14ac:dyDescent="0.3">
      <c r="A20158" s="2">
        <v>0.29808436256992599</v>
      </c>
      <c r="B20158" t="s">
        <v>66487</v>
      </c>
    </row>
    <row r="20159" spans="1:2" x14ac:dyDescent="0.3">
      <c r="A20159" s="2">
        <v>8.3630338247509304</v>
      </c>
      <c r="B20159" t="s">
        <v>66486</v>
      </c>
    </row>
    <row r="20160" spans="1:2" x14ac:dyDescent="0.3">
      <c r="A20160" s="2">
        <v>27.801641873041198</v>
      </c>
      <c r="B20160" t="s">
        <v>66485</v>
      </c>
    </row>
    <row r="20161" spans="1:2" x14ac:dyDescent="0.3">
      <c r="A20161" s="2">
        <v>4420.0608700000003</v>
      </c>
      <c r="B20161" t="s">
        <v>2400</v>
      </c>
    </row>
    <row r="20162" spans="1:2" x14ac:dyDescent="0.3">
      <c r="A20162" s="2">
        <v>9.4737601439955803</v>
      </c>
      <c r="B20162" t="s">
        <v>66484</v>
      </c>
    </row>
    <row r="20163" spans="1:2" x14ac:dyDescent="0.3">
      <c r="A20163" s="2">
        <v>7.6999999999999996E-4</v>
      </c>
      <c r="B20163" t="s">
        <v>66483</v>
      </c>
    </row>
    <row r="20164" spans="1:2" x14ac:dyDescent="0.3">
      <c r="A20164" s="2">
        <v>7.1000000000000002E-4</v>
      </c>
      <c r="B20164" t="s">
        <v>66482</v>
      </c>
    </row>
    <row r="20165" spans="1:2" x14ac:dyDescent="0.3">
      <c r="A20165" s="2">
        <v>8.0000000000000004E-4</v>
      </c>
      <c r="B20165" t="s">
        <v>66481</v>
      </c>
    </row>
    <row r="20166" spans="1:2" x14ac:dyDescent="0.3">
      <c r="A20166" s="2">
        <v>2.1588500000000002</v>
      </c>
      <c r="B20166" t="s">
        <v>66480</v>
      </c>
    </row>
    <row r="20167" spans="1:2" x14ac:dyDescent="0.3">
      <c r="A20167" s="2">
        <v>34.43723</v>
      </c>
      <c r="B20167" t="s">
        <v>66479</v>
      </c>
    </row>
    <row r="20168" spans="1:2" x14ac:dyDescent="0.3">
      <c r="A20168" s="2">
        <v>5.4418158878528597</v>
      </c>
      <c r="B20168" t="s">
        <v>66478</v>
      </c>
    </row>
    <row r="20169" spans="1:2" x14ac:dyDescent="0.3">
      <c r="A20169" s="2">
        <v>2824.9559767116002</v>
      </c>
      <c r="B20169" t="s">
        <v>66477</v>
      </c>
    </row>
    <row r="20170" spans="1:2" x14ac:dyDescent="0.3">
      <c r="A20170" s="2">
        <v>0.34779426127048002</v>
      </c>
      <c r="B20170" t="s">
        <v>66476</v>
      </c>
    </row>
    <row r="20171" spans="1:2" x14ac:dyDescent="0.3">
      <c r="A20171" s="2">
        <v>2.02643</v>
      </c>
      <c r="B20171" t="s">
        <v>66475</v>
      </c>
    </row>
    <row r="20172" spans="1:2" x14ac:dyDescent="0.3">
      <c r="A20172" s="2">
        <v>1.56244630361458E-3</v>
      </c>
      <c r="B20172" t="s">
        <v>66474</v>
      </c>
    </row>
    <row r="20173" spans="1:2" x14ac:dyDescent="0.3">
      <c r="A20173" s="2">
        <v>28.278974958360799</v>
      </c>
      <c r="B20173" t="s">
        <v>66473</v>
      </c>
    </row>
    <row r="20174" spans="1:2" x14ac:dyDescent="0.3">
      <c r="A20174" s="2">
        <v>125.17031</v>
      </c>
      <c r="B20174" t="s">
        <v>66472</v>
      </c>
    </row>
    <row r="20175" spans="1:2" x14ac:dyDescent="0.3">
      <c r="A20175" s="2">
        <v>1.30305</v>
      </c>
      <c r="B20175" t="s">
        <v>66471</v>
      </c>
    </row>
    <row r="20176" spans="1:2" x14ac:dyDescent="0.3">
      <c r="A20176" s="2">
        <v>1.9368393955767501E-3</v>
      </c>
      <c r="B20176" t="s">
        <v>66470</v>
      </c>
    </row>
    <row r="20177" spans="1:2" x14ac:dyDescent="0.3">
      <c r="A20177" s="2">
        <v>4.1510132293956401</v>
      </c>
      <c r="B20177" t="s">
        <v>66469</v>
      </c>
    </row>
    <row r="20178" spans="1:2" x14ac:dyDescent="0.3">
      <c r="A20178" s="2">
        <v>415.04200959494398</v>
      </c>
      <c r="B20178" t="s">
        <v>66468</v>
      </c>
    </row>
    <row r="20179" spans="1:2" x14ac:dyDescent="0.3">
      <c r="A20179" s="2">
        <v>47.198288959581802</v>
      </c>
      <c r="B20179" t="s">
        <v>66467</v>
      </c>
    </row>
    <row r="20180" spans="1:2" x14ac:dyDescent="0.3">
      <c r="A20180" s="2">
        <v>0.15845324452314999</v>
      </c>
      <c r="B20180" t="s">
        <v>66466</v>
      </c>
    </row>
    <row r="20181" spans="1:2" x14ac:dyDescent="0.3">
      <c r="A20181" s="2">
        <v>0.35314001673817902</v>
      </c>
      <c r="B20181" t="s">
        <v>66465</v>
      </c>
    </row>
    <row r="20182" spans="1:2" x14ac:dyDescent="0.3">
      <c r="A20182" s="2">
        <v>17.394560227446998</v>
      </c>
      <c r="B20182" t="s">
        <v>66464</v>
      </c>
    </row>
    <row r="20183" spans="1:2" x14ac:dyDescent="0.3">
      <c r="A20183" s="2">
        <v>19.926098206668001</v>
      </c>
      <c r="B20183" t="s">
        <v>66463</v>
      </c>
    </row>
    <row r="20184" spans="1:2" x14ac:dyDescent="0.3">
      <c r="A20184" s="2">
        <v>3.82396071376056</v>
      </c>
      <c r="B20184" t="s">
        <v>66462</v>
      </c>
    </row>
    <row r="20185" spans="1:2" x14ac:dyDescent="0.3">
      <c r="A20185" s="2">
        <v>6.1317661409109103</v>
      </c>
      <c r="B20185" t="s">
        <v>66461</v>
      </c>
    </row>
    <row r="20186" spans="1:2" x14ac:dyDescent="0.3">
      <c r="A20186" s="2">
        <v>2.9354333899793401</v>
      </c>
      <c r="B20186" t="s">
        <v>66460</v>
      </c>
    </row>
    <row r="20187" spans="1:2" x14ac:dyDescent="0.3">
      <c r="A20187" s="2">
        <v>101.12857</v>
      </c>
      <c r="B20187" t="s">
        <v>66459</v>
      </c>
    </row>
    <row r="20188" spans="1:2" x14ac:dyDescent="0.3">
      <c r="A20188" s="2">
        <v>6.5092899798949002</v>
      </c>
      <c r="B20188" t="s">
        <v>66458</v>
      </c>
    </row>
    <row r="20189" spans="1:2" x14ac:dyDescent="0.3">
      <c r="A20189" s="2">
        <v>0.65005893990806496</v>
      </c>
      <c r="B20189" t="s">
        <v>66457</v>
      </c>
    </row>
    <row r="20190" spans="1:2" x14ac:dyDescent="0.3">
      <c r="A20190" s="2">
        <v>0.14838000000000001</v>
      </c>
      <c r="B20190" t="s">
        <v>66456</v>
      </c>
    </row>
    <row r="20191" spans="1:2" x14ac:dyDescent="0.3">
      <c r="A20191" s="2">
        <v>0.16</v>
      </c>
      <c r="B20191" t="s">
        <v>536</v>
      </c>
    </row>
    <row r="20192" spans="1:2" x14ac:dyDescent="0.3">
      <c r="A20192" s="2">
        <v>7.7218741587090198</v>
      </c>
      <c r="B20192" t="s">
        <v>66455</v>
      </c>
    </row>
    <row r="20193" spans="1:2" x14ac:dyDescent="0.3">
      <c r="A20193" s="2">
        <v>0.89548933832488498</v>
      </c>
      <c r="B20193" t="s">
        <v>66454</v>
      </c>
    </row>
    <row r="20194" spans="1:2" x14ac:dyDescent="0.3">
      <c r="A20194" s="2">
        <v>2.5752700000000002</v>
      </c>
      <c r="B20194" t="s">
        <v>66453</v>
      </c>
    </row>
    <row r="20195" spans="1:2" x14ac:dyDescent="0.3">
      <c r="A20195" s="2">
        <v>0.36024813503285003</v>
      </c>
      <c r="B20195" t="s">
        <v>66452</v>
      </c>
    </row>
    <row r="20196" spans="1:2" x14ac:dyDescent="0.3">
      <c r="A20196" s="2">
        <v>0.45453234864188702</v>
      </c>
      <c r="B20196" t="s">
        <v>66451</v>
      </c>
    </row>
    <row r="20197" spans="1:2" x14ac:dyDescent="0.3">
      <c r="A20197" s="2">
        <v>0.70159598703869697</v>
      </c>
      <c r="B20197" t="s">
        <v>66450</v>
      </c>
    </row>
    <row r="20198" spans="1:2" x14ac:dyDescent="0.3">
      <c r="A20198" s="2">
        <v>0.40061000000000002</v>
      </c>
      <c r="B20198" t="s">
        <v>66449</v>
      </c>
    </row>
    <row r="20199" spans="1:2" x14ac:dyDescent="0.3">
      <c r="A20199" s="2">
        <v>34.20532</v>
      </c>
      <c r="B20199" t="s">
        <v>66448</v>
      </c>
    </row>
    <row r="20200" spans="1:2" x14ac:dyDescent="0.3">
      <c r="A20200" s="2">
        <v>18.106360046317398</v>
      </c>
      <c r="B20200" t="s">
        <v>66447</v>
      </c>
    </row>
    <row r="20201" spans="1:2" x14ac:dyDescent="0.3">
      <c r="A20201" s="2">
        <v>21.807099153805101</v>
      </c>
      <c r="B20201" t="s">
        <v>66446</v>
      </c>
    </row>
    <row r="20202" spans="1:2" x14ac:dyDescent="0.3">
      <c r="A20202" s="2">
        <v>9.2148238101851607</v>
      </c>
      <c r="B20202" t="s">
        <v>66445</v>
      </c>
    </row>
    <row r="20203" spans="1:2" x14ac:dyDescent="0.3">
      <c r="A20203" s="2">
        <v>8.0024358785027797E-2</v>
      </c>
      <c r="B20203" t="s">
        <v>66444</v>
      </c>
    </row>
    <row r="20204" spans="1:2" x14ac:dyDescent="0.3">
      <c r="A20204" s="2">
        <v>5.5079999999999997E-2</v>
      </c>
      <c r="B20204" t="s">
        <v>66443</v>
      </c>
    </row>
    <row r="20205" spans="1:2" x14ac:dyDescent="0.3">
      <c r="A20205" s="2">
        <v>0.24884999999999999</v>
      </c>
      <c r="B20205" t="s">
        <v>66442</v>
      </c>
    </row>
    <row r="20206" spans="1:2" x14ac:dyDescent="0.3">
      <c r="A20206" s="2">
        <v>7.9979999999999996E-2</v>
      </c>
      <c r="B20206" t="s">
        <v>66441</v>
      </c>
    </row>
    <row r="20207" spans="1:2" x14ac:dyDescent="0.3">
      <c r="A20207" s="2">
        <v>0.193531991272925</v>
      </c>
      <c r="B20207" t="s">
        <v>66440</v>
      </c>
    </row>
    <row r="20208" spans="1:2" x14ac:dyDescent="0.3">
      <c r="A20208" s="2">
        <v>0.14591999999999999</v>
      </c>
      <c r="B20208" t="s">
        <v>66439</v>
      </c>
    </row>
    <row r="20209" spans="1:2" x14ac:dyDescent="0.3">
      <c r="A20209" s="2">
        <v>28.5884120543035</v>
      </c>
      <c r="B20209" t="s">
        <v>66438</v>
      </c>
    </row>
    <row r="20210" spans="1:2" x14ac:dyDescent="0.3">
      <c r="A20210" s="2">
        <v>3.4258321101223199</v>
      </c>
      <c r="B20210" t="s">
        <v>66437</v>
      </c>
    </row>
    <row r="20211" spans="1:2" x14ac:dyDescent="0.3">
      <c r="A20211" s="2">
        <v>0.264596411157765</v>
      </c>
      <c r="B20211" t="s">
        <v>66436</v>
      </c>
    </row>
    <row r="20212" spans="1:2" x14ac:dyDescent="0.3">
      <c r="A20212" s="2">
        <v>5.2206591330513099</v>
      </c>
      <c r="B20212" t="s">
        <v>66435</v>
      </c>
    </row>
    <row r="20213" spans="1:2" x14ac:dyDescent="0.3">
      <c r="A20213" s="2">
        <v>1.02206086759077E-2</v>
      </c>
      <c r="B20213" t="s">
        <v>66434</v>
      </c>
    </row>
    <row r="20214" spans="1:2" x14ac:dyDescent="0.3">
      <c r="A20214" s="2">
        <v>0.33684999999999998</v>
      </c>
      <c r="B20214" t="s">
        <v>66433</v>
      </c>
    </row>
    <row r="20215" spans="1:2" x14ac:dyDescent="0.3">
      <c r="A20215" s="2">
        <v>0.47578235702529798</v>
      </c>
      <c r="B20215" t="s">
        <v>66432</v>
      </c>
    </row>
    <row r="20216" spans="1:2" x14ac:dyDescent="0.3">
      <c r="A20216" s="2">
        <v>10.053573823766801</v>
      </c>
      <c r="B20216" t="s">
        <v>66431</v>
      </c>
    </row>
    <row r="20217" spans="1:2" x14ac:dyDescent="0.3">
      <c r="A20217" s="2">
        <v>8.6780164954120593</v>
      </c>
      <c r="B20217" t="s">
        <v>66430</v>
      </c>
    </row>
    <row r="20218" spans="1:2" x14ac:dyDescent="0.3">
      <c r="A20218" s="2">
        <v>1.6769428595988501E-2</v>
      </c>
      <c r="B20218" t="s">
        <v>66429</v>
      </c>
    </row>
    <row r="20219" spans="1:2" x14ac:dyDescent="0.3">
      <c r="A20219" s="2">
        <v>56.461575463847701</v>
      </c>
      <c r="B20219" t="s">
        <v>66428</v>
      </c>
    </row>
    <row r="20220" spans="1:2" x14ac:dyDescent="0.3">
      <c r="A20220" s="2">
        <v>8.6405974965257301E-2</v>
      </c>
      <c r="B20220" t="s">
        <v>66427</v>
      </c>
    </row>
    <row r="20221" spans="1:2" x14ac:dyDescent="0.3">
      <c r="A20221" s="2">
        <v>5.2882713666082597E-2</v>
      </c>
      <c r="B20221" t="s">
        <v>66426</v>
      </c>
    </row>
    <row r="20222" spans="1:2" x14ac:dyDescent="0.3">
      <c r="A20222" s="2">
        <v>0.43544660531296697</v>
      </c>
      <c r="B20222" t="s">
        <v>66425</v>
      </c>
    </row>
    <row r="20223" spans="1:2" x14ac:dyDescent="0.3">
      <c r="A20223" s="2">
        <v>5.47226601070065E-2</v>
      </c>
      <c r="B20223" t="s">
        <v>66424</v>
      </c>
    </row>
    <row r="20224" spans="1:2" x14ac:dyDescent="0.3">
      <c r="A20224" s="2">
        <v>6.6418400000000002</v>
      </c>
      <c r="B20224" t="s">
        <v>66423</v>
      </c>
    </row>
    <row r="20225" spans="1:2" x14ac:dyDescent="0.3">
      <c r="A20225" s="2">
        <v>3.3271600000000001</v>
      </c>
      <c r="B20225" t="s">
        <v>66422</v>
      </c>
    </row>
    <row r="20226" spans="1:2" x14ac:dyDescent="0.3">
      <c r="A20226" s="2">
        <v>0.72732681579533398</v>
      </c>
      <c r="B20226" t="s">
        <v>66421</v>
      </c>
    </row>
    <row r="20227" spans="1:2" x14ac:dyDescent="0.3">
      <c r="A20227" s="2">
        <v>0.447310256819688</v>
      </c>
      <c r="B20227" t="s">
        <v>66420</v>
      </c>
    </row>
    <row r="20228" spans="1:2" x14ac:dyDescent="0.3">
      <c r="A20228" s="2">
        <v>1.7216</v>
      </c>
      <c r="B20228" t="s">
        <v>66419</v>
      </c>
    </row>
    <row r="20229" spans="1:2" x14ac:dyDescent="0.3">
      <c r="A20229" s="2">
        <v>1.3700699999999999</v>
      </c>
      <c r="B20229" t="s">
        <v>66418</v>
      </c>
    </row>
    <row r="20230" spans="1:2" x14ac:dyDescent="0.3">
      <c r="A20230" s="2">
        <v>0.304472330106074</v>
      </c>
      <c r="B20230" t="s">
        <v>66417</v>
      </c>
    </row>
    <row r="20231" spans="1:2" x14ac:dyDescent="0.3">
      <c r="A20231" s="2">
        <v>15.55176</v>
      </c>
      <c r="B20231" t="s">
        <v>66416</v>
      </c>
    </row>
    <row r="20232" spans="1:2" x14ac:dyDescent="0.3">
      <c r="A20232" s="2">
        <v>1.4806778804885701</v>
      </c>
      <c r="B20232" t="s">
        <v>66415</v>
      </c>
    </row>
    <row r="20233" spans="1:2" x14ac:dyDescent="0.3">
      <c r="A20233" s="2">
        <v>31.096868706064502</v>
      </c>
      <c r="B20233" t="s">
        <v>66414</v>
      </c>
    </row>
    <row r="20234" spans="1:2" x14ac:dyDescent="0.3">
      <c r="A20234" s="2">
        <v>34.683608581300497</v>
      </c>
      <c r="B20234" t="s">
        <v>66413</v>
      </c>
    </row>
    <row r="20235" spans="1:2" x14ac:dyDescent="0.3">
      <c r="A20235" s="2">
        <v>63.858397095101999</v>
      </c>
      <c r="B20235" t="s">
        <v>66412</v>
      </c>
    </row>
    <row r="20236" spans="1:2" x14ac:dyDescent="0.3">
      <c r="A20236" s="2">
        <v>0.16501904590777799</v>
      </c>
      <c r="B20236" t="s">
        <v>66411</v>
      </c>
    </row>
    <row r="20237" spans="1:2" x14ac:dyDescent="0.3">
      <c r="A20237" s="2">
        <v>13.5825680191333</v>
      </c>
      <c r="B20237" t="s">
        <v>66410</v>
      </c>
    </row>
    <row r="20238" spans="1:2" x14ac:dyDescent="0.3">
      <c r="A20238" s="2">
        <v>24.744759999999999</v>
      </c>
      <c r="B20238" t="s">
        <v>66409</v>
      </c>
    </row>
    <row r="20239" spans="1:2" x14ac:dyDescent="0.3">
      <c r="A20239" s="2">
        <v>0.104152090868441</v>
      </c>
      <c r="B20239" t="s">
        <v>66408</v>
      </c>
    </row>
    <row r="20240" spans="1:2" x14ac:dyDescent="0.3">
      <c r="A20240" s="2">
        <v>0.37341639832210799</v>
      </c>
      <c r="B20240" t="s">
        <v>66407</v>
      </c>
    </row>
    <row r="20241" spans="1:2" x14ac:dyDescent="0.3">
      <c r="A20241" s="2">
        <v>4.7551300000000003</v>
      </c>
      <c r="B20241" t="s">
        <v>66406</v>
      </c>
    </row>
    <row r="20242" spans="1:2" x14ac:dyDescent="0.3">
      <c r="A20242" s="2">
        <v>2.58E-2</v>
      </c>
      <c r="B20242" t="s">
        <v>66405</v>
      </c>
    </row>
    <row r="20243" spans="1:2" x14ac:dyDescent="0.3">
      <c r="A20243" s="2">
        <v>42.248309999999996</v>
      </c>
      <c r="B20243" t="s">
        <v>66404</v>
      </c>
    </row>
    <row r="20244" spans="1:2" x14ac:dyDescent="0.3">
      <c r="A20244" s="2">
        <v>0.28813</v>
      </c>
      <c r="B20244" t="s">
        <v>66403</v>
      </c>
    </row>
    <row r="20245" spans="1:2" x14ac:dyDescent="0.3">
      <c r="A20245" s="2">
        <v>0.802726795476295</v>
      </c>
      <c r="B20245" t="s">
        <v>66402</v>
      </c>
    </row>
    <row r="20246" spans="1:2" x14ac:dyDescent="0.3">
      <c r="A20246" s="2">
        <v>3.5127427814284302</v>
      </c>
      <c r="B20246" t="s">
        <v>66401</v>
      </c>
    </row>
    <row r="20247" spans="1:2" x14ac:dyDescent="0.3">
      <c r="A20247" s="2">
        <v>1.3581667817882601E-2</v>
      </c>
      <c r="B20247" t="s">
        <v>66400</v>
      </c>
    </row>
    <row r="20248" spans="1:2" x14ac:dyDescent="0.3">
      <c r="A20248" s="2">
        <v>1.934E-2</v>
      </c>
      <c r="B20248" t="s">
        <v>66399</v>
      </c>
    </row>
    <row r="20249" spans="1:2" x14ac:dyDescent="0.3">
      <c r="A20249" s="2">
        <v>2.4585089220978001E-2</v>
      </c>
      <c r="B20249" t="s">
        <v>66398</v>
      </c>
    </row>
    <row r="20250" spans="1:2" x14ac:dyDescent="0.3">
      <c r="A20250" s="2">
        <v>8.7433277884524496E-3</v>
      </c>
      <c r="B20250" t="s">
        <v>66397</v>
      </c>
    </row>
    <row r="20251" spans="1:2" x14ac:dyDescent="0.3">
      <c r="A20251" s="2">
        <v>16.2613558508782</v>
      </c>
      <c r="B20251" t="s">
        <v>66396</v>
      </c>
    </row>
    <row r="20252" spans="1:2" x14ac:dyDescent="0.3">
      <c r="A20252" s="2">
        <v>36.714239999999997</v>
      </c>
      <c r="B20252" t="s">
        <v>66395</v>
      </c>
    </row>
    <row r="20253" spans="1:2" x14ac:dyDescent="0.3">
      <c r="A20253" s="2">
        <v>0.12255000000000001</v>
      </c>
      <c r="B20253" t="s">
        <v>66394</v>
      </c>
    </row>
    <row r="20254" spans="1:2" x14ac:dyDescent="0.3">
      <c r="A20254" s="2">
        <v>0.46619988483967001</v>
      </c>
      <c r="B20254" t="s">
        <v>66393</v>
      </c>
    </row>
    <row r="20255" spans="1:2" x14ac:dyDescent="0.3">
      <c r="A20255" s="2">
        <v>0.89225922194359997</v>
      </c>
      <c r="B20255" t="s">
        <v>66392</v>
      </c>
    </row>
    <row r="20256" spans="1:2" x14ac:dyDescent="0.3">
      <c r="A20256" s="2">
        <v>0.51057139525895601</v>
      </c>
      <c r="B20256" t="s">
        <v>66391</v>
      </c>
    </row>
    <row r="20257" spans="1:2" x14ac:dyDescent="0.3">
      <c r="A20257" s="2">
        <v>7.6823652549693699</v>
      </c>
      <c r="B20257" t="s">
        <v>66390</v>
      </c>
    </row>
    <row r="20258" spans="1:2" x14ac:dyDescent="0.3">
      <c r="A20258" s="2">
        <v>11.83919</v>
      </c>
      <c r="B20258" t="s">
        <v>66389</v>
      </c>
    </row>
    <row r="20259" spans="1:2" x14ac:dyDescent="0.3">
      <c r="A20259" s="2">
        <v>9.5091400000000004</v>
      </c>
      <c r="B20259" t="s">
        <v>66388</v>
      </c>
    </row>
    <row r="20260" spans="1:2" x14ac:dyDescent="0.3">
      <c r="A20260" s="2">
        <v>4.3322630468571699</v>
      </c>
      <c r="B20260" t="s">
        <v>66387</v>
      </c>
    </row>
    <row r="20261" spans="1:2" x14ac:dyDescent="0.3">
      <c r="A20261" s="2">
        <v>53.498064949745597</v>
      </c>
      <c r="B20261" t="s">
        <v>66386</v>
      </c>
    </row>
    <row r="20262" spans="1:2" x14ac:dyDescent="0.3">
      <c r="A20262" s="2">
        <v>1.26243258299364E-2</v>
      </c>
      <c r="B20262" t="s">
        <v>66385</v>
      </c>
    </row>
    <row r="20263" spans="1:2" x14ac:dyDescent="0.3">
      <c r="A20263" s="2">
        <v>0.72657624492215001</v>
      </c>
      <c r="B20263" t="s">
        <v>66384</v>
      </c>
    </row>
    <row r="20264" spans="1:2" x14ac:dyDescent="0.3">
      <c r="A20264" s="2">
        <v>2.5817758087561402</v>
      </c>
      <c r="B20264" t="s">
        <v>66383</v>
      </c>
    </row>
    <row r="20265" spans="1:2" x14ac:dyDescent="0.3">
      <c r="A20265" s="2">
        <v>0.90011691035997898</v>
      </c>
      <c r="B20265" t="s">
        <v>66382</v>
      </c>
    </row>
    <row r="20266" spans="1:2" x14ac:dyDescent="0.3">
      <c r="A20266" s="2">
        <v>1.8594299999999999</v>
      </c>
      <c r="B20266" t="s">
        <v>66381</v>
      </c>
    </row>
    <row r="20267" spans="1:2" x14ac:dyDescent="0.3">
      <c r="A20267" s="2">
        <v>8.5999999999999998E-4</v>
      </c>
      <c r="B20267" t="s">
        <v>66380</v>
      </c>
    </row>
    <row r="20268" spans="1:2" x14ac:dyDescent="0.3">
      <c r="A20268" s="2">
        <v>23.75217</v>
      </c>
      <c r="B20268" t="s">
        <v>66379</v>
      </c>
    </row>
    <row r="20269" spans="1:2" x14ac:dyDescent="0.3">
      <c r="A20269" s="2">
        <v>2.0940123105121701E-2</v>
      </c>
      <c r="B20269" t="s">
        <v>66378</v>
      </c>
    </row>
    <row r="20270" spans="1:2" x14ac:dyDescent="0.3">
      <c r="A20270" s="2">
        <v>0.35737000000000002</v>
      </c>
      <c r="B20270" t="s">
        <v>66377</v>
      </c>
    </row>
    <row r="20271" spans="1:2" x14ac:dyDescent="0.3">
      <c r="A20271" s="2">
        <v>1.09E-3</v>
      </c>
      <c r="B20271" t="s">
        <v>66376</v>
      </c>
    </row>
    <row r="20272" spans="1:2" x14ac:dyDescent="0.3">
      <c r="A20272" s="2">
        <v>10.07991</v>
      </c>
      <c r="B20272" t="s">
        <v>66375</v>
      </c>
    </row>
    <row r="20273" spans="1:2" x14ac:dyDescent="0.3">
      <c r="A20273" s="2">
        <v>0.52217944214186096</v>
      </c>
      <c r="B20273" t="s">
        <v>66374</v>
      </c>
    </row>
    <row r="20274" spans="1:2" x14ac:dyDescent="0.3">
      <c r="A20274" s="2">
        <v>5.7619999999999996</v>
      </c>
      <c r="B20274" t="s">
        <v>66373</v>
      </c>
    </row>
    <row r="20275" spans="1:2" x14ac:dyDescent="0.3">
      <c r="A20275" s="2">
        <v>0.17960000000000001</v>
      </c>
      <c r="B20275" t="s">
        <v>66372</v>
      </c>
    </row>
    <row r="20276" spans="1:2" x14ac:dyDescent="0.3">
      <c r="A20276" s="2">
        <v>2.836E-2</v>
      </c>
      <c r="B20276" t="s">
        <v>66371</v>
      </c>
    </row>
    <row r="20277" spans="1:2" x14ac:dyDescent="0.3">
      <c r="A20277" s="2">
        <v>11.3965296858633</v>
      </c>
      <c r="B20277" t="s">
        <v>66370</v>
      </c>
    </row>
    <row r="20278" spans="1:2" x14ac:dyDescent="0.3">
      <c r="A20278" s="2">
        <v>8.0144525282851102</v>
      </c>
      <c r="B20278" t="s">
        <v>66369</v>
      </c>
    </row>
    <row r="20279" spans="1:2" x14ac:dyDescent="0.3">
      <c r="A20279" s="2">
        <v>11.167540305138299</v>
      </c>
      <c r="B20279" t="s">
        <v>66368</v>
      </c>
    </row>
    <row r="20280" spans="1:2" x14ac:dyDescent="0.3">
      <c r="A20280" s="2">
        <v>25.625943362617001</v>
      </c>
      <c r="B20280" t="s">
        <v>66367</v>
      </c>
    </row>
    <row r="20281" spans="1:2" x14ac:dyDescent="0.3">
      <c r="A20281" s="2">
        <v>5.9954991850067598</v>
      </c>
      <c r="B20281" t="s">
        <v>66366</v>
      </c>
    </row>
    <row r="20282" spans="1:2" x14ac:dyDescent="0.3">
      <c r="A20282" s="2">
        <v>8.5212400000000006</v>
      </c>
      <c r="B20282" t="s">
        <v>66365</v>
      </c>
    </row>
    <row r="20283" spans="1:2" x14ac:dyDescent="0.3">
      <c r="A20283" s="2">
        <v>3.97346478686601</v>
      </c>
      <c r="B20283" t="s">
        <v>66364</v>
      </c>
    </row>
    <row r="20284" spans="1:2" x14ac:dyDescent="0.3">
      <c r="A20284" s="2">
        <v>0.56654000000000004</v>
      </c>
      <c r="B20284" t="s">
        <v>66363</v>
      </c>
    </row>
    <row r="20285" spans="1:2" x14ac:dyDescent="0.3">
      <c r="A20285" s="2">
        <v>0.29665000000000002</v>
      </c>
      <c r="B20285" t="s">
        <v>66362</v>
      </c>
    </row>
    <row r="20286" spans="1:2" x14ac:dyDescent="0.3">
      <c r="A20286" s="2">
        <v>0.60972999999999999</v>
      </c>
      <c r="B20286" t="s">
        <v>66361</v>
      </c>
    </row>
    <row r="20287" spans="1:2" x14ac:dyDescent="0.3">
      <c r="A20287" s="2">
        <v>6.3140000000000002E-2</v>
      </c>
      <c r="B20287" t="s">
        <v>66360</v>
      </c>
    </row>
    <row r="20288" spans="1:2" x14ac:dyDescent="0.3">
      <c r="A20288" s="2">
        <v>3.0266463273567599</v>
      </c>
      <c r="B20288" t="s">
        <v>66359</v>
      </c>
    </row>
    <row r="20289" spans="1:2" x14ac:dyDescent="0.3">
      <c r="A20289" s="2">
        <v>8.5417699999999996</v>
      </c>
      <c r="B20289" t="s">
        <v>66358</v>
      </c>
    </row>
    <row r="20290" spans="1:2" x14ac:dyDescent="0.3">
      <c r="A20290" s="2">
        <v>1.2233499999999999</v>
      </c>
      <c r="B20290" t="s">
        <v>66357</v>
      </c>
    </row>
    <row r="20291" spans="1:2" x14ac:dyDescent="0.3">
      <c r="A20291" s="2">
        <v>0.14163000000000001</v>
      </c>
      <c r="B20291" t="s">
        <v>1592</v>
      </c>
    </row>
    <row r="20292" spans="1:2" x14ac:dyDescent="0.3">
      <c r="A20292" s="2">
        <v>0.69474972559070702</v>
      </c>
      <c r="B20292" t="s">
        <v>66356</v>
      </c>
    </row>
    <row r="20293" spans="1:2" x14ac:dyDescent="0.3">
      <c r="A20293" s="2">
        <v>24.343959999999999</v>
      </c>
      <c r="B20293" t="s">
        <v>66355</v>
      </c>
    </row>
    <row r="20294" spans="1:2" x14ac:dyDescent="0.3">
      <c r="A20294" s="2">
        <v>1.5260542807155901E-3</v>
      </c>
      <c r="B20294" t="s">
        <v>66354</v>
      </c>
    </row>
    <row r="20295" spans="1:2" x14ac:dyDescent="0.3">
      <c r="A20295" s="2">
        <v>7.8177403363120703E-4</v>
      </c>
      <c r="B20295" t="s">
        <v>66353</v>
      </c>
    </row>
    <row r="20296" spans="1:2" x14ac:dyDescent="0.3">
      <c r="A20296" s="2">
        <v>0.10330651376852901</v>
      </c>
      <c r="B20296" t="s">
        <v>66352</v>
      </c>
    </row>
    <row r="20297" spans="1:2" x14ac:dyDescent="0.3">
      <c r="A20297" s="2">
        <v>0.36227228050957799</v>
      </c>
      <c r="B20297" t="s">
        <v>66351</v>
      </c>
    </row>
    <row r="20298" spans="1:2" x14ac:dyDescent="0.3">
      <c r="A20298" s="2">
        <v>0.11402</v>
      </c>
      <c r="B20298" t="s">
        <v>66350</v>
      </c>
    </row>
    <row r="20299" spans="1:2" x14ac:dyDescent="0.3">
      <c r="A20299" s="2">
        <v>6.6829499999999999</v>
      </c>
      <c r="B20299" t="s">
        <v>66349</v>
      </c>
    </row>
    <row r="20300" spans="1:2" x14ac:dyDescent="0.3">
      <c r="A20300" s="2">
        <v>15.568860000000001</v>
      </c>
      <c r="B20300" t="s">
        <v>66348</v>
      </c>
    </row>
    <row r="20301" spans="1:2" x14ac:dyDescent="0.3">
      <c r="A20301" s="2">
        <v>0.43615887755341798</v>
      </c>
      <c r="B20301" t="s">
        <v>66347</v>
      </c>
    </row>
    <row r="20302" spans="1:2" x14ac:dyDescent="0.3">
      <c r="A20302" s="2">
        <v>145.29501207308701</v>
      </c>
      <c r="B20302" t="s">
        <v>66346</v>
      </c>
    </row>
    <row r="20303" spans="1:2" x14ac:dyDescent="0.3">
      <c r="A20303" s="2">
        <v>110.588697856614</v>
      </c>
      <c r="B20303" t="s">
        <v>66345</v>
      </c>
    </row>
    <row r="20304" spans="1:2" x14ac:dyDescent="0.3">
      <c r="A20304" s="2">
        <v>115.87048567742301</v>
      </c>
      <c r="B20304" t="s">
        <v>66344</v>
      </c>
    </row>
    <row r="20305" spans="1:2" x14ac:dyDescent="0.3">
      <c r="A20305" s="2">
        <v>5.91751</v>
      </c>
      <c r="B20305" t="s">
        <v>66343</v>
      </c>
    </row>
    <row r="20306" spans="1:2" x14ac:dyDescent="0.3">
      <c r="A20306" s="2">
        <v>1.36921619418117</v>
      </c>
      <c r="B20306" t="s">
        <v>66342</v>
      </c>
    </row>
    <row r="20307" spans="1:2" x14ac:dyDescent="0.3">
      <c r="A20307" s="2">
        <v>48.220930000000003</v>
      </c>
      <c r="B20307" t="s">
        <v>66341</v>
      </c>
    </row>
    <row r="20308" spans="1:2" x14ac:dyDescent="0.3">
      <c r="A20308" s="2">
        <v>9.7911800000000007</v>
      </c>
      <c r="B20308" t="s">
        <v>66340</v>
      </c>
    </row>
    <row r="20309" spans="1:2" x14ac:dyDescent="0.3">
      <c r="A20309" s="2">
        <v>0.76311772487749296</v>
      </c>
      <c r="B20309" t="s">
        <v>66339</v>
      </c>
    </row>
    <row r="20310" spans="1:2" x14ac:dyDescent="0.3">
      <c r="A20310" s="2">
        <v>11.637510000000001</v>
      </c>
      <c r="B20310" t="s">
        <v>66338</v>
      </c>
    </row>
    <row r="20311" spans="1:2" x14ac:dyDescent="0.3">
      <c r="A20311" s="2">
        <v>48.404249999999998</v>
      </c>
      <c r="B20311" t="s">
        <v>66337</v>
      </c>
    </row>
    <row r="20312" spans="1:2" x14ac:dyDescent="0.3">
      <c r="A20312" s="2">
        <v>0.36981999999999998</v>
      </c>
      <c r="B20312" t="s">
        <v>66336</v>
      </c>
    </row>
    <row r="20313" spans="1:2" x14ac:dyDescent="0.3">
      <c r="A20313" s="2">
        <v>19.748539999999998</v>
      </c>
      <c r="B20313" t="s">
        <v>66335</v>
      </c>
    </row>
    <row r="20314" spans="1:2" x14ac:dyDescent="0.3">
      <c r="A20314" s="2">
        <v>3.3349335399110802</v>
      </c>
      <c r="B20314" t="s">
        <v>66334</v>
      </c>
    </row>
    <row r="20315" spans="1:2" x14ac:dyDescent="0.3">
      <c r="A20315" s="2">
        <v>0.16911999999999999</v>
      </c>
      <c r="B20315" t="s">
        <v>66333</v>
      </c>
    </row>
    <row r="20316" spans="1:2" x14ac:dyDescent="0.3">
      <c r="A20316" s="2">
        <v>130.97721000000001</v>
      </c>
      <c r="B20316" t="s">
        <v>66332</v>
      </c>
    </row>
    <row r="20317" spans="1:2" x14ac:dyDescent="0.3">
      <c r="A20317" s="2">
        <v>1.3519572249432799E-3</v>
      </c>
      <c r="B20317" t="s">
        <v>66331</v>
      </c>
    </row>
    <row r="20318" spans="1:2" x14ac:dyDescent="0.3">
      <c r="A20318" s="2">
        <v>1.50887360035179E-2</v>
      </c>
      <c r="B20318" t="s">
        <v>66330</v>
      </c>
    </row>
    <row r="20319" spans="1:2" x14ac:dyDescent="0.3">
      <c r="A20319" s="2">
        <v>1.2449999999999999E-2</v>
      </c>
      <c r="B20319" t="s">
        <v>66329</v>
      </c>
    </row>
    <row r="20320" spans="1:2" x14ac:dyDescent="0.3">
      <c r="A20320" s="2">
        <v>30.545007731482499</v>
      </c>
      <c r="B20320" t="s">
        <v>66328</v>
      </c>
    </row>
    <row r="20321" spans="1:2" x14ac:dyDescent="0.3">
      <c r="A20321" s="2">
        <v>12.9919531767906</v>
      </c>
      <c r="B20321" t="s">
        <v>66327</v>
      </c>
    </row>
    <row r="20322" spans="1:2" x14ac:dyDescent="0.3">
      <c r="A20322" s="2">
        <v>153.728230748192</v>
      </c>
      <c r="B20322" t="s">
        <v>66326</v>
      </c>
    </row>
    <row r="20323" spans="1:2" x14ac:dyDescent="0.3">
      <c r="A20323" s="2">
        <v>92.166700000000006</v>
      </c>
      <c r="B20323" t="s">
        <v>66325</v>
      </c>
    </row>
    <row r="20324" spans="1:2" x14ac:dyDescent="0.3">
      <c r="A20324" s="2">
        <v>4.2293448887543601</v>
      </c>
      <c r="B20324" t="s">
        <v>66324</v>
      </c>
    </row>
    <row r="20325" spans="1:2" x14ac:dyDescent="0.3">
      <c r="A20325" s="2">
        <v>0.18117113215386299</v>
      </c>
      <c r="B20325" t="s">
        <v>66323</v>
      </c>
    </row>
    <row r="20326" spans="1:2" x14ac:dyDescent="0.3">
      <c r="A20326" s="2">
        <v>2.4594028230468801E-3</v>
      </c>
      <c r="B20326" t="s">
        <v>66322</v>
      </c>
    </row>
    <row r="20327" spans="1:2" x14ac:dyDescent="0.3">
      <c r="A20327" s="2">
        <v>0.29722271684321699</v>
      </c>
      <c r="B20327" t="s">
        <v>66321</v>
      </c>
    </row>
    <row r="20328" spans="1:2" x14ac:dyDescent="0.3">
      <c r="A20328" s="2">
        <v>0.62607507387417005</v>
      </c>
      <c r="B20328" t="s">
        <v>66320</v>
      </c>
    </row>
    <row r="20329" spans="1:2" x14ac:dyDescent="0.3">
      <c r="A20329" s="2">
        <v>2.7191592593703499E-3</v>
      </c>
      <c r="B20329" t="s">
        <v>66319</v>
      </c>
    </row>
    <row r="20330" spans="1:2" x14ac:dyDescent="0.3">
      <c r="A20330" s="2">
        <v>3.9962448601156698E-2</v>
      </c>
      <c r="B20330" t="s">
        <v>66318</v>
      </c>
    </row>
    <row r="20331" spans="1:2" x14ac:dyDescent="0.3">
      <c r="A20331" s="2">
        <v>6.9952899999999998</v>
      </c>
      <c r="B20331" t="s">
        <v>66317</v>
      </c>
    </row>
    <row r="20332" spans="1:2" x14ac:dyDescent="0.3">
      <c r="A20332" s="2">
        <v>0.48591684085959702</v>
      </c>
      <c r="B20332" t="s">
        <v>66316</v>
      </c>
    </row>
    <row r="20333" spans="1:2" x14ac:dyDescent="0.3">
      <c r="A20333" s="2">
        <v>0.50923963205334299</v>
      </c>
      <c r="B20333" t="s">
        <v>66315</v>
      </c>
    </row>
    <row r="20334" spans="1:2" x14ac:dyDescent="0.3">
      <c r="A20334" s="2">
        <v>0.17021</v>
      </c>
      <c r="B20334" t="s">
        <v>66314</v>
      </c>
    </row>
    <row r="20335" spans="1:2" x14ac:dyDescent="0.3">
      <c r="A20335" s="2">
        <v>2.9756309601278002</v>
      </c>
      <c r="B20335" t="s">
        <v>66313</v>
      </c>
    </row>
    <row r="20336" spans="1:2" x14ac:dyDescent="0.3">
      <c r="A20336" s="2">
        <v>0.72845000000000004</v>
      </c>
      <c r="B20336" t="s">
        <v>66312</v>
      </c>
    </row>
    <row r="20337" spans="1:2" x14ac:dyDescent="0.3">
      <c r="A20337" s="2">
        <v>4.7292777352910402</v>
      </c>
      <c r="B20337" t="s">
        <v>66311</v>
      </c>
    </row>
    <row r="20338" spans="1:2" x14ac:dyDescent="0.3">
      <c r="A20338" s="2">
        <v>4.5288500000000003</v>
      </c>
      <c r="B20338" t="s">
        <v>66310</v>
      </c>
    </row>
    <row r="20339" spans="1:2" x14ac:dyDescent="0.3">
      <c r="A20339" s="2">
        <v>1.9109759812056599</v>
      </c>
      <c r="B20339" t="s">
        <v>66309</v>
      </c>
    </row>
    <row r="20340" spans="1:2" x14ac:dyDescent="0.3">
      <c r="A20340" s="2">
        <v>0.1384</v>
      </c>
      <c r="B20340" t="s">
        <v>66308</v>
      </c>
    </row>
    <row r="20341" spans="1:2" x14ac:dyDescent="0.3">
      <c r="A20341" s="2">
        <v>755.12981661766298</v>
      </c>
      <c r="B20341" t="s">
        <v>66307</v>
      </c>
    </row>
    <row r="20342" spans="1:2" x14ac:dyDescent="0.3">
      <c r="A20342" s="2">
        <v>0.29265685196506602</v>
      </c>
      <c r="B20342" t="s">
        <v>66306</v>
      </c>
    </row>
    <row r="20343" spans="1:2" x14ac:dyDescent="0.3">
      <c r="A20343" s="2">
        <v>0.177990562667037</v>
      </c>
      <c r="B20343" t="s">
        <v>66305</v>
      </c>
    </row>
    <row r="20344" spans="1:2" x14ac:dyDescent="0.3">
      <c r="A20344" s="2">
        <v>0.115553256429221</v>
      </c>
      <c r="B20344" t="s">
        <v>66304</v>
      </c>
    </row>
    <row r="20345" spans="1:2" x14ac:dyDescent="0.3">
      <c r="A20345" s="2">
        <v>8.1313263251730994E-2</v>
      </c>
      <c r="B20345" t="s">
        <v>66303</v>
      </c>
    </row>
    <row r="20346" spans="1:2" x14ac:dyDescent="0.3">
      <c r="A20346" s="2">
        <v>8.4700000000000001E-3</v>
      </c>
      <c r="B20346" t="s">
        <v>66302</v>
      </c>
    </row>
    <row r="20347" spans="1:2" x14ac:dyDescent="0.3">
      <c r="A20347" s="2">
        <v>2.5753872711407201E-2</v>
      </c>
      <c r="B20347" t="s">
        <v>66301</v>
      </c>
    </row>
    <row r="20348" spans="1:2" x14ac:dyDescent="0.3">
      <c r="A20348" s="2">
        <v>3.9629949255218497E-2</v>
      </c>
      <c r="B20348" t="s">
        <v>66300</v>
      </c>
    </row>
    <row r="20349" spans="1:2" x14ac:dyDescent="0.3">
      <c r="A20349" s="2">
        <v>2.0625906273521299E-2</v>
      </c>
      <c r="B20349" t="s">
        <v>66299</v>
      </c>
    </row>
    <row r="20350" spans="1:2" x14ac:dyDescent="0.3">
      <c r="A20350" s="2">
        <v>1.3452306278673399E-3</v>
      </c>
      <c r="B20350" t="s">
        <v>66298</v>
      </c>
    </row>
    <row r="20351" spans="1:2" x14ac:dyDescent="0.3">
      <c r="A20351" s="2">
        <v>5.8399340962397199E-3</v>
      </c>
      <c r="B20351" t="s">
        <v>66297</v>
      </c>
    </row>
    <row r="20352" spans="1:2" x14ac:dyDescent="0.3">
      <c r="A20352" s="2">
        <v>42.658760000000001</v>
      </c>
      <c r="B20352" t="s">
        <v>66296</v>
      </c>
    </row>
    <row r="20353" spans="1:2" x14ac:dyDescent="0.3">
      <c r="A20353" s="2">
        <v>59.98715</v>
      </c>
      <c r="B20353" t="s">
        <v>66295</v>
      </c>
    </row>
    <row r="20354" spans="1:2" x14ac:dyDescent="0.3">
      <c r="A20354" s="2">
        <v>33.838420499664501</v>
      </c>
      <c r="B20354" t="s">
        <v>66294</v>
      </c>
    </row>
    <row r="20355" spans="1:2" x14ac:dyDescent="0.3">
      <c r="A20355" s="2">
        <v>3.8756706646346601</v>
      </c>
      <c r="B20355" t="s">
        <v>66293</v>
      </c>
    </row>
    <row r="20356" spans="1:2" x14ac:dyDescent="0.3">
      <c r="A20356" s="2">
        <v>5.1742565774465001</v>
      </c>
      <c r="B20356" t="s">
        <v>66292</v>
      </c>
    </row>
    <row r="20357" spans="1:2" x14ac:dyDescent="0.3">
      <c r="A20357" s="2">
        <v>10.221096068064099</v>
      </c>
      <c r="B20357" t="s">
        <v>66291</v>
      </c>
    </row>
    <row r="20358" spans="1:2" x14ac:dyDescent="0.3">
      <c r="A20358" s="2">
        <v>0.26846369647968199</v>
      </c>
      <c r="B20358" t="s">
        <v>66290</v>
      </c>
    </row>
    <row r="20359" spans="1:2" x14ac:dyDescent="0.3">
      <c r="A20359" s="2">
        <v>6.1914100000000003</v>
      </c>
      <c r="B20359" t="s">
        <v>66289</v>
      </c>
    </row>
    <row r="20360" spans="1:2" x14ac:dyDescent="0.3">
      <c r="A20360" s="2">
        <v>2.1282899999999998</v>
      </c>
      <c r="B20360" t="s">
        <v>66288</v>
      </c>
    </row>
    <row r="20361" spans="1:2" x14ac:dyDescent="0.3">
      <c r="A20361" s="2">
        <v>1.371</v>
      </c>
      <c r="B20361" t="s">
        <v>66287</v>
      </c>
    </row>
    <row r="20362" spans="1:2" x14ac:dyDescent="0.3">
      <c r="A20362" s="2">
        <v>65.533349999999999</v>
      </c>
      <c r="B20362" t="s">
        <v>66286</v>
      </c>
    </row>
    <row r="20363" spans="1:2" x14ac:dyDescent="0.3">
      <c r="A20363" s="2">
        <v>3.2995767338007201E-3</v>
      </c>
      <c r="B20363" t="s">
        <v>66285</v>
      </c>
    </row>
    <row r="20364" spans="1:2" x14ac:dyDescent="0.3">
      <c r="A20364" s="2">
        <v>2.70462274955054E-3</v>
      </c>
      <c r="B20364" t="s">
        <v>66284</v>
      </c>
    </row>
    <row r="20365" spans="1:2" x14ac:dyDescent="0.3">
      <c r="A20365" s="2">
        <v>1.9632824539168401E-3</v>
      </c>
      <c r="B20365" t="s">
        <v>66283</v>
      </c>
    </row>
    <row r="20366" spans="1:2" x14ac:dyDescent="0.3">
      <c r="A20366" s="2">
        <v>5.3523717578536998E-3</v>
      </c>
      <c r="B20366" t="s">
        <v>66282</v>
      </c>
    </row>
    <row r="20367" spans="1:2" x14ac:dyDescent="0.3">
      <c r="A20367" s="2">
        <v>1.0245461496214799E-2</v>
      </c>
      <c r="B20367" t="s">
        <v>66281</v>
      </c>
    </row>
    <row r="20368" spans="1:2" x14ac:dyDescent="0.3">
      <c r="A20368" s="2">
        <v>2.04978727734801E-2</v>
      </c>
      <c r="B20368" t="s">
        <v>66280</v>
      </c>
    </row>
    <row r="20369" spans="1:2" x14ac:dyDescent="0.3">
      <c r="A20369" s="2">
        <v>1.8901851238147999E-2</v>
      </c>
      <c r="B20369" t="s">
        <v>66279</v>
      </c>
    </row>
    <row r="20370" spans="1:2" x14ac:dyDescent="0.3">
      <c r="A20370" s="2">
        <v>2.02934790663933E-2</v>
      </c>
      <c r="B20370" t="s">
        <v>66278</v>
      </c>
    </row>
    <row r="20371" spans="1:2" x14ac:dyDescent="0.3">
      <c r="A20371" s="2">
        <v>2.4781831222723202E-2</v>
      </c>
      <c r="B20371" t="s">
        <v>66277</v>
      </c>
    </row>
    <row r="20372" spans="1:2" x14ac:dyDescent="0.3">
      <c r="A20372" s="2">
        <v>9.9334246289596202E-3</v>
      </c>
      <c r="B20372" t="s">
        <v>66276</v>
      </c>
    </row>
    <row r="20373" spans="1:2" x14ac:dyDescent="0.3">
      <c r="A20373" s="2">
        <v>1.50485534938335E-3</v>
      </c>
      <c r="B20373" t="s">
        <v>66275</v>
      </c>
    </row>
    <row r="20374" spans="1:2" x14ac:dyDescent="0.3">
      <c r="A20374" s="2">
        <v>3.52121976367307E-3</v>
      </c>
      <c r="B20374" t="s">
        <v>66274</v>
      </c>
    </row>
    <row r="20375" spans="1:2" x14ac:dyDescent="0.3">
      <c r="A20375" s="2">
        <v>1.7238469473082E-3</v>
      </c>
      <c r="B20375" t="s">
        <v>66273</v>
      </c>
    </row>
    <row r="20376" spans="1:2" x14ac:dyDescent="0.3">
      <c r="A20376" s="2">
        <v>1.7614341247869901E-3</v>
      </c>
      <c r="B20376" t="s">
        <v>66272</v>
      </c>
    </row>
    <row r="20377" spans="1:2" x14ac:dyDescent="0.3">
      <c r="A20377" s="2">
        <v>2.85854588272002E-3</v>
      </c>
      <c r="B20377" t="s">
        <v>66271</v>
      </c>
    </row>
    <row r="20378" spans="1:2" x14ac:dyDescent="0.3">
      <c r="A20378" s="2">
        <v>3.1407286464916798E-3</v>
      </c>
      <c r="B20378" t="s">
        <v>66270</v>
      </c>
    </row>
    <row r="20379" spans="1:2" x14ac:dyDescent="0.3">
      <c r="A20379" s="2">
        <v>4.4098011189848503E-3</v>
      </c>
      <c r="B20379" t="s">
        <v>66269</v>
      </c>
    </row>
    <row r="20380" spans="1:2" x14ac:dyDescent="0.3">
      <c r="A20380" s="2">
        <v>4.3123864768725697E-3</v>
      </c>
      <c r="B20380" t="s">
        <v>66268</v>
      </c>
    </row>
    <row r="20381" spans="1:2" x14ac:dyDescent="0.3">
      <c r="A20381" s="2">
        <v>7.9311788633082397E-3</v>
      </c>
      <c r="B20381" t="s">
        <v>66267</v>
      </c>
    </row>
    <row r="20382" spans="1:2" x14ac:dyDescent="0.3">
      <c r="A20382" s="2">
        <v>1.5482584398123799E-3</v>
      </c>
      <c r="B20382" t="s">
        <v>66266</v>
      </c>
    </row>
    <row r="20383" spans="1:2" x14ac:dyDescent="0.3">
      <c r="A20383" s="2">
        <v>4.49062087268297E-3</v>
      </c>
      <c r="B20383" t="s">
        <v>66265</v>
      </c>
    </row>
    <row r="20384" spans="1:2" x14ac:dyDescent="0.3">
      <c r="A20384" s="2">
        <v>1.7964127559245799E-3</v>
      </c>
      <c r="B20384" t="s">
        <v>66264</v>
      </c>
    </row>
    <row r="20385" spans="1:2" x14ac:dyDescent="0.3">
      <c r="A20385" s="2">
        <v>5.4195089485227204E-3</v>
      </c>
      <c r="B20385" t="s">
        <v>66263</v>
      </c>
    </row>
    <row r="20386" spans="1:2" x14ac:dyDescent="0.3">
      <c r="A20386" s="2">
        <v>5.3080849438945799E-3</v>
      </c>
      <c r="B20386" t="s">
        <v>66262</v>
      </c>
    </row>
    <row r="20387" spans="1:2" x14ac:dyDescent="0.3">
      <c r="A20387" s="2">
        <v>1.2826774200550201E-2</v>
      </c>
      <c r="B20387" t="s">
        <v>66261</v>
      </c>
    </row>
    <row r="20388" spans="1:2" x14ac:dyDescent="0.3">
      <c r="A20388" s="2">
        <v>4.4460364075366099E-3</v>
      </c>
      <c r="B20388" t="s">
        <v>66260</v>
      </c>
    </row>
    <row r="20389" spans="1:2" x14ac:dyDescent="0.3">
      <c r="A20389" s="2">
        <v>7.05347872621148E-3</v>
      </c>
      <c r="B20389" t="s">
        <v>66259</v>
      </c>
    </row>
    <row r="20390" spans="1:2" x14ac:dyDescent="0.3">
      <c r="A20390" s="2">
        <v>4.4999999999999999E-4</v>
      </c>
      <c r="B20390" t="s">
        <v>66258</v>
      </c>
    </row>
    <row r="20391" spans="1:2" x14ac:dyDescent="0.3">
      <c r="A20391" s="2">
        <v>4.5740332327552802E-3</v>
      </c>
      <c r="B20391" t="s">
        <v>66257</v>
      </c>
    </row>
    <row r="20392" spans="1:2" x14ac:dyDescent="0.3">
      <c r="A20392" s="2">
        <v>5.1450128888888601E-3</v>
      </c>
      <c r="B20392" t="s">
        <v>66256</v>
      </c>
    </row>
    <row r="20393" spans="1:2" x14ac:dyDescent="0.3">
      <c r="A20393" s="2">
        <v>2.9401113311391999E-3</v>
      </c>
      <c r="B20393" t="s">
        <v>66255</v>
      </c>
    </row>
    <row r="20394" spans="1:2" x14ac:dyDescent="0.3">
      <c r="A20394" s="2">
        <v>4.3299999999999996E-3</v>
      </c>
      <c r="B20394" t="s">
        <v>66254</v>
      </c>
    </row>
    <row r="20395" spans="1:2" x14ac:dyDescent="0.3">
      <c r="A20395" s="2">
        <v>1.2619999999999999E-2</v>
      </c>
      <c r="B20395" t="s">
        <v>66253</v>
      </c>
    </row>
    <row r="20396" spans="1:2" x14ac:dyDescent="0.3">
      <c r="A20396" s="2">
        <v>1.3826082277034E-3</v>
      </c>
      <c r="B20396" t="s">
        <v>66252</v>
      </c>
    </row>
    <row r="20397" spans="1:2" x14ac:dyDescent="0.3">
      <c r="A20397" s="2">
        <v>8.5155660212909799E-3</v>
      </c>
      <c r="B20397" t="s">
        <v>66251</v>
      </c>
    </row>
    <row r="20398" spans="1:2" x14ac:dyDescent="0.3">
      <c r="A20398" s="2">
        <v>3.7168387318390799E-3</v>
      </c>
      <c r="B20398" t="s">
        <v>66250</v>
      </c>
    </row>
    <row r="20399" spans="1:2" x14ac:dyDescent="0.3">
      <c r="A20399" s="2">
        <v>8.3375553562127103E-3</v>
      </c>
      <c r="B20399" t="s">
        <v>66249</v>
      </c>
    </row>
    <row r="20400" spans="1:2" x14ac:dyDescent="0.3">
      <c r="A20400" s="2">
        <v>4.4351643346267899E-3</v>
      </c>
      <c r="B20400" t="s">
        <v>66248</v>
      </c>
    </row>
    <row r="20401" spans="1:2" x14ac:dyDescent="0.3">
      <c r="A20401" s="2">
        <v>0.150727488608695</v>
      </c>
      <c r="B20401" t="s">
        <v>66247</v>
      </c>
    </row>
    <row r="20402" spans="1:2" x14ac:dyDescent="0.3">
      <c r="A20402" s="2">
        <v>5.3200839444761498E-3</v>
      </c>
      <c r="B20402" t="s">
        <v>66246</v>
      </c>
    </row>
    <row r="20403" spans="1:2" x14ac:dyDescent="0.3">
      <c r="A20403" s="2">
        <v>7.72531251675507E-3</v>
      </c>
      <c r="B20403" t="s">
        <v>66245</v>
      </c>
    </row>
    <row r="20404" spans="1:2" x14ac:dyDescent="0.3">
      <c r="A20404" s="2">
        <v>1.27693171790936E-2</v>
      </c>
      <c r="B20404" t="s">
        <v>66244</v>
      </c>
    </row>
    <row r="20405" spans="1:2" x14ac:dyDescent="0.3">
      <c r="A20405" s="2">
        <v>3.3902840977058199E-3</v>
      </c>
      <c r="B20405" t="s">
        <v>66243</v>
      </c>
    </row>
    <row r="20406" spans="1:2" x14ac:dyDescent="0.3">
      <c r="A20406" s="2">
        <v>9.8520198038943001E-3</v>
      </c>
      <c r="B20406" t="s">
        <v>66242</v>
      </c>
    </row>
    <row r="20407" spans="1:2" x14ac:dyDescent="0.3">
      <c r="A20407" s="2">
        <v>4.5431768283414199E-2</v>
      </c>
      <c r="B20407" t="s">
        <v>66241</v>
      </c>
    </row>
    <row r="20408" spans="1:2" x14ac:dyDescent="0.3">
      <c r="A20408" s="2">
        <v>0.23909555557336301</v>
      </c>
      <c r="B20408" t="s">
        <v>66240</v>
      </c>
    </row>
    <row r="20409" spans="1:2" x14ac:dyDescent="0.3">
      <c r="A20409" s="2">
        <v>2.6887043769871699E-3</v>
      </c>
      <c r="B20409" t="s">
        <v>66239</v>
      </c>
    </row>
    <row r="20410" spans="1:2" x14ac:dyDescent="0.3">
      <c r="A20410" s="2">
        <v>2.9417335381364601E-3</v>
      </c>
      <c r="B20410" t="s">
        <v>66238</v>
      </c>
    </row>
    <row r="20411" spans="1:2" x14ac:dyDescent="0.3">
      <c r="A20411" s="2">
        <v>2.80255343959172E-3</v>
      </c>
      <c r="B20411" t="s">
        <v>66237</v>
      </c>
    </row>
    <row r="20412" spans="1:2" x14ac:dyDescent="0.3">
      <c r="A20412" s="2">
        <v>3.8404280668034099E-2</v>
      </c>
      <c r="B20412" t="s">
        <v>66236</v>
      </c>
    </row>
    <row r="20413" spans="1:2" x14ac:dyDescent="0.3">
      <c r="A20413" s="2">
        <v>3.3952918019240802E-2</v>
      </c>
      <c r="B20413" t="s">
        <v>66235</v>
      </c>
    </row>
    <row r="20414" spans="1:2" x14ac:dyDescent="0.3">
      <c r="A20414" s="2">
        <v>5.8345099999999999</v>
      </c>
      <c r="B20414" t="s">
        <v>66234</v>
      </c>
    </row>
    <row r="20415" spans="1:2" x14ac:dyDescent="0.3">
      <c r="A20415" s="2">
        <v>0.64975000000000005</v>
      </c>
      <c r="B20415" t="s">
        <v>66233</v>
      </c>
    </row>
    <row r="20416" spans="1:2" x14ac:dyDescent="0.3">
      <c r="A20416" s="2">
        <v>1.2443599999999999</v>
      </c>
      <c r="B20416" t="s">
        <v>66232</v>
      </c>
    </row>
    <row r="20417" spans="1:2" x14ac:dyDescent="0.3">
      <c r="A20417" s="2">
        <v>19.393820000000002</v>
      </c>
      <c r="B20417" t="s">
        <v>66231</v>
      </c>
    </row>
    <row r="20418" spans="1:2" x14ac:dyDescent="0.3">
      <c r="A20418" s="2">
        <v>6.4434300000000002</v>
      </c>
      <c r="B20418" t="s">
        <v>66230</v>
      </c>
    </row>
    <row r="20419" spans="1:2" x14ac:dyDescent="0.3">
      <c r="A20419" s="2">
        <v>49.5438451874045</v>
      </c>
      <c r="B20419" t="s">
        <v>66229</v>
      </c>
    </row>
    <row r="20420" spans="1:2" x14ac:dyDescent="0.3">
      <c r="A20420" s="2">
        <v>5.9330000000000001E-2</v>
      </c>
      <c r="B20420" t="s">
        <v>66228</v>
      </c>
    </row>
    <row r="20421" spans="1:2" x14ac:dyDescent="0.3">
      <c r="A20421" s="2">
        <v>60.044807461196399</v>
      </c>
      <c r="B20421" t="s">
        <v>66227</v>
      </c>
    </row>
    <row r="20422" spans="1:2" x14ac:dyDescent="0.3">
      <c r="A20422" s="2">
        <v>1.8399883948850899</v>
      </c>
      <c r="B20422" t="s">
        <v>66226</v>
      </c>
    </row>
    <row r="20423" spans="1:2" x14ac:dyDescent="0.3">
      <c r="A20423" s="2">
        <v>2.7100000000000002E-3</v>
      </c>
      <c r="B20423" t="s">
        <v>66225</v>
      </c>
    </row>
    <row r="20424" spans="1:2" x14ac:dyDescent="0.3">
      <c r="A20424" s="2">
        <v>1.4599999999999999E-3</v>
      </c>
      <c r="B20424" t="s">
        <v>66224</v>
      </c>
    </row>
    <row r="20425" spans="1:2" x14ac:dyDescent="0.3">
      <c r="A20425" s="2">
        <v>2.1</v>
      </c>
      <c r="B20425" t="s">
        <v>66223</v>
      </c>
    </row>
    <row r="20426" spans="1:2" x14ac:dyDescent="0.3">
      <c r="A20426" s="2">
        <v>14.889340000000001</v>
      </c>
      <c r="B20426" t="s">
        <v>66222</v>
      </c>
    </row>
    <row r="20427" spans="1:2" x14ac:dyDescent="0.3">
      <c r="A20427" s="2">
        <v>0.27015</v>
      </c>
      <c r="B20427" t="s">
        <v>66221</v>
      </c>
    </row>
    <row r="20428" spans="1:2" x14ac:dyDescent="0.3">
      <c r="A20428" s="2">
        <v>1.9087099999999999</v>
      </c>
      <c r="B20428" t="s">
        <v>66220</v>
      </c>
    </row>
    <row r="20429" spans="1:2" x14ac:dyDescent="0.3">
      <c r="A20429" s="2">
        <v>9.5019999999999993E-2</v>
      </c>
      <c r="B20429" t="s">
        <v>66219</v>
      </c>
    </row>
    <row r="20430" spans="1:2" x14ac:dyDescent="0.3">
      <c r="A20430" s="2">
        <v>1.21050638654349</v>
      </c>
      <c r="B20430" t="s">
        <v>66218</v>
      </c>
    </row>
    <row r="20431" spans="1:2" x14ac:dyDescent="0.3">
      <c r="A20431" s="2">
        <v>0.245446969012031</v>
      </c>
      <c r="B20431" t="s">
        <v>66217</v>
      </c>
    </row>
    <row r="20432" spans="1:2" x14ac:dyDescent="0.3">
      <c r="A20432" s="2">
        <v>94.718732908199897</v>
      </c>
      <c r="B20432" t="s">
        <v>66216</v>
      </c>
    </row>
    <row r="20433" spans="1:2" x14ac:dyDescent="0.3">
      <c r="A20433" s="2">
        <v>4.1818695972088102</v>
      </c>
      <c r="B20433" t="s">
        <v>66215</v>
      </c>
    </row>
    <row r="20434" spans="1:2" x14ac:dyDescent="0.3">
      <c r="A20434" s="2">
        <v>31.667459999999998</v>
      </c>
      <c r="B20434" t="s">
        <v>66214</v>
      </c>
    </row>
    <row r="20435" spans="1:2" x14ac:dyDescent="0.3">
      <c r="A20435" s="2">
        <v>13.65672</v>
      </c>
      <c r="B20435" t="s">
        <v>66213</v>
      </c>
    </row>
    <row r="20436" spans="1:2" x14ac:dyDescent="0.3">
      <c r="A20436" s="2">
        <v>2.146E-2</v>
      </c>
      <c r="B20436" t="s">
        <v>66212</v>
      </c>
    </row>
    <row r="20437" spans="1:2" x14ac:dyDescent="0.3">
      <c r="A20437" s="2">
        <v>3.4446848862594297E-2</v>
      </c>
      <c r="B20437" t="s">
        <v>66211</v>
      </c>
    </row>
    <row r="20438" spans="1:2" x14ac:dyDescent="0.3">
      <c r="A20438" s="2">
        <v>8.7309300000000007</v>
      </c>
      <c r="B20438" t="s">
        <v>66210</v>
      </c>
    </row>
    <row r="20439" spans="1:2" x14ac:dyDescent="0.3">
      <c r="A20439" s="2">
        <v>2.5285318977061602</v>
      </c>
      <c r="B20439" t="s">
        <v>66209</v>
      </c>
    </row>
    <row r="20440" spans="1:2" x14ac:dyDescent="0.3">
      <c r="A20440" s="2">
        <v>0.16418271126519399</v>
      </c>
      <c r="B20440" t="s">
        <v>66208</v>
      </c>
    </row>
    <row r="20441" spans="1:2" x14ac:dyDescent="0.3">
      <c r="A20441" s="2">
        <v>4.7217148714522199E-2</v>
      </c>
      <c r="B20441" t="s">
        <v>66207</v>
      </c>
    </row>
    <row r="20442" spans="1:2" x14ac:dyDescent="0.3">
      <c r="A20442" s="2">
        <v>0.29308006069327802</v>
      </c>
      <c r="B20442" t="s">
        <v>66206</v>
      </c>
    </row>
    <row r="20443" spans="1:2" x14ac:dyDescent="0.3">
      <c r="A20443" s="2">
        <v>1.5678700000000001</v>
      </c>
      <c r="B20443" t="s">
        <v>66205</v>
      </c>
    </row>
    <row r="20444" spans="1:2" x14ac:dyDescent="0.3">
      <c r="A20444" s="2">
        <v>2.3612662847307799</v>
      </c>
      <c r="B20444" t="s">
        <v>66204</v>
      </c>
    </row>
    <row r="20445" spans="1:2" x14ac:dyDescent="0.3">
      <c r="A20445" s="2">
        <v>10.2775837076464</v>
      </c>
      <c r="B20445" t="s">
        <v>66203</v>
      </c>
    </row>
    <row r="20446" spans="1:2" x14ac:dyDescent="0.3">
      <c r="A20446" s="2">
        <v>12.8603085997783</v>
      </c>
      <c r="B20446" t="s">
        <v>66202</v>
      </c>
    </row>
    <row r="20447" spans="1:2" x14ac:dyDescent="0.3">
      <c r="A20447" s="2">
        <v>15.392519999999999</v>
      </c>
      <c r="B20447" t="s">
        <v>5832</v>
      </c>
    </row>
    <row r="20448" spans="1:2" x14ac:dyDescent="0.3">
      <c r="A20448" s="2">
        <v>1.41023121465398E-2</v>
      </c>
      <c r="B20448" t="s">
        <v>66201</v>
      </c>
    </row>
    <row r="20449" spans="1:2" x14ac:dyDescent="0.3">
      <c r="A20449" s="2">
        <v>51.202350000000003</v>
      </c>
      <c r="B20449" t="s">
        <v>66200</v>
      </c>
    </row>
    <row r="20450" spans="1:2" x14ac:dyDescent="0.3">
      <c r="A20450" s="2">
        <v>224.74511000000001</v>
      </c>
      <c r="B20450" t="s">
        <v>66199</v>
      </c>
    </row>
    <row r="20451" spans="1:2" x14ac:dyDescent="0.3">
      <c r="A20451" s="2">
        <v>2.3004400722871601E-3</v>
      </c>
      <c r="B20451" t="s">
        <v>66198</v>
      </c>
    </row>
    <row r="20452" spans="1:2" x14ac:dyDescent="0.3">
      <c r="A20452" s="2">
        <v>3.9600037938594904E-3</v>
      </c>
      <c r="B20452" t="s">
        <v>66197</v>
      </c>
    </row>
    <row r="20453" spans="1:2" x14ac:dyDescent="0.3">
      <c r="A20453" s="2">
        <v>3.9600037938594904E-3</v>
      </c>
      <c r="B20453" t="s">
        <v>66196</v>
      </c>
    </row>
    <row r="20454" spans="1:2" x14ac:dyDescent="0.3">
      <c r="A20454" s="2">
        <v>3.8498292360061798E-3</v>
      </c>
      <c r="B20454" t="s">
        <v>66195</v>
      </c>
    </row>
    <row r="20455" spans="1:2" x14ac:dyDescent="0.3">
      <c r="A20455" s="2">
        <v>1.63887207113818E-2</v>
      </c>
      <c r="B20455" t="s">
        <v>66194</v>
      </c>
    </row>
    <row r="20456" spans="1:2" x14ac:dyDescent="0.3">
      <c r="A20456" s="2">
        <v>4.8689830122990498</v>
      </c>
      <c r="B20456" t="s">
        <v>66193</v>
      </c>
    </row>
    <row r="20457" spans="1:2" x14ac:dyDescent="0.3">
      <c r="A20457" s="2">
        <v>4.69242144380841</v>
      </c>
      <c r="B20457" t="s">
        <v>66192</v>
      </c>
    </row>
    <row r="20458" spans="1:2" x14ac:dyDescent="0.3">
      <c r="A20458" s="2">
        <v>4.4429999999999997E-2</v>
      </c>
      <c r="B20458" t="s">
        <v>66191</v>
      </c>
    </row>
    <row r="20459" spans="1:2" x14ac:dyDescent="0.3">
      <c r="A20459" s="2">
        <v>3.85014443987565E-3</v>
      </c>
      <c r="B20459" t="s">
        <v>66190</v>
      </c>
    </row>
    <row r="20460" spans="1:2" x14ac:dyDescent="0.3">
      <c r="A20460" s="2">
        <v>12.736657196864201</v>
      </c>
      <c r="B20460" t="s">
        <v>66189</v>
      </c>
    </row>
    <row r="20461" spans="1:2" x14ac:dyDescent="0.3">
      <c r="A20461" s="2">
        <v>0.117555893307114</v>
      </c>
      <c r="B20461" t="s">
        <v>66188</v>
      </c>
    </row>
    <row r="20462" spans="1:2" x14ac:dyDescent="0.3">
      <c r="A20462" s="2">
        <v>0.85541</v>
      </c>
      <c r="B20462" t="s">
        <v>66187</v>
      </c>
    </row>
    <row r="20463" spans="1:2" x14ac:dyDescent="0.3">
      <c r="A20463" s="2">
        <v>0.84065000000000001</v>
      </c>
      <c r="B20463" t="s">
        <v>66186</v>
      </c>
    </row>
    <row r="20464" spans="1:2" x14ac:dyDescent="0.3">
      <c r="A20464" s="2">
        <v>7.0977968904251898E-2</v>
      </c>
      <c r="B20464" t="s">
        <v>66185</v>
      </c>
    </row>
    <row r="20465" spans="1:2" x14ac:dyDescent="0.3">
      <c r="A20465" s="2">
        <v>0.51047335732408095</v>
      </c>
      <c r="B20465" t="s">
        <v>66184</v>
      </c>
    </row>
    <row r="20466" spans="1:2" x14ac:dyDescent="0.3">
      <c r="A20466" s="2">
        <v>5.7217343247221502</v>
      </c>
      <c r="B20466" t="s">
        <v>66183</v>
      </c>
    </row>
    <row r="20467" spans="1:2" x14ac:dyDescent="0.3">
      <c r="A20467" s="2">
        <v>9.5251020981525905</v>
      </c>
      <c r="B20467" t="s">
        <v>66182</v>
      </c>
    </row>
    <row r="20468" spans="1:2" x14ac:dyDescent="0.3">
      <c r="A20468" s="2">
        <v>0.98976210369704098</v>
      </c>
      <c r="B20468" t="s">
        <v>66181</v>
      </c>
    </row>
    <row r="20469" spans="1:2" x14ac:dyDescent="0.3">
      <c r="A20469" s="2">
        <v>0.157583327911725</v>
      </c>
      <c r="B20469" t="s">
        <v>66180</v>
      </c>
    </row>
    <row r="20470" spans="1:2" x14ac:dyDescent="0.3">
      <c r="A20470" s="2">
        <v>0.55485936498063604</v>
      </c>
      <c r="B20470" t="s">
        <v>66179</v>
      </c>
    </row>
    <row r="20471" spans="1:2" x14ac:dyDescent="0.3">
      <c r="A20471" s="2">
        <v>2.3262616546187398</v>
      </c>
      <c r="B20471" t="s">
        <v>66178</v>
      </c>
    </row>
    <row r="20472" spans="1:2" x14ac:dyDescent="0.3">
      <c r="A20472" s="2">
        <v>1.9463361553693099</v>
      </c>
      <c r="B20472" t="s">
        <v>66177</v>
      </c>
    </row>
    <row r="20473" spans="1:2" x14ac:dyDescent="0.3">
      <c r="A20473" s="2">
        <v>14.6656092951684</v>
      </c>
      <c r="B20473" t="s">
        <v>66176</v>
      </c>
    </row>
    <row r="20474" spans="1:2" x14ac:dyDescent="0.3">
      <c r="A20474" s="2">
        <v>4.8152049099802197</v>
      </c>
      <c r="B20474" t="s">
        <v>66175</v>
      </c>
    </row>
    <row r="20475" spans="1:2" x14ac:dyDescent="0.3">
      <c r="A20475" s="2">
        <v>1.4599999999999999E-3</v>
      </c>
      <c r="B20475" t="s">
        <v>66174</v>
      </c>
    </row>
    <row r="20476" spans="1:2" x14ac:dyDescent="0.3">
      <c r="A20476" s="2">
        <v>0.11337</v>
      </c>
      <c r="B20476" t="s">
        <v>66173</v>
      </c>
    </row>
    <row r="20477" spans="1:2" x14ac:dyDescent="0.3">
      <c r="A20477" s="2">
        <v>0.371120643110045</v>
      </c>
      <c r="B20477" t="s">
        <v>66172</v>
      </c>
    </row>
    <row r="20478" spans="1:2" x14ac:dyDescent="0.3">
      <c r="A20478" s="2">
        <v>2.2657333880588801</v>
      </c>
      <c r="B20478" t="s">
        <v>66171</v>
      </c>
    </row>
    <row r="20479" spans="1:2" x14ac:dyDescent="0.3">
      <c r="A20479" s="2">
        <v>2.5323099999999998</v>
      </c>
      <c r="B20479" t="s">
        <v>66170</v>
      </c>
    </row>
    <row r="20480" spans="1:2" x14ac:dyDescent="0.3">
      <c r="A20480" s="2">
        <v>2.8639999999999999E-2</v>
      </c>
      <c r="B20480" t="s">
        <v>66169</v>
      </c>
    </row>
    <row r="20481" spans="1:2" x14ac:dyDescent="0.3">
      <c r="A20481" s="2">
        <v>3.8479179225889598E-3</v>
      </c>
      <c r="B20481" t="s">
        <v>66168</v>
      </c>
    </row>
    <row r="20482" spans="1:2" x14ac:dyDescent="0.3">
      <c r="A20482" s="2">
        <v>4.8506798606732799E-4</v>
      </c>
      <c r="B20482" t="s">
        <v>66167</v>
      </c>
    </row>
    <row r="20483" spans="1:2" x14ac:dyDescent="0.3">
      <c r="A20483" s="2">
        <v>5.2473900000000002</v>
      </c>
      <c r="B20483" t="s">
        <v>66166</v>
      </c>
    </row>
    <row r="20484" spans="1:2" x14ac:dyDescent="0.3">
      <c r="A20484" s="2">
        <v>2.9635011815054599E-3</v>
      </c>
      <c r="B20484" t="s">
        <v>66165</v>
      </c>
    </row>
    <row r="20485" spans="1:2" x14ac:dyDescent="0.3">
      <c r="A20485" s="2">
        <v>3.4855977571273699E-3</v>
      </c>
      <c r="B20485" t="s">
        <v>66164</v>
      </c>
    </row>
    <row r="20486" spans="1:2" x14ac:dyDescent="0.3">
      <c r="A20486" s="2">
        <v>4.5690034194193797E-3</v>
      </c>
      <c r="B20486" t="s">
        <v>66163</v>
      </c>
    </row>
    <row r="20487" spans="1:2" x14ac:dyDescent="0.3">
      <c r="A20487" s="2">
        <v>6.6739857951326795E-2</v>
      </c>
      <c r="B20487" t="s">
        <v>66162</v>
      </c>
    </row>
    <row r="20488" spans="1:2" x14ac:dyDescent="0.3">
      <c r="A20488" s="2">
        <v>170.91700532853801</v>
      </c>
      <c r="B20488" t="s">
        <v>66161</v>
      </c>
    </row>
    <row r="20489" spans="1:2" x14ac:dyDescent="0.3">
      <c r="A20489" s="2">
        <v>44.398498660567</v>
      </c>
      <c r="B20489" t="s">
        <v>66160</v>
      </c>
    </row>
    <row r="20490" spans="1:2" x14ac:dyDescent="0.3">
      <c r="A20490" s="2">
        <v>0.30233337650387998</v>
      </c>
      <c r="B20490" t="s">
        <v>66159</v>
      </c>
    </row>
    <row r="20491" spans="1:2" x14ac:dyDescent="0.3">
      <c r="A20491" s="2">
        <v>2.00725825301231</v>
      </c>
      <c r="B20491" t="s">
        <v>66158</v>
      </c>
    </row>
    <row r="20492" spans="1:2" x14ac:dyDescent="0.3">
      <c r="A20492" s="2">
        <v>1.39842</v>
      </c>
      <c r="B20492" t="s">
        <v>66157</v>
      </c>
    </row>
    <row r="20493" spans="1:2" x14ac:dyDescent="0.3">
      <c r="A20493" s="2">
        <v>4.2689999999999999E-2</v>
      </c>
      <c r="B20493" t="s">
        <v>66156</v>
      </c>
    </row>
    <row r="20494" spans="1:2" x14ac:dyDescent="0.3">
      <c r="A20494" s="2">
        <v>5.5518239661721198</v>
      </c>
      <c r="B20494" t="s">
        <v>66155</v>
      </c>
    </row>
    <row r="20495" spans="1:2" x14ac:dyDescent="0.3">
      <c r="A20495" s="2">
        <v>0.58706831609002597</v>
      </c>
      <c r="B20495" t="s">
        <v>66154</v>
      </c>
    </row>
    <row r="20496" spans="1:2" x14ac:dyDescent="0.3">
      <c r="A20496" s="2">
        <v>4.3082983716417296</v>
      </c>
      <c r="B20496" t="s">
        <v>66153</v>
      </c>
    </row>
    <row r="20497" spans="1:2" x14ac:dyDescent="0.3">
      <c r="A20497" s="2">
        <v>16.5306071509712</v>
      </c>
      <c r="B20497" t="s">
        <v>66152</v>
      </c>
    </row>
    <row r="20498" spans="1:2" x14ac:dyDescent="0.3">
      <c r="A20498" s="2">
        <v>5.6048074954834499E-2</v>
      </c>
      <c r="B20498" t="s">
        <v>66151</v>
      </c>
    </row>
    <row r="20499" spans="1:2" x14ac:dyDescent="0.3">
      <c r="A20499" s="2">
        <v>10.7929328302026</v>
      </c>
      <c r="B20499" t="s">
        <v>66150</v>
      </c>
    </row>
    <row r="20500" spans="1:2" x14ac:dyDescent="0.3">
      <c r="A20500" s="2">
        <v>16.507660000000001</v>
      </c>
      <c r="B20500" t="s">
        <v>66149</v>
      </c>
    </row>
    <row r="20501" spans="1:2" x14ac:dyDescent="0.3">
      <c r="A20501" s="2">
        <v>0.30048000000000002</v>
      </c>
      <c r="B20501" t="s">
        <v>66148</v>
      </c>
    </row>
    <row r="20502" spans="1:2" x14ac:dyDescent="0.3">
      <c r="A20502" s="2">
        <v>4.3135499753516902E-2</v>
      </c>
      <c r="B20502" t="s">
        <v>66147</v>
      </c>
    </row>
    <row r="20503" spans="1:2" x14ac:dyDescent="0.3">
      <c r="A20503" s="2">
        <v>1.34462560226809</v>
      </c>
      <c r="B20503" t="s">
        <v>66146</v>
      </c>
    </row>
    <row r="20504" spans="1:2" x14ac:dyDescent="0.3">
      <c r="A20504" s="2">
        <v>8.02989</v>
      </c>
      <c r="B20504" t="s">
        <v>66145</v>
      </c>
    </row>
    <row r="20505" spans="1:2" x14ac:dyDescent="0.3">
      <c r="A20505" s="2">
        <v>7.96279</v>
      </c>
      <c r="B20505" t="s">
        <v>66144</v>
      </c>
    </row>
    <row r="20506" spans="1:2" x14ac:dyDescent="0.3">
      <c r="A20506" s="2">
        <v>0.33848</v>
      </c>
      <c r="B20506" t="s">
        <v>66143</v>
      </c>
    </row>
    <row r="20507" spans="1:2" x14ac:dyDescent="0.3">
      <c r="A20507" s="2">
        <v>25.55387</v>
      </c>
      <c r="B20507" t="s">
        <v>66142</v>
      </c>
    </row>
    <row r="20508" spans="1:2" x14ac:dyDescent="0.3">
      <c r="A20508" s="2">
        <v>4.2109670516477501E-2</v>
      </c>
      <c r="B20508" t="s">
        <v>66141</v>
      </c>
    </row>
    <row r="20509" spans="1:2" x14ac:dyDescent="0.3">
      <c r="A20509" s="2">
        <v>3222.68595760688</v>
      </c>
      <c r="B20509" t="s">
        <v>66140</v>
      </c>
    </row>
    <row r="20510" spans="1:2" x14ac:dyDescent="0.3">
      <c r="A20510" s="2">
        <v>36.020515634423603</v>
      </c>
      <c r="B20510" t="s">
        <v>66139</v>
      </c>
    </row>
    <row r="20511" spans="1:2" x14ac:dyDescent="0.3">
      <c r="A20511" s="2">
        <v>235.60302999999999</v>
      </c>
      <c r="B20511" t="s">
        <v>66138</v>
      </c>
    </row>
    <row r="20512" spans="1:2" x14ac:dyDescent="0.3">
      <c r="A20512" s="2">
        <v>16.345041704485698</v>
      </c>
      <c r="B20512" t="s">
        <v>66137</v>
      </c>
    </row>
    <row r="20513" spans="1:2" x14ac:dyDescent="0.3">
      <c r="A20513" s="2">
        <v>0.90682268324730897</v>
      </c>
      <c r="B20513" t="s">
        <v>66136</v>
      </c>
    </row>
    <row r="20514" spans="1:2" x14ac:dyDescent="0.3">
      <c r="A20514" s="2">
        <v>1.2234127263321699</v>
      </c>
      <c r="B20514" t="s">
        <v>66135</v>
      </c>
    </row>
    <row r="20515" spans="1:2" x14ac:dyDescent="0.3">
      <c r="A20515" s="2">
        <v>0.18193000000000001</v>
      </c>
      <c r="B20515" t="s">
        <v>66134</v>
      </c>
    </row>
    <row r="20516" spans="1:2" x14ac:dyDescent="0.3">
      <c r="A20516" s="2">
        <v>1.81985981926494</v>
      </c>
      <c r="B20516" t="s">
        <v>66133</v>
      </c>
    </row>
    <row r="20517" spans="1:2" x14ac:dyDescent="0.3">
      <c r="A20517" s="2">
        <v>10.645239999999999</v>
      </c>
      <c r="B20517" t="s">
        <v>66132</v>
      </c>
    </row>
    <row r="20518" spans="1:2" x14ac:dyDescent="0.3">
      <c r="A20518" s="2">
        <v>0.490905908741603</v>
      </c>
      <c r="B20518" t="s">
        <v>66131</v>
      </c>
    </row>
    <row r="20519" spans="1:2" x14ac:dyDescent="0.3">
      <c r="A20519" s="2">
        <v>1.5593331205407199</v>
      </c>
      <c r="B20519" t="s">
        <v>66130</v>
      </c>
    </row>
    <row r="20520" spans="1:2" x14ac:dyDescent="0.3">
      <c r="A20520" s="2">
        <v>1.91363869520685</v>
      </c>
      <c r="B20520" t="s">
        <v>66129</v>
      </c>
    </row>
    <row r="20521" spans="1:2" x14ac:dyDescent="0.3">
      <c r="A20521" s="2">
        <v>0.85143000000000002</v>
      </c>
      <c r="B20521" t="s">
        <v>66128</v>
      </c>
    </row>
    <row r="20522" spans="1:2" x14ac:dyDescent="0.3">
      <c r="A20522" s="2">
        <v>22.860610000000001</v>
      </c>
      <c r="B20522" t="s">
        <v>66127</v>
      </c>
    </row>
    <row r="20523" spans="1:2" x14ac:dyDescent="0.3">
      <c r="A20523" s="2">
        <v>0.50411010686091196</v>
      </c>
      <c r="B20523" t="s">
        <v>66126</v>
      </c>
    </row>
    <row r="20524" spans="1:2" x14ac:dyDescent="0.3">
      <c r="A20524" s="2">
        <v>4.5136810930005697E-2</v>
      </c>
      <c r="B20524" t="s">
        <v>66125</v>
      </c>
    </row>
    <row r="20525" spans="1:2" x14ac:dyDescent="0.3">
      <c r="A20525" s="2">
        <v>5.4330000000000003E-2</v>
      </c>
      <c r="B20525" t="s">
        <v>66124</v>
      </c>
    </row>
    <row r="20526" spans="1:2" x14ac:dyDescent="0.3">
      <c r="A20526" s="2">
        <v>0.77715000000000001</v>
      </c>
      <c r="B20526" t="s">
        <v>66123</v>
      </c>
    </row>
    <row r="20527" spans="1:2" x14ac:dyDescent="0.3">
      <c r="A20527" s="2">
        <v>51.544449999999998</v>
      </c>
      <c r="B20527" t="s">
        <v>66122</v>
      </c>
    </row>
    <row r="20528" spans="1:2" x14ac:dyDescent="0.3">
      <c r="A20528" s="2">
        <v>1.44123</v>
      </c>
      <c r="B20528" t="s">
        <v>66121</v>
      </c>
    </row>
    <row r="20529" spans="1:2" x14ac:dyDescent="0.3">
      <c r="A20529" s="2">
        <v>132.18906000000001</v>
      </c>
      <c r="B20529" t="s">
        <v>66120</v>
      </c>
    </row>
    <row r="20530" spans="1:2" x14ac:dyDescent="0.3">
      <c r="A20530" s="2">
        <v>120.69546618353399</v>
      </c>
      <c r="B20530" t="s">
        <v>66119</v>
      </c>
    </row>
    <row r="20531" spans="1:2" x14ac:dyDescent="0.3">
      <c r="A20531" s="2">
        <v>5.8480681729406703</v>
      </c>
      <c r="B20531" t="s">
        <v>66118</v>
      </c>
    </row>
    <row r="20532" spans="1:2" x14ac:dyDescent="0.3">
      <c r="A20532" s="2">
        <v>8.04683631848253</v>
      </c>
      <c r="B20532" t="s">
        <v>66117</v>
      </c>
    </row>
    <row r="20533" spans="1:2" x14ac:dyDescent="0.3">
      <c r="A20533" s="2">
        <v>15.226889999999999</v>
      </c>
      <c r="B20533" t="s">
        <v>66116</v>
      </c>
    </row>
    <row r="20534" spans="1:2" x14ac:dyDescent="0.3">
      <c r="A20534" s="2">
        <v>6.2854900000000002</v>
      </c>
      <c r="B20534" t="s">
        <v>66115</v>
      </c>
    </row>
    <row r="20535" spans="1:2" x14ac:dyDescent="0.3">
      <c r="A20535" s="2">
        <v>240</v>
      </c>
      <c r="B20535" t="s">
        <v>66114</v>
      </c>
    </row>
    <row r="20536" spans="1:2" x14ac:dyDescent="0.3">
      <c r="A20536" s="2">
        <v>10.532640000000001</v>
      </c>
      <c r="B20536" t="s">
        <v>66113</v>
      </c>
    </row>
    <row r="20537" spans="1:2" x14ac:dyDescent="0.3">
      <c r="A20537" s="2">
        <v>13.792733591093601</v>
      </c>
      <c r="B20537" t="s">
        <v>66112</v>
      </c>
    </row>
    <row r="20538" spans="1:2" x14ac:dyDescent="0.3">
      <c r="A20538" s="2">
        <v>22.051631299705999</v>
      </c>
      <c r="B20538" t="s">
        <v>66111</v>
      </c>
    </row>
    <row r="20539" spans="1:2" x14ac:dyDescent="0.3">
      <c r="A20539" s="2">
        <v>0.120980090646941</v>
      </c>
      <c r="B20539" t="s">
        <v>66110</v>
      </c>
    </row>
    <row r="20540" spans="1:2" x14ac:dyDescent="0.3">
      <c r="A20540" s="2">
        <v>5.9606228765965303</v>
      </c>
      <c r="B20540" t="s">
        <v>66109</v>
      </c>
    </row>
    <row r="20541" spans="1:2" x14ac:dyDescent="0.3">
      <c r="A20541" s="2">
        <v>8.4046196804401702E-2</v>
      </c>
      <c r="B20541" t="s">
        <v>66108</v>
      </c>
    </row>
    <row r="20542" spans="1:2" x14ac:dyDescent="0.3">
      <c r="A20542" s="2">
        <v>32.046604619146201</v>
      </c>
      <c r="B20542" t="s">
        <v>66107</v>
      </c>
    </row>
    <row r="20543" spans="1:2" x14ac:dyDescent="0.3">
      <c r="A20543" s="2">
        <v>3.5345647392278398E-2</v>
      </c>
      <c r="B20543" t="s">
        <v>66106</v>
      </c>
    </row>
    <row r="20544" spans="1:2" x14ac:dyDescent="0.3">
      <c r="A20544" s="2">
        <v>1.2527310756408399E-2</v>
      </c>
      <c r="B20544" t="s">
        <v>66105</v>
      </c>
    </row>
    <row r="20545" spans="1:2" x14ac:dyDescent="0.3">
      <c r="A20545" s="2">
        <v>0.21544779963827301</v>
      </c>
      <c r="B20545" t="s">
        <v>66104</v>
      </c>
    </row>
    <row r="20546" spans="1:2" x14ac:dyDescent="0.3">
      <c r="A20546" s="2">
        <v>2.21428997199446</v>
      </c>
      <c r="B20546" t="s">
        <v>66103</v>
      </c>
    </row>
    <row r="20547" spans="1:2" x14ac:dyDescent="0.3">
      <c r="A20547" s="2">
        <v>0.18411</v>
      </c>
      <c r="B20547" t="s">
        <v>66102</v>
      </c>
    </row>
    <row r="20548" spans="1:2" x14ac:dyDescent="0.3">
      <c r="A20548" s="2">
        <v>0.38244</v>
      </c>
      <c r="B20548" t="s">
        <v>66101</v>
      </c>
    </row>
    <row r="20549" spans="1:2" x14ac:dyDescent="0.3">
      <c r="A20549" s="2">
        <v>0.44993</v>
      </c>
      <c r="B20549" t="s">
        <v>66100</v>
      </c>
    </row>
    <row r="20550" spans="1:2" x14ac:dyDescent="0.3">
      <c r="A20550" s="2">
        <v>13.6732503873063</v>
      </c>
      <c r="B20550" t="s">
        <v>66099</v>
      </c>
    </row>
    <row r="20551" spans="1:2" x14ac:dyDescent="0.3">
      <c r="A20551" s="2">
        <v>9.6351356650179998</v>
      </c>
      <c r="B20551" t="s">
        <v>66098</v>
      </c>
    </row>
    <row r="20552" spans="1:2" x14ac:dyDescent="0.3">
      <c r="A20552" s="2">
        <v>26.922059999999998</v>
      </c>
      <c r="B20552" t="s">
        <v>66097</v>
      </c>
    </row>
    <row r="20553" spans="1:2" x14ac:dyDescent="0.3">
      <c r="A20553" s="2">
        <v>1.7387300000000001</v>
      </c>
      <c r="B20553" t="s">
        <v>66096</v>
      </c>
    </row>
    <row r="20554" spans="1:2" x14ac:dyDescent="0.3">
      <c r="A20554" s="2">
        <v>18.317284818541602</v>
      </c>
      <c r="B20554" t="s">
        <v>66095</v>
      </c>
    </row>
    <row r="20555" spans="1:2" x14ac:dyDescent="0.3">
      <c r="A20555" s="2">
        <v>46.595238692974597</v>
      </c>
      <c r="B20555" t="s">
        <v>66094</v>
      </c>
    </row>
    <row r="20556" spans="1:2" x14ac:dyDescent="0.3">
      <c r="A20556" s="2">
        <v>23.098410000000001</v>
      </c>
      <c r="B20556" t="s">
        <v>5992</v>
      </c>
    </row>
    <row r="20557" spans="1:2" x14ac:dyDescent="0.3">
      <c r="A20557" s="2">
        <v>35.441339316219199</v>
      </c>
      <c r="B20557" t="s">
        <v>66093</v>
      </c>
    </row>
    <row r="20558" spans="1:2" x14ac:dyDescent="0.3">
      <c r="A20558" s="2">
        <v>35.315955296116897</v>
      </c>
      <c r="B20558" t="s">
        <v>66092</v>
      </c>
    </row>
    <row r="20559" spans="1:2" x14ac:dyDescent="0.3">
      <c r="A20559" s="2">
        <v>4.3119813476159903E-2</v>
      </c>
      <c r="B20559" t="s">
        <v>66091</v>
      </c>
    </row>
    <row r="20560" spans="1:2" x14ac:dyDescent="0.3">
      <c r="A20560" s="2">
        <v>0.19689000000000001</v>
      </c>
      <c r="B20560" t="s">
        <v>66090</v>
      </c>
    </row>
    <row r="20561" spans="1:2" x14ac:dyDescent="0.3">
      <c r="A20561" s="2">
        <v>6.50115</v>
      </c>
      <c r="B20561" t="s">
        <v>66089</v>
      </c>
    </row>
    <row r="20562" spans="1:2" x14ac:dyDescent="0.3">
      <c r="A20562" s="2">
        <v>7.2126087098648801</v>
      </c>
      <c r="B20562" t="s">
        <v>66088</v>
      </c>
    </row>
    <row r="20563" spans="1:2" x14ac:dyDescent="0.3">
      <c r="A20563" s="2">
        <v>3.6297600000000001</v>
      </c>
      <c r="B20563" t="s">
        <v>66087</v>
      </c>
    </row>
    <row r="20564" spans="1:2" x14ac:dyDescent="0.3">
      <c r="A20564" s="2">
        <v>47.55039</v>
      </c>
      <c r="B20564" t="s">
        <v>66086</v>
      </c>
    </row>
    <row r="20565" spans="1:2" x14ac:dyDescent="0.3">
      <c r="A20565" s="2">
        <v>0.40008687424717598</v>
      </c>
      <c r="B20565" t="s">
        <v>66085</v>
      </c>
    </row>
    <row r="20566" spans="1:2" x14ac:dyDescent="0.3">
      <c r="A20566" s="2">
        <v>2.7199999999999998E-2</v>
      </c>
      <c r="B20566" t="s">
        <v>5967</v>
      </c>
    </row>
    <row r="20567" spans="1:2" x14ac:dyDescent="0.3">
      <c r="A20567" s="2">
        <v>2.5260962743211501</v>
      </c>
      <c r="B20567" t="s">
        <v>66084</v>
      </c>
    </row>
    <row r="20568" spans="1:2" x14ac:dyDescent="0.3">
      <c r="A20568" s="2">
        <v>1.9693124789219001</v>
      </c>
      <c r="B20568" t="s">
        <v>66083</v>
      </c>
    </row>
    <row r="20569" spans="1:2" x14ac:dyDescent="0.3">
      <c r="A20569" s="2">
        <v>18.246230000000001</v>
      </c>
      <c r="B20569" t="s">
        <v>66082</v>
      </c>
    </row>
    <row r="20570" spans="1:2" x14ac:dyDescent="0.3">
      <c r="A20570" s="2">
        <v>20.182099999999998</v>
      </c>
      <c r="B20570" t="s">
        <v>66081</v>
      </c>
    </row>
    <row r="20571" spans="1:2" x14ac:dyDescent="0.3">
      <c r="A20571" s="2">
        <v>33.7404794226333</v>
      </c>
      <c r="B20571" t="s">
        <v>66080</v>
      </c>
    </row>
    <row r="20572" spans="1:2" x14ac:dyDescent="0.3">
      <c r="A20572" s="2">
        <v>12.983510000000001</v>
      </c>
      <c r="B20572" t="s">
        <v>66079</v>
      </c>
    </row>
    <row r="20573" spans="1:2" x14ac:dyDescent="0.3">
      <c r="A20573" s="2">
        <v>2.0497696005294999</v>
      </c>
      <c r="B20573" t="s">
        <v>66078</v>
      </c>
    </row>
    <row r="20574" spans="1:2" x14ac:dyDescent="0.3">
      <c r="A20574" s="2">
        <v>0.81015106767508005</v>
      </c>
      <c r="B20574" t="s">
        <v>66077</v>
      </c>
    </row>
    <row r="20575" spans="1:2" x14ac:dyDescent="0.3">
      <c r="A20575" s="2">
        <v>11.380495269926801</v>
      </c>
      <c r="B20575" t="s">
        <v>66076</v>
      </c>
    </row>
    <row r="20576" spans="1:2" x14ac:dyDescent="0.3">
      <c r="A20576" s="2">
        <v>0.690202579270496</v>
      </c>
      <c r="B20576" t="s">
        <v>66075</v>
      </c>
    </row>
    <row r="20577" spans="1:2" x14ac:dyDescent="0.3">
      <c r="A20577" s="2">
        <v>30.5192098052649</v>
      </c>
      <c r="B20577" t="s">
        <v>66074</v>
      </c>
    </row>
    <row r="20578" spans="1:2" x14ac:dyDescent="0.3">
      <c r="A20578" s="2">
        <v>4.1252757923266303</v>
      </c>
      <c r="B20578" t="s">
        <v>66073</v>
      </c>
    </row>
    <row r="20579" spans="1:2" x14ac:dyDescent="0.3">
      <c r="A20579" s="2">
        <v>13.099390803759</v>
      </c>
      <c r="B20579" t="s">
        <v>66072</v>
      </c>
    </row>
    <row r="20580" spans="1:2" x14ac:dyDescent="0.3">
      <c r="A20580" s="2">
        <v>4.55091</v>
      </c>
      <c r="B20580" t="s">
        <v>66071</v>
      </c>
    </row>
    <row r="20581" spans="1:2" x14ac:dyDescent="0.3">
      <c r="A20581" s="2">
        <v>10.19938</v>
      </c>
      <c r="B20581" t="s">
        <v>66070</v>
      </c>
    </row>
    <row r="20582" spans="1:2" x14ac:dyDescent="0.3">
      <c r="A20582" s="2">
        <v>0.31539634598164101</v>
      </c>
      <c r="B20582" t="s">
        <v>66069</v>
      </c>
    </row>
    <row r="20583" spans="1:2" x14ac:dyDescent="0.3">
      <c r="A20583" s="2">
        <v>1.65E-3</v>
      </c>
      <c r="B20583" t="s">
        <v>66068</v>
      </c>
    </row>
    <row r="20584" spans="1:2" x14ac:dyDescent="0.3">
      <c r="A20584" s="2">
        <v>7.6560000000000003E-2</v>
      </c>
      <c r="B20584" t="s">
        <v>66067</v>
      </c>
    </row>
    <row r="20585" spans="1:2" x14ac:dyDescent="0.3">
      <c r="A20585" s="2">
        <v>1.8364610117882998E-2</v>
      </c>
      <c r="B20585" t="s">
        <v>66066</v>
      </c>
    </row>
    <row r="20586" spans="1:2" x14ac:dyDescent="0.3">
      <c r="A20586" s="2">
        <v>2.3380000000000001E-2</v>
      </c>
      <c r="B20586" t="s">
        <v>66065</v>
      </c>
    </row>
    <row r="20587" spans="1:2" x14ac:dyDescent="0.3">
      <c r="A20587" s="2">
        <v>0.70352622429508704</v>
      </c>
      <c r="B20587" t="s">
        <v>66064</v>
      </c>
    </row>
    <row r="20588" spans="1:2" x14ac:dyDescent="0.3">
      <c r="A20588" s="2">
        <v>2.0828705367869599E-2</v>
      </c>
      <c r="B20588" t="s">
        <v>66063</v>
      </c>
    </row>
    <row r="20589" spans="1:2" x14ac:dyDescent="0.3">
      <c r="A20589" s="2">
        <v>1.6005100000000001</v>
      </c>
      <c r="B20589" t="s">
        <v>66062</v>
      </c>
    </row>
    <row r="20590" spans="1:2" x14ac:dyDescent="0.3">
      <c r="A20590" s="2">
        <v>0.85277000000000003</v>
      </c>
      <c r="B20590" t="s">
        <v>66061</v>
      </c>
    </row>
    <row r="20591" spans="1:2" x14ac:dyDescent="0.3">
      <c r="A20591" s="2">
        <v>1.9404169473346E-2</v>
      </c>
      <c r="B20591" t="s">
        <v>66060</v>
      </c>
    </row>
    <row r="20592" spans="1:2" x14ac:dyDescent="0.3">
      <c r="A20592" s="2">
        <v>24.75665</v>
      </c>
      <c r="B20592" t="s">
        <v>66059</v>
      </c>
    </row>
    <row r="20593" spans="1:2" x14ac:dyDescent="0.3">
      <c r="A20593" s="2">
        <v>63.87894</v>
      </c>
      <c r="B20593" t="s">
        <v>66058</v>
      </c>
    </row>
    <row r="20594" spans="1:2" x14ac:dyDescent="0.3">
      <c r="A20594" s="2">
        <v>3.7738999999999998</v>
      </c>
      <c r="B20594" t="s">
        <v>66057</v>
      </c>
    </row>
    <row r="20595" spans="1:2" x14ac:dyDescent="0.3">
      <c r="A20595" s="2">
        <v>0.83506000000000002</v>
      </c>
      <c r="B20595" t="s">
        <v>66056</v>
      </c>
    </row>
    <row r="20596" spans="1:2" x14ac:dyDescent="0.3">
      <c r="A20596" s="2">
        <v>4.3299999999999996E-3</v>
      </c>
      <c r="B20596" t="s">
        <v>66055</v>
      </c>
    </row>
    <row r="20597" spans="1:2" x14ac:dyDescent="0.3">
      <c r="A20597" s="2">
        <v>4.2437382730263302E-3</v>
      </c>
      <c r="B20597" t="s">
        <v>66054</v>
      </c>
    </row>
    <row r="20598" spans="1:2" x14ac:dyDescent="0.3">
      <c r="A20598" s="2">
        <v>4.8462147411446999E-2</v>
      </c>
      <c r="B20598" t="s">
        <v>66053</v>
      </c>
    </row>
    <row r="20599" spans="1:2" x14ac:dyDescent="0.3">
      <c r="A20599" s="2">
        <v>0.84571317979242699</v>
      </c>
      <c r="B20599" t="s">
        <v>66052</v>
      </c>
    </row>
    <row r="20600" spans="1:2" x14ac:dyDescent="0.3">
      <c r="A20600" s="2">
        <v>412.84936204206002</v>
      </c>
      <c r="B20600" t="s">
        <v>66051</v>
      </c>
    </row>
    <row r="20601" spans="1:2" x14ac:dyDescent="0.3">
      <c r="A20601" s="2">
        <v>6.30389</v>
      </c>
      <c r="B20601" t="s">
        <v>66050</v>
      </c>
    </row>
    <row r="20602" spans="1:2" x14ac:dyDescent="0.3">
      <c r="A20602" s="2">
        <v>1.12782974612363E-3</v>
      </c>
      <c r="B20602" t="s">
        <v>66049</v>
      </c>
    </row>
    <row r="20603" spans="1:2" x14ac:dyDescent="0.3">
      <c r="A20603" s="2">
        <v>17.699850000000001</v>
      </c>
      <c r="B20603" t="s">
        <v>66048</v>
      </c>
    </row>
    <row r="20604" spans="1:2" x14ac:dyDescent="0.3">
      <c r="A20604" s="2">
        <v>1.3721300000000001</v>
      </c>
      <c r="B20604" t="s">
        <v>66047</v>
      </c>
    </row>
    <row r="20605" spans="1:2" x14ac:dyDescent="0.3">
      <c r="A20605" s="2">
        <v>7.5193851887178296</v>
      </c>
      <c r="B20605" t="s">
        <v>66046</v>
      </c>
    </row>
    <row r="20606" spans="1:2" x14ac:dyDescent="0.3">
      <c r="A20606" s="2">
        <v>17.00451</v>
      </c>
      <c r="B20606" t="s">
        <v>66045</v>
      </c>
    </row>
    <row r="20607" spans="1:2" x14ac:dyDescent="0.3">
      <c r="A20607" s="2">
        <v>21.186720000000001</v>
      </c>
      <c r="B20607" t="s">
        <v>66044</v>
      </c>
    </row>
    <row r="20608" spans="1:2" x14ac:dyDescent="0.3">
      <c r="A20608" s="2">
        <v>2.4559700000000002</v>
      </c>
      <c r="B20608" t="s">
        <v>66043</v>
      </c>
    </row>
    <row r="20609" spans="1:2" x14ac:dyDescent="0.3">
      <c r="A20609" s="2">
        <v>3.1677300000000002</v>
      </c>
      <c r="B20609" t="s">
        <v>66042</v>
      </c>
    </row>
    <row r="20610" spans="1:2" x14ac:dyDescent="0.3">
      <c r="A20610" s="2">
        <v>1.2103200000000001</v>
      </c>
      <c r="B20610" t="s">
        <v>66041</v>
      </c>
    </row>
    <row r="20611" spans="1:2" x14ac:dyDescent="0.3">
      <c r="A20611" s="2">
        <v>49.288962692683199</v>
      </c>
      <c r="B20611" t="s">
        <v>66040</v>
      </c>
    </row>
    <row r="20612" spans="1:2" x14ac:dyDescent="0.3">
      <c r="A20612" s="2">
        <v>1.3350000000000001E-2</v>
      </c>
      <c r="B20612" t="s">
        <v>66039</v>
      </c>
    </row>
    <row r="20613" spans="1:2" x14ac:dyDescent="0.3">
      <c r="A20613" s="2">
        <v>3.84246</v>
      </c>
      <c r="B20613" t="s">
        <v>66038</v>
      </c>
    </row>
    <row r="20614" spans="1:2" x14ac:dyDescent="0.3">
      <c r="A20614" s="2">
        <v>35.710419999999999</v>
      </c>
      <c r="B20614" t="s">
        <v>66037</v>
      </c>
    </row>
    <row r="20615" spans="1:2" x14ac:dyDescent="0.3">
      <c r="A20615" s="2">
        <v>0.52559</v>
      </c>
      <c r="B20615" t="s">
        <v>465</v>
      </c>
    </row>
    <row r="20616" spans="1:2" x14ac:dyDescent="0.3">
      <c r="A20616" s="2">
        <v>5.3240000000000003E-2</v>
      </c>
      <c r="B20616" t="s">
        <v>66036</v>
      </c>
    </row>
    <row r="20617" spans="1:2" x14ac:dyDescent="0.3">
      <c r="A20617" s="2">
        <v>8.2890517127918604E-4</v>
      </c>
      <c r="B20617" t="s">
        <v>66035</v>
      </c>
    </row>
    <row r="20618" spans="1:2" x14ac:dyDescent="0.3">
      <c r="A20618" s="2">
        <v>7.2920381260284199E-4</v>
      </c>
      <c r="B20618" t="s">
        <v>66034</v>
      </c>
    </row>
    <row r="20619" spans="1:2" x14ac:dyDescent="0.3">
      <c r="A20619" s="2">
        <v>7.6766049418917199E-4</v>
      </c>
      <c r="B20619" t="s">
        <v>66033</v>
      </c>
    </row>
    <row r="20620" spans="1:2" x14ac:dyDescent="0.3">
      <c r="A20620" s="2">
        <v>7.6479115834456296E-4</v>
      </c>
      <c r="B20620" t="s">
        <v>66032</v>
      </c>
    </row>
    <row r="20621" spans="1:2" x14ac:dyDescent="0.3">
      <c r="A20621" s="2">
        <v>1.1144980341598399E-3</v>
      </c>
      <c r="B20621" t="s">
        <v>66031</v>
      </c>
    </row>
    <row r="20622" spans="1:2" x14ac:dyDescent="0.3">
      <c r="A20622" s="2">
        <v>1.19325361962681E-3</v>
      </c>
      <c r="B20622" t="s">
        <v>66030</v>
      </c>
    </row>
    <row r="20623" spans="1:2" x14ac:dyDescent="0.3">
      <c r="A20623" s="2">
        <v>3.6746449659439298E-3</v>
      </c>
      <c r="B20623" t="s">
        <v>66029</v>
      </c>
    </row>
    <row r="20624" spans="1:2" x14ac:dyDescent="0.3">
      <c r="A20624" s="2">
        <v>3.7747960162647001E-3</v>
      </c>
      <c r="B20624" t="s">
        <v>66028</v>
      </c>
    </row>
    <row r="20625" spans="1:2" x14ac:dyDescent="0.3">
      <c r="A20625" s="2">
        <v>40.3072006996331</v>
      </c>
      <c r="B20625" t="s">
        <v>66027</v>
      </c>
    </row>
    <row r="20626" spans="1:2" x14ac:dyDescent="0.3">
      <c r="A20626" s="2">
        <v>2.2541475797908102E-3</v>
      </c>
      <c r="B20626" t="s">
        <v>66026</v>
      </c>
    </row>
    <row r="20627" spans="1:2" x14ac:dyDescent="0.3">
      <c r="A20627" s="2">
        <v>2.4353161946354001E-3</v>
      </c>
      <c r="B20627" t="s">
        <v>66025</v>
      </c>
    </row>
    <row r="20628" spans="1:2" x14ac:dyDescent="0.3">
      <c r="A20628" s="2">
        <v>2.4848065816738202E-3</v>
      </c>
      <c r="B20628" t="s">
        <v>66024</v>
      </c>
    </row>
    <row r="20629" spans="1:2" x14ac:dyDescent="0.3">
      <c r="A20629" s="2">
        <v>5.8510099999999996</v>
      </c>
      <c r="B20629" t="s">
        <v>66023</v>
      </c>
    </row>
    <row r="20630" spans="1:2" x14ac:dyDescent="0.3">
      <c r="A20630" s="2">
        <v>19.33541</v>
      </c>
      <c r="B20630" t="s">
        <v>66022</v>
      </c>
    </row>
    <row r="20631" spans="1:2" x14ac:dyDescent="0.3">
      <c r="A20631" s="2">
        <v>7.1795267073975202</v>
      </c>
      <c r="B20631" t="s">
        <v>66021</v>
      </c>
    </row>
    <row r="20632" spans="1:2" x14ac:dyDescent="0.3">
      <c r="A20632" s="2">
        <v>1.6188176262362401E-2</v>
      </c>
      <c r="B20632" t="s">
        <v>66020</v>
      </c>
    </row>
    <row r="20633" spans="1:2" x14ac:dyDescent="0.3">
      <c r="A20633" s="2">
        <v>24.648569999999999</v>
      </c>
      <c r="B20633" t="s">
        <v>66019</v>
      </c>
    </row>
    <row r="20634" spans="1:2" x14ac:dyDescent="0.3">
      <c r="A20634" s="2">
        <v>30.134042350648201</v>
      </c>
      <c r="B20634" t="s">
        <v>66018</v>
      </c>
    </row>
    <row r="20635" spans="1:2" x14ac:dyDescent="0.3">
      <c r="A20635" s="2">
        <v>35.184367571035303</v>
      </c>
      <c r="B20635" t="s">
        <v>66017</v>
      </c>
    </row>
    <row r="20636" spans="1:2" x14ac:dyDescent="0.3">
      <c r="A20636" s="2">
        <v>2.1126665883641801E-2</v>
      </c>
      <c r="B20636" t="s">
        <v>66016</v>
      </c>
    </row>
    <row r="20637" spans="1:2" x14ac:dyDescent="0.3">
      <c r="A20637" s="2">
        <v>14.455878097536001</v>
      </c>
      <c r="B20637" t="s">
        <v>66015</v>
      </c>
    </row>
    <row r="20638" spans="1:2" x14ac:dyDescent="0.3">
      <c r="A20638" s="2">
        <v>19.7359139595271</v>
      </c>
      <c r="B20638" t="s">
        <v>66014</v>
      </c>
    </row>
    <row r="20639" spans="1:2" x14ac:dyDescent="0.3">
      <c r="A20639" s="2">
        <v>0.27</v>
      </c>
      <c r="B20639" t="s">
        <v>66013</v>
      </c>
    </row>
    <row r="20640" spans="1:2" x14ac:dyDescent="0.3">
      <c r="A20640" s="2">
        <v>4.9812504607099498E-3</v>
      </c>
      <c r="B20640" t="s">
        <v>66012</v>
      </c>
    </row>
    <row r="20641" spans="1:2" x14ac:dyDescent="0.3">
      <c r="A20641" s="2">
        <v>2.0940699999999999</v>
      </c>
      <c r="B20641" t="s">
        <v>66011</v>
      </c>
    </row>
    <row r="20642" spans="1:2" x14ac:dyDescent="0.3">
      <c r="A20642" s="2">
        <v>2.6167819546013402</v>
      </c>
      <c r="B20642" t="s">
        <v>66010</v>
      </c>
    </row>
    <row r="20643" spans="1:2" x14ac:dyDescent="0.3">
      <c r="A20643" s="2">
        <v>0.19635983688261199</v>
      </c>
      <c r="B20643" t="s">
        <v>66009</v>
      </c>
    </row>
    <row r="20644" spans="1:2" x14ac:dyDescent="0.3">
      <c r="A20644" s="2">
        <v>18.02628</v>
      </c>
      <c r="B20644" t="s">
        <v>66008</v>
      </c>
    </row>
    <row r="20645" spans="1:2" x14ac:dyDescent="0.3">
      <c r="A20645" s="2">
        <v>9.7321799999999996</v>
      </c>
      <c r="B20645" t="s">
        <v>66007</v>
      </c>
    </row>
    <row r="20646" spans="1:2" x14ac:dyDescent="0.3">
      <c r="A20646" s="2">
        <v>6.8995100000000003</v>
      </c>
      <c r="B20646" t="s">
        <v>66006</v>
      </c>
    </row>
    <row r="20647" spans="1:2" x14ac:dyDescent="0.3">
      <c r="A20647" s="2">
        <v>41.861699999999999</v>
      </c>
      <c r="B20647" t="s">
        <v>66005</v>
      </c>
    </row>
    <row r="20648" spans="1:2" x14ac:dyDescent="0.3">
      <c r="A20648" s="2">
        <v>3.07226</v>
      </c>
      <c r="B20648" t="s">
        <v>66004</v>
      </c>
    </row>
    <row r="20649" spans="1:2" x14ac:dyDescent="0.3">
      <c r="A20649" s="2">
        <v>9.8899999999999995E-3</v>
      </c>
      <c r="B20649" t="s">
        <v>66003</v>
      </c>
    </row>
    <row r="20650" spans="1:2" x14ac:dyDescent="0.3">
      <c r="A20650" s="2">
        <v>6.4869999999999997E-2</v>
      </c>
      <c r="B20650" t="s">
        <v>66002</v>
      </c>
    </row>
    <row r="20651" spans="1:2" x14ac:dyDescent="0.3">
      <c r="A20651" s="2">
        <v>24.130257714098999</v>
      </c>
      <c r="B20651" t="s">
        <v>66001</v>
      </c>
    </row>
    <row r="20652" spans="1:2" x14ac:dyDescent="0.3">
      <c r="A20652" s="2">
        <v>0.37407671602252301</v>
      </c>
      <c r="B20652" t="s">
        <v>66000</v>
      </c>
    </row>
    <row r="20653" spans="1:2" x14ac:dyDescent="0.3">
      <c r="A20653" s="2">
        <v>0.23641999999999999</v>
      </c>
      <c r="B20653" t="s">
        <v>65999</v>
      </c>
    </row>
    <row r="20654" spans="1:2" x14ac:dyDescent="0.3">
      <c r="A20654" s="2">
        <v>2.9618893170672098E-2</v>
      </c>
      <c r="B20654" t="s">
        <v>65998</v>
      </c>
    </row>
    <row r="20655" spans="1:2" x14ac:dyDescent="0.3">
      <c r="A20655" s="2">
        <v>0.27617679235704801</v>
      </c>
      <c r="B20655" t="s">
        <v>65997</v>
      </c>
    </row>
    <row r="20656" spans="1:2" x14ac:dyDescent="0.3">
      <c r="A20656" s="2">
        <v>7.3752452356491194E-2</v>
      </c>
      <c r="B20656" t="s">
        <v>65996</v>
      </c>
    </row>
    <row r="20657" spans="1:2" x14ac:dyDescent="0.3">
      <c r="A20657" s="2">
        <v>1.6079726522572099E-2</v>
      </c>
      <c r="B20657" t="s">
        <v>65995</v>
      </c>
    </row>
    <row r="20658" spans="1:2" x14ac:dyDescent="0.3">
      <c r="A20658" s="2">
        <v>23.735869999999998</v>
      </c>
      <c r="B20658" t="s">
        <v>65994</v>
      </c>
    </row>
    <row r="20659" spans="1:2" x14ac:dyDescent="0.3">
      <c r="A20659" s="2">
        <v>6.03254</v>
      </c>
      <c r="B20659" t="s">
        <v>65993</v>
      </c>
    </row>
    <row r="20660" spans="1:2" x14ac:dyDescent="0.3">
      <c r="A20660" s="2">
        <v>9.1374943364948091</v>
      </c>
      <c r="B20660" t="s">
        <v>65992</v>
      </c>
    </row>
    <row r="20661" spans="1:2" x14ac:dyDescent="0.3">
      <c r="A20661" s="2">
        <v>6.7360899999999999</v>
      </c>
      <c r="B20661" t="s">
        <v>65991</v>
      </c>
    </row>
    <row r="20662" spans="1:2" x14ac:dyDescent="0.3">
      <c r="A20662" s="2">
        <v>1.99E-3</v>
      </c>
      <c r="B20662" t="s">
        <v>65990</v>
      </c>
    </row>
    <row r="20663" spans="1:2" x14ac:dyDescent="0.3">
      <c r="A20663" s="2">
        <v>1.8647316200442799E-3</v>
      </c>
      <c r="B20663" t="s">
        <v>65989</v>
      </c>
    </row>
    <row r="20664" spans="1:2" x14ac:dyDescent="0.3">
      <c r="A20664" s="2">
        <v>8.2953818881556004E-3</v>
      </c>
      <c r="B20664" t="s">
        <v>65988</v>
      </c>
    </row>
    <row r="20665" spans="1:2" x14ac:dyDescent="0.3">
      <c r="A20665" s="2">
        <v>4.0044558531051502E-2</v>
      </c>
      <c r="B20665" t="s">
        <v>65987</v>
      </c>
    </row>
    <row r="20666" spans="1:2" x14ac:dyDescent="0.3">
      <c r="A20666" s="2">
        <v>5.8011900000000001</v>
      </c>
      <c r="B20666" t="s">
        <v>65986</v>
      </c>
    </row>
    <row r="20667" spans="1:2" x14ac:dyDescent="0.3">
      <c r="A20667" s="2">
        <v>6.2941599999999998</v>
      </c>
      <c r="B20667" t="s">
        <v>65985</v>
      </c>
    </row>
    <row r="20668" spans="1:2" x14ac:dyDescent="0.3">
      <c r="A20668" s="2">
        <v>2.6496392900941399</v>
      </c>
      <c r="B20668" t="s">
        <v>65984</v>
      </c>
    </row>
    <row r="20669" spans="1:2" x14ac:dyDescent="0.3">
      <c r="A20669" s="2">
        <v>0.63384961419381303</v>
      </c>
      <c r="B20669" t="s">
        <v>65983</v>
      </c>
    </row>
    <row r="20670" spans="1:2" x14ac:dyDescent="0.3">
      <c r="A20670" s="2">
        <v>36.003950000000003</v>
      </c>
      <c r="B20670" t="s">
        <v>65982</v>
      </c>
    </row>
    <row r="20671" spans="1:2" x14ac:dyDescent="0.3">
      <c r="A20671" s="2">
        <v>0.564972490952101</v>
      </c>
      <c r="B20671" t="s">
        <v>65981</v>
      </c>
    </row>
    <row r="20672" spans="1:2" x14ac:dyDescent="0.3">
      <c r="A20672" s="2">
        <v>4.7499999999999999E-3</v>
      </c>
      <c r="B20672" t="s">
        <v>65980</v>
      </c>
    </row>
    <row r="20673" spans="1:2" x14ac:dyDescent="0.3">
      <c r="A20673" s="2">
        <v>15.82057</v>
      </c>
      <c r="B20673" t="s">
        <v>65979</v>
      </c>
    </row>
    <row r="20674" spans="1:2" x14ac:dyDescent="0.3">
      <c r="A20674" s="2">
        <v>3.8642338766070899E-2</v>
      </c>
      <c r="B20674" t="s">
        <v>65978</v>
      </c>
    </row>
    <row r="20675" spans="1:2" x14ac:dyDescent="0.3">
      <c r="A20675" s="2">
        <v>7.7178788186207798</v>
      </c>
      <c r="B20675" t="s">
        <v>65977</v>
      </c>
    </row>
    <row r="20676" spans="1:2" x14ac:dyDescent="0.3">
      <c r="A20676" s="2">
        <v>137.40512719706001</v>
      </c>
      <c r="B20676" t="s">
        <v>65976</v>
      </c>
    </row>
    <row r="20677" spans="1:2" x14ac:dyDescent="0.3">
      <c r="A20677" s="2">
        <v>6.1074471956904999</v>
      </c>
      <c r="B20677" t="s">
        <v>65975</v>
      </c>
    </row>
    <row r="20678" spans="1:2" x14ac:dyDescent="0.3">
      <c r="A20678" s="2">
        <v>33.8567397885571</v>
      </c>
      <c r="B20678" t="s">
        <v>65974</v>
      </c>
    </row>
    <row r="20679" spans="1:2" x14ac:dyDescent="0.3">
      <c r="A20679" s="2">
        <v>1.89E-3</v>
      </c>
      <c r="B20679" t="s">
        <v>65973</v>
      </c>
    </row>
    <row r="20680" spans="1:2" x14ac:dyDescent="0.3">
      <c r="A20680" s="2">
        <v>2.6190527379119598E-2</v>
      </c>
      <c r="B20680" t="s">
        <v>65972</v>
      </c>
    </row>
    <row r="20681" spans="1:2" x14ac:dyDescent="0.3">
      <c r="A20681" s="2">
        <v>2.89927</v>
      </c>
      <c r="B20681" t="s">
        <v>65971</v>
      </c>
    </row>
    <row r="20682" spans="1:2" x14ac:dyDescent="0.3">
      <c r="A20682" s="2">
        <v>0.34394999999999998</v>
      </c>
      <c r="B20682" t="s">
        <v>65970</v>
      </c>
    </row>
    <row r="20683" spans="1:2" x14ac:dyDescent="0.3">
      <c r="A20683" s="2">
        <v>8.0533660718801308</v>
      </c>
      <c r="B20683" t="s">
        <v>65969</v>
      </c>
    </row>
    <row r="20684" spans="1:2" x14ac:dyDescent="0.3">
      <c r="A20684" s="2">
        <v>9.6759625449482495E-2</v>
      </c>
      <c r="B20684" t="s">
        <v>65968</v>
      </c>
    </row>
    <row r="20685" spans="1:2" x14ac:dyDescent="0.3">
      <c r="A20685" s="2">
        <v>1.7193295086321201E-2</v>
      </c>
      <c r="B20685" t="s">
        <v>65967</v>
      </c>
    </row>
    <row r="20686" spans="1:2" x14ac:dyDescent="0.3">
      <c r="A20686" s="2">
        <v>0.300796159023344</v>
      </c>
      <c r="B20686" t="s">
        <v>65966</v>
      </c>
    </row>
    <row r="20687" spans="1:2" x14ac:dyDescent="0.3">
      <c r="A20687" s="2">
        <v>4.4781404623317096E-3</v>
      </c>
      <c r="B20687" t="s">
        <v>65965</v>
      </c>
    </row>
    <row r="20688" spans="1:2" x14ac:dyDescent="0.3">
      <c r="A20688" s="2">
        <v>0.124836967745466</v>
      </c>
      <c r="B20688" t="s">
        <v>65964</v>
      </c>
    </row>
    <row r="20689" spans="1:2" x14ac:dyDescent="0.3">
      <c r="A20689" s="2">
        <v>1.19865987969506E-2</v>
      </c>
      <c r="B20689" t="s">
        <v>65963</v>
      </c>
    </row>
    <row r="20690" spans="1:2" x14ac:dyDescent="0.3">
      <c r="A20690" s="2">
        <v>1.1175686294545799</v>
      </c>
      <c r="B20690" t="s">
        <v>65962</v>
      </c>
    </row>
    <row r="20691" spans="1:2" x14ac:dyDescent="0.3">
      <c r="A20691" s="2">
        <v>11.725949999999999</v>
      </c>
      <c r="B20691" t="s">
        <v>65961</v>
      </c>
    </row>
    <row r="20692" spans="1:2" x14ac:dyDescent="0.3">
      <c r="A20692" s="2">
        <v>22.430949999999999</v>
      </c>
      <c r="B20692" t="s">
        <v>65960</v>
      </c>
    </row>
    <row r="20693" spans="1:2" x14ac:dyDescent="0.3">
      <c r="A20693" s="2">
        <v>2.0230738255162001E-2</v>
      </c>
      <c r="B20693" t="s">
        <v>65959</v>
      </c>
    </row>
    <row r="20694" spans="1:2" x14ac:dyDescent="0.3">
      <c r="A20694" s="2">
        <v>3.7080145458618898</v>
      </c>
      <c r="B20694" t="s">
        <v>65958</v>
      </c>
    </row>
    <row r="20695" spans="1:2" x14ac:dyDescent="0.3">
      <c r="A20695" s="2">
        <v>8.9497400000000003</v>
      </c>
      <c r="B20695" t="s">
        <v>65957</v>
      </c>
    </row>
    <row r="20696" spans="1:2" x14ac:dyDescent="0.3">
      <c r="A20696" s="2">
        <v>2.6783199999999998</v>
      </c>
      <c r="B20696" t="s">
        <v>65956</v>
      </c>
    </row>
    <row r="20697" spans="1:2" x14ac:dyDescent="0.3">
      <c r="A20697" s="2">
        <v>9.6740257833387994E-2</v>
      </c>
      <c r="B20697" t="s">
        <v>65955</v>
      </c>
    </row>
    <row r="20698" spans="1:2" x14ac:dyDescent="0.3">
      <c r="A20698" s="2">
        <v>20.504878697735801</v>
      </c>
      <c r="B20698" t="s">
        <v>65954</v>
      </c>
    </row>
    <row r="20699" spans="1:2" x14ac:dyDescent="0.3">
      <c r="A20699" s="2">
        <v>1.97E-3</v>
      </c>
      <c r="B20699" t="s">
        <v>65953</v>
      </c>
    </row>
    <row r="20700" spans="1:2" x14ac:dyDescent="0.3">
      <c r="A20700" s="2">
        <v>0.80962000000000001</v>
      </c>
      <c r="B20700" t="s">
        <v>65952</v>
      </c>
    </row>
    <row r="20701" spans="1:2" x14ac:dyDescent="0.3">
      <c r="A20701" s="2">
        <v>3.7279584174917</v>
      </c>
      <c r="B20701" t="s">
        <v>65951</v>
      </c>
    </row>
    <row r="20702" spans="1:2" x14ac:dyDescent="0.3">
      <c r="A20702" s="2">
        <v>1.4814000000000001</v>
      </c>
      <c r="B20702" t="s">
        <v>65950</v>
      </c>
    </row>
    <row r="20703" spans="1:2" x14ac:dyDescent="0.3">
      <c r="A20703" s="2">
        <v>2.5112100000000002</v>
      </c>
      <c r="B20703" t="s">
        <v>65949</v>
      </c>
    </row>
    <row r="20704" spans="1:2" x14ac:dyDescent="0.3">
      <c r="A20704" s="2">
        <v>39.007449999999999</v>
      </c>
      <c r="B20704" t="s">
        <v>65948</v>
      </c>
    </row>
    <row r="20705" spans="1:2" x14ac:dyDescent="0.3">
      <c r="A20705" s="2">
        <v>3.0620000000000001E-2</v>
      </c>
      <c r="B20705" t="s">
        <v>65947</v>
      </c>
    </row>
    <row r="20706" spans="1:2" x14ac:dyDescent="0.3">
      <c r="A20706" s="2">
        <v>1.7</v>
      </c>
      <c r="B20706" t="s">
        <v>65946</v>
      </c>
    </row>
    <row r="20707" spans="1:2" x14ac:dyDescent="0.3">
      <c r="A20707" s="2">
        <v>0.78303999999999996</v>
      </c>
      <c r="B20707" t="s">
        <v>65945</v>
      </c>
    </row>
    <row r="20708" spans="1:2" x14ac:dyDescent="0.3">
      <c r="A20708" s="2">
        <v>0.87736999999999998</v>
      </c>
      <c r="B20708" t="s">
        <v>65944</v>
      </c>
    </row>
    <row r="20709" spans="1:2" x14ac:dyDescent="0.3">
      <c r="A20709" s="2">
        <v>110</v>
      </c>
      <c r="B20709" t="s">
        <v>65943</v>
      </c>
    </row>
    <row r="20710" spans="1:2" x14ac:dyDescent="0.3">
      <c r="A20710" s="2">
        <v>0.366106211979351</v>
      </c>
      <c r="B20710" t="s">
        <v>65942</v>
      </c>
    </row>
    <row r="20711" spans="1:2" x14ac:dyDescent="0.3">
      <c r="A20711" s="2">
        <v>6.241E-2</v>
      </c>
      <c r="B20711" t="s">
        <v>65941</v>
      </c>
    </row>
    <row r="20712" spans="1:2" x14ac:dyDescent="0.3">
      <c r="A20712" s="2">
        <v>0.43379768871410501</v>
      </c>
      <c r="B20712" t="s">
        <v>65940</v>
      </c>
    </row>
    <row r="20713" spans="1:2" x14ac:dyDescent="0.3">
      <c r="A20713" s="2">
        <v>30.377096902103901</v>
      </c>
      <c r="B20713" t="s">
        <v>65939</v>
      </c>
    </row>
    <row r="20714" spans="1:2" x14ac:dyDescent="0.3">
      <c r="A20714" s="2">
        <v>2.3966099999999999</v>
      </c>
      <c r="B20714" t="s">
        <v>65938</v>
      </c>
    </row>
    <row r="20715" spans="1:2" x14ac:dyDescent="0.3">
      <c r="A20715" s="2">
        <v>21.7859834475904</v>
      </c>
      <c r="B20715" t="s">
        <v>65937</v>
      </c>
    </row>
    <row r="20716" spans="1:2" x14ac:dyDescent="0.3">
      <c r="A20716" s="2">
        <v>0.62170000000000003</v>
      </c>
      <c r="B20716" t="s">
        <v>65936</v>
      </c>
    </row>
    <row r="20717" spans="1:2" x14ac:dyDescent="0.3">
      <c r="A20717" s="2">
        <v>4.8561202373242997E-2</v>
      </c>
      <c r="B20717" t="s">
        <v>65935</v>
      </c>
    </row>
    <row r="20718" spans="1:2" x14ac:dyDescent="0.3">
      <c r="A20718" s="2">
        <v>0.194031789030298</v>
      </c>
      <c r="B20718" t="s">
        <v>65934</v>
      </c>
    </row>
    <row r="20719" spans="1:2" x14ac:dyDescent="0.3">
      <c r="A20719" s="2">
        <v>2.0835896303663101E-2</v>
      </c>
      <c r="B20719" t="s">
        <v>65933</v>
      </c>
    </row>
    <row r="20720" spans="1:2" x14ac:dyDescent="0.3">
      <c r="A20720" s="2">
        <v>237.53566503576201</v>
      </c>
      <c r="B20720" t="s">
        <v>65932</v>
      </c>
    </row>
    <row r="20721" spans="1:2" x14ac:dyDescent="0.3">
      <c r="A20721" s="2">
        <v>4.4049492748079002</v>
      </c>
      <c r="B20721" t="s">
        <v>65931</v>
      </c>
    </row>
    <row r="20722" spans="1:2" x14ac:dyDescent="0.3">
      <c r="A20722" s="2">
        <v>2.1127861231702898</v>
      </c>
      <c r="B20722" t="s">
        <v>65930</v>
      </c>
    </row>
    <row r="20723" spans="1:2" x14ac:dyDescent="0.3">
      <c r="A20723" s="2">
        <v>29.118110000000001</v>
      </c>
      <c r="B20723" t="s">
        <v>65929</v>
      </c>
    </row>
    <row r="20724" spans="1:2" x14ac:dyDescent="0.3">
      <c r="A20724" s="2">
        <v>2.6076800000000002</v>
      </c>
      <c r="B20724" t="s">
        <v>65928</v>
      </c>
    </row>
    <row r="20725" spans="1:2" x14ac:dyDescent="0.3">
      <c r="A20725" s="2">
        <v>0.81444000000000005</v>
      </c>
      <c r="B20725" t="s">
        <v>65927</v>
      </c>
    </row>
    <row r="20726" spans="1:2" x14ac:dyDescent="0.3">
      <c r="A20726" s="2">
        <v>4.369E-2</v>
      </c>
      <c r="B20726" t="s">
        <v>65926</v>
      </c>
    </row>
    <row r="20727" spans="1:2" x14ac:dyDescent="0.3">
      <c r="A20727" s="2">
        <v>13.128777058768399</v>
      </c>
      <c r="B20727" t="s">
        <v>65925</v>
      </c>
    </row>
    <row r="20728" spans="1:2" x14ac:dyDescent="0.3">
      <c r="A20728" s="2">
        <v>0.24063000000000001</v>
      </c>
      <c r="B20728" t="s">
        <v>65924</v>
      </c>
    </row>
    <row r="20729" spans="1:2" x14ac:dyDescent="0.3">
      <c r="A20729" s="2">
        <v>8.8045299999999997</v>
      </c>
      <c r="B20729" t="s">
        <v>65923</v>
      </c>
    </row>
    <row r="20730" spans="1:2" x14ac:dyDescent="0.3">
      <c r="A20730" s="2">
        <v>4.5107041733646897E-3</v>
      </c>
      <c r="B20730" t="s">
        <v>65922</v>
      </c>
    </row>
    <row r="20731" spans="1:2" x14ac:dyDescent="0.3">
      <c r="A20731" s="2">
        <v>7.2559040274738197E-3</v>
      </c>
      <c r="B20731" t="s">
        <v>65921</v>
      </c>
    </row>
    <row r="20732" spans="1:2" x14ac:dyDescent="0.3">
      <c r="A20732" s="2">
        <v>4.5350425782223498E-3</v>
      </c>
      <c r="B20732" t="s">
        <v>65920</v>
      </c>
    </row>
    <row r="20733" spans="1:2" x14ac:dyDescent="0.3">
      <c r="A20733" s="2">
        <v>7.9574618240172892E-3</v>
      </c>
      <c r="B20733" t="s">
        <v>65919</v>
      </c>
    </row>
    <row r="20734" spans="1:2" x14ac:dyDescent="0.3">
      <c r="A20734" s="2">
        <v>8.1417854131852499E-2</v>
      </c>
      <c r="B20734" t="s">
        <v>65918</v>
      </c>
    </row>
    <row r="20735" spans="1:2" x14ac:dyDescent="0.3">
      <c r="A20735" s="2">
        <v>13.794029999999999</v>
      </c>
      <c r="B20735" t="s">
        <v>65917</v>
      </c>
    </row>
    <row r="20736" spans="1:2" x14ac:dyDescent="0.3">
      <c r="A20736" s="2">
        <v>2.16E-3</v>
      </c>
      <c r="B20736" t="s">
        <v>65916</v>
      </c>
    </row>
    <row r="20737" spans="1:2" x14ac:dyDescent="0.3">
      <c r="A20737" s="2">
        <v>6.4199999999999993E-2</v>
      </c>
      <c r="B20737" t="s">
        <v>65915</v>
      </c>
    </row>
    <row r="20738" spans="1:2" x14ac:dyDescent="0.3">
      <c r="A20738" s="2">
        <v>1.56735</v>
      </c>
      <c r="B20738" t="s">
        <v>65914</v>
      </c>
    </row>
    <row r="20739" spans="1:2" x14ac:dyDescent="0.3">
      <c r="A20739" s="2">
        <v>42.985979999999998</v>
      </c>
      <c r="B20739" t="s">
        <v>65913</v>
      </c>
    </row>
    <row r="20740" spans="1:2" x14ac:dyDescent="0.3">
      <c r="A20740" s="2">
        <v>32.818339999999999</v>
      </c>
      <c r="B20740" t="s">
        <v>65912</v>
      </c>
    </row>
    <row r="20741" spans="1:2" x14ac:dyDescent="0.3">
      <c r="A20741" s="2">
        <v>0.27217999999999998</v>
      </c>
      <c r="B20741" t="s">
        <v>65911</v>
      </c>
    </row>
    <row r="20742" spans="1:2" x14ac:dyDescent="0.3">
      <c r="A20742" s="2">
        <v>6.7009860252688402E-2</v>
      </c>
      <c r="B20742" t="s">
        <v>65910</v>
      </c>
    </row>
    <row r="20743" spans="1:2" x14ac:dyDescent="0.3">
      <c r="A20743" s="2">
        <v>2.3480510779721402E-2</v>
      </c>
      <c r="B20743" t="s">
        <v>65909</v>
      </c>
    </row>
    <row r="20744" spans="1:2" x14ac:dyDescent="0.3">
      <c r="A20744" s="2">
        <v>6.2800130727134099E-2</v>
      </c>
      <c r="B20744" t="s">
        <v>65908</v>
      </c>
    </row>
    <row r="20745" spans="1:2" x14ac:dyDescent="0.3">
      <c r="A20745" s="2">
        <v>2.34259421666142</v>
      </c>
      <c r="B20745" t="s">
        <v>65907</v>
      </c>
    </row>
    <row r="20746" spans="1:2" x14ac:dyDescent="0.3">
      <c r="A20746" s="2">
        <v>57.530949999999997</v>
      </c>
      <c r="B20746" t="s">
        <v>65906</v>
      </c>
    </row>
    <row r="20747" spans="1:2" x14ac:dyDescent="0.3">
      <c r="A20747" s="2">
        <v>4.6752972452101797E-2</v>
      </c>
      <c r="B20747" t="s">
        <v>65905</v>
      </c>
    </row>
    <row r="20748" spans="1:2" x14ac:dyDescent="0.3">
      <c r="A20748" s="2">
        <v>8.6611503149490296</v>
      </c>
      <c r="B20748" t="s">
        <v>65904</v>
      </c>
    </row>
    <row r="20749" spans="1:2" x14ac:dyDescent="0.3">
      <c r="A20749" s="2">
        <v>2.6690900000000002</v>
      </c>
      <c r="B20749" t="s">
        <v>65903</v>
      </c>
    </row>
    <row r="20750" spans="1:2" x14ac:dyDescent="0.3">
      <c r="A20750" s="2">
        <v>8.1300000000000001E-3</v>
      </c>
      <c r="B20750" t="s">
        <v>65902</v>
      </c>
    </row>
    <row r="20751" spans="1:2" x14ac:dyDescent="0.3">
      <c r="A20751" s="2">
        <v>3.6341100000000002</v>
      </c>
      <c r="B20751" t="s">
        <v>65901</v>
      </c>
    </row>
    <row r="20752" spans="1:2" x14ac:dyDescent="0.3">
      <c r="A20752" s="2">
        <v>49.285429999999998</v>
      </c>
      <c r="B20752" t="s">
        <v>65900</v>
      </c>
    </row>
    <row r="20753" spans="1:2" x14ac:dyDescent="0.3">
      <c r="A20753" s="2">
        <v>3.67519606327759</v>
      </c>
      <c r="B20753" t="s">
        <v>65899</v>
      </c>
    </row>
    <row r="20754" spans="1:2" x14ac:dyDescent="0.3">
      <c r="A20754" s="2">
        <v>3.84632</v>
      </c>
      <c r="B20754" t="s">
        <v>65898</v>
      </c>
    </row>
    <row r="20755" spans="1:2" x14ac:dyDescent="0.3">
      <c r="A20755" s="2">
        <v>2.5748199999999999</v>
      </c>
      <c r="B20755" t="s">
        <v>65897</v>
      </c>
    </row>
    <row r="20756" spans="1:2" x14ac:dyDescent="0.3">
      <c r="A20756" s="2">
        <v>1.1541749067984299</v>
      </c>
      <c r="B20756" t="s">
        <v>65896</v>
      </c>
    </row>
    <row r="20757" spans="1:2" x14ac:dyDescent="0.3">
      <c r="A20757" s="2">
        <v>22.943769738640501</v>
      </c>
      <c r="B20757" t="s">
        <v>65895</v>
      </c>
    </row>
    <row r="20758" spans="1:2" x14ac:dyDescent="0.3">
      <c r="A20758" s="2">
        <v>2.4504700000000001</v>
      </c>
      <c r="B20758" t="s">
        <v>65894</v>
      </c>
    </row>
    <row r="20759" spans="1:2" x14ac:dyDescent="0.3">
      <c r="A20759" s="2">
        <v>10.2908189314817</v>
      </c>
      <c r="B20759" t="s">
        <v>65893</v>
      </c>
    </row>
    <row r="20760" spans="1:2" x14ac:dyDescent="0.3">
      <c r="A20760" s="2">
        <v>0.114636059872394</v>
      </c>
      <c r="B20760" t="s">
        <v>65892</v>
      </c>
    </row>
    <row r="20761" spans="1:2" x14ac:dyDescent="0.3">
      <c r="A20761" s="2">
        <v>0.108039237252814</v>
      </c>
      <c r="B20761" t="s">
        <v>65891</v>
      </c>
    </row>
    <row r="20762" spans="1:2" x14ac:dyDescent="0.3">
      <c r="A20762" s="2">
        <v>1.2601500000000001</v>
      </c>
      <c r="B20762" t="s">
        <v>65890</v>
      </c>
    </row>
    <row r="20763" spans="1:2" x14ac:dyDescent="0.3">
      <c r="A20763" s="2">
        <v>1.94281784557584</v>
      </c>
      <c r="B20763" t="s">
        <v>65889</v>
      </c>
    </row>
    <row r="20764" spans="1:2" x14ac:dyDescent="0.3">
      <c r="A20764" s="2">
        <v>40.530992645307897</v>
      </c>
      <c r="B20764" t="s">
        <v>65888</v>
      </c>
    </row>
    <row r="20765" spans="1:2" x14ac:dyDescent="0.3">
      <c r="A20765" s="2">
        <v>7.1486900000000002</v>
      </c>
      <c r="B20765" t="s">
        <v>65887</v>
      </c>
    </row>
    <row r="20766" spans="1:2" x14ac:dyDescent="0.3">
      <c r="A20766" s="2">
        <v>1.3552089290757701E-2</v>
      </c>
      <c r="B20766" t="s">
        <v>65886</v>
      </c>
    </row>
    <row r="20767" spans="1:2" x14ac:dyDescent="0.3">
      <c r="A20767" s="2">
        <v>1.17703608199702</v>
      </c>
      <c r="B20767" t="s">
        <v>65885</v>
      </c>
    </row>
    <row r="20768" spans="1:2" x14ac:dyDescent="0.3">
      <c r="A20768" s="2">
        <v>1.14615261905444</v>
      </c>
      <c r="B20768" t="s">
        <v>65884</v>
      </c>
    </row>
    <row r="20769" spans="1:2" x14ac:dyDescent="0.3">
      <c r="A20769" s="2">
        <v>9.4841811618648797E-2</v>
      </c>
      <c r="B20769" t="s">
        <v>65883</v>
      </c>
    </row>
    <row r="20770" spans="1:2" x14ac:dyDescent="0.3">
      <c r="A20770" s="2">
        <v>3.0310502399136201</v>
      </c>
      <c r="B20770" t="s">
        <v>65882</v>
      </c>
    </row>
    <row r="20771" spans="1:2" x14ac:dyDescent="0.3">
      <c r="A20771" s="2">
        <v>1.54647</v>
      </c>
      <c r="B20771" t="s">
        <v>65881</v>
      </c>
    </row>
    <row r="20772" spans="1:2" x14ac:dyDescent="0.3">
      <c r="A20772" s="2">
        <v>41.937779999999997</v>
      </c>
      <c r="B20772" t="s">
        <v>65880</v>
      </c>
    </row>
    <row r="20773" spans="1:2" x14ac:dyDescent="0.3">
      <c r="A20773" s="2">
        <v>5.1683503393164898</v>
      </c>
      <c r="B20773" t="s">
        <v>65879</v>
      </c>
    </row>
    <row r="20774" spans="1:2" x14ac:dyDescent="0.3">
      <c r="A20774" s="2">
        <v>0.41576983929063999</v>
      </c>
      <c r="B20774" t="s">
        <v>65878</v>
      </c>
    </row>
    <row r="20775" spans="1:2" x14ac:dyDescent="0.3">
      <c r="A20775" s="2">
        <v>25.39283</v>
      </c>
      <c r="B20775" t="s">
        <v>65877</v>
      </c>
    </row>
    <row r="20776" spans="1:2" x14ac:dyDescent="0.3">
      <c r="A20776" s="2">
        <v>15.868605797844999</v>
      </c>
      <c r="B20776" t="s">
        <v>65876</v>
      </c>
    </row>
    <row r="20777" spans="1:2" x14ac:dyDescent="0.3">
      <c r="A20777" s="2">
        <v>11.243097685541899</v>
      </c>
      <c r="B20777" t="s">
        <v>65875</v>
      </c>
    </row>
    <row r="20778" spans="1:2" x14ac:dyDescent="0.3">
      <c r="A20778" s="2">
        <v>14.41553</v>
      </c>
      <c r="B20778" t="s">
        <v>65874</v>
      </c>
    </row>
    <row r="20779" spans="1:2" x14ac:dyDescent="0.3">
      <c r="A20779" s="2">
        <v>23.846219999999999</v>
      </c>
      <c r="B20779" t="s">
        <v>65873</v>
      </c>
    </row>
    <row r="20780" spans="1:2" x14ac:dyDescent="0.3">
      <c r="A20780" s="2">
        <v>48.907499999999999</v>
      </c>
      <c r="B20780" t="s">
        <v>65872</v>
      </c>
    </row>
    <row r="20781" spans="1:2" x14ac:dyDescent="0.3">
      <c r="A20781" s="2">
        <v>5.4079600000000001</v>
      </c>
      <c r="B20781" t="s">
        <v>65871</v>
      </c>
    </row>
    <row r="20782" spans="1:2" x14ac:dyDescent="0.3">
      <c r="A20782" s="2">
        <v>18</v>
      </c>
      <c r="B20782" t="s">
        <v>65870</v>
      </c>
    </row>
    <row r="20783" spans="1:2" x14ac:dyDescent="0.3">
      <c r="A20783" s="2">
        <v>32.02084</v>
      </c>
      <c r="B20783" t="s">
        <v>65869</v>
      </c>
    </row>
    <row r="20784" spans="1:2" x14ac:dyDescent="0.3">
      <c r="A20784" s="2">
        <v>17.083287206115902</v>
      </c>
      <c r="B20784" t="s">
        <v>65868</v>
      </c>
    </row>
    <row r="20785" spans="1:2" x14ac:dyDescent="0.3">
      <c r="A20785" s="2">
        <v>77.215110316158999</v>
      </c>
      <c r="B20785" t="s">
        <v>65867</v>
      </c>
    </row>
    <row r="20786" spans="1:2" x14ac:dyDescent="0.3">
      <c r="A20786" s="2">
        <v>0.72575000000000001</v>
      </c>
      <c r="B20786" t="s">
        <v>65866</v>
      </c>
    </row>
    <row r="20787" spans="1:2" x14ac:dyDescent="0.3">
      <c r="A20787" s="2">
        <v>28.629745770316099</v>
      </c>
      <c r="B20787" t="s">
        <v>65865</v>
      </c>
    </row>
    <row r="20788" spans="1:2" x14ac:dyDescent="0.3">
      <c r="A20788" s="2">
        <v>3.70028557682753E-3</v>
      </c>
      <c r="B20788" t="s">
        <v>65864</v>
      </c>
    </row>
    <row r="20789" spans="1:2" x14ac:dyDescent="0.3">
      <c r="A20789" s="2">
        <v>3.9806841978921297E-3</v>
      </c>
      <c r="B20789" t="s">
        <v>65863</v>
      </c>
    </row>
    <row r="20790" spans="1:2" x14ac:dyDescent="0.3">
      <c r="A20790" s="2">
        <v>30.30331</v>
      </c>
      <c r="B20790" t="s">
        <v>65862</v>
      </c>
    </row>
    <row r="20791" spans="1:2" x14ac:dyDescent="0.3">
      <c r="A20791" s="2">
        <v>5.0178021197556699</v>
      </c>
      <c r="B20791" t="s">
        <v>65861</v>
      </c>
    </row>
    <row r="20792" spans="1:2" x14ac:dyDescent="0.3">
      <c r="A20792" s="2">
        <v>23.784649999999999</v>
      </c>
      <c r="B20792" t="s">
        <v>65860</v>
      </c>
    </row>
    <row r="20793" spans="1:2" x14ac:dyDescent="0.3">
      <c r="A20793" s="2">
        <v>1.2964</v>
      </c>
      <c r="B20793" t="s">
        <v>65859</v>
      </c>
    </row>
    <row r="20794" spans="1:2" x14ac:dyDescent="0.3">
      <c r="A20794" s="2">
        <v>7.8990000000000005E-2</v>
      </c>
      <c r="B20794" t="s">
        <v>65858</v>
      </c>
    </row>
    <row r="20795" spans="1:2" x14ac:dyDescent="0.3">
      <c r="A20795" s="2">
        <v>2.0462935332578001</v>
      </c>
      <c r="B20795" t="s">
        <v>65857</v>
      </c>
    </row>
    <row r="20796" spans="1:2" x14ac:dyDescent="0.3">
      <c r="A20796" s="2">
        <v>3.1278600000000001</v>
      </c>
      <c r="B20796" t="s">
        <v>65856</v>
      </c>
    </row>
    <row r="20797" spans="1:2" x14ac:dyDescent="0.3">
      <c r="A20797" s="2">
        <v>22.5992</v>
      </c>
      <c r="B20797" t="s">
        <v>65855</v>
      </c>
    </row>
    <row r="20798" spans="1:2" x14ac:dyDescent="0.3">
      <c r="A20798" s="2">
        <v>66.653000000000006</v>
      </c>
      <c r="B20798" t="s">
        <v>65854</v>
      </c>
    </row>
    <row r="20799" spans="1:2" x14ac:dyDescent="0.3">
      <c r="A20799" s="2">
        <v>16.4306707418116</v>
      </c>
      <c r="B20799" t="s">
        <v>65853</v>
      </c>
    </row>
    <row r="20800" spans="1:2" x14ac:dyDescent="0.3">
      <c r="A20800" s="2">
        <v>29.18187</v>
      </c>
      <c r="B20800" t="s">
        <v>65852</v>
      </c>
    </row>
    <row r="20801" spans="1:2" x14ac:dyDescent="0.3">
      <c r="A20801" s="2">
        <v>3.35014105756967E-3</v>
      </c>
      <c r="B20801" t="s">
        <v>65851</v>
      </c>
    </row>
    <row r="20802" spans="1:2" x14ac:dyDescent="0.3">
      <c r="A20802" s="2">
        <v>6.2643132631613396E-3</v>
      </c>
      <c r="B20802" t="s">
        <v>65850</v>
      </c>
    </row>
    <row r="20803" spans="1:2" x14ac:dyDescent="0.3">
      <c r="A20803" s="2">
        <v>8.9271516075754391</v>
      </c>
      <c r="B20803" t="s">
        <v>65849</v>
      </c>
    </row>
    <row r="20804" spans="1:2" x14ac:dyDescent="0.3">
      <c r="A20804" s="2">
        <v>2.3789999999999999E-2</v>
      </c>
      <c r="B20804" t="s">
        <v>65848</v>
      </c>
    </row>
    <row r="20805" spans="1:2" x14ac:dyDescent="0.3">
      <c r="A20805" s="2">
        <v>26.83287</v>
      </c>
      <c r="B20805" t="s">
        <v>65847</v>
      </c>
    </row>
    <row r="20806" spans="1:2" x14ac:dyDescent="0.3">
      <c r="A20806" s="2">
        <v>0.91920909723328603</v>
      </c>
      <c r="B20806" t="s">
        <v>65846</v>
      </c>
    </row>
    <row r="20807" spans="1:2" x14ac:dyDescent="0.3">
      <c r="A20807" s="2">
        <v>2.1589399999999999</v>
      </c>
      <c r="B20807" t="s">
        <v>65845</v>
      </c>
    </row>
    <row r="20808" spans="1:2" x14ac:dyDescent="0.3">
      <c r="A20808" s="2">
        <v>62.326430000000002</v>
      </c>
      <c r="B20808" t="s">
        <v>65844</v>
      </c>
    </row>
    <row r="20809" spans="1:2" x14ac:dyDescent="0.3">
      <c r="A20809" s="2">
        <v>1.0779692634948199</v>
      </c>
      <c r="B20809" t="s">
        <v>65843</v>
      </c>
    </row>
    <row r="20810" spans="1:2" x14ac:dyDescent="0.3">
      <c r="A20810" s="2">
        <v>10.5296832565343</v>
      </c>
      <c r="B20810" t="s">
        <v>65842</v>
      </c>
    </row>
    <row r="20811" spans="1:2" x14ac:dyDescent="0.3">
      <c r="A20811" s="2">
        <v>363.27204525551002</v>
      </c>
      <c r="B20811" t="s">
        <v>65841</v>
      </c>
    </row>
    <row r="20812" spans="1:2" x14ac:dyDescent="0.3">
      <c r="A20812" s="2">
        <v>0.19372553936744899</v>
      </c>
      <c r="B20812" t="s">
        <v>65840</v>
      </c>
    </row>
    <row r="20813" spans="1:2" x14ac:dyDescent="0.3">
      <c r="A20813" s="2">
        <v>1.9825200000000001</v>
      </c>
      <c r="B20813" t="s">
        <v>65839</v>
      </c>
    </row>
    <row r="20814" spans="1:2" x14ac:dyDescent="0.3">
      <c r="A20814" s="2">
        <v>1.18E-2</v>
      </c>
      <c r="B20814" t="s">
        <v>65838</v>
      </c>
    </row>
    <row r="20815" spans="1:2" x14ac:dyDescent="0.3">
      <c r="A20815" s="2">
        <v>8.3207398705163804</v>
      </c>
      <c r="B20815" t="s">
        <v>65837</v>
      </c>
    </row>
    <row r="20816" spans="1:2" x14ac:dyDescent="0.3">
      <c r="A20816" s="2">
        <v>36.820810000000002</v>
      </c>
      <c r="B20816" t="s">
        <v>65836</v>
      </c>
    </row>
    <row r="20817" spans="1:2" x14ac:dyDescent="0.3">
      <c r="A20817" s="2">
        <v>9.7199999999999995E-3</v>
      </c>
      <c r="B20817" t="s">
        <v>65835</v>
      </c>
    </row>
    <row r="20818" spans="1:2" x14ac:dyDescent="0.3">
      <c r="A20818" s="2">
        <v>3.5407285458172502</v>
      </c>
      <c r="B20818" t="s">
        <v>65834</v>
      </c>
    </row>
    <row r="20819" spans="1:2" x14ac:dyDescent="0.3">
      <c r="A20819" s="2">
        <v>0.25747999999999999</v>
      </c>
      <c r="B20819" t="s">
        <v>65833</v>
      </c>
    </row>
    <row r="20820" spans="1:2" x14ac:dyDescent="0.3">
      <c r="A20820" s="2">
        <v>11.632206883773399</v>
      </c>
      <c r="B20820" t="s">
        <v>65832</v>
      </c>
    </row>
    <row r="20821" spans="1:2" x14ac:dyDescent="0.3">
      <c r="A20821" s="2">
        <v>21.230990329171298</v>
      </c>
      <c r="B20821" t="s">
        <v>65831</v>
      </c>
    </row>
    <row r="20822" spans="1:2" x14ac:dyDescent="0.3">
      <c r="A20822" s="2">
        <v>45.688299999999998</v>
      </c>
      <c r="B20822" t="s">
        <v>65830</v>
      </c>
    </row>
    <row r="20823" spans="1:2" x14ac:dyDescent="0.3">
      <c r="A20823" s="2">
        <v>5.9549688333901001</v>
      </c>
      <c r="B20823" t="s">
        <v>65829</v>
      </c>
    </row>
    <row r="20824" spans="1:2" x14ac:dyDescent="0.3">
      <c r="A20824" s="2">
        <v>7.13614355389777</v>
      </c>
      <c r="B20824" t="s">
        <v>65828</v>
      </c>
    </row>
    <row r="20825" spans="1:2" x14ac:dyDescent="0.3">
      <c r="A20825" s="2">
        <v>103.440037092327</v>
      </c>
      <c r="B20825" t="s">
        <v>65827</v>
      </c>
    </row>
    <row r="20826" spans="1:2" x14ac:dyDescent="0.3">
      <c r="A20826" s="2">
        <v>1.3247150285624101</v>
      </c>
      <c r="B20826" t="s">
        <v>65826</v>
      </c>
    </row>
    <row r="20827" spans="1:2" x14ac:dyDescent="0.3">
      <c r="A20827" s="2">
        <v>13.89301</v>
      </c>
      <c r="B20827" t="s">
        <v>65825</v>
      </c>
    </row>
    <row r="20828" spans="1:2" x14ac:dyDescent="0.3">
      <c r="A20828" s="2">
        <v>1.6380300000000001</v>
      </c>
      <c r="B20828" t="s">
        <v>65824</v>
      </c>
    </row>
    <row r="20829" spans="1:2" x14ac:dyDescent="0.3">
      <c r="A20829" s="2">
        <v>22.207605316141599</v>
      </c>
      <c r="B20829" t="s">
        <v>65823</v>
      </c>
    </row>
    <row r="20830" spans="1:2" x14ac:dyDescent="0.3">
      <c r="A20830" s="2">
        <v>0.205634505800528</v>
      </c>
      <c r="B20830" t="s">
        <v>65822</v>
      </c>
    </row>
    <row r="20831" spans="1:2" x14ac:dyDescent="0.3">
      <c r="A20831" s="2">
        <v>2.092902148251E-2</v>
      </c>
      <c r="B20831" t="s">
        <v>65821</v>
      </c>
    </row>
    <row r="20832" spans="1:2" x14ac:dyDescent="0.3">
      <c r="A20832" s="2">
        <v>4.931</v>
      </c>
      <c r="B20832" t="s">
        <v>65820</v>
      </c>
    </row>
    <row r="20833" spans="1:2" x14ac:dyDescent="0.3">
      <c r="A20833" s="2">
        <v>0.78848739254389</v>
      </c>
      <c r="B20833" t="s">
        <v>65819</v>
      </c>
    </row>
    <row r="20834" spans="1:2" x14ac:dyDescent="0.3">
      <c r="A20834" s="2">
        <v>5.3821454305597403</v>
      </c>
      <c r="B20834" t="s">
        <v>65818</v>
      </c>
    </row>
    <row r="20835" spans="1:2" x14ac:dyDescent="0.3">
      <c r="A20835" s="2">
        <v>91.3798476252651</v>
      </c>
      <c r="B20835" t="s">
        <v>65817</v>
      </c>
    </row>
    <row r="20836" spans="1:2" x14ac:dyDescent="0.3">
      <c r="A20836" s="2">
        <v>5.7449700000000004</v>
      </c>
      <c r="B20836" t="s">
        <v>65816</v>
      </c>
    </row>
    <row r="20837" spans="1:2" x14ac:dyDescent="0.3">
      <c r="A20837" s="2">
        <v>17.88212</v>
      </c>
      <c r="B20837" t="s">
        <v>65815</v>
      </c>
    </row>
    <row r="20838" spans="1:2" x14ac:dyDescent="0.3">
      <c r="A20838" s="2">
        <v>4.4970000000000003E-2</v>
      </c>
      <c r="B20838" t="s">
        <v>65814</v>
      </c>
    </row>
    <row r="20839" spans="1:2" x14ac:dyDescent="0.3">
      <c r="A20839" s="2">
        <v>44.611469999999997</v>
      </c>
      <c r="B20839" t="s">
        <v>65813</v>
      </c>
    </row>
    <row r="20840" spans="1:2" x14ac:dyDescent="0.3">
      <c r="A20840" s="2">
        <v>7.0202248833061596</v>
      </c>
      <c r="B20840" t="s">
        <v>65812</v>
      </c>
    </row>
    <row r="20841" spans="1:2" x14ac:dyDescent="0.3">
      <c r="A20841" s="2">
        <v>6.5330300000000001</v>
      </c>
      <c r="B20841" t="s">
        <v>65811</v>
      </c>
    </row>
    <row r="20842" spans="1:2" x14ac:dyDescent="0.3">
      <c r="A20842" s="2">
        <v>7.2322398001714197</v>
      </c>
      <c r="B20842" t="s">
        <v>65810</v>
      </c>
    </row>
    <row r="20843" spans="1:2" x14ac:dyDescent="0.3">
      <c r="A20843" s="2">
        <v>4.2563398058385502</v>
      </c>
      <c r="B20843" t="s">
        <v>65809</v>
      </c>
    </row>
    <row r="20844" spans="1:2" x14ac:dyDescent="0.3">
      <c r="A20844" s="2">
        <v>13.505319999999999</v>
      </c>
      <c r="B20844" t="s">
        <v>65808</v>
      </c>
    </row>
    <row r="20845" spans="1:2" x14ac:dyDescent="0.3">
      <c r="A20845" s="2">
        <v>3.0461499999999999</v>
      </c>
      <c r="B20845" t="s">
        <v>65807</v>
      </c>
    </row>
    <row r="20846" spans="1:2" x14ac:dyDescent="0.3">
      <c r="A20846" s="2">
        <v>0.13455</v>
      </c>
      <c r="B20846" t="s">
        <v>65806</v>
      </c>
    </row>
    <row r="20847" spans="1:2" x14ac:dyDescent="0.3">
      <c r="A20847" s="2">
        <v>33.850002586741098</v>
      </c>
      <c r="B20847" t="s">
        <v>65805</v>
      </c>
    </row>
    <row r="20848" spans="1:2" x14ac:dyDescent="0.3">
      <c r="A20848" s="2">
        <v>56.413600000000002</v>
      </c>
      <c r="B20848" t="s">
        <v>65804</v>
      </c>
    </row>
    <row r="20849" spans="1:2" x14ac:dyDescent="0.3">
      <c r="A20849" s="2">
        <v>3.9471958564850203E-2</v>
      </c>
      <c r="B20849" t="s">
        <v>65803</v>
      </c>
    </row>
    <row r="20850" spans="1:2" x14ac:dyDescent="0.3">
      <c r="A20850" s="2">
        <v>6.3729083780785496</v>
      </c>
      <c r="B20850" t="s">
        <v>65802</v>
      </c>
    </row>
    <row r="20851" spans="1:2" x14ac:dyDescent="0.3">
      <c r="A20851" s="2">
        <v>36.622623036918</v>
      </c>
      <c r="B20851" t="s">
        <v>65801</v>
      </c>
    </row>
    <row r="20852" spans="1:2" x14ac:dyDescent="0.3">
      <c r="A20852" s="2">
        <v>2.42225518908135</v>
      </c>
      <c r="B20852" t="s">
        <v>65800</v>
      </c>
    </row>
    <row r="20853" spans="1:2" x14ac:dyDescent="0.3">
      <c r="A20853" s="2">
        <v>6.4617800000000001</v>
      </c>
      <c r="B20853" t="s">
        <v>65799</v>
      </c>
    </row>
    <row r="20854" spans="1:2" x14ac:dyDescent="0.3">
      <c r="A20854" s="2">
        <v>13.469889999999999</v>
      </c>
      <c r="B20854" t="s">
        <v>65798</v>
      </c>
    </row>
    <row r="20855" spans="1:2" x14ac:dyDescent="0.3">
      <c r="A20855" s="2">
        <v>15.99057</v>
      </c>
      <c r="B20855" t="s">
        <v>65797</v>
      </c>
    </row>
    <row r="20856" spans="1:2" x14ac:dyDescent="0.3">
      <c r="A20856" s="2">
        <v>12.396430000000001</v>
      </c>
      <c r="B20856" t="s">
        <v>5976</v>
      </c>
    </row>
    <row r="20857" spans="1:2" x14ac:dyDescent="0.3">
      <c r="A20857" s="2">
        <v>28.860800548064699</v>
      </c>
      <c r="B20857" t="s">
        <v>65796</v>
      </c>
    </row>
    <row r="20858" spans="1:2" x14ac:dyDescent="0.3">
      <c r="A20858" s="2">
        <v>1.84597855133801</v>
      </c>
      <c r="B20858" t="s">
        <v>65795</v>
      </c>
    </row>
    <row r="20859" spans="1:2" x14ac:dyDescent="0.3">
      <c r="A20859" s="2">
        <v>0.73251200718853304</v>
      </c>
      <c r="B20859" t="s">
        <v>65794</v>
      </c>
    </row>
    <row r="20860" spans="1:2" x14ac:dyDescent="0.3">
      <c r="A20860" s="2">
        <v>3.8874300000000002</v>
      </c>
      <c r="B20860" t="s">
        <v>65793</v>
      </c>
    </row>
    <row r="20861" spans="1:2" x14ac:dyDescent="0.3">
      <c r="A20861" s="2">
        <v>1.17652</v>
      </c>
      <c r="B20861" t="s">
        <v>65792</v>
      </c>
    </row>
    <row r="20862" spans="1:2" x14ac:dyDescent="0.3">
      <c r="A20862" s="2">
        <v>12.18064</v>
      </c>
      <c r="B20862" t="s">
        <v>65791</v>
      </c>
    </row>
    <row r="20863" spans="1:2" x14ac:dyDescent="0.3">
      <c r="A20863" s="2">
        <v>1.0449900000000001</v>
      </c>
      <c r="B20863" t="s">
        <v>65790</v>
      </c>
    </row>
    <row r="20864" spans="1:2" x14ac:dyDescent="0.3">
      <c r="A20864" s="2">
        <v>0.50993805410479198</v>
      </c>
      <c r="B20864" t="s">
        <v>65789</v>
      </c>
    </row>
    <row r="20865" spans="1:2" x14ac:dyDescent="0.3">
      <c r="A20865" s="2">
        <v>4.81E-3</v>
      </c>
      <c r="B20865" t="s">
        <v>65788</v>
      </c>
    </row>
    <row r="20866" spans="1:2" x14ac:dyDescent="0.3">
      <c r="A20866" s="2">
        <v>4.2382400000000002</v>
      </c>
      <c r="B20866" t="s">
        <v>65787</v>
      </c>
    </row>
    <row r="20867" spans="1:2" x14ac:dyDescent="0.3">
      <c r="A20867" s="2">
        <v>48.7226050182771</v>
      </c>
      <c r="B20867" t="s">
        <v>65786</v>
      </c>
    </row>
    <row r="20868" spans="1:2" x14ac:dyDescent="0.3">
      <c r="A20868" s="2">
        <v>68.686849259233199</v>
      </c>
      <c r="B20868" t="s">
        <v>65785</v>
      </c>
    </row>
    <row r="20869" spans="1:2" x14ac:dyDescent="0.3">
      <c r="A20869" s="2">
        <v>0.44587338457793402</v>
      </c>
      <c r="B20869" t="s">
        <v>65784</v>
      </c>
    </row>
    <row r="20870" spans="1:2" x14ac:dyDescent="0.3">
      <c r="A20870" s="2">
        <v>0.87057067562831503</v>
      </c>
      <c r="B20870" t="s">
        <v>65783</v>
      </c>
    </row>
    <row r="20871" spans="1:2" x14ac:dyDescent="0.3">
      <c r="A20871" s="2">
        <v>3.32545</v>
      </c>
      <c r="B20871" t="s">
        <v>65782</v>
      </c>
    </row>
    <row r="20872" spans="1:2" x14ac:dyDescent="0.3">
      <c r="A20872" s="2">
        <v>0.83213999999999999</v>
      </c>
      <c r="B20872" t="s">
        <v>65781</v>
      </c>
    </row>
    <row r="20873" spans="1:2" x14ac:dyDescent="0.3">
      <c r="A20873" s="2">
        <v>14.908668354656699</v>
      </c>
      <c r="B20873" t="s">
        <v>65780</v>
      </c>
    </row>
    <row r="20874" spans="1:2" x14ac:dyDescent="0.3">
      <c r="A20874" s="2">
        <v>48.582706181205197</v>
      </c>
      <c r="B20874" t="s">
        <v>65779</v>
      </c>
    </row>
    <row r="20875" spans="1:2" x14ac:dyDescent="0.3">
      <c r="A20875" s="2">
        <v>17.3823425595237</v>
      </c>
      <c r="B20875" t="s">
        <v>65778</v>
      </c>
    </row>
    <row r="20876" spans="1:2" x14ac:dyDescent="0.3">
      <c r="A20876" s="2">
        <v>11.82916</v>
      </c>
      <c r="B20876" t="s">
        <v>65777</v>
      </c>
    </row>
    <row r="20877" spans="1:2" x14ac:dyDescent="0.3">
      <c r="A20877" s="2">
        <v>22.98563</v>
      </c>
      <c r="B20877" t="s">
        <v>65776</v>
      </c>
    </row>
    <row r="20878" spans="1:2" x14ac:dyDescent="0.3">
      <c r="A20878" s="2">
        <v>8.6063299999999998</v>
      </c>
      <c r="B20878" t="s">
        <v>65775</v>
      </c>
    </row>
    <row r="20879" spans="1:2" x14ac:dyDescent="0.3">
      <c r="A20879" s="2">
        <v>36.112540000000003</v>
      </c>
      <c r="B20879" t="s">
        <v>65774</v>
      </c>
    </row>
    <row r="20880" spans="1:2" x14ac:dyDescent="0.3">
      <c r="A20880" s="2">
        <v>10.528770644594699</v>
      </c>
      <c r="B20880" t="s">
        <v>65773</v>
      </c>
    </row>
    <row r="20881" spans="1:2" x14ac:dyDescent="0.3">
      <c r="A20881" s="2">
        <v>8.1206442717935694</v>
      </c>
      <c r="B20881" t="s">
        <v>65772</v>
      </c>
    </row>
    <row r="20882" spans="1:2" x14ac:dyDescent="0.3">
      <c r="A20882" s="2">
        <v>29.934259999999998</v>
      </c>
      <c r="B20882" t="s">
        <v>65771</v>
      </c>
    </row>
    <row r="20883" spans="1:2" x14ac:dyDescent="0.3">
      <c r="A20883" s="2">
        <v>25.47418</v>
      </c>
      <c r="B20883" t="s">
        <v>65770</v>
      </c>
    </row>
    <row r="20884" spans="1:2" x14ac:dyDescent="0.3">
      <c r="A20884" s="2">
        <v>10.2265</v>
      </c>
      <c r="B20884" t="s">
        <v>65769</v>
      </c>
    </row>
    <row r="20885" spans="1:2" x14ac:dyDescent="0.3">
      <c r="A20885" s="2">
        <v>55.713569999999997</v>
      </c>
      <c r="B20885" t="s">
        <v>65768</v>
      </c>
    </row>
    <row r="20886" spans="1:2" x14ac:dyDescent="0.3">
      <c r="A20886" s="2">
        <v>0.83865999999999996</v>
      </c>
      <c r="B20886" t="s">
        <v>65767</v>
      </c>
    </row>
    <row r="20887" spans="1:2" x14ac:dyDescent="0.3">
      <c r="A20887" s="2">
        <v>26.400580000000001</v>
      </c>
      <c r="B20887" t="s">
        <v>65766</v>
      </c>
    </row>
    <row r="20888" spans="1:2" x14ac:dyDescent="0.3">
      <c r="A20888" s="2">
        <v>17.32414</v>
      </c>
      <c r="B20888" t="s">
        <v>65765</v>
      </c>
    </row>
    <row r="20889" spans="1:2" x14ac:dyDescent="0.3">
      <c r="A20889" s="2">
        <v>27.26219</v>
      </c>
      <c r="B20889" t="s">
        <v>65764</v>
      </c>
    </row>
    <row r="20890" spans="1:2" x14ac:dyDescent="0.3">
      <c r="A20890" s="2">
        <v>24.860519355714501</v>
      </c>
      <c r="B20890" t="s">
        <v>65763</v>
      </c>
    </row>
    <row r="20891" spans="1:2" x14ac:dyDescent="0.3">
      <c r="A20891" s="2">
        <v>1.12076</v>
      </c>
      <c r="B20891" t="s">
        <v>65762</v>
      </c>
    </row>
    <row r="20892" spans="1:2" x14ac:dyDescent="0.3">
      <c r="A20892" s="2">
        <v>3.6999999999999999E-4</v>
      </c>
      <c r="B20892" t="s">
        <v>65761</v>
      </c>
    </row>
    <row r="20893" spans="1:2" x14ac:dyDescent="0.3">
      <c r="A20893" s="2">
        <v>37.0625584533854</v>
      </c>
      <c r="B20893" t="s">
        <v>65760</v>
      </c>
    </row>
    <row r="20894" spans="1:2" x14ac:dyDescent="0.3">
      <c r="A20894" s="2">
        <v>4.1795200000000001</v>
      </c>
      <c r="B20894" t="s">
        <v>65759</v>
      </c>
    </row>
    <row r="20895" spans="1:2" x14ac:dyDescent="0.3">
      <c r="A20895" s="2">
        <v>31.538543364813201</v>
      </c>
      <c r="B20895" t="s">
        <v>65758</v>
      </c>
    </row>
    <row r="20896" spans="1:2" x14ac:dyDescent="0.3">
      <c r="A20896" s="2">
        <v>32.518858827817901</v>
      </c>
      <c r="B20896" t="s">
        <v>65757</v>
      </c>
    </row>
    <row r="20897" spans="1:2" x14ac:dyDescent="0.3">
      <c r="A20897" s="2">
        <v>0.31647999999999998</v>
      </c>
      <c r="B20897" t="s">
        <v>65756</v>
      </c>
    </row>
    <row r="20898" spans="1:2" x14ac:dyDescent="0.3">
      <c r="A20898" s="2">
        <v>18.157672770018301</v>
      </c>
      <c r="B20898" t="s">
        <v>65755</v>
      </c>
    </row>
    <row r="20899" spans="1:2" x14ac:dyDescent="0.3">
      <c r="A20899" s="2">
        <v>4.0849583768636002</v>
      </c>
      <c r="B20899" t="s">
        <v>65754</v>
      </c>
    </row>
    <row r="20900" spans="1:2" x14ac:dyDescent="0.3">
      <c r="A20900" s="2">
        <v>3.5824699999999998</v>
      </c>
      <c r="B20900" t="s">
        <v>65753</v>
      </c>
    </row>
    <row r="20901" spans="1:2" x14ac:dyDescent="0.3">
      <c r="A20901" s="2">
        <v>2.5529099999999998</v>
      </c>
      <c r="B20901" t="s">
        <v>65752</v>
      </c>
    </row>
    <row r="20902" spans="1:2" x14ac:dyDescent="0.3">
      <c r="A20902" s="2">
        <v>6.6989283431465898</v>
      </c>
      <c r="B20902" t="s">
        <v>65751</v>
      </c>
    </row>
    <row r="20903" spans="1:2" x14ac:dyDescent="0.3">
      <c r="A20903" s="2">
        <v>0.72843999999999998</v>
      </c>
      <c r="B20903" t="s">
        <v>65750</v>
      </c>
    </row>
    <row r="20904" spans="1:2" x14ac:dyDescent="0.3">
      <c r="A20904" s="2">
        <v>0.21553</v>
      </c>
      <c r="B20904" t="s">
        <v>65749</v>
      </c>
    </row>
    <row r="20905" spans="1:2" x14ac:dyDescent="0.3">
      <c r="A20905" s="2">
        <v>2.77356481559243</v>
      </c>
      <c r="B20905" t="s">
        <v>65748</v>
      </c>
    </row>
    <row r="20906" spans="1:2" x14ac:dyDescent="0.3">
      <c r="A20906" s="2">
        <v>2.57339140975188</v>
      </c>
      <c r="B20906" t="s">
        <v>65747</v>
      </c>
    </row>
    <row r="20907" spans="1:2" x14ac:dyDescent="0.3">
      <c r="A20907" s="2">
        <v>12.7432</v>
      </c>
      <c r="B20907" t="s">
        <v>65746</v>
      </c>
    </row>
    <row r="20908" spans="1:2" x14ac:dyDescent="0.3">
      <c r="A20908" s="2">
        <v>32.594839999999998</v>
      </c>
      <c r="B20908" t="s">
        <v>65745</v>
      </c>
    </row>
    <row r="20909" spans="1:2" x14ac:dyDescent="0.3">
      <c r="A20909" s="2">
        <v>4.3247851002441801E-2</v>
      </c>
      <c r="B20909" t="s">
        <v>65744</v>
      </c>
    </row>
    <row r="20910" spans="1:2" x14ac:dyDescent="0.3">
      <c r="A20910" s="2">
        <v>6.1142813851604296E-3</v>
      </c>
      <c r="B20910" t="s">
        <v>65743</v>
      </c>
    </row>
    <row r="20911" spans="1:2" x14ac:dyDescent="0.3">
      <c r="A20911" s="2">
        <v>6.2378</v>
      </c>
      <c r="B20911" t="s">
        <v>65742</v>
      </c>
    </row>
    <row r="20912" spans="1:2" x14ac:dyDescent="0.3">
      <c r="A20912" s="2">
        <v>1.5843355485341399</v>
      </c>
      <c r="B20912" t="s">
        <v>65741</v>
      </c>
    </row>
    <row r="20913" spans="1:2" x14ac:dyDescent="0.3">
      <c r="A20913" s="2">
        <v>14.307929274676299</v>
      </c>
      <c r="B20913" t="s">
        <v>65740</v>
      </c>
    </row>
    <row r="20914" spans="1:2" x14ac:dyDescent="0.3">
      <c r="A20914" s="2">
        <v>3.7613183990999302</v>
      </c>
      <c r="B20914" t="s">
        <v>65739</v>
      </c>
    </row>
    <row r="20915" spans="1:2" x14ac:dyDescent="0.3">
      <c r="A20915" s="2">
        <v>3.2310699999999999</v>
      </c>
      <c r="B20915" t="s">
        <v>65738</v>
      </c>
    </row>
    <row r="20916" spans="1:2" x14ac:dyDescent="0.3">
      <c r="A20916" s="2">
        <v>5.13529329298944E-3</v>
      </c>
      <c r="B20916" t="s">
        <v>65737</v>
      </c>
    </row>
    <row r="20917" spans="1:2" x14ac:dyDescent="0.3">
      <c r="A20917" s="2">
        <v>3.347E-2</v>
      </c>
      <c r="B20917" t="s">
        <v>65736</v>
      </c>
    </row>
    <row r="20918" spans="1:2" x14ac:dyDescent="0.3">
      <c r="A20918" s="2">
        <v>10.53927</v>
      </c>
      <c r="B20918" t="s">
        <v>65735</v>
      </c>
    </row>
    <row r="20919" spans="1:2" x14ac:dyDescent="0.3">
      <c r="A20919" s="2">
        <v>32.680826866561297</v>
      </c>
      <c r="B20919" t="s">
        <v>65734</v>
      </c>
    </row>
    <row r="20920" spans="1:2" x14ac:dyDescent="0.3">
      <c r="A20920" s="2">
        <v>332.42923000000002</v>
      </c>
      <c r="B20920" t="s">
        <v>65733</v>
      </c>
    </row>
    <row r="20921" spans="1:2" x14ac:dyDescent="0.3">
      <c r="A20921" s="2">
        <v>64.724469999999997</v>
      </c>
      <c r="B20921" t="s">
        <v>65732</v>
      </c>
    </row>
    <row r="20922" spans="1:2" x14ac:dyDescent="0.3">
      <c r="A20922" s="2">
        <v>0.95394000000000001</v>
      </c>
      <c r="B20922" t="s">
        <v>65731</v>
      </c>
    </row>
    <row r="20923" spans="1:2" x14ac:dyDescent="0.3">
      <c r="A20923" s="2">
        <v>67.677440000000004</v>
      </c>
      <c r="B20923" t="s">
        <v>65730</v>
      </c>
    </row>
    <row r="20924" spans="1:2" x14ac:dyDescent="0.3">
      <c r="A20924" s="2">
        <v>0.99395999999999995</v>
      </c>
      <c r="B20924" t="s">
        <v>65729</v>
      </c>
    </row>
    <row r="20925" spans="1:2" x14ac:dyDescent="0.3">
      <c r="A20925" s="2">
        <v>0.38535999999999998</v>
      </c>
      <c r="B20925" t="s">
        <v>65728</v>
      </c>
    </row>
    <row r="20926" spans="1:2" x14ac:dyDescent="0.3">
      <c r="A20926" s="2">
        <v>1.12968</v>
      </c>
      <c r="B20926" t="s">
        <v>65727</v>
      </c>
    </row>
    <row r="20927" spans="1:2" x14ac:dyDescent="0.3">
      <c r="A20927" s="2">
        <v>42.080579999999998</v>
      </c>
      <c r="B20927" t="s">
        <v>65726</v>
      </c>
    </row>
    <row r="20928" spans="1:2" x14ac:dyDescent="0.3">
      <c r="A20928" s="2">
        <v>9.5381712741867997</v>
      </c>
      <c r="B20928" t="s">
        <v>65725</v>
      </c>
    </row>
    <row r="20929" spans="1:2" x14ac:dyDescent="0.3">
      <c r="A20929" s="2">
        <v>0.72763</v>
      </c>
      <c r="B20929" t="s">
        <v>65724</v>
      </c>
    </row>
    <row r="20930" spans="1:2" x14ac:dyDescent="0.3">
      <c r="A20930" s="2">
        <v>0.57701999999999998</v>
      </c>
      <c r="B20930" t="s">
        <v>65723</v>
      </c>
    </row>
    <row r="20931" spans="1:2" x14ac:dyDescent="0.3">
      <c r="A20931" s="2">
        <v>52.4202564033709</v>
      </c>
      <c r="B20931" t="s">
        <v>65722</v>
      </c>
    </row>
    <row r="20932" spans="1:2" x14ac:dyDescent="0.3">
      <c r="A20932" s="2">
        <v>111.645413199054</v>
      </c>
      <c r="B20932" t="s">
        <v>65721</v>
      </c>
    </row>
    <row r="20933" spans="1:2" x14ac:dyDescent="0.3">
      <c r="A20933" s="2">
        <v>0.17320805270934</v>
      </c>
      <c r="B20933" t="s">
        <v>65720</v>
      </c>
    </row>
    <row r="20934" spans="1:2" x14ac:dyDescent="0.3">
      <c r="A20934" s="2">
        <v>9.9703865670261099E-2</v>
      </c>
      <c r="B20934" t="s">
        <v>65719</v>
      </c>
    </row>
    <row r="20935" spans="1:2" x14ac:dyDescent="0.3">
      <c r="A20935" s="2">
        <v>20.431656286906399</v>
      </c>
      <c r="B20935" t="s">
        <v>65718</v>
      </c>
    </row>
    <row r="20936" spans="1:2" x14ac:dyDescent="0.3">
      <c r="A20936" s="2">
        <v>9.3892901898651196E-2</v>
      </c>
      <c r="B20936" t="s">
        <v>65717</v>
      </c>
    </row>
    <row r="20937" spans="1:2" x14ac:dyDescent="0.3">
      <c r="A20937" s="2">
        <v>19.59759</v>
      </c>
      <c r="B20937" t="s">
        <v>65716</v>
      </c>
    </row>
    <row r="20938" spans="1:2" x14ac:dyDescent="0.3">
      <c r="A20938" s="2">
        <v>1.2E-2</v>
      </c>
      <c r="B20938" t="s">
        <v>471</v>
      </c>
    </row>
    <row r="20939" spans="1:2" x14ac:dyDescent="0.3">
      <c r="A20939" s="2">
        <v>60.022215424218601</v>
      </c>
      <c r="B20939" t="s">
        <v>65715</v>
      </c>
    </row>
    <row r="20940" spans="1:2" x14ac:dyDescent="0.3">
      <c r="A20940" s="2">
        <v>45.191782656240598</v>
      </c>
      <c r="B20940" t="s">
        <v>65714</v>
      </c>
    </row>
    <row r="20941" spans="1:2" x14ac:dyDescent="0.3">
      <c r="A20941" s="2">
        <v>0.46566999999999997</v>
      </c>
      <c r="B20941" t="s">
        <v>65713</v>
      </c>
    </row>
    <row r="20942" spans="1:2" x14ac:dyDescent="0.3">
      <c r="A20942" s="2">
        <v>28.331700000000001</v>
      </c>
      <c r="B20942" t="s">
        <v>65712</v>
      </c>
    </row>
    <row r="20943" spans="1:2" x14ac:dyDescent="0.3">
      <c r="A20943" s="2">
        <v>43.002830000000003</v>
      </c>
      <c r="B20943" t="s">
        <v>65711</v>
      </c>
    </row>
    <row r="20944" spans="1:2" x14ac:dyDescent="0.3">
      <c r="A20944" s="2">
        <v>3.8877700000000002</v>
      </c>
      <c r="B20944" t="s">
        <v>65710</v>
      </c>
    </row>
    <row r="20945" spans="1:2" x14ac:dyDescent="0.3">
      <c r="A20945" s="2">
        <v>5.6908500000000002</v>
      </c>
      <c r="B20945" t="s">
        <v>65709</v>
      </c>
    </row>
    <row r="20946" spans="1:2" x14ac:dyDescent="0.3">
      <c r="A20946" s="2">
        <v>3.86057173030303E-2</v>
      </c>
      <c r="B20946" t="s">
        <v>65708</v>
      </c>
    </row>
    <row r="20947" spans="1:2" x14ac:dyDescent="0.3">
      <c r="A20947" s="2">
        <v>9.7094299999999993</v>
      </c>
      <c r="B20947" t="s">
        <v>65707</v>
      </c>
    </row>
    <row r="20948" spans="1:2" x14ac:dyDescent="0.3">
      <c r="A20948" s="2">
        <v>26.109642645381999</v>
      </c>
      <c r="B20948" t="s">
        <v>65706</v>
      </c>
    </row>
    <row r="20949" spans="1:2" x14ac:dyDescent="0.3">
      <c r="A20949" s="2">
        <v>1.7724265712170599</v>
      </c>
      <c r="B20949" t="s">
        <v>65705</v>
      </c>
    </row>
    <row r="20950" spans="1:2" x14ac:dyDescent="0.3">
      <c r="A20950" s="2">
        <v>438.594429285297</v>
      </c>
      <c r="B20950" t="s">
        <v>65704</v>
      </c>
    </row>
    <row r="20951" spans="1:2" x14ac:dyDescent="0.3">
      <c r="A20951" s="2">
        <v>5.747E-2</v>
      </c>
      <c r="B20951" t="s">
        <v>65703</v>
      </c>
    </row>
    <row r="20952" spans="1:2" x14ac:dyDescent="0.3">
      <c r="A20952" s="2">
        <v>5.679E-2</v>
      </c>
      <c r="B20952" t="s">
        <v>65702</v>
      </c>
    </row>
    <row r="20953" spans="1:2" x14ac:dyDescent="0.3">
      <c r="A20953" s="2">
        <v>127.250263069498</v>
      </c>
      <c r="B20953" t="s">
        <v>65701</v>
      </c>
    </row>
    <row r="20954" spans="1:2" x14ac:dyDescent="0.3">
      <c r="A20954" s="2">
        <v>184.429581712252</v>
      </c>
      <c r="B20954" t="s">
        <v>65700</v>
      </c>
    </row>
    <row r="20955" spans="1:2" x14ac:dyDescent="0.3">
      <c r="A20955" s="2">
        <v>2.5588000000000002</v>
      </c>
      <c r="B20955" t="s">
        <v>65699</v>
      </c>
    </row>
    <row r="20956" spans="1:2" x14ac:dyDescent="0.3">
      <c r="A20956" s="2">
        <v>1.64427933052291E-2</v>
      </c>
      <c r="B20956" t="s">
        <v>65698</v>
      </c>
    </row>
    <row r="20957" spans="1:2" x14ac:dyDescent="0.3">
      <c r="A20957" s="2">
        <v>5.5358171401809102</v>
      </c>
      <c r="B20957" t="s">
        <v>65697</v>
      </c>
    </row>
    <row r="20958" spans="1:2" x14ac:dyDescent="0.3">
      <c r="A20958" s="2">
        <v>23.2624</v>
      </c>
      <c r="B20958" t="s">
        <v>65696</v>
      </c>
    </row>
    <row r="20959" spans="1:2" x14ac:dyDescent="0.3">
      <c r="A20959" s="2">
        <v>11.31659</v>
      </c>
      <c r="B20959" t="s">
        <v>65695</v>
      </c>
    </row>
    <row r="20960" spans="1:2" x14ac:dyDescent="0.3">
      <c r="A20960" s="2">
        <v>6.8154899999999996</v>
      </c>
      <c r="B20960" t="s">
        <v>65694</v>
      </c>
    </row>
    <row r="20961" spans="1:2" x14ac:dyDescent="0.3">
      <c r="A20961" s="2">
        <v>2.4041600000000001</v>
      </c>
      <c r="B20961" t="s">
        <v>65693</v>
      </c>
    </row>
    <row r="20962" spans="1:2" x14ac:dyDescent="0.3">
      <c r="A20962" s="2">
        <v>111.54392</v>
      </c>
      <c r="B20962" t="s">
        <v>65692</v>
      </c>
    </row>
    <row r="20963" spans="1:2" x14ac:dyDescent="0.3">
      <c r="A20963" s="2">
        <v>1.559E-2</v>
      </c>
      <c r="B20963" t="s">
        <v>65691</v>
      </c>
    </row>
    <row r="20964" spans="1:2" x14ac:dyDescent="0.3">
      <c r="A20964" s="2">
        <v>5.5061499999999999</v>
      </c>
      <c r="B20964" t="s">
        <v>65690</v>
      </c>
    </row>
    <row r="20965" spans="1:2" x14ac:dyDescent="0.3">
      <c r="A20965" s="2">
        <v>1.11714</v>
      </c>
      <c r="B20965" t="s">
        <v>65689</v>
      </c>
    </row>
    <row r="20966" spans="1:2" x14ac:dyDescent="0.3">
      <c r="A20966" s="2">
        <v>0.19419</v>
      </c>
      <c r="B20966" t="s">
        <v>65688</v>
      </c>
    </row>
    <row r="20967" spans="1:2" x14ac:dyDescent="0.3">
      <c r="A20967" s="2">
        <v>570.59611445188602</v>
      </c>
      <c r="B20967" t="s">
        <v>65687</v>
      </c>
    </row>
    <row r="20968" spans="1:2" x14ac:dyDescent="0.3">
      <c r="A20968" s="2">
        <v>4.1122142534319499E-2</v>
      </c>
      <c r="B20968" t="s">
        <v>65686</v>
      </c>
    </row>
    <row r="20969" spans="1:2" x14ac:dyDescent="0.3">
      <c r="A20969" s="2">
        <v>14.723459999999999</v>
      </c>
      <c r="B20969" t="s">
        <v>65685</v>
      </c>
    </row>
    <row r="20970" spans="1:2" x14ac:dyDescent="0.3">
      <c r="A20970" s="2">
        <v>3.0037165779319399</v>
      </c>
      <c r="B20970" t="s">
        <v>65684</v>
      </c>
    </row>
    <row r="20971" spans="1:2" x14ac:dyDescent="0.3">
      <c r="A20971" s="2">
        <v>23.505210000000002</v>
      </c>
      <c r="B20971" t="s">
        <v>65683</v>
      </c>
    </row>
    <row r="20972" spans="1:2" x14ac:dyDescent="0.3">
      <c r="A20972" s="2">
        <v>0.45371</v>
      </c>
      <c r="B20972" t="s">
        <v>65682</v>
      </c>
    </row>
    <row r="20973" spans="1:2" x14ac:dyDescent="0.3">
      <c r="A20973" s="2">
        <v>3.5799999999999998E-3</v>
      </c>
      <c r="B20973" t="s">
        <v>65681</v>
      </c>
    </row>
    <row r="20974" spans="1:2" x14ac:dyDescent="0.3">
      <c r="A20974" s="2">
        <v>17.931439999999998</v>
      </c>
      <c r="B20974" t="s">
        <v>65680</v>
      </c>
    </row>
    <row r="20975" spans="1:2" x14ac:dyDescent="0.3">
      <c r="A20975" s="2">
        <v>3.6510600000000002</v>
      </c>
      <c r="B20975" t="s">
        <v>65679</v>
      </c>
    </row>
    <row r="20976" spans="1:2" x14ac:dyDescent="0.3">
      <c r="A20976" s="2">
        <v>64.203310000000002</v>
      </c>
      <c r="B20976" t="s">
        <v>65678</v>
      </c>
    </row>
    <row r="20977" spans="1:2" x14ac:dyDescent="0.3">
      <c r="A20977" s="2">
        <v>39.084970215348697</v>
      </c>
      <c r="B20977" t="s">
        <v>65677</v>
      </c>
    </row>
    <row r="20978" spans="1:2" x14ac:dyDescent="0.3">
      <c r="A20978" s="2">
        <v>9.7262299999999993</v>
      </c>
      <c r="B20978" t="s">
        <v>65676</v>
      </c>
    </row>
    <row r="20979" spans="1:2" x14ac:dyDescent="0.3">
      <c r="A20979" s="2">
        <v>3.9106800000000002</v>
      </c>
      <c r="B20979" t="s">
        <v>65675</v>
      </c>
    </row>
    <row r="20980" spans="1:2" x14ac:dyDescent="0.3">
      <c r="A20980" s="2">
        <v>0.49730144811982602</v>
      </c>
      <c r="B20980" t="s">
        <v>65674</v>
      </c>
    </row>
    <row r="20981" spans="1:2" x14ac:dyDescent="0.3">
      <c r="A20981" s="2">
        <v>2.59695713641795</v>
      </c>
      <c r="B20981" t="s">
        <v>65673</v>
      </c>
    </row>
    <row r="20982" spans="1:2" x14ac:dyDescent="0.3">
      <c r="A20982" s="2">
        <v>20.558985574118299</v>
      </c>
      <c r="B20982" t="s">
        <v>65672</v>
      </c>
    </row>
    <row r="20983" spans="1:2" x14ac:dyDescent="0.3">
      <c r="A20983" s="2">
        <v>1.50340710918597E-2</v>
      </c>
      <c r="B20983" t="s">
        <v>65671</v>
      </c>
    </row>
    <row r="20984" spans="1:2" x14ac:dyDescent="0.3">
      <c r="A20984" s="2">
        <v>0.18760598888114799</v>
      </c>
      <c r="B20984" t="s">
        <v>65670</v>
      </c>
    </row>
    <row r="20985" spans="1:2" x14ac:dyDescent="0.3">
      <c r="A20985" s="2">
        <v>88.165249540423403</v>
      </c>
      <c r="B20985" t="s">
        <v>65669</v>
      </c>
    </row>
    <row r="20986" spans="1:2" x14ac:dyDescent="0.3">
      <c r="A20986" s="2">
        <v>14.20308</v>
      </c>
      <c r="B20986" t="s">
        <v>65668</v>
      </c>
    </row>
    <row r="20987" spans="1:2" x14ac:dyDescent="0.3">
      <c r="A20987" s="2">
        <v>2.2704499999999999</v>
      </c>
      <c r="B20987" t="s">
        <v>65667</v>
      </c>
    </row>
    <row r="20988" spans="1:2" x14ac:dyDescent="0.3">
      <c r="A20988" s="2">
        <v>1.7398867417279</v>
      </c>
      <c r="B20988" t="s">
        <v>65666</v>
      </c>
    </row>
    <row r="20989" spans="1:2" x14ac:dyDescent="0.3">
      <c r="A20989" s="2">
        <v>16.14781</v>
      </c>
      <c r="B20989" t="s">
        <v>65665</v>
      </c>
    </row>
    <row r="20990" spans="1:2" x14ac:dyDescent="0.3">
      <c r="A20990" s="2">
        <v>38.423553528415098</v>
      </c>
      <c r="B20990" t="s">
        <v>65664</v>
      </c>
    </row>
    <row r="20991" spans="1:2" x14ac:dyDescent="0.3">
      <c r="A20991" s="2">
        <v>28.009139999999999</v>
      </c>
      <c r="B20991" t="s">
        <v>65663</v>
      </c>
    </row>
    <row r="20992" spans="1:2" x14ac:dyDescent="0.3">
      <c r="A20992" s="2">
        <v>8.9064499999999995</v>
      </c>
      <c r="B20992" t="s">
        <v>65662</v>
      </c>
    </row>
    <row r="20993" spans="1:2" x14ac:dyDescent="0.3">
      <c r="A20993" s="2">
        <v>25.815038769377502</v>
      </c>
      <c r="B20993" t="s">
        <v>65661</v>
      </c>
    </row>
    <row r="20994" spans="1:2" x14ac:dyDescent="0.3">
      <c r="A20994" s="2">
        <v>5.60372127989818E-2</v>
      </c>
      <c r="B20994" t="s">
        <v>65660</v>
      </c>
    </row>
    <row r="20995" spans="1:2" x14ac:dyDescent="0.3">
      <c r="A20995" s="2">
        <v>6.3333399999999997</v>
      </c>
      <c r="B20995" t="s">
        <v>65659</v>
      </c>
    </row>
    <row r="20996" spans="1:2" x14ac:dyDescent="0.3">
      <c r="A20996" s="2">
        <v>37.634360000000001</v>
      </c>
      <c r="B20996" t="s">
        <v>65658</v>
      </c>
    </row>
    <row r="20997" spans="1:2" x14ac:dyDescent="0.3">
      <c r="A20997" s="2">
        <v>65.079803949654305</v>
      </c>
      <c r="B20997" t="s">
        <v>65657</v>
      </c>
    </row>
    <row r="20998" spans="1:2" x14ac:dyDescent="0.3">
      <c r="A20998" s="2">
        <v>4.7379600000000002</v>
      </c>
      <c r="B20998" t="s">
        <v>65656</v>
      </c>
    </row>
    <row r="20999" spans="1:2" x14ac:dyDescent="0.3">
      <c r="A20999" s="2">
        <v>61.543080000000003</v>
      </c>
      <c r="B20999" t="s">
        <v>65655</v>
      </c>
    </row>
    <row r="21000" spans="1:2" x14ac:dyDescent="0.3">
      <c r="A21000" s="2">
        <v>26.620370000000001</v>
      </c>
      <c r="B21000" t="s">
        <v>65654</v>
      </c>
    </row>
    <row r="21001" spans="1:2" x14ac:dyDescent="0.3">
      <c r="A21001" s="2">
        <v>86.369605606029197</v>
      </c>
      <c r="B21001" t="s">
        <v>65653</v>
      </c>
    </row>
    <row r="21002" spans="1:2" x14ac:dyDescent="0.3">
      <c r="A21002" s="2">
        <v>88.485837271168904</v>
      </c>
      <c r="B21002" t="s">
        <v>65652</v>
      </c>
    </row>
    <row r="21003" spans="1:2" x14ac:dyDescent="0.3">
      <c r="A21003" s="2">
        <v>0.16721</v>
      </c>
      <c r="B21003" t="s">
        <v>65651</v>
      </c>
    </row>
    <row r="21004" spans="1:2" x14ac:dyDescent="0.3">
      <c r="A21004" s="2">
        <v>28.1156738221685</v>
      </c>
      <c r="B21004" t="s">
        <v>65650</v>
      </c>
    </row>
    <row r="21005" spans="1:2" x14ac:dyDescent="0.3">
      <c r="A21005" s="2">
        <v>3.9145401462965599</v>
      </c>
      <c r="B21005" t="s">
        <v>65649</v>
      </c>
    </row>
    <row r="21006" spans="1:2" x14ac:dyDescent="0.3">
      <c r="A21006" s="2">
        <v>1.06053833117259</v>
      </c>
      <c r="B21006" t="s">
        <v>65648</v>
      </c>
    </row>
    <row r="21007" spans="1:2" x14ac:dyDescent="0.3">
      <c r="A21007" s="2">
        <v>1.3373383075504799E-2</v>
      </c>
      <c r="B21007" t="s">
        <v>65647</v>
      </c>
    </row>
    <row r="21008" spans="1:2" x14ac:dyDescent="0.3">
      <c r="A21008" s="2">
        <v>1.494E-2</v>
      </c>
      <c r="B21008" t="s">
        <v>65646</v>
      </c>
    </row>
    <row r="21009" spans="1:2" x14ac:dyDescent="0.3">
      <c r="A21009" s="2">
        <v>39.396642940050903</v>
      </c>
      <c r="B21009" t="s">
        <v>65645</v>
      </c>
    </row>
    <row r="21010" spans="1:2" x14ac:dyDescent="0.3">
      <c r="A21010" s="2">
        <v>8.8666599999999995</v>
      </c>
      <c r="B21010" t="s">
        <v>65644</v>
      </c>
    </row>
    <row r="21011" spans="1:2" x14ac:dyDescent="0.3">
      <c r="A21011" s="2">
        <v>4.0140861297927701</v>
      </c>
      <c r="B21011" t="s">
        <v>65643</v>
      </c>
    </row>
    <row r="21012" spans="1:2" x14ac:dyDescent="0.3">
      <c r="A21012" s="2">
        <v>1.92E-3</v>
      </c>
      <c r="B21012" t="s">
        <v>65642</v>
      </c>
    </row>
    <row r="21013" spans="1:2" x14ac:dyDescent="0.3">
      <c r="A21013" s="2">
        <v>3.8999999999999998E-3</v>
      </c>
      <c r="B21013" t="s">
        <v>65641</v>
      </c>
    </row>
    <row r="21014" spans="1:2" x14ac:dyDescent="0.3">
      <c r="A21014" s="2">
        <v>45.533907256677402</v>
      </c>
      <c r="B21014" t="s">
        <v>65640</v>
      </c>
    </row>
    <row r="21015" spans="1:2" x14ac:dyDescent="0.3">
      <c r="A21015" s="2">
        <v>12.979050000000001</v>
      </c>
      <c r="B21015" t="s">
        <v>65639</v>
      </c>
    </row>
    <row r="21016" spans="1:2" x14ac:dyDescent="0.3">
      <c r="A21016" s="2">
        <v>0.96153</v>
      </c>
      <c r="B21016" t="s">
        <v>65638</v>
      </c>
    </row>
    <row r="21017" spans="1:2" x14ac:dyDescent="0.3">
      <c r="A21017" s="2">
        <v>49.611078004689602</v>
      </c>
      <c r="B21017" t="s">
        <v>65637</v>
      </c>
    </row>
    <row r="21018" spans="1:2" x14ac:dyDescent="0.3">
      <c r="A21018" s="2">
        <v>94.744590000000002</v>
      </c>
      <c r="B21018" t="s">
        <v>65636</v>
      </c>
    </row>
    <row r="21019" spans="1:2" x14ac:dyDescent="0.3">
      <c r="A21019" s="2">
        <v>416.66606000000002</v>
      </c>
      <c r="B21019" t="s">
        <v>65635</v>
      </c>
    </row>
    <row r="21020" spans="1:2" x14ac:dyDescent="0.3">
      <c r="A21020" s="2">
        <v>21.739196951390401</v>
      </c>
      <c r="B21020" t="s">
        <v>65634</v>
      </c>
    </row>
    <row r="21021" spans="1:2" x14ac:dyDescent="0.3">
      <c r="A21021" s="2">
        <v>30.0237104831522</v>
      </c>
      <c r="B21021" t="s">
        <v>65633</v>
      </c>
    </row>
    <row r="21022" spans="1:2" x14ac:dyDescent="0.3">
      <c r="A21022" s="2">
        <v>0.17313613482399801</v>
      </c>
      <c r="B21022" t="s">
        <v>65632</v>
      </c>
    </row>
    <row r="21023" spans="1:2" x14ac:dyDescent="0.3">
      <c r="A21023" s="2">
        <v>7.0884621437739405E-4</v>
      </c>
      <c r="B21023" t="s">
        <v>65631</v>
      </c>
    </row>
    <row r="21024" spans="1:2" x14ac:dyDescent="0.3">
      <c r="A21024" s="2">
        <v>11.0521470587335</v>
      </c>
      <c r="B21024" t="s">
        <v>65630</v>
      </c>
    </row>
    <row r="21025" spans="1:2" x14ac:dyDescent="0.3">
      <c r="A21025" s="2">
        <v>4.9488000000000003</v>
      </c>
      <c r="B21025" t="s">
        <v>65629</v>
      </c>
    </row>
    <row r="21026" spans="1:2" x14ac:dyDescent="0.3">
      <c r="A21026" s="2">
        <v>13.4323239594715</v>
      </c>
      <c r="B21026" t="s">
        <v>65628</v>
      </c>
    </row>
    <row r="21027" spans="1:2" x14ac:dyDescent="0.3">
      <c r="A21027" s="2">
        <v>12.1510737823311</v>
      </c>
      <c r="B21027" t="s">
        <v>65627</v>
      </c>
    </row>
    <row r="21028" spans="1:2" x14ac:dyDescent="0.3">
      <c r="A21028" s="2">
        <v>4.8586246861966201E-3</v>
      </c>
      <c r="B21028" t="s">
        <v>65626</v>
      </c>
    </row>
    <row r="21029" spans="1:2" x14ac:dyDescent="0.3">
      <c r="A21029" s="2">
        <v>9.4866052009664106</v>
      </c>
      <c r="B21029" t="s">
        <v>65625</v>
      </c>
    </row>
    <row r="21030" spans="1:2" x14ac:dyDescent="0.3">
      <c r="A21030" s="2">
        <v>3.29E-3</v>
      </c>
      <c r="B21030" t="s">
        <v>65624</v>
      </c>
    </row>
    <row r="21031" spans="1:2" x14ac:dyDescent="0.3">
      <c r="A21031" s="2">
        <v>3.0089186127769199</v>
      </c>
      <c r="B21031" t="s">
        <v>65623</v>
      </c>
    </row>
    <row r="21032" spans="1:2" x14ac:dyDescent="0.3">
      <c r="A21032" s="2">
        <v>0.136934200838217</v>
      </c>
      <c r="B21032" t="s">
        <v>65622</v>
      </c>
    </row>
    <row r="21033" spans="1:2" x14ac:dyDescent="0.3">
      <c r="A21033" s="2">
        <v>1.6540775138844099</v>
      </c>
      <c r="B21033" t="s">
        <v>65621</v>
      </c>
    </row>
    <row r="21034" spans="1:2" x14ac:dyDescent="0.3">
      <c r="A21034" s="2">
        <v>5.1982046957696104</v>
      </c>
      <c r="B21034" t="s">
        <v>65620</v>
      </c>
    </row>
    <row r="21035" spans="1:2" x14ac:dyDescent="0.3">
      <c r="A21035" s="2">
        <v>3.16440670074148</v>
      </c>
      <c r="B21035" t="s">
        <v>65619</v>
      </c>
    </row>
    <row r="21036" spans="1:2" x14ac:dyDescent="0.3">
      <c r="A21036" s="2">
        <v>10.632364085736601</v>
      </c>
      <c r="B21036" t="s">
        <v>65618</v>
      </c>
    </row>
    <row r="21037" spans="1:2" x14ac:dyDescent="0.3">
      <c r="A21037" s="2">
        <v>32.5422287163166</v>
      </c>
      <c r="B21037" t="s">
        <v>65617</v>
      </c>
    </row>
    <row r="21038" spans="1:2" x14ac:dyDescent="0.3">
      <c r="A21038" s="2">
        <v>2.9544700000000002</v>
      </c>
      <c r="B21038" t="s">
        <v>65616</v>
      </c>
    </row>
    <row r="21039" spans="1:2" x14ac:dyDescent="0.3">
      <c r="A21039" s="2">
        <v>1.4703900000000001</v>
      </c>
      <c r="B21039" t="s">
        <v>65615</v>
      </c>
    </row>
    <row r="21040" spans="1:2" x14ac:dyDescent="0.3">
      <c r="A21040" s="2">
        <v>364.05502000000001</v>
      </c>
      <c r="B21040" t="s">
        <v>65614</v>
      </c>
    </row>
    <row r="21041" spans="1:2" x14ac:dyDescent="0.3">
      <c r="A21041" s="2">
        <v>22.616246290433999</v>
      </c>
      <c r="B21041" t="s">
        <v>65613</v>
      </c>
    </row>
    <row r="21042" spans="1:2" x14ac:dyDescent="0.3">
      <c r="A21042" s="2">
        <v>2.6693600000000002</v>
      </c>
      <c r="B21042" t="s">
        <v>65612</v>
      </c>
    </row>
    <row r="21043" spans="1:2" x14ac:dyDescent="0.3">
      <c r="A21043" s="2">
        <v>37.535080000000001</v>
      </c>
      <c r="B21043" t="s">
        <v>65611</v>
      </c>
    </row>
    <row r="21044" spans="1:2" x14ac:dyDescent="0.3">
      <c r="A21044" s="2">
        <v>22.932890274530401</v>
      </c>
      <c r="B21044" t="s">
        <v>65610</v>
      </c>
    </row>
    <row r="21045" spans="1:2" x14ac:dyDescent="0.3">
      <c r="A21045" s="2">
        <v>6.3311297332204104</v>
      </c>
      <c r="B21045" t="s">
        <v>65609</v>
      </c>
    </row>
    <row r="21046" spans="1:2" x14ac:dyDescent="0.3">
      <c r="A21046" s="2">
        <v>19.419347641249601</v>
      </c>
      <c r="B21046" t="s">
        <v>65608</v>
      </c>
    </row>
    <row r="21047" spans="1:2" x14ac:dyDescent="0.3">
      <c r="A21047" s="2">
        <v>13.2779167053972</v>
      </c>
      <c r="B21047" t="s">
        <v>65607</v>
      </c>
    </row>
    <row r="21048" spans="1:2" x14ac:dyDescent="0.3">
      <c r="A21048" s="2">
        <v>2.51783836759421E-2</v>
      </c>
      <c r="B21048" t="s">
        <v>65606</v>
      </c>
    </row>
    <row r="21049" spans="1:2" x14ac:dyDescent="0.3">
      <c r="A21049" s="2">
        <v>2.8761358078832198E-2</v>
      </c>
      <c r="B21049" t="s">
        <v>65605</v>
      </c>
    </row>
    <row r="21050" spans="1:2" x14ac:dyDescent="0.3">
      <c r="A21050" s="2">
        <v>3.5944600000000002</v>
      </c>
      <c r="B21050" t="s">
        <v>65604</v>
      </c>
    </row>
    <row r="21051" spans="1:2" x14ac:dyDescent="0.3">
      <c r="A21051" s="2">
        <v>20.432207752266201</v>
      </c>
      <c r="B21051" t="s">
        <v>65603</v>
      </c>
    </row>
    <row r="21052" spans="1:2" x14ac:dyDescent="0.3">
      <c r="A21052" s="2">
        <v>8.45336</v>
      </c>
      <c r="B21052" t="s">
        <v>65602</v>
      </c>
    </row>
    <row r="21053" spans="1:2" x14ac:dyDescent="0.3">
      <c r="A21053" s="2">
        <v>2.6080302913288098</v>
      </c>
      <c r="B21053" t="s">
        <v>65601</v>
      </c>
    </row>
    <row r="21054" spans="1:2" x14ac:dyDescent="0.3">
      <c r="A21054" s="2">
        <v>5.0836004385683999</v>
      </c>
      <c r="B21054" t="s">
        <v>65600</v>
      </c>
    </row>
    <row r="21055" spans="1:2" x14ac:dyDescent="0.3">
      <c r="A21055" s="2">
        <v>23.223890000000001</v>
      </c>
      <c r="B21055" t="s">
        <v>65599</v>
      </c>
    </row>
    <row r="21056" spans="1:2" x14ac:dyDescent="0.3">
      <c r="A21056" s="2">
        <v>26.768799999999999</v>
      </c>
      <c r="B21056" t="s">
        <v>65598</v>
      </c>
    </row>
    <row r="21057" spans="1:2" x14ac:dyDescent="0.3">
      <c r="A21057" s="2">
        <v>2.2320199999999999</v>
      </c>
      <c r="B21057" t="s">
        <v>65597</v>
      </c>
    </row>
    <row r="21058" spans="1:2" x14ac:dyDescent="0.3">
      <c r="A21058" s="2">
        <v>8.7027999999999999</v>
      </c>
      <c r="B21058" t="s">
        <v>65596</v>
      </c>
    </row>
    <row r="21059" spans="1:2" x14ac:dyDescent="0.3">
      <c r="A21059" s="2">
        <v>36.566555467027399</v>
      </c>
      <c r="B21059" t="s">
        <v>65595</v>
      </c>
    </row>
    <row r="21060" spans="1:2" x14ac:dyDescent="0.3">
      <c r="A21060" s="2">
        <v>6.96089</v>
      </c>
      <c r="B21060" t="s">
        <v>65594</v>
      </c>
    </row>
    <row r="21061" spans="1:2" x14ac:dyDescent="0.3">
      <c r="A21061" s="2">
        <v>10.54711</v>
      </c>
      <c r="B21061" t="s">
        <v>65593</v>
      </c>
    </row>
    <row r="21062" spans="1:2" x14ac:dyDescent="0.3">
      <c r="A21062" s="2">
        <v>0.29551202561919099</v>
      </c>
      <c r="B21062" t="s">
        <v>65592</v>
      </c>
    </row>
    <row r="21063" spans="1:2" x14ac:dyDescent="0.3">
      <c r="A21063" s="2">
        <v>17.908201371968801</v>
      </c>
      <c r="B21063" t="s">
        <v>65591</v>
      </c>
    </row>
    <row r="21064" spans="1:2" x14ac:dyDescent="0.3">
      <c r="A21064" s="2">
        <v>15.522965522661099</v>
      </c>
      <c r="B21064" t="s">
        <v>65590</v>
      </c>
    </row>
    <row r="21065" spans="1:2" x14ac:dyDescent="0.3">
      <c r="A21065" s="2">
        <v>35.782800000000002</v>
      </c>
      <c r="B21065" t="s">
        <v>65589</v>
      </c>
    </row>
    <row r="21066" spans="1:2" x14ac:dyDescent="0.3">
      <c r="A21066" s="2">
        <v>1.2840000000000001E-2</v>
      </c>
      <c r="B21066" t="s">
        <v>65588</v>
      </c>
    </row>
    <row r="21067" spans="1:2" x14ac:dyDescent="0.3">
      <c r="A21067" s="2">
        <v>32.590597566759797</v>
      </c>
      <c r="B21067" t="s">
        <v>65587</v>
      </c>
    </row>
    <row r="21068" spans="1:2" x14ac:dyDescent="0.3">
      <c r="A21068" s="2">
        <v>0.12902</v>
      </c>
      <c r="B21068" t="s">
        <v>65586</v>
      </c>
    </row>
    <row r="21069" spans="1:2" x14ac:dyDescent="0.3">
      <c r="A21069" s="2">
        <v>3.1326499999999999</v>
      </c>
      <c r="B21069" t="s">
        <v>65585</v>
      </c>
    </row>
    <row r="21070" spans="1:2" x14ac:dyDescent="0.3">
      <c r="A21070" s="2">
        <v>9.9399999999999992E-3</v>
      </c>
      <c r="B21070" t="s">
        <v>65584</v>
      </c>
    </row>
    <row r="21071" spans="1:2" x14ac:dyDescent="0.3">
      <c r="A21071" s="2">
        <v>4.0025350432966702</v>
      </c>
      <c r="B21071" t="s">
        <v>65583</v>
      </c>
    </row>
    <row r="21072" spans="1:2" x14ac:dyDescent="0.3">
      <c r="A21072" s="2">
        <v>74.985373725881004</v>
      </c>
      <c r="B21072" t="s">
        <v>65582</v>
      </c>
    </row>
    <row r="21073" spans="1:2" x14ac:dyDescent="0.3">
      <c r="A21073" s="2">
        <v>2.3553305088280698</v>
      </c>
      <c r="B21073" t="s">
        <v>65581</v>
      </c>
    </row>
    <row r="21074" spans="1:2" x14ac:dyDescent="0.3">
      <c r="A21074" s="2">
        <v>4.7381084400033799</v>
      </c>
      <c r="B21074" t="s">
        <v>65580</v>
      </c>
    </row>
    <row r="21075" spans="1:2" x14ac:dyDescent="0.3">
      <c r="A21075" s="2">
        <v>139.81270430884899</v>
      </c>
      <c r="B21075" t="s">
        <v>65579</v>
      </c>
    </row>
    <row r="21076" spans="1:2" x14ac:dyDescent="0.3">
      <c r="A21076" s="2">
        <v>20.416047346523399</v>
      </c>
      <c r="B21076" t="s">
        <v>65578</v>
      </c>
    </row>
    <row r="21077" spans="1:2" x14ac:dyDescent="0.3">
      <c r="A21077" s="2">
        <v>2.8160000000000001E-2</v>
      </c>
      <c r="B21077" t="s">
        <v>65577</v>
      </c>
    </row>
    <row r="21078" spans="1:2" x14ac:dyDescent="0.3">
      <c r="A21078" s="2">
        <v>123</v>
      </c>
      <c r="B21078" t="s">
        <v>65576</v>
      </c>
    </row>
    <row r="21079" spans="1:2" x14ac:dyDescent="0.3">
      <c r="A21079" s="2">
        <v>2.05699564868724E-2</v>
      </c>
      <c r="B21079" t="s">
        <v>65575</v>
      </c>
    </row>
    <row r="21080" spans="1:2" x14ac:dyDescent="0.3">
      <c r="A21080" s="2">
        <v>0.26640737286064697</v>
      </c>
      <c r="B21080" t="s">
        <v>65574</v>
      </c>
    </row>
    <row r="21081" spans="1:2" x14ac:dyDescent="0.3">
      <c r="A21081" s="2">
        <v>5.3608534575426199E-2</v>
      </c>
      <c r="B21081" t="s">
        <v>65573</v>
      </c>
    </row>
    <row r="21082" spans="1:2" x14ac:dyDescent="0.3">
      <c r="A21082" s="2">
        <v>101.48861300914599</v>
      </c>
      <c r="B21082" t="s">
        <v>65572</v>
      </c>
    </row>
    <row r="21083" spans="1:2" x14ac:dyDescent="0.3">
      <c r="A21083" s="2">
        <v>26.0417217470177</v>
      </c>
      <c r="B21083" t="s">
        <v>65571</v>
      </c>
    </row>
    <row r="21084" spans="1:2" x14ac:dyDescent="0.3">
      <c r="A21084" s="2">
        <v>0.22550000000000001</v>
      </c>
      <c r="B21084" t="s">
        <v>65570</v>
      </c>
    </row>
    <row r="21085" spans="1:2" x14ac:dyDescent="0.3">
      <c r="A21085" s="2">
        <v>1.0586368029581301E-3</v>
      </c>
      <c r="B21085" t="s">
        <v>65569</v>
      </c>
    </row>
    <row r="21086" spans="1:2" x14ac:dyDescent="0.3">
      <c r="A21086" s="2">
        <v>3.2945000000000002</v>
      </c>
      <c r="B21086" t="s">
        <v>65568</v>
      </c>
    </row>
    <row r="21087" spans="1:2" x14ac:dyDescent="0.3">
      <c r="A21087" s="2">
        <v>15.761174298615201</v>
      </c>
      <c r="B21087" t="s">
        <v>65567</v>
      </c>
    </row>
    <row r="21088" spans="1:2" x14ac:dyDescent="0.3">
      <c r="A21088" s="2">
        <v>5.7270000000000001E-2</v>
      </c>
      <c r="B21088" t="s">
        <v>65566</v>
      </c>
    </row>
    <row r="21089" spans="1:2" x14ac:dyDescent="0.3">
      <c r="A21089" s="2">
        <v>0.92635715746575098</v>
      </c>
      <c r="B21089" t="s">
        <v>65565</v>
      </c>
    </row>
    <row r="21090" spans="1:2" x14ac:dyDescent="0.3">
      <c r="A21090" s="2">
        <v>0.19611000000000001</v>
      </c>
      <c r="B21090" t="s">
        <v>65564</v>
      </c>
    </row>
    <row r="21091" spans="1:2" x14ac:dyDescent="0.3">
      <c r="A21091" s="2">
        <v>14.44745</v>
      </c>
      <c r="B21091" t="s">
        <v>65563</v>
      </c>
    </row>
    <row r="21092" spans="1:2" x14ac:dyDescent="0.3">
      <c r="A21092" s="2">
        <v>25.348859999999998</v>
      </c>
      <c r="B21092" t="s">
        <v>65562</v>
      </c>
    </row>
    <row r="21093" spans="1:2" x14ac:dyDescent="0.3">
      <c r="A21093" s="2">
        <v>14.127693734143101</v>
      </c>
      <c r="B21093" t="s">
        <v>65561</v>
      </c>
    </row>
    <row r="21094" spans="1:2" x14ac:dyDescent="0.3">
      <c r="A21094" s="2">
        <v>4.0263400000000003</v>
      </c>
      <c r="B21094" t="s">
        <v>65560</v>
      </c>
    </row>
    <row r="21095" spans="1:2" x14ac:dyDescent="0.3">
      <c r="A21095" s="2">
        <v>1.5860000000000001</v>
      </c>
      <c r="B21095" t="s">
        <v>65559</v>
      </c>
    </row>
    <row r="21096" spans="1:2" x14ac:dyDescent="0.3">
      <c r="A21096" s="2">
        <v>82.323533109277506</v>
      </c>
      <c r="B21096" t="s">
        <v>65558</v>
      </c>
    </row>
    <row r="21097" spans="1:2" x14ac:dyDescent="0.3">
      <c r="A21097" s="2">
        <v>9.73110835782634</v>
      </c>
      <c r="B21097" t="s">
        <v>65557</v>
      </c>
    </row>
    <row r="21098" spans="1:2" x14ac:dyDescent="0.3">
      <c r="A21098" s="2">
        <v>1.5103500000000001</v>
      </c>
      <c r="B21098" t="s">
        <v>65556</v>
      </c>
    </row>
    <row r="21099" spans="1:2" x14ac:dyDescent="0.3">
      <c r="A21099" s="2">
        <v>12.341782197104401</v>
      </c>
      <c r="B21099" t="s">
        <v>65555</v>
      </c>
    </row>
    <row r="21100" spans="1:2" x14ac:dyDescent="0.3">
      <c r="A21100" s="2">
        <v>18.039091125315998</v>
      </c>
      <c r="B21100" t="s">
        <v>65554</v>
      </c>
    </row>
    <row r="21101" spans="1:2" x14ac:dyDescent="0.3">
      <c r="A21101" s="2">
        <v>5.1040000000000002E-2</v>
      </c>
      <c r="B21101" t="s">
        <v>65553</v>
      </c>
    </row>
    <row r="21102" spans="1:2" x14ac:dyDescent="0.3">
      <c r="A21102" s="2">
        <v>5.4699999999999999E-2</v>
      </c>
      <c r="B21102" t="s">
        <v>65552</v>
      </c>
    </row>
    <row r="21103" spans="1:2" x14ac:dyDescent="0.3">
      <c r="A21103" s="2">
        <v>3.7075891195237101</v>
      </c>
      <c r="B21103" t="s">
        <v>65551</v>
      </c>
    </row>
    <row r="21104" spans="1:2" x14ac:dyDescent="0.3">
      <c r="A21104" s="2">
        <v>0.41419</v>
      </c>
      <c r="B21104" t="s">
        <v>65550</v>
      </c>
    </row>
    <row r="21105" spans="1:2" x14ac:dyDescent="0.3">
      <c r="A21105" s="2">
        <v>0.88157599761406302</v>
      </c>
      <c r="B21105" t="s">
        <v>65549</v>
      </c>
    </row>
    <row r="21106" spans="1:2" x14ac:dyDescent="0.3">
      <c r="A21106" s="2">
        <v>6.9083300000000003</v>
      </c>
      <c r="B21106" t="s">
        <v>65548</v>
      </c>
    </row>
    <row r="21107" spans="1:2" x14ac:dyDescent="0.3">
      <c r="A21107" s="2">
        <v>2.1184599999999998</v>
      </c>
      <c r="B21107" t="s">
        <v>65547</v>
      </c>
    </row>
    <row r="21108" spans="1:2" x14ac:dyDescent="0.3">
      <c r="A21108" s="2">
        <v>0.99</v>
      </c>
      <c r="B21108" t="s">
        <v>65546</v>
      </c>
    </row>
    <row r="21109" spans="1:2" x14ac:dyDescent="0.3">
      <c r="A21109" s="2">
        <v>12.368880000000001</v>
      </c>
      <c r="B21109" t="s">
        <v>65545</v>
      </c>
    </row>
    <row r="21110" spans="1:2" x14ac:dyDescent="0.3">
      <c r="A21110" s="2">
        <v>0.39391999999999999</v>
      </c>
      <c r="B21110" t="s">
        <v>65544</v>
      </c>
    </row>
    <row r="21111" spans="1:2" x14ac:dyDescent="0.3">
      <c r="A21111" s="2">
        <v>23.873480000000001</v>
      </c>
      <c r="B21111" t="s">
        <v>65543</v>
      </c>
    </row>
    <row r="21112" spans="1:2" x14ac:dyDescent="0.3">
      <c r="A21112" s="2">
        <v>0.166604143215313</v>
      </c>
      <c r="B21112" t="s">
        <v>65542</v>
      </c>
    </row>
    <row r="21113" spans="1:2" x14ac:dyDescent="0.3">
      <c r="A21113" s="2">
        <v>5.0420699999999998</v>
      </c>
      <c r="B21113" t="s">
        <v>65541</v>
      </c>
    </row>
    <row r="21114" spans="1:2" x14ac:dyDescent="0.3">
      <c r="A21114" s="2">
        <v>5.0082700000000004</v>
      </c>
      <c r="B21114" t="s">
        <v>65540</v>
      </c>
    </row>
    <row r="21115" spans="1:2" x14ac:dyDescent="0.3">
      <c r="A21115" s="2">
        <v>4.5780599999999998</v>
      </c>
      <c r="B21115" t="s">
        <v>65539</v>
      </c>
    </row>
    <row r="21116" spans="1:2" x14ac:dyDescent="0.3">
      <c r="A21116" s="2">
        <v>4.5278445933128797</v>
      </c>
      <c r="B21116" t="s">
        <v>65538</v>
      </c>
    </row>
    <row r="21117" spans="1:2" x14ac:dyDescent="0.3">
      <c r="A21117" s="2">
        <v>27.262972359511501</v>
      </c>
      <c r="B21117" t="s">
        <v>65537</v>
      </c>
    </row>
    <row r="21118" spans="1:2" x14ac:dyDescent="0.3">
      <c r="A21118" s="2">
        <v>5.4009900000000002</v>
      </c>
      <c r="B21118" t="s">
        <v>65536</v>
      </c>
    </row>
    <row r="21119" spans="1:2" x14ac:dyDescent="0.3">
      <c r="A21119" s="2">
        <v>0.13733000000000001</v>
      </c>
      <c r="B21119" t="s">
        <v>65535</v>
      </c>
    </row>
    <row r="21120" spans="1:2" x14ac:dyDescent="0.3">
      <c r="A21120" s="2">
        <v>120.550065312811</v>
      </c>
      <c r="B21120" t="s">
        <v>65534</v>
      </c>
    </row>
    <row r="21121" spans="1:2" x14ac:dyDescent="0.3">
      <c r="A21121" s="2">
        <v>45.023130000000002</v>
      </c>
      <c r="B21121" t="s">
        <v>65533</v>
      </c>
    </row>
    <row r="21122" spans="1:2" x14ac:dyDescent="0.3">
      <c r="A21122" s="2">
        <v>0.166539984723173</v>
      </c>
      <c r="B21122" t="s">
        <v>65532</v>
      </c>
    </row>
    <row r="21123" spans="1:2" x14ac:dyDescent="0.3">
      <c r="A21123" s="2">
        <v>6.3255400000000002</v>
      </c>
      <c r="B21123" t="s">
        <v>1749</v>
      </c>
    </row>
    <row r="21124" spans="1:2" x14ac:dyDescent="0.3">
      <c r="A21124" s="2">
        <v>10.3457054065723</v>
      </c>
      <c r="B21124" t="s">
        <v>65531</v>
      </c>
    </row>
    <row r="21125" spans="1:2" x14ac:dyDescent="0.3">
      <c r="A21125" s="2">
        <v>3.6252649359915901</v>
      </c>
      <c r="B21125" t="s">
        <v>65530</v>
      </c>
    </row>
    <row r="21126" spans="1:2" x14ac:dyDescent="0.3">
      <c r="A21126" s="2">
        <v>0.52254</v>
      </c>
      <c r="B21126" t="s">
        <v>65529</v>
      </c>
    </row>
    <row r="21127" spans="1:2" x14ac:dyDescent="0.3">
      <c r="A21127" s="2">
        <v>0.91813432018138497</v>
      </c>
      <c r="B21127" t="s">
        <v>65528</v>
      </c>
    </row>
    <row r="21128" spans="1:2" x14ac:dyDescent="0.3">
      <c r="A21128" s="2">
        <v>1.11220455586785E-2</v>
      </c>
      <c r="B21128" t="s">
        <v>65527</v>
      </c>
    </row>
    <row r="21129" spans="1:2" x14ac:dyDescent="0.3">
      <c r="A21129" s="2">
        <v>2.28390329741636</v>
      </c>
      <c r="B21129" t="s">
        <v>65526</v>
      </c>
    </row>
    <row r="21130" spans="1:2" x14ac:dyDescent="0.3">
      <c r="A21130" s="2">
        <v>0.20935537762985501</v>
      </c>
      <c r="B21130" t="s">
        <v>65525</v>
      </c>
    </row>
    <row r="21131" spans="1:2" x14ac:dyDescent="0.3">
      <c r="A21131" s="2">
        <v>62.990380000000002</v>
      </c>
      <c r="B21131" t="s">
        <v>65524</v>
      </c>
    </row>
    <row r="21132" spans="1:2" x14ac:dyDescent="0.3">
      <c r="A21132" s="2">
        <v>10.2633829577664</v>
      </c>
      <c r="B21132" t="s">
        <v>65523</v>
      </c>
    </row>
    <row r="21133" spans="1:2" x14ac:dyDescent="0.3">
      <c r="A21133" s="2">
        <v>2.3500000000000001E-3</v>
      </c>
      <c r="B21133" t="s">
        <v>65522</v>
      </c>
    </row>
    <row r="21134" spans="1:2" x14ac:dyDescent="0.3">
      <c r="A21134" s="2">
        <v>6.4274800000000001</v>
      </c>
      <c r="B21134" t="s">
        <v>65521</v>
      </c>
    </row>
    <row r="21135" spans="1:2" x14ac:dyDescent="0.3">
      <c r="A21135" s="2">
        <v>0.24401</v>
      </c>
      <c r="B21135" t="s">
        <v>65520</v>
      </c>
    </row>
    <row r="21136" spans="1:2" x14ac:dyDescent="0.3">
      <c r="A21136" s="2">
        <v>51.895122603801703</v>
      </c>
      <c r="B21136" t="s">
        <v>65519</v>
      </c>
    </row>
    <row r="21137" spans="1:2" x14ac:dyDescent="0.3">
      <c r="A21137" s="2">
        <v>5.4598399999999998</v>
      </c>
      <c r="B21137" t="s">
        <v>65518</v>
      </c>
    </row>
    <row r="21138" spans="1:2" x14ac:dyDescent="0.3">
      <c r="A21138" s="2">
        <v>0.108348800857172</v>
      </c>
      <c r="B21138" t="s">
        <v>65517</v>
      </c>
    </row>
    <row r="21139" spans="1:2" x14ac:dyDescent="0.3">
      <c r="A21139" s="2">
        <v>3.8</v>
      </c>
      <c r="B21139" t="s">
        <v>65516</v>
      </c>
    </row>
    <row r="21140" spans="1:2" x14ac:dyDescent="0.3">
      <c r="A21140" s="2">
        <v>1.4146906282634599</v>
      </c>
      <c r="B21140" t="s">
        <v>65515</v>
      </c>
    </row>
    <row r="21141" spans="1:2" x14ac:dyDescent="0.3">
      <c r="A21141" s="2">
        <v>7.55113973258953E-3</v>
      </c>
      <c r="B21141" t="s">
        <v>65514</v>
      </c>
    </row>
    <row r="21142" spans="1:2" x14ac:dyDescent="0.3">
      <c r="A21142" s="2">
        <v>4.1451375004555799E-2</v>
      </c>
      <c r="B21142" t="s">
        <v>65513</v>
      </c>
    </row>
    <row r="21143" spans="1:2" x14ac:dyDescent="0.3">
      <c r="A21143" s="2">
        <v>2.1393399999999998</v>
      </c>
      <c r="B21143" t="s">
        <v>65512</v>
      </c>
    </row>
    <row r="21144" spans="1:2" x14ac:dyDescent="0.3">
      <c r="A21144" s="2">
        <v>0.76952499751633097</v>
      </c>
      <c r="B21144" t="s">
        <v>65511</v>
      </c>
    </row>
    <row r="21145" spans="1:2" x14ac:dyDescent="0.3">
      <c r="A21145" s="2">
        <v>0.49600269959188797</v>
      </c>
      <c r="B21145" t="s">
        <v>65510</v>
      </c>
    </row>
    <row r="21146" spans="1:2" x14ac:dyDescent="0.3">
      <c r="A21146" s="2">
        <v>5.4673684793052298E-2</v>
      </c>
      <c r="B21146" t="s">
        <v>65509</v>
      </c>
    </row>
    <row r="21147" spans="1:2" x14ac:dyDescent="0.3">
      <c r="A21147" s="2">
        <v>40.754505639673802</v>
      </c>
      <c r="B21147" t="s">
        <v>65508</v>
      </c>
    </row>
    <row r="21148" spans="1:2" x14ac:dyDescent="0.3">
      <c r="A21148" s="2">
        <v>406.25227041779198</v>
      </c>
      <c r="B21148" t="s">
        <v>65507</v>
      </c>
    </row>
    <row r="21149" spans="1:2" x14ac:dyDescent="0.3">
      <c r="A21149" s="2">
        <v>0.53303267231584295</v>
      </c>
      <c r="B21149" t="s">
        <v>65506</v>
      </c>
    </row>
    <row r="21150" spans="1:2" x14ac:dyDescent="0.3">
      <c r="A21150" s="2">
        <v>1.5129999999999999E-2</v>
      </c>
      <c r="B21150" t="s">
        <v>65505</v>
      </c>
    </row>
    <row r="21151" spans="1:2" x14ac:dyDescent="0.3">
      <c r="A21151" s="2">
        <v>1.1534</v>
      </c>
      <c r="B21151" t="s">
        <v>65504</v>
      </c>
    </row>
    <row r="21152" spans="1:2" x14ac:dyDescent="0.3">
      <c r="A21152" s="2">
        <v>0.45968446514043698</v>
      </c>
      <c r="B21152" t="s">
        <v>65503</v>
      </c>
    </row>
    <row r="21153" spans="1:2" x14ac:dyDescent="0.3">
      <c r="A21153" s="2">
        <v>28.662644543219798</v>
      </c>
      <c r="B21153" t="s">
        <v>65502</v>
      </c>
    </row>
    <row r="21154" spans="1:2" x14ac:dyDescent="0.3">
      <c r="A21154" s="2">
        <v>7.1559922699527698</v>
      </c>
      <c r="B21154" t="s">
        <v>65501</v>
      </c>
    </row>
    <row r="21155" spans="1:2" x14ac:dyDescent="0.3">
      <c r="A21155" s="2">
        <v>5.60236</v>
      </c>
      <c r="B21155" t="s">
        <v>65500</v>
      </c>
    </row>
    <row r="21156" spans="1:2" x14ac:dyDescent="0.3">
      <c r="A21156" s="2">
        <v>0.20384734056850701</v>
      </c>
      <c r="B21156" t="s">
        <v>65499</v>
      </c>
    </row>
    <row r="21157" spans="1:2" x14ac:dyDescent="0.3">
      <c r="A21157" s="2">
        <v>1.461E-2</v>
      </c>
      <c r="B21157" t="s">
        <v>65498</v>
      </c>
    </row>
    <row r="21158" spans="1:2" x14ac:dyDescent="0.3">
      <c r="A21158" s="2">
        <v>31.244900000000001</v>
      </c>
      <c r="B21158" t="s">
        <v>65497</v>
      </c>
    </row>
    <row r="21159" spans="1:2" x14ac:dyDescent="0.3">
      <c r="A21159" s="2">
        <v>3.9485800000000002</v>
      </c>
      <c r="B21159" t="s">
        <v>65496</v>
      </c>
    </row>
    <row r="21160" spans="1:2" x14ac:dyDescent="0.3">
      <c r="A21160" s="2">
        <v>6.0945</v>
      </c>
      <c r="B21160" t="s">
        <v>65495</v>
      </c>
    </row>
    <row r="21161" spans="1:2" x14ac:dyDescent="0.3">
      <c r="A21161" s="2">
        <v>8.7589667448523104E-2</v>
      </c>
      <c r="B21161" t="s">
        <v>65494</v>
      </c>
    </row>
    <row r="21162" spans="1:2" x14ac:dyDescent="0.3">
      <c r="A21162" s="2">
        <v>2.49187694895226E-2</v>
      </c>
      <c r="B21162" t="s">
        <v>65493</v>
      </c>
    </row>
    <row r="21163" spans="1:2" x14ac:dyDescent="0.3">
      <c r="A21163" s="2">
        <v>6.2109999999999999E-2</v>
      </c>
      <c r="B21163" t="s">
        <v>65492</v>
      </c>
    </row>
    <row r="21164" spans="1:2" x14ac:dyDescent="0.3">
      <c r="A21164" s="2">
        <v>16.285141998047401</v>
      </c>
      <c r="B21164" t="s">
        <v>65491</v>
      </c>
    </row>
    <row r="21165" spans="1:2" x14ac:dyDescent="0.3">
      <c r="A21165" s="2">
        <v>0.30506</v>
      </c>
      <c r="B21165" t="s">
        <v>65490</v>
      </c>
    </row>
    <row r="21166" spans="1:2" x14ac:dyDescent="0.3">
      <c r="A21166" s="2">
        <v>27.588280000000001</v>
      </c>
      <c r="B21166" t="s">
        <v>65489</v>
      </c>
    </row>
    <row r="21167" spans="1:2" x14ac:dyDescent="0.3">
      <c r="A21167" s="2">
        <v>12.92149</v>
      </c>
      <c r="B21167" t="s">
        <v>65488</v>
      </c>
    </row>
    <row r="21168" spans="1:2" x14ac:dyDescent="0.3">
      <c r="A21168" s="2">
        <v>206.37376</v>
      </c>
      <c r="B21168" t="s">
        <v>65487</v>
      </c>
    </row>
    <row r="21169" spans="1:2" x14ac:dyDescent="0.3">
      <c r="A21169" s="2">
        <v>0.45950736973995099</v>
      </c>
      <c r="B21169" t="s">
        <v>65486</v>
      </c>
    </row>
    <row r="21170" spans="1:2" x14ac:dyDescent="0.3">
      <c r="A21170" s="2">
        <v>0.19842377425524799</v>
      </c>
      <c r="B21170" t="s">
        <v>65485</v>
      </c>
    </row>
    <row r="21171" spans="1:2" x14ac:dyDescent="0.3">
      <c r="A21171" s="2">
        <v>247.11116999999999</v>
      </c>
      <c r="B21171" t="s">
        <v>65484</v>
      </c>
    </row>
    <row r="21172" spans="1:2" x14ac:dyDescent="0.3">
      <c r="A21172" s="2">
        <v>0.16173577154949501</v>
      </c>
      <c r="B21172" t="s">
        <v>65483</v>
      </c>
    </row>
    <row r="21173" spans="1:2" x14ac:dyDescent="0.3">
      <c r="A21173" s="2">
        <v>4.10933094006957E-2</v>
      </c>
      <c r="B21173" t="s">
        <v>65482</v>
      </c>
    </row>
    <row r="21174" spans="1:2" x14ac:dyDescent="0.3">
      <c r="A21174" s="2">
        <v>11.371740000000001</v>
      </c>
      <c r="B21174" t="s">
        <v>65481</v>
      </c>
    </row>
    <row r="21175" spans="1:2" x14ac:dyDescent="0.3">
      <c r="A21175" s="2">
        <v>2.2980859048369901E-2</v>
      </c>
      <c r="B21175" t="s">
        <v>65480</v>
      </c>
    </row>
    <row r="21176" spans="1:2" x14ac:dyDescent="0.3">
      <c r="A21176" s="2">
        <v>67.124549999999999</v>
      </c>
      <c r="B21176" t="s">
        <v>65479</v>
      </c>
    </row>
    <row r="21177" spans="1:2" x14ac:dyDescent="0.3">
      <c r="A21177" s="2">
        <v>6.11822</v>
      </c>
      <c r="B21177" t="s">
        <v>65478</v>
      </c>
    </row>
    <row r="21178" spans="1:2" x14ac:dyDescent="0.3">
      <c r="A21178" s="2">
        <v>2.3494811796781798</v>
      </c>
      <c r="B21178" t="s">
        <v>65477</v>
      </c>
    </row>
    <row r="21179" spans="1:2" x14ac:dyDescent="0.3">
      <c r="A21179" s="2">
        <v>19.227776322761201</v>
      </c>
      <c r="B21179" t="s">
        <v>65476</v>
      </c>
    </row>
    <row r="21180" spans="1:2" x14ac:dyDescent="0.3">
      <c r="A21180" s="2">
        <v>5.3291726353183598E-2</v>
      </c>
      <c r="B21180" t="s">
        <v>65475</v>
      </c>
    </row>
    <row r="21181" spans="1:2" x14ac:dyDescent="0.3">
      <c r="A21181" s="2">
        <v>32.590200000000003</v>
      </c>
      <c r="B21181" t="s">
        <v>65474</v>
      </c>
    </row>
    <row r="21182" spans="1:2" x14ac:dyDescent="0.3">
      <c r="A21182" s="2">
        <v>2.60412</v>
      </c>
      <c r="B21182" t="s">
        <v>65473</v>
      </c>
    </row>
    <row r="21183" spans="1:2" x14ac:dyDescent="0.3">
      <c r="A21183" s="2">
        <v>9.1921300000000006</v>
      </c>
      <c r="B21183" t="s">
        <v>65472</v>
      </c>
    </row>
    <row r="21184" spans="1:2" x14ac:dyDescent="0.3">
      <c r="A21184" s="2">
        <v>8.1364599999999996</v>
      </c>
      <c r="B21184" t="s">
        <v>65471</v>
      </c>
    </row>
    <row r="21185" spans="1:2" x14ac:dyDescent="0.3">
      <c r="A21185" s="2">
        <v>25.761944594955001</v>
      </c>
      <c r="B21185" t="s">
        <v>65470</v>
      </c>
    </row>
    <row r="21186" spans="1:2" x14ac:dyDescent="0.3">
      <c r="A21186" s="2">
        <v>43.754869999999997</v>
      </c>
      <c r="B21186" t="s">
        <v>65469</v>
      </c>
    </row>
    <row r="21187" spans="1:2" x14ac:dyDescent="0.3">
      <c r="A21187" s="2">
        <v>15.444342145035</v>
      </c>
      <c r="B21187" t="s">
        <v>65468</v>
      </c>
    </row>
    <row r="21188" spans="1:2" x14ac:dyDescent="0.3">
      <c r="A21188" s="2">
        <v>34.864460469125802</v>
      </c>
      <c r="B21188" t="s">
        <v>65467</v>
      </c>
    </row>
    <row r="21189" spans="1:2" x14ac:dyDescent="0.3">
      <c r="A21189" s="2">
        <v>35.866428202150502</v>
      </c>
      <c r="B21189" t="s">
        <v>65466</v>
      </c>
    </row>
    <row r="21190" spans="1:2" x14ac:dyDescent="0.3">
      <c r="A21190" s="2">
        <v>37.564910015331598</v>
      </c>
      <c r="B21190" t="s">
        <v>65465</v>
      </c>
    </row>
    <row r="21191" spans="1:2" x14ac:dyDescent="0.3">
      <c r="A21191" s="2">
        <v>6.3421607609695503</v>
      </c>
      <c r="B21191" t="s">
        <v>65464</v>
      </c>
    </row>
    <row r="21192" spans="1:2" x14ac:dyDescent="0.3">
      <c r="A21192" s="2">
        <v>1.58619760601699</v>
      </c>
      <c r="B21192" t="s">
        <v>65463</v>
      </c>
    </row>
    <row r="21193" spans="1:2" x14ac:dyDescent="0.3">
      <c r="A21193" s="2">
        <v>2.7139752567390701E-3</v>
      </c>
      <c r="B21193" t="s">
        <v>65462</v>
      </c>
    </row>
    <row r="21194" spans="1:2" x14ac:dyDescent="0.3">
      <c r="A21194" s="2">
        <v>0.31719934765900298</v>
      </c>
      <c r="B21194" t="s">
        <v>65461</v>
      </c>
    </row>
    <row r="21195" spans="1:2" x14ac:dyDescent="0.3">
      <c r="A21195" s="2">
        <v>127.04432297862699</v>
      </c>
      <c r="B21195" t="s">
        <v>65460</v>
      </c>
    </row>
    <row r="21196" spans="1:2" x14ac:dyDescent="0.3">
      <c r="A21196" s="2">
        <v>0.32711000000000001</v>
      </c>
      <c r="B21196" t="s">
        <v>65459</v>
      </c>
    </row>
    <row r="21197" spans="1:2" x14ac:dyDescent="0.3">
      <c r="A21197" s="2">
        <v>786.318353895879</v>
      </c>
      <c r="B21197" t="s">
        <v>65458</v>
      </c>
    </row>
    <row r="21198" spans="1:2" x14ac:dyDescent="0.3">
      <c r="A21198" s="2">
        <v>562.52858658817604</v>
      </c>
      <c r="B21198" t="s">
        <v>65457</v>
      </c>
    </row>
    <row r="21199" spans="1:2" x14ac:dyDescent="0.3">
      <c r="A21199" s="2">
        <v>34.7036975789823</v>
      </c>
      <c r="B21199" t="s">
        <v>65456</v>
      </c>
    </row>
    <row r="21200" spans="1:2" x14ac:dyDescent="0.3">
      <c r="A21200" s="2">
        <v>13.17557</v>
      </c>
      <c r="B21200" t="s">
        <v>65455</v>
      </c>
    </row>
    <row r="21201" spans="1:2" x14ac:dyDescent="0.3">
      <c r="A21201" s="2">
        <v>4.4834438643243199E-2</v>
      </c>
      <c r="B21201" t="s">
        <v>65454</v>
      </c>
    </row>
    <row r="21202" spans="1:2" x14ac:dyDescent="0.3">
      <c r="A21202" s="2">
        <v>3.2340523490713098E-2</v>
      </c>
      <c r="B21202" t="s">
        <v>65453</v>
      </c>
    </row>
    <row r="21203" spans="1:2" x14ac:dyDescent="0.3">
      <c r="A21203" s="2">
        <v>2.3522400000000001</v>
      </c>
      <c r="B21203" t="s">
        <v>65452</v>
      </c>
    </row>
    <row r="21204" spans="1:2" x14ac:dyDescent="0.3">
      <c r="A21204" s="2">
        <v>2.6212677243784399E-2</v>
      </c>
      <c r="B21204" t="s">
        <v>65451</v>
      </c>
    </row>
    <row r="21205" spans="1:2" x14ac:dyDescent="0.3">
      <c r="A21205" s="2">
        <v>4.3776089765782498</v>
      </c>
      <c r="B21205" t="s">
        <v>65450</v>
      </c>
    </row>
    <row r="21206" spans="1:2" x14ac:dyDescent="0.3">
      <c r="A21206" s="2">
        <v>0.42785000000000001</v>
      </c>
      <c r="B21206" t="s">
        <v>65449</v>
      </c>
    </row>
    <row r="21207" spans="1:2" x14ac:dyDescent="0.3">
      <c r="A21207" s="2">
        <v>41.322853343215797</v>
      </c>
      <c r="B21207" t="s">
        <v>65448</v>
      </c>
    </row>
    <row r="21208" spans="1:2" x14ac:dyDescent="0.3">
      <c r="A21208" s="2">
        <v>7.7822999828968502E-3</v>
      </c>
      <c r="B21208" t="s">
        <v>65447</v>
      </c>
    </row>
    <row r="21209" spans="1:2" x14ac:dyDescent="0.3">
      <c r="A21209" s="2">
        <v>4.7124089181084301</v>
      </c>
      <c r="B21209" t="s">
        <v>65446</v>
      </c>
    </row>
    <row r="21210" spans="1:2" x14ac:dyDescent="0.3">
      <c r="A21210" s="2">
        <v>223.05624313251201</v>
      </c>
      <c r="B21210" t="s">
        <v>65445</v>
      </c>
    </row>
    <row r="21211" spans="1:2" x14ac:dyDescent="0.3">
      <c r="A21211" s="2">
        <v>42.828667889715902</v>
      </c>
      <c r="B21211" t="s">
        <v>65444</v>
      </c>
    </row>
    <row r="21212" spans="1:2" x14ac:dyDescent="0.3">
      <c r="A21212" s="2">
        <v>1.8634193046201699</v>
      </c>
      <c r="B21212" t="s">
        <v>65443</v>
      </c>
    </row>
    <row r="21213" spans="1:2" x14ac:dyDescent="0.3">
      <c r="A21213" s="2">
        <v>279.45872000000003</v>
      </c>
      <c r="B21213" t="s">
        <v>65442</v>
      </c>
    </row>
    <row r="21214" spans="1:2" x14ac:dyDescent="0.3">
      <c r="A21214" s="2">
        <v>172.41202999999999</v>
      </c>
      <c r="B21214" t="s">
        <v>65441</v>
      </c>
    </row>
    <row r="21215" spans="1:2" x14ac:dyDescent="0.3">
      <c r="A21215" s="2">
        <v>0.83045623338854502</v>
      </c>
      <c r="B21215" t="s">
        <v>65440</v>
      </c>
    </row>
    <row r="21216" spans="1:2" x14ac:dyDescent="0.3">
      <c r="A21216" s="2">
        <v>10.546799999999999</v>
      </c>
      <c r="B21216" t="s">
        <v>65439</v>
      </c>
    </row>
    <row r="21217" spans="1:2" x14ac:dyDescent="0.3">
      <c r="A21217" s="2">
        <v>11.482573949725801</v>
      </c>
      <c r="B21217" t="s">
        <v>65438</v>
      </c>
    </row>
    <row r="21218" spans="1:2" x14ac:dyDescent="0.3">
      <c r="A21218" s="2">
        <v>34.808430000000001</v>
      </c>
      <c r="B21218" t="s">
        <v>65437</v>
      </c>
    </row>
    <row r="21219" spans="1:2" x14ac:dyDescent="0.3">
      <c r="A21219" s="2">
        <v>7.9219264260231697</v>
      </c>
      <c r="B21219" t="s">
        <v>65436</v>
      </c>
    </row>
    <row r="21220" spans="1:2" x14ac:dyDescent="0.3">
      <c r="A21220" s="2">
        <v>0.78667271302564501</v>
      </c>
      <c r="B21220" t="s">
        <v>65435</v>
      </c>
    </row>
    <row r="21221" spans="1:2" x14ac:dyDescent="0.3">
      <c r="A21221" s="2">
        <v>123.108326554596</v>
      </c>
      <c r="B21221" t="s">
        <v>65434</v>
      </c>
    </row>
    <row r="21222" spans="1:2" x14ac:dyDescent="0.3">
      <c r="A21222" s="2">
        <v>278.93763999999999</v>
      </c>
      <c r="B21222" t="s">
        <v>65433</v>
      </c>
    </row>
    <row r="21223" spans="1:2" x14ac:dyDescent="0.3">
      <c r="A21223" s="2">
        <v>57.124609999999997</v>
      </c>
      <c r="B21223" t="s">
        <v>65432</v>
      </c>
    </row>
    <row r="21224" spans="1:2" x14ac:dyDescent="0.3">
      <c r="A21224" s="2">
        <v>171.66652999999999</v>
      </c>
      <c r="B21224" t="s">
        <v>65431</v>
      </c>
    </row>
    <row r="21225" spans="1:2" x14ac:dyDescent="0.3">
      <c r="A21225" s="2">
        <v>150.66498999999999</v>
      </c>
      <c r="B21225" t="s">
        <v>65430</v>
      </c>
    </row>
    <row r="21226" spans="1:2" x14ac:dyDescent="0.3">
      <c r="A21226" s="2">
        <v>5.7629170983668999E-3</v>
      </c>
      <c r="B21226" t="s">
        <v>65429</v>
      </c>
    </row>
    <row r="21227" spans="1:2" x14ac:dyDescent="0.3">
      <c r="A21227" s="2">
        <v>5.5158957236317097</v>
      </c>
      <c r="B21227" t="s">
        <v>65428</v>
      </c>
    </row>
    <row r="21228" spans="1:2" x14ac:dyDescent="0.3">
      <c r="A21228" s="2">
        <v>4.0297900000000002</v>
      </c>
      <c r="B21228" t="s">
        <v>65427</v>
      </c>
    </row>
    <row r="21229" spans="1:2" x14ac:dyDescent="0.3">
      <c r="A21229" s="2">
        <v>1.3936715771895801E-4</v>
      </c>
      <c r="B21229" t="s">
        <v>65426</v>
      </c>
    </row>
    <row r="21230" spans="1:2" x14ac:dyDescent="0.3">
      <c r="A21230" s="2">
        <v>7.3259912050126603</v>
      </c>
      <c r="B21230" t="s">
        <v>65425</v>
      </c>
    </row>
    <row r="21231" spans="1:2" x14ac:dyDescent="0.3">
      <c r="A21231" s="2">
        <v>7.9190668462410002E-4</v>
      </c>
      <c r="B21231" t="s">
        <v>65424</v>
      </c>
    </row>
    <row r="21232" spans="1:2" x14ac:dyDescent="0.3">
      <c r="A21232" s="2">
        <v>194.22441000000001</v>
      </c>
      <c r="B21232" t="s">
        <v>65423</v>
      </c>
    </row>
    <row r="21233" spans="1:2" x14ac:dyDescent="0.3">
      <c r="A21233" s="2">
        <v>0.202359874225505</v>
      </c>
      <c r="B21233" t="s">
        <v>65422</v>
      </c>
    </row>
    <row r="21234" spans="1:2" x14ac:dyDescent="0.3">
      <c r="A21234" s="2">
        <v>0.18285735172173101</v>
      </c>
      <c r="B21234" t="s">
        <v>65421</v>
      </c>
    </row>
    <row r="21235" spans="1:2" x14ac:dyDescent="0.3">
      <c r="A21235" s="2">
        <v>1.2080497036362501</v>
      </c>
      <c r="B21235" t="s">
        <v>65420</v>
      </c>
    </row>
    <row r="21236" spans="1:2" x14ac:dyDescent="0.3">
      <c r="A21236" s="2">
        <v>0.41019661773786698</v>
      </c>
      <c r="B21236" t="s">
        <v>65419</v>
      </c>
    </row>
    <row r="21237" spans="1:2" x14ac:dyDescent="0.3">
      <c r="A21237" s="2">
        <v>68.23048</v>
      </c>
      <c r="B21237" t="s">
        <v>65418</v>
      </c>
    </row>
    <row r="21238" spans="1:2" x14ac:dyDescent="0.3">
      <c r="A21238" s="2">
        <v>0.78283368409153198</v>
      </c>
      <c r="B21238" t="s">
        <v>65417</v>
      </c>
    </row>
    <row r="21239" spans="1:2" x14ac:dyDescent="0.3">
      <c r="A21239" s="2">
        <v>2.5355599999999998</v>
      </c>
      <c r="B21239" t="s">
        <v>65416</v>
      </c>
    </row>
    <row r="21240" spans="1:2" x14ac:dyDescent="0.3">
      <c r="A21240" s="2">
        <v>23.143321610992</v>
      </c>
      <c r="B21240" t="s">
        <v>65415</v>
      </c>
    </row>
    <row r="21241" spans="1:2" x14ac:dyDescent="0.3">
      <c r="A21241" s="2">
        <v>4.5613198392118903</v>
      </c>
      <c r="B21241" t="s">
        <v>65414</v>
      </c>
    </row>
    <row r="21242" spans="1:2" x14ac:dyDescent="0.3">
      <c r="A21242" s="2">
        <v>5.8473189442863296</v>
      </c>
      <c r="B21242" t="s">
        <v>65413</v>
      </c>
    </row>
    <row r="21243" spans="1:2" x14ac:dyDescent="0.3">
      <c r="A21243" s="2">
        <v>0.58157558824655697</v>
      </c>
      <c r="B21243" t="s">
        <v>65412</v>
      </c>
    </row>
    <row r="21244" spans="1:2" x14ac:dyDescent="0.3">
      <c r="A21244" s="2">
        <v>1.67581601256125</v>
      </c>
      <c r="B21244" t="s">
        <v>65411</v>
      </c>
    </row>
    <row r="21245" spans="1:2" x14ac:dyDescent="0.3">
      <c r="A21245" s="2">
        <v>1.20860910024477E-2</v>
      </c>
      <c r="B21245" t="s">
        <v>65410</v>
      </c>
    </row>
    <row r="21246" spans="1:2" x14ac:dyDescent="0.3">
      <c r="A21246" s="2">
        <v>1.6665142635247799E-3</v>
      </c>
      <c r="B21246" t="s">
        <v>65409</v>
      </c>
    </row>
    <row r="21247" spans="1:2" x14ac:dyDescent="0.3">
      <c r="A21247" s="2">
        <v>11.554199673239699</v>
      </c>
      <c r="B21247" t="s">
        <v>65408</v>
      </c>
    </row>
    <row r="21248" spans="1:2" x14ac:dyDescent="0.3">
      <c r="A21248" s="2">
        <v>0.21990276685815799</v>
      </c>
      <c r="B21248" t="s">
        <v>65407</v>
      </c>
    </row>
    <row r="21249" spans="1:2" x14ac:dyDescent="0.3">
      <c r="A21249" s="2">
        <v>0.10625999999999999</v>
      </c>
      <c r="B21249" t="s">
        <v>65406</v>
      </c>
    </row>
    <row r="21250" spans="1:2" x14ac:dyDescent="0.3">
      <c r="A21250" s="2">
        <v>0.29920000000000002</v>
      </c>
      <c r="B21250" t="s">
        <v>65405</v>
      </c>
    </row>
    <row r="21251" spans="1:2" x14ac:dyDescent="0.3">
      <c r="A21251" s="2">
        <v>10.56944</v>
      </c>
      <c r="B21251" t="s">
        <v>65404</v>
      </c>
    </row>
    <row r="21252" spans="1:2" x14ac:dyDescent="0.3">
      <c r="A21252" s="2">
        <v>10.12987</v>
      </c>
      <c r="B21252" t="s">
        <v>65403</v>
      </c>
    </row>
    <row r="21253" spans="1:2" x14ac:dyDescent="0.3">
      <c r="A21253" s="2">
        <v>2.2216499999999999</v>
      </c>
      <c r="B21253" t="s">
        <v>65402</v>
      </c>
    </row>
    <row r="21254" spans="1:2" x14ac:dyDescent="0.3">
      <c r="A21254" s="2">
        <v>0.33084000000000002</v>
      </c>
      <c r="B21254" t="s">
        <v>65401</v>
      </c>
    </row>
    <row r="21255" spans="1:2" x14ac:dyDescent="0.3">
      <c r="A21255" s="2">
        <v>0.13639000000000001</v>
      </c>
      <c r="B21255" t="s">
        <v>65400</v>
      </c>
    </row>
    <row r="21256" spans="1:2" x14ac:dyDescent="0.3">
      <c r="A21256" s="2">
        <v>1.9663600000000001</v>
      </c>
      <c r="B21256" t="s">
        <v>65399</v>
      </c>
    </row>
    <row r="21257" spans="1:2" x14ac:dyDescent="0.3">
      <c r="A21257" s="2">
        <v>48.370899999999999</v>
      </c>
      <c r="B21257" t="s">
        <v>65398</v>
      </c>
    </row>
    <row r="21258" spans="1:2" x14ac:dyDescent="0.3">
      <c r="A21258" s="2">
        <v>10.290129559715201</v>
      </c>
      <c r="B21258" t="s">
        <v>65397</v>
      </c>
    </row>
    <row r="21259" spans="1:2" x14ac:dyDescent="0.3">
      <c r="A21259" s="2">
        <v>1.04173566452037E-2</v>
      </c>
      <c r="B21259" t="s">
        <v>65396</v>
      </c>
    </row>
    <row r="21260" spans="1:2" x14ac:dyDescent="0.3">
      <c r="A21260" s="2">
        <v>48.360480000000003</v>
      </c>
      <c r="B21260" t="s">
        <v>65395</v>
      </c>
    </row>
    <row r="21261" spans="1:2" x14ac:dyDescent="0.3">
      <c r="A21261" s="2">
        <v>0.14061000000000001</v>
      </c>
      <c r="B21261" t="s">
        <v>65394</v>
      </c>
    </row>
    <row r="21262" spans="1:2" x14ac:dyDescent="0.3">
      <c r="A21262" s="2">
        <v>1.2010325674478399</v>
      </c>
      <c r="B21262" t="s">
        <v>65393</v>
      </c>
    </row>
    <row r="21263" spans="1:2" x14ac:dyDescent="0.3">
      <c r="A21263" s="2">
        <v>0.50396553754801299</v>
      </c>
      <c r="B21263" t="s">
        <v>65392</v>
      </c>
    </row>
    <row r="21264" spans="1:2" x14ac:dyDescent="0.3">
      <c r="A21264" s="2">
        <v>0.21473249087134799</v>
      </c>
      <c r="B21264" t="s">
        <v>65391</v>
      </c>
    </row>
    <row r="21265" spans="1:2" x14ac:dyDescent="0.3">
      <c r="A21265" s="2">
        <v>1.8294960971630401</v>
      </c>
      <c r="B21265" t="s">
        <v>65390</v>
      </c>
    </row>
    <row r="21266" spans="1:2" x14ac:dyDescent="0.3">
      <c r="A21266" s="2">
        <v>23.662690000000001</v>
      </c>
      <c r="B21266" t="s">
        <v>65389</v>
      </c>
    </row>
    <row r="21267" spans="1:2" x14ac:dyDescent="0.3">
      <c r="A21267" s="2">
        <v>0.84377999999999997</v>
      </c>
      <c r="B21267" t="s">
        <v>65388</v>
      </c>
    </row>
    <row r="21268" spans="1:2" x14ac:dyDescent="0.3">
      <c r="A21268" s="2">
        <v>1.74666993949472</v>
      </c>
      <c r="B21268" t="s">
        <v>65387</v>
      </c>
    </row>
    <row r="21269" spans="1:2" x14ac:dyDescent="0.3">
      <c r="A21269" s="2">
        <v>8.0754505114195201</v>
      </c>
      <c r="B21269" t="s">
        <v>65386</v>
      </c>
    </row>
    <row r="21270" spans="1:2" x14ac:dyDescent="0.3">
      <c r="A21270" s="2">
        <v>103.71628</v>
      </c>
      <c r="B21270" t="s">
        <v>65385</v>
      </c>
    </row>
    <row r="21271" spans="1:2" x14ac:dyDescent="0.3">
      <c r="A21271" s="2">
        <v>16.12997</v>
      </c>
      <c r="B21271" t="s">
        <v>65384</v>
      </c>
    </row>
    <row r="21272" spans="1:2" x14ac:dyDescent="0.3">
      <c r="A21272" s="2">
        <v>1.1095044443859099</v>
      </c>
      <c r="B21272" t="s">
        <v>65383</v>
      </c>
    </row>
    <row r="21273" spans="1:2" x14ac:dyDescent="0.3">
      <c r="A21273" s="2">
        <v>134.35948999999999</v>
      </c>
      <c r="B21273" t="s">
        <v>65382</v>
      </c>
    </row>
    <row r="21274" spans="1:2" x14ac:dyDescent="0.3">
      <c r="A21274" s="2">
        <v>2.7899999999999999E-3</v>
      </c>
      <c r="B21274" t="s">
        <v>65381</v>
      </c>
    </row>
    <row r="21275" spans="1:2" x14ac:dyDescent="0.3">
      <c r="A21275" s="2">
        <v>1.0701499999999999</v>
      </c>
      <c r="B21275" t="s">
        <v>65380</v>
      </c>
    </row>
    <row r="21276" spans="1:2" x14ac:dyDescent="0.3">
      <c r="A21276" s="2">
        <v>0.47233999999999998</v>
      </c>
      <c r="B21276" t="s">
        <v>65379</v>
      </c>
    </row>
    <row r="21277" spans="1:2" x14ac:dyDescent="0.3">
      <c r="A21277" s="2">
        <v>2.63585</v>
      </c>
      <c r="B21277" t="s">
        <v>65378</v>
      </c>
    </row>
    <row r="21278" spans="1:2" x14ac:dyDescent="0.3">
      <c r="A21278" s="2">
        <v>0.65539999999999998</v>
      </c>
      <c r="B21278" t="s">
        <v>65377</v>
      </c>
    </row>
    <row r="21279" spans="1:2" x14ac:dyDescent="0.3">
      <c r="A21279" s="2">
        <v>1.46411243455337</v>
      </c>
      <c r="B21279" t="s">
        <v>65376</v>
      </c>
    </row>
    <row r="21280" spans="1:2" x14ac:dyDescent="0.3">
      <c r="A21280" s="2">
        <v>1.7270799999999999</v>
      </c>
      <c r="B21280" t="s">
        <v>65375</v>
      </c>
    </row>
    <row r="21281" spans="1:2" x14ac:dyDescent="0.3">
      <c r="A21281" s="2">
        <v>0.18685496620873601</v>
      </c>
      <c r="B21281" t="s">
        <v>65374</v>
      </c>
    </row>
    <row r="21282" spans="1:2" x14ac:dyDescent="0.3">
      <c r="A21282" s="2">
        <v>17.756779224893801</v>
      </c>
      <c r="B21282" t="s">
        <v>65373</v>
      </c>
    </row>
    <row r="21283" spans="1:2" x14ac:dyDescent="0.3">
      <c r="A21283" s="2">
        <v>0.31367</v>
      </c>
      <c r="B21283" t="s">
        <v>65372</v>
      </c>
    </row>
    <row r="21284" spans="1:2" x14ac:dyDescent="0.3">
      <c r="A21284" s="2">
        <v>2.3318378720452301E-4</v>
      </c>
      <c r="B21284" t="s">
        <v>65371</v>
      </c>
    </row>
    <row r="21285" spans="1:2" x14ac:dyDescent="0.3">
      <c r="A21285" s="2">
        <v>0.60398241982829604</v>
      </c>
      <c r="B21285" t="s">
        <v>65370</v>
      </c>
    </row>
    <row r="21286" spans="1:2" x14ac:dyDescent="0.3">
      <c r="A21286" s="2">
        <v>26.9261650630758</v>
      </c>
      <c r="B21286" t="s">
        <v>65369</v>
      </c>
    </row>
    <row r="21287" spans="1:2" x14ac:dyDescent="0.3">
      <c r="A21287" s="2">
        <v>37.868455428091302</v>
      </c>
      <c r="B21287" t="s">
        <v>65368</v>
      </c>
    </row>
    <row r="21288" spans="1:2" x14ac:dyDescent="0.3">
      <c r="A21288" s="2">
        <v>2.4576485498384301E-2</v>
      </c>
      <c r="B21288" t="s">
        <v>65367</v>
      </c>
    </row>
    <row r="21289" spans="1:2" x14ac:dyDescent="0.3">
      <c r="A21289" s="2">
        <v>0.76926000000000005</v>
      </c>
      <c r="B21289" t="s">
        <v>65366</v>
      </c>
    </row>
    <row r="21290" spans="1:2" x14ac:dyDescent="0.3">
      <c r="A21290" s="2">
        <v>0.28516000000000002</v>
      </c>
      <c r="B21290" t="s">
        <v>65365</v>
      </c>
    </row>
    <row r="21291" spans="1:2" x14ac:dyDescent="0.3">
      <c r="A21291" s="2">
        <v>5.0639999999999998E-2</v>
      </c>
      <c r="B21291" t="s">
        <v>65364</v>
      </c>
    </row>
    <row r="21292" spans="1:2" x14ac:dyDescent="0.3">
      <c r="A21292" s="2">
        <v>9.1251499999999997</v>
      </c>
      <c r="B21292" t="s">
        <v>65363</v>
      </c>
    </row>
    <row r="21293" spans="1:2" x14ac:dyDescent="0.3">
      <c r="A21293" s="2">
        <v>7.0930000000000007E-2</v>
      </c>
      <c r="B21293" t="s">
        <v>65362</v>
      </c>
    </row>
    <row r="21294" spans="1:2" x14ac:dyDescent="0.3">
      <c r="A21294" s="2">
        <v>0.19145692256841301</v>
      </c>
      <c r="B21294" t="s">
        <v>65361</v>
      </c>
    </row>
    <row r="21295" spans="1:2" x14ac:dyDescent="0.3">
      <c r="A21295" s="2">
        <v>9.1592400000000005</v>
      </c>
      <c r="B21295" t="s">
        <v>65360</v>
      </c>
    </row>
    <row r="21296" spans="1:2" x14ac:dyDescent="0.3">
      <c r="A21296" s="2">
        <v>5.7492545816217801E-2</v>
      </c>
      <c r="B21296" t="s">
        <v>65359</v>
      </c>
    </row>
    <row r="21297" spans="1:2" x14ac:dyDescent="0.3">
      <c r="A21297" s="2">
        <v>57.483893218834403</v>
      </c>
      <c r="B21297" t="s">
        <v>65358</v>
      </c>
    </row>
    <row r="21298" spans="1:2" x14ac:dyDescent="0.3">
      <c r="A21298" s="2">
        <v>54.0361111443883</v>
      </c>
      <c r="B21298" t="s">
        <v>65357</v>
      </c>
    </row>
    <row r="21299" spans="1:2" x14ac:dyDescent="0.3">
      <c r="A21299" s="2">
        <v>8.9202662214590403E-2</v>
      </c>
      <c r="B21299" t="s">
        <v>65356</v>
      </c>
    </row>
    <row r="21300" spans="1:2" x14ac:dyDescent="0.3">
      <c r="A21300" s="2">
        <v>0.10090264003541</v>
      </c>
      <c r="B21300" t="s">
        <v>65355</v>
      </c>
    </row>
    <row r="21301" spans="1:2" x14ac:dyDescent="0.3">
      <c r="A21301" s="2">
        <v>4.8907419343122198E-2</v>
      </c>
      <c r="B21301" t="s">
        <v>65354</v>
      </c>
    </row>
    <row r="21302" spans="1:2" x14ac:dyDescent="0.3">
      <c r="A21302" s="2">
        <v>5.6668953558389398E-3</v>
      </c>
      <c r="B21302" t="s">
        <v>65353</v>
      </c>
    </row>
    <row r="21303" spans="1:2" x14ac:dyDescent="0.3">
      <c r="A21303" s="2">
        <v>1.08306669270573E-2</v>
      </c>
      <c r="B21303" t="s">
        <v>65352</v>
      </c>
    </row>
    <row r="21304" spans="1:2" x14ac:dyDescent="0.3">
      <c r="A21304" s="2">
        <v>1.5637885265204601</v>
      </c>
      <c r="B21304" t="s">
        <v>65351</v>
      </c>
    </row>
    <row r="21305" spans="1:2" x14ac:dyDescent="0.3">
      <c r="A21305" s="2">
        <v>81.013806619084306</v>
      </c>
      <c r="B21305" t="s">
        <v>65350</v>
      </c>
    </row>
    <row r="21306" spans="1:2" x14ac:dyDescent="0.3">
      <c r="A21306" s="2">
        <v>3.8282500000000002</v>
      </c>
      <c r="B21306" t="s">
        <v>65349</v>
      </c>
    </row>
    <row r="21307" spans="1:2" x14ac:dyDescent="0.3">
      <c r="A21307" s="2">
        <v>0.22822926471650501</v>
      </c>
      <c r="B21307" t="s">
        <v>65348</v>
      </c>
    </row>
    <row r="21308" spans="1:2" x14ac:dyDescent="0.3">
      <c r="A21308" s="2">
        <v>3.2711958032477799</v>
      </c>
      <c r="B21308" t="s">
        <v>65347</v>
      </c>
    </row>
    <row r="21309" spans="1:2" x14ac:dyDescent="0.3">
      <c r="A21309" s="2">
        <v>5.3440024941896498</v>
      </c>
      <c r="B21309" t="s">
        <v>65346</v>
      </c>
    </row>
    <row r="21310" spans="1:2" x14ac:dyDescent="0.3">
      <c r="A21310" s="2">
        <v>0.12032</v>
      </c>
      <c r="B21310" t="s">
        <v>65345</v>
      </c>
    </row>
    <row r="21311" spans="1:2" x14ac:dyDescent="0.3">
      <c r="A21311" s="2">
        <v>5.2580000000000002E-2</v>
      </c>
      <c r="B21311" t="s">
        <v>65344</v>
      </c>
    </row>
    <row r="21312" spans="1:2" x14ac:dyDescent="0.3">
      <c r="A21312" s="2">
        <v>5.4356916779787403E-3</v>
      </c>
      <c r="B21312" t="s">
        <v>65343</v>
      </c>
    </row>
    <row r="21313" spans="1:2" x14ac:dyDescent="0.3">
      <c r="A21313" s="2">
        <v>5.1079612667878404E-3</v>
      </c>
      <c r="B21313" t="s">
        <v>65342</v>
      </c>
    </row>
    <row r="21314" spans="1:2" x14ac:dyDescent="0.3">
      <c r="A21314" s="2" t="s">
        <v>13</v>
      </c>
      <c r="B21314" t="s">
        <v>65341</v>
      </c>
    </row>
    <row r="21315" spans="1:2" x14ac:dyDescent="0.3">
      <c r="A21315" s="2" t="s">
        <v>13</v>
      </c>
      <c r="B21315" t="s">
        <v>65340</v>
      </c>
    </row>
    <row r="21316" spans="1:2" x14ac:dyDescent="0.3">
      <c r="A21316" s="2">
        <v>33.630349742208402</v>
      </c>
      <c r="B21316" t="s">
        <v>65339</v>
      </c>
    </row>
    <row r="21317" spans="1:2" x14ac:dyDescent="0.3">
      <c r="A21317" s="2">
        <v>18.0824751999894</v>
      </c>
      <c r="B21317" t="s">
        <v>65338</v>
      </c>
    </row>
    <row r="21318" spans="1:2" x14ac:dyDescent="0.3">
      <c r="A21318" s="2">
        <v>0.36340139961658102</v>
      </c>
      <c r="B21318" t="s">
        <v>65337</v>
      </c>
    </row>
    <row r="21319" spans="1:2" x14ac:dyDescent="0.3">
      <c r="A21319" s="2">
        <v>2.67053402929404</v>
      </c>
      <c r="B21319" t="s">
        <v>65336</v>
      </c>
    </row>
    <row r="21320" spans="1:2" x14ac:dyDescent="0.3">
      <c r="A21320" s="2">
        <v>0.79309480465668603</v>
      </c>
      <c r="B21320" t="s">
        <v>65335</v>
      </c>
    </row>
    <row r="21321" spans="1:2" x14ac:dyDescent="0.3">
      <c r="A21321" s="2">
        <v>0.14321</v>
      </c>
      <c r="B21321" t="s">
        <v>65334</v>
      </c>
    </row>
    <row r="21322" spans="1:2" x14ac:dyDescent="0.3">
      <c r="A21322" s="2">
        <v>0.11333</v>
      </c>
      <c r="B21322" t="s">
        <v>65333</v>
      </c>
    </row>
    <row r="21323" spans="1:2" x14ac:dyDescent="0.3">
      <c r="A21323" s="2">
        <v>7.9509999999999997E-2</v>
      </c>
      <c r="B21323" t="s">
        <v>65332</v>
      </c>
    </row>
    <row r="21324" spans="1:2" x14ac:dyDescent="0.3">
      <c r="A21324" s="2">
        <v>5.9670028337819296</v>
      </c>
      <c r="B21324" t="s">
        <v>65331</v>
      </c>
    </row>
    <row r="21325" spans="1:2" x14ac:dyDescent="0.3">
      <c r="A21325" s="2">
        <v>4.2118039611411997E-3</v>
      </c>
      <c r="B21325" t="s">
        <v>65330</v>
      </c>
    </row>
    <row r="21326" spans="1:2" x14ac:dyDescent="0.3">
      <c r="A21326" s="2">
        <v>0.27598</v>
      </c>
      <c r="B21326" t="s">
        <v>65329</v>
      </c>
    </row>
    <row r="21327" spans="1:2" x14ac:dyDescent="0.3">
      <c r="A21327" s="2">
        <v>0.30681000000000003</v>
      </c>
      <c r="B21327" t="s">
        <v>65328</v>
      </c>
    </row>
    <row r="21328" spans="1:2" x14ac:dyDescent="0.3">
      <c r="A21328" s="2">
        <v>0.26021</v>
      </c>
      <c r="B21328" t="s">
        <v>65327</v>
      </c>
    </row>
    <row r="21329" spans="1:2" x14ac:dyDescent="0.3">
      <c r="A21329" s="2">
        <v>567.89461618718701</v>
      </c>
      <c r="B21329" t="s">
        <v>65326</v>
      </c>
    </row>
    <row r="21330" spans="1:2" x14ac:dyDescent="0.3">
      <c r="A21330" s="2">
        <v>6.6810747036612994E-2</v>
      </c>
      <c r="B21330" t="s">
        <v>65325</v>
      </c>
    </row>
    <row r="21331" spans="1:2" x14ac:dyDescent="0.3">
      <c r="A21331" s="2">
        <v>43.672420450156103</v>
      </c>
      <c r="B21331" t="s">
        <v>65324</v>
      </c>
    </row>
    <row r="21332" spans="1:2" x14ac:dyDescent="0.3">
      <c r="A21332" s="2">
        <v>2.1905928228582498E-2</v>
      </c>
      <c r="B21332" t="s">
        <v>65323</v>
      </c>
    </row>
    <row r="21333" spans="1:2" x14ac:dyDescent="0.3">
      <c r="A21333" s="2">
        <v>6.1948400000000001</v>
      </c>
      <c r="B21333" t="s">
        <v>65322</v>
      </c>
    </row>
    <row r="21334" spans="1:2" x14ac:dyDescent="0.3">
      <c r="A21334" s="2">
        <v>4.4944502513895701E-2</v>
      </c>
      <c r="B21334" t="s">
        <v>65321</v>
      </c>
    </row>
    <row r="21335" spans="1:2" x14ac:dyDescent="0.3">
      <c r="A21335" s="2">
        <v>10.25986</v>
      </c>
      <c r="B21335" t="s">
        <v>65320</v>
      </c>
    </row>
    <row r="21336" spans="1:2" x14ac:dyDescent="0.3">
      <c r="A21336" s="2">
        <v>3.3688255296449802E-2</v>
      </c>
      <c r="B21336" t="s">
        <v>65319</v>
      </c>
    </row>
    <row r="21337" spans="1:2" x14ac:dyDescent="0.3">
      <c r="A21337" s="2">
        <v>7.6703290560349198E-3</v>
      </c>
      <c r="B21337" t="s">
        <v>65318</v>
      </c>
    </row>
    <row r="21338" spans="1:2" x14ac:dyDescent="0.3">
      <c r="A21338" s="2">
        <v>3.3049176171151399E-3</v>
      </c>
      <c r="B21338" t="s">
        <v>65317</v>
      </c>
    </row>
    <row r="21339" spans="1:2" x14ac:dyDescent="0.3">
      <c r="A21339" s="2">
        <v>4.3277785763607196E-3</v>
      </c>
      <c r="B21339" t="s">
        <v>65316</v>
      </c>
    </row>
    <row r="21340" spans="1:2" x14ac:dyDescent="0.3">
      <c r="A21340" s="2">
        <v>6.3899999999999998E-3</v>
      </c>
      <c r="B21340" t="s">
        <v>65315</v>
      </c>
    </row>
    <row r="21341" spans="1:2" x14ac:dyDescent="0.3">
      <c r="A21341" s="2">
        <v>2.8343439541955299E-3</v>
      </c>
      <c r="B21341" t="s">
        <v>65314</v>
      </c>
    </row>
    <row r="21342" spans="1:2" x14ac:dyDescent="0.3">
      <c r="A21342" s="2">
        <v>2.3159700000000001</v>
      </c>
      <c r="B21342" t="s">
        <v>65313</v>
      </c>
    </row>
    <row r="21343" spans="1:2" x14ac:dyDescent="0.3">
      <c r="A21343" s="2">
        <v>2.3159700000000001</v>
      </c>
      <c r="B21343" t="s">
        <v>65312</v>
      </c>
    </row>
    <row r="21344" spans="1:2" x14ac:dyDescent="0.3">
      <c r="A21344" s="2">
        <v>0.71306999999999998</v>
      </c>
      <c r="B21344" t="s">
        <v>65311</v>
      </c>
    </row>
    <row r="21345" spans="1:2" x14ac:dyDescent="0.3">
      <c r="A21345" s="2">
        <v>8.0927742404121303E-2</v>
      </c>
      <c r="B21345" t="s">
        <v>65310</v>
      </c>
    </row>
    <row r="21346" spans="1:2" x14ac:dyDescent="0.3">
      <c r="A21346" s="2">
        <v>7.3729973897627699E-2</v>
      </c>
      <c r="B21346" t="s">
        <v>65309</v>
      </c>
    </row>
    <row r="21347" spans="1:2" x14ac:dyDescent="0.3">
      <c r="A21347" s="2">
        <v>44.442309767133899</v>
      </c>
      <c r="B21347" t="s">
        <v>65308</v>
      </c>
    </row>
    <row r="21348" spans="1:2" x14ac:dyDescent="0.3">
      <c r="A21348" s="2">
        <v>1.1204700000000001</v>
      </c>
      <c r="B21348" t="s">
        <v>5929</v>
      </c>
    </row>
    <row r="21349" spans="1:2" x14ac:dyDescent="0.3">
      <c r="A21349" s="2">
        <v>2.22796842175139E-2</v>
      </c>
      <c r="B21349" t="s">
        <v>65307</v>
      </c>
    </row>
    <row r="21350" spans="1:2" x14ac:dyDescent="0.3">
      <c r="A21350" s="2">
        <v>107.691</v>
      </c>
      <c r="B21350" t="s">
        <v>65306</v>
      </c>
    </row>
    <row r="21351" spans="1:2" x14ac:dyDescent="0.3">
      <c r="A21351" s="2">
        <v>0.56333999999999995</v>
      </c>
      <c r="B21351" t="s">
        <v>65305</v>
      </c>
    </row>
    <row r="21352" spans="1:2" x14ac:dyDescent="0.3">
      <c r="A21352" s="2">
        <v>9.6771065601047699</v>
      </c>
      <c r="B21352" t="s">
        <v>65304</v>
      </c>
    </row>
    <row r="21353" spans="1:2" x14ac:dyDescent="0.3">
      <c r="A21353" s="2">
        <v>4.7354840091813202</v>
      </c>
      <c r="B21353" t="s">
        <v>65303</v>
      </c>
    </row>
    <row r="21354" spans="1:2" x14ac:dyDescent="0.3">
      <c r="A21354" s="2">
        <v>0.28631468072303701</v>
      </c>
      <c r="B21354" t="s">
        <v>65302</v>
      </c>
    </row>
    <row r="21355" spans="1:2" x14ac:dyDescent="0.3">
      <c r="A21355" s="2">
        <v>6.0813366797493398E-3</v>
      </c>
      <c r="B21355" t="s">
        <v>65301</v>
      </c>
    </row>
    <row r="21356" spans="1:2" x14ac:dyDescent="0.3">
      <c r="A21356" s="2">
        <v>2.1919300000000002</v>
      </c>
      <c r="B21356" t="s">
        <v>65300</v>
      </c>
    </row>
    <row r="21357" spans="1:2" x14ac:dyDescent="0.3">
      <c r="A21357" s="2">
        <v>0.27951715885435602</v>
      </c>
      <c r="B21357" t="s">
        <v>65299</v>
      </c>
    </row>
    <row r="21358" spans="1:2" x14ac:dyDescent="0.3">
      <c r="A21358" s="2">
        <v>6.4650100000000004</v>
      </c>
      <c r="B21358" t="s">
        <v>65298</v>
      </c>
    </row>
    <row r="21359" spans="1:2" x14ac:dyDescent="0.3">
      <c r="A21359" s="2">
        <v>2.2052499999999999</v>
      </c>
      <c r="B21359" t="s">
        <v>65297</v>
      </c>
    </row>
    <row r="21360" spans="1:2" x14ac:dyDescent="0.3">
      <c r="A21360" s="2">
        <v>9.6186475890829796E-4</v>
      </c>
      <c r="B21360" t="s">
        <v>65296</v>
      </c>
    </row>
    <row r="21361" spans="1:2" x14ac:dyDescent="0.3">
      <c r="A21361" s="2">
        <v>11.0391001572265</v>
      </c>
      <c r="B21361" t="s">
        <v>65295</v>
      </c>
    </row>
    <row r="21362" spans="1:2" x14ac:dyDescent="0.3">
      <c r="A21362" s="2">
        <v>2.9180685923898301E-3</v>
      </c>
      <c r="B21362" t="s">
        <v>65294</v>
      </c>
    </row>
    <row r="21363" spans="1:2" x14ac:dyDescent="0.3">
      <c r="A21363" s="2">
        <v>2.7117752042833201E-2</v>
      </c>
      <c r="B21363" t="s">
        <v>65293</v>
      </c>
    </row>
    <row r="21364" spans="1:2" x14ac:dyDescent="0.3">
      <c r="A21364" s="2">
        <v>8.4793043294783796</v>
      </c>
      <c r="B21364" t="s">
        <v>65292</v>
      </c>
    </row>
    <row r="21365" spans="1:2" x14ac:dyDescent="0.3">
      <c r="A21365" s="2">
        <v>8.5707843736437805</v>
      </c>
      <c r="B21365" t="s">
        <v>65291</v>
      </c>
    </row>
    <row r="21366" spans="1:2" x14ac:dyDescent="0.3">
      <c r="A21366" s="2">
        <v>3.9980647703826297E-2</v>
      </c>
      <c r="B21366" t="s">
        <v>65290</v>
      </c>
    </row>
    <row r="21367" spans="1:2" x14ac:dyDescent="0.3">
      <c r="A21367" s="2">
        <v>8.0800000000000004E-3</v>
      </c>
      <c r="B21367" t="s">
        <v>65289</v>
      </c>
    </row>
    <row r="21368" spans="1:2" x14ac:dyDescent="0.3">
      <c r="A21368" s="2">
        <v>2.4062428945024398E-3</v>
      </c>
      <c r="B21368" t="s">
        <v>65288</v>
      </c>
    </row>
    <row r="21369" spans="1:2" x14ac:dyDescent="0.3">
      <c r="A21369" s="2">
        <v>8.2845441898409602E-3</v>
      </c>
      <c r="B21369" t="s">
        <v>65287</v>
      </c>
    </row>
    <row r="21370" spans="1:2" x14ac:dyDescent="0.3">
      <c r="A21370" s="2">
        <v>2.0269713160445599E-2</v>
      </c>
      <c r="B21370" t="s">
        <v>65286</v>
      </c>
    </row>
    <row r="21371" spans="1:2" x14ac:dyDescent="0.3">
      <c r="A21371" s="2">
        <v>3.0901700000000001</v>
      </c>
      <c r="B21371" t="s">
        <v>65285</v>
      </c>
    </row>
    <row r="21372" spans="1:2" x14ac:dyDescent="0.3">
      <c r="A21372" s="2">
        <v>0.53348700542933003</v>
      </c>
      <c r="B21372" t="s">
        <v>65284</v>
      </c>
    </row>
    <row r="21373" spans="1:2" x14ac:dyDescent="0.3">
      <c r="A21373" s="2">
        <v>0.83550999999999997</v>
      </c>
      <c r="B21373" t="s">
        <v>65283</v>
      </c>
    </row>
    <row r="21374" spans="1:2" x14ac:dyDescent="0.3">
      <c r="A21374" s="2">
        <v>9.7765587627246103E-3</v>
      </c>
      <c r="B21374" t="s">
        <v>65282</v>
      </c>
    </row>
    <row r="21375" spans="1:2" x14ac:dyDescent="0.3">
      <c r="A21375" s="2">
        <v>3.4775867022028102</v>
      </c>
      <c r="B21375" t="s">
        <v>65281</v>
      </c>
    </row>
    <row r="21376" spans="1:2" x14ac:dyDescent="0.3">
      <c r="A21376" s="2">
        <v>2.8468599999999999</v>
      </c>
      <c r="B21376" t="s">
        <v>65280</v>
      </c>
    </row>
    <row r="21377" spans="1:2" x14ac:dyDescent="0.3">
      <c r="A21377" s="2">
        <v>8.8547456880965006E-3</v>
      </c>
      <c r="B21377" t="s">
        <v>65279</v>
      </c>
    </row>
    <row r="21378" spans="1:2" x14ac:dyDescent="0.3">
      <c r="A21378" s="2">
        <v>56.200415636614501</v>
      </c>
      <c r="B21378" t="s">
        <v>65278</v>
      </c>
    </row>
    <row r="21379" spans="1:2" x14ac:dyDescent="0.3">
      <c r="A21379" s="2">
        <v>0.26434000000000002</v>
      </c>
      <c r="B21379" t="s">
        <v>65277</v>
      </c>
    </row>
    <row r="21380" spans="1:2" x14ac:dyDescent="0.3">
      <c r="A21380" s="2">
        <v>7.7109500000000004</v>
      </c>
      <c r="B21380" t="s">
        <v>65276</v>
      </c>
    </row>
    <row r="21381" spans="1:2" x14ac:dyDescent="0.3">
      <c r="A21381" s="2">
        <v>0.49943211823232297</v>
      </c>
      <c r="B21381" t="s">
        <v>65275</v>
      </c>
    </row>
    <row r="21382" spans="1:2" x14ac:dyDescent="0.3">
      <c r="A21382" s="2">
        <v>2.7609999999999999E-2</v>
      </c>
      <c r="B21382" t="s">
        <v>65274</v>
      </c>
    </row>
    <row r="21383" spans="1:2" x14ac:dyDescent="0.3">
      <c r="A21383" s="2">
        <v>9.0341750276975805E-3</v>
      </c>
      <c r="B21383" t="s">
        <v>65273</v>
      </c>
    </row>
    <row r="21384" spans="1:2" x14ac:dyDescent="0.3">
      <c r="A21384" s="2">
        <v>7.7999999999999999E-4</v>
      </c>
      <c r="B21384" t="s">
        <v>65272</v>
      </c>
    </row>
    <row r="21385" spans="1:2" x14ac:dyDescent="0.3">
      <c r="A21385" s="2">
        <v>31.426544637734398</v>
      </c>
      <c r="B21385" t="s">
        <v>65271</v>
      </c>
    </row>
    <row r="21386" spans="1:2" x14ac:dyDescent="0.3">
      <c r="A21386" s="2">
        <v>2.67216336471413E-3</v>
      </c>
      <c r="B21386" t="s">
        <v>65270</v>
      </c>
    </row>
    <row r="21387" spans="1:2" x14ac:dyDescent="0.3">
      <c r="A21387" s="2">
        <v>14.6442928708975</v>
      </c>
      <c r="B21387" t="s">
        <v>65269</v>
      </c>
    </row>
    <row r="21388" spans="1:2" x14ac:dyDescent="0.3">
      <c r="A21388" s="2">
        <v>4.8775731385821999</v>
      </c>
      <c r="B21388" t="s">
        <v>65268</v>
      </c>
    </row>
    <row r="21389" spans="1:2" x14ac:dyDescent="0.3">
      <c r="A21389" s="2">
        <v>8.7066992512889907E-2</v>
      </c>
      <c r="B21389" t="s">
        <v>65267</v>
      </c>
    </row>
    <row r="21390" spans="1:2" x14ac:dyDescent="0.3">
      <c r="A21390" s="2">
        <v>7.4391999999999996</v>
      </c>
      <c r="B21390" t="s">
        <v>65266</v>
      </c>
    </row>
    <row r="21391" spans="1:2" x14ac:dyDescent="0.3">
      <c r="A21391" s="2">
        <v>3.0799999999999998E-3</v>
      </c>
      <c r="B21391" t="s">
        <v>65265</v>
      </c>
    </row>
    <row r="21392" spans="1:2" x14ac:dyDescent="0.3">
      <c r="A21392" s="2">
        <v>0.19552</v>
      </c>
      <c r="B21392" t="s">
        <v>65264</v>
      </c>
    </row>
    <row r="21393" spans="1:2" x14ac:dyDescent="0.3">
      <c r="A21393" s="2">
        <v>0.15173</v>
      </c>
      <c r="B21393" t="s">
        <v>65263</v>
      </c>
    </row>
    <row r="21394" spans="1:2" x14ac:dyDescent="0.3">
      <c r="A21394" s="2">
        <v>2.64844907723606</v>
      </c>
      <c r="B21394" t="s">
        <v>65262</v>
      </c>
    </row>
    <row r="21395" spans="1:2" x14ac:dyDescent="0.3">
      <c r="A21395" s="2">
        <v>9.5095008968939798E-2</v>
      </c>
      <c r="B21395" t="s">
        <v>65261</v>
      </c>
    </row>
    <row r="21396" spans="1:2" x14ac:dyDescent="0.3">
      <c r="A21396" s="2">
        <v>202.20361</v>
      </c>
      <c r="B21396" t="s">
        <v>65260</v>
      </c>
    </row>
    <row r="21397" spans="1:2" x14ac:dyDescent="0.3">
      <c r="A21397" s="2">
        <v>25.396715934127499</v>
      </c>
      <c r="B21397" t="s">
        <v>65259</v>
      </c>
    </row>
    <row r="21398" spans="1:2" x14ac:dyDescent="0.3">
      <c r="A21398" s="2">
        <v>92.300775986276605</v>
      </c>
      <c r="B21398" t="s">
        <v>65258</v>
      </c>
    </row>
    <row r="21399" spans="1:2" x14ac:dyDescent="0.3">
      <c r="A21399" s="2">
        <v>1.35758</v>
      </c>
      <c r="B21399" t="s">
        <v>65257</v>
      </c>
    </row>
    <row r="21400" spans="1:2" x14ac:dyDescent="0.3">
      <c r="A21400" s="2">
        <v>6.8476364269317205E-2</v>
      </c>
      <c r="B21400" t="s">
        <v>65256</v>
      </c>
    </row>
    <row r="21401" spans="1:2" x14ac:dyDescent="0.3">
      <c r="A21401" s="2">
        <v>0.16751507092808801</v>
      </c>
      <c r="B21401" t="s">
        <v>65255</v>
      </c>
    </row>
    <row r="21402" spans="1:2" x14ac:dyDescent="0.3">
      <c r="A21402" s="2">
        <v>4.0341115729812298E-2</v>
      </c>
      <c r="B21402" t="s">
        <v>65254</v>
      </c>
    </row>
    <row r="21403" spans="1:2" x14ac:dyDescent="0.3">
      <c r="A21403" s="2">
        <v>2.7420115278245599E-2</v>
      </c>
      <c r="B21403" t="s">
        <v>65253</v>
      </c>
    </row>
    <row r="21404" spans="1:2" x14ac:dyDescent="0.3">
      <c r="A21404" s="2">
        <v>4.4943815373211501E-2</v>
      </c>
      <c r="B21404" t="s">
        <v>65252</v>
      </c>
    </row>
    <row r="21405" spans="1:2" x14ac:dyDescent="0.3">
      <c r="A21405" s="2">
        <v>0.22835</v>
      </c>
      <c r="B21405" t="s">
        <v>65251</v>
      </c>
    </row>
    <row r="21406" spans="1:2" x14ac:dyDescent="0.3">
      <c r="A21406" s="2">
        <v>0.104842746558044</v>
      </c>
      <c r="B21406" t="s">
        <v>65250</v>
      </c>
    </row>
    <row r="21407" spans="1:2" x14ac:dyDescent="0.3">
      <c r="A21407" s="2">
        <v>0.20741999999999999</v>
      </c>
      <c r="B21407" t="s">
        <v>65249</v>
      </c>
    </row>
    <row r="21408" spans="1:2" x14ac:dyDescent="0.3">
      <c r="A21408" s="2">
        <v>2.3070855471207302E-3</v>
      </c>
      <c r="B21408" t="s">
        <v>65248</v>
      </c>
    </row>
    <row r="21409" spans="1:2" x14ac:dyDescent="0.3">
      <c r="A21409" s="2">
        <v>2.4509716856656701E-2</v>
      </c>
      <c r="B21409" t="s">
        <v>65247</v>
      </c>
    </row>
    <row r="21410" spans="1:2" x14ac:dyDescent="0.3">
      <c r="A21410" s="2">
        <v>100.649406385021</v>
      </c>
      <c r="B21410" t="s">
        <v>65246</v>
      </c>
    </row>
    <row r="21411" spans="1:2" x14ac:dyDescent="0.3">
      <c r="A21411" s="2">
        <v>0.53062775231153003</v>
      </c>
      <c r="B21411" t="s">
        <v>65245</v>
      </c>
    </row>
    <row r="21412" spans="1:2" x14ac:dyDescent="0.3">
      <c r="A21412" s="2">
        <v>1.02293435980429E-2</v>
      </c>
      <c r="B21412" t="s">
        <v>65244</v>
      </c>
    </row>
    <row r="21413" spans="1:2" x14ac:dyDescent="0.3">
      <c r="A21413" s="2">
        <v>1.6456785432823799E-2</v>
      </c>
      <c r="B21413" t="s">
        <v>65243</v>
      </c>
    </row>
    <row r="21414" spans="1:2" x14ac:dyDescent="0.3">
      <c r="A21414" s="2">
        <v>9.1763805905404096E-3</v>
      </c>
      <c r="B21414" t="s">
        <v>65242</v>
      </c>
    </row>
    <row r="21415" spans="1:2" x14ac:dyDescent="0.3">
      <c r="A21415" s="2">
        <v>6.0550035641463197E-3</v>
      </c>
      <c r="B21415" t="s">
        <v>65241</v>
      </c>
    </row>
    <row r="21416" spans="1:2" x14ac:dyDescent="0.3">
      <c r="A21416" s="2">
        <v>2.59321483349031E-2</v>
      </c>
      <c r="B21416" t="s">
        <v>65240</v>
      </c>
    </row>
    <row r="21417" spans="1:2" x14ac:dyDescent="0.3">
      <c r="A21417" s="2">
        <v>75.250479999999996</v>
      </c>
      <c r="B21417" t="s">
        <v>65239</v>
      </c>
    </row>
    <row r="21418" spans="1:2" x14ac:dyDescent="0.3">
      <c r="A21418" s="2">
        <v>3.9600000000000003E-2</v>
      </c>
      <c r="B21418" t="s">
        <v>65238</v>
      </c>
    </row>
    <row r="21419" spans="1:2" x14ac:dyDescent="0.3">
      <c r="A21419" s="2">
        <v>1.035E-2</v>
      </c>
      <c r="B21419" t="s">
        <v>65237</v>
      </c>
    </row>
    <row r="21420" spans="1:2" x14ac:dyDescent="0.3">
      <c r="A21420" s="2">
        <v>0.113422460809066</v>
      </c>
      <c r="B21420" t="s">
        <v>65236</v>
      </c>
    </row>
    <row r="21421" spans="1:2" x14ac:dyDescent="0.3">
      <c r="A21421" s="2">
        <v>5.2720000000000003E-2</v>
      </c>
      <c r="B21421" t="s">
        <v>65235</v>
      </c>
    </row>
    <row r="21422" spans="1:2" x14ac:dyDescent="0.3">
      <c r="A21422" s="2">
        <v>5.9740000000000001E-2</v>
      </c>
      <c r="B21422" t="s">
        <v>65234</v>
      </c>
    </row>
    <row r="21423" spans="1:2" x14ac:dyDescent="0.3">
      <c r="A21423" s="2">
        <v>56.785809999999998</v>
      </c>
      <c r="B21423" t="s">
        <v>65233</v>
      </c>
    </row>
    <row r="21424" spans="1:2" x14ac:dyDescent="0.3">
      <c r="A21424" s="2">
        <v>0.25136999999999998</v>
      </c>
      <c r="B21424" t="s">
        <v>65232</v>
      </c>
    </row>
    <row r="21425" spans="1:2" x14ac:dyDescent="0.3">
      <c r="A21425" s="2">
        <v>4.1239999999999999E-2</v>
      </c>
      <c r="B21425" t="s">
        <v>65231</v>
      </c>
    </row>
    <row r="21426" spans="1:2" x14ac:dyDescent="0.3">
      <c r="A21426" s="2">
        <v>6.3839999999999994E-2</v>
      </c>
      <c r="B21426" t="s">
        <v>65230</v>
      </c>
    </row>
    <row r="21427" spans="1:2" x14ac:dyDescent="0.3">
      <c r="A21427" s="2">
        <v>122.769782749905</v>
      </c>
      <c r="B21427" t="s">
        <v>65229</v>
      </c>
    </row>
    <row r="21428" spans="1:2" x14ac:dyDescent="0.3">
      <c r="A21428" s="2">
        <v>10.6088491299423</v>
      </c>
      <c r="B21428" t="s">
        <v>65228</v>
      </c>
    </row>
    <row r="21429" spans="1:2" x14ac:dyDescent="0.3">
      <c r="A21429" s="2">
        <v>3.7699999999999999E-3</v>
      </c>
      <c r="B21429" t="s">
        <v>65227</v>
      </c>
    </row>
    <row r="21430" spans="1:2" x14ac:dyDescent="0.3">
      <c r="A21430" s="2">
        <v>6.6584629770771496E-3</v>
      </c>
      <c r="B21430" t="s">
        <v>65226</v>
      </c>
    </row>
    <row r="21431" spans="1:2" x14ac:dyDescent="0.3">
      <c r="A21431" s="2">
        <v>94.371509956772201</v>
      </c>
      <c r="B21431" t="s">
        <v>65225</v>
      </c>
    </row>
    <row r="21432" spans="1:2" x14ac:dyDescent="0.3">
      <c r="A21432" s="2">
        <v>0.64337</v>
      </c>
      <c r="B21432" t="s">
        <v>65224</v>
      </c>
    </row>
    <row r="21433" spans="1:2" x14ac:dyDescent="0.3">
      <c r="A21433" s="2">
        <v>3.7150000000000002E-2</v>
      </c>
      <c r="B21433" t="s">
        <v>65223</v>
      </c>
    </row>
    <row r="21434" spans="1:2" x14ac:dyDescent="0.3">
      <c r="A21434" s="2">
        <v>0.85607654582452897</v>
      </c>
      <c r="B21434" t="s">
        <v>65222</v>
      </c>
    </row>
    <row r="21435" spans="1:2" x14ac:dyDescent="0.3">
      <c r="A21435" s="2">
        <v>0.636314583955224</v>
      </c>
      <c r="B21435" t="s">
        <v>65221</v>
      </c>
    </row>
    <row r="21436" spans="1:2" x14ac:dyDescent="0.3">
      <c r="A21436" s="2">
        <v>1.6860604576510001</v>
      </c>
      <c r="B21436" t="s">
        <v>65220</v>
      </c>
    </row>
    <row r="21437" spans="1:2" x14ac:dyDescent="0.3">
      <c r="A21437" s="2">
        <v>1.90777403566624</v>
      </c>
      <c r="B21437" t="s">
        <v>65219</v>
      </c>
    </row>
    <row r="21438" spans="1:2" x14ac:dyDescent="0.3">
      <c r="A21438" s="2">
        <v>1.33376952806384</v>
      </c>
      <c r="B21438" t="s">
        <v>65218</v>
      </c>
    </row>
    <row r="21439" spans="1:2" x14ac:dyDescent="0.3">
      <c r="A21439" s="2">
        <v>1.1220644881708901</v>
      </c>
      <c r="B21439" t="s">
        <v>65217</v>
      </c>
    </row>
    <row r="21440" spans="1:2" x14ac:dyDescent="0.3">
      <c r="A21440" s="2">
        <v>7.4999999999999997E-3</v>
      </c>
      <c r="B21440" t="s">
        <v>65216</v>
      </c>
    </row>
    <row r="21441" spans="1:2" x14ac:dyDescent="0.3">
      <c r="A21441" s="2">
        <v>1.444E-2</v>
      </c>
      <c r="B21441" t="s">
        <v>65215</v>
      </c>
    </row>
    <row r="21442" spans="1:2" x14ac:dyDescent="0.3">
      <c r="A21442" s="2">
        <v>2.3089245308796601E-2</v>
      </c>
      <c r="B21442" t="s">
        <v>65214</v>
      </c>
    </row>
    <row r="21443" spans="1:2" x14ac:dyDescent="0.3">
      <c r="A21443" s="2">
        <v>3.8465500000000001</v>
      </c>
      <c r="B21443" t="s">
        <v>65213</v>
      </c>
    </row>
    <row r="21444" spans="1:2" x14ac:dyDescent="0.3">
      <c r="A21444" s="2">
        <v>9.3000000000000005E-4</v>
      </c>
      <c r="B21444" t="s">
        <v>65212</v>
      </c>
    </row>
    <row r="21445" spans="1:2" x14ac:dyDescent="0.3">
      <c r="A21445" s="2">
        <v>4.60527</v>
      </c>
      <c r="B21445" t="s">
        <v>65211</v>
      </c>
    </row>
    <row r="21446" spans="1:2" x14ac:dyDescent="0.3">
      <c r="A21446" s="2">
        <v>0.41487000000000002</v>
      </c>
      <c r="B21446" t="s">
        <v>65210</v>
      </c>
    </row>
    <row r="21447" spans="1:2" x14ac:dyDescent="0.3">
      <c r="A21447" s="2">
        <v>1.5585800000000001</v>
      </c>
      <c r="B21447" t="s">
        <v>65209</v>
      </c>
    </row>
    <row r="21448" spans="1:2" x14ac:dyDescent="0.3">
      <c r="A21448" s="2">
        <v>3.1006379494575298E-3</v>
      </c>
      <c r="B21448" t="s">
        <v>65208</v>
      </c>
    </row>
    <row r="21449" spans="1:2" x14ac:dyDescent="0.3">
      <c r="A21449" s="2">
        <v>5.6640034453754699E-3</v>
      </c>
      <c r="B21449" t="s">
        <v>65207</v>
      </c>
    </row>
    <row r="21450" spans="1:2" x14ac:dyDescent="0.3">
      <c r="A21450" s="2">
        <v>0.34338000000000002</v>
      </c>
      <c r="B21450" t="s">
        <v>65206</v>
      </c>
    </row>
    <row r="21451" spans="1:2" x14ac:dyDescent="0.3">
      <c r="A21451" s="2">
        <v>4.0960260961108601E-2</v>
      </c>
      <c r="B21451" t="s">
        <v>65205</v>
      </c>
    </row>
    <row r="21452" spans="1:2" x14ac:dyDescent="0.3">
      <c r="A21452" s="2">
        <v>2.7722699999999998</v>
      </c>
      <c r="B21452" t="s">
        <v>65204</v>
      </c>
    </row>
    <row r="21453" spans="1:2" x14ac:dyDescent="0.3">
      <c r="A21453" s="2">
        <v>1.0003899999999999</v>
      </c>
      <c r="B21453" t="s">
        <v>65203</v>
      </c>
    </row>
    <row r="21454" spans="1:2" x14ac:dyDescent="0.3">
      <c r="A21454" s="2">
        <v>1.74291</v>
      </c>
      <c r="B21454" t="s">
        <v>65202</v>
      </c>
    </row>
    <row r="21455" spans="1:2" x14ac:dyDescent="0.3">
      <c r="A21455" s="2">
        <v>2.48176750170425E-2</v>
      </c>
      <c r="B21455" t="s">
        <v>65201</v>
      </c>
    </row>
    <row r="21456" spans="1:2" x14ac:dyDescent="0.3">
      <c r="A21456" s="2">
        <v>10.095840848174801</v>
      </c>
      <c r="B21456" t="s">
        <v>65200</v>
      </c>
    </row>
    <row r="21457" spans="1:2" x14ac:dyDescent="0.3">
      <c r="A21457" s="2">
        <v>0.477839676398993</v>
      </c>
      <c r="B21457" t="s">
        <v>65199</v>
      </c>
    </row>
    <row r="21458" spans="1:2" x14ac:dyDescent="0.3">
      <c r="A21458" s="2">
        <v>0.107009618078758</v>
      </c>
      <c r="B21458" t="s">
        <v>65198</v>
      </c>
    </row>
    <row r="21459" spans="1:2" x14ac:dyDescent="0.3">
      <c r="A21459" s="2">
        <v>0.72970413386142197</v>
      </c>
      <c r="B21459" t="s">
        <v>65197</v>
      </c>
    </row>
    <row r="21460" spans="1:2" x14ac:dyDescent="0.3">
      <c r="A21460" s="2">
        <v>13.742458728764801</v>
      </c>
      <c r="B21460" t="s">
        <v>65196</v>
      </c>
    </row>
    <row r="21461" spans="1:2" x14ac:dyDescent="0.3">
      <c r="A21461" s="2">
        <v>0.17036999999999999</v>
      </c>
      <c r="B21461" t="s">
        <v>65195</v>
      </c>
    </row>
    <row r="21462" spans="1:2" x14ac:dyDescent="0.3">
      <c r="A21462" s="2">
        <v>0.31538570549293998</v>
      </c>
      <c r="B21462" t="s">
        <v>65194</v>
      </c>
    </row>
    <row r="21463" spans="1:2" x14ac:dyDescent="0.3">
      <c r="A21463" s="2">
        <v>8.9336279014302605E-2</v>
      </c>
      <c r="B21463" t="s">
        <v>65193</v>
      </c>
    </row>
    <row r="21464" spans="1:2" x14ac:dyDescent="0.3">
      <c r="A21464" s="2">
        <v>109.63246048748</v>
      </c>
      <c r="B21464" t="s">
        <v>65192</v>
      </c>
    </row>
    <row r="21465" spans="1:2" x14ac:dyDescent="0.3">
      <c r="A21465" s="2">
        <v>6.5687699999999998</v>
      </c>
      <c r="B21465" t="s">
        <v>65191</v>
      </c>
    </row>
    <row r="21466" spans="1:2" x14ac:dyDescent="0.3">
      <c r="A21466" s="2">
        <v>11.92394</v>
      </c>
      <c r="B21466" t="s">
        <v>65190</v>
      </c>
    </row>
    <row r="21467" spans="1:2" x14ac:dyDescent="0.3">
      <c r="A21467" s="2">
        <v>1.93983840372198E-3</v>
      </c>
      <c r="B21467" t="s">
        <v>65189</v>
      </c>
    </row>
    <row r="21468" spans="1:2" x14ac:dyDescent="0.3">
      <c r="A21468" s="2">
        <v>26.88841</v>
      </c>
      <c r="B21468" t="s">
        <v>65188</v>
      </c>
    </row>
    <row r="21469" spans="1:2" x14ac:dyDescent="0.3">
      <c r="A21469" s="2">
        <v>6.7890143957460805E-2</v>
      </c>
      <c r="B21469" t="s">
        <v>65187</v>
      </c>
    </row>
    <row r="21470" spans="1:2" x14ac:dyDescent="0.3">
      <c r="A21470" s="2">
        <v>4.1234221616023104E-3</v>
      </c>
      <c r="B21470" t="s">
        <v>65186</v>
      </c>
    </row>
    <row r="21471" spans="1:2" x14ac:dyDescent="0.3">
      <c r="A21471" s="2">
        <v>5.3427550550111096E-3</v>
      </c>
      <c r="B21471" t="s">
        <v>65185</v>
      </c>
    </row>
    <row r="21472" spans="1:2" x14ac:dyDescent="0.3">
      <c r="A21472" s="2">
        <v>3.75472359690984</v>
      </c>
      <c r="B21472" t="s">
        <v>65184</v>
      </c>
    </row>
    <row r="21473" spans="1:2" x14ac:dyDescent="0.3">
      <c r="A21473" s="2">
        <v>8.39624417007572</v>
      </c>
      <c r="B21473" t="s">
        <v>65183</v>
      </c>
    </row>
    <row r="21474" spans="1:2" x14ac:dyDescent="0.3">
      <c r="A21474" s="2">
        <v>56.224853844441</v>
      </c>
      <c r="B21474" t="s">
        <v>65182</v>
      </c>
    </row>
    <row r="21475" spans="1:2" x14ac:dyDescent="0.3">
      <c r="A21475" s="2">
        <v>4.1787305355906801E-2</v>
      </c>
      <c r="B21475" t="s">
        <v>65181</v>
      </c>
    </row>
    <row r="21476" spans="1:2" x14ac:dyDescent="0.3">
      <c r="A21476" s="2">
        <v>0.25882428922317202</v>
      </c>
      <c r="B21476" t="s">
        <v>65180</v>
      </c>
    </row>
    <row r="21477" spans="1:2" x14ac:dyDescent="0.3">
      <c r="A21477" s="2">
        <v>6.13575174741968E-2</v>
      </c>
      <c r="B21477" t="s">
        <v>65179</v>
      </c>
    </row>
    <row r="21478" spans="1:2" x14ac:dyDescent="0.3">
      <c r="A21478" s="2">
        <v>1.0895528684324101E-2</v>
      </c>
      <c r="B21478" t="s">
        <v>65178</v>
      </c>
    </row>
    <row r="21479" spans="1:2" x14ac:dyDescent="0.3">
      <c r="A21479" s="2">
        <v>7.0834031183499204E-3</v>
      </c>
      <c r="B21479" t="s">
        <v>65177</v>
      </c>
    </row>
    <row r="21480" spans="1:2" x14ac:dyDescent="0.3">
      <c r="A21480" s="2">
        <v>0.16850503646856399</v>
      </c>
      <c r="B21480" t="s">
        <v>65176</v>
      </c>
    </row>
    <row r="21481" spans="1:2" x14ac:dyDescent="0.3">
      <c r="A21481" s="2">
        <v>9.6000000000000002E-4</v>
      </c>
      <c r="B21481" t="s">
        <v>65175</v>
      </c>
    </row>
    <row r="21482" spans="1:2" x14ac:dyDescent="0.3">
      <c r="A21482" s="2">
        <v>3.9699999999999996E-3</v>
      </c>
      <c r="B21482" t="s">
        <v>65174</v>
      </c>
    </row>
    <row r="21483" spans="1:2" x14ac:dyDescent="0.3">
      <c r="A21483" s="2">
        <v>0.76455762632586499</v>
      </c>
      <c r="B21483" t="s">
        <v>65173</v>
      </c>
    </row>
    <row r="21484" spans="1:2" x14ac:dyDescent="0.3">
      <c r="A21484" s="2">
        <v>18.800630613358202</v>
      </c>
      <c r="B21484" t="s">
        <v>65172</v>
      </c>
    </row>
    <row r="21485" spans="1:2" x14ac:dyDescent="0.3">
      <c r="A21485" s="2">
        <v>3.6133758599451102E-2</v>
      </c>
      <c r="B21485" t="s">
        <v>65171</v>
      </c>
    </row>
    <row r="21486" spans="1:2" x14ac:dyDescent="0.3">
      <c r="A21486" s="2">
        <v>1.6870333611658999E-2</v>
      </c>
      <c r="B21486" t="s">
        <v>65170</v>
      </c>
    </row>
    <row r="21487" spans="1:2" x14ac:dyDescent="0.3">
      <c r="A21487" s="2">
        <v>1.9571266645847301</v>
      </c>
      <c r="B21487" t="s">
        <v>65169</v>
      </c>
    </row>
    <row r="21488" spans="1:2" x14ac:dyDescent="0.3">
      <c r="A21488" s="2">
        <v>130.0147084445</v>
      </c>
      <c r="B21488" t="s">
        <v>65168</v>
      </c>
    </row>
    <row r="21489" spans="1:2" x14ac:dyDescent="0.3">
      <c r="A21489" s="2">
        <v>4.9162917910140997</v>
      </c>
      <c r="B21489" t="s">
        <v>65167</v>
      </c>
    </row>
    <row r="21490" spans="1:2" x14ac:dyDescent="0.3">
      <c r="A21490" s="2" t="s">
        <v>13</v>
      </c>
      <c r="B21490" t="s">
        <v>65166</v>
      </c>
    </row>
    <row r="21491" spans="1:2" x14ac:dyDescent="0.3">
      <c r="A21491" s="2">
        <v>0.13306000000000001</v>
      </c>
      <c r="B21491" t="s">
        <v>65165</v>
      </c>
    </row>
    <row r="21492" spans="1:2" x14ac:dyDescent="0.3">
      <c r="A21492" s="2">
        <v>24.6165248055296</v>
      </c>
      <c r="B21492" t="s">
        <v>65164</v>
      </c>
    </row>
    <row r="21493" spans="1:2" x14ac:dyDescent="0.3">
      <c r="A21493" s="2">
        <v>5.9330000000000001E-2</v>
      </c>
      <c r="B21493" t="s">
        <v>65163</v>
      </c>
    </row>
    <row r="21494" spans="1:2" x14ac:dyDescent="0.3">
      <c r="A21494" s="2" t="s">
        <v>13</v>
      </c>
      <c r="B21494" t="s">
        <v>65162</v>
      </c>
    </row>
    <row r="21495" spans="1:2" x14ac:dyDescent="0.3">
      <c r="A21495" s="2">
        <v>0.49755852036714898</v>
      </c>
      <c r="B21495" t="s">
        <v>65161</v>
      </c>
    </row>
    <row r="21496" spans="1:2" x14ac:dyDescent="0.3">
      <c r="A21496" s="2">
        <v>0.19713979775410201</v>
      </c>
      <c r="B21496" t="s">
        <v>65160</v>
      </c>
    </row>
    <row r="21497" spans="1:2" x14ac:dyDescent="0.3">
      <c r="A21497" s="2">
        <v>1.3116912766002701E-3</v>
      </c>
      <c r="B21497" t="s">
        <v>65159</v>
      </c>
    </row>
    <row r="21498" spans="1:2" x14ac:dyDescent="0.3">
      <c r="A21498" s="2">
        <v>133.92923511689401</v>
      </c>
      <c r="B21498" t="s">
        <v>65158</v>
      </c>
    </row>
    <row r="21499" spans="1:2" x14ac:dyDescent="0.3">
      <c r="A21499" s="2">
        <v>33.457743017815098</v>
      </c>
      <c r="B21499" t="s">
        <v>65157</v>
      </c>
    </row>
    <row r="21500" spans="1:2" x14ac:dyDescent="0.3">
      <c r="A21500" s="2">
        <v>0.18462000000000001</v>
      </c>
      <c r="B21500" t="s">
        <v>65156</v>
      </c>
    </row>
    <row r="21501" spans="1:2" x14ac:dyDescent="0.3">
      <c r="A21501" s="2">
        <v>6.5732613574942898E-3</v>
      </c>
      <c r="B21501" t="s">
        <v>65155</v>
      </c>
    </row>
    <row r="21502" spans="1:2" x14ac:dyDescent="0.3">
      <c r="A21502" s="2">
        <v>2.1700000000000001E-3</v>
      </c>
      <c r="B21502" t="s">
        <v>65154</v>
      </c>
    </row>
    <row r="21503" spans="1:2" x14ac:dyDescent="0.3">
      <c r="A21503" s="2">
        <v>0.123217101704915</v>
      </c>
      <c r="B21503" t="s">
        <v>65153</v>
      </c>
    </row>
    <row r="21504" spans="1:2" x14ac:dyDescent="0.3">
      <c r="A21504" s="2">
        <v>0.38788613407809602</v>
      </c>
      <c r="B21504" t="s">
        <v>65152</v>
      </c>
    </row>
    <row r="21505" spans="1:2" x14ac:dyDescent="0.3">
      <c r="A21505" s="2">
        <v>6.6242316478575494E-2</v>
      </c>
      <c r="B21505" t="s">
        <v>65151</v>
      </c>
    </row>
    <row r="21506" spans="1:2" x14ac:dyDescent="0.3">
      <c r="A21506" s="2">
        <v>5.8976845247164199E-2</v>
      </c>
      <c r="B21506" t="s">
        <v>65150</v>
      </c>
    </row>
    <row r="21507" spans="1:2" x14ac:dyDescent="0.3">
      <c r="A21507" s="2">
        <v>14.914930442502699</v>
      </c>
      <c r="B21507" t="s">
        <v>65149</v>
      </c>
    </row>
    <row r="21508" spans="1:2" x14ac:dyDescent="0.3">
      <c r="A21508" s="2">
        <v>0.236202945124242</v>
      </c>
      <c r="B21508" t="s">
        <v>65148</v>
      </c>
    </row>
    <row r="21509" spans="1:2" x14ac:dyDescent="0.3">
      <c r="A21509" s="2">
        <v>25.570519999999998</v>
      </c>
      <c r="B21509" t="s">
        <v>65147</v>
      </c>
    </row>
    <row r="21510" spans="1:2" x14ac:dyDescent="0.3">
      <c r="A21510" s="2">
        <v>1.66E-3</v>
      </c>
      <c r="B21510" t="s">
        <v>65146</v>
      </c>
    </row>
    <row r="21511" spans="1:2" x14ac:dyDescent="0.3">
      <c r="A21511" s="2">
        <v>0.124258269442054</v>
      </c>
      <c r="B21511" t="s">
        <v>65145</v>
      </c>
    </row>
    <row r="21512" spans="1:2" x14ac:dyDescent="0.3">
      <c r="A21512" s="2">
        <v>301.36967962868403</v>
      </c>
      <c r="B21512" t="s">
        <v>65144</v>
      </c>
    </row>
    <row r="21513" spans="1:2" x14ac:dyDescent="0.3">
      <c r="A21513" s="2">
        <v>0.40011749398041202</v>
      </c>
      <c r="B21513" t="s">
        <v>65143</v>
      </c>
    </row>
    <row r="21514" spans="1:2" x14ac:dyDescent="0.3">
      <c r="A21514" s="2">
        <v>3.9982200185953598</v>
      </c>
      <c r="B21514" t="s">
        <v>65142</v>
      </c>
    </row>
    <row r="21515" spans="1:2" x14ac:dyDescent="0.3">
      <c r="A21515" s="2">
        <v>5.87256898388544E-2</v>
      </c>
      <c r="B21515" t="s">
        <v>65141</v>
      </c>
    </row>
    <row r="21516" spans="1:2" x14ac:dyDescent="0.3">
      <c r="A21516" s="2">
        <v>66.266763527217407</v>
      </c>
      <c r="B21516" t="s">
        <v>65140</v>
      </c>
    </row>
    <row r="21517" spans="1:2" x14ac:dyDescent="0.3">
      <c r="A21517" s="2">
        <v>8.9222344270008698</v>
      </c>
      <c r="B21517" t="s">
        <v>65139</v>
      </c>
    </row>
    <row r="21518" spans="1:2" x14ac:dyDescent="0.3">
      <c r="A21518" s="2">
        <v>52.055818085412298</v>
      </c>
      <c r="B21518" t="s">
        <v>65138</v>
      </c>
    </row>
    <row r="21519" spans="1:2" x14ac:dyDescent="0.3">
      <c r="A21519" s="2">
        <v>46.552482291071598</v>
      </c>
      <c r="B21519" t="s">
        <v>65137</v>
      </c>
    </row>
    <row r="21520" spans="1:2" x14ac:dyDescent="0.3">
      <c r="A21520" s="2">
        <v>0.36287999999999998</v>
      </c>
      <c r="B21520" t="s">
        <v>65136</v>
      </c>
    </row>
    <row r="21521" spans="1:2" x14ac:dyDescent="0.3">
      <c r="A21521" s="2">
        <v>34.689421547004997</v>
      </c>
      <c r="B21521" t="s">
        <v>65135</v>
      </c>
    </row>
    <row r="21522" spans="1:2" x14ac:dyDescent="0.3">
      <c r="A21522" s="2">
        <v>6.7068915713492201</v>
      </c>
      <c r="B21522" t="s">
        <v>65134</v>
      </c>
    </row>
    <row r="21523" spans="1:2" x14ac:dyDescent="0.3">
      <c r="A21523" s="2">
        <v>2.4436085918079198</v>
      </c>
      <c r="B21523" t="s">
        <v>65133</v>
      </c>
    </row>
    <row r="21524" spans="1:2" x14ac:dyDescent="0.3">
      <c r="A21524" s="2">
        <v>5.94E-3</v>
      </c>
      <c r="B21524" t="s">
        <v>65132</v>
      </c>
    </row>
    <row r="21525" spans="1:2" x14ac:dyDescent="0.3">
      <c r="A21525" s="2">
        <v>68.292109999999994</v>
      </c>
      <c r="B21525" t="s">
        <v>65131</v>
      </c>
    </row>
    <row r="21526" spans="1:2" x14ac:dyDescent="0.3">
      <c r="A21526" s="2">
        <v>7.7742593972253404</v>
      </c>
      <c r="B21526" t="s">
        <v>65130</v>
      </c>
    </row>
    <row r="21527" spans="1:2" x14ac:dyDescent="0.3">
      <c r="A21527" s="2">
        <v>14.475654167284601</v>
      </c>
      <c r="B21527" t="s">
        <v>65129</v>
      </c>
    </row>
    <row r="21528" spans="1:2" x14ac:dyDescent="0.3">
      <c r="A21528" s="2">
        <v>13.7920495462727</v>
      </c>
      <c r="B21528" t="s">
        <v>65128</v>
      </c>
    </row>
    <row r="21529" spans="1:2" x14ac:dyDescent="0.3">
      <c r="A21529" s="2">
        <v>6.0400099999999997</v>
      </c>
      <c r="B21529" t="s">
        <v>65127</v>
      </c>
    </row>
    <row r="21530" spans="1:2" x14ac:dyDescent="0.3">
      <c r="A21530" s="2">
        <v>5.6012300000000002</v>
      </c>
      <c r="B21530" t="s">
        <v>65126</v>
      </c>
    </row>
    <row r="21531" spans="1:2" x14ac:dyDescent="0.3">
      <c r="A21531" s="2">
        <v>3.7022168157935602</v>
      </c>
      <c r="B21531" t="s">
        <v>65125</v>
      </c>
    </row>
    <row r="21532" spans="1:2" x14ac:dyDescent="0.3">
      <c r="A21532" s="2">
        <v>0.27135999999999999</v>
      </c>
      <c r="B21532" t="s">
        <v>65124</v>
      </c>
    </row>
    <row r="21533" spans="1:2" x14ac:dyDescent="0.3">
      <c r="A21533" s="2">
        <v>0.523316410377477</v>
      </c>
      <c r="B21533" t="s">
        <v>65123</v>
      </c>
    </row>
    <row r="21534" spans="1:2" x14ac:dyDescent="0.3">
      <c r="A21534" s="2">
        <v>2.4094600000000002</v>
      </c>
      <c r="B21534" t="s">
        <v>65122</v>
      </c>
    </row>
    <row r="21535" spans="1:2" x14ac:dyDescent="0.3">
      <c r="A21535" s="2">
        <v>4.3665700000000003</v>
      </c>
      <c r="B21535" t="s">
        <v>65121</v>
      </c>
    </row>
    <row r="21536" spans="1:2" x14ac:dyDescent="0.3">
      <c r="A21536" s="2">
        <v>6.2553200000000002</v>
      </c>
      <c r="B21536" t="s">
        <v>65120</v>
      </c>
    </row>
    <row r="21537" spans="1:2" x14ac:dyDescent="0.3">
      <c r="A21537" s="2">
        <v>0.20251428787869599</v>
      </c>
      <c r="B21537" t="s">
        <v>65119</v>
      </c>
    </row>
    <row r="21538" spans="1:2" x14ac:dyDescent="0.3">
      <c r="A21538" s="2">
        <v>5.69850948946935</v>
      </c>
      <c r="B21538" t="s">
        <v>65118</v>
      </c>
    </row>
    <row r="21539" spans="1:2" x14ac:dyDescent="0.3">
      <c r="A21539" s="2">
        <v>0.31013000000000002</v>
      </c>
      <c r="B21539" t="s">
        <v>65117</v>
      </c>
    </row>
    <row r="21540" spans="1:2" x14ac:dyDescent="0.3">
      <c r="A21540" s="2">
        <v>9.5880991907418398</v>
      </c>
      <c r="B21540" t="s">
        <v>65116</v>
      </c>
    </row>
    <row r="21541" spans="1:2" x14ac:dyDescent="0.3">
      <c r="A21541" s="2">
        <v>16.6580220665955</v>
      </c>
      <c r="B21541" t="s">
        <v>65115</v>
      </c>
    </row>
    <row r="21542" spans="1:2" x14ac:dyDescent="0.3">
      <c r="A21542" s="2">
        <v>14.354290022927399</v>
      </c>
      <c r="B21542" t="s">
        <v>65114</v>
      </c>
    </row>
    <row r="21543" spans="1:2" x14ac:dyDescent="0.3">
      <c r="A21543" s="2">
        <v>14.163637999056</v>
      </c>
      <c r="B21543" t="s">
        <v>65113</v>
      </c>
    </row>
    <row r="21544" spans="1:2" x14ac:dyDescent="0.3">
      <c r="A21544" s="2">
        <v>0.12609999999999999</v>
      </c>
      <c r="B21544" t="s">
        <v>65112</v>
      </c>
    </row>
    <row r="21545" spans="1:2" x14ac:dyDescent="0.3">
      <c r="A21545" s="2">
        <v>62.416593970760601</v>
      </c>
      <c r="B21545" t="s">
        <v>65111</v>
      </c>
    </row>
    <row r="21546" spans="1:2" x14ac:dyDescent="0.3">
      <c r="A21546" s="2">
        <v>6.5296599999999998</v>
      </c>
      <c r="B21546" t="s">
        <v>65110</v>
      </c>
    </row>
    <row r="21547" spans="1:2" x14ac:dyDescent="0.3">
      <c r="A21547" s="2">
        <v>4.1150488618306204E-3</v>
      </c>
      <c r="B21547" t="s">
        <v>65109</v>
      </c>
    </row>
    <row r="21548" spans="1:2" x14ac:dyDescent="0.3">
      <c r="A21548" s="2">
        <v>0.50782000000000005</v>
      </c>
      <c r="B21548" t="s">
        <v>65108</v>
      </c>
    </row>
    <row r="21549" spans="1:2" x14ac:dyDescent="0.3">
      <c r="A21549" s="2">
        <v>6.3809077500964501E-3</v>
      </c>
      <c r="B21549" t="s">
        <v>65107</v>
      </c>
    </row>
    <row r="21550" spans="1:2" x14ac:dyDescent="0.3">
      <c r="A21550" s="2">
        <v>2.2730119494219099</v>
      </c>
      <c r="B21550" t="s">
        <v>65106</v>
      </c>
    </row>
    <row r="21551" spans="1:2" x14ac:dyDescent="0.3">
      <c r="A21551" s="2">
        <v>3.2443499999999998</v>
      </c>
      <c r="B21551" t="s">
        <v>65105</v>
      </c>
    </row>
    <row r="21552" spans="1:2" x14ac:dyDescent="0.3">
      <c r="A21552" s="2">
        <v>4.1625603861144</v>
      </c>
      <c r="B21552" t="s">
        <v>65104</v>
      </c>
    </row>
    <row r="21553" spans="1:2" x14ac:dyDescent="0.3">
      <c r="A21553" s="2">
        <v>1.7177535678961799</v>
      </c>
      <c r="B21553" t="s">
        <v>65103</v>
      </c>
    </row>
    <row r="21554" spans="1:2" x14ac:dyDescent="0.3">
      <c r="A21554" s="2">
        <v>23.0639558829651</v>
      </c>
      <c r="B21554" t="s">
        <v>65102</v>
      </c>
    </row>
    <row r="21555" spans="1:2" x14ac:dyDescent="0.3">
      <c r="A21555" s="2">
        <v>0.67735000000000001</v>
      </c>
      <c r="B21555" t="s">
        <v>65101</v>
      </c>
    </row>
    <row r="21556" spans="1:2" x14ac:dyDescent="0.3">
      <c r="A21556" s="2">
        <v>1.29899348481802</v>
      </c>
      <c r="B21556" t="s">
        <v>65100</v>
      </c>
    </row>
    <row r="21557" spans="1:2" x14ac:dyDescent="0.3">
      <c r="A21557" s="2">
        <v>2.3928915433254101E-2</v>
      </c>
      <c r="B21557" t="s">
        <v>65099</v>
      </c>
    </row>
    <row r="21558" spans="1:2" x14ac:dyDescent="0.3">
      <c r="A21558" s="2">
        <v>7.1155136236191296E-2</v>
      </c>
      <c r="B21558" t="s">
        <v>65098</v>
      </c>
    </row>
    <row r="21559" spans="1:2" x14ac:dyDescent="0.3">
      <c r="A21559" s="2">
        <v>808.91850999999997</v>
      </c>
      <c r="B21559" t="s">
        <v>65097</v>
      </c>
    </row>
    <row r="21560" spans="1:2" x14ac:dyDescent="0.3">
      <c r="A21560" s="2">
        <v>158.81732709279299</v>
      </c>
      <c r="B21560" t="s">
        <v>65096</v>
      </c>
    </row>
    <row r="21561" spans="1:2" x14ac:dyDescent="0.3">
      <c r="A21561" s="2">
        <v>322.49592950254203</v>
      </c>
      <c r="B21561" t="s">
        <v>65095</v>
      </c>
    </row>
    <row r="21562" spans="1:2" x14ac:dyDescent="0.3">
      <c r="A21562" s="2">
        <v>3.92401</v>
      </c>
      <c r="B21562" t="s">
        <v>65094</v>
      </c>
    </row>
    <row r="21563" spans="1:2" x14ac:dyDescent="0.3">
      <c r="A21563" s="2">
        <v>1.2341899999999999</v>
      </c>
      <c r="B21563" t="s">
        <v>65093</v>
      </c>
    </row>
    <row r="21564" spans="1:2" x14ac:dyDescent="0.3">
      <c r="A21564" s="2">
        <v>2.37227412769716</v>
      </c>
      <c r="B21564" t="s">
        <v>65092</v>
      </c>
    </row>
    <row r="21565" spans="1:2" x14ac:dyDescent="0.3">
      <c r="A21565" s="2">
        <v>10.160360000000001</v>
      </c>
      <c r="B21565" t="s">
        <v>65091</v>
      </c>
    </row>
    <row r="21566" spans="1:2" x14ac:dyDescent="0.3">
      <c r="A21566" s="2">
        <v>8.1530000000000005E-2</v>
      </c>
      <c r="B21566" t="s">
        <v>65090</v>
      </c>
    </row>
    <row r="21567" spans="1:2" x14ac:dyDescent="0.3">
      <c r="A21567" s="2">
        <v>0.78254181931816802</v>
      </c>
      <c r="B21567" t="s">
        <v>65089</v>
      </c>
    </row>
    <row r="21568" spans="1:2" x14ac:dyDescent="0.3">
      <c r="A21568" s="2">
        <v>26.0898</v>
      </c>
      <c r="B21568" t="s">
        <v>65088</v>
      </c>
    </row>
    <row r="21569" spans="1:2" x14ac:dyDescent="0.3">
      <c r="A21569" s="2">
        <v>8.3183421994649703E-2</v>
      </c>
      <c r="B21569" t="s">
        <v>65087</v>
      </c>
    </row>
    <row r="21570" spans="1:2" x14ac:dyDescent="0.3">
      <c r="A21570" s="2">
        <v>0.10933</v>
      </c>
      <c r="B21570" t="s">
        <v>65086</v>
      </c>
    </row>
    <row r="21571" spans="1:2" x14ac:dyDescent="0.3">
      <c r="A21571" s="2">
        <v>0.54065874623143595</v>
      </c>
      <c r="B21571" t="s">
        <v>65085</v>
      </c>
    </row>
    <row r="21572" spans="1:2" x14ac:dyDescent="0.3">
      <c r="A21572" s="2">
        <v>13.482106598936699</v>
      </c>
      <c r="B21572" t="s">
        <v>65084</v>
      </c>
    </row>
    <row r="21573" spans="1:2" x14ac:dyDescent="0.3">
      <c r="A21573" s="2">
        <v>2.8379999999999999E-2</v>
      </c>
      <c r="B21573" t="s">
        <v>65083</v>
      </c>
    </row>
    <row r="21574" spans="1:2" x14ac:dyDescent="0.3">
      <c r="A21574" s="2">
        <v>4.4463560769186898</v>
      </c>
      <c r="B21574" t="s">
        <v>65082</v>
      </c>
    </row>
    <row r="21575" spans="1:2" x14ac:dyDescent="0.3">
      <c r="A21575" s="2">
        <v>1.2999999999999999E-2</v>
      </c>
      <c r="B21575" t="s">
        <v>65081</v>
      </c>
    </row>
    <row r="21576" spans="1:2" x14ac:dyDescent="0.3">
      <c r="A21576" s="2">
        <v>13.456200000000001</v>
      </c>
      <c r="B21576" t="s">
        <v>65080</v>
      </c>
    </row>
    <row r="21577" spans="1:2" x14ac:dyDescent="0.3">
      <c r="A21577" s="2">
        <v>0.15196000000000001</v>
      </c>
      <c r="B21577" t="s">
        <v>65079</v>
      </c>
    </row>
    <row r="21578" spans="1:2" x14ac:dyDescent="0.3">
      <c r="A21578" s="2">
        <v>4.6514012681021101E-2</v>
      </c>
      <c r="B21578" t="s">
        <v>65078</v>
      </c>
    </row>
    <row r="21579" spans="1:2" x14ac:dyDescent="0.3">
      <c r="A21579" s="2">
        <v>13.742818938720299</v>
      </c>
      <c r="B21579" t="s">
        <v>65077</v>
      </c>
    </row>
    <row r="21580" spans="1:2" x14ac:dyDescent="0.3">
      <c r="A21580" s="2">
        <v>0.10169</v>
      </c>
      <c r="B21580" t="s">
        <v>65076</v>
      </c>
    </row>
    <row r="21581" spans="1:2" x14ac:dyDescent="0.3">
      <c r="A21581" s="2">
        <v>43.005894777608603</v>
      </c>
      <c r="B21581" t="s">
        <v>65075</v>
      </c>
    </row>
    <row r="21582" spans="1:2" x14ac:dyDescent="0.3">
      <c r="A21582" s="2">
        <v>16.326070000000001</v>
      </c>
      <c r="B21582" t="s">
        <v>65074</v>
      </c>
    </row>
    <row r="21583" spans="1:2" x14ac:dyDescent="0.3">
      <c r="A21583" s="2">
        <v>3.0613094580276701</v>
      </c>
      <c r="B21583" t="s">
        <v>65073</v>
      </c>
    </row>
    <row r="21584" spans="1:2" x14ac:dyDescent="0.3">
      <c r="A21584" s="2">
        <v>34.978770123527099</v>
      </c>
      <c r="B21584" t="s">
        <v>65072</v>
      </c>
    </row>
    <row r="21585" spans="1:2" x14ac:dyDescent="0.3">
      <c r="A21585" s="2">
        <v>1.90026533977944</v>
      </c>
      <c r="B21585" t="s">
        <v>65071</v>
      </c>
    </row>
    <row r="21586" spans="1:2" x14ac:dyDescent="0.3">
      <c r="A21586" s="2">
        <v>9.4632319024342095</v>
      </c>
      <c r="B21586" t="s">
        <v>65070</v>
      </c>
    </row>
    <row r="21587" spans="1:2" x14ac:dyDescent="0.3">
      <c r="A21587" s="2">
        <v>2.76639249398522</v>
      </c>
      <c r="B21587" t="s">
        <v>65069</v>
      </c>
    </row>
    <row r="21588" spans="1:2" x14ac:dyDescent="0.3">
      <c r="A21588" s="2">
        <v>0.42824000000000001</v>
      </c>
      <c r="B21588" t="s">
        <v>65068</v>
      </c>
    </row>
    <row r="21589" spans="1:2" x14ac:dyDescent="0.3">
      <c r="A21589" s="2">
        <v>30.726009999999999</v>
      </c>
      <c r="B21589" t="s">
        <v>65067</v>
      </c>
    </row>
    <row r="21590" spans="1:2" x14ac:dyDescent="0.3">
      <c r="A21590" s="2">
        <v>0.52754329928323096</v>
      </c>
      <c r="B21590" t="s">
        <v>65066</v>
      </c>
    </row>
    <row r="21591" spans="1:2" x14ac:dyDescent="0.3">
      <c r="A21591" s="2">
        <v>7.8570000000000001E-2</v>
      </c>
      <c r="B21591" t="s">
        <v>65065</v>
      </c>
    </row>
    <row r="21592" spans="1:2" x14ac:dyDescent="0.3">
      <c r="A21592" s="2">
        <v>7.1345299999999998</v>
      </c>
      <c r="B21592" t="s">
        <v>65064</v>
      </c>
    </row>
    <row r="21593" spans="1:2" x14ac:dyDescent="0.3">
      <c r="A21593" s="2">
        <v>2.1760000000000002E-2</v>
      </c>
      <c r="B21593" t="s">
        <v>65063</v>
      </c>
    </row>
    <row r="21594" spans="1:2" x14ac:dyDescent="0.3">
      <c r="A21594" s="2">
        <v>1.5952796152443501E-2</v>
      </c>
      <c r="B21594" t="s">
        <v>65062</v>
      </c>
    </row>
    <row r="21595" spans="1:2" x14ac:dyDescent="0.3">
      <c r="A21595" s="2">
        <v>4.8660000000000002E-2</v>
      </c>
      <c r="B21595" t="s">
        <v>65061</v>
      </c>
    </row>
    <row r="21596" spans="1:2" x14ac:dyDescent="0.3">
      <c r="A21596" s="2">
        <v>1.7001633108753599E-2</v>
      </c>
      <c r="B21596" t="s">
        <v>65060</v>
      </c>
    </row>
    <row r="21597" spans="1:2" x14ac:dyDescent="0.3">
      <c r="A21597" s="2">
        <v>9.0925200000000004</v>
      </c>
      <c r="B21597" t="s">
        <v>65059</v>
      </c>
    </row>
    <row r="21598" spans="1:2" x14ac:dyDescent="0.3">
      <c r="A21598" s="2">
        <v>1.85880773470564</v>
      </c>
      <c r="B21598" t="s">
        <v>65058</v>
      </c>
    </row>
    <row r="21599" spans="1:2" x14ac:dyDescent="0.3">
      <c r="A21599" s="2">
        <v>0.25196004108238101</v>
      </c>
      <c r="B21599" t="s">
        <v>65057</v>
      </c>
    </row>
    <row r="21600" spans="1:2" x14ac:dyDescent="0.3">
      <c r="A21600" s="2">
        <v>130.62863776689201</v>
      </c>
      <c r="B21600" t="s">
        <v>65056</v>
      </c>
    </row>
    <row r="21601" spans="1:2" x14ac:dyDescent="0.3">
      <c r="A21601" s="2">
        <v>3.4065821683187799E-3</v>
      </c>
      <c r="B21601" t="s">
        <v>65055</v>
      </c>
    </row>
    <row r="21602" spans="1:2" x14ac:dyDescent="0.3">
      <c r="A21602" s="2">
        <v>14.69176</v>
      </c>
      <c r="B21602" t="s">
        <v>65054</v>
      </c>
    </row>
    <row r="21603" spans="1:2" x14ac:dyDescent="0.3">
      <c r="A21603" s="2">
        <v>3.5000000000000001E-3</v>
      </c>
      <c r="B21603" t="s">
        <v>65053</v>
      </c>
    </row>
    <row r="21604" spans="1:2" x14ac:dyDescent="0.3">
      <c r="A21604" s="2">
        <v>4.2864806556432902E-3</v>
      </c>
      <c r="B21604" t="s">
        <v>65052</v>
      </c>
    </row>
    <row r="21605" spans="1:2" x14ac:dyDescent="0.3">
      <c r="A21605" s="2">
        <v>6.4651096184031906E-2</v>
      </c>
      <c r="B21605" t="s">
        <v>65051</v>
      </c>
    </row>
    <row r="21606" spans="1:2" x14ac:dyDescent="0.3">
      <c r="A21606" s="2">
        <v>2.2596228030350701E-2</v>
      </c>
      <c r="B21606" t="s">
        <v>65050</v>
      </c>
    </row>
    <row r="21607" spans="1:2" x14ac:dyDescent="0.3">
      <c r="A21607" s="2">
        <v>0.26236595625966402</v>
      </c>
      <c r="B21607" t="s">
        <v>65049</v>
      </c>
    </row>
    <row r="21608" spans="1:2" x14ac:dyDescent="0.3">
      <c r="A21608" s="2">
        <v>6.0821498544645403</v>
      </c>
      <c r="B21608" t="s">
        <v>65048</v>
      </c>
    </row>
    <row r="21609" spans="1:2" x14ac:dyDescent="0.3">
      <c r="A21609" s="2">
        <v>7.2606053780891697</v>
      </c>
      <c r="B21609" t="s">
        <v>65047</v>
      </c>
    </row>
    <row r="21610" spans="1:2" x14ac:dyDescent="0.3">
      <c r="A21610" s="2">
        <v>0.32625999999999999</v>
      </c>
      <c r="B21610" t="s">
        <v>65046</v>
      </c>
    </row>
    <row r="21611" spans="1:2" x14ac:dyDescent="0.3">
      <c r="A21611" s="2">
        <v>2.6506999240659499</v>
      </c>
      <c r="B21611" t="s">
        <v>65045</v>
      </c>
    </row>
    <row r="21612" spans="1:2" x14ac:dyDescent="0.3">
      <c r="A21612" s="2">
        <v>0.10434944977447</v>
      </c>
      <c r="B21612" t="s">
        <v>65044</v>
      </c>
    </row>
    <row r="21613" spans="1:2" x14ac:dyDescent="0.3">
      <c r="A21613" s="2">
        <v>5.7536514156875197E-2</v>
      </c>
      <c r="B21613" t="s">
        <v>65043</v>
      </c>
    </row>
    <row r="21614" spans="1:2" x14ac:dyDescent="0.3">
      <c r="A21614" s="2">
        <v>1.53148</v>
      </c>
      <c r="B21614" t="s">
        <v>65042</v>
      </c>
    </row>
    <row r="21615" spans="1:2" x14ac:dyDescent="0.3">
      <c r="A21615" s="2">
        <v>49.461880000000001</v>
      </c>
      <c r="B21615" t="s">
        <v>65041</v>
      </c>
    </row>
    <row r="21616" spans="1:2" x14ac:dyDescent="0.3">
      <c r="A21616" s="2">
        <v>0.10113999999999999</v>
      </c>
      <c r="B21616" t="s">
        <v>65040</v>
      </c>
    </row>
    <row r="21617" spans="1:2" x14ac:dyDescent="0.3">
      <c r="A21617" s="2">
        <v>1.6205799999999999</v>
      </c>
      <c r="B21617" t="s">
        <v>65039</v>
      </c>
    </row>
    <row r="21618" spans="1:2" x14ac:dyDescent="0.3">
      <c r="A21618" s="2">
        <v>3.52305</v>
      </c>
      <c r="B21618" t="s">
        <v>65038</v>
      </c>
    </row>
    <row r="21619" spans="1:2" x14ac:dyDescent="0.3">
      <c r="A21619" s="2">
        <v>1.3094488940231599</v>
      </c>
      <c r="B21619" t="s">
        <v>65037</v>
      </c>
    </row>
    <row r="21620" spans="1:2" x14ac:dyDescent="0.3">
      <c r="A21620" s="2">
        <v>0.63775930889375798</v>
      </c>
      <c r="B21620" t="s">
        <v>65036</v>
      </c>
    </row>
    <row r="21621" spans="1:2" x14ac:dyDescent="0.3">
      <c r="A21621" s="2">
        <v>1.98946294493541</v>
      </c>
      <c r="B21621" t="s">
        <v>65035</v>
      </c>
    </row>
    <row r="21622" spans="1:2" x14ac:dyDescent="0.3">
      <c r="A21622" s="2">
        <v>7.2929856639447802E-2</v>
      </c>
      <c r="B21622" t="s">
        <v>65034</v>
      </c>
    </row>
    <row r="21623" spans="1:2" x14ac:dyDescent="0.3">
      <c r="A21623" s="2">
        <v>2.0298699999999998</v>
      </c>
      <c r="B21623" t="s">
        <v>65033</v>
      </c>
    </row>
    <row r="21624" spans="1:2" x14ac:dyDescent="0.3">
      <c r="A21624" s="2">
        <v>0.25675999999999999</v>
      </c>
      <c r="B21624" t="s">
        <v>2399</v>
      </c>
    </row>
    <row r="21625" spans="1:2" x14ac:dyDescent="0.3">
      <c r="A21625" s="2">
        <v>1.8799999999999999E-3</v>
      </c>
      <c r="B21625" t="s">
        <v>65032</v>
      </c>
    </row>
    <row r="21626" spans="1:2" x14ac:dyDescent="0.3">
      <c r="A21626" s="2">
        <v>4.3600000000000002E-3</v>
      </c>
      <c r="B21626" t="s">
        <v>65031</v>
      </c>
    </row>
    <row r="21627" spans="1:2" x14ac:dyDescent="0.3">
      <c r="A21627" s="2">
        <v>7.1268954822440098E-3</v>
      </c>
      <c r="B21627" t="s">
        <v>65030</v>
      </c>
    </row>
    <row r="21628" spans="1:2" x14ac:dyDescent="0.3">
      <c r="A21628" s="2">
        <v>16.56339723936</v>
      </c>
      <c r="B21628" t="s">
        <v>65029</v>
      </c>
    </row>
    <row r="21629" spans="1:2" x14ac:dyDescent="0.3">
      <c r="A21629" s="2">
        <v>86.489381583207503</v>
      </c>
      <c r="B21629" t="s">
        <v>65028</v>
      </c>
    </row>
    <row r="21630" spans="1:2" x14ac:dyDescent="0.3">
      <c r="A21630" s="2">
        <v>19.231744921417999</v>
      </c>
      <c r="B21630" t="s">
        <v>65027</v>
      </c>
    </row>
    <row r="21631" spans="1:2" x14ac:dyDescent="0.3">
      <c r="A21631" s="2">
        <v>1.40099</v>
      </c>
      <c r="B21631" t="s">
        <v>65026</v>
      </c>
    </row>
    <row r="21632" spans="1:2" x14ac:dyDescent="0.3">
      <c r="A21632" s="2">
        <v>4.1920539000370799E-3</v>
      </c>
      <c r="B21632" t="s">
        <v>65025</v>
      </c>
    </row>
    <row r="21633" spans="1:2" x14ac:dyDescent="0.3">
      <c r="A21633" s="2">
        <v>0.41786674017020498</v>
      </c>
      <c r="B21633" t="s">
        <v>65024</v>
      </c>
    </row>
    <row r="21634" spans="1:2" x14ac:dyDescent="0.3">
      <c r="A21634" s="2">
        <v>1.6351845185952601E-2</v>
      </c>
      <c r="B21634" t="s">
        <v>65023</v>
      </c>
    </row>
    <row r="21635" spans="1:2" x14ac:dyDescent="0.3">
      <c r="A21635" s="2">
        <v>1.15125093293392</v>
      </c>
      <c r="B21635" t="s">
        <v>65022</v>
      </c>
    </row>
    <row r="21636" spans="1:2" x14ac:dyDescent="0.3">
      <c r="A21636" s="2">
        <v>0.158190584570395</v>
      </c>
      <c r="B21636" t="s">
        <v>65021</v>
      </c>
    </row>
    <row r="21637" spans="1:2" x14ac:dyDescent="0.3">
      <c r="A21637" s="2">
        <v>0.210582378608862</v>
      </c>
      <c r="B21637" t="s">
        <v>65020</v>
      </c>
    </row>
    <row r="21638" spans="1:2" x14ac:dyDescent="0.3">
      <c r="A21638" s="2">
        <v>1.3711199999999999</v>
      </c>
      <c r="B21638" t="s">
        <v>65019</v>
      </c>
    </row>
    <row r="21639" spans="1:2" x14ac:dyDescent="0.3">
      <c r="A21639" s="2">
        <v>98.892815672483295</v>
      </c>
      <c r="B21639" t="s">
        <v>65018</v>
      </c>
    </row>
    <row r="21640" spans="1:2" x14ac:dyDescent="0.3">
      <c r="A21640" s="2">
        <v>0.97322676793972296</v>
      </c>
      <c r="B21640" t="s">
        <v>65017</v>
      </c>
    </row>
    <row r="21641" spans="1:2" x14ac:dyDescent="0.3">
      <c r="A21641" s="2">
        <v>1.2519499999999999</v>
      </c>
      <c r="B21641" t="s">
        <v>65016</v>
      </c>
    </row>
    <row r="21642" spans="1:2" x14ac:dyDescent="0.3">
      <c r="A21642" s="2">
        <v>7.4665446675851896</v>
      </c>
      <c r="B21642" t="s">
        <v>65015</v>
      </c>
    </row>
    <row r="21643" spans="1:2" x14ac:dyDescent="0.3">
      <c r="A21643" s="2">
        <v>1.4710000000000001E-2</v>
      </c>
      <c r="B21643" t="s">
        <v>65014</v>
      </c>
    </row>
    <row r="21644" spans="1:2" x14ac:dyDescent="0.3">
      <c r="A21644" s="2">
        <v>4.0696693486975801E-3</v>
      </c>
      <c r="B21644" t="s">
        <v>65013</v>
      </c>
    </row>
    <row r="21645" spans="1:2" x14ac:dyDescent="0.3">
      <c r="A21645" s="2">
        <v>2.6944456841301E-3</v>
      </c>
      <c r="B21645" t="s">
        <v>65012</v>
      </c>
    </row>
    <row r="21646" spans="1:2" x14ac:dyDescent="0.3">
      <c r="A21646" s="2">
        <v>12.463909433252301</v>
      </c>
      <c r="B21646" t="s">
        <v>65011</v>
      </c>
    </row>
    <row r="21647" spans="1:2" x14ac:dyDescent="0.3">
      <c r="A21647" s="2">
        <v>0.25274000000000002</v>
      </c>
      <c r="B21647" t="s">
        <v>65010</v>
      </c>
    </row>
    <row r="21648" spans="1:2" x14ac:dyDescent="0.3">
      <c r="A21648" s="2">
        <v>51.063812686907703</v>
      </c>
      <c r="B21648" t="s">
        <v>65009</v>
      </c>
    </row>
    <row r="21649" spans="1:2" x14ac:dyDescent="0.3">
      <c r="A21649" s="2">
        <v>59.134959380744199</v>
      </c>
      <c r="B21649" t="s">
        <v>65008</v>
      </c>
    </row>
    <row r="21650" spans="1:2" x14ac:dyDescent="0.3">
      <c r="A21650" s="2">
        <v>7.0497756884538604E-2</v>
      </c>
      <c r="B21650" t="s">
        <v>65007</v>
      </c>
    </row>
    <row r="21651" spans="1:2" x14ac:dyDescent="0.3">
      <c r="A21651" s="2">
        <v>2.0830566417010699E-2</v>
      </c>
      <c r="B21651" t="s">
        <v>65006</v>
      </c>
    </row>
    <row r="21652" spans="1:2" x14ac:dyDescent="0.3">
      <c r="A21652" s="2">
        <v>1.4538225233472699</v>
      </c>
      <c r="B21652" t="s">
        <v>65005</v>
      </c>
    </row>
    <row r="21653" spans="1:2" x14ac:dyDescent="0.3">
      <c r="A21653" s="2">
        <v>87.89828</v>
      </c>
      <c r="B21653" t="s">
        <v>65004</v>
      </c>
    </row>
    <row r="21654" spans="1:2" x14ac:dyDescent="0.3">
      <c r="A21654" s="2">
        <v>59.643460009188303</v>
      </c>
      <c r="B21654" t="s">
        <v>65003</v>
      </c>
    </row>
    <row r="21655" spans="1:2" x14ac:dyDescent="0.3">
      <c r="A21655" s="2">
        <v>5.1402537107383003E-2</v>
      </c>
      <c r="B21655" t="s">
        <v>65002</v>
      </c>
    </row>
    <row r="21656" spans="1:2" x14ac:dyDescent="0.3">
      <c r="A21656" s="2">
        <v>1.51979</v>
      </c>
      <c r="B21656" t="s">
        <v>65001</v>
      </c>
    </row>
    <row r="21657" spans="1:2" x14ac:dyDescent="0.3">
      <c r="A21657" s="2">
        <v>1.115E-2</v>
      </c>
      <c r="B21657" t="s">
        <v>65000</v>
      </c>
    </row>
    <row r="21658" spans="1:2" x14ac:dyDescent="0.3">
      <c r="A21658" s="2">
        <v>0.22434190318660999</v>
      </c>
      <c r="B21658" t="s">
        <v>64999</v>
      </c>
    </row>
    <row r="21659" spans="1:2" x14ac:dyDescent="0.3">
      <c r="A21659" s="2">
        <v>0.62561278696106004</v>
      </c>
      <c r="B21659" t="s">
        <v>64998</v>
      </c>
    </row>
    <row r="21660" spans="1:2" x14ac:dyDescent="0.3">
      <c r="A21660" s="2">
        <v>4.7728417487286701E-3</v>
      </c>
      <c r="B21660" t="s">
        <v>64997</v>
      </c>
    </row>
    <row r="21661" spans="1:2" x14ac:dyDescent="0.3">
      <c r="A21661" s="2">
        <v>23.4152436857255</v>
      </c>
      <c r="B21661" t="s">
        <v>64996</v>
      </c>
    </row>
    <row r="21662" spans="1:2" x14ac:dyDescent="0.3">
      <c r="A21662" s="2">
        <v>0.11217443280191899</v>
      </c>
      <c r="B21662" t="s">
        <v>64995</v>
      </c>
    </row>
    <row r="21663" spans="1:2" x14ac:dyDescent="0.3">
      <c r="A21663" s="2">
        <v>0.27295000000000003</v>
      </c>
      <c r="B21663" t="s">
        <v>64994</v>
      </c>
    </row>
    <row r="21664" spans="1:2" x14ac:dyDescent="0.3">
      <c r="A21664" s="2">
        <v>10.419549999999999</v>
      </c>
      <c r="B21664" t="s">
        <v>64993</v>
      </c>
    </row>
    <row r="21665" spans="1:2" x14ac:dyDescent="0.3">
      <c r="A21665" s="2">
        <v>2.0707676786648799E-2</v>
      </c>
      <c r="B21665" t="s">
        <v>64992</v>
      </c>
    </row>
    <row r="21666" spans="1:2" x14ac:dyDescent="0.3">
      <c r="A21666" s="2">
        <v>1.9525129857215799</v>
      </c>
      <c r="B21666" t="s">
        <v>64991</v>
      </c>
    </row>
    <row r="21667" spans="1:2" x14ac:dyDescent="0.3">
      <c r="A21667" s="2">
        <v>0.145602843674074</v>
      </c>
      <c r="B21667" t="s">
        <v>64990</v>
      </c>
    </row>
    <row r="21668" spans="1:2" x14ac:dyDescent="0.3">
      <c r="A21668" s="2">
        <v>4.2659999999999997E-2</v>
      </c>
      <c r="B21668" t="s">
        <v>64989</v>
      </c>
    </row>
    <row r="21669" spans="1:2" x14ac:dyDescent="0.3">
      <c r="A21669" s="2">
        <v>0.85563999999999996</v>
      </c>
      <c r="B21669" t="s">
        <v>64988</v>
      </c>
    </row>
    <row r="21670" spans="1:2" x14ac:dyDescent="0.3">
      <c r="A21670" s="2">
        <v>0.20150000000000001</v>
      </c>
      <c r="B21670" t="s">
        <v>64987</v>
      </c>
    </row>
    <row r="21671" spans="1:2" x14ac:dyDescent="0.3">
      <c r="A21671" s="2">
        <v>14.6384742539159</v>
      </c>
      <c r="B21671" t="s">
        <v>64986</v>
      </c>
    </row>
    <row r="21672" spans="1:2" x14ac:dyDescent="0.3">
      <c r="A21672" s="2">
        <v>1.3528100000000001</v>
      </c>
      <c r="B21672" t="s">
        <v>64985</v>
      </c>
    </row>
    <row r="21673" spans="1:2" x14ac:dyDescent="0.3">
      <c r="A21673" s="2">
        <v>0.90945800088569995</v>
      </c>
      <c r="B21673" t="s">
        <v>64984</v>
      </c>
    </row>
    <row r="21674" spans="1:2" x14ac:dyDescent="0.3">
      <c r="A21674" s="2">
        <v>6.8000000000000005E-4</v>
      </c>
      <c r="B21674" t="s">
        <v>64983</v>
      </c>
    </row>
    <row r="21675" spans="1:2" x14ac:dyDescent="0.3">
      <c r="A21675" s="2">
        <v>0.18885218328237599</v>
      </c>
      <c r="B21675" t="s">
        <v>64982</v>
      </c>
    </row>
    <row r="21676" spans="1:2" x14ac:dyDescent="0.3">
      <c r="A21676" s="2">
        <v>7.8132443017486508E-3</v>
      </c>
      <c r="B21676" t="s">
        <v>64981</v>
      </c>
    </row>
    <row r="21677" spans="1:2" x14ac:dyDescent="0.3">
      <c r="A21677" s="2">
        <v>0.77404562387533504</v>
      </c>
      <c r="B21677" t="s">
        <v>64980</v>
      </c>
    </row>
    <row r="21678" spans="1:2" x14ac:dyDescent="0.3">
      <c r="A21678" s="2">
        <v>15.47368</v>
      </c>
      <c r="B21678" t="s">
        <v>64979</v>
      </c>
    </row>
    <row r="21679" spans="1:2" x14ac:dyDescent="0.3">
      <c r="A21679" s="2">
        <v>0.43091000000000002</v>
      </c>
      <c r="B21679" t="s">
        <v>64978</v>
      </c>
    </row>
    <row r="21680" spans="1:2" x14ac:dyDescent="0.3">
      <c r="A21680" s="2">
        <v>0.64697000000000005</v>
      </c>
      <c r="B21680" t="s">
        <v>64977</v>
      </c>
    </row>
    <row r="21681" spans="1:2" x14ac:dyDescent="0.3">
      <c r="A21681" s="2">
        <v>9.5286500000000007</v>
      </c>
      <c r="B21681" t="s">
        <v>64976</v>
      </c>
    </row>
    <row r="21682" spans="1:2" x14ac:dyDescent="0.3">
      <c r="A21682" s="2">
        <v>4.4234004564494001</v>
      </c>
      <c r="B21682" t="s">
        <v>64975</v>
      </c>
    </row>
    <row r="21683" spans="1:2" x14ac:dyDescent="0.3">
      <c r="A21683" s="2">
        <v>4.8216200000000002</v>
      </c>
      <c r="B21683" t="s">
        <v>64974</v>
      </c>
    </row>
    <row r="21684" spans="1:2" x14ac:dyDescent="0.3">
      <c r="A21684" s="2">
        <v>1.74E-3</v>
      </c>
      <c r="B21684" t="s">
        <v>64973</v>
      </c>
    </row>
    <row r="21685" spans="1:2" x14ac:dyDescent="0.3">
      <c r="A21685" s="2">
        <v>15.7046580611085</v>
      </c>
      <c r="B21685" t="s">
        <v>64972</v>
      </c>
    </row>
    <row r="21686" spans="1:2" x14ac:dyDescent="0.3">
      <c r="A21686" s="2">
        <v>1.73686965326486</v>
      </c>
      <c r="B21686" t="s">
        <v>64971</v>
      </c>
    </row>
    <row r="21687" spans="1:2" x14ac:dyDescent="0.3">
      <c r="A21687" s="2">
        <v>12.34179</v>
      </c>
      <c r="B21687" t="s">
        <v>64970</v>
      </c>
    </row>
    <row r="21688" spans="1:2" x14ac:dyDescent="0.3">
      <c r="A21688" s="2">
        <v>1.0051813195165499E-3</v>
      </c>
      <c r="B21688" t="s">
        <v>64969</v>
      </c>
    </row>
    <row r="21689" spans="1:2" x14ac:dyDescent="0.3">
      <c r="A21689" s="2">
        <v>0.47000082090719703</v>
      </c>
      <c r="B21689" t="s">
        <v>64968</v>
      </c>
    </row>
    <row r="21690" spans="1:2" x14ac:dyDescent="0.3">
      <c r="A21690" s="2">
        <v>13.34998</v>
      </c>
      <c r="B21690" t="s">
        <v>64967</v>
      </c>
    </row>
    <row r="21691" spans="1:2" x14ac:dyDescent="0.3">
      <c r="A21691" s="2">
        <v>2.9089525504264402</v>
      </c>
      <c r="B21691" t="s">
        <v>64966</v>
      </c>
    </row>
    <row r="21692" spans="1:2" x14ac:dyDescent="0.3">
      <c r="A21692" s="2">
        <v>9.6360000000000001E-2</v>
      </c>
      <c r="B21692" t="s">
        <v>64965</v>
      </c>
    </row>
    <row r="21693" spans="1:2" x14ac:dyDescent="0.3">
      <c r="A21693" s="2">
        <v>2.4499999999999999E-3</v>
      </c>
      <c r="B21693" t="s">
        <v>64964</v>
      </c>
    </row>
    <row r="21694" spans="1:2" x14ac:dyDescent="0.3">
      <c r="A21694" s="2">
        <v>0.33357567713630398</v>
      </c>
      <c r="B21694" t="s">
        <v>64963</v>
      </c>
    </row>
    <row r="21695" spans="1:2" x14ac:dyDescent="0.3">
      <c r="A21695" s="2">
        <v>0.31187341841139499</v>
      </c>
      <c r="B21695" t="s">
        <v>64962</v>
      </c>
    </row>
    <row r="21696" spans="1:2" x14ac:dyDescent="0.3">
      <c r="A21696" s="2">
        <v>5.1000000000000004E-4</v>
      </c>
      <c r="B21696" t="s">
        <v>64961</v>
      </c>
    </row>
    <row r="21697" spans="1:2" x14ac:dyDescent="0.3">
      <c r="A21697" s="2">
        <v>1.7239999999999998E-2</v>
      </c>
      <c r="B21697" t="s">
        <v>64960</v>
      </c>
    </row>
    <row r="21698" spans="1:2" x14ac:dyDescent="0.3">
      <c r="A21698" s="2">
        <v>3.8999999999999999E-4</v>
      </c>
      <c r="B21698" t="s">
        <v>64959</v>
      </c>
    </row>
    <row r="21699" spans="1:2" x14ac:dyDescent="0.3">
      <c r="A21699" s="2">
        <v>3.2200000000000002E-3</v>
      </c>
      <c r="B21699" t="s">
        <v>64958</v>
      </c>
    </row>
    <row r="21700" spans="1:2" x14ac:dyDescent="0.3">
      <c r="A21700" s="2">
        <v>2.09774704974738E-2</v>
      </c>
      <c r="B21700" t="s">
        <v>64957</v>
      </c>
    </row>
    <row r="21701" spans="1:2" x14ac:dyDescent="0.3">
      <c r="A21701" s="2">
        <v>4.2628700000000004</v>
      </c>
      <c r="B21701" t="s">
        <v>64956</v>
      </c>
    </row>
    <row r="21702" spans="1:2" x14ac:dyDescent="0.3">
      <c r="A21702" s="2">
        <v>2.65334</v>
      </c>
      <c r="B21702" t="s">
        <v>64955</v>
      </c>
    </row>
    <row r="21703" spans="1:2" x14ac:dyDescent="0.3">
      <c r="A21703" s="2">
        <v>2.38432234426427</v>
      </c>
      <c r="B21703" t="s">
        <v>64954</v>
      </c>
    </row>
    <row r="21704" spans="1:2" x14ac:dyDescent="0.3">
      <c r="A21704" s="2">
        <v>6.0477145928609604</v>
      </c>
      <c r="B21704" t="s">
        <v>64953</v>
      </c>
    </row>
    <row r="21705" spans="1:2" x14ac:dyDescent="0.3">
      <c r="A21705" s="2">
        <v>3.6160487743572702E-2</v>
      </c>
      <c r="B21705" t="s">
        <v>64952</v>
      </c>
    </row>
    <row r="21706" spans="1:2" x14ac:dyDescent="0.3">
      <c r="A21706" s="2">
        <v>445.20714925862097</v>
      </c>
      <c r="B21706" t="s">
        <v>64951</v>
      </c>
    </row>
    <row r="21707" spans="1:2" x14ac:dyDescent="0.3">
      <c r="A21707" s="2">
        <v>387.08043053026699</v>
      </c>
      <c r="B21707" t="s">
        <v>64950</v>
      </c>
    </row>
    <row r="21708" spans="1:2" x14ac:dyDescent="0.3">
      <c r="A21708" s="2">
        <v>6.6400000000000001E-3</v>
      </c>
      <c r="B21708" t="s">
        <v>64949</v>
      </c>
    </row>
    <row r="21709" spans="1:2" x14ac:dyDescent="0.3">
      <c r="A21709" s="2">
        <v>0.19875719542381701</v>
      </c>
      <c r="B21709" t="s">
        <v>64948</v>
      </c>
    </row>
    <row r="21710" spans="1:2" x14ac:dyDescent="0.3">
      <c r="A21710" s="2">
        <v>3.0099340041923699E-2</v>
      </c>
      <c r="B21710" t="s">
        <v>64947</v>
      </c>
    </row>
    <row r="21711" spans="1:2" x14ac:dyDescent="0.3">
      <c r="A21711" s="2">
        <v>1.89E-2</v>
      </c>
      <c r="B21711" t="s">
        <v>64946</v>
      </c>
    </row>
    <row r="21712" spans="1:2" x14ac:dyDescent="0.3">
      <c r="A21712" s="2">
        <v>1.487E-2</v>
      </c>
      <c r="B21712" t="s">
        <v>64945</v>
      </c>
    </row>
    <row r="21713" spans="1:2" x14ac:dyDescent="0.3">
      <c r="A21713" s="2">
        <v>1.61742959278182E-3</v>
      </c>
      <c r="B21713" t="s">
        <v>64944</v>
      </c>
    </row>
    <row r="21714" spans="1:2" x14ac:dyDescent="0.3">
      <c r="A21714" s="2">
        <v>0.22777795568439299</v>
      </c>
      <c r="B21714" t="s">
        <v>64943</v>
      </c>
    </row>
    <row r="21715" spans="1:2" x14ac:dyDescent="0.3">
      <c r="A21715" s="2">
        <v>754.20989999999995</v>
      </c>
      <c r="B21715" t="s">
        <v>64942</v>
      </c>
    </row>
    <row r="21716" spans="1:2" x14ac:dyDescent="0.3">
      <c r="A21716" s="2">
        <v>0.13331999999999999</v>
      </c>
      <c r="B21716" t="s">
        <v>64941</v>
      </c>
    </row>
    <row r="21717" spans="1:2" x14ac:dyDescent="0.3">
      <c r="A21717" s="2">
        <v>0.12797</v>
      </c>
      <c r="B21717" t="s">
        <v>64940</v>
      </c>
    </row>
    <row r="21718" spans="1:2" x14ac:dyDescent="0.3">
      <c r="A21718" s="2">
        <v>8.2594450147450496E-2</v>
      </c>
      <c r="B21718" t="s">
        <v>64939</v>
      </c>
    </row>
    <row r="21719" spans="1:2" x14ac:dyDescent="0.3">
      <c r="A21719" s="2">
        <v>7.6185002216636905E-2</v>
      </c>
      <c r="B21719" t="s">
        <v>64938</v>
      </c>
    </row>
    <row r="21720" spans="1:2" x14ac:dyDescent="0.3">
      <c r="A21720" s="2">
        <v>8.1479999999999997E-2</v>
      </c>
      <c r="B21720" t="s">
        <v>64937</v>
      </c>
    </row>
    <row r="21721" spans="1:2" x14ac:dyDescent="0.3">
      <c r="A21721" s="2">
        <v>4.9349999999999998E-2</v>
      </c>
      <c r="B21721" t="s">
        <v>64936</v>
      </c>
    </row>
    <row r="21722" spans="1:2" x14ac:dyDescent="0.3">
      <c r="A21722" s="2">
        <v>0.80039612959172801</v>
      </c>
      <c r="B21722" t="s">
        <v>64935</v>
      </c>
    </row>
    <row r="21723" spans="1:2" x14ac:dyDescent="0.3">
      <c r="A21723" s="2">
        <v>9.9805630298757304</v>
      </c>
      <c r="B21723" t="s">
        <v>64934</v>
      </c>
    </row>
    <row r="21724" spans="1:2" x14ac:dyDescent="0.3">
      <c r="A21724" s="2">
        <v>0.41632999999999998</v>
      </c>
      <c r="B21724" t="s">
        <v>64933</v>
      </c>
    </row>
    <row r="21725" spans="1:2" x14ac:dyDescent="0.3">
      <c r="A21725" s="2">
        <v>2.7249853451238901E-3</v>
      </c>
      <c r="B21725" t="s">
        <v>64932</v>
      </c>
    </row>
    <row r="21726" spans="1:2" x14ac:dyDescent="0.3">
      <c r="A21726" s="2">
        <v>3.29882759876468E-3</v>
      </c>
      <c r="B21726" t="s">
        <v>64931</v>
      </c>
    </row>
    <row r="21727" spans="1:2" x14ac:dyDescent="0.3">
      <c r="A21727" s="2">
        <v>83.488731730183105</v>
      </c>
      <c r="B21727" t="s">
        <v>64930</v>
      </c>
    </row>
    <row r="21728" spans="1:2" x14ac:dyDescent="0.3">
      <c r="A21728" s="2">
        <v>3.9865331790571498E-3</v>
      </c>
      <c r="B21728" t="s">
        <v>64929</v>
      </c>
    </row>
    <row r="21729" spans="1:2" x14ac:dyDescent="0.3">
      <c r="A21729" s="2">
        <v>0.64562082638315199</v>
      </c>
      <c r="B21729" t="s">
        <v>64928</v>
      </c>
    </row>
    <row r="21730" spans="1:2" x14ac:dyDescent="0.3">
      <c r="A21730" s="2">
        <v>33.928669460502498</v>
      </c>
      <c r="B21730" t="s">
        <v>64927</v>
      </c>
    </row>
    <row r="21731" spans="1:2" x14ac:dyDescent="0.3">
      <c r="A21731" s="2">
        <v>6.8745973539374398E-3</v>
      </c>
      <c r="B21731" t="s">
        <v>64926</v>
      </c>
    </row>
    <row r="21732" spans="1:2" x14ac:dyDescent="0.3">
      <c r="A21732" s="2">
        <v>2.3E-3</v>
      </c>
      <c r="B21732" t="s">
        <v>64925</v>
      </c>
    </row>
    <row r="21733" spans="1:2" x14ac:dyDescent="0.3">
      <c r="A21733" s="2">
        <v>14.5801823043296</v>
      </c>
      <c r="B21733" t="s">
        <v>64924</v>
      </c>
    </row>
    <row r="21734" spans="1:2" x14ac:dyDescent="0.3">
      <c r="A21734" s="2">
        <v>1.9599999999999999E-3</v>
      </c>
      <c r="B21734" t="s">
        <v>64923</v>
      </c>
    </row>
    <row r="21735" spans="1:2" x14ac:dyDescent="0.3">
      <c r="A21735" s="2">
        <v>1.1999999999999999E-3</v>
      </c>
      <c r="B21735" t="s">
        <v>64922</v>
      </c>
    </row>
    <row r="21736" spans="1:2" x14ac:dyDescent="0.3">
      <c r="A21736" s="2">
        <v>6.4000000000000005E-4</v>
      </c>
      <c r="B21736" t="s">
        <v>64921</v>
      </c>
    </row>
    <row r="21737" spans="1:2" x14ac:dyDescent="0.3">
      <c r="A21737" s="2">
        <v>0.13593</v>
      </c>
      <c r="B21737" t="s">
        <v>64920</v>
      </c>
    </row>
    <row r="21738" spans="1:2" x14ac:dyDescent="0.3">
      <c r="A21738" s="2">
        <v>4.2399999999999998E-3</v>
      </c>
      <c r="B21738" t="s">
        <v>64919</v>
      </c>
    </row>
    <row r="21739" spans="1:2" x14ac:dyDescent="0.3">
      <c r="A21739" s="2">
        <v>0.26244768163159299</v>
      </c>
      <c r="B21739" t="s">
        <v>64918</v>
      </c>
    </row>
    <row r="21740" spans="1:2" x14ac:dyDescent="0.3">
      <c r="A21740" s="2">
        <v>8.99</v>
      </c>
      <c r="B21740" t="s">
        <v>64917</v>
      </c>
    </row>
    <row r="21741" spans="1:2" x14ac:dyDescent="0.3">
      <c r="A21741" s="2">
        <v>1.2248331068824101</v>
      </c>
      <c r="B21741" t="s">
        <v>64916</v>
      </c>
    </row>
    <row r="21742" spans="1:2" x14ac:dyDescent="0.3">
      <c r="A21742" s="2">
        <v>1.2237558246370499</v>
      </c>
      <c r="B21742" t="s">
        <v>64915</v>
      </c>
    </row>
    <row r="21743" spans="1:2" x14ac:dyDescent="0.3">
      <c r="A21743" s="2">
        <v>1.8644535542961</v>
      </c>
      <c r="B21743" t="s">
        <v>64914</v>
      </c>
    </row>
    <row r="21744" spans="1:2" x14ac:dyDescent="0.3">
      <c r="A21744" s="2">
        <v>0.61947234965144304</v>
      </c>
      <c r="B21744" t="s">
        <v>64913</v>
      </c>
    </row>
    <row r="21745" spans="1:2" x14ac:dyDescent="0.3">
      <c r="A21745" s="2">
        <v>0.61600215454364204</v>
      </c>
      <c r="B21745" t="s">
        <v>64912</v>
      </c>
    </row>
    <row r="21746" spans="1:2" x14ac:dyDescent="0.3">
      <c r="A21746" s="2">
        <v>0.37946551767165299</v>
      </c>
      <c r="B21746" t="s">
        <v>64911</v>
      </c>
    </row>
    <row r="21747" spans="1:2" x14ac:dyDescent="0.3">
      <c r="A21747" s="2">
        <v>0.388906776162948</v>
      </c>
      <c r="B21747" t="s">
        <v>64910</v>
      </c>
    </row>
    <row r="21748" spans="1:2" x14ac:dyDescent="0.3">
      <c r="A21748" s="2">
        <v>0.75003883415781103</v>
      </c>
      <c r="B21748" t="s">
        <v>64909</v>
      </c>
    </row>
    <row r="21749" spans="1:2" x14ac:dyDescent="0.3">
      <c r="A21749" s="2">
        <v>710.110675214151</v>
      </c>
      <c r="B21749" t="s">
        <v>64908</v>
      </c>
    </row>
    <row r="21750" spans="1:2" x14ac:dyDescent="0.3">
      <c r="A21750" s="2">
        <v>0.30188463280410099</v>
      </c>
      <c r="B21750" t="s">
        <v>64907</v>
      </c>
    </row>
    <row r="21751" spans="1:2" x14ac:dyDescent="0.3">
      <c r="A21751" s="2">
        <v>8.6700000000000006E-3</v>
      </c>
      <c r="B21751" t="s">
        <v>64906</v>
      </c>
    </row>
    <row r="21752" spans="1:2" x14ac:dyDescent="0.3">
      <c r="A21752" s="2">
        <v>3.76672585747336</v>
      </c>
      <c r="B21752" t="s">
        <v>64905</v>
      </c>
    </row>
    <row r="21753" spans="1:2" x14ac:dyDescent="0.3">
      <c r="A21753" s="2">
        <v>0.76630059537983097</v>
      </c>
      <c r="B21753" t="s">
        <v>64904</v>
      </c>
    </row>
    <row r="21754" spans="1:2" x14ac:dyDescent="0.3">
      <c r="A21754" s="2">
        <v>2.47410140456067</v>
      </c>
      <c r="B21754" t="s">
        <v>64903</v>
      </c>
    </row>
    <row r="21755" spans="1:2" x14ac:dyDescent="0.3">
      <c r="A21755" s="2">
        <v>9.5606100000000005</v>
      </c>
      <c r="B21755" t="s">
        <v>64902</v>
      </c>
    </row>
    <row r="21756" spans="1:2" x14ac:dyDescent="0.3">
      <c r="A21756" s="2">
        <v>11.8743662894931</v>
      </c>
      <c r="B21756" t="s">
        <v>64901</v>
      </c>
    </row>
    <row r="21757" spans="1:2" x14ac:dyDescent="0.3">
      <c r="A21757" s="2">
        <v>1.28399</v>
      </c>
      <c r="B21757" t="s">
        <v>64900</v>
      </c>
    </row>
    <row r="21758" spans="1:2" x14ac:dyDescent="0.3">
      <c r="A21758" s="2">
        <v>7.4270000000000003E-2</v>
      </c>
      <c r="B21758" t="s">
        <v>64899</v>
      </c>
    </row>
    <row r="21759" spans="1:2" x14ac:dyDescent="0.3">
      <c r="A21759" s="2">
        <v>24.2778471602597</v>
      </c>
      <c r="B21759" t="s">
        <v>64898</v>
      </c>
    </row>
    <row r="21760" spans="1:2" x14ac:dyDescent="0.3">
      <c r="A21760" s="2">
        <v>6.1970299999999998</v>
      </c>
      <c r="B21760" t="s">
        <v>64897</v>
      </c>
    </row>
    <row r="21761" spans="1:2" x14ac:dyDescent="0.3">
      <c r="A21761" s="2">
        <v>53.858339999999998</v>
      </c>
      <c r="B21761" t="s">
        <v>64896</v>
      </c>
    </row>
    <row r="21762" spans="1:2" x14ac:dyDescent="0.3">
      <c r="A21762" s="2">
        <v>68.874423670738807</v>
      </c>
      <c r="B21762" t="s">
        <v>64895</v>
      </c>
    </row>
    <row r="21763" spans="1:2" x14ac:dyDescent="0.3">
      <c r="A21763" s="2">
        <v>10.3834678182996</v>
      </c>
      <c r="B21763" t="s">
        <v>64894</v>
      </c>
    </row>
    <row r="21764" spans="1:2" x14ac:dyDescent="0.3">
      <c r="A21764" s="2">
        <v>84.399794070456196</v>
      </c>
      <c r="B21764" t="s">
        <v>64893</v>
      </c>
    </row>
    <row r="21765" spans="1:2" x14ac:dyDescent="0.3">
      <c r="A21765" s="2">
        <v>81.622510000000005</v>
      </c>
      <c r="B21765" t="s">
        <v>64892</v>
      </c>
    </row>
    <row r="21766" spans="1:2" x14ac:dyDescent="0.3">
      <c r="A21766" s="2">
        <v>5.4315597236518398</v>
      </c>
      <c r="B21766" t="s">
        <v>64891</v>
      </c>
    </row>
    <row r="21767" spans="1:2" x14ac:dyDescent="0.3">
      <c r="A21767" s="2">
        <v>9.6771502501860705E-3</v>
      </c>
      <c r="B21767" t="s">
        <v>64890</v>
      </c>
    </row>
    <row r="21768" spans="1:2" x14ac:dyDescent="0.3">
      <c r="A21768" s="2">
        <v>3.7915254891367399E-2</v>
      </c>
      <c r="B21768" t="s">
        <v>64889</v>
      </c>
    </row>
    <row r="21769" spans="1:2" x14ac:dyDescent="0.3">
      <c r="A21769" s="2">
        <v>0.34152995766849298</v>
      </c>
      <c r="B21769" t="s">
        <v>64888</v>
      </c>
    </row>
    <row r="21770" spans="1:2" x14ac:dyDescent="0.3">
      <c r="A21770" s="2">
        <v>3.4419184703347399</v>
      </c>
      <c r="B21770" t="s">
        <v>64887</v>
      </c>
    </row>
    <row r="21771" spans="1:2" x14ac:dyDescent="0.3">
      <c r="A21771" s="2">
        <v>7.0600000000000003E-3</v>
      </c>
      <c r="B21771" t="s">
        <v>64886</v>
      </c>
    </row>
    <row r="21772" spans="1:2" x14ac:dyDescent="0.3">
      <c r="A21772" s="2">
        <v>2.4104417781470802</v>
      </c>
      <c r="B21772" t="s">
        <v>64885</v>
      </c>
    </row>
    <row r="21773" spans="1:2" x14ac:dyDescent="0.3">
      <c r="A21773" s="2">
        <v>2.0040063935346701</v>
      </c>
      <c r="B21773" t="s">
        <v>64884</v>
      </c>
    </row>
    <row r="21774" spans="1:2" x14ac:dyDescent="0.3">
      <c r="A21774" s="2">
        <v>6.4715734400588802</v>
      </c>
      <c r="B21774" t="s">
        <v>64883</v>
      </c>
    </row>
    <row r="21775" spans="1:2" x14ac:dyDescent="0.3">
      <c r="A21775" s="2">
        <v>6.9416269039355397E-2</v>
      </c>
      <c r="B21775" t="s">
        <v>64882</v>
      </c>
    </row>
    <row r="21776" spans="1:2" x14ac:dyDescent="0.3">
      <c r="A21776" s="2">
        <v>7.7200000000000003E-3</v>
      </c>
      <c r="B21776" t="s">
        <v>64881</v>
      </c>
    </row>
    <row r="21777" spans="1:2" x14ac:dyDescent="0.3">
      <c r="A21777" s="2">
        <v>8.5182430264287897E-3</v>
      </c>
      <c r="B21777" t="s">
        <v>64880</v>
      </c>
    </row>
    <row r="21778" spans="1:2" x14ac:dyDescent="0.3">
      <c r="A21778" s="2">
        <v>9.6597871411793507E-3</v>
      </c>
      <c r="B21778" t="s">
        <v>64879</v>
      </c>
    </row>
    <row r="21779" spans="1:2" x14ac:dyDescent="0.3">
      <c r="A21779" s="2">
        <v>1.39635777378588E-2</v>
      </c>
      <c r="B21779" t="s">
        <v>64878</v>
      </c>
    </row>
    <row r="21780" spans="1:2" x14ac:dyDescent="0.3">
      <c r="A21780" s="2" t="s">
        <v>13</v>
      </c>
      <c r="B21780" t="s">
        <v>64877</v>
      </c>
    </row>
    <row r="21781" spans="1:2" x14ac:dyDescent="0.3">
      <c r="A21781" s="2">
        <v>1.5166524762139799</v>
      </c>
      <c r="B21781" t="s">
        <v>64876</v>
      </c>
    </row>
    <row r="21782" spans="1:2" x14ac:dyDescent="0.3">
      <c r="A21782" s="2">
        <v>1.70941389739772</v>
      </c>
      <c r="B21782" t="s">
        <v>64875</v>
      </c>
    </row>
    <row r="21783" spans="1:2" x14ac:dyDescent="0.3">
      <c r="A21783" s="2">
        <v>1.9545434260165698E-2</v>
      </c>
      <c r="B21783" t="s">
        <v>64874</v>
      </c>
    </row>
    <row r="21784" spans="1:2" x14ac:dyDescent="0.3">
      <c r="A21784" s="2">
        <v>0.216859437500839</v>
      </c>
      <c r="B21784" t="s">
        <v>64873</v>
      </c>
    </row>
    <row r="21785" spans="1:2" x14ac:dyDescent="0.3">
      <c r="A21785" s="2">
        <v>1.1565469504235501E-2</v>
      </c>
      <c r="B21785" t="s">
        <v>64872</v>
      </c>
    </row>
    <row r="21786" spans="1:2" x14ac:dyDescent="0.3">
      <c r="A21786" s="2">
        <v>33.474069999999998</v>
      </c>
      <c r="B21786" t="s">
        <v>64871</v>
      </c>
    </row>
    <row r="21787" spans="1:2" x14ac:dyDescent="0.3">
      <c r="A21787" s="2">
        <v>2.1492376108595201</v>
      </c>
      <c r="B21787" t="s">
        <v>64870</v>
      </c>
    </row>
    <row r="21788" spans="1:2" x14ac:dyDescent="0.3">
      <c r="A21788" s="2">
        <v>0.19840392195113399</v>
      </c>
      <c r="B21788" t="s">
        <v>64869</v>
      </c>
    </row>
    <row r="21789" spans="1:2" x14ac:dyDescent="0.3">
      <c r="A21789" s="2">
        <v>3.1522969616047498</v>
      </c>
      <c r="B21789" t="s">
        <v>64868</v>
      </c>
    </row>
    <row r="21790" spans="1:2" x14ac:dyDescent="0.3">
      <c r="A21790" s="2">
        <v>100.00743243120699</v>
      </c>
      <c r="B21790" t="s">
        <v>64867</v>
      </c>
    </row>
    <row r="21791" spans="1:2" x14ac:dyDescent="0.3">
      <c r="A21791" s="2">
        <v>23.123480000000001</v>
      </c>
      <c r="B21791" t="s">
        <v>64866</v>
      </c>
    </row>
    <row r="21792" spans="1:2" x14ac:dyDescent="0.3">
      <c r="A21792" s="2">
        <v>6.0381</v>
      </c>
      <c r="B21792" t="s">
        <v>64865</v>
      </c>
    </row>
    <row r="21793" spans="1:2" x14ac:dyDescent="0.3">
      <c r="A21793" s="2">
        <v>4.9793900000000004</v>
      </c>
      <c r="B21793" t="s">
        <v>64864</v>
      </c>
    </row>
    <row r="21794" spans="1:2" x14ac:dyDescent="0.3">
      <c r="A21794" s="2">
        <v>12.5685759469359</v>
      </c>
      <c r="B21794" t="s">
        <v>64863</v>
      </c>
    </row>
    <row r="21795" spans="1:2" x14ac:dyDescent="0.3">
      <c r="A21795" s="2">
        <v>55.228008223150702</v>
      </c>
      <c r="B21795" t="s">
        <v>64862</v>
      </c>
    </row>
    <row r="21796" spans="1:2" x14ac:dyDescent="0.3">
      <c r="A21796" s="2">
        <v>2.5951041009556</v>
      </c>
      <c r="B21796" t="s">
        <v>64861</v>
      </c>
    </row>
    <row r="21797" spans="1:2" x14ac:dyDescent="0.3">
      <c r="A21797" s="2">
        <v>0.14176783440326399</v>
      </c>
      <c r="B21797" t="s">
        <v>64860</v>
      </c>
    </row>
    <row r="21798" spans="1:2" x14ac:dyDescent="0.3">
      <c r="A21798" s="2">
        <v>3.2772800000000002</v>
      </c>
      <c r="B21798" t="s">
        <v>64859</v>
      </c>
    </row>
    <row r="21799" spans="1:2" x14ac:dyDescent="0.3">
      <c r="A21799" s="2">
        <v>0.31628211430675901</v>
      </c>
      <c r="B21799" t="s">
        <v>64858</v>
      </c>
    </row>
    <row r="21800" spans="1:2" x14ac:dyDescent="0.3">
      <c r="A21800" s="2">
        <v>0.38607999999999998</v>
      </c>
      <c r="B21800" t="s">
        <v>64857</v>
      </c>
    </row>
    <row r="21801" spans="1:2" x14ac:dyDescent="0.3">
      <c r="A21801" s="2">
        <v>1.3668785305976799E-3</v>
      </c>
      <c r="B21801" t="s">
        <v>64856</v>
      </c>
    </row>
    <row r="21802" spans="1:2" x14ac:dyDescent="0.3">
      <c r="A21802" s="2">
        <v>159.31438</v>
      </c>
      <c r="B21802" t="s">
        <v>64855</v>
      </c>
    </row>
    <row r="21803" spans="1:2" x14ac:dyDescent="0.3">
      <c r="A21803" s="2">
        <v>0.18376999999999999</v>
      </c>
      <c r="B21803" t="s">
        <v>64854</v>
      </c>
    </row>
    <row r="21804" spans="1:2" x14ac:dyDescent="0.3">
      <c r="A21804" s="2">
        <v>0.114262317036233</v>
      </c>
      <c r="B21804" t="s">
        <v>64853</v>
      </c>
    </row>
    <row r="21805" spans="1:2" x14ac:dyDescent="0.3">
      <c r="A21805" s="2">
        <v>124.14261286583999</v>
      </c>
      <c r="B21805" t="s">
        <v>64852</v>
      </c>
    </row>
    <row r="21806" spans="1:2" x14ac:dyDescent="0.3">
      <c r="A21806" s="2">
        <v>16.279250000000001</v>
      </c>
      <c r="B21806" t="s">
        <v>64851</v>
      </c>
    </row>
    <row r="21807" spans="1:2" x14ac:dyDescent="0.3">
      <c r="A21807" s="2">
        <v>5.2999999999999998E-4</v>
      </c>
      <c r="B21807" t="s">
        <v>64850</v>
      </c>
    </row>
    <row r="21808" spans="1:2" x14ac:dyDescent="0.3">
      <c r="A21808" s="2">
        <v>6.36369344965071E-3</v>
      </c>
      <c r="B21808" t="s">
        <v>64849</v>
      </c>
    </row>
    <row r="21809" spans="1:2" x14ac:dyDescent="0.3">
      <c r="A21809" s="2">
        <v>5.4330000000000003E-2</v>
      </c>
      <c r="B21809" t="s">
        <v>64848</v>
      </c>
    </row>
    <row r="21810" spans="1:2" x14ac:dyDescent="0.3">
      <c r="A21810" s="2">
        <v>3.0679999999999999E-2</v>
      </c>
      <c r="B21810" t="s">
        <v>64847</v>
      </c>
    </row>
    <row r="21811" spans="1:2" x14ac:dyDescent="0.3">
      <c r="A21811" s="2">
        <v>3.1179999999999999E-2</v>
      </c>
      <c r="B21811" t="s">
        <v>64846</v>
      </c>
    </row>
    <row r="21812" spans="1:2" x14ac:dyDescent="0.3">
      <c r="A21812" s="2">
        <v>3.1479599999999999</v>
      </c>
      <c r="B21812" t="s">
        <v>64845</v>
      </c>
    </row>
    <row r="21813" spans="1:2" x14ac:dyDescent="0.3">
      <c r="A21813" s="2">
        <v>4.4000938350485503</v>
      </c>
      <c r="B21813" t="s">
        <v>64844</v>
      </c>
    </row>
    <row r="21814" spans="1:2" x14ac:dyDescent="0.3">
      <c r="A21814" s="2">
        <v>0.35283638372056297</v>
      </c>
      <c r="B21814" t="s">
        <v>64843</v>
      </c>
    </row>
    <row r="21815" spans="1:2" x14ac:dyDescent="0.3">
      <c r="A21815" s="2">
        <v>45.045198760452699</v>
      </c>
      <c r="B21815" t="s">
        <v>64842</v>
      </c>
    </row>
    <row r="21816" spans="1:2" x14ac:dyDescent="0.3">
      <c r="A21816" s="2">
        <v>24.105102803710999</v>
      </c>
      <c r="B21816" t="s">
        <v>64841</v>
      </c>
    </row>
    <row r="21817" spans="1:2" x14ac:dyDescent="0.3">
      <c r="A21817" s="2">
        <v>0.20535999999999999</v>
      </c>
      <c r="B21817" t="s">
        <v>64840</v>
      </c>
    </row>
    <row r="21818" spans="1:2" x14ac:dyDescent="0.3">
      <c r="A21818" s="2">
        <v>12.9025749341771</v>
      </c>
      <c r="B21818" t="s">
        <v>64839</v>
      </c>
    </row>
    <row r="21819" spans="1:2" x14ac:dyDescent="0.3">
      <c r="A21819" s="2">
        <v>3.4109281693255298</v>
      </c>
      <c r="B21819" t="s">
        <v>64838</v>
      </c>
    </row>
    <row r="21820" spans="1:2" x14ac:dyDescent="0.3">
      <c r="A21820" s="2">
        <v>32.825886186165498</v>
      </c>
      <c r="B21820" t="s">
        <v>64837</v>
      </c>
    </row>
    <row r="21821" spans="1:2" x14ac:dyDescent="0.3">
      <c r="A21821" s="2">
        <v>47.124720000000003</v>
      </c>
      <c r="B21821" t="s">
        <v>64836</v>
      </c>
    </row>
    <row r="21822" spans="1:2" x14ac:dyDescent="0.3">
      <c r="A21822" s="2">
        <v>87.825892118765495</v>
      </c>
      <c r="B21822" t="s">
        <v>64835</v>
      </c>
    </row>
    <row r="21823" spans="1:2" x14ac:dyDescent="0.3">
      <c r="A21823" s="2">
        <v>9.8418399999999995</v>
      </c>
      <c r="B21823" t="s">
        <v>64834</v>
      </c>
    </row>
    <row r="21824" spans="1:2" x14ac:dyDescent="0.3">
      <c r="A21824" s="2">
        <v>14.260899999999999</v>
      </c>
      <c r="B21824" t="s">
        <v>64833</v>
      </c>
    </row>
    <row r="21825" spans="1:2" x14ac:dyDescent="0.3">
      <c r="A21825" s="2">
        <v>0.198070375171851</v>
      </c>
      <c r="B21825" t="s">
        <v>64832</v>
      </c>
    </row>
    <row r="21826" spans="1:2" x14ac:dyDescent="0.3">
      <c r="A21826" s="2">
        <v>10.4782363618371</v>
      </c>
      <c r="B21826" t="s">
        <v>64831</v>
      </c>
    </row>
    <row r="21827" spans="1:2" x14ac:dyDescent="0.3">
      <c r="A21827" s="2">
        <v>2.2137626155788199</v>
      </c>
      <c r="B21827" t="s">
        <v>64830</v>
      </c>
    </row>
    <row r="21828" spans="1:2" x14ac:dyDescent="0.3">
      <c r="A21828" s="2">
        <v>0.63606229169192297</v>
      </c>
      <c r="B21828" t="s">
        <v>64829</v>
      </c>
    </row>
    <row r="21829" spans="1:2" x14ac:dyDescent="0.3">
      <c r="A21829" s="2">
        <v>1.0652716017248799E-2</v>
      </c>
      <c r="B21829" t="s">
        <v>64828</v>
      </c>
    </row>
    <row r="21830" spans="1:2" x14ac:dyDescent="0.3">
      <c r="A21830" s="2">
        <v>6.5409191585373803E-3</v>
      </c>
      <c r="B21830" t="s">
        <v>64827</v>
      </c>
    </row>
    <row r="21831" spans="1:2" x14ac:dyDescent="0.3">
      <c r="A21831" s="2">
        <v>1.05424631569204E-2</v>
      </c>
      <c r="B21831" t="s">
        <v>64826</v>
      </c>
    </row>
    <row r="21832" spans="1:2" x14ac:dyDescent="0.3">
      <c r="A21832" s="2">
        <v>12.2287649284814</v>
      </c>
      <c r="B21832" t="s">
        <v>64825</v>
      </c>
    </row>
    <row r="21833" spans="1:2" x14ac:dyDescent="0.3">
      <c r="A21833" s="2">
        <v>2.64771973840335E-2</v>
      </c>
      <c r="B21833" t="s">
        <v>64824</v>
      </c>
    </row>
    <row r="21834" spans="1:2" x14ac:dyDescent="0.3">
      <c r="A21834" s="2">
        <v>3.60587520363575E-2</v>
      </c>
      <c r="B21834" t="s">
        <v>64823</v>
      </c>
    </row>
    <row r="21835" spans="1:2" x14ac:dyDescent="0.3">
      <c r="A21835" s="2">
        <v>2.01610680764938</v>
      </c>
      <c r="B21835" t="s">
        <v>64822</v>
      </c>
    </row>
    <row r="21836" spans="1:2" x14ac:dyDescent="0.3">
      <c r="A21836" s="2">
        <v>0.94055999999999995</v>
      </c>
      <c r="B21836" t="s">
        <v>64821</v>
      </c>
    </row>
    <row r="21837" spans="1:2" x14ac:dyDescent="0.3">
      <c r="A21837" s="2">
        <v>0.84354666442267701</v>
      </c>
      <c r="B21837" t="s">
        <v>64820</v>
      </c>
    </row>
    <row r="21838" spans="1:2" x14ac:dyDescent="0.3">
      <c r="A21838" s="2">
        <v>0.59214</v>
      </c>
      <c r="B21838" t="s">
        <v>64819</v>
      </c>
    </row>
    <row r="21839" spans="1:2" x14ac:dyDescent="0.3">
      <c r="A21839" s="2">
        <v>2.0470000000000002</v>
      </c>
      <c r="B21839" t="s">
        <v>64818</v>
      </c>
    </row>
    <row r="21840" spans="1:2" x14ac:dyDescent="0.3">
      <c r="A21840" s="2">
        <v>8.6270710194988096E-2</v>
      </c>
      <c r="B21840" t="s">
        <v>64817</v>
      </c>
    </row>
    <row r="21841" spans="1:2" x14ac:dyDescent="0.3">
      <c r="A21841" s="2">
        <v>10.928005090111499</v>
      </c>
      <c r="B21841" t="s">
        <v>64816</v>
      </c>
    </row>
    <row r="21842" spans="1:2" x14ac:dyDescent="0.3">
      <c r="A21842" s="2">
        <v>5.5478268107471402</v>
      </c>
      <c r="B21842" t="s">
        <v>64815</v>
      </c>
    </row>
    <row r="21843" spans="1:2" x14ac:dyDescent="0.3">
      <c r="A21843" s="2">
        <v>180.78217187591201</v>
      </c>
      <c r="B21843" t="s">
        <v>64814</v>
      </c>
    </row>
    <row r="21844" spans="1:2" x14ac:dyDescent="0.3">
      <c r="A21844" s="2">
        <v>95.789422277501899</v>
      </c>
      <c r="B21844" t="s">
        <v>64813</v>
      </c>
    </row>
    <row r="21845" spans="1:2" x14ac:dyDescent="0.3">
      <c r="A21845" s="2">
        <v>0.34897967419090797</v>
      </c>
      <c r="B21845" t="s">
        <v>64812</v>
      </c>
    </row>
    <row r="21846" spans="1:2" x14ac:dyDescent="0.3">
      <c r="A21846" s="2">
        <v>0.38009083781516301</v>
      </c>
      <c r="B21846" t="s">
        <v>64811</v>
      </c>
    </row>
    <row r="21847" spans="1:2" x14ac:dyDescent="0.3">
      <c r="A21847" s="2">
        <v>0.30174092816321901</v>
      </c>
      <c r="B21847" t="s">
        <v>64810</v>
      </c>
    </row>
    <row r="21848" spans="1:2" x14ac:dyDescent="0.3">
      <c r="A21848" s="2">
        <v>0.46767558041172103</v>
      </c>
      <c r="B21848" t="s">
        <v>64809</v>
      </c>
    </row>
    <row r="21849" spans="1:2" x14ac:dyDescent="0.3">
      <c r="A21849" s="2">
        <v>4.0805499999999997</v>
      </c>
      <c r="B21849" t="s">
        <v>64808</v>
      </c>
    </row>
    <row r="21850" spans="1:2" x14ac:dyDescent="0.3">
      <c r="A21850" s="2">
        <v>0.67005999999999999</v>
      </c>
      <c r="B21850" t="s">
        <v>64807</v>
      </c>
    </row>
    <row r="21851" spans="1:2" x14ac:dyDescent="0.3">
      <c r="A21851" s="2">
        <v>1.97031</v>
      </c>
      <c r="B21851" t="s">
        <v>64806</v>
      </c>
    </row>
    <row r="21852" spans="1:2" x14ac:dyDescent="0.3">
      <c r="A21852" s="2">
        <v>1.8185051805665799</v>
      </c>
      <c r="B21852" t="s">
        <v>64805</v>
      </c>
    </row>
    <row r="21853" spans="1:2" x14ac:dyDescent="0.3">
      <c r="A21853" s="2">
        <v>7.0329021417948499E-4</v>
      </c>
      <c r="B21853" t="s">
        <v>64804</v>
      </c>
    </row>
    <row r="21854" spans="1:2" x14ac:dyDescent="0.3">
      <c r="A21854" s="2">
        <v>1.65E-3</v>
      </c>
      <c r="B21854" t="s">
        <v>64803</v>
      </c>
    </row>
    <row r="21855" spans="1:2" x14ac:dyDescent="0.3">
      <c r="A21855" s="2">
        <v>7.3796129037754501E-3</v>
      </c>
      <c r="B21855" t="s">
        <v>64802</v>
      </c>
    </row>
    <row r="21856" spans="1:2" x14ac:dyDescent="0.3">
      <c r="A21856" s="2">
        <v>5.6436400000000004</v>
      </c>
      <c r="B21856" t="s">
        <v>64801</v>
      </c>
    </row>
    <row r="21857" spans="1:2" x14ac:dyDescent="0.3">
      <c r="A21857" s="2">
        <v>4.6696400000000002</v>
      </c>
      <c r="B21857" t="s">
        <v>64800</v>
      </c>
    </row>
    <row r="21858" spans="1:2" x14ac:dyDescent="0.3">
      <c r="A21858" s="2">
        <v>3.67295153166706</v>
      </c>
      <c r="B21858" t="s">
        <v>64799</v>
      </c>
    </row>
    <row r="21859" spans="1:2" x14ac:dyDescent="0.3">
      <c r="A21859" s="2">
        <v>2.85378590044354</v>
      </c>
      <c r="B21859" t="s">
        <v>64798</v>
      </c>
    </row>
    <row r="21860" spans="1:2" x14ac:dyDescent="0.3">
      <c r="A21860" s="2">
        <v>1.2900679592525499</v>
      </c>
      <c r="B21860" t="s">
        <v>64797</v>
      </c>
    </row>
    <row r="21861" spans="1:2" x14ac:dyDescent="0.3">
      <c r="A21861" s="2">
        <v>0.40605121005573802</v>
      </c>
      <c r="B21861" t="s">
        <v>64796</v>
      </c>
    </row>
    <row r="21862" spans="1:2" x14ac:dyDescent="0.3">
      <c r="A21862" s="2">
        <v>6.9212792145072297E-4</v>
      </c>
      <c r="B21862" t="s">
        <v>64795</v>
      </c>
    </row>
    <row r="21863" spans="1:2" x14ac:dyDescent="0.3">
      <c r="A21863" s="2">
        <v>4.2134119321333097E-2</v>
      </c>
      <c r="B21863" t="s">
        <v>64794</v>
      </c>
    </row>
    <row r="21864" spans="1:2" x14ac:dyDescent="0.3">
      <c r="A21864" s="2">
        <v>1.2912401317016999</v>
      </c>
      <c r="B21864" t="s">
        <v>64793</v>
      </c>
    </row>
    <row r="21865" spans="1:2" x14ac:dyDescent="0.3">
      <c r="A21865" s="2">
        <v>28.932383068865999</v>
      </c>
      <c r="B21865" t="s">
        <v>64792</v>
      </c>
    </row>
    <row r="21866" spans="1:2" x14ac:dyDescent="0.3">
      <c r="A21866" s="2">
        <v>34.12719155413</v>
      </c>
      <c r="B21866" t="s">
        <v>64791</v>
      </c>
    </row>
    <row r="21867" spans="1:2" x14ac:dyDescent="0.3">
      <c r="A21867" s="2">
        <v>47.407391685492698</v>
      </c>
      <c r="B21867" t="s">
        <v>64790</v>
      </c>
    </row>
    <row r="21868" spans="1:2" x14ac:dyDescent="0.3">
      <c r="A21868" s="2">
        <v>1.67961</v>
      </c>
      <c r="B21868" t="s">
        <v>64789</v>
      </c>
    </row>
    <row r="21869" spans="1:2" x14ac:dyDescent="0.3">
      <c r="A21869" s="2">
        <v>0.218145093664842</v>
      </c>
      <c r="B21869" t="s">
        <v>64788</v>
      </c>
    </row>
    <row r="21870" spans="1:2" x14ac:dyDescent="0.3">
      <c r="A21870" s="2">
        <v>1.5296870310489801</v>
      </c>
      <c r="B21870" t="s">
        <v>64787</v>
      </c>
    </row>
    <row r="21871" spans="1:2" x14ac:dyDescent="0.3">
      <c r="A21871" s="2">
        <v>44.753585134465098</v>
      </c>
      <c r="B21871" t="s">
        <v>64786</v>
      </c>
    </row>
    <row r="21872" spans="1:2" x14ac:dyDescent="0.3">
      <c r="A21872" s="2">
        <v>2.9</v>
      </c>
      <c r="B21872" t="s">
        <v>64785</v>
      </c>
    </row>
    <row r="21873" spans="1:2" x14ac:dyDescent="0.3">
      <c r="A21873" s="2">
        <v>3.6218599999999999</v>
      </c>
      <c r="B21873" t="s">
        <v>2232</v>
      </c>
    </row>
    <row r="21874" spans="1:2" x14ac:dyDescent="0.3">
      <c r="A21874" s="2">
        <v>0.29920343608681299</v>
      </c>
      <c r="B21874" t="s">
        <v>64784</v>
      </c>
    </row>
    <row r="21875" spans="1:2" x14ac:dyDescent="0.3">
      <c r="A21875" s="2">
        <v>5.9359400000000004</v>
      </c>
      <c r="B21875" t="s">
        <v>64783</v>
      </c>
    </row>
    <row r="21876" spans="1:2" x14ac:dyDescent="0.3">
      <c r="A21876" s="2">
        <v>2.3054807994315401E-2</v>
      </c>
      <c r="B21876" t="s">
        <v>64782</v>
      </c>
    </row>
    <row r="21877" spans="1:2" x14ac:dyDescent="0.3">
      <c r="A21877" s="2">
        <v>0.63764662811837503</v>
      </c>
      <c r="B21877" t="s">
        <v>64781</v>
      </c>
    </row>
    <row r="21878" spans="1:2" x14ac:dyDescent="0.3">
      <c r="A21878" s="2">
        <v>0.14333000000000001</v>
      </c>
      <c r="B21878" t="s">
        <v>64780</v>
      </c>
    </row>
    <row r="21879" spans="1:2" x14ac:dyDescent="0.3">
      <c r="A21879" s="2">
        <v>0.26514397712189902</v>
      </c>
      <c r="B21879" t="s">
        <v>64779</v>
      </c>
    </row>
    <row r="21880" spans="1:2" x14ac:dyDescent="0.3">
      <c r="A21880" s="2">
        <v>0.32501961944041702</v>
      </c>
      <c r="B21880" t="s">
        <v>64778</v>
      </c>
    </row>
    <row r="21881" spans="1:2" x14ac:dyDescent="0.3">
      <c r="A21881" s="2">
        <v>1.16774159308202E-2</v>
      </c>
      <c r="B21881" t="s">
        <v>64777</v>
      </c>
    </row>
    <row r="21882" spans="1:2" x14ac:dyDescent="0.3">
      <c r="A21882" s="2">
        <v>9.6632896032725998E-2</v>
      </c>
      <c r="B21882" t="s">
        <v>64776</v>
      </c>
    </row>
    <row r="21883" spans="1:2" x14ac:dyDescent="0.3">
      <c r="A21883" s="2">
        <v>2468.4435781807001</v>
      </c>
      <c r="B21883" t="s">
        <v>64775</v>
      </c>
    </row>
    <row r="21884" spans="1:2" x14ac:dyDescent="0.3">
      <c r="A21884" s="2">
        <v>2590.5208877466798</v>
      </c>
      <c r="B21884" t="s">
        <v>64774</v>
      </c>
    </row>
    <row r="21885" spans="1:2" x14ac:dyDescent="0.3">
      <c r="A21885" s="2">
        <v>1.62659145826273E-2</v>
      </c>
      <c r="B21885" t="s">
        <v>64773</v>
      </c>
    </row>
    <row r="21886" spans="1:2" x14ac:dyDescent="0.3">
      <c r="A21886" s="2">
        <v>1.31E-3</v>
      </c>
      <c r="B21886" t="s">
        <v>64772</v>
      </c>
    </row>
    <row r="21887" spans="1:2" x14ac:dyDescent="0.3">
      <c r="A21887" s="2">
        <v>7.2656700000000001</v>
      </c>
      <c r="B21887" t="s">
        <v>64771</v>
      </c>
    </row>
    <row r="21888" spans="1:2" x14ac:dyDescent="0.3">
      <c r="A21888" s="2">
        <v>5.5302026488072702</v>
      </c>
      <c r="B21888" t="s">
        <v>64770</v>
      </c>
    </row>
    <row r="21889" spans="1:2" x14ac:dyDescent="0.3">
      <c r="A21889" s="2">
        <v>3.2330100000000002</v>
      </c>
      <c r="B21889" t="s">
        <v>64769</v>
      </c>
    </row>
    <row r="21890" spans="1:2" x14ac:dyDescent="0.3">
      <c r="A21890" s="2">
        <v>1.6211</v>
      </c>
      <c r="B21890" t="s">
        <v>64768</v>
      </c>
    </row>
    <row r="21891" spans="1:2" x14ac:dyDescent="0.3">
      <c r="A21891" s="2">
        <v>3.74668</v>
      </c>
      <c r="B21891" t="s">
        <v>64767</v>
      </c>
    </row>
    <row r="21892" spans="1:2" x14ac:dyDescent="0.3">
      <c r="A21892" s="2">
        <v>3.8031176498114001</v>
      </c>
      <c r="B21892" t="s">
        <v>64766</v>
      </c>
    </row>
    <row r="21893" spans="1:2" x14ac:dyDescent="0.3">
      <c r="A21893" s="2">
        <v>3.8201604303334299E-3</v>
      </c>
      <c r="B21893" t="s">
        <v>64765</v>
      </c>
    </row>
    <row r="21894" spans="1:2" x14ac:dyDescent="0.3">
      <c r="A21894" s="2">
        <v>2.9835793419688801</v>
      </c>
      <c r="B21894" t="s">
        <v>64764</v>
      </c>
    </row>
    <row r="21895" spans="1:2" x14ac:dyDescent="0.3">
      <c r="A21895" s="2">
        <v>1.9730890047596401E-3</v>
      </c>
      <c r="B21895" t="s">
        <v>64763</v>
      </c>
    </row>
    <row r="21896" spans="1:2" x14ac:dyDescent="0.3">
      <c r="A21896" s="2">
        <v>1.6249761147159E-3</v>
      </c>
      <c r="B21896" t="s">
        <v>64762</v>
      </c>
    </row>
    <row r="21897" spans="1:2" x14ac:dyDescent="0.3">
      <c r="A21897" s="2">
        <v>0.38007999999999997</v>
      </c>
      <c r="B21897" t="s">
        <v>64761</v>
      </c>
    </row>
    <row r="21898" spans="1:2" x14ac:dyDescent="0.3">
      <c r="A21898" s="2">
        <v>0.10975</v>
      </c>
      <c r="B21898" t="s">
        <v>64760</v>
      </c>
    </row>
    <row r="21899" spans="1:2" x14ac:dyDescent="0.3">
      <c r="A21899" s="2">
        <v>0.10753503269965201</v>
      </c>
      <c r="B21899" t="s">
        <v>64759</v>
      </c>
    </row>
    <row r="21900" spans="1:2" x14ac:dyDescent="0.3">
      <c r="A21900" s="2">
        <v>0.45169831236869401</v>
      </c>
      <c r="B21900" t="s">
        <v>64758</v>
      </c>
    </row>
    <row r="21901" spans="1:2" x14ac:dyDescent="0.3">
      <c r="A21901" s="2">
        <v>0.154380860745954</v>
      </c>
      <c r="B21901" t="s">
        <v>64757</v>
      </c>
    </row>
    <row r="21902" spans="1:2" x14ac:dyDescent="0.3">
      <c r="A21902" s="2">
        <v>0.32396041652012297</v>
      </c>
      <c r="B21902" t="s">
        <v>64756</v>
      </c>
    </row>
    <row r="21903" spans="1:2" x14ac:dyDescent="0.3">
      <c r="A21903" s="2">
        <v>1.7285063906940601</v>
      </c>
      <c r="B21903" t="s">
        <v>64755</v>
      </c>
    </row>
    <row r="21904" spans="1:2" x14ac:dyDescent="0.3">
      <c r="A21904" s="2">
        <v>0.14613000000000001</v>
      </c>
      <c r="B21904" t="s">
        <v>64754</v>
      </c>
    </row>
    <row r="21905" spans="1:2" x14ac:dyDescent="0.3">
      <c r="A21905" s="2">
        <v>0.18985631863314201</v>
      </c>
      <c r="B21905" t="s">
        <v>64753</v>
      </c>
    </row>
    <row r="21906" spans="1:2" x14ac:dyDescent="0.3">
      <c r="A21906" s="2">
        <v>8.5154269321444598E-2</v>
      </c>
      <c r="B21906" t="s">
        <v>64752</v>
      </c>
    </row>
    <row r="21907" spans="1:2" x14ac:dyDescent="0.3">
      <c r="A21907" s="2">
        <v>0.28139999999999998</v>
      </c>
      <c r="B21907" t="s">
        <v>64751</v>
      </c>
    </row>
    <row r="21908" spans="1:2" x14ac:dyDescent="0.3">
      <c r="A21908" s="2">
        <v>8.1710499999999993</v>
      </c>
      <c r="B21908" t="s">
        <v>64750</v>
      </c>
    </row>
    <row r="21909" spans="1:2" x14ac:dyDescent="0.3">
      <c r="A21909" s="2">
        <v>6.1485250863078399E-2</v>
      </c>
      <c r="B21909" t="s">
        <v>64749</v>
      </c>
    </row>
    <row r="21910" spans="1:2" x14ac:dyDescent="0.3">
      <c r="A21910" s="2">
        <v>185.86902970885899</v>
      </c>
      <c r="B21910" t="s">
        <v>64748</v>
      </c>
    </row>
    <row r="21911" spans="1:2" x14ac:dyDescent="0.3">
      <c r="A21911" s="2">
        <v>38.310273579946802</v>
      </c>
      <c r="B21911" t="s">
        <v>64747</v>
      </c>
    </row>
    <row r="21912" spans="1:2" x14ac:dyDescent="0.3">
      <c r="A21912" s="2">
        <v>7.7497699999999998</v>
      </c>
      <c r="B21912" t="s">
        <v>64746</v>
      </c>
    </row>
    <row r="21913" spans="1:2" x14ac:dyDescent="0.3">
      <c r="A21913" s="2">
        <v>3.6947999999999999</v>
      </c>
      <c r="B21913" t="s">
        <v>64745</v>
      </c>
    </row>
    <row r="21914" spans="1:2" x14ac:dyDescent="0.3">
      <c r="A21914" s="2">
        <v>13.9172663816484</v>
      </c>
      <c r="B21914" t="s">
        <v>64744</v>
      </c>
    </row>
    <row r="21915" spans="1:2" x14ac:dyDescent="0.3">
      <c r="A21915" s="2">
        <v>19.429908259258799</v>
      </c>
      <c r="B21915" t="s">
        <v>64743</v>
      </c>
    </row>
    <row r="21916" spans="1:2" x14ac:dyDescent="0.3">
      <c r="A21916" s="2">
        <v>3.36451087027074</v>
      </c>
      <c r="B21916" t="s">
        <v>64742</v>
      </c>
    </row>
    <row r="21917" spans="1:2" x14ac:dyDescent="0.3">
      <c r="A21917" s="2">
        <v>8.7556899999999995</v>
      </c>
      <c r="B21917" t="s">
        <v>64741</v>
      </c>
    </row>
    <row r="21918" spans="1:2" x14ac:dyDescent="0.3">
      <c r="A21918" s="2">
        <v>8.5166200375190702E-3</v>
      </c>
      <c r="B21918" t="s">
        <v>64740</v>
      </c>
    </row>
    <row r="21919" spans="1:2" x14ac:dyDescent="0.3">
      <c r="A21919" s="2">
        <v>2.79156199966123</v>
      </c>
      <c r="B21919" t="s">
        <v>64739</v>
      </c>
    </row>
    <row r="21920" spans="1:2" x14ac:dyDescent="0.3">
      <c r="A21920" s="2">
        <v>6.4400000000000004E-3</v>
      </c>
      <c r="B21920" t="s">
        <v>64738</v>
      </c>
    </row>
    <row r="21921" spans="1:2" x14ac:dyDescent="0.3">
      <c r="A21921" s="2">
        <v>2.1595343543593199E-3</v>
      </c>
      <c r="B21921" t="s">
        <v>64737</v>
      </c>
    </row>
    <row r="21922" spans="1:2" x14ac:dyDescent="0.3">
      <c r="A21922" s="2">
        <v>7.3568061868289597E-2</v>
      </c>
      <c r="B21922" t="s">
        <v>64736</v>
      </c>
    </row>
    <row r="21923" spans="1:2" x14ac:dyDescent="0.3">
      <c r="A21923" s="2">
        <v>2.2574374664335998E-3</v>
      </c>
      <c r="B21923" t="s">
        <v>64735</v>
      </c>
    </row>
    <row r="21924" spans="1:2" x14ac:dyDescent="0.3">
      <c r="A21924" s="2">
        <v>12.6698950553975</v>
      </c>
      <c r="B21924" t="s">
        <v>64734</v>
      </c>
    </row>
    <row r="21925" spans="1:2" x14ac:dyDescent="0.3">
      <c r="A21925" s="2">
        <v>8.12819</v>
      </c>
      <c r="B21925" t="s">
        <v>64733</v>
      </c>
    </row>
    <row r="21926" spans="1:2" x14ac:dyDescent="0.3">
      <c r="A21926" s="2">
        <v>0.44763999999999998</v>
      </c>
      <c r="B21926" t="s">
        <v>64732</v>
      </c>
    </row>
    <row r="21927" spans="1:2" x14ac:dyDescent="0.3">
      <c r="A21927" s="2">
        <v>3.40062665484301</v>
      </c>
      <c r="B21927" t="s">
        <v>64731</v>
      </c>
    </row>
    <row r="21928" spans="1:2" x14ac:dyDescent="0.3">
      <c r="A21928" s="2">
        <v>1.7376847235368399E-2</v>
      </c>
      <c r="B21928" t="s">
        <v>64730</v>
      </c>
    </row>
    <row r="21929" spans="1:2" x14ac:dyDescent="0.3">
      <c r="A21929" s="2">
        <v>0.46479312571293202</v>
      </c>
      <c r="B21929" t="s">
        <v>64729</v>
      </c>
    </row>
    <row r="21930" spans="1:2" x14ac:dyDescent="0.3">
      <c r="A21930" s="2">
        <v>2.9336024113993502</v>
      </c>
      <c r="B21930" t="s">
        <v>64728</v>
      </c>
    </row>
    <row r="21931" spans="1:2" x14ac:dyDescent="0.3">
      <c r="A21931" s="2">
        <v>8.3835429530629</v>
      </c>
      <c r="B21931" t="s">
        <v>64727</v>
      </c>
    </row>
    <row r="21932" spans="1:2" x14ac:dyDescent="0.3">
      <c r="A21932" s="2">
        <v>0.202624533553553</v>
      </c>
      <c r="B21932" t="s">
        <v>64726</v>
      </c>
    </row>
    <row r="21933" spans="1:2" x14ac:dyDescent="0.3">
      <c r="A21933" s="2">
        <v>8.0865679214723499E-2</v>
      </c>
      <c r="B21933" t="s">
        <v>64725</v>
      </c>
    </row>
    <row r="21934" spans="1:2" x14ac:dyDescent="0.3">
      <c r="A21934" s="2">
        <v>2662.15994</v>
      </c>
      <c r="B21934" t="s">
        <v>64724</v>
      </c>
    </row>
    <row r="21935" spans="1:2" x14ac:dyDescent="0.3">
      <c r="A21935" s="2">
        <v>0.63836935078380597</v>
      </c>
      <c r="B21935" t="s">
        <v>64723</v>
      </c>
    </row>
    <row r="21936" spans="1:2" x14ac:dyDescent="0.3">
      <c r="A21936" s="2">
        <v>413.23506583357101</v>
      </c>
      <c r="B21936" t="s">
        <v>64722</v>
      </c>
    </row>
    <row r="21937" spans="1:2" x14ac:dyDescent="0.3">
      <c r="A21937" s="2">
        <v>85.248827943465301</v>
      </c>
      <c r="B21937" t="s">
        <v>64721</v>
      </c>
    </row>
    <row r="21938" spans="1:2" x14ac:dyDescent="0.3">
      <c r="A21938" s="2">
        <v>6.53059390800828E-3</v>
      </c>
      <c r="B21938" t="s">
        <v>64720</v>
      </c>
    </row>
    <row r="21939" spans="1:2" x14ac:dyDescent="0.3">
      <c r="A21939" s="2">
        <v>39.735090276182497</v>
      </c>
      <c r="B21939" t="s">
        <v>64719</v>
      </c>
    </row>
    <row r="21940" spans="1:2" x14ac:dyDescent="0.3">
      <c r="A21940" s="2">
        <v>3.1192919802643599E-3</v>
      </c>
      <c r="B21940" t="s">
        <v>64718</v>
      </c>
    </row>
    <row r="21941" spans="1:2" x14ac:dyDescent="0.3">
      <c r="A21941" s="2">
        <v>10.36237</v>
      </c>
      <c r="B21941" t="s">
        <v>64717</v>
      </c>
    </row>
    <row r="21942" spans="1:2" x14ac:dyDescent="0.3">
      <c r="A21942" s="2">
        <v>0.39689999999999998</v>
      </c>
      <c r="B21942" t="s">
        <v>64716</v>
      </c>
    </row>
    <row r="21943" spans="1:2" x14ac:dyDescent="0.3">
      <c r="A21943" s="2">
        <v>5.5894084891969703E-2</v>
      </c>
      <c r="B21943" t="s">
        <v>64715</v>
      </c>
    </row>
    <row r="21944" spans="1:2" x14ac:dyDescent="0.3">
      <c r="A21944" s="2">
        <v>1.4814435785745E-3</v>
      </c>
      <c r="B21944" t="s">
        <v>64714</v>
      </c>
    </row>
    <row r="21945" spans="1:2" x14ac:dyDescent="0.3">
      <c r="A21945" s="2">
        <v>0.19109999999999999</v>
      </c>
      <c r="B21945" t="s">
        <v>64713</v>
      </c>
    </row>
    <row r="21946" spans="1:2" x14ac:dyDescent="0.3">
      <c r="A21946" s="2">
        <v>0.72172999999999998</v>
      </c>
      <c r="B21946" t="s">
        <v>64712</v>
      </c>
    </row>
    <row r="21947" spans="1:2" x14ac:dyDescent="0.3">
      <c r="A21947" s="2">
        <v>0.24043999999999999</v>
      </c>
      <c r="B21947" t="s">
        <v>64711</v>
      </c>
    </row>
    <row r="21948" spans="1:2" x14ac:dyDescent="0.3">
      <c r="A21948" s="2">
        <v>0.14332465591153601</v>
      </c>
      <c r="B21948" t="s">
        <v>64710</v>
      </c>
    </row>
    <row r="21949" spans="1:2" x14ac:dyDescent="0.3">
      <c r="A21949" s="2">
        <v>4.9230879480165801E-2</v>
      </c>
      <c r="B21949" t="s">
        <v>64709</v>
      </c>
    </row>
    <row r="21950" spans="1:2" x14ac:dyDescent="0.3">
      <c r="A21950" s="2">
        <v>2.5331696380905201E-3</v>
      </c>
      <c r="B21950" t="s">
        <v>64708</v>
      </c>
    </row>
    <row r="21951" spans="1:2" x14ac:dyDescent="0.3">
      <c r="A21951" s="2">
        <v>1.1129999999999999E-2</v>
      </c>
      <c r="B21951" t="s">
        <v>64707</v>
      </c>
    </row>
    <row r="21952" spans="1:2" x14ac:dyDescent="0.3">
      <c r="A21952" s="2">
        <v>5.5079999999999997E-2</v>
      </c>
      <c r="B21952" t="s">
        <v>64706</v>
      </c>
    </row>
    <row r="21953" spans="1:2" x14ac:dyDescent="0.3">
      <c r="A21953" s="2">
        <v>0.57918000000000003</v>
      </c>
      <c r="B21953" t="s">
        <v>64705</v>
      </c>
    </row>
    <row r="21954" spans="1:2" x14ac:dyDescent="0.3">
      <c r="A21954" s="2">
        <v>9.8971307893424704E-2</v>
      </c>
      <c r="B21954" t="s">
        <v>64704</v>
      </c>
    </row>
    <row r="21955" spans="1:2" x14ac:dyDescent="0.3">
      <c r="A21955" s="2">
        <v>23.608728794560399</v>
      </c>
      <c r="B21955" t="s">
        <v>64703</v>
      </c>
    </row>
    <row r="21956" spans="1:2" x14ac:dyDescent="0.3">
      <c r="A21956" s="2">
        <v>73.197337961801693</v>
      </c>
      <c r="B21956" t="s">
        <v>64702</v>
      </c>
    </row>
    <row r="21957" spans="1:2" x14ac:dyDescent="0.3">
      <c r="A21957" s="2">
        <v>4.16752713136639E-2</v>
      </c>
      <c r="B21957" t="s">
        <v>64701</v>
      </c>
    </row>
    <row r="21958" spans="1:2" x14ac:dyDescent="0.3">
      <c r="A21958" s="2">
        <v>4.3711051025508998E-2</v>
      </c>
      <c r="B21958" t="s">
        <v>64700</v>
      </c>
    </row>
    <row r="21959" spans="1:2" x14ac:dyDescent="0.3">
      <c r="A21959" s="2">
        <v>0.79405214393174595</v>
      </c>
      <c r="B21959" t="s">
        <v>64699</v>
      </c>
    </row>
    <row r="21960" spans="1:2" x14ac:dyDescent="0.3">
      <c r="A21960" s="2">
        <v>0.36416863582386599</v>
      </c>
      <c r="B21960" t="s">
        <v>64698</v>
      </c>
    </row>
    <row r="21961" spans="1:2" x14ac:dyDescent="0.3">
      <c r="A21961" s="2">
        <v>58.475450000000002</v>
      </c>
      <c r="B21961" t="s">
        <v>64697</v>
      </c>
    </row>
    <row r="21962" spans="1:2" x14ac:dyDescent="0.3">
      <c r="A21962" s="2">
        <v>2.6925746702789301E-3</v>
      </c>
      <c r="B21962" t="s">
        <v>64696</v>
      </c>
    </row>
    <row r="21963" spans="1:2" x14ac:dyDescent="0.3">
      <c r="A21963" s="2">
        <v>1.1502527079650801E-3</v>
      </c>
      <c r="B21963" t="s">
        <v>64695</v>
      </c>
    </row>
    <row r="21964" spans="1:2" x14ac:dyDescent="0.3">
      <c r="A21964" s="2">
        <v>2.1172930807955201E-3</v>
      </c>
      <c r="B21964" t="s">
        <v>64694</v>
      </c>
    </row>
    <row r="21965" spans="1:2" x14ac:dyDescent="0.3">
      <c r="A21965" s="2">
        <v>15.362299999999999</v>
      </c>
      <c r="B21965" t="s">
        <v>64693</v>
      </c>
    </row>
    <row r="21966" spans="1:2" x14ac:dyDescent="0.3">
      <c r="A21966" s="2">
        <v>8.7535100000000003</v>
      </c>
      <c r="B21966" t="s">
        <v>64692</v>
      </c>
    </row>
    <row r="21967" spans="1:2" x14ac:dyDescent="0.3">
      <c r="A21967" s="2">
        <v>8.1430160596940401E-2</v>
      </c>
      <c r="B21967" t="s">
        <v>64691</v>
      </c>
    </row>
    <row r="21968" spans="1:2" x14ac:dyDescent="0.3">
      <c r="A21968" s="2">
        <v>2.129E-2</v>
      </c>
      <c r="B21968" t="s">
        <v>64690</v>
      </c>
    </row>
    <row r="21969" spans="1:2" x14ac:dyDescent="0.3">
      <c r="A21969" s="2">
        <v>36.9081816791496</v>
      </c>
      <c r="B21969" t="s">
        <v>64689</v>
      </c>
    </row>
    <row r="21970" spans="1:2" x14ac:dyDescent="0.3">
      <c r="A21970" s="2">
        <v>1.0153141949939699</v>
      </c>
      <c r="B21970" t="s">
        <v>64688</v>
      </c>
    </row>
    <row r="21971" spans="1:2" x14ac:dyDescent="0.3">
      <c r="A21971" s="2">
        <v>1.58E-3</v>
      </c>
      <c r="B21971" t="s">
        <v>64687</v>
      </c>
    </row>
    <row r="21972" spans="1:2" x14ac:dyDescent="0.3">
      <c r="A21972" s="2">
        <v>26.3241736431711</v>
      </c>
      <c r="B21972" t="s">
        <v>64686</v>
      </c>
    </row>
    <row r="21973" spans="1:2" x14ac:dyDescent="0.3">
      <c r="A21973" s="2">
        <v>0.60677000000000003</v>
      </c>
      <c r="B21973" t="s">
        <v>64685</v>
      </c>
    </row>
    <row r="21974" spans="1:2" x14ac:dyDescent="0.3">
      <c r="A21974" s="2">
        <v>434.82447213952503</v>
      </c>
      <c r="B21974" t="s">
        <v>64684</v>
      </c>
    </row>
    <row r="21975" spans="1:2" x14ac:dyDescent="0.3">
      <c r="A21975" s="2">
        <v>0.20025999999999999</v>
      </c>
      <c r="B21975" t="s">
        <v>64683</v>
      </c>
    </row>
    <row r="21976" spans="1:2" x14ac:dyDescent="0.3">
      <c r="A21976" s="2">
        <v>0.438705547057129</v>
      </c>
      <c r="B21976" t="s">
        <v>64682</v>
      </c>
    </row>
    <row r="21977" spans="1:2" x14ac:dyDescent="0.3">
      <c r="A21977" s="2">
        <v>4.1800646340630798E-2</v>
      </c>
      <c r="B21977" t="s">
        <v>64681</v>
      </c>
    </row>
    <row r="21978" spans="1:2" x14ac:dyDescent="0.3">
      <c r="A21978" s="2">
        <v>19.583814921691499</v>
      </c>
      <c r="B21978" t="s">
        <v>64680</v>
      </c>
    </row>
    <row r="21979" spans="1:2" x14ac:dyDescent="0.3">
      <c r="A21979" s="2">
        <v>33.028867015065202</v>
      </c>
      <c r="B21979" t="s">
        <v>64679</v>
      </c>
    </row>
    <row r="21980" spans="1:2" x14ac:dyDescent="0.3">
      <c r="A21980" s="2">
        <v>0.67491999999999996</v>
      </c>
      <c r="B21980" t="s">
        <v>64678</v>
      </c>
    </row>
    <row r="21981" spans="1:2" x14ac:dyDescent="0.3">
      <c r="A21981" s="2">
        <v>5.6291813566649099E-2</v>
      </c>
      <c r="B21981" t="s">
        <v>64677</v>
      </c>
    </row>
    <row r="21982" spans="1:2" x14ac:dyDescent="0.3">
      <c r="A21982" s="2">
        <v>2.8982135825461999</v>
      </c>
      <c r="B21982" t="s">
        <v>64676</v>
      </c>
    </row>
    <row r="21983" spans="1:2" x14ac:dyDescent="0.3">
      <c r="A21983" s="2">
        <v>65.730391929249393</v>
      </c>
      <c r="B21983" t="s">
        <v>64675</v>
      </c>
    </row>
    <row r="21984" spans="1:2" x14ac:dyDescent="0.3">
      <c r="A21984" s="2">
        <v>2.9604833707903899E-2</v>
      </c>
      <c r="B21984" t="s">
        <v>64674</v>
      </c>
    </row>
    <row r="21985" spans="1:2" x14ac:dyDescent="0.3">
      <c r="A21985" s="2">
        <v>0.22128572076682301</v>
      </c>
      <c r="B21985" t="s">
        <v>64673</v>
      </c>
    </row>
    <row r="21986" spans="1:2" x14ac:dyDescent="0.3">
      <c r="A21986" s="2">
        <v>0.60267000000000004</v>
      </c>
      <c r="B21986" t="s">
        <v>64672</v>
      </c>
    </row>
    <row r="21987" spans="1:2" x14ac:dyDescent="0.3">
      <c r="A21987" s="2">
        <v>10.387589999999999</v>
      </c>
      <c r="B21987" t="s">
        <v>64671</v>
      </c>
    </row>
    <row r="21988" spans="1:2" x14ac:dyDescent="0.3">
      <c r="A21988" s="2">
        <v>0.51241533836688002</v>
      </c>
      <c r="B21988" t="s">
        <v>64670</v>
      </c>
    </row>
    <row r="21989" spans="1:2" x14ac:dyDescent="0.3">
      <c r="A21989" s="2">
        <v>8.2293000000000003</v>
      </c>
      <c r="B21989" t="s">
        <v>64669</v>
      </c>
    </row>
    <row r="21990" spans="1:2" x14ac:dyDescent="0.3">
      <c r="A21990" s="2">
        <v>25.638841489943999</v>
      </c>
      <c r="B21990" t="s">
        <v>64668</v>
      </c>
    </row>
    <row r="21991" spans="1:2" x14ac:dyDescent="0.3">
      <c r="A21991" s="2">
        <v>16.643189985703</v>
      </c>
      <c r="B21991" t="s">
        <v>64667</v>
      </c>
    </row>
    <row r="21992" spans="1:2" x14ac:dyDescent="0.3">
      <c r="A21992" s="2">
        <v>0.79712884371799098</v>
      </c>
      <c r="B21992" t="s">
        <v>64666</v>
      </c>
    </row>
    <row r="21993" spans="1:2" x14ac:dyDescent="0.3">
      <c r="A21993" s="2">
        <v>9.6145887748286292</v>
      </c>
      <c r="B21993" t="s">
        <v>64665</v>
      </c>
    </row>
    <row r="21994" spans="1:2" x14ac:dyDescent="0.3">
      <c r="A21994" s="2">
        <v>4.46584</v>
      </c>
      <c r="B21994" t="s">
        <v>64664</v>
      </c>
    </row>
    <row r="21995" spans="1:2" x14ac:dyDescent="0.3">
      <c r="A21995" s="2">
        <v>1.48115</v>
      </c>
      <c r="B21995" t="s">
        <v>64663</v>
      </c>
    </row>
    <row r="21996" spans="1:2" x14ac:dyDescent="0.3">
      <c r="A21996" s="2">
        <v>2.4004476814220199</v>
      </c>
      <c r="B21996" t="s">
        <v>64662</v>
      </c>
    </row>
    <row r="21997" spans="1:2" x14ac:dyDescent="0.3">
      <c r="A21997" s="2">
        <v>0.472721785120921</v>
      </c>
      <c r="B21997" t="s">
        <v>64661</v>
      </c>
    </row>
    <row r="21998" spans="1:2" x14ac:dyDescent="0.3">
      <c r="A21998" s="2">
        <v>1.8469437333717399E-2</v>
      </c>
      <c r="B21998" t="s">
        <v>64660</v>
      </c>
    </row>
    <row r="21999" spans="1:2" x14ac:dyDescent="0.3">
      <c r="A21999" s="2">
        <v>0.93537354839299902</v>
      </c>
      <c r="B21999" t="s">
        <v>64659</v>
      </c>
    </row>
    <row r="22000" spans="1:2" x14ac:dyDescent="0.3">
      <c r="A22000" s="2">
        <v>7.4310999999999998</v>
      </c>
      <c r="B22000" t="s">
        <v>64658</v>
      </c>
    </row>
    <row r="22001" spans="1:2" x14ac:dyDescent="0.3">
      <c r="A22001" s="2">
        <v>7.4139999999999998E-2</v>
      </c>
      <c r="B22001" t="s">
        <v>64657</v>
      </c>
    </row>
    <row r="22002" spans="1:2" x14ac:dyDescent="0.3">
      <c r="A22002" s="2">
        <v>0.51341999999999999</v>
      </c>
      <c r="B22002" t="s">
        <v>64656</v>
      </c>
    </row>
    <row r="22003" spans="1:2" x14ac:dyDescent="0.3">
      <c r="A22003" s="2">
        <v>0.76505999999999996</v>
      </c>
      <c r="B22003" t="s">
        <v>64655</v>
      </c>
    </row>
    <row r="22004" spans="1:2" x14ac:dyDescent="0.3">
      <c r="A22004" s="2">
        <v>0.72828000000000004</v>
      </c>
      <c r="B22004" t="s">
        <v>64654</v>
      </c>
    </row>
    <row r="22005" spans="1:2" x14ac:dyDescent="0.3">
      <c r="A22005" s="2">
        <v>1.42892</v>
      </c>
      <c r="B22005" t="s">
        <v>64653</v>
      </c>
    </row>
    <row r="22006" spans="1:2" x14ac:dyDescent="0.3">
      <c r="A22006" s="2">
        <v>3.2089099999999999</v>
      </c>
      <c r="B22006" t="s">
        <v>64652</v>
      </c>
    </row>
    <row r="22007" spans="1:2" x14ac:dyDescent="0.3">
      <c r="A22007" s="2">
        <v>0.77786</v>
      </c>
      <c r="B22007" t="s">
        <v>64651</v>
      </c>
    </row>
    <row r="22008" spans="1:2" x14ac:dyDescent="0.3">
      <c r="A22008" s="2">
        <v>2.81182</v>
      </c>
      <c r="B22008" t="s">
        <v>64650</v>
      </c>
    </row>
    <row r="22009" spans="1:2" x14ac:dyDescent="0.3">
      <c r="A22009" s="2">
        <v>0.109440797198448</v>
      </c>
      <c r="B22009" t="s">
        <v>64649</v>
      </c>
    </row>
    <row r="22010" spans="1:2" x14ac:dyDescent="0.3">
      <c r="A22010" s="2">
        <v>0.23689717624575601</v>
      </c>
      <c r="B22010" t="s">
        <v>64648</v>
      </c>
    </row>
    <row r="22011" spans="1:2" x14ac:dyDescent="0.3">
      <c r="A22011" s="2">
        <v>0.80652903032130596</v>
      </c>
      <c r="B22011" t="s">
        <v>64647</v>
      </c>
    </row>
    <row r="22012" spans="1:2" x14ac:dyDescent="0.3">
      <c r="A22012" s="2">
        <v>4.8572050517541596</v>
      </c>
      <c r="B22012" t="s">
        <v>64646</v>
      </c>
    </row>
    <row r="22013" spans="1:2" x14ac:dyDescent="0.3">
      <c r="A22013" s="2">
        <v>0.30442887638793498</v>
      </c>
      <c r="B22013" t="s">
        <v>64645</v>
      </c>
    </row>
    <row r="22014" spans="1:2" x14ac:dyDescent="0.3">
      <c r="A22014" s="2">
        <v>0.334412512780426</v>
      </c>
      <c r="B22014" t="s">
        <v>64644</v>
      </c>
    </row>
    <row r="22015" spans="1:2" x14ac:dyDescent="0.3">
      <c r="A22015" s="2">
        <v>1.60102647787151</v>
      </c>
      <c r="B22015" t="s">
        <v>64643</v>
      </c>
    </row>
    <row r="22016" spans="1:2" x14ac:dyDescent="0.3">
      <c r="A22016" s="2">
        <v>0.44455024945877503</v>
      </c>
      <c r="B22016" t="s">
        <v>64642</v>
      </c>
    </row>
    <row r="22017" spans="1:2" x14ac:dyDescent="0.3">
      <c r="A22017" s="2">
        <v>20.856850000000001</v>
      </c>
      <c r="B22017" t="s">
        <v>64641</v>
      </c>
    </row>
    <row r="22018" spans="1:2" x14ac:dyDescent="0.3">
      <c r="A22018" s="2">
        <v>0.51687528458779697</v>
      </c>
      <c r="B22018" t="s">
        <v>64640</v>
      </c>
    </row>
    <row r="22019" spans="1:2" x14ac:dyDescent="0.3">
      <c r="A22019" s="2">
        <v>1.2542003843882E-2</v>
      </c>
      <c r="B22019" t="s">
        <v>64639</v>
      </c>
    </row>
    <row r="22020" spans="1:2" x14ac:dyDescent="0.3">
      <c r="A22020" s="2">
        <v>0.21576999999999999</v>
      </c>
      <c r="B22020" t="s">
        <v>64638</v>
      </c>
    </row>
    <row r="22021" spans="1:2" x14ac:dyDescent="0.3">
      <c r="A22021" s="2">
        <v>2.23434</v>
      </c>
      <c r="B22021" t="s">
        <v>64637</v>
      </c>
    </row>
    <row r="22022" spans="1:2" x14ac:dyDescent="0.3">
      <c r="A22022" s="2">
        <v>0.146849721978599</v>
      </c>
      <c r="B22022" t="s">
        <v>64636</v>
      </c>
    </row>
    <row r="22023" spans="1:2" x14ac:dyDescent="0.3">
      <c r="A22023" s="2">
        <v>9.8309999999999995E-2</v>
      </c>
      <c r="B22023" t="s">
        <v>64635</v>
      </c>
    </row>
    <row r="22024" spans="1:2" x14ac:dyDescent="0.3">
      <c r="A22024" s="2">
        <v>4.0739999999999998E-2</v>
      </c>
      <c r="B22024" t="s">
        <v>64634</v>
      </c>
    </row>
    <row r="22025" spans="1:2" x14ac:dyDescent="0.3">
      <c r="A22025" s="2">
        <v>1.009E-2</v>
      </c>
      <c r="B22025" t="s">
        <v>64633</v>
      </c>
    </row>
    <row r="22026" spans="1:2" x14ac:dyDescent="0.3">
      <c r="A22026" s="2">
        <v>2.5826315601682301</v>
      </c>
      <c r="B22026" t="s">
        <v>64632</v>
      </c>
    </row>
    <row r="22027" spans="1:2" x14ac:dyDescent="0.3">
      <c r="A22027" s="2">
        <v>1.52979</v>
      </c>
      <c r="B22027" t="s">
        <v>64631</v>
      </c>
    </row>
    <row r="22028" spans="1:2" x14ac:dyDescent="0.3">
      <c r="A22028" s="2">
        <v>9.2027414431597093E-2</v>
      </c>
      <c r="B22028" t="s">
        <v>64630</v>
      </c>
    </row>
    <row r="22029" spans="1:2" x14ac:dyDescent="0.3">
      <c r="A22029" s="2">
        <v>0.55872975289121796</v>
      </c>
      <c r="B22029" t="s">
        <v>64629</v>
      </c>
    </row>
    <row r="22030" spans="1:2" x14ac:dyDescent="0.3">
      <c r="A22030" s="2">
        <v>5.5997741518842501</v>
      </c>
      <c r="B22030" t="s">
        <v>64628</v>
      </c>
    </row>
    <row r="22031" spans="1:2" x14ac:dyDescent="0.3">
      <c r="A22031" s="2">
        <v>0.67251000000000005</v>
      </c>
      <c r="B22031" t="s">
        <v>64627</v>
      </c>
    </row>
    <row r="22032" spans="1:2" x14ac:dyDescent="0.3">
      <c r="A22032" s="2">
        <v>7.0879999999999999E-2</v>
      </c>
      <c r="B22032" t="s">
        <v>64626</v>
      </c>
    </row>
    <row r="22033" spans="1:2" x14ac:dyDescent="0.3">
      <c r="A22033" s="2">
        <v>1.73831</v>
      </c>
      <c r="B22033" t="s">
        <v>64625</v>
      </c>
    </row>
    <row r="22034" spans="1:2" x14ac:dyDescent="0.3">
      <c r="A22034" s="2">
        <v>6.5269999999999995E-2</v>
      </c>
      <c r="B22034" t="s">
        <v>64624</v>
      </c>
    </row>
    <row r="22035" spans="1:2" x14ac:dyDescent="0.3">
      <c r="A22035" s="2">
        <v>0.10487</v>
      </c>
      <c r="B22035" t="s">
        <v>64623</v>
      </c>
    </row>
    <row r="22036" spans="1:2" x14ac:dyDescent="0.3">
      <c r="A22036" s="2">
        <v>20.226530291494999</v>
      </c>
      <c r="B22036" t="s">
        <v>64622</v>
      </c>
    </row>
    <row r="22037" spans="1:2" x14ac:dyDescent="0.3">
      <c r="A22037" s="2">
        <v>157.13066840085901</v>
      </c>
      <c r="B22037" t="s">
        <v>64621</v>
      </c>
    </row>
    <row r="22038" spans="1:2" x14ac:dyDescent="0.3">
      <c r="A22038" s="2">
        <v>0.73412999999999995</v>
      </c>
      <c r="B22038" t="s">
        <v>64620</v>
      </c>
    </row>
    <row r="22039" spans="1:2" x14ac:dyDescent="0.3">
      <c r="A22039" s="2">
        <v>3.24055934109666</v>
      </c>
      <c r="B22039" t="s">
        <v>64619</v>
      </c>
    </row>
    <row r="22040" spans="1:2" x14ac:dyDescent="0.3">
      <c r="A22040" s="2">
        <v>8.4700000000000001E-3</v>
      </c>
      <c r="B22040" t="s">
        <v>64618</v>
      </c>
    </row>
    <row r="22041" spans="1:2" x14ac:dyDescent="0.3">
      <c r="A22041" s="2">
        <v>0.15301000000000001</v>
      </c>
      <c r="B22041" t="s">
        <v>64617</v>
      </c>
    </row>
    <row r="22042" spans="1:2" x14ac:dyDescent="0.3">
      <c r="A22042" s="2">
        <v>7.3435460986810202E-3</v>
      </c>
      <c r="B22042" t="s">
        <v>64616</v>
      </c>
    </row>
    <row r="22043" spans="1:2" x14ac:dyDescent="0.3">
      <c r="A22043" s="2">
        <v>5.9983306223274101E-2</v>
      </c>
      <c r="B22043" t="s">
        <v>64615</v>
      </c>
    </row>
    <row r="22044" spans="1:2" x14ac:dyDescent="0.3">
      <c r="A22044" s="2">
        <v>3.2448870178129998</v>
      </c>
      <c r="B22044" t="s">
        <v>64614</v>
      </c>
    </row>
    <row r="22045" spans="1:2" x14ac:dyDescent="0.3">
      <c r="A22045" s="2">
        <v>84.635192723110507</v>
      </c>
      <c r="B22045" t="s">
        <v>64613</v>
      </c>
    </row>
    <row r="22046" spans="1:2" x14ac:dyDescent="0.3">
      <c r="A22046" s="2">
        <v>6.4788420993228596E-2</v>
      </c>
      <c r="B22046" t="s">
        <v>64612</v>
      </c>
    </row>
    <row r="22047" spans="1:2" x14ac:dyDescent="0.3">
      <c r="A22047" s="2">
        <v>8.7792633585760796E-2</v>
      </c>
      <c r="B22047" t="s">
        <v>64611</v>
      </c>
    </row>
    <row r="22048" spans="1:2" x14ac:dyDescent="0.3">
      <c r="A22048" s="2">
        <v>2.546E-2</v>
      </c>
      <c r="B22048" t="s">
        <v>64610</v>
      </c>
    </row>
    <row r="22049" spans="1:2" x14ac:dyDescent="0.3">
      <c r="A22049" s="2">
        <v>119.073568841972</v>
      </c>
      <c r="B22049" t="s">
        <v>64609</v>
      </c>
    </row>
    <row r="22050" spans="1:2" x14ac:dyDescent="0.3">
      <c r="A22050" s="2">
        <v>0.99409000000000003</v>
      </c>
      <c r="B22050" t="s">
        <v>64608</v>
      </c>
    </row>
    <row r="22051" spans="1:2" x14ac:dyDescent="0.3">
      <c r="A22051" s="2">
        <v>3.04137019602838E-3</v>
      </c>
      <c r="B22051" t="s">
        <v>64607</v>
      </c>
    </row>
    <row r="22052" spans="1:2" x14ac:dyDescent="0.3">
      <c r="A22052" s="2">
        <v>2.3238980844580599E-2</v>
      </c>
      <c r="B22052" t="s">
        <v>64606</v>
      </c>
    </row>
    <row r="22053" spans="1:2" x14ac:dyDescent="0.3">
      <c r="A22053" s="2">
        <v>6.3299999999999997E-3</v>
      </c>
      <c r="B22053" t="s">
        <v>64605</v>
      </c>
    </row>
    <row r="22054" spans="1:2" x14ac:dyDescent="0.3">
      <c r="A22054" s="2">
        <v>2.54915</v>
      </c>
      <c r="B22054" t="s">
        <v>64604</v>
      </c>
    </row>
    <row r="22055" spans="1:2" x14ac:dyDescent="0.3">
      <c r="A22055" s="2">
        <v>4.8355756890756697E-3</v>
      </c>
      <c r="B22055" t="s">
        <v>64603</v>
      </c>
    </row>
    <row r="22056" spans="1:2" x14ac:dyDescent="0.3">
      <c r="A22056" s="2">
        <v>42.896156099007797</v>
      </c>
      <c r="B22056" t="s">
        <v>64602</v>
      </c>
    </row>
    <row r="22057" spans="1:2" x14ac:dyDescent="0.3">
      <c r="A22057" s="2">
        <v>0.78741000000000005</v>
      </c>
      <c r="B22057" t="s">
        <v>64601</v>
      </c>
    </row>
    <row r="22058" spans="1:2" x14ac:dyDescent="0.3">
      <c r="A22058" s="2">
        <v>6.9513800000000003</v>
      </c>
      <c r="B22058" t="s">
        <v>64600</v>
      </c>
    </row>
    <row r="22059" spans="1:2" x14ac:dyDescent="0.3">
      <c r="A22059" s="2">
        <v>1.3524848387974999</v>
      </c>
      <c r="B22059" t="s">
        <v>64599</v>
      </c>
    </row>
    <row r="22060" spans="1:2" x14ac:dyDescent="0.3">
      <c r="A22060" s="2">
        <v>13.8420110722556</v>
      </c>
      <c r="B22060" t="s">
        <v>64598</v>
      </c>
    </row>
    <row r="22061" spans="1:2" x14ac:dyDescent="0.3">
      <c r="A22061" s="2">
        <v>19.7614407803791</v>
      </c>
      <c r="B22061" t="s">
        <v>64597</v>
      </c>
    </row>
    <row r="22062" spans="1:2" x14ac:dyDescent="0.3">
      <c r="A22062" s="2">
        <v>21.192502399621901</v>
      </c>
      <c r="B22062" t="s">
        <v>64596</v>
      </c>
    </row>
    <row r="22063" spans="1:2" x14ac:dyDescent="0.3">
      <c r="A22063" s="2">
        <v>15.3699074372295</v>
      </c>
      <c r="B22063" t="s">
        <v>64595</v>
      </c>
    </row>
    <row r="22064" spans="1:2" x14ac:dyDescent="0.3">
      <c r="A22064" s="2">
        <v>7.5868799999999998</v>
      </c>
      <c r="B22064" t="s">
        <v>64594</v>
      </c>
    </row>
    <row r="22065" spans="1:2" x14ac:dyDescent="0.3">
      <c r="A22065" s="2">
        <v>5.1842448604698497</v>
      </c>
      <c r="B22065" t="s">
        <v>64593</v>
      </c>
    </row>
    <row r="22066" spans="1:2" x14ac:dyDescent="0.3">
      <c r="A22066" s="2">
        <v>0.66182527681530201</v>
      </c>
      <c r="B22066" t="s">
        <v>64592</v>
      </c>
    </row>
    <row r="22067" spans="1:2" x14ac:dyDescent="0.3">
      <c r="A22067" s="2">
        <v>4.5022555428701798</v>
      </c>
      <c r="B22067" t="s">
        <v>64591</v>
      </c>
    </row>
    <row r="22068" spans="1:2" x14ac:dyDescent="0.3">
      <c r="A22068" s="2">
        <v>19.368298707456798</v>
      </c>
      <c r="B22068" t="s">
        <v>64590</v>
      </c>
    </row>
    <row r="22069" spans="1:2" x14ac:dyDescent="0.3">
      <c r="A22069" s="2">
        <v>1.1063386602436401E-2</v>
      </c>
      <c r="B22069" t="s">
        <v>64589</v>
      </c>
    </row>
    <row r="22070" spans="1:2" x14ac:dyDescent="0.3">
      <c r="A22070" s="2">
        <v>6.0699999999999999E-3</v>
      </c>
      <c r="B22070" t="s">
        <v>64588</v>
      </c>
    </row>
    <row r="22071" spans="1:2" x14ac:dyDescent="0.3">
      <c r="A22071" s="2">
        <v>24.2778471602597</v>
      </c>
      <c r="B22071" t="s">
        <v>64587</v>
      </c>
    </row>
    <row r="22072" spans="1:2" x14ac:dyDescent="0.3">
      <c r="A22072" s="2">
        <v>5.0000000000000001E-4</v>
      </c>
      <c r="B22072" t="s">
        <v>64586</v>
      </c>
    </row>
    <row r="22073" spans="1:2" x14ac:dyDescent="0.3">
      <c r="A22073" s="2">
        <v>0.113016867382509</v>
      </c>
      <c r="B22073" t="s">
        <v>64585</v>
      </c>
    </row>
    <row r="22074" spans="1:2" x14ac:dyDescent="0.3">
      <c r="A22074" s="2">
        <v>4.8849866382073101E-2</v>
      </c>
      <c r="B22074" t="s">
        <v>64584</v>
      </c>
    </row>
    <row r="22075" spans="1:2" x14ac:dyDescent="0.3">
      <c r="A22075" s="2">
        <v>0.30221290964681702</v>
      </c>
      <c r="B22075" t="s">
        <v>6149</v>
      </c>
    </row>
    <row r="22076" spans="1:2" x14ac:dyDescent="0.3">
      <c r="A22076" s="2">
        <v>160.40027000000001</v>
      </c>
      <c r="B22076" t="s">
        <v>64583</v>
      </c>
    </row>
    <row r="22077" spans="1:2" x14ac:dyDescent="0.3">
      <c r="A22077" s="2">
        <v>1.1607257527475901E-2</v>
      </c>
      <c r="B22077" t="s">
        <v>64582</v>
      </c>
    </row>
    <row r="22078" spans="1:2" x14ac:dyDescent="0.3">
      <c r="A22078" s="2">
        <v>1.7080000000000001E-2</v>
      </c>
      <c r="B22078" t="s">
        <v>64581</v>
      </c>
    </row>
    <row r="22079" spans="1:2" x14ac:dyDescent="0.3">
      <c r="A22079" s="2">
        <v>5.6283632475610199</v>
      </c>
      <c r="B22079" t="s">
        <v>64580</v>
      </c>
    </row>
    <row r="22080" spans="1:2" x14ac:dyDescent="0.3">
      <c r="A22080" s="2">
        <v>1.7840000000000002E-2</v>
      </c>
      <c r="B22080" t="s">
        <v>64579</v>
      </c>
    </row>
    <row r="22081" spans="1:2" x14ac:dyDescent="0.3">
      <c r="A22081" s="2">
        <v>0.494610644724716</v>
      </c>
      <c r="B22081" t="s">
        <v>64578</v>
      </c>
    </row>
    <row r="22082" spans="1:2" x14ac:dyDescent="0.3">
      <c r="A22082" s="2">
        <v>7.936E-2</v>
      </c>
      <c r="B22082" t="s">
        <v>64577</v>
      </c>
    </row>
    <row r="22083" spans="1:2" x14ac:dyDescent="0.3">
      <c r="A22083" s="2">
        <v>1.1509999999999999E-2</v>
      </c>
      <c r="B22083" t="s">
        <v>64576</v>
      </c>
    </row>
    <row r="22084" spans="1:2" x14ac:dyDescent="0.3">
      <c r="A22084" s="2">
        <v>2.9988199999999998</v>
      </c>
      <c r="B22084" t="s">
        <v>64575</v>
      </c>
    </row>
    <row r="22085" spans="1:2" x14ac:dyDescent="0.3">
      <c r="A22085" s="2">
        <v>0.97210851761446504</v>
      </c>
      <c r="B22085" t="s">
        <v>64574</v>
      </c>
    </row>
    <row r="22086" spans="1:2" x14ac:dyDescent="0.3">
      <c r="A22086" s="2">
        <v>5.7392995236112698</v>
      </c>
      <c r="B22086" t="s">
        <v>64573</v>
      </c>
    </row>
    <row r="22087" spans="1:2" x14ac:dyDescent="0.3">
      <c r="A22087" s="2">
        <v>0.15963292145671701</v>
      </c>
      <c r="B22087" t="s">
        <v>64572</v>
      </c>
    </row>
    <row r="22088" spans="1:2" x14ac:dyDescent="0.3">
      <c r="A22088" s="2">
        <v>2.9632608326606299E-2</v>
      </c>
      <c r="B22088" t="s">
        <v>64571</v>
      </c>
    </row>
    <row r="22089" spans="1:2" x14ac:dyDescent="0.3">
      <c r="A22089" s="2">
        <v>16.593330000000002</v>
      </c>
      <c r="B22089" t="s">
        <v>64570</v>
      </c>
    </row>
    <row r="22090" spans="1:2" x14ac:dyDescent="0.3">
      <c r="A22090" s="2">
        <v>8.4174437844059504</v>
      </c>
      <c r="B22090" t="s">
        <v>64569</v>
      </c>
    </row>
    <row r="22091" spans="1:2" x14ac:dyDescent="0.3">
      <c r="A22091" s="2">
        <v>20.181878315472002</v>
      </c>
      <c r="B22091" t="s">
        <v>64568</v>
      </c>
    </row>
    <row r="22092" spans="1:2" x14ac:dyDescent="0.3">
      <c r="A22092" s="2">
        <v>15.381183843103599</v>
      </c>
      <c r="B22092" t="s">
        <v>64567</v>
      </c>
    </row>
    <row r="22093" spans="1:2" x14ac:dyDescent="0.3">
      <c r="A22093" s="2">
        <v>5.9227303453952196</v>
      </c>
      <c r="B22093" t="s">
        <v>64566</v>
      </c>
    </row>
    <row r="22094" spans="1:2" x14ac:dyDescent="0.3">
      <c r="A22094" s="2">
        <v>1.64988</v>
      </c>
      <c r="B22094" t="s">
        <v>64565</v>
      </c>
    </row>
    <row r="22095" spans="1:2" x14ac:dyDescent="0.3">
      <c r="A22095" s="2">
        <v>1.9281900000000001</v>
      </c>
      <c r="B22095" t="s">
        <v>64564</v>
      </c>
    </row>
    <row r="22096" spans="1:2" x14ac:dyDescent="0.3">
      <c r="A22096" s="2">
        <v>2.9896099999999999</v>
      </c>
      <c r="B22096" t="s">
        <v>64563</v>
      </c>
    </row>
    <row r="22097" spans="1:2" x14ac:dyDescent="0.3">
      <c r="A22097" s="2">
        <v>0.26331267209129899</v>
      </c>
      <c r="B22097" t="s">
        <v>64562</v>
      </c>
    </row>
    <row r="22098" spans="1:2" x14ac:dyDescent="0.3">
      <c r="A22098" s="2">
        <v>4.7411392288706201E-2</v>
      </c>
      <c r="B22098" t="s">
        <v>64561</v>
      </c>
    </row>
    <row r="22099" spans="1:2" x14ac:dyDescent="0.3">
      <c r="A22099" s="2">
        <v>1.8362541664265701E-2</v>
      </c>
      <c r="B22099" t="s">
        <v>64560</v>
      </c>
    </row>
    <row r="22100" spans="1:2" x14ac:dyDescent="0.3">
      <c r="A22100" s="2">
        <v>3.4774891078418198E-2</v>
      </c>
      <c r="B22100" t="s">
        <v>64559</v>
      </c>
    </row>
    <row r="22101" spans="1:2" x14ac:dyDescent="0.3">
      <c r="A22101" s="2">
        <v>2.8468599999999999</v>
      </c>
      <c r="B22101" t="s">
        <v>64558</v>
      </c>
    </row>
    <row r="22102" spans="1:2" x14ac:dyDescent="0.3">
      <c r="A22102" s="2">
        <v>1.1797841263065699E-2</v>
      </c>
      <c r="B22102" t="s">
        <v>64557</v>
      </c>
    </row>
    <row r="22103" spans="1:2" x14ac:dyDescent="0.3">
      <c r="A22103" s="2">
        <v>12.029500000000001</v>
      </c>
      <c r="B22103" t="s">
        <v>64556</v>
      </c>
    </row>
    <row r="22104" spans="1:2" x14ac:dyDescent="0.3">
      <c r="A22104" s="2">
        <v>0.160024719766588</v>
      </c>
      <c r="B22104" t="s">
        <v>64555</v>
      </c>
    </row>
    <row r="22105" spans="1:2" x14ac:dyDescent="0.3">
      <c r="A22105" s="2">
        <v>0.11296835016708601</v>
      </c>
      <c r="B22105" t="s">
        <v>64554</v>
      </c>
    </row>
    <row r="22106" spans="1:2" x14ac:dyDescent="0.3">
      <c r="A22106" s="2">
        <v>0.567483596272218</v>
      </c>
      <c r="B22106" t="s">
        <v>64553</v>
      </c>
    </row>
    <row r="22107" spans="1:2" x14ac:dyDescent="0.3">
      <c r="A22107" s="2">
        <v>0.72186300317503604</v>
      </c>
      <c r="B22107" t="s">
        <v>64552</v>
      </c>
    </row>
    <row r="22108" spans="1:2" x14ac:dyDescent="0.3">
      <c r="A22108" s="2">
        <v>5.9411500000000004</v>
      </c>
      <c r="B22108" t="s">
        <v>64551</v>
      </c>
    </row>
    <row r="22109" spans="1:2" x14ac:dyDescent="0.3">
      <c r="A22109" s="2">
        <v>12.994949999999999</v>
      </c>
      <c r="B22109" t="s">
        <v>64550</v>
      </c>
    </row>
    <row r="22110" spans="1:2" x14ac:dyDescent="0.3">
      <c r="A22110" s="2">
        <v>63.447232599772299</v>
      </c>
      <c r="B22110" t="s">
        <v>64549</v>
      </c>
    </row>
    <row r="22111" spans="1:2" x14ac:dyDescent="0.3">
      <c r="A22111" s="2">
        <v>1.5840724042066501E-3</v>
      </c>
      <c r="B22111" t="s">
        <v>64548</v>
      </c>
    </row>
    <row r="22112" spans="1:2" x14ac:dyDescent="0.3">
      <c r="A22112" s="2">
        <v>33.525269999999999</v>
      </c>
      <c r="B22112" t="s">
        <v>64547</v>
      </c>
    </row>
    <row r="22113" spans="1:2" x14ac:dyDescent="0.3">
      <c r="A22113" s="2">
        <v>3.6909999999999998E-2</v>
      </c>
      <c r="B22113" t="s">
        <v>64546</v>
      </c>
    </row>
    <row r="22114" spans="1:2" x14ac:dyDescent="0.3">
      <c r="A22114" s="2">
        <v>5.0506041023247301E-2</v>
      </c>
      <c r="B22114" t="s">
        <v>64545</v>
      </c>
    </row>
    <row r="22115" spans="1:2" x14ac:dyDescent="0.3">
      <c r="A22115" s="2">
        <v>2.4613824205742998E-2</v>
      </c>
      <c r="B22115" t="s">
        <v>64544</v>
      </c>
    </row>
    <row r="22116" spans="1:2" x14ac:dyDescent="0.3">
      <c r="A22116" s="2">
        <v>0.73481577587765501</v>
      </c>
      <c r="B22116" t="s">
        <v>64543</v>
      </c>
    </row>
    <row r="22117" spans="1:2" x14ac:dyDescent="0.3">
      <c r="A22117" s="2">
        <v>2.6900000000000001E-3</v>
      </c>
      <c r="B22117" t="s">
        <v>64542</v>
      </c>
    </row>
    <row r="22118" spans="1:2" x14ac:dyDescent="0.3">
      <c r="A22118" s="2">
        <v>1.7219643584696801E-2</v>
      </c>
      <c r="B22118" t="s">
        <v>64541</v>
      </c>
    </row>
    <row r="22119" spans="1:2" x14ac:dyDescent="0.3">
      <c r="A22119" s="2">
        <v>1.66E-3</v>
      </c>
      <c r="B22119" t="s">
        <v>64540</v>
      </c>
    </row>
    <row r="22120" spans="1:2" x14ac:dyDescent="0.3">
      <c r="A22120" s="2">
        <v>2.48228298737976E-4</v>
      </c>
      <c r="B22120" t="s">
        <v>64539</v>
      </c>
    </row>
    <row r="22121" spans="1:2" x14ac:dyDescent="0.3">
      <c r="A22121" s="2">
        <v>1.6498495951207899E-4</v>
      </c>
      <c r="B22121" t="s">
        <v>64538</v>
      </c>
    </row>
    <row r="22122" spans="1:2" x14ac:dyDescent="0.3">
      <c r="A22122" s="2">
        <v>8.0744540096100003E-3</v>
      </c>
      <c r="B22122" t="s">
        <v>64537</v>
      </c>
    </row>
    <row r="22123" spans="1:2" x14ac:dyDescent="0.3">
      <c r="A22123" s="2">
        <v>1.22932802255763</v>
      </c>
      <c r="B22123" t="s">
        <v>64536</v>
      </c>
    </row>
    <row r="22124" spans="1:2" x14ac:dyDescent="0.3">
      <c r="A22124" s="2">
        <v>5.0446190834023996</v>
      </c>
      <c r="B22124" t="s">
        <v>64535</v>
      </c>
    </row>
    <row r="22125" spans="1:2" x14ac:dyDescent="0.3">
      <c r="A22125" s="2">
        <v>1.14E-3</v>
      </c>
      <c r="B22125" t="s">
        <v>64534</v>
      </c>
    </row>
    <row r="22126" spans="1:2" x14ac:dyDescent="0.3">
      <c r="A22126" s="2">
        <v>3.3E-3</v>
      </c>
      <c r="B22126" t="s">
        <v>64533</v>
      </c>
    </row>
    <row r="22127" spans="1:2" x14ac:dyDescent="0.3">
      <c r="A22127" s="2">
        <v>0.96342461706683302</v>
      </c>
      <c r="B22127" t="s">
        <v>64532</v>
      </c>
    </row>
    <row r="22128" spans="1:2" x14ac:dyDescent="0.3">
      <c r="A22128" s="2">
        <v>1.4333302131314E-2</v>
      </c>
      <c r="B22128" t="s">
        <v>64531</v>
      </c>
    </row>
    <row r="22129" spans="1:2" x14ac:dyDescent="0.3">
      <c r="A22129" s="2">
        <v>6.2196763646739602E-2</v>
      </c>
      <c r="B22129" t="s">
        <v>64530</v>
      </c>
    </row>
    <row r="22130" spans="1:2" x14ac:dyDescent="0.3">
      <c r="A22130" s="2">
        <v>0.12088</v>
      </c>
      <c r="B22130" t="s">
        <v>64529</v>
      </c>
    </row>
    <row r="22131" spans="1:2" x14ac:dyDescent="0.3">
      <c r="A22131" s="2">
        <v>3.6196100000000002</v>
      </c>
      <c r="B22131" t="s">
        <v>64528</v>
      </c>
    </row>
    <row r="22132" spans="1:2" x14ac:dyDescent="0.3">
      <c r="A22132" s="2">
        <v>5.54996493730587E-2</v>
      </c>
      <c r="B22132" t="s">
        <v>64527</v>
      </c>
    </row>
    <row r="22133" spans="1:2" x14ac:dyDescent="0.3">
      <c r="A22133" s="2">
        <v>1.469E-2</v>
      </c>
      <c r="B22133" t="s">
        <v>64526</v>
      </c>
    </row>
    <row r="22134" spans="1:2" x14ac:dyDescent="0.3">
      <c r="A22134" s="2">
        <v>3.7741706359636802</v>
      </c>
      <c r="B22134" t="s">
        <v>64525</v>
      </c>
    </row>
    <row r="22135" spans="1:2" x14ac:dyDescent="0.3">
      <c r="A22135" s="2">
        <v>2.6645699999999999</v>
      </c>
      <c r="B22135" t="s">
        <v>64524</v>
      </c>
    </row>
    <row r="22136" spans="1:2" x14ac:dyDescent="0.3">
      <c r="A22136" s="2">
        <v>1.984E-2</v>
      </c>
      <c r="B22136" t="s">
        <v>64523</v>
      </c>
    </row>
    <row r="22137" spans="1:2" x14ac:dyDescent="0.3">
      <c r="A22137" s="2">
        <v>10.437855676663499</v>
      </c>
      <c r="B22137" t="s">
        <v>64522</v>
      </c>
    </row>
    <row r="22138" spans="1:2" x14ac:dyDescent="0.3">
      <c r="A22138" s="2">
        <v>0.194813421363112</v>
      </c>
      <c r="B22138" t="s">
        <v>64521</v>
      </c>
    </row>
    <row r="22139" spans="1:2" x14ac:dyDescent="0.3">
      <c r="A22139" s="2">
        <v>6.0692435457513697E-3</v>
      </c>
      <c r="B22139" t="s">
        <v>64520</v>
      </c>
    </row>
    <row r="22140" spans="1:2" x14ac:dyDescent="0.3">
      <c r="A22140" s="2">
        <v>0.36280370299921799</v>
      </c>
      <c r="B22140" t="s">
        <v>64519</v>
      </c>
    </row>
    <row r="22141" spans="1:2" x14ac:dyDescent="0.3">
      <c r="A22141" s="2">
        <v>1.8249999999999999E-2</v>
      </c>
      <c r="B22141" t="s">
        <v>64518</v>
      </c>
    </row>
    <row r="22142" spans="1:2" x14ac:dyDescent="0.3">
      <c r="A22142" s="2">
        <v>9.8767328421770301E-2</v>
      </c>
      <c r="B22142" t="s">
        <v>64517</v>
      </c>
    </row>
    <row r="22143" spans="1:2" x14ac:dyDescent="0.3">
      <c r="A22143" s="2">
        <v>6.1544933364873898E-2</v>
      </c>
      <c r="B22143" t="s">
        <v>64516</v>
      </c>
    </row>
    <row r="22144" spans="1:2" x14ac:dyDescent="0.3">
      <c r="A22144" s="2">
        <v>0.22883861533475</v>
      </c>
      <c r="B22144" t="s">
        <v>64515</v>
      </c>
    </row>
    <row r="22145" spans="1:2" x14ac:dyDescent="0.3">
      <c r="A22145" s="2">
        <v>7.6423594578846101</v>
      </c>
      <c r="B22145" t="s">
        <v>64514</v>
      </c>
    </row>
    <row r="22146" spans="1:2" x14ac:dyDescent="0.3">
      <c r="A22146" s="2">
        <v>127.25982999999999</v>
      </c>
      <c r="B22146" t="s">
        <v>64513</v>
      </c>
    </row>
    <row r="22147" spans="1:2" x14ac:dyDescent="0.3">
      <c r="A22147" s="2">
        <v>8.3885773316812393E-3</v>
      </c>
      <c r="B22147" t="s">
        <v>64512</v>
      </c>
    </row>
    <row r="22148" spans="1:2" x14ac:dyDescent="0.3">
      <c r="A22148" s="2">
        <v>1.035E-2</v>
      </c>
      <c r="B22148" t="s">
        <v>64511</v>
      </c>
    </row>
    <row r="22149" spans="1:2" x14ac:dyDescent="0.3">
      <c r="A22149" s="2">
        <v>5.9592493979976303E-4</v>
      </c>
      <c r="B22149" t="s">
        <v>64510</v>
      </c>
    </row>
    <row r="22150" spans="1:2" x14ac:dyDescent="0.3">
      <c r="A22150" s="2">
        <v>2.0921111930042698E-2</v>
      </c>
      <c r="B22150" t="s">
        <v>64509</v>
      </c>
    </row>
    <row r="22151" spans="1:2" x14ac:dyDescent="0.3">
      <c r="A22151" s="2">
        <v>2.7931996277979899E-3</v>
      </c>
      <c r="B22151" t="s">
        <v>64508</v>
      </c>
    </row>
    <row r="22152" spans="1:2" x14ac:dyDescent="0.3">
      <c r="A22152" s="2">
        <v>0.175669689111488</v>
      </c>
      <c r="B22152" t="s">
        <v>64507</v>
      </c>
    </row>
    <row r="22153" spans="1:2" x14ac:dyDescent="0.3">
      <c r="A22153" s="2">
        <v>0.29582999999999998</v>
      </c>
      <c r="B22153" t="s">
        <v>64506</v>
      </c>
    </row>
    <row r="22154" spans="1:2" x14ac:dyDescent="0.3">
      <c r="A22154" s="2">
        <v>0.11877255441809199</v>
      </c>
      <c r="B22154" t="s">
        <v>64505</v>
      </c>
    </row>
    <row r="22155" spans="1:2" x14ac:dyDescent="0.3">
      <c r="A22155" s="2">
        <v>3.1378199579493198</v>
      </c>
      <c r="B22155" t="s">
        <v>64504</v>
      </c>
    </row>
    <row r="22156" spans="1:2" x14ac:dyDescent="0.3">
      <c r="A22156" s="2">
        <v>3.3513686001104799</v>
      </c>
      <c r="B22156" t="s">
        <v>64503</v>
      </c>
    </row>
    <row r="22157" spans="1:2" x14ac:dyDescent="0.3">
      <c r="A22157" s="2">
        <v>3.3746842733048698E-3</v>
      </c>
      <c r="B22157" t="s">
        <v>64502</v>
      </c>
    </row>
    <row r="22158" spans="1:2" x14ac:dyDescent="0.3">
      <c r="A22158" s="2">
        <v>2.6035499999999998</v>
      </c>
      <c r="B22158" t="s">
        <v>64501</v>
      </c>
    </row>
    <row r="22159" spans="1:2" x14ac:dyDescent="0.3">
      <c r="A22159" s="2">
        <v>0.16493585079817</v>
      </c>
      <c r="B22159" t="s">
        <v>64500</v>
      </c>
    </row>
    <row r="22160" spans="1:2" x14ac:dyDescent="0.3">
      <c r="A22160" s="2">
        <v>8.8494528530691898E-4</v>
      </c>
      <c r="B22160" t="s">
        <v>64499</v>
      </c>
    </row>
    <row r="22161" spans="1:2" x14ac:dyDescent="0.3">
      <c r="A22161" s="2">
        <v>16.248049999999999</v>
      </c>
      <c r="B22161" t="s">
        <v>64498</v>
      </c>
    </row>
    <row r="22162" spans="1:2" x14ac:dyDescent="0.3">
      <c r="A22162" s="2">
        <v>4.3020667107547297</v>
      </c>
      <c r="B22162" t="s">
        <v>64497</v>
      </c>
    </row>
    <row r="22163" spans="1:2" x14ac:dyDescent="0.3">
      <c r="A22163" s="2">
        <v>3.9838286706458699</v>
      </c>
      <c r="B22163" t="s">
        <v>64496</v>
      </c>
    </row>
    <row r="22164" spans="1:2" x14ac:dyDescent="0.3">
      <c r="A22164" s="2">
        <v>35.557609999999997</v>
      </c>
      <c r="B22164" t="s">
        <v>64495</v>
      </c>
    </row>
    <row r="22165" spans="1:2" x14ac:dyDescent="0.3">
      <c r="A22165" s="2">
        <v>29.157389999999999</v>
      </c>
      <c r="B22165" t="s">
        <v>64494</v>
      </c>
    </row>
    <row r="22166" spans="1:2" x14ac:dyDescent="0.3">
      <c r="A22166" s="2">
        <v>1.98527586901894E-2</v>
      </c>
      <c r="B22166" t="s">
        <v>64493</v>
      </c>
    </row>
    <row r="22167" spans="1:2" x14ac:dyDescent="0.3">
      <c r="A22167" s="2">
        <v>344.533312805089</v>
      </c>
      <c r="B22167" t="s">
        <v>64492</v>
      </c>
    </row>
    <row r="22168" spans="1:2" x14ac:dyDescent="0.3">
      <c r="A22168" s="2">
        <v>1.6626602484347099</v>
      </c>
      <c r="B22168" t="s">
        <v>64491</v>
      </c>
    </row>
    <row r="22169" spans="1:2" x14ac:dyDescent="0.3">
      <c r="A22169" s="2">
        <v>2.2920054656469002</v>
      </c>
      <c r="B22169" t="s">
        <v>64490</v>
      </c>
    </row>
    <row r="22170" spans="1:2" x14ac:dyDescent="0.3">
      <c r="A22170" s="2">
        <v>13.857469999999999</v>
      </c>
      <c r="B22170" t="s">
        <v>64489</v>
      </c>
    </row>
    <row r="22171" spans="1:2" x14ac:dyDescent="0.3">
      <c r="A22171" s="2">
        <v>41.07826</v>
      </c>
      <c r="B22171" t="s">
        <v>64488</v>
      </c>
    </row>
    <row r="22172" spans="1:2" x14ac:dyDescent="0.3">
      <c r="A22172" s="2">
        <v>1338.87346</v>
      </c>
      <c r="B22172" t="s">
        <v>64487</v>
      </c>
    </row>
    <row r="22173" spans="1:2" x14ac:dyDescent="0.3">
      <c r="A22173" s="2">
        <v>5.9433400000000001</v>
      </c>
      <c r="B22173" t="s">
        <v>64486</v>
      </c>
    </row>
    <row r="22174" spans="1:2" x14ac:dyDescent="0.3">
      <c r="A22174" s="2">
        <v>2.26670278402369</v>
      </c>
      <c r="B22174" t="s">
        <v>64485</v>
      </c>
    </row>
    <row r="22175" spans="1:2" x14ac:dyDescent="0.3">
      <c r="A22175" s="2">
        <v>1.5918923756160199</v>
      </c>
      <c r="B22175" t="s">
        <v>64484</v>
      </c>
    </row>
    <row r="22176" spans="1:2" x14ac:dyDescent="0.3">
      <c r="A22176" s="2">
        <v>0.21539412196730101</v>
      </c>
      <c r="B22176" t="s">
        <v>64483</v>
      </c>
    </row>
    <row r="22177" spans="1:2" x14ac:dyDescent="0.3">
      <c r="A22177" s="2">
        <v>6.4900000000000001E-3</v>
      </c>
      <c r="B22177" t="s">
        <v>64482</v>
      </c>
    </row>
    <row r="22178" spans="1:2" x14ac:dyDescent="0.3">
      <c r="A22178" s="2">
        <v>0.49780000000000002</v>
      </c>
      <c r="B22178" t="s">
        <v>64481</v>
      </c>
    </row>
    <row r="22179" spans="1:2" x14ac:dyDescent="0.3">
      <c r="A22179" s="2">
        <v>6.91174</v>
      </c>
      <c r="B22179" t="s">
        <v>64480</v>
      </c>
    </row>
    <row r="22180" spans="1:2" x14ac:dyDescent="0.3">
      <c r="A22180" s="2">
        <v>1.7979149952484901</v>
      </c>
      <c r="B22180" t="s">
        <v>64479</v>
      </c>
    </row>
    <row r="22181" spans="1:2" x14ac:dyDescent="0.3">
      <c r="A22181" s="2">
        <v>0.13263605145229099</v>
      </c>
      <c r="B22181" t="s">
        <v>64478</v>
      </c>
    </row>
    <row r="22182" spans="1:2" x14ac:dyDescent="0.3">
      <c r="A22182" s="2">
        <v>10.55940586783</v>
      </c>
      <c r="B22182" t="s">
        <v>64477</v>
      </c>
    </row>
    <row r="22183" spans="1:2" x14ac:dyDescent="0.3">
      <c r="A22183" s="2">
        <v>0.229638710635959</v>
      </c>
      <c r="B22183" t="s">
        <v>64476</v>
      </c>
    </row>
    <row r="22184" spans="1:2" x14ac:dyDescent="0.3">
      <c r="A22184" s="2">
        <v>0.133975810986769</v>
      </c>
      <c r="B22184" t="s">
        <v>64475</v>
      </c>
    </row>
    <row r="22185" spans="1:2" x14ac:dyDescent="0.3">
      <c r="A22185" s="2">
        <v>0.32273000000000002</v>
      </c>
      <c r="B22185" t="s">
        <v>64474</v>
      </c>
    </row>
    <row r="22186" spans="1:2" x14ac:dyDescent="0.3">
      <c r="A22186" s="2">
        <v>0.55281981856294604</v>
      </c>
      <c r="B22186" t="s">
        <v>64473</v>
      </c>
    </row>
    <row r="22187" spans="1:2" x14ac:dyDescent="0.3">
      <c r="A22187" s="2">
        <v>10.697085037138599</v>
      </c>
      <c r="B22187" t="s">
        <v>64472</v>
      </c>
    </row>
    <row r="22188" spans="1:2" x14ac:dyDescent="0.3">
      <c r="A22188" s="2">
        <v>8.1941500000000005</v>
      </c>
      <c r="B22188" t="s">
        <v>64471</v>
      </c>
    </row>
    <row r="22189" spans="1:2" x14ac:dyDescent="0.3">
      <c r="A22189" s="2">
        <v>7.1688200000000002</v>
      </c>
      <c r="B22189" t="s">
        <v>64470</v>
      </c>
    </row>
    <row r="22190" spans="1:2" x14ac:dyDescent="0.3">
      <c r="A22190" s="2">
        <v>1.2644299999999999</v>
      </c>
      <c r="B22190" t="s">
        <v>64469</v>
      </c>
    </row>
    <row r="22191" spans="1:2" x14ac:dyDescent="0.3">
      <c r="A22191" s="2">
        <v>0.58233929453665301</v>
      </c>
      <c r="B22191" t="s">
        <v>64468</v>
      </c>
    </row>
    <row r="22192" spans="1:2" x14ac:dyDescent="0.3">
      <c r="A22192" s="2">
        <v>2.8766600000000002</v>
      </c>
      <c r="B22192" t="s">
        <v>64467</v>
      </c>
    </row>
    <row r="22193" spans="1:2" x14ac:dyDescent="0.3">
      <c r="A22193" s="2">
        <v>12.0727894869752</v>
      </c>
      <c r="B22193" t="s">
        <v>64466</v>
      </c>
    </row>
    <row r="22194" spans="1:2" x14ac:dyDescent="0.3">
      <c r="A22194" s="2">
        <v>10.805092847878401</v>
      </c>
      <c r="B22194" t="s">
        <v>64465</v>
      </c>
    </row>
    <row r="22195" spans="1:2" x14ac:dyDescent="0.3">
      <c r="A22195" s="2">
        <v>5.3382100000000001</v>
      </c>
      <c r="B22195" t="s">
        <v>64464</v>
      </c>
    </row>
    <row r="22196" spans="1:2" x14ac:dyDescent="0.3">
      <c r="A22196" s="2">
        <v>28.998008022920398</v>
      </c>
      <c r="B22196" t="s">
        <v>64463</v>
      </c>
    </row>
    <row r="22197" spans="1:2" x14ac:dyDescent="0.3">
      <c r="A22197" s="2">
        <v>8.1763899999999996</v>
      </c>
      <c r="B22197" t="s">
        <v>64462</v>
      </c>
    </row>
    <row r="22198" spans="1:2" x14ac:dyDescent="0.3">
      <c r="A22198" s="2">
        <v>3.4734799999999999</v>
      </c>
      <c r="B22198" t="s">
        <v>64461</v>
      </c>
    </row>
    <row r="22199" spans="1:2" x14ac:dyDescent="0.3">
      <c r="A22199" s="2">
        <v>7.9039019150006107E-2</v>
      </c>
      <c r="B22199" t="s">
        <v>64460</v>
      </c>
    </row>
    <row r="22200" spans="1:2" x14ac:dyDescent="0.3">
      <c r="A22200" s="2">
        <v>18.738044385011701</v>
      </c>
      <c r="B22200" t="s">
        <v>64459</v>
      </c>
    </row>
    <row r="22201" spans="1:2" x14ac:dyDescent="0.3">
      <c r="A22201" s="2">
        <v>0.32763999999999999</v>
      </c>
      <c r="B22201" t="s">
        <v>64458</v>
      </c>
    </row>
    <row r="22202" spans="1:2" x14ac:dyDescent="0.3">
      <c r="A22202" s="2">
        <v>5.1479100000000004</v>
      </c>
      <c r="B22202" t="s">
        <v>64457</v>
      </c>
    </row>
    <row r="22203" spans="1:2" x14ac:dyDescent="0.3">
      <c r="A22203" s="2">
        <v>0.34671000000000002</v>
      </c>
      <c r="B22203" t="s">
        <v>64456</v>
      </c>
    </row>
    <row r="22204" spans="1:2" x14ac:dyDescent="0.3">
      <c r="A22204" s="2">
        <v>1.3272299999999999</v>
      </c>
      <c r="B22204" t="s">
        <v>64455</v>
      </c>
    </row>
    <row r="22205" spans="1:2" x14ac:dyDescent="0.3">
      <c r="A22205" s="2">
        <v>1.6148845544061401</v>
      </c>
      <c r="B22205" t="s">
        <v>64454</v>
      </c>
    </row>
    <row r="22206" spans="1:2" x14ac:dyDescent="0.3">
      <c r="A22206" s="2">
        <v>1.2242265455714001</v>
      </c>
      <c r="B22206" t="s">
        <v>64453</v>
      </c>
    </row>
    <row r="22207" spans="1:2" x14ac:dyDescent="0.3">
      <c r="A22207" s="2">
        <v>1.0555985425349399</v>
      </c>
      <c r="B22207" t="s">
        <v>64452</v>
      </c>
    </row>
    <row r="22208" spans="1:2" x14ac:dyDescent="0.3">
      <c r="A22208" s="2">
        <v>8.6610000000000006E-2</v>
      </c>
      <c r="B22208" t="s">
        <v>64451</v>
      </c>
    </row>
    <row r="22209" spans="1:2" x14ac:dyDescent="0.3">
      <c r="A22209" s="2">
        <v>110.66876209873701</v>
      </c>
      <c r="B22209" t="s">
        <v>64450</v>
      </c>
    </row>
    <row r="22210" spans="1:2" x14ac:dyDescent="0.3">
      <c r="A22210" s="2">
        <v>5.1798200000000003</v>
      </c>
      <c r="B22210" t="s">
        <v>64449</v>
      </c>
    </row>
    <row r="22211" spans="1:2" x14ac:dyDescent="0.3">
      <c r="A22211" s="2">
        <v>112.183842908223</v>
      </c>
      <c r="B22211" t="s">
        <v>64448</v>
      </c>
    </row>
    <row r="22212" spans="1:2" x14ac:dyDescent="0.3">
      <c r="A22212" s="2">
        <v>2.3164219854167199E-2</v>
      </c>
      <c r="B22212" t="s">
        <v>64447</v>
      </c>
    </row>
    <row r="22213" spans="1:2" x14ac:dyDescent="0.3">
      <c r="A22213" s="2">
        <v>4.3195813962939998E-2</v>
      </c>
      <c r="B22213" t="s">
        <v>64446</v>
      </c>
    </row>
    <row r="22214" spans="1:2" x14ac:dyDescent="0.3">
      <c r="A22214" s="2">
        <v>0.31766</v>
      </c>
      <c r="B22214" t="s">
        <v>64445</v>
      </c>
    </row>
    <row r="22215" spans="1:2" x14ac:dyDescent="0.3">
      <c r="A22215" s="2">
        <v>0.13043837449687101</v>
      </c>
      <c r="B22215" t="s">
        <v>64444</v>
      </c>
    </row>
    <row r="22216" spans="1:2" x14ac:dyDescent="0.3">
      <c r="A22216" s="2">
        <v>0.85027630567119294</v>
      </c>
      <c r="B22216" t="s">
        <v>64443</v>
      </c>
    </row>
    <row r="22217" spans="1:2" x14ac:dyDescent="0.3">
      <c r="A22217" s="2">
        <v>2.4686910513956599</v>
      </c>
      <c r="B22217" t="s">
        <v>64442</v>
      </c>
    </row>
    <row r="22218" spans="1:2" x14ac:dyDescent="0.3">
      <c r="A22218" s="2">
        <v>5.1720000000000002E-2</v>
      </c>
      <c r="B22218" t="s">
        <v>64441</v>
      </c>
    </row>
    <row r="22219" spans="1:2" x14ac:dyDescent="0.3">
      <c r="A22219" s="2">
        <v>0.14696000000000001</v>
      </c>
      <c r="B22219" t="s">
        <v>64440</v>
      </c>
    </row>
    <row r="22220" spans="1:2" x14ac:dyDescent="0.3">
      <c r="A22220" s="2">
        <v>1.47572012229143</v>
      </c>
      <c r="B22220" t="s">
        <v>64439</v>
      </c>
    </row>
    <row r="22221" spans="1:2" x14ac:dyDescent="0.3">
      <c r="A22221" s="2">
        <v>0.41178999999999999</v>
      </c>
      <c r="B22221" t="s">
        <v>64438</v>
      </c>
    </row>
    <row r="22222" spans="1:2" x14ac:dyDescent="0.3">
      <c r="A22222" s="2">
        <v>0.89102000000000003</v>
      </c>
      <c r="B22222" t="s">
        <v>1294</v>
      </c>
    </row>
    <row r="22223" spans="1:2" x14ac:dyDescent="0.3">
      <c r="A22223" s="2">
        <v>0.25086146002236298</v>
      </c>
      <c r="B22223" t="s">
        <v>64437</v>
      </c>
    </row>
    <row r="22224" spans="1:2" x14ac:dyDescent="0.3">
      <c r="A22224" s="2">
        <v>4.6082267072166498</v>
      </c>
      <c r="B22224" t="s">
        <v>64436</v>
      </c>
    </row>
    <row r="22225" spans="1:2" x14ac:dyDescent="0.3">
      <c r="A22225" s="2">
        <v>0.42348999999999998</v>
      </c>
      <c r="B22225" t="s">
        <v>64435</v>
      </c>
    </row>
    <row r="22226" spans="1:2" x14ac:dyDescent="0.3">
      <c r="A22226" s="2">
        <v>0.45384000000000002</v>
      </c>
      <c r="B22226" t="s">
        <v>64434</v>
      </c>
    </row>
    <row r="22227" spans="1:2" x14ac:dyDescent="0.3">
      <c r="A22227" s="2">
        <v>1.5302357590893699E-2</v>
      </c>
      <c r="B22227" t="s">
        <v>64433</v>
      </c>
    </row>
    <row r="22228" spans="1:2" x14ac:dyDescent="0.3">
      <c r="A22228" s="2">
        <v>2.83148614728654E-3</v>
      </c>
      <c r="B22228" t="s">
        <v>64432</v>
      </c>
    </row>
    <row r="22229" spans="1:2" x14ac:dyDescent="0.3">
      <c r="A22229" s="2">
        <v>4.0263143646783999E-3</v>
      </c>
      <c r="B22229" t="s">
        <v>64431</v>
      </c>
    </row>
    <row r="22230" spans="1:2" x14ac:dyDescent="0.3">
      <c r="A22230" s="2">
        <v>9.0332613968060402E-3</v>
      </c>
      <c r="B22230" t="s">
        <v>64430</v>
      </c>
    </row>
    <row r="22231" spans="1:2" x14ac:dyDescent="0.3">
      <c r="A22231" s="2">
        <v>2.281E-2</v>
      </c>
      <c r="B22231" t="s">
        <v>64429</v>
      </c>
    </row>
    <row r="22232" spans="1:2" x14ac:dyDescent="0.3">
      <c r="A22232" s="2">
        <v>0.32965814520673298</v>
      </c>
      <c r="B22232" t="s">
        <v>64428</v>
      </c>
    </row>
    <row r="22233" spans="1:2" x14ac:dyDescent="0.3">
      <c r="A22233" s="2">
        <v>0.53841000000000006</v>
      </c>
      <c r="B22233" t="s">
        <v>64427</v>
      </c>
    </row>
    <row r="22234" spans="1:2" x14ac:dyDescent="0.3">
      <c r="A22234" s="2">
        <v>0.43413990223641202</v>
      </c>
      <c r="B22234" t="s">
        <v>64426</v>
      </c>
    </row>
    <row r="22235" spans="1:2" x14ac:dyDescent="0.3">
      <c r="A22235" s="2">
        <v>1.7888438991679201</v>
      </c>
      <c r="B22235" t="s">
        <v>64425</v>
      </c>
    </row>
    <row r="22236" spans="1:2" x14ac:dyDescent="0.3">
      <c r="A22236" s="2">
        <v>21.064718720903201</v>
      </c>
      <c r="B22236" t="s">
        <v>64424</v>
      </c>
    </row>
    <row r="22237" spans="1:2" x14ac:dyDescent="0.3">
      <c r="A22237" s="2">
        <v>0.45196999999999998</v>
      </c>
      <c r="B22237" t="s">
        <v>64423</v>
      </c>
    </row>
    <row r="22238" spans="1:2" x14ac:dyDescent="0.3">
      <c r="A22238" s="2">
        <v>44.848740473776999</v>
      </c>
      <c r="B22238" t="s">
        <v>64422</v>
      </c>
    </row>
    <row r="22239" spans="1:2" x14ac:dyDescent="0.3">
      <c r="A22239" s="2">
        <v>2.9033244291852601E-2</v>
      </c>
      <c r="B22239" t="s">
        <v>64421</v>
      </c>
    </row>
    <row r="22240" spans="1:2" x14ac:dyDescent="0.3">
      <c r="A22240" s="2">
        <v>0.30676569567809098</v>
      </c>
      <c r="B22240" t="s">
        <v>64420</v>
      </c>
    </row>
    <row r="22241" spans="1:2" x14ac:dyDescent="0.3">
      <c r="A22241" s="2">
        <v>0.106400007107381</v>
      </c>
      <c r="B22241" t="s">
        <v>64419</v>
      </c>
    </row>
    <row r="22242" spans="1:2" x14ac:dyDescent="0.3">
      <c r="A22242" s="2">
        <v>6.3800000000000003E-3</v>
      </c>
      <c r="B22242" t="s">
        <v>64418</v>
      </c>
    </row>
    <row r="22243" spans="1:2" x14ac:dyDescent="0.3">
      <c r="A22243" s="2">
        <v>0.130013775693405</v>
      </c>
      <c r="B22243" t="s">
        <v>64417</v>
      </c>
    </row>
    <row r="22244" spans="1:2" x14ac:dyDescent="0.3">
      <c r="A22244" s="2">
        <v>3.31087619722839E-2</v>
      </c>
      <c r="B22244" t="s">
        <v>64416</v>
      </c>
    </row>
    <row r="22245" spans="1:2" x14ac:dyDescent="0.3">
      <c r="A22245" s="2">
        <v>136.96371525819799</v>
      </c>
      <c r="B22245" t="s">
        <v>64415</v>
      </c>
    </row>
    <row r="22246" spans="1:2" x14ac:dyDescent="0.3">
      <c r="A22246" s="2">
        <v>111.01311295689101</v>
      </c>
      <c r="B22246" t="s">
        <v>64414</v>
      </c>
    </row>
    <row r="22247" spans="1:2" x14ac:dyDescent="0.3">
      <c r="A22247" s="2">
        <v>2.7918105518753702</v>
      </c>
      <c r="B22247" t="s">
        <v>64413</v>
      </c>
    </row>
    <row r="22248" spans="1:2" x14ac:dyDescent="0.3">
      <c r="A22248" s="2">
        <v>0.11094719096491799</v>
      </c>
      <c r="B22248" t="s">
        <v>64412</v>
      </c>
    </row>
    <row r="22249" spans="1:2" x14ac:dyDescent="0.3">
      <c r="A22249" s="2">
        <v>26.648607964226901</v>
      </c>
      <c r="B22249" t="s">
        <v>64411</v>
      </c>
    </row>
    <row r="22250" spans="1:2" x14ac:dyDescent="0.3">
      <c r="A22250" s="2">
        <v>2.4227599999999998</v>
      </c>
      <c r="B22250" t="s">
        <v>64410</v>
      </c>
    </row>
    <row r="22251" spans="1:2" x14ac:dyDescent="0.3">
      <c r="A22251" s="2">
        <v>1.13911648975458E-2</v>
      </c>
      <c r="B22251" t="s">
        <v>64409</v>
      </c>
    </row>
    <row r="22252" spans="1:2" x14ac:dyDescent="0.3">
      <c r="A22252" s="2">
        <v>2.9897797229993198E-3</v>
      </c>
      <c r="B22252" t="s">
        <v>64408</v>
      </c>
    </row>
    <row r="22253" spans="1:2" x14ac:dyDescent="0.3">
      <c r="A22253" s="2">
        <v>9.38977809640241E-3</v>
      </c>
      <c r="B22253" t="s">
        <v>64407</v>
      </c>
    </row>
    <row r="22254" spans="1:2" x14ac:dyDescent="0.3">
      <c r="A22254" s="2">
        <v>6.82948871525738</v>
      </c>
      <c r="B22254" t="s">
        <v>64406</v>
      </c>
    </row>
    <row r="22255" spans="1:2" x14ac:dyDescent="0.3">
      <c r="A22255" s="2">
        <v>2.2867439278131001E-2</v>
      </c>
      <c r="B22255" t="s">
        <v>64405</v>
      </c>
    </row>
    <row r="22256" spans="1:2" x14ac:dyDescent="0.3">
      <c r="A22256" s="2">
        <v>2.22468529997953E-2</v>
      </c>
      <c r="B22256" t="s">
        <v>64404</v>
      </c>
    </row>
    <row r="22257" spans="1:2" x14ac:dyDescent="0.3">
      <c r="A22257" s="2">
        <v>1.22653496938172</v>
      </c>
      <c r="B22257" t="s">
        <v>64403</v>
      </c>
    </row>
    <row r="22258" spans="1:2" x14ac:dyDescent="0.3">
      <c r="A22258" s="2">
        <v>0.116684107585032</v>
      </c>
      <c r="B22258" t="s">
        <v>64402</v>
      </c>
    </row>
    <row r="22259" spans="1:2" x14ac:dyDescent="0.3">
      <c r="A22259" s="2">
        <v>0.19315723722720701</v>
      </c>
      <c r="B22259" t="s">
        <v>64401</v>
      </c>
    </row>
    <row r="22260" spans="1:2" x14ac:dyDescent="0.3">
      <c r="A22260" s="2">
        <v>39.057293112242803</v>
      </c>
      <c r="B22260" t="s">
        <v>64400</v>
      </c>
    </row>
    <row r="22261" spans="1:2" x14ac:dyDescent="0.3">
      <c r="A22261" s="2">
        <v>4.17076444839483E-2</v>
      </c>
      <c r="B22261" t="s">
        <v>64399</v>
      </c>
    </row>
    <row r="22262" spans="1:2" x14ac:dyDescent="0.3">
      <c r="A22262" s="2">
        <v>17.727418423541899</v>
      </c>
      <c r="B22262" t="s">
        <v>64398</v>
      </c>
    </row>
    <row r="22263" spans="1:2" x14ac:dyDescent="0.3">
      <c r="A22263" s="2">
        <v>1.0329565085882699</v>
      </c>
      <c r="B22263" t="s">
        <v>64397</v>
      </c>
    </row>
    <row r="22264" spans="1:2" x14ac:dyDescent="0.3">
      <c r="A22264" s="2">
        <v>4.9603714894631903E-3</v>
      </c>
      <c r="B22264" t="s">
        <v>64396</v>
      </c>
    </row>
    <row r="22265" spans="1:2" x14ac:dyDescent="0.3">
      <c r="A22265" s="2">
        <v>2.0200000000000001E-3</v>
      </c>
      <c r="B22265" t="s">
        <v>64395</v>
      </c>
    </row>
    <row r="22266" spans="1:2" x14ac:dyDescent="0.3">
      <c r="A22266" s="2">
        <v>1.3169014301585499E-2</v>
      </c>
      <c r="B22266" t="s">
        <v>64394</v>
      </c>
    </row>
    <row r="22267" spans="1:2" x14ac:dyDescent="0.3">
      <c r="A22267" s="2">
        <v>5.9289941183192103E-3</v>
      </c>
      <c r="B22267" t="s">
        <v>64393</v>
      </c>
    </row>
    <row r="22268" spans="1:2" x14ac:dyDescent="0.3">
      <c r="A22268" s="2">
        <v>2.4404342364255302E-3</v>
      </c>
      <c r="B22268" t="s">
        <v>64392</v>
      </c>
    </row>
    <row r="22269" spans="1:2" x14ac:dyDescent="0.3">
      <c r="A22269" s="2">
        <v>5.0799097573504103E-3</v>
      </c>
      <c r="B22269" t="s">
        <v>64391</v>
      </c>
    </row>
    <row r="22270" spans="1:2" x14ac:dyDescent="0.3">
      <c r="A22270" s="2">
        <v>1.90143</v>
      </c>
      <c r="B22270" t="s">
        <v>64390</v>
      </c>
    </row>
    <row r="22271" spans="1:2" x14ac:dyDescent="0.3">
      <c r="A22271" s="2">
        <v>1.1560000000000001E-2</v>
      </c>
      <c r="B22271" t="s">
        <v>64389</v>
      </c>
    </row>
    <row r="22272" spans="1:2" x14ac:dyDescent="0.3">
      <c r="A22272" s="2">
        <v>2.23662978163363</v>
      </c>
      <c r="B22272" t="s">
        <v>64388</v>
      </c>
    </row>
    <row r="22273" spans="1:2" x14ac:dyDescent="0.3">
      <c r="A22273" s="2">
        <v>1.3180794233719999</v>
      </c>
      <c r="B22273" t="s">
        <v>64387</v>
      </c>
    </row>
    <row r="22274" spans="1:2" x14ac:dyDescent="0.3">
      <c r="A22274" s="2">
        <v>8.1910699999999999</v>
      </c>
      <c r="B22274" t="s">
        <v>64386</v>
      </c>
    </row>
    <row r="22275" spans="1:2" x14ac:dyDescent="0.3">
      <c r="A22275" s="2">
        <v>1.79418283881152</v>
      </c>
      <c r="B22275" t="s">
        <v>64385</v>
      </c>
    </row>
    <row r="22276" spans="1:2" x14ac:dyDescent="0.3">
      <c r="A22276" s="2">
        <v>2.8524600000000002</v>
      </c>
      <c r="B22276" t="s">
        <v>64384</v>
      </c>
    </row>
    <row r="22277" spans="1:2" x14ac:dyDescent="0.3">
      <c r="A22277" s="2">
        <v>2.1725599999999998</v>
      </c>
      <c r="B22277" t="s">
        <v>64383</v>
      </c>
    </row>
    <row r="22278" spans="1:2" x14ac:dyDescent="0.3">
      <c r="A22278" s="2">
        <v>31.61646</v>
      </c>
      <c r="B22278" t="s">
        <v>64382</v>
      </c>
    </row>
    <row r="22279" spans="1:2" x14ac:dyDescent="0.3">
      <c r="A22279" s="2">
        <v>9.2660914762886307E-2</v>
      </c>
      <c r="B22279" t="s">
        <v>64381</v>
      </c>
    </row>
    <row r="22280" spans="1:2" x14ac:dyDescent="0.3">
      <c r="A22280" s="2">
        <v>5.2050478484161102</v>
      </c>
      <c r="B22280" t="s">
        <v>64380</v>
      </c>
    </row>
    <row r="22281" spans="1:2" x14ac:dyDescent="0.3">
      <c r="A22281" s="2">
        <v>1.93821840709907E-2</v>
      </c>
      <c r="B22281" t="s">
        <v>64379</v>
      </c>
    </row>
    <row r="22282" spans="1:2" x14ac:dyDescent="0.3">
      <c r="A22282" s="2">
        <v>14.525478923294999</v>
      </c>
      <c r="B22282" t="s">
        <v>64378</v>
      </c>
    </row>
    <row r="22283" spans="1:2" x14ac:dyDescent="0.3">
      <c r="A22283" s="2">
        <v>0.61504953035139998</v>
      </c>
      <c r="B22283" t="s">
        <v>64377</v>
      </c>
    </row>
    <row r="22284" spans="1:2" x14ac:dyDescent="0.3">
      <c r="A22284" s="2">
        <v>10.597130087262499</v>
      </c>
      <c r="B22284" t="s">
        <v>64376</v>
      </c>
    </row>
    <row r="22285" spans="1:2" x14ac:dyDescent="0.3">
      <c r="A22285" s="2">
        <v>0.23330000000000001</v>
      </c>
      <c r="B22285" t="s">
        <v>64375</v>
      </c>
    </row>
    <row r="22286" spans="1:2" x14ac:dyDescent="0.3">
      <c r="A22286" s="2">
        <v>24.955490000000001</v>
      </c>
      <c r="B22286" t="s">
        <v>64374</v>
      </c>
    </row>
    <row r="22287" spans="1:2" x14ac:dyDescent="0.3">
      <c r="A22287" s="2">
        <v>32.341329999999999</v>
      </c>
      <c r="B22287" t="s">
        <v>64373</v>
      </c>
    </row>
    <row r="22288" spans="1:2" x14ac:dyDescent="0.3">
      <c r="A22288" s="2">
        <v>4.7336947570306904</v>
      </c>
      <c r="B22288" t="s">
        <v>64372</v>
      </c>
    </row>
    <row r="22289" spans="1:2" x14ac:dyDescent="0.3">
      <c r="A22289" s="2">
        <v>3.5016292191404301</v>
      </c>
      <c r="B22289" t="s">
        <v>64371</v>
      </c>
    </row>
    <row r="22290" spans="1:2" x14ac:dyDescent="0.3">
      <c r="A22290" s="2">
        <v>0.284639468253926</v>
      </c>
      <c r="B22290" t="s">
        <v>64370</v>
      </c>
    </row>
    <row r="22291" spans="1:2" x14ac:dyDescent="0.3">
      <c r="A22291" s="2">
        <v>3.0434754105314E-3</v>
      </c>
      <c r="B22291" t="s">
        <v>64369</v>
      </c>
    </row>
    <row r="22292" spans="1:2" x14ac:dyDescent="0.3">
      <c r="A22292" s="2">
        <v>8.6631075370427197</v>
      </c>
      <c r="B22292" t="s">
        <v>64368</v>
      </c>
    </row>
    <row r="22293" spans="1:2" x14ac:dyDescent="0.3">
      <c r="A22293" s="2">
        <v>8.2988531113998594</v>
      </c>
      <c r="B22293" t="s">
        <v>64367</v>
      </c>
    </row>
    <row r="22294" spans="1:2" x14ac:dyDescent="0.3">
      <c r="A22294" s="2">
        <v>1.2893943619142E-2</v>
      </c>
      <c r="B22294" t="s">
        <v>64366</v>
      </c>
    </row>
    <row r="22295" spans="1:2" x14ac:dyDescent="0.3">
      <c r="A22295" s="2">
        <v>0.33630127213192301</v>
      </c>
      <c r="B22295" t="s">
        <v>64365</v>
      </c>
    </row>
    <row r="22296" spans="1:2" x14ac:dyDescent="0.3">
      <c r="A22296" s="2">
        <v>4.3321331266163903E-3</v>
      </c>
      <c r="B22296" t="s">
        <v>64364</v>
      </c>
    </row>
    <row r="22297" spans="1:2" x14ac:dyDescent="0.3">
      <c r="A22297" s="2">
        <v>1.7140623632078099E-2</v>
      </c>
      <c r="B22297" t="s">
        <v>64363</v>
      </c>
    </row>
    <row r="22298" spans="1:2" x14ac:dyDescent="0.3">
      <c r="A22298" s="2">
        <v>2.5904055962188501E-2</v>
      </c>
      <c r="B22298" t="s">
        <v>64362</v>
      </c>
    </row>
    <row r="22299" spans="1:2" x14ac:dyDescent="0.3">
      <c r="A22299" s="2">
        <v>0.17876826646741101</v>
      </c>
      <c r="B22299" t="s">
        <v>64361</v>
      </c>
    </row>
    <row r="22300" spans="1:2" x14ac:dyDescent="0.3">
      <c r="A22300" s="2">
        <v>22.0996226697577</v>
      </c>
      <c r="B22300" t="s">
        <v>64360</v>
      </c>
    </row>
    <row r="22301" spans="1:2" x14ac:dyDescent="0.3">
      <c r="A22301" s="2">
        <v>3.1764634725421403E-2</v>
      </c>
      <c r="B22301" t="s">
        <v>64359</v>
      </c>
    </row>
    <row r="22302" spans="1:2" x14ac:dyDescent="0.3">
      <c r="A22302" s="2">
        <v>0.36913445431292402</v>
      </c>
      <c r="B22302" t="s">
        <v>64358</v>
      </c>
    </row>
    <row r="22303" spans="1:2" x14ac:dyDescent="0.3">
      <c r="A22303" s="2">
        <v>2.5170000000000001E-2</v>
      </c>
      <c r="B22303" t="s">
        <v>64357</v>
      </c>
    </row>
    <row r="22304" spans="1:2" x14ac:dyDescent="0.3">
      <c r="A22304" s="2">
        <v>0.41499999999999998</v>
      </c>
      <c r="B22304" t="s">
        <v>64356</v>
      </c>
    </row>
    <row r="22305" spans="1:2" x14ac:dyDescent="0.3">
      <c r="A22305" s="2">
        <v>0.104201076806596</v>
      </c>
      <c r="B22305" t="s">
        <v>64355</v>
      </c>
    </row>
    <row r="22306" spans="1:2" x14ac:dyDescent="0.3">
      <c r="A22306" s="2">
        <v>9.1869999999999993E-2</v>
      </c>
      <c r="B22306" t="s">
        <v>64354</v>
      </c>
    </row>
    <row r="22307" spans="1:2" x14ac:dyDescent="0.3">
      <c r="A22307" s="2">
        <v>0.75291012238872301</v>
      </c>
      <c r="B22307" t="s">
        <v>64353</v>
      </c>
    </row>
    <row r="22308" spans="1:2" x14ac:dyDescent="0.3">
      <c r="A22308" s="2">
        <v>3.81585879673744E-3</v>
      </c>
      <c r="B22308" t="s">
        <v>64352</v>
      </c>
    </row>
    <row r="22309" spans="1:2" x14ac:dyDescent="0.3">
      <c r="A22309" s="2">
        <v>2.3076226110295799E-3</v>
      </c>
      <c r="B22309" t="s">
        <v>64351</v>
      </c>
    </row>
    <row r="22310" spans="1:2" x14ac:dyDescent="0.3">
      <c r="A22310" s="2">
        <v>3.1227241302312301</v>
      </c>
      <c r="B22310" t="s">
        <v>64350</v>
      </c>
    </row>
    <row r="22311" spans="1:2" x14ac:dyDescent="0.3">
      <c r="A22311" s="2">
        <v>0.77429999999999999</v>
      </c>
      <c r="B22311" t="s">
        <v>64349</v>
      </c>
    </row>
    <row r="22312" spans="1:2" x14ac:dyDescent="0.3">
      <c r="A22312" s="2">
        <v>47.400959999999998</v>
      </c>
      <c r="B22312" t="s">
        <v>64348</v>
      </c>
    </row>
    <row r="22313" spans="1:2" x14ac:dyDescent="0.3">
      <c r="A22313" s="2">
        <v>9.8705862799941109</v>
      </c>
      <c r="B22313" t="s">
        <v>64347</v>
      </c>
    </row>
    <row r="22314" spans="1:2" x14ac:dyDescent="0.3">
      <c r="A22314" s="2">
        <v>3.20615296318489</v>
      </c>
      <c r="B22314" t="s">
        <v>64346</v>
      </c>
    </row>
    <row r="22315" spans="1:2" x14ac:dyDescent="0.3">
      <c r="A22315" s="2">
        <v>20.211580000000001</v>
      </c>
      <c r="B22315" t="s">
        <v>64345</v>
      </c>
    </row>
    <row r="22316" spans="1:2" x14ac:dyDescent="0.3">
      <c r="A22316" s="2">
        <v>1.7263500000000001</v>
      </c>
      <c r="B22316" t="s">
        <v>64344</v>
      </c>
    </row>
    <row r="22317" spans="1:2" x14ac:dyDescent="0.3">
      <c r="A22317" s="2">
        <v>0.33273755802817501</v>
      </c>
      <c r="B22317" t="s">
        <v>64343</v>
      </c>
    </row>
    <row r="22318" spans="1:2" x14ac:dyDescent="0.3">
      <c r="A22318" s="2">
        <v>2.73776735100247</v>
      </c>
      <c r="B22318" t="s">
        <v>64342</v>
      </c>
    </row>
    <row r="22319" spans="1:2" x14ac:dyDescent="0.3">
      <c r="A22319" s="2">
        <v>7.6220477780069196</v>
      </c>
      <c r="B22319" t="s">
        <v>64341</v>
      </c>
    </row>
    <row r="22320" spans="1:2" x14ac:dyDescent="0.3">
      <c r="A22320" s="2">
        <v>4.49655606407629</v>
      </c>
      <c r="B22320" t="s">
        <v>64340</v>
      </c>
    </row>
    <row r="22321" spans="1:2" x14ac:dyDescent="0.3">
      <c r="A22321" s="2">
        <v>4.9085402109071502E-2</v>
      </c>
      <c r="B22321" t="s">
        <v>64339</v>
      </c>
    </row>
    <row r="22322" spans="1:2" x14ac:dyDescent="0.3">
      <c r="A22322" s="2">
        <v>8.4685777622726199</v>
      </c>
      <c r="B22322" t="s">
        <v>64338</v>
      </c>
    </row>
    <row r="22323" spans="1:2" x14ac:dyDescent="0.3">
      <c r="A22323" s="2">
        <v>1.24E-3</v>
      </c>
      <c r="B22323" t="s">
        <v>64337</v>
      </c>
    </row>
    <row r="22324" spans="1:2" x14ac:dyDescent="0.3">
      <c r="A22324" s="2">
        <v>0.11661000000000001</v>
      </c>
      <c r="B22324" t="s">
        <v>64336</v>
      </c>
    </row>
    <row r="22325" spans="1:2" x14ac:dyDescent="0.3">
      <c r="A22325" s="2">
        <v>92.859650000000002</v>
      </c>
      <c r="B22325" t="s">
        <v>64335</v>
      </c>
    </row>
    <row r="22326" spans="1:2" x14ac:dyDescent="0.3">
      <c r="A22326" s="2">
        <v>0.86385000000000001</v>
      </c>
      <c r="B22326" t="s">
        <v>64334</v>
      </c>
    </row>
    <row r="22327" spans="1:2" x14ac:dyDescent="0.3">
      <c r="A22327" s="2">
        <v>0.75958574852451299</v>
      </c>
      <c r="B22327" t="s">
        <v>64333</v>
      </c>
    </row>
    <row r="22328" spans="1:2" x14ac:dyDescent="0.3">
      <c r="A22328" s="2">
        <v>0.16803000000000001</v>
      </c>
      <c r="B22328" t="s">
        <v>64332</v>
      </c>
    </row>
    <row r="22329" spans="1:2" x14ac:dyDescent="0.3">
      <c r="A22329" s="2">
        <v>1.5654833238155901</v>
      </c>
      <c r="B22329" t="s">
        <v>64331</v>
      </c>
    </row>
    <row r="22330" spans="1:2" x14ac:dyDescent="0.3">
      <c r="A22330" s="2">
        <v>1.3566157004078201</v>
      </c>
      <c r="B22330" t="s">
        <v>64330</v>
      </c>
    </row>
    <row r="22331" spans="1:2" x14ac:dyDescent="0.3">
      <c r="A22331" s="2">
        <v>0.97002125646308801</v>
      </c>
      <c r="B22331" t="s">
        <v>64329</v>
      </c>
    </row>
    <row r="22332" spans="1:2" x14ac:dyDescent="0.3">
      <c r="A22332" s="2">
        <v>90.437125551257694</v>
      </c>
      <c r="B22332" t="s">
        <v>64328</v>
      </c>
    </row>
    <row r="22333" spans="1:2" x14ac:dyDescent="0.3">
      <c r="A22333" s="2">
        <v>15.9783091068843</v>
      </c>
      <c r="B22333" t="s">
        <v>64327</v>
      </c>
    </row>
    <row r="22334" spans="1:2" x14ac:dyDescent="0.3">
      <c r="A22334" s="2">
        <v>39.5711596681126</v>
      </c>
      <c r="B22334" t="s">
        <v>64326</v>
      </c>
    </row>
    <row r="22335" spans="1:2" x14ac:dyDescent="0.3">
      <c r="A22335" s="2">
        <v>3.9320000000000001E-2</v>
      </c>
      <c r="B22335" t="s">
        <v>64325</v>
      </c>
    </row>
    <row r="22336" spans="1:2" x14ac:dyDescent="0.3">
      <c r="A22336" s="2">
        <v>0.14971202102899001</v>
      </c>
      <c r="B22336" t="s">
        <v>64324</v>
      </c>
    </row>
    <row r="22337" spans="1:2" x14ac:dyDescent="0.3">
      <c r="A22337" s="2">
        <v>3.42167893138105E-3</v>
      </c>
      <c r="B22337" t="s">
        <v>64323</v>
      </c>
    </row>
    <row r="22338" spans="1:2" x14ac:dyDescent="0.3">
      <c r="A22338" s="2">
        <v>4.6619080040471604E-3</v>
      </c>
      <c r="B22338" t="s">
        <v>64322</v>
      </c>
    </row>
    <row r="22339" spans="1:2" x14ac:dyDescent="0.3">
      <c r="A22339" s="2">
        <v>2.73606002108425E-3</v>
      </c>
      <c r="B22339" t="s">
        <v>64321</v>
      </c>
    </row>
    <row r="22340" spans="1:2" x14ac:dyDescent="0.3">
      <c r="A22340" s="2">
        <v>0.104260517220733</v>
      </c>
      <c r="B22340" t="s">
        <v>64320</v>
      </c>
    </row>
    <row r="22341" spans="1:2" x14ac:dyDescent="0.3">
      <c r="A22341" s="2">
        <v>4.0312736048151901E-2</v>
      </c>
      <c r="B22341" t="s">
        <v>64319</v>
      </c>
    </row>
    <row r="22342" spans="1:2" x14ac:dyDescent="0.3">
      <c r="A22342" s="2">
        <v>0.10915183517466399</v>
      </c>
      <c r="B22342" t="s">
        <v>64318</v>
      </c>
    </row>
    <row r="22343" spans="1:2" x14ac:dyDescent="0.3">
      <c r="A22343" s="2">
        <v>0.15364662510111801</v>
      </c>
      <c r="B22343" t="s">
        <v>64317</v>
      </c>
    </row>
    <row r="22344" spans="1:2" x14ac:dyDescent="0.3">
      <c r="A22344" s="2">
        <v>8.9800000000000001E-3</v>
      </c>
      <c r="B22344" t="s">
        <v>64316</v>
      </c>
    </row>
    <row r="22345" spans="1:2" x14ac:dyDescent="0.3">
      <c r="A22345" s="2" t="s">
        <v>13</v>
      </c>
      <c r="B22345" t="s">
        <v>64315</v>
      </c>
    </row>
    <row r="22346" spans="1:2" x14ac:dyDescent="0.3">
      <c r="A22346" s="2">
        <v>1.0963767696364499</v>
      </c>
      <c r="B22346" t="s">
        <v>64314</v>
      </c>
    </row>
    <row r="22347" spans="1:2" x14ac:dyDescent="0.3">
      <c r="A22347" s="2">
        <v>6.9779999999999995E-2</v>
      </c>
      <c r="B22347" t="s">
        <v>64313</v>
      </c>
    </row>
    <row r="22348" spans="1:2" x14ac:dyDescent="0.3">
      <c r="A22348" s="2">
        <v>0.15919346825828601</v>
      </c>
      <c r="B22348" t="s">
        <v>64312</v>
      </c>
    </row>
    <row r="22349" spans="1:2" x14ac:dyDescent="0.3">
      <c r="A22349" s="2">
        <v>0.29052843184051802</v>
      </c>
      <c r="B22349" t="s">
        <v>64311</v>
      </c>
    </row>
    <row r="22350" spans="1:2" x14ac:dyDescent="0.3">
      <c r="A22350" s="2">
        <v>1.932E-2</v>
      </c>
      <c r="B22350" t="s">
        <v>64310</v>
      </c>
    </row>
    <row r="22351" spans="1:2" x14ac:dyDescent="0.3">
      <c r="A22351" s="2">
        <v>2.47340591444218E-2</v>
      </c>
      <c r="B22351" t="s">
        <v>64309</v>
      </c>
    </row>
    <row r="22352" spans="1:2" x14ac:dyDescent="0.3">
      <c r="A22352" s="2">
        <v>0.41117633419139199</v>
      </c>
      <c r="B22352" t="s">
        <v>64308</v>
      </c>
    </row>
    <row r="22353" spans="1:2" x14ac:dyDescent="0.3">
      <c r="A22353" s="2">
        <v>0.14369999999999999</v>
      </c>
      <c r="B22353" t="s">
        <v>64307</v>
      </c>
    </row>
    <row r="22354" spans="1:2" x14ac:dyDescent="0.3">
      <c r="A22354" s="2">
        <v>1.7123450389463</v>
      </c>
      <c r="B22354" t="s">
        <v>64306</v>
      </c>
    </row>
    <row r="22355" spans="1:2" x14ac:dyDescent="0.3">
      <c r="A22355" s="2">
        <v>0.507421846714883</v>
      </c>
      <c r="B22355" t="s">
        <v>64305</v>
      </c>
    </row>
    <row r="22356" spans="1:2" x14ac:dyDescent="0.3">
      <c r="A22356" s="2">
        <v>5.3259496640897198E-3</v>
      </c>
      <c r="B22356" t="s">
        <v>64304</v>
      </c>
    </row>
    <row r="22357" spans="1:2" x14ac:dyDescent="0.3">
      <c r="A22357" s="2">
        <v>8.6970000000000006E-2</v>
      </c>
      <c r="B22357" t="s">
        <v>64303</v>
      </c>
    </row>
    <row r="22358" spans="1:2" x14ac:dyDescent="0.3">
      <c r="A22358" s="2">
        <v>2.8795283690380702E-3</v>
      </c>
      <c r="B22358" t="s">
        <v>64302</v>
      </c>
    </row>
    <row r="22359" spans="1:2" x14ac:dyDescent="0.3">
      <c r="A22359" s="2">
        <v>3.9066469114094102E-2</v>
      </c>
      <c r="B22359" t="s">
        <v>64301</v>
      </c>
    </row>
    <row r="22360" spans="1:2" x14ac:dyDescent="0.3">
      <c r="A22360" s="2">
        <v>5.61456</v>
      </c>
      <c r="B22360" t="s">
        <v>64300</v>
      </c>
    </row>
    <row r="22361" spans="1:2" x14ac:dyDescent="0.3">
      <c r="A22361" s="2">
        <v>5.1865377421508298E-2</v>
      </c>
      <c r="B22361" t="s">
        <v>64299</v>
      </c>
    </row>
    <row r="22362" spans="1:2" x14ac:dyDescent="0.3">
      <c r="A22362" s="2">
        <v>11.791600000000001</v>
      </c>
      <c r="B22362" t="s">
        <v>64298</v>
      </c>
    </row>
    <row r="22363" spans="1:2" x14ac:dyDescent="0.3">
      <c r="A22363" s="2">
        <v>31.644179999999999</v>
      </c>
      <c r="B22363" t="s">
        <v>64297</v>
      </c>
    </row>
    <row r="22364" spans="1:2" x14ac:dyDescent="0.3">
      <c r="A22364" s="2">
        <v>9.4299999999999991E-3</v>
      </c>
      <c r="B22364" t="s">
        <v>64296</v>
      </c>
    </row>
    <row r="22365" spans="1:2" x14ac:dyDescent="0.3">
      <c r="A22365" s="2">
        <v>0.54913999999999996</v>
      </c>
      <c r="B22365" t="s">
        <v>64295</v>
      </c>
    </row>
    <row r="22366" spans="1:2" x14ac:dyDescent="0.3">
      <c r="A22366" s="2">
        <v>0.28238999999999997</v>
      </c>
      <c r="B22366" t="s">
        <v>64294</v>
      </c>
    </row>
    <row r="22367" spans="1:2" x14ac:dyDescent="0.3">
      <c r="A22367" s="2">
        <v>0.10205</v>
      </c>
      <c r="B22367" t="s">
        <v>64293</v>
      </c>
    </row>
    <row r="22368" spans="1:2" x14ac:dyDescent="0.3">
      <c r="A22368" s="2">
        <v>0.47105000000000002</v>
      </c>
      <c r="B22368" t="s">
        <v>64292</v>
      </c>
    </row>
    <row r="22369" spans="1:2" x14ac:dyDescent="0.3">
      <c r="A22369" s="2">
        <v>0.86173656711283098</v>
      </c>
      <c r="B22369" t="s">
        <v>64291</v>
      </c>
    </row>
    <row r="22370" spans="1:2" x14ac:dyDescent="0.3">
      <c r="A22370" s="2">
        <v>0.77637359977220399</v>
      </c>
      <c r="B22370" t="s">
        <v>64290</v>
      </c>
    </row>
    <row r="22371" spans="1:2" x14ac:dyDescent="0.3">
      <c r="A22371" s="2">
        <v>0.15875589964352699</v>
      </c>
      <c r="B22371" t="s">
        <v>64289</v>
      </c>
    </row>
    <row r="22372" spans="1:2" x14ac:dyDescent="0.3">
      <c r="A22372" s="2">
        <v>5.7829999999999999E-2</v>
      </c>
      <c r="B22372" t="s">
        <v>64288</v>
      </c>
    </row>
    <row r="22373" spans="1:2" x14ac:dyDescent="0.3">
      <c r="A22373" s="2">
        <v>6.0200000000000002E-3</v>
      </c>
      <c r="B22373" t="s">
        <v>64287</v>
      </c>
    </row>
    <row r="22374" spans="1:2" x14ac:dyDescent="0.3">
      <c r="A22374" s="2">
        <v>1.53244919157888E-2</v>
      </c>
      <c r="B22374" t="s">
        <v>64286</v>
      </c>
    </row>
    <row r="22375" spans="1:2" x14ac:dyDescent="0.3">
      <c r="A22375" s="2">
        <v>1.06469740385591E-2</v>
      </c>
      <c r="B22375" t="s">
        <v>64285</v>
      </c>
    </row>
    <row r="22376" spans="1:2" x14ac:dyDescent="0.3">
      <c r="A22376" s="2">
        <v>0.13188674781016699</v>
      </c>
      <c r="B22376" t="s">
        <v>64284</v>
      </c>
    </row>
    <row r="22377" spans="1:2" x14ac:dyDescent="0.3">
      <c r="A22377" s="2">
        <v>1.4511763601084901E-3</v>
      </c>
      <c r="B22377" t="s">
        <v>64283</v>
      </c>
    </row>
    <row r="22378" spans="1:2" x14ac:dyDescent="0.3">
      <c r="A22378" s="2">
        <v>8.5990672803295101E-2</v>
      </c>
      <c r="B22378" t="s">
        <v>64282</v>
      </c>
    </row>
    <row r="22379" spans="1:2" x14ac:dyDescent="0.3">
      <c r="A22379" s="2">
        <v>1.9890892822186802E-2</v>
      </c>
      <c r="B22379" t="s">
        <v>64281</v>
      </c>
    </row>
    <row r="22380" spans="1:2" x14ac:dyDescent="0.3">
      <c r="A22380" s="2">
        <v>2.6531623719455101E-3</v>
      </c>
      <c r="B22380" t="s">
        <v>64280</v>
      </c>
    </row>
    <row r="22381" spans="1:2" x14ac:dyDescent="0.3">
      <c r="A22381" s="2">
        <v>4.00369758457878E-3</v>
      </c>
      <c r="B22381" t="s">
        <v>64279</v>
      </c>
    </row>
    <row r="22382" spans="1:2" x14ac:dyDescent="0.3">
      <c r="A22382" s="2">
        <v>2.6816016020296701E-3</v>
      </c>
      <c r="B22382" t="s">
        <v>64278</v>
      </c>
    </row>
    <row r="22383" spans="1:2" x14ac:dyDescent="0.3">
      <c r="A22383" s="2">
        <v>2.5450864334481099E-2</v>
      </c>
      <c r="B22383" t="s">
        <v>64277</v>
      </c>
    </row>
    <row r="22384" spans="1:2" x14ac:dyDescent="0.3">
      <c r="A22384" s="2">
        <v>12.855032607588701</v>
      </c>
      <c r="B22384" t="s">
        <v>64276</v>
      </c>
    </row>
    <row r="22385" spans="1:2" x14ac:dyDescent="0.3">
      <c r="A22385" s="2">
        <v>22.4338614875189</v>
      </c>
      <c r="B22385" t="s">
        <v>64275</v>
      </c>
    </row>
    <row r="22386" spans="1:2" x14ac:dyDescent="0.3">
      <c r="A22386" s="2">
        <v>0.60974898182783399</v>
      </c>
      <c r="B22386" t="s">
        <v>64274</v>
      </c>
    </row>
    <row r="22387" spans="1:2" x14ac:dyDescent="0.3">
      <c r="A22387" s="2">
        <v>1.1220045910879E-2</v>
      </c>
      <c r="B22387" t="s">
        <v>64273</v>
      </c>
    </row>
    <row r="22388" spans="1:2" x14ac:dyDescent="0.3">
      <c r="A22388" s="2">
        <v>8.7931408346761195E-3</v>
      </c>
      <c r="B22388" t="s">
        <v>64272</v>
      </c>
    </row>
    <row r="22389" spans="1:2" x14ac:dyDescent="0.3">
      <c r="A22389" s="2">
        <v>8.9529999999999998E-2</v>
      </c>
      <c r="B22389" t="s">
        <v>64271</v>
      </c>
    </row>
    <row r="22390" spans="1:2" x14ac:dyDescent="0.3">
      <c r="A22390" s="2">
        <v>2.0048499999999998</v>
      </c>
      <c r="B22390" t="s">
        <v>64270</v>
      </c>
    </row>
    <row r="22391" spans="1:2" x14ac:dyDescent="0.3">
      <c r="A22391" s="2">
        <v>1.02382513665162E-2</v>
      </c>
      <c r="B22391" t="s">
        <v>64269</v>
      </c>
    </row>
    <row r="22392" spans="1:2" x14ac:dyDescent="0.3">
      <c r="A22392" s="2">
        <v>0.69862999999999997</v>
      </c>
      <c r="B22392" t="s">
        <v>64268</v>
      </c>
    </row>
    <row r="22393" spans="1:2" x14ac:dyDescent="0.3">
      <c r="A22393" s="2">
        <v>2.2849999999999999E-2</v>
      </c>
      <c r="B22393" t="s">
        <v>64267</v>
      </c>
    </row>
    <row r="22394" spans="1:2" x14ac:dyDescent="0.3">
      <c r="A22394" s="2">
        <v>1.023E-2</v>
      </c>
      <c r="B22394" t="s">
        <v>64266</v>
      </c>
    </row>
    <row r="22395" spans="1:2" x14ac:dyDescent="0.3">
      <c r="A22395" s="2">
        <v>7.6099999999999996E-3</v>
      </c>
      <c r="B22395" t="s">
        <v>64265</v>
      </c>
    </row>
    <row r="22396" spans="1:2" x14ac:dyDescent="0.3">
      <c r="A22396" s="2">
        <v>2.1526529325475999E-2</v>
      </c>
      <c r="B22396" t="s">
        <v>64264</v>
      </c>
    </row>
    <row r="22397" spans="1:2" x14ac:dyDescent="0.3">
      <c r="A22397" s="2">
        <v>1.0623261066352099E-2</v>
      </c>
      <c r="B22397" t="s">
        <v>64263</v>
      </c>
    </row>
    <row r="22398" spans="1:2" x14ac:dyDescent="0.3">
      <c r="A22398" s="2">
        <v>1.2175213353638701E-2</v>
      </c>
      <c r="B22398" t="s">
        <v>64262</v>
      </c>
    </row>
    <row r="22399" spans="1:2" x14ac:dyDescent="0.3">
      <c r="A22399" s="2">
        <v>42.1993365812531</v>
      </c>
      <c r="B22399" t="s">
        <v>64261</v>
      </c>
    </row>
    <row r="22400" spans="1:2" x14ac:dyDescent="0.3">
      <c r="A22400" s="2">
        <v>60.6823993480306</v>
      </c>
      <c r="B22400" t="s">
        <v>64260</v>
      </c>
    </row>
    <row r="22401" spans="1:2" x14ac:dyDescent="0.3">
      <c r="A22401" s="2">
        <v>82.287666143718198</v>
      </c>
      <c r="B22401" t="s">
        <v>64259</v>
      </c>
    </row>
    <row r="22402" spans="1:2" x14ac:dyDescent="0.3">
      <c r="A22402" s="2">
        <v>39.551933805721298</v>
      </c>
      <c r="B22402" t="s">
        <v>64258</v>
      </c>
    </row>
    <row r="22403" spans="1:2" x14ac:dyDescent="0.3">
      <c r="A22403" s="2">
        <v>95.896962141686501</v>
      </c>
      <c r="B22403" t="s">
        <v>64257</v>
      </c>
    </row>
    <row r="22404" spans="1:2" x14ac:dyDescent="0.3">
      <c r="A22404" s="2">
        <v>43.863599449553</v>
      </c>
      <c r="B22404" t="s">
        <v>64256</v>
      </c>
    </row>
    <row r="22405" spans="1:2" x14ac:dyDescent="0.3">
      <c r="A22405" s="2">
        <v>5.7355190776073997E-2</v>
      </c>
      <c r="B22405" t="s">
        <v>64255</v>
      </c>
    </row>
    <row r="22406" spans="1:2" x14ac:dyDescent="0.3">
      <c r="A22406" s="2">
        <v>6.9205469611783796E-2</v>
      </c>
      <c r="B22406" t="s">
        <v>64254</v>
      </c>
    </row>
    <row r="22407" spans="1:2" x14ac:dyDescent="0.3">
      <c r="A22407" s="2">
        <v>3.5400000000000002E-3</v>
      </c>
      <c r="B22407" t="s">
        <v>64253</v>
      </c>
    </row>
    <row r="22408" spans="1:2" x14ac:dyDescent="0.3">
      <c r="A22408" s="2">
        <v>4.1696400000000002</v>
      </c>
      <c r="B22408" t="s">
        <v>64252</v>
      </c>
    </row>
    <row r="22409" spans="1:2" x14ac:dyDescent="0.3">
      <c r="A22409" s="2">
        <v>2.8664750449060401</v>
      </c>
      <c r="B22409" t="s">
        <v>64251</v>
      </c>
    </row>
    <row r="22410" spans="1:2" x14ac:dyDescent="0.3">
      <c r="A22410" s="2">
        <v>66.628608010344905</v>
      </c>
      <c r="B22410" t="s">
        <v>64250</v>
      </c>
    </row>
    <row r="22411" spans="1:2" x14ac:dyDescent="0.3">
      <c r="A22411" s="2">
        <v>11.878392394583701</v>
      </c>
      <c r="B22411" t="s">
        <v>64249</v>
      </c>
    </row>
    <row r="22412" spans="1:2" x14ac:dyDescent="0.3">
      <c r="A22412" s="2">
        <v>1.0925800000000001</v>
      </c>
      <c r="B22412" t="s">
        <v>64248</v>
      </c>
    </row>
    <row r="22413" spans="1:2" x14ac:dyDescent="0.3">
      <c r="A22413" s="2">
        <v>20.298528102812</v>
      </c>
      <c r="B22413" t="s">
        <v>64247</v>
      </c>
    </row>
    <row r="22414" spans="1:2" x14ac:dyDescent="0.3">
      <c r="A22414" s="2">
        <v>2.59327124576702E-2</v>
      </c>
      <c r="B22414" t="s">
        <v>64246</v>
      </c>
    </row>
    <row r="22415" spans="1:2" x14ac:dyDescent="0.3">
      <c r="A22415" s="2">
        <v>5.8819999999999997E-2</v>
      </c>
      <c r="B22415" t="s">
        <v>64245</v>
      </c>
    </row>
    <row r="22416" spans="1:2" x14ac:dyDescent="0.3">
      <c r="A22416" s="2">
        <v>2.3823261981561701</v>
      </c>
      <c r="B22416" t="s">
        <v>64244</v>
      </c>
    </row>
    <row r="22417" spans="1:2" x14ac:dyDescent="0.3">
      <c r="A22417" s="2">
        <v>0.33533600994996299</v>
      </c>
      <c r="B22417" t="s">
        <v>64243</v>
      </c>
    </row>
    <row r="22418" spans="1:2" x14ac:dyDescent="0.3">
      <c r="A22418" s="2">
        <v>281.68431098279802</v>
      </c>
      <c r="B22418" t="s">
        <v>64242</v>
      </c>
    </row>
    <row r="22419" spans="1:2" x14ac:dyDescent="0.3">
      <c r="A22419" s="2">
        <v>1.27877769527298E-2</v>
      </c>
      <c r="B22419" t="s">
        <v>64241</v>
      </c>
    </row>
    <row r="22420" spans="1:2" x14ac:dyDescent="0.3">
      <c r="A22420" s="2">
        <v>4.28E-3</v>
      </c>
      <c r="B22420" t="s">
        <v>64240</v>
      </c>
    </row>
    <row r="22421" spans="1:2" x14ac:dyDescent="0.3">
      <c r="A22421" s="2">
        <v>6.7900526338603697</v>
      </c>
      <c r="B22421" t="s">
        <v>64239</v>
      </c>
    </row>
    <row r="22422" spans="1:2" x14ac:dyDescent="0.3">
      <c r="A22422" s="2">
        <v>6.8775512940495304E-2</v>
      </c>
      <c r="B22422" t="s">
        <v>64238</v>
      </c>
    </row>
    <row r="22423" spans="1:2" x14ac:dyDescent="0.3">
      <c r="A22423" s="2">
        <v>3.1140599999999998</v>
      </c>
      <c r="B22423" t="s">
        <v>64237</v>
      </c>
    </row>
    <row r="22424" spans="1:2" x14ac:dyDescent="0.3">
      <c r="A22424" s="2">
        <v>6.5199999999999998E-3</v>
      </c>
      <c r="B22424" t="s">
        <v>64236</v>
      </c>
    </row>
    <row r="22425" spans="1:2" x14ac:dyDescent="0.3">
      <c r="A22425" s="2">
        <v>6.5344844041763803</v>
      </c>
      <c r="B22425" t="s">
        <v>64235</v>
      </c>
    </row>
    <row r="22426" spans="1:2" x14ac:dyDescent="0.3">
      <c r="A22426" s="2">
        <v>1.9499999999999999E-3</v>
      </c>
      <c r="B22426" t="s">
        <v>64234</v>
      </c>
    </row>
    <row r="22427" spans="1:2" x14ac:dyDescent="0.3">
      <c r="A22427" s="2">
        <v>13.4454660093556</v>
      </c>
      <c r="B22427" t="s">
        <v>64233</v>
      </c>
    </row>
    <row r="22428" spans="1:2" x14ac:dyDescent="0.3">
      <c r="A22428" s="2">
        <v>5.7499999999999999E-3</v>
      </c>
      <c r="B22428" t="s">
        <v>64232</v>
      </c>
    </row>
    <row r="22429" spans="1:2" x14ac:dyDescent="0.3">
      <c r="A22429" s="2">
        <v>133.468134714147</v>
      </c>
      <c r="B22429" t="s">
        <v>64231</v>
      </c>
    </row>
    <row r="22430" spans="1:2" x14ac:dyDescent="0.3">
      <c r="A22430" s="2">
        <v>1.1418803493028999</v>
      </c>
      <c r="B22430" t="s">
        <v>64230</v>
      </c>
    </row>
    <row r="22431" spans="1:2" x14ac:dyDescent="0.3">
      <c r="A22431" s="2">
        <v>68.878120282055605</v>
      </c>
      <c r="B22431" t="s">
        <v>64229</v>
      </c>
    </row>
    <row r="22432" spans="1:2" x14ac:dyDescent="0.3">
      <c r="A22432" s="2">
        <v>0.112598585506368</v>
      </c>
      <c r="B22432" t="s">
        <v>64228</v>
      </c>
    </row>
    <row r="22433" spans="1:2" x14ac:dyDescent="0.3">
      <c r="A22433" s="2">
        <v>0.16086250715004299</v>
      </c>
      <c r="B22433" t="s">
        <v>64227</v>
      </c>
    </row>
    <row r="22434" spans="1:2" x14ac:dyDescent="0.3">
      <c r="A22434" s="2">
        <v>0.42710743567342901</v>
      </c>
      <c r="B22434" t="s">
        <v>64226</v>
      </c>
    </row>
    <row r="22435" spans="1:2" x14ac:dyDescent="0.3">
      <c r="A22435" s="2">
        <v>0.56476999999999999</v>
      </c>
      <c r="B22435" t="s">
        <v>64225</v>
      </c>
    </row>
    <row r="22436" spans="1:2" x14ac:dyDescent="0.3">
      <c r="A22436" s="2">
        <v>0.64746999999999999</v>
      </c>
      <c r="B22436" t="s">
        <v>64224</v>
      </c>
    </row>
    <row r="22437" spans="1:2" x14ac:dyDescent="0.3">
      <c r="A22437" s="2">
        <v>4.8999999999999998E-3</v>
      </c>
      <c r="B22437" t="s">
        <v>64223</v>
      </c>
    </row>
    <row r="22438" spans="1:2" x14ac:dyDescent="0.3">
      <c r="A22438" s="2">
        <v>8.7995453740605897E-2</v>
      </c>
      <c r="B22438" t="s">
        <v>64222</v>
      </c>
    </row>
    <row r="22439" spans="1:2" x14ac:dyDescent="0.3">
      <c r="A22439" s="2">
        <v>9.7678122086468505E-3</v>
      </c>
      <c r="B22439" t="s">
        <v>64221</v>
      </c>
    </row>
    <row r="22440" spans="1:2" x14ac:dyDescent="0.3">
      <c r="A22440" s="2">
        <v>2.3547822121736798E-3</v>
      </c>
      <c r="B22440" t="s">
        <v>64220</v>
      </c>
    </row>
    <row r="22441" spans="1:2" x14ac:dyDescent="0.3">
      <c r="A22441" s="2">
        <v>1.19486310451139E-3</v>
      </c>
      <c r="B22441" t="s">
        <v>64219</v>
      </c>
    </row>
    <row r="22442" spans="1:2" x14ac:dyDescent="0.3">
      <c r="A22442" s="2">
        <v>4.8460000000000003E-2</v>
      </c>
      <c r="B22442" t="s">
        <v>64218</v>
      </c>
    </row>
    <row r="22443" spans="1:2" x14ac:dyDescent="0.3">
      <c r="A22443" s="2">
        <v>36.320731279273097</v>
      </c>
      <c r="B22443" t="s">
        <v>64217</v>
      </c>
    </row>
    <row r="22444" spans="1:2" x14ac:dyDescent="0.3">
      <c r="A22444" s="2">
        <v>1.27500119849457E-2</v>
      </c>
      <c r="B22444" t="s">
        <v>64216</v>
      </c>
    </row>
    <row r="22445" spans="1:2" x14ac:dyDescent="0.3">
      <c r="A22445" s="2">
        <v>15.64728</v>
      </c>
      <c r="B22445" t="s">
        <v>64215</v>
      </c>
    </row>
    <row r="22446" spans="1:2" x14ac:dyDescent="0.3">
      <c r="A22446" s="2">
        <v>3.1800000000000001E-3</v>
      </c>
      <c r="B22446" t="s">
        <v>64214</v>
      </c>
    </row>
    <row r="22447" spans="1:2" x14ac:dyDescent="0.3">
      <c r="A22447" s="2">
        <v>7.2840499999999997</v>
      </c>
      <c r="B22447" t="s">
        <v>64213</v>
      </c>
    </row>
    <row r="22448" spans="1:2" x14ac:dyDescent="0.3">
      <c r="A22448" s="2">
        <v>6.22339705846034</v>
      </c>
      <c r="B22448" t="s">
        <v>64212</v>
      </c>
    </row>
    <row r="22449" spans="1:2" x14ac:dyDescent="0.3">
      <c r="A22449" s="2">
        <v>1.36433334638336</v>
      </c>
      <c r="B22449" t="s">
        <v>64211</v>
      </c>
    </row>
    <row r="22450" spans="1:2" x14ac:dyDescent="0.3">
      <c r="A22450" s="2">
        <v>0.13116</v>
      </c>
      <c r="B22450" t="s">
        <v>64210</v>
      </c>
    </row>
    <row r="22451" spans="1:2" x14ac:dyDescent="0.3">
      <c r="A22451" s="2">
        <v>2.9896039693869301</v>
      </c>
      <c r="B22451" t="s">
        <v>64209</v>
      </c>
    </row>
    <row r="22452" spans="1:2" x14ac:dyDescent="0.3">
      <c r="A22452" s="2">
        <v>1.8567400000000001</v>
      </c>
      <c r="B22452" t="s">
        <v>64208</v>
      </c>
    </row>
    <row r="22453" spans="1:2" x14ac:dyDescent="0.3">
      <c r="A22453" s="2">
        <v>0.26463403520117401</v>
      </c>
      <c r="B22453" t="s">
        <v>64207</v>
      </c>
    </row>
    <row r="22454" spans="1:2" x14ac:dyDescent="0.3">
      <c r="A22454" s="2">
        <v>78.525186290302898</v>
      </c>
      <c r="B22454" t="s">
        <v>64206</v>
      </c>
    </row>
    <row r="22455" spans="1:2" x14ac:dyDescent="0.3">
      <c r="A22455" s="2">
        <v>1.49372933579534E-2</v>
      </c>
      <c r="B22455" t="s">
        <v>64205</v>
      </c>
    </row>
    <row r="22456" spans="1:2" x14ac:dyDescent="0.3">
      <c r="A22456" s="2">
        <v>9.8790838705990107E-4</v>
      </c>
      <c r="B22456" t="s">
        <v>64204</v>
      </c>
    </row>
    <row r="22457" spans="1:2" x14ac:dyDescent="0.3">
      <c r="A22457" s="2">
        <v>0.28788887345682501</v>
      </c>
      <c r="B22457" t="s">
        <v>64203</v>
      </c>
    </row>
    <row r="22458" spans="1:2" x14ac:dyDescent="0.3">
      <c r="A22458" s="2">
        <v>82.946899999999999</v>
      </c>
      <c r="B22458" t="s">
        <v>547</v>
      </c>
    </row>
    <row r="22459" spans="1:2" x14ac:dyDescent="0.3">
      <c r="A22459" s="2">
        <v>28.458410000000001</v>
      </c>
      <c r="B22459" t="s">
        <v>64202</v>
      </c>
    </row>
    <row r="22460" spans="1:2" x14ac:dyDescent="0.3">
      <c r="A22460" s="2">
        <v>11.384550000000001</v>
      </c>
      <c r="B22460" t="s">
        <v>64201</v>
      </c>
    </row>
    <row r="22461" spans="1:2" x14ac:dyDescent="0.3">
      <c r="A22461" s="2">
        <v>19.763811809014101</v>
      </c>
      <c r="B22461" t="s">
        <v>64200</v>
      </c>
    </row>
    <row r="22462" spans="1:2" x14ac:dyDescent="0.3">
      <c r="A22462" s="2">
        <v>5.1328300000000002</v>
      </c>
      <c r="B22462" t="s">
        <v>64199</v>
      </c>
    </row>
    <row r="22463" spans="1:2" x14ac:dyDescent="0.3">
      <c r="A22463" s="2">
        <v>12.59754</v>
      </c>
      <c r="B22463" t="s">
        <v>64198</v>
      </c>
    </row>
    <row r="22464" spans="1:2" x14ac:dyDescent="0.3">
      <c r="A22464" s="2">
        <v>12.86504</v>
      </c>
      <c r="B22464" t="s">
        <v>64197</v>
      </c>
    </row>
    <row r="22465" spans="1:2" x14ac:dyDescent="0.3">
      <c r="A22465" s="2">
        <v>25.95289</v>
      </c>
      <c r="B22465" t="s">
        <v>64196</v>
      </c>
    </row>
    <row r="22466" spans="1:2" x14ac:dyDescent="0.3">
      <c r="A22466" s="2">
        <v>18.969940000000001</v>
      </c>
      <c r="B22466" t="s">
        <v>64195</v>
      </c>
    </row>
    <row r="22467" spans="1:2" x14ac:dyDescent="0.3">
      <c r="A22467" s="2">
        <v>14.00714</v>
      </c>
      <c r="B22467" t="s">
        <v>64194</v>
      </c>
    </row>
    <row r="22468" spans="1:2" x14ac:dyDescent="0.3">
      <c r="A22468" s="2">
        <v>7.6676161315178806E-2</v>
      </c>
      <c r="B22468" t="s">
        <v>64193</v>
      </c>
    </row>
    <row r="22469" spans="1:2" x14ac:dyDescent="0.3">
      <c r="A22469" s="2">
        <v>7.7245283137605703E-2</v>
      </c>
      <c r="B22469" t="s">
        <v>64192</v>
      </c>
    </row>
    <row r="22470" spans="1:2" x14ac:dyDescent="0.3">
      <c r="A22470" s="2">
        <v>0.156580933069106</v>
      </c>
      <c r="B22470" t="s">
        <v>64191</v>
      </c>
    </row>
    <row r="22471" spans="1:2" x14ac:dyDescent="0.3">
      <c r="A22471" s="2">
        <v>7.1536999999999997</v>
      </c>
      <c r="B22471" t="s">
        <v>64190</v>
      </c>
    </row>
    <row r="22472" spans="1:2" x14ac:dyDescent="0.3">
      <c r="A22472" s="2">
        <v>22.096229999999998</v>
      </c>
      <c r="B22472" t="s">
        <v>64189</v>
      </c>
    </row>
    <row r="22473" spans="1:2" x14ac:dyDescent="0.3">
      <c r="A22473" s="2">
        <v>6.2244770034924297</v>
      </c>
      <c r="B22473" t="s">
        <v>64188</v>
      </c>
    </row>
    <row r="22474" spans="1:2" x14ac:dyDescent="0.3">
      <c r="A22474" s="2">
        <v>6.0710538257042002</v>
      </c>
      <c r="B22474" t="s">
        <v>64187</v>
      </c>
    </row>
    <row r="22475" spans="1:2" x14ac:dyDescent="0.3">
      <c r="A22475" s="2">
        <v>0.44041000000000002</v>
      </c>
      <c r="B22475" t="s">
        <v>64186</v>
      </c>
    </row>
    <row r="22476" spans="1:2" x14ac:dyDescent="0.3">
      <c r="A22476" s="2">
        <v>0.21557738375659199</v>
      </c>
      <c r="B22476" t="s">
        <v>64185</v>
      </c>
    </row>
    <row r="22477" spans="1:2" x14ac:dyDescent="0.3">
      <c r="A22477" s="2">
        <v>1.2738073793584599</v>
      </c>
      <c r="B22477" t="s">
        <v>64184</v>
      </c>
    </row>
    <row r="22478" spans="1:2" x14ac:dyDescent="0.3">
      <c r="A22478" s="2">
        <v>6.9840400000000002</v>
      </c>
      <c r="B22478" t="s">
        <v>64183</v>
      </c>
    </row>
    <row r="22479" spans="1:2" x14ac:dyDescent="0.3">
      <c r="A22479" s="2">
        <v>6.8674665919145399</v>
      </c>
      <c r="B22479" t="s">
        <v>64182</v>
      </c>
    </row>
    <row r="22480" spans="1:2" x14ac:dyDescent="0.3">
      <c r="A22480" s="2">
        <v>526.72800538478702</v>
      </c>
      <c r="B22480" t="s">
        <v>64181</v>
      </c>
    </row>
    <row r="22481" spans="1:2" x14ac:dyDescent="0.3">
      <c r="A22481" s="2">
        <v>9.5000000000000001E-2</v>
      </c>
      <c r="B22481" t="s">
        <v>64180</v>
      </c>
    </row>
    <row r="22482" spans="1:2" x14ac:dyDescent="0.3">
      <c r="A22482" s="2">
        <v>0.10708067191027699</v>
      </c>
      <c r="B22482" t="s">
        <v>64179</v>
      </c>
    </row>
    <row r="22483" spans="1:2" x14ac:dyDescent="0.3">
      <c r="A22483" s="2">
        <v>1.47321212920921</v>
      </c>
      <c r="B22483" t="s">
        <v>64178</v>
      </c>
    </row>
    <row r="22484" spans="1:2" x14ac:dyDescent="0.3">
      <c r="A22484" s="2">
        <v>5.4000000000000001E-4</v>
      </c>
      <c r="B22484" t="s">
        <v>64177</v>
      </c>
    </row>
    <row r="22485" spans="1:2" x14ac:dyDescent="0.3">
      <c r="A22485" s="2">
        <v>1</v>
      </c>
      <c r="B22485" t="s">
        <v>64176</v>
      </c>
    </row>
    <row r="22486" spans="1:2" x14ac:dyDescent="0.3">
      <c r="A22486" s="2">
        <v>38.482914213844303</v>
      </c>
      <c r="B22486" t="s">
        <v>64175</v>
      </c>
    </row>
    <row r="22487" spans="1:2" x14ac:dyDescent="0.3">
      <c r="A22487" s="2">
        <v>8.1400199999999998</v>
      </c>
      <c r="B22487" t="s">
        <v>64174</v>
      </c>
    </row>
    <row r="22488" spans="1:2" x14ac:dyDescent="0.3">
      <c r="A22488" s="2">
        <v>0.15393000000000001</v>
      </c>
      <c r="B22488" t="s">
        <v>64173</v>
      </c>
    </row>
    <row r="22489" spans="1:2" x14ac:dyDescent="0.3">
      <c r="A22489" s="2">
        <v>3.0633699999999999</v>
      </c>
      <c r="B22489" t="s">
        <v>64172</v>
      </c>
    </row>
    <row r="22490" spans="1:2" x14ac:dyDescent="0.3">
      <c r="A22490" s="2" t="s">
        <v>13</v>
      </c>
      <c r="B22490" t="s">
        <v>64171</v>
      </c>
    </row>
    <row r="22491" spans="1:2" x14ac:dyDescent="0.3">
      <c r="A22491" s="2">
        <v>1.48818221137567</v>
      </c>
      <c r="B22491" t="s">
        <v>64170</v>
      </c>
    </row>
    <row r="22492" spans="1:2" x14ac:dyDescent="0.3">
      <c r="A22492" s="2">
        <v>1.67113868056239</v>
      </c>
      <c r="B22492" t="s">
        <v>64169</v>
      </c>
    </row>
    <row r="22493" spans="1:2" x14ac:dyDescent="0.3">
      <c r="A22493" s="2">
        <v>0.90298</v>
      </c>
      <c r="B22493" t="s">
        <v>64168</v>
      </c>
    </row>
    <row r="22494" spans="1:2" x14ac:dyDescent="0.3">
      <c r="A22494" s="2">
        <v>3.4607156657220002E-3</v>
      </c>
      <c r="B22494" t="s">
        <v>64167</v>
      </c>
    </row>
    <row r="22495" spans="1:2" x14ac:dyDescent="0.3">
      <c r="A22495" s="2">
        <v>1.9619999999999999E-2</v>
      </c>
      <c r="B22495" t="s">
        <v>64166</v>
      </c>
    </row>
    <row r="22496" spans="1:2" x14ac:dyDescent="0.3">
      <c r="A22496" s="2">
        <v>4.5760000000000002E-2</v>
      </c>
      <c r="B22496" t="s">
        <v>64165</v>
      </c>
    </row>
    <row r="22497" spans="1:2" x14ac:dyDescent="0.3">
      <c r="A22497" s="2">
        <v>0.65870874700090398</v>
      </c>
      <c r="B22497" t="s">
        <v>64164</v>
      </c>
    </row>
    <row r="22498" spans="1:2" x14ac:dyDescent="0.3">
      <c r="A22498" s="2">
        <v>6.9982630340343404</v>
      </c>
      <c r="B22498" t="s">
        <v>64163</v>
      </c>
    </row>
    <row r="22499" spans="1:2" x14ac:dyDescent="0.3">
      <c r="A22499" s="2">
        <v>2.9944799999999998</v>
      </c>
      <c r="B22499" t="s">
        <v>64162</v>
      </c>
    </row>
    <row r="22500" spans="1:2" x14ac:dyDescent="0.3">
      <c r="A22500" s="2">
        <v>12.193519999999999</v>
      </c>
      <c r="B22500" t="s">
        <v>64161</v>
      </c>
    </row>
    <row r="22501" spans="1:2" x14ac:dyDescent="0.3">
      <c r="A22501" s="2">
        <v>6.9264173823356298E-2</v>
      </c>
      <c r="B22501" t="s">
        <v>64160</v>
      </c>
    </row>
    <row r="22502" spans="1:2" x14ac:dyDescent="0.3">
      <c r="A22502" s="2">
        <v>4.2090000000000002E-2</v>
      </c>
      <c r="B22502" t="s">
        <v>64159</v>
      </c>
    </row>
    <row r="22503" spans="1:2" x14ac:dyDescent="0.3">
      <c r="A22503" s="2">
        <v>5.8950000000000002E-2</v>
      </c>
      <c r="B22503" t="s">
        <v>64158</v>
      </c>
    </row>
    <row r="22504" spans="1:2" x14ac:dyDescent="0.3">
      <c r="A22504" s="2">
        <v>0.18279957132944899</v>
      </c>
      <c r="B22504" t="s">
        <v>64157</v>
      </c>
    </row>
    <row r="22505" spans="1:2" x14ac:dyDescent="0.3">
      <c r="A22505" s="2">
        <v>1.5793676789395701</v>
      </c>
      <c r="B22505" t="s">
        <v>64156</v>
      </c>
    </row>
    <row r="22506" spans="1:2" x14ac:dyDescent="0.3">
      <c r="A22506" s="2">
        <v>0.55449883583718595</v>
      </c>
      <c r="B22506" t="s">
        <v>64155</v>
      </c>
    </row>
    <row r="22507" spans="1:2" x14ac:dyDescent="0.3">
      <c r="A22507" s="2">
        <v>10.915596792202299</v>
      </c>
      <c r="B22507" t="s">
        <v>64154</v>
      </c>
    </row>
    <row r="22508" spans="1:2" x14ac:dyDescent="0.3">
      <c r="A22508" s="2">
        <v>6.8844021358698299E-2</v>
      </c>
      <c r="B22508" t="s">
        <v>64153</v>
      </c>
    </row>
    <row r="22509" spans="1:2" x14ac:dyDescent="0.3">
      <c r="A22509" s="2">
        <v>0.30026000000000003</v>
      </c>
      <c r="B22509" t="s">
        <v>64152</v>
      </c>
    </row>
    <row r="22510" spans="1:2" x14ac:dyDescent="0.3">
      <c r="A22510" s="2">
        <v>3.0590257545333199</v>
      </c>
      <c r="B22510" t="s">
        <v>64151</v>
      </c>
    </row>
    <row r="22511" spans="1:2" x14ac:dyDescent="0.3">
      <c r="A22511" s="2">
        <v>69.638562866020607</v>
      </c>
      <c r="B22511" t="s">
        <v>64150</v>
      </c>
    </row>
    <row r="22512" spans="1:2" x14ac:dyDescent="0.3">
      <c r="A22512" s="2">
        <v>0.60831999999999997</v>
      </c>
      <c r="B22512" t="s">
        <v>64149</v>
      </c>
    </row>
    <row r="22513" spans="1:2" x14ac:dyDescent="0.3">
      <c r="A22513" s="2">
        <v>3.24553353930912E-3</v>
      </c>
      <c r="B22513" t="s">
        <v>64148</v>
      </c>
    </row>
    <row r="22514" spans="1:2" x14ac:dyDescent="0.3">
      <c r="A22514" s="2">
        <v>2.8680000000000001E-2</v>
      </c>
      <c r="B22514" t="s">
        <v>64147</v>
      </c>
    </row>
    <row r="22515" spans="1:2" x14ac:dyDescent="0.3">
      <c r="A22515" s="2">
        <v>3.5894109646107499</v>
      </c>
      <c r="B22515" t="s">
        <v>64146</v>
      </c>
    </row>
    <row r="22516" spans="1:2" x14ac:dyDescent="0.3">
      <c r="A22516" s="2" t="s">
        <v>13</v>
      </c>
      <c r="B22516" t="s">
        <v>64145</v>
      </c>
    </row>
    <row r="22517" spans="1:2" x14ac:dyDescent="0.3">
      <c r="A22517" s="2">
        <v>0.61179421154468305</v>
      </c>
      <c r="B22517" t="s">
        <v>64144</v>
      </c>
    </row>
    <row r="22518" spans="1:2" x14ac:dyDescent="0.3">
      <c r="A22518" s="2">
        <v>0.438689885223432</v>
      </c>
      <c r="B22518" t="s">
        <v>64143</v>
      </c>
    </row>
    <row r="22519" spans="1:2" x14ac:dyDescent="0.3">
      <c r="A22519" s="2">
        <v>30.072909363383001</v>
      </c>
      <c r="B22519" t="s">
        <v>64142</v>
      </c>
    </row>
    <row r="22520" spans="1:2" x14ac:dyDescent="0.3">
      <c r="A22520" s="2">
        <v>9.3049999999999994E-2</v>
      </c>
      <c r="B22520" t="s">
        <v>64141</v>
      </c>
    </row>
    <row r="22521" spans="1:2" x14ac:dyDescent="0.3">
      <c r="A22521" s="2">
        <v>0.50112999999999996</v>
      </c>
      <c r="B22521" t="s">
        <v>64140</v>
      </c>
    </row>
    <row r="22522" spans="1:2" x14ac:dyDescent="0.3">
      <c r="A22522" s="2">
        <v>5.49312031566409E-2</v>
      </c>
      <c r="B22522" t="s">
        <v>64139</v>
      </c>
    </row>
    <row r="22523" spans="1:2" x14ac:dyDescent="0.3">
      <c r="A22523" s="2">
        <v>0.496139947492795</v>
      </c>
      <c r="B22523" t="s">
        <v>64138</v>
      </c>
    </row>
    <row r="22524" spans="1:2" x14ac:dyDescent="0.3">
      <c r="A22524" s="2">
        <v>1.8197540963204001E-2</v>
      </c>
      <c r="B22524" t="s">
        <v>64137</v>
      </c>
    </row>
    <row r="22525" spans="1:2" x14ac:dyDescent="0.3">
      <c r="A22525" s="2">
        <v>5.5629799999999996</v>
      </c>
      <c r="B22525" t="s">
        <v>64136</v>
      </c>
    </row>
    <row r="22526" spans="1:2" x14ac:dyDescent="0.3">
      <c r="A22526" s="2">
        <v>0.92913600159486598</v>
      </c>
      <c r="B22526" t="s">
        <v>64135</v>
      </c>
    </row>
    <row r="22527" spans="1:2" x14ac:dyDescent="0.3">
      <c r="A22527" s="2">
        <v>0.89807352053313105</v>
      </c>
      <c r="B22527" t="s">
        <v>64134</v>
      </c>
    </row>
    <row r="22528" spans="1:2" x14ac:dyDescent="0.3">
      <c r="A22528" s="2">
        <v>7.5380000000000003E-2</v>
      </c>
      <c r="B22528" t="s">
        <v>64133</v>
      </c>
    </row>
    <row r="22529" spans="1:2" x14ac:dyDescent="0.3">
      <c r="A22529" s="2">
        <v>0.73601108603696697</v>
      </c>
      <c r="B22529" t="s">
        <v>64132</v>
      </c>
    </row>
    <row r="22530" spans="1:2" x14ac:dyDescent="0.3">
      <c r="A22530" s="2">
        <v>0.61480977102253698</v>
      </c>
      <c r="B22530" t="s">
        <v>64131</v>
      </c>
    </row>
    <row r="22531" spans="1:2" x14ac:dyDescent="0.3">
      <c r="A22531" s="2">
        <v>1.62147244155768</v>
      </c>
      <c r="B22531" t="s">
        <v>64130</v>
      </c>
    </row>
    <row r="22532" spans="1:2" x14ac:dyDescent="0.3">
      <c r="A22532" s="2">
        <v>0.12981261308419401</v>
      </c>
      <c r="B22532" t="s">
        <v>64129</v>
      </c>
    </row>
    <row r="22533" spans="1:2" x14ac:dyDescent="0.3">
      <c r="A22533" s="2">
        <v>5.1981087852755202E-2</v>
      </c>
      <c r="B22533" t="s">
        <v>64128</v>
      </c>
    </row>
    <row r="22534" spans="1:2" x14ac:dyDescent="0.3">
      <c r="A22534" s="2">
        <v>10.87677</v>
      </c>
      <c r="B22534" t="s">
        <v>64127</v>
      </c>
    </row>
    <row r="22535" spans="1:2" x14ac:dyDescent="0.3">
      <c r="A22535" s="2">
        <v>8.77745</v>
      </c>
      <c r="B22535" t="s">
        <v>64126</v>
      </c>
    </row>
    <row r="22536" spans="1:2" x14ac:dyDescent="0.3">
      <c r="A22536" s="2">
        <v>14.547079999999999</v>
      </c>
      <c r="B22536" t="s">
        <v>64125</v>
      </c>
    </row>
    <row r="22537" spans="1:2" x14ac:dyDescent="0.3">
      <c r="A22537" s="2">
        <v>2.8157000000000001</v>
      </c>
      <c r="B22537" t="s">
        <v>64124</v>
      </c>
    </row>
    <row r="22538" spans="1:2" x14ac:dyDescent="0.3">
      <c r="A22538" s="2">
        <v>50.010683980726697</v>
      </c>
      <c r="B22538" t="s">
        <v>64123</v>
      </c>
    </row>
    <row r="22539" spans="1:2" x14ac:dyDescent="0.3">
      <c r="A22539" s="2">
        <v>3.3951372645337998</v>
      </c>
      <c r="B22539" t="s">
        <v>64122</v>
      </c>
    </row>
    <row r="22540" spans="1:2" x14ac:dyDescent="0.3">
      <c r="A22540" s="2">
        <v>14.743680628999799</v>
      </c>
      <c r="B22540" t="s">
        <v>64121</v>
      </c>
    </row>
    <row r="22541" spans="1:2" x14ac:dyDescent="0.3">
      <c r="A22541" s="2">
        <v>45.421637907103502</v>
      </c>
      <c r="B22541" t="s">
        <v>64120</v>
      </c>
    </row>
    <row r="22542" spans="1:2" x14ac:dyDescent="0.3">
      <c r="A22542" s="2">
        <v>1.1320011151337801</v>
      </c>
      <c r="B22542" t="s">
        <v>64119</v>
      </c>
    </row>
    <row r="22543" spans="1:2" x14ac:dyDescent="0.3">
      <c r="A22543" s="2">
        <v>2.5500000000000002E-3</v>
      </c>
      <c r="B22543" t="s">
        <v>64118</v>
      </c>
    </row>
    <row r="22544" spans="1:2" x14ac:dyDescent="0.3">
      <c r="A22544" s="2">
        <v>2.33533960590342E-3</v>
      </c>
      <c r="B22544" t="s">
        <v>64117</v>
      </c>
    </row>
    <row r="22545" spans="1:2" x14ac:dyDescent="0.3">
      <c r="A22545" s="2">
        <v>0.37843878861774299</v>
      </c>
      <c r="B22545" t="s">
        <v>64116</v>
      </c>
    </row>
    <row r="22546" spans="1:2" x14ac:dyDescent="0.3">
      <c r="A22546" s="2">
        <v>1.5658700000000001</v>
      </c>
      <c r="B22546" t="s">
        <v>64115</v>
      </c>
    </row>
    <row r="22547" spans="1:2" x14ac:dyDescent="0.3">
      <c r="A22547" s="2">
        <v>3.1517883650825298</v>
      </c>
      <c r="B22547" t="s">
        <v>64114</v>
      </c>
    </row>
    <row r="22548" spans="1:2" x14ac:dyDescent="0.3">
      <c r="A22548" s="2">
        <v>5.28928865481837E-2</v>
      </c>
      <c r="B22548" t="s">
        <v>64113</v>
      </c>
    </row>
    <row r="22549" spans="1:2" x14ac:dyDescent="0.3">
      <c r="A22549" s="2">
        <v>0.28614000000000001</v>
      </c>
      <c r="B22549" t="s">
        <v>64112</v>
      </c>
    </row>
    <row r="22550" spans="1:2" x14ac:dyDescent="0.3">
      <c r="A22550" s="2">
        <v>7.5380000000000003E-2</v>
      </c>
      <c r="B22550" t="s">
        <v>64111</v>
      </c>
    </row>
    <row r="22551" spans="1:2" x14ac:dyDescent="0.3">
      <c r="A22551" s="2">
        <v>1.2086346651965401E-3</v>
      </c>
      <c r="B22551" t="s">
        <v>64110</v>
      </c>
    </row>
    <row r="22552" spans="1:2" x14ac:dyDescent="0.3">
      <c r="A22552" s="2">
        <v>40.977150466011999</v>
      </c>
      <c r="B22552" t="s">
        <v>64109</v>
      </c>
    </row>
    <row r="22553" spans="1:2" x14ac:dyDescent="0.3">
      <c r="A22553" s="2">
        <v>2.3400000000000001E-3</v>
      </c>
      <c r="B22553" t="s">
        <v>64108</v>
      </c>
    </row>
    <row r="22554" spans="1:2" x14ac:dyDescent="0.3">
      <c r="A22554" s="2">
        <v>1.3799999999999999E-3</v>
      </c>
      <c r="B22554" t="s">
        <v>64107</v>
      </c>
    </row>
    <row r="22555" spans="1:2" x14ac:dyDescent="0.3">
      <c r="A22555" s="2">
        <v>3.6000000000000002E-4</v>
      </c>
      <c r="B22555" t="s">
        <v>64106</v>
      </c>
    </row>
    <row r="22556" spans="1:2" x14ac:dyDescent="0.3">
      <c r="A22556" s="2">
        <v>0.43868000000000001</v>
      </c>
      <c r="B22556" t="s">
        <v>64105</v>
      </c>
    </row>
    <row r="22557" spans="1:2" x14ac:dyDescent="0.3">
      <c r="A22557" s="2">
        <v>3.88903</v>
      </c>
      <c r="B22557" t="s">
        <v>64104</v>
      </c>
    </row>
    <row r="22558" spans="1:2" x14ac:dyDescent="0.3">
      <c r="A22558" s="2">
        <v>2.9340000000000001E-2</v>
      </c>
      <c r="B22558" t="s">
        <v>64103</v>
      </c>
    </row>
    <row r="22559" spans="1:2" x14ac:dyDescent="0.3">
      <c r="A22559" s="2">
        <v>36.523060000000001</v>
      </c>
      <c r="B22559" t="s">
        <v>64102</v>
      </c>
    </row>
    <row r="22560" spans="1:2" x14ac:dyDescent="0.3">
      <c r="A22560" s="2">
        <v>6.6600000000000001E-3</v>
      </c>
      <c r="B22560" t="s">
        <v>64101</v>
      </c>
    </row>
    <row r="22561" spans="1:2" x14ac:dyDescent="0.3">
      <c r="A22561" s="2">
        <v>0.21059610837496501</v>
      </c>
      <c r="B22561" t="s">
        <v>64100</v>
      </c>
    </row>
    <row r="22562" spans="1:2" x14ac:dyDescent="0.3">
      <c r="A22562" s="2">
        <v>10.0244</v>
      </c>
      <c r="B22562" t="s">
        <v>64099</v>
      </c>
    </row>
    <row r="22563" spans="1:2" x14ac:dyDescent="0.3">
      <c r="A22563" s="2">
        <v>9.9500000000000005E-2</v>
      </c>
      <c r="B22563" t="s">
        <v>64098</v>
      </c>
    </row>
    <row r="22564" spans="1:2" x14ac:dyDescent="0.3">
      <c r="A22564" s="2">
        <v>2.1900000000000001E-3</v>
      </c>
      <c r="B22564" t="s">
        <v>64097</v>
      </c>
    </row>
    <row r="22565" spans="1:2" x14ac:dyDescent="0.3">
      <c r="A22565" s="2">
        <v>2.6700000000000001E-3</v>
      </c>
      <c r="B22565" t="s">
        <v>64096</v>
      </c>
    </row>
    <row r="22566" spans="1:2" x14ac:dyDescent="0.3">
      <c r="A22566" s="2">
        <v>9.4279368827449908</v>
      </c>
      <c r="B22566" t="s">
        <v>64095</v>
      </c>
    </row>
    <row r="22567" spans="1:2" x14ac:dyDescent="0.3">
      <c r="A22567" s="2">
        <v>3.0644510669481999</v>
      </c>
      <c r="B22567" t="s">
        <v>64094</v>
      </c>
    </row>
    <row r="22568" spans="1:2" x14ac:dyDescent="0.3">
      <c r="A22568" s="2">
        <v>0.110234524198426</v>
      </c>
      <c r="B22568" t="s">
        <v>64093</v>
      </c>
    </row>
    <row r="22569" spans="1:2" x14ac:dyDescent="0.3">
      <c r="A22569" s="2">
        <v>0.51354457180277202</v>
      </c>
      <c r="B22569" t="s">
        <v>64092</v>
      </c>
    </row>
    <row r="22570" spans="1:2" x14ac:dyDescent="0.3">
      <c r="A22570" s="2">
        <v>3.7215799999999999</v>
      </c>
      <c r="B22570" t="s">
        <v>64091</v>
      </c>
    </row>
    <row r="22571" spans="1:2" x14ac:dyDescent="0.3">
      <c r="A22571" s="2">
        <v>6.7275999999999998</v>
      </c>
      <c r="B22571" t="s">
        <v>64090</v>
      </c>
    </row>
    <row r="22572" spans="1:2" x14ac:dyDescent="0.3">
      <c r="A22572" s="2">
        <v>0.15814</v>
      </c>
      <c r="B22572" t="s">
        <v>64089</v>
      </c>
    </row>
    <row r="22573" spans="1:2" x14ac:dyDescent="0.3">
      <c r="A22573" s="2">
        <v>448.84039410012798</v>
      </c>
      <c r="B22573" t="s">
        <v>64088</v>
      </c>
    </row>
    <row r="22574" spans="1:2" x14ac:dyDescent="0.3">
      <c r="A22574" s="2">
        <v>19.191296048338199</v>
      </c>
      <c r="B22574" t="s">
        <v>64087</v>
      </c>
    </row>
    <row r="22575" spans="1:2" x14ac:dyDescent="0.3">
      <c r="A22575" s="2">
        <v>21.3119547070437</v>
      </c>
      <c r="B22575" t="s">
        <v>64086</v>
      </c>
    </row>
    <row r="22576" spans="1:2" x14ac:dyDescent="0.3">
      <c r="A22576" s="2">
        <v>0.51692000000000005</v>
      </c>
      <c r="B22576" t="s">
        <v>64085</v>
      </c>
    </row>
    <row r="22577" spans="1:2" x14ac:dyDescent="0.3">
      <c r="A22577" s="2">
        <v>1.12507761211732E-2</v>
      </c>
      <c r="B22577" t="s">
        <v>64084</v>
      </c>
    </row>
    <row r="22578" spans="1:2" x14ac:dyDescent="0.3">
      <c r="A22578" s="2">
        <v>0.40173388759725398</v>
      </c>
      <c r="B22578" t="s">
        <v>64083</v>
      </c>
    </row>
    <row r="22579" spans="1:2" x14ac:dyDescent="0.3">
      <c r="A22579" s="2">
        <v>6.2E-4</v>
      </c>
      <c r="B22579" t="s">
        <v>64082</v>
      </c>
    </row>
    <row r="22580" spans="1:2" x14ac:dyDescent="0.3">
      <c r="A22580" s="2">
        <v>1.7899999999999999E-3</v>
      </c>
      <c r="B22580" t="s">
        <v>64081</v>
      </c>
    </row>
    <row r="22581" spans="1:2" x14ac:dyDescent="0.3">
      <c r="A22581" s="2">
        <v>7.9699999999999997E-3</v>
      </c>
      <c r="B22581" t="s">
        <v>64080</v>
      </c>
    </row>
    <row r="22582" spans="1:2" x14ac:dyDescent="0.3">
      <c r="A22582" s="2">
        <v>5.8700000000000002E-3</v>
      </c>
      <c r="B22582" t="s">
        <v>64079</v>
      </c>
    </row>
    <row r="22583" spans="1:2" x14ac:dyDescent="0.3">
      <c r="A22583" s="2">
        <v>5.4999999999999997E-3</v>
      </c>
      <c r="B22583" t="s">
        <v>64078</v>
      </c>
    </row>
    <row r="22584" spans="1:2" x14ac:dyDescent="0.3">
      <c r="A22584" s="2">
        <v>9.0190000000000006E-2</v>
      </c>
      <c r="B22584" t="s">
        <v>64077</v>
      </c>
    </row>
    <row r="22585" spans="1:2" x14ac:dyDescent="0.3">
      <c r="A22585" s="2">
        <v>0.64856000000000003</v>
      </c>
      <c r="B22585" t="s">
        <v>64076</v>
      </c>
    </row>
    <row r="22586" spans="1:2" x14ac:dyDescent="0.3">
      <c r="A22586" s="2">
        <v>2.1494579646515999</v>
      </c>
      <c r="B22586" t="s">
        <v>64075</v>
      </c>
    </row>
    <row r="22587" spans="1:2" x14ac:dyDescent="0.3">
      <c r="A22587" s="2">
        <v>0.17927999999999999</v>
      </c>
      <c r="B22587" t="s">
        <v>64074</v>
      </c>
    </row>
    <row r="22588" spans="1:2" x14ac:dyDescent="0.3">
      <c r="A22588" s="2">
        <v>1.2618094057759199</v>
      </c>
      <c r="B22588" t="s">
        <v>64073</v>
      </c>
    </row>
    <row r="22589" spans="1:2" x14ac:dyDescent="0.3">
      <c r="A22589" s="2">
        <v>4.7836100000000004</v>
      </c>
      <c r="B22589" t="s">
        <v>64072</v>
      </c>
    </row>
    <row r="22590" spans="1:2" x14ac:dyDescent="0.3">
      <c r="A22590" s="2">
        <v>46.364200324455197</v>
      </c>
      <c r="B22590" t="s">
        <v>64071</v>
      </c>
    </row>
    <row r="22591" spans="1:2" x14ac:dyDescent="0.3">
      <c r="A22591" s="2">
        <v>3.5629709476378899</v>
      </c>
      <c r="B22591" t="s">
        <v>64070</v>
      </c>
    </row>
    <row r="22592" spans="1:2" x14ac:dyDescent="0.3">
      <c r="A22592" s="2">
        <v>0.1239293289774</v>
      </c>
      <c r="B22592" t="s">
        <v>64069</v>
      </c>
    </row>
    <row r="22593" spans="1:2" x14ac:dyDescent="0.3">
      <c r="A22593" s="2">
        <v>2.8463939765922901</v>
      </c>
      <c r="B22593" t="s">
        <v>64068</v>
      </c>
    </row>
    <row r="22594" spans="1:2" x14ac:dyDescent="0.3">
      <c r="A22594" s="2">
        <v>5.9982061937423099</v>
      </c>
      <c r="B22594" t="s">
        <v>64067</v>
      </c>
    </row>
    <row r="22595" spans="1:2" x14ac:dyDescent="0.3">
      <c r="A22595" s="2">
        <v>1.933E-2</v>
      </c>
      <c r="B22595" t="s">
        <v>64066</v>
      </c>
    </row>
    <row r="22596" spans="1:2" x14ac:dyDescent="0.3">
      <c r="A22596" s="2">
        <v>2.496E-2</v>
      </c>
      <c r="B22596" t="s">
        <v>64065</v>
      </c>
    </row>
    <row r="22597" spans="1:2" x14ac:dyDescent="0.3">
      <c r="A22597" s="2">
        <v>8.71527599763737E-2</v>
      </c>
      <c r="B22597" t="s">
        <v>64064</v>
      </c>
    </row>
    <row r="22598" spans="1:2" x14ac:dyDescent="0.3">
      <c r="A22598" s="2">
        <v>23.765370000000001</v>
      </c>
      <c r="B22598" t="s">
        <v>64063</v>
      </c>
    </row>
    <row r="22599" spans="1:2" x14ac:dyDescent="0.3">
      <c r="A22599" s="2">
        <v>0.63770433831364304</v>
      </c>
      <c r="B22599" t="s">
        <v>64062</v>
      </c>
    </row>
    <row r="22600" spans="1:2" x14ac:dyDescent="0.3">
      <c r="A22600" s="2">
        <v>15.7465364754175</v>
      </c>
      <c r="B22600" t="s">
        <v>64061</v>
      </c>
    </row>
    <row r="22601" spans="1:2" x14ac:dyDescent="0.3">
      <c r="A22601" s="2">
        <v>342.12779361656499</v>
      </c>
      <c r="B22601" t="s">
        <v>64060</v>
      </c>
    </row>
    <row r="22602" spans="1:2" x14ac:dyDescent="0.3">
      <c r="A22602" s="2">
        <v>52.709422710012802</v>
      </c>
      <c r="B22602" t="s">
        <v>64059</v>
      </c>
    </row>
    <row r="22603" spans="1:2" x14ac:dyDescent="0.3">
      <c r="A22603" s="2">
        <v>0.68113999999999997</v>
      </c>
      <c r="B22603" t="s">
        <v>64058</v>
      </c>
    </row>
    <row r="22604" spans="1:2" x14ac:dyDescent="0.3">
      <c r="A22604" s="2">
        <v>93.6177090711506</v>
      </c>
      <c r="B22604" t="s">
        <v>64057</v>
      </c>
    </row>
    <row r="22605" spans="1:2" x14ac:dyDescent="0.3">
      <c r="A22605" s="2">
        <v>0.126504321684658</v>
      </c>
      <c r="B22605" t="s">
        <v>64056</v>
      </c>
    </row>
    <row r="22606" spans="1:2" x14ac:dyDescent="0.3">
      <c r="A22606" s="2">
        <v>101.199890606003</v>
      </c>
      <c r="B22606" t="s">
        <v>64055</v>
      </c>
    </row>
    <row r="22607" spans="1:2" x14ac:dyDescent="0.3">
      <c r="A22607" s="2">
        <v>0.27127000000000001</v>
      </c>
      <c r="B22607" t="s">
        <v>64054</v>
      </c>
    </row>
    <row r="22608" spans="1:2" x14ac:dyDescent="0.3">
      <c r="A22608" s="2">
        <v>1.14001</v>
      </c>
      <c r="B22608" t="s">
        <v>64053</v>
      </c>
    </row>
    <row r="22609" spans="1:2" x14ac:dyDescent="0.3">
      <c r="A22609" s="2">
        <v>2.4931239562490402</v>
      </c>
      <c r="B22609" t="s">
        <v>64052</v>
      </c>
    </row>
    <row r="22610" spans="1:2" x14ac:dyDescent="0.3">
      <c r="A22610" s="2">
        <v>8.0000000000000002E-3</v>
      </c>
      <c r="B22610" t="s">
        <v>64051</v>
      </c>
    </row>
    <row r="22611" spans="1:2" x14ac:dyDescent="0.3">
      <c r="A22611" s="2">
        <v>1.418E-2</v>
      </c>
      <c r="B22611" t="s">
        <v>64050</v>
      </c>
    </row>
    <row r="22612" spans="1:2" x14ac:dyDescent="0.3">
      <c r="A22612" s="2">
        <v>4.3110000000000002E-2</v>
      </c>
      <c r="B22612" t="s">
        <v>64049</v>
      </c>
    </row>
    <row r="22613" spans="1:2" x14ac:dyDescent="0.3">
      <c r="A22613" s="2">
        <v>0.22886000000000001</v>
      </c>
      <c r="B22613" t="s">
        <v>64048</v>
      </c>
    </row>
    <row r="22614" spans="1:2" x14ac:dyDescent="0.3">
      <c r="A22614" s="2">
        <v>2.8219999999999999E-2</v>
      </c>
      <c r="B22614" t="s">
        <v>64047</v>
      </c>
    </row>
    <row r="22615" spans="1:2" x14ac:dyDescent="0.3">
      <c r="A22615" s="2">
        <v>4.42402529442899</v>
      </c>
      <c r="B22615" t="s">
        <v>64046</v>
      </c>
    </row>
    <row r="22616" spans="1:2" x14ac:dyDescent="0.3">
      <c r="A22616" s="2">
        <v>23.882239999999999</v>
      </c>
      <c r="B22616" t="s">
        <v>64045</v>
      </c>
    </row>
    <row r="22617" spans="1:2" x14ac:dyDescent="0.3">
      <c r="A22617" s="2">
        <v>54.087192411531099</v>
      </c>
      <c r="B22617" t="s">
        <v>64044</v>
      </c>
    </row>
    <row r="22618" spans="1:2" x14ac:dyDescent="0.3">
      <c r="A22618" s="2">
        <v>2.0699999999999998E-3</v>
      </c>
      <c r="B22618" t="s">
        <v>64043</v>
      </c>
    </row>
    <row r="22619" spans="1:2" x14ac:dyDescent="0.3">
      <c r="A22619" s="2">
        <v>1000</v>
      </c>
      <c r="B22619" t="s">
        <v>1957</v>
      </c>
    </row>
    <row r="22620" spans="1:2" x14ac:dyDescent="0.3">
      <c r="A22620" s="2">
        <v>4.6619999999999999</v>
      </c>
      <c r="B22620" t="s">
        <v>64042</v>
      </c>
    </row>
    <row r="22621" spans="1:2" x14ac:dyDescent="0.3">
      <c r="A22621" s="2">
        <v>2.1900000000000001E-3</v>
      </c>
      <c r="B22621" t="s">
        <v>64041</v>
      </c>
    </row>
    <row r="22622" spans="1:2" x14ac:dyDescent="0.3">
      <c r="A22622" s="2">
        <v>3.3090000000000001E-2</v>
      </c>
      <c r="B22622" t="s">
        <v>64040</v>
      </c>
    </row>
    <row r="22623" spans="1:2" x14ac:dyDescent="0.3">
      <c r="A22623" s="2">
        <v>1.0844199999999999</v>
      </c>
      <c r="B22623" t="s">
        <v>64039</v>
      </c>
    </row>
    <row r="22624" spans="1:2" x14ac:dyDescent="0.3">
      <c r="A22624" s="2">
        <v>126.94976839266199</v>
      </c>
      <c r="B22624" t="s">
        <v>64038</v>
      </c>
    </row>
    <row r="22625" spans="1:2" x14ac:dyDescent="0.3">
      <c r="A22625" s="2">
        <v>17.117712770245198</v>
      </c>
      <c r="B22625" t="s">
        <v>64037</v>
      </c>
    </row>
    <row r="22626" spans="1:2" x14ac:dyDescent="0.3">
      <c r="A22626" s="2">
        <v>13.548772467703801</v>
      </c>
      <c r="B22626" t="s">
        <v>64036</v>
      </c>
    </row>
    <row r="22627" spans="1:2" x14ac:dyDescent="0.3">
      <c r="A22627" s="2">
        <v>7.9866098880567296E-2</v>
      </c>
      <c r="B22627" t="s">
        <v>5933</v>
      </c>
    </row>
    <row r="22628" spans="1:2" x14ac:dyDescent="0.3">
      <c r="A22628" s="2">
        <v>0.15948814643247999</v>
      </c>
      <c r="B22628" t="s">
        <v>64035</v>
      </c>
    </row>
    <row r="22629" spans="1:2" x14ac:dyDescent="0.3">
      <c r="A22629" s="2">
        <v>8.7024198675948704E-3</v>
      </c>
      <c r="B22629" t="s">
        <v>64034</v>
      </c>
    </row>
    <row r="22630" spans="1:2" x14ac:dyDescent="0.3">
      <c r="A22630" s="2">
        <v>0.13041416329191999</v>
      </c>
      <c r="B22630" t="s">
        <v>64033</v>
      </c>
    </row>
    <row r="22631" spans="1:2" x14ac:dyDescent="0.3">
      <c r="A22631" s="2">
        <v>3.1700000000000001E-3</v>
      </c>
      <c r="B22631" t="s">
        <v>64032</v>
      </c>
    </row>
    <row r="22632" spans="1:2" x14ac:dyDescent="0.3">
      <c r="A22632" s="2">
        <v>0.46694999999999998</v>
      </c>
      <c r="B22632" t="s">
        <v>64031</v>
      </c>
    </row>
    <row r="22633" spans="1:2" x14ac:dyDescent="0.3">
      <c r="A22633" s="2">
        <v>0.84660999999999997</v>
      </c>
      <c r="B22633" t="s">
        <v>64030</v>
      </c>
    </row>
    <row r="22634" spans="1:2" x14ac:dyDescent="0.3">
      <c r="A22634" s="2">
        <v>9.5878931302187898</v>
      </c>
      <c r="B22634" t="s">
        <v>64029</v>
      </c>
    </row>
    <row r="22635" spans="1:2" x14ac:dyDescent="0.3">
      <c r="A22635" s="2">
        <v>1.354E-2</v>
      </c>
      <c r="B22635" t="s">
        <v>64028</v>
      </c>
    </row>
    <row r="22636" spans="1:2" x14ac:dyDescent="0.3">
      <c r="A22636" s="2">
        <v>1.5443830106482599E-2</v>
      </c>
      <c r="B22636" t="s">
        <v>64027</v>
      </c>
    </row>
    <row r="22637" spans="1:2" x14ac:dyDescent="0.3">
      <c r="A22637" s="2">
        <v>93.642929697433104</v>
      </c>
      <c r="B22637" t="s">
        <v>64026</v>
      </c>
    </row>
    <row r="22638" spans="1:2" x14ac:dyDescent="0.3">
      <c r="A22638" s="2">
        <v>0.27628000000000003</v>
      </c>
      <c r="B22638" t="s">
        <v>64025</v>
      </c>
    </row>
    <row r="22639" spans="1:2" x14ac:dyDescent="0.3">
      <c r="A22639" s="2">
        <v>8.7580000000000005E-2</v>
      </c>
      <c r="B22639" t="s">
        <v>64024</v>
      </c>
    </row>
    <row r="22640" spans="1:2" x14ac:dyDescent="0.3">
      <c r="A22640" s="2">
        <v>0.21639</v>
      </c>
      <c r="B22640" t="s">
        <v>64023</v>
      </c>
    </row>
    <row r="22641" spans="1:2" x14ac:dyDescent="0.3">
      <c r="A22641" s="2">
        <v>2.9876302954996401</v>
      </c>
      <c r="B22641" t="s">
        <v>64022</v>
      </c>
    </row>
    <row r="22642" spans="1:2" x14ac:dyDescent="0.3">
      <c r="A22642" s="2">
        <v>0.423852734764744</v>
      </c>
      <c r="B22642" t="s">
        <v>64021</v>
      </c>
    </row>
    <row r="22643" spans="1:2" x14ac:dyDescent="0.3">
      <c r="A22643" s="2">
        <v>0.23601421241967899</v>
      </c>
      <c r="B22643" t="s">
        <v>64020</v>
      </c>
    </row>
    <row r="22644" spans="1:2" x14ac:dyDescent="0.3">
      <c r="A22644" s="2">
        <v>0.14695098131801601</v>
      </c>
      <c r="B22644" t="s">
        <v>64019</v>
      </c>
    </row>
    <row r="22645" spans="1:2" x14ac:dyDescent="0.3">
      <c r="A22645" s="2">
        <v>9.7216986170282002E-2</v>
      </c>
      <c r="B22645" t="s">
        <v>64018</v>
      </c>
    </row>
    <row r="22646" spans="1:2" x14ac:dyDescent="0.3">
      <c r="A22646" s="2">
        <v>7.3130000000000001E-2</v>
      </c>
      <c r="B22646" t="s">
        <v>64017</v>
      </c>
    </row>
    <row r="22647" spans="1:2" x14ac:dyDescent="0.3">
      <c r="A22647" s="2">
        <v>1.41827022742189E-3</v>
      </c>
      <c r="B22647" t="s">
        <v>64016</v>
      </c>
    </row>
    <row r="22648" spans="1:2" x14ac:dyDescent="0.3">
      <c r="A22648" s="2">
        <v>1.7446326766187999E-3</v>
      </c>
      <c r="B22648" t="s">
        <v>64015</v>
      </c>
    </row>
    <row r="22649" spans="1:2" x14ac:dyDescent="0.3">
      <c r="A22649" s="2">
        <v>6.85176881099473E-3</v>
      </c>
      <c r="B22649" t="s">
        <v>64014</v>
      </c>
    </row>
    <row r="22650" spans="1:2" x14ac:dyDescent="0.3">
      <c r="A22650" s="2">
        <v>1.9467725261445099</v>
      </c>
      <c r="B22650" t="s">
        <v>64013</v>
      </c>
    </row>
    <row r="22651" spans="1:2" x14ac:dyDescent="0.3">
      <c r="A22651" s="2">
        <v>3.2047300000000001</v>
      </c>
      <c r="B22651" t="s">
        <v>64012</v>
      </c>
    </row>
    <row r="22652" spans="1:2" x14ac:dyDescent="0.3">
      <c r="A22652" s="2">
        <v>6.4807210662387697E-3</v>
      </c>
      <c r="B22652" t="s">
        <v>64011</v>
      </c>
    </row>
    <row r="22653" spans="1:2" x14ac:dyDescent="0.3">
      <c r="A22653" s="2">
        <v>21.4169082866342</v>
      </c>
      <c r="B22653" t="s">
        <v>64010</v>
      </c>
    </row>
    <row r="22654" spans="1:2" x14ac:dyDescent="0.3">
      <c r="A22654" s="2">
        <v>4.5470461923290104</v>
      </c>
      <c r="B22654" t="s">
        <v>64009</v>
      </c>
    </row>
    <row r="22655" spans="1:2" x14ac:dyDescent="0.3">
      <c r="A22655" s="2">
        <v>1.13343887460369E-2</v>
      </c>
      <c r="B22655" t="s">
        <v>64008</v>
      </c>
    </row>
    <row r="22656" spans="1:2" x14ac:dyDescent="0.3">
      <c r="A22656" s="2">
        <v>0.61999000000000004</v>
      </c>
      <c r="B22656" t="s">
        <v>64007</v>
      </c>
    </row>
    <row r="22657" spans="1:2" x14ac:dyDescent="0.3">
      <c r="A22657" s="2">
        <v>0.31306</v>
      </c>
      <c r="B22657" t="s">
        <v>64006</v>
      </c>
    </row>
    <row r="22658" spans="1:2" x14ac:dyDescent="0.3">
      <c r="A22658" s="2">
        <v>0.19768477223915601</v>
      </c>
      <c r="B22658" t="s">
        <v>64005</v>
      </c>
    </row>
    <row r="22659" spans="1:2" x14ac:dyDescent="0.3">
      <c r="A22659" s="2">
        <v>11.6217496091918</v>
      </c>
      <c r="B22659" t="s">
        <v>64004</v>
      </c>
    </row>
    <row r="22660" spans="1:2" x14ac:dyDescent="0.3">
      <c r="A22660" s="2">
        <v>97.903590748620005</v>
      </c>
      <c r="B22660" t="s">
        <v>64003</v>
      </c>
    </row>
    <row r="22661" spans="1:2" x14ac:dyDescent="0.3">
      <c r="A22661" s="2">
        <v>0.24769918814398501</v>
      </c>
      <c r="B22661" t="s">
        <v>64002</v>
      </c>
    </row>
    <row r="22662" spans="1:2" x14ac:dyDescent="0.3">
      <c r="A22662" s="2">
        <v>0.66923999999999995</v>
      </c>
      <c r="B22662" t="s">
        <v>64001</v>
      </c>
    </row>
    <row r="22663" spans="1:2" x14ac:dyDescent="0.3">
      <c r="A22663" s="2">
        <v>2.40845508959E-2</v>
      </c>
      <c r="B22663" t="s">
        <v>64000</v>
      </c>
    </row>
    <row r="22664" spans="1:2" x14ac:dyDescent="0.3">
      <c r="A22664" s="2">
        <v>53.852761288677797</v>
      </c>
      <c r="B22664" t="s">
        <v>63999</v>
      </c>
    </row>
    <row r="22665" spans="1:2" x14ac:dyDescent="0.3">
      <c r="A22665" s="2">
        <v>1.8412091520042799E-3</v>
      </c>
      <c r="B22665" t="s">
        <v>63998</v>
      </c>
    </row>
    <row r="22666" spans="1:2" x14ac:dyDescent="0.3">
      <c r="A22666" s="2">
        <v>12.462045071267401</v>
      </c>
      <c r="B22666" t="s">
        <v>63997</v>
      </c>
    </row>
    <row r="22667" spans="1:2" x14ac:dyDescent="0.3">
      <c r="A22667" s="2">
        <v>5.3653146480781202E-3</v>
      </c>
      <c r="B22667" t="s">
        <v>63996</v>
      </c>
    </row>
    <row r="22668" spans="1:2" x14ac:dyDescent="0.3">
      <c r="A22668" s="2">
        <v>0.69274000000000002</v>
      </c>
      <c r="B22668" t="s">
        <v>63995</v>
      </c>
    </row>
    <row r="22669" spans="1:2" x14ac:dyDescent="0.3">
      <c r="A22669" s="2">
        <v>5.3010000000000002E-2</v>
      </c>
      <c r="B22669" t="s">
        <v>63994</v>
      </c>
    </row>
    <row r="22670" spans="1:2" x14ac:dyDescent="0.3">
      <c r="A22670" s="2">
        <v>1.08958147716439E-2</v>
      </c>
      <c r="B22670" t="s">
        <v>63993</v>
      </c>
    </row>
    <row r="22671" spans="1:2" x14ac:dyDescent="0.3">
      <c r="A22671" s="2">
        <v>0.44641169247467999</v>
      </c>
      <c r="B22671" t="s">
        <v>63992</v>
      </c>
    </row>
    <row r="22672" spans="1:2" x14ac:dyDescent="0.3">
      <c r="A22672" s="2">
        <v>1.12375280079881</v>
      </c>
      <c r="B22672" t="s">
        <v>63991</v>
      </c>
    </row>
    <row r="22673" spans="1:2" x14ac:dyDescent="0.3">
      <c r="A22673" s="2">
        <v>35.687871072132701</v>
      </c>
      <c r="B22673" t="s">
        <v>63990</v>
      </c>
    </row>
    <row r="22674" spans="1:2" x14ac:dyDescent="0.3">
      <c r="A22674" s="2">
        <v>2.7550251826306398</v>
      </c>
      <c r="B22674" t="s">
        <v>63989</v>
      </c>
    </row>
    <row r="22675" spans="1:2" x14ac:dyDescent="0.3">
      <c r="A22675" s="2">
        <v>29.827657201504501</v>
      </c>
      <c r="B22675" t="s">
        <v>63988</v>
      </c>
    </row>
    <row r="22676" spans="1:2" x14ac:dyDescent="0.3">
      <c r="A22676" s="2">
        <v>5.0162587870913899E-4</v>
      </c>
      <c r="B22676" t="s">
        <v>63987</v>
      </c>
    </row>
    <row r="22677" spans="1:2" x14ac:dyDescent="0.3">
      <c r="A22677" s="2">
        <v>1.5499999999999999E-3</v>
      </c>
      <c r="B22677" t="s">
        <v>63986</v>
      </c>
    </row>
    <row r="22678" spans="1:2" x14ac:dyDescent="0.3">
      <c r="A22678" s="2">
        <v>4.4000000000000002E-4</v>
      </c>
      <c r="B22678" t="s">
        <v>63985</v>
      </c>
    </row>
    <row r="22679" spans="1:2" x14ac:dyDescent="0.3">
      <c r="A22679" s="2">
        <v>0.100071240426235</v>
      </c>
      <c r="B22679" t="s">
        <v>63984</v>
      </c>
    </row>
    <row r="22680" spans="1:2" x14ac:dyDescent="0.3">
      <c r="A22680" s="2">
        <v>1.0464899999999999</v>
      </c>
      <c r="B22680" t="s">
        <v>63983</v>
      </c>
    </row>
    <row r="22681" spans="1:2" x14ac:dyDescent="0.3">
      <c r="A22681" s="2">
        <v>0.35765999999999998</v>
      </c>
      <c r="B22681" t="s">
        <v>63982</v>
      </c>
    </row>
    <row r="22682" spans="1:2" x14ac:dyDescent="0.3">
      <c r="A22682" s="2">
        <v>2.0906099999999999</v>
      </c>
      <c r="B22682" t="s">
        <v>63981</v>
      </c>
    </row>
    <row r="22683" spans="1:2" x14ac:dyDescent="0.3">
      <c r="A22683" s="2">
        <v>5.6107392505981796E-4</v>
      </c>
      <c r="B22683" t="s">
        <v>63980</v>
      </c>
    </row>
    <row r="22684" spans="1:2" x14ac:dyDescent="0.3">
      <c r="A22684" s="2">
        <v>0.144874919180042</v>
      </c>
      <c r="B22684" t="s">
        <v>63979</v>
      </c>
    </row>
    <row r="22685" spans="1:2" x14ac:dyDescent="0.3">
      <c r="A22685" s="2">
        <v>1.0053303775022801E-2</v>
      </c>
      <c r="B22685" t="s">
        <v>63978</v>
      </c>
    </row>
    <row r="22686" spans="1:2" x14ac:dyDescent="0.3">
      <c r="A22686" s="2">
        <v>4.1546306134562496E-3</v>
      </c>
      <c r="B22686" t="s">
        <v>63977</v>
      </c>
    </row>
    <row r="22687" spans="1:2" x14ac:dyDescent="0.3">
      <c r="A22687" s="2">
        <v>1.5070033466848001</v>
      </c>
      <c r="B22687" t="s">
        <v>63976</v>
      </c>
    </row>
    <row r="22688" spans="1:2" x14ac:dyDescent="0.3">
      <c r="A22688" s="2">
        <v>2.0710367208656998E-2</v>
      </c>
      <c r="B22688" t="s">
        <v>63975</v>
      </c>
    </row>
    <row r="22689" spans="1:2" x14ac:dyDescent="0.3">
      <c r="A22689" s="2">
        <v>2.12358674773232E-2</v>
      </c>
      <c r="B22689" t="s">
        <v>63974</v>
      </c>
    </row>
    <row r="22690" spans="1:2" x14ac:dyDescent="0.3">
      <c r="A22690" s="2">
        <v>4.6162342392561502E-4</v>
      </c>
      <c r="B22690" t="s">
        <v>63973</v>
      </c>
    </row>
    <row r="22691" spans="1:2" x14ac:dyDescent="0.3">
      <c r="A22691" s="2">
        <v>1.35623968927401E-3</v>
      </c>
      <c r="B22691" t="s">
        <v>63972</v>
      </c>
    </row>
    <row r="22692" spans="1:2" x14ac:dyDescent="0.3">
      <c r="A22692" s="2">
        <v>4.3400000000000001E-3</v>
      </c>
      <c r="B22692" t="s">
        <v>63971</v>
      </c>
    </row>
    <row r="22693" spans="1:2" x14ac:dyDescent="0.3">
      <c r="A22693" s="2">
        <v>0.26340000000000002</v>
      </c>
      <c r="B22693" t="s">
        <v>63970</v>
      </c>
    </row>
    <row r="22694" spans="1:2" x14ac:dyDescent="0.3">
      <c r="A22694" s="2">
        <v>61.081829999999997</v>
      </c>
      <c r="B22694" t="s">
        <v>63969</v>
      </c>
    </row>
    <row r="22695" spans="1:2" x14ac:dyDescent="0.3">
      <c r="A22695" s="2">
        <v>16.593350000000001</v>
      </c>
      <c r="B22695" t="s">
        <v>63968</v>
      </c>
    </row>
    <row r="22696" spans="1:2" x14ac:dyDescent="0.3">
      <c r="A22696" s="2">
        <v>43.478090000000002</v>
      </c>
      <c r="B22696" t="s">
        <v>63967</v>
      </c>
    </row>
    <row r="22697" spans="1:2" x14ac:dyDescent="0.3">
      <c r="A22697" s="2">
        <v>22.3878449116784</v>
      </c>
      <c r="B22697" t="s">
        <v>63966</v>
      </c>
    </row>
    <row r="22698" spans="1:2" x14ac:dyDescent="0.3">
      <c r="A22698" s="2">
        <v>0.27115</v>
      </c>
      <c r="B22698" t="s">
        <v>63965</v>
      </c>
    </row>
    <row r="22699" spans="1:2" x14ac:dyDescent="0.3">
      <c r="A22699" s="2">
        <v>6.4951689747827293E-2</v>
      </c>
      <c r="B22699" t="s">
        <v>63964</v>
      </c>
    </row>
    <row r="22700" spans="1:2" x14ac:dyDescent="0.3">
      <c r="A22700" s="2">
        <v>0.11855</v>
      </c>
      <c r="B22700" t="s">
        <v>63963</v>
      </c>
    </row>
    <row r="22701" spans="1:2" x14ac:dyDescent="0.3">
      <c r="A22701" s="2">
        <v>30.8367945949777</v>
      </c>
      <c r="B22701" t="s">
        <v>63962</v>
      </c>
    </row>
    <row r="22702" spans="1:2" x14ac:dyDescent="0.3">
      <c r="A22702" s="2">
        <v>19.6659039346351</v>
      </c>
      <c r="B22702" t="s">
        <v>63961</v>
      </c>
    </row>
    <row r="22703" spans="1:2" x14ac:dyDescent="0.3">
      <c r="A22703" s="2">
        <v>31.845868770156301</v>
      </c>
      <c r="B22703" t="s">
        <v>63960</v>
      </c>
    </row>
    <row r="22704" spans="1:2" x14ac:dyDescent="0.3">
      <c r="A22704" s="2">
        <v>20.602536554641301</v>
      </c>
      <c r="B22704" t="s">
        <v>63959</v>
      </c>
    </row>
    <row r="22705" spans="1:2" x14ac:dyDescent="0.3">
      <c r="A22705" s="2">
        <v>3.8379999999999997E-2</v>
      </c>
      <c r="B22705" t="s">
        <v>63958</v>
      </c>
    </row>
    <row r="22706" spans="1:2" x14ac:dyDescent="0.3">
      <c r="A22706" s="2">
        <v>2.5632891057150902</v>
      </c>
      <c r="B22706" t="s">
        <v>63957</v>
      </c>
    </row>
    <row r="22707" spans="1:2" x14ac:dyDescent="0.3">
      <c r="A22707" s="2">
        <v>5.7885235646876899E-2</v>
      </c>
      <c r="B22707" t="s">
        <v>63956</v>
      </c>
    </row>
    <row r="22708" spans="1:2" x14ac:dyDescent="0.3">
      <c r="A22708" s="2">
        <v>6.4722354777037898</v>
      </c>
      <c r="B22708" t="s">
        <v>63955</v>
      </c>
    </row>
    <row r="22709" spans="1:2" x14ac:dyDescent="0.3">
      <c r="A22709" s="2">
        <v>0.76839000000000002</v>
      </c>
      <c r="B22709" t="s">
        <v>63954</v>
      </c>
    </row>
    <row r="22710" spans="1:2" x14ac:dyDescent="0.3">
      <c r="A22710" s="2">
        <v>0.31360391761782502</v>
      </c>
      <c r="B22710" t="s">
        <v>63953</v>
      </c>
    </row>
    <row r="22711" spans="1:2" x14ac:dyDescent="0.3">
      <c r="A22711" s="2">
        <v>2.1710311830598201E-2</v>
      </c>
      <c r="B22711" t="s">
        <v>63952</v>
      </c>
    </row>
    <row r="22712" spans="1:2" x14ac:dyDescent="0.3">
      <c r="A22712" s="2">
        <v>0.47681839901565198</v>
      </c>
      <c r="B22712" t="s">
        <v>63951</v>
      </c>
    </row>
    <row r="22713" spans="1:2" x14ac:dyDescent="0.3">
      <c r="A22713" s="2">
        <v>1.4289629004433499</v>
      </c>
      <c r="B22713" t="s">
        <v>63950</v>
      </c>
    </row>
    <row r="22714" spans="1:2" x14ac:dyDescent="0.3">
      <c r="A22714" s="2">
        <v>4.4675052504111797E-3</v>
      </c>
      <c r="B22714" t="s">
        <v>63949</v>
      </c>
    </row>
    <row r="22715" spans="1:2" x14ac:dyDescent="0.3">
      <c r="A22715" s="2">
        <v>3.8906832689230002E-2</v>
      </c>
      <c r="B22715" t="s">
        <v>63948</v>
      </c>
    </row>
    <row r="22716" spans="1:2" x14ac:dyDescent="0.3">
      <c r="A22716" s="2">
        <v>7.1230000000000002E-2</v>
      </c>
      <c r="B22716" t="s">
        <v>63947</v>
      </c>
    </row>
    <row r="22717" spans="1:2" x14ac:dyDescent="0.3">
      <c r="A22717" s="2">
        <v>0.156186797393429</v>
      </c>
      <c r="B22717" t="s">
        <v>63946</v>
      </c>
    </row>
    <row r="22718" spans="1:2" x14ac:dyDescent="0.3">
      <c r="A22718" s="2">
        <v>4.0981180388547003</v>
      </c>
      <c r="B22718" t="s">
        <v>63945</v>
      </c>
    </row>
    <row r="22719" spans="1:2" x14ac:dyDescent="0.3">
      <c r="A22719" s="2">
        <v>6.3163583161575696</v>
      </c>
      <c r="B22719" t="s">
        <v>63944</v>
      </c>
    </row>
    <row r="22720" spans="1:2" x14ac:dyDescent="0.3">
      <c r="A22720" s="2">
        <v>2.71902199869051</v>
      </c>
      <c r="B22720" t="s">
        <v>63943</v>
      </c>
    </row>
    <row r="22721" spans="1:2" x14ac:dyDescent="0.3">
      <c r="A22721" s="2">
        <v>4.5249999999999999E-2</v>
      </c>
      <c r="B22721" t="s">
        <v>63942</v>
      </c>
    </row>
    <row r="22722" spans="1:2" x14ac:dyDescent="0.3">
      <c r="A22722" s="2">
        <v>2.6233399999999998</v>
      </c>
      <c r="B22722" t="s">
        <v>63941</v>
      </c>
    </row>
    <row r="22723" spans="1:2" x14ac:dyDescent="0.3">
      <c r="A22723" s="2">
        <v>0.54588999999999999</v>
      </c>
      <c r="B22723" t="s">
        <v>63940</v>
      </c>
    </row>
    <row r="22724" spans="1:2" x14ac:dyDescent="0.3">
      <c r="A22724" s="2">
        <v>0.50831000000000004</v>
      </c>
      <c r="B22724" t="s">
        <v>63939</v>
      </c>
    </row>
    <row r="22725" spans="1:2" x14ac:dyDescent="0.3">
      <c r="A22725" s="2">
        <v>3.4302600000000001</v>
      </c>
      <c r="B22725" t="s">
        <v>63938</v>
      </c>
    </row>
    <row r="22726" spans="1:2" x14ac:dyDescent="0.3">
      <c r="A22726" s="2">
        <v>0.29157993505100199</v>
      </c>
      <c r="B22726" t="s">
        <v>63937</v>
      </c>
    </row>
    <row r="22727" spans="1:2" x14ac:dyDescent="0.3">
      <c r="A22727" s="2">
        <v>0.100664957011915</v>
      </c>
      <c r="B22727" t="s">
        <v>63936</v>
      </c>
    </row>
    <row r="22728" spans="1:2" x14ac:dyDescent="0.3">
      <c r="A22728" s="2">
        <v>7.417E-2</v>
      </c>
      <c r="B22728" t="s">
        <v>63935</v>
      </c>
    </row>
    <row r="22729" spans="1:2" x14ac:dyDescent="0.3">
      <c r="A22729" s="2">
        <v>2.3640000000000001E-2</v>
      </c>
      <c r="B22729" t="s">
        <v>63934</v>
      </c>
    </row>
    <row r="22730" spans="1:2" x14ac:dyDescent="0.3">
      <c r="A22730" s="2">
        <v>2.622E-2</v>
      </c>
      <c r="B22730" t="s">
        <v>63933</v>
      </c>
    </row>
    <row r="22731" spans="1:2" x14ac:dyDescent="0.3">
      <c r="A22731" s="2">
        <v>6.4652774872473297E-4</v>
      </c>
      <c r="B22731" t="s">
        <v>63932</v>
      </c>
    </row>
    <row r="22732" spans="1:2" x14ac:dyDescent="0.3">
      <c r="A22732" s="2">
        <v>6.2248663442746501</v>
      </c>
      <c r="B22732" t="s">
        <v>63931</v>
      </c>
    </row>
    <row r="22733" spans="1:2" x14ac:dyDescent="0.3">
      <c r="A22733" s="2">
        <v>0.48139999999999999</v>
      </c>
      <c r="B22733" t="s">
        <v>63930</v>
      </c>
    </row>
    <row r="22734" spans="1:2" x14ac:dyDescent="0.3">
      <c r="A22734" s="2">
        <v>3.5684999999999998</v>
      </c>
      <c r="B22734" t="s">
        <v>63929</v>
      </c>
    </row>
    <row r="22735" spans="1:2" x14ac:dyDescent="0.3">
      <c r="A22735" s="2">
        <v>1.3735001809170399E-2</v>
      </c>
      <c r="B22735" t="s">
        <v>63928</v>
      </c>
    </row>
    <row r="22736" spans="1:2" x14ac:dyDescent="0.3">
      <c r="A22736" s="2">
        <v>2.4432250461413202E-3</v>
      </c>
      <c r="B22736" t="s">
        <v>63927</v>
      </c>
    </row>
    <row r="22737" spans="1:2" x14ac:dyDescent="0.3">
      <c r="A22737" s="2">
        <v>0.16356999999999999</v>
      </c>
      <c r="B22737" t="s">
        <v>63926</v>
      </c>
    </row>
    <row r="22738" spans="1:2" x14ac:dyDescent="0.3">
      <c r="A22738" s="2">
        <v>1.5984700000000001</v>
      </c>
      <c r="B22738" t="s">
        <v>63925</v>
      </c>
    </row>
    <row r="22739" spans="1:2" x14ac:dyDescent="0.3">
      <c r="A22739" s="2">
        <v>5.1125800000000003</v>
      </c>
      <c r="B22739" t="s">
        <v>63924</v>
      </c>
    </row>
    <row r="22740" spans="1:2" x14ac:dyDescent="0.3">
      <c r="A22740" s="2">
        <v>1.40665</v>
      </c>
      <c r="B22740" t="s">
        <v>63923</v>
      </c>
    </row>
    <row r="22741" spans="1:2" x14ac:dyDescent="0.3">
      <c r="A22741" s="2">
        <v>3.69269347701245E-2</v>
      </c>
      <c r="B22741" t="s">
        <v>63922</v>
      </c>
    </row>
    <row r="22742" spans="1:2" x14ac:dyDescent="0.3">
      <c r="A22742" s="2">
        <v>5.1198507660877596E-3</v>
      </c>
      <c r="B22742" t="s">
        <v>63921</v>
      </c>
    </row>
    <row r="22743" spans="1:2" x14ac:dyDescent="0.3">
      <c r="A22743" s="2">
        <v>3.0844683071598399E-2</v>
      </c>
      <c r="B22743" t="s">
        <v>63920</v>
      </c>
    </row>
    <row r="22744" spans="1:2" x14ac:dyDescent="0.3">
      <c r="A22744" s="2">
        <v>6.44471198294287E-3</v>
      </c>
      <c r="B22744" t="s">
        <v>63919</v>
      </c>
    </row>
    <row r="22745" spans="1:2" x14ac:dyDescent="0.3">
      <c r="A22745" s="2">
        <v>9.8248768756738908E-3</v>
      </c>
      <c r="B22745" t="s">
        <v>63918</v>
      </c>
    </row>
    <row r="22746" spans="1:2" x14ac:dyDescent="0.3">
      <c r="A22746" s="2">
        <v>4.7905436411631898E-3</v>
      </c>
      <c r="B22746" t="s">
        <v>63917</v>
      </c>
    </row>
    <row r="22747" spans="1:2" x14ac:dyDescent="0.3">
      <c r="A22747" s="2">
        <v>0.23237161736044201</v>
      </c>
      <c r="B22747" t="s">
        <v>63916</v>
      </c>
    </row>
    <row r="22748" spans="1:2" x14ac:dyDescent="0.3">
      <c r="A22748" s="2">
        <v>3.5500000000000002E-3</v>
      </c>
      <c r="B22748" t="s">
        <v>63915</v>
      </c>
    </row>
    <row r="22749" spans="1:2" x14ac:dyDescent="0.3">
      <c r="A22749" s="2">
        <v>8.4193703101454007E-2</v>
      </c>
      <c r="B22749" t="s">
        <v>63914</v>
      </c>
    </row>
    <row r="22750" spans="1:2" x14ac:dyDescent="0.3">
      <c r="A22750" s="2">
        <v>2.6859260770586899E-2</v>
      </c>
      <c r="B22750" t="s">
        <v>63913</v>
      </c>
    </row>
    <row r="22751" spans="1:2" x14ac:dyDescent="0.3">
      <c r="A22751" s="2">
        <v>1.08285143439037E-2</v>
      </c>
      <c r="B22751" t="s">
        <v>63912</v>
      </c>
    </row>
    <row r="22752" spans="1:2" x14ac:dyDescent="0.3">
      <c r="A22752" s="2">
        <v>4.0486863740913197E-2</v>
      </c>
      <c r="B22752" t="s">
        <v>63911</v>
      </c>
    </row>
    <row r="22753" spans="1:2" x14ac:dyDescent="0.3">
      <c r="A22753" s="2">
        <v>8.4906047793435704</v>
      </c>
      <c r="B22753" t="s">
        <v>63910</v>
      </c>
    </row>
    <row r="22754" spans="1:2" x14ac:dyDescent="0.3">
      <c r="A22754" s="2">
        <v>7.4282155151477802</v>
      </c>
      <c r="B22754" t="s">
        <v>63909</v>
      </c>
    </row>
    <row r="22755" spans="1:2" x14ac:dyDescent="0.3">
      <c r="A22755" s="2">
        <v>27.09937</v>
      </c>
      <c r="B22755" t="s">
        <v>63908</v>
      </c>
    </row>
    <row r="22756" spans="1:2" x14ac:dyDescent="0.3">
      <c r="A22756" s="2">
        <v>0.23282938888025501</v>
      </c>
      <c r="B22756" t="s">
        <v>63907</v>
      </c>
    </row>
    <row r="22757" spans="1:2" x14ac:dyDescent="0.3">
      <c r="A22757" s="2">
        <v>1.6840000000000001E-2</v>
      </c>
      <c r="B22757" t="s">
        <v>63906</v>
      </c>
    </row>
    <row r="22758" spans="1:2" x14ac:dyDescent="0.3">
      <c r="A22758" s="2">
        <v>0.10808688353515999</v>
      </c>
      <c r="B22758" t="s">
        <v>63905</v>
      </c>
    </row>
    <row r="22759" spans="1:2" x14ac:dyDescent="0.3">
      <c r="A22759" s="2">
        <v>2.9414404311702801E-3</v>
      </c>
      <c r="B22759" t="s">
        <v>63904</v>
      </c>
    </row>
    <row r="22760" spans="1:2" x14ac:dyDescent="0.3">
      <c r="A22760" s="2">
        <v>0.14656</v>
      </c>
      <c r="B22760" t="s">
        <v>63903</v>
      </c>
    </row>
    <row r="22761" spans="1:2" x14ac:dyDescent="0.3">
      <c r="A22761" s="2">
        <v>4.4277375306625202E-3</v>
      </c>
      <c r="B22761" t="s">
        <v>63902</v>
      </c>
    </row>
    <row r="22762" spans="1:2" x14ac:dyDescent="0.3">
      <c r="A22762" s="2">
        <v>8.5674415570020594E-3</v>
      </c>
      <c r="B22762" t="s">
        <v>63901</v>
      </c>
    </row>
    <row r="22763" spans="1:2" x14ac:dyDescent="0.3">
      <c r="A22763" s="2">
        <v>9.2157898853495193E-2</v>
      </c>
      <c r="B22763" t="s">
        <v>63900</v>
      </c>
    </row>
    <row r="22764" spans="1:2" x14ac:dyDescent="0.3">
      <c r="A22764" s="2">
        <v>1.18845556495287E-2</v>
      </c>
      <c r="B22764" t="s">
        <v>63899</v>
      </c>
    </row>
    <row r="22765" spans="1:2" x14ac:dyDescent="0.3">
      <c r="A22765" s="2">
        <v>2.1080000000000002E-2</v>
      </c>
      <c r="B22765" t="s">
        <v>63898</v>
      </c>
    </row>
    <row r="22766" spans="1:2" x14ac:dyDescent="0.3">
      <c r="A22766" s="2">
        <v>3.4805700000000002</v>
      </c>
      <c r="B22766" t="s">
        <v>63897</v>
      </c>
    </row>
    <row r="22767" spans="1:2" x14ac:dyDescent="0.3">
      <c r="A22767" s="2">
        <v>38.02041358492</v>
      </c>
      <c r="B22767" t="s">
        <v>63896</v>
      </c>
    </row>
    <row r="22768" spans="1:2" x14ac:dyDescent="0.3">
      <c r="A22768" s="2">
        <v>8.0212423940737398</v>
      </c>
      <c r="B22768" t="s">
        <v>63895</v>
      </c>
    </row>
    <row r="22769" spans="1:2" x14ac:dyDescent="0.3">
      <c r="A22769" s="2">
        <v>59.150223980557001</v>
      </c>
      <c r="B22769" t="s">
        <v>63894</v>
      </c>
    </row>
    <row r="22770" spans="1:2" x14ac:dyDescent="0.3">
      <c r="A22770" s="2">
        <v>136.239098452782</v>
      </c>
      <c r="B22770" t="s">
        <v>63893</v>
      </c>
    </row>
    <row r="22771" spans="1:2" x14ac:dyDescent="0.3">
      <c r="A22771" s="2">
        <v>4.743E-2</v>
      </c>
      <c r="B22771" t="s">
        <v>63892</v>
      </c>
    </row>
    <row r="22772" spans="1:2" x14ac:dyDescent="0.3">
      <c r="A22772" s="2">
        <v>4.5519999999999998E-2</v>
      </c>
      <c r="B22772" t="s">
        <v>63891</v>
      </c>
    </row>
    <row r="22773" spans="1:2" x14ac:dyDescent="0.3">
      <c r="A22773" s="2">
        <v>20.231249761507399</v>
      </c>
      <c r="B22773" t="s">
        <v>63890</v>
      </c>
    </row>
    <row r="22774" spans="1:2" x14ac:dyDescent="0.3">
      <c r="A22774" s="2">
        <v>0.278883358051217</v>
      </c>
      <c r="B22774" t="s">
        <v>63889</v>
      </c>
    </row>
    <row r="22775" spans="1:2" x14ac:dyDescent="0.3">
      <c r="A22775" s="2">
        <v>20.867904107169199</v>
      </c>
      <c r="B22775" t="s">
        <v>63888</v>
      </c>
    </row>
    <row r="22776" spans="1:2" x14ac:dyDescent="0.3">
      <c r="A22776" s="2">
        <v>348.283117940463</v>
      </c>
      <c r="B22776" t="s">
        <v>63887</v>
      </c>
    </row>
    <row r="22777" spans="1:2" x14ac:dyDescent="0.3">
      <c r="A22777" s="2">
        <v>0.15585409626802901</v>
      </c>
      <c r="B22777" t="s">
        <v>63886</v>
      </c>
    </row>
    <row r="22778" spans="1:2" x14ac:dyDescent="0.3">
      <c r="A22778" s="2">
        <v>0.18696714406807999</v>
      </c>
      <c r="B22778" t="s">
        <v>63885</v>
      </c>
    </row>
    <row r="22779" spans="1:2" x14ac:dyDescent="0.3">
      <c r="A22779" s="2">
        <v>27.0903965008483</v>
      </c>
      <c r="B22779" t="s">
        <v>63884</v>
      </c>
    </row>
    <row r="22780" spans="1:2" x14ac:dyDescent="0.3">
      <c r="A22780" s="2">
        <v>30.183864801360301</v>
      </c>
      <c r="B22780" t="s">
        <v>63883</v>
      </c>
    </row>
    <row r="22781" spans="1:2" x14ac:dyDescent="0.3">
      <c r="A22781" s="2">
        <v>39.088764580272397</v>
      </c>
      <c r="B22781" t="s">
        <v>63882</v>
      </c>
    </row>
    <row r="22782" spans="1:2" x14ac:dyDescent="0.3">
      <c r="A22782" s="2">
        <v>24.452642651062501</v>
      </c>
      <c r="B22782" t="s">
        <v>63881</v>
      </c>
    </row>
    <row r="22783" spans="1:2" x14ac:dyDescent="0.3">
      <c r="A22783" s="2">
        <v>4.5155599999999998</v>
      </c>
      <c r="B22783" t="s">
        <v>5944</v>
      </c>
    </row>
    <row r="22784" spans="1:2" x14ac:dyDescent="0.3">
      <c r="A22784" s="2">
        <v>31.959228014381701</v>
      </c>
      <c r="B22784" t="s">
        <v>63880</v>
      </c>
    </row>
    <row r="22785" spans="1:2" x14ac:dyDescent="0.3">
      <c r="A22785" s="2">
        <v>9.3849615327070801E-4</v>
      </c>
      <c r="B22785" t="s">
        <v>63879</v>
      </c>
    </row>
    <row r="22786" spans="1:2" x14ac:dyDescent="0.3">
      <c r="A22786" s="2">
        <v>4.1878222948110297E-3</v>
      </c>
      <c r="B22786" t="s">
        <v>63878</v>
      </c>
    </row>
    <row r="22787" spans="1:2" x14ac:dyDescent="0.3">
      <c r="A22787" s="2">
        <v>3.3340316011908201E-3</v>
      </c>
      <c r="B22787" t="s">
        <v>63877</v>
      </c>
    </row>
    <row r="22788" spans="1:2" x14ac:dyDescent="0.3">
      <c r="A22788" s="2">
        <v>2.55596422371659</v>
      </c>
      <c r="B22788" t="s">
        <v>63876</v>
      </c>
    </row>
    <row r="22789" spans="1:2" x14ac:dyDescent="0.3">
      <c r="A22789" s="2">
        <v>2.8E-3</v>
      </c>
      <c r="B22789" t="s">
        <v>63875</v>
      </c>
    </row>
    <row r="22790" spans="1:2" x14ac:dyDescent="0.3">
      <c r="A22790" s="2">
        <v>1.33E-3</v>
      </c>
      <c r="B22790" t="s">
        <v>63874</v>
      </c>
    </row>
    <row r="22791" spans="1:2" x14ac:dyDescent="0.3">
      <c r="A22791" s="2">
        <v>0.206545310445539</v>
      </c>
      <c r="B22791" t="s">
        <v>63873</v>
      </c>
    </row>
    <row r="22792" spans="1:2" x14ac:dyDescent="0.3">
      <c r="A22792" s="2">
        <v>17.832138135772698</v>
      </c>
      <c r="B22792" t="s">
        <v>63872</v>
      </c>
    </row>
    <row r="22793" spans="1:2" x14ac:dyDescent="0.3">
      <c r="A22793" s="2">
        <v>1.30402</v>
      </c>
      <c r="B22793" t="s">
        <v>63871</v>
      </c>
    </row>
    <row r="22794" spans="1:2" x14ac:dyDescent="0.3">
      <c r="A22794" s="2">
        <v>0.60662000000000005</v>
      </c>
      <c r="B22794" t="s">
        <v>63870</v>
      </c>
    </row>
    <row r="22795" spans="1:2" x14ac:dyDescent="0.3">
      <c r="A22795" s="2">
        <v>11.64664</v>
      </c>
      <c r="B22795" t="s">
        <v>63869</v>
      </c>
    </row>
    <row r="22796" spans="1:2" x14ac:dyDescent="0.3">
      <c r="A22796" s="2">
        <v>1.1914899999999999</v>
      </c>
      <c r="B22796" t="s">
        <v>63868</v>
      </c>
    </row>
    <row r="22797" spans="1:2" x14ac:dyDescent="0.3">
      <c r="A22797" s="2">
        <v>5.5640796852778597E-2</v>
      </c>
      <c r="B22797" t="s">
        <v>63867</v>
      </c>
    </row>
    <row r="22798" spans="1:2" x14ac:dyDescent="0.3">
      <c r="A22798" s="2">
        <v>4.3419999999999996</v>
      </c>
      <c r="B22798" t="s">
        <v>63866</v>
      </c>
    </row>
    <row r="22799" spans="1:2" x14ac:dyDescent="0.3">
      <c r="A22799" s="2">
        <v>3.13E-3</v>
      </c>
      <c r="B22799" t="s">
        <v>63865</v>
      </c>
    </row>
    <row r="22800" spans="1:2" x14ac:dyDescent="0.3">
      <c r="A22800" s="2">
        <v>2.2000000000000001E-3</v>
      </c>
      <c r="B22800" t="s">
        <v>63864</v>
      </c>
    </row>
    <row r="22801" spans="1:2" x14ac:dyDescent="0.3">
      <c r="A22801" s="2">
        <v>5.1599999999999997E-3</v>
      </c>
      <c r="B22801" t="s">
        <v>63863</v>
      </c>
    </row>
    <row r="22802" spans="1:2" x14ac:dyDescent="0.3">
      <c r="A22802" s="2">
        <v>2.99E-3</v>
      </c>
      <c r="B22802" t="s">
        <v>63862</v>
      </c>
    </row>
    <row r="22803" spans="1:2" x14ac:dyDescent="0.3">
      <c r="A22803" s="2">
        <v>9.4007202259629302E-3</v>
      </c>
      <c r="B22803" t="s">
        <v>63861</v>
      </c>
    </row>
    <row r="22804" spans="1:2" x14ac:dyDescent="0.3">
      <c r="A22804" s="2">
        <v>0.418374812503013</v>
      </c>
      <c r="B22804" t="s">
        <v>63860</v>
      </c>
    </row>
    <row r="22805" spans="1:2" x14ac:dyDescent="0.3">
      <c r="A22805" s="2">
        <v>3.8641959747360999</v>
      </c>
      <c r="B22805" t="s">
        <v>63859</v>
      </c>
    </row>
    <row r="22806" spans="1:2" x14ac:dyDescent="0.3">
      <c r="A22806" s="2">
        <v>4.06921360963955E-2</v>
      </c>
      <c r="B22806" t="s">
        <v>63858</v>
      </c>
    </row>
    <row r="22807" spans="1:2" x14ac:dyDescent="0.3">
      <c r="A22807" s="2">
        <v>4.2855168091979201E-3</v>
      </c>
      <c r="B22807" t="s">
        <v>63857</v>
      </c>
    </row>
    <row r="22808" spans="1:2" x14ac:dyDescent="0.3">
      <c r="A22808" s="2">
        <v>0.110337676096998</v>
      </c>
      <c r="B22808" t="s">
        <v>63856</v>
      </c>
    </row>
    <row r="22809" spans="1:2" x14ac:dyDescent="0.3">
      <c r="A22809" s="2">
        <v>5.7607700991464401E-2</v>
      </c>
      <c r="B22809" t="s">
        <v>63855</v>
      </c>
    </row>
    <row r="22810" spans="1:2" x14ac:dyDescent="0.3">
      <c r="A22810" s="2">
        <v>5.7737505671786697E-2</v>
      </c>
      <c r="B22810" t="s">
        <v>63854</v>
      </c>
    </row>
    <row r="22811" spans="1:2" x14ac:dyDescent="0.3">
      <c r="A22811" s="2">
        <v>2.0696585476662501</v>
      </c>
      <c r="B22811" t="s">
        <v>63853</v>
      </c>
    </row>
    <row r="22812" spans="1:2" x14ac:dyDescent="0.3">
      <c r="A22812" s="2">
        <v>9.0600000000000003E-3</v>
      </c>
      <c r="B22812" t="s">
        <v>63852</v>
      </c>
    </row>
    <row r="22813" spans="1:2" x14ac:dyDescent="0.3">
      <c r="A22813" s="2">
        <v>0.157806935878576</v>
      </c>
      <c r="B22813" t="s">
        <v>63851</v>
      </c>
    </row>
    <row r="22814" spans="1:2" x14ac:dyDescent="0.3">
      <c r="A22814" s="2">
        <v>0.33401539982696299</v>
      </c>
      <c r="B22814" t="s">
        <v>63850</v>
      </c>
    </row>
    <row r="22815" spans="1:2" x14ac:dyDescent="0.3">
      <c r="A22815" s="2">
        <v>0.30133434604291098</v>
      </c>
      <c r="B22815" t="s">
        <v>63849</v>
      </c>
    </row>
    <row r="22816" spans="1:2" x14ac:dyDescent="0.3">
      <c r="A22816" s="2">
        <v>7.1452223568808397E-3</v>
      </c>
      <c r="B22816" t="s">
        <v>63848</v>
      </c>
    </row>
    <row r="22817" spans="1:2" x14ac:dyDescent="0.3">
      <c r="A22817" s="2">
        <v>2.76587379148474E-3</v>
      </c>
      <c r="B22817" t="s">
        <v>63847</v>
      </c>
    </row>
    <row r="22818" spans="1:2" x14ac:dyDescent="0.3">
      <c r="A22818" s="2">
        <v>1.3401007560178001E-2</v>
      </c>
      <c r="B22818" t="s">
        <v>63846</v>
      </c>
    </row>
    <row r="22819" spans="1:2" x14ac:dyDescent="0.3">
      <c r="A22819" s="2">
        <v>0.161601485696657</v>
      </c>
      <c r="B22819" t="s">
        <v>63845</v>
      </c>
    </row>
    <row r="22820" spans="1:2" x14ac:dyDescent="0.3">
      <c r="A22820" s="2">
        <v>0.11357</v>
      </c>
      <c r="B22820" t="s">
        <v>63844</v>
      </c>
    </row>
    <row r="22821" spans="1:2" x14ac:dyDescent="0.3">
      <c r="A22821" s="2">
        <v>6.0171256405754496</v>
      </c>
      <c r="B22821" t="s">
        <v>63843</v>
      </c>
    </row>
    <row r="22822" spans="1:2" x14ac:dyDescent="0.3">
      <c r="A22822" s="2">
        <v>327.91488444664998</v>
      </c>
      <c r="B22822" t="s">
        <v>63842</v>
      </c>
    </row>
    <row r="22823" spans="1:2" x14ac:dyDescent="0.3">
      <c r="A22823" s="2">
        <v>0.192482251772678</v>
      </c>
      <c r="B22823" t="s">
        <v>63841</v>
      </c>
    </row>
    <row r="22824" spans="1:2" x14ac:dyDescent="0.3">
      <c r="A22824" s="2">
        <v>2.1800000000000001E-3</v>
      </c>
      <c r="B22824" t="s">
        <v>63840</v>
      </c>
    </row>
    <row r="22825" spans="1:2" x14ac:dyDescent="0.3">
      <c r="A22825" s="2">
        <v>9.0900000000000009E-3</v>
      </c>
      <c r="B22825" t="s">
        <v>63839</v>
      </c>
    </row>
    <row r="22826" spans="1:2" x14ac:dyDescent="0.3">
      <c r="A22826" s="2">
        <v>1.6903774387856001E-2</v>
      </c>
      <c r="B22826" t="s">
        <v>63838</v>
      </c>
    </row>
    <row r="22827" spans="1:2" x14ac:dyDescent="0.3">
      <c r="A22827" s="2">
        <v>2.6919999999999999E-2</v>
      </c>
      <c r="B22827" t="s">
        <v>63837</v>
      </c>
    </row>
    <row r="22828" spans="1:2" x14ac:dyDescent="0.3">
      <c r="A22828" s="2">
        <v>0.17652613949420001</v>
      </c>
      <c r="B22828" t="s">
        <v>63836</v>
      </c>
    </row>
    <row r="22829" spans="1:2" x14ac:dyDescent="0.3">
      <c r="A22829" s="2">
        <v>2.4007887205863798</v>
      </c>
      <c r="B22829" t="s">
        <v>63835</v>
      </c>
    </row>
    <row r="22830" spans="1:2" x14ac:dyDescent="0.3">
      <c r="A22830" s="2">
        <v>3.0655249329483398</v>
      </c>
      <c r="B22830" t="s">
        <v>63834</v>
      </c>
    </row>
    <row r="22831" spans="1:2" x14ac:dyDescent="0.3">
      <c r="A22831" s="2">
        <v>3.0849500000000001</v>
      </c>
      <c r="B22831" t="s">
        <v>63833</v>
      </c>
    </row>
    <row r="22832" spans="1:2" x14ac:dyDescent="0.3">
      <c r="A22832" s="2">
        <v>2.6467000000000001</v>
      </c>
      <c r="B22832" t="s">
        <v>63832</v>
      </c>
    </row>
    <row r="22833" spans="1:2" x14ac:dyDescent="0.3">
      <c r="A22833" s="2">
        <v>304.35397689449002</v>
      </c>
      <c r="B22833" t="s">
        <v>63831</v>
      </c>
    </row>
    <row r="22834" spans="1:2" x14ac:dyDescent="0.3">
      <c r="A22834" s="2">
        <v>185.67062403396801</v>
      </c>
      <c r="B22834" t="s">
        <v>63830</v>
      </c>
    </row>
    <row r="22835" spans="1:2" x14ac:dyDescent="0.3">
      <c r="A22835" s="2">
        <v>60.930934758334899</v>
      </c>
      <c r="B22835" t="s">
        <v>63829</v>
      </c>
    </row>
    <row r="22836" spans="1:2" x14ac:dyDescent="0.3">
      <c r="A22836" s="2">
        <v>2486.1541853202002</v>
      </c>
      <c r="B22836" t="s">
        <v>63828</v>
      </c>
    </row>
    <row r="22837" spans="1:2" x14ac:dyDescent="0.3">
      <c r="A22837" s="2">
        <v>36.174205933025</v>
      </c>
      <c r="B22837" t="s">
        <v>63827</v>
      </c>
    </row>
    <row r="22838" spans="1:2" x14ac:dyDescent="0.3">
      <c r="A22838" s="2">
        <v>165.46082072778199</v>
      </c>
      <c r="B22838" t="s">
        <v>63826</v>
      </c>
    </row>
    <row r="22839" spans="1:2" x14ac:dyDescent="0.3">
      <c r="A22839" s="2">
        <v>49.330359945652603</v>
      </c>
      <c r="B22839" t="s">
        <v>63825</v>
      </c>
    </row>
    <row r="22840" spans="1:2" x14ac:dyDescent="0.3">
      <c r="A22840" s="2">
        <v>4.2737559554183697</v>
      </c>
      <c r="B22840" t="s">
        <v>63824</v>
      </c>
    </row>
    <row r="22841" spans="1:2" x14ac:dyDescent="0.3">
      <c r="A22841" s="2">
        <v>329.14530000000002</v>
      </c>
      <c r="B22841" t="s">
        <v>63823</v>
      </c>
    </row>
    <row r="22842" spans="1:2" x14ac:dyDescent="0.3">
      <c r="A22842" s="2">
        <v>34.39528</v>
      </c>
      <c r="B22842" t="s">
        <v>63822</v>
      </c>
    </row>
    <row r="22843" spans="1:2" x14ac:dyDescent="0.3">
      <c r="A22843" s="2">
        <v>6.6919399999999998</v>
      </c>
      <c r="B22843" t="s">
        <v>63821</v>
      </c>
    </row>
    <row r="22844" spans="1:2" x14ac:dyDescent="0.3">
      <c r="A22844" s="2">
        <v>1.08907845889195</v>
      </c>
      <c r="B22844" t="s">
        <v>63820</v>
      </c>
    </row>
    <row r="22845" spans="1:2" x14ac:dyDescent="0.3">
      <c r="A22845" s="2">
        <v>0.38827</v>
      </c>
      <c r="B22845" t="s">
        <v>63819</v>
      </c>
    </row>
    <row r="22846" spans="1:2" x14ac:dyDescent="0.3">
      <c r="A22846" s="2">
        <v>0.230002111395297</v>
      </c>
      <c r="B22846" t="s">
        <v>63818</v>
      </c>
    </row>
    <row r="22847" spans="1:2" x14ac:dyDescent="0.3">
      <c r="A22847" s="2">
        <v>3.1101685929936299E-3</v>
      </c>
      <c r="B22847" t="s">
        <v>63817</v>
      </c>
    </row>
    <row r="22848" spans="1:2" x14ac:dyDescent="0.3">
      <c r="A22848" s="2">
        <v>0.200321567670358</v>
      </c>
      <c r="B22848" t="s">
        <v>63816</v>
      </c>
    </row>
    <row r="22849" spans="1:2" x14ac:dyDescent="0.3">
      <c r="A22849" s="2">
        <v>1.6528926135366899</v>
      </c>
      <c r="B22849" t="s">
        <v>63815</v>
      </c>
    </row>
    <row r="22850" spans="1:2" x14ac:dyDescent="0.3">
      <c r="A22850" s="2">
        <v>3970.81745901047</v>
      </c>
      <c r="B22850" t="s">
        <v>63814</v>
      </c>
    </row>
    <row r="22851" spans="1:2" x14ac:dyDescent="0.3">
      <c r="A22851" s="2">
        <v>2.4905452019721999</v>
      </c>
      <c r="B22851" t="s">
        <v>63813</v>
      </c>
    </row>
    <row r="22852" spans="1:2" x14ac:dyDescent="0.3">
      <c r="A22852" s="2">
        <v>8.4399999999999996E-3</v>
      </c>
      <c r="B22852" t="s">
        <v>63812</v>
      </c>
    </row>
    <row r="22853" spans="1:2" x14ac:dyDescent="0.3">
      <c r="A22853" s="2">
        <v>4.2725139857846102E-2</v>
      </c>
      <c r="B22853" t="s">
        <v>63811</v>
      </c>
    </row>
    <row r="22854" spans="1:2" x14ac:dyDescent="0.3">
      <c r="A22854" s="2">
        <v>4.1977854859796299E-2</v>
      </c>
      <c r="B22854" t="s">
        <v>63810</v>
      </c>
    </row>
    <row r="22855" spans="1:2" x14ac:dyDescent="0.3">
      <c r="A22855" s="2">
        <v>7.6649999999999996E-2</v>
      </c>
      <c r="B22855" t="s">
        <v>63809</v>
      </c>
    </row>
    <row r="22856" spans="1:2" x14ac:dyDescent="0.3">
      <c r="A22856" s="2">
        <v>2.3347190132372801E-2</v>
      </c>
      <c r="B22856" t="s">
        <v>5858</v>
      </c>
    </row>
    <row r="22857" spans="1:2" x14ac:dyDescent="0.3">
      <c r="A22857" s="2">
        <v>9.0075395306020795E-2</v>
      </c>
      <c r="B22857" t="s">
        <v>63808</v>
      </c>
    </row>
    <row r="22858" spans="1:2" x14ac:dyDescent="0.3">
      <c r="A22858" s="2">
        <v>8.0000000000000004E-4</v>
      </c>
      <c r="B22858" t="s">
        <v>63807</v>
      </c>
    </row>
    <row r="22859" spans="1:2" x14ac:dyDescent="0.3">
      <c r="A22859" s="2">
        <v>511.12556301807598</v>
      </c>
      <c r="B22859" t="s">
        <v>63806</v>
      </c>
    </row>
    <row r="22860" spans="1:2" x14ac:dyDescent="0.3">
      <c r="A22860" s="2">
        <v>2.3290737068407102E-3</v>
      </c>
      <c r="B22860" t="s">
        <v>63805</v>
      </c>
    </row>
    <row r="22861" spans="1:2" x14ac:dyDescent="0.3">
      <c r="A22861" s="2">
        <v>8.9759608969562504E-3</v>
      </c>
      <c r="B22861" t="s">
        <v>63804</v>
      </c>
    </row>
    <row r="22862" spans="1:2" x14ac:dyDescent="0.3">
      <c r="A22862" s="2">
        <v>6.99804547727072E-3</v>
      </c>
      <c r="B22862" t="s">
        <v>63803</v>
      </c>
    </row>
    <row r="22863" spans="1:2" x14ac:dyDescent="0.3">
      <c r="A22863" s="2">
        <v>9.7538654508962999E-3</v>
      </c>
      <c r="B22863" t="s">
        <v>63802</v>
      </c>
    </row>
    <row r="22864" spans="1:2" x14ac:dyDescent="0.3">
      <c r="A22864" s="2">
        <v>1.49783306863793E-2</v>
      </c>
      <c r="B22864" t="s">
        <v>63801</v>
      </c>
    </row>
    <row r="22865" spans="1:2" x14ac:dyDescent="0.3">
      <c r="A22865" s="2">
        <v>6.7111200000000002</v>
      </c>
      <c r="B22865" t="s">
        <v>63800</v>
      </c>
    </row>
    <row r="22866" spans="1:2" x14ac:dyDescent="0.3">
      <c r="A22866" s="2">
        <v>2.8186100000000001</v>
      </c>
      <c r="B22866" t="s">
        <v>63799</v>
      </c>
    </row>
    <row r="22867" spans="1:2" x14ac:dyDescent="0.3">
      <c r="A22867" s="2">
        <v>0.117818750807496</v>
      </c>
      <c r="B22867" t="s">
        <v>63798</v>
      </c>
    </row>
    <row r="22868" spans="1:2" x14ac:dyDescent="0.3">
      <c r="A22868" s="2">
        <v>10.23279</v>
      </c>
      <c r="B22868" t="s">
        <v>63797</v>
      </c>
    </row>
    <row r="22869" spans="1:2" x14ac:dyDescent="0.3">
      <c r="A22869" s="2">
        <v>5.4777733963473699E-2</v>
      </c>
      <c r="B22869" t="s">
        <v>63796</v>
      </c>
    </row>
    <row r="22870" spans="1:2" x14ac:dyDescent="0.3">
      <c r="A22870" s="2">
        <v>0.446232762272118</v>
      </c>
      <c r="B22870" t="s">
        <v>63795</v>
      </c>
    </row>
    <row r="22871" spans="1:2" x14ac:dyDescent="0.3">
      <c r="A22871" s="2">
        <v>18.8937503751097</v>
      </c>
      <c r="B22871" t="s">
        <v>63794</v>
      </c>
    </row>
    <row r="22872" spans="1:2" x14ac:dyDescent="0.3">
      <c r="A22872" s="2">
        <v>12.2777177578705</v>
      </c>
      <c r="B22872" t="s">
        <v>63793</v>
      </c>
    </row>
    <row r="22873" spans="1:2" x14ac:dyDescent="0.3">
      <c r="A22873" s="2">
        <v>6.1387025981119503E-2</v>
      </c>
      <c r="B22873" t="s">
        <v>63792</v>
      </c>
    </row>
    <row r="22874" spans="1:2" x14ac:dyDescent="0.3">
      <c r="A22874" s="2">
        <v>17.763960000000001</v>
      </c>
      <c r="B22874" t="s">
        <v>63791</v>
      </c>
    </row>
    <row r="22875" spans="1:2" x14ac:dyDescent="0.3">
      <c r="A22875" s="2">
        <v>3.6389999999999999E-2</v>
      </c>
      <c r="B22875" t="s">
        <v>63790</v>
      </c>
    </row>
    <row r="22876" spans="1:2" x14ac:dyDescent="0.3">
      <c r="A22876" s="2">
        <v>3.4384600000000001</v>
      </c>
      <c r="B22876" t="s">
        <v>63789</v>
      </c>
    </row>
    <row r="22877" spans="1:2" x14ac:dyDescent="0.3">
      <c r="A22877" s="2">
        <v>0.19822000000000001</v>
      </c>
      <c r="B22877" t="s">
        <v>63788</v>
      </c>
    </row>
    <row r="22878" spans="1:2" x14ac:dyDescent="0.3">
      <c r="A22878" s="2">
        <v>0.90883000000000003</v>
      </c>
      <c r="B22878" t="s">
        <v>63787</v>
      </c>
    </row>
    <row r="22879" spans="1:2" x14ac:dyDescent="0.3">
      <c r="A22879" s="2">
        <v>0.37362000000000001</v>
      </c>
      <c r="B22879" t="s">
        <v>63786</v>
      </c>
    </row>
    <row r="22880" spans="1:2" x14ac:dyDescent="0.3">
      <c r="A22880" s="2">
        <v>4.2107799999999997</v>
      </c>
      <c r="B22880" t="s">
        <v>63785</v>
      </c>
    </row>
    <row r="22881" spans="1:2" x14ac:dyDescent="0.3">
      <c r="A22881" s="2">
        <v>0.17806</v>
      </c>
      <c r="B22881" t="s">
        <v>63784</v>
      </c>
    </row>
    <row r="22882" spans="1:2" x14ac:dyDescent="0.3">
      <c r="A22882" s="2">
        <v>2.86625</v>
      </c>
      <c r="B22882" t="s">
        <v>63783</v>
      </c>
    </row>
    <row r="22883" spans="1:2" x14ac:dyDescent="0.3">
      <c r="A22883" s="2">
        <v>1.6349452201310599</v>
      </c>
      <c r="B22883" t="s">
        <v>63782</v>
      </c>
    </row>
    <row r="22884" spans="1:2" x14ac:dyDescent="0.3">
      <c r="A22884" s="2">
        <v>24.18591</v>
      </c>
      <c r="B22884" t="s">
        <v>63781</v>
      </c>
    </row>
    <row r="22885" spans="1:2" x14ac:dyDescent="0.3">
      <c r="A22885" s="2">
        <v>3.0351683832328301E-2</v>
      </c>
      <c r="B22885" t="s">
        <v>63780</v>
      </c>
    </row>
    <row r="22886" spans="1:2" x14ac:dyDescent="0.3">
      <c r="A22886" s="2">
        <v>6.9085086257638498E-2</v>
      </c>
      <c r="B22886" t="s">
        <v>63779</v>
      </c>
    </row>
    <row r="22887" spans="1:2" x14ac:dyDescent="0.3">
      <c r="A22887" s="2">
        <v>9.8999999999999999E-4</v>
      </c>
      <c r="B22887" t="s">
        <v>63778</v>
      </c>
    </row>
    <row r="22888" spans="1:2" x14ac:dyDescent="0.3">
      <c r="A22888" s="2">
        <v>5.8147073231460698E-2</v>
      </c>
      <c r="B22888" t="s">
        <v>63777</v>
      </c>
    </row>
    <row r="22889" spans="1:2" x14ac:dyDescent="0.3">
      <c r="A22889" s="2">
        <v>2.3555600000000001</v>
      </c>
      <c r="B22889" t="s">
        <v>63776</v>
      </c>
    </row>
    <row r="22890" spans="1:2" x14ac:dyDescent="0.3">
      <c r="A22890" s="2">
        <v>3.3132116985297E-2</v>
      </c>
      <c r="B22890" t="s">
        <v>63775</v>
      </c>
    </row>
    <row r="22891" spans="1:2" x14ac:dyDescent="0.3">
      <c r="A22891" s="2">
        <v>29.276741791233601</v>
      </c>
      <c r="B22891" t="s">
        <v>63774</v>
      </c>
    </row>
    <row r="22892" spans="1:2" x14ac:dyDescent="0.3">
      <c r="A22892" s="2">
        <v>8.1145200000000006</v>
      </c>
      <c r="B22892" t="s">
        <v>63773</v>
      </c>
    </row>
    <row r="22893" spans="1:2" x14ac:dyDescent="0.3">
      <c r="A22893" s="2">
        <v>35.717187128236603</v>
      </c>
      <c r="B22893" t="s">
        <v>63772</v>
      </c>
    </row>
    <row r="22894" spans="1:2" x14ac:dyDescent="0.3">
      <c r="A22894" s="2">
        <v>0.14150155241179499</v>
      </c>
      <c r="B22894" t="s">
        <v>63771</v>
      </c>
    </row>
    <row r="22895" spans="1:2" x14ac:dyDescent="0.3">
      <c r="A22895" s="2">
        <v>1.4402102530988099</v>
      </c>
      <c r="B22895" t="s">
        <v>63770</v>
      </c>
    </row>
    <row r="22896" spans="1:2" x14ac:dyDescent="0.3">
      <c r="A22896" s="2" t="s">
        <v>13</v>
      </c>
      <c r="B22896" t="s">
        <v>63769</v>
      </c>
    </row>
    <row r="22897" spans="1:2" x14ac:dyDescent="0.3">
      <c r="A22897" s="2">
        <v>30.2458367510682</v>
      </c>
      <c r="B22897" t="s">
        <v>63768</v>
      </c>
    </row>
    <row r="22898" spans="1:2" x14ac:dyDescent="0.3">
      <c r="A22898" s="2">
        <v>18.914371814107199</v>
      </c>
      <c r="B22898" t="s">
        <v>63767</v>
      </c>
    </row>
    <row r="22899" spans="1:2" x14ac:dyDescent="0.3">
      <c r="A22899" s="2">
        <v>0.10618</v>
      </c>
      <c r="B22899" t="s">
        <v>63766</v>
      </c>
    </row>
    <row r="22900" spans="1:2" x14ac:dyDescent="0.3">
      <c r="A22900" s="2">
        <v>0.20216861316766499</v>
      </c>
      <c r="B22900" t="s">
        <v>63765</v>
      </c>
    </row>
    <row r="22901" spans="1:2" x14ac:dyDescent="0.3">
      <c r="A22901" s="2">
        <v>74.874991593200804</v>
      </c>
      <c r="B22901" t="s">
        <v>63764</v>
      </c>
    </row>
    <row r="22902" spans="1:2" x14ac:dyDescent="0.3">
      <c r="A22902" s="2">
        <v>0.1052241475564</v>
      </c>
      <c r="B22902" t="s">
        <v>63763</v>
      </c>
    </row>
    <row r="22903" spans="1:2" x14ac:dyDescent="0.3">
      <c r="A22903" s="2">
        <v>0.28216530488381703</v>
      </c>
      <c r="B22903" t="s">
        <v>63762</v>
      </c>
    </row>
    <row r="22904" spans="1:2" x14ac:dyDescent="0.3">
      <c r="A22904" s="2">
        <v>3.6452382893334998</v>
      </c>
      <c r="B22904" t="s">
        <v>63761</v>
      </c>
    </row>
    <row r="22905" spans="1:2" x14ac:dyDescent="0.3">
      <c r="A22905" s="2">
        <v>8.20393597844878E-2</v>
      </c>
      <c r="B22905" t="s">
        <v>63760</v>
      </c>
    </row>
    <row r="22906" spans="1:2" x14ac:dyDescent="0.3">
      <c r="A22906" s="2">
        <v>2.6754199999999999</v>
      </c>
      <c r="B22906" t="s">
        <v>63759</v>
      </c>
    </row>
    <row r="22907" spans="1:2" x14ac:dyDescent="0.3">
      <c r="A22907" s="2">
        <v>8.6246199656677403E-2</v>
      </c>
      <c r="B22907" t="s">
        <v>63758</v>
      </c>
    </row>
    <row r="22908" spans="1:2" x14ac:dyDescent="0.3">
      <c r="A22908" s="2">
        <v>65.4121957888362</v>
      </c>
      <c r="B22908" t="s">
        <v>63757</v>
      </c>
    </row>
    <row r="22909" spans="1:2" x14ac:dyDescent="0.3">
      <c r="A22909" s="2">
        <v>9.0266500000000001</v>
      </c>
      <c r="B22909" t="s">
        <v>63756</v>
      </c>
    </row>
    <row r="22910" spans="1:2" x14ac:dyDescent="0.3">
      <c r="A22910" s="2">
        <v>39.002113138120301</v>
      </c>
      <c r="B22910" t="s">
        <v>63755</v>
      </c>
    </row>
    <row r="22911" spans="1:2" x14ac:dyDescent="0.3">
      <c r="A22911" s="2">
        <v>6.1409999999999999E-2</v>
      </c>
      <c r="B22911" t="s">
        <v>63754</v>
      </c>
    </row>
    <row r="22912" spans="1:2" x14ac:dyDescent="0.3">
      <c r="A22912" s="2">
        <v>0.26476495547704698</v>
      </c>
      <c r="B22912" t="s">
        <v>63753</v>
      </c>
    </row>
    <row r="22913" spans="1:2" x14ac:dyDescent="0.3">
      <c r="A22913" s="2">
        <v>3.4909999999999997E-2</v>
      </c>
      <c r="B22913" t="s">
        <v>63752</v>
      </c>
    </row>
    <row r="22914" spans="1:2" x14ac:dyDescent="0.3">
      <c r="A22914" s="2">
        <v>2.7889749776511499</v>
      </c>
      <c r="B22914" t="s">
        <v>63751</v>
      </c>
    </row>
    <row r="22915" spans="1:2" x14ac:dyDescent="0.3">
      <c r="A22915" s="2">
        <v>4.0570571958543402</v>
      </c>
      <c r="B22915" t="s">
        <v>63750</v>
      </c>
    </row>
    <row r="22916" spans="1:2" x14ac:dyDescent="0.3">
      <c r="A22916" s="2">
        <v>2.138E-2</v>
      </c>
      <c r="B22916" t="s">
        <v>63749</v>
      </c>
    </row>
    <row r="22917" spans="1:2" x14ac:dyDescent="0.3">
      <c r="A22917" s="2">
        <v>6.7200000000000003E-3</v>
      </c>
      <c r="B22917" t="s">
        <v>63748</v>
      </c>
    </row>
    <row r="22918" spans="1:2" x14ac:dyDescent="0.3">
      <c r="A22918" s="2">
        <v>1114.64184665329</v>
      </c>
      <c r="B22918" t="s">
        <v>63747</v>
      </c>
    </row>
    <row r="22919" spans="1:2" x14ac:dyDescent="0.3">
      <c r="A22919" s="2">
        <v>67.179151616208799</v>
      </c>
      <c r="B22919" t="s">
        <v>63746</v>
      </c>
    </row>
    <row r="22920" spans="1:2" x14ac:dyDescent="0.3">
      <c r="A22920" s="2">
        <v>0.25968000000000002</v>
      </c>
      <c r="B22920" t="s">
        <v>63745</v>
      </c>
    </row>
    <row r="22921" spans="1:2" x14ac:dyDescent="0.3">
      <c r="A22921" s="2">
        <v>74.703181596045994</v>
      </c>
      <c r="B22921" t="s">
        <v>63744</v>
      </c>
    </row>
    <row r="22922" spans="1:2" x14ac:dyDescent="0.3">
      <c r="A22922" s="2">
        <v>2.85575422025174E-2</v>
      </c>
      <c r="B22922" t="s">
        <v>63743</v>
      </c>
    </row>
    <row r="22923" spans="1:2" x14ac:dyDescent="0.3">
      <c r="A22923" s="2">
        <v>8.0517299999999992</v>
      </c>
      <c r="B22923" t="s">
        <v>63742</v>
      </c>
    </row>
    <row r="22924" spans="1:2" x14ac:dyDescent="0.3">
      <c r="A22924" s="2">
        <v>0.11464000000000001</v>
      </c>
      <c r="B22924" t="s">
        <v>63741</v>
      </c>
    </row>
    <row r="22925" spans="1:2" x14ac:dyDescent="0.3">
      <c r="A22925" s="2">
        <v>1.27122</v>
      </c>
      <c r="B22925" t="s">
        <v>63740</v>
      </c>
    </row>
    <row r="22926" spans="1:2" x14ac:dyDescent="0.3">
      <c r="A22926" s="2">
        <v>208.31392</v>
      </c>
      <c r="B22926" t="s">
        <v>63739</v>
      </c>
    </row>
    <row r="22927" spans="1:2" x14ac:dyDescent="0.3">
      <c r="A22927" s="2">
        <v>6.4108571572964197E-3</v>
      </c>
      <c r="B22927" t="s">
        <v>63738</v>
      </c>
    </row>
    <row r="22928" spans="1:2" x14ac:dyDescent="0.3">
      <c r="A22928" s="2">
        <v>5.6999841657404604E-3</v>
      </c>
      <c r="B22928" t="s">
        <v>63737</v>
      </c>
    </row>
    <row r="22929" spans="1:2" x14ac:dyDescent="0.3">
      <c r="A22929" s="2">
        <v>1.35254775543468E-3</v>
      </c>
      <c r="B22929" t="s">
        <v>63736</v>
      </c>
    </row>
    <row r="22930" spans="1:2" x14ac:dyDescent="0.3">
      <c r="A22930" s="2">
        <v>0.11065385176770599</v>
      </c>
      <c r="B22930" t="s">
        <v>63735</v>
      </c>
    </row>
    <row r="22931" spans="1:2" x14ac:dyDescent="0.3">
      <c r="A22931" s="2">
        <v>3.02342547483638E-3</v>
      </c>
      <c r="B22931" t="s">
        <v>63734</v>
      </c>
    </row>
    <row r="22932" spans="1:2" x14ac:dyDescent="0.3">
      <c r="A22932" s="2">
        <v>0.171536381240849</v>
      </c>
      <c r="B22932" t="s">
        <v>63733</v>
      </c>
    </row>
    <row r="22933" spans="1:2" x14ac:dyDescent="0.3">
      <c r="A22933" s="2">
        <v>3.75454408734512E-2</v>
      </c>
      <c r="B22933" t="s">
        <v>63732</v>
      </c>
    </row>
    <row r="22934" spans="1:2" x14ac:dyDescent="0.3">
      <c r="A22934" s="2">
        <v>1.7306900000000001</v>
      </c>
      <c r="B22934" t="s">
        <v>63731</v>
      </c>
    </row>
    <row r="22935" spans="1:2" x14ac:dyDescent="0.3">
      <c r="A22935" s="2">
        <v>4.3066648146122101E-3</v>
      </c>
      <c r="B22935" t="s">
        <v>63730</v>
      </c>
    </row>
    <row r="22936" spans="1:2" x14ac:dyDescent="0.3">
      <c r="A22936" s="2">
        <v>1.58334825051596</v>
      </c>
      <c r="B22936" t="s">
        <v>63729</v>
      </c>
    </row>
    <row r="22937" spans="1:2" x14ac:dyDescent="0.3">
      <c r="A22937" s="2">
        <v>0.16772999999999999</v>
      </c>
      <c r="B22937" t="s">
        <v>63728</v>
      </c>
    </row>
    <row r="22938" spans="1:2" x14ac:dyDescent="0.3">
      <c r="A22938" s="2">
        <v>0.100847360298482</v>
      </c>
      <c r="B22938" t="s">
        <v>63727</v>
      </c>
    </row>
    <row r="22939" spans="1:2" x14ac:dyDescent="0.3">
      <c r="A22939" s="2">
        <v>12.269329577517</v>
      </c>
      <c r="B22939" t="s">
        <v>63726</v>
      </c>
    </row>
    <row r="22940" spans="1:2" x14ac:dyDescent="0.3">
      <c r="A22940" s="2">
        <v>74.205317385800996</v>
      </c>
      <c r="B22940" t="s">
        <v>63725</v>
      </c>
    </row>
    <row r="22941" spans="1:2" x14ac:dyDescent="0.3">
      <c r="A22941" s="2">
        <v>0.63322000000000001</v>
      </c>
      <c r="B22941" t="s">
        <v>63724</v>
      </c>
    </row>
    <row r="22942" spans="1:2" x14ac:dyDescent="0.3">
      <c r="A22942" s="2">
        <v>0.77099010495290599</v>
      </c>
      <c r="B22942" t="s">
        <v>63723</v>
      </c>
    </row>
    <row r="22943" spans="1:2" x14ac:dyDescent="0.3">
      <c r="A22943" s="2">
        <v>7.3038390282095804</v>
      </c>
      <c r="B22943" t="s">
        <v>63722</v>
      </c>
    </row>
    <row r="22944" spans="1:2" x14ac:dyDescent="0.3">
      <c r="A22944" s="2">
        <v>1.384E-2</v>
      </c>
      <c r="B22944" t="s">
        <v>63721</v>
      </c>
    </row>
    <row r="22945" spans="1:2" x14ac:dyDescent="0.3">
      <c r="A22945" s="2">
        <v>1.4641043176535399E-3</v>
      </c>
      <c r="B22945" t="s">
        <v>63720</v>
      </c>
    </row>
    <row r="22946" spans="1:2" x14ac:dyDescent="0.3">
      <c r="A22946" s="2">
        <v>2.82E-3</v>
      </c>
      <c r="B22946" t="s">
        <v>63719</v>
      </c>
    </row>
    <row r="22947" spans="1:2" x14ac:dyDescent="0.3">
      <c r="A22947" s="2">
        <v>2.0433300000000001</v>
      </c>
      <c r="B22947" t="s">
        <v>63718</v>
      </c>
    </row>
    <row r="22948" spans="1:2" x14ac:dyDescent="0.3">
      <c r="A22948" s="2">
        <v>8.4637443147229305E-3</v>
      </c>
      <c r="B22948" t="s">
        <v>63717</v>
      </c>
    </row>
    <row r="22949" spans="1:2" x14ac:dyDescent="0.3">
      <c r="A22949" s="2">
        <v>0.27344000000000002</v>
      </c>
      <c r="B22949" t="s">
        <v>63716</v>
      </c>
    </row>
    <row r="22950" spans="1:2" x14ac:dyDescent="0.3">
      <c r="A22950" s="2">
        <v>0.15448999999999999</v>
      </c>
      <c r="B22950" t="s">
        <v>63715</v>
      </c>
    </row>
    <row r="22951" spans="1:2" x14ac:dyDescent="0.3">
      <c r="A22951" s="2">
        <v>0.120519279671625</v>
      </c>
      <c r="B22951" t="s">
        <v>63714</v>
      </c>
    </row>
    <row r="22952" spans="1:2" x14ac:dyDescent="0.3">
      <c r="A22952" s="2">
        <v>0.120519279671628</v>
      </c>
      <c r="B22952" t="s">
        <v>63713</v>
      </c>
    </row>
    <row r="22953" spans="1:2" x14ac:dyDescent="0.3">
      <c r="A22953" s="2">
        <v>7.8571334088503898E-3</v>
      </c>
      <c r="B22953" t="s">
        <v>63712</v>
      </c>
    </row>
    <row r="22954" spans="1:2" x14ac:dyDescent="0.3">
      <c r="A22954" s="2">
        <v>7.9514603797804298E-3</v>
      </c>
      <c r="B22954" t="s">
        <v>63711</v>
      </c>
    </row>
    <row r="22955" spans="1:2" x14ac:dyDescent="0.3">
      <c r="A22955" s="2">
        <v>2.5126386304585098E-3</v>
      </c>
      <c r="B22955" t="s">
        <v>63710</v>
      </c>
    </row>
    <row r="22956" spans="1:2" x14ac:dyDescent="0.3">
      <c r="A22956" s="2">
        <v>2.9928892655342802E-3</v>
      </c>
      <c r="B22956" t="s">
        <v>63709</v>
      </c>
    </row>
    <row r="22957" spans="1:2" x14ac:dyDescent="0.3">
      <c r="A22957" s="2">
        <v>5.1479999999999998E-2</v>
      </c>
      <c r="B22957" t="s">
        <v>63708</v>
      </c>
    </row>
    <row r="22958" spans="1:2" x14ac:dyDescent="0.3">
      <c r="A22958" s="2">
        <v>5.5809999999999998E-2</v>
      </c>
      <c r="B22958" t="s">
        <v>63707</v>
      </c>
    </row>
    <row r="22959" spans="1:2" x14ac:dyDescent="0.3">
      <c r="A22959" s="2">
        <v>17.606100000000001</v>
      </c>
      <c r="B22959" t="s">
        <v>63706</v>
      </c>
    </row>
    <row r="22960" spans="1:2" x14ac:dyDescent="0.3">
      <c r="A22960" s="2">
        <v>8.5274838654535001E-2</v>
      </c>
      <c r="B22960" t="s">
        <v>63705</v>
      </c>
    </row>
    <row r="22961" spans="1:2" x14ac:dyDescent="0.3">
      <c r="A22961" s="2">
        <v>1.285E-2</v>
      </c>
      <c r="B22961" t="s">
        <v>63704</v>
      </c>
    </row>
    <row r="22962" spans="1:2" x14ac:dyDescent="0.3">
      <c r="A22962" s="2">
        <v>0.54069999999999996</v>
      </c>
      <c r="B22962" t="s">
        <v>63703</v>
      </c>
    </row>
    <row r="22963" spans="1:2" x14ac:dyDescent="0.3">
      <c r="A22963" s="2">
        <v>4.9000000000000002E-2</v>
      </c>
      <c r="B22963" t="s">
        <v>63702</v>
      </c>
    </row>
    <row r="22964" spans="1:2" x14ac:dyDescent="0.3">
      <c r="A22964" s="2">
        <v>2.4770500000000002</v>
      </c>
      <c r="B22964" t="s">
        <v>63701</v>
      </c>
    </row>
    <row r="22965" spans="1:2" x14ac:dyDescent="0.3">
      <c r="A22965" s="2">
        <v>4.31585039987254E-3</v>
      </c>
      <c r="B22965" t="s">
        <v>63700</v>
      </c>
    </row>
    <row r="22966" spans="1:2" x14ac:dyDescent="0.3">
      <c r="A22966" s="2">
        <v>0.12938</v>
      </c>
      <c r="B22966" t="s">
        <v>63699</v>
      </c>
    </row>
    <row r="22967" spans="1:2" x14ac:dyDescent="0.3">
      <c r="A22967" s="2">
        <v>1.76218416229404E-2</v>
      </c>
      <c r="B22967" t="s">
        <v>63698</v>
      </c>
    </row>
    <row r="22968" spans="1:2" x14ac:dyDescent="0.3">
      <c r="A22968" s="2">
        <v>3.8299735432971498</v>
      </c>
      <c r="B22968" t="s">
        <v>63697</v>
      </c>
    </row>
    <row r="22969" spans="1:2" x14ac:dyDescent="0.3">
      <c r="A22969" s="2">
        <v>63.5142726746761</v>
      </c>
      <c r="B22969" t="s">
        <v>63696</v>
      </c>
    </row>
    <row r="22970" spans="1:2" x14ac:dyDescent="0.3">
      <c r="A22970" s="2">
        <v>2.2155432399691599E-3</v>
      </c>
      <c r="B22970" t="s">
        <v>63695</v>
      </c>
    </row>
    <row r="22971" spans="1:2" x14ac:dyDescent="0.3">
      <c r="A22971" s="2">
        <v>0.133558566508583</v>
      </c>
      <c r="B22971" t="s">
        <v>63694</v>
      </c>
    </row>
    <row r="22972" spans="1:2" x14ac:dyDescent="0.3">
      <c r="A22972" s="2">
        <v>1027.25820525731</v>
      </c>
      <c r="B22972" t="s">
        <v>63693</v>
      </c>
    </row>
    <row r="22973" spans="1:2" x14ac:dyDescent="0.3">
      <c r="A22973" s="2">
        <v>114.424261725091</v>
      </c>
      <c r="B22973" t="s">
        <v>63692</v>
      </c>
    </row>
    <row r="22974" spans="1:2" x14ac:dyDescent="0.3">
      <c r="A22974" s="2">
        <v>56.625252220283201</v>
      </c>
      <c r="B22974" t="s">
        <v>63691</v>
      </c>
    </row>
    <row r="22975" spans="1:2" x14ac:dyDescent="0.3">
      <c r="A22975" s="2">
        <v>9.9349999999999994E-2</v>
      </c>
      <c r="B22975" t="s">
        <v>63690</v>
      </c>
    </row>
    <row r="22976" spans="1:2" x14ac:dyDescent="0.3">
      <c r="A22976" s="2">
        <v>0.81935000000000002</v>
      </c>
      <c r="B22976" t="s">
        <v>63689</v>
      </c>
    </row>
    <row r="22977" spans="1:2" x14ac:dyDescent="0.3">
      <c r="A22977" s="2">
        <v>7.8140000000000001E-2</v>
      </c>
      <c r="B22977" t="s">
        <v>63688</v>
      </c>
    </row>
    <row r="22978" spans="1:2" x14ac:dyDescent="0.3">
      <c r="A22978" s="2">
        <v>0.29693631676224502</v>
      </c>
      <c r="B22978" t="s">
        <v>63687</v>
      </c>
    </row>
    <row r="22979" spans="1:2" x14ac:dyDescent="0.3">
      <c r="A22979" s="2">
        <v>0.41168866227408801</v>
      </c>
      <c r="B22979" t="s">
        <v>63686</v>
      </c>
    </row>
    <row r="22980" spans="1:2" x14ac:dyDescent="0.3">
      <c r="A22980" s="2">
        <v>0.79186000000000001</v>
      </c>
      <c r="B22980" t="s">
        <v>63685</v>
      </c>
    </row>
    <row r="22981" spans="1:2" x14ac:dyDescent="0.3">
      <c r="A22981" s="2">
        <v>1.1102624780855199</v>
      </c>
      <c r="B22981" t="s">
        <v>63684</v>
      </c>
    </row>
    <row r="22982" spans="1:2" x14ac:dyDescent="0.3">
      <c r="A22982" s="2">
        <v>3.0793699999999999</v>
      </c>
      <c r="B22982" t="s">
        <v>63683</v>
      </c>
    </row>
    <row r="22983" spans="1:2" x14ac:dyDescent="0.3">
      <c r="A22983" s="2">
        <v>4.0385328841741996</v>
      </c>
      <c r="B22983" t="s">
        <v>63682</v>
      </c>
    </row>
    <row r="22984" spans="1:2" x14ac:dyDescent="0.3">
      <c r="A22984" s="2">
        <v>4.3700000000000003E-2</v>
      </c>
      <c r="B22984" t="s">
        <v>63681</v>
      </c>
    </row>
    <row r="22985" spans="1:2" x14ac:dyDescent="0.3">
      <c r="A22985" s="2">
        <v>0.21523</v>
      </c>
      <c r="B22985" t="s">
        <v>63680</v>
      </c>
    </row>
    <row r="22986" spans="1:2" x14ac:dyDescent="0.3">
      <c r="A22986" s="2">
        <v>4.3876712078804498</v>
      </c>
      <c r="B22986" t="s">
        <v>63679</v>
      </c>
    </row>
    <row r="22987" spans="1:2" x14ac:dyDescent="0.3">
      <c r="A22987" s="2">
        <v>0.26369588004661498</v>
      </c>
      <c r="B22987" t="s">
        <v>63678</v>
      </c>
    </row>
    <row r="22988" spans="1:2" x14ac:dyDescent="0.3">
      <c r="A22988" s="2">
        <v>0.104856349089365</v>
      </c>
      <c r="B22988" t="s">
        <v>63677</v>
      </c>
    </row>
    <row r="22989" spans="1:2" x14ac:dyDescent="0.3">
      <c r="A22989" s="2">
        <v>0.81116999999999995</v>
      </c>
      <c r="B22989" t="s">
        <v>63676</v>
      </c>
    </row>
    <row r="22990" spans="1:2" x14ac:dyDescent="0.3">
      <c r="A22990" s="2">
        <v>2.93127</v>
      </c>
      <c r="B22990" t="s">
        <v>63675</v>
      </c>
    </row>
    <row r="22991" spans="1:2" x14ac:dyDescent="0.3">
      <c r="A22991" s="2">
        <v>1.42577</v>
      </c>
      <c r="B22991" t="s">
        <v>63674</v>
      </c>
    </row>
    <row r="22992" spans="1:2" x14ac:dyDescent="0.3">
      <c r="A22992" s="2">
        <v>2.8400000000000001E-3</v>
      </c>
      <c r="B22992" t="s">
        <v>63673</v>
      </c>
    </row>
    <row r="22993" spans="1:2" x14ac:dyDescent="0.3">
      <c r="A22993" s="2">
        <v>1.8780000000000002E-2</v>
      </c>
      <c r="B22993" t="s">
        <v>63672</v>
      </c>
    </row>
    <row r="22994" spans="1:2" x14ac:dyDescent="0.3">
      <c r="A22994" s="2">
        <v>1.298E-2</v>
      </c>
      <c r="B22994" t="s">
        <v>63671</v>
      </c>
    </row>
    <row r="22995" spans="1:2" x14ac:dyDescent="0.3">
      <c r="A22995" s="2">
        <v>4.4211066456737403E-3</v>
      </c>
      <c r="B22995" t="s">
        <v>63670</v>
      </c>
    </row>
    <row r="22996" spans="1:2" x14ac:dyDescent="0.3">
      <c r="A22996" s="2">
        <v>0.247454627711933</v>
      </c>
      <c r="B22996" t="s">
        <v>63669</v>
      </c>
    </row>
    <row r="22997" spans="1:2" x14ac:dyDescent="0.3">
      <c r="A22997" s="2">
        <v>4.6942997193779902E-3</v>
      </c>
      <c r="B22997" t="s">
        <v>63668</v>
      </c>
    </row>
    <row r="22998" spans="1:2" x14ac:dyDescent="0.3">
      <c r="A22998" s="2">
        <v>0.88447887177567797</v>
      </c>
      <c r="B22998" t="s">
        <v>63667</v>
      </c>
    </row>
    <row r="22999" spans="1:2" x14ac:dyDescent="0.3">
      <c r="A22999" s="2">
        <v>160.260798880046</v>
      </c>
      <c r="B22999" t="s">
        <v>63666</v>
      </c>
    </row>
    <row r="23000" spans="1:2" x14ac:dyDescent="0.3">
      <c r="A23000" s="2">
        <v>1.787E-2</v>
      </c>
      <c r="B23000" t="s">
        <v>63665</v>
      </c>
    </row>
    <row r="23001" spans="1:2" x14ac:dyDescent="0.3">
      <c r="A23001" s="2">
        <v>1.341E-2</v>
      </c>
      <c r="B23001" t="s">
        <v>63664</v>
      </c>
    </row>
    <row r="23002" spans="1:2" x14ac:dyDescent="0.3">
      <c r="A23002" s="2">
        <v>31.4745495315609</v>
      </c>
      <c r="B23002" t="s">
        <v>63663</v>
      </c>
    </row>
    <row r="23003" spans="1:2" x14ac:dyDescent="0.3">
      <c r="A23003" s="2">
        <v>2.36106512378338</v>
      </c>
      <c r="B23003" t="s">
        <v>63662</v>
      </c>
    </row>
    <row r="23004" spans="1:2" x14ac:dyDescent="0.3">
      <c r="A23004" s="2">
        <v>1.6448343997927498E-2</v>
      </c>
      <c r="B23004" t="s">
        <v>63661</v>
      </c>
    </row>
    <row r="23005" spans="1:2" x14ac:dyDescent="0.3">
      <c r="A23005" s="2">
        <v>2.6044024353279898E-3</v>
      </c>
      <c r="B23005" t="s">
        <v>63660</v>
      </c>
    </row>
    <row r="23006" spans="1:2" x14ac:dyDescent="0.3">
      <c r="A23006" s="2">
        <v>0.66719582062115601</v>
      </c>
      <c r="B23006" t="s">
        <v>63659</v>
      </c>
    </row>
    <row r="23007" spans="1:2" x14ac:dyDescent="0.3">
      <c r="A23007" s="2">
        <v>56.180241402660897</v>
      </c>
      <c r="B23007" t="s">
        <v>63658</v>
      </c>
    </row>
    <row r="23008" spans="1:2" x14ac:dyDescent="0.3">
      <c r="A23008" s="2">
        <v>6.9289845633874705E-2</v>
      </c>
      <c r="B23008" t="s">
        <v>63657</v>
      </c>
    </row>
    <row r="23009" spans="1:2" x14ac:dyDescent="0.3">
      <c r="A23009" s="2">
        <v>4.5064872055016298</v>
      </c>
      <c r="B23009" t="s">
        <v>63656</v>
      </c>
    </row>
    <row r="23010" spans="1:2" x14ac:dyDescent="0.3">
      <c r="A23010" s="2">
        <v>0.494244898405095</v>
      </c>
      <c r="B23010" t="s">
        <v>63655</v>
      </c>
    </row>
    <row r="23011" spans="1:2" x14ac:dyDescent="0.3">
      <c r="A23011" s="2">
        <v>1.6379202589908701E-2</v>
      </c>
      <c r="B23011" t="s">
        <v>63654</v>
      </c>
    </row>
    <row r="23012" spans="1:2" x14ac:dyDescent="0.3">
      <c r="A23012" s="2">
        <v>0.527158655798452</v>
      </c>
      <c r="B23012" t="s">
        <v>63653</v>
      </c>
    </row>
    <row r="23013" spans="1:2" x14ac:dyDescent="0.3">
      <c r="A23013" s="2">
        <v>1.90802</v>
      </c>
      <c r="B23013" t="s">
        <v>63652</v>
      </c>
    </row>
    <row r="23014" spans="1:2" x14ac:dyDescent="0.3">
      <c r="A23014" s="2">
        <v>0.73061074405941695</v>
      </c>
      <c r="B23014" t="s">
        <v>63651</v>
      </c>
    </row>
    <row r="23015" spans="1:2" x14ac:dyDescent="0.3">
      <c r="A23015" s="2">
        <v>4.0200000000000001E-3</v>
      </c>
      <c r="B23015" t="s">
        <v>63650</v>
      </c>
    </row>
    <row r="23016" spans="1:2" x14ac:dyDescent="0.3">
      <c r="A23016" s="2">
        <v>0.47867120081194697</v>
      </c>
      <c r="B23016" t="s">
        <v>63649</v>
      </c>
    </row>
    <row r="23017" spans="1:2" x14ac:dyDescent="0.3">
      <c r="A23017" s="2">
        <v>16.9070675537257</v>
      </c>
      <c r="B23017" t="s">
        <v>63648</v>
      </c>
    </row>
    <row r="23018" spans="1:2" x14ac:dyDescent="0.3">
      <c r="A23018" s="2">
        <v>1.48678643676564E-2</v>
      </c>
      <c r="B23018" t="s">
        <v>63647</v>
      </c>
    </row>
    <row r="23019" spans="1:2" x14ac:dyDescent="0.3">
      <c r="A23019" s="2">
        <v>7.1900000000000002E-3</v>
      </c>
      <c r="B23019" t="s">
        <v>63646</v>
      </c>
    </row>
    <row r="23020" spans="1:2" x14ac:dyDescent="0.3">
      <c r="A23020" s="2">
        <v>9.9572758286175806E-3</v>
      </c>
      <c r="B23020" t="s">
        <v>63645</v>
      </c>
    </row>
    <row r="23021" spans="1:2" x14ac:dyDescent="0.3">
      <c r="A23021" s="2">
        <v>1055.0417973398901</v>
      </c>
      <c r="B23021" t="s">
        <v>63644</v>
      </c>
    </row>
    <row r="23022" spans="1:2" x14ac:dyDescent="0.3">
      <c r="A23022" s="2">
        <v>51.431240000000003</v>
      </c>
      <c r="B23022" t="s">
        <v>63643</v>
      </c>
    </row>
    <row r="23023" spans="1:2" x14ac:dyDescent="0.3">
      <c r="A23023" s="2">
        <v>28.973860391530899</v>
      </c>
      <c r="B23023" t="s">
        <v>63642</v>
      </c>
    </row>
    <row r="23024" spans="1:2" x14ac:dyDescent="0.3">
      <c r="A23024" s="2">
        <v>0.206545310445539</v>
      </c>
      <c r="B23024" t="s">
        <v>63641</v>
      </c>
    </row>
    <row r="23025" spans="1:2" x14ac:dyDescent="0.3">
      <c r="A23025" s="2">
        <v>0.10764195553820299</v>
      </c>
      <c r="B23025" t="s">
        <v>63640</v>
      </c>
    </row>
    <row r="23026" spans="1:2" x14ac:dyDescent="0.3">
      <c r="A23026" s="2">
        <v>2.8219546312789201</v>
      </c>
      <c r="B23026" t="s">
        <v>63639</v>
      </c>
    </row>
    <row r="23027" spans="1:2" x14ac:dyDescent="0.3">
      <c r="A23027" s="2">
        <v>1.50012611951367E-2</v>
      </c>
      <c r="B23027" t="s">
        <v>63638</v>
      </c>
    </row>
    <row r="23028" spans="1:2" x14ac:dyDescent="0.3">
      <c r="A23028" s="2">
        <v>0.17094000000000001</v>
      </c>
      <c r="B23028" t="s">
        <v>63637</v>
      </c>
    </row>
    <row r="23029" spans="1:2" x14ac:dyDescent="0.3">
      <c r="A23029" s="2">
        <v>2.1805099999999999</v>
      </c>
      <c r="B23029" t="s">
        <v>63636</v>
      </c>
    </row>
    <row r="23030" spans="1:2" x14ac:dyDescent="0.3">
      <c r="A23030" s="2">
        <v>0.108329017297968</v>
      </c>
      <c r="B23030" t="s">
        <v>63635</v>
      </c>
    </row>
    <row r="23031" spans="1:2" x14ac:dyDescent="0.3">
      <c r="A23031" s="2">
        <v>2.3840639611937302</v>
      </c>
      <c r="B23031" t="s">
        <v>63634</v>
      </c>
    </row>
    <row r="23032" spans="1:2" x14ac:dyDescent="0.3">
      <c r="A23032" s="2">
        <v>5.3667738067421103E-2</v>
      </c>
      <c r="B23032" t="s">
        <v>63633</v>
      </c>
    </row>
    <row r="23033" spans="1:2" x14ac:dyDescent="0.3">
      <c r="A23033" s="2">
        <v>0.95549045899575502</v>
      </c>
      <c r="B23033" t="s">
        <v>63632</v>
      </c>
    </row>
    <row r="23034" spans="1:2" x14ac:dyDescent="0.3">
      <c r="A23034" s="2">
        <v>1.5524240162625299E-3</v>
      </c>
      <c r="B23034" t="s">
        <v>63631</v>
      </c>
    </row>
    <row r="23035" spans="1:2" x14ac:dyDescent="0.3">
      <c r="A23035" s="2">
        <v>6.1797211119774399E-4</v>
      </c>
      <c r="B23035" t="s">
        <v>63630</v>
      </c>
    </row>
    <row r="23036" spans="1:2" x14ac:dyDescent="0.3">
      <c r="A23036" s="2">
        <v>391.72303405774198</v>
      </c>
      <c r="B23036" t="s">
        <v>63629</v>
      </c>
    </row>
    <row r="23037" spans="1:2" x14ac:dyDescent="0.3">
      <c r="A23037" s="2">
        <v>4.2700000000000004E-3</v>
      </c>
      <c r="B23037" t="s">
        <v>63628</v>
      </c>
    </row>
    <row r="23038" spans="1:2" x14ac:dyDescent="0.3">
      <c r="A23038" s="2">
        <v>2.2699999999999999E-3</v>
      </c>
      <c r="B23038" t="s">
        <v>63627</v>
      </c>
    </row>
    <row r="23039" spans="1:2" x14ac:dyDescent="0.3">
      <c r="A23039" s="2">
        <v>9.0312317946151202E-2</v>
      </c>
      <c r="B23039" t="s">
        <v>63626</v>
      </c>
    </row>
    <row r="23040" spans="1:2" x14ac:dyDescent="0.3">
      <c r="A23040" s="2">
        <v>0.35993168767595601</v>
      </c>
      <c r="B23040" t="s">
        <v>63625</v>
      </c>
    </row>
    <row r="23041" spans="1:2" x14ac:dyDescent="0.3">
      <c r="A23041" s="2">
        <v>0.75640770631382304</v>
      </c>
      <c r="B23041" t="s">
        <v>63624</v>
      </c>
    </row>
    <row r="23042" spans="1:2" x14ac:dyDescent="0.3">
      <c r="A23042" s="2">
        <v>9.9102026797262695E-4</v>
      </c>
      <c r="B23042" t="s">
        <v>63623</v>
      </c>
    </row>
    <row r="23043" spans="1:2" x14ac:dyDescent="0.3">
      <c r="A23043" s="2">
        <v>2.46392956587023E-2</v>
      </c>
      <c r="B23043" t="s">
        <v>63622</v>
      </c>
    </row>
    <row r="23044" spans="1:2" x14ac:dyDescent="0.3">
      <c r="A23044" s="2">
        <v>0.13519596363191499</v>
      </c>
      <c r="B23044" t="s">
        <v>63621</v>
      </c>
    </row>
    <row r="23045" spans="1:2" x14ac:dyDescent="0.3">
      <c r="A23045" s="2">
        <v>10.0725</v>
      </c>
      <c r="B23045" t="s">
        <v>63620</v>
      </c>
    </row>
    <row r="23046" spans="1:2" x14ac:dyDescent="0.3">
      <c r="A23046" s="2">
        <v>4.7574663684142503E-2</v>
      </c>
      <c r="B23046" t="s">
        <v>63619</v>
      </c>
    </row>
    <row r="23047" spans="1:2" x14ac:dyDescent="0.3">
      <c r="A23047" s="2">
        <v>23.867629999999998</v>
      </c>
      <c r="B23047" t="s">
        <v>63618</v>
      </c>
    </row>
    <row r="23048" spans="1:2" x14ac:dyDescent="0.3">
      <c r="A23048" s="2">
        <v>2.8410600000000001</v>
      </c>
      <c r="B23048" t="s">
        <v>63617</v>
      </c>
    </row>
    <row r="23049" spans="1:2" x14ac:dyDescent="0.3">
      <c r="A23049" s="2">
        <v>7.0614714573979498</v>
      </c>
      <c r="B23049" t="s">
        <v>63616</v>
      </c>
    </row>
    <row r="23050" spans="1:2" x14ac:dyDescent="0.3">
      <c r="A23050" s="2">
        <v>8.2299999999999995E-3</v>
      </c>
      <c r="B23050" t="s">
        <v>63615</v>
      </c>
    </row>
    <row r="23051" spans="1:2" x14ac:dyDescent="0.3">
      <c r="A23051" s="2">
        <v>2.2100000000000002E-3</v>
      </c>
      <c r="B23051" t="s">
        <v>63614</v>
      </c>
    </row>
    <row r="23052" spans="1:2" x14ac:dyDescent="0.3">
      <c r="A23052" s="2">
        <v>5.5509999999999997E-2</v>
      </c>
      <c r="B23052" t="s">
        <v>63613</v>
      </c>
    </row>
    <row r="23053" spans="1:2" x14ac:dyDescent="0.3">
      <c r="A23053" s="2">
        <v>0.17020123632126399</v>
      </c>
      <c r="B23053" t="s">
        <v>63612</v>
      </c>
    </row>
    <row r="23054" spans="1:2" x14ac:dyDescent="0.3">
      <c r="A23054" s="2">
        <v>3.2960706030610097E-2</v>
      </c>
      <c r="B23054" t="s">
        <v>63611</v>
      </c>
    </row>
    <row r="23055" spans="1:2" x14ac:dyDescent="0.3">
      <c r="A23055" s="2">
        <v>0.11299690411862599</v>
      </c>
      <c r="B23055" t="s">
        <v>63610</v>
      </c>
    </row>
    <row r="23056" spans="1:2" x14ac:dyDescent="0.3">
      <c r="A23056" s="2">
        <v>0.45374609156155898</v>
      </c>
      <c r="B23056" t="s">
        <v>63609</v>
      </c>
    </row>
    <row r="23057" spans="1:2" x14ac:dyDescent="0.3">
      <c r="A23057" s="2">
        <v>3.8567628346739E-3</v>
      </c>
      <c r="B23057" t="s">
        <v>63608</v>
      </c>
    </row>
    <row r="23058" spans="1:2" x14ac:dyDescent="0.3">
      <c r="A23058" s="2">
        <v>2.716E-2</v>
      </c>
      <c r="B23058" t="s">
        <v>63607</v>
      </c>
    </row>
    <row r="23059" spans="1:2" x14ac:dyDescent="0.3">
      <c r="A23059" s="2">
        <v>2927.4021620159601</v>
      </c>
      <c r="B23059" t="s">
        <v>63606</v>
      </c>
    </row>
    <row r="23060" spans="1:2" x14ac:dyDescent="0.3">
      <c r="A23060" s="2">
        <v>19.438102349212102</v>
      </c>
      <c r="B23060" t="s">
        <v>63605</v>
      </c>
    </row>
    <row r="23061" spans="1:2" x14ac:dyDescent="0.3">
      <c r="A23061" s="2">
        <v>1.2831253999604999</v>
      </c>
      <c r="B23061" t="s">
        <v>63604</v>
      </c>
    </row>
    <row r="23062" spans="1:2" x14ac:dyDescent="0.3">
      <c r="A23062" s="2">
        <v>0.29415390354473397</v>
      </c>
      <c r="B23062" t="s">
        <v>63603</v>
      </c>
    </row>
    <row r="23063" spans="1:2" x14ac:dyDescent="0.3">
      <c r="A23063" s="2">
        <v>1.0420700000000001</v>
      </c>
      <c r="B23063" t="s">
        <v>63602</v>
      </c>
    </row>
    <row r="23064" spans="1:2" x14ac:dyDescent="0.3">
      <c r="A23064" s="2">
        <v>0.53152999999999995</v>
      </c>
      <c r="B23064" t="s">
        <v>63601</v>
      </c>
    </row>
    <row r="23065" spans="1:2" x14ac:dyDescent="0.3">
      <c r="A23065" s="2">
        <v>3.22939585876837</v>
      </c>
      <c r="B23065" t="s">
        <v>63600</v>
      </c>
    </row>
    <row r="23066" spans="1:2" x14ac:dyDescent="0.3">
      <c r="A23066" s="2">
        <v>0.37308444140396302</v>
      </c>
      <c r="B23066" t="s">
        <v>63599</v>
      </c>
    </row>
    <row r="23067" spans="1:2" x14ac:dyDescent="0.3">
      <c r="A23067" s="2">
        <v>1.68384226678551</v>
      </c>
      <c r="B23067" t="s">
        <v>63598</v>
      </c>
    </row>
    <row r="23068" spans="1:2" x14ac:dyDescent="0.3">
      <c r="A23068" s="2">
        <v>0.25241000000000002</v>
      </c>
      <c r="B23068" t="s">
        <v>63597</v>
      </c>
    </row>
    <row r="23069" spans="1:2" x14ac:dyDescent="0.3">
      <c r="A23069" s="2">
        <v>11.846593545069</v>
      </c>
      <c r="B23069" t="s">
        <v>63596</v>
      </c>
    </row>
    <row r="23070" spans="1:2" x14ac:dyDescent="0.3">
      <c r="A23070" s="2">
        <v>8.5299999999999994E-3</v>
      </c>
      <c r="B23070" t="s">
        <v>63595</v>
      </c>
    </row>
    <row r="23071" spans="1:2" x14ac:dyDescent="0.3">
      <c r="A23071" s="2">
        <v>2.0799999999999998E-3</v>
      </c>
      <c r="B23071" t="s">
        <v>63594</v>
      </c>
    </row>
    <row r="23072" spans="1:2" x14ac:dyDescent="0.3">
      <c r="A23072" s="2">
        <v>2.6044066544556101</v>
      </c>
      <c r="B23072" t="s">
        <v>63593</v>
      </c>
    </row>
    <row r="23073" spans="1:2" x14ac:dyDescent="0.3">
      <c r="A23073" s="2">
        <v>0.206545310445539</v>
      </c>
      <c r="B23073" t="s">
        <v>63592</v>
      </c>
    </row>
    <row r="23074" spans="1:2" x14ac:dyDescent="0.3">
      <c r="A23074" s="2">
        <v>6.9180000000000005E-2</v>
      </c>
      <c r="B23074" t="s">
        <v>63591</v>
      </c>
    </row>
    <row r="23075" spans="1:2" x14ac:dyDescent="0.3">
      <c r="A23075" s="2">
        <v>11.734140792706</v>
      </c>
      <c r="B23075" t="s">
        <v>63590</v>
      </c>
    </row>
    <row r="23076" spans="1:2" x14ac:dyDescent="0.3">
      <c r="A23076" s="2">
        <v>0.17186191657153099</v>
      </c>
      <c r="B23076" t="s">
        <v>63589</v>
      </c>
    </row>
    <row r="23077" spans="1:2" x14ac:dyDescent="0.3">
      <c r="A23077" s="2">
        <v>322.141330521312</v>
      </c>
      <c r="B23077" t="s">
        <v>63588</v>
      </c>
    </row>
    <row r="23078" spans="1:2" x14ac:dyDescent="0.3">
      <c r="A23078" s="2">
        <v>42.357305433218201</v>
      </c>
      <c r="B23078" t="s">
        <v>63587</v>
      </c>
    </row>
    <row r="23079" spans="1:2" x14ac:dyDescent="0.3">
      <c r="A23079" s="2">
        <v>5.5628059964598297E-4</v>
      </c>
      <c r="B23079" t="s">
        <v>63586</v>
      </c>
    </row>
    <row r="23080" spans="1:2" x14ac:dyDescent="0.3">
      <c r="A23080" s="2">
        <v>1.6568222094998899E-3</v>
      </c>
      <c r="B23080" t="s">
        <v>63585</v>
      </c>
    </row>
    <row r="23081" spans="1:2" x14ac:dyDescent="0.3">
      <c r="A23081" s="2">
        <v>4.54156969072673</v>
      </c>
      <c r="B23081" t="s">
        <v>63584</v>
      </c>
    </row>
    <row r="23082" spans="1:2" x14ac:dyDescent="0.3">
      <c r="A23082" s="2">
        <v>1.84483</v>
      </c>
      <c r="B23082" t="s">
        <v>63583</v>
      </c>
    </row>
    <row r="23083" spans="1:2" x14ac:dyDescent="0.3">
      <c r="A23083" s="2">
        <v>5.23357750157427E-2</v>
      </c>
      <c r="B23083" t="s">
        <v>63582</v>
      </c>
    </row>
    <row r="23084" spans="1:2" x14ac:dyDescent="0.3">
      <c r="A23084" s="2">
        <v>0.138350959102745</v>
      </c>
      <c r="B23084" t="s">
        <v>63581</v>
      </c>
    </row>
    <row r="23085" spans="1:2" x14ac:dyDescent="0.3">
      <c r="A23085" s="2">
        <v>7.0806811331701996E-2</v>
      </c>
      <c r="B23085" t="s">
        <v>63580</v>
      </c>
    </row>
    <row r="23086" spans="1:2" x14ac:dyDescent="0.3">
      <c r="A23086" s="2">
        <v>3.81116773199296E-2</v>
      </c>
      <c r="B23086" t="s">
        <v>63579</v>
      </c>
    </row>
    <row r="23087" spans="1:2" x14ac:dyDescent="0.3">
      <c r="A23087" s="2">
        <v>8.3655715686519097E-2</v>
      </c>
      <c r="B23087" t="s">
        <v>63578</v>
      </c>
    </row>
    <row r="23088" spans="1:2" x14ac:dyDescent="0.3">
      <c r="A23088" s="2">
        <v>0.55257120369929003</v>
      </c>
      <c r="B23088" t="s">
        <v>63577</v>
      </c>
    </row>
    <row r="23089" spans="1:2" x14ac:dyDescent="0.3">
      <c r="A23089" s="2">
        <v>3.9161059738568899E-2</v>
      </c>
      <c r="B23089" t="s">
        <v>63576</v>
      </c>
    </row>
    <row r="23090" spans="1:2" x14ac:dyDescent="0.3">
      <c r="A23090" s="2">
        <v>0.115179667549851</v>
      </c>
      <c r="B23090" t="s">
        <v>63575</v>
      </c>
    </row>
    <row r="23091" spans="1:2" x14ac:dyDescent="0.3">
      <c r="A23091" s="2">
        <v>10.933617550846201</v>
      </c>
      <c r="B23091" t="s">
        <v>63574</v>
      </c>
    </row>
    <row r="23092" spans="1:2" x14ac:dyDescent="0.3">
      <c r="A23092" s="2">
        <v>4.4056499999999996</v>
      </c>
      <c r="B23092" t="s">
        <v>63573</v>
      </c>
    </row>
    <row r="23093" spans="1:2" x14ac:dyDescent="0.3">
      <c r="A23093" s="2">
        <v>4.6340220126960896E-3</v>
      </c>
      <c r="B23093" t="s">
        <v>63572</v>
      </c>
    </row>
    <row r="23094" spans="1:2" x14ac:dyDescent="0.3">
      <c r="A23094" s="2">
        <v>3.5396578553549599E-3</v>
      </c>
      <c r="B23094" t="s">
        <v>63571</v>
      </c>
    </row>
    <row r="23095" spans="1:2" x14ac:dyDescent="0.3">
      <c r="A23095" s="2">
        <v>6.0600000000000001E-2</v>
      </c>
      <c r="B23095" t="s">
        <v>63570</v>
      </c>
    </row>
    <row r="23096" spans="1:2" x14ac:dyDescent="0.3">
      <c r="A23096" s="2">
        <v>2.6971985987107001E-2</v>
      </c>
      <c r="B23096" t="s">
        <v>63569</v>
      </c>
    </row>
    <row r="23097" spans="1:2" x14ac:dyDescent="0.3">
      <c r="A23097" s="2">
        <v>1.8600000000000001E-3</v>
      </c>
      <c r="B23097" t="s">
        <v>63568</v>
      </c>
    </row>
    <row r="23098" spans="1:2" x14ac:dyDescent="0.3">
      <c r="A23098" s="2">
        <v>0.92831305588350699</v>
      </c>
      <c r="B23098" t="s">
        <v>63567</v>
      </c>
    </row>
    <row r="23099" spans="1:2" x14ac:dyDescent="0.3">
      <c r="A23099" s="2">
        <v>0.71335999999999999</v>
      </c>
      <c r="B23099" t="s">
        <v>63566</v>
      </c>
    </row>
    <row r="23100" spans="1:2" x14ac:dyDescent="0.3">
      <c r="A23100" s="2">
        <v>69.875419767949495</v>
      </c>
      <c r="B23100" t="s">
        <v>63565</v>
      </c>
    </row>
    <row r="23101" spans="1:2" x14ac:dyDescent="0.3">
      <c r="A23101" s="2">
        <v>2.1942937256121402</v>
      </c>
      <c r="B23101" t="s">
        <v>63564</v>
      </c>
    </row>
    <row r="23102" spans="1:2" x14ac:dyDescent="0.3">
      <c r="A23102" s="2">
        <v>130.77739</v>
      </c>
      <c r="B23102" t="s">
        <v>63563</v>
      </c>
    </row>
    <row r="23103" spans="1:2" x14ac:dyDescent="0.3">
      <c r="A23103" s="2">
        <v>1.17824</v>
      </c>
      <c r="B23103" t="s">
        <v>63562</v>
      </c>
    </row>
    <row r="23104" spans="1:2" x14ac:dyDescent="0.3">
      <c r="A23104" s="2">
        <v>14.999599999999999</v>
      </c>
      <c r="B23104" t="s">
        <v>63561</v>
      </c>
    </row>
    <row r="23105" spans="1:2" x14ac:dyDescent="0.3">
      <c r="A23105" s="2">
        <v>0.23282938888025501</v>
      </c>
      <c r="B23105" t="s">
        <v>63560</v>
      </c>
    </row>
    <row r="23106" spans="1:2" x14ac:dyDescent="0.3">
      <c r="A23106" s="2">
        <v>2208.09312</v>
      </c>
      <c r="B23106" t="s">
        <v>63559</v>
      </c>
    </row>
    <row r="23107" spans="1:2" x14ac:dyDescent="0.3">
      <c r="A23107" s="2">
        <v>4.60669535031994E-2</v>
      </c>
      <c r="B23107" t="s">
        <v>63558</v>
      </c>
    </row>
    <row r="23108" spans="1:2" x14ac:dyDescent="0.3">
      <c r="A23108" s="2">
        <v>28.562010422430699</v>
      </c>
      <c r="B23108" t="s">
        <v>63557</v>
      </c>
    </row>
    <row r="23109" spans="1:2" x14ac:dyDescent="0.3">
      <c r="A23109" s="2">
        <v>44.559834528329603</v>
      </c>
      <c r="B23109" t="s">
        <v>63556</v>
      </c>
    </row>
    <row r="23110" spans="1:2" x14ac:dyDescent="0.3">
      <c r="A23110" s="2">
        <v>26.0453067238351</v>
      </c>
      <c r="B23110" t="s">
        <v>63555</v>
      </c>
    </row>
    <row r="23111" spans="1:2" x14ac:dyDescent="0.3">
      <c r="A23111" s="2">
        <v>59.139659399371297</v>
      </c>
      <c r="B23111" t="s">
        <v>63554</v>
      </c>
    </row>
    <row r="23112" spans="1:2" x14ac:dyDescent="0.3">
      <c r="A23112" s="2">
        <v>13.820187283923101</v>
      </c>
      <c r="B23112" t="s">
        <v>63553</v>
      </c>
    </row>
    <row r="23113" spans="1:2" x14ac:dyDescent="0.3">
      <c r="A23113" s="2">
        <v>2.1640688002533599</v>
      </c>
      <c r="B23113" t="s">
        <v>63552</v>
      </c>
    </row>
    <row r="23114" spans="1:2" x14ac:dyDescent="0.3">
      <c r="A23114" s="2">
        <v>0.251768206586862</v>
      </c>
      <c r="B23114" t="s">
        <v>63551</v>
      </c>
    </row>
    <row r="23115" spans="1:2" x14ac:dyDescent="0.3">
      <c r="A23115" s="2">
        <v>0.16191</v>
      </c>
      <c r="B23115" t="s">
        <v>63550</v>
      </c>
    </row>
    <row r="23116" spans="1:2" x14ac:dyDescent="0.3">
      <c r="A23116" s="2">
        <v>10.74028</v>
      </c>
      <c r="B23116" t="s">
        <v>63549</v>
      </c>
    </row>
    <row r="23117" spans="1:2" x14ac:dyDescent="0.3">
      <c r="A23117" s="2">
        <v>8.6812422547108099</v>
      </c>
      <c r="B23117" t="s">
        <v>63548</v>
      </c>
    </row>
    <row r="23118" spans="1:2" x14ac:dyDescent="0.3">
      <c r="A23118" s="2">
        <v>0.60962176626881603</v>
      </c>
      <c r="B23118" t="s">
        <v>63547</v>
      </c>
    </row>
    <row r="23119" spans="1:2" x14ac:dyDescent="0.3">
      <c r="A23119" s="2">
        <v>1.4453199999999999</v>
      </c>
      <c r="B23119" t="s">
        <v>63546</v>
      </c>
    </row>
    <row r="23120" spans="1:2" x14ac:dyDescent="0.3">
      <c r="A23120" s="2">
        <v>578.62611736629697</v>
      </c>
      <c r="B23120" t="s">
        <v>63545</v>
      </c>
    </row>
    <row r="23121" spans="1:2" x14ac:dyDescent="0.3">
      <c r="A23121" s="2">
        <v>8.6908428283055699</v>
      </c>
      <c r="B23121" t="s">
        <v>63544</v>
      </c>
    </row>
    <row r="23122" spans="1:2" x14ac:dyDescent="0.3">
      <c r="A23122" s="2">
        <v>0.1424</v>
      </c>
      <c r="B23122" t="s">
        <v>63543</v>
      </c>
    </row>
    <row r="23123" spans="1:2" x14ac:dyDescent="0.3">
      <c r="A23123" s="2">
        <v>5.5378646008564701E-2</v>
      </c>
      <c r="B23123" t="s">
        <v>63542</v>
      </c>
    </row>
    <row r="23124" spans="1:2" x14ac:dyDescent="0.3">
      <c r="A23124" s="2">
        <v>3.585E-2</v>
      </c>
      <c r="B23124" t="s">
        <v>63541</v>
      </c>
    </row>
    <row r="23125" spans="1:2" x14ac:dyDescent="0.3">
      <c r="A23125" s="2">
        <v>47.904499999999999</v>
      </c>
      <c r="B23125" t="s">
        <v>63540</v>
      </c>
    </row>
    <row r="23126" spans="1:2" x14ac:dyDescent="0.3">
      <c r="A23126" s="2">
        <v>1.7940000000000001E-2</v>
      </c>
      <c r="B23126" t="s">
        <v>63539</v>
      </c>
    </row>
    <row r="23127" spans="1:2" x14ac:dyDescent="0.3">
      <c r="A23127" s="2">
        <v>9.1161402050531493</v>
      </c>
      <c r="B23127" t="s">
        <v>63538</v>
      </c>
    </row>
    <row r="23128" spans="1:2" x14ac:dyDescent="0.3">
      <c r="A23128" s="2">
        <v>1.3288189822816801</v>
      </c>
      <c r="B23128" t="s">
        <v>63537</v>
      </c>
    </row>
    <row r="23129" spans="1:2" x14ac:dyDescent="0.3">
      <c r="A23129" s="2">
        <v>2.68926</v>
      </c>
      <c r="B23129" t="s">
        <v>63536</v>
      </c>
    </row>
    <row r="23130" spans="1:2" x14ac:dyDescent="0.3">
      <c r="A23130" s="2">
        <v>0.413656728214995</v>
      </c>
      <c r="B23130" t="s">
        <v>63535</v>
      </c>
    </row>
    <row r="23131" spans="1:2" x14ac:dyDescent="0.3">
      <c r="A23131" s="2">
        <v>7.0002752883349304</v>
      </c>
      <c r="B23131" t="s">
        <v>63534</v>
      </c>
    </row>
    <row r="23132" spans="1:2" x14ac:dyDescent="0.3">
      <c r="A23132" s="2">
        <v>62.1246850556795</v>
      </c>
      <c r="B23132" t="s">
        <v>63533</v>
      </c>
    </row>
    <row r="23133" spans="1:2" x14ac:dyDescent="0.3">
      <c r="A23133" s="2">
        <v>3.7786079968138001E-2</v>
      </c>
      <c r="B23133" t="s">
        <v>63532</v>
      </c>
    </row>
    <row r="23134" spans="1:2" x14ac:dyDescent="0.3">
      <c r="A23134" s="2">
        <v>99.063490000000002</v>
      </c>
      <c r="B23134" t="s">
        <v>63531</v>
      </c>
    </row>
    <row r="23135" spans="1:2" x14ac:dyDescent="0.3">
      <c r="A23135" s="2">
        <v>1.9151599181290899</v>
      </c>
      <c r="B23135" t="s">
        <v>63530</v>
      </c>
    </row>
    <row r="23136" spans="1:2" x14ac:dyDescent="0.3">
      <c r="A23136" s="2">
        <v>736.43492000000003</v>
      </c>
      <c r="B23136" t="s">
        <v>63529</v>
      </c>
    </row>
    <row r="23137" spans="1:2" x14ac:dyDescent="0.3">
      <c r="A23137" s="2">
        <v>31.36721</v>
      </c>
      <c r="B23137" t="s">
        <v>63528</v>
      </c>
    </row>
    <row r="23138" spans="1:2" x14ac:dyDescent="0.3">
      <c r="A23138" s="2">
        <v>20.74455</v>
      </c>
      <c r="B23138" t="s">
        <v>63527</v>
      </c>
    </row>
    <row r="23139" spans="1:2" x14ac:dyDescent="0.3">
      <c r="A23139" s="2">
        <v>0.70033999999999996</v>
      </c>
      <c r="B23139" t="s">
        <v>63526</v>
      </c>
    </row>
    <row r="23140" spans="1:2" x14ac:dyDescent="0.3">
      <c r="A23140" s="2">
        <v>5.3079829301208E-3</v>
      </c>
      <c r="B23140" t="s">
        <v>63525</v>
      </c>
    </row>
    <row r="23141" spans="1:2" x14ac:dyDescent="0.3">
      <c r="A23141" s="2">
        <v>1.5582152662076199E-3</v>
      </c>
      <c r="B23141" t="s">
        <v>63524</v>
      </c>
    </row>
    <row r="23142" spans="1:2" x14ac:dyDescent="0.3">
      <c r="A23142" s="2">
        <v>8.43E-3</v>
      </c>
      <c r="B23142" t="s">
        <v>63523</v>
      </c>
    </row>
    <row r="23143" spans="1:2" x14ac:dyDescent="0.3">
      <c r="A23143" s="2">
        <v>1.7098337974299601E-2</v>
      </c>
      <c r="B23143" t="s">
        <v>63522</v>
      </c>
    </row>
    <row r="23144" spans="1:2" x14ac:dyDescent="0.3">
      <c r="A23144" s="2">
        <v>3.7766291684195202E-3</v>
      </c>
      <c r="B23144" t="s">
        <v>63521</v>
      </c>
    </row>
    <row r="23145" spans="1:2" x14ac:dyDescent="0.3">
      <c r="A23145" s="2">
        <v>1.85206445026519E-3</v>
      </c>
      <c r="B23145" t="s">
        <v>63520</v>
      </c>
    </row>
    <row r="23146" spans="1:2" x14ac:dyDescent="0.3">
      <c r="A23146" s="2">
        <v>2.7300935079398601E-2</v>
      </c>
      <c r="B23146" t="s">
        <v>63519</v>
      </c>
    </row>
    <row r="23147" spans="1:2" x14ac:dyDescent="0.3">
      <c r="A23147" s="2">
        <v>6.09494427587789E-2</v>
      </c>
      <c r="B23147" t="s">
        <v>63518</v>
      </c>
    </row>
    <row r="23148" spans="1:2" x14ac:dyDescent="0.3">
      <c r="A23148" s="2">
        <v>3.1460766450954802E-2</v>
      </c>
      <c r="B23148" t="s">
        <v>63517</v>
      </c>
    </row>
    <row r="23149" spans="1:2" x14ac:dyDescent="0.3">
      <c r="A23149" s="2">
        <v>15.401607909636001</v>
      </c>
      <c r="B23149" t="s">
        <v>63516</v>
      </c>
    </row>
    <row r="23150" spans="1:2" x14ac:dyDescent="0.3">
      <c r="A23150" s="2">
        <v>5.4502199999999998</v>
      </c>
      <c r="B23150" t="s">
        <v>63515</v>
      </c>
    </row>
    <row r="23151" spans="1:2" x14ac:dyDescent="0.3">
      <c r="A23151" s="2">
        <v>0.13516158917631799</v>
      </c>
      <c r="B23151" t="s">
        <v>63514</v>
      </c>
    </row>
    <row r="23152" spans="1:2" x14ac:dyDescent="0.3">
      <c r="A23152" s="2">
        <v>50.429470000000002</v>
      </c>
      <c r="B23152" t="s">
        <v>63513</v>
      </c>
    </row>
    <row r="23153" spans="1:2" x14ac:dyDescent="0.3">
      <c r="A23153" s="2">
        <v>0.110639186393311</v>
      </c>
      <c r="B23153" t="s">
        <v>63512</v>
      </c>
    </row>
    <row r="23154" spans="1:2" x14ac:dyDescent="0.3">
      <c r="A23154" s="2">
        <v>0.16048000000000001</v>
      </c>
      <c r="B23154" t="s">
        <v>63511</v>
      </c>
    </row>
    <row r="23155" spans="1:2" x14ac:dyDescent="0.3">
      <c r="A23155" s="2">
        <v>7.7022694273670804E-3</v>
      </c>
      <c r="B23155" t="s">
        <v>63510</v>
      </c>
    </row>
    <row r="23156" spans="1:2" x14ac:dyDescent="0.3">
      <c r="A23156" s="2">
        <v>0.14362788386906</v>
      </c>
      <c r="B23156" t="s">
        <v>63509</v>
      </c>
    </row>
    <row r="23157" spans="1:2" x14ac:dyDescent="0.3">
      <c r="A23157" s="2">
        <v>0.11154507945739101</v>
      </c>
      <c r="B23157" t="s">
        <v>63508</v>
      </c>
    </row>
    <row r="23158" spans="1:2" x14ac:dyDescent="0.3">
      <c r="A23158" s="2">
        <v>41.429766576526099</v>
      </c>
      <c r="B23158" t="s">
        <v>63507</v>
      </c>
    </row>
    <row r="23159" spans="1:2" x14ac:dyDescent="0.3">
      <c r="A23159" s="2">
        <v>0.50506811386795103</v>
      </c>
      <c r="B23159" t="s">
        <v>63506</v>
      </c>
    </row>
    <row r="23160" spans="1:2" x14ac:dyDescent="0.3">
      <c r="A23160" s="2">
        <v>0.142042926782111</v>
      </c>
      <c r="B23160" t="s">
        <v>63505</v>
      </c>
    </row>
    <row r="23161" spans="1:2" x14ac:dyDescent="0.3">
      <c r="A23161" s="2">
        <v>9.99831</v>
      </c>
      <c r="B23161" t="s">
        <v>63504</v>
      </c>
    </row>
    <row r="23162" spans="1:2" x14ac:dyDescent="0.3">
      <c r="A23162" s="2">
        <v>6.5099799999999997</v>
      </c>
      <c r="B23162" t="s">
        <v>63503</v>
      </c>
    </row>
    <row r="23163" spans="1:2" x14ac:dyDescent="0.3">
      <c r="A23163" s="2">
        <v>5.7077597637198198E-2</v>
      </c>
      <c r="B23163" t="s">
        <v>63502</v>
      </c>
    </row>
    <row r="23164" spans="1:2" x14ac:dyDescent="0.3">
      <c r="A23164" s="2">
        <v>166.03125115146801</v>
      </c>
      <c r="B23164" t="s">
        <v>63501</v>
      </c>
    </row>
    <row r="23165" spans="1:2" x14ac:dyDescent="0.3">
      <c r="A23165" s="2">
        <v>8.6708262954944604E-2</v>
      </c>
      <c r="B23165" t="s">
        <v>63500</v>
      </c>
    </row>
    <row r="23166" spans="1:2" x14ac:dyDescent="0.3">
      <c r="A23166" s="2">
        <v>3.7611060142585602E-3</v>
      </c>
      <c r="B23166" t="s">
        <v>63499</v>
      </c>
    </row>
    <row r="23167" spans="1:2" x14ac:dyDescent="0.3">
      <c r="A23167" s="2">
        <v>0.93295142875276305</v>
      </c>
      <c r="B23167" t="s">
        <v>63498</v>
      </c>
    </row>
    <row r="23168" spans="1:2" x14ac:dyDescent="0.3">
      <c r="A23168" s="2">
        <v>4.5646545110990203E-3</v>
      </c>
      <c r="B23168" t="s">
        <v>63497</v>
      </c>
    </row>
    <row r="23169" spans="1:2" x14ac:dyDescent="0.3">
      <c r="A23169" s="2">
        <v>0.59195668753010799</v>
      </c>
      <c r="B23169" t="s">
        <v>63496</v>
      </c>
    </row>
    <row r="23170" spans="1:2" x14ac:dyDescent="0.3">
      <c r="A23170" s="2">
        <v>0.39329966975281699</v>
      </c>
      <c r="B23170" t="s">
        <v>63495</v>
      </c>
    </row>
    <row r="23171" spans="1:2" x14ac:dyDescent="0.3">
      <c r="A23171" s="2">
        <v>1.7493357730443</v>
      </c>
      <c r="B23171" t="s">
        <v>63494</v>
      </c>
    </row>
    <row r="23172" spans="1:2" x14ac:dyDescent="0.3">
      <c r="A23172" s="2">
        <v>8.5963033122651404E-3</v>
      </c>
      <c r="B23172" t="s">
        <v>63493</v>
      </c>
    </row>
    <row r="23173" spans="1:2" x14ac:dyDescent="0.3">
      <c r="A23173" s="2">
        <v>0.95537816699127698</v>
      </c>
      <c r="B23173" t="s">
        <v>63492</v>
      </c>
    </row>
    <row r="23174" spans="1:2" x14ac:dyDescent="0.3">
      <c r="A23174" s="2">
        <v>0.17405908901950301</v>
      </c>
      <c r="B23174" t="s">
        <v>63491</v>
      </c>
    </row>
    <row r="23175" spans="1:2" x14ac:dyDescent="0.3">
      <c r="A23175" s="2">
        <v>0.57795229515331303</v>
      </c>
      <c r="B23175" t="s">
        <v>63490</v>
      </c>
    </row>
    <row r="23176" spans="1:2" x14ac:dyDescent="0.3">
      <c r="A23176" s="2">
        <v>6.5399999999999998E-3</v>
      </c>
      <c r="B23176" t="s">
        <v>63489</v>
      </c>
    </row>
    <row r="23177" spans="1:2" x14ac:dyDescent="0.3">
      <c r="A23177" s="2">
        <v>9.67411239290605</v>
      </c>
      <c r="B23177" t="s">
        <v>63488</v>
      </c>
    </row>
    <row r="23178" spans="1:2" x14ac:dyDescent="0.3">
      <c r="A23178" s="2">
        <v>0.13615401784669601</v>
      </c>
      <c r="B23178" t="s">
        <v>63487</v>
      </c>
    </row>
    <row r="23179" spans="1:2" x14ac:dyDescent="0.3">
      <c r="A23179" s="2">
        <v>4.4999999999999999E-4</v>
      </c>
      <c r="B23179" t="s">
        <v>63486</v>
      </c>
    </row>
    <row r="23180" spans="1:2" x14ac:dyDescent="0.3">
      <c r="A23180" s="2">
        <v>1.0183630874577699E-2</v>
      </c>
      <c r="B23180" t="s">
        <v>63485</v>
      </c>
    </row>
    <row r="23181" spans="1:2" x14ac:dyDescent="0.3">
      <c r="A23181" s="2">
        <v>4.4569240640246199E-3</v>
      </c>
      <c r="B23181" t="s">
        <v>63484</v>
      </c>
    </row>
    <row r="23182" spans="1:2" x14ac:dyDescent="0.3">
      <c r="A23182" s="2">
        <v>28.069627854054598</v>
      </c>
      <c r="B23182" t="s">
        <v>63483</v>
      </c>
    </row>
    <row r="23183" spans="1:2" x14ac:dyDescent="0.3">
      <c r="A23183" s="2">
        <v>8.2862093301548201E-2</v>
      </c>
      <c r="B23183" t="s">
        <v>63482</v>
      </c>
    </row>
    <row r="23184" spans="1:2" x14ac:dyDescent="0.3">
      <c r="A23184" s="2">
        <v>5.0939253217688302E-2</v>
      </c>
      <c r="B23184" t="s">
        <v>63481</v>
      </c>
    </row>
    <row r="23185" spans="1:2" x14ac:dyDescent="0.3">
      <c r="A23185" s="2">
        <v>75.096436627619099</v>
      </c>
      <c r="B23185" t="s">
        <v>63480</v>
      </c>
    </row>
    <row r="23186" spans="1:2" x14ac:dyDescent="0.3">
      <c r="A23186" s="2">
        <v>61.8405045948873</v>
      </c>
      <c r="B23186" t="s">
        <v>63479</v>
      </c>
    </row>
    <row r="23187" spans="1:2" x14ac:dyDescent="0.3">
      <c r="A23187" s="2">
        <v>70.506576379235497</v>
      </c>
      <c r="B23187" t="s">
        <v>63478</v>
      </c>
    </row>
    <row r="23188" spans="1:2" x14ac:dyDescent="0.3">
      <c r="A23188" s="2">
        <v>19.7441523463349</v>
      </c>
      <c r="B23188" t="s">
        <v>63477</v>
      </c>
    </row>
    <row r="23189" spans="1:2" x14ac:dyDescent="0.3">
      <c r="A23189" s="2">
        <v>1.9133</v>
      </c>
      <c r="B23189" t="s">
        <v>63476</v>
      </c>
    </row>
    <row r="23190" spans="1:2" x14ac:dyDescent="0.3">
      <c r="A23190" s="2">
        <v>3.8074997527055601</v>
      </c>
      <c r="B23190" t="s">
        <v>63475</v>
      </c>
    </row>
    <row r="23191" spans="1:2" x14ac:dyDescent="0.3">
      <c r="A23191" s="2">
        <v>2.0000000000000002E-5</v>
      </c>
      <c r="B23191" t="s">
        <v>63474</v>
      </c>
    </row>
    <row r="23192" spans="1:2" x14ac:dyDescent="0.3">
      <c r="A23192" s="2">
        <v>1.37323</v>
      </c>
      <c r="B23192" t="s">
        <v>63473</v>
      </c>
    </row>
    <row r="23193" spans="1:2" x14ac:dyDescent="0.3">
      <c r="A23193" s="2">
        <v>6.5900000000000004E-3</v>
      </c>
      <c r="B23193" t="s">
        <v>63472</v>
      </c>
    </row>
    <row r="23194" spans="1:2" x14ac:dyDescent="0.3">
      <c r="A23194" s="2">
        <v>0.29663</v>
      </c>
      <c r="B23194" t="s">
        <v>63471</v>
      </c>
    </row>
    <row r="23195" spans="1:2" x14ac:dyDescent="0.3">
      <c r="A23195" s="2">
        <v>2.3945313518690701</v>
      </c>
      <c r="B23195" t="s">
        <v>63470</v>
      </c>
    </row>
    <row r="23196" spans="1:2" x14ac:dyDescent="0.3">
      <c r="A23196" s="2">
        <v>0.98855000000000004</v>
      </c>
      <c r="B23196" t="s">
        <v>63469</v>
      </c>
    </row>
    <row r="23197" spans="1:2" x14ac:dyDescent="0.3">
      <c r="A23197" s="2">
        <v>2.2610281222878E-2</v>
      </c>
      <c r="B23197" t="s">
        <v>63468</v>
      </c>
    </row>
    <row r="23198" spans="1:2" x14ac:dyDescent="0.3">
      <c r="A23198" s="2">
        <v>1.93222300233633</v>
      </c>
      <c r="B23198" t="s">
        <v>63467</v>
      </c>
    </row>
    <row r="23199" spans="1:2" x14ac:dyDescent="0.3">
      <c r="A23199" s="2">
        <v>4.8632508221358103E-3</v>
      </c>
      <c r="B23199" t="s">
        <v>63466</v>
      </c>
    </row>
    <row r="23200" spans="1:2" x14ac:dyDescent="0.3">
      <c r="A23200" s="2">
        <v>4.2195579032329698E-3</v>
      </c>
      <c r="B23200" t="s">
        <v>63465</v>
      </c>
    </row>
    <row r="23201" spans="1:2" x14ac:dyDescent="0.3">
      <c r="A23201" s="2">
        <v>51.838929999999998</v>
      </c>
      <c r="B23201" t="s">
        <v>63464</v>
      </c>
    </row>
    <row r="23202" spans="1:2" x14ac:dyDescent="0.3">
      <c r="A23202" s="2">
        <v>1.4E-3</v>
      </c>
      <c r="B23202" t="s">
        <v>63463</v>
      </c>
    </row>
    <row r="23203" spans="1:2" x14ac:dyDescent="0.3">
      <c r="A23203" s="2">
        <v>4.6831100000000001</v>
      </c>
      <c r="B23203" t="s">
        <v>63462</v>
      </c>
    </row>
    <row r="23204" spans="1:2" x14ac:dyDescent="0.3">
      <c r="A23204" s="2">
        <v>0.12317</v>
      </c>
      <c r="B23204" t="s">
        <v>63461</v>
      </c>
    </row>
    <row r="23205" spans="1:2" x14ac:dyDescent="0.3">
      <c r="A23205" s="2">
        <v>4.1001005616658898E-3</v>
      </c>
      <c r="B23205" t="s">
        <v>63460</v>
      </c>
    </row>
    <row r="23206" spans="1:2" x14ac:dyDescent="0.3">
      <c r="A23206" s="2">
        <v>4.7377216381598699E-3</v>
      </c>
      <c r="B23206" t="s">
        <v>63459</v>
      </c>
    </row>
    <row r="23207" spans="1:2" x14ac:dyDescent="0.3">
      <c r="A23207" s="2">
        <v>7.5459952695392296E-2</v>
      </c>
      <c r="B23207" t="s">
        <v>63458</v>
      </c>
    </row>
    <row r="23208" spans="1:2" x14ac:dyDescent="0.3">
      <c r="A23208" s="2">
        <v>1.1493397817839901E-2</v>
      </c>
      <c r="B23208" t="s">
        <v>63457</v>
      </c>
    </row>
    <row r="23209" spans="1:2" x14ac:dyDescent="0.3">
      <c r="A23209" s="2">
        <v>5.0237984579185897E-3</v>
      </c>
      <c r="B23209" t="s">
        <v>63456</v>
      </c>
    </row>
    <row r="23210" spans="1:2" x14ac:dyDescent="0.3">
      <c r="A23210" s="2">
        <v>5.0788488907696E-3</v>
      </c>
      <c r="B23210" t="s">
        <v>63455</v>
      </c>
    </row>
    <row r="23211" spans="1:2" x14ac:dyDescent="0.3">
      <c r="A23211" s="2">
        <v>8.4673139408890297</v>
      </c>
      <c r="B23211" t="s">
        <v>63454</v>
      </c>
    </row>
    <row r="23212" spans="1:2" x14ac:dyDescent="0.3">
      <c r="A23212" s="2">
        <v>4.5314800000000002</v>
      </c>
      <c r="B23212" t="s">
        <v>63453</v>
      </c>
    </row>
    <row r="23213" spans="1:2" x14ac:dyDescent="0.3">
      <c r="A23213" s="2">
        <v>1.01012315019593</v>
      </c>
      <c r="B23213" t="s">
        <v>63452</v>
      </c>
    </row>
    <row r="23214" spans="1:2" x14ac:dyDescent="0.3">
      <c r="A23214" s="2">
        <v>1.34438396317683</v>
      </c>
      <c r="B23214" t="s">
        <v>63451</v>
      </c>
    </row>
    <row r="23215" spans="1:2" x14ac:dyDescent="0.3">
      <c r="A23215" s="2">
        <v>1.1595658982781401</v>
      </c>
      <c r="B23215" t="s">
        <v>63450</v>
      </c>
    </row>
    <row r="23216" spans="1:2" x14ac:dyDescent="0.3">
      <c r="A23216" s="2">
        <v>1.7856000000000001</v>
      </c>
      <c r="B23216" t="s">
        <v>63449</v>
      </c>
    </row>
    <row r="23217" spans="1:2" x14ac:dyDescent="0.3">
      <c r="A23217" s="2">
        <v>38.836210903267599</v>
      </c>
      <c r="B23217" t="s">
        <v>63448</v>
      </c>
    </row>
    <row r="23218" spans="1:2" x14ac:dyDescent="0.3">
      <c r="A23218" s="2">
        <v>65.259441482380595</v>
      </c>
      <c r="B23218" t="s">
        <v>63447</v>
      </c>
    </row>
    <row r="23219" spans="1:2" x14ac:dyDescent="0.3">
      <c r="A23219" s="2">
        <v>0.24937227027839801</v>
      </c>
      <c r="B23219" t="s">
        <v>63446</v>
      </c>
    </row>
    <row r="23220" spans="1:2" x14ac:dyDescent="0.3">
      <c r="A23220" s="2">
        <v>115.25175</v>
      </c>
      <c r="B23220" t="s">
        <v>63445</v>
      </c>
    </row>
    <row r="23221" spans="1:2" x14ac:dyDescent="0.3">
      <c r="A23221" s="2">
        <v>0.54542999999999997</v>
      </c>
      <c r="B23221" t="s">
        <v>63444</v>
      </c>
    </row>
    <row r="23222" spans="1:2" x14ac:dyDescent="0.3">
      <c r="A23222" s="2">
        <v>0.24266287823601401</v>
      </c>
      <c r="B23222" t="s">
        <v>63443</v>
      </c>
    </row>
    <row r="23223" spans="1:2" x14ac:dyDescent="0.3">
      <c r="A23223" s="2">
        <v>0.91773672551483998</v>
      </c>
      <c r="B23223" t="s">
        <v>63442</v>
      </c>
    </row>
    <row r="23224" spans="1:2" x14ac:dyDescent="0.3">
      <c r="A23224" s="2">
        <v>9.5286500000000007</v>
      </c>
      <c r="B23224" t="s">
        <v>63441</v>
      </c>
    </row>
    <row r="23225" spans="1:2" x14ac:dyDescent="0.3">
      <c r="A23225" s="2">
        <v>8.2401400000000002</v>
      </c>
      <c r="B23225" t="s">
        <v>63440</v>
      </c>
    </row>
    <row r="23226" spans="1:2" x14ac:dyDescent="0.3">
      <c r="A23226" s="2">
        <v>229.875965987699</v>
      </c>
      <c r="B23226" t="s">
        <v>63439</v>
      </c>
    </row>
    <row r="23227" spans="1:2" x14ac:dyDescent="0.3">
      <c r="A23227" s="2">
        <v>50.019508737376299</v>
      </c>
      <c r="B23227" t="s">
        <v>63438</v>
      </c>
    </row>
    <row r="23228" spans="1:2" x14ac:dyDescent="0.3">
      <c r="A23228" s="2">
        <v>0.18421998919488999</v>
      </c>
      <c r="B23228" t="s">
        <v>63437</v>
      </c>
    </row>
    <row r="23229" spans="1:2" x14ac:dyDescent="0.3">
      <c r="A23229" s="2">
        <v>4.5371368504962602E-2</v>
      </c>
      <c r="B23229" t="s">
        <v>63436</v>
      </c>
    </row>
    <row r="23230" spans="1:2" x14ac:dyDescent="0.3">
      <c r="A23230" s="2">
        <v>2.0619141447077901E-4</v>
      </c>
      <c r="B23230" t="s">
        <v>63435</v>
      </c>
    </row>
    <row r="23231" spans="1:2" x14ac:dyDescent="0.3">
      <c r="A23231" s="2">
        <v>3.2000000000000003E-4</v>
      </c>
      <c r="B23231" t="s">
        <v>63434</v>
      </c>
    </row>
    <row r="23232" spans="1:2" x14ac:dyDescent="0.3">
      <c r="A23232" s="2">
        <v>10.84407</v>
      </c>
      <c r="B23232" t="s">
        <v>63433</v>
      </c>
    </row>
    <row r="23233" spans="1:2" x14ac:dyDescent="0.3">
      <c r="A23233" s="2">
        <v>16.626932765374701</v>
      </c>
      <c r="B23233" t="s">
        <v>63432</v>
      </c>
    </row>
    <row r="23234" spans="1:2" x14ac:dyDescent="0.3">
      <c r="A23234" s="2">
        <v>6.9982630340343404</v>
      </c>
      <c r="B23234" t="s">
        <v>63431</v>
      </c>
    </row>
    <row r="23235" spans="1:2" x14ac:dyDescent="0.3">
      <c r="A23235" s="2">
        <v>0.47009366628725202</v>
      </c>
      <c r="B23235" t="s">
        <v>63430</v>
      </c>
    </row>
    <row r="23236" spans="1:2" x14ac:dyDescent="0.3">
      <c r="A23236" s="2">
        <v>0.56574202578869004</v>
      </c>
      <c r="B23236" t="s">
        <v>63429</v>
      </c>
    </row>
    <row r="23237" spans="1:2" x14ac:dyDescent="0.3">
      <c r="A23237" s="2">
        <v>87.980590735532402</v>
      </c>
      <c r="B23237" t="s">
        <v>63428</v>
      </c>
    </row>
    <row r="23238" spans="1:2" x14ac:dyDescent="0.3">
      <c r="A23238" s="2">
        <v>3.1760100000000002</v>
      </c>
      <c r="B23238" t="s">
        <v>63427</v>
      </c>
    </row>
    <row r="23239" spans="1:2" x14ac:dyDescent="0.3">
      <c r="A23239" s="2">
        <v>3.1885666675246198</v>
      </c>
      <c r="B23239" t="s">
        <v>63426</v>
      </c>
    </row>
    <row r="23240" spans="1:2" x14ac:dyDescent="0.3">
      <c r="A23240" s="2">
        <v>0.33633999999999997</v>
      </c>
      <c r="B23240" t="s">
        <v>63425</v>
      </c>
    </row>
    <row r="23241" spans="1:2" x14ac:dyDescent="0.3">
      <c r="A23241" s="2">
        <v>5.3650000000000003E-2</v>
      </c>
      <c r="B23241" t="s">
        <v>63424</v>
      </c>
    </row>
    <row r="23242" spans="1:2" x14ac:dyDescent="0.3">
      <c r="A23242" s="2">
        <v>5.212E-2</v>
      </c>
      <c r="B23242" t="s">
        <v>63423</v>
      </c>
    </row>
    <row r="23243" spans="1:2" x14ac:dyDescent="0.3">
      <c r="A23243" s="2">
        <v>0.61170999999999998</v>
      </c>
      <c r="B23243" t="s">
        <v>63422</v>
      </c>
    </row>
    <row r="23244" spans="1:2" x14ac:dyDescent="0.3">
      <c r="A23244" s="2">
        <v>1.11829</v>
      </c>
      <c r="B23244" t="s">
        <v>63421</v>
      </c>
    </row>
    <row r="23245" spans="1:2" x14ac:dyDescent="0.3">
      <c r="A23245" s="2">
        <v>0.22202871943017799</v>
      </c>
      <c r="B23245" t="s">
        <v>63420</v>
      </c>
    </row>
    <row r="23246" spans="1:2" x14ac:dyDescent="0.3">
      <c r="A23246" s="2">
        <v>2.35358358130363E-3</v>
      </c>
      <c r="B23246" t="s">
        <v>63419</v>
      </c>
    </row>
    <row r="23247" spans="1:2" x14ac:dyDescent="0.3">
      <c r="A23247" s="2">
        <v>3.7362351725499501</v>
      </c>
      <c r="B23247" t="s">
        <v>63418</v>
      </c>
    </row>
    <row r="23248" spans="1:2" x14ac:dyDescent="0.3">
      <c r="A23248" s="2">
        <v>0.100264131087522</v>
      </c>
      <c r="B23248" t="s">
        <v>63417</v>
      </c>
    </row>
    <row r="23249" spans="1:2" x14ac:dyDescent="0.3">
      <c r="A23249" s="2">
        <v>0.56947999999999999</v>
      </c>
      <c r="B23249" t="s">
        <v>63416</v>
      </c>
    </row>
    <row r="23250" spans="1:2" x14ac:dyDescent="0.3">
      <c r="A23250" s="2">
        <v>0.62983999999999996</v>
      </c>
      <c r="B23250" t="s">
        <v>63415</v>
      </c>
    </row>
    <row r="23251" spans="1:2" x14ac:dyDescent="0.3">
      <c r="A23251" s="2">
        <v>7.3785100000000003</v>
      </c>
      <c r="B23251" t="s">
        <v>63414</v>
      </c>
    </row>
    <row r="23252" spans="1:2" x14ac:dyDescent="0.3">
      <c r="A23252" s="2">
        <v>53.992339999999999</v>
      </c>
      <c r="B23252" t="s">
        <v>63413</v>
      </c>
    </row>
    <row r="23253" spans="1:2" x14ac:dyDescent="0.3">
      <c r="A23253" s="2">
        <v>0.25576879996706797</v>
      </c>
      <c r="B23253" t="s">
        <v>63412</v>
      </c>
    </row>
    <row r="23254" spans="1:2" x14ac:dyDescent="0.3">
      <c r="A23254" s="2">
        <v>5.9638901512722704</v>
      </c>
      <c r="B23254" t="s">
        <v>63411</v>
      </c>
    </row>
    <row r="23255" spans="1:2" x14ac:dyDescent="0.3">
      <c r="A23255" s="2">
        <v>8.2413534847620099E-3</v>
      </c>
      <c r="B23255" t="s">
        <v>63410</v>
      </c>
    </row>
    <row r="23256" spans="1:2" x14ac:dyDescent="0.3">
      <c r="A23256" s="2">
        <v>2.5384303260841102E-3</v>
      </c>
      <c r="B23256" t="s">
        <v>63409</v>
      </c>
    </row>
    <row r="23257" spans="1:2" x14ac:dyDescent="0.3">
      <c r="A23257" s="2">
        <v>3.4790000000000001E-2</v>
      </c>
      <c r="B23257" t="s">
        <v>63408</v>
      </c>
    </row>
    <row r="23258" spans="1:2" x14ac:dyDescent="0.3">
      <c r="A23258" s="2">
        <v>83.172659116467202</v>
      </c>
      <c r="B23258" t="s">
        <v>63407</v>
      </c>
    </row>
    <row r="23259" spans="1:2" x14ac:dyDescent="0.3">
      <c r="A23259" s="2">
        <v>7.3580246941533894E-2</v>
      </c>
      <c r="B23259" t="s">
        <v>63406</v>
      </c>
    </row>
    <row r="23260" spans="1:2" x14ac:dyDescent="0.3">
      <c r="A23260" s="2">
        <v>2.3528600000000002</v>
      </c>
      <c r="B23260" t="s">
        <v>63405</v>
      </c>
    </row>
    <row r="23261" spans="1:2" x14ac:dyDescent="0.3">
      <c r="A23261" s="2">
        <v>3.4097272598397002</v>
      </c>
      <c r="B23261" t="s">
        <v>63404</v>
      </c>
    </row>
    <row r="23262" spans="1:2" x14ac:dyDescent="0.3">
      <c r="A23262" s="2">
        <v>5.94611577369814E-2</v>
      </c>
      <c r="B23262" t="s">
        <v>63403</v>
      </c>
    </row>
    <row r="23263" spans="1:2" x14ac:dyDescent="0.3">
      <c r="A23263" s="2">
        <v>2.6800000000000001E-3</v>
      </c>
      <c r="B23263" t="s">
        <v>63402</v>
      </c>
    </row>
    <row r="23264" spans="1:2" x14ac:dyDescent="0.3">
      <c r="A23264" s="2">
        <v>2.82E-3</v>
      </c>
      <c r="B23264" t="s">
        <v>63401</v>
      </c>
    </row>
    <row r="23265" spans="1:2" x14ac:dyDescent="0.3">
      <c r="A23265" s="2">
        <v>1.4128099999999999</v>
      </c>
      <c r="B23265" t="s">
        <v>63400</v>
      </c>
    </row>
    <row r="23266" spans="1:2" x14ac:dyDescent="0.3">
      <c r="A23266" s="2">
        <v>9.2518100000000008</v>
      </c>
      <c r="B23266" t="s">
        <v>63399</v>
      </c>
    </row>
    <row r="23267" spans="1:2" x14ac:dyDescent="0.3">
      <c r="A23267" s="2">
        <v>3.2133144658011199</v>
      </c>
      <c r="B23267" t="s">
        <v>63398</v>
      </c>
    </row>
    <row r="23268" spans="1:2" x14ac:dyDescent="0.3">
      <c r="A23268" s="2">
        <v>12.332887124582699</v>
      </c>
      <c r="B23268" t="s">
        <v>63397</v>
      </c>
    </row>
    <row r="23269" spans="1:2" x14ac:dyDescent="0.3">
      <c r="A23269" s="2">
        <v>209.290165635281</v>
      </c>
      <c r="B23269" t="s">
        <v>63396</v>
      </c>
    </row>
    <row r="23270" spans="1:2" x14ac:dyDescent="0.3">
      <c r="A23270" s="2">
        <v>46.485290719176902</v>
      </c>
      <c r="B23270" t="s">
        <v>63395</v>
      </c>
    </row>
    <row r="23271" spans="1:2" x14ac:dyDescent="0.3">
      <c r="A23271" s="2">
        <v>1.1560000000000001E-2</v>
      </c>
      <c r="B23271" t="s">
        <v>63394</v>
      </c>
    </row>
    <row r="23272" spans="1:2" x14ac:dyDescent="0.3">
      <c r="A23272" s="2">
        <v>7.4640814445460997</v>
      </c>
      <c r="B23272" t="s">
        <v>63393</v>
      </c>
    </row>
    <row r="23273" spans="1:2" x14ac:dyDescent="0.3">
      <c r="A23273" s="2">
        <v>61.779299999999999</v>
      </c>
      <c r="B23273" t="s">
        <v>63392</v>
      </c>
    </row>
    <row r="23274" spans="1:2" x14ac:dyDescent="0.3">
      <c r="A23274" s="2">
        <v>7.1283000000000003</v>
      </c>
      <c r="B23274" t="s">
        <v>63391</v>
      </c>
    </row>
    <row r="23275" spans="1:2" x14ac:dyDescent="0.3">
      <c r="A23275" s="2">
        <v>0.83069000000000004</v>
      </c>
      <c r="B23275" t="s">
        <v>63390</v>
      </c>
    </row>
    <row r="23276" spans="1:2" x14ac:dyDescent="0.3">
      <c r="A23276" s="2">
        <v>7.9494400000000001</v>
      </c>
      <c r="B23276" t="s">
        <v>63389</v>
      </c>
    </row>
    <row r="23277" spans="1:2" x14ac:dyDescent="0.3">
      <c r="A23277" s="2">
        <v>2.2818800000000001</v>
      </c>
      <c r="B23277" t="s">
        <v>63388</v>
      </c>
    </row>
    <row r="23278" spans="1:2" x14ac:dyDescent="0.3">
      <c r="A23278" s="2">
        <v>0.54469999999999996</v>
      </c>
      <c r="B23278" t="s">
        <v>63387</v>
      </c>
    </row>
    <row r="23279" spans="1:2" x14ac:dyDescent="0.3">
      <c r="A23279" s="2">
        <v>4.2590000000000003E-2</v>
      </c>
      <c r="B23279" t="s">
        <v>63386</v>
      </c>
    </row>
    <row r="23280" spans="1:2" x14ac:dyDescent="0.3">
      <c r="A23280" s="2">
        <v>0.45368999999999998</v>
      </c>
      <c r="B23280" t="s">
        <v>63385</v>
      </c>
    </row>
    <row r="23281" spans="1:2" x14ac:dyDescent="0.3">
      <c r="A23281" s="2">
        <v>0.98699000000000003</v>
      </c>
      <c r="B23281" t="s">
        <v>63384</v>
      </c>
    </row>
    <row r="23282" spans="1:2" x14ac:dyDescent="0.3">
      <c r="A23282" s="2">
        <v>1.6268393815051601</v>
      </c>
      <c r="B23282" t="s">
        <v>63383</v>
      </c>
    </row>
    <row r="23283" spans="1:2" x14ac:dyDescent="0.3">
      <c r="A23283" s="2">
        <v>7.2239999999999999E-2</v>
      </c>
      <c r="B23283" t="s">
        <v>63382</v>
      </c>
    </row>
    <row r="23284" spans="1:2" x14ac:dyDescent="0.3">
      <c r="A23284" s="2">
        <v>3.4710299999999998</v>
      </c>
      <c r="B23284" t="s">
        <v>63381</v>
      </c>
    </row>
    <row r="23285" spans="1:2" x14ac:dyDescent="0.3">
      <c r="A23285" s="2">
        <v>0.58928000000000003</v>
      </c>
      <c r="B23285" t="s">
        <v>63380</v>
      </c>
    </row>
    <row r="23286" spans="1:2" x14ac:dyDescent="0.3">
      <c r="A23286" s="2">
        <v>0.38185000000000002</v>
      </c>
      <c r="B23286" t="s">
        <v>63379</v>
      </c>
    </row>
    <row r="23287" spans="1:2" x14ac:dyDescent="0.3">
      <c r="A23287" s="2">
        <v>0.47721999999999998</v>
      </c>
      <c r="B23287" t="s">
        <v>63378</v>
      </c>
    </row>
    <row r="23288" spans="1:2" x14ac:dyDescent="0.3">
      <c r="A23288" s="2">
        <v>1.8241811207097901E-2</v>
      </c>
      <c r="B23288" t="s">
        <v>63377</v>
      </c>
    </row>
    <row r="23289" spans="1:2" x14ac:dyDescent="0.3">
      <c r="A23289" s="2">
        <v>1.90852123025489E-2</v>
      </c>
      <c r="B23289" t="s">
        <v>63376</v>
      </c>
    </row>
    <row r="23290" spans="1:2" x14ac:dyDescent="0.3">
      <c r="A23290" s="2">
        <v>5.3200000000000001E-3</v>
      </c>
      <c r="B23290" t="s">
        <v>63375</v>
      </c>
    </row>
    <row r="23291" spans="1:2" x14ac:dyDescent="0.3">
      <c r="A23291" s="2">
        <v>1.465E-2</v>
      </c>
      <c r="B23291" t="s">
        <v>63374</v>
      </c>
    </row>
    <row r="23292" spans="1:2" x14ac:dyDescent="0.3">
      <c r="A23292" s="2">
        <v>1.7800558340006399E-2</v>
      </c>
      <c r="B23292" t="s">
        <v>63373</v>
      </c>
    </row>
    <row r="23293" spans="1:2" x14ac:dyDescent="0.3">
      <c r="A23293" s="2">
        <v>1.9433312360526901E-2</v>
      </c>
      <c r="B23293" t="s">
        <v>63372</v>
      </c>
    </row>
    <row r="23294" spans="1:2" x14ac:dyDescent="0.3">
      <c r="A23294" s="2">
        <v>5.4400000000000004E-3</v>
      </c>
      <c r="B23294" t="s">
        <v>63371</v>
      </c>
    </row>
    <row r="23295" spans="1:2" x14ac:dyDescent="0.3">
      <c r="A23295" s="2">
        <v>1.3073103147326799E-2</v>
      </c>
      <c r="B23295" t="s">
        <v>63370</v>
      </c>
    </row>
    <row r="23296" spans="1:2" x14ac:dyDescent="0.3">
      <c r="A23296" s="2">
        <v>2772.1591851865201</v>
      </c>
      <c r="B23296" t="s">
        <v>63369</v>
      </c>
    </row>
    <row r="23297" spans="1:2" x14ac:dyDescent="0.3">
      <c r="A23297" s="2">
        <v>2.65286</v>
      </c>
      <c r="B23297" t="s">
        <v>63368</v>
      </c>
    </row>
    <row r="23298" spans="1:2" x14ac:dyDescent="0.3">
      <c r="A23298" s="2">
        <v>1.4571130244802399</v>
      </c>
      <c r="B23298" t="s">
        <v>63367</v>
      </c>
    </row>
    <row r="23299" spans="1:2" x14ac:dyDescent="0.3">
      <c r="A23299" s="2">
        <v>0.76583999999999997</v>
      </c>
      <c r="B23299" t="s">
        <v>63366</v>
      </c>
    </row>
    <row r="23300" spans="1:2" x14ac:dyDescent="0.3">
      <c r="A23300" s="2">
        <v>6.2280338995047702</v>
      </c>
      <c r="B23300" t="s">
        <v>63365</v>
      </c>
    </row>
    <row r="23301" spans="1:2" x14ac:dyDescent="0.3">
      <c r="A23301" s="2">
        <v>8.4084031844831593</v>
      </c>
      <c r="B23301" t="s">
        <v>63364</v>
      </c>
    </row>
    <row r="23302" spans="1:2" x14ac:dyDescent="0.3">
      <c r="A23302" s="2">
        <v>9.8605268458668502E-2</v>
      </c>
      <c r="B23302" t="s">
        <v>63363</v>
      </c>
    </row>
    <row r="23303" spans="1:2" x14ac:dyDescent="0.3">
      <c r="A23303" s="2">
        <v>1.07013</v>
      </c>
      <c r="B23303" t="s">
        <v>63362</v>
      </c>
    </row>
    <row r="23304" spans="1:2" x14ac:dyDescent="0.3">
      <c r="A23304" s="2">
        <v>0.339620706595954</v>
      </c>
      <c r="B23304" t="s">
        <v>63361</v>
      </c>
    </row>
    <row r="23305" spans="1:2" x14ac:dyDescent="0.3">
      <c r="A23305" s="2">
        <v>57.513251658504899</v>
      </c>
      <c r="B23305" t="s">
        <v>63360</v>
      </c>
    </row>
    <row r="23306" spans="1:2" x14ac:dyDescent="0.3">
      <c r="A23306" s="2">
        <v>1.2403999999999999</v>
      </c>
      <c r="B23306" t="s">
        <v>63359</v>
      </c>
    </row>
    <row r="23307" spans="1:2" x14ac:dyDescent="0.3">
      <c r="A23307" s="2">
        <v>0.54484999999999995</v>
      </c>
      <c r="B23307" t="s">
        <v>63358</v>
      </c>
    </row>
    <row r="23308" spans="1:2" x14ac:dyDescent="0.3">
      <c r="A23308" s="2">
        <v>2.35341314575706</v>
      </c>
      <c r="B23308" t="s">
        <v>63357</v>
      </c>
    </row>
    <row r="23309" spans="1:2" x14ac:dyDescent="0.3">
      <c r="A23309" s="2">
        <v>1.1998599999999999</v>
      </c>
      <c r="B23309" t="s">
        <v>63356</v>
      </c>
    </row>
    <row r="23310" spans="1:2" x14ac:dyDescent="0.3">
      <c r="A23310" s="2">
        <v>5.3319303191421905E-4</v>
      </c>
      <c r="B23310" t="s">
        <v>63355</v>
      </c>
    </row>
    <row r="23311" spans="1:2" x14ac:dyDescent="0.3">
      <c r="A23311" s="2">
        <v>4.0400000000000002E-3</v>
      </c>
      <c r="B23311" t="s">
        <v>63354</v>
      </c>
    </row>
    <row r="23312" spans="1:2" x14ac:dyDescent="0.3">
      <c r="A23312" s="2">
        <v>7.35222</v>
      </c>
      <c r="B23312" t="s">
        <v>63353</v>
      </c>
    </row>
    <row r="23313" spans="1:2" x14ac:dyDescent="0.3">
      <c r="A23313" s="2">
        <v>7.8665099999999999</v>
      </c>
      <c r="B23313" t="s">
        <v>63352</v>
      </c>
    </row>
    <row r="23314" spans="1:2" x14ac:dyDescent="0.3">
      <c r="A23314" s="2">
        <v>6.6093500000000001</v>
      </c>
      <c r="B23314" t="s">
        <v>63351</v>
      </c>
    </row>
    <row r="23315" spans="1:2" x14ac:dyDescent="0.3">
      <c r="A23315" s="2">
        <v>0.65766999999999998</v>
      </c>
      <c r="B23315" t="s">
        <v>63350</v>
      </c>
    </row>
    <row r="23316" spans="1:2" x14ac:dyDescent="0.3">
      <c r="A23316" s="2">
        <v>0.69099999999999995</v>
      </c>
      <c r="B23316" t="s">
        <v>63349</v>
      </c>
    </row>
    <row r="23317" spans="1:2" x14ac:dyDescent="0.3">
      <c r="A23317" s="2">
        <v>1.1659619468132001</v>
      </c>
      <c r="B23317" t="s">
        <v>63348</v>
      </c>
    </row>
    <row r="23318" spans="1:2" x14ac:dyDescent="0.3">
      <c r="A23318" s="2">
        <v>3.9978500000000001</v>
      </c>
      <c r="B23318" t="s">
        <v>63347</v>
      </c>
    </row>
    <row r="23319" spans="1:2" x14ac:dyDescent="0.3">
      <c r="A23319" s="2">
        <v>5.2796900000000004</v>
      </c>
      <c r="B23319" t="s">
        <v>63346</v>
      </c>
    </row>
    <row r="23320" spans="1:2" x14ac:dyDescent="0.3">
      <c r="A23320" s="2">
        <v>0.61746999999999996</v>
      </c>
      <c r="B23320" t="s">
        <v>63345</v>
      </c>
    </row>
    <row r="23321" spans="1:2" x14ac:dyDescent="0.3">
      <c r="A23321" s="2">
        <v>0.35901654153532597</v>
      </c>
      <c r="B23321" t="s">
        <v>63344</v>
      </c>
    </row>
    <row r="23322" spans="1:2" x14ac:dyDescent="0.3">
      <c r="A23322" s="2">
        <v>0.36865655844562001</v>
      </c>
      <c r="B23322" t="s">
        <v>63343</v>
      </c>
    </row>
    <row r="23323" spans="1:2" x14ac:dyDescent="0.3">
      <c r="A23323" s="2">
        <v>10.4964</v>
      </c>
      <c r="B23323" t="s">
        <v>63342</v>
      </c>
    </row>
    <row r="23324" spans="1:2" x14ac:dyDescent="0.3">
      <c r="A23324" s="2">
        <v>27.777830000000002</v>
      </c>
      <c r="B23324" t="s">
        <v>63341</v>
      </c>
    </row>
    <row r="23325" spans="1:2" x14ac:dyDescent="0.3">
      <c r="A23325" s="2">
        <v>2.83279724951477</v>
      </c>
      <c r="B23325" t="s">
        <v>63340</v>
      </c>
    </row>
    <row r="23326" spans="1:2" x14ac:dyDescent="0.3">
      <c r="A23326" s="2">
        <v>9.0270000000000003E-2</v>
      </c>
      <c r="B23326" t="s">
        <v>63339</v>
      </c>
    </row>
    <row r="23327" spans="1:2" x14ac:dyDescent="0.3">
      <c r="A23327" s="2">
        <v>3.810012559453E-2</v>
      </c>
      <c r="B23327" t="s">
        <v>63338</v>
      </c>
    </row>
    <row r="23328" spans="1:2" x14ac:dyDescent="0.3">
      <c r="A23328" s="2">
        <v>25.9601433089118</v>
      </c>
      <c r="B23328" t="s">
        <v>63337</v>
      </c>
    </row>
    <row r="23329" spans="1:2" x14ac:dyDescent="0.3">
      <c r="A23329" s="2">
        <v>5.9268722145938497</v>
      </c>
      <c r="B23329" t="s">
        <v>63336</v>
      </c>
    </row>
    <row r="23330" spans="1:2" x14ac:dyDescent="0.3">
      <c r="A23330" s="2">
        <v>0.63161999999999996</v>
      </c>
      <c r="B23330" t="s">
        <v>63335</v>
      </c>
    </row>
    <row r="23331" spans="1:2" x14ac:dyDescent="0.3">
      <c r="A23331" s="2">
        <v>2.12479</v>
      </c>
      <c r="B23331" t="s">
        <v>63334</v>
      </c>
    </row>
    <row r="23332" spans="1:2" x14ac:dyDescent="0.3">
      <c r="A23332" s="2">
        <v>3.0859999999999999E-2</v>
      </c>
      <c r="B23332" t="s">
        <v>63333</v>
      </c>
    </row>
    <row r="23333" spans="1:2" x14ac:dyDescent="0.3">
      <c r="A23333" s="2">
        <v>46.679214375111997</v>
      </c>
      <c r="B23333" t="s">
        <v>63332</v>
      </c>
    </row>
    <row r="23334" spans="1:2" x14ac:dyDescent="0.3">
      <c r="A23334" s="2">
        <v>2721.53307480794</v>
      </c>
      <c r="B23334" t="s">
        <v>63331</v>
      </c>
    </row>
    <row r="23335" spans="1:2" x14ac:dyDescent="0.3">
      <c r="A23335" s="2">
        <v>1.25762</v>
      </c>
      <c r="B23335" t="s">
        <v>63330</v>
      </c>
    </row>
    <row r="23336" spans="1:2" x14ac:dyDescent="0.3">
      <c r="A23336" s="2">
        <v>16.13813</v>
      </c>
      <c r="B23336" t="s">
        <v>63329</v>
      </c>
    </row>
    <row r="23337" spans="1:2" x14ac:dyDescent="0.3">
      <c r="A23337" s="2">
        <v>8.0057600000000004</v>
      </c>
      <c r="B23337" t="s">
        <v>63328</v>
      </c>
    </row>
    <row r="23338" spans="1:2" x14ac:dyDescent="0.3">
      <c r="A23338" s="2">
        <v>2.0899999999999998E-2</v>
      </c>
      <c r="B23338" t="s">
        <v>63327</v>
      </c>
    </row>
    <row r="23339" spans="1:2" x14ac:dyDescent="0.3">
      <c r="A23339" s="2">
        <v>0.224957477305639</v>
      </c>
      <c r="B23339" t="s">
        <v>63326</v>
      </c>
    </row>
    <row r="23340" spans="1:2" x14ac:dyDescent="0.3">
      <c r="A23340" s="2">
        <v>1.0557399999999999</v>
      </c>
      <c r="B23340" t="s">
        <v>63325</v>
      </c>
    </row>
    <row r="23341" spans="1:2" x14ac:dyDescent="0.3">
      <c r="A23341" s="2">
        <v>1.1679999999999999E-2</v>
      </c>
      <c r="B23341" t="s">
        <v>63324</v>
      </c>
    </row>
    <row r="23342" spans="1:2" x14ac:dyDescent="0.3">
      <c r="A23342" s="2">
        <v>5.4358670061703602</v>
      </c>
      <c r="B23342" t="s">
        <v>63323</v>
      </c>
    </row>
    <row r="23343" spans="1:2" x14ac:dyDescent="0.3">
      <c r="A23343" s="2">
        <v>62.64649</v>
      </c>
      <c r="B23343" t="s">
        <v>63322</v>
      </c>
    </row>
    <row r="23344" spans="1:2" x14ac:dyDescent="0.3">
      <c r="A23344" s="2">
        <v>3.4110049415013699</v>
      </c>
      <c r="B23344" t="s">
        <v>63321</v>
      </c>
    </row>
    <row r="23345" spans="1:2" x14ac:dyDescent="0.3">
      <c r="A23345" s="2">
        <v>7.83514</v>
      </c>
      <c r="B23345" t="s">
        <v>63320</v>
      </c>
    </row>
    <row r="23346" spans="1:2" x14ac:dyDescent="0.3">
      <c r="A23346" s="2">
        <v>7.7332299999999998</v>
      </c>
      <c r="B23346" t="s">
        <v>63319</v>
      </c>
    </row>
    <row r="23347" spans="1:2" x14ac:dyDescent="0.3">
      <c r="A23347" s="2">
        <v>17.137939746235698</v>
      </c>
      <c r="B23347" t="s">
        <v>63318</v>
      </c>
    </row>
    <row r="23348" spans="1:2" x14ac:dyDescent="0.3">
      <c r="A23348" s="2">
        <v>1.43933271373504</v>
      </c>
      <c r="B23348" t="s">
        <v>63317</v>
      </c>
    </row>
    <row r="23349" spans="1:2" x14ac:dyDescent="0.3">
      <c r="A23349" s="2">
        <v>5.1060000000000001E-2</v>
      </c>
      <c r="B23349" t="s">
        <v>63316</v>
      </c>
    </row>
    <row r="23350" spans="1:2" x14ac:dyDescent="0.3">
      <c r="A23350" s="2">
        <v>0.153209570580082</v>
      </c>
      <c r="B23350" t="s">
        <v>63315</v>
      </c>
    </row>
    <row r="23351" spans="1:2" x14ac:dyDescent="0.3">
      <c r="A23351" s="2">
        <v>0.694876173115476</v>
      </c>
      <c r="B23351" t="s">
        <v>63314</v>
      </c>
    </row>
    <row r="23352" spans="1:2" x14ac:dyDescent="0.3">
      <c r="A23352" s="2">
        <v>7.8499999999999993E-3</v>
      </c>
      <c r="B23352" t="s">
        <v>63313</v>
      </c>
    </row>
    <row r="23353" spans="1:2" x14ac:dyDescent="0.3">
      <c r="A23353" s="2">
        <v>25.8156667454633</v>
      </c>
      <c r="B23353" t="s">
        <v>63312</v>
      </c>
    </row>
    <row r="23354" spans="1:2" x14ac:dyDescent="0.3">
      <c r="A23354" s="2">
        <v>16.93242</v>
      </c>
      <c r="B23354" t="s">
        <v>63311</v>
      </c>
    </row>
    <row r="23355" spans="1:2" x14ac:dyDescent="0.3">
      <c r="A23355" s="2">
        <v>0.15607214217913301</v>
      </c>
      <c r="B23355" t="s">
        <v>63310</v>
      </c>
    </row>
    <row r="23356" spans="1:2" x14ac:dyDescent="0.3">
      <c r="A23356" s="2">
        <v>2.3882762630760399</v>
      </c>
      <c r="B23356" t="s">
        <v>63309</v>
      </c>
    </row>
    <row r="23357" spans="1:2" x14ac:dyDescent="0.3">
      <c r="A23357" s="2">
        <v>2.3939684534990098E-3</v>
      </c>
      <c r="B23357" t="s">
        <v>63308</v>
      </c>
    </row>
    <row r="23358" spans="1:2" x14ac:dyDescent="0.3">
      <c r="A23358" s="2">
        <v>4.3594200000000001</v>
      </c>
      <c r="B23358" t="s">
        <v>63307</v>
      </c>
    </row>
    <row r="23359" spans="1:2" x14ac:dyDescent="0.3">
      <c r="A23359" s="2">
        <v>2.1036518589665398</v>
      </c>
      <c r="B23359" t="s">
        <v>63306</v>
      </c>
    </row>
    <row r="23360" spans="1:2" x14ac:dyDescent="0.3">
      <c r="A23360" s="2">
        <v>4.6982404849317799E-3</v>
      </c>
      <c r="B23360" t="s">
        <v>63305</v>
      </c>
    </row>
    <row r="23361" spans="1:2" x14ac:dyDescent="0.3">
      <c r="A23361" s="2">
        <v>0.20435</v>
      </c>
      <c r="B23361" t="s">
        <v>63304</v>
      </c>
    </row>
    <row r="23362" spans="1:2" x14ac:dyDescent="0.3">
      <c r="A23362" s="2">
        <v>4.4832704056216999</v>
      </c>
      <c r="B23362" t="s">
        <v>63303</v>
      </c>
    </row>
    <row r="23363" spans="1:2" x14ac:dyDescent="0.3">
      <c r="A23363" s="2">
        <v>1.99714751113383E-3</v>
      </c>
      <c r="B23363" t="s">
        <v>63302</v>
      </c>
    </row>
    <row r="23364" spans="1:2" x14ac:dyDescent="0.3">
      <c r="A23364" s="2">
        <v>2.3089287905484102E-3</v>
      </c>
      <c r="B23364" t="s">
        <v>63301</v>
      </c>
    </row>
    <row r="23365" spans="1:2" x14ac:dyDescent="0.3">
      <c r="A23365" s="2">
        <v>7.4279000000000002</v>
      </c>
      <c r="B23365" t="s">
        <v>63300</v>
      </c>
    </row>
    <row r="23366" spans="1:2" x14ac:dyDescent="0.3">
      <c r="A23366" s="2">
        <v>0.111327594325698</v>
      </c>
      <c r="B23366" t="s">
        <v>63299</v>
      </c>
    </row>
    <row r="23367" spans="1:2" x14ac:dyDescent="0.3">
      <c r="A23367" s="2">
        <v>9.8538700000000006</v>
      </c>
      <c r="B23367" t="s">
        <v>63298</v>
      </c>
    </row>
    <row r="23368" spans="1:2" x14ac:dyDescent="0.3">
      <c r="A23368" s="2">
        <v>4.4492043354733002E-3</v>
      </c>
      <c r="B23368" t="s">
        <v>63297</v>
      </c>
    </row>
    <row r="23369" spans="1:2" x14ac:dyDescent="0.3">
      <c r="A23369" s="2">
        <v>1.00986738993595</v>
      </c>
      <c r="B23369" t="s">
        <v>63296</v>
      </c>
    </row>
    <row r="23370" spans="1:2" x14ac:dyDescent="0.3">
      <c r="A23370" s="2">
        <v>2.5052512243598501</v>
      </c>
      <c r="B23370" t="s">
        <v>63295</v>
      </c>
    </row>
    <row r="23371" spans="1:2" x14ac:dyDescent="0.3">
      <c r="A23371" s="2">
        <v>0.111354005225349</v>
      </c>
      <c r="B23371" t="s">
        <v>63294</v>
      </c>
    </row>
    <row r="23372" spans="1:2" x14ac:dyDescent="0.3">
      <c r="A23372" s="2">
        <v>1.17329743274422</v>
      </c>
      <c r="B23372" t="s">
        <v>63293</v>
      </c>
    </row>
    <row r="23373" spans="1:2" x14ac:dyDescent="0.3">
      <c r="A23373" s="2">
        <v>11.6844952330302</v>
      </c>
      <c r="B23373" t="s">
        <v>63292</v>
      </c>
    </row>
    <row r="23374" spans="1:2" x14ac:dyDescent="0.3">
      <c r="A23374" s="2">
        <v>2.3877001628413099</v>
      </c>
      <c r="B23374" t="s">
        <v>63291</v>
      </c>
    </row>
    <row r="23375" spans="1:2" x14ac:dyDescent="0.3">
      <c r="A23375" s="2">
        <v>4.6969682808789299</v>
      </c>
      <c r="B23375" t="s">
        <v>63290</v>
      </c>
    </row>
    <row r="23376" spans="1:2" x14ac:dyDescent="0.3">
      <c r="A23376" s="2">
        <v>1.7709043160239599</v>
      </c>
      <c r="B23376" t="s">
        <v>63289</v>
      </c>
    </row>
    <row r="23377" spans="1:2" x14ac:dyDescent="0.3">
      <c r="A23377" s="2">
        <v>9.3425418656410103E-2</v>
      </c>
      <c r="B23377" t="s">
        <v>63288</v>
      </c>
    </row>
    <row r="23378" spans="1:2" x14ac:dyDescent="0.3">
      <c r="A23378" s="2">
        <v>0.210163279452068</v>
      </c>
      <c r="B23378" t="s">
        <v>63287</v>
      </c>
    </row>
    <row r="23379" spans="1:2" x14ac:dyDescent="0.3">
      <c r="A23379" s="2">
        <v>0.121939444075419</v>
      </c>
      <c r="B23379" t="s">
        <v>63286</v>
      </c>
    </row>
    <row r="23380" spans="1:2" x14ac:dyDescent="0.3">
      <c r="A23380" s="2">
        <v>0.66692864514882699</v>
      </c>
      <c r="B23380" t="s">
        <v>63285</v>
      </c>
    </row>
    <row r="23381" spans="1:2" x14ac:dyDescent="0.3">
      <c r="A23381" s="2">
        <v>0.11260499891143699</v>
      </c>
      <c r="B23381" t="s">
        <v>63284</v>
      </c>
    </row>
    <row r="23382" spans="1:2" x14ac:dyDescent="0.3">
      <c r="A23382" s="2">
        <v>95.949085061881604</v>
      </c>
      <c r="B23382" t="s">
        <v>63283</v>
      </c>
    </row>
    <row r="23383" spans="1:2" x14ac:dyDescent="0.3">
      <c r="A23383" s="2">
        <v>6.0389999999999999E-2</v>
      </c>
      <c r="B23383" t="s">
        <v>63282</v>
      </c>
    </row>
    <row r="23384" spans="1:2" x14ac:dyDescent="0.3">
      <c r="A23384" s="2">
        <v>0.44994750905716702</v>
      </c>
      <c r="B23384" t="s">
        <v>63281</v>
      </c>
    </row>
    <row r="23385" spans="1:2" x14ac:dyDescent="0.3">
      <c r="A23385" s="2">
        <v>0.28689351236260602</v>
      </c>
      <c r="B23385" t="s">
        <v>63280</v>
      </c>
    </row>
    <row r="23386" spans="1:2" x14ac:dyDescent="0.3">
      <c r="A23386" s="2">
        <v>1.67581</v>
      </c>
      <c r="B23386" t="s">
        <v>63279</v>
      </c>
    </row>
    <row r="23387" spans="1:2" x14ac:dyDescent="0.3">
      <c r="A23387" s="2">
        <v>1.9311100000000001</v>
      </c>
      <c r="B23387" t="s">
        <v>63278</v>
      </c>
    </row>
    <row r="23388" spans="1:2" x14ac:dyDescent="0.3">
      <c r="A23388" s="2">
        <v>2.0003899999999999</v>
      </c>
      <c r="B23388" t="s">
        <v>63277</v>
      </c>
    </row>
    <row r="23389" spans="1:2" x14ac:dyDescent="0.3">
      <c r="A23389" s="2">
        <v>0.29642945866742698</v>
      </c>
      <c r="B23389" t="s">
        <v>63276</v>
      </c>
    </row>
    <row r="23390" spans="1:2" x14ac:dyDescent="0.3">
      <c r="A23390" s="2">
        <v>0.289082244286472</v>
      </c>
      <c r="B23390" t="s">
        <v>63275</v>
      </c>
    </row>
    <row r="23391" spans="1:2" x14ac:dyDescent="0.3">
      <c r="A23391" s="2">
        <v>8.5244900000000001</v>
      </c>
      <c r="B23391" t="s">
        <v>63274</v>
      </c>
    </row>
    <row r="23392" spans="1:2" x14ac:dyDescent="0.3">
      <c r="A23392" s="2">
        <v>4.2599074413103502</v>
      </c>
      <c r="B23392" t="s">
        <v>63273</v>
      </c>
    </row>
    <row r="23393" spans="1:2" x14ac:dyDescent="0.3">
      <c r="A23393" s="2">
        <v>1.7481470102452799E-2</v>
      </c>
      <c r="B23393" t="s">
        <v>63272</v>
      </c>
    </row>
    <row r="23394" spans="1:2" x14ac:dyDescent="0.3">
      <c r="A23394" s="2">
        <v>1.84781845959946E-3</v>
      </c>
      <c r="B23394" t="s">
        <v>63271</v>
      </c>
    </row>
    <row r="23395" spans="1:2" x14ac:dyDescent="0.3">
      <c r="A23395" s="2">
        <v>2.4347456440841602</v>
      </c>
      <c r="B23395" t="s">
        <v>63270</v>
      </c>
    </row>
    <row r="23396" spans="1:2" x14ac:dyDescent="0.3">
      <c r="A23396" s="2">
        <v>0.18970000000000001</v>
      </c>
      <c r="B23396" t="s">
        <v>63269</v>
      </c>
    </row>
    <row r="23397" spans="1:2" x14ac:dyDescent="0.3">
      <c r="A23397" s="2">
        <v>0.11881</v>
      </c>
      <c r="B23397" t="s">
        <v>63268</v>
      </c>
    </row>
    <row r="23398" spans="1:2" x14ac:dyDescent="0.3">
      <c r="A23398" s="2">
        <v>9.8458199999999998</v>
      </c>
      <c r="B23398" t="s">
        <v>63267</v>
      </c>
    </row>
    <row r="23399" spans="1:2" x14ac:dyDescent="0.3">
      <c r="A23399" s="2">
        <v>7.1879999999999999E-2</v>
      </c>
      <c r="B23399" t="s">
        <v>63266</v>
      </c>
    </row>
    <row r="23400" spans="1:2" x14ac:dyDescent="0.3">
      <c r="A23400" s="2">
        <v>15.137980000000001</v>
      </c>
      <c r="B23400" t="s">
        <v>63265</v>
      </c>
    </row>
    <row r="23401" spans="1:2" x14ac:dyDescent="0.3">
      <c r="A23401" s="2">
        <v>0.84233000000000002</v>
      </c>
      <c r="B23401" t="s">
        <v>63264</v>
      </c>
    </row>
    <row r="23402" spans="1:2" x14ac:dyDescent="0.3">
      <c r="A23402" s="2">
        <v>0.88609000000000004</v>
      </c>
      <c r="B23402" t="s">
        <v>63263</v>
      </c>
    </row>
    <row r="23403" spans="1:2" x14ac:dyDescent="0.3">
      <c r="A23403" s="2">
        <v>0.20918999999999999</v>
      </c>
      <c r="B23403" t="s">
        <v>63262</v>
      </c>
    </row>
    <row r="23404" spans="1:2" x14ac:dyDescent="0.3">
      <c r="A23404" s="2">
        <v>1.21967</v>
      </c>
      <c r="B23404" t="s">
        <v>63261</v>
      </c>
    </row>
    <row r="23405" spans="1:2" x14ac:dyDescent="0.3">
      <c r="A23405" s="2">
        <v>0.15994526619044799</v>
      </c>
      <c r="B23405" t="s">
        <v>63260</v>
      </c>
    </row>
    <row r="23406" spans="1:2" x14ac:dyDescent="0.3">
      <c r="A23406" s="2">
        <v>1.51535</v>
      </c>
      <c r="B23406" t="s">
        <v>63259</v>
      </c>
    </row>
    <row r="23407" spans="1:2" x14ac:dyDescent="0.3">
      <c r="A23407" s="2">
        <v>2.5151062973334999E-3</v>
      </c>
      <c r="B23407" t="s">
        <v>63258</v>
      </c>
    </row>
    <row r="23408" spans="1:2" x14ac:dyDescent="0.3">
      <c r="A23408" s="2">
        <v>0.19438818945699399</v>
      </c>
      <c r="B23408" t="s">
        <v>63257</v>
      </c>
    </row>
    <row r="23409" spans="1:2" x14ac:dyDescent="0.3">
      <c r="A23409" s="2">
        <v>1.60559213998598</v>
      </c>
      <c r="B23409" t="s">
        <v>63256</v>
      </c>
    </row>
    <row r="23410" spans="1:2" x14ac:dyDescent="0.3">
      <c r="A23410" s="2">
        <v>4.3005924218504301</v>
      </c>
      <c r="B23410" t="s">
        <v>63255</v>
      </c>
    </row>
    <row r="23411" spans="1:2" x14ac:dyDescent="0.3">
      <c r="A23411" s="2">
        <v>2.9558547993289102</v>
      </c>
      <c r="B23411" t="s">
        <v>63254</v>
      </c>
    </row>
    <row r="23412" spans="1:2" x14ac:dyDescent="0.3">
      <c r="A23412" s="2">
        <v>4.113E-2</v>
      </c>
      <c r="B23412" t="s">
        <v>63253</v>
      </c>
    </row>
    <row r="23413" spans="1:2" x14ac:dyDescent="0.3">
      <c r="A23413" s="2">
        <v>0.56532116552669898</v>
      </c>
      <c r="B23413" t="s">
        <v>63252</v>
      </c>
    </row>
    <row r="23414" spans="1:2" x14ac:dyDescent="0.3">
      <c r="A23414" s="2">
        <v>5.6869999999999997E-2</v>
      </c>
      <c r="B23414" t="s">
        <v>63251</v>
      </c>
    </row>
    <row r="23415" spans="1:2" x14ac:dyDescent="0.3">
      <c r="A23415" s="2">
        <v>0.39409</v>
      </c>
      <c r="B23415" t="s">
        <v>63250</v>
      </c>
    </row>
    <row r="23416" spans="1:2" x14ac:dyDescent="0.3">
      <c r="A23416" s="2">
        <v>0.188811640007683</v>
      </c>
      <c r="B23416" t="s">
        <v>63249</v>
      </c>
    </row>
    <row r="23417" spans="1:2" x14ac:dyDescent="0.3">
      <c r="A23417" s="2">
        <v>0.56683442204864098</v>
      </c>
      <c r="B23417" t="s">
        <v>63248</v>
      </c>
    </row>
    <row r="23418" spans="1:2" x14ac:dyDescent="0.3">
      <c r="A23418" s="2">
        <v>2.7560166374631299E-2</v>
      </c>
      <c r="B23418" t="s">
        <v>63247</v>
      </c>
    </row>
    <row r="23419" spans="1:2" x14ac:dyDescent="0.3">
      <c r="A23419" s="2">
        <v>1.33525</v>
      </c>
      <c r="B23419" t="s">
        <v>63246</v>
      </c>
    </row>
    <row r="23420" spans="1:2" x14ac:dyDescent="0.3">
      <c r="A23420" s="2">
        <v>0.43169000000000002</v>
      </c>
      <c r="B23420" t="s">
        <v>63245</v>
      </c>
    </row>
    <row r="23421" spans="1:2" x14ac:dyDescent="0.3">
      <c r="A23421" s="2">
        <v>6.4997887874607099E-2</v>
      </c>
      <c r="B23421" t="s">
        <v>63244</v>
      </c>
    </row>
    <row r="23422" spans="1:2" x14ac:dyDescent="0.3">
      <c r="A23422" s="2">
        <v>6.3397769294462003E-2</v>
      </c>
      <c r="B23422" t="s">
        <v>63243</v>
      </c>
    </row>
    <row r="23423" spans="1:2" x14ac:dyDescent="0.3">
      <c r="A23423" s="2">
        <v>6.33802067947144E-2</v>
      </c>
      <c r="B23423" t="s">
        <v>63242</v>
      </c>
    </row>
    <row r="23424" spans="1:2" x14ac:dyDescent="0.3">
      <c r="A23424" s="2">
        <v>6.3397769294462003E-2</v>
      </c>
      <c r="B23424" t="s">
        <v>63241</v>
      </c>
    </row>
    <row r="23425" spans="1:2" x14ac:dyDescent="0.3">
      <c r="A23425" s="2">
        <v>8.4136523129382398E-2</v>
      </c>
      <c r="B23425" t="s">
        <v>63240</v>
      </c>
    </row>
    <row r="23426" spans="1:2" x14ac:dyDescent="0.3">
      <c r="A23426" s="2">
        <v>5.5759208955192202E-3</v>
      </c>
      <c r="B23426" t="s">
        <v>63239</v>
      </c>
    </row>
    <row r="23427" spans="1:2" x14ac:dyDescent="0.3">
      <c r="A23427" s="2">
        <v>1.5927800000000001</v>
      </c>
      <c r="B23427" t="s">
        <v>63238</v>
      </c>
    </row>
    <row r="23428" spans="1:2" x14ac:dyDescent="0.3">
      <c r="A23428" s="2">
        <v>1.0248066386650401</v>
      </c>
      <c r="B23428" t="s">
        <v>63237</v>
      </c>
    </row>
    <row r="23429" spans="1:2" x14ac:dyDescent="0.3">
      <c r="A23429" s="2">
        <v>1.1429214060067E-2</v>
      </c>
      <c r="B23429" t="s">
        <v>63236</v>
      </c>
    </row>
    <row r="23430" spans="1:2" x14ac:dyDescent="0.3">
      <c r="A23430" s="2">
        <v>6.8999999999999997E-4</v>
      </c>
      <c r="B23430" t="s">
        <v>63235</v>
      </c>
    </row>
    <row r="23431" spans="1:2" x14ac:dyDescent="0.3">
      <c r="A23431" s="2">
        <v>3.6155788372554099E-3</v>
      </c>
      <c r="B23431" t="s">
        <v>63234</v>
      </c>
    </row>
    <row r="23432" spans="1:2" x14ac:dyDescent="0.3">
      <c r="A23432" s="2">
        <v>4.2776448523480504E-3</v>
      </c>
      <c r="B23432" t="s">
        <v>63233</v>
      </c>
    </row>
    <row r="23433" spans="1:2" x14ac:dyDescent="0.3">
      <c r="A23433" s="2">
        <v>2.0854158788397E-3</v>
      </c>
      <c r="B23433" t="s">
        <v>63232</v>
      </c>
    </row>
    <row r="23434" spans="1:2" x14ac:dyDescent="0.3">
      <c r="A23434" s="2">
        <v>16.901409999999998</v>
      </c>
      <c r="B23434" t="s">
        <v>63231</v>
      </c>
    </row>
    <row r="23435" spans="1:2" x14ac:dyDescent="0.3">
      <c r="A23435" s="2">
        <v>4.6699263583631003</v>
      </c>
      <c r="B23435" t="s">
        <v>63230</v>
      </c>
    </row>
    <row r="23436" spans="1:2" x14ac:dyDescent="0.3">
      <c r="A23436" s="2">
        <v>25.868534949519301</v>
      </c>
      <c r="B23436" t="s">
        <v>63229</v>
      </c>
    </row>
    <row r="23437" spans="1:2" x14ac:dyDescent="0.3">
      <c r="A23437" s="2">
        <v>161.124021545022</v>
      </c>
      <c r="B23437" t="s">
        <v>63228</v>
      </c>
    </row>
    <row r="23438" spans="1:2" x14ac:dyDescent="0.3">
      <c r="A23438" s="2">
        <v>1.05679599017135</v>
      </c>
      <c r="B23438" t="s">
        <v>63227</v>
      </c>
    </row>
    <row r="23439" spans="1:2" x14ac:dyDescent="0.3">
      <c r="A23439" s="2">
        <v>215.46619165646001</v>
      </c>
      <c r="B23439" t="s">
        <v>63226</v>
      </c>
    </row>
    <row r="23440" spans="1:2" x14ac:dyDescent="0.3">
      <c r="A23440" s="2">
        <v>60.501202874783097</v>
      </c>
      <c r="B23440" t="s">
        <v>63225</v>
      </c>
    </row>
    <row r="23441" spans="1:2" x14ac:dyDescent="0.3">
      <c r="A23441" s="2">
        <v>15.65427</v>
      </c>
      <c r="B23441" t="s">
        <v>63224</v>
      </c>
    </row>
    <row r="23442" spans="1:2" x14ac:dyDescent="0.3">
      <c r="A23442" s="2">
        <v>1.47529</v>
      </c>
      <c r="B23442" t="s">
        <v>63223</v>
      </c>
    </row>
    <row r="23443" spans="1:2" x14ac:dyDescent="0.3">
      <c r="A23443" s="2">
        <v>0.50920974406085695</v>
      </c>
      <c r="B23443" t="s">
        <v>63222</v>
      </c>
    </row>
    <row r="23444" spans="1:2" x14ac:dyDescent="0.3">
      <c r="A23444" s="2">
        <v>2.179E-2</v>
      </c>
      <c r="B23444" t="s">
        <v>63221</v>
      </c>
    </row>
    <row r="23445" spans="1:2" x14ac:dyDescent="0.3">
      <c r="A23445" s="2">
        <v>9.5829999999999999E-2</v>
      </c>
      <c r="B23445" t="s">
        <v>63220</v>
      </c>
    </row>
    <row r="23446" spans="1:2" x14ac:dyDescent="0.3">
      <c r="A23446" s="2">
        <v>0.93706803601036304</v>
      </c>
      <c r="B23446" t="s">
        <v>63219</v>
      </c>
    </row>
    <row r="23447" spans="1:2" x14ac:dyDescent="0.3">
      <c r="A23447" s="2">
        <v>3.31E-3</v>
      </c>
      <c r="B23447" t="s">
        <v>63218</v>
      </c>
    </row>
    <row r="23448" spans="1:2" x14ac:dyDescent="0.3">
      <c r="A23448" s="2">
        <v>1.61738436459026E-3</v>
      </c>
      <c r="B23448" t="s">
        <v>63217</v>
      </c>
    </row>
    <row r="23449" spans="1:2" x14ac:dyDescent="0.3">
      <c r="A23449" s="2">
        <v>6.8207418819342196E-4</v>
      </c>
      <c r="B23449" t="s">
        <v>63216</v>
      </c>
    </row>
    <row r="23450" spans="1:2" x14ac:dyDescent="0.3">
      <c r="A23450" s="2">
        <v>2.7868900000000001</v>
      </c>
      <c r="B23450" t="s">
        <v>63215</v>
      </c>
    </row>
    <row r="23451" spans="1:2" x14ac:dyDescent="0.3">
      <c r="A23451" s="2">
        <v>14.132807940371899</v>
      </c>
      <c r="B23451" t="s">
        <v>63214</v>
      </c>
    </row>
    <row r="23452" spans="1:2" x14ac:dyDescent="0.3">
      <c r="A23452" s="2">
        <v>13.393447822126999</v>
      </c>
      <c r="B23452" t="s">
        <v>63213</v>
      </c>
    </row>
    <row r="23453" spans="1:2" x14ac:dyDescent="0.3">
      <c r="A23453" s="2">
        <v>3.6017550845273298</v>
      </c>
      <c r="B23453" t="s">
        <v>63212</v>
      </c>
    </row>
    <row r="23454" spans="1:2" x14ac:dyDescent="0.3">
      <c r="A23454" s="2">
        <v>23.329343577048899</v>
      </c>
      <c r="B23454" t="s">
        <v>63211</v>
      </c>
    </row>
    <row r="23455" spans="1:2" x14ac:dyDescent="0.3">
      <c r="A23455" s="2">
        <v>88.317964419017898</v>
      </c>
      <c r="B23455" t="s">
        <v>63210</v>
      </c>
    </row>
    <row r="23456" spans="1:2" x14ac:dyDescent="0.3">
      <c r="A23456" s="2">
        <v>7.5423914748701396E-3</v>
      </c>
      <c r="B23456" t="s">
        <v>63209</v>
      </c>
    </row>
    <row r="23457" spans="1:2" x14ac:dyDescent="0.3">
      <c r="A23457" s="2">
        <v>1.9199999999999998E-2</v>
      </c>
      <c r="B23457" t="s">
        <v>63208</v>
      </c>
    </row>
    <row r="23458" spans="1:2" x14ac:dyDescent="0.3">
      <c r="A23458" s="2">
        <v>4.79E-3</v>
      </c>
      <c r="B23458" t="s">
        <v>63207</v>
      </c>
    </row>
    <row r="23459" spans="1:2" x14ac:dyDescent="0.3">
      <c r="A23459" s="2">
        <v>1.22323</v>
      </c>
      <c r="B23459" t="s">
        <v>63206</v>
      </c>
    </row>
    <row r="23460" spans="1:2" x14ac:dyDescent="0.3">
      <c r="A23460" s="2">
        <v>4.82345758524598</v>
      </c>
      <c r="B23460" t="s">
        <v>63205</v>
      </c>
    </row>
    <row r="23461" spans="1:2" x14ac:dyDescent="0.3">
      <c r="A23461" s="2">
        <v>62.933236600250503</v>
      </c>
      <c r="B23461" t="s">
        <v>63204</v>
      </c>
    </row>
    <row r="23462" spans="1:2" x14ac:dyDescent="0.3">
      <c r="A23462" s="2">
        <v>14.1979022298916</v>
      </c>
      <c r="B23462" t="s">
        <v>63203</v>
      </c>
    </row>
    <row r="23463" spans="1:2" x14ac:dyDescent="0.3">
      <c r="A23463" s="2">
        <v>3.1513861645159698E-3</v>
      </c>
      <c r="B23463" t="s">
        <v>63202</v>
      </c>
    </row>
    <row r="23464" spans="1:2" x14ac:dyDescent="0.3">
      <c r="A23464" s="2">
        <v>4.2088672821993097E-3</v>
      </c>
      <c r="B23464" t="s">
        <v>63201</v>
      </c>
    </row>
    <row r="23465" spans="1:2" x14ac:dyDescent="0.3">
      <c r="A23465" s="2">
        <v>2.4500999999999999</v>
      </c>
      <c r="B23465" t="s">
        <v>63200</v>
      </c>
    </row>
    <row r="23466" spans="1:2" x14ac:dyDescent="0.3">
      <c r="A23466" s="2">
        <v>3.9933200000000002</v>
      </c>
      <c r="B23466" t="s">
        <v>63199</v>
      </c>
    </row>
    <row r="23467" spans="1:2" x14ac:dyDescent="0.3">
      <c r="A23467" s="2">
        <v>1.7756799999999999</v>
      </c>
      <c r="B23467" t="s">
        <v>63198</v>
      </c>
    </row>
    <row r="23468" spans="1:2" x14ac:dyDescent="0.3">
      <c r="A23468" s="2">
        <v>0.49914429666210502</v>
      </c>
      <c r="B23468" t="s">
        <v>63197</v>
      </c>
    </row>
    <row r="23469" spans="1:2" x14ac:dyDescent="0.3">
      <c r="A23469" s="2">
        <v>6.4829468623479398</v>
      </c>
      <c r="B23469" t="s">
        <v>63196</v>
      </c>
    </row>
    <row r="23470" spans="1:2" x14ac:dyDescent="0.3">
      <c r="A23470" s="2">
        <v>2.9989999999999999E-2</v>
      </c>
      <c r="B23470" t="s">
        <v>63195</v>
      </c>
    </row>
    <row r="23471" spans="1:2" x14ac:dyDescent="0.3">
      <c r="A23471" s="2">
        <v>1.37751147347923E-2</v>
      </c>
      <c r="B23471" t="s">
        <v>5831</v>
      </c>
    </row>
    <row r="23472" spans="1:2" x14ac:dyDescent="0.3">
      <c r="A23472" s="2">
        <v>0.58351744740766998</v>
      </c>
      <c r="B23472" t="s">
        <v>63194</v>
      </c>
    </row>
    <row r="23473" spans="1:2" x14ac:dyDescent="0.3">
      <c r="A23473" s="2">
        <v>3.0178451894777199E-2</v>
      </c>
      <c r="B23473" t="s">
        <v>63193</v>
      </c>
    </row>
    <row r="23474" spans="1:2" x14ac:dyDescent="0.3">
      <c r="A23474" s="2">
        <v>5.7534976057023197E-3</v>
      </c>
      <c r="B23474" t="s">
        <v>63192</v>
      </c>
    </row>
    <row r="23475" spans="1:2" x14ac:dyDescent="0.3">
      <c r="A23475" s="2">
        <v>2.64069056961314</v>
      </c>
      <c r="B23475" t="s">
        <v>63191</v>
      </c>
    </row>
    <row r="23476" spans="1:2" x14ac:dyDescent="0.3">
      <c r="A23476" s="2">
        <v>3.2031029663487399E-3</v>
      </c>
      <c r="B23476" t="s">
        <v>63190</v>
      </c>
    </row>
    <row r="23477" spans="1:2" x14ac:dyDescent="0.3">
      <c r="A23477" s="2">
        <v>0.92581760097740495</v>
      </c>
      <c r="B23477" t="s">
        <v>63189</v>
      </c>
    </row>
    <row r="23478" spans="1:2" x14ac:dyDescent="0.3">
      <c r="A23478" s="2">
        <v>6.5728336260740496</v>
      </c>
      <c r="B23478" t="s">
        <v>63188</v>
      </c>
    </row>
    <row r="23479" spans="1:2" x14ac:dyDescent="0.3">
      <c r="A23479" s="2">
        <v>2.42808444933824E-2</v>
      </c>
      <c r="B23479" t="s">
        <v>63187</v>
      </c>
    </row>
    <row r="23480" spans="1:2" x14ac:dyDescent="0.3">
      <c r="A23480" s="2">
        <v>6.1540638586133102E-3</v>
      </c>
      <c r="B23480" t="s">
        <v>63186</v>
      </c>
    </row>
    <row r="23481" spans="1:2" x14ac:dyDescent="0.3">
      <c r="A23481" s="2">
        <v>15.7245666213616</v>
      </c>
      <c r="B23481" t="s">
        <v>63185</v>
      </c>
    </row>
    <row r="23482" spans="1:2" x14ac:dyDescent="0.3">
      <c r="A23482" s="2">
        <v>0.44351617074022598</v>
      </c>
      <c r="B23482" t="s">
        <v>63184</v>
      </c>
    </row>
    <row r="23483" spans="1:2" x14ac:dyDescent="0.3">
      <c r="A23483" s="2">
        <v>0.64417000000000002</v>
      </c>
      <c r="B23483" t="s">
        <v>63183</v>
      </c>
    </row>
    <row r="23484" spans="1:2" x14ac:dyDescent="0.3">
      <c r="A23484" s="2">
        <v>3.7980541085355299</v>
      </c>
      <c r="B23484" t="s">
        <v>63182</v>
      </c>
    </row>
    <row r="23485" spans="1:2" x14ac:dyDescent="0.3">
      <c r="A23485" s="2">
        <v>5.4951390559626001E-2</v>
      </c>
      <c r="B23485" t="s">
        <v>63181</v>
      </c>
    </row>
    <row r="23486" spans="1:2" x14ac:dyDescent="0.3">
      <c r="A23486" s="2">
        <v>3.8172191759688001E-2</v>
      </c>
      <c r="B23486" t="s">
        <v>63180</v>
      </c>
    </row>
    <row r="23487" spans="1:2" x14ac:dyDescent="0.3">
      <c r="A23487" s="2">
        <v>120.391888415945</v>
      </c>
      <c r="B23487" t="s">
        <v>63179</v>
      </c>
    </row>
    <row r="23488" spans="1:2" x14ac:dyDescent="0.3">
      <c r="A23488" s="2">
        <v>9.0422159434304095E-2</v>
      </c>
      <c r="B23488" t="s">
        <v>63178</v>
      </c>
    </row>
    <row r="23489" spans="1:2" x14ac:dyDescent="0.3">
      <c r="A23489" s="2">
        <v>1.1798599999999999</v>
      </c>
      <c r="B23489" t="s">
        <v>63177</v>
      </c>
    </row>
    <row r="23490" spans="1:2" x14ac:dyDescent="0.3">
      <c r="A23490" s="2">
        <v>2.9539939212026098</v>
      </c>
      <c r="B23490" t="s">
        <v>63176</v>
      </c>
    </row>
    <row r="23491" spans="1:2" x14ac:dyDescent="0.3">
      <c r="A23491" s="2">
        <v>8.97015780279831</v>
      </c>
      <c r="B23491" t="s">
        <v>63175</v>
      </c>
    </row>
    <row r="23492" spans="1:2" x14ac:dyDescent="0.3">
      <c r="A23492" s="2">
        <v>1.5708013764014199E-2</v>
      </c>
      <c r="B23492" t="s">
        <v>63174</v>
      </c>
    </row>
    <row r="23493" spans="1:2" x14ac:dyDescent="0.3">
      <c r="A23493" s="2">
        <v>8.3340782601901502</v>
      </c>
      <c r="B23493" t="s">
        <v>63173</v>
      </c>
    </row>
    <row r="23494" spans="1:2" x14ac:dyDescent="0.3">
      <c r="A23494" s="2">
        <v>3.1668993033207101E-3</v>
      </c>
      <c r="B23494" t="s">
        <v>63172</v>
      </c>
    </row>
    <row r="23495" spans="1:2" x14ac:dyDescent="0.3">
      <c r="A23495" s="2">
        <v>0.54239748395798904</v>
      </c>
      <c r="B23495" t="s">
        <v>63171</v>
      </c>
    </row>
    <row r="23496" spans="1:2" x14ac:dyDescent="0.3">
      <c r="A23496" s="2">
        <v>2.6179999999999998E-2</v>
      </c>
      <c r="B23496" t="s">
        <v>63170</v>
      </c>
    </row>
    <row r="23497" spans="1:2" x14ac:dyDescent="0.3">
      <c r="A23497" s="2">
        <v>1.10099626079151</v>
      </c>
      <c r="B23497" t="s">
        <v>63169</v>
      </c>
    </row>
    <row r="23498" spans="1:2" x14ac:dyDescent="0.3">
      <c r="A23498" s="2">
        <v>3.9349250464133201</v>
      </c>
      <c r="B23498" t="s">
        <v>63168</v>
      </c>
    </row>
    <row r="23499" spans="1:2" x14ac:dyDescent="0.3">
      <c r="A23499" s="2">
        <v>0.228198099214317</v>
      </c>
      <c r="B23499" t="s">
        <v>63167</v>
      </c>
    </row>
    <row r="23500" spans="1:2" x14ac:dyDescent="0.3">
      <c r="A23500" s="2">
        <v>14.300179999999999</v>
      </c>
      <c r="B23500" t="s">
        <v>63166</v>
      </c>
    </row>
    <row r="23501" spans="1:2" x14ac:dyDescent="0.3">
      <c r="A23501" s="2">
        <v>183.335760573117</v>
      </c>
      <c r="B23501" t="s">
        <v>63165</v>
      </c>
    </row>
    <row r="23502" spans="1:2" x14ac:dyDescent="0.3">
      <c r="A23502" s="2">
        <v>1.41495788016785</v>
      </c>
      <c r="B23502" t="s">
        <v>63164</v>
      </c>
    </row>
    <row r="23503" spans="1:2" x14ac:dyDescent="0.3">
      <c r="A23503" s="2">
        <v>52.160550000000001</v>
      </c>
      <c r="B23503" t="s">
        <v>63163</v>
      </c>
    </row>
    <row r="23504" spans="1:2" x14ac:dyDescent="0.3">
      <c r="A23504" s="2">
        <v>1.32392407447036</v>
      </c>
      <c r="B23504" t="s">
        <v>63162</v>
      </c>
    </row>
    <row r="23505" spans="1:2" x14ac:dyDescent="0.3">
      <c r="A23505" s="2">
        <v>0.21633939670339999</v>
      </c>
      <c r="B23505" t="s">
        <v>63161</v>
      </c>
    </row>
    <row r="23506" spans="1:2" x14ac:dyDescent="0.3">
      <c r="A23506" s="2">
        <v>0.16533999999999999</v>
      </c>
      <c r="B23506" t="s">
        <v>63160</v>
      </c>
    </row>
    <row r="23507" spans="1:2" x14ac:dyDescent="0.3">
      <c r="A23507" s="2">
        <v>6.7000000000000002E-4</v>
      </c>
      <c r="B23507" t="s">
        <v>63159</v>
      </c>
    </row>
    <row r="23508" spans="1:2" x14ac:dyDescent="0.3">
      <c r="A23508" s="2">
        <v>15.5183832562054</v>
      </c>
      <c r="B23508" t="s">
        <v>63158</v>
      </c>
    </row>
    <row r="23509" spans="1:2" x14ac:dyDescent="0.3">
      <c r="A23509" s="2">
        <v>6.8556712078794098</v>
      </c>
      <c r="B23509" t="s">
        <v>63157</v>
      </c>
    </row>
    <row r="23510" spans="1:2" x14ac:dyDescent="0.3">
      <c r="A23510" s="2">
        <v>3.70436447897684</v>
      </c>
      <c r="B23510" t="s">
        <v>63156</v>
      </c>
    </row>
    <row r="23511" spans="1:2" x14ac:dyDescent="0.3">
      <c r="A23511" s="2">
        <v>29.776910000000001</v>
      </c>
      <c r="B23511" t="s">
        <v>63155</v>
      </c>
    </row>
    <row r="23512" spans="1:2" x14ac:dyDescent="0.3">
      <c r="A23512" s="2">
        <v>545.81611606737204</v>
      </c>
      <c r="B23512" t="s">
        <v>63154</v>
      </c>
    </row>
    <row r="23513" spans="1:2" x14ac:dyDescent="0.3">
      <c r="A23513" s="2">
        <v>1.1256643196269501E-2</v>
      </c>
      <c r="B23513" t="s">
        <v>63153</v>
      </c>
    </row>
    <row r="23514" spans="1:2" x14ac:dyDescent="0.3">
      <c r="A23514" s="2">
        <v>1.25645680096478E-2</v>
      </c>
      <c r="B23514" t="s">
        <v>63152</v>
      </c>
    </row>
    <row r="23515" spans="1:2" x14ac:dyDescent="0.3">
      <c r="A23515" s="2">
        <v>1.3872492823026E-2</v>
      </c>
      <c r="B23515" t="s">
        <v>63151</v>
      </c>
    </row>
    <row r="23516" spans="1:2" x14ac:dyDescent="0.3">
      <c r="A23516" s="2">
        <v>15.7038408745853</v>
      </c>
      <c r="B23516" t="s">
        <v>63150</v>
      </c>
    </row>
    <row r="23517" spans="1:2" x14ac:dyDescent="0.3">
      <c r="A23517" s="2">
        <v>23.460319999999999</v>
      </c>
      <c r="B23517" t="s">
        <v>63149</v>
      </c>
    </row>
    <row r="23518" spans="1:2" x14ac:dyDescent="0.3">
      <c r="A23518" s="2">
        <v>8.4389299999999992</v>
      </c>
      <c r="B23518" t="s">
        <v>63148</v>
      </c>
    </row>
    <row r="23519" spans="1:2" x14ac:dyDescent="0.3">
      <c r="A23519" s="2">
        <v>1.22092</v>
      </c>
      <c r="B23519" t="s">
        <v>63147</v>
      </c>
    </row>
    <row r="23520" spans="1:2" x14ac:dyDescent="0.3">
      <c r="A23520" s="2">
        <v>22.59469</v>
      </c>
      <c r="B23520" t="s">
        <v>63146</v>
      </c>
    </row>
    <row r="23521" spans="1:2" x14ac:dyDescent="0.3">
      <c r="A23521" s="2">
        <v>1.2325264459348499</v>
      </c>
      <c r="B23521" t="s">
        <v>63145</v>
      </c>
    </row>
    <row r="23522" spans="1:2" x14ac:dyDescent="0.3">
      <c r="A23522" s="2">
        <v>121.15728841223</v>
      </c>
      <c r="B23522" t="s">
        <v>63144</v>
      </c>
    </row>
    <row r="23523" spans="1:2" x14ac:dyDescent="0.3">
      <c r="A23523" s="2">
        <v>3.0589900000000001</v>
      </c>
      <c r="B23523" t="s">
        <v>63143</v>
      </c>
    </row>
    <row r="23524" spans="1:2" x14ac:dyDescent="0.3">
      <c r="A23524" s="2">
        <v>3.2788600552600203E-2</v>
      </c>
      <c r="B23524" t="s">
        <v>63142</v>
      </c>
    </row>
    <row r="23525" spans="1:2" x14ac:dyDescent="0.3">
      <c r="A23525" s="2">
        <v>9.2299999999999993E-2</v>
      </c>
      <c r="B23525" t="s">
        <v>63141</v>
      </c>
    </row>
    <row r="23526" spans="1:2" x14ac:dyDescent="0.3">
      <c r="A23526" s="2">
        <v>1.0749200000000001</v>
      </c>
      <c r="B23526" t="s">
        <v>63140</v>
      </c>
    </row>
    <row r="23527" spans="1:2" x14ac:dyDescent="0.3">
      <c r="A23527" s="2">
        <v>4.3900699999999997</v>
      </c>
      <c r="B23527" t="s">
        <v>63139</v>
      </c>
    </row>
    <row r="23528" spans="1:2" x14ac:dyDescent="0.3">
      <c r="A23528" s="2">
        <v>0.28867965595348599</v>
      </c>
      <c r="B23528" t="s">
        <v>63138</v>
      </c>
    </row>
    <row r="23529" spans="1:2" x14ac:dyDescent="0.3">
      <c r="A23529" s="2">
        <v>2.4649299999999998</v>
      </c>
      <c r="B23529" t="s">
        <v>63137</v>
      </c>
    </row>
    <row r="23530" spans="1:2" x14ac:dyDescent="0.3">
      <c r="A23530" s="2">
        <v>0.85562000000000005</v>
      </c>
      <c r="B23530" t="s">
        <v>63136</v>
      </c>
    </row>
    <row r="23531" spans="1:2" x14ac:dyDescent="0.3">
      <c r="A23531" s="2">
        <v>0.37562353627356898</v>
      </c>
      <c r="B23531" t="s">
        <v>63135</v>
      </c>
    </row>
    <row r="23532" spans="1:2" x14ac:dyDescent="0.3">
      <c r="A23532" s="2">
        <v>0.50754999999999995</v>
      </c>
      <c r="B23532" t="s">
        <v>63134</v>
      </c>
    </row>
    <row r="23533" spans="1:2" x14ac:dyDescent="0.3">
      <c r="A23533" s="2">
        <v>0.18633943979326301</v>
      </c>
      <c r="B23533" t="s">
        <v>63133</v>
      </c>
    </row>
    <row r="23534" spans="1:2" x14ac:dyDescent="0.3">
      <c r="A23534" s="2">
        <v>0.17823312158205801</v>
      </c>
      <c r="B23534" t="s">
        <v>63132</v>
      </c>
    </row>
    <row r="23535" spans="1:2" x14ac:dyDescent="0.3">
      <c r="A23535" s="2">
        <v>1.51111787207787</v>
      </c>
      <c r="B23535" t="s">
        <v>63131</v>
      </c>
    </row>
    <row r="23536" spans="1:2" x14ac:dyDescent="0.3">
      <c r="A23536" s="2">
        <v>70.736280173912505</v>
      </c>
      <c r="B23536" t="s">
        <v>63130</v>
      </c>
    </row>
    <row r="23537" spans="1:2" x14ac:dyDescent="0.3">
      <c r="A23537" s="2">
        <v>0.95816661542114701</v>
      </c>
      <c r="B23537" t="s">
        <v>63129</v>
      </c>
    </row>
    <row r="23538" spans="1:2" x14ac:dyDescent="0.3">
      <c r="A23538" s="2">
        <v>130.13562999999999</v>
      </c>
      <c r="B23538" t="s">
        <v>63128</v>
      </c>
    </row>
    <row r="23539" spans="1:2" x14ac:dyDescent="0.3">
      <c r="A23539" s="2">
        <v>2.6060452142760502</v>
      </c>
      <c r="B23539" t="s">
        <v>63127</v>
      </c>
    </row>
    <row r="23540" spans="1:2" x14ac:dyDescent="0.3">
      <c r="A23540" s="2">
        <v>0.13947999999999999</v>
      </c>
      <c r="B23540" t="s">
        <v>63126</v>
      </c>
    </row>
    <row r="23541" spans="1:2" x14ac:dyDescent="0.3">
      <c r="A23541" s="2">
        <v>9.0714148078176802</v>
      </c>
      <c r="B23541" t="s">
        <v>63125</v>
      </c>
    </row>
    <row r="23542" spans="1:2" x14ac:dyDescent="0.3">
      <c r="A23542" s="2">
        <v>8.0181859278782797E-2</v>
      </c>
      <c r="B23542" t="s">
        <v>63124</v>
      </c>
    </row>
    <row r="23543" spans="1:2" x14ac:dyDescent="0.3">
      <c r="A23543" s="2">
        <v>0.26331267209129899</v>
      </c>
      <c r="B23543" t="s">
        <v>63123</v>
      </c>
    </row>
    <row r="23544" spans="1:2" x14ac:dyDescent="0.3">
      <c r="A23544" s="2">
        <v>163.53122965919599</v>
      </c>
      <c r="B23544" t="s">
        <v>63122</v>
      </c>
    </row>
    <row r="23545" spans="1:2" x14ac:dyDescent="0.3">
      <c r="A23545" s="2">
        <v>15.945117123642399</v>
      </c>
      <c r="B23545" t="s">
        <v>63121</v>
      </c>
    </row>
    <row r="23546" spans="1:2" x14ac:dyDescent="0.3">
      <c r="A23546" s="2">
        <v>3.0156399999999999</v>
      </c>
      <c r="B23546" t="s">
        <v>63120</v>
      </c>
    </row>
    <row r="23547" spans="1:2" x14ac:dyDescent="0.3">
      <c r="A23547" s="2">
        <v>2.7122299999999999</v>
      </c>
      <c r="B23547" t="s">
        <v>63119</v>
      </c>
    </row>
    <row r="23548" spans="1:2" x14ac:dyDescent="0.3">
      <c r="A23548" s="2">
        <v>91.272270000000006</v>
      </c>
      <c r="B23548" t="s">
        <v>63118</v>
      </c>
    </row>
    <row r="23549" spans="1:2" x14ac:dyDescent="0.3">
      <c r="A23549" s="2">
        <v>39.574936020939496</v>
      </c>
      <c r="B23549" t="s">
        <v>63117</v>
      </c>
    </row>
    <row r="23550" spans="1:2" x14ac:dyDescent="0.3">
      <c r="A23550" s="2">
        <v>44.778197801836797</v>
      </c>
      <c r="B23550" t="s">
        <v>63116</v>
      </c>
    </row>
    <row r="23551" spans="1:2" x14ac:dyDescent="0.3">
      <c r="A23551" s="2">
        <v>5.0438312215727699</v>
      </c>
      <c r="B23551" t="s">
        <v>63115</v>
      </c>
    </row>
    <row r="23552" spans="1:2" x14ac:dyDescent="0.3">
      <c r="A23552" s="2">
        <v>0.60122677183565498</v>
      </c>
      <c r="B23552" t="s">
        <v>63114</v>
      </c>
    </row>
    <row r="23553" spans="1:2" x14ac:dyDescent="0.3">
      <c r="A23553" s="2">
        <v>6.9868499999999996</v>
      </c>
      <c r="B23553" t="s">
        <v>63113</v>
      </c>
    </row>
    <row r="23554" spans="1:2" x14ac:dyDescent="0.3">
      <c r="A23554" s="2">
        <v>3.8831099999999998</v>
      </c>
      <c r="B23554" t="s">
        <v>63112</v>
      </c>
    </row>
    <row r="23555" spans="1:2" x14ac:dyDescent="0.3">
      <c r="A23555" s="2">
        <v>8.1207684066831501E-2</v>
      </c>
      <c r="B23555" t="s">
        <v>63111</v>
      </c>
    </row>
    <row r="23556" spans="1:2" x14ac:dyDescent="0.3">
      <c r="A23556" s="2">
        <v>4.13379439818993E-2</v>
      </c>
      <c r="B23556" t="s">
        <v>63110</v>
      </c>
    </row>
    <row r="23557" spans="1:2" x14ac:dyDescent="0.3">
      <c r="A23557" s="2">
        <v>2.3500000000000001E-3</v>
      </c>
      <c r="B23557" t="s">
        <v>63109</v>
      </c>
    </row>
    <row r="23558" spans="1:2" x14ac:dyDescent="0.3">
      <c r="A23558" s="2">
        <v>2.7815860328733502</v>
      </c>
      <c r="B23558" t="s">
        <v>63108</v>
      </c>
    </row>
    <row r="23559" spans="1:2" x14ac:dyDescent="0.3">
      <c r="A23559" s="2">
        <v>0.10457</v>
      </c>
      <c r="B23559" t="s">
        <v>63107</v>
      </c>
    </row>
    <row r="23560" spans="1:2" x14ac:dyDescent="0.3">
      <c r="A23560" s="2">
        <v>0.13699</v>
      </c>
      <c r="B23560" t="s">
        <v>63106</v>
      </c>
    </row>
    <row r="23561" spans="1:2" x14ac:dyDescent="0.3">
      <c r="A23561" s="2">
        <v>0.20179</v>
      </c>
      <c r="B23561" t="s">
        <v>63105</v>
      </c>
    </row>
    <row r="23562" spans="1:2" x14ac:dyDescent="0.3">
      <c r="A23562" s="2">
        <v>0.93593999999999999</v>
      </c>
      <c r="B23562" t="s">
        <v>63104</v>
      </c>
    </row>
    <row r="23563" spans="1:2" x14ac:dyDescent="0.3">
      <c r="A23563" s="2">
        <v>1.8793200000000001</v>
      </c>
      <c r="B23563" t="s">
        <v>63103</v>
      </c>
    </row>
    <row r="23564" spans="1:2" x14ac:dyDescent="0.3">
      <c r="A23564" s="2">
        <v>3.73719</v>
      </c>
      <c r="B23564" t="s">
        <v>63102</v>
      </c>
    </row>
    <row r="23565" spans="1:2" x14ac:dyDescent="0.3">
      <c r="A23565" s="2">
        <v>0.21411089069748901</v>
      </c>
      <c r="B23565" t="s">
        <v>63101</v>
      </c>
    </row>
    <row r="23566" spans="1:2" x14ac:dyDescent="0.3">
      <c r="A23566" s="2">
        <v>0.35050999999999999</v>
      </c>
      <c r="B23566" t="s">
        <v>63100</v>
      </c>
    </row>
    <row r="23567" spans="1:2" x14ac:dyDescent="0.3">
      <c r="A23567" s="2">
        <v>7.6199449175796499</v>
      </c>
      <c r="B23567" t="s">
        <v>63099</v>
      </c>
    </row>
    <row r="23568" spans="1:2" x14ac:dyDescent="0.3">
      <c r="A23568" s="2">
        <v>0.11496000000000001</v>
      </c>
      <c r="B23568" t="s">
        <v>63098</v>
      </c>
    </row>
    <row r="23569" spans="1:2" x14ac:dyDescent="0.3">
      <c r="A23569" s="2">
        <v>9.0586508306153792</v>
      </c>
      <c r="B23569" t="s">
        <v>63097</v>
      </c>
    </row>
    <row r="23570" spans="1:2" x14ac:dyDescent="0.3">
      <c r="A23570" s="2">
        <v>1.77886691099324</v>
      </c>
      <c r="B23570" t="s">
        <v>63096</v>
      </c>
    </row>
    <row r="23571" spans="1:2" x14ac:dyDescent="0.3">
      <c r="A23571" s="2">
        <v>3.6653818123878398E-2</v>
      </c>
      <c r="B23571" t="s">
        <v>63095</v>
      </c>
    </row>
    <row r="23572" spans="1:2" x14ac:dyDescent="0.3">
      <c r="A23572" s="2">
        <v>3.28427221863129E-2</v>
      </c>
      <c r="B23572" t="s">
        <v>63094</v>
      </c>
    </row>
    <row r="23573" spans="1:2" x14ac:dyDescent="0.3">
      <c r="A23573" s="2">
        <v>0.17836841004126999</v>
      </c>
      <c r="B23573" t="s">
        <v>63093</v>
      </c>
    </row>
    <row r="23574" spans="1:2" x14ac:dyDescent="0.3">
      <c r="A23574" s="2">
        <v>5.9899999999999997E-3</v>
      </c>
      <c r="B23574" t="s">
        <v>63092</v>
      </c>
    </row>
    <row r="23575" spans="1:2" x14ac:dyDescent="0.3">
      <c r="A23575" s="2">
        <v>1.47567</v>
      </c>
      <c r="B23575" t="s">
        <v>63091</v>
      </c>
    </row>
    <row r="23576" spans="1:2" x14ac:dyDescent="0.3">
      <c r="A23576" s="2">
        <v>1.3301700000000001</v>
      </c>
      <c r="B23576" t="s">
        <v>63090</v>
      </c>
    </row>
    <row r="23577" spans="1:2" x14ac:dyDescent="0.3">
      <c r="A23577" s="2">
        <v>9.3711596816645107E-2</v>
      </c>
      <c r="B23577" t="s">
        <v>63089</v>
      </c>
    </row>
    <row r="23578" spans="1:2" x14ac:dyDescent="0.3">
      <c r="A23578" s="2">
        <v>4.0999999999999999E-4</v>
      </c>
      <c r="B23578" t="s">
        <v>63088</v>
      </c>
    </row>
    <row r="23579" spans="1:2" x14ac:dyDescent="0.3">
      <c r="A23579" s="2">
        <v>6.89224917577538E-3</v>
      </c>
      <c r="B23579" t="s">
        <v>63087</v>
      </c>
    </row>
    <row r="23580" spans="1:2" x14ac:dyDescent="0.3">
      <c r="A23580" s="2">
        <v>2.8E-3</v>
      </c>
      <c r="B23580" t="s">
        <v>63086</v>
      </c>
    </row>
    <row r="23581" spans="1:2" x14ac:dyDescent="0.3">
      <c r="A23581" s="2">
        <v>5.638E-2</v>
      </c>
      <c r="B23581" t="s">
        <v>63085</v>
      </c>
    </row>
    <row r="23582" spans="1:2" x14ac:dyDescent="0.3">
      <c r="A23582" s="2">
        <v>8.8910492308250003E-2</v>
      </c>
      <c r="B23582" t="s">
        <v>63084</v>
      </c>
    </row>
    <row r="23583" spans="1:2" x14ac:dyDescent="0.3">
      <c r="A23583" s="2">
        <v>7.0144299999999999</v>
      </c>
      <c r="B23583" t="s">
        <v>63083</v>
      </c>
    </row>
    <row r="23584" spans="1:2" x14ac:dyDescent="0.3">
      <c r="A23584" s="2">
        <v>0.90269999999999995</v>
      </c>
      <c r="B23584" t="s">
        <v>63082</v>
      </c>
    </row>
    <row r="23585" spans="1:2" x14ac:dyDescent="0.3">
      <c r="A23585" s="2">
        <v>9.7473399999999994</v>
      </c>
      <c r="B23585" t="s">
        <v>63081</v>
      </c>
    </row>
    <row r="23586" spans="1:2" x14ac:dyDescent="0.3">
      <c r="A23586" s="2">
        <v>9.6000000000000002E-4</v>
      </c>
      <c r="B23586" t="s">
        <v>63080</v>
      </c>
    </row>
    <row r="23587" spans="1:2" x14ac:dyDescent="0.3">
      <c r="A23587" s="2">
        <v>3.6004081133842E-2</v>
      </c>
      <c r="B23587" t="s">
        <v>63079</v>
      </c>
    </row>
    <row r="23588" spans="1:2" x14ac:dyDescent="0.3">
      <c r="A23588" s="2">
        <v>3.9045997698118298E-2</v>
      </c>
      <c r="B23588" t="s">
        <v>63078</v>
      </c>
    </row>
    <row r="23589" spans="1:2" x14ac:dyDescent="0.3">
      <c r="A23589" s="2">
        <v>9.6326088398245094E-2</v>
      </c>
      <c r="B23589" t="s">
        <v>63077</v>
      </c>
    </row>
    <row r="23590" spans="1:2" x14ac:dyDescent="0.3">
      <c r="A23590" s="2">
        <v>0.17831812358569299</v>
      </c>
      <c r="B23590" t="s">
        <v>63076</v>
      </c>
    </row>
    <row r="23591" spans="1:2" x14ac:dyDescent="0.3">
      <c r="A23591" s="2">
        <v>17.731635646730599</v>
      </c>
      <c r="B23591" t="s">
        <v>63075</v>
      </c>
    </row>
    <row r="23592" spans="1:2" x14ac:dyDescent="0.3">
      <c r="A23592" s="2">
        <v>1.63186745123555E-2</v>
      </c>
      <c r="B23592" t="s">
        <v>63074</v>
      </c>
    </row>
    <row r="23593" spans="1:2" x14ac:dyDescent="0.3">
      <c r="A23593" s="2">
        <v>1.9508399999999999</v>
      </c>
      <c r="B23593" t="s">
        <v>63073</v>
      </c>
    </row>
    <row r="23594" spans="1:2" x14ac:dyDescent="0.3">
      <c r="A23594" s="2">
        <v>2.05715</v>
      </c>
      <c r="B23594" t="s">
        <v>63072</v>
      </c>
    </row>
    <row r="23595" spans="1:2" x14ac:dyDescent="0.3">
      <c r="A23595" s="2">
        <v>23.1768344118687</v>
      </c>
      <c r="B23595" t="s">
        <v>63071</v>
      </c>
    </row>
    <row r="23596" spans="1:2" x14ac:dyDescent="0.3">
      <c r="A23596" s="2">
        <v>7.1235592513245098</v>
      </c>
      <c r="B23596" t="s">
        <v>63070</v>
      </c>
    </row>
    <row r="23597" spans="1:2" x14ac:dyDescent="0.3">
      <c r="A23597" s="2">
        <v>1.227E-2</v>
      </c>
      <c r="B23597" t="s">
        <v>63069</v>
      </c>
    </row>
    <row r="23598" spans="1:2" x14ac:dyDescent="0.3">
      <c r="A23598" s="2">
        <v>2.3719926280240902</v>
      </c>
      <c r="B23598" t="s">
        <v>63068</v>
      </c>
    </row>
    <row r="23599" spans="1:2" x14ac:dyDescent="0.3">
      <c r="A23599" s="2">
        <v>19.776974240088698</v>
      </c>
      <c r="B23599" t="s">
        <v>63067</v>
      </c>
    </row>
    <row r="23600" spans="1:2" x14ac:dyDescent="0.3">
      <c r="A23600" s="2">
        <v>11.908842798960199</v>
      </c>
      <c r="B23600" t="s">
        <v>63066</v>
      </c>
    </row>
    <row r="23601" spans="1:2" x14ac:dyDescent="0.3">
      <c r="A23601" s="2">
        <v>8.27162993724775E-2</v>
      </c>
      <c r="B23601" t="s">
        <v>63065</v>
      </c>
    </row>
    <row r="23602" spans="1:2" x14ac:dyDescent="0.3">
      <c r="A23602" s="2">
        <v>1.7211347408078701E-2</v>
      </c>
      <c r="B23602" t="s">
        <v>63064</v>
      </c>
    </row>
    <row r="23603" spans="1:2" x14ac:dyDescent="0.3">
      <c r="A23603" s="2">
        <v>7.1672631986303997E-2</v>
      </c>
      <c r="B23603" t="s">
        <v>63063</v>
      </c>
    </row>
    <row r="23604" spans="1:2" x14ac:dyDescent="0.3">
      <c r="A23604" s="2">
        <v>6.86510456881118</v>
      </c>
      <c r="B23604" t="s">
        <v>63062</v>
      </c>
    </row>
    <row r="23605" spans="1:2" x14ac:dyDescent="0.3">
      <c r="A23605" s="2">
        <v>4.2195579032329698E-3</v>
      </c>
      <c r="B23605" t="s">
        <v>63061</v>
      </c>
    </row>
    <row r="23606" spans="1:2" x14ac:dyDescent="0.3">
      <c r="A23606" s="2">
        <v>8.3220496434734397</v>
      </c>
      <c r="B23606" t="s">
        <v>63060</v>
      </c>
    </row>
    <row r="23607" spans="1:2" x14ac:dyDescent="0.3">
      <c r="A23607" s="2">
        <v>0.15993042666791499</v>
      </c>
      <c r="B23607" t="s">
        <v>63059</v>
      </c>
    </row>
    <row r="23608" spans="1:2" x14ac:dyDescent="0.3">
      <c r="A23608" s="2">
        <v>0.14396</v>
      </c>
      <c r="B23608" t="s">
        <v>63058</v>
      </c>
    </row>
    <row r="23609" spans="1:2" x14ac:dyDescent="0.3">
      <c r="A23609" s="2">
        <v>0.222138229126183</v>
      </c>
      <c r="B23609" t="s">
        <v>63057</v>
      </c>
    </row>
    <row r="23610" spans="1:2" x14ac:dyDescent="0.3">
      <c r="A23610" s="2">
        <v>2.0527198200313101</v>
      </c>
      <c r="B23610" t="s">
        <v>63056</v>
      </c>
    </row>
    <row r="23611" spans="1:2" x14ac:dyDescent="0.3">
      <c r="A23611" s="2">
        <v>2.7341893938878099E-2</v>
      </c>
      <c r="B23611" t="s">
        <v>63055</v>
      </c>
    </row>
    <row r="23612" spans="1:2" x14ac:dyDescent="0.3">
      <c r="A23612" s="2">
        <v>2.8227692165959202E-3</v>
      </c>
      <c r="B23612" t="s">
        <v>63054</v>
      </c>
    </row>
    <row r="23613" spans="1:2" x14ac:dyDescent="0.3">
      <c r="A23613" s="2">
        <v>4.1351312149914797E-3</v>
      </c>
      <c r="B23613" t="s">
        <v>63053</v>
      </c>
    </row>
    <row r="23614" spans="1:2" x14ac:dyDescent="0.3">
      <c r="A23614" s="2">
        <v>3.4230249716968301E-2</v>
      </c>
      <c r="B23614" t="s">
        <v>63052</v>
      </c>
    </row>
    <row r="23615" spans="1:2" x14ac:dyDescent="0.3">
      <c r="A23615" s="2">
        <v>0.78817000000000004</v>
      </c>
      <c r="B23615" t="s">
        <v>63051</v>
      </c>
    </row>
    <row r="23616" spans="1:2" x14ac:dyDescent="0.3">
      <c r="A23616" s="2">
        <v>4.3874169294315299E-3</v>
      </c>
      <c r="B23616" t="s">
        <v>63050</v>
      </c>
    </row>
    <row r="23617" spans="1:2" x14ac:dyDescent="0.3">
      <c r="A23617" s="2">
        <v>1.06992798857185</v>
      </c>
      <c r="B23617" t="s">
        <v>63049</v>
      </c>
    </row>
    <row r="23618" spans="1:2" x14ac:dyDescent="0.3">
      <c r="A23618" s="2">
        <v>7.7198922312753204</v>
      </c>
      <c r="B23618" t="s">
        <v>63048</v>
      </c>
    </row>
    <row r="23619" spans="1:2" x14ac:dyDescent="0.3">
      <c r="A23619" s="2">
        <v>2.3252123077109399</v>
      </c>
      <c r="B23619" t="s">
        <v>63047</v>
      </c>
    </row>
    <row r="23620" spans="1:2" x14ac:dyDescent="0.3">
      <c r="A23620" s="2">
        <v>2.7600585529300101E-2</v>
      </c>
      <c r="B23620" t="s">
        <v>63046</v>
      </c>
    </row>
    <row r="23621" spans="1:2" x14ac:dyDescent="0.3">
      <c r="A23621" s="2">
        <v>46.640560000000001</v>
      </c>
      <c r="B23621" t="s">
        <v>63045</v>
      </c>
    </row>
    <row r="23622" spans="1:2" x14ac:dyDescent="0.3">
      <c r="A23622" s="2">
        <v>0.25045033239257403</v>
      </c>
      <c r="B23622" t="s">
        <v>63044</v>
      </c>
    </row>
    <row r="23623" spans="1:2" x14ac:dyDescent="0.3">
      <c r="A23623" s="2">
        <v>0.97477189675189801</v>
      </c>
      <c r="B23623" t="s">
        <v>63043</v>
      </c>
    </row>
    <row r="23624" spans="1:2" x14ac:dyDescent="0.3">
      <c r="A23624" s="2">
        <v>9.3906244245961001E-2</v>
      </c>
      <c r="B23624" t="s">
        <v>63042</v>
      </c>
    </row>
    <row r="23625" spans="1:2" x14ac:dyDescent="0.3">
      <c r="A23625" s="2">
        <v>1.9349999999999999E-2</v>
      </c>
      <c r="B23625" t="s">
        <v>63041</v>
      </c>
    </row>
    <row r="23626" spans="1:2" x14ac:dyDescent="0.3">
      <c r="A23626" s="2">
        <v>4.1200000000000004E-3</v>
      </c>
      <c r="B23626" t="s">
        <v>63040</v>
      </c>
    </row>
    <row r="23627" spans="1:2" x14ac:dyDescent="0.3">
      <c r="A23627" s="2">
        <v>0.39550999999999997</v>
      </c>
      <c r="B23627" t="s">
        <v>63039</v>
      </c>
    </row>
    <row r="23628" spans="1:2" x14ac:dyDescent="0.3">
      <c r="A23628" s="2">
        <v>5.3899999999999998E-3</v>
      </c>
      <c r="B23628" t="s">
        <v>63038</v>
      </c>
    </row>
    <row r="23629" spans="1:2" x14ac:dyDescent="0.3">
      <c r="A23629" s="2">
        <v>3.9199999999999999E-3</v>
      </c>
      <c r="B23629" t="s">
        <v>63037</v>
      </c>
    </row>
    <row r="23630" spans="1:2" x14ac:dyDescent="0.3">
      <c r="A23630" s="2">
        <v>0.35607884409322998</v>
      </c>
      <c r="B23630" t="s">
        <v>63036</v>
      </c>
    </row>
    <row r="23631" spans="1:2" x14ac:dyDescent="0.3">
      <c r="A23631" s="2">
        <v>2.1900000000000001E-3</v>
      </c>
      <c r="B23631" t="s">
        <v>63035</v>
      </c>
    </row>
    <row r="23632" spans="1:2" x14ac:dyDescent="0.3">
      <c r="A23632" s="2">
        <v>14.473800000000001</v>
      </c>
      <c r="B23632" t="s">
        <v>63034</v>
      </c>
    </row>
    <row r="23633" spans="1:2" x14ac:dyDescent="0.3">
      <c r="A23633" s="2">
        <v>1.5556459904863901E-2</v>
      </c>
      <c r="B23633" t="s">
        <v>63033</v>
      </c>
    </row>
    <row r="23634" spans="1:2" x14ac:dyDescent="0.3">
      <c r="A23634" s="2">
        <v>8.1624438223580602E-3</v>
      </c>
      <c r="B23634" t="s">
        <v>63032</v>
      </c>
    </row>
    <row r="23635" spans="1:2" x14ac:dyDescent="0.3">
      <c r="A23635" s="2">
        <v>0.118151955322559</v>
      </c>
      <c r="B23635" t="s">
        <v>63031</v>
      </c>
    </row>
    <row r="23636" spans="1:2" x14ac:dyDescent="0.3">
      <c r="A23636" s="2">
        <v>0.61821000000000004</v>
      </c>
      <c r="B23636" t="s">
        <v>63030</v>
      </c>
    </row>
    <row r="23637" spans="1:2" x14ac:dyDescent="0.3">
      <c r="A23637" s="2">
        <v>5.5863248571813998E-3</v>
      </c>
      <c r="B23637" t="s">
        <v>63029</v>
      </c>
    </row>
    <row r="23638" spans="1:2" x14ac:dyDescent="0.3">
      <c r="A23638" s="2">
        <v>0.161454536257153</v>
      </c>
      <c r="B23638" t="s">
        <v>63028</v>
      </c>
    </row>
    <row r="23639" spans="1:2" x14ac:dyDescent="0.3">
      <c r="A23639" s="2">
        <v>3.2699999999999999E-3</v>
      </c>
      <c r="B23639" t="s">
        <v>63027</v>
      </c>
    </row>
    <row r="23640" spans="1:2" x14ac:dyDescent="0.3">
      <c r="A23640" s="2">
        <v>2.2174337485398699</v>
      </c>
      <c r="B23640" t="s">
        <v>63026</v>
      </c>
    </row>
    <row r="23641" spans="1:2" x14ac:dyDescent="0.3">
      <c r="A23641" s="2">
        <v>58.846821192202299</v>
      </c>
      <c r="B23641" t="s">
        <v>63025</v>
      </c>
    </row>
    <row r="23642" spans="1:2" x14ac:dyDescent="0.3">
      <c r="A23642" s="2">
        <v>3.86109762787392</v>
      </c>
      <c r="B23642" t="s">
        <v>63024</v>
      </c>
    </row>
    <row r="23643" spans="1:2" x14ac:dyDescent="0.3">
      <c r="A23643" s="2">
        <v>3.57266247934069</v>
      </c>
      <c r="B23643" t="s">
        <v>63023</v>
      </c>
    </row>
    <row r="23644" spans="1:2" x14ac:dyDescent="0.3">
      <c r="A23644" s="2">
        <v>0.19724</v>
      </c>
      <c r="B23644" t="s">
        <v>63022</v>
      </c>
    </row>
    <row r="23645" spans="1:2" x14ac:dyDescent="0.3">
      <c r="A23645" s="2">
        <v>1.4330000000000001E-2</v>
      </c>
      <c r="B23645" t="s">
        <v>63021</v>
      </c>
    </row>
    <row r="23646" spans="1:2" x14ac:dyDescent="0.3">
      <c r="A23646" s="2">
        <v>6.5413199999999998</v>
      </c>
      <c r="B23646" t="s">
        <v>63020</v>
      </c>
    </row>
    <row r="23647" spans="1:2" x14ac:dyDescent="0.3">
      <c r="A23647" s="2">
        <v>0.78515000000000001</v>
      </c>
      <c r="B23647" t="s">
        <v>63019</v>
      </c>
    </row>
    <row r="23648" spans="1:2" x14ac:dyDescent="0.3">
      <c r="A23648" s="2">
        <v>57.84798</v>
      </c>
      <c r="B23648" t="s">
        <v>63018</v>
      </c>
    </row>
    <row r="23649" spans="1:2" x14ac:dyDescent="0.3">
      <c r="A23649" s="2">
        <v>4.9274182293212801E-3</v>
      </c>
      <c r="B23649" t="s">
        <v>63017</v>
      </c>
    </row>
    <row r="23650" spans="1:2" x14ac:dyDescent="0.3">
      <c r="A23650" s="2">
        <v>0.83014855235488605</v>
      </c>
      <c r="B23650" t="s">
        <v>63016</v>
      </c>
    </row>
    <row r="23651" spans="1:2" x14ac:dyDescent="0.3">
      <c r="A23651" s="2">
        <v>0.33768999999999999</v>
      </c>
      <c r="B23651" t="s">
        <v>63015</v>
      </c>
    </row>
    <row r="23652" spans="1:2" x14ac:dyDescent="0.3">
      <c r="A23652" s="2">
        <v>2.5028474041995701E-2</v>
      </c>
      <c r="B23652" t="s">
        <v>63014</v>
      </c>
    </row>
    <row r="23653" spans="1:2" x14ac:dyDescent="0.3">
      <c r="A23653" s="2">
        <v>4.6829999999999997E-2</v>
      </c>
      <c r="B23653" t="s">
        <v>63013</v>
      </c>
    </row>
    <row r="23654" spans="1:2" x14ac:dyDescent="0.3">
      <c r="A23654" s="2">
        <v>3.2640951902813298E-2</v>
      </c>
      <c r="B23654" t="s">
        <v>63012</v>
      </c>
    </row>
    <row r="23655" spans="1:2" x14ac:dyDescent="0.3">
      <c r="A23655" s="2">
        <v>0.192218976563511</v>
      </c>
      <c r="B23655" t="s">
        <v>63011</v>
      </c>
    </row>
    <row r="23656" spans="1:2" x14ac:dyDescent="0.3">
      <c r="A23656" s="2">
        <v>1.583E-2</v>
      </c>
      <c r="B23656" t="s">
        <v>63010</v>
      </c>
    </row>
    <row r="23657" spans="1:2" x14ac:dyDescent="0.3">
      <c r="A23657" s="2">
        <v>3.2000000000000002E-3</v>
      </c>
      <c r="B23657" t="s">
        <v>63009</v>
      </c>
    </row>
    <row r="23658" spans="1:2" x14ac:dyDescent="0.3">
      <c r="A23658" s="2">
        <v>0.14974937219947301</v>
      </c>
      <c r="B23658" t="s">
        <v>63008</v>
      </c>
    </row>
    <row r="23659" spans="1:2" x14ac:dyDescent="0.3">
      <c r="A23659" s="2">
        <v>2.81E-3</v>
      </c>
      <c r="B23659" t="s">
        <v>63007</v>
      </c>
    </row>
    <row r="23660" spans="1:2" x14ac:dyDescent="0.3">
      <c r="A23660" s="2">
        <v>0.18834999999999999</v>
      </c>
      <c r="B23660" t="s">
        <v>63006</v>
      </c>
    </row>
    <row r="23661" spans="1:2" x14ac:dyDescent="0.3">
      <c r="A23661" s="2">
        <v>5.5999999999999995E-4</v>
      </c>
      <c r="B23661" t="s">
        <v>63005</v>
      </c>
    </row>
    <row r="23662" spans="1:2" x14ac:dyDescent="0.3">
      <c r="A23662" s="2">
        <v>7.8173445912429404E-2</v>
      </c>
      <c r="B23662" t="s">
        <v>63004</v>
      </c>
    </row>
    <row r="23663" spans="1:2" x14ac:dyDescent="0.3">
      <c r="A23663" s="2">
        <v>7.8173445912429404E-2</v>
      </c>
      <c r="B23663" t="s">
        <v>63003</v>
      </c>
    </row>
    <row r="23664" spans="1:2" x14ac:dyDescent="0.3">
      <c r="A23664" s="2">
        <v>0.20395983987427299</v>
      </c>
      <c r="B23664" t="s">
        <v>63002</v>
      </c>
    </row>
    <row r="23665" spans="1:2" x14ac:dyDescent="0.3">
      <c r="A23665" s="2">
        <v>0.15354999999999999</v>
      </c>
      <c r="B23665" t="s">
        <v>63001</v>
      </c>
    </row>
    <row r="23666" spans="1:2" x14ac:dyDescent="0.3">
      <c r="A23666" s="2">
        <v>5.79593641220653E-3</v>
      </c>
      <c r="B23666" t="s">
        <v>63000</v>
      </c>
    </row>
    <row r="23667" spans="1:2" x14ac:dyDescent="0.3">
      <c r="A23667" s="2">
        <v>4.7876179651319701E-3</v>
      </c>
      <c r="B23667" t="s">
        <v>62999</v>
      </c>
    </row>
    <row r="23668" spans="1:2" x14ac:dyDescent="0.3">
      <c r="A23668" s="2">
        <v>4.8355756890756697E-3</v>
      </c>
      <c r="B23668" t="s">
        <v>62998</v>
      </c>
    </row>
    <row r="23669" spans="1:2" x14ac:dyDescent="0.3">
      <c r="A23669" s="2">
        <v>4.7876179651319701E-3</v>
      </c>
      <c r="B23669" t="s">
        <v>62997</v>
      </c>
    </row>
    <row r="23670" spans="1:2" x14ac:dyDescent="0.3">
      <c r="A23670" s="2">
        <v>2.7622627499904202E-3</v>
      </c>
      <c r="B23670" t="s">
        <v>62996</v>
      </c>
    </row>
    <row r="23671" spans="1:2" x14ac:dyDescent="0.3">
      <c r="A23671" s="2">
        <v>2.7622627499904202E-3</v>
      </c>
      <c r="B23671" t="s">
        <v>62995</v>
      </c>
    </row>
    <row r="23672" spans="1:2" x14ac:dyDescent="0.3">
      <c r="A23672" s="2">
        <v>2.7622627499904202E-3</v>
      </c>
      <c r="B23672" t="s">
        <v>62994</v>
      </c>
    </row>
    <row r="23673" spans="1:2" x14ac:dyDescent="0.3">
      <c r="A23673" s="2">
        <v>2.7622627499904202E-3</v>
      </c>
      <c r="B23673" t="s">
        <v>62993</v>
      </c>
    </row>
    <row r="23674" spans="1:2" x14ac:dyDescent="0.3">
      <c r="A23674" s="2">
        <v>4.19346558021558E-3</v>
      </c>
      <c r="B23674" t="s">
        <v>62992</v>
      </c>
    </row>
    <row r="23675" spans="1:2" x14ac:dyDescent="0.3">
      <c r="A23675" s="2">
        <v>2.361115877204E-3</v>
      </c>
      <c r="B23675" t="s">
        <v>62991</v>
      </c>
    </row>
    <row r="23676" spans="1:2" x14ac:dyDescent="0.3">
      <c r="A23676" s="2">
        <v>5.5243518627324399E-2</v>
      </c>
      <c r="B23676" t="s">
        <v>62990</v>
      </c>
    </row>
    <row r="23677" spans="1:2" x14ac:dyDescent="0.3">
      <c r="A23677" s="2">
        <v>1.423E-2</v>
      </c>
      <c r="B23677" t="s">
        <v>62989</v>
      </c>
    </row>
    <row r="23678" spans="1:2" x14ac:dyDescent="0.3">
      <c r="A23678" s="2">
        <v>1.248E-2</v>
      </c>
      <c r="B23678" t="s">
        <v>62988</v>
      </c>
    </row>
    <row r="23679" spans="1:2" x14ac:dyDescent="0.3">
      <c r="A23679" s="2">
        <v>8.4849999999999995E-2</v>
      </c>
      <c r="B23679" t="s">
        <v>62987</v>
      </c>
    </row>
    <row r="23680" spans="1:2" x14ac:dyDescent="0.3">
      <c r="A23680" s="2">
        <v>1.255E-2</v>
      </c>
      <c r="B23680" t="s">
        <v>62986</v>
      </c>
    </row>
    <row r="23681" spans="1:2" x14ac:dyDescent="0.3">
      <c r="A23681" s="2">
        <v>8.7562428249839998E-4</v>
      </c>
      <c r="B23681" t="s">
        <v>62985</v>
      </c>
    </row>
    <row r="23682" spans="1:2" x14ac:dyDescent="0.3">
      <c r="A23682" s="2">
        <v>2.0586925941606299E-2</v>
      </c>
      <c r="B23682" t="s">
        <v>62984</v>
      </c>
    </row>
    <row r="23683" spans="1:2" x14ac:dyDescent="0.3">
      <c r="A23683" s="2">
        <v>1.1725453815397999E-2</v>
      </c>
      <c r="B23683" t="s">
        <v>62983</v>
      </c>
    </row>
    <row r="23684" spans="1:2" x14ac:dyDescent="0.3">
      <c r="A23684" s="2">
        <v>1.9E-3</v>
      </c>
      <c r="B23684" t="s">
        <v>62982</v>
      </c>
    </row>
    <row r="23685" spans="1:2" x14ac:dyDescent="0.3">
      <c r="A23685" s="2">
        <v>1.9955142494739699</v>
      </c>
      <c r="B23685" t="s">
        <v>62981</v>
      </c>
    </row>
    <row r="23686" spans="1:2" x14ac:dyDescent="0.3">
      <c r="A23686" s="2">
        <v>5.6299999999999996E-3</v>
      </c>
      <c r="B23686" t="s">
        <v>62980</v>
      </c>
    </row>
    <row r="23687" spans="1:2" x14ac:dyDescent="0.3">
      <c r="A23687" s="2">
        <v>4.2000000000000002E-4</v>
      </c>
      <c r="B23687" t="s">
        <v>62979</v>
      </c>
    </row>
    <row r="23688" spans="1:2" x14ac:dyDescent="0.3">
      <c r="A23688" s="2">
        <v>0.35039526189429798</v>
      </c>
      <c r="B23688" t="s">
        <v>62978</v>
      </c>
    </row>
    <row r="23689" spans="1:2" x14ac:dyDescent="0.3">
      <c r="A23689" s="2">
        <v>2.3862385239556698E-3</v>
      </c>
      <c r="B23689" t="s">
        <v>62977</v>
      </c>
    </row>
    <row r="23690" spans="1:2" x14ac:dyDescent="0.3">
      <c r="A23690" s="2">
        <v>0.10763</v>
      </c>
      <c r="B23690" t="s">
        <v>62976</v>
      </c>
    </row>
    <row r="23691" spans="1:2" x14ac:dyDescent="0.3">
      <c r="A23691" s="2">
        <v>4.845E-2</v>
      </c>
      <c r="B23691" t="s">
        <v>62975</v>
      </c>
    </row>
    <row r="23692" spans="1:2" x14ac:dyDescent="0.3">
      <c r="A23692" s="2">
        <v>1.9163126470485198E-2</v>
      </c>
      <c r="B23692" t="s">
        <v>62974</v>
      </c>
    </row>
    <row r="23693" spans="1:2" x14ac:dyDescent="0.3">
      <c r="A23693" s="2">
        <v>5.3001500054042099</v>
      </c>
      <c r="B23693" t="s">
        <v>62973</v>
      </c>
    </row>
    <row r="23694" spans="1:2" x14ac:dyDescent="0.3">
      <c r="A23694" s="2">
        <v>3.4912446301849601E-2</v>
      </c>
      <c r="B23694" t="s">
        <v>62972</v>
      </c>
    </row>
    <row r="23695" spans="1:2" x14ac:dyDescent="0.3">
      <c r="A23695" s="2">
        <v>1.7785077508655399E-2</v>
      </c>
      <c r="B23695" t="s">
        <v>62971</v>
      </c>
    </row>
    <row r="23696" spans="1:2" x14ac:dyDescent="0.3">
      <c r="A23696" s="2">
        <v>4.3935100852494899E-2</v>
      </c>
      <c r="B23696" t="s">
        <v>62970</v>
      </c>
    </row>
    <row r="23697" spans="1:2" x14ac:dyDescent="0.3">
      <c r="A23697" s="2">
        <v>4.4275256507246598E-2</v>
      </c>
      <c r="B23697" t="s">
        <v>62969</v>
      </c>
    </row>
    <row r="23698" spans="1:2" x14ac:dyDescent="0.3">
      <c r="A23698" s="2">
        <v>2.0182536208434201E-2</v>
      </c>
      <c r="B23698" t="s">
        <v>62968</v>
      </c>
    </row>
    <row r="23699" spans="1:2" x14ac:dyDescent="0.3">
      <c r="A23699" s="2">
        <v>2.4660000000000001E-2</v>
      </c>
      <c r="B23699" t="s">
        <v>62967</v>
      </c>
    </row>
    <row r="23700" spans="1:2" x14ac:dyDescent="0.3">
      <c r="A23700" s="2">
        <v>0.12088555735977501</v>
      </c>
      <c r="B23700" t="s">
        <v>62966</v>
      </c>
    </row>
    <row r="23701" spans="1:2" x14ac:dyDescent="0.3">
      <c r="A23701" s="2">
        <v>8.0444764549132297E-2</v>
      </c>
      <c r="B23701" t="s">
        <v>62965</v>
      </c>
    </row>
    <row r="23702" spans="1:2" x14ac:dyDescent="0.3">
      <c r="A23702" s="2">
        <v>11.952793009062599</v>
      </c>
      <c r="B23702" t="s">
        <v>62964</v>
      </c>
    </row>
    <row r="23703" spans="1:2" x14ac:dyDescent="0.3">
      <c r="A23703" s="2">
        <v>0.47814000000000001</v>
      </c>
      <c r="B23703" t="s">
        <v>62963</v>
      </c>
    </row>
    <row r="23704" spans="1:2" x14ac:dyDescent="0.3">
      <c r="A23704" s="2">
        <v>0.19747882972147801</v>
      </c>
      <c r="B23704" t="s">
        <v>62962</v>
      </c>
    </row>
    <row r="23705" spans="1:2" x14ac:dyDescent="0.3">
      <c r="A23705" s="2">
        <v>0.70431447802435099</v>
      </c>
      <c r="B23705" t="s">
        <v>62961</v>
      </c>
    </row>
    <row r="23706" spans="1:2" x14ac:dyDescent="0.3">
      <c r="A23706" s="2">
        <v>17.627677875845698</v>
      </c>
      <c r="B23706" t="s">
        <v>62960</v>
      </c>
    </row>
    <row r="23707" spans="1:2" x14ac:dyDescent="0.3">
      <c r="A23707" s="2">
        <v>11.910528035277199</v>
      </c>
      <c r="B23707" t="s">
        <v>62959</v>
      </c>
    </row>
    <row r="23708" spans="1:2" x14ac:dyDescent="0.3">
      <c r="A23708" s="2">
        <v>4.2959999999999998E-2</v>
      </c>
      <c r="B23708" t="s">
        <v>62958</v>
      </c>
    </row>
    <row r="23709" spans="1:2" x14ac:dyDescent="0.3">
      <c r="A23709" s="2">
        <v>0.18360000000000001</v>
      </c>
      <c r="B23709" t="s">
        <v>62957</v>
      </c>
    </row>
    <row r="23710" spans="1:2" x14ac:dyDescent="0.3">
      <c r="A23710" s="2">
        <v>2.2370600775154698E-2</v>
      </c>
      <c r="B23710" t="s">
        <v>62956</v>
      </c>
    </row>
    <row r="23711" spans="1:2" x14ac:dyDescent="0.3">
      <c r="A23711" s="2">
        <v>3.1199999999999999E-3</v>
      </c>
      <c r="B23711" t="s">
        <v>62955</v>
      </c>
    </row>
    <row r="23712" spans="1:2" x14ac:dyDescent="0.3">
      <c r="A23712" s="2">
        <v>3.1703033201084301E-2</v>
      </c>
      <c r="B23712" t="s">
        <v>62954</v>
      </c>
    </row>
    <row r="23713" spans="1:2" x14ac:dyDescent="0.3">
      <c r="A23713" s="2">
        <v>1E-3</v>
      </c>
      <c r="B23713" t="s">
        <v>62953</v>
      </c>
    </row>
    <row r="23714" spans="1:2" x14ac:dyDescent="0.3">
      <c r="A23714" s="2">
        <v>2.3764121263035402E-2</v>
      </c>
      <c r="B23714" t="s">
        <v>62952</v>
      </c>
    </row>
    <row r="23715" spans="1:2" x14ac:dyDescent="0.3">
      <c r="A23715" s="2">
        <v>7.7999999999999999E-4</v>
      </c>
      <c r="B23715" t="s">
        <v>62951</v>
      </c>
    </row>
    <row r="23716" spans="1:2" x14ac:dyDescent="0.3">
      <c r="A23716" s="2">
        <v>0.24380766292620801</v>
      </c>
      <c r="B23716" t="s">
        <v>62950</v>
      </c>
    </row>
    <row r="23717" spans="1:2" x14ac:dyDescent="0.3">
      <c r="A23717" s="2">
        <v>1.5434653113449799E-2</v>
      </c>
      <c r="B23717" t="s">
        <v>62949</v>
      </c>
    </row>
    <row r="23718" spans="1:2" x14ac:dyDescent="0.3">
      <c r="A23718" s="2">
        <v>1.00580977326074E-2</v>
      </c>
      <c r="B23718" t="s">
        <v>62948</v>
      </c>
    </row>
    <row r="23719" spans="1:2" x14ac:dyDescent="0.3">
      <c r="A23719" s="2">
        <v>7.3649066788771698E-3</v>
      </c>
      <c r="B23719" t="s">
        <v>62947</v>
      </c>
    </row>
    <row r="23720" spans="1:2" x14ac:dyDescent="0.3">
      <c r="A23720" s="2">
        <v>6.2240036693136797E-3</v>
      </c>
      <c r="B23720" t="s">
        <v>62946</v>
      </c>
    </row>
    <row r="23721" spans="1:2" x14ac:dyDescent="0.3">
      <c r="A23721" s="2">
        <v>5.74081797278985E-3</v>
      </c>
      <c r="B23721" t="s">
        <v>62945</v>
      </c>
    </row>
    <row r="23722" spans="1:2" x14ac:dyDescent="0.3">
      <c r="A23722" s="2">
        <v>5.6222963622059802E-3</v>
      </c>
      <c r="B23722" t="s">
        <v>62944</v>
      </c>
    </row>
    <row r="23723" spans="1:2" x14ac:dyDescent="0.3">
      <c r="A23723" s="2">
        <v>1.5275805909346201</v>
      </c>
      <c r="B23723" t="s">
        <v>62943</v>
      </c>
    </row>
    <row r="23724" spans="1:2" x14ac:dyDescent="0.3">
      <c r="A23724" s="2">
        <v>61.433950000000003</v>
      </c>
      <c r="B23724" t="s">
        <v>62942</v>
      </c>
    </row>
    <row r="23725" spans="1:2" x14ac:dyDescent="0.3">
      <c r="A23725" s="2">
        <v>0.122414531512324</v>
      </c>
      <c r="B23725" t="s">
        <v>62941</v>
      </c>
    </row>
    <row r="23726" spans="1:2" x14ac:dyDescent="0.3">
      <c r="A23726" s="2">
        <v>0.90200912276323897</v>
      </c>
      <c r="B23726" t="s">
        <v>62940</v>
      </c>
    </row>
    <row r="23727" spans="1:2" x14ac:dyDescent="0.3">
      <c r="A23727" s="2">
        <v>7.7719999999999997E-2</v>
      </c>
      <c r="B23727" t="s">
        <v>62939</v>
      </c>
    </row>
    <row r="23728" spans="1:2" x14ac:dyDescent="0.3">
      <c r="A23728" s="2">
        <v>1.469E-2</v>
      </c>
      <c r="B23728" t="s">
        <v>62938</v>
      </c>
    </row>
    <row r="23729" spans="1:2" x14ac:dyDescent="0.3">
      <c r="A23729" s="2">
        <v>1.136E-2</v>
      </c>
      <c r="B23729" t="s">
        <v>62937</v>
      </c>
    </row>
    <row r="23730" spans="1:2" x14ac:dyDescent="0.3">
      <c r="A23730" s="2">
        <v>4.2700000000000004E-3</v>
      </c>
      <c r="B23730" t="s">
        <v>62936</v>
      </c>
    </row>
    <row r="23731" spans="1:2" x14ac:dyDescent="0.3">
      <c r="A23731" s="2">
        <v>1.6657430391854999</v>
      </c>
      <c r="B23731" t="s">
        <v>62935</v>
      </c>
    </row>
    <row r="23732" spans="1:2" x14ac:dyDescent="0.3">
      <c r="A23732" s="2">
        <v>0.19736000000000001</v>
      </c>
      <c r="B23732" t="s">
        <v>62934</v>
      </c>
    </row>
    <row r="23733" spans="1:2" x14ac:dyDescent="0.3">
      <c r="A23733" s="2">
        <v>1.9452400000000001</v>
      </c>
      <c r="B23733" t="s">
        <v>62933</v>
      </c>
    </row>
    <row r="23734" spans="1:2" x14ac:dyDescent="0.3">
      <c r="A23734" s="2">
        <v>0.86809856216604597</v>
      </c>
      <c r="B23734" t="s">
        <v>62932</v>
      </c>
    </row>
    <row r="23735" spans="1:2" x14ac:dyDescent="0.3">
      <c r="A23735" s="2">
        <v>98.707682359421796</v>
      </c>
      <c r="B23735" t="s">
        <v>62931</v>
      </c>
    </row>
    <row r="23736" spans="1:2" x14ac:dyDescent="0.3">
      <c r="A23736" s="2">
        <v>0.90289905346192301</v>
      </c>
      <c r="B23736" t="s">
        <v>62930</v>
      </c>
    </row>
    <row r="23737" spans="1:2" x14ac:dyDescent="0.3">
      <c r="A23737" s="2">
        <v>6.32341</v>
      </c>
      <c r="B23737" t="s">
        <v>62929</v>
      </c>
    </row>
    <row r="23738" spans="1:2" x14ac:dyDescent="0.3">
      <c r="A23738" s="2">
        <v>10.681707224182301</v>
      </c>
      <c r="B23738" t="s">
        <v>62928</v>
      </c>
    </row>
    <row r="23739" spans="1:2" x14ac:dyDescent="0.3">
      <c r="A23739" s="2">
        <v>2.0906879549883901</v>
      </c>
      <c r="B23739" t="s">
        <v>62927</v>
      </c>
    </row>
    <row r="23740" spans="1:2" x14ac:dyDescent="0.3">
      <c r="A23740" s="2">
        <v>10.526873625074099</v>
      </c>
      <c r="B23740" t="s">
        <v>62926</v>
      </c>
    </row>
    <row r="23741" spans="1:2" x14ac:dyDescent="0.3">
      <c r="A23741" s="2">
        <v>22.581389999999999</v>
      </c>
      <c r="B23741" t="s">
        <v>62925</v>
      </c>
    </row>
    <row r="23742" spans="1:2" x14ac:dyDescent="0.3">
      <c r="A23742" s="2">
        <v>28.956286973384699</v>
      </c>
      <c r="B23742" t="s">
        <v>62924</v>
      </c>
    </row>
    <row r="23743" spans="1:2" x14ac:dyDescent="0.3">
      <c r="A23743" s="2">
        <v>0.17726582539351199</v>
      </c>
      <c r="B23743" t="s">
        <v>62923</v>
      </c>
    </row>
    <row r="23744" spans="1:2" x14ac:dyDescent="0.3">
      <c r="A23744" s="2">
        <v>1.40526</v>
      </c>
      <c r="B23744" t="s">
        <v>62922</v>
      </c>
    </row>
    <row r="23745" spans="1:2" x14ac:dyDescent="0.3">
      <c r="A23745" s="2">
        <v>0.20115</v>
      </c>
      <c r="B23745" t="s">
        <v>62921</v>
      </c>
    </row>
    <row r="23746" spans="1:2" x14ac:dyDescent="0.3">
      <c r="A23746" s="2">
        <v>0.84949962492981801</v>
      </c>
      <c r="B23746" t="s">
        <v>62920</v>
      </c>
    </row>
    <row r="23747" spans="1:2" x14ac:dyDescent="0.3">
      <c r="A23747" s="2">
        <v>14.372663482881199</v>
      </c>
      <c r="B23747" t="s">
        <v>62919</v>
      </c>
    </row>
    <row r="23748" spans="1:2" x14ac:dyDescent="0.3">
      <c r="A23748" s="2">
        <v>0.31525999999999998</v>
      </c>
      <c r="B23748" t="s">
        <v>62918</v>
      </c>
    </row>
    <row r="23749" spans="1:2" x14ac:dyDescent="0.3">
      <c r="A23749" s="2">
        <v>0.11461183789294099</v>
      </c>
      <c r="B23749" t="s">
        <v>62917</v>
      </c>
    </row>
    <row r="23750" spans="1:2" x14ac:dyDescent="0.3">
      <c r="A23750" s="2">
        <v>2.5723212298761401E-3</v>
      </c>
      <c r="B23750" t="s">
        <v>62916</v>
      </c>
    </row>
    <row r="23751" spans="1:2" x14ac:dyDescent="0.3">
      <c r="A23751" s="2">
        <v>2.8479999999999998E-2</v>
      </c>
      <c r="B23751" t="s">
        <v>62915</v>
      </c>
    </row>
    <row r="23752" spans="1:2" x14ac:dyDescent="0.3">
      <c r="A23752" s="2">
        <v>4.2398926148735201E-2</v>
      </c>
      <c r="B23752" t="s">
        <v>62914</v>
      </c>
    </row>
    <row r="23753" spans="1:2" x14ac:dyDescent="0.3">
      <c r="A23753" s="2">
        <v>6.4678816472574702E-2</v>
      </c>
      <c r="B23753" t="s">
        <v>62913</v>
      </c>
    </row>
    <row r="23754" spans="1:2" x14ac:dyDescent="0.3">
      <c r="A23754" s="2">
        <v>5.5966205685152703E-2</v>
      </c>
      <c r="B23754" t="s">
        <v>62912</v>
      </c>
    </row>
    <row r="23755" spans="1:2" x14ac:dyDescent="0.3">
      <c r="A23755" s="2">
        <v>0.56820951600408598</v>
      </c>
      <c r="B23755" t="s">
        <v>62911</v>
      </c>
    </row>
    <row r="23756" spans="1:2" x14ac:dyDescent="0.3">
      <c r="A23756" s="2">
        <v>39.887592865616497</v>
      </c>
      <c r="B23756" t="s">
        <v>62910</v>
      </c>
    </row>
    <row r="23757" spans="1:2" x14ac:dyDescent="0.3">
      <c r="A23757" s="2">
        <v>37.036427078550098</v>
      </c>
      <c r="B23757" t="s">
        <v>62909</v>
      </c>
    </row>
    <row r="23758" spans="1:2" x14ac:dyDescent="0.3">
      <c r="A23758" s="2">
        <v>0.32503904232285202</v>
      </c>
      <c r="B23758" t="s">
        <v>62908</v>
      </c>
    </row>
    <row r="23759" spans="1:2" x14ac:dyDescent="0.3">
      <c r="A23759" s="2">
        <v>4.7521053079351896</v>
      </c>
      <c r="B23759" t="s">
        <v>62907</v>
      </c>
    </row>
    <row r="23760" spans="1:2" x14ac:dyDescent="0.3">
      <c r="A23760" s="2">
        <v>5.54602232562139E-2</v>
      </c>
      <c r="B23760" t="s">
        <v>62906</v>
      </c>
    </row>
    <row r="23761" spans="1:2" x14ac:dyDescent="0.3">
      <c r="A23761" s="2">
        <v>9.1391920119259602</v>
      </c>
      <c r="B23761" t="s">
        <v>62905</v>
      </c>
    </row>
    <row r="23762" spans="1:2" x14ac:dyDescent="0.3">
      <c r="A23762" s="2">
        <v>8.2176659338575408</v>
      </c>
      <c r="B23762" t="s">
        <v>62904</v>
      </c>
    </row>
    <row r="23763" spans="1:2" x14ac:dyDescent="0.3">
      <c r="A23763" s="2">
        <v>3.4226914418627001</v>
      </c>
      <c r="B23763" t="s">
        <v>62903</v>
      </c>
    </row>
    <row r="23764" spans="1:2" x14ac:dyDescent="0.3">
      <c r="A23764" s="2">
        <v>0.38261000000000001</v>
      </c>
      <c r="B23764" t="s">
        <v>62902</v>
      </c>
    </row>
    <row r="23765" spans="1:2" x14ac:dyDescent="0.3">
      <c r="A23765" s="2">
        <v>4.2232700000000003</v>
      </c>
      <c r="B23765" t="s">
        <v>62901</v>
      </c>
    </row>
    <row r="23766" spans="1:2" x14ac:dyDescent="0.3">
      <c r="A23766" s="2">
        <v>28.5827656327758</v>
      </c>
      <c r="B23766" t="s">
        <v>62900</v>
      </c>
    </row>
    <row r="23767" spans="1:2" x14ac:dyDescent="0.3">
      <c r="A23767" s="2">
        <v>4.4000000000000002E-4</v>
      </c>
      <c r="B23767" t="s">
        <v>62899</v>
      </c>
    </row>
    <row r="23768" spans="1:2" x14ac:dyDescent="0.3">
      <c r="A23768" s="2">
        <v>1.6217842257101101E-2</v>
      </c>
      <c r="B23768" t="s">
        <v>62898</v>
      </c>
    </row>
    <row r="23769" spans="1:2" x14ac:dyDescent="0.3">
      <c r="A23769" s="2">
        <v>4.06955430432624E-3</v>
      </c>
      <c r="B23769" t="s">
        <v>62897</v>
      </c>
    </row>
    <row r="23770" spans="1:2" x14ac:dyDescent="0.3">
      <c r="A23770" s="2">
        <v>4.19123</v>
      </c>
      <c r="B23770" t="s">
        <v>62896</v>
      </c>
    </row>
    <row r="23771" spans="1:2" x14ac:dyDescent="0.3">
      <c r="A23771" s="2">
        <v>0.124278332679572</v>
      </c>
      <c r="B23771" t="s">
        <v>62895</v>
      </c>
    </row>
    <row r="23772" spans="1:2" x14ac:dyDescent="0.3">
      <c r="A23772" s="2">
        <v>0.85098004091718005</v>
      </c>
      <c r="B23772" t="s">
        <v>62894</v>
      </c>
    </row>
    <row r="23773" spans="1:2" x14ac:dyDescent="0.3">
      <c r="A23773" s="2">
        <v>0.74320992838275801</v>
      </c>
      <c r="B23773" t="s">
        <v>62893</v>
      </c>
    </row>
    <row r="23774" spans="1:2" x14ac:dyDescent="0.3">
      <c r="A23774" s="2">
        <v>1.93701035331807</v>
      </c>
      <c r="B23774" t="s">
        <v>62892</v>
      </c>
    </row>
    <row r="23775" spans="1:2" x14ac:dyDescent="0.3">
      <c r="A23775" s="2">
        <v>8.9801033926026202E-3</v>
      </c>
      <c r="B23775" t="s">
        <v>62891</v>
      </c>
    </row>
    <row r="23776" spans="1:2" x14ac:dyDescent="0.3">
      <c r="A23776" s="2">
        <v>9.1781513213284992E-3</v>
      </c>
      <c r="B23776" t="s">
        <v>62890</v>
      </c>
    </row>
    <row r="23777" spans="1:2" x14ac:dyDescent="0.3">
      <c r="A23777" s="2">
        <v>2.35182</v>
      </c>
      <c r="B23777" t="s">
        <v>62889</v>
      </c>
    </row>
    <row r="23778" spans="1:2" x14ac:dyDescent="0.3">
      <c r="A23778" s="2">
        <v>0.138744753620102</v>
      </c>
      <c r="B23778" t="s">
        <v>62888</v>
      </c>
    </row>
    <row r="23779" spans="1:2" x14ac:dyDescent="0.3">
      <c r="A23779" s="2">
        <v>0.10861674662319599</v>
      </c>
      <c r="B23779" t="s">
        <v>62887</v>
      </c>
    </row>
    <row r="23780" spans="1:2" x14ac:dyDescent="0.3">
      <c r="A23780" s="2">
        <v>34.007109999999997</v>
      </c>
      <c r="B23780" t="s">
        <v>62886</v>
      </c>
    </row>
    <row r="23781" spans="1:2" x14ac:dyDescent="0.3">
      <c r="A23781" s="2">
        <v>4.0549119658560902E-2</v>
      </c>
      <c r="B23781" t="s">
        <v>62885</v>
      </c>
    </row>
    <row r="23782" spans="1:2" x14ac:dyDescent="0.3">
      <c r="A23782" s="2">
        <v>21.178339999999999</v>
      </c>
      <c r="B23782" t="s">
        <v>62884</v>
      </c>
    </row>
    <row r="23783" spans="1:2" x14ac:dyDescent="0.3">
      <c r="A23783" s="2">
        <v>18.640139999999999</v>
      </c>
      <c r="B23783" t="s">
        <v>62883</v>
      </c>
    </row>
    <row r="23784" spans="1:2" x14ac:dyDescent="0.3">
      <c r="A23784" s="2">
        <v>19.0764</v>
      </c>
      <c r="B23784" t="s">
        <v>62882</v>
      </c>
    </row>
    <row r="23785" spans="1:2" x14ac:dyDescent="0.3">
      <c r="A23785" s="2">
        <v>0.65961912439445303</v>
      </c>
      <c r="B23785" t="s">
        <v>62881</v>
      </c>
    </row>
    <row r="23786" spans="1:2" x14ac:dyDescent="0.3">
      <c r="A23786" s="2">
        <v>2.5500000000000002E-3</v>
      </c>
      <c r="B23786" t="s">
        <v>62880</v>
      </c>
    </row>
    <row r="23787" spans="1:2" x14ac:dyDescent="0.3">
      <c r="A23787" s="2">
        <v>6.4398917830514102E-2</v>
      </c>
      <c r="B23787" t="s">
        <v>62879</v>
      </c>
    </row>
    <row r="23788" spans="1:2" x14ac:dyDescent="0.3">
      <c r="A23788" s="2">
        <v>5.31375315377094E-2</v>
      </c>
      <c r="B23788" t="s">
        <v>62878</v>
      </c>
    </row>
    <row r="23789" spans="1:2" x14ac:dyDescent="0.3">
      <c r="A23789" s="2">
        <v>0.140137340298742</v>
      </c>
      <c r="B23789" t="s">
        <v>62877</v>
      </c>
    </row>
    <row r="23790" spans="1:2" x14ac:dyDescent="0.3">
      <c r="A23790" s="2">
        <v>0.113995918140485</v>
      </c>
      <c r="B23790" t="s">
        <v>62876</v>
      </c>
    </row>
    <row r="23791" spans="1:2" x14ac:dyDescent="0.3">
      <c r="A23791" s="2">
        <v>0.29937337121526802</v>
      </c>
      <c r="B23791" t="s">
        <v>62875</v>
      </c>
    </row>
    <row r="23792" spans="1:2" x14ac:dyDescent="0.3">
      <c r="A23792" s="2">
        <v>8.2187093336466094E-2</v>
      </c>
      <c r="B23792" t="s">
        <v>62874</v>
      </c>
    </row>
    <row r="23793" spans="1:2" x14ac:dyDescent="0.3">
      <c r="A23793" s="2">
        <v>0.61821000000000004</v>
      </c>
      <c r="B23793" t="s">
        <v>62873</v>
      </c>
    </row>
    <row r="23794" spans="1:2" x14ac:dyDescent="0.3">
      <c r="A23794" s="2">
        <v>1.3213425833807699</v>
      </c>
      <c r="B23794" t="s">
        <v>62872</v>
      </c>
    </row>
    <row r="23795" spans="1:2" x14ac:dyDescent="0.3">
      <c r="A23795" s="2">
        <v>2.2156365170573098</v>
      </c>
      <c r="B23795" t="s">
        <v>62871</v>
      </c>
    </row>
    <row r="23796" spans="1:2" x14ac:dyDescent="0.3">
      <c r="A23796" s="2">
        <v>0.89940415571260701</v>
      </c>
      <c r="B23796" t="s">
        <v>62870</v>
      </c>
    </row>
    <row r="23797" spans="1:2" x14ac:dyDescent="0.3">
      <c r="A23797" s="2">
        <v>0.11498049266780599</v>
      </c>
      <c r="B23797" t="s">
        <v>62869</v>
      </c>
    </row>
    <row r="23798" spans="1:2" x14ac:dyDescent="0.3">
      <c r="A23798" s="2">
        <v>107.82795</v>
      </c>
      <c r="B23798" t="s">
        <v>62868</v>
      </c>
    </row>
    <row r="23799" spans="1:2" x14ac:dyDescent="0.3">
      <c r="A23799" s="2">
        <v>0.36029974553546401</v>
      </c>
      <c r="B23799" t="s">
        <v>62867</v>
      </c>
    </row>
    <row r="23800" spans="1:2" x14ac:dyDescent="0.3">
      <c r="A23800" s="2">
        <v>47.525378584840503</v>
      </c>
      <c r="B23800" t="s">
        <v>62866</v>
      </c>
    </row>
    <row r="23801" spans="1:2" x14ac:dyDescent="0.3">
      <c r="A23801" s="2">
        <v>12.20881</v>
      </c>
      <c r="B23801" t="s">
        <v>62865</v>
      </c>
    </row>
    <row r="23802" spans="1:2" x14ac:dyDescent="0.3">
      <c r="A23802" s="2">
        <v>4.7950442640845303E-3</v>
      </c>
      <c r="B23802" t="s">
        <v>62864</v>
      </c>
    </row>
    <row r="23803" spans="1:2" x14ac:dyDescent="0.3">
      <c r="A23803" s="2">
        <v>9.9177629737023292</v>
      </c>
      <c r="B23803" t="s">
        <v>62863</v>
      </c>
    </row>
    <row r="23804" spans="1:2" x14ac:dyDescent="0.3">
      <c r="A23804" s="2">
        <v>0.38279000000000002</v>
      </c>
      <c r="B23804" t="s">
        <v>62862</v>
      </c>
    </row>
    <row r="23805" spans="1:2" x14ac:dyDescent="0.3">
      <c r="A23805" s="2">
        <v>0.68997850355664503</v>
      </c>
      <c r="B23805" t="s">
        <v>62861</v>
      </c>
    </row>
    <row r="23806" spans="1:2" x14ac:dyDescent="0.3">
      <c r="A23806" s="2">
        <v>9.7486140266292293E-3</v>
      </c>
      <c r="B23806" t="s">
        <v>62860</v>
      </c>
    </row>
    <row r="23807" spans="1:2" x14ac:dyDescent="0.3">
      <c r="A23807" s="2">
        <v>3.57378859859823E-2</v>
      </c>
      <c r="B23807" t="s">
        <v>62859</v>
      </c>
    </row>
    <row r="23808" spans="1:2" x14ac:dyDescent="0.3">
      <c r="A23808" s="2">
        <v>9.9793743034347002E-2</v>
      </c>
      <c r="B23808" t="s">
        <v>62858</v>
      </c>
    </row>
    <row r="23809" spans="1:2" x14ac:dyDescent="0.3">
      <c r="A23809" s="2">
        <v>2.13578205501008E-3</v>
      </c>
      <c r="B23809" t="s">
        <v>62857</v>
      </c>
    </row>
    <row r="23810" spans="1:2" x14ac:dyDescent="0.3">
      <c r="A23810" s="2">
        <v>0.21431018350797601</v>
      </c>
      <c r="B23810" t="s">
        <v>62856</v>
      </c>
    </row>
    <row r="23811" spans="1:2" x14ac:dyDescent="0.3">
      <c r="A23811" s="2">
        <v>8.1670670369764498E-2</v>
      </c>
      <c r="B23811" t="s">
        <v>62855</v>
      </c>
    </row>
    <row r="23812" spans="1:2" x14ac:dyDescent="0.3">
      <c r="A23812" s="2">
        <v>0.99160094325506398</v>
      </c>
      <c r="B23812" t="s">
        <v>62854</v>
      </c>
    </row>
    <row r="23813" spans="1:2" x14ac:dyDescent="0.3">
      <c r="A23813" s="2">
        <v>6.6143877181749702E-3</v>
      </c>
      <c r="B23813" t="s">
        <v>62853</v>
      </c>
    </row>
    <row r="23814" spans="1:2" x14ac:dyDescent="0.3">
      <c r="A23814" s="2">
        <v>0.521069663469094</v>
      </c>
      <c r="B23814" t="s">
        <v>62852</v>
      </c>
    </row>
    <row r="23815" spans="1:2" x14ac:dyDescent="0.3">
      <c r="A23815" s="2">
        <v>5.7003550561230201E-3</v>
      </c>
      <c r="B23815" t="s">
        <v>62851</v>
      </c>
    </row>
    <row r="23816" spans="1:2" x14ac:dyDescent="0.3">
      <c r="A23816" s="2">
        <v>2.0910000000000002E-2</v>
      </c>
      <c r="B23816" t="s">
        <v>62850</v>
      </c>
    </row>
    <row r="23817" spans="1:2" x14ac:dyDescent="0.3">
      <c r="A23817" s="2">
        <v>1.5699496302603502E-2</v>
      </c>
      <c r="B23817" t="s">
        <v>62849</v>
      </c>
    </row>
    <row r="23818" spans="1:2" x14ac:dyDescent="0.3">
      <c r="A23818" s="2">
        <v>6.8798982181887099E-3</v>
      </c>
      <c r="B23818" t="s">
        <v>62848</v>
      </c>
    </row>
    <row r="23819" spans="1:2" x14ac:dyDescent="0.3">
      <c r="A23819" s="2">
        <v>2.0359791724902002E-2</v>
      </c>
      <c r="B23819" t="s">
        <v>62847</v>
      </c>
    </row>
    <row r="23820" spans="1:2" x14ac:dyDescent="0.3">
      <c r="A23820" s="2">
        <v>8.5035093925294094E-3</v>
      </c>
      <c r="B23820" t="s">
        <v>62846</v>
      </c>
    </row>
    <row r="23821" spans="1:2" x14ac:dyDescent="0.3">
      <c r="A23821" s="2">
        <v>7.0952351633019203E-2</v>
      </c>
      <c r="B23821" t="s">
        <v>62845</v>
      </c>
    </row>
    <row r="23822" spans="1:2" x14ac:dyDescent="0.3">
      <c r="A23822" s="2">
        <v>3.7897670510942702E-3</v>
      </c>
      <c r="B23822" t="s">
        <v>62844</v>
      </c>
    </row>
    <row r="23823" spans="1:2" x14ac:dyDescent="0.3">
      <c r="A23823" s="2">
        <v>7.7762464174230602E-3</v>
      </c>
      <c r="B23823" t="s">
        <v>62843</v>
      </c>
    </row>
    <row r="23824" spans="1:2" x14ac:dyDescent="0.3">
      <c r="A23824" s="2">
        <v>2.4745509301988801E-2</v>
      </c>
      <c r="B23824" t="s">
        <v>62842</v>
      </c>
    </row>
    <row r="23825" spans="1:2" x14ac:dyDescent="0.3">
      <c r="A23825" s="2">
        <v>6.7354811713762298E-3</v>
      </c>
      <c r="B23825" t="s">
        <v>62841</v>
      </c>
    </row>
    <row r="23826" spans="1:2" x14ac:dyDescent="0.3">
      <c r="A23826" s="2">
        <v>1.7400740423497901E-2</v>
      </c>
      <c r="B23826" t="s">
        <v>62840</v>
      </c>
    </row>
    <row r="23827" spans="1:2" x14ac:dyDescent="0.3">
      <c r="A23827" s="2">
        <v>3.8352762744475999E-3</v>
      </c>
      <c r="B23827" t="s">
        <v>62839</v>
      </c>
    </row>
    <row r="23828" spans="1:2" x14ac:dyDescent="0.3">
      <c r="A23828" s="2">
        <v>1.6751895900995298E-2</v>
      </c>
      <c r="B23828" t="s">
        <v>62838</v>
      </c>
    </row>
    <row r="23829" spans="1:2" x14ac:dyDescent="0.3">
      <c r="A23829" s="2">
        <v>1.15648228404887E-2</v>
      </c>
      <c r="B23829" t="s">
        <v>62837</v>
      </c>
    </row>
    <row r="23830" spans="1:2" x14ac:dyDescent="0.3">
      <c r="A23830" s="2">
        <v>1.14975362480851E-2</v>
      </c>
      <c r="B23830" t="s">
        <v>62836</v>
      </c>
    </row>
    <row r="23831" spans="1:2" x14ac:dyDescent="0.3">
      <c r="A23831" s="2">
        <v>3.7000000000000002E-3</v>
      </c>
      <c r="B23831" t="s">
        <v>62835</v>
      </c>
    </row>
    <row r="23832" spans="1:2" x14ac:dyDescent="0.3">
      <c r="A23832" s="2">
        <v>1.32603897280031E-2</v>
      </c>
      <c r="B23832" t="s">
        <v>62834</v>
      </c>
    </row>
    <row r="23833" spans="1:2" x14ac:dyDescent="0.3">
      <c r="A23833" s="2">
        <v>4.2399999999999998E-3</v>
      </c>
      <c r="B23833" t="s">
        <v>62833</v>
      </c>
    </row>
    <row r="23834" spans="1:2" x14ac:dyDescent="0.3">
      <c r="A23834" s="2">
        <v>0.61067568370551695</v>
      </c>
      <c r="B23834" t="s">
        <v>62832</v>
      </c>
    </row>
    <row r="23835" spans="1:2" x14ac:dyDescent="0.3">
      <c r="A23835" s="2">
        <v>173.55760349767601</v>
      </c>
      <c r="B23835" t="s">
        <v>62831</v>
      </c>
    </row>
    <row r="23836" spans="1:2" x14ac:dyDescent="0.3">
      <c r="A23836" s="2">
        <v>0.42788121154957098</v>
      </c>
      <c r="B23836" t="s">
        <v>62830</v>
      </c>
    </row>
    <row r="23837" spans="1:2" x14ac:dyDescent="0.3">
      <c r="A23837" s="2">
        <v>0.453619027068761</v>
      </c>
      <c r="B23837" t="s">
        <v>62829</v>
      </c>
    </row>
    <row r="23838" spans="1:2" x14ac:dyDescent="0.3">
      <c r="A23838" s="2">
        <v>0.10440000000000001</v>
      </c>
      <c r="B23838" t="s">
        <v>62828</v>
      </c>
    </row>
    <row r="23839" spans="1:2" x14ac:dyDescent="0.3">
      <c r="A23839" s="2">
        <v>1.05828474148233</v>
      </c>
      <c r="B23839" t="s">
        <v>62827</v>
      </c>
    </row>
    <row r="23840" spans="1:2" x14ac:dyDescent="0.3">
      <c r="A23840" s="2">
        <v>0.50497999999999998</v>
      </c>
      <c r="B23840" t="s">
        <v>62826</v>
      </c>
    </row>
    <row r="23841" spans="1:2" x14ac:dyDescent="0.3">
      <c r="A23841" s="2">
        <v>3.1685413031071002E-2</v>
      </c>
      <c r="B23841" t="s">
        <v>62825</v>
      </c>
    </row>
    <row r="23842" spans="1:2" x14ac:dyDescent="0.3">
      <c r="A23842" s="2">
        <v>3.5900000000000001E-2</v>
      </c>
      <c r="B23842" t="s">
        <v>62824</v>
      </c>
    </row>
    <row r="23843" spans="1:2" x14ac:dyDescent="0.3">
      <c r="A23843" s="2">
        <v>0.61816268114786599</v>
      </c>
      <c r="B23843" t="s">
        <v>62823</v>
      </c>
    </row>
    <row r="23844" spans="1:2" x14ac:dyDescent="0.3">
      <c r="A23844" s="2">
        <v>9.0843929147074204E-2</v>
      </c>
      <c r="B23844" t="s">
        <v>62822</v>
      </c>
    </row>
    <row r="23845" spans="1:2" x14ac:dyDescent="0.3">
      <c r="A23845" s="2">
        <v>0.421856514770096</v>
      </c>
      <c r="B23845" t="s">
        <v>62821</v>
      </c>
    </row>
    <row r="23846" spans="1:2" x14ac:dyDescent="0.3">
      <c r="A23846" s="2">
        <v>0.39076</v>
      </c>
      <c r="B23846" t="s">
        <v>62820</v>
      </c>
    </row>
    <row r="23847" spans="1:2" x14ac:dyDescent="0.3">
      <c r="A23847" s="2">
        <v>6.9773972363396594E-2</v>
      </c>
      <c r="B23847" t="s">
        <v>62819</v>
      </c>
    </row>
    <row r="23848" spans="1:2" x14ac:dyDescent="0.3">
      <c r="A23848" s="2">
        <v>0.36167711791292501</v>
      </c>
      <c r="B23848" t="s">
        <v>62818</v>
      </c>
    </row>
    <row r="23849" spans="1:2" x14ac:dyDescent="0.3">
      <c r="A23849" s="2">
        <v>7.3645800000000001</v>
      </c>
      <c r="B23849" t="s">
        <v>62817</v>
      </c>
    </row>
    <row r="23850" spans="1:2" x14ac:dyDescent="0.3">
      <c r="A23850" s="2">
        <v>3.87014323453835E-2</v>
      </c>
      <c r="B23850" t="s">
        <v>62816</v>
      </c>
    </row>
    <row r="23851" spans="1:2" x14ac:dyDescent="0.3">
      <c r="A23851" s="2">
        <v>32.743192632065302</v>
      </c>
      <c r="B23851" t="s">
        <v>62815</v>
      </c>
    </row>
    <row r="23852" spans="1:2" x14ac:dyDescent="0.3">
      <c r="A23852" s="2">
        <v>72.288359999999997</v>
      </c>
      <c r="B23852" t="s">
        <v>62814</v>
      </c>
    </row>
    <row r="23853" spans="1:2" x14ac:dyDescent="0.3">
      <c r="A23853" s="2">
        <v>4.5320021753995503</v>
      </c>
      <c r="B23853" t="s">
        <v>62813</v>
      </c>
    </row>
    <row r="23854" spans="1:2" x14ac:dyDescent="0.3">
      <c r="A23854" s="2">
        <v>67.226543673705294</v>
      </c>
      <c r="B23854" t="s">
        <v>62812</v>
      </c>
    </row>
    <row r="23855" spans="1:2" x14ac:dyDescent="0.3">
      <c r="A23855" s="2">
        <v>129.41200991252501</v>
      </c>
      <c r="B23855" t="s">
        <v>62811</v>
      </c>
    </row>
    <row r="23856" spans="1:2" x14ac:dyDescent="0.3">
      <c r="A23856" s="2">
        <v>1.4502620036276599E-3</v>
      </c>
      <c r="B23856" t="s">
        <v>62810</v>
      </c>
    </row>
    <row r="23857" spans="1:2" x14ac:dyDescent="0.3">
      <c r="A23857" s="2">
        <v>3.49551895486259E-3</v>
      </c>
      <c r="B23857" t="s">
        <v>62809</v>
      </c>
    </row>
    <row r="23858" spans="1:2" x14ac:dyDescent="0.3">
      <c r="A23858" s="2">
        <v>7.7738732942321004E-2</v>
      </c>
      <c r="B23858" t="s">
        <v>62808</v>
      </c>
    </row>
    <row r="23859" spans="1:2" x14ac:dyDescent="0.3">
      <c r="A23859" s="2">
        <v>2.18879229190367</v>
      </c>
      <c r="B23859" t="s">
        <v>62807</v>
      </c>
    </row>
    <row r="23860" spans="1:2" x14ac:dyDescent="0.3">
      <c r="A23860" s="2">
        <v>0.22340835924274</v>
      </c>
      <c r="B23860" t="s">
        <v>62806</v>
      </c>
    </row>
    <row r="23861" spans="1:2" x14ac:dyDescent="0.3">
      <c r="A23861" s="2">
        <v>2.85107879652278E-2</v>
      </c>
      <c r="B23861" t="s">
        <v>62805</v>
      </c>
    </row>
    <row r="23862" spans="1:2" x14ac:dyDescent="0.3">
      <c r="A23862" s="2">
        <v>3.7481100000000001</v>
      </c>
      <c r="B23862" t="s">
        <v>62804</v>
      </c>
    </row>
    <row r="23863" spans="1:2" x14ac:dyDescent="0.3">
      <c r="A23863" s="2">
        <v>36.021166043381903</v>
      </c>
      <c r="B23863" t="s">
        <v>62803</v>
      </c>
    </row>
    <row r="23864" spans="1:2" x14ac:dyDescent="0.3">
      <c r="A23864" s="2">
        <v>8.0000000000000002E-3</v>
      </c>
      <c r="B23864" t="s">
        <v>62802</v>
      </c>
    </row>
    <row r="23865" spans="1:2" x14ac:dyDescent="0.3">
      <c r="A23865" s="2">
        <v>4.9199999999999999E-3</v>
      </c>
      <c r="B23865" t="s">
        <v>62801</v>
      </c>
    </row>
    <row r="23866" spans="1:2" x14ac:dyDescent="0.3">
      <c r="A23866" s="2">
        <v>0.23945750972961299</v>
      </c>
      <c r="B23866" t="s">
        <v>62800</v>
      </c>
    </row>
    <row r="23867" spans="1:2" x14ac:dyDescent="0.3">
      <c r="A23867" s="2">
        <v>2.2253891973670601E-3</v>
      </c>
      <c r="B23867" t="s">
        <v>62799</v>
      </c>
    </row>
    <row r="23868" spans="1:2" x14ac:dyDescent="0.3">
      <c r="A23868" s="2">
        <v>8.0099999999999998E-3</v>
      </c>
      <c r="B23868" t="s">
        <v>62798</v>
      </c>
    </row>
    <row r="23869" spans="1:2" x14ac:dyDescent="0.3">
      <c r="A23869" s="2">
        <v>0.32818999999999998</v>
      </c>
      <c r="B23869" t="s">
        <v>62797</v>
      </c>
    </row>
    <row r="23870" spans="1:2" x14ac:dyDescent="0.3">
      <c r="A23870" s="2">
        <v>6.80825146312726E-2</v>
      </c>
      <c r="B23870" t="s">
        <v>62796</v>
      </c>
    </row>
    <row r="23871" spans="1:2" x14ac:dyDescent="0.3">
      <c r="A23871" s="2">
        <v>5.8370706554727501E-2</v>
      </c>
      <c r="B23871" t="s">
        <v>62795</v>
      </c>
    </row>
    <row r="23872" spans="1:2" x14ac:dyDescent="0.3">
      <c r="A23872" s="2">
        <v>5.6846389884508998E-2</v>
      </c>
      <c r="B23872" t="s">
        <v>62794</v>
      </c>
    </row>
    <row r="23873" spans="1:2" x14ac:dyDescent="0.3">
      <c r="A23873" s="2">
        <v>2.10944480069148E-2</v>
      </c>
      <c r="B23873" t="s">
        <v>62793</v>
      </c>
    </row>
    <row r="23874" spans="1:2" x14ac:dyDescent="0.3">
      <c r="A23874" s="2">
        <v>8.6027402229436098E-2</v>
      </c>
      <c r="B23874" t="s">
        <v>62792</v>
      </c>
    </row>
    <row r="23875" spans="1:2" x14ac:dyDescent="0.3">
      <c r="A23875" s="2">
        <v>3.7432839120337402E-2</v>
      </c>
      <c r="B23875" t="s">
        <v>62791</v>
      </c>
    </row>
    <row r="23876" spans="1:2" x14ac:dyDescent="0.3">
      <c r="A23876" s="2">
        <v>6.4435052578591903E-2</v>
      </c>
      <c r="B23876" t="s">
        <v>62790</v>
      </c>
    </row>
    <row r="23877" spans="1:2" x14ac:dyDescent="0.3">
      <c r="A23877" s="2">
        <v>8.01877781964353E-2</v>
      </c>
      <c r="B23877" t="s">
        <v>62789</v>
      </c>
    </row>
    <row r="23878" spans="1:2" x14ac:dyDescent="0.3">
      <c r="A23878" s="2">
        <v>5.0456368897645001E-2</v>
      </c>
      <c r="B23878" t="s">
        <v>62788</v>
      </c>
    </row>
    <row r="23879" spans="1:2" x14ac:dyDescent="0.3">
      <c r="A23879" s="2">
        <v>7.8986159339300505E-2</v>
      </c>
      <c r="B23879" t="s">
        <v>62787</v>
      </c>
    </row>
    <row r="23880" spans="1:2" x14ac:dyDescent="0.3">
      <c r="A23880" s="2">
        <v>4.6224803789639099E-2</v>
      </c>
      <c r="B23880" t="s">
        <v>62786</v>
      </c>
    </row>
    <row r="23881" spans="1:2" x14ac:dyDescent="0.3">
      <c r="A23881" s="2">
        <v>1.7140623632078099E-2</v>
      </c>
      <c r="B23881" t="s">
        <v>62785</v>
      </c>
    </row>
    <row r="23882" spans="1:2" x14ac:dyDescent="0.3">
      <c r="A23882" s="2">
        <v>12.2215567975521</v>
      </c>
      <c r="B23882" t="s">
        <v>62784</v>
      </c>
    </row>
    <row r="23883" spans="1:2" x14ac:dyDescent="0.3">
      <c r="A23883" s="2">
        <v>140.585109750263</v>
      </c>
      <c r="B23883" t="s">
        <v>62783</v>
      </c>
    </row>
    <row r="23884" spans="1:2" x14ac:dyDescent="0.3">
      <c r="A23884" s="2">
        <v>1.00448371122444</v>
      </c>
      <c r="B23884" t="s">
        <v>62782</v>
      </c>
    </row>
    <row r="23885" spans="1:2" x14ac:dyDescent="0.3">
      <c r="A23885" s="2">
        <v>1.91E-3</v>
      </c>
      <c r="B23885" t="s">
        <v>62781</v>
      </c>
    </row>
    <row r="23886" spans="1:2" x14ac:dyDescent="0.3">
      <c r="A23886" s="2">
        <v>5.4000000000000001E-4</v>
      </c>
      <c r="B23886" t="s">
        <v>62780</v>
      </c>
    </row>
    <row r="23887" spans="1:2" x14ac:dyDescent="0.3">
      <c r="A23887" s="2">
        <v>0.57250000000000001</v>
      </c>
      <c r="B23887" t="s">
        <v>62779</v>
      </c>
    </row>
    <row r="23888" spans="1:2" x14ac:dyDescent="0.3">
      <c r="A23888" s="2">
        <v>1.129E-2</v>
      </c>
      <c r="B23888" t="s">
        <v>62778</v>
      </c>
    </row>
    <row r="23889" spans="1:2" x14ac:dyDescent="0.3">
      <c r="A23889" s="2">
        <v>3.8067947735058699E-2</v>
      </c>
      <c r="B23889" t="s">
        <v>62777</v>
      </c>
    </row>
    <row r="23890" spans="1:2" x14ac:dyDescent="0.3">
      <c r="A23890" s="2">
        <v>2.6538788304002799E-2</v>
      </c>
      <c r="B23890" t="s">
        <v>62776</v>
      </c>
    </row>
    <row r="23891" spans="1:2" x14ac:dyDescent="0.3">
      <c r="A23891" s="2">
        <v>48.7775043477168</v>
      </c>
      <c r="B23891" t="s">
        <v>62775</v>
      </c>
    </row>
    <row r="23892" spans="1:2" x14ac:dyDescent="0.3">
      <c r="A23892" s="2">
        <v>8.2438000000000002</v>
      </c>
      <c r="B23892" t="s">
        <v>62774</v>
      </c>
    </row>
    <row r="23893" spans="1:2" x14ac:dyDescent="0.3">
      <c r="A23893" s="2">
        <v>2.5127730832220901E-2</v>
      </c>
      <c r="B23893" t="s">
        <v>62773</v>
      </c>
    </row>
    <row r="23894" spans="1:2" x14ac:dyDescent="0.3">
      <c r="A23894" s="2">
        <v>0.33221144922696</v>
      </c>
      <c r="B23894" t="s">
        <v>62772</v>
      </c>
    </row>
    <row r="23895" spans="1:2" x14ac:dyDescent="0.3">
      <c r="A23895" s="2">
        <v>0.86431999999999998</v>
      </c>
      <c r="B23895" t="s">
        <v>62771</v>
      </c>
    </row>
    <row r="23896" spans="1:2" x14ac:dyDescent="0.3">
      <c r="A23896" s="2">
        <v>0.17094156044762199</v>
      </c>
      <c r="B23896" t="s">
        <v>62770</v>
      </c>
    </row>
    <row r="23897" spans="1:2" x14ac:dyDescent="0.3">
      <c r="A23897" s="2">
        <v>6.29156839507095</v>
      </c>
      <c r="B23897" t="s">
        <v>62769</v>
      </c>
    </row>
    <row r="23898" spans="1:2" x14ac:dyDescent="0.3">
      <c r="A23898" s="2">
        <v>5.8034026958112497</v>
      </c>
      <c r="B23898" t="s">
        <v>62768</v>
      </c>
    </row>
    <row r="23899" spans="1:2" x14ac:dyDescent="0.3">
      <c r="A23899" s="2">
        <v>1.2354063596604299E-2</v>
      </c>
      <c r="B23899" t="s">
        <v>62767</v>
      </c>
    </row>
    <row r="23900" spans="1:2" x14ac:dyDescent="0.3">
      <c r="A23900" s="2">
        <v>1.3200102231147599E-2</v>
      </c>
      <c r="B23900" t="s">
        <v>62766</v>
      </c>
    </row>
    <row r="23901" spans="1:2" x14ac:dyDescent="0.3">
      <c r="A23901" s="2">
        <v>4.9986457536963297E-3</v>
      </c>
      <c r="B23901" t="s">
        <v>62765</v>
      </c>
    </row>
    <row r="23902" spans="1:2" x14ac:dyDescent="0.3">
      <c r="A23902" s="2">
        <v>48.054035589064199</v>
      </c>
      <c r="B23902" t="s">
        <v>62764</v>
      </c>
    </row>
    <row r="23903" spans="1:2" x14ac:dyDescent="0.3">
      <c r="A23903" s="2">
        <v>0.19630522481733301</v>
      </c>
      <c r="B23903" t="s">
        <v>62763</v>
      </c>
    </row>
    <row r="23904" spans="1:2" x14ac:dyDescent="0.3">
      <c r="A23904" s="2">
        <v>1.80386628067591</v>
      </c>
      <c r="B23904" t="s">
        <v>62762</v>
      </c>
    </row>
    <row r="23905" spans="1:2" x14ac:dyDescent="0.3">
      <c r="A23905" s="2">
        <v>10.64593</v>
      </c>
      <c r="B23905" t="s">
        <v>62761</v>
      </c>
    </row>
    <row r="23906" spans="1:2" x14ac:dyDescent="0.3">
      <c r="A23906" s="2">
        <v>12.3396470872637</v>
      </c>
      <c r="B23906" t="s">
        <v>62760</v>
      </c>
    </row>
    <row r="23907" spans="1:2" x14ac:dyDescent="0.3">
      <c r="A23907" s="2">
        <v>2.9029400000000001</v>
      </c>
      <c r="B23907" t="s">
        <v>62759</v>
      </c>
    </row>
    <row r="23908" spans="1:2" x14ac:dyDescent="0.3">
      <c r="A23908" s="2">
        <v>88.735602664937403</v>
      </c>
      <c r="B23908" t="s">
        <v>62758</v>
      </c>
    </row>
    <row r="23909" spans="1:2" x14ac:dyDescent="0.3">
      <c r="A23909" s="2">
        <v>0.58595551149543901</v>
      </c>
      <c r="B23909" t="s">
        <v>62757</v>
      </c>
    </row>
    <row r="23910" spans="1:2" x14ac:dyDescent="0.3">
      <c r="A23910" s="2">
        <v>13.909523600955801</v>
      </c>
      <c r="B23910" t="s">
        <v>62756</v>
      </c>
    </row>
    <row r="23911" spans="1:2" x14ac:dyDescent="0.3">
      <c r="A23911" s="2">
        <v>21.966745749512899</v>
      </c>
      <c r="B23911" t="s">
        <v>62755</v>
      </c>
    </row>
    <row r="23912" spans="1:2" x14ac:dyDescent="0.3">
      <c r="A23912" s="2">
        <v>3.5670199999999999</v>
      </c>
      <c r="B23912" t="s">
        <v>62754</v>
      </c>
    </row>
    <row r="23913" spans="1:2" x14ac:dyDescent="0.3">
      <c r="A23913" s="2">
        <v>5.54076210182214</v>
      </c>
      <c r="B23913" t="s">
        <v>62753</v>
      </c>
    </row>
    <row r="23914" spans="1:2" x14ac:dyDescent="0.3">
      <c r="A23914" s="2">
        <v>56.455622056419799</v>
      </c>
      <c r="B23914" t="s">
        <v>62752</v>
      </c>
    </row>
    <row r="23915" spans="1:2" x14ac:dyDescent="0.3">
      <c r="A23915" s="2">
        <v>0.11960726469963499</v>
      </c>
      <c r="B23915" t="s">
        <v>62751</v>
      </c>
    </row>
    <row r="23916" spans="1:2" x14ac:dyDescent="0.3">
      <c r="A23916" s="2">
        <v>2.0735114473970799E-2</v>
      </c>
      <c r="B23916" t="s">
        <v>62750</v>
      </c>
    </row>
    <row r="23917" spans="1:2" x14ac:dyDescent="0.3">
      <c r="A23917" s="2">
        <v>2.2285215143456799E-2</v>
      </c>
      <c r="B23917" t="s">
        <v>62749</v>
      </c>
    </row>
    <row r="23918" spans="1:2" x14ac:dyDescent="0.3">
      <c r="A23918" s="2">
        <v>151.12326347963199</v>
      </c>
      <c r="B23918" t="s">
        <v>62748</v>
      </c>
    </row>
    <row r="23919" spans="1:2" x14ac:dyDescent="0.3">
      <c r="A23919" s="2">
        <v>9.7989328925120502E-3</v>
      </c>
      <c r="B23919" t="s">
        <v>62747</v>
      </c>
    </row>
    <row r="23920" spans="1:2" x14ac:dyDescent="0.3">
      <c r="A23920" s="2">
        <v>0.50722999999999996</v>
      </c>
      <c r="B23920" t="s">
        <v>62746</v>
      </c>
    </row>
    <row r="23921" spans="1:2" x14ac:dyDescent="0.3">
      <c r="A23921" s="2">
        <v>0.48379747655314997</v>
      </c>
      <c r="B23921" t="s">
        <v>62745</v>
      </c>
    </row>
    <row r="23922" spans="1:2" x14ac:dyDescent="0.3">
      <c r="A23922" s="2">
        <v>2.3542604066317399</v>
      </c>
      <c r="B23922" t="s">
        <v>62744</v>
      </c>
    </row>
    <row r="23923" spans="1:2" x14ac:dyDescent="0.3">
      <c r="A23923" s="2">
        <v>3.8811200000000001</v>
      </c>
      <c r="B23923" t="s">
        <v>62743</v>
      </c>
    </row>
    <row r="23924" spans="1:2" x14ac:dyDescent="0.3">
      <c r="A23924" s="2">
        <v>3.3600000000000001E-3</v>
      </c>
      <c r="B23924" t="s">
        <v>62742</v>
      </c>
    </row>
    <row r="23925" spans="1:2" x14ac:dyDescent="0.3">
      <c r="A23925" s="2">
        <v>5.38984715704489E-2</v>
      </c>
      <c r="B23925" t="s">
        <v>62741</v>
      </c>
    </row>
    <row r="23926" spans="1:2" x14ac:dyDescent="0.3">
      <c r="A23926" s="2">
        <v>1.1358303776029701E-2</v>
      </c>
      <c r="B23926" t="s">
        <v>62740</v>
      </c>
    </row>
    <row r="23927" spans="1:2" x14ac:dyDescent="0.3">
      <c r="A23927" s="2">
        <v>4.1260940403071503E-2</v>
      </c>
      <c r="B23927" t="s">
        <v>62739</v>
      </c>
    </row>
    <row r="23928" spans="1:2" x14ac:dyDescent="0.3">
      <c r="A23928" s="2">
        <v>2.5388341868201E-3</v>
      </c>
      <c r="B23928" t="s">
        <v>62738</v>
      </c>
    </row>
    <row r="23929" spans="1:2" x14ac:dyDescent="0.3">
      <c r="A23929" s="2">
        <v>0.21063606444039901</v>
      </c>
      <c r="B23929" t="s">
        <v>62737</v>
      </c>
    </row>
    <row r="23930" spans="1:2" x14ac:dyDescent="0.3">
      <c r="A23930" s="2">
        <v>2.2645080991393002E-3</v>
      </c>
      <c r="B23930" t="s">
        <v>62736</v>
      </c>
    </row>
    <row r="23931" spans="1:2" x14ac:dyDescent="0.3">
      <c r="A23931" s="2">
        <v>5.0200000000000002E-3</v>
      </c>
      <c r="B23931" t="s">
        <v>62735</v>
      </c>
    </row>
    <row r="23932" spans="1:2" x14ac:dyDescent="0.3">
      <c r="A23932" s="2">
        <v>1.1858520938174</v>
      </c>
      <c r="B23932" t="s">
        <v>62734</v>
      </c>
    </row>
    <row r="23933" spans="1:2" x14ac:dyDescent="0.3">
      <c r="A23933" s="2">
        <v>6.2E-4</v>
      </c>
      <c r="B23933" t="s">
        <v>62733</v>
      </c>
    </row>
    <row r="23934" spans="1:2" x14ac:dyDescent="0.3">
      <c r="A23934" s="2">
        <v>8.7340591446426608</v>
      </c>
      <c r="B23934" t="s">
        <v>62732</v>
      </c>
    </row>
    <row r="23935" spans="1:2" x14ac:dyDescent="0.3">
      <c r="A23935" s="2">
        <v>4.50105413449862E-2</v>
      </c>
      <c r="B23935" t="s">
        <v>62731</v>
      </c>
    </row>
    <row r="23936" spans="1:2" x14ac:dyDescent="0.3">
      <c r="A23936" s="2">
        <v>3.6863884332824899E-2</v>
      </c>
      <c r="B23936" t="s">
        <v>62730</v>
      </c>
    </row>
    <row r="23937" spans="1:2" x14ac:dyDescent="0.3">
      <c r="A23937" s="2">
        <v>43.727820000000001</v>
      </c>
      <c r="B23937" t="s">
        <v>62729</v>
      </c>
    </row>
    <row r="23938" spans="1:2" x14ac:dyDescent="0.3">
      <c r="A23938" s="2">
        <v>9.0941562800821302E-2</v>
      </c>
      <c r="B23938" t="s">
        <v>62728</v>
      </c>
    </row>
    <row r="23939" spans="1:2" x14ac:dyDescent="0.3">
      <c r="A23939" s="2">
        <v>3.4842496963960697E-2</v>
      </c>
      <c r="B23939" t="s">
        <v>62727</v>
      </c>
    </row>
    <row r="23940" spans="1:2" x14ac:dyDescent="0.3">
      <c r="A23940" s="2">
        <v>3.4458958703843599E-2</v>
      </c>
      <c r="B23940" t="s">
        <v>62726</v>
      </c>
    </row>
    <row r="23941" spans="1:2" x14ac:dyDescent="0.3">
      <c r="A23941" s="2">
        <v>1.4581265321244901</v>
      </c>
      <c r="B23941" t="s">
        <v>62725</v>
      </c>
    </row>
    <row r="23942" spans="1:2" x14ac:dyDescent="0.3">
      <c r="A23942" s="2">
        <v>0.248476184029437</v>
      </c>
      <c r="B23942" t="s">
        <v>62724</v>
      </c>
    </row>
    <row r="23943" spans="1:2" x14ac:dyDescent="0.3">
      <c r="A23943" s="2">
        <v>1.5293064553545699E-2</v>
      </c>
      <c r="B23943" t="s">
        <v>62723</v>
      </c>
    </row>
    <row r="23944" spans="1:2" x14ac:dyDescent="0.3">
      <c r="A23944" s="2">
        <v>3.4774268775698801E-2</v>
      </c>
      <c r="B23944" t="s">
        <v>62722</v>
      </c>
    </row>
    <row r="23945" spans="1:2" x14ac:dyDescent="0.3">
      <c r="A23945" s="2">
        <v>0.84629941881758697</v>
      </c>
      <c r="B23945" t="s">
        <v>62721</v>
      </c>
    </row>
    <row r="23946" spans="1:2" x14ac:dyDescent="0.3">
      <c r="A23946" s="2">
        <v>2.7999999999999998E-4</v>
      </c>
      <c r="B23946" t="s">
        <v>62720</v>
      </c>
    </row>
    <row r="23947" spans="1:2" x14ac:dyDescent="0.3">
      <c r="A23947" s="2">
        <v>7.5029999999999999E-2</v>
      </c>
      <c r="B23947" t="s">
        <v>62719</v>
      </c>
    </row>
    <row r="23948" spans="1:2" x14ac:dyDescent="0.3">
      <c r="A23948" s="2">
        <v>8.6950199999999995</v>
      </c>
      <c r="B23948" t="s">
        <v>62718</v>
      </c>
    </row>
    <row r="23949" spans="1:2" x14ac:dyDescent="0.3">
      <c r="A23949" s="2">
        <v>5.1733257473989401E-2</v>
      </c>
      <c r="B23949" t="s">
        <v>62717</v>
      </c>
    </row>
    <row r="23950" spans="1:2" x14ac:dyDescent="0.3">
      <c r="A23950" s="2">
        <v>5.6163729441535699E-2</v>
      </c>
      <c r="B23950" t="s">
        <v>62716</v>
      </c>
    </row>
    <row r="23951" spans="1:2" x14ac:dyDescent="0.3">
      <c r="A23951" s="2">
        <v>6.0325941377453299E-2</v>
      </c>
      <c r="B23951" t="s">
        <v>62715</v>
      </c>
    </row>
    <row r="23952" spans="1:2" x14ac:dyDescent="0.3">
      <c r="A23952" s="2">
        <v>3.86287657541527E-3</v>
      </c>
      <c r="B23952" t="s">
        <v>62714</v>
      </c>
    </row>
    <row r="23953" spans="1:2" x14ac:dyDescent="0.3">
      <c r="A23953" s="2">
        <v>3.86287657541527E-3</v>
      </c>
      <c r="B23953" t="s">
        <v>62713</v>
      </c>
    </row>
    <row r="23954" spans="1:2" x14ac:dyDescent="0.3">
      <c r="A23954" s="2">
        <v>5.3099999999999996E-3</v>
      </c>
      <c r="B23954" t="s">
        <v>62712</v>
      </c>
    </row>
    <row r="23955" spans="1:2" x14ac:dyDescent="0.3">
      <c r="A23955" s="2">
        <v>0.15101000000000001</v>
      </c>
      <c r="B23955" t="s">
        <v>62711</v>
      </c>
    </row>
    <row r="23956" spans="1:2" x14ac:dyDescent="0.3">
      <c r="A23956" s="2">
        <v>6.3961418266482301E-2</v>
      </c>
      <c r="B23956" t="s">
        <v>62710</v>
      </c>
    </row>
    <row r="23957" spans="1:2" x14ac:dyDescent="0.3">
      <c r="A23957" s="2">
        <v>7.40268976525486</v>
      </c>
      <c r="B23957" t="s">
        <v>62709</v>
      </c>
    </row>
    <row r="23958" spans="1:2" x14ac:dyDescent="0.3">
      <c r="A23958" s="2">
        <v>3.968E-2</v>
      </c>
      <c r="B23958" t="s">
        <v>62708</v>
      </c>
    </row>
    <row r="23959" spans="1:2" x14ac:dyDescent="0.3">
      <c r="A23959" s="2">
        <v>31.311715741298599</v>
      </c>
      <c r="B23959" t="s">
        <v>62707</v>
      </c>
    </row>
    <row r="23960" spans="1:2" x14ac:dyDescent="0.3">
      <c r="A23960" s="2">
        <v>0.32353785213449998</v>
      </c>
      <c r="B23960" t="s">
        <v>62706</v>
      </c>
    </row>
    <row r="23961" spans="1:2" x14ac:dyDescent="0.3">
      <c r="A23961" s="2">
        <v>0.40356541587099798</v>
      </c>
      <c r="B23961" t="s">
        <v>62705</v>
      </c>
    </row>
    <row r="23962" spans="1:2" x14ac:dyDescent="0.3">
      <c r="A23962" s="2">
        <v>13.242848220594199</v>
      </c>
      <c r="B23962" t="s">
        <v>62704</v>
      </c>
    </row>
    <row r="23963" spans="1:2" x14ac:dyDescent="0.3">
      <c r="A23963" s="2">
        <v>3.1379999999999998E-2</v>
      </c>
      <c r="B23963" t="s">
        <v>62703</v>
      </c>
    </row>
    <row r="23964" spans="1:2" x14ac:dyDescent="0.3">
      <c r="A23964" s="2">
        <v>7.7102745459609103</v>
      </c>
      <c r="B23964" t="s">
        <v>62702</v>
      </c>
    </row>
    <row r="23965" spans="1:2" x14ac:dyDescent="0.3">
      <c r="A23965" s="2">
        <v>4.0123600000000001</v>
      </c>
      <c r="B23965" t="s">
        <v>62701</v>
      </c>
    </row>
    <row r="23966" spans="1:2" x14ac:dyDescent="0.3">
      <c r="A23966" s="2">
        <v>25.344100637823999</v>
      </c>
      <c r="B23966" t="s">
        <v>62700</v>
      </c>
    </row>
    <row r="23967" spans="1:2" x14ac:dyDescent="0.3">
      <c r="A23967" s="2">
        <v>15.510812691446899</v>
      </c>
      <c r="B23967" t="s">
        <v>62699</v>
      </c>
    </row>
    <row r="23968" spans="1:2" x14ac:dyDescent="0.3">
      <c r="A23968" s="2">
        <v>2.73667344340546</v>
      </c>
      <c r="B23968" t="s">
        <v>62698</v>
      </c>
    </row>
    <row r="23969" spans="1:2" x14ac:dyDescent="0.3">
      <c r="A23969" s="2">
        <v>1.4955000000000001</v>
      </c>
      <c r="B23969" t="s">
        <v>62697</v>
      </c>
    </row>
    <row r="23970" spans="1:2" x14ac:dyDescent="0.3">
      <c r="A23970" s="2">
        <v>3.3271634399822201</v>
      </c>
      <c r="B23970" t="s">
        <v>62696</v>
      </c>
    </row>
    <row r="23971" spans="1:2" x14ac:dyDescent="0.3">
      <c r="A23971" s="2">
        <v>1.1240342370365699</v>
      </c>
      <c r="B23971" t="s">
        <v>62695</v>
      </c>
    </row>
    <row r="23972" spans="1:2" x14ac:dyDescent="0.3">
      <c r="A23972" s="2">
        <v>6.61435024106067</v>
      </c>
      <c r="B23972" t="s">
        <v>62694</v>
      </c>
    </row>
    <row r="23973" spans="1:2" x14ac:dyDescent="0.3">
      <c r="A23973" s="2">
        <v>4.7860899999999997</v>
      </c>
      <c r="B23973" t="s">
        <v>62693</v>
      </c>
    </row>
    <row r="23974" spans="1:2" x14ac:dyDescent="0.3">
      <c r="A23974" s="2">
        <v>3.3008291951206599</v>
      </c>
      <c r="B23974" t="s">
        <v>62692</v>
      </c>
    </row>
    <row r="23975" spans="1:2" x14ac:dyDescent="0.3">
      <c r="A23975" s="2">
        <v>2.31293404857668E-3</v>
      </c>
      <c r="B23975" t="s">
        <v>62691</v>
      </c>
    </row>
    <row r="23976" spans="1:2" x14ac:dyDescent="0.3">
      <c r="A23976" s="2">
        <v>0.55296000000000001</v>
      </c>
      <c r="B23976" t="s">
        <v>62690</v>
      </c>
    </row>
    <row r="23977" spans="1:2" x14ac:dyDescent="0.3">
      <c r="A23977" s="2">
        <v>27.872810000000001</v>
      </c>
      <c r="B23977" t="s">
        <v>62689</v>
      </c>
    </row>
    <row r="23978" spans="1:2" x14ac:dyDescent="0.3">
      <c r="A23978" s="2">
        <v>3.70576361737634</v>
      </c>
      <c r="B23978" t="s">
        <v>62688</v>
      </c>
    </row>
    <row r="23979" spans="1:2" x14ac:dyDescent="0.3">
      <c r="A23979" s="2">
        <v>4.4231999999999996</v>
      </c>
      <c r="B23979" t="s">
        <v>62687</v>
      </c>
    </row>
    <row r="23980" spans="1:2" x14ac:dyDescent="0.3">
      <c r="A23980" s="2">
        <v>3.0139289759154801E-2</v>
      </c>
      <c r="B23980" t="s">
        <v>62686</v>
      </c>
    </row>
    <row r="23981" spans="1:2" x14ac:dyDescent="0.3">
      <c r="A23981" s="2">
        <v>0.72008250419270603</v>
      </c>
      <c r="B23981" t="s">
        <v>62685</v>
      </c>
    </row>
    <row r="23982" spans="1:2" x14ac:dyDescent="0.3">
      <c r="A23982" s="2">
        <v>0.48076113738058301</v>
      </c>
      <c r="B23982" t="s">
        <v>62684</v>
      </c>
    </row>
    <row r="23983" spans="1:2" x14ac:dyDescent="0.3">
      <c r="A23983" s="2">
        <v>14.984310000000001</v>
      </c>
      <c r="B23983" t="s">
        <v>62683</v>
      </c>
    </row>
    <row r="23984" spans="1:2" x14ac:dyDescent="0.3">
      <c r="A23984" s="2">
        <v>0.23461000000000001</v>
      </c>
      <c r="B23984" t="s">
        <v>62682</v>
      </c>
    </row>
    <row r="23985" spans="1:2" x14ac:dyDescent="0.3">
      <c r="A23985" s="2">
        <v>4.3665102503246596</v>
      </c>
      <c r="B23985" t="s">
        <v>62681</v>
      </c>
    </row>
    <row r="23986" spans="1:2" x14ac:dyDescent="0.3">
      <c r="A23986" s="2">
        <v>10.7718358717431</v>
      </c>
      <c r="B23986" t="s">
        <v>62680</v>
      </c>
    </row>
    <row r="23987" spans="1:2" x14ac:dyDescent="0.3">
      <c r="A23987" s="2">
        <v>351.13123999999999</v>
      </c>
      <c r="B23987" t="s">
        <v>62679</v>
      </c>
    </row>
    <row r="23988" spans="1:2" x14ac:dyDescent="0.3">
      <c r="A23988" s="2">
        <v>13.373208758941299</v>
      </c>
      <c r="B23988" t="s">
        <v>62678</v>
      </c>
    </row>
    <row r="23989" spans="1:2" x14ac:dyDescent="0.3">
      <c r="A23989" s="2">
        <v>1.77904</v>
      </c>
      <c r="B23989" t="s">
        <v>62677</v>
      </c>
    </row>
    <row r="23990" spans="1:2" x14ac:dyDescent="0.3">
      <c r="A23990" s="2">
        <v>7.3389999999999997E-2</v>
      </c>
      <c r="B23990" t="s">
        <v>62676</v>
      </c>
    </row>
    <row r="23991" spans="1:2" x14ac:dyDescent="0.3">
      <c r="A23991" s="2">
        <v>2.2121300000000002</v>
      </c>
      <c r="B23991" t="s">
        <v>62675</v>
      </c>
    </row>
    <row r="23992" spans="1:2" x14ac:dyDescent="0.3">
      <c r="A23992" s="2">
        <v>0.18920480221101499</v>
      </c>
      <c r="B23992" t="s">
        <v>62674</v>
      </c>
    </row>
    <row r="23993" spans="1:2" x14ac:dyDescent="0.3">
      <c r="A23993" s="2">
        <v>0.59561386234749303</v>
      </c>
      <c r="B23993" t="s">
        <v>62673</v>
      </c>
    </row>
    <row r="23994" spans="1:2" x14ac:dyDescent="0.3">
      <c r="A23994" s="2">
        <v>4.6999999999999999E-4</v>
      </c>
      <c r="B23994" t="s">
        <v>62672</v>
      </c>
    </row>
    <row r="23995" spans="1:2" x14ac:dyDescent="0.3">
      <c r="A23995" s="2">
        <v>0.83746193775299904</v>
      </c>
      <c r="B23995" t="s">
        <v>62671</v>
      </c>
    </row>
    <row r="23996" spans="1:2" x14ac:dyDescent="0.3">
      <c r="A23996" s="2">
        <v>9.7770813020243499E-3</v>
      </c>
      <c r="B23996" t="s">
        <v>62670</v>
      </c>
    </row>
    <row r="23997" spans="1:2" x14ac:dyDescent="0.3">
      <c r="A23997" s="2">
        <v>5.1043275427552999E-2</v>
      </c>
      <c r="B23997" t="s">
        <v>62669</v>
      </c>
    </row>
    <row r="23998" spans="1:2" x14ac:dyDescent="0.3">
      <c r="A23998" s="2">
        <v>4.6247046509879201E-2</v>
      </c>
      <c r="B23998" t="s">
        <v>62668</v>
      </c>
    </row>
    <row r="23999" spans="1:2" x14ac:dyDescent="0.3">
      <c r="A23999" s="2">
        <v>1.0098233744220999</v>
      </c>
      <c r="B23999" t="s">
        <v>62667</v>
      </c>
    </row>
    <row r="24000" spans="1:2" x14ac:dyDescent="0.3">
      <c r="A24000" s="2">
        <v>2.44538378822307</v>
      </c>
      <c r="B24000" t="s">
        <v>62666</v>
      </c>
    </row>
    <row r="24001" spans="1:2" x14ac:dyDescent="0.3">
      <c r="A24001" s="2">
        <v>116.96407973578501</v>
      </c>
      <c r="B24001" t="s">
        <v>62665</v>
      </c>
    </row>
    <row r="24002" spans="1:2" x14ac:dyDescent="0.3">
      <c r="A24002" s="2">
        <v>5.7000000000000002E-3</v>
      </c>
      <c r="B24002" t="s">
        <v>62664</v>
      </c>
    </row>
    <row r="24003" spans="1:2" x14ac:dyDescent="0.3">
      <c r="A24003" s="2">
        <v>4.2622665176358598E-2</v>
      </c>
      <c r="B24003" t="s">
        <v>62663</v>
      </c>
    </row>
    <row r="24004" spans="1:2" x14ac:dyDescent="0.3">
      <c r="A24004" s="2">
        <v>35.887852969657601</v>
      </c>
      <c r="B24004" t="s">
        <v>62662</v>
      </c>
    </row>
    <row r="24005" spans="1:2" x14ac:dyDescent="0.3">
      <c r="A24005" s="2">
        <v>4.46548393836287E-2</v>
      </c>
      <c r="B24005" t="s">
        <v>62661</v>
      </c>
    </row>
    <row r="24006" spans="1:2" x14ac:dyDescent="0.3">
      <c r="A24006" s="2">
        <v>6.1630599999999998</v>
      </c>
      <c r="B24006" t="s">
        <v>62660</v>
      </c>
    </row>
    <row r="24007" spans="1:2" x14ac:dyDescent="0.3">
      <c r="A24007" s="2">
        <v>57.1413922801258</v>
      </c>
      <c r="B24007" t="s">
        <v>62659</v>
      </c>
    </row>
    <row r="24008" spans="1:2" x14ac:dyDescent="0.3">
      <c r="A24008" s="2">
        <v>6.0559791821617699</v>
      </c>
      <c r="B24008" t="s">
        <v>62658</v>
      </c>
    </row>
    <row r="24009" spans="1:2" x14ac:dyDescent="0.3">
      <c r="A24009" s="2">
        <v>2.3564973970908398</v>
      </c>
      <c r="B24009" t="s">
        <v>62657</v>
      </c>
    </row>
    <row r="24010" spans="1:2" x14ac:dyDescent="0.3">
      <c r="A24010" s="2">
        <v>0.70284000000000002</v>
      </c>
      <c r="B24010" t="s">
        <v>62656</v>
      </c>
    </row>
    <row r="24011" spans="1:2" x14ac:dyDescent="0.3">
      <c r="A24011" s="2">
        <v>21.661490000000001</v>
      </c>
      <c r="B24011" t="s">
        <v>62655</v>
      </c>
    </row>
    <row r="24012" spans="1:2" x14ac:dyDescent="0.3">
      <c r="A24012" s="2">
        <v>72.389267713619503</v>
      </c>
      <c r="B24012" t="s">
        <v>62654</v>
      </c>
    </row>
    <row r="24013" spans="1:2" x14ac:dyDescent="0.3">
      <c r="A24013" s="2">
        <v>1.5576300000000001</v>
      </c>
      <c r="B24013" t="s">
        <v>62653</v>
      </c>
    </row>
    <row r="24014" spans="1:2" x14ac:dyDescent="0.3">
      <c r="A24014" s="2">
        <v>1.81351</v>
      </c>
      <c r="B24014" t="s">
        <v>62652</v>
      </c>
    </row>
    <row r="24015" spans="1:2" x14ac:dyDescent="0.3">
      <c r="A24015" s="2">
        <v>2.4910054233263499</v>
      </c>
      <c r="B24015" t="s">
        <v>62651</v>
      </c>
    </row>
    <row r="24016" spans="1:2" x14ac:dyDescent="0.3">
      <c r="A24016" s="2">
        <v>0.48766999999999999</v>
      </c>
      <c r="B24016" t="s">
        <v>62650</v>
      </c>
    </row>
    <row r="24017" spans="1:2" x14ac:dyDescent="0.3">
      <c r="A24017" s="2">
        <v>4.2393900000000002</v>
      </c>
      <c r="B24017" t="s">
        <v>62649</v>
      </c>
    </row>
    <row r="24018" spans="1:2" x14ac:dyDescent="0.3">
      <c r="A24018" s="2">
        <v>0.10072</v>
      </c>
      <c r="B24018" t="s">
        <v>62648</v>
      </c>
    </row>
    <row r="24019" spans="1:2" x14ac:dyDescent="0.3">
      <c r="A24019" s="2">
        <v>0.17344860474482801</v>
      </c>
      <c r="B24019" t="s">
        <v>62647</v>
      </c>
    </row>
    <row r="24020" spans="1:2" x14ac:dyDescent="0.3">
      <c r="A24020" s="2">
        <v>0.12386</v>
      </c>
      <c r="B24020" t="s">
        <v>62646</v>
      </c>
    </row>
    <row r="24021" spans="1:2" x14ac:dyDescent="0.3">
      <c r="A24021" s="2">
        <v>0.25339</v>
      </c>
      <c r="B24021" t="s">
        <v>62645</v>
      </c>
    </row>
    <row r="24022" spans="1:2" x14ac:dyDescent="0.3">
      <c r="A24022" s="2">
        <v>14.81179</v>
      </c>
      <c r="B24022" t="s">
        <v>62644</v>
      </c>
    </row>
    <row r="24023" spans="1:2" x14ac:dyDescent="0.3">
      <c r="A24023" s="2">
        <v>20.947959999999998</v>
      </c>
      <c r="B24023" t="s">
        <v>62643</v>
      </c>
    </row>
    <row r="24024" spans="1:2" x14ac:dyDescent="0.3">
      <c r="A24024" s="2">
        <v>58.305900982401099</v>
      </c>
      <c r="B24024" t="s">
        <v>62642</v>
      </c>
    </row>
    <row r="24025" spans="1:2" x14ac:dyDescent="0.3">
      <c r="A24025" s="2">
        <v>40.034419999999997</v>
      </c>
      <c r="B24025" t="s">
        <v>62641</v>
      </c>
    </row>
    <row r="24026" spans="1:2" x14ac:dyDescent="0.3">
      <c r="A24026" s="2">
        <v>0.85580000000000001</v>
      </c>
      <c r="B24026" t="s">
        <v>62640</v>
      </c>
    </row>
    <row r="24027" spans="1:2" x14ac:dyDescent="0.3">
      <c r="A24027" s="2">
        <v>2.52671</v>
      </c>
      <c r="B24027" t="s">
        <v>62639</v>
      </c>
    </row>
    <row r="24028" spans="1:2" x14ac:dyDescent="0.3">
      <c r="A24028" s="2">
        <v>43.968940000000003</v>
      </c>
      <c r="B24028" t="s">
        <v>62638</v>
      </c>
    </row>
    <row r="24029" spans="1:2" x14ac:dyDescent="0.3">
      <c r="A24029" s="2">
        <v>21.172840000000001</v>
      </c>
      <c r="B24029" t="s">
        <v>62637</v>
      </c>
    </row>
    <row r="24030" spans="1:2" x14ac:dyDescent="0.3">
      <c r="A24030" s="2">
        <v>25.678117316986899</v>
      </c>
      <c r="B24030" t="s">
        <v>62636</v>
      </c>
    </row>
    <row r="24031" spans="1:2" x14ac:dyDescent="0.3">
      <c r="A24031" s="2">
        <v>2.5237990788493199</v>
      </c>
      <c r="B24031" t="s">
        <v>62635</v>
      </c>
    </row>
    <row r="24032" spans="1:2" x14ac:dyDescent="0.3">
      <c r="A24032" s="2">
        <v>1.9832077742673599</v>
      </c>
      <c r="B24032" t="s">
        <v>62634</v>
      </c>
    </row>
    <row r="24033" spans="1:2" x14ac:dyDescent="0.3">
      <c r="A24033" s="2">
        <v>1.7729999999999999E-2</v>
      </c>
      <c r="B24033" t="s">
        <v>62633</v>
      </c>
    </row>
    <row r="24034" spans="1:2" x14ac:dyDescent="0.3">
      <c r="A24034" s="2">
        <v>2.7234077332093101</v>
      </c>
      <c r="B24034" t="s">
        <v>62632</v>
      </c>
    </row>
    <row r="24035" spans="1:2" x14ac:dyDescent="0.3">
      <c r="A24035" s="2">
        <v>2.47E-3</v>
      </c>
      <c r="B24035" t="s">
        <v>62631</v>
      </c>
    </row>
    <row r="24036" spans="1:2" x14ac:dyDescent="0.3">
      <c r="A24036" s="2">
        <v>2.7150963279701499E-3</v>
      </c>
      <c r="B24036" t="s">
        <v>62630</v>
      </c>
    </row>
    <row r="24037" spans="1:2" x14ac:dyDescent="0.3">
      <c r="A24037" s="2">
        <v>8.1515486594040901E-4</v>
      </c>
      <c r="B24037" t="s">
        <v>62629</v>
      </c>
    </row>
    <row r="24038" spans="1:2" x14ac:dyDescent="0.3">
      <c r="A24038" s="2">
        <v>2.0699999999999998E-3</v>
      </c>
      <c r="B24038" t="s">
        <v>62628</v>
      </c>
    </row>
    <row r="24039" spans="1:2" x14ac:dyDescent="0.3">
      <c r="A24039" s="2">
        <v>1.8500000000000001E-3</v>
      </c>
      <c r="B24039" t="s">
        <v>62627</v>
      </c>
    </row>
    <row r="24040" spans="1:2" x14ac:dyDescent="0.3">
      <c r="A24040" s="2">
        <v>4.01525</v>
      </c>
      <c r="B24040" t="s">
        <v>62626</v>
      </c>
    </row>
    <row r="24041" spans="1:2" x14ac:dyDescent="0.3">
      <c r="A24041" s="2">
        <v>3.69841</v>
      </c>
      <c r="B24041" t="s">
        <v>62625</v>
      </c>
    </row>
    <row r="24042" spans="1:2" x14ac:dyDescent="0.3">
      <c r="A24042" s="2">
        <v>15.605994848532401</v>
      </c>
      <c r="B24042" t="s">
        <v>62624</v>
      </c>
    </row>
    <row r="24043" spans="1:2" x14ac:dyDescent="0.3">
      <c r="A24043" s="2">
        <v>7.0821135592409901</v>
      </c>
      <c r="B24043" t="s">
        <v>62623</v>
      </c>
    </row>
    <row r="24044" spans="1:2" x14ac:dyDescent="0.3">
      <c r="A24044" s="2">
        <v>89.6580669611361</v>
      </c>
      <c r="B24044" t="s">
        <v>62622</v>
      </c>
    </row>
    <row r="24045" spans="1:2" x14ac:dyDescent="0.3">
      <c r="A24045" s="2">
        <v>7.7143752572254804E-3</v>
      </c>
      <c r="B24045" t="s">
        <v>62621</v>
      </c>
    </row>
    <row r="24046" spans="1:2" x14ac:dyDescent="0.3">
      <c r="A24046" s="2">
        <v>0.386605304561428</v>
      </c>
      <c r="B24046" t="s">
        <v>62620</v>
      </c>
    </row>
    <row r="24047" spans="1:2" x14ac:dyDescent="0.3">
      <c r="A24047" s="2">
        <v>3.1552968030057601E-3</v>
      </c>
      <c r="B24047" t="s">
        <v>62619</v>
      </c>
    </row>
    <row r="24048" spans="1:2" x14ac:dyDescent="0.3">
      <c r="A24048" s="2">
        <v>9.9785094863566598E-3</v>
      </c>
      <c r="B24048" t="s">
        <v>62618</v>
      </c>
    </row>
    <row r="24049" spans="1:2" x14ac:dyDescent="0.3">
      <c r="A24049" s="2">
        <v>2.40602365877348E-3</v>
      </c>
      <c r="B24049" t="s">
        <v>62617</v>
      </c>
    </row>
    <row r="24050" spans="1:2" x14ac:dyDescent="0.3">
      <c r="A24050" s="2">
        <v>4.0611781597282501E-2</v>
      </c>
      <c r="B24050" t="s">
        <v>62616</v>
      </c>
    </row>
    <row r="24051" spans="1:2" x14ac:dyDescent="0.3">
      <c r="A24051" s="2">
        <v>1.7883915344867501E-3</v>
      </c>
      <c r="B24051" t="s">
        <v>62615</v>
      </c>
    </row>
    <row r="24052" spans="1:2" x14ac:dyDescent="0.3">
      <c r="A24052" s="2">
        <v>4.2500000000000003E-3</v>
      </c>
      <c r="B24052" t="s">
        <v>62614</v>
      </c>
    </row>
    <row r="24053" spans="1:2" x14ac:dyDescent="0.3">
      <c r="A24053" s="2">
        <v>0.105804723098978</v>
      </c>
      <c r="B24053" t="s">
        <v>62613</v>
      </c>
    </row>
    <row r="24054" spans="1:2" x14ac:dyDescent="0.3">
      <c r="A24054" s="2">
        <v>4.6595993107166202E-2</v>
      </c>
      <c r="B24054" t="s">
        <v>62612</v>
      </c>
    </row>
    <row r="24055" spans="1:2" x14ac:dyDescent="0.3">
      <c r="A24055" s="2">
        <v>2.10331</v>
      </c>
      <c r="B24055" t="s">
        <v>62611</v>
      </c>
    </row>
    <row r="24056" spans="1:2" x14ac:dyDescent="0.3">
      <c r="A24056" s="2">
        <v>8.3879999999999996E-2</v>
      </c>
      <c r="B24056" t="s">
        <v>62610</v>
      </c>
    </row>
    <row r="24057" spans="1:2" x14ac:dyDescent="0.3">
      <c r="A24057" s="2">
        <v>0.19483</v>
      </c>
      <c r="B24057" t="s">
        <v>62609</v>
      </c>
    </row>
    <row r="24058" spans="1:2" x14ac:dyDescent="0.3">
      <c r="A24058" s="2">
        <v>0.32261000000000001</v>
      </c>
      <c r="B24058" t="s">
        <v>62608</v>
      </c>
    </row>
    <row r="24059" spans="1:2" x14ac:dyDescent="0.3">
      <c r="A24059" s="2">
        <v>29.2342521392425</v>
      </c>
      <c r="B24059" t="s">
        <v>62607</v>
      </c>
    </row>
    <row r="24060" spans="1:2" x14ac:dyDescent="0.3">
      <c r="A24060" s="2">
        <v>41.603058059096497</v>
      </c>
      <c r="B24060" t="s">
        <v>62606</v>
      </c>
    </row>
    <row r="24061" spans="1:2" x14ac:dyDescent="0.3">
      <c r="A24061" s="2">
        <v>2.92062</v>
      </c>
      <c r="B24061" t="s">
        <v>62605</v>
      </c>
    </row>
    <row r="24062" spans="1:2" x14ac:dyDescent="0.3">
      <c r="A24062" s="2">
        <v>1.58395</v>
      </c>
      <c r="B24062" t="s">
        <v>62604</v>
      </c>
    </row>
    <row r="24063" spans="1:2" x14ac:dyDescent="0.3">
      <c r="A24063" s="2">
        <v>94.711921365230793</v>
      </c>
      <c r="B24063" t="s">
        <v>62603</v>
      </c>
    </row>
    <row r="24064" spans="1:2" x14ac:dyDescent="0.3">
      <c r="A24064" s="2">
        <v>110.579637630197</v>
      </c>
      <c r="B24064" t="s">
        <v>62602</v>
      </c>
    </row>
    <row r="24065" spans="1:2" x14ac:dyDescent="0.3">
      <c r="A24065" s="2">
        <v>303.62246441205099</v>
      </c>
      <c r="B24065" t="s">
        <v>62601</v>
      </c>
    </row>
    <row r="24066" spans="1:2" x14ac:dyDescent="0.3">
      <c r="A24066" s="2">
        <v>127.95018086529601</v>
      </c>
      <c r="B24066" t="s">
        <v>62600</v>
      </c>
    </row>
    <row r="24067" spans="1:2" x14ac:dyDescent="0.3">
      <c r="A24067" s="2">
        <v>0.16075907393036201</v>
      </c>
      <c r="B24067" t="s">
        <v>62599</v>
      </c>
    </row>
    <row r="24068" spans="1:2" x14ac:dyDescent="0.3">
      <c r="A24068" s="2">
        <v>2.4398060202416898E-2</v>
      </c>
      <c r="B24068" t="s">
        <v>62598</v>
      </c>
    </row>
    <row r="24069" spans="1:2" x14ac:dyDescent="0.3">
      <c r="A24069" s="2">
        <v>0.112377594800918</v>
      </c>
      <c r="B24069" t="s">
        <v>62597</v>
      </c>
    </row>
    <row r="24070" spans="1:2" x14ac:dyDescent="0.3">
      <c r="A24070" s="2">
        <v>1.8983210403492198E-2</v>
      </c>
      <c r="B24070" t="s">
        <v>62596</v>
      </c>
    </row>
    <row r="24071" spans="1:2" x14ac:dyDescent="0.3">
      <c r="A24071" s="2">
        <v>1.08530553481616</v>
      </c>
      <c r="B24071" t="s">
        <v>62595</v>
      </c>
    </row>
    <row r="24072" spans="1:2" x14ac:dyDescent="0.3">
      <c r="A24072" s="2">
        <v>2.6861202963741801</v>
      </c>
      <c r="B24072" t="s">
        <v>62594</v>
      </c>
    </row>
    <row r="24073" spans="1:2" x14ac:dyDescent="0.3">
      <c r="A24073" s="2">
        <v>2.7591492160920899</v>
      </c>
      <c r="B24073" t="s">
        <v>62593</v>
      </c>
    </row>
    <row r="24074" spans="1:2" x14ac:dyDescent="0.3">
      <c r="A24074" s="2">
        <v>2.9876093771905201</v>
      </c>
      <c r="B24074" t="s">
        <v>62592</v>
      </c>
    </row>
    <row r="24075" spans="1:2" x14ac:dyDescent="0.3">
      <c r="A24075" s="2">
        <v>7.7900305199753897E-2</v>
      </c>
      <c r="B24075" t="s">
        <v>62591</v>
      </c>
    </row>
    <row r="24076" spans="1:2" x14ac:dyDescent="0.3">
      <c r="A24076" s="2">
        <v>27.406230000000001</v>
      </c>
      <c r="B24076" t="s">
        <v>62590</v>
      </c>
    </row>
    <row r="24077" spans="1:2" x14ac:dyDescent="0.3">
      <c r="A24077" s="2">
        <v>0.88270125175889602</v>
      </c>
      <c r="B24077" t="s">
        <v>62589</v>
      </c>
    </row>
    <row r="24078" spans="1:2" x14ac:dyDescent="0.3">
      <c r="A24078" s="2">
        <v>0.291740989267808</v>
      </c>
      <c r="B24078" t="s">
        <v>62588</v>
      </c>
    </row>
    <row r="24079" spans="1:2" x14ac:dyDescent="0.3">
      <c r="A24079" s="2">
        <v>1.72136</v>
      </c>
      <c r="B24079" t="s">
        <v>62587</v>
      </c>
    </row>
    <row r="24080" spans="1:2" x14ac:dyDescent="0.3">
      <c r="A24080" s="2">
        <v>8.8631851947057605</v>
      </c>
      <c r="B24080" t="s">
        <v>62586</v>
      </c>
    </row>
    <row r="24081" spans="1:2" x14ac:dyDescent="0.3">
      <c r="A24081" s="2">
        <v>5.2493002191935097E-2</v>
      </c>
      <c r="B24081" t="s">
        <v>62585</v>
      </c>
    </row>
    <row r="24082" spans="1:2" x14ac:dyDescent="0.3">
      <c r="A24082" s="2">
        <v>0.58304999999999996</v>
      </c>
      <c r="B24082" t="s">
        <v>62584</v>
      </c>
    </row>
    <row r="24083" spans="1:2" x14ac:dyDescent="0.3">
      <c r="A24083" s="2">
        <v>1.7810999999999999</v>
      </c>
      <c r="B24083" t="s">
        <v>62583</v>
      </c>
    </row>
    <row r="24084" spans="1:2" x14ac:dyDescent="0.3">
      <c r="A24084" s="2">
        <v>9.1349940418788194</v>
      </c>
      <c r="B24084" t="s">
        <v>62582</v>
      </c>
    </row>
    <row r="24085" spans="1:2" x14ac:dyDescent="0.3">
      <c r="A24085" s="2">
        <v>8.4986899999999999</v>
      </c>
      <c r="B24085" t="s">
        <v>62581</v>
      </c>
    </row>
    <row r="24086" spans="1:2" x14ac:dyDescent="0.3">
      <c r="A24086" s="2">
        <v>9.02306282079995E-2</v>
      </c>
      <c r="B24086" t="s">
        <v>62580</v>
      </c>
    </row>
    <row r="24087" spans="1:2" x14ac:dyDescent="0.3">
      <c r="A24087" s="2">
        <v>0.203893675465212</v>
      </c>
      <c r="B24087" t="s">
        <v>62579</v>
      </c>
    </row>
    <row r="24088" spans="1:2" x14ac:dyDescent="0.3">
      <c r="A24088" s="2">
        <v>3.34031142785646E-2</v>
      </c>
      <c r="B24088" t="s">
        <v>62578</v>
      </c>
    </row>
    <row r="24089" spans="1:2" x14ac:dyDescent="0.3">
      <c r="A24089" s="2">
        <v>7.8545800000000003</v>
      </c>
      <c r="B24089" t="s">
        <v>62577</v>
      </c>
    </row>
    <row r="24090" spans="1:2" x14ac:dyDescent="0.3">
      <c r="A24090" s="2">
        <v>0.61036000000000001</v>
      </c>
      <c r="B24090" t="s">
        <v>62576</v>
      </c>
    </row>
    <row r="24091" spans="1:2" x14ac:dyDescent="0.3">
      <c r="A24091" s="2">
        <v>0.34282328937516998</v>
      </c>
      <c r="B24091" t="s">
        <v>62575</v>
      </c>
    </row>
    <row r="24092" spans="1:2" x14ac:dyDescent="0.3">
      <c r="A24092" s="2">
        <v>4.6262707170709398E-2</v>
      </c>
      <c r="B24092" t="s">
        <v>62574</v>
      </c>
    </row>
    <row r="24093" spans="1:2" x14ac:dyDescent="0.3">
      <c r="A24093" s="2">
        <v>0.21339</v>
      </c>
      <c r="B24093" t="s">
        <v>62573</v>
      </c>
    </row>
    <row r="24094" spans="1:2" x14ac:dyDescent="0.3">
      <c r="A24094" s="2">
        <v>0.1179</v>
      </c>
      <c r="B24094" t="s">
        <v>62572</v>
      </c>
    </row>
    <row r="24095" spans="1:2" x14ac:dyDescent="0.3">
      <c r="A24095" s="2">
        <v>64.931526099130096</v>
      </c>
      <c r="B24095" t="s">
        <v>62571</v>
      </c>
    </row>
    <row r="24096" spans="1:2" x14ac:dyDescent="0.3">
      <c r="A24096" s="2">
        <v>1.2725599999999999</v>
      </c>
      <c r="B24096" t="s">
        <v>62570</v>
      </c>
    </row>
    <row r="24097" spans="1:2" x14ac:dyDescent="0.3">
      <c r="A24097" s="2">
        <v>3.90401</v>
      </c>
      <c r="B24097" t="s">
        <v>62569</v>
      </c>
    </row>
    <row r="24098" spans="1:2" x14ac:dyDescent="0.3">
      <c r="A24098" s="2">
        <v>0.22067000000000001</v>
      </c>
      <c r="B24098" t="s">
        <v>62568</v>
      </c>
    </row>
    <row r="24099" spans="1:2" x14ac:dyDescent="0.3">
      <c r="A24099" s="2">
        <v>0.85511000000000004</v>
      </c>
      <c r="B24099" t="s">
        <v>62567</v>
      </c>
    </row>
    <row r="24100" spans="1:2" x14ac:dyDescent="0.3">
      <c r="A24100" s="2">
        <v>3.8021782328471999E-4</v>
      </c>
      <c r="B24100" t="s">
        <v>62566</v>
      </c>
    </row>
    <row r="24101" spans="1:2" x14ac:dyDescent="0.3">
      <c r="A24101" s="2">
        <v>29.4881588734773</v>
      </c>
      <c r="B24101" t="s">
        <v>62565</v>
      </c>
    </row>
    <row r="24102" spans="1:2" x14ac:dyDescent="0.3">
      <c r="A24102" s="2">
        <v>2.6897380685018599E-2</v>
      </c>
      <c r="B24102" t="s">
        <v>62564</v>
      </c>
    </row>
    <row r="24103" spans="1:2" x14ac:dyDescent="0.3">
      <c r="A24103" s="2">
        <v>44.547350000000002</v>
      </c>
      <c r="B24103" t="s">
        <v>62563</v>
      </c>
    </row>
    <row r="24104" spans="1:2" x14ac:dyDescent="0.3">
      <c r="A24104" s="2">
        <v>3.8336293455499701</v>
      </c>
      <c r="B24104" t="s">
        <v>62562</v>
      </c>
    </row>
    <row r="24105" spans="1:2" x14ac:dyDescent="0.3">
      <c r="A24105" s="2">
        <v>0.100045326677216</v>
      </c>
      <c r="B24105" t="s">
        <v>62561</v>
      </c>
    </row>
    <row r="24106" spans="1:2" x14ac:dyDescent="0.3">
      <c r="A24106" s="2">
        <v>5.4755500000000001</v>
      </c>
      <c r="B24106" t="s">
        <v>62560</v>
      </c>
    </row>
    <row r="24107" spans="1:2" x14ac:dyDescent="0.3">
      <c r="A24107" s="2">
        <v>0.103458762071601</v>
      </c>
      <c r="B24107" t="s">
        <v>62559</v>
      </c>
    </row>
    <row r="24108" spans="1:2" x14ac:dyDescent="0.3">
      <c r="A24108" s="2">
        <v>0.57895165906352197</v>
      </c>
      <c r="B24108" t="s">
        <v>62558</v>
      </c>
    </row>
    <row r="24109" spans="1:2" x14ac:dyDescent="0.3">
      <c r="A24109" s="2">
        <v>1.2358446945897901</v>
      </c>
      <c r="B24109" t="s">
        <v>62557</v>
      </c>
    </row>
    <row r="24110" spans="1:2" x14ac:dyDescent="0.3">
      <c r="A24110" s="2">
        <v>2.44962669190509</v>
      </c>
      <c r="B24110" t="s">
        <v>62556</v>
      </c>
    </row>
    <row r="24111" spans="1:2" x14ac:dyDescent="0.3">
      <c r="A24111" s="2">
        <v>1.6729532350131699</v>
      </c>
      <c r="B24111" t="s">
        <v>62555</v>
      </c>
    </row>
    <row r="24112" spans="1:2" x14ac:dyDescent="0.3">
      <c r="A24112" s="2">
        <v>2.2799999999999999E-3</v>
      </c>
      <c r="B24112" t="s">
        <v>62554</v>
      </c>
    </row>
    <row r="24113" spans="1:2" x14ac:dyDescent="0.3">
      <c r="A24113" s="2">
        <v>7.7000000000000002E-3</v>
      </c>
      <c r="B24113" t="s">
        <v>62553</v>
      </c>
    </row>
    <row r="24114" spans="1:2" x14ac:dyDescent="0.3">
      <c r="A24114" s="2">
        <v>7.5168957870150503</v>
      </c>
      <c r="B24114" t="s">
        <v>62552</v>
      </c>
    </row>
    <row r="24115" spans="1:2" x14ac:dyDescent="0.3">
      <c r="A24115" s="2">
        <v>26.38626</v>
      </c>
      <c r="B24115" t="s">
        <v>62551</v>
      </c>
    </row>
    <row r="24116" spans="1:2" x14ac:dyDescent="0.3">
      <c r="A24116" s="2">
        <v>1.09587311697163</v>
      </c>
      <c r="B24116" t="s">
        <v>62550</v>
      </c>
    </row>
    <row r="24117" spans="1:2" x14ac:dyDescent="0.3">
      <c r="A24117" s="2">
        <v>0.707333805445714</v>
      </c>
      <c r="B24117" t="s">
        <v>62549</v>
      </c>
    </row>
    <row r="24118" spans="1:2" x14ac:dyDescent="0.3">
      <c r="A24118" s="2">
        <v>1.18184432277275</v>
      </c>
      <c r="B24118" t="s">
        <v>62548</v>
      </c>
    </row>
    <row r="24119" spans="1:2" x14ac:dyDescent="0.3">
      <c r="A24119" s="2">
        <v>0.60138329985605699</v>
      </c>
      <c r="B24119" t="s">
        <v>62547</v>
      </c>
    </row>
    <row r="24120" spans="1:2" x14ac:dyDescent="0.3">
      <c r="A24120" s="2">
        <v>17.21012</v>
      </c>
      <c r="B24120" t="s">
        <v>62546</v>
      </c>
    </row>
    <row r="24121" spans="1:2" x14ac:dyDescent="0.3">
      <c r="A24121" s="2">
        <v>1.2284900000000001</v>
      </c>
      <c r="B24121" t="s">
        <v>62545</v>
      </c>
    </row>
    <row r="24122" spans="1:2" x14ac:dyDescent="0.3">
      <c r="A24122" s="2">
        <v>0.66517167170271596</v>
      </c>
      <c r="B24122" t="s">
        <v>62544</v>
      </c>
    </row>
    <row r="24123" spans="1:2" x14ac:dyDescent="0.3">
      <c r="A24123" s="2">
        <v>0.31021049203105799</v>
      </c>
      <c r="B24123" t="s">
        <v>62543</v>
      </c>
    </row>
    <row r="24124" spans="1:2" x14ac:dyDescent="0.3">
      <c r="A24124" s="2">
        <v>2.8553396974431502</v>
      </c>
      <c r="B24124" t="s">
        <v>62542</v>
      </c>
    </row>
    <row r="24125" spans="1:2" x14ac:dyDescent="0.3">
      <c r="A24125" s="2">
        <v>2.1603277652195301</v>
      </c>
      <c r="B24125" t="s">
        <v>62541</v>
      </c>
    </row>
    <row r="24126" spans="1:2" x14ac:dyDescent="0.3">
      <c r="A24126" s="2">
        <v>1.1961599999999999</v>
      </c>
      <c r="B24126" t="s">
        <v>62540</v>
      </c>
    </row>
    <row r="24127" spans="1:2" x14ac:dyDescent="0.3">
      <c r="A24127" s="2">
        <v>1.04793</v>
      </c>
      <c r="B24127" t="s">
        <v>62539</v>
      </c>
    </row>
    <row r="24128" spans="1:2" x14ac:dyDescent="0.3">
      <c r="A24128" s="2">
        <v>0.87124009114965395</v>
      </c>
      <c r="B24128" t="s">
        <v>62538</v>
      </c>
    </row>
    <row r="24129" spans="1:2" x14ac:dyDescent="0.3">
      <c r="A24129" s="2">
        <v>4.5535800000000002</v>
      </c>
      <c r="B24129" t="s">
        <v>62537</v>
      </c>
    </row>
    <row r="24130" spans="1:2" x14ac:dyDescent="0.3">
      <c r="A24130" s="2">
        <v>0.69430000000000003</v>
      </c>
      <c r="B24130" t="s">
        <v>62536</v>
      </c>
    </row>
    <row r="24131" spans="1:2" x14ac:dyDescent="0.3">
      <c r="A24131" s="2">
        <v>2.2100000000000002E-3</v>
      </c>
      <c r="B24131" t="s">
        <v>62535</v>
      </c>
    </row>
    <row r="24132" spans="1:2" x14ac:dyDescent="0.3">
      <c r="A24132" s="2">
        <v>0.85761110997021905</v>
      </c>
      <c r="B24132" t="s">
        <v>62534</v>
      </c>
    </row>
    <row r="24133" spans="1:2" x14ac:dyDescent="0.3">
      <c r="A24133" s="2">
        <v>0.57817978017264404</v>
      </c>
      <c r="B24133" t="s">
        <v>62533</v>
      </c>
    </row>
    <row r="24134" spans="1:2" x14ac:dyDescent="0.3">
      <c r="A24134" s="2">
        <v>0.487758808698739</v>
      </c>
      <c r="B24134" t="s">
        <v>62532</v>
      </c>
    </row>
    <row r="24135" spans="1:2" x14ac:dyDescent="0.3">
      <c r="A24135" s="2">
        <v>0.87606187254935097</v>
      </c>
      <c r="B24135" t="s">
        <v>62531</v>
      </c>
    </row>
    <row r="24136" spans="1:2" x14ac:dyDescent="0.3">
      <c r="A24136" s="2">
        <v>1.9423963140799401</v>
      </c>
      <c r="B24136" t="s">
        <v>62530</v>
      </c>
    </row>
    <row r="24137" spans="1:2" x14ac:dyDescent="0.3">
      <c r="A24137" s="2">
        <v>4.3523590282923602E-2</v>
      </c>
      <c r="B24137" t="s">
        <v>62529</v>
      </c>
    </row>
    <row r="24138" spans="1:2" x14ac:dyDescent="0.3">
      <c r="A24138" s="2">
        <v>4.4067591490647402</v>
      </c>
      <c r="B24138" t="s">
        <v>62528</v>
      </c>
    </row>
    <row r="24139" spans="1:2" x14ac:dyDescent="0.3">
      <c r="A24139" s="2">
        <v>3.0804916294166702</v>
      </c>
      <c r="B24139" t="s">
        <v>62527</v>
      </c>
    </row>
    <row r="24140" spans="1:2" x14ac:dyDescent="0.3">
      <c r="A24140" s="2">
        <v>0.14847107100405099</v>
      </c>
      <c r="B24140" t="s">
        <v>62526</v>
      </c>
    </row>
    <row r="24141" spans="1:2" x14ac:dyDescent="0.3">
      <c r="A24141" s="2">
        <v>0.121624691038363</v>
      </c>
      <c r="B24141" t="s">
        <v>62525</v>
      </c>
    </row>
    <row r="24142" spans="1:2" x14ac:dyDescent="0.3">
      <c r="A24142" s="2">
        <v>3.4553545990652502E-2</v>
      </c>
      <c r="B24142" t="s">
        <v>62524</v>
      </c>
    </row>
    <row r="24143" spans="1:2" x14ac:dyDescent="0.3">
      <c r="A24143" s="2">
        <v>2.47362287674462E-3</v>
      </c>
      <c r="B24143" t="s">
        <v>62523</v>
      </c>
    </row>
    <row r="24144" spans="1:2" x14ac:dyDescent="0.3">
      <c r="A24144" s="2">
        <v>5.7518799999999999</v>
      </c>
      <c r="B24144" t="s">
        <v>62522</v>
      </c>
    </row>
    <row r="24145" spans="1:2" x14ac:dyDescent="0.3">
      <c r="A24145" s="2">
        <v>2.08651925148239</v>
      </c>
      <c r="B24145" t="s">
        <v>62521</v>
      </c>
    </row>
    <row r="24146" spans="1:2" x14ac:dyDescent="0.3">
      <c r="A24146" s="2">
        <v>4.7155391983493598</v>
      </c>
      <c r="B24146" t="s">
        <v>62520</v>
      </c>
    </row>
    <row r="24147" spans="1:2" x14ac:dyDescent="0.3">
      <c r="A24147" s="2">
        <v>0.20573605648031101</v>
      </c>
      <c r="B24147" t="s">
        <v>62519</v>
      </c>
    </row>
    <row r="24148" spans="1:2" x14ac:dyDescent="0.3">
      <c r="A24148" s="2">
        <v>1.17410366769842</v>
      </c>
      <c r="B24148" t="s">
        <v>62518</v>
      </c>
    </row>
    <row r="24149" spans="1:2" x14ac:dyDescent="0.3">
      <c r="A24149" s="2">
        <v>2.4296322487169602</v>
      </c>
      <c r="B24149" t="s">
        <v>62517</v>
      </c>
    </row>
    <row r="24150" spans="1:2" x14ac:dyDescent="0.3">
      <c r="A24150" s="2">
        <v>0.114624002153878</v>
      </c>
      <c r="B24150" t="s">
        <v>62516</v>
      </c>
    </row>
    <row r="24151" spans="1:2" x14ac:dyDescent="0.3">
      <c r="A24151" s="2">
        <v>1.4418058919159499E-2</v>
      </c>
      <c r="B24151" t="s">
        <v>62515</v>
      </c>
    </row>
    <row r="24152" spans="1:2" x14ac:dyDescent="0.3">
      <c r="A24152" s="2">
        <v>5.3600000000000002E-3</v>
      </c>
      <c r="B24152" t="s">
        <v>62514</v>
      </c>
    </row>
    <row r="24153" spans="1:2" x14ac:dyDescent="0.3">
      <c r="A24153" s="2">
        <v>2.0937941361170198</v>
      </c>
      <c r="B24153" t="s">
        <v>62513</v>
      </c>
    </row>
    <row r="24154" spans="1:2" x14ac:dyDescent="0.3">
      <c r="A24154" s="2">
        <v>3.8420000000000003E-2</v>
      </c>
      <c r="B24154" t="s">
        <v>62512</v>
      </c>
    </row>
    <row r="24155" spans="1:2" x14ac:dyDescent="0.3">
      <c r="A24155" s="2">
        <v>1.6748618318350701</v>
      </c>
      <c r="B24155" t="s">
        <v>62511</v>
      </c>
    </row>
    <row r="24156" spans="1:2" x14ac:dyDescent="0.3">
      <c r="A24156" s="2">
        <v>0.43874902546018002</v>
      </c>
      <c r="B24156" t="s">
        <v>62510</v>
      </c>
    </row>
    <row r="24157" spans="1:2" x14ac:dyDescent="0.3">
      <c r="A24157" s="2">
        <v>1.40390576566362E-3</v>
      </c>
      <c r="B24157" t="s">
        <v>62509</v>
      </c>
    </row>
    <row r="24158" spans="1:2" x14ac:dyDescent="0.3">
      <c r="A24158" s="2">
        <v>2.9239999999999999E-2</v>
      </c>
      <c r="B24158" t="s">
        <v>62508</v>
      </c>
    </row>
    <row r="24159" spans="1:2" x14ac:dyDescent="0.3">
      <c r="A24159" s="2">
        <v>52.029394491923</v>
      </c>
      <c r="B24159" t="s">
        <v>62507</v>
      </c>
    </row>
    <row r="24160" spans="1:2" x14ac:dyDescent="0.3">
      <c r="A24160" s="2">
        <v>38.950589999999998</v>
      </c>
      <c r="B24160" t="s">
        <v>62506</v>
      </c>
    </row>
    <row r="24161" spans="1:2" x14ac:dyDescent="0.3">
      <c r="A24161" s="2">
        <v>9.8727302301116406</v>
      </c>
      <c r="B24161" t="s">
        <v>62505</v>
      </c>
    </row>
    <row r="24162" spans="1:2" x14ac:dyDescent="0.3">
      <c r="A24162" s="2">
        <v>0.42352352527652398</v>
      </c>
      <c r="B24162" t="s">
        <v>62504</v>
      </c>
    </row>
    <row r="24163" spans="1:2" x14ac:dyDescent="0.3">
      <c r="A24163" s="2">
        <v>6.3961662439111404E-3</v>
      </c>
      <c r="B24163" t="s">
        <v>62503</v>
      </c>
    </row>
    <row r="24164" spans="1:2" x14ac:dyDescent="0.3">
      <c r="A24164" s="2">
        <v>3.4679489411857903E-2</v>
      </c>
      <c r="B24164" t="s">
        <v>62502</v>
      </c>
    </row>
    <row r="24165" spans="1:2" x14ac:dyDescent="0.3">
      <c r="A24165" s="2">
        <v>3.02310986439603E-3</v>
      </c>
      <c r="B24165" t="s">
        <v>62501</v>
      </c>
    </row>
    <row r="24166" spans="1:2" x14ac:dyDescent="0.3">
      <c r="A24166" s="2">
        <v>8.1127147992428299E-3</v>
      </c>
      <c r="B24166" t="s">
        <v>62500</v>
      </c>
    </row>
    <row r="24167" spans="1:2" x14ac:dyDescent="0.3">
      <c r="A24167" s="2">
        <v>0.28537715107360301</v>
      </c>
      <c r="B24167" t="s">
        <v>62499</v>
      </c>
    </row>
    <row r="24168" spans="1:2" x14ac:dyDescent="0.3">
      <c r="A24168" s="2">
        <v>4.03059228560659E-2</v>
      </c>
      <c r="B24168" t="s">
        <v>62498</v>
      </c>
    </row>
    <row r="24169" spans="1:2" x14ac:dyDescent="0.3">
      <c r="A24169" s="2">
        <v>0.62387999999999999</v>
      </c>
      <c r="B24169" t="s">
        <v>62497</v>
      </c>
    </row>
    <row r="24170" spans="1:2" x14ac:dyDescent="0.3">
      <c r="A24170" s="2">
        <v>1.74482788309069E-2</v>
      </c>
      <c r="B24170" t="s">
        <v>62496</v>
      </c>
    </row>
    <row r="24171" spans="1:2" x14ac:dyDescent="0.3">
      <c r="A24171" s="2">
        <v>0.179833314606588</v>
      </c>
      <c r="B24171" t="s">
        <v>62495</v>
      </c>
    </row>
    <row r="24172" spans="1:2" x14ac:dyDescent="0.3">
      <c r="A24172" s="2">
        <v>6.12667486637428E-2</v>
      </c>
      <c r="B24172" t="s">
        <v>62494</v>
      </c>
    </row>
    <row r="24173" spans="1:2" x14ac:dyDescent="0.3">
      <c r="A24173" s="2">
        <v>163.173004165918</v>
      </c>
      <c r="B24173" t="s">
        <v>62493</v>
      </c>
    </row>
    <row r="24174" spans="1:2" x14ac:dyDescent="0.3">
      <c r="A24174" s="2">
        <v>10.0471370866589</v>
      </c>
      <c r="B24174" t="s">
        <v>62492</v>
      </c>
    </row>
    <row r="24175" spans="1:2" x14ac:dyDescent="0.3">
      <c r="A24175" s="2">
        <v>0.13516158917631799</v>
      </c>
      <c r="B24175" t="s">
        <v>62491</v>
      </c>
    </row>
    <row r="24176" spans="1:2" x14ac:dyDescent="0.3">
      <c r="A24176" s="2">
        <v>1.4657359766645599E-2</v>
      </c>
      <c r="B24176" t="s">
        <v>62490</v>
      </c>
    </row>
    <row r="24177" spans="1:2" x14ac:dyDescent="0.3">
      <c r="A24177" s="2">
        <v>3.6049999999999999E-2</v>
      </c>
      <c r="B24177" t="s">
        <v>62489</v>
      </c>
    </row>
    <row r="24178" spans="1:2" x14ac:dyDescent="0.3">
      <c r="A24178" s="2">
        <v>0.81305069307173095</v>
      </c>
      <c r="B24178" t="s">
        <v>62488</v>
      </c>
    </row>
    <row r="24179" spans="1:2" x14ac:dyDescent="0.3">
      <c r="A24179" s="2">
        <v>0.519074238718645</v>
      </c>
      <c r="B24179" t="s">
        <v>62487</v>
      </c>
    </row>
    <row r="24180" spans="1:2" x14ac:dyDescent="0.3">
      <c r="A24180" s="2">
        <v>2.5390600000000001</v>
      </c>
      <c r="B24180" t="s">
        <v>62486</v>
      </c>
    </row>
    <row r="24181" spans="1:2" x14ac:dyDescent="0.3">
      <c r="A24181" s="2">
        <v>1.14199213878064</v>
      </c>
      <c r="B24181" t="s">
        <v>62485</v>
      </c>
    </row>
    <row r="24182" spans="1:2" x14ac:dyDescent="0.3">
      <c r="A24182" s="2">
        <v>1.6160000000000001E-2</v>
      </c>
      <c r="B24182" t="s">
        <v>62484</v>
      </c>
    </row>
    <row r="24183" spans="1:2" x14ac:dyDescent="0.3">
      <c r="A24183" s="2">
        <v>4.6662526629324399E-3</v>
      </c>
      <c r="B24183" t="s">
        <v>62483</v>
      </c>
    </row>
    <row r="24184" spans="1:2" x14ac:dyDescent="0.3">
      <c r="A24184" s="2">
        <v>3.2041046533340602E-3</v>
      </c>
      <c r="B24184" t="s">
        <v>62482</v>
      </c>
    </row>
    <row r="24185" spans="1:2" x14ac:dyDescent="0.3">
      <c r="A24185" s="2">
        <v>3.3859922009098101E-3</v>
      </c>
      <c r="B24185" t="s">
        <v>62481</v>
      </c>
    </row>
    <row r="24186" spans="1:2" x14ac:dyDescent="0.3">
      <c r="A24186" s="2">
        <v>173.687603391512</v>
      </c>
      <c r="B24186" t="s">
        <v>62480</v>
      </c>
    </row>
    <row r="24187" spans="1:2" x14ac:dyDescent="0.3">
      <c r="A24187" s="2">
        <v>3.7955899999999998</v>
      </c>
      <c r="B24187" t="s">
        <v>62479</v>
      </c>
    </row>
    <row r="24188" spans="1:2" x14ac:dyDescent="0.3">
      <c r="A24188" s="2">
        <v>9.5746000000000002</v>
      </c>
      <c r="B24188" t="s">
        <v>62478</v>
      </c>
    </row>
    <row r="24189" spans="1:2" x14ac:dyDescent="0.3">
      <c r="A24189" s="2">
        <v>52.626620000000003</v>
      </c>
      <c r="B24189" t="s">
        <v>62477</v>
      </c>
    </row>
    <row r="24190" spans="1:2" x14ac:dyDescent="0.3">
      <c r="A24190" s="2">
        <v>0.30188397334300898</v>
      </c>
      <c r="B24190" t="s">
        <v>62476</v>
      </c>
    </row>
    <row r="24191" spans="1:2" x14ac:dyDescent="0.3">
      <c r="A24191" s="2">
        <v>0.37842999999999999</v>
      </c>
      <c r="B24191" t="s">
        <v>62475</v>
      </c>
    </row>
    <row r="24192" spans="1:2" x14ac:dyDescent="0.3">
      <c r="A24192" s="2">
        <v>1.44299215286845</v>
      </c>
      <c r="B24192" t="s">
        <v>62474</v>
      </c>
    </row>
    <row r="24193" spans="1:2" x14ac:dyDescent="0.3">
      <c r="A24193" s="2">
        <v>33.867325928078699</v>
      </c>
      <c r="B24193" t="s">
        <v>62473</v>
      </c>
    </row>
    <row r="24194" spans="1:2" x14ac:dyDescent="0.3">
      <c r="A24194" s="2">
        <v>4.6520052861201897</v>
      </c>
      <c r="B24194" t="s">
        <v>62472</v>
      </c>
    </row>
    <row r="24195" spans="1:2" x14ac:dyDescent="0.3">
      <c r="A24195" s="2">
        <v>0.56947839809732004</v>
      </c>
      <c r="B24195" t="s">
        <v>62471</v>
      </c>
    </row>
    <row r="24196" spans="1:2" x14ac:dyDescent="0.3">
      <c r="A24196" s="2">
        <v>0.59039559396611496</v>
      </c>
      <c r="B24196" t="s">
        <v>62470</v>
      </c>
    </row>
    <row r="24197" spans="1:2" x14ac:dyDescent="0.3">
      <c r="A24197" s="2">
        <v>1.3247754614967699</v>
      </c>
      <c r="B24197" t="s">
        <v>62469</v>
      </c>
    </row>
    <row r="24198" spans="1:2" x14ac:dyDescent="0.3">
      <c r="A24198" s="2">
        <v>2.0468994104831499</v>
      </c>
      <c r="B24198" t="s">
        <v>62468</v>
      </c>
    </row>
    <row r="24199" spans="1:2" x14ac:dyDescent="0.3">
      <c r="A24199" s="2">
        <v>6.3009999999999997E-2</v>
      </c>
      <c r="B24199" t="s">
        <v>62467</v>
      </c>
    </row>
    <row r="24200" spans="1:2" x14ac:dyDescent="0.3">
      <c r="A24200" s="2">
        <v>0.40375494815618401</v>
      </c>
      <c r="B24200" t="s">
        <v>62466</v>
      </c>
    </row>
    <row r="24201" spans="1:2" x14ac:dyDescent="0.3">
      <c r="A24201" s="2">
        <v>14.015689999999999</v>
      </c>
      <c r="B24201" t="s">
        <v>62465</v>
      </c>
    </row>
    <row r="24202" spans="1:2" x14ac:dyDescent="0.3">
      <c r="A24202" s="2">
        <v>11.534719228002499</v>
      </c>
      <c r="B24202" t="s">
        <v>62464</v>
      </c>
    </row>
    <row r="24203" spans="1:2" x14ac:dyDescent="0.3">
      <c r="A24203" s="2">
        <v>24.5859625038376</v>
      </c>
      <c r="B24203" t="s">
        <v>62463</v>
      </c>
    </row>
    <row r="24204" spans="1:2" x14ac:dyDescent="0.3">
      <c r="A24204" s="2">
        <v>63.764275252729</v>
      </c>
      <c r="B24204" t="s">
        <v>62462</v>
      </c>
    </row>
    <row r="24205" spans="1:2" x14ac:dyDescent="0.3">
      <c r="A24205" s="2">
        <v>170.619219833785</v>
      </c>
      <c r="B24205" t="s">
        <v>62461</v>
      </c>
    </row>
    <row r="24206" spans="1:2" x14ac:dyDescent="0.3">
      <c r="A24206" s="2">
        <v>13.927506689619999</v>
      </c>
      <c r="B24206" t="s">
        <v>62460</v>
      </c>
    </row>
    <row r="24207" spans="1:2" x14ac:dyDescent="0.3">
      <c r="A24207" s="2">
        <v>4.8441733530789198E-2</v>
      </c>
      <c r="B24207" t="s">
        <v>62459</v>
      </c>
    </row>
    <row r="24208" spans="1:2" x14ac:dyDescent="0.3">
      <c r="A24208" s="2">
        <v>31.785876426819598</v>
      </c>
      <c r="B24208" t="s">
        <v>62458</v>
      </c>
    </row>
    <row r="24209" spans="1:2" x14ac:dyDescent="0.3">
      <c r="A24209" s="2">
        <v>1.56</v>
      </c>
      <c r="B24209" t="s">
        <v>62457</v>
      </c>
    </row>
    <row r="24210" spans="1:2" x14ac:dyDescent="0.3">
      <c r="A24210" s="2">
        <v>1.17554</v>
      </c>
      <c r="B24210" t="s">
        <v>62456</v>
      </c>
    </row>
    <row r="24211" spans="1:2" x14ac:dyDescent="0.3">
      <c r="A24211" s="2">
        <v>1.47136907622811</v>
      </c>
      <c r="B24211" t="s">
        <v>62455</v>
      </c>
    </row>
    <row r="24212" spans="1:2" x14ac:dyDescent="0.3">
      <c r="A24212" s="2">
        <v>9.9440886923059892</v>
      </c>
      <c r="B24212" t="s">
        <v>62454</v>
      </c>
    </row>
    <row r="24213" spans="1:2" x14ac:dyDescent="0.3">
      <c r="A24213" s="2">
        <v>4.5892553758136403</v>
      </c>
      <c r="B24213" t="s">
        <v>62453</v>
      </c>
    </row>
    <row r="24214" spans="1:2" x14ac:dyDescent="0.3">
      <c r="A24214" s="2">
        <v>1.90540697266999</v>
      </c>
      <c r="B24214" t="s">
        <v>62452</v>
      </c>
    </row>
    <row r="24215" spans="1:2" x14ac:dyDescent="0.3">
      <c r="A24215" s="2">
        <v>11.96566</v>
      </c>
      <c r="B24215" t="s">
        <v>62451</v>
      </c>
    </row>
    <row r="24216" spans="1:2" x14ac:dyDescent="0.3">
      <c r="A24216" s="2">
        <v>0.32579000000000002</v>
      </c>
      <c r="B24216" t="s">
        <v>62450</v>
      </c>
    </row>
    <row r="24217" spans="1:2" x14ac:dyDescent="0.3">
      <c r="A24217" s="2">
        <v>2.0933099999999998</v>
      </c>
      <c r="B24217" t="s">
        <v>62449</v>
      </c>
    </row>
    <row r="24218" spans="1:2" x14ac:dyDescent="0.3">
      <c r="A24218" s="2">
        <v>0.20898</v>
      </c>
      <c r="B24218" t="s">
        <v>62448</v>
      </c>
    </row>
    <row r="24219" spans="1:2" x14ac:dyDescent="0.3">
      <c r="A24219" s="2">
        <v>5.7999999999999996E-3</v>
      </c>
      <c r="B24219" t="s">
        <v>62447</v>
      </c>
    </row>
    <row r="24220" spans="1:2" x14ac:dyDescent="0.3">
      <c r="A24220" s="2">
        <v>5.7041393016365002E-2</v>
      </c>
      <c r="B24220" t="s">
        <v>62446</v>
      </c>
    </row>
    <row r="24221" spans="1:2" x14ac:dyDescent="0.3">
      <c r="A24221" s="2">
        <v>4.9648005699861802E-2</v>
      </c>
      <c r="B24221" t="s">
        <v>62445</v>
      </c>
    </row>
    <row r="24222" spans="1:2" x14ac:dyDescent="0.3">
      <c r="A24222" s="2">
        <v>1.6641150217535299E-2</v>
      </c>
      <c r="B24222" t="s">
        <v>62444</v>
      </c>
    </row>
    <row r="24223" spans="1:2" x14ac:dyDescent="0.3">
      <c r="A24223" s="2">
        <v>1.10958189248247E-2</v>
      </c>
      <c r="B24223" t="s">
        <v>62443</v>
      </c>
    </row>
    <row r="24224" spans="1:2" x14ac:dyDescent="0.3">
      <c r="A24224" s="2">
        <v>1.44108184461263E-2</v>
      </c>
      <c r="B24224" t="s">
        <v>62442</v>
      </c>
    </row>
    <row r="24225" spans="1:2" x14ac:dyDescent="0.3">
      <c r="A24225" s="2">
        <v>3.0753291194806201E-2</v>
      </c>
      <c r="B24225" t="s">
        <v>62441</v>
      </c>
    </row>
    <row r="24226" spans="1:2" x14ac:dyDescent="0.3">
      <c r="A24226" s="2">
        <v>4.0662451531929503E-2</v>
      </c>
      <c r="B24226" t="s">
        <v>62440</v>
      </c>
    </row>
    <row r="24227" spans="1:2" x14ac:dyDescent="0.3">
      <c r="A24227" s="2">
        <v>12.928599999999999</v>
      </c>
      <c r="B24227" t="s">
        <v>1946</v>
      </c>
    </row>
    <row r="24228" spans="1:2" x14ac:dyDescent="0.3">
      <c r="A24228" s="2">
        <v>1.7478602577690601</v>
      </c>
      <c r="B24228" t="s">
        <v>62439</v>
      </c>
    </row>
    <row r="24229" spans="1:2" x14ac:dyDescent="0.3">
      <c r="A24229" s="2">
        <v>6.5018599999999998</v>
      </c>
      <c r="B24229" t="s">
        <v>62438</v>
      </c>
    </row>
    <row r="24230" spans="1:2" x14ac:dyDescent="0.3">
      <c r="A24230" s="2">
        <v>7.0458895154552901E-3</v>
      </c>
      <c r="B24230" t="s">
        <v>62437</v>
      </c>
    </row>
    <row r="24231" spans="1:2" x14ac:dyDescent="0.3">
      <c r="A24231" s="2">
        <v>2.1499999999999998E-2</v>
      </c>
      <c r="B24231" t="s">
        <v>62436</v>
      </c>
    </row>
    <row r="24232" spans="1:2" x14ac:dyDescent="0.3">
      <c r="A24232" s="2">
        <v>1.50304329564659E-3</v>
      </c>
      <c r="B24232" t="s">
        <v>62435</v>
      </c>
    </row>
    <row r="24233" spans="1:2" x14ac:dyDescent="0.3">
      <c r="A24233" s="2">
        <v>3.4607800077368598</v>
      </c>
      <c r="B24233" t="s">
        <v>62434</v>
      </c>
    </row>
    <row r="24234" spans="1:2" x14ac:dyDescent="0.3">
      <c r="A24234" s="2">
        <v>0.12725</v>
      </c>
      <c r="B24234" t="s">
        <v>62433</v>
      </c>
    </row>
    <row r="24235" spans="1:2" x14ac:dyDescent="0.3">
      <c r="A24235" s="2">
        <v>0.17580249300099299</v>
      </c>
      <c r="B24235" t="s">
        <v>62432</v>
      </c>
    </row>
    <row r="24236" spans="1:2" x14ac:dyDescent="0.3">
      <c r="A24236" s="2">
        <v>7.7734399999999999</v>
      </c>
      <c r="B24236" t="s">
        <v>62431</v>
      </c>
    </row>
    <row r="24237" spans="1:2" x14ac:dyDescent="0.3">
      <c r="A24237" s="2">
        <v>0.67</v>
      </c>
      <c r="B24237" t="s">
        <v>62430</v>
      </c>
    </row>
    <row r="24238" spans="1:2" x14ac:dyDescent="0.3">
      <c r="A24238" s="2">
        <v>2.34325472077103E-3</v>
      </c>
      <c r="B24238" t="s">
        <v>62429</v>
      </c>
    </row>
    <row r="24239" spans="1:2" x14ac:dyDescent="0.3">
      <c r="A24239" s="2">
        <v>173.171440565902</v>
      </c>
      <c r="B24239" t="s">
        <v>62428</v>
      </c>
    </row>
    <row r="24240" spans="1:2" x14ac:dyDescent="0.3">
      <c r="A24240" s="2">
        <v>2.9645417133564401E-3</v>
      </c>
      <c r="B24240" t="s">
        <v>62427</v>
      </c>
    </row>
    <row r="24241" spans="1:2" x14ac:dyDescent="0.3">
      <c r="A24241" s="2">
        <v>4.0038102051603098E-3</v>
      </c>
      <c r="B24241" t="s">
        <v>62426</v>
      </c>
    </row>
    <row r="24242" spans="1:2" x14ac:dyDescent="0.3">
      <c r="A24242" s="2">
        <v>12.6998554097897</v>
      </c>
      <c r="B24242" t="s">
        <v>62425</v>
      </c>
    </row>
    <row r="24243" spans="1:2" x14ac:dyDescent="0.3">
      <c r="A24243" s="2">
        <v>0.38346000000000002</v>
      </c>
      <c r="B24243" t="s">
        <v>62424</v>
      </c>
    </row>
    <row r="24244" spans="1:2" x14ac:dyDescent="0.3">
      <c r="A24244" s="2">
        <v>42.9036407313015</v>
      </c>
      <c r="B24244" t="s">
        <v>62423</v>
      </c>
    </row>
    <row r="24245" spans="1:2" x14ac:dyDescent="0.3">
      <c r="A24245" s="2">
        <v>8.9874399999999994</v>
      </c>
      <c r="B24245" t="s">
        <v>62422</v>
      </c>
    </row>
    <row r="24246" spans="1:2" x14ac:dyDescent="0.3">
      <c r="A24246" s="2">
        <v>0.65380000000000005</v>
      </c>
      <c r="B24246" t="s">
        <v>62421</v>
      </c>
    </row>
    <row r="24247" spans="1:2" x14ac:dyDescent="0.3">
      <c r="A24247" s="2">
        <v>0.183119720822113</v>
      </c>
      <c r="B24247" t="s">
        <v>62420</v>
      </c>
    </row>
    <row r="24248" spans="1:2" x14ac:dyDescent="0.3">
      <c r="A24248" s="2">
        <v>2.3000000000000001E-4</v>
      </c>
      <c r="B24248" t="s">
        <v>62419</v>
      </c>
    </row>
    <row r="24249" spans="1:2" x14ac:dyDescent="0.3">
      <c r="A24249" s="2">
        <v>54.376539999999999</v>
      </c>
      <c r="B24249" t="s">
        <v>62418</v>
      </c>
    </row>
    <row r="24250" spans="1:2" x14ac:dyDescent="0.3">
      <c r="A24250" s="2">
        <v>4.2347204108696697E-2</v>
      </c>
      <c r="B24250" t="s">
        <v>62417</v>
      </c>
    </row>
    <row r="24251" spans="1:2" x14ac:dyDescent="0.3">
      <c r="A24251" s="2">
        <v>0.18101999999999999</v>
      </c>
      <c r="B24251" t="s">
        <v>62416</v>
      </c>
    </row>
    <row r="24252" spans="1:2" x14ac:dyDescent="0.3">
      <c r="A24252" s="2">
        <v>36.230784857860101</v>
      </c>
      <c r="B24252" t="s">
        <v>62415</v>
      </c>
    </row>
    <row r="24253" spans="1:2" x14ac:dyDescent="0.3">
      <c r="A24253" s="2">
        <v>1.1041500869277301</v>
      </c>
      <c r="B24253" t="s">
        <v>62414</v>
      </c>
    </row>
    <row r="24254" spans="1:2" x14ac:dyDescent="0.3">
      <c r="A24254" s="2">
        <v>4.7511367251262503E-2</v>
      </c>
      <c r="B24254" t="s">
        <v>62413</v>
      </c>
    </row>
    <row r="24255" spans="1:2" x14ac:dyDescent="0.3">
      <c r="A24255" s="2">
        <v>3.1358878941936401E-3</v>
      </c>
      <c r="B24255" t="s">
        <v>2657</v>
      </c>
    </row>
    <row r="24256" spans="1:2" x14ac:dyDescent="0.3">
      <c r="A24256" s="2">
        <v>0.15811618584381801</v>
      </c>
      <c r="B24256" t="s">
        <v>62412</v>
      </c>
    </row>
    <row r="24257" spans="1:2" x14ac:dyDescent="0.3">
      <c r="A24257" s="2">
        <v>9.5391593479110401</v>
      </c>
      <c r="B24257" t="s">
        <v>62411</v>
      </c>
    </row>
    <row r="24258" spans="1:2" x14ac:dyDescent="0.3">
      <c r="A24258" s="2">
        <v>2.3305430593055299</v>
      </c>
      <c r="B24258" t="s">
        <v>62410</v>
      </c>
    </row>
    <row r="24259" spans="1:2" x14ac:dyDescent="0.3">
      <c r="A24259" s="2">
        <v>1.5878243036426399E-3</v>
      </c>
      <c r="B24259" t="s">
        <v>62409</v>
      </c>
    </row>
    <row r="24260" spans="1:2" x14ac:dyDescent="0.3">
      <c r="A24260" s="2">
        <v>1.46813775468347</v>
      </c>
      <c r="B24260" t="s">
        <v>62408</v>
      </c>
    </row>
    <row r="24261" spans="1:2" x14ac:dyDescent="0.3">
      <c r="A24261" s="2">
        <v>1.3509999999999999E-2</v>
      </c>
      <c r="B24261" t="s">
        <v>62407</v>
      </c>
    </row>
    <row r="24262" spans="1:2" x14ac:dyDescent="0.3">
      <c r="A24262" s="2">
        <v>6.7738820656000902E-4</v>
      </c>
      <c r="B24262" t="s">
        <v>62406</v>
      </c>
    </row>
    <row r="24263" spans="1:2" x14ac:dyDescent="0.3">
      <c r="A24263" s="2">
        <v>1.1665096677586199E-3</v>
      </c>
      <c r="B24263" t="s">
        <v>62405</v>
      </c>
    </row>
    <row r="24264" spans="1:2" x14ac:dyDescent="0.3">
      <c r="A24264" s="2">
        <v>3.8036527191877999E-4</v>
      </c>
      <c r="B24264" t="s">
        <v>62404</v>
      </c>
    </row>
    <row r="24265" spans="1:2" x14ac:dyDescent="0.3">
      <c r="A24265" s="2">
        <v>0.1363</v>
      </c>
      <c r="B24265" t="s">
        <v>62403</v>
      </c>
    </row>
    <row r="24266" spans="1:2" x14ac:dyDescent="0.3">
      <c r="A24266" s="2">
        <v>0.11477</v>
      </c>
      <c r="B24266" t="s">
        <v>62402</v>
      </c>
    </row>
    <row r="24267" spans="1:2" x14ac:dyDescent="0.3">
      <c r="A24267" s="2">
        <v>0.11773</v>
      </c>
      <c r="B24267" t="s">
        <v>62401</v>
      </c>
    </row>
    <row r="24268" spans="1:2" x14ac:dyDescent="0.3">
      <c r="A24268" s="2">
        <v>0.71665106992612904</v>
      </c>
      <c r="B24268" t="s">
        <v>62400</v>
      </c>
    </row>
    <row r="24269" spans="1:2" x14ac:dyDescent="0.3">
      <c r="A24269" s="2">
        <v>0.206267526706987</v>
      </c>
      <c r="B24269" t="s">
        <v>62399</v>
      </c>
    </row>
    <row r="24270" spans="1:2" x14ac:dyDescent="0.3">
      <c r="A24270" s="2">
        <v>3.9055426598513598</v>
      </c>
      <c r="B24270" t="s">
        <v>62398</v>
      </c>
    </row>
    <row r="24271" spans="1:2" x14ac:dyDescent="0.3">
      <c r="A24271" s="2">
        <v>4.7231290455336499</v>
      </c>
      <c r="B24271" t="s">
        <v>62397</v>
      </c>
    </row>
    <row r="24272" spans="1:2" x14ac:dyDescent="0.3">
      <c r="A24272" s="2">
        <v>53.087914596150299</v>
      </c>
      <c r="B24272" t="s">
        <v>62396</v>
      </c>
    </row>
    <row r="24273" spans="1:2" x14ac:dyDescent="0.3">
      <c r="A24273" s="2">
        <v>2.5664600000000002</v>
      </c>
      <c r="B24273" t="s">
        <v>62395</v>
      </c>
    </row>
    <row r="24274" spans="1:2" x14ac:dyDescent="0.3">
      <c r="A24274" s="2">
        <v>8.7180099999999996</v>
      </c>
      <c r="B24274" t="s">
        <v>62394</v>
      </c>
    </row>
    <row r="24275" spans="1:2" x14ac:dyDescent="0.3">
      <c r="A24275" s="2">
        <v>4.879E-2</v>
      </c>
      <c r="B24275" t="s">
        <v>62393</v>
      </c>
    </row>
    <row r="24276" spans="1:2" x14ac:dyDescent="0.3">
      <c r="A24276" s="2">
        <v>3.0293999999999999</v>
      </c>
      <c r="B24276" t="s">
        <v>62392</v>
      </c>
    </row>
    <row r="24277" spans="1:2" x14ac:dyDescent="0.3">
      <c r="A24277" s="2">
        <v>6.4543810587544499</v>
      </c>
      <c r="B24277" t="s">
        <v>62391</v>
      </c>
    </row>
    <row r="24278" spans="1:2" x14ac:dyDescent="0.3">
      <c r="A24278" s="2">
        <v>2.26721451607742</v>
      </c>
      <c r="B24278" t="s">
        <v>62390</v>
      </c>
    </row>
    <row r="24279" spans="1:2" x14ac:dyDescent="0.3">
      <c r="A24279" s="2">
        <v>0.26722877636638998</v>
      </c>
      <c r="B24279" t="s">
        <v>62389</v>
      </c>
    </row>
    <row r="24280" spans="1:2" x14ac:dyDescent="0.3">
      <c r="A24280" s="2">
        <v>0.190432016096927</v>
      </c>
      <c r="B24280" t="s">
        <v>62388</v>
      </c>
    </row>
    <row r="24281" spans="1:2" x14ac:dyDescent="0.3">
      <c r="A24281" s="2">
        <v>2.5280260526164802E-2</v>
      </c>
      <c r="B24281" t="s">
        <v>62387</v>
      </c>
    </row>
    <row r="24282" spans="1:2" x14ac:dyDescent="0.3">
      <c r="A24282" s="2">
        <v>0.13140707850792499</v>
      </c>
      <c r="B24282" t="s">
        <v>62386</v>
      </c>
    </row>
    <row r="24283" spans="1:2" x14ac:dyDescent="0.3">
      <c r="A24283" s="2">
        <v>22.1373624630547</v>
      </c>
      <c r="B24283" t="s">
        <v>62385</v>
      </c>
    </row>
    <row r="24284" spans="1:2" x14ac:dyDescent="0.3">
      <c r="A24284" s="2">
        <v>0.19510951938136101</v>
      </c>
      <c r="B24284" t="s">
        <v>62384</v>
      </c>
    </row>
    <row r="24285" spans="1:2" x14ac:dyDescent="0.3">
      <c r="A24285" s="2">
        <v>12.2693215190159</v>
      </c>
      <c r="B24285" t="s">
        <v>62383</v>
      </c>
    </row>
    <row r="24286" spans="1:2" x14ac:dyDescent="0.3">
      <c r="A24286" s="2">
        <v>11.873497995888</v>
      </c>
      <c r="B24286" t="s">
        <v>62382</v>
      </c>
    </row>
    <row r="24287" spans="1:2" x14ac:dyDescent="0.3">
      <c r="A24287" s="2">
        <v>147.8665</v>
      </c>
      <c r="B24287" t="s">
        <v>62381</v>
      </c>
    </row>
    <row r="24288" spans="1:2" x14ac:dyDescent="0.3">
      <c r="A24288" s="2">
        <v>0.20108999999999999</v>
      </c>
      <c r="B24288" t="s">
        <v>62380</v>
      </c>
    </row>
    <row r="24289" spans="1:2" x14ac:dyDescent="0.3">
      <c r="A24289" s="2">
        <v>1.1197746228034999</v>
      </c>
      <c r="B24289" t="s">
        <v>62379</v>
      </c>
    </row>
    <row r="24290" spans="1:2" x14ac:dyDescent="0.3">
      <c r="A24290" s="2">
        <v>2.7642258973062899</v>
      </c>
      <c r="B24290" t="s">
        <v>62378</v>
      </c>
    </row>
    <row r="24291" spans="1:2" x14ac:dyDescent="0.3">
      <c r="A24291" s="2">
        <v>1.6678999999999999</v>
      </c>
      <c r="B24291" t="s">
        <v>62377</v>
      </c>
    </row>
    <row r="24292" spans="1:2" x14ac:dyDescent="0.3">
      <c r="A24292" s="2">
        <v>2.3676200000000001</v>
      </c>
      <c r="B24292" t="s">
        <v>62376</v>
      </c>
    </row>
    <row r="24293" spans="1:2" x14ac:dyDescent="0.3">
      <c r="A24293" s="2">
        <v>2.65651930643928</v>
      </c>
      <c r="B24293" t="s">
        <v>62375</v>
      </c>
    </row>
    <row r="24294" spans="1:2" x14ac:dyDescent="0.3">
      <c r="A24294" s="2">
        <v>0.83297993569262696</v>
      </c>
      <c r="B24294" t="s">
        <v>62374</v>
      </c>
    </row>
    <row r="24295" spans="1:2" x14ac:dyDescent="0.3">
      <c r="A24295" s="2">
        <v>4.6860400000000002</v>
      </c>
      <c r="B24295" t="s">
        <v>62373</v>
      </c>
    </row>
    <row r="24296" spans="1:2" x14ac:dyDescent="0.3">
      <c r="A24296" s="2">
        <v>4.7231290455336499</v>
      </c>
      <c r="B24296" t="s">
        <v>62372</v>
      </c>
    </row>
    <row r="24297" spans="1:2" x14ac:dyDescent="0.3">
      <c r="A24297" s="2">
        <v>4.8652639101545603</v>
      </c>
      <c r="B24297" t="s">
        <v>62371</v>
      </c>
    </row>
    <row r="24298" spans="1:2" x14ac:dyDescent="0.3">
      <c r="A24298" s="2">
        <v>2.5294883809548301</v>
      </c>
      <c r="B24298" t="s">
        <v>62370</v>
      </c>
    </row>
    <row r="24299" spans="1:2" x14ac:dyDescent="0.3">
      <c r="A24299" s="2">
        <v>0.60166168584348001</v>
      </c>
      <c r="B24299" t="s">
        <v>62369</v>
      </c>
    </row>
    <row r="24300" spans="1:2" x14ac:dyDescent="0.3">
      <c r="A24300" s="2">
        <v>8.4306861654569296</v>
      </c>
      <c r="B24300" t="s">
        <v>62368</v>
      </c>
    </row>
    <row r="24301" spans="1:2" x14ac:dyDescent="0.3">
      <c r="A24301" s="2">
        <v>1.72114514380785</v>
      </c>
      <c r="B24301" t="s">
        <v>62367</v>
      </c>
    </row>
    <row r="24302" spans="1:2" x14ac:dyDescent="0.3">
      <c r="A24302" s="2">
        <v>1.58204013082759</v>
      </c>
      <c r="B24302" t="s">
        <v>62366</v>
      </c>
    </row>
    <row r="24303" spans="1:2" x14ac:dyDescent="0.3">
      <c r="A24303" s="2">
        <v>6.1615767171904503</v>
      </c>
      <c r="B24303" t="s">
        <v>62365</v>
      </c>
    </row>
    <row r="24304" spans="1:2" x14ac:dyDescent="0.3">
      <c r="A24304" s="2">
        <v>7.4867217084750601</v>
      </c>
      <c r="B24304" t="s">
        <v>62364</v>
      </c>
    </row>
    <row r="24305" spans="1:2" x14ac:dyDescent="0.3">
      <c r="A24305" s="2">
        <v>18.35155</v>
      </c>
      <c r="B24305" t="s">
        <v>62363</v>
      </c>
    </row>
    <row r="24306" spans="1:2" x14ac:dyDescent="0.3">
      <c r="A24306" s="2">
        <v>16.306450000000002</v>
      </c>
      <c r="B24306" t="s">
        <v>62362</v>
      </c>
    </row>
    <row r="24307" spans="1:2" x14ac:dyDescent="0.3">
      <c r="A24307" s="2">
        <v>0.13369036684569699</v>
      </c>
      <c r="B24307" t="s">
        <v>62361</v>
      </c>
    </row>
    <row r="24308" spans="1:2" x14ac:dyDescent="0.3">
      <c r="A24308" s="2">
        <v>1.32373901278681E-2</v>
      </c>
      <c r="B24308" t="s">
        <v>62360</v>
      </c>
    </row>
    <row r="24309" spans="1:2" x14ac:dyDescent="0.3">
      <c r="A24309" s="2">
        <v>8.3700000000000007E-3</v>
      </c>
      <c r="B24309" t="s">
        <v>62359</v>
      </c>
    </row>
    <row r="24310" spans="1:2" x14ac:dyDescent="0.3">
      <c r="A24310" s="2">
        <v>0.22775000000000001</v>
      </c>
      <c r="B24310" t="s">
        <v>62358</v>
      </c>
    </row>
    <row r="24311" spans="1:2" x14ac:dyDescent="0.3">
      <c r="A24311" s="2">
        <v>3.0349999999999999E-2</v>
      </c>
      <c r="B24311" t="s">
        <v>62357</v>
      </c>
    </row>
    <row r="24312" spans="1:2" x14ac:dyDescent="0.3">
      <c r="A24312" s="2">
        <v>0.18032999999999999</v>
      </c>
      <c r="B24312" t="s">
        <v>62356</v>
      </c>
    </row>
    <row r="24313" spans="1:2" x14ac:dyDescent="0.3">
      <c r="A24313" s="2">
        <v>1.43072200041363E-2</v>
      </c>
      <c r="B24313" t="s">
        <v>62355</v>
      </c>
    </row>
    <row r="24314" spans="1:2" x14ac:dyDescent="0.3">
      <c r="A24314" s="2">
        <v>2.6199999999999999E-3</v>
      </c>
      <c r="B24314" t="s">
        <v>62354</v>
      </c>
    </row>
    <row r="24315" spans="1:2" x14ac:dyDescent="0.3">
      <c r="A24315" s="2">
        <v>8.3886133382828798E-2</v>
      </c>
      <c r="B24315" t="s">
        <v>62353</v>
      </c>
    </row>
    <row r="24316" spans="1:2" x14ac:dyDescent="0.3">
      <c r="A24316" s="2">
        <v>15.96312</v>
      </c>
      <c r="B24316" t="s">
        <v>62352</v>
      </c>
    </row>
    <row r="24317" spans="1:2" x14ac:dyDescent="0.3">
      <c r="A24317" s="2">
        <v>0.37624000000000002</v>
      </c>
      <c r="B24317" t="s">
        <v>62351</v>
      </c>
    </row>
    <row r="24318" spans="1:2" x14ac:dyDescent="0.3">
      <c r="A24318" s="2">
        <v>2.4267099999999999</v>
      </c>
      <c r="B24318" t="s">
        <v>62350</v>
      </c>
    </row>
    <row r="24319" spans="1:2" x14ac:dyDescent="0.3">
      <c r="A24319" s="2">
        <v>20.626580000000001</v>
      </c>
      <c r="B24319" t="s">
        <v>62349</v>
      </c>
    </row>
    <row r="24320" spans="1:2" x14ac:dyDescent="0.3">
      <c r="A24320" s="2">
        <v>0.21146999999999999</v>
      </c>
      <c r="B24320" t="s">
        <v>62348</v>
      </c>
    </row>
    <row r="24321" spans="1:2" x14ac:dyDescent="0.3">
      <c r="A24321" s="2">
        <v>1.4802500000000001</v>
      </c>
      <c r="B24321" t="s">
        <v>62347</v>
      </c>
    </row>
    <row r="24322" spans="1:2" x14ac:dyDescent="0.3">
      <c r="A24322" s="2">
        <v>343.16775348228498</v>
      </c>
      <c r="B24322" t="s">
        <v>62346</v>
      </c>
    </row>
    <row r="24323" spans="1:2" x14ac:dyDescent="0.3">
      <c r="A24323" s="2">
        <v>3.2695557313296999</v>
      </c>
      <c r="B24323" t="s">
        <v>62345</v>
      </c>
    </row>
    <row r="24324" spans="1:2" x14ac:dyDescent="0.3">
      <c r="A24324" s="2">
        <v>8.5739152130222401E-3</v>
      </c>
      <c r="B24324" t="s">
        <v>62344</v>
      </c>
    </row>
    <row r="24325" spans="1:2" x14ac:dyDescent="0.3">
      <c r="A24325" s="2">
        <v>2.5</v>
      </c>
      <c r="B24325" t="s">
        <v>62343</v>
      </c>
    </row>
    <row r="24326" spans="1:2" x14ac:dyDescent="0.3">
      <c r="A24326" s="2">
        <v>0.83386466622313204</v>
      </c>
      <c r="B24326" t="s">
        <v>62342</v>
      </c>
    </row>
    <row r="24327" spans="1:2" x14ac:dyDescent="0.3">
      <c r="A24327" s="2">
        <v>4.3586167314056103</v>
      </c>
      <c r="B24327" t="s">
        <v>62341</v>
      </c>
    </row>
    <row r="24328" spans="1:2" x14ac:dyDescent="0.3">
      <c r="A24328" s="2">
        <v>0.233313633389714</v>
      </c>
      <c r="B24328" t="s">
        <v>62340</v>
      </c>
    </row>
    <row r="24329" spans="1:2" x14ac:dyDescent="0.3">
      <c r="A24329" s="2">
        <v>2.8740999999999999</v>
      </c>
      <c r="B24329" t="s">
        <v>62339</v>
      </c>
    </row>
    <row r="24330" spans="1:2" x14ac:dyDescent="0.3">
      <c r="A24330" s="2">
        <v>3.134E-2</v>
      </c>
      <c r="B24330" t="s">
        <v>62338</v>
      </c>
    </row>
    <row r="24331" spans="1:2" x14ac:dyDescent="0.3">
      <c r="A24331" s="2">
        <v>0.94747335071448402</v>
      </c>
      <c r="B24331" t="s">
        <v>62337</v>
      </c>
    </row>
    <row r="24332" spans="1:2" x14ac:dyDescent="0.3">
      <c r="A24332" s="2">
        <v>1.1006800000000001</v>
      </c>
      <c r="B24332" t="s">
        <v>62336</v>
      </c>
    </row>
    <row r="24333" spans="1:2" x14ac:dyDescent="0.3">
      <c r="A24333" s="2">
        <v>3.2721169701509199E-2</v>
      </c>
      <c r="B24333" t="s">
        <v>62335</v>
      </c>
    </row>
    <row r="24334" spans="1:2" x14ac:dyDescent="0.3">
      <c r="A24334" s="2">
        <v>0.78698000000000001</v>
      </c>
      <c r="B24334" t="s">
        <v>62334</v>
      </c>
    </row>
    <row r="24335" spans="1:2" x14ac:dyDescent="0.3">
      <c r="A24335" s="2">
        <v>3.4410000000000003E-2</v>
      </c>
      <c r="B24335" t="s">
        <v>62333</v>
      </c>
    </row>
    <row r="24336" spans="1:2" x14ac:dyDescent="0.3">
      <c r="A24336" s="2">
        <v>4.9599999999999998E-2</v>
      </c>
      <c r="B24336" t="s">
        <v>62332</v>
      </c>
    </row>
    <row r="24337" spans="1:2" x14ac:dyDescent="0.3">
      <c r="A24337" s="2">
        <v>17.240962599489599</v>
      </c>
      <c r="B24337" t="s">
        <v>62331</v>
      </c>
    </row>
    <row r="24338" spans="1:2" x14ac:dyDescent="0.3">
      <c r="A24338" s="2">
        <v>45.177044340232001</v>
      </c>
      <c r="B24338" t="s">
        <v>62330</v>
      </c>
    </row>
    <row r="24339" spans="1:2" x14ac:dyDescent="0.3">
      <c r="A24339" s="2">
        <v>295.69529699870299</v>
      </c>
      <c r="B24339" t="s">
        <v>62329</v>
      </c>
    </row>
    <row r="24340" spans="1:2" x14ac:dyDescent="0.3">
      <c r="A24340" s="2">
        <v>19.9684942158902</v>
      </c>
      <c r="B24340" t="s">
        <v>62328</v>
      </c>
    </row>
    <row r="24341" spans="1:2" x14ac:dyDescent="0.3">
      <c r="A24341" s="2">
        <v>1.2010799999999999</v>
      </c>
      <c r="B24341" t="s">
        <v>62327</v>
      </c>
    </row>
    <row r="24342" spans="1:2" x14ac:dyDescent="0.3">
      <c r="A24342" s="2">
        <v>0.14110058681514701</v>
      </c>
      <c r="B24342" t="s">
        <v>62326</v>
      </c>
    </row>
    <row r="24343" spans="1:2" x14ac:dyDescent="0.3">
      <c r="A24343" s="2">
        <v>2.36390338913322</v>
      </c>
      <c r="B24343" t="s">
        <v>62325</v>
      </c>
    </row>
    <row r="24344" spans="1:2" x14ac:dyDescent="0.3">
      <c r="A24344" s="2">
        <v>217.64672999999999</v>
      </c>
      <c r="B24344" t="s">
        <v>62324</v>
      </c>
    </row>
    <row r="24345" spans="1:2" x14ac:dyDescent="0.3">
      <c r="A24345" s="2">
        <v>2.6899863167147101E-2</v>
      </c>
      <c r="B24345" t="s">
        <v>62323</v>
      </c>
    </row>
    <row r="24346" spans="1:2" x14ac:dyDescent="0.3">
      <c r="A24346" s="2">
        <v>20.33034</v>
      </c>
      <c r="B24346" t="s">
        <v>62322</v>
      </c>
    </row>
    <row r="24347" spans="1:2" x14ac:dyDescent="0.3">
      <c r="A24347" s="2">
        <v>1.9085099999999999</v>
      </c>
      <c r="B24347" t="s">
        <v>62321</v>
      </c>
    </row>
    <row r="24348" spans="1:2" x14ac:dyDescent="0.3">
      <c r="A24348" s="2">
        <v>1.2564834773801901</v>
      </c>
      <c r="B24348" t="s">
        <v>62320</v>
      </c>
    </row>
    <row r="24349" spans="1:2" x14ac:dyDescent="0.3">
      <c r="A24349" s="2">
        <v>5.8166500000000001</v>
      </c>
      <c r="B24349" t="s">
        <v>62319</v>
      </c>
    </row>
    <row r="24350" spans="1:2" x14ac:dyDescent="0.3">
      <c r="A24350" s="2">
        <v>6.0569100000000002</v>
      </c>
      <c r="B24350" t="s">
        <v>62318</v>
      </c>
    </row>
    <row r="24351" spans="1:2" x14ac:dyDescent="0.3">
      <c r="A24351" s="2">
        <v>2.4601799999999998</v>
      </c>
      <c r="B24351" t="s">
        <v>62317</v>
      </c>
    </row>
    <row r="24352" spans="1:2" x14ac:dyDescent="0.3">
      <c r="A24352" s="2">
        <v>4.6951700000000001</v>
      </c>
      <c r="B24352" t="s">
        <v>62316</v>
      </c>
    </row>
    <row r="24353" spans="1:2" x14ac:dyDescent="0.3">
      <c r="A24353" s="2">
        <v>2.5774599999999999</v>
      </c>
      <c r="B24353" t="s">
        <v>62315</v>
      </c>
    </row>
    <row r="24354" spans="1:2" x14ac:dyDescent="0.3">
      <c r="A24354" s="2">
        <v>8.5758265278471004</v>
      </c>
      <c r="B24354" t="s">
        <v>62314</v>
      </c>
    </row>
    <row r="24355" spans="1:2" x14ac:dyDescent="0.3">
      <c r="A24355" s="2">
        <v>0.63883000000000001</v>
      </c>
      <c r="B24355" t="s">
        <v>62313</v>
      </c>
    </row>
    <row r="24356" spans="1:2" x14ac:dyDescent="0.3">
      <c r="A24356" s="2">
        <v>8.8654700000000002</v>
      </c>
      <c r="B24356" t="s">
        <v>62312</v>
      </c>
    </row>
    <row r="24357" spans="1:2" x14ac:dyDescent="0.3">
      <c r="A24357" s="2">
        <v>2.4216099999999998</v>
      </c>
      <c r="B24357" t="s">
        <v>62311</v>
      </c>
    </row>
    <row r="24358" spans="1:2" x14ac:dyDescent="0.3">
      <c r="A24358" s="2">
        <v>17.511240000000001</v>
      </c>
      <c r="B24358" t="s">
        <v>62310</v>
      </c>
    </row>
    <row r="24359" spans="1:2" x14ac:dyDescent="0.3">
      <c r="A24359" s="2">
        <v>22.641435463236402</v>
      </c>
      <c r="B24359" t="s">
        <v>62309</v>
      </c>
    </row>
    <row r="24360" spans="1:2" x14ac:dyDescent="0.3">
      <c r="A24360" s="2">
        <v>0.96287</v>
      </c>
      <c r="B24360" t="s">
        <v>62308</v>
      </c>
    </row>
    <row r="24361" spans="1:2" x14ac:dyDescent="0.3">
      <c r="A24361" s="2">
        <v>0.96287</v>
      </c>
      <c r="B24361" t="s">
        <v>62307</v>
      </c>
    </row>
    <row r="24362" spans="1:2" x14ac:dyDescent="0.3">
      <c r="A24362" s="2">
        <v>0.83275999999999994</v>
      </c>
      <c r="B24362" t="s">
        <v>62306</v>
      </c>
    </row>
    <row r="24363" spans="1:2" x14ac:dyDescent="0.3">
      <c r="A24363" s="2">
        <v>0.13229694215478499</v>
      </c>
      <c r="B24363" t="s">
        <v>62305</v>
      </c>
    </row>
    <row r="24364" spans="1:2" x14ac:dyDescent="0.3">
      <c r="A24364" s="2">
        <v>8.6829499999999999</v>
      </c>
      <c r="B24364" t="s">
        <v>62304</v>
      </c>
    </row>
    <row r="24365" spans="1:2" x14ac:dyDescent="0.3">
      <c r="A24365" s="2">
        <v>3.1573586592652201</v>
      </c>
      <c r="B24365" t="s">
        <v>62303</v>
      </c>
    </row>
    <row r="24366" spans="1:2" x14ac:dyDescent="0.3">
      <c r="A24366" s="2">
        <v>3.7650700000000001</v>
      </c>
      <c r="B24366" t="s">
        <v>62302</v>
      </c>
    </row>
    <row r="24367" spans="1:2" x14ac:dyDescent="0.3">
      <c r="A24367" s="2">
        <v>5.7547800000000002</v>
      </c>
      <c r="B24367" t="s">
        <v>62301</v>
      </c>
    </row>
    <row r="24368" spans="1:2" x14ac:dyDescent="0.3">
      <c r="A24368" s="2">
        <v>4.9258699999999997</v>
      </c>
      <c r="B24368" t="s">
        <v>62300</v>
      </c>
    </row>
    <row r="24369" spans="1:2" x14ac:dyDescent="0.3">
      <c r="A24369" s="2">
        <v>0.58899999999999997</v>
      </c>
      <c r="B24369" t="s">
        <v>62299</v>
      </c>
    </row>
    <row r="24370" spans="1:2" x14ac:dyDescent="0.3">
      <c r="A24370" s="2">
        <v>1.49142</v>
      </c>
      <c r="B24370" t="s">
        <v>62298</v>
      </c>
    </row>
    <row r="24371" spans="1:2" x14ac:dyDescent="0.3">
      <c r="A24371" s="2">
        <v>6.1599999999999997E-3</v>
      </c>
      <c r="B24371" t="s">
        <v>62297</v>
      </c>
    </row>
    <row r="24372" spans="1:2" x14ac:dyDescent="0.3">
      <c r="A24372" s="2">
        <v>2.7785600000000001</v>
      </c>
      <c r="B24372" t="s">
        <v>62296</v>
      </c>
    </row>
    <row r="24373" spans="1:2" x14ac:dyDescent="0.3">
      <c r="A24373" s="2">
        <v>4.2930205146870003E-3</v>
      </c>
      <c r="B24373" t="s">
        <v>62295</v>
      </c>
    </row>
    <row r="24374" spans="1:2" x14ac:dyDescent="0.3">
      <c r="A24374" s="2">
        <v>3.8234499999999998</v>
      </c>
      <c r="B24374" t="s">
        <v>62294</v>
      </c>
    </row>
    <row r="24375" spans="1:2" x14ac:dyDescent="0.3">
      <c r="A24375" s="2">
        <v>3.16527</v>
      </c>
      <c r="B24375" t="s">
        <v>62293</v>
      </c>
    </row>
    <row r="24376" spans="1:2" x14ac:dyDescent="0.3">
      <c r="A24376" s="2">
        <v>0.10527</v>
      </c>
      <c r="B24376" t="s">
        <v>62292</v>
      </c>
    </row>
    <row r="24377" spans="1:2" x14ac:dyDescent="0.3">
      <c r="A24377" s="2">
        <v>0.36677240341095202</v>
      </c>
      <c r="B24377" t="s">
        <v>62291</v>
      </c>
    </row>
    <row r="24378" spans="1:2" x14ac:dyDescent="0.3">
      <c r="A24378" s="2">
        <v>18.161840000000002</v>
      </c>
      <c r="B24378" t="s">
        <v>62290</v>
      </c>
    </row>
    <row r="24379" spans="1:2" x14ac:dyDescent="0.3">
      <c r="A24379" s="2">
        <v>3.70045</v>
      </c>
      <c r="B24379" t="s">
        <v>62289</v>
      </c>
    </row>
    <row r="24380" spans="1:2" x14ac:dyDescent="0.3">
      <c r="A24380" s="2">
        <v>37.295380000000002</v>
      </c>
      <c r="B24380" t="s">
        <v>62288</v>
      </c>
    </row>
    <row r="24381" spans="1:2" x14ac:dyDescent="0.3">
      <c r="A24381" s="2">
        <v>0.89963000000000004</v>
      </c>
      <c r="B24381" t="s">
        <v>62287</v>
      </c>
    </row>
    <row r="24382" spans="1:2" x14ac:dyDescent="0.3">
      <c r="A24382" s="2">
        <v>0.18285999999999999</v>
      </c>
      <c r="B24382" t="s">
        <v>62286</v>
      </c>
    </row>
    <row r="24383" spans="1:2" x14ac:dyDescent="0.3">
      <c r="A24383" s="2">
        <v>0.18478</v>
      </c>
      <c r="B24383" t="s">
        <v>62285</v>
      </c>
    </row>
    <row r="24384" spans="1:2" x14ac:dyDescent="0.3">
      <c r="A24384" s="2">
        <v>24.062088883175299</v>
      </c>
      <c r="B24384" t="s">
        <v>62284</v>
      </c>
    </row>
    <row r="24385" spans="1:2" x14ac:dyDescent="0.3">
      <c r="A24385" s="2">
        <v>23.026699961576</v>
      </c>
      <c r="B24385" t="s">
        <v>62283</v>
      </c>
    </row>
    <row r="24386" spans="1:2" x14ac:dyDescent="0.3">
      <c r="A24386" s="2">
        <v>0.32699</v>
      </c>
      <c r="B24386" t="s">
        <v>62282</v>
      </c>
    </row>
    <row r="24387" spans="1:2" x14ac:dyDescent="0.3">
      <c r="A24387" s="2">
        <v>12.3736156716382</v>
      </c>
      <c r="B24387" t="s">
        <v>62281</v>
      </c>
    </row>
    <row r="24388" spans="1:2" x14ac:dyDescent="0.3">
      <c r="A24388" s="2">
        <v>17.169670910191901</v>
      </c>
      <c r="B24388" t="s">
        <v>62280</v>
      </c>
    </row>
    <row r="24389" spans="1:2" x14ac:dyDescent="0.3">
      <c r="A24389" s="2">
        <v>12.769340578961801</v>
      </c>
      <c r="B24389" t="s">
        <v>62279</v>
      </c>
    </row>
    <row r="24390" spans="1:2" x14ac:dyDescent="0.3">
      <c r="A24390" s="2">
        <v>0.21935024594723801</v>
      </c>
      <c r="B24390" t="s">
        <v>62278</v>
      </c>
    </row>
    <row r="24391" spans="1:2" x14ac:dyDescent="0.3">
      <c r="A24391" s="2">
        <v>0.26557985378725502</v>
      </c>
      <c r="B24391" t="s">
        <v>62277</v>
      </c>
    </row>
    <row r="24392" spans="1:2" x14ac:dyDescent="0.3">
      <c r="A24392" s="2">
        <v>0.37117</v>
      </c>
      <c r="B24392" t="s">
        <v>62276</v>
      </c>
    </row>
    <row r="24393" spans="1:2" x14ac:dyDescent="0.3">
      <c r="A24393" s="2">
        <v>0.20918892551865301</v>
      </c>
      <c r="B24393" t="s">
        <v>62275</v>
      </c>
    </row>
    <row r="24394" spans="1:2" x14ac:dyDescent="0.3">
      <c r="A24394" s="2">
        <v>8.0409999999999995E-2</v>
      </c>
      <c r="B24394" t="s">
        <v>62274</v>
      </c>
    </row>
    <row r="24395" spans="1:2" x14ac:dyDescent="0.3">
      <c r="A24395" s="2">
        <v>5.883E-2</v>
      </c>
      <c r="B24395" t="s">
        <v>62273</v>
      </c>
    </row>
    <row r="24396" spans="1:2" x14ac:dyDescent="0.3">
      <c r="A24396" s="2">
        <v>0.34381</v>
      </c>
      <c r="B24396" t="s">
        <v>62272</v>
      </c>
    </row>
    <row r="24397" spans="1:2" x14ac:dyDescent="0.3">
      <c r="A24397" s="2">
        <v>2.6360000000000001E-2</v>
      </c>
      <c r="B24397" t="s">
        <v>62271</v>
      </c>
    </row>
    <row r="24398" spans="1:2" x14ac:dyDescent="0.3">
      <c r="A24398" s="2">
        <v>467.67514696749902</v>
      </c>
      <c r="B24398" t="s">
        <v>62270</v>
      </c>
    </row>
    <row r="24399" spans="1:2" x14ac:dyDescent="0.3">
      <c r="A24399" s="2">
        <v>14.6316760923847</v>
      </c>
      <c r="B24399" t="s">
        <v>62269</v>
      </c>
    </row>
    <row r="24400" spans="1:2" x14ac:dyDescent="0.3">
      <c r="A24400" s="2">
        <v>2820</v>
      </c>
      <c r="B24400" t="s">
        <v>62268</v>
      </c>
    </row>
    <row r="24401" spans="1:2" x14ac:dyDescent="0.3">
      <c r="A24401" s="2">
        <v>72.967089999999999</v>
      </c>
      <c r="B24401" t="s">
        <v>62267</v>
      </c>
    </row>
    <row r="24402" spans="1:2" x14ac:dyDescent="0.3">
      <c r="A24402" s="2">
        <v>0.44915887177968999</v>
      </c>
      <c r="B24402" t="s">
        <v>62266</v>
      </c>
    </row>
    <row r="24403" spans="1:2" x14ac:dyDescent="0.3">
      <c r="A24403" s="2">
        <v>0.46993767456640401</v>
      </c>
      <c r="B24403" t="s">
        <v>62265</v>
      </c>
    </row>
    <row r="24404" spans="1:2" x14ac:dyDescent="0.3">
      <c r="A24404" s="2">
        <v>0.12114588999182101</v>
      </c>
      <c r="B24404" t="s">
        <v>62264</v>
      </c>
    </row>
    <row r="24405" spans="1:2" x14ac:dyDescent="0.3">
      <c r="A24405" s="2">
        <v>2.6349478456069502</v>
      </c>
      <c r="B24405" t="s">
        <v>62263</v>
      </c>
    </row>
    <row r="24406" spans="1:2" x14ac:dyDescent="0.3">
      <c r="A24406" s="2">
        <v>0.390709790558605</v>
      </c>
      <c r="B24406" t="s">
        <v>62262</v>
      </c>
    </row>
    <row r="24407" spans="1:2" x14ac:dyDescent="0.3">
      <c r="A24407" s="2">
        <v>1.6076934547886199</v>
      </c>
      <c r="B24407" t="s">
        <v>62261</v>
      </c>
    </row>
    <row r="24408" spans="1:2" x14ac:dyDescent="0.3">
      <c r="A24408" s="2">
        <v>33.879750000000001</v>
      </c>
      <c r="B24408" t="s">
        <v>62260</v>
      </c>
    </row>
    <row r="24409" spans="1:2" x14ac:dyDescent="0.3">
      <c r="A24409" s="2">
        <v>3.5539007160668499</v>
      </c>
      <c r="B24409" t="s">
        <v>62259</v>
      </c>
    </row>
    <row r="24410" spans="1:2" x14ac:dyDescent="0.3">
      <c r="A24410" s="2">
        <v>3.1099999999999999E-3</v>
      </c>
      <c r="B24410" t="s">
        <v>62258</v>
      </c>
    </row>
    <row r="24411" spans="1:2" x14ac:dyDescent="0.3">
      <c r="A24411" s="2">
        <v>5.0950199999999999</v>
      </c>
      <c r="B24411" t="s">
        <v>62257</v>
      </c>
    </row>
    <row r="24412" spans="1:2" x14ac:dyDescent="0.3">
      <c r="A24412" s="2">
        <v>0.76597139391222202</v>
      </c>
      <c r="B24412" t="s">
        <v>62256</v>
      </c>
    </row>
    <row r="24413" spans="1:2" x14ac:dyDescent="0.3">
      <c r="A24413" s="2">
        <v>1.8461153026340599E-3</v>
      </c>
      <c r="B24413" t="s">
        <v>62255</v>
      </c>
    </row>
    <row r="24414" spans="1:2" x14ac:dyDescent="0.3">
      <c r="A24414" s="2">
        <v>2.0600000000000002E-3</v>
      </c>
      <c r="B24414" t="s">
        <v>62254</v>
      </c>
    </row>
    <row r="24415" spans="1:2" x14ac:dyDescent="0.3">
      <c r="A24415" s="2">
        <v>1.6856315867166301E-3</v>
      </c>
      <c r="B24415" t="s">
        <v>62253</v>
      </c>
    </row>
    <row r="24416" spans="1:2" x14ac:dyDescent="0.3">
      <c r="A24416" s="2">
        <v>2.25062943963635E-3</v>
      </c>
      <c r="B24416" t="s">
        <v>62252</v>
      </c>
    </row>
    <row r="24417" spans="1:2" x14ac:dyDescent="0.3">
      <c r="A24417" s="2">
        <v>4.6557842000073099E-4</v>
      </c>
      <c r="B24417" t="s">
        <v>62251</v>
      </c>
    </row>
    <row r="24418" spans="1:2" x14ac:dyDescent="0.3">
      <c r="A24418" s="2">
        <v>1.291E-2</v>
      </c>
      <c r="B24418" t="s">
        <v>62250</v>
      </c>
    </row>
    <row r="24419" spans="1:2" x14ac:dyDescent="0.3">
      <c r="A24419" s="2">
        <v>0.315934585901474</v>
      </c>
      <c r="B24419" t="s">
        <v>62249</v>
      </c>
    </row>
    <row r="24420" spans="1:2" x14ac:dyDescent="0.3">
      <c r="A24420" s="2">
        <v>71.006371181647395</v>
      </c>
      <c r="B24420" t="s">
        <v>62248</v>
      </c>
    </row>
    <row r="24421" spans="1:2" x14ac:dyDescent="0.3">
      <c r="A24421" s="2">
        <v>0.12372826036946399</v>
      </c>
      <c r="B24421" t="s">
        <v>62247</v>
      </c>
    </row>
    <row r="24422" spans="1:2" x14ac:dyDescent="0.3">
      <c r="A24422" s="2">
        <v>2.0119782847150301E-2</v>
      </c>
      <c r="B24422" t="s">
        <v>62246</v>
      </c>
    </row>
    <row r="24423" spans="1:2" x14ac:dyDescent="0.3">
      <c r="A24423" s="2">
        <v>4.0053022337576002E-2</v>
      </c>
      <c r="B24423" t="s">
        <v>62245</v>
      </c>
    </row>
    <row r="24424" spans="1:2" x14ac:dyDescent="0.3">
      <c r="A24424" s="2">
        <v>6.0968512729815301E-2</v>
      </c>
      <c r="B24424" t="s">
        <v>62244</v>
      </c>
    </row>
    <row r="24425" spans="1:2" x14ac:dyDescent="0.3">
      <c r="A24425" s="2">
        <v>0.75224000000000002</v>
      </c>
      <c r="B24425" t="s">
        <v>62243</v>
      </c>
    </row>
    <row r="24426" spans="1:2" x14ac:dyDescent="0.3">
      <c r="A24426" s="2">
        <v>0.112602974537144</v>
      </c>
      <c r="B24426" t="s">
        <v>62242</v>
      </c>
    </row>
    <row r="24427" spans="1:2" x14ac:dyDescent="0.3">
      <c r="A24427" s="2">
        <v>8.1200000000000005E-3</v>
      </c>
      <c r="B24427" t="s">
        <v>62241</v>
      </c>
    </row>
    <row r="24428" spans="1:2" x14ac:dyDescent="0.3">
      <c r="A24428" s="2">
        <v>3.3649999999999999E-2</v>
      </c>
      <c r="B24428" t="s">
        <v>62240</v>
      </c>
    </row>
    <row r="24429" spans="1:2" x14ac:dyDescent="0.3">
      <c r="A24429" s="2">
        <v>0.25741999999999998</v>
      </c>
      <c r="B24429" t="s">
        <v>62239</v>
      </c>
    </row>
    <row r="24430" spans="1:2" x14ac:dyDescent="0.3">
      <c r="A24430" s="2">
        <v>1.08165313010981</v>
      </c>
      <c r="B24430" t="s">
        <v>62238</v>
      </c>
    </row>
    <row r="24431" spans="1:2" x14ac:dyDescent="0.3">
      <c r="A24431" s="2">
        <v>2.0539999999999999E-2</v>
      </c>
      <c r="B24431" t="s">
        <v>62237</v>
      </c>
    </row>
    <row r="24432" spans="1:2" x14ac:dyDescent="0.3">
      <c r="A24432" s="2">
        <v>0.10666</v>
      </c>
      <c r="B24432" t="s">
        <v>62236</v>
      </c>
    </row>
    <row r="24433" spans="1:2" x14ac:dyDescent="0.3">
      <c r="A24433" s="2">
        <v>0.34791</v>
      </c>
      <c r="B24433" t="s">
        <v>62235</v>
      </c>
    </row>
    <row r="24434" spans="1:2" x14ac:dyDescent="0.3">
      <c r="A24434" s="2">
        <v>5.5500000000000002E-3</v>
      </c>
      <c r="B24434" t="s">
        <v>62234</v>
      </c>
    </row>
    <row r="24435" spans="1:2" x14ac:dyDescent="0.3">
      <c r="A24435" s="2">
        <v>0.24442165083037601</v>
      </c>
      <c r="B24435" t="s">
        <v>62233</v>
      </c>
    </row>
    <row r="24436" spans="1:2" x14ac:dyDescent="0.3">
      <c r="A24436" s="2">
        <v>0.83494868665341404</v>
      </c>
      <c r="B24436" t="s">
        <v>62232</v>
      </c>
    </row>
    <row r="24437" spans="1:2" x14ac:dyDescent="0.3">
      <c r="A24437" s="2">
        <v>5.0493794546810298</v>
      </c>
      <c r="B24437" t="s">
        <v>62231</v>
      </c>
    </row>
    <row r="24438" spans="1:2" x14ac:dyDescent="0.3">
      <c r="A24438" s="2">
        <v>7.47198479229121E-2</v>
      </c>
      <c r="B24438" t="s">
        <v>62230</v>
      </c>
    </row>
    <row r="24439" spans="1:2" x14ac:dyDescent="0.3">
      <c r="A24439" s="2">
        <v>2.4320000000000001E-2</v>
      </c>
      <c r="B24439" t="s">
        <v>62229</v>
      </c>
    </row>
    <row r="24440" spans="1:2" x14ac:dyDescent="0.3">
      <c r="A24440" s="2">
        <v>0.10181</v>
      </c>
      <c r="B24440" t="s">
        <v>62228</v>
      </c>
    </row>
    <row r="24441" spans="1:2" x14ac:dyDescent="0.3">
      <c r="A24441" s="2">
        <v>1.7812510978929701</v>
      </c>
      <c r="B24441" t="s">
        <v>62227</v>
      </c>
    </row>
    <row r="24442" spans="1:2" x14ac:dyDescent="0.3">
      <c r="A24442" s="2">
        <v>5.2326329258964996</v>
      </c>
      <c r="B24442" t="s">
        <v>62226</v>
      </c>
    </row>
    <row r="24443" spans="1:2" x14ac:dyDescent="0.3">
      <c r="A24443" s="2">
        <v>8.4506411935224701</v>
      </c>
      <c r="B24443" t="s">
        <v>62225</v>
      </c>
    </row>
    <row r="24444" spans="1:2" x14ac:dyDescent="0.3">
      <c r="A24444" s="2">
        <v>1.28711</v>
      </c>
      <c r="B24444" t="s">
        <v>62224</v>
      </c>
    </row>
    <row r="24445" spans="1:2" x14ac:dyDescent="0.3">
      <c r="A24445" s="2">
        <v>1.88698322635854</v>
      </c>
      <c r="B24445" t="s">
        <v>62223</v>
      </c>
    </row>
    <row r="24446" spans="1:2" x14ac:dyDescent="0.3">
      <c r="A24446" s="2">
        <v>0.57782999999999995</v>
      </c>
      <c r="B24446" t="s">
        <v>62222</v>
      </c>
    </row>
    <row r="24447" spans="1:2" x14ac:dyDescent="0.3">
      <c r="A24447" s="2">
        <v>1.02901</v>
      </c>
      <c r="B24447" t="s">
        <v>62221</v>
      </c>
    </row>
    <row r="24448" spans="1:2" x14ac:dyDescent="0.3">
      <c r="A24448" s="2">
        <v>1.6E-2</v>
      </c>
      <c r="B24448" t="s">
        <v>62220</v>
      </c>
    </row>
    <row r="24449" spans="1:2" x14ac:dyDescent="0.3">
      <c r="A24449" s="2">
        <v>1.32328908759846</v>
      </c>
      <c r="B24449" t="s">
        <v>62219</v>
      </c>
    </row>
    <row r="24450" spans="1:2" x14ac:dyDescent="0.3">
      <c r="A24450" s="2">
        <v>1.6602718784711298E-2</v>
      </c>
      <c r="B24450" t="s">
        <v>62218</v>
      </c>
    </row>
    <row r="24451" spans="1:2" x14ac:dyDescent="0.3">
      <c r="A24451" s="2">
        <v>152.5694</v>
      </c>
      <c r="B24451" t="s">
        <v>62217</v>
      </c>
    </row>
    <row r="24452" spans="1:2" x14ac:dyDescent="0.3">
      <c r="A24452" s="2">
        <v>2.14486</v>
      </c>
      <c r="B24452" t="s">
        <v>62216</v>
      </c>
    </row>
    <row r="24453" spans="1:2" x14ac:dyDescent="0.3">
      <c r="A24453" s="2">
        <v>0.75595999999999997</v>
      </c>
      <c r="B24453" t="s">
        <v>62215</v>
      </c>
    </row>
    <row r="24454" spans="1:2" x14ac:dyDescent="0.3">
      <c r="A24454" s="2">
        <v>2.8465688925349699</v>
      </c>
      <c r="B24454" t="s">
        <v>62214</v>
      </c>
    </row>
    <row r="24455" spans="1:2" x14ac:dyDescent="0.3">
      <c r="A24455" s="2">
        <v>6.42936</v>
      </c>
      <c r="B24455" t="s">
        <v>62213</v>
      </c>
    </row>
    <row r="24456" spans="1:2" x14ac:dyDescent="0.3">
      <c r="A24456" s="2">
        <v>0.76100000000000001</v>
      </c>
      <c r="B24456" t="s">
        <v>62212</v>
      </c>
    </row>
    <row r="24457" spans="1:2" x14ac:dyDescent="0.3">
      <c r="A24457" s="2">
        <v>32.5107818621455</v>
      </c>
      <c r="B24457" t="s">
        <v>62211</v>
      </c>
    </row>
    <row r="24458" spans="1:2" x14ac:dyDescent="0.3">
      <c r="A24458" s="2">
        <v>4.3119999999999999E-2</v>
      </c>
      <c r="B24458" t="s">
        <v>62210</v>
      </c>
    </row>
    <row r="24459" spans="1:2" x14ac:dyDescent="0.3">
      <c r="A24459" s="2">
        <v>0.16778999999999999</v>
      </c>
      <c r="B24459" t="s">
        <v>62209</v>
      </c>
    </row>
    <row r="24460" spans="1:2" x14ac:dyDescent="0.3">
      <c r="A24460" s="2">
        <v>15.9101131706055</v>
      </c>
      <c r="B24460" t="s">
        <v>62208</v>
      </c>
    </row>
    <row r="24461" spans="1:2" x14ac:dyDescent="0.3">
      <c r="A24461" s="2">
        <v>92.387919745418998</v>
      </c>
      <c r="B24461" t="s">
        <v>62207</v>
      </c>
    </row>
    <row r="24462" spans="1:2" x14ac:dyDescent="0.3">
      <c r="A24462" s="2">
        <v>0.48985000000000001</v>
      </c>
      <c r="B24462" t="s">
        <v>62206</v>
      </c>
    </row>
    <row r="24463" spans="1:2" x14ac:dyDescent="0.3">
      <c r="A24463" s="2">
        <v>14.8735390782513</v>
      </c>
      <c r="B24463" t="s">
        <v>62205</v>
      </c>
    </row>
    <row r="24464" spans="1:2" x14ac:dyDescent="0.3">
      <c r="A24464" s="2">
        <v>3.8199326262691402</v>
      </c>
      <c r="B24464" t="s">
        <v>62204</v>
      </c>
    </row>
    <row r="24465" spans="1:2" x14ac:dyDescent="0.3">
      <c r="A24465" s="2">
        <v>51.169260000000001</v>
      </c>
      <c r="B24465" t="s">
        <v>62203</v>
      </c>
    </row>
    <row r="24466" spans="1:2" x14ac:dyDescent="0.3">
      <c r="A24466" s="2">
        <v>2.1407480233503399E-3</v>
      </c>
      <c r="B24466" t="s">
        <v>62202</v>
      </c>
    </row>
    <row r="24467" spans="1:2" x14ac:dyDescent="0.3">
      <c r="A24467" s="2">
        <v>2.5813000000000001</v>
      </c>
      <c r="B24467" t="s">
        <v>62201</v>
      </c>
    </row>
    <row r="24468" spans="1:2" x14ac:dyDescent="0.3">
      <c r="A24468" s="2">
        <v>69.336590000000001</v>
      </c>
      <c r="B24468" t="s">
        <v>62200</v>
      </c>
    </row>
    <row r="24469" spans="1:2" x14ac:dyDescent="0.3">
      <c r="A24469" s="2">
        <v>12.7326538926749</v>
      </c>
      <c r="B24469" t="s">
        <v>62199</v>
      </c>
    </row>
    <row r="24470" spans="1:2" x14ac:dyDescent="0.3">
      <c r="A24470" s="2">
        <v>12.7326538926749</v>
      </c>
      <c r="B24470" t="s">
        <v>62198</v>
      </c>
    </row>
    <row r="24471" spans="1:2" x14ac:dyDescent="0.3">
      <c r="A24471" s="2">
        <v>22.390550000000001</v>
      </c>
      <c r="B24471" t="s">
        <v>62197</v>
      </c>
    </row>
    <row r="24472" spans="1:2" x14ac:dyDescent="0.3">
      <c r="A24472" s="2">
        <v>19.884541641493701</v>
      </c>
      <c r="B24472" t="s">
        <v>62196</v>
      </c>
    </row>
    <row r="24473" spans="1:2" x14ac:dyDescent="0.3">
      <c r="A24473" s="2">
        <v>0.79114220074466202</v>
      </c>
      <c r="B24473" t="s">
        <v>62195</v>
      </c>
    </row>
    <row r="24474" spans="1:2" x14ac:dyDescent="0.3">
      <c r="A24474" s="2">
        <v>1.5104758969694401</v>
      </c>
      <c r="B24474" t="s">
        <v>62194</v>
      </c>
    </row>
    <row r="24475" spans="1:2" x14ac:dyDescent="0.3">
      <c r="A24475" s="2">
        <v>162.67765</v>
      </c>
      <c r="B24475" t="s">
        <v>62193</v>
      </c>
    </row>
    <row r="24476" spans="1:2" x14ac:dyDescent="0.3">
      <c r="A24476" s="2">
        <v>19.597259999999999</v>
      </c>
      <c r="B24476" t="s">
        <v>62192</v>
      </c>
    </row>
    <row r="24477" spans="1:2" x14ac:dyDescent="0.3">
      <c r="A24477" s="2">
        <v>0.94607350527690104</v>
      </c>
      <c r="B24477" t="s">
        <v>62191</v>
      </c>
    </row>
    <row r="24478" spans="1:2" x14ac:dyDescent="0.3">
      <c r="A24478" s="2">
        <v>0.25242602428416999</v>
      </c>
      <c r="B24478" t="s">
        <v>62190</v>
      </c>
    </row>
    <row r="24479" spans="1:2" x14ac:dyDescent="0.3">
      <c r="A24479" s="2">
        <v>2.5486793336804601</v>
      </c>
      <c r="B24479" t="s">
        <v>62189</v>
      </c>
    </row>
    <row r="24480" spans="1:2" x14ac:dyDescent="0.3">
      <c r="A24480" s="2">
        <v>1.98249781032241</v>
      </c>
      <c r="B24480" t="s">
        <v>62188</v>
      </c>
    </row>
    <row r="24481" spans="1:2" x14ac:dyDescent="0.3">
      <c r="A24481" s="2">
        <v>3.9616451429158603E-3</v>
      </c>
      <c r="B24481" t="s">
        <v>62187</v>
      </c>
    </row>
    <row r="24482" spans="1:2" x14ac:dyDescent="0.3">
      <c r="A24482" s="2">
        <v>46.546350973993398</v>
      </c>
      <c r="B24482" t="s">
        <v>62186</v>
      </c>
    </row>
    <row r="24483" spans="1:2" x14ac:dyDescent="0.3">
      <c r="A24483" s="2">
        <v>1.4232842818026599E-3</v>
      </c>
      <c r="B24483" t="s">
        <v>62185</v>
      </c>
    </row>
    <row r="24484" spans="1:2" x14ac:dyDescent="0.3">
      <c r="A24484" s="2">
        <v>134.89310413442601</v>
      </c>
      <c r="B24484" t="s">
        <v>62184</v>
      </c>
    </row>
    <row r="24485" spans="1:2" x14ac:dyDescent="0.3">
      <c r="A24485" s="2">
        <v>106.289654071802</v>
      </c>
      <c r="B24485" t="s">
        <v>62183</v>
      </c>
    </row>
    <row r="24486" spans="1:2" x14ac:dyDescent="0.3">
      <c r="A24486" s="2">
        <v>20.504878697735801</v>
      </c>
      <c r="B24486" t="s">
        <v>62182</v>
      </c>
    </row>
    <row r="24487" spans="1:2" x14ac:dyDescent="0.3">
      <c r="A24487" s="2">
        <v>1.6506099999999999</v>
      </c>
      <c r="B24487" t="s">
        <v>62181</v>
      </c>
    </row>
    <row r="24488" spans="1:2" x14ac:dyDescent="0.3">
      <c r="A24488" s="2">
        <v>1.18826448286202E-2</v>
      </c>
      <c r="B24488" t="s">
        <v>62180</v>
      </c>
    </row>
    <row r="24489" spans="1:2" x14ac:dyDescent="0.3">
      <c r="A24489" s="2">
        <v>22.754137678718401</v>
      </c>
      <c r="B24489" t="s">
        <v>62179</v>
      </c>
    </row>
    <row r="24490" spans="1:2" x14ac:dyDescent="0.3">
      <c r="A24490" s="2">
        <v>2.5479999999999999E-2</v>
      </c>
      <c r="B24490" t="s">
        <v>62178</v>
      </c>
    </row>
    <row r="24491" spans="1:2" x14ac:dyDescent="0.3">
      <c r="A24491" s="2">
        <v>0.18877530100054901</v>
      </c>
      <c r="B24491" t="s">
        <v>62177</v>
      </c>
    </row>
    <row r="24492" spans="1:2" x14ac:dyDescent="0.3">
      <c r="A24492" s="2">
        <v>84.927059999999997</v>
      </c>
      <c r="B24492" t="s">
        <v>62176</v>
      </c>
    </row>
    <row r="24493" spans="1:2" x14ac:dyDescent="0.3">
      <c r="A24493" s="2">
        <v>427.14877132101702</v>
      </c>
      <c r="B24493" t="s">
        <v>62175</v>
      </c>
    </row>
    <row r="24494" spans="1:2" x14ac:dyDescent="0.3">
      <c r="A24494" s="2">
        <v>1.96101323626971E-2</v>
      </c>
      <c r="B24494" t="s">
        <v>62174</v>
      </c>
    </row>
    <row r="24495" spans="1:2" x14ac:dyDescent="0.3">
      <c r="A24495" s="2">
        <v>6.5968799999999996</v>
      </c>
      <c r="B24495" t="s">
        <v>62173</v>
      </c>
    </row>
    <row r="24496" spans="1:2" x14ac:dyDescent="0.3">
      <c r="A24496" s="2">
        <v>7.9531700000000001</v>
      </c>
      <c r="B24496" t="s">
        <v>62172</v>
      </c>
    </row>
    <row r="24497" spans="1:2" x14ac:dyDescent="0.3">
      <c r="A24497" s="2">
        <v>5.3004903402043997</v>
      </c>
      <c r="B24497" t="s">
        <v>62171</v>
      </c>
    </row>
    <row r="24498" spans="1:2" x14ac:dyDescent="0.3">
      <c r="A24498" s="2">
        <v>32.289409999999997</v>
      </c>
      <c r="B24498" t="s">
        <v>62170</v>
      </c>
    </row>
    <row r="24499" spans="1:2" x14ac:dyDescent="0.3">
      <c r="A24499" s="2">
        <v>1.18623554912893</v>
      </c>
      <c r="B24499" t="s">
        <v>62169</v>
      </c>
    </row>
    <row r="24500" spans="1:2" x14ac:dyDescent="0.3">
      <c r="A24500" s="2">
        <v>17.321680000000001</v>
      </c>
      <c r="B24500" t="s">
        <v>62168</v>
      </c>
    </row>
    <row r="24501" spans="1:2" x14ac:dyDescent="0.3">
      <c r="A24501" s="2">
        <v>0.31385055025158598</v>
      </c>
      <c r="B24501" t="s">
        <v>62167</v>
      </c>
    </row>
    <row r="24502" spans="1:2" x14ac:dyDescent="0.3">
      <c r="A24502" s="2">
        <v>3.3390468309230001E-3</v>
      </c>
      <c r="B24502" t="s">
        <v>62166</v>
      </c>
    </row>
    <row r="24503" spans="1:2" x14ac:dyDescent="0.3">
      <c r="A24503" s="2">
        <v>2.50251</v>
      </c>
      <c r="B24503" t="s">
        <v>62165</v>
      </c>
    </row>
    <row r="24504" spans="1:2" x14ac:dyDescent="0.3">
      <c r="A24504" s="2">
        <v>15.0230426525212</v>
      </c>
      <c r="B24504" t="s">
        <v>62164</v>
      </c>
    </row>
    <row r="24505" spans="1:2" x14ac:dyDescent="0.3">
      <c r="A24505" s="2">
        <v>19.7301355451878</v>
      </c>
      <c r="B24505" t="s">
        <v>62163</v>
      </c>
    </row>
    <row r="24506" spans="1:2" x14ac:dyDescent="0.3">
      <c r="A24506" s="2">
        <v>9.2884018434694501E-2</v>
      </c>
      <c r="B24506" t="s">
        <v>62162</v>
      </c>
    </row>
    <row r="24507" spans="1:2" x14ac:dyDescent="0.3">
      <c r="A24507" s="2">
        <v>1.1690574518394901</v>
      </c>
      <c r="B24507" t="s">
        <v>62161</v>
      </c>
    </row>
    <row r="24508" spans="1:2" x14ac:dyDescent="0.3">
      <c r="A24508" s="2">
        <v>85.627210000000005</v>
      </c>
      <c r="B24508" t="s">
        <v>62160</v>
      </c>
    </row>
    <row r="24509" spans="1:2" x14ac:dyDescent="0.3">
      <c r="A24509" s="2">
        <v>203.1942</v>
      </c>
      <c r="B24509" t="s">
        <v>2467</v>
      </c>
    </row>
    <row r="24510" spans="1:2" x14ac:dyDescent="0.3">
      <c r="A24510" s="2">
        <v>0.17577000000000001</v>
      </c>
      <c r="B24510" t="s">
        <v>62159</v>
      </c>
    </row>
    <row r="24511" spans="1:2" x14ac:dyDescent="0.3">
      <c r="A24511" s="2">
        <v>15.227729999999999</v>
      </c>
      <c r="B24511" t="s">
        <v>62158</v>
      </c>
    </row>
    <row r="24512" spans="1:2" x14ac:dyDescent="0.3">
      <c r="A24512" s="2">
        <v>3.3093291781130998</v>
      </c>
      <c r="B24512" t="s">
        <v>62157</v>
      </c>
    </row>
    <row r="24513" spans="1:2" x14ac:dyDescent="0.3">
      <c r="A24513" s="2">
        <v>6.5724831564992501</v>
      </c>
      <c r="B24513" t="s">
        <v>62156</v>
      </c>
    </row>
    <row r="24514" spans="1:2" x14ac:dyDescent="0.3">
      <c r="A24514" s="2">
        <v>47.564970000000002</v>
      </c>
      <c r="B24514" t="s">
        <v>62155</v>
      </c>
    </row>
    <row r="24515" spans="1:2" x14ac:dyDescent="0.3">
      <c r="A24515" s="2">
        <v>323.52674000000002</v>
      </c>
      <c r="B24515" t="s">
        <v>62154</v>
      </c>
    </row>
    <row r="24516" spans="1:2" x14ac:dyDescent="0.3">
      <c r="A24516" s="2">
        <v>3.1130000000000001E-2</v>
      </c>
      <c r="B24516" t="s">
        <v>62153</v>
      </c>
    </row>
    <row r="24517" spans="1:2" x14ac:dyDescent="0.3">
      <c r="A24517" s="2">
        <v>21.386050000000001</v>
      </c>
      <c r="B24517" t="s">
        <v>62152</v>
      </c>
    </row>
    <row r="24518" spans="1:2" x14ac:dyDescent="0.3">
      <c r="A24518" s="2">
        <v>0.75851192021057601</v>
      </c>
      <c r="B24518" t="s">
        <v>62151</v>
      </c>
    </row>
    <row r="24519" spans="1:2" x14ac:dyDescent="0.3">
      <c r="A24519" s="2">
        <v>5.3047651842710103E-3</v>
      </c>
      <c r="B24519" t="s">
        <v>62150</v>
      </c>
    </row>
    <row r="24520" spans="1:2" x14ac:dyDescent="0.3">
      <c r="A24520" s="2">
        <v>0.43201000000000001</v>
      </c>
      <c r="B24520" t="s">
        <v>62149</v>
      </c>
    </row>
    <row r="24521" spans="1:2" x14ac:dyDescent="0.3">
      <c r="A24521" s="2">
        <v>28.316846167083501</v>
      </c>
      <c r="B24521" t="s">
        <v>62148</v>
      </c>
    </row>
    <row r="24522" spans="1:2" x14ac:dyDescent="0.3">
      <c r="A24522" s="2">
        <v>1427.50659</v>
      </c>
      <c r="B24522" t="s">
        <v>62147</v>
      </c>
    </row>
    <row r="24523" spans="1:2" x14ac:dyDescent="0.3">
      <c r="A24523" s="2">
        <v>22.93017</v>
      </c>
      <c r="B24523" t="s">
        <v>62146</v>
      </c>
    </row>
    <row r="24524" spans="1:2" x14ac:dyDescent="0.3">
      <c r="A24524" s="2">
        <v>5.7138400000000003</v>
      </c>
      <c r="B24524" t="s">
        <v>1580</v>
      </c>
    </row>
    <row r="24525" spans="1:2" x14ac:dyDescent="0.3">
      <c r="A24525" s="2">
        <v>1.4742</v>
      </c>
      <c r="B24525" t="s">
        <v>62145</v>
      </c>
    </row>
    <row r="24526" spans="1:2" x14ac:dyDescent="0.3">
      <c r="A24526" s="2">
        <v>1.69225</v>
      </c>
      <c r="B24526" t="s">
        <v>62144</v>
      </c>
    </row>
    <row r="24527" spans="1:2" x14ac:dyDescent="0.3">
      <c r="A24527" s="2">
        <v>4.9355760441005501E-2</v>
      </c>
      <c r="B24527" t="s">
        <v>62143</v>
      </c>
    </row>
    <row r="24528" spans="1:2" x14ac:dyDescent="0.3">
      <c r="A24528" s="2">
        <v>2.07883</v>
      </c>
      <c r="B24528" t="s">
        <v>62142</v>
      </c>
    </row>
    <row r="24529" spans="1:2" x14ac:dyDescent="0.3">
      <c r="A24529" s="2">
        <v>2.1293486697761201</v>
      </c>
      <c r="B24529" t="s">
        <v>62141</v>
      </c>
    </row>
    <row r="24530" spans="1:2" x14ac:dyDescent="0.3">
      <c r="A24530" s="2">
        <v>0.58124254546514098</v>
      </c>
      <c r="B24530" t="s">
        <v>62140</v>
      </c>
    </row>
    <row r="24531" spans="1:2" x14ac:dyDescent="0.3">
      <c r="A24531" s="2">
        <v>7.53696533869503E-3</v>
      </c>
      <c r="B24531" t="s">
        <v>62139</v>
      </c>
    </row>
    <row r="24532" spans="1:2" x14ac:dyDescent="0.3">
      <c r="A24532" s="2">
        <v>1.8958521832533299</v>
      </c>
      <c r="B24532" t="s">
        <v>62138</v>
      </c>
    </row>
    <row r="24533" spans="1:2" x14ac:dyDescent="0.3">
      <c r="A24533" s="2">
        <v>1.13924581108209E-3</v>
      </c>
      <c r="B24533" t="s">
        <v>62137</v>
      </c>
    </row>
    <row r="24534" spans="1:2" x14ac:dyDescent="0.3">
      <c r="A24534" s="2">
        <v>2.09117829083985E-3</v>
      </c>
      <c r="B24534" t="s">
        <v>62136</v>
      </c>
    </row>
    <row r="24535" spans="1:2" x14ac:dyDescent="0.3">
      <c r="A24535" s="2">
        <v>8.5548300000000008</v>
      </c>
      <c r="B24535" t="s">
        <v>62135</v>
      </c>
    </row>
    <row r="24536" spans="1:2" x14ac:dyDescent="0.3">
      <c r="A24536" s="2">
        <v>83.833606543714296</v>
      </c>
      <c r="B24536" t="s">
        <v>62134</v>
      </c>
    </row>
    <row r="24537" spans="1:2" x14ac:dyDescent="0.3">
      <c r="A24537" s="2">
        <v>0.12461</v>
      </c>
      <c r="B24537" t="s">
        <v>2055</v>
      </c>
    </row>
    <row r="24538" spans="1:2" x14ac:dyDescent="0.3">
      <c r="A24538" s="2">
        <v>2.0815793564688998</v>
      </c>
      <c r="B24538" t="s">
        <v>62133</v>
      </c>
    </row>
    <row r="24539" spans="1:2" x14ac:dyDescent="0.3">
      <c r="A24539" s="2">
        <v>0.19135922944880501</v>
      </c>
      <c r="B24539" t="s">
        <v>62132</v>
      </c>
    </row>
    <row r="24540" spans="1:2" x14ac:dyDescent="0.3">
      <c r="A24540" s="2">
        <v>5.4762815699022598</v>
      </c>
      <c r="B24540" t="s">
        <v>62131</v>
      </c>
    </row>
    <row r="24541" spans="1:2" x14ac:dyDescent="0.3">
      <c r="A24541" s="2">
        <v>0.80385411150202501</v>
      </c>
      <c r="B24541" t="s">
        <v>62130</v>
      </c>
    </row>
    <row r="24542" spans="1:2" x14ac:dyDescent="0.3">
      <c r="A24542" s="2">
        <v>3.36324028436196</v>
      </c>
      <c r="B24542" t="s">
        <v>62129</v>
      </c>
    </row>
    <row r="24543" spans="1:2" x14ac:dyDescent="0.3">
      <c r="A24543" s="2">
        <v>0.31394239421704101</v>
      </c>
      <c r="B24543" t="s">
        <v>62128</v>
      </c>
    </row>
    <row r="24544" spans="1:2" x14ac:dyDescent="0.3">
      <c r="A24544" s="2">
        <v>2.2630000000000001E-2</v>
      </c>
      <c r="B24544" t="s">
        <v>62127</v>
      </c>
    </row>
    <row r="24545" spans="1:2" x14ac:dyDescent="0.3">
      <c r="A24545" s="2">
        <v>10.03988</v>
      </c>
      <c r="B24545" t="s">
        <v>62126</v>
      </c>
    </row>
    <row r="24546" spans="1:2" x14ac:dyDescent="0.3">
      <c r="A24546" s="2">
        <v>29.937487494653301</v>
      </c>
      <c r="B24546" t="s">
        <v>62125</v>
      </c>
    </row>
    <row r="24547" spans="1:2" x14ac:dyDescent="0.3">
      <c r="A24547" s="2">
        <v>9.6941672107297601E-3</v>
      </c>
      <c r="B24547" t="s">
        <v>62124</v>
      </c>
    </row>
    <row r="24548" spans="1:2" x14ac:dyDescent="0.3">
      <c r="A24548" s="2">
        <v>3.4290000000000001E-2</v>
      </c>
      <c r="B24548" t="s">
        <v>62123</v>
      </c>
    </row>
    <row r="24549" spans="1:2" x14ac:dyDescent="0.3">
      <c r="A24549" s="2">
        <v>18.97625</v>
      </c>
      <c r="B24549" t="s">
        <v>62122</v>
      </c>
    </row>
    <row r="24550" spans="1:2" x14ac:dyDescent="0.3">
      <c r="A24550" s="2">
        <v>2.83081</v>
      </c>
      <c r="B24550" t="s">
        <v>62121</v>
      </c>
    </row>
    <row r="24551" spans="1:2" x14ac:dyDescent="0.3">
      <c r="A24551" s="2">
        <v>2.26562324183016E-2</v>
      </c>
      <c r="B24551" t="s">
        <v>62120</v>
      </c>
    </row>
    <row r="24552" spans="1:2" x14ac:dyDescent="0.3">
      <c r="A24552" s="2">
        <v>4.7999999999999996E-3</v>
      </c>
      <c r="B24552" t="s">
        <v>62119</v>
      </c>
    </row>
    <row r="24553" spans="1:2" x14ac:dyDescent="0.3">
      <c r="A24553" s="2">
        <v>8.9200000000000008E-3</v>
      </c>
      <c r="B24553" t="s">
        <v>62118</v>
      </c>
    </row>
    <row r="24554" spans="1:2" x14ac:dyDescent="0.3">
      <c r="A24554" s="2">
        <v>60.0173914213334</v>
      </c>
      <c r="B24554" t="s">
        <v>62117</v>
      </c>
    </row>
    <row r="24555" spans="1:2" x14ac:dyDescent="0.3">
      <c r="A24555" s="2">
        <v>1.83566087165536</v>
      </c>
      <c r="B24555" t="s">
        <v>62116</v>
      </c>
    </row>
    <row r="24556" spans="1:2" x14ac:dyDescent="0.3">
      <c r="A24556" s="2">
        <v>15.4310551673776</v>
      </c>
      <c r="B24556" t="s">
        <v>62115</v>
      </c>
    </row>
    <row r="24557" spans="1:2" x14ac:dyDescent="0.3">
      <c r="A24557" s="2">
        <v>1.3334600000000001</v>
      </c>
      <c r="B24557" t="s">
        <v>62114</v>
      </c>
    </row>
    <row r="24558" spans="1:2" x14ac:dyDescent="0.3">
      <c r="A24558" s="2">
        <v>57.670160000000003</v>
      </c>
      <c r="B24558" t="s">
        <v>62113</v>
      </c>
    </row>
    <row r="24559" spans="1:2" x14ac:dyDescent="0.3">
      <c r="A24559" s="2">
        <v>1.3695900022876299</v>
      </c>
      <c r="B24559" t="s">
        <v>62112</v>
      </c>
    </row>
    <row r="24560" spans="1:2" x14ac:dyDescent="0.3">
      <c r="A24560" s="2">
        <v>2.2946375490140398</v>
      </c>
      <c r="B24560" t="s">
        <v>62111</v>
      </c>
    </row>
    <row r="24561" spans="1:2" x14ac:dyDescent="0.3">
      <c r="A24561" s="2">
        <v>3.0146899999999999</v>
      </c>
      <c r="B24561" t="s">
        <v>62110</v>
      </c>
    </row>
    <row r="24562" spans="1:2" x14ac:dyDescent="0.3">
      <c r="A24562" s="2">
        <v>22.731916133725999</v>
      </c>
      <c r="B24562" t="s">
        <v>62109</v>
      </c>
    </row>
    <row r="24563" spans="1:2" x14ac:dyDescent="0.3">
      <c r="A24563" s="2">
        <v>6.36246163766004</v>
      </c>
      <c r="B24563" t="s">
        <v>62108</v>
      </c>
    </row>
    <row r="24564" spans="1:2" x14ac:dyDescent="0.3">
      <c r="A24564" s="2">
        <v>0.73796669110986901</v>
      </c>
      <c r="B24564" t="s">
        <v>62107</v>
      </c>
    </row>
    <row r="24565" spans="1:2" x14ac:dyDescent="0.3">
      <c r="A24565" s="2">
        <v>22.526129999999998</v>
      </c>
      <c r="B24565" t="s">
        <v>62106</v>
      </c>
    </row>
    <row r="24566" spans="1:2" x14ac:dyDescent="0.3">
      <c r="A24566" s="2">
        <v>1.4873499999999999</v>
      </c>
      <c r="B24566" t="s">
        <v>62105</v>
      </c>
    </row>
    <row r="24567" spans="1:2" x14ac:dyDescent="0.3">
      <c r="A24567" s="2">
        <v>0.31563429350789102</v>
      </c>
      <c r="B24567" t="s">
        <v>62104</v>
      </c>
    </row>
    <row r="24568" spans="1:2" x14ac:dyDescent="0.3">
      <c r="A24568" s="2">
        <v>81.9549003124786</v>
      </c>
      <c r="B24568" t="s">
        <v>62103</v>
      </c>
    </row>
    <row r="24569" spans="1:2" x14ac:dyDescent="0.3">
      <c r="A24569" s="2">
        <v>67.355519999999999</v>
      </c>
      <c r="B24569" t="s">
        <v>62102</v>
      </c>
    </row>
    <row r="24570" spans="1:2" x14ac:dyDescent="0.3">
      <c r="A24570" s="2">
        <v>36.061190000000003</v>
      </c>
      <c r="B24570" t="s">
        <v>62101</v>
      </c>
    </row>
    <row r="24571" spans="1:2" x14ac:dyDescent="0.3">
      <c r="A24571" s="2">
        <v>19.023129999999998</v>
      </c>
      <c r="B24571" t="s">
        <v>62100</v>
      </c>
    </row>
    <row r="24572" spans="1:2" x14ac:dyDescent="0.3">
      <c r="A24572" s="2">
        <v>21.112414687708299</v>
      </c>
      <c r="B24572" t="s">
        <v>62099</v>
      </c>
    </row>
    <row r="24573" spans="1:2" x14ac:dyDescent="0.3">
      <c r="A24573" s="2">
        <v>6.5587822269274296</v>
      </c>
      <c r="B24573" t="s">
        <v>62098</v>
      </c>
    </row>
    <row r="24574" spans="1:2" x14ac:dyDescent="0.3">
      <c r="A24574" s="2">
        <v>30.285889999999998</v>
      </c>
      <c r="B24574" t="s">
        <v>62097</v>
      </c>
    </row>
    <row r="24575" spans="1:2" x14ac:dyDescent="0.3">
      <c r="A24575" s="2">
        <v>0.56352361785917604</v>
      </c>
      <c r="B24575" t="s">
        <v>62096</v>
      </c>
    </row>
    <row r="24576" spans="1:2" x14ac:dyDescent="0.3">
      <c r="A24576" s="2">
        <v>5.7841376689663004</v>
      </c>
      <c r="B24576" t="s">
        <v>62095</v>
      </c>
    </row>
    <row r="24577" spans="1:2" x14ac:dyDescent="0.3">
      <c r="A24577" s="2">
        <v>2.5400000000000002E-3</v>
      </c>
      <c r="B24577" t="s">
        <v>62094</v>
      </c>
    </row>
    <row r="24578" spans="1:2" x14ac:dyDescent="0.3">
      <c r="A24578" s="2">
        <v>0.11464311209582299</v>
      </c>
      <c r="B24578" t="s">
        <v>62093</v>
      </c>
    </row>
    <row r="24579" spans="1:2" x14ac:dyDescent="0.3">
      <c r="A24579" s="2">
        <v>1.02339227867836</v>
      </c>
      <c r="B24579" t="s">
        <v>62092</v>
      </c>
    </row>
    <row r="24580" spans="1:2" x14ac:dyDescent="0.3">
      <c r="A24580" s="2">
        <v>1.3500000000000001E-3</v>
      </c>
      <c r="B24580" t="s">
        <v>62091</v>
      </c>
    </row>
    <row r="24581" spans="1:2" x14ac:dyDescent="0.3">
      <c r="A24581" s="2">
        <v>2.3193999999999999</v>
      </c>
      <c r="B24581" t="s">
        <v>62090</v>
      </c>
    </row>
    <row r="24582" spans="1:2" x14ac:dyDescent="0.3">
      <c r="A24582" s="2">
        <v>3.0343370612717</v>
      </c>
      <c r="B24582" t="s">
        <v>62089</v>
      </c>
    </row>
    <row r="24583" spans="1:2" x14ac:dyDescent="0.3">
      <c r="A24583" s="2">
        <v>0.93847999999999998</v>
      </c>
      <c r="B24583" t="s">
        <v>62088</v>
      </c>
    </row>
    <row r="24584" spans="1:2" x14ac:dyDescent="0.3">
      <c r="A24584" s="2">
        <v>2.7311923839329202E-2</v>
      </c>
      <c r="B24584" t="s">
        <v>62087</v>
      </c>
    </row>
    <row r="24585" spans="1:2" x14ac:dyDescent="0.3">
      <c r="A24585" s="2">
        <v>8.7000357542239506</v>
      </c>
      <c r="B24585" t="s">
        <v>62086</v>
      </c>
    </row>
    <row r="24586" spans="1:2" x14ac:dyDescent="0.3">
      <c r="A24586" s="2">
        <v>21.777270000000001</v>
      </c>
      <c r="B24586" t="s">
        <v>62085</v>
      </c>
    </row>
    <row r="24587" spans="1:2" x14ac:dyDescent="0.3">
      <c r="A24587" s="2">
        <v>6.5369999999999998E-2</v>
      </c>
      <c r="B24587" t="s">
        <v>62084</v>
      </c>
    </row>
    <row r="24588" spans="1:2" x14ac:dyDescent="0.3">
      <c r="A24588" s="2">
        <v>6.2487935421534404</v>
      </c>
      <c r="B24588" t="s">
        <v>62083</v>
      </c>
    </row>
    <row r="24589" spans="1:2" x14ac:dyDescent="0.3">
      <c r="A24589" s="2">
        <v>49.665939999999999</v>
      </c>
      <c r="B24589" t="s">
        <v>62082</v>
      </c>
    </row>
    <row r="24590" spans="1:2" x14ac:dyDescent="0.3">
      <c r="A24590" s="2">
        <v>0.26787279113512402</v>
      </c>
      <c r="B24590" t="s">
        <v>62081</v>
      </c>
    </row>
    <row r="24591" spans="1:2" x14ac:dyDescent="0.3">
      <c r="A24591" s="2">
        <v>3.1343299999999998</v>
      </c>
      <c r="B24591" t="s">
        <v>62080</v>
      </c>
    </row>
    <row r="24592" spans="1:2" x14ac:dyDescent="0.3">
      <c r="A24592" s="2">
        <v>3.0482196838532701E-2</v>
      </c>
      <c r="B24592" t="s">
        <v>62079</v>
      </c>
    </row>
    <row r="24593" spans="1:2" x14ac:dyDescent="0.3">
      <c r="A24593" s="2">
        <v>1.9380000000000001E-2</v>
      </c>
      <c r="B24593" t="s">
        <v>62078</v>
      </c>
    </row>
    <row r="24594" spans="1:2" x14ac:dyDescent="0.3">
      <c r="A24594" s="2">
        <v>47.524279723253898</v>
      </c>
      <c r="B24594" t="s">
        <v>62077</v>
      </c>
    </row>
    <row r="24595" spans="1:2" x14ac:dyDescent="0.3">
      <c r="A24595" s="2">
        <v>7.8E-2</v>
      </c>
      <c r="B24595" t="s">
        <v>62076</v>
      </c>
    </row>
    <row r="24596" spans="1:2" x14ac:dyDescent="0.3">
      <c r="A24596" s="2">
        <v>24.811679999999999</v>
      </c>
      <c r="B24596" t="s">
        <v>62075</v>
      </c>
    </row>
    <row r="24597" spans="1:2" x14ac:dyDescent="0.3">
      <c r="A24597" s="2">
        <v>6.3555619225761397</v>
      </c>
      <c r="B24597" t="s">
        <v>62074</v>
      </c>
    </row>
    <row r="24598" spans="1:2" x14ac:dyDescent="0.3">
      <c r="A24598" s="2">
        <v>5.9738095678455299</v>
      </c>
      <c r="B24598" t="s">
        <v>62073</v>
      </c>
    </row>
    <row r="24599" spans="1:2" x14ac:dyDescent="0.3">
      <c r="A24599" s="2">
        <v>0.152</v>
      </c>
      <c r="B24599" t="s">
        <v>62072</v>
      </c>
    </row>
    <row r="24600" spans="1:2" x14ac:dyDescent="0.3">
      <c r="A24600" s="2">
        <v>1.009E-2</v>
      </c>
      <c r="B24600" t="s">
        <v>62071</v>
      </c>
    </row>
    <row r="24601" spans="1:2" x14ac:dyDescent="0.3">
      <c r="A24601" s="2">
        <v>6.1159999999999999E-2</v>
      </c>
      <c r="B24601" t="s">
        <v>62070</v>
      </c>
    </row>
    <row r="24602" spans="1:2" x14ac:dyDescent="0.3">
      <c r="A24602" s="2">
        <v>2.3722220918617198</v>
      </c>
      <c r="B24602" t="s">
        <v>62069</v>
      </c>
    </row>
    <row r="24603" spans="1:2" x14ac:dyDescent="0.3">
      <c r="A24603" s="2">
        <v>27.883150063368799</v>
      </c>
      <c r="B24603" t="s">
        <v>62068</v>
      </c>
    </row>
    <row r="24604" spans="1:2" x14ac:dyDescent="0.3">
      <c r="A24604" s="2">
        <v>5.3446854743611301</v>
      </c>
      <c r="B24604" t="s">
        <v>62067</v>
      </c>
    </row>
    <row r="24605" spans="1:2" x14ac:dyDescent="0.3">
      <c r="A24605" s="2">
        <v>74.103059999999999</v>
      </c>
      <c r="B24605" t="s">
        <v>62066</v>
      </c>
    </row>
    <row r="24606" spans="1:2" x14ac:dyDescent="0.3">
      <c r="A24606" s="2">
        <v>52.297757939770896</v>
      </c>
      <c r="B24606" t="s">
        <v>62065</v>
      </c>
    </row>
    <row r="24607" spans="1:2" x14ac:dyDescent="0.3">
      <c r="A24607" s="2">
        <v>3.7794951985627998</v>
      </c>
      <c r="B24607" t="s">
        <v>62064</v>
      </c>
    </row>
    <row r="24608" spans="1:2" x14ac:dyDescent="0.3">
      <c r="A24608" s="2">
        <v>0.51027384433509104</v>
      </c>
      <c r="B24608" t="s">
        <v>62063</v>
      </c>
    </row>
    <row r="24609" spans="1:2" x14ac:dyDescent="0.3">
      <c r="A24609" s="2">
        <v>11.5935825325233</v>
      </c>
      <c r="B24609" t="s">
        <v>62062</v>
      </c>
    </row>
    <row r="24610" spans="1:2" x14ac:dyDescent="0.3">
      <c r="A24610" s="2">
        <v>2.3463099999999999</v>
      </c>
      <c r="B24610" t="s">
        <v>62061</v>
      </c>
    </row>
    <row r="24611" spans="1:2" x14ac:dyDescent="0.3">
      <c r="A24611" s="2">
        <v>5.7792128177108597E-2</v>
      </c>
      <c r="B24611" t="s">
        <v>62060</v>
      </c>
    </row>
    <row r="24612" spans="1:2" x14ac:dyDescent="0.3">
      <c r="A24612" s="2">
        <v>14.9284178732757</v>
      </c>
      <c r="B24612" t="s">
        <v>62059</v>
      </c>
    </row>
    <row r="24613" spans="1:2" x14ac:dyDescent="0.3">
      <c r="A24613" s="2">
        <v>10.73875</v>
      </c>
      <c r="B24613" t="s">
        <v>62058</v>
      </c>
    </row>
    <row r="24614" spans="1:2" x14ac:dyDescent="0.3">
      <c r="A24614" s="2">
        <v>27.5942554511312</v>
      </c>
      <c r="B24614" t="s">
        <v>62057</v>
      </c>
    </row>
    <row r="24615" spans="1:2" x14ac:dyDescent="0.3">
      <c r="A24615" s="2">
        <v>0.61461430860821398</v>
      </c>
      <c r="B24615" t="s">
        <v>62056</v>
      </c>
    </row>
    <row r="24616" spans="1:2" x14ac:dyDescent="0.3">
      <c r="A24616" s="2">
        <v>12.3267800389344</v>
      </c>
      <c r="B24616" t="s">
        <v>62055</v>
      </c>
    </row>
    <row r="24617" spans="1:2" x14ac:dyDescent="0.3">
      <c r="A24617" s="2">
        <v>0.40344999999999998</v>
      </c>
      <c r="B24617" t="s">
        <v>62054</v>
      </c>
    </row>
    <row r="24618" spans="1:2" x14ac:dyDescent="0.3">
      <c r="A24618" s="2">
        <v>0.268473802637543</v>
      </c>
      <c r="B24618" t="s">
        <v>62053</v>
      </c>
    </row>
    <row r="24619" spans="1:2" x14ac:dyDescent="0.3">
      <c r="A24619" s="2">
        <v>6.3614227614802097</v>
      </c>
      <c r="B24619" t="s">
        <v>62052</v>
      </c>
    </row>
    <row r="24620" spans="1:2" x14ac:dyDescent="0.3">
      <c r="A24620" s="2">
        <v>9.2402200000000008</v>
      </c>
      <c r="B24620" t="s">
        <v>62051</v>
      </c>
    </row>
    <row r="24621" spans="1:2" x14ac:dyDescent="0.3">
      <c r="A24621" s="2">
        <v>0.126198703294082</v>
      </c>
      <c r="B24621" t="s">
        <v>62050</v>
      </c>
    </row>
    <row r="24622" spans="1:2" x14ac:dyDescent="0.3">
      <c r="A24622" s="2">
        <v>0.59881318579609799</v>
      </c>
      <c r="B24622" t="s">
        <v>62049</v>
      </c>
    </row>
    <row r="24623" spans="1:2" x14ac:dyDescent="0.3">
      <c r="A24623" s="2">
        <v>17.524000000000001</v>
      </c>
      <c r="B24623" t="s">
        <v>62048</v>
      </c>
    </row>
    <row r="24624" spans="1:2" x14ac:dyDescent="0.3">
      <c r="A24624" s="2">
        <v>0.59183457607610201</v>
      </c>
      <c r="B24624" t="s">
        <v>62047</v>
      </c>
    </row>
    <row r="24625" spans="1:2" x14ac:dyDescent="0.3">
      <c r="A24625" s="2">
        <v>0.27411000000000002</v>
      </c>
      <c r="B24625" t="s">
        <v>62046</v>
      </c>
    </row>
    <row r="24626" spans="1:2" x14ac:dyDescent="0.3">
      <c r="A24626" s="2">
        <v>9.70531763532924E-2</v>
      </c>
      <c r="B24626" t="s">
        <v>62045</v>
      </c>
    </row>
    <row r="24627" spans="1:2" x14ac:dyDescent="0.3">
      <c r="A24627" s="2">
        <v>14.277750249875499</v>
      </c>
      <c r="B24627" t="s">
        <v>62044</v>
      </c>
    </row>
    <row r="24628" spans="1:2" x14ac:dyDescent="0.3">
      <c r="A24628" s="2">
        <v>1.4459911682403599</v>
      </c>
      <c r="B24628" t="s">
        <v>62043</v>
      </c>
    </row>
    <row r="24629" spans="1:2" x14ac:dyDescent="0.3">
      <c r="A24629" s="2">
        <v>620</v>
      </c>
      <c r="B24629" t="s">
        <v>62042</v>
      </c>
    </row>
    <row r="24630" spans="1:2" x14ac:dyDescent="0.3">
      <c r="A24630" s="2">
        <v>0.45334000000000002</v>
      </c>
      <c r="B24630" t="s">
        <v>62041</v>
      </c>
    </row>
    <row r="24631" spans="1:2" x14ac:dyDescent="0.3">
      <c r="A24631" s="2">
        <v>2.25923687464341E-2</v>
      </c>
      <c r="B24631" t="s">
        <v>62040</v>
      </c>
    </row>
    <row r="24632" spans="1:2" x14ac:dyDescent="0.3">
      <c r="A24632" s="2">
        <v>3.92796943257673</v>
      </c>
      <c r="B24632" t="s">
        <v>62039</v>
      </c>
    </row>
    <row r="24633" spans="1:2" x14ac:dyDescent="0.3">
      <c r="A24633" s="2">
        <v>1.59612</v>
      </c>
      <c r="B24633" t="s">
        <v>62038</v>
      </c>
    </row>
    <row r="24634" spans="1:2" x14ac:dyDescent="0.3">
      <c r="A24634" s="2">
        <v>4.301E-2</v>
      </c>
      <c r="B24634" t="s">
        <v>62037</v>
      </c>
    </row>
    <row r="24635" spans="1:2" x14ac:dyDescent="0.3">
      <c r="A24635" s="2">
        <v>4.9349999999999998E-2</v>
      </c>
      <c r="B24635" t="s">
        <v>62036</v>
      </c>
    </row>
    <row r="24636" spans="1:2" x14ac:dyDescent="0.3">
      <c r="A24636" s="2">
        <v>14.8214352921425</v>
      </c>
      <c r="B24636" t="s">
        <v>62035</v>
      </c>
    </row>
    <row r="24637" spans="1:2" x14ac:dyDescent="0.3">
      <c r="A24637" s="2">
        <v>42.201275195027797</v>
      </c>
      <c r="B24637" t="s">
        <v>62034</v>
      </c>
    </row>
    <row r="24638" spans="1:2" x14ac:dyDescent="0.3">
      <c r="A24638" s="2">
        <v>192.95074018572001</v>
      </c>
      <c r="B24638" t="s">
        <v>62033</v>
      </c>
    </row>
    <row r="24639" spans="1:2" x14ac:dyDescent="0.3">
      <c r="A24639" s="2">
        <v>7.1866199999999996</v>
      </c>
      <c r="B24639" t="s">
        <v>62032</v>
      </c>
    </row>
    <row r="24640" spans="1:2" x14ac:dyDescent="0.3">
      <c r="A24640" s="2">
        <v>14.109006392882</v>
      </c>
      <c r="B24640" t="s">
        <v>62031</v>
      </c>
    </row>
    <row r="24641" spans="1:2" x14ac:dyDescent="0.3">
      <c r="A24641" s="2">
        <v>5.0841799999999999</v>
      </c>
      <c r="B24641" t="s">
        <v>535</v>
      </c>
    </row>
    <row r="24642" spans="1:2" x14ac:dyDescent="0.3">
      <c r="A24642" s="2">
        <v>11.933357593204599</v>
      </c>
      <c r="B24642" t="s">
        <v>62030</v>
      </c>
    </row>
    <row r="24643" spans="1:2" x14ac:dyDescent="0.3">
      <c r="A24643" s="2">
        <v>2.7679900000000002</v>
      </c>
      <c r="B24643" t="s">
        <v>62029</v>
      </c>
    </row>
    <row r="24644" spans="1:2" x14ac:dyDescent="0.3">
      <c r="A24644" s="2">
        <v>0.32136273491800799</v>
      </c>
      <c r="B24644" t="s">
        <v>62028</v>
      </c>
    </row>
    <row r="24645" spans="1:2" x14ac:dyDescent="0.3">
      <c r="A24645" s="2">
        <v>0.38758798521433102</v>
      </c>
      <c r="B24645" t="s">
        <v>62027</v>
      </c>
    </row>
    <row r="24646" spans="1:2" x14ac:dyDescent="0.3">
      <c r="A24646" s="2">
        <v>0.46874568522293703</v>
      </c>
      <c r="B24646" t="s">
        <v>62026</v>
      </c>
    </row>
    <row r="24647" spans="1:2" x14ac:dyDescent="0.3">
      <c r="A24647" s="2">
        <v>11.7723</v>
      </c>
      <c r="B24647" t="s">
        <v>62025</v>
      </c>
    </row>
    <row r="24648" spans="1:2" x14ac:dyDescent="0.3">
      <c r="A24648" s="2">
        <v>1.43370529812137E-2</v>
      </c>
      <c r="B24648" t="s">
        <v>62024</v>
      </c>
    </row>
    <row r="24649" spans="1:2" x14ac:dyDescent="0.3">
      <c r="A24649" s="2">
        <v>54.743736631821598</v>
      </c>
      <c r="B24649" t="s">
        <v>62023</v>
      </c>
    </row>
    <row r="24650" spans="1:2" x14ac:dyDescent="0.3">
      <c r="A24650" s="2">
        <v>9.0930978771140492</v>
      </c>
      <c r="B24650" t="s">
        <v>62022</v>
      </c>
    </row>
    <row r="24651" spans="1:2" x14ac:dyDescent="0.3">
      <c r="A24651" s="2">
        <v>1.0911900000000001</v>
      </c>
      <c r="B24651" t="s">
        <v>62021</v>
      </c>
    </row>
    <row r="24652" spans="1:2" x14ac:dyDescent="0.3">
      <c r="A24652" s="2">
        <v>9.9537700000000005</v>
      </c>
      <c r="B24652" t="s">
        <v>62020</v>
      </c>
    </row>
    <row r="24653" spans="1:2" x14ac:dyDescent="0.3">
      <c r="A24653" s="2">
        <v>14.1504748160538</v>
      </c>
      <c r="B24653" t="s">
        <v>62019</v>
      </c>
    </row>
    <row r="24654" spans="1:2" x14ac:dyDescent="0.3">
      <c r="A24654" s="2">
        <v>6.4255663452597697E-4</v>
      </c>
      <c r="B24654" t="s">
        <v>62018</v>
      </c>
    </row>
    <row r="24655" spans="1:2" x14ac:dyDescent="0.3">
      <c r="A24655" s="2">
        <v>2.8113363470711101E-2</v>
      </c>
      <c r="B24655" t="s">
        <v>62017</v>
      </c>
    </row>
    <row r="24656" spans="1:2" x14ac:dyDescent="0.3">
      <c r="A24656" s="2">
        <v>4.1536422357314501E-4</v>
      </c>
      <c r="B24656" t="s">
        <v>62016</v>
      </c>
    </row>
    <row r="24657" spans="1:2" x14ac:dyDescent="0.3">
      <c r="A24657" s="2">
        <v>2.8853579172683399</v>
      </c>
      <c r="B24657" t="s">
        <v>62015</v>
      </c>
    </row>
    <row r="24658" spans="1:2" x14ac:dyDescent="0.3">
      <c r="A24658" s="2">
        <v>7.6984271786223397</v>
      </c>
      <c r="B24658" t="s">
        <v>62014</v>
      </c>
    </row>
    <row r="24659" spans="1:2" x14ac:dyDescent="0.3">
      <c r="A24659" s="2">
        <v>4.9564907146822303</v>
      </c>
      <c r="B24659" t="s">
        <v>62013</v>
      </c>
    </row>
    <row r="24660" spans="1:2" x14ac:dyDescent="0.3">
      <c r="A24660" s="2">
        <v>0.17152000000000001</v>
      </c>
      <c r="B24660" t="s">
        <v>62012</v>
      </c>
    </row>
    <row r="24661" spans="1:2" x14ac:dyDescent="0.3">
      <c r="A24661" s="2">
        <v>0.13430098765203499</v>
      </c>
      <c r="B24661" t="s">
        <v>62011</v>
      </c>
    </row>
    <row r="24662" spans="1:2" x14ac:dyDescent="0.3">
      <c r="A24662" s="2">
        <v>1.1089999999999999E-2</v>
      </c>
      <c r="B24662" t="s">
        <v>62010</v>
      </c>
    </row>
    <row r="24663" spans="1:2" x14ac:dyDescent="0.3">
      <c r="A24663" s="2">
        <v>0.307748512565794</v>
      </c>
      <c r="B24663" t="s">
        <v>62009</v>
      </c>
    </row>
    <row r="24664" spans="1:2" x14ac:dyDescent="0.3">
      <c r="A24664" s="2">
        <v>92.252087258118294</v>
      </c>
      <c r="B24664" t="s">
        <v>62008</v>
      </c>
    </row>
    <row r="24665" spans="1:2" x14ac:dyDescent="0.3">
      <c r="A24665" s="2">
        <v>10.12603</v>
      </c>
      <c r="B24665" t="s">
        <v>62007</v>
      </c>
    </row>
    <row r="24666" spans="1:2" x14ac:dyDescent="0.3">
      <c r="A24666" s="2">
        <v>33.014211916244903</v>
      </c>
      <c r="B24666" t="s">
        <v>62006</v>
      </c>
    </row>
    <row r="24667" spans="1:2" x14ac:dyDescent="0.3">
      <c r="A24667" s="2">
        <v>18.661813383084599</v>
      </c>
      <c r="B24667" t="s">
        <v>62005</v>
      </c>
    </row>
    <row r="24668" spans="1:2" x14ac:dyDescent="0.3">
      <c r="A24668" s="2">
        <v>65.686851518987297</v>
      </c>
      <c r="B24668" t="s">
        <v>62004</v>
      </c>
    </row>
    <row r="24669" spans="1:2" x14ac:dyDescent="0.3">
      <c r="A24669" s="2">
        <v>0.57449886063225197</v>
      </c>
      <c r="B24669" t="s">
        <v>62003</v>
      </c>
    </row>
    <row r="24670" spans="1:2" x14ac:dyDescent="0.3">
      <c r="A24670" s="2">
        <v>9.3256800000000002</v>
      </c>
      <c r="B24670" t="s">
        <v>62002</v>
      </c>
    </row>
    <row r="24671" spans="1:2" x14ac:dyDescent="0.3">
      <c r="A24671" s="2">
        <v>31.473140000000001</v>
      </c>
      <c r="B24671" t="s">
        <v>62001</v>
      </c>
    </row>
    <row r="24672" spans="1:2" x14ac:dyDescent="0.3">
      <c r="A24672" s="2">
        <v>22.318201095883701</v>
      </c>
      <c r="B24672" t="s">
        <v>62000</v>
      </c>
    </row>
    <row r="24673" spans="1:2" x14ac:dyDescent="0.3">
      <c r="A24673" s="2">
        <v>14.265470000000001</v>
      </c>
      <c r="B24673" t="s">
        <v>61999</v>
      </c>
    </row>
    <row r="24674" spans="1:2" x14ac:dyDescent="0.3">
      <c r="A24674" s="2">
        <v>170.468796012182</v>
      </c>
      <c r="B24674" t="s">
        <v>61998</v>
      </c>
    </row>
    <row r="24675" spans="1:2" x14ac:dyDescent="0.3">
      <c r="A24675" s="2">
        <v>85.63073</v>
      </c>
      <c r="B24675" t="s">
        <v>61997</v>
      </c>
    </row>
    <row r="24676" spans="1:2" x14ac:dyDescent="0.3">
      <c r="A24676" s="2">
        <v>0.02</v>
      </c>
      <c r="B24676" t="s">
        <v>61996</v>
      </c>
    </row>
    <row r="24677" spans="1:2" x14ac:dyDescent="0.3">
      <c r="A24677" s="2">
        <v>0.26068000000000002</v>
      </c>
      <c r="B24677" t="s">
        <v>61995</v>
      </c>
    </row>
    <row r="24678" spans="1:2" x14ac:dyDescent="0.3">
      <c r="A24678" s="2">
        <v>23.512991217380499</v>
      </c>
      <c r="B24678" t="s">
        <v>61994</v>
      </c>
    </row>
    <row r="24679" spans="1:2" x14ac:dyDescent="0.3">
      <c r="A24679" s="2">
        <v>37.498469963189898</v>
      </c>
      <c r="B24679" t="s">
        <v>61993</v>
      </c>
    </row>
    <row r="24680" spans="1:2" x14ac:dyDescent="0.3">
      <c r="A24680" s="2">
        <v>59.821089999999998</v>
      </c>
      <c r="B24680" t="s">
        <v>61992</v>
      </c>
    </row>
    <row r="24681" spans="1:2" x14ac:dyDescent="0.3">
      <c r="A24681" s="2">
        <v>0.36197305355436399</v>
      </c>
      <c r="B24681" t="s">
        <v>61991</v>
      </c>
    </row>
    <row r="24682" spans="1:2" x14ac:dyDescent="0.3">
      <c r="A24682" s="2">
        <v>1.15137746937898</v>
      </c>
      <c r="B24682" t="s">
        <v>61990</v>
      </c>
    </row>
    <row r="24683" spans="1:2" x14ac:dyDescent="0.3">
      <c r="A24683" s="2">
        <v>2.33647245571438E-2</v>
      </c>
      <c r="B24683" t="s">
        <v>61989</v>
      </c>
    </row>
    <row r="24684" spans="1:2" x14ac:dyDescent="0.3">
      <c r="A24684" s="2">
        <v>1.25338502766151E-2</v>
      </c>
      <c r="B24684" t="s">
        <v>61988</v>
      </c>
    </row>
    <row r="24685" spans="1:2" x14ac:dyDescent="0.3">
      <c r="A24685" s="2">
        <v>25.448810000000002</v>
      </c>
      <c r="B24685" t="s">
        <v>6014</v>
      </c>
    </row>
    <row r="24686" spans="1:2" x14ac:dyDescent="0.3">
      <c r="A24686" s="2">
        <v>26.193850000000001</v>
      </c>
      <c r="B24686" t="s">
        <v>61987</v>
      </c>
    </row>
    <row r="24687" spans="1:2" x14ac:dyDescent="0.3">
      <c r="A24687" s="2">
        <v>5.4073799999999999</v>
      </c>
      <c r="B24687" t="s">
        <v>61986</v>
      </c>
    </row>
    <row r="24688" spans="1:2" x14ac:dyDescent="0.3">
      <c r="A24688" s="2">
        <v>2.1259554038292099</v>
      </c>
      <c r="B24688" t="s">
        <v>61985</v>
      </c>
    </row>
    <row r="24689" spans="1:2" x14ac:dyDescent="0.3">
      <c r="A24689" s="2">
        <v>0.50395259940892001</v>
      </c>
      <c r="B24689" t="s">
        <v>61984</v>
      </c>
    </row>
    <row r="24690" spans="1:2" x14ac:dyDescent="0.3">
      <c r="A24690" s="2">
        <v>0.60498817086133605</v>
      </c>
      <c r="B24690" t="s">
        <v>61983</v>
      </c>
    </row>
    <row r="24691" spans="1:2" x14ac:dyDescent="0.3">
      <c r="A24691" s="2">
        <v>0.18441987370596599</v>
      </c>
      <c r="B24691" t="s">
        <v>61982</v>
      </c>
    </row>
    <row r="24692" spans="1:2" x14ac:dyDescent="0.3">
      <c r="A24692" s="2">
        <v>8.3255518661705899E-2</v>
      </c>
      <c r="B24692" t="s">
        <v>61981</v>
      </c>
    </row>
    <row r="24693" spans="1:2" x14ac:dyDescent="0.3">
      <c r="A24693" s="2">
        <v>2.19040488133815</v>
      </c>
      <c r="B24693" t="s">
        <v>61980</v>
      </c>
    </row>
    <row r="24694" spans="1:2" x14ac:dyDescent="0.3">
      <c r="A24694" s="2">
        <v>20.150729999999999</v>
      </c>
      <c r="B24694" t="s">
        <v>61979</v>
      </c>
    </row>
    <row r="24695" spans="1:2" x14ac:dyDescent="0.3">
      <c r="A24695" s="2">
        <v>3.4443478456995198</v>
      </c>
      <c r="B24695" t="s">
        <v>61978</v>
      </c>
    </row>
    <row r="24696" spans="1:2" x14ac:dyDescent="0.3">
      <c r="A24696" s="2">
        <v>2.8389999999999999E-2</v>
      </c>
      <c r="B24696" t="s">
        <v>61977</v>
      </c>
    </row>
    <row r="24697" spans="1:2" x14ac:dyDescent="0.3">
      <c r="A24697" s="2">
        <v>1.00497001245214E-2</v>
      </c>
      <c r="B24697" t="s">
        <v>61976</v>
      </c>
    </row>
    <row r="24698" spans="1:2" x14ac:dyDescent="0.3">
      <c r="A24698" s="2">
        <v>2.9130726478060698</v>
      </c>
      <c r="B24698" t="s">
        <v>61975</v>
      </c>
    </row>
    <row r="24699" spans="1:2" x14ac:dyDescent="0.3">
      <c r="A24699" s="2">
        <v>4.3899699999999999</v>
      </c>
      <c r="B24699" t="s">
        <v>61974</v>
      </c>
    </row>
    <row r="24700" spans="1:2" x14ac:dyDescent="0.3">
      <c r="A24700" s="2">
        <v>7.7897999604635601E-2</v>
      </c>
      <c r="B24700" t="s">
        <v>61973</v>
      </c>
    </row>
    <row r="24701" spans="1:2" x14ac:dyDescent="0.3">
      <c r="A24701" s="2">
        <v>5.2237999999999998</v>
      </c>
      <c r="B24701" t="s">
        <v>61972</v>
      </c>
    </row>
    <row r="24702" spans="1:2" x14ac:dyDescent="0.3">
      <c r="A24702" s="2">
        <v>1.43851</v>
      </c>
      <c r="B24702" t="s">
        <v>61971</v>
      </c>
    </row>
    <row r="24703" spans="1:2" x14ac:dyDescent="0.3">
      <c r="A24703" s="2">
        <v>0.19463339307211799</v>
      </c>
      <c r="B24703" t="s">
        <v>61970</v>
      </c>
    </row>
    <row r="24704" spans="1:2" x14ac:dyDescent="0.3">
      <c r="A24704" s="2">
        <v>18.305466961526999</v>
      </c>
      <c r="B24704" t="s">
        <v>61969</v>
      </c>
    </row>
    <row r="24705" spans="1:2" x14ac:dyDescent="0.3">
      <c r="A24705" s="2">
        <v>5.8350113740975704</v>
      </c>
      <c r="B24705" t="s">
        <v>61968</v>
      </c>
    </row>
    <row r="24706" spans="1:2" x14ac:dyDescent="0.3">
      <c r="A24706" s="2">
        <v>15.6651916615047</v>
      </c>
      <c r="B24706" t="s">
        <v>61967</v>
      </c>
    </row>
    <row r="24707" spans="1:2" x14ac:dyDescent="0.3">
      <c r="A24707" s="2">
        <v>32.04119</v>
      </c>
      <c r="B24707" t="s">
        <v>61966</v>
      </c>
    </row>
    <row r="24708" spans="1:2" x14ac:dyDescent="0.3">
      <c r="A24708" s="2">
        <v>3.4878755965407201E-3</v>
      </c>
      <c r="B24708" t="s">
        <v>61965</v>
      </c>
    </row>
    <row r="24709" spans="1:2" x14ac:dyDescent="0.3">
      <c r="A24709" s="2">
        <v>2.4044099999999999</v>
      </c>
      <c r="B24709" t="s">
        <v>61964</v>
      </c>
    </row>
    <row r="24710" spans="1:2" x14ac:dyDescent="0.3">
      <c r="A24710" s="2">
        <v>0.12573999999999999</v>
      </c>
      <c r="B24710" t="s">
        <v>2516</v>
      </c>
    </row>
    <row r="24711" spans="1:2" x14ac:dyDescent="0.3">
      <c r="A24711" s="2">
        <v>5.0000000000000001E-4</v>
      </c>
      <c r="B24711" t="s">
        <v>61963</v>
      </c>
    </row>
    <row r="24712" spans="1:2" x14ac:dyDescent="0.3">
      <c r="A24712" s="2">
        <v>16.015513124610099</v>
      </c>
      <c r="B24712" t="s">
        <v>61962</v>
      </c>
    </row>
    <row r="24713" spans="1:2" x14ac:dyDescent="0.3">
      <c r="A24713" s="2">
        <v>63.596307600498903</v>
      </c>
      <c r="B24713" t="s">
        <v>61961</v>
      </c>
    </row>
    <row r="24714" spans="1:2" x14ac:dyDescent="0.3">
      <c r="A24714" s="2">
        <v>7.2000000000000005E-4</v>
      </c>
      <c r="B24714" t="s">
        <v>61960</v>
      </c>
    </row>
    <row r="24715" spans="1:2" x14ac:dyDescent="0.3">
      <c r="A24715" s="2">
        <v>59.708737278837297</v>
      </c>
      <c r="B24715" t="s">
        <v>61959</v>
      </c>
    </row>
    <row r="24716" spans="1:2" x14ac:dyDescent="0.3">
      <c r="A24716" s="2">
        <v>1.7912674365061699E-4</v>
      </c>
      <c r="B24716" t="s">
        <v>61958</v>
      </c>
    </row>
    <row r="24717" spans="1:2" x14ac:dyDescent="0.3">
      <c r="A24717" s="2">
        <v>2.1326295599991101E-2</v>
      </c>
      <c r="B24717" t="s">
        <v>61957</v>
      </c>
    </row>
    <row r="24718" spans="1:2" x14ac:dyDescent="0.3">
      <c r="A24718" s="2">
        <v>4.8998999999999997</v>
      </c>
      <c r="B24718" t="s">
        <v>61956</v>
      </c>
    </row>
    <row r="24719" spans="1:2" x14ac:dyDescent="0.3">
      <c r="A24719" s="2">
        <v>5.4635908622703899E-2</v>
      </c>
      <c r="B24719" t="s">
        <v>61955</v>
      </c>
    </row>
    <row r="24720" spans="1:2" x14ac:dyDescent="0.3">
      <c r="A24720" s="2">
        <v>2.3324099999999999</v>
      </c>
      <c r="B24720" t="s">
        <v>61954</v>
      </c>
    </row>
    <row r="24721" spans="1:2" x14ac:dyDescent="0.3">
      <c r="A24721" s="2">
        <v>114.179620129976</v>
      </c>
      <c r="B24721" t="s">
        <v>61953</v>
      </c>
    </row>
    <row r="24722" spans="1:2" x14ac:dyDescent="0.3">
      <c r="A24722" s="2">
        <v>28.623460000000001</v>
      </c>
      <c r="B24722" t="s">
        <v>61952</v>
      </c>
    </row>
    <row r="24723" spans="1:2" x14ac:dyDescent="0.3">
      <c r="A24723" s="2">
        <v>2.64240182514648</v>
      </c>
      <c r="B24723" t="s">
        <v>61951</v>
      </c>
    </row>
    <row r="24724" spans="1:2" x14ac:dyDescent="0.3">
      <c r="A24724" s="2">
        <v>1.19205862475165</v>
      </c>
      <c r="B24724" t="s">
        <v>61950</v>
      </c>
    </row>
    <row r="24725" spans="1:2" x14ac:dyDescent="0.3">
      <c r="A24725" s="2">
        <v>82.868474991804206</v>
      </c>
      <c r="B24725" t="s">
        <v>61949</v>
      </c>
    </row>
    <row r="24726" spans="1:2" x14ac:dyDescent="0.3">
      <c r="A24726" s="2">
        <v>2.45566721691696E-2</v>
      </c>
      <c r="B24726" t="s">
        <v>61948</v>
      </c>
    </row>
    <row r="24727" spans="1:2" x14ac:dyDescent="0.3">
      <c r="A24727" s="2">
        <v>6.4507358305924299E-3</v>
      </c>
      <c r="B24727" t="s">
        <v>61947</v>
      </c>
    </row>
    <row r="24728" spans="1:2" x14ac:dyDescent="0.3">
      <c r="A24728" s="2">
        <v>19.222112877425701</v>
      </c>
      <c r="B24728" t="s">
        <v>61946</v>
      </c>
    </row>
    <row r="24729" spans="1:2" x14ac:dyDescent="0.3">
      <c r="A24729" s="2">
        <v>4.1079999999999998E-2</v>
      </c>
      <c r="B24729" t="s">
        <v>61945</v>
      </c>
    </row>
    <row r="24730" spans="1:2" x14ac:dyDescent="0.3">
      <c r="A24730" s="2">
        <v>6.3525688361853905E-2</v>
      </c>
      <c r="B24730" t="s">
        <v>61944</v>
      </c>
    </row>
    <row r="24731" spans="1:2" x14ac:dyDescent="0.3">
      <c r="A24731" s="2">
        <v>0.37988762100233697</v>
      </c>
      <c r="B24731" t="s">
        <v>61943</v>
      </c>
    </row>
    <row r="24732" spans="1:2" x14ac:dyDescent="0.3">
      <c r="A24732" s="2">
        <v>2.1010000000000001E-2</v>
      </c>
      <c r="B24732" t="s">
        <v>61942</v>
      </c>
    </row>
    <row r="24733" spans="1:2" x14ac:dyDescent="0.3">
      <c r="A24733" s="2">
        <v>1.1008599999999999</v>
      </c>
      <c r="B24733" t="s">
        <v>61941</v>
      </c>
    </row>
    <row r="24734" spans="1:2" x14ac:dyDescent="0.3">
      <c r="A24734" s="2">
        <v>4.3299999999999996E-3</v>
      </c>
      <c r="B24734" t="s">
        <v>61940</v>
      </c>
    </row>
    <row r="24735" spans="1:2" x14ac:dyDescent="0.3">
      <c r="A24735" s="2">
        <v>312.15672166970802</v>
      </c>
      <c r="B24735" t="s">
        <v>61939</v>
      </c>
    </row>
    <row r="24736" spans="1:2" x14ac:dyDescent="0.3">
      <c r="A24736" s="2">
        <v>12.85882</v>
      </c>
      <c r="B24736" t="s">
        <v>61938</v>
      </c>
    </row>
    <row r="24737" spans="1:2" x14ac:dyDescent="0.3">
      <c r="A24737" s="2">
        <v>1.76110628645672</v>
      </c>
      <c r="B24737" t="s">
        <v>61937</v>
      </c>
    </row>
    <row r="24738" spans="1:2" x14ac:dyDescent="0.3">
      <c r="A24738" s="2">
        <v>668.35553110305398</v>
      </c>
      <c r="B24738" t="s">
        <v>61936</v>
      </c>
    </row>
    <row r="24739" spans="1:2" x14ac:dyDescent="0.3">
      <c r="A24739" s="2">
        <v>0.15253297538968499</v>
      </c>
      <c r="B24739" t="s">
        <v>61935</v>
      </c>
    </row>
    <row r="24740" spans="1:2" x14ac:dyDescent="0.3">
      <c r="A24740" s="2">
        <v>2.59563692603322E-2</v>
      </c>
      <c r="B24740" t="s">
        <v>61934</v>
      </c>
    </row>
    <row r="24741" spans="1:2" x14ac:dyDescent="0.3">
      <c r="A24741" s="2">
        <v>7.6473144531407904</v>
      </c>
      <c r="B24741" t="s">
        <v>61933</v>
      </c>
    </row>
    <row r="24742" spans="1:2" x14ac:dyDescent="0.3">
      <c r="A24742" s="2">
        <v>1.9869699999999999</v>
      </c>
      <c r="B24742" t="s">
        <v>61932</v>
      </c>
    </row>
    <row r="24743" spans="1:2" x14ac:dyDescent="0.3">
      <c r="A24743" s="2">
        <v>0.19502509001686899</v>
      </c>
      <c r="B24743" t="s">
        <v>61931</v>
      </c>
    </row>
    <row r="24744" spans="1:2" x14ac:dyDescent="0.3">
      <c r="A24744" s="2">
        <v>0.21823000000000001</v>
      </c>
      <c r="B24744" t="s">
        <v>61930</v>
      </c>
    </row>
    <row r="24745" spans="1:2" x14ac:dyDescent="0.3">
      <c r="A24745" s="2">
        <v>5.8559321965009799E-3</v>
      </c>
      <c r="B24745" t="s">
        <v>61929</v>
      </c>
    </row>
    <row r="24746" spans="1:2" x14ac:dyDescent="0.3">
      <c r="A24746" s="2">
        <v>3.7867899999999999</v>
      </c>
      <c r="B24746" t="s">
        <v>61928</v>
      </c>
    </row>
    <row r="24747" spans="1:2" x14ac:dyDescent="0.3">
      <c r="A24747" s="2">
        <v>0.10487</v>
      </c>
      <c r="B24747" t="s">
        <v>61927</v>
      </c>
    </row>
    <row r="24748" spans="1:2" x14ac:dyDescent="0.3">
      <c r="A24748" s="2">
        <v>1.5169999999999999E-2</v>
      </c>
      <c r="B24748" t="s">
        <v>61926</v>
      </c>
    </row>
    <row r="24749" spans="1:2" x14ac:dyDescent="0.3">
      <c r="A24749" s="2">
        <v>1.9387000318034701E-2</v>
      </c>
      <c r="B24749" t="s">
        <v>61925</v>
      </c>
    </row>
    <row r="24750" spans="1:2" x14ac:dyDescent="0.3">
      <c r="A24750" s="2">
        <v>5.6686500000000004</v>
      </c>
      <c r="B24750" t="s">
        <v>61924</v>
      </c>
    </row>
    <row r="24751" spans="1:2" x14ac:dyDescent="0.3">
      <c r="A24751" s="2">
        <v>0.81159302373824505</v>
      </c>
      <c r="B24751" t="s">
        <v>61923</v>
      </c>
    </row>
    <row r="24752" spans="1:2" x14ac:dyDescent="0.3">
      <c r="A24752" s="2">
        <v>1.55582</v>
      </c>
      <c r="B24752" t="s">
        <v>61922</v>
      </c>
    </row>
    <row r="24753" spans="1:2" x14ac:dyDescent="0.3">
      <c r="A24753" s="2">
        <v>2.95791</v>
      </c>
      <c r="B24753" t="s">
        <v>61921</v>
      </c>
    </row>
    <row r="24754" spans="1:2" x14ac:dyDescent="0.3">
      <c r="A24754" s="2">
        <v>6.9413400000000003</v>
      </c>
      <c r="B24754" t="s">
        <v>61920</v>
      </c>
    </row>
    <row r="24755" spans="1:2" x14ac:dyDescent="0.3">
      <c r="A24755" s="2">
        <v>0.20124</v>
      </c>
      <c r="B24755" t="s">
        <v>61919</v>
      </c>
    </row>
    <row r="24756" spans="1:2" x14ac:dyDescent="0.3">
      <c r="A24756" s="2">
        <v>2.34294</v>
      </c>
      <c r="B24756" t="s">
        <v>61918</v>
      </c>
    </row>
    <row r="24757" spans="1:2" x14ac:dyDescent="0.3">
      <c r="A24757" s="2">
        <v>35.9459621457951</v>
      </c>
      <c r="B24757" t="s">
        <v>61917</v>
      </c>
    </row>
    <row r="24758" spans="1:2" x14ac:dyDescent="0.3">
      <c r="A24758" s="2">
        <v>389.41139516016398</v>
      </c>
      <c r="B24758" t="s">
        <v>61916</v>
      </c>
    </row>
    <row r="24759" spans="1:2" x14ac:dyDescent="0.3">
      <c r="A24759" s="2">
        <v>0.84319624153146699</v>
      </c>
      <c r="B24759" t="s">
        <v>61915</v>
      </c>
    </row>
    <row r="24760" spans="1:2" x14ac:dyDescent="0.3">
      <c r="A24760" s="2">
        <v>17.529083862616801</v>
      </c>
      <c r="B24760" t="s">
        <v>61914</v>
      </c>
    </row>
    <row r="24761" spans="1:2" x14ac:dyDescent="0.3">
      <c r="A24761" s="2">
        <v>6.4742853007292798</v>
      </c>
      <c r="B24761" t="s">
        <v>61913</v>
      </c>
    </row>
    <row r="24762" spans="1:2" x14ac:dyDescent="0.3">
      <c r="A24762" s="2">
        <v>2.8796882708570699</v>
      </c>
      <c r="B24762" t="s">
        <v>61912</v>
      </c>
    </row>
    <row r="24763" spans="1:2" x14ac:dyDescent="0.3">
      <c r="A24763" s="2">
        <v>2.4314339238698501</v>
      </c>
      <c r="B24763" t="s">
        <v>61911</v>
      </c>
    </row>
    <row r="24764" spans="1:2" x14ac:dyDescent="0.3">
      <c r="A24764" s="2">
        <v>9.7136099999999992</v>
      </c>
      <c r="B24764" t="s">
        <v>61910</v>
      </c>
    </row>
    <row r="24765" spans="1:2" x14ac:dyDescent="0.3">
      <c r="A24765" s="2">
        <v>0.73580000000000001</v>
      </c>
      <c r="B24765" t="s">
        <v>61909</v>
      </c>
    </row>
    <row r="24766" spans="1:2" x14ac:dyDescent="0.3">
      <c r="A24766" s="2">
        <v>533.25726323998595</v>
      </c>
      <c r="B24766" t="s">
        <v>61908</v>
      </c>
    </row>
    <row r="24767" spans="1:2" x14ac:dyDescent="0.3">
      <c r="A24767" s="2">
        <v>4.8637835793580999</v>
      </c>
      <c r="B24767" t="s">
        <v>61907</v>
      </c>
    </row>
    <row r="24768" spans="1:2" x14ac:dyDescent="0.3">
      <c r="A24768" s="2">
        <v>5.9139999999999998E-2</v>
      </c>
      <c r="B24768" t="s">
        <v>61906</v>
      </c>
    </row>
    <row r="24769" spans="1:2" x14ac:dyDescent="0.3">
      <c r="A24769" s="2">
        <v>2.62184602198713</v>
      </c>
      <c r="B24769" t="s">
        <v>61905</v>
      </c>
    </row>
    <row r="24770" spans="1:2" x14ac:dyDescent="0.3">
      <c r="A24770" s="2">
        <v>0.94289000000000001</v>
      </c>
      <c r="B24770" t="s">
        <v>61904</v>
      </c>
    </row>
    <row r="24771" spans="1:2" x14ac:dyDescent="0.3">
      <c r="A24771" s="2">
        <v>0.84856593783780498</v>
      </c>
      <c r="B24771" t="s">
        <v>61903</v>
      </c>
    </row>
    <row r="24772" spans="1:2" x14ac:dyDescent="0.3">
      <c r="A24772" s="2">
        <v>4.0924899999999997</v>
      </c>
      <c r="B24772" t="s">
        <v>61902</v>
      </c>
    </row>
    <row r="24773" spans="1:2" x14ac:dyDescent="0.3">
      <c r="A24773" s="2">
        <v>3.6437235411154102E-2</v>
      </c>
      <c r="B24773" t="s">
        <v>61901</v>
      </c>
    </row>
    <row r="24774" spans="1:2" x14ac:dyDescent="0.3">
      <c r="A24774" s="2">
        <v>8.2205351730242904E-3</v>
      </c>
      <c r="B24774" t="s">
        <v>61900</v>
      </c>
    </row>
    <row r="24775" spans="1:2" x14ac:dyDescent="0.3">
      <c r="A24775" s="2">
        <v>31.729314626624401</v>
      </c>
      <c r="B24775" t="s">
        <v>61899</v>
      </c>
    </row>
    <row r="24776" spans="1:2" x14ac:dyDescent="0.3">
      <c r="A24776" s="2">
        <v>0.63527321557810101</v>
      </c>
      <c r="B24776" t="s">
        <v>61898</v>
      </c>
    </row>
    <row r="24777" spans="1:2" x14ac:dyDescent="0.3">
      <c r="A24777" s="2">
        <v>5.2789285931225596</v>
      </c>
      <c r="B24777" t="s">
        <v>61897</v>
      </c>
    </row>
    <row r="24778" spans="1:2" x14ac:dyDescent="0.3">
      <c r="A24778" s="2">
        <v>11.300119829504901</v>
      </c>
      <c r="B24778" t="s">
        <v>61896</v>
      </c>
    </row>
    <row r="24779" spans="1:2" x14ac:dyDescent="0.3">
      <c r="A24779" s="2">
        <v>14.1021499676212</v>
      </c>
      <c r="B24779" t="s">
        <v>61895</v>
      </c>
    </row>
    <row r="24780" spans="1:2" x14ac:dyDescent="0.3">
      <c r="A24780" s="2">
        <v>7.2778309483232301E-2</v>
      </c>
      <c r="B24780" t="s">
        <v>61894</v>
      </c>
    </row>
    <row r="24781" spans="1:2" x14ac:dyDescent="0.3">
      <c r="A24781" s="2">
        <v>1.66994</v>
      </c>
      <c r="B24781" t="s">
        <v>61893</v>
      </c>
    </row>
    <row r="24782" spans="1:2" x14ac:dyDescent="0.3">
      <c r="A24782" s="2">
        <v>1.1073210365837E-2</v>
      </c>
      <c r="B24782" t="s">
        <v>61892</v>
      </c>
    </row>
    <row r="24783" spans="1:2" x14ac:dyDescent="0.3">
      <c r="A24783" s="2">
        <v>25.346689999999999</v>
      </c>
      <c r="B24783" t="s">
        <v>61891</v>
      </c>
    </row>
    <row r="24784" spans="1:2" x14ac:dyDescent="0.3">
      <c r="A24784" s="2">
        <v>0.18074999999999999</v>
      </c>
      <c r="B24784" t="s">
        <v>61890</v>
      </c>
    </row>
    <row r="24785" spans="1:2" x14ac:dyDescent="0.3">
      <c r="A24785" s="2">
        <v>2.3476227211615401</v>
      </c>
      <c r="B24785" t="s">
        <v>61889</v>
      </c>
    </row>
    <row r="24786" spans="1:2" x14ac:dyDescent="0.3">
      <c r="A24786" s="2">
        <v>0.62971999999999995</v>
      </c>
      <c r="B24786" t="s">
        <v>61888</v>
      </c>
    </row>
    <row r="24787" spans="1:2" x14ac:dyDescent="0.3">
      <c r="A24787" s="2">
        <v>32.985675848556703</v>
      </c>
      <c r="B24787" t="s">
        <v>61887</v>
      </c>
    </row>
    <row r="24788" spans="1:2" x14ac:dyDescent="0.3">
      <c r="A24788" s="2">
        <v>24.530480000000001</v>
      </c>
      <c r="B24788" t="s">
        <v>61886</v>
      </c>
    </row>
    <row r="24789" spans="1:2" x14ac:dyDescent="0.3">
      <c r="A24789" s="2" t="s">
        <v>13</v>
      </c>
      <c r="B24789" t="s">
        <v>61885</v>
      </c>
    </row>
    <row r="24790" spans="1:2" x14ac:dyDescent="0.3">
      <c r="A24790" s="2">
        <v>0.76541131805167295</v>
      </c>
      <c r="B24790" t="s">
        <v>61884</v>
      </c>
    </row>
    <row r="24791" spans="1:2" x14ac:dyDescent="0.3">
      <c r="A24791" s="2">
        <v>30.554929999999999</v>
      </c>
      <c r="B24791" t="s">
        <v>61883</v>
      </c>
    </row>
    <row r="24792" spans="1:2" x14ac:dyDescent="0.3">
      <c r="A24792" s="2">
        <v>8.6307799999999997</v>
      </c>
      <c r="B24792" t="s">
        <v>61882</v>
      </c>
    </row>
    <row r="24793" spans="1:2" x14ac:dyDescent="0.3">
      <c r="A24793" s="2">
        <v>0.53878303365939895</v>
      </c>
      <c r="B24793" t="s">
        <v>61881</v>
      </c>
    </row>
    <row r="24794" spans="1:2" x14ac:dyDescent="0.3">
      <c r="A24794" s="2">
        <v>12.598394180178101</v>
      </c>
      <c r="B24794" t="s">
        <v>61880</v>
      </c>
    </row>
    <row r="24795" spans="1:2" x14ac:dyDescent="0.3">
      <c r="A24795" s="2">
        <v>5.1555911264610198E-3</v>
      </c>
      <c r="B24795" t="s">
        <v>61879</v>
      </c>
    </row>
    <row r="24796" spans="1:2" x14ac:dyDescent="0.3">
      <c r="A24796" s="2">
        <v>1.98452631337134E-2</v>
      </c>
      <c r="B24796" t="s">
        <v>61878</v>
      </c>
    </row>
    <row r="24797" spans="1:2" x14ac:dyDescent="0.3">
      <c r="A24797" s="2">
        <v>8.5400000000000007E-3</v>
      </c>
      <c r="B24797" t="s">
        <v>61877</v>
      </c>
    </row>
    <row r="24798" spans="1:2" x14ac:dyDescent="0.3">
      <c r="A24798" s="2">
        <v>5.1786199999999996</v>
      </c>
      <c r="B24798" t="s">
        <v>61876</v>
      </c>
    </row>
    <row r="24799" spans="1:2" x14ac:dyDescent="0.3">
      <c r="A24799" s="2">
        <v>37.910239892023903</v>
      </c>
      <c r="B24799" t="s">
        <v>61875</v>
      </c>
    </row>
    <row r="24800" spans="1:2" x14ac:dyDescent="0.3">
      <c r="A24800" s="2">
        <v>4.9863080056439302E-2</v>
      </c>
      <c r="B24800" t="s">
        <v>61874</v>
      </c>
    </row>
    <row r="24801" spans="1:2" x14ac:dyDescent="0.3">
      <c r="A24801" s="2">
        <v>6.1700000000000001E-3</v>
      </c>
      <c r="B24801" t="s">
        <v>61873</v>
      </c>
    </row>
    <row r="24802" spans="1:2" x14ac:dyDescent="0.3">
      <c r="A24802" s="2">
        <v>4.3822396256813301</v>
      </c>
      <c r="B24802" t="s">
        <v>61872</v>
      </c>
    </row>
    <row r="24803" spans="1:2" x14ac:dyDescent="0.3">
      <c r="A24803" s="2">
        <v>0.194479119604311</v>
      </c>
      <c r="B24803" t="s">
        <v>61871</v>
      </c>
    </row>
    <row r="24804" spans="1:2" x14ac:dyDescent="0.3">
      <c r="A24804" s="2">
        <v>1.9280662739291801</v>
      </c>
      <c r="B24804" t="s">
        <v>61870</v>
      </c>
    </row>
    <row r="24805" spans="1:2" x14ac:dyDescent="0.3">
      <c r="A24805" s="2">
        <v>1.07636</v>
      </c>
      <c r="B24805" t="s">
        <v>61869</v>
      </c>
    </row>
    <row r="24806" spans="1:2" x14ac:dyDescent="0.3">
      <c r="A24806" s="2">
        <v>1.34753265633371E-2</v>
      </c>
      <c r="B24806" t="s">
        <v>61868</v>
      </c>
    </row>
    <row r="24807" spans="1:2" x14ac:dyDescent="0.3">
      <c r="A24807" s="2">
        <v>8.0667243115076506</v>
      </c>
      <c r="B24807" t="s">
        <v>61867</v>
      </c>
    </row>
    <row r="24808" spans="1:2" x14ac:dyDescent="0.3">
      <c r="A24808" s="2">
        <v>89.7851</v>
      </c>
      <c r="B24808" t="s">
        <v>61866</v>
      </c>
    </row>
    <row r="24809" spans="1:2" x14ac:dyDescent="0.3">
      <c r="A24809" s="2">
        <v>0.60131119031154201</v>
      </c>
      <c r="B24809" t="s">
        <v>61865</v>
      </c>
    </row>
    <row r="24810" spans="1:2" x14ac:dyDescent="0.3">
      <c r="A24810" s="2">
        <v>6.8372886708352798</v>
      </c>
      <c r="B24810" t="s">
        <v>61864</v>
      </c>
    </row>
    <row r="24811" spans="1:2" x14ac:dyDescent="0.3">
      <c r="A24811" s="2">
        <v>24.1021491137633</v>
      </c>
      <c r="B24811" t="s">
        <v>61863</v>
      </c>
    </row>
    <row r="24812" spans="1:2" x14ac:dyDescent="0.3">
      <c r="A24812" s="2">
        <v>7.5473600000000003</v>
      </c>
      <c r="B24812" t="s">
        <v>61862</v>
      </c>
    </row>
    <row r="24813" spans="1:2" x14ac:dyDescent="0.3">
      <c r="A24813" s="2">
        <v>8.90625</v>
      </c>
      <c r="B24813" t="s">
        <v>61861</v>
      </c>
    </row>
    <row r="24814" spans="1:2" x14ac:dyDescent="0.3">
      <c r="A24814" s="2">
        <v>0.38385892285836398</v>
      </c>
      <c r="B24814" t="s">
        <v>61860</v>
      </c>
    </row>
    <row r="24815" spans="1:2" x14ac:dyDescent="0.3">
      <c r="A24815" s="2">
        <v>10.5092771862154</v>
      </c>
      <c r="B24815" t="s">
        <v>61859</v>
      </c>
    </row>
    <row r="24816" spans="1:2" x14ac:dyDescent="0.3">
      <c r="A24816" s="2">
        <v>0.422126818105313</v>
      </c>
      <c r="B24816" t="s">
        <v>61858</v>
      </c>
    </row>
    <row r="24817" spans="1:2" x14ac:dyDescent="0.3">
      <c r="A24817" s="2">
        <v>3.5401823852374101E-2</v>
      </c>
      <c r="B24817" t="s">
        <v>61857</v>
      </c>
    </row>
    <row r="24818" spans="1:2" x14ac:dyDescent="0.3">
      <c r="A24818" s="2">
        <v>23.465413923231001</v>
      </c>
      <c r="B24818" t="s">
        <v>61856</v>
      </c>
    </row>
    <row r="24819" spans="1:2" x14ac:dyDescent="0.3">
      <c r="A24819" s="2">
        <v>5.4157099999999998</v>
      </c>
      <c r="B24819" t="s">
        <v>61855</v>
      </c>
    </row>
    <row r="24820" spans="1:2" x14ac:dyDescent="0.3">
      <c r="A24820" s="2">
        <v>6.6790000000000002E-2</v>
      </c>
      <c r="B24820" t="s">
        <v>61854</v>
      </c>
    </row>
    <row r="24821" spans="1:2" x14ac:dyDescent="0.3">
      <c r="A24821" s="2">
        <v>2.9E-4</v>
      </c>
      <c r="B24821" t="s">
        <v>61853</v>
      </c>
    </row>
    <row r="24822" spans="1:2" x14ac:dyDescent="0.3">
      <c r="A24822" s="2">
        <v>6.8297783794950598E-4</v>
      </c>
      <c r="B24822" t="s">
        <v>61852</v>
      </c>
    </row>
    <row r="24823" spans="1:2" x14ac:dyDescent="0.3">
      <c r="A24823" s="2">
        <v>11.439690000000001</v>
      </c>
      <c r="B24823" t="s">
        <v>61851</v>
      </c>
    </row>
    <row r="24824" spans="1:2" x14ac:dyDescent="0.3">
      <c r="A24824" s="2">
        <v>0.20866000000000001</v>
      </c>
      <c r="B24824" t="s">
        <v>61850</v>
      </c>
    </row>
    <row r="24825" spans="1:2" x14ac:dyDescent="0.3">
      <c r="A24825" s="2">
        <v>8.9401129731120506</v>
      </c>
      <c r="B24825" t="s">
        <v>61849</v>
      </c>
    </row>
    <row r="24826" spans="1:2" x14ac:dyDescent="0.3">
      <c r="A24826" s="2">
        <v>2.6175700000000002</v>
      </c>
      <c r="B24826" t="s">
        <v>61848</v>
      </c>
    </row>
    <row r="24827" spans="1:2" x14ac:dyDescent="0.3">
      <c r="A24827" s="2">
        <v>0.21935517889137399</v>
      </c>
      <c r="B24827" t="s">
        <v>61847</v>
      </c>
    </row>
    <row r="24828" spans="1:2" x14ac:dyDescent="0.3">
      <c r="A24828" s="2">
        <v>0.30754999999999999</v>
      </c>
      <c r="B24828" t="s">
        <v>61846</v>
      </c>
    </row>
    <row r="24829" spans="1:2" x14ac:dyDescent="0.3">
      <c r="A24829" s="2">
        <v>0.51275999999999999</v>
      </c>
      <c r="B24829" t="s">
        <v>61845</v>
      </c>
    </row>
    <row r="24830" spans="1:2" x14ac:dyDescent="0.3">
      <c r="A24830" s="2">
        <v>11.467409999999999</v>
      </c>
      <c r="B24830" t="s">
        <v>61844</v>
      </c>
    </row>
    <row r="24831" spans="1:2" x14ac:dyDescent="0.3">
      <c r="A24831" s="2">
        <v>7.6037015490036302</v>
      </c>
      <c r="B24831" t="s">
        <v>61843</v>
      </c>
    </row>
    <row r="24832" spans="1:2" x14ac:dyDescent="0.3">
      <c r="A24832" s="2">
        <v>320</v>
      </c>
      <c r="B24832" t="s">
        <v>2540</v>
      </c>
    </row>
    <row r="24833" spans="1:2" x14ac:dyDescent="0.3">
      <c r="A24833" s="2">
        <v>0.52932999999999997</v>
      </c>
      <c r="B24833" t="s">
        <v>61842</v>
      </c>
    </row>
    <row r="24834" spans="1:2" x14ac:dyDescent="0.3">
      <c r="A24834" s="2">
        <v>5</v>
      </c>
      <c r="B24834" t="s">
        <v>61841</v>
      </c>
    </row>
    <row r="24835" spans="1:2" x14ac:dyDescent="0.3">
      <c r="A24835" s="2">
        <v>43.233609242275598</v>
      </c>
      <c r="B24835" t="s">
        <v>61840</v>
      </c>
    </row>
    <row r="24836" spans="1:2" x14ac:dyDescent="0.3">
      <c r="A24836" s="2">
        <v>2.33452595690695E-2</v>
      </c>
      <c r="B24836" t="s">
        <v>61839</v>
      </c>
    </row>
    <row r="24837" spans="1:2" x14ac:dyDescent="0.3">
      <c r="A24837" s="2">
        <v>1450.1925273751201</v>
      </c>
      <c r="B24837" t="s">
        <v>61838</v>
      </c>
    </row>
    <row r="24838" spans="1:2" x14ac:dyDescent="0.3">
      <c r="A24838" s="2">
        <v>4.4478799999999996</v>
      </c>
      <c r="B24838" t="s">
        <v>61837</v>
      </c>
    </row>
    <row r="24839" spans="1:2" x14ac:dyDescent="0.3">
      <c r="A24839" s="2">
        <v>4.3120200000000004</v>
      </c>
      <c r="B24839" t="s">
        <v>61836</v>
      </c>
    </row>
    <row r="24840" spans="1:2" x14ac:dyDescent="0.3">
      <c r="A24840" s="2">
        <v>4.4970000000000003E-2</v>
      </c>
      <c r="B24840" t="s">
        <v>460</v>
      </c>
    </row>
    <row r="24841" spans="1:2" x14ac:dyDescent="0.3">
      <c r="A24841" s="2">
        <v>8.9940000000000006E-2</v>
      </c>
      <c r="B24841" t="s">
        <v>61835</v>
      </c>
    </row>
    <row r="24842" spans="1:2" x14ac:dyDescent="0.3">
      <c r="A24842" s="2">
        <v>15.926219434050999</v>
      </c>
      <c r="B24842" t="s">
        <v>61834</v>
      </c>
    </row>
    <row r="24843" spans="1:2" x14ac:dyDescent="0.3">
      <c r="A24843" s="2">
        <v>2.9325554377972201</v>
      </c>
      <c r="B24843" t="s">
        <v>61833</v>
      </c>
    </row>
    <row r="24844" spans="1:2" x14ac:dyDescent="0.3">
      <c r="A24844" s="2">
        <v>2.11186238302816E-2</v>
      </c>
      <c r="B24844" t="s">
        <v>61832</v>
      </c>
    </row>
    <row r="24845" spans="1:2" x14ac:dyDescent="0.3">
      <c r="A24845" s="2">
        <v>1.82E-3</v>
      </c>
      <c r="B24845" t="s">
        <v>61831</v>
      </c>
    </row>
    <row r="24846" spans="1:2" x14ac:dyDescent="0.3">
      <c r="A24846" s="2">
        <v>4.2349999999999999E-2</v>
      </c>
      <c r="B24846" t="s">
        <v>61830</v>
      </c>
    </row>
    <row r="24847" spans="1:2" x14ac:dyDescent="0.3">
      <c r="A24847" s="2">
        <v>53.000079999999997</v>
      </c>
      <c r="B24847" t="s">
        <v>61829</v>
      </c>
    </row>
    <row r="24848" spans="1:2" x14ac:dyDescent="0.3">
      <c r="A24848" s="2">
        <v>5.5685696453328E-2</v>
      </c>
      <c r="B24848" t="s">
        <v>61828</v>
      </c>
    </row>
    <row r="24849" spans="1:2" x14ac:dyDescent="0.3">
      <c r="A24849" s="2">
        <v>0.95983830868114695</v>
      </c>
      <c r="B24849" t="s">
        <v>61827</v>
      </c>
    </row>
    <row r="24850" spans="1:2" x14ac:dyDescent="0.3">
      <c r="A24850" s="2">
        <v>0.68550074100781899</v>
      </c>
      <c r="B24850" t="s">
        <v>61826</v>
      </c>
    </row>
    <row r="24851" spans="1:2" x14ac:dyDescent="0.3">
      <c r="A24851" s="2">
        <v>3.6261926396635</v>
      </c>
      <c r="B24851" t="s">
        <v>61825</v>
      </c>
    </row>
    <row r="24852" spans="1:2" x14ac:dyDescent="0.3">
      <c r="A24852" s="2">
        <v>6.2726005067704103</v>
      </c>
      <c r="B24852" t="s">
        <v>61824</v>
      </c>
    </row>
    <row r="24853" spans="1:2" x14ac:dyDescent="0.3">
      <c r="A24853" s="2">
        <v>3.4718074908313001</v>
      </c>
      <c r="B24853" t="s">
        <v>61823</v>
      </c>
    </row>
    <row r="24854" spans="1:2" x14ac:dyDescent="0.3">
      <c r="A24854" s="2">
        <v>2.1668121189657401</v>
      </c>
      <c r="B24854" t="s">
        <v>61822</v>
      </c>
    </row>
    <row r="24855" spans="1:2" x14ac:dyDescent="0.3">
      <c r="A24855" s="2">
        <v>2.5457299999999998</v>
      </c>
      <c r="B24855" t="s">
        <v>61821</v>
      </c>
    </row>
    <row r="24856" spans="1:2" x14ac:dyDescent="0.3">
      <c r="A24856" s="2">
        <v>0.19395337621488001</v>
      </c>
      <c r="B24856" t="s">
        <v>61820</v>
      </c>
    </row>
    <row r="24857" spans="1:2" x14ac:dyDescent="0.3">
      <c r="A24857" s="2">
        <v>2.0802100000000001</v>
      </c>
      <c r="B24857" t="s">
        <v>61819</v>
      </c>
    </row>
    <row r="24858" spans="1:2" x14ac:dyDescent="0.3">
      <c r="A24858" s="2">
        <v>2.6657200013773101</v>
      </c>
      <c r="B24858" t="s">
        <v>61818</v>
      </c>
    </row>
    <row r="24859" spans="1:2" x14ac:dyDescent="0.3">
      <c r="A24859" s="2">
        <v>8.41459303417143E-4</v>
      </c>
      <c r="B24859" t="s">
        <v>61817</v>
      </c>
    </row>
    <row r="24860" spans="1:2" x14ac:dyDescent="0.3">
      <c r="A24860" s="2">
        <v>0.39075118537165998</v>
      </c>
      <c r="B24860" t="s">
        <v>61816</v>
      </c>
    </row>
    <row r="24861" spans="1:2" x14ac:dyDescent="0.3">
      <c r="A24861" s="2">
        <v>7.3000000000000001E-3</v>
      </c>
      <c r="B24861" t="s">
        <v>61815</v>
      </c>
    </row>
    <row r="24862" spans="1:2" x14ac:dyDescent="0.3">
      <c r="A24862" s="2">
        <v>14.677250000000001</v>
      </c>
      <c r="B24862" t="s">
        <v>61814</v>
      </c>
    </row>
    <row r="24863" spans="1:2" x14ac:dyDescent="0.3">
      <c r="A24863" s="2">
        <v>8.165E-2</v>
      </c>
      <c r="B24863" t="s">
        <v>61813</v>
      </c>
    </row>
    <row r="24864" spans="1:2" x14ac:dyDescent="0.3">
      <c r="A24864" s="2">
        <v>15.867010000000001</v>
      </c>
      <c r="B24864" t="s">
        <v>61812</v>
      </c>
    </row>
    <row r="24865" spans="1:2" x14ac:dyDescent="0.3">
      <c r="A24865" s="2">
        <v>42.233975331577099</v>
      </c>
      <c r="B24865" t="s">
        <v>61811</v>
      </c>
    </row>
    <row r="24866" spans="1:2" x14ac:dyDescent="0.3">
      <c r="A24866" s="2">
        <v>26.991962777009999</v>
      </c>
      <c r="B24866" t="s">
        <v>61810</v>
      </c>
    </row>
    <row r="24867" spans="1:2" x14ac:dyDescent="0.3">
      <c r="A24867" s="2">
        <v>6.6384258318384001E-3</v>
      </c>
      <c r="B24867" t="s">
        <v>61809</v>
      </c>
    </row>
    <row r="24868" spans="1:2" x14ac:dyDescent="0.3">
      <c r="A24868" s="2">
        <v>1.30187207118269E-2</v>
      </c>
      <c r="B24868" t="s">
        <v>61808</v>
      </c>
    </row>
    <row r="24869" spans="1:2" x14ac:dyDescent="0.3">
      <c r="A24869" s="2">
        <v>5.4300499999999996</v>
      </c>
      <c r="B24869" t="s">
        <v>61807</v>
      </c>
    </row>
    <row r="24870" spans="1:2" x14ac:dyDescent="0.3">
      <c r="A24870" s="2">
        <v>21.176649999999999</v>
      </c>
      <c r="B24870" t="s">
        <v>61806</v>
      </c>
    </row>
    <row r="24871" spans="1:2" x14ac:dyDescent="0.3">
      <c r="A24871" s="2">
        <v>12.2979551704586</v>
      </c>
      <c r="B24871" t="s">
        <v>61805</v>
      </c>
    </row>
    <row r="24872" spans="1:2" x14ac:dyDescent="0.3">
      <c r="A24872" s="2">
        <v>1.7084824715944701E-2</v>
      </c>
      <c r="B24872" t="s">
        <v>61804</v>
      </c>
    </row>
    <row r="24873" spans="1:2" x14ac:dyDescent="0.3">
      <c r="A24873" s="2">
        <v>0.71816000000000002</v>
      </c>
      <c r="B24873" t="s">
        <v>61803</v>
      </c>
    </row>
    <row r="24874" spans="1:2" x14ac:dyDescent="0.3">
      <c r="A24874" s="2">
        <v>9.8170199999999994</v>
      </c>
      <c r="B24874" t="s">
        <v>61802</v>
      </c>
    </row>
    <row r="24875" spans="1:2" x14ac:dyDescent="0.3">
      <c r="A24875" s="2">
        <v>28.842870000000001</v>
      </c>
      <c r="B24875" t="s">
        <v>61801</v>
      </c>
    </row>
    <row r="24876" spans="1:2" x14ac:dyDescent="0.3">
      <c r="A24876" s="2">
        <v>51.268940000000001</v>
      </c>
      <c r="B24876" t="s">
        <v>61800</v>
      </c>
    </row>
    <row r="24877" spans="1:2" x14ac:dyDescent="0.3">
      <c r="A24877" s="2">
        <v>1.77596</v>
      </c>
      <c r="B24877" t="s">
        <v>61799</v>
      </c>
    </row>
    <row r="24878" spans="1:2" x14ac:dyDescent="0.3">
      <c r="A24878" s="2">
        <v>70.330172500104297</v>
      </c>
      <c r="B24878" t="s">
        <v>61798</v>
      </c>
    </row>
    <row r="24879" spans="1:2" x14ac:dyDescent="0.3">
      <c r="A24879" s="2">
        <v>92</v>
      </c>
      <c r="B24879" t="s">
        <v>1651</v>
      </c>
    </row>
    <row r="24880" spans="1:2" x14ac:dyDescent="0.3">
      <c r="A24880" s="2">
        <v>4.8944604714636197</v>
      </c>
      <c r="B24880" t="s">
        <v>61797</v>
      </c>
    </row>
    <row r="24881" spans="1:2" x14ac:dyDescent="0.3">
      <c r="A24881" s="2">
        <v>4.2868102512586104</v>
      </c>
      <c r="B24881" t="s">
        <v>61796</v>
      </c>
    </row>
    <row r="24882" spans="1:2" x14ac:dyDescent="0.3">
      <c r="A24882" s="2">
        <v>4.0001541181966003</v>
      </c>
      <c r="B24882" t="s">
        <v>61795</v>
      </c>
    </row>
    <row r="24883" spans="1:2" x14ac:dyDescent="0.3">
      <c r="A24883" s="2">
        <v>0.44373000000000001</v>
      </c>
      <c r="B24883" t="s">
        <v>61794</v>
      </c>
    </row>
    <row r="24884" spans="1:2" x14ac:dyDescent="0.3">
      <c r="A24884" s="2">
        <v>13.273770000000001</v>
      </c>
      <c r="B24884" t="s">
        <v>61793</v>
      </c>
    </row>
    <row r="24885" spans="1:2" x14ac:dyDescent="0.3">
      <c r="A24885" s="2">
        <v>0.40499507378981398</v>
      </c>
      <c r="B24885" t="s">
        <v>61792</v>
      </c>
    </row>
    <row r="24886" spans="1:2" x14ac:dyDescent="0.3">
      <c r="A24886" s="2">
        <v>0.47488231595522401</v>
      </c>
      <c r="B24886" t="s">
        <v>61791</v>
      </c>
    </row>
    <row r="24887" spans="1:2" x14ac:dyDescent="0.3">
      <c r="A24887" s="2">
        <v>0.73670999999999998</v>
      </c>
      <c r="B24887" t="s">
        <v>2367</v>
      </c>
    </row>
    <row r="24888" spans="1:2" x14ac:dyDescent="0.3">
      <c r="A24888" s="2">
        <v>2.64E-3</v>
      </c>
      <c r="B24888" t="s">
        <v>61790</v>
      </c>
    </row>
    <row r="24889" spans="1:2" x14ac:dyDescent="0.3">
      <c r="A24889" s="2">
        <v>17.601880000000001</v>
      </c>
      <c r="B24889" t="s">
        <v>61789</v>
      </c>
    </row>
    <row r="24890" spans="1:2" x14ac:dyDescent="0.3">
      <c r="A24890" s="2">
        <v>0.192</v>
      </c>
      <c r="B24890" t="s">
        <v>61788</v>
      </c>
    </row>
    <row r="24891" spans="1:2" x14ac:dyDescent="0.3">
      <c r="A24891" s="2">
        <v>0.66508</v>
      </c>
      <c r="B24891" t="s">
        <v>61787</v>
      </c>
    </row>
    <row r="24892" spans="1:2" x14ac:dyDescent="0.3">
      <c r="A24892" s="2">
        <v>1.4265309569469801E-3</v>
      </c>
      <c r="B24892" t="s">
        <v>61786</v>
      </c>
    </row>
    <row r="24893" spans="1:2" x14ac:dyDescent="0.3">
      <c r="A24893" s="2">
        <v>2.84890542120474E-2</v>
      </c>
      <c r="B24893" t="s">
        <v>61785</v>
      </c>
    </row>
    <row r="24894" spans="1:2" x14ac:dyDescent="0.3">
      <c r="A24894" s="2">
        <v>4.2199999999999998E-3</v>
      </c>
      <c r="B24894" t="s">
        <v>61784</v>
      </c>
    </row>
    <row r="24895" spans="1:2" x14ac:dyDescent="0.3">
      <c r="A24895" s="2">
        <v>4.47E-3</v>
      </c>
      <c r="B24895" t="s">
        <v>61783</v>
      </c>
    </row>
    <row r="24896" spans="1:2" x14ac:dyDescent="0.3">
      <c r="A24896" s="2">
        <v>0.498892341795654</v>
      </c>
      <c r="B24896" t="s">
        <v>61782</v>
      </c>
    </row>
    <row r="24897" spans="1:2" x14ac:dyDescent="0.3">
      <c r="A24897" s="2">
        <v>0.55103313277247201</v>
      </c>
      <c r="B24897" t="s">
        <v>61781</v>
      </c>
    </row>
    <row r="24898" spans="1:2" x14ac:dyDescent="0.3">
      <c r="A24898" s="2">
        <v>3.1225582630703901</v>
      </c>
      <c r="B24898" t="s">
        <v>61780</v>
      </c>
    </row>
    <row r="24899" spans="1:2" x14ac:dyDescent="0.3">
      <c r="A24899" s="2">
        <v>7.0609530696803899</v>
      </c>
      <c r="B24899" t="s">
        <v>61779</v>
      </c>
    </row>
    <row r="24900" spans="1:2" x14ac:dyDescent="0.3">
      <c r="A24900" s="2">
        <v>11.4405054950257</v>
      </c>
      <c r="B24900" t="s">
        <v>61778</v>
      </c>
    </row>
    <row r="24901" spans="1:2" x14ac:dyDescent="0.3">
      <c r="A24901" s="2">
        <v>0.46699000000000002</v>
      </c>
      <c r="B24901" t="s">
        <v>61777</v>
      </c>
    </row>
    <row r="24902" spans="1:2" x14ac:dyDescent="0.3">
      <c r="A24902" s="2">
        <v>1.6310000000000002E-2</v>
      </c>
      <c r="B24902" t="s">
        <v>61776</v>
      </c>
    </row>
    <row r="24903" spans="1:2" x14ac:dyDescent="0.3">
      <c r="A24903" s="2">
        <v>1.7380100000000001</v>
      </c>
      <c r="B24903" t="s">
        <v>61775</v>
      </c>
    </row>
    <row r="24904" spans="1:2" x14ac:dyDescent="0.3">
      <c r="A24904" s="2">
        <v>2.12415222657742</v>
      </c>
      <c r="B24904" t="s">
        <v>61774</v>
      </c>
    </row>
    <row r="24905" spans="1:2" x14ac:dyDescent="0.3">
      <c r="A24905" s="2">
        <v>4.0218088772536E-2</v>
      </c>
      <c r="B24905" t="s">
        <v>61773</v>
      </c>
    </row>
    <row r="24906" spans="1:2" x14ac:dyDescent="0.3">
      <c r="A24906" s="2">
        <v>3.54757588384328</v>
      </c>
      <c r="B24906" t="s">
        <v>61772</v>
      </c>
    </row>
    <row r="24907" spans="1:2" x14ac:dyDescent="0.3">
      <c r="A24907" s="2">
        <v>2.7184646833176398</v>
      </c>
      <c r="B24907" t="s">
        <v>61771</v>
      </c>
    </row>
    <row r="24908" spans="1:2" x14ac:dyDescent="0.3">
      <c r="A24908" s="2">
        <v>105.779473347023</v>
      </c>
      <c r="B24908" t="s">
        <v>61770</v>
      </c>
    </row>
    <row r="24909" spans="1:2" x14ac:dyDescent="0.3">
      <c r="A24909" s="2">
        <v>6.5414209675694499</v>
      </c>
      <c r="B24909" t="s">
        <v>61769</v>
      </c>
    </row>
    <row r="24910" spans="1:2" x14ac:dyDescent="0.3">
      <c r="A24910" s="2">
        <v>0.73589040577141995</v>
      </c>
      <c r="B24910" t="s">
        <v>61768</v>
      </c>
    </row>
    <row r="24911" spans="1:2" x14ac:dyDescent="0.3">
      <c r="A24911" s="2">
        <v>1.2508102760567501</v>
      </c>
      <c r="B24911" t="s">
        <v>61767</v>
      </c>
    </row>
    <row r="24912" spans="1:2" x14ac:dyDescent="0.3">
      <c r="A24912" s="2">
        <v>1.2363299525103999</v>
      </c>
      <c r="B24912" t="s">
        <v>61766</v>
      </c>
    </row>
    <row r="24913" spans="1:2" x14ac:dyDescent="0.3">
      <c r="A24913" s="2">
        <v>2.10182799374576</v>
      </c>
      <c r="B24913" t="s">
        <v>61765</v>
      </c>
    </row>
    <row r="24914" spans="1:2" x14ac:dyDescent="0.3">
      <c r="A24914" s="2">
        <v>0.88379871619993</v>
      </c>
      <c r="B24914" t="s">
        <v>61764</v>
      </c>
    </row>
    <row r="24915" spans="1:2" x14ac:dyDescent="0.3">
      <c r="A24915" s="2">
        <v>0.56625000000000003</v>
      </c>
      <c r="B24915" t="s">
        <v>61763</v>
      </c>
    </row>
    <row r="24916" spans="1:2" x14ac:dyDescent="0.3">
      <c r="A24916" s="2">
        <v>0.20208338250799901</v>
      </c>
      <c r="B24916" t="s">
        <v>61762</v>
      </c>
    </row>
    <row r="24917" spans="1:2" x14ac:dyDescent="0.3">
      <c r="A24917" s="2">
        <v>1.58038659745026</v>
      </c>
      <c r="B24917" t="s">
        <v>61761</v>
      </c>
    </row>
    <row r="24918" spans="1:2" x14ac:dyDescent="0.3">
      <c r="A24918" s="2">
        <v>8.3557032450704394E-2</v>
      </c>
      <c r="B24918" t="s">
        <v>61760</v>
      </c>
    </row>
    <row r="24919" spans="1:2" x14ac:dyDescent="0.3">
      <c r="A24919" s="2">
        <v>27.625019697807598</v>
      </c>
      <c r="B24919" t="s">
        <v>61759</v>
      </c>
    </row>
    <row r="24920" spans="1:2" x14ac:dyDescent="0.3">
      <c r="A24920" s="2">
        <v>2.17279</v>
      </c>
      <c r="B24920" t="s">
        <v>61758</v>
      </c>
    </row>
    <row r="24921" spans="1:2" x14ac:dyDescent="0.3">
      <c r="A24921" s="2">
        <v>35.415260000000004</v>
      </c>
      <c r="B24921" t="s">
        <v>61757</v>
      </c>
    </row>
    <row r="24922" spans="1:2" x14ac:dyDescent="0.3">
      <c r="A24922" s="2">
        <v>0.39758664341587102</v>
      </c>
      <c r="B24922" t="s">
        <v>61756</v>
      </c>
    </row>
    <row r="24923" spans="1:2" x14ac:dyDescent="0.3">
      <c r="A24923" s="2">
        <v>5.2302614724276601E-2</v>
      </c>
      <c r="B24923" t="s">
        <v>61755</v>
      </c>
    </row>
    <row r="24924" spans="1:2" x14ac:dyDescent="0.3">
      <c r="A24924" s="2">
        <v>1.75540277434865</v>
      </c>
      <c r="B24924" t="s">
        <v>61754</v>
      </c>
    </row>
    <row r="24925" spans="1:2" x14ac:dyDescent="0.3">
      <c r="A24925" s="2">
        <v>1.36048930376257</v>
      </c>
      <c r="B24925" t="s">
        <v>61753</v>
      </c>
    </row>
    <row r="24926" spans="1:2" x14ac:dyDescent="0.3">
      <c r="A24926" s="2">
        <v>15.1309392284802</v>
      </c>
      <c r="B24926" t="s">
        <v>61752</v>
      </c>
    </row>
    <row r="24927" spans="1:2" x14ac:dyDescent="0.3">
      <c r="A24927" s="2">
        <v>5.6767943457620602E-2</v>
      </c>
      <c r="B24927" t="s">
        <v>61751</v>
      </c>
    </row>
    <row r="24928" spans="1:2" x14ac:dyDescent="0.3">
      <c r="A24928" s="2">
        <v>1.18221157879278E-2</v>
      </c>
      <c r="B24928" t="s">
        <v>61750</v>
      </c>
    </row>
    <row r="24929" spans="1:2" x14ac:dyDescent="0.3">
      <c r="A24929" s="2">
        <v>11.441032259725301</v>
      </c>
      <c r="B24929" t="s">
        <v>61749</v>
      </c>
    </row>
    <row r="24930" spans="1:2" x14ac:dyDescent="0.3">
      <c r="A24930" s="2">
        <v>30.729167170259899</v>
      </c>
      <c r="B24930" t="s">
        <v>61748</v>
      </c>
    </row>
    <row r="24931" spans="1:2" x14ac:dyDescent="0.3">
      <c r="A24931" s="2">
        <v>3.8000000000000002E-4</v>
      </c>
      <c r="B24931" t="s">
        <v>61747</v>
      </c>
    </row>
    <row r="24932" spans="1:2" x14ac:dyDescent="0.3">
      <c r="A24932" s="2">
        <v>15.6857149539959</v>
      </c>
      <c r="B24932" t="s">
        <v>61746</v>
      </c>
    </row>
    <row r="24933" spans="1:2" x14ac:dyDescent="0.3">
      <c r="A24933" s="2">
        <v>8.3731530526193003E-4</v>
      </c>
      <c r="B24933" t="s">
        <v>61745</v>
      </c>
    </row>
    <row r="24934" spans="1:2" x14ac:dyDescent="0.3">
      <c r="A24934" s="2">
        <v>1.4267320510630099E-3</v>
      </c>
      <c r="B24934" t="s">
        <v>61744</v>
      </c>
    </row>
    <row r="24935" spans="1:2" x14ac:dyDescent="0.3">
      <c r="A24935" s="2">
        <v>1.2868149741244101E-3</v>
      </c>
      <c r="B24935" t="s">
        <v>61743</v>
      </c>
    </row>
    <row r="24936" spans="1:2" x14ac:dyDescent="0.3">
      <c r="A24936" s="2">
        <v>8.65780843237859E-2</v>
      </c>
      <c r="B24936" t="s">
        <v>61742</v>
      </c>
    </row>
    <row r="24937" spans="1:2" x14ac:dyDescent="0.3">
      <c r="A24937" s="2">
        <v>0.70128999999999997</v>
      </c>
      <c r="B24937" t="s">
        <v>61741</v>
      </c>
    </row>
    <row r="24938" spans="1:2" x14ac:dyDescent="0.3">
      <c r="A24938" s="2">
        <v>15.9868827935118</v>
      </c>
      <c r="B24938" t="s">
        <v>61740</v>
      </c>
    </row>
    <row r="24939" spans="1:2" x14ac:dyDescent="0.3">
      <c r="A24939" s="2">
        <v>0.30959635997969298</v>
      </c>
      <c r="B24939" t="s">
        <v>61739</v>
      </c>
    </row>
    <row r="24940" spans="1:2" x14ac:dyDescent="0.3">
      <c r="A24940" s="2">
        <v>9.4</v>
      </c>
      <c r="B24940" t="s">
        <v>61738</v>
      </c>
    </row>
    <row r="24941" spans="1:2" x14ac:dyDescent="0.3">
      <c r="A24941" s="2">
        <v>0.51898161581209501</v>
      </c>
      <c r="B24941" t="s">
        <v>61737</v>
      </c>
    </row>
    <row r="24942" spans="1:2" x14ac:dyDescent="0.3">
      <c r="A24942" s="2">
        <v>5.5049180567797798E-2</v>
      </c>
      <c r="B24942" t="s">
        <v>61736</v>
      </c>
    </row>
    <row r="24943" spans="1:2" x14ac:dyDescent="0.3">
      <c r="A24943" s="2">
        <v>21.025348277374299</v>
      </c>
      <c r="B24943" t="s">
        <v>61735</v>
      </c>
    </row>
    <row r="24944" spans="1:2" x14ac:dyDescent="0.3">
      <c r="A24944" s="2">
        <v>22.574745907803798</v>
      </c>
      <c r="B24944" t="s">
        <v>61734</v>
      </c>
    </row>
    <row r="24945" spans="1:2" x14ac:dyDescent="0.3">
      <c r="A24945" s="2">
        <v>44.94023</v>
      </c>
      <c r="B24945" t="s">
        <v>61733</v>
      </c>
    </row>
    <row r="24946" spans="1:2" x14ac:dyDescent="0.3">
      <c r="A24946" s="2">
        <v>4.7917901483361103</v>
      </c>
      <c r="B24946" t="s">
        <v>61732</v>
      </c>
    </row>
    <row r="24947" spans="1:2" x14ac:dyDescent="0.3">
      <c r="A24947" s="2">
        <v>0.56742000000000004</v>
      </c>
      <c r="B24947" t="s">
        <v>61731</v>
      </c>
    </row>
    <row r="24948" spans="1:2" x14ac:dyDescent="0.3">
      <c r="A24948" s="2">
        <v>3.57375</v>
      </c>
      <c r="B24948" t="s">
        <v>61730</v>
      </c>
    </row>
    <row r="24949" spans="1:2" x14ac:dyDescent="0.3">
      <c r="A24949" s="2">
        <v>1.5900000000000001E-2</v>
      </c>
      <c r="B24949" t="s">
        <v>61729</v>
      </c>
    </row>
    <row r="24950" spans="1:2" x14ac:dyDescent="0.3">
      <c r="A24950" s="2">
        <v>1.9131530106171201E-2</v>
      </c>
      <c r="B24950" t="s">
        <v>61728</v>
      </c>
    </row>
    <row r="24951" spans="1:2" x14ac:dyDescent="0.3">
      <c r="A24951" s="2">
        <v>30.2428302262385</v>
      </c>
      <c r="B24951" t="s">
        <v>61727</v>
      </c>
    </row>
    <row r="24952" spans="1:2" x14ac:dyDescent="0.3">
      <c r="A24952" s="2">
        <v>26.8516690064084</v>
      </c>
      <c r="B24952" t="s">
        <v>61726</v>
      </c>
    </row>
    <row r="24953" spans="1:2" x14ac:dyDescent="0.3">
      <c r="A24953" s="2">
        <v>2.9083286793976301E-2</v>
      </c>
      <c r="B24953" t="s">
        <v>61725</v>
      </c>
    </row>
    <row r="24954" spans="1:2" x14ac:dyDescent="0.3">
      <c r="A24954" s="2">
        <v>7.9515799999999999</v>
      </c>
      <c r="B24954" t="s">
        <v>61724</v>
      </c>
    </row>
    <row r="24955" spans="1:2" x14ac:dyDescent="0.3">
      <c r="A24955" s="2">
        <v>29.915089999999999</v>
      </c>
      <c r="B24955" t="s">
        <v>61723</v>
      </c>
    </row>
    <row r="24956" spans="1:2" x14ac:dyDescent="0.3">
      <c r="A24956" s="2">
        <v>30.0256596181631</v>
      </c>
      <c r="B24956" t="s">
        <v>61722</v>
      </c>
    </row>
    <row r="24957" spans="1:2" x14ac:dyDescent="0.3">
      <c r="A24957" s="2">
        <v>0.33269082275791001</v>
      </c>
      <c r="B24957" t="s">
        <v>61721</v>
      </c>
    </row>
    <row r="24958" spans="1:2" x14ac:dyDescent="0.3">
      <c r="A24958" s="2">
        <v>3.47E-3</v>
      </c>
      <c r="B24958" t="s">
        <v>61720</v>
      </c>
    </row>
    <row r="24959" spans="1:2" x14ac:dyDescent="0.3">
      <c r="A24959" s="2">
        <v>3.1199999999999999E-3</v>
      </c>
      <c r="B24959" t="s">
        <v>61719</v>
      </c>
    </row>
    <row r="24960" spans="1:2" x14ac:dyDescent="0.3">
      <c r="A24960" s="2">
        <v>5.77E-3</v>
      </c>
      <c r="B24960" t="s">
        <v>61718</v>
      </c>
    </row>
    <row r="24961" spans="1:2" x14ac:dyDescent="0.3">
      <c r="A24961" s="2">
        <v>6.4840900549882697E-3</v>
      </c>
      <c r="B24961" t="s">
        <v>61717</v>
      </c>
    </row>
    <row r="24962" spans="1:2" x14ac:dyDescent="0.3">
      <c r="A24962" s="2">
        <v>3.8021600000000002</v>
      </c>
      <c r="B24962" t="s">
        <v>61716</v>
      </c>
    </row>
    <row r="24963" spans="1:2" x14ac:dyDescent="0.3">
      <c r="A24963" s="2">
        <v>0.27217889094176101</v>
      </c>
      <c r="B24963" t="s">
        <v>61715</v>
      </c>
    </row>
    <row r="24964" spans="1:2" x14ac:dyDescent="0.3">
      <c r="A24964" s="2">
        <v>9.6652853316072296</v>
      </c>
      <c r="B24964" t="s">
        <v>61714</v>
      </c>
    </row>
    <row r="24965" spans="1:2" x14ac:dyDescent="0.3">
      <c r="A24965" s="2">
        <v>9.5559499999999993</v>
      </c>
      <c r="B24965" t="s">
        <v>61713</v>
      </c>
    </row>
    <row r="24966" spans="1:2" x14ac:dyDescent="0.3">
      <c r="A24966" s="2">
        <v>5.3635364452601904</v>
      </c>
      <c r="B24966" t="s">
        <v>61712</v>
      </c>
    </row>
    <row r="24967" spans="1:2" x14ac:dyDescent="0.3">
      <c r="A24967" s="2">
        <v>0.36709348552601301</v>
      </c>
      <c r="B24967" t="s">
        <v>61711</v>
      </c>
    </row>
    <row r="24968" spans="1:2" x14ac:dyDescent="0.3">
      <c r="A24968" s="2">
        <v>3.3212858018723201E-2</v>
      </c>
      <c r="B24968" t="s">
        <v>61710</v>
      </c>
    </row>
    <row r="24969" spans="1:2" x14ac:dyDescent="0.3">
      <c r="A24969" s="2">
        <v>0.83295679117260102</v>
      </c>
      <c r="B24969" t="s">
        <v>61709</v>
      </c>
    </row>
    <row r="24970" spans="1:2" x14ac:dyDescent="0.3">
      <c r="A24970" s="2">
        <v>2.5098047544039599E-3</v>
      </c>
      <c r="B24970" t="s">
        <v>61708</v>
      </c>
    </row>
    <row r="24971" spans="1:2" x14ac:dyDescent="0.3">
      <c r="A24971" s="2">
        <v>1.29514322584239E-3</v>
      </c>
      <c r="B24971" t="s">
        <v>61707</v>
      </c>
    </row>
    <row r="24972" spans="1:2" x14ac:dyDescent="0.3">
      <c r="A24972" s="2">
        <v>5.0600000000000003E-3</v>
      </c>
      <c r="B24972" t="s">
        <v>61706</v>
      </c>
    </row>
    <row r="24973" spans="1:2" x14ac:dyDescent="0.3">
      <c r="A24973" s="2">
        <v>3.7109428572902302E-2</v>
      </c>
      <c r="B24973" t="s">
        <v>61705</v>
      </c>
    </row>
    <row r="24974" spans="1:2" x14ac:dyDescent="0.3">
      <c r="A24974" s="2">
        <v>2.7367400000000002</v>
      </c>
      <c r="B24974" t="s">
        <v>61704</v>
      </c>
    </row>
    <row r="24975" spans="1:2" x14ac:dyDescent="0.3">
      <c r="A24975" s="2">
        <v>0.37087456999021701</v>
      </c>
      <c r="B24975" t="s">
        <v>61703</v>
      </c>
    </row>
    <row r="24976" spans="1:2" x14ac:dyDescent="0.3">
      <c r="A24976" s="2">
        <v>409.29848305382802</v>
      </c>
      <c r="B24976" t="s">
        <v>61702</v>
      </c>
    </row>
    <row r="24977" spans="1:2" x14ac:dyDescent="0.3">
      <c r="A24977" s="2">
        <v>0.66045812247839397</v>
      </c>
      <c r="B24977" t="s">
        <v>61701</v>
      </c>
    </row>
    <row r="24978" spans="1:2" x14ac:dyDescent="0.3">
      <c r="A24978" s="2">
        <v>7.4695499999999999</v>
      </c>
      <c r="B24978" t="s">
        <v>61700</v>
      </c>
    </row>
    <row r="24979" spans="1:2" x14ac:dyDescent="0.3">
      <c r="A24979" s="2">
        <v>5.48752</v>
      </c>
      <c r="B24979" t="s">
        <v>61699</v>
      </c>
    </row>
    <row r="24980" spans="1:2" x14ac:dyDescent="0.3">
      <c r="A24980" s="2">
        <v>3.7728946660626201</v>
      </c>
      <c r="B24980" t="s">
        <v>61698</v>
      </c>
    </row>
    <row r="24981" spans="1:2" x14ac:dyDescent="0.3">
      <c r="A24981" s="2">
        <v>48.272737454687899</v>
      </c>
      <c r="B24981" t="s">
        <v>61697</v>
      </c>
    </row>
    <row r="24982" spans="1:2" x14ac:dyDescent="0.3">
      <c r="A24982" s="2">
        <v>9.2690537579603299E-2</v>
      </c>
      <c r="B24982" t="s">
        <v>61696</v>
      </c>
    </row>
    <row r="24983" spans="1:2" x14ac:dyDescent="0.3">
      <c r="A24983" s="2">
        <v>3.37147551285394</v>
      </c>
      <c r="B24983" t="s">
        <v>61695</v>
      </c>
    </row>
    <row r="24984" spans="1:2" x14ac:dyDescent="0.3">
      <c r="A24984" s="2">
        <v>21.470939999999999</v>
      </c>
      <c r="B24984" t="s">
        <v>61694</v>
      </c>
    </row>
    <row r="24985" spans="1:2" x14ac:dyDescent="0.3">
      <c r="A24985" s="2">
        <v>8.4121728712633504E-3</v>
      </c>
      <c r="B24985" t="s">
        <v>61693</v>
      </c>
    </row>
    <row r="24986" spans="1:2" x14ac:dyDescent="0.3">
      <c r="A24986" s="2">
        <v>1.5259999999999999E-2</v>
      </c>
      <c r="B24986" t="s">
        <v>61692</v>
      </c>
    </row>
    <row r="24987" spans="1:2" x14ac:dyDescent="0.3">
      <c r="A24987" s="2">
        <v>1.2869999999999999E-2</v>
      </c>
      <c r="B24987" t="s">
        <v>61691</v>
      </c>
    </row>
    <row r="24988" spans="1:2" x14ac:dyDescent="0.3">
      <c r="A24988" s="2">
        <v>4.51320943278695E-2</v>
      </c>
      <c r="B24988" t="s">
        <v>61690</v>
      </c>
    </row>
    <row r="24989" spans="1:2" x14ac:dyDescent="0.3">
      <c r="A24989" s="2">
        <v>21.8089841562918</v>
      </c>
      <c r="B24989" t="s">
        <v>61689</v>
      </c>
    </row>
    <row r="24990" spans="1:2" x14ac:dyDescent="0.3">
      <c r="A24990" s="2">
        <v>3.85826</v>
      </c>
      <c r="B24990" t="s">
        <v>61688</v>
      </c>
    </row>
    <row r="24991" spans="1:2" x14ac:dyDescent="0.3">
      <c r="A24991" s="2">
        <v>167.312370275033</v>
      </c>
      <c r="B24991" t="s">
        <v>61687</v>
      </c>
    </row>
    <row r="24992" spans="1:2" x14ac:dyDescent="0.3">
      <c r="A24992" s="2">
        <v>2.7512655159405499</v>
      </c>
      <c r="B24992" t="s">
        <v>61686</v>
      </c>
    </row>
    <row r="24993" spans="1:2" x14ac:dyDescent="0.3">
      <c r="A24993" s="2">
        <v>9.8498654160526902E-2</v>
      </c>
      <c r="B24993" t="s">
        <v>61685</v>
      </c>
    </row>
    <row r="24994" spans="1:2" x14ac:dyDescent="0.3">
      <c r="A24994" s="2">
        <v>0.55014358771045702</v>
      </c>
      <c r="B24994" t="s">
        <v>61684</v>
      </c>
    </row>
    <row r="24995" spans="1:2" x14ac:dyDescent="0.3">
      <c r="A24995" s="2">
        <v>0.49775129572902599</v>
      </c>
      <c r="B24995" t="s">
        <v>61683</v>
      </c>
    </row>
    <row r="24996" spans="1:2" x14ac:dyDescent="0.3">
      <c r="A24996" s="2">
        <v>1.8885726324105401E-2</v>
      </c>
      <c r="B24996" t="s">
        <v>61682</v>
      </c>
    </row>
    <row r="24997" spans="1:2" x14ac:dyDescent="0.3">
      <c r="A24997" s="2">
        <v>1.37955125851295E-2</v>
      </c>
      <c r="B24997" t="s">
        <v>61681</v>
      </c>
    </row>
    <row r="24998" spans="1:2" x14ac:dyDescent="0.3">
      <c r="A24998" s="2">
        <v>1.2010411002640701E-2</v>
      </c>
      <c r="B24998" t="s">
        <v>61680</v>
      </c>
    </row>
    <row r="24999" spans="1:2" x14ac:dyDescent="0.3">
      <c r="A24999" s="2">
        <v>20.537939999999999</v>
      </c>
      <c r="B24999" t="s">
        <v>61679</v>
      </c>
    </row>
    <row r="25000" spans="1:2" x14ac:dyDescent="0.3">
      <c r="A25000" s="2">
        <v>0.31972</v>
      </c>
      <c r="B25000" t="s">
        <v>61678</v>
      </c>
    </row>
    <row r="25001" spans="1:2" x14ac:dyDescent="0.3">
      <c r="A25001" s="2">
        <v>37.923473579534601</v>
      </c>
      <c r="B25001" t="s">
        <v>61677</v>
      </c>
    </row>
    <row r="25002" spans="1:2" x14ac:dyDescent="0.3">
      <c r="A25002" s="2">
        <v>1.8814626538226398E-2</v>
      </c>
      <c r="B25002" t="s">
        <v>61676</v>
      </c>
    </row>
    <row r="25003" spans="1:2" x14ac:dyDescent="0.3">
      <c r="A25003" s="2">
        <v>0.31929475264937102</v>
      </c>
      <c r="B25003" t="s">
        <v>61675</v>
      </c>
    </row>
    <row r="25004" spans="1:2" x14ac:dyDescent="0.3">
      <c r="A25004" s="2">
        <v>5.0697592131482496</v>
      </c>
      <c r="B25004" t="s">
        <v>61674</v>
      </c>
    </row>
    <row r="25005" spans="1:2" x14ac:dyDescent="0.3">
      <c r="A25005" s="2">
        <v>20.345094413383499</v>
      </c>
      <c r="B25005" t="s">
        <v>61673</v>
      </c>
    </row>
    <row r="25006" spans="1:2" x14ac:dyDescent="0.3">
      <c r="A25006" s="2">
        <v>2.3223400000000001</v>
      </c>
      <c r="B25006" t="s">
        <v>61672</v>
      </c>
    </row>
    <row r="25007" spans="1:2" x14ac:dyDescent="0.3">
      <c r="A25007" s="2">
        <v>3.8874611321029202</v>
      </c>
      <c r="B25007" t="s">
        <v>61671</v>
      </c>
    </row>
    <row r="25008" spans="1:2" x14ac:dyDescent="0.3">
      <c r="A25008" s="2">
        <v>3.9690526878146302</v>
      </c>
      <c r="B25008" t="s">
        <v>61670</v>
      </c>
    </row>
    <row r="25009" spans="1:2" x14ac:dyDescent="0.3">
      <c r="A25009" s="2">
        <v>1.83857</v>
      </c>
      <c r="B25009" t="s">
        <v>61669</v>
      </c>
    </row>
    <row r="25010" spans="1:2" x14ac:dyDescent="0.3">
      <c r="A25010" s="2">
        <v>42.554469386978298</v>
      </c>
      <c r="B25010" t="s">
        <v>61668</v>
      </c>
    </row>
    <row r="25011" spans="1:2" x14ac:dyDescent="0.3">
      <c r="A25011" s="2">
        <v>7.3749999999999996E-2</v>
      </c>
      <c r="B25011" t="s">
        <v>61667</v>
      </c>
    </row>
    <row r="25012" spans="1:2" x14ac:dyDescent="0.3">
      <c r="A25012" s="2">
        <v>8.8495076252723501E-2</v>
      </c>
      <c r="B25012" t="s">
        <v>61666</v>
      </c>
    </row>
    <row r="25013" spans="1:2" x14ac:dyDescent="0.3">
      <c r="A25013" s="2">
        <v>13.4365892400048</v>
      </c>
      <c r="B25013" t="s">
        <v>61665</v>
      </c>
    </row>
    <row r="25014" spans="1:2" x14ac:dyDescent="0.3">
      <c r="A25014" s="2">
        <v>3.006E-2</v>
      </c>
      <c r="B25014" t="s">
        <v>61664</v>
      </c>
    </row>
    <row r="25015" spans="1:2" x14ac:dyDescent="0.3">
      <c r="A25015" s="2">
        <v>1.2749999999999999E-2</v>
      </c>
      <c r="B25015" t="s">
        <v>61663</v>
      </c>
    </row>
    <row r="25016" spans="1:2" x14ac:dyDescent="0.3">
      <c r="A25016" s="2">
        <v>0.65978000000000003</v>
      </c>
      <c r="B25016" t="s">
        <v>61662</v>
      </c>
    </row>
    <row r="25017" spans="1:2" x14ac:dyDescent="0.3">
      <c r="A25017" s="2">
        <v>8.0800000000000004E-3</v>
      </c>
      <c r="B25017" t="s">
        <v>61661</v>
      </c>
    </row>
    <row r="25018" spans="1:2" x14ac:dyDescent="0.3">
      <c r="A25018" s="2">
        <v>5.5923600000000002</v>
      </c>
      <c r="B25018" t="s">
        <v>61660</v>
      </c>
    </row>
    <row r="25019" spans="1:2" x14ac:dyDescent="0.3">
      <c r="A25019" s="2">
        <v>1.357E-2</v>
      </c>
      <c r="B25019" t="s">
        <v>61659</v>
      </c>
    </row>
    <row r="25020" spans="1:2" x14ac:dyDescent="0.3">
      <c r="A25020" s="2">
        <v>60.074009558307999</v>
      </c>
      <c r="B25020" t="s">
        <v>61658</v>
      </c>
    </row>
    <row r="25021" spans="1:2" x14ac:dyDescent="0.3">
      <c r="A25021" s="2">
        <v>11.748407096819101</v>
      </c>
      <c r="B25021" t="s">
        <v>61657</v>
      </c>
    </row>
    <row r="25022" spans="1:2" x14ac:dyDescent="0.3">
      <c r="A25022" s="2">
        <v>13.603605548881999</v>
      </c>
      <c r="B25022" t="s">
        <v>61656</v>
      </c>
    </row>
    <row r="25023" spans="1:2" x14ac:dyDescent="0.3">
      <c r="A25023" s="2">
        <v>8.0781299999999998</v>
      </c>
      <c r="B25023" t="s">
        <v>61655</v>
      </c>
    </row>
    <row r="25024" spans="1:2" x14ac:dyDescent="0.3">
      <c r="A25024" s="2">
        <v>0.99343809313904796</v>
      </c>
      <c r="B25024" t="s">
        <v>61654</v>
      </c>
    </row>
    <row r="25025" spans="1:2" x14ac:dyDescent="0.3">
      <c r="A25025" s="2">
        <v>96.156910066980998</v>
      </c>
      <c r="B25025" t="s">
        <v>61653</v>
      </c>
    </row>
    <row r="25026" spans="1:2" x14ac:dyDescent="0.3">
      <c r="A25026" s="2">
        <v>15.2238724252436</v>
      </c>
      <c r="B25026" t="s">
        <v>61652</v>
      </c>
    </row>
    <row r="25027" spans="1:2" x14ac:dyDescent="0.3">
      <c r="A25027" s="2">
        <v>232.47608480162901</v>
      </c>
      <c r="B25027" t="s">
        <v>61651</v>
      </c>
    </row>
    <row r="25028" spans="1:2" x14ac:dyDescent="0.3">
      <c r="A25028" s="2">
        <v>0.32141489490466302</v>
      </c>
      <c r="B25028" t="s">
        <v>61650</v>
      </c>
    </row>
    <row r="25029" spans="1:2" x14ac:dyDescent="0.3">
      <c r="A25029" s="2">
        <v>1.5468500000000001</v>
      </c>
      <c r="B25029" t="s">
        <v>61649</v>
      </c>
    </row>
    <row r="25030" spans="1:2" x14ac:dyDescent="0.3">
      <c r="A25030" s="2">
        <v>7.0444043825254196E-2</v>
      </c>
      <c r="B25030" t="s">
        <v>61648</v>
      </c>
    </row>
    <row r="25031" spans="1:2" x14ac:dyDescent="0.3">
      <c r="A25031" s="2">
        <v>1.7221933121883701E-3</v>
      </c>
      <c r="B25031" t="s">
        <v>61647</v>
      </c>
    </row>
    <row r="25032" spans="1:2" x14ac:dyDescent="0.3">
      <c r="A25032" s="2">
        <v>0.71646229664842698</v>
      </c>
      <c r="B25032" t="s">
        <v>61646</v>
      </c>
    </row>
    <row r="25033" spans="1:2" x14ac:dyDescent="0.3">
      <c r="A25033" s="2">
        <v>52.644920613524903</v>
      </c>
      <c r="B25033" t="s">
        <v>61645</v>
      </c>
    </row>
    <row r="25034" spans="1:2" x14ac:dyDescent="0.3">
      <c r="A25034" s="2">
        <v>7.0140700000000002</v>
      </c>
      <c r="B25034" t="s">
        <v>61644</v>
      </c>
    </row>
    <row r="25035" spans="1:2" x14ac:dyDescent="0.3">
      <c r="A25035" s="2">
        <v>8.9627994017456007</v>
      </c>
      <c r="B25035" t="s">
        <v>61643</v>
      </c>
    </row>
    <row r="25036" spans="1:2" x14ac:dyDescent="0.3">
      <c r="A25036" s="2">
        <v>22.235196262073799</v>
      </c>
      <c r="B25036" t="s">
        <v>61642</v>
      </c>
    </row>
    <row r="25037" spans="1:2" x14ac:dyDescent="0.3">
      <c r="A25037" s="2">
        <v>20.9061544670217</v>
      </c>
      <c r="B25037" t="s">
        <v>61641</v>
      </c>
    </row>
    <row r="25038" spans="1:2" x14ac:dyDescent="0.3">
      <c r="A25038" s="2">
        <v>22.333929999999999</v>
      </c>
      <c r="B25038" t="s">
        <v>61640</v>
      </c>
    </row>
    <row r="25039" spans="1:2" x14ac:dyDescent="0.3">
      <c r="A25039" s="2">
        <v>3.8190000000000002E-2</v>
      </c>
      <c r="B25039" t="s">
        <v>61639</v>
      </c>
    </row>
    <row r="25040" spans="1:2" x14ac:dyDescent="0.3">
      <c r="A25040" s="2">
        <v>144.34045</v>
      </c>
      <c r="B25040" t="s">
        <v>61638</v>
      </c>
    </row>
    <row r="25041" spans="1:2" x14ac:dyDescent="0.3">
      <c r="A25041" s="2">
        <v>11.797212595781099</v>
      </c>
      <c r="B25041" t="s">
        <v>61637</v>
      </c>
    </row>
    <row r="25042" spans="1:2" x14ac:dyDescent="0.3">
      <c r="A25042" s="2">
        <v>0.73723000000000005</v>
      </c>
      <c r="B25042" t="s">
        <v>61636</v>
      </c>
    </row>
    <row r="25043" spans="1:2" x14ac:dyDescent="0.3">
      <c r="A25043" s="2">
        <v>5.7787520113329799E-2</v>
      </c>
      <c r="B25043" t="s">
        <v>61635</v>
      </c>
    </row>
    <row r="25044" spans="1:2" x14ac:dyDescent="0.3">
      <c r="A25044" s="2">
        <v>15.536722107564801</v>
      </c>
      <c r="B25044" t="s">
        <v>61634</v>
      </c>
    </row>
    <row r="25045" spans="1:2" x14ac:dyDescent="0.3">
      <c r="A25045" s="2">
        <v>0.20943999999999999</v>
      </c>
      <c r="B25045" t="s">
        <v>61633</v>
      </c>
    </row>
    <row r="25046" spans="1:2" x14ac:dyDescent="0.3">
      <c r="A25046" s="2">
        <v>26.216840000000001</v>
      </c>
      <c r="B25046" t="s">
        <v>61632</v>
      </c>
    </row>
    <row r="25047" spans="1:2" x14ac:dyDescent="0.3">
      <c r="A25047" s="2">
        <v>48.447380000000003</v>
      </c>
      <c r="B25047" t="s">
        <v>61631</v>
      </c>
    </row>
    <row r="25048" spans="1:2" x14ac:dyDescent="0.3">
      <c r="A25048" s="2">
        <v>21.517399999999999</v>
      </c>
      <c r="B25048" t="s">
        <v>61630</v>
      </c>
    </row>
    <row r="25049" spans="1:2" x14ac:dyDescent="0.3">
      <c r="A25049" s="2">
        <v>15.91835</v>
      </c>
      <c r="B25049" t="s">
        <v>61629</v>
      </c>
    </row>
    <row r="25050" spans="1:2" x14ac:dyDescent="0.3">
      <c r="A25050" s="2">
        <v>18.08747</v>
      </c>
      <c r="B25050" t="s">
        <v>61628</v>
      </c>
    </row>
    <row r="25051" spans="1:2" x14ac:dyDescent="0.3">
      <c r="A25051" s="2">
        <v>6.6790794868739702</v>
      </c>
      <c r="B25051" t="s">
        <v>61627</v>
      </c>
    </row>
    <row r="25052" spans="1:2" x14ac:dyDescent="0.3">
      <c r="A25052" s="2">
        <v>38.485680000000002</v>
      </c>
      <c r="B25052" t="s">
        <v>61626</v>
      </c>
    </row>
    <row r="25053" spans="1:2" x14ac:dyDescent="0.3">
      <c r="A25053" s="2">
        <v>61.964320000000001</v>
      </c>
      <c r="B25053" t="s">
        <v>61625</v>
      </c>
    </row>
    <row r="25054" spans="1:2" x14ac:dyDescent="0.3">
      <c r="A25054" s="2">
        <v>28.681529999999999</v>
      </c>
      <c r="B25054" t="s">
        <v>61624</v>
      </c>
    </row>
    <row r="25055" spans="1:2" x14ac:dyDescent="0.3">
      <c r="A25055" s="2">
        <v>5.2425536862922</v>
      </c>
      <c r="B25055" t="s">
        <v>61623</v>
      </c>
    </row>
    <row r="25056" spans="1:2" x14ac:dyDescent="0.3">
      <c r="A25056" s="2">
        <v>2.4957889460854799E-2</v>
      </c>
      <c r="B25056" t="s">
        <v>61622</v>
      </c>
    </row>
    <row r="25057" spans="1:2" x14ac:dyDescent="0.3">
      <c r="A25057" s="2">
        <v>4.0085508315417101E-3</v>
      </c>
      <c r="B25057" t="s">
        <v>61621</v>
      </c>
    </row>
    <row r="25058" spans="1:2" x14ac:dyDescent="0.3">
      <c r="A25058" s="2">
        <v>4.5220599999999997</v>
      </c>
      <c r="B25058" t="s">
        <v>61620</v>
      </c>
    </row>
    <row r="25059" spans="1:2" x14ac:dyDescent="0.3">
      <c r="A25059" s="2">
        <v>7.5156400000000003</v>
      </c>
      <c r="B25059" t="s">
        <v>61619</v>
      </c>
    </row>
    <row r="25060" spans="1:2" x14ac:dyDescent="0.3">
      <c r="A25060" s="2">
        <v>5.0392700000000001</v>
      </c>
      <c r="B25060" t="s">
        <v>61618</v>
      </c>
    </row>
    <row r="25061" spans="1:2" x14ac:dyDescent="0.3">
      <c r="A25061" s="2">
        <v>0.14504560080253701</v>
      </c>
      <c r="B25061" t="s">
        <v>61617</v>
      </c>
    </row>
    <row r="25062" spans="1:2" x14ac:dyDescent="0.3">
      <c r="A25062" s="2">
        <v>0.49838836728569402</v>
      </c>
      <c r="B25062" t="s">
        <v>61616</v>
      </c>
    </row>
    <row r="25063" spans="1:2" x14ac:dyDescent="0.3">
      <c r="A25063" s="2">
        <v>1.3441432492444901E-2</v>
      </c>
      <c r="B25063" t="s">
        <v>61615</v>
      </c>
    </row>
    <row r="25064" spans="1:2" x14ac:dyDescent="0.3">
      <c r="A25064" s="2">
        <v>42.127911294398899</v>
      </c>
      <c r="B25064" t="s">
        <v>61614</v>
      </c>
    </row>
    <row r="25065" spans="1:2" x14ac:dyDescent="0.3">
      <c r="A25065" s="2">
        <v>0.80113000000000001</v>
      </c>
      <c r="B25065" t="s">
        <v>61613</v>
      </c>
    </row>
    <row r="25066" spans="1:2" x14ac:dyDescent="0.3">
      <c r="A25066" s="2">
        <v>6.5076799999999997</v>
      </c>
      <c r="B25066" t="s">
        <v>61612</v>
      </c>
    </row>
    <row r="25067" spans="1:2" x14ac:dyDescent="0.3">
      <c r="A25067" s="2">
        <v>2.1316000000000002</v>
      </c>
      <c r="B25067" t="s">
        <v>61611</v>
      </c>
    </row>
    <row r="25068" spans="1:2" x14ac:dyDescent="0.3">
      <c r="A25068" s="2">
        <v>0.26713999999999999</v>
      </c>
      <c r="B25068" t="s">
        <v>61610</v>
      </c>
    </row>
    <row r="25069" spans="1:2" x14ac:dyDescent="0.3">
      <c r="A25069" s="2">
        <v>46.380330000000001</v>
      </c>
      <c r="B25069" t="s">
        <v>61609</v>
      </c>
    </row>
    <row r="25070" spans="1:2" x14ac:dyDescent="0.3">
      <c r="A25070" s="2">
        <v>0.63005999999999995</v>
      </c>
      <c r="B25070" t="s">
        <v>61608</v>
      </c>
    </row>
    <row r="25071" spans="1:2" x14ac:dyDescent="0.3">
      <c r="A25071" s="2">
        <v>8.3440804587638606</v>
      </c>
      <c r="B25071" t="s">
        <v>61607</v>
      </c>
    </row>
    <row r="25072" spans="1:2" x14ac:dyDescent="0.3">
      <c r="A25072" s="2">
        <v>7.1728199999999998</v>
      </c>
      <c r="B25072" t="s">
        <v>61606</v>
      </c>
    </row>
    <row r="25073" spans="1:2" x14ac:dyDescent="0.3">
      <c r="A25073" s="2">
        <v>1.2490000000000001</v>
      </c>
      <c r="B25073" t="s">
        <v>61605</v>
      </c>
    </row>
    <row r="25074" spans="1:2" x14ac:dyDescent="0.3">
      <c r="A25074" s="2">
        <v>10.23817</v>
      </c>
      <c r="B25074" t="s">
        <v>61604</v>
      </c>
    </row>
    <row r="25075" spans="1:2" x14ac:dyDescent="0.3">
      <c r="A25075" s="2">
        <v>180.49649044167799</v>
      </c>
      <c r="B25075" t="s">
        <v>61603</v>
      </c>
    </row>
    <row r="25076" spans="1:2" x14ac:dyDescent="0.3">
      <c r="A25076" s="2">
        <v>4.3596700000000004</v>
      </c>
      <c r="B25076" t="s">
        <v>61602</v>
      </c>
    </row>
    <row r="25077" spans="1:2" x14ac:dyDescent="0.3">
      <c r="A25077" s="2">
        <v>2.1834456676322299E-2</v>
      </c>
      <c r="B25077" t="s">
        <v>61601</v>
      </c>
    </row>
    <row r="25078" spans="1:2" x14ac:dyDescent="0.3">
      <c r="A25078" s="2">
        <v>2.50298415145252E-3</v>
      </c>
      <c r="B25078" t="s">
        <v>61600</v>
      </c>
    </row>
    <row r="25079" spans="1:2" x14ac:dyDescent="0.3">
      <c r="A25079" s="2">
        <v>5.2591445319057403E-3</v>
      </c>
      <c r="B25079" t="s">
        <v>61599</v>
      </c>
    </row>
    <row r="25080" spans="1:2" x14ac:dyDescent="0.3">
      <c r="A25080" s="2">
        <v>110</v>
      </c>
      <c r="B25080" t="s">
        <v>1421</v>
      </c>
    </row>
    <row r="25081" spans="1:2" x14ac:dyDescent="0.3">
      <c r="A25081" s="2">
        <v>4.3440336012247102E-2</v>
      </c>
      <c r="B25081" t="s">
        <v>61598</v>
      </c>
    </row>
    <row r="25082" spans="1:2" x14ac:dyDescent="0.3">
      <c r="A25082" s="2">
        <v>0.24499060562668201</v>
      </c>
      <c r="B25082" t="s">
        <v>61597</v>
      </c>
    </row>
    <row r="25083" spans="1:2" x14ac:dyDescent="0.3">
      <c r="A25083" s="2">
        <v>243.201299383822</v>
      </c>
      <c r="B25083" t="s">
        <v>61596</v>
      </c>
    </row>
    <row r="25084" spans="1:2" x14ac:dyDescent="0.3">
      <c r="A25084" s="2">
        <v>2.6364399999999999</v>
      </c>
      <c r="B25084" t="s">
        <v>61595</v>
      </c>
    </row>
    <row r="25085" spans="1:2" x14ac:dyDescent="0.3">
      <c r="A25085" s="2">
        <v>0.104108337578196</v>
      </c>
      <c r="B25085" t="s">
        <v>61594</v>
      </c>
    </row>
    <row r="25086" spans="1:2" x14ac:dyDescent="0.3">
      <c r="A25086" s="2">
        <v>33.290531177244397</v>
      </c>
      <c r="B25086" t="s">
        <v>61593</v>
      </c>
    </row>
    <row r="25087" spans="1:2" x14ac:dyDescent="0.3">
      <c r="A25087" s="2">
        <v>3.0276999999999998</v>
      </c>
      <c r="B25087" t="s">
        <v>61592</v>
      </c>
    </row>
    <row r="25088" spans="1:2" x14ac:dyDescent="0.3">
      <c r="A25088" s="2">
        <v>1.73671491619131</v>
      </c>
      <c r="B25088" t="s">
        <v>61591</v>
      </c>
    </row>
    <row r="25089" spans="1:2" x14ac:dyDescent="0.3">
      <c r="A25089" s="2">
        <v>3.1</v>
      </c>
      <c r="B25089" t="s">
        <v>5809</v>
      </c>
    </row>
    <row r="25090" spans="1:2" x14ac:dyDescent="0.3">
      <c r="A25090" s="2">
        <v>12.68676</v>
      </c>
      <c r="B25090" t="s">
        <v>61590</v>
      </c>
    </row>
    <row r="25091" spans="1:2" x14ac:dyDescent="0.3">
      <c r="A25091" s="2">
        <v>1.4580565441000899</v>
      </c>
      <c r="B25091" t="s">
        <v>61589</v>
      </c>
    </row>
    <row r="25092" spans="1:2" x14ac:dyDescent="0.3">
      <c r="A25092" s="2">
        <v>4.1412484274012904</v>
      </c>
      <c r="B25092" t="s">
        <v>61588</v>
      </c>
    </row>
    <row r="25093" spans="1:2" x14ac:dyDescent="0.3">
      <c r="A25093" s="2">
        <v>2.9574838311257401</v>
      </c>
      <c r="B25093" t="s">
        <v>61587</v>
      </c>
    </row>
    <row r="25094" spans="1:2" x14ac:dyDescent="0.3">
      <c r="A25094" s="2">
        <v>0.66008999999999995</v>
      </c>
      <c r="B25094" t="s">
        <v>61586</v>
      </c>
    </row>
    <row r="25095" spans="1:2" x14ac:dyDescent="0.3">
      <c r="A25095" s="2">
        <v>1.1304516986461799</v>
      </c>
      <c r="B25095" t="s">
        <v>61585</v>
      </c>
    </row>
    <row r="25096" spans="1:2" x14ac:dyDescent="0.3">
      <c r="A25096" s="2">
        <v>2.8501500000000002</v>
      </c>
      <c r="B25096" t="s">
        <v>61584</v>
      </c>
    </row>
    <row r="25097" spans="1:2" x14ac:dyDescent="0.3">
      <c r="A25097" s="2">
        <v>6.9394294152787701</v>
      </c>
      <c r="B25097" t="s">
        <v>61583</v>
      </c>
    </row>
    <row r="25098" spans="1:2" x14ac:dyDescent="0.3">
      <c r="A25098" s="2">
        <v>0.51093279442729</v>
      </c>
      <c r="B25098" t="s">
        <v>61582</v>
      </c>
    </row>
    <row r="25099" spans="1:2" x14ac:dyDescent="0.3">
      <c r="A25099" s="2">
        <v>0.216968539826707</v>
      </c>
      <c r="B25099" t="s">
        <v>61581</v>
      </c>
    </row>
    <row r="25100" spans="1:2" x14ac:dyDescent="0.3">
      <c r="A25100" s="2">
        <v>1.55254</v>
      </c>
      <c r="B25100" t="s">
        <v>61580</v>
      </c>
    </row>
    <row r="25101" spans="1:2" x14ac:dyDescent="0.3">
      <c r="A25101" s="2">
        <v>0.59165016735166198</v>
      </c>
      <c r="B25101" t="s">
        <v>61579</v>
      </c>
    </row>
    <row r="25102" spans="1:2" x14ac:dyDescent="0.3">
      <c r="A25102" s="2">
        <v>17.85859</v>
      </c>
      <c r="B25102" t="s">
        <v>61578</v>
      </c>
    </row>
    <row r="25103" spans="1:2" x14ac:dyDescent="0.3">
      <c r="A25103" s="2">
        <v>4.9080625358966303</v>
      </c>
      <c r="B25103" t="s">
        <v>61577</v>
      </c>
    </row>
    <row r="25104" spans="1:2" x14ac:dyDescent="0.3">
      <c r="A25104" s="2">
        <v>3.1902868809399899E-3</v>
      </c>
      <c r="B25104" t="s">
        <v>61576</v>
      </c>
    </row>
    <row r="25105" spans="1:2" x14ac:dyDescent="0.3">
      <c r="A25105" s="2">
        <v>3.1560800000000002</v>
      </c>
      <c r="B25105" t="s">
        <v>61575</v>
      </c>
    </row>
    <row r="25106" spans="1:2" x14ac:dyDescent="0.3">
      <c r="A25106" s="2">
        <v>4.4496596437407696</v>
      </c>
      <c r="B25106" t="s">
        <v>61574</v>
      </c>
    </row>
    <row r="25107" spans="1:2" x14ac:dyDescent="0.3">
      <c r="A25107" s="2">
        <v>18</v>
      </c>
      <c r="B25107" t="s">
        <v>61573</v>
      </c>
    </row>
    <row r="25108" spans="1:2" x14ac:dyDescent="0.3">
      <c r="A25108" s="2">
        <v>3.6458803482166499E-2</v>
      </c>
      <c r="B25108" t="s">
        <v>61572</v>
      </c>
    </row>
    <row r="25109" spans="1:2" x14ac:dyDescent="0.3">
      <c r="A25109" s="2">
        <v>68.876283237683793</v>
      </c>
      <c r="B25109" t="s">
        <v>61571</v>
      </c>
    </row>
    <row r="25110" spans="1:2" x14ac:dyDescent="0.3">
      <c r="A25110" s="2">
        <v>4.3944028139859703E-2</v>
      </c>
      <c r="B25110" t="s">
        <v>61570</v>
      </c>
    </row>
    <row r="25111" spans="1:2" x14ac:dyDescent="0.3">
      <c r="A25111" s="2">
        <v>0.19766</v>
      </c>
      <c r="B25111" t="s">
        <v>61569</v>
      </c>
    </row>
    <row r="25112" spans="1:2" x14ac:dyDescent="0.3">
      <c r="A25112" s="2">
        <v>1.2449999999999999E-2</v>
      </c>
      <c r="B25112" t="s">
        <v>61568</v>
      </c>
    </row>
    <row r="25113" spans="1:2" x14ac:dyDescent="0.3">
      <c r="A25113" s="2">
        <v>19.551600000000001</v>
      </c>
      <c r="B25113" t="s">
        <v>61567</v>
      </c>
    </row>
    <row r="25114" spans="1:2" x14ac:dyDescent="0.3">
      <c r="A25114" s="2">
        <v>4.45155185473293E-3</v>
      </c>
      <c r="B25114" t="s">
        <v>61566</v>
      </c>
    </row>
    <row r="25115" spans="1:2" x14ac:dyDescent="0.3">
      <c r="A25115" s="2">
        <v>9.7071191523257596</v>
      </c>
      <c r="B25115" t="s">
        <v>61565</v>
      </c>
    </row>
    <row r="25116" spans="1:2" x14ac:dyDescent="0.3">
      <c r="A25116" s="2">
        <v>2.8554400000000002</v>
      </c>
      <c r="B25116" t="s">
        <v>61564</v>
      </c>
    </row>
    <row r="25117" spans="1:2" x14ac:dyDescent="0.3">
      <c r="A25117" s="2">
        <v>0.66418904383901001</v>
      </c>
      <c r="B25117" t="s">
        <v>61563</v>
      </c>
    </row>
    <row r="25118" spans="1:2" x14ac:dyDescent="0.3">
      <c r="A25118" s="2">
        <v>0.60238987957841295</v>
      </c>
      <c r="B25118" t="s">
        <v>61562</v>
      </c>
    </row>
    <row r="25119" spans="1:2" x14ac:dyDescent="0.3">
      <c r="A25119" s="2">
        <v>1.1936080509613001</v>
      </c>
      <c r="B25119" t="s">
        <v>61561</v>
      </c>
    </row>
    <row r="25120" spans="1:2" x14ac:dyDescent="0.3">
      <c r="A25120" s="2">
        <v>0.11305999999999999</v>
      </c>
      <c r="B25120" t="s">
        <v>61560</v>
      </c>
    </row>
    <row r="25121" spans="1:2" x14ac:dyDescent="0.3">
      <c r="A25121" s="2">
        <v>32.502830000000003</v>
      </c>
      <c r="B25121" t="s">
        <v>61559</v>
      </c>
    </row>
    <row r="25122" spans="1:2" x14ac:dyDescent="0.3">
      <c r="A25122" s="2">
        <v>0.97389999999999999</v>
      </c>
      <c r="B25122" t="s">
        <v>61558</v>
      </c>
    </row>
    <row r="25123" spans="1:2" x14ac:dyDescent="0.3">
      <c r="A25123" s="2">
        <v>71.406937995977003</v>
      </c>
      <c r="B25123" t="s">
        <v>61557</v>
      </c>
    </row>
    <row r="25124" spans="1:2" x14ac:dyDescent="0.3">
      <c r="A25124" s="2">
        <v>1.8673997087492102E-2</v>
      </c>
      <c r="B25124" t="s">
        <v>61556</v>
      </c>
    </row>
    <row r="25125" spans="1:2" x14ac:dyDescent="0.3">
      <c r="A25125" s="2">
        <v>14.64672</v>
      </c>
      <c r="B25125" t="s">
        <v>61555</v>
      </c>
    </row>
    <row r="25126" spans="1:2" x14ac:dyDescent="0.3">
      <c r="A25126" s="2">
        <v>8.4319177567621695E-2</v>
      </c>
      <c r="B25126" t="s">
        <v>61554</v>
      </c>
    </row>
    <row r="25127" spans="1:2" x14ac:dyDescent="0.3">
      <c r="A25127" s="2">
        <v>19.449242103484998</v>
      </c>
      <c r="B25127" t="s">
        <v>61553</v>
      </c>
    </row>
    <row r="25128" spans="1:2" x14ac:dyDescent="0.3">
      <c r="A25128" s="2">
        <v>6.49057275561404</v>
      </c>
      <c r="B25128" t="s">
        <v>61552</v>
      </c>
    </row>
    <row r="25129" spans="1:2" x14ac:dyDescent="0.3">
      <c r="A25129" s="2">
        <v>0.57833000000000001</v>
      </c>
      <c r="B25129" t="s">
        <v>61551</v>
      </c>
    </row>
    <row r="25130" spans="1:2" x14ac:dyDescent="0.3">
      <c r="A25130" s="2">
        <v>0.57535999999999998</v>
      </c>
      <c r="B25130" t="s">
        <v>61550</v>
      </c>
    </row>
    <row r="25131" spans="1:2" x14ac:dyDescent="0.3">
      <c r="A25131" s="2">
        <v>0.16802</v>
      </c>
      <c r="B25131" t="s">
        <v>61549</v>
      </c>
    </row>
    <row r="25132" spans="1:2" x14ac:dyDescent="0.3">
      <c r="A25132" s="2">
        <v>0.16696</v>
      </c>
      <c r="B25132" t="s">
        <v>61548</v>
      </c>
    </row>
    <row r="25133" spans="1:2" x14ac:dyDescent="0.3">
      <c r="A25133" s="2">
        <v>3.2464900000000001</v>
      </c>
      <c r="B25133" t="s">
        <v>61547</v>
      </c>
    </row>
    <row r="25134" spans="1:2" x14ac:dyDescent="0.3">
      <c r="A25134" s="2">
        <v>38.542686537679103</v>
      </c>
      <c r="B25134" t="s">
        <v>61546</v>
      </c>
    </row>
    <row r="25135" spans="1:2" x14ac:dyDescent="0.3">
      <c r="A25135" s="2">
        <v>10.689450000000001</v>
      </c>
      <c r="B25135" t="s">
        <v>61545</v>
      </c>
    </row>
    <row r="25136" spans="1:2" x14ac:dyDescent="0.3">
      <c r="A25136" s="2">
        <v>3.6258294593784699</v>
      </c>
      <c r="B25136" t="s">
        <v>61544</v>
      </c>
    </row>
    <row r="25137" spans="1:2" x14ac:dyDescent="0.3">
      <c r="A25137" s="2">
        <v>2.06103949497271</v>
      </c>
      <c r="B25137" t="s">
        <v>61543</v>
      </c>
    </row>
    <row r="25138" spans="1:2" x14ac:dyDescent="0.3">
      <c r="A25138" s="2">
        <v>0.36099097706588501</v>
      </c>
      <c r="B25138" t="s">
        <v>61542</v>
      </c>
    </row>
    <row r="25139" spans="1:2" x14ac:dyDescent="0.3">
      <c r="A25139" s="2">
        <v>13.2481586415843</v>
      </c>
      <c r="B25139" t="s">
        <v>61541</v>
      </c>
    </row>
    <row r="25140" spans="1:2" x14ac:dyDescent="0.3">
      <c r="A25140" s="2">
        <v>5.0861999999999998</v>
      </c>
      <c r="B25140" t="s">
        <v>61540</v>
      </c>
    </row>
    <row r="25141" spans="1:2" x14ac:dyDescent="0.3">
      <c r="A25141" s="2">
        <v>0.75982210529030503</v>
      </c>
      <c r="B25141" t="s">
        <v>61539</v>
      </c>
    </row>
    <row r="25142" spans="1:2" x14ac:dyDescent="0.3">
      <c r="A25142" s="2">
        <v>14.73359</v>
      </c>
      <c r="B25142" t="s">
        <v>61538</v>
      </c>
    </row>
    <row r="25143" spans="1:2" x14ac:dyDescent="0.3">
      <c r="A25143" s="2">
        <v>0.69802452868596199</v>
      </c>
      <c r="B25143" t="s">
        <v>61537</v>
      </c>
    </row>
    <row r="25144" spans="1:2" x14ac:dyDescent="0.3">
      <c r="A25144" s="2">
        <v>15.271380000000001</v>
      </c>
      <c r="B25144" t="s">
        <v>61536</v>
      </c>
    </row>
    <row r="25145" spans="1:2" x14ac:dyDescent="0.3">
      <c r="A25145" s="2">
        <v>8.2364586890060695E-2</v>
      </c>
      <c r="B25145" t="s">
        <v>61535</v>
      </c>
    </row>
    <row r="25146" spans="1:2" x14ac:dyDescent="0.3">
      <c r="A25146" s="2">
        <v>8.4612643430057796E-2</v>
      </c>
      <c r="B25146" t="s">
        <v>61534</v>
      </c>
    </row>
    <row r="25147" spans="1:2" x14ac:dyDescent="0.3">
      <c r="A25147" s="2">
        <v>2.60406</v>
      </c>
      <c r="B25147" t="s">
        <v>61533</v>
      </c>
    </row>
    <row r="25148" spans="1:2" x14ac:dyDescent="0.3">
      <c r="A25148" s="2">
        <v>118.859028819215</v>
      </c>
      <c r="B25148" t="s">
        <v>61532</v>
      </c>
    </row>
    <row r="25149" spans="1:2" x14ac:dyDescent="0.3">
      <c r="A25149" s="2">
        <v>23.237739999999999</v>
      </c>
      <c r="B25149" t="s">
        <v>61531</v>
      </c>
    </row>
    <row r="25150" spans="1:2" x14ac:dyDescent="0.3">
      <c r="A25150" s="2">
        <v>10.74433</v>
      </c>
      <c r="B25150" t="s">
        <v>61530</v>
      </c>
    </row>
    <row r="25151" spans="1:2" x14ac:dyDescent="0.3">
      <c r="A25151" s="2">
        <v>1.8442499999999999</v>
      </c>
      <c r="B25151" t="s">
        <v>61529</v>
      </c>
    </row>
    <row r="25152" spans="1:2" x14ac:dyDescent="0.3">
      <c r="A25152" s="2">
        <v>1.1550007659183099</v>
      </c>
      <c r="B25152" t="s">
        <v>61528</v>
      </c>
    </row>
    <row r="25153" spans="1:2" x14ac:dyDescent="0.3">
      <c r="A25153" s="2">
        <v>31.281469999999999</v>
      </c>
      <c r="B25153" t="s">
        <v>61527</v>
      </c>
    </row>
    <row r="25154" spans="1:2" x14ac:dyDescent="0.3">
      <c r="A25154" s="2">
        <v>2.10033</v>
      </c>
      <c r="B25154" t="s">
        <v>61526</v>
      </c>
    </row>
    <row r="25155" spans="1:2" x14ac:dyDescent="0.3">
      <c r="A25155" s="2">
        <v>48.032969374776698</v>
      </c>
      <c r="B25155" t="s">
        <v>61525</v>
      </c>
    </row>
    <row r="25156" spans="1:2" x14ac:dyDescent="0.3">
      <c r="A25156" s="2">
        <v>12.0265451048252</v>
      </c>
      <c r="B25156" t="s">
        <v>61524</v>
      </c>
    </row>
    <row r="25157" spans="1:2" x14ac:dyDescent="0.3">
      <c r="A25157" s="2">
        <v>0.46003597541844599</v>
      </c>
      <c r="B25157" t="s">
        <v>61523</v>
      </c>
    </row>
    <row r="25158" spans="1:2" x14ac:dyDescent="0.3">
      <c r="A25158" s="2">
        <v>1.7361576360468101</v>
      </c>
      <c r="B25158" t="s">
        <v>61522</v>
      </c>
    </row>
    <row r="25159" spans="1:2" x14ac:dyDescent="0.3">
      <c r="A25159" s="2">
        <v>7.2201839976535602</v>
      </c>
      <c r="B25159" t="s">
        <v>61521</v>
      </c>
    </row>
    <row r="25160" spans="1:2" x14ac:dyDescent="0.3">
      <c r="A25160" s="2">
        <v>8.6543399999999995</v>
      </c>
      <c r="B25160" t="s">
        <v>61520</v>
      </c>
    </row>
    <row r="25161" spans="1:2" x14ac:dyDescent="0.3">
      <c r="A25161" s="2">
        <v>2.23244</v>
      </c>
      <c r="B25161" t="s">
        <v>61519</v>
      </c>
    </row>
    <row r="25162" spans="1:2" x14ac:dyDescent="0.3">
      <c r="A25162" s="2">
        <v>10.09548</v>
      </c>
      <c r="B25162" t="s">
        <v>61518</v>
      </c>
    </row>
    <row r="25163" spans="1:2" x14ac:dyDescent="0.3">
      <c r="A25163" s="2">
        <v>41.080640000000002</v>
      </c>
      <c r="B25163" t="s">
        <v>61517</v>
      </c>
    </row>
    <row r="25164" spans="1:2" x14ac:dyDescent="0.3">
      <c r="A25164" s="2">
        <v>1.71411</v>
      </c>
      <c r="B25164" t="s">
        <v>61516</v>
      </c>
    </row>
    <row r="25165" spans="1:2" x14ac:dyDescent="0.3">
      <c r="A25165" s="2">
        <v>2.55762</v>
      </c>
      <c r="B25165" t="s">
        <v>61515</v>
      </c>
    </row>
    <row r="25166" spans="1:2" x14ac:dyDescent="0.3">
      <c r="A25166" s="2">
        <v>0.51154999999999995</v>
      </c>
      <c r="B25166" t="s">
        <v>61514</v>
      </c>
    </row>
    <row r="25167" spans="1:2" x14ac:dyDescent="0.3">
      <c r="A25167" s="2">
        <v>15.675559032939301</v>
      </c>
      <c r="B25167" t="s">
        <v>61513</v>
      </c>
    </row>
    <row r="25168" spans="1:2" x14ac:dyDescent="0.3">
      <c r="A25168" s="2">
        <v>35.273577102915397</v>
      </c>
      <c r="B25168" t="s">
        <v>61512</v>
      </c>
    </row>
    <row r="25169" spans="1:2" x14ac:dyDescent="0.3">
      <c r="A25169" s="2">
        <v>1.0386981848010199</v>
      </c>
      <c r="B25169" t="s">
        <v>61511</v>
      </c>
    </row>
    <row r="25170" spans="1:2" x14ac:dyDescent="0.3">
      <c r="A25170" s="2">
        <v>3.5231599999999998</v>
      </c>
      <c r="B25170" t="s">
        <v>61510</v>
      </c>
    </row>
    <row r="25171" spans="1:2" x14ac:dyDescent="0.3">
      <c r="A25171" s="2">
        <v>2.4883000000000002</v>
      </c>
      <c r="B25171" t="s">
        <v>61509</v>
      </c>
    </row>
    <row r="25172" spans="1:2" x14ac:dyDescent="0.3">
      <c r="A25172" s="2">
        <v>1.848E-2</v>
      </c>
      <c r="B25172" t="s">
        <v>61508</v>
      </c>
    </row>
    <row r="25173" spans="1:2" x14ac:dyDescent="0.3">
      <c r="A25173" s="2">
        <v>1.532E-2</v>
      </c>
      <c r="B25173" t="s">
        <v>61507</v>
      </c>
    </row>
    <row r="25174" spans="1:2" x14ac:dyDescent="0.3">
      <c r="A25174" s="2">
        <v>1.09379</v>
      </c>
      <c r="B25174" t="s">
        <v>61506</v>
      </c>
    </row>
    <row r="25175" spans="1:2" x14ac:dyDescent="0.3">
      <c r="A25175" s="2">
        <v>26.593350000000001</v>
      </c>
      <c r="B25175" t="s">
        <v>61505</v>
      </c>
    </row>
    <row r="25176" spans="1:2" x14ac:dyDescent="0.3">
      <c r="A25176" s="2">
        <v>0.76559999999999995</v>
      </c>
      <c r="B25176" t="s">
        <v>61504</v>
      </c>
    </row>
    <row r="25177" spans="1:2" x14ac:dyDescent="0.3">
      <c r="A25177" s="2">
        <v>1.0109999999999999E-2</v>
      </c>
      <c r="B25177" t="s">
        <v>61503</v>
      </c>
    </row>
    <row r="25178" spans="1:2" x14ac:dyDescent="0.3">
      <c r="A25178" s="2">
        <v>2.0856375242474302E-3</v>
      </c>
      <c r="B25178" t="s">
        <v>61502</v>
      </c>
    </row>
    <row r="25179" spans="1:2" x14ac:dyDescent="0.3">
      <c r="A25179" s="2">
        <v>116.39452</v>
      </c>
      <c r="B25179" t="s">
        <v>61501</v>
      </c>
    </row>
    <row r="25180" spans="1:2" x14ac:dyDescent="0.3">
      <c r="A25180" s="2">
        <v>5.2545987580953302E-2</v>
      </c>
      <c r="B25180" t="s">
        <v>61500</v>
      </c>
    </row>
    <row r="25181" spans="1:2" x14ac:dyDescent="0.3">
      <c r="A25181" s="2">
        <v>2.0111266555196998</v>
      </c>
      <c r="B25181" t="s">
        <v>61499</v>
      </c>
    </row>
    <row r="25182" spans="1:2" x14ac:dyDescent="0.3">
      <c r="A25182" s="2">
        <v>7.9751924574179496</v>
      </c>
      <c r="B25182" t="s">
        <v>61498</v>
      </c>
    </row>
    <row r="25183" spans="1:2" x14ac:dyDescent="0.3">
      <c r="A25183" s="2">
        <v>2.1551015104878899</v>
      </c>
      <c r="B25183" t="s">
        <v>61497</v>
      </c>
    </row>
    <row r="25184" spans="1:2" x14ac:dyDescent="0.3">
      <c r="A25184" s="2">
        <v>2.2363940493459</v>
      </c>
      <c r="B25184" t="s">
        <v>61496</v>
      </c>
    </row>
    <row r="25185" spans="1:2" x14ac:dyDescent="0.3">
      <c r="A25185" s="2">
        <v>0.27724923878583302</v>
      </c>
      <c r="B25185" t="s">
        <v>61495</v>
      </c>
    </row>
    <row r="25186" spans="1:2" x14ac:dyDescent="0.3">
      <c r="A25186" s="2">
        <v>1.8268727660327</v>
      </c>
      <c r="B25186" t="s">
        <v>61494</v>
      </c>
    </row>
    <row r="25187" spans="1:2" x14ac:dyDescent="0.3">
      <c r="A25187" s="2">
        <v>12.2284708546107</v>
      </c>
      <c r="B25187" t="s">
        <v>61493</v>
      </c>
    </row>
    <row r="25188" spans="1:2" x14ac:dyDescent="0.3">
      <c r="A25188" s="2">
        <v>0.13084999999999999</v>
      </c>
      <c r="B25188" t="s">
        <v>61492</v>
      </c>
    </row>
    <row r="25189" spans="1:2" x14ac:dyDescent="0.3">
      <c r="A25189" s="2">
        <v>0.847926952669115</v>
      </c>
      <c r="B25189" t="s">
        <v>61491</v>
      </c>
    </row>
    <row r="25190" spans="1:2" x14ac:dyDescent="0.3">
      <c r="A25190" s="2">
        <v>3.11784547104538E-3</v>
      </c>
      <c r="B25190" t="s">
        <v>61490</v>
      </c>
    </row>
    <row r="25191" spans="1:2" x14ac:dyDescent="0.3">
      <c r="A25191" s="2">
        <v>7.3951099999999999</v>
      </c>
      <c r="B25191" t="s">
        <v>61489</v>
      </c>
    </row>
    <row r="25192" spans="1:2" x14ac:dyDescent="0.3">
      <c r="A25192" s="2">
        <v>0.135713448262999</v>
      </c>
      <c r="B25192" t="s">
        <v>61488</v>
      </c>
    </row>
    <row r="25193" spans="1:2" x14ac:dyDescent="0.3">
      <c r="A25193" s="2">
        <v>9.0461600000000004</v>
      </c>
      <c r="B25193" t="s">
        <v>61487</v>
      </c>
    </row>
    <row r="25194" spans="1:2" x14ac:dyDescent="0.3">
      <c r="A25194" s="2">
        <v>1.4460367706588301E-3</v>
      </c>
      <c r="B25194" t="s">
        <v>61486</v>
      </c>
    </row>
    <row r="25195" spans="1:2" x14ac:dyDescent="0.3">
      <c r="A25195" s="2">
        <v>2.0459381010288502</v>
      </c>
      <c r="B25195" t="s">
        <v>61485</v>
      </c>
    </row>
    <row r="25196" spans="1:2" x14ac:dyDescent="0.3">
      <c r="A25196" s="2">
        <v>4.1329829171465597</v>
      </c>
      <c r="B25196" t="s">
        <v>61484</v>
      </c>
    </row>
    <row r="25197" spans="1:2" x14ac:dyDescent="0.3">
      <c r="A25197" s="2">
        <v>4.6717919669083396E-3</v>
      </c>
      <c r="B25197" t="s">
        <v>61483</v>
      </c>
    </row>
    <row r="25198" spans="1:2" x14ac:dyDescent="0.3">
      <c r="A25198" s="2">
        <v>0.242130416659432</v>
      </c>
      <c r="B25198" t="s">
        <v>61482</v>
      </c>
    </row>
    <row r="25199" spans="1:2" x14ac:dyDescent="0.3">
      <c r="A25199" s="2">
        <v>0.11388</v>
      </c>
      <c r="B25199" t="s">
        <v>61481</v>
      </c>
    </row>
    <row r="25200" spans="1:2" x14ac:dyDescent="0.3">
      <c r="A25200" s="2">
        <v>14.07809</v>
      </c>
      <c r="B25200" t="s">
        <v>61480</v>
      </c>
    </row>
    <row r="25201" spans="1:2" x14ac:dyDescent="0.3">
      <c r="A25201" s="2">
        <v>6.7632432893680798</v>
      </c>
      <c r="B25201" t="s">
        <v>61479</v>
      </c>
    </row>
    <row r="25202" spans="1:2" x14ac:dyDescent="0.3">
      <c r="A25202" s="2">
        <v>24.68214</v>
      </c>
      <c r="B25202" t="s">
        <v>61478</v>
      </c>
    </row>
    <row r="25203" spans="1:2" x14ac:dyDescent="0.3">
      <c r="A25203" s="2">
        <v>1.0716781059439E-2</v>
      </c>
      <c r="B25203" t="s">
        <v>61477</v>
      </c>
    </row>
    <row r="25204" spans="1:2" x14ac:dyDescent="0.3">
      <c r="A25204" s="2">
        <v>0.14953241336769901</v>
      </c>
      <c r="B25204" t="s">
        <v>61476</v>
      </c>
    </row>
    <row r="25205" spans="1:2" x14ac:dyDescent="0.3">
      <c r="A25205" s="2">
        <v>0.16966000000000001</v>
      </c>
      <c r="B25205" t="s">
        <v>61475</v>
      </c>
    </row>
    <row r="25206" spans="1:2" x14ac:dyDescent="0.3">
      <c r="A25206" s="2">
        <v>4.2</v>
      </c>
      <c r="B25206" t="s">
        <v>61474</v>
      </c>
    </row>
    <row r="25207" spans="1:2" x14ac:dyDescent="0.3">
      <c r="A25207" s="2">
        <v>3.8116400000000001</v>
      </c>
      <c r="B25207" t="s">
        <v>61473</v>
      </c>
    </row>
    <row r="25208" spans="1:2" x14ac:dyDescent="0.3">
      <c r="A25208" s="2">
        <v>0.42564220332036101</v>
      </c>
      <c r="B25208" t="s">
        <v>61472</v>
      </c>
    </row>
    <row r="25209" spans="1:2" x14ac:dyDescent="0.3">
      <c r="A25209" s="2">
        <v>6.5985699999999996</v>
      </c>
      <c r="B25209" t="s">
        <v>61471</v>
      </c>
    </row>
    <row r="25210" spans="1:2" x14ac:dyDescent="0.3">
      <c r="A25210" s="2">
        <v>0.122965158513866</v>
      </c>
      <c r="B25210" t="s">
        <v>61470</v>
      </c>
    </row>
    <row r="25211" spans="1:2" x14ac:dyDescent="0.3">
      <c r="A25211" s="2">
        <v>197.19066994718099</v>
      </c>
      <c r="B25211" t="s">
        <v>61469</v>
      </c>
    </row>
    <row r="25212" spans="1:2" x14ac:dyDescent="0.3">
      <c r="A25212" s="2">
        <v>51.030209999999997</v>
      </c>
      <c r="B25212" t="s">
        <v>61468</v>
      </c>
    </row>
    <row r="25213" spans="1:2" x14ac:dyDescent="0.3">
      <c r="A25213" s="2">
        <v>2.9848484241532399E-3</v>
      </c>
      <c r="B25213" t="s">
        <v>61467</v>
      </c>
    </row>
    <row r="25214" spans="1:2" x14ac:dyDescent="0.3">
      <c r="A25214" s="2">
        <v>2.6058679617276899</v>
      </c>
      <c r="B25214" t="s">
        <v>61466</v>
      </c>
    </row>
    <row r="25215" spans="1:2" x14ac:dyDescent="0.3">
      <c r="A25215" s="2">
        <v>22.649899999999999</v>
      </c>
      <c r="B25215" t="s">
        <v>61465</v>
      </c>
    </row>
    <row r="25216" spans="1:2" x14ac:dyDescent="0.3">
      <c r="A25216" s="2">
        <v>111.21686</v>
      </c>
      <c r="B25216" t="s">
        <v>61464</v>
      </c>
    </row>
    <row r="25217" spans="1:2" x14ac:dyDescent="0.3">
      <c r="A25217" s="2">
        <v>0.229367859915241</v>
      </c>
      <c r="B25217" t="s">
        <v>61463</v>
      </c>
    </row>
    <row r="25218" spans="1:2" x14ac:dyDescent="0.3">
      <c r="A25218" s="2">
        <v>2.0833806592337301E-2</v>
      </c>
      <c r="B25218" t="s">
        <v>61462</v>
      </c>
    </row>
    <row r="25219" spans="1:2" x14ac:dyDescent="0.3">
      <c r="A25219" s="2">
        <v>1E-4</v>
      </c>
      <c r="B25219" t="s">
        <v>61461</v>
      </c>
    </row>
    <row r="25220" spans="1:2" x14ac:dyDescent="0.3">
      <c r="A25220" s="2">
        <v>31.469153240067701</v>
      </c>
      <c r="B25220" t="s">
        <v>61460</v>
      </c>
    </row>
    <row r="25221" spans="1:2" x14ac:dyDescent="0.3">
      <c r="A25221" s="2">
        <v>136.87620762037699</v>
      </c>
      <c r="B25221" t="s">
        <v>61459</v>
      </c>
    </row>
    <row r="25222" spans="1:2" x14ac:dyDescent="0.3">
      <c r="A25222" s="2">
        <v>52.619259999999997</v>
      </c>
      <c r="B25222" t="s">
        <v>61458</v>
      </c>
    </row>
    <row r="25223" spans="1:2" x14ac:dyDescent="0.3">
      <c r="A25223" s="2">
        <v>16.774635330113298</v>
      </c>
      <c r="B25223" t="s">
        <v>61457</v>
      </c>
    </row>
    <row r="25224" spans="1:2" x14ac:dyDescent="0.3">
      <c r="A25224" s="2">
        <v>0.31302999999999997</v>
      </c>
      <c r="B25224" t="s">
        <v>61456</v>
      </c>
    </row>
    <row r="25225" spans="1:2" x14ac:dyDescent="0.3">
      <c r="A25225" s="2">
        <v>6.67509</v>
      </c>
      <c r="B25225" t="s">
        <v>61455</v>
      </c>
    </row>
    <row r="25226" spans="1:2" x14ac:dyDescent="0.3">
      <c r="A25226" s="2">
        <v>3.3230727679234101E-2</v>
      </c>
      <c r="B25226" t="s">
        <v>61454</v>
      </c>
    </row>
    <row r="25227" spans="1:2" x14ac:dyDescent="0.3">
      <c r="A25227" s="2">
        <v>0.83694000000000002</v>
      </c>
      <c r="B25227" t="s">
        <v>61453</v>
      </c>
    </row>
    <row r="25228" spans="1:2" x14ac:dyDescent="0.3">
      <c r="A25228" s="2">
        <v>2.8780299999999999</v>
      </c>
      <c r="B25228" t="s">
        <v>61452</v>
      </c>
    </row>
    <row r="25229" spans="1:2" x14ac:dyDescent="0.3">
      <c r="A25229" s="2">
        <v>1.6976759018545799</v>
      </c>
      <c r="B25229" t="s">
        <v>61451</v>
      </c>
    </row>
    <row r="25230" spans="1:2" x14ac:dyDescent="0.3">
      <c r="A25230" s="2">
        <v>13.2682322008833</v>
      </c>
      <c r="B25230" t="s">
        <v>61450</v>
      </c>
    </row>
    <row r="25231" spans="1:2" x14ac:dyDescent="0.3">
      <c r="A25231" s="2">
        <v>25.816019983042899</v>
      </c>
      <c r="B25231" t="s">
        <v>61449</v>
      </c>
    </row>
    <row r="25232" spans="1:2" x14ac:dyDescent="0.3">
      <c r="A25232" s="2">
        <v>35.093600000000002</v>
      </c>
      <c r="B25232" t="s">
        <v>61448</v>
      </c>
    </row>
    <row r="25233" spans="1:2" x14ac:dyDescent="0.3">
      <c r="A25233" s="2">
        <v>0.94801182367284098</v>
      </c>
      <c r="B25233" t="s">
        <v>61447</v>
      </c>
    </row>
    <row r="25234" spans="1:2" x14ac:dyDescent="0.3">
      <c r="A25234" s="2">
        <v>48.349640000000001</v>
      </c>
      <c r="B25234" t="s">
        <v>61446</v>
      </c>
    </row>
    <row r="25235" spans="1:2" x14ac:dyDescent="0.3">
      <c r="A25235" s="2">
        <v>2.16039</v>
      </c>
      <c r="B25235" t="s">
        <v>61445</v>
      </c>
    </row>
    <row r="25236" spans="1:2" x14ac:dyDescent="0.3">
      <c r="A25236" s="2">
        <v>2.5</v>
      </c>
      <c r="B25236" t="s">
        <v>61444</v>
      </c>
    </row>
    <row r="25237" spans="1:2" x14ac:dyDescent="0.3">
      <c r="A25237" s="2">
        <v>0.44973000000000002</v>
      </c>
      <c r="B25237" t="s">
        <v>61443</v>
      </c>
    </row>
    <row r="25238" spans="1:2" x14ac:dyDescent="0.3">
      <c r="A25238" s="2">
        <v>1.4E-3</v>
      </c>
      <c r="B25238" t="s">
        <v>61442</v>
      </c>
    </row>
    <row r="25239" spans="1:2" x14ac:dyDescent="0.3">
      <c r="A25239" s="2">
        <v>3.41014247437087E-3</v>
      </c>
      <c r="B25239" t="s">
        <v>61441</v>
      </c>
    </row>
    <row r="25240" spans="1:2" x14ac:dyDescent="0.3">
      <c r="A25240" s="2">
        <v>2.316E-2</v>
      </c>
      <c r="B25240" t="s">
        <v>61440</v>
      </c>
    </row>
    <row r="25241" spans="1:2" x14ac:dyDescent="0.3">
      <c r="A25241" s="2">
        <v>5.5599999999999998E-3</v>
      </c>
      <c r="B25241" t="s">
        <v>61439</v>
      </c>
    </row>
    <row r="25242" spans="1:2" x14ac:dyDescent="0.3">
      <c r="A25242" s="2">
        <v>2.2926279836994099E-3</v>
      </c>
      <c r="B25242" t="s">
        <v>61438</v>
      </c>
    </row>
    <row r="25243" spans="1:2" x14ac:dyDescent="0.3">
      <c r="A25243" s="2">
        <v>3.5627905419818801E-3</v>
      </c>
      <c r="B25243" t="s">
        <v>61437</v>
      </c>
    </row>
    <row r="25244" spans="1:2" x14ac:dyDescent="0.3">
      <c r="A25244" s="2">
        <v>3.4247889075396201E-3</v>
      </c>
      <c r="B25244" t="s">
        <v>61436</v>
      </c>
    </row>
    <row r="25245" spans="1:2" x14ac:dyDescent="0.3">
      <c r="A25245" s="2">
        <v>1.5904170288601801E-2</v>
      </c>
      <c r="B25245" t="s">
        <v>61435</v>
      </c>
    </row>
    <row r="25246" spans="1:2" x14ac:dyDescent="0.3">
      <c r="A25246" s="2">
        <v>3.3196543937355398E-3</v>
      </c>
      <c r="B25246" t="s">
        <v>61434</v>
      </c>
    </row>
    <row r="25247" spans="1:2" x14ac:dyDescent="0.3">
      <c r="A25247" s="2">
        <v>8.0194460513294694E-2</v>
      </c>
      <c r="B25247" t="s">
        <v>61433</v>
      </c>
    </row>
    <row r="25248" spans="1:2" x14ac:dyDescent="0.3">
      <c r="A25248" s="2">
        <v>1.88256914068228E-2</v>
      </c>
      <c r="B25248" t="s">
        <v>61432</v>
      </c>
    </row>
    <row r="25249" spans="1:2" x14ac:dyDescent="0.3">
      <c r="A25249" s="2">
        <v>0.138350959102745</v>
      </c>
      <c r="B25249" t="s">
        <v>61431</v>
      </c>
    </row>
    <row r="25250" spans="1:2" x14ac:dyDescent="0.3">
      <c r="A25250" s="2">
        <v>2E-3</v>
      </c>
      <c r="B25250" t="s">
        <v>61430</v>
      </c>
    </row>
    <row r="25251" spans="1:2" x14ac:dyDescent="0.3">
      <c r="A25251" s="2">
        <v>6.1830000000000003E-2</v>
      </c>
      <c r="B25251" t="s">
        <v>61429</v>
      </c>
    </row>
    <row r="25252" spans="1:2" x14ac:dyDescent="0.3">
      <c r="A25252" s="2">
        <v>5.9299988906709604</v>
      </c>
      <c r="B25252" t="s">
        <v>61428</v>
      </c>
    </row>
    <row r="25253" spans="1:2" x14ac:dyDescent="0.3">
      <c r="A25253" s="2">
        <v>0.10284</v>
      </c>
      <c r="B25253" t="s">
        <v>61427</v>
      </c>
    </row>
    <row r="25254" spans="1:2" x14ac:dyDescent="0.3">
      <c r="A25254" s="2">
        <v>2.6761012133371901E-3</v>
      </c>
      <c r="B25254" t="s">
        <v>61426</v>
      </c>
    </row>
    <row r="25255" spans="1:2" x14ac:dyDescent="0.3">
      <c r="A25255" s="2">
        <v>2.8573223211134902E-3</v>
      </c>
      <c r="B25255" t="s">
        <v>61425</v>
      </c>
    </row>
    <row r="25256" spans="1:2" x14ac:dyDescent="0.3">
      <c r="A25256" s="2">
        <v>24.530808881310598</v>
      </c>
      <c r="B25256" t="s">
        <v>61424</v>
      </c>
    </row>
    <row r="25257" spans="1:2" x14ac:dyDescent="0.3">
      <c r="A25257" s="2">
        <v>20.9177999435278</v>
      </c>
      <c r="B25257" t="s">
        <v>61423</v>
      </c>
    </row>
    <row r="25258" spans="1:2" x14ac:dyDescent="0.3">
      <c r="A25258" s="2">
        <v>2.75116</v>
      </c>
      <c r="B25258" t="s">
        <v>61422</v>
      </c>
    </row>
    <row r="25259" spans="1:2" x14ac:dyDescent="0.3">
      <c r="A25259" s="2">
        <v>57.949260000000002</v>
      </c>
      <c r="B25259" t="s">
        <v>61421</v>
      </c>
    </row>
    <row r="25260" spans="1:2" x14ac:dyDescent="0.3">
      <c r="A25260" s="2">
        <v>0.99841488454268301</v>
      </c>
      <c r="B25260" t="s">
        <v>61420</v>
      </c>
    </row>
    <row r="25261" spans="1:2" x14ac:dyDescent="0.3">
      <c r="A25261" s="2">
        <v>0.76032131283641702</v>
      </c>
      <c r="B25261" t="s">
        <v>61419</v>
      </c>
    </row>
    <row r="25262" spans="1:2" x14ac:dyDescent="0.3">
      <c r="A25262" s="2">
        <v>0.72469651889490105</v>
      </c>
      <c r="B25262" t="s">
        <v>61418</v>
      </c>
    </row>
    <row r="25263" spans="1:2" x14ac:dyDescent="0.3">
      <c r="A25263" s="2">
        <v>1.6879599999999999</v>
      </c>
      <c r="B25263" t="s">
        <v>61417</v>
      </c>
    </row>
    <row r="25264" spans="1:2" x14ac:dyDescent="0.3">
      <c r="A25264" s="2">
        <v>3.7953544321210302</v>
      </c>
      <c r="B25264" t="s">
        <v>61416</v>
      </c>
    </row>
    <row r="25265" spans="1:2" x14ac:dyDescent="0.3">
      <c r="A25265" s="2">
        <v>21.597810916026202</v>
      </c>
      <c r="B25265" t="s">
        <v>61415</v>
      </c>
    </row>
    <row r="25266" spans="1:2" x14ac:dyDescent="0.3">
      <c r="A25266" s="2">
        <v>9.3043600000000009</v>
      </c>
      <c r="B25266" t="s">
        <v>61414</v>
      </c>
    </row>
    <row r="25267" spans="1:2" x14ac:dyDescent="0.3">
      <c r="A25267" s="2">
        <v>7.0701153957167104</v>
      </c>
      <c r="B25267" t="s">
        <v>61413</v>
      </c>
    </row>
    <row r="25268" spans="1:2" x14ac:dyDescent="0.3">
      <c r="A25268" s="2">
        <v>1.4071499999999999</v>
      </c>
      <c r="B25268" t="s">
        <v>61412</v>
      </c>
    </row>
    <row r="25269" spans="1:2" x14ac:dyDescent="0.3">
      <c r="A25269" s="2">
        <v>2.3057799999999999</v>
      </c>
      <c r="B25269" t="s">
        <v>61411</v>
      </c>
    </row>
    <row r="25270" spans="1:2" x14ac:dyDescent="0.3">
      <c r="A25270" s="2">
        <v>0.28516000000000002</v>
      </c>
      <c r="B25270" t="s">
        <v>61410</v>
      </c>
    </row>
    <row r="25271" spans="1:2" x14ac:dyDescent="0.3">
      <c r="A25271" s="2">
        <v>2.4510000000000001E-2</v>
      </c>
      <c r="B25271" t="s">
        <v>61409</v>
      </c>
    </row>
    <row r="25272" spans="1:2" x14ac:dyDescent="0.3">
      <c r="A25272" s="2">
        <v>57.628239999999998</v>
      </c>
      <c r="B25272" t="s">
        <v>61408</v>
      </c>
    </row>
    <row r="25273" spans="1:2" x14ac:dyDescent="0.3">
      <c r="A25273" s="2">
        <v>4.0477352585899497E-2</v>
      </c>
      <c r="B25273" t="s">
        <v>61407</v>
      </c>
    </row>
    <row r="25274" spans="1:2" x14ac:dyDescent="0.3">
      <c r="A25274" s="2">
        <v>5.0593159210981203E-2</v>
      </c>
      <c r="B25274" t="s">
        <v>61406</v>
      </c>
    </row>
    <row r="25275" spans="1:2" x14ac:dyDescent="0.3">
      <c r="A25275" s="2">
        <v>3.3E-4</v>
      </c>
      <c r="B25275" t="s">
        <v>61405</v>
      </c>
    </row>
    <row r="25276" spans="1:2" x14ac:dyDescent="0.3">
      <c r="A25276" s="2">
        <v>0.17242601919893299</v>
      </c>
      <c r="B25276" t="s">
        <v>61404</v>
      </c>
    </row>
    <row r="25277" spans="1:2" x14ac:dyDescent="0.3">
      <c r="A25277" s="2">
        <v>29.517550425353999</v>
      </c>
      <c r="B25277" t="s">
        <v>61403</v>
      </c>
    </row>
    <row r="25278" spans="1:2" x14ac:dyDescent="0.3">
      <c r="A25278" s="2">
        <v>6.8854365492790601E-2</v>
      </c>
      <c r="B25278" t="s">
        <v>61402</v>
      </c>
    </row>
    <row r="25279" spans="1:2" x14ac:dyDescent="0.3">
      <c r="A25279" s="2">
        <v>0.15422769449323101</v>
      </c>
      <c r="B25279" t="s">
        <v>61401</v>
      </c>
    </row>
    <row r="25280" spans="1:2" x14ac:dyDescent="0.3">
      <c r="A25280" s="2">
        <v>0.32111000000000001</v>
      </c>
      <c r="B25280" t="s">
        <v>61400</v>
      </c>
    </row>
    <row r="25281" spans="1:2" x14ac:dyDescent="0.3">
      <c r="A25281" s="2">
        <v>0.13868</v>
      </c>
      <c r="B25281" t="s">
        <v>61399</v>
      </c>
    </row>
    <row r="25282" spans="1:2" x14ac:dyDescent="0.3">
      <c r="A25282" s="2">
        <v>0.25047085791170298</v>
      </c>
      <c r="B25282" t="s">
        <v>61398</v>
      </c>
    </row>
    <row r="25283" spans="1:2" x14ac:dyDescent="0.3">
      <c r="A25283" s="2">
        <v>1.82104977634516E-2</v>
      </c>
      <c r="B25283" t="s">
        <v>61397</v>
      </c>
    </row>
    <row r="25284" spans="1:2" x14ac:dyDescent="0.3">
      <c r="A25284" s="2">
        <v>1.79836270993315E-2</v>
      </c>
      <c r="B25284" t="s">
        <v>61396</v>
      </c>
    </row>
    <row r="25285" spans="1:2" x14ac:dyDescent="0.3">
      <c r="A25285" s="2">
        <v>1.5049999999999999E-2</v>
      </c>
      <c r="B25285" t="s">
        <v>61395</v>
      </c>
    </row>
    <row r="25286" spans="1:2" x14ac:dyDescent="0.3">
      <c r="A25286" s="2">
        <v>5.2126390812298897</v>
      </c>
      <c r="B25286" t="s">
        <v>61394</v>
      </c>
    </row>
    <row r="25287" spans="1:2" x14ac:dyDescent="0.3">
      <c r="A25287" s="2">
        <v>0.10974599701905501</v>
      </c>
      <c r="B25287" t="s">
        <v>61393</v>
      </c>
    </row>
    <row r="25288" spans="1:2" x14ac:dyDescent="0.3">
      <c r="A25288" s="2">
        <v>8.1999999999999998E-4</v>
      </c>
      <c r="B25288" t="s">
        <v>61392</v>
      </c>
    </row>
    <row r="25289" spans="1:2" x14ac:dyDescent="0.3">
      <c r="A25289" s="2">
        <v>4.7160674787979501E-2</v>
      </c>
      <c r="B25289" t="s">
        <v>61391</v>
      </c>
    </row>
    <row r="25290" spans="1:2" x14ac:dyDescent="0.3">
      <c r="A25290" s="2">
        <v>2.2710000000000001E-2</v>
      </c>
      <c r="B25290" t="s">
        <v>61390</v>
      </c>
    </row>
    <row r="25291" spans="1:2" x14ac:dyDescent="0.3">
      <c r="A25291" s="2">
        <v>2.5967503283162201E-2</v>
      </c>
      <c r="B25291" t="s">
        <v>61389</v>
      </c>
    </row>
    <row r="25292" spans="1:2" x14ac:dyDescent="0.3">
      <c r="A25292" s="2">
        <v>5.9749828115289602E-2</v>
      </c>
      <c r="B25292" t="s">
        <v>61388</v>
      </c>
    </row>
    <row r="25293" spans="1:2" x14ac:dyDescent="0.3">
      <c r="A25293" s="2">
        <v>0.15359347870888701</v>
      </c>
      <c r="B25293" t="s">
        <v>61387</v>
      </c>
    </row>
    <row r="25294" spans="1:2" x14ac:dyDescent="0.3">
      <c r="A25294" s="2">
        <v>0.44642665000373799</v>
      </c>
      <c r="B25294" t="s">
        <v>61386</v>
      </c>
    </row>
    <row r="25295" spans="1:2" x14ac:dyDescent="0.3">
      <c r="A25295" s="2">
        <v>3.9710000000000002E-2</v>
      </c>
      <c r="B25295" t="s">
        <v>61385</v>
      </c>
    </row>
    <row r="25296" spans="1:2" x14ac:dyDescent="0.3">
      <c r="A25296" s="2">
        <v>9.6740000000000007E-2</v>
      </c>
      <c r="B25296" t="s">
        <v>61384</v>
      </c>
    </row>
    <row r="25297" spans="1:2" x14ac:dyDescent="0.3">
      <c r="A25297" s="2">
        <v>0.30182999999999999</v>
      </c>
      <c r="B25297" t="s">
        <v>61383</v>
      </c>
    </row>
    <row r="25298" spans="1:2" x14ac:dyDescent="0.3">
      <c r="A25298" s="2">
        <v>8.4387500000000006</v>
      </c>
      <c r="B25298" t="s">
        <v>61382</v>
      </c>
    </row>
    <row r="25299" spans="1:2" x14ac:dyDescent="0.3">
      <c r="A25299" s="2">
        <v>9.4965413380325696</v>
      </c>
      <c r="B25299" t="s">
        <v>61381</v>
      </c>
    </row>
    <row r="25300" spans="1:2" x14ac:dyDescent="0.3">
      <c r="A25300" s="2">
        <v>8.2126812767841599</v>
      </c>
      <c r="B25300" t="s">
        <v>61380</v>
      </c>
    </row>
    <row r="25301" spans="1:2" x14ac:dyDescent="0.3">
      <c r="A25301" s="2">
        <v>1.09430340050454</v>
      </c>
      <c r="B25301" t="s">
        <v>61379</v>
      </c>
    </row>
    <row r="25302" spans="1:2" x14ac:dyDescent="0.3">
      <c r="A25302" s="2">
        <v>791.72964201647005</v>
      </c>
      <c r="B25302" t="s">
        <v>61378</v>
      </c>
    </row>
    <row r="25303" spans="1:2" x14ac:dyDescent="0.3">
      <c r="A25303" s="2">
        <v>0.159043512579637</v>
      </c>
      <c r="B25303" t="s">
        <v>61377</v>
      </c>
    </row>
    <row r="25304" spans="1:2" x14ac:dyDescent="0.3">
      <c r="A25304" s="2">
        <v>0.46457757185252702</v>
      </c>
      <c r="B25304" t="s">
        <v>61376</v>
      </c>
    </row>
    <row r="25305" spans="1:2" x14ac:dyDescent="0.3">
      <c r="A25305" s="2">
        <v>9.3990000000000004E-2</v>
      </c>
      <c r="B25305" t="s">
        <v>61375</v>
      </c>
    </row>
    <row r="25306" spans="1:2" x14ac:dyDescent="0.3">
      <c r="A25306" s="2">
        <v>0.31522</v>
      </c>
      <c r="B25306" t="s">
        <v>61374</v>
      </c>
    </row>
    <row r="25307" spans="1:2" x14ac:dyDescent="0.3">
      <c r="A25307" s="2">
        <v>4.78001306490521E-2</v>
      </c>
      <c r="B25307" t="s">
        <v>61373</v>
      </c>
    </row>
    <row r="25308" spans="1:2" x14ac:dyDescent="0.3">
      <c r="A25308" s="2">
        <v>14.9358783825105</v>
      </c>
      <c r="B25308" t="s">
        <v>61372</v>
      </c>
    </row>
    <row r="25309" spans="1:2" x14ac:dyDescent="0.3">
      <c r="A25309" s="2">
        <v>23.4209</v>
      </c>
      <c r="B25309" t="s">
        <v>61371</v>
      </c>
    </row>
    <row r="25310" spans="1:2" x14ac:dyDescent="0.3">
      <c r="A25310" s="2">
        <v>0.18360264422638001</v>
      </c>
      <c r="B25310" t="s">
        <v>2616</v>
      </c>
    </row>
    <row r="25311" spans="1:2" x14ac:dyDescent="0.3">
      <c r="A25311" s="2">
        <v>0.83173033854418799</v>
      </c>
      <c r="B25311" t="s">
        <v>61370</v>
      </c>
    </row>
    <row r="25312" spans="1:2" x14ac:dyDescent="0.3">
      <c r="A25312" s="2">
        <v>14.18309</v>
      </c>
      <c r="B25312" t="s">
        <v>61369</v>
      </c>
    </row>
    <row r="25313" spans="1:2" x14ac:dyDescent="0.3">
      <c r="A25313" s="2">
        <v>0.81508854634445604</v>
      </c>
      <c r="B25313" t="s">
        <v>61368</v>
      </c>
    </row>
    <row r="25314" spans="1:2" x14ac:dyDescent="0.3">
      <c r="A25314" s="2">
        <v>0.54970241254987195</v>
      </c>
      <c r="B25314" t="s">
        <v>61367</v>
      </c>
    </row>
    <row r="25315" spans="1:2" x14ac:dyDescent="0.3">
      <c r="A25315" s="2">
        <v>0.47660467438790799</v>
      </c>
      <c r="B25315" t="s">
        <v>61366</v>
      </c>
    </row>
    <row r="25316" spans="1:2" x14ac:dyDescent="0.3">
      <c r="A25316" s="2">
        <v>0.41723165223570102</v>
      </c>
      <c r="B25316" t="s">
        <v>61365</v>
      </c>
    </row>
    <row r="25317" spans="1:2" x14ac:dyDescent="0.3">
      <c r="A25317" s="2">
        <v>0.60095638349210501</v>
      </c>
      <c r="B25317" t="s">
        <v>61364</v>
      </c>
    </row>
    <row r="25318" spans="1:2" x14ac:dyDescent="0.3">
      <c r="A25318" s="2">
        <v>1.0960960307779299</v>
      </c>
      <c r="B25318" t="s">
        <v>61363</v>
      </c>
    </row>
    <row r="25319" spans="1:2" x14ac:dyDescent="0.3">
      <c r="A25319" s="2">
        <v>0.36764000000000002</v>
      </c>
      <c r="B25319" t="s">
        <v>61362</v>
      </c>
    </row>
    <row r="25320" spans="1:2" x14ac:dyDescent="0.3">
      <c r="A25320" s="2">
        <v>40.382620551821802</v>
      </c>
      <c r="B25320" t="s">
        <v>61361</v>
      </c>
    </row>
    <row r="25321" spans="1:2" x14ac:dyDescent="0.3">
      <c r="A25321" s="2">
        <v>3.7914500000000002</v>
      </c>
      <c r="B25321" t="s">
        <v>61360</v>
      </c>
    </row>
    <row r="25322" spans="1:2" x14ac:dyDescent="0.3">
      <c r="A25322" s="2">
        <v>1.43225582488112E-2</v>
      </c>
      <c r="B25322" t="s">
        <v>61359</v>
      </c>
    </row>
    <row r="25323" spans="1:2" x14ac:dyDescent="0.3">
      <c r="A25323" s="2">
        <v>86.933897657642405</v>
      </c>
      <c r="B25323" t="s">
        <v>61358</v>
      </c>
    </row>
    <row r="25324" spans="1:2" x14ac:dyDescent="0.3">
      <c r="A25324" s="2">
        <v>1.0059999999999999E-2</v>
      </c>
      <c r="B25324" t="s">
        <v>5914</v>
      </c>
    </row>
    <row r="25325" spans="1:2" x14ac:dyDescent="0.3">
      <c r="A25325" s="2">
        <v>8.0034048030929693E-3</v>
      </c>
      <c r="B25325" t="s">
        <v>61357</v>
      </c>
    </row>
    <row r="25326" spans="1:2" x14ac:dyDescent="0.3">
      <c r="A25326" s="2">
        <v>1.7973432239459399</v>
      </c>
      <c r="B25326" t="s">
        <v>61356</v>
      </c>
    </row>
    <row r="25327" spans="1:2" x14ac:dyDescent="0.3">
      <c r="A25327" s="2">
        <v>0.13883999999999999</v>
      </c>
      <c r="B25327" t="s">
        <v>956</v>
      </c>
    </row>
    <row r="25328" spans="1:2" x14ac:dyDescent="0.3">
      <c r="A25328" s="2">
        <v>0.16269</v>
      </c>
      <c r="B25328" t="s">
        <v>61355</v>
      </c>
    </row>
    <row r="25329" spans="1:2" x14ac:dyDescent="0.3">
      <c r="A25329" s="2">
        <v>2.1749999999999999E-2</v>
      </c>
      <c r="B25329" t="s">
        <v>61354</v>
      </c>
    </row>
    <row r="25330" spans="1:2" x14ac:dyDescent="0.3">
      <c r="A25330" s="2">
        <v>1.76149334874317E-3</v>
      </c>
      <c r="B25330" t="s">
        <v>61353</v>
      </c>
    </row>
    <row r="25331" spans="1:2" x14ac:dyDescent="0.3">
      <c r="A25331" s="2">
        <v>1.2206520092432199E-2</v>
      </c>
      <c r="B25331" t="s">
        <v>61352</v>
      </c>
    </row>
    <row r="25332" spans="1:2" x14ac:dyDescent="0.3">
      <c r="A25332" s="2">
        <v>9.0900000000000009E-3</v>
      </c>
      <c r="B25332" t="s">
        <v>61351</v>
      </c>
    </row>
    <row r="25333" spans="1:2" x14ac:dyDescent="0.3">
      <c r="A25333" s="2">
        <v>0.35563</v>
      </c>
      <c r="B25333" t="s">
        <v>61350</v>
      </c>
    </row>
    <row r="25334" spans="1:2" x14ac:dyDescent="0.3">
      <c r="A25334" s="2">
        <v>2.035E-2</v>
      </c>
      <c r="B25334" t="s">
        <v>61349</v>
      </c>
    </row>
    <row r="25335" spans="1:2" x14ac:dyDescent="0.3">
      <c r="A25335" s="2">
        <v>0.78029999999999999</v>
      </c>
      <c r="B25335" t="s">
        <v>61348</v>
      </c>
    </row>
    <row r="25336" spans="1:2" x14ac:dyDescent="0.3">
      <c r="A25336" s="2">
        <v>1.67971193369672E-2</v>
      </c>
      <c r="B25336" t="s">
        <v>61347</v>
      </c>
    </row>
    <row r="25337" spans="1:2" x14ac:dyDescent="0.3">
      <c r="A25337" s="2">
        <v>5.7250000000000002E-2</v>
      </c>
      <c r="B25337" t="s">
        <v>61346</v>
      </c>
    </row>
    <row r="25338" spans="1:2" x14ac:dyDescent="0.3">
      <c r="A25338" s="2">
        <v>0.98623567564606096</v>
      </c>
      <c r="B25338" t="s">
        <v>61345</v>
      </c>
    </row>
    <row r="25339" spans="1:2" x14ac:dyDescent="0.3">
      <c r="A25339" s="2">
        <v>33.442335404886897</v>
      </c>
      <c r="B25339" t="s">
        <v>61344</v>
      </c>
    </row>
    <row r="25340" spans="1:2" x14ac:dyDescent="0.3">
      <c r="A25340" s="2">
        <v>5.3427508498741201</v>
      </c>
      <c r="B25340" t="s">
        <v>61343</v>
      </c>
    </row>
    <row r="25341" spans="1:2" x14ac:dyDescent="0.3">
      <c r="A25341" s="2">
        <v>3.0194897947930999E-2</v>
      </c>
      <c r="B25341" t="s">
        <v>61342</v>
      </c>
    </row>
    <row r="25342" spans="1:2" x14ac:dyDescent="0.3">
      <c r="A25342" s="2">
        <v>8.8940000000000005E-2</v>
      </c>
      <c r="B25342" t="s">
        <v>61341</v>
      </c>
    </row>
    <row r="25343" spans="1:2" x14ac:dyDescent="0.3">
      <c r="A25343" s="2">
        <v>7.0796265162608105E-2</v>
      </c>
      <c r="B25343" t="s">
        <v>61340</v>
      </c>
    </row>
    <row r="25344" spans="1:2" x14ac:dyDescent="0.3">
      <c r="A25344" s="2">
        <v>35.46546</v>
      </c>
      <c r="B25344" t="s">
        <v>61339</v>
      </c>
    </row>
    <row r="25345" spans="1:2" x14ac:dyDescent="0.3">
      <c r="A25345" s="2">
        <v>0.22700308201725999</v>
      </c>
      <c r="B25345" t="s">
        <v>61338</v>
      </c>
    </row>
    <row r="25346" spans="1:2" x14ac:dyDescent="0.3">
      <c r="A25346" s="2">
        <v>1.27816</v>
      </c>
      <c r="B25346" t="s">
        <v>61337</v>
      </c>
    </row>
    <row r="25347" spans="1:2" x14ac:dyDescent="0.3">
      <c r="A25347" s="2">
        <v>1.46122553257704</v>
      </c>
      <c r="B25347" t="s">
        <v>61336</v>
      </c>
    </row>
    <row r="25348" spans="1:2" x14ac:dyDescent="0.3">
      <c r="A25348" s="2">
        <v>1.27041345326462E-2</v>
      </c>
      <c r="B25348" t="s">
        <v>61335</v>
      </c>
    </row>
    <row r="25349" spans="1:2" x14ac:dyDescent="0.3">
      <c r="A25349" s="2">
        <v>1.31739675773275E-2</v>
      </c>
      <c r="B25349" t="s">
        <v>61334</v>
      </c>
    </row>
    <row r="25350" spans="1:2" x14ac:dyDescent="0.3">
      <c r="A25350" s="2">
        <v>6.40632</v>
      </c>
      <c r="B25350" t="s">
        <v>61333</v>
      </c>
    </row>
    <row r="25351" spans="1:2" x14ac:dyDescent="0.3">
      <c r="A25351" s="2">
        <v>11.121420000000001</v>
      </c>
      <c r="B25351" t="s">
        <v>61332</v>
      </c>
    </row>
    <row r="25352" spans="1:2" x14ac:dyDescent="0.3">
      <c r="A25352" s="2">
        <v>312.48397</v>
      </c>
      <c r="B25352" t="s">
        <v>61331</v>
      </c>
    </row>
    <row r="25353" spans="1:2" x14ac:dyDescent="0.3">
      <c r="A25353" s="2">
        <v>9.5048498948410096E-2</v>
      </c>
      <c r="B25353" t="s">
        <v>61330</v>
      </c>
    </row>
    <row r="25354" spans="1:2" x14ac:dyDescent="0.3">
      <c r="A25354" s="2">
        <v>0.196169861010595</v>
      </c>
      <c r="B25354" t="s">
        <v>61329</v>
      </c>
    </row>
    <row r="25355" spans="1:2" x14ac:dyDescent="0.3">
      <c r="A25355" s="2">
        <v>6.78152034183932</v>
      </c>
      <c r="B25355" t="s">
        <v>61328</v>
      </c>
    </row>
    <row r="25356" spans="1:2" x14ac:dyDescent="0.3">
      <c r="A25356" s="2">
        <v>420.73451</v>
      </c>
      <c r="B25356" t="s">
        <v>61327</v>
      </c>
    </row>
    <row r="25357" spans="1:2" x14ac:dyDescent="0.3">
      <c r="A25357" s="2">
        <v>1.8499266089361301E-4</v>
      </c>
      <c r="B25357" t="s">
        <v>61326</v>
      </c>
    </row>
    <row r="25358" spans="1:2" x14ac:dyDescent="0.3">
      <c r="A25358" s="2">
        <v>5.8381452797249395E-4</v>
      </c>
      <c r="B25358" t="s">
        <v>61325</v>
      </c>
    </row>
    <row r="25359" spans="1:2" x14ac:dyDescent="0.3">
      <c r="A25359" s="2">
        <v>1.80890533929587E-4</v>
      </c>
      <c r="B25359" t="s">
        <v>61324</v>
      </c>
    </row>
    <row r="25360" spans="1:2" x14ac:dyDescent="0.3">
      <c r="A25360" s="2">
        <v>3.1691253742198002E-3</v>
      </c>
      <c r="B25360" t="s">
        <v>2139</v>
      </c>
    </row>
    <row r="25361" spans="1:2" x14ac:dyDescent="0.3">
      <c r="A25361" s="2">
        <v>15.140048856005899</v>
      </c>
      <c r="B25361" t="s">
        <v>61323</v>
      </c>
    </row>
    <row r="25362" spans="1:2" x14ac:dyDescent="0.3">
      <c r="A25362" s="2">
        <v>7.5370000000000006E-2</v>
      </c>
      <c r="B25362" t="s">
        <v>61322</v>
      </c>
    </row>
    <row r="25363" spans="1:2" x14ac:dyDescent="0.3">
      <c r="A25363" s="2">
        <v>0.59962213513706397</v>
      </c>
      <c r="B25363" t="s">
        <v>61321</v>
      </c>
    </row>
    <row r="25364" spans="1:2" x14ac:dyDescent="0.3">
      <c r="A25364" s="2">
        <v>61.190697987765702</v>
      </c>
      <c r="B25364" t="s">
        <v>61320</v>
      </c>
    </row>
    <row r="25365" spans="1:2" x14ac:dyDescent="0.3">
      <c r="A25365" s="2">
        <v>62.724936298697301</v>
      </c>
      <c r="B25365" t="s">
        <v>61319</v>
      </c>
    </row>
    <row r="25366" spans="1:2" x14ac:dyDescent="0.3">
      <c r="A25366" s="2">
        <v>41.6002617281734</v>
      </c>
      <c r="B25366" t="s">
        <v>61318</v>
      </c>
    </row>
    <row r="25367" spans="1:2" x14ac:dyDescent="0.3">
      <c r="A25367" s="2">
        <v>72.570719999999994</v>
      </c>
      <c r="B25367" t="s">
        <v>61317</v>
      </c>
    </row>
    <row r="25368" spans="1:2" x14ac:dyDescent="0.3">
      <c r="A25368" s="2">
        <v>0.33600000000000002</v>
      </c>
      <c r="B25368" t="s">
        <v>61316</v>
      </c>
    </row>
    <row r="25369" spans="1:2" x14ac:dyDescent="0.3">
      <c r="A25369" s="2">
        <v>0.36204999999999998</v>
      </c>
      <c r="B25369" t="s">
        <v>61315</v>
      </c>
    </row>
    <row r="25370" spans="1:2" x14ac:dyDescent="0.3">
      <c r="A25370" s="2">
        <v>3.47421302011039</v>
      </c>
      <c r="B25370" t="s">
        <v>61314</v>
      </c>
    </row>
    <row r="25371" spans="1:2" x14ac:dyDescent="0.3">
      <c r="A25371" s="2">
        <v>0.11987</v>
      </c>
      <c r="B25371" t="s">
        <v>61313</v>
      </c>
    </row>
    <row r="25372" spans="1:2" x14ac:dyDescent="0.3">
      <c r="A25372" s="2">
        <v>107.59957619059399</v>
      </c>
      <c r="B25372" t="s">
        <v>61312</v>
      </c>
    </row>
    <row r="25373" spans="1:2" x14ac:dyDescent="0.3">
      <c r="A25373" s="2">
        <v>16.52</v>
      </c>
      <c r="B25373" t="s">
        <v>61311</v>
      </c>
    </row>
    <row r="25374" spans="1:2" x14ac:dyDescent="0.3">
      <c r="A25374" s="2">
        <v>12.422040000000001</v>
      </c>
      <c r="B25374" t="s">
        <v>61310</v>
      </c>
    </row>
    <row r="25375" spans="1:2" x14ac:dyDescent="0.3">
      <c r="A25375" s="2">
        <v>5.0559099999999999</v>
      </c>
      <c r="B25375" t="s">
        <v>61309</v>
      </c>
    </row>
    <row r="25376" spans="1:2" x14ac:dyDescent="0.3">
      <c r="A25376" s="2">
        <v>111.25953371168499</v>
      </c>
      <c r="B25376" t="s">
        <v>61308</v>
      </c>
    </row>
    <row r="25377" spans="1:2" x14ac:dyDescent="0.3">
      <c r="A25377" s="2">
        <v>4.1151400000000002</v>
      </c>
      <c r="B25377" t="s">
        <v>61307</v>
      </c>
    </row>
    <row r="25378" spans="1:2" x14ac:dyDescent="0.3">
      <c r="A25378" s="2">
        <v>1.34</v>
      </c>
      <c r="B25378" t="s">
        <v>61306</v>
      </c>
    </row>
    <row r="25379" spans="1:2" x14ac:dyDescent="0.3">
      <c r="A25379" s="2">
        <v>6.7029899999999998</v>
      </c>
      <c r="B25379" t="s">
        <v>61305</v>
      </c>
    </row>
    <row r="25380" spans="1:2" x14ac:dyDescent="0.3">
      <c r="A25380" s="2">
        <v>0.29002198659210998</v>
      </c>
      <c r="B25380" t="s">
        <v>61304</v>
      </c>
    </row>
    <row r="25381" spans="1:2" x14ac:dyDescent="0.3">
      <c r="A25381" s="2">
        <v>2.5610000000000001E-2</v>
      </c>
      <c r="B25381" t="s">
        <v>61303</v>
      </c>
    </row>
    <row r="25382" spans="1:2" x14ac:dyDescent="0.3">
      <c r="A25382" s="2">
        <v>178.79737118956999</v>
      </c>
      <c r="B25382" t="s">
        <v>61302</v>
      </c>
    </row>
    <row r="25383" spans="1:2" x14ac:dyDescent="0.3">
      <c r="A25383" s="2">
        <v>1.48254330261345</v>
      </c>
      <c r="B25383" t="s">
        <v>61301</v>
      </c>
    </row>
    <row r="25384" spans="1:2" x14ac:dyDescent="0.3">
      <c r="A25384" s="2">
        <v>3.4816517559335299E-2</v>
      </c>
      <c r="B25384" t="s">
        <v>61300</v>
      </c>
    </row>
    <row r="25385" spans="1:2" x14ac:dyDescent="0.3">
      <c r="A25385" s="2">
        <v>0.16043194835597399</v>
      </c>
      <c r="B25385" t="s">
        <v>61299</v>
      </c>
    </row>
    <row r="25386" spans="1:2" x14ac:dyDescent="0.3">
      <c r="A25386" s="2">
        <v>4.9503402203006702E-3</v>
      </c>
      <c r="B25386" t="s">
        <v>61298</v>
      </c>
    </row>
    <row r="25387" spans="1:2" x14ac:dyDescent="0.3">
      <c r="A25387" s="2">
        <v>8.8000000000000003E-4</v>
      </c>
      <c r="B25387" t="s">
        <v>61297</v>
      </c>
    </row>
    <row r="25388" spans="1:2" x14ac:dyDescent="0.3">
      <c r="A25388" s="2">
        <v>5.0000000000000001E-3</v>
      </c>
      <c r="B25388" t="s">
        <v>61296</v>
      </c>
    </row>
    <row r="25389" spans="1:2" x14ac:dyDescent="0.3">
      <c r="A25389" s="2">
        <v>1.2463436067489401E-2</v>
      </c>
      <c r="B25389" t="s">
        <v>61295</v>
      </c>
    </row>
    <row r="25390" spans="1:2" x14ac:dyDescent="0.3">
      <c r="A25390" s="2">
        <v>1.5081785184609999E-2</v>
      </c>
      <c r="B25390" t="s">
        <v>61294</v>
      </c>
    </row>
    <row r="25391" spans="1:2" x14ac:dyDescent="0.3">
      <c r="A25391" s="2">
        <v>0.44144</v>
      </c>
      <c r="B25391" t="s">
        <v>61293</v>
      </c>
    </row>
    <row r="25392" spans="1:2" x14ac:dyDescent="0.3">
      <c r="A25392" s="2">
        <v>0.38211000000000001</v>
      </c>
      <c r="B25392" t="s">
        <v>61292</v>
      </c>
    </row>
    <row r="25393" spans="1:2" x14ac:dyDescent="0.3">
      <c r="A25393" s="2">
        <v>7.7106970068123596E-3</v>
      </c>
      <c r="B25393" t="s">
        <v>61291</v>
      </c>
    </row>
    <row r="25394" spans="1:2" x14ac:dyDescent="0.3">
      <c r="A25394" s="2">
        <v>19.450810000000001</v>
      </c>
      <c r="B25394" t="s">
        <v>61290</v>
      </c>
    </row>
    <row r="25395" spans="1:2" x14ac:dyDescent="0.3">
      <c r="A25395" s="2">
        <v>5.5480000000000002E-2</v>
      </c>
      <c r="B25395" t="s">
        <v>61289</v>
      </c>
    </row>
    <row r="25396" spans="1:2" x14ac:dyDescent="0.3">
      <c r="A25396" s="2">
        <v>2.4575742412643601E-2</v>
      </c>
      <c r="B25396" t="s">
        <v>61288</v>
      </c>
    </row>
    <row r="25397" spans="1:2" x14ac:dyDescent="0.3">
      <c r="A25397" s="2">
        <v>0.20375816106507599</v>
      </c>
      <c r="B25397" t="s">
        <v>61287</v>
      </c>
    </row>
    <row r="25398" spans="1:2" x14ac:dyDescent="0.3">
      <c r="A25398" s="2">
        <v>9.4804215238835005E-2</v>
      </c>
      <c r="B25398" t="s">
        <v>61286</v>
      </c>
    </row>
    <row r="25399" spans="1:2" x14ac:dyDescent="0.3">
      <c r="A25399" s="2">
        <v>8.7304379006994295E-2</v>
      </c>
      <c r="B25399" t="s">
        <v>61285</v>
      </c>
    </row>
    <row r="25400" spans="1:2" x14ac:dyDescent="0.3">
      <c r="A25400" s="2">
        <v>0.48234690179845702</v>
      </c>
      <c r="B25400" t="s">
        <v>61284</v>
      </c>
    </row>
    <row r="25401" spans="1:2" x14ac:dyDescent="0.3">
      <c r="A25401" s="2">
        <v>0.649491385245068</v>
      </c>
      <c r="B25401" t="s">
        <v>61283</v>
      </c>
    </row>
    <row r="25402" spans="1:2" x14ac:dyDescent="0.3">
      <c r="A25402" s="2">
        <v>49.546548330588998</v>
      </c>
      <c r="B25402" t="s">
        <v>61282</v>
      </c>
    </row>
    <row r="25403" spans="1:2" x14ac:dyDescent="0.3">
      <c r="A25403" s="2">
        <v>33.37668</v>
      </c>
      <c r="B25403" t="s">
        <v>61281</v>
      </c>
    </row>
    <row r="25404" spans="1:2" x14ac:dyDescent="0.3">
      <c r="A25404" s="2">
        <v>1.12639</v>
      </c>
      <c r="B25404" t="s">
        <v>61280</v>
      </c>
    </row>
    <row r="25405" spans="1:2" x14ac:dyDescent="0.3">
      <c r="A25405" s="2">
        <v>4.2385747974525501</v>
      </c>
      <c r="B25405" t="s">
        <v>61279</v>
      </c>
    </row>
    <row r="25406" spans="1:2" x14ac:dyDescent="0.3">
      <c r="A25406" s="2">
        <v>29.6980785333289</v>
      </c>
      <c r="B25406" t="s">
        <v>61278</v>
      </c>
    </row>
    <row r="25407" spans="1:2" x14ac:dyDescent="0.3">
      <c r="A25407" s="2">
        <v>0.53170039338344299</v>
      </c>
      <c r="B25407" t="s">
        <v>61277</v>
      </c>
    </row>
    <row r="25408" spans="1:2" x14ac:dyDescent="0.3">
      <c r="A25408" s="2">
        <v>75.959246405359494</v>
      </c>
      <c r="B25408" t="s">
        <v>61276</v>
      </c>
    </row>
    <row r="25409" spans="1:2" x14ac:dyDescent="0.3">
      <c r="A25409" s="2">
        <v>0.185088298777911</v>
      </c>
      <c r="B25409" t="s">
        <v>61275</v>
      </c>
    </row>
    <row r="25410" spans="1:2" x14ac:dyDescent="0.3">
      <c r="A25410" s="2">
        <v>2.5741593659643698</v>
      </c>
      <c r="B25410" t="s">
        <v>61274</v>
      </c>
    </row>
    <row r="25411" spans="1:2" x14ac:dyDescent="0.3">
      <c r="A25411" s="2">
        <v>1.6265400000000001</v>
      </c>
      <c r="B25411" t="s">
        <v>61273</v>
      </c>
    </row>
    <row r="25412" spans="1:2" x14ac:dyDescent="0.3">
      <c r="A25412" s="2">
        <v>7.4700000000000001E-3</v>
      </c>
      <c r="B25412" t="s">
        <v>61272</v>
      </c>
    </row>
    <row r="25413" spans="1:2" x14ac:dyDescent="0.3">
      <c r="A25413" s="2">
        <v>1.4097900000000001</v>
      </c>
      <c r="B25413" t="s">
        <v>61271</v>
      </c>
    </row>
    <row r="25414" spans="1:2" x14ac:dyDescent="0.3">
      <c r="A25414" s="2">
        <v>1.32555</v>
      </c>
      <c r="B25414" t="s">
        <v>61270</v>
      </c>
    </row>
    <row r="25415" spans="1:2" x14ac:dyDescent="0.3">
      <c r="A25415" s="2">
        <v>4.3810000000000002E-2</v>
      </c>
      <c r="B25415" t="s">
        <v>61269</v>
      </c>
    </row>
    <row r="25416" spans="1:2" x14ac:dyDescent="0.3">
      <c r="A25416" s="2">
        <v>4.5409999999999999E-2</v>
      </c>
      <c r="B25416" t="s">
        <v>61268</v>
      </c>
    </row>
    <row r="25417" spans="1:2" x14ac:dyDescent="0.3">
      <c r="A25417" s="2">
        <v>4.9279999999999997E-2</v>
      </c>
      <c r="B25417" t="s">
        <v>61267</v>
      </c>
    </row>
    <row r="25418" spans="1:2" x14ac:dyDescent="0.3">
      <c r="A25418" s="2">
        <v>3.6229999999999998E-2</v>
      </c>
      <c r="B25418" t="s">
        <v>61266</v>
      </c>
    </row>
    <row r="25419" spans="1:2" x14ac:dyDescent="0.3">
      <c r="A25419" s="2">
        <v>2.3271000000000002</v>
      </c>
      <c r="B25419" t="s">
        <v>61265</v>
      </c>
    </row>
    <row r="25420" spans="1:2" x14ac:dyDescent="0.3">
      <c r="A25420" s="2">
        <v>1.7610300000000001</v>
      </c>
      <c r="B25420" t="s">
        <v>61264</v>
      </c>
    </row>
    <row r="25421" spans="1:2" x14ac:dyDescent="0.3">
      <c r="A25421" s="2">
        <v>84.7934951678277</v>
      </c>
      <c r="B25421" t="s">
        <v>61263</v>
      </c>
    </row>
    <row r="25422" spans="1:2" x14ac:dyDescent="0.3">
      <c r="A25422" s="2">
        <v>1.1950000000000001E-2</v>
      </c>
      <c r="B25422" t="s">
        <v>61262</v>
      </c>
    </row>
    <row r="25423" spans="1:2" x14ac:dyDescent="0.3">
      <c r="A25423" s="2">
        <v>9.1909508717035501E-2</v>
      </c>
      <c r="B25423" t="s">
        <v>61261</v>
      </c>
    </row>
    <row r="25424" spans="1:2" x14ac:dyDescent="0.3">
      <c r="A25424" s="2">
        <v>4.3113599999999996</v>
      </c>
      <c r="B25424" t="s">
        <v>61260</v>
      </c>
    </row>
    <row r="25425" spans="1:2" x14ac:dyDescent="0.3">
      <c r="A25425" s="2">
        <v>7.2250313020265997</v>
      </c>
      <c r="B25425" t="s">
        <v>61259</v>
      </c>
    </row>
    <row r="25426" spans="1:2" x14ac:dyDescent="0.3">
      <c r="A25426" s="2">
        <v>5.1454811780199297</v>
      </c>
      <c r="B25426" t="s">
        <v>61258</v>
      </c>
    </row>
    <row r="25427" spans="1:2" x14ac:dyDescent="0.3">
      <c r="A25427" s="2">
        <v>31.080994598473598</v>
      </c>
      <c r="B25427" t="s">
        <v>61257</v>
      </c>
    </row>
    <row r="25428" spans="1:2" x14ac:dyDescent="0.3">
      <c r="A25428" s="2">
        <v>1.11447492017626</v>
      </c>
      <c r="B25428" t="s">
        <v>61256</v>
      </c>
    </row>
    <row r="25429" spans="1:2" x14ac:dyDescent="0.3">
      <c r="A25429" s="2">
        <v>3.04588046199992E-3</v>
      </c>
      <c r="B25429" t="s">
        <v>61255</v>
      </c>
    </row>
    <row r="25430" spans="1:2" x14ac:dyDescent="0.3">
      <c r="A25430" s="2">
        <v>6.70461718966525E-3</v>
      </c>
      <c r="B25430" t="s">
        <v>61254</v>
      </c>
    </row>
    <row r="25431" spans="1:2" x14ac:dyDescent="0.3">
      <c r="A25431" s="2">
        <v>2.23592036291479E-3</v>
      </c>
      <c r="B25431" t="s">
        <v>61253</v>
      </c>
    </row>
    <row r="25432" spans="1:2" x14ac:dyDescent="0.3">
      <c r="A25432" s="2">
        <v>7.739E-2</v>
      </c>
      <c r="B25432" t="s">
        <v>61252</v>
      </c>
    </row>
    <row r="25433" spans="1:2" x14ac:dyDescent="0.3">
      <c r="A25433" s="2">
        <v>30.262919759738601</v>
      </c>
      <c r="B25433" t="s">
        <v>61251</v>
      </c>
    </row>
    <row r="25434" spans="1:2" x14ac:dyDescent="0.3">
      <c r="A25434" s="2">
        <v>1.83787172955587</v>
      </c>
      <c r="B25434" t="s">
        <v>61250</v>
      </c>
    </row>
    <row r="25435" spans="1:2" x14ac:dyDescent="0.3">
      <c r="A25435" s="2">
        <v>2.6480132132851799</v>
      </c>
      <c r="B25435" t="s">
        <v>61249</v>
      </c>
    </row>
    <row r="25436" spans="1:2" x14ac:dyDescent="0.3">
      <c r="A25436" s="2">
        <v>0.13311000000000001</v>
      </c>
      <c r="B25436" t="s">
        <v>61248</v>
      </c>
    </row>
    <row r="25437" spans="1:2" x14ac:dyDescent="0.3">
      <c r="A25437" s="2">
        <v>3.2611400000000001</v>
      </c>
      <c r="B25437" t="s">
        <v>61247</v>
      </c>
    </row>
    <row r="25438" spans="1:2" x14ac:dyDescent="0.3">
      <c r="A25438" s="2">
        <v>0.13291</v>
      </c>
      <c r="B25438" t="s">
        <v>61246</v>
      </c>
    </row>
    <row r="25439" spans="1:2" x14ac:dyDescent="0.3">
      <c r="A25439" s="2">
        <v>0.30735395939985399</v>
      </c>
      <c r="B25439" t="s">
        <v>61245</v>
      </c>
    </row>
    <row r="25440" spans="1:2" x14ac:dyDescent="0.3">
      <c r="A25440" s="2">
        <v>10.0538251014057</v>
      </c>
      <c r="B25440" t="s">
        <v>61244</v>
      </c>
    </row>
    <row r="25441" spans="1:2" x14ac:dyDescent="0.3">
      <c r="A25441" s="2">
        <v>0.16469411161518599</v>
      </c>
      <c r="B25441" t="s">
        <v>61243</v>
      </c>
    </row>
    <row r="25442" spans="1:2" x14ac:dyDescent="0.3">
      <c r="A25442" s="2">
        <v>2.3919299999999999</v>
      </c>
      <c r="B25442" t="s">
        <v>61242</v>
      </c>
    </row>
    <row r="25443" spans="1:2" x14ac:dyDescent="0.3">
      <c r="A25443" s="2">
        <v>0.170450024973617</v>
      </c>
      <c r="B25443" t="s">
        <v>61241</v>
      </c>
    </row>
    <row r="25444" spans="1:2" x14ac:dyDescent="0.3">
      <c r="A25444" s="2">
        <v>7.45E-3</v>
      </c>
      <c r="B25444" t="s">
        <v>61240</v>
      </c>
    </row>
    <row r="25445" spans="1:2" x14ac:dyDescent="0.3">
      <c r="A25445" s="2">
        <v>7.6045199999999999</v>
      </c>
      <c r="B25445" t="s">
        <v>61239</v>
      </c>
    </row>
    <row r="25446" spans="1:2" x14ac:dyDescent="0.3">
      <c r="A25446" s="2">
        <v>2.2168607717521799E-2</v>
      </c>
      <c r="B25446" t="s">
        <v>61238</v>
      </c>
    </row>
    <row r="25447" spans="1:2" x14ac:dyDescent="0.3">
      <c r="A25447" s="2">
        <v>46.479640000000003</v>
      </c>
      <c r="B25447" t="s">
        <v>61237</v>
      </c>
    </row>
    <row r="25448" spans="1:2" x14ac:dyDescent="0.3">
      <c r="A25448" s="2">
        <v>2.00702774748166</v>
      </c>
      <c r="B25448" t="s">
        <v>61236</v>
      </c>
    </row>
    <row r="25449" spans="1:2" x14ac:dyDescent="0.3">
      <c r="A25449" s="2">
        <v>1.585</v>
      </c>
      <c r="B25449" t="s">
        <v>1809</v>
      </c>
    </row>
    <row r="25450" spans="1:2" x14ac:dyDescent="0.3">
      <c r="A25450" s="2">
        <v>28.26296</v>
      </c>
      <c r="B25450" t="s">
        <v>61235</v>
      </c>
    </row>
    <row r="25451" spans="1:2" x14ac:dyDescent="0.3">
      <c r="A25451" s="2">
        <v>4.0899999999999999E-3</v>
      </c>
      <c r="B25451" t="s">
        <v>61234</v>
      </c>
    </row>
    <row r="25452" spans="1:2" x14ac:dyDescent="0.3">
      <c r="A25452" s="2">
        <v>3.16168</v>
      </c>
      <c r="B25452" t="s">
        <v>61233</v>
      </c>
    </row>
    <row r="25453" spans="1:2" x14ac:dyDescent="0.3">
      <c r="A25453" s="2">
        <v>1.71850317398165E-2</v>
      </c>
      <c r="B25453" t="s">
        <v>61232</v>
      </c>
    </row>
    <row r="25454" spans="1:2" x14ac:dyDescent="0.3">
      <c r="A25454" s="2">
        <v>0.45804982261714899</v>
      </c>
      <c r="B25454" t="s">
        <v>61231</v>
      </c>
    </row>
    <row r="25455" spans="1:2" x14ac:dyDescent="0.3">
      <c r="A25455" s="2">
        <v>1.6418413588055899E-2</v>
      </c>
      <c r="B25455" t="s">
        <v>61230</v>
      </c>
    </row>
    <row r="25456" spans="1:2" x14ac:dyDescent="0.3">
      <c r="A25456" s="2">
        <v>3.9199999999999999E-3</v>
      </c>
      <c r="B25456" t="s">
        <v>61229</v>
      </c>
    </row>
    <row r="25457" spans="1:2" x14ac:dyDescent="0.3">
      <c r="A25457" s="2">
        <v>1.6379868103697099</v>
      </c>
      <c r="B25457" t="s">
        <v>61228</v>
      </c>
    </row>
    <row r="25458" spans="1:2" x14ac:dyDescent="0.3">
      <c r="A25458" s="2">
        <v>14.324399363032301</v>
      </c>
      <c r="B25458" t="s">
        <v>61227</v>
      </c>
    </row>
    <row r="25459" spans="1:2" x14ac:dyDescent="0.3">
      <c r="A25459" s="2">
        <v>0.117133334062515</v>
      </c>
      <c r="B25459" t="s">
        <v>61226</v>
      </c>
    </row>
    <row r="25460" spans="1:2" x14ac:dyDescent="0.3">
      <c r="A25460" s="2">
        <v>2.3630882278101102</v>
      </c>
      <c r="B25460" t="s">
        <v>61225</v>
      </c>
    </row>
    <row r="25461" spans="1:2" x14ac:dyDescent="0.3">
      <c r="A25461" s="2">
        <v>7.1099999999999997E-2</v>
      </c>
      <c r="B25461" t="s">
        <v>61224</v>
      </c>
    </row>
    <row r="25462" spans="1:2" x14ac:dyDescent="0.3">
      <c r="A25462" s="2">
        <v>3.6229999999999998E-2</v>
      </c>
      <c r="B25462" t="s">
        <v>61223</v>
      </c>
    </row>
    <row r="25463" spans="1:2" x14ac:dyDescent="0.3">
      <c r="A25463" s="2">
        <v>1.5E-3</v>
      </c>
      <c r="B25463" t="s">
        <v>61222</v>
      </c>
    </row>
    <row r="25464" spans="1:2" x14ac:dyDescent="0.3">
      <c r="A25464" s="2">
        <v>0.41715000000000002</v>
      </c>
      <c r="B25464" t="s">
        <v>61221</v>
      </c>
    </row>
    <row r="25465" spans="1:2" x14ac:dyDescent="0.3">
      <c r="A25465" s="2">
        <v>6.5379280302501996</v>
      </c>
      <c r="B25465" t="s">
        <v>61220</v>
      </c>
    </row>
    <row r="25466" spans="1:2" x14ac:dyDescent="0.3">
      <c r="A25466" s="2">
        <v>5.7987099999999998</v>
      </c>
      <c r="B25466" t="s">
        <v>61219</v>
      </c>
    </row>
    <row r="25467" spans="1:2" x14ac:dyDescent="0.3">
      <c r="A25467" s="2">
        <v>5.3780000000000001E-2</v>
      </c>
      <c r="B25467" t="s">
        <v>61218</v>
      </c>
    </row>
    <row r="25468" spans="1:2" x14ac:dyDescent="0.3">
      <c r="A25468" s="2">
        <v>0.67899091998349204</v>
      </c>
      <c r="B25468" t="s">
        <v>61217</v>
      </c>
    </row>
    <row r="25469" spans="1:2" x14ac:dyDescent="0.3">
      <c r="A25469" s="2">
        <v>25.931663290788901</v>
      </c>
      <c r="B25469" t="s">
        <v>61216</v>
      </c>
    </row>
    <row r="25470" spans="1:2" x14ac:dyDescent="0.3">
      <c r="A25470" s="2">
        <v>17.396174008917399</v>
      </c>
      <c r="B25470" t="s">
        <v>61215</v>
      </c>
    </row>
    <row r="25471" spans="1:2" x14ac:dyDescent="0.3">
      <c r="A25471" s="2">
        <v>3.4638300000000002</v>
      </c>
      <c r="B25471" t="s">
        <v>61214</v>
      </c>
    </row>
    <row r="25472" spans="1:2" x14ac:dyDescent="0.3">
      <c r="A25472" s="2">
        <v>16.589162334833802</v>
      </c>
      <c r="B25472" t="s">
        <v>61213</v>
      </c>
    </row>
    <row r="25473" spans="1:2" x14ac:dyDescent="0.3">
      <c r="A25473" s="2">
        <v>44.341336660791598</v>
      </c>
      <c r="B25473" t="s">
        <v>61212</v>
      </c>
    </row>
    <row r="25474" spans="1:2" x14ac:dyDescent="0.3">
      <c r="A25474" s="2">
        <v>11.8454892359649</v>
      </c>
      <c r="B25474" t="s">
        <v>61211</v>
      </c>
    </row>
    <row r="25475" spans="1:2" x14ac:dyDescent="0.3">
      <c r="A25475" s="2">
        <v>3.1764896473450799</v>
      </c>
      <c r="B25475" t="s">
        <v>61210</v>
      </c>
    </row>
    <row r="25476" spans="1:2" x14ac:dyDescent="0.3">
      <c r="A25476" s="2">
        <v>4.4482190277931002</v>
      </c>
      <c r="B25476" t="s">
        <v>61209</v>
      </c>
    </row>
    <row r="25477" spans="1:2" x14ac:dyDescent="0.3">
      <c r="A25477" s="2">
        <v>3.7806500000000001</v>
      </c>
      <c r="B25477" t="s">
        <v>61208</v>
      </c>
    </row>
    <row r="25478" spans="1:2" x14ac:dyDescent="0.3">
      <c r="A25478" s="2">
        <v>17.017875725082899</v>
      </c>
      <c r="B25478" t="s">
        <v>61207</v>
      </c>
    </row>
    <row r="25479" spans="1:2" x14ac:dyDescent="0.3">
      <c r="A25479" s="2">
        <v>17.443235859854799</v>
      </c>
      <c r="B25479" t="s">
        <v>61206</v>
      </c>
    </row>
    <row r="25480" spans="1:2" x14ac:dyDescent="0.3">
      <c r="A25480" s="2">
        <v>75.055198299007301</v>
      </c>
      <c r="B25480" t="s">
        <v>61205</v>
      </c>
    </row>
    <row r="25481" spans="1:2" x14ac:dyDescent="0.3">
      <c r="A25481" s="2">
        <v>2.2234035849617202</v>
      </c>
      <c r="B25481" t="s">
        <v>61204</v>
      </c>
    </row>
    <row r="25482" spans="1:2" x14ac:dyDescent="0.3">
      <c r="A25482" s="2">
        <v>0.44878956738245002</v>
      </c>
      <c r="B25482" t="s">
        <v>61203</v>
      </c>
    </row>
    <row r="25483" spans="1:2" x14ac:dyDescent="0.3">
      <c r="A25483" s="2">
        <v>201.08557494911699</v>
      </c>
      <c r="B25483" t="s">
        <v>61202</v>
      </c>
    </row>
    <row r="25484" spans="1:2" x14ac:dyDescent="0.3">
      <c r="A25484" s="2">
        <v>1.1797800000000001</v>
      </c>
      <c r="B25484" t="s">
        <v>61201</v>
      </c>
    </row>
    <row r="25485" spans="1:2" x14ac:dyDescent="0.3">
      <c r="A25485" s="2">
        <v>1.50474261827205</v>
      </c>
      <c r="B25485" t="s">
        <v>61200</v>
      </c>
    </row>
    <row r="25486" spans="1:2" x14ac:dyDescent="0.3">
      <c r="A25486" s="2">
        <v>1.2041500000000001</v>
      </c>
      <c r="B25486" t="s">
        <v>61199</v>
      </c>
    </row>
    <row r="25487" spans="1:2" x14ac:dyDescent="0.3">
      <c r="A25487" s="2">
        <v>3.5E-4</v>
      </c>
      <c r="B25487" t="s">
        <v>61198</v>
      </c>
    </row>
    <row r="25488" spans="1:2" x14ac:dyDescent="0.3">
      <c r="A25488" s="2">
        <v>22.705680000000001</v>
      </c>
      <c r="B25488" t="s">
        <v>61197</v>
      </c>
    </row>
    <row r="25489" spans="1:2" x14ac:dyDescent="0.3">
      <c r="A25489" s="2">
        <v>1.3827904112837099E-2</v>
      </c>
      <c r="B25489" t="s">
        <v>61196</v>
      </c>
    </row>
    <row r="25490" spans="1:2" x14ac:dyDescent="0.3">
      <c r="A25490" s="2">
        <v>40.447994967429103</v>
      </c>
      <c r="B25490" t="s">
        <v>61195</v>
      </c>
    </row>
    <row r="25491" spans="1:2" x14ac:dyDescent="0.3">
      <c r="A25491" s="2">
        <v>10.7329499834429</v>
      </c>
      <c r="B25491" t="s">
        <v>61194</v>
      </c>
    </row>
    <row r="25492" spans="1:2" x14ac:dyDescent="0.3">
      <c r="A25492" s="2">
        <v>0.29017999999999999</v>
      </c>
      <c r="B25492" t="s">
        <v>61193</v>
      </c>
    </row>
    <row r="25493" spans="1:2" x14ac:dyDescent="0.3">
      <c r="A25493" s="2">
        <v>3.8190300000000001</v>
      </c>
      <c r="B25493" t="s">
        <v>61192</v>
      </c>
    </row>
    <row r="25494" spans="1:2" x14ac:dyDescent="0.3">
      <c r="A25494" s="2">
        <v>1.6944071442242301</v>
      </c>
      <c r="B25494" t="s">
        <v>61191</v>
      </c>
    </row>
    <row r="25495" spans="1:2" x14ac:dyDescent="0.3">
      <c r="A25495" s="2">
        <v>8.7689549124067891</v>
      </c>
      <c r="B25495" t="s">
        <v>61190</v>
      </c>
    </row>
    <row r="25496" spans="1:2" x14ac:dyDescent="0.3">
      <c r="A25496" s="2">
        <v>11.6660350037742</v>
      </c>
      <c r="B25496" t="s">
        <v>61189</v>
      </c>
    </row>
    <row r="25497" spans="1:2" x14ac:dyDescent="0.3">
      <c r="A25497" s="2">
        <v>3.381E-2</v>
      </c>
      <c r="B25497" t="s">
        <v>61188</v>
      </c>
    </row>
    <row r="25498" spans="1:2" x14ac:dyDescent="0.3">
      <c r="A25498" s="2">
        <v>4.18105932583659</v>
      </c>
      <c r="B25498" t="s">
        <v>61187</v>
      </c>
    </row>
    <row r="25499" spans="1:2" x14ac:dyDescent="0.3">
      <c r="A25499" s="2">
        <v>51.042470000000002</v>
      </c>
      <c r="B25499" t="s">
        <v>61186</v>
      </c>
    </row>
    <row r="25500" spans="1:2" x14ac:dyDescent="0.3">
      <c r="A25500" s="2">
        <v>8.0800000000000004E-3</v>
      </c>
      <c r="B25500" t="s">
        <v>61185</v>
      </c>
    </row>
    <row r="25501" spans="1:2" x14ac:dyDescent="0.3">
      <c r="A25501" s="2">
        <v>4.0819552248596298E-2</v>
      </c>
      <c r="B25501" t="s">
        <v>61184</v>
      </c>
    </row>
    <row r="25502" spans="1:2" x14ac:dyDescent="0.3">
      <c r="A25502" s="2">
        <v>1.3567952760962301</v>
      </c>
      <c r="B25502" t="s">
        <v>61183</v>
      </c>
    </row>
    <row r="25503" spans="1:2" x14ac:dyDescent="0.3">
      <c r="A25503" s="2">
        <v>68.158091044449094</v>
      </c>
      <c r="B25503" t="s">
        <v>61182</v>
      </c>
    </row>
    <row r="25504" spans="1:2" x14ac:dyDescent="0.3">
      <c r="A25504" s="2">
        <v>6.9276724624051704</v>
      </c>
      <c r="B25504" t="s">
        <v>61181</v>
      </c>
    </row>
    <row r="25505" spans="1:2" x14ac:dyDescent="0.3">
      <c r="A25505" s="2">
        <v>9.6435713538524599</v>
      </c>
      <c r="B25505" t="s">
        <v>61180</v>
      </c>
    </row>
    <row r="25506" spans="1:2" x14ac:dyDescent="0.3">
      <c r="A25506" s="2">
        <v>1.23902</v>
      </c>
      <c r="B25506" t="s">
        <v>61179</v>
      </c>
    </row>
    <row r="25507" spans="1:2" x14ac:dyDescent="0.3">
      <c r="A25507" s="2">
        <v>2.9200400000000002</v>
      </c>
      <c r="B25507" t="s">
        <v>61178</v>
      </c>
    </row>
    <row r="25508" spans="1:2" x14ac:dyDescent="0.3">
      <c r="A25508" s="2">
        <v>11.92258</v>
      </c>
      <c r="B25508" t="s">
        <v>61177</v>
      </c>
    </row>
    <row r="25509" spans="1:2" x14ac:dyDescent="0.3">
      <c r="A25509" s="2">
        <v>44.6</v>
      </c>
      <c r="B25509" t="s">
        <v>61176</v>
      </c>
    </row>
    <row r="25510" spans="1:2" x14ac:dyDescent="0.3">
      <c r="A25510" s="2">
        <v>1678.1411662600101</v>
      </c>
      <c r="B25510" t="s">
        <v>61175</v>
      </c>
    </row>
    <row r="25511" spans="1:2" x14ac:dyDescent="0.3">
      <c r="A25511" s="2">
        <v>3.4379113321108602E-3</v>
      </c>
      <c r="B25511" t="s">
        <v>61174</v>
      </c>
    </row>
    <row r="25512" spans="1:2" x14ac:dyDescent="0.3">
      <c r="A25512" s="2">
        <v>4.5747486222761603E-3</v>
      </c>
      <c r="B25512" t="s">
        <v>61173</v>
      </c>
    </row>
    <row r="25513" spans="1:2" x14ac:dyDescent="0.3">
      <c r="A25513" s="2">
        <v>52.297757939770896</v>
      </c>
      <c r="B25513" t="s">
        <v>61172</v>
      </c>
    </row>
    <row r="25514" spans="1:2" x14ac:dyDescent="0.3">
      <c r="A25514" s="2">
        <v>6.7795779350852898</v>
      </c>
      <c r="B25514" t="s">
        <v>61171</v>
      </c>
    </row>
    <row r="25515" spans="1:2" x14ac:dyDescent="0.3">
      <c r="A25515" s="2">
        <v>17.212499999999999</v>
      </c>
      <c r="B25515" t="s">
        <v>61170</v>
      </c>
    </row>
    <row r="25516" spans="1:2" x14ac:dyDescent="0.3">
      <c r="A25516" s="2">
        <v>3.3168389042999098</v>
      </c>
      <c r="B25516" t="s">
        <v>61169</v>
      </c>
    </row>
    <row r="25517" spans="1:2" x14ac:dyDescent="0.3">
      <c r="A25517" s="2">
        <v>59.153281906314497</v>
      </c>
      <c r="B25517" t="s">
        <v>61168</v>
      </c>
    </row>
    <row r="25518" spans="1:2" x14ac:dyDescent="0.3">
      <c r="A25518" s="2">
        <v>8.8042592587757006E-3</v>
      </c>
      <c r="B25518" t="s">
        <v>61167</v>
      </c>
    </row>
    <row r="25519" spans="1:2" x14ac:dyDescent="0.3">
      <c r="A25519" s="2">
        <v>5.0229180273750202</v>
      </c>
      <c r="B25519" t="s">
        <v>61166</v>
      </c>
    </row>
    <row r="25520" spans="1:2" x14ac:dyDescent="0.3">
      <c r="A25520" s="2">
        <v>2.4141328741169299</v>
      </c>
      <c r="B25520" t="s">
        <v>61165</v>
      </c>
    </row>
    <row r="25521" spans="1:2" x14ac:dyDescent="0.3">
      <c r="A25521" s="2">
        <v>6.6205474937348496</v>
      </c>
      <c r="B25521" t="s">
        <v>61164</v>
      </c>
    </row>
    <row r="25522" spans="1:2" x14ac:dyDescent="0.3">
      <c r="A25522" s="2">
        <v>15.4525957679391</v>
      </c>
      <c r="B25522" t="s">
        <v>61163</v>
      </c>
    </row>
    <row r="25523" spans="1:2" x14ac:dyDescent="0.3">
      <c r="A25523" s="2">
        <v>21.828766116150302</v>
      </c>
      <c r="B25523" t="s">
        <v>61162</v>
      </c>
    </row>
    <row r="25524" spans="1:2" x14ac:dyDescent="0.3">
      <c r="A25524" s="2">
        <v>3.3395600000000001</v>
      </c>
      <c r="B25524" t="s">
        <v>61161</v>
      </c>
    </row>
    <row r="25525" spans="1:2" x14ac:dyDescent="0.3">
      <c r="A25525" s="2">
        <v>2.32614049280191</v>
      </c>
      <c r="B25525" t="s">
        <v>61160</v>
      </c>
    </row>
    <row r="25526" spans="1:2" x14ac:dyDescent="0.3">
      <c r="A25526" s="2">
        <v>0.79225824427561498</v>
      </c>
      <c r="B25526" t="s">
        <v>61159</v>
      </c>
    </row>
    <row r="25527" spans="1:2" x14ac:dyDescent="0.3">
      <c r="A25527" s="2">
        <v>8.61803187851682E-2</v>
      </c>
      <c r="B25527" t="s">
        <v>61158</v>
      </c>
    </row>
    <row r="25528" spans="1:2" x14ac:dyDescent="0.3">
      <c r="A25528" s="2">
        <v>1.6907362214774999E-2</v>
      </c>
      <c r="B25528" t="s">
        <v>61157</v>
      </c>
    </row>
    <row r="25529" spans="1:2" x14ac:dyDescent="0.3">
      <c r="A25529" s="2">
        <v>7.4829476317611998E-2</v>
      </c>
      <c r="B25529" t="s">
        <v>61156</v>
      </c>
    </row>
    <row r="25530" spans="1:2" x14ac:dyDescent="0.3">
      <c r="A25530" s="2">
        <v>92.745648529220205</v>
      </c>
      <c r="B25530" t="s">
        <v>61155</v>
      </c>
    </row>
    <row r="25531" spans="1:2" x14ac:dyDescent="0.3">
      <c r="A25531" s="2">
        <v>0.20411000000000001</v>
      </c>
      <c r="B25531" t="s">
        <v>61154</v>
      </c>
    </row>
    <row r="25532" spans="1:2" x14ac:dyDescent="0.3">
      <c r="A25532" s="2">
        <v>66.432124754455998</v>
      </c>
      <c r="B25532" t="s">
        <v>61153</v>
      </c>
    </row>
    <row r="25533" spans="1:2" x14ac:dyDescent="0.3">
      <c r="A25533" s="2">
        <v>4.9864844164166504</v>
      </c>
      <c r="B25533" t="s">
        <v>61152</v>
      </c>
    </row>
    <row r="25534" spans="1:2" x14ac:dyDescent="0.3">
      <c r="A25534" s="2">
        <v>1.40708218989984</v>
      </c>
      <c r="B25534" t="s">
        <v>61151</v>
      </c>
    </row>
    <row r="25535" spans="1:2" x14ac:dyDescent="0.3">
      <c r="A25535" s="2">
        <v>5462.4742299999998</v>
      </c>
      <c r="B25535" t="s">
        <v>1928</v>
      </c>
    </row>
    <row r="25536" spans="1:2" x14ac:dyDescent="0.3">
      <c r="A25536" s="2">
        <v>13.5</v>
      </c>
      <c r="B25536" t="s">
        <v>61150</v>
      </c>
    </row>
    <row r="25537" spans="1:2" x14ac:dyDescent="0.3">
      <c r="A25537" s="2">
        <v>3.1034121453586501</v>
      </c>
      <c r="B25537" t="s">
        <v>61149</v>
      </c>
    </row>
    <row r="25538" spans="1:2" x14ac:dyDescent="0.3">
      <c r="A25538" s="2">
        <v>13.0124430782495</v>
      </c>
      <c r="B25538" t="s">
        <v>61148</v>
      </c>
    </row>
    <row r="25539" spans="1:2" x14ac:dyDescent="0.3">
      <c r="A25539" s="2">
        <v>41.239829088686399</v>
      </c>
      <c r="B25539" t="s">
        <v>61147</v>
      </c>
    </row>
    <row r="25540" spans="1:2" x14ac:dyDescent="0.3">
      <c r="A25540" s="2">
        <v>9.0374046478332807E-3</v>
      </c>
      <c r="B25540" t="s">
        <v>61146</v>
      </c>
    </row>
    <row r="25541" spans="1:2" x14ac:dyDescent="0.3">
      <c r="A25541" s="2">
        <v>102.12891626008999</v>
      </c>
      <c r="B25541" t="s">
        <v>61145</v>
      </c>
    </row>
    <row r="25542" spans="1:2" x14ac:dyDescent="0.3">
      <c r="A25542" s="2">
        <v>3.2871249394360702</v>
      </c>
      <c r="B25542" t="s">
        <v>61144</v>
      </c>
    </row>
    <row r="25543" spans="1:2" x14ac:dyDescent="0.3">
      <c r="A25543" s="2">
        <v>3.2120346601357701</v>
      </c>
      <c r="B25543" t="s">
        <v>61143</v>
      </c>
    </row>
    <row r="25544" spans="1:2" x14ac:dyDescent="0.3">
      <c r="A25544" s="2">
        <v>0.92472089662597901</v>
      </c>
      <c r="B25544" t="s">
        <v>61142</v>
      </c>
    </row>
    <row r="25545" spans="1:2" x14ac:dyDescent="0.3">
      <c r="A25545" s="2">
        <v>5.8521572489524001</v>
      </c>
      <c r="B25545" t="s">
        <v>61141</v>
      </c>
    </row>
    <row r="25546" spans="1:2" x14ac:dyDescent="0.3">
      <c r="A25546" s="2">
        <v>0.56506000000000001</v>
      </c>
      <c r="B25546" t="s">
        <v>61140</v>
      </c>
    </row>
    <row r="25547" spans="1:2" x14ac:dyDescent="0.3">
      <c r="A25547" s="2">
        <v>0.21460000000000001</v>
      </c>
      <c r="B25547" t="s">
        <v>61139</v>
      </c>
    </row>
    <row r="25548" spans="1:2" x14ac:dyDescent="0.3">
      <c r="A25548" s="2">
        <v>10.5786095811346</v>
      </c>
      <c r="B25548" t="s">
        <v>61138</v>
      </c>
    </row>
    <row r="25549" spans="1:2" x14ac:dyDescent="0.3">
      <c r="A25549" s="2">
        <v>0.13377</v>
      </c>
      <c r="B25549" t="s">
        <v>61137</v>
      </c>
    </row>
    <row r="25550" spans="1:2" x14ac:dyDescent="0.3">
      <c r="A25550" s="2">
        <v>1.0044900000000001</v>
      </c>
      <c r="B25550" t="s">
        <v>61136</v>
      </c>
    </row>
    <row r="25551" spans="1:2" x14ac:dyDescent="0.3">
      <c r="A25551" s="2">
        <v>1.8503176366549601</v>
      </c>
      <c r="B25551" t="s">
        <v>61135</v>
      </c>
    </row>
    <row r="25552" spans="1:2" x14ac:dyDescent="0.3">
      <c r="A25552" s="2">
        <v>3.4482451251936899E-2</v>
      </c>
      <c r="B25552" t="s">
        <v>61134</v>
      </c>
    </row>
    <row r="25553" spans="1:2" x14ac:dyDescent="0.3">
      <c r="A25553" s="2">
        <v>3.5011502946756599</v>
      </c>
      <c r="B25553" t="s">
        <v>61133</v>
      </c>
    </row>
    <row r="25554" spans="1:2" x14ac:dyDescent="0.3">
      <c r="A25554" s="2">
        <v>1.03531482570416E-4</v>
      </c>
      <c r="B25554" t="s">
        <v>61132</v>
      </c>
    </row>
    <row r="25555" spans="1:2" x14ac:dyDescent="0.3">
      <c r="A25555" s="2">
        <v>1.3479812751573E-3</v>
      </c>
      <c r="B25555" t="s">
        <v>61131</v>
      </c>
    </row>
    <row r="25556" spans="1:2" x14ac:dyDescent="0.3">
      <c r="A25556" s="2">
        <v>2.2875809394932001E-2</v>
      </c>
      <c r="B25556" t="s">
        <v>61130</v>
      </c>
    </row>
    <row r="25557" spans="1:2" x14ac:dyDescent="0.3">
      <c r="A25557" s="2">
        <v>2.71203341799673</v>
      </c>
      <c r="B25557" t="s">
        <v>61129</v>
      </c>
    </row>
    <row r="25558" spans="1:2" x14ac:dyDescent="0.3">
      <c r="A25558" s="2">
        <v>13.863709999999999</v>
      </c>
      <c r="B25558" t="s">
        <v>61128</v>
      </c>
    </row>
    <row r="25559" spans="1:2" x14ac:dyDescent="0.3">
      <c r="A25559" s="2">
        <v>11.57184</v>
      </c>
      <c r="B25559" t="s">
        <v>61127</v>
      </c>
    </row>
    <row r="25560" spans="1:2" x14ac:dyDescent="0.3">
      <c r="A25560" s="2">
        <v>9.6959800000000005</v>
      </c>
      <c r="B25560" t="s">
        <v>61126</v>
      </c>
    </row>
    <row r="25561" spans="1:2" x14ac:dyDescent="0.3">
      <c r="A25561" s="2">
        <v>8.9242600000000003</v>
      </c>
      <c r="B25561" t="s">
        <v>61125</v>
      </c>
    </row>
    <row r="25562" spans="1:2" x14ac:dyDescent="0.3">
      <c r="A25562" s="2">
        <v>16.071437507778199</v>
      </c>
      <c r="B25562" t="s">
        <v>61124</v>
      </c>
    </row>
    <row r="25563" spans="1:2" x14ac:dyDescent="0.3">
      <c r="A25563" s="2">
        <v>5.9508792205873604</v>
      </c>
      <c r="B25563" t="s">
        <v>61123</v>
      </c>
    </row>
    <row r="25564" spans="1:2" x14ac:dyDescent="0.3">
      <c r="A25564" s="2">
        <v>2.6012645523523301</v>
      </c>
      <c r="B25564" t="s">
        <v>61122</v>
      </c>
    </row>
    <row r="25565" spans="1:2" x14ac:dyDescent="0.3">
      <c r="A25565" s="2">
        <v>7.0356500000000004</v>
      </c>
      <c r="B25565" t="s">
        <v>61121</v>
      </c>
    </row>
    <row r="25566" spans="1:2" x14ac:dyDescent="0.3">
      <c r="A25566" s="2">
        <v>6.2397430290790901</v>
      </c>
      <c r="B25566" t="s">
        <v>61120</v>
      </c>
    </row>
    <row r="25567" spans="1:2" x14ac:dyDescent="0.3">
      <c r="A25567" s="2">
        <v>5.5863699999999996</v>
      </c>
      <c r="B25567" t="s">
        <v>61119</v>
      </c>
    </row>
    <row r="25568" spans="1:2" x14ac:dyDescent="0.3">
      <c r="A25568" s="2">
        <v>0.14853</v>
      </c>
      <c r="B25568" t="s">
        <v>61118</v>
      </c>
    </row>
    <row r="25569" spans="1:2" x14ac:dyDescent="0.3">
      <c r="A25569" s="2">
        <v>0.15076999999999999</v>
      </c>
      <c r="B25569" t="s">
        <v>61117</v>
      </c>
    </row>
    <row r="25570" spans="1:2" x14ac:dyDescent="0.3">
      <c r="A25570" s="2">
        <v>6.8939785302041301</v>
      </c>
      <c r="B25570" t="s">
        <v>61116</v>
      </c>
    </row>
    <row r="25571" spans="1:2" x14ac:dyDescent="0.3">
      <c r="A25571" s="2">
        <v>8.4999999999999995E-4</v>
      </c>
      <c r="B25571" t="s">
        <v>61115</v>
      </c>
    </row>
    <row r="25572" spans="1:2" x14ac:dyDescent="0.3">
      <c r="A25572" s="2">
        <v>1.38521689099203E-3</v>
      </c>
      <c r="B25572" t="s">
        <v>61114</v>
      </c>
    </row>
    <row r="25573" spans="1:2" x14ac:dyDescent="0.3">
      <c r="A25573" s="2">
        <v>16.292869241027599</v>
      </c>
      <c r="B25573" t="s">
        <v>61113</v>
      </c>
    </row>
    <row r="25574" spans="1:2" x14ac:dyDescent="0.3">
      <c r="A25574" s="2">
        <v>1.2233099999999999</v>
      </c>
      <c r="B25574" t="s">
        <v>61112</v>
      </c>
    </row>
    <row r="25575" spans="1:2" x14ac:dyDescent="0.3">
      <c r="A25575" s="2">
        <v>8.7736847542576406</v>
      </c>
      <c r="B25575" t="s">
        <v>61111</v>
      </c>
    </row>
    <row r="25576" spans="1:2" x14ac:dyDescent="0.3">
      <c r="A25576" s="2">
        <v>0.57128999999999996</v>
      </c>
      <c r="B25576" t="s">
        <v>61110</v>
      </c>
    </row>
    <row r="25577" spans="1:2" x14ac:dyDescent="0.3">
      <c r="A25577" s="2">
        <v>0.52561516285700105</v>
      </c>
      <c r="B25577" t="s">
        <v>61109</v>
      </c>
    </row>
    <row r="25578" spans="1:2" x14ac:dyDescent="0.3">
      <c r="A25578" s="2">
        <v>0.19</v>
      </c>
      <c r="B25578" t="s">
        <v>61108</v>
      </c>
    </row>
    <row r="25579" spans="1:2" x14ac:dyDescent="0.3">
      <c r="A25579" s="2">
        <v>6.8297783794950598E-4</v>
      </c>
      <c r="B25579" t="s">
        <v>61107</v>
      </c>
    </row>
    <row r="25580" spans="1:2" x14ac:dyDescent="0.3">
      <c r="A25580" s="2">
        <v>1.4999999999999999E-4</v>
      </c>
      <c r="B25580" t="s">
        <v>61106</v>
      </c>
    </row>
    <row r="25581" spans="1:2" x14ac:dyDescent="0.3">
      <c r="A25581" s="2">
        <v>56.227066161468898</v>
      </c>
      <c r="B25581" t="s">
        <v>61105</v>
      </c>
    </row>
    <row r="25582" spans="1:2" x14ac:dyDescent="0.3">
      <c r="A25582" s="2">
        <v>140.43610000000001</v>
      </c>
      <c r="B25582" t="s">
        <v>61104</v>
      </c>
    </row>
    <row r="25583" spans="1:2" x14ac:dyDescent="0.3">
      <c r="A25583" s="2">
        <v>160.46141904634001</v>
      </c>
      <c r="B25583" t="s">
        <v>61103</v>
      </c>
    </row>
    <row r="25584" spans="1:2" x14ac:dyDescent="0.3">
      <c r="A25584" s="2">
        <v>7.4355473231976305E-2</v>
      </c>
      <c r="B25584" t="s">
        <v>61102</v>
      </c>
    </row>
    <row r="25585" spans="1:2" x14ac:dyDescent="0.3">
      <c r="A25585" s="2">
        <v>192.492206554852</v>
      </c>
      <c r="B25585" t="s">
        <v>61101</v>
      </c>
    </row>
    <row r="25586" spans="1:2" x14ac:dyDescent="0.3">
      <c r="A25586" s="2">
        <v>0.159709456726778</v>
      </c>
      <c r="B25586" t="s">
        <v>61100</v>
      </c>
    </row>
    <row r="25587" spans="1:2" x14ac:dyDescent="0.3">
      <c r="A25587" s="2">
        <v>0.93509517244937501</v>
      </c>
      <c r="B25587" t="s">
        <v>61099</v>
      </c>
    </row>
    <row r="25588" spans="1:2" x14ac:dyDescent="0.3">
      <c r="A25588" s="2">
        <v>160</v>
      </c>
      <c r="B25588" t="s">
        <v>447</v>
      </c>
    </row>
    <row r="25589" spans="1:2" x14ac:dyDescent="0.3">
      <c r="A25589" s="2">
        <v>0.12526470740776699</v>
      </c>
      <c r="B25589" t="s">
        <v>61098</v>
      </c>
    </row>
    <row r="25590" spans="1:2" x14ac:dyDescent="0.3">
      <c r="A25590" s="2">
        <v>6.06548</v>
      </c>
      <c r="B25590" t="s">
        <v>61097</v>
      </c>
    </row>
    <row r="25591" spans="1:2" x14ac:dyDescent="0.3">
      <c r="A25591" s="2">
        <v>26.238797876658499</v>
      </c>
      <c r="B25591" t="s">
        <v>61096</v>
      </c>
    </row>
    <row r="25592" spans="1:2" x14ac:dyDescent="0.3">
      <c r="A25592" s="2">
        <v>0.57535253938359499</v>
      </c>
      <c r="B25592" t="s">
        <v>61095</v>
      </c>
    </row>
    <row r="25593" spans="1:2" x14ac:dyDescent="0.3">
      <c r="A25593" s="2">
        <v>7.6095104306493697</v>
      </c>
      <c r="B25593" t="s">
        <v>61094</v>
      </c>
    </row>
    <row r="25594" spans="1:2" x14ac:dyDescent="0.3">
      <c r="A25594" s="2">
        <v>6.3506393885102703</v>
      </c>
      <c r="B25594" t="s">
        <v>61093</v>
      </c>
    </row>
    <row r="25595" spans="1:2" x14ac:dyDescent="0.3">
      <c r="A25595" s="2">
        <v>0.48088343433434499</v>
      </c>
      <c r="B25595" t="s">
        <v>61092</v>
      </c>
    </row>
    <row r="25596" spans="1:2" x14ac:dyDescent="0.3">
      <c r="A25596" s="2">
        <v>44.185760000000002</v>
      </c>
      <c r="B25596" t="s">
        <v>61091</v>
      </c>
    </row>
    <row r="25597" spans="1:2" x14ac:dyDescent="0.3">
      <c r="A25597" s="2">
        <v>0.45917090640920999</v>
      </c>
      <c r="B25597" t="s">
        <v>61090</v>
      </c>
    </row>
    <row r="25598" spans="1:2" x14ac:dyDescent="0.3">
      <c r="A25598" s="2">
        <v>0.49892069283631502</v>
      </c>
      <c r="B25598" t="s">
        <v>61089</v>
      </c>
    </row>
    <row r="25599" spans="1:2" x14ac:dyDescent="0.3">
      <c r="A25599" s="2">
        <v>13.740069220040199</v>
      </c>
      <c r="B25599" t="s">
        <v>61088</v>
      </c>
    </row>
    <row r="25600" spans="1:2" x14ac:dyDescent="0.3">
      <c r="A25600" s="2">
        <v>9.9239999999999995E-2</v>
      </c>
      <c r="B25600" t="s">
        <v>61087</v>
      </c>
    </row>
    <row r="25601" spans="1:2" x14ac:dyDescent="0.3">
      <c r="A25601" s="2">
        <v>3.6420000000000001E-2</v>
      </c>
      <c r="B25601" t="s">
        <v>61086</v>
      </c>
    </row>
    <row r="25602" spans="1:2" x14ac:dyDescent="0.3">
      <c r="A25602" s="2">
        <v>1.2530709773750801E-2</v>
      </c>
      <c r="B25602" t="s">
        <v>61085</v>
      </c>
    </row>
    <row r="25603" spans="1:2" x14ac:dyDescent="0.3">
      <c r="A25603" s="2">
        <v>1.03559579196264E-2</v>
      </c>
      <c r="B25603" t="s">
        <v>61084</v>
      </c>
    </row>
    <row r="25604" spans="1:2" x14ac:dyDescent="0.3">
      <c r="A25604" s="2">
        <v>2.5559999999999999E-2</v>
      </c>
      <c r="B25604" t="s">
        <v>61083</v>
      </c>
    </row>
    <row r="25605" spans="1:2" x14ac:dyDescent="0.3">
      <c r="A25605" s="2">
        <v>8.6516635469901701E-4</v>
      </c>
      <c r="B25605" t="s">
        <v>61082</v>
      </c>
    </row>
    <row r="25606" spans="1:2" x14ac:dyDescent="0.3">
      <c r="A25606" s="2">
        <v>8.5994981835106296E-4</v>
      </c>
      <c r="B25606" t="s">
        <v>61081</v>
      </c>
    </row>
    <row r="25607" spans="1:2" x14ac:dyDescent="0.3">
      <c r="A25607" s="2">
        <v>1.2544185772865901E-2</v>
      </c>
      <c r="B25607" t="s">
        <v>61080</v>
      </c>
    </row>
    <row r="25608" spans="1:2" x14ac:dyDescent="0.3">
      <c r="A25608" s="2">
        <v>3.66027930512218</v>
      </c>
      <c r="B25608" t="s">
        <v>61079</v>
      </c>
    </row>
    <row r="25609" spans="1:2" x14ac:dyDescent="0.3">
      <c r="A25609" s="2">
        <v>0.36469816302057401</v>
      </c>
      <c r="B25609" t="s">
        <v>61078</v>
      </c>
    </row>
    <row r="25610" spans="1:2" x14ac:dyDescent="0.3">
      <c r="A25610" s="2">
        <v>1.19511265934435E-2</v>
      </c>
      <c r="B25610" t="s">
        <v>61077</v>
      </c>
    </row>
    <row r="25611" spans="1:2" x14ac:dyDescent="0.3">
      <c r="A25611" s="2">
        <v>13.534353693098801</v>
      </c>
      <c r="B25611" t="s">
        <v>61076</v>
      </c>
    </row>
    <row r="25612" spans="1:2" x14ac:dyDescent="0.3">
      <c r="A25612" s="2">
        <v>24.5214859602556</v>
      </c>
      <c r="B25612" t="s">
        <v>61075</v>
      </c>
    </row>
    <row r="25613" spans="1:2" x14ac:dyDescent="0.3">
      <c r="A25613" s="2">
        <v>1.4200080539723099</v>
      </c>
      <c r="B25613" t="s">
        <v>61074</v>
      </c>
    </row>
    <row r="25614" spans="1:2" x14ac:dyDescent="0.3">
      <c r="A25614" s="2">
        <v>7.2455096300095603</v>
      </c>
      <c r="B25614" t="s">
        <v>61073</v>
      </c>
    </row>
    <row r="25615" spans="1:2" x14ac:dyDescent="0.3">
      <c r="A25615" s="2">
        <v>0.14877432298323701</v>
      </c>
      <c r="B25615" t="s">
        <v>61072</v>
      </c>
    </row>
    <row r="25616" spans="1:2" x14ac:dyDescent="0.3">
      <c r="A25616" s="2">
        <v>0.19546123514161601</v>
      </c>
      <c r="B25616" t="s">
        <v>61071</v>
      </c>
    </row>
    <row r="25617" spans="1:2" x14ac:dyDescent="0.3">
      <c r="A25617" s="2">
        <v>0.25380514664849002</v>
      </c>
      <c r="B25617" t="s">
        <v>61070</v>
      </c>
    </row>
    <row r="25618" spans="1:2" x14ac:dyDescent="0.3">
      <c r="A25618" s="2">
        <v>26.946726157227602</v>
      </c>
      <c r="B25618" t="s">
        <v>61069</v>
      </c>
    </row>
    <row r="25619" spans="1:2" x14ac:dyDescent="0.3">
      <c r="A25619" s="2">
        <v>1.1654539845852101</v>
      </c>
      <c r="B25619" t="s">
        <v>61068</v>
      </c>
    </row>
    <row r="25620" spans="1:2" x14ac:dyDescent="0.3">
      <c r="A25620" s="2">
        <v>17.3913762627759</v>
      </c>
      <c r="B25620" t="s">
        <v>61067</v>
      </c>
    </row>
    <row r="25621" spans="1:2" x14ac:dyDescent="0.3">
      <c r="A25621" s="2">
        <v>16.092780000000001</v>
      </c>
      <c r="B25621" t="s">
        <v>61066</v>
      </c>
    </row>
    <row r="25622" spans="1:2" x14ac:dyDescent="0.3">
      <c r="A25622" s="2">
        <v>0.23777000000000001</v>
      </c>
      <c r="B25622" t="s">
        <v>61065</v>
      </c>
    </row>
    <row r="25623" spans="1:2" x14ac:dyDescent="0.3">
      <c r="A25623" s="2">
        <v>12.7190825512633</v>
      </c>
      <c r="B25623" t="s">
        <v>61064</v>
      </c>
    </row>
    <row r="25624" spans="1:2" x14ac:dyDescent="0.3">
      <c r="A25624" s="2">
        <v>3.1063785851680702E-2</v>
      </c>
      <c r="B25624" t="s">
        <v>61063</v>
      </c>
    </row>
    <row r="25625" spans="1:2" x14ac:dyDescent="0.3">
      <c r="A25625" s="2">
        <v>0.216586605998283</v>
      </c>
      <c r="B25625" t="s">
        <v>61062</v>
      </c>
    </row>
    <row r="25626" spans="1:2" x14ac:dyDescent="0.3">
      <c r="A25626" s="2">
        <v>3.1759999999999997E-2</v>
      </c>
      <c r="B25626" t="s">
        <v>61061</v>
      </c>
    </row>
    <row r="25627" spans="1:2" x14ac:dyDescent="0.3">
      <c r="A25627" s="2">
        <v>28.4292351386365</v>
      </c>
      <c r="B25627" t="s">
        <v>61060</v>
      </c>
    </row>
    <row r="25628" spans="1:2" x14ac:dyDescent="0.3">
      <c r="A25628" s="2">
        <v>2.9687651747993602</v>
      </c>
      <c r="B25628" t="s">
        <v>61059</v>
      </c>
    </row>
    <row r="25629" spans="1:2" x14ac:dyDescent="0.3">
      <c r="A25629" s="2">
        <v>0.80412959930955996</v>
      </c>
      <c r="B25629" t="s">
        <v>61058</v>
      </c>
    </row>
    <row r="25630" spans="1:2" x14ac:dyDescent="0.3">
      <c r="A25630" s="2">
        <v>2.7229925776593299E-2</v>
      </c>
      <c r="B25630" t="s">
        <v>61057</v>
      </c>
    </row>
    <row r="25631" spans="1:2" x14ac:dyDescent="0.3">
      <c r="A25631" s="2">
        <v>1.7838497491845</v>
      </c>
      <c r="B25631" t="s">
        <v>61056</v>
      </c>
    </row>
    <row r="25632" spans="1:2" x14ac:dyDescent="0.3">
      <c r="A25632" s="2">
        <v>97.308788562590905</v>
      </c>
      <c r="B25632" t="s">
        <v>61055</v>
      </c>
    </row>
    <row r="25633" spans="1:2" x14ac:dyDescent="0.3">
      <c r="A25633" s="2">
        <v>1.2894553268312001E-2</v>
      </c>
      <c r="B25633" t="s">
        <v>61054</v>
      </c>
    </row>
    <row r="25634" spans="1:2" x14ac:dyDescent="0.3">
      <c r="A25634" s="2">
        <v>18.477757988686101</v>
      </c>
      <c r="B25634" t="s">
        <v>61053</v>
      </c>
    </row>
    <row r="25635" spans="1:2" x14ac:dyDescent="0.3">
      <c r="A25635" s="2">
        <v>0.206012611631293</v>
      </c>
      <c r="B25635" t="s">
        <v>61052</v>
      </c>
    </row>
    <row r="25636" spans="1:2" x14ac:dyDescent="0.3">
      <c r="A25636" s="2">
        <v>1198.0285678124701</v>
      </c>
      <c r="B25636" t="s">
        <v>61051</v>
      </c>
    </row>
    <row r="25637" spans="1:2" x14ac:dyDescent="0.3">
      <c r="A25637" s="2">
        <v>2.0689799999999998</v>
      </c>
      <c r="B25637" t="s">
        <v>61050</v>
      </c>
    </row>
    <row r="25638" spans="1:2" x14ac:dyDescent="0.3">
      <c r="A25638" s="2">
        <v>22.515930000000001</v>
      </c>
      <c r="B25638" t="s">
        <v>61049</v>
      </c>
    </row>
    <row r="25639" spans="1:2" x14ac:dyDescent="0.3">
      <c r="A25639" s="2">
        <v>27.0083032288677</v>
      </c>
      <c r="B25639" t="s">
        <v>61048</v>
      </c>
    </row>
    <row r="25640" spans="1:2" x14ac:dyDescent="0.3">
      <c r="A25640" s="2">
        <v>18.2761087962053</v>
      </c>
      <c r="B25640" t="s">
        <v>61047</v>
      </c>
    </row>
    <row r="25641" spans="1:2" x14ac:dyDescent="0.3">
      <c r="A25641" s="2">
        <v>3.8694700000000002</v>
      </c>
      <c r="B25641" t="s">
        <v>61046</v>
      </c>
    </row>
    <row r="25642" spans="1:2" x14ac:dyDescent="0.3">
      <c r="A25642" s="2">
        <v>8.2277280646755394E-2</v>
      </c>
      <c r="B25642" t="s">
        <v>2613</v>
      </c>
    </row>
    <row r="25643" spans="1:2" x14ac:dyDescent="0.3">
      <c r="A25643" s="2">
        <v>0.28643999999999997</v>
      </c>
      <c r="B25643" t="s">
        <v>61045</v>
      </c>
    </row>
    <row r="25644" spans="1:2" x14ac:dyDescent="0.3">
      <c r="A25644" s="2">
        <v>4.5689687811188699</v>
      </c>
      <c r="B25644" t="s">
        <v>61044</v>
      </c>
    </row>
    <row r="25645" spans="1:2" x14ac:dyDescent="0.3">
      <c r="A25645" s="2">
        <v>4.5140574752424696</v>
      </c>
      <c r="B25645" t="s">
        <v>61043</v>
      </c>
    </row>
    <row r="25646" spans="1:2" x14ac:dyDescent="0.3">
      <c r="A25646" s="2">
        <v>82.264097657353005</v>
      </c>
      <c r="B25646" t="s">
        <v>61042</v>
      </c>
    </row>
    <row r="25647" spans="1:2" x14ac:dyDescent="0.3">
      <c r="A25647" s="2">
        <v>41.954471185359999</v>
      </c>
      <c r="B25647" t="s">
        <v>61041</v>
      </c>
    </row>
    <row r="25648" spans="1:2" x14ac:dyDescent="0.3">
      <c r="A25648" s="2">
        <v>9.2415900000000004</v>
      </c>
      <c r="B25648" t="s">
        <v>61040</v>
      </c>
    </row>
    <row r="25649" spans="1:2" x14ac:dyDescent="0.3">
      <c r="A25649" s="2">
        <v>0.15542</v>
      </c>
      <c r="B25649" t="s">
        <v>61039</v>
      </c>
    </row>
    <row r="25650" spans="1:2" x14ac:dyDescent="0.3">
      <c r="A25650" s="2">
        <v>3.4328390389526602</v>
      </c>
      <c r="B25650" t="s">
        <v>61038</v>
      </c>
    </row>
    <row r="25651" spans="1:2" x14ac:dyDescent="0.3">
      <c r="A25651" s="2">
        <v>0.58460999999999996</v>
      </c>
      <c r="B25651" t="s">
        <v>61037</v>
      </c>
    </row>
    <row r="25652" spans="1:2" x14ac:dyDescent="0.3">
      <c r="A25652" s="2">
        <v>27.464708731559298</v>
      </c>
      <c r="B25652" t="s">
        <v>61036</v>
      </c>
    </row>
    <row r="25653" spans="1:2" x14ac:dyDescent="0.3">
      <c r="A25653" s="2">
        <v>40.347940000000001</v>
      </c>
      <c r="B25653" t="s">
        <v>61035</v>
      </c>
    </row>
    <row r="25654" spans="1:2" x14ac:dyDescent="0.3">
      <c r="A25654" s="2">
        <v>9.1999999999999998E-3</v>
      </c>
      <c r="B25654" t="s">
        <v>61034</v>
      </c>
    </row>
    <row r="25655" spans="1:2" x14ac:dyDescent="0.3">
      <c r="A25655" s="2">
        <v>1.07732250135426</v>
      </c>
      <c r="B25655" t="s">
        <v>61033</v>
      </c>
    </row>
    <row r="25656" spans="1:2" x14ac:dyDescent="0.3">
      <c r="A25656" s="2">
        <v>0.22458938087111099</v>
      </c>
      <c r="B25656" t="s">
        <v>61032</v>
      </c>
    </row>
    <row r="25657" spans="1:2" x14ac:dyDescent="0.3">
      <c r="A25657" s="2">
        <v>0.20747039808034301</v>
      </c>
      <c r="B25657" t="s">
        <v>61031</v>
      </c>
    </row>
    <row r="25658" spans="1:2" x14ac:dyDescent="0.3">
      <c r="A25658" s="2">
        <v>0.26256000000000002</v>
      </c>
      <c r="B25658" t="s">
        <v>61030</v>
      </c>
    </row>
    <row r="25659" spans="1:2" x14ac:dyDescent="0.3">
      <c r="A25659" s="2">
        <v>1.83129477139976</v>
      </c>
      <c r="B25659" t="s">
        <v>61029</v>
      </c>
    </row>
    <row r="25660" spans="1:2" x14ac:dyDescent="0.3">
      <c r="A25660" s="2">
        <v>0.23988999999999999</v>
      </c>
      <c r="B25660" t="s">
        <v>2525</v>
      </c>
    </row>
    <row r="25661" spans="1:2" x14ac:dyDescent="0.3">
      <c r="A25661" s="2">
        <v>0.17994766466762999</v>
      </c>
      <c r="B25661" t="s">
        <v>61028</v>
      </c>
    </row>
    <row r="25662" spans="1:2" x14ac:dyDescent="0.3">
      <c r="A25662" s="2">
        <v>0.30597000000000002</v>
      </c>
      <c r="B25662" t="s">
        <v>61027</v>
      </c>
    </row>
    <row r="25663" spans="1:2" x14ac:dyDescent="0.3">
      <c r="A25663" s="2">
        <v>46.867730000000002</v>
      </c>
      <c r="B25663" t="s">
        <v>61026</v>
      </c>
    </row>
    <row r="25664" spans="1:2" x14ac:dyDescent="0.3">
      <c r="A25664" s="2">
        <v>0.95148999999999995</v>
      </c>
      <c r="B25664" t="s">
        <v>61025</v>
      </c>
    </row>
    <row r="25665" spans="1:2" x14ac:dyDescent="0.3">
      <c r="A25665" s="2">
        <v>0.60633999999999999</v>
      </c>
      <c r="B25665" t="s">
        <v>61024</v>
      </c>
    </row>
    <row r="25666" spans="1:2" x14ac:dyDescent="0.3">
      <c r="A25666" s="2">
        <v>0.767906027766595</v>
      </c>
      <c r="B25666" t="s">
        <v>61023</v>
      </c>
    </row>
    <row r="25667" spans="1:2" x14ac:dyDescent="0.3">
      <c r="A25667" s="2">
        <v>0.99204999999999999</v>
      </c>
      <c r="B25667" t="s">
        <v>61022</v>
      </c>
    </row>
    <row r="25668" spans="1:2" x14ac:dyDescent="0.3">
      <c r="A25668" s="2">
        <v>7.43925189035861E-2</v>
      </c>
      <c r="B25668" t="s">
        <v>61021</v>
      </c>
    </row>
    <row r="25669" spans="1:2" x14ac:dyDescent="0.3">
      <c r="A25669" s="2">
        <v>4.1099999999999999E-3</v>
      </c>
      <c r="B25669" t="s">
        <v>61020</v>
      </c>
    </row>
    <row r="25670" spans="1:2" x14ac:dyDescent="0.3">
      <c r="A25670" s="2">
        <v>4.0930499999999999</v>
      </c>
      <c r="B25670" t="s">
        <v>61019</v>
      </c>
    </row>
    <row r="25671" spans="1:2" x14ac:dyDescent="0.3">
      <c r="A25671" s="2">
        <v>12.2232479658534</v>
      </c>
      <c r="B25671" t="s">
        <v>61018</v>
      </c>
    </row>
    <row r="25672" spans="1:2" x14ac:dyDescent="0.3">
      <c r="A25672" s="2">
        <v>0.82504</v>
      </c>
      <c r="B25672" t="s">
        <v>61017</v>
      </c>
    </row>
    <row r="25673" spans="1:2" x14ac:dyDescent="0.3">
      <c r="A25673" s="2">
        <v>19.829689999999999</v>
      </c>
      <c r="B25673" t="s">
        <v>61016</v>
      </c>
    </row>
    <row r="25674" spans="1:2" x14ac:dyDescent="0.3">
      <c r="A25674" s="2">
        <v>0.61349252131471299</v>
      </c>
      <c r="B25674" t="s">
        <v>61015</v>
      </c>
    </row>
    <row r="25675" spans="1:2" x14ac:dyDescent="0.3">
      <c r="A25675" s="2">
        <v>3.2294847804187898E-2</v>
      </c>
      <c r="B25675" t="s">
        <v>61014</v>
      </c>
    </row>
    <row r="25676" spans="1:2" x14ac:dyDescent="0.3">
      <c r="A25676" s="2">
        <v>9.9164988771215795E-2</v>
      </c>
      <c r="B25676" t="s">
        <v>61013</v>
      </c>
    </row>
    <row r="25677" spans="1:2" x14ac:dyDescent="0.3">
      <c r="A25677" s="2">
        <v>2.50845991057485</v>
      </c>
      <c r="B25677" t="s">
        <v>61012</v>
      </c>
    </row>
    <row r="25678" spans="1:2" x14ac:dyDescent="0.3">
      <c r="A25678" s="2">
        <v>0.359412148463785</v>
      </c>
      <c r="B25678" t="s">
        <v>61011</v>
      </c>
    </row>
    <row r="25679" spans="1:2" x14ac:dyDescent="0.3">
      <c r="A25679" s="2">
        <v>3.0519999999999999E-2</v>
      </c>
      <c r="B25679" t="s">
        <v>61010</v>
      </c>
    </row>
    <row r="25680" spans="1:2" x14ac:dyDescent="0.3">
      <c r="A25680" s="2">
        <v>5.5730000000000002E-2</v>
      </c>
      <c r="B25680" t="s">
        <v>61009</v>
      </c>
    </row>
    <row r="25681" spans="1:2" x14ac:dyDescent="0.3">
      <c r="A25681" s="2">
        <v>2.2441900000000001</v>
      </c>
      <c r="B25681" t="s">
        <v>61008</v>
      </c>
    </row>
    <row r="25682" spans="1:2" x14ac:dyDescent="0.3">
      <c r="A25682" s="2">
        <v>4.7587458314438198</v>
      </c>
      <c r="B25682" t="s">
        <v>61007</v>
      </c>
    </row>
    <row r="25683" spans="1:2" x14ac:dyDescent="0.3">
      <c r="A25683" s="2">
        <v>4.3537271638358996</v>
      </c>
      <c r="B25683" t="s">
        <v>61006</v>
      </c>
    </row>
    <row r="25684" spans="1:2" x14ac:dyDescent="0.3">
      <c r="A25684" s="2">
        <v>6.91777</v>
      </c>
      <c r="B25684" t="s">
        <v>61005</v>
      </c>
    </row>
    <row r="25685" spans="1:2" x14ac:dyDescent="0.3">
      <c r="A25685" s="2">
        <v>2.5538398765836701</v>
      </c>
      <c r="B25685" t="s">
        <v>61004</v>
      </c>
    </row>
    <row r="25686" spans="1:2" x14ac:dyDescent="0.3">
      <c r="A25686" s="2">
        <v>3.4651761284199698</v>
      </c>
      <c r="B25686" t="s">
        <v>61003</v>
      </c>
    </row>
    <row r="25687" spans="1:2" x14ac:dyDescent="0.3">
      <c r="A25687" s="2">
        <v>10.2395267532932</v>
      </c>
      <c r="B25687" t="s">
        <v>61002</v>
      </c>
    </row>
    <row r="25688" spans="1:2" x14ac:dyDescent="0.3">
      <c r="A25688" s="2">
        <v>3.4298299999999999</v>
      </c>
      <c r="B25688" t="s">
        <v>61001</v>
      </c>
    </row>
    <row r="25689" spans="1:2" x14ac:dyDescent="0.3">
      <c r="A25689" s="2">
        <v>7.6782044540613796</v>
      </c>
      <c r="B25689" t="s">
        <v>61000</v>
      </c>
    </row>
    <row r="25690" spans="1:2" x14ac:dyDescent="0.3">
      <c r="A25690" s="2">
        <v>17.0100149286183</v>
      </c>
      <c r="B25690" t="s">
        <v>60999</v>
      </c>
    </row>
    <row r="25691" spans="1:2" x14ac:dyDescent="0.3">
      <c r="A25691" s="2">
        <v>4.62322185734683</v>
      </c>
      <c r="B25691" t="s">
        <v>60998</v>
      </c>
    </row>
    <row r="25692" spans="1:2" x14ac:dyDescent="0.3">
      <c r="A25692" s="2">
        <v>0.26166</v>
      </c>
      <c r="B25692" t="s">
        <v>60997</v>
      </c>
    </row>
    <row r="25693" spans="1:2" x14ac:dyDescent="0.3">
      <c r="A25693" s="2">
        <v>592.53484057550395</v>
      </c>
      <c r="B25693" t="s">
        <v>60996</v>
      </c>
    </row>
    <row r="25694" spans="1:2" x14ac:dyDescent="0.3">
      <c r="A25694" s="2">
        <v>11.511740736016201</v>
      </c>
      <c r="B25694" t="s">
        <v>60995</v>
      </c>
    </row>
    <row r="25695" spans="1:2" x14ac:dyDescent="0.3">
      <c r="A25695" s="2">
        <v>11.206151178624999</v>
      </c>
      <c r="B25695" t="s">
        <v>60994</v>
      </c>
    </row>
    <row r="25696" spans="1:2" x14ac:dyDescent="0.3">
      <c r="A25696" s="2">
        <v>1.50135</v>
      </c>
      <c r="B25696" t="s">
        <v>60993</v>
      </c>
    </row>
    <row r="25697" spans="1:2" x14ac:dyDescent="0.3">
      <c r="A25697" s="2">
        <v>0.48213</v>
      </c>
      <c r="B25697" t="s">
        <v>60992</v>
      </c>
    </row>
    <row r="25698" spans="1:2" x14ac:dyDescent="0.3">
      <c r="A25698" s="2">
        <v>0.19850000000000001</v>
      </c>
      <c r="B25698" t="s">
        <v>60991</v>
      </c>
    </row>
    <row r="25699" spans="1:2" x14ac:dyDescent="0.3">
      <c r="A25699" s="2">
        <v>22.806370000000001</v>
      </c>
      <c r="B25699" t="s">
        <v>60990</v>
      </c>
    </row>
    <row r="25700" spans="1:2" x14ac:dyDescent="0.3">
      <c r="A25700" s="2">
        <v>1.1309400000000001</v>
      </c>
      <c r="B25700" t="s">
        <v>60989</v>
      </c>
    </row>
    <row r="25701" spans="1:2" x14ac:dyDescent="0.3">
      <c r="A25701" s="2">
        <v>28.588460000000001</v>
      </c>
      <c r="B25701" t="s">
        <v>60988</v>
      </c>
    </row>
    <row r="25702" spans="1:2" x14ac:dyDescent="0.3">
      <c r="A25702" s="2">
        <v>1.47592069458898</v>
      </c>
      <c r="B25702" t="s">
        <v>60987</v>
      </c>
    </row>
    <row r="25703" spans="1:2" x14ac:dyDescent="0.3">
      <c r="A25703" s="2">
        <v>13.361441083066101</v>
      </c>
      <c r="B25703" t="s">
        <v>60986</v>
      </c>
    </row>
    <row r="25704" spans="1:2" x14ac:dyDescent="0.3">
      <c r="A25704" s="2">
        <v>3.6004499999999999</v>
      </c>
      <c r="B25704" t="s">
        <v>60985</v>
      </c>
    </row>
    <row r="25705" spans="1:2" x14ac:dyDescent="0.3">
      <c r="A25705" s="2">
        <v>5.0389439354794101</v>
      </c>
      <c r="B25705" t="s">
        <v>60984</v>
      </c>
    </row>
    <row r="25706" spans="1:2" x14ac:dyDescent="0.3">
      <c r="A25706" s="2">
        <v>4.4380000000000003E-2</v>
      </c>
      <c r="B25706" t="s">
        <v>60983</v>
      </c>
    </row>
    <row r="25707" spans="1:2" x14ac:dyDescent="0.3">
      <c r="A25707" s="2">
        <v>3.2370000000000003E-2</v>
      </c>
      <c r="B25707" t="s">
        <v>60982</v>
      </c>
    </row>
    <row r="25708" spans="1:2" x14ac:dyDescent="0.3">
      <c r="A25708" s="2">
        <v>6.1981611255244604E-3</v>
      </c>
      <c r="B25708" t="s">
        <v>60981</v>
      </c>
    </row>
    <row r="25709" spans="1:2" x14ac:dyDescent="0.3">
      <c r="A25709" s="2">
        <v>1.9534882547674499</v>
      </c>
      <c r="B25709" t="s">
        <v>60980</v>
      </c>
    </row>
    <row r="25710" spans="1:2" x14ac:dyDescent="0.3">
      <c r="A25710" s="2">
        <v>2.4780000000000002</v>
      </c>
      <c r="B25710" t="s">
        <v>60979</v>
      </c>
    </row>
    <row r="25711" spans="1:2" x14ac:dyDescent="0.3">
      <c r="A25711" s="2">
        <v>2.6144599999999998</v>
      </c>
      <c r="B25711" t="s">
        <v>60978</v>
      </c>
    </row>
    <row r="25712" spans="1:2" x14ac:dyDescent="0.3">
      <c r="A25712" s="2">
        <v>1.2178599999999999</v>
      </c>
      <c r="B25712" t="s">
        <v>60977</v>
      </c>
    </row>
    <row r="25713" spans="1:2" x14ac:dyDescent="0.3">
      <c r="A25713" s="2">
        <v>0.89972910544160101</v>
      </c>
      <c r="B25713" t="s">
        <v>60976</v>
      </c>
    </row>
    <row r="25714" spans="1:2" x14ac:dyDescent="0.3">
      <c r="A25714" s="2">
        <v>23.1612680443546</v>
      </c>
      <c r="B25714" t="s">
        <v>60975</v>
      </c>
    </row>
    <row r="25715" spans="1:2" x14ac:dyDescent="0.3">
      <c r="A25715" s="2">
        <v>8.1399999999999997E-3</v>
      </c>
      <c r="B25715" t="s">
        <v>60974</v>
      </c>
    </row>
    <row r="25716" spans="1:2" x14ac:dyDescent="0.3">
      <c r="A25716" s="2">
        <v>13.742079452391099</v>
      </c>
      <c r="B25716" t="s">
        <v>60973</v>
      </c>
    </row>
    <row r="25717" spans="1:2" x14ac:dyDescent="0.3">
      <c r="A25717" s="2">
        <v>1.8765361168712299E-2</v>
      </c>
      <c r="B25717" t="s">
        <v>60972</v>
      </c>
    </row>
    <row r="25718" spans="1:2" x14ac:dyDescent="0.3">
      <c r="A25718" s="2">
        <v>3.7991834143800101</v>
      </c>
      <c r="B25718" t="s">
        <v>60971</v>
      </c>
    </row>
    <row r="25719" spans="1:2" x14ac:dyDescent="0.3">
      <c r="A25719" s="2">
        <v>16.157990000000002</v>
      </c>
      <c r="B25719" t="s">
        <v>60970</v>
      </c>
    </row>
    <row r="25720" spans="1:2" x14ac:dyDescent="0.3">
      <c r="A25720" s="2">
        <v>0.264981078488151</v>
      </c>
      <c r="B25720" t="s">
        <v>60969</v>
      </c>
    </row>
    <row r="25721" spans="1:2" x14ac:dyDescent="0.3">
      <c r="A25721" s="2">
        <v>4.4759876598821097E-3</v>
      </c>
      <c r="B25721" t="s">
        <v>60968</v>
      </c>
    </row>
    <row r="25722" spans="1:2" x14ac:dyDescent="0.3">
      <c r="A25722" s="2">
        <v>3.88695063628504E-3</v>
      </c>
      <c r="B25722" t="s">
        <v>60967</v>
      </c>
    </row>
    <row r="25723" spans="1:2" x14ac:dyDescent="0.3">
      <c r="A25723" s="2">
        <v>2.3084234598970701E-3</v>
      </c>
      <c r="B25723" t="s">
        <v>60966</v>
      </c>
    </row>
    <row r="25724" spans="1:2" x14ac:dyDescent="0.3">
      <c r="A25724" s="2">
        <v>37.624220578957598</v>
      </c>
      <c r="B25724" t="s">
        <v>60965</v>
      </c>
    </row>
    <row r="25725" spans="1:2" x14ac:dyDescent="0.3">
      <c r="A25725" s="2">
        <v>6.7846880390081896</v>
      </c>
      <c r="B25725" t="s">
        <v>60964</v>
      </c>
    </row>
    <row r="25726" spans="1:2" x14ac:dyDescent="0.3">
      <c r="A25726" s="2">
        <v>5.8323416141417397</v>
      </c>
      <c r="B25726" t="s">
        <v>60963</v>
      </c>
    </row>
    <row r="25727" spans="1:2" x14ac:dyDescent="0.3">
      <c r="A25727" s="2">
        <v>9.6195900000000005</v>
      </c>
      <c r="B25727" t="s">
        <v>60962</v>
      </c>
    </row>
    <row r="25728" spans="1:2" x14ac:dyDescent="0.3">
      <c r="A25728" s="2">
        <v>1.50995341719502</v>
      </c>
      <c r="B25728" t="s">
        <v>60961</v>
      </c>
    </row>
    <row r="25729" spans="1:2" x14ac:dyDescent="0.3">
      <c r="A25729" s="2">
        <v>1.21554147430993</v>
      </c>
      <c r="B25729" t="s">
        <v>60960</v>
      </c>
    </row>
    <row r="25730" spans="1:2" x14ac:dyDescent="0.3">
      <c r="A25730" s="2">
        <v>1.584E-2</v>
      </c>
      <c r="B25730" t="s">
        <v>60959</v>
      </c>
    </row>
    <row r="25731" spans="1:2" x14ac:dyDescent="0.3">
      <c r="A25731" s="2">
        <v>5.63706</v>
      </c>
      <c r="B25731" t="s">
        <v>60958</v>
      </c>
    </row>
    <row r="25732" spans="1:2" x14ac:dyDescent="0.3">
      <c r="A25732" s="2">
        <v>50.197228127414903</v>
      </c>
      <c r="B25732" t="s">
        <v>60957</v>
      </c>
    </row>
    <row r="25733" spans="1:2" x14ac:dyDescent="0.3">
      <c r="A25733" s="2">
        <v>1.69286301443701</v>
      </c>
      <c r="B25733" t="s">
        <v>60956</v>
      </c>
    </row>
    <row r="25734" spans="1:2" x14ac:dyDescent="0.3">
      <c r="A25734" s="2">
        <v>8.9492373058354495</v>
      </c>
      <c r="B25734" t="s">
        <v>60955</v>
      </c>
    </row>
    <row r="25735" spans="1:2" x14ac:dyDescent="0.3">
      <c r="A25735" s="2">
        <v>10.98137</v>
      </c>
      <c r="B25735" t="s">
        <v>60954</v>
      </c>
    </row>
    <row r="25736" spans="1:2" x14ac:dyDescent="0.3">
      <c r="A25736" s="2">
        <v>0.92752000000000001</v>
      </c>
      <c r="B25736" t="s">
        <v>60953</v>
      </c>
    </row>
    <row r="25737" spans="1:2" x14ac:dyDescent="0.3">
      <c r="A25737" s="2">
        <v>0.153556875966645</v>
      </c>
      <c r="B25737" t="s">
        <v>60952</v>
      </c>
    </row>
    <row r="25738" spans="1:2" x14ac:dyDescent="0.3">
      <c r="A25738" s="2">
        <v>5.2431525282042699</v>
      </c>
      <c r="B25738" t="s">
        <v>60951</v>
      </c>
    </row>
    <row r="25739" spans="1:2" x14ac:dyDescent="0.3">
      <c r="A25739" s="2">
        <v>0.24621999999999999</v>
      </c>
      <c r="B25739" t="s">
        <v>60950</v>
      </c>
    </row>
    <row r="25740" spans="1:2" x14ac:dyDescent="0.3">
      <c r="A25740" s="2">
        <v>39.11544</v>
      </c>
      <c r="B25740" t="s">
        <v>60949</v>
      </c>
    </row>
    <row r="25741" spans="1:2" x14ac:dyDescent="0.3">
      <c r="A25741" s="2">
        <v>65.028770801817799</v>
      </c>
      <c r="B25741" t="s">
        <v>60948</v>
      </c>
    </row>
    <row r="25742" spans="1:2" x14ac:dyDescent="0.3">
      <c r="A25742" s="2">
        <v>9.3115500000000004</v>
      </c>
      <c r="B25742" t="s">
        <v>60947</v>
      </c>
    </row>
    <row r="25743" spans="1:2" x14ac:dyDescent="0.3">
      <c r="A25743" s="2">
        <v>3.6010567217256102</v>
      </c>
      <c r="B25743" t="s">
        <v>60946</v>
      </c>
    </row>
    <row r="25744" spans="1:2" x14ac:dyDescent="0.3">
      <c r="A25744" s="2">
        <v>5.4738067945529796</v>
      </c>
      <c r="B25744" t="s">
        <v>60945</v>
      </c>
    </row>
    <row r="25745" spans="1:2" x14ac:dyDescent="0.3">
      <c r="A25745" s="2">
        <v>120.032883792242</v>
      </c>
      <c r="B25745" t="s">
        <v>60944</v>
      </c>
    </row>
    <row r="25746" spans="1:2" x14ac:dyDescent="0.3">
      <c r="A25746" s="2">
        <v>1.37334</v>
      </c>
      <c r="B25746" t="s">
        <v>60943</v>
      </c>
    </row>
    <row r="25747" spans="1:2" x14ac:dyDescent="0.3">
      <c r="A25747" s="2">
        <v>468.845227662274</v>
      </c>
      <c r="B25747" t="s">
        <v>60942</v>
      </c>
    </row>
    <row r="25748" spans="1:2" x14ac:dyDescent="0.3">
      <c r="A25748" s="2">
        <v>0.50448000000000004</v>
      </c>
      <c r="B25748" t="s">
        <v>60941</v>
      </c>
    </row>
    <row r="25749" spans="1:2" x14ac:dyDescent="0.3">
      <c r="A25749" s="2">
        <v>50.247320000000002</v>
      </c>
      <c r="B25749" t="s">
        <v>60940</v>
      </c>
    </row>
    <row r="25750" spans="1:2" x14ac:dyDescent="0.3">
      <c r="A25750" s="2">
        <v>7.41413955726532E-3</v>
      </c>
      <c r="B25750" t="s">
        <v>60939</v>
      </c>
    </row>
    <row r="25751" spans="1:2" x14ac:dyDescent="0.3">
      <c r="A25751" s="2">
        <v>2.0561260005900799E-2</v>
      </c>
      <c r="B25751" t="s">
        <v>60938</v>
      </c>
    </row>
    <row r="25752" spans="1:2" x14ac:dyDescent="0.3">
      <c r="A25752" s="2">
        <v>5.0453410500604897E-3</v>
      </c>
      <c r="B25752" t="s">
        <v>60937</v>
      </c>
    </row>
    <row r="25753" spans="1:2" x14ac:dyDescent="0.3">
      <c r="A25753" s="2">
        <v>6.4776199192691299</v>
      </c>
      <c r="B25753" t="s">
        <v>60936</v>
      </c>
    </row>
    <row r="25754" spans="1:2" x14ac:dyDescent="0.3">
      <c r="A25754" s="2">
        <v>4.8277343920486402</v>
      </c>
      <c r="B25754" t="s">
        <v>60935</v>
      </c>
    </row>
    <row r="25755" spans="1:2" x14ac:dyDescent="0.3">
      <c r="A25755" s="2">
        <v>156.19447140181899</v>
      </c>
      <c r="B25755" t="s">
        <v>60934</v>
      </c>
    </row>
    <row r="25756" spans="1:2" x14ac:dyDescent="0.3">
      <c r="A25756" s="2">
        <v>1.298E-2</v>
      </c>
      <c r="B25756" t="s">
        <v>60933</v>
      </c>
    </row>
    <row r="25757" spans="1:2" x14ac:dyDescent="0.3">
      <c r="A25757" s="2">
        <v>63.0481332571932</v>
      </c>
      <c r="B25757" t="s">
        <v>60932</v>
      </c>
    </row>
    <row r="25758" spans="1:2" x14ac:dyDescent="0.3">
      <c r="A25758" s="2">
        <v>121.86067</v>
      </c>
      <c r="B25758" t="s">
        <v>60931</v>
      </c>
    </row>
    <row r="25759" spans="1:2" x14ac:dyDescent="0.3">
      <c r="A25759" s="2">
        <v>19.398840018835099</v>
      </c>
      <c r="B25759" t="s">
        <v>60930</v>
      </c>
    </row>
    <row r="25760" spans="1:2" x14ac:dyDescent="0.3">
      <c r="A25760" s="2">
        <v>23.455753288640999</v>
      </c>
      <c r="B25760" t="s">
        <v>60929</v>
      </c>
    </row>
    <row r="25761" spans="1:2" x14ac:dyDescent="0.3">
      <c r="A25761" s="2">
        <v>4.2429136473942499</v>
      </c>
      <c r="B25761" t="s">
        <v>60928</v>
      </c>
    </row>
    <row r="25762" spans="1:2" x14ac:dyDescent="0.3">
      <c r="A25762" s="2">
        <v>1.2640191229095801</v>
      </c>
      <c r="B25762" t="s">
        <v>60927</v>
      </c>
    </row>
    <row r="25763" spans="1:2" x14ac:dyDescent="0.3">
      <c r="A25763" s="2">
        <v>49.841187145669998</v>
      </c>
      <c r="B25763" t="s">
        <v>60926</v>
      </c>
    </row>
    <row r="25764" spans="1:2" x14ac:dyDescent="0.3">
      <c r="A25764" s="2">
        <v>2.6391008154206301</v>
      </c>
      <c r="B25764" t="s">
        <v>60925</v>
      </c>
    </row>
    <row r="25765" spans="1:2" x14ac:dyDescent="0.3">
      <c r="A25765" s="2">
        <v>0.24600181636417801</v>
      </c>
      <c r="B25765" t="s">
        <v>60924</v>
      </c>
    </row>
    <row r="25766" spans="1:2" x14ac:dyDescent="0.3">
      <c r="A25766" s="2">
        <v>3.04874</v>
      </c>
      <c r="B25766" t="s">
        <v>60923</v>
      </c>
    </row>
    <row r="25767" spans="1:2" x14ac:dyDescent="0.3">
      <c r="A25767" s="2">
        <v>2.0383493622120401</v>
      </c>
      <c r="B25767" t="s">
        <v>60922</v>
      </c>
    </row>
    <row r="25768" spans="1:2" x14ac:dyDescent="0.3">
      <c r="A25768" s="2">
        <v>2.2848172539962901E-2</v>
      </c>
      <c r="B25768" t="s">
        <v>60921</v>
      </c>
    </row>
    <row r="25769" spans="1:2" x14ac:dyDescent="0.3">
      <c r="A25769" s="2">
        <v>9.5776515917197305</v>
      </c>
      <c r="B25769" t="s">
        <v>60920</v>
      </c>
    </row>
    <row r="25770" spans="1:2" x14ac:dyDescent="0.3">
      <c r="A25770" s="2">
        <v>2.7156099999999999</v>
      </c>
      <c r="B25770" t="s">
        <v>60919</v>
      </c>
    </row>
    <row r="25771" spans="1:2" x14ac:dyDescent="0.3">
      <c r="A25771" s="2">
        <v>4.0353899999999996</v>
      </c>
      <c r="B25771" t="s">
        <v>60918</v>
      </c>
    </row>
    <row r="25772" spans="1:2" x14ac:dyDescent="0.3">
      <c r="A25772" s="2">
        <v>8.1950199999999995</v>
      </c>
      <c r="B25772" t="s">
        <v>60917</v>
      </c>
    </row>
    <row r="25773" spans="1:2" x14ac:dyDescent="0.3">
      <c r="A25773" s="2">
        <v>1.7081500000000001</v>
      </c>
      <c r="B25773" t="s">
        <v>60916</v>
      </c>
    </row>
    <row r="25774" spans="1:2" x14ac:dyDescent="0.3">
      <c r="A25774" s="2">
        <v>7.0511100000000004</v>
      </c>
      <c r="B25774" t="s">
        <v>60915</v>
      </c>
    </row>
    <row r="25775" spans="1:2" x14ac:dyDescent="0.3">
      <c r="A25775" s="2">
        <v>0.765561602132807</v>
      </c>
      <c r="B25775" t="s">
        <v>60914</v>
      </c>
    </row>
    <row r="25776" spans="1:2" x14ac:dyDescent="0.3">
      <c r="A25776" s="2">
        <v>86.170320074578001</v>
      </c>
      <c r="B25776" t="s">
        <v>60913</v>
      </c>
    </row>
    <row r="25777" spans="1:2" x14ac:dyDescent="0.3">
      <c r="A25777" s="2">
        <v>4.7137144365546098</v>
      </c>
      <c r="B25777" t="s">
        <v>60912</v>
      </c>
    </row>
    <row r="25778" spans="1:2" x14ac:dyDescent="0.3">
      <c r="A25778" s="2">
        <v>1.4330157979842899</v>
      </c>
      <c r="B25778" t="s">
        <v>60911</v>
      </c>
    </row>
    <row r="25779" spans="1:2" x14ac:dyDescent="0.3">
      <c r="A25779" s="2">
        <v>59.918379999999999</v>
      </c>
      <c r="B25779" t="s">
        <v>60910</v>
      </c>
    </row>
    <row r="25780" spans="1:2" x14ac:dyDescent="0.3">
      <c r="A25780" s="2">
        <v>33.005436796420398</v>
      </c>
      <c r="B25780" t="s">
        <v>60909</v>
      </c>
    </row>
    <row r="25781" spans="1:2" x14ac:dyDescent="0.3">
      <c r="A25781" s="2">
        <v>25.551872031125001</v>
      </c>
      <c r="B25781" t="s">
        <v>60908</v>
      </c>
    </row>
    <row r="25782" spans="1:2" x14ac:dyDescent="0.3">
      <c r="A25782" s="2">
        <v>7.0903584108049002E-3</v>
      </c>
      <c r="B25782" t="s">
        <v>60907</v>
      </c>
    </row>
    <row r="25783" spans="1:2" x14ac:dyDescent="0.3">
      <c r="A25783" s="2">
        <v>0.31247000000000003</v>
      </c>
      <c r="B25783" t="s">
        <v>60906</v>
      </c>
    </row>
    <row r="25784" spans="1:2" x14ac:dyDescent="0.3">
      <c r="A25784" s="2">
        <v>2.77057715764035</v>
      </c>
      <c r="B25784" t="s">
        <v>60905</v>
      </c>
    </row>
    <row r="25785" spans="1:2" x14ac:dyDescent="0.3">
      <c r="A25785" s="2">
        <v>0.79186547529806395</v>
      </c>
      <c r="B25785" t="s">
        <v>60904</v>
      </c>
    </row>
    <row r="25786" spans="1:2" x14ac:dyDescent="0.3">
      <c r="A25786" s="2">
        <v>2.8787099999999999</v>
      </c>
      <c r="B25786" t="s">
        <v>60903</v>
      </c>
    </row>
    <row r="25787" spans="1:2" x14ac:dyDescent="0.3">
      <c r="A25787" s="2">
        <v>4.10358</v>
      </c>
      <c r="B25787" t="s">
        <v>60902</v>
      </c>
    </row>
    <row r="25788" spans="1:2" x14ac:dyDescent="0.3">
      <c r="A25788" s="2">
        <v>0.58037000000000005</v>
      </c>
      <c r="B25788" t="s">
        <v>60901</v>
      </c>
    </row>
    <row r="25789" spans="1:2" x14ac:dyDescent="0.3">
      <c r="A25789" s="2">
        <v>1.1511</v>
      </c>
      <c r="B25789" t="s">
        <v>60900</v>
      </c>
    </row>
    <row r="25790" spans="1:2" x14ac:dyDescent="0.3">
      <c r="A25790" s="2">
        <v>2.75149</v>
      </c>
      <c r="B25790" t="s">
        <v>60899</v>
      </c>
    </row>
    <row r="25791" spans="1:2" x14ac:dyDescent="0.3">
      <c r="A25791" s="2">
        <v>37.099308214218198</v>
      </c>
      <c r="B25791" t="s">
        <v>60898</v>
      </c>
    </row>
    <row r="25792" spans="1:2" x14ac:dyDescent="0.3">
      <c r="A25792" s="2">
        <v>6.5277666714145104</v>
      </c>
      <c r="B25792" t="s">
        <v>60897</v>
      </c>
    </row>
    <row r="25793" spans="1:2" x14ac:dyDescent="0.3">
      <c r="A25793" s="2">
        <v>0.36027999999999999</v>
      </c>
      <c r="B25793" t="s">
        <v>60896</v>
      </c>
    </row>
    <row r="25794" spans="1:2" x14ac:dyDescent="0.3">
      <c r="A25794" s="2">
        <v>143.71546000000001</v>
      </c>
      <c r="B25794" t="s">
        <v>60895</v>
      </c>
    </row>
    <row r="25795" spans="1:2" x14ac:dyDescent="0.3">
      <c r="A25795" s="2">
        <v>5.3951240453263801E-3</v>
      </c>
      <c r="B25795" t="s">
        <v>60894</v>
      </c>
    </row>
    <row r="25796" spans="1:2" x14ac:dyDescent="0.3">
      <c r="A25796" s="2">
        <v>6.05019189340394</v>
      </c>
      <c r="B25796" t="s">
        <v>60893</v>
      </c>
    </row>
    <row r="25797" spans="1:2" x14ac:dyDescent="0.3">
      <c r="A25797" s="2">
        <v>28.0912605528016</v>
      </c>
      <c r="B25797" t="s">
        <v>60892</v>
      </c>
    </row>
    <row r="25798" spans="1:2" x14ac:dyDescent="0.3">
      <c r="A25798" s="2">
        <v>0.83611999999999997</v>
      </c>
      <c r="B25798" t="s">
        <v>60891</v>
      </c>
    </row>
    <row r="25799" spans="1:2" x14ac:dyDescent="0.3">
      <c r="A25799" s="2">
        <v>25.211860000000001</v>
      </c>
      <c r="B25799" t="s">
        <v>60890</v>
      </c>
    </row>
    <row r="25800" spans="1:2" x14ac:dyDescent="0.3">
      <c r="A25800" s="2">
        <v>5.6100000000000004E-3</v>
      </c>
      <c r="B25800" t="s">
        <v>60889</v>
      </c>
    </row>
    <row r="25801" spans="1:2" x14ac:dyDescent="0.3">
      <c r="A25801" s="2">
        <v>37.599760000000003</v>
      </c>
      <c r="B25801" t="s">
        <v>60888</v>
      </c>
    </row>
    <row r="25802" spans="1:2" x14ac:dyDescent="0.3">
      <c r="A25802" s="2">
        <v>279.10031205682901</v>
      </c>
      <c r="B25802" t="s">
        <v>60887</v>
      </c>
    </row>
    <row r="25803" spans="1:2" x14ac:dyDescent="0.3">
      <c r="A25803" s="2">
        <v>3.20187</v>
      </c>
      <c r="B25803" t="s">
        <v>60886</v>
      </c>
    </row>
    <row r="25804" spans="1:2" x14ac:dyDescent="0.3">
      <c r="A25804" s="2">
        <v>3.8602500000000002</v>
      </c>
      <c r="B25804" t="s">
        <v>60885</v>
      </c>
    </row>
    <row r="25805" spans="1:2" x14ac:dyDescent="0.3">
      <c r="A25805" s="2">
        <v>1.8241799999999999</v>
      </c>
      <c r="B25805" t="s">
        <v>60884</v>
      </c>
    </row>
    <row r="25806" spans="1:2" x14ac:dyDescent="0.3">
      <c r="A25806" s="2">
        <v>7.5079426729591896</v>
      </c>
      <c r="B25806" t="s">
        <v>60883</v>
      </c>
    </row>
    <row r="25807" spans="1:2" x14ac:dyDescent="0.3">
      <c r="A25807" s="2">
        <v>0.159971125205187</v>
      </c>
      <c r="B25807" t="s">
        <v>60882</v>
      </c>
    </row>
    <row r="25808" spans="1:2" x14ac:dyDescent="0.3">
      <c r="A25808" s="2">
        <v>5.2361459198995404E-3</v>
      </c>
      <c r="B25808" t="s">
        <v>60881</v>
      </c>
    </row>
    <row r="25809" spans="1:2" x14ac:dyDescent="0.3">
      <c r="A25809" s="2">
        <v>86.972916150796294</v>
      </c>
      <c r="B25809" t="s">
        <v>60880</v>
      </c>
    </row>
    <row r="25810" spans="1:2" x14ac:dyDescent="0.3">
      <c r="A25810" s="2">
        <v>0.29997000000000001</v>
      </c>
      <c r="B25810" t="s">
        <v>60879</v>
      </c>
    </row>
    <row r="25811" spans="1:2" x14ac:dyDescent="0.3">
      <c r="A25811" s="2">
        <v>4.5350000000000001E-2</v>
      </c>
      <c r="B25811" t="s">
        <v>60878</v>
      </c>
    </row>
    <row r="25812" spans="1:2" x14ac:dyDescent="0.3">
      <c r="A25812" s="2">
        <v>26.338920000000002</v>
      </c>
      <c r="B25812" t="s">
        <v>60877</v>
      </c>
    </row>
    <row r="25813" spans="1:2" x14ac:dyDescent="0.3">
      <c r="A25813" s="2">
        <v>2.6067810635275399</v>
      </c>
      <c r="B25813" t="s">
        <v>60876</v>
      </c>
    </row>
    <row r="25814" spans="1:2" x14ac:dyDescent="0.3">
      <c r="A25814" s="2">
        <v>0.92000999999999999</v>
      </c>
      <c r="B25814" t="s">
        <v>60875</v>
      </c>
    </row>
    <row r="25815" spans="1:2" x14ac:dyDescent="0.3">
      <c r="A25815" s="2">
        <v>12.368725383909601</v>
      </c>
      <c r="B25815" t="s">
        <v>60874</v>
      </c>
    </row>
    <row r="25816" spans="1:2" x14ac:dyDescent="0.3">
      <c r="A25816" s="2">
        <v>7.9998135357700097E-3</v>
      </c>
      <c r="B25816" t="s">
        <v>60873</v>
      </c>
    </row>
    <row r="25817" spans="1:2" x14ac:dyDescent="0.3">
      <c r="A25817" s="2">
        <v>2.34293693878737</v>
      </c>
      <c r="B25817" t="s">
        <v>60872</v>
      </c>
    </row>
    <row r="25818" spans="1:2" x14ac:dyDescent="0.3">
      <c r="A25818" s="2">
        <v>1.2323299999999999</v>
      </c>
      <c r="B25818" t="s">
        <v>60871</v>
      </c>
    </row>
    <row r="25819" spans="1:2" x14ac:dyDescent="0.3">
      <c r="A25819" s="2">
        <v>0.13157707165039301</v>
      </c>
      <c r="B25819" t="s">
        <v>60870</v>
      </c>
    </row>
    <row r="25820" spans="1:2" x14ac:dyDescent="0.3">
      <c r="A25820" s="2">
        <v>4.4919500000000001</v>
      </c>
      <c r="B25820" t="s">
        <v>60869</v>
      </c>
    </row>
    <row r="25821" spans="1:2" x14ac:dyDescent="0.3">
      <c r="A25821" s="2">
        <v>4.3619999999999999E-2</v>
      </c>
      <c r="B25821" t="s">
        <v>60868</v>
      </c>
    </row>
    <row r="25822" spans="1:2" x14ac:dyDescent="0.3">
      <c r="A25822" s="2">
        <v>2.25667072758392</v>
      </c>
      <c r="B25822" t="s">
        <v>60867</v>
      </c>
    </row>
    <row r="25823" spans="1:2" x14ac:dyDescent="0.3">
      <c r="A25823" s="2">
        <v>7.7420000000000003E-2</v>
      </c>
      <c r="B25823" t="s">
        <v>60866</v>
      </c>
    </row>
    <row r="25824" spans="1:2" x14ac:dyDescent="0.3">
      <c r="A25824" s="2">
        <v>0.15620000000000001</v>
      </c>
      <c r="B25824" t="s">
        <v>60865</v>
      </c>
    </row>
    <row r="25825" spans="1:2" x14ac:dyDescent="0.3">
      <c r="A25825" s="2">
        <v>0.15126000000000001</v>
      </c>
      <c r="B25825" t="s">
        <v>60864</v>
      </c>
    </row>
    <row r="25826" spans="1:2" x14ac:dyDescent="0.3">
      <c r="A25826" s="2">
        <v>1.1448346432901E-3</v>
      </c>
      <c r="B25826" t="s">
        <v>60863</v>
      </c>
    </row>
    <row r="25827" spans="1:2" x14ac:dyDescent="0.3">
      <c r="A25827" s="2">
        <v>2.9399999999999999E-3</v>
      </c>
      <c r="B25827" t="s">
        <v>60862</v>
      </c>
    </row>
    <row r="25828" spans="1:2" x14ac:dyDescent="0.3">
      <c r="A25828" s="2">
        <v>9.2342413781245204E-4</v>
      </c>
      <c r="B25828" t="s">
        <v>60861</v>
      </c>
    </row>
    <row r="25829" spans="1:2" x14ac:dyDescent="0.3">
      <c r="A25829" s="2">
        <v>3.31461896224753E-2</v>
      </c>
      <c r="B25829" t="s">
        <v>60860</v>
      </c>
    </row>
    <row r="25830" spans="1:2" x14ac:dyDescent="0.3">
      <c r="A25830" s="2">
        <v>35.414790086323698</v>
      </c>
      <c r="B25830" t="s">
        <v>60859</v>
      </c>
    </row>
    <row r="25831" spans="1:2" x14ac:dyDescent="0.3">
      <c r="A25831" s="2">
        <v>9.8242899511537995</v>
      </c>
      <c r="B25831" t="s">
        <v>60858</v>
      </c>
    </row>
    <row r="25832" spans="1:2" x14ac:dyDescent="0.3">
      <c r="A25832" s="2">
        <v>0.13182544108078501</v>
      </c>
      <c r="B25832" t="s">
        <v>60857</v>
      </c>
    </row>
    <row r="25833" spans="1:2" x14ac:dyDescent="0.3">
      <c r="A25833" s="2">
        <v>0.139959981212609</v>
      </c>
      <c r="B25833" t="s">
        <v>60856</v>
      </c>
    </row>
    <row r="25834" spans="1:2" x14ac:dyDescent="0.3">
      <c r="A25834" s="2">
        <v>0.83031910217711402</v>
      </c>
      <c r="B25834" t="s">
        <v>60855</v>
      </c>
    </row>
    <row r="25835" spans="1:2" x14ac:dyDescent="0.3">
      <c r="A25835" s="2">
        <v>8.2869999999999999E-2</v>
      </c>
      <c r="B25835" t="s">
        <v>60854</v>
      </c>
    </row>
    <row r="25836" spans="1:2" x14ac:dyDescent="0.3">
      <c r="A25836" s="2">
        <v>6.0009822250517496E-4</v>
      </c>
      <c r="B25836" t="s">
        <v>60853</v>
      </c>
    </row>
    <row r="25837" spans="1:2" x14ac:dyDescent="0.3">
      <c r="A25837" s="2">
        <v>1.14515729735959</v>
      </c>
      <c r="B25837" t="s">
        <v>60852</v>
      </c>
    </row>
    <row r="25838" spans="1:2" x14ac:dyDescent="0.3">
      <c r="A25838" s="2">
        <v>1.3121936972162001</v>
      </c>
      <c r="B25838" t="s">
        <v>60851</v>
      </c>
    </row>
    <row r="25839" spans="1:2" x14ac:dyDescent="0.3">
      <c r="A25839" s="2">
        <v>2.2147958566839199</v>
      </c>
      <c r="B25839" t="s">
        <v>60850</v>
      </c>
    </row>
    <row r="25840" spans="1:2" x14ac:dyDescent="0.3">
      <c r="A25840" s="2">
        <v>25.475680930208998</v>
      </c>
      <c r="B25840" t="s">
        <v>60849</v>
      </c>
    </row>
    <row r="25841" spans="1:2" x14ac:dyDescent="0.3">
      <c r="A25841" s="2">
        <v>2.0520867071792699</v>
      </c>
      <c r="B25841" t="s">
        <v>60848</v>
      </c>
    </row>
    <row r="25842" spans="1:2" x14ac:dyDescent="0.3">
      <c r="A25842" s="2">
        <v>60.717325450564402</v>
      </c>
      <c r="B25842" t="s">
        <v>60847</v>
      </c>
    </row>
    <row r="25843" spans="1:2" x14ac:dyDescent="0.3">
      <c r="A25843" s="2">
        <v>5.8607151427025999</v>
      </c>
      <c r="B25843" t="s">
        <v>60846</v>
      </c>
    </row>
    <row r="25844" spans="1:2" x14ac:dyDescent="0.3">
      <c r="A25844" s="2">
        <v>211.63308713982499</v>
      </c>
      <c r="B25844" t="s">
        <v>60845</v>
      </c>
    </row>
    <row r="25845" spans="1:2" x14ac:dyDescent="0.3">
      <c r="A25845" s="2">
        <v>94.923640000000006</v>
      </c>
      <c r="B25845" t="s">
        <v>60844</v>
      </c>
    </row>
    <row r="25846" spans="1:2" x14ac:dyDescent="0.3">
      <c r="A25846" s="2">
        <v>32.514772740326201</v>
      </c>
      <c r="B25846" t="s">
        <v>60843</v>
      </c>
    </row>
    <row r="25847" spans="1:2" x14ac:dyDescent="0.3">
      <c r="A25847" s="2">
        <v>6.3210653975298303</v>
      </c>
      <c r="B25847" t="s">
        <v>60842</v>
      </c>
    </row>
    <row r="25848" spans="1:2" x14ac:dyDescent="0.3">
      <c r="A25848" s="2">
        <v>7.3853400000000002</v>
      </c>
      <c r="B25848" t="s">
        <v>60841</v>
      </c>
    </row>
    <row r="25849" spans="1:2" x14ac:dyDescent="0.3">
      <c r="A25849" s="2">
        <v>4.4845981838458199E-2</v>
      </c>
      <c r="B25849" t="s">
        <v>60840</v>
      </c>
    </row>
    <row r="25850" spans="1:2" x14ac:dyDescent="0.3">
      <c r="A25850" s="2">
        <v>17.900172599074502</v>
      </c>
      <c r="B25850" t="s">
        <v>60839</v>
      </c>
    </row>
    <row r="25851" spans="1:2" x14ac:dyDescent="0.3">
      <c r="A25851" s="2">
        <v>7.20278068964073</v>
      </c>
      <c r="B25851" t="s">
        <v>60838</v>
      </c>
    </row>
    <row r="25852" spans="1:2" x14ac:dyDescent="0.3">
      <c r="A25852" s="2">
        <v>0.63746392100945504</v>
      </c>
      <c r="B25852" t="s">
        <v>60837</v>
      </c>
    </row>
    <row r="25853" spans="1:2" x14ac:dyDescent="0.3">
      <c r="A25853" s="2">
        <v>475.58145148267198</v>
      </c>
      <c r="B25853" t="s">
        <v>60836</v>
      </c>
    </row>
    <row r="25854" spans="1:2" x14ac:dyDescent="0.3">
      <c r="A25854" s="2">
        <v>18.440339999999999</v>
      </c>
      <c r="B25854" t="s">
        <v>60835</v>
      </c>
    </row>
    <row r="25855" spans="1:2" x14ac:dyDescent="0.3">
      <c r="A25855" s="2">
        <v>55.112185086295298</v>
      </c>
      <c r="B25855" t="s">
        <v>60834</v>
      </c>
    </row>
    <row r="25856" spans="1:2" x14ac:dyDescent="0.3">
      <c r="A25856" s="2">
        <v>11.794472863264801</v>
      </c>
      <c r="B25856" t="s">
        <v>60833</v>
      </c>
    </row>
    <row r="25857" spans="1:2" x14ac:dyDescent="0.3">
      <c r="A25857" s="2">
        <v>5.2346409477246798</v>
      </c>
      <c r="B25857" t="s">
        <v>60832</v>
      </c>
    </row>
    <row r="25858" spans="1:2" x14ac:dyDescent="0.3">
      <c r="A25858" s="2">
        <v>0.239942955739781</v>
      </c>
      <c r="B25858" t="s">
        <v>60831</v>
      </c>
    </row>
    <row r="25859" spans="1:2" x14ac:dyDescent="0.3">
      <c r="A25859" s="2">
        <v>0.17021912105002401</v>
      </c>
      <c r="B25859" t="s">
        <v>60830</v>
      </c>
    </row>
    <row r="25860" spans="1:2" x14ac:dyDescent="0.3">
      <c r="A25860" s="2">
        <v>3.6220400000000001</v>
      </c>
      <c r="B25860" t="s">
        <v>60829</v>
      </c>
    </row>
    <row r="25861" spans="1:2" x14ac:dyDescent="0.3">
      <c r="A25861" s="2">
        <v>4.44046658706159E-3</v>
      </c>
      <c r="B25861" t="s">
        <v>60828</v>
      </c>
    </row>
    <row r="25862" spans="1:2" x14ac:dyDescent="0.3">
      <c r="A25862" s="2">
        <v>14.9191985491418</v>
      </c>
      <c r="B25862" t="s">
        <v>60827</v>
      </c>
    </row>
    <row r="25863" spans="1:2" x14ac:dyDescent="0.3">
      <c r="A25863" s="2">
        <v>3.0742532643766101</v>
      </c>
      <c r="B25863" t="s">
        <v>60826</v>
      </c>
    </row>
    <row r="25864" spans="1:2" x14ac:dyDescent="0.3">
      <c r="A25864" s="2">
        <v>6.0900000000000003E-2</v>
      </c>
      <c r="B25864" t="s">
        <v>60825</v>
      </c>
    </row>
    <row r="25865" spans="1:2" x14ac:dyDescent="0.3">
      <c r="A25865" s="2">
        <v>0.136546202187842</v>
      </c>
      <c r="B25865" t="s">
        <v>60824</v>
      </c>
    </row>
    <row r="25866" spans="1:2" x14ac:dyDescent="0.3">
      <c r="A25866" s="2">
        <v>45.304526656786898</v>
      </c>
      <c r="B25866" t="s">
        <v>60823</v>
      </c>
    </row>
    <row r="25867" spans="1:2" x14ac:dyDescent="0.3">
      <c r="A25867" s="2">
        <v>1.1124400000000001</v>
      </c>
      <c r="B25867" t="s">
        <v>60822</v>
      </c>
    </row>
    <row r="25868" spans="1:2" x14ac:dyDescent="0.3">
      <c r="A25868" s="2">
        <v>3.2951000000000001</v>
      </c>
      <c r="B25868" t="s">
        <v>60821</v>
      </c>
    </row>
    <row r="25869" spans="1:2" x14ac:dyDescent="0.3">
      <c r="A25869" s="2">
        <v>4.0958136667327699E-3</v>
      </c>
      <c r="B25869" t="s">
        <v>60820</v>
      </c>
    </row>
    <row r="25870" spans="1:2" x14ac:dyDescent="0.3">
      <c r="A25870" s="2">
        <v>1.0380706254311101</v>
      </c>
      <c r="B25870" t="s">
        <v>60819</v>
      </c>
    </row>
    <row r="25871" spans="1:2" x14ac:dyDescent="0.3">
      <c r="A25871" s="2">
        <v>2.0555352023994899E-2</v>
      </c>
      <c r="B25871" t="s">
        <v>60818</v>
      </c>
    </row>
    <row r="25872" spans="1:2" x14ac:dyDescent="0.3">
      <c r="A25872" s="2">
        <v>4.8675080045873802</v>
      </c>
      <c r="B25872" t="s">
        <v>60817</v>
      </c>
    </row>
    <row r="25873" spans="1:2" x14ac:dyDescent="0.3">
      <c r="A25873" s="2">
        <v>3.7095240759313199</v>
      </c>
      <c r="B25873" t="s">
        <v>60816</v>
      </c>
    </row>
    <row r="25874" spans="1:2" x14ac:dyDescent="0.3">
      <c r="A25874" s="2">
        <v>15.1479653765808</v>
      </c>
      <c r="B25874" t="s">
        <v>60815</v>
      </c>
    </row>
    <row r="25875" spans="1:2" x14ac:dyDescent="0.3">
      <c r="A25875" s="2">
        <v>1.11254518684886E-2</v>
      </c>
      <c r="B25875" t="s">
        <v>60814</v>
      </c>
    </row>
    <row r="25876" spans="1:2" x14ac:dyDescent="0.3">
      <c r="A25876" s="2">
        <v>1.0152209619550401</v>
      </c>
      <c r="B25876" t="s">
        <v>60813</v>
      </c>
    </row>
    <row r="25877" spans="1:2" x14ac:dyDescent="0.3">
      <c r="A25877" s="2">
        <v>6.4864258262451102</v>
      </c>
      <c r="B25877" t="s">
        <v>60812</v>
      </c>
    </row>
    <row r="25878" spans="1:2" x14ac:dyDescent="0.3">
      <c r="A25878" s="2">
        <v>1.01476510150994E-2</v>
      </c>
      <c r="B25878" t="s">
        <v>60811</v>
      </c>
    </row>
    <row r="25879" spans="1:2" x14ac:dyDescent="0.3">
      <c r="A25879" s="2">
        <v>0.48036000000000001</v>
      </c>
      <c r="B25879" t="s">
        <v>60810</v>
      </c>
    </row>
    <row r="25880" spans="1:2" x14ac:dyDescent="0.3">
      <c r="A25880" s="2">
        <v>27.9331601410031</v>
      </c>
      <c r="B25880" t="s">
        <v>60809</v>
      </c>
    </row>
    <row r="25881" spans="1:2" x14ac:dyDescent="0.3">
      <c r="A25881" s="2">
        <v>14.1554448679523</v>
      </c>
      <c r="B25881" t="s">
        <v>60808</v>
      </c>
    </row>
    <row r="25882" spans="1:2" x14ac:dyDescent="0.3">
      <c r="A25882" s="2">
        <v>0.11942999999999999</v>
      </c>
      <c r="B25882" t="s">
        <v>60807</v>
      </c>
    </row>
    <row r="25883" spans="1:2" x14ac:dyDescent="0.3">
      <c r="A25883" s="2">
        <v>0.12814</v>
      </c>
      <c r="B25883" t="s">
        <v>60806</v>
      </c>
    </row>
    <row r="25884" spans="1:2" x14ac:dyDescent="0.3">
      <c r="A25884" s="2">
        <v>7.3007438894877297E-4</v>
      </c>
      <c r="B25884" t="s">
        <v>60805</v>
      </c>
    </row>
    <row r="25885" spans="1:2" x14ac:dyDescent="0.3">
      <c r="A25885" s="2">
        <v>4.4470000000000003E-2</v>
      </c>
      <c r="B25885" t="s">
        <v>60804</v>
      </c>
    </row>
    <row r="25886" spans="1:2" x14ac:dyDescent="0.3">
      <c r="A25886" s="2">
        <v>3.8812439054621901</v>
      </c>
      <c r="B25886" t="s">
        <v>60803</v>
      </c>
    </row>
    <row r="25887" spans="1:2" x14ac:dyDescent="0.3">
      <c r="A25887" s="2">
        <v>0.61868000000000001</v>
      </c>
      <c r="B25887" t="s">
        <v>60802</v>
      </c>
    </row>
    <row r="25888" spans="1:2" x14ac:dyDescent="0.3">
      <c r="A25888" s="2">
        <v>0.256714265621374</v>
      </c>
      <c r="B25888" t="s">
        <v>60801</v>
      </c>
    </row>
    <row r="25889" spans="1:2" x14ac:dyDescent="0.3">
      <c r="A25889" s="2">
        <v>4.2777932744788798E-2</v>
      </c>
      <c r="B25889" t="s">
        <v>60800</v>
      </c>
    </row>
    <row r="25890" spans="1:2" x14ac:dyDescent="0.3">
      <c r="A25890" s="2">
        <v>2.8098474326725902</v>
      </c>
      <c r="B25890" t="s">
        <v>60799</v>
      </c>
    </row>
    <row r="25891" spans="1:2" x14ac:dyDescent="0.3">
      <c r="A25891" s="2">
        <v>7.8329999999999997E-2</v>
      </c>
      <c r="B25891" t="s">
        <v>60798</v>
      </c>
    </row>
    <row r="25892" spans="1:2" x14ac:dyDescent="0.3">
      <c r="A25892" s="2">
        <v>8.7233543170600605</v>
      </c>
      <c r="B25892" t="s">
        <v>60797</v>
      </c>
    </row>
    <row r="25893" spans="1:2" x14ac:dyDescent="0.3">
      <c r="A25893" s="2">
        <v>8.1399999999999997E-3</v>
      </c>
      <c r="B25893" t="s">
        <v>2361</v>
      </c>
    </row>
    <row r="25894" spans="1:2" x14ac:dyDescent="0.3">
      <c r="A25894" s="2">
        <v>4.2347339239441097E-3</v>
      </c>
      <c r="B25894" t="s">
        <v>60796</v>
      </c>
    </row>
    <row r="25895" spans="1:2" x14ac:dyDescent="0.3">
      <c r="A25895" s="2">
        <v>0.62609066647050504</v>
      </c>
      <c r="B25895" t="s">
        <v>60795</v>
      </c>
    </row>
    <row r="25896" spans="1:2" x14ac:dyDescent="0.3">
      <c r="A25896" s="2">
        <v>0.13336999999999999</v>
      </c>
      <c r="B25896" t="s">
        <v>60794</v>
      </c>
    </row>
    <row r="25897" spans="1:2" x14ac:dyDescent="0.3">
      <c r="A25897" s="2">
        <v>5.7610000000000001E-2</v>
      </c>
      <c r="B25897" t="s">
        <v>1129</v>
      </c>
    </row>
    <row r="25898" spans="1:2" x14ac:dyDescent="0.3">
      <c r="A25898" s="2">
        <v>6.4833198404254796E-3</v>
      </c>
      <c r="B25898" t="s">
        <v>60793</v>
      </c>
    </row>
    <row r="25899" spans="1:2" x14ac:dyDescent="0.3">
      <c r="A25899" s="2">
        <v>7.5840000000000005E-2</v>
      </c>
      <c r="B25899" t="s">
        <v>60792</v>
      </c>
    </row>
    <row r="25900" spans="1:2" x14ac:dyDescent="0.3">
      <c r="A25900" s="2">
        <v>3.7066300000000001</v>
      </c>
      <c r="B25900" t="s">
        <v>60791</v>
      </c>
    </row>
    <row r="25901" spans="1:2" x14ac:dyDescent="0.3">
      <c r="A25901" s="2">
        <v>5.9793943033571404</v>
      </c>
      <c r="B25901" t="s">
        <v>60790</v>
      </c>
    </row>
    <row r="25902" spans="1:2" x14ac:dyDescent="0.3">
      <c r="A25902" s="2">
        <v>713.70706281959997</v>
      </c>
      <c r="B25902" t="s">
        <v>60789</v>
      </c>
    </row>
    <row r="25903" spans="1:2" x14ac:dyDescent="0.3">
      <c r="A25903" s="2">
        <v>6.1928900000000002</v>
      </c>
      <c r="B25903" t="s">
        <v>60788</v>
      </c>
    </row>
    <row r="25904" spans="1:2" x14ac:dyDescent="0.3">
      <c r="A25904" s="2">
        <v>7.7579399999999996</v>
      </c>
      <c r="B25904" t="s">
        <v>60787</v>
      </c>
    </row>
    <row r="25905" spans="1:2" x14ac:dyDescent="0.3">
      <c r="A25905" s="2">
        <v>67.385469999999998</v>
      </c>
      <c r="B25905" t="s">
        <v>60786</v>
      </c>
    </row>
    <row r="25906" spans="1:2" x14ac:dyDescent="0.3">
      <c r="A25906" s="2">
        <v>2.6449501639299799</v>
      </c>
      <c r="B25906" t="s">
        <v>60785</v>
      </c>
    </row>
    <row r="25907" spans="1:2" x14ac:dyDescent="0.3">
      <c r="A25907" s="2">
        <v>2.1713174679857401</v>
      </c>
      <c r="B25907" t="s">
        <v>60784</v>
      </c>
    </row>
    <row r="25908" spans="1:2" x14ac:dyDescent="0.3">
      <c r="A25908" s="2">
        <v>39.011320585646502</v>
      </c>
      <c r="B25908" t="s">
        <v>60783</v>
      </c>
    </row>
    <row r="25909" spans="1:2" x14ac:dyDescent="0.3">
      <c r="A25909" s="2">
        <v>7.9951242264818506E-2</v>
      </c>
      <c r="B25909" t="s">
        <v>60782</v>
      </c>
    </row>
    <row r="25910" spans="1:2" x14ac:dyDescent="0.3">
      <c r="A25910" s="2">
        <v>5.0020000000000002E-2</v>
      </c>
      <c r="B25910" t="s">
        <v>60781</v>
      </c>
    </row>
    <row r="25911" spans="1:2" x14ac:dyDescent="0.3">
      <c r="A25911" s="2">
        <v>4.3814955869405399</v>
      </c>
      <c r="B25911" t="s">
        <v>60780</v>
      </c>
    </row>
    <row r="25912" spans="1:2" x14ac:dyDescent="0.3">
      <c r="A25912" s="2">
        <v>9.5262740722768804</v>
      </c>
      <c r="B25912" t="s">
        <v>60779</v>
      </c>
    </row>
    <row r="25913" spans="1:2" x14ac:dyDescent="0.3">
      <c r="A25913" s="2">
        <v>5.0463897232291798E-3</v>
      </c>
      <c r="B25913" t="s">
        <v>60778</v>
      </c>
    </row>
    <row r="25914" spans="1:2" x14ac:dyDescent="0.3">
      <c r="A25914" s="2">
        <v>0.31843031273459299</v>
      </c>
      <c r="B25914" t="s">
        <v>60777</v>
      </c>
    </row>
    <row r="25915" spans="1:2" x14ac:dyDescent="0.3">
      <c r="A25915" s="2">
        <v>17.6913552317959</v>
      </c>
      <c r="B25915" t="s">
        <v>60776</v>
      </c>
    </row>
    <row r="25916" spans="1:2" x14ac:dyDescent="0.3">
      <c r="A25916" s="2">
        <v>13.17723</v>
      </c>
      <c r="B25916" t="s">
        <v>60775</v>
      </c>
    </row>
    <row r="25917" spans="1:2" x14ac:dyDescent="0.3">
      <c r="A25917" s="2">
        <v>3.4380000000000001E-2</v>
      </c>
      <c r="B25917" t="s">
        <v>60774</v>
      </c>
    </row>
    <row r="25918" spans="1:2" x14ac:dyDescent="0.3">
      <c r="A25918" s="2">
        <v>2.5911036906603</v>
      </c>
      <c r="B25918" t="s">
        <v>60773</v>
      </c>
    </row>
    <row r="25919" spans="1:2" x14ac:dyDescent="0.3">
      <c r="A25919" s="2">
        <v>47.58276</v>
      </c>
      <c r="B25919" t="s">
        <v>5835</v>
      </c>
    </row>
    <row r="25920" spans="1:2" x14ac:dyDescent="0.3">
      <c r="A25920" s="2">
        <v>3.9649999999999998E-2</v>
      </c>
      <c r="B25920" t="s">
        <v>60772</v>
      </c>
    </row>
    <row r="25921" spans="1:2" x14ac:dyDescent="0.3">
      <c r="A25921" s="2">
        <v>7.8780000000000003E-2</v>
      </c>
      <c r="B25921" t="s">
        <v>60771</v>
      </c>
    </row>
    <row r="25922" spans="1:2" x14ac:dyDescent="0.3">
      <c r="A25922" s="2">
        <v>6.3844000000000003</v>
      </c>
      <c r="B25922" t="s">
        <v>60770</v>
      </c>
    </row>
    <row r="25923" spans="1:2" x14ac:dyDescent="0.3">
      <c r="A25923" s="2">
        <v>4.5924750128558696</v>
      </c>
      <c r="B25923" t="s">
        <v>60769</v>
      </c>
    </row>
    <row r="25924" spans="1:2" x14ac:dyDescent="0.3">
      <c r="A25924" s="2">
        <v>1.39440633606179</v>
      </c>
      <c r="B25924" t="s">
        <v>60768</v>
      </c>
    </row>
    <row r="25925" spans="1:2" x14ac:dyDescent="0.3">
      <c r="A25925" s="2">
        <v>0.65816953250237897</v>
      </c>
      <c r="B25925" t="s">
        <v>60767</v>
      </c>
    </row>
    <row r="25926" spans="1:2" x14ac:dyDescent="0.3">
      <c r="A25926" s="2">
        <v>1.6232995918344899</v>
      </c>
      <c r="B25926" t="s">
        <v>60766</v>
      </c>
    </row>
    <row r="25927" spans="1:2" x14ac:dyDescent="0.3">
      <c r="A25927" s="2">
        <v>1.05177707528834</v>
      </c>
      <c r="B25927" t="s">
        <v>60765</v>
      </c>
    </row>
    <row r="25928" spans="1:2" x14ac:dyDescent="0.3">
      <c r="A25928" s="2">
        <v>2.904E-2</v>
      </c>
      <c r="B25928" t="s">
        <v>60764</v>
      </c>
    </row>
    <row r="25929" spans="1:2" x14ac:dyDescent="0.3">
      <c r="A25929" s="2">
        <v>7.5413425830251598E-3</v>
      </c>
      <c r="B25929" t="s">
        <v>60763</v>
      </c>
    </row>
    <row r="25930" spans="1:2" x14ac:dyDescent="0.3">
      <c r="A25930" s="2">
        <v>5.9199999999999999E-3</v>
      </c>
      <c r="B25930" t="s">
        <v>60762</v>
      </c>
    </row>
    <row r="25931" spans="1:2" x14ac:dyDescent="0.3">
      <c r="A25931" s="2">
        <v>4.6600000000000001E-3</v>
      </c>
      <c r="B25931" t="s">
        <v>60761</v>
      </c>
    </row>
    <row r="25932" spans="1:2" x14ac:dyDescent="0.3">
      <c r="A25932" s="2">
        <v>59.219774157308997</v>
      </c>
      <c r="B25932" t="s">
        <v>60760</v>
      </c>
    </row>
    <row r="25933" spans="1:2" x14ac:dyDescent="0.3">
      <c r="A25933" s="2">
        <v>6.2353233926969098</v>
      </c>
      <c r="B25933" t="s">
        <v>60759</v>
      </c>
    </row>
    <row r="25934" spans="1:2" x14ac:dyDescent="0.3">
      <c r="A25934" s="2">
        <v>2.2489329883367101E-3</v>
      </c>
      <c r="B25934" t="s">
        <v>60758</v>
      </c>
    </row>
    <row r="25935" spans="1:2" x14ac:dyDescent="0.3">
      <c r="A25935" s="2">
        <v>11.90113</v>
      </c>
      <c r="B25935" t="s">
        <v>60757</v>
      </c>
    </row>
    <row r="25936" spans="1:2" x14ac:dyDescent="0.3">
      <c r="A25936" s="2">
        <v>0.74436554588206705</v>
      </c>
      <c r="B25936" t="s">
        <v>60756</v>
      </c>
    </row>
    <row r="25937" spans="1:2" x14ac:dyDescent="0.3">
      <c r="A25937" s="2">
        <v>64.202489999999997</v>
      </c>
      <c r="B25937" t="s">
        <v>60755</v>
      </c>
    </row>
    <row r="25938" spans="1:2" x14ac:dyDescent="0.3">
      <c r="A25938" s="2">
        <v>6.5510599999999997</v>
      </c>
      <c r="B25938" t="s">
        <v>60754</v>
      </c>
    </row>
    <row r="25939" spans="1:2" x14ac:dyDescent="0.3">
      <c r="A25939" s="2">
        <v>3.2166399999999999</v>
      </c>
      <c r="B25939" t="s">
        <v>60753</v>
      </c>
    </row>
    <row r="25940" spans="1:2" x14ac:dyDescent="0.3">
      <c r="A25940" s="2">
        <v>0.27241097646232398</v>
      </c>
      <c r="B25940" t="s">
        <v>60752</v>
      </c>
    </row>
    <row r="25941" spans="1:2" x14ac:dyDescent="0.3">
      <c r="A25941" s="2">
        <v>0.27535795794519502</v>
      </c>
      <c r="B25941" t="s">
        <v>60751</v>
      </c>
    </row>
    <row r="25942" spans="1:2" x14ac:dyDescent="0.3">
      <c r="A25942" s="2">
        <v>0.120784027508669</v>
      </c>
      <c r="B25942" t="s">
        <v>60750</v>
      </c>
    </row>
    <row r="25943" spans="1:2" x14ac:dyDescent="0.3">
      <c r="A25943" s="2">
        <v>44.3305090038061</v>
      </c>
      <c r="B25943" t="s">
        <v>60749</v>
      </c>
    </row>
    <row r="25944" spans="1:2" x14ac:dyDescent="0.3">
      <c r="A25944" s="2">
        <v>0.15013000000000001</v>
      </c>
      <c r="B25944" t="s">
        <v>60748</v>
      </c>
    </row>
    <row r="25945" spans="1:2" x14ac:dyDescent="0.3">
      <c r="A25945" s="2">
        <v>2.6749999999999999E-2</v>
      </c>
      <c r="B25945" t="s">
        <v>60747</v>
      </c>
    </row>
    <row r="25946" spans="1:2" x14ac:dyDescent="0.3">
      <c r="A25946" s="2">
        <v>2.0400000000000001E-3</v>
      </c>
      <c r="B25946" t="s">
        <v>60746</v>
      </c>
    </row>
    <row r="25947" spans="1:2" x14ac:dyDescent="0.3">
      <c r="A25947" s="2">
        <v>1.1648849869316199E-3</v>
      </c>
      <c r="B25947" t="s">
        <v>60745</v>
      </c>
    </row>
    <row r="25948" spans="1:2" x14ac:dyDescent="0.3">
      <c r="A25948" s="2">
        <v>1.92E-3</v>
      </c>
      <c r="B25948" t="s">
        <v>60744</v>
      </c>
    </row>
    <row r="25949" spans="1:2" x14ac:dyDescent="0.3">
      <c r="A25949" s="2">
        <v>3.2699999999999999E-3</v>
      </c>
      <c r="B25949" t="s">
        <v>60743</v>
      </c>
    </row>
    <row r="25950" spans="1:2" x14ac:dyDescent="0.3">
      <c r="A25950" s="2">
        <v>3.9395944945454203E-2</v>
      </c>
      <c r="B25950" t="s">
        <v>60742</v>
      </c>
    </row>
    <row r="25951" spans="1:2" x14ac:dyDescent="0.3">
      <c r="A25951" s="2">
        <v>7.7600000000000004E-3</v>
      </c>
      <c r="B25951" t="s">
        <v>60741</v>
      </c>
    </row>
    <row r="25952" spans="1:2" x14ac:dyDescent="0.3">
      <c r="A25952" s="2">
        <v>3.0349999999999999E-2</v>
      </c>
      <c r="B25952" t="s">
        <v>60740</v>
      </c>
    </row>
    <row r="25953" spans="1:2" x14ac:dyDescent="0.3">
      <c r="A25953" s="2">
        <v>17.898189274272799</v>
      </c>
      <c r="B25953" t="s">
        <v>60739</v>
      </c>
    </row>
    <row r="25954" spans="1:2" x14ac:dyDescent="0.3">
      <c r="A25954" s="2">
        <v>3.9505244561579</v>
      </c>
      <c r="B25954" t="s">
        <v>60738</v>
      </c>
    </row>
    <row r="25955" spans="1:2" x14ac:dyDescent="0.3">
      <c r="A25955" s="2">
        <v>36.627390852321497</v>
      </c>
      <c r="B25955" t="s">
        <v>60737</v>
      </c>
    </row>
    <row r="25956" spans="1:2" x14ac:dyDescent="0.3">
      <c r="A25956" s="2">
        <v>52.598509999999997</v>
      </c>
      <c r="B25956" t="s">
        <v>60736</v>
      </c>
    </row>
    <row r="25957" spans="1:2" x14ac:dyDescent="0.3">
      <c r="A25957" s="2">
        <v>61.917904728434401</v>
      </c>
      <c r="B25957" t="s">
        <v>60735</v>
      </c>
    </row>
    <row r="25958" spans="1:2" x14ac:dyDescent="0.3">
      <c r="A25958" s="2">
        <v>51.054157322948299</v>
      </c>
      <c r="B25958" t="s">
        <v>60734</v>
      </c>
    </row>
    <row r="25959" spans="1:2" x14ac:dyDescent="0.3">
      <c r="A25959" s="2">
        <v>58.552574833094297</v>
      </c>
      <c r="B25959" t="s">
        <v>60733</v>
      </c>
    </row>
    <row r="25960" spans="1:2" x14ac:dyDescent="0.3">
      <c r="A25960" s="2">
        <v>1.8397543825934699</v>
      </c>
      <c r="B25960" t="s">
        <v>60732</v>
      </c>
    </row>
    <row r="25961" spans="1:2" x14ac:dyDescent="0.3">
      <c r="A25961" s="2">
        <v>19.974643305869101</v>
      </c>
      <c r="B25961" t="s">
        <v>60731</v>
      </c>
    </row>
    <row r="25962" spans="1:2" x14ac:dyDescent="0.3">
      <c r="A25962" s="2">
        <v>28.23809</v>
      </c>
      <c r="B25962" t="s">
        <v>60730</v>
      </c>
    </row>
    <row r="25963" spans="1:2" x14ac:dyDescent="0.3">
      <c r="A25963" s="2">
        <v>0.17691999999999999</v>
      </c>
      <c r="B25963" t="s">
        <v>60729</v>
      </c>
    </row>
    <row r="25964" spans="1:2" x14ac:dyDescent="0.3">
      <c r="A25964" s="2">
        <v>0.12790000000000001</v>
      </c>
      <c r="B25964" t="s">
        <v>60728</v>
      </c>
    </row>
    <row r="25965" spans="1:2" x14ac:dyDescent="0.3">
      <c r="A25965" s="2">
        <v>0.102426107908193</v>
      </c>
      <c r="B25965" t="s">
        <v>60727</v>
      </c>
    </row>
    <row r="25966" spans="1:2" x14ac:dyDescent="0.3">
      <c r="A25966" s="2">
        <v>8.6050000000000001E-2</v>
      </c>
      <c r="B25966" t="s">
        <v>60726</v>
      </c>
    </row>
    <row r="25967" spans="1:2" x14ac:dyDescent="0.3">
      <c r="A25967" s="2">
        <v>2.4599999999999999E-3</v>
      </c>
      <c r="B25967" t="s">
        <v>60725</v>
      </c>
    </row>
    <row r="25968" spans="1:2" x14ac:dyDescent="0.3">
      <c r="A25968" s="2">
        <v>6.8100000000000001E-3</v>
      </c>
      <c r="B25968" t="s">
        <v>60724</v>
      </c>
    </row>
    <row r="25969" spans="1:2" x14ac:dyDescent="0.3">
      <c r="A25969" s="2">
        <v>1.75540277434865</v>
      </c>
      <c r="B25969" t="s">
        <v>60723</v>
      </c>
    </row>
    <row r="25970" spans="1:2" x14ac:dyDescent="0.3">
      <c r="A25970" s="2">
        <v>7.9420000000000004E-2</v>
      </c>
      <c r="B25970" t="s">
        <v>60722</v>
      </c>
    </row>
    <row r="25971" spans="1:2" x14ac:dyDescent="0.3">
      <c r="A25971" s="2">
        <v>6.1600000000000002E-2</v>
      </c>
      <c r="B25971" t="s">
        <v>60721</v>
      </c>
    </row>
    <row r="25972" spans="1:2" x14ac:dyDescent="0.3">
      <c r="A25972" s="2">
        <v>4.73889940391541E-2</v>
      </c>
      <c r="B25972" t="s">
        <v>60720</v>
      </c>
    </row>
    <row r="25973" spans="1:2" x14ac:dyDescent="0.3">
      <c r="A25973" s="2">
        <v>5.5500000000000002E-3</v>
      </c>
      <c r="B25973" t="s">
        <v>60719</v>
      </c>
    </row>
    <row r="25974" spans="1:2" x14ac:dyDescent="0.3">
      <c r="A25974" s="2">
        <v>5.5599999999999998E-3</v>
      </c>
      <c r="B25974" t="s">
        <v>60718</v>
      </c>
    </row>
    <row r="25975" spans="1:2" x14ac:dyDescent="0.3">
      <c r="A25975" s="2">
        <v>83.8089886916014</v>
      </c>
      <c r="B25975" t="s">
        <v>60717</v>
      </c>
    </row>
    <row r="25976" spans="1:2" x14ac:dyDescent="0.3">
      <c r="A25976" s="2">
        <v>1.35242933431967E-2</v>
      </c>
      <c r="B25976" t="s">
        <v>60716</v>
      </c>
    </row>
    <row r="25977" spans="1:2" x14ac:dyDescent="0.3">
      <c r="A25977" s="2">
        <v>5.1000000000000004E-4</v>
      </c>
      <c r="B25977" t="s">
        <v>60715</v>
      </c>
    </row>
    <row r="25978" spans="1:2" x14ac:dyDescent="0.3">
      <c r="A25978" s="2">
        <v>8.4107800727449E-2</v>
      </c>
      <c r="B25978" t="s">
        <v>60714</v>
      </c>
    </row>
    <row r="25979" spans="1:2" x14ac:dyDescent="0.3">
      <c r="A25979" s="2">
        <v>0.17180361761065699</v>
      </c>
      <c r="B25979" t="s">
        <v>60713</v>
      </c>
    </row>
    <row r="25980" spans="1:2" x14ac:dyDescent="0.3">
      <c r="A25980" s="2">
        <v>4.26500468902639E-3</v>
      </c>
      <c r="B25980" t="s">
        <v>60712</v>
      </c>
    </row>
    <row r="25981" spans="1:2" x14ac:dyDescent="0.3">
      <c r="A25981" s="2">
        <v>0.61433629923803701</v>
      </c>
      <c r="B25981" t="s">
        <v>60711</v>
      </c>
    </row>
    <row r="25982" spans="1:2" x14ac:dyDescent="0.3">
      <c r="A25982" s="2">
        <v>0.37914999999999999</v>
      </c>
      <c r="B25982" t="s">
        <v>60710</v>
      </c>
    </row>
    <row r="25983" spans="1:2" x14ac:dyDescent="0.3">
      <c r="A25983" s="2">
        <v>2.2040597290926799E-2</v>
      </c>
      <c r="B25983" t="s">
        <v>60709</v>
      </c>
    </row>
    <row r="25984" spans="1:2" x14ac:dyDescent="0.3">
      <c r="A25984" s="2">
        <v>4.4672043299086504</v>
      </c>
      <c r="B25984" t="s">
        <v>60708</v>
      </c>
    </row>
    <row r="25985" spans="1:2" x14ac:dyDescent="0.3">
      <c r="A25985" s="2">
        <v>53.512877085029302</v>
      </c>
      <c r="B25985" t="s">
        <v>60707</v>
      </c>
    </row>
    <row r="25986" spans="1:2" x14ac:dyDescent="0.3">
      <c r="A25986" s="2">
        <v>21.734016453876801</v>
      </c>
      <c r="B25986" t="s">
        <v>60706</v>
      </c>
    </row>
    <row r="25987" spans="1:2" x14ac:dyDescent="0.3">
      <c r="A25987" s="2">
        <v>4.7309044658823901E-3</v>
      </c>
      <c r="B25987" t="s">
        <v>60705</v>
      </c>
    </row>
    <row r="25988" spans="1:2" x14ac:dyDescent="0.3">
      <c r="A25988" s="2">
        <v>0.16558</v>
      </c>
      <c r="B25988" t="s">
        <v>60704</v>
      </c>
    </row>
    <row r="25989" spans="1:2" x14ac:dyDescent="0.3">
      <c r="A25989" s="2">
        <v>3.10979302669775</v>
      </c>
      <c r="B25989" t="s">
        <v>60703</v>
      </c>
    </row>
    <row r="25990" spans="1:2" x14ac:dyDescent="0.3">
      <c r="A25990" s="2">
        <v>19.1541194915267</v>
      </c>
      <c r="B25990" t="s">
        <v>60702</v>
      </c>
    </row>
    <row r="25991" spans="1:2" x14ac:dyDescent="0.3">
      <c r="A25991" s="2">
        <v>0.49368613644697301</v>
      </c>
      <c r="B25991" t="s">
        <v>60701</v>
      </c>
    </row>
    <row r="25992" spans="1:2" x14ac:dyDescent="0.3">
      <c r="A25992" s="2">
        <v>0.96680497678442501</v>
      </c>
      <c r="B25992" t="s">
        <v>60700</v>
      </c>
    </row>
    <row r="25993" spans="1:2" x14ac:dyDescent="0.3">
      <c r="A25993" s="2">
        <v>2.2044567260769301</v>
      </c>
      <c r="B25993" t="s">
        <v>60699</v>
      </c>
    </row>
    <row r="25994" spans="1:2" x14ac:dyDescent="0.3">
      <c r="A25994" s="2">
        <v>0.37404999999999999</v>
      </c>
      <c r="B25994" t="s">
        <v>60698</v>
      </c>
    </row>
    <row r="25995" spans="1:2" x14ac:dyDescent="0.3">
      <c r="A25995" s="2">
        <v>0.91183000000000003</v>
      </c>
      <c r="B25995" t="s">
        <v>60697</v>
      </c>
    </row>
    <row r="25996" spans="1:2" x14ac:dyDescent="0.3">
      <c r="A25996" s="2">
        <v>4.4847900000000003</v>
      </c>
      <c r="B25996" t="s">
        <v>60696</v>
      </c>
    </row>
    <row r="25997" spans="1:2" x14ac:dyDescent="0.3">
      <c r="A25997" s="2">
        <v>1.4689366962267101</v>
      </c>
      <c r="B25997" t="s">
        <v>60695</v>
      </c>
    </row>
    <row r="25998" spans="1:2" x14ac:dyDescent="0.3">
      <c r="A25998" s="2">
        <v>0.52251000000000003</v>
      </c>
      <c r="B25998" t="s">
        <v>60694</v>
      </c>
    </row>
    <row r="25999" spans="1:2" x14ac:dyDescent="0.3">
      <c r="A25999" s="2">
        <v>11.969659999999999</v>
      </c>
      <c r="B25999" t="s">
        <v>60693</v>
      </c>
    </row>
    <row r="26000" spans="1:2" x14ac:dyDescent="0.3">
      <c r="A26000" s="2">
        <v>4.4632134818600298</v>
      </c>
      <c r="B26000" t="s">
        <v>60692</v>
      </c>
    </row>
    <row r="26001" spans="1:2" x14ac:dyDescent="0.3">
      <c r="A26001" s="2">
        <v>6.6611048510237898E-3</v>
      </c>
      <c r="B26001" t="s">
        <v>60691</v>
      </c>
    </row>
    <row r="26002" spans="1:2" x14ac:dyDescent="0.3">
      <c r="A26002" s="2">
        <v>0.18015999999999999</v>
      </c>
      <c r="B26002" t="s">
        <v>60690</v>
      </c>
    </row>
    <row r="26003" spans="1:2" x14ac:dyDescent="0.3">
      <c r="A26003" s="2">
        <v>0.13696206342807599</v>
      </c>
      <c r="B26003" t="s">
        <v>60689</v>
      </c>
    </row>
    <row r="26004" spans="1:2" x14ac:dyDescent="0.3">
      <c r="A26004" s="2">
        <v>0.10178943883693101</v>
      </c>
      <c r="B26004" t="s">
        <v>60688</v>
      </c>
    </row>
    <row r="26005" spans="1:2" x14ac:dyDescent="0.3">
      <c r="A26005" s="2">
        <v>0.70321113101850696</v>
      </c>
      <c r="B26005" t="s">
        <v>60687</v>
      </c>
    </row>
    <row r="26006" spans="1:2" x14ac:dyDescent="0.3">
      <c r="A26006" s="2">
        <v>0.35333999999999999</v>
      </c>
      <c r="B26006" t="s">
        <v>60686</v>
      </c>
    </row>
    <row r="26007" spans="1:2" x14ac:dyDescent="0.3">
      <c r="A26007" s="2">
        <v>32.964867885895501</v>
      </c>
      <c r="B26007" t="s">
        <v>60685</v>
      </c>
    </row>
    <row r="26008" spans="1:2" x14ac:dyDescent="0.3">
      <c r="A26008" s="2">
        <v>0.33808197648529797</v>
      </c>
      <c r="B26008" t="s">
        <v>60684</v>
      </c>
    </row>
    <row r="26009" spans="1:2" x14ac:dyDescent="0.3">
      <c r="A26009" s="2">
        <v>0.29876098945493601</v>
      </c>
      <c r="B26009" t="s">
        <v>60683</v>
      </c>
    </row>
    <row r="26010" spans="1:2" x14ac:dyDescent="0.3">
      <c r="A26010" s="2">
        <v>6.1361594809055099E-2</v>
      </c>
      <c r="B26010" t="s">
        <v>60682</v>
      </c>
    </row>
    <row r="26011" spans="1:2" x14ac:dyDescent="0.3">
      <c r="A26011" s="2">
        <v>47.089793544584801</v>
      </c>
      <c r="B26011" t="s">
        <v>60681</v>
      </c>
    </row>
    <row r="26012" spans="1:2" x14ac:dyDescent="0.3">
      <c r="A26012" s="2">
        <v>21.7463687004912</v>
      </c>
      <c r="B26012" t="s">
        <v>60680</v>
      </c>
    </row>
    <row r="26013" spans="1:2" x14ac:dyDescent="0.3">
      <c r="A26013" s="2">
        <v>0.27120642360223601</v>
      </c>
      <c r="B26013" t="s">
        <v>60679</v>
      </c>
    </row>
    <row r="26014" spans="1:2" x14ac:dyDescent="0.3">
      <c r="A26014" s="2">
        <v>0.387643259360968</v>
      </c>
      <c r="B26014" t="s">
        <v>60678</v>
      </c>
    </row>
    <row r="26015" spans="1:2" x14ac:dyDescent="0.3">
      <c r="A26015" s="2">
        <v>0.32328131662145898</v>
      </c>
      <c r="B26015" t="s">
        <v>60677</v>
      </c>
    </row>
    <row r="26016" spans="1:2" x14ac:dyDescent="0.3">
      <c r="A26016" s="2">
        <v>0.41426065562028802</v>
      </c>
      <c r="B26016" t="s">
        <v>60676</v>
      </c>
    </row>
    <row r="26017" spans="1:2" x14ac:dyDescent="0.3">
      <c r="A26017" s="2">
        <v>0.28408289737306702</v>
      </c>
      <c r="B26017" t="s">
        <v>60675</v>
      </c>
    </row>
    <row r="26018" spans="1:2" x14ac:dyDescent="0.3">
      <c r="A26018" s="2">
        <v>0.80106367447246296</v>
      </c>
      <c r="B26018" t="s">
        <v>60674</v>
      </c>
    </row>
    <row r="26019" spans="1:2" x14ac:dyDescent="0.3">
      <c r="A26019" s="2">
        <v>2.69830332942088</v>
      </c>
      <c r="B26019" t="s">
        <v>60673</v>
      </c>
    </row>
    <row r="26020" spans="1:2" x14ac:dyDescent="0.3">
      <c r="A26020" s="2">
        <v>0.50697452854950698</v>
      </c>
      <c r="B26020" t="s">
        <v>60672</v>
      </c>
    </row>
    <row r="26021" spans="1:2" x14ac:dyDescent="0.3">
      <c r="A26021" s="2">
        <v>0.66829887284957001</v>
      </c>
      <c r="B26021" t="s">
        <v>60671</v>
      </c>
    </row>
    <row r="26022" spans="1:2" x14ac:dyDescent="0.3">
      <c r="A26022" s="2">
        <v>4.5541821743727E-2</v>
      </c>
      <c r="B26022" t="s">
        <v>60670</v>
      </c>
    </row>
    <row r="26023" spans="1:2" x14ac:dyDescent="0.3">
      <c r="A26023" s="2">
        <v>3.2953720209109401E-3</v>
      </c>
      <c r="B26023" t="s">
        <v>60669</v>
      </c>
    </row>
    <row r="26024" spans="1:2" x14ac:dyDescent="0.3">
      <c r="A26024" s="2">
        <v>1.7458570283855801</v>
      </c>
      <c r="B26024" t="s">
        <v>60668</v>
      </c>
    </row>
    <row r="26025" spans="1:2" x14ac:dyDescent="0.3">
      <c r="A26025" s="2">
        <v>658.55926453632696</v>
      </c>
      <c r="B26025" t="s">
        <v>60667</v>
      </c>
    </row>
    <row r="26026" spans="1:2" x14ac:dyDescent="0.3">
      <c r="A26026" s="2">
        <v>1.4425654417533899E-2</v>
      </c>
      <c r="B26026" t="s">
        <v>60666</v>
      </c>
    </row>
    <row r="26027" spans="1:2" x14ac:dyDescent="0.3">
      <c r="A26027" s="2">
        <v>0.25235999999999997</v>
      </c>
      <c r="B26027" t="s">
        <v>60665</v>
      </c>
    </row>
    <row r="26028" spans="1:2" x14ac:dyDescent="0.3">
      <c r="A26028" s="2">
        <v>3.32E-3</v>
      </c>
      <c r="B26028" t="s">
        <v>60664</v>
      </c>
    </row>
    <row r="26029" spans="1:2" x14ac:dyDescent="0.3">
      <c r="A26029" s="2">
        <v>0.66300080639973802</v>
      </c>
      <c r="B26029" t="s">
        <v>60663</v>
      </c>
    </row>
    <row r="26030" spans="1:2" x14ac:dyDescent="0.3">
      <c r="A26030" s="2">
        <v>2.50426133641528E-2</v>
      </c>
      <c r="B26030" t="s">
        <v>60662</v>
      </c>
    </row>
    <row r="26031" spans="1:2" x14ac:dyDescent="0.3">
      <c r="A26031" s="2">
        <v>1.00077867438921</v>
      </c>
      <c r="B26031" t="s">
        <v>60661</v>
      </c>
    </row>
    <row r="26032" spans="1:2" x14ac:dyDescent="0.3">
      <c r="A26032" s="2">
        <v>0.82522983981064202</v>
      </c>
      <c r="B26032" t="s">
        <v>60660</v>
      </c>
    </row>
    <row r="26033" spans="1:2" x14ac:dyDescent="0.3">
      <c r="A26033" s="2">
        <v>1.6432653277791E-2</v>
      </c>
      <c r="B26033" t="s">
        <v>60659</v>
      </c>
    </row>
    <row r="26034" spans="1:2" x14ac:dyDescent="0.3">
      <c r="A26034" s="2">
        <v>21.590755642465901</v>
      </c>
      <c r="B26034" t="s">
        <v>60658</v>
      </c>
    </row>
    <row r="26035" spans="1:2" x14ac:dyDescent="0.3">
      <c r="A26035" s="2">
        <v>5.9330531962868997E-3</v>
      </c>
      <c r="B26035" t="s">
        <v>60657</v>
      </c>
    </row>
    <row r="26036" spans="1:2" x14ac:dyDescent="0.3">
      <c r="A26036" s="2">
        <v>1.05862556264943E-2</v>
      </c>
      <c r="B26036" t="s">
        <v>60656</v>
      </c>
    </row>
    <row r="26037" spans="1:2" x14ac:dyDescent="0.3">
      <c r="A26037" s="2">
        <v>0.18246000000000001</v>
      </c>
      <c r="B26037" t="s">
        <v>60655</v>
      </c>
    </row>
    <row r="26038" spans="1:2" x14ac:dyDescent="0.3">
      <c r="A26038" s="2">
        <v>0.103407353182336</v>
      </c>
      <c r="B26038" t="s">
        <v>60654</v>
      </c>
    </row>
    <row r="26039" spans="1:2" x14ac:dyDescent="0.3">
      <c r="A26039" s="2">
        <v>6.5110000000000001E-2</v>
      </c>
      <c r="B26039" t="s">
        <v>60653</v>
      </c>
    </row>
    <row r="26040" spans="1:2" x14ac:dyDescent="0.3">
      <c r="A26040" s="2">
        <v>0.15629761747738899</v>
      </c>
      <c r="B26040" t="s">
        <v>60652</v>
      </c>
    </row>
    <row r="26041" spans="1:2" x14ac:dyDescent="0.3">
      <c r="A26041" s="2">
        <v>0.451982736390725</v>
      </c>
      <c r="B26041" t="s">
        <v>60651</v>
      </c>
    </row>
    <row r="26042" spans="1:2" x14ac:dyDescent="0.3">
      <c r="A26042" s="2">
        <v>3.6240000000000001E-2</v>
      </c>
      <c r="B26042" t="s">
        <v>60650</v>
      </c>
    </row>
    <row r="26043" spans="1:2" x14ac:dyDescent="0.3">
      <c r="A26043" s="2">
        <v>2.8299999999999999E-2</v>
      </c>
      <c r="B26043" t="s">
        <v>60649</v>
      </c>
    </row>
    <row r="26044" spans="1:2" x14ac:dyDescent="0.3">
      <c r="A26044" s="2">
        <v>0.88697273777929397</v>
      </c>
      <c r="B26044" t="s">
        <v>60648</v>
      </c>
    </row>
    <row r="26045" spans="1:2" x14ac:dyDescent="0.3">
      <c r="A26045" s="2">
        <v>0.88346579805571201</v>
      </c>
      <c r="B26045" t="s">
        <v>60647</v>
      </c>
    </row>
    <row r="26046" spans="1:2" x14ac:dyDescent="0.3">
      <c r="A26046" s="2">
        <v>3.42574120580365</v>
      </c>
      <c r="B26046" t="s">
        <v>60646</v>
      </c>
    </row>
    <row r="26047" spans="1:2" x14ac:dyDescent="0.3">
      <c r="A26047" s="2">
        <v>0.68145</v>
      </c>
      <c r="B26047" t="s">
        <v>60645</v>
      </c>
    </row>
    <row r="26048" spans="1:2" x14ac:dyDescent="0.3">
      <c r="A26048" s="2">
        <v>1.3050683856392201E-2</v>
      </c>
      <c r="B26048" t="s">
        <v>60644</v>
      </c>
    </row>
    <row r="26049" spans="1:2" x14ac:dyDescent="0.3">
      <c r="A26049" s="2">
        <v>0.23241999999999999</v>
      </c>
      <c r="B26049" t="s">
        <v>60643</v>
      </c>
    </row>
    <row r="26050" spans="1:2" x14ac:dyDescent="0.3">
      <c r="A26050" s="2">
        <v>29.742560000000001</v>
      </c>
      <c r="B26050" t="s">
        <v>60642</v>
      </c>
    </row>
    <row r="26051" spans="1:2" x14ac:dyDescent="0.3">
      <c r="A26051" s="2">
        <v>10.9854681014022</v>
      </c>
      <c r="B26051" t="s">
        <v>60641</v>
      </c>
    </row>
    <row r="26052" spans="1:2" x14ac:dyDescent="0.3">
      <c r="A26052" s="2">
        <v>1.14835</v>
      </c>
      <c r="B26052" t="s">
        <v>60640</v>
      </c>
    </row>
    <row r="26053" spans="1:2" x14ac:dyDescent="0.3">
      <c r="A26053" s="2">
        <v>1.07337829916671</v>
      </c>
      <c r="B26053" t="s">
        <v>60639</v>
      </c>
    </row>
    <row r="26054" spans="1:2" x14ac:dyDescent="0.3">
      <c r="A26054" s="2">
        <v>5.0952397125549096</v>
      </c>
      <c r="B26054" t="s">
        <v>60638</v>
      </c>
    </row>
    <row r="26055" spans="1:2" x14ac:dyDescent="0.3">
      <c r="A26055" s="2">
        <v>5.40149464037792</v>
      </c>
      <c r="B26055" t="s">
        <v>60637</v>
      </c>
    </row>
    <row r="26056" spans="1:2" x14ac:dyDescent="0.3">
      <c r="A26056" s="2">
        <v>10.404720358750801</v>
      </c>
      <c r="B26056" t="s">
        <v>60636</v>
      </c>
    </row>
    <row r="26057" spans="1:2" x14ac:dyDescent="0.3">
      <c r="A26057" s="2">
        <v>9.7540193884802999</v>
      </c>
      <c r="B26057" t="s">
        <v>60635</v>
      </c>
    </row>
    <row r="26058" spans="1:2" x14ac:dyDescent="0.3">
      <c r="A26058" s="2">
        <v>9.6797701967227104E-2</v>
      </c>
      <c r="B26058" t="s">
        <v>60634</v>
      </c>
    </row>
    <row r="26059" spans="1:2" x14ac:dyDescent="0.3">
      <c r="A26059" s="2">
        <v>7.2465086894472605E-2</v>
      </c>
      <c r="B26059" t="s">
        <v>60633</v>
      </c>
    </row>
    <row r="26060" spans="1:2" x14ac:dyDescent="0.3">
      <c r="A26060" s="2">
        <v>0.86862074878560303</v>
      </c>
      <c r="B26060" t="s">
        <v>60632</v>
      </c>
    </row>
    <row r="26061" spans="1:2" x14ac:dyDescent="0.3">
      <c r="A26061" s="2">
        <v>162.734616764686</v>
      </c>
      <c r="B26061" t="s">
        <v>60631</v>
      </c>
    </row>
    <row r="26062" spans="1:2" x14ac:dyDescent="0.3">
      <c r="A26062" s="2">
        <v>0.12644</v>
      </c>
      <c r="B26062" t="s">
        <v>60630</v>
      </c>
    </row>
    <row r="26063" spans="1:2" x14ac:dyDescent="0.3">
      <c r="A26063" s="2">
        <v>0.98421531546687002</v>
      </c>
      <c r="B26063" t="s">
        <v>60629</v>
      </c>
    </row>
    <row r="26064" spans="1:2" x14ac:dyDescent="0.3">
      <c r="A26064" s="2">
        <v>0.10173</v>
      </c>
      <c r="B26064" t="s">
        <v>60628</v>
      </c>
    </row>
    <row r="26065" spans="1:2" x14ac:dyDescent="0.3">
      <c r="A26065" s="2">
        <v>1.1960287413719899</v>
      </c>
      <c r="B26065" t="s">
        <v>60627</v>
      </c>
    </row>
    <row r="26066" spans="1:2" x14ac:dyDescent="0.3">
      <c r="A26066" s="2">
        <v>7.1277385629049894E-2</v>
      </c>
      <c r="B26066" t="s">
        <v>60626</v>
      </c>
    </row>
    <row r="26067" spans="1:2" x14ac:dyDescent="0.3">
      <c r="A26067" s="2">
        <v>0.337395898137959</v>
      </c>
      <c r="B26067" t="s">
        <v>60625</v>
      </c>
    </row>
    <row r="26068" spans="1:2" x14ac:dyDescent="0.3">
      <c r="A26068" s="2">
        <v>0.354712844830121</v>
      </c>
      <c r="B26068" t="s">
        <v>60624</v>
      </c>
    </row>
    <row r="26069" spans="1:2" x14ac:dyDescent="0.3">
      <c r="A26069" s="2">
        <v>6.0339999999999998E-2</v>
      </c>
      <c r="B26069" t="s">
        <v>60623</v>
      </c>
    </row>
    <row r="26070" spans="1:2" x14ac:dyDescent="0.3">
      <c r="A26070" s="2">
        <v>5.6899999999999997E-3</v>
      </c>
      <c r="B26070" t="s">
        <v>60622</v>
      </c>
    </row>
    <row r="26071" spans="1:2" x14ac:dyDescent="0.3">
      <c r="A26071" s="2">
        <v>0.190871672090585</v>
      </c>
      <c r="B26071" t="s">
        <v>60621</v>
      </c>
    </row>
    <row r="26072" spans="1:2" x14ac:dyDescent="0.3">
      <c r="A26072" s="2">
        <v>0.71831515508417998</v>
      </c>
      <c r="B26072" t="s">
        <v>60620</v>
      </c>
    </row>
    <row r="26073" spans="1:2" x14ac:dyDescent="0.3">
      <c r="A26073" s="2">
        <v>0.86152965219939304</v>
      </c>
      <c r="B26073" t="s">
        <v>60619</v>
      </c>
    </row>
    <row r="26074" spans="1:2" x14ac:dyDescent="0.3">
      <c r="A26074" s="2">
        <v>0.22771808621019801</v>
      </c>
      <c r="B26074" t="s">
        <v>60618</v>
      </c>
    </row>
    <row r="26075" spans="1:2" x14ac:dyDescent="0.3">
      <c r="A26075" s="2">
        <v>16.0822</v>
      </c>
      <c r="B26075" t="s">
        <v>60617</v>
      </c>
    </row>
    <row r="26076" spans="1:2" x14ac:dyDescent="0.3">
      <c r="A26076" s="2">
        <v>3.3E-4</v>
      </c>
      <c r="B26076" t="s">
        <v>60616</v>
      </c>
    </row>
    <row r="26077" spans="1:2" x14ac:dyDescent="0.3">
      <c r="A26077" s="2">
        <v>8.1320000000000003E-2</v>
      </c>
      <c r="B26077" t="s">
        <v>60615</v>
      </c>
    </row>
    <row r="26078" spans="1:2" x14ac:dyDescent="0.3">
      <c r="A26078" s="2">
        <v>0.48976073767941503</v>
      </c>
      <c r="B26078" t="s">
        <v>60614</v>
      </c>
    </row>
    <row r="26079" spans="1:2" x14ac:dyDescent="0.3">
      <c r="A26079" s="2">
        <v>0.48940851641802402</v>
      </c>
      <c r="B26079" t="s">
        <v>60613</v>
      </c>
    </row>
    <row r="26080" spans="1:2" x14ac:dyDescent="0.3">
      <c r="A26080" s="2">
        <v>1.05105182390249</v>
      </c>
      <c r="B26080" t="s">
        <v>60612</v>
      </c>
    </row>
    <row r="26081" spans="1:2" x14ac:dyDescent="0.3">
      <c r="A26081" s="2">
        <v>0.41641</v>
      </c>
      <c r="B26081" t="s">
        <v>60611</v>
      </c>
    </row>
    <row r="26082" spans="1:2" x14ac:dyDescent="0.3">
      <c r="A26082" s="2">
        <v>176.191180183401</v>
      </c>
      <c r="B26082" t="s">
        <v>60610</v>
      </c>
    </row>
    <row r="26083" spans="1:2" x14ac:dyDescent="0.3">
      <c r="A26083" s="2">
        <v>100.37454</v>
      </c>
      <c r="B26083" t="s">
        <v>60609</v>
      </c>
    </row>
    <row r="26084" spans="1:2" x14ac:dyDescent="0.3">
      <c r="A26084" s="2">
        <v>8.3088872737199296E-2</v>
      </c>
      <c r="B26084" t="s">
        <v>60608</v>
      </c>
    </row>
    <row r="26085" spans="1:2" x14ac:dyDescent="0.3">
      <c r="A26085" s="2">
        <v>0.65942183370666096</v>
      </c>
      <c r="B26085" t="s">
        <v>60607</v>
      </c>
    </row>
    <row r="26086" spans="1:2" x14ac:dyDescent="0.3">
      <c r="A26086" s="2">
        <v>0.349229037637725</v>
      </c>
      <c r="B26086" t="s">
        <v>60606</v>
      </c>
    </row>
    <row r="26087" spans="1:2" x14ac:dyDescent="0.3">
      <c r="A26087" s="2">
        <v>4.0385940286558899E-4</v>
      </c>
      <c r="B26087" t="s">
        <v>60605</v>
      </c>
    </row>
    <row r="26088" spans="1:2" x14ac:dyDescent="0.3">
      <c r="A26088" s="2">
        <v>13.1202726728825</v>
      </c>
      <c r="B26088" t="s">
        <v>60604</v>
      </c>
    </row>
    <row r="26089" spans="1:2" x14ac:dyDescent="0.3">
      <c r="A26089" s="2">
        <v>28.099352568545001</v>
      </c>
      <c r="B26089" t="s">
        <v>60603</v>
      </c>
    </row>
    <row r="26090" spans="1:2" x14ac:dyDescent="0.3">
      <c r="A26090" s="2">
        <v>1.55423714816995</v>
      </c>
      <c r="B26090" t="s">
        <v>60602</v>
      </c>
    </row>
    <row r="26091" spans="1:2" x14ac:dyDescent="0.3">
      <c r="A26091" s="2">
        <v>1.443E-2</v>
      </c>
      <c r="B26091" t="s">
        <v>60601</v>
      </c>
    </row>
    <row r="26092" spans="1:2" x14ac:dyDescent="0.3">
      <c r="A26092" s="2">
        <v>0.51548005467786295</v>
      </c>
      <c r="B26092" t="s">
        <v>60600</v>
      </c>
    </row>
    <row r="26093" spans="1:2" x14ac:dyDescent="0.3">
      <c r="A26093" s="2">
        <v>0.830854064952807</v>
      </c>
      <c r="B26093" t="s">
        <v>60599</v>
      </c>
    </row>
    <row r="26094" spans="1:2" x14ac:dyDescent="0.3">
      <c r="A26094" s="2">
        <v>0.409937798193655</v>
      </c>
      <c r="B26094" t="s">
        <v>60598</v>
      </c>
    </row>
    <row r="26095" spans="1:2" x14ac:dyDescent="0.3">
      <c r="A26095" s="2">
        <v>0.81801312753844402</v>
      </c>
      <c r="B26095" t="s">
        <v>60597</v>
      </c>
    </row>
    <row r="26096" spans="1:2" x14ac:dyDescent="0.3">
      <c r="A26096" s="2">
        <v>5.5165545593637198E-2</v>
      </c>
      <c r="B26096" t="s">
        <v>60596</v>
      </c>
    </row>
    <row r="26097" spans="1:2" x14ac:dyDescent="0.3">
      <c r="A26097" s="2">
        <v>10.905455919367601</v>
      </c>
      <c r="B26097" t="s">
        <v>60595</v>
      </c>
    </row>
    <row r="26098" spans="1:2" x14ac:dyDescent="0.3">
      <c r="A26098" s="2">
        <v>5.6023399999999999</v>
      </c>
      <c r="B26098" t="s">
        <v>60594</v>
      </c>
    </row>
    <row r="26099" spans="1:2" x14ac:dyDescent="0.3">
      <c r="A26099" s="2">
        <v>1.03091</v>
      </c>
      <c r="B26099" t="s">
        <v>60593</v>
      </c>
    </row>
    <row r="26100" spans="1:2" x14ac:dyDescent="0.3">
      <c r="A26100" s="2">
        <v>0.172476030794362</v>
      </c>
      <c r="B26100" t="s">
        <v>60592</v>
      </c>
    </row>
    <row r="26101" spans="1:2" x14ac:dyDescent="0.3">
      <c r="A26101" s="2">
        <v>2.20919220340581E-2</v>
      </c>
      <c r="B26101" t="s">
        <v>60591</v>
      </c>
    </row>
    <row r="26102" spans="1:2" x14ac:dyDescent="0.3">
      <c r="A26102" s="2">
        <v>3.1544726392901103E-2</v>
      </c>
      <c r="B26102" t="s">
        <v>60590</v>
      </c>
    </row>
    <row r="26103" spans="1:2" x14ac:dyDescent="0.3">
      <c r="A26103" s="2">
        <v>1.6152311548063299E-2</v>
      </c>
      <c r="B26103" t="s">
        <v>60589</v>
      </c>
    </row>
    <row r="26104" spans="1:2" x14ac:dyDescent="0.3">
      <c r="A26104" s="2">
        <v>6.7376154704054003E-2</v>
      </c>
      <c r="B26104" t="s">
        <v>60588</v>
      </c>
    </row>
    <row r="26105" spans="1:2" x14ac:dyDescent="0.3">
      <c r="A26105" s="2">
        <v>4.0039999999999999E-2</v>
      </c>
      <c r="B26105" t="s">
        <v>60587</v>
      </c>
    </row>
    <row r="26106" spans="1:2" x14ac:dyDescent="0.3">
      <c r="A26106" s="2">
        <v>7.2940000000000005E-2</v>
      </c>
      <c r="B26106" t="s">
        <v>60586</v>
      </c>
    </row>
    <row r="26107" spans="1:2" x14ac:dyDescent="0.3">
      <c r="A26107" s="2">
        <v>3.397E-2</v>
      </c>
      <c r="B26107" t="s">
        <v>60585</v>
      </c>
    </row>
    <row r="26108" spans="1:2" x14ac:dyDescent="0.3">
      <c r="A26108" s="2">
        <v>4.5629999999999997E-2</v>
      </c>
      <c r="B26108" t="s">
        <v>60584</v>
      </c>
    </row>
    <row r="26109" spans="1:2" x14ac:dyDescent="0.3">
      <c r="A26109" s="2">
        <v>2.2822410653773102</v>
      </c>
      <c r="B26109" t="s">
        <v>60583</v>
      </c>
    </row>
    <row r="26110" spans="1:2" x14ac:dyDescent="0.3">
      <c r="A26110" s="2">
        <v>1.4818294462803501</v>
      </c>
      <c r="B26110" t="s">
        <v>60582</v>
      </c>
    </row>
    <row r="26111" spans="1:2" x14ac:dyDescent="0.3">
      <c r="A26111" s="2">
        <v>2.5065803936417201</v>
      </c>
      <c r="B26111" t="s">
        <v>60581</v>
      </c>
    </row>
    <row r="26112" spans="1:2" x14ac:dyDescent="0.3">
      <c r="A26112" s="2">
        <v>2.0405734774153199</v>
      </c>
      <c r="B26112" t="s">
        <v>60580</v>
      </c>
    </row>
    <row r="26113" spans="1:2" x14ac:dyDescent="0.3">
      <c r="A26113" s="2">
        <v>1.66566368694543</v>
      </c>
      <c r="B26113" t="s">
        <v>60579</v>
      </c>
    </row>
    <row r="26114" spans="1:2" x14ac:dyDescent="0.3">
      <c r="A26114" s="2">
        <v>2.6993012814964099</v>
      </c>
      <c r="B26114" t="s">
        <v>60578</v>
      </c>
    </row>
    <row r="26115" spans="1:2" x14ac:dyDescent="0.3">
      <c r="A26115" s="2">
        <v>2.1369339213427101</v>
      </c>
      <c r="B26115" t="s">
        <v>60577</v>
      </c>
    </row>
    <row r="26116" spans="1:2" x14ac:dyDescent="0.3">
      <c r="A26116" s="2">
        <v>1.75676081270235</v>
      </c>
      <c r="B26116" t="s">
        <v>60576</v>
      </c>
    </row>
    <row r="26117" spans="1:2" x14ac:dyDescent="0.3">
      <c r="A26117" s="2">
        <v>0.51211155176906198</v>
      </c>
      <c r="B26117" t="s">
        <v>60575</v>
      </c>
    </row>
    <row r="26118" spans="1:2" x14ac:dyDescent="0.3">
      <c r="A26118" s="2">
        <v>7.8590008191399603</v>
      </c>
      <c r="B26118" t="s">
        <v>60574</v>
      </c>
    </row>
    <row r="26119" spans="1:2" x14ac:dyDescent="0.3">
      <c r="A26119" s="2">
        <v>2.8126039125544001E-2</v>
      </c>
      <c r="B26119" t="s">
        <v>60573</v>
      </c>
    </row>
    <row r="26120" spans="1:2" x14ac:dyDescent="0.3">
      <c r="A26120" s="2">
        <v>8.57017489062852</v>
      </c>
      <c r="B26120" t="s">
        <v>60572</v>
      </c>
    </row>
    <row r="26121" spans="1:2" x14ac:dyDescent="0.3">
      <c r="A26121" s="2">
        <v>6.6795798376775499</v>
      </c>
      <c r="B26121" t="s">
        <v>60571</v>
      </c>
    </row>
    <row r="26122" spans="1:2" x14ac:dyDescent="0.3">
      <c r="A26122" s="2">
        <v>7.9222760561761101</v>
      </c>
      <c r="B26122" t="s">
        <v>60570</v>
      </c>
    </row>
    <row r="26123" spans="1:2" x14ac:dyDescent="0.3">
      <c r="A26123" s="2">
        <v>1.5616783223316499</v>
      </c>
      <c r="B26123" t="s">
        <v>60569</v>
      </c>
    </row>
    <row r="26124" spans="1:2" x14ac:dyDescent="0.3">
      <c r="A26124" s="2">
        <v>0.25235999999999997</v>
      </c>
      <c r="B26124" t="s">
        <v>60568</v>
      </c>
    </row>
    <row r="26125" spans="1:2" x14ac:dyDescent="0.3">
      <c r="A26125" s="2">
        <v>0.28084999999999999</v>
      </c>
      <c r="B26125" t="s">
        <v>60567</v>
      </c>
    </row>
    <row r="26126" spans="1:2" x14ac:dyDescent="0.3">
      <c r="A26126" s="2">
        <v>0.31457000000000002</v>
      </c>
      <c r="B26126" t="s">
        <v>60566</v>
      </c>
    </row>
    <row r="26127" spans="1:2" x14ac:dyDescent="0.3">
      <c r="A26127" s="2">
        <v>0.32818999999999998</v>
      </c>
      <c r="B26127" t="s">
        <v>60565</v>
      </c>
    </row>
    <row r="26128" spans="1:2" x14ac:dyDescent="0.3">
      <c r="A26128" s="2">
        <v>0.31457000000000002</v>
      </c>
      <c r="B26128" t="s">
        <v>60564</v>
      </c>
    </row>
    <row r="26129" spans="1:2" x14ac:dyDescent="0.3">
      <c r="A26129" s="2">
        <v>0.33287</v>
      </c>
      <c r="B26129" t="s">
        <v>60563</v>
      </c>
    </row>
    <row r="26130" spans="1:2" x14ac:dyDescent="0.3">
      <c r="A26130" s="2">
        <v>2.2200000000000002E-3</v>
      </c>
      <c r="B26130" t="s">
        <v>60562</v>
      </c>
    </row>
    <row r="26131" spans="1:2" x14ac:dyDescent="0.3">
      <c r="A26131" s="2">
        <v>0.30207038513578999</v>
      </c>
      <c r="B26131" t="s">
        <v>60561</v>
      </c>
    </row>
    <row r="26132" spans="1:2" x14ac:dyDescent="0.3">
      <c r="A26132" s="2">
        <v>3.4209999999999997E-2</v>
      </c>
      <c r="B26132" t="s">
        <v>60560</v>
      </c>
    </row>
    <row r="26133" spans="1:2" x14ac:dyDescent="0.3">
      <c r="A26133" s="2">
        <v>29.396739926215499</v>
      </c>
      <c r="B26133" t="s">
        <v>60559</v>
      </c>
    </row>
    <row r="26134" spans="1:2" x14ac:dyDescent="0.3">
      <c r="A26134" s="2">
        <v>13.7933900583706</v>
      </c>
      <c r="B26134" t="s">
        <v>60558</v>
      </c>
    </row>
    <row r="26135" spans="1:2" x14ac:dyDescent="0.3">
      <c r="A26135" s="2">
        <v>0.25879000000000002</v>
      </c>
      <c r="B26135" t="s">
        <v>60557</v>
      </c>
    </row>
    <row r="26136" spans="1:2" x14ac:dyDescent="0.3">
      <c r="A26136" s="2">
        <v>0.31457000000000002</v>
      </c>
      <c r="B26136" t="s">
        <v>60556</v>
      </c>
    </row>
    <row r="26137" spans="1:2" x14ac:dyDescent="0.3">
      <c r="A26137" s="2">
        <v>0.31457000000000002</v>
      </c>
      <c r="B26137" t="s">
        <v>60555</v>
      </c>
    </row>
    <row r="26138" spans="1:2" x14ac:dyDescent="0.3">
      <c r="A26138" s="2">
        <v>0.31457000000000002</v>
      </c>
      <c r="B26138" t="s">
        <v>60554</v>
      </c>
    </row>
    <row r="26139" spans="1:2" x14ac:dyDescent="0.3">
      <c r="A26139" s="2">
        <v>8.0868908050768504E-2</v>
      </c>
      <c r="B26139" t="s">
        <v>60553</v>
      </c>
    </row>
    <row r="26140" spans="1:2" x14ac:dyDescent="0.3">
      <c r="A26140" s="2">
        <v>0.218199114224016</v>
      </c>
      <c r="B26140" t="s">
        <v>60552</v>
      </c>
    </row>
    <row r="26141" spans="1:2" x14ac:dyDescent="0.3">
      <c r="A26141" s="2">
        <v>0.33287</v>
      </c>
      <c r="B26141" t="s">
        <v>60551</v>
      </c>
    </row>
    <row r="26142" spans="1:2" x14ac:dyDescent="0.3">
      <c r="A26142" s="2">
        <v>0.31457000000000002</v>
      </c>
      <c r="B26142" t="s">
        <v>60550</v>
      </c>
    </row>
    <row r="26143" spans="1:2" x14ac:dyDescent="0.3">
      <c r="A26143" s="2">
        <v>0.31903999999999999</v>
      </c>
      <c r="B26143" t="s">
        <v>60549</v>
      </c>
    </row>
    <row r="26144" spans="1:2" x14ac:dyDescent="0.3">
      <c r="A26144" s="2">
        <v>7.2000000000000005E-4</v>
      </c>
      <c r="B26144" t="s">
        <v>60548</v>
      </c>
    </row>
    <row r="26145" spans="1:2" x14ac:dyDescent="0.3">
      <c r="A26145" s="2">
        <v>3.6600000000000001E-3</v>
      </c>
      <c r="B26145" t="s">
        <v>60547</v>
      </c>
    </row>
    <row r="26146" spans="1:2" x14ac:dyDescent="0.3">
      <c r="A26146" s="2">
        <v>1.35820629977083</v>
      </c>
      <c r="B26146" t="s">
        <v>60546</v>
      </c>
    </row>
    <row r="26147" spans="1:2" x14ac:dyDescent="0.3">
      <c r="A26147" s="2">
        <v>945.76920846736198</v>
      </c>
      <c r="B26147" t="s">
        <v>60545</v>
      </c>
    </row>
    <row r="26148" spans="1:2" x14ac:dyDescent="0.3">
      <c r="A26148" s="2">
        <v>5.5005199999999999</v>
      </c>
      <c r="B26148" t="s">
        <v>60544</v>
      </c>
    </row>
    <row r="26149" spans="1:2" x14ac:dyDescent="0.3">
      <c r="A26149" s="2">
        <v>4.9684696291657396E-4</v>
      </c>
      <c r="B26149" t="s">
        <v>60543</v>
      </c>
    </row>
    <row r="26150" spans="1:2" x14ac:dyDescent="0.3">
      <c r="A26150" s="2">
        <v>1.52919755009801E-3</v>
      </c>
      <c r="B26150" t="s">
        <v>60542</v>
      </c>
    </row>
    <row r="26151" spans="1:2" x14ac:dyDescent="0.3">
      <c r="A26151" s="2">
        <v>1.8171130081954701E-2</v>
      </c>
      <c r="B26151" t="s">
        <v>60541</v>
      </c>
    </row>
    <row r="26152" spans="1:2" x14ac:dyDescent="0.3">
      <c r="A26152" s="2">
        <v>1.81601890862787E-2</v>
      </c>
      <c r="B26152" t="s">
        <v>60540</v>
      </c>
    </row>
    <row r="26153" spans="1:2" x14ac:dyDescent="0.3">
      <c r="A26153" s="2">
        <v>3.31E-3</v>
      </c>
      <c r="B26153" t="s">
        <v>60539</v>
      </c>
    </row>
    <row r="26154" spans="1:2" x14ac:dyDescent="0.3">
      <c r="A26154" s="2">
        <v>0.77943401034116999</v>
      </c>
      <c r="B26154" t="s">
        <v>60538</v>
      </c>
    </row>
    <row r="26155" spans="1:2" x14ac:dyDescent="0.3">
      <c r="A26155" s="2">
        <v>30.0502080458505</v>
      </c>
      <c r="B26155" t="s">
        <v>60537</v>
      </c>
    </row>
    <row r="26156" spans="1:2" x14ac:dyDescent="0.3">
      <c r="A26156" s="2">
        <v>5.4255840352550697E-2</v>
      </c>
      <c r="B26156" t="s">
        <v>60536</v>
      </c>
    </row>
    <row r="26157" spans="1:2" x14ac:dyDescent="0.3">
      <c r="A26157" s="2">
        <v>2.545E-2</v>
      </c>
      <c r="B26157" t="s">
        <v>60535</v>
      </c>
    </row>
    <row r="26158" spans="1:2" x14ac:dyDescent="0.3">
      <c r="A26158" s="2">
        <v>1.86883</v>
      </c>
      <c r="B26158" t="s">
        <v>60534</v>
      </c>
    </row>
    <row r="26159" spans="1:2" x14ac:dyDescent="0.3">
      <c r="A26159" s="2">
        <v>5.7950748998997996</v>
      </c>
      <c r="B26159" t="s">
        <v>60533</v>
      </c>
    </row>
    <row r="26160" spans="1:2" x14ac:dyDescent="0.3">
      <c r="A26160" s="2">
        <v>2.0854835846669602E-3</v>
      </c>
      <c r="B26160" t="s">
        <v>60532</v>
      </c>
    </row>
    <row r="26161" spans="1:2" x14ac:dyDescent="0.3">
      <c r="A26161" s="2">
        <v>4.4254703417008004E-3</v>
      </c>
      <c r="B26161" t="s">
        <v>60531</v>
      </c>
    </row>
    <row r="26162" spans="1:2" x14ac:dyDescent="0.3">
      <c r="A26162" s="2">
        <v>4.0816172353995003E-3</v>
      </c>
      <c r="B26162" t="s">
        <v>60530</v>
      </c>
    </row>
    <row r="26163" spans="1:2" x14ac:dyDescent="0.3">
      <c r="A26163" s="2">
        <v>0.11698</v>
      </c>
      <c r="B26163" t="s">
        <v>60529</v>
      </c>
    </row>
    <row r="26164" spans="1:2" x14ac:dyDescent="0.3">
      <c r="A26164" s="2">
        <v>0.91274446672544995</v>
      </c>
      <c r="B26164" t="s">
        <v>60528</v>
      </c>
    </row>
    <row r="26165" spans="1:2" x14ac:dyDescent="0.3">
      <c r="A26165" s="2">
        <v>2.648E-2</v>
      </c>
      <c r="B26165" t="s">
        <v>60527</v>
      </c>
    </row>
    <row r="26166" spans="1:2" x14ac:dyDescent="0.3">
      <c r="A26166" s="2">
        <v>4.0000000000000002E-4</v>
      </c>
      <c r="B26166" t="s">
        <v>60526</v>
      </c>
    </row>
    <row r="26167" spans="1:2" x14ac:dyDescent="0.3">
      <c r="A26167" s="2">
        <v>8.8923128641982499E-2</v>
      </c>
      <c r="B26167" t="s">
        <v>60525</v>
      </c>
    </row>
    <row r="26168" spans="1:2" x14ac:dyDescent="0.3">
      <c r="A26168" s="2">
        <v>3.1800000000000001E-3</v>
      </c>
      <c r="B26168" t="s">
        <v>60524</v>
      </c>
    </row>
    <row r="26169" spans="1:2" x14ac:dyDescent="0.3">
      <c r="A26169" s="2">
        <v>0.26821573907667701</v>
      </c>
      <c r="B26169" t="s">
        <v>60523</v>
      </c>
    </row>
    <row r="26170" spans="1:2" x14ac:dyDescent="0.3">
      <c r="A26170" s="2">
        <v>4.1399999999999996E-3</v>
      </c>
      <c r="B26170" t="s">
        <v>60522</v>
      </c>
    </row>
    <row r="26171" spans="1:2" x14ac:dyDescent="0.3">
      <c r="A26171" s="2">
        <v>1.66309976978037</v>
      </c>
      <c r="B26171" t="s">
        <v>60521</v>
      </c>
    </row>
    <row r="26172" spans="1:2" x14ac:dyDescent="0.3">
      <c r="A26172" s="2">
        <v>3.38511677995925E-3</v>
      </c>
      <c r="B26172" t="s">
        <v>60520</v>
      </c>
    </row>
    <row r="26173" spans="1:2" x14ac:dyDescent="0.3">
      <c r="A26173" s="2">
        <v>4.4016442813345196E-3</v>
      </c>
      <c r="B26173" t="s">
        <v>60519</v>
      </c>
    </row>
    <row r="26174" spans="1:2" x14ac:dyDescent="0.3">
      <c r="A26174" s="2">
        <v>7.2511034864665598E-3</v>
      </c>
      <c r="B26174" t="s">
        <v>60518</v>
      </c>
    </row>
    <row r="26175" spans="1:2" x14ac:dyDescent="0.3">
      <c r="A26175" s="2">
        <v>679.05816000000004</v>
      </c>
      <c r="B26175" t="s">
        <v>60517</v>
      </c>
    </row>
    <row r="26176" spans="1:2" x14ac:dyDescent="0.3">
      <c r="A26176" s="2">
        <v>3.74905</v>
      </c>
      <c r="B26176" t="s">
        <v>60516</v>
      </c>
    </row>
    <row r="26177" spans="1:2" x14ac:dyDescent="0.3">
      <c r="A26177" s="2">
        <v>39.370440000000002</v>
      </c>
      <c r="B26177" t="s">
        <v>60515</v>
      </c>
    </row>
    <row r="26178" spans="1:2" x14ac:dyDescent="0.3">
      <c r="A26178" s="2">
        <v>5.8338565669124202E-2</v>
      </c>
      <c r="B26178" t="s">
        <v>60514</v>
      </c>
    </row>
    <row r="26179" spans="1:2" x14ac:dyDescent="0.3">
      <c r="A26179" s="2">
        <v>5.6388332246167697E-2</v>
      </c>
      <c r="B26179" t="s">
        <v>60513</v>
      </c>
    </row>
    <row r="26180" spans="1:2" x14ac:dyDescent="0.3">
      <c r="A26180" s="2">
        <v>0.78673179438629603</v>
      </c>
      <c r="B26180" t="s">
        <v>60512</v>
      </c>
    </row>
    <row r="26181" spans="1:2" x14ac:dyDescent="0.3">
      <c r="A26181" s="2">
        <v>0.21162882426430901</v>
      </c>
      <c r="B26181" t="s">
        <v>60511</v>
      </c>
    </row>
    <row r="26182" spans="1:2" x14ac:dyDescent="0.3">
      <c r="A26182" s="2">
        <v>2.2510590245965898</v>
      </c>
      <c r="B26182" t="s">
        <v>60510</v>
      </c>
    </row>
    <row r="26183" spans="1:2" x14ac:dyDescent="0.3">
      <c r="A26183" s="2">
        <v>0.31323381064191003</v>
      </c>
      <c r="B26183" t="s">
        <v>60509</v>
      </c>
    </row>
    <row r="26184" spans="1:2" x14ac:dyDescent="0.3">
      <c r="A26184" s="2">
        <v>224.688277285288</v>
      </c>
      <c r="B26184" t="s">
        <v>60508</v>
      </c>
    </row>
    <row r="26185" spans="1:2" x14ac:dyDescent="0.3">
      <c r="A26185" s="2">
        <v>0.66948976464848597</v>
      </c>
      <c r="B26185" t="s">
        <v>60507</v>
      </c>
    </row>
    <row r="26186" spans="1:2" x14ac:dyDescent="0.3">
      <c r="A26186" s="2">
        <v>6.6848805418062304E-2</v>
      </c>
      <c r="B26186" t="s">
        <v>60506</v>
      </c>
    </row>
    <row r="26187" spans="1:2" x14ac:dyDescent="0.3">
      <c r="A26187" s="2">
        <v>1.5638425850726301</v>
      </c>
      <c r="B26187" t="s">
        <v>60505</v>
      </c>
    </row>
    <row r="26188" spans="1:2" x14ac:dyDescent="0.3">
      <c r="A26188" s="2">
        <v>1.10726124997197E-2</v>
      </c>
      <c r="B26188" t="s">
        <v>60504</v>
      </c>
    </row>
    <row r="26189" spans="1:2" x14ac:dyDescent="0.3">
      <c r="A26189" s="2">
        <v>0.202629083388084</v>
      </c>
      <c r="B26189" t="s">
        <v>60503</v>
      </c>
    </row>
    <row r="26190" spans="1:2" x14ac:dyDescent="0.3">
      <c r="A26190" s="2">
        <v>2.6659099999999998</v>
      </c>
      <c r="B26190" t="s">
        <v>60502</v>
      </c>
    </row>
    <row r="26191" spans="1:2" x14ac:dyDescent="0.3">
      <c r="A26191" s="2">
        <v>4.70573879070246E-2</v>
      </c>
      <c r="B26191" t="s">
        <v>60501</v>
      </c>
    </row>
    <row r="26192" spans="1:2" x14ac:dyDescent="0.3">
      <c r="A26192" s="2">
        <v>7.6999999999999996E-4</v>
      </c>
      <c r="B26192" t="s">
        <v>60500</v>
      </c>
    </row>
    <row r="26193" spans="1:2" x14ac:dyDescent="0.3">
      <c r="A26193" s="2">
        <v>1.23175456858098E-2</v>
      </c>
      <c r="B26193" t="s">
        <v>60499</v>
      </c>
    </row>
    <row r="26194" spans="1:2" x14ac:dyDescent="0.3">
      <c r="A26194" s="2">
        <v>1.3885760277570301E-2</v>
      </c>
      <c r="B26194" t="s">
        <v>60498</v>
      </c>
    </row>
    <row r="26195" spans="1:2" x14ac:dyDescent="0.3">
      <c r="A26195" s="2">
        <v>9.6110000000000001E-2</v>
      </c>
      <c r="B26195" t="s">
        <v>60497</v>
      </c>
    </row>
    <row r="26196" spans="1:2" x14ac:dyDescent="0.3">
      <c r="A26196" s="2">
        <v>2.6779252224568999E-2</v>
      </c>
      <c r="B26196" t="s">
        <v>60496</v>
      </c>
    </row>
    <row r="26197" spans="1:2" x14ac:dyDescent="0.3">
      <c r="A26197" s="2">
        <v>2.37427901084401E-2</v>
      </c>
      <c r="B26197" t="s">
        <v>60495</v>
      </c>
    </row>
    <row r="26198" spans="1:2" x14ac:dyDescent="0.3">
      <c r="A26198" s="2">
        <v>2.6919999999999999E-2</v>
      </c>
      <c r="B26198" t="s">
        <v>60494</v>
      </c>
    </row>
    <row r="26199" spans="1:2" x14ac:dyDescent="0.3">
      <c r="A26199" s="2">
        <v>0.73964493173956303</v>
      </c>
      <c r="B26199" t="s">
        <v>60493</v>
      </c>
    </row>
    <row r="26200" spans="1:2" x14ac:dyDescent="0.3">
      <c r="A26200" s="2">
        <v>8.3044611913998896</v>
      </c>
      <c r="B26200" t="s">
        <v>60492</v>
      </c>
    </row>
    <row r="26201" spans="1:2" x14ac:dyDescent="0.3">
      <c r="A26201" s="2">
        <v>87.896291332110096</v>
      </c>
      <c r="B26201" t="s">
        <v>60491</v>
      </c>
    </row>
    <row r="26202" spans="1:2" x14ac:dyDescent="0.3">
      <c r="A26202" s="2">
        <v>1.52343764265005</v>
      </c>
      <c r="B26202" t="s">
        <v>60490</v>
      </c>
    </row>
    <row r="26203" spans="1:2" x14ac:dyDescent="0.3">
      <c r="A26203" s="2">
        <v>4.6273180798311902E-4</v>
      </c>
      <c r="B26203" t="s">
        <v>60489</v>
      </c>
    </row>
    <row r="26204" spans="1:2" x14ac:dyDescent="0.3">
      <c r="A26204" s="2">
        <v>0.45165</v>
      </c>
      <c r="B26204" t="s">
        <v>60488</v>
      </c>
    </row>
    <row r="26205" spans="1:2" x14ac:dyDescent="0.3">
      <c r="A26205" s="2">
        <v>0.17909</v>
      </c>
      <c r="B26205" t="s">
        <v>60487</v>
      </c>
    </row>
    <row r="26206" spans="1:2" x14ac:dyDescent="0.3">
      <c r="A26206" s="2">
        <v>1.21766271956819E-3</v>
      </c>
      <c r="B26206" t="s">
        <v>60486</v>
      </c>
    </row>
    <row r="26207" spans="1:2" x14ac:dyDescent="0.3">
      <c r="A26207" s="2">
        <v>1.00602200472335E-3</v>
      </c>
      <c r="B26207" t="s">
        <v>60485</v>
      </c>
    </row>
    <row r="26208" spans="1:2" x14ac:dyDescent="0.3">
      <c r="A26208" s="2">
        <v>0.20816999999999999</v>
      </c>
      <c r="B26208" t="s">
        <v>60484</v>
      </c>
    </row>
    <row r="26209" spans="1:2" x14ac:dyDescent="0.3">
      <c r="A26209" s="2">
        <v>2.3388223658881201E-3</v>
      </c>
      <c r="B26209" t="s">
        <v>60483</v>
      </c>
    </row>
    <row r="26210" spans="1:2" x14ac:dyDescent="0.3">
      <c r="A26210" s="2">
        <v>114.91178073327499</v>
      </c>
      <c r="B26210" t="s">
        <v>60482</v>
      </c>
    </row>
    <row r="26211" spans="1:2" x14ac:dyDescent="0.3">
      <c r="A26211" s="2">
        <v>4.2905461109979899E-2</v>
      </c>
      <c r="B26211" t="s">
        <v>60481</v>
      </c>
    </row>
    <row r="26212" spans="1:2" x14ac:dyDescent="0.3">
      <c r="A26212" s="2">
        <v>5.1498390988835602E-2</v>
      </c>
      <c r="B26212" t="s">
        <v>60480</v>
      </c>
    </row>
    <row r="26213" spans="1:2" x14ac:dyDescent="0.3">
      <c r="A26213" s="2">
        <v>31.002240025265198</v>
      </c>
      <c r="B26213" t="s">
        <v>60479</v>
      </c>
    </row>
    <row r="26214" spans="1:2" x14ac:dyDescent="0.3">
      <c r="A26214" s="2">
        <v>3.3596154008460002</v>
      </c>
      <c r="B26214" t="s">
        <v>60478</v>
      </c>
    </row>
    <row r="26215" spans="1:2" x14ac:dyDescent="0.3">
      <c r="A26215" s="2">
        <v>2.84149391366572E-3</v>
      </c>
      <c r="B26215" t="s">
        <v>60477</v>
      </c>
    </row>
    <row r="26216" spans="1:2" x14ac:dyDescent="0.3">
      <c r="A26216" s="2">
        <v>7.6322769608671197E-3</v>
      </c>
      <c r="B26216" t="s">
        <v>60476</v>
      </c>
    </row>
    <row r="26217" spans="1:2" x14ac:dyDescent="0.3">
      <c r="A26217" s="2">
        <v>0.16874</v>
      </c>
      <c r="B26217" t="s">
        <v>60475</v>
      </c>
    </row>
    <row r="26218" spans="1:2" x14ac:dyDescent="0.3">
      <c r="A26218" s="2">
        <v>1.85667236350135</v>
      </c>
      <c r="B26218" t="s">
        <v>60474</v>
      </c>
    </row>
    <row r="26219" spans="1:2" x14ac:dyDescent="0.3">
      <c r="A26219" s="2">
        <v>87.8794929768451</v>
      </c>
      <c r="B26219" t="s">
        <v>60473</v>
      </c>
    </row>
    <row r="26220" spans="1:2" x14ac:dyDescent="0.3">
      <c r="A26220" s="2">
        <v>0.70818971306024503</v>
      </c>
      <c r="B26220" t="s">
        <v>60472</v>
      </c>
    </row>
    <row r="26221" spans="1:2" x14ac:dyDescent="0.3">
      <c r="A26221" s="2">
        <v>0.69264000000000003</v>
      </c>
      <c r="B26221" t="s">
        <v>60471</v>
      </c>
    </row>
    <row r="26222" spans="1:2" x14ac:dyDescent="0.3">
      <c r="A26222" s="2">
        <v>0.54502499918028802</v>
      </c>
      <c r="B26222" t="s">
        <v>60470</v>
      </c>
    </row>
    <row r="26223" spans="1:2" x14ac:dyDescent="0.3">
      <c r="A26223" s="2">
        <v>2.4558162375369501</v>
      </c>
      <c r="B26223" t="s">
        <v>60469</v>
      </c>
    </row>
    <row r="26224" spans="1:2" x14ac:dyDescent="0.3">
      <c r="A26224" s="2">
        <v>1.3691693538437399</v>
      </c>
      <c r="B26224" t="s">
        <v>60468</v>
      </c>
    </row>
    <row r="26225" spans="1:2" x14ac:dyDescent="0.3">
      <c r="A26225" s="2">
        <v>1.124652616581</v>
      </c>
      <c r="B26225" t="s">
        <v>60467</v>
      </c>
    </row>
    <row r="26226" spans="1:2" x14ac:dyDescent="0.3">
      <c r="A26226" s="2">
        <v>2.75958228851816</v>
      </c>
      <c r="B26226" t="s">
        <v>60466</v>
      </c>
    </row>
    <row r="26227" spans="1:2" x14ac:dyDescent="0.3">
      <c r="A26227" s="2">
        <v>1.79985505206229</v>
      </c>
      <c r="B26227" t="s">
        <v>60465</v>
      </c>
    </row>
    <row r="26228" spans="1:2" x14ac:dyDescent="0.3">
      <c r="A26228" s="2">
        <v>31.0848785032018</v>
      </c>
      <c r="B26228" t="s">
        <v>60464</v>
      </c>
    </row>
    <row r="26229" spans="1:2" x14ac:dyDescent="0.3">
      <c r="A26229" s="2">
        <v>2.8997336229231698</v>
      </c>
      <c r="B26229" t="s">
        <v>60463</v>
      </c>
    </row>
    <row r="26230" spans="1:2" x14ac:dyDescent="0.3">
      <c r="A26230" s="2">
        <v>1.9370627348726699</v>
      </c>
      <c r="B26230" t="s">
        <v>60462</v>
      </c>
    </row>
    <row r="26231" spans="1:2" x14ac:dyDescent="0.3">
      <c r="A26231" s="2">
        <v>0.89837999999999996</v>
      </c>
      <c r="B26231" t="s">
        <v>60461</v>
      </c>
    </row>
    <row r="26232" spans="1:2" x14ac:dyDescent="0.3">
      <c r="A26232" s="2">
        <v>0.16267000000000001</v>
      </c>
      <c r="B26232" t="s">
        <v>60460</v>
      </c>
    </row>
    <row r="26233" spans="1:2" x14ac:dyDescent="0.3">
      <c r="A26233" s="2">
        <v>2.155E-2</v>
      </c>
      <c r="B26233" t="s">
        <v>60459</v>
      </c>
    </row>
    <row r="26234" spans="1:2" x14ac:dyDescent="0.3">
      <c r="A26234" s="2">
        <v>7.5108586764050003</v>
      </c>
      <c r="B26234" t="s">
        <v>60458</v>
      </c>
    </row>
    <row r="26235" spans="1:2" x14ac:dyDescent="0.3">
      <c r="A26235" s="2">
        <v>0.10783</v>
      </c>
      <c r="B26235" t="s">
        <v>60457</v>
      </c>
    </row>
    <row r="26236" spans="1:2" x14ac:dyDescent="0.3">
      <c r="A26236" s="2">
        <v>3.05618759606433E-3</v>
      </c>
      <c r="B26236" t="s">
        <v>60456</v>
      </c>
    </row>
    <row r="26237" spans="1:2" x14ac:dyDescent="0.3">
      <c r="A26237" s="2">
        <v>4.0800000000000003E-3</v>
      </c>
      <c r="B26237" t="s">
        <v>60455</v>
      </c>
    </row>
    <row r="26238" spans="1:2" x14ac:dyDescent="0.3">
      <c r="A26238" s="2">
        <v>28.213380000000001</v>
      </c>
      <c r="B26238" t="s">
        <v>60454</v>
      </c>
    </row>
    <row r="26239" spans="1:2" x14ac:dyDescent="0.3">
      <c r="A26239" s="2">
        <v>33.25365</v>
      </c>
      <c r="B26239" t="s">
        <v>60453</v>
      </c>
    </row>
    <row r="26240" spans="1:2" x14ac:dyDescent="0.3">
      <c r="A26240" s="2">
        <v>2.3676300000000001</v>
      </c>
      <c r="B26240" t="s">
        <v>60452</v>
      </c>
    </row>
    <row r="26241" spans="1:2" x14ac:dyDescent="0.3">
      <c r="A26241" s="2">
        <v>8.3579600000000003</v>
      </c>
      <c r="B26241" t="s">
        <v>60451</v>
      </c>
    </row>
    <row r="26242" spans="1:2" x14ac:dyDescent="0.3">
      <c r="A26242" s="2">
        <v>7.3057699999999999</v>
      </c>
      <c r="B26242" t="s">
        <v>60450</v>
      </c>
    </row>
    <row r="26243" spans="1:2" x14ac:dyDescent="0.3">
      <c r="A26243" s="2">
        <v>6.3072499999999998</v>
      </c>
      <c r="B26243" t="s">
        <v>60449</v>
      </c>
    </row>
    <row r="26244" spans="1:2" x14ac:dyDescent="0.3">
      <c r="A26244" s="2">
        <v>4.3941299999999996</v>
      </c>
      <c r="B26244" t="s">
        <v>60448</v>
      </c>
    </row>
    <row r="26245" spans="1:2" x14ac:dyDescent="0.3">
      <c r="A26245" s="2">
        <v>3.2368521846115699</v>
      </c>
      <c r="B26245" t="s">
        <v>60447</v>
      </c>
    </row>
    <row r="26246" spans="1:2" x14ac:dyDescent="0.3">
      <c r="A26246" s="2">
        <v>19.844190000000001</v>
      </c>
      <c r="B26246" t="s">
        <v>60446</v>
      </c>
    </row>
    <row r="26247" spans="1:2" x14ac:dyDescent="0.3">
      <c r="A26247" s="2">
        <v>0.18350249335621399</v>
      </c>
      <c r="B26247" t="s">
        <v>60445</v>
      </c>
    </row>
    <row r="26248" spans="1:2" x14ac:dyDescent="0.3">
      <c r="A26248" s="2">
        <v>2.00952914929916E-2</v>
      </c>
      <c r="B26248" t="s">
        <v>60444</v>
      </c>
    </row>
    <row r="26249" spans="1:2" x14ac:dyDescent="0.3">
      <c r="A26249" s="2">
        <v>6.89002086550176E-2</v>
      </c>
      <c r="B26249" t="s">
        <v>60443</v>
      </c>
    </row>
    <row r="26250" spans="1:2" x14ac:dyDescent="0.3">
      <c r="A26250" s="2">
        <v>0.72219999999999995</v>
      </c>
      <c r="B26250" t="s">
        <v>60442</v>
      </c>
    </row>
    <row r="26251" spans="1:2" x14ac:dyDescent="0.3">
      <c r="A26251" s="2">
        <v>2.5956399999999999</v>
      </c>
      <c r="B26251" t="s">
        <v>60441</v>
      </c>
    </row>
    <row r="26252" spans="1:2" x14ac:dyDescent="0.3">
      <c r="A26252" s="2">
        <v>0.183523245341463</v>
      </c>
      <c r="B26252" t="s">
        <v>60440</v>
      </c>
    </row>
    <row r="26253" spans="1:2" x14ac:dyDescent="0.3">
      <c r="A26253" s="2">
        <v>0.13849</v>
      </c>
      <c r="B26253" t="s">
        <v>60439</v>
      </c>
    </row>
    <row r="26254" spans="1:2" x14ac:dyDescent="0.3">
      <c r="A26254" s="2">
        <v>1.5875027326544701E-2</v>
      </c>
      <c r="B26254" t="s">
        <v>60438</v>
      </c>
    </row>
    <row r="26255" spans="1:2" x14ac:dyDescent="0.3">
      <c r="A26255" s="2">
        <v>6.5540000000000001E-2</v>
      </c>
      <c r="B26255" t="s">
        <v>60437</v>
      </c>
    </row>
    <row r="26256" spans="1:2" x14ac:dyDescent="0.3">
      <c r="A26256" s="2">
        <v>5.8529999999999999E-2</v>
      </c>
      <c r="B26256" t="s">
        <v>60436</v>
      </c>
    </row>
    <row r="26257" spans="1:2" x14ac:dyDescent="0.3">
      <c r="A26257" s="2">
        <v>0.179156851081165</v>
      </c>
      <c r="B26257" t="s">
        <v>60435</v>
      </c>
    </row>
    <row r="26258" spans="1:2" x14ac:dyDescent="0.3">
      <c r="A26258" s="2">
        <v>7.2459999999999997E-2</v>
      </c>
      <c r="B26258" t="s">
        <v>60434</v>
      </c>
    </row>
    <row r="26259" spans="1:2" x14ac:dyDescent="0.3">
      <c r="A26259" s="2">
        <v>140.20941900315501</v>
      </c>
      <c r="B26259" t="s">
        <v>60433</v>
      </c>
    </row>
    <row r="26260" spans="1:2" x14ac:dyDescent="0.3">
      <c r="A26260" s="2">
        <v>18.430060000000001</v>
      </c>
      <c r="B26260" t="s">
        <v>60432</v>
      </c>
    </row>
    <row r="26261" spans="1:2" x14ac:dyDescent="0.3">
      <c r="A26261" s="2">
        <v>16.0636097805201</v>
      </c>
      <c r="B26261" t="s">
        <v>60431</v>
      </c>
    </row>
    <row r="26262" spans="1:2" x14ac:dyDescent="0.3">
      <c r="A26262" s="2">
        <v>9.5740000000000006E-2</v>
      </c>
      <c r="B26262" t="s">
        <v>60430</v>
      </c>
    </row>
    <row r="26263" spans="1:2" x14ac:dyDescent="0.3">
      <c r="A26263" s="2">
        <v>1.9700728607065801</v>
      </c>
      <c r="B26263" t="s">
        <v>60429</v>
      </c>
    </row>
    <row r="26264" spans="1:2" x14ac:dyDescent="0.3">
      <c r="A26264" s="2">
        <v>10.344390000000001</v>
      </c>
      <c r="B26264" t="s">
        <v>60428</v>
      </c>
    </row>
    <row r="26265" spans="1:2" x14ac:dyDescent="0.3">
      <c r="A26265" s="2">
        <v>6.0160799999999997</v>
      </c>
      <c r="B26265" t="s">
        <v>636</v>
      </c>
    </row>
    <row r="26266" spans="1:2" x14ac:dyDescent="0.3">
      <c r="A26266" s="2">
        <v>5.5950129660371299</v>
      </c>
      <c r="B26266" t="s">
        <v>60427</v>
      </c>
    </row>
    <row r="26267" spans="1:2" x14ac:dyDescent="0.3">
      <c r="A26267" s="2">
        <v>25.451100688580802</v>
      </c>
      <c r="B26267" t="s">
        <v>60426</v>
      </c>
    </row>
    <row r="26268" spans="1:2" x14ac:dyDescent="0.3">
      <c r="A26268" s="2">
        <v>0.90910999999999997</v>
      </c>
      <c r="B26268" t="s">
        <v>60425</v>
      </c>
    </row>
    <row r="26269" spans="1:2" x14ac:dyDescent="0.3">
      <c r="A26269" s="2">
        <v>6.8756184565413603E-3</v>
      </c>
      <c r="B26269" t="s">
        <v>60424</v>
      </c>
    </row>
    <row r="26270" spans="1:2" x14ac:dyDescent="0.3">
      <c r="A26270" s="2">
        <v>6.2508556403954895E-4</v>
      </c>
      <c r="B26270" t="s">
        <v>60423</v>
      </c>
    </row>
    <row r="26271" spans="1:2" x14ac:dyDescent="0.3">
      <c r="A26271" s="2">
        <v>2.92173692017613E-3</v>
      </c>
      <c r="B26271" t="s">
        <v>60422</v>
      </c>
    </row>
    <row r="26272" spans="1:2" x14ac:dyDescent="0.3">
      <c r="A26272" s="2">
        <v>2.4576863603081802E-3</v>
      </c>
      <c r="B26272" t="s">
        <v>60421</v>
      </c>
    </row>
    <row r="26273" spans="1:2" x14ac:dyDescent="0.3">
      <c r="A26273" s="2">
        <v>5.3541535736874001E-2</v>
      </c>
      <c r="B26273" t="s">
        <v>60420</v>
      </c>
    </row>
    <row r="26274" spans="1:2" x14ac:dyDescent="0.3">
      <c r="A26274" s="2">
        <v>2.8114499999999998</v>
      </c>
      <c r="B26274" t="s">
        <v>60419</v>
      </c>
    </row>
    <row r="26275" spans="1:2" x14ac:dyDescent="0.3">
      <c r="A26275" s="2">
        <v>0.50912000000000002</v>
      </c>
      <c r="B26275" t="s">
        <v>60418</v>
      </c>
    </row>
    <row r="26276" spans="1:2" x14ac:dyDescent="0.3">
      <c r="A26276" s="2">
        <v>4.1399999999999996E-3</v>
      </c>
      <c r="B26276" t="s">
        <v>60417</v>
      </c>
    </row>
    <row r="26277" spans="1:2" x14ac:dyDescent="0.3">
      <c r="A26277" s="2">
        <v>0.52817999999999998</v>
      </c>
      <c r="B26277" t="s">
        <v>60416</v>
      </c>
    </row>
    <row r="26278" spans="1:2" x14ac:dyDescent="0.3">
      <c r="A26278" s="2">
        <v>0.52212000000000003</v>
      </c>
      <c r="B26278" t="s">
        <v>60415</v>
      </c>
    </row>
    <row r="26279" spans="1:2" x14ac:dyDescent="0.3">
      <c r="A26279" s="2">
        <v>3.8100000000000002E-2</v>
      </c>
      <c r="B26279" t="s">
        <v>60414</v>
      </c>
    </row>
    <row r="26280" spans="1:2" x14ac:dyDescent="0.3">
      <c r="A26280" s="2">
        <v>24.885929999999998</v>
      </c>
      <c r="B26280" t="s">
        <v>60413</v>
      </c>
    </row>
    <row r="26281" spans="1:2" x14ac:dyDescent="0.3">
      <c r="A26281" s="2">
        <v>2.74491</v>
      </c>
      <c r="B26281" t="s">
        <v>60412</v>
      </c>
    </row>
    <row r="26282" spans="1:2" x14ac:dyDescent="0.3">
      <c r="A26282" s="2">
        <v>0.10732</v>
      </c>
      <c r="B26282" t="s">
        <v>60411</v>
      </c>
    </row>
    <row r="26283" spans="1:2" x14ac:dyDescent="0.3">
      <c r="A26283" s="2">
        <v>149.87468689812201</v>
      </c>
      <c r="B26283" t="s">
        <v>60410</v>
      </c>
    </row>
    <row r="26284" spans="1:2" x14ac:dyDescent="0.3">
      <c r="A26284" s="2">
        <v>1.8630000000000001E-2</v>
      </c>
      <c r="B26284" t="s">
        <v>60409</v>
      </c>
    </row>
    <row r="26285" spans="1:2" x14ac:dyDescent="0.3">
      <c r="A26285" s="2">
        <v>1.5704</v>
      </c>
      <c r="B26285" t="s">
        <v>60408</v>
      </c>
    </row>
    <row r="26286" spans="1:2" x14ac:dyDescent="0.3">
      <c r="A26286" s="2">
        <v>1.1000000000000001E-3</v>
      </c>
      <c r="B26286" t="s">
        <v>60407</v>
      </c>
    </row>
    <row r="26287" spans="1:2" x14ac:dyDescent="0.3">
      <c r="A26287" s="2">
        <v>53.932838845084603</v>
      </c>
      <c r="B26287" t="s">
        <v>60406</v>
      </c>
    </row>
    <row r="26288" spans="1:2" x14ac:dyDescent="0.3">
      <c r="A26288" s="2">
        <v>0.78756999999999999</v>
      </c>
      <c r="B26288" t="s">
        <v>60405</v>
      </c>
    </row>
    <row r="26289" spans="1:2" x14ac:dyDescent="0.3">
      <c r="A26289" s="2">
        <v>120.359823705826</v>
      </c>
      <c r="B26289" t="s">
        <v>60404</v>
      </c>
    </row>
    <row r="26290" spans="1:2" x14ac:dyDescent="0.3">
      <c r="A26290" s="2">
        <v>7.8170000000000003E-2</v>
      </c>
      <c r="B26290" t="s">
        <v>60403</v>
      </c>
    </row>
    <row r="26291" spans="1:2" x14ac:dyDescent="0.3">
      <c r="A26291" s="2">
        <v>2.8882531673422099E-3</v>
      </c>
      <c r="B26291" t="s">
        <v>60402</v>
      </c>
    </row>
    <row r="26292" spans="1:2" x14ac:dyDescent="0.3">
      <c r="A26292" s="2">
        <v>0.16555</v>
      </c>
      <c r="B26292" t="s">
        <v>60401</v>
      </c>
    </row>
    <row r="26293" spans="1:2" x14ac:dyDescent="0.3">
      <c r="A26293" s="2">
        <v>0.23898801542876999</v>
      </c>
      <c r="B26293" t="s">
        <v>60400</v>
      </c>
    </row>
    <row r="26294" spans="1:2" x14ac:dyDescent="0.3">
      <c r="A26294" s="2">
        <v>9.3697769791696001E-2</v>
      </c>
      <c r="B26294" t="s">
        <v>60399</v>
      </c>
    </row>
    <row r="26295" spans="1:2" x14ac:dyDescent="0.3">
      <c r="A26295" s="2">
        <v>19.629829999999998</v>
      </c>
      <c r="B26295" t="s">
        <v>60398</v>
      </c>
    </row>
    <row r="26296" spans="1:2" x14ac:dyDescent="0.3">
      <c r="A26296" s="2">
        <v>9.2899999999999996E-3</v>
      </c>
      <c r="B26296" t="s">
        <v>5937</v>
      </c>
    </row>
    <row r="26297" spans="1:2" x14ac:dyDescent="0.3">
      <c r="A26297" s="2">
        <v>5.6566850179663405E-4</v>
      </c>
      <c r="B26297" t="s">
        <v>60397</v>
      </c>
    </row>
    <row r="26298" spans="1:2" x14ac:dyDescent="0.3">
      <c r="A26298" s="2">
        <v>4.9610394706442896E-3</v>
      </c>
      <c r="B26298" t="s">
        <v>60396</v>
      </c>
    </row>
    <row r="26299" spans="1:2" x14ac:dyDescent="0.3">
      <c r="A26299" s="2">
        <v>5.2274616767169803E-3</v>
      </c>
      <c r="B26299" t="s">
        <v>60395</v>
      </c>
    </row>
    <row r="26300" spans="1:2" x14ac:dyDescent="0.3">
      <c r="A26300" s="2">
        <v>0.27795999999999998</v>
      </c>
      <c r="B26300" t="s">
        <v>60394</v>
      </c>
    </row>
    <row r="26301" spans="1:2" x14ac:dyDescent="0.3">
      <c r="A26301" s="2">
        <v>7.1700000000000002E-3</v>
      </c>
      <c r="B26301" t="s">
        <v>6044</v>
      </c>
    </row>
    <row r="26302" spans="1:2" x14ac:dyDescent="0.3">
      <c r="A26302" s="2">
        <v>1.477E-2</v>
      </c>
      <c r="B26302" t="s">
        <v>60393</v>
      </c>
    </row>
    <row r="26303" spans="1:2" x14ac:dyDescent="0.3">
      <c r="A26303" s="2">
        <v>273.68152717336301</v>
      </c>
      <c r="B26303" t="s">
        <v>60392</v>
      </c>
    </row>
    <row r="26304" spans="1:2" x14ac:dyDescent="0.3">
      <c r="A26304" s="2">
        <v>7.25524707443829E-3</v>
      </c>
      <c r="B26304" t="s">
        <v>60391</v>
      </c>
    </row>
    <row r="26305" spans="1:2" x14ac:dyDescent="0.3">
      <c r="A26305" s="2">
        <v>6.4099999999999999E-3</v>
      </c>
      <c r="B26305" t="s">
        <v>60390</v>
      </c>
    </row>
    <row r="26306" spans="1:2" x14ac:dyDescent="0.3">
      <c r="A26306" s="2">
        <v>0.111347955549693</v>
      </c>
      <c r="B26306" t="s">
        <v>60389</v>
      </c>
    </row>
    <row r="26307" spans="1:2" x14ac:dyDescent="0.3">
      <c r="A26307" s="2">
        <v>7.5986233045927901E-2</v>
      </c>
      <c r="B26307" t="s">
        <v>60388</v>
      </c>
    </row>
    <row r="26308" spans="1:2" x14ac:dyDescent="0.3">
      <c r="A26308" s="2">
        <v>3.3717320717534902E-2</v>
      </c>
      <c r="B26308" t="s">
        <v>60387</v>
      </c>
    </row>
    <row r="26309" spans="1:2" x14ac:dyDescent="0.3">
      <c r="A26309" s="2">
        <v>1.0189999999999999E-2</v>
      </c>
      <c r="B26309" t="s">
        <v>60386</v>
      </c>
    </row>
    <row r="26310" spans="1:2" x14ac:dyDescent="0.3">
      <c r="A26310" s="2">
        <v>0.37506195966138201</v>
      </c>
      <c r="B26310" t="s">
        <v>60385</v>
      </c>
    </row>
    <row r="26311" spans="1:2" x14ac:dyDescent="0.3">
      <c r="A26311" s="2">
        <v>8.6598699999999997</v>
      </c>
      <c r="B26311" t="s">
        <v>60384</v>
      </c>
    </row>
    <row r="26312" spans="1:2" x14ac:dyDescent="0.3">
      <c r="A26312" s="2">
        <v>21.487639999999999</v>
      </c>
      <c r="B26312" t="s">
        <v>60383</v>
      </c>
    </row>
    <row r="26313" spans="1:2" x14ac:dyDescent="0.3">
      <c r="A26313" s="2">
        <v>70.7072576388355</v>
      </c>
      <c r="B26313" t="s">
        <v>60382</v>
      </c>
    </row>
    <row r="26314" spans="1:2" x14ac:dyDescent="0.3">
      <c r="A26314" s="2">
        <v>62.917479999999998</v>
      </c>
      <c r="B26314" t="s">
        <v>60381</v>
      </c>
    </row>
    <row r="26315" spans="1:2" x14ac:dyDescent="0.3">
      <c r="A26315" s="2">
        <v>31.55341</v>
      </c>
      <c r="B26315" t="s">
        <v>60380</v>
      </c>
    </row>
    <row r="26316" spans="1:2" x14ac:dyDescent="0.3">
      <c r="A26316" s="2">
        <v>2.9270192126315502</v>
      </c>
      <c r="B26316" t="s">
        <v>60379</v>
      </c>
    </row>
    <row r="26317" spans="1:2" x14ac:dyDescent="0.3">
      <c r="A26317" s="2">
        <v>11.422272943200699</v>
      </c>
      <c r="B26317" t="s">
        <v>60378</v>
      </c>
    </row>
    <row r="26318" spans="1:2" x14ac:dyDescent="0.3">
      <c r="A26318" s="2">
        <v>11.8854381785742</v>
      </c>
      <c r="B26318" t="s">
        <v>60377</v>
      </c>
    </row>
    <row r="26319" spans="1:2" x14ac:dyDescent="0.3">
      <c r="A26319" s="2" t="s">
        <v>13</v>
      </c>
      <c r="B26319" t="s">
        <v>60376</v>
      </c>
    </row>
    <row r="26320" spans="1:2" x14ac:dyDescent="0.3">
      <c r="A26320" s="2">
        <v>0.64172747086340298</v>
      </c>
      <c r="B26320" t="s">
        <v>60375</v>
      </c>
    </row>
    <row r="26321" spans="1:2" x14ac:dyDescent="0.3">
      <c r="A26321" s="2">
        <v>0.47183913191949001</v>
      </c>
      <c r="B26321" t="s">
        <v>60374</v>
      </c>
    </row>
    <row r="26322" spans="1:2" x14ac:dyDescent="0.3">
      <c r="A26322" s="2">
        <v>2.5464989014083099</v>
      </c>
      <c r="B26322" t="s">
        <v>60373</v>
      </c>
    </row>
    <row r="26323" spans="1:2" x14ac:dyDescent="0.3">
      <c r="A26323" s="2">
        <v>0.11554</v>
      </c>
      <c r="B26323" t="s">
        <v>60372</v>
      </c>
    </row>
    <row r="26324" spans="1:2" x14ac:dyDescent="0.3">
      <c r="A26324" s="2">
        <v>0.33910183767860902</v>
      </c>
      <c r="B26324" t="s">
        <v>60371</v>
      </c>
    </row>
    <row r="26325" spans="1:2" x14ac:dyDescent="0.3">
      <c r="A26325" s="2">
        <v>3.3307925298134702</v>
      </c>
      <c r="B26325" t="s">
        <v>60370</v>
      </c>
    </row>
    <row r="26326" spans="1:2" x14ac:dyDescent="0.3">
      <c r="A26326" s="2">
        <v>0.108296401718041</v>
      </c>
      <c r="B26326" t="s">
        <v>60369</v>
      </c>
    </row>
    <row r="26327" spans="1:2" x14ac:dyDescent="0.3">
      <c r="A26327" s="2">
        <v>42.994446743510899</v>
      </c>
      <c r="B26327" t="s">
        <v>60368</v>
      </c>
    </row>
    <row r="26328" spans="1:2" x14ac:dyDescent="0.3">
      <c r="A26328" s="2">
        <v>37.188360000000003</v>
      </c>
      <c r="B26328" t="s">
        <v>60367</v>
      </c>
    </row>
    <row r="26329" spans="1:2" x14ac:dyDescent="0.3">
      <c r="A26329" s="2">
        <v>6.8830000000000002E-2</v>
      </c>
      <c r="B26329" t="s">
        <v>60366</v>
      </c>
    </row>
    <row r="26330" spans="1:2" x14ac:dyDescent="0.3">
      <c r="A26330" s="2">
        <v>6.7195400000000003</v>
      </c>
      <c r="B26330" t="s">
        <v>60365</v>
      </c>
    </row>
    <row r="26331" spans="1:2" x14ac:dyDescent="0.3">
      <c r="A26331" s="2">
        <v>4.2194219563137299E-4</v>
      </c>
      <c r="B26331" t="s">
        <v>60364</v>
      </c>
    </row>
    <row r="26332" spans="1:2" x14ac:dyDescent="0.3">
      <c r="A26332" s="2">
        <v>3.1090673304857499</v>
      </c>
      <c r="B26332" t="s">
        <v>60363</v>
      </c>
    </row>
    <row r="26333" spans="1:2" x14ac:dyDescent="0.3">
      <c r="A26333" s="2">
        <v>2.657E-2</v>
      </c>
      <c r="B26333" t="s">
        <v>60362</v>
      </c>
    </row>
    <row r="26334" spans="1:2" x14ac:dyDescent="0.3">
      <c r="A26334" s="2">
        <v>4.0200000000000001E-3</v>
      </c>
      <c r="B26334" t="s">
        <v>60361</v>
      </c>
    </row>
    <row r="26335" spans="1:2" x14ac:dyDescent="0.3">
      <c r="A26335" s="2">
        <v>20.688680000000002</v>
      </c>
      <c r="B26335" t="s">
        <v>60360</v>
      </c>
    </row>
    <row r="26336" spans="1:2" x14ac:dyDescent="0.3">
      <c r="A26336" s="2">
        <v>0.64938663245168105</v>
      </c>
      <c r="B26336" t="s">
        <v>60359</v>
      </c>
    </row>
    <row r="26337" spans="1:2" x14ac:dyDescent="0.3">
      <c r="A26337" s="2">
        <v>0.26848923382662498</v>
      </c>
      <c r="B26337" t="s">
        <v>60358</v>
      </c>
    </row>
    <row r="26338" spans="1:2" x14ac:dyDescent="0.3">
      <c r="A26338" s="2">
        <v>2.1452399999999998</v>
      </c>
      <c r="B26338" t="s">
        <v>60357</v>
      </c>
    </row>
    <row r="26339" spans="1:2" x14ac:dyDescent="0.3">
      <c r="A26339" s="2">
        <v>1.2475099999999999</v>
      </c>
      <c r="B26339" t="s">
        <v>60356</v>
      </c>
    </row>
    <row r="26340" spans="1:2" x14ac:dyDescent="0.3">
      <c r="A26340" s="2">
        <v>0.35996</v>
      </c>
      <c r="B26340" t="s">
        <v>60355</v>
      </c>
    </row>
    <row r="26341" spans="1:2" x14ac:dyDescent="0.3">
      <c r="A26341" s="2">
        <v>0.69553512076289603</v>
      </c>
      <c r="B26341" t="s">
        <v>60354</v>
      </c>
    </row>
    <row r="26342" spans="1:2" x14ac:dyDescent="0.3">
      <c r="A26342" s="2">
        <v>0.17380494483964501</v>
      </c>
      <c r="B26342" t="s">
        <v>60353</v>
      </c>
    </row>
    <row r="26343" spans="1:2" x14ac:dyDescent="0.3">
      <c r="A26343" s="2">
        <v>2.48430915335714</v>
      </c>
      <c r="B26343" t="s">
        <v>60352</v>
      </c>
    </row>
    <row r="26344" spans="1:2" x14ac:dyDescent="0.3">
      <c r="A26344" s="2">
        <v>1.4149041679607599</v>
      </c>
      <c r="B26344" t="s">
        <v>60351</v>
      </c>
    </row>
    <row r="26345" spans="1:2" x14ac:dyDescent="0.3">
      <c r="A26345" s="2">
        <v>8.8767200000000006</v>
      </c>
      <c r="B26345" t="s">
        <v>60350</v>
      </c>
    </row>
    <row r="26346" spans="1:2" x14ac:dyDescent="0.3">
      <c r="A26346" s="2">
        <v>12.9390002250425</v>
      </c>
      <c r="B26346" t="s">
        <v>60349</v>
      </c>
    </row>
    <row r="26347" spans="1:2" x14ac:dyDescent="0.3">
      <c r="A26347" s="2">
        <v>4.1113897824108498</v>
      </c>
      <c r="B26347" t="s">
        <v>60348</v>
      </c>
    </row>
    <row r="26348" spans="1:2" x14ac:dyDescent="0.3">
      <c r="A26348" s="2">
        <v>24.905542539646799</v>
      </c>
      <c r="B26348" t="s">
        <v>60347</v>
      </c>
    </row>
    <row r="26349" spans="1:2" x14ac:dyDescent="0.3">
      <c r="A26349" s="2">
        <v>0.20015831110566201</v>
      </c>
      <c r="B26349" t="s">
        <v>60346</v>
      </c>
    </row>
    <row r="26350" spans="1:2" x14ac:dyDescent="0.3">
      <c r="A26350" s="2">
        <v>0.64596743250493704</v>
      </c>
      <c r="B26350" t="s">
        <v>60345</v>
      </c>
    </row>
    <row r="26351" spans="1:2" x14ac:dyDescent="0.3">
      <c r="A26351" s="2">
        <v>89.406776127980194</v>
      </c>
      <c r="B26351" t="s">
        <v>60344</v>
      </c>
    </row>
    <row r="26352" spans="1:2" x14ac:dyDescent="0.3">
      <c r="A26352" s="2">
        <v>5.4075090804071504</v>
      </c>
      <c r="B26352" t="s">
        <v>60343</v>
      </c>
    </row>
    <row r="26353" spans="1:2" x14ac:dyDescent="0.3">
      <c r="A26353" s="2">
        <v>5.00976</v>
      </c>
      <c r="B26353" t="s">
        <v>60342</v>
      </c>
    </row>
    <row r="26354" spans="1:2" x14ac:dyDescent="0.3">
      <c r="A26354" s="2">
        <v>0.88411635320411697</v>
      </c>
      <c r="B26354" t="s">
        <v>60341</v>
      </c>
    </row>
    <row r="26355" spans="1:2" x14ac:dyDescent="0.3">
      <c r="A26355" s="2">
        <v>0.403857205285932</v>
      </c>
      <c r="B26355" t="s">
        <v>60340</v>
      </c>
    </row>
    <row r="26356" spans="1:2" x14ac:dyDescent="0.3">
      <c r="A26356" s="2">
        <v>0.98234999999999995</v>
      </c>
      <c r="B26356" t="s">
        <v>60339</v>
      </c>
    </row>
    <row r="26357" spans="1:2" x14ac:dyDescent="0.3">
      <c r="A26357" s="2">
        <v>1.7296710419969601E-2</v>
      </c>
      <c r="B26357" t="s">
        <v>60338</v>
      </c>
    </row>
    <row r="26358" spans="1:2" x14ac:dyDescent="0.3">
      <c r="A26358" s="2">
        <v>7.5020000000000003E-2</v>
      </c>
      <c r="B26358" t="s">
        <v>60337</v>
      </c>
    </row>
    <row r="26359" spans="1:2" x14ac:dyDescent="0.3">
      <c r="A26359" s="2">
        <v>0.23277999999999999</v>
      </c>
      <c r="B26359" t="s">
        <v>60336</v>
      </c>
    </row>
    <row r="26360" spans="1:2" x14ac:dyDescent="0.3">
      <c r="A26360" s="2">
        <v>58.964463413414997</v>
      </c>
      <c r="B26360" t="s">
        <v>60335</v>
      </c>
    </row>
    <row r="26361" spans="1:2" x14ac:dyDescent="0.3">
      <c r="A26361" s="2">
        <v>2.9521748033604599E-3</v>
      </c>
      <c r="B26361" t="s">
        <v>60334</v>
      </c>
    </row>
    <row r="26362" spans="1:2" x14ac:dyDescent="0.3">
      <c r="A26362" s="2">
        <v>4.7362970246897701E-2</v>
      </c>
      <c r="B26362" t="s">
        <v>60333</v>
      </c>
    </row>
    <row r="26363" spans="1:2" x14ac:dyDescent="0.3">
      <c r="A26363" s="2">
        <v>0.296819825752204</v>
      </c>
      <c r="B26363" t="s">
        <v>60332</v>
      </c>
    </row>
    <row r="26364" spans="1:2" x14ac:dyDescent="0.3">
      <c r="A26364" s="2">
        <v>2.0493012716060099</v>
      </c>
      <c r="B26364" t="s">
        <v>60331</v>
      </c>
    </row>
    <row r="26365" spans="1:2" x14ac:dyDescent="0.3">
      <c r="A26365" s="2">
        <v>0.28898000000000001</v>
      </c>
      <c r="B26365" t="s">
        <v>60330</v>
      </c>
    </row>
    <row r="26366" spans="1:2" x14ac:dyDescent="0.3">
      <c r="A26366" s="2">
        <v>0.230662927154243</v>
      </c>
      <c r="B26366" t="s">
        <v>60329</v>
      </c>
    </row>
    <row r="26367" spans="1:2" x14ac:dyDescent="0.3">
      <c r="A26367" s="2">
        <v>2.7379632367502902</v>
      </c>
      <c r="B26367" t="s">
        <v>60328</v>
      </c>
    </row>
    <row r="26368" spans="1:2" x14ac:dyDescent="0.3">
      <c r="A26368" s="2">
        <v>100</v>
      </c>
      <c r="B26368" t="s">
        <v>60327</v>
      </c>
    </row>
    <row r="26369" spans="1:2" x14ac:dyDescent="0.3">
      <c r="A26369" s="2">
        <v>1.55132</v>
      </c>
      <c r="B26369" t="s">
        <v>60326</v>
      </c>
    </row>
    <row r="26370" spans="1:2" x14ac:dyDescent="0.3">
      <c r="A26370" s="2">
        <v>3.0809424714226499E-2</v>
      </c>
      <c r="B26370" t="s">
        <v>60325</v>
      </c>
    </row>
    <row r="26371" spans="1:2" x14ac:dyDescent="0.3">
      <c r="A26371" s="2">
        <v>0.44363707743230402</v>
      </c>
      <c r="B26371" t="s">
        <v>60324</v>
      </c>
    </row>
    <row r="26372" spans="1:2" x14ac:dyDescent="0.3">
      <c r="A26372" s="2">
        <v>7.4348353782096197</v>
      </c>
      <c r="B26372" t="s">
        <v>60323</v>
      </c>
    </row>
    <row r="26373" spans="1:2" x14ac:dyDescent="0.3">
      <c r="A26373" s="2">
        <v>2.0116299999999998</v>
      </c>
      <c r="B26373" t="s">
        <v>60322</v>
      </c>
    </row>
    <row r="26374" spans="1:2" x14ac:dyDescent="0.3">
      <c r="A26374" s="2">
        <v>4.9545668473005098E-3</v>
      </c>
      <c r="B26374" t="s">
        <v>60321</v>
      </c>
    </row>
    <row r="26375" spans="1:2" x14ac:dyDescent="0.3">
      <c r="A26375" s="2">
        <v>0.14164136244643699</v>
      </c>
      <c r="B26375" t="s">
        <v>60320</v>
      </c>
    </row>
    <row r="26376" spans="1:2" x14ac:dyDescent="0.3">
      <c r="A26376" s="2">
        <v>1.9378650663038901E-3</v>
      </c>
      <c r="B26376" t="s">
        <v>60319</v>
      </c>
    </row>
    <row r="26377" spans="1:2" x14ac:dyDescent="0.3">
      <c r="A26377" s="2">
        <v>2.8E-3</v>
      </c>
      <c r="B26377" t="s">
        <v>60318</v>
      </c>
    </row>
    <row r="26378" spans="1:2" x14ac:dyDescent="0.3">
      <c r="A26378" s="2">
        <v>2.7885643799468998E-3</v>
      </c>
      <c r="B26378" t="s">
        <v>60317</v>
      </c>
    </row>
    <row r="26379" spans="1:2" x14ac:dyDescent="0.3">
      <c r="A26379" s="2">
        <v>4.9867352920000604E-3</v>
      </c>
      <c r="B26379" t="s">
        <v>60316</v>
      </c>
    </row>
    <row r="26380" spans="1:2" x14ac:dyDescent="0.3">
      <c r="A26380" s="2">
        <v>0.57103999999999999</v>
      </c>
      <c r="B26380" t="s">
        <v>60315</v>
      </c>
    </row>
    <row r="26381" spans="1:2" x14ac:dyDescent="0.3">
      <c r="A26381" s="2">
        <v>2.3907170328937899</v>
      </c>
      <c r="B26381" t="s">
        <v>60314</v>
      </c>
    </row>
    <row r="26382" spans="1:2" x14ac:dyDescent="0.3">
      <c r="A26382" s="2">
        <v>4.0999999999999999E-4</v>
      </c>
      <c r="B26382" t="s">
        <v>60313</v>
      </c>
    </row>
    <row r="26383" spans="1:2" x14ac:dyDescent="0.3">
      <c r="A26383" s="2">
        <v>0.30282999999999999</v>
      </c>
      <c r="B26383" t="s">
        <v>60312</v>
      </c>
    </row>
    <row r="26384" spans="1:2" x14ac:dyDescent="0.3">
      <c r="A26384" s="2">
        <v>1.25713651416626</v>
      </c>
      <c r="B26384" t="s">
        <v>60311</v>
      </c>
    </row>
    <row r="26385" spans="1:2" x14ac:dyDescent="0.3">
      <c r="A26385" s="2">
        <v>36.405239999999999</v>
      </c>
      <c r="B26385" t="s">
        <v>60310</v>
      </c>
    </row>
    <row r="26386" spans="1:2" x14ac:dyDescent="0.3">
      <c r="A26386" s="2">
        <v>7.5679999999999997E-2</v>
      </c>
      <c r="B26386" t="s">
        <v>60309</v>
      </c>
    </row>
    <row r="26387" spans="1:2" x14ac:dyDescent="0.3">
      <c r="A26387" s="2">
        <v>3.0634412070405198E-3</v>
      </c>
      <c r="B26387" t="s">
        <v>60308</v>
      </c>
    </row>
    <row r="26388" spans="1:2" x14ac:dyDescent="0.3">
      <c r="A26388" s="2">
        <v>1.1552472398740901E-2</v>
      </c>
      <c r="B26388" t="s">
        <v>60307</v>
      </c>
    </row>
    <row r="26389" spans="1:2" x14ac:dyDescent="0.3">
      <c r="A26389" s="2">
        <v>3.8542439386126701</v>
      </c>
      <c r="B26389" t="s">
        <v>60306</v>
      </c>
    </row>
    <row r="26390" spans="1:2" x14ac:dyDescent="0.3">
      <c r="A26390" s="2">
        <v>15.95698</v>
      </c>
      <c r="B26390" t="s">
        <v>60305</v>
      </c>
    </row>
    <row r="26391" spans="1:2" x14ac:dyDescent="0.3">
      <c r="A26391" s="2">
        <v>35.388489999999997</v>
      </c>
      <c r="B26391" t="s">
        <v>60304</v>
      </c>
    </row>
    <row r="26392" spans="1:2" x14ac:dyDescent="0.3">
      <c r="A26392" s="2">
        <v>1.2900368741467E-3</v>
      </c>
      <c r="B26392" t="s">
        <v>60303</v>
      </c>
    </row>
    <row r="26393" spans="1:2" x14ac:dyDescent="0.3">
      <c r="A26393" s="2">
        <v>4.9243495530743999</v>
      </c>
      <c r="B26393" t="s">
        <v>60302</v>
      </c>
    </row>
    <row r="26394" spans="1:2" x14ac:dyDescent="0.3">
      <c r="A26394" s="2">
        <v>0.15661</v>
      </c>
      <c r="B26394" t="s">
        <v>60301</v>
      </c>
    </row>
    <row r="26395" spans="1:2" x14ac:dyDescent="0.3">
      <c r="A26395" s="2">
        <v>9.4100844710995002E-2</v>
      </c>
      <c r="B26395" t="s">
        <v>60300</v>
      </c>
    </row>
    <row r="26396" spans="1:2" x14ac:dyDescent="0.3">
      <c r="A26396" s="2">
        <v>4.1090161161878802E-2</v>
      </c>
      <c r="B26396" t="s">
        <v>60299</v>
      </c>
    </row>
    <row r="26397" spans="1:2" x14ac:dyDescent="0.3">
      <c r="A26397" s="2">
        <v>0.48360277674053698</v>
      </c>
      <c r="B26397" t="s">
        <v>60298</v>
      </c>
    </row>
    <row r="26398" spans="1:2" x14ac:dyDescent="0.3">
      <c r="A26398" s="2">
        <v>1.1785273152179799E-3</v>
      </c>
      <c r="B26398" t="s">
        <v>60297</v>
      </c>
    </row>
    <row r="26399" spans="1:2" x14ac:dyDescent="0.3">
      <c r="A26399" s="2">
        <v>1.99656960635545E-2</v>
      </c>
      <c r="B26399" t="s">
        <v>60296</v>
      </c>
    </row>
    <row r="26400" spans="1:2" x14ac:dyDescent="0.3">
      <c r="A26400" s="2">
        <v>1.9499999999999999E-3</v>
      </c>
      <c r="B26400" t="s">
        <v>60295</v>
      </c>
    </row>
    <row r="26401" spans="1:2" x14ac:dyDescent="0.3">
      <c r="A26401" s="2">
        <v>0.21504000000000001</v>
      </c>
      <c r="B26401" t="s">
        <v>60294</v>
      </c>
    </row>
    <row r="26402" spans="1:2" x14ac:dyDescent="0.3">
      <c r="A26402" s="2">
        <v>1.55629</v>
      </c>
      <c r="B26402" t="s">
        <v>60293</v>
      </c>
    </row>
    <row r="26403" spans="1:2" x14ac:dyDescent="0.3">
      <c r="A26403" s="2">
        <v>4.9869999999999998E-2</v>
      </c>
      <c r="B26403" t="s">
        <v>60292</v>
      </c>
    </row>
    <row r="26404" spans="1:2" x14ac:dyDescent="0.3">
      <c r="A26404" s="2">
        <v>1.20145439257031E-3</v>
      </c>
      <c r="B26404" t="s">
        <v>60291</v>
      </c>
    </row>
    <row r="26405" spans="1:2" x14ac:dyDescent="0.3">
      <c r="A26405" s="2">
        <v>1.5375934163742401E-3</v>
      </c>
      <c r="B26405" t="s">
        <v>60290</v>
      </c>
    </row>
    <row r="26406" spans="1:2" x14ac:dyDescent="0.3">
      <c r="A26406" s="2">
        <v>0.23576433670646699</v>
      </c>
      <c r="B26406" t="s">
        <v>60289</v>
      </c>
    </row>
    <row r="26407" spans="1:2" x14ac:dyDescent="0.3">
      <c r="A26407" s="2">
        <v>0.18020069839326799</v>
      </c>
      <c r="B26407" t="s">
        <v>60288</v>
      </c>
    </row>
    <row r="26408" spans="1:2" x14ac:dyDescent="0.3">
      <c r="A26408" s="2">
        <v>0.154802737044308</v>
      </c>
      <c r="B26408" t="s">
        <v>60287</v>
      </c>
    </row>
    <row r="26409" spans="1:2" x14ac:dyDescent="0.3">
      <c r="A26409" s="2">
        <v>1.3894609533061E-3</v>
      </c>
      <c r="B26409" t="s">
        <v>60286</v>
      </c>
    </row>
    <row r="26410" spans="1:2" x14ac:dyDescent="0.3">
      <c r="A26410" s="2">
        <v>1.43029543963456</v>
      </c>
      <c r="B26410" t="s">
        <v>60285</v>
      </c>
    </row>
    <row r="26411" spans="1:2" x14ac:dyDescent="0.3">
      <c r="A26411" s="2">
        <v>1.76225836647304</v>
      </c>
      <c r="B26411" t="s">
        <v>60284</v>
      </c>
    </row>
    <row r="26412" spans="1:2" x14ac:dyDescent="0.3">
      <c r="A26412" s="2">
        <v>4.8765145653796903E-3</v>
      </c>
      <c r="B26412" t="s">
        <v>60283</v>
      </c>
    </row>
    <row r="26413" spans="1:2" x14ac:dyDescent="0.3">
      <c r="A26413" s="2">
        <v>5.0160000000000003E-2</v>
      </c>
      <c r="B26413" t="s">
        <v>60282</v>
      </c>
    </row>
    <row r="26414" spans="1:2" x14ac:dyDescent="0.3">
      <c r="A26414" s="2">
        <v>9.5421873240495406E-2</v>
      </c>
      <c r="B26414" t="s">
        <v>60281</v>
      </c>
    </row>
    <row r="26415" spans="1:2" x14ac:dyDescent="0.3">
      <c r="A26415" s="2">
        <v>1.0194300000000001</v>
      </c>
      <c r="B26415" t="s">
        <v>60280</v>
      </c>
    </row>
    <row r="26416" spans="1:2" x14ac:dyDescent="0.3">
      <c r="A26416" s="2">
        <v>52.027744404827601</v>
      </c>
      <c r="B26416" t="s">
        <v>60279</v>
      </c>
    </row>
    <row r="26417" spans="1:2" x14ac:dyDescent="0.3">
      <c r="A26417" s="2">
        <v>27.495093422702102</v>
      </c>
      <c r="B26417" t="s">
        <v>60278</v>
      </c>
    </row>
    <row r="26418" spans="1:2" x14ac:dyDescent="0.3">
      <c r="A26418" s="2">
        <v>1.71126070971858E-3</v>
      </c>
      <c r="B26418" t="s">
        <v>60277</v>
      </c>
    </row>
    <row r="26419" spans="1:2" x14ac:dyDescent="0.3">
      <c r="A26419" s="2">
        <v>4.0860039047175599E-3</v>
      </c>
      <c r="B26419" t="s">
        <v>60276</v>
      </c>
    </row>
    <row r="26420" spans="1:2" x14ac:dyDescent="0.3">
      <c r="A26420" s="2">
        <v>1.9707089224844702E-3</v>
      </c>
      <c r="B26420" t="s">
        <v>60275</v>
      </c>
    </row>
    <row r="26421" spans="1:2" x14ac:dyDescent="0.3">
      <c r="A26421" s="2">
        <v>8.3361265911572995E-3</v>
      </c>
      <c r="B26421" t="s">
        <v>60274</v>
      </c>
    </row>
    <row r="26422" spans="1:2" x14ac:dyDescent="0.3">
      <c r="A26422" s="2">
        <v>4.4822464164828704E-3</v>
      </c>
      <c r="B26422" t="s">
        <v>60273</v>
      </c>
    </row>
    <row r="26423" spans="1:2" x14ac:dyDescent="0.3">
      <c r="A26423" s="2">
        <v>2.9054600000000002</v>
      </c>
      <c r="B26423" t="s">
        <v>60272</v>
      </c>
    </row>
    <row r="26424" spans="1:2" x14ac:dyDescent="0.3">
      <c r="A26424" s="2">
        <v>36.500109999999999</v>
      </c>
      <c r="B26424" t="s">
        <v>60271</v>
      </c>
    </row>
    <row r="26425" spans="1:2" x14ac:dyDescent="0.3">
      <c r="A26425" s="2">
        <v>3.9449999999999999E-2</v>
      </c>
      <c r="B26425" t="s">
        <v>60270</v>
      </c>
    </row>
    <row r="26426" spans="1:2" x14ac:dyDescent="0.3">
      <c r="A26426" s="2">
        <v>0.48194999999999999</v>
      </c>
      <c r="B26426" t="s">
        <v>60269</v>
      </c>
    </row>
    <row r="26427" spans="1:2" x14ac:dyDescent="0.3">
      <c r="A26427" s="2">
        <v>0.3684283091262</v>
      </c>
      <c r="B26427" t="s">
        <v>60268</v>
      </c>
    </row>
    <row r="26428" spans="1:2" x14ac:dyDescent="0.3">
      <c r="A26428" s="2">
        <v>0.31957999999999998</v>
      </c>
      <c r="B26428" t="s">
        <v>60267</v>
      </c>
    </row>
    <row r="26429" spans="1:2" x14ac:dyDescent="0.3">
      <c r="A26429" s="2">
        <v>1.40174</v>
      </c>
      <c r="B26429" t="s">
        <v>60266</v>
      </c>
    </row>
    <row r="26430" spans="1:2" x14ac:dyDescent="0.3">
      <c r="A26430" s="2">
        <v>28.927835288831101</v>
      </c>
      <c r="B26430" t="s">
        <v>60265</v>
      </c>
    </row>
    <row r="26431" spans="1:2" x14ac:dyDescent="0.3">
      <c r="A26431" s="2">
        <v>29.42464</v>
      </c>
      <c r="B26431" t="s">
        <v>60264</v>
      </c>
    </row>
    <row r="26432" spans="1:2" x14ac:dyDescent="0.3">
      <c r="A26432" s="2">
        <v>1.5063631987511601</v>
      </c>
      <c r="B26432" t="s">
        <v>60263</v>
      </c>
    </row>
    <row r="26433" spans="1:2" x14ac:dyDescent="0.3">
      <c r="A26433" s="2">
        <v>3.36863</v>
      </c>
      <c r="B26433" t="s">
        <v>60262</v>
      </c>
    </row>
    <row r="26434" spans="1:2" x14ac:dyDescent="0.3">
      <c r="A26434" s="2">
        <v>23.436319999999998</v>
      </c>
      <c r="B26434" t="s">
        <v>60261</v>
      </c>
    </row>
    <row r="26435" spans="1:2" x14ac:dyDescent="0.3">
      <c r="A26435" s="2">
        <v>21.166360000000001</v>
      </c>
      <c r="B26435" t="s">
        <v>60260</v>
      </c>
    </row>
    <row r="26436" spans="1:2" x14ac:dyDescent="0.3">
      <c r="A26436" s="2">
        <v>3.0835002394209599E-3</v>
      </c>
      <c r="B26436" t="s">
        <v>60259</v>
      </c>
    </row>
    <row r="26437" spans="1:2" x14ac:dyDescent="0.3">
      <c r="A26437" s="2">
        <v>0.75367196205296805</v>
      </c>
      <c r="B26437" t="s">
        <v>60258</v>
      </c>
    </row>
    <row r="26438" spans="1:2" x14ac:dyDescent="0.3">
      <c r="A26438" s="2">
        <v>5.9630000000000002E-2</v>
      </c>
      <c r="B26438" t="s">
        <v>60257</v>
      </c>
    </row>
    <row r="26439" spans="1:2" x14ac:dyDescent="0.3">
      <c r="A26439" s="2">
        <v>3.84261728444864E-3</v>
      </c>
      <c r="B26439" t="s">
        <v>60256</v>
      </c>
    </row>
    <row r="26440" spans="1:2" x14ac:dyDescent="0.3">
      <c r="A26440" s="2">
        <v>1.7478184007019799E-2</v>
      </c>
      <c r="B26440" t="s">
        <v>60255</v>
      </c>
    </row>
    <row r="26441" spans="1:2" x14ac:dyDescent="0.3">
      <c r="A26441" s="2">
        <v>4.0958861403917898E-2</v>
      </c>
      <c r="B26441" t="s">
        <v>60254</v>
      </c>
    </row>
    <row r="26442" spans="1:2" x14ac:dyDescent="0.3">
      <c r="A26442" s="2">
        <v>7.2270138677911697E-2</v>
      </c>
      <c r="B26442" t="s">
        <v>60253</v>
      </c>
    </row>
    <row r="26443" spans="1:2" x14ac:dyDescent="0.3">
      <c r="A26443" s="2">
        <v>13.365079503816199</v>
      </c>
      <c r="B26443" t="s">
        <v>60252</v>
      </c>
    </row>
    <row r="26444" spans="1:2" x14ac:dyDescent="0.3">
      <c r="A26444" s="2">
        <v>1.5729846653090001</v>
      </c>
      <c r="B26444" t="s">
        <v>60251</v>
      </c>
    </row>
    <row r="26445" spans="1:2" x14ac:dyDescent="0.3">
      <c r="A26445" s="2">
        <v>0.23690012511495501</v>
      </c>
      <c r="B26445" t="s">
        <v>60250</v>
      </c>
    </row>
    <row r="26446" spans="1:2" x14ac:dyDescent="0.3">
      <c r="A26446" s="2">
        <v>1.8756724671182201</v>
      </c>
      <c r="B26446" t="s">
        <v>60249</v>
      </c>
    </row>
    <row r="26447" spans="1:2" x14ac:dyDescent="0.3">
      <c r="A26447" s="2">
        <v>18.189419999999998</v>
      </c>
      <c r="B26447" t="s">
        <v>60248</v>
      </c>
    </row>
    <row r="26448" spans="1:2" x14ac:dyDescent="0.3">
      <c r="A26448" s="2">
        <v>0.17921752841698399</v>
      </c>
      <c r="B26448" t="s">
        <v>60247</v>
      </c>
    </row>
    <row r="26449" spans="1:2" x14ac:dyDescent="0.3">
      <c r="A26449" s="2">
        <v>0.27097587814711799</v>
      </c>
      <c r="B26449" t="s">
        <v>60246</v>
      </c>
    </row>
    <row r="26450" spans="1:2" x14ac:dyDescent="0.3">
      <c r="A26450" s="2">
        <v>0.21879999999999999</v>
      </c>
      <c r="B26450" t="s">
        <v>60245</v>
      </c>
    </row>
    <row r="26451" spans="1:2" x14ac:dyDescent="0.3">
      <c r="A26451" s="2">
        <v>5.9981319978288603</v>
      </c>
      <c r="B26451" t="s">
        <v>60244</v>
      </c>
    </row>
    <row r="26452" spans="1:2" x14ac:dyDescent="0.3">
      <c r="A26452" s="2">
        <v>12.1807239634339</v>
      </c>
      <c r="B26452" t="s">
        <v>60243</v>
      </c>
    </row>
    <row r="26453" spans="1:2" x14ac:dyDescent="0.3">
      <c r="A26453" s="2">
        <v>0.30508192822686098</v>
      </c>
      <c r="B26453" t="s">
        <v>60242</v>
      </c>
    </row>
    <row r="26454" spans="1:2" x14ac:dyDescent="0.3">
      <c r="A26454" s="2">
        <v>6.0810439777754004</v>
      </c>
      <c r="B26454" t="s">
        <v>60241</v>
      </c>
    </row>
    <row r="26455" spans="1:2" x14ac:dyDescent="0.3">
      <c r="A26455" s="2">
        <v>3.5500000000000002E-3</v>
      </c>
      <c r="B26455" t="s">
        <v>60240</v>
      </c>
    </row>
    <row r="26456" spans="1:2" x14ac:dyDescent="0.3">
      <c r="A26456" s="2">
        <v>1.66E-3</v>
      </c>
      <c r="B26456" t="s">
        <v>60239</v>
      </c>
    </row>
    <row r="26457" spans="1:2" x14ac:dyDescent="0.3">
      <c r="A26457" s="2">
        <v>2.6708467462224301</v>
      </c>
      <c r="B26457" t="s">
        <v>60238</v>
      </c>
    </row>
    <row r="26458" spans="1:2" x14ac:dyDescent="0.3">
      <c r="A26458" s="2">
        <v>4.1241113719995903</v>
      </c>
      <c r="B26458" t="s">
        <v>60237</v>
      </c>
    </row>
    <row r="26459" spans="1:2" x14ac:dyDescent="0.3">
      <c r="A26459" s="2">
        <v>6.5757800106539204</v>
      </c>
      <c r="B26459" t="s">
        <v>60236</v>
      </c>
    </row>
    <row r="26460" spans="1:2" x14ac:dyDescent="0.3">
      <c r="A26460" s="2">
        <v>0.22321373699126601</v>
      </c>
      <c r="B26460" t="s">
        <v>60235</v>
      </c>
    </row>
    <row r="26461" spans="1:2" x14ac:dyDescent="0.3">
      <c r="A26461" s="2">
        <v>0.14829999999999999</v>
      </c>
      <c r="B26461" t="s">
        <v>60234</v>
      </c>
    </row>
    <row r="26462" spans="1:2" x14ac:dyDescent="0.3">
      <c r="A26462" s="2">
        <v>69.250200000000007</v>
      </c>
      <c r="B26462" t="s">
        <v>60233</v>
      </c>
    </row>
    <row r="26463" spans="1:2" x14ac:dyDescent="0.3">
      <c r="A26463" s="2">
        <v>2.70269858169332</v>
      </c>
      <c r="B26463" t="s">
        <v>60232</v>
      </c>
    </row>
    <row r="26464" spans="1:2" x14ac:dyDescent="0.3">
      <c r="A26464" s="2">
        <v>10.6747261156044</v>
      </c>
      <c r="B26464" t="s">
        <v>60231</v>
      </c>
    </row>
    <row r="26465" spans="1:2" x14ac:dyDescent="0.3">
      <c r="A26465" s="2">
        <v>1.8560704703532399E-3</v>
      </c>
      <c r="B26465" t="s">
        <v>60230</v>
      </c>
    </row>
    <row r="26466" spans="1:2" x14ac:dyDescent="0.3">
      <c r="A26466" s="2">
        <v>0.146403371324205</v>
      </c>
      <c r="B26466" t="s">
        <v>60229</v>
      </c>
    </row>
    <row r="26467" spans="1:2" x14ac:dyDescent="0.3">
      <c r="A26467" s="2">
        <v>1.4675947292167499</v>
      </c>
      <c r="B26467" t="s">
        <v>60228</v>
      </c>
    </row>
    <row r="26468" spans="1:2" x14ac:dyDescent="0.3">
      <c r="A26468" s="2">
        <v>0.91486000000000001</v>
      </c>
      <c r="B26468" t="s">
        <v>60227</v>
      </c>
    </row>
    <row r="26469" spans="1:2" x14ac:dyDescent="0.3">
      <c r="A26469" s="2">
        <v>0.82674999999999998</v>
      </c>
      <c r="B26469" t="s">
        <v>60226</v>
      </c>
    </row>
    <row r="26470" spans="1:2" x14ac:dyDescent="0.3">
      <c r="A26470" s="2">
        <v>1.37083510290368</v>
      </c>
      <c r="B26470" t="s">
        <v>60225</v>
      </c>
    </row>
    <row r="26471" spans="1:2" x14ac:dyDescent="0.3">
      <c r="A26471" s="2">
        <v>0.37489613022335699</v>
      </c>
      <c r="B26471" t="s">
        <v>60224</v>
      </c>
    </row>
    <row r="26472" spans="1:2" x14ac:dyDescent="0.3">
      <c r="A26472" s="2">
        <v>0.205410128212071</v>
      </c>
      <c r="B26472" t="s">
        <v>60223</v>
      </c>
    </row>
    <row r="26473" spans="1:2" x14ac:dyDescent="0.3">
      <c r="A26473" s="2">
        <v>1.4118084015191401</v>
      </c>
      <c r="B26473" t="s">
        <v>60222</v>
      </c>
    </row>
    <row r="26474" spans="1:2" x14ac:dyDescent="0.3">
      <c r="A26474" s="2">
        <v>1.4685542158666301E-3</v>
      </c>
      <c r="B26474" t="s">
        <v>60221</v>
      </c>
    </row>
    <row r="26475" spans="1:2" x14ac:dyDescent="0.3">
      <c r="A26475" s="2">
        <v>5.9834399999999999</v>
      </c>
      <c r="B26475" t="s">
        <v>60220</v>
      </c>
    </row>
    <row r="26476" spans="1:2" x14ac:dyDescent="0.3">
      <c r="A26476" s="2">
        <v>41.495420000000003</v>
      </c>
      <c r="B26476" t="s">
        <v>60219</v>
      </c>
    </row>
    <row r="26477" spans="1:2" x14ac:dyDescent="0.3">
      <c r="A26477" s="2">
        <v>24.927542037457201</v>
      </c>
      <c r="B26477" t="s">
        <v>60218</v>
      </c>
    </row>
    <row r="26478" spans="1:2" x14ac:dyDescent="0.3">
      <c r="A26478" s="2">
        <v>0.33858425044269802</v>
      </c>
      <c r="B26478" t="s">
        <v>60217</v>
      </c>
    </row>
    <row r="26479" spans="1:2" x14ac:dyDescent="0.3">
      <c r="A26479" s="2">
        <v>1.076E-2</v>
      </c>
      <c r="B26479" t="s">
        <v>60216</v>
      </c>
    </row>
    <row r="26480" spans="1:2" x14ac:dyDescent="0.3">
      <c r="A26480" s="2">
        <v>0.52393620392631501</v>
      </c>
      <c r="B26480" t="s">
        <v>60215</v>
      </c>
    </row>
    <row r="26481" spans="1:2" x14ac:dyDescent="0.3">
      <c r="A26481" s="2">
        <v>6.2300000000000003E-3</v>
      </c>
      <c r="B26481" t="s">
        <v>60214</v>
      </c>
    </row>
    <row r="26482" spans="1:2" x14ac:dyDescent="0.3">
      <c r="A26482" s="2">
        <v>3.8400000000000001E-3</v>
      </c>
      <c r="B26482" t="s">
        <v>60213</v>
      </c>
    </row>
    <row r="26483" spans="1:2" x14ac:dyDescent="0.3">
      <c r="A26483" s="2">
        <v>2.6419999999999999E-2</v>
      </c>
      <c r="B26483" t="s">
        <v>60212</v>
      </c>
    </row>
    <row r="26484" spans="1:2" x14ac:dyDescent="0.3">
      <c r="A26484" s="2">
        <v>1.6E-2</v>
      </c>
      <c r="B26484" t="s">
        <v>60211</v>
      </c>
    </row>
    <row r="26485" spans="1:2" x14ac:dyDescent="0.3">
      <c r="A26485" s="2">
        <v>2.6971799999999999</v>
      </c>
      <c r="B26485" t="s">
        <v>60210</v>
      </c>
    </row>
    <row r="26486" spans="1:2" x14ac:dyDescent="0.3">
      <c r="A26486" s="2">
        <v>9.3154000000000003</v>
      </c>
      <c r="B26486" t="s">
        <v>60209</v>
      </c>
    </row>
    <row r="26487" spans="1:2" x14ac:dyDescent="0.3">
      <c r="A26487" s="2">
        <v>14.60272</v>
      </c>
      <c r="B26487" t="s">
        <v>60208</v>
      </c>
    </row>
    <row r="26488" spans="1:2" x14ac:dyDescent="0.3">
      <c r="A26488" s="2">
        <v>0.51959</v>
      </c>
      <c r="B26488" t="s">
        <v>60207</v>
      </c>
    </row>
    <row r="26489" spans="1:2" x14ac:dyDescent="0.3">
      <c r="A26489" s="2">
        <v>6.7667842313025195E-2</v>
      </c>
      <c r="B26489" t="s">
        <v>60206</v>
      </c>
    </row>
    <row r="26490" spans="1:2" x14ac:dyDescent="0.3">
      <c r="A26490" s="2">
        <v>13.252560000000001</v>
      </c>
      <c r="B26490" t="s">
        <v>60205</v>
      </c>
    </row>
    <row r="26491" spans="1:2" x14ac:dyDescent="0.3">
      <c r="A26491" s="2">
        <v>1.61011876452047</v>
      </c>
      <c r="B26491" t="s">
        <v>60204</v>
      </c>
    </row>
    <row r="26492" spans="1:2" x14ac:dyDescent="0.3">
      <c r="A26492" s="2">
        <v>21.582899999999999</v>
      </c>
      <c r="B26492" t="s">
        <v>60203</v>
      </c>
    </row>
    <row r="26493" spans="1:2" x14ac:dyDescent="0.3">
      <c r="A26493" s="2">
        <v>1.10916034035903</v>
      </c>
      <c r="B26493" t="s">
        <v>60202</v>
      </c>
    </row>
    <row r="26494" spans="1:2" x14ac:dyDescent="0.3">
      <c r="A26494" s="2">
        <v>10.6602</v>
      </c>
      <c r="B26494" t="s">
        <v>60201</v>
      </c>
    </row>
    <row r="26495" spans="1:2" x14ac:dyDescent="0.3">
      <c r="A26495" s="2">
        <v>5.76468432614523E-2</v>
      </c>
      <c r="B26495" t="s">
        <v>60200</v>
      </c>
    </row>
    <row r="26496" spans="1:2" x14ac:dyDescent="0.3">
      <c r="A26496" s="2">
        <v>7.9000000000000001E-4</v>
      </c>
      <c r="B26496" t="s">
        <v>60199</v>
      </c>
    </row>
    <row r="26497" spans="1:2" x14ac:dyDescent="0.3">
      <c r="A26497" s="2">
        <v>1.92078721485246E-2</v>
      </c>
      <c r="B26497" t="s">
        <v>60198</v>
      </c>
    </row>
    <row r="26498" spans="1:2" x14ac:dyDescent="0.3">
      <c r="A26498" s="2">
        <v>1.76858724742536E-3</v>
      </c>
      <c r="B26498" t="s">
        <v>60197</v>
      </c>
    </row>
    <row r="26499" spans="1:2" x14ac:dyDescent="0.3">
      <c r="A26499" s="2">
        <v>0.17694537822044901</v>
      </c>
      <c r="B26499" t="s">
        <v>60196</v>
      </c>
    </row>
    <row r="26500" spans="1:2" x14ac:dyDescent="0.3">
      <c r="A26500" s="2">
        <v>1.23346</v>
      </c>
      <c r="B26500" t="s">
        <v>60195</v>
      </c>
    </row>
    <row r="26501" spans="1:2" x14ac:dyDescent="0.3">
      <c r="A26501" s="2">
        <v>48.623914427339599</v>
      </c>
      <c r="B26501" t="s">
        <v>60194</v>
      </c>
    </row>
    <row r="26502" spans="1:2" x14ac:dyDescent="0.3">
      <c r="A26502" s="2">
        <v>0.21820999999999999</v>
      </c>
      <c r="B26502" t="s">
        <v>60193</v>
      </c>
    </row>
    <row r="26503" spans="1:2" x14ac:dyDescent="0.3">
      <c r="A26503" s="2">
        <v>1.5445883929564299</v>
      </c>
      <c r="B26503" t="s">
        <v>60192</v>
      </c>
    </row>
    <row r="26504" spans="1:2" x14ac:dyDescent="0.3">
      <c r="A26504" s="2">
        <v>5.5583400023549903</v>
      </c>
      <c r="B26504" t="s">
        <v>60191</v>
      </c>
    </row>
    <row r="26505" spans="1:2" x14ac:dyDescent="0.3">
      <c r="A26505" s="2">
        <v>5.6090995779074504</v>
      </c>
      <c r="B26505" t="s">
        <v>60190</v>
      </c>
    </row>
    <row r="26506" spans="1:2" x14ac:dyDescent="0.3">
      <c r="A26506" s="2">
        <v>6.27799523012939</v>
      </c>
      <c r="B26506" t="s">
        <v>60189</v>
      </c>
    </row>
    <row r="26507" spans="1:2" x14ac:dyDescent="0.3">
      <c r="A26507" s="2">
        <v>22.8147319092826</v>
      </c>
      <c r="B26507" t="s">
        <v>60188</v>
      </c>
    </row>
    <row r="26508" spans="1:2" x14ac:dyDescent="0.3">
      <c r="A26508" s="2">
        <v>32.338709999999999</v>
      </c>
      <c r="B26508" t="s">
        <v>60187</v>
      </c>
    </row>
    <row r="26509" spans="1:2" x14ac:dyDescent="0.3">
      <c r="A26509" s="2">
        <v>0.28417844997663999</v>
      </c>
      <c r="B26509" t="s">
        <v>60186</v>
      </c>
    </row>
    <row r="26510" spans="1:2" x14ac:dyDescent="0.3">
      <c r="A26510" s="2">
        <v>186.68379999999999</v>
      </c>
      <c r="B26510" t="s">
        <v>60185</v>
      </c>
    </row>
    <row r="26511" spans="1:2" x14ac:dyDescent="0.3">
      <c r="A26511" s="2">
        <v>10.095840848174801</v>
      </c>
      <c r="B26511" t="s">
        <v>60184</v>
      </c>
    </row>
    <row r="26512" spans="1:2" x14ac:dyDescent="0.3">
      <c r="A26512" s="2">
        <v>72.145960000000002</v>
      </c>
      <c r="B26512" t="s">
        <v>60183</v>
      </c>
    </row>
    <row r="26513" spans="1:2" x14ac:dyDescent="0.3">
      <c r="A26513" s="2">
        <v>27.930789999999998</v>
      </c>
      <c r="B26513" t="s">
        <v>60182</v>
      </c>
    </row>
    <row r="26514" spans="1:2" x14ac:dyDescent="0.3">
      <c r="A26514" s="2">
        <v>6.5692527637634104</v>
      </c>
      <c r="B26514" t="s">
        <v>60181</v>
      </c>
    </row>
    <row r="26515" spans="1:2" x14ac:dyDescent="0.3">
      <c r="A26515" s="2">
        <v>6.6162862218099896</v>
      </c>
      <c r="B26515" t="s">
        <v>60180</v>
      </c>
    </row>
    <row r="26516" spans="1:2" x14ac:dyDescent="0.3">
      <c r="A26516" s="2">
        <v>45.505388826727497</v>
      </c>
      <c r="B26516" t="s">
        <v>60179</v>
      </c>
    </row>
    <row r="26517" spans="1:2" x14ac:dyDescent="0.3">
      <c r="A26517" s="2">
        <v>165.12593211192399</v>
      </c>
      <c r="B26517" t="s">
        <v>60178</v>
      </c>
    </row>
    <row r="26518" spans="1:2" x14ac:dyDescent="0.3">
      <c r="A26518" s="2">
        <v>215.90844643024701</v>
      </c>
      <c r="B26518" t="s">
        <v>60177</v>
      </c>
    </row>
    <row r="26519" spans="1:2" x14ac:dyDescent="0.3">
      <c r="A26519" s="2">
        <v>5.8140927169117704</v>
      </c>
      <c r="B26519" t="s">
        <v>60176</v>
      </c>
    </row>
    <row r="26520" spans="1:2" x14ac:dyDescent="0.3">
      <c r="A26520" s="2">
        <v>4.0701789147998202</v>
      </c>
      <c r="B26520" t="s">
        <v>60175</v>
      </c>
    </row>
    <row r="26521" spans="1:2" x14ac:dyDescent="0.3">
      <c r="A26521" s="2">
        <v>28.267957771744801</v>
      </c>
      <c r="B26521" t="s">
        <v>60174</v>
      </c>
    </row>
    <row r="26522" spans="1:2" x14ac:dyDescent="0.3">
      <c r="A26522" s="2">
        <v>371.294366066355</v>
      </c>
      <c r="B26522" t="s">
        <v>60173</v>
      </c>
    </row>
    <row r="26523" spans="1:2" x14ac:dyDescent="0.3">
      <c r="A26523" s="2">
        <v>0.163096739860737</v>
      </c>
      <c r="B26523" t="s">
        <v>60172</v>
      </c>
    </row>
    <row r="26524" spans="1:2" x14ac:dyDescent="0.3">
      <c r="A26524" s="2">
        <v>2.8883650461932601E-3</v>
      </c>
      <c r="B26524" t="s">
        <v>60171</v>
      </c>
    </row>
    <row r="26525" spans="1:2" x14ac:dyDescent="0.3">
      <c r="A26525" s="2">
        <v>0.35306160475823001</v>
      </c>
      <c r="B26525" t="s">
        <v>60170</v>
      </c>
    </row>
    <row r="26526" spans="1:2" x14ac:dyDescent="0.3">
      <c r="A26526" s="2">
        <v>3.9021257174894301E-3</v>
      </c>
      <c r="B26526" t="s">
        <v>60169</v>
      </c>
    </row>
    <row r="26527" spans="1:2" x14ac:dyDescent="0.3">
      <c r="A26527" s="2">
        <v>2.9549906990774498E-3</v>
      </c>
      <c r="B26527" t="s">
        <v>60168</v>
      </c>
    </row>
    <row r="26528" spans="1:2" x14ac:dyDescent="0.3">
      <c r="A26528" s="2">
        <v>1.6356434857182399E-3</v>
      </c>
      <c r="B26528" t="s">
        <v>60167</v>
      </c>
    </row>
    <row r="26529" spans="1:2" x14ac:dyDescent="0.3">
      <c r="A26529" s="2">
        <v>2.2971224142423301E-3</v>
      </c>
      <c r="B26529" t="s">
        <v>60166</v>
      </c>
    </row>
    <row r="26530" spans="1:2" x14ac:dyDescent="0.3">
      <c r="A26530" s="2">
        <v>83.170386797375699</v>
      </c>
      <c r="B26530" t="s">
        <v>60165</v>
      </c>
    </row>
    <row r="26531" spans="1:2" x14ac:dyDescent="0.3">
      <c r="A26531" s="2">
        <v>34.77919</v>
      </c>
      <c r="B26531" t="s">
        <v>60164</v>
      </c>
    </row>
    <row r="26532" spans="1:2" x14ac:dyDescent="0.3">
      <c r="A26532" s="2">
        <v>18.75421</v>
      </c>
      <c r="B26532" t="s">
        <v>60163</v>
      </c>
    </row>
    <row r="26533" spans="1:2" x14ac:dyDescent="0.3">
      <c r="A26533" s="2">
        <v>1.70914379869779</v>
      </c>
      <c r="B26533" t="s">
        <v>60162</v>
      </c>
    </row>
    <row r="26534" spans="1:2" x14ac:dyDescent="0.3">
      <c r="A26534" s="2">
        <v>452.43506953336498</v>
      </c>
      <c r="B26534" t="s">
        <v>60161</v>
      </c>
    </row>
    <row r="26535" spans="1:2" x14ac:dyDescent="0.3">
      <c r="A26535" s="2">
        <v>0.22986161630375401</v>
      </c>
      <c r="B26535" t="s">
        <v>60160</v>
      </c>
    </row>
    <row r="26536" spans="1:2" x14ac:dyDescent="0.3">
      <c r="A26536" s="2">
        <v>2.02398567799038</v>
      </c>
      <c r="B26536" t="s">
        <v>60159</v>
      </c>
    </row>
    <row r="26537" spans="1:2" x14ac:dyDescent="0.3">
      <c r="A26537" s="2">
        <v>2.44584282993097</v>
      </c>
      <c r="B26537" t="s">
        <v>60158</v>
      </c>
    </row>
    <row r="26538" spans="1:2" x14ac:dyDescent="0.3">
      <c r="A26538" s="2">
        <v>1.3494768220854201</v>
      </c>
      <c r="B26538" t="s">
        <v>60157</v>
      </c>
    </row>
    <row r="26539" spans="1:2" x14ac:dyDescent="0.3">
      <c r="A26539" s="2">
        <v>2.7969610782128E-2</v>
      </c>
      <c r="B26539" t="s">
        <v>60156</v>
      </c>
    </row>
    <row r="26540" spans="1:2" x14ac:dyDescent="0.3">
      <c r="A26540" s="2">
        <v>1.6540999999999999</v>
      </c>
      <c r="B26540" t="s">
        <v>60155</v>
      </c>
    </row>
    <row r="26541" spans="1:2" x14ac:dyDescent="0.3">
      <c r="A26541" s="2">
        <v>0.53356999999999999</v>
      </c>
      <c r="B26541" t="s">
        <v>60154</v>
      </c>
    </row>
    <row r="26542" spans="1:2" x14ac:dyDescent="0.3">
      <c r="A26542" s="2">
        <v>1.2460000000000001E-2</v>
      </c>
      <c r="B26542" t="s">
        <v>60153</v>
      </c>
    </row>
    <row r="26543" spans="1:2" x14ac:dyDescent="0.3">
      <c r="A26543" s="2">
        <v>8.4172399999999996</v>
      </c>
      <c r="B26543" t="s">
        <v>60152</v>
      </c>
    </row>
    <row r="26544" spans="1:2" x14ac:dyDescent="0.3">
      <c r="A26544" s="2">
        <v>83.649525799613301</v>
      </c>
      <c r="B26544" t="s">
        <v>60151</v>
      </c>
    </row>
    <row r="26545" spans="1:2" x14ac:dyDescent="0.3">
      <c r="A26545" s="2">
        <v>4.1637636709845296</v>
      </c>
      <c r="B26545" t="s">
        <v>60150</v>
      </c>
    </row>
    <row r="26546" spans="1:2" x14ac:dyDescent="0.3">
      <c r="A26546" s="2">
        <v>12.96996</v>
      </c>
      <c r="B26546" t="s">
        <v>60149</v>
      </c>
    </row>
    <row r="26547" spans="1:2" x14ac:dyDescent="0.3">
      <c r="A26547" s="2">
        <v>9.2161100000000005</v>
      </c>
      <c r="B26547" t="s">
        <v>60148</v>
      </c>
    </row>
    <row r="26548" spans="1:2" x14ac:dyDescent="0.3">
      <c r="A26548" s="2">
        <v>7.9495702858074502</v>
      </c>
      <c r="B26548" t="s">
        <v>60147</v>
      </c>
    </row>
    <row r="26549" spans="1:2" x14ac:dyDescent="0.3">
      <c r="A26549" s="2">
        <v>23.04965</v>
      </c>
      <c r="B26549" t="s">
        <v>60146</v>
      </c>
    </row>
    <row r="26550" spans="1:2" x14ac:dyDescent="0.3">
      <c r="A26550" s="2">
        <v>0.31039818103531303</v>
      </c>
      <c r="B26550" t="s">
        <v>60145</v>
      </c>
    </row>
    <row r="26551" spans="1:2" x14ac:dyDescent="0.3">
      <c r="A26551" s="2">
        <v>5.069</v>
      </c>
      <c r="B26551" t="s">
        <v>60144</v>
      </c>
    </row>
    <row r="26552" spans="1:2" x14ac:dyDescent="0.3">
      <c r="A26552" s="2">
        <v>8.7993600000000001</v>
      </c>
      <c r="B26552" t="s">
        <v>60143</v>
      </c>
    </row>
    <row r="26553" spans="1:2" x14ac:dyDescent="0.3">
      <c r="A26553" s="2">
        <v>0.69638999999999995</v>
      </c>
      <c r="B26553" t="s">
        <v>60142</v>
      </c>
    </row>
    <row r="26554" spans="1:2" x14ac:dyDescent="0.3">
      <c r="A26554" s="2">
        <v>0.14792</v>
      </c>
      <c r="B26554" t="s">
        <v>60141</v>
      </c>
    </row>
    <row r="26555" spans="1:2" x14ac:dyDescent="0.3">
      <c r="A26555" s="2">
        <v>3.4799289942695301E-2</v>
      </c>
      <c r="B26555" t="s">
        <v>60140</v>
      </c>
    </row>
    <row r="26556" spans="1:2" x14ac:dyDescent="0.3">
      <c r="A26556" s="2">
        <v>33.677840117542402</v>
      </c>
      <c r="B26556" t="s">
        <v>60139</v>
      </c>
    </row>
    <row r="26557" spans="1:2" x14ac:dyDescent="0.3">
      <c r="A26557" s="2">
        <v>2.7304302320003</v>
      </c>
      <c r="B26557" t="s">
        <v>60138</v>
      </c>
    </row>
    <row r="26558" spans="1:2" x14ac:dyDescent="0.3">
      <c r="A26558" s="2">
        <v>0.14380000000000001</v>
      </c>
      <c r="B26558" t="s">
        <v>60137</v>
      </c>
    </row>
    <row r="26559" spans="1:2" x14ac:dyDescent="0.3">
      <c r="A26559" s="2">
        <v>95.712689999999995</v>
      </c>
      <c r="B26559" t="s">
        <v>60136</v>
      </c>
    </row>
    <row r="26560" spans="1:2" x14ac:dyDescent="0.3">
      <c r="A26560" s="2">
        <v>22.395710000000001</v>
      </c>
      <c r="B26560" t="s">
        <v>60135</v>
      </c>
    </row>
    <row r="26561" spans="1:2" x14ac:dyDescent="0.3">
      <c r="A26561" s="2">
        <v>83.170386797375699</v>
      </c>
      <c r="B26561" t="s">
        <v>60134</v>
      </c>
    </row>
    <row r="26562" spans="1:2" x14ac:dyDescent="0.3">
      <c r="A26562" s="2">
        <v>7.3217089003963496</v>
      </c>
      <c r="B26562" t="s">
        <v>60133</v>
      </c>
    </row>
    <row r="26563" spans="1:2" x14ac:dyDescent="0.3">
      <c r="A26563" s="2">
        <v>8.1629999999999994E-2</v>
      </c>
      <c r="B26563" t="s">
        <v>60132</v>
      </c>
    </row>
    <row r="26564" spans="1:2" x14ac:dyDescent="0.3">
      <c r="A26564" s="2">
        <v>13.5676680834599</v>
      </c>
      <c r="B26564" t="s">
        <v>60131</v>
      </c>
    </row>
    <row r="26565" spans="1:2" x14ac:dyDescent="0.3">
      <c r="A26565" s="2">
        <v>16.524840000000001</v>
      </c>
      <c r="B26565" t="s">
        <v>60130</v>
      </c>
    </row>
    <row r="26566" spans="1:2" x14ac:dyDescent="0.3">
      <c r="A26566" s="2">
        <v>2.6005705127583898</v>
      </c>
      <c r="B26566" t="s">
        <v>60129</v>
      </c>
    </row>
    <row r="26567" spans="1:2" x14ac:dyDescent="0.3">
      <c r="A26567" s="2">
        <v>4.4901195384493704</v>
      </c>
      <c r="B26567" t="s">
        <v>60128</v>
      </c>
    </row>
    <row r="26568" spans="1:2" x14ac:dyDescent="0.3">
      <c r="A26568" s="2">
        <v>7.6383641817387096</v>
      </c>
      <c r="B26568" t="s">
        <v>60127</v>
      </c>
    </row>
    <row r="26569" spans="1:2" x14ac:dyDescent="0.3">
      <c r="A26569" s="2">
        <v>2.3531386459389001</v>
      </c>
      <c r="B26569" t="s">
        <v>60126</v>
      </c>
    </row>
    <row r="26570" spans="1:2" x14ac:dyDescent="0.3">
      <c r="A26570" s="2">
        <v>4.3610699999999998</v>
      </c>
      <c r="B26570" t="s">
        <v>60125</v>
      </c>
    </row>
    <row r="26571" spans="1:2" x14ac:dyDescent="0.3">
      <c r="A26571" s="2">
        <v>3.5649523558249199E-2</v>
      </c>
      <c r="B26571" t="s">
        <v>60124</v>
      </c>
    </row>
    <row r="26572" spans="1:2" x14ac:dyDescent="0.3">
      <c r="A26572" s="2">
        <v>116.750770046554</v>
      </c>
      <c r="B26572" t="s">
        <v>60123</v>
      </c>
    </row>
    <row r="26573" spans="1:2" x14ac:dyDescent="0.3">
      <c r="A26573" s="2">
        <v>0.86358999999999997</v>
      </c>
      <c r="B26573" t="s">
        <v>60122</v>
      </c>
    </row>
    <row r="26574" spans="1:2" x14ac:dyDescent="0.3">
      <c r="A26574" s="2">
        <v>30.883220000000001</v>
      </c>
      <c r="B26574" t="s">
        <v>60121</v>
      </c>
    </row>
    <row r="26575" spans="1:2" x14ac:dyDescent="0.3">
      <c r="A26575" s="2">
        <v>0.16209999999999999</v>
      </c>
      <c r="B26575" t="s">
        <v>60120</v>
      </c>
    </row>
    <row r="26576" spans="1:2" x14ac:dyDescent="0.3">
      <c r="A26576" s="2">
        <v>0.34545999999999999</v>
      </c>
      <c r="B26576" t="s">
        <v>60119</v>
      </c>
    </row>
    <row r="26577" spans="1:2" x14ac:dyDescent="0.3">
      <c r="A26577" s="2">
        <v>41.34225</v>
      </c>
      <c r="B26577" t="s">
        <v>60118</v>
      </c>
    </row>
    <row r="26578" spans="1:2" x14ac:dyDescent="0.3">
      <c r="A26578" s="2">
        <v>4.86172</v>
      </c>
      <c r="B26578" t="s">
        <v>60117</v>
      </c>
    </row>
    <row r="26579" spans="1:2" x14ac:dyDescent="0.3">
      <c r="A26579" s="2">
        <v>16.186584039596902</v>
      </c>
      <c r="B26579" t="s">
        <v>60116</v>
      </c>
    </row>
    <row r="26580" spans="1:2" x14ac:dyDescent="0.3">
      <c r="A26580" s="2">
        <v>0.22991840090816301</v>
      </c>
      <c r="B26580" t="s">
        <v>60115</v>
      </c>
    </row>
    <row r="26581" spans="1:2" x14ac:dyDescent="0.3">
      <c r="A26581" s="2">
        <v>0.36041289543563798</v>
      </c>
      <c r="B26581" t="s">
        <v>60114</v>
      </c>
    </row>
    <row r="26582" spans="1:2" x14ac:dyDescent="0.3">
      <c r="A26582" s="2">
        <v>0.165119162865381</v>
      </c>
      <c r="B26582" t="s">
        <v>60113</v>
      </c>
    </row>
    <row r="26583" spans="1:2" x14ac:dyDescent="0.3">
      <c r="A26583" s="2">
        <v>5.6475799999999996</v>
      </c>
      <c r="B26583" t="s">
        <v>60112</v>
      </c>
    </row>
    <row r="26584" spans="1:2" x14ac:dyDescent="0.3">
      <c r="A26584" s="2">
        <v>4.2108800000000004</v>
      </c>
      <c r="B26584" t="s">
        <v>60111</v>
      </c>
    </row>
    <row r="26585" spans="1:2" x14ac:dyDescent="0.3">
      <c r="A26585" s="2">
        <v>7.9725915950650905E-4</v>
      </c>
      <c r="B26585" t="s">
        <v>60110</v>
      </c>
    </row>
    <row r="26586" spans="1:2" x14ac:dyDescent="0.3">
      <c r="A26586" s="2">
        <v>3.6592522798874297E-4</v>
      </c>
      <c r="B26586" t="s">
        <v>60109</v>
      </c>
    </row>
    <row r="26587" spans="1:2" x14ac:dyDescent="0.3">
      <c r="A26587" s="2">
        <v>0.14630395149042899</v>
      </c>
      <c r="B26587" t="s">
        <v>60108</v>
      </c>
    </row>
    <row r="26588" spans="1:2" x14ac:dyDescent="0.3">
      <c r="A26588" s="2">
        <v>0.10633741297089901</v>
      </c>
      <c r="B26588" t="s">
        <v>60107</v>
      </c>
    </row>
    <row r="26589" spans="1:2" x14ac:dyDescent="0.3">
      <c r="A26589" s="2">
        <v>0.108380461066827</v>
      </c>
      <c r="B26589" t="s">
        <v>60106</v>
      </c>
    </row>
    <row r="26590" spans="1:2" x14ac:dyDescent="0.3">
      <c r="A26590" s="2">
        <v>7.7953112463888001E-3</v>
      </c>
      <c r="B26590" t="s">
        <v>60105</v>
      </c>
    </row>
    <row r="26591" spans="1:2" x14ac:dyDescent="0.3">
      <c r="A26591" s="2">
        <v>16.38355</v>
      </c>
      <c r="B26591" t="s">
        <v>60104</v>
      </c>
    </row>
    <row r="26592" spans="1:2" x14ac:dyDescent="0.3">
      <c r="A26592" s="2">
        <v>38.939079999999997</v>
      </c>
      <c r="B26592" t="s">
        <v>60103</v>
      </c>
    </row>
    <row r="26593" spans="1:2" x14ac:dyDescent="0.3">
      <c r="A26593" s="2">
        <v>8.2933334999926593</v>
      </c>
      <c r="B26593" t="s">
        <v>60102</v>
      </c>
    </row>
    <row r="26594" spans="1:2" x14ac:dyDescent="0.3">
      <c r="A26594" s="2">
        <v>0.106444856087925</v>
      </c>
      <c r="B26594" t="s">
        <v>60101</v>
      </c>
    </row>
    <row r="26595" spans="1:2" x14ac:dyDescent="0.3">
      <c r="A26595" s="2">
        <v>9.2099999999999994E-3</v>
      </c>
      <c r="B26595" t="s">
        <v>60100</v>
      </c>
    </row>
    <row r="26596" spans="1:2" x14ac:dyDescent="0.3">
      <c r="A26596" s="2">
        <v>0.46036248967135102</v>
      </c>
      <c r="B26596" t="s">
        <v>60099</v>
      </c>
    </row>
    <row r="26597" spans="1:2" x14ac:dyDescent="0.3">
      <c r="A26597" s="2">
        <v>6.0984103057350199</v>
      </c>
      <c r="B26597" t="s">
        <v>60098</v>
      </c>
    </row>
    <row r="26598" spans="1:2" x14ac:dyDescent="0.3">
      <c r="A26598" s="2">
        <v>1.4259999999999999</v>
      </c>
      <c r="B26598" t="s">
        <v>60097</v>
      </c>
    </row>
    <row r="26599" spans="1:2" x14ac:dyDescent="0.3">
      <c r="A26599" s="2">
        <v>1.28878</v>
      </c>
      <c r="B26599" t="s">
        <v>60096</v>
      </c>
    </row>
    <row r="26600" spans="1:2" x14ac:dyDescent="0.3">
      <c r="A26600" s="2">
        <v>18.9024181372736</v>
      </c>
      <c r="B26600" t="s">
        <v>60095</v>
      </c>
    </row>
    <row r="26601" spans="1:2" x14ac:dyDescent="0.3">
      <c r="A26601" s="2">
        <v>0.439211295928634</v>
      </c>
      <c r="B26601" t="s">
        <v>60094</v>
      </c>
    </row>
    <row r="26602" spans="1:2" x14ac:dyDescent="0.3">
      <c r="A26602" s="2">
        <v>3.0999999999999999E-3</v>
      </c>
      <c r="B26602" t="s">
        <v>60093</v>
      </c>
    </row>
    <row r="26603" spans="1:2" x14ac:dyDescent="0.3">
      <c r="A26603" s="2">
        <v>660.42453821757294</v>
      </c>
      <c r="B26603" t="s">
        <v>60092</v>
      </c>
    </row>
    <row r="26604" spans="1:2" x14ac:dyDescent="0.3">
      <c r="A26604" s="2">
        <v>1.9659</v>
      </c>
      <c r="B26604" t="s">
        <v>60091</v>
      </c>
    </row>
    <row r="26605" spans="1:2" x14ac:dyDescent="0.3">
      <c r="A26605" s="2">
        <v>9.9010434323120897</v>
      </c>
      <c r="B26605" t="s">
        <v>60090</v>
      </c>
    </row>
    <row r="26606" spans="1:2" x14ac:dyDescent="0.3">
      <c r="A26606" s="2">
        <v>8.7529999999999997E-2</v>
      </c>
      <c r="B26606" t="s">
        <v>60089</v>
      </c>
    </row>
    <row r="26607" spans="1:2" x14ac:dyDescent="0.3">
      <c r="A26607" s="2">
        <v>0.362459358291503</v>
      </c>
      <c r="B26607" t="s">
        <v>60088</v>
      </c>
    </row>
    <row r="26608" spans="1:2" x14ac:dyDescent="0.3">
      <c r="A26608" s="2">
        <v>2.6837499664483502E-3</v>
      </c>
      <c r="B26608" t="s">
        <v>60087</v>
      </c>
    </row>
    <row r="26609" spans="1:2" x14ac:dyDescent="0.3">
      <c r="A26609" s="2">
        <v>0.43428390183487098</v>
      </c>
      <c r="B26609" t="s">
        <v>60086</v>
      </c>
    </row>
    <row r="26610" spans="1:2" x14ac:dyDescent="0.3">
      <c r="A26610" s="2">
        <v>174.19306</v>
      </c>
      <c r="B26610" t="s">
        <v>60085</v>
      </c>
    </row>
    <row r="26611" spans="1:2" x14ac:dyDescent="0.3">
      <c r="A26611" s="2">
        <v>1.01E-3</v>
      </c>
      <c r="B26611" t="s">
        <v>60084</v>
      </c>
    </row>
    <row r="26612" spans="1:2" x14ac:dyDescent="0.3">
      <c r="A26612" s="2">
        <v>3.2077457890126997E-2</v>
      </c>
      <c r="B26612" t="s">
        <v>60083</v>
      </c>
    </row>
    <row r="26613" spans="1:2" x14ac:dyDescent="0.3">
      <c r="A26613" s="2">
        <v>0.17485999999999999</v>
      </c>
      <c r="B26613" t="s">
        <v>60082</v>
      </c>
    </row>
    <row r="26614" spans="1:2" x14ac:dyDescent="0.3">
      <c r="A26614" s="2">
        <v>16.748699999999999</v>
      </c>
      <c r="B26614" t="s">
        <v>60081</v>
      </c>
    </row>
    <row r="26615" spans="1:2" x14ac:dyDescent="0.3">
      <c r="A26615" s="2">
        <v>24.990070138285201</v>
      </c>
      <c r="B26615" t="s">
        <v>60080</v>
      </c>
    </row>
    <row r="26616" spans="1:2" x14ac:dyDescent="0.3">
      <c r="A26616" s="2">
        <v>4.9609300000000003</v>
      </c>
      <c r="B26616" t="s">
        <v>60079</v>
      </c>
    </row>
    <row r="26617" spans="1:2" x14ac:dyDescent="0.3">
      <c r="A26617" s="2">
        <v>1.24752081680923</v>
      </c>
      <c r="B26617" t="s">
        <v>60078</v>
      </c>
    </row>
    <row r="26618" spans="1:2" x14ac:dyDescent="0.3">
      <c r="A26618" s="2">
        <v>3.16E-3</v>
      </c>
      <c r="B26618" t="s">
        <v>60077</v>
      </c>
    </row>
    <row r="26619" spans="1:2" x14ac:dyDescent="0.3">
      <c r="A26619" s="2">
        <v>2.5362932245092998E-3</v>
      </c>
      <c r="B26619" t="s">
        <v>60076</v>
      </c>
    </row>
    <row r="26620" spans="1:2" x14ac:dyDescent="0.3">
      <c r="A26620" s="2">
        <v>3.0263800000000001</v>
      </c>
      <c r="B26620" t="s">
        <v>60075</v>
      </c>
    </row>
    <row r="26621" spans="1:2" x14ac:dyDescent="0.3">
      <c r="A26621" s="2">
        <v>5.7632084664256498</v>
      </c>
      <c r="B26621" t="s">
        <v>60074</v>
      </c>
    </row>
    <row r="26622" spans="1:2" x14ac:dyDescent="0.3">
      <c r="A26622" s="2">
        <v>7.4873602981420104</v>
      </c>
      <c r="B26622" t="s">
        <v>60073</v>
      </c>
    </row>
    <row r="26623" spans="1:2" x14ac:dyDescent="0.3">
      <c r="A26623" s="2">
        <v>3.19347481080677E-2</v>
      </c>
      <c r="B26623" t="s">
        <v>60072</v>
      </c>
    </row>
    <row r="26624" spans="1:2" x14ac:dyDescent="0.3">
      <c r="A26624" s="2">
        <v>6.4293574061382902E-4</v>
      </c>
      <c r="B26624" t="s">
        <v>60071</v>
      </c>
    </row>
    <row r="26625" spans="1:2" x14ac:dyDescent="0.3">
      <c r="A26625" s="2">
        <v>3.65259</v>
      </c>
      <c r="B26625" t="s">
        <v>60070</v>
      </c>
    </row>
    <row r="26626" spans="1:2" x14ac:dyDescent="0.3">
      <c r="A26626" s="2">
        <v>48.518902543543298</v>
      </c>
      <c r="B26626" t="s">
        <v>60069</v>
      </c>
    </row>
    <row r="26627" spans="1:2" x14ac:dyDescent="0.3">
      <c r="A26627" s="2">
        <v>1.96283917886711</v>
      </c>
      <c r="B26627" t="s">
        <v>60068</v>
      </c>
    </row>
    <row r="26628" spans="1:2" x14ac:dyDescent="0.3">
      <c r="A26628" s="2">
        <v>1078.7496380181799</v>
      </c>
      <c r="B26628" t="s">
        <v>60067</v>
      </c>
    </row>
    <row r="26629" spans="1:2" x14ac:dyDescent="0.3">
      <c r="A26629" s="2">
        <v>0.95073777733641096</v>
      </c>
      <c r="B26629" t="s">
        <v>60066</v>
      </c>
    </row>
    <row r="26630" spans="1:2" x14ac:dyDescent="0.3">
      <c r="A26630" s="2">
        <v>108.097462824321</v>
      </c>
      <c r="B26630" t="s">
        <v>60065</v>
      </c>
    </row>
    <row r="26631" spans="1:2" x14ac:dyDescent="0.3">
      <c r="A26631" s="2">
        <v>19.93759</v>
      </c>
      <c r="B26631" t="s">
        <v>60064</v>
      </c>
    </row>
    <row r="26632" spans="1:2" x14ac:dyDescent="0.3">
      <c r="A26632" s="2">
        <v>9.8662013238597606</v>
      </c>
      <c r="B26632" t="s">
        <v>60063</v>
      </c>
    </row>
    <row r="26633" spans="1:2" x14ac:dyDescent="0.3">
      <c r="A26633" s="2">
        <v>9.7259999999999999E-2</v>
      </c>
      <c r="B26633" t="s">
        <v>60062</v>
      </c>
    </row>
    <row r="26634" spans="1:2" x14ac:dyDescent="0.3">
      <c r="A26634" s="2">
        <v>0.86343824131054503</v>
      </c>
      <c r="B26634" t="s">
        <v>60061</v>
      </c>
    </row>
    <row r="26635" spans="1:2" x14ac:dyDescent="0.3">
      <c r="A26635" s="2">
        <v>39.073279999999997</v>
      </c>
      <c r="B26635" t="s">
        <v>60060</v>
      </c>
    </row>
    <row r="26636" spans="1:2" x14ac:dyDescent="0.3">
      <c r="A26636" s="2">
        <v>99.571351799762098</v>
      </c>
      <c r="B26636" t="s">
        <v>60059</v>
      </c>
    </row>
    <row r="26637" spans="1:2" x14ac:dyDescent="0.3">
      <c r="A26637" s="2">
        <v>46.787179999999999</v>
      </c>
      <c r="B26637" t="s">
        <v>60058</v>
      </c>
    </row>
    <row r="26638" spans="1:2" x14ac:dyDescent="0.3">
      <c r="A26638" s="2">
        <v>1.8482590313019001</v>
      </c>
      <c r="B26638" t="s">
        <v>60057</v>
      </c>
    </row>
    <row r="26639" spans="1:2" x14ac:dyDescent="0.3">
      <c r="A26639" s="2">
        <v>36.445909795375499</v>
      </c>
      <c r="B26639" t="s">
        <v>60056</v>
      </c>
    </row>
    <row r="26640" spans="1:2" x14ac:dyDescent="0.3">
      <c r="A26640" s="2">
        <v>53.060685700217398</v>
      </c>
      <c r="B26640" t="s">
        <v>60055</v>
      </c>
    </row>
    <row r="26641" spans="1:2" x14ac:dyDescent="0.3">
      <c r="A26641" s="2">
        <v>0.18997237960274299</v>
      </c>
      <c r="B26641" t="s">
        <v>60054</v>
      </c>
    </row>
    <row r="26642" spans="1:2" x14ac:dyDescent="0.3">
      <c r="A26642" s="2">
        <v>3.92274287706263</v>
      </c>
      <c r="B26642" t="s">
        <v>60053</v>
      </c>
    </row>
    <row r="26643" spans="1:2" x14ac:dyDescent="0.3">
      <c r="A26643" s="2">
        <v>3.3970947839711698</v>
      </c>
      <c r="B26643" t="s">
        <v>60052</v>
      </c>
    </row>
    <row r="26644" spans="1:2" x14ac:dyDescent="0.3">
      <c r="A26644" s="2">
        <v>5.3767699999999996</v>
      </c>
      <c r="B26644" t="s">
        <v>60051</v>
      </c>
    </row>
    <row r="26645" spans="1:2" x14ac:dyDescent="0.3">
      <c r="A26645" s="2">
        <v>34.316920000000003</v>
      </c>
      <c r="B26645" t="s">
        <v>60050</v>
      </c>
    </row>
    <row r="26646" spans="1:2" x14ac:dyDescent="0.3">
      <c r="A26646" s="2">
        <v>7.2810499999999996</v>
      </c>
      <c r="B26646" t="s">
        <v>60049</v>
      </c>
    </row>
    <row r="26647" spans="1:2" x14ac:dyDescent="0.3">
      <c r="A26647" s="2">
        <v>2.4397289175349501E-2</v>
      </c>
      <c r="B26647" t="s">
        <v>60048</v>
      </c>
    </row>
    <row r="26648" spans="1:2" x14ac:dyDescent="0.3">
      <c r="A26648" s="2">
        <v>0.18800607791900401</v>
      </c>
      <c r="B26648" t="s">
        <v>60047</v>
      </c>
    </row>
    <row r="26649" spans="1:2" x14ac:dyDescent="0.3">
      <c r="A26649" s="2">
        <v>2.41859</v>
      </c>
      <c r="B26649" t="s">
        <v>60046</v>
      </c>
    </row>
    <row r="26650" spans="1:2" x14ac:dyDescent="0.3">
      <c r="A26650" s="2">
        <v>0.20941000000000001</v>
      </c>
      <c r="B26650" t="s">
        <v>60045</v>
      </c>
    </row>
    <row r="26651" spans="1:2" x14ac:dyDescent="0.3">
      <c r="A26651" s="2">
        <v>20.712525661335899</v>
      </c>
      <c r="B26651" t="s">
        <v>60044</v>
      </c>
    </row>
    <row r="26652" spans="1:2" x14ac:dyDescent="0.3">
      <c r="A26652" s="2">
        <v>1.7783061842347501</v>
      </c>
      <c r="B26652" t="s">
        <v>60043</v>
      </c>
    </row>
    <row r="26653" spans="1:2" x14ac:dyDescent="0.3">
      <c r="A26653" s="2">
        <v>3.7837500902546801</v>
      </c>
      <c r="B26653" t="s">
        <v>60042</v>
      </c>
    </row>
    <row r="26654" spans="1:2" x14ac:dyDescent="0.3">
      <c r="A26654" s="2">
        <v>3.4823816110278099</v>
      </c>
      <c r="B26654" t="s">
        <v>60041</v>
      </c>
    </row>
    <row r="26655" spans="1:2" x14ac:dyDescent="0.3">
      <c r="A26655" s="2">
        <v>2.34502874597767</v>
      </c>
      <c r="B26655" t="s">
        <v>60040</v>
      </c>
    </row>
    <row r="26656" spans="1:2" x14ac:dyDescent="0.3">
      <c r="A26656" s="2">
        <v>15.789009999999999</v>
      </c>
      <c r="B26656" t="s">
        <v>60039</v>
      </c>
    </row>
    <row r="26657" spans="1:2" x14ac:dyDescent="0.3">
      <c r="A26657" s="2">
        <v>3.2528884520980501</v>
      </c>
      <c r="B26657" t="s">
        <v>60038</v>
      </c>
    </row>
    <row r="26658" spans="1:2" x14ac:dyDescent="0.3">
      <c r="A26658" s="2">
        <v>142.51300946554201</v>
      </c>
      <c r="B26658" t="s">
        <v>60037</v>
      </c>
    </row>
    <row r="26659" spans="1:2" x14ac:dyDescent="0.3">
      <c r="A26659" s="2">
        <v>1.31204763075185</v>
      </c>
      <c r="B26659" t="s">
        <v>60036</v>
      </c>
    </row>
    <row r="26660" spans="1:2" x14ac:dyDescent="0.3">
      <c r="A26660" s="2">
        <v>6.9321630591096001E-2</v>
      </c>
      <c r="B26660" t="s">
        <v>60035</v>
      </c>
    </row>
    <row r="26661" spans="1:2" x14ac:dyDescent="0.3">
      <c r="A26661" s="2">
        <v>1.9086705934211901E-2</v>
      </c>
      <c r="B26661" t="s">
        <v>60034</v>
      </c>
    </row>
    <row r="26662" spans="1:2" x14ac:dyDescent="0.3">
      <c r="A26662" s="2">
        <v>93.3000131165564</v>
      </c>
      <c r="B26662" t="s">
        <v>60033</v>
      </c>
    </row>
    <row r="26663" spans="1:2" x14ac:dyDescent="0.3">
      <c r="A26663" s="2">
        <v>1.1961900000000001</v>
      </c>
      <c r="B26663" t="s">
        <v>60032</v>
      </c>
    </row>
    <row r="26664" spans="1:2" x14ac:dyDescent="0.3">
      <c r="A26664" s="2">
        <v>8.6239999999999997E-2</v>
      </c>
      <c r="B26664" t="s">
        <v>60031</v>
      </c>
    </row>
    <row r="26665" spans="1:2" x14ac:dyDescent="0.3">
      <c r="A26665" s="2">
        <v>3.1935626059910001</v>
      </c>
      <c r="B26665" t="s">
        <v>60030</v>
      </c>
    </row>
    <row r="26666" spans="1:2" x14ac:dyDescent="0.3">
      <c r="A26666" s="2">
        <v>5.3745691441757097</v>
      </c>
      <c r="B26666" t="s">
        <v>60029</v>
      </c>
    </row>
    <row r="26667" spans="1:2" x14ac:dyDescent="0.3">
      <c r="A26667" s="2">
        <v>1.52131984685012E-2</v>
      </c>
      <c r="B26667" t="s">
        <v>60028</v>
      </c>
    </row>
    <row r="26668" spans="1:2" x14ac:dyDescent="0.3">
      <c r="A26668" s="2">
        <v>0.44950482920220303</v>
      </c>
      <c r="B26668" t="s">
        <v>60027</v>
      </c>
    </row>
    <row r="26669" spans="1:2" x14ac:dyDescent="0.3">
      <c r="A26669" s="2">
        <v>3.6065978604349999E-2</v>
      </c>
      <c r="B26669" t="s">
        <v>60026</v>
      </c>
    </row>
    <row r="26670" spans="1:2" x14ac:dyDescent="0.3">
      <c r="A26670" s="2">
        <v>1.49934251923952E-2</v>
      </c>
      <c r="B26670" t="s">
        <v>60025</v>
      </c>
    </row>
    <row r="26671" spans="1:2" x14ac:dyDescent="0.3">
      <c r="A26671" s="2">
        <v>0.104556401613842</v>
      </c>
      <c r="B26671" t="s">
        <v>60024</v>
      </c>
    </row>
    <row r="26672" spans="1:2" x14ac:dyDescent="0.3">
      <c r="A26672" s="2">
        <v>55.981422440145302</v>
      </c>
      <c r="B26672" t="s">
        <v>60023</v>
      </c>
    </row>
    <row r="26673" spans="1:2" x14ac:dyDescent="0.3">
      <c r="A26673" s="2">
        <v>4.3442922956062897E-2</v>
      </c>
      <c r="B26673" t="s">
        <v>60022</v>
      </c>
    </row>
    <row r="26674" spans="1:2" x14ac:dyDescent="0.3">
      <c r="A26674" s="2">
        <v>0.23767386079206901</v>
      </c>
      <c r="B26674" t="s">
        <v>60021</v>
      </c>
    </row>
    <row r="26675" spans="1:2" x14ac:dyDescent="0.3">
      <c r="A26675" s="2">
        <v>5.3170306032732401E-2</v>
      </c>
      <c r="B26675" t="s">
        <v>60020</v>
      </c>
    </row>
    <row r="26676" spans="1:2" x14ac:dyDescent="0.3">
      <c r="A26676" s="2">
        <v>2.8909415041368399E-2</v>
      </c>
      <c r="B26676" t="s">
        <v>60019</v>
      </c>
    </row>
    <row r="26677" spans="1:2" x14ac:dyDescent="0.3">
      <c r="A26677" s="2">
        <v>2.3500000000000001E-3</v>
      </c>
      <c r="B26677" t="s">
        <v>60018</v>
      </c>
    </row>
    <row r="26678" spans="1:2" x14ac:dyDescent="0.3">
      <c r="A26678" s="2">
        <v>1.35023318121184</v>
      </c>
      <c r="B26678" t="s">
        <v>60017</v>
      </c>
    </row>
    <row r="26679" spans="1:2" x14ac:dyDescent="0.3">
      <c r="A26679" s="2">
        <v>8.2957879204080508E-3</v>
      </c>
      <c r="B26679" t="s">
        <v>60016</v>
      </c>
    </row>
    <row r="26680" spans="1:2" x14ac:dyDescent="0.3">
      <c r="A26680" s="2">
        <v>6.3359783073410503</v>
      </c>
      <c r="B26680" t="s">
        <v>60015</v>
      </c>
    </row>
    <row r="26681" spans="1:2" x14ac:dyDescent="0.3">
      <c r="A26681" s="2">
        <v>3.6798000000000002</v>
      </c>
      <c r="B26681" t="s">
        <v>60014</v>
      </c>
    </row>
    <row r="26682" spans="1:2" x14ac:dyDescent="0.3">
      <c r="A26682" s="2">
        <v>2.1900000000000001E-3</v>
      </c>
      <c r="B26682" t="s">
        <v>60013</v>
      </c>
    </row>
    <row r="26683" spans="1:2" x14ac:dyDescent="0.3">
      <c r="A26683" s="2">
        <v>10.04616</v>
      </c>
      <c r="B26683" t="s">
        <v>60012</v>
      </c>
    </row>
    <row r="26684" spans="1:2" x14ac:dyDescent="0.3">
      <c r="A26684" s="2">
        <v>5.92422991803951E-2</v>
      </c>
      <c r="B26684" t="s">
        <v>60011</v>
      </c>
    </row>
    <row r="26685" spans="1:2" x14ac:dyDescent="0.3">
      <c r="A26685" s="2">
        <v>0.11627999999999999</v>
      </c>
      <c r="B26685" t="s">
        <v>60010</v>
      </c>
    </row>
    <row r="26686" spans="1:2" x14ac:dyDescent="0.3">
      <c r="A26686" s="2">
        <v>11.676814176451099</v>
      </c>
      <c r="B26686" t="s">
        <v>60009</v>
      </c>
    </row>
    <row r="26687" spans="1:2" x14ac:dyDescent="0.3">
      <c r="A26687" s="2">
        <v>1.5715279842825001</v>
      </c>
      <c r="B26687" t="s">
        <v>60008</v>
      </c>
    </row>
    <row r="26688" spans="1:2" x14ac:dyDescent="0.3">
      <c r="A26688" s="2">
        <v>0.29950657369151501</v>
      </c>
      <c r="B26688" t="s">
        <v>60007</v>
      </c>
    </row>
    <row r="26689" spans="1:2" x14ac:dyDescent="0.3">
      <c r="A26689" s="2">
        <v>6.0499999999999998E-2</v>
      </c>
      <c r="B26689" t="s">
        <v>60006</v>
      </c>
    </row>
    <row r="26690" spans="1:2" x14ac:dyDescent="0.3">
      <c r="A26690" s="2">
        <v>0.65844999999999998</v>
      </c>
      <c r="B26690" t="s">
        <v>60005</v>
      </c>
    </row>
    <row r="26691" spans="1:2" x14ac:dyDescent="0.3">
      <c r="A26691" s="2">
        <v>156.05445763270501</v>
      </c>
      <c r="B26691" t="s">
        <v>60004</v>
      </c>
    </row>
    <row r="26692" spans="1:2" x14ac:dyDescent="0.3">
      <c r="A26692" s="2">
        <v>2.5586899999999999</v>
      </c>
      <c r="B26692" t="s">
        <v>60003</v>
      </c>
    </row>
    <row r="26693" spans="1:2" x14ac:dyDescent="0.3">
      <c r="A26693" s="2">
        <v>29.658290000000001</v>
      </c>
      <c r="B26693" t="s">
        <v>60002</v>
      </c>
    </row>
    <row r="26694" spans="1:2" x14ac:dyDescent="0.3">
      <c r="A26694" s="2">
        <v>1.36114680046765E-2</v>
      </c>
      <c r="B26694" t="s">
        <v>60001</v>
      </c>
    </row>
    <row r="26695" spans="1:2" x14ac:dyDescent="0.3">
      <c r="A26695" s="2">
        <v>1.04895968467044E-2</v>
      </c>
      <c r="B26695" t="s">
        <v>60000</v>
      </c>
    </row>
    <row r="26696" spans="1:2" x14ac:dyDescent="0.3">
      <c r="A26696" s="2">
        <v>4.29492304684491</v>
      </c>
      <c r="B26696" t="s">
        <v>59999</v>
      </c>
    </row>
    <row r="26697" spans="1:2" x14ac:dyDescent="0.3">
      <c r="A26697" s="2">
        <v>0.97465000000000002</v>
      </c>
      <c r="B26697" t="s">
        <v>59998</v>
      </c>
    </row>
    <row r="26698" spans="1:2" x14ac:dyDescent="0.3">
      <c r="A26698" s="2">
        <v>4.0369799999999998</v>
      </c>
      <c r="B26698" t="s">
        <v>59997</v>
      </c>
    </row>
    <row r="26699" spans="1:2" x14ac:dyDescent="0.3">
      <c r="A26699" s="2">
        <v>1.57301</v>
      </c>
      <c r="B26699" t="s">
        <v>59996</v>
      </c>
    </row>
    <row r="26700" spans="1:2" x14ac:dyDescent="0.3">
      <c r="A26700" s="2">
        <v>1.50901</v>
      </c>
      <c r="B26700" t="s">
        <v>59995</v>
      </c>
    </row>
    <row r="26701" spans="1:2" x14ac:dyDescent="0.3">
      <c r="A26701" s="2">
        <v>5.3089199999999996</v>
      </c>
      <c r="B26701" t="s">
        <v>59994</v>
      </c>
    </row>
    <row r="26702" spans="1:2" x14ac:dyDescent="0.3">
      <c r="A26702" s="2">
        <v>3.1722323421412402E-2</v>
      </c>
      <c r="B26702" t="s">
        <v>59993</v>
      </c>
    </row>
    <row r="26703" spans="1:2" x14ac:dyDescent="0.3">
      <c r="A26703" s="2">
        <v>5.2080000000000001E-2</v>
      </c>
      <c r="B26703" t="s">
        <v>59992</v>
      </c>
    </row>
    <row r="26704" spans="1:2" x14ac:dyDescent="0.3">
      <c r="A26704" s="2">
        <v>0.14496000000000001</v>
      </c>
      <c r="B26704" t="s">
        <v>59991</v>
      </c>
    </row>
    <row r="26705" spans="1:2" x14ac:dyDescent="0.3">
      <c r="A26705" s="2">
        <v>1.90581329375895</v>
      </c>
      <c r="B26705" t="s">
        <v>59990</v>
      </c>
    </row>
    <row r="26706" spans="1:2" x14ac:dyDescent="0.3">
      <c r="A26706" s="2">
        <v>7.4038632119745604E-3</v>
      </c>
      <c r="B26706" t="s">
        <v>59989</v>
      </c>
    </row>
    <row r="26707" spans="1:2" x14ac:dyDescent="0.3">
      <c r="A26707" s="2">
        <v>3.4981225961336002</v>
      </c>
      <c r="B26707" t="s">
        <v>59988</v>
      </c>
    </row>
    <row r="26708" spans="1:2" x14ac:dyDescent="0.3">
      <c r="A26708" s="2">
        <v>0.65844999999999998</v>
      </c>
      <c r="B26708" t="s">
        <v>59987</v>
      </c>
    </row>
    <row r="26709" spans="1:2" x14ac:dyDescent="0.3">
      <c r="A26709" s="2">
        <v>0.35875000000000001</v>
      </c>
      <c r="B26709" t="s">
        <v>59986</v>
      </c>
    </row>
    <row r="26710" spans="1:2" x14ac:dyDescent="0.3">
      <c r="A26710" s="2">
        <v>6.3453567388740399</v>
      </c>
      <c r="B26710" t="s">
        <v>59985</v>
      </c>
    </row>
    <row r="26711" spans="1:2" x14ac:dyDescent="0.3">
      <c r="A26711" s="2">
        <v>0.84119999999999995</v>
      </c>
      <c r="B26711" t="s">
        <v>59984</v>
      </c>
    </row>
    <row r="26712" spans="1:2" x14ac:dyDescent="0.3">
      <c r="A26712" s="2">
        <v>5.2714817797492097</v>
      </c>
      <c r="B26712" t="s">
        <v>59983</v>
      </c>
    </row>
    <row r="26713" spans="1:2" x14ac:dyDescent="0.3">
      <c r="A26713" s="2">
        <v>5.9776707331430499E-2</v>
      </c>
      <c r="B26713" t="s">
        <v>59982</v>
      </c>
    </row>
    <row r="26714" spans="1:2" x14ac:dyDescent="0.3">
      <c r="A26714" s="2">
        <v>6.2145235875983501E-2</v>
      </c>
      <c r="B26714" t="s">
        <v>59981</v>
      </c>
    </row>
    <row r="26715" spans="1:2" x14ac:dyDescent="0.3">
      <c r="A26715" s="2">
        <v>3.1611600000000002</v>
      </c>
      <c r="B26715" t="s">
        <v>59980</v>
      </c>
    </row>
    <row r="26716" spans="1:2" x14ac:dyDescent="0.3">
      <c r="A26716" s="2">
        <v>20.031130000000001</v>
      </c>
      <c r="B26716" t="s">
        <v>59979</v>
      </c>
    </row>
    <row r="26717" spans="1:2" x14ac:dyDescent="0.3">
      <c r="A26717" s="2">
        <v>2.2631110592954999</v>
      </c>
      <c r="B26717" t="s">
        <v>59978</v>
      </c>
    </row>
    <row r="26718" spans="1:2" x14ac:dyDescent="0.3">
      <c r="A26718" s="2">
        <v>1.34639095675036</v>
      </c>
      <c r="B26718" t="s">
        <v>59977</v>
      </c>
    </row>
    <row r="26719" spans="1:2" x14ac:dyDescent="0.3">
      <c r="A26719" s="2">
        <v>3.6621000000000001</v>
      </c>
      <c r="B26719" t="s">
        <v>59976</v>
      </c>
    </row>
    <row r="26720" spans="1:2" x14ac:dyDescent="0.3">
      <c r="A26720" s="2">
        <v>0.52107000000000003</v>
      </c>
      <c r="B26720" t="s">
        <v>59975</v>
      </c>
    </row>
    <row r="26721" spans="1:2" x14ac:dyDescent="0.3">
      <c r="A26721" s="2">
        <v>16.232467881991798</v>
      </c>
      <c r="B26721" t="s">
        <v>59974</v>
      </c>
    </row>
    <row r="26722" spans="1:2" x14ac:dyDescent="0.3">
      <c r="A26722" s="2">
        <v>29.820129999999999</v>
      </c>
      <c r="B26722" t="s">
        <v>59973</v>
      </c>
    </row>
    <row r="26723" spans="1:2" x14ac:dyDescent="0.3">
      <c r="A26723" s="2">
        <v>1.5910000000000001E-2</v>
      </c>
      <c r="B26723" t="s">
        <v>59972</v>
      </c>
    </row>
    <row r="26724" spans="1:2" x14ac:dyDescent="0.3">
      <c r="A26724" s="2">
        <v>1.722486955733</v>
      </c>
      <c r="B26724" t="s">
        <v>59971</v>
      </c>
    </row>
    <row r="26725" spans="1:2" x14ac:dyDescent="0.3">
      <c r="A26725" s="2">
        <v>2.36137</v>
      </c>
      <c r="B26725" t="s">
        <v>59970</v>
      </c>
    </row>
    <row r="26726" spans="1:2" x14ac:dyDescent="0.3">
      <c r="A26726" s="2">
        <v>3.4000000000000002E-2</v>
      </c>
      <c r="B26726" t="s">
        <v>59969</v>
      </c>
    </row>
    <row r="26727" spans="1:2" x14ac:dyDescent="0.3">
      <c r="A26727" s="2">
        <v>0.44496000000000002</v>
      </c>
      <c r="B26727" t="s">
        <v>59968</v>
      </c>
    </row>
    <row r="26728" spans="1:2" x14ac:dyDescent="0.3">
      <c r="A26728" s="2">
        <v>0.62450758078156898</v>
      </c>
      <c r="B26728" t="s">
        <v>59967</v>
      </c>
    </row>
    <row r="26729" spans="1:2" x14ac:dyDescent="0.3">
      <c r="A26729" s="2">
        <v>0.49001</v>
      </c>
      <c r="B26729" t="s">
        <v>59966</v>
      </c>
    </row>
    <row r="26730" spans="1:2" x14ac:dyDescent="0.3">
      <c r="A26730" s="2">
        <v>0.34688953457048899</v>
      </c>
      <c r="B26730" t="s">
        <v>59965</v>
      </c>
    </row>
    <row r="26731" spans="1:2" x14ac:dyDescent="0.3">
      <c r="A26731" s="2">
        <v>1.10277877353259</v>
      </c>
      <c r="B26731" t="s">
        <v>59964</v>
      </c>
    </row>
    <row r="26732" spans="1:2" x14ac:dyDescent="0.3">
      <c r="A26732" s="2">
        <v>1.3304835589888999</v>
      </c>
      <c r="B26732" t="s">
        <v>59963</v>
      </c>
    </row>
    <row r="26733" spans="1:2" x14ac:dyDescent="0.3">
      <c r="A26733" s="2">
        <v>3.0156999999999998</v>
      </c>
      <c r="B26733" t="s">
        <v>59962</v>
      </c>
    </row>
    <row r="26734" spans="1:2" x14ac:dyDescent="0.3">
      <c r="A26734" s="2">
        <v>8.1241931402868204E-3</v>
      </c>
      <c r="B26734" t="s">
        <v>59961</v>
      </c>
    </row>
    <row r="26735" spans="1:2" x14ac:dyDescent="0.3">
      <c r="A26735" s="2">
        <v>0.94345345258890601</v>
      </c>
      <c r="B26735" t="s">
        <v>59960</v>
      </c>
    </row>
    <row r="26736" spans="1:2" x14ac:dyDescent="0.3">
      <c r="A26736" s="2">
        <v>4.0447822307935699E-2</v>
      </c>
      <c r="B26736" t="s">
        <v>59959</v>
      </c>
    </row>
    <row r="26737" spans="1:2" x14ac:dyDescent="0.3">
      <c r="A26737" s="2">
        <v>3.4232090288438197E-2</v>
      </c>
      <c r="B26737" t="s">
        <v>59958</v>
      </c>
    </row>
    <row r="26738" spans="1:2" x14ac:dyDescent="0.3">
      <c r="A26738" s="2">
        <v>5.4593682949159303E-3</v>
      </c>
      <c r="B26738" t="s">
        <v>59957</v>
      </c>
    </row>
    <row r="26739" spans="1:2" x14ac:dyDescent="0.3">
      <c r="A26739" s="2">
        <v>2.9876119804573002E-2</v>
      </c>
      <c r="B26739" t="s">
        <v>59956</v>
      </c>
    </row>
    <row r="26740" spans="1:2" x14ac:dyDescent="0.3">
      <c r="A26740" s="2">
        <v>2.6031061834605299E-2</v>
      </c>
      <c r="B26740" t="s">
        <v>59955</v>
      </c>
    </row>
    <row r="26741" spans="1:2" x14ac:dyDescent="0.3">
      <c r="A26741" s="2">
        <v>3.0400540334569199E-2</v>
      </c>
      <c r="B26741" t="s">
        <v>59954</v>
      </c>
    </row>
    <row r="26742" spans="1:2" x14ac:dyDescent="0.3">
      <c r="A26742" s="2">
        <v>2.0852712464882401</v>
      </c>
      <c r="B26742" t="s">
        <v>59953</v>
      </c>
    </row>
    <row r="26743" spans="1:2" x14ac:dyDescent="0.3">
      <c r="A26743" s="2">
        <v>1.4106443570101499</v>
      </c>
      <c r="B26743" t="s">
        <v>59952</v>
      </c>
    </row>
    <row r="26744" spans="1:2" x14ac:dyDescent="0.3">
      <c r="A26744" s="2">
        <v>1.7260371622834201</v>
      </c>
      <c r="B26744" t="s">
        <v>59951</v>
      </c>
    </row>
    <row r="26745" spans="1:2" x14ac:dyDescent="0.3">
      <c r="A26745" s="2">
        <v>1.4035993838783201</v>
      </c>
      <c r="B26745" t="s">
        <v>59950</v>
      </c>
    </row>
    <row r="26746" spans="1:2" x14ac:dyDescent="0.3">
      <c r="A26746" s="2">
        <v>1.15404799397967</v>
      </c>
      <c r="B26746" t="s">
        <v>59949</v>
      </c>
    </row>
    <row r="26747" spans="1:2" x14ac:dyDescent="0.3">
      <c r="A26747" s="2">
        <v>0.93899944239992394</v>
      </c>
      <c r="B26747" t="s">
        <v>59948</v>
      </c>
    </row>
    <row r="26748" spans="1:2" x14ac:dyDescent="0.3">
      <c r="A26748" s="2">
        <v>1.40276152752364</v>
      </c>
      <c r="B26748" t="s">
        <v>59947</v>
      </c>
    </row>
    <row r="26749" spans="1:2" x14ac:dyDescent="0.3">
      <c r="A26749" s="2">
        <v>1.15129747561486</v>
      </c>
      <c r="B26749" t="s">
        <v>59946</v>
      </c>
    </row>
    <row r="26750" spans="1:2" x14ac:dyDescent="0.3">
      <c r="A26750" s="2">
        <v>0.31424590653921503</v>
      </c>
      <c r="B26750" t="s">
        <v>59945</v>
      </c>
    </row>
    <row r="26751" spans="1:2" x14ac:dyDescent="0.3">
      <c r="A26751" s="2">
        <v>8.4975040419136508E-3</v>
      </c>
      <c r="B26751" t="s">
        <v>59944</v>
      </c>
    </row>
    <row r="26752" spans="1:2" x14ac:dyDescent="0.3">
      <c r="A26752" s="2">
        <v>9.2000000000000003E-4</v>
      </c>
      <c r="B26752" t="s">
        <v>59943</v>
      </c>
    </row>
    <row r="26753" spans="1:2" x14ac:dyDescent="0.3">
      <c r="A26753" s="2">
        <v>5.6845981678673798</v>
      </c>
      <c r="B26753" t="s">
        <v>59942</v>
      </c>
    </row>
    <row r="26754" spans="1:2" x14ac:dyDescent="0.3">
      <c r="A26754" s="2">
        <v>0.57295062604454805</v>
      </c>
      <c r="B26754" t="s">
        <v>59941</v>
      </c>
    </row>
    <row r="26755" spans="1:2" x14ac:dyDescent="0.3">
      <c r="A26755" s="2">
        <v>3.77598809148206</v>
      </c>
      <c r="B26755" t="s">
        <v>59940</v>
      </c>
    </row>
    <row r="26756" spans="1:2" x14ac:dyDescent="0.3">
      <c r="A26756" s="2">
        <v>3.3420094501533902E-2</v>
      </c>
      <c r="B26756" t="s">
        <v>59939</v>
      </c>
    </row>
    <row r="26757" spans="1:2" x14ac:dyDescent="0.3">
      <c r="A26757" s="2">
        <v>6.3556304204513401</v>
      </c>
      <c r="B26757" t="s">
        <v>59938</v>
      </c>
    </row>
    <row r="26758" spans="1:2" x14ac:dyDescent="0.3">
      <c r="A26758" s="2">
        <v>0.32818999999999998</v>
      </c>
      <c r="B26758" t="s">
        <v>59937</v>
      </c>
    </row>
    <row r="26759" spans="1:2" x14ac:dyDescent="0.3">
      <c r="A26759" s="2">
        <v>0.31017</v>
      </c>
      <c r="B26759" t="s">
        <v>59936</v>
      </c>
    </row>
    <row r="26760" spans="1:2" x14ac:dyDescent="0.3">
      <c r="A26760" s="2">
        <v>0.22069424932947701</v>
      </c>
      <c r="B26760" t="s">
        <v>59935</v>
      </c>
    </row>
    <row r="26761" spans="1:2" x14ac:dyDescent="0.3">
      <c r="A26761" s="2">
        <v>17.137226927555101</v>
      </c>
      <c r="B26761" t="s">
        <v>59934</v>
      </c>
    </row>
    <row r="26762" spans="1:2" x14ac:dyDescent="0.3">
      <c r="A26762" s="2">
        <v>7.2636000000000003</v>
      </c>
      <c r="B26762" t="s">
        <v>59933</v>
      </c>
    </row>
    <row r="26763" spans="1:2" x14ac:dyDescent="0.3">
      <c r="A26763" s="2">
        <v>413.22116930350597</v>
      </c>
      <c r="B26763" t="s">
        <v>59932</v>
      </c>
    </row>
    <row r="26764" spans="1:2" x14ac:dyDescent="0.3">
      <c r="A26764" s="2">
        <v>9.8577226957120099E-3</v>
      </c>
      <c r="B26764" t="s">
        <v>59931</v>
      </c>
    </row>
    <row r="26765" spans="1:2" x14ac:dyDescent="0.3">
      <c r="A26765" s="2">
        <v>8.5066518668076799E-3</v>
      </c>
      <c r="B26765" t="s">
        <v>59930</v>
      </c>
    </row>
    <row r="26766" spans="1:2" x14ac:dyDescent="0.3">
      <c r="A26766" s="2">
        <v>0.12274031604956499</v>
      </c>
      <c r="B26766" t="s">
        <v>59929</v>
      </c>
    </row>
    <row r="26767" spans="1:2" x14ac:dyDescent="0.3">
      <c r="A26767" s="2">
        <v>5.9790000000000003E-2</v>
      </c>
      <c r="B26767" t="s">
        <v>59928</v>
      </c>
    </row>
    <row r="26768" spans="1:2" x14ac:dyDescent="0.3">
      <c r="A26768" s="2">
        <v>72.316465839771993</v>
      </c>
      <c r="B26768" t="s">
        <v>59927</v>
      </c>
    </row>
    <row r="26769" spans="1:2" x14ac:dyDescent="0.3">
      <c r="A26769" s="2">
        <v>6202.10908560384</v>
      </c>
      <c r="B26769" t="s">
        <v>59926</v>
      </c>
    </row>
    <row r="26770" spans="1:2" x14ac:dyDescent="0.3">
      <c r="A26770" s="2">
        <v>0.244323832112009</v>
      </c>
      <c r="B26770" t="s">
        <v>59925</v>
      </c>
    </row>
    <row r="26771" spans="1:2" x14ac:dyDescent="0.3">
      <c r="A26771" s="2">
        <v>0.76453948579769104</v>
      </c>
      <c r="B26771" t="s">
        <v>59924</v>
      </c>
    </row>
    <row r="26772" spans="1:2" x14ac:dyDescent="0.3">
      <c r="A26772" s="2">
        <v>7.6805903089446597</v>
      </c>
      <c r="B26772" t="s">
        <v>59923</v>
      </c>
    </row>
    <row r="26773" spans="1:2" x14ac:dyDescent="0.3">
      <c r="A26773" s="2">
        <v>0.21357999999999999</v>
      </c>
      <c r="B26773" t="s">
        <v>59922</v>
      </c>
    </row>
    <row r="26774" spans="1:2" x14ac:dyDescent="0.3">
      <c r="A26774" s="2">
        <v>0.19423000000000001</v>
      </c>
      <c r="B26774" t="s">
        <v>59921</v>
      </c>
    </row>
    <row r="26775" spans="1:2" x14ac:dyDescent="0.3">
      <c r="A26775" s="2">
        <v>13.212579606470699</v>
      </c>
      <c r="B26775" t="s">
        <v>59920</v>
      </c>
    </row>
    <row r="26776" spans="1:2" x14ac:dyDescent="0.3">
      <c r="A26776" s="2">
        <v>3.94901898172647</v>
      </c>
      <c r="B26776" t="s">
        <v>59919</v>
      </c>
    </row>
    <row r="26777" spans="1:2" x14ac:dyDescent="0.3">
      <c r="A26777" s="2">
        <v>12.410042540269499</v>
      </c>
      <c r="B26777" t="s">
        <v>59918</v>
      </c>
    </row>
    <row r="26778" spans="1:2" x14ac:dyDescent="0.3">
      <c r="A26778" s="2">
        <v>0.511672531614771</v>
      </c>
      <c r="B26778" t="s">
        <v>59917</v>
      </c>
    </row>
    <row r="26779" spans="1:2" x14ac:dyDescent="0.3">
      <c r="A26779" s="2">
        <v>62.948199054998199</v>
      </c>
      <c r="B26779" t="s">
        <v>59916</v>
      </c>
    </row>
    <row r="26780" spans="1:2" x14ac:dyDescent="0.3">
      <c r="A26780" s="2">
        <v>1.5751098789169</v>
      </c>
      <c r="B26780" t="s">
        <v>59915</v>
      </c>
    </row>
    <row r="26781" spans="1:2" x14ac:dyDescent="0.3">
      <c r="A26781" s="2">
        <v>0.75905999999999996</v>
      </c>
      <c r="B26781" t="s">
        <v>59914</v>
      </c>
    </row>
    <row r="26782" spans="1:2" x14ac:dyDescent="0.3">
      <c r="A26782" s="2">
        <v>5.7569539717632097</v>
      </c>
      <c r="B26782" t="s">
        <v>59913</v>
      </c>
    </row>
    <row r="26783" spans="1:2" x14ac:dyDescent="0.3">
      <c r="A26783" s="2">
        <v>20.266259999999999</v>
      </c>
      <c r="B26783" t="s">
        <v>59912</v>
      </c>
    </row>
    <row r="26784" spans="1:2" x14ac:dyDescent="0.3">
      <c r="A26784" s="2">
        <v>1.9632499999999999</v>
      </c>
      <c r="B26784" t="s">
        <v>59911</v>
      </c>
    </row>
    <row r="26785" spans="1:2" x14ac:dyDescent="0.3">
      <c r="A26785" s="2">
        <v>1.6299999999999999E-3</v>
      </c>
      <c r="B26785" t="s">
        <v>59910</v>
      </c>
    </row>
    <row r="26786" spans="1:2" x14ac:dyDescent="0.3">
      <c r="A26786" s="2">
        <v>28.974959999999999</v>
      </c>
      <c r="B26786" t="s">
        <v>59909</v>
      </c>
    </row>
    <row r="26787" spans="1:2" x14ac:dyDescent="0.3">
      <c r="A26787" s="2">
        <v>0.53342000000000001</v>
      </c>
      <c r="B26787" t="s">
        <v>59908</v>
      </c>
    </row>
    <row r="26788" spans="1:2" x14ac:dyDescent="0.3">
      <c r="A26788" s="2">
        <v>0.20172000000000001</v>
      </c>
      <c r="B26788" t="s">
        <v>59907</v>
      </c>
    </row>
    <row r="26789" spans="1:2" x14ac:dyDescent="0.3">
      <c r="A26789" s="2">
        <v>119.11308</v>
      </c>
      <c r="B26789" t="s">
        <v>59906</v>
      </c>
    </row>
    <row r="26790" spans="1:2" x14ac:dyDescent="0.3">
      <c r="A26790" s="2">
        <v>10.375892937956801</v>
      </c>
      <c r="B26790" t="s">
        <v>59905</v>
      </c>
    </row>
    <row r="26791" spans="1:2" x14ac:dyDescent="0.3">
      <c r="A26791" s="2">
        <v>464.93825759840399</v>
      </c>
      <c r="B26791" t="s">
        <v>59904</v>
      </c>
    </row>
    <row r="26792" spans="1:2" x14ac:dyDescent="0.3">
      <c r="A26792" s="2">
        <v>464.93825759840399</v>
      </c>
      <c r="B26792" t="s">
        <v>59903</v>
      </c>
    </row>
    <row r="26793" spans="1:2" x14ac:dyDescent="0.3">
      <c r="A26793" s="2">
        <v>1412.03012067038</v>
      </c>
      <c r="B26793" t="s">
        <v>59902</v>
      </c>
    </row>
    <row r="26794" spans="1:2" x14ac:dyDescent="0.3">
      <c r="A26794" s="2">
        <v>0.78924511895638905</v>
      </c>
      <c r="B26794" t="s">
        <v>59901</v>
      </c>
    </row>
    <row r="26795" spans="1:2" x14ac:dyDescent="0.3">
      <c r="A26795" s="2">
        <v>11.433339999999999</v>
      </c>
      <c r="B26795" t="s">
        <v>59900</v>
      </c>
    </row>
    <row r="26796" spans="1:2" x14ac:dyDescent="0.3">
      <c r="A26796" s="2">
        <v>0.39745000000000003</v>
      </c>
      <c r="B26796" t="s">
        <v>59899</v>
      </c>
    </row>
    <row r="26797" spans="1:2" x14ac:dyDescent="0.3">
      <c r="A26797" s="2">
        <v>0.65383999999999998</v>
      </c>
      <c r="B26797" t="s">
        <v>59898</v>
      </c>
    </row>
    <row r="26798" spans="1:2" x14ac:dyDescent="0.3">
      <c r="A26798" s="2">
        <v>2.2399999999999998E-3</v>
      </c>
      <c r="B26798" t="s">
        <v>59897</v>
      </c>
    </row>
    <row r="26799" spans="1:2" x14ac:dyDescent="0.3">
      <c r="A26799" s="2">
        <v>1.4489999999999999E-2</v>
      </c>
      <c r="B26799" t="s">
        <v>59896</v>
      </c>
    </row>
    <row r="26800" spans="1:2" x14ac:dyDescent="0.3">
      <c r="A26800" s="2">
        <v>1.0255747551332799</v>
      </c>
      <c r="B26800" t="s">
        <v>59895</v>
      </c>
    </row>
    <row r="26801" spans="1:2" x14ac:dyDescent="0.3">
      <c r="A26801" s="2">
        <v>1.7121442141944201</v>
      </c>
      <c r="B26801" t="s">
        <v>59894</v>
      </c>
    </row>
    <row r="26802" spans="1:2" x14ac:dyDescent="0.3">
      <c r="A26802" s="2">
        <v>3.3350641418215402E-3</v>
      </c>
      <c r="B26802" t="s">
        <v>59893</v>
      </c>
    </row>
    <row r="26803" spans="1:2" x14ac:dyDescent="0.3">
      <c r="A26803" s="2">
        <v>2.6117616005732402E-3</v>
      </c>
      <c r="B26803" t="s">
        <v>59892</v>
      </c>
    </row>
    <row r="26804" spans="1:2" x14ac:dyDescent="0.3">
      <c r="A26804" s="2">
        <v>2.5559735889012702E-3</v>
      </c>
      <c r="B26804" t="s">
        <v>59891</v>
      </c>
    </row>
    <row r="26805" spans="1:2" x14ac:dyDescent="0.3">
      <c r="A26805" s="2">
        <v>1.6566043868553</v>
      </c>
      <c r="B26805" t="s">
        <v>59890</v>
      </c>
    </row>
    <row r="26806" spans="1:2" x14ac:dyDescent="0.3">
      <c r="A26806" s="2">
        <v>1.17454800793507E-2</v>
      </c>
      <c r="B26806" t="s">
        <v>59889</v>
      </c>
    </row>
    <row r="26807" spans="1:2" x14ac:dyDescent="0.3">
      <c r="A26807" s="2">
        <v>34.345973526945201</v>
      </c>
      <c r="B26807" t="s">
        <v>59888</v>
      </c>
    </row>
    <row r="26808" spans="1:2" x14ac:dyDescent="0.3">
      <c r="A26808" s="2">
        <v>8.4140000000000006E-2</v>
      </c>
      <c r="B26808" t="s">
        <v>59887</v>
      </c>
    </row>
    <row r="26809" spans="1:2" x14ac:dyDescent="0.3">
      <c r="A26809" s="2">
        <v>2.56323637467079E-3</v>
      </c>
      <c r="B26809" t="s">
        <v>59886</v>
      </c>
    </row>
    <row r="26810" spans="1:2" x14ac:dyDescent="0.3">
      <c r="A26810" s="2">
        <v>0.17020123632126399</v>
      </c>
      <c r="B26810" t="s">
        <v>59885</v>
      </c>
    </row>
    <row r="26811" spans="1:2" x14ac:dyDescent="0.3">
      <c r="A26811" s="2">
        <v>3.2571548470859898E-3</v>
      </c>
      <c r="B26811" t="s">
        <v>59884</v>
      </c>
    </row>
    <row r="26812" spans="1:2" x14ac:dyDescent="0.3">
      <c r="A26812" s="2">
        <v>5.6102330591228803E-3</v>
      </c>
      <c r="B26812" t="s">
        <v>59883</v>
      </c>
    </row>
    <row r="26813" spans="1:2" x14ac:dyDescent="0.3">
      <c r="A26813" s="2">
        <v>5.2978899716901199E-3</v>
      </c>
      <c r="B26813" t="s">
        <v>59882</v>
      </c>
    </row>
    <row r="26814" spans="1:2" x14ac:dyDescent="0.3">
      <c r="A26814" s="2">
        <v>2.8366634851633402E-3</v>
      </c>
      <c r="B26814" t="s">
        <v>59881</v>
      </c>
    </row>
    <row r="26815" spans="1:2" x14ac:dyDescent="0.3">
      <c r="A26815" s="2">
        <v>3.3263886233506402E-3</v>
      </c>
      <c r="B26815" t="s">
        <v>59880</v>
      </c>
    </row>
    <row r="26816" spans="1:2" x14ac:dyDescent="0.3">
      <c r="A26816" s="2">
        <v>1.0762981171410699</v>
      </c>
      <c r="B26816" t="s">
        <v>59879</v>
      </c>
    </row>
    <row r="26817" spans="1:2" x14ac:dyDescent="0.3">
      <c r="A26817" s="2">
        <v>2.6490660399043499E-2</v>
      </c>
      <c r="B26817" t="s">
        <v>59878</v>
      </c>
    </row>
    <row r="26818" spans="1:2" x14ac:dyDescent="0.3">
      <c r="A26818" s="2">
        <v>60.178397824438697</v>
      </c>
      <c r="B26818" t="s">
        <v>59877</v>
      </c>
    </row>
    <row r="26819" spans="1:2" x14ac:dyDescent="0.3">
      <c r="A26819" s="2">
        <v>0.83361949355376297</v>
      </c>
      <c r="B26819" t="s">
        <v>59876</v>
      </c>
    </row>
    <row r="26820" spans="1:2" x14ac:dyDescent="0.3">
      <c r="A26820" s="2">
        <v>1.7147367390298901E-2</v>
      </c>
      <c r="B26820" t="s">
        <v>59875</v>
      </c>
    </row>
    <row r="26821" spans="1:2" x14ac:dyDescent="0.3">
      <c r="A26821" s="2">
        <v>7.9752599999999996</v>
      </c>
      <c r="B26821" t="s">
        <v>59874</v>
      </c>
    </row>
    <row r="26822" spans="1:2" x14ac:dyDescent="0.3">
      <c r="A26822" s="2">
        <v>8.3278199999999991</v>
      </c>
      <c r="B26822" t="s">
        <v>59873</v>
      </c>
    </row>
    <row r="26823" spans="1:2" x14ac:dyDescent="0.3">
      <c r="A26823" s="2">
        <v>41.203584972689498</v>
      </c>
      <c r="B26823" t="s">
        <v>59872</v>
      </c>
    </row>
    <row r="26824" spans="1:2" x14ac:dyDescent="0.3">
      <c r="A26824" s="2">
        <v>13.298323946911699</v>
      </c>
      <c r="B26824" t="s">
        <v>59871</v>
      </c>
    </row>
    <row r="26825" spans="1:2" x14ac:dyDescent="0.3">
      <c r="A26825" s="2">
        <v>0.15411</v>
      </c>
      <c r="B26825" t="s">
        <v>59870</v>
      </c>
    </row>
    <row r="26826" spans="1:2" x14ac:dyDescent="0.3">
      <c r="A26826" s="2">
        <v>5.1574099999999996</v>
      </c>
      <c r="B26826" t="s">
        <v>59869</v>
      </c>
    </row>
    <row r="26827" spans="1:2" x14ac:dyDescent="0.3">
      <c r="A26827" s="2">
        <v>4.8857400000000002</v>
      </c>
      <c r="B26827" t="s">
        <v>59868</v>
      </c>
    </row>
    <row r="26828" spans="1:2" x14ac:dyDescent="0.3">
      <c r="A26828" s="2">
        <v>0.73043000000000002</v>
      </c>
      <c r="B26828" t="s">
        <v>59867</v>
      </c>
    </row>
    <row r="26829" spans="1:2" x14ac:dyDescent="0.3">
      <c r="A26829" s="2">
        <v>1.06751</v>
      </c>
      <c r="B26829" t="s">
        <v>59866</v>
      </c>
    </row>
    <row r="26830" spans="1:2" x14ac:dyDescent="0.3">
      <c r="A26830" s="2">
        <v>2.76671879646367E-2</v>
      </c>
      <c r="B26830" t="s">
        <v>59865</v>
      </c>
    </row>
    <row r="26831" spans="1:2" x14ac:dyDescent="0.3">
      <c r="A26831" s="2">
        <v>13.47227</v>
      </c>
      <c r="B26831" t="s">
        <v>59864</v>
      </c>
    </row>
    <row r="26832" spans="1:2" x14ac:dyDescent="0.3">
      <c r="A26832" s="2">
        <v>4.9972376092586999E-2</v>
      </c>
      <c r="B26832" t="s">
        <v>59863</v>
      </c>
    </row>
    <row r="26833" spans="1:2" x14ac:dyDescent="0.3">
      <c r="A26833" s="2">
        <v>131.97691341912801</v>
      </c>
      <c r="B26833" t="s">
        <v>59862</v>
      </c>
    </row>
    <row r="26834" spans="1:2" x14ac:dyDescent="0.3">
      <c r="A26834" s="2">
        <v>25.2503795496824</v>
      </c>
      <c r="B26834" t="s">
        <v>59861</v>
      </c>
    </row>
    <row r="26835" spans="1:2" x14ac:dyDescent="0.3">
      <c r="A26835" s="2">
        <v>0.22279831505525099</v>
      </c>
      <c r="B26835" t="s">
        <v>59860</v>
      </c>
    </row>
    <row r="26836" spans="1:2" x14ac:dyDescent="0.3">
      <c r="A26836" s="2">
        <v>26.46612</v>
      </c>
      <c r="B26836" t="s">
        <v>59859</v>
      </c>
    </row>
    <row r="26837" spans="1:2" x14ac:dyDescent="0.3">
      <c r="A26837" s="2">
        <v>11.434799999999999</v>
      </c>
      <c r="B26837" t="s">
        <v>59858</v>
      </c>
    </row>
    <row r="26838" spans="1:2" x14ac:dyDescent="0.3">
      <c r="A26838" s="2">
        <v>4.3100201761395304E-3</v>
      </c>
      <c r="B26838" t="s">
        <v>59857</v>
      </c>
    </row>
    <row r="26839" spans="1:2" x14ac:dyDescent="0.3">
      <c r="A26839" s="2">
        <v>7.0169999999999996E-2</v>
      </c>
      <c r="B26839" t="s">
        <v>59856</v>
      </c>
    </row>
    <row r="26840" spans="1:2" x14ac:dyDescent="0.3">
      <c r="A26840" s="2">
        <v>112.426959011248</v>
      </c>
      <c r="B26840" t="s">
        <v>59855</v>
      </c>
    </row>
    <row r="26841" spans="1:2" x14ac:dyDescent="0.3">
      <c r="A26841" s="2">
        <v>16.9934037111463</v>
      </c>
      <c r="B26841" t="s">
        <v>59854</v>
      </c>
    </row>
    <row r="26842" spans="1:2" x14ac:dyDescent="0.3">
      <c r="A26842" s="2">
        <v>9.7000000000000005E-4</v>
      </c>
      <c r="B26842" t="s">
        <v>59853</v>
      </c>
    </row>
    <row r="26843" spans="1:2" x14ac:dyDescent="0.3">
      <c r="A26843" s="2">
        <v>18.447527574016299</v>
      </c>
      <c r="B26843" t="s">
        <v>59852</v>
      </c>
    </row>
    <row r="26844" spans="1:2" x14ac:dyDescent="0.3">
      <c r="A26844" s="2">
        <v>19.889859605850901</v>
      </c>
      <c r="B26844" t="s">
        <v>59851</v>
      </c>
    </row>
    <row r="26845" spans="1:2" x14ac:dyDescent="0.3">
      <c r="A26845" s="2">
        <v>10.508945037679499</v>
      </c>
      <c r="B26845" t="s">
        <v>59850</v>
      </c>
    </row>
    <row r="26846" spans="1:2" x14ac:dyDescent="0.3">
      <c r="A26846" s="2">
        <v>4.0054813951213998E-2</v>
      </c>
      <c r="B26846" t="s">
        <v>59849</v>
      </c>
    </row>
    <row r="26847" spans="1:2" x14ac:dyDescent="0.3">
      <c r="A26847" s="2">
        <v>4.2525657895335698</v>
      </c>
      <c r="B26847" t="s">
        <v>59848</v>
      </c>
    </row>
    <row r="26848" spans="1:2" x14ac:dyDescent="0.3">
      <c r="A26848" s="2">
        <v>6.3000000000000003E-4</v>
      </c>
      <c r="B26848" t="s">
        <v>59847</v>
      </c>
    </row>
    <row r="26849" spans="1:2" x14ac:dyDescent="0.3">
      <c r="A26849" s="2">
        <v>6.0639599321194002E-4</v>
      </c>
      <c r="B26849" t="s">
        <v>59846</v>
      </c>
    </row>
    <row r="26850" spans="1:2" x14ac:dyDescent="0.3">
      <c r="A26850" s="2">
        <v>1.3589853492101799E-2</v>
      </c>
      <c r="B26850" t="s">
        <v>59845</v>
      </c>
    </row>
    <row r="26851" spans="1:2" x14ac:dyDescent="0.3">
      <c r="A26851" s="2">
        <v>4.4598278757226499E-4</v>
      </c>
      <c r="B26851" t="s">
        <v>59844</v>
      </c>
    </row>
    <row r="26852" spans="1:2" x14ac:dyDescent="0.3">
      <c r="A26852" s="2">
        <v>0.71021496519745597</v>
      </c>
      <c r="B26852" t="s">
        <v>59843</v>
      </c>
    </row>
    <row r="26853" spans="1:2" x14ac:dyDescent="0.3">
      <c r="A26853" s="2">
        <v>2.3900000000000002E-3</v>
      </c>
      <c r="B26853" t="s">
        <v>59842</v>
      </c>
    </row>
    <row r="26854" spans="1:2" x14ac:dyDescent="0.3">
      <c r="A26854" s="2">
        <v>29.237539999999999</v>
      </c>
      <c r="B26854" t="s">
        <v>59841</v>
      </c>
    </row>
    <row r="26855" spans="1:2" x14ac:dyDescent="0.3">
      <c r="A26855" s="2">
        <v>353.409322058783</v>
      </c>
      <c r="B26855" t="s">
        <v>59840</v>
      </c>
    </row>
    <row r="26856" spans="1:2" x14ac:dyDescent="0.3">
      <c r="A26856" s="2">
        <v>1.6151091814432202E-2</v>
      </c>
      <c r="B26856" t="s">
        <v>59839</v>
      </c>
    </row>
    <row r="26857" spans="1:2" x14ac:dyDescent="0.3">
      <c r="A26857" s="2">
        <v>3.8800490546868601E-3</v>
      </c>
      <c r="B26857" t="s">
        <v>59838</v>
      </c>
    </row>
    <row r="26858" spans="1:2" x14ac:dyDescent="0.3">
      <c r="A26858" s="2">
        <v>0.82496710451211297</v>
      </c>
      <c r="B26858" t="s">
        <v>59837</v>
      </c>
    </row>
    <row r="26859" spans="1:2" x14ac:dyDescent="0.3">
      <c r="A26859" s="2">
        <v>19.729189999999999</v>
      </c>
      <c r="B26859" t="s">
        <v>59836</v>
      </c>
    </row>
    <row r="26860" spans="1:2" x14ac:dyDescent="0.3">
      <c r="A26860" s="2">
        <v>0.27246999999999999</v>
      </c>
      <c r="B26860" t="s">
        <v>59835</v>
      </c>
    </row>
    <row r="26861" spans="1:2" x14ac:dyDescent="0.3">
      <c r="A26861" s="2">
        <v>98.996520464528601</v>
      </c>
      <c r="B26861" t="s">
        <v>59834</v>
      </c>
    </row>
    <row r="26862" spans="1:2" x14ac:dyDescent="0.3">
      <c r="A26862" s="2">
        <v>154.87675757715499</v>
      </c>
      <c r="B26862" t="s">
        <v>59833</v>
      </c>
    </row>
    <row r="26863" spans="1:2" x14ac:dyDescent="0.3">
      <c r="A26863" s="2">
        <v>0.25842999999999999</v>
      </c>
      <c r="B26863" t="s">
        <v>59832</v>
      </c>
    </row>
    <row r="26864" spans="1:2" x14ac:dyDescent="0.3">
      <c r="A26864" s="2">
        <v>0.45650159267998702</v>
      </c>
      <c r="B26864" t="s">
        <v>59831</v>
      </c>
    </row>
    <row r="26865" spans="1:2" x14ac:dyDescent="0.3">
      <c r="A26865" s="2">
        <v>0.41092816007072303</v>
      </c>
      <c r="B26865" t="s">
        <v>59830</v>
      </c>
    </row>
    <row r="26866" spans="1:2" x14ac:dyDescent="0.3">
      <c r="A26866" s="2">
        <v>0.34051999999999999</v>
      </c>
      <c r="B26866" t="s">
        <v>59829</v>
      </c>
    </row>
    <row r="26867" spans="1:2" x14ac:dyDescent="0.3">
      <c r="A26867" s="2">
        <v>0.278751951866273</v>
      </c>
      <c r="B26867" t="s">
        <v>59828</v>
      </c>
    </row>
    <row r="26868" spans="1:2" x14ac:dyDescent="0.3">
      <c r="A26868" s="2">
        <v>8.6300000000000005E-3</v>
      </c>
      <c r="B26868" t="s">
        <v>59827</v>
      </c>
    </row>
    <row r="26869" spans="1:2" x14ac:dyDescent="0.3">
      <c r="A26869" s="2">
        <v>0.54401999999999995</v>
      </c>
      <c r="B26869" t="s">
        <v>59826</v>
      </c>
    </row>
    <row r="26870" spans="1:2" x14ac:dyDescent="0.3">
      <c r="A26870" s="2">
        <v>88.620921981209705</v>
      </c>
      <c r="B26870" t="s">
        <v>59825</v>
      </c>
    </row>
    <row r="26871" spans="1:2" x14ac:dyDescent="0.3">
      <c r="A26871" s="2">
        <v>388.01528970415899</v>
      </c>
      <c r="B26871" t="s">
        <v>59824</v>
      </c>
    </row>
    <row r="26872" spans="1:2" x14ac:dyDescent="0.3">
      <c r="A26872" s="2">
        <v>0.77266000000000001</v>
      </c>
      <c r="B26872" t="s">
        <v>59823</v>
      </c>
    </row>
    <row r="26873" spans="1:2" x14ac:dyDescent="0.3">
      <c r="A26873" s="2">
        <v>1.4723725173386799</v>
      </c>
      <c r="B26873" t="s">
        <v>59822</v>
      </c>
    </row>
    <row r="26874" spans="1:2" x14ac:dyDescent="0.3">
      <c r="A26874" s="2">
        <v>22.047339999999998</v>
      </c>
      <c r="B26874" t="s">
        <v>59821</v>
      </c>
    </row>
    <row r="26875" spans="1:2" x14ac:dyDescent="0.3">
      <c r="A26875" s="2">
        <v>1.8207809042901499</v>
      </c>
      <c r="B26875" t="s">
        <v>59820</v>
      </c>
    </row>
    <row r="26876" spans="1:2" x14ac:dyDescent="0.3">
      <c r="A26876" s="2">
        <v>3.4000000000000002E-2</v>
      </c>
      <c r="B26876" t="s">
        <v>59819</v>
      </c>
    </row>
    <row r="26877" spans="1:2" x14ac:dyDescent="0.3">
      <c r="A26877" s="2">
        <v>0.47542364569548501</v>
      </c>
      <c r="B26877" t="s">
        <v>59818</v>
      </c>
    </row>
    <row r="26878" spans="1:2" x14ac:dyDescent="0.3">
      <c r="A26878" s="2">
        <v>10.6742325836825</v>
      </c>
      <c r="B26878" t="s">
        <v>59817</v>
      </c>
    </row>
    <row r="26879" spans="1:2" x14ac:dyDescent="0.3">
      <c r="A26879" s="2">
        <v>3.9219999999999998E-2</v>
      </c>
      <c r="B26879" t="s">
        <v>59816</v>
      </c>
    </row>
    <row r="26880" spans="1:2" x14ac:dyDescent="0.3">
      <c r="A26880" s="2">
        <v>0.34877999999999998</v>
      </c>
      <c r="B26880" t="s">
        <v>59815</v>
      </c>
    </row>
    <row r="26881" spans="1:2" x14ac:dyDescent="0.3">
      <c r="A26881" s="2">
        <v>1.11517555530182E-2</v>
      </c>
      <c r="B26881" t="s">
        <v>59814</v>
      </c>
    </row>
    <row r="26882" spans="1:2" x14ac:dyDescent="0.3">
      <c r="A26882" s="2">
        <v>1.626E-2</v>
      </c>
      <c r="B26882" t="s">
        <v>59813</v>
      </c>
    </row>
    <row r="26883" spans="1:2" x14ac:dyDescent="0.3">
      <c r="A26883" s="2">
        <v>0.25889980626887998</v>
      </c>
      <c r="B26883" t="s">
        <v>59812</v>
      </c>
    </row>
    <row r="26884" spans="1:2" x14ac:dyDescent="0.3">
      <c r="A26884" s="2">
        <v>9.9457403654566401E-2</v>
      </c>
      <c r="B26884" t="s">
        <v>59811</v>
      </c>
    </row>
    <row r="26885" spans="1:2" x14ac:dyDescent="0.3">
      <c r="A26885" s="2">
        <v>0.69330000000000003</v>
      </c>
      <c r="B26885" t="s">
        <v>59810</v>
      </c>
    </row>
    <row r="26886" spans="1:2" x14ac:dyDescent="0.3">
      <c r="A26886" s="2">
        <v>4.4855978768985297E-2</v>
      </c>
      <c r="B26886" t="s">
        <v>59809</v>
      </c>
    </row>
    <row r="26887" spans="1:2" x14ac:dyDescent="0.3">
      <c r="A26887" s="2">
        <v>0.29798988569745199</v>
      </c>
      <c r="B26887" t="s">
        <v>59808</v>
      </c>
    </row>
    <row r="26888" spans="1:2" x14ac:dyDescent="0.3">
      <c r="A26888" s="2">
        <v>2.8857361603178799E-3</v>
      </c>
      <c r="B26888" t="s">
        <v>59807</v>
      </c>
    </row>
    <row r="26889" spans="1:2" x14ac:dyDescent="0.3">
      <c r="A26889" s="2">
        <v>4.0366511154020703E-3</v>
      </c>
      <c r="B26889" t="s">
        <v>59806</v>
      </c>
    </row>
    <row r="26890" spans="1:2" x14ac:dyDescent="0.3">
      <c r="A26890" s="2">
        <v>3.9295839349978599E-3</v>
      </c>
      <c r="B26890" t="s">
        <v>59805</v>
      </c>
    </row>
    <row r="26891" spans="1:2" x14ac:dyDescent="0.3">
      <c r="A26891" s="2">
        <v>2.90572765706995E-3</v>
      </c>
      <c r="B26891" t="s">
        <v>59804</v>
      </c>
    </row>
    <row r="26892" spans="1:2" x14ac:dyDescent="0.3">
      <c r="A26892" s="2">
        <v>3.0171381636072202E-3</v>
      </c>
      <c r="B26892" t="s">
        <v>59803</v>
      </c>
    </row>
    <row r="26893" spans="1:2" x14ac:dyDescent="0.3">
      <c r="A26893" s="2">
        <v>2.2814121885186898E-3</v>
      </c>
      <c r="B26893" t="s">
        <v>59802</v>
      </c>
    </row>
    <row r="26894" spans="1:2" x14ac:dyDescent="0.3">
      <c r="A26894" s="2">
        <v>2.0275312779858201E-3</v>
      </c>
      <c r="B26894" t="s">
        <v>59801</v>
      </c>
    </row>
    <row r="26895" spans="1:2" x14ac:dyDescent="0.3">
      <c r="A26895" s="2">
        <v>1.05220371384982E-2</v>
      </c>
      <c r="B26895" t="s">
        <v>59800</v>
      </c>
    </row>
    <row r="26896" spans="1:2" x14ac:dyDescent="0.3">
      <c r="A26896" s="2">
        <v>4.7046973269514901E-3</v>
      </c>
      <c r="B26896" t="s">
        <v>59799</v>
      </c>
    </row>
    <row r="26897" spans="1:2" x14ac:dyDescent="0.3">
      <c r="A26897" s="2">
        <v>1.9942543418302902E-3</v>
      </c>
      <c r="B26897" t="s">
        <v>59798</v>
      </c>
    </row>
    <row r="26898" spans="1:2" x14ac:dyDescent="0.3">
      <c r="A26898" s="2">
        <v>4.63676551172149E-3</v>
      </c>
      <c r="B26898" t="s">
        <v>59797</v>
      </c>
    </row>
    <row r="26899" spans="1:2" x14ac:dyDescent="0.3">
      <c r="A26899" s="2">
        <v>2.5020009018407699E-3</v>
      </c>
      <c r="B26899" t="s">
        <v>59796</v>
      </c>
    </row>
    <row r="26900" spans="1:2" x14ac:dyDescent="0.3">
      <c r="A26900" s="2">
        <v>44.095206696359597</v>
      </c>
      <c r="B26900" t="s">
        <v>59795</v>
      </c>
    </row>
    <row r="26901" spans="1:2" x14ac:dyDescent="0.3">
      <c r="A26901" s="2">
        <v>3.5627905419818801E-3</v>
      </c>
      <c r="B26901" t="s">
        <v>59794</v>
      </c>
    </row>
    <row r="26902" spans="1:2" x14ac:dyDescent="0.3">
      <c r="A26902" s="2">
        <v>3.9905911659149302E-3</v>
      </c>
      <c r="B26902" t="s">
        <v>59793</v>
      </c>
    </row>
    <row r="26903" spans="1:2" x14ac:dyDescent="0.3">
      <c r="A26903" s="2">
        <v>2.04234793282238E-3</v>
      </c>
      <c r="B26903" t="s">
        <v>59792</v>
      </c>
    </row>
    <row r="26904" spans="1:2" x14ac:dyDescent="0.3">
      <c r="A26904" s="2">
        <v>2.1425651797355801E-3</v>
      </c>
      <c r="B26904" t="s">
        <v>59791</v>
      </c>
    </row>
    <row r="26905" spans="1:2" x14ac:dyDescent="0.3">
      <c r="A26905" s="2">
        <v>111.02704045948801</v>
      </c>
      <c r="B26905" t="s">
        <v>59790</v>
      </c>
    </row>
    <row r="26906" spans="1:2" x14ac:dyDescent="0.3">
      <c r="A26906" s="2">
        <v>438</v>
      </c>
      <c r="B26906" t="s">
        <v>59789</v>
      </c>
    </row>
    <row r="26907" spans="1:2" x14ac:dyDescent="0.3">
      <c r="A26907" s="2">
        <v>40.797008211515703</v>
      </c>
      <c r="B26907" t="s">
        <v>59788</v>
      </c>
    </row>
    <row r="26908" spans="1:2" x14ac:dyDescent="0.3">
      <c r="A26908" s="2">
        <v>2.0876172927767098</v>
      </c>
      <c r="B26908" t="s">
        <v>59787</v>
      </c>
    </row>
    <row r="26909" spans="1:2" x14ac:dyDescent="0.3">
      <c r="A26909" s="2">
        <v>0.106962430299581</v>
      </c>
      <c r="B26909" t="s">
        <v>59786</v>
      </c>
    </row>
    <row r="26910" spans="1:2" x14ac:dyDescent="0.3">
      <c r="A26910" s="2">
        <v>20.305160000000001</v>
      </c>
      <c r="B26910" t="s">
        <v>59785</v>
      </c>
    </row>
    <row r="26911" spans="1:2" x14ac:dyDescent="0.3">
      <c r="A26911" s="2">
        <v>0.45356999999999997</v>
      </c>
      <c r="B26911" t="s">
        <v>59784</v>
      </c>
    </row>
    <row r="26912" spans="1:2" x14ac:dyDescent="0.3">
      <c r="A26912" s="2">
        <v>114.828237309744</v>
      </c>
      <c r="B26912" t="s">
        <v>59783</v>
      </c>
    </row>
    <row r="26913" spans="1:2" x14ac:dyDescent="0.3">
      <c r="A26913" s="2">
        <v>107.75127999999999</v>
      </c>
      <c r="B26913" t="s">
        <v>59782</v>
      </c>
    </row>
    <row r="26914" spans="1:2" x14ac:dyDescent="0.3">
      <c r="A26914" s="2">
        <v>0.52359</v>
      </c>
      <c r="B26914" t="s">
        <v>59781</v>
      </c>
    </row>
    <row r="26915" spans="1:2" x14ac:dyDescent="0.3">
      <c r="A26915" s="2">
        <v>7.5610813967435006E-2</v>
      </c>
      <c r="B26915" t="s">
        <v>59780</v>
      </c>
    </row>
    <row r="26916" spans="1:2" x14ac:dyDescent="0.3">
      <c r="A26916" s="2">
        <v>1.7870475024721302E-2</v>
      </c>
      <c r="B26916" t="s">
        <v>59779</v>
      </c>
    </row>
    <row r="26917" spans="1:2" x14ac:dyDescent="0.3">
      <c r="A26917" s="2">
        <v>4.01725018903396E-2</v>
      </c>
      <c r="B26917" t="s">
        <v>59778</v>
      </c>
    </row>
    <row r="26918" spans="1:2" x14ac:dyDescent="0.3">
      <c r="A26918" s="2">
        <v>5.9585457461691901E-2</v>
      </c>
      <c r="B26918" t="s">
        <v>59777</v>
      </c>
    </row>
    <row r="26919" spans="1:2" x14ac:dyDescent="0.3">
      <c r="A26919" s="2">
        <v>0.23925461464165701</v>
      </c>
      <c r="B26919" t="s">
        <v>59776</v>
      </c>
    </row>
    <row r="26920" spans="1:2" x14ac:dyDescent="0.3">
      <c r="A26920" s="2">
        <v>3.2932005326344802</v>
      </c>
      <c r="B26920" t="s">
        <v>59775</v>
      </c>
    </row>
    <row r="26921" spans="1:2" x14ac:dyDescent="0.3">
      <c r="A26921" s="2">
        <v>3.4424487155531298</v>
      </c>
      <c r="B26921" t="s">
        <v>59774</v>
      </c>
    </row>
    <row r="26922" spans="1:2" x14ac:dyDescent="0.3">
      <c r="A26922" s="2">
        <v>8.272501130957</v>
      </c>
      <c r="B26922" t="s">
        <v>59773</v>
      </c>
    </row>
    <row r="26923" spans="1:2" x14ac:dyDescent="0.3">
      <c r="A26923" s="2">
        <v>5.7716065681011801E-3</v>
      </c>
      <c r="B26923" t="s">
        <v>59772</v>
      </c>
    </row>
    <row r="26924" spans="1:2" x14ac:dyDescent="0.3">
      <c r="A26924" s="2">
        <v>7.5000000000000002E-4</v>
      </c>
      <c r="B26924" t="s">
        <v>59771</v>
      </c>
    </row>
    <row r="26925" spans="1:2" x14ac:dyDescent="0.3">
      <c r="A26925" s="2">
        <v>7.1555251783688198E-2</v>
      </c>
      <c r="B26925" t="s">
        <v>59770</v>
      </c>
    </row>
    <row r="26926" spans="1:2" x14ac:dyDescent="0.3">
      <c r="A26926" s="2">
        <v>1.6162429941107601E-2</v>
      </c>
      <c r="B26926" t="s">
        <v>59769</v>
      </c>
    </row>
    <row r="26927" spans="1:2" x14ac:dyDescent="0.3">
      <c r="A26927" s="2">
        <v>23.157694679137698</v>
      </c>
      <c r="B26927" t="s">
        <v>59768</v>
      </c>
    </row>
    <row r="26928" spans="1:2" x14ac:dyDescent="0.3">
      <c r="A26928" s="2">
        <v>25.597899999999999</v>
      </c>
      <c r="B26928" t="s">
        <v>59767</v>
      </c>
    </row>
    <row r="26929" spans="1:2" x14ac:dyDescent="0.3">
      <c r="A26929" s="2">
        <v>9.2000000000000003E-4</v>
      </c>
      <c r="B26929" t="s">
        <v>59766</v>
      </c>
    </row>
    <row r="26930" spans="1:2" x14ac:dyDescent="0.3">
      <c r="A26930" s="2">
        <v>5.9999999999999995E-4</v>
      </c>
      <c r="B26930" t="s">
        <v>59765</v>
      </c>
    </row>
    <row r="26931" spans="1:2" x14ac:dyDescent="0.3">
      <c r="A26931" s="2">
        <v>249.37085999999999</v>
      </c>
      <c r="B26931" t="s">
        <v>2372</v>
      </c>
    </row>
    <row r="26932" spans="1:2" x14ac:dyDescent="0.3">
      <c r="A26932" s="2">
        <v>713.70706281959997</v>
      </c>
      <c r="B26932" t="s">
        <v>59764</v>
      </c>
    </row>
    <row r="26933" spans="1:2" x14ac:dyDescent="0.3">
      <c r="A26933" s="2">
        <v>9.8006973583410792E-4</v>
      </c>
      <c r="B26933" t="s">
        <v>59763</v>
      </c>
    </row>
    <row r="26934" spans="1:2" x14ac:dyDescent="0.3">
      <c r="A26934" s="2">
        <v>671.98224013645404</v>
      </c>
      <c r="B26934" t="s">
        <v>59762</v>
      </c>
    </row>
    <row r="26935" spans="1:2" x14ac:dyDescent="0.3">
      <c r="A26935" s="2">
        <v>0.33337706056935201</v>
      </c>
      <c r="B26935" t="s">
        <v>59761</v>
      </c>
    </row>
    <row r="26936" spans="1:2" x14ac:dyDescent="0.3">
      <c r="A26936" s="2">
        <v>5.0129828575701404E-4</v>
      </c>
      <c r="B26936" t="s">
        <v>59760</v>
      </c>
    </row>
    <row r="26937" spans="1:2" x14ac:dyDescent="0.3">
      <c r="A26937" s="2">
        <v>3.29738524060679E-3</v>
      </c>
      <c r="B26937" t="s">
        <v>59759</v>
      </c>
    </row>
    <row r="26938" spans="1:2" x14ac:dyDescent="0.3">
      <c r="A26938" s="2">
        <v>4.3959212594405902E-3</v>
      </c>
      <c r="B26938" t="s">
        <v>59758</v>
      </c>
    </row>
    <row r="26939" spans="1:2" x14ac:dyDescent="0.3">
      <c r="A26939" s="2">
        <v>3.2000000000000003E-4</v>
      </c>
      <c r="B26939" t="s">
        <v>59757</v>
      </c>
    </row>
    <row r="26940" spans="1:2" x14ac:dyDescent="0.3">
      <c r="A26940" s="2">
        <v>7.3851699999999996</v>
      </c>
      <c r="B26940" t="s">
        <v>59756</v>
      </c>
    </row>
    <row r="26941" spans="1:2" x14ac:dyDescent="0.3">
      <c r="A26941" s="2">
        <v>23.449999677598299</v>
      </c>
      <c r="B26941" t="s">
        <v>59755</v>
      </c>
    </row>
    <row r="26942" spans="1:2" x14ac:dyDescent="0.3">
      <c r="A26942" s="2">
        <v>2.0701800000000001</v>
      </c>
      <c r="B26942" t="s">
        <v>59754</v>
      </c>
    </row>
    <row r="26943" spans="1:2" x14ac:dyDescent="0.3">
      <c r="A26943" s="2">
        <v>16.634447557049601</v>
      </c>
      <c r="B26943" t="s">
        <v>59753</v>
      </c>
    </row>
    <row r="26944" spans="1:2" x14ac:dyDescent="0.3">
      <c r="A26944" s="2">
        <v>9.4560184263842006E-3</v>
      </c>
      <c r="B26944" t="s">
        <v>59752</v>
      </c>
    </row>
    <row r="26945" spans="1:2" x14ac:dyDescent="0.3">
      <c r="A26945" s="2">
        <v>8.2630137903388495E-3</v>
      </c>
      <c r="B26945" t="s">
        <v>59751</v>
      </c>
    </row>
    <row r="26946" spans="1:2" x14ac:dyDescent="0.3">
      <c r="A26946" s="2">
        <v>6.62E-3</v>
      </c>
      <c r="B26946" t="s">
        <v>59750</v>
      </c>
    </row>
    <row r="26947" spans="1:2" x14ac:dyDescent="0.3">
      <c r="A26947" s="2">
        <v>0.11601</v>
      </c>
      <c r="B26947" t="s">
        <v>59749</v>
      </c>
    </row>
    <row r="26948" spans="1:2" x14ac:dyDescent="0.3">
      <c r="A26948" s="2">
        <v>1.5219999999999999E-2</v>
      </c>
      <c r="B26948" t="s">
        <v>59748</v>
      </c>
    </row>
    <row r="26949" spans="1:2" x14ac:dyDescent="0.3">
      <c r="A26949" s="2">
        <v>3.8752</v>
      </c>
      <c r="B26949" t="s">
        <v>59747</v>
      </c>
    </row>
    <row r="26950" spans="1:2" x14ac:dyDescent="0.3">
      <c r="A26950" s="2">
        <v>31.347403151729601</v>
      </c>
      <c r="B26950" t="s">
        <v>59746</v>
      </c>
    </row>
    <row r="26951" spans="1:2" x14ac:dyDescent="0.3">
      <c r="A26951" s="2">
        <v>1.8108014561566399</v>
      </c>
      <c r="B26951" t="s">
        <v>59745</v>
      </c>
    </row>
    <row r="26952" spans="1:2" x14ac:dyDescent="0.3">
      <c r="A26952" s="2">
        <v>0.23816000000000001</v>
      </c>
      <c r="B26952" t="s">
        <v>59744</v>
      </c>
    </row>
    <row r="26953" spans="1:2" x14ac:dyDescent="0.3">
      <c r="A26953" s="2">
        <v>0.19902362597766601</v>
      </c>
      <c r="B26953" t="s">
        <v>59743</v>
      </c>
    </row>
    <row r="26954" spans="1:2" x14ac:dyDescent="0.3">
      <c r="A26954" s="2">
        <v>1.5244727335359001E-2</v>
      </c>
      <c r="B26954" t="s">
        <v>59742</v>
      </c>
    </row>
    <row r="26955" spans="1:2" x14ac:dyDescent="0.3">
      <c r="A26955" s="2">
        <v>9.5863422117461105E-4</v>
      </c>
      <c r="B26955" t="s">
        <v>59741</v>
      </c>
    </row>
    <row r="26956" spans="1:2" x14ac:dyDescent="0.3">
      <c r="A26956" s="2">
        <v>6.6976615224668403E-3</v>
      </c>
      <c r="B26956" t="s">
        <v>59740</v>
      </c>
    </row>
    <row r="26957" spans="1:2" x14ac:dyDescent="0.3">
      <c r="A26957" s="2">
        <v>12.952048593920001</v>
      </c>
      <c r="B26957" t="s">
        <v>59739</v>
      </c>
    </row>
    <row r="26958" spans="1:2" x14ac:dyDescent="0.3">
      <c r="A26958" s="2">
        <v>22.752733773292402</v>
      </c>
      <c r="B26958" t="s">
        <v>59738</v>
      </c>
    </row>
    <row r="26959" spans="1:2" x14ac:dyDescent="0.3">
      <c r="A26959" s="2">
        <v>2.0445899999999999</v>
      </c>
      <c r="B26959" t="s">
        <v>59737</v>
      </c>
    </row>
    <row r="26960" spans="1:2" x14ac:dyDescent="0.3">
      <c r="A26960" s="2">
        <v>0.26</v>
      </c>
      <c r="B26960" t="s">
        <v>1740</v>
      </c>
    </row>
    <row r="26961" spans="1:2" x14ac:dyDescent="0.3">
      <c r="A26961" s="2">
        <v>5.22471</v>
      </c>
      <c r="B26961" t="s">
        <v>59736</v>
      </c>
    </row>
    <row r="26962" spans="1:2" x14ac:dyDescent="0.3">
      <c r="A26962" s="2">
        <v>0.37558000000000002</v>
      </c>
      <c r="B26962" t="s">
        <v>59735</v>
      </c>
    </row>
    <row r="26963" spans="1:2" x14ac:dyDescent="0.3">
      <c r="A26963" s="2">
        <v>52.062567044834999</v>
      </c>
      <c r="B26963" t="s">
        <v>59734</v>
      </c>
    </row>
    <row r="26964" spans="1:2" x14ac:dyDescent="0.3">
      <c r="A26964" s="2">
        <v>32.357628473058398</v>
      </c>
      <c r="B26964" t="s">
        <v>59733</v>
      </c>
    </row>
    <row r="26965" spans="1:2" x14ac:dyDescent="0.3">
      <c r="A26965" s="2">
        <v>29.629461740911299</v>
      </c>
      <c r="B26965" t="s">
        <v>59732</v>
      </c>
    </row>
    <row r="26966" spans="1:2" x14ac:dyDescent="0.3">
      <c r="A26966" s="2">
        <v>3.9218737732713098</v>
      </c>
      <c r="B26966" t="s">
        <v>59731</v>
      </c>
    </row>
    <row r="26967" spans="1:2" x14ac:dyDescent="0.3">
      <c r="A26967" s="2">
        <v>1.9649799999999999</v>
      </c>
      <c r="B26967" t="s">
        <v>59730</v>
      </c>
    </row>
    <row r="26968" spans="1:2" x14ac:dyDescent="0.3">
      <c r="A26968" s="2">
        <v>5.4071600000000002</v>
      </c>
      <c r="B26968" t="s">
        <v>59729</v>
      </c>
    </row>
    <row r="26969" spans="1:2" x14ac:dyDescent="0.3">
      <c r="A26969" s="2">
        <v>3.8596494209009401E-3</v>
      </c>
      <c r="B26969" t="s">
        <v>59728</v>
      </c>
    </row>
    <row r="26970" spans="1:2" x14ac:dyDescent="0.3">
      <c r="A26970" s="2">
        <v>1.62718978432973E-2</v>
      </c>
      <c r="B26970" t="s">
        <v>59727</v>
      </c>
    </row>
    <row r="26971" spans="1:2" x14ac:dyDescent="0.3">
      <c r="A26971" s="2">
        <v>10.6864670479543</v>
      </c>
      <c r="B26971" t="s">
        <v>59726</v>
      </c>
    </row>
    <row r="26972" spans="1:2" x14ac:dyDescent="0.3">
      <c r="A26972" s="2">
        <v>2.7489245381669799E-2</v>
      </c>
      <c r="B26972" t="s">
        <v>59725</v>
      </c>
    </row>
    <row r="26973" spans="1:2" x14ac:dyDescent="0.3">
      <c r="A26973" s="2">
        <v>4.5285267288619702E-2</v>
      </c>
      <c r="B26973" t="s">
        <v>59724</v>
      </c>
    </row>
    <row r="26974" spans="1:2" x14ac:dyDescent="0.3">
      <c r="A26974" s="2">
        <v>6.3151099999999998</v>
      </c>
      <c r="B26974" t="s">
        <v>59723</v>
      </c>
    </row>
    <row r="26975" spans="1:2" x14ac:dyDescent="0.3">
      <c r="A26975" s="2">
        <v>4.5399999999999998E-3</v>
      </c>
      <c r="B26975" t="s">
        <v>59722</v>
      </c>
    </row>
    <row r="26976" spans="1:2" x14ac:dyDescent="0.3">
      <c r="A26976" s="2">
        <v>0.178534886280725</v>
      </c>
      <c r="B26976" t="s">
        <v>59721</v>
      </c>
    </row>
    <row r="26977" spans="1:2" x14ac:dyDescent="0.3">
      <c r="A26977" s="2">
        <v>0.3251</v>
      </c>
      <c r="B26977" t="s">
        <v>59720</v>
      </c>
    </row>
    <row r="26978" spans="1:2" x14ac:dyDescent="0.3">
      <c r="A26978" s="2">
        <v>28.229421164388601</v>
      </c>
      <c r="B26978" t="s">
        <v>59719</v>
      </c>
    </row>
    <row r="26979" spans="1:2" x14ac:dyDescent="0.3">
      <c r="A26979" s="2">
        <v>10.49208</v>
      </c>
      <c r="B26979" t="s">
        <v>59718</v>
      </c>
    </row>
    <row r="26980" spans="1:2" x14ac:dyDescent="0.3">
      <c r="A26980" s="2">
        <v>5.4390000000000001E-2</v>
      </c>
      <c r="B26980" t="s">
        <v>59717</v>
      </c>
    </row>
    <row r="26981" spans="1:2" x14ac:dyDescent="0.3">
      <c r="A26981" s="2">
        <v>6.6142739814774004E-2</v>
      </c>
      <c r="B26981" t="s">
        <v>59716</v>
      </c>
    </row>
    <row r="26982" spans="1:2" x14ac:dyDescent="0.3">
      <c r="A26982" s="2">
        <v>0.19323331803394</v>
      </c>
      <c r="B26982" t="s">
        <v>59715</v>
      </c>
    </row>
    <row r="26983" spans="1:2" x14ac:dyDescent="0.3">
      <c r="A26983" s="2">
        <v>0.78472386600924304</v>
      </c>
      <c r="B26983" t="s">
        <v>59714</v>
      </c>
    </row>
    <row r="26984" spans="1:2" x14ac:dyDescent="0.3">
      <c r="A26984" s="2">
        <v>2.9686718023727598</v>
      </c>
      <c r="B26984" t="s">
        <v>59713</v>
      </c>
    </row>
    <row r="26985" spans="1:2" x14ac:dyDescent="0.3">
      <c r="A26985" s="2">
        <v>3.65592640676853</v>
      </c>
      <c r="B26985" t="s">
        <v>59712</v>
      </c>
    </row>
    <row r="26986" spans="1:2" x14ac:dyDescent="0.3">
      <c r="A26986" s="2">
        <v>53.267879999999998</v>
      </c>
      <c r="B26986" t="s">
        <v>59711</v>
      </c>
    </row>
    <row r="26987" spans="1:2" x14ac:dyDescent="0.3">
      <c r="A26987" s="2">
        <v>26.670490000000001</v>
      </c>
      <c r="B26987" t="s">
        <v>59710</v>
      </c>
    </row>
    <row r="26988" spans="1:2" x14ac:dyDescent="0.3">
      <c r="A26988" s="2">
        <v>0.203721792301959</v>
      </c>
      <c r="B26988" t="s">
        <v>59709</v>
      </c>
    </row>
    <row r="26989" spans="1:2" x14ac:dyDescent="0.3">
      <c r="A26989" s="2">
        <v>6.5407711539455807E-2</v>
      </c>
      <c r="B26989" t="s">
        <v>59708</v>
      </c>
    </row>
    <row r="26990" spans="1:2" x14ac:dyDescent="0.3">
      <c r="A26990" s="2">
        <v>2.0034399999999999</v>
      </c>
      <c r="B26990" t="s">
        <v>59707</v>
      </c>
    </row>
    <row r="26991" spans="1:2" x14ac:dyDescent="0.3">
      <c r="A26991" s="2">
        <v>1.7558100000000001</v>
      </c>
      <c r="B26991" t="s">
        <v>59706</v>
      </c>
    </row>
    <row r="26992" spans="1:2" x14ac:dyDescent="0.3">
      <c r="A26992" s="2">
        <v>9.6876700000000007</v>
      </c>
      <c r="B26992" t="s">
        <v>59705</v>
      </c>
    </row>
    <row r="26993" spans="1:2" x14ac:dyDescent="0.3">
      <c r="A26993" s="2">
        <v>11.1587248980093</v>
      </c>
      <c r="B26993" t="s">
        <v>59704</v>
      </c>
    </row>
    <row r="26994" spans="1:2" x14ac:dyDescent="0.3">
      <c r="A26994" s="2">
        <v>0.22167999999999999</v>
      </c>
      <c r="B26994" t="s">
        <v>59703</v>
      </c>
    </row>
    <row r="26995" spans="1:2" x14ac:dyDescent="0.3">
      <c r="A26995" s="2">
        <v>25.784409397112</v>
      </c>
      <c r="B26995" t="s">
        <v>59702</v>
      </c>
    </row>
    <row r="26996" spans="1:2" x14ac:dyDescent="0.3">
      <c r="A26996" s="2">
        <v>6.2835716264366699</v>
      </c>
      <c r="B26996" t="s">
        <v>59701</v>
      </c>
    </row>
    <row r="26997" spans="1:2" x14ac:dyDescent="0.3">
      <c r="A26997" s="2">
        <v>1.643E-2</v>
      </c>
      <c r="B26997" t="s">
        <v>59700</v>
      </c>
    </row>
    <row r="26998" spans="1:2" x14ac:dyDescent="0.3">
      <c r="A26998" s="2">
        <v>6.4027560699073502</v>
      </c>
      <c r="B26998" t="s">
        <v>59699</v>
      </c>
    </row>
    <row r="26999" spans="1:2" x14ac:dyDescent="0.3">
      <c r="A26999" s="2">
        <v>139.5091398447</v>
      </c>
      <c r="B26999" t="s">
        <v>59698</v>
      </c>
    </row>
    <row r="27000" spans="1:2" x14ac:dyDescent="0.3">
      <c r="A27000" s="2">
        <v>32.069291448099499</v>
      </c>
      <c r="B27000" t="s">
        <v>59697</v>
      </c>
    </row>
    <row r="27001" spans="1:2" x14ac:dyDescent="0.3">
      <c r="A27001" s="2">
        <v>3.7976261535336698E-3</v>
      </c>
      <c r="B27001" t="s">
        <v>59696</v>
      </c>
    </row>
    <row r="27002" spans="1:2" x14ac:dyDescent="0.3">
      <c r="A27002" s="2">
        <v>5.5666129916665502E-2</v>
      </c>
      <c r="B27002" t="s">
        <v>59695</v>
      </c>
    </row>
    <row r="27003" spans="1:2" x14ac:dyDescent="0.3">
      <c r="A27003" s="2">
        <v>1.25835096665759E-2</v>
      </c>
      <c r="B27003" t="s">
        <v>59694</v>
      </c>
    </row>
    <row r="27004" spans="1:2" x14ac:dyDescent="0.3">
      <c r="A27004" s="2">
        <v>19.845020000000002</v>
      </c>
      <c r="B27004" t="s">
        <v>59693</v>
      </c>
    </row>
    <row r="27005" spans="1:2" x14ac:dyDescent="0.3">
      <c r="A27005" s="2">
        <v>4.27549484105323E-3</v>
      </c>
      <c r="B27005" t="s">
        <v>59692</v>
      </c>
    </row>
    <row r="27006" spans="1:2" x14ac:dyDescent="0.3">
      <c r="A27006" s="2">
        <v>2.94125714364997E-3</v>
      </c>
      <c r="B27006" t="s">
        <v>59691</v>
      </c>
    </row>
    <row r="27007" spans="1:2" x14ac:dyDescent="0.3">
      <c r="A27007" s="2">
        <v>1.7655685921548201E-3</v>
      </c>
      <c r="B27007" t="s">
        <v>59690</v>
      </c>
    </row>
    <row r="27008" spans="1:2" x14ac:dyDescent="0.3">
      <c r="A27008" s="2">
        <v>1.55062898939348E-3</v>
      </c>
      <c r="B27008" t="s">
        <v>59689</v>
      </c>
    </row>
    <row r="27009" spans="1:2" x14ac:dyDescent="0.3">
      <c r="A27009" s="2">
        <v>2.2300000000000002E-3</v>
      </c>
      <c r="B27009" t="s">
        <v>59688</v>
      </c>
    </row>
    <row r="27010" spans="1:2" x14ac:dyDescent="0.3">
      <c r="A27010" s="2">
        <v>1.4734737256236401E-3</v>
      </c>
      <c r="B27010" t="s">
        <v>59687</v>
      </c>
    </row>
    <row r="27011" spans="1:2" x14ac:dyDescent="0.3">
      <c r="A27011" s="2">
        <v>1.22957036699502E-3</v>
      </c>
      <c r="B27011" t="s">
        <v>59686</v>
      </c>
    </row>
    <row r="27012" spans="1:2" x14ac:dyDescent="0.3">
      <c r="A27012" s="2">
        <v>1.4400000000000001E-3</v>
      </c>
      <c r="B27012" t="s">
        <v>59685</v>
      </c>
    </row>
    <row r="27013" spans="1:2" x14ac:dyDescent="0.3">
      <c r="A27013" s="2">
        <v>2.8613263172004699E-2</v>
      </c>
      <c r="B27013" t="s">
        <v>59684</v>
      </c>
    </row>
    <row r="27014" spans="1:2" x14ac:dyDescent="0.3">
      <c r="A27014" s="2">
        <v>1.99E-3</v>
      </c>
      <c r="B27014" t="s">
        <v>59683</v>
      </c>
    </row>
    <row r="27015" spans="1:2" x14ac:dyDescent="0.3">
      <c r="A27015" s="2">
        <v>1.32E-3</v>
      </c>
      <c r="B27015" t="s">
        <v>59682</v>
      </c>
    </row>
    <row r="27016" spans="1:2" x14ac:dyDescent="0.3">
      <c r="A27016" s="2">
        <v>2.0378837544782402E-3</v>
      </c>
      <c r="B27016" t="s">
        <v>59681</v>
      </c>
    </row>
    <row r="27017" spans="1:2" x14ac:dyDescent="0.3">
      <c r="A27017" s="2">
        <v>1.9973375436646099E-3</v>
      </c>
      <c r="B27017" t="s">
        <v>59680</v>
      </c>
    </row>
    <row r="27018" spans="1:2" x14ac:dyDescent="0.3">
      <c r="A27018" s="2">
        <v>4.8345480202160097E-2</v>
      </c>
      <c r="B27018" t="s">
        <v>59679</v>
      </c>
    </row>
    <row r="27019" spans="1:2" x14ac:dyDescent="0.3">
      <c r="A27019" s="2">
        <v>6.1589999999999999E-2</v>
      </c>
      <c r="B27019" t="s">
        <v>59678</v>
      </c>
    </row>
    <row r="27020" spans="1:2" x14ac:dyDescent="0.3">
      <c r="A27020" s="2">
        <v>1.0345571846417601</v>
      </c>
      <c r="B27020" t="s">
        <v>59677</v>
      </c>
    </row>
    <row r="27021" spans="1:2" x14ac:dyDescent="0.3">
      <c r="A27021" s="2">
        <v>1.0236350166392301</v>
      </c>
      <c r="B27021" t="s">
        <v>59676</v>
      </c>
    </row>
    <row r="27022" spans="1:2" x14ac:dyDescent="0.3">
      <c r="A27022" s="2">
        <v>0.27310714694700799</v>
      </c>
      <c r="B27022" t="s">
        <v>59675</v>
      </c>
    </row>
    <row r="27023" spans="1:2" x14ac:dyDescent="0.3">
      <c r="A27023" s="2">
        <v>5.6000812327861201E-3</v>
      </c>
      <c r="B27023" t="s">
        <v>59674</v>
      </c>
    </row>
    <row r="27024" spans="1:2" x14ac:dyDescent="0.3">
      <c r="A27024" s="2">
        <v>3.2383509307232698E-3</v>
      </c>
      <c r="B27024" t="s">
        <v>59673</v>
      </c>
    </row>
    <row r="27025" spans="1:2" x14ac:dyDescent="0.3">
      <c r="A27025" s="2">
        <v>5.1029999999999999E-2</v>
      </c>
      <c r="B27025" t="s">
        <v>59672</v>
      </c>
    </row>
    <row r="27026" spans="1:2" x14ac:dyDescent="0.3">
      <c r="A27026" s="2">
        <v>2.8003199321920799E-3</v>
      </c>
      <c r="B27026" t="s">
        <v>59671</v>
      </c>
    </row>
    <row r="27027" spans="1:2" x14ac:dyDescent="0.3">
      <c r="A27027" s="2">
        <v>0.78316099264160599</v>
      </c>
      <c r="B27027" t="s">
        <v>59670</v>
      </c>
    </row>
    <row r="27028" spans="1:2" x14ac:dyDescent="0.3">
      <c r="A27028" s="2">
        <v>6.8570000000000006E-2</v>
      </c>
      <c r="B27028" t="s">
        <v>59669</v>
      </c>
    </row>
    <row r="27029" spans="1:2" x14ac:dyDescent="0.3">
      <c r="A27029" s="2">
        <v>1.62758360997361E-3</v>
      </c>
      <c r="B27029" t="s">
        <v>59668</v>
      </c>
    </row>
    <row r="27030" spans="1:2" x14ac:dyDescent="0.3">
      <c r="A27030" s="2">
        <v>12.5644775611672</v>
      </c>
      <c r="B27030" t="s">
        <v>59667</v>
      </c>
    </row>
    <row r="27031" spans="1:2" x14ac:dyDescent="0.3">
      <c r="A27031" s="2">
        <v>0.93035000000000001</v>
      </c>
      <c r="B27031" t="s">
        <v>59666</v>
      </c>
    </row>
    <row r="27032" spans="1:2" x14ac:dyDescent="0.3">
      <c r="A27032" s="2">
        <v>3.8440000000000002E-2</v>
      </c>
      <c r="B27032" t="s">
        <v>59665</v>
      </c>
    </row>
    <row r="27033" spans="1:2" x14ac:dyDescent="0.3">
      <c r="A27033" s="2">
        <v>2.6671051760817602E-3</v>
      </c>
      <c r="B27033" t="s">
        <v>59664</v>
      </c>
    </row>
    <row r="27034" spans="1:2" x14ac:dyDescent="0.3">
      <c r="A27034" s="2">
        <v>1.03926993250872</v>
      </c>
      <c r="B27034" t="s">
        <v>59663</v>
      </c>
    </row>
    <row r="27035" spans="1:2" x14ac:dyDescent="0.3">
      <c r="A27035" s="2">
        <v>1.9552700000000001</v>
      </c>
      <c r="B27035" t="s">
        <v>59662</v>
      </c>
    </row>
    <row r="27036" spans="1:2" x14ac:dyDescent="0.3">
      <c r="A27036" s="2">
        <v>1.3799699999999999</v>
      </c>
      <c r="B27036" t="s">
        <v>59661</v>
      </c>
    </row>
    <row r="27037" spans="1:2" x14ac:dyDescent="0.3">
      <c r="A27037" s="2">
        <v>11.729361629406601</v>
      </c>
      <c r="B27037" t="s">
        <v>59660</v>
      </c>
    </row>
    <row r="27038" spans="1:2" x14ac:dyDescent="0.3">
      <c r="A27038" s="2">
        <v>17.628783487562099</v>
      </c>
      <c r="B27038" t="s">
        <v>59659</v>
      </c>
    </row>
    <row r="27039" spans="1:2" x14ac:dyDescent="0.3">
      <c r="A27039" s="2">
        <v>6.13E-3</v>
      </c>
      <c r="B27039" t="s">
        <v>59658</v>
      </c>
    </row>
    <row r="27040" spans="1:2" x14ac:dyDescent="0.3">
      <c r="A27040" s="2">
        <v>2.55697858288641E-2</v>
      </c>
      <c r="B27040" t="s">
        <v>59657</v>
      </c>
    </row>
    <row r="27041" spans="1:2" x14ac:dyDescent="0.3">
      <c r="A27041" s="2">
        <v>0.116945461525546</v>
      </c>
      <c r="B27041" t="s">
        <v>59656</v>
      </c>
    </row>
    <row r="27042" spans="1:2" x14ac:dyDescent="0.3">
      <c r="A27042" s="2">
        <v>0.27891496382874498</v>
      </c>
      <c r="B27042" t="s">
        <v>59655</v>
      </c>
    </row>
    <row r="27043" spans="1:2" x14ac:dyDescent="0.3">
      <c r="A27043" s="2">
        <v>2.2072277572994601</v>
      </c>
      <c r="B27043" t="s">
        <v>59654</v>
      </c>
    </row>
    <row r="27044" spans="1:2" x14ac:dyDescent="0.3">
      <c r="A27044" s="2">
        <v>0.17093713034006</v>
      </c>
      <c r="B27044" t="s">
        <v>59653</v>
      </c>
    </row>
    <row r="27045" spans="1:2" x14ac:dyDescent="0.3">
      <c r="A27045" s="2">
        <v>28.18477</v>
      </c>
      <c r="B27045" t="s">
        <v>59652</v>
      </c>
    </row>
    <row r="27046" spans="1:2" x14ac:dyDescent="0.3">
      <c r="A27046" s="2">
        <v>0.83463955379449895</v>
      </c>
      <c r="B27046" t="s">
        <v>59651</v>
      </c>
    </row>
    <row r="27047" spans="1:2" x14ac:dyDescent="0.3">
      <c r="A27047" s="2">
        <v>1.3798051840454699</v>
      </c>
      <c r="B27047" t="s">
        <v>59650</v>
      </c>
    </row>
    <row r="27048" spans="1:2" x14ac:dyDescent="0.3">
      <c r="A27048" s="2">
        <v>3.0160117640981501E-2</v>
      </c>
      <c r="B27048" t="s">
        <v>59649</v>
      </c>
    </row>
    <row r="27049" spans="1:2" x14ac:dyDescent="0.3">
      <c r="A27049" s="2">
        <v>0.32206411332837698</v>
      </c>
      <c r="B27049" t="s">
        <v>59648</v>
      </c>
    </row>
    <row r="27050" spans="1:2" x14ac:dyDescent="0.3">
      <c r="A27050" s="2">
        <v>4.3290000000000002E-2</v>
      </c>
      <c r="B27050" t="s">
        <v>59647</v>
      </c>
    </row>
    <row r="27051" spans="1:2" x14ac:dyDescent="0.3">
      <c r="A27051" s="2">
        <v>10.728566943607101</v>
      </c>
      <c r="B27051" t="s">
        <v>59646</v>
      </c>
    </row>
    <row r="27052" spans="1:2" x14ac:dyDescent="0.3">
      <c r="A27052" s="2">
        <v>3.5450000000000002E-2</v>
      </c>
      <c r="B27052" t="s">
        <v>59645</v>
      </c>
    </row>
    <row r="27053" spans="1:2" x14ac:dyDescent="0.3">
      <c r="A27053" s="2">
        <v>4.3E-3</v>
      </c>
      <c r="B27053" t="s">
        <v>59644</v>
      </c>
    </row>
    <row r="27054" spans="1:2" x14ac:dyDescent="0.3">
      <c r="A27054" s="2">
        <v>6.3485942445575899E-2</v>
      </c>
      <c r="B27054" t="s">
        <v>59643</v>
      </c>
    </row>
    <row r="27055" spans="1:2" x14ac:dyDescent="0.3">
      <c r="A27055" s="2">
        <v>8.3000000000000001E-4</v>
      </c>
      <c r="B27055" t="s">
        <v>59642</v>
      </c>
    </row>
    <row r="27056" spans="1:2" x14ac:dyDescent="0.3">
      <c r="A27056" s="2">
        <v>8.5999999999999998E-4</v>
      </c>
      <c r="B27056" t="s">
        <v>59641</v>
      </c>
    </row>
    <row r="27057" spans="1:2" x14ac:dyDescent="0.3">
      <c r="A27057" s="2">
        <v>1.08119736960891E-2</v>
      </c>
      <c r="B27057" t="s">
        <v>59640</v>
      </c>
    </row>
    <row r="27058" spans="1:2" x14ac:dyDescent="0.3">
      <c r="A27058" s="2">
        <v>6.7835705155844098E-2</v>
      </c>
      <c r="B27058" t="s">
        <v>59639</v>
      </c>
    </row>
    <row r="27059" spans="1:2" x14ac:dyDescent="0.3">
      <c r="A27059" s="2">
        <v>9.0799999999999995E-3</v>
      </c>
      <c r="B27059" t="s">
        <v>59638</v>
      </c>
    </row>
    <row r="27060" spans="1:2" x14ac:dyDescent="0.3">
      <c r="A27060" s="2">
        <v>1.57330408443387E-2</v>
      </c>
      <c r="B27060" t="s">
        <v>59637</v>
      </c>
    </row>
    <row r="27061" spans="1:2" x14ac:dyDescent="0.3">
      <c r="A27061" s="2">
        <v>1.6920000000000001E-2</v>
      </c>
      <c r="B27061" t="s">
        <v>59636</v>
      </c>
    </row>
    <row r="27062" spans="1:2" x14ac:dyDescent="0.3">
      <c r="A27062" s="2">
        <v>6.3031590897028894E-2</v>
      </c>
      <c r="B27062" t="s">
        <v>59635</v>
      </c>
    </row>
    <row r="27063" spans="1:2" x14ac:dyDescent="0.3">
      <c r="A27063" s="2">
        <v>25.954560000000001</v>
      </c>
      <c r="B27063" t="s">
        <v>59634</v>
      </c>
    </row>
    <row r="27064" spans="1:2" x14ac:dyDescent="0.3">
      <c r="A27064" s="2">
        <v>1.4864117120045E-2</v>
      </c>
      <c r="B27064" t="s">
        <v>59633</v>
      </c>
    </row>
    <row r="27065" spans="1:2" x14ac:dyDescent="0.3">
      <c r="A27065" s="2">
        <v>0.27413325958879697</v>
      </c>
      <c r="B27065" t="s">
        <v>59632</v>
      </c>
    </row>
    <row r="27066" spans="1:2" x14ac:dyDescent="0.3">
      <c r="A27066" s="2">
        <v>4.7280000000000003E-2</v>
      </c>
      <c r="B27066" t="s">
        <v>59631</v>
      </c>
    </row>
    <row r="27067" spans="1:2" x14ac:dyDescent="0.3">
      <c r="A27067" s="2">
        <v>1.9321014683047</v>
      </c>
      <c r="B27067" t="s">
        <v>59630</v>
      </c>
    </row>
    <row r="27068" spans="1:2" x14ac:dyDescent="0.3">
      <c r="A27068" s="2">
        <v>12.1680937800962</v>
      </c>
      <c r="B27068" t="s">
        <v>59629</v>
      </c>
    </row>
    <row r="27069" spans="1:2" x14ac:dyDescent="0.3">
      <c r="A27069" s="2">
        <v>2.6219544786531001E-2</v>
      </c>
      <c r="B27069" t="s">
        <v>59628</v>
      </c>
    </row>
    <row r="27070" spans="1:2" x14ac:dyDescent="0.3">
      <c r="A27070" s="2">
        <v>0.64910139503021003</v>
      </c>
      <c r="B27070" t="s">
        <v>59627</v>
      </c>
    </row>
    <row r="27071" spans="1:2" x14ac:dyDescent="0.3">
      <c r="A27071" s="2">
        <v>0.43641848812934902</v>
      </c>
      <c r="B27071" t="s">
        <v>59626</v>
      </c>
    </row>
    <row r="27072" spans="1:2" x14ac:dyDescent="0.3">
      <c r="A27072" s="2">
        <v>9.4948340586184093E-2</v>
      </c>
      <c r="B27072" t="s">
        <v>59625</v>
      </c>
    </row>
    <row r="27073" spans="1:2" x14ac:dyDescent="0.3">
      <c r="A27073" s="2">
        <v>0.49346211114258198</v>
      </c>
      <c r="B27073" t="s">
        <v>59624</v>
      </c>
    </row>
    <row r="27074" spans="1:2" x14ac:dyDescent="0.3">
      <c r="A27074" s="2">
        <v>3.6286898803158302E-2</v>
      </c>
      <c r="B27074" t="s">
        <v>59623</v>
      </c>
    </row>
    <row r="27075" spans="1:2" x14ac:dyDescent="0.3">
      <c r="A27075" s="2">
        <v>9.2153491868828499E-2</v>
      </c>
      <c r="B27075" t="s">
        <v>59622</v>
      </c>
    </row>
    <row r="27076" spans="1:2" x14ac:dyDescent="0.3">
      <c r="A27076" s="2">
        <v>8.2934921529170102E-3</v>
      </c>
      <c r="B27076" t="s">
        <v>59621</v>
      </c>
    </row>
    <row r="27077" spans="1:2" x14ac:dyDescent="0.3">
      <c r="A27077" s="2">
        <v>0.17902000000000001</v>
      </c>
      <c r="B27077" t="s">
        <v>59620</v>
      </c>
    </row>
    <row r="27078" spans="1:2" x14ac:dyDescent="0.3">
      <c r="A27078" s="2">
        <v>58.1297055111948</v>
      </c>
      <c r="B27078" t="s">
        <v>59619</v>
      </c>
    </row>
    <row r="27079" spans="1:2" x14ac:dyDescent="0.3">
      <c r="A27079" s="2">
        <v>0.18454000000000001</v>
      </c>
      <c r="B27079" t="s">
        <v>59618</v>
      </c>
    </row>
    <row r="27080" spans="1:2" x14ac:dyDescent="0.3">
      <c r="A27080" s="2">
        <v>1.6524883649284601</v>
      </c>
      <c r="B27080" t="s">
        <v>59617</v>
      </c>
    </row>
    <row r="27081" spans="1:2" x14ac:dyDescent="0.3">
      <c r="A27081" s="2">
        <v>2.0400000000000001E-3</v>
      </c>
      <c r="B27081" t="s">
        <v>59616</v>
      </c>
    </row>
    <row r="27082" spans="1:2" x14ac:dyDescent="0.3">
      <c r="A27082" s="2">
        <v>1.59229800839971</v>
      </c>
      <c r="B27082" t="s">
        <v>59615</v>
      </c>
    </row>
    <row r="27083" spans="1:2" x14ac:dyDescent="0.3">
      <c r="A27083" s="2">
        <v>1.1199999999999999E-3</v>
      </c>
      <c r="B27083" t="s">
        <v>59614</v>
      </c>
    </row>
    <row r="27084" spans="1:2" x14ac:dyDescent="0.3">
      <c r="A27084" s="2">
        <v>0.263230917598612</v>
      </c>
      <c r="B27084" t="s">
        <v>59613</v>
      </c>
    </row>
    <row r="27085" spans="1:2" x14ac:dyDescent="0.3">
      <c r="A27085" s="2">
        <v>4.2242112056295502</v>
      </c>
      <c r="B27085" t="s">
        <v>59612</v>
      </c>
    </row>
    <row r="27086" spans="1:2" x14ac:dyDescent="0.3">
      <c r="A27086" s="2">
        <v>2.9737673864964598E-3</v>
      </c>
      <c r="B27086" t="s">
        <v>59611</v>
      </c>
    </row>
    <row r="27087" spans="1:2" x14ac:dyDescent="0.3">
      <c r="A27087" s="2">
        <v>261.75123081857799</v>
      </c>
      <c r="B27087" t="s">
        <v>59610</v>
      </c>
    </row>
    <row r="27088" spans="1:2" x14ac:dyDescent="0.3">
      <c r="A27088" s="2">
        <v>3.8382573922190501E-2</v>
      </c>
      <c r="B27088" t="s">
        <v>59609</v>
      </c>
    </row>
    <row r="27089" spans="1:2" x14ac:dyDescent="0.3">
      <c r="A27089" s="2" t="s">
        <v>13</v>
      </c>
      <c r="B27089" t="s">
        <v>59608</v>
      </c>
    </row>
    <row r="27090" spans="1:2" x14ac:dyDescent="0.3">
      <c r="A27090" s="2">
        <v>14.6786698803762</v>
      </c>
      <c r="B27090" t="s">
        <v>59607</v>
      </c>
    </row>
    <row r="27091" spans="1:2" x14ac:dyDescent="0.3">
      <c r="A27091" s="2">
        <v>3.7103909083565602E-3</v>
      </c>
      <c r="B27091" t="s">
        <v>59606</v>
      </c>
    </row>
    <row r="27092" spans="1:2" x14ac:dyDescent="0.3">
      <c r="A27092" s="2">
        <v>5.25730469624311E-3</v>
      </c>
      <c r="B27092" t="s">
        <v>59605</v>
      </c>
    </row>
    <row r="27093" spans="1:2" x14ac:dyDescent="0.3">
      <c r="A27093" s="2">
        <v>6.2925943374851599E-3</v>
      </c>
      <c r="B27093" t="s">
        <v>59604</v>
      </c>
    </row>
    <row r="27094" spans="1:2" x14ac:dyDescent="0.3">
      <c r="A27094" s="2">
        <v>2.8491054049498799E-2</v>
      </c>
      <c r="B27094" t="s">
        <v>59603</v>
      </c>
    </row>
    <row r="27095" spans="1:2" x14ac:dyDescent="0.3">
      <c r="A27095" s="2">
        <v>4.7871600000000001</v>
      </c>
      <c r="B27095" t="s">
        <v>59602</v>
      </c>
    </row>
    <row r="27096" spans="1:2" x14ac:dyDescent="0.3">
      <c r="A27096" s="2">
        <v>2.3389790849863202E-3</v>
      </c>
      <c r="B27096" t="s">
        <v>59601</v>
      </c>
    </row>
    <row r="27097" spans="1:2" x14ac:dyDescent="0.3">
      <c r="A27097" s="2">
        <v>2.4665595580452902E-3</v>
      </c>
      <c r="B27097" t="s">
        <v>59600</v>
      </c>
    </row>
    <row r="27098" spans="1:2" x14ac:dyDescent="0.3">
      <c r="A27098" s="2">
        <v>0.70417534856613995</v>
      </c>
      <c r="B27098" t="s">
        <v>59599</v>
      </c>
    </row>
    <row r="27099" spans="1:2" x14ac:dyDescent="0.3">
      <c r="A27099" s="2">
        <v>6.3380000000000006E-2</v>
      </c>
      <c r="B27099" t="s">
        <v>59598</v>
      </c>
    </row>
    <row r="27100" spans="1:2" x14ac:dyDescent="0.3">
      <c r="A27100" s="2">
        <v>46.595799999999997</v>
      </c>
      <c r="B27100" t="s">
        <v>59597</v>
      </c>
    </row>
    <row r="27101" spans="1:2" x14ac:dyDescent="0.3">
      <c r="A27101" s="2">
        <v>3.3171900122795601E-4</v>
      </c>
      <c r="B27101" t="s">
        <v>59596</v>
      </c>
    </row>
    <row r="27102" spans="1:2" x14ac:dyDescent="0.3">
      <c r="A27102" s="2">
        <v>0.35514000000000001</v>
      </c>
      <c r="B27102" t="s">
        <v>59595</v>
      </c>
    </row>
    <row r="27103" spans="1:2" x14ac:dyDescent="0.3">
      <c r="A27103" s="2">
        <v>4.8845102259870501E-3</v>
      </c>
      <c r="B27103" t="s">
        <v>59594</v>
      </c>
    </row>
    <row r="27104" spans="1:2" x14ac:dyDescent="0.3">
      <c r="A27104" s="2">
        <v>8.3846561075972499</v>
      </c>
      <c r="B27104" t="s">
        <v>59593</v>
      </c>
    </row>
    <row r="27105" spans="1:2" x14ac:dyDescent="0.3">
      <c r="A27105" s="2">
        <v>16.624622086936601</v>
      </c>
      <c r="B27105" t="s">
        <v>59592</v>
      </c>
    </row>
    <row r="27106" spans="1:2" x14ac:dyDescent="0.3">
      <c r="A27106" s="2">
        <v>9.0585900000000006</v>
      </c>
      <c r="B27106" t="s">
        <v>59591</v>
      </c>
    </row>
    <row r="27107" spans="1:2" x14ac:dyDescent="0.3">
      <c r="A27107" s="2">
        <v>99.493608888632195</v>
      </c>
      <c r="B27107" t="s">
        <v>59590</v>
      </c>
    </row>
    <row r="27108" spans="1:2" x14ac:dyDescent="0.3">
      <c r="A27108" s="2">
        <v>2.92023484496708E-2</v>
      </c>
      <c r="B27108" t="s">
        <v>59589</v>
      </c>
    </row>
    <row r="27109" spans="1:2" x14ac:dyDescent="0.3">
      <c r="A27109" s="2">
        <v>4.8392220063999701E-2</v>
      </c>
      <c r="B27109" t="s">
        <v>59588</v>
      </c>
    </row>
    <row r="27110" spans="1:2" x14ac:dyDescent="0.3">
      <c r="A27110" s="2">
        <v>5.7553693705190902E-2</v>
      </c>
      <c r="B27110" t="s">
        <v>59587</v>
      </c>
    </row>
    <row r="27111" spans="1:2" x14ac:dyDescent="0.3">
      <c r="A27111" s="2">
        <v>0.62562359433089398</v>
      </c>
      <c r="B27111" t="s">
        <v>59586</v>
      </c>
    </row>
    <row r="27112" spans="1:2" x14ac:dyDescent="0.3">
      <c r="A27112" s="2">
        <v>0.77445670867212002</v>
      </c>
      <c r="B27112" t="s">
        <v>59585</v>
      </c>
    </row>
    <row r="27113" spans="1:2" x14ac:dyDescent="0.3">
      <c r="A27113" s="2">
        <v>2.0096393781348601E-2</v>
      </c>
      <c r="B27113" t="s">
        <v>59584</v>
      </c>
    </row>
    <row r="27114" spans="1:2" x14ac:dyDescent="0.3">
      <c r="A27114" s="2">
        <v>2.2710885191765801E-2</v>
      </c>
      <c r="B27114" t="s">
        <v>59583</v>
      </c>
    </row>
    <row r="27115" spans="1:2" x14ac:dyDescent="0.3">
      <c r="A27115" s="2">
        <v>2.60611135404012E-2</v>
      </c>
      <c r="B27115" t="s">
        <v>59582</v>
      </c>
    </row>
    <row r="27116" spans="1:2" x14ac:dyDescent="0.3">
      <c r="A27116" s="2">
        <v>3.60876003842069E-2</v>
      </c>
      <c r="B27116" t="s">
        <v>59581</v>
      </c>
    </row>
    <row r="27117" spans="1:2" x14ac:dyDescent="0.3">
      <c r="A27117" s="2">
        <v>3.6083144047883403E-2</v>
      </c>
      <c r="B27117" t="s">
        <v>59580</v>
      </c>
    </row>
    <row r="27118" spans="1:2" x14ac:dyDescent="0.3">
      <c r="A27118" s="2">
        <v>51.69135</v>
      </c>
      <c r="B27118" t="s">
        <v>59579</v>
      </c>
    </row>
    <row r="27119" spans="1:2" x14ac:dyDescent="0.3">
      <c r="A27119" s="2">
        <v>0.64173999999999998</v>
      </c>
      <c r="B27119" t="s">
        <v>59578</v>
      </c>
    </row>
    <row r="27120" spans="1:2" x14ac:dyDescent="0.3">
      <c r="A27120" s="2">
        <v>7.92E-3</v>
      </c>
      <c r="B27120" t="s">
        <v>59577</v>
      </c>
    </row>
    <row r="27121" spans="1:2" x14ac:dyDescent="0.3">
      <c r="A27121" s="2">
        <v>1.45903890688531</v>
      </c>
      <c r="B27121" t="s">
        <v>59576</v>
      </c>
    </row>
    <row r="27122" spans="1:2" x14ac:dyDescent="0.3">
      <c r="A27122" s="2">
        <v>3.2227196272226401E-2</v>
      </c>
      <c r="B27122" t="s">
        <v>59575</v>
      </c>
    </row>
    <row r="27123" spans="1:2" x14ac:dyDescent="0.3">
      <c r="A27123" s="2">
        <v>3.1438617458375201E-2</v>
      </c>
      <c r="B27123" t="s">
        <v>59574</v>
      </c>
    </row>
    <row r="27124" spans="1:2" x14ac:dyDescent="0.3">
      <c r="A27124" s="2">
        <v>52.668871895407896</v>
      </c>
      <c r="B27124" t="s">
        <v>59573</v>
      </c>
    </row>
    <row r="27125" spans="1:2" x14ac:dyDescent="0.3">
      <c r="A27125" s="2">
        <v>15.1367630358582</v>
      </c>
      <c r="B27125" t="s">
        <v>59572</v>
      </c>
    </row>
    <row r="27126" spans="1:2" x14ac:dyDescent="0.3">
      <c r="A27126" s="2">
        <v>53.180431889039397</v>
      </c>
      <c r="B27126" t="s">
        <v>59571</v>
      </c>
    </row>
    <row r="27127" spans="1:2" x14ac:dyDescent="0.3">
      <c r="A27127" s="2">
        <v>55.828081030679201</v>
      </c>
      <c r="B27127" t="s">
        <v>59570</v>
      </c>
    </row>
    <row r="27128" spans="1:2" x14ac:dyDescent="0.3">
      <c r="A27128" s="2">
        <v>5.2100000000000002E-3</v>
      </c>
      <c r="B27128" t="s">
        <v>59569</v>
      </c>
    </row>
    <row r="27129" spans="1:2" x14ac:dyDescent="0.3">
      <c r="A27129" s="2">
        <v>6.1101129230165698</v>
      </c>
      <c r="B27129" t="s">
        <v>59568</v>
      </c>
    </row>
    <row r="27130" spans="1:2" x14ac:dyDescent="0.3">
      <c r="A27130" s="2">
        <v>6.0129900000000003</v>
      </c>
      <c r="B27130" t="s">
        <v>59567</v>
      </c>
    </row>
    <row r="27131" spans="1:2" x14ac:dyDescent="0.3">
      <c r="A27131" s="2">
        <v>0.1231</v>
      </c>
      <c r="B27131" t="s">
        <v>59566</v>
      </c>
    </row>
    <row r="27132" spans="1:2" x14ac:dyDescent="0.3">
      <c r="A27132" s="2">
        <v>1.58835574630041E-2</v>
      </c>
      <c r="B27132" t="s">
        <v>59565</v>
      </c>
    </row>
    <row r="27133" spans="1:2" x14ac:dyDescent="0.3">
      <c r="A27133" s="2">
        <v>39.926020000000001</v>
      </c>
      <c r="B27133" t="s">
        <v>59564</v>
      </c>
    </row>
    <row r="27134" spans="1:2" x14ac:dyDescent="0.3">
      <c r="A27134" s="2">
        <v>16</v>
      </c>
      <c r="B27134" t="s">
        <v>59563</v>
      </c>
    </row>
    <row r="27135" spans="1:2" x14ac:dyDescent="0.3">
      <c r="A27135" s="2">
        <v>4.5353399999999997</v>
      </c>
      <c r="B27135" t="s">
        <v>59562</v>
      </c>
    </row>
    <row r="27136" spans="1:2" x14ac:dyDescent="0.3">
      <c r="A27136" s="2">
        <v>11.4465907198929</v>
      </c>
      <c r="B27136" t="s">
        <v>59561</v>
      </c>
    </row>
    <row r="27137" spans="1:2" x14ac:dyDescent="0.3">
      <c r="A27137" s="2">
        <v>0.60105685757277105</v>
      </c>
      <c r="B27137" t="s">
        <v>59560</v>
      </c>
    </row>
    <row r="27138" spans="1:2" x14ac:dyDescent="0.3">
      <c r="A27138" s="2">
        <v>52.751220000000004</v>
      </c>
      <c r="B27138" t="s">
        <v>59559</v>
      </c>
    </row>
    <row r="27139" spans="1:2" x14ac:dyDescent="0.3">
      <c r="A27139" s="2">
        <v>0.15604884468458699</v>
      </c>
      <c r="B27139" t="s">
        <v>59558</v>
      </c>
    </row>
    <row r="27140" spans="1:2" x14ac:dyDescent="0.3">
      <c r="A27140" s="2">
        <v>0.34865000000000002</v>
      </c>
      <c r="B27140" t="s">
        <v>59557</v>
      </c>
    </row>
    <row r="27141" spans="1:2" x14ac:dyDescent="0.3">
      <c r="A27141" s="2">
        <v>86.572491597330895</v>
      </c>
      <c r="B27141" t="s">
        <v>59556</v>
      </c>
    </row>
    <row r="27142" spans="1:2" x14ac:dyDescent="0.3">
      <c r="A27142" s="2">
        <v>44.210042160181999</v>
      </c>
      <c r="B27142" t="s">
        <v>59555</v>
      </c>
    </row>
    <row r="27143" spans="1:2" x14ac:dyDescent="0.3">
      <c r="A27143" s="2">
        <v>8.3059999999999995E-2</v>
      </c>
      <c r="B27143" t="s">
        <v>59554</v>
      </c>
    </row>
    <row r="27144" spans="1:2" x14ac:dyDescent="0.3">
      <c r="A27144" s="2">
        <v>8.4320782464596107</v>
      </c>
      <c r="B27144" t="s">
        <v>59553</v>
      </c>
    </row>
    <row r="27145" spans="1:2" x14ac:dyDescent="0.3">
      <c r="A27145" s="2">
        <v>6.1986589722625203</v>
      </c>
      <c r="B27145" t="s">
        <v>59552</v>
      </c>
    </row>
    <row r="27146" spans="1:2" x14ac:dyDescent="0.3">
      <c r="A27146" s="2">
        <v>2.6897876331226901E-2</v>
      </c>
      <c r="B27146" t="s">
        <v>59551</v>
      </c>
    </row>
    <row r="27147" spans="1:2" x14ac:dyDescent="0.3">
      <c r="A27147" s="2">
        <v>8.3776846645047601E-3</v>
      </c>
      <c r="B27147" t="s">
        <v>59550</v>
      </c>
    </row>
    <row r="27148" spans="1:2" x14ac:dyDescent="0.3">
      <c r="A27148" s="2">
        <v>10.496854533509399</v>
      </c>
      <c r="B27148" t="s">
        <v>59549</v>
      </c>
    </row>
    <row r="27149" spans="1:2" x14ac:dyDescent="0.3">
      <c r="A27149" s="2">
        <v>2.11267</v>
      </c>
      <c r="B27149" t="s">
        <v>59548</v>
      </c>
    </row>
    <row r="27150" spans="1:2" x14ac:dyDescent="0.3">
      <c r="A27150" s="2">
        <v>10.71087</v>
      </c>
      <c r="B27150" t="s">
        <v>59547</v>
      </c>
    </row>
    <row r="27151" spans="1:2" x14ac:dyDescent="0.3">
      <c r="A27151" s="2">
        <v>16.0428</v>
      </c>
      <c r="B27151" t="s">
        <v>59546</v>
      </c>
    </row>
    <row r="27152" spans="1:2" x14ac:dyDescent="0.3">
      <c r="A27152" s="2">
        <v>10.840319750246</v>
      </c>
      <c r="B27152" t="s">
        <v>59545</v>
      </c>
    </row>
    <row r="27153" spans="1:2" x14ac:dyDescent="0.3">
      <c r="A27153" s="2">
        <v>18.303129999999999</v>
      </c>
      <c r="B27153" t="s">
        <v>59544</v>
      </c>
    </row>
    <row r="27154" spans="1:2" x14ac:dyDescent="0.3">
      <c r="A27154" s="2">
        <v>7.9260799999999998</v>
      </c>
      <c r="B27154" t="s">
        <v>59543</v>
      </c>
    </row>
    <row r="27155" spans="1:2" x14ac:dyDescent="0.3">
      <c r="A27155" s="2">
        <v>95.487269999999995</v>
      </c>
      <c r="B27155" t="s">
        <v>59542</v>
      </c>
    </row>
    <row r="27156" spans="1:2" x14ac:dyDescent="0.3">
      <c r="A27156" s="2">
        <v>0.164158232003044</v>
      </c>
      <c r="B27156" t="s">
        <v>59541</v>
      </c>
    </row>
    <row r="27157" spans="1:2" x14ac:dyDescent="0.3">
      <c r="A27157" s="2">
        <v>7.6660000000000006E-2</v>
      </c>
      <c r="B27157" t="s">
        <v>59540</v>
      </c>
    </row>
    <row r="27158" spans="1:2" x14ac:dyDescent="0.3">
      <c r="A27158" s="2">
        <v>0.18898000000000001</v>
      </c>
      <c r="B27158" t="s">
        <v>59539</v>
      </c>
    </row>
    <row r="27159" spans="1:2" x14ac:dyDescent="0.3">
      <c r="A27159" s="2">
        <v>0.12770000000000001</v>
      </c>
      <c r="B27159" t="s">
        <v>59538</v>
      </c>
    </row>
    <row r="27160" spans="1:2" x14ac:dyDescent="0.3">
      <c r="A27160" s="2">
        <v>0.13431999999999999</v>
      </c>
      <c r="B27160" t="s">
        <v>59537</v>
      </c>
    </row>
    <row r="27161" spans="1:2" x14ac:dyDescent="0.3">
      <c r="A27161" s="2">
        <v>1.0275741366719</v>
      </c>
      <c r="B27161" t="s">
        <v>59536</v>
      </c>
    </row>
    <row r="27162" spans="1:2" x14ac:dyDescent="0.3">
      <c r="A27162" s="2">
        <v>113.02673893426</v>
      </c>
      <c r="B27162" t="s">
        <v>59535</v>
      </c>
    </row>
    <row r="27163" spans="1:2" x14ac:dyDescent="0.3">
      <c r="A27163" s="2">
        <v>2.5100000000000001E-3</v>
      </c>
      <c r="B27163" t="s">
        <v>59534</v>
      </c>
    </row>
    <row r="27164" spans="1:2" x14ac:dyDescent="0.3">
      <c r="A27164" s="2">
        <v>0.62364880227576203</v>
      </c>
      <c r="B27164" t="s">
        <v>59533</v>
      </c>
    </row>
    <row r="27165" spans="1:2" x14ac:dyDescent="0.3">
      <c r="A27165" s="2">
        <v>5.9001469665836304</v>
      </c>
      <c r="B27165" t="s">
        <v>59532</v>
      </c>
    </row>
    <row r="27166" spans="1:2" x14ac:dyDescent="0.3">
      <c r="A27166" s="2">
        <v>1.51259881205257E-2</v>
      </c>
      <c r="B27166" t="s">
        <v>59531</v>
      </c>
    </row>
    <row r="27167" spans="1:2" x14ac:dyDescent="0.3">
      <c r="A27167" s="2">
        <v>1.5397400000000001</v>
      </c>
      <c r="B27167" t="s">
        <v>59530</v>
      </c>
    </row>
    <row r="27168" spans="1:2" x14ac:dyDescent="0.3">
      <c r="A27168" s="2">
        <v>4.8585911426885196E-3</v>
      </c>
      <c r="B27168" t="s">
        <v>59529</v>
      </c>
    </row>
    <row r="27169" spans="1:2" x14ac:dyDescent="0.3">
      <c r="A27169" s="2">
        <v>5.44001</v>
      </c>
      <c r="B27169" t="s">
        <v>59528</v>
      </c>
    </row>
    <row r="27170" spans="1:2" x14ac:dyDescent="0.3">
      <c r="A27170" s="2">
        <v>11.1216216135167</v>
      </c>
      <c r="B27170" t="s">
        <v>59527</v>
      </c>
    </row>
    <row r="27171" spans="1:2" x14ac:dyDescent="0.3">
      <c r="A27171" s="2">
        <v>23.862729999999999</v>
      </c>
      <c r="B27171" t="s">
        <v>59526</v>
      </c>
    </row>
    <row r="27172" spans="1:2" x14ac:dyDescent="0.3">
      <c r="A27172" s="2">
        <v>4.4197800000000003</v>
      </c>
      <c r="B27172" t="s">
        <v>59525</v>
      </c>
    </row>
    <row r="27173" spans="1:2" x14ac:dyDescent="0.3">
      <c r="A27173" s="2">
        <v>0.88148571880923099</v>
      </c>
      <c r="B27173" t="s">
        <v>59524</v>
      </c>
    </row>
    <row r="27174" spans="1:2" x14ac:dyDescent="0.3">
      <c r="A27174" s="2">
        <v>2.0548498929602199</v>
      </c>
      <c r="B27174" t="s">
        <v>59523</v>
      </c>
    </row>
    <row r="27175" spans="1:2" x14ac:dyDescent="0.3">
      <c r="A27175" s="2">
        <v>116.76634</v>
      </c>
      <c r="B27175" t="s">
        <v>59522</v>
      </c>
    </row>
    <row r="27176" spans="1:2" x14ac:dyDescent="0.3">
      <c r="A27176" s="2">
        <v>0.70020507857340597</v>
      </c>
      <c r="B27176" t="s">
        <v>59521</v>
      </c>
    </row>
    <row r="27177" spans="1:2" x14ac:dyDescent="0.3">
      <c r="A27177" s="2">
        <v>4.3143099999999999</v>
      </c>
      <c r="B27177" t="s">
        <v>59520</v>
      </c>
    </row>
    <row r="27178" spans="1:2" x14ac:dyDescent="0.3">
      <c r="A27178" s="2">
        <v>0.53252051702595005</v>
      </c>
      <c r="B27178" t="s">
        <v>59519</v>
      </c>
    </row>
    <row r="27179" spans="1:2" x14ac:dyDescent="0.3">
      <c r="A27179" s="2">
        <v>29.466265745876299</v>
      </c>
      <c r="B27179" t="s">
        <v>59518</v>
      </c>
    </row>
    <row r="27180" spans="1:2" x14ac:dyDescent="0.3">
      <c r="A27180" s="2">
        <v>14.665609999999999</v>
      </c>
      <c r="B27180" t="s">
        <v>59517</v>
      </c>
    </row>
    <row r="27181" spans="1:2" x14ac:dyDescent="0.3">
      <c r="A27181" s="2">
        <v>4.2540800000000001</v>
      </c>
      <c r="B27181" t="s">
        <v>59516</v>
      </c>
    </row>
    <row r="27182" spans="1:2" x14ac:dyDescent="0.3">
      <c r="A27182" s="2">
        <v>13.496090000000001</v>
      </c>
      <c r="B27182" t="s">
        <v>59515</v>
      </c>
    </row>
    <row r="27183" spans="1:2" x14ac:dyDescent="0.3">
      <c r="A27183" s="2">
        <v>0.28833445648872502</v>
      </c>
      <c r="B27183" t="s">
        <v>59514</v>
      </c>
    </row>
    <row r="27184" spans="1:2" x14ac:dyDescent="0.3">
      <c r="A27184" s="2">
        <v>0.61286396500309104</v>
      </c>
      <c r="B27184" t="s">
        <v>59513</v>
      </c>
    </row>
    <row r="27185" spans="1:2" x14ac:dyDescent="0.3">
      <c r="A27185" s="2">
        <v>1.4889404487424001E-2</v>
      </c>
      <c r="B27185" t="s">
        <v>59512</v>
      </c>
    </row>
    <row r="27186" spans="1:2" x14ac:dyDescent="0.3">
      <c r="A27186" s="2">
        <v>27.985880277693301</v>
      </c>
      <c r="B27186" t="s">
        <v>59511</v>
      </c>
    </row>
    <row r="27187" spans="1:2" x14ac:dyDescent="0.3">
      <c r="A27187" s="2">
        <v>4.8280947039607396</v>
      </c>
      <c r="B27187" t="s">
        <v>59510</v>
      </c>
    </row>
    <row r="27188" spans="1:2" x14ac:dyDescent="0.3">
      <c r="A27188" s="2">
        <v>13.30598</v>
      </c>
      <c r="B27188" t="s">
        <v>59509</v>
      </c>
    </row>
    <row r="27189" spans="1:2" x14ac:dyDescent="0.3">
      <c r="A27189" s="2">
        <v>6.5135387844465599E-3</v>
      </c>
      <c r="B27189" t="s">
        <v>59508</v>
      </c>
    </row>
    <row r="27190" spans="1:2" x14ac:dyDescent="0.3">
      <c r="A27190" s="2">
        <v>2.2110000000000001E-2</v>
      </c>
      <c r="B27190" t="s">
        <v>59507</v>
      </c>
    </row>
    <row r="27191" spans="1:2" x14ac:dyDescent="0.3">
      <c r="A27191" s="2">
        <v>1.4184699999999999</v>
      </c>
      <c r="B27191" t="s">
        <v>59506</v>
      </c>
    </row>
    <row r="27192" spans="1:2" x14ac:dyDescent="0.3">
      <c r="A27192" s="2">
        <v>1.5758000000000001</v>
      </c>
      <c r="B27192" t="s">
        <v>59505</v>
      </c>
    </row>
    <row r="27193" spans="1:2" x14ac:dyDescent="0.3">
      <c r="A27193" s="2">
        <v>0.25086149762290799</v>
      </c>
      <c r="B27193" t="s">
        <v>59504</v>
      </c>
    </row>
    <row r="27194" spans="1:2" x14ac:dyDescent="0.3">
      <c r="A27194" s="2">
        <v>2.3547403744425699</v>
      </c>
      <c r="B27194" t="s">
        <v>59503</v>
      </c>
    </row>
    <row r="27195" spans="1:2" x14ac:dyDescent="0.3">
      <c r="A27195" s="2">
        <v>7.7379800000000003</v>
      </c>
      <c r="B27195" t="s">
        <v>59502</v>
      </c>
    </row>
    <row r="27196" spans="1:2" x14ac:dyDescent="0.3">
      <c r="A27196" s="2">
        <v>4.32606</v>
      </c>
      <c r="B27196" t="s">
        <v>59501</v>
      </c>
    </row>
    <row r="27197" spans="1:2" x14ac:dyDescent="0.3">
      <c r="A27197" s="2">
        <v>3.9851514383846903E-2</v>
      </c>
      <c r="B27197" t="s">
        <v>59500</v>
      </c>
    </row>
    <row r="27198" spans="1:2" x14ac:dyDescent="0.3">
      <c r="A27198" s="2">
        <v>3.8574542290780701E-2</v>
      </c>
      <c r="B27198" t="s">
        <v>59499</v>
      </c>
    </row>
    <row r="27199" spans="1:2" x14ac:dyDescent="0.3">
      <c r="A27199" s="2">
        <v>4.2000000000000003E-2</v>
      </c>
      <c r="B27199" t="s">
        <v>59498</v>
      </c>
    </row>
    <row r="27200" spans="1:2" x14ac:dyDescent="0.3">
      <c r="A27200" s="2">
        <v>8.9630000000000001E-2</v>
      </c>
      <c r="B27200" t="s">
        <v>59497</v>
      </c>
    </row>
    <row r="27201" spans="1:2" x14ac:dyDescent="0.3">
      <c r="A27201" s="2">
        <v>5.2069999999999998E-2</v>
      </c>
      <c r="B27201" t="s">
        <v>59496</v>
      </c>
    </row>
    <row r="27202" spans="1:2" x14ac:dyDescent="0.3">
      <c r="A27202" s="2">
        <v>9.0482499999999995</v>
      </c>
      <c r="B27202" t="s">
        <v>59495</v>
      </c>
    </row>
    <row r="27203" spans="1:2" x14ac:dyDescent="0.3">
      <c r="A27203" s="2">
        <v>5.9837508495196596</v>
      </c>
      <c r="B27203" t="s">
        <v>59494</v>
      </c>
    </row>
    <row r="27204" spans="1:2" x14ac:dyDescent="0.3">
      <c r="A27204" s="2">
        <v>0.60144267666500195</v>
      </c>
      <c r="B27204" t="s">
        <v>59493</v>
      </c>
    </row>
    <row r="27205" spans="1:2" x14ac:dyDescent="0.3">
      <c r="A27205" s="2">
        <v>17.346049326097798</v>
      </c>
      <c r="B27205" t="s">
        <v>59492</v>
      </c>
    </row>
    <row r="27206" spans="1:2" x14ac:dyDescent="0.3">
      <c r="A27206" s="2">
        <v>3.6153399467630002E-4</v>
      </c>
      <c r="B27206" t="s">
        <v>59491</v>
      </c>
    </row>
    <row r="27207" spans="1:2" x14ac:dyDescent="0.3">
      <c r="A27207" s="2">
        <v>4.8399999999999997E-3</v>
      </c>
      <c r="B27207" t="s">
        <v>59490</v>
      </c>
    </row>
    <row r="27208" spans="1:2" x14ac:dyDescent="0.3">
      <c r="A27208" s="2">
        <v>4.2173059546543101E-2</v>
      </c>
      <c r="B27208" t="s">
        <v>59489</v>
      </c>
    </row>
    <row r="27209" spans="1:2" x14ac:dyDescent="0.3">
      <c r="A27209" s="2">
        <v>1.78308895707485</v>
      </c>
      <c r="B27209" t="s">
        <v>59488</v>
      </c>
    </row>
    <row r="27210" spans="1:2" x14ac:dyDescent="0.3">
      <c r="A27210" s="2">
        <v>27.509515341327401</v>
      </c>
      <c r="B27210" t="s">
        <v>59487</v>
      </c>
    </row>
    <row r="27211" spans="1:2" x14ac:dyDescent="0.3">
      <c r="A27211" s="2">
        <v>1.4867646322327399</v>
      </c>
      <c r="B27211" t="s">
        <v>59486</v>
      </c>
    </row>
    <row r="27212" spans="1:2" x14ac:dyDescent="0.3">
      <c r="A27212" s="2">
        <v>5.5419999999999997E-2</v>
      </c>
      <c r="B27212" t="s">
        <v>59485</v>
      </c>
    </row>
    <row r="27213" spans="1:2" x14ac:dyDescent="0.3">
      <c r="A27213" s="2">
        <v>39.262074491666702</v>
      </c>
      <c r="B27213" t="s">
        <v>59484</v>
      </c>
    </row>
    <row r="27214" spans="1:2" x14ac:dyDescent="0.3">
      <c r="A27214" s="2">
        <v>6.9688903535111901</v>
      </c>
      <c r="B27214" t="s">
        <v>59483</v>
      </c>
    </row>
    <row r="27215" spans="1:2" x14ac:dyDescent="0.3">
      <c r="A27215" s="2">
        <v>25.192672208040499</v>
      </c>
      <c r="B27215" t="s">
        <v>59482</v>
      </c>
    </row>
    <row r="27216" spans="1:2" x14ac:dyDescent="0.3">
      <c r="A27216" s="2">
        <v>1.1126241153969599E-2</v>
      </c>
      <c r="B27216" t="s">
        <v>59481</v>
      </c>
    </row>
    <row r="27217" spans="1:2" x14ac:dyDescent="0.3">
      <c r="A27217" s="2">
        <v>0.46741840545989999</v>
      </c>
      <c r="B27217" t="s">
        <v>59480</v>
      </c>
    </row>
    <row r="27218" spans="1:2" x14ac:dyDescent="0.3">
      <c r="A27218" s="2">
        <v>0.12934999999999999</v>
      </c>
      <c r="B27218" t="s">
        <v>59479</v>
      </c>
    </row>
    <row r="27219" spans="1:2" x14ac:dyDescent="0.3">
      <c r="A27219" s="2">
        <v>34.9814004062099</v>
      </c>
      <c r="B27219" t="s">
        <v>59478</v>
      </c>
    </row>
    <row r="27220" spans="1:2" x14ac:dyDescent="0.3">
      <c r="A27220" s="2">
        <v>7.0827940731938801</v>
      </c>
      <c r="B27220" t="s">
        <v>59477</v>
      </c>
    </row>
    <row r="27221" spans="1:2" x14ac:dyDescent="0.3">
      <c r="A27221" s="2">
        <v>43.943309157622302</v>
      </c>
      <c r="B27221" t="s">
        <v>59476</v>
      </c>
    </row>
    <row r="27222" spans="1:2" x14ac:dyDescent="0.3">
      <c r="A27222" s="2">
        <v>1.2840000000000001E-2</v>
      </c>
      <c r="B27222" t="s">
        <v>59475</v>
      </c>
    </row>
    <row r="27223" spans="1:2" x14ac:dyDescent="0.3">
      <c r="A27223" s="2">
        <v>3.4067699999999999</v>
      </c>
      <c r="B27223" t="s">
        <v>59474</v>
      </c>
    </row>
    <row r="27224" spans="1:2" x14ac:dyDescent="0.3">
      <c r="A27224" s="2">
        <v>6.5472400000000004</v>
      </c>
      <c r="B27224" t="s">
        <v>59473</v>
      </c>
    </row>
    <row r="27225" spans="1:2" x14ac:dyDescent="0.3">
      <c r="A27225" s="2">
        <v>0.47998000000000002</v>
      </c>
      <c r="B27225" t="s">
        <v>59472</v>
      </c>
    </row>
    <row r="27226" spans="1:2" x14ac:dyDescent="0.3">
      <c r="A27226" s="2">
        <v>0.60387797048612901</v>
      </c>
      <c r="B27226" t="s">
        <v>59471</v>
      </c>
    </row>
    <row r="27227" spans="1:2" x14ac:dyDescent="0.3">
      <c r="A27227" s="2">
        <v>59.054935117317299</v>
      </c>
      <c r="B27227" t="s">
        <v>59470</v>
      </c>
    </row>
    <row r="27228" spans="1:2" x14ac:dyDescent="0.3">
      <c r="A27228" s="2">
        <v>39.73360833636</v>
      </c>
      <c r="B27228" t="s">
        <v>59469</v>
      </c>
    </row>
    <row r="27229" spans="1:2" x14ac:dyDescent="0.3">
      <c r="A27229" s="2">
        <v>710.18288162532394</v>
      </c>
      <c r="B27229" t="s">
        <v>59468</v>
      </c>
    </row>
    <row r="27230" spans="1:2" x14ac:dyDescent="0.3">
      <c r="A27230" s="2">
        <v>0.31442028901972702</v>
      </c>
      <c r="B27230" t="s">
        <v>59467</v>
      </c>
    </row>
    <row r="27231" spans="1:2" x14ac:dyDescent="0.3">
      <c r="A27231" s="2">
        <v>0.13114446513467501</v>
      </c>
      <c r="B27231" t="s">
        <v>59466</v>
      </c>
    </row>
    <row r="27232" spans="1:2" x14ac:dyDescent="0.3">
      <c r="A27232" s="2">
        <v>5.4809734930782103E-3</v>
      </c>
      <c r="B27232" t="s">
        <v>59465</v>
      </c>
    </row>
    <row r="27233" spans="1:2" x14ac:dyDescent="0.3">
      <c r="A27233" s="2">
        <v>1.08658851588846E-2</v>
      </c>
      <c r="B27233" t="s">
        <v>59464</v>
      </c>
    </row>
    <row r="27234" spans="1:2" x14ac:dyDescent="0.3">
      <c r="A27234" s="2">
        <v>47.524279723253898</v>
      </c>
      <c r="B27234" t="s">
        <v>59463</v>
      </c>
    </row>
    <row r="27235" spans="1:2" x14ac:dyDescent="0.3">
      <c r="A27235" s="2">
        <v>1.0985772255745501</v>
      </c>
      <c r="B27235" t="s">
        <v>59462</v>
      </c>
    </row>
    <row r="27236" spans="1:2" x14ac:dyDescent="0.3">
      <c r="A27236" s="2">
        <v>7.8465402997851603</v>
      </c>
      <c r="B27236" t="s">
        <v>59461</v>
      </c>
    </row>
    <row r="27237" spans="1:2" x14ac:dyDescent="0.3">
      <c r="A27237" s="2">
        <v>1.9879999999999998E-2</v>
      </c>
      <c r="B27237" t="s">
        <v>59460</v>
      </c>
    </row>
    <row r="27238" spans="1:2" x14ac:dyDescent="0.3">
      <c r="A27238" s="2">
        <v>9.4904914938889995</v>
      </c>
      <c r="B27238" t="s">
        <v>59459</v>
      </c>
    </row>
    <row r="27239" spans="1:2" x14ac:dyDescent="0.3">
      <c r="A27239" s="2">
        <v>69.789177886613402</v>
      </c>
      <c r="B27239" t="s">
        <v>59458</v>
      </c>
    </row>
    <row r="27240" spans="1:2" x14ac:dyDescent="0.3">
      <c r="A27240" s="2">
        <v>0.35985</v>
      </c>
      <c r="B27240" t="s">
        <v>59457</v>
      </c>
    </row>
    <row r="27241" spans="1:2" x14ac:dyDescent="0.3">
      <c r="A27241" s="2">
        <v>10.367799239900799</v>
      </c>
      <c r="B27241" t="s">
        <v>59456</v>
      </c>
    </row>
    <row r="27242" spans="1:2" x14ac:dyDescent="0.3">
      <c r="A27242" s="2">
        <v>25.0652849292883</v>
      </c>
      <c r="B27242" t="s">
        <v>59455</v>
      </c>
    </row>
    <row r="27243" spans="1:2" x14ac:dyDescent="0.3">
      <c r="A27243" s="2">
        <v>16.2512850289082</v>
      </c>
      <c r="B27243" t="s">
        <v>59454</v>
      </c>
    </row>
    <row r="27244" spans="1:2" x14ac:dyDescent="0.3">
      <c r="A27244" s="2">
        <v>7.2127427545713094E-2</v>
      </c>
      <c r="B27244" t="s">
        <v>59453</v>
      </c>
    </row>
    <row r="27245" spans="1:2" x14ac:dyDescent="0.3">
      <c r="A27245" s="2">
        <v>8.0009999999999998E-2</v>
      </c>
      <c r="B27245" t="s">
        <v>59452</v>
      </c>
    </row>
    <row r="27246" spans="1:2" x14ac:dyDescent="0.3">
      <c r="A27246" s="2">
        <v>0.33006786570201102</v>
      </c>
      <c r="B27246" t="s">
        <v>59451</v>
      </c>
    </row>
    <row r="27247" spans="1:2" x14ac:dyDescent="0.3">
      <c r="A27247" s="2">
        <v>0.17264942582948001</v>
      </c>
      <c r="B27247" t="s">
        <v>59450</v>
      </c>
    </row>
    <row r="27248" spans="1:2" x14ac:dyDescent="0.3">
      <c r="A27248" s="2">
        <v>14.90062</v>
      </c>
      <c r="B27248" t="s">
        <v>59449</v>
      </c>
    </row>
    <row r="27249" spans="1:2" x14ac:dyDescent="0.3">
      <c r="A27249" s="2">
        <v>7.6909990313450798E-3</v>
      </c>
      <c r="B27249" t="s">
        <v>59448</v>
      </c>
    </row>
    <row r="27250" spans="1:2" x14ac:dyDescent="0.3">
      <c r="A27250" s="2">
        <v>78.413814143933195</v>
      </c>
      <c r="B27250" t="s">
        <v>59447</v>
      </c>
    </row>
    <row r="27251" spans="1:2" x14ac:dyDescent="0.3">
      <c r="A27251" s="2">
        <v>9.3590130662978801</v>
      </c>
      <c r="B27251" t="s">
        <v>59446</v>
      </c>
    </row>
    <row r="27252" spans="1:2" x14ac:dyDescent="0.3">
      <c r="A27252" s="2">
        <v>14.25813</v>
      </c>
      <c r="B27252" t="s">
        <v>59445</v>
      </c>
    </row>
    <row r="27253" spans="1:2" x14ac:dyDescent="0.3">
      <c r="A27253" s="2">
        <v>2.3E-3</v>
      </c>
      <c r="B27253" t="s">
        <v>59444</v>
      </c>
    </row>
    <row r="27254" spans="1:2" x14ac:dyDescent="0.3">
      <c r="A27254" s="2">
        <v>3.5185272981750199E-2</v>
      </c>
      <c r="B27254" t="s">
        <v>59443</v>
      </c>
    </row>
    <row r="27255" spans="1:2" x14ac:dyDescent="0.3">
      <c r="A27255" s="2">
        <v>6.4490000000000006E-2</v>
      </c>
      <c r="B27255" t="s">
        <v>59442</v>
      </c>
    </row>
    <row r="27256" spans="1:2" x14ac:dyDescent="0.3">
      <c r="A27256" s="2">
        <v>121.19209031643101</v>
      </c>
      <c r="B27256" t="s">
        <v>59441</v>
      </c>
    </row>
    <row r="27257" spans="1:2" x14ac:dyDescent="0.3">
      <c r="A27257" s="2">
        <v>31.5796571470269</v>
      </c>
      <c r="B27257" t="s">
        <v>59440</v>
      </c>
    </row>
    <row r="27258" spans="1:2" x14ac:dyDescent="0.3">
      <c r="A27258" s="2">
        <v>4.4162849378822298</v>
      </c>
      <c r="B27258" t="s">
        <v>59439</v>
      </c>
    </row>
    <row r="27259" spans="1:2" x14ac:dyDescent="0.3">
      <c r="A27259" s="2">
        <v>25.160820000000001</v>
      </c>
      <c r="B27259" t="s">
        <v>59438</v>
      </c>
    </row>
    <row r="27260" spans="1:2" x14ac:dyDescent="0.3">
      <c r="A27260" s="2">
        <v>6.0293299999999999</v>
      </c>
      <c r="B27260" t="s">
        <v>59437</v>
      </c>
    </row>
    <row r="27261" spans="1:2" x14ac:dyDescent="0.3">
      <c r="A27261" s="2">
        <v>23.898679999999999</v>
      </c>
      <c r="B27261" t="s">
        <v>59436</v>
      </c>
    </row>
    <row r="27262" spans="1:2" x14ac:dyDescent="0.3">
      <c r="A27262" s="2">
        <v>25.306349999999998</v>
      </c>
      <c r="B27262" t="s">
        <v>59435</v>
      </c>
    </row>
    <row r="27263" spans="1:2" x14ac:dyDescent="0.3">
      <c r="A27263" s="2">
        <v>6.6122564247156901E-3</v>
      </c>
      <c r="B27263" t="s">
        <v>59434</v>
      </c>
    </row>
    <row r="27264" spans="1:2" x14ac:dyDescent="0.3">
      <c r="A27264" s="2">
        <v>1.3179321601903999</v>
      </c>
      <c r="B27264" t="s">
        <v>59433</v>
      </c>
    </row>
    <row r="27265" spans="1:2" x14ac:dyDescent="0.3">
      <c r="A27265" s="2">
        <v>3.3802667444392002E-3</v>
      </c>
      <c r="B27265" t="s">
        <v>59432</v>
      </c>
    </row>
    <row r="27266" spans="1:2" x14ac:dyDescent="0.3">
      <c r="A27266" s="2">
        <v>0.42405716916973002</v>
      </c>
      <c r="B27266" t="s">
        <v>59431</v>
      </c>
    </row>
    <row r="27267" spans="1:2" x14ac:dyDescent="0.3">
      <c r="A27267" s="2">
        <v>5.3105073868546899</v>
      </c>
      <c r="B27267" t="s">
        <v>59430</v>
      </c>
    </row>
    <row r="27268" spans="1:2" x14ac:dyDescent="0.3">
      <c r="A27268" s="2">
        <v>0.78863000000000005</v>
      </c>
      <c r="B27268" t="s">
        <v>59429</v>
      </c>
    </row>
    <row r="27269" spans="1:2" x14ac:dyDescent="0.3">
      <c r="A27269" s="2">
        <v>3.0696880319081598E-3</v>
      </c>
      <c r="B27269" t="s">
        <v>59428</v>
      </c>
    </row>
    <row r="27270" spans="1:2" x14ac:dyDescent="0.3">
      <c r="A27270" s="2">
        <v>3.4665260670597803E-2</v>
      </c>
      <c r="B27270" t="s">
        <v>59427</v>
      </c>
    </row>
    <row r="27271" spans="1:2" x14ac:dyDescent="0.3">
      <c r="A27271" s="2">
        <v>2.2000000000000001E-4</v>
      </c>
      <c r="B27271" t="s">
        <v>59426</v>
      </c>
    </row>
    <row r="27272" spans="1:2" x14ac:dyDescent="0.3">
      <c r="A27272" s="2">
        <v>8.2983855023496603E-2</v>
      </c>
      <c r="B27272" t="s">
        <v>59425</v>
      </c>
    </row>
    <row r="27273" spans="1:2" x14ac:dyDescent="0.3">
      <c r="A27273" s="2">
        <v>2.8458512785440399E-2</v>
      </c>
      <c r="B27273" t="s">
        <v>59424</v>
      </c>
    </row>
    <row r="27274" spans="1:2" x14ac:dyDescent="0.3">
      <c r="A27274" s="2">
        <v>0.67124063556566205</v>
      </c>
      <c r="B27274" t="s">
        <v>59423</v>
      </c>
    </row>
    <row r="27275" spans="1:2" x14ac:dyDescent="0.3">
      <c r="A27275" s="2">
        <v>151.344336039902</v>
      </c>
      <c r="B27275" t="s">
        <v>59422</v>
      </c>
    </row>
    <row r="27276" spans="1:2" x14ac:dyDescent="0.3">
      <c r="A27276" s="2">
        <v>1.10622</v>
      </c>
      <c r="B27276" t="s">
        <v>59421</v>
      </c>
    </row>
    <row r="27277" spans="1:2" x14ac:dyDescent="0.3">
      <c r="A27277" s="2">
        <v>0.99029344904530703</v>
      </c>
      <c r="B27277" t="s">
        <v>59420</v>
      </c>
    </row>
    <row r="27278" spans="1:2" x14ac:dyDescent="0.3">
      <c r="A27278" s="2">
        <v>1.37745844625568</v>
      </c>
      <c r="B27278" t="s">
        <v>59419</v>
      </c>
    </row>
    <row r="27279" spans="1:2" x14ac:dyDescent="0.3">
      <c r="A27279" s="2">
        <v>5.2300000000000003E-3</v>
      </c>
      <c r="B27279" t="s">
        <v>59418</v>
      </c>
    </row>
    <row r="27280" spans="1:2" x14ac:dyDescent="0.3">
      <c r="A27280" s="2">
        <v>6.9199999999999999E-3</v>
      </c>
      <c r="B27280" t="s">
        <v>59417</v>
      </c>
    </row>
    <row r="27281" spans="1:2" x14ac:dyDescent="0.3">
      <c r="A27281" s="2">
        <v>0.12991</v>
      </c>
      <c r="B27281" t="s">
        <v>59416</v>
      </c>
    </row>
    <row r="27282" spans="1:2" x14ac:dyDescent="0.3">
      <c r="A27282" s="2">
        <v>3.1649999999999998E-2</v>
      </c>
      <c r="B27282" t="s">
        <v>59415</v>
      </c>
    </row>
    <row r="27283" spans="1:2" x14ac:dyDescent="0.3">
      <c r="A27283" s="2">
        <v>55.680860000000003</v>
      </c>
      <c r="B27283" t="s">
        <v>59414</v>
      </c>
    </row>
    <row r="27284" spans="1:2" x14ac:dyDescent="0.3">
      <c r="A27284" s="2">
        <v>1.55088414423792E-2</v>
      </c>
      <c r="B27284" t="s">
        <v>59413</v>
      </c>
    </row>
    <row r="27285" spans="1:2" x14ac:dyDescent="0.3">
      <c r="A27285" s="2">
        <v>3.5900000000000001E-2</v>
      </c>
      <c r="B27285" t="s">
        <v>59412</v>
      </c>
    </row>
    <row r="27286" spans="1:2" x14ac:dyDescent="0.3">
      <c r="A27286" s="2">
        <v>3.8191000000000002</v>
      </c>
      <c r="B27286" t="s">
        <v>59411</v>
      </c>
    </row>
    <row r="27287" spans="1:2" x14ac:dyDescent="0.3">
      <c r="A27287" s="2">
        <v>0.46405999999999997</v>
      </c>
      <c r="B27287" t="s">
        <v>59410</v>
      </c>
    </row>
    <row r="27288" spans="1:2" x14ac:dyDescent="0.3">
      <c r="A27288" s="2">
        <v>7.281E-2</v>
      </c>
      <c r="B27288" t="s">
        <v>59409</v>
      </c>
    </row>
    <row r="27289" spans="1:2" x14ac:dyDescent="0.3">
      <c r="A27289" s="2">
        <v>0.11982336628807</v>
      </c>
      <c r="B27289" t="s">
        <v>59408</v>
      </c>
    </row>
    <row r="27290" spans="1:2" x14ac:dyDescent="0.3">
      <c r="A27290" s="2">
        <v>0.15709000000000001</v>
      </c>
      <c r="B27290" t="s">
        <v>59407</v>
      </c>
    </row>
    <row r="27291" spans="1:2" x14ac:dyDescent="0.3">
      <c r="A27291" s="2">
        <v>88.692192627262799</v>
      </c>
      <c r="B27291" t="s">
        <v>59406</v>
      </c>
    </row>
    <row r="27292" spans="1:2" x14ac:dyDescent="0.3">
      <c r="A27292" s="2">
        <v>8.1287259013262698</v>
      </c>
      <c r="B27292" t="s">
        <v>59405</v>
      </c>
    </row>
    <row r="27293" spans="1:2" x14ac:dyDescent="0.3">
      <c r="A27293" s="2">
        <v>12.27469</v>
      </c>
      <c r="B27293" t="s">
        <v>59404</v>
      </c>
    </row>
    <row r="27294" spans="1:2" x14ac:dyDescent="0.3">
      <c r="A27294" s="2">
        <v>0.54413999999999996</v>
      </c>
      <c r="B27294" t="s">
        <v>59403</v>
      </c>
    </row>
    <row r="27295" spans="1:2" x14ac:dyDescent="0.3">
      <c r="A27295" s="2">
        <v>5.1725250447877498E-3</v>
      </c>
      <c r="B27295" t="s">
        <v>59402</v>
      </c>
    </row>
    <row r="27296" spans="1:2" x14ac:dyDescent="0.3">
      <c r="A27296" s="2">
        <v>0.117761851573503</v>
      </c>
      <c r="B27296" t="s">
        <v>59401</v>
      </c>
    </row>
    <row r="27297" spans="1:2" x14ac:dyDescent="0.3">
      <c r="A27297" s="2">
        <v>8.5958100000000002</v>
      </c>
      <c r="B27297" t="s">
        <v>59400</v>
      </c>
    </row>
    <row r="27298" spans="1:2" x14ac:dyDescent="0.3">
      <c r="A27298" s="2">
        <v>306.28125999999997</v>
      </c>
      <c r="B27298" t="s">
        <v>59399</v>
      </c>
    </row>
    <row r="27299" spans="1:2" x14ac:dyDescent="0.3">
      <c r="A27299" s="2">
        <v>0.91322000000000003</v>
      </c>
      <c r="B27299" t="s">
        <v>59398</v>
      </c>
    </row>
    <row r="27300" spans="1:2" x14ac:dyDescent="0.3">
      <c r="A27300" s="2">
        <v>11.533440000000001</v>
      </c>
      <c r="B27300" t="s">
        <v>59397</v>
      </c>
    </row>
    <row r="27301" spans="1:2" x14ac:dyDescent="0.3">
      <c r="A27301" s="2">
        <v>6.5599999999999999E-3</v>
      </c>
      <c r="B27301" t="s">
        <v>59396</v>
      </c>
    </row>
    <row r="27302" spans="1:2" x14ac:dyDescent="0.3">
      <c r="A27302" s="2">
        <v>1.63134</v>
      </c>
      <c r="B27302" t="s">
        <v>59395</v>
      </c>
    </row>
    <row r="27303" spans="1:2" x14ac:dyDescent="0.3">
      <c r="A27303" s="2">
        <v>10.530027753411501</v>
      </c>
      <c r="B27303" t="s">
        <v>59394</v>
      </c>
    </row>
    <row r="27304" spans="1:2" x14ac:dyDescent="0.3">
      <c r="A27304" s="2">
        <v>67.724239999999995</v>
      </c>
      <c r="B27304" t="s">
        <v>59393</v>
      </c>
    </row>
    <row r="27305" spans="1:2" x14ac:dyDescent="0.3">
      <c r="A27305" s="2">
        <v>45.576770000000003</v>
      </c>
      <c r="B27305" t="s">
        <v>59392</v>
      </c>
    </row>
    <row r="27306" spans="1:2" x14ac:dyDescent="0.3">
      <c r="A27306" s="2">
        <v>3.9280900000000001</v>
      </c>
      <c r="B27306" t="s">
        <v>59391</v>
      </c>
    </row>
    <row r="27307" spans="1:2" x14ac:dyDescent="0.3">
      <c r="A27307" s="2">
        <v>42.515430000000002</v>
      </c>
      <c r="B27307" t="s">
        <v>59390</v>
      </c>
    </row>
    <row r="27308" spans="1:2" x14ac:dyDescent="0.3">
      <c r="A27308" s="2">
        <v>0.25869836902052001</v>
      </c>
      <c r="B27308" t="s">
        <v>59389</v>
      </c>
    </row>
    <row r="27309" spans="1:2" x14ac:dyDescent="0.3">
      <c r="A27309" s="2">
        <v>8.80312934711555E-2</v>
      </c>
      <c r="B27309" t="s">
        <v>59388</v>
      </c>
    </row>
    <row r="27310" spans="1:2" x14ac:dyDescent="0.3">
      <c r="A27310" s="2">
        <v>0.77079777297050101</v>
      </c>
      <c r="B27310" t="s">
        <v>59387</v>
      </c>
    </row>
    <row r="27311" spans="1:2" x14ac:dyDescent="0.3">
      <c r="A27311" s="2">
        <v>1.58216009395755</v>
      </c>
      <c r="B27311" t="s">
        <v>59386</v>
      </c>
    </row>
    <row r="27312" spans="1:2" x14ac:dyDescent="0.3">
      <c r="A27312" s="2">
        <v>1.8556916286822999E-2</v>
      </c>
      <c r="B27312" t="s">
        <v>59385</v>
      </c>
    </row>
    <row r="27313" spans="1:2" x14ac:dyDescent="0.3">
      <c r="A27313" s="2">
        <v>9.3000000000000005E-4</v>
      </c>
      <c r="B27313" t="s">
        <v>59384</v>
      </c>
    </row>
    <row r="27314" spans="1:2" x14ac:dyDescent="0.3">
      <c r="A27314" s="2">
        <v>0.53734999999999999</v>
      </c>
      <c r="B27314" t="s">
        <v>59383</v>
      </c>
    </row>
    <row r="27315" spans="1:2" x14ac:dyDescent="0.3">
      <c r="A27315" s="2">
        <v>49.356421012207498</v>
      </c>
      <c r="B27315" t="s">
        <v>59382</v>
      </c>
    </row>
    <row r="27316" spans="1:2" x14ac:dyDescent="0.3">
      <c r="A27316" s="2">
        <v>29.058775579280201</v>
      </c>
      <c r="B27316" t="s">
        <v>59381</v>
      </c>
    </row>
    <row r="27317" spans="1:2" x14ac:dyDescent="0.3">
      <c r="A27317" s="2">
        <v>2.7300000000000001E-2</v>
      </c>
      <c r="B27317" t="s">
        <v>59380</v>
      </c>
    </row>
    <row r="27318" spans="1:2" x14ac:dyDescent="0.3">
      <c r="A27318" s="2">
        <v>3.1199999999999999E-3</v>
      </c>
      <c r="B27318" t="s">
        <v>59379</v>
      </c>
    </row>
    <row r="27319" spans="1:2" x14ac:dyDescent="0.3">
      <c r="A27319" s="2">
        <v>1.52929</v>
      </c>
      <c r="B27319" t="s">
        <v>59378</v>
      </c>
    </row>
    <row r="27320" spans="1:2" x14ac:dyDescent="0.3">
      <c r="A27320" s="2">
        <v>2.0271100980437402E-2</v>
      </c>
      <c r="B27320" t="s">
        <v>59377</v>
      </c>
    </row>
    <row r="27321" spans="1:2" x14ac:dyDescent="0.3">
      <c r="A27321" s="2">
        <v>148.05193</v>
      </c>
      <c r="B27321" t="s">
        <v>59376</v>
      </c>
    </row>
    <row r="27322" spans="1:2" x14ac:dyDescent="0.3">
      <c r="A27322" s="2">
        <v>0.18195533634092001</v>
      </c>
      <c r="B27322" t="s">
        <v>59375</v>
      </c>
    </row>
    <row r="27323" spans="1:2" x14ac:dyDescent="0.3">
      <c r="A27323" s="2">
        <v>9.9851299999999998</v>
      </c>
      <c r="B27323" t="s">
        <v>59374</v>
      </c>
    </row>
    <row r="27324" spans="1:2" x14ac:dyDescent="0.3">
      <c r="A27324" s="2">
        <v>4.6516307285420098</v>
      </c>
      <c r="B27324" t="s">
        <v>59373</v>
      </c>
    </row>
    <row r="27325" spans="1:2" x14ac:dyDescent="0.3">
      <c r="A27325" s="2">
        <v>0.33295000000000002</v>
      </c>
      <c r="B27325" t="s">
        <v>59372</v>
      </c>
    </row>
    <row r="27326" spans="1:2" x14ac:dyDescent="0.3">
      <c r="A27326" s="2">
        <v>3.5683425411007698E-2</v>
      </c>
      <c r="B27326" t="s">
        <v>59371</v>
      </c>
    </row>
    <row r="27327" spans="1:2" x14ac:dyDescent="0.3">
      <c r="A27327" s="2">
        <v>125.26772776827301</v>
      </c>
      <c r="B27327" t="s">
        <v>6120</v>
      </c>
    </row>
    <row r="27328" spans="1:2" x14ac:dyDescent="0.3">
      <c r="A27328" s="2">
        <v>3.4666700000000001</v>
      </c>
      <c r="B27328" t="s">
        <v>59370</v>
      </c>
    </row>
    <row r="27329" spans="1:2" x14ac:dyDescent="0.3">
      <c r="A27329" s="2">
        <v>1.0076560036836499E-2</v>
      </c>
      <c r="B27329" t="s">
        <v>59369</v>
      </c>
    </row>
    <row r="27330" spans="1:2" x14ac:dyDescent="0.3">
      <c r="A27330" s="2">
        <v>5.5173649920423999E-2</v>
      </c>
      <c r="B27330" t="s">
        <v>59368</v>
      </c>
    </row>
    <row r="27331" spans="1:2" x14ac:dyDescent="0.3">
      <c r="A27331" s="2">
        <v>0.88939000000000001</v>
      </c>
      <c r="B27331" t="s">
        <v>59367</v>
      </c>
    </row>
    <row r="27332" spans="1:2" x14ac:dyDescent="0.3">
      <c r="A27332" s="2">
        <v>5.2209947342807004</v>
      </c>
      <c r="B27332" t="s">
        <v>59366</v>
      </c>
    </row>
    <row r="27333" spans="1:2" x14ac:dyDescent="0.3">
      <c r="A27333" s="2">
        <v>25.358545063332901</v>
      </c>
      <c r="B27333" t="s">
        <v>59365</v>
      </c>
    </row>
    <row r="27334" spans="1:2" x14ac:dyDescent="0.3">
      <c r="A27334" s="2">
        <v>29.425930000000001</v>
      </c>
      <c r="B27334" t="s">
        <v>59364</v>
      </c>
    </row>
    <row r="27335" spans="1:2" x14ac:dyDescent="0.3">
      <c r="A27335" s="2">
        <v>2360.3518966493898</v>
      </c>
      <c r="B27335" t="s">
        <v>59363</v>
      </c>
    </row>
    <row r="27336" spans="1:2" x14ac:dyDescent="0.3">
      <c r="A27336" s="2">
        <v>97.321265475583303</v>
      </c>
      <c r="B27336" t="s">
        <v>59362</v>
      </c>
    </row>
    <row r="27337" spans="1:2" x14ac:dyDescent="0.3">
      <c r="A27337" s="2">
        <v>0.98541996064732895</v>
      </c>
      <c r="B27337" t="s">
        <v>59361</v>
      </c>
    </row>
    <row r="27338" spans="1:2" x14ac:dyDescent="0.3">
      <c r="A27338" s="2">
        <v>0.15737447350844999</v>
      </c>
      <c r="B27338" t="s">
        <v>59360</v>
      </c>
    </row>
    <row r="27339" spans="1:2" x14ac:dyDescent="0.3">
      <c r="A27339" s="2">
        <v>4.3558817118907901E-3</v>
      </c>
      <c r="B27339" t="s">
        <v>59359</v>
      </c>
    </row>
    <row r="27340" spans="1:2" x14ac:dyDescent="0.3">
      <c r="A27340" s="2">
        <v>0.81920999999999999</v>
      </c>
      <c r="B27340" t="s">
        <v>59358</v>
      </c>
    </row>
    <row r="27341" spans="1:2" x14ac:dyDescent="0.3">
      <c r="A27341" s="2">
        <v>10.2946777820964</v>
      </c>
      <c r="B27341" t="s">
        <v>59357</v>
      </c>
    </row>
    <row r="27342" spans="1:2" x14ac:dyDescent="0.3">
      <c r="A27342" s="2">
        <v>8.0717564976211607E-3</v>
      </c>
      <c r="B27342" t="s">
        <v>59356</v>
      </c>
    </row>
    <row r="27343" spans="1:2" x14ac:dyDescent="0.3">
      <c r="A27343" s="2">
        <v>0.50049298909329498</v>
      </c>
      <c r="B27343" t="s">
        <v>59355</v>
      </c>
    </row>
    <row r="27344" spans="1:2" x14ac:dyDescent="0.3">
      <c r="A27344" s="2">
        <v>0.67800778528051198</v>
      </c>
      <c r="B27344" t="s">
        <v>59354</v>
      </c>
    </row>
    <row r="27345" spans="1:2" x14ac:dyDescent="0.3">
      <c r="A27345" s="2">
        <v>7.6427699999999996</v>
      </c>
      <c r="B27345" t="s">
        <v>59353</v>
      </c>
    </row>
    <row r="27346" spans="1:2" x14ac:dyDescent="0.3">
      <c r="A27346" s="2">
        <v>7.7344912845575802E-4</v>
      </c>
      <c r="B27346" t="s">
        <v>59352</v>
      </c>
    </row>
    <row r="27347" spans="1:2" x14ac:dyDescent="0.3">
      <c r="A27347" s="2">
        <v>0.55123999999999995</v>
      </c>
      <c r="B27347" t="s">
        <v>59351</v>
      </c>
    </row>
    <row r="27348" spans="1:2" x14ac:dyDescent="0.3">
      <c r="A27348" s="2">
        <v>0.212870429732678</v>
      </c>
      <c r="B27348" t="s">
        <v>59350</v>
      </c>
    </row>
    <row r="27349" spans="1:2" x14ac:dyDescent="0.3">
      <c r="A27349" s="2">
        <v>7.29199708178212</v>
      </c>
      <c r="B27349" t="s">
        <v>59349</v>
      </c>
    </row>
    <row r="27350" spans="1:2" x14ac:dyDescent="0.3">
      <c r="A27350" s="2">
        <v>6.4083947148572797E-3</v>
      </c>
      <c r="B27350" t="s">
        <v>59348</v>
      </c>
    </row>
    <row r="27351" spans="1:2" x14ac:dyDescent="0.3">
      <c r="A27351" s="2">
        <v>1.50517178801439E-2</v>
      </c>
      <c r="B27351" t="s">
        <v>59347</v>
      </c>
    </row>
    <row r="27352" spans="1:2" x14ac:dyDescent="0.3">
      <c r="A27352" s="2">
        <v>1.694E-2</v>
      </c>
      <c r="B27352" t="s">
        <v>59346</v>
      </c>
    </row>
    <row r="27353" spans="1:2" x14ac:dyDescent="0.3">
      <c r="A27353" s="2">
        <v>5.2420000000000001E-2</v>
      </c>
      <c r="B27353" t="s">
        <v>59345</v>
      </c>
    </row>
    <row r="27354" spans="1:2" x14ac:dyDescent="0.3">
      <c r="A27354" s="2">
        <v>9.2023058595462495E-4</v>
      </c>
      <c r="B27354" t="s">
        <v>59344</v>
      </c>
    </row>
    <row r="27355" spans="1:2" x14ac:dyDescent="0.3">
      <c r="A27355" s="2">
        <v>0.107096491404876</v>
      </c>
      <c r="B27355" t="s">
        <v>59343</v>
      </c>
    </row>
    <row r="27356" spans="1:2" x14ac:dyDescent="0.3">
      <c r="A27356" s="2">
        <v>2.8156579530644801</v>
      </c>
      <c r="B27356" t="s">
        <v>59342</v>
      </c>
    </row>
    <row r="27357" spans="1:2" x14ac:dyDescent="0.3">
      <c r="A27357" s="2">
        <v>1.97278</v>
      </c>
      <c r="B27357" t="s">
        <v>59341</v>
      </c>
    </row>
    <row r="27358" spans="1:2" x14ac:dyDescent="0.3">
      <c r="A27358" s="2">
        <v>50.840658964016903</v>
      </c>
      <c r="B27358" t="s">
        <v>59340</v>
      </c>
    </row>
    <row r="27359" spans="1:2" x14ac:dyDescent="0.3">
      <c r="A27359" s="2">
        <v>9.4400000000000005E-3</v>
      </c>
      <c r="B27359" t="s">
        <v>59339</v>
      </c>
    </row>
    <row r="27360" spans="1:2" x14ac:dyDescent="0.3">
      <c r="A27360" s="2">
        <v>15.25896</v>
      </c>
      <c r="B27360" t="s">
        <v>59338</v>
      </c>
    </row>
    <row r="27361" spans="1:2" x14ac:dyDescent="0.3">
      <c r="A27361" s="2">
        <v>0.13358727530613401</v>
      </c>
      <c r="B27361" t="s">
        <v>59337</v>
      </c>
    </row>
    <row r="27362" spans="1:2" x14ac:dyDescent="0.3">
      <c r="A27362" s="2">
        <v>5.8474599999999999</v>
      </c>
      <c r="B27362" t="s">
        <v>59336</v>
      </c>
    </row>
    <row r="27363" spans="1:2" x14ac:dyDescent="0.3">
      <c r="A27363" s="2">
        <v>26.160630000000001</v>
      </c>
      <c r="B27363" t="s">
        <v>59335</v>
      </c>
    </row>
    <row r="27364" spans="1:2" x14ac:dyDescent="0.3">
      <c r="A27364" s="2">
        <v>4.2593131689421901E-2</v>
      </c>
      <c r="B27364" t="s">
        <v>59334</v>
      </c>
    </row>
    <row r="27365" spans="1:2" x14ac:dyDescent="0.3">
      <c r="A27365" s="2">
        <v>9.1513100000000005</v>
      </c>
      <c r="B27365" t="s">
        <v>59333</v>
      </c>
    </row>
    <row r="27366" spans="1:2" x14ac:dyDescent="0.3">
      <c r="A27366" s="2">
        <v>0.12289</v>
      </c>
      <c r="B27366" t="s">
        <v>59332</v>
      </c>
    </row>
    <row r="27367" spans="1:2" x14ac:dyDescent="0.3">
      <c r="A27367" s="2">
        <v>5.7878999999999996</v>
      </c>
      <c r="B27367" t="s">
        <v>59331</v>
      </c>
    </row>
    <row r="27368" spans="1:2" x14ac:dyDescent="0.3">
      <c r="A27368" s="2">
        <v>54.845749928677101</v>
      </c>
      <c r="B27368" t="s">
        <v>59330</v>
      </c>
    </row>
    <row r="27369" spans="1:2" x14ac:dyDescent="0.3">
      <c r="A27369" s="2">
        <v>0.39786905116228299</v>
      </c>
      <c r="B27369" t="s">
        <v>59329</v>
      </c>
    </row>
    <row r="27370" spans="1:2" x14ac:dyDescent="0.3">
      <c r="A27370" s="2">
        <v>2.7985062779971499</v>
      </c>
      <c r="B27370" t="s">
        <v>59328</v>
      </c>
    </row>
    <row r="27371" spans="1:2" x14ac:dyDescent="0.3">
      <c r="A27371" s="2">
        <v>7.5484523358144706E-2</v>
      </c>
      <c r="B27371" t="s">
        <v>59327</v>
      </c>
    </row>
    <row r="27372" spans="1:2" x14ac:dyDescent="0.3">
      <c r="A27372" s="2">
        <v>1.4572263754136101</v>
      </c>
      <c r="B27372" t="s">
        <v>59326</v>
      </c>
    </row>
    <row r="27373" spans="1:2" x14ac:dyDescent="0.3">
      <c r="A27373" s="2">
        <v>7.8026939082113103</v>
      </c>
      <c r="B27373" t="s">
        <v>59325</v>
      </c>
    </row>
    <row r="27374" spans="1:2" x14ac:dyDescent="0.3">
      <c r="A27374" s="2">
        <v>3.8174061011012399</v>
      </c>
      <c r="B27374" t="s">
        <v>59324</v>
      </c>
    </row>
    <row r="27375" spans="1:2" x14ac:dyDescent="0.3">
      <c r="A27375" s="2">
        <v>13.997450000000001</v>
      </c>
      <c r="B27375" t="s">
        <v>59323</v>
      </c>
    </row>
    <row r="27376" spans="1:2" x14ac:dyDescent="0.3">
      <c r="A27376" s="2">
        <v>3.26031</v>
      </c>
      <c r="B27376" t="s">
        <v>59322</v>
      </c>
    </row>
    <row r="27377" spans="1:2" x14ac:dyDescent="0.3">
      <c r="A27377" s="2">
        <v>5.2923468593070098</v>
      </c>
      <c r="B27377" t="s">
        <v>59321</v>
      </c>
    </row>
    <row r="27378" spans="1:2" x14ac:dyDescent="0.3">
      <c r="A27378" s="2">
        <v>14.270361440578601</v>
      </c>
      <c r="B27378" t="s">
        <v>59320</v>
      </c>
    </row>
    <row r="27379" spans="1:2" x14ac:dyDescent="0.3">
      <c r="A27379" s="2">
        <v>0.73150673699737601</v>
      </c>
      <c r="B27379" t="s">
        <v>59319</v>
      </c>
    </row>
    <row r="27380" spans="1:2" x14ac:dyDescent="0.3">
      <c r="A27380" s="2">
        <v>6.7155493652025403E-2</v>
      </c>
      <c r="B27380" t="s">
        <v>59318</v>
      </c>
    </row>
    <row r="27381" spans="1:2" x14ac:dyDescent="0.3">
      <c r="A27381" s="2">
        <v>2.47240368305471</v>
      </c>
      <c r="B27381" t="s">
        <v>59317</v>
      </c>
    </row>
    <row r="27382" spans="1:2" x14ac:dyDescent="0.3">
      <c r="A27382" s="2">
        <v>0.52659</v>
      </c>
      <c r="B27382" t="s">
        <v>59316</v>
      </c>
    </row>
    <row r="27383" spans="1:2" x14ac:dyDescent="0.3">
      <c r="A27383" s="2">
        <v>4.2451400000000001</v>
      </c>
      <c r="B27383" t="s">
        <v>59315</v>
      </c>
    </row>
    <row r="27384" spans="1:2" x14ac:dyDescent="0.3">
      <c r="A27384" s="2">
        <v>269.94556992211699</v>
      </c>
      <c r="B27384" t="s">
        <v>59314</v>
      </c>
    </row>
    <row r="27385" spans="1:2" x14ac:dyDescent="0.3">
      <c r="A27385" s="2">
        <v>0.13183</v>
      </c>
      <c r="B27385" t="s">
        <v>59313</v>
      </c>
    </row>
    <row r="27386" spans="1:2" x14ac:dyDescent="0.3">
      <c r="A27386" s="2">
        <v>12.3584858385858</v>
      </c>
      <c r="B27386" t="s">
        <v>59312</v>
      </c>
    </row>
    <row r="27387" spans="1:2" x14ac:dyDescent="0.3">
      <c r="A27387" s="2">
        <v>1.695E-2</v>
      </c>
      <c r="B27387" t="s">
        <v>59311</v>
      </c>
    </row>
    <row r="27388" spans="1:2" x14ac:dyDescent="0.3">
      <c r="A27388" s="2">
        <v>1.60404807612893E-3</v>
      </c>
      <c r="B27388" t="s">
        <v>59310</v>
      </c>
    </row>
    <row r="27389" spans="1:2" x14ac:dyDescent="0.3">
      <c r="A27389" s="2">
        <v>9.6635610396582798</v>
      </c>
      <c r="B27389" t="s">
        <v>59309</v>
      </c>
    </row>
    <row r="27390" spans="1:2" x14ac:dyDescent="0.3">
      <c r="A27390" s="2">
        <v>11.576879999999999</v>
      </c>
      <c r="B27390" t="s">
        <v>59308</v>
      </c>
    </row>
    <row r="27391" spans="1:2" x14ac:dyDescent="0.3">
      <c r="A27391" s="2">
        <v>6.8208943349846798E-2</v>
      </c>
      <c r="B27391" t="s">
        <v>59307</v>
      </c>
    </row>
    <row r="27392" spans="1:2" x14ac:dyDescent="0.3">
      <c r="A27392" s="2">
        <v>189.52239</v>
      </c>
      <c r="B27392" t="s">
        <v>59306</v>
      </c>
    </row>
    <row r="27393" spans="1:2" x14ac:dyDescent="0.3">
      <c r="A27393" s="2">
        <v>4.2100000000000002E-3</v>
      </c>
      <c r="B27393" t="s">
        <v>59305</v>
      </c>
    </row>
    <row r="27394" spans="1:2" x14ac:dyDescent="0.3">
      <c r="A27394" s="2">
        <v>2.9299999999999999E-3</v>
      </c>
      <c r="B27394" t="s">
        <v>59304</v>
      </c>
    </row>
    <row r="27395" spans="1:2" x14ac:dyDescent="0.3">
      <c r="A27395" s="2">
        <v>2.58E-2</v>
      </c>
      <c r="B27395" t="s">
        <v>59303</v>
      </c>
    </row>
    <row r="27396" spans="1:2" x14ac:dyDescent="0.3">
      <c r="A27396" s="2">
        <v>2.2165599999999999</v>
      </c>
      <c r="B27396" t="s">
        <v>59302</v>
      </c>
    </row>
    <row r="27397" spans="1:2" x14ac:dyDescent="0.3">
      <c r="A27397" s="2">
        <v>15.3042489915885</v>
      </c>
      <c r="B27397" t="s">
        <v>59301</v>
      </c>
    </row>
    <row r="27398" spans="1:2" x14ac:dyDescent="0.3">
      <c r="A27398" s="2">
        <v>0.81237999999999999</v>
      </c>
      <c r="B27398" t="s">
        <v>59300</v>
      </c>
    </row>
    <row r="27399" spans="1:2" x14ac:dyDescent="0.3">
      <c r="A27399" s="2">
        <v>13.60145</v>
      </c>
      <c r="B27399" t="s">
        <v>59299</v>
      </c>
    </row>
    <row r="27400" spans="1:2" x14ac:dyDescent="0.3">
      <c r="A27400" s="2">
        <v>14.780239209931199</v>
      </c>
      <c r="B27400" t="s">
        <v>59298</v>
      </c>
    </row>
    <row r="27401" spans="1:2" x14ac:dyDescent="0.3">
      <c r="A27401" s="2">
        <v>37.172809999999998</v>
      </c>
      <c r="B27401" t="s">
        <v>59297</v>
      </c>
    </row>
    <row r="27402" spans="1:2" x14ac:dyDescent="0.3">
      <c r="A27402" s="2">
        <v>19</v>
      </c>
      <c r="B27402" t="s">
        <v>59296</v>
      </c>
    </row>
    <row r="27403" spans="1:2" x14ac:dyDescent="0.3">
      <c r="A27403" s="2">
        <v>12.095179999999999</v>
      </c>
      <c r="B27403" t="s">
        <v>59295</v>
      </c>
    </row>
    <row r="27404" spans="1:2" x14ac:dyDescent="0.3">
      <c r="A27404" s="2">
        <v>39.768189225368303</v>
      </c>
      <c r="B27404" t="s">
        <v>59294</v>
      </c>
    </row>
    <row r="27405" spans="1:2" x14ac:dyDescent="0.3">
      <c r="A27405" s="2">
        <v>3.21923</v>
      </c>
      <c r="B27405" t="s">
        <v>59293</v>
      </c>
    </row>
    <row r="27406" spans="1:2" x14ac:dyDescent="0.3">
      <c r="A27406" s="2">
        <v>3.1880876457048601</v>
      </c>
      <c r="B27406" t="s">
        <v>59292</v>
      </c>
    </row>
    <row r="27407" spans="1:2" x14ac:dyDescent="0.3">
      <c r="A27407" s="2">
        <v>13.005890000000001</v>
      </c>
      <c r="B27407" t="s">
        <v>59291</v>
      </c>
    </row>
    <row r="27408" spans="1:2" x14ac:dyDescent="0.3">
      <c r="A27408" s="2">
        <v>0.71745000000000003</v>
      </c>
      <c r="B27408" t="s">
        <v>59290</v>
      </c>
    </row>
    <row r="27409" spans="1:2" x14ac:dyDescent="0.3">
      <c r="A27409" s="2">
        <v>1.5925400000000001</v>
      </c>
      <c r="B27409" t="s">
        <v>59289</v>
      </c>
    </row>
    <row r="27410" spans="1:2" x14ac:dyDescent="0.3">
      <c r="A27410" s="2">
        <v>93.584779999999995</v>
      </c>
      <c r="B27410" t="s">
        <v>59288</v>
      </c>
    </row>
    <row r="27411" spans="1:2" x14ac:dyDescent="0.3">
      <c r="A27411" s="2">
        <v>2.36630256892549</v>
      </c>
      <c r="B27411" t="s">
        <v>59287</v>
      </c>
    </row>
    <row r="27412" spans="1:2" x14ac:dyDescent="0.3">
      <c r="A27412" s="2">
        <v>0.26355000000000001</v>
      </c>
      <c r="B27412" t="s">
        <v>59286</v>
      </c>
    </row>
    <row r="27413" spans="1:2" x14ac:dyDescent="0.3">
      <c r="A27413" s="2">
        <v>0.25219999999999998</v>
      </c>
      <c r="B27413" t="s">
        <v>59285</v>
      </c>
    </row>
    <row r="27414" spans="1:2" x14ac:dyDescent="0.3">
      <c r="A27414" s="2">
        <v>6.3914400000000002</v>
      </c>
      <c r="B27414" t="s">
        <v>59284</v>
      </c>
    </row>
    <row r="27415" spans="1:2" x14ac:dyDescent="0.3">
      <c r="A27415" s="2">
        <v>0.16955000000000001</v>
      </c>
      <c r="B27415" t="s">
        <v>59283</v>
      </c>
    </row>
    <row r="27416" spans="1:2" x14ac:dyDescent="0.3">
      <c r="A27416" s="2">
        <v>7.0351299999999997</v>
      </c>
      <c r="B27416" t="s">
        <v>59282</v>
      </c>
    </row>
    <row r="27417" spans="1:2" x14ac:dyDescent="0.3">
      <c r="A27417" s="2">
        <v>0.22511158961184299</v>
      </c>
      <c r="B27417" t="s">
        <v>59281</v>
      </c>
    </row>
    <row r="27418" spans="1:2" x14ac:dyDescent="0.3">
      <c r="A27418" s="2">
        <v>3.6809336123496102E-3</v>
      </c>
      <c r="B27418" t="s">
        <v>59280</v>
      </c>
    </row>
    <row r="27419" spans="1:2" x14ac:dyDescent="0.3">
      <c r="A27419" s="2">
        <v>67.423963610189006</v>
      </c>
      <c r="B27419" t="s">
        <v>59279</v>
      </c>
    </row>
    <row r="27420" spans="1:2" x14ac:dyDescent="0.3">
      <c r="A27420" s="2">
        <v>58.753970000000002</v>
      </c>
      <c r="B27420" t="s">
        <v>59278</v>
      </c>
    </row>
    <row r="27421" spans="1:2" x14ac:dyDescent="0.3">
      <c r="A27421" s="2">
        <v>0.21321999999999999</v>
      </c>
      <c r="B27421" t="s">
        <v>59277</v>
      </c>
    </row>
    <row r="27422" spans="1:2" x14ac:dyDescent="0.3">
      <c r="A27422" s="2">
        <v>1.2339599999999999</v>
      </c>
      <c r="B27422" t="s">
        <v>59276</v>
      </c>
    </row>
    <row r="27423" spans="1:2" x14ac:dyDescent="0.3">
      <c r="A27423" s="2">
        <v>2.4773700000000001</v>
      </c>
      <c r="B27423" t="s">
        <v>59275</v>
      </c>
    </row>
    <row r="27424" spans="1:2" x14ac:dyDescent="0.3">
      <c r="A27424" s="2">
        <v>6.8296200000000002</v>
      </c>
      <c r="B27424" t="s">
        <v>59274</v>
      </c>
    </row>
    <row r="27425" spans="1:2" x14ac:dyDescent="0.3">
      <c r="A27425" s="2">
        <v>2.2490199999999998</v>
      </c>
      <c r="B27425" t="s">
        <v>59273</v>
      </c>
    </row>
    <row r="27426" spans="1:2" x14ac:dyDescent="0.3">
      <c r="A27426" s="2">
        <v>0.55940000000000001</v>
      </c>
      <c r="B27426" t="s">
        <v>59272</v>
      </c>
    </row>
    <row r="27427" spans="1:2" x14ac:dyDescent="0.3">
      <c r="A27427" s="2">
        <v>11.2903114491364</v>
      </c>
      <c r="B27427" t="s">
        <v>59271</v>
      </c>
    </row>
    <row r="27428" spans="1:2" x14ac:dyDescent="0.3">
      <c r="A27428" s="2">
        <v>3.8079700000000001</v>
      </c>
      <c r="B27428" t="s">
        <v>59270</v>
      </c>
    </row>
    <row r="27429" spans="1:2" x14ac:dyDescent="0.3">
      <c r="A27429" s="2">
        <v>3.1613862387523901</v>
      </c>
      <c r="B27429" t="s">
        <v>59269</v>
      </c>
    </row>
    <row r="27430" spans="1:2" x14ac:dyDescent="0.3">
      <c r="A27430" s="2">
        <v>1.0829999999999999E-2</v>
      </c>
      <c r="B27430" t="s">
        <v>59268</v>
      </c>
    </row>
    <row r="27431" spans="1:2" x14ac:dyDescent="0.3">
      <c r="A27431" s="2">
        <v>3.5198812111744901E-3</v>
      </c>
      <c r="B27431" t="s">
        <v>59267</v>
      </c>
    </row>
    <row r="27432" spans="1:2" x14ac:dyDescent="0.3">
      <c r="A27432" s="2">
        <v>24.170727588740402</v>
      </c>
      <c r="B27432" t="s">
        <v>59266</v>
      </c>
    </row>
    <row r="27433" spans="1:2" x14ac:dyDescent="0.3">
      <c r="A27433" s="2">
        <v>11.60249</v>
      </c>
      <c r="B27433" t="s">
        <v>59265</v>
      </c>
    </row>
    <row r="27434" spans="1:2" x14ac:dyDescent="0.3">
      <c r="A27434" s="2">
        <v>1.4330000000000001E-2</v>
      </c>
      <c r="B27434" t="s">
        <v>59264</v>
      </c>
    </row>
    <row r="27435" spans="1:2" x14ac:dyDescent="0.3">
      <c r="A27435" s="2">
        <v>2.22187</v>
      </c>
      <c r="B27435" t="s">
        <v>59263</v>
      </c>
    </row>
    <row r="27436" spans="1:2" x14ac:dyDescent="0.3">
      <c r="A27436" s="2">
        <v>6.5942699999999999</v>
      </c>
      <c r="B27436" t="s">
        <v>59262</v>
      </c>
    </row>
    <row r="27437" spans="1:2" x14ac:dyDescent="0.3">
      <c r="A27437" s="2">
        <v>0.11319</v>
      </c>
      <c r="B27437" t="s">
        <v>59261</v>
      </c>
    </row>
    <row r="27438" spans="1:2" x14ac:dyDescent="0.3">
      <c r="A27438" s="2">
        <v>7.0500400000000001</v>
      </c>
      <c r="B27438" t="s">
        <v>59260</v>
      </c>
    </row>
    <row r="27439" spans="1:2" x14ac:dyDescent="0.3">
      <c r="A27439" s="2">
        <v>0.232008357704407</v>
      </c>
      <c r="B27439" t="s">
        <v>59259</v>
      </c>
    </row>
    <row r="27440" spans="1:2" x14ac:dyDescent="0.3">
      <c r="A27440" s="2">
        <v>62.142719999999997</v>
      </c>
      <c r="B27440" t="s">
        <v>59258</v>
      </c>
    </row>
    <row r="27441" spans="1:2" x14ac:dyDescent="0.3">
      <c r="A27441" s="2">
        <v>20.433129999999998</v>
      </c>
      <c r="B27441" t="s">
        <v>59257</v>
      </c>
    </row>
    <row r="27442" spans="1:2" x14ac:dyDescent="0.3">
      <c r="A27442" s="2">
        <v>6.2229799999999997</v>
      </c>
      <c r="B27442" t="s">
        <v>59256</v>
      </c>
    </row>
    <row r="27443" spans="1:2" x14ac:dyDescent="0.3">
      <c r="A27443" s="2">
        <v>5.8898710512308403</v>
      </c>
      <c r="B27443" t="s">
        <v>59255</v>
      </c>
    </row>
    <row r="27444" spans="1:2" x14ac:dyDescent="0.3">
      <c r="A27444" s="2">
        <v>8.6662191749554207</v>
      </c>
      <c r="B27444" t="s">
        <v>59254</v>
      </c>
    </row>
    <row r="27445" spans="1:2" x14ac:dyDescent="0.3">
      <c r="A27445" s="2">
        <v>3.95228</v>
      </c>
      <c r="B27445" t="s">
        <v>59253</v>
      </c>
    </row>
    <row r="27446" spans="1:2" x14ac:dyDescent="0.3">
      <c r="A27446" s="2">
        <v>33.157376971420597</v>
      </c>
      <c r="B27446" t="s">
        <v>59252</v>
      </c>
    </row>
    <row r="27447" spans="1:2" x14ac:dyDescent="0.3">
      <c r="A27447" s="2">
        <v>21.096219999999999</v>
      </c>
      <c r="B27447" t="s">
        <v>59251</v>
      </c>
    </row>
    <row r="27448" spans="1:2" x14ac:dyDescent="0.3">
      <c r="A27448" s="2">
        <v>1.02773</v>
      </c>
      <c r="B27448" t="s">
        <v>59250</v>
      </c>
    </row>
    <row r="27449" spans="1:2" x14ac:dyDescent="0.3">
      <c r="A27449" s="2">
        <v>48.788983651518699</v>
      </c>
      <c r="B27449" t="s">
        <v>59249</v>
      </c>
    </row>
    <row r="27450" spans="1:2" x14ac:dyDescent="0.3">
      <c r="A27450" s="2">
        <v>0.45881</v>
      </c>
      <c r="B27450" t="s">
        <v>59248</v>
      </c>
    </row>
    <row r="27451" spans="1:2" x14ac:dyDescent="0.3">
      <c r="A27451" s="2">
        <v>9.7306699999999999</v>
      </c>
      <c r="B27451" t="s">
        <v>59247</v>
      </c>
    </row>
    <row r="27452" spans="1:2" x14ac:dyDescent="0.3">
      <c r="A27452" s="2">
        <v>53.165416862988998</v>
      </c>
      <c r="B27452" t="s">
        <v>59246</v>
      </c>
    </row>
    <row r="27453" spans="1:2" x14ac:dyDescent="0.3">
      <c r="A27453" s="2">
        <v>2.48E-3</v>
      </c>
      <c r="B27453" t="s">
        <v>59245</v>
      </c>
    </row>
    <row r="27454" spans="1:2" x14ac:dyDescent="0.3">
      <c r="A27454" s="2">
        <v>17.484100000000002</v>
      </c>
      <c r="B27454" t="s">
        <v>59244</v>
      </c>
    </row>
    <row r="27455" spans="1:2" x14ac:dyDescent="0.3">
      <c r="A27455" s="2">
        <v>5.2568099999999998</v>
      </c>
      <c r="B27455" t="s">
        <v>59243</v>
      </c>
    </row>
    <row r="27456" spans="1:2" x14ac:dyDescent="0.3">
      <c r="A27456" s="2">
        <v>369.94694200740003</v>
      </c>
      <c r="B27456" t="s">
        <v>59242</v>
      </c>
    </row>
    <row r="27457" spans="1:2" x14ac:dyDescent="0.3">
      <c r="A27457" s="2">
        <v>3.57545442571233E-3</v>
      </c>
      <c r="B27457" t="s">
        <v>59241</v>
      </c>
    </row>
    <row r="27458" spans="1:2" x14ac:dyDescent="0.3">
      <c r="A27458" s="2">
        <v>1.175E-2</v>
      </c>
      <c r="B27458" t="s">
        <v>59240</v>
      </c>
    </row>
    <row r="27459" spans="1:2" x14ac:dyDescent="0.3">
      <c r="A27459" s="2">
        <v>9.8403172045286192E-3</v>
      </c>
      <c r="B27459" t="s">
        <v>59239</v>
      </c>
    </row>
    <row r="27460" spans="1:2" x14ac:dyDescent="0.3">
      <c r="A27460" s="2">
        <v>0.87564494815891203</v>
      </c>
      <c r="B27460" t="s">
        <v>59238</v>
      </c>
    </row>
    <row r="27461" spans="1:2" x14ac:dyDescent="0.3">
      <c r="A27461" s="2">
        <v>2.6603514253180399E-3</v>
      </c>
      <c r="B27461" t="s">
        <v>59237</v>
      </c>
    </row>
    <row r="27462" spans="1:2" x14ac:dyDescent="0.3">
      <c r="A27462" s="2">
        <v>5.9221998801205298E-3</v>
      </c>
      <c r="B27462" t="s">
        <v>59236</v>
      </c>
    </row>
    <row r="27463" spans="1:2" x14ac:dyDescent="0.3">
      <c r="A27463" s="2">
        <v>0.14551</v>
      </c>
      <c r="B27463" t="s">
        <v>59235</v>
      </c>
    </row>
    <row r="27464" spans="1:2" x14ac:dyDescent="0.3">
      <c r="A27464" s="2">
        <v>6.6781899999999998</v>
      </c>
      <c r="B27464" t="s">
        <v>59234</v>
      </c>
    </row>
    <row r="27465" spans="1:2" x14ac:dyDescent="0.3">
      <c r="A27465" s="2">
        <v>1.3541139344437001</v>
      </c>
      <c r="B27465" t="s">
        <v>59233</v>
      </c>
    </row>
    <row r="27466" spans="1:2" x14ac:dyDescent="0.3">
      <c r="A27466" s="2">
        <v>0.42435</v>
      </c>
      <c r="B27466" t="s">
        <v>59232</v>
      </c>
    </row>
    <row r="27467" spans="1:2" x14ac:dyDescent="0.3">
      <c r="A27467" s="2">
        <v>1.9161999999999999</v>
      </c>
      <c r="B27467" t="s">
        <v>59231</v>
      </c>
    </row>
    <row r="27468" spans="1:2" x14ac:dyDescent="0.3">
      <c r="A27468" s="2">
        <v>2.1700000000000001E-3</v>
      </c>
      <c r="B27468" t="s">
        <v>59230</v>
      </c>
    </row>
    <row r="27469" spans="1:2" x14ac:dyDescent="0.3">
      <c r="A27469" s="2">
        <v>8.8475098732210003E-2</v>
      </c>
      <c r="B27469" t="s">
        <v>59229</v>
      </c>
    </row>
    <row r="27470" spans="1:2" x14ac:dyDescent="0.3">
      <c r="A27470" s="2">
        <v>3.2000000000000003E-4</v>
      </c>
      <c r="B27470" t="s">
        <v>59228</v>
      </c>
    </row>
    <row r="27471" spans="1:2" x14ac:dyDescent="0.3">
      <c r="A27471" s="2">
        <v>0.32308999999999999</v>
      </c>
      <c r="B27471" t="s">
        <v>59227</v>
      </c>
    </row>
    <row r="27472" spans="1:2" x14ac:dyDescent="0.3">
      <c r="A27472" s="2">
        <v>10.64818</v>
      </c>
      <c r="B27472" t="s">
        <v>59226</v>
      </c>
    </row>
    <row r="27473" spans="1:2" x14ac:dyDescent="0.3">
      <c r="A27473" s="2">
        <v>8.6028699999999994</v>
      </c>
      <c r="B27473" t="s">
        <v>59225</v>
      </c>
    </row>
    <row r="27474" spans="1:2" x14ac:dyDescent="0.3">
      <c r="A27474" s="2">
        <v>3.3000000000000002E-2</v>
      </c>
      <c r="B27474" t="s">
        <v>59224</v>
      </c>
    </row>
    <row r="27475" spans="1:2" x14ac:dyDescent="0.3">
      <c r="A27475" s="2">
        <v>2.90418849218004E-2</v>
      </c>
      <c r="B27475" t="s">
        <v>59223</v>
      </c>
    </row>
    <row r="27476" spans="1:2" x14ac:dyDescent="0.3">
      <c r="A27476" s="2">
        <v>7.4330299999999996</v>
      </c>
      <c r="B27476" t="s">
        <v>59222</v>
      </c>
    </row>
    <row r="27477" spans="1:2" x14ac:dyDescent="0.3">
      <c r="A27477" s="2">
        <v>0.88843000000000005</v>
      </c>
      <c r="B27477" t="s">
        <v>59221</v>
      </c>
    </row>
    <row r="27478" spans="1:2" x14ac:dyDescent="0.3">
      <c r="A27478" s="2">
        <v>2.1790871859088502E-2</v>
      </c>
      <c r="B27478" t="s">
        <v>59220</v>
      </c>
    </row>
    <row r="27479" spans="1:2" x14ac:dyDescent="0.3">
      <c r="A27479" s="2">
        <v>40.296478568208698</v>
      </c>
      <c r="B27479" t="s">
        <v>59219</v>
      </c>
    </row>
    <row r="27480" spans="1:2" x14ac:dyDescent="0.3">
      <c r="A27480" s="2">
        <v>7.0228280023490103E-2</v>
      </c>
      <c r="B27480" t="s">
        <v>59218</v>
      </c>
    </row>
    <row r="27481" spans="1:2" x14ac:dyDescent="0.3">
      <c r="A27481" s="2">
        <v>3.0285199999999999</v>
      </c>
      <c r="B27481" t="s">
        <v>59217</v>
      </c>
    </row>
    <row r="27482" spans="1:2" x14ac:dyDescent="0.3">
      <c r="A27482" s="2">
        <v>0.381579079159164</v>
      </c>
      <c r="B27482" t="s">
        <v>59216</v>
      </c>
    </row>
    <row r="27483" spans="1:2" x14ac:dyDescent="0.3">
      <c r="A27483" s="2">
        <v>9.5320000000000002E-2</v>
      </c>
      <c r="B27483" t="s">
        <v>59215</v>
      </c>
    </row>
    <row r="27484" spans="1:2" x14ac:dyDescent="0.3">
      <c r="A27484" s="2">
        <v>0.18073866842249101</v>
      </c>
      <c r="B27484" t="s">
        <v>59214</v>
      </c>
    </row>
    <row r="27485" spans="1:2" x14ac:dyDescent="0.3">
      <c r="A27485" s="2">
        <v>0.24873000000000001</v>
      </c>
      <c r="B27485" t="s">
        <v>59213</v>
      </c>
    </row>
    <row r="27486" spans="1:2" x14ac:dyDescent="0.3">
      <c r="A27486" s="2">
        <v>6.1043517613176697</v>
      </c>
      <c r="B27486" t="s">
        <v>59212</v>
      </c>
    </row>
    <row r="27487" spans="1:2" x14ac:dyDescent="0.3">
      <c r="A27487" s="2">
        <v>1594.5274458204999</v>
      </c>
      <c r="B27487" t="s">
        <v>59211</v>
      </c>
    </row>
    <row r="27488" spans="1:2" x14ac:dyDescent="0.3">
      <c r="A27488" s="2">
        <v>4.1973900000000004</v>
      </c>
      <c r="B27488" t="s">
        <v>59210</v>
      </c>
    </row>
    <row r="27489" spans="1:2" x14ac:dyDescent="0.3">
      <c r="A27489" s="2">
        <v>3.7220000000000003E-2</v>
      </c>
      <c r="B27489" t="s">
        <v>59209</v>
      </c>
    </row>
    <row r="27490" spans="1:2" x14ac:dyDescent="0.3">
      <c r="A27490" s="2">
        <v>1.7830945540441201</v>
      </c>
      <c r="B27490" t="s">
        <v>59208</v>
      </c>
    </row>
    <row r="27491" spans="1:2" x14ac:dyDescent="0.3">
      <c r="A27491" s="2">
        <v>2.2573432614161101E-2</v>
      </c>
      <c r="B27491" t="s">
        <v>59207</v>
      </c>
    </row>
    <row r="27492" spans="1:2" x14ac:dyDescent="0.3">
      <c r="A27492" s="2">
        <v>6.7716238113774502E-2</v>
      </c>
      <c r="B27492" t="s">
        <v>59206</v>
      </c>
    </row>
    <row r="27493" spans="1:2" x14ac:dyDescent="0.3">
      <c r="A27493" s="2">
        <v>32.963309250859801</v>
      </c>
      <c r="B27493" t="s">
        <v>59205</v>
      </c>
    </row>
    <row r="27494" spans="1:2" x14ac:dyDescent="0.3">
      <c r="A27494" s="2">
        <v>2.96863152201725E-2</v>
      </c>
      <c r="B27494" t="s">
        <v>59204</v>
      </c>
    </row>
    <row r="27495" spans="1:2" x14ac:dyDescent="0.3">
      <c r="A27495" s="2">
        <v>0.36226999999999998</v>
      </c>
      <c r="B27495" t="s">
        <v>59203</v>
      </c>
    </row>
    <row r="27496" spans="1:2" x14ac:dyDescent="0.3">
      <c r="A27496" s="2">
        <v>5.8E-4</v>
      </c>
      <c r="B27496" t="s">
        <v>59202</v>
      </c>
    </row>
    <row r="27497" spans="1:2" x14ac:dyDescent="0.3">
      <c r="A27497" s="2">
        <v>1.9652963250240299E-4</v>
      </c>
      <c r="B27497" t="s">
        <v>59201</v>
      </c>
    </row>
    <row r="27498" spans="1:2" x14ac:dyDescent="0.3">
      <c r="A27498" s="2">
        <v>0.40359872871251501</v>
      </c>
      <c r="B27498" t="s">
        <v>59200</v>
      </c>
    </row>
    <row r="27499" spans="1:2" x14ac:dyDescent="0.3">
      <c r="A27499" s="2">
        <v>3.6999999999999999E-4</v>
      </c>
      <c r="B27499" t="s">
        <v>59199</v>
      </c>
    </row>
    <row r="27500" spans="1:2" x14ac:dyDescent="0.3">
      <c r="A27500" s="2">
        <v>1.7726829127275199E-3</v>
      </c>
      <c r="B27500" t="s">
        <v>59198</v>
      </c>
    </row>
    <row r="27501" spans="1:2" x14ac:dyDescent="0.3">
      <c r="A27501" s="2">
        <v>10.507287392070801</v>
      </c>
      <c r="B27501" t="s">
        <v>59197</v>
      </c>
    </row>
    <row r="27502" spans="1:2" x14ac:dyDescent="0.3">
      <c r="A27502" s="2">
        <v>4.4000000000000003E-3</v>
      </c>
      <c r="B27502" t="s">
        <v>59196</v>
      </c>
    </row>
    <row r="27503" spans="1:2" x14ac:dyDescent="0.3">
      <c r="A27503" s="2">
        <v>0.15992944641868501</v>
      </c>
      <c r="B27503" t="s">
        <v>59195</v>
      </c>
    </row>
    <row r="27504" spans="1:2" x14ac:dyDescent="0.3">
      <c r="A27504" s="2">
        <v>0.172827069125953</v>
      </c>
      <c r="B27504" t="s">
        <v>59194</v>
      </c>
    </row>
    <row r="27505" spans="1:2" x14ac:dyDescent="0.3">
      <c r="A27505" s="2">
        <v>8.7399999999999995E-3</v>
      </c>
      <c r="B27505" t="s">
        <v>59193</v>
      </c>
    </row>
    <row r="27506" spans="1:2" x14ac:dyDescent="0.3">
      <c r="A27506" s="2">
        <v>5.9999999999999995E-4</v>
      </c>
      <c r="B27506" t="s">
        <v>59192</v>
      </c>
    </row>
    <row r="27507" spans="1:2" x14ac:dyDescent="0.3">
      <c r="A27507" s="2">
        <v>6.0999999999999997E-4</v>
      </c>
      <c r="B27507" t="s">
        <v>59191</v>
      </c>
    </row>
    <row r="27508" spans="1:2" x14ac:dyDescent="0.3">
      <c r="A27508" s="2">
        <v>7.6000000000000004E-4</v>
      </c>
      <c r="B27508" t="s">
        <v>59190</v>
      </c>
    </row>
    <row r="27509" spans="1:2" x14ac:dyDescent="0.3">
      <c r="A27509" s="2">
        <v>4.9966999999999997</v>
      </c>
      <c r="B27509" t="s">
        <v>59189</v>
      </c>
    </row>
    <row r="27510" spans="1:2" x14ac:dyDescent="0.3">
      <c r="A27510" s="2">
        <v>0.11714506691665801</v>
      </c>
      <c r="B27510" t="s">
        <v>59188</v>
      </c>
    </row>
    <row r="27511" spans="1:2" x14ac:dyDescent="0.3">
      <c r="A27511" s="2">
        <v>3.8300000000000001E-3</v>
      </c>
      <c r="B27511" t="s">
        <v>59187</v>
      </c>
    </row>
    <row r="27512" spans="1:2" x14ac:dyDescent="0.3">
      <c r="A27512" s="2">
        <v>5.0313809563135303E-2</v>
      </c>
      <c r="B27512" t="s">
        <v>59186</v>
      </c>
    </row>
    <row r="27513" spans="1:2" x14ac:dyDescent="0.3">
      <c r="A27513" s="2">
        <v>9.9800820721337696E-2</v>
      </c>
      <c r="B27513" t="s">
        <v>59185</v>
      </c>
    </row>
    <row r="27514" spans="1:2" x14ac:dyDescent="0.3">
      <c r="A27514" s="2">
        <v>0.14871825924679799</v>
      </c>
      <c r="B27514" t="s">
        <v>59184</v>
      </c>
    </row>
    <row r="27515" spans="1:2" x14ac:dyDescent="0.3">
      <c r="A27515" s="2">
        <v>0.19438190381823001</v>
      </c>
      <c r="B27515" t="s">
        <v>59183</v>
      </c>
    </row>
    <row r="27516" spans="1:2" x14ac:dyDescent="0.3">
      <c r="A27516" s="2">
        <v>14.03101</v>
      </c>
      <c r="B27516" t="s">
        <v>59182</v>
      </c>
    </row>
    <row r="27517" spans="1:2" x14ac:dyDescent="0.3">
      <c r="A27517" s="2">
        <v>1.17218278763832</v>
      </c>
      <c r="B27517" t="s">
        <v>59181</v>
      </c>
    </row>
    <row r="27518" spans="1:2" x14ac:dyDescent="0.3">
      <c r="A27518" s="2">
        <v>35.342350000000003</v>
      </c>
      <c r="B27518" t="s">
        <v>59180</v>
      </c>
    </row>
    <row r="27519" spans="1:2" x14ac:dyDescent="0.3">
      <c r="A27519" s="2">
        <v>0.96772000000000002</v>
      </c>
      <c r="B27519" t="s">
        <v>59179</v>
      </c>
    </row>
    <row r="27520" spans="1:2" x14ac:dyDescent="0.3">
      <c r="A27520" s="2">
        <v>0.21117</v>
      </c>
      <c r="B27520" t="s">
        <v>59178</v>
      </c>
    </row>
    <row r="27521" spans="1:2" x14ac:dyDescent="0.3">
      <c r="A27521" s="2">
        <v>4.5723050244955799</v>
      </c>
      <c r="B27521" t="s">
        <v>59177</v>
      </c>
    </row>
    <row r="27522" spans="1:2" x14ac:dyDescent="0.3">
      <c r="A27522" s="2">
        <v>11.7386664110431</v>
      </c>
      <c r="B27522" t="s">
        <v>59176</v>
      </c>
    </row>
    <row r="27523" spans="1:2" x14ac:dyDescent="0.3">
      <c r="A27523" s="2">
        <v>10.683340829604401</v>
      </c>
      <c r="B27523" t="s">
        <v>59175</v>
      </c>
    </row>
    <row r="27524" spans="1:2" x14ac:dyDescent="0.3">
      <c r="A27524" s="2">
        <v>17.009157759409302</v>
      </c>
      <c r="B27524" t="s">
        <v>59174</v>
      </c>
    </row>
    <row r="27525" spans="1:2" x14ac:dyDescent="0.3">
      <c r="A27525" s="2">
        <v>7.8450000000000006E-2</v>
      </c>
      <c r="B27525" t="s">
        <v>59173</v>
      </c>
    </row>
    <row r="27526" spans="1:2" x14ac:dyDescent="0.3">
      <c r="A27526" s="2">
        <v>32.555480000000003</v>
      </c>
      <c r="B27526" t="s">
        <v>59172</v>
      </c>
    </row>
    <row r="27527" spans="1:2" x14ac:dyDescent="0.3">
      <c r="A27527" s="2">
        <v>3.94309909613294E-4</v>
      </c>
      <c r="B27527" t="s">
        <v>59171</v>
      </c>
    </row>
    <row r="27528" spans="1:2" x14ac:dyDescent="0.3">
      <c r="A27528" s="2">
        <v>7.31540862686938E-3</v>
      </c>
      <c r="B27528" t="s">
        <v>59170</v>
      </c>
    </row>
    <row r="27529" spans="1:2" x14ac:dyDescent="0.3">
      <c r="A27529" s="2">
        <v>9.3785982980561598E-3</v>
      </c>
      <c r="B27529" t="s">
        <v>59169</v>
      </c>
    </row>
    <row r="27530" spans="1:2" x14ac:dyDescent="0.3">
      <c r="A27530" s="2">
        <v>3.3473031875154301E-3</v>
      </c>
      <c r="B27530" t="s">
        <v>59168</v>
      </c>
    </row>
    <row r="27531" spans="1:2" x14ac:dyDescent="0.3">
      <c r="A27531" s="2">
        <v>7.9948375118314603E-3</v>
      </c>
      <c r="B27531" t="s">
        <v>59167</v>
      </c>
    </row>
    <row r="27532" spans="1:2" x14ac:dyDescent="0.3">
      <c r="A27532" s="2">
        <v>2.2378300000000002</v>
      </c>
      <c r="B27532" t="s">
        <v>59166</v>
      </c>
    </row>
    <row r="27533" spans="1:2" x14ac:dyDescent="0.3">
      <c r="A27533" s="2">
        <v>4.9279999999999997E-2</v>
      </c>
      <c r="B27533" t="s">
        <v>59165</v>
      </c>
    </row>
    <row r="27534" spans="1:2" x14ac:dyDescent="0.3">
      <c r="A27534" s="2">
        <v>3.7308893778165902E-2</v>
      </c>
      <c r="B27534" t="s">
        <v>59164</v>
      </c>
    </row>
    <row r="27535" spans="1:2" x14ac:dyDescent="0.3">
      <c r="A27535" s="2">
        <v>0.91983999999999999</v>
      </c>
      <c r="B27535" t="s">
        <v>59163</v>
      </c>
    </row>
    <row r="27536" spans="1:2" x14ac:dyDescent="0.3">
      <c r="A27536" s="2">
        <v>30.1883424312682</v>
      </c>
      <c r="B27536" t="s">
        <v>59162</v>
      </c>
    </row>
    <row r="27537" spans="1:2" x14ac:dyDescent="0.3">
      <c r="A27537" s="2">
        <v>8.7000000000000001E-4</v>
      </c>
      <c r="B27537" t="s">
        <v>59161</v>
      </c>
    </row>
    <row r="27538" spans="1:2" x14ac:dyDescent="0.3">
      <c r="A27538" s="2">
        <v>0.53094191380254696</v>
      </c>
      <c r="B27538" t="s">
        <v>59160</v>
      </c>
    </row>
    <row r="27539" spans="1:2" x14ac:dyDescent="0.3">
      <c r="A27539" s="2">
        <v>1.55586432989733</v>
      </c>
      <c r="B27539" t="s">
        <v>59159</v>
      </c>
    </row>
    <row r="27540" spans="1:2" x14ac:dyDescent="0.3">
      <c r="A27540" s="2">
        <v>12.7997246034524</v>
      </c>
      <c r="B27540" t="s">
        <v>59158</v>
      </c>
    </row>
    <row r="27541" spans="1:2" x14ac:dyDescent="0.3">
      <c r="A27541" s="2">
        <v>16.114550000000001</v>
      </c>
      <c r="B27541" t="s">
        <v>59157</v>
      </c>
    </row>
    <row r="27542" spans="1:2" x14ac:dyDescent="0.3">
      <c r="A27542" s="2">
        <v>56.910943833815999</v>
      </c>
      <c r="B27542" t="s">
        <v>59156</v>
      </c>
    </row>
    <row r="27543" spans="1:2" x14ac:dyDescent="0.3">
      <c r="A27543" s="2">
        <v>0.38350000000000001</v>
      </c>
      <c r="B27543" t="s">
        <v>59155</v>
      </c>
    </row>
    <row r="27544" spans="1:2" x14ac:dyDescent="0.3">
      <c r="A27544" s="2">
        <v>0.25296999999999997</v>
      </c>
      <c r="B27544" t="s">
        <v>59154</v>
      </c>
    </row>
    <row r="27545" spans="1:2" x14ac:dyDescent="0.3">
      <c r="A27545" s="2">
        <v>2.0400000000000001E-3</v>
      </c>
      <c r="B27545" t="s">
        <v>5897</v>
      </c>
    </row>
    <row r="27546" spans="1:2" x14ac:dyDescent="0.3">
      <c r="A27546" s="2">
        <v>3.5241507107005101</v>
      </c>
      <c r="B27546" t="s">
        <v>59153</v>
      </c>
    </row>
    <row r="27547" spans="1:2" x14ac:dyDescent="0.3">
      <c r="A27547" s="2">
        <v>70.769630000000006</v>
      </c>
      <c r="B27547" t="s">
        <v>59152</v>
      </c>
    </row>
    <row r="27548" spans="1:2" x14ac:dyDescent="0.3">
      <c r="A27548" s="2">
        <v>32.22775</v>
      </c>
      <c r="B27548" t="s">
        <v>59151</v>
      </c>
    </row>
    <row r="27549" spans="1:2" x14ac:dyDescent="0.3">
      <c r="A27549" s="2">
        <v>1.6100000000000001E-3</v>
      </c>
      <c r="B27549" t="s">
        <v>59150</v>
      </c>
    </row>
    <row r="27550" spans="1:2" x14ac:dyDescent="0.3">
      <c r="A27550" s="2">
        <v>55.507704487542597</v>
      </c>
      <c r="B27550" t="s">
        <v>59149</v>
      </c>
    </row>
    <row r="27551" spans="1:2" x14ac:dyDescent="0.3">
      <c r="A27551" s="2">
        <v>55.806524750008499</v>
      </c>
      <c r="B27551" t="s">
        <v>59148</v>
      </c>
    </row>
    <row r="27552" spans="1:2" x14ac:dyDescent="0.3">
      <c r="A27552" s="2">
        <v>0.39495880107730802</v>
      </c>
      <c r="B27552" t="s">
        <v>59147</v>
      </c>
    </row>
    <row r="27553" spans="1:2" x14ac:dyDescent="0.3">
      <c r="A27553" s="2">
        <v>0.33876000000000001</v>
      </c>
      <c r="B27553" t="s">
        <v>59146</v>
      </c>
    </row>
    <row r="27554" spans="1:2" x14ac:dyDescent="0.3">
      <c r="A27554" s="2">
        <v>1.09E-2</v>
      </c>
      <c r="B27554" t="s">
        <v>59145</v>
      </c>
    </row>
    <row r="27555" spans="1:2" x14ac:dyDescent="0.3">
      <c r="A27555" s="2">
        <v>2.8600000000000001E-3</v>
      </c>
      <c r="B27555" t="s">
        <v>59144</v>
      </c>
    </row>
    <row r="27556" spans="1:2" x14ac:dyDescent="0.3">
      <c r="A27556" s="2">
        <v>2.7306789081005E-3</v>
      </c>
      <c r="B27556" t="s">
        <v>59143</v>
      </c>
    </row>
    <row r="27557" spans="1:2" x14ac:dyDescent="0.3">
      <c r="A27557" s="2">
        <v>1.17947845635801E-2</v>
      </c>
      <c r="B27557" t="s">
        <v>59142</v>
      </c>
    </row>
    <row r="27558" spans="1:2" x14ac:dyDescent="0.3">
      <c r="A27558" s="2">
        <v>2.03890022378167E-3</v>
      </c>
      <c r="B27558" t="s">
        <v>59141</v>
      </c>
    </row>
    <row r="27559" spans="1:2" x14ac:dyDescent="0.3">
      <c r="A27559" s="2">
        <v>1.73473179762378E-2</v>
      </c>
      <c r="B27559" t="s">
        <v>59140</v>
      </c>
    </row>
    <row r="27560" spans="1:2" x14ac:dyDescent="0.3">
      <c r="A27560" s="2">
        <v>12.253080482961201</v>
      </c>
      <c r="B27560" t="s">
        <v>59139</v>
      </c>
    </row>
    <row r="27561" spans="1:2" x14ac:dyDescent="0.3">
      <c r="A27561" s="2">
        <v>1.8033982836214599</v>
      </c>
      <c r="B27561" t="s">
        <v>59138</v>
      </c>
    </row>
    <row r="27562" spans="1:2" x14ac:dyDescent="0.3">
      <c r="A27562" s="2">
        <v>2.7210000000000002E-2</v>
      </c>
      <c r="B27562" t="s">
        <v>59137</v>
      </c>
    </row>
    <row r="27563" spans="1:2" x14ac:dyDescent="0.3">
      <c r="A27563" s="2">
        <v>0.686180203905706</v>
      </c>
      <c r="B27563" t="s">
        <v>59136</v>
      </c>
    </row>
    <row r="27564" spans="1:2" x14ac:dyDescent="0.3">
      <c r="A27564" s="2">
        <v>0.13402</v>
      </c>
      <c r="B27564" t="s">
        <v>59135</v>
      </c>
    </row>
    <row r="27565" spans="1:2" x14ac:dyDescent="0.3">
      <c r="A27565" s="2">
        <v>9.0908752194142295</v>
      </c>
      <c r="B27565" t="s">
        <v>59134</v>
      </c>
    </row>
    <row r="27566" spans="1:2" x14ac:dyDescent="0.3">
      <c r="A27566" s="2">
        <v>4.7736109571322096</v>
      </c>
      <c r="B27566" t="s">
        <v>59133</v>
      </c>
    </row>
    <row r="27567" spans="1:2" x14ac:dyDescent="0.3">
      <c r="A27567" s="2">
        <v>0.19091548120826099</v>
      </c>
      <c r="B27567" t="s">
        <v>59132</v>
      </c>
    </row>
    <row r="27568" spans="1:2" x14ac:dyDescent="0.3">
      <c r="A27568" s="2">
        <v>7.8716908090656096E-2</v>
      </c>
      <c r="B27568" t="s">
        <v>59131</v>
      </c>
    </row>
    <row r="27569" spans="1:2" x14ac:dyDescent="0.3">
      <c r="A27569" s="2">
        <v>302.709593601547</v>
      </c>
      <c r="B27569" t="s">
        <v>59130</v>
      </c>
    </row>
    <row r="27570" spans="1:2" x14ac:dyDescent="0.3">
      <c r="A27570" s="2">
        <v>8.3734747615292399E-2</v>
      </c>
      <c r="B27570" t="s">
        <v>59129</v>
      </c>
    </row>
    <row r="27571" spans="1:2" x14ac:dyDescent="0.3">
      <c r="A27571" s="2">
        <v>14.246974773548599</v>
      </c>
      <c r="B27571" t="s">
        <v>59128</v>
      </c>
    </row>
    <row r="27572" spans="1:2" x14ac:dyDescent="0.3">
      <c r="A27572" s="2">
        <v>1.8413900000000001</v>
      </c>
      <c r="B27572" t="s">
        <v>2134</v>
      </c>
    </row>
    <row r="27573" spans="1:2" x14ac:dyDescent="0.3">
      <c r="A27573" s="2">
        <v>0.98463000000000001</v>
      </c>
      <c r="B27573" t="s">
        <v>59127</v>
      </c>
    </row>
    <row r="27574" spans="1:2" x14ac:dyDescent="0.3">
      <c r="A27574" s="2">
        <v>60.333260000000003</v>
      </c>
      <c r="B27574" t="s">
        <v>59126</v>
      </c>
    </row>
    <row r="27575" spans="1:2" x14ac:dyDescent="0.3">
      <c r="A27575" s="2">
        <v>0.19667476073676399</v>
      </c>
      <c r="B27575" t="s">
        <v>59125</v>
      </c>
    </row>
    <row r="27576" spans="1:2" x14ac:dyDescent="0.3">
      <c r="A27576" s="2">
        <v>11.700379999999999</v>
      </c>
      <c r="B27576" t="s">
        <v>59124</v>
      </c>
    </row>
    <row r="27577" spans="1:2" x14ac:dyDescent="0.3">
      <c r="A27577" s="2">
        <v>7.707E-2</v>
      </c>
      <c r="B27577" t="s">
        <v>59123</v>
      </c>
    </row>
    <row r="27578" spans="1:2" x14ac:dyDescent="0.3">
      <c r="A27578" s="2">
        <v>7.3345032938331496</v>
      </c>
      <c r="B27578" t="s">
        <v>59122</v>
      </c>
    </row>
    <row r="27579" spans="1:2" x14ac:dyDescent="0.3">
      <c r="A27579" s="2">
        <v>2.8608899999999999</v>
      </c>
      <c r="B27579" t="s">
        <v>59121</v>
      </c>
    </row>
    <row r="27580" spans="1:2" x14ac:dyDescent="0.3">
      <c r="A27580" s="2">
        <v>12.318379999999999</v>
      </c>
      <c r="B27580" t="s">
        <v>59120</v>
      </c>
    </row>
    <row r="27581" spans="1:2" x14ac:dyDescent="0.3">
      <c r="A27581" s="2">
        <v>1.1088</v>
      </c>
      <c r="B27581" t="s">
        <v>59119</v>
      </c>
    </row>
    <row r="27582" spans="1:2" x14ac:dyDescent="0.3">
      <c r="A27582" s="2">
        <v>271.213652037565</v>
      </c>
      <c r="B27582" t="s">
        <v>59118</v>
      </c>
    </row>
    <row r="27583" spans="1:2" x14ac:dyDescent="0.3">
      <c r="A27583" s="2">
        <v>2.2110000000000001E-2</v>
      </c>
      <c r="B27583" t="s">
        <v>59117</v>
      </c>
    </row>
    <row r="27584" spans="1:2" x14ac:dyDescent="0.3">
      <c r="A27584" s="2">
        <v>41.913980145285599</v>
      </c>
      <c r="B27584" t="s">
        <v>59116</v>
      </c>
    </row>
    <row r="27585" spans="1:2" x14ac:dyDescent="0.3">
      <c r="A27585" s="2">
        <v>40.488990000000001</v>
      </c>
      <c r="B27585" t="s">
        <v>59115</v>
      </c>
    </row>
    <row r="27586" spans="1:2" x14ac:dyDescent="0.3">
      <c r="A27586" s="2">
        <v>1.1449358076277E-2</v>
      </c>
      <c r="B27586" t="s">
        <v>59114</v>
      </c>
    </row>
    <row r="27587" spans="1:2" x14ac:dyDescent="0.3">
      <c r="A27587" s="2">
        <v>4.6471946194673E-2</v>
      </c>
      <c r="B27587" t="s">
        <v>59113</v>
      </c>
    </row>
    <row r="27588" spans="1:2" x14ac:dyDescent="0.3">
      <c r="A27588" s="2">
        <v>0.17530264411646099</v>
      </c>
      <c r="B27588" t="s">
        <v>59112</v>
      </c>
    </row>
    <row r="27589" spans="1:2" x14ac:dyDescent="0.3">
      <c r="A27589" s="2">
        <v>0.26376874249113802</v>
      </c>
      <c r="B27589" t="s">
        <v>59111</v>
      </c>
    </row>
    <row r="27590" spans="1:2" x14ac:dyDescent="0.3">
      <c r="A27590" s="2">
        <v>1.0630000000000001E-2</v>
      </c>
      <c r="B27590" t="s">
        <v>59110</v>
      </c>
    </row>
    <row r="27591" spans="1:2" x14ac:dyDescent="0.3">
      <c r="A27591" s="2">
        <v>4.0644799999999996</v>
      </c>
      <c r="B27591" t="s">
        <v>59109</v>
      </c>
    </row>
    <row r="27592" spans="1:2" x14ac:dyDescent="0.3">
      <c r="A27592" s="2">
        <v>0.28667999999999999</v>
      </c>
      <c r="B27592" t="s">
        <v>59108</v>
      </c>
    </row>
    <row r="27593" spans="1:2" x14ac:dyDescent="0.3">
      <c r="A27593" s="2">
        <v>8.3186800000000005</v>
      </c>
      <c r="B27593" t="s">
        <v>59107</v>
      </c>
    </row>
    <row r="27594" spans="1:2" x14ac:dyDescent="0.3">
      <c r="A27594" s="2">
        <v>6.4759999999999998E-2</v>
      </c>
      <c r="B27594" t="s">
        <v>59106</v>
      </c>
    </row>
    <row r="27595" spans="1:2" x14ac:dyDescent="0.3">
      <c r="A27595" s="2">
        <v>0.442056668366275</v>
      </c>
      <c r="B27595" t="s">
        <v>59105</v>
      </c>
    </row>
    <row r="27596" spans="1:2" x14ac:dyDescent="0.3">
      <c r="A27596" s="2">
        <v>0.86365999999999998</v>
      </c>
      <c r="B27596" t="s">
        <v>59104</v>
      </c>
    </row>
    <row r="27597" spans="1:2" x14ac:dyDescent="0.3">
      <c r="A27597" s="2">
        <v>0.51090999999999998</v>
      </c>
      <c r="B27597" t="s">
        <v>59103</v>
      </c>
    </row>
    <row r="27598" spans="1:2" x14ac:dyDescent="0.3">
      <c r="A27598" s="2">
        <v>1.0216806716861999</v>
      </c>
      <c r="B27598" t="s">
        <v>59102</v>
      </c>
    </row>
    <row r="27599" spans="1:2" x14ac:dyDescent="0.3">
      <c r="A27599" s="2">
        <v>5.4030000000000002E-2</v>
      </c>
      <c r="B27599" t="s">
        <v>59101</v>
      </c>
    </row>
    <row r="27600" spans="1:2" x14ac:dyDescent="0.3">
      <c r="A27600" s="2">
        <v>0.53631335441264105</v>
      </c>
      <c r="B27600" t="s">
        <v>59100</v>
      </c>
    </row>
    <row r="27601" spans="1:2" x14ac:dyDescent="0.3">
      <c r="A27601" s="2">
        <v>1.50542</v>
      </c>
      <c r="B27601" t="s">
        <v>59099</v>
      </c>
    </row>
    <row r="27602" spans="1:2" x14ac:dyDescent="0.3">
      <c r="A27602" s="2">
        <v>7.11143858470464</v>
      </c>
      <c r="B27602" t="s">
        <v>59098</v>
      </c>
    </row>
    <row r="27603" spans="1:2" x14ac:dyDescent="0.3">
      <c r="A27603" s="2">
        <v>45.255331456334297</v>
      </c>
      <c r="B27603" t="s">
        <v>59097</v>
      </c>
    </row>
    <row r="27604" spans="1:2" x14ac:dyDescent="0.3">
      <c r="A27604" s="2">
        <v>1.3522468941894601</v>
      </c>
      <c r="B27604" t="s">
        <v>59096</v>
      </c>
    </row>
    <row r="27605" spans="1:2" x14ac:dyDescent="0.3">
      <c r="A27605" s="2">
        <v>0.51549</v>
      </c>
      <c r="B27605" t="s">
        <v>59095</v>
      </c>
    </row>
    <row r="27606" spans="1:2" x14ac:dyDescent="0.3">
      <c r="A27606" s="2">
        <v>1.82274008348201E-2</v>
      </c>
      <c r="B27606" t="s">
        <v>59094</v>
      </c>
    </row>
    <row r="27607" spans="1:2" x14ac:dyDescent="0.3">
      <c r="A27607" s="2">
        <v>0.61097593498634095</v>
      </c>
      <c r="B27607" t="s">
        <v>59093</v>
      </c>
    </row>
    <row r="27608" spans="1:2" x14ac:dyDescent="0.3">
      <c r="A27608" s="2">
        <v>9.8059680131450602</v>
      </c>
      <c r="B27608" t="s">
        <v>59092</v>
      </c>
    </row>
    <row r="27609" spans="1:2" x14ac:dyDescent="0.3">
      <c r="A27609" s="2">
        <v>7.9424999999999999</v>
      </c>
      <c r="B27609" t="s">
        <v>59091</v>
      </c>
    </row>
    <row r="27610" spans="1:2" x14ac:dyDescent="0.3">
      <c r="A27610" s="2">
        <v>8.9852159108499505E-3</v>
      </c>
      <c r="B27610" t="s">
        <v>59090</v>
      </c>
    </row>
    <row r="27611" spans="1:2" x14ac:dyDescent="0.3">
      <c r="A27611" s="2">
        <v>2.64873517228001E-2</v>
      </c>
      <c r="B27611" t="s">
        <v>59089</v>
      </c>
    </row>
    <row r="27612" spans="1:2" x14ac:dyDescent="0.3">
      <c r="A27612" s="2">
        <v>16.641604849098002</v>
      </c>
      <c r="B27612" t="s">
        <v>59088</v>
      </c>
    </row>
    <row r="27613" spans="1:2" x14ac:dyDescent="0.3">
      <c r="A27613" s="2">
        <v>5.2125866016678302</v>
      </c>
      <c r="B27613" t="s">
        <v>59087</v>
      </c>
    </row>
    <row r="27614" spans="1:2" x14ac:dyDescent="0.3">
      <c r="A27614" s="2">
        <v>3.3857496808711001</v>
      </c>
      <c r="B27614" t="s">
        <v>59086</v>
      </c>
    </row>
    <row r="27615" spans="1:2" x14ac:dyDescent="0.3">
      <c r="A27615" s="2">
        <v>2.649E-2</v>
      </c>
      <c r="B27615" t="s">
        <v>59085</v>
      </c>
    </row>
    <row r="27616" spans="1:2" x14ac:dyDescent="0.3">
      <c r="A27616" s="2">
        <v>0.72470269669159104</v>
      </c>
      <c r="B27616" t="s">
        <v>59084</v>
      </c>
    </row>
    <row r="27617" spans="1:2" x14ac:dyDescent="0.3">
      <c r="A27617" s="2">
        <v>0.38045262635272498</v>
      </c>
      <c r="B27617" t="s">
        <v>59083</v>
      </c>
    </row>
    <row r="27618" spans="1:2" x14ac:dyDescent="0.3">
      <c r="A27618" s="2">
        <v>0.125493437771936</v>
      </c>
      <c r="B27618" t="s">
        <v>59082</v>
      </c>
    </row>
    <row r="27619" spans="1:2" x14ac:dyDescent="0.3">
      <c r="A27619" s="2">
        <v>3.49745988714053</v>
      </c>
      <c r="B27619" t="s">
        <v>59081</v>
      </c>
    </row>
    <row r="27620" spans="1:2" x14ac:dyDescent="0.3">
      <c r="A27620" s="2">
        <v>3.2407499999999998</v>
      </c>
      <c r="B27620" t="s">
        <v>59080</v>
      </c>
    </row>
    <row r="27621" spans="1:2" x14ac:dyDescent="0.3">
      <c r="A27621" s="2">
        <v>6.6517820978324496</v>
      </c>
      <c r="B27621" t="s">
        <v>59079</v>
      </c>
    </row>
    <row r="27622" spans="1:2" x14ac:dyDescent="0.3">
      <c r="A27622" s="2">
        <v>81.138735545767105</v>
      </c>
      <c r="B27622" t="s">
        <v>59078</v>
      </c>
    </row>
    <row r="27623" spans="1:2" x14ac:dyDescent="0.3">
      <c r="A27623" s="2">
        <v>0.15601999999999999</v>
      </c>
      <c r="B27623" t="s">
        <v>59077</v>
      </c>
    </row>
    <row r="27624" spans="1:2" x14ac:dyDescent="0.3">
      <c r="A27624" s="2">
        <v>0.10749</v>
      </c>
      <c r="B27624" t="s">
        <v>59076</v>
      </c>
    </row>
    <row r="27625" spans="1:2" x14ac:dyDescent="0.3">
      <c r="A27625" s="2">
        <v>2.2797299999999998</v>
      </c>
      <c r="B27625" t="s">
        <v>59075</v>
      </c>
    </row>
    <row r="27626" spans="1:2" x14ac:dyDescent="0.3">
      <c r="A27626" s="2">
        <v>9.4694699999999994</v>
      </c>
      <c r="B27626" t="s">
        <v>59074</v>
      </c>
    </row>
    <row r="27627" spans="1:2" x14ac:dyDescent="0.3">
      <c r="A27627" s="2">
        <v>2.6448100000000001</v>
      </c>
      <c r="B27627" t="s">
        <v>59073</v>
      </c>
    </row>
    <row r="27628" spans="1:2" x14ac:dyDescent="0.3">
      <c r="A27628" s="2">
        <v>2.60406</v>
      </c>
      <c r="B27628" t="s">
        <v>59072</v>
      </c>
    </row>
    <row r="27629" spans="1:2" x14ac:dyDescent="0.3">
      <c r="A27629" s="2">
        <v>23.522630690607201</v>
      </c>
      <c r="B27629" t="s">
        <v>59071</v>
      </c>
    </row>
    <row r="27630" spans="1:2" x14ac:dyDescent="0.3">
      <c r="A27630" s="2">
        <v>0.90251999999999999</v>
      </c>
      <c r="B27630" t="s">
        <v>59070</v>
      </c>
    </row>
    <row r="27631" spans="1:2" x14ac:dyDescent="0.3">
      <c r="A27631" s="2">
        <v>9.5437100000000008</v>
      </c>
      <c r="B27631" t="s">
        <v>59069</v>
      </c>
    </row>
    <row r="27632" spans="1:2" x14ac:dyDescent="0.3">
      <c r="A27632" s="2">
        <v>6.5561967017718104</v>
      </c>
      <c r="B27632" t="s">
        <v>59068</v>
      </c>
    </row>
    <row r="27633" spans="1:2" x14ac:dyDescent="0.3">
      <c r="A27633" s="2">
        <v>1.41525565061355E-3</v>
      </c>
      <c r="B27633" t="s">
        <v>59067</v>
      </c>
    </row>
    <row r="27634" spans="1:2" x14ac:dyDescent="0.3">
      <c r="A27634" s="2">
        <v>6.0171256405754496</v>
      </c>
      <c r="B27634" t="s">
        <v>59066</v>
      </c>
    </row>
    <row r="27635" spans="1:2" x14ac:dyDescent="0.3">
      <c r="A27635" s="2">
        <v>0.45611000000000002</v>
      </c>
      <c r="B27635" t="s">
        <v>59065</v>
      </c>
    </row>
    <row r="27636" spans="1:2" x14ac:dyDescent="0.3">
      <c r="A27636" s="2">
        <v>3.71605163994599E-3</v>
      </c>
      <c r="B27636" t="s">
        <v>59064</v>
      </c>
    </row>
    <row r="27637" spans="1:2" x14ac:dyDescent="0.3">
      <c r="A27637" s="2">
        <v>1.57397087624569E-3</v>
      </c>
      <c r="B27637" t="s">
        <v>59063</v>
      </c>
    </row>
    <row r="27638" spans="1:2" x14ac:dyDescent="0.3">
      <c r="A27638" s="2">
        <v>1.7222255072707901E-2</v>
      </c>
      <c r="B27638" t="s">
        <v>59062</v>
      </c>
    </row>
    <row r="27639" spans="1:2" x14ac:dyDescent="0.3">
      <c r="A27639" s="2">
        <v>4.7361317280436698E-3</v>
      </c>
      <c r="B27639" t="s">
        <v>59061</v>
      </c>
    </row>
    <row r="27640" spans="1:2" x14ac:dyDescent="0.3">
      <c r="A27640" s="2">
        <v>6.3570178818652096E-2</v>
      </c>
      <c r="B27640" t="s">
        <v>59060</v>
      </c>
    </row>
    <row r="27641" spans="1:2" x14ac:dyDescent="0.3">
      <c r="A27641" s="2">
        <v>7.9664570123325104E-2</v>
      </c>
      <c r="B27641" t="s">
        <v>59059</v>
      </c>
    </row>
    <row r="27642" spans="1:2" x14ac:dyDescent="0.3">
      <c r="A27642" s="2">
        <v>11.194149459733399</v>
      </c>
      <c r="B27642" t="s">
        <v>59058</v>
      </c>
    </row>
    <row r="27643" spans="1:2" x14ac:dyDescent="0.3">
      <c r="A27643" s="2">
        <v>5.9059759669952199E-3</v>
      </c>
      <c r="B27643" t="s">
        <v>59057</v>
      </c>
    </row>
    <row r="27644" spans="1:2" x14ac:dyDescent="0.3">
      <c r="A27644" s="2">
        <v>5.7695053115667597E-2</v>
      </c>
      <c r="B27644" t="s">
        <v>59056</v>
      </c>
    </row>
    <row r="27645" spans="1:2" x14ac:dyDescent="0.3">
      <c r="A27645" s="2">
        <v>6.4086837080717496E-2</v>
      </c>
      <c r="B27645" t="s">
        <v>59055</v>
      </c>
    </row>
    <row r="27646" spans="1:2" x14ac:dyDescent="0.3">
      <c r="A27646" s="2">
        <v>0.10387667551841701</v>
      </c>
      <c r="B27646" t="s">
        <v>59054</v>
      </c>
    </row>
    <row r="27647" spans="1:2" x14ac:dyDescent="0.3">
      <c r="A27647" s="2">
        <v>4.2705711182744903E-2</v>
      </c>
      <c r="B27647" t="s">
        <v>59053</v>
      </c>
    </row>
    <row r="27648" spans="1:2" x14ac:dyDescent="0.3">
      <c r="A27648" s="2">
        <v>5.07921408702221E-3</v>
      </c>
      <c r="B27648" t="s">
        <v>59052</v>
      </c>
    </row>
    <row r="27649" spans="1:2" x14ac:dyDescent="0.3">
      <c r="A27649" s="2">
        <v>0.18177880881590699</v>
      </c>
      <c r="B27649" t="s">
        <v>59051</v>
      </c>
    </row>
    <row r="27650" spans="1:2" x14ac:dyDescent="0.3">
      <c r="A27650" s="2">
        <v>6.3043290648332802E-3</v>
      </c>
      <c r="B27650" t="s">
        <v>59050</v>
      </c>
    </row>
    <row r="27651" spans="1:2" x14ac:dyDescent="0.3">
      <c r="A27651" s="2">
        <v>0.46035198017514101</v>
      </c>
      <c r="B27651" t="s">
        <v>59049</v>
      </c>
    </row>
    <row r="27652" spans="1:2" x14ac:dyDescent="0.3">
      <c r="A27652" s="2">
        <v>0.47998000000000002</v>
      </c>
      <c r="B27652" t="s">
        <v>59048</v>
      </c>
    </row>
    <row r="27653" spans="1:2" x14ac:dyDescent="0.3">
      <c r="A27653" s="2">
        <v>1.23895218707288E-3</v>
      </c>
      <c r="B27653" t="s">
        <v>59047</v>
      </c>
    </row>
    <row r="27654" spans="1:2" x14ac:dyDescent="0.3">
      <c r="A27654" s="2">
        <v>0.47525428646543399</v>
      </c>
      <c r="B27654" t="s">
        <v>59046</v>
      </c>
    </row>
    <row r="27655" spans="1:2" x14ac:dyDescent="0.3">
      <c r="A27655" s="2">
        <v>2.3876417453668201E-2</v>
      </c>
      <c r="B27655" t="s">
        <v>59045</v>
      </c>
    </row>
    <row r="27656" spans="1:2" x14ac:dyDescent="0.3">
      <c r="A27656" s="2">
        <v>4.6169669329158801E-2</v>
      </c>
      <c r="B27656" t="s">
        <v>59044</v>
      </c>
    </row>
    <row r="27657" spans="1:2" x14ac:dyDescent="0.3">
      <c r="A27657" s="2">
        <v>5.85959732111513E-2</v>
      </c>
      <c r="B27657" t="s">
        <v>59043</v>
      </c>
    </row>
    <row r="27658" spans="1:2" x14ac:dyDescent="0.3">
      <c r="A27658" s="2">
        <v>3.4904895243026202E-2</v>
      </c>
      <c r="B27658" t="s">
        <v>59042</v>
      </c>
    </row>
    <row r="27659" spans="1:2" x14ac:dyDescent="0.3">
      <c r="A27659" s="2">
        <v>0.14692</v>
      </c>
      <c r="B27659" t="s">
        <v>59041</v>
      </c>
    </row>
    <row r="27660" spans="1:2" x14ac:dyDescent="0.3">
      <c r="A27660" s="2">
        <v>9.6850000000000006E-2</v>
      </c>
      <c r="B27660" t="s">
        <v>59040</v>
      </c>
    </row>
    <row r="27661" spans="1:2" x14ac:dyDescent="0.3">
      <c r="A27661" s="2">
        <v>3.8109199999999999</v>
      </c>
      <c r="B27661" t="s">
        <v>59039</v>
      </c>
    </row>
    <row r="27662" spans="1:2" x14ac:dyDescent="0.3">
      <c r="A27662" s="2">
        <v>4.4604902442548597E-2</v>
      </c>
      <c r="B27662" t="s">
        <v>59038</v>
      </c>
    </row>
    <row r="27663" spans="1:2" x14ac:dyDescent="0.3">
      <c r="A27663" s="2">
        <v>3.4085028051998797E-2</v>
      </c>
      <c r="B27663" t="s">
        <v>59037</v>
      </c>
    </row>
    <row r="27664" spans="1:2" x14ac:dyDescent="0.3">
      <c r="A27664" s="2">
        <v>4.1171928760346102E-4</v>
      </c>
      <c r="B27664" t="s">
        <v>59036</v>
      </c>
    </row>
    <row r="27665" spans="1:2" x14ac:dyDescent="0.3">
      <c r="A27665" s="2">
        <v>3.40226087837814E-3</v>
      </c>
      <c r="B27665" t="s">
        <v>59035</v>
      </c>
    </row>
    <row r="27666" spans="1:2" x14ac:dyDescent="0.3">
      <c r="A27666" s="2">
        <v>5.4466505779707202</v>
      </c>
      <c r="B27666" t="s">
        <v>59034</v>
      </c>
    </row>
    <row r="27667" spans="1:2" x14ac:dyDescent="0.3">
      <c r="A27667" s="2">
        <v>4.2950000000000002E-2</v>
      </c>
      <c r="B27667" t="s">
        <v>1514</v>
      </c>
    </row>
    <row r="27668" spans="1:2" x14ac:dyDescent="0.3">
      <c r="A27668" s="2">
        <v>3.88372560918311E-3</v>
      </c>
      <c r="B27668" t="s">
        <v>59033</v>
      </c>
    </row>
    <row r="27669" spans="1:2" x14ac:dyDescent="0.3">
      <c r="A27669" s="2">
        <v>1.5775399999999999</v>
      </c>
      <c r="B27669" t="s">
        <v>59032</v>
      </c>
    </row>
    <row r="27670" spans="1:2" x14ac:dyDescent="0.3">
      <c r="A27670" s="2">
        <v>0.50318997683368105</v>
      </c>
      <c r="B27670" t="s">
        <v>59031</v>
      </c>
    </row>
    <row r="27671" spans="1:2" x14ac:dyDescent="0.3">
      <c r="A27671" s="2">
        <v>8.0800000000000004E-3</v>
      </c>
      <c r="B27671" t="s">
        <v>59030</v>
      </c>
    </row>
    <row r="27672" spans="1:2" x14ac:dyDescent="0.3">
      <c r="A27672" s="2">
        <v>0.132698587957258</v>
      </c>
      <c r="B27672" t="s">
        <v>59029</v>
      </c>
    </row>
    <row r="27673" spans="1:2" x14ac:dyDescent="0.3">
      <c r="A27673" s="2">
        <v>0.75939468445376201</v>
      </c>
      <c r="B27673" t="s">
        <v>59028</v>
      </c>
    </row>
    <row r="27674" spans="1:2" x14ac:dyDescent="0.3">
      <c r="A27674" s="2">
        <v>14.005337918300301</v>
      </c>
      <c r="B27674" t="s">
        <v>59027</v>
      </c>
    </row>
    <row r="27675" spans="1:2" x14ac:dyDescent="0.3">
      <c r="A27675" s="2">
        <v>4.0379999999999999E-2</v>
      </c>
      <c r="B27675" t="s">
        <v>59026</v>
      </c>
    </row>
    <row r="27676" spans="1:2" x14ac:dyDescent="0.3">
      <c r="A27676" s="2">
        <v>17.985414635582899</v>
      </c>
      <c r="B27676" t="s">
        <v>59025</v>
      </c>
    </row>
    <row r="27677" spans="1:2" x14ac:dyDescent="0.3">
      <c r="A27677" s="2">
        <v>4.53067113797073E-2</v>
      </c>
      <c r="B27677" t="s">
        <v>59024</v>
      </c>
    </row>
    <row r="27678" spans="1:2" x14ac:dyDescent="0.3">
      <c r="A27678" s="2">
        <v>9.5685422101731796E-2</v>
      </c>
      <c r="B27678" t="s">
        <v>59023</v>
      </c>
    </row>
    <row r="27679" spans="1:2" x14ac:dyDescent="0.3">
      <c r="A27679" s="2">
        <v>3.8999999999999999E-4</v>
      </c>
      <c r="B27679" t="s">
        <v>59022</v>
      </c>
    </row>
    <row r="27680" spans="1:2" x14ac:dyDescent="0.3">
      <c r="A27680" s="2">
        <v>1.2537583065902499E-3</v>
      </c>
      <c r="B27680" t="s">
        <v>59021</v>
      </c>
    </row>
    <row r="27681" spans="1:2" x14ac:dyDescent="0.3">
      <c r="A27681" s="2">
        <v>8.8063622496249196E-4</v>
      </c>
      <c r="B27681" t="s">
        <v>59020</v>
      </c>
    </row>
    <row r="27682" spans="1:2" x14ac:dyDescent="0.3">
      <c r="A27682" s="2">
        <v>9.3000000000000005E-4</v>
      </c>
      <c r="B27682" t="s">
        <v>59019</v>
      </c>
    </row>
    <row r="27683" spans="1:2" x14ac:dyDescent="0.3">
      <c r="A27683" s="2">
        <v>6.2E-4</v>
      </c>
      <c r="B27683" t="s">
        <v>59018</v>
      </c>
    </row>
    <row r="27684" spans="1:2" x14ac:dyDescent="0.3">
      <c r="A27684" s="2">
        <v>4.1799999999999997E-3</v>
      </c>
      <c r="B27684" t="s">
        <v>59017</v>
      </c>
    </row>
    <row r="27685" spans="1:2" x14ac:dyDescent="0.3">
      <c r="A27685" s="2">
        <v>3.6098796563433298E-3</v>
      </c>
      <c r="B27685" t="s">
        <v>59016</v>
      </c>
    </row>
    <row r="27686" spans="1:2" x14ac:dyDescent="0.3">
      <c r="A27686" s="2">
        <v>2.0913255113444201E-3</v>
      </c>
      <c r="B27686" t="s">
        <v>59015</v>
      </c>
    </row>
    <row r="27687" spans="1:2" x14ac:dyDescent="0.3">
      <c r="A27687" s="2">
        <v>0.68499005956506598</v>
      </c>
      <c r="B27687" t="s">
        <v>59014</v>
      </c>
    </row>
    <row r="27688" spans="1:2" x14ac:dyDescent="0.3">
      <c r="A27688" s="2">
        <v>6.9449800000000002</v>
      </c>
      <c r="B27688" t="s">
        <v>59013</v>
      </c>
    </row>
    <row r="27689" spans="1:2" x14ac:dyDescent="0.3">
      <c r="A27689" s="2">
        <v>6.4844600000000003</v>
      </c>
      <c r="B27689" t="s">
        <v>59012</v>
      </c>
    </row>
    <row r="27690" spans="1:2" x14ac:dyDescent="0.3">
      <c r="A27690" s="2">
        <v>3.7499999999999999E-3</v>
      </c>
      <c r="B27690" t="s">
        <v>59011</v>
      </c>
    </row>
    <row r="27691" spans="1:2" x14ac:dyDescent="0.3">
      <c r="A27691" s="2">
        <v>0.62158999999999998</v>
      </c>
      <c r="B27691" t="s">
        <v>59010</v>
      </c>
    </row>
    <row r="27692" spans="1:2" x14ac:dyDescent="0.3">
      <c r="A27692" s="2">
        <v>1.2857629900926999</v>
      </c>
      <c r="B27692" t="s">
        <v>59009</v>
      </c>
    </row>
    <row r="27693" spans="1:2" x14ac:dyDescent="0.3">
      <c r="A27693" s="2">
        <v>116.75982</v>
      </c>
      <c r="B27693" t="s">
        <v>1815</v>
      </c>
    </row>
    <row r="27694" spans="1:2" x14ac:dyDescent="0.3">
      <c r="A27694" s="2">
        <v>2.15164282522663</v>
      </c>
      <c r="B27694" t="s">
        <v>59008</v>
      </c>
    </row>
    <row r="27695" spans="1:2" x14ac:dyDescent="0.3">
      <c r="A27695" s="2">
        <v>1.16720759483242E-3</v>
      </c>
      <c r="B27695" t="s">
        <v>59007</v>
      </c>
    </row>
    <row r="27696" spans="1:2" x14ac:dyDescent="0.3">
      <c r="A27696" s="2">
        <v>1.55731452726703E-2</v>
      </c>
      <c r="B27696" t="s">
        <v>59006</v>
      </c>
    </row>
    <row r="27697" spans="1:2" x14ac:dyDescent="0.3">
      <c r="A27697" s="2">
        <v>8.0633684906828004E-4</v>
      </c>
      <c r="B27697" t="s">
        <v>59005</v>
      </c>
    </row>
    <row r="27698" spans="1:2" x14ac:dyDescent="0.3">
      <c r="A27698" s="2">
        <v>1.2954653312351201</v>
      </c>
      <c r="B27698" t="s">
        <v>59004</v>
      </c>
    </row>
    <row r="27699" spans="1:2" x14ac:dyDescent="0.3">
      <c r="A27699" s="2">
        <v>2.76751902204583E-2</v>
      </c>
      <c r="B27699" t="s">
        <v>59003</v>
      </c>
    </row>
    <row r="27700" spans="1:2" x14ac:dyDescent="0.3">
      <c r="A27700" s="2">
        <v>6.3000000000000003E-4</v>
      </c>
      <c r="B27700" t="s">
        <v>59002</v>
      </c>
    </row>
    <row r="27701" spans="1:2" x14ac:dyDescent="0.3">
      <c r="A27701" s="2">
        <v>0.43001728416558599</v>
      </c>
      <c r="B27701" t="s">
        <v>59001</v>
      </c>
    </row>
    <row r="27702" spans="1:2" x14ac:dyDescent="0.3">
      <c r="A27702" s="2">
        <v>4.4990000000000002E-2</v>
      </c>
      <c r="B27702" t="s">
        <v>59000</v>
      </c>
    </row>
    <row r="27703" spans="1:2" x14ac:dyDescent="0.3">
      <c r="A27703" s="2">
        <v>2.5999999999999998E-4</v>
      </c>
      <c r="B27703" t="s">
        <v>58999</v>
      </c>
    </row>
    <row r="27704" spans="1:2" x14ac:dyDescent="0.3">
      <c r="A27704" s="2">
        <v>4.3984403824091096E-3</v>
      </c>
      <c r="B27704" t="s">
        <v>58998</v>
      </c>
    </row>
    <row r="27705" spans="1:2" x14ac:dyDescent="0.3">
      <c r="A27705" s="2">
        <v>5.6299999999999996E-3</v>
      </c>
      <c r="B27705" t="s">
        <v>58997</v>
      </c>
    </row>
    <row r="27706" spans="1:2" x14ac:dyDescent="0.3">
      <c r="A27706" s="2">
        <v>0.36834</v>
      </c>
      <c r="B27706" t="s">
        <v>58996</v>
      </c>
    </row>
    <row r="27707" spans="1:2" x14ac:dyDescent="0.3">
      <c r="A27707" s="2">
        <v>3.0340814184508802</v>
      </c>
      <c r="B27707" t="s">
        <v>58995</v>
      </c>
    </row>
    <row r="27708" spans="1:2" x14ac:dyDescent="0.3">
      <c r="A27708" s="2">
        <v>3.3919299999999999</v>
      </c>
      <c r="B27708" t="s">
        <v>58994</v>
      </c>
    </row>
    <row r="27709" spans="1:2" x14ac:dyDescent="0.3">
      <c r="A27709" s="2">
        <v>3.21387</v>
      </c>
      <c r="B27709" t="s">
        <v>58993</v>
      </c>
    </row>
    <row r="27710" spans="1:2" x14ac:dyDescent="0.3">
      <c r="A27710" s="2">
        <v>24.580870000000001</v>
      </c>
      <c r="B27710" t="s">
        <v>58992</v>
      </c>
    </row>
    <row r="27711" spans="1:2" x14ac:dyDescent="0.3">
      <c r="A27711" s="2">
        <v>9.1710899999999995</v>
      </c>
      <c r="B27711" t="s">
        <v>58991</v>
      </c>
    </row>
    <row r="27712" spans="1:2" x14ac:dyDescent="0.3">
      <c r="A27712" s="2">
        <v>9.1710930133389503</v>
      </c>
      <c r="B27712" t="s">
        <v>58990</v>
      </c>
    </row>
    <row r="27713" spans="1:2" x14ac:dyDescent="0.3">
      <c r="A27713" s="2">
        <v>1.75688</v>
      </c>
      <c r="B27713" t="s">
        <v>58989</v>
      </c>
    </row>
    <row r="27714" spans="1:2" x14ac:dyDescent="0.3">
      <c r="A27714" s="2">
        <v>14.013155886581201</v>
      </c>
      <c r="B27714" t="s">
        <v>58988</v>
      </c>
    </row>
    <row r="27715" spans="1:2" x14ac:dyDescent="0.3">
      <c r="A27715" s="2">
        <v>0.66142000000000001</v>
      </c>
      <c r="B27715" t="s">
        <v>58987</v>
      </c>
    </row>
    <row r="27716" spans="1:2" x14ac:dyDescent="0.3">
      <c r="A27716" s="2">
        <v>0.78196251919987003</v>
      </c>
      <c r="B27716" t="s">
        <v>58986</v>
      </c>
    </row>
    <row r="27717" spans="1:2" x14ac:dyDescent="0.3">
      <c r="A27717" s="2">
        <v>1.6693052996487401</v>
      </c>
      <c r="B27717" t="s">
        <v>58985</v>
      </c>
    </row>
    <row r="27718" spans="1:2" x14ac:dyDescent="0.3">
      <c r="A27718" s="2">
        <v>0.223737396272781</v>
      </c>
      <c r="B27718" t="s">
        <v>58984</v>
      </c>
    </row>
    <row r="27719" spans="1:2" x14ac:dyDescent="0.3">
      <c r="A27719" s="2">
        <v>2.4976539086380201E-2</v>
      </c>
      <c r="B27719" t="s">
        <v>58983</v>
      </c>
    </row>
    <row r="27720" spans="1:2" x14ac:dyDescent="0.3">
      <c r="A27720" s="2">
        <v>1.7765489684969499E-3</v>
      </c>
      <c r="B27720" t="s">
        <v>58982</v>
      </c>
    </row>
    <row r="27721" spans="1:2" x14ac:dyDescent="0.3">
      <c r="A27721" s="2">
        <v>0.123556495336099</v>
      </c>
      <c r="B27721" t="s">
        <v>58981</v>
      </c>
    </row>
    <row r="27722" spans="1:2" x14ac:dyDescent="0.3">
      <c r="A27722" s="2">
        <v>4.1936086672415804</v>
      </c>
      <c r="B27722" t="s">
        <v>58980</v>
      </c>
    </row>
    <row r="27723" spans="1:2" x14ac:dyDescent="0.3">
      <c r="A27723" s="2">
        <v>1.5994223110316901</v>
      </c>
      <c r="B27723" t="s">
        <v>58979</v>
      </c>
    </row>
    <row r="27724" spans="1:2" x14ac:dyDescent="0.3">
      <c r="A27724" s="2">
        <v>8.3431810628606193</v>
      </c>
      <c r="B27724" t="s">
        <v>58978</v>
      </c>
    </row>
    <row r="27725" spans="1:2" x14ac:dyDescent="0.3">
      <c r="A27725" s="2">
        <v>11.01618</v>
      </c>
      <c r="B27725" t="s">
        <v>58977</v>
      </c>
    </row>
    <row r="27726" spans="1:2" x14ac:dyDescent="0.3">
      <c r="A27726" s="2">
        <v>9.43220082054925E-3</v>
      </c>
      <c r="B27726" t="s">
        <v>58976</v>
      </c>
    </row>
    <row r="27727" spans="1:2" x14ac:dyDescent="0.3">
      <c r="A27727" s="2">
        <v>3.3831099999999998</v>
      </c>
      <c r="B27727" t="s">
        <v>58975</v>
      </c>
    </row>
    <row r="27728" spans="1:2" x14ac:dyDescent="0.3">
      <c r="A27728" s="2">
        <v>10.60445</v>
      </c>
      <c r="B27728" t="s">
        <v>58974</v>
      </c>
    </row>
    <row r="27729" spans="1:2" x14ac:dyDescent="0.3">
      <c r="A27729" s="2">
        <v>0.30332781775253098</v>
      </c>
      <c r="B27729" t="s">
        <v>58973</v>
      </c>
    </row>
    <row r="27730" spans="1:2" x14ac:dyDescent="0.3">
      <c r="A27730" s="2">
        <v>0.21673670154725799</v>
      </c>
      <c r="B27730" t="s">
        <v>58972</v>
      </c>
    </row>
    <row r="27731" spans="1:2" x14ac:dyDescent="0.3">
      <c r="A27731" s="2">
        <v>0.20155464119317701</v>
      </c>
      <c r="B27731" t="s">
        <v>58971</v>
      </c>
    </row>
    <row r="27732" spans="1:2" x14ac:dyDescent="0.3">
      <c r="A27732" s="2">
        <v>16.969860703550701</v>
      </c>
      <c r="B27732" t="s">
        <v>58970</v>
      </c>
    </row>
    <row r="27733" spans="1:2" x14ac:dyDescent="0.3">
      <c r="A27733" s="2">
        <v>1.00847</v>
      </c>
      <c r="B27733" t="s">
        <v>58969</v>
      </c>
    </row>
    <row r="27734" spans="1:2" x14ac:dyDescent="0.3">
      <c r="A27734" s="2">
        <v>2.9520000000000001E-2</v>
      </c>
      <c r="B27734" t="s">
        <v>58968</v>
      </c>
    </row>
    <row r="27735" spans="1:2" x14ac:dyDescent="0.3">
      <c r="A27735" s="2">
        <v>2.716E-2</v>
      </c>
      <c r="B27735" t="s">
        <v>58967</v>
      </c>
    </row>
    <row r="27736" spans="1:2" x14ac:dyDescent="0.3">
      <c r="A27736" s="2">
        <v>4.197E-2</v>
      </c>
      <c r="B27736" t="s">
        <v>58966</v>
      </c>
    </row>
    <row r="27737" spans="1:2" x14ac:dyDescent="0.3">
      <c r="A27737" s="2">
        <v>12.77162</v>
      </c>
      <c r="B27737" t="s">
        <v>58965</v>
      </c>
    </row>
    <row r="27738" spans="1:2" x14ac:dyDescent="0.3">
      <c r="A27738" s="2">
        <v>1.4693700000000001</v>
      </c>
      <c r="B27738" t="s">
        <v>58964</v>
      </c>
    </row>
    <row r="27739" spans="1:2" x14ac:dyDescent="0.3">
      <c r="A27739" s="2">
        <v>3.2282899999999999</v>
      </c>
      <c r="B27739" t="s">
        <v>58963</v>
      </c>
    </row>
    <row r="27740" spans="1:2" x14ac:dyDescent="0.3">
      <c r="A27740" s="2">
        <v>5.5344834296499196E-3</v>
      </c>
      <c r="B27740" t="s">
        <v>58962</v>
      </c>
    </row>
    <row r="27741" spans="1:2" x14ac:dyDescent="0.3">
      <c r="A27741" s="2">
        <v>30.256350000000001</v>
      </c>
      <c r="B27741" t="s">
        <v>58961</v>
      </c>
    </row>
    <row r="27742" spans="1:2" x14ac:dyDescent="0.3">
      <c r="A27742" s="2">
        <v>3.1213952655838599</v>
      </c>
      <c r="B27742" t="s">
        <v>58960</v>
      </c>
    </row>
    <row r="27743" spans="1:2" x14ac:dyDescent="0.3">
      <c r="A27743" s="2">
        <v>5.2864983668078104E-4</v>
      </c>
      <c r="B27743" t="s">
        <v>58959</v>
      </c>
    </row>
    <row r="27744" spans="1:2" x14ac:dyDescent="0.3">
      <c r="A27744" s="2">
        <v>78.646982014257404</v>
      </c>
      <c r="B27744" t="s">
        <v>58958</v>
      </c>
    </row>
    <row r="27745" spans="1:2" x14ac:dyDescent="0.3">
      <c r="A27745" s="2">
        <v>0.66138041369339595</v>
      </c>
      <c r="B27745" t="s">
        <v>58957</v>
      </c>
    </row>
    <row r="27746" spans="1:2" x14ac:dyDescent="0.3">
      <c r="A27746" s="2">
        <v>78.160618149190199</v>
      </c>
      <c r="B27746" t="s">
        <v>58956</v>
      </c>
    </row>
    <row r="27747" spans="1:2" x14ac:dyDescent="0.3">
      <c r="A27747" s="2">
        <v>44.443303363970799</v>
      </c>
      <c r="B27747" t="s">
        <v>58955</v>
      </c>
    </row>
    <row r="27748" spans="1:2" x14ac:dyDescent="0.3">
      <c r="A27748" s="2">
        <v>0.13322999999999999</v>
      </c>
      <c r="B27748" t="s">
        <v>58954</v>
      </c>
    </row>
    <row r="27749" spans="1:2" x14ac:dyDescent="0.3">
      <c r="A27749" s="2">
        <v>1.19008845346836</v>
      </c>
      <c r="B27749" t="s">
        <v>492</v>
      </c>
    </row>
    <row r="27750" spans="1:2" x14ac:dyDescent="0.3">
      <c r="A27750" s="2">
        <v>39.155319035901599</v>
      </c>
      <c r="B27750" t="s">
        <v>58953</v>
      </c>
    </row>
    <row r="27751" spans="1:2" x14ac:dyDescent="0.3">
      <c r="A27751" s="2">
        <v>1.9543900000000001</v>
      </c>
      <c r="B27751" t="s">
        <v>58952</v>
      </c>
    </row>
    <row r="27752" spans="1:2" x14ac:dyDescent="0.3">
      <c r="A27752" s="2">
        <v>0.2228</v>
      </c>
      <c r="B27752" t="s">
        <v>58951</v>
      </c>
    </row>
    <row r="27753" spans="1:2" x14ac:dyDescent="0.3">
      <c r="A27753" s="2">
        <v>389.03989717206298</v>
      </c>
      <c r="B27753" t="s">
        <v>58950</v>
      </c>
    </row>
    <row r="27754" spans="1:2" x14ac:dyDescent="0.3">
      <c r="A27754" s="2">
        <v>11.33916</v>
      </c>
      <c r="B27754" t="s">
        <v>58949</v>
      </c>
    </row>
    <row r="27755" spans="1:2" x14ac:dyDescent="0.3">
      <c r="A27755" s="2">
        <v>5.0789817230681E-3</v>
      </c>
      <c r="B27755" t="s">
        <v>58948</v>
      </c>
    </row>
    <row r="27756" spans="1:2" x14ac:dyDescent="0.3">
      <c r="A27756" s="2">
        <v>8.9550185761775591E-3</v>
      </c>
      <c r="B27756" t="s">
        <v>58947</v>
      </c>
    </row>
    <row r="27757" spans="1:2" x14ac:dyDescent="0.3">
      <c r="A27757" s="2">
        <v>0.11409999999999999</v>
      </c>
      <c r="B27757" t="s">
        <v>58946</v>
      </c>
    </row>
    <row r="27758" spans="1:2" x14ac:dyDescent="0.3">
      <c r="A27758" s="2">
        <v>4.9028720122052697E-3</v>
      </c>
      <c r="B27758" t="s">
        <v>58945</v>
      </c>
    </row>
    <row r="27759" spans="1:2" x14ac:dyDescent="0.3">
      <c r="A27759" s="2">
        <v>22.96435</v>
      </c>
      <c r="B27759" t="s">
        <v>58944</v>
      </c>
    </row>
    <row r="27760" spans="1:2" x14ac:dyDescent="0.3">
      <c r="A27760" s="2">
        <v>11.4510422186756</v>
      </c>
      <c r="B27760" t="s">
        <v>58943</v>
      </c>
    </row>
    <row r="27761" spans="1:2" x14ac:dyDescent="0.3">
      <c r="A27761" s="2">
        <v>1.20260216375383</v>
      </c>
      <c r="B27761" t="s">
        <v>58942</v>
      </c>
    </row>
    <row r="27762" spans="1:2" x14ac:dyDescent="0.3">
      <c r="A27762" s="2">
        <v>4.8828783745591497</v>
      </c>
      <c r="B27762" t="s">
        <v>58941</v>
      </c>
    </row>
    <row r="27763" spans="1:2" x14ac:dyDescent="0.3">
      <c r="A27763" s="2">
        <v>2.0111677151410499</v>
      </c>
      <c r="B27763" t="s">
        <v>58940</v>
      </c>
    </row>
    <row r="27764" spans="1:2" x14ac:dyDescent="0.3">
      <c r="A27764" s="2">
        <v>11.348640997645401</v>
      </c>
      <c r="B27764" t="s">
        <v>58939</v>
      </c>
    </row>
    <row r="27765" spans="1:2" x14ac:dyDescent="0.3">
      <c r="A27765" s="2">
        <v>15.8963</v>
      </c>
      <c r="B27765" t="s">
        <v>58938</v>
      </c>
    </row>
    <row r="27766" spans="1:2" x14ac:dyDescent="0.3">
      <c r="A27766" s="2">
        <v>0.28031777419505499</v>
      </c>
      <c r="B27766" t="s">
        <v>58937</v>
      </c>
    </row>
    <row r="27767" spans="1:2" x14ac:dyDescent="0.3">
      <c r="A27767" s="2">
        <v>2.52093485760326</v>
      </c>
      <c r="B27767" t="s">
        <v>58936</v>
      </c>
    </row>
    <row r="27768" spans="1:2" x14ac:dyDescent="0.3">
      <c r="A27768" s="2">
        <v>1.71024</v>
      </c>
      <c r="B27768" t="s">
        <v>58935</v>
      </c>
    </row>
    <row r="27769" spans="1:2" x14ac:dyDescent="0.3">
      <c r="A27769" s="2">
        <v>12.298086054865699</v>
      </c>
      <c r="B27769" t="s">
        <v>58934</v>
      </c>
    </row>
    <row r="27770" spans="1:2" x14ac:dyDescent="0.3">
      <c r="A27770" s="2">
        <v>3.0788562466649398E-3</v>
      </c>
      <c r="B27770" t="s">
        <v>58933</v>
      </c>
    </row>
    <row r="27771" spans="1:2" x14ac:dyDescent="0.3">
      <c r="A27771" s="2">
        <v>1.5160100000000001</v>
      </c>
      <c r="B27771" t="s">
        <v>58932</v>
      </c>
    </row>
    <row r="27772" spans="1:2" x14ac:dyDescent="0.3">
      <c r="A27772" s="2">
        <v>77.456783220950001</v>
      </c>
      <c r="B27772" t="s">
        <v>58931</v>
      </c>
    </row>
    <row r="27773" spans="1:2" x14ac:dyDescent="0.3">
      <c r="A27773" s="2">
        <v>7.2078144805897304E-2</v>
      </c>
      <c r="B27773" t="s">
        <v>58930</v>
      </c>
    </row>
    <row r="27774" spans="1:2" x14ac:dyDescent="0.3">
      <c r="A27774" s="2">
        <v>1.13373276554399E-2</v>
      </c>
      <c r="B27774" t="s">
        <v>58929</v>
      </c>
    </row>
    <row r="27775" spans="1:2" x14ac:dyDescent="0.3">
      <c r="A27775" s="2">
        <v>11.70595</v>
      </c>
      <c r="B27775" t="s">
        <v>58928</v>
      </c>
    </row>
    <row r="27776" spans="1:2" x14ac:dyDescent="0.3">
      <c r="A27776" s="2">
        <v>20.976137376449199</v>
      </c>
      <c r="B27776" t="s">
        <v>58927</v>
      </c>
    </row>
    <row r="27777" spans="1:2" x14ac:dyDescent="0.3">
      <c r="A27777" s="2">
        <v>16.162746462193201</v>
      </c>
      <c r="B27777" t="s">
        <v>58926</v>
      </c>
    </row>
    <row r="27778" spans="1:2" x14ac:dyDescent="0.3">
      <c r="A27778" s="2">
        <v>21.299389999999999</v>
      </c>
      <c r="B27778" t="s">
        <v>58925</v>
      </c>
    </row>
    <row r="27779" spans="1:2" x14ac:dyDescent="0.3">
      <c r="A27779" s="2">
        <v>14.3073926754815</v>
      </c>
      <c r="B27779" t="s">
        <v>58924</v>
      </c>
    </row>
    <row r="27780" spans="1:2" x14ac:dyDescent="0.3">
      <c r="A27780" s="2">
        <v>2.2172888625593101</v>
      </c>
      <c r="B27780" t="s">
        <v>58923</v>
      </c>
    </row>
    <row r="27781" spans="1:2" x14ac:dyDescent="0.3">
      <c r="A27781" s="2">
        <v>39.1693</v>
      </c>
      <c r="B27781" t="s">
        <v>58922</v>
      </c>
    </row>
    <row r="27782" spans="1:2" x14ac:dyDescent="0.3">
      <c r="A27782" s="2">
        <v>31.373380000000001</v>
      </c>
      <c r="B27782" t="s">
        <v>58921</v>
      </c>
    </row>
    <row r="27783" spans="1:2" x14ac:dyDescent="0.3">
      <c r="A27783" s="2">
        <v>0.135572251806656</v>
      </c>
      <c r="B27783" t="s">
        <v>58920</v>
      </c>
    </row>
    <row r="27784" spans="1:2" x14ac:dyDescent="0.3">
      <c r="A27784" s="2">
        <v>3.1940499999999998</v>
      </c>
      <c r="B27784" t="s">
        <v>58919</v>
      </c>
    </row>
    <row r="27785" spans="1:2" x14ac:dyDescent="0.3">
      <c r="A27785" s="2">
        <v>0.509599528704761</v>
      </c>
      <c r="B27785" t="s">
        <v>58918</v>
      </c>
    </row>
    <row r="27786" spans="1:2" x14ac:dyDescent="0.3">
      <c r="A27786" s="2">
        <v>8.9763300000000008</v>
      </c>
      <c r="B27786" t="s">
        <v>58917</v>
      </c>
    </row>
    <row r="27787" spans="1:2" x14ac:dyDescent="0.3">
      <c r="A27787" s="2">
        <v>0.66613</v>
      </c>
      <c r="B27787" t="s">
        <v>58916</v>
      </c>
    </row>
    <row r="27788" spans="1:2" x14ac:dyDescent="0.3">
      <c r="A27788" s="2">
        <v>1.39951</v>
      </c>
      <c r="B27788" t="s">
        <v>58915</v>
      </c>
    </row>
    <row r="27789" spans="1:2" x14ac:dyDescent="0.3">
      <c r="A27789" s="2">
        <v>1.39951</v>
      </c>
      <c r="B27789" t="s">
        <v>58914</v>
      </c>
    </row>
    <row r="27790" spans="1:2" x14ac:dyDescent="0.3">
      <c r="A27790" s="2">
        <v>8.0290674035432001</v>
      </c>
      <c r="B27790" t="s">
        <v>58913</v>
      </c>
    </row>
    <row r="27791" spans="1:2" x14ac:dyDescent="0.3">
      <c r="A27791" s="2">
        <v>1.04745</v>
      </c>
      <c r="B27791" t="s">
        <v>58912</v>
      </c>
    </row>
    <row r="27792" spans="1:2" x14ac:dyDescent="0.3">
      <c r="A27792" s="2">
        <v>60.405259999999998</v>
      </c>
      <c r="B27792" t="s">
        <v>58911</v>
      </c>
    </row>
    <row r="27793" spans="1:2" x14ac:dyDescent="0.3">
      <c r="A27793" s="2">
        <v>21.969069999999999</v>
      </c>
      <c r="B27793" t="s">
        <v>58910</v>
      </c>
    </row>
    <row r="27794" spans="1:2" x14ac:dyDescent="0.3">
      <c r="A27794" s="2">
        <v>17.554169999999999</v>
      </c>
      <c r="B27794" t="s">
        <v>58909</v>
      </c>
    </row>
    <row r="27795" spans="1:2" x14ac:dyDescent="0.3">
      <c r="A27795" s="2">
        <v>0.58614999999999995</v>
      </c>
      <c r="B27795" t="s">
        <v>58908</v>
      </c>
    </row>
    <row r="27796" spans="1:2" x14ac:dyDescent="0.3">
      <c r="A27796" s="2">
        <v>3.5591350927302998</v>
      </c>
      <c r="B27796" t="s">
        <v>58907</v>
      </c>
    </row>
    <row r="27797" spans="1:2" x14ac:dyDescent="0.3">
      <c r="A27797" s="2">
        <v>18.399493696448499</v>
      </c>
      <c r="B27797" t="s">
        <v>58906</v>
      </c>
    </row>
    <row r="27798" spans="1:2" x14ac:dyDescent="0.3">
      <c r="A27798" s="2">
        <v>1.84023</v>
      </c>
      <c r="B27798" t="s">
        <v>58905</v>
      </c>
    </row>
    <row r="27799" spans="1:2" x14ac:dyDescent="0.3">
      <c r="A27799" s="2">
        <v>5.4964124656391999E-2</v>
      </c>
      <c r="B27799" t="s">
        <v>58904</v>
      </c>
    </row>
    <row r="27800" spans="1:2" x14ac:dyDescent="0.3">
      <c r="A27800" s="2">
        <v>0.25752999999999998</v>
      </c>
      <c r="B27800" t="s">
        <v>58903</v>
      </c>
    </row>
    <row r="27801" spans="1:2" x14ac:dyDescent="0.3">
      <c r="A27801" s="2">
        <v>32.582599999999999</v>
      </c>
      <c r="B27801" t="s">
        <v>58902</v>
      </c>
    </row>
    <row r="27802" spans="1:2" x14ac:dyDescent="0.3">
      <c r="A27802" s="2">
        <v>1.9480000000000001E-2</v>
      </c>
      <c r="B27802" t="s">
        <v>58901</v>
      </c>
    </row>
    <row r="27803" spans="1:2" x14ac:dyDescent="0.3">
      <c r="A27803" s="2">
        <v>7.8345093569961392E-3</v>
      </c>
      <c r="B27803" t="s">
        <v>58900</v>
      </c>
    </row>
    <row r="27804" spans="1:2" x14ac:dyDescent="0.3">
      <c r="A27804" s="2">
        <v>6.0228938601361799</v>
      </c>
      <c r="B27804" t="s">
        <v>58899</v>
      </c>
    </row>
    <row r="27805" spans="1:2" x14ac:dyDescent="0.3">
      <c r="A27805" s="2">
        <v>16.408426816833099</v>
      </c>
      <c r="B27805" t="s">
        <v>58898</v>
      </c>
    </row>
    <row r="27806" spans="1:2" x14ac:dyDescent="0.3">
      <c r="A27806" s="2">
        <v>97.0760431114185</v>
      </c>
      <c r="B27806" t="s">
        <v>58897</v>
      </c>
    </row>
    <row r="27807" spans="1:2" x14ac:dyDescent="0.3">
      <c r="A27807" s="2">
        <v>13.7134781024409</v>
      </c>
      <c r="B27807" t="s">
        <v>58896</v>
      </c>
    </row>
    <row r="27808" spans="1:2" x14ac:dyDescent="0.3">
      <c r="A27808" s="2">
        <v>3.0529500000000001</v>
      </c>
      <c r="B27808" t="s">
        <v>58895</v>
      </c>
    </row>
    <row r="27809" spans="1:2" x14ac:dyDescent="0.3">
      <c r="A27809" s="2">
        <v>17.3832719011493</v>
      </c>
      <c r="B27809" t="s">
        <v>58894</v>
      </c>
    </row>
    <row r="27810" spans="1:2" x14ac:dyDescent="0.3">
      <c r="A27810" s="2">
        <v>0.59134734233606201</v>
      </c>
      <c r="B27810" t="s">
        <v>58893</v>
      </c>
    </row>
    <row r="27811" spans="1:2" x14ac:dyDescent="0.3">
      <c r="A27811" s="2">
        <v>2.9964842406967098</v>
      </c>
      <c r="B27811" t="s">
        <v>58892</v>
      </c>
    </row>
    <row r="27812" spans="1:2" x14ac:dyDescent="0.3">
      <c r="A27812" s="2">
        <v>7.9636699999999996</v>
      </c>
      <c r="B27812" t="s">
        <v>58891</v>
      </c>
    </row>
    <row r="27813" spans="1:2" x14ac:dyDescent="0.3">
      <c r="A27813" s="2">
        <v>109.740844604237</v>
      </c>
      <c r="B27813" t="s">
        <v>58890</v>
      </c>
    </row>
    <row r="27814" spans="1:2" x14ac:dyDescent="0.3">
      <c r="A27814" s="2">
        <v>2.4087146597040102E-2</v>
      </c>
      <c r="B27814" t="s">
        <v>58889</v>
      </c>
    </row>
    <row r="27815" spans="1:2" x14ac:dyDescent="0.3">
      <c r="A27815" s="2">
        <v>0.25678240456081203</v>
      </c>
      <c r="B27815" t="s">
        <v>58888</v>
      </c>
    </row>
    <row r="27816" spans="1:2" x14ac:dyDescent="0.3">
      <c r="A27816" s="2">
        <v>0.72389009661214399</v>
      </c>
      <c r="B27816" t="s">
        <v>58887</v>
      </c>
    </row>
    <row r="27817" spans="1:2" x14ac:dyDescent="0.3">
      <c r="A27817" s="2">
        <v>14.8929593792679</v>
      </c>
      <c r="B27817" t="s">
        <v>58886</v>
      </c>
    </row>
    <row r="27818" spans="1:2" x14ac:dyDescent="0.3">
      <c r="A27818" s="2">
        <v>3.81595502025531E-2</v>
      </c>
      <c r="B27818" t="s">
        <v>58885</v>
      </c>
    </row>
    <row r="27819" spans="1:2" x14ac:dyDescent="0.3">
      <c r="A27819" s="2">
        <v>0.2752</v>
      </c>
      <c r="B27819" t="s">
        <v>58884</v>
      </c>
    </row>
    <row r="27820" spans="1:2" x14ac:dyDescent="0.3">
      <c r="A27820" s="2">
        <v>3.0804399999999998</v>
      </c>
      <c r="B27820" t="s">
        <v>58883</v>
      </c>
    </row>
    <row r="27821" spans="1:2" x14ac:dyDescent="0.3">
      <c r="A27821" s="2">
        <v>3.0215924706741601</v>
      </c>
      <c r="B27821" t="s">
        <v>58882</v>
      </c>
    </row>
    <row r="27822" spans="1:2" x14ac:dyDescent="0.3">
      <c r="A27822" s="2">
        <v>1.5553782215565599</v>
      </c>
      <c r="B27822" t="s">
        <v>58881</v>
      </c>
    </row>
    <row r="27823" spans="1:2" x14ac:dyDescent="0.3">
      <c r="A27823" s="2">
        <v>5.5800000000000002E-2</v>
      </c>
      <c r="B27823" t="s">
        <v>58880</v>
      </c>
    </row>
    <row r="27824" spans="1:2" x14ac:dyDescent="0.3">
      <c r="A27824" s="2">
        <v>0.91190000000000004</v>
      </c>
      <c r="B27824" t="s">
        <v>58879</v>
      </c>
    </row>
    <row r="27825" spans="1:2" x14ac:dyDescent="0.3">
      <c r="A27825" s="2">
        <v>2.7448266751402502E-2</v>
      </c>
      <c r="B27825" t="s">
        <v>58878</v>
      </c>
    </row>
    <row r="27826" spans="1:2" x14ac:dyDescent="0.3">
      <c r="A27826" s="2">
        <v>3.32E-3</v>
      </c>
      <c r="B27826" t="s">
        <v>58877</v>
      </c>
    </row>
    <row r="27827" spans="1:2" x14ac:dyDescent="0.3">
      <c r="A27827" s="2">
        <v>6.1362222042357899E-3</v>
      </c>
      <c r="B27827" t="s">
        <v>58876</v>
      </c>
    </row>
    <row r="27828" spans="1:2" x14ac:dyDescent="0.3">
      <c r="A27828" s="2">
        <v>2.5000000000000001E-3</v>
      </c>
      <c r="B27828" t="s">
        <v>58875</v>
      </c>
    </row>
    <row r="27829" spans="1:2" x14ac:dyDescent="0.3">
      <c r="A27829" s="2">
        <v>3.1427095495094301E-2</v>
      </c>
      <c r="B27829" t="s">
        <v>58874</v>
      </c>
    </row>
    <row r="27830" spans="1:2" x14ac:dyDescent="0.3">
      <c r="A27830" s="2">
        <v>7.2840000000000002E-2</v>
      </c>
      <c r="B27830" t="s">
        <v>58873</v>
      </c>
    </row>
    <row r="27831" spans="1:2" x14ac:dyDescent="0.3">
      <c r="A27831" s="2">
        <v>1.83E-3</v>
      </c>
      <c r="B27831" t="s">
        <v>58872</v>
      </c>
    </row>
    <row r="27832" spans="1:2" x14ac:dyDescent="0.3">
      <c r="A27832" s="2">
        <v>9.5891514931271807E-2</v>
      </c>
      <c r="B27832" t="s">
        <v>58871</v>
      </c>
    </row>
    <row r="27833" spans="1:2" x14ac:dyDescent="0.3">
      <c r="A27833" s="2">
        <v>0.55414942275297396</v>
      </c>
      <c r="B27833" t="s">
        <v>58870</v>
      </c>
    </row>
    <row r="27834" spans="1:2" x14ac:dyDescent="0.3">
      <c r="A27834" s="2">
        <v>3.7399999999999998E-3</v>
      </c>
      <c r="B27834" t="s">
        <v>58869</v>
      </c>
    </row>
    <row r="27835" spans="1:2" x14ac:dyDescent="0.3">
      <c r="A27835" s="2">
        <v>5.4799999999999996E-3</v>
      </c>
      <c r="B27835" t="s">
        <v>58868</v>
      </c>
    </row>
    <row r="27836" spans="1:2" x14ac:dyDescent="0.3">
      <c r="A27836" s="2">
        <v>8.5500000000000003E-3</v>
      </c>
      <c r="B27836" t="s">
        <v>58867</v>
      </c>
    </row>
    <row r="27837" spans="1:2" x14ac:dyDescent="0.3">
      <c r="A27837" s="2">
        <v>0.74851000000000001</v>
      </c>
      <c r="B27837" t="s">
        <v>58866</v>
      </c>
    </row>
    <row r="27838" spans="1:2" x14ac:dyDescent="0.3">
      <c r="A27838" s="2">
        <v>6.1859999999999998E-2</v>
      </c>
      <c r="B27838" t="s">
        <v>58865</v>
      </c>
    </row>
    <row r="27839" spans="1:2" x14ac:dyDescent="0.3">
      <c r="A27839" s="2">
        <v>1.5800000000000002E-2</v>
      </c>
      <c r="B27839" t="s">
        <v>58864</v>
      </c>
    </row>
    <row r="27840" spans="1:2" x14ac:dyDescent="0.3">
      <c r="A27840" s="2">
        <v>2.5100000000000001E-3</v>
      </c>
      <c r="B27840" t="s">
        <v>58863</v>
      </c>
    </row>
    <row r="27841" spans="1:2" x14ac:dyDescent="0.3">
      <c r="A27841" s="2">
        <v>0.47935</v>
      </c>
      <c r="B27841" t="s">
        <v>58862</v>
      </c>
    </row>
    <row r="27842" spans="1:2" x14ac:dyDescent="0.3">
      <c r="A27842" s="2">
        <v>0.21940000000000001</v>
      </c>
      <c r="B27842" t="s">
        <v>58861</v>
      </c>
    </row>
    <row r="27843" spans="1:2" x14ac:dyDescent="0.3">
      <c r="A27843" s="2">
        <v>0.15833</v>
      </c>
      <c r="B27843" t="s">
        <v>58860</v>
      </c>
    </row>
    <row r="27844" spans="1:2" x14ac:dyDescent="0.3">
      <c r="A27844" s="2">
        <v>0.88871999999999995</v>
      </c>
      <c r="B27844" t="s">
        <v>58859</v>
      </c>
    </row>
    <row r="27845" spans="1:2" x14ac:dyDescent="0.3">
      <c r="A27845" s="2">
        <v>33.338650000000001</v>
      </c>
      <c r="B27845" t="s">
        <v>58858</v>
      </c>
    </row>
    <row r="27846" spans="1:2" x14ac:dyDescent="0.3">
      <c r="A27846" s="2">
        <v>0.84748079240228802</v>
      </c>
      <c r="B27846" t="s">
        <v>58857</v>
      </c>
    </row>
    <row r="27847" spans="1:2" x14ac:dyDescent="0.3">
      <c r="A27847" s="2">
        <v>641.99303151579704</v>
      </c>
      <c r="B27847" t="s">
        <v>58856</v>
      </c>
    </row>
    <row r="27848" spans="1:2" x14ac:dyDescent="0.3">
      <c r="A27848" s="2">
        <v>80.585903824275107</v>
      </c>
      <c r="B27848" t="s">
        <v>58855</v>
      </c>
    </row>
    <row r="27849" spans="1:2" x14ac:dyDescent="0.3">
      <c r="A27849" s="2">
        <v>59.591830000000002</v>
      </c>
      <c r="B27849" t="s">
        <v>58854</v>
      </c>
    </row>
    <row r="27850" spans="1:2" x14ac:dyDescent="0.3">
      <c r="A27850" s="2">
        <v>51.578744871819197</v>
      </c>
      <c r="B27850" t="s">
        <v>58853</v>
      </c>
    </row>
    <row r="27851" spans="1:2" x14ac:dyDescent="0.3">
      <c r="A27851" s="2">
        <v>5.9707999999999997</v>
      </c>
      <c r="B27851" t="s">
        <v>58852</v>
      </c>
    </row>
    <row r="27852" spans="1:2" x14ac:dyDescent="0.3">
      <c r="A27852" s="2">
        <v>8.4481171807089002</v>
      </c>
      <c r="B27852" t="s">
        <v>58851</v>
      </c>
    </row>
    <row r="27853" spans="1:2" x14ac:dyDescent="0.3">
      <c r="A27853" s="2">
        <v>0.11745</v>
      </c>
      <c r="B27853" t="s">
        <v>58850</v>
      </c>
    </row>
    <row r="27854" spans="1:2" x14ac:dyDescent="0.3">
      <c r="A27854" s="2">
        <v>3.6274000000000002</v>
      </c>
      <c r="B27854" t="s">
        <v>58849</v>
      </c>
    </row>
    <row r="27855" spans="1:2" x14ac:dyDescent="0.3">
      <c r="A27855" s="2">
        <v>3.3696799349856699</v>
      </c>
      <c r="B27855" t="s">
        <v>58848</v>
      </c>
    </row>
    <row r="27856" spans="1:2" x14ac:dyDescent="0.3">
      <c r="A27856" s="2">
        <v>32.889090000000003</v>
      </c>
      <c r="B27856" t="s">
        <v>58847</v>
      </c>
    </row>
    <row r="27857" spans="1:2" x14ac:dyDescent="0.3">
      <c r="A27857" s="2">
        <v>9.8280000000000006E-2</v>
      </c>
      <c r="B27857" t="s">
        <v>58846</v>
      </c>
    </row>
    <row r="27858" spans="1:2" x14ac:dyDescent="0.3">
      <c r="A27858" s="2">
        <v>0.33972387618119398</v>
      </c>
      <c r="B27858" t="s">
        <v>58845</v>
      </c>
    </row>
    <row r="27859" spans="1:2" x14ac:dyDescent="0.3">
      <c r="A27859" s="2">
        <v>2.1316799999999998</v>
      </c>
      <c r="B27859" t="s">
        <v>58844</v>
      </c>
    </row>
    <row r="27860" spans="1:2" x14ac:dyDescent="0.3">
      <c r="A27860" s="2">
        <v>3.8491515527619202E-2</v>
      </c>
      <c r="B27860" t="s">
        <v>58843</v>
      </c>
    </row>
    <row r="27861" spans="1:2" x14ac:dyDescent="0.3">
      <c r="A27861" s="2">
        <v>3.45127717741818E-3</v>
      </c>
      <c r="B27861" t="s">
        <v>58842</v>
      </c>
    </row>
    <row r="27862" spans="1:2" x14ac:dyDescent="0.3">
      <c r="A27862" s="2">
        <v>4.3066092705796997E-2</v>
      </c>
      <c r="B27862" t="s">
        <v>58841</v>
      </c>
    </row>
    <row r="27863" spans="1:2" x14ac:dyDescent="0.3">
      <c r="A27863" s="2" t="s">
        <v>13</v>
      </c>
      <c r="B27863" t="s">
        <v>58840</v>
      </c>
    </row>
    <row r="27864" spans="1:2" x14ac:dyDescent="0.3">
      <c r="A27864" s="2">
        <v>8.0199999999999994E-3</v>
      </c>
      <c r="B27864" t="s">
        <v>58839</v>
      </c>
    </row>
    <row r="27865" spans="1:2" x14ac:dyDescent="0.3">
      <c r="A27865" s="2">
        <v>9.3839740987399306E-2</v>
      </c>
      <c r="B27865" t="s">
        <v>58838</v>
      </c>
    </row>
    <row r="27866" spans="1:2" x14ac:dyDescent="0.3">
      <c r="A27866" s="2">
        <v>1.29518582940005</v>
      </c>
      <c r="B27866" t="s">
        <v>58837</v>
      </c>
    </row>
    <row r="27867" spans="1:2" x14ac:dyDescent="0.3">
      <c r="A27867" s="2">
        <v>0.32254007020665099</v>
      </c>
      <c r="B27867" t="s">
        <v>58836</v>
      </c>
    </row>
    <row r="27868" spans="1:2" x14ac:dyDescent="0.3">
      <c r="A27868" s="2">
        <v>4.8504419210755198E-2</v>
      </c>
      <c r="B27868" t="s">
        <v>58835</v>
      </c>
    </row>
    <row r="27869" spans="1:2" x14ac:dyDescent="0.3">
      <c r="A27869" s="2">
        <v>0.16544849233436601</v>
      </c>
      <c r="B27869" t="s">
        <v>58834</v>
      </c>
    </row>
    <row r="27870" spans="1:2" x14ac:dyDescent="0.3">
      <c r="A27870" s="2">
        <v>1.7358148364043</v>
      </c>
      <c r="B27870" t="s">
        <v>58833</v>
      </c>
    </row>
    <row r="27871" spans="1:2" x14ac:dyDescent="0.3">
      <c r="A27871" s="2">
        <v>5.2098582095979999E-2</v>
      </c>
      <c r="B27871" t="s">
        <v>58832</v>
      </c>
    </row>
    <row r="27872" spans="1:2" x14ac:dyDescent="0.3">
      <c r="A27872" s="2">
        <v>1.14493457293561</v>
      </c>
      <c r="B27872" t="s">
        <v>58831</v>
      </c>
    </row>
    <row r="27873" spans="1:2" x14ac:dyDescent="0.3">
      <c r="A27873" s="2">
        <v>3.38259</v>
      </c>
      <c r="B27873" t="s">
        <v>58830</v>
      </c>
    </row>
    <row r="27874" spans="1:2" x14ac:dyDescent="0.3">
      <c r="A27874" s="2">
        <v>0.84829054985498398</v>
      </c>
      <c r="B27874" t="s">
        <v>58829</v>
      </c>
    </row>
    <row r="27875" spans="1:2" x14ac:dyDescent="0.3">
      <c r="A27875" s="2">
        <v>16.547560000000001</v>
      </c>
      <c r="B27875" t="s">
        <v>58828</v>
      </c>
    </row>
    <row r="27876" spans="1:2" x14ac:dyDescent="0.3">
      <c r="A27876" s="2">
        <v>0.239576247848068</v>
      </c>
      <c r="B27876" t="s">
        <v>58827</v>
      </c>
    </row>
    <row r="27877" spans="1:2" x14ac:dyDescent="0.3">
      <c r="A27877" s="2">
        <v>20.837260210182102</v>
      </c>
      <c r="B27877" t="s">
        <v>58826</v>
      </c>
    </row>
    <row r="27878" spans="1:2" x14ac:dyDescent="0.3">
      <c r="A27878" s="2">
        <v>0.66605999999999999</v>
      </c>
      <c r="B27878" t="s">
        <v>58825</v>
      </c>
    </row>
    <row r="27879" spans="1:2" x14ac:dyDescent="0.3">
      <c r="A27879" s="2">
        <v>0.523339360245614</v>
      </c>
      <c r="B27879" t="s">
        <v>58824</v>
      </c>
    </row>
    <row r="27880" spans="1:2" x14ac:dyDescent="0.3">
      <c r="A27880" s="2">
        <v>4.1124353131447</v>
      </c>
      <c r="B27880" t="s">
        <v>58823</v>
      </c>
    </row>
    <row r="27881" spans="1:2" x14ac:dyDescent="0.3">
      <c r="A27881" s="2">
        <v>3.05281</v>
      </c>
      <c r="B27881" t="s">
        <v>58822</v>
      </c>
    </row>
    <row r="27882" spans="1:2" x14ac:dyDescent="0.3">
      <c r="A27882" s="2">
        <v>9.1405635569009999E-4</v>
      </c>
      <c r="B27882" t="s">
        <v>58821</v>
      </c>
    </row>
    <row r="27883" spans="1:2" x14ac:dyDescent="0.3">
      <c r="A27883" s="2">
        <v>1.1217299999999999</v>
      </c>
      <c r="B27883" t="s">
        <v>58820</v>
      </c>
    </row>
    <row r="27884" spans="1:2" x14ac:dyDescent="0.3">
      <c r="A27884" s="2">
        <v>0.38797999999999999</v>
      </c>
      <c r="B27884" t="s">
        <v>58819</v>
      </c>
    </row>
    <row r="27885" spans="1:2" x14ac:dyDescent="0.3">
      <c r="A27885" s="2">
        <v>7.8920000000000004E-2</v>
      </c>
      <c r="B27885" t="s">
        <v>58818</v>
      </c>
    </row>
    <row r="27886" spans="1:2" x14ac:dyDescent="0.3">
      <c r="A27886" s="2">
        <v>1.11166718829244</v>
      </c>
      <c r="B27886" t="s">
        <v>58817</v>
      </c>
    </row>
    <row r="27887" spans="1:2" x14ac:dyDescent="0.3">
      <c r="A27887" s="2">
        <v>1.12289144511668</v>
      </c>
      <c r="B27887" t="s">
        <v>58816</v>
      </c>
    </row>
    <row r="27888" spans="1:2" x14ac:dyDescent="0.3">
      <c r="A27888" s="2">
        <v>27.101099999999999</v>
      </c>
      <c r="B27888" t="s">
        <v>58815</v>
      </c>
    </row>
    <row r="27889" spans="1:2" x14ac:dyDescent="0.3">
      <c r="A27889" s="2">
        <v>5.4968331707025104</v>
      </c>
      <c r="B27889" t="s">
        <v>58814</v>
      </c>
    </row>
    <row r="27890" spans="1:2" x14ac:dyDescent="0.3">
      <c r="A27890" s="2">
        <v>1.45967</v>
      </c>
      <c r="B27890" t="s">
        <v>58813</v>
      </c>
    </row>
    <row r="27891" spans="1:2" x14ac:dyDescent="0.3">
      <c r="A27891" s="2">
        <v>3.9764320817513199</v>
      </c>
      <c r="B27891" t="s">
        <v>58812</v>
      </c>
    </row>
    <row r="27892" spans="1:2" x14ac:dyDescent="0.3">
      <c r="A27892" s="2">
        <v>0.47414144571736</v>
      </c>
      <c r="B27892" t="s">
        <v>58811</v>
      </c>
    </row>
    <row r="27893" spans="1:2" x14ac:dyDescent="0.3">
      <c r="A27893" s="2">
        <v>1.34429715111263</v>
      </c>
      <c r="B27893" t="s">
        <v>58810</v>
      </c>
    </row>
    <row r="27894" spans="1:2" x14ac:dyDescent="0.3">
      <c r="A27894" s="2">
        <v>0.452701382125902</v>
      </c>
      <c r="B27894" t="s">
        <v>58809</v>
      </c>
    </row>
    <row r="27895" spans="1:2" x14ac:dyDescent="0.3">
      <c r="A27895" s="2">
        <v>1.4380500000000001</v>
      </c>
      <c r="B27895" t="s">
        <v>58808</v>
      </c>
    </row>
    <row r="27896" spans="1:2" x14ac:dyDescent="0.3">
      <c r="A27896" s="2">
        <v>2.0156700000000001</v>
      </c>
      <c r="B27896" t="s">
        <v>58807</v>
      </c>
    </row>
    <row r="27897" spans="1:2" x14ac:dyDescent="0.3">
      <c r="A27897" s="2">
        <v>2.5416069874098701</v>
      </c>
      <c r="B27897" t="s">
        <v>58806</v>
      </c>
    </row>
    <row r="27898" spans="1:2" x14ac:dyDescent="0.3">
      <c r="A27898" s="2">
        <v>0.19019</v>
      </c>
      <c r="B27898" t="s">
        <v>58805</v>
      </c>
    </row>
    <row r="27899" spans="1:2" x14ac:dyDescent="0.3">
      <c r="A27899" s="2">
        <v>0.33563999999999999</v>
      </c>
      <c r="B27899" t="s">
        <v>58804</v>
      </c>
    </row>
    <row r="27900" spans="1:2" x14ac:dyDescent="0.3">
      <c r="A27900" s="2">
        <v>1.10399205433989</v>
      </c>
      <c r="B27900" t="s">
        <v>58803</v>
      </c>
    </row>
    <row r="27901" spans="1:2" x14ac:dyDescent="0.3">
      <c r="A27901" s="2">
        <v>1.98421502362498E-2</v>
      </c>
      <c r="B27901" t="s">
        <v>58802</v>
      </c>
    </row>
    <row r="27902" spans="1:2" x14ac:dyDescent="0.3">
      <c r="A27902" s="2">
        <v>0.12775298836117299</v>
      </c>
      <c r="B27902" t="s">
        <v>58801</v>
      </c>
    </row>
    <row r="27903" spans="1:2" x14ac:dyDescent="0.3">
      <c r="A27903" s="2">
        <v>1.1039999999999999E-2</v>
      </c>
      <c r="B27903" t="s">
        <v>58800</v>
      </c>
    </row>
    <row r="27904" spans="1:2" x14ac:dyDescent="0.3">
      <c r="A27904" s="2">
        <v>55.443695106865597</v>
      </c>
      <c r="B27904" t="s">
        <v>58799</v>
      </c>
    </row>
    <row r="27905" spans="1:2" x14ac:dyDescent="0.3">
      <c r="A27905" s="2">
        <v>1.05728</v>
      </c>
      <c r="B27905" t="s">
        <v>58798</v>
      </c>
    </row>
    <row r="27906" spans="1:2" x14ac:dyDescent="0.3">
      <c r="A27906" s="2">
        <v>0.99092999999999998</v>
      </c>
      <c r="B27906" t="s">
        <v>58797</v>
      </c>
    </row>
    <row r="27907" spans="1:2" x14ac:dyDescent="0.3">
      <c r="A27907" s="2">
        <v>107.651371130494</v>
      </c>
      <c r="B27907" t="s">
        <v>58796</v>
      </c>
    </row>
    <row r="27908" spans="1:2" x14ac:dyDescent="0.3">
      <c r="A27908" s="2">
        <v>0.43236000000000002</v>
      </c>
      <c r="B27908" t="s">
        <v>58795</v>
      </c>
    </row>
    <row r="27909" spans="1:2" x14ac:dyDescent="0.3">
      <c r="A27909" s="2">
        <v>0.51429999999999998</v>
      </c>
      <c r="B27909" t="s">
        <v>58794</v>
      </c>
    </row>
    <row r="27910" spans="1:2" x14ac:dyDescent="0.3">
      <c r="A27910" s="2">
        <v>0.21401000000000001</v>
      </c>
      <c r="B27910" t="s">
        <v>58793</v>
      </c>
    </row>
    <row r="27911" spans="1:2" x14ac:dyDescent="0.3">
      <c r="A27911" s="2">
        <v>3.0092342355825901E-2</v>
      </c>
      <c r="B27911" t="s">
        <v>58792</v>
      </c>
    </row>
    <row r="27912" spans="1:2" x14ac:dyDescent="0.3">
      <c r="A27912" s="2">
        <v>2.5649999999999999E-2</v>
      </c>
      <c r="B27912" t="s">
        <v>58791</v>
      </c>
    </row>
    <row r="27913" spans="1:2" x14ac:dyDescent="0.3">
      <c r="A27913" s="2">
        <v>1.40948804160048</v>
      </c>
      <c r="B27913" t="s">
        <v>58790</v>
      </c>
    </row>
    <row r="27914" spans="1:2" x14ac:dyDescent="0.3">
      <c r="A27914" s="2">
        <v>44.4910464997728</v>
      </c>
      <c r="B27914" t="s">
        <v>58789</v>
      </c>
    </row>
    <row r="27915" spans="1:2" x14ac:dyDescent="0.3">
      <c r="A27915" s="2">
        <v>373.51225677541299</v>
      </c>
      <c r="B27915" t="s">
        <v>58788</v>
      </c>
    </row>
    <row r="27916" spans="1:2" x14ac:dyDescent="0.3">
      <c r="A27916" s="2">
        <v>38.820002827278998</v>
      </c>
      <c r="B27916" t="s">
        <v>58787</v>
      </c>
    </row>
    <row r="27917" spans="1:2" x14ac:dyDescent="0.3">
      <c r="A27917" s="2">
        <v>39.228149999999999</v>
      </c>
      <c r="B27917" t="s">
        <v>58786</v>
      </c>
    </row>
    <row r="27918" spans="1:2" x14ac:dyDescent="0.3">
      <c r="A27918" s="2">
        <v>4.9899999999999996E-3</v>
      </c>
      <c r="B27918" t="s">
        <v>58785</v>
      </c>
    </row>
    <row r="27919" spans="1:2" x14ac:dyDescent="0.3">
      <c r="A27919" s="2">
        <v>1.137E-2</v>
      </c>
      <c r="B27919" t="s">
        <v>58784</v>
      </c>
    </row>
    <row r="27920" spans="1:2" x14ac:dyDescent="0.3">
      <c r="A27920" s="2">
        <v>1.0759099999999999</v>
      </c>
      <c r="B27920" t="s">
        <v>58783</v>
      </c>
    </row>
    <row r="27921" spans="1:2" x14ac:dyDescent="0.3">
      <c r="A27921" s="2">
        <v>6.0723900000000004</v>
      </c>
      <c r="B27921" t="s">
        <v>58782</v>
      </c>
    </row>
    <row r="27922" spans="1:2" x14ac:dyDescent="0.3">
      <c r="A27922" s="2">
        <v>3.9243630068369</v>
      </c>
      <c r="B27922" t="s">
        <v>58781</v>
      </c>
    </row>
    <row r="27923" spans="1:2" x14ac:dyDescent="0.3">
      <c r="A27923" s="2">
        <v>36.79956</v>
      </c>
      <c r="B27923" t="s">
        <v>58780</v>
      </c>
    </row>
    <row r="27924" spans="1:2" x14ac:dyDescent="0.3">
      <c r="A27924" s="2">
        <v>0.53495118728044699</v>
      </c>
      <c r="B27924" t="s">
        <v>58779</v>
      </c>
    </row>
    <row r="27925" spans="1:2" x14ac:dyDescent="0.3">
      <c r="A27925" s="2">
        <v>5.6579914563093404E-4</v>
      </c>
      <c r="B27925" t="s">
        <v>58778</v>
      </c>
    </row>
    <row r="27926" spans="1:2" x14ac:dyDescent="0.3">
      <c r="A27926" s="2">
        <v>6.7640556673973699E-4</v>
      </c>
      <c r="B27926" t="s">
        <v>58777</v>
      </c>
    </row>
    <row r="27927" spans="1:2" x14ac:dyDescent="0.3">
      <c r="A27927" s="2">
        <v>0.51968999999999999</v>
      </c>
      <c r="B27927" t="s">
        <v>58776</v>
      </c>
    </row>
    <row r="27928" spans="1:2" x14ac:dyDescent="0.3">
      <c r="A27928" s="2">
        <v>2.5347493976000599E-2</v>
      </c>
      <c r="B27928" t="s">
        <v>58775</v>
      </c>
    </row>
    <row r="27929" spans="1:2" x14ac:dyDescent="0.3">
      <c r="A27929" s="2">
        <v>54.028933262460498</v>
      </c>
      <c r="B27929" t="s">
        <v>58774</v>
      </c>
    </row>
    <row r="27930" spans="1:2" x14ac:dyDescent="0.3">
      <c r="A27930" s="2">
        <v>9.2051499999999997</v>
      </c>
      <c r="B27930" t="s">
        <v>58773</v>
      </c>
    </row>
    <row r="27931" spans="1:2" x14ac:dyDescent="0.3">
      <c r="A27931" s="2">
        <v>286.88321271177102</v>
      </c>
      <c r="B27931" t="s">
        <v>58772</v>
      </c>
    </row>
    <row r="27932" spans="1:2" x14ac:dyDescent="0.3">
      <c r="A27932" s="2">
        <v>4.7694120427794598E-2</v>
      </c>
      <c r="B27932" t="s">
        <v>58771</v>
      </c>
    </row>
    <row r="27933" spans="1:2" x14ac:dyDescent="0.3">
      <c r="A27933" s="2">
        <v>2.89147253137968E-2</v>
      </c>
      <c r="B27933" t="s">
        <v>58770</v>
      </c>
    </row>
    <row r="27934" spans="1:2" x14ac:dyDescent="0.3">
      <c r="A27934" s="2">
        <v>53.764049999999997</v>
      </c>
      <c r="B27934" t="s">
        <v>58769</v>
      </c>
    </row>
    <row r="27935" spans="1:2" x14ac:dyDescent="0.3">
      <c r="A27935" s="2">
        <v>10.787998582655201</v>
      </c>
      <c r="B27935" t="s">
        <v>58768</v>
      </c>
    </row>
    <row r="27936" spans="1:2" x14ac:dyDescent="0.3">
      <c r="A27936" s="2">
        <v>0.19357117930614001</v>
      </c>
      <c r="B27936" t="s">
        <v>58767</v>
      </c>
    </row>
    <row r="27937" spans="1:2" x14ac:dyDescent="0.3">
      <c r="A27937" s="2">
        <v>18.83081</v>
      </c>
      <c r="B27937" t="s">
        <v>58766</v>
      </c>
    </row>
    <row r="27938" spans="1:2" x14ac:dyDescent="0.3">
      <c r="A27938" s="2">
        <v>9.5198400000000003</v>
      </c>
      <c r="B27938" t="s">
        <v>58765</v>
      </c>
    </row>
    <row r="27939" spans="1:2" x14ac:dyDescent="0.3">
      <c r="A27939" s="2">
        <v>3.2850637913979401E-2</v>
      </c>
      <c r="B27939" t="s">
        <v>58764</v>
      </c>
    </row>
    <row r="27940" spans="1:2" x14ac:dyDescent="0.3">
      <c r="A27940" s="2">
        <v>83.170386797375699</v>
      </c>
      <c r="B27940" t="s">
        <v>58763</v>
      </c>
    </row>
    <row r="27941" spans="1:2" x14ac:dyDescent="0.3">
      <c r="A27941" s="2">
        <v>14.9161324099427</v>
      </c>
      <c r="B27941" t="s">
        <v>58762</v>
      </c>
    </row>
    <row r="27942" spans="1:2" x14ac:dyDescent="0.3">
      <c r="A27942" s="2">
        <v>30.332830000000001</v>
      </c>
      <c r="B27942" t="s">
        <v>58761</v>
      </c>
    </row>
    <row r="27943" spans="1:2" x14ac:dyDescent="0.3">
      <c r="A27943" s="2">
        <v>1.4254650399973701E-3</v>
      </c>
      <c r="B27943" t="s">
        <v>58760</v>
      </c>
    </row>
    <row r="27944" spans="1:2" x14ac:dyDescent="0.3">
      <c r="A27944" s="2">
        <v>2.2757132080863201E-2</v>
      </c>
      <c r="B27944" t="s">
        <v>58759</v>
      </c>
    </row>
    <row r="27945" spans="1:2" x14ac:dyDescent="0.3">
      <c r="A27945" s="2">
        <v>28.148140000000001</v>
      </c>
      <c r="B27945" t="s">
        <v>58758</v>
      </c>
    </row>
    <row r="27946" spans="1:2" x14ac:dyDescent="0.3">
      <c r="A27946" s="2">
        <v>1.0844851934811199</v>
      </c>
      <c r="B27946" t="s">
        <v>58757</v>
      </c>
    </row>
    <row r="27947" spans="1:2" x14ac:dyDescent="0.3">
      <c r="A27947" s="2">
        <v>3.0694699999999999</v>
      </c>
      <c r="B27947" t="s">
        <v>58756</v>
      </c>
    </row>
    <row r="27948" spans="1:2" x14ac:dyDescent="0.3">
      <c r="A27948" s="2">
        <v>0.111984455731455</v>
      </c>
      <c r="B27948" t="s">
        <v>58755</v>
      </c>
    </row>
    <row r="27949" spans="1:2" x14ac:dyDescent="0.3">
      <c r="A27949" s="2">
        <v>1.30122721271084</v>
      </c>
      <c r="B27949" t="s">
        <v>58754</v>
      </c>
    </row>
    <row r="27950" spans="1:2" x14ac:dyDescent="0.3">
      <c r="A27950" s="2">
        <v>0.48135562115455699</v>
      </c>
      <c r="B27950" t="s">
        <v>58753</v>
      </c>
    </row>
    <row r="27951" spans="1:2" x14ac:dyDescent="0.3">
      <c r="A27951" s="2">
        <v>1.4128749145599799</v>
      </c>
      <c r="B27951" t="s">
        <v>58752</v>
      </c>
    </row>
    <row r="27952" spans="1:2" x14ac:dyDescent="0.3">
      <c r="A27952" s="2">
        <v>1.3587100000000001</v>
      </c>
      <c r="B27952" t="s">
        <v>58751</v>
      </c>
    </row>
    <row r="27953" spans="1:2" x14ac:dyDescent="0.3">
      <c r="A27953" s="2">
        <v>10.728339999999999</v>
      </c>
      <c r="B27953" t="s">
        <v>58750</v>
      </c>
    </row>
    <row r="27954" spans="1:2" x14ac:dyDescent="0.3">
      <c r="A27954" s="2">
        <v>2.26675</v>
      </c>
      <c r="B27954" t="s">
        <v>58749</v>
      </c>
    </row>
    <row r="27955" spans="1:2" x14ac:dyDescent="0.3">
      <c r="A27955" s="2">
        <v>0.45190999999999998</v>
      </c>
      <c r="B27955" t="s">
        <v>58748</v>
      </c>
    </row>
    <row r="27956" spans="1:2" x14ac:dyDescent="0.3">
      <c r="A27956" s="2">
        <v>2.6275300000000001</v>
      </c>
      <c r="B27956" t="s">
        <v>58747</v>
      </c>
    </row>
    <row r="27957" spans="1:2" x14ac:dyDescent="0.3">
      <c r="A27957" s="2">
        <v>74.259289999999993</v>
      </c>
      <c r="B27957" t="s">
        <v>58746</v>
      </c>
    </row>
    <row r="27958" spans="1:2" x14ac:dyDescent="0.3">
      <c r="A27958" s="2">
        <v>250</v>
      </c>
      <c r="B27958" t="s">
        <v>58745</v>
      </c>
    </row>
    <row r="27959" spans="1:2" x14ac:dyDescent="0.3">
      <c r="A27959" s="2">
        <v>0.29552290082475302</v>
      </c>
      <c r="B27959" t="s">
        <v>58744</v>
      </c>
    </row>
    <row r="27960" spans="1:2" x14ac:dyDescent="0.3">
      <c r="A27960" s="2">
        <v>19.1895227438213</v>
      </c>
      <c r="B27960" t="s">
        <v>58743</v>
      </c>
    </row>
    <row r="27961" spans="1:2" x14ac:dyDescent="0.3">
      <c r="A27961" s="2">
        <v>1.2248908226961699</v>
      </c>
      <c r="B27961" t="s">
        <v>58742</v>
      </c>
    </row>
    <row r="27962" spans="1:2" x14ac:dyDescent="0.3">
      <c r="A27962" s="2">
        <v>1.1199999999999999E-3</v>
      </c>
      <c r="B27962" t="s">
        <v>58741</v>
      </c>
    </row>
    <row r="27963" spans="1:2" x14ac:dyDescent="0.3">
      <c r="A27963" s="2">
        <v>38.247532879265698</v>
      </c>
      <c r="B27963" t="s">
        <v>58740</v>
      </c>
    </row>
    <row r="27964" spans="1:2" x14ac:dyDescent="0.3">
      <c r="A27964" s="2">
        <v>17.341614794988001</v>
      </c>
      <c r="B27964" t="s">
        <v>58739</v>
      </c>
    </row>
    <row r="27965" spans="1:2" x14ac:dyDescent="0.3">
      <c r="A27965" s="2">
        <v>66.343549999999993</v>
      </c>
      <c r="B27965" t="s">
        <v>58738</v>
      </c>
    </row>
    <row r="27966" spans="1:2" x14ac:dyDescent="0.3">
      <c r="A27966" s="2">
        <v>57.304340000000003</v>
      </c>
      <c r="B27966" t="s">
        <v>58737</v>
      </c>
    </row>
    <row r="27967" spans="1:2" x14ac:dyDescent="0.3">
      <c r="A27967" s="2">
        <v>12.66324</v>
      </c>
      <c r="B27967" t="s">
        <v>58736</v>
      </c>
    </row>
    <row r="27968" spans="1:2" x14ac:dyDescent="0.3">
      <c r="A27968" s="2">
        <v>3.0429999999999999E-2</v>
      </c>
      <c r="B27968" t="s">
        <v>58735</v>
      </c>
    </row>
    <row r="27969" spans="1:2" x14ac:dyDescent="0.3">
      <c r="A27969" s="2">
        <v>14.9251712382764</v>
      </c>
      <c r="B27969" t="s">
        <v>58734</v>
      </c>
    </row>
    <row r="27970" spans="1:2" x14ac:dyDescent="0.3">
      <c r="A27970" s="2">
        <v>8.9058899999999994</v>
      </c>
      <c r="B27970" t="s">
        <v>58733</v>
      </c>
    </row>
    <row r="27971" spans="1:2" x14ac:dyDescent="0.3">
      <c r="A27971" s="2">
        <v>0.11870723340287299</v>
      </c>
      <c r="B27971" t="s">
        <v>58732</v>
      </c>
    </row>
    <row r="27972" spans="1:2" x14ac:dyDescent="0.3">
      <c r="A27972" s="2">
        <v>0.67583000000000004</v>
      </c>
      <c r="B27972" t="s">
        <v>58731</v>
      </c>
    </row>
    <row r="27973" spans="1:2" x14ac:dyDescent="0.3">
      <c r="A27973" s="2">
        <v>0.12645999999999999</v>
      </c>
      <c r="B27973" t="s">
        <v>58730</v>
      </c>
    </row>
    <row r="27974" spans="1:2" x14ac:dyDescent="0.3">
      <c r="A27974" s="2">
        <v>1.5003064199813799E-2</v>
      </c>
      <c r="B27974" t="s">
        <v>58729</v>
      </c>
    </row>
    <row r="27975" spans="1:2" x14ac:dyDescent="0.3">
      <c r="A27975" s="2">
        <v>4.8256612244165602E-2</v>
      </c>
      <c r="B27975" t="s">
        <v>58728</v>
      </c>
    </row>
    <row r="27976" spans="1:2" x14ac:dyDescent="0.3">
      <c r="A27976" s="2">
        <v>6.6199999999999995E-2</v>
      </c>
      <c r="B27976" t="s">
        <v>58727</v>
      </c>
    </row>
    <row r="27977" spans="1:2" x14ac:dyDescent="0.3">
      <c r="A27977" s="2">
        <v>1.7637700000000001</v>
      </c>
      <c r="B27977" t="s">
        <v>58726</v>
      </c>
    </row>
    <row r="27978" spans="1:2" x14ac:dyDescent="0.3">
      <c r="A27978" s="2">
        <v>0.41257772087413302</v>
      </c>
      <c r="B27978" t="s">
        <v>58725</v>
      </c>
    </row>
    <row r="27979" spans="1:2" x14ac:dyDescent="0.3">
      <c r="A27979" s="2">
        <v>0.358122226488989</v>
      </c>
      <c r="B27979" t="s">
        <v>58724</v>
      </c>
    </row>
    <row r="27980" spans="1:2" x14ac:dyDescent="0.3">
      <c r="A27980" s="2">
        <v>0.35571256162132697</v>
      </c>
      <c r="B27980" t="s">
        <v>58723</v>
      </c>
    </row>
    <row r="27981" spans="1:2" x14ac:dyDescent="0.3">
      <c r="A27981" s="2">
        <v>60.206659999999999</v>
      </c>
      <c r="B27981" t="s">
        <v>58722</v>
      </c>
    </row>
    <row r="27982" spans="1:2" x14ac:dyDescent="0.3">
      <c r="A27982" s="2">
        <v>4.5408822622842501E-2</v>
      </c>
      <c r="B27982" t="s">
        <v>58721</v>
      </c>
    </row>
    <row r="27983" spans="1:2" x14ac:dyDescent="0.3">
      <c r="A27983" s="2">
        <v>1.0426595170769499</v>
      </c>
      <c r="B27983" t="s">
        <v>58720</v>
      </c>
    </row>
    <row r="27984" spans="1:2" x14ac:dyDescent="0.3">
      <c r="A27984" s="2">
        <v>0.774884611605825</v>
      </c>
      <c r="B27984" t="s">
        <v>58719</v>
      </c>
    </row>
    <row r="27985" spans="1:2" x14ac:dyDescent="0.3">
      <c r="A27985" s="2">
        <v>2.4043301522909899</v>
      </c>
      <c r="B27985" t="s">
        <v>58718</v>
      </c>
    </row>
    <row r="27986" spans="1:2" x14ac:dyDescent="0.3">
      <c r="A27986" s="2">
        <v>47.134771056629603</v>
      </c>
      <c r="B27986" t="s">
        <v>58717</v>
      </c>
    </row>
    <row r="27987" spans="1:2" x14ac:dyDescent="0.3">
      <c r="A27987" s="2">
        <v>36.988370000000003</v>
      </c>
      <c r="B27987" t="s">
        <v>58716</v>
      </c>
    </row>
    <row r="27988" spans="1:2" x14ac:dyDescent="0.3">
      <c r="A27988" s="2">
        <v>5.4668307686509099</v>
      </c>
      <c r="B27988" t="s">
        <v>58715</v>
      </c>
    </row>
    <row r="27989" spans="1:2" x14ac:dyDescent="0.3">
      <c r="A27989" s="2">
        <v>3.78930071664327</v>
      </c>
      <c r="B27989" t="s">
        <v>58714</v>
      </c>
    </row>
    <row r="27990" spans="1:2" x14ac:dyDescent="0.3">
      <c r="A27990" s="2">
        <v>0.92715095871616504</v>
      </c>
      <c r="B27990" t="s">
        <v>58713</v>
      </c>
    </row>
    <row r="27991" spans="1:2" x14ac:dyDescent="0.3">
      <c r="A27991" s="2">
        <v>3.26877</v>
      </c>
      <c r="B27991" t="s">
        <v>58712</v>
      </c>
    </row>
    <row r="27992" spans="1:2" x14ac:dyDescent="0.3">
      <c r="A27992" s="2">
        <v>3.4659</v>
      </c>
      <c r="B27992" t="s">
        <v>58711</v>
      </c>
    </row>
    <row r="27993" spans="1:2" x14ac:dyDescent="0.3">
      <c r="A27993" s="2">
        <v>5.9636100000000001</v>
      </c>
      <c r="B27993" t="s">
        <v>58710</v>
      </c>
    </row>
    <row r="27994" spans="1:2" x14ac:dyDescent="0.3">
      <c r="A27994" s="2">
        <v>5.0947735645554298E-2</v>
      </c>
      <c r="B27994" t="s">
        <v>58709</v>
      </c>
    </row>
    <row r="27995" spans="1:2" x14ac:dyDescent="0.3">
      <c r="A27995" s="2">
        <v>11.8679736043311</v>
      </c>
      <c r="B27995" t="s">
        <v>58708</v>
      </c>
    </row>
    <row r="27996" spans="1:2" x14ac:dyDescent="0.3">
      <c r="A27996" s="2" t="s">
        <v>13</v>
      </c>
      <c r="B27996" t="s">
        <v>58707</v>
      </c>
    </row>
    <row r="27997" spans="1:2" x14ac:dyDescent="0.3">
      <c r="A27997" s="2">
        <v>9.6091300000000004</v>
      </c>
      <c r="B27997" t="s">
        <v>58706</v>
      </c>
    </row>
    <row r="27998" spans="1:2" x14ac:dyDescent="0.3">
      <c r="A27998" s="2">
        <v>6.3893949714846502E-3</v>
      </c>
      <c r="B27998" t="s">
        <v>58705</v>
      </c>
    </row>
    <row r="27999" spans="1:2" x14ac:dyDescent="0.3">
      <c r="A27999" s="2">
        <v>1.65452</v>
      </c>
      <c r="B27999" t="s">
        <v>58704</v>
      </c>
    </row>
    <row r="28000" spans="1:2" x14ac:dyDescent="0.3">
      <c r="A28000" s="2">
        <v>1.31072580606676E-2</v>
      </c>
      <c r="B28000" t="s">
        <v>58703</v>
      </c>
    </row>
    <row r="28001" spans="1:2" x14ac:dyDescent="0.3">
      <c r="A28001" s="2">
        <v>7.0000000000000001E-3</v>
      </c>
      <c r="B28001" t="s">
        <v>58702</v>
      </c>
    </row>
    <row r="28002" spans="1:2" x14ac:dyDescent="0.3">
      <c r="A28002" s="2">
        <v>0.59321915379944401</v>
      </c>
      <c r="B28002" t="s">
        <v>58701</v>
      </c>
    </row>
    <row r="28003" spans="1:2" x14ac:dyDescent="0.3">
      <c r="A28003" s="2">
        <v>2.6384698519125602E-2</v>
      </c>
      <c r="B28003" t="s">
        <v>58700</v>
      </c>
    </row>
    <row r="28004" spans="1:2" x14ac:dyDescent="0.3">
      <c r="A28004" s="2">
        <v>33.808410000000002</v>
      </c>
      <c r="B28004" t="s">
        <v>58699</v>
      </c>
    </row>
    <row r="28005" spans="1:2" x14ac:dyDescent="0.3">
      <c r="A28005" s="2">
        <v>1.3251500000000001</v>
      </c>
      <c r="B28005" t="s">
        <v>58698</v>
      </c>
    </row>
    <row r="28006" spans="1:2" x14ac:dyDescent="0.3">
      <c r="A28006" s="2">
        <v>35.974829999999997</v>
      </c>
      <c r="B28006" t="s">
        <v>58697</v>
      </c>
    </row>
    <row r="28007" spans="1:2" x14ac:dyDescent="0.3">
      <c r="A28007" s="2">
        <v>0.168147082368449</v>
      </c>
      <c r="B28007" t="s">
        <v>58696</v>
      </c>
    </row>
    <row r="28008" spans="1:2" x14ac:dyDescent="0.3">
      <c r="A28008" s="2">
        <v>10.71255</v>
      </c>
      <c r="B28008" t="s">
        <v>58695</v>
      </c>
    </row>
    <row r="28009" spans="1:2" x14ac:dyDescent="0.3">
      <c r="A28009" s="2">
        <v>2.4888853464746599</v>
      </c>
      <c r="B28009" t="s">
        <v>58694</v>
      </c>
    </row>
    <row r="28010" spans="1:2" x14ac:dyDescent="0.3">
      <c r="A28010" s="2">
        <v>14.6079610375669</v>
      </c>
      <c r="B28010" t="s">
        <v>58693</v>
      </c>
    </row>
    <row r="28011" spans="1:2" x14ac:dyDescent="0.3">
      <c r="A28011" s="2">
        <v>13.470422334807701</v>
      </c>
      <c r="B28011" t="s">
        <v>58692</v>
      </c>
    </row>
    <row r="28012" spans="1:2" x14ac:dyDescent="0.3">
      <c r="A28012" s="2">
        <v>5.8186953970742499</v>
      </c>
      <c r="B28012" t="s">
        <v>58691</v>
      </c>
    </row>
    <row r="28013" spans="1:2" x14ac:dyDescent="0.3">
      <c r="A28013" s="2">
        <v>8.2747654560261896E-2</v>
      </c>
      <c r="B28013" t="s">
        <v>58690</v>
      </c>
    </row>
    <row r="28014" spans="1:2" x14ac:dyDescent="0.3">
      <c r="A28014" s="2">
        <v>36.8972545552623</v>
      </c>
      <c r="B28014" t="s">
        <v>58689</v>
      </c>
    </row>
    <row r="28015" spans="1:2" x14ac:dyDescent="0.3">
      <c r="A28015" s="2">
        <v>0.10528999999999999</v>
      </c>
      <c r="B28015" t="s">
        <v>58688</v>
      </c>
    </row>
    <row r="28016" spans="1:2" x14ac:dyDescent="0.3">
      <c r="A28016" s="2">
        <v>0.115529545046316</v>
      </c>
      <c r="B28016" t="s">
        <v>58687</v>
      </c>
    </row>
    <row r="28017" spans="1:2" x14ac:dyDescent="0.3">
      <c r="A28017" s="2">
        <v>1.03694</v>
      </c>
      <c r="B28017" t="s">
        <v>58686</v>
      </c>
    </row>
    <row r="28018" spans="1:2" x14ac:dyDescent="0.3">
      <c r="A28018" s="2">
        <v>2.9480039765127902E-2</v>
      </c>
      <c r="B28018" t="s">
        <v>58685</v>
      </c>
    </row>
    <row r="28019" spans="1:2" x14ac:dyDescent="0.3">
      <c r="A28019" s="2">
        <v>6.0999999999999997E-4</v>
      </c>
      <c r="B28019" t="s">
        <v>58684</v>
      </c>
    </row>
    <row r="28020" spans="1:2" x14ac:dyDescent="0.3">
      <c r="A28020" s="2">
        <v>1.39710110065276E-3</v>
      </c>
      <c r="B28020" t="s">
        <v>58683</v>
      </c>
    </row>
    <row r="28021" spans="1:2" x14ac:dyDescent="0.3">
      <c r="A28021" s="2">
        <v>5.2648497449920102E-3</v>
      </c>
      <c r="B28021" t="s">
        <v>58682</v>
      </c>
    </row>
    <row r="28022" spans="1:2" x14ac:dyDescent="0.3">
      <c r="A28022" s="2">
        <v>4.8890763718018202E-3</v>
      </c>
      <c r="B28022" t="s">
        <v>58681</v>
      </c>
    </row>
    <row r="28023" spans="1:2" x14ac:dyDescent="0.3">
      <c r="A28023" s="2">
        <v>1.8135458714217699E-2</v>
      </c>
      <c r="B28023" t="s">
        <v>58680</v>
      </c>
    </row>
    <row r="28024" spans="1:2" x14ac:dyDescent="0.3">
      <c r="A28024" s="2">
        <v>9.1631496615285704E-2</v>
      </c>
      <c r="B28024" t="s">
        <v>58679</v>
      </c>
    </row>
    <row r="28025" spans="1:2" x14ac:dyDescent="0.3">
      <c r="A28025" s="2">
        <v>44.435549999999999</v>
      </c>
      <c r="B28025" t="s">
        <v>58678</v>
      </c>
    </row>
    <row r="28026" spans="1:2" x14ac:dyDescent="0.3">
      <c r="A28026" s="2">
        <v>4.9997381961990302E-3</v>
      </c>
      <c r="B28026" t="s">
        <v>58677</v>
      </c>
    </row>
    <row r="28027" spans="1:2" x14ac:dyDescent="0.3">
      <c r="A28027" s="2">
        <v>0.70487999999999995</v>
      </c>
      <c r="B28027" t="s">
        <v>58676</v>
      </c>
    </row>
    <row r="28028" spans="1:2" x14ac:dyDescent="0.3">
      <c r="A28028" s="2">
        <v>25.3101838363519</v>
      </c>
      <c r="B28028" t="s">
        <v>58675</v>
      </c>
    </row>
    <row r="28029" spans="1:2" x14ac:dyDescent="0.3">
      <c r="A28029" s="2">
        <v>0.296390512669926</v>
      </c>
      <c r="B28029" t="s">
        <v>58674</v>
      </c>
    </row>
    <row r="28030" spans="1:2" x14ac:dyDescent="0.3">
      <c r="A28030" s="2">
        <v>7.3549300000000004</v>
      </c>
      <c r="B28030" t="s">
        <v>58673</v>
      </c>
    </row>
    <row r="28031" spans="1:2" x14ac:dyDescent="0.3">
      <c r="A28031" s="2">
        <v>13.891551967343901</v>
      </c>
      <c r="B28031" t="s">
        <v>58672</v>
      </c>
    </row>
    <row r="28032" spans="1:2" x14ac:dyDescent="0.3">
      <c r="A28032" s="2">
        <v>54.689093738468003</v>
      </c>
      <c r="B28032" t="s">
        <v>58671</v>
      </c>
    </row>
    <row r="28033" spans="1:2" x14ac:dyDescent="0.3">
      <c r="A28033" s="2">
        <v>0.40987000000000001</v>
      </c>
      <c r="B28033" t="s">
        <v>58670</v>
      </c>
    </row>
    <row r="28034" spans="1:2" x14ac:dyDescent="0.3">
      <c r="A28034" s="2">
        <v>0.55818999999999996</v>
      </c>
      <c r="B28034" t="s">
        <v>58669</v>
      </c>
    </row>
    <row r="28035" spans="1:2" x14ac:dyDescent="0.3">
      <c r="A28035" s="2">
        <v>0.90459000000000001</v>
      </c>
      <c r="B28035" t="s">
        <v>58668</v>
      </c>
    </row>
    <row r="28036" spans="1:2" x14ac:dyDescent="0.3">
      <c r="A28036" s="2">
        <v>0.37758000000000003</v>
      </c>
      <c r="B28036" t="s">
        <v>58667</v>
      </c>
    </row>
    <row r="28037" spans="1:2" x14ac:dyDescent="0.3">
      <c r="A28037" s="2">
        <v>8.4831021273246404E-2</v>
      </c>
      <c r="B28037" t="s">
        <v>58666</v>
      </c>
    </row>
    <row r="28038" spans="1:2" x14ac:dyDescent="0.3">
      <c r="A28038" s="2">
        <v>116.10796999999999</v>
      </c>
      <c r="B28038" t="s">
        <v>58665</v>
      </c>
    </row>
    <row r="28039" spans="1:2" x14ac:dyDescent="0.3">
      <c r="A28039" s="2">
        <v>61.580039999999997</v>
      </c>
      <c r="B28039" t="s">
        <v>58664</v>
      </c>
    </row>
    <row r="28040" spans="1:2" x14ac:dyDescent="0.3">
      <c r="A28040" s="2">
        <v>0.66786999999999996</v>
      </c>
      <c r="B28040" t="s">
        <v>58663</v>
      </c>
    </row>
    <row r="28041" spans="1:2" x14ac:dyDescent="0.3">
      <c r="A28041" s="2">
        <v>4.30844</v>
      </c>
      <c r="B28041" t="s">
        <v>58662</v>
      </c>
    </row>
    <row r="28042" spans="1:2" x14ac:dyDescent="0.3">
      <c r="A28042" s="2">
        <v>7.4159300000000004</v>
      </c>
      <c r="B28042" t="s">
        <v>58661</v>
      </c>
    </row>
    <row r="28043" spans="1:2" x14ac:dyDescent="0.3">
      <c r="A28043" s="2">
        <v>11.7204726908315</v>
      </c>
      <c r="B28043" t="s">
        <v>58660</v>
      </c>
    </row>
    <row r="28044" spans="1:2" x14ac:dyDescent="0.3">
      <c r="A28044" s="2">
        <v>0.13991999999999999</v>
      </c>
      <c r="B28044" t="s">
        <v>58659</v>
      </c>
    </row>
    <row r="28045" spans="1:2" x14ac:dyDescent="0.3">
      <c r="A28045" s="2">
        <v>1.8244199999999999</v>
      </c>
      <c r="B28045" t="s">
        <v>58658</v>
      </c>
    </row>
    <row r="28046" spans="1:2" x14ac:dyDescent="0.3">
      <c r="A28046" s="2">
        <v>33.590350000000001</v>
      </c>
      <c r="B28046" t="s">
        <v>58657</v>
      </c>
    </row>
    <row r="28047" spans="1:2" x14ac:dyDescent="0.3">
      <c r="A28047" s="2">
        <v>7.9131099999999996</v>
      </c>
      <c r="B28047" t="s">
        <v>58656</v>
      </c>
    </row>
    <row r="28048" spans="1:2" x14ac:dyDescent="0.3">
      <c r="A28048" s="2">
        <v>2.5</v>
      </c>
      <c r="B28048" t="s">
        <v>58655</v>
      </c>
    </row>
    <row r="28049" spans="1:2" x14ac:dyDescent="0.3">
      <c r="A28049" s="2">
        <v>2.4517980145996101</v>
      </c>
      <c r="B28049" t="s">
        <v>58654</v>
      </c>
    </row>
    <row r="28050" spans="1:2" x14ac:dyDescent="0.3">
      <c r="A28050" s="2">
        <v>1.01E-3</v>
      </c>
      <c r="B28050" t="s">
        <v>58653</v>
      </c>
    </row>
    <row r="28051" spans="1:2" x14ac:dyDescent="0.3">
      <c r="A28051" s="2">
        <v>7.2000000000000005E-4</v>
      </c>
      <c r="B28051" t="s">
        <v>58652</v>
      </c>
    </row>
    <row r="28052" spans="1:2" x14ac:dyDescent="0.3">
      <c r="A28052" s="2">
        <v>4.3393028869350998E-4</v>
      </c>
      <c r="B28052" t="s">
        <v>58651</v>
      </c>
    </row>
    <row r="28053" spans="1:2" x14ac:dyDescent="0.3">
      <c r="A28053" s="2">
        <v>6.6E-4</v>
      </c>
      <c r="B28053" t="s">
        <v>58650</v>
      </c>
    </row>
    <row r="28054" spans="1:2" x14ac:dyDescent="0.3">
      <c r="A28054" s="2">
        <v>9.0462830804529197</v>
      </c>
      <c r="B28054" t="s">
        <v>58649</v>
      </c>
    </row>
    <row r="28055" spans="1:2" x14ac:dyDescent="0.3">
      <c r="A28055" s="2">
        <v>3.5500000000000002E-3</v>
      </c>
      <c r="B28055" t="s">
        <v>58648</v>
      </c>
    </row>
    <row r="28056" spans="1:2" x14ac:dyDescent="0.3">
      <c r="A28056" s="2">
        <v>15.125444663644901</v>
      </c>
      <c r="B28056" t="s">
        <v>58647</v>
      </c>
    </row>
    <row r="28057" spans="1:2" x14ac:dyDescent="0.3">
      <c r="A28057" s="2">
        <v>3.3563900000000002</v>
      </c>
      <c r="B28057" t="s">
        <v>58646</v>
      </c>
    </row>
    <row r="28058" spans="1:2" x14ac:dyDescent="0.3">
      <c r="A28058" s="2">
        <v>0.70279999999999998</v>
      </c>
      <c r="B28058" t="s">
        <v>58645</v>
      </c>
    </row>
    <row r="28059" spans="1:2" x14ac:dyDescent="0.3">
      <c r="A28059" s="2">
        <v>15.790478196639899</v>
      </c>
      <c r="B28059" t="s">
        <v>58644</v>
      </c>
    </row>
    <row r="28060" spans="1:2" x14ac:dyDescent="0.3">
      <c r="A28060" s="2">
        <v>2.8097178681685699</v>
      </c>
      <c r="B28060" t="s">
        <v>58643</v>
      </c>
    </row>
    <row r="28061" spans="1:2" x14ac:dyDescent="0.3">
      <c r="A28061" s="2">
        <v>1.4978347194000201</v>
      </c>
      <c r="B28061" t="s">
        <v>58642</v>
      </c>
    </row>
    <row r="28062" spans="1:2" x14ac:dyDescent="0.3">
      <c r="A28062" s="2">
        <v>3.8423791406285099</v>
      </c>
      <c r="B28062" t="s">
        <v>58641</v>
      </c>
    </row>
    <row r="28063" spans="1:2" x14ac:dyDescent="0.3">
      <c r="A28063" s="2">
        <v>1.62168423721671E-3</v>
      </c>
      <c r="B28063" t="s">
        <v>58640</v>
      </c>
    </row>
    <row r="28064" spans="1:2" x14ac:dyDescent="0.3">
      <c r="A28064" s="2">
        <v>7.3003138992682004</v>
      </c>
      <c r="B28064" t="s">
        <v>58639</v>
      </c>
    </row>
    <row r="28065" spans="1:2" x14ac:dyDescent="0.3">
      <c r="A28065" s="2">
        <v>1.33E-3</v>
      </c>
      <c r="B28065" t="s">
        <v>58638</v>
      </c>
    </row>
    <row r="28066" spans="1:2" x14ac:dyDescent="0.3">
      <c r="A28066" s="2">
        <v>37.41919</v>
      </c>
      <c r="B28066" t="s">
        <v>58637</v>
      </c>
    </row>
    <row r="28067" spans="1:2" x14ac:dyDescent="0.3">
      <c r="A28067" s="2">
        <v>27.1821091356003</v>
      </c>
      <c r="B28067" t="s">
        <v>58636</v>
      </c>
    </row>
    <row r="28068" spans="1:2" x14ac:dyDescent="0.3">
      <c r="A28068" s="2">
        <v>18.443887184786998</v>
      </c>
      <c r="B28068" t="s">
        <v>58635</v>
      </c>
    </row>
    <row r="28069" spans="1:2" x14ac:dyDescent="0.3">
      <c r="A28069" s="2">
        <v>3.8558302031830198</v>
      </c>
      <c r="B28069" t="s">
        <v>58634</v>
      </c>
    </row>
    <row r="28070" spans="1:2" x14ac:dyDescent="0.3">
      <c r="A28070" s="2">
        <v>14.86463</v>
      </c>
      <c r="B28070" t="s">
        <v>58633</v>
      </c>
    </row>
    <row r="28071" spans="1:2" x14ac:dyDescent="0.3">
      <c r="A28071" s="2">
        <v>1.8972100000000001</v>
      </c>
      <c r="B28071" t="s">
        <v>58632</v>
      </c>
    </row>
    <row r="28072" spans="1:2" x14ac:dyDescent="0.3">
      <c r="A28072" s="2">
        <v>0.178730187380057</v>
      </c>
      <c r="B28072" t="s">
        <v>58631</v>
      </c>
    </row>
    <row r="28073" spans="1:2" x14ac:dyDescent="0.3">
      <c r="A28073" s="2">
        <v>0.49898557615506001</v>
      </c>
      <c r="B28073" t="s">
        <v>58630</v>
      </c>
    </row>
    <row r="28074" spans="1:2" x14ac:dyDescent="0.3">
      <c r="A28074" s="2">
        <v>17.315239999999999</v>
      </c>
      <c r="B28074" t="s">
        <v>58629</v>
      </c>
    </row>
    <row r="28075" spans="1:2" x14ac:dyDescent="0.3">
      <c r="A28075" s="2">
        <v>0.54774118073659195</v>
      </c>
      <c r="B28075" t="s">
        <v>58628</v>
      </c>
    </row>
    <row r="28076" spans="1:2" x14ac:dyDescent="0.3">
      <c r="A28076" s="2">
        <v>0.25481999999999999</v>
      </c>
      <c r="B28076" t="s">
        <v>58627</v>
      </c>
    </row>
    <row r="28077" spans="1:2" x14ac:dyDescent="0.3">
      <c r="A28077" s="2">
        <v>0.15690676241410301</v>
      </c>
      <c r="B28077" t="s">
        <v>58626</v>
      </c>
    </row>
    <row r="28078" spans="1:2" x14ac:dyDescent="0.3">
      <c r="A28078" s="2">
        <v>14.917899999999999</v>
      </c>
      <c r="B28078" t="s">
        <v>58625</v>
      </c>
    </row>
    <row r="28079" spans="1:2" x14ac:dyDescent="0.3">
      <c r="A28079" s="2">
        <v>0.23</v>
      </c>
      <c r="B28079" t="s">
        <v>58624</v>
      </c>
    </row>
    <row r="28080" spans="1:2" x14ac:dyDescent="0.3">
      <c r="A28080" s="2">
        <v>1.8960000000000001E-2</v>
      </c>
      <c r="B28080" t="s">
        <v>58623</v>
      </c>
    </row>
    <row r="28081" spans="1:2" x14ac:dyDescent="0.3">
      <c r="A28081" s="2">
        <v>6.9716293751778497E-3</v>
      </c>
      <c r="B28081" t="s">
        <v>58622</v>
      </c>
    </row>
    <row r="28082" spans="1:2" x14ac:dyDescent="0.3">
      <c r="A28082" s="2">
        <v>1.5691305390536301</v>
      </c>
      <c r="B28082" t="s">
        <v>58621</v>
      </c>
    </row>
    <row r="28083" spans="1:2" x14ac:dyDescent="0.3">
      <c r="A28083" s="2">
        <v>9.1500000000000001E-3</v>
      </c>
      <c r="B28083" t="s">
        <v>58620</v>
      </c>
    </row>
    <row r="28084" spans="1:2" x14ac:dyDescent="0.3">
      <c r="A28084" s="2">
        <v>6.8159999999999998E-2</v>
      </c>
      <c r="B28084" t="s">
        <v>58619</v>
      </c>
    </row>
    <row r="28085" spans="1:2" x14ac:dyDescent="0.3">
      <c r="A28085" s="2">
        <v>0.84058586383271305</v>
      </c>
      <c r="B28085" t="s">
        <v>58618</v>
      </c>
    </row>
    <row r="28086" spans="1:2" x14ac:dyDescent="0.3">
      <c r="A28086" s="2">
        <v>1.80253</v>
      </c>
      <c r="B28086" t="s">
        <v>58617</v>
      </c>
    </row>
    <row r="28087" spans="1:2" x14ac:dyDescent="0.3">
      <c r="A28087" s="2">
        <v>0.48952000000000001</v>
      </c>
      <c r="B28087" t="s">
        <v>58616</v>
      </c>
    </row>
    <row r="28088" spans="1:2" x14ac:dyDescent="0.3">
      <c r="A28088" s="2">
        <v>8.3936100000000007</v>
      </c>
      <c r="B28088" t="s">
        <v>58615</v>
      </c>
    </row>
    <row r="28089" spans="1:2" x14ac:dyDescent="0.3">
      <c r="A28089" s="2">
        <v>1.75427828201942</v>
      </c>
      <c r="B28089" t="s">
        <v>58614</v>
      </c>
    </row>
    <row r="28090" spans="1:2" x14ac:dyDescent="0.3">
      <c r="A28090" s="2">
        <v>2.7012827446312899</v>
      </c>
      <c r="B28090" t="s">
        <v>58613</v>
      </c>
    </row>
    <row r="28091" spans="1:2" x14ac:dyDescent="0.3">
      <c r="A28091" s="2">
        <v>3.57877</v>
      </c>
      <c r="B28091" t="s">
        <v>58612</v>
      </c>
    </row>
    <row r="28092" spans="1:2" x14ac:dyDescent="0.3">
      <c r="A28092" s="2">
        <v>9.4941600000000008</v>
      </c>
      <c r="B28092" t="s">
        <v>58611</v>
      </c>
    </row>
    <row r="28093" spans="1:2" x14ac:dyDescent="0.3">
      <c r="A28093" s="2">
        <v>17.624639999999999</v>
      </c>
      <c r="B28093" t="s">
        <v>58610</v>
      </c>
    </row>
    <row r="28094" spans="1:2" x14ac:dyDescent="0.3">
      <c r="A28094" s="2">
        <v>9.9969599999999996</v>
      </c>
      <c r="B28094" t="s">
        <v>58609</v>
      </c>
    </row>
    <row r="28095" spans="1:2" x14ac:dyDescent="0.3">
      <c r="A28095" s="2">
        <v>28.2576340147601</v>
      </c>
      <c r="B28095" t="s">
        <v>58608</v>
      </c>
    </row>
    <row r="28096" spans="1:2" x14ac:dyDescent="0.3">
      <c r="A28096" s="2">
        <v>1.4400299999999999</v>
      </c>
      <c r="B28096" t="s">
        <v>58607</v>
      </c>
    </row>
    <row r="28097" spans="1:2" x14ac:dyDescent="0.3">
      <c r="A28097" s="2">
        <v>4.4592688313422002</v>
      </c>
      <c r="B28097" t="s">
        <v>58606</v>
      </c>
    </row>
    <row r="28098" spans="1:2" x14ac:dyDescent="0.3">
      <c r="A28098" s="2">
        <v>1.0957412487573599</v>
      </c>
      <c r="B28098" t="s">
        <v>58605</v>
      </c>
    </row>
    <row r="28099" spans="1:2" x14ac:dyDescent="0.3">
      <c r="A28099" s="2">
        <v>45.235445540735498</v>
      </c>
      <c r="B28099" t="s">
        <v>58604</v>
      </c>
    </row>
    <row r="28100" spans="1:2" x14ac:dyDescent="0.3">
      <c r="A28100" s="2">
        <v>16.17897</v>
      </c>
      <c r="B28100" t="s">
        <v>58603</v>
      </c>
    </row>
    <row r="28101" spans="1:2" x14ac:dyDescent="0.3">
      <c r="A28101" s="2">
        <v>27.3083133456275</v>
      </c>
      <c r="B28101" t="s">
        <v>58602</v>
      </c>
    </row>
    <row r="28102" spans="1:2" x14ac:dyDescent="0.3">
      <c r="A28102" s="2">
        <v>33.511270000000003</v>
      </c>
      <c r="B28102" t="s">
        <v>58601</v>
      </c>
    </row>
    <row r="28103" spans="1:2" x14ac:dyDescent="0.3">
      <c r="A28103" s="2">
        <v>0.91991755480572301</v>
      </c>
      <c r="B28103" t="s">
        <v>58600</v>
      </c>
    </row>
    <row r="28104" spans="1:2" x14ac:dyDescent="0.3">
      <c r="A28104" s="2">
        <v>2.1950000000000001E-2</v>
      </c>
      <c r="B28104" t="s">
        <v>58599</v>
      </c>
    </row>
    <row r="28105" spans="1:2" x14ac:dyDescent="0.3">
      <c r="A28105" s="2">
        <v>89.945359999999994</v>
      </c>
      <c r="B28105" t="s">
        <v>58598</v>
      </c>
    </row>
    <row r="28106" spans="1:2" x14ac:dyDescent="0.3">
      <c r="A28106" s="2">
        <v>5.83779</v>
      </c>
      <c r="B28106" t="s">
        <v>58597</v>
      </c>
    </row>
    <row r="28107" spans="1:2" x14ac:dyDescent="0.3">
      <c r="A28107" s="2">
        <v>0.128032905314657</v>
      </c>
      <c r="B28107" t="s">
        <v>58596</v>
      </c>
    </row>
    <row r="28108" spans="1:2" x14ac:dyDescent="0.3">
      <c r="A28108" s="2">
        <v>0.21103405759282701</v>
      </c>
      <c r="B28108" t="s">
        <v>58595</v>
      </c>
    </row>
    <row r="28109" spans="1:2" x14ac:dyDescent="0.3">
      <c r="A28109" s="2">
        <v>0.47046292129971501</v>
      </c>
      <c r="B28109" t="s">
        <v>58594</v>
      </c>
    </row>
    <row r="28110" spans="1:2" x14ac:dyDescent="0.3">
      <c r="A28110" s="2">
        <v>1.5648758268104199</v>
      </c>
      <c r="B28110" t="s">
        <v>58593</v>
      </c>
    </row>
    <row r="28111" spans="1:2" x14ac:dyDescent="0.3">
      <c r="A28111" s="2">
        <v>0.12218999999999999</v>
      </c>
      <c r="B28111" t="s">
        <v>58592</v>
      </c>
    </row>
    <row r="28112" spans="1:2" x14ac:dyDescent="0.3">
      <c r="A28112" s="2">
        <v>3.2619699999999998</v>
      </c>
      <c r="B28112" t="s">
        <v>58591</v>
      </c>
    </row>
    <row r="28113" spans="1:2" x14ac:dyDescent="0.3">
      <c r="A28113" s="2">
        <v>0.82655000000000001</v>
      </c>
      <c r="B28113" t="s">
        <v>58590</v>
      </c>
    </row>
    <row r="28114" spans="1:2" x14ac:dyDescent="0.3">
      <c r="A28114" s="2">
        <v>23.638449999999999</v>
      </c>
      <c r="B28114" t="s">
        <v>58589</v>
      </c>
    </row>
    <row r="28115" spans="1:2" x14ac:dyDescent="0.3">
      <c r="A28115" s="2">
        <v>9.3512106963482295E-3</v>
      </c>
      <c r="B28115" t="s">
        <v>58588</v>
      </c>
    </row>
    <row r="28116" spans="1:2" x14ac:dyDescent="0.3">
      <c r="A28116" s="2">
        <v>57.383273531202398</v>
      </c>
      <c r="B28116" t="s">
        <v>58587</v>
      </c>
    </row>
    <row r="28117" spans="1:2" x14ac:dyDescent="0.3">
      <c r="A28117" s="2">
        <v>30.386430000000001</v>
      </c>
      <c r="B28117" t="s">
        <v>58586</v>
      </c>
    </row>
    <row r="28118" spans="1:2" x14ac:dyDescent="0.3">
      <c r="A28118" s="2">
        <v>0.13454508902312001</v>
      </c>
      <c r="B28118" t="s">
        <v>58585</v>
      </c>
    </row>
    <row r="28119" spans="1:2" x14ac:dyDescent="0.3">
      <c r="A28119" s="2">
        <v>36.308770000000003</v>
      </c>
      <c r="B28119" t="s">
        <v>58584</v>
      </c>
    </row>
    <row r="28120" spans="1:2" x14ac:dyDescent="0.3">
      <c r="A28120" s="2">
        <v>3.6769699999999998</v>
      </c>
      <c r="B28120" t="s">
        <v>58583</v>
      </c>
    </row>
    <row r="28121" spans="1:2" x14ac:dyDescent="0.3">
      <c r="A28121" s="2">
        <v>38.2667034860157</v>
      </c>
      <c r="B28121" t="s">
        <v>58582</v>
      </c>
    </row>
    <row r="28122" spans="1:2" x14ac:dyDescent="0.3">
      <c r="A28122" s="2">
        <v>3.8970847865671702E-3</v>
      </c>
      <c r="B28122" t="s">
        <v>58581</v>
      </c>
    </row>
    <row r="28123" spans="1:2" x14ac:dyDescent="0.3">
      <c r="A28123" s="2">
        <v>0.42492000000000002</v>
      </c>
      <c r="B28123" t="s">
        <v>58580</v>
      </c>
    </row>
    <row r="28124" spans="1:2" x14ac:dyDescent="0.3">
      <c r="A28124" s="2">
        <v>0.43336999999999998</v>
      </c>
      <c r="B28124" t="s">
        <v>58579</v>
      </c>
    </row>
    <row r="28125" spans="1:2" x14ac:dyDescent="0.3">
      <c r="A28125" s="2">
        <v>4.5999999999999999E-3</v>
      </c>
      <c r="B28125" t="s">
        <v>58578</v>
      </c>
    </row>
    <row r="28126" spans="1:2" x14ac:dyDescent="0.3">
      <c r="A28126" s="2">
        <v>9.4875151096316408</v>
      </c>
      <c r="B28126" t="s">
        <v>58577</v>
      </c>
    </row>
    <row r="28127" spans="1:2" x14ac:dyDescent="0.3">
      <c r="A28127" s="2">
        <v>2.6548412146451001</v>
      </c>
      <c r="B28127" t="s">
        <v>58576</v>
      </c>
    </row>
    <row r="28128" spans="1:2" x14ac:dyDescent="0.3">
      <c r="A28128" s="2">
        <v>2.0947613749354899E-3</v>
      </c>
      <c r="B28128" t="s">
        <v>58575</v>
      </c>
    </row>
    <row r="28129" spans="1:2" x14ac:dyDescent="0.3">
      <c r="A28129" s="2">
        <v>0.13253000000000001</v>
      </c>
      <c r="B28129" t="s">
        <v>58574</v>
      </c>
    </row>
    <row r="28130" spans="1:2" x14ac:dyDescent="0.3">
      <c r="A28130" s="2">
        <v>4.6199999999999998E-2</v>
      </c>
      <c r="B28130" t="s">
        <v>58573</v>
      </c>
    </row>
    <row r="28131" spans="1:2" x14ac:dyDescent="0.3">
      <c r="A28131" s="2">
        <v>2.3310559297208401E-3</v>
      </c>
      <c r="B28131" t="s">
        <v>58572</v>
      </c>
    </row>
    <row r="28132" spans="1:2" x14ac:dyDescent="0.3">
      <c r="A28132" s="2">
        <v>0.10181438191839</v>
      </c>
      <c r="B28132" t="s">
        <v>58571</v>
      </c>
    </row>
    <row r="28133" spans="1:2" x14ac:dyDescent="0.3">
      <c r="A28133" s="2">
        <v>0.13762756835937301</v>
      </c>
      <c r="B28133" t="s">
        <v>58570</v>
      </c>
    </row>
    <row r="28134" spans="1:2" x14ac:dyDescent="0.3">
      <c r="A28134" s="2">
        <v>0.18537467864835699</v>
      </c>
      <c r="B28134" t="s">
        <v>58569</v>
      </c>
    </row>
    <row r="28135" spans="1:2" x14ac:dyDescent="0.3">
      <c r="A28135" s="2">
        <v>14.288360000000001</v>
      </c>
      <c r="B28135" t="s">
        <v>58568</v>
      </c>
    </row>
    <row r="28136" spans="1:2" x14ac:dyDescent="0.3">
      <c r="A28136" s="2">
        <v>0.14011999999999999</v>
      </c>
      <c r="B28136" t="s">
        <v>58567</v>
      </c>
    </row>
    <row r="28137" spans="1:2" x14ac:dyDescent="0.3">
      <c r="A28137" s="2">
        <v>162.52977999999999</v>
      </c>
      <c r="B28137" t="s">
        <v>58566</v>
      </c>
    </row>
    <row r="28138" spans="1:2" x14ac:dyDescent="0.3">
      <c r="A28138" s="2">
        <v>27.828240000000001</v>
      </c>
      <c r="B28138" t="s">
        <v>58565</v>
      </c>
    </row>
    <row r="28139" spans="1:2" x14ac:dyDescent="0.3">
      <c r="A28139" s="2">
        <v>0.62286093972562395</v>
      </c>
      <c r="B28139" t="s">
        <v>58564</v>
      </c>
    </row>
    <row r="28140" spans="1:2" x14ac:dyDescent="0.3">
      <c r="A28140" s="2">
        <v>4.5100899999999999</v>
      </c>
      <c r="B28140" t="s">
        <v>58563</v>
      </c>
    </row>
    <row r="28141" spans="1:2" x14ac:dyDescent="0.3">
      <c r="A28141" s="2">
        <v>4.1200000000000004E-3</v>
      </c>
      <c r="B28141" t="s">
        <v>58562</v>
      </c>
    </row>
    <row r="28142" spans="1:2" x14ac:dyDescent="0.3">
      <c r="A28142" s="2">
        <v>7.5100000000000002E-3</v>
      </c>
      <c r="B28142" t="s">
        <v>58561</v>
      </c>
    </row>
    <row r="28143" spans="1:2" x14ac:dyDescent="0.3">
      <c r="A28143" s="2">
        <v>0.71404999999999996</v>
      </c>
      <c r="B28143" t="s">
        <v>58560</v>
      </c>
    </row>
    <row r="28144" spans="1:2" x14ac:dyDescent="0.3">
      <c r="A28144" s="2">
        <v>0.5272</v>
      </c>
      <c r="B28144" t="s">
        <v>58559</v>
      </c>
    </row>
    <row r="28145" spans="1:2" x14ac:dyDescent="0.3">
      <c r="A28145" s="2">
        <v>1.6580000000000001E-2</v>
      </c>
      <c r="B28145" t="s">
        <v>58558</v>
      </c>
    </row>
    <row r="28146" spans="1:2" x14ac:dyDescent="0.3">
      <c r="A28146" s="2">
        <v>2.4556820166937499E-3</v>
      </c>
      <c r="B28146" t="s">
        <v>58557</v>
      </c>
    </row>
    <row r="28147" spans="1:2" x14ac:dyDescent="0.3">
      <c r="A28147" s="2">
        <v>0.95752000000000004</v>
      </c>
      <c r="B28147" t="s">
        <v>58556</v>
      </c>
    </row>
    <row r="28148" spans="1:2" x14ac:dyDescent="0.3">
      <c r="A28148" s="2">
        <v>10.761469999999999</v>
      </c>
      <c r="B28148" t="s">
        <v>58555</v>
      </c>
    </row>
    <row r="28149" spans="1:2" x14ac:dyDescent="0.3">
      <c r="A28149" s="2">
        <v>4.1916447024362702</v>
      </c>
      <c r="B28149" t="s">
        <v>58554</v>
      </c>
    </row>
    <row r="28150" spans="1:2" x14ac:dyDescent="0.3">
      <c r="A28150" s="2">
        <v>3.3159900000000002</v>
      </c>
      <c r="B28150" t="s">
        <v>58553</v>
      </c>
    </row>
    <row r="28151" spans="1:2" x14ac:dyDescent="0.3">
      <c r="A28151" s="2">
        <v>45.105739999999997</v>
      </c>
      <c r="B28151" t="s">
        <v>58552</v>
      </c>
    </row>
    <row r="28152" spans="1:2" x14ac:dyDescent="0.3">
      <c r="A28152" s="2">
        <v>1.38226</v>
      </c>
      <c r="B28152" t="s">
        <v>58551</v>
      </c>
    </row>
    <row r="28153" spans="1:2" x14ac:dyDescent="0.3">
      <c r="A28153" s="2">
        <v>4.9028299999999998</v>
      </c>
      <c r="B28153" t="s">
        <v>58550</v>
      </c>
    </row>
    <row r="28154" spans="1:2" x14ac:dyDescent="0.3">
      <c r="A28154" s="2">
        <v>2.9228299999999998</v>
      </c>
      <c r="B28154" t="s">
        <v>58549</v>
      </c>
    </row>
    <row r="28155" spans="1:2" x14ac:dyDescent="0.3">
      <c r="A28155" s="2">
        <v>22.33567</v>
      </c>
      <c r="B28155" t="s">
        <v>58548</v>
      </c>
    </row>
    <row r="28156" spans="1:2" x14ac:dyDescent="0.3">
      <c r="A28156" s="2">
        <v>0.80111654847648694</v>
      </c>
      <c r="B28156" t="s">
        <v>58547</v>
      </c>
    </row>
    <row r="28157" spans="1:2" x14ac:dyDescent="0.3">
      <c r="A28157" s="2">
        <v>0.20604904159097501</v>
      </c>
      <c r="B28157" t="s">
        <v>58546</v>
      </c>
    </row>
    <row r="28158" spans="1:2" x14ac:dyDescent="0.3">
      <c r="A28158" s="2">
        <v>0.45232</v>
      </c>
      <c r="B28158" t="s">
        <v>58545</v>
      </c>
    </row>
    <row r="28159" spans="1:2" x14ac:dyDescent="0.3">
      <c r="A28159" s="2">
        <v>35.75855</v>
      </c>
      <c r="B28159" t="s">
        <v>58544</v>
      </c>
    </row>
    <row r="28160" spans="1:2" x14ac:dyDescent="0.3">
      <c r="A28160" s="2">
        <v>28.330220000000001</v>
      </c>
      <c r="B28160" t="s">
        <v>58543</v>
      </c>
    </row>
    <row r="28161" spans="1:2" x14ac:dyDescent="0.3">
      <c r="A28161" s="2">
        <v>50.654484150166297</v>
      </c>
      <c r="B28161" t="s">
        <v>58542</v>
      </c>
    </row>
    <row r="28162" spans="1:2" x14ac:dyDescent="0.3">
      <c r="A28162" s="2">
        <v>9.8794799999999992</v>
      </c>
      <c r="B28162" t="s">
        <v>58541</v>
      </c>
    </row>
    <row r="28163" spans="1:2" x14ac:dyDescent="0.3">
      <c r="A28163" s="2">
        <v>0.113830697461364</v>
      </c>
      <c r="B28163" t="s">
        <v>58540</v>
      </c>
    </row>
    <row r="28164" spans="1:2" x14ac:dyDescent="0.3">
      <c r="A28164" s="2">
        <v>2.45526</v>
      </c>
      <c r="B28164" t="s">
        <v>58539</v>
      </c>
    </row>
    <row r="28165" spans="1:2" x14ac:dyDescent="0.3">
      <c r="A28165" s="2">
        <v>3.8948700000000001</v>
      </c>
      <c r="B28165" t="s">
        <v>58538</v>
      </c>
    </row>
    <row r="28166" spans="1:2" x14ac:dyDescent="0.3">
      <c r="A28166" s="2">
        <v>3.5731600000000001</v>
      </c>
      <c r="B28166" t="s">
        <v>58537</v>
      </c>
    </row>
    <row r="28167" spans="1:2" x14ac:dyDescent="0.3">
      <c r="A28167" s="2">
        <v>3.6078199999999998</v>
      </c>
      <c r="B28167" t="s">
        <v>58536</v>
      </c>
    </row>
    <row r="28168" spans="1:2" x14ac:dyDescent="0.3">
      <c r="A28168" s="2">
        <v>1.29627</v>
      </c>
      <c r="B28168" t="s">
        <v>58535</v>
      </c>
    </row>
    <row r="28169" spans="1:2" x14ac:dyDescent="0.3">
      <c r="A28169" s="2">
        <v>8.9300301801878701E-2</v>
      </c>
      <c r="B28169" t="s">
        <v>58534</v>
      </c>
    </row>
    <row r="28170" spans="1:2" x14ac:dyDescent="0.3">
      <c r="A28170" s="2">
        <v>3.3385080184498199</v>
      </c>
      <c r="B28170" t="s">
        <v>58533</v>
      </c>
    </row>
    <row r="28171" spans="1:2" x14ac:dyDescent="0.3">
      <c r="A28171" s="2">
        <v>1.6751895900995298E-2</v>
      </c>
      <c r="B28171" t="s">
        <v>58532</v>
      </c>
    </row>
    <row r="28172" spans="1:2" x14ac:dyDescent="0.3">
      <c r="A28172" s="2">
        <v>0.63829000000000002</v>
      </c>
      <c r="B28172" t="s">
        <v>58531</v>
      </c>
    </row>
    <row r="28173" spans="1:2" x14ac:dyDescent="0.3">
      <c r="A28173" s="2">
        <v>3.9699999999999996E-3</v>
      </c>
      <c r="B28173" t="s">
        <v>58530</v>
      </c>
    </row>
    <row r="28174" spans="1:2" x14ac:dyDescent="0.3">
      <c r="A28174" s="2">
        <v>32.498739999999998</v>
      </c>
      <c r="B28174" t="s">
        <v>58529</v>
      </c>
    </row>
    <row r="28175" spans="1:2" x14ac:dyDescent="0.3">
      <c r="A28175" s="2">
        <v>16.015689999999999</v>
      </c>
      <c r="B28175" t="s">
        <v>58528</v>
      </c>
    </row>
    <row r="28176" spans="1:2" x14ac:dyDescent="0.3">
      <c r="A28176" s="2">
        <v>2.07301</v>
      </c>
      <c r="B28176" t="s">
        <v>58527</v>
      </c>
    </row>
    <row r="28177" spans="1:2" x14ac:dyDescent="0.3">
      <c r="A28177" s="2">
        <v>2.6758879956986599</v>
      </c>
      <c r="B28177" t="s">
        <v>58526</v>
      </c>
    </row>
    <row r="28178" spans="1:2" x14ac:dyDescent="0.3">
      <c r="A28178" s="2">
        <v>7.4249999999999997E-2</v>
      </c>
      <c r="B28178" t="s">
        <v>58525</v>
      </c>
    </row>
    <row r="28179" spans="1:2" x14ac:dyDescent="0.3">
      <c r="A28179" s="2">
        <v>7.4249999999999997E-2</v>
      </c>
      <c r="B28179" t="s">
        <v>58524</v>
      </c>
    </row>
    <row r="28180" spans="1:2" x14ac:dyDescent="0.3">
      <c r="A28180" s="2">
        <v>6.1719999999999997E-2</v>
      </c>
      <c r="B28180" t="s">
        <v>58523</v>
      </c>
    </row>
    <row r="28181" spans="1:2" x14ac:dyDescent="0.3">
      <c r="A28181" s="2">
        <v>0.10755749460611901</v>
      </c>
      <c r="B28181" t="s">
        <v>58522</v>
      </c>
    </row>
    <row r="28182" spans="1:2" x14ac:dyDescent="0.3">
      <c r="A28182" s="2">
        <v>1.7725332000638401</v>
      </c>
      <c r="B28182" t="s">
        <v>58521</v>
      </c>
    </row>
    <row r="28183" spans="1:2" x14ac:dyDescent="0.3">
      <c r="A28183" s="2">
        <v>2.25041626735289</v>
      </c>
      <c r="B28183" t="s">
        <v>58520</v>
      </c>
    </row>
    <row r="28184" spans="1:2" x14ac:dyDescent="0.3">
      <c r="A28184" s="2">
        <v>2.2923282947453298</v>
      </c>
      <c r="B28184" t="s">
        <v>58519</v>
      </c>
    </row>
    <row r="28185" spans="1:2" x14ac:dyDescent="0.3">
      <c r="A28185" s="2">
        <v>0.77727392836929199</v>
      </c>
      <c r="B28185" t="s">
        <v>58518</v>
      </c>
    </row>
    <row r="28186" spans="1:2" x14ac:dyDescent="0.3">
      <c r="A28186" s="2">
        <v>2.4277799999999998</v>
      </c>
      <c r="B28186" t="s">
        <v>58517</v>
      </c>
    </row>
    <row r="28187" spans="1:2" x14ac:dyDescent="0.3">
      <c r="A28187" s="2">
        <v>1.8110000000000001E-2</v>
      </c>
      <c r="B28187" t="s">
        <v>58516</v>
      </c>
    </row>
    <row r="28188" spans="1:2" x14ac:dyDescent="0.3">
      <c r="A28188" s="2">
        <v>41.341830000000002</v>
      </c>
      <c r="B28188" t="s">
        <v>58515</v>
      </c>
    </row>
    <row r="28189" spans="1:2" x14ac:dyDescent="0.3">
      <c r="A28189" s="2">
        <v>32.371983461414203</v>
      </c>
      <c r="B28189" t="s">
        <v>58514</v>
      </c>
    </row>
    <row r="28190" spans="1:2" x14ac:dyDescent="0.3">
      <c r="A28190" s="2">
        <v>3.6778599999999999</v>
      </c>
      <c r="B28190" t="s">
        <v>58513</v>
      </c>
    </row>
    <row r="28191" spans="1:2" x14ac:dyDescent="0.3">
      <c r="A28191" s="2">
        <v>36.97439</v>
      </c>
      <c r="B28191" t="s">
        <v>58512</v>
      </c>
    </row>
    <row r="28192" spans="1:2" x14ac:dyDescent="0.3">
      <c r="A28192" s="2">
        <v>0.10263</v>
      </c>
      <c r="B28192" t="s">
        <v>58511</v>
      </c>
    </row>
    <row r="28193" spans="1:2" x14ac:dyDescent="0.3">
      <c r="A28193" s="2">
        <v>0.19356999999999999</v>
      </c>
      <c r="B28193" t="s">
        <v>58510</v>
      </c>
    </row>
    <row r="28194" spans="1:2" x14ac:dyDescent="0.3">
      <c r="A28194" s="2">
        <v>0.30247594702317299</v>
      </c>
      <c r="B28194" t="s">
        <v>58509</v>
      </c>
    </row>
    <row r="28195" spans="1:2" x14ac:dyDescent="0.3">
      <c r="A28195" s="2">
        <v>20.312544006438799</v>
      </c>
      <c r="B28195" t="s">
        <v>58508</v>
      </c>
    </row>
    <row r="28196" spans="1:2" x14ac:dyDescent="0.3">
      <c r="A28196" s="2">
        <v>0.34728568487980499</v>
      </c>
      <c r="B28196" t="s">
        <v>58507</v>
      </c>
    </row>
    <row r="28197" spans="1:2" x14ac:dyDescent="0.3">
      <c r="A28197" s="2">
        <v>3.4245207094531298</v>
      </c>
      <c r="B28197" t="s">
        <v>58506</v>
      </c>
    </row>
    <row r="28198" spans="1:2" x14ac:dyDescent="0.3">
      <c r="A28198" s="2">
        <v>4.1481041333878501</v>
      </c>
      <c r="B28198" t="s">
        <v>58505</v>
      </c>
    </row>
    <row r="28199" spans="1:2" x14ac:dyDescent="0.3">
      <c r="A28199" s="2">
        <v>65.29016</v>
      </c>
      <c r="B28199" t="s">
        <v>58504</v>
      </c>
    </row>
    <row r="28200" spans="1:2" x14ac:dyDescent="0.3">
      <c r="A28200" s="2">
        <v>0.39672000000000002</v>
      </c>
      <c r="B28200" t="s">
        <v>58503</v>
      </c>
    </row>
    <row r="28201" spans="1:2" x14ac:dyDescent="0.3">
      <c r="A28201" s="2">
        <v>3.8076643242849699</v>
      </c>
      <c r="B28201" t="s">
        <v>58502</v>
      </c>
    </row>
    <row r="28202" spans="1:2" x14ac:dyDescent="0.3">
      <c r="A28202" s="2">
        <v>2.4772478641268698E-2</v>
      </c>
      <c r="B28202" t="s">
        <v>58501</v>
      </c>
    </row>
    <row r="28203" spans="1:2" x14ac:dyDescent="0.3">
      <c r="A28203" s="2">
        <v>415.60596101671098</v>
      </c>
      <c r="B28203" t="s">
        <v>58500</v>
      </c>
    </row>
    <row r="28204" spans="1:2" x14ac:dyDescent="0.3">
      <c r="A28204" s="2">
        <v>0.41359000000000001</v>
      </c>
      <c r="B28204" t="s">
        <v>58499</v>
      </c>
    </row>
    <row r="28205" spans="1:2" x14ac:dyDescent="0.3">
      <c r="A28205" s="2">
        <v>178.91988429856099</v>
      </c>
      <c r="B28205" t="s">
        <v>58498</v>
      </c>
    </row>
    <row r="28206" spans="1:2" x14ac:dyDescent="0.3">
      <c r="A28206" s="2">
        <v>12.4372036720605</v>
      </c>
      <c r="B28206" t="s">
        <v>58497</v>
      </c>
    </row>
    <row r="28207" spans="1:2" x14ac:dyDescent="0.3">
      <c r="A28207" s="2">
        <v>1.9198200000000001</v>
      </c>
      <c r="B28207" t="s">
        <v>58496</v>
      </c>
    </row>
    <row r="28208" spans="1:2" x14ac:dyDescent="0.3">
      <c r="A28208" s="2">
        <v>286.82997</v>
      </c>
      <c r="B28208" t="s">
        <v>58495</v>
      </c>
    </row>
    <row r="28209" spans="1:2" x14ac:dyDescent="0.3">
      <c r="A28209" s="2">
        <v>37.586770000000001</v>
      </c>
      <c r="B28209" t="s">
        <v>58494</v>
      </c>
    </row>
    <row r="28210" spans="1:2" x14ac:dyDescent="0.3">
      <c r="A28210" s="2">
        <v>1.7799999999999999E-3</v>
      </c>
      <c r="B28210" t="s">
        <v>58493</v>
      </c>
    </row>
    <row r="28211" spans="1:2" x14ac:dyDescent="0.3">
      <c r="A28211" s="2">
        <v>54.50891</v>
      </c>
      <c r="B28211" t="s">
        <v>58492</v>
      </c>
    </row>
    <row r="28212" spans="1:2" x14ac:dyDescent="0.3">
      <c r="A28212" s="2">
        <v>1.05792</v>
      </c>
      <c r="B28212" t="s">
        <v>58491</v>
      </c>
    </row>
    <row r="28213" spans="1:2" x14ac:dyDescent="0.3">
      <c r="A28213" s="2">
        <v>36.4</v>
      </c>
      <c r="B28213" t="s">
        <v>58490</v>
      </c>
    </row>
    <row r="28214" spans="1:2" x14ac:dyDescent="0.3">
      <c r="A28214" s="2">
        <v>36.660829999999997</v>
      </c>
      <c r="B28214" t="s">
        <v>58489</v>
      </c>
    </row>
    <row r="28215" spans="1:2" x14ac:dyDescent="0.3">
      <c r="A28215" s="2">
        <v>0.30956</v>
      </c>
      <c r="B28215" t="s">
        <v>58488</v>
      </c>
    </row>
    <row r="28216" spans="1:2" x14ac:dyDescent="0.3">
      <c r="A28216" s="2">
        <v>3.3763200000000002</v>
      </c>
      <c r="B28216" t="s">
        <v>58487</v>
      </c>
    </row>
    <row r="28217" spans="1:2" x14ac:dyDescent="0.3">
      <c r="A28217" s="2">
        <v>4.2241743579721502</v>
      </c>
      <c r="B28217" t="s">
        <v>58486</v>
      </c>
    </row>
    <row r="28218" spans="1:2" x14ac:dyDescent="0.3">
      <c r="A28218" s="2">
        <v>1.9199600000000001</v>
      </c>
      <c r="B28218" t="s">
        <v>58485</v>
      </c>
    </row>
    <row r="28219" spans="1:2" x14ac:dyDescent="0.3">
      <c r="A28219" s="2">
        <v>14.250325567399999</v>
      </c>
      <c r="B28219" t="s">
        <v>58484</v>
      </c>
    </row>
    <row r="28220" spans="1:2" x14ac:dyDescent="0.3">
      <c r="A28220" s="2">
        <v>201.410328414226</v>
      </c>
      <c r="B28220" t="s">
        <v>58483</v>
      </c>
    </row>
    <row r="28221" spans="1:2" x14ac:dyDescent="0.3">
      <c r="A28221" s="2">
        <v>0.52669905652546301</v>
      </c>
      <c r="B28221" t="s">
        <v>58482</v>
      </c>
    </row>
    <row r="28222" spans="1:2" x14ac:dyDescent="0.3">
      <c r="A28222" s="2">
        <v>12.861079999999999</v>
      </c>
      <c r="B28222" t="s">
        <v>58481</v>
      </c>
    </row>
    <row r="28223" spans="1:2" x14ac:dyDescent="0.3">
      <c r="A28223" s="2">
        <v>2.1420599999999999</v>
      </c>
      <c r="B28223" t="s">
        <v>58480</v>
      </c>
    </row>
    <row r="28224" spans="1:2" x14ac:dyDescent="0.3">
      <c r="A28224" s="2">
        <v>6.2662821674965797E-3</v>
      </c>
      <c r="B28224" t="s">
        <v>58479</v>
      </c>
    </row>
    <row r="28225" spans="1:2" x14ac:dyDescent="0.3">
      <c r="A28225" s="2">
        <v>1.0200000000000001E-3</v>
      </c>
      <c r="B28225" t="s">
        <v>58478</v>
      </c>
    </row>
    <row r="28226" spans="1:2" x14ac:dyDescent="0.3">
      <c r="A28226" s="2">
        <v>0.82834413932270801</v>
      </c>
      <c r="B28226" t="s">
        <v>58477</v>
      </c>
    </row>
    <row r="28227" spans="1:2" x14ac:dyDescent="0.3">
      <c r="A28227" s="2">
        <v>5.2747416091982302E-2</v>
      </c>
      <c r="B28227" t="s">
        <v>58476</v>
      </c>
    </row>
    <row r="28228" spans="1:2" x14ac:dyDescent="0.3">
      <c r="A28228" s="2">
        <v>2.5818725137280101</v>
      </c>
      <c r="B28228" t="s">
        <v>58475</v>
      </c>
    </row>
    <row r="28229" spans="1:2" x14ac:dyDescent="0.3">
      <c r="A28229" s="2">
        <v>1.4563384675911501E-2</v>
      </c>
      <c r="B28229" t="s">
        <v>58474</v>
      </c>
    </row>
    <row r="28230" spans="1:2" x14ac:dyDescent="0.3">
      <c r="A28230" s="2">
        <v>1.059E-2</v>
      </c>
      <c r="B28230" t="s">
        <v>58473</v>
      </c>
    </row>
    <row r="28231" spans="1:2" x14ac:dyDescent="0.3">
      <c r="A28231" s="2">
        <v>5.8E-4</v>
      </c>
      <c r="B28231" t="s">
        <v>58472</v>
      </c>
    </row>
    <row r="28232" spans="1:2" x14ac:dyDescent="0.3">
      <c r="A28232" s="2">
        <v>8.9303973409467794</v>
      </c>
      <c r="B28232" t="s">
        <v>58471</v>
      </c>
    </row>
    <row r="28233" spans="1:2" x14ac:dyDescent="0.3">
      <c r="A28233" s="2">
        <v>9.15156246877957</v>
      </c>
      <c r="B28233" t="s">
        <v>58470</v>
      </c>
    </row>
    <row r="28234" spans="1:2" x14ac:dyDescent="0.3">
      <c r="A28234" s="2">
        <v>18.119177056571999</v>
      </c>
      <c r="B28234" t="s">
        <v>58469</v>
      </c>
    </row>
    <row r="28235" spans="1:2" x14ac:dyDescent="0.3">
      <c r="A28235" s="2">
        <v>3.7024011558226502E-2</v>
      </c>
      <c r="B28235" t="s">
        <v>58468</v>
      </c>
    </row>
    <row r="28236" spans="1:2" x14ac:dyDescent="0.3">
      <c r="A28236" s="2">
        <v>3.1093199735147898</v>
      </c>
      <c r="B28236" t="s">
        <v>58467</v>
      </c>
    </row>
    <row r="28237" spans="1:2" x14ac:dyDescent="0.3">
      <c r="A28237" s="2">
        <v>20.089561168519602</v>
      </c>
      <c r="B28237" t="s">
        <v>58466</v>
      </c>
    </row>
    <row r="28238" spans="1:2" x14ac:dyDescent="0.3">
      <c r="A28238" s="2">
        <v>9.5073570612884503E-2</v>
      </c>
      <c r="B28238" t="s">
        <v>58465</v>
      </c>
    </row>
    <row r="28239" spans="1:2" x14ac:dyDescent="0.3">
      <c r="A28239" s="2">
        <v>0.194137470239368</v>
      </c>
      <c r="B28239" t="s">
        <v>58464</v>
      </c>
    </row>
    <row r="28240" spans="1:2" x14ac:dyDescent="0.3">
      <c r="A28240" s="2">
        <v>3.2164753204990699E-3</v>
      </c>
      <c r="B28240" t="s">
        <v>58463</v>
      </c>
    </row>
    <row r="28241" spans="1:2" x14ac:dyDescent="0.3">
      <c r="A28241" s="2">
        <v>0.77150310387235099</v>
      </c>
      <c r="B28241" t="s">
        <v>58462</v>
      </c>
    </row>
    <row r="28242" spans="1:2" x14ac:dyDescent="0.3">
      <c r="A28242" s="2">
        <v>9.9320091631385499E-3</v>
      </c>
      <c r="B28242" t="s">
        <v>58461</v>
      </c>
    </row>
    <row r="28243" spans="1:2" x14ac:dyDescent="0.3">
      <c r="A28243" s="2">
        <v>2.2766404396017102E-2</v>
      </c>
      <c r="B28243" t="s">
        <v>58460</v>
      </c>
    </row>
    <row r="28244" spans="1:2" x14ac:dyDescent="0.3">
      <c r="A28244" s="2">
        <v>4.04460856776108E-2</v>
      </c>
      <c r="B28244" t="s">
        <v>58459</v>
      </c>
    </row>
    <row r="28245" spans="1:2" x14ac:dyDescent="0.3">
      <c r="A28245" s="2">
        <v>1.59621855291818</v>
      </c>
      <c r="B28245" t="s">
        <v>58458</v>
      </c>
    </row>
    <row r="28246" spans="1:2" x14ac:dyDescent="0.3">
      <c r="A28246" s="2">
        <v>0.119114774030064</v>
      </c>
      <c r="B28246" t="s">
        <v>58457</v>
      </c>
    </row>
    <row r="28247" spans="1:2" x14ac:dyDescent="0.3">
      <c r="A28247" s="2">
        <v>4.7842958000166497E-2</v>
      </c>
      <c r="B28247" t="s">
        <v>58456</v>
      </c>
    </row>
    <row r="28248" spans="1:2" x14ac:dyDescent="0.3">
      <c r="A28248" s="2">
        <v>4.8655515483421799E-2</v>
      </c>
      <c r="B28248" t="s">
        <v>58455</v>
      </c>
    </row>
    <row r="28249" spans="1:2" x14ac:dyDescent="0.3">
      <c r="A28249" s="2">
        <v>1.0435746626278499</v>
      </c>
      <c r="B28249" t="s">
        <v>58454</v>
      </c>
    </row>
    <row r="28250" spans="1:2" x14ac:dyDescent="0.3">
      <c r="A28250" s="2">
        <v>1.8025100000000001</v>
      </c>
      <c r="B28250" t="s">
        <v>58453</v>
      </c>
    </row>
    <row r="28251" spans="1:2" x14ac:dyDescent="0.3">
      <c r="A28251" s="2">
        <v>0.70701999999999998</v>
      </c>
      <c r="B28251" t="s">
        <v>58452</v>
      </c>
    </row>
    <row r="28252" spans="1:2" x14ac:dyDescent="0.3">
      <c r="A28252" s="2">
        <v>2.2582950209519701E-2</v>
      </c>
      <c r="B28252" t="s">
        <v>58451</v>
      </c>
    </row>
    <row r="28253" spans="1:2" x14ac:dyDescent="0.3">
      <c r="A28253" s="2">
        <v>36.646712022158397</v>
      </c>
      <c r="B28253" t="s">
        <v>58450</v>
      </c>
    </row>
    <row r="28254" spans="1:2" x14ac:dyDescent="0.3">
      <c r="A28254" s="2">
        <v>1.5699999999999999E-2</v>
      </c>
      <c r="B28254" t="s">
        <v>58449</v>
      </c>
    </row>
    <row r="28255" spans="1:2" x14ac:dyDescent="0.3">
      <c r="A28255" s="2">
        <v>1.5777399999999999</v>
      </c>
      <c r="B28255" t="s">
        <v>58448</v>
      </c>
    </row>
    <row r="28256" spans="1:2" x14ac:dyDescent="0.3">
      <c r="A28256" s="2">
        <v>16.312799999999999</v>
      </c>
      <c r="B28256" t="s">
        <v>58447</v>
      </c>
    </row>
    <row r="28257" spans="1:2" x14ac:dyDescent="0.3">
      <c r="A28257" s="2">
        <v>4.3738400000000004</v>
      </c>
      <c r="B28257" t="s">
        <v>58446</v>
      </c>
    </row>
    <row r="28258" spans="1:2" x14ac:dyDescent="0.3">
      <c r="A28258" s="2">
        <v>41.085540000000002</v>
      </c>
      <c r="B28258" t="s">
        <v>58445</v>
      </c>
    </row>
    <row r="28259" spans="1:2" x14ac:dyDescent="0.3">
      <c r="A28259" s="2">
        <v>104.21806054476799</v>
      </c>
      <c r="B28259" t="s">
        <v>58444</v>
      </c>
    </row>
    <row r="28260" spans="1:2" x14ac:dyDescent="0.3">
      <c r="A28260" s="2">
        <v>35.100279999999998</v>
      </c>
      <c r="B28260" t="s">
        <v>58443</v>
      </c>
    </row>
    <row r="28261" spans="1:2" x14ac:dyDescent="0.3">
      <c r="A28261" s="2">
        <v>5.9200000000000003E-2</v>
      </c>
      <c r="B28261" t="s">
        <v>58442</v>
      </c>
    </row>
    <row r="28262" spans="1:2" x14ac:dyDescent="0.3">
      <c r="A28262" s="2">
        <v>10.257624426562201</v>
      </c>
      <c r="B28262" t="s">
        <v>58441</v>
      </c>
    </row>
    <row r="28263" spans="1:2" x14ac:dyDescent="0.3">
      <c r="A28263" s="2">
        <v>0.78083458197658495</v>
      </c>
      <c r="B28263" t="s">
        <v>58440</v>
      </c>
    </row>
    <row r="28264" spans="1:2" x14ac:dyDescent="0.3">
      <c r="A28264" s="2">
        <v>1.2319625190712999</v>
      </c>
      <c r="B28264" t="s">
        <v>58439</v>
      </c>
    </row>
    <row r="28265" spans="1:2" x14ac:dyDescent="0.3">
      <c r="A28265" s="2">
        <v>0.80040999999999995</v>
      </c>
      <c r="B28265" t="s">
        <v>58438</v>
      </c>
    </row>
    <row r="28266" spans="1:2" x14ac:dyDescent="0.3">
      <c r="A28266" s="2">
        <v>0.455524576015647</v>
      </c>
      <c r="B28266" t="s">
        <v>58437</v>
      </c>
    </row>
    <row r="28267" spans="1:2" x14ac:dyDescent="0.3">
      <c r="A28267" s="2">
        <v>1.46831096811026</v>
      </c>
      <c r="B28267" t="s">
        <v>58436</v>
      </c>
    </row>
    <row r="28268" spans="1:2" x14ac:dyDescent="0.3">
      <c r="A28268" s="2">
        <v>7.3200000000000001E-3</v>
      </c>
      <c r="B28268" t="s">
        <v>58435</v>
      </c>
    </row>
    <row r="28269" spans="1:2" x14ac:dyDescent="0.3">
      <c r="A28269" s="2">
        <v>0.87743000000000004</v>
      </c>
      <c r="B28269" t="s">
        <v>58434</v>
      </c>
    </row>
    <row r="28270" spans="1:2" x14ac:dyDescent="0.3">
      <c r="A28270" s="2">
        <v>1.2869999999999999E-2</v>
      </c>
      <c r="B28270" t="s">
        <v>58433</v>
      </c>
    </row>
    <row r="28271" spans="1:2" x14ac:dyDescent="0.3">
      <c r="A28271" s="2">
        <v>1.4001399999999999</v>
      </c>
      <c r="B28271" t="s">
        <v>58432</v>
      </c>
    </row>
    <row r="28272" spans="1:2" x14ac:dyDescent="0.3">
      <c r="A28272" s="2">
        <v>1.4268013302919399E-2</v>
      </c>
      <c r="B28272" t="s">
        <v>58431</v>
      </c>
    </row>
    <row r="28273" spans="1:2" x14ac:dyDescent="0.3">
      <c r="A28273" s="2">
        <v>2.2699999999999999E-3</v>
      </c>
      <c r="B28273" t="s">
        <v>58430</v>
      </c>
    </row>
    <row r="28274" spans="1:2" x14ac:dyDescent="0.3">
      <c r="A28274" s="2">
        <v>6.0014900000000004</v>
      </c>
      <c r="B28274" t="s">
        <v>58429</v>
      </c>
    </row>
    <row r="28275" spans="1:2" x14ac:dyDescent="0.3">
      <c r="A28275" s="2">
        <v>9.41E-3</v>
      </c>
      <c r="B28275" t="s">
        <v>58428</v>
      </c>
    </row>
    <row r="28276" spans="1:2" x14ac:dyDescent="0.3">
      <c r="A28276" s="2">
        <v>5.7968293010356199E-3</v>
      </c>
      <c r="B28276" t="s">
        <v>58427</v>
      </c>
    </row>
    <row r="28277" spans="1:2" x14ac:dyDescent="0.3">
      <c r="A28277" s="2">
        <v>4.9536699999999998</v>
      </c>
      <c r="B28277" t="s">
        <v>58426</v>
      </c>
    </row>
    <row r="28278" spans="1:2" x14ac:dyDescent="0.3">
      <c r="A28278" s="2">
        <v>1.3903872065834299E-2</v>
      </c>
      <c r="B28278" t="s">
        <v>58425</v>
      </c>
    </row>
    <row r="28279" spans="1:2" x14ac:dyDescent="0.3">
      <c r="A28279" s="2">
        <v>1.6299999999999999E-3</v>
      </c>
      <c r="B28279" t="s">
        <v>58424</v>
      </c>
    </row>
    <row r="28280" spans="1:2" x14ac:dyDescent="0.3">
      <c r="A28280" s="2">
        <v>5.9987621781525897</v>
      </c>
      <c r="B28280" t="s">
        <v>58423</v>
      </c>
    </row>
    <row r="28281" spans="1:2" x14ac:dyDescent="0.3">
      <c r="A28281" s="2">
        <v>2.3900000000000002E-3</v>
      </c>
      <c r="B28281" t="s">
        <v>58422</v>
      </c>
    </row>
    <row r="28282" spans="1:2" x14ac:dyDescent="0.3">
      <c r="A28282" s="2">
        <v>1.14576039743434E-3</v>
      </c>
      <c r="B28282" t="s">
        <v>58421</v>
      </c>
    </row>
    <row r="28283" spans="1:2" x14ac:dyDescent="0.3">
      <c r="A28283" s="2">
        <v>0.75046000000000002</v>
      </c>
      <c r="B28283" t="s">
        <v>58420</v>
      </c>
    </row>
    <row r="28284" spans="1:2" x14ac:dyDescent="0.3">
      <c r="A28284" s="2">
        <v>15.606976338513901</v>
      </c>
      <c r="B28284" t="s">
        <v>58419</v>
      </c>
    </row>
    <row r="28285" spans="1:2" x14ac:dyDescent="0.3">
      <c r="A28285" s="2">
        <v>0.189481066713483</v>
      </c>
      <c r="B28285" t="s">
        <v>58418</v>
      </c>
    </row>
    <row r="28286" spans="1:2" x14ac:dyDescent="0.3">
      <c r="A28286" s="2">
        <v>9.1087223210960609E-3</v>
      </c>
      <c r="B28286" t="s">
        <v>58417</v>
      </c>
    </row>
    <row r="28287" spans="1:2" x14ac:dyDescent="0.3">
      <c r="A28287" s="2">
        <v>6.9578199999999999</v>
      </c>
      <c r="B28287" t="s">
        <v>58416</v>
      </c>
    </row>
    <row r="28288" spans="1:2" x14ac:dyDescent="0.3">
      <c r="A28288" s="2">
        <v>1.8370690574947199E-3</v>
      </c>
      <c r="B28288" t="s">
        <v>58415</v>
      </c>
    </row>
    <row r="28289" spans="1:2" x14ac:dyDescent="0.3">
      <c r="A28289" s="2">
        <v>0.468518466562105</v>
      </c>
      <c r="B28289" t="s">
        <v>58414</v>
      </c>
    </row>
    <row r="28290" spans="1:2" x14ac:dyDescent="0.3">
      <c r="A28290" s="2">
        <v>1.33579</v>
      </c>
      <c r="B28290" t="s">
        <v>58413</v>
      </c>
    </row>
    <row r="28291" spans="1:2" x14ac:dyDescent="0.3">
      <c r="A28291" s="2">
        <v>6.8915499999999996</v>
      </c>
      <c r="B28291" t="s">
        <v>58412</v>
      </c>
    </row>
    <row r="28292" spans="1:2" x14ac:dyDescent="0.3">
      <c r="A28292" s="2">
        <v>7.7007099999999999</v>
      </c>
      <c r="B28292" t="s">
        <v>58411</v>
      </c>
    </row>
    <row r="28293" spans="1:2" x14ac:dyDescent="0.3">
      <c r="A28293" s="2">
        <v>3.0855100000000002</v>
      </c>
      <c r="B28293" t="s">
        <v>58410</v>
      </c>
    </row>
    <row r="28294" spans="1:2" x14ac:dyDescent="0.3">
      <c r="A28294" s="2">
        <v>9.5057944469894107</v>
      </c>
      <c r="B28294" t="s">
        <v>58409</v>
      </c>
    </row>
    <row r="28295" spans="1:2" x14ac:dyDescent="0.3">
      <c r="A28295" s="2">
        <v>12.867800000000001</v>
      </c>
      <c r="B28295" t="s">
        <v>58408</v>
      </c>
    </row>
    <row r="28296" spans="1:2" x14ac:dyDescent="0.3">
      <c r="A28296" s="2">
        <v>170.96166434860501</v>
      </c>
      <c r="B28296" t="s">
        <v>58407</v>
      </c>
    </row>
    <row r="28297" spans="1:2" x14ac:dyDescent="0.3">
      <c r="A28297" s="2">
        <v>0.78978999999999999</v>
      </c>
      <c r="B28297" t="s">
        <v>58406</v>
      </c>
    </row>
    <row r="28298" spans="1:2" x14ac:dyDescent="0.3">
      <c r="A28298" s="2">
        <v>28.28199</v>
      </c>
      <c r="B28298" t="s">
        <v>58405</v>
      </c>
    </row>
    <row r="28299" spans="1:2" x14ac:dyDescent="0.3">
      <c r="A28299" s="2">
        <v>14.054639999999999</v>
      </c>
      <c r="B28299" t="s">
        <v>58404</v>
      </c>
    </row>
    <row r="28300" spans="1:2" x14ac:dyDescent="0.3">
      <c r="A28300" s="2">
        <v>1.2532799999999999</v>
      </c>
      <c r="B28300" t="s">
        <v>58403</v>
      </c>
    </row>
    <row r="28301" spans="1:2" x14ac:dyDescent="0.3">
      <c r="A28301" s="2">
        <v>9.0337915487307796E-2</v>
      </c>
      <c r="B28301" t="s">
        <v>58402</v>
      </c>
    </row>
    <row r="28302" spans="1:2" x14ac:dyDescent="0.3">
      <c r="A28302" s="2">
        <v>218.44336999999999</v>
      </c>
      <c r="B28302" t="s">
        <v>58401</v>
      </c>
    </row>
    <row r="28303" spans="1:2" x14ac:dyDescent="0.3">
      <c r="A28303" s="2">
        <v>1.9719563126863699E-2</v>
      </c>
      <c r="B28303" t="s">
        <v>58400</v>
      </c>
    </row>
    <row r="28304" spans="1:2" x14ac:dyDescent="0.3">
      <c r="A28304" s="2">
        <v>0.95402974957910602</v>
      </c>
      <c r="B28304" t="s">
        <v>58399</v>
      </c>
    </row>
    <row r="28305" spans="1:2" x14ac:dyDescent="0.3">
      <c r="A28305" s="2">
        <v>1.5323157773744001</v>
      </c>
      <c r="B28305" t="s">
        <v>58398</v>
      </c>
    </row>
    <row r="28306" spans="1:2" x14ac:dyDescent="0.3">
      <c r="A28306" s="2">
        <v>8.7213404546867906E-2</v>
      </c>
      <c r="B28306" t="s">
        <v>58397</v>
      </c>
    </row>
    <row r="28307" spans="1:2" x14ac:dyDescent="0.3">
      <c r="A28307" s="2">
        <v>6.2046037134556802E-2</v>
      </c>
      <c r="B28307" t="s">
        <v>58396</v>
      </c>
    </row>
    <row r="28308" spans="1:2" x14ac:dyDescent="0.3">
      <c r="A28308" s="2">
        <v>7.1212044833624297</v>
      </c>
      <c r="B28308" t="s">
        <v>58395</v>
      </c>
    </row>
    <row r="28309" spans="1:2" x14ac:dyDescent="0.3">
      <c r="A28309" s="2">
        <v>0.17330000000000001</v>
      </c>
      <c r="B28309" t="s">
        <v>58394</v>
      </c>
    </row>
    <row r="28310" spans="1:2" x14ac:dyDescent="0.3">
      <c r="A28310" s="2">
        <v>4.1886253584115601E-2</v>
      </c>
      <c r="B28310" t="s">
        <v>58393</v>
      </c>
    </row>
    <row r="28311" spans="1:2" x14ac:dyDescent="0.3">
      <c r="A28311" s="2">
        <v>8.8960654054135099E-2</v>
      </c>
      <c r="B28311" t="s">
        <v>58392</v>
      </c>
    </row>
    <row r="28312" spans="1:2" x14ac:dyDescent="0.3">
      <c r="A28312" s="2">
        <v>5.4309999999999997E-2</v>
      </c>
      <c r="B28312" t="s">
        <v>58391</v>
      </c>
    </row>
    <row r="28313" spans="1:2" x14ac:dyDescent="0.3">
      <c r="A28313" s="2">
        <v>3.0899999999999999E-3</v>
      </c>
      <c r="B28313" t="s">
        <v>58390</v>
      </c>
    </row>
    <row r="28314" spans="1:2" x14ac:dyDescent="0.3">
      <c r="A28314" s="2">
        <v>6.8078835075352104E-2</v>
      </c>
      <c r="B28314" t="s">
        <v>58389</v>
      </c>
    </row>
    <row r="28315" spans="1:2" x14ac:dyDescent="0.3">
      <c r="A28315" s="2">
        <v>3.8592633796322502E-2</v>
      </c>
      <c r="B28315" t="s">
        <v>58388</v>
      </c>
    </row>
    <row r="28316" spans="1:2" x14ac:dyDescent="0.3">
      <c r="A28316" s="2">
        <v>5.9100000000000003E-3</v>
      </c>
      <c r="B28316" t="s">
        <v>58387</v>
      </c>
    </row>
    <row r="28317" spans="1:2" x14ac:dyDescent="0.3">
      <c r="A28317" s="2">
        <v>7.7539190552112197E-2</v>
      </c>
      <c r="B28317" t="s">
        <v>58386</v>
      </c>
    </row>
    <row r="28318" spans="1:2" x14ac:dyDescent="0.3">
      <c r="A28318" s="2">
        <v>0.33806999999999998</v>
      </c>
      <c r="B28318" t="s">
        <v>58385</v>
      </c>
    </row>
    <row r="28319" spans="1:2" x14ac:dyDescent="0.3">
      <c r="A28319" s="2">
        <v>348.46367842692098</v>
      </c>
      <c r="B28319" t="s">
        <v>58384</v>
      </c>
    </row>
    <row r="28320" spans="1:2" x14ac:dyDescent="0.3">
      <c r="A28320" s="2">
        <v>4.6516200000000003</v>
      </c>
      <c r="B28320" t="s">
        <v>58383</v>
      </c>
    </row>
    <row r="28321" spans="1:2" x14ac:dyDescent="0.3">
      <c r="A28321" s="2">
        <v>50.975334130050101</v>
      </c>
      <c r="B28321" t="s">
        <v>58382</v>
      </c>
    </row>
    <row r="28322" spans="1:2" x14ac:dyDescent="0.3">
      <c r="A28322" s="2">
        <v>7.8106853387404804</v>
      </c>
      <c r="B28322" t="s">
        <v>58381</v>
      </c>
    </row>
    <row r="28323" spans="1:2" x14ac:dyDescent="0.3">
      <c r="A28323" s="2">
        <v>6.1525100000000004</v>
      </c>
      <c r="B28323" t="s">
        <v>58380</v>
      </c>
    </row>
    <row r="28324" spans="1:2" x14ac:dyDescent="0.3">
      <c r="A28324" s="2">
        <v>7.7169123711141693E-2</v>
      </c>
      <c r="B28324" t="s">
        <v>58379</v>
      </c>
    </row>
    <row r="28325" spans="1:2" x14ac:dyDescent="0.3">
      <c r="A28325" s="2">
        <v>1.63748</v>
      </c>
      <c r="B28325" t="s">
        <v>58378</v>
      </c>
    </row>
    <row r="28326" spans="1:2" x14ac:dyDescent="0.3">
      <c r="A28326" s="2">
        <v>1.14642</v>
      </c>
      <c r="B28326" t="s">
        <v>58377</v>
      </c>
    </row>
    <row r="28327" spans="1:2" x14ac:dyDescent="0.3">
      <c r="A28327" s="2">
        <v>1.17327</v>
      </c>
      <c r="B28327" t="s">
        <v>58376</v>
      </c>
    </row>
    <row r="28328" spans="1:2" x14ac:dyDescent="0.3">
      <c r="A28328" s="2">
        <v>1.7592399999999999</v>
      </c>
      <c r="B28328" t="s">
        <v>58375</v>
      </c>
    </row>
    <row r="28329" spans="1:2" x14ac:dyDescent="0.3">
      <c r="A28329" s="2">
        <v>0.94693000000000005</v>
      </c>
      <c r="B28329" t="s">
        <v>58374</v>
      </c>
    </row>
    <row r="28330" spans="1:2" x14ac:dyDescent="0.3">
      <c r="A28330" s="2">
        <v>12.412739999999999</v>
      </c>
      <c r="B28330" t="s">
        <v>58373</v>
      </c>
    </row>
    <row r="28331" spans="1:2" x14ac:dyDescent="0.3">
      <c r="A28331" s="2">
        <v>1.5815600000000001</v>
      </c>
      <c r="B28331" t="s">
        <v>58372</v>
      </c>
    </row>
    <row r="28332" spans="1:2" x14ac:dyDescent="0.3">
      <c r="A28332" s="2">
        <v>1.0880399999999999</v>
      </c>
      <c r="B28332" t="s">
        <v>58371</v>
      </c>
    </row>
    <row r="28333" spans="1:2" x14ac:dyDescent="0.3">
      <c r="A28333" s="2">
        <v>5.80460388299743</v>
      </c>
      <c r="B28333" t="s">
        <v>58370</v>
      </c>
    </row>
    <row r="28334" spans="1:2" x14ac:dyDescent="0.3">
      <c r="A28334" s="2">
        <v>31.816110800617199</v>
      </c>
      <c r="B28334" t="s">
        <v>58369</v>
      </c>
    </row>
    <row r="28335" spans="1:2" x14ac:dyDescent="0.3">
      <c r="A28335" s="2">
        <v>6.4538500000000001</v>
      </c>
      <c r="B28335" t="s">
        <v>58368</v>
      </c>
    </row>
    <row r="28336" spans="1:2" x14ac:dyDescent="0.3">
      <c r="A28336" s="2">
        <v>40.168070748628303</v>
      </c>
      <c r="B28336" t="s">
        <v>58367</v>
      </c>
    </row>
    <row r="28337" spans="1:2" x14ac:dyDescent="0.3">
      <c r="A28337" s="2">
        <v>4.28681</v>
      </c>
      <c r="B28337" t="s">
        <v>58366</v>
      </c>
    </row>
    <row r="28338" spans="1:2" x14ac:dyDescent="0.3">
      <c r="A28338" s="2">
        <v>0.40484999999999999</v>
      </c>
      <c r="B28338" t="s">
        <v>58365</v>
      </c>
    </row>
    <row r="28339" spans="1:2" x14ac:dyDescent="0.3">
      <c r="A28339" s="2">
        <v>2.9095499999999999</v>
      </c>
      <c r="B28339" t="s">
        <v>58364</v>
      </c>
    </row>
    <row r="28340" spans="1:2" x14ac:dyDescent="0.3">
      <c r="A28340" s="2">
        <v>55.94697</v>
      </c>
      <c r="B28340" t="s">
        <v>58363</v>
      </c>
    </row>
    <row r="28341" spans="1:2" x14ac:dyDescent="0.3">
      <c r="A28341" s="2">
        <v>71.033630000000002</v>
      </c>
      <c r="B28341" t="s">
        <v>58362</v>
      </c>
    </row>
    <row r="28342" spans="1:2" x14ac:dyDescent="0.3">
      <c r="A28342" s="2">
        <v>65.708749999999995</v>
      </c>
      <c r="B28342" t="s">
        <v>58361</v>
      </c>
    </row>
    <row r="28343" spans="1:2" x14ac:dyDescent="0.3">
      <c r="A28343" s="2">
        <v>0.28009000000000001</v>
      </c>
      <c r="B28343" t="s">
        <v>58360</v>
      </c>
    </row>
    <row r="28344" spans="1:2" x14ac:dyDescent="0.3">
      <c r="A28344" s="2">
        <v>0.14243</v>
      </c>
      <c r="B28344" t="s">
        <v>58359</v>
      </c>
    </row>
    <row r="28345" spans="1:2" x14ac:dyDescent="0.3">
      <c r="A28345" s="2">
        <v>0.12503354671141401</v>
      </c>
      <c r="B28345" t="s">
        <v>58358</v>
      </c>
    </row>
    <row r="28346" spans="1:2" x14ac:dyDescent="0.3">
      <c r="A28346" s="2">
        <v>2.57502305532689</v>
      </c>
      <c r="B28346" t="s">
        <v>58357</v>
      </c>
    </row>
    <row r="28347" spans="1:2" x14ac:dyDescent="0.3">
      <c r="A28347" s="2">
        <v>2.8732357900373401E-2</v>
      </c>
      <c r="B28347" t="s">
        <v>58356</v>
      </c>
    </row>
    <row r="28348" spans="1:2" x14ac:dyDescent="0.3">
      <c r="A28348" s="2">
        <v>6.6E-3</v>
      </c>
      <c r="B28348" t="s">
        <v>58355</v>
      </c>
    </row>
    <row r="28349" spans="1:2" x14ac:dyDescent="0.3">
      <c r="A28349" s="2">
        <v>50.2773243605644</v>
      </c>
      <c r="B28349" t="s">
        <v>58354</v>
      </c>
    </row>
    <row r="28350" spans="1:2" x14ac:dyDescent="0.3">
      <c r="A28350" s="2">
        <v>2.7429999999999999</v>
      </c>
      <c r="B28350" t="s">
        <v>58353</v>
      </c>
    </row>
    <row r="28351" spans="1:2" x14ac:dyDescent="0.3">
      <c r="A28351" s="2">
        <v>13.136835186652799</v>
      </c>
      <c r="B28351" t="s">
        <v>58352</v>
      </c>
    </row>
    <row r="28352" spans="1:2" x14ac:dyDescent="0.3">
      <c r="A28352" s="2">
        <v>0.28174846950091498</v>
      </c>
      <c r="B28352" t="s">
        <v>58351</v>
      </c>
    </row>
    <row r="28353" spans="1:2" x14ac:dyDescent="0.3">
      <c r="A28353" s="2">
        <v>9.9113835167476001</v>
      </c>
      <c r="B28353" t="s">
        <v>58350</v>
      </c>
    </row>
    <row r="28354" spans="1:2" x14ac:dyDescent="0.3">
      <c r="A28354" s="2">
        <v>185.116004726114</v>
      </c>
      <c r="B28354" t="s">
        <v>58349</v>
      </c>
    </row>
    <row r="28355" spans="1:2" x14ac:dyDescent="0.3">
      <c r="A28355" s="2">
        <v>3.9665300000000001</v>
      </c>
      <c r="B28355" t="s">
        <v>58348</v>
      </c>
    </row>
    <row r="28356" spans="1:2" x14ac:dyDescent="0.3">
      <c r="A28356" s="2">
        <v>24.321440699179298</v>
      </c>
      <c r="B28356" t="s">
        <v>58347</v>
      </c>
    </row>
    <row r="28357" spans="1:2" x14ac:dyDescent="0.3">
      <c r="A28357" s="2">
        <v>3.1540446703179903E-2</v>
      </c>
      <c r="B28357" t="s">
        <v>58346</v>
      </c>
    </row>
    <row r="28358" spans="1:2" x14ac:dyDescent="0.3">
      <c r="A28358" s="2">
        <v>293.29892793980298</v>
      </c>
      <c r="B28358" t="s">
        <v>58345</v>
      </c>
    </row>
    <row r="28359" spans="1:2" x14ac:dyDescent="0.3">
      <c r="A28359" s="2">
        <v>2.8787877867655202E-3</v>
      </c>
      <c r="B28359" t="s">
        <v>58344</v>
      </c>
    </row>
    <row r="28360" spans="1:2" x14ac:dyDescent="0.3">
      <c r="A28360" s="2">
        <v>39.162559999999999</v>
      </c>
      <c r="B28360" t="s">
        <v>58343</v>
      </c>
    </row>
    <row r="28361" spans="1:2" x14ac:dyDescent="0.3">
      <c r="A28361" s="2">
        <v>18.131399592901101</v>
      </c>
      <c r="B28361" t="s">
        <v>58342</v>
      </c>
    </row>
    <row r="28362" spans="1:2" x14ac:dyDescent="0.3">
      <c r="A28362" s="2">
        <v>2.07984950478011</v>
      </c>
      <c r="B28362" t="s">
        <v>58341</v>
      </c>
    </row>
    <row r="28363" spans="1:2" x14ac:dyDescent="0.3">
      <c r="A28363" s="2">
        <v>0.23058018002997799</v>
      </c>
      <c r="B28363" t="s">
        <v>58340</v>
      </c>
    </row>
    <row r="28364" spans="1:2" x14ac:dyDescent="0.3">
      <c r="A28364" s="2">
        <v>2.2766500000000001</v>
      </c>
      <c r="B28364" t="s">
        <v>58339</v>
      </c>
    </row>
    <row r="28365" spans="1:2" x14ac:dyDescent="0.3">
      <c r="A28365" s="2">
        <v>64.450654718018697</v>
      </c>
      <c r="B28365" t="s">
        <v>58338</v>
      </c>
    </row>
    <row r="28366" spans="1:2" x14ac:dyDescent="0.3">
      <c r="A28366" s="2">
        <v>5.0735599999999996</v>
      </c>
      <c r="B28366" t="s">
        <v>58337</v>
      </c>
    </row>
    <row r="28367" spans="1:2" x14ac:dyDescent="0.3">
      <c r="A28367" s="2">
        <v>15.7313888681345</v>
      </c>
      <c r="B28367" t="s">
        <v>58336</v>
      </c>
    </row>
    <row r="28368" spans="1:2" x14ac:dyDescent="0.3">
      <c r="A28368" s="2">
        <v>27.812951901442801</v>
      </c>
      <c r="B28368" t="s">
        <v>58335</v>
      </c>
    </row>
    <row r="28369" spans="1:2" x14ac:dyDescent="0.3">
      <c r="A28369" s="2">
        <v>2.81058354342189</v>
      </c>
      <c r="B28369" t="s">
        <v>58334</v>
      </c>
    </row>
    <row r="28370" spans="1:2" x14ac:dyDescent="0.3">
      <c r="A28370" s="2">
        <v>4.2260586587670703</v>
      </c>
      <c r="B28370" t="s">
        <v>58333</v>
      </c>
    </row>
    <row r="28371" spans="1:2" x14ac:dyDescent="0.3">
      <c r="A28371" s="2">
        <v>62.073500000000003</v>
      </c>
      <c r="B28371" t="s">
        <v>58332</v>
      </c>
    </row>
    <row r="28372" spans="1:2" x14ac:dyDescent="0.3">
      <c r="A28372" s="2">
        <v>10.858527535396201</v>
      </c>
      <c r="B28372" t="s">
        <v>58331</v>
      </c>
    </row>
    <row r="28373" spans="1:2" x14ac:dyDescent="0.3">
      <c r="A28373" s="2">
        <v>22.447849999999999</v>
      </c>
      <c r="B28373" t="s">
        <v>58330</v>
      </c>
    </row>
    <row r="28374" spans="1:2" x14ac:dyDescent="0.3">
      <c r="A28374" s="2">
        <v>4.2219043289607097</v>
      </c>
      <c r="B28374" t="s">
        <v>58329</v>
      </c>
    </row>
    <row r="28375" spans="1:2" x14ac:dyDescent="0.3">
      <c r="A28375" s="2">
        <v>22.314968969755501</v>
      </c>
      <c r="B28375" t="s">
        <v>58328</v>
      </c>
    </row>
    <row r="28376" spans="1:2" x14ac:dyDescent="0.3">
      <c r="A28376" s="2">
        <v>4.7835400000000003</v>
      </c>
      <c r="B28376" t="s">
        <v>58327</v>
      </c>
    </row>
    <row r="28377" spans="1:2" x14ac:dyDescent="0.3">
      <c r="A28377" s="2">
        <v>2.6900771863079802</v>
      </c>
      <c r="B28377" t="s">
        <v>58326</v>
      </c>
    </row>
    <row r="28378" spans="1:2" x14ac:dyDescent="0.3">
      <c r="A28378" s="2">
        <v>4.2610000000000002E-2</v>
      </c>
      <c r="B28378" t="s">
        <v>58325</v>
      </c>
    </row>
    <row r="28379" spans="1:2" x14ac:dyDescent="0.3">
      <c r="A28379" s="2">
        <v>3.6119999999999999E-2</v>
      </c>
      <c r="B28379" t="s">
        <v>58324</v>
      </c>
    </row>
    <row r="28380" spans="1:2" x14ac:dyDescent="0.3">
      <c r="A28380" s="2">
        <v>0.56632836134741305</v>
      </c>
      <c r="B28380" t="s">
        <v>58323</v>
      </c>
    </row>
    <row r="28381" spans="1:2" x14ac:dyDescent="0.3">
      <c r="A28381" s="2">
        <v>6.56293971180237</v>
      </c>
      <c r="B28381" t="s">
        <v>58322</v>
      </c>
    </row>
    <row r="28382" spans="1:2" x14ac:dyDescent="0.3">
      <c r="A28382" s="2">
        <v>0.13845454277597499</v>
      </c>
      <c r="B28382" t="s">
        <v>58321</v>
      </c>
    </row>
    <row r="28383" spans="1:2" x14ac:dyDescent="0.3">
      <c r="A28383" s="2">
        <v>2.4499999999999999E-3</v>
      </c>
      <c r="B28383" t="s">
        <v>58320</v>
      </c>
    </row>
    <row r="28384" spans="1:2" x14ac:dyDescent="0.3">
      <c r="A28384" s="2">
        <v>0.59065000000000001</v>
      </c>
      <c r="B28384" t="s">
        <v>58319</v>
      </c>
    </row>
    <row r="28385" spans="1:2" x14ac:dyDescent="0.3">
      <c r="A28385" s="2">
        <v>1.5755983085621102E-2</v>
      </c>
      <c r="B28385" t="s">
        <v>58318</v>
      </c>
    </row>
    <row r="28386" spans="1:2" x14ac:dyDescent="0.3">
      <c r="A28386" s="2">
        <v>6.4000000000000005E-4</v>
      </c>
      <c r="B28386" t="s">
        <v>58317</v>
      </c>
    </row>
    <row r="28387" spans="1:2" x14ac:dyDescent="0.3">
      <c r="A28387" s="2">
        <v>1.21507865280149E-3</v>
      </c>
      <c r="B28387" t="s">
        <v>58316</v>
      </c>
    </row>
    <row r="28388" spans="1:2" x14ac:dyDescent="0.3">
      <c r="A28388" s="2">
        <v>2.3314685054698298E-3</v>
      </c>
      <c r="B28388" t="s">
        <v>58315</v>
      </c>
    </row>
    <row r="28389" spans="1:2" x14ac:dyDescent="0.3">
      <c r="A28389" s="2">
        <v>9.7367699999999999</v>
      </c>
      <c r="B28389" t="s">
        <v>58314</v>
      </c>
    </row>
    <row r="28390" spans="1:2" x14ac:dyDescent="0.3">
      <c r="A28390" s="2">
        <v>3.7298777173921098E-2</v>
      </c>
      <c r="B28390" t="s">
        <v>58313</v>
      </c>
    </row>
    <row r="28391" spans="1:2" x14ac:dyDescent="0.3">
      <c r="A28391" s="2">
        <v>7.2369499166560097E-4</v>
      </c>
      <c r="B28391" t="s">
        <v>58312</v>
      </c>
    </row>
    <row r="28392" spans="1:2" x14ac:dyDescent="0.3">
      <c r="A28392" s="2">
        <v>5.2620681108053704</v>
      </c>
      <c r="B28392" t="s">
        <v>58311</v>
      </c>
    </row>
    <row r="28393" spans="1:2" x14ac:dyDescent="0.3">
      <c r="A28393" s="2">
        <v>29.922584409676901</v>
      </c>
      <c r="B28393" t="s">
        <v>58310</v>
      </c>
    </row>
    <row r="28394" spans="1:2" x14ac:dyDescent="0.3">
      <c r="A28394" s="2">
        <v>18.882719158961599</v>
      </c>
      <c r="B28394" t="s">
        <v>58309</v>
      </c>
    </row>
    <row r="28395" spans="1:2" x14ac:dyDescent="0.3">
      <c r="A28395" s="2">
        <v>0.87876133180121696</v>
      </c>
      <c r="B28395" t="s">
        <v>58308</v>
      </c>
    </row>
    <row r="28396" spans="1:2" x14ac:dyDescent="0.3">
      <c r="A28396" s="2">
        <v>41.332529999999998</v>
      </c>
      <c r="B28396" t="s">
        <v>58307</v>
      </c>
    </row>
    <row r="28397" spans="1:2" x14ac:dyDescent="0.3">
      <c r="A28397" s="2">
        <v>0.26854115707056497</v>
      </c>
      <c r="B28397" t="s">
        <v>58306</v>
      </c>
    </row>
    <row r="28398" spans="1:2" x14ac:dyDescent="0.3">
      <c r="A28398" s="2">
        <v>2.7499999999999998E-3</v>
      </c>
      <c r="B28398" t="s">
        <v>58305</v>
      </c>
    </row>
    <row r="28399" spans="1:2" x14ac:dyDescent="0.3">
      <c r="A28399" s="2">
        <v>9</v>
      </c>
      <c r="B28399" t="s">
        <v>58304</v>
      </c>
    </row>
    <row r="28400" spans="1:2" x14ac:dyDescent="0.3">
      <c r="A28400" s="2">
        <v>0.12831000000000001</v>
      </c>
      <c r="B28400" t="s">
        <v>58303</v>
      </c>
    </row>
    <row r="28401" spans="1:2" x14ac:dyDescent="0.3">
      <c r="A28401" s="2">
        <v>38.358596089495599</v>
      </c>
      <c r="B28401" t="s">
        <v>58302</v>
      </c>
    </row>
    <row r="28402" spans="1:2" x14ac:dyDescent="0.3">
      <c r="A28402" s="2">
        <v>0.24826263429224399</v>
      </c>
      <c r="B28402" t="s">
        <v>58301</v>
      </c>
    </row>
    <row r="28403" spans="1:2" x14ac:dyDescent="0.3">
      <c r="A28403" s="2">
        <v>0.41021999999999997</v>
      </c>
      <c r="B28403" t="s">
        <v>58300</v>
      </c>
    </row>
    <row r="28404" spans="1:2" x14ac:dyDescent="0.3">
      <c r="A28404" s="2">
        <v>11.6976578652814</v>
      </c>
      <c r="B28404" t="s">
        <v>58299</v>
      </c>
    </row>
    <row r="28405" spans="1:2" x14ac:dyDescent="0.3">
      <c r="A28405" s="2">
        <v>31.106819999999999</v>
      </c>
      <c r="B28405" t="s">
        <v>58298</v>
      </c>
    </row>
    <row r="28406" spans="1:2" x14ac:dyDescent="0.3">
      <c r="A28406" s="2">
        <v>17.57658</v>
      </c>
      <c r="B28406" t="s">
        <v>58297</v>
      </c>
    </row>
    <row r="28407" spans="1:2" x14ac:dyDescent="0.3">
      <c r="A28407" s="2">
        <v>7.5599999999999999E-3</v>
      </c>
      <c r="B28407" t="s">
        <v>58296</v>
      </c>
    </row>
    <row r="28408" spans="1:2" x14ac:dyDescent="0.3">
      <c r="A28408" s="2">
        <v>4.3852500000000001</v>
      </c>
      <c r="B28408" t="s">
        <v>58295</v>
      </c>
    </row>
    <row r="28409" spans="1:2" x14ac:dyDescent="0.3">
      <c r="A28409" s="2">
        <v>18.510210000000001</v>
      </c>
      <c r="B28409" t="s">
        <v>58294</v>
      </c>
    </row>
    <row r="28410" spans="1:2" x14ac:dyDescent="0.3">
      <c r="A28410" s="2">
        <v>17.836490000000001</v>
      </c>
      <c r="B28410" t="s">
        <v>58293</v>
      </c>
    </row>
    <row r="28411" spans="1:2" x14ac:dyDescent="0.3">
      <c r="A28411" s="2">
        <v>1.9522699999999999</v>
      </c>
      <c r="B28411" t="s">
        <v>58292</v>
      </c>
    </row>
    <row r="28412" spans="1:2" x14ac:dyDescent="0.3">
      <c r="A28412" s="2">
        <v>6.9221261142357493E-2</v>
      </c>
      <c r="B28412" t="s">
        <v>58291</v>
      </c>
    </row>
    <row r="28413" spans="1:2" x14ac:dyDescent="0.3">
      <c r="A28413" s="2">
        <v>3.7318996066066701E-2</v>
      </c>
      <c r="B28413" t="s">
        <v>58290</v>
      </c>
    </row>
    <row r="28414" spans="1:2" x14ac:dyDescent="0.3">
      <c r="A28414" s="2">
        <v>1.0291292962195E-2</v>
      </c>
      <c r="B28414" t="s">
        <v>58289</v>
      </c>
    </row>
    <row r="28415" spans="1:2" x14ac:dyDescent="0.3">
      <c r="A28415" s="2">
        <v>55.2376</v>
      </c>
      <c r="B28415" t="s">
        <v>58288</v>
      </c>
    </row>
    <row r="28416" spans="1:2" x14ac:dyDescent="0.3">
      <c r="A28416" s="2">
        <v>44.212000000000003</v>
      </c>
      <c r="B28416" t="s">
        <v>58287</v>
      </c>
    </row>
    <row r="28417" spans="1:2" x14ac:dyDescent="0.3">
      <c r="A28417" s="2">
        <v>4.8220020544183697E-3</v>
      </c>
      <c r="B28417" t="s">
        <v>58286</v>
      </c>
    </row>
    <row r="28418" spans="1:2" x14ac:dyDescent="0.3">
      <c r="A28418" s="2">
        <v>8.5192202451236696</v>
      </c>
      <c r="B28418" t="s">
        <v>58285</v>
      </c>
    </row>
    <row r="28419" spans="1:2" x14ac:dyDescent="0.3">
      <c r="A28419" s="2">
        <v>37.805323778555099</v>
      </c>
      <c r="B28419" t="s">
        <v>58284</v>
      </c>
    </row>
    <row r="28420" spans="1:2" x14ac:dyDescent="0.3">
      <c r="A28420" s="2">
        <v>135.453347677903</v>
      </c>
      <c r="B28420" t="s">
        <v>58283</v>
      </c>
    </row>
    <row r="28421" spans="1:2" x14ac:dyDescent="0.3">
      <c r="A28421" s="2">
        <v>28.18216</v>
      </c>
      <c r="B28421" t="s">
        <v>58282</v>
      </c>
    </row>
    <row r="28422" spans="1:2" x14ac:dyDescent="0.3">
      <c r="A28422" s="2">
        <v>172.57606999999999</v>
      </c>
      <c r="B28422" t="s">
        <v>58281</v>
      </c>
    </row>
    <row r="28423" spans="1:2" x14ac:dyDescent="0.3">
      <c r="A28423" s="2">
        <v>83.945914442378097</v>
      </c>
      <c r="B28423" t="s">
        <v>58280</v>
      </c>
    </row>
    <row r="28424" spans="1:2" x14ac:dyDescent="0.3">
      <c r="A28424" s="2">
        <v>0.38352999999999998</v>
      </c>
      <c r="B28424" t="s">
        <v>58279</v>
      </c>
    </row>
    <row r="28425" spans="1:2" x14ac:dyDescent="0.3">
      <c r="A28425" s="2">
        <v>0.38951999999999998</v>
      </c>
      <c r="B28425" t="s">
        <v>58278</v>
      </c>
    </row>
    <row r="28426" spans="1:2" x14ac:dyDescent="0.3">
      <c r="A28426" s="2">
        <v>0.19822689909607299</v>
      </c>
      <c r="B28426" t="s">
        <v>58277</v>
      </c>
    </row>
    <row r="28427" spans="1:2" x14ac:dyDescent="0.3">
      <c r="A28427" s="2">
        <v>21.409511638858401</v>
      </c>
      <c r="B28427" t="s">
        <v>58276</v>
      </c>
    </row>
    <row r="28428" spans="1:2" x14ac:dyDescent="0.3">
      <c r="A28428" s="2">
        <v>5.6311600000000004</v>
      </c>
      <c r="B28428" t="s">
        <v>58275</v>
      </c>
    </row>
    <row r="28429" spans="1:2" x14ac:dyDescent="0.3">
      <c r="A28429" s="2">
        <v>0.33451999999999998</v>
      </c>
      <c r="B28429" t="s">
        <v>58274</v>
      </c>
    </row>
    <row r="28430" spans="1:2" x14ac:dyDescent="0.3">
      <c r="A28430" s="2">
        <v>18.75337</v>
      </c>
      <c r="B28430" t="s">
        <v>58273</v>
      </c>
    </row>
    <row r="28431" spans="1:2" x14ac:dyDescent="0.3">
      <c r="A28431" s="2">
        <v>13.763044872313101</v>
      </c>
      <c r="B28431" t="s">
        <v>58272</v>
      </c>
    </row>
    <row r="28432" spans="1:2" x14ac:dyDescent="0.3">
      <c r="A28432" s="2">
        <v>2.3798851087630499E-2</v>
      </c>
      <c r="B28432" t="s">
        <v>58271</v>
      </c>
    </row>
    <row r="28433" spans="1:2" x14ac:dyDescent="0.3">
      <c r="A28433" s="2">
        <v>2.7260716854588099E-2</v>
      </c>
      <c r="B28433" t="s">
        <v>58270</v>
      </c>
    </row>
    <row r="28434" spans="1:2" x14ac:dyDescent="0.3">
      <c r="A28434" s="2">
        <v>3.3392138838719998E-2</v>
      </c>
      <c r="B28434" t="s">
        <v>58269</v>
      </c>
    </row>
    <row r="28435" spans="1:2" x14ac:dyDescent="0.3">
      <c r="A28435" s="2">
        <v>15.23495</v>
      </c>
      <c r="B28435" t="s">
        <v>58268</v>
      </c>
    </row>
    <row r="28436" spans="1:2" x14ac:dyDescent="0.3">
      <c r="A28436" s="2">
        <v>18.6371</v>
      </c>
      <c r="B28436" t="s">
        <v>58267</v>
      </c>
    </row>
    <row r="28437" spans="1:2" x14ac:dyDescent="0.3">
      <c r="A28437" s="2">
        <v>12.70936</v>
      </c>
      <c r="B28437" t="s">
        <v>58266</v>
      </c>
    </row>
    <row r="28438" spans="1:2" x14ac:dyDescent="0.3">
      <c r="A28438" s="2">
        <v>0.15986</v>
      </c>
      <c r="B28438" t="s">
        <v>58265</v>
      </c>
    </row>
    <row r="28439" spans="1:2" x14ac:dyDescent="0.3">
      <c r="A28439" s="2">
        <v>0.67662</v>
      </c>
      <c r="B28439" t="s">
        <v>58264</v>
      </c>
    </row>
    <row r="28440" spans="1:2" x14ac:dyDescent="0.3">
      <c r="A28440" s="2">
        <v>9.3369400000000002</v>
      </c>
      <c r="B28440" t="s">
        <v>58263</v>
      </c>
    </row>
    <row r="28441" spans="1:2" x14ac:dyDescent="0.3">
      <c r="A28441" s="2">
        <v>0.62316000000000005</v>
      </c>
      <c r="B28441" t="s">
        <v>58262</v>
      </c>
    </row>
    <row r="28442" spans="1:2" x14ac:dyDescent="0.3">
      <c r="A28442" s="2">
        <v>7.1960723211187003E-2</v>
      </c>
      <c r="B28442" t="s">
        <v>58261</v>
      </c>
    </row>
    <row r="28443" spans="1:2" x14ac:dyDescent="0.3">
      <c r="A28443" s="2">
        <v>17724.513951225101</v>
      </c>
      <c r="B28443" t="s">
        <v>58260</v>
      </c>
    </row>
    <row r="28444" spans="1:2" x14ac:dyDescent="0.3">
      <c r="A28444" s="2">
        <v>25458.893920013299</v>
      </c>
      <c r="B28444" t="s">
        <v>58259</v>
      </c>
    </row>
    <row r="28445" spans="1:2" x14ac:dyDescent="0.3">
      <c r="A28445" s="2">
        <v>8.4420199999999994</v>
      </c>
      <c r="B28445" t="s">
        <v>58258</v>
      </c>
    </row>
    <row r="28446" spans="1:2" x14ac:dyDescent="0.3">
      <c r="A28446" s="2">
        <v>0.66451990676143202</v>
      </c>
      <c r="B28446" t="s">
        <v>58257</v>
      </c>
    </row>
    <row r="28447" spans="1:2" x14ac:dyDescent="0.3">
      <c r="A28447" s="2">
        <v>82.195750000000004</v>
      </c>
      <c r="B28447" t="s">
        <v>58256</v>
      </c>
    </row>
    <row r="28448" spans="1:2" x14ac:dyDescent="0.3">
      <c r="A28448" s="2">
        <v>5.09626</v>
      </c>
      <c r="B28448" t="s">
        <v>58255</v>
      </c>
    </row>
    <row r="28449" spans="1:2" x14ac:dyDescent="0.3">
      <c r="A28449" s="2">
        <v>25.464330124989299</v>
      </c>
      <c r="B28449" t="s">
        <v>58254</v>
      </c>
    </row>
    <row r="28450" spans="1:2" x14ac:dyDescent="0.3">
      <c r="A28450" s="2">
        <v>4.9700000000000001E-2</v>
      </c>
      <c r="B28450" t="s">
        <v>58253</v>
      </c>
    </row>
    <row r="28451" spans="1:2" x14ac:dyDescent="0.3">
      <c r="A28451" s="2">
        <v>0.22931593017111801</v>
      </c>
      <c r="B28451" t="s">
        <v>58252</v>
      </c>
    </row>
    <row r="28452" spans="1:2" x14ac:dyDescent="0.3">
      <c r="A28452" s="2">
        <v>0.57011008845329303</v>
      </c>
      <c r="B28452" t="s">
        <v>58251</v>
      </c>
    </row>
    <row r="28453" spans="1:2" x14ac:dyDescent="0.3">
      <c r="A28453" s="2">
        <v>5.2940000000000001E-2</v>
      </c>
      <c r="B28453" t="s">
        <v>58250</v>
      </c>
    </row>
    <row r="28454" spans="1:2" x14ac:dyDescent="0.3">
      <c r="A28454" s="2">
        <v>0.29461750030352002</v>
      </c>
      <c r="B28454" t="s">
        <v>58249</v>
      </c>
    </row>
    <row r="28455" spans="1:2" x14ac:dyDescent="0.3">
      <c r="A28455" s="2">
        <v>0.11079123817413999</v>
      </c>
      <c r="B28455" t="s">
        <v>58248</v>
      </c>
    </row>
    <row r="28456" spans="1:2" x14ac:dyDescent="0.3">
      <c r="A28456" s="2">
        <v>4.5780000000000001E-2</v>
      </c>
      <c r="B28456" t="s">
        <v>58247</v>
      </c>
    </row>
    <row r="28457" spans="1:2" x14ac:dyDescent="0.3">
      <c r="A28457" s="2">
        <v>1.3735001809170399E-2</v>
      </c>
      <c r="B28457" t="s">
        <v>58246</v>
      </c>
    </row>
    <row r="28458" spans="1:2" x14ac:dyDescent="0.3">
      <c r="A28458" s="2">
        <v>5.3E-3</v>
      </c>
      <c r="B28458" t="s">
        <v>58245</v>
      </c>
    </row>
    <row r="28459" spans="1:2" x14ac:dyDescent="0.3">
      <c r="A28459" s="2">
        <v>6.0137002200355099</v>
      </c>
      <c r="B28459" t="s">
        <v>58244</v>
      </c>
    </row>
    <row r="28460" spans="1:2" x14ac:dyDescent="0.3">
      <c r="A28460" s="2">
        <v>6.3452671487771901E-3</v>
      </c>
      <c r="B28460" t="s">
        <v>58243</v>
      </c>
    </row>
    <row r="28461" spans="1:2" x14ac:dyDescent="0.3">
      <c r="A28461" s="2">
        <v>9.4763203475112297E-3</v>
      </c>
      <c r="B28461" t="s">
        <v>58242</v>
      </c>
    </row>
    <row r="28462" spans="1:2" x14ac:dyDescent="0.3">
      <c r="A28462" s="2">
        <v>5.1599999999999997E-3</v>
      </c>
      <c r="B28462" t="s">
        <v>58241</v>
      </c>
    </row>
    <row r="28463" spans="1:2" x14ac:dyDescent="0.3">
      <c r="A28463" s="2">
        <v>5.0549999999999998E-2</v>
      </c>
      <c r="B28463" t="s">
        <v>58240</v>
      </c>
    </row>
    <row r="28464" spans="1:2" x14ac:dyDescent="0.3">
      <c r="A28464" s="2">
        <v>1.282E-2</v>
      </c>
      <c r="B28464" t="s">
        <v>58239</v>
      </c>
    </row>
    <row r="28465" spans="1:2" x14ac:dyDescent="0.3">
      <c r="A28465" s="2">
        <v>0.23708717492166001</v>
      </c>
      <c r="B28465" t="s">
        <v>58238</v>
      </c>
    </row>
    <row r="28466" spans="1:2" x14ac:dyDescent="0.3">
      <c r="A28466" s="2">
        <v>0.135517767771622</v>
      </c>
      <c r="B28466" t="s">
        <v>58237</v>
      </c>
    </row>
    <row r="28467" spans="1:2" x14ac:dyDescent="0.3">
      <c r="A28467" s="2">
        <v>5.1700000000000001E-3</v>
      </c>
      <c r="B28467" t="s">
        <v>58236</v>
      </c>
    </row>
    <row r="28468" spans="1:2" x14ac:dyDescent="0.3">
      <c r="A28468" s="2">
        <v>0.148238100879651</v>
      </c>
      <c r="B28468" t="s">
        <v>58235</v>
      </c>
    </row>
    <row r="28469" spans="1:2" x14ac:dyDescent="0.3">
      <c r="A28469" s="2">
        <v>0.137199281812313</v>
      </c>
      <c r="B28469" t="s">
        <v>58234</v>
      </c>
    </row>
    <row r="28470" spans="1:2" x14ac:dyDescent="0.3">
      <c r="A28470" s="2">
        <v>5.4299999999999999E-3</v>
      </c>
      <c r="B28470" t="s">
        <v>58233</v>
      </c>
    </row>
    <row r="28471" spans="1:2" x14ac:dyDescent="0.3">
      <c r="A28471" s="2">
        <v>13.101722799945099</v>
      </c>
      <c r="B28471" t="s">
        <v>58232</v>
      </c>
    </row>
    <row r="28472" spans="1:2" x14ac:dyDescent="0.3">
      <c r="A28472" s="2">
        <v>5.7499999999999999E-3</v>
      </c>
      <c r="B28472" t="s">
        <v>58231</v>
      </c>
    </row>
    <row r="28473" spans="1:2" x14ac:dyDescent="0.3">
      <c r="A28473" s="2">
        <v>1.0209155185257101E-2</v>
      </c>
      <c r="B28473" t="s">
        <v>58230</v>
      </c>
    </row>
    <row r="28474" spans="1:2" x14ac:dyDescent="0.3">
      <c r="A28474" s="2">
        <v>3.0154840101709601E-2</v>
      </c>
      <c r="B28474" t="s">
        <v>58229</v>
      </c>
    </row>
    <row r="28475" spans="1:2" x14ac:dyDescent="0.3">
      <c r="A28475" s="2">
        <v>13.18873</v>
      </c>
      <c r="B28475" t="s">
        <v>58228</v>
      </c>
    </row>
    <row r="28476" spans="1:2" x14ac:dyDescent="0.3">
      <c r="A28476" s="2">
        <v>7.8700000000000003E-3</v>
      </c>
      <c r="B28476" t="s">
        <v>58227</v>
      </c>
    </row>
    <row r="28477" spans="1:2" x14ac:dyDescent="0.3">
      <c r="A28477" s="2">
        <v>16.956499999999998</v>
      </c>
      <c r="B28477" t="s">
        <v>58226</v>
      </c>
    </row>
    <row r="28478" spans="1:2" x14ac:dyDescent="0.3">
      <c r="A28478" s="2">
        <v>1.5429999999999999E-2</v>
      </c>
      <c r="B28478" t="s">
        <v>58225</v>
      </c>
    </row>
    <row r="28479" spans="1:2" x14ac:dyDescent="0.3">
      <c r="A28479" s="2">
        <v>3.3400000000000001E-3</v>
      </c>
      <c r="B28479" t="s">
        <v>58224</v>
      </c>
    </row>
    <row r="28480" spans="1:2" x14ac:dyDescent="0.3">
      <c r="A28480" s="2">
        <v>9.2899999999999996E-3</v>
      </c>
      <c r="B28480" t="s">
        <v>58223</v>
      </c>
    </row>
    <row r="28481" spans="1:2" x14ac:dyDescent="0.3">
      <c r="A28481" s="2">
        <v>8.5206909498466998E-4</v>
      </c>
      <c r="B28481" t="s">
        <v>58222</v>
      </c>
    </row>
    <row r="28482" spans="1:2" x14ac:dyDescent="0.3">
      <c r="A28482" s="2">
        <v>4.3962199999999996</v>
      </c>
      <c r="B28482" t="s">
        <v>58221</v>
      </c>
    </row>
    <row r="28483" spans="1:2" x14ac:dyDescent="0.3">
      <c r="A28483" s="2">
        <v>8.1231600000000004</v>
      </c>
      <c r="B28483" t="s">
        <v>58220</v>
      </c>
    </row>
    <row r="28484" spans="1:2" x14ac:dyDescent="0.3">
      <c r="A28484" s="2">
        <v>1.7749999999999998E-2</v>
      </c>
      <c r="B28484" t="s">
        <v>58219</v>
      </c>
    </row>
    <row r="28485" spans="1:2" x14ac:dyDescent="0.3">
      <c r="A28485" s="2">
        <v>1.9485399999999999</v>
      </c>
      <c r="B28485" t="s">
        <v>58218</v>
      </c>
    </row>
    <row r="28486" spans="1:2" x14ac:dyDescent="0.3">
      <c r="A28486" s="2">
        <v>2.0934900000000001</v>
      </c>
      <c r="B28486" t="s">
        <v>58217</v>
      </c>
    </row>
    <row r="28487" spans="1:2" x14ac:dyDescent="0.3">
      <c r="A28487" s="2">
        <v>1.405E-2</v>
      </c>
      <c r="B28487" t="s">
        <v>58216</v>
      </c>
    </row>
    <row r="28488" spans="1:2" x14ac:dyDescent="0.3">
      <c r="A28488" s="2">
        <v>5.1661881035455097E-2</v>
      </c>
      <c r="B28488" t="s">
        <v>58215</v>
      </c>
    </row>
    <row r="28489" spans="1:2" x14ac:dyDescent="0.3">
      <c r="A28489" s="2">
        <v>21.048454468834301</v>
      </c>
      <c r="B28489" t="s">
        <v>58214</v>
      </c>
    </row>
    <row r="28490" spans="1:2" x14ac:dyDescent="0.3">
      <c r="A28490" s="2">
        <v>28.983789999999999</v>
      </c>
      <c r="B28490" t="s">
        <v>58213</v>
      </c>
    </row>
    <row r="28491" spans="1:2" x14ac:dyDescent="0.3">
      <c r="A28491" s="2">
        <v>4.3895160791826399E-2</v>
      </c>
      <c r="B28491" t="s">
        <v>58212</v>
      </c>
    </row>
    <row r="28492" spans="1:2" x14ac:dyDescent="0.3">
      <c r="A28492" s="2">
        <v>4.2277300000000002</v>
      </c>
      <c r="B28492" t="s">
        <v>58211</v>
      </c>
    </row>
    <row r="28493" spans="1:2" x14ac:dyDescent="0.3">
      <c r="A28493" s="2">
        <v>4.2708093557402398</v>
      </c>
      <c r="B28493" t="s">
        <v>58210</v>
      </c>
    </row>
    <row r="28494" spans="1:2" x14ac:dyDescent="0.3">
      <c r="A28494" s="2">
        <v>0.13883999999999999</v>
      </c>
      <c r="B28494" t="s">
        <v>58209</v>
      </c>
    </row>
    <row r="28495" spans="1:2" x14ac:dyDescent="0.3">
      <c r="A28495" s="2">
        <v>4.3700000000000003E-2</v>
      </c>
      <c r="B28495" t="s">
        <v>58208</v>
      </c>
    </row>
    <row r="28496" spans="1:2" x14ac:dyDescent="0.3">
      <c r="A28496" s="2">
        <v>5.3900000000000003E-2</v>
      </c>
      <c r="B28496" t="s">
        <v>58207</v>
      </c>
    </row>
    <row r="28497" spans="1:2" x14ac:dyDescent="0.3">
      <c r="A28497" s="2">
        <v>13.53265</v>
      </c>
      <c r="B28497" t="s">
        <v>58206</v>
      </c>
    </row>
    <row r="28498" spans="1:2" x14ac:dyDescent="0.3">
      <c r="A28498" s="2">
        <v>0.1011</v>
      </c>
      <c r="B28498" t="s">
        <v>58205</v>
      </c>
    </row>
    <row r="28499" spans="1:2" x14ac:dyDescent="0.3">
      <c r="A28499" s="2">
        <v>8.0570000000000003E-2</v>
      </c>
      <c r="B28499" t="s">
        <v>58204</v>
      </c>
    </row>
    <row r="28500" spans="1:2" x14ac:dyDescent="0.3">
      <c r="A28500" s="2">
        <v>2.3689999999999999E-2</v>
      </c>
      <c r="B28500" t="s">
        <v>58203</v>
      </c>
    </row>
    <row r="28501" spans="1:2" x14ac:dyDescent="0.3">
      <c r="A28501" s="2">
        <v>0.15654000000000001</v>
      </c>
      <c r="B28501" t="s">
        <v>58202</v>
      </c>
    </row>
    <row r="28502" spans="1:2" x14ac:dyDescent="0.3">
      <c r="A28502" s="2">
        <v>0.85698906184439605</v>
      </c>
      <c r="B28502" t="s">
        <v>58201</v>
      </c>
    </row>
    <row r="28503" spans="1:2" x14ac:dyDescent="0.3">
      <c r="A28503" s="2">
        <v>1.86977251857639</v>
      </c>
      <c r="B28503" t="s">
        <v>58200</v>
      </c>
    </row>
    <row r="28504" spans="1:2" x14ac:dyDescent="0.3">
      <c r="A28504" s="2">
        <v>9.6659999999999996E-2</v>
      </c>
      <c r="B28504" t="s">
        <v>58199</v>
      </c>
    </row>
    <row r="28505" spans="1:2" x14ac:dyDescent="0.3">
      <c r="A28505" s="2">
        <v>4.7989499999999996</v>
      </c>
      <c r="B28505" t="s">
        <v>58198</v>
      </c>
    </row>
    <row r="28506" spans="1:2" x14ac:dyDescent="0.3">
      <c r="A28506" s="2">
        <v>0.52842828054570501</v>
      </c>
      <c r="B28506" t="s">
        <v>58197</v>
      </c>
    </row>
    <row r="28507" spans="1:2" x14ac:dyDescent="0.3">
      <c r="A28507" s="2">
        <v>5.058E-2</v>
      </c>
      <c r="B28507" t="s">
        <v>58196</v>
      </c>
    </row>
    <row r="28508" spans="1:2" x14ac:dyDescent="0.3">
      <c r="A28508" s="2">
        <v>9.4807730602921403</v>
      </c>
      <c r="B28508" t="s">
        <v>58195</v>
      </c>
    </row>
    <row r="28509" spans="1:2" x14ac:dyDescent="0.3">
      <c r="A28509" s="2">
        <v>9.2579999999999996E-2</v>
      </c>
      <c r="B28509" t="s">
        <v>58194</v>
      </c>
    </row>
    <row r="28510" spans="1:2" x14ac:dyDescent="0.3">
      <c r="A28510" s="2">
        <v>4.14761293562308</v>
      </c>
      <c r="B28510" t="s">
        <v>58193</v>
      </c>
    </row>
    <row r="28511" spans="1:2" x14ac:dyDescent="0.3">
      <c r="A28511" s="2">
        <v>0.978902553930453</v>
      </c>
      <c r="B28511" t="s">
        <v>58192</v>
      </c>
    </row>
    <row r="28512" spans="1:2" x14ac:dyDescent="0.3">
      <c r="A28512" s="2">
        <v>4.0410000000000001E-2</v>
      </c>
      <c r="B28512" t="s">
        <v>58191</v>
      </c>
    </row>
    <row r="28513" spans="1:2" x14ac:dyDescent="0.3">
      <c r="A28513" s="2">
        <v>5.2200000000000003E-2</v>
      </c>
      <c r="B28513" t="s">
        <v>58190</v>
      </c>
    </row>
    <row r="28514" spans="1:2" x14ac:dyDescent="0.3">
      <c r="A28514" s="2">
        <v>10.8294078089364</v>
      </c>
      <c r="B28514" t="s">
        <v>58189</v>
      </c>
    </row>
    <row r="28515" spans="1:2" x14ac:dyDescent="0.3">
      <c r="A28515" s="2">
        <v>0.140797372658095</v>
      </c>
      <c r="B28515" t="s">
        <v>58188</v>
      </c>
    </row>
    <row r="28516" spans="1:2" x14ac:dyDescent="0.3">
      <c r="A28516" s="2">
        <v>2.1659320950003901E-3</v>
      </c>
      <c r="B28516" t="s">
        <v>58187</v>
      </c>
    </row>
    <row r="28517" spans="1:2" x14ac:dyDescent="0.3">
      <c r="A28517" s="2">
        <v>2.5420969127686401E-2</v>
      </c>
      <c r="B28517" t="s">
        <v>58186</v>
      </c>
    </row>
    <row r="28518" spans="1:2" x14ac:dyDescent="0.3">
      <c r="A28518" s="2">
        <v>8.3148822910342108</v>
      </c>
      <c r="B28518" t="s">
        <v>58185</v>
      </c>
    </row>
    <row r="28519" spans="1:2" x14ac:dyDescent="0.3">
      <c r="A28519" s="2">
        <v>10.639200000000001</v>
      </c>
      <c r="B28519" t="s">
        <v>58184</v>
      </c>
    </row>
    <row r="28520" spans="1:2" x14ac:dyDescent="0.3">
      <c r="A28520" s="2">
        <v>7.2440000000000004E-2</v>
      </c>
      <c r="B28520" t="s">
        <v>58183</v>
      </c>
    </row>
    <row r="28521" spans="1:2" x14ac:dyDescent="0.3">
      <c r="A28521" s="2">
        <v>0.22358</v>
      </c>
      <c r="B28521" t="s">
        <v>58182</v>
      </c>
    </row>
    <row r="28522" spans="1:2" x14ac:dyDescent="0.3">
      <c r="A28522" s="2">
        <v>0.18637999999999999</v>
      </c>
      <c r="B28522" t="s">
        <v>58181</v>
      </c>
    </row>
    <row r="28523" spans="1:2" x14ac:dyDescent="0.3">
      <c r="A28523" s="2">
        <v>5.1380000000000002E-2</v>
      </c>
      <c r="B28523" t="s">
        <v>58180</v>
      </c>
    </row>
    <row r="28524" spans="1:2" x14ac:dyDescent="0.3">
      <c r="A28524" s="2">
        <v>0.168680467885578</v>
      </c>
      <c r="B28524" t="s">
        <v>58179</v>
      </c>
    </row>
    <row r="28525" spans="1:2" x14ac:dyDescent="0.3">
      <c r="A28525" s="2">
        <v>0.27566000000000002</v>
      </c>
      <c r="B28525" t="s">
        <v>58178</v>
      </c>
    </row>
    <row r="28526" spans="1:2" x14ac:dyDescent="0.3">
      <c r="A28526" s="2">
        <v>8.0339999999999995E-2</v>
      </c>
      <c r="B28526" t="s">
        <v>58177</v>
      </c>
    </row>
    <row r="28527" spans="1:2" x14ac:dyDescent="0.3">
      <c r="A28527" s="2">
        <v>85.812750902798996</v>
      </c>
      <c r="B28527" t="s">
        <v>58176</v>
      </c>
    </row>
    <row r="28528" spans="1:2" x14ac:dyDescent="0.3">
      <c r="A28528" s="2">
        <v>0.102882380911876</v>
      </c>
      <c r="B28528" t="s">
        <v>58175</v>
      </c>
    </row>
    <row r="28529" spans="1:2" x14ac:dyDescent="0.3">
      <c r="A28529" s="2">
        <v>3.9089999999999998</v>
      </c>
      <c r="B28529" t="s">
        <v>58174</v>
      </c>
    </row>
    <row r="28530" spans="1:2" x14ac:dyDescent="0.3">
      <c r="A28530" s="2">
        <v>7.3749999999999996E-2</v>
      </c>
      <c r="B28530" t="s">
        <v>58173</v>
      </c>
    </row>
    <row r="28531" spans="1:2" x14ac:dyDescent="0.3">
      <c r="A28531" s="2">
        <v>0.34625</v>
      </c>
      <c r="B28531" t="s">
        <v>58172</v>
      </c>
    </row>
    <row r="28532" spans="1:2" x14ac:dyDescent="0.3">
      <c r="A28532" s="2">
        <v>11.7202982138473</v>
      </c>
      <c r="B28532" t="s">
        <v>58171</v>
      </c>
    </row>
    <row r="28533" spans="1:2" x14ac:dyDescent="0.3">
      <c r="A28533" s="2">
        <v>286.70366079580702</v>
      </c>
      <c r="B28533" t="s">
        <v>58170</v>
      </c>
    </row>
    <row r="28534" spans="1:2" x14ac:dyDescent="0.3">
      <c r="A28534" s="2">
        <v>8.2967642098417507</v>
      </c>
      <c r="B28534" t="s">
        <v>58169</v>
      </c>
    </row>
    <row r="28535" spans="1:2" x14ac:dyDescent="0.3">
      <c r="A28535" s="2">
        <v>0.17879</v>
      </c>
      <c r="B28535" t="s">
        <v>58168</v>
      </c>
    </row>
    <row r="28536" spans="1:2" x14ac:dyDescent="0.3">
      <c r="A28536" s="2">
        <v>0.24365129305511801</v>
      </c>
      <c r="B28536" t="s">
        <v>58167</v>
      </c>
    </row>
    <row r="28537" spans="1:2" x14ac:dyDescent="0.3">
      <c r="A28537" s="2">
        <v>56.4499</v>
      </c>
      <c r="B28537" t="s">
        <v>58166</v>
      </c>
    </row>
    <row r="28538" spans="1:2" x14ac:dyDescent="0.3">
      <c r="A28538" s="2">
        <v>0.71131</v>
      </c>
      <c r="B28538" t="s">
        <v>58165</v>
      </c>
    </row>
    <row r="28539" spans="1:2" x14ac:dyDescent="0.3">
      <c r="A28539" s="2">
        <v>9.3950000000000006E-2</v>
      </c>
      <c r="B28539" t="s">
        <v>58164</v>
      </c>
    </row>
    <row r="28540" spans="1:2" x14ac:dyDescent="0.3">
      <c r="A28540" s="2">
        <v>2.2237300000000002</v>
      </c>
      <c r="B28540" t="s">
        <v>58163</v>
      </c>
    </row>
    <row r="28541" spans="1:2" x14ac:dyDescent="0.3">
      <c r="A28541" s="2">
        <v>3.67409593348289</v>
      </c>
      <c r="B28541" t="s">
        <v>58162</v>
      </c>
    </row>
    <row r="28542" spans="1:2" x14ac:dyDescent="0.3">
      <c r="A28542" s="2">
        <v>5.7410000000000003E-2</v>
      </c>
      <c r="B28542" t="s">
        <v>58161</v>
      </c>
    </row>
    <row r="28543" spans="1:2" x14ac:dyDescent="0.3">
      <c r="A28543" s="2">
        <v>0.12998000000000001</v>
      </c>
      <c r="B28543" t="s">
        <v>58160</v>
      </c>
    </row>
    <row r="28544" spans="1:2" x14ac:dyDescent="0.3">
      <c r="A28544" s="2">
        <v>9.0517321647263893E-2</v>
      </c>
      <c r="B28544" t="s">
        <v>58159</v>
      </c>
    </row>
    <row r="28545" spans="1:2" x14ac:dyDescent="0.3">
      <c r="A28545" s="2">
        <v>1.8858200000000001</v>
      </c>
      <c r="B28545" t="s">
        <v>58158</v>
      </c>
    </row>
    <row r="28546" spans="1:2" x14ac:dyDescent="0.3">
      <c r="A28546" s="2">
        <v>401.00291556653599</v>
      </c>
      <c r="B28546" t="s">
        <v>58157</v>
      </c>
    </row>
    <row r="28547" spans="1:2" x14ac:dyDescent="0.3">
      <c r="A28547" s="2">
        <v>132.00932</v>
      </c>
      <c r="B28547" t="s">
        <v>58156</v>
      </c>
    </row>
    <row r="28548" spans="1:2" x14ac:dyDescent="0.3">
      <c r="A28548" s="2">
        <v>7.42685</v>
      </c>
      <c r="B28548" t="s">
        <v>58155</v>
      </c>
    </row>
    <row r="28549" spans="1:2" x14ac:dyDescent="0.3">
      <c r="A28549" s="2">
        <v>8.6747800000000002</v>
      </c>
      <c r="B28549" t="s">
        <v>58154</v>
      </c>
    </row>
    <row r="28550" spans="1:2" x14ac:dyDescent="0.3">
      <c r="A28550" s="2">
        <v>10.669173737425799</v>
      </c>
      <c r="B28550" t="s">
        <v>58153</v>
      </c>
    </row>
    <row r="28551" spans="1:2" x14ac:dyDescent="0.3">
      <c r="A28551" s="2">
        <v>73.424361466153002</v>
      </c>
      <c r="B28551" t="s">
        <v>58152</v>
      </c>
    </row>
    <row r="28552" spans="1:2" x14ac:dyDescent="0.3">
      <c r="A28552" s="2">
        <v>1.5843696601486601</v>
      </c>
      <c r="B28552" t="s">
        <v>58151</v>
      </c>
    </row>
    <row r="28553" spans="1:2" x14ac:dyDescent="0.3">
      <c r="A28553" s="2">
        <v>2.09802444608543</v>
      </c>
      <c r="B28553" t="s">
        <v>58150</v>
      </c>
    </row>
    <row r="28554" spans="1:2" x14ac:dyDescent="0.3">
      <c r="A28554" s="2">
        <v>11.93764</v>
      </c>
      <c r="B28554" t="s">
        <v>58149</v>
      </c>
    </row>
    <row r="28555" spans="1:2" x14ac:dyDescent="0.3">
      <c r="A28555" s="2">
        <v>1.1197811143659</v>
      </c>
      <c r="B28555" t="s">
        <v>58148</v>
      </c>
    </row>
    <row r="28556" spans="1:2" x14ac:dyDescent="0.3">
      <c r="A28556" s="2">
        <v>0.440888027514518</v>
      </c>
      <c r="B28556" t="s">
        <v>58147</v>
      </c>
    </row>
    <row r="28557" spans="1:2" x14ac:dyDescent="0.3">
      <c r="A28557" s="2">
        <v>7.0097500000000004</v>
      </c>
      <c r="B28557" t="s">
        <v>58146</v>
      </c>
    </row>
    <row r="28558" spans="1:2" x14ac:dyDescent="0.3">
      <c r="A28558" s="2">
        <v>6.8558199999999996</v>
      </c>
      <c r="B28558" t="s">
        <v>58145</v>
      </c>
    </row>
    <row r="28559" spans="1:2" x14ac:dyDescent="0.3">
      <c r="A28559" s="2">
        <v>253.10695999999999</v>
      </c>
      <c r="B28559" t="s">
        <v>58144</v>
      </c>
    </row>
    <row r="28560" spans="1:2" x14ac:dyDescent="0.3">
      <c r="A28560" s="2">
        <v>1.14170938506611</v>
      </c>
      <c r="B28560" t="s">
        <v>58143</v>
      </c>
    </row>
    <row r="28561" spans="1:2" x14ac:dyDescent="0.3">
      <c r="A28561" s="2">
        <v>4.3610537961636702</v>
      </c>
      <c r="B28561" t="s">
        <v>58142</v>
      </c>
    </row>
    <row r="28562" spans="1:2" x14ac:dyDescent="0.3">
      <c r="A28562" s="2">
        <v>0.38794000000000001</v>
      </c>
      <c r="B28562" t="s">
        <v>58141</v>
      </c>
    </row>
    <row r="28563" spans="1:2" x14ac:dyDescent="0.3">
      <c r="A28563" s="2">
        <v>0.18173288921067299</v>
      </c>
      <c r="B28563" t="s">
        <v>58140</v>
      </c>
    </row>
    <row r="28564" spans="1:2" x14ac:dyDescent="0.3">
      <c r="A28564" s="2">
        <v>37.571390000000001</v>
      </c>
      <c r="B28564" t="s">
        <v>58139</v>
      </c>
    </row>
    <row r="28565" spans="1:2" x14ac:dyDescent="0.3">
      <c r="A28565" s="2">
        <v>0.48124778134978502</v>
      </c>
      <c r="B28565" t="s">
        <v>58138</v>
      </c>
    </row>
    <row r="28566" spans="1:2" x14ac:dyDescent="0.3">
      <c r="A28566" s="2">
        <v>0.226386132925049</v>
      </c>
      <c r="B28566" t="s">
        <v>58137</v>
      </c>
    </row>
    <row r="28567" spans="1:2" x14ac:dyDescent="0.3">
      <c r="A28567" s="2">
        <v>1.0438720688043499</v>
      </c>
      <c r="B28567" t="s">
        <v>58136</v>
      </c>
    </row>
    <row r="28568" spans="1:2" x14ac:dyDescent="0.3">
      <c r="A28568" s="2">
        <v>7.6999999999999999E-2</v>
      </c>
      <c r="B28568" t="s">
        <v>58135</v>
      </c>
    </row>
    <row r="28569" spans="1:2" x14ac:dyDescent="0.3">
      <c r="A28569" s="2">
        <v>9.2106185172830202</v>
      </c>
      <c r="B28569" t="s">
        <v>58134</v>
      </c>
    </row>
    <row r="28570" spans="1:2" x14ac:dyDescent="0.3">
      <c r="A28570" s="2">
        <v>0.44839704696661598</v>
      </c>
      <c r="B28570" t="s">
        <v>58133</v>
      </c>
    </row>
    <row r="28571" spans="1:2" x14ac:dyDescent="0.3">
      <c r="A28571" s="2">
        <v>12.956098317852801</v>
      </c>
      <c r="B28571" t="s">
        <v>58132</v>
      </c>
    </row>
    <row r="28572" spans="1:2" x14ac:dyDescent="0.3">
      <c r="A28572" s="2">
        <v>24.083026846085598</v>
      </c>
      <c r="B28572" t="s">
        <v>58131</v>
      </c>
    </row>
    <row r="28573" spans="1:2" x14ac:dyDescent="0.3">
      <c r="A28573" s="2">
        <v>9.5930900000000001</v>
      </c>
      <c r="B28573" t="s">
        <v>58130</v>
      </c>
    </row>
    <row r="28574" spans="1:2" x14ac:dyDescent="0.3">
      <c r="A28574" s="2">
        <v>0.83320000000000005</v>
      </c>
      <c r="B28574" t="s">
        <v>58129</v>
      </c>
    </row>
    <row r="28575" spans="1:2" x14ac:dyDescent="0.3">
      <c r="A28575" s="2">
        <v>8.4836600000000004</v>
      </c>
      <c r="B28575" t="s">
        <v>58128</v>
      </c>
    </row>
    <row r="28576" spans="1:2" x14ac:dyDescent="0.3">
      <c r="A28576" s="2">
        <v>137.47786088701201</v>
      </c>
      <c r="B28576" t="s">
        <v>58127</v>
      </c>
    </row>
    <row r="28577" spans="1:2" x14ac:dyDescent="0.3">
      <c r="A28577" s="2">
        <v>97.132769999999994</v>
      </c>
      <c r="B28577" t="s">
        <v>58126</v>
      </c>
    </row>
    <row r="28578" spans="1:2" x14ac:dyDescent="0.3">
      <c r="A28578" s="2">
        <v>40.880240000000001</v>
      </c>
      <c r="B28578" t="s">
        <v>58125</v>
      </c>
    </row>
    <row r="28579" spans="1:2" x14ac:dyDescent="0.3">
      <c r="A28579" s="2">
        <v>0.30787114929528298</v>
      </c>
      <c r="B28579" t="s">
        <v>58124</v>
      </c>
    </row>
    <row r="28580" spans="1:2" x14ac:dyDescent="0.3">
      <c r="A28580" s="2">
        <v>3.81244555479917</v>
      </c>
      <c r="B28580" t="s">
        <v>58123</v>
      </c>
    </row>
    <row r="28581" spans="1:2" x14ac:dyDescent="0.3">
      <c r="A28581" s="2">
        <v>140.73314195804099</v>
      </c>
      <c r="B28581" t="s">
        <v>58122</v>
      </c>
    </row>
    <row r="28582" spans="1:2" x14ac:dyDescent="0.3">
      <c r="A28582" s="2">
        <v>14.2781</v>
      </c>
      <c r="B28582" t="s">
        <v>58121</v>
      </c>
    </row>
    <row r="28583" spans="1:2" x14ac:dyDescent="0.3">
      <c r="A28583" s="2">
        <v>86.659549999999996</v>
      </c>
      <c r="B28583" t="s">
        <v>58120</v>
      </c>
    </row>
    <row r="28584" spans="1:2" x14ac:dyDescent="0.3">
      <c r="A28584" s="2">
        <v>10.0072732329715</v>
      </c>
      <c r="B28584" t="s">
        <v>58119</v>
      </c>
    </row>
    <row r="28585" spans="1:2" x14ac:dyDescent="0.3">
      <c r="A28585" s="2">
        <v>0.95628000000000002</v>
      </c>
      <c r="B28585" t="s">
        <v>58118</v>
      </c>
    </row>
    <row r="28586" spans="1:2" x14ac:dyDescent="0.3">
      <c r="A28586" s="2">
        <v>15.856809999999999</v>
      </c>
      <c r="B28586" t="s">
        <v>58117</v>
      </c>
    </row>
    <row r="28587" spans="1:2" x14ac:dyDescent="0.3">
      <c r="A28587" s="2">
        <v>536.91272000000004</v>
      </c>
      <c r="B28587" t="s">
        <v>58116</v>
      </c>
    </row>
    <row r="28588" spans="1:2" x14ac:dyDescent="0.3">
      <c r="A28588" s="2">
        <v>31.554208360231101</v>
      </c>
      <c r="B28588" t="s">
        <v>58115</v>
      </c>
    </row>
    <row r="28589" spans="1:2" x14ac:dyDescent="0.3">
      <c r="A28589" s="2">
        <v>0.24557999999999999</v>
      </c>
      <c r="B28589" t="s">
        <v>58114</v>
      </c>
    </row>
    <row r="28590" spans="1:2" x14ac:dyDescent="0.3">
      <c r="A28590" s="2">
        <v>12.13768</v>
      </c>
      <c r="B28590" t="s">
        <v>58113</v>
      </c>
    </row>
    <row r="28591" spans="1:2" x14ac:dyDescent="0.3">
      <c r="A28591" s="2">
        <v>0.15321000000000001</v>
      </c>
      <c r="B28591" t="s">
        <v>58112</v>
      </c>
    </row>
    <row r="28592" spans="1:2" x14ac:dyDescent="0.3">
      <c r="A28592" s="2">
        <v>1.76295</v>
      </c>
      <c r="B28592" t="s">
        <v>58111</v>
      </c>
    </row>
    <row r="28593" spans="1:2" x14ac:dyDescent="0.3">
      <c r="A28593" s="2">
        <v>2.0301800000000001</v>
      </c>
      <c r="B28593" t="s">
        <v>58110</v>
      </c>
    </row>
    <row r="28594" spans="1:2" x14ac:dyDescent="0.3">
      <c r="A28594" s="2">
        <v>97.275260000000003</v>
      </c>
      <c r="B28594" t="s">
        <v>58109</v>
      </c>
    </row>
    <row r="28595" spans="1:2" x14ac:dyDescent="0.3">
      <c r="A28595" s="2">
        <v>0.72506000000000004</v>
      </c>
      <c r="B28595" t="s">
        <v>58108</v>
      </c>
    </row>
    <row r="28596" spans="1:2" x14ac:dyDescent="0.3">
      <c r="A28596" s="2">
        <v>0.89131000000000005</v>
      </c>
      <c r="B28596" t="s">
        <v>58107</v>
      </c>
    </row>
    <row r="28597" spans="1:2" x14ac:dyDescent="0.3">
      <c r="A28597" s="2">
        <v>1.081</v>
      </c>
      <c r="B28597" t="s">
        <v>58106</v>
      </c>
    </row>
    <row r="28598" spans="1:2" x14ac:dyDescent="0.3">
      <c r="A28598" s="2">
        <v>4.1186800000000003</v>
      </c>
      <c r="B28598" t="s">
        <v>58105</v>
      </c>
    </row>
    <row r="28599" spans="1:2" x14ac:dyDescent="0.3">
      <c r="A28599" s="2">
        <v>42.885440000000003</v>
      </c>
      <c r="B28599" t="s">
        <v>58104</v>
      </c>
    </row>
    <row r="28600" spans="1:2" x14ac:dyDescent="0.3">
      <c r="A28600" s="2">
        <v>9.5825700000000005</v>
      </c>
      <c r="B28600" t="s">
        <v>58103</v>
      </c>
    </row>
    <row r="28601" spans="1:2" x14ac:dyDescent="0.3">
      <c r="A28601" s="2">
        <v>9.4594699999999996</v>
      </c>
      <c r="B28601" t="s">
        <v>58102</v>
      </c>
    </row>
    <row r="28602" spans="1:2" x14ac:dyDescent="0.3">
      <c r="A28602" s="2">
        <v>12.84572</v>
      </c>
      <c r="B28602" t="s">
        <v>58101</v>
      </c>
    </row>
    <row r="28603" spans="1:2" x14ac:dyDescent="0.3">
      <c r="A28603" s="2">
        <v>83.911670000000001</v>
      </c>
      <c r="B28603" t="s">
        <v>58100</v>
      </c>
    </row>
    <row r="28604" spans="1:2" x14ac:dyDescent="0.3">
      <c r="A28604" s="2">
        <v>9.3237927218850594</v>
      </c>
      <c r="B28604" t="s">
        <v>58099</v>
      </c>
    </row>
    <row r="28605" spans="1:2" x14ac:dyDescent="0.3">
      <c r="A28605" s="2">
        <v>7.0823700000000001</v>
      </c>
      <c r="B28605" t="s">
        <v>58098</v>
      </c>
    </row>
    <row r="28606" spans="1:2" x14ac:dyDescent="0.3">
      <c r="A28606" s="2">
        <v>48.183074291385701</v>
      </c>
      <c r="B28606" t="s">
        <v>58097</v>
      </c>
    </row>
    <row r="28607" spans="1:2" x14ac:dyDescent="0.3">
      <c r="A28607" s="2">
        <v>5.142E-2</v>
      </c>
      <c r="B28607" t="s">
        <v>58096</v>
      </c>
    </row>
    <row r="28608" spans="1:2" x14ac:dyDescent="0.3">
      <c r="A28608" s="2">
        <v>8.30124</v>
      </c>
      <c r="B28608" t="s">
        <v>58095</v>
      </c>
    </row>
    <row r="28609" spans="1:2" x14ac:dyDescent="0.3">
      <c r="A28609" s="2">
        <v>14.7168234363515</v>
      </c>
      <c r="B28609" t="s">
        <v>58094</v>
      </c>
    </row>
    <row r="28610" spans="1:2" x14ac:dyDescent="0.3">
      <c r="A28610" s="2">
        <v>101.68174999999999</v>
      </c>
      <c r="B28610" t="s">
        <v>58093</v>
      </c>
    </row>
    <row r="28611" spans="1:2" x14ac:dyDescent="0.3">
      <c r="A28611" s="2">
        <v>47.412790000000001</v>
      </c>
      <c r="B28611" t="s">
        <v>58092</v>
      </c>
    </row>
    <row r="28612" spans="1:2" x14ac:dyDescent="0.3">
      <c r="A28612" s="2">
        <v>2.0330000000000001E-2</v>
      </c>
      <c r="B28612" t="s">
        <v>58091</v>
      </c>
    </row>
    <row r="28613" spans="1:2" x14ac:dyDescent="0.3">
      <c r="A28613" s="2">
        <v>10.4090143225113</v>
      </c>
      <c r="B28613" t="s">
        <v>58090</v>
      </c>
    </row>
    <row r="28614" spans="1:2" x14ac:dyDescent="0.3">
      <c r="A28614" s="2">
        <v>4.4988099999999998</v>
      </c>
      <c r="B28614" t="s">
        <v>58089</v>
      </c>
    </row>
    <row r="28615" spans="1:2" x14ac:dyDescent="0.3">
      <c r="A28615" s="2">
        <v>159.05756</v>
      </c>
      <c r="B28615" t="s">
        <v>58088</v>
      </c>
    </row>
    <row r="28616" spans="1:2" x14ac:dyDescent="0.3">
      <c r="A28616" s="2">
        <v>0.14666000000000001</v>
      </c>
      <c r="B28616" t="s">
        <v>58087</v>
      </c>
    </row>
    <row r="28617" spans="1:2" x14ac:dyDescent="0.3">
      <c r="A28617" s="2">
        <v>24.197590000000002</v>
      </c>
      <c r="B28617" t="s">
        <v>58086</v>
      </c>
    </row>
    <row r="28618" spans="1:2" x14ac:dyDescent="0.3">
      <c r="A28618" s="2">
        <v>17.5847842985687</v>
      </c>
      <c r="B28618" t="s">
        <v>58085</v>
      </c>
    </row>
    <row r="28619" spans="1:2" x14ac:dyDescent="0.3">
      <c r="A28619" s="2">
        <v>8.9814500000000006</v>
      </c>
      <c r="B28619" t="s">
        <v>58084</v>
      </c>
    </row>
    <row r="28620" spans="1:2" x14ac:dyDescent="0.3">
      <c r="A28620" s="2">
        <v>2.33155</v>
      </c>
      <c r="B28620" t="s">
        <v>58083</v>
      </c>
    </row>
    <row r="28621" spans="1:2" x14ac:dyDescent="0.3">
      <c r="A28621" s="2">
        <v>2.3315467079568899</v>
      </c>
      <c r="B28621" t="s">
        <v>58082</v>
      </c>
    </row>
    <row r="28622" spans="1:2" x14ac:dyDescent="0.3">
      <c r="A28622" s="2">
        <v>12.942270000000001</v>
      </c>
      <c r="B28622" t="s">
        <v>58081</v>
      </c>
    </row>
    <row r="28623" spans="1:2" x14ac:dyDescent="0.3">
      <c r="A28623" s="2">
        <v>1.3759551485354999</v>
      </c>
      <c r="B28623" t="s">
        <v>58080</v>
      </c>
    </row>
    <row r="28624" spans="1:2" x14ac:dyDescent="0.3">
      <c r="A28624" s="2">
        <v>0.491128710827616</v>
      </c>
      <c r="B28624" t="s">
        <v>58079</v>
      </c>
    </row>
    <row r="28625" spans="1:2" x14ac:dyDescent="0.3">
      <c r="A28625" s="2">
        <v>1.5982700000000001</v>
      </c>
      <c r="B28625" t="s">
        <v>58078</v>
      </c>
    </row>
    <row r="28626" spans="1:2" x14ac:dyDescent="0.3">
      <c r="A28626" s="2">
        <v>15.87397</v>
      </c>
      <c r="B28626" t="s">
        <v>58077</v>
      </c>
    </row>
    <row r="28627" spans="1:2" x14ac:dyDescent="0.3">
      <c r="A28627" s="2">
        <v>0.15386</v>
      </c>
      <c r="B28627" t="s">
        <v>58076</v>
      </c>
    </row>
    <row r="28628" spans="1:2" x14ac:dyDescent="0.3">
      <c r="A28628" s="2">
        <v>3.6516799999999998</v>
      </c>
      <c r="B28628" t="s">
        <v>58075</v>
      </c>
    </row>
    <row r="28629" spans="1:2" x14ac:dyDescent="0.3">
      <c r="A28629" s="2">
        <v>560.977417163513</v>
      </c>
      <c r="B28629" t="s">
        <v>58074</v>
      </c>
    </row>
    <row r="28630" spans="1:2" x14ac:dyDescent="0.3">
      <c r="A28630" s="2">
        <v>0.19603000000000001</v>
      </c>
      <c r="B28630" t="s">
        <v>58073</v>
      </c>
    </row>
    <row r="28631" spans="1:2" x14ac:dyDescent="0.3">
      <c r="A28631" s="2">
        <v>23.4486000206618</v>
      </c>
      <c r="B28631" t="s">
        <v>58072</v>
      </c>
    </row>
    <row r="28632" spans="1:2" x14ac:dyDescent="0.3">
      <c r="A28632" s="2">
        <v>9.3070699999999995</v>
      </c>
      <c r="B28632" t="s">
        <v>58071</v>
      </c>
    </row>
    <row r="28633" spans="1:2" x14ac:dyDescent="0.3">
      <c r="A28633" s="2">
        <v>1.49356</v>
      </c>
      <c r="B28633" t="s">
        <v>58070</v>
      </c>
    </row>
    <row r="28634" spans="1:2" x14ac:dyDescent="0.3">
      <c r="A28634" s="2">
        <v>2.6740451318356202</v>
      </c>
      <c r="B28634" t="s">
        <v>58069</v>
      </c>
    </row>
    <row r="28635" spans="1:2" x14ac:dyDescent="0.3">
      <c r="A28635" s="2">
        <v>50.655799999999999</v>
      </c>
      <c r="B28635" t="s">
        <v>58068</v>
      </c>
    </row>
    <row r="28636" spans="1:2" x14ac:dyDescent="0.3">
      <c r="A28636" s="2">
        <v>10.46988</v>
      </c>
      <c r="B28636" t="s">
        <v>58067</v>
      </c>
    </row>
    <row r="28637" spans="1:2" x14ac:dyDescent="0.3">
      <c r="A28637" s="2">
        <v>1.59666</v>
      </c>
      <c r="B28637" t="s">
        <v>58066</v>
      </c>
    </row>
    <row r="28638" spans="1:2" x14ac:dyDescent="0.3">
      <c r="A28638" s="2">
        <v>3.2608999999999999</v>
      </c>
      <c r="B28638" t="s">
        <v>58065</v>
      </c>
    </row>
    <row r="28639" spans="1:2" x14ac:dyDescent="0.3">
      <c r="A28639" s="2">
        <v>134.10158999999999</v>
      </c>
      <c r="B28639" t="s">
        <v>58064</v>
      </c>
    </row>
    <row r="28640" spans="1:2" x14ac:dyDescent="0.3">
      <c r="A28640" s="2">
        <v>0.47368991219483297</v>
      </c>
      <c r="B28640" t="s">
        <v>58063</v>
      </c>
    </row>
    <row r="28641" spans="1:2" x14ac:dyDescent="0.3">
      <c r="A28641" s="2">
        <v>0.54473000000000005</v>
      </c>
      <c r="B28641" t="s">
        <v>58062</v>
      </c>
    </row>
    <row r="28642" spans="1:2" x14ac:dyDescent="0.3">
      <c r="A28642" s="2">
        <v>28.519120000000001</v>
      </c>
      <c r="B28642" t="s">
        <v>58061</v>
      </c>
    </row>
    <row r="28643" spans="1:2" x14ac:dyDescent="0.3">
      <c r="A28643" s="2">
        <v>18.124610000000001</v>
      </c>
      <c r="B28643" t="s">
        <v>58060</v>
      </c>
    </row>
    <row r="28644" spans="1:2" x14ac:dyDescent="0.3">
      <c r="A28644" s="2">
        <v>3.6236092827645598</v>
      </c>
      <c r="B28644" t="s">
        <v>58059</v>
      </c>
    </row>
    <row r="28645" spans="1:2" x14ac:dyDescent="0.3">
      <c r="A28645" s="2">
        <v>0.23852999999999999</v>
      </c>
      <c r="B28645" t="s">
        <v>58058</v>
      </c>
    </row>
    <row r="28646" spans="1:2" x14ac:dyDescent="0.3">
      <c r="A28646" s="2">
        <v>32.909930715532397</v>
      </c>
      <c r="B28646" t="s">
        <v>58057</v>
      </c>
    </row>
    <row r="28647" spans="1:2" x14ac:dyDescent="0.3">
      <c r="A28647" s="2">
        <v>0.84516719223530301</v>
      </c>
      <c r="B28647" t="s">
        <v>58056</v>
      </c>
    </row>
    <row r="28648" spans="1:2" x14ac:dyDescent="0.3">
      <c r="A28648" s="2">
        <v>8.2126576037994692</v>
      </c>
      <c r="B28648" t="s">
        <v>58055</v>
      </c>
    </row>
    <row r="28649" spans="1:2" x14ac:dyDescent="0.3">
      <c r="A28649" s="2">
        <v>0.26150233885713298</v>
      </c>
      <c r="B28649" t="s">
        <v>58054</v>
      </c>
    </row>
    <row r="28650" spans="1:2" x14ac:dyDescent="0.3">
      <c r="A28650" s="2">
        <v>1.11487</v>
      </c>
      <c r="B28650" t="s">
        <v>58053</v>
      </c>
    </row>
    <row r="28651" spans="1:2" x14ac:dyDescent="0.3">
      <c r="A28651" s="2">
        <v>7.0680300000000003</v>
      </c>
      <c r="B28651" t="s">
        <v>58052</v>
      </c>
    </row>
    <row r="28652" spans="1:2" x14ac:dyDescent="0.3">
      <c r="A28652" s="2">
        <v>5.97141318852902</v>
      </c>
      <c r="B28652" t="s">
        <v>58051</v>
      </c>
    </row>
    <row r="28653" spans="1:2" x14ac:dyDescent="0.3">
      <c r="A28653" s="2">
        <v>6.5351642088294897</v>
      </c>
      <c r="B28653" t="s">
        <v>58050</v>
      </c>
    </row>
    <row r="28654" spans="1:2" x14ac:dyDescent="0.3">
      <c r="A28654" s="2">
        <v>1.9269999999999999E-2</v>
      </c>
      <c r="B28654" t="s">
        <v>58049</v>
      </c>
    </row>
    <row r="28655" spans="1:2" x14ac:dyDescent="0.3">
      <c r="A28655" s="2">
        <v>15.505923622134899</v>
      </c>
      <c r="B28655" t="s">
        <v>58048</v>
      </c>
    </row>
    <row r="28656" spans="1:2" x14ac:dyDescent="0.3">
      <c r="A28656" s="2">
        <v>9.9145000000000003</v>
      </c>
      <c r="B28656" t="s">
        <v>58047</v>
      </c>
    </row>
    <row r="28657" spans="1:2" x14ac:dyDescent="0.3">
      <c r="A28657" s="2">
        <v>2.2826300000000002</v>
      </c>
      <c r="B28657" t="s">
        <v>58046</v>
      </c>
    </row>
    <row r="28658" spans="1:2" x14ac:dyDescent="0.3">
      <c r="A28658" s="2">
        <v>9.6809999999999993E-2</v>
      </c>
      <c r="B28658" t="s">
        <v>58045</v>
      </c>
    </row>
    <row r="28659" spans="1:2" x14ac:dyDescent="0.3">
      <c r="A28659" s="2">
        <v>0.43509999999999999</v>
      </c>
      <c r="B28659" t="s">
        <v>58044</v>
      </c>
    </row>
    <row r="28660" spans="1:2" x14ac:dyDescent="0.3">
      <c r="A28660" s="2">
        <v>30.732089999999999</v>
      </c>
      <c r="B28660" t="s">
        <v>58043</v>
      </c>
    </row>
    <row r="28661" spans="1:2" x14ac:dyDescent="0.3">
      <c r="A28661" s="2">
        <v>9.6267300000000002</v>
      </c>
      <c r="B28661" t="s">
        <v>58042</v>
      </c>
    </row>
    <row r="28662" spans="1:2" x14ac:dyDescent="0.3">
      <c r="A28662" s="2">
        <v>0.28287000000000001</v>
      </c>
      <c r="B28662" t="s">
        <v>58041</v>
      </c>
    </row>
    <row r="28663" spans="1:2" x14ac:dyDescent="0.3">
      <c r="A28663" s="2">
        <v>102.79222</v>
      </c>
      <c r="B28663" t="s">
        <v>58040</v>
      </c>
    </row>
    <row r="28664" spans="1:2" x14ac:dyDescent="0.3">
      <c r="A28664" s="2">
        <v>0.25927389419192698</v>
      </c>
      <c r="B28664" t="s">
        <v>58039</v>
      </c>
    </row>
    <row r="28665" spans="1:2" x14ac:dyDescent="0.3">
      <c r="A28665" s="2">
        <v>17.392420000000001</v>
      </c>
      <c r="B28665" t="s">
        <v>58038</v>
      </c>
    </row>
    <row r="28666" spans="1:2" x14ac:dyDescent="0.3">
      <c r="A28666" s="2">
        <v>0.53827000000000003</v>
      </c>
      <c r="B28666" t="s">
        <v>58037</v>
      </c>
    </row>
    <row r="28667" spans="1:2" x14ac:dyDescent="0.3">
      <c r="A28667" s="2">
        <v>19.180250000000001</v>
      </c>
      <c r="B28667" t="s">
        <v>58036</v>
      </c>
    </row>
    <row r="28668" spans="1:2" x14ac:dyDescent="0.3">
      <c r="A28668" s="2">
        <v>20.125589999999999</v>
      </c>
      <c r="B28668" t="s">
        <v>58035</v>
      </c>
    </row>
    <row r="28669" spans="1:2" x14ac:dyDescent="0.3">
      <c r="A28669" s="2">
        <v>25.17249</v>
      </c>
      <c r="B28669" t="s">
        <v>58034</v>
      </c>
    </row>
    <row r="28670" spans="1:2" x14ac:dyDescent="0.3">
      <c r="A28670" s="2">
        <v>41.929120309256803</v>
      </c>
      <c r="B28670" t="s">
        <v>58033</v>
      </c>
    </row>
    <row r="28671" spans="1:2" x14ac:dyDescent="0.3">
      <c r="A28671" s="2">
        <v>88.882746083160001</v>
      </c>
      <c r="B28671" t="s">
        <v>58032</v>
      </c>
    </row>
    <row r="28672" spans="1:2" x14ac:dyDescent="0.3">
      <c r="A28672" s="2">
        <v>10.745001508694401</v>
      </c>
      <c r="B28672" t="s">
        <v>58031</v>
      </c>
    </row>
    <row r="28673" spans="1:2" x14ac:dyDescent="0.3">
      <c r="A28673" s="2">
        <v>182.26894122048299</v>
      </c>
      <c r="B28673" t="s">
        <v>58030</v>
      </c>
    </row>
    <row r="28674" spans="1:2" x14ac:dyDescent="0.3">
      <c r="A28674" s="2">
        <v>15.78576</v>
      </c>
      <c r="B28674" t="s">
        <v>58029</v>
      </c>
    </row>
    <row r="28675" spans="1:2" x14ac:dyDescent="0.3">
      <c r="A28675" s="2">
        <v>379.60663937970497</v>
      </c>
      <c r="B28675" t="s">
        <v>58028</v>
      </c>
    </row>
    <row r="28676" spans="1:2" x14ac:dyDescent="0.3">
      <c r="A28676" s="2">
        <v>1.9543900000000001</v>
      </c>
      <c r="B28676" t="s">
        <v>58027</v>
      </c>
    </row>
    <row r="28677" spans="1:2" x14ac:dyDescent="0.3">
      <c r="A28677" s="2">
        <v>68.71978</v>
      </c>
      <c r="B28677" t="s">
        <v>58026</v>
      </c>
    </row>
    <row r="28678" spans="1:2" x14ac:dyDescent="0.3">
      <c r="A28678" s="2">
        <v>23.672790425034002</v>
      </c>
      <c r="B28678" t="s">
        <v>58025</v>
      </c>
    </row>
    <row r="28679" spans="1:2" x14ac:dyDescent="0.3">
      <c r="A28679" s="2">
        <v>1.79653</v>
      </c>
      <c r="B28679" t="s">
        <v>58024</v>
      </c>
    </row>
    <row r="28680" spans="1:2" x14ac:dyDescent="0.3">
      <c r="A28680" s="2">
        <v>9.8893699999999995</v>
      </c>
      <c r="B28680" t="s">
        <v>58023</v>
      </c>
    </row>
    <row r="28681" spans="1:2" x14ac:dyDescent="0.3">
      <c r="A28681" s="2">
        <v>47.996720000000003</v>
      </c>
      <c r="B28681" t="s">
        <v>58022</v>
      </c>
    </row>
    <row r="28682" spans="1:2" x14ac:dyDescent="0.3">
      <c r="A28682" s="2">
        <v>3.2219140782379099E-2</v>
      </c>
      <c r="B28682" t="s">
        <v>58021</v>
      </c>
    </row>
    <row r="28683" spans="1:2" x14ac:dyDescent="0.3">
      <c r="A28683" s="2">
        <v>2.6114378199572699E-2</v>
      </c>
      <c r="B28683" t="s">
        <v>58020</v>
      </c>
    </row>
    <row r="28684" spans="1:2" x14ac:dyDescent="0.3">
      <c r="A28684" s="2">
        <v>2.0979999999999999E-2</v>
      </c>
      <c r="B28684" t="s">
        <v>58019</v>
      </c>
    </row>
    <row r="28685" spans="1:2" x14ac:dyDescent="0.3">
      <c r="A28685" s="2">
        <v>0.118524068826126</v>
      </c>
      <c r="B28685" t="s">
        <v>58018</v>
      </c>
    </row>
    <row r="28686" spans="1:2" x14ac:dyDescent="0.3">
      <c r="A28686" s="2">
        <v>3.7711300675139698</v>
      </c>
      <c r="B28686" t="s">
        <v>58017</v>
      </c>
    </row>
    <row r="28687" spans="1:2" x14ac:dyDescent="0.3">
      <c r="A28687" s="2">
        <v>9.8845515587992292</v>
      </c>
      <c r="B28687" t="s">
        <v>58016</v>
      </c>
    </row>
    <row r="28688" spans="1:2" x14ac:dyDescent="0.3">
      <c r="A28688" s="2">
        <v>1.1721699999999999</v>
      </c>
      <c r="B28688" t="s">
        <v>58015</v>
      </c>
    </row>
    <row r="28689" spans="1:2" x14ac:dyDescent="0.3">
      <c r="A28689" s="2">
        <v>10.747562673571901</v>
      </c>
      <c r="B28689" t="s">
        <v>58014</v>
      </c>
    </row>
    <row r="28690" spans="1:2" x14ac:dyDescent="0.3">
      <c r="A28690" s="2">
        <v>24.628509999999999</v>
      </c>
      <c r="B28690" t="s">
        <v>58013</v>
      </c>
    </row>
    <row r="28691" spans="1:2" x14ac:dyDescent="0.3">
      <c r="A28691" s="2">
        <v>56.099870000000003</v>
      </c>
      <c r="B28691" t="s">
        <v>58012</v>
      </c>
    </row>
    <row r="28692" spans="1:2" x14ac:dyDescent="0.3">
      <c r="A28692" s="2">
        <v>50.506970857617901</v>
      </c>
      <c r="B28692" t="s">
        <v>58011</v>
      </c>
    </row>
    <row r="28693" spans="1:2" x14ac:dyDescent="0.3">
      <c r="A28693" s="2">
        <v>54.266500000000001</v>
      </c>
      <c r="B28693" t="s">
        <v>58010</v>
      </c>
    </row>
    <row r="28694" spans="1:2" x14ac:dyDescent="0.3">
      <c r="A28694" s="2">
        <v>1.719E-2</v>
      </c>
      <c r="B28694" t="s">
        <v>58009</v>
      </c>
    </row>
    <row r="28695" spans="1:2" x14ac:dyDescent="0.3">
      <c r="A28695" s="2">
        <v>0.88136000000000003</v>
      </c>
      <c r="B28695" t="s">
        <v>58008</v>
      </c>
    </row>
    <row r="28696" spans="1:2" x14ac:dyDescent="0.3">
      <c r="A28696" s="2">
        <v>8.1855700000000002</v>
      </c>
      <c r="B28696" t="s">
        <v>58007</v>
      </c>
    </row>
    <row r="28697" spans="1:2" x14ac:dyDescent="0.3">
      <c r="A28697" s="2">
        <v>0.52825</v>
      </c>
      <c r="B28697" t="s">
        <v>58006</v>
      </c>
    </row>
    <row r="28698" spans="1:2" x14ac:dyDescent="0.3">
      <c r="A28698" s="2">
        <v>28.744669999999999</v>
      </c>
      <c r="B28698" t="s">
        <v>58005</v>
      </c>
    </row>
    <row r="28699" spans="1:2" x14ac:dyDescent="0.3">
      <c r="A28699" s="2">
        <v>0.34888999999999998</v>
      </c>
      <c r="B28699" t="s">
        <v>58004</v>
      </c>
    </row>
    <row r="28700" spans="1:2" x14ac:dyDescent="0.3">
      <c r="A28700" s="2">
        <v>89.157844719408402</v>
      </c>
      <c r="B28700" t="s">
        <v>58003</v>
      </c>
    </row>
    <row r="28701" spans="1:2" x14ac:dyDescent="0.3">
      <c r="A28701" s="2">
        <v>6.3223099999999999</v>
      </c>
      <c r="B28701" t="s">
        <v>58002</v>
      </c>
    </row>
    <row r="28702" spans="1:2" x14ac:dyDescent="0.3">
      <c r="A28702" s="2">
        <v>5.88605</v>
      </c>
      <c r="B28702" t="s">
        <v>58001</v>
      </c>
    </row>
    <row r="28703" spans="1:2" x14ac:dyDescent="0.3">
      <c r="A28703" s="2">
        <v>3.03518844742218</v>
      </c>
      <c r="B28703" t="s">
        <v>58000</v>
      </c>
    </row>
    <row r="28704" spans="1:2" x14ac:dyDescent="0.3">
      <c r="A28704" s="2">
        <v>0.55669999999999997</v>
      </c>
      <c r="B28704" t="s">
        <v>57999</v>
      </c>
    </row>
    <row r="28705" spans="1:2" x14ac:dyDescent="0.3">
      <c r="A28705" s="2">
        <v>1.0415300000000001</v>
      </c>
      <c r="B28705" t="s">
        <v>57998</v>
      </c>
    </row>
    <row r="28706" spans="1:2" x14ac:dyDescent="0.3">
      <c r="A28706" s="2">
        <v>29.372493734701401</v>
      </c>
      <c r="B28706" t="s">
        <v>57997</v>
      </c>
    </row>
    <row r="28707" spans="1:2" x14ac:dyDescent="0.3">
      <c r="A28707" s="2">
        <v>2.19937</v>
      </c>
      <c r="B28707" t="s">
        <v>57996</v>
      </c>
    </row>
    <row r="28708" spans="1:2" x14ac:dyDescent="0.3">
      <c r="A28708" s="2">
        <v>10.654299999999999</v>
      </c>
      <c r="B28708" t="s">
        <v>57995</v>
      </c>
    </row>
    <row r="28709" spans="1:2" x14ac:dyDescent="0.3">
      <c r="A28709" s="2">
        <v>17.54702</v>
      </c>
      <c r="B28709" t="s">
        <v>57994</v>
      </c>
    </row>
    <row r="28710" spans="1:2" x14ac:dyDescent="0.3">
      <c r="A28710" s="2">
        <v>4.0084200000000001</v>
      </c>
      <c r="B28710" t="s">
        <v>57993</v>
      </c>
    </row>
    <row r="28711" spans="1:2" x14ac:dyDescent="0.3">
      <c r="A28711" s="2">
        <v>68.220730000000003</v>
      </c>
      <c r="B28711" t="s">
        <v>57992</v>
      </c>
    </row>
    <row r="28712" spans="1:2" x14ac:dyDescent="0.3">
      <c r="A28712" s="2">
        <v>4.7691400000000002</v>
      </c>
      <c r="B28712" t="s">
        <v>57991</v>
      </c>
    </row>
    <row r="28713" spans="1:2" x14ac:dyDescent="0.3">
      <c r="A28713" s="2">
        <v>15.8317</v>
      </c>
      <c r="B28713" t="s">
        <v>57990</v>
      </c>
    </row>
    <row r="28714" spans="1:2" x14ac:dyDescent="0.3">
      <c r="A28714" s="2">
        <v>27.31523</v>
      </c>
      <c r="B28714" t="s">
        <v>57989</v>
      </c>
    </row>
    <row r="28715" spans="1:2" x14ac:dyDescent="0.3">
      <c r="A28715" s="2">
        <v>100.79448974441701</v>
      </c>
      <c r="B28715" t="s">
        <v>57988</v>
      </c>
    </row>
    <row r="28716" spans="1:2" x14ac:dyDescent="0.3">
      <c r="A28716" s="2">
        <v>1.7391318500470101</v>
      </c>
      <c r="B28716" t="s">
        <v>57987</v>
      </c>
    </row>
    <row r="28717" spans="1:2" x14ac:dyDescent="0.3">
      <c r="A28717" s="2">
        <v>52.917180000000002</v>
      </c>
      <c r="B28717" t="s">
        <v>57986</v>
      </c>
    </row>
    <row r="28718" spans="1:2" x14ac:dyDescent="0.3">
      <c r="A28718" s="2">
        <v>2.22587</v>
      </c>
      <c r="B28718" t="s">
        <v>57985</v>
      </c>
    </row>
    <row r="28719" spans="1:2" x14ac:dyDescent="0.3">
      <c r="A28719" s="2">
        <v>0.47048778499037502</v>
      </c>
      <c r="B28719" t="s">
        <v>57984</v>
      </c>
    </row>
    <row r="28720" spans="1:2" x14ac:dyDescent="0.3">
      <c r="A28720" s="2">
        <v>295.333224310866</v>
      </c>
      <c r="B28720" t="s">
        <v>57983</v>
      </c>
    </row>
    <row r="28721" spans="1:2" x14ac:dyDescent="0.3">
      <c r="A28721" s="2">
        <v>5.6718102748207898E-2</v>
      </c>
      <c r="B28721" t="s">
        <v>57982</v>
      </c>
    </row>
    <row r="28722" spans="1:2" x14ac:dyDescent="0.3">
      <c r="A28722" s="2">
        <v>150.663488320461</v>
      </c>
      <c r="B28722" t="s">
        <v>57981</v>
      </c>
    </row>
    <row r="28723" spans="1:2" x14ac:dyDescent="0.3">
      <c r="A28723" s="2">
        <v>71.722390000000004</v>
      </c>
      <c r="B28723" t="s">
        <v>57980</v>
      </c>
    </row>
    <row r="28724" spans="1:2" x14ac:dyDescent="0.3">
      <c r="A28724" s="2">
        <v>208.06802999999999</v>
      </c>
      <c r="B28724" t="s">
        <v>57979</v>
      </c>
    </row>
    <row r="28725" spans="1:2" x14ac:dyDescent="0.3">
      <c r="A28725" s="2">
        <v>2.5941360225760601E-2</v>
      </c>
      <c r="B28725" t="s">
        <v>57978</v>
      </c>
    </row>
    <row r="28726" spans="1:2" x14ac:dyDescent="0.3">
      <c r="A28726" s="2">
        <v>0.22305</v>
      </c>
      <c r="B28726" t="s">
        <v>57977</v>
      </c>
    </row>
    <row r="28727" spans="1:2" x14ac:dyDescent="0.3">
      <c r="A28727" s="2">
        <v>1.26411694650998E-2</v>
      </c>
      <c r="B28727" t="s">
        <v>57976</v>
      </c>
    </row>
    <row r="28728" spans="1:2" x14ac:dyDescent="0.3">
      <c r="A28728" s="2">
        <v>1.0869999999999999E-2</v>
      </c>
      <c r="B28728" t="s">
        <v>57975</v>
      </c>
    </row>
    <row r="28729" spans="1:2" x14ac:dyDescent="0.3">
      <c r="A28729" s="2">
        <v>23.374709381149501</v>
      </c>
      <c r="B28729" t="s">
        <v>57974</v>
      </c>
    </row>
    <row r="28730" spans="1:2" x14ac:dyDescent="0.3">
      <c r="A28730" s="2">
        <v>4.7390000000000002E-2</v>
      </c>
      <c r="B28730" t="s">
        <v>57973</v>
      </c>
    </row>
    <row r="28731" spans="1:2" x14ac:dyDescent="0.3">
      <c r="A28731" s="2">
        <v>312.55685999999997</v>
      </c>
      <c r="B28731" t="s">
        <v>57972</v>
      </c>
    </row>
    <row r="28732" spans="1:2" x14ac:dyDescent="0.3">
      <c r="A28732" s="2">
        <v>0.27233000000000002</v>
      </c>
      <c r="B28732" t="s">
        <v>57971</v>
      </c>
    </row>
    <row r="28733" spans="1:2" x14ac:dyDescent="0.3">
      <c r="A28733" s="2">
        <v>1.8650100000000001</v>
      </c>
      <c r="B28733" t="s">
        <v>57970</v>
      </c>
    </row>
    <row r="28734" spans="1:2" x14ac:dyDescent="0.3">
      <c r="A28734" s="2">
        <v>1.49896131196481</v>
      </c>
      <c r="B28734" t="s">
        <v>57969</v>
      </c>
    </row>
    <row r="28735" spans="1:2" x14ac:dyDescent="0.3">
      <c r="A28735" s="2">
        <v>4.0158360522512204</v>
      </c>
      <c r="B28735" t="s">
        <v>57968</v>
      </c>
    </row>
    <row r="28736" spans="1:2" x14ac:dyDescent="0.3">
      <c r="A28736" s="2">
        <v>5.28192124196707</v>
      </c>
      <c r="B28736" t="s">
        <v>57967</v>
      </c>
    </row>
    <row r="28737" spans="1:2" x14ac:dyDescent="0.3">
      <c r="A28737" s="2">
        <v>0.90986999999999996</v>
      </c>
      <c r="B28737" t="s">
        <v>57966</v>
      </c>
    </row>
    <row r="28738" spans="1:2" x14ac:dyDescent="0.3">
      <c r="A28738" s="2">
        <v>0.231468473391515</v>
      </c>
      <c r="B28738" t="s">
        <v>57965</v>
      </c>
    </row>
    <row r="28739" spans="1:2" x14ac:dyDescent="0.3">
      <c r="A28739" s="2">
        <v>7.6087603526112393E-2</v>
      </c>
      <c r="B28739" t="s">
        <v>57964</v>
      </c>
    </row>
    <row r="28740" spans="1:2" x14ac:dyDescent="0.3">
      <c r="A28740" s="2">
        <v>21.063113049100401</v>
      </c>
      <c r="B28740" t="s">
        <v>57963</v>
      </c>
    </row>
    <row r="28741" spans="1:2" x14ac:dyDescent="0.3">
      <c r="A28741" s="2">
        <v>3.1353900000000001</v>
      </c>
      <c r="B28741" t="s">
        <v>57962</v>
      </c>
    </row>
    <row r="28742" spans="1:2" x14ac:dyDescent="0.3">
      <c r="A28742" s="2">
        <v>91.445849999999993</v>
      </c>
      <c r="B28742" t="s">
        <v>57961</v>
      </c>
    </row>
    <row r="28743" spans="1:2" x14ac:dyDescent="0.3">
      <c r="A28743" s="2">
        <v>328.95719891496702</v>
      </c>
      <c r="B28743" t="s">
        <v>57960</v>
      </c>
    </row>
    <row r="28744" spans="1:2" x14ac:dyDescent="0.3">
      <c r="A28744" s="2">
        <v>49.1073453829041</v>
      </c>
      <c r="B28744" t="s">
        <v>57959</v>
      </c>
    </row>
    <row r="28745" spans="1:2" x14ac:dyDescent="0.3">
      <c r="A28745" s="2">
        <v>8.2409499999999998</v>
      </c>
      <c r="B28745" t="s">
        <v>57958</v>
      </c>
    </row>
    <row r="28746" spans="1:2" x14ac:dyDescent="0.3">
      <c r="A28746" s="2">
        <v>78.289379999999994</v>
      </c>
      <c r="B28746" t="s">
        <v>57957</v>
      </c>
    </row>
    <row r="28747" spans="1:2" x14ac:dyDescent="0.3">
      <c r="A28747" s="2">
        <v>1.4732045799074001</v>
      </c>
      <c r="B28747" t="s">
        <v>57956</v>
      </c>
    </row>
    <row r="28748" spans="1:2" x14ac:dyDescent="0.3">
      <c r="A28748" s="2">
        <v>0.38922084780414501</v>
      </c>
      <c r="B28748" t="s">
        <v>57955</v>
      </c>
    </row>
    <row r="28749" spans="1:2" x14ac:dyDescent="0.3">
      <c r="A28749" s="2">
        <v>2.0813577707809201</v>
      </c>
      <c r="B28749" t="s">
        <v>57954</v>
      </c>
    </row>
    <row r="28750" spans="1:2" x14ac:dyDescent="0.3">
      <c r="A28750" s="2">
        <v>13.61285</v>
      </c>
      <c r="B28750" t="s">
        <v>57953</v>
      </c>
    </row>
    <row r="28751" spans="1:2" x14ac:dyDescent="0.3">
      <c r="A28751" s="2">
        <v>9.6958300000000008</v>
      </c>
      <c r="B28751" t="s">
        <v>57952</v>
      </c>
    </row>
    <row r="28752" spans="1:2" x14ac:dyDescent="0.3">
      <c r="A28752" s="2">
        <v>60.498156367525098</v>
      </c>
      <c r="B28752" t="s">
        <v>57951</v>
      </c>
    </row>
    <row r="28753" spans="1:2" x14ac:dyDescent="0.3">
      <c r="A28753" s="2">
        <v>0.15279444475264001</v>
      </c>
      <c r="B28753" t="s">
        <v>57950</v>
      </c>
    </row>
    <row r="28754" spans="1:2" x14ac:dyDescent="0.3">
      <c r="A28754" s="2">
        <v>10.251910000000001</v>
      </c>
      <c r="B28754" t="s">
        <v>57949</v>
      </c>
    </row>
    <row r="28755" spans="1:2" x14ac:dyDescent="0.3">
      <c r="A28755" s="2">
        <v>32.306269645085898</v>
      </c>
      <c r="B28755" t="s">
        <v>57948</v>
      </c>
    </row>
    <row r="28756" spans="1:2" x14ac:dyDescent="0.3">
      <c r="A28756" s="2">
        <v>6.6974046030202699</v>
      </c>
      <c r="B28756" t="s">
        <v>57947</v>
      </c>
    </row>
    <row r="28757" spans="1:2" x14ac:dyDescent="0.3">
      <c r="A28757" s="2">
        <v>1.25090987120798</v>
      </c>
      <c r="B28757" t="s">
        <v>57946</v>
      </c>
    </row>
    <row r="28758" spans="1:2" x14ac:dyDescent="0.3">
      <c r="A28758" s="2">
        <v>3.17057151589343</v>
      </c>
      <c r="B28758" t="s">
        <v>57945</v>
      </c>
    </row>
    <row r="28759" spans="1:2" x14ac:dyDescent="0.3">
      <c r="A28759" s="2">
        <v>9.4058700000000002</v>
      </c>
      <c r="B28759" t="s">
        <v>57944</v>
      </c>
    </row>
    <row r="28760" spans="1:2" x14ac:dyDescent="0.3">
      <c r="A28760" s="2">
        <v>0.34334027619545698</v>
      </c>
      <c r="B28760" t="s">
        <v>57943</v>
      </c>
    </row>
    <row r="28761" spans="1:2" x14ac:dyDescent="0.3">
      <c r="A28761" s="2">
        <v>20.747198339834998</v>
      </c>
      <c r="B28761" t="s">
        <v>57942</v>
      </c>
    </row>
    <row r="28762" spans="1:2" x14ac:dyDescent="0.3">
      <c r="A28762" s="2">
        <v>42.902349999999998</v>
      </c>
      <c r="B28762" t="s">
        <v>57941</v>
      </c>
    </row>
    <row r="28763" spans="1:2" x14ac:dyDescent="0.3">
      <c r="A28763" s="2">
        <v>3.7909199999999998</v>
      </c>
      <c r="B28763" t="s">
        <v>57940</v>
      </c>
    </row>
    <row r="28764" spans="1:2" x14ac:dyDescent="0.3">
      <c r="A28764" s="2">
        <v>0.13157184868323901</v>
      </c>
      <c r="B28764" t="s">
        <v>57939</v>
      </c>
    </row>
    <row r="28765" spans="1:2" x14ac:dyDescent="0.3">
      <c r="A28765" s="2">
        <v>1.0050006655889701</v>
      </c>
      <c r="B28765" t="s">
        <v>57938</v>
      </c>
    </row>
    <row r="28766" spans="1:2" x14ac:dyDescent="0.3">
      <c r="A28766" s="2">
        <v>127.31480910079399</v>
      </c>
      <c r="B28766" t="s">
        <v>57937</v>
      </c>
    </row>
    <row r="28767" spans="1:2" x14ac:dyDescent="0.3">
      <c r="A28767" s="2">
        <v>0.80955792190206499</v>
      </c>
      <c r="B28767" t="s">
        <v>57936</v>
      </c>
    </row>
    <row r="28768" spans="1:2" x14ac:dyDescent="0.3">
      <c r="A28768" s="2">
        <v>5.1803614562624699E-4</v>
      </c>
      <c r="B28768" t="s">
        <v>57935</v>
      </c>
    </row>
    <row r="28769" spans="1:2" x14ac:dyDescent="0.3">
      <c r="A28769" s="2">
        <v>0.58628000000000002</v>
      </c>
      <c r="B28769" t="s">
        <v>57934</v>
      </c>
    </row>
    <row r="28770" spans="1:2" x14ac:dyDescent="0.3">
      <c r="A28770" s="2">
        <v>1.0637768603944899</v>
      </c>
      <c r="B28770" t="s">
        <v>57933</v>
      </c>
    </row>
    <row r="28771" spans="1:2" x14ac:dyDescent="0.3">
      <c r="A28771" s="2">
        <v>0.87355608420402198</v>
      </c>
      <c r="B28771" t="s">
        <v>57932</v>
      </c>
    </row>
    <row r="28772" spans="1:2" x14ac:dyDescent="0.3">
      <c r="A28772" s="2">
        <v>6.2009792818068501</v>
      </c>
      <c r="B28772" t="s">
        <v>57931</v>
      </c>
    </row>
    <row r="28773" spans="1:2" x14ac:dyDescent="0.3">
      <c r="A28773" s="2">
        <v>9.6530500000000004</v>
      </c>
      <c r="B28773" t="s">
        <v>57930</v>
      </c>
    </row>
    <row r="28774" spans="1:2" x14ac:dyDescent="0.3">
      <c r="A28774" s="2">
        <v>251.983289548279</v>
      </c>
      <c r="B28774" t="s">
        <v>57929</v>
      </c>
    </row>
    <row r="28775" spans="1:2" x14ac:dyDescent="0.3">
      <c r="A28775" s="2">
        <v>61.622059999999998</v>
      </c>
      <c r="B28775" t="s">
        <v>57928</v>
      </c>
    </row>
    <row r="28776" spans="1:2" x14ac:dyDescent="0.3">
      <c r="A28776" s="2">
        <v>11.0206</v>
      </c>
      <c r="B28776" t="s">
        <v>57927</v>
      </c>
    </row>
    <row r="28777" spans="1:2" x14ac:dyDescent="0.3">
      <c r="A28777" s="2">
        <v>6.8176300000000003</v>
      </c>
      <c r="B28777" t="s">
        <v>57926</v>
      </c>
    </row>
    <row r="28778" spans="1:2" x14ac:dyDescent="0.3">
      <c r="A28778" s="2">
        <v>24.445245989935099</v>
      </c>
      <c r="B28778" t="s">
        <v>57925</v>
      </c>
    </row>
    <row r="28779" spans="1:2" x14ac:dyDescent="0.3">
      <c r="A28779" s="2">
        <v>25.920680000000001</v>
      </c>
      <c r="B28779" t="s">
        <v>57924</v>
      </c>
    </row>
    <row r="28780" spans="1:2" x14ac:dyDescent="0.3">
      <c r="A28780" s="2">
        <v>21.906870000000001</v>
      </c>
      <c r="B28780" t="s">
        <v>57923</v>
      </c>
    </row>
    <row r="28781" spans="1:2" x14ac:dyDescent="0.3">
      <c r="A28781" s="2">
        <v>39.755650000000003</v>
      </c>
      <c r="B28781" t="s">
        <v>57922</v>
      </c>
    </row>
    <row r="28782" spans="1:2" x14ac:dyDescent="0.3">
      <c r="A28782" s="2">
        <v>5.9999999999999995E-4</v>
      </c>
      <c r="B28782" t="s">
        <v>57921</v>
      </c>
    </row>
    <row r="28783" spans="1:2" x14ac:dyDescent="0.3">
      <c r="A28783" s="2">
        <v>3.8844099999999999</v>
      </c>
      <c r="B28783" t="s">
        <v>57920</v>
      </c>
    </row>
    <row r="28784" spans="1:2" x14ac:dyDescent="0.3">
      <c r="A28784" s="2">
        <v>58.684989999999999</v>
      </c>
      <c r="B28784" t="s">
        <v>57919</v>
      </c>
    </row>
    <row r="28785" spans="1:2" x14ac:dyDescent="0.3">
      <c r="A28785" s="2">
        <v>1.8383499999999999</v>
      </c>
      <c r="B28785" t="s">
        <v>57918</v>
      </c>
    </row>
    <row r="28786" spans="1:2" x14ac:dyDescent="0.3">
      <c r="A28786" s="2">
        <v>87.458410000000001</v>
      </c>
      <c r="B28786" t="s">
        <v>57917</v>
      </c>
    </row>
    <row r="28787" spans="1:2" x14ac:dyDescent="0.3">
      <c r="A28787" s="2">
        <v>0.47450439652178</v>
      </c>
      <c r="B28787" t="s">
        <v>57916</v>
      </c>
    </row>
    <row r="28788" spans="1:2" x14ac:dyDescent="0.3">
      <c r="A28788" s="2">
        <v>8.7330887654594805E-3</v>
      </c>
      <c r="B28788" t="s">
        <v>57915</v>
      </c>
    </row>
    <row r="28789" spans="1:2" x14ac:dyDescent="0.3">
      <c r="A28789" s="2">
        <v>286.47444000000002</v>
      </c>
      <c r="B28789" t="s">
        <v>57914</v>
      </c>
    </row>
    <row r="28790" spans="1:2" x14ac:dyDescent="0.3">
      <c r="A28790" s="2">
        <v>0.59401999999999999</v>
      </c>
      <c r="B28790" t="s">
        <v>57913</v>
      </c>
    </row>
    <row r="28791" spans="1:2" x14ac:dyDescent="0.3">
      <c r="A28791" s="2">
        <v>5.0889699999999998</v>
      </c>
      <c r="B28791" t="s">
        <v>57912</v>
      </c>
    </row>
    <row r="28792" spans="1:2" x14ac:dyDescent="0.3">
      <c r="A28792" s="2">
        <v>58.27957</v>
      </c>
      <c r="B28792" t="s">
        <v>57911</v>
      </c>
    </row>
    <row r="28793" spans="1:2" x14ac:dyDescent="0.3">
      <c r="A28793" s="2">
        <v>3.4947760082712098</v>
      </c>
      <c r="B28793" t="s">
        <v>57910</v>
      </c>
    </row>
    <row r="28794" spans="1:2" x14ac:dyDescent="0.3">
      <c r="A28794" s="2">
        <v>5.9694795141435302</v>
      </c>
      <c r="B28794" t="s">
        <v>57909</v>
      </c>
    </row>
    <row r="28795" spans="1:2" x14ac:dyDescent="0.3">
      <c r="A28795" s="2">
        <v>18.114879999999999</v>
      </c>
      <c r="B28795" t="s">
        <v>57908</v>
      </c>
    </row>
    <row r="28796" spans="1:2" x14ac:dyDescent="0.3">
      <c r="A28796" s="2">
        <v>10.095840848174801</v>
      </c>
      <c r="B28796" t="s">
        <v>57907</v>
      </c>
    </row>
    <row r="28797" spans="1:2" x14ac:dyDescent="0.3">
      <c r="A28797" s="2">
        <v>37.111620000000002</v>
      </c>
      <c r="B28797" t="s">
        <v>57906</v>
      </c>
    </row>
    <row r="28798" spans="1:2" x14ac:dyDescent="0.3">
      <c r="A28798" s="2">
        <v>69.633619999999993</v>
      </c>
      <c r="B28798" t="s">
        <v>57905</v>
      </c>
    </row>
    <row r="28799" spans="1:2" x14ac:dyDescent="0.3">
      <c r="A28799" s="2">
        <v>0.2009</v>
      </c>
      <c r="B28799" t="s">
        <v>57904</v>
      </c>
    </row>
    <row r="28800" spans="1:2" x14ac:dyDescent="0.3">
      <c r="A28800" s="2">
        <v>0.11362999999999999</v>
      </c>
      <c r="B28800" t="s">
        <v>57903</v>
      </c>
    </row>
    <row r="28801" spans="1:2" x14ac:dyDescent="0.3">
      <c r="A28801" s="2">
        <v>21.3993</v>
      </c>
      <c r="B28801" t="s">
        <v>57902</v>
      </c>
    </row>
    <row r="28802" spans="1:2" x14ac:dyDescent="0.3">
      <c r="A28802" s="2">
        <v>23.955290000000002</v>
      </c>
      <c r="B28802" t="s">
        <v>57901</v>
      </c>
    </row>
    <row r="28803" spans="1:2" x14ac:dyDescent="0.3">
      <c r="A28803" s="2">
        <v>72.626239999999996</v>
      </c>
      <c r="B28803" t="s">
        <v>57900</v>
      </c>
    </row>
    <row r="28804" spans="1:2" x14ac:dyDescent="0.3">
      <c r="A28804" s="2">
        <v>8.3592200000000005</v>
      </c>
      <c r="B28804" t="s">
        <v>57899</v>
      </c>
    </row>
    <row r="28805" spans="1:2" x14ac:dyDescent="0.3">
      <c r="A28805" s="2">
        <v>34.499333158673998</v>
      </c>
      <c r="B28805" t="s">
        <v>57898</v>
      </c>
    </row>
    <row r="28806" spans="1:2" x14ac:dyDescent="0.3">
      <c r="A28806" s="2">
        <v>13.6358723374238</v>
      </c>
      <c r="B28806" t="s">
        <v>57897</v>
      </c>
    </row>
    <row r="28807" spans="1:2" x14ac:dyDescent="0.3">
      <c r="A28807" s="2">
        <v>0.17474506815488899</v>
      </c>
      <c r="B28807" t="s">
        <v>57896</v>
      </c>
    </row>
    <row r="28808" spans="1:2" x14ac:dyDescent="0.3">
      <c r="A28808" s="2">
        <v>121.983158962394</v>
      </c>
      <c r="B28808" t="s">
        <v>57895</v>
      </c>
    </row>
    <row r="28809" spans="1:2" x14ac:dyDescent="0.3">
      <c r="A28809" s="2">
        <v>10.5037071788991</v>
      </c>
      <c r="B28809" t="s">
        <v>57894</v>
      </c>
    </row>
    <row r="28810" spans="1:2" x14ac:dyDescent="0.3">
      <c r="A28810" s="2">
        <v>31.76153</v>
      </c>
      <c r="B28810" t="s">
        <v>57893</v>
      </c>
    </row>
    <row r="28811" spans="1:2" x14ac:dyDescent="0.3">
      <c r="A28811" s="2">
        <v>30.0352282730938</v>
      </c>
      <c r="B28811" t="s">
        <v>57892</v>
      </c>
    </row>
    <row r="28812" spans="1:2" x14ac:dyDescent="0.3">
      <c r="A28812" s="2">
        <v>22.403680000000001</v>
      </c>
      <c r="B28812" t="s">
        <v>57891</v>
      </c>
    </row>
    <row r="28813" spans="1:2" x14ac:dyDescent="0.3">
      <c r="A28813" s="2">
        <v>8.8911700000000007</v>
      </c>
      <c r="B28813" t="s">
        <v>57890</v>
      </c>
    </row>
    <row r="28814" spans="1:2" x14ac:dyDescent="0.3">
      <c r="A28814" s="2">
        <v>24.440709999999999</v>
      </c>
      <c r="B28814" t="s">
        <v>57889</v>
      </c>
    </row>
    <row r="28815" spans="1:2" x14ac:dyDescent="0.3">
      <c r="A28815" s="2">
        <v>31.147780000000001</v>
      </c>
      <c r="B28815" t="s">
        <v>57888</v>
      </c>
    </row>
    <row r="28816" spans="1:2" x14ac:dyDescent="0.3">
      <c r="A28816" s="2">
        <v>38.652479999999997</v>
      </c>
      <c r="B28816" t="s">
        <v>57887</v>
      </c>
    </row>
    <row r="28817" spans="1:2" x14ac:dyDescent="0.3">
      <c r="A28817" s="2">
        <v>3.4378000000000002</v>
      </c>
      <c r="B28817" t="s">
        <v>57886</v>
      </c>
    </row>
    <row r="28818" spans="1:2" x14ac:dyDescent="0.3">
      <c r="A28818" s="2">
        <v>404.30347999999998</v>
      </c>
      <c r="B28818" t="s">
        <v>57885</v>
      </c>
    </row>
    <row r="28819" spans="1:2" x14ac:dyDescent="0.3">
      <c r="A28819" s="2">
        <v>0.29906159439992802</v>
      </c>
      <c r="B28819" t="s">
        <v>57884</v>
      </c>
    </row>
    <row r="28820" spans="1:2" x14ac:dyDescent="0.3">
      <c r="A28820" s="2">
        <v>312.22155324221399</v>
      </c>
      <c r="B28820" t="s">
        <v>57883</v>
      </c>
    </row>
    <row r="28821" spans="1:2" x14ac:dyDescent="0.3">
      <c r="A28821" s="2">
        <v>51.332472482068603</v>
      </c>
      <c r="B28821" t="s">
        <v>57882</v>
      </c>
    </row>
    <row r="28822" spans="1:2" x14ac:dyDescent="0.3">
      <c r="A28822" s="2">
        <v>10.041079999999999</v>
      </c>
      <c r="B28822" t="s">
        <v>57881</v>
      </c>
    </row>
    <row r="28823" spans="1:2" x14ac:dyDescent="0.3">
      <c r="A28823" s="2">
        <v>54.127931074373997</v>
      </c>
      <c r="B28823" t="s">
        <v>57880</v>
      </c>
    </row>
    <row r="28824" spans="1:2" x14ac:dyDescent="0.3">
      <c r="A28824" s="2">
        <v>0.27474807050703798</v>
      </c>
      <c r="B28824" t="s">
        <v>57879</v>
      </c>
    </row>
    <row r="28825" spans="1:2" x14ac:dyDescent="0.3">
      <c r="A28825" s="2">
        <v>285.22608000000002</v>
      </c>
      <c r="B28825" t="s">
        <v>57878</v>
      </c>
    </row>
    <row r="28826" spans="1:2" x14ac:dyDescent="0.3">
      <c r="A28826" s="2">
        <v>24.02833</v>
      </c>
      <c r="B28826" t="s">
        <v>57877</v>
      </c>
    </row>
    <row r="28827" spans="1:2" x14ac:dyDescent="0.3">
      <c r="A28827" s="2">
        <v>7.1033576174082</v>
      </c>
      <c r="B28827" t="s">
        <v>57876</v>
      </c>
    </row>
    <row r="28828" spans="1:2" x14ac:dyDescent="0.3">
      <c r="A28828" s="2">
        <v>38.558149999999998</v>
      </c>
      <c r="B28828" t="s">
        <v>57875</v>
      </c>
    </row>
    <row r="28829" spans="1:2" x14ac:dyDescent="0.3">
      <c r="A28829" s="2">
        <v>44.515285496677102</v>
      </c>
      <c r="B28829" t="s">
        <v>57874</v>
      </c>
    </row>
    <row r="28830" spans="1:2" x14ac:dyDescent="0.3">
      <c r="A28830" s="2">
        <v>20.256242412999899</v>
      </c>
      <c r="B28830" t="s">
        <v>57873</v>
      </c>
    </row>
    <row r="28831" spans="1:2" x14ac:dyDescent="0.3">
      <c r="A28831" s="2">
        <v>8.0660703582986104E-2</v>
      </c>
      <c r="B28831" t="s">
        <v>57872</v>
      </c>
    </row>
    <row r="28832" spans="1:2" x14ac:dyDescent="0.3">
      <c r="A28832" s="2">
        <v>22.259637518824</v>
      </c>
      <c r="B28832" t="s">
        <v>57871</v>
      </c>
    </row>
    <row r="28833" spans="1:2" x14ac:dyDescent="0.3">
      <c r="A28833" s="2">
        <v>9.7479802120877395</v>
      </c>
      <c r="B28833" t="s">
        <v>57870</v>
      </c>
    </row>
    <row r="28834" spans="1:2" x14ac:dyDescent="0.3">
      <c r="A28834" s="2">
        <v>48.389139999999998</v>
      </c>
      <c r="B28834" t="s">
        <v>57869</v>
      </c>
    </row>
    <row r="28835" spans="1:2" x14ac:dyDescent="0.3">
      <c r="A28835" s="2">
        <v>976.16131889040503</v>
      </c>
      <c r="B28835" t="s">
        <v>57868</v>
      </c>
    </row>
    <row r="28836" spans="1:2" x14ac:dyDescent="0.3">
      <c r="A28836" s="2">
        <v>55.775440000000003</v>
      </c>
      <c r="B28836" t="s">
        <v>57867</v>
      </c>
    </row>
    <row r="28837" spans="1:2" x14ac:dyDescent="0.3">
      <c r="A28837" s="2">
        <v>19.574217225828999</v>
      </c>
      <c r="B28837" t="s">
        <v>57866</v>
      </c>
    </row>
    <row r="28838" spans="1:2" x14ac:dyDescent="0.3">
      <c r="A28838" s="2">
        <v>38.238</v>
      </c>
      <c r="B28838" t="s">
        <v>57865</v>
      </c>
    </row>
    <row r="28839" spans="1:2" x14ac:dyDescent="0.3">
      <c r="A28839" s="2">
        <v>2.1296900000000001</v>
      </c>
      <c r="B28839" t="s">
        <v>57864</v>
      </c>
    </row>
    <row r="28840" spans="1:2" x14ac:dyDescent="0.3">
      <c r="A28840" s="2">
        <v>1.46958390764844</v>
      </c>
      <c r="B28840" t="s">
        <v>57863</v>
      </c>
    </row>
    <row r="28841" spans="1:2" x14ac:dyDescent="0.3">
      <c r="A28841" s="2">
        <v>71.700116820441593</v>
      </c>
      <c r="B28841" t="s">
        <v>57862</v>
      </c>
    </row>
    <row r="28842" spans="1:2" x14ac:dyDescent="0.3">
      <c r="A28842" s="2">
        <v>10.6655993456594</v>
      </c>
      <c r="B28842" t="s">
        <v>57861</v>
      </c>
    </row>
    <row r="28843" spans="1:2" x14ac:dyDescent="0.3">
      <c r="A28843" s="2">
        <v>1.17039</v>
      </c>
      <c r="B28843" t="s">
        <v>57860</v>
      </c>
    </row>
    <row r="28844" spans="1:2" x14ac:dyDescent="0.3">
      <c r="A28844" s="2">
        <v>0.83425467043665602</v>
      </c>
      <c r="B28844" t="s">
        <v>57859</v>
      </c>
    </row>
    <row r="28845" spans="1:2" x14ac:dyDescent="0.3">
      <c r="A28845" s="2">
        <v>4.2759099999999997</v>
      </c>
      <c r="B28845" t="s">
        <v>57858</v>
      </c>
    </row>
    <row r="28846" spans="1:2" x14ac:dyDescent="0.3">
      <c r="A28846" s="2">
        <v>1.059E-2</v>
      </c>
      <c r="B28846" t="s">
        <v>57857</v>
      </c>
    </row>
    <row r="28847" spans="1:2" x14ac:dyDescent="0.3">
      <c r="A28847" s="2">
        <v>9.0200000000000002E-3</v>
      </c>
      <c r="B28847" t="s">
        <v>57856</v>
      </c>
    </row>
    <row r="28848" spans="1:2" x14ac:dyDescent="0.3">
      <c r="A28848" s="2">
        <v>0.27939100980366</v>
      </c>
      <c r="B28848" t="s">
        <v>57855</v>
      </c>
    </row>
    <row r="28849" spans="1:2" x14ac:dyDescent="0.3">
      <c r="A28849" s="2">
        <v>0.160403204746426</v>
      </c>
      <c r="B28849" t="s">
        <v>57854</v>
      </c>
    </row>
    <row r="28850" spans="1:2" x14ac:dyDescent="0.3">
      <c r="A28850" s="2">
        <v>0.29613650620936899</v>
      </c>
      <c r="B28850" t="s">
        <v>57853</v>
      </c>
    </row>
    <row r="28851" spans="1:2" x14ac:dyDescent="0.3">
      <c r="A28851" s="2">
        <v>0.26785108972112098</v>
      </c>
      <c r="B28851" t="s">
        <v>57852</v>
      </c>
    </row>
    <row r="28852" spans="1:2" x14ac:dyDescent="0.3">
      <c r="A28852" s="2">
        <v>9.9829909385744795</v>
      </c>
      <c r="B28852" t="s">
        <v>57851</v>
      </c>
    </row>
    <row r="28853" spans="1:2" x14ac:dyDescent="0.3">
      <c r="A28853" s="2">
        <v>1.17609603947611</v>
      </c>
      <c r="B28853" t="s">
        <v>57850</v>
      </c>
    </row>
    <row r="28854" spans="1:2" x14ac:dyDescent="0.3">
      <c r="A28854" s="2">
        <v>1.86012975649816</v>
      </c>
      <c r="B28854" t="s">
        <v>57849</v>
      </c>
    </row>
    <row r="28855" spans="1:2" x14ac:dyDescent="0.3">
      <c r="A28855" s="2">
        <v>3.2110400000000001</v>
      </c>
      <c r="B28855" t="s">
        <v>57848</v>
      </c>
    </row>
    <row r="28856" spans="1:2" x14ac:dyDescent="0.3">
      <c r="A28856" s="2">
        <v>11.376440000000001</v>
      </c>
      <c r="B28856" t="s">
        <v>57847</v>
      </c>
    </row>
    <row r="28857" spans="1:2" x14ac:dyDescent="0.3">
      <c r="A28857" s="2">
        <v>0.34388037030268298</v>
      </c>
      <c r="B28857" t="s">
        <v>57846</v>
      </c>
    </row>
    <row r="28858" spans="1:2" x14ac:dyDescent="0.3">
      <c r="A28858" s="2">
        <v>15.2064362914182</v>
      </c>
      <c r="B28858" t="s">
        <v>57845</v>
      </c>
    </row>
    <row r="28859" spans="1:2" x14ac:dyDescent="0.3">
      <c r="A28859" s="2">
        <v>71.312749999999994</v>
      </c>
      <c r="B28859" t="s">
        <v>57844</v>
      </c>
    </row>
    <row r="28860" spans="1:2" x14ac:dyDescent="0.3">
      <c r="A28860" s="2">
        <v>0.17000593102748901</v>
      </c>
      <c r="B28860" t="s">
        <v>57843</v>
      </c>
    </row>
    <row r="28861" spans="1:2" x14ac:dyDescent="0.3">
      <c r="A28861" s="2">
        <v>0.249845042256745</v>
      </c>
      <c r="B28861" t="s">
        <v>57842</v>
      </c>
    </row>
    <row r="28862" spans="1:2" x14ac:dyDescent="0.3">
      <c r="A28862" s="2">
        <v>0.76702999999999999</v>
      </c>
      <c r="B28862" t="s">
        <v>57841</v>
      </c>
    </row>
    <row r="28863" spans="1:2" x14ac:dyDescent="0.3">
      <c r="A28863" s="2">
        <v>4.6069168885783301E-2</v>
      </c>
      <c r="B28863" t="s">
        <v>57840</v>
      </c>
    </row>
    <row r="28864" spans="1:2" x14ac:dyDescent="0.3">
      <c r="A28864" s="2">
        <v>54.0692250424242</v>
      </c>
      <c r="B28864" t="s">
        <v>57839</v>
      </c>
    </row>
    <row r="28865" spans="1:2" x14ac:dyDescent="0.3">
      <c r="A28865" s="2">
        <v>2.4829815706706199E-2</v>
      </c>
      <c r="B28865" t="s">
        <v>57838</v>
      </c>
    </row>
    <row r="28866" spans="1:2" x14ac:dyDescent="0.3">
      <c r="A28866" s="2">
        <v>21.785348511564301</v>
      </c>
      <c r="B28866" t="s">
        <v>57837</v>
      </c>
    </row>
    <row r="28867" spans="1:2" x14ac:dyDescent="0.3">
      <c r="A28867" s="2">
        <v>16.702912450408999</v>
      </c>
      <c r="B28867" t="s">
        <v>57836</v>
      </c>
    </row>
    <row r="28868" spans="1:2" x14ac:dyDescent="0.3">
      <c r="A28868" s="2">
        <v>0.11283790372193001</v>
      </c>
      <c r="B28868" t="s">
        <v>57835</v>
      </c>
    </row>
    <row r="28869" spans="1:2" x14ac:dyDescent="0.3">
      <c r="A28869" s="2">
        <v>0.41729022489943801</v>
      </c>
      <c r="B28869" t="s">
        <v>57834</v>
      </c>
    </row>
    <row r="28870" spans="1:2" x14ac:dyDescent="0.3">
      <c r="A28870" s="2">
        <v>29.771750000000001</v>
      </c>
      <c r="B28870" t="s">
        <v>57833</v>
      </c>
    </row>
    <row r="28871" spans="1:2" x14ac:dyDescent="0.3">
      <c r="A28871" s="2">
        <v>0.26690000000000003</v>
      </c>
      <c r="B28871" t="s">
        <v>57832</v>
      </c>
    </row>
    <row r="28872" spans="1:2" x14ac:dyDescent="0.3">
      <c r="A28872" s="2">
        <v>2.0690499999999998</v>
      </c>
      <c r="B28872" t="s">
        <v>57831</v>
      </c>
    </row>
    <row r="28873" spans="1:2" x14ac:dyDescent="0.3">
      <c r="A28873" s="2">
        <v>72.950389999999999</v>
      </c>
      <c r="B28873" t="s">
        <v>57830</v>
      </c>
    </row>
    <row r="28874" spans="1:2" x14ac:dyDescent="0.3">
      <c r="A28874" s="2">
        <v>0.81217356945479002</v>
      </c>
      <c r="B28874" t="s">
        <v>57829</v>
      </c>
    </row>
    <row r="28875" spans="1:2" x14ac:dyDescent="0.3">
      <c r="A28875" s="2">
        <v>152.93184922233999</v>
      </c>
      <c r="B28875" t="s">
        <v>57828</v>
      </c>
    </row>
    <row r="28876" spans="1:2" x14ac:dyDescent="0.3">
      <c r="A28876" s="2">
        <v>104.287781204938</v>
      </c>
      <c r="B28876" t="s">
        <v>57827</v>
      </c>
    </row>
    <row r="28877" spans="1:2" x14ac:dyDescent="0.3">
      <c r="A28877" s="2">
        <v>2.5906600000000002</v>
      </c>
      <c r="B28877" t="s">
        <v>57826</v>
      </c>
    </row>
    <row r="28878" spans="1:2" x14ac:dyDescent="0.3">
      <c r="A28878" s="2">
        <v>31.309370000000001</v>
      </c>
      <c r="B28878" t="s">
        <v>57825</v>
      </c>
    </row>
    <row r="28879" spans="1:2" x14ac:dyDescent="0.3">
      <c r="A28879" s="2">
        <v>31.052959999999999</v>
      </c>
      <c r="B28879" t="s">
        <v>57824</v>
      </c>
    </row>
    <row r="28880" spans="1:2" x14ac:dyDescent="0.3">
      <c r="A28880" s="2">
        <v>8.66732036283825E-3</v>
      </c>
      <c r="B28880" t="s">
        <v>57823</v>
      </c>
    </row>
    <row r="28881" spans="1:2" x14ac:dyDescent="0.3">
      <c r="A28881" s="2">
        <v>7.9839999999999994E-2</v>
      </c>
      <c r="B28881" t="s">
        <v>57822</v>
      </c>
    </row>
    <row r="28882" spans="1:2" x14ac:dyDescent="0.3">
      <c r="A28882" s="2">
        <v>33.855670000000003</v>
      </c>
      <c r="B28882" t="s">
        <v>57821</v>
      </c>
    </row>
    <row r="28883" spans="1:2" x14ac:dyDescent="0.3">
      <c r="A28883" s="2">
        <v>22.713437209688301</v>
      </c>
      <c r="B28883" t="s">
        <v>57820</v>
      </c>
    </row>
    <row r="28884" spans="1:2" x14ac:dyDescent="0.3">
      <c r="A28884" s="2">
        <v>8.4904245673133207</v>
      </c>
      <c r="B28884" t="s">
        <v>57819</v>
      </c>
    </row>
    <row r="28885" spans="1:2" x14ac:dyDescent="0.3">
      <c r="A28885" s="2">
        <v>0.27084937163300099</v>
      </c>
      <c r="B28885" t="s">
        <v>57818</v>
      </c>
    </row>
    <row r="28886" spans="1:2" x14ac:dyDescent="0.3">
      <c r="A28886" s="2">
        <v>6.4507046419781497</v>
      </c>
      <c r="B28886" t="s">
        <v>57817</v>
      </c>
    </row>
    <row r="28887" spans="1:2" x14ac:dyDescent="0.3">
      <c r="A28887" s="2">
        <v>3.3052315197131401</v>
      </c>
      <c r="B28887" t="s">
        <v>57816</v>
      </c>
    </row>
    <row r="28888" spans="1:2" x14ac:dyDescent="0.3">
      <c r="A28888" s="2">
        <v>33.855670000000003</v>
      </c>
      <c r="B28888" t="s">
        <v>57815</v>
      </c>
    </row>
    <row r="28889" spans="1:2" x14ac:dyDescent="0.3">
      <c r="A28889" s="2">
        <v>5.6135799999999998</v>
      </c>
      <c r="B28889" t="s">
        <v>57814</v>
      </c>
    </row>
    <row r="28890" spans="1:2" x14ac:dyDescent="0.3">
      <c r="A28890" s="2">
        <v>20.814659966171298</v>
      </c>
      <c r="B28890" t="s">
        <v>57813</v>
      </c>
    </row>
    <row r="28891" spans="1:2" x14ac:dyDescent="0.3">
      <c r="A28891" s="2">
        <v>50.2068143393914</v>
      </c>
      <c r="B28891" t="s">
        <v>57812</v>
      </c>
    </row>
    <row r="28892" spans="1:2" x14ac:dyDescent="0.3">
      <c r="A28892" s="2">
        <v>7.0286574483087403</v>
      </c>
      <c r="B28892" t="s">
        <v>57811</v>
      </c>
    </row>
    <row r="28893" spans="1:2" x14ac:dyDescent="0.3">
      <c r="A28893" s="2">
        <v>623.38257999999996</v>
      </c>
      <c r="B28893" t="s">
        <v>57810</v>
      </c>
    </row>
    <row r="28894" spans="1:2" x14ac:dyDescent="0.3">
      <c r="A28894" s="2">
        <v>27.064139999999998</v>
      </c>
      <c r="B28894" t="s">
        <v>57809</v>
      </c>
    </row>
    <row r="28895" spans="1:2" x14ac:dyDescent="0.3">
      <c r="A28895" s="2">
        <v>7.0285627497179703</v>
      </c>
      <c r="B28895" t="s">
        <v>57808</v>
      </c>
    </row>
    <row r="28896" spans="1:2" x14ac:dyDescent="0.3">
      <c r="A28896" s="2">
        <v>4.0161508909800503</v>
      </c>
      <c r="B28896" t="s">
        <v>57807</v>
      </c>
    </row>
    <row r="28897" spans="1:2" x14ac:dyDescent="0.3">
      <c r="A28897" s="2">
        <v>0.49776999999999999</v>
      </c>
      <c r="B28897" t="s">
        <v>57806</v>
      </c>
    </row>
    <row r="28898" spans="1:2" x14ac:dyDescent="0.3">
      <c r="A28898" s="2">
        <v>6.2109999999999999E-2</v>
      </c>
      <c r="B28898" t="s">
        <v>57805</v>
      </c>
    </row>
    <row r="28899" spans="1:2" x14ac:dyDescent="0.3">
      <c r="A28899" s="2">
        <v>44.32976</v>
      </c>
      <c r="B28899" t="s">
        <v>57804</v>
      </c>
    </row>
    <row r="28900" spans="1:2" x14ac:dyDescent="0.3">
      <c r="A28900" s="2">
        <v>18.271883699734602</v>
      </c>
      <c r="B28900" t="s">
        <v>57803</v>
      </c>
    </row>
    <row r="28901" spans="1:2" x14ac:dyDescent="0.3">
      <c r="A28901" s="2">
        <v>1.71641</v>
      </c>
      <c r="B28901" t="s">
        <v>57802</v>
      </c>
    </row>
    <row r="28902" spans="1:2" x14ac:dyDescent="0.3">
      <c r="A28902" s="2">
        <v>4.2390682303912498E-2</v>
      </c>
      <c r="B28902" t="s">
        <v>57801</v>
      </c>
    </row>
    <row r="28903" spans="1:2" x14ac:dyDescent="0.3">
      <c r="A28903" s="2">
        <v>0.32551999999999998</v>
      </c>
      <c r="B28903" t="s">
        <v>57800</v>
      </c>
    </row>
    <row r="28904" spans="1:2" x14ac:dyDescent="0.3">
      <c r="A28904" s="2">
        <v>3</v>
      </c>
      <c r="B28904" t="s">
        <v>57799</v>
      </c>
    </row>
    <row r="28905" spans="1:2" x14ac:dyDescent="0.3">
      <c r="A28905" s="2">
        <v>7.7980236305661393E-2</v>
      </c>
      <c r="B28905" t="s">
        <v>57798</v>
      </c>
    </row>
    <row r="28906" spans="1:2" x14ac:dyDescent="0.3">
      <c r="A28906" s="2">
        <v>1.1722699999999999</v>
      </c>
      <c r="B28906" t="s">
        <v>57797</v>
      </c>
    </row>
    <row r="28907" spans="1:2" x14ac:dyDescent="0.3">
      <c r="A28907" s="2">
        <v>19.509547502107299</v>
      </c>
      <c r="B28907" t="s">
        <v>57796</v>
      </c>
    </row>
    <row r="28908" spans="1:2" x14ac:dyDescent="0.3">
      <c r="A28908" s="2">
        <v>12.6876387022223</v>
      </c>
      <c r="B28908" t="s">
        <v>57795</v>
      </c>
    </row>
    <row r="28909" spans="1:2" x14ac:dyDescent="0.3">
      <c r="A28909" s="2">
        <v>9.5389879272583098</v>
      </c>
      <c r="B28909" t="s">
        <v>57794</v>
      </c>
    </row>
    <row r="28910" spans="1:2" x14ac:dyDescent="0.3">
      <c r="A28910" s="2">
        <v>24.6819057694868</v>
      </c>
      <c r="B28910" t="s">
        <v>57793</v>
      </c>
    </row>
    <row r="28911" spans="1:2" x14ac:dyDescent="0.3">
      <c r="A28911" s="2">
        <v>8.0664431224830793</v>
      </c>
      <c r="B28911" t="s">
        <v>57792</v>
      </c>
    </row>
    <row r="28912" spans="1:2" x14ac:dyDescent="0.3">
      <c r="A28912" s="2">
        <v>16.602799999999998</v>
      </c>
      <c r="B28912" t="s">
        <v>57791</v>
      </c>
    </row>
    <row r="28913" spans="1:2" x14ac:dyDescent="0.3">
      <c r="A28913" s="2">
        <v>43.681840000000001</v>
      </c>
      <c r="B28913" t="s">
        <v>57790</v>
      </c>
    </row>
    <row r="28914" spans="1:2" x14ac:dyDescent="0.3">
      <c r="A28914" s="2">
        <v>4.0299500000000004</v>
      </c>
      <c r="B28914" t="s">
        <v>57789</v>
      </c>
    </row>
    <row r="28915" spans="1:2" x14ac:dyDescent="0.3">
      <c r="A28915" s="2">
        <v>24.34498</v>
      </c>
      <c r="B28915" t="s">
        <v>57788</v>
      </c>
    </row>
    <row r="28916" spans="1:2" x14ac:dyDescent="0.3">
      <c r="A28916" s="2">
        <v>0.29310348322942498</v>
      </c>
      <c r="B28916" t="s">
        <v>57787</v>
      </c>
    </row>
    <row r="28917" spans="1:2" x14ac:dyDescent="0.3">
      <c r="A28917" s="2">
        <v>1.16657686768918E-3</v>
      </c>
      <c r="B28917" t="s">
        <v>57786</v>
      </c>
    </row>
    <row r="28918" spans="1:2" x14ac:dyDescent="0.3">
      <c r="A28918" s="2">
        <v>4.7225299999999999</v>
      </c>
      <c r="B28918" t="s">
        <v>57785</v>
      </c>
    </row>
    <row r="28919" spans="1:2" x14ac:dyDescent="0.3">
      <c r="A28919" s="2">
        <v>3.1669999999999998</v>
      </c>
      <c r="B28919" t="s">
        <v>57784</v>
      </c>
    </row>
    <row r="28920" spans="1:2" x14ac:dyDescent="0.3">
      <c r="A28920" s="2">
        <v>10.6606678238767</v>
      </c>
      <c r="B28920" t="s">
        <v>57783</v>
      </c>
    </row>
    <row r="28921" spans="1:2" x14ac:dyDescent="0.3">
      <c r="A28921" s="2">
        <v>7.3077144160684903E-3</v>
      </c>
      <c r="B28921" t="s">
        <v>57782</v>
      </c>
    </row>
    <row r="28922" spans="1:2" x14ac:dyDescent="0.3">
      <c r="A28922" s="2">
        <v>7.8960579826865395E-3</v>
      </c>
      <c r="B28922" t="s">
        <v>57781</v>
      </c>
    </row>
    <row r="28923" spans="1:2" x14ac:dyDescent="0.3">
      <c r="A28923" s="2">
        <v>0.19621845757425299</v>
      </c>
      <c r="B28923" t="s">
        <v>57780</v>
      </c>
    </row>
    <row r="28924" spans="1:2" x14ac:dyDescent="0.3">
      <c r="A28924" s="2">
        <v>1.62997793605667</v>
      </c>
      <c r="B28924" t="s">
        <v>57779</v>
      </c>
    </row>
    <row r="28925" spans="1:2" x14ac:dyDescent="0.3">
      <c r="A28925" s="2">
        <v>3.1246506689477399E-2</v>
      </c>
      <c r="B28925" t="s">
        <v>57778</v>
      </c>
    </row>
    <row r="28926" spans="1:2" x14ac:dyDescent="0.3">
      <c r="A28926" s="2">
        <v>0.113247568135094</v>
      </c>
      <c r="B28926" t="s">
        <v>57777</v>
      </c>
    </row>
    <row r="28927" spans="1:2" x14ac:dyDescent="0.3">
      <c r="A28927" s="2">
        <v>0.164057911549638</v>
      </c>
      <c r="B28927" t="s">
        <v>57776</v>
      </c>
    </row>
    <row r="28928" spans="1:2" x14ac:dyDescent="0.3">
      <c r="A28928" s="2">
        <v>3.0603684378781502</v>
      </c>
      <c r="B28928" t="s">
        <v>57775</v>
      </c>
    </row>
    <row r="28929" spans="1:2" x14ac:dyDescent="0.3">
      <c r="A28929" s="2">
        <v>3.4168145851390101E-2</v>
      </c>
      <c r="B28929" t="s">
        <v>57774</v>
      </c>
    </row>
    <row r="28930" spans="1:2" x14ac:dyDescent="0.3">
      <c r="A28930" s="2">
        <v>4.3679999999999997E-2</v>
      </c>
      <c r="B28930" t="s">
        <v>57773</v>
      </c>
    </row>
    <row r="28931" spans="1:2" x14ac:dyDescent="0.3">
      <c r="A28931" s="2">
        <v>0.15450302106418801</v>
      </c>
      <c r="B28931" t="s">
        <v>57772</v>
      </c>
    </row>
    <row r="28932" spans="1:2" x14ac:dyDescent="0.3">
      <c r="A28932" s="2">
        <v>0.56961664046488703</v>
      </c>
      <c r="B28932" t="s">
        <v>57771</v>
      </c>
    </row>
    <row r="28933" spans="1:2" x14ac:dyDescent="0.3">
      <c r="A28933" s="2">
        <v>4.4985299999999997</v>
      </c>
      <c r="B28933" t="s">
        <v>57770</v>
      </c>
    </row>
    <row r="28934" spans="1:2" x14ac:dyDescent="0.3">
      <c r="A28934" s="2">
        <v>1.07031963940065</v>
      </c>
      <c r="B28934" t="s">
        <v>57769</v>
      </c>
    </row>
    <row r="28935" spans="1:2" x14ac:dyDescent="0.3">
      <c r="A28935" s="2">
        <v>2.5329999999999998E-2</v>
      </c>
      <c r="B28935" t="s">
        <v>57768</v>
      </c>
    </row>
    <row r="28936" spans="1:2" x14ac:dyDescent="0.3">
      <c r="A28936" s="2">
        <v>1.6709985961571701</v>
      </c>
      <c r="B28936" t="s">
        <v>57767</v>
      </c>
    </row>
    <row r="28937" spans="1:2" x14ac:dyDescent="0.3">
      <c r="A28937" s="2">
        <v>3.7176999999999998</v>
      </c>
      <c r="B28937" t="s">
        <v>57766</v>
      </c>
    </row>
    <row r="28938" spans="1:2" x14ac:dyDescent="0.3">
      <c r="A28938" s="2">
        <v>18.8905748370392</v>
      </c>
      <c r="B28938" t="s">
        <v>57765</v>
      </c>
    </row>
    <row r="28939" spans="1:2" x14ac:dyDescent="0.3">
      <c r="A28939" s="2">
        <v>2.4390499999999999</v>
      </c>
      <c r="B28939" t="s">
        <v>57764</v>
      </c>
    </row>
    <row r="28940" spans="1:2" x14ac:dyDescent="0.3">
      <c r="A28940" s="2">
        <v>12.170199999999999</v>
      </c>
      <c r="B28940" t="s">
        <v>57763</v>
      </c>
    </row>
    <row r="28941" spans="1:2" x14ac:dyDescent="0.3">
      <c r="A28941" s="2">
        <v>2.1900000000000001E-3</v>
      </c>
      <c r="B28941" t="s">
        <v>57762</v>
      </c>
    </row>
    <row r="28942" spans="1:2" x14ac:dyDescent="0.3">
      <c r="A28942" s="2">
        <v>11.1643524912798</v>
      </c>
      <c r="B28942" t="s">
        <v>57761</v>
      </c>
    </row>
    <row r="28943" spans="1:2" x14ac:dyDescent="0.3">
      <c r="A28943" s="2">
        <v>36.2226</v>
      </c>
      <c r="B28943" t="s">
        <v>57760</v>
      </c>
    </row>
    <row r="28944" spans="1:2" x14ac:dyDescent="0.3">
      <c r="A28944" s="2">
        <v>9.5700000000000004E-3</v>
      </c>
      <c r="B28944" t="s">
        <v>57759</v>
      </c>
    </row>
    <row r="28945" spans="1:2" x14ac:dyDescent="0.3">
      <c r="A28945" s="2">
        <v>2.26962293656561E-3</v>
      </c>
      <c r="B28945" t="s">
        <v>57758</v>
      </c>
    </row>
    <row r="28946" spans="1:2" x14ac:dyDescent="0.3">
      <c r="A28946" s="2">
        <v>0.296789366957944</v>
      </c>
      <c r="B28946" t="s">
        <v>57757</v>
      </c>
    </row>
    <row r="28947" spans="1:2" x14ac:dyDescent="0.3">
      <c r="A28947" s="2">
        <v>33.728870570232601</v>
      </c>
      <c r="B28947" t="s">
        <v>57756</v>
      </c>
    </row>
    <row r="28948" spans="1:2" x14ac:dyDescent="0.3">
      <c r="A28948" s="2">
        <v>118.87796</v>
      </c>
      <c r="B28948" t="s">
        <v>57755</v>
      </c>
    </row>
    <row r="28949" spans="1:2" x14ac:dyDescent="0.3">
      <c r="A28949" s="2">
        <v>43.487310000000001</v>
      </c>
      <c r="B28949" t="s">
        <v>57754</v>
      </c>
    </row>
    <row r="28950" spans="1:2" x14ac:dyDescent="0.3">
      <c r="A28950" s="2">
        <v>3.6105399999999999</v>
      </c>
      <c r="B28950" t="s">
        <v>57753</v>
      </c>
    </row>
    <row r="28951" spans="1:2" x14ac:dyDescent="0.3">
      <c r="A28951" s="2">
        <v>3.7075800000000001</v>
      </c>
      <c r="B28951" t="s">
        <v>57752</v>
      </c>
    </row>
    <row r="28952" spans="1:2" x14ac:dyDescent="0.3">
      <c r="A28952" s="2">
        <v>0.1439</v>
      </c>
      <c r="B28952" t="s">
        <v>57751</v>
      </c>
    </row>
    <row r="28953" spans="1:2" x14ac:dyDescent="0.3">
      <c r="A28953" s="2">
        <v>6.5070494991512498E-3</v>
      </c>
      <c r="B28953" t="s">
        <v>57750</v>
      </c>
    </row>
    <row r="28954" spans="1:2" x14ac:dyDescent="0.3">
      <c r="A28954" s="2">
        <v>9.0500000000000008E-3</v>
      </c>
      <c r="B28954" t="s">
        <v>57749</v>
      </c>
    </row>
    <row r="28955" spans="1:2" x14ac:dyDescent="0.3">
      <c r="A28955" s="2">
        <v>84.647494337984895</v>
      </c>
      <c r="B28955" t="s">
        <v>57748</v>
      </c>
    </row>
    <row r="28956" spans="1:2" x14ac:dyDescent="0.3">
      <c r="A28956" s="2">
        <v>41.716231512655</v>
      </c>
      <c r="B28956" t="s">
        <v>57747</v>
      </c>
    </row>
    <row r="28957" spans="1:2" x14ac:dyDescent="0.3">
      <c r="A28957" s="2">
        <v>129.94721999999999</v>
      </c>
      <c r="B28957" t="s">
        <v>57746</v>
      </c>
    </row>
    <row r="28958" spans="1:2" x14ac:dyDescent="0.3">
      <c r="A28958" s="2">
        <v>0.92589135647492204</v>
      </c>
      <c r="B28958" t="s">
        <v>57745</v>
      </c>
    </row>
    <row r="28959" spans="1:2" x14ac:dyDescent="0.3">
      <c r="A28959" s="2">
        <v>8.4589999999999999E-2</v>
      </c>
      <c r="B28959" t="s">
        <v>57744</v>
      </c>
    </row>
    <row r="28960" spans="1:2" x14ac:dyDescent="0.3">
      <c r="A28960" s="2">
        <v>6.6134008642332306E-2</v>
      </c>
      <c r="B28960" t="s">
        <v>57743</v>
      </c>
    </row>
    <row r="28961" spans="1:2" x14ac:dyDescent="0.3">
      <c r="A28961" s="2">
        <v>1.08506703067308E-2</v>
      </c>
      <c r="B28961" t="s">
        <v>57742</v>
      </c>
    </row>
    <row r="28962" spans="1:2" x14ac:dyDescent="0.3">
      <c r="A28962" s="2">
        <v>0.10663768529038301</v>
      </c>
      <c r="B28962" t="s">
        <v>57741</v>
      </c>
    </row>
    <row r="28963" spans="1:2" x14ac:dyDescent="0.3">
      <c r="A28963" s="2">
        <v>2.0510000000000002</v>
      </c>
      <c r="B28963" t="s">
        <v>57740</v>
      </c>
    </row>
    <row r="28964" spans="1:2" x14ac:dyDescent="0.3">
      <c r="A28964" s="2">
        <v>0.207805907248585</v>
      </c>
      <c r="B28964" t="s">
        <v>57739</v>
      </c>
    </row>
    <row r="28965" spans="1:2" x14ac:dyDescent="0.3">
      <c r="A28965" s="2">
        <v>0.174401908326483</v>
      </c>
      <c r="B28965" t="s">
        <v>57738</v>
      </c>
    </row>
    <row r="28966" spans="1:2" x14ac:dyDescent="0.3">
      <c r="A28966" s="2">
        <v>2.6420413034488802E-4</v>
      </c>
      <c r="B28966" t="s">
        <v>57737</v>
      </c>
    </row>
    <row r="28967" spans="1:2" x14ac:dyDescent="0.3">
      <c r="A28967" s="2">
        <v>35.017389999999999</v>
      </c>
      <c r="B28967" t="s">
        <v>57736</v>
      </c>
    </row>
    <row r="28968" spans="1:2" x14ac:dyDescent="0.3">
      <c r="A28968" s="2">
        <v>6.7415315183508406E-2</v>
      </c>
      <c r="B28968" t="s">
        <v>57735</v>
      </c>
    </row>
    <row r="28969" spans="1:2" x14ac:dyDescent="0.3">
      <c r="A28969" s="2">
        <v>63.134869999999999</v>
      </c>
      <c r="B28969" t="s">
        <v>57734</v>
      </c>
    </row>
    <row r="28970" spans="1:2" x14ac:dyDescent="0.3">
      <c r="A28970" s="2">
        <v>2.36761</v>
      </c>
      <c r="B28970" t="s">
        <v>57733</v>
      </c>
    </row>
    <row r="28971" spans="1:2" x14ac:dyDescent="0.3">
      <c r="A28971" s="2">
        <v>6.7561276686078295E-2</v>
      </c>
      <c r="B28971" t="s">
        <v>57732</v>
      </c>
    </row>
    <row r="28972" spans="1:2" x14ac:dyDescent="0.3">
      <c r="A28972" s="2">
        <v>2.0546813561460001E-2</v>
      </c>
      <c r="B28972" t="s">
        <v>57731</v>
      </c>
    </row>
    <row r="28973" spans="1:2" x14ac:dyDescent="0.3">
      <c r="A28973" s="2">
        <v>2.3325466236820298</v>
      </c>
      <c r="B28973" t="s">
        <v>57730</v>
      </c>
    </row>
    <row r="28974" spans="1:2" x14ac:dyDescent="0.3">
      <c r="A28974" s="2">
        <v>62.088531089057298</v>
      </c>
      <c r="B28974" t="s">
        <v>57729</v>
      </c>
    </row>
    <row r="28975" spans="1:2" x14ac:dyDescent="0.3">
      <c r="A28975" s="2">
        <v>4.57735</v>
      </c>
      <c r="B28975" t="s">
        <v>57728</v>
      </c>
    </row>
    <row r="28976" spans="1:2" x14ac:dyDescent="0.3">
      <c r="A28976" s="2">
        <v>2.21184</v>
      </c>
      <c r="B28976" t="s">
        <v>57727</v>
      </c>
    </row>
    <row r="28977" spans="1:2" x14ac:dyDescent="0.3">
      <c r="A28977" s="2">
        <v>1.142E-2</v>
      </c>
      <c r="B28977" t="s">
        <v>57726</v>
      </c>
    </row>
    <row r="28978" spans="1:2" x14ac:dyDescent="0.3">
      <c r="A28978" s="2">
        <v>1.4976</v>
      </c>
      <c r="B28978" t="s">
        <v>57725</v>
      </c>
    </row>
    <row r="28979" spans="1:2" x14ac:dyDescent="0.3">
      <c r="A28979" s="2">
        <v>8.7379999999999999E-2</v>
      </c>
      <c r="B28979" t="s">
        <v>57724</v>
      </c>
    </row>
    <row r="28980" spans="1:2" x14ac:dyDescent="0.3">
      <c r="A28980" s="2">
        <v>2.2360899999999999</v>
      </c>
      <c r="B28980" t="s">
        <v>57723</v>
      </c>
    </row>
    <row r="28981" spans="1:2" x14ac:dyDescent="0.3">
      <c r="A28981" s="2">
        <v>1.44021</v>
      </c>
      <c r="B28981" t="s">
        <v>57722</v>
      </c>
    </row>
    <row r="28982" spans="1:2" x14ac:dyDescent="0.3">
      <c r="A28982" s="2">
        <v>11.801478927756399</v>
      </c>
      <c r="B28982" t="s">
        <v>57721</v>
      </c>
    </row>
    <row r="28983" spans="1:2" x14ac:dyDescent="0.3">
      <c r="A28983" s="2">
        <v>0.41549000000000003</v>
      </c>
      <c r="B28983" t="s">
        <v>57720</v>
      </c>
    </row>
    <row r="28984" spans="1:2" x14ac:dyDescent="0.3">
      <c r="A28984" s="2">
        <v>0.77995000000000003</v>
      </c>
      <c r="B28984" t="s">
        <v>57719</v>
      </c>
    </row>
    <row r="28985" spans="1:2" x14ac:dyDescent="0.3">
      <c r="A28985" s="2">
        <v>2.5489899999999999</v>
      </c>
      <c r="B28985" t="s">
        <v>57718</v>
      </c>
    </row>
    <row r="28986" spans="1:2" x14ac:dyDescent="0.3">
      <c r="A28986" s="2">
        <v>17.119856149470898</v>
      </c>
      <c r="B28986" t="s">
        <v>57717</v>
      </c>
    </row>
    <row r="28987" spans="1:2" x14ac:dyDescent="0.3">
      <c r="A28987" s="2">
        <v>2.5200499999999999</v>
      </c>
      <c r="B28987" t="s">
        <v>57716</v>
      </c>
    </row>
    <row r="28988" spans="1:2" x14ac:dyDescent="0.3">
      <c r="A28988" s="2">
        <v>2.96468688183176</v>
      </c>
      <c r="B28988" t="s">
        <v>57715</v>
      </c>
    </row>
    <row r="28989" spans="1:2" x14ac:dyDescent="0.3">
      <c r="A28989" s="2">
        <v>2.5905</v>
      </c>
      <c r="B28989" t="s">
        <v>57714</v>
      </c>
    </row>
    <row r="28990" spans="1:2" x14ac:dyDescent="0.3">
      <c r="A28990" s="2">
        <v>1.29930891346362</v>
      </c>
      <c r="B28990" t="s">
        <v>57713</v>
      </c>
    </row>
    <row r="28991" spans="1:2" x14ac:dyDescent="0.3">
      <c r="A28991" s="2">
        <v>0.56994457511459096</v>
      </c>
      <c r="B28991" t="s">
        <v>57712</v>
      </c>
    </row>
    <row r="28992" spans="1:2" x14ac:dyDescent="0.3">
      <c r="A28992" s="2">
        <v>0.22784565289357001</v>
      </c>
      <c r="B28992" t="s">
        <v>57711</v>
      </c>
    </row>
    <row r="28993" spans="1:2" x14ac:dyDescent="0.3">
      <c r="A28993" s="2">
        <v>0.12644642492183</v>
      </c>
      <c r="B28993" t="s">
        <v>57710</v>
      </c>
    </row>
    <row r="28994" spans="1:2" x14ac:dyDescent="0.3">
      <c r="A28994" s="2">
        <v>218.21996403917899</v>
      </c>
      <c r="B28994" t="s">
        <v>57709</v>
      </c>
    </row>
    <row r="28995" spans="1:2" x14ac:dyDescent="0.3">
      <c r="A28995" s="2">
        <v>0.31138055691067001</v>
      </c>
      <c r="B28995" t="s">
        <v>57708</v>
      </c>
    </row>
    <row r="28996" spans="1:2" x14ac:dyDescent="0.3">
      <c r="A28996" s="2">
        <v>19.526209999999999</v>
      </c>
      <c r="B28996" t="s">
        <v>57707</v>
      </c>
    </row>
    <row r="28997" spans="1:2" x14ac:dyDescent="0.3">
      <c r="A28997" s="2">
        <v>3.62032</v>
      </c>
      <c r="B28997" t="s">
        <v>57706</v>
      </c>
    </row>
    <row r="28998" spans="1:2" x14ac:dyDescent="0.3">
      <c r="A28998" s="2">
        <v>2.4670000000000001E-2</v>
      </c>
      <c r="B28998" t="s">
        <v>57705</v>
      </c>
    </row>
    <row r="28999" spans="1:2" x14ac:dyDescent="0.3">
      <c r="A28999" s="2">
        <v>0.17333978463119001</v>
      </c>
      <c r="B28999" t="s">
        <v>57704</v>
      </c>
    </row>
    <row r="29000" spans="1:2" x14ac:dyDescent="0.3">
      <c r="A29000" s="2">
        <v>10.9597665852011</v>
      </c>
      <c r="B29000" t="s">
        <v>57703</v>
      </c>
    </row>
    <row r="29001" spans="1:2" x14ac:dyDescent="0.3">
      <c r="A29001" s="2">
        <v>1.5707748527621199</v>
      </c>
      <c r="B29001" t="s">
        <v>57702</v>
      </c>
    </row>
    <row r="29002" spans="1:2" x14ac:dyDescent="0.3">
      <c r="A29002" s="2">
        <v>7.6208988748881698E-2</v>
      </c>
      <c r="B29002" t="s">
        <v>57701</v>
      </c>
    </row>
    <row r="29003" spans="1:2" x14ac:dyDescent="0.3">
      <c r="A29003" s="2">
        <v>4.0419999999999998E-2</v>
      </c>
      <c r="B29003" t="s">
        <v>57700</v>
      </c>
    </row>
    <row r="29004" spans="1:2" x14ac:dyDescent="0.3">
      <c r="A29004" s="2">
        <v>2.5155400000000001</v>
      </c>
      <c r="B29004" t="s">
        <v>57699</v>
      </c>
    </row>
    <row r="29005" spans="1:2" x14ac:dyDescent="0.3">
      <c r="A29005" s="2">
        <v>1.59017673150857</v>
      </c>
      <c r="B29005" t="s">
        <v>57698</v>
      </c>
    </row>
    <row r="29006" spans="1:2" x14ac:dyDescent="0.3">
      <c r="A29006" s="2">
        <v>2.6982064792466001</v>
      </c>
      <c r="B29006" t="s">
        <v>57697</v>
      </c>
    </row>
    <row r="29007" spans="1:2" x14ac:dyDescent="0.3">
      <c r="A29007" s="2">
        <v>2.9573999999999998</v>
      </c>
      <c r="B29007" t="s">
        <v>57696</v>
      </c>
    </row>
    <row r="29008" spans="1:2" x14ac:dyDescent="0.3">
      <c r="A29008" s="2">
        <v>33.307690000000001</v>
      </c>
      <c r="B29008" t="s">
        <v>57695</v>
      </c>
    </row>
    <row r="29009" spans="1:2" x14ac:dyDescent="0.3">
      <c r="A29009" s="2">
        <v>1.43489</v>
      </c>
      <c r="B29009" t="s">
        <v>57694</v>
      </c>
    </row>
    <row r="29010" spans="1:2" x14ac:dyDescent="0.3">
      <c r="A29010" s="2">
        <v>17.636119999999998</v>
      </c>
      <c r="B29010" t="s">
        <v>57693</v>
      </c>
    </row>
    <row r="29011" spans="1:2" x14ac:dyDescent="0.3">
      <c r="A29011" s="2">
        <v>4.02359928790671</v>
      </c>
      <c r="B29011" t="s">
        <v>57692</v>
      </c>
    </row>
    <row r="29012" spans="1:2" x14ac:dyDescent="0.3">
      <c r="A29012" s="2">
        <v>21.901009999999999</v>
      </c>
      <c r="B29012" t="s">
        <v>57691</v>
      </c>
    </row>
    <row r="29013" spans="1:2" x14ac:dyDescent="0.3">
      <c r="A29013" s="2">
        <v>8.7237368143970908</v>
      </c>
      <c r="B29013" t="s">
        <v>57690</v>
      </c>
    </row>
    <row r="29014" spans="1:2" x14ac:dyDescent="0.3">
      <c r="A29014" s="2">
        <v>21.36956</v>
      </c>
      <c r="B29014" t="s">
        <v>57689</v>
      </c>
    </row>
    <row r="29015" spans="1:2" x14ac:dyDescent="0.3">
      <c r="A29015" s="2">
        <v>3.9923199999999999</v>
      </c>
      <c r="B29015" t="s">
        <v>57688</v>
      </c>
    </row>
    <row r="29016" spans="1:2" x14ac:dyDescent="0.3">
      <c r="A29016" s="2">
        <v>7.4658327961284895E-2</v>
      </c>
      <c r="B29016" t="s">
        <v>57687</v>
      </c>
    </row>
    <row r="29017" spans="1:2" x14ac:dyDescent="0.3">
      <c r="A29017" s="2">
        <v>33.2576313804202</v>
      </c>
      <c r="B29017" t="s">
        <v>57686</v>
      </c>
    </row>
    <row r="29018" spans="1:2" x14ac:dyDescent="0.3">
      <c r="A29018" s="2">
        <v>51.326059999999998</v>
      </c>
      <c r="B29018" t="s">
        <v>57685</v>
      </c>
    </row>
    <row r="29019" spans="1:2" x14ac:dyDescent="0.3">
      <c r="A29019" s="2">
        <v>80.887169999999998</v>
      </c>
      <c r="B29019" t="s">
        <v>57684</v>
      </c>
    </row>
    <row r="29020" spans="1:2" x14ac:dyDescent="0.3">
      <c r="A29020" s="2">
        <v>261.37027</v>
      </c>
      <c r="B29020" t="s">
        <v>57683</v>
      </c>
    </row>
    <row r="29021" spans="1:2" x14ac:dyDescent="0.3">
      <c r="A29021" s="2">
        <v>2.8510000000000001E-2</v>
      </c>
      <c r="B29021" t="s">
        <v>57682</v>
      </c>
    </row>
    <row r="29022" spans="1:2" x14ac:dyDescent="0.3">
      <c r="A29022" s="2">
        <v>38.007187702900403</v>
      </c>
      <c r="B29022" t="s">
        <v>57681</v>
      </c>
    </row>
    <row r="29023" spans="1:2" x14ac:dyDescent="0.3">
      <c r="A29023" s="2">
        <v>2.4986297414434401E-2</v>
      </c>
      <c r="B29023" t="s">
        <v>57680</v>
      </c>
    </row>
    <row r="29024" spans="1:2" x14ac:dyDescent="0.3">
      <c r="A29024" s="2">
        <v>11.35751</v>
      </c>
      <c r="B29024" t="s">
        <v>57679</v>
      </c>
    </row>
    <row r="29025" spans="1:2" x14ac:dyDescent="0.3">
      <c r="A29025" s="2">
        <v>1286.0674601876101</v>
      </c>
      <c r="B29025" t="s">
        <v>57678</v>
      </c>
    </row>
    <row r="29026" spans="1:2" x14ac:dyDescent="0.3">
      <c r="A29026" s="2">
        <v>1.8573657423489899E-3</v>
      </c>
      <c r="B29026" t="s">
        <v>57677</v>
      </c>
    </row>
    <row r="29027" spans="1:2" x14ac:dyDescent="0.3">
      <c r="A29027" s="2">
        <v>0.455074466744877</v>
      </c>
      <c r="B29027" t="s">
        <v>57676</v>
      </c>
    </row>
    <row r="29028" spans="1:2" x14ac:dyDescent="0.3">
      <c r="A29028" s="2">
        <v>33.88579</v>
      </c>
      <c r="B29028" t="s">
        <v>1658</v>
      </c>
    </row>
    <row r="29029" spans="1:2" x14ac:dyDescent="0.3">
      <c r="A29029" s="2">
        <v>0.232425381917299</v>
      </c>
      <c r="B29029" t="s">
        <v>57675</v>
      </c>
    </row>
    <row r="29030" spans="1:2" x14ac:dyDescent="0.3">
      <c r="A29030" s="2">
        <v>4.7440000000000003E-2</v>
      </c>
      <c r="B29030" t="s">
        <v>57674</v>
      </c>
    </row>
    <row r="29031" spans="1:2" x14ac:dyDescent="0.3">
      <c r="A29031" s="2">
        <v>1.2041977840724201</v>
      </c>
      <c r="B29031" t="s">
        <v>57673</v>
      </c>
    </row>
    <row r="29032" spans="1:2" x14ac:dyDescent="0.3">
      <c r="A29032" s="2">
        <v>3.2221630504166501E-3</v>
      </c>
      <c r="B29032" t="s">
        <v>57672</v>
      </c>
    </row>
    <row r="29033" spans="1:2" x14ac:dyDescent="0.3">
      <c r="A29033" s="2">
        <v>0.12551861780509699</v>
      </c>
      <c r="B29033" t="s">
        <v>57671</v>
      </c>
    </row>
    <row r="29034" spans="1:2" x14ac:dyDescent="0.3">
      <c r="A29034" s="2">
        <v>1072.9644684774601</v>
      </c>
      <c r="B29034" t="s">
        <v>57670</v>
      </c>
    </row>
    <row r="29035" spans="1:2" x14ac:dyDescent="0.3">
      <c r="A29035" s="2">
        <v>3.7007653186076799</v>
      </c>
      <c r="B29035" t="s">
        <v>57669</v>
      </c>
    </row>
    <row r="29036" spans="1:2" x14ac:dyDescent="0.3">
      <c r="A29036" s="2">
        <v>12.418889999999999</v>
      </c>
      <c r="B29036" t="s">
        <v>57668</v>
      </c>
    </row>
    <row r="29037" spans="1:2" x14ac:dyDescent="0.3">
      <c r="A29037" s="2">
        <v>4.4412399999999996</v>
      </c>
      <c r="B29037" t="s">
        <v>57667</v>
      </c>
    </row>
    <row r="29038" spans="1:2" x14ac:dyDescent="0.3">
      <c r="A29038" s="2">
        <v>8.4100000000000008E-3</v>
      </c>
      <c r="B29038" t="s">
        <v>57666</v>
      </c>
    </row>
    <row r="29039" spans="1:2" x14ac:dyDescent="0.3">
      <c r="A29039" s="2">
        <v>4.03817</v>
      </c>
      <c r="B29039" t="s">
        <v>57665</v>
      </c>
    </row>
    <row r="29040" spans="1:2" x14ac:dyDescent="0.3">
      <c r="A29040" s="2">
        <v>7.20479</v>
      </c>
      <c r="B29040" t="s">
        <v>57664</v>
      </c>
    </row>
    <row r="29041" spans="1:2" x14ac:dyDescent="0.3">
      <c r="A29041" s="2">
        <v>1.3051359154081801</v>
      </c>
      <c r="B29041" t="s">
        <v>57663</v>
      </c>
    </row>
    <row r="29042" spans="1:2" x14ac:dyDescent="0.3">
      <c r="A29042" s="2">
        <v>34.591259999999998</v>
      </c>
      <c r="B29042" t="s">
        <v>57662</v>
      </c>
    </row>
    <row r="29043" spans="1:2" x14ac:dyDescent="0.3">
      <c r="A29043" s="2">
        <v>29.533270000000002</v>
      </c>
      <c r="B29043" t="s">
        <v>57661</v>
      </c>
    </row>
    <row r="29044" spans="1:2" x14ac:dyDescent="0.3">
      <c r="A29044" s="2">
        <v>4.3951958412224297</v>
      </c>
      <c r="B29044" t="s">
        <v>57660</v>
      </c>
    </row>
    <row r="29045" spans="1:2" x14ac:dyDescent="0.3">
      <c r="A29045" s="2">
        <v>15.79871</v>
      </c>
      <c r="B29045" t="s">
        <v>57659</v>
      </c>
    </row>
    <row r="29046" spans="1:2" x14ac:dyDescent="0.3">
      <c r="A29046" s="2">
        <v>10.61584</v>
      </c>
      <c r="B29046" t="s">
        <v>57658</v>
      </c>
    </row>
    <row r="29047" spans="1:2" x14ac:dyDescent="0.3">
      <c r="A29047" s="2">
        <v>3.766</v>
      </c>
      <c r="B29047" t="s">
        <v>57657</v>
      </c>
    </row>
    <row r="29048" spans="1:2" x14ac:dyDescent="0.3">
      <c r="A29048" s="2">
        <v>1.5588500000000001</v>
      </c>
      <c r="B29048" t="s">
        <v>57656</v>
      </c>
    </row>
    <row r="29049" spans="1:2" x14ac:dyDescent="0.3">
      <c r="A29049" s="2">
        <v>1.5720000000000001E-2</v>
      </c>
      <c r="B29049" t="s">
        <v>57655</v>
      </c>
    </row>
    <row r="29050" spans="1:2" x14ac:dyDescent="0.3">
      <c r="A29050" s="2">
        <v>56.652920000000002</v>
      </c>
      <c r="B29050" t="s">
        <v>57654</v>
      </c>
    </row>
    <row r="29051" spans="1:2" x14ac:dyDescent="0.3">
      <c r="A29051" s="2">
        <v>1.235E-2</v>
      </c>
      <c r="B29051" t="s">
        <v>57653</v>
      </c>
    </row>
    <row r="29052" spans="1:2" x14ac:dyDescent="0.3">
      <c r="A29052" s="2">
        <v>17.602419999999999</v>
      </c>
      <c r="B29052" t="s">
        <v>57652</v>
      </c>
    </row>
    <row r="29053" spans="1:2" x14ac:dyDescent="0.3">
      <c r="A29053" s="2">
        <v>42.320755920340197</v>
      </c>
      <c r="B29053" t="s">
        <v>57651</v>
      </c>
    </row>
    <row r="29054" spans="1:2" x14ac:dyDescent="0.3">
      <c r="A29054" s="2">
        <v>53.467493850307797</v>
      </c>
      <c r="B29054" t="s">
        <v>57650</v>
      </c>
    </row>
    <row r="29055" spans="1:2" x14ac:dyDescent="0.3">
      <c r="A29055" s="2">
        <v>3.8169069153806399E-3</v>
      </c>
      <c r="B29055" t="s">
        <v>57649</v>
      </c>
    </row>
    <row r="29056" spans="1:2" x14ac:dyDescent="0.3">
      <c r="A29056" s="2">
        <v>118.55813999999999</v>
      </c>
      <c r="B29056" t="s">
        <v>57648</v>
      </c>
    </row>
    <row r="29057" spans="1:2" x14ac:dyDescent="0.3">
      <c r="A29057" s="2">
        <v>79.494619999999998</v>
      </c>
      <c r="B29057" t="s">
        <v>57647</v>
      </c>
    </row>
    <row r="29058" spans="1:2" x14ac:dyDescent="0.3">
      <c r="A29058" s="2">
        <v>6.8290851195547804</v>
      </c>
      <c r="B29058" t="s">
        <v>57646</v>
      </c>
    </row>
    <row r="29059" spans="1:2" x14ac:dyDescent="0.3">
      <c r="A29059" s="2">
        <v>0.43868000000000001</v>
      </c>
      <c r="B29059" t="s">
        <v>57645</v>
      </c>
    </row>
    <row r="29060" spans="1:2" x14ac:dyDescent="0.3">
      <c r="A29060" s="2">
        <v>97.870509999999996</v>
      </c>
      <c r="B29060" t="s">
        <v>57644</v>
      </c>
    </row>
    <row r="29061" spans="1:2" x14ac:dyDescent="0.3">
      <c r="A29061" s="2">
        <v>1.54633212980543E-2</v>
      </c>
      <c r="B29061" t="s">
        <v>57643</v>
      </c>
    </row>
    <row r="29062" spans="1:2" x14ac:dyDescent="0.3">
      <c r="A29062" s="2">
        <v>381.70186000000001</v>
      </c>
      <c r="B29062" t="s">
        <v>57642</v>
      </c>
    </row>
    <row r="29063" spans="1:2" x14ac:dyDescent="0.3">
      <c r="A29063" s="2">
        <v>68.799357784619502</v>
      </c>
      <c r="B29063" t="s">
        <v>57641</v>
      </c>
    </row>
    <row r="29064" spans="1:2" x14ac:dyDescent="0.3">
      <c r="A29064" s="2" t="s">
        <v>13</v>
      </c>
      <c r="B29064" t="s">
        <v>57640</v>
      </c>
    </row>
    <row r="29065" spans="1:2" x14ac:dyDescent="0.3">
      <c r="A29065" s="2">
        <v>42.430459999999997</v>
      </c>
      <c r="B29065" t="s">
        <v>57639</v>
      </c>
    </row>
    <row r="29066" spans="1:2" x14ac:dyDescent="0.3">
      <c r="A29066" s="2">
        <v>0.30611517758976903</v>
      </c>
      <c r="B29066" t="s">
        <v>57638</v>
      </c>
    </row>
    <row r="29067" spans="1:2" x14ac:dyDescent="0.3">
      <c r="A29067" s="2">
        <v>72.399640000000005</v>
      </c>
      <c r="B29067" t="s">
        <v>57637</v>
      </c>
    </row>
    <row r="29068" spans="1:2" x14ac:dyDescent="0.3">
      <c r="A29068" s="2">
        <v>47.628050000000002</v>
      </c>
      <c r="B29068" t="s">
        <v>57636</v>
      </c>
    </row>
    <row r="29069" spans="1:2" x14ac:dyDescent="0.3">
      <c r="A29069" s="2">
        <v>19.819659999999999</v>
      </c>
      <c r="B29069" t="s">
        <v>57635</v>
      </c>
    </row>
    <row r="29070" spans="1:2" x14ac:dyDescent="0.3">
      <c r="A29070" s="2">
        <v>1.90665</v>
      </c>
      <c r="B29070" t="s">
        <v>57634</v>
      </c>
    </row>
    <row r="29071" spans="1:2" x14ac:dyDescent="0.3">
      <c r="A29071" s="2">
        <v>0.12501999999999999</v>
      </c>
      <c r="B29071" t="s">
        <v>57633</v>
      </c>
    </row>
    <row r="29072" spans="1:2" x14ac:dyDescent="0.3">
      <c r="A29072" s="2">
        <v>27.861969999999999</v>
      </c>
      <c r="B29072" t="s">
        <v>57632</v>
      </c>
    </row>
    <row r="29073" spans="1:2" x14ac:dyDescent="0.3">
      <c r="A29073" s="2">
        <v>0.8</v>
      </c>
      <c r="B29073" t="s">
        <v>57631</v>
      </c>
    </row>
    <row r="29074" spans="1:2" x14ac:dyDescent="0.3">
      <c r="A29074" s="2">
        <v>2.2422048908038298E-3</v>
      </c>
      <c r="B29074" t="s">
        <v>57630</v>
      </c>
    </row>
    <row r="29075" spans="1:2" x14ac:dyDescent="0.3">
      <c r="A29075" s="2">
        <v>70.934020124674205</v>
      </c>
      <c r="B29075" t="s">
        <v>57629</v>
      </c>
    </row>
    <row r="29076" spans="1:2" x14ac:dyDescent="0.3">
      <c r="A29076" s="2">
        <v>13.8708152690551</v>
      </c>
      <c r="B29076" t="s">
        <v>57628</v>
      </c>
    </row>
    <row r="29077" spans="1:2" x14ac:dyDescent="0.3">
      <c r="A29077" s="2">
        <v>37.90549</v>
      </c>
      <c r="B29077" t="s">
        <v>57627</v>
      </c>
    </row>
    <row r="29078" spans="1:2" x14ac:dyDescent="0.3">
      <c r="A29078" s="2">
        <v>22.283950000000001</v>
      </c>
      <c r="B29078" t="s">
        <v>57626</v>
      </c>
    </row>
    <row r="29079" spans="1:2" x14ac:dyDescent="0.3">
      <c r="A29079" s="2">
        <v>2.6198810729358402E-3</v>
      </c>
      <c r="B29079" t="s">
        <v>57625</v>
      </c>
    </row>
    <row r="29080" spans="1:2" x14ac:dyDescent="0.3">
      <c r="A29080" s="2">
        <v>4.4531399189493099E-3</v>
      </c>
      <c r="B29080" t="s">
        <v>57624</v>
      </c>
    </row>
    <row r="29081" spans="1:2" x14ac:dyDescent="0.3">
      <c r="A29081" s="2">
        <v>5.47485</v>
      </c>
      <c r="B29081" t="s">
        <v>57623</v>
      </c>
    </row>
    <row r="29082" spans="1:2" x14ac:dyDescent="0.3">
      <c r="A29082" s="2">
        <v>1.7899999999999999E-3</v>
      </c>
      <c r="B29082" t="s">
        <v>57622</v>
      </c>
    </row>
    <row r="29083" spans="1:2" x14ac:dyDescent="0.3">
      <c r="A29083" s="2">
        <v>3.9699999999999996E-3</v>
      </c>
      <c r="B29083" t="s">
        <v>57621</v>
      </c>
    </row>
    <row r="29084" spans="1:2" x14ac:dyDescent="0.3">
      <c r="A29084" s="2">
        <v>2.19277779182263E-3</v>
      </c>
      <c r="B29084" t="s">
        <v>57620</v>
      </c>
    </row>
    <row r="29085" spans="1:2" x14ac:dyDescent="0.3">
      <c r="A29085" s="2">
        <v>11.311</v>
      </c>
      <c r="B29085" t="s">
        <v>57619</v>
      </c>
    </row>
    <row r="29086" spans="1:2" x14ac:dyDescent="0.3">
      <c r="A29086" s="2">
        <v>0.72485982066530597</v>
      </c>
      <c r="B29086" t="s">
        <v>57618</v>
      </c>
    </row>
    <row r="29087" spans="1:2" x14ac:dyDescent="0.3">
      <c r="A29087" s="2">
        <v>64.091125629584099</v>
      </c>
      <c r="B29087" t="s">
        <v>57617</v>
      </c>
    </row>
    <row r="29088" spans="1:2" x14ac:dyDescent="0.3">
      <c r="A29088" s="2">
        <v>10.516501016277299</v>
      </c>
      <c r="B29088" t="s">
        <v>57616</v>
      </c>
    </row>
    <row r="29089" spans="1:2" x14ac:dyDescent="0.3">
      <c r="A29089" s="2">
        <v>17.474589999999999</v>
      </c>
      <c r="B29089" t="s">
        <v>57615</v>
      </c>
    </row>
    <row r="29090" spans="1:2" x14ac:dyDescent="0.3">
      <c r="A29090" s="2">
        <v>83.745235840089606</v>
      </c>
      <c r="B29090" t="s">
        <v>57614</v>
      </c>
    </row>
    <row r="29091" spans="1:2" x14ac:dyDescent="0.3">
      <c r="A29091" s="2">
        <v>58.914372544462502</v>
      </c>
      <c r="B29091" t="s">
        <v>57613</v>
      </c>
    </row>
    <row r="29092" spans="1:2" x14ac:dyDescent="0.3">
      <c r="A29092" s="2">
        <v>0.43874000000000002</v>
      </c>
      <c r="B29092" t="s">
        <v>57612</v>
      </c>
    </row>
    <row r="29093" spans="1:2" x14ac:dyDescent="0.3">
      <c r="A29093" s="2">
        <v>108.774253973283</v>
      </c>
      <c r="B29093" t="s">
        <v>57611</v>
      </c>
    </row>
    <row r="29094" spans="1:2" x14ac:dyDescent="0.3">
      <c r="A29094" s="2">
        <v>27.0336</v>
      </c>
      <c r="B29094" t="s">
        <v>57610</v>
      </c>
    </row>
    <row r="29095" spans="1:2" x14ac:dyDescent="0.3">
      <c r="A29095" s="2">
        <v>4.2148729408753798E-2</v>
      </c>
      <c r="B29095" t="s">
        <v>57609</v>
      </c>
    </row>
    <row r="29096" spans="1:2" x14ac:dyDescent="0.3">
      <c r="A29096" s="2">
        <v>0.3</v>
      </c>
      <c r="B29096" t="s">
        <v>2062</v>
      </c>
    </row>
    <row r="29097" spans="1:2" x14ac:dyDescent="0.3">
      <c r="A29097" s="2">
        <v>57.073372320731401</v>
      </c>
      <c r="B29097" t="s">
        <v>57608</v>
      </c>
    </row>
    <row r="29098" spans="1:2" x14ac:dyDescent="0.3">
      <c r="A29098" s="2">
        <v>3.3857496808711001</v>
      </c>
      <c r="B29098" t="s">
        <v>57607</v>
      </c>
    </row>
    <row r="29099" spans="1:2" x14ac:dyDescent="0.3">
      <c r="A29099" s="2">
        <v>5.60412</v>
      </c>
      <c r="B29099" t="s">
        <v>57606</v>
      </c>
    </row>
    <row r="29100" spans="1:2" x14ac:dyDescent="0.3">
      <c r="A29100" s="2">
        <v>4.2147985104369301</v>
      </c>
      <c r="B29100" t="s">
        <v>57605</v>
      </c>
    </row>
    <row r="29101" spans="1:2" x14ac:dyDescent="0.3">
      <c r="A29101" s="2">
        <v>0.34631260618603299</v>
      </c>
      <c r="B29101" t="s">
        <v>57604</v>
      </c>
    </row>
    <row r="29102" spans="1:2" x14ac:dyDescent="0.3">
      <c r="A29102" s="2">
        <v>407.00335999999999</v>
      </c>
      <c r="B29102" t="s">
        <v>57603</v>
      </c>
    </row>
    <row r="29103" spans="1:2" x14ac:dyDescent="0.3">
      <c r="A29103" s="2">
        <v>1.6577781672787</v>
      </c>
      <c r="B29103" t="s">
        <v>57602</v>
      </c>
    </row>
    <row r="29104" spans="1:2" x14ac:dyDescent="0.3">
      <c r="A29104" s="2">
        <v>21.494230000000002</v>
      </c>
      <c r="B29104" t="s">
        <v>57601</v>
      </c>
    </row>
    <row r="29105" spans="1:2" x14ac:dyDescent="0.3">
      <c r="A29105" s="2">
        <v>35.308992479738201</v>
      </c>
      <c r="B29105" t="s">
        <v>57600</v>
      </c>
    </row>
    <row r="29106" spans="1:2" x14ac:dyDescent="0.3">
      <c r="A29106" s="2">
        <v>83.539680000000004</v>
      </c>
      <c r="B29106" t="s">
        <v>57599</v>
      </c>
    </row>
    <row r="29107" spans="1:2" x14ac:dyDescent="0.3">
      <c r="A29107" s="2">
        <v>1.3554471685457301E-2</v>
      </c>
      <c r="B29107" t="s">
        <v>57598</v>
      </c>
    </row>
    <row r="29108" spans="1:2" x14ac:dyDescent="0.3">
      <c r="A29108" s="2">
        <v>10.459569999999999</v>
      </c>
      <c r="B29108" t="s">
        <v>57597</v>
      </c>
    </row>
    <row r="29109" spans="1:2" x14ac:dyDescent="0.3">
      <c r="A29109" s="2">
        <v>4.1759500000000003</v>
      </c>
      <c r="B29109" t="s">
        <v>57596</v>
      </c>
    </row>
    <row r="29110" spans="1:2" x14ac:dyDescent="0.3">
      <c r="A29110" s="2">
        <v>19.808730000000001</v>
      </c>
      <c r="B29110" t="s">
        <v>57595</v>
      </c>
    </row>
    <row r="29111" spans="1:2" x14ac:dyDescent="0.3">
      <c r="A29111" s="2">
        <v>2.5920569977520098</v>
      </c>
      <c r="B29111" t="s">
        <v>57594</v>
      </c>
    </row>
    <row r="29112" spans="1:2" x14ac:dyDescent="0.3">
      <c r="A29112" s="2">
        <v>31.3462626448542</v>
      </c>
      <c r="B29112" t="s">
        <v>57593</v>
      </c>
    </row>
    <row r="29113" spans="1:2" x14ac:dyDescent="0.3">
      <c r="A29113" s="2">
        <v>22.884720000000002</v>
      </c>
      <c r="B29113" t="s">
        <v>57592</v>
      </c>
    </row>
    <row r="29114" spans="1:2" x14ac:dyDescent="0.3">
      <c r="A29114" s="2">
        <v>2.58394076474517</v>
      </c>
      <c r="B29114" t="s">
        <v>57591</v>
      </c>
    </row>
    <row r="29115" spans="1:2" x14ac:dyDescent="0.3">
      <c r="A29115" s="2">
        <v>0.49714999999999998</v>
      </c>
      <c r="B29115" t="s">
        <v>57590</v>
      </c>
    </row>
    <row r="29116" spans="1:2" x14ac:dyDescent="0.3">
      <c r="A29116" s="2">
        <v>517.12804000000006</v>
      </c>
      <c r="B29116" t="s">
        <v>57589</v>
      </c>
    </row>
    <row r="29117" spans="1:2" x14ac:dyDescent="0.3">
      <c r="A29117" s="2">
        <v>8.1312899999999999</v>
      </c>
      <c r="B29117" t="s">
        <v>57588</v>
      </c>
    </row>
    <row r="29118" spans="1:2" x14ac:dyDescent="0.3">
      <c r="A29118" s="2">
        <v>53.386760000000002</v>
      </c>
      <c r="B29118" t="s">
        <v>57587</v>
      </c>
    </row>
    <row r="29119" spans="1:2" x14ac:dyDescent="0.3">
      <c r="A29119" s="2">
        <v>0.53483000000000003</v>
      </c>
      <c r="B29119" t="s">
        <v>57586</v>
      </c>
    </row>
    <row r="29120" spans="1:2" x14ac:dyDescent="0.3">
      <c r="A29120" s="2">
        <v>47.915630929056299</v>
      </c>
      <c r="B29120" t="s">
        <v>57585</v>
      </c>
    </row>
    <row r="29121" spans="1:2" x14ac:dyDescent="0.3">
      <c r="A29121" s="2">
        <v>8.6650399999999994</v>
      </c>
      <c r="B29121" t="s">
        <v>57584</v>
      </c>
    </row>
    <row r="29122" spans="1:2" x14ac:dyDescent="0.3">
      <c r="A29122" s="2">
        <v>2.4438499999999999</v>
      </c>
      <c r="B29122" t="s">
        <v>57583</v>
      </c>
    </row>
    <row r="29123" spans="1:2" x14ac:dyDescent="0.3">
      <c r="A29123" s="2">
        <v>5.5969999999999999E-2</v>
      </c>
      <c r="B29123" t="s">
        <v>57582</v>
      </c>
    </row>
    <row r="29124" spans="1:2" x14ac:dyDescent="0.3">
      <c r="A29124" s="2">
        <v>70.659899999999993</v>
      </c>
      <c r="B29124" t="s">
        <v>57581</v>
      </c>
    </row>
    <row r="29125" spans="1:2" x14ac:dyDescent="0.3">
      <c r="A29125" s="2">
        <v>59.284149999999997</v>
      </c>
      <c r="B29125" t="s">
        <v>57580</v>
      </c>
    </row>
    <row r="29126" spans="1:2" x14ac:dyDescent="0.3">
      <c r="A29126" s="2">
        <v>14.986470000000001</v>
      </c>
      <c r="B29126" t="s">
        <v>57579</v>
      </c>
    </row>
    <row r="29127" spans="1:2" x14ac:dyDescent="0.3">
      <c r="A29127" s="2">
        <v>37.3964065129151</v>
      </c>
      <c r="B29127" t="s">
        <v>57578</v>
      </c>
    </row>
    <row r="29128" spans="1:2" x14ac:dyDescent="0.3">
      <c r="A29128" s="2">
        <v>36.655859999999997</v>
      </c>
      <c r="B29128" t="s">
        <v>57577</v>
      </c>
    </row>
    <row r="29129" spans="1:2" x14ac:dyDescent="0.3">
      <c r="A29129" s="2">
        <v>33.245530000000002</v>
      </c>
      <c r="B29129" t="s">
        <v>57576</v>
      </c>
    </row>
    <row r="29130" spans="1:2" x14ac:dyDescent="0.3">
      <c r="A29130" s="2">
        <v>0.101481194208508</v>
      </c>
      <c r="B29130" t="s">
        <v>57575</v>
      </c>
    </row>
    <row r="29131" spans="1:2" x14ac:dyDescent="0.3">
      <c r="A29131" s="2">
        <v>17.413582264994002</v>
      </c>
      <c r="B29131" t="s">
        <v>57574</v>
      </c>
    </row>
    <row r="29132" spans="1:2" x14ac:dyDescent="0.3">
      <c r="A29132" s="2">
        <v>18.595759999999999</v>
      </c>
      <c r="B29132" t="s">
        <v>57573</v>
      </c>
    </row>
    <row r="29133" spans="1:2" x14ac:dyDescent="0.3">
      <c r="A29133" s="2">
        <v>53.008150000000001</v>
      </c>
      <c r="B29133" t="s">
        <v>57572</v>
      </c>
    </row>
    <row r="29134" spans="1:2" x14ac:dyDescent="0.3">
      <c r="A29134" s="2">
        <v>0.59074611804449295</v>
      </c>
      <c r="B29134" t="s">
        <v>57571</v>
      </c>
    </row>
    <row r="29135" spans="1:2" x14ac:dyDescent="0.3">
      <c r="A29135" s="2">
        <v>3.6950500000000002</v>
      </c>
      <c r="B29135" t="s">
        <v>57570</v>
      </c>
    </row>
    <row r="29136" spans="1:2" x14ac:dyDescent="0.3">
      <c r="A29136" s="2">
        <v>1.55188348538063</v>
      </c>
      <c r="B29136" t="s">
        <v>57569</v>
      </c>
    </row>
    <row r="29137" spans="1:2" x14ac:dyDescent="0.3">
      <c r="A29137" s="2">
        <v>7.8136900000000002</v>
      </c>
      <c r="B29137" t="s">
        <v>57568</v>
      </c>
    </row>
    <row r="29138" spans="1:2" x14ac:dyDescent="0.3">
      <c r="A29138" s="2">
        <v>0.20769396737771401</v>
      </c>
      <c r="B29138" t="s">
        <v>57567</v>
      </c>
    </row>
    <row r="29139" spans="1:2" x14ac:dyDescent="0.3">
      <c r="A29139" s="2">
        <v>5.4723600000000001</v>
      </c>
      <c r="B29139" t="s">
        <v>57566</v>
      </c>
    </row>
    <row r="29140" spans="1:2" x14ac:dyDescent="0.3">
      <c r="A29140" s="2">
        <v>3.4907300000000001</v>
      </c>
      <c r="B29140" t="s">
        <v>57565</v>
      </c>
    </row>
    <row r="29141" spans="1:2" x14ac:dyDescent="0.3">
      <c r="A29141" s="2">
        <v>46.428989999999999</v>
      </c>
      <c r="B29141" t="s">
        <v>57564</v>
      </c>
    </row>
    <row r="29142" spans="1:2" x14ac:dyDescent="0.3">
      <c r="A29142" s="2">
        <v>5.0644</v>
      </c>
      <c r="B29142" t="s">
        <v>57563</v>
      </c>
    </row>
    <row r="29143" spans="1:2" x14ac:dyDescent="0.3">
      <c r="A29143" s="2">
        <v>5.6999999999999998E-4</v>
      </c>
      <c r="B29143" t="s">
        <v>57562</v>
      </c>
    </row>
    <row r="29144" spans="1:2" x14ac:dyDescent="0.3">
      <c r="A29144" s="2">
        <v>1.79029195564849</v>
      </c>
      <c r="B29144" t="s">
        <v>57561</v>
      </c>
    </row>
    <row r="29145" spans="1:2" x14ac:dyDescent="0.3">
      <c r="A29145" s="2">
        <v>1.37909018475266E-2</v>
      </c>
      <c r="B29145" t="s">
        <v>57560</v>
      </c>
    </row>
    <row r="29146" spans="1:2" x14ac:dyDescent="0.3">
      <c r="A29146" s="2">
        <v>2.52719</v>
      </c>
      <c r="B29146" t="s">
        <v>57559</v>
      </c>
    </row>
    <row r="29147" spans="1:2" x14ac:dyDescent="0.3">
      <c r="A29147" s="2">
        <v>1.5259999999999999E-2</v>
      </c>
      <c r="B29147" t="s">
        <v>57558</v>
      </c>
    </row>
    <row r="29148" spans="1:2" x14ac:dyDescent="0.3">
      <c r="A29148" s="2">
        <v>0.99239479618557502</v>
      </c>
      <c r="B29148" t="s">
        <v>57557</v>
      </c>
    </row>
    <row r="29149" spans="1:2" x14ac:dyDescent="0.3">
      <c r="A29149" s="2">
        <v>4.2124642784506297E-2</v>
      </c>
      <c r="B29149" t="s">
        <v>57556</v>
      </c>
    </row>
    <row r="29150" spans="1:2" x14ac:dyDescent="0.3">
      <c r="A29150" s="2">
        <v>2.5276000000000001</v>
      </c>
      <c r="B29150" t="s">
        <v>57555</v>
      </c>
    </row>
    <row r="29151" spans="1:2" x14ac:dyDescent="0.3">
      <c r="A29151" s="2">
        <v>63.1816364677506</v>
      </c>
      <c r="B29151" t="s">
        <v>57554</v>
      </c>
    </row>
    <row r="29152" spans="1:2" x14ac:dyDescent="0.3">
      <c r="A29152" s="2">
        <v>13.11603</v>
      </c>
      <c r="B29152" t="s">
        <v>57553</v>
      </c>
    </row>
    <row r="29153" spans="1:2" x14ac:dyDescent="0.3">
      <c r="A29153" s="2">
        <v>7.6943477006746397</v>
      </c>
      <c r="B29153" t="s">
        <v>57552</v>
      </c>
    </row>
    <row r="29154" spans="1:2" x14ac:dyDescent="0.3">
      <c r="A29154" s="2">
        <v>8.5214800000000004</v>
      </c>
      <c r="B29154" t="s">
        <v>57551</v>
      </c>
    </row>
    <row r="29155" spans="1:2" x14ac:dyDescent="0.3">
      <c r="A29155" s="2">
        <v>6.3546199999999997</v>
      </c>
      <c r="B29155" t="s">
        <v>57550</v>
      </c>
    </row>
    <row r="29156" spans="1:2" x14ac:dyDescent="0.3">
      <c r="A29156" s="2">
        <v>5.7008299999999998</v>
      </c>
      <c r="B29156" t="s">
        <v>57549</v>
      </c>
    </row>
    <row r="29157" spans="1:2" x14ac:dyDescent="0.3">
      <c r="A29157" s="2">
        <v>107.997691736861</v>
      </c>
      <c r="B29157" t="s">
        <v>57548</v>
      </c>
    </row>
    <row r="29158" spans="1:2" x14ac:dyDescent="0.3">
      <c r="A29158" s="2">
        <v>142.01593573535899</v>
      </c>
      <c r="B29158" t="s">
        <v>57547</v>
      </c>
    </row>
    <row r="29159" spans="1:2" x14ac:dyDescent="0.3">
      <c r="A29159" s="2">
        <v>174.47782834214101</v>
      </c>
      <c r="B29159" t="s">
        <v>57546</v>
      </c>
    </row>
    <row r="29160" spans="1:2" x14ac:dyDescent="0.3">
      <c r="A29160" s="2">
        <v>3.3783400000000001</v>
      </c>
      <c r="B29160" t="s">
        <v>57545</v>
      </c>
    </row>
    <row r="29161" spans="1:2" x14ac:dyDescent="0.3">
      <c r="A29161" s="2">
        <v>2.1291515210183598</v>
      </c>
      <c r="B29161" t="s">
        <v>57544</v>
      </c>
    </row>
    <row r="29162" spans="1:2" x14ac:dyDescent="0.3">
      <c r="A29162" s="2">
        <v>150.97622999999999</v>
      </c>
      <c r="B29162" t="s">
        <v>57543</v>
      </c>
    </row>
    <row r="29163" spans="1:2" x14ac:dyDescent="0.3">
      <c r="A29163" s="2">
        <v>0.57281677424887101</v>
      </c>
      <c r="B29163" t="s">
        <v>57542</v>
      </c>
    </row>
    <row r="29164" spans="1:2" x14ac:dyDescent="0.3">
      <c r="A29164" s="2">
        <v>1.16096219565243E-2</v>
      </c>
      <c r="B29164" t="s">
        <v>57541</v>
      </c>
    </row>
    <row r="29165" spans="1:2" x14ac:dyDescent="0.3">
      <c r="A29165" s="2">
        <v>9.4471574368900305E-3</v>
      </c>
      <c r="B29165" t="s">
        <v>57540</v>
      </c>
    </row>
    <row r="29166" spans="1:2" x14ac:dyDescent="0.3">
      <c r="A29166" s="2">
        <v>1.28595154884243</v>
      </c>
      <c r="B29166" t="s">
        <v>57539</v>
      </c>
    </row>
    <row r="29167" spans="1:2" x14ac:dyDescent="0.3">
      <c r="A29167" s="2">
        <v>1.2371491224397799</v>
      </c>
      <c r="B29167" t="s">
        <v>57538</v>
      </c>
    </row>
    <row r="29168" spans="1:2" x14ac:dyDescent="0.3">
      <c r="A29168" s="2">
        <v>12.95011</v>
      </c>
      <c r="B29168" t="s">
        <v>57537</v>
      </c>
    </row>
    <row r="29169" spans="1:2" x14ac:dyDescent="0.3">
      <c r="A29169" s="2">
        <v>3.8012376445725797E-2</v>
      </c>
      <c r="B29169" t="s">
        <v>57536</v>
      </c>
    </row>
    <row r="29170" spans="1:2" x14ac:dyDescent="0.3">
      <c r="A29170" s="2">
        <v>687.32369553584704</v>
      </c>
      <c r="B29170" t="s">
        <v>57535</v>
      </c>
    </row>
    <row r="29171" spans="1:2" x14ac:dyDescent="0.3">
      <c r="A29171" s="2">
        <v>12.135669999999999</v>
      </c>
      <c r="B29171" t="s">
        <v>57534</v>
      </c>
    </row>
    <row r="29172" spans="1:2" x14ac:dyDescent="0.3">
      <c r="A29172" s="2">
        <v>14.031010867309</v>
      </c>
      <c r="B29172" t="s">
        <v>57533</v>
      </c>
    </row>
    <row r="29173" spans="1:2" x14ac:dyDescent="0.3">
      <c r="A29173" s="2">
        <v>3.7</v>
      </c>
      <c r="B29173" t="s">
        <v>6034</v>
      </c>
    </row>
    <row r="29174" spans="1:2" x14ac:dyDescent="0.3">
      <c r="A29174" s="2">
        <v>1.63975305815608E-2</v>
      </c>
      <c r="B29174" t="s">
        <v>57532</v>
      </c>
    </row>
    <row r="29175" spans="1:2" x14ac:dyDescent="0.3">
      <c r="A29175" s="2">
        <v>21.169589999999999</v>
      </c>
      <c r="B29175" t="s">
        <v>57531</v>
      </c>
    </row>
    <row r="29176" spans="1:2" x14ac:dyDescent="0.3">
      <c r="A29176" s="2">
        <v>0.94110000000000005</v>
      </c>
      <c r="B29176" t="s">
        <v>57530</v>
      </c>
    </row>
    <row r="29177" spans="1:2" x14ac:dyDescent="0.3">
      <c r="A29177" s="2">
        <v>210.69046</v>
      </c>
      <c r="B29177" t="s">
        <v>57529</v>
      </c>
    </row>
    <row r="29178" spans="1:2" x14ac:dyDescent="0.3">
      <c r="A29178" s="2">
        <v>12.05843</v>
      </c>
      <c r="B29178" t="s">
        <v>57528</v>
      </c>
    </row>
    <row r="29179" spans="1:2" x14ac:dyDescent="0.3">
      <c r="A29179" s="2">
        <v>3.13924</v>
      </c>
      <c r="B29179" t="s">
        <v>57527</v>
      </c>
    </row>
    <row r="29180" spans="1:2" x14ac:dyDescent="0.3">
      <c r="A29180" s="2">
        <v>9.8267000000000007</v>
      </c>
      <c r="B29180" t="s">
        <v>57526</v>
      </c>
    </row>
    <row r="29181" spans="1:2" x14ac:dyDescent="0.3">
      <c r="A29181" s="2">
        <v>13.797409999999999</v>
      </c>
      <c r="B29181" t="s">
        <v>57525</v>
      </c>
    </row>
    <row r="29182" spans="1:2" x14ac:dyDescent="0.3">
      <c r="A29182" s="2">
        <v>0.13390547233438399</v>
      </c>
      <c r="B29182" t="s">
        <v>57524</v>
      </c>
    </row>
    <row r="29183" spans="1:2" x14ac:dyDescent="0.3">
      <c r="A29183" s="2">
        <v>3.0861100000000001</v>
      </c>
      <c r="B29183" t="s">
        <v>57523</v>
      </c>
    </row>
    <row r="29184" spans="1:2" x14ac:dyDescent="0.3">
      <c r="A29184" s="2">
        <v>5.4460513451338198E-2</v>
      </c>
      <c r="B29184" t="s">
        <v>57522</v>
      </c>
    </row>
    <row r="29185" spans="1:2" x14ac:dyDescent="0.3">
      <c r="A29185" s="2">
        <v>0.21758106628372201</v>
      </c>
      <c r="B29185" t="s">
        <v>57521</v>
      </c>
    </row>
    <row r="29186" spans="1:2" x14ac:dyDescent="0.3">
      <c r="A29186" s="2">
        <v>1.4976</v>
      </c>
      <c r="B29186" t="s">
        <v>57520</v>
      </c>
    </row>
    <row r="29187" spans="1:2" x14ac:dyDescent="0.3">
      <c r="A29187" s="2">
        <v>38.812663713304602</v>
      </c>
      <c r="B29187" t="s">
        <v>57519</v>
      </c>
    </row>
    <row r="29188" spans="1:2" x14ac:dyDescent="0.3">
      <c r="A29188" s="2">
        <v>44.614758099205702</v>
      </c>
      <c r="B29188" t="s">
        <v>57518</v>
      </c>
    </row>
    <row r="29189" spans="1:2" x14ac:dyDescent="0.3">
      <c r="A29189" s="2">
        <v>78.946309999999997</v>
      </c>
      <c r="B29189" t="s">
        <v>57517</v>
      </c>
    </row>
    <row r="29190" spans="1:2" x14ac:dyDescent="0.3">
      <c r="A29190" s="2">
        <v>83.169718402352302</v>
      </c>
      <c r="B29190" t="s">
        <v>57516</v>
      </c>
    </row>
    <row r="29191" spans="1:2" x14ac:dyDescent="0.3">
      <c r="A29191" s="2">
        <v>0.56753588897073803</v>
      </c>
      <c r="B29191" t="s">
        <v>57515</v>
      </c>
    </row>
    <row r="29192" spans="1:2" x14ac:dyDescent="0.3">
      <c r="A29192" s="2">
        <v>1.0249299999999999</v>
      </c>
      <c r="B29192" t="s">
        <v>57514</v>
      </c>
    </row>
    <row r="29193" spans="1:2" x14ac:dyDescent="0.3">
      <c r="A29193" s="2">
        <v>3.1315370504638902</v>
      </c>
      <c r="B29193" t="s">
        <v>57513</v>
      </c>
    </row>
    <row r="29194" spans="1:2" x14ac:dyDescent="0.3">
      <c r="A29194" s="2">
        <v>1.8786885304780101</v>
      </c>
      <c r="B29194" t="s">
        <v>57512</v>
      </c>
    </row>
    <row r="29195" spans="1:2" x14ac:dyDescent="0.3">
      <c r="A29195" s="2">
        <v>3.4151099999999999</v>
      </c>
      <c r="B29195" t="s">
        <v>57511</v>
      </c>
    </row>
    <row r="29196" spans="1:2" x14ac:dyDescent="0.3">
      <c r="A29196" s="2">
        <v>2.8999357748776</v>
      </c>
      <c r="B29196" t="s">
        <v>57510</v>
      </c>
    </row>
    <row r="29197" spans="1:2" x14ac:dyDescent="0.3">
      <c r="A29197" s="2">
        <v>32.436100000000003</v>
      </c>
      <c r="B29197" t="s">
        <v>57509</v>
      </c>
    </row>
    <row r="29198" spans="1:2" x14ac:dyDescent="0.3">
      <c r="A29198" s="2">
        <v>24.007004242815</v>
      </c>
      <c r="B29198" t="s">
        <v>57508</v>
      </c>
    </row>
    <row r="29199" spans="1:2" x14ac:dyDescent="0.3">
      <c r="A29199" s="2">
        <v>0.34211103030448597</v>
      </c>
      <c r="B29199" t="s">
        <v>57507</v>
      </c>
    </row>
    <row r="29200" spans="1:2" x14ac:dyDescent="0.3">
      <c r="A29200" s="2">
        <v>0.82191000000000003</v>
      </c>
      <c r="B29200" t="s">
        <v>57506</v>
      </c>
    </row>
    <row r="29201" spans="1:2" x14ac:dyDescent="0.3">
      <c r="A29201" s="2">
        <v>26.8825335840639</v>
      </c>
      <c r="B29201" t="s">
        <v>57505</v>
      </c>
    </row>
    <row r="29202" spans="1:2" x14ac:dyDescent="0.3">
      <c r="A29202" s="2">
        <v>7.4684200000000001</v>
      </c>
      <c r="B29202" t="s">
        <v>57504</v>
      </c>
    </row>
    <row r="29203" spans="1:2" x14ac:dyDescent="0.3">
      <c r="A29203" s="2">
        <v>1.5567130756891601</v>
      </c>
      <c r="B29203" t="s">
        <v>57503</v>
      </c>
    </row>
    <row r="29204" spans="1:2" x14ac:dyDescent="0.3">
      <c r="A29204" s="2">
        <v>6.7256400287753602</v>
      </c>
      <c r="B29204" t="s">
        <v>57502</v>
      </c>
    </row>
    <row r="29205" spans="1:2" x14ac:dyDescent="0.3">
      <c r="A29205" s="2">
        <v>0.45267835480866198</v>
      </c>
      <c r="B29205" t="s">
        <v>57501</v>
      </c>
    </row>
    <row r="29206" spans="1:2" x14ac:dyDescent="0.3">
      <c r="A29206" s="2">
        <v>2.90063</v>
      </c>
      <c r="B29206" t="s">
        <v>57500</v>
      </c>
    </row>
    <row r="29207" spans="1:2" x14ac:dyDescent="0.3">
      <c r="A29207" s="2">
        <v>0.56488000000000005</v>
      </c>
      <c r="B29207" t="s">
        <v>57499</v>
      </c>
    </row>
    <row r="29208" spans="1:2" x14ac:dyDescent="0.3">
      <c r="A29208" s="2">
        <v>1.2936799999999999</v>
      </c>
      <c r="B29208" t="s">
        <v>57498</v>
      </c>
    </row>
    <row r="29209" spans="1:2" x14ac:dyDescent="0.3">
      <c r="A29209" s="2">
        <v>0.27131</v>
      </c>
      <c r="B29209" t="s">
        <v>57497</v>
      </c>
    </row>
    <row r="29210" spans="1:2" x14ac:dyDescent="0.3">
      <c r="A29210" s="2">
        <v>37.809159999999999</v>
      </c>
      <c r="B29210" t="s">
        <v>57496</v>
      </c>
    </row>
    <row r="29211" spans="1:2" x14ac:dyDescent="0.3">
      <c r="A29211" s="2">
        <v>28.983789999999999</v>
      </c>
      <c r="B29211" t="s">
        <v>57495</v>
      </c>
    </row>
    <row r="29212" spans="1:2" x14ac:dyDescent="0.3">
      <c r="A29212" s="2">
        <v>1.88266950701604</v>
      </c>
      <c r="B29212" t="s">
        <v>57494</v>
      </c>
    </row>
    <row r="29213" spans="1:2" x14ac:dyDescent="0.3">
      <c r="A29213" s="2">
        <v>0.45711170467059498</v>
      </c>
      <c r="B29213" t="s">
        <v>57493</v>
      </c>
    </row>
    <row r="29214" spans="1:2" x14ac:dyDescent="0.3">
      <c r="A29214" s="2">
        <v>0.70282885629929903</v>
      </c>
      <c r="B29214" t="s">
        <v>57492</v>
      </c>
    </row>
    <row r="29215" spans="1:2" x14ac:dyDescent="0.3">
      <c r="A29215" s="2">
        <v>0.89032999999999995</v>
      </c>
      <c r="B29215" t="s">
        <v>57491</v>
      </c>
    </row>
    <row r="29216" spans="1:2" x14ac:dyDescent="0.3">
      <c r="A29216" s="2">
        <v>1.302E-2</v>
      </c>
      <c r="B29216" t="s">
        <v>57490</v>
      </c>
    </row>
    <row r="29217" spans="1:2" x14ac:dyDescent="0.3">
      <c r="A29217" s="2">
        <v>3.14778</v>
      </c>
      <c r="B29217" t="s">
        <v>57489</v>
      </c>
    </row>
    <row r="29218" spans="1:2" x14ac:dyDescent="0.3">
      <c r="A29218" s="2">
        <v>4.5530000000000001E-2</v>
      </c>
      <c r="B29218" t="s">
        <v>57488</v>
      </c>
    </row>
    <row r="29219" spans="1:2" x14ac:dyDescent="0.3">
      <c r="A29219" s="2">
        <v>4.1509796201964599</v>
      </c>
      <c r="B29219" t="s">
        <v>57487</v>
      </c>
    </row>
    <row r="29220" spans="1:2" x14ac:dyDescent="0.3">
      <c r="A29220" s="2">
        <v>0.131883286544242</v>
      </c>
      <c r="B29220" t="s">
        <v>57486</v>
      </c>
    </row>
    <row r="29221" spans="1:2" x14ac:dyDescent="0.3">
      <c r="A29221" s="2">
        <v>4.38815653372294</v>
      </c>
      <c r="B29221" t="s">
        <v>57485</v>
      </c>
    </row>
    <row r="29222" spans="1:2" x14ac:dyDescent="0.3">
      <c r="A29222" s="2">
        <v>24.678190000000001</v>
      </c>
      <c r="B29222" t="s">
        <v>57484</v>
      </c>
    </row>
    <row r="29223" spans="1:2" x14ac:dyDescent="0.3">
      <c r="A29223" s="2">
        <v>29.303740000000001</v>
      </c>
      <c r="B29223" t="s">
        <v>57483</v>
      </c>
    </row>
    <row r="29224" spans="1:2" x14ac:dyDescent="0.3">
      <c r="A29224" s="2">
        <v>21.490787147345301</v>
      </c>
      <c r="B29224" t="s">
        <v>57482</v>
      </c>
    </row>
    <row r="29225" spans="1:2" x14ac:dyDescent="0.3">
      <c r="A29225" s="2">
        <v>14.648465865891</v>
      </c>
      <c r="B29225" t="s">
        <v>57481</v>
      </c>
    </row>
    <row r="29226" spans="1:2" x14ac:dyDescent="0.3">
      <c r="A29226" s="2">
        <v>16.659779583266701</v>
      </c>
      <c r="B29226" t="s">
        <v>57480</v>
      </c>
    </row>
    <row r="29227" spans="1:2" x14ac:dyDescent="0.3">
      <c r="A29227" s="2">
        <v>9.8737631101884205</v>
      </c>
      <c r="B29227" t="s">
        <v>57479</v>
      </c>
    </row>
    <row r="29228" spans="1:2" x14ac:dyDescent="0.3">
      <c r="A29228" s="2">
        <v>43.2629498476431</v>
      </c>
      <c r="B29228" t="s">
        <v>57478</v>
      </c>
    </row>
    <row r="29229" spans="1:2" x14ac:dyDescent="0.3">
      <c r="A29229" s="2">
        <v>0.51927000000000001</v>
      </c>
      <c r="B29229" t="s">
        <v>57477</v>
      </c>
    </row>
    <row r="29230" spans="1:2" x14ac:dyDescent="0.3">
      <c r="A29230" s="2">
        <v>41.293192816975903</v>
      </c>
      <c r="B29230" t="s">
        <v>57476</v>
      </c>
    </row>
    <row r="29231" spans="1:2" x14ac:dyDescent="0.3">
      <c r="A29231" s="2">
        <v>8.3315934837488701</v>
      </c>
      <c r="B29231" t="s">
        <v>57475</v>
      </c>
    </row>
    <row r="29232" spans="1:2" x14ac:dyDescent="0.3">
      <c r="A29232" s="2">
        <v>62.778401729696299</v>
      </c>
      <c r="B29232" t="s">
        <v>57474</v>
      </c>
    </row>
    <row r="29233" spans="1:2" x14ac:dyDescent="0.3">
      <c r="A29233" s="2">
        <v>0.67427999999999999</v>
      </c>
      <c r="B29233" t="s">
        <v>57473</v>
      </c>
    </row>
    <row r="29234" spans="1:2" x14ac:dyDescent="0.3">
      <c r="A29234" s="2">
        <v>41.567509999999999</v>
      </c>
      <c r="B29234" t="s">
        <v>57472</v>
      </c>
    </row>
    <row r="29235" spans="1:2" x14ac:dyDescent="0.3">
      <c r="A29235" s="2">
        <v>36.887410000000003</v>
      </c>
      <c r="B29235" t="s">
        <v>57471</v>
      </c>
    </row>
    <row r="29236" spans="1:2" x14ac:dyDescent="0.3">
      <c r="A29236" s="2">
        <v>0.12948000000000001</v>
      </c>
      <c r="B29236" t="s">
        <v>57470</v>
      </c>
    </row>
    <row r="29237" spans="1:2" x14ac:dyDescent="0.3">
      <c r="A29237" s="2">
        <v>1.49011</v>
      </c>
      <c r="B29237" t="s">
        <v>57469</v>
      </c>
    </row>
    <row r="29238" spans="1:2" x14ac:dyDescent="0.3">
      <c r="A29238" s="2">
        <v>6.8882975195105001</v>
      </c>
      <c r="B29238" t="s">
        <v>57468</v>
      </c>
    </row>
    <row r="29239" spans="1:2" x14ac:dyDescent="0.3">
      <c r="A29239" s="2">
        <v>15.38988</v>
      </c>
      <c r="B29239" t="s">
        <v>57467</v>
      </c>
    </row>
    <row r="29240" spans="1:2" x14ac:dyDescent="0.3">
      <c r="A29240" s="2">
        <v>3.4821950005545301</v>
      </c>
      <c r="B29240" t="s">
        <v>57466</v>
      </c>
    </row>
    <row r="29241" spans="1:2" x14ac:dyDescent="0.3">
      <c r="A29241" s="2">
        <v>2.3954516908681698</v>
      </c>
      <c r="B29241" t="s">
        <v>57465</v>
      </c>
    </row>
    <row r="29242" spans="1:2" x14ac:dyDescent="0.3">
      <c r="A29242" s="2">
        <v>0.31747999999999998</v>
      </c>
      <c r="B29242" t="s">
        <v>57464</v>
      </c>
    </row>
    <row r="29243" spans="1:2" x14ac:dyDescent="0.3">
      <c r="A29243" s="2">
        <v>3.8759401554795597E-2</v>
      </c>
      <c r="B29243" t="s">
        <v>57463</v>
      </c>
    </row>
    <row r="29244" spans="1:2" x14ac:dyDescent="0.3">
      <c r="A29244" s="2">
        <v>0.13591553403989401</v>
      </c>
      <c r="B29244" t="s">
        <v>57462</v>
      </c>
    </row>
    <row r="29245" spans="1:2" x14ac:dyDescent="0.3">
      <c r="A29245" s="2">
        <v>0.152790503459004</v>
      </c>
      <c r="B29245" t="s">
        <v>57461</v>
      </c>
    </row>
    <row r="29246" spans="1:2" x14ac:dyDescent="0.3">
      <c r="A29246" s="2">
        <v>1.2460879203219499</v>
      </c>
      <c r="B29246" t="s">
        <v>57460</v>
      </c>
    </row>
    <row r="29247" spans="1:2" x14ac:dyDescent="0.3">
      <c r="A29247" s="2">
        <v>1.67793814267591E-2</v>
      </c>
      <c r="B29247" t="s">
        <v>57459</v>
      </c>
    </row>
    <row r="29248" spans="1:2" x14ac:dyDescent="0.3">
      <c r="A29248" s="2">
        <v>578.73235999999997</v>
      </c>
      <c r="B29248" t="s">
        <v>57458</v>
      </c>
    </row>
    <row r="29249" spans="1:2" x14ac:dyDescent="0.3">
      <c r="A29249" s="2">
        <v>4.1949321984775096</v>
      </c>
      <c r="B29249" t="s">
        <v>57457</v>
      </c>
    </row>
    <row r="29250" spans="1:2" x14ac:dyDescent="0.3">
      <c r="A29250" s="2">
        <v>29.732445635742</v>
      </c>
      <c r="B29250" t="s">
        <v>57456</v>
      </c>
    </row>
    <row r="29251" spans="1:2" x14ac:dyDescent="0.3">
      <c r="A29251" s="2">
        <v>0.48329155278996</v>
      </c>
      <c r="B29251" t="s">
        <v>57455</v>
      </c>
    </row>
    <row r="29252" spans="1:2" x14ac:dyDescent="0.3">
      <c r="A29252" s="2">
        <v>146.214340335147</v>
      </c>
      <c r="B29252" t="s">
        <v>57454</v>
      </c>
    </row>
    <row r="29253" spans="1:2" x14ac:dyDescent="0.3">
      <c r="A29253" s="2">
        <v>4.1336899999999996</v>
      </c>
      <c r="B29253" t="s">
        <v>57453</v>
      </c>
    </row>
    <row r="29254" spans="1:2" x14ac:dyDescent="0.3">
      <c r="A29254" s="2">
        <v>2.0096599999999998</v>
      </c>
      <c r="B29254" t="s">
        <v>57452</v>
      </c>
    </row>
    <row r="29255" spans="1:2" x14ac:dyDescent="0.3">
      <c r="A29255" s="2">
        <v>49.93573</v>
      </c>
      <c r="B29255" t="s">
        <v>57451</v>
      </c>
    </row>
    <row r="29256" spans="1:2" x14ac:dyDescent="0.3">
      <c r="A29256" s="2">
        <v>4.2392700000000003</v>
      </c>
      <c r="B29256" t="s">
        <v>57450</v>
      </c>
    </row>
    <row r="29257" spans="1:2" x14ac:dyDescent="0.3">
      <c r="A29257" s="2">
        <v>189.64181893912499</v>
      </c>
      <c r="B29257" t="s">
        <v>57449</v>
      </c>
    </row>
    <row r="29258" spans="1:2" x14ac:dyDescent="0.3">
      <c r="A29258" s="2">
        <v>316.01699000000002</v>
      </c>
      <c r="B29258" t="s">
        <v>57448</v>
      </c>
    </row>
    <row r="29259" spans="1:2" x14ac:dyDescent="0.3">
      <c r="A29259" s="2">
        <v>33.985529999999997</v>
      </c>
      <c r="B29259" t="s">
        <v>57447</v>
      </c>
    </row>
    <row r="29260" spans="1:2" x14ac:dyDescent="0.3">
      <c r="A29260" s="2">
        <v>2.5704500000000001</v>
      </c>
      <c r="B29260" t="s">
        <v>57446</v>
      </c>
    </row>
    <row r="29261" spans="1:2" x14ac:dyDescent="0.3">
      <c r="A29261" s="2">
        <v>13.39908</v>
      </c>
      <c r="B29261" t="s">
        <v>57445</v>
      </c>
    </row>
    <row r="29262" spans="1:2" x14ac:dyDescent="0.3">
      <c r="A29262" s="2">
        <v>13.09578</v>
      </c>
      <c r="B29262" t="s">
        <v>57444</v>
      </c>
    </row>
    <row r="29263" spans="1:2" x14ac:dyDescent="0.3">
      <c r="A29263" s="2">
        <v>0.45267835480866198</v>
      </c>
      <c r="B29263" t="s">
        <v>57443</v>
      </c>
    </row>
    <row r="29264" spans="1:2" x14ac:dyDescent="0.3">
      <c r="A29264" s="2">
        <v>0.79094188086964801</v>
      </c>
      <c r="B29264" t="s">
        <v>57442</v>
      </c>
    </row>
    <row r="29265" spans="1:2" x14ac:dyDescent="0.3">
      <c r="A29265" s="2">
        <v>0.16657135821813901</v>
      </c>
      <c r="B29265" t="s">
        <v>57441</v>
      </c>
    </row>
    <row r="29266" spans="1:2" x14ac:dyDescent="0.3">
      <c r="A29266" s="2">
        <v>7.5879234622540102</v>
      </c>
      <c r="B29266" t="s">
        <v>57440</v>
      </c>
    </row>
    <row r="29267" spans="1:2" x14ac:dyDescent="0.3">
      <c r="A29267" s="2">
        <v>4.5536073529207598E-2</v>
      </c>
      <c r="B29267" t="s">
        <v>57439</v>
      </c>
    </row>
    <row r="29268" spans="1:2" x14ac:dyDescent="0.3">
      <c r="A29268" s="2">
        <v>57.08023</v>
      </c>
      <c r="B29268" t="s">
        <v>57438</v>
      </c>
    </row>
    <row r="29269" spans="1:2" x14ac:dyDescent="0.3">
      <c r="A29269" s="2">
        <v>27.21494460609</v>
      </c>
      <c r="B29269" t="s">
        <v>57437</v>
      </c>
    </row>
    <row r="29270" spans="1:2" x14ac:dyDescent="0.3">
      <c r="A29270" s="2">
        <v>47.589375598808502</v>
      </c>
      <c r="B29270" t="s">
        <v>57436</v>
      </c>
    </row>
    <row r="29271" spans="1:2" x14ac:dyDescent="0.3">
      <c r="A29271" s="2">
        <v>763.24059</v>
      </c>
      <c r="B29271" t="s">
        <v>57435</v>
      </c>
    </row>
    <row r="29272" spans="1:2" x14ac:dyDescent="0.3">
      <c r="A29272" s="2">
        <v>85.228716630497999</v>
      </c>
      <c r="B29272" t="s">
        <v>57434</v>
      </c>
    </row>
    <row r="29273" spans="1:2" x14ac:dyDescent="0.3">
      <c r="A29273" s="2">
        <v>7.2602717655800203E-2</v>
      </c>
      <c r="B29273" t="s">
        <v>57433</v>
      </c>
    </row>
    <row r="29274" spans="1:2" x14ac:dyDescent="0.3">
      <c r="A29274" s="2">
        <v>1.2399091818534399E-2</v>
      </c>
      <c r="B29274" t="s">
        <v>57432</v>
      </c>
    </row>
    <row r="29275" spans="1:2" x14ac:dyDescent="0.3">
      <c r="A29275" s="2">
        <v>52.613327317543103</v>
      </c>
      <c r="B29275" t="s">
        <v>57431</v>
      </c>
    </row>
    <row r="29276" spans="1:2" x14ac:dyDescent="0.3">
      <c r="A29276" s="2">
        <v>25.17754</v>
      </c>
      <c r="B29276" t="s">
        <v>57430</v>
      </c>
    </row>
    <row r="29277" spans="1:2" x14ac:dyDescent="0.3">
      <c r="A29277" s="2">
        <v>7.3450000000000001E-2</v>
      </c>
      <c r="B29277" t="s">
        <v>57429</v>
      </c>
    </row>
    <row r="29278" spans="1:2" x14ac:dyDescent="0.3">
      <c r="A29278" s="2">
        <v>0.60385597942819003</v>
      </c>
      <c r="B29278" t="s">
        <v>57428</v>
      </c>
    </row>
    <row r="29279" spans="1:2" x14ac:dyDescent="0.3">
      <c r="A29279" s="2">
        <v>0.73048695286674303</v>
      </c>
      <c r="B29279" t="s">
        <v>57427</v>
      </c>
    </row>
    <row r="29280" spans="1:2" x14ac:dyDescent="0.3">
      <c r="A29280" s="2">
        <v>60.423315692298402</v>
      </c>
      <c r="B29280" t="s">
        <v>57426</v>
      </c>
    </row>
    <row r="29281" spans="1:2" x14ac:dyDescent="0.3">
      <c r="A29281" s="2">
        <v>2.9760800000000001</v>
      </c>
      <c r="B29281" t="s">
        <v>57425</v>
      </c>
    </row>
    <row r="29282" spans="1:2" x14ac:dyDescent="0.3">
      <c r="A29282" s="2">
        <v>4.95752330625173E-2</v>
      </c>
      <c r="B29282" t="s">
        <v>57424</v>
      </c>
    </row>
    <row r="29283" spans="1:2" x14ac:dyDescent="0.3">
      <c r="A29283" s="2">
        <v>0.22059986329304301</v>
      </c>
      <c r="B29283" t="s">
        <v>57423</v>
      </c>
    </row>
    <row r="29284" spans="1:2" x14ac:dyDescent="0.3">
      <c r="A29284" s="2">
        <v>1.29863916376571</v>
      </c>
      <c r="B29284" t="s">
        <v>57422</v>
      </c>
    </row>
    <row r="29285" spans="1:2" x14ac:dyDescent="0.3">
      <c r="A29285" s="2">
        <v>2.7499999999999998E-3</v>
      </c>
      <c r="B29285" t="s">
        <v>57421</v>
      </c>
    </row>
    <row r="29286" spans="1:2" x14ac:dyDescent="0.3">
      <c r="A29286" s="2">
        <v>0.140962892250689</v>
      </c>
      <c r="B29286" t="s">
        <v>57420</v>
      </c>
    </row>
    <row r="29287" spans="1:2" x14ac:dyDescent="0.3">
      <c r="A29287" s="2">
        <v>0.65683572017393199</v>
      </c>
      <c r="B29287" t="s">
        <v>57419</v>
      </c>
    </row>
    <row r="29288" spans="1:2" x14ac:dyDescent="0.3">
      <c r="A29288" s="2">
        <v>68.860657421467394</v>
      </c>
      <c r="B29288" t="s">
        <v>57418</v>
      </c>
    </row>
    <row r="29289" spans="1:2" x14ac:dyDescent="0.3">
      <c r="A29289" s="2">
        <v>10.441599999999999</v>
      </c>
      <c r="B29289" t="s">
        <v>57417</v>
      </c>
    </row>
    <row r="29290" spans="1:2" x14ac:dyDescent="0.3">
      <c r="A29290" s="2">
        <v>16.36871</v>
      </c>
      <c r="B29290" t="s">
        <v>57416</v>
      </c>
    </row>
    <row r="29291" spans="1:2" x14ac:dyDescent="0.3">
      <c r="A29291" s="2">
        <v>3.2664399999999998</v>
      </c>
      <c r="B29291" t="s">
        <v>57415</v>
      </c>
    </row>
    <row r="29292" spans="1:2" x14ac:dyDescent="0.3">
      <c r="A29292" s="2">
        <v>34.334759454901501</v>
      </c>
      <c r="B29292" t="s">
        <v>57414</v>
      </c>
    </row>
    <row r="29293" spans="1:2" x14ac:dyDescent="0.3">
      <c r="A29293" s="2">
        <v>30.395610000000001</v>
      </c>
      <c r="B29293" t="s">
        <v>57413</v>
      </c>
    </row>
    <row r="29294" spans="1:2" x14ac:dyDescent="0.3">
      <c r="A29294" s="2">
        <v>6.9389200000000004</v>
      </c>
      <c r="B29294" t="s">
        <v>57412</v>
      </c>
    </row>
    <row r="29295" spans="1:2" x14ac:dyDescent="0.3">
      <c r="A29295" s="2">
        <v>0.11011</v>
      </c>
      <c r="B29295" t="s">
        <v>57411</v>
      </c>
    </row>
    <row r="29296" spans="1:2" x14ac:dyDescent="0.3">
      <c r="A29296" s="2">
        <v>0.45637948183485799</v>
      </c>
      <c r="B29296" t="s">
        <v>57410</v>
      </c>
    </row>
    <row r="29297" spans="1:2" x14ac:dyDescent="0.3">
      <c r="A29297" s="2">
        <v>3.0349200000000001</v>
      </c>
      <c r="B29297" t="s">
        <v>57409</v>
      </c>
    </row>
    <row r="29298" spans="1:2" x14ac:dyDescent="0.3">
      <c r="A29298" s="2">
        <v>0.339790920633114</v>
      </c>
      <c r="B29298" t="s">
        <v>57408</v>
      </c>
    </row>
    <row r="29299" spans="1:2" x14ac:dyDescent="0.3">
      <c r="A29299" s="2">
        <v>3.3725673596178299E-2</v>
      </c>
      <c r="B29299" t="s">
        <v>57407</v>
      </c>
    </row>
    <row r="29300" spans="1:2" x14ac:dyDescent="0.3">
      <c r="A29300" s="2">
        <v>1.3439058769652901E-2</v>
      </c>
      <c r="B29300" t="s">
        <v>57406</v>
      </c>
    </row>
    <row r="29301" spans="1:2" x14ac:dyDescent="0.3">
      <c r="A29301" s="2">
        <v>1.76457</v>
      </c>
      <c r="B29301" t="s">
        <v>57405</v>
      </c>
    </row>
    <row r="29302" spans="1:2" x14ac:dyDescent="0.3">
      <c r="A29302" s="2">
        <v>5.02555</v>
      </c>
      <c r="B29302" t="s">
        <v>57404</v>
      </c>
    </row>
    <row r="29303" spans="1:2" x14ac:dyDescent="0.3">
      <c r="A29303" s="2">
        <v>47.262752809110701</v>
      </c>
      <c r="B29303" t="s">
        <v>57403</v>
      </c>
    </row>
    <row r="29304" spans="1:2" x14ac:dyDescent="0.3">
      <c r="A29304" s="2">
        <v>4.3246700000000002</v>
      </c>
      <c r="B29304" t="s">
        <v>57402</v>
      </c>
    </row>
    <row r="29305" spans="1:2" x14ac:dyDescent="0.3">
      <c r="A29305" s="2">
        <v>7.7566400778826399</v>
      </c>
      <c r="B29305" t="s">
        <v>57401</v>
      </c>
    </row>
    <row r="29306" spans="1:2" x14ac:dyDescent="0.3">
      <c r="A29306" s="2">
        <v>11.1991156685789</v>
      </c>
      <c r="B29306" t="s">
        <v>57400</v>
      </c>
    </row>
    <row r="29307" spans="1:2" x14ac:dyDescent="0.3">
      <c r="A29307" s="2">
        <v>3.9303747654366199</v>
      </c>
      <c r="B29307" t="s">
        <v>57399</v>
      </c>
    </row>
    <row r="29308" spans="1:2" x14ac:dyDescent="0.3">
      <c r="A29308" s="2">
        <v>6.8454300000000003</v>
      </c>
      <c r="B29308" t="s">
        <v>57398</v>
      </c>
    </row>
    <row r="29309" spans="1:2" x14ac:dyDescent="0.3">
      <c r="A29309" s="2">
        <v>10.9912409826323</v>
      </c>
      <c r="B29309" t="s">
        <v>57397</v>
      </c>
    </row>
    <row r="29310" spans="1:2" x14ac:dyDescent="0.3">
      <c r="A29310" s="2">
        <v>11.17464</v>
      </c>
      <c r="B29310" t="s">
        <v>57396</v>
      </c>
    </row>
    <row r="29311" spans="1:2" x14ac:dyDescent="0.3">
      <c r="A29311" s="2">
        <v>5.44998056455272E-2</v>
      </c>
      <c r="B29311" t="s">
        <v>57395</v>
      </c>
    </row>
    <row r="29312" spans="1:2" x14ac:dyDescent="0.3">
      <c r="A29312" s="2">
        <v>5.3776799709036302E-2</v>
      </c>
      <c r="B29312" t="s">
        <v>57394</v>
      </c>
    </row>
    <row r="29313" spans="1:2" x14ac:dyDescent="0.3">
      <c r="A29313" s="2">
        <v>3.1702110176284597E-2</v>
      </c>
      <c r="B29313" t="s">
        <v>57393</v>
      </c>
    </row>
    <row r="29314" spans="1:2" x14ac:dyDescent="0.3">
      <c r="A29314" s="2">
        <v>4.9197940693555799E-2</v>
      </c>
      <c r="B29314" t="s">
        <v>57392</v>
      </c>
    </row>
    <row r="29315" spans="1:2" x14ac:dyDescent="0.3">
      <c r="A29315" s="2">
        <v>1.4812650497034301</v>
      </c>
      <c r="B29315" t="s">
        <v>57391</v>
      </c>
    </row>
    <row r="29316" spans="1:2" x14ac:dyDescent="0.3">
      <c r="A29316" s="2">
        <v>5.0644347842546497E-2</v>
      </c>
      <c r="B29316" t="s">
        <v>57390</v>
      </c>
    </row>
    <row r="29317" spans="1:2" x14ac:dyDescent="0.3">
      <c r="A29317" s="2">
        <v>6.6655899999999999</v>
      </c>
      <c r="B29317" t="s">
        <v>57389</v>
      </c>
    </row>
    <row r="29318" spans="1:2" x14ac:dyDescent="0.3">
      <c r="A29318" s="2">
        <v>94.964598124200705</v>
      </c>
      <c r="B29318" t="s">
        <v>57388</v>
      </c>
    </row>
    <row r="29319" spans="1:2" x14ac:dyDescent="0.3">
      <c r="A29319" s="2">
        <v>63.025391432425003</v>
      </c>
      <c r="B29319" t="s">
        <v>57387</v>
      </c>
    </row>
    <row r="29320" spans="1:2" x14ac:dyDescent="0.3">
      <c r="A29320" s="2">
        <v>4.3134699999999997</v>
      </c>
      <c r="B29320" t="s">
        <v>57386</v>
      </c>
    </row>
    <row r="29321" spans="1:2" x14ac:dyDescent="0.3">
      <c r="A29321" s="2">
        <v>0.113346602328994</v>
      </c>
      <c r="B29321" t="s">
        <v>57385</v>
      </c>
    </row>
    <row r="29322" spans="1:2" x14ac:dyDescent="0.3">
      <c r="A29322" s="2">
        <v>7.4428000000000001</v>
      </c>
      <c r="B29322" t="s">
        <v>57384</v>
      </c>
    </row>
    <row r="29323" spans="1:2" x14ac:dyDescent="0.3">
      <c r="A29323" s="2">
        <v>28.807737784490801</v>
      </c>
      <c r="B29323" t="s">
        <v>57383</v>
      </c>
    </row>
    <row r="29324" spans="1:2" x14ac:dyDescent="0.3">
      <c r="A29324" s="2">
        <v>9.7740299999999998</v>
      </c>
      <c r="B29324" t="s">
        <v>57382</v>
      </c>
    </row>
    <row r="29325" spans="1:2" x14ac:dyDescent="0.3">
      <c r="A29325" s="2">
        <v>15.545109999999999</v>
      </c>
      <c r="B29325" t="s">
        <v>57381</v>
      </c>
    </row>
    <row r="29326" spans="1:2" x14ac:dyDescent="0.3">
      <c r="A29326" s="2">
        <v>3.8874300000000002</v>
      </c>
      <c r="B29326" t="s">
        <v>57380</v>
      </c>
    </row>
    <row r="29327" spans="1:2" x14ac:dyDescent="0.3">
      <c r="A29327" s="2">
        <v>1.24186244775079E-3</v>
      </c>
      <c r="B29327" t="s">
        <v>57379</v>
      </c>
    </row>
    <row r="29328" spans="1:2" x14ac:dyDescent="0.3">
      <c r="A29328" s="2">
        <v>8.3900069771523604</v>
      </c>
      <c r="B29328" t="s">
        <v>57378</v>
      </c>
    </row>
    <row r="29329" spans="1:2" x14ac:dyDescent="0.3">
      <c r="A29329" s="2">
        <v>2.8224100000000001</v>
      </c>
      <c r="B29329" t="s">
        <v>57377</v>
      </c>
    </row>
    <row r="29330" spans="1:2" x14ac:dyDescent="0.3">
      <c r="A29330" s="2">
        <v>102.10338</v>
      </c>
      <c r="B29330" t="s">
        <v>57376</v>
      </c>
    </row>
    <row r="29331" spans="1:2" x14ac:dyDescent="0.3">
      <c r="A29331" s="2">
        <v>0.14118</v>
      </c>
      <c r="B29331" t="s">
        <v>57375</v>
      </c>
    </row>
    <row r="29332" spans="1:2" x14ac:dyDescent="0.3">
      <c r="A29332" s="2">
        <v>27.676739999999999</v>
      </c>
      <c r="B29332" t="s">
        <v>57374</v>
      </c>
    </row>
    <row r="29333" spans="1:2" x14ac:dyDescent="0.3">
      <c r="A29333" s="2">
        <v>0.33165</v>
      </c>
      <c r="B29333" t="s">
        <v>57373</v>
      </c>
    </row>
    <row r="29334" spans="1:2" x14ac:dyDescent="0.3">
      <c r="A29334" s="2">
        <v>51.510346233727098</v>
      </c>
      <c r="B29334" t="s">
        <v>57372</v>
      </c>
    </row>
    <row r="29335" spans="1:2" x14ac:dyDescent="0.3">
      <c r="A29335" s="2">
        <v>80.956460804966</v>
      </c>
      <c r="B29335" t="s">
        <v>57371</v>
      </c>
    </row>
    <row r="29336" spans="1:2" x14ac:dyDescent="0.3">
      <c r="A29336" s="2">
        <v>0.14202000000000001</v>
      </c>
      <c r="B29336" t="s">
        <v>57370</v>
      </c>
    </row>
    <row r="29337" spans="1:2" x14ac:dyDescent="0.3">
      <c r="A29337" s="2">
        <v>3.6553465666650901E-2</v>
      </c>
      <c r="B29337" t="s">
        <v>57369</v>
      </c>
    </row>
    <row r="29338" spans="1:2" x14ac:dyDescent="0.3">
      <c r="A29338" s="2">
        <v>3.4797500000000001</v>
      </c>
      <c r="B29338" t="s">
        <v>57368</v>
      </c>
    </row>
    <row r="29339" spans="1:2" x14ac:dyDescent="0.3">
      <c r="A29339" s="2">
        <v>5.8191699999999997</v>
      </c>
      <c r="B29339" t="s">
        <v>57367</v>
      </c>
    </row>
    <row r="29340" spans="1:2" x14ac:dyDescent="0.3">
      <c r="A29340" s="2">
        <v>3.4714999999999998</v>
      </c>
      <c r="B29340" t="s">
        <v>57366</v>
      </c>
    </row>
    <row r="29341" spans="1:2" x14ac:dyDescent="0.3">
      <c r="A29341" s="2">
        <v>0.31389</v>
      </c>
      <c r="B29341" t="s">
        <v>57365</v>
      </c>
    </row>
    <row r="29342" spans="1:2" x14ac:dyDescent="0.3">
      <c r="A29342" s="2">
        <v>29.473170268856698</v>
      </c>
      <c r="B29342" t="s">
        <v>57364</v>
      </c>
    </row>
    <row r="29343" spans="1:2" x14ac:dyDescent="0.3">
      <c r="A29343" s="2">
        <v>5.92759053932949E-2</v>
      </c>
      <c r="B29343" t="s">
        <v>57363</v>
      </c>
    </row>
    <row r="29344" spans="1:2" x14ac:dyDescent="0.3">
      <c r="A29344" s="2">
        <v>64.270219999999995</v>
      </c>
      <c r="B29344" t="s">
        <v>57362</v>
      </c>
    </row>
    <row r="29345" spans="1:2" x14ac:dyDescent="0.3">
      <c r="A29345" s="2">
        <v>6.1792100000000003</v>
      </c>
      <c r="B29345" t="s">
        <v>57361</v>
      </c>
    </row>
    <row r="29346" spans="1:2" x14ac:dyDescent="0.3">
      <c r="A29346" s="2">
        <v>9.1750111022370507E-3</v>
      </c>
      <c r="B29346" t="s">
        <v>57360</v>
      </c>
    </row>
    <row r="29347" spans="1:2" x14ac:dyDescent="0.3">
      <c r="A29347" s="2">
        <v>3.5427477103315598E-2</v>
      </c>
      <c r="B29347" t="s">
        <v>57359</v>
      </c>
    </row>
    <row r="29348" spans="1:2" x14ac:dyDescent="0.3">
      <c r="A29348" s="2">
        <v>1.6634599999999999</v>
      </c>
      <c r="B29348" t="s">
        <v>57358</v>
      </c>
    </row>
    <row r="29349" spans="1:2" x14ac:dyDescent="0.3">
      <c r="A29349" s="2">
        <v>42.195999853476899</v>
      </c>
      <c r="B29349" t="s">
        <v>57357</v>
      </c>
    </row>
    <row r="29350" spans="1:2" x14ac:dyDescent="0.3">
      <c r="A29350" s="2">
        <v>1.1347898789894599</v>
      </c>
      <c r="B29350" t="s">
        <v>57356</v>
      </c>
    </row>
    <row r="29351" spans="1:2" x14ac:dyDescent="0.3">
      <c r="A29351" s="2">
        <v>6.4344719172111403E-2</v>
      </c>
      <c r="B29351" t="s">
        <v>57355</v>
      </c>
    </row>
    <row r="29352" spans="1:2" x14ac:dyDescent="0.3">
      <c r="A29352" s="2">
        <v>467.30203</v>
      </c>
      <c r="B29352" t="s">
        <v>57354</v>
      </c>
    </row>
    <row r="29353" spans="1:2" x14ac:dyDescent="0.3">
      <c r="A29353" s="2">
        <v>1.2533700000000001</v>
      </c>
      <c r="B29353" t="s">
        <v>57353</v>
      </c>
    </row>
    <row r="29354" spans="1:2" x14ac:dyDescent="0.3">
      <c r="A29354" s="2">
        <v>2.3128799999999998</v>
      </c>
      <c r="B29354" t="s">
        <v>57352</v>
      </c>
    </row>
    <row r="29355" spans="1:2" x14ac:dyDescent="0.3">
      <c r="A29355" s="2">
        <v>2.4352236269237202</v>
      </c>
      <c r="B29355" t="s">
        <v>57351</v>
      </c>
    </row>
    <row r="29356" spans="1:2" x14ac:dyDescent="0.3">
      <c r="A29356" s="2">
        <v>36.096420000000002</v>
      </c>
      <c r="B29356" t="s">
        <v>57350</v>
      </c>
    </row>
    <row r="29357" spans="1:2" x14ac:dyDescent="0.3">
      <c r="A29357" s="2">
        <v>4.0669934052793098E-3</v>
      </c>
      <c r="B29357" t="s">
        <v>57349</v>
      </c>
    </row>
    <row r="29358" spans="1:2" x14ac:dyDescent="0.3">
      <c r="A29358" s="2">
        <v>3.7399999999999998E-3</v>
      </c>
      <c r="B29358" t="s">
        <v>57348</v>
      </c>
    </row>
    <row r="29359" spans="1:2" x14ac:dyDescent="0.3">
      <c r="A29359" s="2">
        <v>3.2812474451505598E-3</v>
      </c>
      <c r="B29359" t="s">
        <v>57347</v>
      </c>
    </row>
    <row r="29360" spans="1:2" x14ac:dyDescent="0.3">
      <c r="A29360" s="2">
        <v>6.1959719411171302E-3</v>
      </c>
      <c r="B29360" t="s">
        <v>57346</v>
      </c>
    </row>
    <row r="29361" spans="1:2" x14ac:dyDescent="0.3">
      <c r="A29361" s="2">
        <v>0.35071924265147197</v>
      </c>
      <c r="B29361" t="s">
        <v>57345</v>
      </c>
    </row>
    <row r="29362" spans="1:2" x14ac:dyDescent="0.3">
      <c r="A29362" s="2">
        <v>5.0410000000000003E-2</v>
      </c>
      <c r="B29362" t="s">
        <v>57344</v>
      </c>
    </row>
    <row r="29363" spans="1:2" x14ac:dyDescent="0.3">
      <c r="A29363" s="2">
        <v>2.72444</v>
      </c>
      <c r="B29363" t="s">
        <v>57343</v>
      </c>
    </row>
    <row r="29364" spans="1:2" x14ac:dyDescent="0.3">
      <c r="A29364" s="2">
        <v>1.9719403618029499E-2</v>
      </c>
      <c r="B29364" t="s">
        <v>57342</v>
      </c>
    </row>
    <row r="29365" spans="1:2" x14ac:dyDescent="0.3">
      <c r="A29365" s="2">
        <v>0.37494</v>
      </c>
      <c r="B29365" t="s">
        <v>57341</v>
      </c>
    </row>
    <row r="29366" spans="1:2" x14ac:dyDescent="0.3">
      <c r="A29366" s="2">
        <v>2.1506625901530001E-2</v>
      </c>
      <c r="B29366" t="s">
        <v>57340</v>
      </c>
    </row>
    <row r="29367" spans="1:2" x14ac:dyDescent="0.3">
      <c r="A29367" s="2">
        <v>2.2435559515500601E-2</v>
      </c>
      <c r="B29367" t="s">
        <v>57339</v>
      </c>
    </row>
    <row r="29368" spans="1:2" x14ac:dyDescent="0.3">
      <c r="A29368" s="2">
        <v>0.94852999999999998</v>
      </c>
      <c r="B29368" t="s">
        <v>57338</v>
      </c>
    </row>
    <row r="29369" spans="1:2" x14ac:dyDescent="0.3">
      <c r="A29369" s="2">
        <v>9.7642430039033403</v>
      </c>
      <c r="B29369" t="s">
        <v>57337</v>
      </c>
    </row>
    <row r="29370" spans="1:2" x14ac:dyDescent="0.3">
      <c r="A29370" s="2">
        <v>0.62873999999999997</v>
      </c>
      <c r="B29370" t="s">
        <v>57336</v>
      </c>
    </row>
    <row r="29371" spans="1:2" x14ac:dyDescent="0.3">
      <c r="A29371" s="2">
        <v>0.92601</v>
      </c>
      <c r="B29371" t="s">
        <v>57335</v>
      </c>
    </row>
    <row r="29372" spans="1:2" x14ac:dyDescent="0.3">
      <c r="A29372" s="2">
        <v>3.91812</v>
      </c>
      <c r="B29372" t="s">
        <v>57334</v>
      </c>
    </row>
    <row r="29373" spans="1:2" x14ac:dyDescent="0.3">
      <c r="A29373" s="2">
        <v>92.670552496396994</v>
      </c>
      <c r="B29373" t="s">
        <v>57333</v>
      </c>
    </row>
    <row r="29374" spans="1:2" x14ac:dyDescent="0.3">
      <c r="A29374" s="2">
        <v>21.233930000000001</v>
      </c>
      <c r="B29374" t="s">
        <v>57332</v>
      </c>
    </row>
    <row r="29375" spans="1:2" x14ac:dyDescent="0.3">
      <c r="A29375" s="2">
        <v>0.359568111977073</v>
      </c>
      <c r="B29375" t="s">
        <v>57331</v>
      </c>
    </row>
    <row r="29376" spans="1:2" x14ac:dyDescent="0.3">
      <c r="A29376" s="2">
        <v>4.7558100000000003</v>
      </c>
      <c r="B29376" t="s">
        <v>57330</v>
      </c>
    </row>
    <row r="29377" spans="1:2" x14ac:dyDescent="0.3">
      <c r="A29377" s="2">
        <v>9.4964399999999998</v>
      </c>
      <c r="B29377" t="s">
        <v>57329</v>
      </c>
    </row>
    <row r="29378" spans="1:2" x14ac:dyDescent="0.3">
      <c r="A29378" s="2">
        <v>0.96642730719587799</v>
      </c>
      <c r="B29378" t="s">
        <v>57328</v>
      </c>
    </row>
    <row r="29379" spans="1:2" x14ac:dyDescent="0.3">
      <c r="A29379" s="2">
        <v>0.56189999999999996</v>
      </c>
      <c r="B29379" t="s">
        <v>57327</v>
      </c>
    </row>
    <row r="29380" spans="1:2" x14ac:dyDescent="0.3">
      <c r="A29380" s="2">
        <v>5.9423700000000004</v>
      </c>
      <c r="B29380" t="s">
        <v>57326</v>
      </c>
    </row>
    <row r="29381" spans="1:2" x14ac:dyDescent="0.3">
      <c r="A29381" s="2">
        <v>7.0600000000000003E-3</v>
      </c>
      <c r="B29381" t="s">
        <v>57325</v>
      </c>
    </row>
    <row r="29382" spans="1:2" x14ac:dyDescent="0.3">
      <c r="A29382" s="2">
        <v>7.3027600000000001</v>
      </c>
      <c r="B29382" t="s">
        <v>57324</v>
      </c>
    </row>
    <row r="29383" spans="1:2" x14ac:dyDescent="0.3">
      <c r="A29383" s="2">
        <v>2.1129939566287699</v>
      </c>
      <c r="B29383" t="s">
        <v>57323</v>
      </c>
    </row>
    <row r="29384" spans="1:2" x14ac:dyDescent="0.3">
      <c r="A29384" s="2">
        <v>3.0470000000000001E-2</v>
      </c>
      <c r="B29384" t="s">
        <v>57322</v>
      </c>
    </row>
    <row r="29385" spans="1:2" x14ac:dyDescent="0.3">
      <c r="A29385" s="2">
        <v>4.8003499999999999</v>
      </c>
      <c r="B29385" t="s">
        <v>57321</v>
      </c>
    </row>
    <row r="29386" spans="1:2" x14ac:dyDescent="0.3">
      <c r="A29386" s="2">
        <v>14.38021</v>
      </c>
      <c r="B29386" t="s">
        <v>57320</v>
      </c>
    </row>
    <row r="29387" spans="1:2" x14ac:dyDescent="0.3">
      <c r="A29387" s="2">
        <v>37.716284762761703</v>
      </c>
      <c r="B29387" t="s">
        <v>57319</v>
      </c>
    </row>
    <row r="29388" spans="1:2" x14ac:dyDescent="0.3">
      <c r="A29388" s="2">
        <v>1.3420099999999999</v>
      </c>
      <c r="B29388" t="s">
        <v>57318</v>
      </c>
    </row>
    <row r="29389" spans="1:2" x14ac:dyDescent="0.3">
      <c r="A29389" s="2">
        <v>7.5470300000000003</v>
      </c>
      <c r="B29389" t="s">
        <v>57317</v>
      </c>
    </row>
    <row r="29390" spans="1:2" x14ac:dyDescent="0.3">
      <c r="A29390" s="2">
        <v>0.34323999999999999</v>
      </c>
      <c r="B29390" t="s">
        <v>57316</v>
      </c>
    </row>
    <row r="29391" spans="1:2" x14ac:dyDescent="0.3">
      <c r="A29391" s="2">
        <v>4.1703424210081401</v>
      </c>
      <c r="B29391" t="s">
        <v>57315</v>
      </c>
    </row>
    <row r="29392" spans="1:2" x14ac:dyDescent="0.3">
      <c r="A29392" s="2">
        <v>33.746699999999997</v>
      </c>
      <c r="B29392" t="s">
        <v>57314</v>
      </c>
    </row>
    <row r="29393" spans="1:2" x14ac:dyDescent="0.3">
      <c r="A29393" s="2">
        <v>42.00027</v>
      </c>
      <c r="B29393" t="s">
        <v>57313</v>
      </c>
    </row>
    <row r="29394" spans="1:2" x14ac:dyDescent="0.3">
      <c r="A29394" s="2">
        <v>5.2769999999999997E-2</v>
      </c>
      <c r="B29394" t="s">
        <v>57312</v>
      </c>
    </row>
    <row r="29395" spans="1:2" x14ac:dyDescent="0.3">
      <c r="A29395" s="2">
        <v>21.552289999999999</v>
      </c>
      <c r="B29395" t="s">
        <v>57311</v>
      </c>
    </row>
    <row r="29396" spans="1:2" x14ac:dyDescent="0.3">
      <c r="A29396" s="2">
        <v>1.96133</v>
      </c>
      <c r="B29396" t="s">
        <v>57310</v>
      </c>
    </row>
    <row r="29397" spans="1:2" x14ac:dyDescent="0.3">
      <c r="A29397" s="2">
        <v>0.115326624971714</v>
      </c>
      <c r="B29397" t="s">
        <v>57309</v>
      </c>
    </row>
    <row r="29398" spans="1:2" x14ac:dyDescent="0.3">
      <c r="A29398" s="2">
        <v>102.9796</v>
      </c>
      <c r="B29398" t="s">
        <v>57308</v>
      </c>
    </row>
    <row r="29399" spans="1:2" x14ac:dyDescent="0.3">
      <c r="A29399" s="2">
        <v>15.15954</v>
      </c>
      <c r="B29399" t="s">
        <v>57307</v>
      </c>
    </row>
    <row r="29400" spans="1:2" x14ac:dyDescent="0.3">
      <c r="A29400" s="2">
        <v>3.0869599999999999</v>
      </c>
      <c r="B29400" t="s">
        <v>57306</v>
      </c>
    </row>
    <row r="29401" spans="1:2" x14ac:dyDescent="0.3">
      <c r="A29401" s="2">
        <v>0.32207534609528599</v>
      </c>
      <c r="B29401" t="s">
        <v>57305</v>
      </c>
    </row>
    <row r="29402" spans="1:2" x14ac:dyDescent="0.3">
      <c r="A29402" s="2">
        <v>0.51471259670438396</v>
      </c>
      <c r="B29402" t="s">
        <v>57304</v>
      </c>
    </row>
    <row r="29403" spans="1:2" x14ac:dyDescent="0.3">
      <c r="A29403" s="2">
        <v>0.34993999999999997</v>
      </c>
      <c r="B29403" t="s">
        <v>57303</v>
      </c>
    </row>
    <row r="29404" spans="1:2" x14ac:dyDescent="0.3">
      <c r="A29404" s="2">
        <v>0.65082585410792804</v>
      </c>
      <c r="B29404" t="s">
        <v>57302</v>
      </c>
    </row>
    <row r="29405" spans="1:2" x14ac:dyDescent="0.3">
      <c r="A29405" s="2">
        <v>6.2354068679887402E-2</v>
      </c>
      <c r="B29405" t="s">
        <v>57301</v>
      </c>
    </row>
    <row r="29406" spans="1:2" x14ac:dyDescent="0.3">
      <c r="A29406" s="2">
        <v>0.63912999999999998</v>
      </c>
      <c r="B29406" t="s">
        <v>57300</v>
      </c>
    </row>
    <row r="29407" spans="1:2" x14ac:dyDescent="0.3">
      <c r="A29407" s="2">
        <v>3.3089430350051101</v>
      </c>
      <c r="B29407" t="s">
        <v>57299</v>
      </c>
    </row>
    <row r="29408" spans="1:2" x14ac:dyDescent="0.3">
      <c r="A29408" s="2">
        <v>32.099640000000001</v>
      </c>
      <c r="B29408" t="s">
        <v>57298</v>
      </c>
    </row>
    <row r="29409" spans="1:2" x14ac:dyDescent="0.3">
      <c r="A29409" s="2">
        <v>11.178520000000001</v>
      </c>
      <c r="B29409" t="s">
        <v>57297</v>
      </c>
    </row>
    <row r="29410" spans="1:2" x14ac:dyDescent="0.3">
      <c r="A29410" s="2">
        <v>8.8550000000000004E-2</v>
      </c>
      <c r="B29410" t="s">
        <v>57296</v>
      </c>
    </row>
    <row r="29411" spans="1:2" x14ac:dyDescent="0.3">
      <c r="A29411" s="2">
        <v>5.3933940639648297</v>
      </c>
      <c r="B29411" t="s">
        <v>57295</v>
      </c>
    </row>
    <row r="29412" spans="1:2" x14ac:dyDescent="0.3">
      <c r="A29412" s="2">
        <v>19.638780000000001</v>
      </c>
      <c r="B29412" t="s">
        <v>57294</v>
      </c>
    </row>
    <row r="29413" spans="1:2" x14ac:dyDescent="0.3">
      <c r="A29413" s="2" t="s">
        <v>13</v>
      </c>
      <c r="B29413" t="s">
        <v>57293</v>
      </c>
    </row>
    <row r="29414" spans="1:2" x14ac:dyDescent="0.3">
      <c r="A29414" s="2">
        <v>21.315020000000001</v>
      </c>
      <c r="B29414" t="s">
        <v>57292</v>
      </c>
    </row>
    <row r="29415" spans="1:2" x14ac:dyDescent="0.3">
      <c r="A29415" s="2">
        <v>2.053E-2</v>
      </c>
      <c r="B29415" t="s">
        <v>57291</v>
      </c>
    </row>
    <row r="29416" spans="1:2" x14ac:dyDescent="0.3">
      <c r="A29416" s="2">
        <v>56.630389999999998</v>
      </c>
      <c r="B29416" t="s">
        <v>57290</v>
      </c>
    </row>
    <row r="29417" spans="1:2" x14ac:dyDescent="0.3">
      <c r="A29417" s="2">
        <v>3.4741630763739602E-2</v>
      </c>
      <c r="B29417" t="s">
        <v>57289</v>
      </c>
    </row>
    <row r="29418" spans="1:2" x14ac:dyDescent="0.3">
      <c r="A29418" s="2">
        <v>1.4024507874756599E-3</v>
      </c>
      <c r="B29418" t="s">
        <v>57288</v>
      </c>
    </row>
    <row r="29419" spans="1:2" x14ac:dyDescent="0.3">
      <c r="A29419" s="2">
        <v>1.80476455043794E-2</v>
      </c>
      <c r="B29419" t="s">
        <v>57287</v>
      </c>
    </row>
    <row r="29420" spans="1:2" x14ac:dyDescent="0.3">
      <c r="A29420" s="2">
        <v>1.32309202018753E-2</v>
      </c>
      <c r="B29420" t="s">
        <v>57286</v>
      </c>
    </row>
    <row r="29421" spans="1:2" x14ac:dyDescent="0.3">
      <c r="A29421" s="2">
        <v>2.8451200000000001</v>
      </c>
      <c r="B29421" t="s">
        <v>57285</v>
      </c>
    </row>
    <row r="29422" spans="1:2" x14ac:dyDescent="0.3">
      <c r="A29422" s="2">
        <v>10.688689999999999</v>
      </c>
      <c r="B29422" t="s">
        <v>57284</v>
      </c>
    </row>
    <row r="29423" spans="1:2" x14ac:dyDescent="0.3">
      <c r="A29423" s="2">
        <v>5.2707508258832397E-3</v>
      </c>
      <c r="B29423" t="s">
        <v>57283</v>
      </c>
    </row>
    <row r="29424" spans="1:2" x14ac:dyDescent="0.3">
      <c r="A29424" s="2">
        <v>12.84572</v>
      </c>
      <c r="B29424" t="s">
        <v>57282</v>
      </c>
    </row>
    <row r="29425" spans="1:2" x14ac:dyDescent="0.3">
      <c r="A29425" s="2">
        <v>6.5900000000000004E-3</v>
      </c>
      <c r="B29425" t="s">
        <v>57281</v>
      </c>
    </row>
    <row r="29426" spans="1:2" x14ac:dyDescent="0.3">
      <c r="A29426" s="2">
        <v>0.59067999999999998</v>
      </c>
      <c r="B29426" t="s">
        <v>57280</v>
      </c>
    </row>
    <row r="29427" spans="1:2" x14ac:dyDescent="0.3">
      <c r="A29427" s="2">
        <v>0.43785000000000002</v>
      </c>
      <c r="B29427" t="s">
        <v>57279</v>
      </c>
    </row>
    <row r="29428" spans="1:2" x14ac:dyDescent="0.3">
      <c r="A29428" s="2">
        <v>32.7489941549237</v>
      </c>
      <c r="B29428" t="s">
        <v>57278</v>
      </c>
    </row>
    <row r="29429" spans="1:2" x14ac:dyDescent="0.3">
      <c r="A29429" s="2">
        <v>0.56159484379869695</v>
      </c>
      <c r="B29429" t="s">
        <v>57277</v>
      </c>
    </row>
    <row r="29430" spans="1:2" x14ac:dyDescent="0.3">
      <c r="A29430" s="2">
        <v>2.971E-2</v>
      </c>
      <c r="B29430" t="s">
        <v>57276</v>
      </c>
    </row>
    <row r="29431" spans="1:2" x14ac:dyDescent="0.3">
      <c r="A29431" s="2">
        <v>8.448E-2</v>
      </c>
      <c r="B29431" t="s">
        <v>57275</v>
      </c>
    </row>
    <row r="29432" spans="1:2" x14ac:dyDescent="0.3">
      <c r="A29432" s="2">
        <v>0.21034</v>
      </c>
      <c r="B29432" t="s">
        <v>57274</v>
      </c>
    </row>
    <row r="29433" spans="1:2" x14ac:dyDescent="0.3">
      <c r="A29433" s="2">
        <v>0.28238000000000002</v>
      </c>
      <c r="B29433" t="s">
        <v>57273</v>
      </c>
    </row>
    <row r="29434" spans="1:2" x14ac:dyDescent="0.3">
      <c r="A29434" s="2">
        <v>1.0560700000000001</v>
      </c>
      <c r="B29434" t="s">
        <v>57272</v>
      </c>
    </row>
    <row r="29435" spans="1:2" x14ac:dyDescent="0.3">
      <c r="A29435" s="2">
        <v>0.79932000000000003</v>
      </c>
      <c r="B29435" t="s">
        <v>57271</v>
      </c>
    </row>
    <row r="29436" spans="1:2" x14ac:dyDescent="0.3">
      <c r="A29436" s="2">
        <v>9.8106819295150902E-2</v>
      </c>
      <c r="B29436" t="s">
        <v>57270</v>
      </c>
    </row>
    <row r="29437" spans="1:2" x14ac:dyDescent="0.3">
      <c r="A29437" s="2">
        <v>0.41242313818502602</v>
      </c>
      <c r="B29437" t="s">
        <v>57269</v>
      </c>
    </row>
    <row r="29438" spans="1:2" x14ac:dyDescent="0.3">
      <c r="A29438" s="2">
        <v>103.92738</v>
      </c>
      <c r="B29438" t="s">
        <v>57268</v>
      </c>
    </row>
    <row r="29439" spans="1:2" x14ac:dyDescent="0.3">
      <c r="A29439" s="2">
        <v>8.1765501894346202E-3</v>
      </c>
      <c r="B29439" t="s">
        <v>57267</v>
      </c>
    </row>
    <row r="29440" spans="1:2" x14ac:dyDescent="0.3">
      <c r="A29440" s="2">
        <v>1.77825173144155</v>
      </c>
      <c r="B29440" t="s">
        <v>57266</v>
      </c>
    </row>
    <row r="29441" spans="1:2" x14ac:dyDescent="0.3">
      <c r="A29441" s="2">
        <v>11.24361</v>
      </c>
      <c r="B29441" t="s">
        <v>57265</v>
      </c>
    </row>
    <row r="29442" spans="1:2" x14ac:dyDescent="0.3">
      <c r="A29442" s="2">
        <v>1.44052188128565</v>
      </c>
      <c r="B29442" t="s">
        <v>57264</v>
      </c>
    </row>
    <row r="29443" spans="1:2" x14ac:dyDescent="0.3">
      <c r="A29443" s="2">
        <v>0.16725999999999999</v>
      </c>
      <c r="B29443" t="s">
        <v>57263</v>
      </c>
    </row>
    <row r="29444" spans="1:2" x14ac:dyDescent="0.3">
      <c r="A29444" s="2">
        <v>57.6963573070338</v>
      </c>
      <c r="B29444" t="s">
        <v>57262</v>
      </c>
    </row>
    <row r="29445" spans="1:2" x14ac:dyDescent="0.3">
      <c r="A29445" s="2">
        <v>7.4268700000000001</v>
      </c>
      <c r="B29445" t="s">
        <v>57261</v>
      </c>
    </row>
    <row r="29446" spans="1:2" x14ac:dyDescent="0.3">
      <c r="A29446" s="2">
        <v>2.35258200746984E-3</v>
      </c>
      <c r="B29446" t="s">
        <v>57260</v>
      </c>
    </row>
    <row r="29447" spans="1:2" x14ac:dyDescent="0.3">
      <c r="A29447" s="2">
        <v>0.21889</v>
      </c>
      <c r="B29447" t="s">
        <v>57259</v>
      </c>
    </row>
    <row r="29448" spans="1:2" x14ac:dyDescent="0.3">
      <c r="A29448" s="2">
        <v>0.229196588633856</v>
      </c>
      <c r="B29448" t="s">
        <v>57258</v>
      </c>
    </row>
    <row r="29449" spans="1:2" x14ac:dyDescent="0.3">
      <c r="A29449" s="2">
        <v>0.48862050157193299</v>
      </c>
      <c r="B29449" t="s">
        <v>57257</v>
      </c>
    </row>
    <row r="29450" spans="1:2" x14ac:dyDescent="0.3">
      <c r="A29450" s="2">
        <v>0.15926364202611201</v>
      </c>
      <c r="B29450" t="s">
        <v>57256</v>
      </c>
    </row>
    <row r="29451" spans="1:2" x14ac:dyDescent="0.3">
      <c r="A29451" s="2">
        <v>0.92976000000000003</v>
      </c>
      <c r="B29451" t="s">
        <v>57255</v>
      </c>
    </row>
    <row r="29452" spans="1:2" x14ac:dyDescent="0.3">
      <c r="A29452" s="2">
        <v>6.4552581744725703</v>
      </c>
      <c r="B29452" t="s">
        <v>57254</v>
      </c>
    </row>
    <row r="29453" spans="1:2" x14ac:dyDescent="0.3">
      <c r="A29453" s="2">
        <v>13.0347100377353</v>
      </c>
      <c r="B29453" t="s">
        <v>57253</v>
      </c>
    </row>
    <row r="29454" spans="1:2" x14ac:dyDescent="0.3">
      <c r="A29454" s="2">
        <v>13.6149201059867</v>
      </c>
      <c r="B29454" t="s">
        <v>57252</v>
      </c>
    </row>
    <row r="29455" spans="1:2" x14ac:dyDescent="0.3">
      <c r="A29455" s="2">
        <v>1.36321</v>
      </c>
      <c r="B29455" t="s">
        <v>57251</v>
      </c>
    </row>
    <row r="29456" spans="1:2" x14ac:dyDescent="0.3">
      <c r="A29456" s="2">
        <v>1.56904</v>
      </c>
      <c r="B29456" t="s">
        <v>57250</v>
      </c>
    </row>
    <row r="29457" spans="1:2" x14ac:dyDescent="0.3">
      <c r="A29457" s="2">
        <v>2.7068079845488202</v>
      </c>
      <c r="B29457" t="s">
        <v>57249</v>
      </c>
    </row>
    <row r="29458" spans="1:2" x14ac:dyDescent="0.3">
      <c r="A29458" s="2">
        <v>0.20591000000000001</v>
      </c>
      <c r="B29458" t="s">
        <v>57248</v>
      </c>
    </row>
    <row r="29459" spans="1:2" x14ac:dyDescent="0.3">
      <c r="A29459" s="2">
        <v>0.37312000000000001</v>
      </c>
      <c r="B29459" t="s">
        <v>57247</v>
      </c>
    </row>
    <row r="29460" spans="1:2" x14ac:dyDescent="0.3">
      <c r="A29460" s="2">
        <v>49.830010000000001</v>
      </c>
      <c r="B29460" t="s">
        <v>57246</v>
      </c>
    </row>
    <row r="29461" spans="1:2" x14ac:dyDescent="0.3">
      <c r="A29461" s="2">
        <v>8.4926700000000004</v>
      </c>
      <c r="B29461" t="s">
        <v>57245</v>
      </c>
    </row>
    <row r="29462" spans="1:2" x14ac:dyDescent="0.3">
      <c r="A29462" s="2">
        <v>0.24108200627344101</v>
      </c>
      <c r="B29462" t="s">
        <v>57244</v>
      </c>
    </row>
    <row r="29463" spans="1:2" x14ac:dyDescent="0.3">
      <c r="A29463" s="2">
        <v>4.3174510506908899</v>
      </c>
      <c r="B29463" t="s">
        <v>57243</v>
      </c>
    </row>
    <row r="29464" spans="1:2" x14ac:dyDescent="0.3">
      <c r="A29464" s="2">
        <v>46.066679999999998</v>
      </c>
      <c r="B29464" t="s">
        <v>57242</v>
      </c>
    </row>
    <row r="29465" spans="1:2" x14ac:dyDescent="0.3">
      <c r="A29465" s="2">
        <v>0.22469689884086499</v>
      </c>
      <c r="B29465" t="s">
        <v>57241</v>
      </c>
    </row>
    <row r="29466" spans="1:2" x14ac:dyDescent="0.3">
      <c r="A29466" s="2">
        <v>5.7697500000000002</v>
      </c>
      <c r="B29466" t="s">
        <v>57240</v>
      </c>
    </row>
    <row r="29467" spans="1:2" x14ac:dyDescent="0.3">
      <c r="A29467" s="2">
        <v>4.1467700000000001</v>
      </c>
      <c r="B29467" t="s">
        <v>57239</v>
      </c>
    </row>
    <row r="29468" spans="1:2" x14ac:dyDescent="0.3">
      <c r="A29468" s="2">
        <v>8.0430299999999999</v>
      </c>
      <c r="B29468" t="s">
        <v>57238</v>
      </c>
    </row>
    <row r="29469" spans="1:2" x14ac:dyDescent="0.3">
      <c r="A29469" s="2">
        <v>18.30226</v>
      </c>
      <c r="B29469" t="s">
        <v>57237</v>
      </c>
    </row>
    <row r="29470" spans="1:2" x14ac:dyDescent="0.3">
      <c r="A29470" s="2">
        <v>0.23799000000000001</v>
      </c>
      <c r="B29470" t="s">
        <v>57236</v>
      </c>
    </row>
    <row r="29471" spans="1:2" x14ac:dyDescent="0.3">
      <c r="A29471" s="2">
        <v>0.14990000000000001</v>
      </c>
      <c r="B29471" t="s">
        <v>57235</v>
      </c>
    </row>
    <row r="29472" spans="1:2" x14ac:dyDescent="0.3">
      <c r="A29472" s="2">
        <v>43.243354150002602</v>
      </c>
      <c r="B29472" t="s">
        <v>57234</v>
      </c>
    </row>
    <row r="29473" spans="1:2" x14ac:dyDescent="0.3">
      <c r="A29473" s="2">
        <v>2.7235900000000002</v>
      </c>
      <c r="B29473" t="s">
        <v>57233</v>
      </c>
    </row>
    <row r="29474" spans="1:2" x14ac:dyDescent="0.3">
      <c r="A29474" s="2">
        <v>5.4619099999999996</v>
      </c>
      <c r="B29474" t="s">
        <v>57232</v>
      </c>
    </row>
    <row r="29475" spans="1:2" x14ac:dyDescent="0.3">
      <c r="A29475" s="2">
        <v>2.2532557532975099</v>
      </c>
      <c r="B29475" t="s">
        <v>57231</v>
      </c>
    </row>
    <row r="29476" spans="1:2" x14ac:dyDescent="0.3">
      <c r="A29476" s="2">
        <v>27.865997583722798</v>
      </c>
      <c r="B29476" t="s">
        <v>57230</v>
      </c>
    </row>
    <row r="29477" spans="1:2" x14ac:dyDescent="0.3">
      <c r="A29477" s="2">
        <v>0.36515999999999998</v>
      </c>
      <c r="B29477" t="s">
        <v>57229</v>
      </c>
    </row>
    <row r="29478" spans="1:2" x14ac:dyDescent="0.3">
      <c r="A29478" s="2">
        <v>4.088E-2</v>
      </c>
      <c r="B29478" t="s">
        <v>57228</v>
      </c>
    </row>
    <row r="29479" spans="1:2" x14ac:dyDescent="0.3">
      <c r="A29479" s="2">
        <v>0.26951000000000003</v>
      </c>
      <c r="B29479" t="s">
        <v>57227</v>
      </c>
    </row>
    <row r="29480" spans="1:2" x14ac:dyDescent="0.3">
      <c r="A29480" s="2">
        <v>0.24579680111434099</v>
      </c>
      <c r="B29480" t="s">
        <v>57226</v>
      </c>
    </row>
    <row r="29481" spans="1:2" x14ac:dyDescent="0.3">
      <c r="A29481" s="2">
        <v>16.89415</v>
      </c>
      <c r="B29481" t="s">
        <v>57225</v>
      </c>
    </row>
    <row r="29482" spans="1:2" x14ac:dyDescent="0.3">
      <c r="A29482" s="2">
        <v>833.93366000000003</v>
      </c>
      <c r="B29482" t="s">
        <v>57224</v>
      </c>
    </row>
    <row r="29483" spans="1:2" x14ac:dyDescent="0.3">
      <c r="A29483" s="2">
        <v>4.9234588346104896E-3</v>
      </c>
      <c r="B29483" t="s">
        <v>57223</v>
      </c>
    </row>
    <row r="29484" spans="1:2" x14ac:dyDescent="0.3">
      <c r="A29484" s="2">
        <v>4.2199999999999998E-3</v>
      </c>
      <c r="B29484" t="s">
        <v>57222</v>
      </c>
    </row>
    <row r="29485" spans="1:2" x14ac:dyDescent="0.3">
      <c r="A29485" s="2">
        <v>16.835640000000001</v>
      </c>
      <c r="B29485" t="s">
        <v>57221</v>
      </c>
    </row>
    <row r="29486" spans="1:2" x14ac:dyDescent="0.3">
      <c r="A29486" s="2">
        <v>0.245613003444695</v>
      </c>
      <c r="B29486" t="s">
        <v>57220</v>
      </c>
    </row>
    <row r="29487" spans="1:2" x14ac:dyDescent="0.3">
      <c r="A29487" s="2">
        <v>9.4367999999999999</v>
      </c>
      <c r="B29487" t="s">
        <v>57219</v>
      </c>
    </row>
    <row r="29488" spans="1:2" x14ac:dyDescent="0.3">
      <c r="A29488" s="2">
        <v>16.071459999999998</v>
      </c>
      <c r="B29488" t="s">
        <v>57218</v>
      </c>
    </row>
    <row r="29489" spans="1:2" x14ac:dyDescent="0.3">
      <c r="A29489" s="2">
        <v>20.0311598899454</v>
      </c>
      <c r="B29489" t="s">
        <v>57217</v>
      </c>
    </row>
    <row r="29490" spans="1:2" x14ac:dyDescent="0.3">
      <c r="A29490" s="2">
        <v>71.406620778861694</v>
      </c>
      <c r="B29490" t="s">
        <v>57216</v>
      </c>
    </row>
    <row r="29491" spans="1:2" x14ac:dyDescent="0.3">
      <c r="A29491" s="2">
        <v>1.451E-2</v>
      </c>
      <c r="B29491" t="s">
        <v>57215</v>
      </c>
    </row>
    <row r="29492" spans="1:2" x14ac:dyDescent="0.3">
      <c r="A29492" s="2">
        <v>49.599850000000004</v>
      </c>
      <c r="B29492" t="s">
        <v>57214</v>
      </c>
    </row>
    <row r="29493" spans="1:2" x14ac:dyDescent="0.3">
      <c r="A29493" s="2">
        <v>1.7287699999999999</v>
      </c>
      <c r="B29493" t="s">
        <v>57213</v>
      </c>
    </row>
    <row r="29494" spans="1:2" x14ac:dyDescent="0.3">
      <c r="A29494" s="2">
        <v>0.35703000000000001</v>
      </c>
      <c r="B29494" t="s">
        <v>57212</v>
      </c>
    </row>
    <row r="29495" spans="1:2" x14ac:dyDescent="0.3">
      <c r="A29495" s="2">
        <v>26.816020000000002</v>
      </c>
      <c r="B29495" t="s">
        <v>57211</v>
      </c>
    </row>
    <row r="29496" spans="1:2" x14ac:dyDescent="0.3">
      <c r="A29496" s="2">
        <v>14.136749999999999</v>
      </c>
      <c r="B29496" t="s">
        <v>57210</v>
      </c>
    </row>
    <row r="29497" spans="1:2" x14ac:dyDescent="0.3">
      <c r="A29497" s="2">
        <v>3.0469504164039402E-2</v>
      </c>
      <c r="B29497" t="s">
        <v>57209</v>
      </c>
    </row>
    <row r="29498" spans="1:2" x14ac:dyDescent="0.3">
      <c r="A29498" s="2">
        <v>0.51882023619086703</v>
      </c>
      <c r="B29498" t="s">
        <v>57208</v>
      </c>
    </row>
    <row r="29499" spans="1:2" x14ac:dyDescent="0.3">
      <c r="A29499" s="2">
        <v>178.89473000000001</v>
      </c>
      <c r="B29499" t="s">
        <v>57207</v>
      </c>
    </row>
    <row r="29500" spans="1:2" x14ac:dyDescent="0.3">
      <c r="A29500" s="2">
        <v>7.7900400000000003</v>
      </c>
      <c r="B29500" t="s">
        <v>57206</v>
      </c>
    </row>
    <row r="29501" spans="1:2" x14ac:dyDescent="0.3">
      <c r="A29501" s="2">
        <v>47.00817</v>
      </c>
      <c r="B29501" t="s">
        <v>57205</v>
      </c>
    </row>
    <row r="29502" spans="1:2" x14ac:dyDescent="0.3">
      <c r="A29502" s="2">
        <v>14.4025219434132</v>
      </c>
      <c r="B29502" t="s">
        <v>57204</v>
      </c>
    </row>
    <row r="29503" spans="1:2" x14ac:dyDescent="0.3">
      <c r="A29503" s="2">
        <v>1.469E-2</v>
      </c>
      <c r="B29503" t="s">
        <v>57203</v>
      </c>
    </row>
    <row r="29504" spans="1:2" x14ac:dyDescent="0.3">
      <c r="A29504" s="2">
        <v>3.1260000000000003E-2</v>
      </c>
      <c r="B29504" t="s">
        <v>57202</v>
      </c>
    </row>
    <row r="29505" spans="1:2" x14ac:dyDescent="0.3">
      <c r="A29505" s="2">
        <v>7.7138999999999998</v>
      </c>
      <c r="B29505" t="s">
        <v>57201</v>
      </c>
    </row>
    <row r="29506" spans="1:2" x14ac:dyDescent="0.3">
      <c r="A29506" s="2">
        <v>13.51332</v>
      </c>
      <c r="B29506" t="s">
        <v>57200</v>
      </c>
    </row>
    <row r="29507" spans="1:2" x14ac:dyDescent="0.3">
      <c r="A29507" s="2">
        <v>22.759080000000001</v>
      </c>
      <c r="B29507" t="s">
        <v>57199</v>
      </c>
    </row>
    <row r="29508" spans="1:2" x14ac:dyDescent="0.3">
      <c r="A29508" s="2">
        <v>4.8003499999999999</v>
      </c>
      <c r="B29508" t="s">
        <v>57198</v>
      </c>
    </row>
    <row r="29509" spans="1:2" x14ac:dyDescent="0.3">
      <c r="A29509" s="2">
        <v>28.182443714068601</v>
      </c>
      <c r="B29509" t="s">
        <v>57197</v>
      </c>
    </row>
    <row r="29510" spans="1:2" x14ac:dyDescent="0.3">
      <c r="A29510" s="2">
        <v>409.89022053874299</v>
      </c>
      <c r="B29510" t="s">
        <v>57196</v>
      </c>
    </row>
    <row r="29511" spans="1:2" x14ac:dyDescent="0.3">
      <c r="A29511" s="2">
        <v>0.84495885262965398</v>
      </c>
      <c r="B29511" t="s">
        <v>57195</v>
      </c>
    </row>
    <row r="29512" spans="1:2" x14ac:dyDescent="0.3">
      <c r="A29512" s="2">
        <v>94.091160000000002</v>
      </c>
      <c r="B29512" t="s">
        <v>57194</v>
      </c>
    </row>
    <row r="29513" spans="1:2" x14ac:dyDescent="0.3">
      <c r="A29513" s="2">
        <v>35.421579999999999</v>
      </c>
      <c r="B29513" t="s">
        <v>57193</v>
      </c>
    </row>
    <row r="29514" spans="1:2" x14ac:dyDescent="0.3">
      <c r="A29514" s="2">
        <v>13.9364917022504</v>
      </c>
      <c r="B29514" t="s">
        <v>57192</v>
      </c>
    </row>
    <row r="29515" spans="1:2" x14ac:dyDescent="0.3">
      <c r="A29515" s="2">
        <v>22.828857677323398</v>
      </c>
      <c r="B29515" t="s">
        <v>57191</v>
      </c>
    </row>
    <row r="29516" spans="1:2" x14ac:dyDescent="0.3">
      <c r="A29516" s="2">
        <v>9.24708183682919E-3</v>
      </c>
      <c r="B29516" t="s">
        <v>57190</v>
      </c>
    </row>
    <row r="29517" spans="1:2" x14ac:dyDescent="0.3">
      <c r="A29517" s="2">
        <v>18.83587</v>
      </c>
      <c r="B29517" t="s">
        <v>57189</v>
      </c>
    </row>
    <row r="29518" spans="1:2" x14ac:dyDescent="0.3">
      <c r="A29518" s="2">
        <v>3.99156078950378E-3</v>
      </c>
      <c r="B29518" t="s">
        <v>57188</v>
      </c>
    </row>
    <row r="29519" spans="1:2" x14ac:dyDescent="0.3">
      <c r="A29519" s="2">
        <v>3.9696850613282304E-3</v>
      </c>
      <c r="B29519" t="s">
        <v>57187</v>
      </c>
    </row>
    <row r="29520" spans="1:2" x14ac:dyDescent="0.3">
      <c r="A29520" s="2">
        <v>8.5932399999999998</v>
      </c>
      <c r="B29520" t="s">
        <v>57186</v>
      </c>
    </row>
    <row r="29521" spans="1:2" x14ac:dyDescent="0.3">
      <c r="A29521" s="2">
        <v>9.4964399999999998</v>
      </c>
      <c r="B29521" t="s">
        <v>57185</v>
      </c>
    </row>
    <row r="29522" spans="1:2" x14ac:dyDescent="0.3">
      <c r="A29522" s="2">
        <v>1.38754</v>
      </c>
      <c r="B29522" t="s">
        <v>57184</v>
      </c>
    </row>
    <row r="29523" spans="1:2" x14ac:dyDescent="0.3">
      <c r="A29523" s="2">
        <v>15.143063886023</v>
      </c>
      <c r="B29523" t="s">
        <v>57183</v>
      </c>
    </row>
    <row r="29524" spans="1:2" x14ac:dyDescent="0.3">
      <c r="A29524" s="2">
        <v>0.56189999999999996</v>
      </c>
      <c r="B29524" t="s">
        <v>57182</v>
      </c>
    </row>
    <row r="29525" spans="1:2" x14ac:dyDescent="0.3">
      <c r="A29525" s="2">
        <v>9.6939100000000007</v>
      </c>
      <c r="B29525" t="s">
        <v>57181</v>
      </c>
    </row>
    <row r="29526" spans="1:2" x14ac:dyDescent="0.3">
      <c r="A29526" s="2">
        <v>0.65538582742971496</v>
      </c>
      <c r="B29526" t="s">
        <v>57180</v>
      </c>
    </row>
    <row r="29527" spans="1:2" x14ac:dyDescent="0.3">
      <c r="A29527" s="2">
        <v>9.2161100000000005</v>
      </c>
      <c r="B29527" t="s">
        <v>57179</v>
      </c>
    </row>
    <row r="29528" spans="1:2" x14ac:dyDescent="0.3">
      <c r="A29528" s="2">
        <v>0.56715000000000004</v>
      </c>
      <c r="B29528" t="s">
        <v>57178</v>
      </c>
    </row>
    <row r="29529" spans="1:2" x14ac:dyDescent="0.3">
      <c r="A29529" s="2">
        <v>27.69107</v>
      </c>
      <c r="B29529" t="s">
        <v>57177</v>
      </c>
    </row>
    <row r="29530" spans="1:2" x14ac:dyDescent="0.3">
      <c r="A29530" s="2">
        <v>7.2975373042893699</v>
      </c>
      <c r="B29530" t="s">
        <v>57176</v>
      </c>
    </row>
    <row r="29531" spans="1:2" x14ac:dyDescent="0.3">
      <c r="A29531" s="2">
        <v>5.03613</v>
      </c>
      <c r="B29531" t="s">
        <v>57175</v>
      </c>
    </row>
    <row r="29532" spans="1:2" x14ac:dyDescent="0.3">
      <c r="A29532" s="2">
        <v>2.1778348266345602</v>
      </c>
      <c r="B29532" t="s">
        <v>57174</v>
      </c>
    </row>
    <row r="29533" spans="1:2" x14ac:dyDescent="0.3">
      <c r="A29533" s="2">
        <v>8.0732422110192902E-3</v>
      </c>
      <c r="B29533" t="s">
        <v>57173</v>
      </c>
    </row>
    <row r="29534" spans="1:2" x14ac:dyDescent="0.3">
      <c r="A29534" s="2">
        <v>8.0002297990497198</v>
      </c>
      <c r="B29534" t="s">
        <v>57172</v>
      </c>
    </row>
    <row r="29535" spans="1:2" x14ac:dyDescent="0.3">
      <c r="A29535" s="2">
        <v>1.6071899999999999</v>
      </c>
      <c r="B29535" t="s">
        <v>57171</v>
      </c>
    </row>
    <row r="29536" spans="1:2" x14ac:dyDescent="0.3">
      <c r="A29536" s="2">
        <v>0.112028999896294</v>
      </c>
      <c r="B29536" t="s">
        <v>57170</v>
      </c>
    </row>
    <row r="29537" spans="1:2" x14ac:dyDescent="0.3">
      <c r="A29537" s="2">
        <v>3.5477500000000002</v>
      </c>
      <c r="B29537" t="s">
        <v>57169</v>
      </c>
    </row>
    <row r="29538" spans="1:2" x14ac:dyDescent="0.3">
      <c r="A29538" s="2">
        <v>8.8445904696880205E-3</v>
      </c>
      <c r="B29538" t="s">
        <v>57168</v>
      </c>
    </row>
    <row r="29539" spans="1:2" x14ac:dyDescent="0.3">
      <c r="A29539" s="2">
        <v>1.75540277434865</v>
      </c>
      <c r="B29539" t="s">
        <v>57167</v>
      </c>
    </row>
    <row r="29540" spans="1:2" x14ac:dyDescent="0.3">
      <c r="A29540" s="2">
        <v>171.60271903962899</v>
      </c>
      <c r="B29540" t="s">
        <v>57166</v>
      </c>
    </row>
    <row r="29541" spans="1:2" x14ac:dyDescent="0.3">
      <c r="A29541" s="2">
        <v>20.5350238331588</v>
      </c>
      <c r="B29541" t="s">
        <v>57165</v>
      </c>
    </row>
    <row r="29542" spans="1:2" x14ac:dyDescent="0.3">
      <c r="A29542" s="2">
        <v>0.10985</v>
      </c>
      <c r="B29542" t="s">
        <v>57164</v>
      </c>
    </row>
    <row r="29543" spans="1:2" x14ac:dyDescent="0.3">
      <c r="A29543" s="2">
        <v>2.0982400000000001</v>
      </c>
      <c r="B29543" t="s">
        <v>57163</v>
      </c>
    </row>
    <row r="29544" spans="1:2" x14ac:dyDescent="0.3">
      <c r="A29544" s="2">
        <v>0.41626000000000002</v>
      </c>
      <c r="B29544" t="s">
        <v>57162</v>
      </c>
    </row>
    <row r="29545" spans="1:2" x14ac:dyDescent="0.3">
      <c r="A29545" s="2">
        <v>9.6959900000000001</v>
      </c>
      <c r="B29545" t="s">
        <v>57161</v>
      </c>
    </row>
    <row r="29546" spans="1:2" x14ac:dyDescent="0.3">
      <c r="A29546" s="2">
        <v>9.2898559153644396</v>
      </c>
      <c r="B29546" t="s">
        <v>57160</v>
      </c>
    </row>
    <row r="29547" spans="1:2" x14ac:dyDescent="0.3">
      <c r="A29547" s="2">
        <v>13.1639</v>
      </c>
      <c r="B29547" t="s">
        <v>57159</v>
      </c>
    </row>
    <row r="29548" spans="1:2" x14ac:dyDescent="0.3">
      <c r="A29548" s="2">
        <v>6.7257569308744998</v>
      </c>
      <c r="B29548" t="s">
        <v>57158</v>
      </c>
    </row>
    <row r="29549" spans="1:2" x14ac:dyDescent="0.3">
      <c r="A29549" s="2">
        <v>0.14897127253039799</v>
      </c>
      <c r="B29549" t="s">
        <v>57157</v>
      </c>
    </row>
    <row r="29550" spans="1:2" x14ac:dyDescent="0.3">
      <c r="A29550" s="2">
        <v>0.23641944253254299</v>
      </c>
      <c r="B29550" t="s">
        <v>57156</v>
      </c>
    </row>
    <row r="29551" spans="1:2" x14ac:dyDescent="0.3">
      <c r="A29551" s="2">
        <v>0.28397701442651901</v>
      </c>
      <c r="B29551" t="s">
        <v>57155</v>
      </c>
    </row>
    <row r="29552" spans="1:2" x14ac:dyDescent="0.3">
      <c r="A29552" s="2">
        <v>0.215418594967696</v>
      </c>
      <c r="B29552" t="s">
        <v>57154</v>
      </c>
    </row>
    <row r="29553" spans="1:2" x14ac:dyDescent="0.3">
      <c r="A29553" s="2">
        <v>0.35452693820576298</v>
      </c>
      <c r="B29553" t="s">
        <v>57153</v>
      </c>
    </row>
    <row r="29554" spans="1:2" x14ac:dyDescent="0.3">
      <c r="A29554" s="2">
        <v>6.6441499999999998</v>
      </c>
      <c r="B29554" t="s">
        <v>57152</v>
      </c>
    </row>
    <row r="29555" spans="1:2" x14ac:dyDescent="0.3">
      <c r="A29555" s="2">
        <v>5.3776200000000003</v>
      </c>
      <c r="B29555" t="s">
        <v>57151</v>
      </c>
    </row>
    <row r="29556" spans="1:2" x14ac:dyDescent="0.3">
      <c r="A29556" s="2">
        <v>1.9744200000000001</v>
      </c>
      <c r="B29556" t="s">
        <v>57150</v>
      </c>
    </row>
    <row r="29557" spans="1:2" x14ac:dyDescent="0.3">
      <c r="A29557" s="2">
        <v>0.82774335739530602</v>
      </c>
      <c r="B29557" t="s">
        <v>57149</v>
      </c>
    </row>
    <row r="29558" spans="1:2" x14ac:dyDescent="0.3">
      <c r="A29558" s="2">
        <v>2.7301774345294101</v>
      </c>
      <c r="B29558" t="s">
        <v>57148</v>
      </c>
    </row>
    <row r="29559" spans="1:2" x14ac:dyDescent="0.3">
      <c r="A29559" s="2">
        <v>4.0842980919205199E-2</v>
      </c>
      <c r="B29559" t="s">
        <v>57147</v>
      </c>
    </row>
    <row r="29560" spans="1:2" x14ac:dyDescent="0.3">
      <c r="A29560" s="2">
        <v>18.904509999999998</v>
      </c>
      <c r="B29560" t="s">
        <v>57146</v>
      </c>
    </row>
    <row r="29561" spans="1:2" x14ac:dyDescent="0.3">
      <c r="A29561" s="2">
        <v>6.6416422369404704E-2</v>
      </c>
      <c r="B29561" t="s">
        <v>57145</v>
      </c>
    </row>
    <row r="29562" spans="1:2" x14ac:dyDescent="0.3">
      <c r="A29562" s="2">
        <v>0.43459606716657301</v>
      </c>
      <c r="B29562" t="s">
        <v>57144</v>
      </c>
    </row>
    <row r="29563" spans="1:2" x14ac:dyDescent="0.3">
      <c r="A29563" s="2">
        <v>0.41614000000000001</v>
      </c>
      <c r="B29563" t="s">
        <v>57143</v>
      </c>
    </row>
    <row r="29564" spans="1:2" x14ac:dyDescent="0.3">
      <c r="A29564" s="2">
        <v>0.29514000000000001</v>
      </c>
      <c r="B29564" t="s">
        <v>57142</v>
      </c>
    </row>
    <row r="29565" spans="1:2" x14ac:dyDescent="0.3">
      <c r="A29565" s="2">
        <v>0.57105011537141304</v>
      </c>
      <c r="B29565" t="s">
        <v>57141</v>
      </c>
    </row>
    <row r="29566" spans="1:2" x14ac:dyDescent="0.3">
      <c r="A29566" s="2">
        <v>104.02302</v>
      </c>
      <c r="B29566" t="s">
        <v>57140</v>
      </c>
    </row>
    <row r="29567" spans="1:2" x14ac:dyDescent="0.3">
      <c r="A29567" s="2">
        <v>0.68171999999999999</v>
      </c>
      <c r="B29567" t="s">
        <v>57139</v>
      </c>
    </row>
    <row r="29568" spans="1:2" x14ac:dyDescent="0.3">
      <c r="A29568" s="2">
        <v>75.708179567974</v>
      </c>
      <c r="B29568" t="s">
        <v>57138</v>
      </c>
    </row>
    <row r="29569" spans="1:2" x14ac:dyDescent="0.3">
      <c r="A29569" s="2">
        <v>4.6834100000000003</v>
      </c>
      <c r="B29569" t="s">
        <v>57137</v>
      </c>
    </row>
    <row r="29570" spans="1:2" x14ac:dyDescent="0.3">
      <c r="A29570" s="2">
        <v>0.301193181925271</v>
      </c>
      <c r="B29570" t="s">
        <v>57136</v>
      </c>
    </row>
    <row r="29571" spans="1:2" x14ac:dyDescent="0.3">
      <c r="A29571" s="2">
        <v>0.43025999999999998</v>
      </c>
      <c r="B29571" t="s">
        <v>57135</v>
      </c>
    </row>
    <row r="29572" spans="1:2" x14ac:dyDescent="0.3">
      <c r="A29572" s="2">
        <v>0.26097999999999999</v>
      </c>
      <c r="B29572" t="s">
        <v>57134</v>
      </c>
    </row>
    <row r="29573" spans="1:2" x14ac:dyDescent="0.3">
      <c r="A29573" s="2">
        <v>10.0091</v>
      </c>
      <c r="B29573" t="s">
        <v>57133</v>
      </c>
    </row>
    <row r="29574" spans="1:2" x14ac:dyDescent="0.3">
      <c r="A29574" s="2">
        <v>5.4409200000000002</v>
      </c>
      <c r="B29574" t="s">
        <v>57132</v>
      </c>
    </row>
    <row r="29575" spans="1:2" x14ac:dyDescent="0.3">
      <c r="A29575" s="2">
        <v>2.6711217418026698</v>
      </c>
      <c r="B29575" t="s">
        <v>57131</v>
      </c>
    </row>
    <row r="29576" spans="1:2" x14ac:dyDescent="0.3">
      <c r="A29576" s="2">
        <v>0.71258999999999995</v>
      </c>
      <c r="B29576" t="s">
        <v>57130</v>
      </c>
    </row>
    <row r="29577" spans="1:2" x14ac:dyDescent="0.3">
      <c r="A29577" s="2">
        <v>5.7325200000000001</v>
      </c>
      <c r="B29577" t="s">
        <v>57129</v>
      </c>
    </row>
    <row r="29578" spans="1:2" x14ac:dyDescent="0.3">
      <c r="A29578" s="2">
        <v>0.40231</v>
      </c>
      <c r="B29578" t="s">
        <v>57128</v>
      </c>
    </row>
    <row r="29579" spans="1:2" x14ac:dyDescent="0.3">
      <c r="A29579" s="2">
        <v>9.87059</v>
      </c>
      <c r="B29579" t="s">
        <v>57127</v>
      </c>
    </row>
    <row r="29580" spans="1:2" x14ac:dyDescent="0.3">
      <c r="A29580" s="2">
        <v>8.8328500000000005</v>
      </c>
      <c r="B29580" t="s">
        <v>57126</v>
      </c>
    </row>
    <row r="29581" spans="1:2" x14ac:dyDescent="0.3">
      <c r="A29581" s="2">
        <v>1.7343200000000001</v>
      </c>
      <c r="B29581" t="s">
        <v>57125</v>
      </c>
    </row>
    <row r="29582" spans="1:2" x14ac:dyDescent="0.3">
      <c r="A29582" s="2">
        <v>5.5942202392588998</v>
      </c>
      <c r="B29582" t="s">
        <v>57124</v>
      </c>
    </row>
    <row r="29583" spans="1:2" x14ac:dyDescent="0.3">
      <c r="A29583" s="2">
        <v>1.9465960283465</v>
      </c>
      <c r="B29583" t="s">
        <v>57123</v>
      </c>
    </row>
    <row r="29584" spans="1:2" x14ac:dyDescent="0.3">
      <c r="A29584" s="2">
        <v>0.72803807808328902</v>
      </c>
      <c r="B29584" t="s">
        <v>57122</v>
      </c>
    </row>
    <row r="29585" spans="1:2" x14ac:dyDescent="0.3">
      <c r="A29585" s="2">
        <v>10.38101</v>
      </c>
      <c r="B29585" t="s">
        <v>57121</v>
      </c>
    </row>
    <row r="29586" spans="1:2" x14ac:dyDescent="0.3">
      <c r="A29586" s="2">
        <v>2.5242100000000001</v>
      </c>
      <c r="B29586" t="s">
        <v>57120</v>
      </c>
    </row>
    <row r="29587" spans="1:2" x14ac:dyDescent="0.3">
      <c r="A29587" s="2">
        <v>7.4799999999999997E-3</v>
      </c>
      <c r="B29587" t="s">
        <v>57119</v>
      </c>
    </row>
    <row r="29588" spans="1:2" x14ac:dyDescent="0.3">
      <c r="A29588" s="2">
        <v>8.2375000000000007</v>
      </c>
      <c r="B29588" t="s">
        <v>57118</v>
      </c>
    </row>
    <row r="29589" spans="1:2" x14ac:dyDescent="0.3">
      <c r="A29589" s="2">
        <v>1.20392365135835</v>
      </c>
      <c r="B29589" t="s">
        <v>57117</v>
      </c>
    </row>
    <row r="29590" spans="1:2" x14ac:dyDescent="0.3">
      <c r="A29590" s="2">
        <v>9.4789999999999999E-2</v>
      </c>
      <c r="B29590" t="s">
        <v>57116</v>
      </c>
    </row>
    <row r="29591" spans="1:2" x14ac:dyDescent="0.3">
      <c r="A29591" s="2">
        <v>0.21854000000000001</v>
      </c>
      <c r="B29591" t="s">
        <v>57115</v>
      </c>
    </row>
    <row r="29592" spans="1:2" x14ac:dyDescent="0.3">
      <c r="A29592" s="2">
        <v>0.67547000000000001</v>
      </c>
      <c r="B29592" t="s">
        <v>57114</v>
      </c>
    </row>
    <row r="29593" spans="1:2" x14ac:dyDescent="0.3">
      <c r="A29593" s="2">
        <v>4.1673693550242303</v>
      </c>
      <c r="B29593" t="s">
        <v>57113</v>
      </c>
    </row>
    <row r="29594" spans="1:2" x14ac:dyDescent="0.3">
      <c r="A29594" s="2">
        <v>13.552382956232099</v>
      </c>
      <c r="B29594" t="s">
        <v>57112</v>
      </c>
    </row>
    <row r="29595" spans="1:2" x14ac:dyDescent="0.3">
      <c r="A29595" s="2">
        <v>0.52437</v>
      </c>
      <c r="B29595" t="s">
        <v>57111</v>
      </c>
    </row>
    <row r="29596" spans="1:2" x14ac:dyDescent="0.3">
      <c r="A29596" s="2">
        <v>0.66966000000000003</v>
      </c>
      <c r="B29596" t="s">
        <v>57110</v>
      </c>
    </row>
    <row r="29597" spans="1:2" x14ac:dyDescent="0.3">
      <c r="A29597" s="2">
        <v>9.4622899999999994</v>
      </c>
      <c r="B29597" t="s">
        <v>57109</v>
      </c>
    </row>
    <row r="29598" spans="1:2" x14ac:dyDescent="0.3">
      <c r="A29598" s="2">
        <v>109.28882</v>
      </c>
      <c r="B29598" t="s">
        <v>57108</v>
      </c>
    </row>
    <row r="29599" spans="1:2" x14ac:dyDescent="0.3">
      <c r="A29599" s="2">
        <v>0.88508397013350604</v>
      </c>
      <c r="B29599" t="s">
        <v>57107</v>
      </c>
    </row>
    <row r="29600" spans="1:2" x14ac:dyDescent="0.3">
      <c r="A29600" s="2">
        <v>1.5425500000000001</v>
      </c>
      <c r="B29600" t="s">
        <v>57106</v>
      </c>
    </row>
    <row r="29601" spans="1:2" x14ac:dyDescent="0.3">
      <c r="A29601" s="2">
        <v>5.7920400000000001</v>
      </c>
      <c r="B29601" t="s">
        <v>57105</v>
      </c>
    </row>
    <row r="29602" spans="1:2" x14ac:dyDescent="0.3">
      <c r="A29602" s="2">
        <v>6.3929128077371304</v>
      </c>
      <c r="B29602" t="s">
        <v>57104</v>
      </c>
    </row>
    <row r="29603" spans="1:2" x14ac:dyDescent="0.3">
      <c r="A29603" s="2">
        <v>7.9547758925400798</v>
      </c>
      <c r="B29603" t="s">
        <v>57103</v>
      </c>
    </row>
    <row r="29604" spans="1:2" x14ac:dyDescent="0.3">
      <c r="A29604" s="2">
        <v>14.2443233145178</v>
      </c>
      <c r="B29604" t="s">
        <v>57102</v>
      </c>
    </row>
    <row r="29605" spans="1:2" x14ac:dyDescent="0.3">
      <c r="A29605" s="2">
        <v>13.4751168362881</v>
      </c>
      <c r="B29605" t="s">
        <v>57101</v>
      </c>
    </row>
    <row r="29606" spans="1:2" x14ac:dyDescent="0.3">
      <c r="A29606" s="2">
        <v>3.2680000000000001E-2</v>
      </c>
      <c r="B29606" t="s">
        <v>57100</v>
      </c>
    </row>
    <row r="29607" spans="1:2" x14ac:dyDescent="0.3">
      <c r="A29607" s="2">
        <v>0.45680070602553202</v>
      </c>
      <c r="B29607" t="s">
        <v>57099</v>
      </c>
    </row>
    <row r="29608" spans="1:2" x14ac:dyDescent="0.3">
      <c r="A29608" s="2">
        <v>3.1660000000000001E-2</v>
      </c>
      <c r="B29608" t="s">
        <v>57098</v>
      </c>
    </row>
    <row r="29609" spans="1:2" x14ac:dyDescent="0.3">
      <c r="A29609" s="2">
        <v>18.557538682885198</v>
      </c>
      <c r="B29609" t="s">
        <v>57097</v>
      </c>
    </row>
    <row r="29610" spans="1:2" x14ac:dyDescent="0.3">
      <c r="A29610" s="2">
        <v>2999.6419225456798</v>
      </c>
      <c r="B29610" t="s">
        <v>57096</v>
      </c>
    </row>
    <row r="29611" spans="1:2" x14ac:dyDescent="0.3">
      <c r="A29611" s="2">
        <v>0.22309000000000001</v>
      </c>
      <c r="B29611" t="s">
        <v>57095</v>
      </c>
    </row>
    <row r="29612" spans="1:2" x14ac:dyDescent="0.3">
      <c r="A29612" s="2">
        <v>26.332057839293501</v>
      </c>
      <c r="B29612" t="s">
        <v>57094</v>
      </c>
    </row>
    <row r="29613" spans="1:2" x14ac:dyDescent="0.3">
      <c r="A29613" s="2">
        <v>6.7958299999999996</v>
      </c>
      <c r="B29613" t="s">
        <v>57093</v>
      </c>
    </row>
    <row r="29614" spans="1:2" x14ac:dyDescent="0.3">
      <c r="A29614" s="2">
        <v>1.08551191268073</v>
      </c>
      <c r="B29614" t="s">
        <v>57092</v>
      </c>
    </row>
    <row r="29615" spans="1:2" x14ac:dyDescent="0.3">
      <c r="A29615" s="2">
        <v>5.6738838097149602E-3</v>
      </c>
      <c r="B29615" t="s">
        <v>57091</v>
      </c>
    </row>
    <row r="29616" spans="1:2" x14ac:dyDescent="0.3">
      <c r="A29616" s="2">
        <v>4.2706417648784703E-2</v>
      </c>
      <c r="B29616" t="s">
        <v>57090</v>
      </c>
    </row>
    <row r="29617" spans="1:2" x14ac:dyDescent="0.3">
      <c r="A29617" s="2">
        <v>4.1771810060627104</v>
      </c>
      <c r="B29617" t="s">
        <v>57089</v>
      </c>
    </row>
    <row r="29618" spans="1:2" x14ac:dyDescent="0.3">
      <c r="A29618" s="2">
        <v>19.597515124129998</v>
      </c>
      <c r="B29618" t="s">
        <v>57088</v>
      </c>
    </row>
    <row r="29619" spans="1:2" x14ac:dyDescent="0.3">
      <c r="A29619" s="2">
        <v>1.1383079140554999</v>
      </c>
      <c r="B29619" t="s">
        <v>57087</v>
      </c>
    </row>
    <row r="29620" spans="1:2" x14ac:dyDescent="0.3">
      <c r="A29620" s="2">
        <v>7.03384269228739</v>
      </c>
      <c r="B29620" t="s">
        <v>57086</v>
      </c>
    </row>
    <row r="29621" spans="1:2" x14ac:dyDescent="0.3">
      <c r="A29621" s="2">
        <v>4.4633500000000002</v>
      </c>
      <c r="B29621" t="s">
        <v>57085</v>
      </c>
    </row>
    <row r="29622" spans="1:2" x14ac:dyDescent="0.3">
      <c r="A29622" s="2">
        <v>156.95140566368801</v>
      </c>
      <c r="B29622" t="s">
        <v>57084</v>
      </c>
    </row>
    <row r="29623" spans="1:2" x14ac:dyDescent="0.3">
      <c r="A29623" s="2">
        <v>9.7740299999999998</v>
      </c>
      <c r="B29623" t="s">
        <v>57083</v>
      </c>
    </row>
    <row r="29624" spans="1:2" x14ac:dyDescent="0.3">
      <c r="A29624" s="2">
        <v>1.7267845805817801</v>
      </c>
      <c r="B29624" t="s">
        <v>57082</v>
      </c>
    </row>
    <row r="29625" spans="1:2" x14ac:dyDescent="0.3">
      <c r="A29625" s="2">
        <v>14.427567457680301</v>
      </c>
      <c r="B29625" t="s">
        <v>57081</v>
      </c>
    </row>
    <row r="29626" spans="1:2" x14ac:dyDescent="0.3">
      <c r="A29626" s="2">
        <v>104.56180000000001</v>
      </c>
      <c r="B29626" t="s">
        <v>57080</v>
      </c>
    </row>
    <row r="29627" spans="1:2" x14ac:dyDescent="0.3">
      <c r="A29627" s="2">
        <v>2.0678424370499999</v>
      </c>
      <c r="B29627" t="s">
        <v>57079</v>
      </c>
    </row>
    <row r="29628" spans="1:2" x14ac:dyDescent="0.3">
      <c r="A29628" s="2">
        <v>12.665179999999999</v>
      </c>
      <c r="B29628" t="s">
        <v>57078</v>
      </c>
    </row>
    <row r="29629" spans="1:2" x14ac:dyDescent="0.3">
      <c r="A29629" s="2">
        <v>9.8284300000000009</v>
      </c>
      <c r="B29629" t="s">
        <v>57077</v>
      </c>
    </row>
    <row r="29630" spans="1:2" x14ac:dyDescent="0.3">
      <c r="A29630" s="2">
        <v>3.3311603048728801E-2</v>
      </c>
      <c r="B29630" t="s">
        <v>57076</v>
      </c>
    </row>
    <row r="29631" spans="1:2" x14ac:dyDescent="0.3">
      <c r="A29631" s="2">
        <v>2.6684299999999999</v>
      </c>
      <c r="B29631" t="s">
        <v>57075</v>
      </c>
    </row>
    <row r="29632" spans="1:2" x14ac:dyDescent="0.3">
      <c r="A29632" s="2">
        <v>9.41981</v>
      </c>
      <c r="B29632" t="s">
        <v>57074</v>
      </c>
    </row>
    <row r="29633" spans="1:2" x14ac:dyDescent="0.3">
      <c r="A29633" s="2">
        <v>7.2139521431879201</v>
      </c>
      <c r="B29633" t="s">
        <v>57073</v>
      </c>
    </row>
    <row r="29634" spans="1:2" x14ac:dyDescent="0.3">
      <c r="A29634" s="2">
        <v>18.670850000000002</v>
      </c>
      <c r="B29634" t="s">
        <v>57072</v>
      </c>
    </row>
    <row r="29635" spans="1:2" x14ac:dyDescent="0.3">
      <c r="A29635" s="2">
        <v>22.49175</v>
      </c>
      <c r="B29635" t="s">
        <v>57071</v>
      </c>
    </row>
    <row r="29636" spans="1:2" x14ac:dyDescent="0.3">
      <c r="A29636" s="2">
        <v>0.96775999999999995</v>
      </c>
      <c r="B29636" t="s">
        <v>57070</v>
      </c>
    </row>
    <row r="29637" spans="1:2" x14ac:dyDescent="0.3">
      <c r="A29637" s="2">
        <v>1.01248</v>
      </c>
      <c r="B29637" t="s">
        <v>57069</v>
      </c>
    </row>
    <row r="29638" spans="1:2" x14ac:dyDescent="0.3">
      <c r="A29638" s="2">
        <v>7.4259700000000004</v>
      </c>
      <c r="B29638" t="s">
        <v>57068</v>
      </c>
    </row>
    <row r="29639" spans="1:2" x14ac:dyDescent="0.3">
      <c r="A29639" s="2">
        <v>0.52661000000000002</v>
      </c>
      <c r="B29639" t="s">
        <v>57067</v>
      </c>
    </row>
    <row r="29640" spans="1:2" x14ac:dyDescent="0.3">
      <c r="A29640" s="2">
        <v>0.73603736503476103</v>
      </c>
      <c r="B29640" t="s">
        <v>57066</v>
      </c>
    </row>
    <row r="29641" spans="1:2" x14ac:dyDescent="0.3">
      <c r="A29641" s="2">
        <v>0.18673000000000001</v>
      </c>
      <c r="B29641" t="s">
        <v>57065</v>
      </c>
    </row>
    <row r="29642" spans="1:2" x14ac:dyDescent="0.3">
      <c r="A29642" s="2">
        <v>23.308503722356502</v>
      </c>
      <c r="B29642" t="s">
        <v>57064</v>
      </c>
    </row>
    <row r="29643" spans="1:2" x14ac:dyDescent="0.3">
      <c r="A29643" s="2">
        <v>8.2790000000000002E-2</v>
      </c>
      <c r="B29643" t="s">
        <v>57063</v>
      </c>
    </row>
    <row r="29644" spans="1:2" x14ac:dyDescent="0.3">
      <c r="A29644" s="2">
        <v>7.5334706090176506E-2</v>
      </c>
      <c r="B29644" t="s">
        <v>57062</v>
      </c>
    </row>
    <row r="29645" spans="1:2" x14ac:dyDescent="0.3">
      <c r="A29645" s="2">
        <v>6.2100500194691897E-2</v>
      </c>
      <c r="B29645" t="s">
        <v>57061</v>
      </c>
    </row>
    <row r="29646" spans="1:2" x14ac:dyDescent="0.3">
      <c r="A29646" s="2">
        <v>0.74346110351845796</v>
      </c>
      <c r="B29646" t="s">
        <v>57060</v>
      </c>
    </row>
    <row r="29647" spans="1:2" x14ac:dyDescent="0.3">
      <c r="A29647" s="2">
        <v>8.3482433127898006E-2</v>
      </c>
      <c r="B29647" t="s">
        <v>57059</v>
      </c>
    </row>
    <row r="29648" spans="1:2" x14ac:dyDescent="0.3">
      <c r="A29648" s="2">
        <v>6.0561287333308102E-2</v>
      </c>
      <c r="B29648" t="s">
        <v>57058</v>
      </c>
    </row>
    <row r="29649" spans="1:2" x14ac:dyDescent="0.3">
      <c r="A29649" s="2">
        <v>3.6897899999999999</v>
      </c>
      <c r="B29649" t="s">
        <v>57057</v>
      </c>
    </row>
    <row r="29650" spans="1:2" x14ac:dyDescent="0.3">
      <c r="A29650" s="2">
        <v>5.9288400000000001</v>
      </c>
      <c r="B29650" t="s">
        <v>57056</v>
      </c>
    </row>
    <row r="29651" spans="1:2" x14ac:dyDescent="0.3">
      <c r="A29651" s="2">
        <v>0.10814</v>
      </c>
      <c r="B29651" t="s">
        <v>57055</v>
      </c>
    </row>
    <row r="29652" spans="1:2" x14ac:dyDescent="0.3">
      <c r="A29652" s="2">
        <v>0.25690000000000002</v>
      </c>
      <c r="B29652" t="s">
        <v>57054</v>
      </c>
    </row>
    <row r="29653" spans="1:2" x14ac:dyDescent="0.3">
      <c r="A29653" s="2">
        <v>92.698800000000006</v>
      </c>
      <c r="B29653" t="s">
        <v>57053</v>
      </c>
    </row>
    <row r="29654" spans="1:2" x14ac:dyDescent="0.3">
      <c r="A29654" s="2">
        <v>55.40193</v>
      </c>
      <c r="B29654" t="s">
        <v>57052</v>
      </c>
    </row>
    <row r="29655" spans="1:2" x14ac:dyDescent="0.3">
      <c r="A29655" s="2">
        <v>37.817059999999998</v>
      </c>
      <c r="B29655" t="s">
        <v>57051</v>
      </c>
    </row>
    <row r="29656" spans="1:2" x14ac:dyDescent="0.3">
      <c r="A29656" s="2">
        <v>6.8840233319913002</v>
      </c>
      <c r="B29656" t="s">
        <v>57050</v>
      </c>
    </row>
    <row r="29657" spans="1:2" x14ac:dyDescent="0.3">
      <c r="A29657" s="2">
        <v>62.110467792489104</v>
      </c>
      <c r="B29657" t="s">
        <v>57049</v>
      </c>
    </row>
    <row r="29658" spans="1:2" x14ac:dyDescent="0.3">
      <c r="A29658" s="2">
        <v>0.30884</v>
      </c>
      <c r="B29658" t="s">
        <v>57048</v>
      </c>
    </row>
    <row r="29659" spans="1:2" x14ac:dyDescent="0.3">
      <c r="A29659" s="2">
        <v>4.0070000000000001E-2</v>
      </c>
      <c r="B29659" t="s">
        <v>57047</v>
      </c>
    </row>
    <row r="29660" spans="1:2" x14ac:dyDescent="0.3">
      <c r="A29660" s="2">
        <v>3.8902272596532401</v>
      </c>
      <c r="B29660" t="s">
        <v>57046</v>
      </c>
    </row>
    <row r="29661" spans="1:2" x14ac:dyDescent="0.3">
      <c r="A29661" s="2">
        <v>4.8136889659937401</v>
      </c>
      <c r="B29661" t="s">
        <v>57045</v>
      </c>
    </row>
    <row r="29662" spans="1:2" x14ac:dyDescent="0.3">
      <c r="A29662" s="2">
        <v>2.2019341256512002</v>
      </c>
      <c r="B29662" t="s">
        <v>57044</v>
      </c>
    </row>
    <row r="29663" spans="1:2" x14ac:dyDescent="0.3">
      <c r="A29663" s="2">
        <v>37.77073</v>
      </c>
      <c r="B29663" t="s">
        <v>57043</v>
      </c>
    </row>
    <row r="29664" spans="1:2" x14ac:dyDescent="0.3">
      <c r="A29664" s="2">
        <v>105.752209315104</v>
      </c>
      <c r="B29664" t="s">
        <v>57042</v>
      </c>
    </row>
    <row r="29665" spans="1:2" x14ac:dyDescent="0.3">
      <c r="A29665" s="2">
        <v>0.27667000000000003</v>
      </c>
      <c r="B29665" t="s">
        <v>57041</v>
      </c>
    </row>
    <row r="29666" spans="1:2" x14ac:dyDescent="0.3">
      <c r="A29666" s="2">
        <v>1.0717489864623899</v>
      </c>
      <c r="B29666" t="s">
        <v>57040</v>
      </c>
    </row>
    <row r="29667" spans="1:2" x14ac:dyDescent="0.3">
      <c r="A29667" s="2">
        <v>6.9943500935370198</v>
      </c>
      <c r="B29667" t="s">
        <v>57039</v>
      </c>
    </row>
    <row r="29668" spans="1:2" x14ac:dyDescent="0.3">
      <c r="A29668" s="2">
        <v>0.441012072835539</v>
      </c>
      <c r="B29668" t="s">
        <v>57038</v>
      </c>
    </row>
    <row r="29669" spans="1:2" x14ac:dyDescent="0.3">
      <c r="A29669" s="2">
        <v>12.37674</v>
      </c>
      <c r="B29669" t="s">
        <v>57037</v>
      </c>
    </row>
    <row r="29670" spans="1:2" x14ac:dyDescent="0.3">
      <c r="A29670" s="2">
        <v>3.6875499999999999</v>
      </c>
      <c r="B29670" t="s">
        <v>57036</v>
      </c>
    </row>
    <row r="29671" spans="1:2" x14ac:dyDescent="0.3">
      <c r="A29671" s="2">
        <v>27.230830000000001</v>
      </c>
      <c r="B29671" t="s">
        <v>57035</v>
      </c>
    </row>
    <row r="29672" spans="1:2" x14ac:dyDescent="0.3">
      <c r="A29672" s="2">
        <v>4.1492268534570401E-2</v>
      </c>
      <c r="B29672" t="s">
        <v>57034</v>
      </c>
    </row>
    <row r="29673" spans="1:2" x14ac:dyDescent="0.3">
      <c r="A29673" s="2">
        <v>29.127559999999999</v>
      </c>
      <c r="B29673" t="s">
        <v>57033</v>
      </c>
    </row>
    <row r="29674" spans="1:2" x14ac:dyDescent="0.3">
      <c r="A29674" s="2">
        <v>190.79897715007399</v>
      </c>
      <c r="B29674" t="s">
        <v>57032</v>
      </c>
    </row>
    <row r="29675" spans="1:2" x14ac:dyDescent="0.3">
      <c r="A29675" s="2">
        <v>15.662470000000001</v>
      </c>
      <c r="B29675" t="s">
        <v>57031</v>
      </c>
    </row>
    <row r="29676" spans="1:2" x14ac:dyDescent="0.3">
      <c r="A29676" s="2">
        <v>0.27623999999999999</v>
      </c>
      <c r="B29676" t="s">
        <v>57030</v>
      </c>
    </row>
    <row r="29677" spans="1:2" x14ac:dyDescent="0.3">
      <c r="A29677" s="2">
        <v>34.896799999999999</v>
      </c>
      <c r="B29677" t="s">
        <v>57029</v>
      </c>
    </row>
    <row r="29678" spans="1:2" x14ac:dyDescent="0.3">
      <c r="A29678" s="2">
        <v>2.3E-2</v>
      </c>
      <c r="B29678" t="s">
        <v>57028</v>
      </c>
    </row>
    <row r="29679" spans="1:2" x14ac:dyDescent="0.3">
      <c r="A29679" s="2">
        <v>6.3850699999999998</v>
      </c>
      <c r="B29679" t="s">
        <v>57027</v>
      </c>
    </row>
    <row r="29680" spans="1:2" x14ac:dyDescent="0.3">
      <c r="A29680" s="2">
        <v>0.21410999999999999</v>
      </c>
      <c r="B29680" t="s">
        <v>57026</v>
      </c>
    </row>
    <row r="29681" spans="1:2" x14ac:dyDescent="0.3">
      <c r="A29681" s="2">
        <v>25.25938</v>
      </c>
      <c r="B29681" t="s">
        <v>57025</v>
      </c>
    </row>
    <row r="29682" spans="1:2" x14ac:dyDescent="0.3">
      <c r="A29682" s="2">
        <v>5.9100000000000003E-3</v>
      </c>
      <c r="B29682" t="s">
        <v>57024</v>
      </c>
    </row>
    <row r="29683" spans="1:2" x14ac:dyDescent="0.3">
      <c r="A29683" s="2">
        <v>4.8500000000000001E-3</v>
      </c>
      <c r="B29683" t="s">
        <v>57023</v>
      </c>
    </row>
    <row r="29684" spans="1:2" x14ac:dyDescent="0.3">
      <c r="A29684" s="2">
        <v>1.6820000000000002E-2</v>
      </c>
      <c r="B29684" t="s">
        <v>57022</v>
      </c>
    </row>
    <row r="29685" spans="1:2" x14ac:dyDescent="0.3">
      <c r="A29685" s="2">
        <v>18.7194</v>
      </c>
      <c r="B29685" t="s">
        <v>57021</v>
      </c>
    </row>
    <row r="29686" spans="1:2" x14ac:dyDescent="0.3">
      <c r="A29686" s="2">
        <v>45.174840000000003</v>
      </c>
      <c r="B29686" t="s">
        <v>57020</v>
      </c>
    </row>
    <row r="29687" spans="1:2" x14ac:dyDescent="0.3">
      <c r="A29687" s="2">
        <v>0.30814358815131199</v>
      </c>
      <c r="B29687" t="s">
        <v>57019</v>
      </c>
    </row>
    <row r="29688" spans="1:2" x14ac:dyDescent="0.3">
      <c r="A29688" s="2">
        <v>43.420740000000002</v>
      </c>
      <c r="B29688" t="s">
        <v>57018</v>
      </c>
    </row>
    <row r="29689" spans="1:2" x14ac:dyDescent="0.3">
      <c r="A29689" s="2">
        <v>13.99858</v>
      </c>
      <c r="B29689" t="s">
        <v>57017</v>
      </c>
    </row>
    <row r="29690" spans="1:2" x14ac:dyDescent="0.3">
      <c r="A29690" s="2">
        <v>0.22699471587190201</v>
      </c>
      <c r="B29690" t="s">
        <v>57016</v>
      </c>
    </row>
    <row r="29691" spans="1:2" x14ac:dyDescent="0.3">
      <c r="A29691" s="2">
        <v>0.57511748312710698</v>
      </c>
      <c r="B29691" t="s">
        <v>57015</v>
      </c>
    </row>
    <row r="29692" spans="1:2" x14ac:dyDescent="0.3">
      <c r="A29692" s="2">
        <v>4.2689000000000004</v>
      </c>
      <c r="B29692" t="s">
        <v>57014</v>
      </c>
    </row>
    <row r="29693" spans="1:2" x14ac:dyDescent="0.3">
      <c r="A29693" s="2">
        <v>20.02871</v>
      </c>
      <c r="B29693" t="s">
        <v>57013</v>
      </c>
    </row>
    <row r="29694" spans="1:2" x14ac:dyDescent="0.3">
      <c r="A29694" s="2">
        <v>5.40857535761688</v>
      </c>
      <c r="B29694" t="s">
        <v>57012</v>
      </c>
    </row>
    <row r="29695" spans="1:2" x14ac:dyDescent="0.3">
      <c r="A29695" s="2">
        <v>32.529330000000002</v>
      </c>
      <c r="B29695" t="s">
        <v>57011</v>
      </c>
    </row>
    <row r="29696" spans="1:2" x14ac:dyDescent="0.3">
      <c r="A29696" s="2">
        <v>38.53877</v>
      </c>
      <c r="B29696" t="s">
        <v>57010</v>
      </c>
    </row>
    <row r="29697" spans="1:2" x14ac:dyDescent="0.3">
      <c r="A29697" s="2">
        <v>29.690449999999998</v>
      </c>
      <c r="B29697" t="s">
        <v>57009</v>
      </c>
    </row>
    <row r="29698" spans="1:2" x14ac:dyDescent="0.3">
      <c r="A29698" s="2">
        <v>2.7199999999999998E-2</v>
      </c>
      <c r="B29698" t="s">
        <v>57008</v>
      </c>
    </row>
    <row r="29699" spans="1:2" x14ac:dyDescent="0.3">
      <c r="A29699" s="2">
        <v>9.7097505310396794</v>
      </c>
      <c r="B29699" t="s">
        <v>57007</v>
      </c>
    </row>
    <row r="29700" spans="1:2" x14ac:dyDescent="0.3">
      <c r="A29700" s="2">
        <v>2.7116175401924402E-3</v>
      </c>
      <c r="B29700" t="s">
        <v>57006</v>
      </c>
    </row>
    <row r="29701" spans="1:2" x14ac:dyDescent="0.3">
      <c r="A29701" s="2">
        <v>1.001E-2</v>
      </c>
      <c r="B29701" t="s">
        <v>57005</v>
      </c>
    </row>
    <row r="29702" spans="1:2" x14ac:dyDescent="0.3">
      <c r="A29702" s="2">
        <v>2.8999999999999998E-3</v>
      </c>
      <c r="B29702" t="s">
        <v>57004</v>
      </c>
    </row>
    <row r="29703" spans="1:2" x14ac:dyDescent="0.3">
      <c r="A29703" s="2">
        <v>11.14578</v>
      </c>
      <c r="B29703" t="s">
        <v>57003</v>
      </c>
    </row>
    <row r="29704" spans="1:2" x14ac:dyDescent="0.3">
      <c r="A29704" s="2">
        <v>1.2023418387958401E-3</v>
      </c>
      <c r="B29704" t="s">
        <v>57002</v>
      </c>
    </row>
    <row r="29705" spans="1:2" x14ac:dyDescent="0.3">
      <c r="A29705" s="2">
        <v>16.185683174010101</v>
      </c>
      <c r="B29705" t="s">
        <v>57001</v>
      </c>
    </row>
    <row r="29706" spans="1:2" x14ac:dyDescent="0.3">
      <c r="A29706" s="2">
        <v>2.3121299999999998</v>
      </c>
      <c r="B29706" t="s">
        <v>57000</v>
      </c>
    </row>
    <row r="29707" spans="1:2" x14ac:dyDescent="0.3">
      <c r="A29707" s="2">
        <v>121.790108992757</v>
      </c>
      <c r="B29707" t="s">
        <v>56999</v>
      </c>
    </row>
    <row r="29708" spans="1:2" x14ac:dyDescent="0.3">
      <c r="A29708" s="2">
        <v>16.365549999999999</v>
      </c>
      <c r="B29708" t="s">
        <v>56998</v>
      </c>
    </row>
    <row r="29709" spans="1:2" x14ac:dyDescent="0.3">
      <c r="A29709" s="2">
        <v>9.3499988478499692</v>
      </c>
      <c r="B29709" t="s">
        <v>56997</v>
      </c>
    </row>
    <row r="29710" spans="1:2" x14ac:dyDescent="0.3">
      <c r="A29710" s="2">
        <v>25.13401</v>
      </c>
      <c r="B29710" t="s">
        <v>56996</v>
      </c>
    </row>
    <row r="29711" spans="1:2" x14ac:dyDescent="0.3">
      <c r="A29711" s="2">
        <v>2.17767</v>
      </c>
      <c r="B29711" t="s">
        <v>56995</v>
      </c>
    </row>
    <row r="29712" spans="1:2" x14ac:dyDescent="0.3">
      <c r="A29712" s="2">
        <v>10.235469999999999</v>
      </c>
      <c r="B29712" t="s">
        <v>56994</v>
      </c>
    </row>
    <row r="29713" spans="1:2" x14ac:dyDescent="0.3">
      <c r="A29713" s="2">
        <v>2.3693399999999998</v>
      </c>
      <c r="B29713" t="s">
        <v>56993</v>
      </c>
    </row>
    <row r="29714" spans="1:2" x14ac:dyDescent="0.3">
      <c r="A29714" s="2">
        <v>5.518E-2</v>
      </c>
      <c r="B29714" t="s">
        <v>56992</v>
      </c>
    </row>
    <row r="29715" spans="1:2" x14ac:dyDescent="0.3">
      <c r="A29715" s="2">
        <v>28.782450000000001</v>
      </c>
      <c r="B29715" t="s">
        <v>56991</v>
      </c>
    </row>
    <row r="29716" spans="1:2" x14ac:dyDescent="0.3">
      <c r="A29716" s="2">
        <v>12.82756</v>
      </c>
      <c r="B29716" t="s">
        <v>56990</v>
      </c>
    </row>
    <row r="29717" spans="1:2" x14ac:dyDescent="0.3">
      <c r="A29717" s="2">
        <v>10.36365</v>
      </c>
      <c r="B29717" t="s">
        <v>56989</v>
      </c>
    </row>
    <row r="29718" spans="1:2" x14ac:dyDescent="0.3">
      <c r="A29718" s="2">
        <v>8.3210000000000006E-2</v>
      </c>
      <c r="B29718" t="s">
        <v>56988</v>
      </c>
    </row>
    <row r="29719" spans="1:2" x14ac:dyDescent="0.3">
      <c r="A29719" s="2">
        <v>0.15478829534354499</v>
      </c>
      <c r="B29719" t="s">
        <v>56987</v>
      </c>
    </row>
    <row r="29720" spans="1:2" x14ac:dyDescent="0.3">
      <c r="A29720" s="2">
        <v>0.14485000000000001</v>
      </c>
      <c r="B29720" t="s">
        <v>56986</v>
      </c>
    </row>
    <row r="29721" spans="1:2" x14ac:dyDescent="0.3">
      <c r="A29721" s="2">
        <v>9.2188800000000004</v>
      </c>
      <c r="B29721" t="s">
        <v>56985</v>
      </c>
    </row>
    <row r="29722" spans="1:2" x14ac:dyDescent="0.3">
      <c r="A29722" s="2">
        <v>0.71832597774608598</v>
      </c>
      <c r="B29722" t="s">
        <v>56984</v>
      </c>
    </row>
    <row r="29723" spans="1:2" x14ac:dyDescent="0.3">
      <c r="A29723" s="2">
        <v>1.3822300000000001</v>
      </c>
      <c r="B29723" t="s">
        <v>56983</v>
      </c>
    </row>
    <row r="29724" spans="1:2" x14ac:dyDescent="0.3">
      <c r="A29724" s="2">
        <v>2.51702455461403</v>
      </c>
      <c r="B29724" t="s">
        <v>56982</v>
      </c>
    </row>
    <row r="29725" spans="1:2" x14ac:dyDescent="0.3">
      <c r="A29725" s="2">
        <v>0.39753656936653597</v>
      </c>
      <c r="B29725" t="s">
        <v>56981</v>
      </c>
    </row>
    <row r="29726" spans="1:2" x14ac:dyDescent="0.3">
      <c r="A29726" s="2">
        <v>9.2099999999999994E-3</v>
      </c>
      <c r="B29726" t="s">
        <v>56980</v>
      </c>
    </row>
    <row r="29727" spans="1:2" x14ac:dyDescent="0.3">
      <c r="A29727" s="2">
        <v>0.17801</v>
      </c>
      <c r="B29727" t="s">
        <v>56979</v>
      </c>
    </row>
    <row r="29728" spans="1:2" x14ac:dyDescent="0.3">
      <c r="A29728" s="2">
        <v>0.12981000000000001</v>
      </c>
      <c r="B29728" t="s">
        <v>56978</v>
      </c>
    </row>
    <row r="29729" spans="1:2" x14ac:dyDescent="0.3">
      <c r="A29729" s="2">
        <v>4.4559204327043701E-4</v>
      </c>
      <c r="B29729" t="s">
        <v>56977</v>
      </c>
    </row>
    <row r="29730" spans="1:2" x14ac:dyDescent="0.3">
      <c r="A29730" s="2">
        <v>3.46E-3</v>
      </c>
      <c r="B29730" t="s">
        <v>56976</v>
      </c>
    </row>
    <row r="29731" spans="1:2" x14ac:dyDescent="0.3">
      <c r="A29731" s="2">
        <v>1.2699999999999999E-2</v>
      </c>
      <c r="B29731" t="s">
        <v>56975</v>
      </c>
    </row>
    <row r="29732" spans="1:2" x14ac:dyDescent="0.3">
      <c r="A29732" s="2">
        <v>4.8375899999999996</v>
      </c>
      <c r="B29732" t="s">
        <v>56974</v>
      </c>
    </row>
    <row r="29733" spans="1:2" x14ac:dyDescent="0.3">
      <c r="A29733" s="2">
        <v>2.2300000000000002E-3</v>
      </c>
      <c r="B29733" t="s">
        <v>56973</v>
      </c>
    </row>
    <row r="29734" spans="1:2" x14ac:dyDescent="0.3">
      <c r="A29734" s="2">
        <v>1.4906724477194301E-3</v>
      </c>
      <c r="B29734" t="s">
        <v>56972</v>
      </c>
    </row>
    <row r="29735" spans="1:2" x14ac:dyDescent="0.3">
      <c r="A29735" s="2">
        <v>2.82E-3</v>
      </c>
      <c r="B29735" t="s">
        <v>56971</v>
      </c>
    </row>
    <row r="29736" spans="1:2" x14ac:dyDescent="0.3">
      <c r="A29736" s="2">
        <v>3.6800000000000001E-3</v>
      </c>
      <c r="B29736" t="s">
        <v>56970</v>
      </c>
    </row>
    <row r="29737" spans="1:2" x14ac:dyDescent="0.3">
      <c r="A29737" s="2">
        <v>12.391719999999999</v>
      </c>
      <c r="B29737" t="s">
        <v>56969</v>
      </c>
    </row>
    <row r="29738" spans="1:2" x14ac:dyDescent="0.3">
      <c r="A29738" s="2">
        <v>6.0054254042009297E-3</v>
      </c>
      <c r="B29738" t="s">
        <v>56968</v>
      </c>
    </row>
    <row r="29739" spans="1:2" x14ac:dyDescent="0.3">
      <c r="A29739" s="2">
        <v>17.924060833396702</v>
      </c>
      <c r="B29739" t="s">
        <v>56967</v>
      </c>
    </row>
    <row r="29740" spans="1:2" x14ac:dyDescent="0.3">
      <c r="A29740" s="2">
        <v>3.21991984102449</v>
      </c>
      <c r="B29740" t="s">
        <v>56966</v>
      </c>
    </row>
    <row r="29741" spans="1:2" x14ac:dyDescent="0.3">
      <c r="A29741" s="2">
        <v>35.587020000000003</v>
      </c>
      <c r="B29741" t="s">
        <v>56965</v>
      </c>
    </row>
    <row r="29742" spans="1:2" x14ac:dyDescent="0.3">
      <c r="A29742" s="2">
        <v>34.89629</v>
      </c>
      <c r="B29742" t="s">
        <v>56964</v>
      </c>
    </row>
    <row r="29743" spans="1:2" x14ac:dyDescent="0.3">
      <c r="A29743" s="2">
        <v>10.77294</v>
      </c>
      <c r="B29743" t="s">
        <v>56963</v>
      </c>
    </row>
    <row r="29744" spans="1:2" x14ac:dyDescent="0.3">
      <c r="A29744" s="2">
        <v>1.9187799999999999</v>
      </c>
      <c r="B29744" t="s">
        <v>56962</v>
      </c>
    </row>
    <row r="29745" spans="1:2" x14ac:dyDescent="0.3">
      <c r="A29745" s="2">
        <v>6.2727696266433501E-3</v>
      </c>
      <c r="B29745" t="s">
        <v>56961</v>
      </c>
    </row>
    <row r="29746" spans="1:2" x14ac:dyDescent="0.3">
      <c r="A29746" s="2">
        <v>66.598039999999997</v>
      </c>
      <c r="B29746" t="s">
        <v>56960</v>
      </c>
    </row>
    <row r="29747" spans="1:2" x14ac:dyDescent="0.3">
      <c r="A29747" s="2">
        <v>56.940036350927102</v>
      </c>
      <c r="B29747" t="s">
        <v>56959</v>
      </c>
    </row>
    <row r="29748" spans="1:2" x14ac:dyDescent="0.3">
      <c r="A29748" s="2">
        <v>4.3659699999999999</v>
      </c>
      <c r="B29748" t="s">
        <v>56958</v>
      </c>
    </row>
    <row r="29749" spans="1:2" x14ac:dyDescent="0.3">
      <c r="A29749" s="2">
        <v>2.5464334862022602</v>
      </c>
      <c r="B29749" t="s">
        <v>56957</v>
      </c>
    </row>
    <row r="29750" spans="1:2" x14ac:dyDescent="0.3">
      <c r="A29750" s="2">
        <v>6.0896100000000004</v>
      </c>
      <c r="B29750" t="s">
        <v>56956</v>
      </c>
    </row>
    <row r="29751" spans="1:2" x14ac:dyDescent="0.3">
      <c r="A29751" s="2">
        <v>31.235764536676999</v>
      </c>
      <c r="B29751" t="s">
        <v>56955</v>
      </c>
    </row>
    <row r="29752" spans="1:2" x14ac:dyDescent="0.3">
      <c r="A29752" s="2">
        <v>30.671076682970799</v>
      </c>
      <c r="B29752" t="s">
        <v>56954</v>
      </c>
    </row>
    <row r="29753" spans="1:2" x14ac:dyDescent="0.3">
      <c r="A29753" s="2">
        <v>10.93525</v>
      </c>
      <c r="B29753" t="s">
        <v>56953</v>
      </c>
    </row>
    <row r="29754" spans="1:2" x14ac:dyDescent="0.3">
      <c r="A29754" s="2">
        <v>9.3979999999999994E-2</v>
      </c>
      <c r="B29754" t="s">
        <v>56952</v>
      </c>
    </row>
    <row r="29755" spans="1:2" x14ac:dyDescent="0.3">
      <c r="A29755" s="2">
        <v>3.97709</v>
      </c>
      <c r="B29755" t="s">
        <v>56951</v>
      </c>
    </row>
    <row r="29756" spans="1:2" x14ac:dyDescent="0.3">
      <c r="A29756" s="2">
        <v>2.3607300000000002</v>
      </c>
      <c r="B29756" t="s">
        <v>56950</v>
      </c>
    </row>
    <row r="29757" spans="1:2" x14ac:dyDescent="0.3">
      <c r="A29757" s="2">
        <v>0.15951461882963899</v>
      </c>
      <c r="B29757" t="s">
        <v>56949</v>
      </c>
    </row>
    <row r="29758" spans="1:2" x14ac:dyDescent="0.3">
      <c r="A29758" s="2">
        <v>4.5854854653805899E-2</v>
      </c>
      <c r="B29758" t="s">
        <v>56948</v>
      </c>
    </row>
    <row r="29759" spans="1:2" x14ac:dyDescent="0.3">
      <c r="A29759" s="2">
        <v>2.8893436263659499E-3</v>
      </c>
      <c r="B29759" t="s">
        <v>56947</v>
      </c>
    </row>
    <row r="29760" spans="1:2" x14ac:dyDescent="0.3">
      <c r="A29760" s="2">
        <v>4.9081999999999999</v>
      </c>
      <c r="B29760" t="s">
        <v>56946</v>
      </c>
    </row>
    <row r="29761" spans="1:2" x14ac:dyDescent="0.3">
      <c r="A29761" s="2">
        <v>0.52232999999999996</v>
      </c>
      <c r="B29761" t="s">
        <v>56945</v>
      </c>
    </row>
    <row r="29762" spans="1:2" x14ac:dyDescent="0.3">
      <c r="A29762" s="2">
        <v>5.1829200000000002</v>
      </c>
      <c r="B29762" t="s">
        <v>56944</v>
      </c>
    </row>
    <row r="29763" spans="1:2" x14ac:dyDescent="0.3">
      <c r="A29763" s="2">
        <v>0.25609999999999999</v>
      </c>
      <c r="B29763" t="s">
        <v>56943</v>
      </c>
    </row>
    <row r="29764" spans="1:2" x14ac:dyDescent="0.3">
      <c r="A29764" s="2">
        <v>262.732775689851</v>
      </c>
      <c r="B29764" t="s">
        <v>56942</v>
      </c>
    </row>
    <row r="29765" spans="1:2" x14ac:dyDescent="0.3">
      <c r="A29765" s="2">
        <v>13.13233</v>
      </c>
      <c r="B29765" t="s">
        <v>56941</v>
      </c>
    </row>
    <row r="29766" spans="1:2" x14ac:dyDescent="0.3">
      <c r="A29766" s="2">
        <v>268.05957999999998</v>
      </c>
      <c r="B29766" t="s">
        <v>56940</v>
      </c>
    </row>
    <row r="29767" spans="1:2" x14ac:dyDescent="0.3">
      <c r="A29767" s="2">
        <v>14.10017</v>
      </c>
      <c r="B29767" t="s">
        <v>56939</v>
      </c>
    </row>
    <row r="29768" spans="1:2" x14ac:dyDescent="0.3">
      <c r="A29768" s="2">
        <v>28.610480250690198</v>
      </c>
      <c r="B29768" t="s">
        <v>56938</v>
      </c>
    </row>
    <row r="29769" spans="1:2" x14ac:dyDescent="0.3">
      <c r="A29769" s="2">
        <v>15.603070000000001</v>
      </c>
      <c r="B29769" t="s">
        <v>56937</v>
      </c>
    </row>
    <row r="29770" spans="1:2" x14ac:dyDescent="0.3">
      <c r="A29770" s="2">
        <v>1.70638844797</v>
      </c>
      <c r="B29770" t="s">
        <v>56936</v>
      </c>
    </row>
    <row r="29771" spans="1:2" x14ac:dyDescent="0.3">
      <c r="A29771" s="2">
        <v>9.9757489085978097</v>
      </c>
      <c r="B29771" t="s">
        <v>56935</v>
      </c>
    </row>
    <row r="29772" spans="1:2" x14ac:dyDescent="0.3">
      <c r="A29772" s="2">
        <v>3.2000000000000003E-4</v>
      </c>
      <c r="B29772" t="s">
        <v>56934</v>
      </c>
    </row>
    <row r="29773" spans="1:2" x14ac:dyDescent="0.3">
      <c r="A29773" s="2">
        <v>0.20977000000000001</v>
      </c>
      <c r="B29773" t="s">
        <v>56933</v>
      </c>
    </row>
    <row r="29774" spans="1:2" x14ac:dyDescent="0.3">
      <c r="A29774" s="2">
        <v>1.22156</v>
      </c>
      <c r="B29774" t="s">
        <v>56932</v>
      </c>
    </row>
    <row r="29775" spans="1:2" x14ac:dyDescent="0.3">
      <c r="A29775" s="2">
        <v>2.7440600000000002</v>
      </c>
      <c r="B29775" t="s">
        <v>56931</v>
      </c>
    </row>
    <row r="29776" spans="1:2" x14ac:dyDescent="0.3">
      <c r="A29776" s="2">
        <v>0.105243853541093</v>
      </c>
      <c r="B29776" t="s">
        <v>56930</v>
      </c>
    </row>
    <row r="29777" spans="1:2" x14ac:dyDescent="0.3">
      <c r="A29777" s="2">
        <v>11.14578</v>
      </c>
      <c r="B29777" t="s">
        <v>56929</v>
      </c>
    </row>
    <row r="29778" spans="1:2" x14ac:dyDescent="0.3">
      <c r="A29778" s="2">
        <v>3.3128098698186901</v>
      </c>
      <c r="B29778" t="s">
        <v>56928</v>
      </c>
    </row>
    <row r="29779" spans="1:2" x14ac:dyDescent="0.3">
      <c r="A29779" s="2">
        <v>0.10720933258404</v>
      </c>
      <c r="B29779" t="s">
        <v>56927</v>
      </c>
    </row>
    <row r="29780" spans="1:2" x14ac:dyDescent="0.3">
      <c r="A29780" s="2">
        <v>33.689509999999999</v>
      </c>
      <c r="B29780" t="s">
        <v>56926</v>
      </c>
    </row>
    <row r="29781" spans="1:2" x14ac:dyDescent="0.3">
      <c r="A29781" s="2">
        <v>0.38905894576615302</v>
      </c>
      <c r="B29781" t="s">
        <v>56925</v>
      </c>
    </row>
    <row r="29782" spans="1:2" x14ac:dyDescent="0.3">
      <c r="A29782" s="2">
        <v>43.503320000000002</v>
      </c>
      <c r="B29782" t="s">
        <v>56924</v>
      </c>
    </row>
    <row r="29783" spans="1:2" x14ac:dyDescent="0.3">
      <c r="A29783" s="2">
        <v>52.9310755983362</v>
      </c>
      <c r="B29783" t="s">
        <v>56923</v>
      </c>
    </row>
    <row r="29784" spans="1:2" x14ac:dyDescent="0.3">
      <c r="A29784" s="2">
        <v>20.586442422512299</v>
      </c>
      <c r="B29784" t="s">
        <v>56922</v>
      </c>
    </row>
    <row r="29785" spans="1:2" x14ac:dyDescent="0.3">
      <c r="A29785" s="2">
        <v>46.056570000000001</v>
      </c>
      <c r="B29785" t="s">
        <v>56921</v>
      </c>
    </row>
    <row r="29786" spans="1:2" x14ac:dyDescent="0.3">
      <c r="A29786" s="2">
        <v>2.17767</v>
      </c>
      <c r="B29786" t="s">
        <v>56920</v>
      </c>
    </row>
    <row r="29787" spans="1:2" x14ac:dyDescent="0.3">
      <c r="A29787" s="2">
        <v>8.8650199070633099E-3</v>
      </c>
      <c r="B29787" t="s">
        <v>56919</v>
      </c>
    </row>
    <row r="29788" spans="1:2" x14ac:dyDescent="0.3">
      <c r="A29788" s="2">
        <v>1.9843426539612702E-3</v>
      </c>
      <c r="B29788" t="s">
        <v>56918</v>
      </c>
    </row>
    <row r="29789" spans="1:2" x14ac:dyDescent="0.3">
      <c r="A29789" s="2">
        <v>1.5073573869049799</v>
      </c>
      <c r="B29789" t="s">
        <v>56917</v>
      </c>
    </row>
    <row r="29790" spans="1:2" x14ac:dyDescent="0.3">
      <c r="A29790" s="2">
        <v>0.25642999999999999</v>
      </c>
      <c r="B29790" t="s">
        <v>56916</v>
      </c>
    </row>
    <row r="29791" spans="1:2" x14ac:dyDescent="0.3">
      <c r="A29791" s="2">
        <v>9.8618699999999997</v>
      </c>
      <c r="B29791" t="s">
        <v>56915</v>
      </c>
    </row>
    <row r="29792" spans="1:2" x14ac:dyDescent="0.3">
      <c r="A29792" s="2">
        <v>2.4409935574569599</v>
      </c>
      <c r="B29792" t="s">
        <v>56914</v>
      </c>
    </row>
    <row r="29793" spans="1:2" x14ac:dyDescent="0.3">
      <c r="A29793" s="2">
        <v>11.484970000000001</v>
      </c>
      <c r="B29793" t="s">
        <v>56913</v>
      </c>
    </row>
    <row r="29794" spans="1:2" x14ac:dyDescent="0.3">
      <c r="A29794" s="2">
        <v>4.3326399999999996</v>
      </c>
      <c r="B29794" t="s">
        <v>56912</v>
      </c>
    </row>
    <row r="29795" spans="1:2" x14ac:dyDescent="0.3">
      <c r="A29795" s="2">
        <v>1.7860000000000001E-2</v>
      </c>
      <c r="B29795" t="s">
        <v>56911</v>
      </c>
    </row>
    <row r="29796" spans="1:2" x14ac:dyDescent="0.3">
      <c r="A29796" s="2">
        <v>0.20469512316025401</v>
      </c>
      <c r="B29796" t="s">
        <v>56910</v>
      </c>
    </row>
    <row r="29797" spans="1:2" x14ac:dyDescent="0.3">
      <c r="A29797" s="2">
        <v>6.1900000000000002E-3</v>
      </c>
      <c r="B29797" t="s">
        <v>56909</v>
      </c>
    </row>
    <row r="29798" spans="1:2" x14ac:dyDescent="0.3">
      <c r="A29798" s="2">
        <v>8.4750000000000006E-2</v>
      </c>
      <c r="B29798" t="s">
        <v>56908</v>
      </c>
    </row>
    <row r="29799" spans="1:2" x14ac:dyDescent="0.3">
      <c r="A29799" s="2">
        <v>1.5219999999999999E-2</v>
      </c>
      <c r="B29799" t="s">
        <v>56907</v>
      </c>
    </row>
    <row r="29800" spans="1:2" x14ac:dyDescent="0.3">
      <c r="A29800" s="2">
        <v>3.60068552151662</v>
      </c>
      <c r="B29800" t="s">
        <v>56906</v>
      </c>
    </row>
    <row r="29801" spans="1:2" x14ac:dyDescent="0.3">
      <c r="A29801" s="2">
        <v>9.2691700000000008</v>
      </c>
      <c r="B29801" t="s">
        <v>56905</v>
      </c>
    </row>
    <row r="29802" spans="1:2" x14ac:dyDescent="0.3">
      <c r="A29802" s="2">
        <v>0.28031777419505499</v>
      </c>
      <c r="B29802" t="s">
        <v>56904</v>
      </c>
    </row>
    <row r="29803" spans="1:2" x14ac:dyDescent="0.3">
      <c r="A29803" s="2">
        <v>3.1909800000000001</v>
      </c>
      <c r="B29803" t="s">
        <v>56903</v>
      </c>
    </row>
    <row r="29804" spans="1:2" x14ac:dyDescent="0.3">
      <c r="A29804" s="2">
        <v>0.73777000000000004</v>
      </c>
      <c r="B29804" t="s">
        <v>56902</v>
      </c>
    </row>
    <row r="29805" spans="1:2" x14ac:dyDescent="0.3">
      <c r="A29805" s="2">
        <v>0.18495353796122799</v>
      </c>
      <c r="B29805" t="s">
        <v>56901</v>
      </c>
    </row>
    <row r="29806" spans="1:2" x14ac:dyDescent="0.3">
      <c r="A29806" s="2">
        <v>2.91939373683859</v>
      </c>
      <c r="B29806" t="s">
        <v>56900</v>
      </c>
    </row>
    <row r="29807" spans="1:2" x14ac:dyDescent="0.3">
      <c r="A29807" s="2">
        <v>8.8014793234613098</v>
      </c>
      <c r="B29807" t="s">
        <v>56899</v>
      </c>
    </row>
    <row r="29808" spans="1:2" x14ac:dyDescent="0.3">
      <c r="A29808" s="2">
        <v>1.75028938855824</v>
      </c>
      <c r="B29808" t="s">
        <v>56898</v>
      </c>
    </row>
    <row r="29809" spans="1:2" x14ac:dyDescent="0.3">
      <c r="A29809" s="2">
        <v>1.8957711225228598E-2</v>
      </c>
      <c r="B29809" t="s">
        <v>56897</v>
      </c>
    </row>
    <row r="29810" spans="1:2" x14ac:dyDescent="0.3">
      <c r="A29810" s="2">
        <v>11.63874</v>
      </c>
      <c r="B29810" t="s">
        <v>56896</v>
      </c>
    </row>
    <row r="29811" spans="1:2" x14ac:dyDescent="0.3">
      <c r="A29811" s="2">
        <v>1.5391600000000001</v>
      </c>
      <c r="B29811" t="s">
        <v>56895</v>
      </c>
    </row>
    <row r="29812" spans="1:2" x14ac:dyDescent="0.3">
      <c r="A29812" s="2">
        <v>3.40327</v>
      </c>
      <c r="B29812" t="s">
        <v>56894</v>
      </c>
    </row>
    <row r="29813" spans="1:2" x14ac:dyDescent="0.3">
      <c r="A29813" s="2">
        <v>81.348344186942796</v>
      </c>
      <c r="B29813" t="s">
        <v>56893</v>
      </c>
    </row>
    <row r="29814" spans="1:2" x14ac:dyDescent="0.3">
      <c r="A29814" s="2">
        <v>0.63871449127334701</v>
      </c>
      <c r="B29814" t="s">
        <v>56892</v>
      </c>
    </row>
    <row r="29815" spans="1:2" x14ac:dyDescent="0.3">
      <c r="A29815" s="2">
        <v>0.19094080925517301</v>
      </c>
      <c r="B29815" t="s">
        <v>56891</v>
      </c>
    </row>
    <row r="29816" spans="1:2" x14ac:dyDescent="0.3">
      <c r="A29816" s="2">
        <v>1.7161500000000001</v>
      </c>
      <c r="B29816" t="s">
        <v>56890</v>
      </c>
    </row>
    <row r="29817" spans="1:2" x14ac:dyDescent="0.3">
      <c r="A29817" s="2">
        <v>0.51207246276312601</v>
      </c>
      <c r="B29817" t="s">
        <v>56889</v>
      </c>
    </row>
    <row r="29818" spans="1:2" x14ac:dyDescent="0.3">
      <c r="A29818" s="2">
        <v>4.5262500000000001</v>
      </c>
      <c r="B29818" t="s">
        <v>56888</v>
      </c>
    </row>
    <row r="29819" spans="1:2" x14ac:dyDescent="0.3">
      <c r="A29819" s="2">
        <v>30.136769999999999</v>
      </c>
      <c r="B29819" t="s">
        <v>56887</v>
      </c>
    </row>
    <row r="29820" spans="1:2" x14ac:dyDescent="0.3">
      <c r="A29820" s="2">
        <v>3.9341499999999998</v>
      </c>
      <c r="B29820" t="s">
        <v>56886</v>
      </c>
    </row>
    <row r="29821" spans="1:2" x14ac:dyDescent="0.3">
      <c r="A29821" s="2">
        <v>20</v>
      </c>
      <c r="B29821" t="s">
        <v>1131</v>
      </c>
    </row>
    <row r="29822" spans="1:2" x14ac:dyDescent="0.3">
      <c r="A29822" s="2">
        <v>55.499511572722902</v>
      </c>
      <c r="B29822" t="s">
        <v>56885</v>
      </c>
    </row>
    <row r="29823" spans="1:2" x14ac:dyDescent="0.3">
      <c r="A29823" s="2">
        <v>45.546953626738997</v>
      </c>
      <c r="B29823" t="s">
        <v>56884</v>
      </c>
    </row>
    <row r="29824" spans="1:2" x14ac:dyDescent="0.3">
      <c r="A29824" s="2">
        <v>3.5623200000000002</v>
      </c>
      <c r="B29824" t="s">
        <v>56883</v>
      </c>
    </row>
    <row r="29825" spans="1:2" x14ac:dyDescent="0.3">
      <c r="A29825" s="2">
        <v>0.98755935942937201</v>
      </c>
      <c r="B29825" t="s">
        <v>56882</v>
      </c>
    </row>
    <row r="29826" spans="1:2" x14ac:dyDescent="0.3">
      <c r="A29826" s="2">
        <v>17.981172662144399</v>
      </c>
      <c r="B29826" t="s">
        <v>56881</v>
      </c>
    </row>
    <row r="29827" spans="1:2" x14ac:dyDescent="0.3">
      <c r="A29827" s="2">
        <v>35.804599545118997</v>
      </c>
      <c r="B29827" t="s">
        <v>56880</v>
      </c>
    </row>
    <row r="29828" spans="1:2" x14ac:dyDescent="0.3">
      <c r="A29828" s="2">
        <v>0.91970877105014603</v>
      </c>
      <c r="B29828" t="s">
        <v>56879</v>
      </c>
    </row>
    <row r="29829" spans="1:2" x14ac:dyDescent="0.3">
      <c r="A29829" s="2">
        <v>0.87617</v>
      </c>
      <c r="B29829" t="s">
        <v>56878</v>
      </c>
    </row>
    <row r="29830" spans="1:2" x14ac:dyDescent="0.3">
      <c r="A29830" s="2">
        <v>6.8440000000000001E-2</v>
      </c>
      <c r="B29830" t="s">
        <v>56877</v>
      </c>
    </row>
    <row r="29831" spans="1:2" x14ac:dyDescent="0.3">
      <c r="A29831" s="2">
        <v>5.4462599999999997</v>
      </c>
      <c r="B29831" t="s">
        <v>56876</v>
      </c>
    </row>
    <row r="29832" spans="1:2" x14ac:dyDescent="0.3">
      <c r="A29832" s="2">
        <v>235.65174999999999</v>
      </c>
      <c r="B29832" t="s">
        <v>56875</v>
      </c>
    </row>
    <row r="29833" spans="1:2" x14ac:dyDescent="0.3">
      <c r="A29833" s="2">
        <v>38.10765</v>
      </c>
      <c r="B29833" t="s">
        <v>56874</v>
      </c>
    </row>
    <row r="29834" spans="1:2" x14ac:dyDescent="0.3">
      <c r="A29834" s="2">
        <v>6.4683255896857104E-4</v>
      </c>
      <c r="B29834" t="s">
        <v>56873</v>
      </c>
    </row>
    <row r="29835" spans="1:2" x14ac:dyDescent="0.3">
      <c r="A29835" s="2">
        <v>29.690449999999998</v>
      </c>
      <c r="B29835" t="s">
        <v>56872</v>
      </c>
    </row>
    <row r="29836" spans="1:2" x14ac:dyDescent="0.3">
      <c r="A29836" s="2">
        <v>6.9404700000000004</v>
      </c>
      <c r="B29836" t="s">
        <v>56871</v>
      </c>
    </row>
    <row r="29837" spans="1:2" x14ac:dyDescent="0.3">
      <c r="A29837" s="2">
        <v>3.4840000000000003E-2</v>
      </c>
      <c r="B29837" t="s">
        <v>56870</v>
      </c>
    </row>
    <row r="29838" spans="1:2" x14ac:dyDescent="0.3">
      <c r="A29838" s="2">
        <v>52.506729999999997</v>
      </c>
      <c r="B29838" t="s">
        <v>56869</v>
      </c>
    </row>
    <row r="29839" spans="1:2" x14ac:dyDescent="0.3">
      <c r="A29839" s="2">
        <v>5.9751000000000003</v>
      </c>
      <c r="B29839" t="s">
        <v>56868</v>
      </c>
    </row>
    <row r="29840" spans="1:2" x14ac:dyDescent="0.3">
      <c r="A29840" s="2">
        <v>67.964190000000002</v>
      </c>
      <c r="B29840" t="s">
        <v>56867</v>
      </c>
    </row>
    <row r="29841" spans="1:2" x14ac:dyDescent="0.3">
      <c r="A29841" s="2">
        <v>19.168469999999999</v>
      </c>
      <c r="B29841" t="s">
        <v>56866</v>
      </c>
    </row>
    <row r="29842" spans="1:2" x14ac:dyDescent="0.3">
      <c r="A29842" s="2">
        <v>19.472850000000001</v>
      </c>
      <c r="B29842" t="s">
        <v>56865</v>
      </c>
    </row>
    <row r="29843" spans="1:2" x14ac:dyDescent="0.3">
      <c r="A29843" s="2">
        <v>2.7</v>
      </c>
      <c r="B29843" t="s">
        <v>56864</v>
      </c>
    </row>
    <row r="29844" spans="1:2" x14ac:dyDescent="0.3">
      <c r="A29844" s="2">
        <v>0.70619999214323304</v>
      </c>
      <c r="B29844" t="s">
        <v>56863</v>
      </c>
    </row>
    <row r="29845" spans="1:2" x14ac:dyDescent="0.3">
      <c r="A29845" s="2">
        <v>4.1444999999999999</v>
      </c>
      <c r="B29845" t="s">
        <v>56862</v>
      </c>
    </row>
    <row r="29846" spans="1:2" x14ac:dyDescent="0.3">
      <c r="A29846" s="2">
        <v>10.80448</v>
      </c>
      <c r="B29846" t="s">
        <v>56861</v>
      </c>
    </row>
    <row r="29847" spans="1:2" x14ac:dyDescent="0.3">
      <c r="A29847" s="2">
        <v>2.8422731586466798</v>
      </c>
      <c r="B29847" t="s">
        <v>56860</v>
      </c>
    </row>
    <row r="29848" spans="1:2" x14ac:dyDescent="0.3">
      <c r="A29848" s="2">
        <v>52.879065079919698</v>
      </c>
      <c r="B29848" t="s">
        <v>56859</v>
      </c>
    </row>
    <row r="29849" spans="1:2" x14ac:dyDescent="0.3">
      <c r="A29849" s="2">
        <v>0.41405143494637697</v>
      </c>
      <c r="B29849" t="s">
        <v>56858</v>
      </c>
    </row>
    <row r="29850" spans="1:2" x14ac:dyDescent="0.3">
      <c r="A29850" s="2">
        <v>5.8895504618241397E-2</v>
      </c>
      <c r="B29850" t="s">
        <v>56857</v>
      </c>
    </row>
    <row r="29851" spans="1:2" x14ac:dyDescent="0.3">
      <c r="A29851" s="2">
        <v>0.18135999999999999</v>
      </c>
      <c r="B29851" t="s">
        <v>56856</v>
      </c>
    </row>
    <row r="29852" spans="1:2" x14ac:dyDescent="0.3">
      <c r="A29852" s="2">
        <v>6.5114654897399801E-2</v>
      </c>
      <c r="B29852" t="s">
        <v>56855</v>
      </c>
    </row>
    <row r="29853" spans="1:2" x14ac:dyDescent="0.3">
      <c r="A29853" s="2">
        <v>1.78039912536842E-2</v>
      </c>
      <c r="B29853" t="s">
        <v>56854</v>
      </c>
    </row>
    <row r="29854" spans="1:2" x14ac:dyDescent="0.3">
      <c r="A29854" s="2">
        <v>0.88298273109969605</v>
      </c>
      <c r="B29854" t="s">
        <v>56853</v>
      </c>
    </row>
    <row r="29855" spans="1:2" x14ac:dyDescent="0.3">
      <c r="A29855" s="2">
        <v>34.901060000000001</v>
      </c>
      <c r="B29855" t="s">
        <v>56852</v>
      </c>
    </row>
    <row r="29856" spans="1:2" x14ac:dyDescent="0.3">
      <c r="A29856" s="2">
        <v>71.032949264152805</v>
      </c>
      <c r="B29856" t="s">
        <v>56851</v>
      </c>
    </row>
    <row r="29857" spans="1:2" x14ac:dyDescent="0.3">
      <c r="A29857" s="2">
        <v>5.0523055333198202E-2</v>
      </c>
      <c r="B29857" t="s">
        <v>56850</v>
      </c>
    </row>
    <row r="29858" spans="1:2" x14ac:dyDescent="0.3">
      <c r="A29858" s="2">
        <v>2.2343509334771802E-2</v>
      </c>
      <c r="B29858" t="s">
        <v>56849</v>
      </c>
    </row>
    <row r="29859" spans="1:2" x14ac:dyDescent="0.3">
      <c r="A29859" s="2">
        <v>9.3500000000000007E-3</v>
      </c>
      <c r="B29859" t="s">
        <v>56848</v>
      </c>
    </row>
    <row r="29860" spans="1:2" x14ac:dyDescent="0.3">
      <c r="A29860" s="2">
        <v>3.2058399999999998</v>
      </c>
      <c r="B29860" t="s">
        <v>56847</v>
      </c>
    </row>
    <row r="29861" spans="1:2" x14ac:dyDescent="0.3">
      <c r="A29861" s="2">
        <v>4.42334222887325</v>
      </c>
      <c r="B29861" t="s">
        <v>56846</v>
      </c>
    </row>
    <row r="29862" spans="1:2" x14ac:dyDescent="0.3">
      <c r="A29862" s="2">
        <v>0.22139</v>
      </c>
      <c r="B29862" t="s">
        <v>56845</v>
      </c>
    </row>
    <row r="29863" spans="1:2" x14ac:dyDescent="0.3">
      <c r="A29863" s="2">
        <v>0.21465131911847199</v>
      </c>
      <c r="B29863" t="s">
        <v>56844</v>
      </c>
    </row>
    <row r="29864" spans="1:2" x14ac:dyDescent="0.3">
      <c r="A29864" s="2">
        <v>5.1191340073951004</v>
      </c>
      <c r="B29864" t="s">
        <v>56843</v>
      </c>
    </row>
    <row r="29865" spans="1:2" x14ac:dyDescent="0.3">
      <c r="A29865" s="2">
        <v>0.37684000000000001</v>
      </c>
      <c r="B29865" t="s">
        <v>56842</v>
      </c>
    </row>
    <row r="29866" spans="1:2" x14ac:dyDescent="0.3">
      <c r="A29866" s="2">
        <v>2.1315383715607301</v>
      </c>
      <c r="B29866" t="s">
        <v>56841</v>
      </c>
    </row>
    <row r="29867" spans="1:2" x14ac:dyDescent="0.3">
      <c r="A29867" s="2">
        <v>0.08</v>
      </c>
      <c r="B29867" t="s">
        <v>56840</v>
      </c>
    </row>
    <row r="29868" spans="1:2" x14ac:dyDescent="0.3">
      <c r="A29868" s="2">
        <v>3.32843</v>
      </c>
      <c r="B29868" t="s">
        <v>56839</v>
      </c>
    </row>
    <row r="29869" spans="1:2" x14ac:dyDescent="0.3">
      <c r="A29869" s="2">
        <v>4.2855954916857203E-2</v>
      </c>
      <c r="B29869" t="s">
        <v>56838</v>
      </c>
    </row>
    <row r="29870" spans="1:2" x14ac:dyDescent="0.3">
      <c r="A29870" s="2">
        <v>36.164749999999998</v>
      </c>
      <c r="B29870" t="s">
        <v>56837</v>
      </c>
    </row>
    <row r="29871" spans="1:2" x14ac:dyDescent="0.3">
      <c r="A29871" s="2">
        <v>4.2478947914114697E-2</v>
      </c>
      <c r="B29871" t="s">
        <v>56836</v>
      </c>
    </row>
    <row r="29872" spans="1:2" x14ac:dyDescent="0.3">
      <c r="A29872" s="2">
        <v>1.18574941444502</v>
      </c>
      <c r="B29872" t="s">
        <v>56835</v>
      </c>
    </row>
    <row r="29873" spans="1:2" x14ac:dyDescent="0.3">
      <c r="A29873" s="2">
        <v>1.5902543742820501</v>
      </c>
      <c r="B29873" t="s">
        <v>56834</v>
      </c>
    </row>
    <row r="29874" spans="1:2" x14ac:dyDescent="0.3">
      <c r="A29874" s="2">
        <v>0.16546224158685099</v>
      </c>
      <c r="B29874" t="s">
        <v>56833</v>
      </c>
    </row>
    <row r="29875" spans="1:2" x14ac:dyDescent="0.3">
      <c r="A29875" s="2">
        <v>4.3800000000000002E-3</v>
      </c>
      <c r="B29875" t="s">
        <v>56832</v>
      </c>
    </row>
    <row r="29876" spans="1:2" x14ac:dyDescent="0.3">
      <c r="A29876" s="2">
        <v>6.0299999999999998E-3</v>
      </c>
      <c r="B29876" t="s">
        <v>56831</v>
      </c>
    </row>
    <row r="29877" spans="1:2" x14ac:dyDescent="0.3">
      <c r="A29877" s="2">
        <v>18.093372843685401</v>
      </c>
      <c r="B29877" t="s">
        <v>56830</v>
      </c>
    </row>
    <row r="29878" spans="1:2" x14ac:dyDescent="0.3">
      <c r="A29878" s="2">
        <v>0.75678999999999996</v>
      </c>
      <c r="B29878" t="s">
        <v>56829</v>
      </c>
    </row>
    <row r="29879" spans="1:2" x14ac:dyDescent="0.3">
      <c r="A29879" s="2">
        <v>0.121633620926641</v>
      </c>
      <c r="B29879" t="s">
        <v>56828</v>
      </c>
    </row>
    <row r="29880" spans="1:2" x14ac:dyDescent="0.3">
      <c r="A29880" s="2">
        <v>5.0599999999999999E-2</v>
      </c>
      <c r="B29880" t="s">
        <v>56827</v>
      </c>
    </row>
    <row r="29881" spans="1:2" x14ac:dyDescent="0.3">
      <c r="A29881" s="2">
        <v>87.509428999448104</v>
      </c>
      <c r="B29881" t="s">
        <v>56826</v>
      </c>
    </row>
    <row r="29882" spans="1:2" x14ac:dyDescent="0.3">
      <c r="A29882" s="2">
        <v>55.180929999999996</v>
      </c>
      <c r="B29882" t="s">
        <v>56825</v>
      </c>
    </row>
    <row r="29883" spans="1:2" x14ac:dyDescent="0.3">
      <c r="A29883" s="2">
        <v>36.695360000000001</v>
      </c>
      <c r="B29883" t="s">
        <v>56824</v>
      </c>
    </row>
    <row r="29884" spans="1:2" x14ac:dyDescent="0.3">
      <c r="A29884" s="2">
        <v>1.6776800000000001</v>
      </c>
      <c r="B29884" t="s">
        <v>56823</v>
      </c>
    </row>
    <row r="29885" spans="1:2" x14ac:dyDescent="0.3">
      <c r="A29885" s="2">
        <v>96.880920000000003</v>
      </c>
      <c r="B29885" t="s">
        <v>56822</v>
      </c>
    </row>
    <row r="29886" spans="1:2" x14ac:dyDescent="0.3">
      <c r="A29886" s="2">
        <v>1.2579999999999999E-2</v>
      </c>
      <c r="B29886" t="s">
        <v>56821</v>
      </c>
    </row>
    <row r="29887" spans="1:2" x14ac:dyDescent="0.3">
      <c r="A29887" s="2">
        <v>1.5095400000000001</v>
      </c>
      <c r="B29887" t="s">
        <v>56820</v>
      </c>
    </row>
    <row r="29888" spans="1:2" x14ac:dyDescent="0.3">
      <c r="A29888" s="2">
        <v>7.4385480090719304E-3</v>
      </c>
      <c r="B29888" t="s">
        <v>56819</v>
      </c>
    </row>
    <row r="29889" spans="1:2" x14ac:dyDescent="0.3">
      <c r="A29889" s="2">
        <v>17.936150000000001</v>
      </c>
      <c r="B29889" t="s">
        <v>56818</v>
      </c>
    </row>
    <row r="29890" spans="1:2" x14ac:dyDescent="0.3">
      <c r="A29890" s="2">
        <v>0.37052000000000002</v>
      </c>
      <c r="B29890" t="s">
        <v>56817</v>
      </c>
    </row>
    <row r="29891" spans="1:2" x14ac:dyDescent="0.3">
      <c r="A29891" s="2">
        <v>2.7485679108234899E-2</v>
      </c>
      <c r="B29891" t="s">
        <v>56816</v>
      </c>
    </row>
    <row r="29892" spans="1:2" x14ac:dyDescent="0.3">
      <c r="A29892" s="2">
        <v>1.1727000000000001</v>
      </c>
      <c r="B29892" t="s">
        <v>56815</v>
      </c>
    </row>
    <row r="29893" spans="1:2" x14ac:dyDescent="0.3">
      <c r="A29893" s="2">
        <v>12.10849</v>
      </c>
      <c r="B29893" t="s">
        <v>56814</v>
      </c>
    </row>
    <row r="29894" spans="1:2" x14ac:dyDescent="0.3">
      <c r="A29894" s="2">
        <v>1.93804</v>
      </c>
      <c r="B29894" t="s">
        <v>56813</v>
      </c>
    </row>
    <row r="29895" spans="1:2" x14ac:dyDescent="0.3">
      <c r="A29895" s="2">
        <v>5.00481518728495</v>
      </c>
      <c r="B29895" t="s">
        <v>56812</v>
      </c>
    </row>
    <row r="29896" spans="1:2" x14ac:dyDescent="0.3">
      <c r="A29896" s="2">
        <v>2.5337134987552998E-2</v>
      </c>
      <c r="B29896" t="s">
        <v>56811</v>
      </c>
    </row>
    <row r="29897" spans="1:2" x14ac:dyDescent="0.3">
      <c r="A29897" s="2">
        <v>0.43082074809334298</v>
      </c>
      <c r="B29897" t="s">
        <v>56810</v>
      </c>
    </row>
    <row r="29898" spans="1:2" x14ac:dyDescent="0.3">
      <c r="A29898" s="2">
        <v>7.6531822307209896E-2</v>
      </c>
      <c r="B29898" t="s">
        <v>56809</v>
      </c>
    </row>
    <row r="29899" spans="1:2" x14ac:dyDescent="0.3">
      <c r="A29899" s="2">
        <v>0.148508182529728</v>
      </c>
      <c r="B29899" t="s">
        <v>56808</v>
      </c>
    </row>
    <row r="29900" spans="1:2" x14ac:dyDescent="0.3">
      <c r="A29900" s="2">
        <v>0.27991536633328701</v>
      </c>
      <c r="B29900" t="s">
        <v>56807</v>
      </c>
    </row>
    <row r="29901" spans="1:2" x14ac:dyDescent="0.3">
      <c r="A29901" s="2">
        <v>4.6465280910330503E-2</v>
      </c>
      <c r="B29901" t="s">
        <v>56806</v>
      </c>
    </row>
    <row r="29902" spans="1:2" x14ac:dyDescent="0.3">
      <c r="A29902" s="2">
        <v>0.37507064048185901</v>
      </c>
      <c r="B29902" t="s">
        <v>56805</v>
      </c>
    </row>
    <row r="29903" spans="1:2" x14ac:dyDescent="0.3">
      <c r="A29903" s="2">
        <v>0.79622999999999999</v>
      </c>
      <c r="B29903" t="s">
        <v>56804</v>
      </c>
    </row>
    <row r="29904" spans="1:2" x14ac:dyDescent="0.3">
      <c r="A29904" s="2">
        <v>1.7099299999999999</v>
      </c>
      <c r="B29904" t="s">
        <v>56803</v>
      </c>
    </row>
    <row r="29905" spans="1:2" x14ac:dyDescent="0.3">
      <c r="A29905" s="2">
        <v>9.6277519751337692</v>
      </c>
      <c r="B29905" t="s">
        <v>56802</v>
      </c>
    </row>
    <row r="29906" spans="1:2" x14ac:dyDescent="0.3">
      <c r="A29906" s="2">
        <v>0.56986764594529105</v>
      </c>
      <c r="B29906" t="s">
        <v>56801</v>
      </c>
    </row>
    <row r="29907" spans="1:2" x14ac:dyDescent="0.3">
      <c r="A29907" s="2">
        <v>13.950023074155199</v>
      </c>
      <c r="B29907" t="s">
        <v>56800</v>
      </c>
    </row>
    <row r="29908" spans="1:2" x14ac:dyDescent="0.3">
      <c r="A29908" s="2">
        <v>7.3600000000000002E-3</v>
      </c>
      <c r="B29908" t="s">
        <v>56799</v>
      </c>
    </row>
    <row r="29909" spans="1:2" x14ac:dyDescent="0.3">
      <c r="A29909" s="2">
        <v>0.722855063087253</v>
      </c>
      <c r="B29909" t="s">
        <v>56798</v>
      </c>
    </row>
    <row r="29910" spans="1:2" x14ac:dyDescent="0.3">
      <c r="A29910" s="2">
        <v>0.10566522185662899</v>
      </c>
      <c r="B29910" t="s">
        <v>56797</v>
      </c>
    </row>
    <row r="29911" spans="1:2" x14ac:dyDescent="0.3">
      <c r="A29911" s="2">
        <v>4.4000000000000002E-4</v>
      </c>
      <c r="B29911" t="s">
        <v>56796</v>
      </c>
    </row>
    <row r="29912" spans="1:2" x14ac:dyDescent="0.3">
      <c r="A29912" s="2">
        <v>2.3423042884968801</v>
      </c>
      <c r="B29912" t="s">
        <v>56795</v>
      </c>
    </row>
    <row r="29913" spans="1:2" x14ac:dyDescent="0.3">
      <c r="A29913" s="2">
        <v>2.5466915232806701E-2</v>
      </c>
      <c r="B29913" t="s">
        <v>56794</v>
      </c>
    </row>
    <row r="29914" spans="1:2" x14ac:dyDescent="0.3">
      <c r="A29914" s="2">
        <v>0.97824999999999995</v>
      </c>
      <c r="B29914" t="s">
        <v>56793</v>
      </c>
    </row>
    <row r="29915" spans="1:2" x14ac:dyDescent="0.3">
      <c r="A29915" s="2">
        <v>43.305540000000001</v>
      </c>
      <c r="B29915" t="s">
        <v>56792</v>
      </c>
    </row>
    <row r="29916" spans="1:2" x14ac:dyDescent="0.3">
      <c r="A29916" s="2">
        <v>5.2490000000000002E-2</v>
      </c>
      <c r="B29916" t="s">
        <v>56791</v>
      </c>
    </row>
    <row r="29917" spans="1:2" x14ac:dyDescent="0.3">
      <c r="A29917" s="2">
        <v>37.543340000000001</v>
      </c>
      <c r="B29917" t="s">
        <v>56790</v>
      </c>
    </row>
    <row r="29918" spans="1:2" x14ac:dyDescent="0.3">
      <c r="A29918" s="2">
        <v>11.599257849311</v>
      </c>
      <c r="B29918" t="s">
        <v>56789</v>
      </c>
    </row>
    <row r="29919" spans="1:2" x14ac:dyDescent="0.3">
      <c r="A29919" s="2">
        <v>23.980090169954401</v>
      </c>
      <c r="B29919" t="s">
        <v>56788</v>
      </c>
    </row>
    <row r="29920" spans="1:2" x14ac:dyDescent="0.3">
      <c r="A29920" s="2">
        <v>0.15645000000000001</v>
      </c>
      <c r="B29920" t="s">
        <v>56787</v>
      </c>
    </row>
    <row r="29921" spans="1:2" x14ac:dyDescent="0.3">
      <c r="A29921" s="2">
        <v>69.391530000000003</v>
      </c>
      <c r="B29921" t="s">
        <v>56786</v>
      </c>
    </row>
    <row r="29922" spans="1:2" x14ac:dyDescent="0.3">
      <c r="A29922" s="2">
        <v>12.6279</v>
      </c>
      <c r="B29922" t="s">
        <v>56785</v>
      </c>
    </row>
    <row r="29923" spans="1:2" x14ac:dyDescent="0.3">
      <c r="A29923" s="2">
        <v>1.576E-2</v>
      </c>
      <c r="B29923" t="s">
        <v>56784</v>
      </c>
    </row>
    <row r="29924" spans="1:2" x14ac:dyDescent="0.3">
      <c r="A29924" s="2">
        <v>4.3859199999999996</v>
      </c>
      <c r="B29924" t="s">
        <v>56783</v>
      </c>
    </row>
    <row r="29925" spans="1:2" x14ac:dyDescent="0.3">
      <c r="A29925" s="2">
        <v>0.14022000000000001</v>
      </c>
      <c r="B29925" t="s">
        <v>56782</v>
      </c>
    </row>
    <row r="29926" spans="1:2" x14ac:dyDescent="0.3">
      <c r="A29926" s="2">
        <v>1.2369182425648899</v>
      </c>
      <c r="B29926" t="s">
        <v>56781</v>
      </c>
    </row>
    <row r="29927" spans="1:2" x14ac:dyDescent="0.3">
      <c r="A29927" s="2">
        <v>0.66544000000000003</v>
      </c>
      <c r="B29927" t="s">
        <v>56780</v>
      </c>
    </row>
    <row r="29928" spans="1:2" x14ac:dyDescent="0.3">
      <c r="A29928" s="2">
        <v>0.12978999999999999</v>
      </c>
      <c r="B29928" t="s">
        <v>56779</v>
      </c>
    </row>
    <row r="29929" spans="1:2" x14ac:dyDescent="0.3">
      <c r="A29929" s="2">
        <v>4.8174799999999998</v>
      </c>
      <c r="B29929" t="s">
        <v>56778</v>
      </c>
    </row>
    <row r="29930" spans="1:2" x14ac:dyDescent="0.3">
      <c r="A29930" s="2">
        <v>11.574949999999999</v>
      </c>
      <c r="B29930" t="s">
        <v>56777</v>
      </c>
    </row>
    <row r="29931" spans="1:2" x14ac:dyDescent="0.3">
      <c r="A29931" s="2">
        <v>69.436980000000005</v>
      </c>
      <c r="B29931" t="s">
        <v>56776</v>
      </c>
    </row>
    <row r="29932" spans="1:2" x14ac:dyDescent="0.3">
      <c r="A29932" s="2">
        <v>16.068660000000001</v>
      </c>
      <c r="B29932" t="s">
        <v>56775</v>
      </c>
    </row>
    <row r="29933" spans="1:2" x14ac:dyDescent="0.3">
      <c r="A29933" s="2">
        <v>6.8846285408625696E-2</v>
      </c>
      <c r="B29933" t="s">
        <v>56774</v>
      </c>
    </row>
    <row r="29934" spans="1:2" x14ac:dyDescent="0.3">
      <c r="A29934" s="2">
        <v>9.1946999999999992</v>
      </c>
      <c r="B29934" t="s">
        <v>56773</v>
      </c>
    </row>
    <row r="29935" spans="1:2" x14ac:dyDescent="0.3">
      <c r="A29935" s="2">
        <v>13.29838</v>
      </c>
      <c r="B29935" t="s">
        <v>56772</v>
      </c>
    </row>
    <row r="29936" spans="1:2" x14ac:dyDescent="0.3">
      <c r="A29936" s="2">
        <v>1.1282700000000001</v>
      </c>
      <c r="B29936" t="s">
        <v>56771</v>
      </c>
    </row>
    <row r="29937" spans="1:2" x14ac:dyDescent="0.3">
      <c r="A29937" s="2">
        <v>45.401548195647599</v>
      </c>
      <c r="B29937" t="s">
        <v>56770</v>
      </c>
    </row>
    <row r="29938" spans="1:2" x14ac:dyDescent="0.3">
      <c r="A29938" s="2">
        <v>597.43122542575304</v>
      </c>
      <c r="B29938" t="s">
        <v>56769</v>
      </c>
    </row>
    <row r="29939" spans="1:2" x14ac:dyDescent="0.3">
      <c r="A29939" s="2">
        <v>102.71359</v>
      </c>
      <c r="B29939" t="s">
        <v>56768</v>
      </c>
    </row>
    <row r="29940" spans="1:2" x14ac:dyDescent="0.3">
      <c r="A29940" s="2">
        <v>5.9141592853039701E-2</v>
      </c>
      <c r="B29940" t="s">
        <v>56767</v>
      </c>
    </row>
    <row r="29941" spans="1:2" x14ac:dyDescent="0.3">
      <c r="A29941" s="2">
        <v>192.492206554852</v>
      </c>
      <c r="B29941" t="s">
        <v>56766</v>
      </c>
    </row>
    <row r="29942" spans="1:2" x14ac:dyDescent="0.3">
      <c r="A29942" s="2">
        <v>73.757819117383306</v>
      </c>
      <c r="B29942" t="s">
        <v>56765</v>
      </c>
    </row>
    <row r="29943" spans="1:2" x14ac:dyDescent="0.3">
      <c r="A29943" s="2">
        <v>322.49345</v>
      </c>
      <c r="B29943" t="s">
        <v>56764</v>
      </c>
    </row>
    <row r="29944" spans="1:2" x14ac:dyDescent="0.3">
      <c r="A29944" s="2">
        <v>5.1499285493273499</v>
      </c>
      <c r="B29944" t="s">
        <v>56763</v>
      </c>
    </row>
    <row r="29945" spans="1:2" x14ac:dyDescent="0.3">
      <c r="A29945" s="2">
        <v>0.89011841226449095</v>
      </c>
      <c r="B29945" t="s">
        <v>56762</v>
      </c>
    </row>
    <row r="29946" spans="1:2" x14ac:dyDescent="0.3">
      <c r="A29946" s="2">
        <v>132.84952000000001</v>
      </c>
      <c r="B29946" t="s">
        <v>56761</v>
      </c>
    </row>
    <row r="29947" spans="1:2" x14ac:dyDescent="0.3">
      <c r="A29947" s="2">
        <v>2.51176851010191E-2</v>
      </c>
      <c r="B29947" t="s">
        <v>56760</v>
      </c>
    </row>
    <row r="29948" spans="1:2" x14ac:dyDescent="0.3">
      <c r="A29948" s="2">
        <v>5.7037861126669198E-2</v>
      </c>
      <c r="B29948" t="s">
        <v>56759</v>
      </c>
    </row>
    <row r="29949" spans="1:2" x14ac:dyDescent="0.3">
      <c r="A29949" s="2">
        <v>9.40959505606873E-2</v>
      </c>
      <c r="B29949" t="s">
        <v>56758</v>
      </c>
    </row>
    <row r="29950" spans="1:2" x14ac:dyDescent="0.3">
      <c r="A29950" s="2">
        <v>0.46017676791260798</v>
      </c>
      <c r="B29950" t="s">
        <v>56757</v>
      </c>
    </row>
    <row r="29951" spans="1:2" x14ac:dyDescent="0.3">
      <c r="A29951" s="2">
        <v>0.40961999999999998</v>
      </c>
      <c r="B29951" t="s">
        <v>56756</v>
      </c>
    </row>
    <row r="29952" spans="1:2" x14ac:dyDescent="0.3">
      <c r="A29952" s="2">
        <v>278.02356121946798</v>
      </c>
      <c r="B29952" t="s">
        <v>56755</v>
      </c>
    </row>
    <row r="29953" spans="1:2" x14ac:dyDescent="0.3">
      <c r="A29953" s="2">
        <v>22.683852745658999</v>
      </c>
      <c r="B29953" t="s">
        <v>56754</v>
      </c>
    </row>
    <row r="29954" spans="1:2" x14ac:dyDescent="0.3">
      <c r="A29954" s="2">
        <v>206.39887999999999</v>
      </c>
      <c r="B29954" t="s">
        <v>56753</v>
      </c>
    </row>
    <row r="29955" spans="1:2" x14ac:dyDescent="0.3">
      <c r="A29955" s="2">
        <v>0.67625000000000002</v>
      </c>
      <c r="B29955" t="s">
        <v>56752</v>
      </c>
    </row>
    <row r="29956" spans="1:2" x14ac:dyDescent="0.3">
      <c r="A29956" s="2">
        <v>8.3257999999999992</v>
      </c>
      <c r="B29956" t="s">
        <v>56751</v>
      </c>
    </row>
    <row r="29957" spans="1:2" x14ac:dyDescent="0.3">
      <c r="A29957" s="2">
        <v>68.435580000000002</v>
      </c>
      <c r="B29957" t="s">
        <v>56750</v>
      </c>
    </row>
    <row r="29958" spans="1:2" x14ac:dyDescent="0.3">
      <c r="A29958" s="2">
        <v>9.7601700000000005</v>
      </c>
      <c r="B29958" t="s">
        <v>56749</v>
      </c>
    </row>
    <row r="29959" spans="1:2" x14ac:dyDescent="0.3">
      <c r="A29959" s="2">
        <v>232.49393000000001</v>
      </c>
      <c r="B29959" t="s">
        <v>56748</v>
      </c>
    </row>
    <row r="29960" spans="1:2" x14ac:dyDescent="0.3">
      <c r="A29960" s="2">
        <v>10.767611604381999</v>
      </c>
      <c r="B29960" t="s">
        <v>56747</v>
      </c>
    </row>
    <row r="29961" spans="1:2" x14ac:dyDescent="0.3">
      <c r="A29961" s="2">
        <v>0.524711552943666</v>
      </c>
      <c r="B29961" t="s">
        <v>56746</v>
      </c>
    </row>
    <row r="29962" spans="1:2" x14ac:dyDescent="0.3">
      <c r="A29962" s="2">
        <v>2.8597299999999999</v>
      </c>
      <c r="B29962" t="s">
        <v>56745</v>
      </c>
    </row>
    <row r="29963" spans="1:2" x14ac:dyDescent="0.3">
      <c r="A29963" s="2">
        <v>50.179949999999998</v>
      </c>
      <c r="B29963" t="s">
        <v>56744</v>
      </c>
    </row>
    <row r="29964" spans="1:2" x14ac:dyDescent="0.3">
      <c r="A29964" s="2">
        <v>55.432890819281504</v>
      </c>
      <c r="B29964" t="s">
        <v>56743</v>
      </c>
    </row>
    <row r="29965" spans="1:2" x14ac:dyDescent="0.3">
      <c r="A29965" s="2">
        <v>3.5673900000000001</v>
      </c>
      <c r="B29965" t="s">
        <v>56742</v>
      </c>
    </row>
    <row r="29966" spans="1:2" x14ac:dyDescent="0.3">
      <c r="A29966" s="2" t="s">
        <v>13</v>
      </c>
      <c r="B29966" t="s">
        <v>56741</v>
      </c>
    </row>
    <row r="29967" spans="1:2" x14ac:dyDescent="0.3">
      <c r="A29967" s="2">
        <v>8.6999999999999994E-3</v>
      </c>
      <c r="B29967" t="s">
        <v>56740</v>
      </c>
    </row>
    <row r="29968" spans="1:2" x14ac:dyDescent="0.3">
      <c r="A29968" s="2">
        <v>5.4097746464029303E-2</v>
      </c>
      <c r="B29968" t="s">
        <v>56739</v>
      </c>
    </row>
    <row r="29969" spans="1:2" x14ac:dyDescent="0.3">
      <c r="A29969" s="2">
        <v>300.76612999999998</v>
      </c>
      <c r="B29969" t="s">
        <v>56738</v>
      </c>
    </row>
    <row r="29970" spans="1:2" x14ac:dyDescent="0.3">
      <c r="A29970" s="2">
        <v>38.849442355803902</v>
      </c>
      <c r="B29970" t="s">
        <v>56737</v>
      </c>
    </row>
    <row r="29971" spans="1:2" x14ac:dyDescent="0.3">
      <c r="A29971" s="2">
        <v>15.309763440702399</v>
      </c>
      <c r="B29971" t="s">
        <v>56736</v>
      </c>
    </row>
    <row r="29972" spans="1:2" x14ac:dyDescent="0.3">
      <c r="A29972" s="2">
        <v>0.985099869382835</v>
      </c>
      <c r="B29972" t="s">
        <v>56735</v>
      </c>
    </row>
    <row r="29973" spans="1:2" x14ac:dyDescent="0.3">
      <c r="A29973" s="2">
        <v>1.0725249514283299</v>
      </c>
      <c r="B29973" t="s">
        <v>56734</v>
      </c>
    </row>
    <row r="29974" spans="1:2" x14ac:dyDescent="0.3">
      <c r="A29974" s="2">
        <v>1.04199103452783</v>
      </c>
      <c r="B29974" t="s">
        <v>56733</v>
      </c>
    </row>
    <row r="29975" spans="1:2" x14ac:dyDescent="0.3">
      <c r="A29975" s="2">
        <v>0.13855370123123101</v>
      </c>
      <c r="B29975" t="s">
        <v>56732</v>
      </c>
    </row>
    <row r="29976" spans="1:2" x14ac:dyDescent="0.3">
      <c r="A29976" s="2">
        <v>0.15945498720340601</v>
      </c>
      <c r="B29976" t="s">
        <v>56731</v>
      </c>
    </row>
    <row r="29977" spans="1:2" x14ac:dyDescent="0.3">
      <c r="A29977" s="2">
        <v>0.131790435397481</v>
      </c>
      <c r="B29977" t="s">
        <v>56730</v>
      </c>
    </row>
    <row r="29978" spans="1:2" x14ac:dyDescent="0.3">
      <c r="A29978" s="2">
        <v>36.38194</v>
      </c>
      <c r="B29978" t="s">
        <v>56729</v>
      </c>
    </row>
    <row r="29979" spans="1:2" x14ac:dyDescent="0.3">
      <c r="A29979" s="2">
        <v>0.13831132240350699</v>
      </c>
      <c r="B29979" t="s">
        <v>56728</v>
      </c>
    </row>
    <row r="29980" spans="1:2" x14ac:dyDescent="0.3">
      <c r="A29980" s="2">
        <v>109.26913999999999</v>
      </c>
      <c r="B29980" t="s">
        <v>56727</v>
      </c>
    </row>
    <row r="29981" spans="1:2" x14ac:dyDescent="0.3">
      <c r="A29981" s="2">
        <v>67.742670000000004</v>
      </c>
      <c r="B29981" t="s">
        <v>56726</v>
      </c>
    </row>
    <row r="29982" spans="1:2" x14ac:dyDescent="0.3">
      <c r="A29982" s="2">
        <v>153.288885965395</v>
      </c>
      <c r="B29982" t="s">
        <v>56725</v>
      </c>
    </row>
    <row r="29983" spans="1:2" x14ac:dyDescent="0.3">
      <c r="A29983" s="2">
        <v>0.267572991184511</v>
      </c>
      <c r="B29983" t="s">
        <v>6144</v>
      </c>
    </row>
    <row r="29984" spans="1:2" x14ac:dyDescent="0.3">
      <c r="A29984" s="2">
        <v>1.2736799999999999</v>
      </c>
      <c r="B29984" t="s">
        <v>56724</v>
      </c>
    </row>
    <row r="29985" spans="1:2" x14ac:dyDescent="0.3">
      <c r="A29985" s="2">
        <v>4.0600000000000002E-3</v>
      </c>
      <c r="B29985" t="s">
        <v>56723</v>
      </c>
    </row>
    <row r="29986" spans="1:2" x14ac:dyDescent="0.3">
      <c r="A29986" s="2">
        <v>5.0578700000000003</v>
      </c>
      <c r="B29986" t="s">
        <v>56722</v>
      </c>
    </row>
    <row r="29987" spans="1:2" x14ac:dyDescent="0.3">
      <c r="A29987" s="2">
        <v>1.0716977220733901</v>
      </c>
      <c r="B29987" t="s">
        <v>56721</v>
      </c>
    </row>
    <row r="29988" spans="1:2" x14ac:dyDescent="0.3">
      <c r="A29988" s="2">
        <v>1041.1423400000001</v>
      </c>
      <c r="B29988" t="s">
        <v>56720</v>
      </c>
    </row>
    <row r="29989" spans="1:2" x14ac:dyDescent="0.3">
      <c r="A29989" s="2">
        <v>9.6669410925821904</v>
      </c>
      <c r="B29989" t="s">
        <v>56719</v>
      </c>
    </row>
    <row r="29990" spans="1:2" x14ac:dyDescent="0.3">
      <c r="A29990" s="2">
        <v>0.76971078818035699</v>
      </c>
      <c r="B29990" t="s">
        <v>56718</v>
      </c>
    </row>
    <row r="29991" spans="1:2" x14ac:dyDescent="0.3">
      <c r="A29991" s="2">
        <v>1.3367067652102799E-3</v>
      </c>
      <c r="B29991" t="s">
        <v>56717</v>
      </c>
    </row>
    <row r="29992" spans="1:2" x14ac:dyDescent="0.3">
      <c r="A29992" s="2">
        <v>8.0366246904322192E-3</v>
      </c>
      <c r="B29992" t="s">
        <v>56716</v>
      </c>
    </row>
    <row r="29993" spans="1:2" x14ac:dyDescent="0.3">
      <c r="A29993" s="2">
        <v>3.1141106198170998E-3</v>
      </c>
      <c r="B29993" t="s">
        <v>56715</v>
      </c>
    </row>
    <row r="29994" spans="1:2" x14ac:dyDescent="0.3">
      <c r="A29994" s="2">
        <v>1.5939999999999999E-2</v>
      </c>
      <c r="B29994" t="s">
        <v>455</v>
      </c>
    </row>
    <row r="29995" spans="1:2" x14ac:dyDescent="0.3">
      <c r="A29995" s="2">
        <v>7.0547983574637601E-3</v>
      </c>
      <c r="B29995" t="s">
        <v>56714</v>
      </c>
    </row>
    <row r="29996" spans="1:2" x14ac:dyDescent="0.3">
      <c r="A29996" s="2">
        <v>0.153789749100045</v>
      </c>
      <c r="B29996" t="s">
        <v>56713</v>
      </c>
    </row>
    <row r="29997" spans="1:2" x14ac:dyDescent="0.3">
      <c r="A29997" s="2">
        <v>0.153789749100045</v>
      </c>
      <c r="B29997" t="s">
        <v>56712</v>
      </c>
    </row>
    <row r="29998" spans="1:2" x14ac:dyDescent="0.3">
      <c r="A29998" s="2">
        <v>0.18594501858329099</v>
      </c>
      <c r="B29998" t="s">
        <v>56711</v>
      </c>
    </row>
    <row r="29999" spans="1:2" x14ac:dyDescent="0.3">
      <c r="A29999" s="2">
        <v>16.85774</v>
      </c>
      <c r="B29999" t="s">
        <v>56710</v>
      </c>
    </row>
    <row r="30000" spans="1:2" x14ac:dyDescent="0.3">
      <c r="A30000" s="2">
        <v>0.29681999999999997</v>
      </c>
      <c r="B30000" t="s">
        <v>56709</v>
      </c>
    </row>
    <row r="30001" spans="1:2" x14ac:dyDescent="0.3">
      <c r="A30001" s="2">
        <v>15.093059999999999</v>
      </c>
      <c r="B30001" t="s">
        <v>56708</v>
      </c>
    </row>
    <row r="30002" spans="1:2" x14ac:dyDescent="0.3">
      <c r="A30002" s="2">
        <v>710.110675214151</v>
      </c>
      <c r="B30002" t="s">
        <v>56707</v>
      </c>
    </row>
    <row r="30003" spans="1:2" x14ac:dyDescent="0.3">
      <c r="A30003" s="2">
        <v>1.5873865686520101</v>
      </c>
      <c r="B30003" t="s">
        <v>56706</v>
      </c>
    </row>
    <row r="30004" spans="1:2" x14ac:dyDescent="0.3">
      <c r="A30004" s="2">
        <v>3.1990871419921997E-2</v>
      </c>
      <c r="B30004" t="s">
        <v>56705</v>
      </c>
    </row>
    <row r="30005" spans="1:2" x14ac:dyDescent="0.3">
      <c r="A30005" s="2">
        <v>3.8020223232368602E-2</v>
      </c>
      <c r="B30005" t="s">
        <v>56704</v>
      </c>
    </row>
    <row r="30006" spans="1:2" x14ac:dyDescent="0.3">
      <c r="A30006" s="2">
        <v>0.10892308776267</v>
      </c>
      <c r="B30006" t="s">
        <v>56703</v>
      </c>
    </row>
    <row r="30007" spans="1:2" x14ac:dyDescent="0.3">
      <c r="A30007" s="2">
        <v>0.79864999999999997</v>
      </c>
      <c r="B30007" t="s">
        <v>56702</v>
      </c>
    </row>
    <row r="30008" spans="1:2" x14ac:dyDescent="0.3">
      <c r="A30008" s="2">
        <v>1.035E-2</v>
      </c>
      <c r="B30008" t="s">
        <v>56701</v>
      </c>
    </row>
    <row r="30009" spans="1:2" x14ac:dyDescent="0.3">
      <c r="A30009" s="2">
        <v>7.92E-3</v>
      </c>
      <c r="B30009" t="s">
        <v>56700</v>
      </c>
    </row>
    <row r="30010" spans="1:2" x14ac:dyDescent="0.3">
      <c r="A30010" s="2">
        <v>1.79267</v>
      </c>
      <c r="B30010" t="s">
        <v>56699</v>
      </c>
    </row>
    <row r="30011" spans="1:2" x14ac:dyDescent="0.3">
      <c r="A30011" s="2">
        <v>2.3902800000000002</v>
      </c>
      <c r="B30011" t="s">
        <v>56698</v>
      </c>
    </row>
    <row r="30012" spans="1:2" x14ac:dyDescent="0.3">
      <c r="A30012" s="2">
        <v>3.0970000000000001E-2</v>
      </c>
      <c r="B30012" t="s">
        <v>56697</v>
      </c>
    </row>
    <row r="30013" spans="1:2" x14ac:dyDescent="0.3">
      <c r="A30013" s="2">
        <v>5.4339999999999999E-2</v>
      </c>
      <c r="B30013" t="s">
        <v>56696</v>
      </c>
    </row>
    <row r="30014" spans="1:2" x14ac:dyDescent="0.3">
      <c r="A30014" s="2">
        <v>44.357134396737102</v>
      </c>
      <c r="B30014" t="s">
        <v>56695</v>
      </c>
    </row>
    <row r="30015" spans="1:2" x14ac:dyDescent="0.3">
      <c r="A30015" s="2">
        <v>2.8154230044753801</v>
      </c>
      <c r="B30015" t="s">
        <v>56694</v>
      </c>
    </row>
    <row r="30016" spans="1:2" x14ac:dyDescent="0.3">
      <c r="A30016" s="2">
        <v>9.4189432753338503E-3</v>
      </c>
      <c r="B30016" t="s">
        <v>56693</v>
      </c>
    </row>
    <row r="30017" spans="1:2" x14ac:dyDescent="0.3">
      <c r="A30017" s="2">
        <v>0.22332232463554799</v>
      </c>
      <c r="B30017" t="s">
        <v>56692</v>
      </c>
    </row>
    <row r="30018" spans="1:2" x14ac:dyDescent="0.3">
      <c r="A30018" s="2">
        <v>3.61369415069136</v>
      </c>
      <c r="B30018" t="s">
        <v>56691</v>
      </c>
    </row>
    <row r="30019" spans="1:2" x14ac:dyDescent="0.3">
      <c r="A30019" s="2">
        <v>0.55814852417080796</v>
      </c>
      <c r="B30019" t="s">
        <v>56690</v>
      </c>
    </row>
    <row r="30020" spans="1:2" x14ac:dyDescent="0.3">
      <c r="A30020" s="2">
        <v>2.4393287611614798</v>
      </c>
      <c r="B30020" t="s">
        <v>56689</v>
      </c>
    </row>
    <row r="30021" spans="1:2" x14ac:dyDescent="0.3">
      <c r="A30021" s="2">
        <v>0.92439792671417698</v>
      </c>
      <c r="B30021" t="s">
        <v>56688</v>
      </c>
    </row>
    <row r="30022" spans="1:2" x14ac:dyDescent="0.3">
      <c r="A30022" s="2">
        <v>142.23991112735101</v>
      </c>
      <c r="B30022" t="s">
        <v>56687</v>
      </c>
    </row>
    <row r="30023" spans="1:2" x14ac:dyDescent="0.3">
      <c r="A30023" s="2">
        <v>1.2569300000000001</v>
      </c>
      <c r="B30023" t="s">
        <v>56686</v>
      </c>
    </row>
    <row r="30024" spans="1:2" x14ac:dyDescent="0.3">
      <c r="A30024" s="2">
        <v>17.981169999999999</v>
      </c>
      <c r="B30024" t="s">
        <v>56685</v>
      </c>
    </row>
    <row r="30025" spans="1:2" x14ac:dyDescent="0.3">
      <c r="A30025" s="2">
        <v>0.17948768167489099</v>
      </c>
      <c r="B30025" t="s">
        <v>56684</v>
      </c>
    </row>
    <row r="30026" spans="1:2" x14ac:dyDescent="0.3">
      <c r="A30026" s="2">
        <v>8.9017900000000001</v>
      </c>
      <c r="B30026" t="s">
        <v>56683</v>
      </c>
    </row>
    <row r="30027" spans="1:2" x14ac:dyDescent="0.3">
      <c r="A30027" s="2">
        <v>4.4475499999999997</v>
      </c>
      <c r="B30027" t="s">
        <v>56682</v>
      </c>
    </row>
    <row r="30028" spans="1:2" x14ac:dyDescent="0.3">
      <c r="A30028" s="2">
        <v>13.492050000000001</v>
      </c>
      <c r="B30028" t="s">
        <v>56681</v>
      </c>
    </row>
    <row r="30029" spans="1:2" x14ac:dyDescent="0.3">
      <c r="A30029" s="2">
        <v>2.6782300000000001</v>
      </c>
      <c r="B30029" t="s">
        <v>56680</v>
      </c>
    </row>
    <row r="30030" spans="1:2" x14ac:dyDescent="0.3">
      <c r="A30030" s="2">
        <v>0.85746947335047197</v>
      </c>
      <c r="B30030" t="s">
        <v>56679</v>
      </c>
    </row>
    <row r="30031" spans="1:2" x14ac:dyDescent="0.3">
      <c r="A30031" s="2">
        <v>3.87093</v>
      </c>
      <c r="B30031" t="s">
        <v>56678</v>
      </c>
    </row>
    <row r="30032" spans="1:2" x14ac:dyDescent="0.3">
      <c r="A30032" s="2">
        <v>6.7685808657092004</v>
      </c>
      <c r="B30032" t="s">
        <v>56677</v>
      </c>
    </row>
    <row r="30033" spans="1:2" x14ac:dyDescent="0.3">
      <c r="A30033" s="2">
        <v>6.5450010551619204</v>
      </c>
      <c r="B30033" t="s">
        <v>56676</v>
      </c>
    </row>
    <row r="30034" spans="1:2" x14ac:dyDescent="0.3">
      <c r="A30034" s="2">
        <v>1.5991008232622299</v>
      </c>
      <c r="B30034" t="s">
        <v>56675</v>
      </c>
    </row>
    <row r="30035" spans="1:2" x14ac:dyDescent="0.3">
      <c r="A30035" s="2">
        <v>4.21310674580422</v>
      </c>
      <c r="B30035" t="s">
        <v>56674</v>
      </c>
    </row>
    <row r="30036" spans="1:2" x14ac:dyDescent="0.3">
      <c r="A30036" s="2">
        <v>7.2315699999999996</v>
      </c>
      <c r="B30036" t="s">
        <v>56673</v>
      </c>
    </row>
    <row r="30037" spans="1:2" x14ac:dyDescent="0.3">
      <c r="A30037" s="2">
        <v>6.3678597278196296</v>
      </c>
      <c r="B30037" t="s">
        <v>56672</v>
      </c>
    </row>
    <row r="30038" spans="1:2" x14ac:dyDescent="0.3">
      <c r="A30038" s="2">
        <v>5.9569466399948601</v>
      </c>
      <c r="B30038" t="s">
        <v>56671</v>
      </c>
    </row>
    <row r="30039" spans="1:2" x14ac:dyDescent="0.3">
      <c r="A30039" s="2">
        <v>24.235762647227698</v>
      </c>
      <c r="B30039" t="s">
        <v>6119</v>
      </c>
    </row>
    <row r="30040" spans="1:2" x14ac:dyDescent="0.3">
      <c r="A30040" s="2">
        <v>18.323750739313098</v>
      </c>
      <c r="B30040" t="s">
        <v>56670</v>
      </c>
    </row>
    <row r="30041" spans="1:2" x14ac:dyDescent="0.3">
      <c r="A30041" s="2">
        <v>0.44418133269188598</v>
      </c>
      <c r="B30041" t="s">
        <v>56669</v>
      </c>
    </row>
    <row r="30042" spans="1:2" x14ac:dyDescent="0.3">
      <c r="A30042" s="2">
        <v>19.853606956104699</v>
      </c>
      <c r="B30042" t="s">
        <v>56668</v>
      </c>
    </row>
    <row r="30043" spans="1:2" x14ac:dyDescent="0.3">
      <c r="A30043" s="2">
        <v>1286.0674601876101</v>
      </c>
      <c r="B30043" t="s">
        <v>56667</v>
      </c>
    </row>
    <row r="30044" spans="1:2" x14ac:dyDescent="0.3">
      <c r="A30044" s="2">
        <v>9.0137</v>
      </c>
      <c r="B30044" t="s">
        <v>56666</v>
      </c>
    </row>
    <row r="30045" spans="1:2" x14ac:dyDescent="0.3">
      <c r="A30045" s="2">
        <v>94.280190000000005</v>
      </c>
      <c r="B30045" t="s">
        <v>56665</v>
      </c>
    </row>
    <row r="30046" spans="1:2" x14ac:dyDescent="0.3">
      <c r="A30046" s="2">
        <v>1</v>
      </c>
      <c r="B30046" t="s">
        <v>56664</v>
      </c>
    </row>
    <row r="30047" spans="1:2" x14ac:dyDescent="0.3">
      <c r="A30047" s="2">
        <v>3.6443428342666802</v>
      </c>
      <c r="B30047" t="s">
        <v>56663</v>
      </c>
    </row>
    <row r="30048" spans="1:2" x14ac:dyDescent="0.3">
      <c r="A30048" s="2">
        <v>4.1665000000000001</v>
      </c>
      <c r="B30048" t="s">
        <v>56662</v>
      </c>
    </row>
    <row r="30049" spans="1:2" x14ac:dyDescent="0.3">
      <c r="A30049" s="2">
        <v>12.36659</v>
      </c>
      <c r="B30049" t="s">
        <v>56661</v>
      </c>
    </row>
    <row r="30050" spans="1:2" x14ac:dyDescent="0.3">
      <c r="A30050" s="2">
        <v>0.47465172034769798</v>
      </c>
      <c r="B30050" t="s">
        <v>56660</v>
      </c>
    </row>
    <row r="30051" spans="1:2" x14ac:dyDescent="0.3">
      <c r="A30051" s="2">
        <v>5.9438226824660401</v>
      </c>
      <c r="B30051" t="s">
        <v>56659</v>
      </c>
    </row>
    <row r="30052" spans="1:2" x14ac:dyDescent="0.3">
      <c r="A30052" s="2">
        <v>4.14227395375858</v>
      </c>
      <c r="B30052" t="s">
        <v>56658</v>
      </c>
    </row>
    <row r="30053" spans="1:2" x14ac:dyDescent="0.3">
      <c r="A30053" s="2">
        <v>3.0149499999999998</v>
      </c>
      <c r="B30053" t="s">
        <v>56657</v>
      </c>
    </row>
    <row r="30054" spans="1:2" x14ac:dyDescent="0.3">
      <c r="A30054" s="2">
        <v>0.54679</v>
      </c>
      <c r="B30054" t="s">
        <v>56656</v>
      </c>
    </row>
    <row r="30055" spans="1:2" x14ac:dyDescent="0.3">
      <c r="A30055" s="2">
        <v>2.5820599999999998</v>
      </c>
      <c r="B30055" t="s">
        <v>56655</v>
      </c>
    </row>
    <row r="30056" spans="1:2" x14ac:dyDescent="0.3">
      <c r="A30056" s="2">
        <v>11.3189220502649</v>
      </c>
      <c r="B30056" t="s">
        <v>56654</v>
      </c>
    </row>
    <row r="30057" spans="1:2" x14ac:dyDescent="0.3">
      <c r="A30057" s="2">
        <v>9.5242900000000006</v>
      </c>
      <c r="B30057" t="s">
        <v>56653</v>
      </c>
    </row>
    <row r="30058" spans="1:2" x14ac:dyDescent="0.3">
      <c r="A30058" s="2">
        <v>0.36132113402365001</v>
      </c>
      <c r="B30058" t="s">
        <v>56652</v>
      </c>
    </row>
    <row r="30059" spans="1:2" x14ac:dyDescent="0.3">
      <c r="A30059" s="2">
        <v>0.85143000000000002</v>
      </c>
      <c r="B30059" t="s">
        <v>56651</v>
      </c>
    </row>
    <row r="30060" spans="1:2" x14ac:dyDescent="0.3">
      <c r="A30060" s="2">
        <v>17.513280000000002</v>
      </c>
      <c r="B30060" t="s">
        <v>56650</v>
      </c>
    </row>
    <row r="30061" spans="1:2" x14ac:dyDescent="0.3">
      <c r="A30061" s="2">
        <v>4.1034300000000004</v>
      </c>
      <c r="B30061" t="s">
        <v>56649</v>
      </c>
    </row>
    <row r="30062" spans="1:2" x14ac:dyDescent="0.3">
      <c r="A30062" s="2">
        <v>6.0776053539877601</v>
      </c>
      <c r="B30062" t="s">
        <v>56648</v>
      </c>
    </row>
    <row r="30063" spans="1:2" x14ac:dyDescent="0.3">
      <c r="A30063" s="2">
        <v>0.65459000000000001</v>
      </c>
      <c r="B30063" t="s">
        <v>56647</v>
      </c>
    </row>
    <row r="30064" spans="1:2" x14ac:dyDescent="0.3">
      <c r="A30064" s="2">
        <v>5.7801499999999999</v>
      </c>
      <c r="B30064" t="s">
        <v>56646</v>
      </c>
    </row>
    <row r="30065" spans="1:2" x14ac:dyDescent="0.3">
      <c r="A30065" s="2">
        <v>11.609806928886799</v>
      </c>
      <c r="B30065" t="s">
        <v>56645</v>
      </c>
    </row>
    <row r="30066" spans="1:2" x14ac:dyDescent="0.3">
      <c r="A30066" s="2">
        <v>1.8945439359977401E-3</v>
      </c>
      <c r="B30066" t="s">
        <v>56644</v>
      </c>
    </row>
    <row r="30067" spans="1:2" x14ac:dyDescent="0.3">
      <c r="A30067" s="2">
        <v>1.25305804949707</v>
      </c>
      <c r="B30067" t="s">
        <v>56643</v>
      </c>
    </row>
    <row r="30068" spans="1:2" x14ac:dyDescent="0.3">
      <c r="A30068" s="2">
        <v>3.6069295633408198</v>
      </c>
      <c r="B30068" t="s">
        <v>56642</v>
      </c>
    </row>
    <row r="30069" spans="1:2" x14ac:dyDescent="0.3">
      <c r="A30069" s="2">
        <v>3.54515</v>
      </c>
      <c r="B30069" t="s">
        <v>56641</v>
      </c>
    </row>
    <row r="30070" spans="1:2" x14ac:dyDescent="0.3">
      <c r="A30070" s="2">
        <v>0.56361550929790205</v>
      </c>
      <c r="B30070" t="s">
        <v>56640</v>
      </c>
    </row>
    <row r="30071" spans="1:2" x14ac:dyDescent="0.3">
      <c r="A30071" s="2">
        <v>5.8692230605354503</v>
      </c>
      <c r="B30071" t="s">
        <v>56639</v>
      </c>
    </row>
    <row r="30072" spans="1:2" x14ac:dyDescent="0.3">
      <c r="A30072" s="2">
        <v>5.2470099115888296</v>
      </c>
      <c r="B30072" t="s">
        <v>56638</v>
      </c>
    </row>
    <row r="30073" spans="1:2" x14ac:dyDescent="0.3">
      <c r="A30073" s="2">
        <v>2.81E-2</v>
      </c>
      <c r="B30073" t="s">
        <v>56637</v>
      </c>
    </row>
    <row r="30074" spans="1:2" x14ac:dyDescent="0.3">
      <c r="A30074" s="2">
        <v>7.81508</v>
      </c>
      <c r="B30074" t="s">
        <v>56636</v>
      </c>
    </row>
    <row r="30075" spans="1:2" x14ac:dyDescent="0.3">
      <c r="A30075" s="2">
        <v>14.106933779193501</v>
      </c>
      <c r="B30075" t="s">
        <v>56635</v>
      </c>
    </row>
    <row r="30076" spans="1:2" x14ac:dyDescent="0.3">
      <c r="A30076" s="2">
        <v>0.36255999999999999</v>
      </c>
      <c r="B30076" t="s">
        <v>56634</v>
      </c>
    </row>
    <row r="30077" spans="1:2" x14ac:dyDescent="0.3">
      <c r="A30077" s="2">
        <v>7.1850387591756002</v>
      </c>
      <c r="B30077" t="s">
        <v>56633</v>
      </c>
    </row>
    <row r="30078" spans="1:2" x14ac:dyDescent="0.3">
      <c r="A30078" s="2">
        <v>0.21410999999999999</v>
      </c>
      <c r="B30078" t="s">
        <v>56632</v>
      </c>
    </row>
    <row r="30079" spans="1:2" x14ac:dyDescent="0.3">
      <c r="A30079" s="2">
        <v>0.21410536370795699</v>
      </c>
      <c r="B30079" t="s">
        <v>56631</v>
      </c>
    </row>
    <row r="30080" spans="1:2" x14ac:dyDescent="0.3">
      <c r="A30080" s="2">
        <v>7.1628554399002994E-2</v>
      </c>
      <c r="B30080" t="s">
        <v>56630</v>
      </c>
    </row>
    <row r="30081" spans="1:2" x14ac:dyDescent="0.3">
      <c r="A30081" s="2">
        <v>1.77088905949636</v>
      </c>
      <c r="B30081" t="s">
        <v>56629</v>
      </c>
    </row>
    <row r="30082" spans="1:2" x14ac:dyDescent="0.3">
      <c r="A30082" s="2">
        <v>20.7</v>
      </c>
      <c r="B30082" t="s">
        <v>56628</v>
      </c>
    </row>
    <row r="30083" spans="1:2" x14ac:dyDescent="0.3">
      <c r="A30083" s="2">
        <v>913.69765703630299</v>
      </c>
      <c r="B30083" t="s">
        <v>56627</v>
      </c>
    </row>
    <row r="30084" spans="1:2" x14ac:dyDescent="0.3">
      <c r="A30084" s="2">
        <v>37.985720000000001</v>
      </c>
      <c r="B30084" t="s">
        <v>56626</v>
      </c>
    </row>
    <row r="30085" spans="1:2" x14ac:dyDescent="0.3">
      <c r="A30085" s="2">
        <v>37.360690700153903</v>
      </c>
      <c r="B30085" t="s">
        <v>56625</v>
      </c>
    </row>
    <row r="30086" spans="1:2" x14ac:dyDescent="0.3">
      <c r="A30086" s="2">
        <v>14.47092</v>
      </c>
      <c r="B30086" t="s">
        <v>56624</v>
      </c>
    </row>
    <row r="30087" spans="1:2" x14ac:dyDescent="0.3">
      <c r="A30087" s="2">
        <v>75.544929999999994</v>
      </c>
      <c r="B30087" t="s">
        <v>56623</v>
      </c>
    </row>
    <row r="30088" spans="1:2" x14ac:dyDescent="0.3">
      <c r="A30088" s="2">
        <v>0.74143871239922599</v>
      </c>
      <c r="B30088" t="s">
        <v>56622</v>
      </c>
    </row>
    <row r="30089" spans="1:2" x14ac:dyDescent="0.3">
      <c r="A30089" s="2">
        <v>7.4645999999999999</v>
      </c>
      <c r="B30089" t="s">
        <v>56621</v>
      </c>
    </row>
    <row r="30090" spans="1:2" x14ac:dyDescent="0.3">
      <c r="A30090" s="2">
        <v>1.9007160167589801</v>
      </c>
      <c r="B30090" t="s">
        <v>56620</v>
      </c>
    </row>
    <row r="30091" spans="1:2" x14ac:dyDescent="0.3">
      <c r="A30091" s="2">
        <v>20.8123529702588</v>
      </c>
      <c r="B30091" t="s">
        <v>56619</v>
      </c>
    </row>
    <row r="30092" spans="1:2" x14ac:dyDescent="0.3">
      <c r="A30092" s="2">
        <v>24.288930000000001</v>
      </c>
      <c r="B30092" t="s">
        <v>56618</v>
      </c>
    </row>
    <row r="30093" spans="1:2" x14ac:dyDescent="0.3">
      <c r="A30093" s="2">
        <v>96.426746532307106</v>
      </c>
      <c r="B30093" t="s">
        <v>56617</v>
      </c>
    </row>
    <row r="30094" spans="1:2" x14ac:dyDescent="0.3">
      <c r="A30094" s="2">
        <v>12.014749999999999</v>
      </c>
      <c r="B30094" t="s">
        <v>56616</v>
      </c>
    </row>
    <row r="30095" spans="1:2" x14ac:dyDescent="0.3">
      <c r="A30095" s="2">
        <v>12.51028</v>
      </c>
      <c r="B30095" t="s">
        <v>56615</v>
      </c>
    </row>
    <row r="30096" spans="1:2" x14ac:dyDescent="0.3">
      <c r="A30096" s="2">
        <v>155.738548450694</v>
      </c>
      <c r="B30096" t="s">
        <v>56614</v>
      </c>
    </row>
    <row r="30097" spans="1:2" x14ac:dyDescent="0.3">
      <c r="A30097" s="2">
        <v>39.858649999999997</v>
      </c>
      <c r="B30097" t="s">
        <v>56613</v>
      </c>
    </row>
    <row r="30098" spans="1:2" x14ac:dyDescent="0.3">
      <c r="A30098" s="2">
        <v>5.2769999999999997E-2</v>
      </c>
      <c r="B30098" t="s">
        <v>56612</v>
      </c>
    </row>
    <row r="30099" spans="1:2" x14ac:dyDescent="0.3">
      <c r="A30099" s="2">
        <v>0.2747</v>
      </c>
      <c r="B30099" t="s">
        <v>56611</v>
      </c>
    </row>
    <row r="30100" spans="1:2" x14ac:dyDescent="0.3">
      <c r="A30100" s="2">
        <v>17.0399621237178</v>
      </c>
      <c r="B30100" t="s">
        <v>56610</v>
      </c>
    </row>
    <row r="30101" spans="1:2" x14ac:dyDescent="0.3">
      <c r="A30101" s="2">
        <v>272.18125009194398</v>
      </c>
      <c r="B30101" t="s">
        <v>56609</v>
      </c>
    </row>
    <row r="30102" spans="1:2" x14ac:dyDescent="0.3">
      <c r="A30102" s="2">
        <v>0.218736318381755</v>
      </c>
      <c r="B30102" t="s">
        <v>56608</v>
      </c>
    </row>
    <row r="30103" spans="1:2" x14ac:dyDescent="0.3">
      <c r="A30103" s="2">
        <v>9.2904199999999992</v>
      </c>
      <c r="B30103" t="s">
        <v>56607</v>
      </c>
    </row>
    <row r="30104" spans="1:2" x14ac:dyDescent="0.3">
      <c r="A30104" s="2">
        <v>116.51506999999999</v>
      </c>
      <c r="B30104" t="s">
        <v>56606</v>
      </c>
    </row>
    <row r="30105" spans="1:2" x14ac:dyDescent="0.3">
      <c r="A30105" s="2">
        <v>0.91724214167055695</v>
      </c>
      <c r="B30105" t="s">
        <v>56605</v>
      </c>
    </row>
    <row r="30106" spans="1:2" x14ac:dyDescent="0.3">
      <c r="A30106" s="2">
        <v>47.017479999999999</v>
      </c>
      <c r="B30106" t="s">
        <v>56604</v>
      </c>
    </row>
    <row r="30107" spans="1:2" x14ac:dyDescent="0.3">
      <c r="A30107" s="2">
        <v>39.097239999999999</v>
      </c>
      <c r="B30107" t="s">
        <v>56603</v>
      </c>
    </row>
    <row r="30108" spans="1:2" x14ac:dyDescent="0.3">
      <c r="A30108" s="2">
        <v>1.92780381738458</v>
      </c>
      <c r="B30108" t="s">
        <v>56602</v>
      </c>
    </row>
    <row r="30109" spans="1:2" x14ac:dyDescent="0.3">
      <c r="A30109" s="2">
        <v>91.668940000000006</v>
      </c>
      <c r="B30109" t="s">
        <v>56601</v>
      </c>
    </row>
    <row r="30110" spans="1:2" x14ac:dyDescent="0.3">
      <c r="A30110" s="2">
        <v>19.415790000000001</v>
      </c>
      <c r="B30110" t="s">
        <v>56600</v>
      </c>
    </row>
    <row r="30111" spans="1:2" x14ac:dyDescent="0.3">
      <c r="A30111" s="2">
        <v>121.05441</v>
      </c>
      <c r="B30111" t="s">
        <v>56599</v>
      </c>
    </row>
    <row r="30112" spans="1:2" x14ac:dyDescent="0.3">
      <c r="A30112" s="2">
        <v>2.9520000000000001E-2</v>
      </c>
      <c r="B30112" t="s">
        <v>56598</v>
      </c>
    </row>
    <row r="30113" spans="1:2" x14ac:dyDescent="0.3">
      <c r="A30113" s="2">
        <v>22.745660000000001</v>
      </c>
      <c r="B30113" t="s">
        <v>56597</v>
      </c>
    </row>
    <row r="30114" spans="1:2" x14ac:dyDescent="0.3">
      <c r="A30114" s="2">
        <v>2.9433861253494502</v>
      </c>
      <c r="B30114" t="s">
        <v>56596</v>
      </c>
    </row>
    <row r="30115" spans="1:2" x14ac:dyDescent="0.3">
      <c r="A30115" s="2">
        <v>16.20252</v>
      </c>
      <c r="B30115" t="s">
        <v>56595</v>
      </c>
    </row>
    <row r="30116" spans="1:2" x14ac:dyDescent="0.3">
      <c r="A30116" s="2">
        <v>15.642187345523</v>
      </c>
      <c r="B30116" t="s">
        <v>56594</v>
      </c>
    </row>
    <row r="30117" spans="1:2" x14ac:dyDescent="0.3">
      <c r="A30117" s="2">
        <v>0.41404005063595101</v>
      </c>
      <c r="B30117" t="s">
        <v>56593</v>
      </c>
    </row>
    <row r="30118" spans="1:2" x14ac:dyDescent="0.3">
      <c r="A30118" s="2">
        <v>36.02149</v>
      </c>
      <c r="B30118" t="s">
        <v>56592</v>
      </c>
    </row>
    <row r="30119" spans="1:2" x14ac:dyDescent="0.3">
      <c r="A30119" s="2">
        <v>1.9939999999999999E-2</v>
      </c>
      <c r="B30119" t="s">
        <v>56591</v>
      </c>
    </row>
    <row r="30120" spans="1:2" x14ac:dyDescent="0.3">
      <c r="A30120" s="2" t="s">
        <v>13</v>
      </c>
      <c r="B30120" t="s">
        <v>56590</v>
      </c>
    </row>
    <row r="30121" spans="1:2" x14ac:dyDescent="0.3">
      <c r="A30121" s="2">
        <v>8.5387599999999999</v>
      </c>
      <c r="B30121" t="s">
        <v>56589</v>
      </c>
    </row>
    <row r="30122" spans="1:2" x14ac:dyDescent="0.3">
      <c r="A30122" s="2">
        <v>16.576979999999999</v>
      </c>
      <c r="B30122" t="s">
        <v>56588</v>
      </c>
    </row>
    <row r="30123" spans="1:2" x14ac:dyDescent="0.3">
      <c r="A30123" s="2">
        <v>7.62181</v>
      </c>
      <c r="B30123" t="s">
        <v>56587</v>
      </c>
    </row>
    <row r="30124" spans="1:2" x14ac:dyDescent="0.3">
      <c r="A30124" s="2">
        <v>2.4148200000000002</v>
      </c>
      <c r="B30124" t="s">
        <v>56586</v>
      </c>
    </row>
    <row r="30125" spans="1:2" x14ac:dyDescent="0.3">
      <c r="A30125" s="2">
        <v>0.417069923266641</v>
      </c>
      <c r="B30125" t="s">
        <v>56585</v>
      </c>
    </row>
    <row r="30126" spans="1:2" x14ac:dyDescent="0.3">
      <c r="A30126" s="2">
        <v>15.0953070119544</v>
      </c>
      <c r="B30126" t="s">
        <v>56584</v>
      </c>
    </row>
    <row r="30127" spans="1:2" x14ac:dyDescent="0.3">
      <c r="A30127" s="2">
        <v>6.1431489761648699</v>
      </c>
      <c r="B30127" t="s">
        <v>56583</v>
      </c>
    </row>
    <row r="30128" spans="1:2" x14ac:dyDescent="0.3">
      <c r="A30128" s="2">
        <v>8.3909900000000004</v>
      </c>
      <c r="B30128" t="s">
        <v>56582</v>
      </c>
    </row>
    <row r="30129" spans="1:2" x14ac:dyDescent="0.3">
      <c r="A30129" s="2">
        <v>173.66894106251999</v>
      </c>
      <c r="B30129" t="s">
        <v>56581</v>
      </c>
    </row>
    <row r="30130" spans="1:2" x14ac:dyDescent="0.3">
      <c r="A30130" s="2">
        <v>22.98846</v>
      </c>
      <c r="B30130" t="s">
        <v>56580</v>
      </c>
    </row>
    <row r="30131" spans="1:2" x14ac:dyDescent="0.3">
      <c r="A30131" s="2">
        <v>130.78702999999999</v>
      </c>
      <c r="B30131" t="s">
        <v>56579</v>
      </c>
    </row>
    <row r="30132" spans="1:2" x14ac:dyDescent="0.3">
      <c r="A30132" s="2">
        <v>11.922655827320099</v>
      </c>
      <c r="B30132" t="s">
        <v>56578</v>
      </c>
    </row>
    <row r="30133" spans="1:2" x14ac:dyDescent="0.3">
      <c r="A30133" s="2">
        <v>18.330290000000002</v>
      </c>
      <c r="B30133" t="s">
        <v>56577</v>
      </c>
    </row>
    <row r="30134" spans="1:2" x14ac:dyDescent="0.3">
      <c r="A30134" s="2">
        <v>0.26100000000000001</v>
      </c>
      <c r="B30134" t="s">
        <v>56576</v>
      </c>
    </row>
    <row r="30135" spans="1:2" x14ac:dyDescent="0.3">
      <c r="A30135" s="2">
        <v>251.07249999999999</v>
      </c>
      <c r="B30135" t="s">
        <v>56575</v>
      </c>
    </row>
    <row r="30136" spans="1:2" x14ac:dyDescent="0.3">
      <c r="A30136" s="2">
        <v>2.2162600000000001</v>
      </c>
      <c r="B30136" t="s">
        <v>56574</v>
      </c>
    </row>
    <row r="30137" spans="1:2" x14ac:dyDescent="0.3">
      <c r="A30137" s="2">
        <v>7.17773854631458</v>
      </c>
      <c r="B30137" t="s">
        <v>56573</v>
      </c>
    </row>
    <row r="30138" spans="1:2" x14ac:dyDescent="0.3">
      <c r="A30138" s="2">
        <v>1.33379</v>
      </c>
      <c r="B30138" t="s">
        <v>56572</v>
      </c>
    </row>
    <row r="30139" spans="1:2" x14ac:dyDescent="0.3">
      <c r="A30139" s="2">
        <v>57.46425</v>
      </c>
      <c r="B30139" t="s">
        <v>56571</v>
      </c>
    </row>
    <row r="30140" spans="1:2" x14ac:dyDescent="0.3">
      <c r="A30140" s="2">
        <v>50.812557776127797</v>
      </c>
      <c r="B30140" t="s">
        <v>56570</v>
      </c>
    </row>
    <row r="30141" spans="1:2" x14ac:dyDescent="0.3">
      <c r="A30141" s="2">
        <v>55.191929999999999</v>
      </c>
      <c r="B30141" t="s">
        <v>56569</v>
      </c>
    </row>
    <row r="30142" spans="1:2" x14ac:dyDescent="0.3">
      <c r="A30142" s="2">
        <v>0.14152999999999999</v>
      </c>
      <c r="B30142" t="s">
        <v>56568</v>
      </c>
    </row>
    <row r="30143" spans="1:2" x14ac:dyDescent="0.3">
      <c r="A30143" s="2">
        <v>4.0857000000000001</v>
      </c>
      <c r="B30143" t="s">
        <v>56567</v>
      </c>
    </row>
    <row r="30144" spans="1:2" x14ac:dyDescent="0.3">
      <c r="A30144" s="2">
        <v>15.872389999999999</v>
      </c>
      <c r="B30144" t="s">
        <v>56566</v>
      </c>
    </row>
    <row r="30145" spans="1:2" x14ac:dyDescent="0.3">
      <c r="A30145" s="2" t="s">
        <v>13</v>
      </c>
      <c r="B30145" t="s">
        <v>56565</v>
      </c>
    </row>
    <row r="30146" spans="1:2" x14ac:dyDescent="0.3">
      <c r="A30146" s="2">
        <v>205.774856216751</v>
      </c>
      <c r="B30146" t="s">
        <v>56564</v>
      </c>
    </row>
    <row r="30147" spans="1:2" x14ac:dyDescent="0.3">
      <c r="A30147" s="2">
        <v>9.5523332568347108</v>
      </c>
      <c r="B30147" t="s">
        <v>56563</v>
      </c>
    </row>
    <row r="30148" spans="1:2" x14ac:dyDescent="0.3">
      <c r="A30148" s="2">
        <v>2.66625578329423</v>
      </c>
      <c r="B30148" t="s">
        <v>56562</v>
      </c>
    </row>
    <row r="30149" spans="1:2" x14ac:dyDescent="0.3">
      <c r="A30149" s="2">
        <v>0.33596461285828599</v>
      </c>
      <c r="B30149" t="s">
        <v>56561</v>
      </c>
    </row>
    <row r="30150" spans="1:2" x14ac:dyDescent="0.3">
      <c r="A30150" s="2">
        <v>6.6749673645350898</v>
      </c>
      <c r="B30150" t="s">
        <v>56560</v>
      </c>
    </row>
    <row r="30151" spans="1:2" x14ac:dyDescent="0.3">
      <c r="A30151" s="2">
        <v>102.45516000000001</v>
      </c>
      <c r="B30151" t="s">
        <v>56559</v>
      </c>
    </row>
    <row r="30152" spans="1:2" x14ac:dyDescent="0.3">
      <c r="A30152" s="2">
        <v>0.55996000000000001</v>
      </c>
      <c r="B30152" t="s">
        <v>56558</v>
      </c>
    </row>
    <row r="30153" spans="1:2" x14ac:dyDescent="0.3">
      <c r="A30153" s="2">
        <v>18.006350293578201</v>
      </c>
      <c r="B30153" t="s">
        <v>56557</v>
      </c>
    </row>
    <row r="30154" spans="1:2" x14ac:dyDescent="0.3">
      <c r="A30154" s="2">
        <v>5.289E-2</v>
      </c>
      <c r="B30154" t="s">
        <v>56556</v>
      </c>
    </row>
    <row r="30155" spans="1:2" x14ac:dyDescent="0.3">
      <c r="A30155" s="2">
        <v>28.99586</v>
      </c>
      <c r="B30155" t="s">
        <v>56555</v>
      </c>
    </row>
    <row r="30156" spans="1:2" x14ac:dyDescent="0.3">
      <c r="A30156" s="2">
        <v>23</v>
      </c>
      <c r="B30156" t="s">
        <v>56554</v>
      </c>
    </row>
    <row r="30157" spans="1:2" x14ac:dyDescent="0.3">
      <c r="A30157" s="2">
        <v>28.091239999999999</v>
      </c>
      <c r="B30157" t="s">
        <v>56553</v>
      </c>
    </row>
    <row r="30158" spans="1:2" x14ac:dyDescent="0.3">
      <c r="A30158" s="2">
        <v>1.9256079984317599E-2</v>
      </c>
      <c r="B30158" t="s">
        <v>56552</v>
      </c>
    </row>
    <row r="30159" spans="1:2" x14ac:dyDescent="0.3">
      <c r="A30159" s="2">
        <v>1.16537603098448E-2</v>
      </c>
      <c r="B30159" t="s">
        <v>56551</v>
      </c>
    </row>
    <row r="30160" spans="1:2" x14ac:dyDescent="0.3">
      <c r="A30160" s="2">
        <v>6.8956903870314205E-4</v>
      </c>
      <c r="B30160" t="s">
        <v>56550</v>
      </c>
    </row>
    <row r="30161" spans="1:2" x14ac:dyDescent="0.3">
      <c r="A30161" s="2">
        <v>2.6989508020270701</v>
      </c>
      <c r="B30161" t="s">
        <v>56549</v>
      </c>
    </row>
    <row r="30162" spans="1:2" x14ac:dyDescent="0.3">
      <c r="A30162" s="2">
        <v>35.70805</v>
      </c>
      <c r="B30162" t="s">
        <v>56548</v>
      </c>
    </row>
    <row r="30163" spans="1:2" x14ac:dyDescent="0.3">
      <c r="A30163" s="2">
        <v>6.3642148653110704</v>
      </c>
      <c r="B30163" t="s">
        <v>56547</v>
      </c>
    </row>
    <row r="30164" spans="1:2" x14ac:dyDescent="0.3">
      <c r="A30164" s="2">
        <v>87.375890683495001</v>
      </c>
      <c r="B30164" t="s">
        <v>56546</v>
      </c>
    </row>
    <row r="30165" spans="1:2" x14ac:dyDescent="0.3">
      <c r="A30165" s="2">
        <v>18.983229999999999</v>
      </c>
      <c r="B30165" t="s">
        <v>56545</v>
      </c>
    </row>
    <row r="30166" spans="1:2" x14ac:dyDescent="0.3">
      <c r="A30166" s="2">
        <v>31.43993</v>
      </c>
      <c r="B30166" t="s">
        <v>56544</v>
      </c>
    </row>
    <row r="30167" spans="1:2" x14ac:dyDescent="0.3">
      <c r="A30167" s="2">
        <v>0.50388265855903702</v>
      </c>
      <c r="B30167" t="s">
        <v>56543</v>
      </c>
    </row>
    <row r="30168" spans="1:2" x14ac:dyDescent="0.3">
      <c r="A30168" s="2">
        <v>0.82167673040490796</v>
      </c>
      <c r="B30168" t="s">
        <v>56542</v>
      </c>
    </row>
    <row r="30169" spans="1:2" x14ac:dyDescent="0.3">
      <c r="A30169" s="2">
        <v>0.387043317166268</v>
      </c>
      <c r="B30169" t="s">
        <v>56541</v>
      </c>
    </row>
    <row r="30170" spans="1:2" x14ac:dyDescent="0.3">
      <c r="A30170" s="2">
        <v>0.10582</v>
      </c>
      <c r="B30170" t="s">
        <v>56540</v>
      </c>
    </row>
    <row r="30171" spans="1:2" x14ac:dyDescent="0.3">
      <c r="A30171" s="2">
        <v>18.830290000000002</v>
      </c>
      <c r="B30171" t="s">
        <v>56539</v>
      </c>
    </row>
    <row r="30172" spans="1:2" x14ac:dyDescent="0.3">
      <c r="A30172" s="2">
        <v>4.3243</v>
      </c>
      <c r="B30172" t="s">
        <v>56538</v>
      </c>
    </row>
    <row r="30173" spans="1:2" x14ac:dyDescent="0.3">
      <c r="A30173" s="2">
        <v>6.2007099999999999</v>
      </c>
      <c r="B30173" t="s">
        <v>56537</v>
      </c>
    </row>
    <row r="30174" spans="1:2" x14ac:dyDescent="0.3">
      <c r="A30174" s="2">
        <v>14.94115</v>
      </c>
      <c r="B30174" t="s">
        <v>56536</v>
      </c>
    </row>
    <row r="30175" spans="1:2" x14ac:dyDescent="0.3">
      <c r="A30175" s="2">
        <v>1.3265700243093199</v>
      </c>
      <c r="B30175" t="s">
        <v>56535</v>
      </c>
    </row>
    <row r="30176" spans="1:2" x14ac:dyDescent="0.3">
      <c r="A30176" s="2">
        <v>0.44633</v>
      </c>
      <c r="B30176" t="s">
        <v>56534</v>
      </c>
    </row>
    <row r="30177" spans="1:2" x14ac:dyDescent="0.3">
      <c r="A30177" s="2">
        <v>0.51663942715865496</v>
      </c>
      <c r="B30177" t="s">
        <v>56533</v>
      </c>
    </row>
    <row r="30178" spans="1:2" x14ac:dyDescent="0.3">
      <c r="A30178" s="2">
        <v>7.4283099999999997</v>
      </c>
      <c r="B30178" t="s">
        <v>56532</v>
      </c>
    </row>
    <row r="30179" spans="1:2" x14ac:dyDescent="0.3">
      <c r="A30179" s="2">
        <v>7.4110800000000001</v>
      </c>
      <c r="B30179" t="s">
        <v>56531</v>
      </c>
    </row>
    <row r="30180" spans="1:2" x14ac:dyDescent="0.3">
      <c r="A30180" s="2">
        <v>0.66898000000000002</v>
      </c>
      <c r="B30180" t="s">
        <v>56530</v>
      </c>
    </row>
    <row r="30181" spans="1:2" x14ac:dyDescent="0.3">
      <c r="A30181" s="2">
        <v>4.9000000000000004</v>
      </c>
      <c r="B30181" t="s">
        <v>56529</v>
      </c>
    </row>
    <row r="30182" spans="1:2" x14ac:dyDescent="0.3">
      <c r="A30182" s="2">
        <v>1.2061683234581799</v>
      </c>
      <c r="B30182" t="s">
        <v>56528</v>
      </c>
    </row>
    <row r="30183" spans="1:2" x14ac:dyDescent="0.3">
      <c r="A30183" s="2">
        <v>8.0069506144302804E-2</v>
      </c>
      <c r="B30183" t="s">
        <v>56527</v>
      </c>
    </row>
    <row r="30184" spans="1:2" x14ac:dyDescent="0.3">
      <c r="A30184" s="2">
        <v>7.69279289033397</v>
      </c>
      <c r="B30184" t="s">
        <v>56526</v>
      </c>
    </row>
    <row r="30185" spans="1:2" x14ac:dyDescent="0.3">
      <c r="A30185" s="2">
        <v>84.433807531452103</v>
      </c>
      <c r="B30185" t="s">
        <v>56525</v>
      </c>
    </row>
    <row r="30186" spans="1:2" x14ac:dyDescent="0.3">
      <c r="A30186" s="2">
        <v>162.56868184768501</v>
      </c>
      <c r="B30186" t="s">
        <v>56524</v>
      </c>
    </row>
    <row r="30187" spans="1:2" x14ac:dyDescent="0.3">
      <c r="A30187" s="2">
        <v>10.3472235229628</v>
      </c>
      <c r="B30187" t="s">
        <v>56523</v>
      </c>
    </row>
    <row r="30188" spans="1:2" x14ac:dyDescent="0.3">
      <c r="A30188" s="2">
        <v>3645.4002399999999</v>
      </c>
      <c r="B30188" t="s">
        <v>56522</v>
      </c>
    </row>
    <row r="30189" spans="1:2" x14ac:dyDescent="0.3">
      <c r="A30189" s="2">
        <v>9.0509390256673399</v>
      </c>
      <c r="B30189" t="s">
        <v>56521</v>
      </c>
    </row>
    <row r="30190" spans="1:2" x14ac:dyDescent="0.3">
      <c r="A30190" s="2">
        <v>3.7215410443702299</v>
      </c>
      <c r="B30190" t="s">
        <v>56520</v>
      </c>
    </row>
    <row r="30191" spans="1:2" x14ac:dyDescent="0.3">
      <c r="A30191" s="2">
        <v>28.118888874708801</v>
      </c>
      <c r="B30191" t="s">
        <v>56519</v>
      </c>
    </row>
    <row r="30192" spans="1:2" x14ac:dyDescent="0.3">
      <c r="A30192" s="2">
        <v>18.018509999999999</v>
      </c>
      <c r="B30192" t="s">
        <v>6071</v>
      </c>
    </row>
    <row r="30193" spans="1:2" x14ac:dyDescent="0.3">
      <c r="A30193" s="2">
        <v>5.7821800000000003</v>
      </c>
      <c r="B30193" t="s">
        <v>56518</v>
      </c>
    </row>
    <row r="30194" spans="1:2" x14ac:dyDescent="0.3">
      <c r="A30194" s="2">
        <v>0.83562000000000003</v>
      </c>
      <c r="B30194" t="s">
        <v>56517</v>
      </c>
    </row>
    <row r="30195" spans="1:2" x14ac:dyDescent="0.3">
      <c r="A30195" s="2">
        <v>3.6318000000000001</v>
      </c>
      <c r="B30195" t="s">
        <v>56516</v>
      </c>
    </row>
    <row r="30196" spans="1:2" x14ac:dyDescent="0.3">
      <c r="A30196" s="2">
        <v>1.98584</v>
      </c>
      <c r="B30196" t="s">
        <v>56515</v>
      </c>
    </row>
    <row r="30197" spans="1:2" x14ac:dyDescent="0.3">
      <c r="A30197" s="2">
        <v>0.423425096859465</v>
      </c>
      <c r="B30197" t="s">
        <v>56514</v>
      </c>
    </row>
    <row r="30198" spans="1:2" x14ac:dyDescent="0.3">
      <c r="A30198" s="2">
        <v>2.2265600000000001</v>
      </c>
      <c r="B30198" t="s">
        <v>56513</v>
      </c>
    </row>
    <row r="30199" spans="1:2" x14ac:dyDescent="0.3">
      <c r="A30199" s="2">
        <v>5.8199736723872402</v>
      </c>
      <c r="B30199" t="s">
        <v>56512</v>
      </c>
    </row>
    <row r="30200" spans="1:2" x14ac:dyDescent="0.3">
      <c r="A30200" s="2">
        <v>1.98776</v>
      </c>
      <c r="B30200" t="s">
        <v>56511</v>
      </c>
    </row>
    <row r="30201" spans="1:2" x14ac:dyDescent="0.3">
      <c r="A30201" s="2">
        <v>2.5348199999999999</v>
      </c>
      <c r="B30201" t="s">
        <v>56510</v>
      </c>
    </row>
    <row r="30202" spans="1:2" x14ac:dyDescent="0.3">
      <c r="A30202" s="2">
        <v>5.1599999999999997E-3</v>
      </c>
      <c r="B30202" t="s">
        <v>56509</v>
      </c>
    </row>
    <row r="30203" spans="1:2" x14ac:dyDescent="0.3">
      <c r="A30203" s="2">
        <v>2.06547958604032E-2</v>
      </c>
      <c r="B30203" t="s">
        <v>56508</v>
      </c>
    </row>
    <row r="30204" spans="1:2" x14ac:dyDescent="0.3">
      <c r="A30204" s="2">
        <v>8.7578086113872397E-2</v>
      </c>
      <c r="B30204" t="s">
        <v>56507</v>
      </c>
    </row>
    <row r="30205" spans="1:2" x14ac:dyDescent="0.3">
      <c r="A30205" s="2">
        <v>1.1482300000000001</v>
      </c>
      <c r="B30205" t="s">
        <v>56506</v>
      </c>
    </row>
    <row r="30206" spans="1:2" x14ac:dyDescent="0.3">
      <c r="A30206" s="2">
        <v>27.743739999999999</v>
      </c>
      <c r="B30206" t="s">
        <v>56505</v>
      </c>
    </row>
    <row r="30207" spans="1:2" x14ac:dyDescent="0.3">
      <c r="A30207" s="2">
        <v>2.08005</v>
      </c>
      <c r="B30207" t="s">
        <v>56504</v>
      </c>
    </row>
    <row r="30208" spans="1:2" x14ac:dyDescent="0.3">
      <c r="A30208" s="2">
        <v>8.2854899999999994</v>
      </c>
      <c r="B30208" t="s">
        <v>56503</v>
      </c>
    </row>
    <row r="30209" spans="1:2" x14ac:dyDescent="0.3">
      <c r="A30209" s="2">
        <v>7.06371585042599E-3</v>
      </c>
      <c r="B30209" t="s">
        <v>56502</v>
      </c>
    </row>
    <row r="30210" spans="1:2" x14ac:dyDescent="0.3">
      <c r="A30210" s="2">
        <v>22.896796636292098</v>
      </c>
      <c r="B30210" t="s">
        <v>56501</v>
      </c>
    </row>
    <row r="30211" spans="1:2" x14ac:dyDescent="0.3">
      <c r="A30211" s="2">
        <v>7.2867497498361198</v>
      </c>
      <c r="B30211" t="s">
        <v>56500</v>
      </c>
    </row>
    <row r="30212" spans="1:2" x14ac:dyDescent="0.3">
      <c r="A30212" s="2">
        <v>3.8045076820648699E-2</v>
      </c>
      <c r="B30212" t="s">
        <v>56499</v>
      </c>
    </row>
    <row r="30213" spans="1:2" x14ac:dyDescent="0.3">
      <c r="A30213" s="2">
        <v>0.15148208322895901</v>
      </c>
      <c r="B30213" t="s">
        <v>56498</v>
      </c>
    </row>
    <row r="30214" spans="1:2" x14ac:dyDescent="0.3">
      <c r="A30214" s="2">
        <v>3.4446733236830598</v>
      </c>
      <c r="B30214" t="s">
        <v>56497</v>
      </c>
    </row>
    <row r="30215" spans="1:2" x14ac:dyDescent="0.3">
      <c r="A30215" s="2">
        <v>15.404388985354</v>
      </c>
      <c r="B30215" t="s">
        <v>56496</v>
      </c>
    </row>
    <row r="30216" spans="1:2" x14ac:dyDescent="0.3">
      <c r="A30216" s="2">
        <v>1.9289799999999999</v>
      </c>
      <c r="B30216" t="s">
        <v>56495</v>
      </c>
    </row>
    <row r="30217" spans="1:2" x14ac:dyDescent="0.3">
      <c r="A30217" s="2">
        <v>1.2398400000000001</v>
      </c>
      <c r="B30217" t="s">
        <v>56494</v>
      </c>
    </row>
    <row r="30218" spans="1:2" x14ac:dyDescent="0.3">
      <c r="A30218" s="2">
        <v>2.2031100000000001</v>
      </c>
      <c r="B30218" t="s">
        <v>56493</v>
      </c>
    </row>
    <row r="30219" spans="1:2" x14ac:dyDescent="0.3">
      <c r="A30219" s="2">
        <v>7.0411099999999998</v>
      </c>
      <c r="B30219" t="s">
        <v>56492</v>
      </c>
    </row>
    <row r="30220" spans="1:2" x14ac:dyDescent="0.3">
      <c r="A30220" s="2">
        <v>1.2053799999999999</v>
      </c>
      <c r="B30220" t="s">
        <v>56491</v>
      </c>
    </row>
    <row r="30221" spans="1:2" x14ac:dyDescent="0.3">
      <c r="A30221" s="2">
        <v>6.5971918415398097E-3</v>
      </c>
      <c r="B30221" t="s">
        <v>56490</v>
      </c>
    </row>
    <row r="30222" spans="1:2" x14ac:dyDescent="0.3">
      <c r="A30222" s="2">
        <v>2.3400000000000001E-2</v>
      </c>
      <c r="B30222" t="s">
        <v>56489</v>
      </c>
    </row>
    <row r="30223" spans="1:2" x14ac:dyDescent="0.3">
      <c r="A30223" s="2">
        <v>0.49231000000000003</v>
      </c>
      <c r="B30223" t="s">
        <v>56488</v>
      </c>
    </row>
    <row r="30224" spans="1:2" x14ac:dyDescent="0.3">
      <c r="A30224" s="2">
        <v>2.8767299999999998</v>
      </c>
      <c r="B30224" t="s">
        <v>56487</v>
      </c>
    </row>
    <row r="30225" spans="1:2" x14ac:dyDescent="0.3">
      <c r="A30225" s="2">
        <v>3.7536200000000002</v>
      </c>
      <c r="B30225" t="s">
        <v>56486</v>
      </c>
    </row>
    <row r="30226" spans="1:2" x14ac:dyDescent="0.3">
      <c r="A30226" s="2">
        <v>46.694459999999999</v>
      </c>
      <c r="B30226" t="s">
        <v>56485</v>
      </c>
    </row>
    <row r="30227" spans="1:2" x14ac:dyDescent="0.3">
      <c r="A30227" s="2">
        <v>28.617399002237999</v>
      </c>
      <c r="B30227" t="s">
        <v>56484</v>
      </c>
    </row>
    <row r="30228" spans="1:2" x14ac:dyDescent="0.3">
      <c r="A30228" s="2">
        <v>0.27689000000000002</v>
      </c>
      <c r="B30228" t="s">
        <v>56483</v>
      </c>
    </row>
    <row r="30229" spans="1:2" x14ac:dyDescent="0.3">
      <c r="A30229" s="2">
        <v>55.372660000000003</v>
      </c>
      <c r="B30229" t="s">
        <v>56482</v>
      </c>
    </row>
    <row r="30230" spans="1:2" x14ac:dyDescent="0.3">
      <c r="A30230" s="2">
        <v>13.5391750029391</v>
      </c>
      <c r="B30230" t="s">
        <v>56481</v>
      </c>
    </row>
    <row r="30231" spans="1:2" x14ac:dyDescent="0.3">
      <c r="A30231" s="2">
        <v>0.20102999999999999</v>
      </c>
      <c r="B30231" t="s">
        <v>56480</v>
      </c>
    </row>
    <row r="30232" spans="1:2" x14ac:dyDescent="0.3">
      <c r="A30232" s="2">
        <v>54.055609078347402</v>
      </c>
      <c r="B30232" t="s">
        <v>56479</v>
      </c>
    </row>
    <row r="30233" spans="1:2" x14ac:dyDescent="0.3">
      <c r="A30233" s="2">
        <v>6.6761346702359097</v>
      </c>
      <c r="B30233" t="s">
        <v>56478</v>
      </c>
    </row>
    <row r="30234" spans="1:2" x14ac:dyDescent="0.3">
      <c r="A30234" s="2">
        <v>1.6042146935866399</v>
      </c>
      <c r="B30234" t="s">
        <v>56477</v>
      </c>
    </row>
    <row r="30235" spans="1:2" x14ac:dyDescent="0.3">
      <c r="A30235" s="2">
        <v>1.70814980217545</v>
      </c>
      <c r="B30235" t="s">
        <v>56476</v>
      </c>
    </row>
    <row r="30236" spans="1:2" x14ac:dyDescent="0.3">
      <c r="A30236" s="2">
        <v>1.0236195321076001E-3</v>
      </c>
      <c r="B30236" t="s">
        <v>56475</v>
      </c>
    </row>
    <row r="30237" spans="1:2" x14ac:dyDescent="0.3">
      <c r="A30237" s="2">
        <v>4.3647509411479498E-4</v>
      </c>
      <c r="B30237" t="s">
        <v>56474</v>
      </c>
    </row>
    <row r="30238" spans="1:2" x14ac:dyDescent="0.3">
      <c r="A30238" s="2">
        <v>0.68772</v>
      </c>
      <c r="B30238" t="s">
        <v>56473</v>
      </c>
    </row>
    <row r="30239" spans="1:2" x14ac:dyDescent="0.3">
      <c r="A30239" s="2">
        <v>1.73383</v>
      </c>
      <c r="B30239" t="s">
        <v>56472</v>
      </c>
    </row>
    <row r="30240" spans="1:2" x14ac:dyDescent="0.3">
      <c r="A30240" s="2">
        <v>7.3836199999999996</v>
      </c>
      <c r="B30240" t="s">
        <v>56471</v>
      </c>
    </row>
    <row r="30241" spans="1:2" x14ac:dyDescent="0.3">
      <c r="A30241" s="2">
        <v>1.1358999999999999</v>
      </c>
      <c r="B30241" t="s">
        <v>56470</v>
      </c>
    </row>
    <row r="30242" spans="1:2" x14ac:dyDescent="0.3">
      <c r="A30242" s="2">
        <v>4.2668299999999997</v>
      </c>
      <c r="B30242" t="s">
        <v>56469</v>
      </c>
    </row>
    <row r="30243" spans="1:2" x14ac:dyDescent="0.3">
      <c r="A30243" s="2">
        <v>4.8236646236246798</v>
      </c>
      <c r="B30243" t="s">
        <v>56468</v>
      </c>
    </row>
    <row r="30244" spans="1:2" x14ac:dyDescent="0.3">
      <c r="A30244" s="2">
        <v>91.027469999999994</v>
      </c>
      <c r="B30244" t="s">
        <v>56467</v>
      </c>
    </row>
    <row r="30245" spans="1:2" x14ac:dyDescent="0.3">
      <c r="A30245" s="2">
        <v>10.18852</v>
      </c>
      <c r="B30245" t="s">
        <v>56466</v>
      </c>
    </row>
    <row r="30246" spans="1:2" x14ac:dyDescent="0.3">
      <c r="A30246" s="2">
        <v>12.003920000000001</v>
      </c>
      <c r="B30246" t="s">
        <v>56465</v>
      </c>
    </row>
    <row r="30247" spans="1:2" x14ac:dyDescent="0.3">
      <c r="A30247" s="2">
        <v>34.062570000000001</v>
      </c>
      <c r="B30247" t="s">
        <v>56464</v>
      </c>
    </row>
    <row r="30248" spans="1:2" x14ac:dyDescent="0.3">
      <c r="A30248" s="2">
        <v>1.2283500000000001</v>
      </c>
      <c r="B30248" t="s">
        <v>56463</v>
      </c>
    </row>
    <row r="30249" spans="1:2" x14ac:dyDescent="0.3">
      <c r="A30249" s="2">
        <v>53.701981965455801</v>
      </c>
      <c r="B30249" t="s">
        <v>56462</v>
      </c>
    </row>
    <row r="30250" spans="1:2" x14ac:dyDescent="0.3">
      <c r="A30250" s="2">
        <v>2.1543199999999998</v>
      </c>
      <c r="B30250" t="s">
        <v>56461</v>
      </c>
    </row>
    <row r="30251" spans="1:2" x14ac:dyDescent="0.3">
      <c r="A30251" s="2">
        <v>7.7997989848395601</v>
      </c>
      <c r="B30251" t="s">
        <v>56460</v>
      </c>
    </row>
    <row r="30252" spans="1:2" x14ac:dyDescent="0.3">
      <c r="A30252" s="2">
        <v>4.2175799999999999</v>
      </c>
      <c r="B30252" t="s">
        <v>56459</v>
      </c>
    </row>
    <row r="30253" spans="1:2" x14ac:dyDescent="0.3">
      <c r="A30253" s="2">
        <v>6.4567446607558896</v>
      </c>
      <c r="B30253" t="s">
        <v>56458</v>
      </c>
    </row>
    <row r="30254" spans="1:2" x14ac:dyDescent="0.3">
      <c r="A30254" s="2">
        <v>3.5777595124407702</v>
      </c>
      <c r="B30254" t="s">
        <v>56457</v>
      </c>
    </row>
    <row r="30255" spans="1:2" x14ac:dyDescent="0.3">
      <c r="A30255" s="2">
        <v>5.98257557692496</v>
      </c>
      <c r="B30255" t="s">
        <v>56456</v>
      </c>
    </row>
    <row r="30256" spans="1:2" x14ac:dyDescent="0.3">
      <c r="A30256" s="2">
        <v>2.02454</v>
      </c>
      <c r="B30256" t="s">
        <v>56455</v>
      </c>
    </row>
    <row r="30257" spans="1:2" x14ac:dyDescent="0.3">
      <c r="A30257" s="2">
        <v>13.337730000000001</v>
      </c>
      <c r="B30257" t="s">
        <v>56454</v>
      </c>
    </row>
    <row r="30258" spans="1:2" x14ac:dyDescent="0.3">
      <c r="A30258" s="2">
        <v>25.388290000000001</v>
      </c>
      <c r="B30258" t="s">
        <v>56453</v>
      </c>
    </row>
    <row r="30259" spans="1:2" x14ac:dyDescent="0.3">
      <c r="A30259" s="2">
        <v>6.3648600000000002</v>
      </c>
      <c r="B30259" t="s">
        <v>56452</v>
      </c>
    </row>
    <row r="30260" spans="1:2" x14ac:dyDescent="0.3">
      <c r="A30260" s="2">
        <v>1.6914359591932399E-2</v>
      </c>
      <c r="B30260" t="s">
        <v>56451</v>
      </c>
    </row>
    <row r="30261" spans="1:2" x14ac:dyDescent="0.3">
      <c r="A30261" s="2">
        <v>8.9865300000000001</v>
      </c>
      <c r="B30261" t="s">
        <v>56450</v>
      </c>
    </row>
    <row r="30262" spans="1:2" x14ac:dyDescent="0.3">
      <c r="A30262" s="2">
        <v>10.79054</v>
      </c>
      <c r="B30262" t="s">
        <v>56449</v>
      </c>
    </row>
    <row r="30263" spans="1:2" x14ac:dyDescent="0.3">
      <c r="A30263" s="2">
        <v>4.1115000000000004</v>
      </c>
      <c r="B30263" t="s">
        <v>56448</v>
      </c>
    </row>
    <row r="30264" spans="1:2" x14ac:dyDescent="0.3">
      <c r="A30264" s="2">
        <v>3.5137200000000002</v>
      </c>
      <c r="B30264" t="s">
        <v>56447</v>
      </c>
    </row>
    <row r="30265" spans="1:2" x14ac:dyDescent="0.3">
      <c r="A30265" s="2">
        <v>0.58672000000000002</v>
      </c>
      <c r="B30265" t="s">
        <v>56446</v>
      </c>
    </row>
    <row r="30266" spans="1:2" x14ac:dyDescent="0.3">
      <c r="A30266" s="2">
        <v>6.1785399999999999</v>
      </c>
      <c r="B30266" t="s">
        <v>56445</v>
      </c>
    </row>
    <row r="30267" spans="1:2" x14ac:dyDescent="0.3">
      <c r="A30267" s="2">
        <v>1.8853886587361599</v>
      </c>
      <c r="B30267" t="s">
        <v>56444</v>
      </c>
    </row>
    <row r="30268" spans="1:2" x14ac:dyDescent="0.3">
      <c r="A30268" s="2">
        <v>1.83E-3</v>
      </c>
      <c r="B30268" t="s">
        <v>56443</v>
      </c>
    </row>
    <row r="30269" spans="1:2" x14ac:dyDescent="0.3">
      <c r="A30269" s="2">
        <v>1.4228536263559299E-2</v>
      </c>
      <c r="B30269" t="s">
        <v>56442</v>
      </c>
    </row>
    <row r="30270" spans="1:2" x14ac:dyDescent="0.3">
      <c r="A30270" s="2">
        <v>3.7539999999999997E-2</v>
      </c>
      <c r="B30270" t="s">
        <v>56441</v>
      </c>
    </row>
    <row r="30271" spans="1:2" x14ac:dyDescent="0.3">
      <c r="A30271" s="2">
        <v>0.69487231234134295</v>
      </c>
      <c r="B30271" t="s">
        <v>56440</v>
      </c>
    </row>
    <row r="30272" spans="1:2" x14ac:dyDescent="0.3">
      <c r="A30272" s="2">
        <v>21.461780160905001</v>
      </c>
      <c r="B30272" t="s">
        <v>56439</v>
      </c>
    </row>
    <row r="30273" spans="1:2" x14ac:dyDescent="0.3">
      <c r="A30273" s="2">
        <v>5.3928399999999996</v>
      </c>
      <c r="B30273" t="s">
        <v>56438</v>
      </c>
    </row>
    <row r="30274" spans="1:2" x14ac:dyDescent="0.3">
      <c r="A30274" s="2">
        <v>21.679189999999998</v>
      </c>
      <c r="B30274" t="s">
        <v>56437</v>
      </c>
    </row>
    <row r="30275" spans="1:2" x14ac:dyDescent="0.3">
      <c r="A30275" s="2">
        <v>76.429879999999997</v>
      </c>
      <c r="B30275" t="s">
        <v>56436</v>
      </c>
    </row>
    <row r="30276" spans="1:2" x14ac:dyDescent="0.3">
      <c r="A30276" s="2">
        <v>1.11299769146786E-2</v>
      </c>
      <c r="B30276" t="s">
        <v>56435</v>
      </c>
    </row>
    <row r="30277" spans="1:2" x14ac:dyDescent="0.3">
      <c r="A30277" s="2">
        <v>1.5666492974763E-2</v>
      </c>
      <c r="B30277" t="s">
        <v>56434</v>
      </c>
    </row>
    <row r="30278" spans="1:2" x14ac:dyDescent="0.3">
      <c r="A30278" s="2">
        <v>16.409678400325099</v>
      </c>
      <c r="B30278" t="s">
        <v>56433</v>
      </c>
    </row>
    <row r="30279" spans="1:2" x14ac:dyDescent="0.3">
      <c r="A30279" s="2">
        <v>4.8371899999999997</v>
      </c>
      <c r="B30279" t="s">
        <v>56432</v>
      </c>
    </row>
    <row r="30280" spans="1:2" x14ac:dyDescent="0.3">
      <c r="A30280" s="2">
        <v>14.524699999999999</v>
      </c>
      <c r="B30280" t="s">
        <v>56431</v>
      </c>
    </row>
    <row r="30281" spans="1:2" x14ac:dyDescent="0.3">
      <c r="A30281" s="2">
        <v>97.076040000000006</v>
      </c>
      <c r="B30281" t="s">
        <v>56430</v>
      </c>
    </row>
    <row r="30282" spans="1:2" x14ac:dyDescent="0.3">
      <c r="A30282" s="2">
        <v>82.966989999999996</v>
      </c>
      <c r="B30282" t="s">
        <v>56429</v>
      </c>
    </row>
    <row r="30283" spans="1:2" x14ac:dyDescent="0.3">
      <c r="A30283" s="2">
        <v>51.7675149379251</v>
      </c>
      <c r="B30283" t="s">
        <v>56428</v>
      </c>
    </row>
    <row r="30284" spans="1:2" x14ac:dyDescent="0.3">
      <c r="A30284" s="2">
        <v>4.5272300000000003</v>
      </c>
      <c r="B30284" t="s">
        <v>56427</v>
      </c>
    </row>
    <row r="30285" spans="1:2" x14ac:dyDescent="0.3">
      <c r="A30285" s="2">
        <v>6.6943952991046896</v>
      </c>
      <c r="B30285" t="s">
        <v>56426</v>
      </c>
    </row>
    <row r="30286" spans="1:2" x14ac:dyDescent="0.3">
      <c r="A30286" s="2">
        <v>0.28855999999999998</v>
      </c>
      <c r="B30286" t="s">
        <v>56425</v>
      </c>
    </row>
    <row r="30287" spans="1:2" x14ac:dyDescent="0.3">
      <c r="A30287" s="2">
        <v>0.46513246215121901</v>
      </c>
      <c r="B30287" t="s">
        <v>56424</v>
      </c>
    </row>
    <row r="30288" spans="1:2" x14ac:dyDescent="0.3">
      <c r="A30288" s="2">
        <v>0.68996339612299795</v>
      </c>
      <c r="B30288" t="s">
        <v>56423</v>
      </c>
    </row>
    <row r="30289" spans="1:2" x14ac:dyDescent="0.3">
      <c r="A30289" s="2">
        <v>12.864280000000001</v>
      </c>
      <c r="B30289" t="s">
        <v>56422</v>
      </c>
    </row>
    <row r="30290" spans="1:2" x14ac:dyDescent="0.3">
      <c r="A30290" s="2">
        <v>1.0721700000000001</v>
      </c>
      <c r="B30290" t="s">
        <v>56421</v>
      </c>
    </row>
    <row r="30291" spans="1:2" x14ac:dyDescent="0.3">
      <c r="A30291" s="2">
        <v>14.857849999999999</v>
      </c>
      <c r="B30291" t="s">
        <v>56420</v>
      </c>
    </row>
    <row r="30292" spans="1:2" x14ac:dyDescent="0.3">
      <c r="A30292" s="2">
        <v>0.17934431494901801</v>
      </c>
      <c r="B30292" t="s">
        <v>56419</v>
      </c>
    </row>
    <row r="30293" spans="1:2" x14ac:dyDescent="0.3">
      <c r="A30293" s="2">
        <v>1.0051181018836699</v>
      </c>
      <c r="B30293" t="s">
        <v>56418</v>
      </c>
    </row>
    <row r="30294" spans="1:2" x14ac:dyDescent="0.3">
      <c r="A30294" s="2">
        <v>2.1001099999999999</v>
      </c>
      <c r="B30294" t="s">
        <v>56417</v>
      </c>
    </row>
    <row r="30295" spans="1:2" x14ac:dyDescent="0.3">
      <c r="A30295" s="2">
        <v>0.18194867569374901</v>
      </c>
      <c r="B30295" t="s">
        <v>56416</v>
      </c>
    </row>
    <row r="30296" spans="1:2" x14ac:dyDescent="0.3">
      <c r="A30296" s="2">
        <v>30.21264</v>
      </c>
      <c r="B30296" t="s">
        <v>56415</v>
      </c>
    </row>
    <row r="30297" spans="1:2" x14ac:dyDescent="0.3">
      <c r="A30297" s="2">
        <v>4.4470499999999999</v>
      </c>
      <c r="B30297" t="s">
        <v>56414</v>
      </c>
    </row>
    <row r="30298" spans="1:2" x14ac:dyDescent="0.3">
      <c r="A30298" s="2">
        <v>5.4739014302104698E-2</v>
      </c>
      <c r="B30298" t="s">
        <v>56413</v>
      </c>
    </row>
    <row r="30299" spans="1:2" x14ac:dyDescent="0.3">
      <c r="A30299" s="2">
        <v>5.9046051698350999</v>
      </c>
      <c r="B30299" t="s">
        <v>56412</v>
      </c>
    </row>
    <row r="30300" spans="1:2" x14ac:dyDescent="0.3">
      <c r="A30300" s="2">
        <v>0.53414579293067099</v>
      </c>
      <c r="B30300" t="s">
        <v>56411</v>
      </c>
    </row>
    <row r="30301" spans="1:2" x14ac:dyDescent="0.3">
      <c r="A30301" s="2">
        <v>0.15468000000000001</v>
      </c>
      <c r="B30301" t="s">
        <v>56410</v>
      </c>
    </row>
    <row r="30302" spans="1:2" x14ac:dyDescent="0.3">
      <c r="A30302" s="2">
        <v>27.495360761374201</v>
      </c>
      <c r="B30302" t="s">
        <v>56409</v>
      </c>
    </row>
    <row r="30303" spans="1:2" x14ac:dyDescent="0.3">
      <c r="A30303" s="2">
        <v>14.71396</v>
      </c>
      <c r="B30303" t="s">
        <v>56408</v>
      </c>
    </row>
    <row r="30304" spans="1:2" x14ac:dyDescent="0.3">
      <c r="A30304" s="2">
        <v>36.386456149566001</v>
      </c>
      <c r="B30304" t="s">
        <v>56407</v>
      </c>
    </row>
    <row r="30305" spans="1:2" x14ac:dyDescent="0.3">
      <c r="A30305" s="2">
        <v>5.0455189132185199</v>
      </c>
      <c r="B30305" t="s">
        <v>56406</v>
      </c>
    </row>
    <row r="30306" spans="1:2" x14ac:dyDescent="0.3">
      <c r="A30306" s="2">
        <v>1.40906</v>
      </c>
      <c r="B30306" t="s">
        <v>56405</v>
      </c>
    </row>
    <row r="30307" spans="1:2" x14ac:dyDescent="0.3">
      <c r="A30307" s="2">
        <v>37.367919999999998</v>
      </c>
      <c r="B30307" t="s">
        <v>56404</v>
      </c>
    </row>
    <row r="30308" spans="1:2" x14ac:dyDescent="0.3">
      <c r="A30308" s="2">
        <v>4.4758500000000003</v>
      </c>
      <c r="B30308" t="s">
        <v>56403</v>
      </c>
    </row>
    <row r="30309" spans="1:2" x14ac:dyDescent="0.3">
      <c r="A30309" s="2">
        <v>23.779780531185502</v>
      </c>
      <c r="B30309" t="s">
        <v>56402</v>
      </c>
    </row>
    <row r="30310" spans="1:2" x14ac:dyDescent="0.3">
      <c r="A30310" s="2">
        <v>0.28400231874570703</v>
      </c>
      <c r="B30310" t="s">
        <v>56401</v>
      </c>
    </row>
    <row r="30311" spans="1:2" x14ac:dyDescent="0.3">
      <c r="A30311" s="2">
        <v>0.49231536050378699</v>
      </c>
      <c r="B30311" t="s">
        <v>56400</v>
      </c>
    </row>
    <row r="30312" spans="1:2" x14ac:dyDescent="0.3">
      <c r="A30312" s="2">
        <v>1.6029500000000001</v>
      </c>
      <c r="B30312" t="s">
        <v>56399</v>
      </c>
    </row>
    <row r="30313" spans="1:2" x14ac:dyDescent="0.3">
      <c r="A30313" s="2">
        <v>0.30982999999999999</v>
      </c>
      <c r="B30313" t="s">
        <v>56398</v>
      </c>
    </row>
    <row r="30314" spans="1:2" x14ac:dyDescent="0.3">
      <c r="A30314" s="2">
        <v>0.3604</v>
      </c>
      <c r="B30314" t="s">
        <v>56397</v>
      </c>
    </row>
    <row r="30315" spans="1:2" x14ac:dyDescent="0.3">
      <c r="A30315" s="2">
        <v>0.35729215412089799</v>
      </c>
      <c r="B30315" t="s">
        <v>56396</v>
      </c>
    </row>
    <row r="30316" spans="1:2" x14ac:dyDescent="0.3">
      <c r="A30316" s="2">
        <v>5.9758100000000001</v>
      </c>
      <c r="B30316" t="s">
        <v>56395</v>
      </c>
    </row>
    <row r="30317" spans="1:2" x14ac:dyDescent="0.3">
      <c r="A30317" s="2">
        <v>27.1277382854467</v>
      </c>
      <c r="B30317" t="s">
        <v>56394</v>
      </c>
    </row>
    <row r="30318" spans="1:2" x14ac:dyDescent="0.3">
      <c r="A30318" s="2">
        <v>1.03657564587484E-3</v>
      </c>
      <c r="B30318" t="s">
        <v>56393</v>
      </c>
    </row>
    <row r="30319" spans="1:2" x14ac:dyDescent="0.3">
      <c r="A30319" s="2">
        <v>0.22192693583466599</v>
      </c>
      <c r="B30319" t="s">
        <v>56392</v>
      </c>
    </row>
    <row r="30320" spans="1:2" x14ac:dyDescent="0.3">
      <c r="A30320" s="2">
        <v>0.42170000000000002</v>
      </c>
      <c r="B30320" t="s">
        <v>56391</v>
      </c>
    </row>
    <row r="30321" spans="1:2" x14ac:dyDescent="0.3">
      <c r="A30321" s="2">
        <v>3.6296976972797799</v>
      </c>
      <c r="B30321" t="s">
        <v>56390</v>
      </c>
    </row>
    <row r="30322" spans="1:2" x14ac:dyDescent="0.3">
      <c r="A30322" s="2">
        <v>1.91218974210091</v>
      </c>
      <c r="B30322" t="s">
        <v>56389</v>
      </c>
    </row>
    <row r="30323" spans="1:2" x14ac:dyDescent="0.3">
      <c r="A30323" s="2">
        <v>2.27772</v>
      </c>
      <c r="B30323" t="s">
        <v>56388</v>
      </c>
    </row>
    <row r="30324" spans="1:2" x14ac:dyDescent="0.3">
      <c r="A30324" s="2">
        <v>7.0239999999999997E-2</v>
      </c>
      <c r="B30324" t="s">
        <v>56387</v>
      </c>
    </row>
    <row r="30325" spans="1:2" x14ac:dyDescent="0.3">
      <c r="A30325" s="2">
        <v>2.9888291923987099E-2</v>
      </c>
      <c r="B30325" t="s">
        <v>56386</v>
      </c>
    </row>
    <row r="30326" spans="1:2" x14ac:dyDescent="0.3">
      <c r="A30326" s="2">
        <v>5.3141704159229098E-3</v>
      </c>
      <c r="B30326" t="s">
        <v>56385</v>
      </c>
    </row>
    <row r="30327" spans="1:2" x14ac:dyDescent="0.3">
      <c r="A30327" s="2">
        <v>12.443715630183799</v>
      </c>
      <c r="B30327" t="s">
        <v>56384</v>
      </c>
    </row>
    <row r="30328" spans="1:2" x14ac:dyDescent="0.3">
      <c r="A30328" s="2">
        <v>0.44862999999999997</v>
      </c>
      <c r="B30328" t="s">
        <v>56383</v>
      </c>
    </row>
    <row r="30329" spans="1:2" x14ac:dyDescent="0.3">
      <c r="A30329" s="2">
        <v>2.3332799999999998</v>
      </c>
      <c r="B30329" t="s">
        <v>56382</v>
      </c>
    </row>
    <row r="30330" spans="1:2" x14ac:dyDescent="0.3">
      <c r="A30330" s="2">
        <v>1.34995</v>
      </c>
      <c r="B30330" t="s">
        <v>56381</v>
      </c>
    </row>
    <row r="30331" spans="1:2" x14ac:dyDescent="0.3">
      <c r="A30331" s="2">
        <v>0.49528</v>
      </c>
      <c r="B30331" t="s">
        <v>56380</v>
      </c>
    </row>
    <row r="30332" spans="1:2" x14ac:dyDescent="0.3">
      <c r="A30332" s="2">
        <v>181.72621647722801</v>
      </c>
      <c r="B30332" t="s">
        <v>56379</v>
      </c>
    </row>
    <row r="30333" spans="1:2" x14ac:dyDescent="0.3">
      <c r="A30333" s="2">
        <v>5.5460899307981899</v>
      </c>
      <c r="B30333" t="s">
        <v>56378</v>
      </c>
    </row>
    <row r="30334" spans="1:2" x14ac:dyDescent="0.3">
      <c r="A30334" s="2">
        <v>1.45377149722995</v>
      </c>
      <c r="B30334" t="s">
        <v>56377</v>
      </c>
    </row>
    <row r="30335" spans="1:2" x14ac:dyDescent="0.3">
      <c r="A30335" s="2">
        <v>12.572221570516099</v>
      </c>
      <c r="B30335" t="s">
        <v>56376</v>
      </c>
    </row>
    <row r="30336" spans="1:2" x14ac:dyDescent="0.3">
      <c r="A30336" s="2">
        <v>24.565390000000001</v>
      </c>
      <c r="B30336" t="s">
        <v>56375</v>
      </c>
    </row>
    <row r="30337" spans="1:2" x14ac:dyDescent="0.3">
      <c r="A30337" s="2">
        <v>9.8758226070674198</v>
      </c>
      <c r="B30337" t="s">
        <v>56374</v>
      </c>
    </row>
    <row r="30338" spans="1:2" x14ac:dyDescent="0.3">
      <c r="A30338" s="2">
        <v>2.0619999999999999E-2</v>
      </c>
      <c r="B30338" t="s">
        <v>56373</v>
      </c>
    </row>
    <row r="30339" spans="1:2" x14ac:dyDescent="0.3">
      <c r="A30339" s="2">
        <v>1.7442907849754798E-2</v>
      </c>
      <c r="B30339" t="s">
        <v>56372</v>
      </c>
    </row>
    <row r="30340" spans="1:2" x14ac:dyDescent="0.3">
      <c r="A30340" s="2">
        <v>0.10449</v>
      </c>
      <c r="B30340" t="s">
        <v>56371</v>
      </c>
    </row>
    <row r="30341" spans="1:2" x14ac:dyDescent="0.3">
      <c r="A30341" s="2">
        <v>110.15847756010299</v>
      </c>
      <c r="B30341" t="s">
        <v>56370</v>
      </c>
    </row>
    <row r="30342" spans="1:2" x14ac:dyDescent="0.3">
      <c r="A30342" s="2">
        <v>12.433136623503801</v>
      </c>
      <c r="B30342" t="s">
        <v>56369</v>
      </c>
    </row>
    <row r="30343" spans="1:2" x14ac:dyDescent="0.3">
      <c r="A30343" s="2">
        <v>15.768560000000001</v>
      </c>
      <c r="B30343" t="s">
        <v>56368</v>
      </c>
    </row>
    <row r="30344" spans="1:2" x14ac:dyDescent="0.3">
      <c r="A30344" s="2">
        <v>0.70523000000000002</v>
      </c>
      <c r="B30344" t="s">
        <v>56367</v>
      </c>
    </row>
    <row r="30345" spans="1:2" x14ac:dyDescent="0.3">
      <c r="A30345" s="2">
        <v>85.1383643480969</v>
      </c>
      <c r="B30345" t="s">
        <v>56366</v>
      </c>
    </row>
    <row r="30346" spans="1:2" x14ac:dyDescent="0.3">
      <c r="A30346" s="2">
        <v>41.26247</v>
      </c>
      <c r="B30346" t="s">
        <v>56365</v>
      </c>
    </row>
    <row r="30347" spans="1:2" x14ac:dyDescent="0.3">
      <c r="A30347" s="2">
        <v>16.493001807026399</v>
      </c>
      <c r="B30347" t="s">
        <v>56364</v>
      </c>
    </row>
    <row r="30348" spans="1:2" x14ac:dyDescent="0.3">
      <c r="A30348" s="2">
        <v>38.146749999999997</v>
      </c>
      <c r="B30348" t="s">
        <v>56363</v>
      </c>
    </row>
    <row r="30349" spans="1:2" x14ac:dyDescent="0.3">
      <c r="A30349" s="2">
        <v>9.5250299999999992</v>
      </c>
      <c r="B30349" t="s">
        <v>56362</v>
      </c>
    </row>
    <row r="30350" spans="1:2" x14ac:dyDescent="0.3">
      <c r="A30350" s="2">
        <v>6.1483846278210201</v>
      </c>
      <c r="B30350" t="s">
        <v>56361</v>
      </c>
    </row>
    <row r="30351" spans="1:2" x14ac:dyDescent="0.3">
      <c r="A30351" s="2">
        <v>0.41963</v>
      </c>
      <c r="B30351" t="s">
        <v>56360</v>
      </c>
    </row>
    <row r="30352" spans="1:2" x14ac:dyDescent="0.3">
      <c r="A30352" s="2">
        <v>6.6924272633521804</v>
      </c>
      <c r="B30352" t="s">
        <v>56359</v>
      </c>
    </row>
    <row r="30353" spans="1:2" x14ac:dyDescent="0.3">
      <c r="A30353" s="2">
        <v>3.9748700000000001</v>
      </c>
      <c r="B30353" t="s">
        <v>56358</v>
      </c>
    </row>
    <row r="30354" spans="1:2" x14ac:dyDescent="0.3">
      <c r="A30354" s="2">
        <v>0.16380313827071499</v>
      </c>
      <c r="B30354" t="s">
        <v>56357</v>
      </c>
    </row>
    <row r="30355" spans="1:2" x14ac:dyDescent="0.3">
      <c r="A30355" s="2">
        <v>0.105993585947445</v>
      </c>
      <c r="B30355" t="s">
        <v>56356</v>
      </c>
    </row>
    <row r="30356" spans="1:2" x14ac:dyDescent="0.3">
      <c r="A30356" s="2">
        <v>0.45957999999999999</v>
      </c>
      <c r="B30356" t="s">
        <v>56355</v>
      </c>
    </row>
    <row r="30357" spans="1:2" x14ac:dyDescent="0.3">
      <c r="A30357" s="2">
        <v>2.0480000000000002E-2</v>
      </c>
      <c r="B30357" t="s">
        <v>56354</v>
      </c>
    </row>
    <row r="30358" spans="1:2" x14ac:dyDescent="0.3">
      <c r="A30358" s="2">
        <v>4.6190000000000002E-2</v>
      </c>
      <c r="B30358" t="s">
        <v>56353</v>
      </c>
    </row>
    <row r="30359" spans="1:2" x14ac:dyDescent="0.3">
      <c r="A30359" s="2">
        <v>29.1006</v>
      </c>
      <c r="B30359" t="s">
        <v>56352</v>
      </c>
    </row>
    <row r="30360" spans="1:2" x14ac:dyDescent="0.3">
      <c r="A30360" s="2">
        <v>0.101009759259144</v>
      </c>
      <c r="B30360" t="s">
        <v>56351</v>
      </c>
    </row>
    <row r="30361" spans="1:2" x14ac:dyDescent="0.3">
      <c r="A30361" s="2">
        <v>60.553333426520503</v>
      </c>
      <c r="B30361" t="s">
        <v>56350</v>
      </c>
    </row>
    <row r="30362" spans="1:2" x14ac:dyDescent="0.3">
      <c r="A30362" s="2">
        <v>2.9680316218997098</v>
      </c>
      <c r="B30362" t="s">
        <v>56349</v>
      </c>
    </row>
    <row r="30363" spans="1:2" x14ac:dyDescent="0.3">
      <c r="A30363" s="2">
        <v>14.216710000000001</v>
      </c>
      <c r="B30363" t="s">
        <v>56348</v>
      </c>
    </row>
    <row r="30364" spans="1:2" x14ac:dyDescent="0.3">
      <c r="A30364" s="2">
        <v>0.64539000000000002</v>
      </c>
      <c r="B30364" t="s">
        <v>56347</v>
      </c>
    </row>
    <row r="30365" spans="1:2" x14ac:dyDescent="0.3">
      <c r="A30365" s="2">
        <v>9.4150200000000002</v>
      </c>
      <c r="B30365" t="s">
        <v>56346</v>
      </c>
    </row>
    <row r="30366" spans="1:2" x14ac:dyDescent="0.3">
      <c r="A30366" s="2">
        <v>4.8849187665586902</v>
      </c>
      <c r="B30366" t="s">
        <v>56345</v>
      </c>
    </row>
    <row r="30367" spans="1:2" x14ac:dyDescent="0.3">
      <c r="A30367" s="2">
        <v>3.34943535097928</v>
      </c>
      <c r="B30367" t="s">
        <v>56344</v>
      </c>
    </row>
    <row r="30368" spans="1:2" x14ac:dyDescent="0.3">
      <c r="A30368" s="2">
        <v>0.19602698611910499</v>
      </c>
      <c r="B30368" t="s">
        <v>56343</v>
      </c>
    </row>
    <row r="30369" spans="1:2" x14ac:dyDescent="0.3">
      <c r="A30369" s="2">
        <v>29.009869999999999</v>
      </c>
      <c r="B30369" t="s">
        <v>56342</v>
      </c>
    </row>
    <row r="30370" spans="1:2" x14ac:dyDescent="0.3">
      <c r="A30370" s="2">
        <v>37.339680000000001</v>
      </c>
      <c r="B30370" t="s">
        <v>56341</v>
      </c>
    </row>
    <row r="30371" spans="1:2" x14ac:dyDescent="0.3">
      <c r="A30371" s="2">
        <v>13.758290000000001</v>
      </c>
      <c r="B30371" t="s">
        <v>56340</v>
      </c>
    </row>
    <row r="30372" spans="1:2" x14ac:dyDescent="0.3">
      <c r="A30372" s="2">
        <v>7.4896358870242097E-2</v>
      </c>
      <c r="B30372" t="s">
        <v>56339</v>
      </c>
    </row>
    <row r="30373" spans="1:2" x14ac:dyDescent="0.3">
      <c r="A30373" s="2">
        <v>0.19206769801962301</v>
      </c>
      <c r="B30373" t="s">
        <v>56338</v>
      </c>
    </row>
    <row r="30374" spans="1:2" x14ac:dyDescent="0.3">
      <c r="A30374" s="2">
        <v>1.7589630660558599</v>
      </c>
      <c r="B30374" t="s">
        <v>56337</v>
      </c>
    </row>
    <row r="30375" spans="1:2" x14ac:dyDescent="0.3">
      <c r="A30375" s="2">
        <v>9.1515265177788199E-2</v>
      </c>
      <c r="B30375" t="s">
        <v>56336</v>
      </c>
    </row>
    <row r="30376" spans="1:2" x14ac:dyDescent="0.3">
      <c r="A30376" s="2">
        <v>20.914729999999999</v>
      </c>
      <c r="B30376" t="s">
        <v>56335</v>
      </c>
    </row>
    <row r="30377" spans="1:2" x14ac:dyDescent="0.3">
      <c r="A30377" s="2">
        <v>30.874099999999999</v>
      </c>
      <c r="B30377" t="s">
        <v>56334</v>
      </c>
    </row>
    <row r="30378" spans="1:2" x14ac:dyDescent="0.3">
      <c r="A30378" s="2">
        <v>60.101050000000001</v>
      </c>
      <c r="B30378" t="s">
        <v>56333</v>
      </c>
    </row>
    <row r="30379" spans="1:2" x14ac:dyDescent="0.3">
      <c r="A30379" s="2">
        <v>7.42629163901697E-2</v>
      </c>
      <c r="B30379" t="s">
        <v>56332</v>
      </c>
    </row>
    <row r="30380" spans="1:2" x14ac:dyDescent="0.3">
      <c r="A30380" s="2">
        <v>1.0013865157911801</v>
      </c>
      <c r="B30380" t="s">
        <v>56331</v>
      </c>
    </row>
    <row r="30381" spans="1:2" x14ac:dyDescent="0.3">
      <c r="A30381" s="2">
        <v>0.11559847029083301</v>
      </c>
      <c r="B30381" t="s">
        <v>56330</v>
      </c>
    </row>
    <row r="30382" spans="1:2" x14ac:dyDescent="0.3">
      <c r="A30382" s="2">
        <v>0.58697098308506601</v>
      </c>
      <c r="B30382" t="s">
        <v>56329</v>
      </c>
    </row>
    <row r="30383" spans="1:2" x14ac:dyDescent="0.3">
      <c r="A30383" s="2">
        <v>0.14520657471628101</v>
      </c>
      <c r="B30383" t="s">
        <v>56328</v>
      </c>
    </row>
    <row r="30384" spans="1:2" x14ac:dyDescent="0.3">
      <c r="A30384" s="2">
        <v>1.99186003798688</v>
      </c>
      <c r="B30384" t="s">
        <v>56327</v>
      </c>
    </row>
    <row r="30385" spans="1:2" x14ac:dyDescent="0.3">
      <c r="A30385" s="2">
        <v>0.395886153177059</v>
      </c>
      <c r="B30385" t="s">
        <v>56326</v>
      </c>
    </row>
    <row r="30386" spans="1:2" x14ac:dyDescent="0.3">
      <c r="A30386" s="2">
        <v>9.4678799999999992</v>
      </c>
      <c r="B30386" t="s">
        <v>56325</v>
      </c>
    </row>
    <row r="30387" spans="1:2" x14ac:dyDescent="0.3">
      <c r="A30387" s="2">
        <v>62.256879325943203</v>
      </c>
      <c r="B30387" t="s">
        <v>56324</v>
      </c>
    </row>
    <row r="30388" spans="1:2" x14ac:dyDescent="0.3">
      <c r="A30388" s="2">
        <v>1.0666369017200299</v>
      </c>
      <c r="B30388" t="s">
        <v>56323</v>
      </c>
    </row>
    <row r="30389" spans="1:2" x14ac:dyDescent="0.3">
      <c r="A30389" s="2">
        <v>134.73905832539899</v>
      </c>
      <c r="B30389" t="s">
        <v>56322</v>
      </c>
    </row>
    <row r="30390" spans="1:2" x14ac:dyDescent="0.3">
      <c r="A30390" s="2">
        <v>1.333E-2</v>
      </c>
      <c r="B30390" t="s">
        <v>56321</v>
      </c>
    </row>
    <row r="30391" spans="1:2" x14ac:dyDescent="0.3">
      <c r="A30391" s="2">
        <v>7.9319672594744599</v>
      </c>
      <c r="B30391" t="s">
        <v>56320</v>
      </c>
    </row>
    <row r="30392" spans="1:2" x14ac:dyDescent="0.3">
      <c r="A30392" s="2">
        <v>7.8543687666901603</v>
      </c>
      <c r="B30392" t="s">
        <v>56319</v>
      </c>
    </row>
    <row r="30393" spans="1:2" x14ac:dyDescent="0.3">
      <c r="A30393" s="2">
        <v>1.4420000000000001E-2</v>
      </c>
      <c r="B30393" t="s">
        <v>56318</v>
      </c>
    </row>
    <row r="30394" spans="1:2" x14ac:dyDescent="0.3">
      <c r="A30394" s="2">
        <v>0.17511588339589301</v>
      </c>
      <c r="B30394" t="s">
        <v>56317</v>
      </c>
    </row>
    <row r="30395" spans="1:2" x14ac:dyDescent="0.3">
      <c r="A30395" s="2">
        <v>0.129876243681676</v>
      </c>
      <c r="B30395" t="s">
        <v>56316</v>
      </c>
    </row>
    <row r="30396" spans="1:2" x14ac:dyDescent="0.3">
      <c r="A30396" s="2">
        <v>0.12431</v>
      </c>
      <c r="B30396" t="s">
        <v>56315</v>
      </c>
    </row>
    <row r="30397" spans="1:2" x14ac:dyDescent="0.3">
      <c r="A30397" s="2">
        <v>0.30079760612877898</v>
      </c>
      <c r="B30397" t="s">
        <v>56314</v>
      </c>
    </row>
    <row r="30398" spans="1:2" x14ac:dyDescent="0.3">
      <c r="A30398" s="2">
        <v>11.086729999999999</v>
      </c>
      <c r="B30398" t="s">
        <v>56313</v>
      </c>
    </row>
    <row r="30399" spans="1:2" x14ac:dyDescent="0.3">
      <c r="A30399" s="2">
        <v>0.33152999999999999</v>
      </c>
      <c r="B30399" t="s">
        <v>56312</v>
      </c>
    </row>
    <row r="30400" spans="1:2" x14ac:dyDescent="0.3">
      <c r="A30400" s="2">
        <v>2.6819781504417901</v>
      </c>
      <c r="B30400" t="s">
        <v>56311</v>
      </c>
    </row>
    <row r="30401" spans="1:2" x14ac:dyDescent="0.3">
      <c r="A30401" s="2">
        <v>2.96E-3</v>
      </c>
      <c r="B30401" t="s">
        <v>56310</v>
      </c>
    </row>
    <row r="30402" spans="1:2" x14ac:dyDescent="0.3">
      <c r="A30402" s="2">
        <v>33.487000000000002</v>
      </c>
      <c r="B30402" t="s">
        <v>56309</v>
      </c>
    </row>
    <row r="30403" spans="1:2" x14ac:dyDescent="0.3">
      <c r="A30403" s="2">
        <v>9.3438429183176108</v>
      </c>
      <c r="B30403" t="s">
        <v>56308</v>
      </c>
    </row>
    <row r="30404" spans="1:2" x14ac:dyDescent="0.3">
      <c r="A30404" s="2">
        <v>0.53044865778149997</v>
      </c>
      <c r="B30404" t="s">
        <v>56307</v>
      </c>
    </row>
    <row r="30405" spans="1:2" x14ac:dyDescent="0.3">
      <c r="A30405" s="2">
        <v>1.1456997847416299</v>
      </c>
      <c r="B30405" t="s">
        <v>56306</v>
      </c>
    </row>
    <row r="30406" spans="1:2" x14ac:dyDescent="0.3">
      <c r="A30406" s="2">
        <v>4.6204883953548501</v>
      </c>
      <c r="B30406" t="s">
        <v>56305</v>
      </c>
    </row>
    <row r="30407" spans="1:2" x14ac:dyDescent="0.3">
      <c r="A30407" s="2">
        <v>6.5310000000000007E-2</v>
      </c>
      <c r="B30407" t="s">
        <v>56304</v>
      </c>
    </row>
    <row r="30408" spans="1:2" x14ac:dyDescent="0.3">
      <c r="A30408" s="2">
        <v>36.340089999999996</v>
      </c>
      <c r="B30408" t="s">
        <v>56303</v>
      </c>
    </row>
    <row r="30409" spans="1:2" x14ac:dyDescent="0.3">
      <c r="A30409" s="2">
        <v>8.4000000000000005E-2</v>
      </c>
      <c r="B30409" t="s">
        <v>56302</v>
      </c>
    </row>
    <row r="30410" spans="1:2" x14ac:dyDescent="0.3">
      <c r="A30410" s="2">
        <v>1.4999317920445401</v>
      </c>
      <c r="B30410" t="s">
        <v>56301</v>
      </c>
    </row>
    <row r="30411" spans="1:2" x14ac:dyDescent="0.3">
      <c r="A30411" s="2">
        <v>0.15751000000000001</v>
      </c>
      <c r="B30411" t="s">
        <v>56300</v>
      </c>
    </row>
    <row r="30412" spans="1:2" x14ac:dyDescent="0.3">
      <c r="A30412" s="2">
        <v>6.3191137478400501</v>
      </c>
      <c r="B30412" t="s">
        <v>56299</v>
      </c>
    </row>
    <row r="30413" spans="1:2" x14ac:dyDescent="0.3">
      <c r="A30413" s="2">
        <v>6.6968866298211696</v>
      </c>
      <c r="B30413" t="s">
        <v>56298</v>
      </c>
    </row>
    <row r="30414" spans="1:2" x14ac:dyDescent="0.3">
      <c r="A30414" s="2">
        <v>5.2277396884535401</v>
      </c>
      <c r="B30414" t="s">
        <v>56297</v>
      </c>
    </row>
    <row r="30415" spans="1:2" x14ac:dyDescent="0.3">
      <c r="A30415" s="2">
        <v>5.2514399999999997</v>
      </c>
      <c r="B30415" t="s">
        <v>56296</v>
      </c>
    </row>
    <row r="30416" spans="1:2" x14ac:dyDescent="0.3">
      <c r="A30416" s="2">
        <v>8.2891582196153699</v>
      </c>
      <c r="B30416" t="s">
        <v>56295</v>
      </c>
    </row>
    <row r="30417" spans="1:2" x14ac:dyDescent="0.3">
      <c r="A30417" s="2">
        <v>2.3061609136444498E-3</v>
      </c>
      <c r="B30417" t="s">
        <v>56294</v>
      </c>
    </row>
    <row r="30418" spans="1:2" x14ac:dyDescent="0.3">
      <c r="A30418" s="2">
        <v>1.9357800000000001</v>
      </c>
      <c r="B30418" t="s">
        <v>56293</v>
      </c>
    </row>
    <row r="30419" spans="1:2" x14ac:dyDescent="0.3">
      <c r="A30419" s="2">
        <v>49.130549999999999</v>
      </c>
      <c r="B30419" t="s">
        <v>56292</v>
      </c>
    </row>
    <row r="30420" spans="1:2" x14ac:dyDescent="0.3">
      <c r="A30420" s="2">
        <v>1.51052794424195E-2</v>
      </c>
      <c r="B30420" t="s">
        <v>56291</v>
      </c>
    </row>
    <row r="30421" spans="1:2" x14ac:dyDescent="0.3">
      <c r="A30421" s="2">
        <v>39.030810000000002</v>
      </c>
      <c r="B30421" t="s">
        <v>56290</v>
      </c>
    </row>
    <row r="30422" spans="1:2" x14ac:dyDescent="0.3">
      <c r="A30422" s="2">
        <v>1.82084</v>
      </c>
      <c r="B30422" t="s">
        <v>56289</v>
      </c>
    </row>
    <row r="30423" spans="1:2" x14ac:dyDescent="0.3">
      <c r="A30423" s="2">
        <v>5.4516600000000004</v>
      </c>
      <c r="B30423" t="s">
        <v>56288</v>
      </c>
    </row>
    <row r="30424" spans="1:2" x14ac:dyDescent="0.3">
      <c r="A30424" s="2">
        <v>0.67505268453461498</v>
      </c>
      <c r="B30424" t="s">
        <v>56287</v>
      </c>
    </row>
    <row r="30425" spans="1:2" x14ac:dyDescent="0.3">
      <c r="A30425" s="2">
        <v>19.846350000000001</v>
      </c>
      <c r="B30425" t="s">
        <v>56286</v>
      </c>
    </row>
    <row r="30426" spans="1:2" x14ac:dyDescent="0.3">
      <c r="A30426" s="2">
        <v>0.22686999999999999</v>
      </c>
      <c r="B30426" t="s">
        <v>56285</v>
      </c>
    </row>
    <row r="30427" spans="1:2" x14ac:dyDescent="0.3">
      <c r="A30427" s="2">
        <v>8.5430000000000006E-2</v>
      </c>
      <c r="B30427" t="s">
        <v>56284</v>
      </c>
    </row>
    <row r="30428" spans="1:2" x14ac:dyDescent="0.3">
      <c r="A30428" s="2">
        <v>8.8084881446463703E-2</v>
      </c>
      <c r="B30428" t="s">
        <v>56283</v>
      </c>
    </row>
    <row r="30429" spans="1:2" x14ac:dyDescent="0.3">
      <c r="A30429" s="2">
        <v>2.7608818685581099E-2</v>
      </c>
      <c r="B30429" t="s">
        <v>56282</v>
      </c>
    </row>
    <row r="30430" spans="1:2" x14ac:dyDescent="0.3">
      <c r="A30430" s="2">
        <v>1.107E-2</v>
      </c>
      <c r="B30430" t="s">
        <v>56281</v>
      </c>
    </row>
    <row r="30431" spans="1:2" x14ac:dyDescent="0.3">
      <c r="A30431" s="2">
        <v>6.3474000247092902E-4</v>
      </c>
      <c r="B30431" t="s">
        <v>56280</v>
      </c>
    </row>
    <row r="30432" spans="1:2" x14ac:dyDescent="0.3">
      <c r="A30432" s="2">
        <v>6.9669999999999996E-2</v>
      </c>
      <c r="B30432" t="s">
        <v>56279</v>
      </c>
    </row>
    <row r="30433" spans="1:2" x14ac:dyDescent="0.3">
      <c r="A30433" s="2">
        <v>0.39056000000000002</v>
      </c>
      <c r="B30433" t="s">
        <v>56278</v>
      </c>
    </row>
    <row r="30434" spans="1:2" x14ac:dyDescent="0.3">
      <c r="A30434" s="2">
        <v>0.14381127933933199</v>
      </c>
      <c r="B30434" t="s">
        <v>56277</v>
      </c>
    </row>
    <row r="30435" spans="1:2" x14ac:dyDescent="0.3">
      <c r="A30435" s="2">
        <v>34.196404092474999</v>
      </c>
      <c r="B30435" t="s">
        <v>56276</v>
      </c>
    </row>
    <row r="30436" spans="1:2" x14ac:dyDescent="0.3">
      <c r="A30436" s="2">
        <v>37.365319999999997</v>
      </c>
      <c r="B30436" t="s">
        <v>56275</v>
      </c>
    </row>
    <row r="30437" spans="1:2" x14ac:dyDescent="0.3">
      <c r="A30437" s="2">
        <v>2.7763599999999999</v>
      </c>
      <c r="B30437" t="s">
        <v>56274</v>
      </c>
    </row>
    <row r="30438" spans="1:2" x14ac:dyDescent="0.3">
      <c r="A30438" s="2">
        <v>2.7059945638677698</v>
      </c>
      <c r="B30438" t="s">
        <v>56273</v>
      </c>
    </row>
    <row r="30439" spans="1:2" x14ac:dyDescent="0.3">
      <c r="A30439" s="2">
        <v>3.5895299999999999</v>
      </c>
      <c r="B30439" t="s">
        <v>56272</v>
      </c>
    </row>
    <row r="30440" spans="1:2" x14ac:dyDescent="0.3">
      <c r="A30440" s="2">
        <v>31.1516923582784</v>
      </c>
      <c r="B30440" t="s">
        <v>56271</v>
      </c>
    </row>
    <row r="30441" spans="1:2" x14ac:dyDescent="0.3">
      <c r="A30441" s="2">
        <v>0.96001999999999998</v>
      </c>
      <c r="B30441" t="s">
        <v>56270</v>
      </c>
    </row>
    <row r="30442" spans="1:2" x14ac:dyDescent="0.3">
      <c r="A30442" s="2">
        <v>19.9517193997</v>
      </c>
      <c r="B30442" t="s">
        <v>56269</v>
      </c>
    </row>
    <row r="30443" spans="1:2" x14ac:dyDescent="0.3">
      <c r="A30443" s="2">
        <v>13.075224450054501</v>
      </c>
      <c r="B30443" t="s">
        <v>56268</v>
      </c>
    </row>
    <row r="30444" spans="1:2" x14ac:dyDescent="0.3">
      <c r="A30444" s="2">
        <v>16.425470000000001</v>
      </c>
      <c r="B30444" t="s">
        <v>56267</v>
      </c>
    </row>
    <row r="30445" spans="1:2" x14ac:dyDescent="0.3">
      <c r="A30445" s="2">
        <v>4.41E-2</v>
      </c>
      <c r="B30445" t="s">
        <v>56266</v>
      </c>
    </row>
    <row r="30446" spans="1:2" x14ac:dyDescent="0.3">
      <c r="A30446" s="2">
        <v>12.8215605323304</v>
      </c>
      <c r="B30446" t="s">
        <v>56265</v>
      </c>
    </row>
    <row r="30447" spans="1:2" x14ac:dyDescent="0.3">
      <c r="A30447" s="2">
        <v>4.13262557786953E-3</v>
      </c>
      <c r="B30447" t="s">
        <v>56264</v>
      </c>
    </row>
    <row r="30448" spans="1:2" x14ac:dyDescent="0.3">
      <c r="A30448" s="2">
        <v>0.29109000000000002</v>
      </c>
      <c r="B30448" t="s">
        <v>56263</v>
      </c>
    </row>
    <row r="30449" spans="1:2" x14ac:dyDescent="0.3">
      <c r="A30449" s="2">
        <v>0.79929752766295603</v>
      </c>
      <c r="B30449" t="s">
        <v>56262</v>
      </c>
    </row>
    <row r="30450" spans="1:2" x14ac:dyDescent="0.3">
      <c r="A30450" s="2">
        <v>0.59426537694964898</v>
      </c>
      <c r="B30450" t="s">
        <v>56261</v>
      </c>
    </row>
    <row r="30451" spans="1:2" x14ac:dyDescent="0.3">
      <c r="A30451" s="2">
        <v>0.44466328182779402</v>
      </c>
      <c r="B30451" t="s">
        <v>56260</v>
      </c>
    </row>
    <row r="30452" spans="1:2" x14ac:dyDescent="0.3">
      <c r="A30452" s="2">
        <v>0.414782257977029</v>
      </c>
      <c r="B30452" t="s">
        <v>56259</v>
      </c>
    </row>
    <row r="30453" spans="1:2" x14ac:dyDescent="0.3">
      <c r="A30453" s="2">
        <v>0.33441419422276297</v>
      </c>
      <c r="B30453" t="s">
        <v>56258</v>
      </c>
    </row>
    <row r="30454" spans="1:2" x14ac:dyDescent="0.3">
      <c r="A30454" s="2">
        <v>0.21533025003252601</v>
      </c>
      <c r="B30454" t="s">
        <v>56257</v>
      </c>
    </row>
    <row r="30455" spans="1:2" x14ac:dyDescent="0.3">
      <c r="A30455" s="2">
        <v>1.1333005141719199</v>
      </c>
      <c r="B30455" t="s">
        <v>56256</v>
      </c>
    </row>
    <row r="30456" spans="1:2" x14ac:dyDescent="0.3">
      <c r="A30456" s="2">
        <v>1.8985329549613901</v>
      </c>
      <c r="B30456" t="s">
        <v>56255</v>
      </c>
    </row>
    <row r="30457" spans="1:2" x14ac:dyDescent="0.3">
      <c r="A30457" s="2">
        <v>1.4709270092949001</v>
      </c>
      <c r="B30457" t="s">
        <v>56254</v>
      </c>
    </row>
    <row r="30458" spans="1:2" x14ac:dyDescent="0.3">
      <c r="A30458" s="2">
        <v>0.74273089177659002</v>
      </c>
      <c r="B30458" t="s">
        <v>56253</v>
      </c>
    </row>
    <row r="30459" spans="1:2" x14ac:dyDescent="0.3">
      <c r="A30459" s="2">
        <v>1.30664</v>
      </c>
      <c r="B30459" t="s">
        <v>56252</v>
      </c>
    </row>
    <row r="30460" spans="1:2" x14ac:dyDescent="0.3">
      <c r="A30460" s="2">
        <v>0.67505268453461498</v>
      </c>
      <c r="B30460" t="s">
        <v>56251</v>
      </c>
    </row>
    <row r="30461" spans="1:2" x14ac:dyDescent="0.3">
      <c r="A30461" s="2">
        <v>0.58565</v>
      </c>
      <c r="B30461" t="s">
        <v>56250</v>
      </c>
    </row>
    <row r="30462" spans="1:2" x14ac:dyDescent="0.3">
      <c r="A30462" s="2">
        <v>1</v>
      </c>
      <c r="B30462" t="s">
        <v>993</v>
      </c>
    </row>
    <row r="30463" spans="1:2" x14ac:dyDescent="0.3">
      <c r="A30463" s="2">
        <v>1.4831700000000001</v>
      </c>
      <c r="B30463" t="s">
        <v>56249</v>
      </c>
    </row>
    <row r="30464" spans="1:2" x14ac:dyDescent="0.3">
      <c r="A30464" s="2">
        <v>2.85313161486128</v>
      </c>
      <c r="B30464" t="s">
        <v>56248</v>
      </c>
    </row>
    <row r="30465" spans="1:2" x14ac:dyDescent="0.3">
      <c r="A30465" s="2">
        <v>0.111449832731568</v>
      </c>
      <c r="B30465" t="s">
        <v>476</v>
      </c>
    </row>
    <row r="30466" spans="1:2" x14ac:dyDescent="0.3">
      <c r="A30466" s="2">
        <v>0.73746</v>
      </c>
      <c r="B30466" t="s">
        <v>56247</v>
      </c>
    </row>
    <row r="30467" spans="1:2" x14ac:dyDescent="0.3">
      <c r="A30467" s="2">
        <v>0.29818</v>
      </c>
      <c r="B30467" t="s">
        <v>56246</v>
      </c>
    </row>
    <row r="30468" spans="1:2" x14ac:dyDescent="0.3">
      <c r="A30468" s="2">
        <v>48.058520000000001</v>
      </c>
      <c r="B30468" t="s">
        <v>56245</v>
      </c>
    </row>
    <row r="30469" spans="1:2" x14ac:dyDescent="0.3">
      <c r="A30469" s="2">
        <v>0.71543999999999996</v>
      </c>
      <c r="B30469" t="s">
        <v>56244</v>
      </c>
    </row>
    <row r="30470" spans="1:2" x14ac:dyDescent="0.3">
      <c r="A30470" s="2">
        <v>0.15848000000000001</v>
      </c>
      <c r="B30470" t="s">
        <v>56243</v>
      </c>
    </row>
    <row r="30471" spans="1:2" x14ac:dyDescent="0.3">
      <c r="A30471" s="2">
        <v>2.3241999999999998</v>
      </c>
      <c r="B30471" t="s">
        <v>56242</v>
      </c>
    </row>
    <row r="30472" spans="1:2" x14ac:dyDescent="0.3">
      <c r="A30472" s="2">
        <v>0.10841000000000001</v>
      </c>
      <c r="B30472" t="s">
        <v>56241</v>
      </c>
    </row>
    <row r="30473" spans="1:2" x14ac:dyDescent="0.3">
      <c r="A30473" s="2">
        <v>1.6815697793731299</v>
      </c>
      <c r="B30473" t="s">
        <v>56240</v>
      </c>
    </row>
    <row r="30474" spans="1:2" x14ac:dyDescent="0.3">
      <c r="A30474" s="2">
        <v>1.0333699999999999</v>
      </c>
      <c r="B30474" t="s">
        <v>56239</v>
      </c>
    </row>
    <row r="30475" spans="1:2" x14ac:dyDescent="0.3">
      <c r="A30475" s="2">
        <v>11.499340019878399</v>
      </c>
      <c r="B30475" t="s">
        <v>56238</v>
      </c>
    </row>
    <row r="30476" spans="1:2" x14ac:dyDescent="0.3">
      <c r="A30476" s="2">
        <v>0.144482003548185</v>
      </c>
      <c r="B30476" t="s">
        <v>56237</v>
      </c>
    </row>
    <row r="30477" spans="1:2" x14ac:dyDescent="0.3">
      <c r="A30477" s="2">
        <v>0.84161168592255997</v>
      </c>
      <c r="B30477" t="s">
        <v>56236</v>
      </c>
    </row>
    <row r="30478" spans="1:2" x14ac:dyDescent="0.3">
      <c r="A30478" s="2">
        <v>1.03442076306082</v>
      </c>
      <c r="B30478" t="s">
        <v>56235</v>
      </c>
    </row>
    <row r="30479" spans="1:2" x14ac:dyDescent="0.3">
      <c r="A30479" s="2">
        <v>2.3870100000000001</v>
      </c>
      <c r="B30479" t="s">
        <v>56234</v>
      </c>
    </row>
    <row r="30480" spans="1:2" x14ac:dyDescent="0.3">
      <c r="A30480" s="2">
        <v>4.6300000000000001E-2</v>
      </c>
      <c r="B30480" t="s">
        <v>56233</v>
      </c>
    </row>
    <row r="30481" spans="1:2" x14ac:dyDescent="0.3">
      <c r="A30481" s="2">
        <v>0.25397999999999998</v>
      </c>
      <c r="B30481" t="s">
        <v>56232</v>
      </c>
    </row>
    <row r="30482" spans="1:2" x14ac:dyDescent="0.3">
      <c r="A30482" s="2">
        <v>11.148580000000001</v>
      </c>
      <c r="B30482" t="s">
        <v>56231</v>
      </c>
    </row>
    <row r="30483" spans="1:2" x14ac:dyDescent="0.3">
      <c r="A30483" s="2">
        <v>3.8568445526530298E-2</v>
      </c>
      <c r="B30483" t="s">
        <v>2314</v>
      </c>
    </row>
    <row r="30484" spans="1:2" x14ac:dyDescent="0.3">
      <c r="A30484" s="2">
        <v>17.5367</v>
      </c>
      <c r="B30484" t="s">
        <v>56230</v>
      </c>
    </row>
    <row r="30485" spans="1:2" x14ac:dyDescent="0.3">
      <c r="A30485" s="2">
        <v>8.2733083373987792</v>
      </c>
      <c r="B30485" t="s">
        <v>56229</v>
      </c>
    </row>
    <row r="30486" spans="1:2" x14ac:dyDescent="0.3">
      <c r="A30486" s="2">
        <v>0.22961999999999999</v>
      </c>
      <c r="B30486" t="s">
        <v>56228</v>
      </c>
    </row>
    <row r="30487" spans="1:2" x14ac:dyDescent="0.3">
      <c r="A30487" s="2">
        <v>40.149326844680502</v>
      </c>
      <c r="B30487" t="s">
        <v>56227</v>
      </c>
    </row>
    <row r="30488" spans="1:2" x14ac:dyDescent="0.3">
      <c r="A30488" s="2">
        <v>2.7389015595127</v>
      </c>
      <c r="B30488" t="s">
        <v>56226</v>
      </c>
    </row>
    <row r="30489" spans="1:2" x14ac:dyDescent="0.3">
      <c r="A30489" s="2">
        <v>0.13858999999999999</v>
      </c>
      <c r="B30489" t="s">
        <v>56225</v>
      </c>
    </row>
    <row r="30490" spans="1:2" x14ac:dyDescent="0.3">
      <c r="A30490" s="2">
        <v>31.405629999999999</v>
      </c>
      <c r="B30490" t="s">
        <v>56224</v>
      </c>
    </row>
    <row r="30491" spans="1:2" x14ac:dyDescent="0.3">
      <c r="A30491" s="2">
        <v>0.13653000000000001</v>
      </c>
      <c r="B30491" t="s">
        <v>56223</v>
      </c>
    </row>
    <row r="30492" spans="1:2" x14ac:dyDescent="0.3">
      <c r="A30492" s="2">
        <v>15.3511960971612</v>
      </c>
      <c r="B30492" t="s">
        <v>56222</v>
      </c>
    </row>
    <row r="30493" spans="1:2" x14ac:dyDescent="0.3">
      <c r="A30493" s="2">
        <v>1.33897</v>
      </c>
      <c r="B30493" t="s">
        <v>56221</v>
      </c>
    </row>
    <row r="30494" spans="1:2" x14ac:dyDescent="0.3">
      <c r="A30494" s="2">
        <v>1.2198100000000001</v>
      </c>
      <c r="B30494" t="s">
        <v>56220</v>
      </c>
    </row>
    <row r="30495" spans="1:2" x14ac:dyDescent="0.3">
      <c r="A30495" s="2">
        <v>26.002359999999999</v>
      </c>
      <c r="B30495" t="s">
        <v>56219</v>
      </c>
    </row>
    <row r="30496" spans="1:2" x14ac:dyDescent="0.3">
      <c r="A30496" s="2">
        <v>1.00736</v>
      </c>
      <c r="B30496" t="s">
        <v>56218</v>
      </c>
    </row>
    <row r="30497" spans="1:2" x14ac:dyDescent="0.3">
      <c r="A30497" s="2">
        <v>0.89017999999999997</v>
      </c>
      <c r="B30497" t="s">
        <v>56217</v>
      </c>
    </row>
    <row r="30498" spans="1:2" x14ac:dyDescent="0.3">
      <c r="A30498" s="2">
        <v>0.10723000000000001</v>
      </c>
      <c r="B30498" t="s">
        <v>56216</v>
      </c>
    </row>
    <row r="30499" spans="1:2" x14ac:dyDescent="0.3">
      <c r="A30499" s="2">
        <v>0.196216231124521</v>
      </c>
      <c r="B30499" t="s">
        <v>537</v>
      </c>
    </row>
    <row r="30500" spans="1:2" x14ac:dyDescent="0.3">
      <c r="A30500" s="2">
        <v>0.527753317050903</v>
      </c>
      <c r="B30500" t="s">
        <v>56215</v>
      </c>
    </row>
    <row r="30501" spans="1:2" x14ac:dyDescent="0.3">
      <c r="A30501" s="2">
        <v>22.35594</v>
      </c>
      <c r="B30501" t="s">
        <v>56214</v>
      </c>
    </row>
    <row r="30502" spans="1:2" x14ac:dyDescent="0.3">
      <c r="A30502" s="2">
        <v>5.4371097690291696</v>
      </c>
      <c r="B30502" t="s">
        <v>56213</v>
      </c>
    </row>
    <row r="30503" spans="1:2" x14ac:dyDescent="0.3">
      <c r="A30503" s="2">
        <v>0.20067370209386501</v>
      </c>
      <c r="B30503" t="s">
        <v>56212</v>
      </c>
    </row>
    <row r="30504" spans="1:2" x14ac:dyDescent="0.3">
      <c r="A30504" s="2">
        <v>2.38889523194507</v>
      </c>
      <c r="B30504" t="s">
        <v>56211</v>
      </c>
    </row>
    <row r="30505" spans="1:2" x14ac:dyDescent="0.3">
      <c r="A30505" s="2">
        <v>0.13721</v>
      </c>
      <c r="B30505" t="s">
        <v>56210</v>
      </c>
    </row>
    <row r="30506" spans="1:2" x14ac:dyDescent="0.3">
      <c r="A30506" s="2">
        <v>1.5471105138819199</v>
      </c>
      <c r="B30506" t="s">
        <v>56209</v>
      </c>
    </row>
    <row r="30507" spans="1:2" x14ac:dyDescent="0.3">
      <c r="A30507" s="2">
        <v>81.550960000000003</v>
      </c>
      <c r="B30507" t="s">
        <v>56208</v>
      </c>
    </row>
    <row r="30508" spans="1:2" x14ac:dyDescent="0.3">
      <c r="A30508" s="2">
        <v>2.35521</v>
      </c>
      <c r="B30508" t="s">
        <v>56207</v>
      </c>
    </row>
    <row r="30509" spans="1:2" x14ac:dyDescent="0.3">
      <c r="A30509" s="2">
        <v>4.9551485825589996</v>
      </c>
      <c r="B30509" t="s">
        <v>56206</v>
      </c>
    </row>
    <row r="30510" spans="1:2" x14ac:dyDescent="0.3">
      <c r="A30510" s="2">
        <v>3.52852280641924</v>
      </c>
      <c r="B30510" t="s">
        <v>56205</v>
      </c>
    </row>
    <row r="30511" spans="1:2" x14ac:dyDescent="0.3">
      <c r="A30511" s="2">
        <v>2.9716461319254202</v>
      </c>
      <c r="B30511" t="s">
        <v>56204</v>
      </c>
    </row>
    <row r="30512" spans="1:2" x14ac:dyDescent="0.3">
      <c r="A30512" s="2">
        <v>0.523658681880247</v>
      </c>
      <c r="B30512" t="s">
        <v>56203</v>
      </c>
    </row>
    <row r="30513" spans="1:2" x14ac:dyDescent="0.3">
      <c r="A30513" s="2">
        <v>0.63994379310070604</v>
      </c>
      <c r="B30513" t="s">
        <v>56202</v>
      </c>
    </row>
    <row r="30514" spans="1:2" x14ac:dyDescent="0.3">
      <c r="A30514" s="2">
        <v>2.3837100000000002</v>
      </c>
      <c r="B30514" t="s">
        <v>56201</v>
      </c>
    </row>
    <row r="30515" spans="1:2" x14ac:dyDescent="0.3">
      <c r="A30515" s="2">
        <v>0.17501</v>
      </c>
      <c r="B30515" t="s">
        <v>56200</v>
      </c>
    </row>
    <row r="30516" spans="1:2" x14ac:dyDescent="0.3">
      <c r="A30516" s="2">
        <v>0.10546999999999999</v>
      </c>
      <c r="B30516" t="s">
        <v>56199</v>
      </c>
    </row>
    <row r="30517" spans="1:2" x14ac:dyDescent="0.3">
      <c r="A30517" s="2">
        <v>23.84226</v>
      </c>
      <c r="B30517" t="s">
        <v>56198</v>
      </c>
    </row>
    <row r="30518" spans="1:2" x14ac:dyDescent="0.3">
      <c r="A30518" s="2">
        <v>1.31954369846423E-2</v>
      </c>
      <c r="B30518" t="s">
        <v>56197</v>
      </c>
    </row>
    <row r="30519" spans="1:2" x14ac:dyDescent="0.3">
      <c r="A30519" s="2">
        <v>13.23451</v>
      </c>
      <c r="B30519" t="s">
        <v>56196</v>
      </c>
    </row>
    <row r="30520" spans="1:2" x14ac:dyDescent="0.3">
      <c r="A30520" s="2">
        <v>36.427548752833999</v>
      </c>
      <c r="B30520" t="s">
        <v>56195</v>
      </c>
    </row>
    <row r="30521" spans="1:2" x14ac:dyDescent="0.3">
      <c r="A30521" s="2">
        <v>14.708960739604301</v>
      </c>
      <c r="B30521" t="s">
        <v>56194</v>
      </c>
    </row>
    <row r="30522" spans="1:2" x14ac:dyDescent="0.3">
      <c r="A30522" s="2">
        <v>1.0460725154995101</v>
      </c>
      <c r="B30522" t="s">
        <v>56193</v>
      </c>
    </row>
    <row r="30523" spans="1:2" x14ac:dyDescent="0.3">
      <c r="A30523" s="2">
        <v>0.88856948075748898</v>
      </c>
      <c r="B30523" t="s">
        <v>56192</v>
      </c>
    </row>
    <row r="30524" spans="1:2" x14ac:dyDescent="0.3">
      <c r="A30524" s="2">
        <v>1.2557792493786699</v>
      </c>
      <c r="B30524" t="s">
        <v>56191</v>
      </c>
    </row>
    <row r="30525" spans="1:2" x14ac:dyDescent="0.3">
      <c r="A30525" s="2">
        <v>0.12076617358974701</v>
      </c>
      <c r="B30525" t="s">
        <v>56190</v>
      </c>
    </row>
    <row r="30526" spans="1:2" x14ac:dyDescent="0.3">
      <c r="A30526" s="2">
        <v>1.2100731957441799</v>
      </c>
      <c r="B30526" t="s">
        <v>56189</v>
      </c>
    </row>
    <row r="30527" spans="1:2" x14ac:dyDescent="0.3">
      <c r="A30527" s="2">
        <v>7.7448196630289902E-3</v>
      </c>
      <c r="B30527" t="s">
        <v>56188</v>
      </c>
    </row>
    <row r="30528" spans="1:2" x14ac:dyDescent="0.3">
      <c r="A30528" s="2">
        <v>4.7046886882866596</v>
      </c>
      <c r="B30528" t="s">
        <v>56187</v>
      </c>
    </row>
    <row r="30529" spans="1:2" x14ac:dyDescent="0.3">
      <c r="A30529" s="2">
        <v>4.4287700000000001</v>
      </c>
      <c r="B30529" t="s">
        <v>56186</v>
      </c>
    </row>
    <row r="30530" spans="1:2" x14ac:dyDescent="0.3">
      <c r="A30530" s="2">
        <v>0.29818</v>
      </c>
      <c r="B30530" t="s">
        <v>56185</v>
      </c>
    </row>
    <row r="30531" spans="1:2" x14ac:dyDescent="0.3">
      <c r="A30531" s="2">
        <v>0.78321958612721898</v>
      </c>
      <c r="B30531" t="s">
        <v>56184</v>
      </c>
    </row>
    <row r="30532" spans="1:2" x14ac:dyDescent="0.3">
      <c r="A30532" s="2">
        <v>2.2399999999999998E-3</v>
      </c>
      <c r="B30532" t="s">
        <v>56183</v>
      </c>
    </row>
    <row r="30533" spans="1:2" x14ac:dyDescent="0.3">
      <c r="A30533" s="2">
        <v>4.0460000000000003E-2</v>
      </c>
      <c r="B30533" t="s">
        <v>56182</v>
      </c>
    </row>
    <row r="30534" spans="1:2" x14ac:dyDescent="0.3">
      <c r="A30534" s="2">
        <v>0.66695038356087</v>
      </c>
      <c r="B30534" t="s">
        <v>56181</v>
      </c>
    </row>
    <row r="30535" spans="1:2" x14ac:dyDescent="0.3">
      <c r="A30535" s="2">
        <v>451.28764382139201</v>
      </c>
      <c r="B30535" t="s">
        <v>56180</v>
      </c>
    </row>
    <row r="30536" spans="1:2" x14ac:dyDescent="0.3">
      <c r="A30536" s="2">
        <v>7.7304899999999996</v>
      </c>
      <c r="B30536" t="s">
        <v>56179</v>
      </c>
    </row>
    <row r="30537" spans="1:2" x14ac:dyDescent="0.3">
      <c r="A30537" s="2">
        <v>2E-3</v>
      </c>
      <c r="B30537" t="s">
        <v>56178</v>
      </c>
    </row>
    <row r="30538" spans="1:2" x14ac:dyDescent="0.3">
      <c r="A30538" s="2">
        <v>1.1721299999999999</v>
      </c>
      <c r="B30538" t="s">
        <v>56177</v>
      </c>
    </row>
    <row r="30539" spans="1:2" x14ac:dyDescent="0.3">
      <c r="A30539" s="2">
        <v>29.156777098866101</v>
      </c>
      <c r="B30539" t="s">
        <v>56176</v>
      </c>
    </row>
    <row r="30540" spans="1:2" x14ac:dyDescent="0.3">
      <c r="A30540" s="2">
        <v>2.7001490818586101E-2</v>
      </c>
      <c r="B30540" t="s">
        <v>56175</v>
      </c>
    </row>
    <row r="30541" spans="1:2" x14ac:dyDescent="0.3">
      <c r="A30541" s="2">
        <v>0.35177000000000003</v>
      </c>
      <c r="B30541" t="s">
        <v>56174</v>
      </c>
    </row>
    <row r="30542" spans="1:2" x14ac:dyDescent="0.3">
      <c r="A30542" s="2">
        <v>1.9892099744492899</v>
      </c>
      <c r="B30542" t="s">
        <v>56173</v>
      </c>
    </row>
    <row r="30543" spans="1:2" x14ac:dyDescent="0.3">
      <c r="A30543" s="2">
        <v>2.4182399999999999</v>
      </c>
      <c r="B30543" t="s">
        <v>56172</v>
      </c>
    </row>
    <row r="30544" spans="1:2" x14ac:dyDescent="0.3">
      <c r="A30544" s="2">
        <v>24.825193320226301</v>
      </c>
      <c r="B30544" t="s">
        <v>56171</v>
      </c>
    </row>
    <row r="30545" spans="1:2" x14ac:dyDescent="0.3">
      <c r="A30545" s="2">
        <v>11.99052</v>
      </c>
      <c r="B30545" t="s">
        <v>56170</v>
      </c>
    </row>
    <row r="30546" spans="1:2" x14ac:dyDescent="0.3">
      <c r="A30546" s="2">
        <v>2.5083099999999998</v>
      </c>
      <c r="B30546" t="s">
        <v>56169</v>
      </c>
    </row>
    <row r="30547" spans="1:2" x14ac:dyDescent="0.3">
      <c r="A30547" s="2">
        <v>1.4692799999999999</v>
      </c>
      <c r="B30547" t="s">
        <v>56168</v>
      </c>
    </row>
    <row r="30548" spans="1:2" x14ac:dyDescent="0.3">
      <c r="A30548" s="2">
        <v>2.7560000000000001E-2</v>
      </c>
      <c r="B30548" t="s">
        <v>56167</v>
      </c>
    </row>
    <row r="30549" spans="1:2" x14ac:dyDescent="0.3">
      <c r="A30549" s="2">
        <v>1.4818851793450301</v>
      </c>
      <c r="B30549" t="s">
        <v>56166</v>
      </c>
    </row>
    <row r="30550" spans="1:2" x14ac:dyDescent="0.3">
      <c r="A30550" s="2">
        <v>6.0433905741334396E-3</v>
      </c>
      <c r="B30550" t="s">
        <v>56165</v>
      </c>
    </row>
    <row r="30551" spans="1:2" x14ac:dyDescent="0.3">
      <c r="A30551" s="2">
        <v>15.671461679584899</v>
      </c>
      <c r="B30551" t="s">
        <v>56164</v>
      </c>
    </row>
    <row r="30552" spans="1:2" x14ac:dyDescent="0.3">
      <c r="A30552" s="2">
        <v>2.6360000000000001E-2</v>
      </c>
      <c r="B30552" t="s">
        <v>56163</v>
      </c>
    </row>
    <row r="30553" spans="1:2" x14ac:dyDescent="0.3">
      <c r="A30553" s="2">
        <v>14.6531</v>
      </c>
      <c r="B30553" t="s">
        <v>56162</v>
      </c>
    </row>
    <row r="30554" spans="1:2" x14ac:dyDescent="0.3">
      <c r="A30554" s="2">
        <v>0.94281661731308397</v>
      </c>
      <c r="B30554" t="s">
        <v>56161</v>
      </c>
    </row>
    <row r="30555" spans="1:2" x14ac:dyDescent="0.3">
      <c r="A30555" s="2">
        <v>4.5381499999999999</v>
      </c>
      <c r="B30555" t="s">
        <v>56160</v>
      </c>
    </row>
    <row r="30556" spans="1:2" x14ac:dyDescent="0.3">
      <c r="A30556" s="2">
        <v>19.720710492931701</v>
      </c>
      <c r="B30556" t="s">
        <v>56159</v>
      </c>
    </row>
    <row r="30557" spans="1:2" x14ac:dyDescent="0.3">
      <c r="A30557" s="2">
        <v>44.210042160181999</v>
      </c>
      <c r="B30557" t="s">
        <v>56158</v>
      </c>
    </row>
    <row r="30558" spans="1:2" x14ac:dyDescent="0.3">
      <c r="A30558" s="2">
        <v>1.8832199999999999</v>
      </c>
      <c r="B30558" t="s">
        <v>56157</v>
      </c>
    </row>
    <row r="30559" spans="1:2" x14ac:dyDescent="0.3">
      <c r="A30559" s="2">
        <v>24.199200118630401</v>
      </c>
      <c r="B30559" t="s">
        <v>56156</v>
      </c>
    </row>
    <row r="30560" spans="1:2" x14ac:dyDescent="0.3">
      <c r="A30560" s="2">
        <v>30.71114</v>
      </c>
      <c r="B30560" t="s">
        <v>56155</v>
      </c>
    </row>
    <row r="30561" spans="1:2" x14ac:dyDescent="0.3">
      <c r="A30561" s="2">
        <v>2.1385209189669498</v>
      </c>
      <c r="B30561" t="s">
        <v>56154</v>
      </c>
    </row>
    <row r="30562" spans="1:2" x14ac:dyDescent="0.3">
      <c r="A30562" s="2">
        <v>3.9441820373674698E-2</v>
      </c>
      <c r="B30562" t="s">
        <v>56153</v>
      </c>
    </row>
    <row r="30563" spans="1:2" x14ac:dyDescent="0.3">
      <c r="A30563" s="2">
        <v>3.0771603998730201</v>
      </c>
      <c r="B30563" t="s">
        <v>56152</v>
      </c>
    </row>
    <row r="30564" spans="1:2" x14ac:dyDescent="0.3">
      <c r="A30564" s="2">
        <v>0.11254535985629301</v>
      </c>
      <c r="B30564" t="s">
        <v>56151</v>
      </c>
    </row>
    <row r="30565" spans="1:2" x14ac:dyDescent="0.3">
      <c r="A30565" s="2">
        <v>23.6998</v>
      </c>
      <c r="B30565" t="s">
        <v>56150</v>
      </c>
    </row>
    <row r="30566" spans="1:2" x14ac:dyDescent="0.3">
      <c r="A30566" s="2">
        <v>4.2908900000000001</v>
      </c>
      <c r="B30566" t="s">
        <v>56149</v>
      </c>
    </row>
    <row r="30567" spans="1:2" x14ac:dyDescent="0.3">
      <c r="A30567" s="2">
        <v>0.43085000000000001</v>
      </c>
      <c r="B30567" t="s">
        <v>56148</v>
      </c>
    </row>
    <row r="30568" spans="1:2" x14ac:dyDescent="0.3">
      <c r="A30568" s="2">
        <v>1.69597</v>
      </c>
      <c r="B30568" t="s">
        <v>56147</v>
      </c>
    </row>
    <row r="30569" spans="1:2" x14ac:dyDescent="0.3">
      <c r="A30569" s="2">
        <v>1.8621399999999999</v>
      </c>
      <c r="B30569" t="s">
        <v>56146</v>
      </c>
    </row>
    <row r="30570" spans="1:2" x14ac:dyDescent="0.3">
      <c r="A30570" s="2">
        <v>0.218310907302877</v>
      </c>
      <c r="B30570" t="s">
        <v>56145</v>
      </c>
    </row>
    <row r="30571" spans="1:2" x14ac:dyDescent="0.3">
      <c r="A30571" s="2">
        <v>1.50027</v>
      </c>
      <c r="B30571" t="s">
        <v>56144</v>
      </c>
    </row>
    <row r="30572" spans="1:2" x14ac:dyDescent="0.3">
      <c r="A30572" s="2">
        <v>37.813130000000001</v>
      </c>
      <c r="B30572" t="s">
        <v>56143</v>
      </c>
    </row>
    <row r="30573" spans="1:2" x14ac:dyDescent="0.3">
      <c r="A30573" s="2">
        <v>15.020239999999999</v>
      </c>
      <c r="B30573" t="s">
        <v>56142</v>
      </c>
    </row>
    <row r="30574" spans="1:2" x14ac:dyDescent="0.3">
      <c r="A30574" s="2">
        <v>10.877689999999999</v>
      </c>
      <c r="B30574" t="s">
        <v>56141</v>
      </c>
    </row>
    <row r="30575" spans="1:2" x14ac:dyDescent="0.3">
      <c r="A30575" s="2">
        <v>5.2621099999999998</v>
      </c>
      <c r="B30575" t="s">
        <v>56140</v>
      </c>
    </row>
    <row r="30576" spans="1:2" x14ac:dyDescent="0.3">
      <c r="A30576" s="2">
        <v>122.81791</v>
      </c>
      <c r="B30576" t="s">
        <v>56139</v>
      </c>
    </row>
    <row r="30577" spans="1:2" x14ac:dyDescent="0.3">
      <c r="A30577" s="2">
        <v>7.4622599999999997</v>
      </c>
      <c r="B30577" t="s">
        <v>56138</v>
      </c>
    </row>
    <row r="30578" spans="1:2" x14ac:dyDescent="0.3">
      <c r="A30578" s="2">
        <v>0.40050493089413203</v>
      </c>
      <c r="B30578" t="s">
        <v>56137</v>
      </c>
    </row>
    <row r="30579" spans="1:2" x14ac:dyDescent="0.3">
      <c r="A30579" s="2">
        <v>4.9175328763820998</v>
      </c>
      <c r="B30579" t="s">
        <v>56136</v>
      </c>
    </row>
    <row r="30580" spans="1:2" x14ac:dyDescent="0.3">
      <c r="A30580" s="2">
        <v>3.86761</v>
      </c>
      <c r="B30580" t="s">
        <v>56135</v>
      </c>
    </row>
    <row r="30581" spans="1:2" x14ac:dyDescent="0.3">
      <c r="A30581" s="2">
        <v>8.2738999999999994</v>
      </c>
      <c r="B30581" t="s">
        <v>56134</v>
      </c>
    </row>
    <row r="30582" spans="1:2" x14ac:dyDescent="0.3">
      <c r="A30582" s="2">
        <v>116.90340999999999</v>
      </c>
      <c r="B30582" t="s">
        <v>56133</v>
      </c>
    </row>
    <row r="30583" spans="1:2" x14ac:dyDescent="0.3">
      <c r="A30583" s="2">
        <v>6.2858427209856405E-2</v>
      </c>
      <c r="B30583" t="s">
        <v>56132</v>
      </c>
    </row>
    <row r="30584" spans="1:2" x14ac:dyDescent="0.3">
      <c r="A30584" s="2">
        <v>0.20290894208014401</v>
      </c>
      <c r="B30584" t="s">
        <v>56131</v>
      </c>
    </row>
    <row r="30585" spans="1:2" x14ac:dyDescent="0.3">
      <c r="A30585" s="2">
        <v>8.0080998615556495E-2</v>
      </c>
      <c r="B30585" t="s">
        <v>56130</v>
      </c>
    </row>
    <row r="30586" spans="1:2" x14ac:dyDescent="0.3">
      <c r="A30586" s="2">
        <v>8.0363000000000007</v>
      </c>
      <c r="B30586" t="s">
        <v>56129</v>
      </c>
    </row>
    <row r="30587" spans="1:2" x14ac:dyDescent="0.3">
      <c r="A30587" s="2">
        <v>1.4E-2</v>
      </c>
      <c r="B30587" t="s">
        <v>56128</v>
      </c>
    </row>
    <row r="30588" spans="1:2" x14ac:dyDescent="0.3">
      <c r="A30588" s="2">
        <v>5.1507100000000001</v>
      </c>
      <c r="B30588" t="s">
        <v>56127</v>
      </c>
    </row>
    <row r="30589" spans="1:2" x14ac:dyDescent="0.3">
      <c r="A30589" s="2">
        <v>3.3269899999999999</v>
      </c>
      <c r="B30589" t="s">
        <v>56126</v>
      </c>
    </row>
    <row r="30590" spans="1:2" x14ac:dyDescent="0.3">
      <c r="A30590" s="2">
        <v>0.37845461573132599</v>
      </c>
      <c r="B30590" t="s">
        <v>56125</v>
      </c>
    </row>
    <row r="30591" spans="1:2" x14ac:dyDescent="0.3">
      <c r="A30591" s="2">
        <v>0.61336999999999997</v>
      </c>
      <c r="B30591" t="s">
        <v>56124</v>
      </c>
    </row>
    <row r="30592" spans="1:2" x14ac:dyDescent="0.3">
      <c r="A30592" s="2">
        <v>21.963709999999999</v>
      </c>
      <c r="B30592" t="s">
        <v>56123</v>
      </c>
    </row>
    <row r="30593" spans="1:2" x14ac:dyDescent="0.3">
      <c r="A30593" s="2">
        <v>704.00995023502105</v>
      </c>
      <c r="B30593" t="s">
        <v>56122</v>
      </c>
    </row>
    <row r="30594" spans="1:2" x14ac:dyDescent="0.3">
      <c r="A30594" s="2">
        <v>3.34218619072051E-2</v>
      </c>
      <c r="B30594" t="s">
        <v>56121</v>
      </c>
    </row>
    <row r="30595" spans="1:2" x14ac:dyDescent="0.3">
      <c r="A30595" s="2">
        <v>4.0987370482278102E-2</v>
      </c>
      <c r="B30595" t="s">
        <v>56120</v>
      </c>
    </row>
    <row r="30596" spans="1:2" x14ac:dyDescent="0.3">
      <c r="A30596" s="2">
        <v>4.97150991909516E-2</v>
      </c>
      <c r="B30596" t="s">
        <v>56119</v>
      </c>
    </row>
    <row r="30597" spans="1:2" x14ac:dyDescent="0.3">
      <c r="A30597" s="2">
        <v>6.78920614873747E-2</v>
      </c>
      <c r="B30597" t="s">
        <v>56118</v>
      </c>
    </row>
    <row r="30598" spans="1:2" x14ac:dyDescent="0.3">
      <c r="A30598" s="2">
        <v>7.2847300678622495E-2</v>
      </c>
      <c r="B30598" t="s">
        <v>56117</v>
      </c>
    </row>
    <row r="30599" spans="1:2" x14ac:dyDescent="0.3">
      <c r="A30599" s="2">
        <v>0.16227</v>
      </c>
      <c r="B30599" t="s">
        <v>56116</v>
      </c>
    </row>
    <row r="30600" spans="1:2" x14ac:dyDescent="0.3">
      <c r="A30600" s="2">
        <v>2.0511599999999999</v>
      </c>
      <c r="B30600" t="s">
        <v>56115</v>
      </c>
    </row>
    <row r="30601" spans="1:2" x14ac:dyDescent="0.3">
      <c r="A30601" s="2">
        <v>14.30128</v>
      </c>
      <c r="B30601" t="s">
        <v>56114</v>
      </c>
    </row>
    <row r="30602" spans="1:2" x14ac:dyDescent="0.3">
      <c r="A30602" s="2">
        <v>45.032531237282797</v>
      </c>
      <c r="B30602" t="s">
        <v>56113</v>
      </c>
    </row>
    <row r="30603" spans="1:2" x14ac:dyDescent="0.3">
      <c r="A30603" s="2">
        <v>9.5393586493783999</v>
      </c>
      <c r="B30603" t="s">
        <v>56112</v>
      </c>
    </row>
    <row r="30604" spans="1:2" x14ac:dyDescent="0.3">
      <c r="A30604" s="2">
        <v>6.5636400000000004</v>
      </c>
      <c r="B30604" t="s">
        <v>56111</v>
      </c>
    </row>
    <row r="30605" spans="1:2" x14ac:dyDescent="0.3">
      <c r="A30605" s="2">
        <v>9.4E-2</v>
      </c>
      <c r="B30605" t="s">
        <v>56110</v>
      </c>
    </row>
    <row r="30606" spans="1:2" x14ac:dyDescent="0.3">
      <c r="A30606" s="2">
        <v>1.2722599999999999</v>
      </c>
      <c r="B30606" t="s">
        <v>56109</v>
      </c>
    </row>
    <row r="30607" spans="1:2" x14ac:dyDescent="0.3">
      <c r="A30607" s="2">
        <v>2.4208799999999999</v>
      </c>
      <c r="B30607" t="s">
        <v>56108</v>
      </c>
    </row>
    <row r="30608" spans="1:2" x14ac:dyDescent="0.3">
      <c r="A30608" s="2">
        <v>8.7100000000000007E-3</v>
      </c>
      <c r="B30608" t="s">
        <v>1180</v>
      </c>
    </row>
    <row r="30609" spans="1:2" x14ac:dyDescent="0.3">
      <c r="A30609" s="2">
        <v>0.11235000000000001</v>
      </c>
      <c r="B30609" t="s">
        <v>56107</v>
      </c>
    </row>
    <row r="30610" spans="1:2" x14ac:dyDescent="0.3">
      <c r="A30610" s="2">
        <v>1.58368</v>
      </c>
      <c r="B30610" t="s">
        <v>56106</v>
      </c>
    </row>
    <row r="30611" spans="1:2" x14ac:dyDescent="0.3">
      <c r="A30611" s="2">
        <v>0.66593999999999998</v>
      </c>
      <c r="B30611" t="s">
        <v>56105</v>
      </c>
    </row>
    <row r="30612" spans="1:2" x14ac:dyDescent="0.3">
      <c r="A30612" s="2">
        <v>1.27112</v>
      </c>
      <c r="B30612" t="s">
        <v>56104</v>
      </c>
    </row>
    <row r="30613" spans="1:2" x14ac:dyDescent="0.3">
      <c r="A30613" s="2">
        <v>5.1456807391988502</v>
      </c>
      <c r="B30613" t="s">
        <v>56103</v>
      </c>
    </row>
    <row r="30614" spans="1:2" x14ac:dyDescent="0.3">
      <c r="A30614" s="2">
        <v>7.5444399999999998</v>
      </c>
      <c r="B30614" t="s">
        <v>56102</v>
      </c>
    </row>
    <row r="30615" spans="1:2" x14ac:dyDescent="0.3">
      <c r="A30615" s="2">
        <v>4.6344700000000003</v>
      </c>
      <c r="B30615" t="s">
        <v>56101</v>
      </c>
    </row>
    <row r="30616" spans="1:2" x14ac:dyDescent="0.3">
      <c r="A30616" s="2">
        <v>1.06626</v>
      </c>
      <c r="B30616" t="s">
        <v>56100</v>
      </c>
    </row>
    <row r="30617" spans="1:2" x14ac:dyDescent="0.3">
      <c r="A30617" s="2">
        <v>0.16959219770838799</v>
      </c>
      <c r="B30617" t="s">
        <v>56099</v>
      </c>
    </row>
    <row r="30618" spans="1:2" x14ac:dyDescent="0.3">
      <c r="A30618" s="2">
        <v>91.509540000000001</v>
      </c>
      <c r="B30618" t="s">
        <v>56098</v>
      </c>
    </row>
    <row r="30619" spans="1:2" x14ac:dyDescent="0.3">
      <c r="A30619" s="2">
        <v>0.106828977411858</v>
      </c>
      <c r="B30619" t="s">
        <v>56097</v>
      </c>
    </row>
    <row r="30620" spans="1:2" x14ac:dyDescent="0.3">
      <c r="A30620" s="2">
        <v>0.82799</v>
      </c>
      <c r="B30620" t="s">
        <v>56096</v>
      </c>
    </row>
    <row r="30621" spans="1:2" x14ac:dyDescent="0.3">
      <c r="A30621" s="2">
        <v>140.71824000000001</v>
      </c>
      <c r="B30621" t="s">
        <v>56095</v>
      </c>
    </row>
    <row r="30622" spans="1:2" x14ac:dyDescent="0.3">
      <c r="A30622" s="2">
        <v>1.24027</v>
      </c>
      <c r="B30622" t="s">
        <v>56094</v>
      </c>
    </row>
    <row r="30623" spans="1:2" x14ac:dyDescent="0.3">
      <c r="A30623" s="2">
        <v>1.07315874656146</v>
      </c>
      <c r="B30623" t="s">
        <v>56093</v>
      </c>
    </row>
    <row r="30624" spans="1:2" x14ac:dyDescent="0.3">
      <c r="A30624" s="2">
        <v>8.4925583640590698</v>
      </c>
      <c r="B30624" t="s">
        <v>56092</v>
      </c>
    </row>
    <row r="30625" spans="1:2" x14ac:dyDescent="0.3">
      <c r="A30625" s="2">
        <v>0.11801</v>
      </c>
      <c r="B30625" t="s">
        <v>56091</v>
      </c>
    </row>
    <row r="30626" spans="1:2" x14ac:dyDescent="0.3">
      <c r="A30626" s="2">
        <v>32.455800000000004</v>
      </c>
      <c r="B30626" t="s">
        <v>56090</v>
      </c>
    </row>
    <row r="30627" spans="1:2" x14ac:dyDescent="0.3">
      <c r="A30627" s="2">
        <v>46.281649999999999</v>
      </c>
      <c r="B30627" t="s">
        <v>56089</v>
      </c>
    </row>
    <row r="30628" spans="1:2" x14ac:dyDescent="0.3">
      <c r="A30628" s="2">
        <v>24.336961625836299</v>
      </c>
      <c r="B30628" t="s">
        <v>56088</v>
      </c>
    </row>
    <row r="30629" spans="1:2" x14ac:dyDescent="0.3">
      <c r="A30629" s="2">
        <v>17.771170000000001</v>
      </c>
      <c r="B30629" t="s">
        <v>56087</v>
      </c>
    </row>
    <row r="30630" spans="1:2" x14ac:dyDescent="0.3">
      <c r="A30630" s="2">
        <v>8.3597730992866897</v>
      </c>
      <c r="B30630" t="s">
        <v>56086</v>
      </c>
    </row>
    <row r="30631" spans="1:2" x14ac:dyDescent="0.3">
      <c r="A30631" s="2">
        <v>1.68215175971107</v>
      </c>
      <c r="B30631" t="s">
        <v>56085</v>
      </c>
    </row>
    <row r="30632" spans="1:2" x14ac:dyDescent="0.3">
      <c r="A30632" s="2">
        <v>10.926130000000001</v>
      </c>
      <c r="B30632" t="s">
        <v>56084</v>
      </c>
    </row>
    <row r="30633" spans="1:2" x14ac:dyDescent="0.3">
      <c r="A30633" s="2">
        <v>0.16079249180468499</v>
      </c>
      <c r="B30633" t="s">
        <v>56083</v>
      </c>
    </row>
    <row r="30634" spans="1:2" x14ac:dyDescent="0.3">
      <c r="A30634" s="2">
        <v>1.5299999999999999E-2</v>
      </c>
      <c r="B30634" t="s">
        <v>56082</v>
      </c>
    </row>
    <row r="30635" spans="1:2" x14ac:dyDescent="0.3">
      <c r="A30635" s="2">
        <v>7.7785900000000003</v>
      </c>
      <c r="B30635" t="s">
        <v>56081</v>
      </c>
    </row>
    <row r="30636" spans="1:2" x14ac:dyDescent="0.3">
      <c r="A30636" s="2">
        <v>2.2671364037542499</v>
      </c>
      <c r="B30636" t="s">
        <v>56080</v>
      </c>
    </row>
    <row r="30637" spans="1:2" x14ac:dyDescent="0.3">
      <c r="A30637" s="2">
        <v>0.226152619513416</v>
      </c>
      <c r="B30637" t="s">
        <v>56079</v>
      </c>
    </row>
    <row r="30638" spans="1:2" x14ac:dyDescent="0.3">
      <c r="A30638" s="2">
        <v>21.423649999999999</v>
      </c>
      <c r="B30638" t="s">
        <v>56078</v>
      </c>
    </row>
    <row r="30639" spans="1:2" x14ac:dyDescent="0.3">
      <c r="A30639" s="2">
        <v>4.1318700000000002</v>
      </c>
      <c r="B30639" t="s">
        <v>56077</v>
      </c>
    </row>
    <row r="30640" spans="1:2" x14ac:dyDescent="0.3">
      <c r="A30640" s="2">
        <v>7.4529399999999999</v>
      </c>
      <c r="B30640" t="s">
        <v>56076</v>
      </c>
    </row>
    <row r="30641" spans="1:2" x14ac:dyDescent="0.3">
      <c r="A30641" s="2">
        <v>6.7216562979759198</v>
      </c>
      <c r="B30641" t="s">
        <v>56075</v>
      </c>
    </row>
    <row r="30642" spans="1:2" x14ac:dyDescent="0.3">
      <c r="A30642" s="2">
        <v>0.15455348562958299</v>
      </c>
      <c r="B30642" t="s">
        <v>56074</v>
      </c>
    </row>
    <row r="30643" spans="1:2" x14ac:dyDescent="0.3">
      <c r="A30643" s="2">
        <v>0.299470875413198</v>
      </c>
      <c r="B30643" t="s">
        <v>56073</v>
      </c>
    </row>
    <row r="30644" spans="1:2" x14ac:dyDescent="0.3">
      <c r="A30644" s="2">
        <v>0.169263538085588</v>
      </c>
      <c r="B30644" t="s">
        <v>56072</v>
      </c>
    </row>
    <row r="30645" spans="1:2" x14ac:dyDescent="0.3">
      <c r="A30645" s="2">
        <v>0.25891516128705999</v>
      </c>
      <c r="B30645" t="s">
        <v>56071</v>
      </c>
    </row>
    <row r="30646" spans="1:2" x14ac:dyDescent="0.3">
      <c r="A30646" s="2">
        <v>0.115783331879468</v>
      </c>
      <c r="B30646" t="s">
        <v>56070</v>
      </c>
    </row>
    <row r="30647" spans="1:2" x14ac:dyDescent="0.3">
      <c r="A30647" s="2">
        <v>46.765911930486503</v>
      </c>
      <c r="B30647" t="s">
        <v>56069</v>
      </c>
    </row>
    <row r="30648" spans="1:2" x14ac:dyDescent="0.3">
      <c r="A30648" s="2">
        <v>0.14848412503857</v>
      </c>
      <c r="B30648" t="s">
        <v>56068</v>
      </c>
    </row>
    <row r="30649" spans="1:2" x14ac:dyDescent="0.3">
      <c r="A30649" s="2">
        <v>0.18504999999999999</v>
      </c>
      <c r="B30649" t="s">
        <v>56067</v>
      </c>
    </row>
    <row r="30650" spans="1:2" x14ac:dyDescent="0.3">
      <c r="A30650" s="2">
        <v>6.8895813524123606E-2</v>
      </c>
      <c r="B30650" t="s">
        <v>56066</v>
      </c>
    </row>
    <row r="30651" spans="1:2" x14ac:dyDescent="0.3">
      <c r="A30651" s="2">
        <v>3.1669999999999997E-2</v>
      </c>
      <c r="B30651" t="s">
        <v>56065</v>
      </c>
    </row>
    <row r="30652" spans="1:2" x14ac:dyDescent="0.3">
      <c r="A30652" s="2">
        <v>8.99341476376921E-2</v>
      </c>
      <c r="B30652" t="s">
        <v>56064</v>
      </c>
    </row>
    <row r="30653" spans="1:2" x14ac:dyDescent="0.3">
      <c r="A30653" s="2">
        <v>1E-3</v>
      </c>
      <c r="B30653" t="s">
        <v>56063</v>
      </c>
    </row>
    <row r="30654" spans="1:2" x14ac:dyDescent="0.3">
      <c r="A30654" s="2">
        <v>6.4276099999999996</v>
      </c>
      <c r="B30654" t="s">
        <v>56062</v>
      </c>
    </row>
    <row r="30655" spans="1:2" x14ac:dyDescent="0.3">
      <c r="A30655" s="2">
        <v>11.9749085292404</v>
      </c>
      <c r="B30655" t="s">
        <v>56061</v>
      </c>
    </row>
    <row r="30656" spans="1:2" x14ac:dyDescent="0.3">
      <c r="A30656" s="2">
        <v>2.2910699999999999</v>
      </c>
      <c r="B30656" t="s">
        <v>56060</v>
      </c>
    </row>
    <row r="30657" spans="1:2" x14ac:dyDescent="0.3">
      <c r="A30657" s="2">
        <v>1.45858</v>
      </c>
      <c r="B30657" t="s">
        <v>56059</v>
      </c>
    </row>
    <row r="30658" spans="1:2" x14ac:dyDescent="0.3">
      <c r="A30658" s="2">
        <v>2.3568199999999999</v>
      </c>
      <c r="B30658" t="s">
        <v>56058</v>
      </c>
    </row>
    <row r="30659" spans="1:2" x14ac:dyDescent="0.3">
      <c r="A30659" s="2">
        <v>1.34493</v>
      </c>
      <c r="B30659" t="s">
        <v>56057</v>
      </c>
    </row>
    <row r="30660" spans="1:2" x14ac:dyDescent="0.3">
      <c r="A30660" s="2">
        <v>2.5083099999999998</v>
      </c>
      <c r="B30660" t="s">
        <v>56056</v>
      </c>
    </row>
    <row r="30661" spans="1:2" x14ac:dyDescent="0.3">
      <c r="A30661" s="2">
        <v>1.83082256733367</v>
      </c>
      <c r="B30661" t="s">
        <v>56055</v>
      </c>
    </row>
    <row r="30662" spans="1:2" x14ac:dyDescent="0.3">
      <c r="A30662" s="2">
        <v>1.18252216779023</v>
      </c>
      <c r="B30662" t="s">
        <v>56054</v>
      </c>
    </row>
    <row r="30663" spans="1:2" x14ac:dyDescent="0.3">
      <c r="A30663" s="2">
        <v>7.4222000000000001</v>
      </c>
      <c r="B30663" t="s">
        <v>56053</v>
      </c>
    </row>
    <row r="30664" spans="1:2" x14ac:dyDescent="0.3">
      <c r="A30664" s="2">
        <v>11.564769999999999</v>
      </c>
      <c r="B30664" t="s">
        <v>56052</v>
      </c>
    </row>
    <row r="30665" spans="1:2" x14ac:dyDescent="0.3">
      <c r="A30665" s="2">
        <v>5.4409044535181099</v>
      </c>
      <c r="B30665" t="s">
        <v>56051</v>
      </c>
    </row>
    <row r="30666" spans="1:2" x14ac:dyDescent="0.3">
      <c r="A30666" s="2">
        <v>8.3419909952227103E-2</v>
      </c>
      <c r="B30666" t="s">
        <v>56050</v>
      </c>
    </row>
    <row r="30667" spans="1:2" x14ac:dyDescent="0.3">
      <c r="A30667" s="2">
        <v>12.934369999999999</v>
      </c>
      <c r="B30667" t="s">
        <v>56049</v>
      </c>
    </row>
    <row r="30668" spans="1:2" x14ac:dyDescent="0.3">
      <c r="A30668" s="2">
        <v>1.5890899999999999</v>
      </c>
      <c r="B30668" t="s">
        <v>56048</v>
      </c>
    </row>
    <row r="30669" spans="1:2" x14ac:dyDescent="0.3">
      <c r="A30669" s="2">
        <v>27.467279999999999</v>
      </c>
      <c r="B30669" t="s">
        <v>56047</v>
      </c>
    </row>
    <row r="30670" spans="1:2" x14ac:dyDescent="0.3">
      <c r="A30670" s="2">
        <v>5.0769099999999998</v>
      </c>
      <c r="B30670" t="s">
        <v>56046</v>
      </c>
    </row>
    <row r="30671" spans="1:2" x14ac:dyDescent="0.3">
      <c r="A30671" s="2">
        <v>2.5055339451508001</v>
      </c>
      <c r="B30671" t="s">
        <v>56045</v>
      </c>
    </row>
    <row r="30672" spans="1:2" x14ac:dyDescent="0.3">
      <c r="A30672" s="2">
        <v>3.2699999999999999E-3</v>
      </c>
      <c r="B30672" t="s">
        <v>56044</v>
      </c>
    </row>
    <row r="30673" spans="1:2" x14ac:dyDescent="0.3">
      <c r="A30673" s="2">
        <v>4.7060633131119096E-3</v>
      </c>
      <c r="B30673" t="s">
        <v>56043</v>
      </c>
    </row>
    <row r="30674" spans="1:2" x14ac:dyDescent="0.3">
      <c r="A30674" s="2">
        <v>22.32507</v>
      </c>
      <c r="B30674" t="s">
        <v>56042</v>
      </c>
    </row>
    <row r="30675" spans="1:2" x14ac:dyDescent="0.3">
      <c r="A30675" s="2">
        <v>3.27047</v>
      </c>
      <c r="B30675" t="s">
        <v>56041</v>
      </c>
    </row>
    <row r="30676" spans="1:2" x14ac:dyDescent="0.3">
      <c r="A30676" s="2">
        <v>0.22736999999999999</v>
      </c>
      <c r="B30676" t="s">
        <v>56040</v>
      </c>
    </row>
    <row r="30677" spans="1:2" x14ac:dyDescent="0.3">
      <c r="A30677" s="2">
        <v>3.6672500000000001</v>
      </c>
      <c r="B30677" t="s">
        <v>56039</v>
      </c>
    </row>
    <row r="30678" spans="1:2" x14ac:dyDescent="0.3">
      <c r="A30678" s="2">
        <v>2.0389999999999998E-2</v>
      </c>
      <c r="B30678" t="s">
        <v>56038</v>
      </c>
    </row>
    <row r="30679" spans="1:2" x14ac:dyDescent="0.3">
      <c r="A30679" s="2">
        <v>3.95837715117167E-2</v>
      </c>
      <c r="B30679" t="s">
        <v>5843</v>
      </c>
    </row>
    <row r="30680" spans="1:2" x14ac:dyDescent="0.3">
      <c r="A30680" s="2">
        <v>5.8885300000000003</v>
      </c>
      <c r="B30680" t="s">
        <v>56037</v>
      </c>
    </row>
    <row r="30681" spans="1:2" x14ac:dyDescent="0.3">
      <c r="A30681" s="2">
        <v>3.2952699999999999</v>
      </c>
      <c r="B30681" t="s">
        <v>56036</v>
      </c>
    </row>
    <row r="30682" spans="1:2" x14ac:dyDescent="0.3">
      <c r="A30682" s="2">
        <v>0.30587999999999999</v>
      </c>
      <c r="B30682" t="s">
        <v>56035</v>
      </c>
    </row>
    <row r="30683" spans="1:2" x14ac:dyDescent="0.3">
      <c r="A30683" s="2">
        <v>14.02126</v>
      </c>
      <c r="B30683" t="s">
        <v>56034</v>
      </c>
    </row>
    <row r="30684" spans="1:2" x14ac:dyDescent="0.3">
      <c r="A30684" s="2">
        <v>62.494321864391601</v>
      </c>
      <c r="B30684" t="s">
        <v>56033</v>
      </c>
    </row>
    <row r="30685" spans="1:2" x14ac:dyDescent="0.3">
      <c r="A30685" s="2">
        <v>3.8906200000000002</v>
      </c>
      <c r="B30685" t="s">
        <v>56032</v>
      </c>
    </row>
    <row r="30686" spans="1:2" x14ac:dyDescent="0.3">
      <c r="A30686" s="2">
        <v>8.6599999999999993E-3</v>
      </c>
      <c r="B30686" t="s">
        <v>56031</v>
      </c>
    </row>
    <row r="30687" spans="1:2" x14ac:dyDescent="0.3">
      <c r="A30687" s="2">
        <v>3.0531000000000001</v>
      </c>
      <c r="B30687" t="s">
        <v>56030</v>
      </c>
    </row>
    <row r="30688" spans="1:2" x14ac:dyDescent="0.3">
      <c r="A30688" s="2">
        <v>1.1628400000000001</v>
      </c>
      <c r="B30688" t="s">
        <v>56029</v>
      </c>
    </row>
    <row r="30689" spans="1:2" x14ac:dyDescent="0.3">
      <c r="A30689" s="2">
        <v>1.4</v>
      </c>
      <c r="B30689" t="s">
        <v>56028</v>
      </c>
    </row>
    <row r="30690" spans="1:2" x14ac:dyDescent="0.3">
      <c r="A30690" s="2">
        <v>2.33628825368935E-2</v>
      </c>
      <c r="B30690" t="s">
        <v>56027</v>
      </c>
    </row>
    <row r="30691" spans="1:2" x14ac:dyDescent="0.3">
      <c r="A30691" s="2">
        <v>10.70186</v>
      </c>
      <c r="B30691" t="s">
        <v>56026</v>
      </c>
    </row>
    <row r="30692" spans="1:2" x14ac:dyDescent="0.3">
      <c r="A30692" s="2">
        <v>12.4841068972733</v>
      </c>
      <c r="B30692" t="s">
        <v>56025</v>
      </c>
    </row>
    <row r="30693" spans="1:2" x14ac:dyDescent="0.3">
      <c r="A30693" s="2">
        <v>3.2023100000000002</v>
      </c>
      <c r="B30693" t="s">
        <v>56024</v>
      </c>
    </row>
    <row r="30694" spans="1:2" x14ac:dyDescent="0.3">
      <c r="A30694" s="2">
        <v>13.414540000000001</v>
      </c>
      <c r="B30694" t="s">
        <v>56023</v>
      </c>
    </row>
    <row r="30695" spans="1:2" x14ac:dyDescent="0.3">
      <c r="A30695" s="2">
        <v>5.6234099999999998</v>
      </c>
      <c r="B30695" t="s">
        <v>56022</v>
      </c>
    </row>
    <row r="30696" spans="1:2" x14ac:dyDescent="0.3">
      <c r="A30696" s="2">
        <v>0.17730178057041801</v>
      </c>
      <c r="B30696" t="s">
        <v>56021</v>
      </c>
    </row>
    <row r="30697" spans="1:2" x14ac:dyDescent="0.3">
      <c r="A30697" s="2">
        <v>1.4296500000000001</v>
      </c>
      <c r="B30697" t="s">
        <v>56020</v>
      </c>
    </row>
    <row r="30698" spans="1:2" x14ac:dyDescent="0.3">
      <c r="A30698" s="2">
        <v>2.9903626430179502</v>
      </c>
      <c r="B30698" t="s">
        <v>56019</v>
      </c>
    </row>
    <row r="30699" spans="1:2" x14ac:dyDescent="0.3">
      <c r="A30699" s="2">
        <v>4.9139799999999996</v>
      </c>
      <c r="B30699" t="s">
        <v>56018</v>
      </c>
    </row>
    <row r="30700" spans="1:2" x14ac:dyDescent="0.3">
      <c r="A30700" s="2">
        <v>6.8103984602845294E-2</v>
      </c>
      <c r="B30700" t="s">
        <v>56017</v>
      </c>
    </row>
    <row r="30701" spans="1:2" x14ac:dyDescent="0.3">
      <c r="A30701" s="2">
        <v>7.868E-2</v>
      </c>
      <c r="B30701" t="s">
        <v>56016</v>
      </c>
    </row>
    <row r="30702" spans="1:2" x14ac:dyDescent="0.3">
      <c r="A30702" s="2">
        <v>0.10324999999999999</v>
      </c>
      <c r="B30702" t="s">
        <v>56015</v>
      </c>
    </row>
    <row r="30703" spans="1:2" x14ac:dyDescent="0.3">
      <c r="A30703" s="2">
        <v>1.8465400000000001</v>
      </c>
      <c r="B30703" t="s">
        <v>56014</v>
      </c>
    </row>
    <row r="30704" spans="1:2" x14ac:dyDescent="0.3">
      <c r="A30704" s="2">
        <v>3.4259999999999999E-2</v>
      </c>
      <c r="B30704" t="s">
        <v>56013</v>
      </c>
    </row>
    <row r="30705" spans="1:2" x14ac:dyDescent="0.3">
      <c r="A30705" s="2">
        <v>78.806612219465606</v>
      </c>
      <c r="B30705" t="s">
        <v>56012</v>
      </c>
    </row>
    <row r="30706" spans="1:2" x14ac:dyDescent="0.3">
      <c r="A30706" s="2">
        <v>10.323370000000001</v>
      </c>
      <c r="B30706" t="s">
        <v>56011</v>
      </c>
    </row>
    <row r="30707" spans="1:2" x14ac:dyDescent="0.3">
      <c r="A30707" s="2">
        <v>13.717368019892801</v>
      </c>
      <c r="B30707" t="s">
        <v>56010</v>
      </c>
    </row>
    <row r="30708" spans="1:2" x14ac:dyDescent="0.3">
      <c r="A30708" s="2">
        <v>7.38246</v>
      </c>
      <c r="B30708" t="s">
        <v>56009</v>
      </c>
    </row>
    <row r="30709" spans="1:2" x14ac:dyDescent="0.3">
      <c r="A30709" s="2">
        <v>47.281880000000001</v>
      </c>
      <c r="B30709" t="s">
        <v>56008</v>
      </c>
    </row>
    <row r="30710" spans="1:2" x14ac:dyDescent="0.3">
      <c r="A30710" s="2">
        <v>6.6010900000000001</v>
      </c>
      <c r="B30710" t="s">
        <v>56007</v>
      </c>
    </row>
    <row r="30711" spans="1:2" x14ac:dyDescent="0.3">
      <c r="A30711" s="2">
        <v>2.3689999999999999E-2</v>
      </c>
      <c r="B30711" t="s">
        <v>56006</v>
      </c>
    </row>
    <row r="30712" spans="1:2" x14ac:dyDescent="0.3">
      <c r="A30712" s="2">
        <v>4.5599999999999998E-3</v>
      </c>
      <c r="B30712" t="s">
        <v>56005</v>
      </c>
    </row>
    <row r="30713" spans="1:2" x14ac:dyDescent="0.3">
      <c r="A30713" s="2">
        <v>7.1687437769083804</v>
      </c>
      <c r="B30713" t="s">
        <v>56004</v>
      </c>
    </row>
    <row r="30714" spans="1:2" x14ac:dyDescent="0.3">
      <c r="A30714" s="2">
        <v>4.4307962809597896</v>
      </c>
      <c r="B30714" t="s">
        <v>56003</v>
      </c>
    </row>
    <row r="30715" spans="1:2" x14ac:dyDescent="0.3">
      <c r="A30715" s="2">
        <v>2.4269414866876402</v>
      </c>
      <c r="B30715" t="s">
        <v>56002</v>
      </c>
    </row>
    <row r="30716" spans="1:2" x14ac:dyDescent="0.3">
      <c r="A30716" s="2">
        <v>5.3568199999999999</v>
      </c>
      <c r="B30716" t="s">
        <v>56001</v>
      </c>
    </row>
    <row r="30717" spans="1:2" x14ac:dyDescent="0.3">
      <c r="A30717" s="2">
        <v>0.11599024476615501</v>
      </c>
      <c r="B30717" t="s">
        <v>56000</v>
      </c>
    </row>
    <row r="30718" spans="1:2" x14ac:dyDescent="0.3">
      <c r="A30718" s="2">
        <v>0.31430000000000002</v>
      </c>
      <c r="B30718" t="s">
        <v>55999</v>
      </c>
    </row>
    <row r="30719" spans="1:2" x14ac:dyDescent="0.3">
      <c r="A30719" s="2">
        <v>0.83848</v>
      </c>
      <c r="B30719" t="s">
        <v>55998</v>
      </c>
    </row>
    <row r="30720" spans="1:2" x14ac:dyDescent="0.3">
      <c r="A30720" s="2">
        <v>0.79224911863446901</v>
      </c>
      <c r="B30720" t="s">
        <v>55997</v>
      </c>
    </row>
    <row r="30721" spans="1:2" x14ac:dyDescent="0.3">
      <c r="A30721" s="2">
        <v>0.18902750456706199</v>
      </c>
      <c r="B30721" t="s">
        <v>55996</v>
      </c>
    </row>
    <row r="30722" spans="1:2" x14ac:dyDescent="0.3">
      <c r="A30722" s="2">
        <v>6.3174730041478799</v>
      </c>
      <c r="B30722" t="s">
        <v>55995</v>
      </c>
    </row>
    <row r="30723" spans="1:2" x14ac:dyDescent="0.3">
      <c r="A30723" s="2">
        <v>0.29035526868878297</v>
      </c>
      <c r="B30723" t="s">
        <v>55994</v>
      </c>
    </row>
    <row r="30724" spans="1:2" x14ac:dyDescent="0.3">
      <c r="A30724" s="2">
        <v>0.30797000000000002</v>
      </c>
      <c r="B30724" t="s">
        <v>55993</v>
      </c>
    </row>
    <row r="30725" spans="1:2" x14ac:dyDescent="0.3">
      <c r="A30725" s="2">
        <v>2.3256195133591402</v>
      </c>
      <c r="B30725" t="s">
        <v>55992</v>
      </c>
    </row>
    <row r="30726" spans="1:2" x14ac:dyDescent="0.3">
      <c r="A30726" s="2">
        <v>5.5283069009077703</v>
      </c>
      <c r="B30726" t="s">
        <v>55991</v>
      </c>
    </row>
    <row r="30727" spans="1:2" x14ac:dyDescent="0.3">
      <c r="A30727" s="2">
        <v>0.79099810848280205</v>
      </c>
      <c r="B30727" t="s">
        <v>55990</v>
      </c>
    </row>
    <row r="30728" spans="1:2" x14ac:dyDescent="0.3">
      <c r="A30728" s="2">
        <v>0.31779278995076898</v>
      </c>
      <c r="B30728" t="s">
        <v>55989</v>
      </c>
    </row>
    <row r="30729" spans="1:2" x14ac:dyDescent="0.3">
      <c r="A30729" s="2">
        <v>10.7420904806199</v>
      </c>
      <c r="B30729" t="s">
        <v>55988</v>
      </c>
    </row>
    <row r="30730" spans="1:2" x14ac:dyDescent="0.3">
      <c r="A30730" s="2">
        <v>2.2062222059700799E-2</v>
      </c>
      <c r="B30730" t="s">
        <v>55987</v>
      </c>
    </row>
    <row r="30731" spans="1:2" x14ac:dyDescent="0.3">
      <c r="A30731" s="2">
        <v>5.6065500000000004</v>
      </c>
      <c r="B30731" t="s">
        <v>55986</v>
      </c>
    </row>
    <row r="30732" spans="1:2" x14ac:dyDescent="0.3">
      <c r="A30732" s="2">
        <v>8.5705626991097794E-2</v>
      </c>
      <c r="B30732" t="s">
        <v>55985</v>
      </c>
    </row>
    <row r="30733" spans="1:2" x14ac:dyDescent="0.3">
      <c r="A30733" s="2">
        <v>6.6965156450300301</v>
      </c>
      <c r="B30733" t="s">
        <v>55984</v>
      </c>
    </row>
    <row r="30734" spans="1:2" x14ac:dyDescent="0.3">
      <c r="A30734" s="2">
        <v>7.5609999999999997E-2</v>
      </c>
      <c r="B30734" t="s">
        <v>55983</v>
      </c>
    </row>
    <row r="30735" spans="1:2" x14ac:dyDescent="0.3">
      <c r="A30735" s="2">
        <v>0.67428757938228301</v>
      </c>
      <c r="B30735" t="s">
        <v>55982</v>
      </c>
    </row>
    <row r="30736" spans="1:2" x14ac:dyDescent="0.3">
      <c r="A30736" s="2">
        <v>7.4112</v>
      </c>
      <c r="B30736" t="s">
        <v>55981</v>
      </c>
    </row>
    <row r="30737" spans="1:2" x14ac:dyDescent="0.3">
      <c r="A30737" s="2">
        <v>0.66015155861744901</v>
      </c>
      <c r="B30737" t="s">
        <v>55980</v>
      </c>
    </row>
    <row r="30738" spans="1:2" x14ac:dyDescent="0.3">
      <c r="A30738" s="2">
        <v>2.4387532654794899E-2</v>
      </c>
      <c r="B30738" t="s">
        <v>55979</v>
      </c>
    </row>
    <row r="30739" spans="1:2" x14ac:dyDescent="0.3">
      <c r="A30739" s="2">
        <v>2.1946694018264001E-2</v>
      </c>
      <c r="B30739" t="s">
        <v>55978</v>
      </c>
    </row>
    <row r="30740" spans="1:2" x14ac:dyDescent="0.3">
      <c r="A30740" s="2">
        <v>58.059044424780097</v>
      </c>
      <c r="B30740" t="s">
        <v>55977</v>
      </c>
    </row>
    <row r="30741" spans="1:2" x14ac:dyDescent="0.3">
      <c r="A30741" s="2">
        <v>12.38578</v>
      </c>
      <c r="B30741" t="s">
        <v>55976</v>
      </c>
    </row>
    <row r="30742" spans="1:2" x14ac:dyDescent="0.3">
      <c r="A30742" s="2">
        <v>5.1982299999999997</v>
      </c>
      <c r="B30742" t="s">
        <v>55975</v>
      </c>
    </row>
    <row r="30743" spans="1:2" x14ac:dyDescent="0.3">
      <c r="A30743" s="2">
        <v>4.4748299999999999</v>
      </c>
      <c r="B30743" t="s">
        <v>55974</v>
      </c>
    </row>
    <row r="30744" spans="1:2" x14ac:dyDescent="0.3">
      <c r="A30744" s="2">
        <v>55.831600000000002</v>
      </c>
      <c r="B30744" t="s">
        <v>55973</v>
      </c>
    </row>
    <row r="30745" spans="1:2" x14ac:dyDescent="0.3">
      <c r="A30745" s="2">
        <v>1.69163</v>
      </c>
      <c r="B30745" t="s">
        <v>55972</v>
      </c>
    </row>
    <row r="30746" spans="1:2" x14ac:dyDescent="0.3">
      <c r="A30746" s="2">
        <v>14.136749999999999</v>
      </c>
      <c r="B30746" t="s">
        <v>55971</v>
      </c>
    </row>
    <row r="30747" spans="1:2" x14ac:dyDescent="0.3">
      <c r="A30747" s="2">
        <v>1.4837169220508</v>
      </c>
      <c r="B30747" t="s">
        <v>55970</v>
      </c>
    </row>
    <row r="30748" spans="1:2" x14ac:dyDescent="0.3">
      <c r="A30748" s="2">
        <v>70.117153302063898</v>
      </c>
      <c r="B30748" t="s">
        <v>55969</v>
      </c>
    </row>
    <row r="30749" spans="1:2" x14ac:dyDescent="0.3">
      <c r="A30749" s="2">
        <v>33.443717042920703</v>
      </c>
      <c r="B30749" t="s">
        <v>55968</v>
      </c>
    </row>
    <row r="30750" spans="1:2" x14ac:dyDescent="0.3">
      <c r="A30750" s="2">
        <v>4.2730699999999997</v>
      </c>
      <c r="B30750" t="s">
        <v>55967</v>
      </c>
    </row>
    <row r="30751" spans="1:2" x14ac:dyDescent="0.3">
      <c r="A30751" s="2">
        <v>2.97871</v>
      </c>
      <c r="B30751" t="s">
        <v>55966</v>
      </c>
    </row>
    <row r="30752" spans="1:2" x14ac:dyDescent="0.3">
      <c r="A30752" s="2">
        <v>7.8342247583813498E-3</v>
      </c>
      <c r="B30752" t="s">
        <v>55965</v>
      </c>
    </row>
    <row r="30753" spans="1:2" x14ac:dyDescent="0.3">
      <c r="A30753" s="2">
        <v>3.9825699999999999</v>
      </c>
      <c r="B30753" t="s">
        <v>55964</v>
      </c>
    </row>
    <row r="30754" spans="1:2" x14ac:dyDescent="0.3">
      <c r="A30754" s="2">
        <v>0.23313</v>
      </c>
      <c r="B30754" t="s">
        <v>55963</v>
      </c>
    </row>
    <row r="30755" spans="1:2" x14ac:dyDescent="0.3">
      <c r="A30755" s="2">
        <v>2.3059253530005701E-3</v>
      </c>
      <c r="B30755" t="s">
        <v>55962</v>
      </c>
    </row>
    <row r="30756" spans="1:2" x14ac:dyDescent="0.3">
      <c r="A30756" s="2">
        <v>2.2484392412945998E-3</v>
      </c>
      <c r="B30756" t="s">
        <v>55961</v>
      </c>
    </row>
    <row r="30757" spans="1:2" x14ac:dyDescent="0.3">
      <c r="A30757" s="2">
        <v>3.4854161293942599E-3</v>
      </c>
      <c r="B30757" t="s">
        <v>55960</v>
      </c>
    </row>
    <row r="30758" spans="1:2" x14ac:dyDescent="0.3">
      <c r="A30758" s="2">
        <v>3.5099083275607701E-3</v>
      </c>
      <c r="B30758" t="s">
        <v>55959</v>
      </c>
    </row>
    <row r="30759" spans="1:2" x14ac:dyDescent="0.3">
      <c r="A30759" s="2">
        <v>1.56E-3</v>
      </c>
      <c r="B30759" t="s">
        <v>55958</v>
      </c>
    </row>
    <row r="30760" spans="1:2" x14ac:dyDescent="0.3">
      <c r="A30760" s="2">
        <v>4.0600000000000002E-3</v>
      </c>
      <c r="B30760" t="s">
        <v>55957</v>
      </c>
    </row>
    <row r="30761" spans="1:2" x14ac:dyDescent="0.3">
      <c r="A30761" s="2">
        <v>0.14690372921817901</v>
      </c>
      <c r="B30761" t="s">
        <v>55956</v>
      </c>
    </row>
    <row r="30762" spans="1:2" x14ac:dyDescent="0.3">
      <c r="A30762" s="2">
        <v>47.800597747687497</v>
      </c>
      <c r="B30762" t="s">
        <v>55955</v>
      </c>
    </row>
    <row r="30763" spans="1:2" x14ac:dyDescent="0.3">
      <c r="A30763" s="2">
        <v>0.13653000000000001</v>
      </c>
      <c r="B30763" t="s">
        <v>55954</v>
      </c>
    </row>
    <row r="30764" spans="1:2" x14ac:dyDescent="0.3">
      <c r="A30764" s="2">
        <v>5.3670000000000002E-2</v>
      </c>
      <c r="B30764" t="s">
        <v>55953</v>
      </c>
    </row>
    <row r="30765" spans="1:2" x14ac:dyDescent="0.3">
      <c r="A30765" s="2">
        <v>2.8189754848553599E-3</v>
      </c>
      <c r="B30765" t="s">
        <v>55952</v>
      </c>
    </row>
    <row r="30766" spans="1:2" x14ac:dyDescent="0.3">
      <c r="A30766" s="2">
        <v>1.8481886174496101E-3</v>
      </c>
      <c r="B30766" t="s">
        <v>55951</v>
      </c>
    </row>
    <row r="30767" spans="1:2" x14ac:dyDescent="0.3">
      <c r="A30767" s="2">
        <v>0.213165645843299</v>
      </c>
      <c r="B30767" t="s">
        <v>55950</v>
      </c>
    </row>
    <row r="30768" spans="1:2" x14ac:dyDescent="0.3">
      <c r="A30768" s="2">
        <v>39.873109999999997</v>
      </c>
      <c r="B30768" t="s">
        <v>55949</v>
      </c>
    </row>
    <row r="30769" spans="1:2" x14ac:dyDescent="0.3">
      <c r="A30769" s="2">
        <v>72.097719999999995</v>
      </c>
      <c r="B30769" t="s">
        <v>55948</v>
      </c>
    </row>
    <row r="30770" spans="1:2" x14ac:dyDescent="0.3">
      <c r="A30770" s="2">
        <v>0.179284130850416</v>
      </c>
      <c r="B30770" t="s">
        <v>55947</v>
      </c>
    </row>
    <row r="30771" spans="1:2" x14ac:dyDescent="0.3">
      <c r="A30771" s="2">
        <v>2.1696599999999999</v>
      </c>
      <c r="B30771" t="s">
        <v>55946</v>
      </c>
    </row>
    <row r="30772" spans="1:2" x14ac:dyDescent="0.3">
      <c r="A30772" s="2">
        <v>0.40572695425292898</v>
      </c>
      <c r="B30772" t="s">
        <v>55945</v>
      </c>
    </row>
    <row r="30773" spans="1:2" x14ac:dyDescent="0.3">
      <c r="A30773" s="2">
        <v>3.1370399999999998</v>
      </c>
      <c r="B30773" t="s">
        <v>55944</v>
      </c>
    </row>
    <row r="30774" spans="1:2" x14ac:dyDescent="0.3">
      <c r="A30774" s="2">
        <v>2.5013299999999998</v>
      </c>
      <c r="B30774" t="s">
        <v>55943</v>
      </c>
    </row>
    <row r="30775" spans="1:2" x14ac:dyDescent="0.3">
      <c r="A30775" s="2">
        <v>3.542E-2</v>
      </c>
      <c r="B30775" t="s">
        <v>55942</v>
      </c>
    </row>
    <row r="30776" spans="1:2" x14ac:dyDescent="0.3">
      <c r="A30776" s="2">
        <v>2.5303</v>
      </c>
      <c r="B30776" t="s">
        <v>55941</v>
      </c>
    </row>
    <row r="30777" spans="1:2" x14ac:dyDescent="0.3">
      <c r="A30777" s="2">
        <v>0.45134999999999997</v>
      </c>
      <c r="B30777" t="s">
        <v>548</v>
      </c>
    </row>
    <row r="30778" spans="1:2" x14ac:dyDescent="0.3">
      <c r="A30778" s="2">
        <v>85.60615</v>
      </c>
      <c r="B30778" t="s">
        <v>55940</v>
      </c>
    </row>
    <row r="30779" spans="1:2" x14ac:dyDescent="0.3">
      <c r="A30779" s="2">
        <v>2.31168</v>
      </c>
      <c r="B30779" t="s">
        <v>55939</v>
      </c>
    </row>
    <row r="30780" spans="1:2" x14ac:dyDescent="0.3">
      <c r="A30780" s="2">
        <v>36.922260622994003</v>
      </c>
      <c r="B30780" t="s">
        <v>55938</v>
      </c>
    </row>
    <row r="30781" spans="1:2" x14ac:dyDescent="0.3">
      <c r="A30781" s="2">
        <v>9.6254500000000007</v>
      </c>
      <c r="B30781" t="s">
        <v>55937</v>
      </c>
    </row>
    <row r="30782" spans="1:2" x14ac:dyDescent="0.3">
      <c r="A30782" s="2">
        <v>14.921519999999999</v>
      </c>
      <c r="B30782" t="s">
        <v>55936</v>
      </c>
    </row>
    <row r="30783" spans="1:2" x14ac:dyDescent="0.3">
      <c r="A30783" s="2">
        <v>9.7210099999999997</v>
      </c>
      <c r="B30783" t="s">
        <v>55935</v>
      </c>
    </row>
    <row r="30784" spans="1:2" x14ac:dyDescent="0.3">
      <c r="A30784" s="2">
        <v>15.779669999999999</v>
      </c>
      <c r="B30784" t="s">
        <v>55934</v>
      </c>
    </row>
    <row r="30785" spans="1:2" x14ac:dyDescent="0.3">
      <c r="A30785" s="2">
        <v>2.3433099999999998</v>
      </c>
      <c r="B30785" t="s">
        <v>55933</v>
      </c>
    </row>
    <row r="30786" spans="1:2" x14ac:dyDescent="0.3">
      <c r="A30786" s="2">
        <v>3.9503699999999999</v>
      </c>
      <c r="B30786" t="s">
        <v>55932</v>
      </c>
    </row>
    <row r="30787" spans="1:2" x14ac:dyDescent="0.3">
      <c r="A30787" s="2">
        <v>0.403090417879786</v>
      </c>
      <c r="B30787" t="s">
        <v>55931</v>
      </c>
    </row>
    <row r="30788" spans="1:2" x14ac:dyDescent="0.3">
      <c r="A30788" s="2">
        <v>7.6811699999999998</v>
      </c>
      <c r="B30788" t="s">
        <v>55930</v>
      </c>
    </row>
    <row r="30789" spans="1:2" x14ac:dyDescent="0.3">
      <c r="A30789" s="2">
        <v>25.6643115835546</v>
      </c>
      <c r="B30789" t="s">
        <v>55929</v>
      </c>
    </row>
    <row r="30790" spans="1:2" x14ac:dyDescent="0.3">
      <c r="A30790" s="2">
        <v>26.999674234498599</v>
      </c>
      <c r="B30790" t="s">
        <v>55928</v>
      </c>
    </row>
    <row r="30791" spans="1:2" x14ac:dyDescent="0.3">
      <c r="A30791" s="2">
        <v>0.49728</v>
      </c>
      <c r="B30791" t="s">
        <v>55927</v>
      </c>
    </row>
    <row r="30792" spans="1:2" x14ac:dyDescent="0.3">
      <c r="A30792" s="2">
        <v>2.4335446665618901</v>
      </c>
      <c r="B30792" t="s">
        <v>55926</v>
      </c>
    </row>
    <row r="30793" spans="1:2" x14ac:dyDescent="0.3">
      <c r="A30793" s="2">
        <v>0.11967</v>
      </c>
      <c r="B30793" t="s">
        <v>55925</v>
      </c>
    </row>
    <row r="30794" spans="1:2" x14ac:dyDescent="0.3">
      <c r="A30794" s="2">
        <v>1.6725000000000001</v>
      </c>
      <c r="B30794" t="s">
        <v>55924</v>
      </c>
    </row>
    <row r="30795" spans="1:2" x14ac:dyDescent="0.3">
      <c r="A30795" s="2">
        <v>18.569769999999998</v>
      </c>
      <c r="B30795" t="s">
        <v>55923</v>
      </c>
    </row>
    <row r="30796" spans="1:2" x14ac:dyDescent="0.3">
      <c r="A30796" s="2">
        <v>16.021339999999999</v>
      </c>
      <c r="B30796" t="s">
        <v>55922</v>
      </c>
    </row>
    <row r="30797" spans="1:2" x14ac:dyDescent="0.3">
      <c r="A30797" s="2">
        <v>3.4897100000000001</v>
      </c>
      <c r="B30797" t="s">
        <v>55921</v>
      </c>
    </row>
    <row r="30798" spans="1:2" x14ac:dyDescent="0.3">
      <c r="A30798" s="2">
        <v>11.941549999999999</v>
      </c>
      <c r="B30798" t="s">
        <v>55920</v>
      </c>
    </row>
    <row r="30799" spans="1:2" x14ac:dyDescent="0.3">
      <c r="A30799" s="2">
        <v>0.15055737482061399</v>
      </c>
      <c r="B30799" t="s">
        <v>55919</v>
      </c>
    </row>
    <row r="30800" spans="1:2" x14ac:dyDescent="0.3">
      <c r="A30800" s="2">
        <v>0.918270122242416</v>
      </c>
      <c r="B30800" t="s">
        <v>55918</v>
      </c>
    </row>
    <row r="30801" spans="1:2" x14ac:dyDescent="0.3">
      <c r="A30801" s="2">
        <v>0.13618</v>
      </c>
      <c r="B30801" t="s">
        <v>55917</v>
      </c>
    </row>
    <row r="30802" spans="1:2" x14ac:dyDescent="0.3">
      <c r="A30802" s="2">
        <v>56.755569999999999</v>
      </c>
      <c r="B30802" t="s">
        <v>55916</v>
      </c>
    </row>
    <row r="30803" spans="1:2" x14ac:dyDescent="0.3">
      <c r="A30803" s="2">
        <v>0.33896999999999999</v>
      </c>
      <c r="B30803" t="s">
        <v>55915</v>
      </c>
    </row>
    <row r="30804" spans="1:2" x14ac:dyDescent="0.3">
      <c r="A30804" s="2">
        <v>1.3509599999999999</v>
      </c>
      <c r="B30804" t="s">
        <v>55914</v>
      </c>
    </row>
    <row r="30805" spans="1:2" x14ac:dyDescent="0.3">
      <c r="A30805" s="2">
        <v>4.9691611049448197</v>
      </c>
      <c r="B30805" t="s">
        <v>55913</v>
      </c>
    </row>
    <row r="30806" spans="1:2" x14ac:dyDescent="0.3">
      <c r="A30806" s="2">
        <v>0.16933000000000001</v>
      </c>
      <c r="B30806" t="s">
        <v>55912</v>
      </c>
    </row>
    <row r="30807" spans="1:2" x14ac:dyDescent="0.3">
      <c r="A30807" s="2">
        <v>1.43688459854124</v>
      </c>
      <c r="B30807" t="s">
        <v>55911</v>
      </c>
    </row>
    <row r="30808" spans="1:2" x14ac:dyDescent="0.3">
      <c r="A30808" s="2">
        <v>0.178274841823195</v>
      </c>
      <c r="B30808" t="s">
        <v>55910</v>
      </c>
    </row>
    <row r="30809" spans="1:2" x14ac:dyDescent="0.3">
      <c r="A30809" s="2">
        <v>3.3377599999999998</v>
      </c>
      <c r="B30809" t="s">
        <v>55909</v>
      </c>
    </row>
    <row r="30810" spans="1:2" x14ac:dyDescent="0.3">
      <c r="A30810" s="2">
        <v>0.92845</v>
      </c>
      <c r="B30810" t="s">
        <v>55908</v>
      </c>
    </row>
    <row r="30811" spans="1:2" x14ac:dyDescent="0.3">
      <c r="A30811" s="2">
        <v>5.6271493385388303E-2</v>
      </c>
      <c r="B30811" t="s">
        <v>55907</v>
      </c>
    </row>
    <row r="30812" spans="1:2" x14ac:dyDescent="0.3">
      <c r="A30812" s="2">
        <v>5.0255615524038698E-2</v>
      </c>
      <c r="B30812" t="s">
        <v>55906</v>
      </c>
    </row>
    <row r="30813" spans="1:2" x14ac:dyDescent="0.3">
      <c r="A30813" s="2">
        <v>14.8886</v>
      </c>
      <c r="B30813" t="s">
        <v>55905</v>
      </c>
    </row>
    <row r="30814" spans="1:2" x14ac:dyDescent="0.3">
      <c r="A30814" s="2">
        <v>1.18774</v>
      </c>
      <c r="B30814" t="s">
        <v>55904</v>
      </c>
    </row>
    <row r="30815" spans="1:2" x14ac:dyDescent="0.3">
      <c r="A30815" s="2">
        <v>0.392497321549788</v>
      </c>
      <c r="B30815" t="s">
        <v>55903</v>
      </c>
    </row>
    <row r="30816" spans="1:2" x14ac:dyDescent="0.3">
      <c r="A30816" s="2">
        <v>1.04623</v>
      </c>
      <c r="B30816" t="s">
        <v>55902</v>
      </c>
    </row>
    <row r="30817" spans="1:2" x14ac:dyDescent="0.3">
      <c r="A30817" s="2">
        <v>0.83833000000000002</v>
      </c>
      <c r="B30817" t="s">
        <v>55901</v>
      </c>
    </row>
    <row r="30818" spans="1:2" x14ac:dyDescent="0.3">
      <c r="A30818" s="2">
        <v>3.7991629604649999</v>
      </c>
      <c r="B30818" t="s">
        <v>55900</v>
      </c>
    </row>
    <row r="30819" spans="1:2" x14ac:dyDescent="0.3">
      <c r="A30819" s="2">
        <v>4.1333700000000002</v>
      </c>
      <c r="B30819" t="s">
        <v>55899</v>
      </c>
    </row>
    <row r="30820" spans="1:2" x14ac:dyDescent="0.3">
      <c r="A30820" s="2">
        <v>3.50678972555672E-2</v>
      </c>
      <c r="B30820" t="s">
        <v>55898</v>
      </c>
    </row>
    <row r="30821" spans="1:2" x14ac:dyDescent="0.3">
      <c r="A30821" s="2">
        <v>1.0109999999999999E-2</v>
      </c>
      <c r="B30821" t="s">
        <v>55897</v>
      </c>
    </row>
    <row r="30822" spans="1:2" x14ac:dyDescent="0.3">
      <c r="A30822" s="2">
        <v>6.8513000000000002</v>
      </c>
      <c r="B30822" t="s">
        <v>55896</v>
      </c>
    </row>
    <row r="30823" spans="1:2" x14ac:dyDescent="0.3">
      <c r="A30823" s="2">
        <v>1.94933</v>
      </c>
      <c r="B30823" t="s">
        <v>55895</v>
      </c>
    </row>
    <row r="30824" spans="1:2" x14ac:dyDescent="0.3">
      <c r="A30824" s="2">
        <v>4.5904299999999996</v>
      </c>
      <c r="B30824" t="s">
        <v>55894</v>
      </c>
    </row>
    <row r="30825" spans="1:2" x14ac:dyDescent="0.3">
      <c r="A30825" s="2">
        <v>12.05658</v>
      </c>
      <c r="B30825" t="s">
        <v>55893</v>
      </c>
    </row>
    <row r="30826" spans="1:2" x14ac:dyDescent="0.3">
      <c r="A30826" s="2">
        <v>81.128259999999997</v>
      </c>
      <c r="B30826" t="s">
        <v>55892</v>
      </c>
    </row>
    <row r="30827" spans="1:2" x14ac:dyDescent="0.3">
      <c r="A30827" s="2">
        <v>67.790671467765506</v>
      </c>
      <c r="B30827" t="s">
        <v>55891</v>
      </c>
    </row>
    <row r="30828" spans="1:2" x14ac:dyDescent="0.3">
      <c r="A30828" s="2">
        <v>1.5952900000000001</v>
      </c>
      <c r="B30828" t="s">
        <v>55890</v>
      </c>
    </row>
    <row r="30829" spans="1:2" x14ac:dyDescent="0.3">
      <c r="A30829" s="2">
        <v>32.611370000000001</v>
      </c>
      <c r="B30829" t="s">
        <v>55889</v>
      </c>
    </row>
    <row r="30830" spans="1:2" x14ac:dyDescent="0.3">
      <c r="A30830" s="2">
        <v>0.102417225219574</v>
      </c>
      <c r="B30830" t="s">
        <v>55888</v>
      </c>
    </row>
    <row r="30831" spans="1:2" x14ac:dyDescent="0.3">
      <c r="A30831" s="2">
        <v>3.6807500000000002</v>
      </c>
      <c r="B30831" t="s">
        <v>55887</v>
      </c>
    </row>
    <row r="30832" spans="1:2" x14ac:dyDescent="0.3">
      <c r="A30832" s="2">
        <v>3.3287</v>
      </c>
      <c r="B30832" t="s">
        <v>55886</v>
      </c>
    </row>
    <row r="30833" spans="1:2" x14ac:dyDescent="0.3">
      <c r="A30833" s="2">
        <v>0.161313716061843</v>
      </c>
      <c r="B30833" t="s">
        <v>55885</v>
      </c>
    </row>
    <row r="30834" spans="1:2" x14ac:dyDescent="0.3">
      <c r="A30834" s="2">
        <v>6.3347078647574606E-2</v>
      </c>
      <c r="B30834" t="s">
        <v>55884</v>
      </c>
    </row>
    <row r="30835" spans="1:2" x14ac:dyDescent="0.3">
      <c r="A30835" s="2">
        <v>0.53594160207961405</v>
      </c>
      <c r="B30835" t="s">
        <v>55883</v>
      </c>
    </row>
    <row r="30836" spans="1:2" x14ac:dyDescent="0.3">
      <c r="A30836" s="2">
        <v>0.17962826993612599</v>
      </c>
      <c r="B30836" t="s">
        <v>55882</v>
      </c>
    </row>
    <row r="30837" spans="1:2" x14ac:dyDescent="0.3">
      <c r="A30837" s="2">
        <v>2.89757</v>
      </c>
      <c r="B30837" t="s">
        <v>55881</v>
      </c>
    </row>
    <row r="30838" spans="1:2" x14ac:dyDescent="0.3">
      <c r="A30838" s="2">
        <v>1.24936</v>
      </c>
      <c r="B30838" t="s">
        <v>55880</v>
      </c>
    </row>
    <row r="30839" spans="1:2" x14ac:dyDescent="0.3">
      <c r="A30839" s="2">
        <v>6.9269198831364995E-2</v>
      </c>
      <c r="B30839" t="s">
        <v>55879</v>
      </c>
    </row>
    <row r="30840" spans="1:2" x14ac:dyDescent="0.3">
      <c r="A30840" s="2">
        <v>111.60842</v>
      </c>
      <c r="B30840" t="s">
        <v>55878</v>
      </c>
    </row>
    <row r="30841" spans="1:2" x14ac:dyDescent="0.3">
      <c r="A30841" s="2">
        <v>5.8799999999999998E-2</v>
      </c>
      <c r="B30841" t="s">
        <v>55877</v>
      </c>
    </row>
    <row r="30842" spans="1:2" x14ac:dyDescent="0.3">
      <c r="A30842" s="2">
        <v>0.35857</v>
      </c>
      <c r="B30842" t="s">
        <v>55876</v>
      </c>
    </row>
    <row r="30843" spans="1:2" x14ac:dyDescent="0.3">
      <c r="A30843" s="2">
        <v>83.192319999999995</v>
      </c>
      <c r="B30843" t="s">
        <v>55875</v>
      </c>
    </row>
    <row r="30844" spans="1:2" x14ac:dyDescent="0.3">
      <c r="A30844" s="2">
        <v>4.1944753549253602E-2</v>
      </c>
      <c r="B30844" t="s">
        <v>55874</v>
      </c>
    </row>
    <row r="30845" spans="1:2" x14ac:dyDescent="0.3">
      <c r="A30845" s="2">
        <v>20.803439999999998</v>
      </c>
      <c r="B30845" t="s">
        <v>55873</v>
      </c>
    </row>
    <row r="30846" spans="1:2" x14ac:dyDescent="0.3">
      <c r="A30846" s="2">
        <v>16.33372</v>
      </c>
      <c r="B30846" t="s">
        <v>55872</v>
      </c>
    </row>
    <row r="30847" spans="1:2" x14ac:dyDescent="0.3">
      <c r="A30847" s="2">
        <v>122.59999731363401</v>
      </c>
      <c r="B30847" t="s">
        <v>55871</v>
      </c>
    </row>
    <row r="30848" spans="1:2" x14ac:dyDescent="0.3">
      <c r="A30848" s="2">
        <v>6.1526548678911297</v>
      </c>
      <c r="B30848" t="s">
        <v>55870</v>
      </c>
    </row>
    <row r="30849" spans="1:2" x14ac:dyDescent="0.3">
      <c r="A30849" s="2">
        <v>0.59396653023297596</v>
      </c>
      <c r="B30849" t="s">
        <v>55869</v>
      </c>
    </row>
    <row r="30850" spans="1:2" x14ac:dyDescent="0.3">
      <c r="A30850" s="2">
        <v>7.3354299999999997</v>
      </c>
      <c r="B30850" t="s">
        <v>55868</v>
      </c>
    </row>
    <row r="30851" spans="1:2" x14ac:dyDescent="0.3">
      <c r="A30851" s="2">
        <v>3.2759100000000001</v>
      </c>
      <c r="B30851" t="s">
        <v>55867</v>
      </c>
    </row>
    <row r="30852" spans="1:2" x14ac:dyDescent="0.3">
      <c r="A30852" s="2">
        <v>2.3990751260027601</v>
      </c>
      <c r="B30852" t="s">
        <v>55866</v>
      </c>
    </row>
    <row r="30853" spans="1:2" x14ac:dyDescent="0.3">
      <c r="A30853" s="2">
        <v>8.3328000000000007</v>
      </c>
      <c r="B30853" t="s">
        <v>55865</v>
      </c>
    </row>
    <row r="30854" spans="1:2" x14ac:dyDescent="0.3">
      <c r="A30854" s="2">
        <v>1721.9327505385399</v>
      </c>
      <c r="B30854" t="s">
        <v>55864</v>
      </c>
    </row>
    <row r="30855" spans="1:2" x14ac:dyDescent="0.3">
      <c r="A30855" s="2">
        <v>8.2224240602227496</v>
      </c>
      <c r="B30855" t="s">
        <v>55863</v>
      </c>
    </row>
    <row r="30856" spans="1:2" x14ac:dyDescent="0.3">
      <c r="A30856" s="2">
        <v>211.48490000000001</v>
      </c>
      <c r="B30856" t="s">
        <v>55862</v>
      </c>
    </row>
    <row r="30857" spans="1:2" x14ac:dyDescent="0.3">
      <c r="A30857" s="2">
        <v>1.0015261365578001</v>
      </c>
      <c r="B30857" t="s">
        <v>55861</v>
      </c>
    </row>
    <row r="30858" spans="1:2" x14ac:dyDescent="0.3">
      <c r="A30858" s="2">
        <v>12.4456432351944</v>
      </c>
      <c r="B30858" t="s">
        <v>55860</v>
      </c>
    </row>
    <row r="30859" spans="1:2" x14ac:dyDescent="0.3">
      <c r="A30859" s="2">
        <v>65.53295</v>
      </c>
      <c r="B30859" t="s">
        <v>55859</v>
      </c>
    </row>
    <row r="30860" spans="1:2" x14ac:dyDescent="0.3">
      <c r="A30860" s="2">
        <v>8.3374025861750294</v>
      </c>
      <c r="B30860" t="s">
        <v>55858</v>
      </c>
    </row>
    <row r="30861" spans="1:2" x14ac:dyDescent="0.3">
      <c r="A30861" s="2">
        <v>30.7019412637211</v>
      </c>
      <c r="B30861" t="s">
        <v>55857</v>
      </c>
    </row>
    <row r="30862" spans="1:2" x14ac:dyDescent="0.3">
      <c r="A30862" s="2">
        <v>0.30053808157968598</v>
      </c>
      <c r="B30862" t="s">
        <v>55856</v>
      </c>
    </row>
    <row r="30863" spans="1:2" x14ac:dyDescent="0.3">
      <c r="A30863" s="2">
        <v>111.319165805384</v>
      </c>
      <c r="B30863" t="s">
        <v>55855</v>
      </c>
    </row>
    <row r="30864" spans="1:2" x14ac:dyDescent="0.3">
      <c r="A30864" s="2">
        <v>6.2230000000000001E-2</v>
      </c>
      <c r="B30864" t="s">
        <v>55854</v>
      </c>
    </row>
    <row r="30865" spans="1:2" x14ac:dyDescent="0.3">
      <c r="A30865" s="2">
        <v>4.0486300000000002</v>
      </c>
      <c r="B30865" t="s">
        <v>55853</v>
      </c>
    </row>
    <row r="30866" spans="1:2" x14ac:dyDescent="0.3">
      <c r="A30866" s="2">
        <v>6.1797500000000003</v>
      </c>
      <c r="B30866" t="s">
        <v>55852</v>
      </c>
    </row>
    <row r="30867" spans="1:2" x14ac:dyDescent="0.3">
      <c r="A30867" s="2">
        <v>11.663017471173999</v>
      </c>
      <c r="B30867" t="s">
        <v>55851</v>
      </c>
    </row>
    <row r="30868" spans="1:2" x14ac:dyDescent="0.3">
      <c r="A30868" s="2">
        <v>0.69364999999999999</v>
      </c>
      <c r="B30868" t="s">
        <v>55850</v>
      </c>
    </row>
    <row r="30869" spans="1:2" x14ac:dyDescent="0.3">
      <c r="A30869" s="2">
        <v>15.37946</v>
      </c>
      <c r="B30869" t="s">
        <v>55849</v>
      </c>
    </row>
    <row r="30870" spans="1:2" x14ac:dyDescent="0.3">
      <c r="A30870" s="2">
        <v>2.01417</v>
      </c>
      <c r="B30870" t="s">
        <v>55848</v>
      </c>
    </row>
    <row r="30871" spans="1:2" x14ac:dyDescent="0.3">
      <c r="A30871" s="2">
        <v>3.1268699999999998</v>
      </c>
      <c r="B30871" t="s">
        <v>55847</v>
      </c>
    </row>
    <row r="30872" spans="1:2" x14ac:dyDescent="0.3">
      <c r="A30872" s="2">
        <v>0.2</v>
      </c>
      <c r="B30872" t="s">
        <v>55846</v>
      </c>
    </row>
    <row r="30873" spans="1:2" x14ac:dyDescent="0.3">
      <c r="A30873" s="2">
        <v>0.50117</v>
      </c>
      <c r="B30873" t="s">
        <v>55845</v>
      </c>
    </row>
    <row r="30874" spans="1:2" x14ac:dyDescent="0.3">
      <c r="A30874" s="2">
        <v>3.21177</v>
      </c>
      <c r="B30874" t="s">
        <v>55844</v>
      </c>
    </row>
    <row r="30875" spans="1:2" x14ac:dyDescent="0.3">
      <c r="A30875" s="2">
        <v>15.610580000000001</v>
      </c>
      <c r="B30875" t="s">
        <v>55843</v>
      </c>
    </row>
    <row r="30876" spans="1:2" x14ac:dyDescent="0.3">
      <c r="A30876" s="2">
        <v>18.703317864423401</v>
      </c>
      <c r="B30876" t="s">
        <v>55842</v>
      </c>
    </row>
    <row r="30877" spans="1:2" x14ac:dyDescent="0.3">
      <c r="A30877" s="2">
        <v>34.080660000000002</v>
      </c>
      <c r="B30877" t="s">
        <v>55841</v>
      </c>
    </row>
    <row r="30878" spans="1:2" x14ac:dyDescent="0.3">
      <c r="A30878" s="2">
        <v>8.1610000000000002E-2</v>
      </c>
      <c r="B30878" t="s">
        <v>55840</v>
      </c>
    </row>
    <row r="30879" spans="1:2" x14ac:dyDescent="0.3">
      <c r="A30879" s="2">
        <v>5.1806151947870704</v>
      </c>
      <c r="B30879" t="s">
        <v>55839</v>
      </c>
    </row>
    <row r="30880" spans="1:2" x14ac:dyDescent="0.3">
      <c r="A30880" s="2">
        <v>0.90705812089598503</v>
      </c>
      <c r="B30880" t="s">
        <v>55838</v>
      </c>
    </row>
    <row r="30881" spans="1:2" x14ac:dyDescent="0.3">
      <c r="A30881" s="2">
        <v>1.4712647289798799</v>
      </c>
      <c r="B30881" t="s">
        <v>55837</v>
      </c>
    </row>
    <row r="30882" spans="1:2" x14ac:dyDescent="0.3">
      <c r="A30882" s="2">
        <v>12.77455</v>
      </c>
      <c r="B30882" t="s">
        <v>55836</v>
      </c>
    </row>
    <row r="30883" spans="1:2" x14ac:dyDescent="0.3">
      <c r="A30883" s="2">
        <v>29.897210000000001</v>
      </c>
      <c r="B30883" t="s">
        <v>55835</v>
      </c>
    </row>
    <row r="30884" spans="1:2" x14ac:dyDescent="0.3">
      <c r="A30884" s="2">
        <v>65.416470000000004</v>
      </c>
      <c r="B30884" t="s">
        <v>55834</v>
      </c>
    </row>
    <row r="30885" spans="1:2" x14ac:dyDescent="0.3">
      <c r="A30885" s="2">
        <v>3.0872979807469001</v>
      </c>
      <c r="B30885" t="s">
        <v>55833</v>
      </c>
    </row>
    <row r="30886" spans="1:2" x14ac:dyDescent="0.3">
      <c r="A30886" s="2">
        <v>5.6777016702301503E-3</v>
      </c>
      <c r="B30886" t="s">
        <v>55832</v>
      </c>
    </row>
    <row r="30887" spans="1:2" x14ac:dyDescent="0.3">
      <c r="A30887" s="2">
        <v>15.49159</v>
      </c>
      <c r="B30887" t="s">
        <v>55831</v>
      </c>
    </row>
    <row r="30888" spans="1:2" x14ac:dyDescent="0.3">
      <c r="A30888" s="2">
        <v>0.30796331164801399</v>
      </c>
      <c r="B30888" t="s">
        <v>55830</v>
      </c>
    </row>
    <row r="30889" spans="1:2" x14ac:dyDescent="0.3">
      <c r="A30889" s="2">
        <v>6.4579999999999999E-2</v>
      </c>
      <c r="B30889" t="s">
        <v>55829</v>
      </c>
    </row>
    <row r="30890" spans="1:2" x14ac:dyDescent="0.3">
      <c r="A30890" s="2">
        <v>25.482217686214099</v>
      </c>
      <c r="B30890" t="s">
        <v>55828</v>
      </c>
    </row>
    <row r="30891" spans="1:2" x14ac:dyDescent="0.3">
      <c r="A30891" s="2">
        <v>7.0000000000000001E-3</v>
      </c>
      <c r="B30891" t="s">
        <v>55827</v>
      </c>
    </row>
    <row r="30892" spans="1:2" x14ac:dyDescent="0.3">
      <c r="A30892" s="2">
        <v>0.17028809719149399</v>
      </c>
      <c r="B30892" t="s">
        <v>55826</v>
      </c>
    </row>
    <row r="30893" spans="1:2" x14ac:dyDescent="0.3">
      <c r="A30893" s="2">
        <v>76.604759999999999</v>
      </c>
      <c r="B30893" t="s">
        <v>55825</v>
      </c>
    </row>
    <row r="30894" spans="1:2" x14ac:dyDescent="0.3">
      <c r="A30894" s="2">
        <v>80.449723735142996</v>
      </c>
      <c r="B30894" t="s">
        <v>55824</v>
      </c>
    </row>
    <row r="30895" spans="1:2" x14ac:dyDescent="0.3">
      <c r="A30895" s="2">
        <v>0.16621</v>
      </c>
      <c r="B30895" t="s">
        <v>55823</v>
      </c>
    </row>
    <row r="30896" spans="1:2" x14ac:dyDescent="0.3">
      <c r="A30896" s="2">
        <v>363.72429749609302</v>
      </c>
      <c r="B30896" t="s">
        <v>55822</v>
      </c>
    </row>
    <row r="30897" spans="1:2" x14ac:dyDescent="0.3">
      <c r="A30897" s="2">
        <v>2.4199999999999998E-3</v>
      </c>
      <c r="B30897" t="s">
        <v>55821</v>
      </c>
    </row>
    <row r="30898" spans="1:2" x14ac:dyDescent="0.3">
      <c r="A30898" s="2">
        <v>0.11860687933742101</v>
      </c>
      <c r="B30898" t="s">
        <v>55820</v>
      </c>
    </row>
    <row r="30899" spans="1:2" x14ac:dyDescent="0.3">
      <c r="A30899" s="2">
        <v>0.72407947109984105</v>
      </c>
      <c r="B30899" t="s">
        <v>55819</v>
      </c>
    </row>
    <row r="30900" spans="1:2" x14ac:dyDescent="0.3">
      <c r="A30900" s="2">
        <v>6.6379999999999995E-2</v>
      </c>
      <c r="B30900" t="s">
        <v>55818</v>
      </c>
    </row>
    <row r="30901" spans="1:2" x14ac:dyDescent="0.3">
      <c r="A30901" s="2">
        <v>4.8680730324027497</v>
      </c>
      <c r="B30901" t="s">
        <v>55817</v>
      </c>
    </row>
    <row r="30902" spans="1:2" x14ac:dyDescent="0.3">
      <c r="A30902" s="2">
        <v>0.212798464008991</v>
      </c>
      <c r="B30902" t="s">
        <v>55816</v>
      </c>
    </row>
    <row r="30903" spans="1:2" x14ac:dyDescent="0.3">
      <c r="A30903" s="2">
        <v>0.13206999999999999</v>
      </c>
      <c r="B30903" t="s">
        <v>6131</v>
      </c>
    </row>
    <row r="30904" spans="1:2" x14ac:dyDescent="0.3">
      <c r="A30904" s="2">
        <v>2.3335400000000002</v>
      </c>
      <c r="B30904" t="s">
        <v>55815</v>
      </c>
    </row>
    <row r="30905" spans="1:2" x14ac:dyDescent="0.3">
      <c r="A30905" s="2">
        <v>0.24795035219558301</v>
      </c>
      <c r="B30905" t="s">
        <v>55814</v>
      </c>
    </row>
    <row r="30906" spans="1:2" x14ac:dyDescent="0.3">
      <c r="A30906" s="2">
        <v>4.00533642188188E-4</v>
      </c>
      <c r="B30906" t="s">
        <v>55813</v>
      </c>
    </row>
    <row r="30907" spans="1:2" x14ac:dyDescent="0.3">
      <c r="A30907" s="2">
        <v>15.99502</v>
      </c>
      <c r="B30907" t="s">
        <v>55812</v>
      </c>
    </row>
    <row r="30908" spans="1:2" x14ac:dyDescent="0.3">
      <c r="A30908" s="2">
        <v>4.9800000000000001E-3</v>
      </c>
      <c r="B30908" t="s">
        <v>55811</v>
      </c>
    </row>
    <row r="30909" spans="1:2" x14ac:dyDescent="0.3">
      <c r="A30909" s="2">
        <v>0.02</v>
      </c>
      <c r="B30909" t="s">
        <v>55810</v>
      </c>
    </row>
    <row r="30910" spans="1:2" x14ac:dyDescent="0.3">
      <c r="A30910" s="2">
        <v>0.139557504893697</v>
      </c>
      <c r="B30910" t="s">
        <v>55809</v>
      </c>
    </row>
    <row r="30911" spans="1:2" x14ac:dyDescent="0.3">
      <c r="A30911" s="2">
        <v>9.2149999999999996E-2</v>
      </c>
      <c r="B30911" t="s">
        <v>55808</v>
      </c>
    </row>
    <row r="30912" spans="1:2" x14ac:dyDescent="0.3">
      <c r="A30912" s="2">
        <v>11.3778482943515</v>
      </c>
      <c r="B30912" t="s">
        <v>55807</v>
      </c>
    </row>
    <row r="30913" spans="1:2" x14ac:dyDescent="0.3">
      <c r="A30913" s="2">
        <v>7.9468868665124601</v>
      </c>
      <c r="B30913" t="s">
        <v>55806</v>
      </c>
    </row>
    <row r="30914" spans="1:2" x14ac:dyDescent="0.3">
      <c r="A30914" s="2">
        <v>741.95284829555601</v>
      </c>
      <c r="B30914" t="s">
        <v>55805</v>
      </c>
    </row>
    <row r="30915" spans="1:2" x14ac:dyDescent="0.3">
      <c r="A30915" s="2">
        <v>0.69811718746401397</v>
      </c>
      <c r="B30915" t="s">
        <v>55804</v>
      </c>
    </row>
    <row r="30916" spans="1:2" x14ac:dyDescent="0.3">
      <c r="A30916" s="2">
        <v>2.3616141794364598</v>
      </c>
      <c r="B30916" t="s">
        <v>55803</v>
      </c>
    </row>
    <row r="30917" spans="1:2" x14ac:dyDescent="0.3">
      <c r="A30917" s="2">
        <v>1.9883104037066399</v>
      </c>
      <c r="B30917" t="s">
        <v>55802</v>
      </c>
    </row>
    <row r="30918" spans="1:2" x14ac:dyDescent="0.3">
      <c r="A30918" s="2">
        <v>3.7782970633366801</v>
      </c>
      <c r="B30918" t="s">
        <v>55801</v>
      </c>
    </row>
    <row r="30919" spans="1:2" x14ac:dyDescent="0.3">
      <c r="A30919" s="2">
        <v>5.3630414529977699</v>
      </c>
      <c r="B30919" t="s">
        <v>55800</v>
      </c>
    </row>
    <row r="30920" spans="1:2" x14ac:dyDescent="0.3">
      <c r="A30920" s="2">
        <v>2.2262700518531902</v>
      </c>
      <c r="B30920" t="s">
        <v>55799</v>
      </c>
    </row>
    <row r="30921" spans="1:2" x14ac:dyDescent="0.3">
      <c r="A30921" s="2">
        <v>0.95531117795992304</v>
      </c>
      <c r="B30921" t="s">
        <v>55798</v>
      </c>
    </row>
    <row r="30922" spans="1:2" x14ac:dyDescent="0.3">
      <c r="A30922" s="2">
        <v>3.6872768591976999</v>
      </c>
      <c r="B30922" t="s">
        <v>55797</v>
      </c>
    </row>
    <row r="30923" spans="1:2" x14ac:dyDescent="0.3">
      <c r="A30923" s="2">
        <v>38.1663111016505</v>
      </c>
      <c r="B30923" t="s">
        <v>55796</v>
      </c>
    </row>
    <row r="30924" spans="1:2" x14ac:dyDescent="0.3">
      <c r="A30924" s="2">
        <v>4.0126293662968502</v>
      </c>
      <c r="B30924" t="s">
        <v>55795</v>
      </c>
    </row>
    <row r="30925" spans="1:2" x14ac:dyDescent="0.3">
      <c r="A30925" s="2">
        <v>2.30962464754362</v>
      </c>
      <c r="B30925" t="s">
        <v>55794</v>
      </c>
    </row>
    <row r="30926" spans="1:2" x14ac:dyDescent="0.3">
      <c r="A30926" s="2">
        <v>0.86743695899291895</v>
      </c>
      <c r="B30926" t="s">
        <v>55793</v>
      </c>
    </row>
    <row r="30927" spans="1:2" x14ac:dyDescent="0.3">
      <c r="A30927" s="2">
        <v>6.57826047142684</v>
      </c>
      <c r="B30927" t="s">
        <v>55792</v>
      </c>
    </row>
    <row r="30928" spans="1:2" x14ac:dyDescent="0.3">
      <c r="A30928" s="2">
        <v>10.9254691308173</v>
      </c>
      <c r="B30928" t="s">
        <v>55791</v>
      </c>
    </row>
    <row r="30929" spans="1:2" x14ac:dyDescent="0.3">
      <c r="A30929" s="2">
        <v>3.1574347710252302</v>
      </c>
      <c r="B30929" t="s">
        <v>55790</v>
      </c>
    </row>
    <row r="30930" spans="1:2" x14ac:dyDescent="0.3">
      <c r="A30930" s="2">
        <v>17.947249947253599</v>
      </c>
      <c r="B30930" t="s">
        <v>55789</v>
      </c>
    </row>
    <row r="30931" spans="1:2" x14ac:dyDescent="0.3">
      <c r="A30931" s="2">
        <v>13.5069487288579</v>
      </c>
      <c r="B30931" t="s">
        <v>55788</v>
      </c>
    </row>
    <row r="30932" spans="1:2" x14ac:dyDescent="0.3">
      <c r="A30932" s="2">
        <v>4.22774700777991</v>
      </c>
      <c r="B30932" t="s">
        <v>55787</v>
      </c>
    </row>
    <row r="30933" spans="1:2" x14ac:dyDescent="0.3">
      <c r="A30933" s="2">
        <v>9.6551530119894906</v>
      </c>
      <c r="B30933" t="s">
        <v>55786</v>
      </c>
    </row>
    <row r="30934" spans="1:2" x14ac:dyDescent="0.3">
      <c r="A30934" s="2">
        <v>0.62139977944182101</v>
      </c>
      <c r="B30934" t="s">
        <v>55785</v>
      </c>
    </row>
    <row r="30935" spans="1:2" x14ac:dyDescent="0.3">
      <c r="A30935" s="2">
        <v>0.95755652424586402</v>
      </c>
      <c r="B30935" t="s">
        <v>55784</v>
      </c>
    </row>
    <row r="30936" spans="1:2" x14ac:dyDescent="0.3">
      <c r="A30936" s="2">
        <v>1.7573420984268799</v>
      </c>
      <c r="B30936" t="s">
        <v>55783</v>
      </c>
    </row>
    <row r="30937" spans="1:2" x14ac:dyDescent="0.3">
      <c r="A30937" s="2">
        <v>0.80804880117091005</v>
      </c>
      <c r="B30937" t="s">
        <v>55782</v>
      </c>
    </row>
    <row r="30938" spans="1:2" x14ac:dyDescent="0.3">
      <c r="A30938" s="2">
        <v>1.17949394215435</v>
      </c>
      <c r="B30938" t="s">
        <v>55781</v>
      </c>
    </row>
    <row r="30939" spans="1:2" x14ac:dyDescent="0.3">
      <c r="A30939" s="2">
        <v>8.6039999999999992</v>
      </c>
      <c r="B30939" t="s">
        <v>55780</v>
      </c>
    </row>
    <row r="30940" spans="1:2" x14ac:dyDescent="0.3">
      <c r="A30940" s="2">
        <v>2.8934600000000001</v>
      </c>
      <c r="B30940" t="s">
        <v>55779</v>
      </c>
    </row>
    <row r="30941" spans="1:2" x14ac:dyDescent="0.3">
      <c r="A30941" s="2">
        <v>12.060650000000001</v>
      </c>
      <c r="B30941" t="s">
        <v>55778</v>
      </c>
    </row>
    <row r="30942" spans="1:2" x14ac:dyDescent="0.3">
      <c r="A30942" s="2">
        <v>6.3585415740719203E-4</v>
      </c>
      <c r="B30942" t="s">
        <v>55777</v>
      </c>
    </row>
    <row r="30943" spans="1:2" x14ac:dyDescent="0.3">
      <c r="A30943" s="2">
        <v>3.4121899999999998</v>
      </c>
      <c r="B30943" t="s">
        <v>55776</v>
      </c>
    </row>
    <row r="30944" spans="1:2" x14ac:dyDescent="0.3">
      <c r="A30944" s="2">
        <v>0.16526768385545801</v>
      </c>
      <c r="B30944" t="s">
        <v>55775</v>
      </c>
    </row>
    <row r="30945" spans="1:2" x14ac:dyDescent="0.3">
      <c r="A30945" s="2">
        <v>0.18978999999999999</v>
      </c>
      <c r="B30945" t="s">
        <v>55774</v>
      </c>
    </row>
    <row r="30946" spans="1:2" x14ac:dyDescent="0.3">
      <c r="A30946" s="2">
        <v>15.6640467521303</v>
      </c>
      <c r="B30946" t="s">
        <v>55773</v>
      </c>
    </row>
    <row r="30947" spans="1:2" x14ac:dyDescent="0.3">
      <c r="A30947" s="2">
        <v>12.8916748799888</v>
      </c>
      <c r="B30947" t="s">
        <v>55772</v>
      </c>
    </row>
    <row r="30948" spans="1:2" x14ac:dyDescent="0.3">
      <c r="A30948" s="2">
        <v>5.5834522410883203</v>
      </c>
      <c r="B30948" t="s">
        <v>55771</v>
      </c>
    </row>
    <row r="30949" spans="1:2" x14ac:dyDescent="0.3">
      <c r="A30949" s="2">
        <v>0.25998507102124702</v>
      </c>
      <c r="B30949" t="s">
        <v>55770</v>
      </c>
    </row>
    <row r="30950" spans="1:2" x14ac:dyDescent="0.3">
      <c r="A30950" s="2">
        <v>437.37737184528601</v>
      </c>
      <c r="B30950" t="s">
        <v>55769</v>
      </c>
    </row>
    <row r="30951" spans="1:2" x14ac:dyDescent="0.3">
      <c r="A30951" s="2">
        <v>5.1648713982498901E-2</v>
      </c>
      <c r="B30951" t="s">
        <v>55768</v>
      </c>
    </row>
    <row r="30952" spans="1:2" x14ac:dyDescent="0.3">
      <c r="A30952" s="2">
        <v>20.5647627207385</v>
      </c>
      <c r="B30952" t="s">
        <v>55767</v>
      </c>
    </row>
    <row r="30953" spans="1:2" x14ac:dyDescent="0.3">
      <c r="A30953" s="2">
        <v>4.64E-3</v>
      </c>
      <c r="B30953" t="s">
        <v>55766</v>
      </c>
    </row>
    <row r="30954" spans="1:2" x14ac:dyDescent="0.3">
      <c r="A30954" s="2">
        <v>0.10433000000000001</v>
      </c>
      <c r="B30954" t="s">
        <v>55765</v>
      </c>
    </row>
    <row r="30955" spans="1:2" x14ac:dyDescent="0.3">
      <c r="A30955" s="2">
        <v>2.4400000000000002E-2</v>
      </c>
      <c r="B30955" t="s">
        <v>55764</v>
      </c>
    </row>
    <row r="30956" spans="1:2" x14ac:dyDescent="0.3">
      <c r="A30956" s="2">
        <v>0.84906000000000004</v>
      </c>
      <c r="B30956" t="s">
        <v>55763</v>
      </c>
    </row>
    <row r="30957" spans="1:2" x14ac:dyDescent="0.3">
      <c r="A30957" s="2">
        <v>0.71860999999999997</v>
      </c>
      <c r="B30957" t="s">
        <v>55762</v>
      </c>
    </row>
    <row r="30958" spans="1:2" x14ac:dyDescent="0.3">
      <c r="A30958" s="2">
        <v>0.224210437338381</v>
      </c>
      <c r="B30958" t="s">
        <v>55761</v>
      </c>
    </row>
    <row r="30959" spans="1:2" x14ac:dyDescent="0.3">
      <c r="A30959" s="2">
        <v>2.2870400000000002</v>
      </c>
      <c r="B30959" t="s">
        <v>55760</v>
      </c>
    </row>
    <row r="30960" spans="1:2" x14ac:dyDescent="0.3">
      <c r="A30960" s="2">
        <v>6.9919999999999996E-2</v>
      </c>
      <c r="B30960" t="s">
        <v>55759</v>
      </c>
    </row>
    <row r="30961" spans="1:2" x14ac:dyDescent="0.3">
      <c r="A30961" s="2">
        <v>1.523E-2</v>
      </c>
      <c r="B30961" t="s">
        <v>55758</v>
      </c>
    </row>
    <row r="30962" spans="1:2" x14ac:dyDescent="0.3">
      <c r="A30962" s="2">
        <v>0.11963</v>
      </c>
      <c r="B30962" t="s">
        <v>55757</v>
      </c>
    </row>
    <row r="30963" spans="1:2" x14ac:dyDescent="0.3">
      <c r="A30963" s="2">
        <v>0.1074</v>
      </c>
      <c r="B30963" t="s">
        <v>55756</v>
      </c>
    </row>
    <row r="30964" spans="1:2" x14ac:dyDescent="0.3">
      <c r="A30964" s="2">
        <v>0.75988999999999995</v>
      </c>
      <c r="B30964" t="s">
        <v>55755</v>
      </c>
    </row>
    <row r="30965" spans="1:2" x14ac:dyDescent="0.3">
      <c r="A30965" s="2">
        <v>6.3589999999999994E-2</v>
      </c>
      <c r="B30965" t="s">
        <v>55754</v>
      </c>
    </row>
    <row r="30966" spans="1:2" x14ac:dyDescent="0.3">
      <c r="A30966" s="2">
        <v>0.92559999999999998</v>
      </c>
      <c r="B30966" t="s">
        <v>55753</v>
      </c>
    </row>
    <row r="30967" spans="1:2" x14ac:dyDescent="0.3">
      <c r="A30967" s="2">
        <v>1.014E-2</v>
      </c>
      <c r="B30967" t="s">
        <v>55752</v>
      </c>
    </row>
    <row r="30968" spans="1:2" x14ac:dyDescent="0.3">
      <c r="A30968" s="2">
        <v>0.77771732008300298</v>
      </c>
      <c r="B30968" t="s">
        <v>55751</v>
      </c>
    </row>
    <row r="30969" spans="1:2" x14ac:dyDescent="0.3">
      <c r="A30969" s="2">
        <v>0.12648910119843601</v>
      </c>
      <c r="B30969" t="s">
        <v>55750</v>
      </c>
    </row>
    <row r="30970" spans="1:2" x14ac:dyDescent="0.3">
      <c r="A30970" s="2">
        <v>13.2336891730983</v>
      </c>
      <c r="B30970" t="s">
        <v>55749</v>
      </c>
    </row>
    <row r="30971" spans="1:2" x14ac:dyDescent="0.3">
      <c r="A30971" s="2">
        <v>18.4428970508147</v>
      </c>
      <c r="B30971" t="s">
        <v>55748</v>
      </c>
    </row>
    <row r="30972" spans="1:2" x14ac:dyDescent="0.3">
      <c r="A30972" s="2">
        <v>1.87731</v>
      </c>
      <c r="B30972" t="s">
        <v>55747</v>
      </c>
    </row>
    <row r="30973" spans="1:2" x14ac:dyDescent="0.3">
      <c r="A30973" s="2">
        <v>3</v>
      </c>
      <c r="B30973" t="s">
        <v>55746</v>
      </c>
    </row>
    <row r="30974" spans="1:2" x14ac:dyDescent="0.3">
      <c r="A30974" s="2">
        <v>2.04806</v>
      </c>
      <c r="B30974" t="s">
        <v>55745</v>
      </c>
    </row>
    <row r="30975" spans="1:2" x14ac:dyDescent="0.3">
      <c r="A30975" s="2">
        <v>2.4367299999999998</v>
      </c>
      <c r="B30975" t="s">
        <v>55744</v>
      </c>
    </row>
    <row r="30976" spans="1:2" x14ac:dyDescent="0.3">
      <c r="A30976" s="2">
        <v>1.79376</v>
      </c>
      <c r="B30976" t="s">
        <v>55743</v>
      </c>
    </row>
    <row r="30977" spans="1:2" x14ac:dyDescent="0.3">
      <c r="A30977" s="2">
        <v>4.01729</v>
      </c>
      <c r="B30977" t="s">
        <v>55742</v>
      </c>
    </row>
    <row r="30978" spans="1:2" x14ac:dyDescent="0.3">
      <c r="A30978" s="2">
        <v>0.28161000000000003</v>
      </c>
      <c r="B30978" t="s">
        <v>55741</v>
      </c>
    </row>
    <row r="30979" spans="1:2" x14ac:dyDescent="0.3">
      <c r="A30979" s="2">
        <v>62.69988</v>
      </c>
      <c r="B30979" t="s">
        <v>55740</v>
      </c>
    </row>
    <row r="30980" spans="1:2" x14ac:dyDescent="0.3">
      <c r="A30980" s="2">
        <v>2.5703200000000002</v>
      </c>
      <c r="B30980" t="s">
        <v>55739</v>
      </c>
    </row>
    <row r="30981" spans="1:2" x14ac:dyDescent="0.3">
      <c r="A30981" s="2">
        <v>2.5263599999999999</v>
      </c>
      <c r="B30981" t="s">
        <v>55738</v>
      </c>
    </row>
    <row r="30982" spans="1:2" x14ac:dyDescent="0.3">
      <c r="A30982" s="2">
        <v>5.8140200000000002</v>
      </c>
      <c r="B30982" t="s">
        <v>55737</v>
      </c>
    </row>
    <row r="30983" spans="1:2" x14ac:dyDescent="0.3">
      <c r="A30983" s="2">
        <v>4.12351317909188</v>
      </c>
      <c r="B30983" t="s">
        <v>55736</v>
      </c>
    </row>
    <row r="30984" spans="1:2" x14ac:dyDescent="0.3">
      <c r="A30984" s="2">
        <v>972.708893223975</v>
      </c>
      <c r="B30984" t="s">
        <v>55735</v>
      </c>
    </row>
    <row r="30985" spans="1:2" x14ac:dyDescent="0.3">
      <c r="A30985" s="2">
        <v>162.31690326364901</v>
      </c>
      <c r="B30985" t="s">
        <v>55734</v>
      </c>
    </row>
    <row r="30986" spans="1:2" x14ac:dyDescent="0.3">
      <c r="A30986" s="2">
        <v>350</v>
      </c>
      <c r="B30986" t="s">
        <v>2610</v>
      </c>
    </row>
    <row r="30987" spans="1:2" x14ac:dyDescent="0.3">
      <c r="A30987" s="2">
        <v>52.5653594858329</v>
      </c>
      <c r="B30987" t="s">
        <v>55733</v>
      </c>
    </row>
    <row r="30988" spans="1:2" x14ac:dyDescent="0.3">
      <c r="A30988" s="2">
        <v>9.0093300000000003</v>
      </c>
      <c r="B30988" t="s">
        <v>1562</v>
      </c>
    </row>
    <row r="30989" spans="1:2" x14ac:dyDescent="0.3">
      <c r="A30989" s="2">
        <v>1.0188877452422199E-3</v>
      </c>
      <c r="B30989" t="s">
        <v>55732</v>
      </c>
    </row>
    <row r="30990" spans="1:2" x14ac:dyDescent="0.3">
      <c r="A30990" s="2">
        <v>1.8069</v>
      </c>
      <c r="B30990" t="s">
        <v>55731</v>
      </c>
    </row>
    <row r="30991" spans="1:2" x14ac:dyDescent="0.3">
      <c r="A30991" s="2">
        <v>1.38269</v>
      </c>
      <c r="B30991" t="s">
        <v>55730</v>
      </c>
    </row>
    <row r="30992" spans="1:2" x14ac:dyDescent="0.3">
      <c r="A30992" s="2">
        <v>6.0717581648569103E-3</v>
      </c>
      <c r="B30992" t="s">
        <v>55729</v>
      </c>
    </row>
    <row r="30993" spans="1:2" x14ac:dyDescent="0.3">
      <c r="A30993" s="2">
        <v>1.44091504263938E-3</v>
      </c>
      <c r="B30993" t="s">
        <v>55728</v>
      </c>
    </row>
    <row r="30994" spans="1:2" x14ac:dyDescent="0.3">
      <c r="A30994" s="2">
        <v>5.1374000000000004</v>
      </c>
      <c r="B30994" t="s">
        <v>55727</v>
      </c>
    </row>
    <row r="30995" spans="1:2" x14ac:dyDescent="0.3">
      <c r="A30995" s="2">
        <v>5.2825800000000003</v>
      </c>
      <c r="B30995" t="s">
        <v>55726</v>
      </c>
    </row>
    <row r="30996" spans="1:2" x14ac:dyDescent="0.3">
      <c r="A30996" s="2">
        <v>8.6314899999999994</v>
      </c>
      <c r="B30996" t="s">
        <v>55725</v>
      </c>
    </row>
    <row r="30997" spans="1:2" x14ac:dyDescent="0.3">
      <c r="A30997" s="2">
        <v>0.129314240634962</v>
      </c>
      <c r="B30997" t="s">
        <v>55724</v>
      </c>
    </row>
    <row r="30998" spans="1:2" x14ac:dyDescent="0.3">
      <c r="A30998" s="2">
        <v>5.24973269400799E-2</v>
      </c>
      <c r="B30998" t="s">
        <v>55723</v>
      </c>
    </row>
    <row r="30999" spans="1:2" x14ac:dyDescent="0.3">
      <c r="A30999" s="2">
        <v>1.1000000000000001</v>
      </c>
      <c r="B30999" t="s">
        <v>55722</v>
      </c>
    </row>
    <row r="31000" spans="1:2" x14ac:dyDescent="0.3">
      <c r="A31000" s="2">
        <v>0.58875999999999995</v>
      </c>
      <c r="B31000" t="s">
        <v>55721</v>
      </c>
    </row>
    <row r="31001" spans="1:2" x14ac:dyDescent="0.3">
      <c r="A31001" s="2">
        <v>3.17544034282168</v>
      </c>
      <c r="B31001" t="s">
        <v>55720</v>
      </c>
    </row>
    <row r="31002" spans="1:2" x14ac:dyDescent="0.3">
      <c r="A31002" s="2">
        <v>1.1357564900240499E-3</v>
      </c>
      <c r="B31002" t="s">
        <v>55719</v>
      </c>
    </row>
    <row r="31003" spans="1:2" x14ac:dyDescent="0.3">
      <c r="A31003" s="2">
        <v>37.687793519359502</v>
      </c>
      <c r="B31003" t="s">
        <v>55718</v>
      </c>
    </row>
    <row r="31004" spans="1:2" x14ac:dyDescent="0.3">
      <c r="A31004" s="2">
        <v>7.5287800000000002</v>
      </c>
      <c r="B31004" t="s">
        <v>55717</v>
      </c>
    </row>
    <row r="31005" spans="1:2" x14ac:dyDescent="0.3">
      <c r="A31005" s="2">
        <v>2.2167599999999998</v>
      </c>
      <c r="B31005" t="s">
        <v>55716</v>
      </c>
    </row>
    <row r="31006" spans="1:2" x14ac:dyDescent="0.3">
      <c r="A31006" s="2">
        <v>0.42253000000000002</v>
      </c>
      <c r="B31006" t="s">
        <v>55715</v>
      </c>
    </row>
    <row r="31007" spans="1:2" x14ac:dyDescent="0.3">
      <c r="A31007" s="2">
        <v>33.913957026393703</v>
      </c>
      <c r="B31007" t="s">
        <v>55714</v>
      </c>
    </row>
    <row r="31008" spans="1:2" x14ac:dyDescent="0.3">
      <c r="A31008" s="2">
        <v>1.0843748132020501</v>
      </c>
      <c r="B31008" t="s">
        <v>55713</v>
      </c>
    </row>
    <row r="31009" spans="1:2" x14ac:dyDescent="0.3">
      <c r="A31009" s="2">
        <v>1.0381400000000001</v>
      </c>
      <c r="B31009" t="s">
        <v>55712</v>
      </c>
    </row>
    <row r="31010" spans="1:2" x14ac:dyDescent="0.3">
      <c r="A31010" s="2">
        <v>1.5239499999999999</v>
      </c>
      <c r="B31010" t="s">
        <v>55711</v>
      </c>
    </row>
    <row r="31011" spans="1:2" x14ac:dyDescent="0.3">
      <c r="A31011" s="2">
        <v>0.70984000000000003</v>
      </c>
      <c r="B31011" t="s">
        <v>55710</v>
      </c>
    </row>
    <row r="31012" spans="1:2" x14ac:dyDescent="0.3">
      <c r="A31012" s="2">
        <v>0.49348414840815402</v>
      </c>
      <c r="B31012" t="s">
        <v>55709</v>
      </c>
    </row>
    <row r="31013" spans="1:2" x14ac:dyDescent="0.3">
      <c r="A31013" s="2">
        <v>0.77410000000000001</v>
      </c>
      <c r="B31013" t="s">
        <v>55708</v>
      </c>
    </row>
    <row r="31014" spans="1:2" x14ac:dyDescent="0.3">
      <c r="A31014" s="2">
        <v>8.8527299999999993</v>
      </c>
      <c r="B31014" t="s">
        <v>55707</v>
      </c>
    </row>
    <row r="31015" spans="1:2" x14ac:dyDescent="0.3">
      <c r="A31015" s="2">
        <v>3.3809</v>
      </c>
      <c r="B31015" t="s">
        <v>55706</v>
      </c>
    </row>
    <row r="31016" spans="1:2" x14ac:dyDescent="0.3">
      <c r="A31016" s="2">
        <v>9.1656600000000008</v>
      </c>
      <c r="B31016" t="s">
        <v>55705</v>
      </c>
    </row>
    <row r="31017" spans="1:2" x14ac:dyDescent="0.3">
      <c r="A31017" s="2">
        <v>0.98477000000000003</v>
      </c>
      <c r="B31017" t="s">
        <v>55704</v>
      </c>
    </row>
    <row r="31018" spans="1:2" x14ac:dyDescent="0.3">
      <c r="A31018" s="2">
        <v>0.32307999999999998</v>
      </c>
      <c r="B31018" t="s">
        <v>55703</v>
      </c>
    </row>
    <row r="31019" spans="1:2" x14ac:dyDescent="0.3">
      <c r="A31019" s="2">
        <v>0.320820073658173</v>
      </c>
      <c r="B31019" t="s">
        <v>55702</v>
      </c>
    </row>
    <row r="31020" spans="1:2" x14ac:dyDescent="0.3">
      <c r="A31020" s="2">
        <v>0.18293000000000001</v>
      </c>
      <c r="B31020" t="s">
        <v>55701</v>
      </c>
    </row>
    <row r="31021" spans="1:2" x14ac:dyDescent="0.3">
      <c r="A31021" s="2">
        <v>4.4479300000000004</v>
      </c>
      <c r="B31021" t="s">
        <v>55700</v>
      </c>
    </row>
    <row r="31022" spans="1:2" x14ac:dyDescent="0.3">
      <c r="A31022" s="2">
        <v>0.45978999999999998</v>
      </c>
      <c r="B31022" t="s">
        <v>55699</v>
      </c>
    </row>
    <row r="31023" spans="1:2" x14ac:dyDescent="0.3">
      <c r="A31023" s="2">
        <v>22.101130000000001</v>
      </c>
      <c r="B31023" t="s">
        <v>55698</v>
      </c>
    </row>
    <row r="31024" spans="1:2" x14ac:dyDescent="0.3">
      <c r="A31024" s="2">
        <v>3.4694199999999999</v>
      </c>
      <c r="B31024" t="s">
        <v>55697</v>
      </c>
    </row>
    <row r="31025" spans="1:2" x14ac:dyDescent="0.3">
      <c r="A31025" s="2">
        <v>0.14161838345824501</v>
      </c>
      <c r="B31025" t="s">
        <v>55696</v>
      </c>
    </row>
    <row r="31026" spans="1:2" x14ac:dyDescent="0.3">
      <c r="A31026" s="2">
        <v>5.7946157879512397</v>
      </c>
      <c r="B31026" t="s">
        <v>55695</v>
      </c>
    </row>
    <row r="31027" spans="1:2" x14ac:dyDescent="0.3">
      <c r="A31027" s="2">
        <v>0.116558041605201</v>
      </c>
      <c r="B31027" t="s">
        <v>55694</v>
      </c>
    </row>
    <row r="31028" spans="1:2" x14ac:dyDescent="0.3">
      <c r="A31028" s="2">
        <v>7.8880728267790499</v>
      </c>
      <c r="B31028" t="s">
        <v>55693</v>
      </c>
    </row>
    <row r="31029" spans="1:2" x14ac:dyDescent="0.3">
      <c r="A31029" s="2">
        <v>35.254595970024198</v>
      </c>
      <c r="B31029" t="s">
        <v>55692</v>
      </c>
    </row>
    <row r="31030" spans="1:2" x14ac:dyDescent="0.3">
      <c r="A31030" s="2">
        <v>3.3760500000000002</v>
      </c>
      <c r="B31030" t="s">
        <v>55691</v>
      </c>
    </row>
    <row r="31031" spans="1:2" x14ac:dyDescent="0.3">
      <c r="A31031" s="2">
        <v>9.8354259915930803E-2</v>
      </c>
      <c r="B31031" t="s">
        <v>55690</v>
      </c>
    </row>
    <row r="31032" spans="1:2" x14ac:dyDescent="0.3">
      <c r="A31032" s="2">
        <v>2.60682542042611E-2</v>
      </c>
      <c r="B31032" t="s">
        <v>55689</v>
      </c>
    </row>
    <row r="31033" spans="1:2" x14ac:dyDescent="0.3">
      <c r="A31033" s="2">
        <v>0.33373764652047</v>
      </c>
      <c r="B31033" t="s">
        <v>55688</v>
      </c>
    </row>
    <row r="31034" spans="1:2" x14ac:dyDescent="0.3">
      <c r="A31034" s="2">
        <v>17.97522</v>
      </c>
      <c r="B31034" t="s">
        <v>55687</v>
      </c>
    </row>
    <row r="31035" spans="1:2" x14ac:dyDescent="0.3">
      <c r="A31035" s="2">
        <v>3.8159200000000002</v>
      </c>
      <c r="B31035" t="s">
        <v>55686</v>
      </c>
    </row>
    <row r="31036" spans="1:2" x14ac:dyDescent="0.3">
      <c r="A31036" s="2">
        <v>1.50483926044423</v>
      </c>
      <c r="B31036" t="s">
        <v>55685</v>
      </c>
    </row>
    <row r="31037" spans="1:2" x14ac:dyDescent="0.3">
      <c r="A31037" s="2">
        <v>0.15401999999999999</v>
      </c>
      <c r="B31037" t="s">
        <v>55684</v>
      </c>
    </row>
    <row r="31038" spans="1:2" x14ac:dyDescent="0.3">
      <c r="A31038" s="2">
        <v>0.18507999999999999</v>
      </c>
      <c r="B31038" t="s">
        <v>55683</v>
      </c>
    </row>
    <row r="31039" spans="1:2" x14ac:dyDescent="0.3">
      <c r="A31039" s="2">
        <v>8.5110102054691703E-2</v>
      </c>
      <c r="B31039" t="s">
        <v>55682</v>
      </c>
    </row>
    <row r="31040" spans="1:2" x14ac:dyDescent="0.3">
      <c r="A31040" s="2">
        <v>135.31580767563901</v>
      </c>
      <c r="B31040" t="s">
        <v>55681</v>
      </c>
    </row>
    <row r="31041" spans="1:2" x14ac:dyDescent="0.3">
      <c r="A31041" s="2">
        <v>1.72093539325945</v>
      </c>
      <c r="B31041" t="s">
        <v>55680</v>
      </c>
    </row>
    <row r="31042" spans="1:2" x14ac:dyDescent="0.3">
      <c r="A31042" s="2">
        <v>2.2378999999999998</v>
      </c>
      <c r="B31042" t="s">
        <v>55679</v>
      </c>
    </row>
    <row r="31043" spans="1:2" x14ac:dyDescent="0.3">
      <c r="A31043" s="2">
        <v>0.44474999999999998</v>
      </c>
      <c r="B31043" t="s">
        <v>55678</v>
      </c>
    </row>
    <row r="31044" spans="1:2" x14ac:dyDescent="0.3">
      <c r="A31044" s="2">
        <v>6.6937496063598598E-2</v>
      </c>
      <c r="B31044" t="s">
        <v>55677</v>
      </c>
    </row>
    <row r="31045" spans="1:2" x14ac:dyDescent="0.3">
      <c r="A31045" s="2">
        <v>3.3302399999999999</v>
      </c>
      <c r="B31045" t="s">
        <v>55676</v>
      </c>
    </row>
    <row r="31046" spans="1:2" x14ac:dyDescent="0.3">
      <c r="A31046" s="2">
        <v>2.9180000000000001E-2</v>
      </c>
      <c r="B31046" t="s">
        <v>55675</v>
      </c>
    </row>
    <row r="31047" spans="1:2" x14ac:dyDescent="0.3">
      <c r="A31047" s="2">
        <v>0.39622730695652802</v>
      </c>
      <c r="B31047" t="s">
        <v>55674</v>
      </c>
    </row>
    <row r="31048" spans="1:2" x14ac:dyDescent="0.3">
      <c r="A31048" s="2">
        <v>0.28299999999999997</v>
      </c>
      <c r="B31048" t="s">
        <v>55673</v>
      </c>
    </row>
    <row r="31049" spans="1:2" x14ac:dyDescent="0.3">
      <c r="A31049" s="2">
        <v>8.9812237154309091</v>
      </c>
      <c r="B31049" t="s">
        <v>55672</v>
      </c>
    </row>
    <row r="31050" spans="1:2" x14ac:dyDescent="0.3">
      <c r="A31050" s="2">
        <v>0.18346000000000001</v>
      </c>
      <c r="B31050" t="s">
        <v>55671</v>
      </c>
    </row>
    <row r="31051" spans="1:2" x14ac:dyDescent="0.3">
      <c r="A31051" s="2">
        <v>12.208686390984299</v>
      </c>
      <c r="B31051" t="s">
        <v>55670</v>
      </c>
    </row>
    <row r="31052" spans="1:2" x14ac:dyDescent="0.3">
      <c r="A31052" s="2">
        <v>1.83352783348949</v>
      </c>
      <c r="B31052" t="s">
        <v>55669</v>
      </c>
    </row>
    <row r="31053" spans="1:2" x14ac:dyDescent="0.3">
      <c r="A31053" s="2">
        <v>4.8529743270265904</v>
      </c>
      <c r="B31053" t="s">
        <v>55668</v>
      </c>
    </row>
    <row r="31054" spans="1:2" x14ac:dyDescent="0.3">
      <c r="A31054" s="2">
        <v>0.97278902292240399</v>
      </c>
      <c r="B31054" t="s">
        <v>55667</v>
      </c>
    </row>
    <row r="31055" spans="1:2" x14ac:dyDescent="0.3">
      <c r="A31055" s="2">
        <v>0.31311</v>
      </c>
      <c r="B31055" t="s">
        <v>55666</v>
      </c>
    </row>
    <row r="31056" spans="1:2" x14ac:dyDescent="0.3">
      <c r="A31056" s="2">
        <v>1.5783828025142201E-2</v>
      </c>
      <c r="B31056" t="s">
        <v>55665</v>
      </c>
    </row>
    <row r="31057" spans="1:2" x14ac:dyDescent="0.3">
      <c r="A31057" s="2">
        <v>0.29914000000000002</v>
      </c>
      <c r="B31057" t="s">
        <v>55664</v>
      </c>
    </row>
    <row r="31058" spans="1:2" x14ac:dyDescent="0.3">
      <c r="A31058" s="2">
        <v>41.167209999999997</v>
      </c>
      <c r="B31058" t="s">
        <v>55663</v>
      </c>
    </row>
    <row r="31059" spans="1:2" x14ac:dyDescent="0.3">
      <c r="A31059" s="2">
        <v>11.831177947815799</v>
      </c>
      <c r="B31059" t="s">
        <v>55662</v>
      </c>
    </row>
    <row r="31060" spans="1:2" x14ac:dyDescent="0.3">
      <c r="A31060" s="2">
        <v>1.7931699999999999</v>
      </c>
      <c r="B31060" t="s">
        <v>55661</v>
      </c>
    </row>
    <row r="31061" spans="1:2" x14ac:dyDescent="0.3">
      <c r="A31061" s="2">
        <v>6.5995699999999999</v>
      </c>
      <c r="B31061" t="s">
        <v>55660</v>
      </c>
    </row>
    <row r="31062" spans="1:2" x14ac:dyDescent="0.3">
      <c r="A31062" s="2">
        <v>2.6293000000000002</v>
      </c>
      <c r="B31062" t="s">
        <v>55659</v>
      </c>
    </row>
    <row r="31063" spans="1:2" x14ac:dyDescent="0.3">
      <c r="A31063" s="2">
        <v>2.8613599999999999</v>
      </c>
      <c r="B31063" t="s">
        <v>55658</v>
      </c>
    </row>
    <row r="31064" spans="1:2" x14ac:dyDescent="0.3">
      <c r="A31064" s="2">
        <v>3.20642</v>
      </c>
      <c r="B31064" t="s">
        <v>55657</v>
      </c>
    </row>
    <row r="31065" spans="1:2" x14ac:dyDescent="0.3">
      <c r="A31065" s="2">
        <v>0.15426999999999999</v>
      </c>
      <c r="B31065" t="s">
        <v>55656</v>
      </c>
    </row>
    <row r="31066" spans="1:2" x14ac:dyDescent="0.3">
      <c r="A31066" s="2">
        <v>1.83E-3</v>
      </c>
      <c r="B31066" t="s">
        <v>55655</v>
      </c>
    </row>
    <row r="31067" spans="1:2" x14ac:dyDescent="0.3">
      <c r="A31067" s="2">
        <v>15.37805</v>
      </c>
      <c r="B31067" t="s">
        <v>55654</v>
      </c>
    </row>
    <row r="31068" spans="1:2" x14ac:dyDescent="0.3">
      <c r="A31068" s="2">
        <v>0.47567015212230201</v>
      </c>
      <c r="B31068" t="s">
        <v>55653</v>
      </c>
    </row>
    <row r="31069" spans="1:2" x14ac:dyDescent="0.3">
      <c r="A31069" s="2">
        <v>2.68048423926935</v>
      </c>
      <c r="B31069" t="s">
        <v>55652</v>
      </c>
    </row>
    <row r="31070" spans="1:2" x14ac:dyDescent="0.3">
      <c r="A31070" s="2">
        <v>0.63385999999999998</v>
      </c>
      <c r="B31070" t="s">
        <v>55651</v>
      </c>
    </row>
    <row r="31071" spans="1:2" x14ac:dyDescent="0.3">
      <c r="A31071" s="2">
        <v>51.408940005163799</v>
      </c>
      <c r="B31071" t="s">
        <v>55650</v>
      </c>
    </row>
    <row r="31072" spans="1:2" x14ac:dyDescent="0.3">
      <c r="A31072" s="2">
        <v>0.97736481402728603</v>
      </c>
      <c r="B31072" t="s">
        <v>55649</v>
      </c>
    </row>
    <row r="31073" spans="1:2" x14ac:dyDescent="0.3">
      <c r="A31073" s="2">
        <v>13.7257</v>
      </c>
      <c r="B31073" t="s">
        <v>55648</v>
      </c>
    </row>
    <row r="31074" spans="1:2" x14ac:dyDescent="0.3">
      <c r="A31074" s="2">
        <v>4.6269145725117102</v>
      </c>
      <c r="B31074" t="s">
        <v>55647</v>
      </c>
    </row>
    <row r="31075" spans="1:2" x14ac:dyDescent="0.3">
      <c r="A31075" s="2">
        <v>19.9186867094928</v>
      </c>
      <c r="B31075" t="s">
        <v>55646</v>
      </c>
    </row>
    <row r="31076" spans="1:2" x14ac:dyDescent="0.3">
      <c r="A31076" s="2">
        <v>14.0115770332489</v>
      </c>
      <c r="B31076" t="s">
        <v>55645</v>
      </c>
    </row>
    <row r="31077" spans="1:2" x14ac:dyDescent="0.3">
      <c r="A31077" s="2">
        <v>1.83943474356674</v>
      </c>
      <c r="B31077" t="s">
        <v>55644</v>
      </c>
    </row>
    <row r="31078" spans="1:2" x14ac:dyDescent="0.3">
      <c r="A31078" s="2">
        <v>0.50466999999999995</v>
      </c>
      <c r="B31078" t="s">
        <v>55643</v>
      </c>
    </row>
    <row r="31079" spans="1:2" x14ac:dyDescent="0.3">
      <c r="A31079" s="2">
        <v>0.32046999999999998</v>
      </c>
      <c r="B31079" t="s">
        <v>55642</v>
      </c>
    </row>
    <row r="31080" spans="1:2" x14ac:dyDescent="0.3">
      <c r="A31080" s="2">
        <v>3.5599999999999998E-3</v>
      </c>
      <c r="B31080" t="s">
        <v>55641</v>
      </c>
    </row>
    <row r="31081" spans="1:2" x14ac:dyDescent="0.3">
      <c r="A31081" s="2">
        <v>0.14430132330258899</v>
      </c>
      <c r="B31081" t="s">
        <v>55640</v>
      </c>
    </row>
    <row r="31082" spans="1:2" x14ac:dyDescent="0.3">
      <c r="A31082" s="2">
        <v>5.3410169321115104</v>
      </c>
      <c r="B31082" t="s">
        <v>55639</v>
      </c>
    </row>
    <row r="31083" spans="1:2" x14ac:dyDescent="0.3">
      <c r="A31083" s="2">
        <v>8.1006036813326097E-3</v>
      </c>
      <c r="B31083" t="s">
        <v>55638</v>
      </c>
    </row>
    <row r="31084" spans="1:2" x14ac:dyDescent="0.3">
      <c r="A31084" s="2">
        <v>6.4585597587268298E-2</v>
      </c>
      <c r="B31084" t="s">
        <v>55637</v>
      </c>
    </row>
    <row r="31085" spans="1:2" x14ac:dyDescent="0.3">
      <c r="A31085" s="2">
        <v>0.139098876861105</v>
      </c>
      <c r="B31085" t="s">
        <v>55636</v>
      </c>
    </row>
    <row r="31086" spans="1:2" x14ac:dyDescent="0.3">
      <c r="A31086" s="2">
        <v>3.3780399999999999</v>
      </c>
      <c r="B31086" t="s">
        <v>55635</v>
      </c>
    </row>
    <row r="31087" spans="1:2" x14ac:dyDescent="0.3">
      <c r="A31087" s="2">
        <v>0.38545820318579799</v>
      </c>
      <c r="B31087" t="s">
        <v>55634</v>
      </c>
    </row>
    <row r="31088" spans="1:2" x14ac:dyDescent="0.3">
      <c r="A31088" s="2">
        <v>7.7141737366653002E-2</v>
      </c>
      <c r="B31088" t="s">
        <v>55633</v>
      </c>
    </row>
    <row r="31089" spans="1:2" x14ac:dyDescent="0.3">
      <c r="A31089" s="2">
        <v>3.3070000000000002E-2</v>
      </c>
      <c r="B31089" t="s">
        <v>55632</v>
      </c>
    </row>
    <row r="31090" spans="1:2" x14ac:dyDescent="0.3">
      <c r="A31090" s="2">
        <v>2.2556708898209199</v>
      </c>
      <c r="B31090" t="s">
        <v>55631</v>
      </c>
    </row>
    <row r="31091" spans="1:2" x14ac:dyDescent="0.3">
      <c r="A31091" s="2">
        <v>3.8890187636615501</v>
      </c>
      <c r="B31091" t="s">
        <v>55630</v>
      </c>
    </row>
    <row r="31092" spans="1:2" x14ac:dyDescent="0.3">
      <c r="A31092" s="2">
        <v>1.50749</v>
      </c>
      <c r="B31092" t="s">
        <v>55629</v>
      </c>
    </row>
    <row r="31093" spans="1:2" x14ac:dyDescent="0.3">
      <c r="A31093" s="2">
        <v>5.9580000000000001E-2</v>
      </c>
      <c r="B31093" t="s">
        <v>55628</v>
      </c>
    </row>
    <row r="31094" spans="1:2" x14ac:dyDescent="0.3">
      <c r="A31094" s="2">
        <v>1.5327500000000001</v>
      </c>
      <c r="B31094" t="s">
        <v>55627</v>
      </c>
    </row>
    <row r="31095" spans="1:2" x14ac:dyDescent="0.3">
      <c r="A31095" s="2">
        <v>2.9270000000000001E-2</v>
      </c>
      <c r="B31095" t="s">
        <v>55626</v>
      </c>
    </row>
    <row r="31096" spans="1:2" x14ac:dyDescent="0.3">
      <c r="A31096" s="2">
        <v>29.147110000000001</v>
      </c>
      <c r="B31096" t="s">
        <v>55625</v>
      </c>
    </row>
    <row r="31097" spans="1:2" x14ac:dyDescent="0.3">
      <c r="A31097" s="2">
        <v>0.62250473574596199</v>
      </c>
      <c r="B31097" t="s">
        <v>55624</v>
      </c>
    </row>
    <row r="31098" spans="1:2" x14ac:dyDescent="0.3">
      <c r="A31098" s="2">
        <v>0.47626000000000002</v>
      </c>
      <c r="B31098" t="s">
        <v>55623</v>
      </c>
    </row>
    <row r="31099" spans="1:2" x14ac:dyDescent="0.3">
      <c r="A31099" s="2">
        <v>0.604521511115789</v>
      </c>
      <c r="B31099" t="s">
        <v>55622</v>
      </c>
    </row>
    <row r="31100" spans="1:2" x14ac:dyDescent="0.3">
      <c r="A31100" s="2">
        <v>541.04175120432205</v>
      </c>
      <c r="B31100" t="s">
        <v>55621</v>
      </c>
    </row>
    <row r="31101" spans="1:2" x14ac:dyDescent="0.3">
      <c r="A31101" s="2">
        <v>0.78615469487859202</v>
      </c>
      <c r="B31101" t="s">
        <v>55620</v>
      </c>
    </row>
    <row r="31102" spans="1:2" x14ac:dyDescent="0.3">
      <c r="A31102" s="2">
        <v>14.228064116609699</v>
      </c>
      <c r="B31102" t="s">
        <v>55619</v>
      </c>
    </row>
    <row r="31103" spans="1:2" x14ac:dyDescent="0.3">
      <c r="A31103" s="2">
        <v>0.15106547711305199</v>
      </c>
      <c r="B31103" t="s">
        <v>55618</v>
      </c>
    </row>
    <row r="31104" spans="1:2" x14ac:dyDescent="0.3">
      <c r="A31104" s="2">
        <v>40.233562752089199</v>
      </c>
      <c r="B31104" t="s">
        <v>55617</v>
      </c>
    </row>
    <row r="31105" spans="1:2" x14ac:dyDescent="0.3">
      <c r="A31105" s="2">
        <v>2.9661876281905702E-3</v>
      </c>
      <c r="B31105" t="s">
        <v>55616</v>
      </c>
    </row>
    <row r="31106" spans="1:2" x14ac:dyDescent="0.3">
      <c r="A31106" s="2">
        <v>241.12790763149999</v>
      </c>
      <c r="B31106" t="s">
        <v>55615</v>
      </c>
    </row>
    <row r="31107" spans="1:2" x14ac:dyDescent="0.3">
      <c r="A31107" s="2">
        <v>0.17348520761636599</v>
      </c>
      <c r="B31107" t="s">
        <v>55614</v>
      </c>
    </row>
    <row r="31108" spans="1:2" x14ac:dyDescent="0.3">
      <c r="A31108" s="2">
        <v>103.44394</v>
      </c>
      <c r="B31108" t="s">
        <v>55613</v>
      </c>
    </row>
    <row r="31109" spans="1:2" x14ac:dyDescent="0.3">
      <c r="A31109" s="2">
        <v>3.4098410070601699</v>
      </c>
      <c r="B31109" t="s">
        <v>55612</v>
      </c>
    </row>
    <row r="31110" spans="1:2" x14ac:dyDescent="0.3">
      <c r="A31110" s="2">
        <v>1.26844125907261</v>
      </c>
      <c r="B31110" t="s">
        <v>55611</v>
      </c>
    </row>
    <row r="31111" spans="1:2" x14ac:dyDescent="0.3">
      <c r="A31111" s="2">
        <v>2.84518</v>
      </c>
      <c r="B31111" t="s">
        <v>55610</v>
      </c>
    </row>
    <row r="31112" spans="1:2" x14ac:dyDescent="0.3">
      <c r="A31112" s="2">
        <v>22.981800561704599</v>
      </c>
      <c r="B31112" t="s">
        <v>55609</v>
      </c>
    </row>
    <row r="31113" spans="1:2" x14ac:dyDescent="0.3">
      <c r="A31113" s="2">
        <v>5.7934739019825397E-2</v>
      </c>
      <c r="B31113" t="s">
        <v>55608</v>
      </c>
    </row>
    <row r="31114" spans="1:2" x14ac:dyDescent="0.3">
      <c r="A31114" s="2">
        <v>1.208E-2</v>
      </c>
      <c r="B31114" t="s">
        <v>55607</v>
      </c>
    </row>
    <row r="31115" spans="1:2" x14ac:dyDescent="0.3">
      <c r="A31115" s="2">
        <v>1.55673625128859E-2</v>
      </c>
      <c r="B31115" t="s">
        <v>55606</v>
      </c>
    </row>
    <row r="31116" spans="1:2" x14ac:dyDescent="0.3">
      <c r="A31116" s="2">
        <v>1.8832710177378701E-2</v>
      </c>
      <c r="B31116" t="s">
        <v>55605</v>
      </c>
    </row>
    <row r="31117" spans="1:2" x14ac:dyDescent="0.3">
      <c r="A31117" s="2">
        <v>5.7575606789105199E-2</v>
      </c>
      <c r="B31117" t="s">
        <v>55604</v>
      </c>
    </row>
    <row r="31118" spans="1:2" x14ac:dyDescent="0.3">
      <c r="A31118" s="2">
        <v>1.5927242397968999</v>
      </c>
      <c r="B31118" t="s">
        <v>55603</v>
      </c>
    </row>
    <row r="31119" spans="1:2" x14ac:dyDescent="0.3">
      <c r="A31119" s="2">
        <v>0.70228000000000002</v>
      </c>
      <c r="B31119" t="s">
        <v>55602</v>
      </c>
    </row>
    <row r="31120" spans="1:2" x14ac:dyDescent="0.3">
      <c r="A31120" s="2">
        <v>45.739820000000002</v>
      </c>
      <c r="B31120" t="s">
        <v>55601</v>
      </c>
    </row>
    <row r="31121" spans="1:2" x14ac:dyDescent="0.3">
      <c r="A31121" s="2">
        <v>0.93454001423555499</v>
      </c>
      <c r="B31121" t="s">
        <v>55600</v>
      </c>
    </row>
    <row r="31122" spans="1:2" x14ac:dyDescent="0.3">
      <c r="A31122" s="2">
        <v>0.88748000000000005</v>
      </c>
      <c r="B31122" t="s">
        <v>55599</v>
      </c>
    </row>
    <row r="31123" spans="1:2" x14ac:dyDescent="0.3">
      <c r="A31123" s="2">
        <v>40.79983</v>
      </c>
      <c r="B31123" t="s">
        <v>55598</v>
      </c>
    </row>
    <row r="31124" spans="1:2" x14ac:dyDescent="0.3">
      <c r="A31124" s="2">
        <v>1.3069200000000001</v>
      </c>
      <c r="B31124" t="s">
        <v>55597</v>
      </c>
    </row>
    <row r="31125" spans="1:2" x14ac:dyDescent="0.3">
      <c r="A31125" s="2">
        <v>2.1018500000000002</v>
      </c>
      <c r="B31125" t="s">
        <v>55596</v>
      </c>
    </row>
    <row r="31126" spans="1:2" x14ac:dyDescent="0.3">
      <c r="A31126" s="2">
        <v>4.6337155837459303</v>
      </c>
      <c r="B31126" t="s">
        <v>55595</v>
      </c>
    </row>
    <row r="31127" spans="1:2" x14ac:dyDescent="0.3">
      <c r="A31127" s="2">
        <v>0.95187279337539898</v>
      </c>
      <c r="B31127" t="s">
        <v>55594</v>
      </c>
    </row>
    <row r="31128" spans="1:2" x14ac:dyDescent="0.3">
      <c r="A31128" s="2">
        <v>1.141E-2</v>
      </c>
      <c r="B31128" t="s">
        <v>55593</v>
      </c>
    </row>
    <row r="31129" spans="1:2" x14ac:dyDescent="0.3">
      <c r="A31129" s="2">
        <v>81.082329999999999</v>
      </c>
      <c r="B31129" t="s">
        <v>55592</v>
      </c>
    </row>
    <row r="31130" spans="1:2" x14ac:dyDescent="0.3">
      <c r="A31130" s="2">
        <v>496.40526999999997</v>
      </c>
      <c r="B31130" t="s">
        <v>55591</v>
      </c>
    </row>
    <row r="31131" spans="1:2" x14ac:dyDescent="0.3">
      <c r="A31131" s="2">
        <v>0.26171762940563897</v>
      </c>
      <c r="B31131" t="s">
        <v>55590</v>
      </c>
    </row>
    <row r="31132" spans="1:2" x14ac:dyDescent="0.3">
      <c r="A31132" s="2">
        <v>3.5895299999999999</v>
      </c>
      <c r="B31132" t="s">
        <v>55589</v>
      </c>
    </row>
    <row r="31133" spans="1:2" x14ac:dyDescent="0.3">
      <c r="A31133" s="2">
        <v>33.289960000000001</v>
      </c>
      <c r="B31133" t="s">
        <v>55588</v>
      </c>
    </row>
    <row r="31134" spans="1:2" x14ac:dyDescent="0.3">
      <c r="A31134" s="2">
        <v>8.1999999999999998E-4</v>
      </c>
      <c r="B31134" t="s">
        <v>55587</v>
      </c>
    </row>
    <row r="31135" spans="1:2" x14ac:dyDescent="0.3">
      <c r="A31135" s="2">
        <v>1.0144018342977601</v>
      </c>
      <c r="B31135" t="s">
        <v>55586</v>
      </c>
    </row>
    <row r="31136" spans="1:2" x14ac:dyDescent="0.3">
      <c r="A31136" s="2">
        <v>7.89177220028159</v>
      </c>
      <c r="B31136" t="s">
        <v>55585</v>
      </c>
    </row>
    <row r="31137" spans="1:2" x14ac:dyDescent="0.3">
      <c r="A31137" s="2">
        <v>30.235040000000001</v>
      </c>
      <c r="B31137" t="s">
        <v>2040</v>
      </c>
    </row>
    <row r="31138" spans="1:2" x14ac:dyDescent="0.3">
      <c r="A31138" s="2">
        <v>7.0389799999999996</v>
      </c>
      <c r="B31138" t="s">
        <v>55584</v>
      </c>
    </row>
    <row r="31139" spans="1:2" x14ac:dyDescent="0.3">
      <c r="A31139" s="2">
        <v>33.001998233016401</v>
      </c>
      <c r="B31139" t="s">
        <v>55583</v>
      </c>
    </row>
    <row r="31140" spans="1:2" x14ac:dyDescent="0.3">
      <c r="A31140" s="2">
        <v>0.94428000000000001</v>
      </c>
      <c r="B31140" t="s">
        <v>55582</v>
      </c>
    </row>
    <row r="31141" spans="1:2" x14ac:dyDescent="0.3">
      <c r="A31141" s="2">
        <v>10.92474</v>
      </c>
      <c r="B31141" t="s">
        <v>55581</v>
      </c>
    </row>
    <row r="31142" spans="1:2" x14ac:dyDescent="0.3">
      <c r="A31142" s="2">
        <v>13.277041761530899</v>
      </c>
      <c r="B31142" t="s">
        <v>55580</v>
      </c>
    </row>
    <row r="31143" spans="1:2" x14ac:dyDescent="0.3">
      <c r="A31143" s="2">
        <v>0.15615999999999999</v>
      </c>
      <c r="B31143" t="s">
        <v>55579</v>
      </c>
    </row>
    <row r="31144" spans="1:2" x14ac:dyDescent="0.3">
      <c r="A31144" s="2">
        <v>2.4397700000000002</v>
      </c>
      <c r="B31144" t="s">
        <v>55578</v>
      </c>
    </row>
    <row r="31145" spans="1:2" x14ac:dyDescent="0.3">
      <c r="A31145" s="2">
        <v>1.5299999999999999E-3</v>
      </c>
      <c r="B31145" t="s">
        <v>55577</v>
      </c>
    </row>
    <row r="31146" spans="1:2" x14ac:dyDescent="0.3">
      <c r="A31146" s="2">
        <v>1.03705</v>
      </c>
      <c r="B31146" t="s">
        <v>55576</v>
      </c>
    </row>
    <row r="31147" spans="1:2" x14ac:dyDescent="0.3">
      <c r="A31147" s="2">
        <v>2.5239145782506099E-2</v>
      </c>
      <c r="B31147" t="s">
        <v>55575</v>
      </c>
    </row>
    <row r="31148" spans="1:2" x14ac:dyDescent="0.3">
      <c r="A31148" s="2">
        <v>3.80958</v>
      </c>
      <c r="B31148" t="s">
        <v>55574</v>
      </c>
    </row>
    <row r="31149" spans="1:2" x14ac:dyDescent="0.3">
      <c r="A31149" s="2">
        <v>1.4505999999999999</v>
      </c>
      <c r="B31149" t="s">
        <v>55573</v>
      </c>
    </row>
    <row r="31150" spans="1:2" x14ac:dyDescent="0.3">
      <c r="A31150" s="2">
        <v>8.50962</v>
      </c>
      <c r="B31150" t="s">
        <v>55572</v>
      </c>
    </row>
    <row r="31151" spans="1:2" x14ac:dyDescent="0.3">
      <c r="A31151" s="2">
        <v>1.8748216013193601E-2</v>
      </c>
      <c r="B31151" t="s">
        <v>55571</v>
      </c>
    </row>
    <row r="31152" spans="1:2" x14ac:dyDescent="0.3">
      <c r="A31152" s="2">
        <v>3.73E-2</v>
      </c>
      <c r="B31152" t="s">
        <v>1966</v>
      </c>
    </row>
    <row r="31153" spans="1:2" x14ac:dyDescent="0.3">
      <c r="A31153" s="2">
        <v>9.5399999999999999E-3</v>
      </c>
      <c r="B31153" t="s">
        <v>55570</v>
      </c>
    </row>
    <row r="31154" spans="1:2" x14ac:dyDescent="0.3">
      <c r="A31154" s="2">
        <v>9.2158300000000004</v>
      </c>
      <c r="B31154" t="s">
        <v>55569</v>
      </c>
    </row>
    <row r="31155" spans="1:2" x14ac:dyDescent="0.3">
      <c r="A31155" s="2">
        <v>5.8166900000000004</v>
      </c>
      <c r="B31155" t="s">
        <v>55568</v>
      </c>
    </row>
    <row r="31156" spans="1:2" x14ac:dyDescent="0.3">
      <c r="A31156" s="2">
        <v>30.4514</v>
      </c>
      <c r="B31156" t="s">
        <v>55567</v>
      </c>
    </row>
    <row r="31157" spans="1:2" x14ac:dyDescent="0.3">
      <c r="A31157" s="2">
        <v>33.334429999999998</v>
      </c>
      <c r="B31157" t="s">
        <v>55566</v>
      </c>
    </row>
    <row r="31158" spans="1:2" x14ac:dyDescent="0.3">
      <c r="A31158" s="2">
        <v>0.17231785907730399</v>
      </c>
      <c r="B31158" t="s">
        <v>55565</v>
      </c>
    </row>
    <row r="31159" spans="1:2" x14ac:dyDescent="0.3">
      <c r="A31159" s="2">
        <v>2.1555399999999998</v>
      </c>
      <c r="B31159" t="s">
        <v>55564</v>
      </c>
    </row>
    <row r="31160" spans="1:2" x14ac:dyDescent="0.3">
      <c r="A31160" s="2">
        <v>2.2952900000000001</v>
      </c>
      <c r="B31160" t="s">
        <v>55563</v>
      </c>
    </row>
    <row r="31161" spans="1:2" x14ac:dyDescent="0.3">
      <c r="A31161" s="2">
        <v>3.7561100000000001</v>
      </c>
      <c r="B31161" t="s">
        <v>55562</v>
      </c>
    </row>
    <row r="31162" spans="1:2" x14ac:dyDescent="0.3">
      <c r="A31162" s="2">
        <v>6.4890000000000003E-2</v>
      </c>
      <c r="B31162" t="s">
        <v>55561</v>
      </c>
    </row>
    <row r="31163" spans="1:2" x14ac:dyDescent="0.3">
      <c r="A31163" s="2">
        <v>0.142900383024963</v>
      </c>
      <c r="B31163" t="s">
        <v>55560</v>
      </c>
    </row>
    <row r="31164" spans="1:2" x14ac:dyDescent="0.3">
      <c r="A31164" s="2">
        <v>0.44557050487282002</v>
      </c>
      <c r="B31164" t="s">
        <v>55559</v>
      </c>
    </row>
    <row r="31165" spans="1:2" x14ac:dyDescent="0.3">
      <c r="A31165" s="2">
        <v>3.31E-3</v>
      </c>
      <c r="B31165" t="s">
        <v>55558</v>
      </c>
    </row>
    <row r="31166" spans="1:2" x14ac:dyDescent="0.3">
      <c r="A31166" s="2">
        <v>7.1312881655969898E-2</v>
      </c>
      <c r="B31166" t="s">
        <v>2667</v>
      </c>
    </row>
    <row r="31167" spans="1:2" x14ac:dyDescent="0.3">
      <c r="A31167" s="2">
        <v>5.3439444467171797E-2</v>
      </c>
      <c r="B31167" t="s">
        <v>55557</v>
      </c>
    </row>
    <row r="31168" spans="1:2" x14ac:dyDescent="0.3">
      <c r="A31168" s="2">
        <v>0.28814000000000001</v>
      </c>
      <c r="B31168" t="s">
        <v>55556</v>
      </c>
    </row>
    <row r="31169" spans="1:2" x14ac:dyDescent="0.3">
      <c r="A31169" s="2">
        <v>21.417777433747801</v>
      </c>
      <c r="B31169" t="s">
        <v>55555</v>
      </c>
    </row>
    <row r="31170" spans="1:2" x14ac:dyDescent="0.3">
      <c r="A31170" s="2">
        <v>5.3837346153313002</v>
      </c>
      <c r="B31170" t="s">
        <v>55554</v>
      </c>
    </row>
    <row r="31171" spans="1:2" x14ac:dyDescent="0.3">
      <c r="A31171" s="2">
        <v>0.14940378920205399</v>
      </c>
      <c r="B31171" t="s">
        <v>55553</v>
      </c>
    </row>
    <row r="31172" spans="1:2" x14ac:dyDescent="0.3">
      <c r="A31172" s="2">
        <v>9.2748397818591302E-2</v>
      </c>
      <c r="B31172" t="s">
        <v>55552</v>
      </c>
    </row>
    <row r="31173" spans="1:2" x14ac:dyDescent="0.3">
      <c r="A31173" s="2">
        <v>5.6929974837241302</v>
      </c>
      <c r="B31173" t="s">
        <v>55551</v>
      </c>
    </row>
    <row r="31174" spans="1:2" x14ac:dyDescent="0.3">
      <c r="A31174" s="2">
        <v>1.7059473592724099</v>
      </c>
      <c r="B31174" t="s">
        <v>55550</v>
      </c>
    </row>
    <row r="31175" spans="1:2" x14ac:dyDescent="0.3">
      <c r="A31175" s="2">
        <v>2.1402399999999999</v>
      </c>
      <c r="B31175" t="s">
        <v>55549</v>
      </c>
    </row>
    <row r="31176" spans="1:2" x14ac:dyDescent="0.3">
      <c r="A31176" s="2">
        <v>5.1399999999999996E-3</v>
      </c>
      <c r="B31176" t="s">
        <v>55548</v>
      </c>
    </row>
    <row r="31177" spans="1:2" x14ac:dyDescent="0.3">
      <c r="A31177" s="2">
        <v>0.14771000000000001</v>
      </c>
      <c r="B31177" t="s">
        <v>55547</v>
      </c>
    </row>
    <row r="31178" spans="1:2" x14ac:dyDescent="0.3">
      <c r="A31178" s="2">
        <v>6.76550376111184</v>
      </c>
      <c r="B31178" t="s">
        <v>55546</v>
      </c>
    </row>
    <row r="31179" spans="1:2" x14ac:dyDescent="0.3">
      <c r="A31179" s="2">
        <v>5.3017037881780998E-2</v>
      </c>
      <c r="B31179" t="s">
        <v>55545</v>
      </c>
    </row>
    <row r="31180" spans="1:2" x14ac:dyDescent="0.3">
      <c r="A31180" s="2">
        <v>2.9720800000000001</v>
      </c>
      <c r="B31180" t="s">
        <v>55544</v>
      </c>
    </row>
    <row r="31181" spans="1:2" x14ac:dyDescent="0.3">
      <c r="A31181" s="2">
        <v>20.85765</v>
      </c>
      <c r="B31181" t="s">
        <v>55543</v>
      </c>
    </row>
    <row r="31182" spans="1:2" x14ac:dyDescent="0.3">
      <c r="A31182" s="2">
        <v>6.7368784101869998</v>
      </c>
      <c r="B31182" t="s">
        <v>55542</v>
      </c>
    </row>
    <row r="31183" spans="1:2" x14ac:dyDescent="0.3">
      <c r="A31183" s="2">
        <v>68.13946</v>
      </c>
      <c r="B31183" t="s">
        <v>55541</v>
      </c>
    </row>
    <row r="31184" spans="1:2" x14ac:dyDescent="0.3">
      <c r="A31184" s="2">
        <v>128.31198000000001</v>
      </c>
      <c r="B31184" t="s">
        <v>55540</v>
      </c>
    </row>
    <row r="31185" spans="1:2" x14ac:dyDescent="0.3">
      <c r="A31185" s="2">
        <v>0.12266000000000001</v>
      </c>
      <c r="B31185" t="s">
        <v>55539</v>
      </c>
    </row>
    <row r="31186" spans="1:2" x14ac:dyDescent="0.3">
      <c r="A31186" s="2">
        <v>0.24044479909930999</v>
      </c>
      <c r="B31186" t="s">
        <v>55538</v>
      </c>
    </row>
    <row r="31187" spans="1:2" x14ac:dyDescent="0.3">
      <c r="A31187" s="2">
        <v>4.2134799999999997</v>
      </c>
      <c r="B31187" t="s">
        <v>55537</v>
      </c>
    </row>
    <row r="31188" spans="1:2" x14ac:dyDescent="0.3">
      <c r="A31188" s="2">
        <v>0.22442999999999999</v>
      </c>
      <c r="B31188" t="s">
        <v>55536</v>
      </c>
    </row>
    <row r="31189" spans="1:2" x14ac:dyDescent="0.3">
      <c r="A31189" s="2">
        <v>0.34067738151406501</v>
      </c>
      <c r="B31189" t="s">
        <v>55535</v>
      </c>
    </row>
    <row r="31190" spans="1:2" x14ac:dyDescent="0.3">
      <c r="A31190" s="2">
        <v>11.640980000000001</v>
      </c>
      <c r="B31190" t="s">
        <v>55534</v>
      </c>
    </row>
    <row r="31191" spans="1:2" x14ac:dyDescent="0.3">
      <c r="A31191" s="2">
        <v>2.8343439541955299E-3</v>
      </c>
      <c r="B31191" t="s">
        <v>55533</v>
      </c>
    </row>
    <row r="31192" spans="1:2" x14ac:dyDescent="0.3">
      <c r="A31192" s="2">
        <v>5.87089655115415</v>
      </c>
      <c r="B31192" t="s">
        <v>55532</v>
      </c>
    </row>
    <row r="31193" spans="1:2" x14ac:dyDescent="0.3">
      <c r="A31193" s="2">
        <v>75.959552072334105</v>
      </c>
      <c r="B31193" t="s">
        <v>55531</v>
      </c>
    </row>
    <row r="31194" spans="1:2" x14ac:dyDescent="0.3">
      <c r="A31194" s="2">
        <v>3.89598221568404</v>
      </c>
      <c r="B31194" t="s">
        <v>55530</v>
      </c>
    </row>
    <row r="31195" spans="1:2" x14ac:dyDescent="0.3">
      <c r="A31195" s="2">
        <v>49.530696690776601</v>
      </c>
      <c r="B31195" t="s">
        <v>55529</v>
      </c>
    </row>
    <row r="31196" spans="1:2" x14ac:dyDescent="0.3">
      <c r="A31196" s="2">
        <v>0.98582000000000003</v>
      </c>
      <c r="B31196" t="s">
        <v>55528</v>
      </c>
    </row>
    <row r="31197" spans="1:2" x14ac:dyDescent="0.3">
      <c r="A31197" s="2">
        <v>0.01</v>
      </c>
      <c r="B31197" t="s">
        <v>55527</v>
      </c>
    </row>
    <row r="31198" spans="1:2" x14ac:dyDescent="0.3">
      <c r="A31198" s="2">
        <v>3.5325899999999999</v>
      </c>
      <c r="B31198" t="s">
        <v>55526</v>
      </c>
    </row>
    <row r="31199" spans="1:2" x14ac:dyDescent="0.3">
      <c r="A31199" s="2">
        <v>0.34284999999999999</v>
      </c>
      <c r="B31199" t="s">
        <v>55525</v>
      </c>
    </row>
    <row r="31200" spans="1:2" x14ac:dyDescent="0.3">
      <c r="A31200" s="2">
        <v>0.64492000000000005</v>
      </c>
      <c r="B31200" t="s">
        <v>2520</v>
      </c>
    </row>
    <row r="31201" spans="1:2" x14ac:dyDescent="0.3">
      <c r="A31201" s="2">
        <v>0.189733134777063</v>
      </c>
      <c r="B31201" t="s">
        <v>55524</v>
      </c>
    </row>
    <row r="31202" spans="1:2" x14ac:dyDescent="0.3">
      <c r="A31202" s="2">
        <v>2.4080000000000001E-2</v>
      </c>
      <c r="B31202" t="s">
        <v>55523</v>
      </c>
    </row>
    <row r="31203" spans="1:2" x14ac:dyDescent="0.3">
      <c r="A31203" s="2">
        <v>15.12937</v>
      </c>
      <c r="B31203" t="s">
        <v>55522</v>
      </c>
    </row>
    <row r="31204" spans="1:2" x14ac:dyDescent="0.3">
      <c r="A31204" s="2">
        <v>0.56206954855032298</v>
      </c>
      <c r="B31204" t="s">
        <v>55521</v>
      </c>
    </row>
    <row r="31205" spans="1:2" x14ac:dyDescent="0.3">
      <c r="A31205" s="2">
        <v>12.371200394871201</v>
      </c>
      <c r="B31205" t="s">
        <v>55520</v>
      </c>
    </row>
    <row r="31206" spans="1:2" x14ac:dyDescent="0.3">
      <c r="A31206" s="2">
        <v>45.4872404361127</v>
      </c>
      <c r="B31206" t="s">
        <v>55519</v>
      </c>
    </row>
    <row r="31207" spans="1:2" x14ac:dyDescent="0.3">
      <c r="A31207" s="2">
        <v>0.70608000000000004</v>
      </c>
      <c r="B31207" t="s">
        <v>55518</v>
      </c>
    </row>
    <row r="31208" spans="1:2" x14ac:dyDescent="0.3">
      <c r="A31208" s="2">
        <v>8.48834701033954</v>
      </c>
      <c r="B31208" t="s">
        <v>55517</v>
      </c>
    </row>
    <row r="31209" spans="1:2" x14ac:dyDescent="0.3">
      <c r="A31209" s="2">
        <v>1.1435961225014</v>
      </c>
      <c r="B31209" t="s">
        <v>55516</v>
      </c>
    </row>
    <row r="31210" spans="1:2" x14ac:dyDescent="0.3">
      <c r="A31210" s="2">
        <v>27.490189999999998</v>
      </c>
      <c r="B31210" t="s">
        <v>55515</v>
      </c>
    </row>
    <row r="31211" spans="1:2" x14ac:dyDescent="0.3">
      <c r="A31211" s="2">
        <v>0.50575999999999999</v>
      </c>
      <c r="B31211" t="s">
        <v>55514</v>
      </c>
    </row>
    <row r="31212" spans="1:2" x14ac:dyDescent="0.3">
      <c r="A31212" s="2">
        <v>13.416359999999999</v>
      </c>
      <c r="B31212" t="s">
        <v>55513</v>
      </c>
    </row>
    <row r="31213" spans="1:2" x14ac:dyDescent="0.3">
      <c r="A31213" s="2">
        <v>2.7951899999999998</v>
      </c>
      <c r="B31213" t="s">
        <v>55512</v>
      </c>
    </row>
    <row r="31214" spans="1:2" x14ac:dyDescent="0.3">
      <c r="A31214" s="2">
        <v>0.43565039846216203</v>
      </c>
      <c r="B31214" t="s">
        <v>55511</v>
      </c>
    </row>
    <row r="31215" spans="1:2" x14ac:dyDescent="0.3">
      <c r="A31215" s="2">
        <v>0.20449448464344799</v>
      </c>
      <c r="B31215" t="s">
        <v>55510</v>
      </c>
    </row>
    <row r="31216" spans="1:2" x14ac:dyDescent="0.3">
      <c r="A31216" s="2">
        <v>2.3122699999999998</v>
      </c>
      <c r="B31216" t="s">
        <v>5958</v>
      </c>
    </row>
    <row r="31217" spans="1:2" x14ac:dyDescent="0.3">
      <c r="A31217" s="2">
        <v>69.4644806726062</v>
      </c>
      <c r="B31217" t="s">
        <v>55509</v>
      </c>
    </row>
    <row r="31218" spans="1:2" x14ac:dyDescent="0.3">
      <c r="A31218" s="2">
        <v>0.956666081126475</v>
      </c>
      <c r="B31218" t="s">
        <v>55508</v>
      </c>
    </row>
    <row r="31219" spans="1:2" x14ac:dyDescent="0.3">
      <c r="A31219" s="2">
        <v>13.343287179048099</v>
      </c>
      <c r="B31219" t="s">
        <v>55507</v>
      </c>
    </row>
    <row r="31220" spans="1:2" x14ac:dyDescent="0.3">
      <c r="A31220" s="2">
        <v>21.223964663410801</v>
      </c>
      <c r="B31220" t="s">
        <v>55506</v>
      </c>
    </row>
    <row r="31221" spans="1:2" x14ac:dyDescent="0.3">
      <c r="A31221" s="2">
        <v>28.293215750797401</v>
      </c>
      <c r="B31221" t="s">
        <v>55505</v>
      </c>
    </row>
    <row r="31222" spans="1:2" x14ac:dyDescent="0.3">
      <c r="A31222" s="2">
        <v>21.155387204385502</v>
      </c>
      <c r="B31222" t="s">
        <v>55504</v>
      </c>
    </row>
    <row r="31223" spans="1:2" x14ac:dyDescent="0.3">
      <c r="A31223" s="2">
        <v>41.398496567453201</v>
      </c>
      <c r="B31223" t="s">
        <v>55503</v>
      </c>
    </row>
    <row r="31224" spans="1:2" x14ac:dyDescent="0.3">
      <c r="A31224" s="2">
        <v>0.24883</v>
      </c>
      <c r="B31224" t="s">
        <v>55502</v>
      </c>
    </row>
    <row r="31225" spans="1:2" x14ac:dyDescent="0.3">
      <c r="A31225" s="2">
        <v>13.111969999999999</v>
      </c>
      <c r="B31225" t="s">
        <v>55501</v>
      </c>
    </row>
    <row r="31226" spans="1:2" x14ac:dyDescent="0.3">
      <c r="A31226" s="2">
        <v>20.68704</v>
      </c>
      <c r="B31226" t="s">
        <v>55500</v>
      </c>
    </row>
    <row r="31227" spans="1:2" x14ac:dyDescent="0.3">
      <c r="A31227" s="2">
        <v>14.5420903774541</v>
      </c>
      <c r="B31227" t="s">
        <v>55499</v>
      </c>
    </row>
    <row r="31228" spans="1:2" x14ac:dyDescent="0.3">
      <c r="A31228" s="2">
        <v>43.10615</v>
      </c>
      <c r="B31228" t="s">
        <v>55498</v>
      </c>
    </row>
    <row r="31229" spans="1:2" x14ac:dyDescent="0.3">
      <c r="A31229" s="2">
        <v>5.6840000000000002E-2</v>
      </c>
      <c r="B31229" t="s">
        <v>55497</v>
      </c>
    </row>
    <row r="31230" spans="1:2" x14ac:dyDescent="0.3">
      <c r="A31230" s="2">
        <v>1.56825669632548</v>
      </c>
      <c r="B31230" t="s">
        <v>55496</v>
      </c>
    </row>
    <row r="31231" spans="1:2" x14ac:dyDescent="0.3">
      <c r="A31231" s="2">
        <v>1.04994483197632</v>
      </c>
      <c r="B31231" t="s">
        <v>55495</v>
      </c>
    </row>
    <row r="31232" spans="1:2" x14ac:dyDescent="0.3">
      <c r="A31232" s="2">
        <v>1.8139582429681101E-2</v>
      </c>
      <c r="B31232" t="s">
        <v>55494</v>
      </c>
    </row>
    <row r="31233" spans="1:2" x14ac:dyDescent="0.3">
      <c r="A31233" s="2">
        <v>7.7548548421826693E-2</v>
      </c>
      <c r="B31233" t="s">
        <v>55493</v>
      </c>
    </row>
    <row r="31234" spans="1:2" x14ac:dyDescent="0.3">
      <c r="A31234" s="2">
        <v>0.14079821783625299</v>
      </c>
      <c r="B31234" t="s">
        <v>55492</v>
      </c>
    </row>
    <row r="31235" spans="1:2" x14ac:dyDescent="0.3">
      <c r="A31235" s="2">
        <v>5.7520000000000002E-2</v>
      </c>
      <c r="B31235" t="s">
        <v>55491</v>
      </c>
    </row>
    <row r="31236" spans="1:2" x14ac:dyDescent="0.3">
      <c r="A31236" s="2">
        <v>0.66177224923412004</v>
      </c>
      <c r="B31236" t="s">
        <v>55490</v>
      </c>
    </row>
    <row r="31237" spans="1:2" x14ac:dyDescent="0.3">
      <c r="A31237" s="2">
        <v>0.09</v>
      </c>
      <c r="B31237" t="s">
        <v>550</v>
      </c>
    </row>
    <row r="31238" spans="1:2" x14ac:dyDescent="0.3">
      <c r="A31238" s="2">
        <v>4.0930000000000001E-2</v>
      </c>
      <c r="B31238" t="s">
        <v>55489</v>
      </c>
    </row>
    <row r="31239" spans="1:2" x14ac:dyDescent="0.3">
      <c r="A31239" s="2">
        <v>15.632669999999999</v>
      </c>
      <c r="B31239" t="s">
        <v>55488</v>
      </c>
    </row>
    <row r="31240" spans="1:2" x14ac:dyDescent="0.3">
      <c r="A31240" s="2">
        <v>3.7921821258481898E-3</v>
      </c>
      <c r="B31240" t="s">
        <v>55487</v>
      </c>
    </row>
    <row r="31241" spans="1:2" x14ac:dyDescent="0.3">
      <c r="A31241" s="2">
        <v>1.3076700000000001</v>
      </c>
      <c r="B31241" t="s">
        <v>55486</v>
      </c>
    </row>
    <row r="31242" spans="1:2" x14ac:dyDescent="0.3">
      <c r="A31242" s="2">
        <v>6.5293990552126799E-2</v>
      </c>
      <c r="B31242" t="s">
        <v>55485</v>
      </c>
    </row>
    <row r="31243" spans="1:2" x14ac:dyDescent="0.3">
      <c r="A31243" s="2">
        <v>1.6049999999999998E-2</v>
      </c>
      <c r="B31243" t="s">
        <v>55484</v>
      </c>
    </row>
    <row r="31244" spans="1:2" x14ac:dyDescent="0.3">
      <c r="A31244" s="2">
        <v>99.835124683810804</v>
      </c>
      <c r="B31244" t="s">
        <v>55483</v>
      </c>
    </row>
    <row r="31245" spans="1:2" x14ac:dyDescent="0.3">
      <c r="A31245" s="2">
        <v>0.101938097926393</v>
      </c>
      <c r="B31245" t="s">
        <v>55482</v>
      </c>
    </row>
    <row r="31246" spans="1:2" x14ac:dyDescent="0.3">
      <c r="A31246" s="2">
        <v>0.33031378815631102</v>
      </c>
      <c r="B31246" t="s">
        <v>55481</v>
      </c>
    </row>
    <row r="31247" spans="1:2" x14ac:dyDescent="0.3">
      <c r="A31247" s="2">
        <v>49.777810000000002</v>
      </c>
      <c r="B31247" t="s">
        <v>55480</v>
      </c>
    </row>
    <row r="31248" spans="1:2" x14ac:dyDescent="0.3">
      <c r="A31248" s="2">
        <v>24.492011214528301</v>
      </c>
      <c r="B31248" t="s">
        <v>55479</v>
      </c>
    </row>
    <row r="31249" spans="1:2" x14ac:dyDescent="0.3">
      <c r="A31249" s="2">
        <v>1.8712750522002699</v>
      </c>
      <c r="B31249" t="s">
        <v>55478</v>
      </c>
    </row>
    <row r="31250" spans="1:2" x14ac:dyDescent="0.3">
      <c r="A31250" s="2">
        <v>0.39650797259613602</v>
      </c>
      <c r="B31250" t="s">
        <v>55477</v>
      </c>
    </row>
    <row r="31251" spans="1:2" x14ac:dyDescent="0.3">
      <c r="A31251" s="2">
        <v>0.226579278389025</v>
      </c>
      <c r="B31251" t="s">
        <v>55476</v>
      </c>
    </row>
    <row r="31252" spans="1:2" x14ac:dyDescent="0.3">
      <c r="A31252" s="2">
        <v>1.37948</v>
      </c>
      <c r="B31252" t="s">
        <v>55475</v>
      </c>
    </row>
    <row r="31253" spans="1:2" x14ac:dyDescent="0.3">
      <c r="A31253" s="2">
        <v>0.18187999999999999</v>
      </c>
      <c r="B31253" t="s">
        <v>55474</v>
      </c>
    </row>
    <row r="31254" spans="1:2" x14ac:dyDescent="0.3">
      <c r="A31254" s="2">
        <v>0.19738</v>
      </c>
      <c r="B31254" t="s">
        <v>55473</v>
      </c>
    </row>
    <row r="31255" spans="1:2" x14ac:dyDescent="0.3">
      <c r="A31255" s="2">
        <v>3.25668636428883</v>
      </c>
      <c r="B31255" t="s">
        <v>55472</v>
      </c>
    </row>
    <row r="31256" spans="1:2" x14ac:dyDescent="0.3">
      <c r="A31256" s="2">
        <v>5.525E-2</v>
      </c>
      <c r="B31256" t="s">
        <v>55471</v>
      </c>
    </row>
    <row r="31257" spans="1:2" x14ac:dyDescent="0.3">
      <c r="A31257" s="2">
        <v>8.3537137846822898</v>
      </c>
      <c r="B31257" t="s">
        <v>55470</v>
      </c>
    </row>
    <row r="31258" spans="1:2" x14ac:dyDescent="0.3">
      <c r="A31258" s="2">
        <v>1.16905642946729</v>
      </c>
      <c r="B31258" t="s">
        <v>55469</v>
      </c>
    </row>
    <row r="31259" spans="1:2" x14ac:dyDescent="0.3">
      <c r="A31259" s="2">
        <v>0.72789571634845796</v>
      </c>
      <c r="B31259" t="s">
        <v>55468</v>
      </c>
    </row>
    <row r="31260" spans="1:2" x14ac:dyDescent="0.3">
      <c r="A31260" s="2">
        <v>13.490022662482801</v>
      </c>
      <c r="B31260" t="s">
        <v>55467</v>
      </c>
    </row>
    <row r="31261" spans="1:2" x14ac:dyDescent="0.3">
      <c r="A31261" s="2">
        <v>3.4599999999999999E-2</v>
      </c>
      <c r="B31261" t="s">
        <v>55466</v>
      </c>
    </row>
    <row r="31262" spans="1:2" x14ac:dyDescent="0.3">
      <c r="A31262" s="2">
        <v>0.88478999999999997</v>
      </c>
      <c r="B31262" t="s">
        <v>55465</v>
      </c>
    </row>
    <row r="31263" spans="1:2" x14ac:dyDescent="0.3">
      <c r="A31263" s="2">
        <v>6.8531863454411601</v>
      </c>
      <c r="B31263" t="s">
        <v>55464</v>
      </c>
    </row>
    <row r="31264" spans="1:2" x14ac:dyDescent="0.3">
      <c r="A31264" s="2">
        <v>69.791560049263495</v>
      </c>
      <c r="B31264" t="s">
        <v>55463</v>
      </c>
    </row>
    <row r="31265" spans="1:2" x14ac:dyDescent="0.3">
      <c r="A31265" s="2">
        <v>1.2910542770414599E-3</v>
      </c>
      <c r="B31265" t="s">
        <v>55462</v>
      </c>
    </row>
    <row r="31266" spans="1:2" x14ac:dyDescent="0.3">
      <c r="A31266" s="2">
        <v>9.214E-2</v>
      </c>
      <c r="B31266" t="s">
        <v>55461</v>
      </c>
    </row>
    <row r="31267" spans="1:2" x14ac:dyDescent="0.3">
      <c r="A31267" s="2">
        <v>28545.897095234101</v>
      </c>
      <c r="B31267" t="s">
        <v>55460</v>
      </c>
    </row>
    <row r="31268" spans="1:2" x14ac:dyDescent="0.3">
      <c r="A31268" s="2">
        <v>23.673048496047802</v>
      </c>
      <c r="B31268" t="s">
        <v>55459</v>
      </c>
    </row>
    <row r="31269" spans="1:2" x14ac:dyDescent="0.3">
      <c r="A31269" s="2">
        <v>7.0000000000000007E-2</v>
      </c>
      <c r="B31269" t="s">
        <v>55458</v>
      </c>
    </row>
    <row r="31270" spans="1:2" x14ac:dyDescent="0.3">
      <c r="A31270" s="2">
        <v>11.5995593314045</v>
      </c>
      <c r="B31270" t="s">
        <v>55457</v>
      </c>
    </row>
    <row r="31271" spans="1:2" x14ac:dyDescent="0.3">
      <c r="A31271" s="2">
        <v>33.013539999999999</v>
      </c>
      <c r="B31271" t="s">
        <v>55456</v>
      </c>
    </row>
    <row r="31272" spans="1:2" x14ac:dyDescent="0.3">
      <c r="A31272" s="2">
        <v>9.2609681335993095</v>
      </c>
      <c r="B31272" t="s">
        <v>55455</v>
      </c>
    </row>
    <row r="31273" spans="1:2" x14ac:dyDescent="0.3">
      <c r="A31273" s="2">
        <v>0.28350999999999998</v>
      </c>
      <c r="B31273" t="s">
        <v>55454</v>
      </c>
    </row>
    <row r="31274" spans="1:2" x14ac:dyDescent="0.3">
      <c r="A31274" s="2">
        <v>24.508458061477</v>
      </c>
      <c r="B31274" t="s">
        <v>55453</v>
      </c>
    </row>
    <row r="31275" spans="1:2" x14ac:dyDescent="0.3">
      <c r="A31275" s="2">
        <v>7.2546598596950895E-2</v>
      </c>
      <c r="B31275" t="s">
        <v>55452</v>
      </c>
    </row>
    <row r="31276" spans="1:2" x14ac:dyDescent="0.3">
      <c r="A31276" s="2">
        <v>104.27610151650801</v>
      </c>
      <c r="B31276" t="s">
        <v>55451</v>
      </c>
    </row>
    <row r="31277" spans="1:2" x14ac:dyDescent="0.3">
      <c r="A31277" s="2">
        <v>12.188202440034701</v>
      </c>
      <c r="B31277" t="s">
        <v>55450</v>
      </c>
    </row>
    <row r="31278" spans="1:2" x14ac:dyDescent="0.3">
      <c r="A31278" s="2">
        <v>1.2749999999999999E-2</v>
      </c>
      <c r="B31278" t="s">
        <v>55449</v>
      </c>
    </row>
    <row r="31279" spans="1:2" x14ac:dyDescent="0.3">
      <c r="A31279" s="2">
        <v>2.8611200000000001</v>
      </c>
      <c r="B31279" t="s">
        <v>55448</v>
      </c>
    </row>
    <row r="31280" spans="1:2" x14ac:dyDescent="0.3">
      <c r="A31280" s="2">
        <v>25.1028189634638</v>
      </c>
      <c r="B31280" t="s">
        <v>55447</v>
      </c>
    </row>
    <row r="31281" spans="1:2" x14ac:dyDescent="0.3">
      <c r="A31281" s="2">
        <v>0.16327</v>
      </c>
      <c r="B31281" t="s">
        <v>55446</v>
      </c>
    </row>
    <row r="31282" spans="1:2" x14ac:dyDescent="0.3">
      <c r="A31282" s="2">
        <v>2.3693406711900198</v>
      </c>
      <c r="B31282" t="s">
        <v>55445</v>
      </c>
    </row>
    <row r="31283" spans="1:2" x14ac:dyDescent="0.3">
      <c r="A31283" s="2">
        <v>0.10546999999999999</v>
      </c>
      <c r="B31283" t="s">
        <v>55444</v>
      </c>
    </row>
    <row r="31284" spans="1:2" x14ac:dyDescent="0.3">
      <c r="A31284" s="2">
        <v>6.1969999999999997E-2</v>
      </c>
      <c r="B31284" t="s">
        <v>55443</v>
      </c>
    </row>
    <row r="31285" spans="1:2" x14ac:dyDescent="0.3">
      <c r="A31285" s="2">
        <v>2.7113457453594898E-2</v>
      </c>
      <c r="B31285" t="s">
        <v>55442</v>
      </c>
    </row>
    <row r="31286" spans="1:2" x14ac:dyDescent="0.3">
      <c r="A31286" s="2">
        <v>1.3748800000000001</v>
      </c>
      <c r="B31286" t="s">
        <v>55441</v>
      </c>
    </row>
    <row r="31287" spans="1:2" x14ac:dyDescent="0.3">
      <c r="A31287" s="2">
        <v>4.10600380930472E-3</v>
      </c>
      <c r="B31287" t="s">
        <v>55440</v>
      </c>
    </row>
    <row r="31288" spans="1:2" x14ac:dyDescent="0.3">
      <c r="A31288" s="2">
        <v>0.13029153769488799</v>
      </c>
      <c r="B31288" t="s">
        <v>55439</v>
      </c>
    </row>
    <row r="31289" spans="1:2" x14ac:dyDescent="0.3">
      <c r="A31289" s="2">
        <v>4.5962399999999999</v>
      </c>
      <c r="B31289" t="s">
        <v>55438</v>
      </c>
    </row>
    <row r="31290" spans="1:2" x14ac:dyDescent="0.3">
      <c r="A31290" s="2">
        <v>83.775739999999999</v>
      </c>
      <c r="B31290" t="s">
        <v>55437</v>
      </c>
    </row>
    <row r="31291" spans="1:2" x14ac:dyDescent="0.3">
      <c r="A31291" s="2">
        <v>7.71837903315726E-3</v>
      </c>
      <c r="B31291" t="s">
        <v>55436</v>
      </c>
    </row>
    <row r="31292" spans="1:2" x14ac:dyDescent="0.3">
      <c r="A31292" s="2">
        <v>8.2274482123971399E-2</v>
      </c>
      <c r="B31292" t="s">
        <v>55435</v>
      </c>
    </row>
    <row r="31293" spans="1:2" x14ac:dyDescent="0.3">
      <c r="A31293" s="2">
        <v>0.118324302892391</v>
      </c>
      <c r="B31293" t="s">
        <v>55434</v>
      </c>
    </row>
    <row r="31294" spans="1:2" x14ac:dyDescent="0.3">
      <c r="A31294" s="2">
        <v>25.811889999999998</v>
      </c>
      <c r="B31294" t="s">
        <v>55433</v>
      </c>
    </row>
    <row r="31295" spans="1:2" x14ac:dyDescent="0.3">
      <c r="A31295" s="2">
        <v>3.8722799999999999</v>
      </c>
      <c r="B31295" t="s">
        <v>55432</v>
      </c>
    </row>
    <row r="31296" spans="1:2" x14ac:dyDescent="0.3">
      <c r="A31296" s="2">
        <v>1.2494365373834</v>
      </c>
      <c r="B31296" t="s">
        <v>55431</v>
      </c>
    </row>
    <row r="31297" spans="1:2" x14ac:dyDescent="0.3">
      <c r="A31297" s="2">
        <v>1.6449999999999999E-2</v>
      </c>
      <c r="B31297" t="s">
        <v>55430</v>
      </c>
    </row>
    <row r="31298" spans="1:2" x14ac:dyDescent="0.3">
      <c r="A31298" s="2">
        <v>7.0059999999999997E-2</v>
      </c>
      <c r="B31298" t="s">
        <v>55429</v>
      </c>
    </row>
    <row r="31299" spans="1:2" x14ac:dyDescent="0.3">
      <c r="A31299" s="2">
        <v>1.15204218947174E-3</v>
      </c>
      <c r="B31299" t="s">
        <v>55428</v>
      </c>
    </row>
    <row r="31300" spans="1:2" x14ac:dyDescent="0.3">
      <c r="A31300" s="2">
        <v>41.543959999999998</v>
      </c>
      <c r="B31300" t="s">
        <v>55427</v>
      </c>
    </row>
    <row r="31301" spans="1:2" x14ac:dyDescent="0.3">
      <c r="A31301" s="2">
        <v>55.894759999999998</v>
      </c>
      <c r="B31301" t="s">
        <v>55426</v>
      </c>
    </row>
    <row r="31302" spans="1:2" x14ac:dyDescent="0.3">
      <c r="A31302" s="2">
        <v>2.8115227593489499E-3</v>
      </c>
      <c r="B31302" t="s">
        <v>55425</v>
      </c>
    </row>
    <row r="31303" spans="1:2" x14ac:dyDescent="0.3">
      <c r="A31303" s="2">
        <v>13.9439559170183</v>
      </c>
      <c r="B31303" t="s">
        <v>55424</v>
      </c>
    </row>
    <row r="31304" spans="1:2" x14ac:dyDescent="0.3">
      <c r="A31304" s="2">
        <v>3.49638625646976E-2</v>
      </c>
      <c r="B31304" t="s">
        <v>55423</v>
      </c>
    </row>
    <row r="31305" spans="1:2" x14ac:dyDescent="0.3">
      <c r="A31305" s="2">
        <v>13.746040000000001</v>
      </c>
      <c r="B31305" t="s">
        <v>55422</v>
      </c>
    </row>
    <row r="31306" spans="1:2" x14ac:dyDescent="0.3">
      <c r="A31306" s="2">
        <v>1.11121598924946</v>
      </c>
      <c r="B31306" t="s">
        <v>55421</v>
      </c>
    </row>
    <row r="31307" spans="1:2" x14ac:dyDescent="0.3">
      <c r="A31307" s="2">
        <v>0.10425076941547699</v>
      </c>
      <c r="B31307" t="s">
        <v>55420</v>
      </c>
    </row>
    <row r="31308" spans="1:2" x14ac:dyDescent="0.3">
      <c r="A31308" s="2">
        <v>0.37180999999999997</v>
      </c>
      <c r="B31308" t="s">
        <v>1987</v>
      </c>
    </row>
    <row r="31309" spans="1:2" x14ac:dyDescent="0.3">
      <c r="A31309" s="2">
        <v>0.67235</v>
      </c>
      <c r="B31309" t="s">
        <v>55419</v>
      </c>
    </row>
    <row r="31310" spans="1:2" x14ac:dyDescent="0.3">
      <c r="A31310" s="2">
        <v>0.78032888769020003</v>
      </c>
      <c r="B31310" t="s">
        <v>55418</v>
      </c>
    </row>
    <row r="31311" spans="1:2" x14ac:dyDescent="0.3">
      <c r="A31311" s="2">
        <v>12.177806883637601</v>
      </c>
      <c r="B31311" t="s">
        <v>55417</v>
      </c>
    </row>
    <row r="31312" spans="1:2" x14ac:dyDescent="0.3">
      <c r="A31312" s="2">
        <v>103.937482426626</v>
      </c>
      <c r="B31312" t="s">
        <v>55416</v>
      </c>
    </row>
    <row r="31313" spans="1:2" x14ac:dyDescent="0.3">
      <c r="A31313" s="2">
        <v>3.7507719553207002</v>
      </c>
      <c r="B31313" t="s">
        <v>55415</v>
      </c>
    </row>
    <row r="31314" spans="1:2" x14ac:dyDescent="0.3">
      <c r="A31314" s="2">
        <v>11.3284</v>
      </c>
      <c r="B31314" t="s">
        <v>55414</v>
      </c>
    </row>
    <row r="31315" spans="1:2" x14ac:dyDescent="0.3">
      <c r="A31315" s="2">
        <v>5.0076000000000001</v>
      </c>
      <c r="B31315" t="s">
        <v>55413</v>
      </c>
    </row>
    <row r="31316" spans="1:2" x14ac:dyDescent="0.3">
      <c r="A31316" s="2">
        <v>48.575067007025297</v>
      </c>
      <c r="B31316" t="s">
        <v>55412</v>
      </c>
    </row>
    <row r="31317" spans="1:2" x14ac:dyDescent="0.3">
      <c r="A31317" s="2">
        <v>39.388125904217802</v>
      </c>
      <c r="B31317" t="s">
        <v>55411</v>
      </c>
    </row>
    <row r="31318" spans="1:2" x14ac:dyDescent="0.3">
      <c r="A31318" s="2">
        <v>3.8128012764110499</v>
      </c>
      <c r="B31318" t="s">
        <v>55410</v>
      </c>
    </row>
    <row r="31319" spans="1:2" x14ac:dyDescent="0.3">
      <c r="A31319" s="2">
        <v>0.57594000000000001</v>
      </c>
      <c r="B31319" t="s">
        <v>55409</v>
      </c>
    </row>
    <row r="31320" spans="1:2" x14ac:dyDescent="0.3">
      <c r="A31320" s="2">
        <v>0.10964</v>
      </c>
      <c r="B31320" t="s">
        <v>55408</v>
      </c>
    </row>
    <row r="31321" spans="1:2" x14ac:dyDescent="0.3">
      <c r="A31321" s="2">
        <v>15.7134089080701</v>
      </c>
      <c r="B31321" t="s">
        <v>55407</v>
      </c>
    </row>
    <row r="31322" spans="1:2" x14ac:dyDescent="0.3">
      <c r="A31322" s="2">
        <v>1.541E-2</v>
      </c>
      <c r="B31322" t="s">
        <v>55406</v>
      </c>
    </row>
    <row r="31323" spans="1:2" x14ac:dyDescent="0.3">
      <c r="A31323" s="2">
        <v>2.8486860373781301E-3</v>
      </c>
      <c r="B31323" t="s">
        <v>55405</v>
      </c>
    </row>
    <row r="31324" spans="1:2" x14ac:dyDescent="0.3">
      <c r="A31324" s="2">
        <v>9.2971857565505994E-2</v>
      </c>
      <c r="B31324" t="s">
        <v>55404</v>
      </c>
    </row>
    <row r="31325" spans="1:2" x14ac:dyDescent="0.3">
      <c r="A31325" s="2">
        <v>12.636532213375199</v>
      </c>
      <c r="B31325" t="s">
        <v>55403</v>
      </c>
    </row>
    <row r="31326" spans="1:2" x14ac:dyDescent="0.3">
      <c r="A31326" s="2">
        <v>0.12013672788897201</v>
      </c>
      <c r="B31326" t="s">
        <v>55402</v>
      </c>
    </row>
    <row r="31327" spans="1:2" x14ac:dyDescent="0.3">
      <c r="A31327" s="2">
        <v>0.430468542279283</v>
      </c>
      <c r="B31327" t="s">
        <v>55401</v>
      </c>
    </row>
    <row r="31328" spans="1:2" x14ac:dyDescent="0.3">
      <c r="A31328" s="2">
        <v>7.8072462193236897E-3</v>
      </c>
      <c r="B31328" t="s">
        <v>55400</v>
      </c>
    </row>
    <row r="31329" spans="1:2" x14ac:dyDescent="0.3">
      <c r="A31329" s="2">
        <v>4.7778522688477203</v>
      </c>
      <c r="B31329" t="s">
        <v>55399</v>
      </c>
    </row>
    <row r="31330" spans="1:2" x14ac:dyDescent="0.3">
      <c r="A31330" s="2">
        <v>10.337960000000001</v>
      </c>
      <c r="B31330" t="s">
        <v>55398</v>
      </c>
    </row>
    <row r="31331" spans="1:2" x14ac:dyDescent="0.3">
      <c r="A31331" s="2">
        <v>0.13464000000000001</v>
      </c>
      <c r="B31331" t="s">
        <v>55397</v>
      </c>
    </row>
    <row r="31332" spans="1:2" x14ac:dyDescent="0.3">
      <c r="A31332" s="2">
        <v>0.24985630732415601</v>
      </c>
      <c r="B31332" t="s">
        <v>55396</v>
      </c>
    </row>
    <row r="31333" spans="1:2" x14ac:dyDescent="0.3">
      <c r="A31333" s="2">
        <v>27.431640000000002</v>
      </c>
      <c r="B31333" t="s">
        <v>55395</v>
      </c>
    </row>
    <row r="31334" spans="1:2" x14ac:dyDescent="0.3">
      <c r="A31334" s="2">
        <v>2.48E-3</v>
      </c>
      <c r="B31334" t="s">
        <v>55394</v>
      </c>
    </row>
    <row r="31335" spans="1:2" x14ac:dyDescent="0.3">
      <c r="A31335" s="2">
        <v>6.2121771712184097</v>
      </c>
      <c r="B31335" t="s">
        <v>55393</v>
      </c>
    </row>
    <row r="31336" spans="1:2" x14ac:dyDescent="0.3">
      <c r="A31336" s="2">
        <v>0.121679316336592</v>
      </c>
      <c r="B31336" t="s">
        <v>55392</v>
      </c>
    </row>
    <row r="31337" spans="1:2" x14ac:dyDescent="0.3">
      <c r="A31337" s="2">
        <v>1.54575</v>
      </c>
      <c r="B31337" t="s">
        <v>55391</v>
      </c>
    </row>
    <row r="31338" spans="1:2" x14ac:dyDescent="0.3">
      <c r="A31338" s="2">
        <v>8.6963894667340291</v>
      </c>
      <c r="B31338" t="s">
        <v>55390</v>
      </c>
    </row>
    <row r="31339" spans="1:2" x14ac:dyDescent="0.3">
      <c r="A31339" s="2">
        <v>3.6223857426537398E-3</v>
      </c>
      <c r="B31339" t="s">
        <v>55389</v>
      </c>
    </row>
    <row r="31340" spans="1:2" x14ac:dyDescent="0.3">
      <c r="A31340" s="2">
        <v>3.3479058605093202</v>
      </c>
      <c r="B31340" t="s">
        <v>55388</v>
      </c>
    </row>
    <row r="31341" spans="1:2" x14ac:dyDescent="0.3">
      <c r="A31341" s="2">
        <v>0.16911501862248501</v>
      </c>
      <c r="B31341" t="s">
        <v>55387</v>
      </c>
    </row>
    <row r="31342" spans="1:2" x14ac:dyDescent="0.3">
      <c r="A31342" s="2">
        <v>16.853490000000001</v>
      </c>
      <c r="B31342" t="s">
        <v>55386</v>
      </c>
    </row>
    <row r="31343" spans="1:2" x14ac:dyDescent="0.3">
      <c r="A31343" s="2">
        <v>9.33703414875184E-3</v>
      </c>
      <c r="B31343" t="s">
        <v>55385</v>
      </c>
    </row>
    <row r="31344" spans="1:2" x14ac:dyDescent="0.3">
      <c r="A31344" s="2">
        <v>7.6242904134382797E-2</v>
      </c>
      <c r="B31344" t="s">
        <v>55384</v>
      </c>
    </row>
    <row r="31345" spans="1:2" x14ac:dyDescent="0.3">
      <c r="A31345" s="2">
        <v>2.7380000000000002E-2</v>
      </c>
      <c r="B31345" t="s">
        <v>55383</v>
      </c>
    </row>
    <row r="31346" spans="1:2" x14ac:dyDescent="0.3">
      <c r="A31346" s="2">
        <v>6.9659300000000002</v>
      </c>
      <c r="B31346" t="s">
        <v>55382</v>
      </c>
    </row>
    <row r="31347" spans="1:2" x14ac:dyDescent="0.3">
      <c r="A31347" s="2">
        <v>4.2390243187772096E-3</v>
      </c>
      <c r="B31347" t="s">
        <v>55381</v>
      </c>
    </row>
    <row r="31348" spans="1:2" x14ac:dyDescent="0.3">
      <c r="A31348" s="2">
        <v>1.8344761296206501E-2</v>
      </c>
      <c r="B31348" t="s">
        <v>55380</v>
      </c>
    </row>
    <row r="31349" spans="1:2" x14ac:dyDescent="0.3">
      <c r="A31349" s="2">
        <v>2.5468203854286502</v>
      </c>
      <c r="B31349" t="s">
        <v>55379</v>
      </c>
    </row>
    <row r="31350" spans="1:2" x14ac:dyDescent="0.3">
      <c r="A31350" s="2">
        <v>1.7813399999999999</v>
      </c>
      <c r="B31350" t="s">
        <v>55378</v>
      </c>
    </row>
    <row r="31351" spans="1:2" x14ac:dyDescent="0.3">
      <c r="A31351" s="2">
        <v>2.5411000000000001</v>
      </c>
      <c r="B31351" t="s">
        <v>55377</v>
      </c>
    </row>
    <row r="31352" spans="1:2" x14ac:dyDescent="0.3">
      <c r="A31352" s="2">
        <v>0.78317139647804301</v>
      </c>
      <c r="B31352" t="s">
        <v>55376</v>
      </c>
    </row>
    <row r="31353" spans="1:2" x14ac:dyDescent="0.3">
      <c r="A31353" s="2">
        <v>2.8700000000000002E-3</v>
      </c>
      <c r="B31353" t="s">
        <v>55375</v>
      </c>
    </row>
    <row r="31354" spans="1:2" x14ac:dyDescent="0.3">
      <c r="A31354" s="2">
        <v>2.0912600000000001</v>
      </c>
      <c r="B31354" t="s">
        <v>55374</v>
      </c>
    </row>
    <row r="31355" spans="1:2" x14ac:dyDescent="0.3">
      <c r="A31355" s="2">
        <v>1.29890105693882</v>
      </c>
      <c r="B31355" t="s">
        <v>55373</v>
      </c>
    </row>
    <row r="31356" spans="1:2" x14ac:dyDescent="0.3">
      <c r="A31356" s="2">
        <v>2.5732544717634701E-2</v>
      </c>
      <c r="B31356" t="s">
        <v>55372</v>
      </c>
    </row>
    <row r="31357" spans="1:2" x14ac:dyDescent="0.3">
      <c r="A31357" s="2">
        <v>1.4396570406619799E-2</v>
      </c>
      <c r="B31357" t="s">
        <v>55371</v>
      </c>
    </row>
    <row r="31358" spans="1:2" x14ac:dyDescent="0.3">
      <c r="A31358" s="2">
        <v>8.4696669592633</v>
      </c>
      <c r="B31358" t="s">
        <v>55370</v>
      </c>
    </row>
    <row r="31359" spans="1:2" x14ac:dyDescent="0.3">
      <c r="A31359" s="2">
        <v>15.2006360172239</v>
      </c>
      <c r="B31359" t="s">
        <v>55369</v>
      </c>
    </row>
    <row r="31360" spans="1:2" x14ac:dyDescent="0.3">
      <c r="A31360" s="2">
        <v>0.27706246137103402</v>
      </c>
      <c r="B31360" t="s">
        <v>55368</v>
      </c>
    </row>
    <row r="31361" spans="1:2" x14ac:dyDescent="0.3">
      <c r="A31361" s="2">
        <v>19.788738627848801</v>
      </c>
      <c r="B31361" t="s">
        <v>55367</v>
      </c>
    </row>
    <row r="31362" spans="1:2" x14ac:dyDescent="0.3">
      <c r="A31362" s="2">
        <v>1.59879537717616</v>
      </c>
      <c r="B31362" t="s">
        <v>55366</v>
      </c>
    </row>
    <row r="31363" spans="1:2" x14ac:dyDescent="0.3">
      <c r="A31363" s="2">
        <v>0.94425366477751704</v>
      </c>
      <c r="B31363" t="s">
        <v>55365</v>
      </c>
    </row>
    <row r="31364" spans="1:2" x14ac:dyDescent="0.3">
      <c r="A31364" s="2">
        <v>3.5228899999999999</v>
      </c>
      <c r="B31364" t="s">
        <v>55364</v>
      </c>
    </row>
    <row r="31365" spans="1:2" x14ac:dyDescent="0.3">
      <c r="A31365" s="2">
        <v>2.1292095124144699</v>
      </c>
      <c r="B31365" t="s">
        <v>55363</v>
      </c>
    </row>
    <row r="31366" spans="1:2" x14ac:dyDescent="0.3">
      <c r="A31366" s="2">
        <v>21.02178</v>
      </c>
      <c r="B31366" t="s">
        <v>55362</v>
      </c>
    </row>
    <row r="31367" spans="1:2" x14ac:dyDescent="0.3">
      <c r="A31367" s="2">
        <v>7.3556561099620099</v>
      </c>
      <c r="B31367" t="s">
        <v>55361</v>
      </c>
    </row>
    <row r="31368" spans="1:2" x14ac:dyDescent="0.3">
      <c r="A31368" s="2">
        <v>2.9503200000000001</v>
      </c>
      <c r="B31368" t="s">
        <v>55360</v>
      </c>
    </row>
    <row r="31369" spans="1:2" x14ac:dyDescent="0.3">
      <c r="A31369" s="2">
        <v>3.2809999999999999E-2</v>
      </c>
      <c r="B31369" t="s">
        <v>55359</v>
      </c>
    </row>
    <row r="31370" spans="1:2" x14ac:dyDescent="0.3">
      <c r="A31370" s="2">
        <v>1.1602281177534599</v>
      </c>
      <c r="B31370" t="s">
        <v>55358</v>
      </c>
    </row>
    <row r="31371" spans="1:2" x14ac:dyDescent="0.3">
      <c r="A31371" s="2">
        <v>29.991334979389698</v>
      </c>
      <c r="B31371" t="s">
        <v>55357</v>
      </c>
    </row>
    <row r="31372" spans="1:2" x14ac:dyDescent="0.3">
      <c r="A31372" s="2">
        <v>6.0531937006308798</v>
      </c>
      <c r="B31372" t="s">
        <v>55356</v>
      </c>
    </row>
    <row r="31373" spans="1:2" x14ac:dyDescent="0.3">
      <c r="A31373" s="2">
        <v>2.30918</v>
      </c>
      <c r="B31373" t="s">
        <v>55355</v>
      </c>
    </row>
    <row r="31374" spans="1:2" x14ac:dyDescent="0.3">
      <c r="A31374" s="2">
        <v>5.7065799999999998</v>
      </c>
      <c r="B31374" t="s">
        <v>55354</v>
      </c>
    </row>
    <row r="31375" spans="1:2" x14ac:dyDescent="0.3">
      <c r="A31375" s="2">
        <v>10.70185</v>
      </c>
      <c r="B31375" t="s">
        <v>55353</v>
      </c>
    </row>
    <row r="31376" spans="1:2" x14ac:dyDescent="0.3">
      <c r="A31376" s="2">
        <v>23.925675811799401</v>
      </c>
      <c r="B31376" t="s">
        <v>55352</v>
      </c>
    </row>
    <row r="31377" spans="1:2" x14ac:dyDescent="0.3">
      <c r="A31377" s="2">
        <v>2.9663279485735599E-3</v>
      </c>
      <c r="B31377" t="s">
        <v>55351</v>
      </c>
    </row>
    <row r="31378" spans="1:2" x14ac:dyDescent="0.3">
      <c r="A31378" s="2">
        <v>9.3790200000000006</v>
      </c>
      <c r="B31378" t="s">
        <v>55350</v>
      </c>
    </row>
    <row r="31379" spans="1:2" x14ac:dyDescent="0.3">
      <c r="A31379" s="2">
        <v>0.15551481016004701</v>
      </c>
      <c r="B31379" t="s">
        <v>55349</v>
      </c>
    </row>
    <row r="31380" spans="1:2" x14ac:dyDescent="0.3">
      <c r="A31380" s="2">
        <v>1.2476100000000001</v>
      </c>
      <c r="B31380" t="s">
        <v>55348</v>
      </c>
    </row>
    <row r="31381" spans="1:2" x14ac:dyDescent="0.3">
      <c r="A31381" s="2">
        <v>0.107171612541473</v>
      </c>
      <c r="B31381" t="s">
        <v>55347</v>
      </c>
    </row>
    <row r="31382" spans="1:2" x14ac:dyDescent="0.3">
      <c r="A31382" s="2">
        <v>1.44753282155369</v>
      </c>
      <c r="B31382" t="s">
        <v>55346</v>
      </c>
    </row>
    <row r="31383" spans="1:2" x14ac:dyDescent="0.3">
      <c r="A31383" s="2">
        <v>239.79188255381899</v>
      </c>
      <c r="B31383" t="s">
        <v>55345</v>
      </c>
    </row>
    <row r="31384" spans="1:2" x14ac:dyDescent="0.3">
      <c r="A31384" s="2">
        <v>10.913356582678199</v>
      </c>
      <c r="B31384" t="s">
        <v>55344</v>
      </c>
    </row>
    <row r="31385" spans="1:2" x14ac:dyDescent="0.3">
      <c r="A31385" s="2">
        <v>5.3347899999999999</v>
      </c>
      <c r="B31385" t="s">
        <v>55343</v>
      </c>
    </row>
    <row r="31386" spans="1:2" x14ac:dyDescent="0.3">
      <c r="A31386" s="2">
        <v>0.17226510481260801</v>
      </c>
      <c r="B31386" t="s">
        <v>55342</v>
      </c>
    </row>
    <row r="31387" spans="1:2" x14ac:dyDescent="0.3">
      <c r="A31387" s="2">
        <v>25.137151893871799</v>
      </c>
      <c r="B31387" t="s">
        <v>55341</v>
      </c>
    </row>
    <row r="31388" spans="1:2" x14ac:dyDescent="0.3">
      <c r="A31388" s="2">
        <v>0.123966908591849</v>
      </c>
      <c r="B31388" t="s">
        <v>55340</v>
      </c>
    </row>
    <row r="31389" spans="1:2" x14ac:dyDescent="0.3">
      <c r="A31389" s="2">
        <v>8.9859999999999995E-2</v>
      </c>
      <c r="B31389" t="s">
        <v>55339</v>
      </c>
    </row>
    <row r="31390" spans="1:2" x14ac:dyDescent="0.3">
      <c r="A31390" s="2">
        <v>1.22367</v>
      </c>
      <c r="B31390" t="s">
        <v>55338</v>
      </c>
    </row>
    <row r="31391" spans="1:2" x14ac:dyDescent="0.3">
      <c r="A31391" s="2">
        <v>6.8666299999999998</v>
      </c>
      <c r="B31391" t="s">
        <v>55337</v>
      </c>
    </row>
    <row r="31392" spans="1:2" x14ac:dyDescent="0.3">
      <c r="A31392" s="2">
        <v>157.59613999999999</v>
      </c>
      <c r="B31392" t="s">
        <v>55336</v>
      </c>
    </row>
    <row r="31393" spans="1:2" x14ac:dyDescent="0.3">
      <c r="A31393" s="2">
        <v>17.298179999999999</v>
      </c>
      <c r="B31393" t="s">
        <v>55335</v>
      </c>
    </row>
    <row r="31394" spans="1:2" x14ac:dyDescent="0.3">
      <c r="A31394" s="2">
        <v>10.994672453036999</v>
      </c>
      <c r="B31394" t="s">
        <v>55334</v>
      </c>
    </row>
    <row r="31395" spans="1:2" x14ac:dyDescent="0.3">
      <c r="A31395" s="2">
        <v>121.38903357986401</v>
      </c>
      <c r="B31395" t="s">
        <v>55333</v>
      </c>
    </row>
    <row r="31396" spans="1:2" x14ac:dyDescent="0.3">
      <c r="A31396" s="2">
        <v>5.4968700000000004</v>
      </c>
      <c r="B31396" t="s">
        <v>55332</v>
      </c>
    </row>
    <row r="31397" spans="1:2" x14ac:dyDescent="0.3">
      <c r="A31397" s="2">
        <v>4.5117700000000003</v>
      </c>
      <c r="B31397" t="s">
        <v>55331</v>
      </c>
    </row>
    <row r="31398" spans="1:2" x14ac:dyDescent="0.3">
      <c r="A31398" s="2">
        <v>1.22198943599461</v>
      </c>
      <c r="B31398" t="s">
        <v>55330</v>
      </c>
    </row>
    <row r="31399" spans="1:2" x14ac:dyDescent="0.3">
      <c r="A31399" s="2">
        <v>2.2207564207236601</v>
      </c>
      <c r="B31399" t="s">
        <v>55329</v>
      </c>
    </row>
    <row r="31400" spans="1:2" x14ac:dyDescent="0.3">
      <c r="A31400" s="2">
        <v>63.5142726746761</v>
      </c>
      <c r="B31400" t="s">
        <v>55328</v>
      </c>
    </row>
    <row r="31401" spans="1:2" x14ac:dyDescent="0.3">
      <c r="A31401" s="2">
        <v>78.030799999999999</v>
      </c>
      <c r="B31401" t="s">
        <v>55327</v>
      </c>
    </row>
    <row r="31402" spans="1:2" x14ac:dyDescent="0.3">
      <c r="A31402" s="2">
        <v>56.566139999999997</v>
      </c>
      <c r="B31402" t="s">
        <v>55326</v>
      </c>
    </row>
    <row r="31403" spans="1:2" x14ac:dyDescent="0.3">
      <c r="A31403" s="2">
        <v>7.0899999999999999E-3</v>
      </c>
      <c r="B31403" t="s">
        <v>55325</v>
      </c>
    </row>
    <row r="31404" spans="1:2" x14ac:dyDescent="0.3">
      <c r="A31404" s="2">
        <v>0.20834588067309801</v>
      </c>
      <c r="B31404" t="s">
        <v>55324</v>
      </c>
    </row>
    <row r="31405" spans="1:2" x14ac:dyDescent="0.3">
      <c r="A31405" s="2">
        <v>4.2853199999999996</v>
      </c>
      <c r="B31405" t="s">
        <v>55323</v>
      </c>
    </row>
    <row r="31406" spans="1:2" x14ac:dyDescent="0.3">
      <c r="A31406" s="2">
        <v>9.6200000000000001E-3</v>
      </c>
      <c r="B31406" t="s">
        <v>55322</v>
      </c>
    </row>
    <row r="31407" spans="1:2" x14ac:dyDescent="0.3">
      <c r="A31407" s="2">
        <v>2.2695612759748199E-2</v>
      </c>
      <c r="B31407" t="s">
        <v>55321</v>
      </c>
    </row>
    <row r="31408" spans="1:2" x14ac:dyDescent="0.3">
      <c r="A31408" s="2">
        <v>1.05396</v>
      </c>
      <c r="B31408" t="s">
        <v>55320</v>
      </c>
    </row>
    <row r="31409" spans="1:2" x14ac:dyDescent="0.3">
      <c r="A31409" s="2">
        <v>0.51943300681232096</v>
      </c>
      <c r="B31409" t="s">
        <v>55319</v>
      </c>
    </row>
    <row r="31410" spans="1:2" x14ac:dyDescent="0.3">
      <c r="A31410" s="2">
        <v>7.3891799999999996</v>
      </c>
      <c r="B31410" t="s">
        <v>55318</v>
      </c>
    </row>
    <row r="31411" spans="1:2" x14ac:dyDescent="0.3">
      <c r="A31411" s="2">
        <v>1.43</v>
      </c>
      <c r="B31411" t="s">
        <v>1318</v>
      </c>
    </row>
    <row r="31412" spans="1:2" x14ac:dyDescent="0.3">
      <c r="A31412" s="2">
        <v>4.5530000000000001E-2</v>
      </c>
      <c r="B31412" t="s">
        <v>55317</v>
      </c>
    </row>
    <row r="31413" spans="1:2" x14ac:dyDescent="0.3">
      <c r="A31413" s="2">
        <v>20.624688919993101</v>
      </c>
      <c r="B31413" t="s">
        <v>55316</v>
      </c>
    </row>
    <row r="31414" spans="1:2" x14ac:dyDescent="0.3">
      <c r="A31414" s="2">
        <v>0.5</v>
      </c>
      <c r="B31414" t="s">
        <v>55315</v>
      </c>
    </row>
    <row r="31415" spans="1:2" x14ac:dyDescent="0.3">
      <c r="A31415" s="2">
        <v>5.1500000000000001E-3</v>
      </c>
      <c r="B31415" t="s">
        <v>55314</v>
      </c>
    </row>
    <row r="31416" spans="1:2" x14ac:dyDescent="0.3">
      <c r="A31416" s="2">
        <v>4.13687100928758E-2</v>
      </c>
      <c r="B31416" t="s">
        <v>55313</v>
      </c>
    </row>
    <row r="31417" spans="1:2" x14ac:dyDescent="0.3">
      <c r="A31417" s="2">
        <v>1.0190106437689901</v>
      </c>
      <c r="B31417" t="s">
        <v>55312</v>
      </c>
    </row>
    <row r="31418" spans="1:2" x14ac:dyDescent="0.3">
      <c r="A31418" s="2">
        <v>13.6369163558815</v>
      </c>
      <c r="B31418" t="s">
        <v>55311</v>
      </c>
    </row>
    <row r="31419" spans="1:2" x14ac:dyDescent="0.3">
      <c r="A31419" s="2">
        <v>0.77212000000000003</v>
      </c>
      <c r="B31419" t="s">
        <v>55310</v>
      </c>
    </row>
    <row r="31420" spans="1:2" x14ac:dyDescent="0.3">
      <c r="A31420" s="2">
        <v>1.2688454329239101</v>
      </c>
      <c r="B31420" t="s">
        <v>55309</v>
      </c>
    </row>
    <row r="31421" spans="1:2" x14ac:dyDescent="0.3">
      <c r="A31421" s="2">
        <v>43.019489999999998</v>
      </c>
      <c r="B31421" t="s">
        <v>55308</v>
      </c>
    </row>
    <row r="31422" spans="1:2" x14ac:dyDescent="0.3">
      <c r="A31422" s="2">
        <v>1.2238100000000001</v>
      </c>
      <c r="B31422" t="s">
        <v>55307</v>
      </c>
    </row>
    <row r="31423" spans="1:2" x14ac:dyDescent="0.3">
      <c r="A31423" s="2">
        <v>0.50561999999999996</v>
      </c>
      <c r="B31423" t="s">
        <v>55306</v>
      </c>
    </row>
    <row r="31424" spans="1:2" x14ac:dyDescent="0.3">
      <c r="A31424" s="2">
        <v>0.19053388117640099</v>
      </c>
      <c r="B31424" t="s">
        <v>55305</v>
      </c>
    </row>
    <row r="31425" spans="1:2" x14ac:dyDescent="0.3">
      <c r="A31425" s="2">
        <v>1774.71161345783</v>
      </c>
      <c r="B31425" t="s">
        <v>55304</v>
      </c>
    </row>
    <row r="31426" spans="1:2" x14ac:dyDescent="0.3">
      <c r="A31426" s="2">
        <v>14.6174533354336</v>
      </c>
      <c r="B31426" t="s">
        <v>55303</v>
      </c>
    </row>
    <row r="31427" spans="1:2" x14ac:dyDescent="0.3">
      <c r="A31427" s="2">
        <v>10.033811574740101</v>
      </c>
      <c r="B31427" t="s">
        <v>55302</v>
      </c>
    </row>
    <row r="31428" spans="1:2" x14ac:dyDescent="0.3">
      <c r="A31428" s="2">
        <v>11.2027447517052</v>
      </c>
      <c r="B31428" t="s">
        <v>55301</v>
      </c>
    </row>
    <row r="31429" spans="1:2" x14ac:dyDescent="0.3">
      <c r="A31429" s="2">
        <v>0.10202</v>
      </c>
      <c r="B31429" t="s">
        <v>55300</v>
      </c>
    </row>
    <row r="31430" spans="1:2" x14ac:dyDescent="0.3">
      <c r="A31430" s="2">
        <v>5.0200000000000002E-2</v>
      </c>
      <c r="B31430" t="s">
        <v>55299</v>
      </c>
    </row>
    <row r="31431" spans="1:2" x14ac:dyDescent="0.3">
      <c r="A31431" s="2">
        <v>57.991323673052896</v>
      </c>
      <c r="B31431" t="s">
        <v>55298</v>
      </c>
    </row>
    <row r="31432" spans="1:2" x14ac:dyDescent="0.3">
      <c r="A31432" s="2">
        <v>7.664E-2</v>
      </c>
      <c r="B31432" t="s">
        <v>55297</v>
      </c>
    </row>
    <row r="31433" spans="1:2" x14ac:dyDescent="0.3">
      <c r="A31433" s="2">
        <v>1.4314823187260701E-2</v>
      </c>
      <c r="B31433" t="s">
        <v>55296</v>
      </c>
    </row>
    <row r="31434" spans="1:2" x14ac:dyDescent="0.3">
      <c r="A31434" s="2">
        <v>0.76488</v>
      </c>
      <c r="B31434" t="s">
        <v>55295</v>
      </c>
    </row>
    <row r="31435" spans="1:2" x14ac:dyDescent="0.3">
      <c r="A31435" s="2">
        <v>12.935527527823</v>
      </c>
      <c r="B31435" t="s">
        <v>55294</v>
      </c>
    </row>
    <row r="31436" spans="1:2" x14ac:dyDescent="0.3">
      <c r="A31436" s="2">
        <v>0.112756869265648</v>
      </c>
      <c r="B31436" t="s">
        <v>55293</v>
      </c>
    </row>
    <row r="31437" spans="1:2" x14ac:dyDescent="0.3">
      <c r="A31437" s="2">
        <v>0.14030922303294399</v>
      </c>
      <c r="B31437" t="s">
        <v>55292</v>
      </c>
    </row>
    <row r="31438" spans="1:2" x14ac:dyDescent="0.3">
      <c r="A31438" s="2">
        <v>0.138416421870212</v>
      </c>
      <c r="B31438" t="s">
        <v>55291</v>
      </c>
    </row>
    <row r="31439" spans="1:2" x14ac:dyDescent="0.3">
      <c r="A31439" s="2">
        <v>0.11940776457931</v>
      </c>
      <c r="B31439" t="s">
        <v>55290</v>
      </c>
    </row>
    <row r="31440" spans="1:2" x14ac:dyDescent="0.3">
      <c r="A31440" s="2">
        <v>0.12606340375553499</v>
      </c>
      <c r="B31440" t="s">
        <v>55289</v>
      </c>
    </row>
    <row r="31441" spans="1:2" x14ac:dyDescent="0.3">
      <c r="A31441" s="2">
        <v>0.131760782693986</v>
      </c>
      <c r="B31441" t="s">
        <v>55288</v>
      </c>
    </row>
    <row r="31442" spans="1:2" x14ac:dyDescent="0.3">
      <c r="A31442" s="2">
        <v>709.04670565619801</v>
      </c>
      <c r="B31442" t="s">
        <v>55287</v>
      </c>
    </row>
    <row r="31443" spans="1:2" x14ac:dyDescent="0.3">
      <c r="A31443" s="2">
        <v>94.332195428722997</v>
      </c>
      <c r="B31443" t="s">
        <v>55286</v>
      </c>
    </row>
    <row r="31444" spans="1:2" x14ac:dyDescent="0.3">
      <c r="A31444" s="2">
        <v>4.4950073471773804</v>
      </c>
      <c r="B31444" t="s">
        <v>55285</v>
      </c>
    </row>
    <row r="31445" spans="1:2" x14ac:dyDescent="0.3">
      <c r="A31445" s="2">
        <v>7.2343798608568502E-3</v>
      </c>
      <c r="B31445" t="s">
        <v>55284</v>
      </c>
    </row>
    <row r="31446" spans="1:2" x14ac:dyDescent="0.3">
      <c r="A31446" s="2">
        <v>1.41791</v>
      </c>
      <c r="B31446" t="s">
        <v>55283</v>
      </c>
    </row>
    <row r="31447" spans="1:2" x14ac:dyDescent="0.3">
      <c r="A31447" s="2">
        <v>13.405751618342199</v>
      </c>
      <c r="B31447" t="s">
        <v>55282</v>
      </c>
    </row>
    <row r="31448" spans="1:2" x14ac:dyDescent="0.3">
      <c r="A31448" s="2">
        <v>3.3254998496828598</v>
      </c>
      <c r="B31448" t="s">
        <v>55281</v>
      </c>
    </row>
    <row r="31449" spans="1:2" x14ac:dyDescent="0.3">
      <c r="A31449" s="2">
        <v>70.316496426199706</v>
      </c>
      <c r="B31449" t="s">
        <v>55280</v>
      </c>
    </row>
    <row r="31450" spans="1:2" x14ac:dyDescent="0.3">
      <c r="A31450" s="2">
        <v>298.82447261211598</v>
      </c>
      <c r="B31450" t="s">
        <v>55279</v>
      </c>
    </row>
    <row r="31451" spans="1:2" x14ac:dyDescent="0.3">
      <c r="A31451" s="2">
        <v>331.41552000000001</v>
      </c>
      <c r="B31451" t="s">
        <v>55278</v>
      </c>
    </row>
    <row r="31452" spans="1:2" x14ac:dyDescent="0.3">
      <c r="A31452" s="2">
        <v>0.189402746993108</v>
      </c>
      <c r="B31452" t="s">
        <v>55277</v>
      </c>
    </row>
    <row r="31453" spans="1:2" x14ac:dyDescent="0.3">
      <c r="A31453" s="2">
        <v>6.4307581714176498E-2</v>
      </c>
      <c r="B31453" t="s">
        <v>55276</v>
      </c>
    </row>
    <row r="31454" spans="1:2" x14ac:dyDescent="0.3">
      <c r="A31454" s="2">
        <v>0.23302999999999999</v>
      </c>
      <c r="B31454" t="s">
        <v>55275</v>
      </c>
    </row>
    <row r="31455" spans="1:2" x14ac:dyDescent="0.3">
      <c r="A31455" s="2">
        <v>1.3489663002946999E-2</v>
      </c>
      <c r="B31455" t="s">
        <v>55274</v>
      </c>
    </row>
    <row r="31456" spans="1:2" x14ac:dyDescent="0.3">
      <c r="A31456" s="2">
        <v>9.5887142563380295E-2</v>
      </c>
      <c r="B31456" t="s">
        <v>55273</v>
      </c>
    </row>
    <row r="31457" spans="1:2" x14ac:dyDescent="0.3">
      <c r="A31457" s="2">
        <v>0.26605508144735301</v>
      </c>
      <c r="B31457" t="s">
        <v>55272</v>
      </c>
    </row>
    <row r="31458" spans="1:2" x14ac:dyDescent="0.3">
      <c r="A31458" s="2">
        <v>1.6232735101450301E-2</v>
      </c>
      <c r="B31458" t="s">
        <v>55271</v>
      </c>
    </row>
    <row r="31459" spans="1:2" x14ac:dyDescent="0.3">
      <c r="A31459" s="2">
        <v>9.8751476994231799E-2</v>
      </c>
      <c r="B31459" t="s">
        <v>55270</v>
      </c>
    </row>
    <row r="31460" spans="1:2" x14ac:dyDescent="0.3">
      <c r="A31460" s="2">
        <v>4.4776847601533804E-3</v>
      </c>
      <c r="B31460" t="s">
        <v>55269</v>
      </c>
    </row>
    <row r="31461" spans="1:2" x14ac:dyDescent="0.3">
      <c r="A31461" s="2">
        <v>3.4049999999999997E-2</v>
      </c>
      <c r="B31461" t="s">
        <v>55268</v>
      </c>
    </row>
    <row r="31462" spans="1:2" x14ac:dyDescent="0.3">
      <c r="A31462" s="2">
        <v>26.552710000000001</v>
      </c>
      <c r="B31462" t="s">
        <v>55267</v>
      </c>
    </row>
    <row r="31463" spans="1:2" x14ac:dyDescent="0.3">
      <c r="A31463" s="2">
        <v>3.8202897142405301</v>
      </c>
      <c r="B31463" t="s">
        <v>55266</v>
      </c>
    </row>
    <row r="31464" spans="1:2" x14ac:dyDescent="0.3">
      <c r="A31464" s="2">
        <v>158.42299504942201</v>
      </c>
      <c r="B31464" t="s">
        <v>55265</v>
      </c>
    </row>
    <row r="31465" spans="1:2" x14ac:dyDescent="0.3">
      <c r="A31465" s="2">
        <v>0.48509064648920802</v>
      </c>
      <c r="B31465" t="s">
        <v>55264</v>
      </c>
    </row>
    <row r="31466" spans="1:2" x14ac:dyDescent="0.3">
      <c r="A31466" s="2">
        <v>0.197039952475207</v>
      </c>
      <c r="B31466" t="s">
        <v>55263</v>
      </c>
    </row>
    <row r="31467" spans="1:2" x14ac:dyDescent="0.3">
      <c r="A31467" s="2">
        <v>4.7471554215062097</v>
      </c>
      <c r="B31467" t="s">
        <v>55262</v>
      </c>
    </row>
    <row r="31468" spans="1:2" x14ac:dyDescent="0.3">
      <c r="A31468" s="2">
        <v>4.2923337993929298</v>
      </c>
      <c r="B31468" t="s">
        <v>55261</v>
      </c>
    </row>
    <row r="31469" spans="1:2" x14ac:dyDescent="0.3">
      <c r="A31469" s="2">
        <v>6.2032715217611996</v>
      </c>
      <c r="B31469" t="s">
        <v>55260</v>
      </c>
    </row>
    <row r="31470" spans="1:2" x14ac:dyDescent="0.3">
      <c r="A31470" s="2">
        <v>1.4845598684230501</v>
      </c>
      <c r="B31470" t="s">
        <v>55259</v>
      </c>
    </row>
    <row r="31471" spans="1:2" x14ac:dyDescent="0.3">
      <c r="A31471" s="2">
        <v>0.11318097411063301</v>
      </c>
      <c r="B31471" t="s">
        <v>55258</v>
      </c>
    </row>
    <row r="31472" spans="1:2" x14ac:dyDescent="0.3">
      <c r="A31472" s="2">
        <v>0.998335660815721</v>
      </c>
      <c r="B31472" t="s">
        <v>55257</v>
      </c>
    </row>
    <row r="31473" spans="1:2" x14ac:dyDescent="0.3">
      <c r="A31473" s="2">
        <v>84.267923030436194</v>
      </c>
      <c r="B31473" t="s">
        <v>55256</v>
      </c>
    </row>
    <row r="31474" spans="1:2" x14ac:dyDescent="0.3">
      <c r="A31474" s="2">
        <v>2.1842129017131202</v>
      </c>
      <c r="B31474" t="s">
        <v>55255</v>
      </c>
    </row>
    <row r="31475" spans="1:2" x14ac:dyDescent="0.3">
      <c r="A31475" s="2" t="s">
        <v>13</v>
      </c>
      <c r="B31475" t="s">
        <v>55254</v>
      </c>
    </row>
    <row r="31476" spans="1:2" x14ac:dyDescent="0.3">
      <c r="A31476" s="2">
        <v>43.339270213450298</v>
      </c>
      <c r="B31476" t="s">
        <v>55253</v>
      </c>
    </row>
    <row r="31477" spans="1:2" x14ac:dyDescent="0.3">
      <c r="A31477" s="2">
        <v>5.93492</v>
      </c>
      <c r="B31477" t="s">
        <v>55252</v>
      </c>
    </row>
    <row r="31478" spans="1:2" x14ac:dyDescent="0.3">
      <c r="A31478" s="2">
        <v>1.6044094056851199E-2</v>
      </c>
      <c r="B31478" t="s">
        <v>55251</v>
      </c>
    </row>
    <row r="31479" spans="1:2" x14ac:dyDescent="0.3">
      <c r="A31479" s="2">
        <v>7.8112000000000004</v>
      </c>
      <c r="B31479" t="s">
        <v>55250</v>
      </c>
    </row>
    <row r="31480" spans="1:2" x14ac:dyDescent="0.3">
      <c r="A31480" s="2">
        <v>0.54166999999999998</v>
      </c>
      <c r="B31480" t="s">
        <v>55249</v>
      </c>
    </row>
    <row r="31481" spans="1:2" x14ac:dyDescent="0.3">
      <c r="A31481" s="2">
        <v>1.00385717887405E-2</v>
      </c>
      <c r="B31481" t="s">
        <v>55248</v>
      </c>
    </row>
    <row r="31482" spans="1:2" x14ac:dyDescent="0.3">
      <c r="A31482" s="2">
        <v>46.729433922124898</v>
      </c>
      <c r="B31482" t="s">
        <v>55247</v>
      </c>
    </row>
    <row r="31483" spans="1:2" x14ac:dyDescent="0.3">
      <c r="A31483" s="2">
        <v>44.006929999999997</v>
      </c>
      <c r="B31483" t="s">
        <v>55246</v>
      </c>
    </row>
    <row r="31484" spans="1:2" x14ac:dyDescent="0.3">
      <c r="A31484" s="2">
        <v>118.309241188353</v>
      </c>
      <c r="B31484" t="s">
        <v>55245</v>
      </c>
    </row>
    <row r="31485" spans="1:2" x14ac:dyDescent="0.3">
      <c r="A31485" s="2">
        <v>2.6830492655220999</v>
      </c>
      <c r="B31485" t="s">
        <v>55244</v>
      </c>
    </row>
    <row r="31486" spans="1:2" x14ac:dyDescent="0.3">
      <c r="A31486" s="2">
        <v>0.39967000000000003</v>
      </c>
      <c r="B31486" t="s">
        <v>55243</v>
      </c>
    </row>
    <row r="31487" spans="1:2" x14ac:dyDescent="0.3">
      <c r="A31487" s="2">
        <v>0.24379000000000001</v>
      </c>
      <c r="B31487" t="s">
        <v>55242</v>
      </c>
    </row>
    <row r="31488" spans="1:2" x14ac:dyDescent="0.3">
      <c r="A31488" s="2">
        <v>9.8640000000000005E-2</v>
      </c>
      <c r="B31488" t="s">
        <v>55241</v>
      </c>
    </row>
    <row r="31489" spans="1:2" x14ac:dyDescent="0.3">
      <c r="A31489" s="2">
        <v>1.4620907525309501</v>
      </c>
      <c r="B31489" t="s">
        <v>55240</v>
      </c>
    </row>
    <row r="31490" spans="1:2" x14ac:dyDescent="0.3">
      <c r="A31490" s="2">
        <v>9.3100000000000006E-3</v>
      </c>
      <c r="B31490" t="s">
        <v>55239</v>
      </c>
    </row>
    <row r="31491" spans="1:2" x14ac:dyDescent="0.3">
      <c r="A31491" s="2">
        <v>2.3285569922245099E-3</v>
      </c>
      <c r="B31491" t="s">
        <v>55238</v>
      </c>
    </row>
    <row r="31492" spans="1:2" x14ac:dyDescent="0.3">
      <c r="A31492" s="2">
        <v>0.255651078920339</v>
      </c>
      <c r="B31492" t="s">
        <v>55237</v>
      </c>
    </row>
    <row r="31493" spans="1:2" x14ac:dyDescent="0.3">
      <c r="A31493" s="2">
        <v>1.79732</v>
      </c>
      <c r="B31493" t="s">
        <v>55236</v>
      </c>
    </row>
    <row r="31494" spans="1:2" x14ac:dyDescent="0.3">
      <c r="A31494" s="2">
        <v>3.9914499999999999</v>
      </c>
      <c r="B31494" t="s">
        <v>55235</v>
      </c>
    </row>
    <row r="31495" spans="1:2" x14ac:dyDescent="0.3">
      <c r="A31495" s="2">
        <v>29.6724882551942</v>
      </c>
      <c r="B31495" t="s">
        <v>55234</v>
      </c>
    </row>
    <row r="31496" spans="1:2" x14ac:dyDescent="0.3">
      <c r="A31496" s="2">
        <v>26.922907551191798</v>
      </c>
      <c r="B31496" t="s">
        <v>55233</v>
      </c>
    </row>
    <row r="31497" spans="1:2" x14ac:dyDescent="0.3">
      <c r="A31497" s="2">
        <v>77.914369516361106</v>
      </c>
      <c r="B31497" t="s">
        <v>55232</v>
      </c>
    </row>
    <row r="31498" spans="1:2" x14ac:dyDescent="0.3">
      <c r="A31498" s="2">
        <v>1284.3204706346201</v>
      </c>
      <c r="B31498" t="s">
        <v>55231</v>
      </c>
    </row>
    <row r="31499" spans="1:2" x14ac:dyDescent="0.3">
      <c r="A31499" s="2">
        <v>3.0931088893942098</v>
      </c>
      <c r="B31499" t="s">
        <v>55230</v>
      </c>
    </row>
    <row r="31500" spans="1:2" x14ac:dyDescent="0.3">
      <c r="A31500" s="2">
        <v>9.1240000000000002E-2</v>
      </c>
      <c r="B31500" t="s">
        <v>55229</v>
      </c>
    </row>
    <row r="31501" spans="1:2" x14ac:dyDescent="0.3">
      <c r="A31501" s="2">
        <v>18.29598</v>
      </c>
      <c r="B31501" t="s">
        <v>55228</v>
      </c>
    </row>
    <row r="31502" spans="1:2" x14ac:dyDescent="0.3">
      <c r="A31502" s="2">
        <v>0.17339055724454699</v>
      </c>
      <c r="B31502" t="s">
        <v>55227</v>
      </c>
    </row>
    <row r="31503" spans="1:2" x14ac:dyDescent="0.3">
      <c r="A31503" s="2">
        <v>2.0800698147301802</v>
      </c>
      <c r="B31503" t="s">
        <v>55226</v>
      </c>
    </row>
    <row r="31504" spans="1:2" x14ac:dyDescent="0.3">
      <c r="A31504" s="2">
        <v>0.17427999999999999</v>
      </c>
      <c r="B31504" t="s">
        <v>55225</v>
      </c>
    </row>
    <row r="31505" spans="1:2" x14ac:dyDescent="0.3">
      <c r="A31505" s="2">
        <v>406.25227041779198</v>
      </c>
      <c r="B31505" t="s">
        <v>55224</v>
      </c>
    </row>
    <row r="31506" spans="1:2" x14ac:dyDescent="0.3">
      <c r="A31506" s="2">
        <v>5.6496454956570199</v>
      </c>
      <c r="B31506" t="s">
        <v>55223</v>
      </c>
    </row>
    <row r="31507" spans="1:2" x14ac:dyDescent="0.3">
      <c r="A31507" s="2">
        <v>43.614887135385999</v>
      </c>
      <c r="B31507" t="s">
        <v>55222</v>
      </c>
    </row>
    <row r="31508" spans="1:2" x14ac:dyDescent="0.3">
      <c r="A31508" s="2">
        <v>40.276657588192698</v>
      </c>
      <c r="B31508" t="s">
        <v>55221</v>
      </c>
    </row>
    <row r="31509" spans="1:2" x14ac:dyDescent="0.3">
      <c r="A31509" s="2">
        <v>9.3672931210462093E-2</v>
      </c>
      <c r="B31509" t="s">
        <v>55220</v>
      </c>
    </row>
    <row r="31510" spans="1:2" x14ac:dyDescent="0.3">
      <c r="A31510" s="2">
        <v>8.8199999999999997E-3</v>
      </c>
      <c r="B31510" t="s">
        <v>55219</v>
      </c>
    </row>
    <row r="31511" spans="1:2" x14ac:dyDescent="0.3">
      <c r="A31511" s="2">
        <v>1.3533803680284899</v>
      </c>
      <c r="B31511" t="s">
        <v>55218</v>
      </c>
    </row>
    <row r="31512" spans="1:2" x14ac:dyDescent="0.3">
      <c r="A31512" s="2">
        <v>0.46395940610103897</v>
      </c>
      <c r="B31512" t="s">
        <v>55217</v>
      </c>
    </row>
    <row r="31513" spans="1:2" x14ac:dyDescent="0.3">
      <c r="A31513" s="2">
        <v>0.97150349851982498</v>
      </c>
      <c r="B31513" t="s">
        <v>55216</v>
      </c>
    </row>
    <row r="31514" spans="1:2" x14ac:dyDescent="0.3">
      <c r="A31514" s="2">
        <v>3.5842554686769699</v>
      </c>
      <c r="B31514" t="s">
        <v>55215</v>
      </c>
    </row>
    <row r="31515" spans="1:2" x14ac:dyDescent="0.3">
      <c r="A31515" s="2">
        <v>1.3557092045249599</v>
      </c>
      <c r="B31515" t="s">
        <v>55214</v>
      </c>
    </row>
    <row r="31516" spans="1:2" x14ac:dyDescent="0.3">
      <c r="A31516" s="2">
        <v>1.3822555297472401</v>
      </c>
      <c r="B31516" t="s">
        <v>55213</v>
      </c>
    </row>
    <row r="31517" spans="1:2" x14ac:dyDescent="0.3">
      <c r="A31517" s="2">
        <v>2.5886200000000001</v>
      </c>
      <c r="B31517" t="s">
        <v>55212</v>
      </c>
    </row>
    <row r="31518" spans="1:2" x14ac:dyDescent="0.3">
      <c r="A31518" s="2">
        <v>309.40345000000002</v>
      </c>
      <c r="B31518" t="s">
        <v>55211</v>
      </c>
    </row>
    <row r="31519" spans="1:2" x14ac:dyDescent="0.3">
      <c r="A31519" s="2">
        <v>6.5389600000000003</v>
      </c>
      <c r="B31519" t="s">
        <v>55210</v>
      </c>
    </row>
    <row r="31520" spans="1:2" x14ac:dyDescent="0.3">
      <c r="A31520" s="2">
        <v>9.4210000000000002E-2</v>
      </c>
      <c r="B31520" t="s">
        <v>55209</v>
      </c>
    </row>
    <row r="31521" spans="1:2" x14ac:dyDescent="0.3">
      <c r="A31521" s="2">
        <v>160.837803004693</v>
      </c>
      <c r="B31521" t="s">
        <v>55208</v>
      </c>
    </row>
    <row r="31522" spans="1:2" x14ac:dyDescent="0.3">
      <c r="A31522" s="2">
        <v>8.5647279676589697E-3</v>
      </c>
      <c r="B31522" t="s">
        <v>55207</v>
      </c>
    </row>
    <row r="31523" spans="1:2" x14ac:dyDescent="0.3">
      <c r="A31523" s="2">
        <v>1.86215</v>
      </c>
      <c r="B31523" t="s">
        <v>55206</v>
      </c>
    </row>
    <row r="31524" spans="1:2" x14ac:dyDescent="0.3">
      <c r="A31524" s="2">
        <v>6.5599999999999999E-3</v>
      </c>
      <c r="B31524" t="s">
        <v>55205</v>
      </c>
    </row>
    <row r="31525" spans="1:2" x14ac:dyDescent="0.3">
      <c r="A31525" s="2">
        <v>0.19281000000000001</v>
      </c>
      <c r="B31525" t="s">
        <v>55204</v>
      </c>
    </row>
    <row r="31526" spans="1:2" x14ac:dyDescent="0.3">
      <c r="A31526" s="2">
        <v>17.316368740232601</v>
      </c>
      <c r="B31526" t="s">
        <v>55203</v>
      </c>
    </row>
    <row r="31527" spans="1:2" x14ac:dyDescent="0.3">
      <c r="A31527" s="2">
        <v>7.8819266217733403E-3</v>
      </c>
      <c r="B31527" t="s">
        <v>55202</v>
      </c>
    </row>
    <row r="31528" spans="1:2" x14ac:dyDescent="0.3">
      <c r="A31528" s="2">
        <v>0.114222654424495</v>
      </c>
      <c r="B31528" t="s">
        <v>55201</v>
      </c>
    </row>
    <row r="31529" spans="1:2" x14ac:dyDescent="0.3">
      <c r="A31529" s="2">
        <v>24.256440000000001</v>
      </c>
      <c r="B31529" t="s">
        <v>55200</v>
      </c>
    </row>
    <row r="31530" spans="1:2" x14ac:dyDescent="0.3">
      <c r="A31530" s="2">
        <v>5.23270363933779E-2</v>
      </c>
      <c r="B31530" t="s">
        <v>55199</v>
      </c>
    </row>
    <row r="31531" spans="1:2" x14ac:dyDescent="0.3">
      <c r="A31531" s="2">
        <v>2.4359462042514899</v>
      </c>
      <c r="B31531" t="s">
        <v>55198</v>
      </c>
    </row>
    <row r="31532" spans="1:2" x14ac:dyDescent="0.3">
      <c r="A31532" s="2">
        <v>0.27350127441342698</v>
      </c>
      <c r="B31532" t="s">
        <v>55197</v>
      </c>
    </row>
    <row r="31533" spans="1:2" x14ac:dyDescent="0.3">
      <c r="A31533" s="2">
        <v>7.9000000000000008E-3</v>
      </c>
      <c r="B31533" t="s">
        <v>55196</v>
      </c>
    </row>
    <row r="31534" spans="1:2" x14ac:dyDescent="0.3">
      <c r="A31534" s="2">
        <v>2.6020991773033499E-2</v>
      </c>
      <c r="B31534" t="s">
        <v>55195</v>
      </c>
    </row>
    <row r="31535" spans="1:2" x14ac:dyDescent="0.3">
      <c r="A31535" s="2">
        <v>0.14513999999999999</v>
      </c>
      <c r="B31535" t="s">
        <v>55194</v>
      </c>
    </row>
    <row r="31536" spans="1:2" x14ac:dyDescent="0.3">
      <c r="A31536" s="2">
        <v>84.673320000000004</v>
      </c>
      <c r="B31536" t="s">
        <v>55193</v>
      </c>
    </row>
    <row r="31537" spans="1:2" x14ac:dyDescent="0.3">
      <c r="A31537" s="2">
        <v>6.8103000046258397E-2</v>
      </c>
      <c r="B31537" t="s">
        <v>55192</v>
      </c>
    </row>
    <row r="31538" spans="1:2" x14ac:dyDescent="0.3">
      <c r="A31538" s="2">
        <v>8.7689157601915202E-2</v>
      </c>
      <c r="B31538" t="s">
        <v>55191</v>
      </c>
    </row>
    <row r="31539" spans="1:2" x14ac:dyDescent="0.3">
      <c r="A31539" s="2">
        <v>0.13511338691689001</v>
      </c>
      <c r="B31539" t="s">
        <v>55190</v>
      </c>
    </row>
    <row r="31540" spans="1:2" x14ac:dyDescent="0.3">
      <c r="A31540" s="2">
        <v>0.47444999999999998</v>
      </c>
      <c r="B31540" t="s">
        <v>55189</v>
      </c>
    </row>
    <row r="31541" spans="1:2" x14ac:dyDescent="0.3">
      <c r="A31541" s="2">
        <v>0.70651702073023903</v>
      </c>
      <c r="B31541" t="s">
        <v>55188</v>
      </c>
    </row>
    <row r="31542" spans="1:2" x14ac:dyDescent="0.3">
      <c r="A31542" s="2">
        <v>0.39596999999999999</v>
      </c>
      <c r="B31542" t="s">
        <v>55187</v>
      </c>
    </row>
    <row r="31543" spans="1:2" x14ac:dyDescent="0.3">
      <c r="A31543" s="2">
        <v>2.5764399999999998</v>
      </c>
      <c r="B31543" t="s">
        <v>55186</v>
      </c>
    </row>
    <row r="31544" spans="1:2" x14ac:dyDescent="0.3">
      <c r="A31544" s="2">
        <v>34.7059</v>
      </c>
      <c r="B31544" t="s">
        <v>55185</v>
      </c>
    </row>
    <row r="31545" spans="1:2" x14ac:dyDescent="0.3">
      <c r="A31545" s="2">
        <v>4.0348421558385403E-3</v>
      </c>
      <c r="B31545" t="s">
        <v>55184</v>
      </c>
    </row>
    <row r="31546" spans="1:2" x14ac:dyDescent="0.3">
      <c r="A31546" s="2">
        <v>1.03705</v>
      </c>
      <c r="B31546" t="s">
        <v>55183</v>
      </c>
    </row>
    <row r="31547" spans="1:2" x14ac:dyDescent="0.3">
      <c r="A31547" s="2">
        <v>0.35082000000000002</v>
      </c>
      <c r="B31547" t="s">
        <v>55182</v>
      </c>
    </row>
    <row r="31548" spans="1:2" x14ac:dyDescent="0.3">
      <c r="A31548" s="2">
        <v>5.5486905554861297</v>
      </c>
      <c r="B31548" t="s">
        <v>55181</v>
      </c>
    </row>
    <row r="31549" spans="1:2" x14ac:dyDescent="0.3">
      <c r="A31549" s="2">
        <v>2.25271</v>
      </c>
      <c r="B31549" t="s">
        <v>55180</v>
      </c>
    </row>
    <row r="31550" spans="1:2" x14ac:dyDescent="0.3">
      <c r="A31550" s="2">
        <v>1.8298440912398099E-3</v>
      </c>
      <c r="B31550" t="s">
        <v>55179</v>
      </c>
    </row>
    <row r="31551" spans="1:2" x14ac:dyDescent="0.3">
      <c r="A31551" s="2">
        <v>21.8203458309689</v>
      </c>
      <c r="B31551" t="s">
        <v>55178</v>
      </c>
    </row>
    <row r="31552" spans="1:2" x14ac:dyDescent="0.3">
      <c r="A31552" s="2">
        <v>2.72800254475843</v>
      </c>
      <c r="B31552" t="s">
        <v>55177</v>
      </c>
    </row>
    <row r="31553" spans="1:2" x14ac:dyDescent="0.3">
      <c r="A31553" s="2">
        <v>5.9365912597659901E-2</v>
      </c>
      <c r="B31553" t="s">
        <v>55176</v>
      </c>
    </row>
    <row r="31554" spans="1:2" x14ac:dyDescent="0.3">
      <c r="A31554" s="2">
        <v>1.5747043205436202E-2</v>
      </c>
      <c r="B31554" t="s">
        <v>55175</v>
      </c>
    </row>
    <row r="31555" spans="1:2" x14ac:dyDescent="0.3">
      <c r="A31555" s="2">
        <v>8.7221884175144607E-2</v>
      </c>
      <c r="B31555" t="s">
        <v>55174</v>
      </c>
    </row>
    <row r="31556" spans="1:2" x14ac:dyDescent="0.3">
      <c r="A31556" s="2">
        <v>9.0406499999999994</v>
      </c>
      <c r="B31556" t="s">
        <v>5838</v>
      </c>
    </row>
    <row r="31557" spans="1:2" x14ac:dyDescent="0.3">
      <c r="A31557" s="2">
        <v>0.897986177633886</v>
      </c>
      <c r="B31557" t="s">
        <v>55173</v>
      </c>
    </row>
    <row r="31558" spans="1:2" x14ac:dyDescent="0.3">
      <c r="A31558" s="2">
        <v>1.99248667025659</v>
      </c>
      <c r="B31558" t="s">
        <v>55172</v>
      </c>
    </row>
    <row r="31559" spans="1:2" x14ac:dyDescent="0.3">
      <c r="A31559" s="2">
        <v>9.8011975621141403</v>
      </c>
      <c r="B31559" t="s">
        <v>55171</v>
      </c>
    </row>
    <row r="31560" spans="1:2" x14ac:dyDescent="0.3">
      <c r="A31560" s="2">
        <v>0.314655245489736</v>
      </c>
      <c r="B31560" t="s">
        <v>55170</v>
      </c>
    </row>
    <row r="31561" spans="1:2" x14ac:dyDescent="0.3">
      <c r="A31561" s="2">
        <v>9.81774961228392E-2</v>
      </c>
      <c r="B31561" t="s">
        <v>55169</v>
      </c>
    </row>
    <row r="31562" spans="1:2" x14ac:dyDescent="0.3">
      <c r="A31562" s="2">
        <v>15.244960000000001</v>
      </c>
      <c r="B31562" t="s">
        <v>55168</v>
      </c>
    </row>
    <row r="31563" spans="1:2" x14ac:dyDescent="0.3">
      <c r="A31563" s="2">
        <v>3.4099999999999998E-3</v>
      </c>
      <c r="B31563" t="s">
        <v>55167</v>
      </c>
    </row>
    <row r="31564" spans="1:2" x14ac:dyDescent="0.3">
      <c r="A31564" s="2">
        <v>0.49889753637437001</v>
      </c>
      <c r="B31564" t="s">
        <v>55166</v>
      </c>
    </row>
    <row r="31565" spans="1:2" x14ac:dyDescent="0.3">
      <c r="A31565" s="2">
        <v>0.52304198114294398</v>
      </c>
      <c r="B31565" t="s">
        <v>55165</v>
      </c>
    </row>
    <row r="31566" spans="1:2" x14ac:dyDescent="0.3">
      <c r="A31566" s="2">
        <v>0.12774553223445501</v>
      </c>
      <c r="B31566" t="s">
        <v>55164</v>
      </c>
    </row>
    <row r="31567" spans="1:2" x14ac:dyDescent="0.3">
      <c r="A31567" s="2">
        <v>0.70265999999999995</v>
      </c>
      <c r="B31567" t="s">
        <v>55163</v>
      </c>
    </row>
    <row r="31568" spans="1:2" x14ac:dyDescent="0.3">
      <c r="A31568" s="2">
        <v>15.11504</v>
      </c>
      <c r="B31568" t="s">
        <v>55162</v>
      </c>
    </row>
    <row r="31569" spans="1:2" x14ac:dyDescent="0.3">
      <c r="A31569" s="2">
        <v>0.99707999999999997</v>
      </c>
      <c r="B31569" t="s">
        <v>55161</v>
      </c>
    </row>
    <row r="31570" spans="1:2" x14ac:dyDescent="0.3">
      <c r="A31570" s="2">
        <v>1.2324944320415701</v>
      </c>
      <c r="B31570" t="s">
        <v>55160</v>
      </c>
    </row>
    <row r="31571" spans="1:2" x14ac:dyDescent="0.3">
      <c r="A31571" s="2">
        <v>1.4</v>
      </c>
      <c r="B31571" t="s">
        <v>55159</v>
      </c>
    </row>
    <row r="31572" spans="1:2" x14ac:dyDescent="0.3">
      <c r="A31572" s="2">
        <v>0.34200000000000003</v>
      </c>
      <c r="B31572" t="s">
        <v>55158</v>
      </c>
    </row>
    <row r="31573" spans="1:2" x14ac:dyDescent="0.3">
      <c r="A31573" s="2">
        <v>3.5024099999999998</v>
      </c>
      <c r="B31573" t="s">
        <v>55157</v>
      </c>
    </row>
    <row r="31574" spans="1:2" x14ac:dyDescent="0.3">
      <c r="A31574" s="2">
        <v>1.3401799999999999</v>
      </c>
      <c r="B31574" t="s">
        <v>55156</v>
      </c>
    </row>
    <row r="31575" spans="1:2" x14ac:dyDescent="0.3">
      <c r="A31575" s="2">
        <v>3.5574869812551202</v>
      </c>
      <c r="B31575" t="s">
        <v>55155</v>
      </c>
    </row>
    <row r="31576" spans="1:2" x14ac:dyDescent="0.3">
      <c r="A31576" s="2">
        <v>0.62335693386971103</v>
      </c>
      <c r="B31576" t="s">
        <v>55154</v>
      </c>
    </row>
    <row r="31577" spans="1:2" x14ac:dyDescent="0.3">
      <c r="A31577" s="2">
        <v>2.06995</v>
      </c>
      <c r="B31577" t="s">
        <v>55153</v>
      </c>
    </row>
    <row r="31578" spans="1:2" x14ac:dyDescent="0.3">
      <c r="A31578" s="2">
        <v>1.3564499999999999</v>
      </c>
      <c r="B31578" t="s">
        <v>55152</v>
      </c>
    </row>
    <row r="31579" spans="1:2" x14ac:dyDescent="0.3">
      <c r="A31579" s="2">
        <v>85.60615</v>
      </c>
      <c r="B31579" t="s">
        <v>55151</v>
      </c>
    </row>
    <row r="31580" spans="1:2" x14ac:dyDescent="0.3">
      <c r="A31580" s="2">
        <v>16.795466487946101</v>
      </c>
      <c r="B31580" t="s">
        <v>55150</v>
      </c>
    </row>
    <row r="31581" spans="1:2" x14ac:dyDescent="0.3">
      <c r="A31581" s="2">
        <v>9.0539999999999995E-2</v>
      </c>
      <c r="B31581" t="s">
        <v>55149</v>
      </c>
    </row>
    <row r="31582" spans="1:2" x14ac:dyDescent="0.3">
      <c r="A31582" s="2">
        <v>1.69323</v>
      </c>
      <c r="B31582" t="s">
        <v>55148</v>
      </c>
    </row>
    <row r="31583" spans="1:2" x14ac:dyDescent="0.3">
      <c r="A31583" s="2">
        <v>2.7993199999999998</v>
      </c>
      <c r="B31583" t="s">
        <v>55147</v>
      </c>
    </row>
    <row r="31584" spans="1:2" x14ac:dyDescent="0.3">
      <c r="A31584" s="2">
        <v>63.834670000000003</v>
      </c>
      <c r="B31584" t="s">
        <v>55146</v>
      </c>
    </row>
    <row r="31585" spans="1:2" x14ac:dyDescent="0.3">
      <c r="A31585" s="2">
        <v>80.739310000000003</v>
      </c>
      <c r="B31585" t="s">
        <v>55145</v>
      </c>
    </row>
    <row r="31586" spans="1:2" x14ac:dyDescent="0.3">
      <c r="A31586" s="2">
        <v>376.52866999999998</v>
      </c>
      <c r="B31586" t="s">
        <v>55144</v>
      </c>
    </row>
    <row r="31587" spans="1:2" x14ac:dyDescent="0.3">
      <c r="A31587" s="2">
        <v>20.339749999999999</v>
      </c>
      <c r="B31587" t="s">
        <v>55143</v>
      </c>
    </row>
    <row r="31588" spans="1:2" x14ac:dyDescent="0.3">
      <c r="A31588" s="2">
        <v>38.687440000000002</v>
      </c>
      <c r="B31588" t="s">
        <v>55142</v>
      </c>
    </row>
    <row r="31589" spans="1:2" x14ac:dyDescent="0.3">
      <c r="A31589" s="2">
        <v>81.066556504348995</v>
      </c>
      <c r="B31589" t="s">
        <v>55141</v>
      </c>
    </row>
    <row r="31590" spans="1:2" x14ac:dyDescent="0.3">
      <c r="A31590" s="2">
        <v>1179.9813300000001</v>
      </c>
      <c r="B31590" t="s">
        <v>55140</v>
      </c>
    </row>
    <row r="31591" spans="1:2" x14ac:dyDescent="0.3">
      <c r="A31591" s="2">
        <v>0.18071658244561301</v>
      </c>
      <c r="B31591" t="s">
        <v>55139</v>
      </c>
    </row>
    <row r="31592" spans="1:2" x14ac:dyDescent="0.3">
      <c r="A31592" s="2">
        <v>2.0000000000000002E-5</v>
      </c>
      <c r="B31592" t="s">
        <v>55138</v>
      </c>
    </row>
    <row r="31593" spans="1:2" x14ac:dyDescent="0.3">
      <c r="A31593" s="2">
        <v>1.3034335920764499</v>
      </c>
      <c r="B31593" t="s">
        <v>55137</v>
      </c>
    </row>
    <row r="31594" spans="1:2" x14ac:dyDescent="0.3">
      <c r="A31594" s="2">
        <v>3.0109064218201299E-2</v>
      </c>
      <c r="B31594" t="s">
        <v>639</v>
      </c>
    </row>
    <row r="31595" spans="1:2" x14ac:dyDescent="0.3">
      <c r="A31595" s="2">
        <v>0.119416739387415</v>
      </c>
      <c r="B31595" t="s">
        <v>55136</v>
      </c>
    </row>
    <row r="31596" spans="1:2" x14ac:dyDescent="0.3">
      <c r="A31596" s="2">
        <v>3.9199999999999999E-3</v>
      </c>
      <c r="B31596" t="s">
        <v>55135</v>
      </c>
    </row>
    <row r="31597" spans="1:2" x14ac:dyDescent="0.3">
      <c r="A31597" s="2">
        <v>0.11756999999999999</v>
      </c>
      <c r="B31597" t="s">
        <v>55134</v>
      </c>
    </row>
    <row r="31598" spans="1:2" x14ac:dyDescent="0.3">
      <c r="A31598" s="2">
        <v>168.00947328672399</v>
      </c>
      <c r="B31598" t="s">
        <v>55133</v>
      </c>
    </row>
    <row r="31599" spans="1:2" x14ac:dyDescent="0.3">
      <c r="A31599" s="2">
        <v>3.8150000000000003E-2</v>
      </c>
      <c r="B31599" t="s">
        <v>55132</v>
      </c>
    </row>
    <row r="31600" spans="1:2" x14ac:dyDescent="0.3">
      <c r="A31600" s="2">
        <v>1.4342220905810099</v>
      </c>
      <c r="B31600" t="s">
        <v>55131</v>
      </c>
    </row>
    <row r="31601" spans="1:2" x14ac:dyDescent="0.3">
      <c r="A31601" s="2">
        <v>4.335E-2</v>
      </c>
      <c r="B31601" t="s">
        <v>55130</v>
      </c>
    </row>
    <row r="31602" spans="1:2" x14ac:dyDescent="0.3">
      <c r="A31602" s="2">
        <v>58.966238328340701</v>
      </c>
      <c r="B31602" t="s">
        <v>55129</v>
      </c>
    </row>
    <row r="31603" spans="1:2" x14ac:dyDescent="0.3">
      <c r="A31603" s="2">
        <v>2.8908073319358998</v>
      </c>
      <c r="B31603" t="s">
        <v>55128</v>
      </c>
    </row>
    <row r="31604" spans="1:2" x14ac:dyDescent="0.3">
      <c r="A31604" s="2">
        <v>0.49387484254706898</v>
      </c>
      <c r="B31604" t="s">
        <v>55127</v>
      </c>
    </row>
    <row r="31605" spans="1:2" x14ac:dyDescent="0.3">
      <c r="A31605" s="2">
        <v>4.7912600000000003</v>
      </c>
      <c r="B31605" t="s">
        <v>55126</v>
      </c>
    </row>
    <row r="31606" spans="1:2" x14ac:dyDescent="0.3">
      <c r="A31606" s="2">
        <v>1.50612843809386E-3</v>
      </c>
      <c r="B31606" t="s">
        <v>55125</v>
      </c>
    </row>
    <row r="31607" spans="1:2" x14ac:dyDescent="0.3">
      <c r="A31607" s="2">
        <v>5.2097562747010903E-3</v>
      </c>
      <c r="B31607" t="s">
        <v>55124</v>
      </c>
    </row>
    <row r="31608" spans="1:2" x14ac:dyDescent="0.3">
      <c r="A31608" s="2">
        <v>62.069869616577797</v>
      </c>
      <c r="B31608" t="s">
        <v>55123</v>
      </c>
    </row>
    <row r="31609" spans="1:2" x14ac:dyDescent="0.3">
      <c r="A31609" s="2">
        <v>6.1612557574397</v>
      </c>
      <c r="B31609" t="s">
        <v>55122</v>
      </c>
    </row>
    <row r="31610" spans="1:2" x14ac:dyDescent="0.3">
      <c r="A31610" s="2">
        <v>4.72649001531551E-3</v>
      </c>
      <c r="B31610" t="s">
        <v>55121</v>
      </c>
    </row>
    <row r="31611" spans="1:2" x14ac:dyDescent="0.3">
      <c r="A31611" s="2">
        <v>6.3150495197977297E-3</v>
      </c>
      <c r="B31611" t="s">
        <v>55120</v>
      </c>
    </row>
    <row r="31612" spans="1:2" x14ac:dyDescent="0.3">
      <c r="A31612" s="2">
        <v>0.10224027742044201</v>
      </c>
      <c r="B31612" t="s">
        <v>55119</v>
      </c>
    </row>
    <row r="31613" spans="1:2" x14ac:dyDescent="0.3">
      <c r="A31613" s="2">
        <v>6.4638233597974198E-3</v>
      </c>
      <c r="B31613" t="s">
        <v>55118</v>
      </c>
    </row>
    <row r="31614" spans="1:2" x14ac:dyDescent="0.3">
      <c r="A31614" s="2">
        <v>1000</v>
      </c>
      <c r="B31614" t="s">
        <v>640</v>
      </c>
    </row>
    <row r="31615" spans="1:2" x14ac:dyDescent="0.3">
      <c r="A31615" s="2">
        <v>48.066946339108199</v>
      </c>
      <c r="B31615" t="s">
        <v>55117</v>
      </c>
    </row>
    <row r="31616" spans="1:2" x14ac:dyDescent="0.3">
      <c r="A31616" s="2">
        <v>5.8243259010864596</v>
      </c>
      <c r="B31616" t="s">
        <v>55116</v>
      </c>
    </row>
    <row r="31617" spans="1:2" x14ac:dyDescent="0.3">
      <c r="A31617" s="2">
        <v>0.15545999999999999</v>
      </c>
      <c r="B31617" t="s">
        <v>55115</v>
      </c>
    </row>
    <row r="31618" spans="1:2" x14ac:dyDescent="0.3">
      <c r="A31618" s="2">
        <v>2.6436535032027999</v>
      </c>
      <c r="B31618" t="s">
        <v>55114</v>
      </c>
    </row>
    <row r="31619" spans="1:2" x14ac:dyDescent="0.3">
      <c r="A31619" s="2">
        <v>2.7776096515423698</v>
      </c>
      <c r="B31619" t="s">
        <v>55113</v>
      </c>
    </row>
    <row r="31620" spans="1:2" x14ac:dyDescent="0.3">
      <c r="A31620" s="2">
        <v>4.61024762533414E-3</v>
      </c>
      <c r="B31620" t="s">
        <v>55112</v>
      </c>
    </row>
    <row r="31621" spans="1:2" x14ac:dyDescent="0.3">
      <c r="A31621" s="2">
        <v>0.10823000000000001</v>
      </c>
      <c r="B31621" t="s">
        <v>55111</v>
      </c>
    </row>
    <row r="31622" spans="1:2" x14ac:dyDescent="0.3">
      <c r="A31622" s="2">
        <v>2.83688902239351E-2</v>
      </c>
      <c r="B31622" t="s">
        <v>55110</v>
      </c>
    </row>
    <row r="31623" spans="1:2" x14ac:dyDescent="0.3">
      <c r="A31623" s="2">
        <v>1.2901199999999999</v>
      </c>
      <c r="B31623" t="s">
        <v>55109</v>
      </c>
    </row>
    <row r="31624" spans="1:2" x14ac:dyDescent="0.3">
      <c r="A31624" s="2">
        <v>9.3145451539330598E-2</v>
      </c>
      <c r="B31624" t="s">
        <v>55108</v>
      </c>
    </row>
    <row r="31625" spans="1:2" x14ac:dyDescent="0.3">
      <c r="A31625" s="2">
        <v>2.07050198085631E-3</v>
      </c>
      <c r="B31625" t="s">
        <v>55107</v>
      </c>
    </row>
    <row r="31626" spans="1:2" x14ac:dyDescent="0.3">
      <c r="A31626" s="2">
        <v>55.399419999999999</v>
      </c>
      <c r="B31626" t="s">
        <v>55106</v>
      </c>
    </row>
    <row r="31627" spans="1:2" x14ac:dyDescent="0.3">
      <c r="A31627" s="2">
        <v>14.7651082214315</v>
      </c>
      <c r="B31627" t="s">
        <v>55105</v>
      </c>
    </row>
    <row r="31628" spans="1:2" x14ac:dyDescent="0.3">
      <c r="A31628" s="2">
        <v>4.4040600000000003</v>
      </c>
      <c r="B31628" t="s">
        <v>55104</v>
      </c>
    </row>
    <row r="31629" spans="1:2" x14ac:dyDescent="0.3">
      <c r="A31629" s="2">
        <v>0.207939438343831</v>
      </c>
      <c r="B31629" t="s">
        <v>55103</v>
      </c>
    </row>
    <row r="31630" spans="1:2" x14ac:dyDescent="0.3">
      <c r="A31630" s="2">
        <v>0.18052000000000001</v>
      </c>
      <c r="B31630" t="s">
        <v>55102</v>
      </c>
    </row>
    <row r="31631" spans="1:2" x14ac:dyDescent="0.3">
      <c r="A31631" s="2">
        <v>17.595350873095398</v>
      </c>
      <c r="B31631" t="s">
        <v>55101</v>
      </c>
    </row>
    <row r="31632" spans="1:2" x14ac:dyDescent="0.3">
      <c r="A31632" s="2">
        <v>3.4779999999999998E-2</v>
      </c>
      <c r="B31632" t="s">
        <v>55100</v>
      </c>
    </row>
    <row r="31633" spans="1:2" x14ac:dyDescent="0.3">
      <c r="A31633" s="2">
        <v>80.18441</v>
      </c>
      <c r="B31633" t="s">
        <v>55099</v>
      </c>
    </row>
    <row r="31634" spans="1:2" x14ac:dyDescent="0.3">
      <c r="A31634" s="2">
        <v>47.522190000000002</v>
      </c>
      <c r="B31634" t="s">
        <v>55098</v>
      </c>
    </row>
    <row r="31635" spans="1:2" x14ac:dyDescent="0.3">
      <c r="A31635" s="2">
        <v>24.1742589473325</v>
      </c>
      <c r="B31635" t="s">
        <v>55097</v>
      </c>
    </row>
    <row r="31636" spans="1:2" x14ac:dyDescent="0.3">
      <c r="A31636" s="2">
        <v>0.67054000000000002</v>
      </c>
      <c r="B31636" t="s">
        <v>55096</v>
      </c>
    </row>
    <row r="31637" spans="1:2" x14ac:dyDescent="0.3">
      <c r="A31637" s="2">
        <v>3.4420395998710503E-2</v>
      </c>
      <c r="B31637" t="s">
        <v>55095</v>
      </c>
    </row>
    <row r="31638" spans="1:2" x14ac:dyDescent="0.3">
      <c r="A31638" s="2">
        <v>0.18055715503825701</v>
      </c>
      <c r="B31638" t="s">
        <v>55094</v>
      </c>
    </row>
    <row r="31639" spans="1:2" x14ac:dyDescent="0.3">
      <c r="A31639" s="2">
        <v>6.4075258897519499E-2</v>
      </c>
      <c r="B31639" t="s">
        <v>55093</v>
      </c>
    </row>
    <row r="31640" spans="1:2" x14ac:dyDescent="0.3">
      <c r="A31640" s="2">
        <v>1.1663153903829799</v>
      </c>
      <c r="B31640" t="s">
        <v>55092</v>
      </c>
    </row>
    <row r="31641" spans="1:2" x14ac:dyDescent="0.3">
      <c r="A31641" s="2">
        <v>0.28422315359876399</v>
      </c>
      <c r="B31641" t="s">
        <v>55091</v>
      </c>
    </row>
    <row r="31642" spans="1:2" x14ac:dyDescent="0.3">
      <c r="A31642" s="2">
        <v>7.6094968790299203E-3</v>
      </c>
      <c r="B31642" t="s">
        <v>55090</v>
      </c>
    </row>
    <row r="31643" spans="1:2" x14ac:dyDescent="0.3">
      <c r="A31643" s="2">
        <v>0.101096496511691</v>
      </c>
      <c r="B31643" t="s">
        <v>55089</v>
      </c>
    </row>
    <row r="31644" spans="1:2" x14ac:dyDescent="0.3">
      <c r="A31644" s="2">
        <v>9.0270000000000003E-2</v>
      </c>
      <c r="B31644" t="s">
        <v>55088</v>
      </c>
    </row>
    <row r="31645" spans="1:2" x14ac:dyDescent="0.3">
      <c r="A31645" s="2">
        <v>11.7356949779694</v>
      </c>
      <c r="B31645" t="s">
        <v>55087</v>
      </c>
    </row>
    <row r="31646" spans="1:2" x14ac:dyDescent="0.3">
      <c r="A31646" s="2">
        <v>33.173819246935899</v>
      </c>
      <c r="B31646" t="s">
        <v>55086</v>
      </c>
    </row>
    <row r="31647" spans="1:2" x14ac:dyDescent="0.3">
      <c r="A31647" s="2">
        <v>18.632885027785701</v>
      </c>
      <c r="B31647" t="s">
        <v>55085</v>
      </c>
    </row>
    <row r="31648" spans="1:2" x14ac:dyDescent="0.3">
      <c r="A31648" s="2">
        <v>11.7356949779694</v>
      </c>
      <c r="B31648" t="s">
        <v>55084</v>
      </c>
    </row>
    <row r="31649" spans="1:2" x14ac:dyDescent="0.3">
      <c r="A31649" s="2">
        <v>5.7065286345033703E-2</v>
      </c>
      <c r="B31649" t="s">
        <v>55083</v>
      </c>
    </row>
    <row r="31650" spans="1:2" x14ac:dyDescent="0.3">
      <c r="A31650" s="2">
        <v>0.57730999999999999</v>
      </c>
      <c r="B31650" t="s">
        <v>55082</v>
      </c>
    </row>
    <row r="31651" spans="1:2" x14ac:dyDescent="0.3">
      <c r="A31651" s="2">
        <v>0.155158869988753</v>
      </c>
      <c r="B31651" t="s">
        <v>55081</v>
      </c>
    </row>
    <row r="31652" spans="1:2" x14ac:dyDescent="0.3">
      <c r="A31652" s="2">
        <v>6.4394498819957693E-2</v>
      </c>
      <c r="B31652" t="s">
        <v>55080</v>
      </c>
    </row>
    <row r="31653" spans="1:2" x14ac:dyDescent="0.3">
      <c r="A31653" s="2">
        <v>9.4740000000000005E-2</v>
      </c>
      <c r="B31653" t="s">
        <v>55079</v>
      </c>
    </row>
    <row r="31654" spans="1:2" x14ac:dyDescent="0.3">
      <c r="A31654" s="2">
        <v>0.49521999999999999</v>
      </c>
      <c r="B31654" t="s">
        <v>55078</v>
      </c>
    </row>
    <row r="31655" spans="1:2" x14ac:dyDescent="0.3">
      <c r="A31655" s="2">
        <v>4.4909999999999999E-2</v>
      </c>
      <c r="B31655" t="s">
        <v>55077</v>
      </c>
    </row>
    <row r="31656" spans="1:2" x14ac:dyDescent="0.3">
      <c r="A31656" s="2">
        <v>7.1067600000000004</v>
      </c>
      <c r="B31656" t="s">
        <v>55076</v>
      </c>
    </row>
    <row r="31657" spans="1:2" x14ac:dyDescent="0.3">
      <c r="A31657" s="2">
        <v>3.3870948910518603E-2</v>
      </c>
      <c r="B31657" t="s">
        <v>55075</v>
      </c>
    </row>
    <row r="31658" spans="1:2" x14ac:dyDescent="0.3">
      <c r="A31658" s="2">
        <v>1.70675322664402</v>
      </c>
      <c r="B31658" t="s">
        <v>55074</v>
      </c>
    </row>
    <row r="31659" spans="1:2" x14ac:dyDescent="0.3">
      <c r="A31659" s="2">
        <v>1.413E-2</v>
      </c>
      <c r="B31659" t="s">
        <v>55073</v>
      </c>
    </row>
    <row r="31660" spans="1:2" x14ac:dyDescent="0.3">
      <c r="A31660" s="2">
        <v>24.186990000000002</v>
      </c>
      <c r="B31660" t="s">
        <v>55072</v>
      </c>
    </row>
    <row r="31661" spans="1:2" x14ac:dyDescent="0.3">
      <c r="A31661" s="2">
        <v>2.2637625500945999</v>
      </c>
      <c r="B31661" t="s">
        <v>55071</v>
      </c>
    </row>
    <row r="31662" spans="1:2" x14ac:dyDescent="0.3">
      <c r="A31662" s="2">
        <v>4.0939999999999997E-2</v>
      </c>
      <c r="B31662" t="s">
        <v>55070</v>
      </c>
    </row>
    <row r="31663" spans="1:2" x14ac:dyDescent="0.3">
      <c r="A31663" s="2">
        <v>4.90672772542892E-2</v>
      </c>
      <c r="B31663" t="s">
        <v>55069</v>
      </c>
    </row>
    <row r="31664" spans="1:2" x14ac:dyDescent="0.3">
      <c r="A31664" s="2">
        <v>26.768376291149998</v>
      </c>
      <c r="B31664" t="s">
        <v>55068</v>
      </c>
    </row>
    <row r="31665" spans="1:2" x14ac:dyDescent="0.3">
      <c r="A31665" s="2">
        <v>1.2813459923275301</v>
      </c>
      <c r="B31665" t="s">
        <v>55067</v>
      </c>
    </row>
    <row r="31666" spans="1:2" x14ac:dyDescent="0.3">
      <c r="A31666" s="2">
        <v>16.155438186510299</v>
      </c>
      <c r="B31666" t="s">
        <v>55066</v>
      </c>
    </row>
    <row r="31667" spans="1:2" x14ac:dyDescent="0.3">
      <c r="A31667" s="2">
        <v>2.4989999999999998E-2</v>
      </c>
      <c r="B31667" t="s">
        <v>55065</v>
      </c>
    </row>
    <row r="31668" spans="1:2" x14ac:dyDescent="0.3">
      <c r="A31668" s="2">
        <v>10.11547</v>
      </c>
      <c r="B31668" t="s">
        <v>55064</v>
      </c>
    </row>
    <row r="31669" spans="1:2" x14ac:dyDescent="0.3">
      <c r="A31669" s="2">
        <v>1.1293853619381999</v>
      </c>
      <c r="B31669" t="s">
        <v>55063</v>
      </c>
    </row>
    <row r="31670" spans="1:2" x14ac:dyDescent="0.3">
      <c r="A31670" s="2">
        <v>7.0269840766157197</v>
      </c>
      <c r="B31670" t="s">
        <v>55062</v>
      </c>
    </row>
    <row r="31671" spans="1:2" x14ac:dyDescent="0.3">
      <c r="A31671" s="2">
        <v>29.619670537804101</v>
      </c>
      <c r="B31671" t="s">
        <v>55061</v>
      </c>
    </row>
    <row r="31672" spans="1:2" x14ac:dyDescent="0.3">
      <c r="A31672" s="2">
        <v>4.5080732040502296</v>
      </c>
      <c r="B31672" t="s">
        <v>55060</v>
      </c>
    </row>
    <row r="31673" spans="1:2" x14ac:dyDescent="0.3">
      <c r="A31673" s="2">
        <v>1.5535372484172201</v>
      </c>
      <c r="B31673" t="s">
        <v>55059</v>
      </c>
    </row>
    <row r="31674" spans="1:2" x14ac:dyDescent="0.3">
      <c r="A31674" s="2">
        <v>3.8610356565986699</v>
      </c>
      <c r="B31674" t="s">
        <v>55058</v>
      </c>
    </row>
    <row r="31675" spans="1:2" x14ac:dyDescent="0.3">
      <c r="A31675" s="2">
        <v>52.703279999999999</v>
      </c>
      <c r="B31675" t="s">
        <v>55057</v>
      </c>
    </row>
    <row r="31676" spans="1:2" x14ac:dyDescent="0.3">
      <c r="A31676" s="2">
        <v>23.869029010804802</v>
      </c>
      <c r="B31676" t="s">
        <v>55056</v>
      </c>
    </row>
    <row r="31677" spans="1:2" x14ac:dyDescent="0.3">
      <c r="A31677" s="2">
        <v>32.415410000000001</v>
      </c>
      <c r="B31677" t="s">
        <v>55055</v>
      </c>
    </row>
    <row r="31678" spans="1:2" x14ac:dyDescent="0.3">
      <c r="A31678" s="2">
        <v>76.411112072032793</v>
      </c>
      <c r="B31678" t="s">
        <v>55054</v>
      </c>
    </row>
    <row r="31679" spans="1:2" x14ac:dyDescent="0.3">
      <c r="A31679" s="2">
        <v>0.49252000000000001</v>
      </c>
      <c r="B31679" t="s">
        <v>55053</v>
      </c>
    </row>
    <row r="31680" spans="1:2" x14ac:dyDescent="0.3">
      <c r="A31680" s="2">
        <v>0.70172000000000001</v>
      </c>
      <c r="B31680" t="s">
        <v>55052</v>
      </c>
    </row>
    <row r="31681" spans="1:2" x14ac:dyDescent="0.3">
      <c r="A31681" s="2">
        <v>8.8620000000000004E-2</v>
      </c>
      <c r="B31681" t="s">
        <v>55051</v>
      </c>
    </row>
    <row r="31682" spans="1:2" x14ac:dyDescent="0.3">
      <c r="A31682" s="2">
        <v>0.24535689075009801</v>
      </c>
      <c r="B31682" t="s">
        <v>55050</v>
      </c>
    </row>
    <row r="31683" spans="1:2" x14ac:dyDescent="0.3">
      <c r="A31683" s="2">
        <v>2.65613592357023</v>
      </c>
      <c r="B31683" t="s">
        <v>55049</v>
      </c>
    </row>
    <row r="31684" spans="1:2" x14ac:dyDescent="0.3">
      <c r="A31684" s="2">
        <v>0.35496</v>
      </c>
      <c r="B31684" t="s">
        <v>55048</v>
      </c>
    </row>
    <row r="31685" spans="1:2" x14ac:dyDescent="0.3">
      <c r="A31685" s="2">
        <v>0.76490000000000002</v>
      </c>
      <c r="B31685" t="s">
        <v>55047</v>
      </c>
    </row>
    <row r="31686" spans="1:2" x14ac:dyDescent="0.3">
      <c r="A31686" s="2">
        <v>11.90925</v>
      </c>
      <c r="B31686" t="s">
        <v>55046</v>
      </c>
    </row>
    <row r="31687" spans="1:2" x14ac:dyDescent="0.3">
      <c r="A31687" s="2">
        <v>6.1830351667284996E-4</v>
      </c>
      <c r="B31687" t="s">
        <v>55045</v>
      </c>
    </row>
    <row r="31688" spans="1:2" x14ac:dyDescent="0.3">
      <c r="A31688" s="2">
        <v>2.3000000000000001E-4</v>
      </c>
      <c r="B31688" t="s">
        <v>55044</v>
      </c>
    </row>
    <row r="31689" spans="1:2" x14ac:dyDescent="0.3">
      <c r="A31689" s="2">
        <v>0.56943687599050696</v>
      </c>
      <c r="B31689" t="s">
        <v>55043</v>
      </c>
    </row>
    <row r="31690" spans="1:2" x14ac:dyDescent="0.3">
      <c r="A31690" s="2">
        <v>13.603185079705099</v>
      </c>
      <c r="B31690" t="s">
        <v>55042</v>
      </c>
    </row>
    <row r="31691" spans="1:2" x14ac:dyDescent="0.3">
      <c r="A31691" s="2">
        <v>20.053801805024602</v>
      </c>
      <c r="B31691" t="s">
        <v>55041</v>
      </c>
    </row>
    <row r="31692" spans="1:2" x14ac:dyDescent="0.3">
      <c r="A31692" s="2">
        <v>61.506618645226901</v>
      </c>
      <c r="B31692" t="s">
        <v>55040</v>
      </c>
    </row>
    <row r="31693" spans="1:2" x14ac:dyDescent="0.3">
      <c r="A31693" s="2">
        <v>14.947928604434001</v>
      </c>
      <c r="B31693" t="s">
        <v>55039</v>
      </c>
    </row>
    <row r="31694" spans="1:2" x14ac:dyDescent="0.3">
      <c r="A31694" s="2">
        <v>8.0064395556010908</v>
      </c>
      <c r="B31694" t="s">
        <v>55038</v>
      </c>
    </row>
    <row r="31695" spans="1:2" x14ac:dyDescent="0.3">
      <c r="A31695" s="2">
        <v>32.791289999999996</v>
      </c>
      <c r="B31695" t="s">
        <v>55037</v>
      </c>
    </row>
    <row r="31696" spans="1:2" x14ac:dyDescent="0.3">
      <c r="A31696" s="2">
        <v>44.821218032881603</v>
      </c>
      <c r="B31696" t="s">
        <v>55036</v>
      </c>
    </row>
    <row r="31697" spans="1:2" x14ac:dyDescent="0.3">
      <c r="A31697" s="2">
        <v>24.699639999999999</v>
      </c>
      <c r="B31697" t="s">
        <v>55035</v>
      </c>
    </row>
    <row r="31698" spans="1:2" x14ac:dyDescent="0.3">
      <c r="A31698" s="2">
        <v>24.849039999999999</v>
      </c>
      <c r="B31698" t="s">
        <v>55034</v>
      </c>
    </row>
    <row r="31699" spans="1:2" x14ac:dyDescent="0.3">
      <c r="A31699" s="2">
        <v>3.05063915000746E-3</v>
      </c>
      <c r="B31699" t="s">
        <v>55033</v>
      </c>
    </row>
    <row r="31700" spans="1:2" x14ac:dyDescent="0.3">
      <c r="A31700" s="2">
        <v>2.9555962956038899E-2</v>
      </c>
      <c r="B31700" t="s">
        <v>55032</v>
      </c>
    </row>
    <row r="31701" spans="1:2" x14ac:dyDescent="0.3">
      <c r="A31701" s="2">
        <v>0.12296033801247901</v>
      </c>
      <c r="B31701" t="s">
        <v>55031</v>
      </c>
    </row>
    <row r="31702" spans="1:2" x14ac:dyDescent="0.3">
      <c r="A31702" s="2">
        <v>178.81029000000001</v>
      </c>
      <c r="B31702" t="s">
        <v>55030</v>
      </c>
    </row>
    <row r="31703" spans="1:2" x14ac:dyDescent="0.3">
      <c r="A31703" s="2">
        <v>2.5973135863232501E-2</v>
      </c>
      <c r="B31703" t="s">
        <v>55029</v>
      </c>
    </row>
    <row r="31704" spans="1:2" x14ac:dyDescent="0.3">
      <c r="A31704" s="2">
        <v>9.8879099999999998</v>
      </c>
      <c r="B31704" t="s">
        <v>55028</v>
      </c>
    </row>
    <row r="31705" spans="1:2" x14ac:dyDescent="0.3">
      <c r="A31705" s="2">
        <v>288.93126999999998</v>
      </c>
      <c r="B31705" t="s">
        <v>55027</v>
      </c>
    </row>
    <row r="31706" spans="1:2" x14ac:dyDescent="0.3">
      <c r="A31706" s="2">
        <v>14.574927327183801</v>
      </c>
      <c r="B31706" t="s">
        <v>55026</v>
      </c>
    </row>
    <row r="31707" spans="1:2" x14ac:dyDescent="0.3">
      <c r="A31707" s="2">
        <v>858.47077000000002</v>
      </c>
      <c r="B31707" t="s">
        <v>55025</v>
      </c>
    </row>
    <row r="31708" spans="1:2" x14ac:dyDescent="0.3">
      <c r="A31708" s="2">
        <v>59.647479596902102</v>
      </c>
      <c r="B31708" t="s">
        <v>55024</v>
      </c>
    </row>
    <row r="31709" spans="1:2" x14ac:dyDescent="0.3">
      <c r="A31709" s="2">
        <v>5.5877168536313704</v>
      </c>
      <c r="B31709" t="s">
        <v>55023</v>
      </c>
    </row>
    <row r="31710" spans="1:2" x14ac:dyDescent="0.3">
      <c r="A31710" s="2">
        <v>93.236289999999997</v>
      </c>
      <c r="B31710" t="s">
        <v>55022</v>
      </c>
    </row>
    <row r="31711" spans="1:2" x14ac:dyDescent="0.3">
      <c r="A31711" s="2">
        <v>22.019401328064902</v>
      </c>
      <c r="B31711" t="s">
        <v>55021</v>
      </c>
    </row>
    <row r="31712" spans="1:2" x14ac:dyDescent="0.3">
      <c r="A31712" s="2">
        <v>7.3185377216978402</v>
      </c>
      <c r="B31712" t="s">
        <v>55020</v>
      </c>
    </row>
    <row r="31713" spans="1:2" x14ac:dyDescent="0.3">
      <c r="A31713" s="2">
        <v>4.3909999999999998E-2</v>
      </c>
      <c r="B31713" t="s">
        <v>55019</v>
      </c>
    </row>
    <row r="31714" spans="1:2" x14ac:dyDescent="0.3">
      <c r="A31714" s="2">
        <v>3.7000000000000002E-3</v>
      </c>
      <c r="B31714" t="s">
        <v>55018</v>
      </c>
    </row>
    <row r="31715" spans="1:2" x14ac:dyDescent="0.3">
      <c r="A31715" s="2">
        <v>13.603185079705099</v>
      </c>
      <c r="B31715" t="s">
        <v>55017</v>
      </c>
    </row>
    <row r="31716" spans="1:2" x14ac:dyDescent="0.3">
      <c r="A31716" s="2">
        <v>1069.15190422664</v>
      </c>
      <c r="B31716" t="s">
        <v>55016</v>
      </c>
    </row>
    <row r="31717" spans="1:2" x14ac:dyDescent="0.3">
      <c r="A31717" s="2">
        <v>15.0895204644329</v>
      </c>
      <c r="B31717" t="s">
        <v>55015</v>
      </c>
    </row>
    <row r="31718" spans="1:2" x14ac:dyDescent="0.3">
      <c r="A31718" s="2">
        <v>13.5961582179649</v>
      </c>
      <c r="B31718" t="s">
        <v>55014</v>
      </c>
    </row>
    <row r="31719" spans="1:2" x14ac:dyDescent="0.3">
      <c r="A31719" s="2">
        <v>0.325898648478394</v>
      </c>
      <c r="B31719" t="s">
        <v>55013</v>
      </c>
    </row>
    <row r="31720" spans="1:2" x14ac:dyDescent="0.3">
      <c r="A31720" s="2">
        <v>56.736359999999998</v>
      </c>
      <c r="B31720" t="s">
        <v>55012</v>
      </c>
    </row>
    <row r="31721" spans="1:2" x14ac:dyDescent="0.3">
      <c r="A31721" s="2">
        <v>33.718664647945197</v>
      </c>
      <c r="B31721" t="s">
        <v>55011</v>
      </c>
    </row>
    <row r="31722" spans="1:2" x14ac:dyDescent="0.3">
      <c r="A31722" s="2">
        <v>38.749937332536497</v>
      </c>
      <c r="B31722" t="s">
        <v>55010</v>
      </c>
    </row>
    <row r="31723" spans="1:2" x14ac:dyDescent="0.3">
      <c r="A31723" s="2">
        <v>492.18628000000001</v>
      </c>
      <c r="B31723" t="s">
        <v>55009</v>
      </c>
    </row>
    <row r="31724" spans="1:2" x14ac:dyDescent="0.3">
      <c r="A31724" s="2">
        <v>2200</v>
      </c>
      <c r="B31724" t="s">
        <v>55008</v>
      </c>
    </row>
    <row r="31725" spans="1:2" x14ac:dyDescent="0.3">
      <c r="A31725" s="2">
        <v>123.24890000000001</v>
      </c>
      <c r="B31725" t="s">
        <v>55007</v>
      </c>
    </row>
    <row r="31726" spans="1:2" x14ac:dyDescent="0.3">
      <c r="A31726" s="2">
        <v>3.8399576642539102</v>
      </c>
      <c r="B31726" t="s">
        <v>55006</v>
      </c>
    </row>
    <row r="31727" spans="1:2" x14ac:dyDescent="0.3">
      <c r="A31727" s="2">
        <v>5.3707399999999996</v>
      </c>
      <c r="B31727" t="s">
        <v>55005</v>
      </c>
    </row>
    <row r="31728" spans="1:2" x14ac:dyDescent="0.3">
      <c r="A31728" s="2">
        <v>25.059930000000001</v>
      </c>
      <c r="B31728" t="s">
        <v>55004</v>
      </c>
    </row>
    <row r="31729" spans="1:2" x14ac:dyDescent="0.3">
      <c r="A31729" s="2">
        <v>5.4419539341210399</v>
      </c>
      <c r="B31729" t="s">
        <v>55003</v>
      </c>
    </row>
    <row r="31730" spans="1:2" x14ac:dyDescent="0.3">
      <c r="A31730" s="2">
        <v>7.9601202369658299</v>
      </c>
      <c r="B31730" t="s">
        <v>55002</v>
      </c>
    </row>
    <row r="31731" spans="1:2" x14ac:dyDescent="0.3">
      <c r="A31731" s="2">
        <v>6.2333197298329601</v>
      </c>
      <c r="B31731" t="s">
        <v>55001</v>
      </c>
    </row>
    <row r="31732" spans="1:2" x14ac:dyDescent="0.3">
      <c r="A31732" s="2">
        <v>10.231629999999999</v>
      </c>
      <c r="B31732" t="s">
        <v>6096</v>
      </c>
    </row>
    <row r="31733" spans="1:2" x14ac:dyDescent="0.3">
      <c r="A31733" s="2">
        <v>45.221110000000003</v>
      </c>
      <c r="B31733" t="s">
        <v>55000</v>
      </c>
    </row>
    <row r="31734" spans="1:2" x14ac:dyDescent="0.3">
      <c r="A31734" s="2">
        <v>5.4854172922094602</v>
      </c>
      <c r="B31734" t="s">
        <v>54999</v>
      </c>
    </row>
    <row r="31735" spans="1:2" x14ac:dyDescent="0.3">
      <c r="A31735" s="2">
        <v>36.455455153876599</v>
      </c>
      <c r="B31735" t="s">
        <v>54998</v>
      </c>
    </row>
    <row r="31736" spans="1:2" x14ac:dyDescent="0.3">
      <c r="A31736" s="2">
        <v>1.13985</v>
      </c>
      <c r="B31736" t="s">
        <v>54997</v>
      </c>
    </row>
    <row r="31737" spans="1:2" x14ac:dyDescent="0.3">
      <c r="A31737" s="2">
        <v>2.0295984907710101E-2</v>
      </c>
      <c r="B31737" t="s">
        <v>54996</v>
      </c>
    </row>
    <row r="31738" spans="1:2" x14ac:dyDescent="0.3">
      <c r="A31738" s="2">
        <v>1.4542999999999999</v>
      </c>
      <c r="B31738" t="s">
        <v>54995</v>
      </c>
    </row>
    <row r="31739" spans="1:2" x14ac:dyDescent="0.3">
      <c r="A31739" s="2">
        <v>8.2704000000000004</v>
      </c>
      <c r="B31739" t="s">
        <v>54994</v>
      </c>
    </row>
    <row r="31740" spans="1:2" x14ac:dyDescent="0.3">
      <c r="A31740" s="2">
        <v>9.9552064538441094</v>
      </c>
      <c r="B31740" t="s">
        <v>54993</v>
      </c>
    </row>
    <row r="31741" spans="1:2" x14ac:dyDescent="0.3">
      <c r="A31741" s="2">
        <v>2.5919999999999999E-2</v>
      </c>
      <c r="B31741" t="s">
        <v>2401</v>
      </c>
    </row>
    <row r="31742" spans="1:2" x14ac:dyDescent="0.3">
      <c r="A31742" s="2">
        <v>8.7500000000000008E-3</v>
      </c>
      <c r="B31742" t="s">
        <v>54992</v>
      </c>
    </row>
    <row r="31743" spans="1:2" x14ac:dyDescent="0.3">
      <c r="A31743" s="2">
        <v>8.0241975669961899E-2</v>
      </c>
      <c r="B31743" t="s">
        <v>54991</v>
      </c>
    </row>
    <row r="31744" spans="1:2" x14ac:dyDescent="0.3">
      <c r="A31744" s="2">
        <v>2.14441232481936E-2</v>
      </c>
      <c r="B31744" t="s">
        <v>54990</v>
      </c>
    </row>
    <row r="31745" spans="1:2" x14ac:dyDescent="0.3">
      <c r="A31745" s="2">
        <v>21.402148980142201</v>
      </c>
      <c r="B31745" t="s">
        <v>54989</v>
      </c>
    </row>
    <row r="31746" spans="1:2" x14ac:dyDescent="0.3">
      <c r="A31746" s="2">
        <v>76.336190000000002</v>
      </c>
      <c r="B31746" t="s">
        <v>54988</v>
      </c>
    </row>
    <row r="31747" spans="1:2" x14ac:dyDescent="0.3">
      <c r="A31747" s="2">
        <v>6.9291736112764403E-3</v>
      </c>
      <c r="B31747" t="s">
        <v>54987</v>
      </c>
    </row>
    <row r="31748" spans="1:2" x14ac:dyDescent="0.3">
      <c r="A31748" s="2">
        <v>3.4310741025740901E-2</v>
      </c>
      <c r="B31748" t="s">
        <v>54986</v>
      </c>
    </row>
    <row r="31749" spans="1:2" x14ac:dyDescent="0.3">
      <c r="A31749" s="2">
        <v>1.48173</v>
      </c>
      <c r="B31749" t="s">
        <v>54985</v>
      </c>
    </row>
    <row r="31750" spans="1:2" x14ac:dyDescent="0.3">
      <c r="A31750" s="2">
        <v>45.055452949237498</v>
      </c>
      <c r="B31750" t="s">
        <v>54984</v>
      </c>
    </row>
    <row r="31751" spans="1:2" x14ac:dyDescent="0.3">
      <c r="A31751" s="2">
        <v>0.43799944141880498</v>
      </c>
      <c r="B31751" t="s">
        <v>54983</v>
      </c>
    </row>
    <row r="31752" spans="1:2" x14ac:dyDescent="0.3">
      <c r="A31752" s="2">
        <v>42.695390000000003</v>
      </c>
      <c r="B31752" t="s">
        <v>54982</v>
      </c>
    </row>
    <row r="31753" spans="1:2" x14ac:dyDescent="0.3">
      <c r="A31753" s="2">
        <v>3.0800000000000001E-2</v>
      </c>
      <c r="B31753" t="s">
        <v>54981</v>
      </c>
    </row>
    <row r="31754" spans="1:2" x14ac:dyDescent="0.3">
      <c r="A31754" s="2">
        <v>3.8865799999999999</v>
      </c>
      <c r="B31754" t="s">
        <v>54980</v>
      </c>
    </row>
    <row r="31755" spans="1:2" x14ac:dyDescent="0.3">
      <c r="A31755" s="2">
        <v>5.1870099999999999</v>
      </c>
      <c r="B31755" t="s">
        <v>54979</v>
      </c>
    </row>
    <row r="31756" spans="1:2" x14ac:dyDescent="0.3">
      <c r="A31756" s="2">
        <v>1.50726123764544</v>
      </c>
      <c r="B31756" t="s">
        <v>54978</v>
      </c>
    </row>
    <row r="31757" spans="1:2" x14ac:dyDescent="0.3">
      <c r="A31757" s="2">
        <v>0.78664999999999996</v>
      </c>
      <c r="B31757" t="s">
        <v>54977</v>
      </c>
    </row>
    <row r="31758" spans="1:2" x14ac:dyDescent="0.3">
      <c r="A31758" s="2">
        <v>2.95187</v>
      </c>
      <c r="B31758" t="s">
        <v>54976</v>
      </c>
    </row>
    <row r="31759" spans="1:2" x14ac:dyDescent="0.3">
      <c r="A31759" s="2">
        <v>302.50730055724102</v>
      </c>
      <c r="B31759" t="s">
        <v>54975</v>
      </c>
    </row>
    <row r="31760" spans="1:2" x14ac:dyDescent="0.3">
      <c r="A31760" s="2">
        <v>1.39435</v>
      </c>
      <c r="B31760" t="s">
        <v>54974</v>
      </c>
    </row>
    <row r="31761" spans="1:2" x14ac:dyDescent="0.3">
      <c r="A31761" s="2">
        <v>0.46550999999999998</v>
      </c>
      <c r="B31761" t="s">
        <v>54973</v>
      </c>
    </row>
    <row r="31762" spans="1:2" x14ac:dyDescent="0.3">
      <c r="A31762" s="2">
        <v>1.3496605680048901</v>
      </c>
      <c r="B31762" t="s">
        <v>54972</v>
      </c>
    </row>
    <row r="31763" spans="1:2" x14ac:dyDescent="0.3">
      <c r="A31763" s="2">
        <v>0.73031172278849998</v>
      </c>
      <c r="B31763" t="s">
        <v>54971</v>
      </c>
    </row>
    <row r="31764" spans="1:2" x14ac:dyDescent="0.3">
      <c r="A31764" s="2">
        <v>0.76864100504924804</v>
      </c>
      <c r="B31764" t="s">
        <v>54970</v>
      </c>
    </row>
    <row r="31765" spans="1:2" x14ac:dyDescent="0.3">
      <c r="A31765" s="2">
        <v>5.3928367505010302</v>
      </c>
      <c r="B31765" t="s">
        <v>54969</v>
      </c>
    </row>
    <row r="31766" spans="1:2" x14ac:dyDescent="0.3">
      <c r="A31766" s="2">
        <v>2.3441368871777901</v>
      </c>
      <c r="B31766" t="s">
        <v>54968</v>
      </c>
    </row>
    <row r="31767" spans="1:2" x14ac:dyDescent="0.3">
      <c r="A31767" s="2">
        <v>0.24861</v>
      </c>
      <c r="B31767" t="s">
        <v>54967</v>
      </c>
    </row>
    <row r="31768" spans="1:2" x14ac:dyDescent="0.3">
      <c r="A31768" s="2">
        <v>0.32229000000000002</v>
      </c>
      <c r="B31768" t="s">
        <v>54966</v>
      </c>
    </row>
    <row r="31769" spans="1:2" x14ac:dyDescent="0.3">
      <c r="A31769" s="2">
        <v>44.67698</v>
      </c>
      <c r="B31769" t="s">
        <v>54965</v>
      </c>
    </row>
    <row r="31770" spans="1:2" x14ac:dyDescent="0.3">
      <c r="A31770" s="2">
        <v>100.99015</v>
      </c>
      <c r="B31770" t="s">
        <v>54964</v>
      </c>
    </row>
    <row r="31771" spans="1:2" x14ac:dyDescent="0.3">
      <c r="A31771" s="2">
        <v>4.22620039337228</v>
      </c>
      <c r="B31771" t="s">
        <v>54963</v>
      </c>
    </row>
    <row r="31772" spans="1:2" x14ac:dyDescent="0.3">
      <c r="A31772" s="2">
        <v>2.32534310515992</v>
      </c>
      <c r="B31772" t="s">
        <v>54962</v>
      </c>
    </row>
    <row r="31773" spans="1:2" x14ac:dyDescent="0.3">
      <c r="A31773" s="2">
        <v>10.497461706299999</v>
      </c>
      <c r="B31773" t="s">
        <v>54961</v>
      </c>
    </row>
    <row r="31774" spans="1:2" x14ac:dyDescent="0.3">
      <c r="A31774" s="2">
        <v>14.9853248249511</v>
      </c>
      <c r="B31774" t="s">
        <v>54960</v>
      </c>
    </row>
    <row r="31775" spans="1:2" x14ac:dyDescent="0.3">
      <c r="A31775" s="2">
        <v>20.515009065278001</v>
      </c>
      <c r="B31775" t="s">
        <v>54959</v>
      </c>
    </row>
    <row r="31776" spans="1:2" x14ac:dyDescent="0.3">
      <c r="A31776" s="2">
        <v>33.634693843478701</v>
      </c>
      <c r="B31776" t="s">
        <v>54958</v>
      </c>
    </row>
    <row r="31777" spans="1:2" x14ac:dyDescent="0.3">
      <c r="A31777" s="2">
        <v>42.153735947407903</v>
      </c>
      <c r="B31777" t="s">
        <v>54957</v>
      </c>
    </row>
    <row r="31778" spans="1:2" x14ac:dyDescent="0.3">
      <c r="A31778" s="2">
        <v>56.4756909512232</v>
      </c>
      <c r="B31778" t="s">
        <v>54956</v>
      </c>
    </row>
    <row r="31779" spans="1:2" x14ac:dyDescent="0.3">
      <c r="A31779" s="2">
        <v>137.40209999999999</v>
      </c>
      <c r="B31779" t="s">
        <v>54955</v>
      </c>
    </row>
    <row r="31780" spans="1:2" x14ac:dyDescent="0.3">
      <c r="A31780" s="2">
        <v>7.7799999999999996E-3</v>
      </c>
      <c r="B31780" t="s">
        <v>54954</v>
      </c>
    </row>
    <row r="31781" spans="1:2" x14ac:dyDescent="0.3">
      <c r="A31781" s="2">
        <v>48.428190000000001</v>
      </c>
      <c r="B31781" t="s">
        <v>54953</v>
      </c>
    </row>
    <row r="31782" spans="1:2" x14ac:dyDescent="0.3">
      <c r="A31782" s="2">
        <v>13.226411911371301</v>
      </c>
      <c r="B31782" t="s">
        <v>54952</v>
      </c>
    </row>
    <row r="31783" spans="1:2" x14ac:dyDescent="0.3">
      <c r="A31783" s="2">
        <v>4.1153134770024398</v>
      </c>
      <c r="B31783" t="s">
        <v>54951</v>
      </c>
    </row>
    <row r="31784" spans="1:2" x14ac:dyDescent="0.3">
      <c r="A31784" s="2">
        <v>9.4133103398739204E-2</v>
      </c>
      <c r="B31784" t="s">
        <v>54950</v>
      </c>
    </row>
    <row r="31785" spans="1:2" x14ac:dyDescent="0.3">
      <c r="A31785" s="2">
        <v>7.8566443981947301E-3</v>
      </c>
      <c r="B31785" t="s">
        <v>54949</v>
      </c>
    </row>
    <row r="31786" spans="1:2" x14ac:dyDescent="0.3">
      <c r="A31786" s="2">
        <v>18.364460000000001</v>
      </c>
      <c r="B31786" t="s">
        <v>54948</v>
      </c>
    </row>
    <row r="31787" spans="1:2" x14ac:dyDescent="0.3">
      <c r="A31787" s="2">
        <v>0.248848773324506</v>
      </c>
      <c r="B31787" t="s">
        <v>54947</v>
      </c>
    </row>
    <row r="31788" spans="1:2" x14ac:dyDescent="0.3">
      <c r="A31788" s="2">
        <v>3.2</v>
      </c>
      <c r="B31788" t="s">
        <v>6076</v>
      </c>
    </row>
    <row r="31789" spans="1:2" x14ac:dyDescent="0.3">
      <c r="A31789" s="2">
        <v>0.54338925132849103</v>
      </c>
      <c r="B31789" t="s">
        <v>54946</v>
      </c>
    </row>
    <row r="31790" spans="1:2" x14ac:dyDescent="0.3">
      <c r="A31790" s="2">
        <v>22.59207</v>
      </c>
      <c r="B31790" t="s">
        <v>54945</v>
      </c>
    </row>
    <row r="31791" spans="1:2" x14ac:dyDescent="0.3">
      <c r="A31791" s="2">
        <v>6.232E-2</v>
      </c>
      <c r="B31791" t="s">
        <v>54944</v>
      </c>
    </row>
    <row r="31792" spans="1:2" x14ac:dyDescent="0.3">
      <c r="A31792" s="2">
        <v>0.12418044037518799</v>
      </c>
      <c r="B31792" t="s">
        <v>54943</v>
      </c>
    </row>
    <row r="31793" spans="1:2" x14ac:dyDescent="0.3">
      <c r="A31793" s="2">
        <v>46.022361297960899</v>
      </c>
      <c r="B31793" t="s">
        <v>54942</v>
      </c>
    </row>
    <row r="31794" spans="1:2" x14ac:dyDescent="0.3">
      <c r="A31794" s="2">
        <v>22.15504</v>
      </c>
      <c r="B31794" t="s">
        <v>54941</v>
      </c>
    </row>
    <row r="31795" spans="1:2" x14ac:dyDescent="0.3">
      <c r="A31795" s="2">
        <v>6.4710418136406904</v>
      </c>
      <c r="B31795" t="s">
        <v>54940</v>
      </c>
    </row>
    <row r="31796" spans="1:2" x14ac:dyDescent="0.3">
      <c r="A31796" s="2">
        <v>6.5428107813027001</v>
      </c>
      <c r="B31796" t="s">
        <v>54939</v>
      </c>
    </row>
    <row r="31797" spans="1:2" x14ac:dyDescent="0.3">
      <c r="A31797" s="2">
        <v>39.771306257984698</v>
      </c>
      <c r="B31797" t="s">
        <v>54938</v>
      </c>
    </row>
    <row r="31798" spans="1:2" x14ac:dyDescent="0.3">
      <c r="A31798" s="2">
        <v>166.19609440464299</v>
      </c>
      <c r="B31798" t="s">
        <v>54937</v>
      </c>
    </row>
    <row r="31799" spans="1:2" x14ac:dyDescent="0.3">
      <c r="A31799" s="2">
        <v>2.3644799999999999</v>
      </c>
      <c r="B31799" t="s">
        <v>54936</v>
      </c>
    </row>
    <row r="31800" spans="1:2" x14ac:dyDescent="0.3">
      <c r="A31800" s="2">
        <v>104.447825076106</v>
      </c>
      <c r="B31800" t="s">
        <v>54935</v>
      </c>
    </row>
    <row r="31801" spans="1:2" x14ac:dyDescent="0.3">
      <c r="A31801" s="2">
        <v>9.1471800000000005</v>
      </c>
      <c r="B31801" t="s">
        <v>54934</v>
      </c>
    </row>
    <row r="31802" spans="1:2" x14ac:dyDescent="0.3">
      <c r="A31802" s="2">
        <v>23.235479999999999</v>
      </c>
      <c r="B31802" t="s">
        <v>54933</v>
      </c>
    </row>
    <row r="31803" spans="1:2" x14ac:dyDescent="0.3">
      <c r="A31803" s="2">
        <v>1.22738299926735</v>
      </c>
      <c r="B31803" t="s">
        <v>54932</v>
      </c>
    </row>
    <row r="31804" spans="1:2" x14ac:dyDescent="0.3">
      <c r="A31804" s="2">
        <v>1.22738299926735</v>
      </c>
      <c r="B31804" t="s">
        <v>54931</v>
      </c>
    </row>
    <row r="31805" spans="1:2" x14ac:dyDescent="0.3">
      <c r="A31805" s="2">
        <v>1.5829200000000001</v>
      </c>
      <c r="B31805" t="s">
        <v>54930</v>
      </c>
    </row>
    <row r="31806" spans="1:2" x14ac:dyDescent="0.3">
      <c r="A31806" s="2">
        <v>1.17679758950471</v>
      </c>
      <c r="B31806" t="s">
        <v>54929</v>
      </c>
    </row>
    <row r="31807" spans="1:2" x14ac:dyDescent="0.3">
      <c r="A31807" s="2">
        <v>46.794670000000004</v>
      </c>
      <c r="B31807" t="s">
        <v>54928</v>
      </c>
    </row>
    <row r="31808" spans="1:2" x14ac:dyDescent="0.3">
      <c r="A31808" s="2">
        <v>68.060043509947207</v>
      </c>
      <c r="B31808" t="s">
        <v>54927</v>
      </c>
    </row>
    <row r="31809" spans="1:2" x14ac:dyDescent="0.3">
      <c r="A31809" s="2">
        <v>0.72582000000000002</v>
      </c>
      <c r="B31809" t="s">
        <v>54926</v>
      </c>
    </row>
    <row r="31810" spans="1:2" x14ac:dyDescent="0.3">
      <c r="A31810" s="2">
        <v>65.326639999999998</v>
      </c>
      <c r="B31810" t="s">
        <v>54925</v>
      </c>
    </row>
    <row r="31811" spans="1:2" x14ac:dyDescent="0.3">
      <c r="A31811" s="2">
        <v>12.9058580823735</v>
      </c>
      <c r="B31811" t="s">
        <v>54924</v>
      </c>
    </row>
    <row r="31812" spans="1:2" x14ac:dyDescent="0.3">
      <c r="A31812" s="2">
        <v>1.06819</v>
      </c>
      <c r="B31812" t="s">
        <v>54923</v>
      </c>
    </row>
    <row r="31813" spans="1:2" x14ac:dyDescent="0.3">
      <c r="A31813" s="2">
        <v>3.8044293067879903E-2</v>
      </c>
      <c r="B31813" t="s">
        <v>54922</v>
      </c>
    </row>
    <row r="31814" spans="1:2" x14ac:dyDescent="0.3">
      <c r="A31814" s="2">
        <v>0.233664340262878</v>
      </c>
      <c r="B31814" t="s">
        <v>54921</v>
      </c>
    </row>
    <row r="31815" spans="1:2" x14ac:dyDescent="0.3">
      <c r="A31815" s="2">
        <v>0.66405999999999998</v>
      </c>
      <c r="B31815" t="s">
        <v>54920</v>
      </c>
    </row>
    <row r="31816" spans="1:2" x14ac:dyDescent="0.3">
      <c r="A31816" s="2">
        <v>5.2241044623195103</v>
      </c>
      <c r="B31816" t="s">
        <v>54919</v>
      </c>
    </row>
    <row r="31817" spans="1:2" x14ac:dyDescent="0.3">
      <c r="A31817" s="2">
        <v>13.623430000000001</v>
      </c>
      <c r="B31817" t="s">
        <v>54918</v>
      </c>
    </row>
    <row r="31818" spans="1:2" x14ac:dyDescent="0.3">
      <c r="A31818" s="2">
        <v>5.4172676728673501</v>
      </c>
      <c r="B31818" t="s">
        <v>54917</v>
      </c>
    </row>
    <row r="31819" spans="1:2" x14ac:dyDescent="0.3">
      <c r="A31819" s="2">
        <v>32.449076422675802</v>
      </c>
      <c r="B31819" t="s">
        <v>54916</v>
      </c>
    </row>
    <row r="31820" spans="1:2" x14ac:dyDescent="0.3">
      <c r="A31820" s="2">
        <v>606.64653109154301</v>
      </c>
      <c r="B31820" t="s">
        <v>54915</v>
      </c>
    </row>
    <row r="31821" spans="1:2" x14ac:dyDescent="0.3">
      <c r="A31821" s="2">
        <v>4.19754</v>
      </c>
      <c r="B31821" t="s">
        <v>54914</v>
      </c>
    </row>
    <row r="31822" spans="1:2" x14ac:dyDescent="0.3">
      <c r="A31822" s="2">
        <v>66.413740000000004</v>
      </c>
      <c r="B31822" t="s">
        <v>54913</v>
      </c>
    </row>
    <row r="31823" spans="1:2" x14ac:dyDescent="0.3">
      <c r="A31823" s="2">
        <v>10.880868815450601</v>
      </c>
      <c r="B31823" t="s">
        <v>54912</v>
      </c>
    </row>
    <row r="31824" spans="1:2" x14ac:dyDescent="0.3">
      <c r="A31824" s="2">
        <v>84.325710000000001</v>
      </c>
      <c r="B31824" t="s">
        <v>54911</v>
      </c>
    </row>
    <row r="31825" spans="1:2" x14ac:dyDescent="0.3">
      <c r="A31825" s="2">
        <v>68.655199999999994</v>
      </c>
      <c r="B31825" t="s">
        <v>54910</v>
      </c>
    </row>
    <row r="31826" spans="1:2" x14ac:dyDescent="0.3">
      <c r="A31826" s="2">
        <v>0.10714</v>
      </c>
      <c r="B31826" t="s">
        <v>54909</v>
      </c>
    </row>
    <row r="31827" spans="1:2" x14ac:dyDescent="0.3">
      <c r="A31827" s="2">
        <v>2.5375844387548101</v>
      </c>
      <c r="B31827" t="s">
        <v>54908</v>
      </c>
    </row>
    <row r="31828" spans="1:2" x14ac:dyDescent="0.3">
      <c r="A31828" s="2">
        <v>15.27008</v>
      </c>
      <c r="B31828" t="s">
        <v>54907</v>
      </c>
    </row>
    <row r="31829" spans="1:2" x14ac:dyDescent="0.3">
      <c r="A31829" s="2">
        <v>42.929489224434903</v>
      </c>
      <c r="B31829" t="s">
        <v>54906</v>
      </c>
    </row>
    <row r="31830" spans="1:2" x14ac:dyDescent="0.3">
      <c r="A31830" s="2">
        <v>59.832500000000003</v>
      </c>
      <c r="B31830" t="s">
        <v>54905</v>
      </c>
    </row>
    <row r="31831" spans="1:2" x14ac:dyDescent="0.3">
      <c r="A31831" s="2">
        <v>39.124949999999998</v>
      </c>
      <c r="B31831" t="s">
        <v>54904</v>
      </c>
    </row>
    <row r="31832" spans="1:2" x14ac:dyDescent="0.3">
      <c r="A31832" s="2">
        <v>2.41430169252199</v>
      </c>
      <c r="B31832" t="s">
        <v>54903</v>
      </c>
    </row>
    <row r="31833" spans="1:2" x14ac:dyDescent="0.3">
      <c r="A31833" s="2">
        <v>24.4923029004296</v>
      </c>
      <c r="B31833" t="s">
        <v>54902</v>
      </c>
    </row>
    <row r="31834" spans="1:2" x14ac:dyDescent="0.3">
      <c r="A31834" s="2">
        <v>103.50516</v>
      </c>
      <c r="B31834" t="s">
        <v>54901</v>
      </c>
    </row>
    <row r="31835" spans="1:2" x14ac:dyDescent="0.3">
      <c r="A31835" s="2">
        <v>1.0371600000000001</v>
      </c>
      <c r="B31835" t="s">
        <v>54900</v>
      </c>
    </row>
    <row r="31836" spans="1:2" x14ac:dyDescent="0.3">
      <c r="A31836" s="2">
        <v>1.8535299999999999</v>
      </c>
      <c r="B31836" t="s">
        <v>54899</v>
      </c>
    </row>
    <row r="31837" spans="1:2" x14ac:dyDescent="0.3">
      <c r="A31837" s="2">
        <v>5.2943100000000003</v>
      </c>
      <c r="B31837" t="s">
        <v>5927</v>
      </c>
    </row>
    <row r="31838" spans="1:2" x14ac:dyDescent="0.3">
      <c r="A31838" s="2">
        <v>0.34281</v>
      </c>
      <c r="B31838" t="s">
        <v>54898</v>
      </c>
    </row>
    <row r="31839" spans="1:2" x14ac:dyDescent="0.3">
      <c r="A31839" s="2">
        <v>7.1011845077261604E-2</v>
      </c>
      <c r="B31839" t="s">
        <v>54897</v>
      </c>
    </row>
    <row r="31840" spans="1:2" x14ac:dyDescent="0.3">
      <c r="A31840" s="2">
        <v>1.22595723929114</v>
      </c>
      <c r="B31840" t="s">
        <v>54896</v>
      </c>
    </row>
    <row r="31841" spans="1:2" x14ac:dyDescent="0.3">
      <c r="A31841" s="2">
        <v>23.3539673483372</v>
      </c>
      <c r="B31841" t="s">
        <v>54895</v>
      </c>
    </row>
    <row r="31842" spans="1:2" x14ac:dyDescent="0.3">
      <c r="A31842" s="2">
        <v>2.5716399999999999</v>
      </c>
      <c r="B31842" t="s">
        <v>54894</v>
      </c>
    </row>
    <row r="31843" spans="1:2" x14ac:dyDescent="0.3">
      <c r="A31843" s="2">
        <v>60.968290183414098</v>
      </c>
      <c r="B31843" t="s">
        <v>54893</v>
      </c>
    </row>
    <row r="31844" spans="1:2" x14ac:dyDescent="0.3">
      <c r="A31844" s="2">
        <v>0.24754000000000001</v>
      </c>
      <c r="B31844" t="s">
        <v>6025</v>
      </c>
    </row>
    <row r="31845" spans="1:2" x14ac:dyDescent="0.3">
      <c r="A31845" s="2">
        <v>0.74230109654771403</v>
      </c>
      <c r="B31845" t="s">
        <v>54892</v>
      </c>
    </row>
    <row r="31846" spans="1:2" x14ac:dyDescent="0.3">
      <c r="A31846" s="2">
        <v>1.4305742815494</v>
      </c>
      <c r="B31846" t="s">
        <v>54891</v>
      </c>
    </row>
    <row r="31847" spans="1:2" x14ac:dyDescent="0.3">
      <c r="A31847" s="2">
        <v>5.7442537864886001</v>
      </c>
      <c r="B31847" t="s">
        <v>54890</v>
      </c>
    </row>
    <row r="31848" spans="1:2" x14ac:dyDescent="0.3">
      <c r="A31848" s="2">
        <v>1.07986</v>
      </c>
      <c r="B31848" t="s">
        <v>54889</v>
      </c>
    </row>
    <row r="31849" spans="1:2" x14ac:dyDescent="0.3">
      <c r="A31849" s="2">
        <v>0.19736999999999999</v>
      </c>
      <c r="B31849" t="s">
        <v>54888</v>
      </c>
    </row>
    <row r="31850" spans="1:2" x14ac:dyDescent="0.3">
      <c r="A31850" s="2">
        <v>1591.1993081711</v>
      </c>
      <c r="B31850" t="s">
        <v>54887</v>
      </c>
    </row>
    <row r="31851" spans="1:2" x14ac:dyDescent="0.3">
      <c r="A31851" s="2">
        <v>3.6025782871274899E-2</v>
      </c>
      <c r="B31851" t="s">
        <v>54886</v>
      </c>
    </row>
    <row r="31852" spans="1:2" x14ac:dyDescent="0.3">
      <c r="A31852" s="2">
        <v>39.198457882135401</v>
      </c>
      <c r="B31852" t="s">
        <v>54885</v>
      </c>
    </row>
    <row r="31853" spans="1:2" x14ac:dyDescent="0.3">
      <c r="A31853" s="2">
        <v>43.018187754671501</v>
      </c>
      <c r="B31853" t="s">
        <v>54884</v>
      </c>
    </row>
    <row r="31854" spans="1:2" x14ac:dyDescent="0.3">
      <c r="A31854" s="2">
        <v>31.134589999999999</v>
      </c>
      <c r="B31854" t="s">
        <v>54883</v>
      </c>
    </row>
    <row r="31855" spans="1:2" x14ac:dyDescent="0.3">
      <c r="A31855" s="2">
        <v>3.4078400000000002</v>
      </c>
      <c r="B31855" t="s">
        <v>54882</v>
      </c>
    </row>
    <row r="31856" spans="1:2" x14ac:dyDescent="0.3">
      <c r="A31856" s="2">
        <v>0.44006000000000001</v>
      </c>
      <c r="B31856" t="s">
        <v>54881</v>
      </c>
    </row>
    <row r="31857" spans="1:2" x14ac:dyDescent="0.3">
      <c r="A31857" s="2">
        <v>92.864999999999995</v>
      </c>
      <c r="B31857" t="s">
        <v>54880</v>
      </c>
    </row>
    <row r="31858" spans="1:2" x14ac:dyDescent="0.3">
      <c r="A31858" s="2">
        <v>9.6780000000000005E-2</v>
      </c>
      <c r="B31858" t="s">
        <v>54879</v>
      </c>
    </row>
    <row r="31859" spans="1:2" x14ac:dyDescent="0.3">
      <c r="A31859" s="2">
        <v>284.54767738879701</v>
      </c>
      <c r="B31859" t="s">
        <v>54878</v>
      </c>
    </row>
    <row r="31860" spans="1:2" x14ac:dyDescent="0.3">
      <c r="A31860" s="2">
        <v>125.6337</v>
      </c>
      <c r="B31860" t="s">
        <v>54877</v>
      </c>
    </row>
    <row r="31861" spans="1:2" x14ac:dyDescent="0.3">
      <c r="A31861" s="2">
        <v>61.1509812308825</v>
      </c>
      <c r="B31861" t="s">
        <v>54876</v>
      </c>
    </row>
    <row r="31862" spans="1:2" x14ac:dyDescent="0.3">
      <c r="A31862" s="2">
        <v>11.943630000000001</v>
      </c>
      <c r="B31862" t="s">
        <v>54875</v>
      </c>
    </row>
    <row r="31863" spans="1:2" x14ac:dyDescent="0.3">
      <c r="A31863" s="2">
        <v>7.1408294330018704E-2</v>
      </c>
      <c r="B31863" t="s">
        <v>54874</v>
      </c>
    </row>
    <row r="31864" spans="1:2" x14ac:dyDescent="0.3">
      <c r="A31864" s="2">
        <v>11.05057</v>
      </c>
      <c r="B31864" t="s">
        <v>54873</v>
      </c>
    </row>
    <row r="31865" spans="1:2" x14ac:dyDescent="0.3">
      <c r="A31865" s="2">
        <v>0.44378530470702598</v>
      </c>
      <c r="B31865" t="s">
        <v>54872</v>
      </c>
    </row>
    <row r="31866" spans="1:2" x14ac:dyDescent="0.3">
      <c r="A31866" s="2">
        <v>52.220370000000003</v>
      </c>
      <c r="B31866" t="s">
        <v>54871</v>
      </c>
    </row>
    <row r="31867" spans="1:2" x14ac:dyDescent="0.3">
      <c r="A31867" s="2">
        <v>11.0792907062793</v>
      </c>
      <c r="B31867" t="s">
        <v>54870</v>
      </c>
    </row>
    <row r="31868" spans="1:2" x14ac:dyDescent="0.3">
      <c r="A31868" s="2">
        <v>13.709025058367599</v>
      </c>
      <c r="B31868" t="s">
        <v>54869</v>
      </c>
    </row>
    <row r="31869" spans="1:2" x14ac:dyDescent="0.3">
      <c r="A31869" s="2">
        <v>52.34554</v>
      </c>
      <c r="B31869" t="s">
        <v>54868</v>
      </c>
    </row>
    <row r="31870" spans="1:2" x14ac:dyDescent="0.3">
      <c r="A31870" s="2">
        <v>9.1879101004928891</v>
      </c>
      <c r="B31870" t="s">
        <v>54867</v>
      </c>
    </row>
    <row r="31871" spans="1:2" x14ac:dyDescent="0.3">
      <c r="A31871" s="2">
        <v>9.18243409649466</v>
      </c>
      <c r="B31871" t="s">
        <v>54866</v>
      </c>
    </row>
    <row r="31872" spans="1:2" x14ac:dyDescent="0.3">
      <c r="A31872" s="2">
        <v>8.3978357566886395</v>
      </c>
      <c r="B31872" t="s">
        <v>54865</v>
      </c>
    </row>
    <row r="31873" spans="1:2" x14ac:dyDescent="0.3">
      <c r="A31873" s="2">
        <v>2.6336011301931102</v>
      </c>
      <c r="B31873" t="s">
        <v>54864</v>
      </c>
    </row>
    <row r="31874" spans="1:2" x14ac:dyDescent="0.3">
      <c r="A31874" s="2">
        <v>0.13201357607242201</v>
      </c>
      <c r="B31874" t="s">
        <v>54863</v>
      </c>
    </row>
    <row r="31875" spans="1:2" x14ac:dyDescent="0.3">
      <c r="A31875" s="2">
        <v>10.5086933031985</v>
      </c>
      <c r="B31875" t="s">
        <v>54862</v>
      </c>
    </row>
    <row r="31876" spans="1:2" x14ac:dyDescent="0.3">
      <c r="A31876" s="2">
        <v>234.39673999999999</v>
      </c>
      <c r="B31876" t="s">
        <v>54861</v>
      </c>
    </row>
    <row r="31877" spans="1:2" x14ac:dyDescent="0.3">
      <c r="A31877" s="2">
        <v>56.639890000000001</v>
      </c>
      <c r="B31877" t="s">
        <v>54860</v>
      </c>
    </row>
    <row r="31878" spans="1:2" x14ac:dyDescent="0.3">
      <c r="A31878" s="2">
        <v>1.3751412885715999</v>
      </c>
      <c r="B31878" t="s">
        <v>54859</v>
      </c>
    </row>
    <row r="31879" spans="1:2" x14ac:dyDescent="0.3">
      <c r="A31879" s="2">
        <v>88.106229999999996</v>
      </c>
      <c r="B31879" t="s">
        <v>54858</v>
      </c>
    </row>
    <row r="31880" spans="1:2" x14ac:dyDescent="0.3">
      <c r="A31880" s="2">
        <v>4.3341051437423499E-2</v>
      </c>
      <c r="B31880" t="s">
        <v>54857</v>
      </c>
    </row>
    <row r="31881" spans="1:2" x14ac:dyDescent="0.3">
      <c r="A31881" s="2">
        <v>29.4913013282655</v>
      </c>
      <c r="B31881" t="s">
        <v>54856</v>
      </c>
    </row>
    <row r="31882" spans="1:2" x14ac:dyDescent="0.3">
      <c r="A31882" s="2">
        <v>12.846720538716101</v>
      </c>
      <c r="B31882" t="s">
        <v>54855</v>
      </c>
    </row>
    <row r="31883" spans="1:2" x14ac:dyDescent="0.3">
      <c r="A31883" s="2">
        <v>117.58828272908799</v>
      </c>
      <c r="B31883" t="s">
        <v>54854</v>
      </c>
    </row>
    <row r="31884" spans="1:2" x14ac:dyDescent="0.3">
      <c r="A31884" s="2">
        <v>241.65279028388599</v>
      </c>
      <c r="B31884" t="s">
        <v>54853</v>
      </c>
    </row>
    <row r="31885" spans="1:2" x14ac:dyDescent="0.3">
      <c r="A31885" s="2">
        <v>7.9025162543715805E-2</v>
      </c>
      <c r="B31885" t="s">
        <v>54852</v>
      </c>
    </row>
    <row r="31886" spans="1:2" x14ac:dyDescent="0.3">
      <c r="A31886" s="2">
        <v>0.22147606906411099</v>
      </c>
      <c r="B31886" t="s">
        <v>54851</v>
      </c>
    </row>
    <row r="31887" spans="1:2" x14ac:dyDescent="0.3">
      <c r="A31887" s="2">
        <v>1.3303199999999999</v>
      </c>
      <c r="B31887" t="s">
        <v>54850</v>
      </c>
    </row>
    <row r="31888" spans="1:2" x14ac:dyDescent="0.3">
      <c r="A31888" s="2">
        <v>5.4676346554169197E-2</v>
      </c>
      <c r="B31888" t="s">
        <v>54849</v>
      </c>
    </row>
    <row r="31889" spans="1:2" x14ac:dyDescent="0.3">
      <c r="A31889" s="2">
        <v>12.617319999999999</v>
      </c>
      <c r="B31889" t="s">
        <v>54848</v>
      </c>
    </row>
    <row r="31890" spans="1:2" x14ac:dyDescent="0.3">
      <c r="A31890" s="2">
        <v>61.969783274251299</v>
      </c>
      <c r="B31890" t="s">
        <v>54847</v>
      </c>
    </row>
    <row r="31891" spans="1:2" x14ac:dyDescent="0.3">
      <c r="A31891" s="2">
        <v>0.47806893921691501</v>
      </c>
      <c r="B31891" t="s">
        <v>54846</v>
      </c>
    </row>
    <row r="31892" spans="1:2" x14ac:dyDescent="0.3">
      <c r="A31892" s="2">
        <v>0.115649032446504</v>
      </c>
      <c r="B31892" t="s">
        <v>54845</v>
      </c>
    </row>
    <row r="31893" spans="1:2" x14ac:dyDescent="0.3">
      <c r="A31893" s="2">
        <v>1.7878400000000001</v>
      </c>
      <c r="B31893" t="s">
        <v>54844</v>
      </c>
    </row>
    <row r="31894" spans="1:2" x14ac:dyDescent="0.3">
      <c r="A31894" s="2">
        <v>4.3945228533303604</v>
      </c>
      <c r="B31894" t="s">
        <v>54843</v>
      </c>
    </row>
    <row r="31895" spans="1:2" x14ac:dyDescent="0.3">
      <c r="A31895" s="2">
        <v>14.3873585923186</v>
      </c>
      <c r="B31895" t="s">
        <v>54842</v>
      </c>
    </row>
    <row r="31896" spans="1:2" x14ac:dyDescent="0.3">
      <c r="A31896" s="2">
        <v>3.4021533597609901</v>
      </c>
      <c r="B31896" t="s">
        <v>54841</v>
      </c>
    </row>
    <row r="31897" spans="1:2" x14ac:dyDescent="0.3">
      <c r="A31897" s="2">
        <v>1.4546792325675599</v>
      </c>
      <c r="B31897" t="s">
        <v>54840</v>
      </c>
    </row>
    <row r="31898" spans="1:2" x14ac:dyDescent="0.3">
      <c r="A31898" s="2">
        <v>6.0811700000000002</v>
      </c>
      <c r="B31898" t="s">
        <v>54839</v>
      </c>
    </row>
    <row r="31899" spans="1:2" x14ac:dyDescent="0.3">
      <c r="A31899" s="2">
        <v>6.2841300000000002</v>
      </c>
      <c r="B31899" t="s">
        <v>54838</v>
      </c>
    </row>
    <row r="31900" spans="1:2" x14ac:dyDescent="0.3">
      <c r="A31900" s="2">
        <v>33.376804290573702</v>
      </c>
      <c r="B31900" t="s">
        <v>54837</v>
      </c>
    </row>
    <row r="31901" spans="1:2" x14ac:dyDescent="0.3">
      <c r="A31901" s="2">
        <v>4.1159355993857999E-3</v>
      </c>
      <c r="B31901" t="s">
        <v>54836</v>
      </c>
    </row>
    <row r="31902" spans="1:2" x14ac:dyDescent="0.3">
      <c r="A31902" s="2">
        <v>85.555091525508104</v>
      </c>
      <c r="B31902" t="s">
        <v>54835</v>
      </c>
    </row>
    <row r="31903" spans="1:2" x14ac:dyDescent="0.3">
      <c r="A31903" s="2">
        <v>2.62615678904635</v>
      </c>
      <c r="B31903" t="s">
        <v>54834</v>
      </c>
    </row>
    <row r="31904" spans="1:2" x14ac:dyDescent="0.3">
      <c r="A31904" s="2">
        <v>9.1834000000000007</v>
      </c>
      <c r="B31904" t="s">
        <v>54833</v>
      </c>
    </row>
    <row r="31905" spans="1:2" x14ac:dyDescent="0.3">
      <c r="A31905" s="2">
        <v>247.96199456674901</v>
      </c>
      <c r="B31905" t="s">
        <v>54832</v>
      </c>
    </row>
    <row r="31906" spans="1:2" x14ac:dyDescent="0.3">
      <c r="A31906" s="2">
        <v>6.5703886553131405E-2</v>
      </c>
      <c r="B31906" t="s">
        <v>54831</v>
      </c>
    </row>
    <row r="31907" spans="1:2" x14ac:dyDescent="0.3">
      <c r="A31907" s="2">
        <v>634.89872000000003</v>
      </c>
      <c r="B31907" t="s">
        <v>54830</v>
      </c>
    </row>
    <row r="31908" spans="1:2" x14ac:dyDescent="0.3">
      <c r="A31908" s="2">
        <v>8.4228533745507193</v>
      </c>
      <c r="B31908" t="s">
        <v>54829</v>
      </c>
    </row>
    <row r="31909" spans="1:2" x14ac:dyDescent="0.3">
      <c r="A31909" s="2">
        <v>6.1757</v>
      </c>
      <c r="B31909" t="s">
        <v>54828</v>
      </c>
    </row>
    <row r="31910" spans="1:2" x14ac:dyDescent="0.3">
      <c r="A31910" s="2">
        <v>12.2405510533415</v>
      </c>
      <c r="B31910" t="s">
        <v>54827</v>
      </c>
    </row>
    <row r="31911" spans="1:2" x14ac:dyDescent="0.3">
      <c r="A31911" s="2">
        <v>3.26545</v>
      </c>
      <c r="B31911" t="s">
        <v>54826</v>
      </c>
    </row>
    <row r="31912" spans="1:2" x14ac:dyDescent="0.3">
      <c r="A31912" s="2">
        <v>0.28848938259892898</v>
      </c>
      <c r="B31912" t="s">
        <v>6037</v>
      </c>
    </row>
    <row r="31913" spans="1:2" x14ac:dyDescent="0.3">
      <c r="A31913" s="2">
        <v>1.9</v>
      </c>
      <c r="B31913" t="s">
        <v>1677</v>
      </c>
    </row>
    <row r="31914" spans="1:2" x14ac:dyDescent="0.3">
      <c r="A31914" s="2">
        <v>10.987489999999999</v>
      </c>
      <c r="B31914" t="s">
        <v>54825</v>
      </c>
    </row>
    <row r="31915" spans="1:2" x14ac:dyDescent="0.3">
      <c r="A31915" s="2">
        <v>48.234839999999998</v>
      </c>
      <c r="B31915" t="s">
        <v>54824</v>
      </c>
    </row>
    <row r="31916" spans="1:2" x14ac:dyDescent="0.3">
      <c r="A31916" s="2">
        <v>17.335529999999999</v>
      </c>
      <c r="B31916" t="s">
        <v>54823</v>
      </c>
    </row>
    <row r="31917" spans="1:2" x14ac:dyDescent="0.3">
      <c r="A31917" s="2">
        <v>17.49335</v>
      </c>
      <c r="B31917" t="s">
        <v>54822</v>
      </c>
    </row>
    <row r="31918" spans="1:2" x14ac:dyDescent="0.3">
      <c r="A31918" s="2">
        <v>5.08516353004431E-2</v>
      </c>
      <c r="B31918" t="s">
        <v>54821</v>
      </c>
    </row>
    <row r="31919" spans="1:2" x14ac:dyDescent="0.3">
      <c r="A31919" s="2">
        <v>1.004E-2</v>
      </c>
      <c r="B31919" t="s">
        <v>54820</v>
      </c>
    </row>
    <row r="31920" spans="1:2" x14ac:dyDescent="0.3">
      <c r="A31920" s="2">
        <v>2.3731560100845801</v>
      </c>
      <c r="B31920" t="s">
        <v>54819</v>
      </c>
    </row>
    <row r="31921" spans="1:2" x14ac:dyDescent="0.3">
      <c r="A31921" s="2">
        <v>6.1599999999999997E-3</v>
      </c>
      <c r="B31921" t="s">
        <v>54818</v>
      </c>
    </row>
    <row r="31922" spans="1:2" x14ac:dyDescent="0.3">
      <c r="A31922" s="2">
        <v>2.4364055236066302</v>
      </c>
      <c r="B31922" t="s">
        <v>54817</v>
      </c>
    </row>
    <row r="31923" spans="1:2" x14ac:dyDescent="0.3">
      <c r="A31923" s="2">
        <v>7.1371186654429399</v>
      </c>
      <c r="B31923" t="s">
        <v>54816</v>
      </c>
    </row>
    <row r="31924" spans="1:2" x14ac:dyDescent="0.3">
      <c r="A31924" s="2">
        <v>4.3652071130876298E-3</v>
      </c>
      <c r="B31924" t="s">
        <v>54815</v>
      </c>
    </row>
    <row r="31925" spans="1:2" x14ac:dyDescent="0.3">
      <c r="A31925" s="2">
        <v>4.5243811669528899E-3</v>
      </c>
      <c r="B31925" t="s">
        <v>54814</v>
      </c>
    </row>
    <row r="31926" spans="1:2" x14ac:dyDescent="0.3">
      <c r="A31926" s="2">
        <v>5.1999999999999995E-4</v>
      </c>
      <c r="B31926" t="s">
        <v>54813</v>
      </c>
    </row>
    <row r="31927" spans="1:2" x14ac:dyDescent="0.3">
      <c r="A31927" s="2">
        <v>0.12096647572385701</v>
      </c>
      <c r="B31927" t="s">
        <v>54812</v>
      </c>
    </row>
    <row r="31928" spans="1:2" x14ac:dyDescent="0.3">
      <c r="A31928" s="2">
        <v>0.18837274786310701</v>
      </c>
      <c r="B31928" t="s">
        <v>54811</v>
      </c>
    </row>
    <row r="31929" spans="1:2" x14ac:dyDescent="0.3">
      <c r="A31929" s="2">
        <v>1284.3204706346201</v>
      </c>
      <c r="B31929" t="s">
        <v>54810</v>
      </c>
    </row>
    <row r="31930" spans="1:2" x14ac:dyDescent="0.3">
      <c r="A31930" s="2">
        <v>2.7996054729409101</v>
      </c>
      <c r="B31930" t="s">
        <v>54809</v>
      </c>
    </row>
    <row r="31931" spans="1:2" x14ac:dyDescent="0.3">
      <c r="A31931" s="2">
        <v>0.42546</v>
      </c>
      <c r="B31931" t="s">
        <v>54808</v>
      </c>
    </row>
    <row r="31932" spans="1:2" x14ac:dyDescent="0.3">
      <c r="A31932" s="2">
        <v>0.64645237026862201</v>
      </c>
      <c r="B31932" t="s">
        <v>54807</v>
      </c>
    </row>
    <row r="31933" spans="1:2" x14ac:dyDescent="0.3">
      <c r="A31933" s="2">
        <v>0.59165000000000001</v>
      </c>
      <c r="B31933" t="s">
        <v>54806</v>
      </c>
    </row>
    <row r="31934" spans="1:2" x14ac:dyDescent="0.3">
      <c r="A31934" s="2">
        <v>3.7350000000000001E-2</v>
      </c>
      <c r="B31934" t="s">
        <v>54805</v>
      </c>
    </row>
    <row r="31935" spans="1:2" x14ac:dyDescent="0.3">
      <c r="A31935" s="2">
        <v>18.660717691542501</v>
      </c>
      <c r="B31935" t="s">
        <v>54804</v>
      </c>
    </row>
    <row r="31936" spans="1:2" x14ac:dyDescent="0.3">
      <c r="A31936" s="2">
        <v>3.4869999999999998E-2</v>
      </c>
      <c r="B31936" t="s">
        <v>54803</v>
      </c>
    </row>
    <row r="31937" spans="1:2" x14ac:dyDescent="0.3">
      <c r="A31937" s="2">
        <v>13.6598358454176</v>
      </c>
      <c r="B31937" t="s">
        <v>54802</v>
      </c>
    </row>
    <row r="31938" spans="1:2" x14ac:dyDescent="0.3">
      <c r="A31938" s="2">
        <v>21.1811053946589</v>
      </c>
      <c r="B31938" t="s">
        <v>54801</v>
      </c>
    </row>
    <row r="31939" spans="1:2" x14ac:dyDescent="0.3">
      <c r="A31939" s="2">
        <v>85.090419999999995</v>
      </c>
      <c r="B31939" t="s">
        <v>54800</v>
      </c>
    </row>
    <row r="31940" spans="1:2" x14ac:dyDescent="0.3">
      <c r="A31940" s="2">
        <v>10.295249999999999</v>
      </c>
      <c r="B31940" t="s">
        <v>54799</v>
      </c>
    </row>
    <row r="31941" spans="1:2" x14ac:dyDescent="0.3">
      <c r="A31941" s="2">
        <v>0.76993633628937896</v>
      </c>
      <c r="B31941" t="s">
        <v>54798</v>
      </c>
    </row>
    <row r="31942" spans="1:2" x14ac:dyDescent="0.3">
      <c r="A31942" s="2">
        <v>95.040936271836699</v>
      </c>
      <c r="B31942" t="s">
        <v>54797</v>
      </c>
    </row>
    <row r="31943" spans="1:2" x14ac:dyDescent="0.3">
      <c r="A31943" s="2">
        <v>60.610759999999999</v>
      </c>
      <c r="B31943" t="s">
        <v>54796</v>
      </c>
    </row>
    <row r="31944" spans="1:2" x14ac:dyDescent="0.3">
      <c r="A31944" s="2">
        <v>0.99311000000000005</v>
      </c>
      <c r="B31944" t="s">
        <v>54795</v>
      </c>
    </row>
    <row r="31945" spans="1:2" x14ac:dyDescent="0.3">
      <c r="A31945" s="2">
        <v>3.2514954774656899</v>
      </c>
      <c r="B31945" t="s">
        <v>54794</v>
      </c>
    </row>
    <row r="31946" spans="1:2" x14ac:dyDescent="0.3">
      <c r="A31946" s="2">
        <v>1.8087200000000001</v>
      </c>
      <c r="B31946" t="s">
        <v>54793</v>
      </c>
    </row>
    <row r="31947" spans="1:2" x14ac:dyDescent="0.3">
      <c r="A31947" s="2">
        <v>18.070421655639901</v>
      </c>
      <c r="B31947" t="s">
        <v>54792</v>
      </c>
    </row>
    <row r="31948" spans="1:2" x14ac:dyDescent="0.3">
      <c r="A31948" s="2">
        <v>3.6109499999999999</v>
      </c>
      <c r="B31948" t="s">
        <v>54791</v>
      </c>
    </row>
    <row r="31949" spans="1:2" x14ac:dyDescent="0.3">
      <c r="A31949" s="2">
        <v>718.44746577246406</v>
      </c>
      <c r="B31949" t="s">
        <v>54790</v>
      </c>
    </row>
    <row r="31950" spans="1:2" x14ac:dyDescent="0.3">
      <c r="A31950" s="2">
        <v>66.904380000000003</v>
      </c>
      <c r="B31950" t="s">
        <v>54789</v>
      </c>
    </row>
    <row r="31951" spans="1:2" x14ac:dyDescent="0.3">
      <c r="A31951" s="2">
        <v>6.2719816579051502</v>
      </c>
      <c r="B31951" t="s">
        <v>54788</v>
      </c>
    </row>
    <row r="31952" spans="1:2" x14ac:dyDescent="0.3">
      <c r="A31952" s="2">
        <v>79.865899999999996</v>
      </c>
      <c r="B31952" t="s">
        <v>54787</v>
      </c>
    </row>
    <row r="31953" spans="1:2" x14ac:dyDescent="0.3">
      <c r="A31953" s="2">
        <v>33.726119538279697</v>
      </c>
      <c r="B31953" t="s">
        <v>54786</v>
      </c>
    </row>
    <row r="31954" spans="1:2" x14ac:dyDescent="0.3">
      <c r="A31954" s="2">
        <v>45.9617</v>
      </c>
      <c r="B31954" t="s">
        <v>54785</v>
      </c>
    </row>
    <row r="31955" spans="1:2" x14ac:dyDescent="0.3">
      <c r="A31955" s="2">
        <v>1.4019699999999999</v>
      </c>
      <c r="B31955" t="s">
        <v>54784</v>
      </c>
    </row>
    <row r="31956" spans="1:2" x14ac:dyDescent="0.3">
      <c r="A31956" s="2">
        <v>5.6899999999999999E-2</v>
      </c>
      <c r="B31956" t="s">
        <v>54783</v>
      </c>
    </row>
    <row r="31957" spans="1:2" x14ac:dyDescent="0.3">
      <c r="A31957" s="2">
        <v>0.80848262084594502</v>
      </c>
      <c r="B31957" t="s">
        <v>54782</v>
      </c>
    </row>
    <row r="31958" spans="1:2" x14ac:dyDescent="0.3">
      <c r="A31958" s="2">
        <v>7.7691587427746303</v>
      </c>
      <c r="B31958" t="s">
        <v>54781</v>
      </c>
    </row>
    <row r="31959" spans="1:2" x14ac:dyDescent="0.3">
      <c r="A31959" s="2">
        <v>0.18306483099874299</v>
      </c>
      <c r="B31959" t="s">
        <v>54780</v>
      </c>
    </row>
    <row r="31960" spans="1:2" x14ac:dyDescent="0.3">
      <c r="A31960" s="2">
        <v>24.9884971151989</v>
      </c>
      <c r="B31960" t="s">
        <v>54779</v>
      </c>
    </row>
    <row r="31961" spans="1:2" x14ac:dyDescent="0.3">
      <c r="A31961" s="2">
        <v>6.0008435194537499</v>
      </c>
      <c r="B31961" t="s">
        <v>54778</v>
      </c>
    </row>
    <row r="31962" spans="1:2" x14ac:dyDescent="0.3">
      <c r="A31962" s="2">
        <v>15.4353</v>
      </c>
      <c r="B31962" t="s">
        <v>54777</v>
      </c>
    </row>
    <row r="31963" spans="1:2" x14ac:dyDescent="0.3">
      <c r="A31963" s="2">
        <v>5.1779000000000002</v>
      </c>
      <c r="B31963" t="s">
        <v>54776</v>
      </c>
    </row>
    <row r="31964" spans="1:2" x14ac:dyDescent="0.3">
      <c r="A31964" s="2">
        <v>8.3099999999999997E-3</v>
      </c>
      <c r="B31964" t="s">
        <v>54775</v>
      </c>
    </row>
    <row r="31965" spans="1:2" x14ac:dyDescent="0.3">
      <c r="A31965" s="2">
        <v>1.034E-2</v>
      </c>
      <c r="B31965" t="s">
        <v>54774</v>
      </c>
    </row>
    <row r="31966" spans="1:2" x14ac:dyDescent="0.3">
      <c r="A31966" s="2">
        <v>6.5100000000000002E-3</v>
      </c>
      <c r="B31966" t="s">
        <v>54773</v>
      </c>
    </row>
    <row r="31967" spans="1:2" x14ac:dyDescent="0.3">
      <c r="A31967" s="2">
        <v>662.70348000000001</v>
      </c>
      <c r="B31967" t="s">
        <v>54772</v>
      </c>
    </row>
    <row r="31968" spans="1:2" x14ac:dyDescent="0.3">
      <c r="A31968" s="2">
        <v>0.492825673332007</v>
      </c>
      <c r="B31968" t="s">
        <v>54771</v>
      </c>
    </row>
    <row r="31969" spans="1:2" x14ac:dyDescent="0.3">
      <c r="A31969" s="2">
        <v>369.76639</v>
      </c>
      <c r="B31969" t="s">
        <v>54770</v>
      </c>
    </row>
    <row r="31970" spans="1:2" x14ac:dyDescent="0.3">
      <c r="A31970" s="2">
        <v>17.294111083236199</v>
      </c>
      <c r="B31970" t="s">
        <v>54769</v>
      </c>
    </row>
    <row r="31971" spans="1:2" x14ac:dyDescent="0.3">
      <c r="A31971" s="2">
        <v>0.85130574034295903</v>
      </c>
      <c r="B31971" t="s">
        <v>54768</v>
      </c>
    </row>
    <row r="31972" spans="1:2" x14ac:dyDescent="0.3">
      <c r="A31972" s="2">
        <v>0.85130574034289996</v>
      </c>
      <c r="B31972" t="s">
        <v>54767</v>
      </c>
    </row>
    <row r="31973" spans="1:2" x14ac:dyDescent="0.3">
      <c r="A31973" s="2">
        <v>0.21577099886275999</v>
      </c>
      <c r="B31973" t="s">
        <v>54766</v>
      </c>
    </row>
    <row r="31974" spans="1:2" x14ac:dyDescent="0.3">
      <c r="A31974" s="2">
        <v>0.49157172565530299</v>
      </c>
      <c r="B31974" t="s">
        <v>54765</v>
      </c>
    </row>
    <row r="31975" spans="1:2" x14ac:dyDescent="0.3">
      <c r="A31975" s="2">
        <v>0.49157172565530299</v>
      </c>
      <c r="B31975" t="s">
        <v>54764</v>
      </c>
    </row>
    <row r="31976" spans="1:2" x14ac:dyDescent="0.3">
      <c r="A31976" s="2">
        <v>6.618133658724E-2</v>
      </c>
      <c r="B31976" t="s">
        <v>54763</v>
      </c>
    </row>
    <row r="31977" spans="1:2" x14ac:dyDescent="0.3">
      <c r="A31977" s="2">
        <v>1.09451375326306</v>
      </c>
      <c r="B31977" t="s">
        <v>54762</v>
      </c>
    </row>
    <row r="31978" spans="1:2" x14ac:dyDescent="0.3">
      <c r="A31978" s="2">
        <v>0.33312722233410302</v>
      </c>
      <c r="B31978" t="s">
        <v>54761</v>
      </c>
    </row>
    <row r="31979" spans="1:2" x14ac:dyDescent="0.3">
      <c r="A31979" s="2">
        <v>10.382440000000001</v>
      </c>
      <c r="B31979" t="s">
        <v>54760</v>
      </c>
    </row>
    <row r="31980" spans="1:2" x14ac:dyDescent="0.3">
      <c r="A31980" s="2">
        <v>1.0450276041250299</v>
      </c>
      <c r="B31980" t="s">
        <v>54759</v>
      </c>
    </row>
    <row r="31981" spans="1:2" x14ac:dyDescent="0.3">
      <c r="A31981" s="2">
        <v>1.15056523732764</v>
      </c>
      <c r="B31981" t="s">
        <v>54758</v>
      </c>
    </row>
    <row r="31982" spans="1:2" x14ac:dyDescent="0.3">
      <c r="A31982" s="2">
        <v>1.0010622248904499</v>
      </c>
      <c r="B31982" t="s">
        <v>54757</v>
      </c>
    </row>
    <row r="31983" spans="1:2" x14ac:dyDescent="0.3">
      <c r="A31983" s="2">
        <v>13.9364917022504</v>
      </c>
      <c r="B31983" t="s">
        <v>54756</v>
      </c>
    </row>
    <row r="31984" spans="1:2" x14ac:dyDescent="0.3">
      <c r="A31984" s="2">
        <v>17.4713086817411</v>
      </c>
      <c r="B31984" t="s">
        <v>54755</v>
      </c>
    </row>
    <row r="31985" spans="1:2" x14ac:dyDescent="0.3">
      <c r="A31985" s="2">
        <v>18.592337395142899</v>
      </c>
      <c r="B31985" t="s">
        <v>54754</v>
      </c>
    </row>
    <row r="31986" spans="1:2" x14ac:dyDescent="0.3">
      <c r="A31986" s="2">
        <v>330.527340521501</v>
      </c>
      <c r="B31986" t="s">
        <v>54753</v>
      </c>
    </row>
    <row r="31987" spans="1:2" x14ac:dyDescent="0.3">
      <c r="A31987" s="2">
        <v>350.16050999999999</v>
      </c>
      <c r="B31987" t="s">
        <v>54752</v>
      </c>
    </row>
    <row r="31988" spans="1:2" x14ac:dyDescent="0.3">
      <c r="A31988" s="2">
        <v>17.141969946404998</v>
      </c>
      <c r="B31988" t="s">
        <v>54751</v>
      </c>
    </row>
    <row r="31989" spans="1:2" x14ac:dyDescent="0.3">
      <c r="A31989" s="2">
        <v>0.78202398259887795</v>
      </c>
      <c r="B31989" t="s">
        <v>54750</v>
      </c>
    </row>
    <row r="31990" spans="1:2" x14ac:dyDescent="0.3">
      <c r="A31990" s="2">
        <v>16</v>
      </c>
      <c r="B31990" t="s">
        <v>612</v>
      </c>
    </row>
    <row r="31991" spans="1:2" x14ac:dyDescent="0.3">
      <c r="A31991" s="2">
        <v>1.1905391440055599</v>
      </c>
      <c r="B31991" t="s">
        <v>54749</v>
      </c>
    </row>
    <row r="31992" spans="1:2" x14ac:dyDescent="0.3">
      <c r="A31992" s="2">
        <v>9.8559999999999995E-2</v>
      </c>
      <c r="B31992" t="s">
        <v>54748</v>
      </c>
    </row>
    <row r="31993" spans="1:2" x14ac:dyDescent="0.3">
      <c r="A31993" s="2">
        <v>28.673866330588002</v>
      </c>
      <c r="B31993" t="s">
        <v>54747</v>
      </c>
    </row>
    <row r="31994" spans="1:2" x14ac:dyDescent="0.3">
      <c r="A31994" s="2">
        <v>124.046917907715</v>
      </c>
      <c r="B31994" t="s">
        <v>54746</v>
      </c>
    </row>
    <row r="31995" spans="1:2" x14ac:dyDescent="0.3">
      <c r="A31995" s="2">
        <v>32.818539999999999</v>
      </c>
      <c r="B31995" t="s">
        <v>54745</v>
      </c>
    </row>
    <row r="31996" spans="1:2" x14ac:dyDescent="0.3">
      <c r="A31996" s="2">
        <v>1.53673767778743</v>
      </c>
      <c r="B31996" t="s">
        <v>54744</v>
      </c>
    </row>
    <row r="31997" spans="1:2" x14ac:dyDescent="0.3">
      <c r="A31997" s="2">
        <v>0.26559485004300398</v>
      </c>
      <c r="B31997" t="s">
        <v>54743</v>
      </c>
    </row>
    <row r="31998" spans="1:2" x14ac:dyDescent="0.3">
      <c r="A31998" s="2">
        <v>0.39768999999999999</v>
      </c>
      <c r="B31998" t="s">
        <v>54742</v>
      </c>
    </row>
    <row r="31999" spans="1:2" x14ac:dyDescent="0.3">
      <c r="A31999" s="2">
        <v>2.7515754608220901E-2</v>
      </c>
      <c r="B31999" t="s">
        <v>54741</v>
      </c>
    </row>
    <row r="32000" spans="1:2" x14ac:dyDescent="0.3">
      <c r="A32000" s="2">
        <v>1.9259999999999999E-2</v>
      </c>
      <c r="B32000" t="s">
        <v>54740</v>
      </c>
    </row>
    <row r="32001" spans="1:2" x14ac:dyDescent="0.3">
      <c r="A32001" s="2">
        <v>0.19056000000000001</v>
      </c>
      <c r="B32001" t="s">
        <v>54739</v>
      </c>
    </row>
    <row r="32002" spans="1:2" x14ac:dyDescent="0.3">
      <c r="A32002" s="2">
        <v>133.84909999999999</v>
      </c>
      <c r="B32002" t="s">
        <v>54738</v>
      </c>
    </row>
    <row r="32003" spans="1:2" x14ac:dyDescent="0.3">
      <c r="A32003" s="2">
        <v>5.6886252032636503E-2</v>
      </c>
      <c r="B32003" t="s">
        <v>54737</v>
      </c>
    </row>
    <row r="32004" spans="1:2" x14ac:dyDescent="0.3">
      <c r="A32004" s="2">
        <v>5.83063346746047E-2</v>
      </c>
      <c r="B32004" t="s">
        <v>54736</v>
      </c>
    </row>
    <row r="32005" spans="1:2" x14ac:dyDescent="0.3">
      <c r="A32005" s="2">
        <v>251.10214509363001</v>
      </c>
      <c r="B32005" t="s">
        <v>54735</v>
      </c>
    </row>
    <row r="32006" spans="1:2" x14ac:dyDescent="0.3">
      <c r="A32006" s="2">
        <v>0.25392832315796399</v>
      </c>
      <c r="B32006" t="s">
        <v>54734</v>
      </c>
    </row>
    <row r="32007" spans="1:2" x14ac:dyDescent="0.3">
      <c r="A32007" s="2">
        <v>3.6015925995374697E-2</v>
      </c>
      <c r="B32007" t="s">
        <v>54733</v>
      </c>
    </row>
    <row r="32008" spans="1:2" x14ac:dyDescent="0.3">
      <c r="A32008" s="2">
        <v>87.924272734378505</v>
      </c>
      <c r="B32008" t="s">
        <v>54732</v>
      </c>
    </row>
    <row r="32009" spans="1:2" x14ac:dyDescent="0.3">
      <c r="A32009" s="2">
        <v>7.7524100000000002</v>
      </c>
      <c r="B32009" t="s">
        <v>54731</v>
      </c>
    </row>
    <row r="32010" spans="1:2" x14ac:dyDescent="0.3">
      <c r="A32010" s="2">
        <v>334.549258756276</v>
      </c>
      <c r="B32010" t="s">
        <v>54730</v>
      </c>
    </row>
    <row r="32011" spans="1:2" x14ac:dyDescent="0.3">
      <c r="A32011" s="2">
        <v>5.4400000000000004E-3</v>
      </c>
      <c r="B32011" t="s">
        <v>54729</v>
      </c>
    </row>
    <row r="32012" spans="1:2" x14ac:dyDescent="0.3">
      <c r="A32012" s="2">
        <v>2.45752903239119E-2</v>
      </c>
      <c r="B32012" t="s">
        <v>54728</v>
      </c>
    </row>
    <row r="32013" spans="1:2" x14ac:dyDescent="0.3">
      <c r="A32013" s="2">
        <v>83.766540000000006</v>
      </c>
      <c r="B32013" t="s">
        <v>54727</v>
      </c>
    </row>
    <row r="32014" spans="1:2" x14ac:dyDescent="0.3">
      <c r="A32014" s="2">
        <v>2.75852203608856E-2</v>
      </c>
      <c r="B32014" t="s">
        <v>54726</v>
      </c>
    </row>
    <row r="32015" spans="1:2" x14ac:dyDescent="0.3">
      <c r="A32015" s="2">
        <v>3.5995585883762199E-2</v>
      </c>
      <c r="B32015" t="s">
        <v>54725</v>
      </c>
    </row>
    <row r="32016" spans="1:2" x14ac:dyDescent="0.3">
      <c r="A32016" s="2">
        <v>0.19213</v>
      </c>
      <c r="B32016" t="s">
        <v>54724</v>
      </c>
    </row>
    <row r="32017" spans="1:2" x14ac:dyDescent="0.3">
      <c r="A32017" s="2">
        <v>0.90115628429314698</v>
      </c>
      <c r="B32017" t="s">
        <v>54723</v>
      </c>
    </row>
    <row r="32018" spans="1:2" x14ac:dyDescent="0.3">
      <c r="A32018" s="2">
        <v>30.753501461858601</v>
      </c>
      <c r="B32018" t="s">
        <v>54722</v>
      </c>
    </row>
    <row r="32019" spans="1:2" x14ac:dyDescent="0.3">
      <c r="A32019" s="2">
        <v>15.44083</v>
      </c>
      <c r="B32019" t="s">
        <v>54721</v>
      </c>
    </row>
    <row r="32020" spans="1:2" x14ac:dyDescent="0.3">
      <c r="A32020" s="2">
        <v>7.4660000000000004E-2</v>
      </c>
      <c r="B32020" t="s">
        <v>54720</v>
      </c>
    </row>
    <row r="32021" spans="1:2" x14ac:dyDescent="0.3">
      <c r="A32021" s="2">
        <v>22.759180000000001</v>
      </c>
      <c r="B32021" t="s">
        <v>54719</v>
      </c>
    </row>
    <row r="32022" spans="1:2" x14ac:dyDescent="0.3">
      <c r="A32022" s="2">
        <v>22.419187273672801</v>
      </c>
      <c r="B32022" t="s">
        <v>54718</v>
      </c>
    </row>
    <row r="32023" spans="1:2" x14ac:dyDescent="0.3">
      <c r="A32023" s="2">
        <v>3.3618100000000002</v>
      </c>
      <c r="B32023" t="s">
        <v>54717</v>
      </c>
    </row>
    <row r="32024" spans="1:2" x14ac:dyDescent="0.3">
      <c r="A32024" s="2">
        <v>9.8417615028576599E-2</v>
      </c>
      <c r="B32024" t="s">
        <v>54716</v>
      </c>
    </row>
    <row r="32025" spans="1:2" x14ac:dyDescent="0.3">
      <c r="A32025" s="2">
        <v>4.73944507919175</v>
      </c>
      <c r="B32025" t="s">
        <v>54715</v>
      </c>
    </row>
    <row r="32026" spans="1:2" x14ac:dyDescent="0.3">
      <c r="A32026" s="2">
        <v>4.4488116699944902</v>
      </c>
      <c r="B32026" t="s">
        <v>54714</v>
      </c>
    </row>
    <row r="32027" spans="1:2" x14ac:dyDescent="0.3">
      <c r="A32027" s="2">
        <v>0.49193300537497398</v>
      </c>
      <c r="B32027" t="s">
        <v>54713</v>
      </c>
    </row>
    <row r="32028" spans="1:2" x14ac:dyDescent="0.3">
      <c r="A32028" s="2">
        <v>1.4290647507472101</v>
      </c>
      <c r="B32028" t="s">
        <v>54712</v>
      </c>
    </row>
    <row r="32029" spans="1:2" x14ac:dyDescent="0.3">
      <c r="A32029" s="2">
        <v>1.26094299619676</v>
      </c>
      <c r="B32029" t="s">
        <v>54711</v>
      </c>
    </row>
    <row r="32030" spans="1:2" x14ac:dyDescent="0.3">
      <c r="A32030" s="2">
        <v>13.5662740728405</v>
      </c>
      <c r="B32030" t="s">
        <v>54710</v>
      </c>
    </row>
    <row r="32031" spans="1:2" x14ac:dyDescent="0.3">
      <c r="A32031" s="2">
        <v>6.6281594549130096</v>
      </c>
      <c r="B32031" t="s">
        <v>54709</v>
      </c>
    </row>
    <row r="32032" spans="1:2" x14ac:dyDescent="0.3">
      <c r="A32032" s="2">
        <v>9.8499999999999994E-3</v>
      </c>
      <c r="B32032" t="s">
        <v>54708</v>
      </c>
    </row>
    <row r="32033" spans="1:2" x14ac:dyDescent="0.3">
      <c r="A32033" s="2">
        <v>3.8627325836896</v>
      </c>
      <c r="B32033" t="s">
        <v>54707</v>
      </c>
    </row>
    <row r="32034" spans="1:2" x14ac:dyDescent="0.3">
      <c r="A32034" s="2">
        <v>4.6182120731394098E-2</v>
      </c>
      <c r="B32034" t="s">
        <v>54706</v>
      </c>
    </row>
    <row r="32035" spans="1:2" x14ac:dyDescent="0.3">
      <c r="A32035" s="2">
        <v>5.5890000000000002E-2</v>
      </c>
      <c r="B32035" t="s">
        <v>54705</v>
      </c>
    </row>
    <row r="32036" spans="1:2" x14ac:dyDescent="0.3">
      <c r="A32036" s="2">
        <v>5.2367400000000002</v>
      </c>
      <c r="B32036" t="s">
        <v>54704</v>
      </c>
    </row>
    <row r="32037" spans="1:2" x14ac:dyDescent="0.3">
      <c r="A32037" s="2">
        <v>19.402736684253401</v>
      </c>
      <c r="B32037" t="s">
        <v>54703</v>
      </c>
    </row>
    <row r="32038" spans="1:2" x14ac:dyDescent="0.3">
      <c r="A32038" s="2">
        <v>0.48808873103446798</v>
      </c>
      <c r="B32038" t="s">
        <v>54702</v>
      </c>
    </row>
    <row r="32039" spans="1:2" x14ac:dyDescent="0.3">
      <c r="A32039" s="2">
        <v>1.2285600000000001</v>
      </c>
      <c r="B32039" t="s">
        <v>54701</v>
      </c>
    </row>
    <row r="32040" spans="1:2" x14ac:dyDescent="0.3">
      <c r="A32040" s="2">
        <v>62.101039999999998</v>
      </c>
      <c r="B32040" t="s">
        <v>54700</v>
      </c>
    </row>
    <row r="32041" spans="1:2" x14ac:dyDescent="0.3">
      <c r="A32041" s="2">
        <v>0.17957999999999999</v>
      </c>
      <c r="B32041" t="s">
        <v>54699</v>
      </c>
    </row>
    <row r="32042" spans="1:2" x14ac:dyDescent="0.3">
      <c r="A32042" s="2">
        <v>0.40923163017589498</v>
      </c>
      <c r="B32042" t="s">
        <v>54698</v>
      </c>
    </row>
    <row r="32043" spans="1:2" x14ac:dyDescent="0.3">
      <c r="A32043" s="2">
        <v>16.2979681085294</v>
      </c>
      <c r="B32043" t="s">
        <v>54697</v>
      </c>
    </row>
    <row r="32044" spans="1:2" x14ac:dyDescent="0.3">
      <c r="A32044" s="2">
        <v>5.5605673952925798</v>
      </c>
      <c r="B32044" t="s">
        <v>54696</v>
      </c>
    </row>
    <row r="32045" spans="1:2" x14ac:dyDescent="0.3">
      <c r="A32045" s="2">
        <v>0.54112000000000005</v>
      </c>
      <c r="B32045" t="s">
        <v>54695</v>
      </c>
    </row>
    <row r="32046" spans="1:2" x14ac:dyDescent="0.3">
      <c r="A32046" s="2">
        <v>0.18632009208321801</v>
      </c>
      <c r="B32046" t="s">
        <v>54694</v>
      </c>
    </row>
    <row r="32047" spans="1:2" x14ac:dyDescent="0.3">
      <c r="A32047" s="2">
        <v>0.16</v>
      </c>
      <c r="B32047" t="s">
        <v>54693</v>
      </c>
    </row>
    <row r="32048" spans="1:2" x14ac:dyDescent="0.3">
      <c r="A32048" s="2">
        <v>9.2851019622111899</v>
      </c>
      <c r="B32048" t="s">
        <v>54692</v>
      </c>
    </row>
    <row r="32049" spans="1:2" x14ac:dyDescent="0.3">
      <c r="A32049" s="2">
        <v>0.45817999999999998</v>
      </c>
      <c r="B32049" t="s">
        <v>54691</v>
      </c>
    </row>
    <row r="32050" spans="1:2" x14ac:dyDescent="0.3">
      <c r="A32050" s="2">
        <v>1.8740333546867698E-2</v>
      </c>
      <c r="B32050" t="s">
        <v>54690</v>
      </c>
    </row>
    <row r="32051" spans="1:2" x14ac:dyDescent="0.3">
      <c r="A32051" s="2">
        <v>1.88919585226488E-3</v>
      </c>
      <c r="B32051" t="s">
        <v>54689</v>
      </c>
    </row>
    <row r="32052" spans="1:2" x14ac:dyDescent="0.3">
      <c r="A32052" s="2">
        <v>2.5134602110016102E-3</v>
      </c>
      <c r="B32052" t="s">
        <v>54688</v>
      </c>
    </row>
    <row r="32053" spans="1:2" x14ac:dyDescent="0.3">
      <c r="A32053" s="2">
        <v>4.1150536817446803E-3</v>
      </c>
      <c r="B32053" t="s">
        <v>54687</v>
      </c>
    </row>
    <row r="32054" spans="1:2" x14ac:dyDescent="0.3">
      <c r="A32054" s="2">
        <v>0.122895772120816</v>
      </c>
      <c r="B32054" t="s">
        <v>54686</v>
      </c>
    </row>
    <row r="32055" spans="1:2" x14ac:dyDescent="0.3">
      <c r="A32055" s="2">
        <v>42.180430000000001</v>
      </c>
      <c r="B32055" t="s">
        <v>54685</v>
      </c>
    </row>
    <row r="32056" spans="1:2" x14ac:dyDescent="0.3">
      <c r="A32056" s="2">
        <v>25.94642</v>
      </c>
      <c r="B32056" t="s">
        <v>54684</v>
      </c>
    </row>
    <row r="32057" spans="1:2" x14ac:dyDescent="0.3">
      <c r="A32057" s="2">
        <v>13.435449999999999</v>
      </c>
      <c r="B32057" t="s">
        <v>1735</v>
      </c>
    </row>
    <row r="32058" spans="1:2" x14ac:dyDescent="0.3">
      <c r="A32058" s="2">
        <v>9.3659999999999993E-2</v>
      </c>
      <c r="B32058" t="s">
        <v>54683</v>
      </c>
    </row>
    <row r="32059" spans="1:2" x14ac:dyDescent="0.3">
      <c r="A32059" s="2">
        <v>2.5860000000000001E-2</v>
      </c>
      <c r="B32059" t="s">
        <v>54682</v>
      </c>
    </row>
    <row r="32060" spans="1:2" x14ac:dyDescent="0.3">
      <c r="A32060" s="2">
        <v>7.48750858914494</v>
      </c>
      <c r="B32060" t="s">
        <v>54681</v>
      </c>
    </row>
    <row r="32061" spans="1:2" x14ac:dyDescent="0.3">
      <c r="A32061" s="2">
        <v>237.53566503576201</v>
      </c>
      <c r="B32061" t="s">
        <v>54680</v>
      </c>
    </row>
    <row r="32062" spans="1:2" x14ac:dyDescent="0.3">
      <c r="A32062" s="2">
        <v>2.3800000000000002E-3</v>
      </c>
      <c r="B32062" t="s">
        <v>54679</v>
      </c>
    </row>
    <row r="32063" spans="1:2" x14ac:dyDescent="0.3">
      <c r="A32063" s="2">
        <v>4.3045792756512604</v>
      </c>
      <c r="B32063" t="s">
        <v>54678</v>
      </c>
    </row>
    <row r="32064" spans="1:2" x14ac:dyDescent="0.3">
      <c r="A32064" s="2">
        <v>55.7682</v>
      </c>
      <c r="B32064" t="s">
        <v>54677</v>
      </c>
    </row>
    <row r="32065" spans="1:2" x14ac:dyDescent="0.3">
      <c r="A32065" s="2">
        <v>21.363330083309599</v>
      </c>
      <c r="B32065" t="s">
        <v>54676</v>
      </c>
    </row>
    <row r="32066" spans="1:2" x14ac:dyDescent="0.3">
      <c r="A32066" s="2">
        <v>0.44584558951966102</v>
      </c>
      <c r="B32066" t="s">
        <v>54675</v>
      </c>
    </row>
    <row r="32067" spans="1:2" x14ac:dyDescent="0.3">
      <c r="A32067" s="2">
        <v>1.99172471345576E-3</v>
      </c>
      <c r="B32067" t="s">
        <v>54674</v>
      </c>
    </row>
    <row r="32068" spans="1:2" x14ac:dyDescent="0.3">
      <c r="A32068" s="2">
        <v>75</v>
      </c>
      <c r="B32068" t="s">
        <v>2380</v>
      </c>
    </row>
    <row r="32069" spans="1:2" x14ac:dyDescent="0.3">
      <c r="A32069" s="2">
        <v>1.9400000000000001E-3</v>
      </c>
      <c r="B32069" t="s">
        <v>54673</v>
      </c>
    </row>
    <row r="32070" spans="1:2" x14ac:dyDescent="0.3">
      <c r="A32070" s="2">
        <v>7.9987143690713696</v>
      </c>
      <c r="B32070" t="s">
        <v>54672</v>
      </c>
    </row>
    <row r="32071" spans="1:2" x14ac:dyDescent="0.3">
      <c r="A32071" s="2">
        <v>0.32742924461366602</v>
      </c>
      <c r="B32071" t="s">
        <v>54671</v>
      </c>
    </row>
    <row r="32072" spans="1:2" x14ac:dyDescent="0.3">
      <c r="A32072" s="2">
        <v>23.540120000000002</v>
      </c>
      <c r="B32072" t="s">
        <v>54670</v>
      </c>
    </row>
    <row r="32073" spans="1:2" x14ac:dyDescent="0.3">
      <c r="A32073" s="2">
        <v>14.4767478431862</v>
      </c>
      <c r="B32073" t="s">
        <v>54669</v>
      </c>
    </row>
    <row r="32074" spans="1:2" x14ac:dyDescent="0.3">
      <c r="A32074" s="2">
        <v>24.477319999999999</v>
      </c>
      <c r="B32074" t="s">
        <v>54668</v>
      </c>
    </row>
    <row r="32075" spans="1:2" x14ac:dyDescent="0.3">
      <c r="A32075" s="2">
        <v>0.58579168792361602</v>
      </c>
      <c r="B32075" t="s">
        <v>54667</v>
      </c>
    </row>
    <row r="32076" spans="1:2" x14ac:dyDescent="0.3">
      <c r="A32076" s="2">
        <v>0.72194752334348</v>
      </c>
      <c r="B32076" t="s">
        <v>54666</v>
      </c>
    </row>
    <row r="32077" spans="1:2" x14ac:dyDescent="0.3">
      <c r="A32077" s="2">
        <v>1.4558187430215299</v>
      </c>
      <c r="B32077" t="s">
        <v>54665</v>
      </c>
    </row>
    <row r="32078" spans="1:2" x14ac:dyDescent="0.3">
      <c r="A32078" s="2">
        <v>101.24539385337501</v>
      </c>
      <c r="B32078" t="s">
        <v>54664</v>
      </c>
    </row>
    <row r="32079" spans="1:2" x14ac:dyDescent="0.3">
      <c r="A32079" s="2">
        <v>0.17169999999999999</v>
      </c>
      <c r="B32079" t="s">
        <v>54663</v>
      </c>
    </row>
    <row r="32080" spans="1:2" x14ac:dyDescent="0.3">
      <c r="A32080" s="2">
        <v>1.6060000000000001E-2</v>
      </c>
      <c r="B32080" t="s">
        <v>54662</v>
      </c>
    </row>
    <row r="32081" spans="1:2" x14ac:dyDescent="0.3">
      <c r="A32081" s="2">
        <v>1.43023623486128E-3</v>
      </c>
      <c r="B32081" t="s">
        <v>54661</v>
      </c>
    </row>
    <row r="32082" spans="1:2" x14ac:dyDescent="0.3">
      <c r="A32082" s="2">
        <v>5.0450589964241397</v>
      </c>
      <c r="B32082" t="s">
        <v>54660</v>
      </c>
    </row>
    <row r="32083" spans="1:2" x14ac:dyDescent="0.3">
      <c r="A32083" s="2">
        <v>5.2982122279197604E-3</v>
      </c>
      <c r="B32083" t="s">
        <v>54659</v>
      </c>
    </row>
    <row r="32084" spans="1:2" x14ac:dyDescent="0.3">
      <c r="A32084" s="2">
        <v>3.2491528588698402</v>
      </c>
      <c r="B32084" t="s">
        <v>54658</v>
      </c>
    </row>
    <row r="32085" spans="1:2" x14ac:dyDescent="0.3">
      <c r="A32085" s="2">
        <v>23.8624631430995</v>
      </c>
      <c r="B32085" t="s">
        <v>54657</v>
      </c>
    </row>
    <row r="32086" spans="1:2" x14ac:dyDescent="0.3">
      <c r="A32086" s="2">
        <v>2.6320492604322299</v>
      </c>
      <c r="B32086" t="s">
        <v>54656</v>
      </c>
    </row>
    <row r="32087" spans="1:2" x14ac:dyDescent="0.3">
      <c r="A32087" s="2">
        <v>0.39866000000000001</v>
      </c>
      <c r="B32087" t="s">
        <v>54655</v>
      </c>
    </row>
    <row r="32088" spans="1:2" x14ac:dyDescent="0.3">
      <c r="A32088" s="2">
        <v>2.6616399999999998</v>
      </c>
      <c r="B32088" t="s">
        <v>54654</v>
      </c>
    </row>
    <row r="32089" spans="1:2" x14ac:dyDescent="0.3">
      <c r="A32089" s="2">
        <v>7.3719557304675298</v>
      </c>
      <c r="B32089" t="s">
        <v>54653</v>
      </c>
    </row>
    <row r="32090" spans="1:2" x14ac:dyDescent="0.3">
      <c r="A32090" s="2">
        <v>6.0313299999999996</v>
      </c>
      <c r="B32090" t="s">
        <v>54652</v>
      </c>
    </row>
    <row r="32091" spans="1:2" x14ac:dyDescent="0.3">
      <c r="A32091" s="2">
        <v>0.30375999999999997</v>
      </c>
      <c r="B32091" t="s">
        <v>54651</v>
      </c>
    </row>
    <row r="32092" spans="1:2" x14ac:dyDescent="0.3">
      <c r="A32092" s="2">
        <v>0.88944999999999996</v>
      </c>
      <c r="B32092" t="s">
        <v>54650</v>
      </c>
    </row>
    <row r="32093" spans="1:2" x14ac:dyDescent="0.3">
      <c r="A32093" s="2">
        <v>0.52353423894092299</v>
      </c>
      <c r="B32093" t="s">
        <v>54649</v>
      </c>
    </row>
    <row r="32094" spans="1:2" x14ac:dyDescent="0.3">
      <c r="A32094" s="2">
        <v>0.15631999999999999</v>
      </c>
      <c r="B32094" t="s">
        <v>54648</v>
      </c>
    </row>
    <row r="32095" spans="1:2" x14ac:dyDescent="0.3">
      <c r="A32095" s="2">
        <v>106.71044999999999</v>
      </c>
      <c r="B32095" t="s">
        <v>54647</v>
      </c>
    </row>
    <row r="32096" spans="1:2" x14ac:dyDescent="0.3">
      <c r="A32096" s="2">
        <v>0.63480999999999999</v>
      </c>
      <c r="B32096" t="s">
        <v>54646</v>
      </c>
    </row>
    <row r="32097" spans="1:2" x14ac:dyDescent="0.3">
      <c r="A32097" s="2">
        <v>50.225449266041402</v>
      </c>
      <c r="B32097" t="s">
        <v>54645</v>
      </c>
    </row>
    <row r="32098" spans="1:2" x14ac:dyDescent="0.3">
      <c r="A32098" s="2">
        <v>7.8501534990675203E-4</v>
      </c>
      <c r="B32098" t="s">
        <v>54644</v>
      </c>
    </row>
    <row r="32099" spans="1:2" x14ac:dyDescent="0.3">
      <c r="A32099" s="2">
        <v>70.110929999999996</v>
      </c>
      <c r="B32099" t="s">
        <v>54643</v>
      </c>
    </row>
    <row r="32100" spans="1:2" x14ac:dyDescent="0.3">
      <c r="A32100" s="2">
        <v>9.4269839455478106</v>
      </c>
      <c r="B32100" t="s">
        <v>54642</v>
      </c>
    </row>
    <row r="32101" spans="1:2" x14ac:dyDescent="0.3">
      <c r="A32101" s="2">
        <v>7.5204500000000003</v>
      </c>
      <c r="B32101" t="s">
        <v>54641</v>
      </c>
    </row>
    <row r="32102" spans="1:2" x14ac:dyDescent="0.3">
      <c r="A32102" s="2">
        <v>9.3468821170142</v>
      </c>
      <c r="B32102" t="s">
        <v>54640</v>
      </c>
    </row>
    <row r="32103" spans="1:2" x14ac:dyDescent="0.3">
      <c r="A32103" s="2">
        <v>1.30324</v>
      </c>
      <c r="B32103" t="s">
        <v>54639</v>
      </c>
    </row>
    <row r="32104" spans="1:2" x14ac:dyDescent="0.3">
      <c r="A32104" s="2">
        <v>15.313040000000001</v>
      </c>
      <c r="B32104" t="s">
        <v>54638</v>
      </c>
    </row>
    <row r="32105" spans="1:2" x14ac:dyDescent="0.3">
      <c r="A32105" s="2">
        <v>8.0429298260599804</v>
      </c>
      <c r="B32105" t="s">
        <v>54637</v>
      </c>
    </row>
    <row r="32106" spans="1:2" x14ac:dyDescent="0.3">
      <c r="A32106" s="2">
        <v>5.2987200000000003</v>
      </c>
      <c r="B32106" t="s">
        <v>54636</v>
      </c>
    </row>
    <row r="32107" spans="1:2" x14ac:dyDescent="0.3">
      <c r="A32107" s="2">
        <v>6.8379999999999996E-2</v>
      </c>
      <c r="B32107" t="s">
        <v>54635</v>
      </c>
    </row>
    <row r="32108" spans="1:2" x14ac:dyDescent="0.3">
      <c r="A32108" s="2">
        <v>10.2967791929531</v>
      </c>
      <c r="B32108" t="s">
        <v>54634</v>
      </c>
    </row>
    <row r="32109" spans="1:2" x14ac:dyDescent="0.3">
      <c r="A32109" s="2">
        <v>4.60655741282085</v>
      </c>
      <c r="B32109" t="s">
        <v>54633</v>
      </c>
    </row>
    <row r="32110" spans="1:2" x14ac:dyDescent="0.3">
      <c r="A32110" s="2">
        <v>0.32568000000000003</v>
      </c>
      <c r="B32110" t="s">
        <v>54632</v>
      </c>
    </row>
    <row r="32111" spans="1:2" x14ac:dyDescent="0.3">
      <c r="A32111" s="2">
        <v>2.2540000000000001E-2</v>
      </c>
      <c r="B32111" t="s">
        <v>54631</v>
      </c>
    </row>
    <row r="32112" spans="1:2" x14ac:dyDescent="0.3">
      <c r="A32112" s="2">
        <v>2.4653900000000002</v>
      </c>
      <c r="B32112" t="s">
        <v>54630</v>
      </c>
    </row>
    <row r="32113" spans="1:2" x14ac:dyDescent="0.3">
      <c r="A32113" s="2">
        <v>3.2000000000000002E-3</v>
      </c>
      <c r="B32113" t="s">
        <v>54629</v>
      </c>
    </row>
    <row r="32114" spans="1:2" x14ac:dyDescent="0.3">
      <c r="A32114" s="2">
        <v>7.1639999999999995E-2</v>
      </c>
      <c r="B32114" t="s">
        <v>54628</v>
      </c>
    </row>
    <row r="32115" spans="1:2" x14ac:dyDescent="0.3">
      <c r="A32115" s="2">
        <v>90.185260591030499</v>
      </c>
      <c r="B32115" t="s">
        <v>54627</v>
      </c>
    </row>
    <row r="32116" spans="1:2" x14ac:dyDescent="0.3">
      <c r="A32116" s="2">
        <v>0.14200513817219701</v>
      </c>
      <c r="B32116" t="s">
        <v>54626</v>
      </c>
    </row>
    <row r="32117" spans="1:2" x14ac:dyDescent="0.3">
      <c r="A32117" s="2">
        <v>2.9842989525989601</v>
      </c>
      <c r="B32117" t="s">
        <v>54625</v>
      </c>
    </row>
    <row r="32118" spans="1:2" x14ac:dyDescent="0.3">
      <c r="A32118" s="2">
        <v>6.6197393797569699</v>
      </c>
      <c r="B32118" t="s">
        <v>54624</v>
      </c>
    </row>
    <row r="32119" spans="1:2" x14ac:dyDescent="0.3">
      <c r="A32119" s="2">
        <v>0.112318512157672</v>
      </c>
      <c r="B32119" t="s">
        <v>54623</v>
      </c>
    </row>
    <row r="32120" spans="1:2" x14ac:dyDescent="0.3">
      <c r="A32120" s="2">
        <v>2.21989822126306</v>
      </c>
      <c r="B32120" t="s">
        <v>54622</v>
      </c>
    </row>
    <row r="32121" spans="1:2" x14ac:dyDescent="0.3">
      <c r="A32121" s="2">
        <v>1.84022</v>
      </c>
      <c r="B32121" t="s">
        <v>54621</v>
      </c>
    </row>
    <row r="32122" spans="1:2" x14ac:dyDescent="0.3">
      <c r="A32122" s="2">
        <v>2.11001826884997</v>
      </c>
      <c r="B32122" t="s">
        <v>54620</v>
      </c>
    </row>
    <row r="32123" spans="1:2" x14ac:dyDescent="0.3">
      <c r="A32123" s="2">
        <v>114.70507905311</v>
      </c>
      <c r="B32123" t="s">
        <v>54619</v>
      </c>
    </row>
    <row r="32124" spans="1:2" x14ac:dyDescent="0.3">
      <c r="A32124" s="2">
        <v>1.12493</v>
      </c>
      <c r="B32124" t="s">
        <v>54618</v>
      </c>
    </row>
    <row r="32125" spans="1:2" x14ac:dyDescent="0.3">
      <c r="A32125" s="2">
        <v>6.0026854100628503E-2</v>
      </c>
      <c r="B32125" t="s">
        <v>54617</v>
      </c>
    </row>
    <row r="32126" spans="1:2" x14ac:dyDescent="0.3">
      <c r="A32126" s="2">
        <v>7.7639746423657993E-2</v>
      </c>
      <c r="B32126" t="s">
        <v>54616</v>
      </c>
    </row>
    <row r="32127" spans="1:2" x14ac:dyDescent="0.3">
      <c r="A32127" s="2">
        <v>0.10815</v>
      </c>
      <c r="B32127" t="s">
        <v>54615</v>
      </c>
    </row>
    <row r="32128" spans="1:2" x14ac:dyDescent="0.3">
      <c r="A32128" s="2">
        <v>9.5735130611557306E-2</v>
      </c>
      <c r="B32128" t="s">
        <v>54614</v>
      </c>
    </row>
    <row r="32129" spans="1:2" x14ac:dyDescent="0.3">
      <c r="A32129" s="2">
        <v>0.10026169058319501</v>
      </c>
      <c r="B32129" t="s">
        <v>54613</v>
      </c>
    </row>
    <row r="32130" spans="1:2" x14ac:dyDescent="0.3">
      <c r="A32130" s="2">
        <v>1.00859370047704</v>
      </c>
      <c r="B32130" t="s">
        <v>54612</v>
      </c>
    </row>
    <row r="32131" spans="1:2" x14ac:dyDescent="0.3">
      <c r="A32131" s="2">
        <v>7.2488799999999998</v>
      </c>
      <c r="B32131" t="s">
        <v>54611</v>
      </c>
    </row>
    <row r="32132" spans="1:2" x14ac:dyDescent="0.3">
      <c r="A32132" s="2">
        <v>0.11049</v>
      </c>
      <c r="B32132" t="s">
        <v>54610</v>
      </c>
    </row>
    <row r="32133" spans="1:2" x14ac:dyDescent="0.3">
      <c r="A32133" s="2">
        <v>208.96234000000001</v>
      </c>
      <c r="B32133" t="s">
        <v>54609</v>
      </c>
    </row>
    <row r="32134" spans="1:2" x14ac:dyDescent="0.3">
      <c r="A32134" s="2">
        <v>0.40200553160570002</v>
      </c>
      <c r="B32134" t="s">
        <v>54608</v>
      </c>
    </row>
    <row r="32135" spans="1:2" x14ac:dyDescent="0.3">
      <c r="A32135" s="2">
        <v>3.3899999999999998E-3</v>
      </c>
      <c r="B32135" t="s">
        <v>54607</v>
      </c>
    </row>
    <row r="32136" spans="1:2" x14ac:dyDescent="0.3">
      <c r="A32136" s="2">
        <v>6.0831152266013898E-2</v>
      </c>
      <c r="B32136" t="s">
        <v>54606</v>
      </c>
    </row>
    <row r="32137" spans="1:2" x14ac:dyDescent="0.3">
      <c r="A32137" s="2">
        <v>23.67183</v>
      </c>
      <c r="B32137" t="s">
        <v>54605</v>
      </c>
    </row>
    <row r="32138" spans="1:2" x14ac:dyDescent="0.3">
      <c r="A32138" s="2">
        <v>5.1880000000000003E-2</v>
      </c>
      <c r="B32138" t="s">
        <v>54604</v>
      </c>
    </row>
    <row r="32139" spans="1:2" x14ac:dyDescent="0.3">
      <c r="A32139" s="2">
        <v>31.312180000000001</v>
      </c>
      <c r="B32139" t="s">
        <v>54603</v>
      </c>
    </row>
    <row r="32140" spans="1:2" x14ac:dyDescent="0.3">
      <c r="A32140" s="2">
        <v>55.323779577056499</v>
      </c>
      <c r="B32140" t="s">
        <v>54602</v>
      </c>
    </row>
    <row r="32141" spans="1:2" x14ac:dyDescent="0.3">
      <c r="A32141" s="2">
        <v>6.2652229167873301E-3</v>
      </c>
      <c r="B32141" t="s">
        <v>54601</v>
      </c>
    </row>
    <row r="32142" spans="1:2" x14ac:dyDescent="0.3">
      <c r="A32142" s="2">
        <v>1.1919099819043599E-2</v>
      </c>
      <c r="B32142" t="s">
        <v>54600</v>
      </c>
    </row>
    <row r="32143" spans="1:2" x14ac:dyDescent="0.3">
      <c r="A32143" s="2">
        <v>2180.7768448719298</v>
      </c>
      <c r="B32143" t="s">
        <v>54599</v>
      </c>
    </row>
    <row r="32144" spans="1:2" x14ac:dyDescent="0.3">
      <c r="A32144" s="2">
        <v>37.414183034272099</v>
      </c>
      <c r="B32144" t="s">
        <v>54598</v>
      </c>
    </row>
    <row r="32145" spans="1:2" x14ac:dyDescent="0.3">
      <c r="A32145" s="2">
        <v>4.20776204067798E-2</v>
      </c>
      <c r="B32145" t="s">
        <v>54597</v>
      </c>
    </row>
    <row r="32146" spans="1:2" x14ac:dyDescent="0.3">
      <c r="A32146" s="2">
        <v>33.45926</v>
      </c>
      <c r="B32146" t="s">
        <v>54596</v>
      </c>
    </row>
    <row r="32147" spans="1:2" x14ac:dyDescent="0.3">
      <c r="A32147" s="2">
        <v>1.4893363122427801</v>
      </c>
      <c r="B32147" t="s">
        <v>54595</v>
      </c>
    </row>
    <row r="32148" spans="1:2" x14ac:dyDescent="0.3">
      <c r="A32148" s="2">
        <v>102.27194333352701</v>
      </c>
      <c r="B32148" t="s">
        <v>54594</v>
      </c>
    </row>
    <row r="32149" spans="1:2" x14ac:dyDescent="0.3">
      <c r="A32149" s="2">
        <v>351.45493119276199</v>
      </c>
      <c r="B32149" t="s">
        <v>54593</v>
      </c>
    </row>
    <row r="32150" spans="1:2" x14ac:dyDescent="0.3">
      <c r="A32150" s="2">
        <v>43.472807304011297</v>
      </c>
      <c r="B32150" t="s">
        <v>54592</v>
      </c>
    </row>
    <row r="32151" spans="1:2" x14ac:dyDescent="0.3">
      <c r="A32151" s="2">
        <v>0.54390729069494903</v>
      </c>
      <c r="B32151" t="s">
        <v>54591</v>
      </c>
    </row>
    <row r="32152" spans="1:2" x14ac:dyDescent="0.3">
      <c r="A32152" s="2">
        <v>9.4600000000000004E-2</v>
      </c>
      <c r="B32152" t="s">
        <v>54590</v>
      </c>
    </row>
    <row r="32153" spans="1:2" x14ac:dyDescent="0.3">
      <c r="A32153" s="2">
        <v>53.421624917352801</v>
      </c>
      <c r="B32153" t="s">
        <v>54589</v>
      </c>
    </row>
    <row r="32154" spans="1:2" x14ac:dyDescent="0.3">
      <c r="A32154" s="2">
        <v>10.772410996887301</v>
      </c>
      <c r="B32154" t="s">
        <v>54588</v>
      </c>
    </row>
    <row r="32155" spans="1:2" x14ac:dyDescent="0.3">
      <c r="A32155" s="2">
        <v>755.78925222299404</v>
      </c>
      <c r="B32155" t="s">
        <v>54587</v>
      </c>
    </row>
    <row r="32156" spans="1:2" x14ac:dyDescent="0.3">
      <c r="A32156" s="2">
        <v>9.9581653730264996</v>
      </c>
      <c r="B32156" t="s">
        <v>54586</v>
      </c>
    </row>
    <row r="32157" spans="1:2" x14ac:dyDescent="0.3">
      <c r="A32157" s="2">
        <v>300.75715000000002</v>
      </c>
      <c r="B32157" t="s">
        <v>54585</v>
      </c>
    </row>
    <row r="32158" spans="1:2" x14ac:dyDescent="0.3">
      <c r="A32158" s="2">
        <v>6.1548332631034803</v>
      </c>
      <c r="B32158" t="s">
        <v>54584</v>
      </c>
    </row>
    <row r="32159" spans="1:2" x14ac:dyDescent="0.3">
      <c r="A32159" s="2">
        <v>45.258119999999998</v>
      </c>
      <c r="B32159" t="s">
        <v>54583</v>
      </c>
    </row>
    <row r="32160" spans="1:2" x14ac:dyDescent="0.3">
      <c r="A32160" s="2">
        <v>16.126650000000001</v>
      </c>
      <c r="B32160" t="s">
        <v>54582</v>
      </c>
    </row>
    <row r="32161" spans="1:2" x14ac:dyDescent="0.3">
      <c r="A32161" s="2">
        <v>0.208409402602341</v>
      </c>
      <c r="B32161" t="s">
        <v>54581</v>
      </c>
    </row>
    <row r="32162" spans="1:2" x14ac:dyDescent="0.3">
      <c r="A32162" s="2">
        <v>1.23E-2</v>
      </c>
      <c r="B32162" t="s">
        <v>54580</v>
      </c>
    </row>
    <row r="32163" spans="1:2" x14ac:dyDescent="0.3">
      <c r="A32163" s="2">
        <v>5.2700000000000004E-3</v>
      </c>
      <c r="B32163" t="s">
        <v>54579</v>
      </c>
    </row>
    <row r="32164" spans="1:2" x14ac:dyDescent="0.3">
      <c r="A32164" s="2">
        <v>19.655741935675099</v>
      </c>
      <c r="B32164" t="s">
        <v>54578</v>
      </c>
    </row>
    <row r="32165" spans="1:2" x14ac:dyDescent="0.3">
      <c r="A32165" s="2">
        <v>11.8042948833602</v>
      </c>
      <c r="B32165" t="s">
        <v>54577</v>
      </c>
    </row>
    <row r="32166" spans="1:2" x14ac:dyDescent="0.3">
      <c r="A32166" s="2">
        <v>2.7600899999999999</v>
      </c>
      <c r="B32166" t="s">
        <v>54576</v>
      </c>
    </row>
    <row r="32167" spans="1:2" x14ac:dyDescent="0.3">
      <c r="A32167" s="2">
        <v>16.063338912009399</v>
      </c>
      <c r="B32167" t="s">
        <v>54575</v>
      </c>
    </row>
    <row r="32168" spans="1:2" x14ac:dyDescent="0.3">
      <c r="A32168" s="2">
        <v>7.4123483040705196</v>
      </c>
      <c r="B32168" t="s">
        <v>54574</v>
      </c>
    </row>
    <row r="32169" spans="1:2" x14ac:dyDescent="0.3">
      <c r="A32169" s="2">
        <v>26.924893819446002</v>
      </c>
      <c r="B32169" t="s">
        <v>54573</v>
      </c>
    </row>
    <row r="32170" spans="1:2" x14ac:dyDescent="0.3">
      <c r="A32170" s="2">
        <v>23.6174771395665</v>
      </c>
      <c r="B32170" t="s">
        <v>54572</v>
      </c>
    </row>
    <row r="32171" spans="1:2" x14ac:dyDescent="0.3">
      <c r="A32171" s="2">
        <v>0.74466274646472397</v>
      </c>
      <c r="B32171" t="s">
        <v>54571</v>
      </c>
    </row>
    <row r="32172" spans="1:2" x14ac:dyDescent="0.3">
      <c r="A32172" s="2">
        <v>76.74006</v>
      </c>
      <c r="B32172" t="s">
        <v>54570</v>
      </c>
    </row>
    <row r="32173" spans="1:2" x14ac:dyDescent="0.3">
      <c r="A32173" s="2">
        <v>7.1214000000000004</v>
      </c>
      <c r="B32173" t="s">
        <v>54569</v>
      </c>
    </row>
    <row r="32174" spans="1:2" x14ac:dyDescent="0.3">
      <c r="A32174" s="2">
        <v>0.12100188011881</v>
      </c>
      <c r="B32174" t="s">
        <v>54568</v>
      </c>
    </row>
    <row r="32175" spans="1:2" x14ac:dyDescent="0.3">
      <c r="A32175" s="2">
        <v>0.22688950277702599</v>
      </c>
      <c r="B32175" t="s">
        <v>54567</v>
      </c>
    </row>
    <row r="32176" spans="1:2" x14ac:dyDescent="0.3">
      <c r="A32176" s="2">
        <v>7.63483923863273</v>
      </c>
      <c r="B32176" t="s">
        <v>54566</v>
      </c>
    </row>
    <row r="32177" spans="1:2" x14ac:dyDescent="0.3">
      <c r="A32177" s="2">
        <v>31.216714917368801</v>
      </c>
      <c r="B32177" t="s">
        <v>54565</v>
      </c>
    </row>
    <row r="32178" spans="1:2" x14ac:dyDescent="0.3">
      <c r="A32178" s="2">
        <v>133.34211999999999</v>
      </c>
      <c r="B32178" t="s">
        <v>54564</v>
      </c>
    </row>
    <row r="32179" spans="1:2" x14ac:dyDescent="0.3">
      <c r="A32179" s="2">
        <v>5.6004009908631298</v>
      </c>
      <c r="B32179" t="s">
        <v>54563</v>
      </c>
    </row>
    <row r="32180" spans="1:2" x14ac:dyDescent="0.3">
      <c r="A32180" s="2">
        <v>2.55416934431309</v>
      </c>
      <c r="B32180" t="s">
        <v>54562</v>
      </c>
    </row>
    <row r="32181" spans="1:2" x14ac:dyDescent="0.3">
      <c r="A32181" s="2">
        <v>4.25499958782253</v>
      </c>
      <c r="B32181" t="s">
        <v>54561</v>
      </c>
    </row>
    <row r="32182" spans="1:2" x14ac:dyDescent="0.3">
      <c r="A32182" s="2">
        <v>3.2443827745642402</v>
      </c>
      <c r="B32182" t="s">
        <v>54560</v>
      </c>
    </row>
    <row r="32183" spans="1:2" x14ac:dyDescent="0.3">
      <c r="A32183" s="2">
        <v>3.3903424020937302E-2</v>
      </c>
      <c r="B32183" t="s">
        <v>54559</v>
      </c>
    </row>
    <row r="32184" spans="1:2" x14ac:dyDescent="0.3">
      <c r="A32184" s="2">
        <v>6.4</v>
      </c>
      <c r="B32184" t="s">
        <v>54558</v>
      </c>
    </row>
    <row r="32185" spans="1:2" x14ac:dyDescent="0.3">
      <c r="A32185" s="2">
        <v>2.31118983826978</v>
      </c>
      <c r="B32185" t="s">
        <v>54557</v>
      </c>
    </row>
    <row r="32186" spans="1:2" x14ac:dyDescent="0.3">
      <c r="A32186" s="2">
        <v>5.4951910038190402E-2</v>
      </c>
      <c r="B32186" t="s">
        <v>54556</v>
      </c>
    </row>
    <row r="32187" spans="1:2" x14ac:dyDescent="0.3">
      <c r="A32187" s="2">
        <v>1.26048</v>
      </c>
      <c r="B32187" t="s">
        <v>54555</v>
      </c>
    </row>
    <row r="32188" spans="1:2" x14ac:dyDescent="0.3">
      <c r="A32188" s="2">
        <v>13278.989509999999</v>
      </c>
      <c r="B32188" t="s">
        <v>54554</v>
      </c>
    </row>
    <row r="32189" spans="1:2" x14ac:dyDescent="0.3">
      <c r="A32189" s="2">
        <v>0.38367284491037001</v>
      </c>
      <c r="B32189" t="s">
        <v>54553</v>
      </c>
    </row>
    <row r="32190" spans="1:2" x14ac:dyDescent="0.3">
      <c r="A32190" s="2">
        <v>0.75344742315706403</v>
      </c>
      <c r="B32190" t="s">
        <v>54552</v>
      </c>
    </row>
    <row r="32191" spans="1:2" x14ac:dyDescent="0.3">
      <c r="A32191" s="2">
        <v>5.9916813256412</v>
      </c>
      <c r="B32191" t="s">
        <v>54551</v>
      </c>
    </row>
    <row r="32192" spans="1:2" x14ac:dyDescent="0.3">
      <c r="A32192" s="2">
        <v>8.6269999999999999E-2</v>
      </c>
      <c r="B32192" t="s">
        <v>54550</v>
      </c>
    </row>
    <row r="32193" spans="1:2" x14ac:dyDescent="0.3">
      <c r="A32193" s="2">
        <v>18.502600000000001</v>
      </c>
      <c r="B32193" t="s">
        <v>54549</v>
      </c>
    </row>
    <row r="32194" spans="1:2" x14ac:dyDescent="0.3">
      <c r="A32194" s="2">
        <v>0.15681999999999999</v>
      </c>
      <c r="B32194" t="s">
        <v>54548</v>
      </c>
    </row>
    <row r="32195" spans="1:2" x14ac:dyDescent="0.3">
      <c r="A32195" s="2">
        <v>1.57E-3</v>
      </c>
      <c r="B32195" t="s">
        <v>54547</v>
      </c>
    </row>
    <row r="32196" spans="1:2" x14ac:dyDescent="0.3">
      <c r="A32196" s="2">
        <v>5.0400000000000002E-3</v>
      </c>
      <c r="B32196" t="s">
        <v>54546</v>
      </c>
    </row>
    <row r="32197" spans="1:2" x14ac:dyDescent="0.3">
      <c r="A32197" s="2">
        <v>4.8516225458341599E-3</v>
      </c>
      <c r="B32197" t="s">
        <v>54545</v>
      </c>
    </row>
    <row r="32198" spans="1:2" x14ac:dyDescent="0.3">
      <c r="A32198" s="2">
        <v>7.1999999999999998E-3</v>
      </c>
      <c r="B32198" t="s">
        <v>54544</v>
      </c>
    </row>
    <row r="32199" spans="1:2" x14ac:dyDescent="0.3">
      <c r="A32199" s="2">
        <v>2.2537981244352698</v>
      </c>
      <c r="B32199" t="s">
        <v>54543</v>
      </c>
    </row>
    <row r="32200" spans="1:2" x14ac:dyDescent="0.3">
      <c r="A32200" s="2">
        <v>0.32625467256439999</v>
      </c>
      <c r="B32200" t="s">
        <v>54542</v>
      </c>
    </row>
    <row r="32201" spans="1:2" x14ac:dyDescent="0.3">
      <c r="A32201" s="2">
        <v>2.3985194967437198</v>
      </c>
      <c r="B32201" t="s">
        <v>54541</v>
      </c>
    </row>
    <row r="32202" spans="1:2" x14ac:dyDescent="0.3">
      <c r="A32202" s="2">
        <v>0.36723</v>
      </c>
      <c r="B32202" t="s">
        <v>54540</v>
      </c>
    </row>
    <row r="32203" spans="1:2" x14ac:dyDescent="0.3">
      <c r="A32203" s="2">
        <v>1.7390699999999999</v>
      </c>
      <c r="B32203" t="s">
        <v>54539</v>
      </c>
    </row>
    <row r="32204" spans="1:2" x14ac:dyDescent="0.3">
      <c r="A32204" s="2">
        <v>0.15520999999999999</v>
      </c>
      <c r="B32204" t="s">
        <v>54538</v>
      </c>
    </row>
    <row r="32205" spans="1:2" x14ac:dyDescent="0.3">
      <c r="A32205" s="2">
        <v>1.14E-3</v>
      </c>
      <c r="B32205" t="s">
        <v>54537</v>
      </c>
    </row>
    <row r="32206" spans="1:2" x14ac:dyDescent="0.3">
      <c r="A32206" s="2">
        <v>0.18272440784473401</v>
      </c>
      <c r="B32206" t="s">
        <v>54536</v>
      </c>
    </row>
    <row r="32207" spans="1:2" x14ac:dyDescent="0.3">
      <c r="A32207" s="2">
        <v>2.61408</v>
      </c>
      <c r="B32207" t="s">
        <v>54535</v>
      </c>
    </row>
    <row r="32208" spans="1:2" x14ac:dyDescent="0.3">
      <c r="A32208" s="2">
        <v>18.661259999999999</v>
      </c>
      <c r="B32208" t="s">
        <v>54534</v>
      </c>
    </row>
    <row r="32209" spans="1:2" x14ac:dyDescent="0.3">
      <c r="A32209" s="2">
        <v>0.68867999999999996</v>
      </c>
      <c r="B32209" t="s">
        <v>54533</v>
      </c>
    </row>
    <row r="32210" spans="1:2" x14ac:dyDescent="0.3">
      <c r="A32210" s="2">
        <v>29.932958685370998</v>
      </c>
      <c r="B32210" t="s">
        <v>54532</v>
      </c>
    </row>
    <row r="32211" spans="1:2" x14ac:dyDescent="0.3">
      <c r="A32211" s="2">
        <v>1.14390383188066</v>
      </c>
      <c r="B32211" t="s">
        <v>54531</v>
      </c>
    </row>
    <row r="32212" spans="1:2" x14ac:dyDescent="0.3">
      <c r="A32212" s="2">
        <v>96.092135653842206</v>
      </c>
      <c r="B32212" t="s">
        <v>54530</v>
      </c>
    </row>
    <row r="32213" spans="1:2" x14ac:dyDescent="0.3">
      <c r="A32213" s="2">
        <v>95.989441704553002</v>
      </c>
      <c r="B32213" t="s">
        <v>54529</v>
      </c>
    </row>
    <row r="32214" spans="1:2" x14ac:dyDescent="0.3">
      <c r="A32214" s="2">
        <v>2.2257796081970902</v>
      </c>
      <c r="B32214" t="s">
        <v>54528</v>
      </c>
    </row>
    <row r="32215" spans="1:2" x14ac:dyDescent="0.3">
      <c r="A32215" s="2">
        <v>17.31758</v>
      </c>
      <c r="B32215" t="s">
        <v>54527</v>
      </c>
    </row>
    <row r="32216" spans="1:2" x14ac:dyDescent="0.3">
      <c r="A32216" s="2">
        <v>1.8423700000000001</v>
      </c>
      <c r="B32216" t="s">
        <v>54526</v>
      </c>
    </row>
    <row r="32217" spans="1:2" x14ac:dyDescent="0.3">
      <c r="A32217" s="2">
        <v>8.0669000000000004</v>
      </c>
      <c r="B32217" t="s">
        <v>54525</v>
      </c>
    </row>
    <row r="32218" spans="1:2" x14ac:dyDescent="0.3">
      <c r="A32218" s="2">
        <v>129.12563</v>
      </c>
      <c r="B32218" t="s">
        <v>54524</v>
      </c>
    </row>
    <row r="32219" spans="1:2" x14ac:dyDescent="0.3">
      <c r="A32219" s="2">
        <v>79.506739999999994</v>
      </c>
      <c r="B32219" t="s">
        <v>54523</v>
      </c>
    </row>
    <row r="32220" spans="1:2" x14ac:dyDescent="0.3">
      <c r="A32220" s="2">
        <v>4.3906700000000001</v>
      </c>
      <c r="B32220" t="s">
        <v>54522</v>
      </c>
    </row>
    <row r="32221" spans="1:2" x14ac:dyDescent="0.3">
      <c r="A32221" s="2">
        <v>13.88273</v>
      </c>
      <c r="B32221" t="s">
        <v>54521</v>
      </c>
    </row>
    <row r="32222" spans="1:2" x14ac:dyDescent="0.3">
      <c r="A32222" s="2">
        <v>23.47457</v>
      </c>
      <c r="B32222" t="s">
        <v>54520</v>
      </c>
    </row>
    <row r="32223" spans="1:2" x14ac:dyDescent="0.3">
      <c r="A32223" s="2">
        <v>0.15190000000000001</v>
      </c>
      <c r="B32223" t="s">
        <v>54519</v>
      </c>
    </row>
    <row r="32224" spans="1:2" x14ac:dyDescent="0.3">
      <c r="A32224" s="2">
        <v>2.4685414327859E-2</v>
      </c>
      <c r="B32224" t="s">
        <v>54518</v>
      </c>
    </row>
    <row r="32225" spans="1:2" x14ac:dyDescent="0.3">
      <c r="A32225" s="2">
        <v>13.0153260616122</v>
      </c>
      <c r="B32225" t="s">
        <v>54517</v>
      </c>
    </row>
    <row r="32226" spans="1:2" x14ac:dyDescent="0.3">
      <c r="A32226" s="2">
        <v>0.162137852253121</v>
      </c>
      <c r="B32226" t="s">
        <v>54516</v>
      </c>
    </row>
    <row r="32227" spans="1:2" x14ac:dyDescent="0.3">
      <c r="A32227" s="2">
        <v>0.19777210236457199</v>
      </c>
      <c r="B32227" t="s">
        <v>54515</v>
      </c>
    </row>
    <row r="32228" spans="1:2" x14ac:dyDescent="0.3">
      <c r="A32228" s="2">
        <v>0.11511</v>
      </c>
      <c r="B32228" t="s">
        <v>967</v>
      </c>
    </row>
    <row r="32229" spans="1:2" x14ac:dyDescent="0.3">
      <c r="A32229" s="2">
        <v>12.010389999999999</v>
      </c>
      <c r="B32229" t="s">
        <v>54514</v>
      </c>
    </row>
    <row r="32230" spans="1:2" x14ac:dyDescent="0.3">
      <c r="A32230" s="2">
        <v>242.19136</v>
      </c>
      <c r="B32230" t="s">
        <v>54513</v>
      </c>
    </row>
    <row r="32231" spans="1:2" x14ac:dyDescent="0.3">
      <c r="A32231" s="2">
        <v>3.8692899999999999</v>
      </c>
      <c r="B32231" t="s">
        <v>1767</v>
      </c>
    </row>
    <row r="32232" spans="1:2" x14ac:dyDescent="0.3">
      <c r="A32232" s="2">
        <v>14.656510000000001</v>
      </c>
      <c r="B32232" t="s">
        <v>54512</v>
      </c>
    </row>
    <row r="32233" spans="1:2" x14ac:dyDescent="0.3">
      <c r="A32233" s="2">
        <v>5.11E-3</v>
      </c>
      <c r="B32233" t="s">
        <v>54511</v>
      </c>
    </row>
    <row r="32234" spans="1:2" x14ac:dyDescent="0.3">
      <c r="A32234" s="2">
        <v>132.54660999999999</v>
      </c>
      <c r="B32234" t="s">
        <v>54510</v>
      </c>
    </row>
    <row r="32235" spans="1:2" x14ac:dyDescent="0.3">
      <c r="A32235" s="2">
        <v>3.9472299999999998</v>
      </c>
      <c r="B32235" t="s">
        <v>54509</v>
      </c>
    </row>
    <row r="32236" spans="1:2" x14ac:dyDescent="0.3">
      <c r="A32236" s="2">
        <v>0.36249999999999999</v>
      </c>
      <c r="B32236" t="s">
        <v>54508</v>
      </c>
    </row>
    <row r="32237" spans="1:2" x14ac:dyDescent="0.3">
      <c r="A32237" s="2">
        <v>0.56406814194668897</v>
      </c>
      <c r="B32237" t="s">
        <v>54507</v>
      </c>
    </row>
    <row r="32238" spans="1:2" x14ac:dyDescent="0.3">
      <c r="A32238" s="2">
        <v>8.1700000000000002E-3</v>
      </c>
      <c r="B32238" t="s">
        <v>54506</v>
      </c>
    </row>
    <row r="32239" spans="1:2" x14ac:dyDescent="0.3">
      <c r="A32239" s="2">
        <v>6.0844061186252803E-2</v>
      </c>
      <c r="B32239" t="s">
        <v>54505</v>
      </c>
    </row>
    <row r="32240" spans="1:2" x14ac:dyDescent="0.3">
      <c r="A32240" s="2">
        <v>2.8400000000000001E-3</v>
      </c>
      <c r="B32240" t="s">
        <v>54504</v>
      </c>
    </row>
    <row r="32241" spans="1:2" x14ac:dyDescent="0.3">
      <c r="A32241" s="2">
        <v>14.1426562838379</v>
      </c>
      <c r="B32241" t="s">
        <v>54503</v>
      </c>
    </row>
    <row r="32242" spans="1:2" x14ac:dyDescent="0.3">
      <c r="A32242" s="2">
        <v>3.14185557829795</v>
      </c>
      <c r="B32242" t="s">
        <v>54502</v>
      </c>
    </row>
    <row r="32243" spans="1:2" x14ac:dyDescent="0.3">
      <c r="A32243" s="2">
        <v>1.7978799999999999</v>
      </c>
      <c r="B32243" t="s">
        <v>54501</v>
      </c>
    </row>
    <row r="32244" spans="1:2" x14ac:dyDescent="0.3">
      <c r="A32244" s="2">
        <v>1.7000000000000001E-2</v>
      </c>
      <c r="B32244" t="s">
        <v>54500</v>
      </c>
    </row>
    <row r="32245" spans="1:2" x14ac:dyDescent="0.3">
      <c r="A32245" s="2">
        <v>1.2789999999999999E-2</v>
      </c>
      <c r="B32245" t="s">
        <v>54499</v>
      </c>
    </row>
    <row r="32246" spans="1:2" x14ac:dyDescent="0.3">
      <c r="A32246" s="2">
        <v>36.070149999999998</v>
      </c>
      <c r="B32246" t="s">
        <v>54498</v>
      </c>
    </row>
    <row r="32247" spans="1:2" x14ac:dyDescent="0.3">
      <c r="A32247" s="2">
        <v>2.22445</v>
      </c>
      <c r="B32247" t="s">
        <v>54497</v>
      </c>
    </row>
    <row r="32248" spans="1:2" x14ac:dyDescent="0.3">
      <c r="A32248" s="2">
        <v>4.5097365851147702</v>
      </c>
      <c r="B32248" t="s">
        <v>54496</v>
      </c>
    </row>
    <row r="32249" spans="1:2" x14ac:dyDescent="0.3">
      <c r="A32249" s="2">
        <v>1.2395</v>
      </c>
      <c r="B32249" t="s">
        <v>54495</v>
      </c>
    </row>
    <row r="32250" spans="1:2" x14ac:dyDescent="0.3">
      <c r="A32250" s="2">
        <v>9.6368171606778397</v>
      </c>
      <c r="B32250" t="s">
        <v>54494</v>
      </c>
    </row>
    <row r="32251" spans="1:2" x14ac:dyDescent="0.3">
      <c r="A32251" s="2">
        <v>5.5510573598741501E-2</v>
      </c>
      <c r="B32251" t="s">
        <v>54493</v>
      </c>
    </row>
    <row r="32252" spans="1:2" x14ac:dyDescent="0.3">
      <c r="A32252" s="2">
        <v>0.68842170294212401</v>
      </c>
      <c r="B32252" t="s">
        <v>54492</v>
      </c>
    </row>
    <row r="32253" spans="1:2" x14ac:dyDescent="0.3">
      <c r="A32253" s="2">
        <v>1.34101</v>
      </c>
      <c r="B32253" t="s">
        <v>54491</v>
      </c>
    </row>
    <row r="32254" spans="1:2" x14ac:dyDescent="0.3">
      <c r="A32254" s="2">
        <v>27.853100000000001</v>
      </c>
      <c r="B32254" t="s">
        <v>54490</v>
      </c>
    </row>
    <row r="32255" spans="1:2" x14ac:dyDescent="0.3">
      <c r="A32255" s="2">
        <v>2.6668500000000002</v>
      </c>
      <c r="B32255" t="s">
        <v>54489</v>
      </c>
    </row>
    <row r="32256" spans="1:2" x14ac:dyDescent="0.3">
      <c r="A32256" s="2">
        <v>17.144647377864001</v>
      </c>
      <c r="B32256" t="s">
        <v>54488</v>
      </c>
    </row>
    <row r="32257" spans="1:2" x14ac:dyDescent="0.3">
      <c r="A32257" s="2">
        <v>16.052122438374699</v>
      </c>
      <c r="B32257" t="s">
        <v>54487</v>
      </c>
    </row>
    <row r="32258" spans="1:2" x14ac:dyDescent="0.3">
      <c r="A32258" s="2">
        <v>8.9879300000000004</v>
      </c>
      <c r="B32258" t="s">
        <v>54486</v>
      </c>
    </row>
    <row r="32259" spans="1:2" x14ac:dyDescent="0.3">
      <c r="A32259" s="2">
        <v>2.18471783231344</v>
      </c>
      <c r="B32259" t="s">
        <v>54485</v>
      </c>
    </row>
    <row r="32260" spans="1:2" x14ac:dyDescent="0.3">
      <c r="A32260" s="2">
        <v>0.102112784229203</v>
      </c>
      <c r="B32260" t="s">
        <v>54484</v>
      </c>
    </row>
    <row r="32261" spans="1:2" x14ac:dyDescent="0.3">
      <c r="A32261" s="2">
        <v>0.287805442385897</v>
      </c>
      <c r="B32261" t="s">
        <v>54483</v>
      </c>
    </row>
    <row r="32262" spans="1:2" x14ac:dyDescent="0.3">
      <c r="A32262" s="2">
        <v>0.26366000000000001</v>
      </c>
      <c r="B32262" t="s">
        <v>54482</v>
      </c>
    </row>
    <row r="32263" spans="1:2" x14ac:dyDescent="0.3">
      <c r="A32263" s="2">
        <v>1.2722833063862E-3</v>
      </c>
      <c r="B32263" t="s">
        <v>54481</v>
      </c>
    </row>
    <row r="32264" spans="1:2" x14ac:dyDescent="0.3">
      <c r="A32264" s="2">
        <v>31.016206503310801</v>
      </c>
      <c r="B32264" t="s">
        <v>54480</v>
      </c>
    </row>
    <row r="32265" spans="1:2" x14ac:dyDescent="0.3">
      <c r="A32265" s="2">
        <v>0.880905724724934</v>
      </c>
      <c r="B32265" t="s">
        <v>54479</v>
      </c>
    </row>
    <row r="32266" spans="1:2" x14ac:dyDescent="0.3">
      <c r="A32266" s="2">
        <v>10.0256281338819</v>
      </c>
      <c r="B32266" t="s">
        <v>54478</v>
      </c>
    </row>
    <row r="32267" spans="1:2" x14ac:dyDescent="0.3">
      <c r="A32267" s="2">
        <v>8.7660457227716293</v>
      </c>
      <c r="B32267" t="s">
        <v>54477</v>
      </c>
    </row>
    <row r="32268" spans="1:2" x14ac:dyDescent="0.3">
      <c r="A32268" s="2">
        <v>1.9779999999999999E-2</v>
      </c>
      <c r="B32268" t="s">
        <v>54476</v>
      </c>
    </row>
    <row r="32269" spans="1:2" x14ac:dyDescent="0.3">
      <c r="A32269" s="2">
        <v>73.483959575910106</v>
      </c>
      <c r="B32269" t="s">
        <v>54475</v>
      </c>
    </row>
    <row r="32270" spans="1:2" x14ac:dyDescent="0.3">
      <c r="A32270" s="2">
        <v>4.59</v>
      </c>
      <c r="B32270" t="s">
        <v>1948</v>
      </c>
    </row>
    <row r="32271" spans="1:2" x14ac:dyDescent="0.3">
      <c r="A32271" s="2">
        <v>33.53389</v>
      </c>
      <c r="B32271" t="s">
        <v>54474</v>
      </c>
    </row>
    <row r="32272" spans="1:2" x14ac:dyDescent="0.3">
      <c r="A32272" s="2">
        <v>1.33866567606881</v>
      </c>
      <c r="B32272" t="s">
        <v>54473</v>
      </c>
    </row>
    <row r="32273" spans="1:2" x14ac:dyDescent="0.3">
      <c r="A32273" s="2">
        <v>0.92491000000000001</v>
      </c>
      <c r="B32273" t="s">
        <v>54472</v>
      </c>
    </row>
    <row r="32274" spans="1:2" x14ac:dyDescent="0.3">
      <c r="A32274" s="2">
        <v>1.9291100000000001</v>
      </c>
      <c r="B32274" t="s">
        <v>54471</v>
      </c>
    </row>
    <row r="32275" spans="1:2" x14ac:dyDescent="0.3">
      <c r="A32275" s="2">
        <v>12.87735</v>
      </c>
      <c r="B32275" t="s">
        <v>54470</v>
      </c>
    </row>
    <row r="32276" spans="1:2" x14ac:dyDescent="0.3">
      <c r="A32276" s="2">
        <v>0.457288523218155</v>
      </c>
      <c r="B32276" t="s">
        <v>54469</v>
      </c>
    </row>
    <row r="32277" spans="1:2" x14ac:dyDescent="0.3">
      <c r="A32277" s="2">
        <v>0.65461160262623497</v>
      </c>
      <c r="B32277" t="s">
        <v>54468</v>
      </c>
    </row>
    <row r="32278" spans="1:2" x14ac:dyDescent="0.3">
      <c r="A32278" s="2">
        <v>0.33572127499996002</v>
      </c>
      <c r="B32278" t="s">
        <v>54467</v>
      </c>
    </row>
    <row r="32279" spans="1:2" x14ac:dyDescent="0.3">
      <c r="A32279" s="2">
        <v>0.13427669320881799</v>
      </c>
      <c r="B32279" t="s">
        <v>54466</v>
      </c>
    </row>
    <row r="32280" spans="1:2" x14ac:dyDescent="0.3">
      <c r="A32280" s="2">
        <v>45.027114278987</v>
      </c>
      <c r="B32280" t="s">
        <v>54465</v>
      </c>
    </row>
    <row r="32281" spans="1:2" x14ac:dyDescent="0.3">
      <c r="A32281" s="2">
        <v>4.7793999999999999</v>
      </c>
      <c r="B32281" t="s">
        <v>54464</v>
      </c>
    </row>
    <row r="32282" spans="1:2" x14ac:dyDescent="0.3">
      <c r="A32282" s="2">
        <v>31.903179999999999</v>
      </c>
      <c r="B32282" t="s">
        <v>54463</v>
      </c>
    </row>
    <row r="32283" spans="1:2" x14ac:dyDescent="0.3">
      <c r="A32283" s="2">
        <v>0.306627969424901</v>
      </c>
      <c r="B32283" t="s">
        <v>54462</v>
      </c>
    </row>
    <row r="32284" spans="1:2" x14ac:dyDescent="0.3">
      <c r="A32284" s="2">
        <v>8.0110899999999994</v>
      </c>
      <c r="B32284" t="s">
        <v>54461</v>
      </c>
    </row>
    <row r="32285" spans="1:2" x14ac:dyDescent="0.3">
      <c r="A32285" s="2">
        <v>4.3924799999999999</v>
      </c>
      <c r="B32285" t="s">
        <v>54460</v>
      </c>
    </row>
    <row r="32286" spans="1:2" x14ac:dyDescent="0.3">
      <c r="A32286" s="2">
        <v>1.0710925530432001</v>
      </c>
      <c r="B32286" t="s">
        <v>54459</v>
      </c>
    </row>
    <row r="32287" spans="1:2" x14ac:dyDescent="0.3">
      <c r="A32287" s="2">
        <v>0.90890779817658496</v>
      </c>
      <c r="B32287" t="s">
        <v>54458</v>
      </c>
    </row>
    <row r="32288" spans="1:2" x14ac:dyDescent="0.3">
      <c r="A32288" s="2">
        <v>0.33206000000000002</v>
      </c>
      <c r="B32288" t="s">
        <v>54457</v>
      </c>
    </row>
    <row r="32289" spans="1:2" x14ac:dyDescent="0.3">
      <c r="A32289" s="2">
        <v>2.21454</v>
      </c>
      <c r="B32289" t="s">
        <v>54456</v>
      </c>
    </row>
    <row r="32290" spans="1:2" x14ac:dyDescent="0.3">
      <c r="A32290" s="2">
        <v>8.5434815819433698</v>
      </c>
      <c r="B32290" t="s">
        <v>54455</v>
      </c>
    </row>
    <row r="32291" spans="1:2" x14ac:dyDescent="0.3">
      <c r="A32291" s="2">
        <v>4.5742196455873602E-2</v>
      </c>
      <c r="B32291" t="s">
        <v>54454</v>
      </c>
    </row>
    <row r="32292" spans="1:2" x14ac:dyDescent="0.3">
      <c r="A32292" s="2">
        <v>4.1439926813432697</v>
      </c>
      <c r="B32292" t="s">
        <v>54453</v>
      </c>
    </row>
    <row r="32293" spans="1:2" x14ac:dyDescent="0.3">
      <c r="A32293" s="2">
        <v>2.35225846357205E-2</v>
      </c>
      <c r="B32293" t="s">
        <v>54452</v>
      </c>
    </row>
    <row r="32294" spans="1:2" x14ac:dyDescent="0.3">
      <c r="A32294" s="2">
        <v>0.14305000000000001</v>
      </c>
      <c r="B32294" t="s">
        <v>54451</v>
      </c>
    </row>
    <row r="32295" spans="1:2" x14ac:dyDescent="0.3">
      <c r="A32295" s="2">
        <v>0.20028071635421499</v>
      </c>
      <c r="B32295" t="s">
        <v>54450</v>
      </c>
    </row>
    <row r="32296" spans="1:2" x14ac:dyDescent="0.3">
      <c r="A32296" s="2">
        <v>0.20473308960984901</v>
      </c>
      <c r="B32296" t="s">
        <v>54449</v>
      </c>
    </row>
    <row r="32297" spans="1:2" x14ac:dyDescent="0.3">
      <c r="A32297" s="2">
        <v>0.169200151983535</v>
      </c>
      <c r="B32297" t="s">
        <v>54448</v>
      </c>
    </row>
    <row r="32298" spans="1:2" x14ac:dyDescent="0.3">
      <c r="A32298" s="2">
        <v>58.244959999999999</v>
      </c>
      <c r="B32298" t="s">
        <v>54447</v>
      </c>
    </row>
    <row r="32299" spans="1:2" x14ac:dyDescent="0.3">
      <c r="A32299" s="2">
        <v>2.2376</v>
      </c>
      <c r="B32299" t="s">
        <v>54446</v>
      </c>
    </row>
    <row r="32300" spans="1:2" x14ac:dyDescent="0.3">
      <c r="A32300" s="2">
        <v>0.18931999999999999</v>
      </c>
      <c r="B32300" t="s">
        <v>54445</v>
      </c>
    </row>
    <row r="32301" spans="1:2" x14ac:dyDescent="0.3">
      <c r="A32301" s="2">
        <v>4.4046799999999999</v>
      </c>
      <c r="B32301" t="s">
        <v>54444</v>
      </c>
    </row>
    <row r="32302" spans="1:2" x14ac:dyDescent="0.3">
      <c r="A32302" s="2">
        <v>3.39505695714672</v>
      </c>
      <c r="B32302" t="s">
        <v>54443</v>
      </c>
    </row>
    <row r="32303" spans="1:2" x14ac:dyDescent="0.3">
      <c r="A32303" s="2">
        <v>2.4421301928972401</v>
      </c>
      <c r="B32303" t="s">
        <v>54442</v>
      </c>
    </row>
    <row r="32304" spans="1:2" x14ac:dyDescent="0.3">
      <c r="A32304" s="2">
        <v>1.91048493083362</v>
      </c>
      <c r="B32304" t="s">
        <v>54441</v>
      </c>
    </row>
    <row r="32305" spans="1:2" x14ac:dyDescent="0.3">
      <c r="A32305" s="2">
        <v>0.25628561620871099</v>
      </c>
      <c r="B32305" t="s">
        <v>54440</v>
      </c>
    </row>
    <row r="32306" spans="1:2" x14ac:dyDescent="0.3">
      <c r="A32306" s="2">
        <v>17.095289999999999</v>
      </c>
      <c r="B32306" t="s">
        <v>54439</v>
      </c>
    </row>
    <row r="32307" spans="1:2" x14ac:dyDescent="0.3">
      <c r="A32307" s="2">
        <v>1.61E-2</v>
      </c>
      <c r="B32307" t="s">
        <v>54438</v>
      </c>
    </row>
    <row r="32308" spans="1:2" x14ac:dyDescent="0.3">
      <c r="A32308" s="2">
        <v>2.0414699999999999</v>
      </c>
      <c r="B32308" t="s">
        <v>54437</v>
      </c>
    </row>
    <row r="32309" spans="1:2" x14ac:dyDescent="0.3">
      <c r="A32309" s="2">
        <v>6.5955583896483096</v>
      </c>
      <c r="B32309" t="s">
        <v>54436</v>
      </c>
    </row>
    <row r="32310" spans="1:2" x14ac:dyDescent="0.3">
      <c r="A32310" s="2">
        <v>19.871739999999999</v>
      </c>
      <c r="B32310" t="s">
        <v>54435</v>
      </c>
    </row>
    <row r="32311" spans="1:2" x14ac:dyDescent="0.3">
      <c r="A32311" s="2">
        <v>0.88447639313616</v>
      </c>
      <c r="B32311" t="s">
        <v>54434</v>
      </c>
    </row>
    <row r="32312" spans="1:2" x14ac:dyDescent="0.3">
      <c r="A32312" s="2">
        <v>4.54687713782124E-3</v>
      </c>
      <c r="B32312" t="s">
        <v>54433</v>
      </c>
    </row>
    <row r="32313" spans="1:2" x14ac:dyDescent="0.3">
      <c r="A32313" s="2">
        <v>4.1610469465178596E-3</v>
      </c>
      <c r="B32313" t="s">
        <v>54432</v>
      </c>
    </row>
    <row r="32314" spans="1:2" x14ac:dyDescent="0.3">
      <c r="A32314" s="2">
        <v>33.453099999999999</v>
      </c>
      <c r="B32314" t="s">
        <v>54431</v>
      </c>
    </row>
    <row r="32315" spans="1:2" x14ac:dyDescent="0.3">
      <c r="A32315" s="2">
        <v>80.353264648228503</v>
      </c>
      <c r="B32315" t="s">
        <v>54430</v>
      </c>
    </row>
    <row r="32316" spans="1:2" x14ac:dyDescent="0.3">
      <c r="A32316" s="2">
        <v>0.46442</v>
      </c>
      <c r="B32316" t="s">
        <v>54429</v>
      </c>
    </row>
    <row r="32317" spans="1:2" x14ac:dyDescent="0.3">
      <c r="A32317" s="2">
        <v>121.52955731122201</v>
      </c>
      <c r="B32317" t="s">
        <v>54428</v>
      </c>
    </row>
    <row r="32318" spans="1:2" x14ac:dyDescent="0.3">
      <c r="A32318" s="2">
        <v>67.870411004919305</v>
      </c>
      <c r="B32318" t="s">
        <v>54427</v>
      </c>
    </row>
    <row r="32319" spans="1:2" x14ac:dyDescent="0.3">
      <c r="A32319" s="2">
        <v>79.703013253707695</v>
      </c>
      <c r="B32319" t="s">
        <v>54426</v>
      </c>
    </row>
    <row r="32320" spans="1:2" x14ac:dyDescent="0.3">
      <c r="A32320" s="2">
        <v>10.1318068817324</v>
      </c>
      <c r="B32320" t="s">
        <v>54425</v>
      </c>
    </row>
    <row r="32321" spans="1:2" x14ac:dyDescent="0.3">
      <c r="A32321" s="2">
        <v>148.779088838977</v>
      </c>
      <c r="B32321" t="s">
        <v>54424</v>
      </c>
    </row>
    <row r="32322" spans="1:2" x14ac:dyDescent="0.3">
      <c r="A32322" s="2">
        <v>4.5100000000000001E-2</v>
      </c>
      <c r="B32322" t="s">
        <v>54423</v>
      </c>
    </row>
    <row r="32323" spans="1:2" x14ac:dyDescent="0.3">
      <c r="A32323" s="2">
        <v>19</v>
      </c>
      <c r="B32323" t="s">
        <v>54422</v>
      </c>
    </row>
    <row r="32324" spans="1:2" x14ac:dyDescent="0.3">
      <c r="A32324" s="2">
        <v>4.17828</v>
      </c>
      <c r="B32324" t="s">
        <v>54421</v>
      </c>
    </row>
    <row r="32325" spans="1:2" x14ac:dyDescent="0.3">
      <c r="A32325" s="2">
        <v>0.74147237752252304</v>
      </c>
      <c r="B32325" t="s">
        <v>54420</v>
      </c>
    </row>
    <row r="32326" spans="1:2" x14ac:dyDescent="0.3">
      <c r="A32326" s="2">
        <v>3.9609688342529799</v>
      </c>
      <c r="B32326" t="s">
        <v>54419</v>
      </c>
    </row>
    <row r="32327" spans="1:2" x14ac:dyDescent="0.3">
      <c r="A32327" s="2">
        <v>112.62349685764499</v>
      </c>
      <c r="B32327" t="s">
        <v>54418</v>
      </c>
    </row>
    <row r="32328" spans="1:2" x14ac:dyDescent="0.3">
      <c r="A32328" s="2">
        <v>0.98989000000000005</v>
      </c>
      <c r="B32328" t="s">
        <v>54417</v>
      </c>
    </row>
    <row r="32329" spans="1:2" x14ac:dyDescent="0.3">
      <c r="A32329" s="2">
        <v>18.506881740079098</v>
      </c>
      <c r="B32329" t="s">
        <v>54416</v>
      </c>
    </row>
    <row r="32330" spans="1:2" x14ac:dyDescent="0.3">
      <c r="A32330" s="2">
        <v>0.14141430878688199</v>
      </c>
      <c r="B32330" t="s">
        <v>54415</v>
      </c>
    </row>
    <row r="32331" spans="1:2" x14ac:dyDescent="0.3">
      <c r="A32331" s="2">
        <v>32.040041313628102</v>
      </c>
      <c r="B32331" t="s">
        <v>54414</v>
      </c>
    </row>
    <row r="32332" spans="1:2" x14ac:dyDescent="0.3">
      <c r="A32332" s="2">
        <v>17.264522439371301</v>
      </c>
      <c r="B32332" t="s">
        <v>54413</v>
      </c>
    </row>
    <row r="32333" spans="1:2" x14ac:dyDescent="0.3">
      <c r="A32333" s="2">
        <v>33.979810000000001</v>
      </c>
      <c r="B32333" t="s">
        <v>54412</v>
      </c>
    </row>
    <row r="32334" spans="1:2" x14ac:dyDescent="0.3">
      <c r="A32334" s="2">
        <v>1.4986999999999999</v>
      </c>
      <c r="B32334" t="s">
        <v>54411</v>
      </c>
    </row>
    <row r="32335" spans="1:2" x14ac:dyDescent="0.3">
      <c r="A32335" s="2">
        <v>4.4158649818963001E-4</v>
      </c>
      <c r="B32335" t="s">
        <v>54410</v>
      </c>
    </row>
    <row r="32336" spans="1:2" x14ac:dyDescent="0.3">
      <c r="A32336" s="2">
        <v>8.0707226412063807E-2</v>
      </c>
      <c r="B32336" t="s">
        <v>54409</v>
      </c>
    </row>
    <row r="32337" spans="1:2" x14ac:dyDescent="0.3">
      <c r="A32337" s="2">
        <v>3.32203727716672E-2</v>
      </c>
      <c r="B32337" t="s">
        <v>54408</v>
      </c>
    </row>
    <row r="32338" spans="1:2" x14ac:dyDescent="0.3">
      <c r="A32338" s="2">
        <v>2.6156700000000002</v>
      </c>
      <c r="B32338" t="s">
        <v>54407</v>
      </c>
    </row>
    <row r="32339" spans="1:2" x14ac:dyDescent="0.3">
      <c r="A32339" s="2">
        <v>613.17253067041497</v>
      </c>
      <c r="B32339" t="s">
        <v>54406</v>
      </c>
    </row>
    <row r="32340" spans="1:2" x14ac:dyDescent="0.3">
      <c r="A32340" s="2">
        <v>2.0524340121111799</v>
      </c>
      <c r="B32340" t="s">
        <v>54405</v>
      </c>
    </row>
    <row r="32341" spans="1:2" x14ac:dyDescent="0.3">
      <c r="A32341" s="2">
        <v>12.256589999999999</v>
      </c>
      <c r="B32341" t="s">
        <v>54404</v>
      </c>
    </row>
    <row r="32342" spans="1:2" x14ac:dyDescent="0.3">
      <c r="A32342" s="2">
        <v>1.4279900000000001</v>
      </c>
      <c r="B32342" t="s">
        <v>54403</v>
      </c>
    </row>
    <row r="32343" spans="1:2" x14ac:dyDescent="0.3">
      <c r="A32343" s="2">
        <v>4.3364500000000001</v>
      </c>
      <c r="B32343" t="s">
        <v>54402</v>
      </c>
    </row>
    <row r="32344" spans="1:2" x14ac:dyDescent="0.3">
      <c r="A32344" s="2">
        <v>71.905190000000005</v>
      </c>
      <c r="B32344" t="s">
        <v>54401</v>
      </c>
    </row>
    <row r="32345" spans="1:2" x14ac:dyDescent="0.3">
      <c r="A32345" s="2">
        <v>139.98327588483801</v>
      </c>
      <c r="B32345" t="s">
        <v>54400</v>
      </c>
    </row>
    <row r="32346" spans="1:2" x14ac:dyDescent="0.3">
      <c r="A32346" s="2">
        <v>5.62E-3</v>
      </c>
      <c r="B32346" t="s">
        <v>54399</v>
      </c>
    </row>
    <row r="32347" spans="1:2" x14ac:dyDescent="0.3">
      <c r="A32347" s="2">
        <v>3.8587199999999999</v>
      </c>
      <c r="B32347" t="s">
        <v>54398</v>
      </c>
    </row>
    <row r="32348" spans="1:2" x14ac:dyDescent="0.3">
      <c r="A32348" s="2">
        <v>5.2700000000000004E-3</v>
      </c>
      <c r="B32348" t="s">
        <v>54397</v>
      </c>
    </row>
    <row r="32349" spans="1:2" x14ac:dyDescent="0.3">
      <c r="A32349" s="2">
        <v>0.121297882498098</v>
      </c>
      <c r="B32349" t="s">
        <v>54396</v>
      </c>
    </row>
    <row r="32350" spans="1:2" x14ac:dyDescent="0.3">
      <c r="A32350" s="2">
        <v>5.3961100000000002</v>
      </c>
      <c r="B32350" t="s">
        <v>54395</v>
      </c>
    </row>
    <row r="32351" spans="1:2" x14ac:dyDescent="0.3">
      <c r="A32351" s="2">
        <v>1284.3204706346201</v>
      </c>
      <c r="B32351" t="s">
        <v>54394</v>
      </c>
    </row>
    <row r="32352" spans="1:2" x14ac:dyDescent="0.3">
      <c r="A32352" s="2">
        <v>2.2100611985092E-2</v>
      </c>
      <c r="B32352" t="s">
        <v>54393</v>
      </c>
    </row>
    <row r="32353" spans="1:2" x14ac:dyDescent="0.3">
      <c r="A32353" s="2">
        <v>1.7809999999999999E-2</v>
      </c>
      <c r="B32353" t="s">
        <v>54392</v>
      </c>
    </row>
    <row r="32354" spans="1:2" x14ac:dyDescent="0.3">
      <c r="A32354" s="2">
        <v>11.397013649836399</v>
      </c>
      <c r="B32354" t="s">
        <v>54391</v>
      </c>
    </row>
    <row r="32355" spans="1:2" x14ac:dyDescent="0.3">
      <c r="A32355" s="2">
        <v>1.1280624908283801</v>
      </c>
      <c r="B32355" t="s">
        <v>54390</v>
      </c>
    </row>
    <row r="32356" spans="1:2" x14ac:dyDescent="0.3">
      <c r="A32356" s="2">
        <v>0.33548</v>
      </c>
      <c r="B32356" t="s">
        <v>54389</v>
      </c>
    </row>
    <row r="32357" spans="1:2" x14ac:dyDescent="0.3">
      <c r="A32357" s="2">
        <v>5.1408303308220799E-2</v>
      </c>
      <c r="B32357" t="s">
        <v>54388</v>
      </c>
    </row>
    <row r="32358" spans="1:2" x14ac:dyDescent="0.3">
      <c r="A32358" s="2">
        <v>1.28532257463592</v>
      </c>
      <c r="B32358" t="s">
        <v>881</v>
      </c>
    </row>
    <row r="32359" spans="1:2" x14ac:dyDescent="0.3">
      <c r="A32359" s="2">
        <v>14.096071821060001</v>
      </c>
      <c r="B32359" t="s">
        <v>54387</v>
      </c>
    </row>
    <row r="32360" spans="1:2" x14ac:dyDescent="0.3">
      <c r="A32360" s="2">
        <v>11.5583946769757</v>
      </c>
      <c r="B32360" t="s">
        <v>54386</v>
      </c>
    </row>
    <row r="32361" spans="1:2" x14ac:dyDescent="0.3">
      <c r="A32361" s="2">
        <v>15.4753679454105</v>
      </c>
      <c r="B32361" t="s">
        <v>54385</v>
      </c>
    </row>
    <row r="32362" spans="1:2" x14ac:dyDescent="0.3">
      <c r="A32362" s="2">
        <v>7.9919979956324099</v>
      </c>
      <c r="B32362" t="s">
        <v>54384</v>
      </c>
    </row>
    <row r="32363" spans="1:2" x14ac:dyDescent="0.3">
      <c r="A32363" s="2">
        <v>9.6989780853502996</v>
      </c>
      <c r="B32363" t="s">
        <v>54383</v>
      </c>
    </row>
    <row r="32364" spans="1:2" x14ac:dyDescent="0.3">
      <c r="A32364" s="2">
        <v>11.878208703554099</v>
      </c>
      <c r="B32364" t="s">
        <v>54382</v>
      </c>
    </row>
    <row r="32365" spans="1:2" x14ac:dyDescent="0.3">
      <c r="A32365" s="2">
        <v>0.28120000000000001</v>
      </c>
      <c r="B32365" t="s">
        <v>54381</v>
      </c>
    </row>
    <row r="32366" spans="1:2" x14ac:dyDescent="0.3">
      <c r="A32366" s="2">
        <v>15.25497</v>
      </c>
      <c r="B32366" t="s">
        <v>54380</v>
      </c>
    </row>
    <row r="32367" spans="1:2" x14ac:dyDescent="0.3">
      <c r="A32367" s="2">
        <v>4.41563175614389</v>
      </c>
      <c r="B32367" t="s">
        <v>54379</v>
      </c>
    </row>
    <row r="32368" spans="1:2" x14ac:dyDescent="0.3">
      <c r="A32368" s="2">
        <v>8.8438507606709502E-2</v>
      </c>
      <c r="B32368" t="s">
        <v>54378</v>
      </c>
    </row>
    <row r="32369" spans="1:2" x14ac:dyDescent="0.3">
      <c r="A32369" s="2">
        <v>2.06265707701816</v>
      </c>
      <c r="B32369" t="s">
        <v>54377</v>
      </c>
    </row>
    <row r="32370" spans="1:2" x14ac:dyDescent="0.3">
      <c r="A32370" s="2">
        <v>16.823920000000001</v>
      </c>
      <c r="B32370" t="s">
        <v>54376</v>
      </c>
    </row>
    <row r="32371" spans="1:2" x14ac:dyDescent="0.3">
      <c r="A32371" s="2">
        <v>6.2074999999999996</v>
      </c>
      <c r="B32371" t="s">
        <v>54375</v>
      </c>
    </row>
    <row r="32372" spans="1:2" x14ac:dyDescent="0.3">
      <c r="A32372" s="2">
        <v>0.23251124222830699</v>
      </c>
      <c r="B32372" t="s">
        <v>54374</v>
      </c>
    </row>
    <row r="32373" spans="1:2" x14ac:dyDescent="0.3">
      <c r="A32373" s="2">
        <v>0.36493670136975098</v>
      </c>
      <c r="B32373" t="s">
        <v>54373</v>
      </c>
    </row>
    <row r="32374" spans="1:2" x14ac:dyDescent="0.3">
      <c r="A32374" s="2">
        <v>0.148380410886257</v>
      </c>
      <c r="B32374" t="s">
        <v>54372</v>
      </c>
    </row>
    <row r="32375" spans="1:2" x14ac:dyDescent="0.3">
      <c r="A32375" s="2">
        <v>13.9603330262249</v>
      </c>
      <c r="B32375" t="s">
        <v>54371</v>
      </c>
    </row>
    <row r="32376" spans="1:2" x14ac:dyDescent="0.3">
      <c r="A32376" s="2">
        <v>4.25183</v>
      </c>
      <c r="B32376" t="s">
        <v>54370</v>
      </c>
    </row>
    <row r="32377" spans="1:2" x14ac:dyDescent="0.3">
      <c r="A32377" s="2">
        <v>0.36575931689076702</v>
      </c>
      <c r="B32377" t="s">
        <v>54369</v>
      </c>
    </row>
    <row r="32378" spans="1:2" x14ac:dyDescent="0.3">
      <c r="A32378" s="2">
        <v>82.364879960478405</v>
      </c>
      <c r="B32378" t="s">
        <v>54368</v>
      </c>
    </row>
    <row r="32379" spans="1:2" x14ac:dyDescent="0.3">
      <c r="A32379" s="2">
        <v>0.15018000000000001</v>
      </c>
      <c r="B32379" t="s">
        <v>54367</v>
      </c>
    </row>
    <row r="32380" spans="1:2" x14ac:dyDescent="0.3">
      <c r="A32380" s="2">
        <v>2.6188280771154</v>
      </c>
      <c r="B32380" t="s">
        <v>54366</v>
      </c>
    </row>
    <row r="32381" spans="1:2" x14ac:dyDescent="0.3">
      <c r="A32381" s="2">
        <v>4.1514300000000004</v>
      </c>
      <c r="B32381" t="s">
        <v>54365</v>
      </c>
    </row>
    <row r="32382" spans="1:2" x14ac:dyDescent="0.3">
      <c r="A32382" s="2">
        <v>0.23749489697385801</v>
      </c>
      <c r="B32382" t="s">
        <v>54364</v>
      </c>
    </row>
    <row r="32383" spans="1:2" x14ac:dyDescent="0.3">
      <c r="A32383" s="2">
        <v>3.7504599999999999</v>
      </c>
      <c r="B32383" t="s">
        <v>54363</v>
      </c>
    </row>
    <row r="32384" spans="1:2" x14ac:dyDescent="0.3">
      <c r="A32384" s="2">
        <v>14.4415191052901</v>
      </c>
      <c r="B32384" t="s">
        <v>54362</v>
      </c>
    </row>
    <row r="32385" spans="1:2" x14ac:dyDescent="0.3">
      <c r="A32385" s="2">
        <v>8.3669999999999994E-2</v>
      </c>
      <c r="B32385" t="s">
        <v>54361</v>
      </c>
    </row>
    <row r="32386" spans="1:2" x14ac:dyDescent="0.3">
      <c r="A32386" s="2">
        <v>7.4575800000000001</v>
      </c>
      <c r="B32386" t="s">
        <v>54360</v>
      </c>
    </row>
    <row r="32387" spans="1:2" x14ac:dyDescent="0.3">
      <c r="A32387" s="2">
        <v>0.395888911884342</v>
      </c>
      <c r="B32387" t="s">
        <v>54359</v>
      </c>
    </row>
    <row r="32388" spans="1:2" x14ac:dyDescent="0.3">
      <c r="A32388" s="2">
        <v>0.95490987183403497</v>
      </c>
      <c r="B32388" t="s">
        <v>54358</v>
      </c>
    </row>
    <row r="32389" spans="1:2" x14ac:dyDescent="0.3">
      <c r="A32389" s="2">
        <v>6.9409999999999999E-2</v>
      </c>
      <c r="B32389" t="s">
        <v>54357</v>
      </c>
    </row>
    <row r="32390" spans="1:2" x14ac:dyDescent="0.3">
      <c r="A32390" s="2">
        <v>0.35165999999999997</v>
      </c>
      <c r="B32390" t="s">
        <v>54356</v>
      </c>
    </row>
    <row r="32391" spans="1:2" x14ac:dyDescent="0.3">
      <c r="A32391" s="2">
        <v>0.34144062061291702</v>
      </c>
      <c r="B32391" t="s">
        <v>54355</v>
      </c>
    </row>
    <row r="32392" spans="1:2" x14ac:dyDescent="0.3">
      <c r="A32392" s="2">
        <v>0.13545620086597299</v>
      </c>
      <c r="B32392" t="s">
        <v>54354</v>
      </c>
    </row>
    <row r="32393" spans="1:2" x14ac:dyDescent="0.3">
      <c r="A32393" s="2">
        <v>0.11646712367974001</v>
      </c>
      <c r="B32393" t="s">
        <v>54353</v>
      </c>
    </row>
    <row r="32394" spans="1:2" x14ac:dyDescent="0.3">
      <c r="A32394" s="2">
        <v>3.86836</v>
      </c>
      <c r="B32394" t="s">
        <v>54352</v>
      </c>
    </row>
    <row r="32395" spans="1:2" x14ac:dyDescent="0.3">
      <c r="A32395" s="2">
        <v>7.0250000000000007E-2</v>
      </c>
      <c r="B32395" t="s">
        <v>2215</v>
      </c>
    </row>
    <row r="32396" spans="1:2" x14ac:dyDescent="0.3">
      <c r="A32396" s="2">
        <v>1.59693</v>
      </c>
      <c r="B32396" t="s">
        <v>54351</v>
      </c>
    </row>
    <row r="32397" spans="1:2" x14ac:dyDescent="0.3">
      <c r="A32397" s="2">
        <v>2.3169336331050898</v>
      </c>
      <c r="B32397" t="s">
        <v>54350</v>
      </c>
    </row>
    <row r="32398" spans="1:2" x14ac:dyDescent="0.3">
      <c r="A32398" s="2">
        <v>0.808132089299058</v>
      </c>
      <c r="B32398" t="s">
        <v>54349</v>
      </c>
    </row>
    <row r="32399" spans="1:2" x14ac:dyDescent="0.3">
      <c r="A32399" s="2">
        <v>34.549329999999998</v>
      </c>
      <c r="B32399" t="s">
        <v>54348</v>
      </c>
    </row>
    <row r="32400" spans="1:2" x14ac:dyDescent="0.3">
      <c r="A32400" s="2">
        <v>0.111260656305099</v>
      </c>
      <c r="B32400" t="s">
        <v>54347</v>
      </c>
    </row>
    <row r="32401" spans="1:2" x14ac:dyDescent="0.3">
      <c r="A32401" s="2">
        <v>19.61862</v>
      </c>
      <c r="B32401" t="s">
        <v>54346</v>
      </c>
    </row>
    <row r="32402" spans="1:2" x14ac:dyDescent="0.3">
      <c r="A32402" s="2">
        <v>0.197704234841932</v>
      </c>
      <c r="B32402" t="s">
        <v>54345</v>
      </c>
    </row>
    <row r="32403" spans="1:2" x14ac:dyDescent="0.3">
      <c r="A32403" s="2">
        <v>6.5069800000000004</v>
      </c>
      <c r="B32403" t="s">
        <v>54344</v>
      </c>
    </row>
    <row r="32404" spans="1:2" x14ac:dyDescent="0.3">
      <c r="A32404" s="2">
        <v>2.1661800000000002</v>
      </c>
      <c r="B32404" t="s">
        <v>54343</v>
      </c>
    </row>
    <row r="32405" spans="1:2" x14ac:dyDescent="0.3">
      <c r="A32405" s="2">
        <v>3.3887042821376498E-3</v>
      </c>
      <c r="B32405" t="s">
        <v>54342</v>
      </c>
    </row>
    <row r="32406" spans="1:2" x14ac:dyDescent="0.3">
      <c r="A32406" s="2">
        <v>83.166390000000007</v>
      </c>
      <c r="B32406" t="s">
        <v>54341</v>
      </c>
    </row>
    <row r="32407" spans="1:2" x14ac:dyDescent="0.3">
      <c r="A32407" s="2">
        <v>0.48530106284744301</v>
      </c>
      <c r="B32407" t="s">
        <v>54340</v>
      </c>
    </row>
    <row r="32408" spans="1:2" x14ac:dyDescent="0.3">
      <c r="A32408" s="2">
        <v>93</v>
      </c>
      <c r="B32408" t="s">
        <v>54339</v>
      </c>
    </row>
    <row r="32409" spans="1:2" x14ac:dyDescent="0.3">
      <c r="A32409" s="2">
        <v>5.2522689690555104</v>
      </c>
      <c r="B32409" t="s">
        <v>54338</v>
      </c>
    </row>
    <row r="32410" spans="1:2" x14ac:dyDescent="0.3">
      <c r="A32410" s="2">
        <v>5.5526559106841704</v>
      </c>
      <c r="B32410" t="s">
        <v>54337</v>
      </c>
    </row>
    <row r="32411" spans="1:2" x14ac:dyDescent="0.3">
      <c r="A32411" s="2">
        <v>7.47973</v>
      </c>
      <c r="B32411" t="s">
        <v>54336</v>
      </c>
    </row>
    <row r="32412" spans="1:2" x14ac:dyDescent="0.3">
      <c r="A32412" s="2">
        <v>0.39652555188521099</v>
      </c>
      <c r="B32412" t="s">
        <v>54335</v>
      </c>
    </row>
    <row r="32413" spans="1:2" x14ac:dyDescent="0.3">
      <c r="A32413" s="2">
        <v>0.97087999999999997</v>
      </c>
      <c r="B32413" t="s">
        <v>54334</v>
      </c>
    </row>
    <row r="32414" spans="1:2" x14ac:dyDescent="0.3">
      <c r="A32414" s="2">
        <v>2.20154177474546</v>
      </c>
      <c r="B32414" t="s">
        <v>54333</v>
      </c>
    </row>
    <row r="32415" spans="1:2" x14ac:dyDescent="0.3">
      <c r="A32415" s="2">
        <v>69.477729999999994</v>
      </c>
      <c r="B32415" t="s">
        <v>54332</v>
      </c>
    </row>
    <row r="32416" spans="1:2" x14ac:dyDescent="0.3">
      <c r="A32416" s="2">
        <v>5.5965299999999996</v>
      </c>
      <c r="B32416" t="s">
        <v>5913</v>
      </c>
    </row>
    <row r="32417" spans="1:2" x14ac:dyDescent="0.3">
      <c r="A32417" s="2">
        <v>1.7191399999999999</v>
      </c>
      <c r="B32417" t="s">
        <v>54331</v>
      </c>
    </row>
    <row r="32418" spans="1:2" x14ac:dyDescent="0.3">
      <c r="A32418" s="2">
        <v>6.5157117166930401E-2</v>
      </c>
      <c r="B32418" t="s">
        <v>54330</v>
      </c>
    </row>
    <row r="32419" spans="1:2" x14ac:dyDescent="0.3">
      <c r="A32419" s="2">
        <v>1.2224200000000001</v>
      </c>
      <c r="B32419" t="s">
        <v>54329</v>
      </c>
    </row>
    <row r="32420" spans="1:2" x14ac:dyDescent="0.3">
      <c r="A32420" s="2">
        <v>0.19550999999999999</v>
      </c>
      <c r="B32420" t="s">
        <v>54328</v>
      </c>
    </row>
    <row r="32421" spans="1:2" x14ac:dyDescent="0.3">
      <c r="A32421" s="2">
        <v>12.76929</v>
      </c>
      <c r="B32421" t="s">
        <v>54327</v>
      </c>
    </row>
    <row r="32422" spans="1:2" x14ac:dyDescent="0.3">
      <c r="A32422" s="2">
        <v>2.2401223100981502</v>
      </c>
      <c r="B32422" t="s">
        <v>54326</v>
      </c>
    </row>
    <row r="32423" spans="1:2" x14ac:dyDescent="0.3">
      <c r="A32423" s="2">
        <v>17.535509999999999</v>
      </c>
      <c r="B32423" t="s">
        <v>54325</v>
      </c>
    </row>
    <row r="32424" spans="1:2" x14ac:dyDescent="0.3">
      <c r="A32424" s="2">
        <v>2.9972699999999999</v>
      </c>
      <c r="B32424" t="s">
        <v>54324</v>
      </c>
    </row>
    <row r="32425" spans="1:2" x14ac:dyDescent="0.3">
      <c r="A32425" s="2">
        <v>27.182674955036799</v>
      </c>
      <c r="B32425" t="s">
        <v>54323</v>
      </c>
    </row>
    <row r="32426" spans="1:2" x14ac:dyDescent="0.3">
      <c r="A32426" s="2">
        <v>9.9158871404778601</v>
      </c>
      <c r="B32426" t="s">
        <v>54322</v>
      </c>
    </row>
    <row r="32427" spans="1:2" x14ac:dyDescent="0.3">
      <c r="A32427" s="2">
        <v>0.414352488390616</v>
      </c>
      <c r="B32427" t="s">
        <v>54321</v>
      </c>
    </row>
    <row r="32428" spans="1:2" x14ac:dyDescent="0.3">
      <c r="A32428" s="2">
        <v>3.0310100115860002E-3</v>
      </c>
      <c r="B32428" t="s">
        <v>54320</v>
      </c>
    </row>
    <row r="32429" spans="1:2" x14ac:dyDescent="0.3">
      <c r="A32429" s="2">
        <v>10.7340911264696</v>
      </c>
      <c r="B32429" t="s">
        <v>54319</v>
      </c>
    </row>
    <row r="32430" spans="1:2" x14ac:dyDescent="0.3">
      <c r="A32430" s="2">
        <v>50.4741</v>
      </c>
      <c r="B32430" t="s">
        <v>54318</v>
      </c>
    </row>
    <row r="32431" spans="1:2" x14ac:dyDescent="0.3">
      <c r="A32431" s="2">
        <v>3.7767200000000001</v>
      </c>
      <c r="B32431" t="s">
        <v>54317</v>
      </c>
    </row>
    <row r="32432" spans="1:2" x14ac:dyDescent="0.3">
      <c r="A32432" s="2">
        <v>3.6581881466318098</v>
      </c>
      <c r="B32432" t="s">
        <v>54316</v>
      </c>
    </row>
    <row r="32433" spans="1:2" x14ac:dyDescent="0.3">
      <c r="A32433" s="2">
        <v>16.2594487896794</v>
      </c>
      <c r="B32433" t="s">
        <v>54315</v>
      </c>
    </row>
    <row r="32434" spans="1:2" x14ac:dyDescent="0.3">
      <c r="A32434" s="2">
        <v>4.3678600000000003</v>
      </c>
      <c r="B32434" t="s">
        <v>54314</v>
      </c>
    </row>
    <row r="32435" spans="1:2" x14ac:dyDescent="0.3">
      <c r="A32435" s="2">
        <v>25.3992</v>
      </c>
      <c r="B32435" t="s">
        <v>54313</v>
      </c>
    </row>
    <row r="32436" spans="1:2" x14ac:dyDescent="0.3">
      <c r="A32436" s="2">
        <v>12.549429999999999</v>
      </c>
      <c r="B32436" t="s">
        <v>54312</v>
      </c>
    </row>
    <row r="32437" spans="1:2" x14ac:dyDescent="0.3">
      <c r="A32437" s="2">
        <v>4.2466662983952403</v>
      </c>
      <c r="B32437" t="s">
        <v>54311</v>
      </c>
    </row>
    <row r="32438" spans="1:2" x14ac:dyDescent="0.3">
      <c r="A32438" s="2">
        <v>17.369250000000001</v>
      </c>
      <c r="B32438" t="s">
        <v>54310</v>
      </c>
    </row>
    <row r="32439" spans="1:2" x14ac:dyDescent="0.3">
      <c r="A32439" s="2">
        <v>13.684472090739099</v>
      </c>
      <c r="B32439" t="s">
        <v>54309</v>
      </c>
    </row>
    <row r="32440" spans="1:2" x14ac:dyDescent="0.3">
      <c r="A32440" s="2">
        <v>7.73504831467217</v>
      </c>
      <c r="B32440" t="s">
        <v>54308</v>
      </c>
    </row>
    <row r="32441" spans="1:2" x14ac:dyDescent="0.3">
      <c r="A32441" s="2">
        <v>5.59781</v>
      </c>
      <c r="B32441" t="s">
        <v>54307</v>
      </c>
    </row>
    <row r="32442" spans="1:2" x14ac:dyDescent="0.3">
      <c r="A32442" s="2">
        <v>6.0499999999999998E-3</v>
      </c>
      <c r="B32442" t="s">
        <v>54306</v>
      </c>
    </row>
    <row r="32443" spans="1:2" x14ac:dyDescent="0.3">
      <c r="A32443" s="2">
        <v>0.22948539893443501</v>
      </c>
      <c r="B32443" t="s">
        <v>54305</v>
      </c>
    </row>
    <row r="32444" spans="1:2" x14ac:dyDescent="0.3">
      <c r="A32444" s="2">
        <v>5.03294</v>
      </c>
      <c r="B32444" t="s">
        <v>54304</v>
      </c>
    </row>
    <row r="32445" spans="1:2" x14ac:dyDescent="0.3">
      <c r="A32445" s="2">
        <v>4.0527221324354397</v>
      </c>
      <c r="B32445" t="s">
        <v>54303</v>
      </c>
    </row>
    <row r="32446" spans="1:2" x14ac:dyDescent="0.3">
      <c r="A32446" s="2">
        <v>7.0403399999999996</v>
      </c>
      <c r="B32446" t="s">
        <v>54302</v>
      </c>
    </row>
    <row r="32447" spans="1:2" x14ac:dyDescent="0.3">
      <c r="A32447" s="2">
        <v>2.6448100000000001</v>
      </c>
      <c r="B32447" t="s">
        <v>54301</v>
      </c>
    </row>
    <row r="32448" spans="1:2" x14ac:dyDescent="0.3">
      <c r="A32448" s="2">
        <v>45.551679999999998</v>
      </c>
      <c r="B32448" t="s">
        <v>54300</v>
      </c>
    </row>
    <row r="32449" spans="1:2" x14ac:dyDescent="0.3">
      <c r="A32449" s="2">
        <v>5.1207700000000003</v>
      </c>
      <c r="B32449" t="s">
        <v>54299</v>
      </c>
    </row>
    <row r="32450" spans="1:2" x14ac:dyDescent="0.3">
      <c r="A32450" s="2">
        <v>1284.3204706346201</v>
      </c>
      <c r="B32450" t="s">
        <v>54298</v>
      </c>
    </row>
    <row r="32451" spans="1:2" x14ac:dyDescent="0.3">
      <c r="A32451" s="2">
        <v>28.71405</v>
      </c>
      <c r="B32451" t="s">
        <v>54297</v>
      </c>
    </row>
    <row r="32452" spans="1:2" x14ac:dyDescent="0.3">
      <c r="A32452" s="2">
        <v>2.724E-2</v>
      </c>
      <c r="B32452" t="s">
        <v>54296</v>
      </c>
    </row>
    <row r="32453" spans="1:2" x14ac:dyDescent="0.3">
      <c r="A32453" s="2">
        <v>7.9649999999999999E-2</v>
      </c>
      <c r="B32453" t="s">
        <v>54295</v>
      </c>
    </row>
    <row r="32454" spans="1:2" x14ac:dyDescent="0.3">
      <c r="A32454" s="2">
        <v>6.1599999999999997E-3</v>
      </c>
      <c r="B32454" t="s">
        <v>54294</v>
      </c>
    </row>
    <row r="32455" spans="1:2" x14ac:dyDescent="0.3">
      <c r="A32455" s="2">
        <v>7.4900000000000001E-3</v>
      </c>
      <c r="B32455" t="s">
        <v>54293</v>
      </c>
    </row>
    <row r="32456" spans="1:2" x14ac:dyDescent="0.3">
      <c r="A32456" s="2">
        <v>7.8131899999999996</v>
      </c>
      <c r="B32456" t="s">
        <v>54292</v>
      </c>
    </row>
    <row r="32457" spans="1:2" x14ac:dyDescent="0.3">
      <c r="A32457" s="2">
        <v>6.9782700000000002</v>
      </c>
      <c r="B32457" t="s">
        <v>54291</v>
      </c>
    </row>
    <row r="32458" spans="1:2" x14ac:dyDescent="0.3">
      <c r="A32458" s="2">
        <v>3.9375202416924403E-2</v>
      </c>
      <c r="B32458" t="s">
        <v>54290</v>
      </c>
    </row>
    <row r="32459" spans="1:2" x14ac:dyDescent="0.3">
      <c r="A32459" s="2">
        <v>0.40977999999999998</v>
      </c>
      <c r="B32459" t="s">
        <v>54289</v>
      </c>
    </row>
    <row r="32460" spans="1:2" x14ac:dyDescent="0.3">
      <c r="A32460" s="2">
        <v>2.0338905400575098</v>
      </c>
      <c r="B32460" t="s">
        <v>54288</v>
      </c>
    </row>
    <row r="32461" spans="1:2" x14ac:dyDescent="0.3">
      <c r="A32461" s="2">
        <v>0.18029000000000001</v>
      </c>
      <c r="B32461" t="s">
        <v>54287</v>
      </c>
    </row>
    <row r="32462" spans="1:2" x14ac:dyDescent="0.3">
      <c r="A32462" s="2">
        <v>43.171019999999999</v>
      </c>
      <c r="B32462" t="s">
        <v>54286</v>
      </c>
    </row>
    <row r="32463" spans="1:2" x14ac:dyDescent="0.3">
      <c r="A32463" s="2">
        <v>9.0777400000000004</v>
      </c>
      <c r="B32463" t="s">
        <v>54285</v>
      </c>
    </row>
    <row r="32464" spans="1:2" x14ac:dyDescent="0.3">
      <c r="A32464" s="2">
        <v>0.56947000000000003</v>
      </c>
      <c r="B32464" t="s">
        <v>54284</v>
      </c>
    </row>
    <row r="32465" spans="1:2" x14ac:dyDescent="0.3">
      <c r="A32465" s="2">
        <v>35.8591718686381</v>
      </c>
      <c r="B32465" t="s">
        <v>54283</v>
      </c>
    </row>
    <row r="32466" spans="1:2" x14ac:dyDescent="0.3">
      <c r="A32466" s="2">
        <v>119.51228999999999</v>
      </c>
      <c r="B32466" t="s">
        <v>54282</v>
      </c>
    </row>
    <row r="32467" spans="1:2" x14ac:dyDescent="0.3">
      <c r="A32467" s="2">
        <v>0.16844999999999999</v>
      </c>
      <c r="B32467" t="s">
        <v>54281</v>
      </c>
    </row>
    <row r="32468" spans="1:2" x14ac:dyDescent="0.3">
      <c r="A32468" s="2">
        <v>0.38642454316533698</v>
      </c>
      <c r="B32468" t="s">
        <v>54280</v>
      </c>
    </row>
    <row r="32469" spans="1:2" x14ac:dyDescent="0.3">
      <c r="A32469" s="2">
        <v>0.94641809611752903</v>
      </c>
      <c r="B32469" t="s">
        <v>54279</v>
      </c>
    </row>
    <row r="32470" spans="1:2" x14ac:dyDescent="0.3">
      <c r="A32470" s="2">
        <v>4.2016018774410897</v>
      </c>
      <c r="B32470" t="s">
        <v>54278</v>
      </c>
    </row>
    <row r="32471" spans="1:2" x14ac:dyDescent="0.3">
      <c r="A32471" s="2">
        <v>7.4198757556437203</v>
      </c>
      <c r="B32471" t="s">
        <v>54277</v>
      </c>
    </row>
    <row r="32472" spans="1:2" x14ac:dyDescent="0.3">
      <c r="A32472" s="2">
        <v>2.1192268754011101</v>
      </c>
      <c r="B32472" t="s">
        <v>54276</v>
      </c>
    </row>
    <row r="32473" spans="1:2" x14ac:dyDescent="0.3">
      <c r="A32473" s="2">
        <v>12.993651194204</v>
      </c>
      <c r="B32473" t="s">
        <v>54275</v>
      </c>
    </row>
    <row r="32474" spans="1:2" x14ac:dyDescent="0.3">
      <c r="A32474" s="2">
        <v>1.191E-2</v>
      </c>
      <c r="B32474" t="s">
        <v>54274</v>
      </c>
    </row>
    <row r="32475" spans="1:2" x14ac:dyDescent="0.3">
      <c r="A32475" s="2">
        <v>0.49030000000000001</v>
      </c>
      <c r="B32475" t="s">
        <v>54273</v>
      </c>
    </row>
    <row r="32476" spans="1:2" x14ac:dyDescent="0.3">
      <c r="A32476" s="2">
        <v>15.374906795092301</v>
      </c>
      <c r="B32476" t="s">
        <v>54272</v>
      </c>
    </row>
    <row r="32477" spans="1:2" x14ac:dyDescent="0.3">
      <c r="A32477" s="2">
        <v>0.16273000000000001</v>
      </c>
      <c r="B32477" t="s">
        <v>54271</v>
      </c>
    </row>
    <row r="32478" spans="1:2" x14ac:dyDescent="0.3">
      <c r="A32478" s="2">
        <v>2.5583913752038199</v>
      </c>
      <c r="B32478" t="s">
        <v>54270</v>
      </c>
    </row>
    <row r="32479" spans="1:2" x14ac:dyDescent="0.3">
      <c r="A32479" s="2">
        <v>0.56793986644556804</v>
      </c>
      <c r="B32479" t="s">
        <v>54269</v>
      </c>
    </row>
    <row r="32480" spans="1:2" x14ac:dyDescent="0.3">
      <c r="A32480" s="2">
        <v>0.49399009460263399</v>
      </c>
      <c r="B32480" t="s">
        <v>54268</v>
      </c>
    </row>
    <row r="32481" spans="1:2" x14ac:dyDescent="0.3">
      <c r="A32481" s="2">
        <v>0.58449616479892397</v>
      </c>
      <c r="B32481" t="s">
        <v>54267</v>
      </c>
    </row>
    <row r="32482" spans="1:2" x14ac:dyDescent="0.3">
      <c r="A32482" s="2">
        <v>86.966123767185294</v>
      </c>
      <c r="B32482" t="s">
        <v>54266</v>
      </c>
    </row>
    <row r="32483" spans="1:2" x14ac:dyDescent="0.3">
      <c r="A32483" s="2">
        <v>9.7070065173354294</v>
      </c>
      <c r="B32483" t="s">
        <v>54265</v>
      </c>
    </row>
    <row r="32484" spans="1:2" x14ac:dyDescent="0.3">
      <c r="A32484" s="2">
        <v>254.26703000000001</v>
      </c>
      <c r="B32484" t="s">
        <v>54264</v>
      </c>
    </row>
    <row r="32485" spans="1:2" x14ac:dyDescent="0.3">
      <c r="A32485" s="2">
        <v>0.59720224777258801</v>
      </c>
      <c r="B32485" t="s">
        <v>54263</v>
      </c>
    </row>
    <row r="32486" spans="1:2" x14ac:dyDescent="0.3">
      <c r="A32486" s="2">
        <v>11.71997</v>
      </c>
      <c r="B32486" t="s">
        <v>54262</v>
      </c>
    </row>
    <row r="32487" spans="1:2" x14ac:dyDescent="0.3">
      <c r="A32487" s="2">
        <v>1.6930000000000001E-2</v>
      </c>
      <c r="B32487" t="s">
        <v>54261</v>
      </c>
    </row>
    <row r="32488" spans="1:2" x14ac:dyDescent="0.3">
      <c r="A32488" s="2">
        <v>0.89468000000000003</v>
      </c>
      <c r="B32488" t="s">
        <v>54260</v>
      </c>
    </row>
    <row r="32489" spans="1:2" x14ac:dyDescent="0.3">
      <c r="A32489" s="2">
        <v>33.1083</v>
      </c>
      <c r="B32489" t="s">
        <v>54259</v>
      </c>
    </row>
    <row r="32490" spans="1:2" x14ac:dyDescent="0.3">
      <c r="A32490" s="2">
        <v>3.0284723551962701E-2</v>
      </c>
      <c r="B32490" t="s">
        <v>54258</v>
      </c>
    </row>
    <row r="32491" spans="1:2" x14ac:dyDescent="0.3">
      <c r="A32491" s="2">
        <v>3.08837590048859</v>
      </c>
      <c r="B32491" t="s">
        <v>54257</v>
      </c>
    </row>
    <row r="32492" spans="1:2" x14ac:dyDescent="0.3">
      <c r="A32492" s="2">
        <v>7.4766300000000001</v>
      </c>
      <c r="B32492" t="s">
        <v>54256</v>
      </c>
    </row>
    <row r="32493" spans="1:2" x14ac:dyDescent="0.3">
      <c r="A32493" s="2">
        <v>0.46905999999999998</v>
      </c>
      <c r="B32493" t="s">
        <v>54255</v>
      </c>
    </row>
    <row r="32494" spans="1:2" x14ac:dyDescent="0.3">
      <c r="A32494" s="2">
        <v>4.4909439753856403E-2</v>
      </c>
      <c r="B32494" t="s">
        <v>54254</v>
      </c>
    </row>
    <row r="32495" spans="1:2" x14ac:dyDescent="0.3">
      <c r="A32495" s="2">
        <v>2.2736700000000001</v>
      </c>
      <c r="B32495" t="s">
        <v>54253</v>
      </c>
    </row>
    <row r="32496" spans="1:2" x14ac:dyDescent="0.3">
      <c r="A32496" s="2">
        <v>652.30912000000001</v>
      </c>
      <c r="B32496" t="s">
        <v>54252</v>
      </c>
    </row>
    <row r="32497" spans="1:2" x14ac:dyDescent="0.3">
      <c r="A32497" s="2">
        <v>51.008920000000003</v>
      </c>
      <c r="B32497" t="s">
        <v>54251</v>
      </c>
    </row>
    <row r="32498" spans="1:2" x14ac:dyDescent="0.3">
      <c r="A32498" s="2">
        <v>32.43488</v>
      </c>
      <c r="B32498" t="s">
        <v>54250</v>
      </c>
    </row>
    <row r="32499" spans="1:2" x14ac:dyDescent="0.3">
      <c r="A32499" s="2">
        <v>15.31448</v>
      </c>
      <c r="B32499" t="s">
        <v>54249</v>
      </c>
    </row>
    <row r="32500" spans="1:2" x14ac:dyDescent="0.3">
      <c r="A32500" s="2">
        <v>0.59682000000000002</v>
      </c>
      <c r="B32500" t="s">
        <v>54248</v>
      </c>
    </row>
    <row r="32501" spans="1:2" x14ac:dyDescent="0.3">
      <c r="A32501" s="2">
        <v>1.7595279559133701</v>
      </c>
      <c r="B32501" t="s">
        <v>54247</v>
      </c>
    </row>
    <row r="32502" spans="1:2" x14ac:dyDescent="0.3">
      <c r="A32502" s="2">
        <v>9.8489999999999994E-2</v>
      </c>
      <c r="B32502" t="s">
        <v>54246</v>
      </c>
    </row>
    <row r="32503" spans="1:2" x14ac:dyDescent="0.3">
      <c r="A32503" s="2">
        <v>8.64373960215236</v>
      </c>
      <c r="B32503" t="s">
        <v>54245</v>
      </c>
    </row>
    <row r="32504" spans="1:2" x14ac:dyDescent="0.3">
      <c r="A32504" s="2">
        <v>7.6646687254190604E-2</v>
      </c>
      <c r="B32504" t="s">
        <v>54244</v>
      </c>
    </row>
    <row r="32505" spans="1:2" x14ac:dyDescent="0.3">
      <c r="A32505" s="2">
        <v>2.1083090192495701</v>
      </c>
      <c r="B32505" t="s">
        <v>54243</v>
      </c>
    </row>
    <row r="32506" spans="1:2" x14ac:dyDescent="0.3">
      <c r="A32506" s="2">
        <v>3.3103400000000001</v>
      </c>
      <c r="B32506" t="s">
        <v>54242</v>
      </c>
    </row>
    <row r="32507" spans="1:2" x14ac:dyDescent="0.3">
      <c r="A32507" s="2">
        <v>11.376440000000001</v>
      </c>
      <c r="B32507" t="s">
        <v>54241</v>
      </c>
    </row>
    <row r="32508" spans="1:2" x14ac:dyDescent="0.3">
      <c r="A32508" s="2">
        <v>0.37770371537639003</v>
      </c>
      <c r="B32508" t="s">
        <v>54240</v>
      </c>
    </row>
    <row r="32509" spans="1:2" x14ac:dyDescent="0.3">
      <c r="A32509" s="2">
        <v>746.92988699872797</v>
      </c>
      <c r="B32509" t="s">
        <v>54239</v>
      </c>
    </row>
    <row r="32510" spans="1:2" x14ac:dyDescent="0.3">
      <c r="A32510" s="2">
        <v>17.439039999999999</v>
      </c>
      <c r="B32510" t="s">
        <v>54238</v>
      </c>
    </row>
    <row r="32511" spans="1:2" x14ac:dyDescent="0.3">
      <c r="A32511" s="2">
        <v>20.09235</v>
      </c>
      <c r="B32511" t="s">
        <v>54237</v>
      </c>
    </row>
    <row r="32512" spans="1:2" x14ac:dyDescent="0.3">
      <c r="A32512" s="2">
        <v>27.35839</v>
      </c>
      <c r="B32512" t="s">
        <v>54236</v>
      </c>
    </row>
    <row r="32513" spans="1:2" x14ac:dyDescent="0.3">
      <c r="A32513" s="2">
        <v>126.160654764914</v>
      </c>
      <c r="B32513" t="s">
        <v>54235</v>
      </c>
    </row>
    <row r="32514" spans="1:2" x14ac:dyDescent="0.3">
      <c r="A32514" s="2">
        <v>0.74182999999999999</v>
      </c>
      <c r="B32514" t="s">
        <v>54234</v>
      </c>
    </row>
    <row r="32515" spans="1:2" x14ac:dyDescent="0.3">
      <c r="A32515" s="2">
        <v>4.0158820178184798E-2</v>
      </c>
      <c r="B32515" t="s">
        <v>54233</v>
      </c>
    </row>
    <row r="32516" spans="1:2" x14ac:dyDescent="0.3">
      <c r="A32516" s="2">
        <v>8.9311322980513905E-2</v>
      </c>
      <c r="B32516" t="s">
        <v>54232</v>
      </c>
    </row>
    <row r="32517" spans="1:2" x14ac:dyDescent="0.3">
      <c r="A32517" s="2">
        <v>30.142969077588099</v>
      </c>
      <c r="B32517" t="s">
        <v>54231</v>
      </c>
    </row>
    <row r="32518" spans="1:2" x14ac:dyDescent="0.3">
      <c r="A32518" s="2">
        <v>0.289078037219621</v>
      </c>
      <c r="B32518" t="s">
        <v>54230</v>
      </c>
    </row>
    <row r="32519" spans="1:2" x14ac:dyDescent="0.3">
      <c r="A32519" s="2">
        <v>1.0380332761010099E-3</v>
      </c>
      <c r="B32519" t="s">
        <v>54229</v>
      </c>
    </row>
    <row r="32520" spans="1:2" x14ac:dyDescent="0.3">
      <c r="A32520" s="2">
        <v>2.1029215845773902E-3</v>
      </c>
      <c r="B32520" t="s">
        <v>54228</v>
      </c>
    </row>
    <row r="32521" spans="1:2" x14ac:dyDescent="0.3">
      <c r="A32521" s="2">
        <v>9.4097084758430096</v>
      </c>
      <c r="B32521" t="s">
        <v>54227</v>
      </c>
    </row>
    <row r="32522" spans="1:2" x14ac:dyDescent="0.3">
      <c r="A32522" s="2">
        <v>0.22</v>
      </c>
      <c r="B32522" t="s">
        <v>54226</v>
      </c>
    </row>
    <row r="32523" spans="1:2" x14ac:dyDescent="0.3">
      <c r="A32523" s="2">
        <v>1.65250316908337</v>
      </c>
      <c r="B32523" t="s">
        <v>54225</v>
      </c>
    </row>
    <row r="32524" spans="1:2" x14ac:dyDescent="0.3">
      <c r="A32524" s="2">
        <v>0.51957869909902399</v>
      </c>
      <c r="B32524" t="s">
        <v>54224</v>
      </c>
    </row>
    <row r="32525" spans="1:2" x14ac:dyDescent="0.3">
      <c r="A32525" s="2">
        <v>3.5251700000000001</v>
      </c>
      <c r="B32525" t="s">
        <v>54223</v>
      </c>
    </row>
    <row r="32526" spans="1:2" x14ac:dyDescent="0.3">
      <c r="A32526" s="2">
        <v>14.2115078820524</v>
      </c>
      <c r="B32526" t="s">
        <v>54222</v>
      </c>
    </row>
    <row r="32527" spans="1:2" x14ac:dyDescent="0.3">
      <c r="A32527" s="2">
        <v>4.3362999999999996</v>
      </c>
      <c r="B32527" t="s">
        <v>54221</v>
      </c>
    </row>
    <row r="32528" spans="1:2" x14ac:dyDescent="0.3">
      <c r="A32528" s="2">
        <v>2.1404899999999998</v>
      </c>
      <c r="B32528" t="s">
        <v>54220</v>
      </c>
    </row>
    <row r="32529" spans="1:2" x14ac:dyDescent="0.3">
      <c r="A32529" s="2">
        <v>6.1714700000000002</v>
      </c>
      <c r="B32529" t="s">
        <v>54219</v>
      </c>
    </row>
    <row r="32530" spans="1:2" x14ac:dyDescent="0.3">
      <c r="A32530" s="2">
        <v>4.1260821408321799</v>
      </c>
      <c r="B32530" t="s">
        <v>54218</v>
      </c>
    </row>
    <row r="32531" spans="1:2" x14ac:dyDescent="0.3">
      <c r="A32531" s="2">
        <v>4.2223520990700898</v>
      </c>
      <c r="B32531" t="s">
        <v>54217</v>
      </c>
    </row>
    <row r="32532" spans="1:2" x14ac:dyDescent="0.3">
      <c r="A32532" s="2">
        <v>7.4717499002401997</v>
      </c>
      <c r="B32532" t="s">
        <v>54216</v>
      </c>
    </row>
    <row r="32533" spans="1:2" x14ac:dyDescent="0.3">
      <c r="A32533" s="2">
        <v>11.01112</v>
      </c>
      <c r="B32533" t="s">
        <v>54215</v>
      </c>
    </row>
    <row r="32534" spans="1:2" x14ac:dyDescent="0.3">
      <c r="A32534" s="2">
        <v>15.780909833770901</v>
      </c>
      <c r="B32534" t="s">
        <v>54214</v>
      </c>
    </row>
    <row r="32535" spans="1:2" x14ac:dyDescent="0.3">
      <c r="A32535" s="2">
        <v>3.60097332701022</v>
      </c>
      <c r="B32535" t="s">
        <v>54213</v>
      </c>
    </row>
    <row r="32536" spans="1:2" x14ac:dyDescent="0.3">
      <c r="A32536" s="2">
        <v>2.8203399999999998</v>
      </c>
      <c r="B32536" t="s">
        <v>54212</v>
      </c>
    </row>
    <row r="32537" spans="1:2" x14ac:dyDescent="0.3">
      <c r="A32537" s="2">
        <v>10.2288</v>
      </c>
      <c r="B32537" t="s">
        <v>54211</v>
      </c>
    </row>
    <row r="32538" spans="1:2" x14ac:dyDescent="0.3">
      <c r="A32538" s="2">
        <v>10.3812271055849</v>
      </c>
      <c r="B32538" t="s">
        <v>54210</v>
      </c>
    </row>
    <row r="32539" spans="1:2" x14ac:dyDescent="0.3">
      <c r="A32539" s="2">
        <v>18.393889999999999</v>
      </c>
      <c r="B32539" t="s">
        <v>54209</v>
      </c>
    </row>
    <row r="32540" spans="1:2" x14ac:dyDescent="0.3">
      <c r="A32540" s="2">
        <v>7.5199999999999998E-3</v>
      </c>
      <c r="B32540" t="s">
        <v>54208</v>
      </c>
    </row>
    <row r="32541" spans="1:2" x14ac:dyDescent="0.3">
      <c r="A32541" s="2">
        <v>9.6699999999999998E-3</v>
      </c>
      <c r="B32541" t="s">
        <v>54207</v>
      </c>
    </row>
    <row r="32542" spans="1:2" x14ac:dyDescent="0.3">
      <c r="A32542" s="2">
        <v>6.39927355853669E-4</v>
      </c>
      <c r="B32542" t="s">
        <v>54206</v>
      </c>
    </row>
    <row r="32543" spans="1:2" x14ac:dyDescent="0.3">
      <c r="A32543" s="2">
        <v>2.9268760979639201</v>
      </c>
      <c r="B32543" t="s">
        <v>54205</v>
      </c>
    </row>
    <row r="32544" spans="1:2" x14ac:dyDescent="0.3">
      <c r="A32544" s="2">
        <v>3.1161300000000001</v>
      </c>
      <c r="B32544" t="s">
        <v>54204</v>
      </c>
    </row>
    <row r="32545" spans="1:2" x14ac:dyDescent="0.3">
      <c r="A32545" s="2">
        <v>44.229819999999997</v>
      </c>
      <c r="B32545" t="s">
        <v>54203</v>
      </c>
    </row>
    <row r="32546" spans="1:2" x14ac:dyDescent="0.3">
      <c r="A32546" s="2">
        <v>6.48759</v>
      </c>
      <c r="B32546" t="s">
        <v>54202</v>
      </c>
    </row>
    <row r="32547" spans="1:2" x14ac:dyDescent="0.3">
      <c r="A32547" s="2">
        <v>6.4911801764972301</v>
      </c>
      <c r="B32547" t="s">
        <v>54201</v>
      </c>
    </row>
    <row r="32548" spans="1:2" x14ac:dyDescent="0.3">
      <c r="A32548" s="2">
        <v>14.5391047948312</v>
      </c>
      <c r="B32548" t="s">
        <v>54200</v>
      </c>
    </row>
    <row r="32549" spans="1:2" x14ac:dyDescent="0.3">
      <c r="A32549" s="2">
        <v>0.94587973248347701</v>
      </c>
      <c r="B32549" t="s">
        <v>54199</v>
      </c>
    </row>
    <row r="32550" spans="1:2" x14ac:dyDescent="0.3">
      <c r="A32550" s="2">
        <v>3.25201491788583</v>
      </c>
      <c r="B32550" t="s">
        <v>54198</v>
      </c>
    </row>
    <row r="32551" spans="1:2" x14ac:dyDescent="0.3">
      <c r="A32551" s="2">
        <v>1.2833399999999999</v>
      </c>
      <c r="B32551" t="s">
        <v>2133</v>
      </c>
    </row>
    <row r="32552" spans="1:2" x14ac:dyDescent="0.3">
      <c r="A32552" s="2">
        <v>25.51145</v>
      </c>
      <c r="B32552" t="s">
        <v>54197</v>
      </c>
    </row>
    <row r="32553" spans="1:2" x14ac:dyDescent="0.3">
      <c r="A32553" s="2">
        <v>2.1350417368408401</v>
      </c>
      <c r="B32553" t="s">
        <v>54196</v>
      </c>
    </row>
    <row r="32554" spans="1:2" x14ac:dyDescent="0.3">
      <c r="A32554" s="2">
        <v>3.4015399999999998</v>
      </c>
      <c r="B32554" t="s">
        <v>54195</v>
      </c>
    </row>
    <row r="32555" spans="1:2" x14ac:dyDescent="0.3">
      <c r="A32555" s="2">
        <v>4.1191300000000002</v>
      </c>
      <c r="B32555" t="s">
        <v>54194</v>
      </c>
    </row>
    <row r="32556" spans="1:2" x14ac:dyDescent="0.3">
      <c r="A32556" s="2">
        <v>1.259E-2</v>
      </c>
      <c r="B32556" t="s">
        <v>54193</v>
      </c>
    </row>
    <row r="32557" spans="1:2" x14ac:dyDescent="0.3">
      <c r="A32557" s="2">
        <v>0.205050376396234</v>
      </c>
      <c r="B32557" t="s">
        <v>54192</v>
      </c>
    </row>
    <row r="32558" spans="1:2" x14ac:dyDescent="0.3">
      <c r="A32558" s="2">
        <v>2.31229</v>
      </c>
      <c r="B32558" t="s">
        <v>54191</v>
      </c>
    </row>
    <row r="32559" spans="1:2" x14ac:dyDescent="0.3">
      <c r="A32559" s="2">
        <v>0.34558</v>
      </c>
      <c r="B32559" t="s">
        <v>54190</v>
      </c>
    </row>
    <row r="32560" spans="1:2" x14ac:dyDescent="0.3">
      <c r="A32560" s="2">
        <v>5.8802500000000002</v>
      </c>
      <c r="B32560" t="s">
        <v>54189</v>
      </c>
    </row>
    <row r="32561" spans="1:2" x14ac:dyDescent="0.3">
      <c r="A32561" s="2">
        <v>768.440872192087</v>
      </c>
      <c r="B32561" t="s">
        <v>54188</v>
      </c>
    </row>
    <row r="32562" spans="1:2" x14ac:dyDescent="0.3">
      <c r="A32562" s="2">
        <v>28.16038</v>
      </c>
      <c r="B32562" t="s">
        <v>54187</v>
      </c>
    </row>
    <row r="32563" spans="1:2" x14ac:dyDescent="0.3">
      <c r="A32563" s="2">
        <v>7.38143006063952</v>
      </c>
      <c r="B32563" t="s">
        <v>54186</v>
      </c>
    </row>
    <row r="32564" spans="1:2" x14ac:dyDescent="0.3">
      <c r="A32564" s="2">
        <v>44.570729999999998</v>
      </c>
      <c r="B32564" t="s">
        <v>54185</v>
      </c>
    </row>
    <row r="32565" spans="1:2" x14ac:dyDescent="0.3">
      <c r="A32565" s="2">
        <v>4.6596908749488797E-2</v>
      </c>
      <c r="B32565" t="s">
        <v>54184</v>
      </c>
    </row>
    <row r="32566" spans="1:2" x14ac:dyDescent="0.3">
      <c r="A32566" s="2">
        <v>25.555</v>
      </c>
      <c r="B32566" t="s">
        <v>54183</v>
      </c>
    </row>
    <row r="32567" spans="1:2" x14ac:dyDescent="0.3">
      <c r="A32567" s="2">
        <v>2.4755699999999998</v>
      </c>
      <c r="B32567" t="s">
        <v>54182</v>
      </c>
    </row>
    <row r="32568" spans="1:2" x14ac:dyDescent="0.3">
      <c r="A32568" s="2">
        <v>6.4614220159058</v>
      </c>
      <c r="B32568" t="s">
        <v>54181</v>
      </c>
    </row>
    <row r="32569" spans="1:2" x14ac:dyDescent="0.3">
      <c r="A32569" s="2">
        <v>21.416340000000002</v>
      </c>
      <c r="B32569" t="s">
        <v>54180</v>
      </c>
    </row>
    <row r="32570" spans="1:2" x14ac:dyDescent="0.3">
      <c r="A32570" s="2">
        <v>0.51464335344684897</v>
      </c>
      <c r="B32570" t="s">
        <v>54179</v>
      </c>
    </row>
    <row r="32571" spans="1:2" x14ac:dyDescent="0.3">
      <c r="A32571" s="2">
        <v>5.7020000000000001E-2</v>
      </c>
      <c r="B32571" t="s">
        <v>54178</v>
      </c>
    </row>
    <row r="32572" spans="1:2" x14ac:dyDescent="0.3">
      <c r="A32572" s="2">
        <v>41.845489999999998</v>
      </c>
      <c r="B32572" t="s">
        <v>54177</v>
      </c>
    </row>
    <row r="32573" spans="1:2" x14ac:dyDescent="0.3">
      <c r="A32573" s="2">
        <v>46.8432076880908</v>
      </c>
      <c r="B32573" t="s">
        <v>54176</v>
      </c>
    </row>
    <row r="32574" spans="1:2" x14ac:dyDescent="0.3">
      <c r="A32574" s="2">
        <v>0.486829294425485</v>
      </c>
      <c r="B32574" t="s">
        <v>54175</v>
      </c>
    </row>
    <row r="32575" spans="1:2" x14ac:dyDescent="0.3">
      <c r="A32575" s="2">
        <v>0.68659999999999999</v>
      </c>
      <c r="B32575" t="s">
        <v>54174</v>
      </c>
    </row>
    <row r="32576" spans="1:2" x14ac:dyDescent="0.3">
      <c r="A32576" s="2">
        <v>3.3798599999999999</v>
      </c>
      <c r="B32576" t="s">
        <v>54173</v>
      </c>
    </row>
    <row r="32577" spans="1:2" x14ac:dyDescent="0.3">
      <c r="A32577" s="2">
        <v>715.32288195407602</v>
      </c>
      <c r="B32577" t="s">
        <v>54172</v>
      </c>
    </row>
    <row r="32578" spans="1:2" x14ac:dyDescent="0.3">
      <c r="A32578" s="2">
        <v>143.87664139568901</v>
      </c>
      <c r="B32578" t="s">
        <v>54171</v>
      </c>
    </row>
    <row r="32579" spans="1:2" x14ac:dyDescent="0.3">
      <c r="A32579" s="2">
        <v>344.20786544170301</v>
      </c>
      <c r="B32579" t="s">
        <v>54170</v>
      </c>
    </row>
    <row r="32580" spans="1:2" x14ac:dyDescent="0.3">
      <c r="A32580" s="2">
        <v>71.296463502858302</v>
      </c>
      <c r="B32580" t="s">
        <v>54169</v>
      </c>
    </row>
    <row r="32581" spans="1:2" x14ac:dyDescent="0.3">
      <c r="A32581" s="2">
        <v>2.12639693900238</v>
      </c>
      <c r="B32581" t="s">
        <v>54168</v>
      </c>
    </row>
    <row r="32582" spans="1:2" x14ac:dyDescent="0.3">
      <c r="A32582" s="2">
        <v>56.284019999999998</v>
      </c>
      <c r="B32582" t="s">
        <v>54167</v>
      </c>
    </row>
    <row r="32583" spans="1:2" x14ac:dyDescent="0.3">
      <c r="A32583" s="2">
        <v>4.9017400000000002</v>
      </c>
      <c r="B32583" t="s">
        <v>54166</v>
      </c>
    </row>
    <row r="32584" spans="1:2" x14ac:dyDescent="0.3">
      <c r="A32584" s="2">
        <v>121.64426</v>
      </c>
      <c r="B32584" t="s">
        <v>54165</v>
      </c>
    </row>
    <row r="32585" spans="1:2" x14ac:dyDescent="0.3">
      <c r="A32585" s="2">
        <v>0.91361000000000003</v>
      </c>
      <c r="B32585" t="s">
        <v>54164</v>
      </c>
    </row>
    <row r="32586" spans="1:2" x14ac:dyDescent="0.3">
      <c r="A32586" s="2">
        <v>528.13017000000002</v>
      </c>
      <c r="B32586" t="s">
        <v>54163</v>
      </c>
    </row>
    <row r="32587" spans="1:2" x14ac:dyDescent="0.3">
      <c r="A32587" s="2">
        <v>4.9370527579826602</v>
      </c>
      <c r="B32587" t="s">
        <v>54162</v>
      </c>
    </row>
    <row r="32588" spans="1:2" x14ac:dyDescent="0.3">
      <c r="A32588" s="2">
        <v>0.80264000000000002</v>
      </c>
      <c r="B32588" t="s">
        <v>54161</v>
      </c>
    </row>
    <row r="32589" spans="1:2" x14ac:dyDescent="0.3">
      <c r="A32589" s="2">
        <v>14.953163134960301</v>
      </c>
      <c r="B32589" t="s">
        <v>54160</v>
      </c>
    </row>
    <row r="32590" spans="1:2" x14ac:dyDescent="0.3">
      <c r="A32590" s="2">
        <v>7.92E-3</v>
      </c>
      <c r="B32590" t="s">
        <v>54159</v>
      </c>
    </row>
    <row r="32591" spans="1:2" x14ac:dyDescent="0.3">
      <c r="A32591" s="2">
        <v>37.457025264762798</v>
      </c>
      <c r="B32591" t="s">
        <v>54158</v>
      </c>
    </row>
    <row r="32592" spans="1:2" x14ac:dyDescent="0.3">
      <c r="A32592" s="2">
        <v>37.766791430234399</v>
      </c>
      <c r="B32592" t="s">
        <v>54157</v>
      </c>
    </row>
    <row r="32593" spans="1:2" x14ac:dyDescent="0.3">
      <c r="A32593" s="2">
        <v>2.5964867717730999E-2</v>
      </c>
      <c r="B32593" t="s">
        <v>54156</v>
      </c>
    </row>
    <row r="32594" spans="1:2" x14ac:dyDescent="0.3">
      <c r="A32594" s="2">
        <v>0.25603877103410499</v>
      </c>
      <c r="B32594" t="s">
        <v>54155</v>
      </c>
    </row>
    <row r="32595" spans="1:2" x14ac:dyDescent="0.3">
      <c r="A32595" s="2">
        <v>4.2975202912199702E-2</v>
      </c>
      <c r="B32595" t="s">
        <v>54154</v>
      </c>
    </row>
    <row r="32596" spans="1:2" x14ac:dyDescent="0.3">
      <c r="A32596" s="2">
        <v>6.4893692989122204E-2</v>
      </c>
      <c r="B32596" t="s">
        <v>54153</v>
      </c>
    </row>
    <row r="32597" spans="1:2" x14ac:dyDescent="0.3">
      <c r="A32597" s="2">
        <v>4.1810575544229601E-2</v>
      </c>
      <c r="B32597" t="s">
        <v>54152</v>
      </c>
    </row>
    <row r="32598" spans="1:2" x14ac:dyDescent="0.3">
      <c r="A32598" s="2">
        <v>8.1610600000000009</v>
      </c>
      <c r="B32598" t="s">
        <v>54151</v>
      </c>
    </row>
    <row r="32599" spans="1:2" x14ac:dyDescent="0.3">
      <c r="A32599" s="2">
        <v>39.932049999999997</v>
      </c>
      <c r="B32599" t="s">
        <v>54150</v>
      </c>
    </row>
    <row r="32600" spans="1:2" x14ac:dyDescent="0.3">
      <c r="A32600" s="2">
        <v>8.2167700000000004</v>
      </c>
      <c r="B32600" t="s">
        <v>54149</v>
      </c>
    </row>
    <row r="32601" spans="1:2" x14ac:dyDescent="0.3">
      <c r="A32601" s="2">
        <v>1.1587700000000001</v>
      </c>
      <c r="B32601" t="s">
        <v>54148</v>
      </c>
    </row>
    <row r="32602" spans="1:2" x14ac:dyDescent="0.3">
      <c r="A32602" s="2">
        <v>15.54567689512</v>
      </c>
      <c r="B32602" t="s">
        <v>54147</v>
      </c>
    </row>
    <row r="32603" spans="1:2" x14ac:dyDescent="0.3">
      <c r="A32603" s="2">
        <v>54.3312080987291</v>
      </c>
      <c r="B32603" t="s">
        <v>54146</v>
      </c>
    </row>
    <row r="32604" spans="1:2" x14ac:dyDescent="0.3">
      <c r="A32604" s="2">
        <v>4.5706148983848003E-3</v>
      </c>
      <c r="B32604" t="s">
        <v>54145</v>
      </c>
    </row>
    <row r="32605" spans="1:2" x14ac:dyDescent="0.3">
      <c r="A32605" s="2">
        <v>7.6971265718351004E-3</v>
      </c>
      <c r="B32605" t="s">
        <v>54144</v>
      </c>
    </row>
    <row r="32606" spans="1:2" x14ac:dyDescent="0.3">
      <c r="A32606" s="2">
        <v>3.08223445146668E-2</v>
      </c>
      <c r="B32606" t="s">
        <v>54143</v>
      </c>
    </row>
    <row r="32607" spans="1:2" x14ac:dyDescent="0.3">
      <c r="A32607" s="2">
        <v>0.18295</v>
      </c>
      <c r="B32607" t="s">
        <v>54142</v>
      </c>
    </row>
    <row r="32608" spans="1:2" x14ac:dyDescent="0.3">
      <c r="A32608" s="2">
        <v>4.9199999999999999E-3</v>
      </c>
      <c r="B32608" t="s">
        <v>54141</v>
      </c>
    </row>
    <row r="32609" spans="1:2" x14ac:dyDescent="0.3">
      <c r="A32609" s="2">
        <v>0.17250953851244799</v>
      </c>
      <c r="B32609" t="s">
        <v>54140</v>
      </c>
    </row>
    <row r="32610" spans="1:2" x14ac:dyDescent="0.3">
      <c r="A32610" s="2">
        <v>0.18874293308475701</v>
      </c>
      <c r="B32610" t="s">
        <v>54139</v>
      </c>
    </row>
    <row r="32611" spans="1:2" x14ac:dyDescent="0.3">
      <c r="A32611" s="2">
        <v>4.5310686656685801</v>
      </c>
      <c r="B32611" t="s">
        <v>54138</v>
      </c>
    </row>
    <row r="32612" spans="1:2" x14ac:dyDescent="0.3">
      <c r="A32612" s="2">
        <v>7.61951</v>
      </c>
      <c r="B32612" t="s">
        <v>54137</v>
      </c>
    </row>
    <row r="32613" spans="1:2" x14ac:dyDescent="0.3">
      <c r="A32613" s="2">
        <v>1.6274200000000001</v>
      </c>
      <c r="B32613" t="s">
        <v>54136</v>
      </c>
    </row>
    <row r="32614" spans="1:2" x14ac:dyDescent="0.3">
      <c r="A32614" s="2">
        <v>29.8117538268123</v>
      </c>
      <c r="B32614" t="s">
        <v>54135</v>
      </c>
    </row>
    <row r="32615" spans="1:2" x14ac:dyDescent="0.3">
      <c r="A32615" s="2">
        <v>34.878830000000001</v>
      </c>
      <c r="B32615" t="s">
        <v>54134</v>
      </c>
    </row>
    <row r="32616" spans="1:2" x14ac:dyDescent="0.3">
      <c r="A32616" s="2">
        <v>13.218120000000001</v>
      </c>
      <c r="B32616" t="s">
        <v>54133</v>
      </c>
    </row>
    <row r="32617" spans="1:2" x14ac:dyDescent="0.3">
      <c r="A32617" s="2">
        <v>0.15077909910744799</v>
      </c>
      <c r="B32617" t="s">
        <v>54132</v>
      </c>
    </row>
    <row r="32618" spans="1:2" x14ac:dyDescent="0.3">
      <c r="A32618" s="2">
        <v>0.130329274679678</v>
      </c>
      <c r="B32618" t="s">
        <v>54131</v>
      </c>
    </row>
    <row r="32619" spans="1:2" x14ac:dyDescent="0.3">
      <c r="A32619" s="2">
        <v>0.104204278582396</v>
      </c>
      <c r="B32619" t="s">
        <v>54130</v>
      </c>
    </row>
    <row r="32620" spans="1:2" x14ac:dyDescent="0.3">
      <c r="A32620" s="2">
        <v>0.16203000000000001</v>
      </c>
      <c r="B32620" t="s">
        <v>54129</v>
      </c>
    </row>
    <row r="32621" spans="1:2" x14ac:dyDescent="0.3">
      <c r="A32621" s="2">
        <v>0.16819471322412499</v>
      </c>
      <c r="B32621" t="s">
        <v>54128</v>
      </c>
    </row>
    <row r="32622" spans="1:2" x14ac:dyDescent="0.3">
      <c r="A32622" s="2">
        <v>1.0912900000000001</v>
      </c>
      <c r="B32622" t="s">
        <v>54127</v>
      </c>
    </row>
    <row r="32623" spans="1:2" x14ac:dyDescent="0.3">
      <c r="A32623" s="2">
        <v>0.21634999999999999</v>
      </c>
      <c r="B32623" t="s">
        <v>54126</v>
      </c>
    </row>
    <row r="32624" spans="1:2" x14ac:dyDescent="0.3">
      <c r="A32624" s="2">
        <v>0.99658169507241101</v>
      </c>
      <c r="B32624" t="s">
        <v>54125</v>
      </c>
    </row>
    <row r="32625" spans="1:2" x14ac:dyDescent="0.3">
      <c r="A32625" s="2">
        <v>0.60645356662332806</v>
      </c>
      <c r="B32625" t="s">
        <v>54124</v>
      </c>
    </row>
    <row r="32626" spans="1:2" x14ac:dyDescent="0.3">
      <c r="A32626" s="2">
        <v>77.631738837030198</v>
      </c>
      <c r="B32626" t="s">
        <v>54123</v>
      </c>
    </row>
    <row r="32627" spans="1:2" x14ac:dyDescent="0.3">
      <c r="A32627" s="2">
        <v>1.618E-2</v>
      </c>
      <c r="B32627" t="s">
        <v>54122</v>
      </c>
    </row>
    <row r="32628" spans="1:2" x14ac:dyDescent="0.3">
      <c r="A32628" s="2">
        <v>0.50456000000000001</v>
      </c>
      <c r="B32628" t="s">
        <v>54121</v>
      </c>
    </row>
    <row r="32629" spans="1:2" x14ac:dyDescent="0.3">
      <c r="A32629" s="2">
        <v>2.6403826820307502E-3</v>
      </c>
      <c r="B32629" t="s">
        <v>54120</v>
      </c>
    </row>
    <row r="32630" spans="1:2" x14ac:dyDescent="0.3">
      <c r="A32630" s="2">
        <v>6.8645813475379194E-2</v>
      </c>
      <c r="B32630" t="s">
        <v>1039</v>
      </c>
    </row>
    <row r="32631" spans="1:2" x14ac:dyDescent="0.3">
      <c r="A32631" s="2">
        <v>2.2282672730500401</v>
      </c>
      <c r="B32631" t="s">
        <v>54119</v>
      </c>
    </row>
    <row r="32632" spans="1:2" x14ac:dyDescent="0.3">
      <c r="A32632" s="2">
        <v>6.64204404674411E-4</v>
      </c>
      <c r="B32632" t="s">
        <v>54118</v>
      </c>
    </row>
    <row r="32633" spans="1:2" x14ac:dyDescent="0.3">
      <c r="A32633" s="2">
        <v>12.23671</v>
      </c>
      <c r="B32633" t="s">
        <v>54117</v>
      </c>
    </row>
    <row r="32634" spans="1:2" x14ac:dyDescent="0.3">
      <c r="A32634" s="2">
        <v>140.82934062967101</v>
      </c>
      <c r="B32634" t="s">
        <v>54116</v>
      </c>
    </row>
    <row r="32635" spans="1:2" x14ac:dyDescent="0.3">
      <c r="A32635" s="2">
        <v>2.4062098388483402</v>
      </c>
      <c r="B32635" t="s">
        <v>54115</v>
      </c>
    </row>
    <row r="32636" spans="1:2" x14ac:dyDescent="0.3">
      <c r="A32636" s="2">
        <v>160.04968086032301</v>
      </c>
      <c r="B32636" t="s">
        <v>54114</v>
      </c>
    </row>
    <row r="32637" spans="1:2" x14ac:dyDescent="0.3">
      <c r="A32637" s="2">
        <v>104.342049990326</v>
      </c>
      <c r="B32637" t="s">
        <v>54113</v>
      </c>
    </row>
    <row r="32638" spans="1:2" x14ac:dyDescent="0.3">
      <c r="A32638" s="2">
        <v>280.68869000000001</v>
      </c>
      <c r="B32638" t="s">
        <v>54112</v>
      </c>
    </row>
    <row r="32639" spans="1:2" x14ac:dyDescent="0.3">
      <c r="A32639" s="2">
        <v>3.7487504512959298E-2</v>
      </c>
      <c r="B32639" t="s">
        <v>54111</v>
      </c>
    </row>
    <row r="32640" spans="1:2" x14ac:dyDescent="0.3">
      <c r="A32640" s="2">
        <v>3.3829899999999999</v>
      </c>
      <c r="B32640" t="s">
        <v>54110</v>
      </c>
    </row>
    <row r="32641" spans="1:2" x14ac:dyDescent="0.3">
      <c r="A32641" s="2">
        <v>1.5642499999999999</v>
      </c>
      <c r="B32641" t="s">
        <v>54109</v>
      </c>
    </row>
    <row r="32642" spans="1:2" x14ac:dyDescent="0.3">
      <c r="A32642" s="2">
        <v>0.35089243509926699</v>
      </c>
      <c r="B32642" t="s">
        <v>54108</v>
      </c>
    </row>
    <row r="32643" spans="1:2" x14ac:dyDescent="0.3">
      <c r="A32643" s="2">
        <v>11.72916</v>
      </c>
      <c r="B32643" t="s">
        <v>54107</v>
      </c>
    </row>
    <row r="32644" spans="1:2" x14ac:dyDescent="0.3">
      <c r="A32644" s="2">
        <v>1.0069699999999999</v>
      </c>
      <c r="B32644" t="s">
        <v>54106</v>
      </c>
    </row>
    <row r="32645" spans="1:2" x14ac:dyDescent="0.3">
      <c r="A32645" s="2">
        <v>3.9333009805183701</v>
      </c>
      <c r="B32645" t="s">
        <v>54105</v>
      </c>
    </row>
    <row r="32646" spans="1:2" x14ac:dyDescent="0.3">
      <c r="A32646" s="2" t="s">
        <v>13</v>
      </c>
      <c r="B32646" t="s">
        <v>54104</v>
      </c>
    </row>
    <row r="32647" spans="1:2" x14ac:dyDescent="0.3">
      <c r="A32647" s="2">
        <v>7.6610183578891102E-3</v>
      </c>
      <c r="B32647" t="s">
        <v>54103</v>
      </c>
    </row>
    <row r="32648" spans="1:2" x14ac:dyDescent="0.3">
      <c r="A32648" s="2">
        <v>0.52616512311437802</v>
      </c>
      <c r="B32648" t="s">
        <v>54102</v>
      </c>
    </row>
    <row r="32649" spans="1:2" x14ac:dyDescent="0.3">
      <c r="A32649" s="2">
        <v>52.555259999999997</v>
      </c>
      <c r="B32649" t="s">
        <v>54101</v>
      </c>
    </row>
    <row r="32650" spans="1:2" x14ac:dyDescent="0.3">
      <c r="A32650" s="2">
        <v>7.2487599999999999</v>
      </c>
      <c r="B32650" t="s">
        <v>54100</v>
      </c>
    </row>
    <row r="32651" spans="1:2" x14ac:dyDescent="0.3">
      <c r="A32651" s="2">
        <v>1.0999999999999999E-2</v>
      </c>
      <c r="B32651" t="s">
        <v>54099</v>
      </c>
    </row>
    <row r="32652" spans="1:2" x14ac:dyDescent="0.3">
      <c r="A32652" s="2">
        <v>0.15624330756077301</v>
      </c>
      <c r="B32652" t="s">
        <v>54098</v>
      </c>
    </row>
    <row r="32653" spans="1:2" x14ac:dyDescent="0.3">
      <c r="A32653" s="2">
        <v>6.3750299999999998</v>
      </c>
      <c r="B32653" t="s">
        <v>54097</v>
      </c>
    </row>
    <row r="32654" spans="1:2" x14ac:dyDescent="0.3">
      <c r="A32654" s="2">
        <v>7.6741200000000003</v>
      </c>
      <c r="B32654" t="s">
        <v>54096</v>
      </c>
    </row>
    <row r="32655" spans="1:2" x14ac:dyDescent="0.3">
      <c r="A32655" s="2">
        <v>4.5366299999999997</v>
      </c>
      <c r="B32655" t="s">
        <v>54095</v>
      </c>
    </row>
    <row r="32656" spans="1:2" x14ac:dyDescent="0.3">
      <c r="A32656" s="2">
        <v>6.2938400000000003</v>
      </c>
      <c r="B32656" t="s">
        <v>54094</v>
      </c>
    </row>
    <row r="32657" spans="1:2" x14ac:dyDescent="0.3">
      <c r="A32657" s="2">
        <v>2.1068799999999999</v>
      </c>
      <c r="B32657" t="s">
        <v>54093</v>
      </c>
    </row>
    <row r="32658" spans="1:2" x14ac:dyDescent="0.3">
      <c r="A32658" s="2">
        <v>3.1129420590045798E-2</v>
      </c>
      <c r="B32658" t="s">
        <v>54092</v>
      </c>
    </row>
    <row r="32659" spans="1:2" x14ac:dyDescent="0.3">
      <c r="A32659" s="2">
        <v>4.4290739324531199</v>
      </c>
      <c r="B32659" t="s">
        <v>54091</v>
      </c>
    </row>
    <row r="32660" spans="1:2" x14ac:dyDescent="0.3">
      <c r="A32660" s="2">
        <v>6.1599999999999997E-3</v>
      </c>
      <c r="B32660" t="s">
        <v>6156</v>
      </c>
    </row>
    <row r="32661" spans="1:2" x14ac:dyDescent="0.3">
      <c r="A32661" s="2">
        <v>0.23696999999999999</v>
      </c>
      <c r="B32661" t="s">
        <v>54090</v>
      </c>
    </row>
    <row r="32662" spans="1:2" x14ac:dyDescent="0.3">
      <c r="A32662" s="2">
        <v>0.84360000000000002</v>
      </c>
      <c r="B32662" t="s">
        <v>54089</v>
      </c>
    </row>
    <row r="32663" spans="1:2" x14ac:dyDescent="0.3">
      <c r="A32663" s="2">
        <v>10.38776</v>
      </c>
      <c r="B32663" t="s">
        <v>54088</v>
      </c>
    </row>
    <row r="32664" spans="1:2" x14ac:dyDescent="0.3">
      <c r="A32664" s="2">
        <v>1.6479600000000001</v>
      </c>
      <c r="B32664" t="s">
        <v>54087</v>
      </c>
    </row>
    <row r="32665" spans="1:2" x14ac:dyDescent="0.3">
      <c r="A32665" s="2">
        <v>25.02563</v>
      </c>
      <c r="B32665" t="s">
        <v>54086</v>
      </c>
    </row>
    <row r="32666" spans="1:2" x14ac:dyDescent="0.3">
      <c r="A32666" s="2">
        <v>2.0507604153851999</v>
      </c>
      <c r="B32666" t="s">
        <v>54085</v>
      </c>
    </row>
    <row r="32667" spans="1:2" x14ac:dyDescent="0.3">
      <c r="A32667" s="2">
        <v>0.71540260730979199</v>
      </c>
      <c r="B32667" t="s">
        <v>54084</v>
      </c>
    </row>
    <row r="32668" spans="1:2" x14ac:dyDescent="0.3">
      <c r="A32668" s="2">
        <v>11.850199999999999</v>
      </c>
      <c r="B32668" t="s">
        <v>54083</v>
      </c>
    </row>
    <row r="32669" spans="1:2" x14ac:dyDescent="0.3">
      <c r="A32669" s="2">
        <v>3.75787</v>
      </c>
      <c r="B32669" t="s">
        <v>54082</v>
      </c>
    </row>
    <row r="32670" spans="1:2" x14ac:dyDescent="0.3">
      <c r="A32670" s="2">
        <v>7.8465999999999996</v>
      </c>
      <c r="B32670" t="s">
        <v>54081</v>
      </c>
    </row>
    <row r="32671" spans="1:2" x14ac:dyDescent="0.3">
      <c r="A32671" s="2">
        <v>0.71043000000000001</v>
      </c>
      <c r="B32671" t="s">
        <v>54080</v>
      </c>
    </row>
    <row r="32672" spans="1:2" x14ac:dyDescent="0.3">
      <c r="A32672" s="2">
        <v>10.915620000000001</v>
      </c>
      <c r="B32672" t="s">
        <v>54079</v>
      </c>
    </row>
    <row r="32673" spans="1:2" x14ac:dyDescent="0.3">
      <c r="A32673" s="2">
        <v>6.69001</v>
      </c>
      <c r="B32673" t="s">
        <v>54078</v>
      </c>
    </row>
    <row r="32674" spans="1:2" x14ac:dyDescent="0.3">
      <c r="A32674" s="2">
        <v>0.20099516973763301</v>
      </c>
      <c r="B32674" t="s">
        <v>54077</v>
      </c>
    </row>
    <row r="32675" spans="1:2" x14ac:dyDescent="0.3">
      <c r="A32675" s="2">
        <v>16.176500000000001</v>
      </c>
      <c r="B32675" t="s">
        <v>54076</v>
      </c>
    </row>
    <row r="32676" spans="1:2" x14ac:dyDescent="0.3">
      <c r="A32676" s="2">
        <v>15.423439999999999</v>
      </c>
      <c r="B32676" t="s">
        <v>54075</v>
      </c>
    </row>
    <row r="32677" spans="1:2" x14ac:dyDescent="0.3">
      <c r="A32677" s="2">
        <v>3.6660699999999999</v>
      </c>
      <c r="B32677" t="s">
        <v>54074</v>
      </c>
    </row>
    <row r="32678" spans="1:2" x14ac:dyDescent="0.3">
      <c r="A32678" s="2">
        <v>23.391929999999999</v>
      </c>
      <c r="B32678" t="s">
        <v>54073</v>
      </c>
    </row>
    <row r="32679" spans="1:2" x14ac:dyDescent="0.3">
      <c r="A32679" s="2">
        <v>63.387063743069596</v>
      </c>
      <c r="B32679" t="s">
        <v>54072</v>
      </c>
    </row>
    <row r="32680" spans="1:2" x14ac:dyDescent="0.3">
      <c r="A32680" s="2">
        <v>0.62856787356014199</v>
      </c>
      <c r="B32680" t="s">
        <v>54071</v>
      </c>
    </row>
    <row r="32681" spans="1:2" x14ac:dyDescent="0.3">
      <c r="A32681" s="2">
        <v>21.85839</v>
      </c>
      <c r="B32681" t="s">
        <v>54070</v>
      </c>
    </row>
    <row r="32682" spans="1:2" x14ac:dyDescent="0.3">
      <c r="A32682" s="2">
        <v>13.58282</v>
      </c>
      <c r="B32682" t="s">
        <v>54069</v>
      </c>
    </row>
    <row r="32683" spans="1:2" x14ac:dyDescent="0.3">
      <c r="A32683" s="2">
        <v>15.70589</v>
      </c>
      <c r="B32683" t="s">
        <v>54068</v>
      </c>
    </row>
    <row r="32684" spans="1:2" x14ac:dyDescent="0.3">
      <c r="A32684" s="2">
        <v>1.87605</v>
      </c>
      <c r="B32684" t="s">
        <v>54067</v>
      </c>
    </row>
    <row r="32685" spans="1:2" x14ac:dyDescent="0.3">
      <c r="A32685" s="2">
        <v>2.31229</v>
      </c>
      <c r="B32685" t="s">
        <v>54066</v>
      </c>
    </row>
    <row r="32686" spans="1:2" x14ac:dyDescent="0.3">
      <c r="A32686" s="2">
        <v>1.0753200000000001</v>
      </c>
      <c r="B32686" t="s">
        <v>54065</v>
      </c>
    </row>
    <row r="32687" spans="1:2" x14ac:dyDescent="0.3">
      <c r="A32687" s="2">
        <v>24.619489999999999</v>
      </c>
      <c r="B32687" t="s">
        <v>54064</v>
      </c>
    </row>
    <row r="32688" spans="1:2" x14ac:dyDescent="0.3">
      <c r="A32688" s="2">
        <v>0.205812582238209</v>
      </c>
      <c r="B32688" t="s">
        <v>54063</v>
      </c>
    </row>
    <row r="32689" spans="1:2" x14ac:dyDescent="0.3">
      <c r="A32689" s="2">
        <v>7.3248199999999999</v>
      </c>
      <c r="B32689" t="s">
        <v>54062</v>
      </c>
    </row>
    <row r="32690" spans="1:2" x14ac:dyDescent="0.3">
      <c r="A32690" s="2">
        <v>2.8E-3</v>
      </c>
      <c r="B32690" t="s">
        <v>54061</v>
      </c>
    </row>
    <row r="32691" spans="1:2" x14ac:dyDescent="0.3">
      <c r="A32691" s="2">
        <v>2.9530000000000001E-2</v>
      </c>
      <c r="B32691" t="s">
        <v>54060</v>
      </c>
    </row>
    <row r="32692" spans="1:2" x14ac:dyDescent="0.3">
      <c r="A32692" s="2">
        <v>12.924010000000001</v>
      </c>
      <c r="B32692" t="s">
        <v>54059</v>
      </c>
    </row>
    <row r="32693" spans="1:2" x14ac:dyDescent="0.3">
      <c r="A32693" s="2">
        <v>4.9344011337775504E-3</v>
      </c>
      <c r="B32693" t="s">
        <v>54058</v>
      </c>
    </row>
    <row r="32694" spans="1:2" x14ac:dyDescent="0.3">
      <c r="A32694" s="2">
        <v>36.741758595173799</v>
      </c>
      <c r="B32694" t="s">
        <v>54057</v>
      </c>
    </row>
    <row r="32695" spans="1:2" x14ac:dyDescent="0.3">
      <c r="A32695" s="2">
        <v>3.3050000000000003E-2</v>
      </c>
      <c r="B32695" t="s">
        <v>54056</v>
      </c>
    </row>
    <row r="32696" spans="1:2" x14ac:dyDescent="0.3">
      <c r="A32696" s="2">
        <v>2.232E-2</v>
      </c>
      <c r="B32696" t="s">
        <v>54055</v>
      </c>
    </row>
    <row r="32697" spans="1:2" x14ac:dyDescent="0.3">
      <c r="A32697" s="2">
        <v>6.4430479320179002</v>
      </c>
      <c r="B32697" t="s">
        <v>54054</v>
      </c>
    </row>
    <row r="32698" spans="1:2" x14ac:dyDescent="0.3">
      <c r="A32698" s="2">
        <v>3.6649099999999999</v>
      </c>
      <c r="B32698" t="s">
        <v>54053</v>
      </c>
    </row>
    <row r="32699" spans="1:2" x14ac:dyDescent="0.3">
      <c r="A32699" s="2">
        <v>0.74268999999999996</v>
      </c>
      <c r="B32699" t="s">
        <v>54052</v>
      </c>
    </row>
    <row r="32700" spans="1:2" x14ac:dyDescent="0.3">
      <c r="A32700" s="2">
        <v>5.0453975498743899</v>
      </c>
      <c r="B32700" t="s">
        <v>54051</v>
      </c>
    </row>
    <row r="32701" spans="1:2" x14ac:dyDescent="0.3">
      <c r="A32701" s="2">
        <v>26.495180000000001</v>
      </c>
      <c r="B32701" t="s">
        <v>54050</v>
      </c>
    </row>
    <row r="32702" spans="1:2" x14ac:dyDescent="0.3">
      <c r="A32702" s="2">
        <v>5.1539118967492198E-3</v>
      </c>
      <c r="B32702" t="s">
        <v>54049</v>
      </c>
    </row>
    <row r="32703" spans="1:2" x14ac:dyDescent="0.3">
      <c r="A32703" s="2">
        <v>0.62875000000000003</v>
      </c>
      <c r="B32703" t="s">
        <v>54048</v>
      </c>
    </row>
    <row r="32704" spans="1:2" x14ac:dyDescent="0.3">
      <c r="A32704" s="2">
        <v>22.635570000000001</v>
      </c>
      <c r="B32704" t="s">
        <v>54047</v>
      </c>
    </row>
    <row r="32705" spans="1:2" x14ac:dyDescent="0.3">
      <c r="A32705" s="2">
        <v>3.0183399999999998</v>
      </c>
      <c r="B32705" t="s">
        <v>54046</v>
      </c>
    </row>
    <row r="32706" spans="1:2" x14ac:dyDescent="0.3">
      <c r="A32706" s="2">
        <v>4.8597567344689097</v>
      </c>
      <c r="B32706" t="s">
        <v>54045</v>
      </c>
    </row>
    <row r="32707" spans="1:2" x14ac:dyDescent="0.3">
      <c r="A32707" s="2">
        <v>7.7228444498268596</v>
      </c>
      <c r="B32707" t="s">
        <v>54044</v>
      </c>
    </row>
    <row r="32708" spans="1:2" x14ac:dyDescent="0.3">
      <c r="A32708" s="2">
        <v>8.4999999999999995E-4</v>
      </c>
      <c r="B32708" t="s">
        <v>54043</v>
      </c>
    </row>
    <row r="32709" spans="1:2" x14ac:dyDescent="0.3">
      <c r="A32709" s="2">
        <v>1.28656035558784</v>
      </c>
      <c r="B32709" t="s">
        <v>54042</v>
      </c>
    </row>
    <row r="32710" spans="1:2" x14ac:dyDescent="0.3">
      <c r="A32710" s="2">
        <v>0.79071713190286996</v>
      </c>
      <c r="B32710" t="s">
        <v>54041</v>
      </c>
    </row>
    <row r="32711" spans="1:2" x14ac:dyDescent="0.3">
      <c r="A32711" s="2">
        <v>1.7680000000000001E-2</v>
      </c>
      <c r="B32711" t="s">
        <v>54040</v>
      </c>
    </row>
    <row r="32712" spans="1:2" x14ac:dyDescent="0.3">
      <c r="A32712" s="2">
        <v>73.639868270054606</v>
      </c>
      <c r="B32712" t="s">
        <v>54039</v>
      </c>
    </row>
    <row r="32713" spans="1:2" x14ac:dyDescent="0.3">
      <c r="A32713" s="2">
        <v>9.8051899999999996</v>
      </c>
      <c r="B32713" t="s">
        <v>54038</v>
      </c>
    </row>
    <row r="32714" spans="1:2" x14ac:dyDescent="0.3">
      <c r="A32714" s="2">
        <v>23.5868753343685</v>
      </c>
      <c r="B32714" t="s">
        <v>54037</v>
      </c>
    </row>
    <row r="32715" spans="1:2" x14ac:dyDescent="0.3">
      <c r="A32715" s="2">
        <v>8.0092199999999991</v>
      </c>
      <c r="B32715" t="s">
        <v>54036</v>
      </c>
    </row>
    <row r="32716" spans="1:2" x14ac:dyDescent="0.3">
      <c r="A32716" s="2">
        <v>1.0614162799289999</v>
      </c>
      <c r="B32716" t="s">
        <v>54035</v>
      </c>
    </row>
    <row r="32717" spans="1:2" x14ac:dyDescent="0.3">
      <c r="A32717" s="2">
        <v>7.3811400000000003</v>
      </c>
      <c r="B32717" t="s">
        <v>54034</v>
      </c>
    </row>
    <row r="32718" spans="1:2" x14ac:dyDescent="0.3">
      <c r="A32718" s="2">
        <v>1.244E-2</v>
      </c>
      <c r="B32718" t="s">
        <v>54033</v>
      </c>
    </row>
    <row r="32719" spans="1:2" x14ac:dyDescent="0.3">
      <c r="A32719" s="2">
        <v>0.23884</v>
      </c>
      <c r="B32719" t="s">
        <v>1632</v>
      </c>
    </row>
    <row r="32720" spans="1:2" x14ac:dyDescent="0.3">
      <c r="A32720" s="2">
        <v>292.40401040014098</v>
      </c>
      <c r="B32720" t="s">
        <v>54032</v>
      </c>
    </row>
    <row r="32721" spans="1:2" x14ac:dyDescent="0.3">
      <c r="A32721" s="2">
        <v>0.20505000000000001</v>
      </c>
      <c r="B32721" t="s">
        <v>54031</v>
      </c>
    </row>
    <row r="32722" spans="1:2" x14ac:dyDescent="0.3">
      <c r="A32722" s="2">
        <v>8.9499999999999996E-3</v>
      </c>
      <c r="B32722" t="s">
        <v>54030</v>
      </c>
    </row>
    <row r="32723" spans="1:2" x14ac:dyDescent="0.3">
      <c r="A32723" s="2">
        <v>100</v>
      </c>
      <c r="B32723" t="s">
        <v>54029</v>
      </c>
    </row>
    <row r="32724" spans="1:2" x14ac:dyDescent="0.3">
      <c r="A32724" s="2">
        <v>24.190280000000001</v>
      </c>
      <c r="B32724" t="s">
        <v>54028</v>
      </c>
    </row>
    <row r="32725" spans="1:2" x14ac:dyDescent="0.3">
      <c r="A32725" s="2" t="s">
        <v>13</v>
      </c>
      <c r="B32725" t="s">
        <v>54027</v>
      </c>
    </row>
    <row r="32726" spans="1:2" x14ac:dyDescent="0.3">
      <c r="A32726" s="2">
        <v>0.26534000000000002</v>
      </c>
      <c r="B32726" t="s">
        <v>54026</v>
      </c>
    </row>
    <row r="32727" spans="1:2" x14ac:dyDescent="0.3">
      <c r="A32727" s="2">
        <v>0.26833172645742698</v>
      </c>
      <c r="B32727" t="s">
        <v>54025</v>
      </c>
    </row>
    <row r="32728" spans="1:2" x14ac:dyDescent="0.3">
      <c r="A32728" s="2">
        <v>28.8330370308637</v>
      </c>
      <c r="B32728" t="s">
        <v>54024</v>
      </c>
    </row>
    <row r="32729" spans="1:2" x14ac:dyDescent="0.3">
      <c r="A32729" s="2">
        <v>0.635585848098429</v>
      </c>
      <c r="B32729" t="s">
        <v>54023</v>
      </c>
    </row>
    <row r="32730" spans="1:2" x14ac:dyDescent="0.3">
      <c r="A32730" s="2">
        <v>0.40296428559322001</v>
      </c>
      <c r="B32730" t="s">
        <v>54022</v>
      </c>
    </row>
    <row r="32731" spans="1:2" x14ac:dyDescent="0.3">
      <c r="A32731" s="2">
        <v>2.7112980051678899E-2</v>
      </c>
      <c r="B32731" t="s">
        <v>54021</v>
      </c>
    </row>
    <row r="32732" spans="1:2" x14ac:dyDescent="0.3">
      <c r="A32732" s="2">
        <v>3.5157599752428201E-2</v>
      </c>
      <c r="B32732" t="s">
        <v>54020</v>
      </c>
    </row>
    <row r="32733" spans="1:2" x14ac:dyDescent="0.3">
      <c r="A32733" s="2">
        <v>5.1985599999999996</v>
      </c>
      <c r="B32733" t="s">
        <v>54019</v>
      </c>
    </row>
    <row r="32734" spans="1:2" x14ac:dyDescent="0.3">
      <c r="A32734" s="2">
        <v>4.0004990272294698E-2</v>
      </c>
      <c r="B32734" t="s">
        <v>54018</v>
      </c>
    </row>
    <row r="32735" spans="1:2" x14ac:dyDescent="0.3">
      <c r="A32735" s="2">
        <v>72.559001427004006</v>
      </c>
      <c r="B32735" t="s">
        <v>54017</v>
      </c>
    </row>
    <row r="32736" spans="1:2" x14ac:dyDescent="0.3">
      <c r="A32736" s="2">
        <v>0.46332506568617099</v>
      </c>
      <c r="B32736" t="s">
        <v>54016</v>
      </c>
    </row>
    <row r="32737" spans="1:2" x14ac:dyDescent="0.3">
      <c r="A32737" s="2">
        <v>1.7621091068290799E-2</v>
      </c>
      <c r="B32737" t="s">
        <v>54015</v>
      </c>
    </row>
    <row r="32738" spans="1:2" x14ac:dyDescent="0.3">
      <c r="A32738" s="2">
        <v>7.5131600000000001</v>
      </c>
      <c r="B32738" t="s">
        <v>54014</v>
      </c>
    </row>
    <row r="32739" spans="1:2" x14ac:dyDescent="0.3">
      <c r="A32739" s="2">
        <v>0.53425999999999996</v>
      </c>
      <c r="B32739" t="s">
        <v>54013</v>
      </c>
    </row>
    <row r="32740" spans="1:2" x14ac:dyDescent="0.3">
      <c r="A32740" s="2">
        <v>6.2350000000000003E-2</v>
      </c>
      <c r="B32740" t="s">
        <v>54012</v>
      </c>
    </row>
    <row r="32741" spans="1:2" x14ac:dyDescent="0.3">
      <c r="A32741" s="2">
        <v>5.0560000000000001E-2</v>
      </c>
      <c r="B32741" t="s">
        <v>54011</v>
      </c>
    </row>
    <row r="32742" spans="1:2" x14ac:dyDescent="0.3">
      <c r="A32742" s="2">
        <v>0.27834999999999999</v>
      </c>
      <c r="B32742" t="s">
        <v>54010</v>
      </c>
    </row>
    <row r="32743" spans="1:2" x14ac:dyDescent="0.3">
      <c r="A32743" s="2">
        <v>145.57443000000001</v>
      </c>
      <c r="B32743" t="s">
        <v>54009</v>
      </c>
    </row>
    <row r="32744" spans="1:2" x14ac:dyDescent="0.3">
      <c r="A32744" s="2">
        <v>10.581959348706601</v>
      </c>
      <c r="B32744" t="s">
        <v>54008</v>
      </c>
    </row>
    <row r="32745" spans="1:2" x14ac:dyDescent="0.3">
      <c r="A32745" s="2">
        <v>112.47230001479601</v>
      </c>
      <c r="B32745" t="s">
        <v>54007</v>
      </c>
    </row>
    <row r="32746" spans="1:2" x14ac:dyDescent="0.3">
      <c r="A32746" s="2">
        <v>18.312819999999999</v>
      </c>
      <c r="B32746" t="s">
        <v>54006</v>
      </c>
    </row>
    <row r="32747" spans="1:2" x14ac:dyDescent="0.3">
      <c r="A32747" s="2">
        <v>30.787800000000001</v>
      </c>
      <c r="B32747" t="s">
        <v>54005</v>
      </c>
    </row>
    <row r="32748" spans="1:2" x14ac:dyDescent="0.3">
      <c r="A32748" s="2">
        <v>5.2734884075591699</v>
      </c>
      <c r="B32748" t="s">
        <v>54004</v>
      </c>
    </row>
    <row r="32749" spans="1:2" x14ac:dyDescent="0.3">
      <c r="A32749" s="2">
        <v>2.1391197200399999E-3</v>
      </c>
      <c r="B32749" t="s">
        <v>54003</v>
      </c>
    </row>
    <row r="32750" spans="1:2" x14ac:dyDescent="0.3">
      <c r="A32750" s="2">
        <v>89.02037</v>
      </c>
      <c r="B32750" t="s">
        <v>54002</v>
      </c>
    </row>
    <row r="32751" spans="1:2" x14ac:dyDescent="0.3">
      <c r="A32751" s="2">
        <v>1.9499999999999999E-3</v>
      </c>
      <c r="B32751" t="s">
        <v>54001</v>
      </c>
    </row>
    <row r="32752" spans="1:2" x14ac:dyDescent="0.3">
      <c r="A32752" s="2">
        <v>100</v>
      </c>
      <c r="B32752" t="s">
        <v>611</v>
      </c>
    </row>
    <row r="32753" spans="1:2" x14ac:dyDescent="0.3">
      <c r="A32753" s="2">
        <v>0.46278364159906499</v>
      </c>
      <c r="B32753" t="s">
        <v>54000</v>
      </c>
    </row>
    <row r="32754" spans="1:2" x14ac:dyDescent="0.3">
      <c r="A32754" s="2">
        <v>0.80039000000000005</v>
      </c>
      <c r="B32754" t="s">
        <v>53999</v>
      </c>
    </row>
    <row r="32755" spans="1:2" x14ac:dyDescent="0.3">
      <c r="A32755" s="2">
        <v>6.3782500000000004</v>
      </c>
      <c r="B32755" t="s">
        <v>53998</v>
      </c>
    </row>
    <row r="32756" spans="1:2" x14ac:dyDescent="0.3">
      <c r="A32756" s="2">
        <v>1.941E-2</v>
      </c>
      <c r="B32756" t="s">
        <v>53997</v>
      </c>
    </row>
    <row r="32757" spans="1:2" x14ac:dyDescent="0.3">
      <c r="A32757" s="2">
        <v>34.782872435217897</v>
      </c>
      <c r="B32757" t="s">
        <v>53996</v>
      </c>
    </row>
    <row r="32758" spans="1:2" x14ac:dyDescent="0.3">
      <c r="A32758" s="2">
        <v>2.0449679992833398</v>
      </c>
      <c r="B32758" t="s">
        <v>53995</v>
      </c>
    </row>
    <row r="32759" spans="1:2" x14ac:dyDescent="0.3">
      <c r="A32759" s="2">
        <v>122.85879</v>
      </c>
      <c r="B32759" t="s">
        <v>53994</v>
      </c>
    </row>
    <row r="32760" spans="1:2" x14ac:dyDescent="0.3">
      <c r="A32760" s="2">
        <v>6.2695090038100902</v>
      </c>
      <c r="B32760" t="s">
        <v>53993</v>
      </c>
    </row>
    <row r="32761" spans="1:2" x14ac:dyDescent="0.3">
      <c r="A32761" s="2">
        <v>17.2813752808892</v>
      </c>
      <c r="B32761" t="s">
        <v>53992</v>
      </c>
    </row>
    <row r="32762" spans="1:2" x14ac:dyDescent="0.3">
      <c r="A32762" s="2">
        <v>1.223E-2</v>
      </c>
      <c r="B32762" t="s">
        <v>53991</v>
      </c>
    </row>
    <row r="32763" spans="1:2" x14ac:dyDescent="0.3">
      <c r="A32763" s="2">
        <v>5.6198317803082602</v>
      </c>
      <c r="B32763" t="s">
        <v>53990</v>
      </c>
    </row>
    <row r="32764" spans="1:2" x14ac:dyDescent="0.3">
      <c r="A32764" s="2">
        <v>7.0803799999999999</v>
      </c>
      <c r="B32764" t="s">
        <v>53989</v>
      </c>
    </row>
    <row r="32765" spans="1:2" x14ac:dyDescent="0.3">
      <c r="A32765" s="2">
        <v>1.5497048583828199</v>
      </c>
      <c r="B32765" t="s">
        <v>53988</v>
      </c>
    </row>
    <row r="32766" spans="1:2" x14ac:dyDescent="0.3">
      <c r="A32766" s="2">
        <v>2.44493670964065</v>
      </c>
      <c r="B32766" t="s">
        <v>53987</v>
      </c>
    </row>
    <row r="32767" spans="1:2" x14ac:dyDescent="0.3">
      <c r="A32767" s="2">
        <v>19.507708669810999</v>
      </c>
      <c r="B32767" t="s">
        <v>53986</v>
      </c>
    </row>
    <row r="32768" spans="1:2" x14ac:dyDescent="0.3">
      <c r="A32768" s="2">
        <v>6.2136499128353798E-2</v>
      </c>
      <c r="B32768" t="s">
        <v>53985</v>
      </c>
    </row>
    <row r="32769" spans="1:2" x14ac:dyDescent="0.3">
      <c r="A32769" s="2">
        <v>9.7439999999999999E-2</v>
      </c>
      <c r="B32769" t="s">
        <v>53984</v>
      </c>
    </row>
    <row r="32770" spans="1:2" x14ac:dyDescent="0.3">
      <c r="A32770" s="2">
        <v>74.558359999999993</v>
      </c>
      <c r="B32770" t="s">
        <v>53983</v>
      </c>
    </row>
    <row r="32771" spans="1:2" x14ac:dyDescent="0.3">
      <c r="A32771" s="2">
        <v>0.28038999999999997</v>
      </c>
      <c r="B32771" t="s">
        <v>53982</v>
      </c>
    </row>
    <row r="32772" spans="1:2" x14ac:dyDescent="0.3">
      <c r="A32772" s="2">
        <v>11.66419</v>
      </c>
      <c r="B32772" t="s">
        <v>53981</v>
      </c>
    </row>
    <row r="32773" spans="1:2" x14ac:dyDescent="0.3">
      <c r="A32773" s="2">
        <v>0.15495999999999999</v>
      </c>
      <c r="B32773" t="s">
        <v>53980</v>
      </c>
    </row>
    <row r="32774" spans="1:2" x14ac:dyDescent="0.3">
      <c r="A32774" s="2">
        <v>34.063450000000003</v>
      </c>
      <c r="B32774" t="s">
        <v>53979</v>
      </c>
    </row>
    <row r="32775" spans="1:2" x14ac:dyDescent="0.3">
      <c r="A32775" s="2">
        <v>18.234590000000001</v>
      </c>
      <c r="B32775" t="s">
        <v>53978</v>
      </c>
    </row>
    <row r="32776" spans="1:2" x14ac:dyDescent="0.3">
      <c r="A32776" s="2">
        <v>1.45374</v>
      </c>
      <c r="B32776" t="s">
        <v>53977</v>
      </c>
    </row>
    <row r="32777" spans="1:2" x14ac:dyDescent="0.3">
      <c r="A32777" s="2">
        <v>2.9964660348507302</v>
      </c>
      <c r="B32777" t="s">
        <v>53976</v>
      </c>
    </row>
    <row r="32778" spans="1:2" x14ac:dyDescent="0.3">
      <c r="A32778" s="2">
        <v>0.182992344151167</v>
      </c>
      <c r="B32778" t="s">
        <v>53975</v>
      </c>
    </row>
    <row r="32779" spans="1:2" x14ac:dyDescent="0.3">
      <c r="A32779" s="2">
        <v>2.9991300000000001</v>
      </c>
      <c r="B32779" t="s">
        <v>53974</v>
      </c>
    </row>
    <row r="32780" spans="1:2" x14ac:dyDescent="0.3">
      <c r="A32780" s="2">
        <v>7.1297127263113103</v>
      </c>
      <c r="B32780" t="s">
        <v>53973</v>
      </c>
    </row>
    <row r="32781" spans="1:2" x14ac:dyDescent="0.3">
      <c r="A32781" s="2">
        <v>0.90190000000000003</v>
      </c>
      <c r="B32781" t="s">
        <v>53972</v>
      </c>
    </row>
    <row r="32782" spans="1:2" x14ac:dyDescent="0.3">
      <c r="A32782" s="2">
        <v>53.127229999999997</v>
      </c>
      <c r="B32782" t="s">
        <v>53971</v>
      </c>
    </row>
    <row r="32783" spans="1:2" x14ac:dyDescent="0.3">
      <c r="A32783" s="2">
        <v>4.7093499999999997</v>
      </c>
      <c r="B32783" t="s">
        <v>53970</v>
      </c>
    </row>
    <row r="32784" spans="1:2" x14ac:dyDescent="0.3">
      <c r="A32784" s="2">
        <v>17.45102</v>
      </c>
      <c r="B32784" t="s">
        <v>53969</v>
      </c>
    </row>
    <row r="32785" spans="1:2" x14ac:dyDescent="0.3">
      <c r="A32785" s="2">
        <v>28.437249036796601</v>
      </c>
      <c r="B32785" t="s">
        <v>53968</v>
      </c>
    </row>
    <row r="32786" spans="1:2" x14ac:dyDescent="0.3">
      <c r="A32786" s="2">
        <v>33.938749999999999</v>
      </c>
      <c r="B32786" t="s">
        <v>53967</v>
      </c>
    </row>
    <row r="32787" spans="1:2" x14ac:dyDescent="0.3">
      <c r="A32787" s="2">
        <v>3.4450699999999999</v>
      </c>
      <c r="B32787" t="s">
        <v>53966</v>
      </c>
    </row>
    <row r="32788" spans="1:2" x14ac:dyDescent="0.3">
      <c r="A32788" s="2">
        <v>0.80396712420670202</v>
      </c>
      <c r="B32788" t="s">
        <v>53965</v>
      </c>
    </row>
    <row r="32789" spans="1:2" x14ac:dyDescent="0.3">
      <c r="A32789" s="2">
        <v>0.14672700525447999</v>
      </c>
      <c r="B32789" t="s">
        <v>53964</v>
      </c>
    </row>
    <row r="32790" spans="1:2" x14ac:dyDescent="0.3">
      <c r="A32790" s="2">
        <v>0.10625784461167</v>
      </c>
      <c r="B32790" t="s">
        <v>53963</v>
      </c>
    </row>
    <row r="32791" spans="1:2" x14ac:dyDescent="0.3">
      <c r="A32791" s="2">
        <v>1</v>
      </c>
      <c r="B32791" t="s">
        <v>53962</v>
      </c>
    </row>
    <row r="32792" spans="1:2" x14ac:dyDescent="0.3">
      <c r="A32792" s="2">
        <v>48.621512672454003</v>
      </c>
      <c r="B32792" t="s">
        <v>53961</v>
      </c>
    </row>
    <row r="32793" spans="1:2" x14ac:dyDescent="0.3">
      <c r="A32793" s="2">
        <v>0.02</v>
      </c>
      <c r="B32793" t="s">
        <v>53960</v>
      </c>
    </row>
    <row r="32794" spans="1:2" x14ac:dyDescent="0.3">
      <c r="A32794" s="2">
        <v>2.3320599999999998</v>
      </c>
      <c r="B32794" t="s">
        <v>53959</v>
      </c>
    </row>
    <row r="32795" spans="1:2" x14ac:dyDescent="0.3">
      <c r="A32795" s="2">
        <v>26.426443083292099</v>
      </c>
      <c r="B32795" t="s">
        <v>53958</v>
      </c>
    </row>
    <row r="32796" spans="1:2" x14ac:dyDescent="0.3">
      <c r="A32796" s="2">
        <v>2.14181</v>
      </c>
      <c r="B32796" t="s">
        <v>53957</v>
      </c>
    </row>
    <row r="32797" spans="1:2" x14ac:dyDescent="0.3">
      <c r="A32797" s="2">
        <v>6.7216498661721899E-2</v>
      </c>
      <c r="B32797" t="s">
        <v>53956</v>
      </c>
    </row>
    <row r="32798" spans="1:2" x14ac:dyDescent="0.3">
      <c r="A32798" s="2">
        <v>6.5100000000000002E-3</v>
      </c>
      <c r="B32798" t="s">
        <v>53955</v>
      </c>
    </row>
    <row r="32799" spans="1:2" x14ac:dyDescent="0.3">
      <c r="A32799" s="2">
        <v>141.87967</v>
      </c>
      <c r="B32799" t="s">
        <v>53954</v>
      </c>
    </row>
    <row r="32800" spans="1:2" x14ac:dyDescent="0.3">
      <c r="A32800" s="2">
        <v>1.27572</v>
      </c>
      <c r="B32800" t="s">
        <v>53953</v>
      </c>
    </row>
    <row r="32801" spans="1:2" x14ac:dyDescent="0.3">
      <c r="A32801" s="2">
        <v>1.03562</v>
      </c>
      <c r="B32801" t="s">
        <v>53952</v>
      </c>
    </row>
    <row r="32802" spans="1:2" x14ac:dyDescent="0.3">
      <c r="A32802" s="2">
        <v>222.21196284376799</v>
      </c>
      <c r="B32802" t="s">
        <v>53951</v>
      </c>
    </row>
    <row r="32803" spans="1:2" x14ac:dyDescent="0.3">
      <c r="A32803" s="2">
        <v>0.73805946638702402</v>
      </c>
      <c r="B32803" t="s">
        <v>53950</v>
      </c>
    </row>
    <row r="32804" spans="1:2" x14ac:dyDescent="0.3">
      <c r="A32804" s="2">
        <v>6.4226000000000001</v>
      </c>
      <c r="B32804" t="s">
        <v>53949</v>
      </c>
    </row>
    <row r="32805" spans="1:2" x14ac:dyDescent="0.3">
      <c r="A32805" s="2">
        <v>1.5281400000000001</v>
      </c>
      <c r="B32805" t="s">
        <v>53948</v>
      </c>
    </row>
    <row r="32806" spans="1:2" x14ac:dyDescent="0.3">
      <c r="A32806" s="2">
        <v>0.86670000000000003</v>
      </c>
      <c r="B32806" t="s">
        <v>53947</v>
      </c>
    </row>
    <row r="32807" spans="1:2" x14ac:dyDescent="0.3">
      <c r="A32807" s="2">
        <v>0.32046682853393599</v>
      </c>
      <c r="B32807" t="s">
        <v>53946</v>
      </c>
    </row>
    <row r="32808" spans="1:2" x14ac:dyDescent="0.3">
      <c r="A32808" s="2">
        <v>8.8629685483490199</v>
      </c>
      <c r="B32808" t="s">
        <v>53945</v>
      </c>
    </row>
    <row r="32809" spans="1:2" x14ac:dyDescent="0.3">
      <c r="A32809" s="2">
        <v>119.001981854463</v>
      </c>
      <c r="B32809" t="s">
        <v>53944</v>
      </c>
    </row>
    <row r="32810" spans="1:2" x14ac:dyDescent="0.3">
      <c r="A32810" s="2">
        <v>0.90396616074692904</v>
      </c>
      <c r="B32810" t="s">
        <v>53943</v>
      </c>
    </row>
    <row r="32811" spans="1:2" x14ac:dyDescent="0.3">
      <c r="A32811" s="2">
        <v>0.49830921403848299</v>
      </c>
      <c r="B32811" t="s">
        <v>53942</v>
      </c>
    </row>
    <row r="32812" spans="1:2" x14ac:dyDescent="0.3">
      <c r="A32812" s="2">
        <v>269.468662507185</v>
      </c>
      <c r="B32812" t="s">
        <v>53941</v>
      </c>
    </row>
    <row r="32813" spans="1:2" x14ac:dyDescent="0.3">
      <c r="A32813" s="2">
        <v>6.0999999999999997E-4</v>
      </c>
      <c r="B32813" t="s">
        <v>53940</v>
      </c>
    </row>
    <row r="32814" spans="1:2" x14ac:dyDescent="0.3">
      <c r="A32814" s="2">
        <v>102.640848421809</v>
      </c>
      <c r="B32814" t="s">
        <v>53939</v>
      </c>
    </row>
    <row r="32815" spans="1:2" x14ac:dyDescent="0.3">
      <c r="A32815" s="2">
        <v>0.67001999999999995</v>
      </c>
      <c r="B32815" t="s">
        <v>53938</v>
      </c>
    </row>
    <row r="32816" spans="1:2" x14ac:dyDescent="0.3">
      <c r="A32816" s="2">
        <v>3.4837899999999999</v>
      </c>
      <c r="B32816" t="s">
        <v>53937</v>
      </c>
    </row>
    <row r="32817" spans="1:2" x14ac:dyDescent="0.3">
      <c r="A32817" s="2">
        <v>0.12896680416131701</v>
      </c>
      <c r="B32817" t="s">
        <v>53936</v>
      </c>
    </row>
    <row r="32818" spans="1:2" x14ac:dyDescent="0.3">
      <c r="A32818" s="2">
        <v>930.91209416208505</v>
      </c>
      <c r="B32818" t="s">
        <v>53935</v>
      </c>
    </row>
    <row r="32819" spans="1:2" x14ac:dyDescent="0.3">
      <c r="A32819" s="2">
        <v>0.25011899966411599</v>
      </c>
      <c r="B32819" t="s">
        <v>53934</v>
      </c>
    </row>
    <row r="32820" spans="1:2" x14ac:dyDescent="0.3">
      <c r="A32820" s="2">
        <v>2.2637299999999998</v>
      </c>
      <c r="B32820" t="s">
        <v>53933</v>
      </c>
    </row>
    <row r="32821" spans="1:2" x14ac:dyDescent="0.3">
      <c r="A32821" s="2">
        <v>1.65708210140607E-3</v>
      </c>
      <c r="B32821" t="s">
        <v>53932</v>
      </c>
    </row>
    <row r="32822" spans="1:2" x14ac:dyDescent="0.3">
      <c r="A32822" s="2">
        <v>21.859764990234599</v>
      </c>
      <c r="B32822" t="s">
        <v>53931</v>
      </c>
    </row>
    <row r="32823" spans="1:2" x14ac:dyDescent="0.3">
      <c r="A32823" s="2">
        <v>2.2935720785448299</v>
      </c>
      <c r="B32823" t="s">
        <v>53930</v>
      </c>
    </row>
    <row r="32824" spans="1:2" x14ac:dyDescent="0.3">
      <c r="A32824" s="2">
        <v>1.4807600000000001</v>
      </c>
      <c r="B32824" t="s">
        <v>53929</v>
      </c>
    </row>
    <row r="32825" spans="1:2" x14ac:dyDescent="0.3">
      <c r="A32825" s="2">
        <v>48.425117615125998</v>
      </c>
      <c r="B32825" t="s">
        <v>53928</v>
      </c>
    </row>
    <row r="32826" spans="1:2" x14ac:dyDescent="0.3">
      <c r="A32826" s="2">
        <v>30.182469999999999</v>
      </c>
      <c r="B32826" t="s">
        <v>53927</v>
      </c>
    </row>
    <row r="32827" spans="1:2" x14ac:dyDescent="0.3">
      <c r="A32827" s="2">
        <v>33.894678760702902</v>
      </c>
      <c r="B32827" t="s">
        <v>53926</v>
      </c>
    </row>
    <row r="32828" spans="1:2" x14ac:dyDescent="0.3">
      <c r="A32828" s="2">
        <v>0.98028841341656903</v>
      </c>
      <c r="B32828" t="s">
        <v>53925</v>
      </c>
    </row>
    <row r="32829" spans="1:2" x14ac:dyDescent="0.3">
      <c r="A32829" s="2">
        <v>24.05301</v>
      </c>
      <c r="B32829" t="s">
        <v>53924</v>
      </c>
    </row>
    <row r="32830" spans="1:2" x14ac:dyDescent="0.3">
      <c r="A32830" s="2">
        <v>0.53186377636011095</v>
      </c>
      <c r="B32830" t="s">
        <v>53923</v>
      </c>
    </row>
    <row r="32831" spans="1:2" x14ac:dyDescent="0.3">
      <c r="A32831" s="2">
        <v>1.7197057950961101</v>
      </c>
      <c r="B32831" t="s">
        <v>53922</v>
      </c>
    </row>
    <row r="32832" spans="1:2" x14ac:dyDescent="0.3">
      <c r="A32832" s="2">
        <v>45.62265</v>
      </c>
      <c r="B32832" t="s">
        <v>53921</v>
      </c>
    </row>
    <row r="32833" spans="1:2" x14ac:dyDescent="0.3">
      <c r="A32833" s="2">
        <v>2.0077977383103498</v>
      </c>
      <c r="B32833" t="s">
        <v>53920</v>
      </c>
    </row>
    <row r="32834" spans="1:2" x14ac:dyDescent="0.3">
      <c r="A32834" s="2">
        <v>24.468769999999999</v>
      </c>
      <c r="B32834" t="s">
        <v>53919</v>
      </c>
    </row>
    <row r="32835" spans="1:2" x14ac:dyDescent="0.3">
      <c r="A32835" s="2">
        <v>2.99186789592363</v>
      </c>
      <c r="B32835" t="s">
        <v>53918</v>
      </c>
    </row>
    <row r="32836" spans="1:2" x14ac:dyDescent="0.3">
      <c r="A32836" s="2">
        <v>95.804006065098505</v>
      </c>
      <c r="B32836" t="s">
        <v>53917</v>
      </c>
    </row>
    <row r="32837" spans="1:2" x14ac:dyDescent="0.3">
      <c r="A32837" s="2">
        <v>1.50336635078912</v>
      </c>
      <c r="B32837" t="s">
        <v>53916</v>
      </c>
    </row>
    <row r="32838" spans="1:2" x14ac:dyDescent="0.3">
      <c r="A32838" s="2">
        <v>2.2901029971767102</v>
      </c>
      <c r="B32838" t="s">
        <v>53915</v>
      </c>
    </row>
    <row r="32839" spans="1:2" x14ac:dyDescent="0.3">
      <c r="A32839" s="2" t="s">
        <v>13</v>
      </c>
      <c r="B32839" t="s">
        <v>53914</v>
      </c>
    </row>
    <row r="32840" spans="1:2" x14ac:dyDescent="0.3">
      <c r="A32840" s="2">
        <v>31.473120000000002</v>
      </c>
      <c r="B32840" t="s">
        <v>53913</v>
      </c>
    </row>
    <row r="32841" spans="1:2" x14ac:dyDescent="0.3">
      <c r="A32841" s="2">
        <v>13.6478403564802</v>
      </c>
      <c r="B32841" t="s">
        <v>53912</v>
      </c>
    </row>
    <row r="32842" spans="1:2" x14ac:dyDescent="0.3">
      <c r="A32842" s="2">
        <v>16.8479002887976</v>
      </c>
      <c r="B32842" t="s">
        <v>53911</v>
      </c>
    </row>
    <row r="32843" spans="1:2" x14ac:dyDescent="0.3">
      <c r="A32843" s="2">
        <v>2.5190000000000001E-2</v>
      </c>
      <c r="B32843" t="s">
        <v>53910</v>
      </c>
    </row>
    <row r="32844" spans="1:2" x14ac:dyDescent="0.3">
      <c r="A32844" s="2">
        <v>10.531607495013599</v>
      </c>
      <c r="B32844" t="s">
        <v>53909</v>
      </c>
    </row>
    <row r="32845" spans="1:2" x14ac:dyDescent="0.3">
      <c r="A32845" s="2">
        <v>16.656137798042099</v>
      </c>
      <c r="B32845" t="s">
        <v>53908</v>
      </c>
    </row>
    <row r="32846" spans="1:2" x14ac:dyDescent="0.3">
      <c r="A32846" s="2">
        <v>3.5962727606065501</v>
      </c>
      <c r="B32846" t="s">
        <v>53907</v>
      </c>
    </row>
    <row r="32847" spans="1:2" x14ac:dyDescent="0.3">
      <c r="A32847" s="2">
        <v>24.5946265864144</v>
      </c>
      <c r="B32847" t="s">
        <v>53906</v>
      </c>
    </row>
    <row r="32848" spans="1:2" x14ac:dyDescent="0.3">
      <c r="A32848" s="2">
        <v>9.776E-2</v>
      </c>
      <c r="B32848" t="s">
        <v>53905</v>
      </c>
    </row>
    <row r="32849" spans="1:2" x14ac:dyDescent="0.3">
      <c r="A32849" s="2">
        <v>13.5619</v>
      </c>
      <c r="B32849" t="s">
        <v>53904</v>
      </c>
    </row>
    <row r="32850" spans="1:2" x14ac:dyDescent="0.3">
      <c r="A32850" s="2">
        <v>1.40579039034634E-2</v>
      </c>
      <c r="B32850" t="s">
        <v>53903</v>
      </c>
    </row>
    <row r="32851" spans="1:2" x14ac:dyDescent="0.3">
      <c r="A32851" s="2">
        <v>0.21066576256873701</v>
      </c>
      <c r="B32851" t="s">
        <v>53902</v>
      </c>
    </row>
    <row r="32852" spans="1:2" x14ac:dyDescent="0.3">
      <c r="A32852" s="2">
        <v>2.8107199999999999</v>
      </c>
      <c r="B32852" t="s">
        <v>53901</v>
      </c>
    </row>
    <row r="32853" spans="1:2" x14ac:dyDescent="0.3">
      <c r="A32853" s="2">
        <v>23.333964112467001</v>
      </c>
      <c r="B32853" t="s">
        <v>53900</v>
      </c>
    </row>
    <row r="32854" spans="1:2" x14ac:dyDescent="0.3">
      <c r="A32854" s="2">
        <v>17.038440000000001</v>
      </c>
      <c r="B32854" t="s">
        <v>53899</v>
      </c>
    </row>
    <row r="32855" spans="1:2" x14ac:dyDescent="0.3">
      <c r="A32855" s="2">
        <v>7.0463899999999997</v>
      </c>
      <c r="B32855" t="s">
        <v>53898</v>
      </c>
    </row>
    <row r="32856" spans="1:2" x14ac:dyDescent="0.3">
      <c r="A32856" s="2">
        <v>19.691520000000001</v>
      </c>
      <c r="B32856" t="s">
        <v>53897</v>
      </c>
    </row>
    <row r="32857" spans="1:2" x14ac:dyDescent="0.3">
      <c r="A32857" s="2">
        <v>6.5199999999999998E-3</v>
      </c>
      <c r="B32857" t="s">
        <v>53896</v>
      </c>
    </row>
    <row r="32858" spans="1:2" x14ac:dyDescent="0.3">
      <c r="A32858" s="2">
        <v>5.8268178518981397</v>
      </c>
      <c r="B32858" t="s">
        <v>53895</v>
      </c>
    </row>
    <row r="32859" spans="1:2" x14ac:dyDescent="0.3">
      <c r="A32859" s="2">
        <v>3.2001496822375799</v>
      </c>
      <c r="B32859" t="s">
        <v>53894</v>
      </c>
    </row>
    <row r="32860" spans="1:2" x14ac:dyDescent="0.3">
      <c r="A32860" s="2">
        <v>10.347200000000001</v>
      </c>
      <c r="B32860" t="s">
        <v>53893</v>
      </c>
    </row>
    <row r="32861" spans="1:2" x14ac:dyDescent="0.3">
      <c r="A32861" s="2">
        <v>38.7768538394484</v>
      </c>
      <c r="B32861" t="s">
        <v>53892</v>
      </c>
    </row>
    <row r="32862" spans="1:2" x14ac:dyDescent="0.3">
      <c r="A32862" s="2">
        <v>3.5563699999999998</v>
      </c>
      <c r="B32862" t="s">
        <v>53891</v>
      </c>
    </row>
    <row r="32863" spans="1:2" x14ac:dyDescent="0.3">
      <c r="A32863" s="2">
        <v>3.00224989873076</v>
      </c>
      <c r="B32863" t="s">
        <v>53890</v>
      </c>
    </row>
    <row r="32864" spans="1:2" x14ac:dyDescent="0.3">
      <c r="A32864" s="2">
        <v>0.17529169969217601</v>
      </c>
      <c r="B32864" t="s">
        <v>53889</v>
      </c>
    </row>
    <row r="32865" spans="1:2" x14ac:dyDescent="0.3">
      <c r="A32865" s="2">
        <v>4.2680000000000003E-2</v>
      </c>
      <c r="B32865" t="s">
        <v>53888</v>
      </c>
    </row>
    <row r="32866" spans="1:2" x14ac:dyDescent="0.3">
      <c r="A32866" s="2">
        <v>3.7399999999999998E-3</v>
      </c>
      <c r="B32866" t="s">
        <v>53887</v>
      </c>
    </row>
    <row r="32867" spans="1:2" x14ac:dyDescent="0.3">
      <c r="A32867" s="2">
        <v>0.21532416553640901</v>
      </c>
      <c r="B32867" t="s">
        <v>53886</v>
      </c>
    </row>
    <row r="32868" spans="1:2" x14ac:dyDescent="0.3">
      <c r="A32868" s="2">
        <v>0.24009241640113199</v>
      </c>
      <c r="B32868" t="s">
        <v>53885</v>
      </c>
    </row>
    <row r="32869" spans="1:2" x14ac:dyDescent="0.3">
      <c r="A32869" s="2">
        <v>1.3003708340157001</v>
      </c>
      <c r="B32869" t="s">
        <v>53884</v>
      </c>
    </row>
    <row r="32870" spans="1:2" x14ac:dyDescent="0.3">
      <c r="A32870" s="2">
        <v>6.6199999999999995E-2</v>
      </c>
      <c r="B32870" t="s">
        <v>53883</v>
      </c>
    </row>
    <row r="32871" spans="1:2" x14ac:dyDescent="0.3">
      <c r="A32871" s="2">
        <v>3.8741801417908799</v>
      </c>
      <c r="B32871" t="s">
        <v>53882</v>
      </c>
    </row>
    <row r="32872" spans="1:2" x14ac:dyDescent="0.3">
      <c r="A32872" s="2">
        <v>7.66697837562623</v>
      </c>
      <c r="B32872" t="s">
        <v>53881</v>
      </c>
    </row>
    <row r="32873" spans="1:2" x14ac:dyDescent="0.3">
      <c r="A32873" s="2">
        <v>0.28570000000000001</v>
      </c>
      <c r="B32873" t="s">
        <v>53880</v>
      </c>
    </row>
    <row r="32874" spans="1:2" x14ac:dyDescent="0.3">
      <c r="A32874" s="2">
        <v>1.99725020005293</v>
      </c>
      <c r="B32874" t="s">
        <v>53879</v>
      </c>
    </row>
    <row r="32875" spans="1:2" x14ac:dyDescent="0.3">
      <c r="A32875" s="2">
        <v>5.8268300000000002</v>
      </c>
      <c r="B32875" t="s">
        <v>53878</v>
      </c>
    </row>
    <row r="32876" spans="1:2" x14ac:dyDescent="0.3">
      <c r="A32876" s="2">
        <v>8.0000000000000004E-4</v>
      </c>
      <c r="B32876" t="s">
        <v>53877</v>
      </c>
    </row>
    <row r="32877" spans="1:2" x14ac:dyDescent="0.3">
      <c r="A32877" s="2">
        <v>1.01240642692742</v>
      </c>
      <c r="B32877" t="s">
        <v>53876</v>
      </c>
    </row>
    <row r="32878" spans="1:2" x14ac:dyDescent="0.3">
      <c r="A32878" s="2">
        <v>3.0433519644964901</v>
      </c>
      <c r="B32878" t="s">
        <v>53875</v>
      </c>
    </row>
    <row r="32879" spans="1:2" x14ac:dyDescent="0.3">
      <c r="A32879" s="2">
        <v>4.04621794118546E-2</v>
      </c>
      <c r="B32879" t="s">
        <v>53874</v>
      </c>
    </row>
    <row r="32880" spans="1:2" x14ac:dyDescent="0.3">
      <c r="A32880" s="2">
        <v>186.56598</v>
      </c>
      <c r="B32880" t="s">
        <v>53873</v>
      </c>
    </row>
    <row r="32881" spans="1:2" x14ac:dyDescent="0.3">
      <c r="A32881" s="2">
        <v>83.468154384890397</v>
      </c>
      <c r="B32881" t="s">
        <v>53872</v>
      </c>
    </row>
    <row r="32882" spans="1:2" x14ac:dyDescent="0.3">
      <c r="A32882" s="2">
        <v>0.53179783248677104</v>
      </c>
      <c r="B32882" t="s">
        <v>53871</v>
      </c>
    </row>
    <row r="32883" spans="1:2" x14ac:dyDescent="0.3">
      <c r="A32883" s="2">
        <v>0.13136212030272601</v>
      </c>
      <c r="B32883" t="s">
        <v>53870</v>
      </c>
    </row>
    <row r="32884" spans="1:2" x14ac:dyDescent="0.3">
      <c r="A32884" s="2">
        <v>3.1858399999999998</v>
      </c>
      <c r="B32884" t="s">
        <v>53869</v>
      </c>
    </row>
    <row r="32885" spans="1:2" x14ac:dyDescent="0.3">
      <c r="A32885" s="2">
        <v>1.1017754025614901</v>
      </c>
      <c r="B32885" t="s">
        <v>53868</v>
      </c>
    </row>
    <row r="32886" spans="1:2" x14ac:dyDescent="0.3">
      <c r="A32886" s="2">
        <v>1.1151828868778599</v>
      </c>
      <c r="B32886" t="s">
        <v>53867</v>
      </c>
    </row>
    <row r="32887" spans="1:2" x14ac:dyDescent="0.3">
      <c r="A32887" s="2">
        <v>16.6172</v>
      </c>
      <c r="B32887" t="s">
        <v>53866</v>
      </c>
    </row>
    <row r="32888" spans="1:2" x14ac:dyDescent="0.3">
      <c r="A32888" s="2">
        <v>0.66547878669315996</v>
      </c>
      <c r="B32888" t="s">
        <v>53865</v>
      </c>
    </row>
    <row r="32889" spans="1:2" x14ac:dyDescent="0.3">
      <c r="A32889" s="2">
        <v>9.1532423299426399E-3</v>
      </c>
      <c r="B32889" t="s">
        <v>53864</v>
      </c>
    </row>
    <row r="32890" spans="1:2" x14ac:dyDescent="0.3">
      <c r="A32890" s="2">
        <v>6.5396582821671198E-3</v>
      </c>
      <c r="B32890" t="s">
        <v>53863</v>
      </c>
    </row>
    <row r="32891" spans="1:2" x14ac:dyDescent="0.3">
      <c r="A32891" s="2">
        <v>2.4467300000000001</v>
      </c>
      <c r="B32891" t="s">
        <v>53862</v>
      </c>
    </row>
    <row r="32892" spans="1:2" x14ac:dyDescent="0.3">
      <c r="A32892" s="2">
        <v>2.8119999999999999E-2</v>
      </c>
      <c r="B32892" t="s">
        <v>53861</v>
      </c>
    </row>
    <row r="32893" spans="1:2" x14ac:dyDescent="0.3">
      <c r="A32893" s="2">
        <v>1.3519597860158E-2</v>
      </c>
      <c r="B32893" t="s">
        <v>53860</v>
      </c>
    </row>
    <row r="32894" spans="1:2" x14ac:dyDescent="0.3">
      <c r="A32894" s="2">
        <v>124.009092368531</v>
      </c>
      <c r="B32894" t="s">
        <v>53859</v>
      </c>
    </row>
    <row r="32895" spans="1:2" x14ac:dyDescent="0.3">
      <c r="A32895" s="2">
        <v>14.05603</v>
      </c>
      <c r="B32895" t="s">
        <v>53858</v>
      </c>
    </row>
    <row r="32896" spans="1:2" x14ac:dyDescent="0.3">
      <c r="A32896" s="2">
        <v>3.8917541987343002E-3</v>
      </c>
      <c r="B32896" t="s">
        <v>53857</v>
      </c>
    </row>
    <row r="32897" spans="1:2" x14ac:dyDescent="0.3">
      <c r="A32897" s="2">
        <v>0.90939999999999999</v>
      </c>
      <c r="B32897" t="s">
        <v>53856</v>
      </c>
    </row>
    <row r="32898" spans="1:2" x14ac:dyDescent="0.3">
      <c r="A32898" s="2">
        <v>0.11703846119516401</v>
      </c>
      <c r="B32898" t="s">
        <v>53855</v>
      </c>
    </row>
    <row r="32899" spans="1:2" x14ac:dyDescent="0.3">
      <c r="A32899" s="2">
        <v>1.7554518823593901</v>
      </c>
      <c r="B32899" t="s">
        <v>53854</v>
      </c>
    </row>
    <row r="32900" spans="1:2" x14ac:dyDescent="0.3">
      <c r="A32900" s="2">
        <v>9.9538899683739704E-2</v>
      </c>
      <c r="B32900" t="s">
        <v>53853</v>
      </c>
    </row>
    <row r="32901" spans="1:2" x14ac:dyDescent="0.3">
      <c r="A32901" s="2">
        <v>0.19601535098221901</v>
      </c>
      <c r="B32901" t="s">
        <v>53852</v>
      </c>
    </row>
    <row r="32902" spans="1:2" x14ac:dyDescent="0.3">
      <c r="A32902" s="2">
        <v>3.6570313188386301</v>
      </c>
      <c r="B32902" t="s">
        <v>53851</v>
      </c>
    </row>
    <row r="32903" spans="1:2" x14ac:dyDescent="0.3">
      <c r="A32903" s="2">
        <v>1.33900527177102E-2</v>
      </c>
      <c r="B32903" t="s">
        <v>53850</v>
      </c>
    </row>
    <row r="32904" spans="1:2" x14ac:dyDescent="0.3">
      <c r="A32904" s="2">
        <v>2.6213910518438199E-2</v>
      </c>
      <c r="B32904" t="s">
        <v>53849</v>
      </c>
    </row>
    <row r="32905" spans="1:2" x14ac:dyDescent="0.3">
      <c r="A32905" s="2">
        <v>1.29393</v>
      </c>
      <c r="B32905" t="s">
        <v>53848</v>
      </c>
    </row>
    <row r="32906" spans="1:2" x14ac:dyDescent="0.3">
      <c r="A32906" s="2">
        <v>0.32279000000000002</v>
      </c>
      <c r="B32906" t="s">
        <v>53847</v>
      </c>
    </row>
    <row r="32907" spans="1:2" x14ac:dyDescent="0.3">
      <c r="A32907" s="2">
        <v>7.5853999999999999</v>
      </c>
      <c r="B32907" t="s">
        <v>53846</v>
      </c>
    </row>
    <row r="32908" spans="1:2" x14ac:dyDescent="0.3">
      <c r="A32908" s="2">
        <v>80.7549428134419</v>
      </c>
      <c r="B32908" t="s">
        <v>53845</v>
      </c>
    </row>
    <row r="32909" spans="1:2" x14ac:dyDescent="0.3">
      <c r="A32909" s="2">
        <v>9.9283099999999997</v>
      </c>
      <c r="B32909" t="s">
        <v>53844</v>
      </c>
    </row>
    <row r="32910" spans="1:2" x14ac:dyDescent="0.3">
      <c r="A32910" s="2">
        <v>0.136878155576271</v>
      </c>
      <c r="B32910" t="s">
        <v>53843</v>
      </c>
    </row>
    <row r="32911" spans="1:2" x14ac:dyDescent="0.3">
      <c r="A32911" s="2">
        <v>0.100161891582274</v>
      </c>
      <c r="B32911" t="s">
        <v>53842</v>
      </c>
    </row>
    <row r="32912" spans="1:2" x14ac:dyDescent="0.3">
      <c r="A32912" s="2">
        <v>38.534980202869399</v>
      </c>
      <c r="B32912" t="s">
        <v>53841</v>
      </c>
    </row>
    <row r="32913" spans="1:2" x14ac:dyDescent="0.3">
      <c r="A32913" s="2">
        <v>0.20058000000000001</v>
      </c>
      <c r="B32913" t="s">
        <v>53840</v>
      </c>
    </row>
    <row r="32914" spans="1:2" x14ac:dyDescent="0.3">
      <c r="A32914" s="2">
        <v>1.00682688728596</v>
      </c>
      <c r="B32914" t="s">
        <v>53839</v>
      </c>
    </row>
    <row r="32915" spans="1:2" x14ac:dyDescent="0.3">
      <c r="A32915" s="2">
        <v>0.46932000000000001</v>
      </c>
      <c r="B32915" t="s">
        <v>53838</v>
      </c>
    </row>
    <row r="32916" spans="1:2" x14ac:dyDescent="0.3">
      <c r="A32916" s="2">
        <v>69.928429598881493</v>
      </c>
      <c r="B32916" t="s">
        <v>53837</v>
      </c>
    </row>
    <row r="32917" spans="1:2" x14ac:dyDescent="0.3">
      <c r="A32917" s="2">
        <v>34.687080000000002</v>
      </c>
      <c r="B32917" t="s">
        <v>53836</v>
      </c>
    </row>
    <row r="32918" spans="1:2" x14ac:dyDescent="0.3">
      <c r="A32918" s="2">
        <v>0.97656234017065802</v>
      </c>
      <c r="B32918" t="s">
        <v>53835</v>
      </c>
    </row>
    <row r="32919" spans="1:2" x14ac:dyDescent="0.3">
      <c r="A32919" s="2">
        <v>0.38257999999999998</v>
      </c>
      <c r="B32919" t="s">
        <v>53834</v>
      </c>
    </row>
    <row r="32920" spans="1:2" x14ac:dyDescent="0.3">
      <c r="A32920" s="2">
        <v>0.50924000000000003</v>
      </c>
      <c r="B32920" t="s">
        <v>53833</v>
      </c>
    </row>
    <row r="32921" spans="1:2" x14ac:dyDescent="0.3">
      <c r="A32921" s="2">
        <v>0.14913999999999999</v>
      </c>
      <c r="B32921" t="s">
        <v>53832</v>
      </c>
    </row>
    <row r="32922" spans="1:2" x14ac:dyDescent="0.3">
      <c r="A32922" s="2">
        <v>0.20705000000000001</v>
      </c>
      <c r="B32922" t="s">
        <v>53831</v>
      </c>
    </row>
    <row r="32923" spans="1:2" x14ac:dyDescent="0.3">
      <c r="A32923" s="2">
        <v>0.32341999999999999</v>
      </c>
      <c r="B32923" t="s">
        <v>1549</v>
      </c>
    </row>
    <row r="32924" spans="1:2" x14ac:dyDescent="0.3">
      <c r="A32924" s="2">
        <v>15.069935092009899</v>
      </c>
      <c r="B32924" t="s">
        <v>53830</v>
      </c>
    </row>
    <row r="32925" spans="1:2" x14ac:dyDescent="0.3">
      <c r="A32925" s="2">
        <v>16.823548956761002</v>
      </c>
      <c r="B32925" t="s">
        <v>53829</v>
      </c>
    </row>
    <row r="32926" spans="1:2" x14ac:dyDescent="0.3">
      <c r="A32926" s="2">
        <v>2.3689999999999999E-2</v>
      </c>
      <c r="B32926" t="s">
        <v>53828</v>
      </c>
    </row>
    <row r="32927" spans="1:2" x14ac:dyDescent="0.3">
      <c r="A32927" s="2">
        <v>0.51973000000000003</v>
      </c>
      <c r="B32927" t="s">
        <v>53827</v>
      </c>
    </row>
    <row r="32928" spans="1:2" x14ac:dyDescent="0.3">
      <c r="A32928" s="2">
        <v>5.7365500000000003</v>
      </c>
      <c r="B32928" t="s">
        <v>53826</v>
      </c>
    </row>
    <row r="32929" spans="1:2" x14ac:dyDescent="0.3">
      <c r="A32929" s="2">
        <v>6.5842092813504003</v>
      </c>
      <c r="B32929" t="s">
        <v>53825</v>
      </c>
    </row>
    <row r="32930" spans="1:2" x14ac:dyDescent="0.3">
      <c r="A32930" s="2">
        <v>4.6005227064901599E-3</v>
      </c>
      <c r="B32930" t="s">
        <v>53824</v>
      </c>
    </row>
    <row r="32931" spans="1:2" x14ac:dyDescent="0.3">
      <c r="A32931" s="2">
        <v>4.9331238605809001E-3</v>
      </c>
      <c r="B32931" t="s">
        <v>53823</v>
      </c>
    </row>
    <row r="32932" spans="1:2" x14ac:dyDescent="0.3">
      <c r="A32932" s="2">
        <v>1.05641930523471E-2</v>
      </c>
      <c r="B32932" t="s">
        <v>53822</v>
      </c>
    </row>
    <row r="32933" spans="1:2" x14ac:dyDescent="0.3">
      <c r="A32933" s="2">
        <v>8.0524456005721008E-3</v>
      </c>
      <c r="B32933" t="s">
        <v>53821</v>
      </c>
    </row>
    <row r="32934" spans="1:2" x14ac:dyDescent="0.3">
      <c r="A32934" s="2">
        <v>0.48590732218944099</v>
      </c>
      <c r="B32934" t="s">
        <v>53820</v>
      </c>
    </row>
    <row r="32935" spans="1:2" x14ac:dyDescent="0.3">
      <c r="A32935" s="2">
        <v>0.13982</v>
      </c>
      <c r="B32935" t="s">
        <v>53819</v>
      </c>
    </row>
    <row r="32936" spans="1:2" x14ac:dyDescent="0.3">
      <c r="A32936" s="2">
        <v>0.99099999999999999</v>
      </c>
      <c r="B32936" t="s">
        <v>1991</v>
      </c>
    </row>
    <row r="32937" spans="1:2" x14ac:dyDescent="0.3">
      <c r="A32937" s="2">
        <v>0.998</v>
      </c>
      <c r="B32937" t="s">
        <v>53818</v>
      </c>
    </row>
    <row r="32938" spans="1:2" x14ac:dyDescent="0.3">
      <c r="A32938" s="2">
        <v>3.6255813865024099E-2</v>
      </c>
      <c r="B32938" t="s">
        <v>53817</v>
      </c>
    </row>
    <row r="32939" spans="1:2" x14ac:dyDescent="0.3">
      <c r="A32939" s="2">
        <v>5.2611278053076298E-2</v>
      </c>
      <c r="B32939" t="s">
        <v>53816</v>
      </c>
    </row>
    <row r="32940" spans="1:2" x14ac:dyDescent="0.3">
      <c r="A32940" s="2">
        <v>0.43994390539513001</v>
      </c>
      <c r="B32940" t="s">
        <v>53815</v>
      </c>
    </row>
    <row r="32941" spans="1:2" x14ac:dyDescent="0.3">
      <c r="A32941" s="2">
        <v>0.76232675814195305</v>
      </c>
      <c r="B32941" t="s">
        <v>53814</v>
      </c>
    </row>
    <row r="32942" spans="1:2" x14ac:dyDescent="0.3">
      <c r="A32942" s="2">
        <v>9.7111002670685898E-2</v>
      </c>
      <c r="B32942" t="s">
        <v>53813</v>
      </c>
    </row>
    <row r="32943" spans="1:2" x14ac:dyDescent="0.3">
      <c r="A32943" s="2">
        <v>34.185413595276501</v>
      </c>
      <c r="B32943" t="s">
        <v>53812</v>
      </c>
    </row>
    <row r="32944" spans="1:2" x14ac:dyDescent="0.3">
      <c r="A32944" s="2">
        <v>0.23370464214758199</v>
      </c>
      <c r="B32944" t="s">
        <v>53811</v>
      </c>
    </row>
    <row r="32945" spans="1:2" x14ac:dyDescent="0.3">
      <c r="A32945" s="2">
        <v>84.251959999999997</v>
      </c>
      <c r="B32945" t="s">
        <v>53810</v>
      </c>
    </row>
    <row r="32946" spans="1:2" x14ac:dyDescent="0.3">
      <c r="A32946" s="2">
        <v>4.2729999999999997E-2</v>
      </c>
      <c r="B32946" t="s">
        <v>53809</v>
      </c>
    </row>
    <row r="32947" spans="1:2" x14ac:dyDescent="0.3">
      <c r="A32947" s="2">
        <v>6.0032803846344001</v>
      </c>
      <c r="B32947" t="s">
        <v>53808</v>
      </c>
    </row>
    <row r="32948" spans="1:2" x14ac:dyDescent="0.3">
      <c r="A32948" s="2">
        <v>1.4568419562500601E-2</v>
      </c>
      <c r="B32948" t="s">
        <v>53807</v>
      </c>
    </row>
    <row r="32949" spans="1:2" x14ac:dyDescent="0.3">
      <c r="A32949" s="2">
        <v>1.27336616626967</v>
      </c>
      <c r="B32949" t="s">
        <v>53806</v>
      </c>
    </row>
    <row r="32950" spans="1:2" x14ac:dyDescent="0.3">
      <c r="A32950" s="2">
        <v>43.8909798931357</v>
      </c>
      <c r="B32950" t="s">
        <v>53805</v>
      </c>
    </row>
    <row r="32951" spans="1:2" x14ac:dyDescent="0.3">
      <c r="A32951" s="2">
        <v>2.9195799999999998</v>
      </c>
      <c r="B32951" t="s">
        <v>53804</v>
      </c>
    </row>
    <row r="32952" spans="1:2" x14ac:dyDescent="0.3">
      <c r="A32952" s="2">
        <v>5.8777814259726098</v>
      </c>
      <c r="B32952" t="s">
        <v>53803</v>
      </c>
    </row>
    <row r="32953" spans="1:2" x14ac:dyDescent="0.3">
      <c r="A32953" s="2">
        <v>0.94542000000000004</v>
      </c>
      <c r="B32953" t="s">
        <v>53802</v>
      </c>
    </row>
    <row r="32954" spans="1:2" x14ac:dyDescent="0.3">
      <c r="A32954" s="2">
        <v>3.1039336275269398</v>
      </c>
      <c r="B32954" t="s">
        <v>53801</v>
      </c>
    </row>
    <row r="32955" spans="1:2" x14ac:dyDescent="0.3">
      <c r="A32955" s="2">
        <v>13.073299605767399</v>
      </c>
      <c r="B32955" t="s">
        <v>53800</v>
      </c>
    </row>
    <row r="32956" spans="1:2" x14ac:dyDescent="0.3">
      <c r="A32956" s="2">
        <v>21.812169999999998</v>
      </c>
      <c r="B32956" t="s">
        <v>53799</v>
      </c>
    </row>
    <row r="32957" spans="1:2" x14ac:dyDescent="0.3">
      <c r="A32957" s="2">
        <v>2.34781</v>
      </c>
      <c r="B32957" t="s">
        <v>53798</v>
      </c>
    </row>
    <row r="32958" spans="1:2" x14ac:dyDescent="0.3">
      <c r="A32958" s="2">
        <v>84.20299</v>
      </c>
      <c r="B32958" t="s">
        <v>53797</v>
      </c>
    </row>
    <row r="32959" spans="1:2" x14ac:dyDescent="0.3">
      <c r="A32959" s="2">
        <v>4.7778522688477203</v>
      </c>
      <c r="B32959" t="s">
        <v>53796</v>
      </c>
    </row>
    <row r="32960" spans="1:2" x14ac:dyDescent="0.3">
      <c r="A32960" s="2">
        <v>11.66419</v>
      </c>
      <c r="B32960" t="s">
        <v>53795</v>
      </c>
    </row>
    <row r="32961" spans="1:2" x14ac:dyDescent="0.3">
      <c r="A32961" s="2">
        <v>16.702120000000001</v>
      </c>
      <c r="B32961" t="s">
        <v>53794</v>
      </c>
    </row>
    <row r="32962" spans="1:2" x14ac:dyDescent="0.3">
      <c r="A32962" s="2">
        <v>61.410989999999998</v>
      </c>
      <c r="B32962" t="s">
        <v>53793</v>
      </c>
    </row>
    <row r="32963" spans="1:2" x14ac:dyDescent="0.3">
      <c r="A32963" s="2">
        <v>36.011980000000001</v>
      </c>
      <c r="B32963" t="s">
        <v>53792</v>
      </c>
    </row>
    <row r="32964" spans="1:2" x14ac:dyDescent="0.3">
      <c r="A32964" s="2">
        <v>7.7227899999999998</v>
      </c>
      <c r="B32964" t="s">
        <v>53791</v>
      </c>
    </row>
    <row r="32965" spans="1:2" x14ac:dyDescent="0.3">
      <c r="A32965" s="2">
        <v>65.342420871199707</v>
      </c>
      <c r="B32965" t="s">
        <v>53790</v>
      </c>
    </row>
    <row r="32966" spans="1:2" x14ac:dyDescent="0.3">
      <c r="A32966" s="2">
        <v>0.13</v>
      </c>
      <c r="B32966" t="s">
        <v>5943</v>
      </c>
    </row>
    <row r="32967" spans="1:2" x14ac:dyDescent="0.3">
      <c r="A32967" s="2">
        <v>0.47528064679465598</v>
      </c>
      <c r="B32967" t="s">
        <v>53789</v>
      </c>
    </row>
    <row r="32968" spans="1:2" x14ac:dyDescent="0.3">
      <c r="A32968" s="2">
        <v>1.76136114974355</v>
      </c>
      <c r="B32968" t="s">
        <v>53788</v>
      </c>
    </row>
    <row r="32969" spans="1:2" x14ac:dyDescent="0.3">
      <c r="A32969" s="2">
        <v>86.683030000000002</v>
      </c>
      <c r="B32969" t="s">
        <v>53787</v>
      </c>
    </row>
    <row r="32970" spans="1:2" x14ac:dyDescent="0.3">
      <c r="A32970" s="2">
        <v>21.242178020711499</v>
      </c>
      <c r="B32970" t="s">
        <v>53786</v>
      </c>
    </row>
    <row r="32971" spans="1:2" x14ac:dyDescent="0.3">
      <c r="A32971" s="2">
        <v>6.6359191476815003</v>
      </c>
      <c r="B32971" t="s">
        <v>53785</v>
      </c>
    </row>
    <row r="32972" spans="1:2" x14ac:dyDescent="0.3">
      <c r="A32972" s="2">
        <v>16.889320000000001</v>
      </c>
      <c r="B32972" t="s">
        <v>53784</v>
      </c>
    </row>
    <row r="32973" spans="1:2" x14ac:dyDescent="0.3">
      <c r="A32973" s="2">
        <v>4.9199205314194E-2</v>
      </c>
      <c r="B32973" t="s">
        <v>53783</v>
      </c>
    </row>
    <row r="32974" spans="1:2" x14ac:dyDescent="0.3">
      <c r="A32974" s="2">
        <v>0.25044</v>
      </c>
      <c r="B32974" t="s">
        <v>53782</v>
      </c>
    </row>
    <row r="32975" spans="1:2" x14ac:dyDescent="0.3">
      <c r="A32975" s="2">
        <v>0.24754000000000001</v>
      </c>
      <c r="B32975" t="s">
        <v>53781</v>
      </c>
    </row>
    <row r="32976" spans="1:2" x14ac:dyDescent="0.3">
      <c r="A32976" s="2">
        <v>12.1015528468368</v>
      </c>
      <c r="B32976" t="s">
        <v>53780</v>
      </c>
    </row>
    <row r="32977" spans="1:2" x14ac:dyDescent="0.3">
      <c r="A32977" s="2">
        <v>6.8452400000000004</v>
      </c>
      <c r="B32977" t="s">
        <v>53779</v>
      </c>
    </row>
    <row r="32978" spans="1:2" x14ac:dyDescent="0.3">
      <c r="A32978" s="2">
        <v>0.44846631139385301</v>
      </c>
      <c r="B32978" t="s">
        <v>53778</v>
      </c>
    </row>
    <row r="32979" spans="1:2" x14ac:dyDescent="0.3">
      <c r="A32979" s="2">
        <v>0.100451398562013</v>
      </c>
      <c r="B32979" t="s">
        <v>53777</v>
      </c>
    </row>
    <row r="32980" spans="1:2" x14ac:dyDescent="0.3">
      <c r="A32980" s="2">
        <v>0.15373999999999999</v>
      </c>
      <c r="B32980" t="s">
        <v>53776</v>
      </c>
    </row>
    <row r="32981" spans="1:2" x14ac:dyDescent="0.3">
      <c r="A32981" s="2">
        <v>215.01269090146101</v>
      </c>
      <c r="B32981" t="s">
        <v>53775</v>
      </c>
    </row>
    <row r="32982" spans="1:2" x14ac:dyDescent="0.3">
      <c r="A32982" s="2">
        <v>2.6190000000000002</v>
      </c>
      <c r="B32982" t="s">
        <v>53774</v>
      </c>
    </row>
    <row r="32983" spans="1:2" x14ac:dyDescent="0.3">
      <c r="A32983" s="2">
        <v>14.30707</v>
      </c>
      <c r="B32983" t="s">
        <v>53773</v>
      </c>
    </row>
    <row r="32984" spans="1:2" x14ac:dyDescent="0.3">
      <c r="A32984" s="2">
        <v>5.6680000000000001E-2</v>
      </c>
      <c r="B32984" t="s">
        <v>53772</v>
      </c>
    </row>
    <row r="32985" spans="1:2" x14ac:dyDescent="0.3">
      <c r="A32985" s="2">
        <v>13.05514</v>
      </c>
      <c r="B32985" t="s">
        <v>53771</v>
      </c>
    </row>
    <row r="32986" spans="1:2" x14ac:dyDescent="0.3">
      <c r="A32986" s="2">
        <v>0.20726</v>
      </c>
      <c r="B32986" t="s">
        <v>53770</v>
      </c>
    </row>
    <row r="32987" spans="1:2" x14ac:dyDescent="0.3">
      <c r="A32987" s="2">
        <v>2.0441199999999999</v>
      </c>
      <c r="B32987" t="s">
        <v>53769</v>
      </c>
    </row>
    <row r="32988" spans="1:2" x14ac:dyDescent="0.3">
      <c r="A32988" s="2">
        <v>8.4208294490817295</v>
      </c>
      <c r="B32988" t="s">
        <v>53768</v>
      </c>
    </row>
    <row r="32989" spans="1:2" x14ac:dyDescent="0.3">
      <c r="A32989" s="2">
        <v>175.642728980188</v>
      </c>
      <c r="B32989" t="s">
        <v>53767</v>
      </c>
    </row>
    <row r="32990" spans="1:2" x14ac:dyDescent="0.3">
      <c r="A32990" s="2">
        <v>2.2613025922129402</v>
      </c>
      <c r="B32990" t="s">
        <v>53766</v>
      </c>
    </row>
    <row r="32991" spans="1:2" x14ac:dyDescent="0.3">
      <c r="A32991" s="2">
        <v>21.552710000000001</v>
      </c>
      <c r="B32991" t="s">
        <v>53765</v>
      </c>
    </row>
    <row r="32992" spans="1:2" x14ac:dyDescent="0.3">
      <c r="A32992" s="2">
        <v>7.1199999999999996E-3</v>
      </c>
      <c r="B32992" t="s">
        <v>53764</v>
      </c>
    </row>
    <row r="32993" spans="1:2" x14ac:dyDescent="0.3">
      <c r="A32993" s="2">
        <v>18.0561800559943</v>
      </c>
      <c r="B32993" t="s">
        <v>53763</v>
      </c>
    </row>
    <row r="32994" spans="1:2" x14ac:dyDescent="0.3">
      <c r="A32994" s="2">
        <v>6.8</v>
      </c>
      <c r="B32994" t="s">
        <v>53762</v>
      </c>
    </row>
    <row r="32995" spans="1:2" x14ac:dyDescent="0.3">
      <c r="A32995" s="2">
        <v>8.2769999999999996E-2</v>
      </c>
      <c r="B32995" t="s">
        <v>53761</v>
      </c>
    </row>
    <row r="32996" spans="1:2" x14ac:dyDescent="0.3">
      <c r="A32996" s="2">
        <v>1.4450545143684601</v>
      </c>
      <c r="B32996" t="s">
        <v>53760</v>
      </c>
    </row>
    <row r="32997" spans="1:2" x14ac:dyDescent="0.3">
      <c r="A32997" s="2">
        <v>2.0239199999999999</v>
      </c>
      <c r="B32997" t="s">
        <v>53759</v>
      </c>
    </row>
    <row r="32998" spans="1:2" x14ac:dyDescent="0.3">
      <c r="A32998" s="2">
        <v>8.3420278152448596E-2</v>
      </c>
      <c r="B32998" t="s">
        <v>53758</v>
      </c>
    </row>
    <row r="32999" spans="1:2" x14ac:dyDescent="0.3">
      <c r="A32999" s="2">
        <v>1.4936700000000001</v>
      </c>
      <c r="B32999" t="s">
        <v>53757</v>
      </c>
    </row>
    <row r="33000" spans="1:2" x14ac:dyDescent="0.3">
      <c r="A33000" s="2">
        <v>1.42655</v>
      </c>
      <c r="B33000" t="s">
        <v>53756</v>
      </c>
    </row>
    <row r="33001" spans="1:2" x14ac:dyDescent="0.3">
      <c r="A33001" s="2">
        <v>2.9487399999999999</v>
      </c>
      <c r="B33001" t="s">
        <v>53755</v>
      </c>
    </row>
    <row r="33002" spans="1:2" x14ac:dyDescent="0.3">
      <c r="A33002" s="2">
        <v>6.3970608695986204</v>
      </c>
      <c r="B33002" t="s">
        <v>53754</v>
      </c>
    </row>
    <row r="33003" spans="1:2" x14ac:dyDescent="0.3">
      <c r="A33003" s="2">
        <v>0.91271000000000002</v>
      </c>
      <c r="B33003" t="s">
        <v>53753</v>
      </c>
    </row>
    <row r="33004" spans="1:2" x14ac:dyDescent="0.3">
      <c r="A33004" s="2">
        <v>1.07534</v>
      </c>
      <c r="B33004" t="s">
        <v>53752</v>
      </c>
    </row>
    <row r="33005" spans="1:2" x14ac:dyDescent="0.3">
      <c r="A33005" s="2">
        <v>0.499329506040808</v>
      </c>
      <c r="B33005" t="s">
        <v>53751</v>
      </c>
    </row>
    <row r="33006" spans="1:2" x14ac:dyDescent="0.3">
      <c r="A33006" s="2">
        <v>3.4159286787232599</v>
      </c>
      <c r="B33006" t="s">
        <v>53750</v>
      </c>
    </row>
    <row r="33007" spans="1:2" x14ac:dyDescent="0.3">
      <c r="A33007" s="2">
        <v>4.0349898461022304</v>
      </c>
      <c r="B33007" t="s">
        <v>53749</v>
      </c>
    </row>
    <row r="33008" spans="1:2" x14ac:dyDescent="0.3">
      <c r="A33008" s="2">
        <v>0.28774157659153898</v>
      </c>
      <c r="B33008" t="s">
        <v>53748</v>
      </c>
    </row>
    <row r="33009" spans="1:2" x14ac:dyDescent="0.3">
      <c r="A33009" s="2">
        <v>6.5802604088330803</v>
      </c>
      <c r="B33009" t="s">
        <v>53747</v>
      </c>
    </row>
    <row r="33010" spans="1:2" x14ac:dyDescent="0.3">
      <c r="A33010" s="2">
        <v>0.62361999999999995</v>
      </c>
      <c r="B33010" t="s">
        <v>53746</v>
      </c>
    </row>
    <row r="33011" spans="1:2" x14ac:dyDescent="0.3">
      <c r="A33011" s="2">
        <v>5.5803524804660103E-2</v>
      </c>
      <c r="B33011" t="s">
        <v>53745</v>
      </c>
    </row>
    <row r="33012" spans="1:2" x14ac:dyDescent="0.3">
      <c r="A33012" s="2">
        <v>8.2654700000000005</v>
      </c>
      <c r="B33012" t="s">
        <v>53744</v>
      </c>
    </row>
    <row r="33013" spans="1:2" x14ac:dyDescent="0.3">
      <c r="A33013" s="2">
        <v>5.7482899999999999</v>
      </c>
      <c r="B33013" t="s">
        <v>53743</v>
      </c>
    </row>
    <row r="33014" spans="1:2" x14ac:dyDescent="0.3">
      <c r="A33014" s="2">
        <v>77.265789999999996</v>
      </c>
      <c r="B33014" t="s">
        <v>53742</v>
      </c>
    </row>
    <row r="33015" spans="1:2" x14ac:dyDescent="0.3">
      <c r="A33015" s="2">
        <v>8.0568774006930198E-4</v>
      </c>
      <c r="B33015" t="s">
        <v>53741</v>
      </c>
    </row>
    <row r="33016" spans="1:2" x14ac:dyDescent="0.3">
      <c r="A33016" s="2">
        <v>5.5245498118181802E-2</v>
      </c>
      <c r="B33016" t="s">
        <v>53740</v>
      </c>
    </row>
    <row r="33017" spans="1:2" x14ac:dyDescent="0.3">
      <c r="A33017" s="2">
        <v>7.8371899999999997</v>
      </c>
      <c r="B33017" t="s">
        <v>53739</v>
      </c>
    </row>
    <row r="33018" spans="1:2" x14ac:dyDescent="0.3">
      <c r="A33018" s="2">
        <v>0.66777278404010698</v>
      </c>
      <c r="B33018" t="s">
        <v>53738</v>
      </c>
    </row>
    <row r="33019" spans="1:2" x14ac:dyDescent="0.3">
      <c r="A33019" s="2">
        <v>10.6884</v>
      </c>
      <c r="B33019" t="s">
        <v>53737</v>
      </c>
    </row>
    <row r="33020" spans="1:2" x14ac:dyDescent="0.3">
      <c r="A33020" s="2">
        <v>4.8999999999999998E-3</v>
      </c>
      <c r="B33020" t="s">
        <v>53736</v>
      </c>
    </row>
    <row r="33021" spans="1:2" x14ac:dyDescent="0.3">
      <c r="A33021" s="2">
        <v>1.149E-2</v>
      </c>
      <c r="B33021" t="s">
        <v>53735</v>
      </c>
    </row>
    <row r="33022" spans="1:2" x14ac:dyDescent="0.3">
      <c r="A33022" s="2">
        <v>208.677738320987</v>
      </c>
      <c r="B33022" t="s">
        <v>53734</v>
      </c>
    </row>
    <row r="33023" spans="1:2" x14ac:dyDescent="0.3">
      <c r="A33023" s="2">
        <v>1.81918</v>
      </c>
      <c r="B33023" t="s">
        <v>53733</v>
      </c>
    </row>
    <row r="33024" spans="1:2" x14ac:dyDescent="0.3">
      <c r="A33024" s="2">
        <v>0.30418135970819499</v>
      </c>
      <c r="B33024" t="s">
        <v>53732</v>
      </c>
    </row>
    <row r="33025" spans="1:2" x14ac:dyDescent="0.3">
      <c r="A33025" s="2">
        <v>27.348600000000001</v>
      </c>
      <c r="B33025" t="s">
        <v>53731</v>
      </c>
    </row>
    <row r="33026" spans="1:2" x14ac:dyDescent="0.3">
      <c r="A33026" s="2">
        <v>20.497420000000002</v>
      </c>
      <c r="B33026" t="s">
        <v>53730</v>
      </c>
    </row>
    <row r="33027" spans="1:2" x14ac:dyDescent="0.3">
      <c r="A33027" s="2">
        <v>15.2767723741879</v>
      </c>
      <c r="B33027" t="s">
        <v>53729</v>
      </c>
    </row>
    <row r="33028" spans="1:2" x14ac:dyDescent="0.3">
      <c r="A33028" s="2">
        <v>1.99675</v>
      </c>
      <c r="B33028" t="s">
        <v>53728</v>
      </c>
    </row>
    <row r="33029" spans="1:2" x14ac:dyDescent="0.3">
      <c r="A33029" s="2">
        <v>5.9613199999999997</v>
      </c>
      <c r="B33029" t="s">
        <v>53727</v>
      </c>
    </row>
    <row r="33030" spans="1:2" x14ac:dyDescent="0.3">
      <c r="A33030" s="2">
        <v>4.50502</v>
      </c>
      <c r="B33030" t="s">
        <v>53726</v>
      </c>
    </row>
    <row r="33031" spans="1:2" x14ac:dyDescent="0.3">
      <c r="A33031" s="2">
        <v>2.6040000000000001E-2</v>
      </c>
      <c r="B33031" t="s">
        <v>53725</v>
      </c>
    </row>
    <row r="33032" spans="1:2" x14ac:dyDescent="0.3">
      <c r="A33032" s="2">
        <v>1.6817480520272501E-2</v>
      </c>
      <c r="B33032" t="s">
        <v>53724</v>
      </c>
    </row>
    <row r="33033" spans="1:2" x14ac:dyDescent="0.3">
      <c r="A33033" s="2">
        <v>1.6817480520272501E-2</v>
      </c>
      <c r="B33033" t="s">
        <v>53723</v>
      </c>
    </row>
    <row r="33034" spans="1:2" x14ac:dyDescent="0.3">
      <c r="A33034" s="2">
        <v>0.86357439776498002</v>
      </c>
      <c r="B33034" t="s">
        <v>2019</v>
      </c>
    </row>
    <row r="33035" spans="1:2" x14ac:dyDescent="0.3">
      <c r="A33035" s="2">
        <v>55.452189205272497</v>
      </c>
      <c r="B33035" t="s">
        <v>53722</v>
      </c>
    </row>
    <row r="33036" spans="1:2" x14ac:dyDescent="0.3">
      <c r="A33036" s="2">
        <v>0.96845896924749697</v>
      </c>
      <c r="B33036" t="s">
        <v>53721</v>
      </c>
    </row>
    <row r="33037" spans="1:2" x14ac:dyDescent="0.3">
      <c r="A33037" s="2">
        <v>0.628199053809265</v>
      </c>
      <c r="B33037" t="s">
        <v>53720</v>
      </c>
    </row>
    <row r="33038" spans="1:2" x14ac:dyDescent="0.3">
      <c r="A33038" s="2">
        <v>18.723696054539101</v>
      </c>
      <c r="B33038" t="s">
        <v>53719</v>
      </c>
    </row>
    <row r="33039" spans="1:2" x14ac:dyDescent="0.3">
      <c r="A33039" s="2">
        <v>26.181992633309399</v>
      </c>
      <c r="B33039" t="s">
        <v>53718</v>
      </c>
    </row>
    <row r="33040" spans="1:2" x14ac:dyDescent="0.3">
      <c r="A33040" s="2">
        <v>28.942419999999998</v>
      </c>
      <c r="B33040" t="s">
        <v>53717</v>
      </c>
    </row>
    <row r="33041" spans="1:2" x14ac:dyDescent="0.3">
      <c r="A33041" s="2">
        <v>0.45255000000000001</v>
      </c>
      <c r="B33041" t="s">
        <v>53716</v>
      </c>
    </row>
    <row r="33042" spans="1:2" x14ac:dyDescent="0.3">
      <c r="A33042" s="2">
        <v>32.198459999999997</v>
      </c>
      <c r="B33042" t="s">
        <v>53715</v>
      </c>
    </row>
    <row r="33043" spans="1:2" x14ac:dyDescent="0.3">
      <c r="A33043" s="2">
        <v>3.7611074600431098</v>
      </c>
      <c r="B33043" t="s">
        <v>53714</v>
      </c>
    </row>
    <row r="33044" spans="1:2" x14ac:dyDescent="0.3">
      <c r="A33044" s="2">
        <v>0.13038626689625901</v>
      </c>
      <c r="B33044" t="s">
        <v>53713</v>
      </c>
    </row>
    <row r="33045" spans="1:2" x14ac:dyDescent="0.3">
      <c r="A33045" s="2">
        <v>58.777451838524797</v>
      </c>
      <c r="B33045" t="s">
        <v>53712</v>
      </c>
    </row>
    <row r="33046" spans="1:2" x14ac:dyDescent="0.3">
      <c r="A33046" s="2">
        <v>8.94E-3</v>
      </c>
      <c r="B33046" t="s">
        <v>53711</v>
      </c>
    </row>
    <row r="33047" spans="1:2" x14ac:dyDescent="0.3">
      <c r="A33047" s="2">
        <v>7.9900000000000006E-3</v>
      </c>
      <c r="B33047" t="s">
        <v>53710</v>
      </c>
    </row>
    <row r="33048" spans="1:2" x14ac:dyDescent="0.3">
      <c r="A33048" s="2">
        <v>1.804E-2</v>
      </c>
      <c r="B33048" t="s">
        <v>53709</v>
      </c>
    </row>
    <row r="33049" spans="1:2" x14ac:dyDescent="0.3">
      <c r="A33049" s="2">
        <v>7.4949431364395901E-3</v>
      </c>
      <c r="B33049" t="s">
        <v>53708</v>
      </c>
    </row>
    <row r="33050" spans="1:2" x14ac:dyDescent="0.3">
      <c r="A33050" s="2">
        <v>1.04609</v>
      </c>
      <c r="B33050" t="s">
        <v>53707</v>
      </c>
    </row>
    <row r="33051" spans="1:2" x14ac:dyDescent="0.3">
      <c r="A33051" s="2">
        <v>3.5514299999999999</v>
      </c>
      <c r="B33051" t="s">
        <v>53706</v>
      </c>
    </row>
    <row r="33052" spans="1:2" x14ac:dyDescent="0.3">
      <c r="A33052" s="2">
        <v>2.54081</v>
      </c>
      <c r="B33052" t="s">
        <v>53705</v>
      </c>
    </row>
    <row r="33053" spans="1:2" x14ac:dyDescent="0.3">
      <c r="A33053" s="2">
        <v>0.219890823172432</v>
      </c>
      <c r="B33053" t="s">
        <v>53704</v>
      </c>
    </row>
    <row r="33054" spans="1:2" x14ac:dyDescent="0.3">
      <c r="A33054" s="2">
        <v>1.3148368843945499</v>
      </c>
      <c r="B33054" t="s">
        <v>53703</v>
      </c>
    </row>
    <row r="33055" spans="1:2" x14ac:dyDescent="0.3">
      <c r="A33055" s="2">
        <v>7.0040000000000005E-2</v>
      </c>
      <c r="B33055" t="s">
        <v>53702</v>
      </c>
    </row>
    <row r="33056" spans="1:2" x14ac:dyDescent="0.3">
      <c r="A33056" s="2">
        <v>2.1544599999999998</v>
      </c>
      <c r="B33056" t="s">
        <v>53701</v>
      </c>
    </row>
    <row r="33057" spans="1:2" x14ac:dyDescent="0.3">
      <c r="A33057" s="2">
        <v>3.13916</v>
      </c>
      <c r="B33057" t="s">
        <v>53700</v>
      </c>
    </row>
    <row r="33058" spans="1:2" x14ac:dyDescent="0.3">
      <c r="A33058" s="2">
        <v>0.18831051190086801</v>
      </c>
      <c r="B33058" t="s">
        <v>53699</v>
      </c>
    </row>
    <row r="33059" spans="1:2" x14ac:dyDescent="0.3">
      <c r="A33059" s="2">
        <v>0.33585550578971501</v>
      </c>
      <c r="B33059" t="s">
        <v>53698</v>
      </c>
    </row>
    <row r="33060" spans="1:2" x14ac:dyDescent="0.3">
      <c r="A33060" s="2">
        <v>1.1161147356324499E-2</v>
      </c>
      <c r="B33060" t="s">
        <v>53697</v>
      </c>
    </row>
    <row r="33061" spans="1:2" x14ac:dyDescent="0.3">
      <c r="A33061" s="2">
        <v>0.16374889841642201</v>
      </c>
      <c r="B33061" t="s">
        <v>53696</v>
      </c>
    </row>
    <row r="33062" spans="1:2" x14ac:dyDescent="0.3">
      <c r="A33062" s="2">
        <v>446.832101625083</v>
      </c>
      <c r="B33062" t="s">
        <v>53695</v>
      </c>
    </row>
    <row r="33063" spans="1:2" x14ac:dyDescent="0.3">
      <c r="A33063" s="2">
        <v>0.147499464312631</v>
      </c>
      <c r="B33063" t="s">
        <v>53694</v>
      </c>
    </row>
    <row r="33064" spans="1:2" x14ac:dyDescent="0.3">
      <c r="A33064" s="2">
        <v>4.3008707291386103E-2</v>
      </c>
      <c r="B33064" t="s">
        <v>53693</v>
      </c>
    </row>
    <row r="33065" spans="1:2" x14ac:dyDescent="0.3">
      <c r="A33065" s="2">
        <v>38.941830000000003</v>
      </c>
      <c r="B33065" t="s">
        <v>5818</v>
      </c>
    </row>
    <row r="33066" spans="1:2" x14ac:dyDescent="0.3">
      <c r="A33066" s="2">
        <v>0.30237634224490101</v>
      </c>
      <c r="B33066" t="s">
        <v>53692</v>
      </c>
    </row>
    <row r="33067" spans="1:2" x14ac:dyDescent="0.3">
      <c r="A33067" s="2">
        <v>0.120181897953362</v>
      </c>
      <c r="B33067" t="s">
        <v>53691</v>
      </c>
    </row>
    <row r="33068" spans="1:2" x14ac:dyDescent="0.3">
      <c r="A33068" s="2">
        <v>14.176410800249201</v>
      </c>
      <c r="B33068" t="s">
        <v>53690</v>
      </c>
    </row>
    <row r="33069" spans="1:2" x14ac:dyDescent="0.3">
      <c r="A33069" s="2">
        <v>0.22948539893443501</v>
      </c>
      <c r="B33069" t="s">
        <v>53689</v>
      </c>
    </row>
    <row r="33070" spans="1:2" x14ac:dyDescent="0.3">
      <c r="A33070" s="2">
        <v>2.52739656838365E-2</v>
      </c>
      <c r="B33070" t="s">
        <v>53688</v>
      </c>
    </row>
    <row r="33071" spans="1:2" x14ac:dyDescent="0.3">
      <c r="A33071" s="2">
        <v>7.5216897382774997E-2</v>
      </c>
      <c r="B33071" t="s">
        <v>53687</v>
      </c>
    </row>
    <row r="33072" spans="1:2" x14ac:dyDescent="0.3">
      <c r="A33072" s="2">
        <v>5.99299744720833E-2</v>
      </c>
      <c r="B33072" t="s">
        <v>53686</v>
      </c>
    </row>
    <row r="33073" spans="1:2" x14ac:dyDescent="0.3">
      <c r="A33073" s="2">
        <v>111.843753747344</v>
      </c>
      <c r="B33073" t="s">
        <v>53685</v>
      </c>
    </row>
    <row r="33074" spans="1:2" x14ac:dyDescent="0.3">
      <c r="A33074" s="2">
        <v>0.30574668257174098</v>
      </c>
      <c r="B33074" t="s">
        <v>53684</v>
      </c>
    </row>
    <row r="33075" spans="1:2" x14ac:dyDescent="0.3">
      <c r="A33075" s="2">
        <v>4.4172855547077797E-2</v>
      </c>
      <c r="B33075" t="s">
        <v>53683</v>
      </c>
    </row>
    <row r="33076" spans="1:2" x14ac:dyDescent="0.3">
      <c r="A33076" s="2">
        <v>2.43289</v>
      </c>
      <c r="B33076" t="s">
        <v>53682</v>
      </c>
    </row>
    <row r="33077" spans="1:2" x14ac:dyDescent="0.3">
      <c r="A33077" s="2">
        <v>11</v>
      </c>
      <c r="B33077" t="s">
        <v>1480</v>
      </c>
    </row>
    <row r="33078" spans="1:2" x14ac:dyDescent="0.3">
      <c r="A33078" s="2">
        <v>2.05837</v>
      </c>
      <c r="B33078" t="s">
        <v>53681</v>
      </c>
    </row>
    <row r="33079" spans="1:2" x14ac:dyDescent="0.3">
      <c r="A33079" s="2">
        <v>2.05837</v>
      </c>
      <c r="B33079" t="s">
        <v>53680</v>
      </c>
    </row>
    <row r="33080" spans="1:2" x14ac:dyDescent="0.3">
      <c r="A33080" s="2">
        <v>0.36114000000000002</v>
      </c>
      <c r="B33080" t="s">
        <v>53679</v>
      </c>
    </row>
    <row r="33081" spans="1:2" x14ac:dyDescent="0.3">
      <c r="A33081" s="2">
        <v>6.2231228508225902</v>
      </c>
      <c r="B33081" t="s">
        <v>53678</v>
      </c>
    </row>
    <row r="33082" spans="1:2" x14ac:dyDescent="0.3">
      <c r="A33082" s="2">
        <v>4.2397170029985496</v>
      </c>
      <c r="B33082" t="s">
        <v>53677</v>
      </c>
    </row>
    <row r="33083" spans="1:2" x14ac:dyDescent="0.3">
      <c r="A33083" s="2">
        <v>4.40489</v>
      </c>
      <c r="B33083" t="s">
        <v>53676</v>
      </c>
    </row>
    <row r="33084" spans="1:2" x14ac:dyDescent="0.3">
      <c r="A33084" s="2">
        <v>21.884360000000001</v>
      </c>
      <c r="B33084" t="s">
        <v>53675</v>
      </c>
    </row>
    <row r="33085" spans="1:2" x14ac:dyDescent="0.3">
      <c r="A33085" s="2">
        <v>89.5042843669153</v>
      </c>
      <c r="B33085" t="s">
        <v>53674</v>
      </c>
    </row>
    <row r="33086" spans="1:2" x14ac:dyDescent="0.3">
      <c r="A33086" s="2">
        <v>14.02707</v>
      </c>
      <c r="B33086" t="s">
        <v>53673</v>
      </c>
    </row>
    <row r="33087" spans="1:2" x14ac:dyDescent="0.3">
      <c r="A33087" s="2">
        <v>14.217650000000001</v>
      </c>
      <c r="B33087" t="s">
        <v>53672</v>
      </c>
    </row>
    <row r="33088" spans="1:2" x14ac:dyDescent="0.3">
      <c r="A33088" s="2">
        <v>5.1618989065652201</v>
      </c>
      <c r="B33088" t="s">
        <v>53671</v>
      </c>
    </row>
    <row r="33089" spans="1:2" x14ac:dyDescent="0.3">
      <c r="A33089" s="2">
        <v>3.8033985742001502</v>
      </c>
      <c r="B33089" t="s">
        <v>53670</v>
      </c>
    </row>
    <row r="33090" spans="1:2" x14ac:dyDescent="0.3">
      <c r="A33090" s="2">
        <v>10.958295190159699</v>
      </c>
      <c r="B33090" t="s">
        <v>53669</v>
      </c>
    </row>
    <row r="33091" spans="1:2" x14ac:dyDescent="0.3">
      <c r="A33091" s="2">
        <v>4.9239896529363301E-2</v>
      </c>
      <c r="B33091" t="s">
        <v>53668</v>
      </c>
    </row>
    <row r="33092" spans="1:2" x14ac:dyDescent="0.3">
      <c r="A33092" s="2">
        <v>2.5060341651603799E-2</v>
      </c>
      <c r="B33092" t="s">
        <v>53667</v>
      </c>
    </row>
    <row r="33093" spans="1:2" x14ac:dyDescent="0.3">
      <c r="A33093" s="2">
        <v>5.7084463048885599E-2</v>
      </c>
      <c r="B33093" t="s">
        <v>53666</v>
      </c>
    </row>
    <row r="33094" spans="1:2" x14ac:dyDescent="0.3">
      <c r="A33094" s="2">
        <v>2.14E-3</v>
      </c>
      <c r="B33094" t="s">
        <v>53665</v>
      </c>
    </row>
    <row r="33095" spans="1:2" x14ac:dyDescent="0.3">
      <c r="A33095" s="2">
        <v>2.1062639357516299E-2</v>
      </c>
      <c r="B33095" t="s">
        <v>53664</v>
      </c>
    </row>
    <row r="33096" spans="1:2" x14ac:dyDescent="0.3">
      <c r="A33096" s="2">
        <v>11.70534</v>
      </c>
      <c r="B33096" t="s">
        <v>53663</v>
      </c>
    </row>
    <row r="33097" spans="1:2" x14ac:dyDescent="0.3">
      <c r="A33097" s="2">
        <v>0.48852000000000001</v>
      </c>
      <c r="B33097" t="s">
        <v>53662</v>
      </c>
    </row>
    <row r="33098" spans="1:2" x14ac:dyDescent="0.3">
      <c r="A33098" s="2">
        <v>78.718594563933294</v>
      </c>
      <c r="B33098" t="s">
        <v>53661</v>
      </c>
    </row>
    <row r="33099" spans="1:2" x14ac:dyDescent="0.3">
      <c r="A33099" s="2">
        <v>31.429839999999999</v>
      </c>
      <c r="B33099" t="s">
        <v>53660</v>
      </c>
    </row>
    <row r="33100" spans="1:2" x14ac:dyDescent="0.3">
      <c r="A33100" s="2">
        <v>64.408385861638195</v>
      </c>
      <c r="B33100" t="s">
        <v>53659</v>
      </c>
    </row>
    <row r="33101" spans="1:2" x14ac:dyDescent="0.3">
      <c r="A33101" s="2">
        <v>60.455436779745398</v>
      </c>
      <c r="B33101" t="s">
        <v>53658</v>
      </c>
    </row>
    <row r="33102" spans="1:2" x14ac:dyDescent="0.3">
      <c r="A33102" s="2">
        <v>2.1853510221507602</v>
      </c>
      <c r="B33102" t="s">
        <v>53657</v>
      </c>
    </row>
    <row r="33103" spans="1:2" x14ac:dyDescent="0.3">
      <c r="A33103" s="2">
        <v>6.9880397884824497</v>
      </c>
      <c r="B33103" t="s">
        <v>53656</v>
      </c>
    </row>
    <row r="33104" spans="1:2" x14ac:dyDescent="0.3">
      <c r="A33104" s="2">
        <v>1.1668099999999999</v>
      </c>
      <c r="B33104" t="s">
        <v>53655</v>
      </c>
    </row>
    <row r="33105" spans="1:2" x14ac:dyDescent="0.3">
      <c r="A33105" s="2">
        <v>0.86539999999999995</v>
      </c>
      <c r="B33105" t="s">
        <v>53654</v>
      </c>
    </row>
    <row r="33106" spans="1:2" x14ac:dyDescent="0.3">
      <c r="A33106" s="2">
        <v>99.437391671607401</v>
      </c>
      <c r="B33106" t="s">
        <v>53653</v>
      </c>
    </row>
    <row r="33107" spans="1:2" x14ac:dyDescent="0.3">
      <c r="A33107" s="2">
        <v>9.8930000000000004E-2</v>
      </c>
      <c r="B33107" t="s">
        <v>53652</v>
      </c>
    </row>
    <row r="33108" spans="1:2" x14ac:dyDescent="0.3">
      <c r="A33108" s="2">
        <v>0.30163000000000001</v>
      </c>
      <c r="B33108" t="s">
        <v>53651</v>
      </c>
    </row>
    <row r="33109" spans="1:2" x14ac:dyDescent="0.3">
      <c r="A33109" s="2">
        <v>5.1999999999999998E-3</v>
      </c>
      <c r="B33109" t="s">
        <v>53650</v>
      </c>
    </row>
    <row r="33110" spans="1:2" x14ac:dyDescent="0.3">
      <c r="A33110" s="2">
        <v>14.82427</v>
      </c>
      <c r="B33110" t="s">
        <v>2348</v>
      </c>
    </row>
    <row r="33111" spans="1:2" x14ac:dyDescent="0.3">
      <c r="A33111" s="2">
        <v>1.1081990188320201</v>
      </c>
      <c r="B33111" t="s">
        <v>53649</v>
      </c>
    </row>
    <row r="33112" spans="1:2" x14ac:dyDescent="0.3">
      <c r="A33112" s="2">
        <v>19.34431</v>
      </c>
      <c r="B33112" t="s">
        <v>53648</v>
      </c>
    </row>
    <row r="33113" spans="1:2" x14ac:dyDescent="0.3">
      <c r="A33113" s="2">
        <v>0.19606000000000001</v>
      </c>
      <c r="B33113" t="s">
        <v>53647</v>
      </c>
    </row>
    <row r="33114" spans="1:2" x14ac:dyDescent="0.3">
      <c r="A33114" s="2">
        <v>1.6617342013983001</v>
      </c>
      <c r="B33114" t="s">
        <v>53646</v>
      </c>
    </row>
    <row r="33115" spans="1:2" x14ac:dyDescent="0.3">
      <c r="A33115" s="2">
        <v>3.8088301230397102E-2</v>
      </c>
      <c r="B33115" t="s">
        <v>53645</v>
      </c>
    </row>
    <row r="33116" spans="1:2" x14ac:dyDescent="0.3">
      <c r="A33116" s="2">
        <v>0.98654929378471001</v>
      </c>
      <c r="B33116" t="s">
        <v>53644</v>
      </c>
    </row>
    <row r="33117" spans="1:2" x14ac:dyDescent="0.3">
      <c r="A33117" s="2">
        <v>7.1977674777987E-2</v>
      </c>
      <c r="B33117" t="s">
        <v>53643</v>
      </c>
    </row>
    <row r="33118" spans="1:2" x14ac:dyDescent="0.3">
      <c r="A33118" s="2">
        <v>0.42064000000000001</v>
      </c>
      <c r="B33118" t="s">
        <v>53642</v>
      </c>
    </row>
    <row r="33119" spans="1:2" x14ac:dyDescent="0.3">
      <c r="A33119" s="2">
        <v>0.43081999999999998</v>
      </c>
      <c r="B33119" t="s">
        <v>53641</v>
      </c>
    </row>
    <row r="33120" spans="1:2" x14ac:dyDescent="0.3">
      <c r="A33120" s="2">
        <v>7.3699999999999998E-3</v>
      </c>
      <c r="B33120" t="s">
        <v>53640</v>
      </c>
    </row>
    <row r="33121" spans="1:2" x14ac:dyDescent="0.3">
      <c r="A33121" s="2">
        <v>1.51092796040066</v>
      </c>
      <c r="B33121" t="s">
        <v>53639</v>
      </c>
    </row>
    <row r="33122" spans="1:2" x14ac:dyDescent="0.3">
      <c r="A33122" s="2">
        <v>2.1360000000000001E-2</v>
      </c>
      <c r="B33122" t="s">
        <v>53638</v>
      </c>
    </row>
    <row r="33123" spans="1:2" x14ac:dyDescent="0.3">
      <c r="A33123" s="2">
        <v>26.861750000000001</v>
      </c>
      <c r="B33123" t="s">
        <v>53637</v>
      </c>
    </row>
    <row r="33124" spans="1:2" x14ac:dyDescent="0.3">
      <c r="A33124" s="2">
        <v>46.740879999999997</v>
      </c>
      <c r="B33124" t="s">
        <v>53636</v>
      </c>
    </row>
    <row r="33125" spans="1:2" x14ac:dyDescent="0.3">
      <c r="A33125" s="2">
        <v>10.598524688387799</v>
      </c>
      <c r="B33125" t="s">
        <v>53635</v>
      </c>
    </row>
    <row r="33126" spans="1:2" x14ac:dyDescent="0.3">
      <c r="A33126" s="2">
        <v>4.1963844515089903</v>
      </c>
      <c r="B33126" t="s">
        <v>53634</v>
      </c>
    </row>
    <row r="33127" spans="1:2" x14ac:dyDescent="0.3">
      <c r="A33127" s="2">
        <v>9.0701499999999999</v>
      </c>
      <c r="B33127" t="s">
        <v>53633</v>
      </c>
    </row>
    <row r="33128" spans="1:2" x14ac:dyDescent="0.3">
      <c r="A33128" s="2">
        <v>27.150928100679199</v>
      </c>
      <c r="B33128" t="s">
        <v>53632</v>
      </c>
    </row>
    <row r="33129" spans="1:2" x14ac:dyDescent="0.3">
      <c r="A33129" s="2">
        <v>0.55062476722047105</v>
      </c>
      <c r="B33129" t="s">
        <v>53631</v>
      </c>
    </row>
    <row r="33130" spans="1:2" x14ac:dyDescent="0.3">
      <c r="A33130" s="2">
        <v>10.366390000000001</v>
      </c>
      <c r="B33130" t="s">
        <v>53630</v>
      </c>
    </row>
    <row r="33131" spans="1:2" x14ac:dyDescent="0.3">
      <c r="A33131" s="2">
        <v>0.43891000000000002</v>
      </c>
      <c r="B33131" t="s">
        <v>53629</v>
      </c>
    </row>
    <row r="33132" spans="1:2" x14ac:dyDescent="0.3">
      <c r="A33132" s="2">
        <v>10.27435</v>
      </c>
      <c r="B33132" t="s">
        <v>53628</v>
      </c>
    </row>
    <row r="33133" spans="1:2" x14ac:dyDescent="0.3">
      <c r="A33133" s="2">
        <v>5.1567699999999999</v>
      </c>
      <c r="B33133" t="s">
        <v>53627</v>
      </c>
    </row>
    <row r="33134" spans="1:2" x14ac:dyDescent="0.3">
      <c r="A33134" s="2">
        <v>1.4559184587690801</v>
      </c>
      <c r="B33134" t="s">
        <v>53626</v>
      </c>
    </row>
    <row r="33135" spans="1:2" x14ac:dyDescent="0.3">
      <c r="A33135" s="2">
        <v>15.14106</v>
      </c>
      <c r="B33135" t="s">
        <v>53625</v>
      </c>
    </row>
    <row r="33136" spans="1:2" x14ac:dyDescent="0.3">
      <c r="A33136" s="2">
        <v>0.28993024253439298</v>
      </c>
      <c r="B33136" t="s">
        <v>53624</v>
      </c>
    </row>
    <row r="33137" spans="1:2" x14ac:dyDescent="0.3">
      <c r="A33137" s="2">
        <v>14.683013059540199</v>
      </c>
      <c r="B33137" t="s">
        <v>53623</v>
      </c>
    </row>
    <row r="33138" spans="1:2" x14ac:dyDescent="0.3">
      <c r="A33138" s="2">
        <v>0.189475168266514</v>
      </c>
      <c r="B33138" t="s">
        <v>53622</v>
      </c>
    </row>
    <row r="33139" spans="1:2" x14ac:dyDescent="0.3">
      <c r="A33139" s="2">
        <v>1.4196977716991701</v>
      </c>
      <c r="B33139" t="s">
        <v>53621</v>
      </c>
    </row>
    <row r="33140" spans="1:2" x14ac:dyDescent="0.3">
      <c r="A33140" s="2">
        <v>0.11416950545308401</v>
      </c>
      <c r="B33140" t="s">
        <v>53620</v>
      </c>
    </row>
    <row r="33141" spans="1:2" x14ac:dyDescent="0.3">
      <c r="A33141" s="2">
        <v>66.344630996895901</v>
      </c>
      <c r="B33141" t="s">
        <v>53619</v>
      </c>
    </row>
    <row r="33142" spans="1:2" x14ac:dyDescent="0.3">
      <c r="A33142" s="2">
        <v>86.6394992789171</v>
      </c>
      <c r="B33142" t="s">
        <v>53618</v>
      </c>
    </row>
    <row r="33143" spans="1:2" x14ac:dyDescent="0.3">
      <c r="A33143" s="2">
        <v>1.05803</v>
      </c>
      <c r="B33143" t="s">
        <v>53617</v>
      </c>
    </row>
    <row r="33144" spans="1:2" x14ac:dyDescent="0.3">
      <c r="A33144" s="2">
        <v>2.1068762751514101E-3</v>
      </c>
      <c r="B33144" t="s">
        <v>53616</v>
      </c>
    </row>
    <row r="33145" spans="1:2" x14ac:dyDescent="0.3">
      <c r="A33145" s="2">
        <v>3.53748112314227E-2</v>
      </c>
      <c r="B33145" t="s">
        <v>53615</v>
      </c>
    </row>
    <row r="33146" spans="1:2" x14ac:dyDescent="0.3">
      <c r="A33146" s="2">
        <v>7.2359697474193199E-4</v>
      </c>
      <c r="B33146" t="s">
        <v>53614</v>
      </c>
    </row>
    <row r="33147" spans="1:2" x14ac:dyDescent="0.3">
      <c r="A33147" s="2">
        <v>8.50500276173521E-2</v>
      </c>
      <c r="B33147" t="s">
        <v>53613</v>
      </c>
    </row>
    <row r="33148" spans="1:2" x14ac:dyDescent="0.3">
      <c r="A33148" s="2">
        <v>0.40916419667707399</v>
      </c>
      <c r="B33148" t="s">
        <v>53612</v>
      </c>
    </row>
    <row r="33149" spans="1:2" x14ac:dyDescent="0.3">
      <c r="A33149" s="2">
        <v>15.9112902603732</v>
      </c>
      <c r="B33149" t="s">
        <v>53611</v>
      </c>
    </row>
    <row r="33150" spans="1:2" x14ac:dyDescent="0.3">
      <c r="A33150" s="2">
        <v>2.9690267646841999E-2</v>
      </c>
      <c r="B33150" t="s">
        <v>53610</v>
      </c>
    </row>
    <row r="33151" spans="1:2" x14ac:dyDescent="0.3">
      <c r="A33151" s="2">
        <v>349.19915478892699</v>
      </c>
      <c r="B33151" t="s">
        <v>53609</v>
      </c>
    </row>
    <row r="33152" spans="1:2" x14ac:dyDescent="0.3">
      <c r="A33152" s="2">
        <v>0.253289914293023</v>
      </c>
      <c r="B33152" t="s">
        <v>53608</v>
      </c>
    </row>
    <row r="33153" spans="1:2" x14ac:dyDescent="0.3">
      <c r="A33153" s="2">
        <v>0.44744</v>
      </c>
      <c r="B33153" t="s">
        <v>53607</v>
      </c>
    </row>
    <row r="33154" spans="1:2" x14ac:dyDescent="0.3">
      <c r="A33154" s="2">
        <v>9.2758409347483403E-2</v>
      </c>
      <c r="B33154" t="s">
        <v>53606</v>
      </c>
    </row>
    <row r="33155" spans="1:2" x14ac:dyDescent="0.3">
      <c r="A33155" s="2">
        <v>0.165830257331125</v>
      </c>
      <c r="B33155" t="s">
        <v>53605</v>
      </c>
    </row>
    <row r="33156" spans="1:2" x14ac:dyDescent="0.3">
      <c r="A33156" s="2">
        <v>12.38199</v>
      </c>
      <c r="B33156" t="s">
        <v>53604</v>
      </c>
    </row>
    <row r="33157" spans="1:2" x14ac:dyDescent="0.3">
      <c r="A33157" s="2">
        <v>21.8234088853334</v>
      </c>
      <c r="B33157" t="s">
        <v>53603</v>
      </c>
    </row>
    <row r="33158" spans="1:2" x14ac:dyDescent="0.3">
      <c r="A33158" s="2">
        <v>5.7431231310834496</v>
      </c>
      <c r="B33158" t="s">
        <v>53602</v>
      </c>
    </row>
    <row r="33159" spans="1:2" x14ac:dyDescent="0.3">
      <c r="A33159" s="2">
        <v>703.34281104576303</v>
      </c>
      <c r="B33159" t="s">
        <v>53601</v>
      </c>
    </row>
    <row r="33160" spans="1:2" x14ac:dyDescent="0.3">
      <c r="A33160" s="2">
        <v>2.22892646664558E-2</v>
      </c>
      <c r="B33160" t="s">
        <v>53600</v>
      </c>
    </row>
    <row r="33161" spans="1:2" x14ac:dyDescent="0.3">
      <c r="A33161" s="2">
        <v>0.15530390669840199</v>
      </c>
      <c r="B33161" t="s">
        <v>53599</v>
      </c>
    </row>
    <row r="33162" spans="1:2" x14ac:dyDescent="0.3">
      <c r="A33162" s="2">
        <v>3.5380000000000002E-2</v>
      </c>
      <c r="B33162" t="s">
        <v>53598</v>
      </c>
    </row>
    <row r="33163" spans="1:2" x14ac:dyDescent="0.3">
      <c r="A33163" s="2">
        <v>1.0054422523267499E-2</v>
      </c>
      <c r="B33163" t="s">
        <v>53597</v>
      </c>
    </row>
    <row r="33164" spans="1:2" x14ac:dyDescent="0.3">
      <c r="A33164" s="2">
        <v>1.0860710573934E-2</v>
      </c>
      <c r="B33164" t="s">
        <v>53596</v>
      </c>
    </row>
    <row r="33165" spans="1:2" x14ac:dyDescent="0.3">
      <c r="A33165" s="2">
        <v>6.0313242311473897E-3</v>
      </c>
      <c r="B33165" t="s">
        <v>53595</v>
      </c>
    </row>
    <row r="33166" spans="1:2" x14ac:dyDescent="0.3">
      <c r="A33166" s="2">
        <v>9.7809801008792493E-3</v>
      </c>
      <c r="B33166" t="s">
        <v>53594</v>
      </c>
    </row>
    <row r="33167" spans="1:2" x14ac:dyDescent="0.3">
      <c r="A33167" s="2">
        <v>1.0347619929330899E-2</v>
      </c>
      <c r="B33167" t="s">
        <v>53593</v>
      </c>
    </row>
    <row r="33168" spans="1:2" x14ac:dyDescent="0.3">
      <c r="A33168" s="2">
        <v>4.1893025948402801E-3</v>
      </c>
      <c r="B33168" t="s">
        <v>53592</v>
      </c>
    </row>
    <row r="33169" spans="1:2" x14ac:dyDescent="0.3">
      <c r="A33169" s="2">
        <v>0.21165</v>
      </c>
      <c r="B33169" t="s">
        <v>53591</v>
      </c>
    </row>
    <row r="33170" spans="1:2" x14ac:dyDescent="0.3">
      <c r="A33170" s="2">
        <v>6.0899999999999999E-3</v>
      </c>
      <c r="B33170" t="s">
        <v>53590</v>
      </c>
    </row>
    <row r="33171" spans="1:2" x14ac:dyDescent="0.3">
      <c r="A33171" s="2">
        <v>2.2877955400767199E-2</v>
      </c>
      <c r="B33171" t="s">
        <v>53589</v>
      </c>
    </row>
    <row r="33172" spans="1:2" x14ac:dyDescent="0.3">
      <c r="A33172" s="2">
        <v>3.9328770363701498E-2</v>
      </c>
      <c r="B33172" t="s">
        <v>53588</v>
      </c>
    </row>
    <row r="33173" spans="1:2" x14ac:dyDescent="0.3">
      <c r="A33173" s="2">
        <v>5.3456066208069E-3</v>
      </c>
      <c r="B33173" t="s">
        <v>53587</v>
      </c>
    </row>
    <row r="33174" spans="1:2" x14ac:dyDescent="0.3">
      <c r="A33174" s="2">
        <v>27.534797368110901</v>
      </c>
      <c r="B33174" t="s">
        <v>53586</v>
      </c>
    </row>
    <row r="33175" spans="1:2" x14ac:dyDescent="0.3">
      <c r="A33175" s="2">
        <v>0.12857154045265001</v>
      </c>
      <c r="B33175" t="s">
        <v>53585</v>
      </c>
    </row>
    <row r="33176" spans="1:2" x14ac:dyDescent="0.3">
      <c r="A33176" s="2">
        <v>2.4479999999999998E-2</v>
      </c>
      <c r="B33176" t="s">
        <v>53584</v>
      </c>
    </row>
    <row r="33177" spans="1:2" x14ac:dyDescent="0.3">
      <c r="A33177" s="2">
        <v>1.8019390439374401</v>
      </c>
      <c r="B33177" t="s">
        <v>53583</v>
      </c>
    </row>
    <row r="33178" spans="1:2" x14ac:dyDescent="0.3">
      <c r="A33178" s="2">
        <v>8.5100000000000002E-3</v>
      </c>
      <c r="B33178" t="s">
        <v>53582</v>
      </c>
    </row>
    <row r="33179" spans="1:2" x14ac:dyDescent="0.3">
      <c r="A33179" s="2">
        <v>0.45456550690777298</v>
      </c>
      <c r="B33179" t="s">
        <v>53581</v>
      </c>
    </row>
    <row r="33180" spans="1:2" x14ac:dyDescent="0.3">
      <c r="A33180" s="2">
        <v>0.22843848217158899</v>
      </c>
      <c r="B33180" t="s">
        <v>53580</v>
      </c>
    </row>
    <row r="33181" spans="1:2" x14ac:dyDescent="0.3">
      <c r="A33181" s="2">
        <v>11.956424966393399</v>
      </c>
      <c r="B33181" t="s">
        <v>53579</v>
      </c>
    </row>
    <row r="33182" spans="1:2" x14ac:dyDescent="0.3">
      <c r="A33182" s="2">
        <v>2.6259589237947001</v>
      </c>
      <c r="B33182" t="s">
        <v>53578</v>
      </c>
    </row>
    <row r="33183" spans="1:2" x14ac:dyDescent="0.3">
      <c r="A33183" s="2">
        <v>5.8618289083862498</v>
      </c>
      <c r="B33183" t="s">
        <v>53577</v>
      </c>
    </row>
    <row r="33184" spans="1:2" x14ac:dyDescent="0.3">
      <c r="A33184" s="2">
        <v>158.5461</v>
      </c>
      <c r="B33184" t="s">
        <v>53576</v>
      </c>
    </row>
    <row r="33185" spans="1:2" x14ac:dyDescent="0.3">
      <c r="A33185" s="2">
        <v>51.510640000000002</v>
      </c>
      <c r="B33185" t="s">
        <v>53575</v>
      </c>
    </row>
    <row r="33186" spans="1:2" x14ac:dyDescent="0.3">
      <c r="A33186" s="2">
        <v>1.23898</v>
      </c>
      <c r="B33186" t="s">
        <v>53574</v>
      </c>
    </row>
    <row r="33187" spans="1:2" x14ac:dyDescent="0.3">
      <c r="A33187" s="2">
        <v>33.083419999999997</v>
      </c>
      <c r="B33187" t="s">
        <v>53573</v>
      </c>
    </row>
    <row r="33188" spans="1:2" x14ac:dyDescent="0.3">
      <c r="A33188" s="2">
        <v>30.289175658141001</v>
      </c>
      <c r="B33188" t="s">
        <v>53572</v>
      </c>
    </row>
    <row r="33189" spans="1:2" x14ac:dyDescent="0.3">
      <c r="A33189" s="2">
        <v>18.104532252867902</v>
      </c>
      <c r="B33189" t="s">
        <v>53571</v>
      </c>
    </row>
    <row r="33190" spans="1:2" x14ac:dyDescent="0.3">
      <c r="A33190" s="2">
        <v>0.96739029880260297</v>
      </c>
      <c r="B33190" t="s">
        <v>53570</v>
      </c>
    </row>
    <row r="33191" spans="1:2" x14ac:dyDescent="0.3">
      <c r="A33191" s="2">
        <v>0.24715995078375599</v>
      </c>
      <c r="B33191" t="s">
        <v>53569</v>
      </c>
    </row>
    <row r="33192" spans="1:2" x14ac:dyDescent="0.3">
      <c r="A33192" s="2">
        <v>3.9071146897686</v>
      </c>
      <c r="B33192" t="s">
        <v>53568</v>
      </c>
    </row>
    <row r="33193" spans="1:2" x14ac:dyDescent="0.3">
      <c r="A33193" s="2">
        <v>0.49202000000000001</v>
      </c>
      <c r="B33193" t="s">
        <v>53567</v>
      </c>
    </row>
    <row r="33194" spans="1:2" x14ac:dyDescent="0.3">
      <c r="A33194" s="2">
        <v>2.4E-2</v>
      </c>
      <c r="B33194" t="s">
        <v>53566</v>
      </c>
    </row>
    <row r="33195" spans="1:2" x14ac:dyDescent="0.3">
      <c r="A33195" s="2">
        <v>3.6216823879722998E-2</v>
      </c>
      <c r="B33195" t="s">
        <v>53565</v>
      </c>
    </row>
    <row r="33196" spans="1:2" x14ac:dyDescent="0.3">
      <c r="A33196" s="2">
        <v>2.1135000000000002</v>
      </c>
      <c r="B33196" t="s">
        <v>53564</v>
      </c>
    </row>
    <row r="33197" spans="1:2" x14ac:dyDescent="0.3">
      <c r="A33197" s="2">
        <v>2.3351099999999998</v>
      </c>
      <c r="B33197" t="s">
        <v>53563</v>
      </c>
    </row>
    <row r="33198" spans="1:2" x14ac:dyDescent="0.3">
      <c r="A33198" s="2">
        <v>7.3271625400694207E-2</v>
      </c>
      <c r="B33198" t="s">
        <v>53562</v>
      </c>
    </row>
    <row r="33199" spans="1:2" x14ac:dyDescent="0.3">
      <c r="A33199" s="2">
        <v>2.46154444413441E-2</v>
      </c>
      <c r="B33199" t="s">
        <v>53561</v>
      </c>
    </row>
    <row r="33200" spans="1:2" x14ac:dyDescent="0.3">
      <c r="A33200" s="2">
        <v>5.0747530781359096E-3</v>
      </c>
      <c r="B33200" t="s">
        <v>53560</v>
      </c>
    </row>
    <row r="33201" spans="1:2" x14ac:dyDescent="0.3">
      <c r="A33201" s="2">
        <v>1.30488742879942E-2</v>
      </c>
      <c r="B33201" t="s">
        <v>53559</v>
      </c>
    </row>
    <row r="33202" spans="1:2" x14ac:dyDescent="0.3">
      <c r="A33202" s="2">
        <v>3.3E-4</v>
      </c>
      <c r="B33202" t="s">
        <v>53558</v>
      </c>
    </row>
    <row r="33203" spans="1:2" x14ac:dyDescent="0.3">
      <c r="A33203" s="2">
        <v>2.3800000000000002E-2</v>
      </c>
      <c r="B33203" t="s">
        <v>53557</v>
      </c>
    </row>
    <row r="33204" spans="1:2" x14ac:dyDescent="0.3">
      <c r="A33204" s="2">
        <v>2.3599999999999999E-2</v>
      </c>
      <c r="B33204" t="s">
        <v>53556</v>
      </c>
    </row>
    <row r="33205" spans="1:2" x14ac:dyDescent="0.3">
      <c r="A33205" s="2">
        <v>2.9758179922191302E-3</v>
      </c>
      <c r="B33205" t="s">
        <v>53555</v>
      </c>
    </row>
    <row r="33206" spans="1:2" x14ac:dyDescent="0.3">
      <c r="A33206" s="2">
        <v>9.0298700069742499E-3</v>
      </c>
      <c r="B33206" t="s">
        <v>53554</v>
      </c>
    </row>
    <row r="33207" spans="1:2" x14ac:dyDescent="0.3">
      <c r="A33207" s="2">
        <v>2.02128</v>
      </c>
      <c r="B33207" t="s">
        <v>53553</v>
      </c>
    </row>
    <row r="33208" spans="1:2" x14ac:dyDescent="0.3">
      <c r="A33208" s="2">
        <v>4.1239999999999999E-2</v>
      </c>
      <c r="B33208" t="s">
        <v>53552</v>
      </c>
    </row>
    <row r="33209" spans="1:2" x14ac:dyDescent="0.3">
      <c r="A33209" s="2">
        <v>0.54301999999999995</v>
      </c>
      <c r="B33209" t="s">
        <v>53551</v>
      </c>
    </row>
    <row r="33210" spans="1:2" x14ac:dyDescent="0.3">
      <c r="A33210" s="2">
        <v>6.4000000000000001E-2</v>
      </c>
      <c r="B33210" t="s">
        <v>53550</v>
      </c>
    </row>
    <row r="33211" spans="1:2" x14ac:dyDescent="0.3">
      <c r="A33211" s="2">
        <v>2.9176600000000001</v>
      </c>
      <c r="B33211" t="s">
        <v>2513</v>
      </c>
    </row>
    <row r="33212" spans="1:2" x14ac:dyDescent="0.3">
      <c r="A33212" s="2">
        <v>17.436409999999999</v>
      </c>
      <c r="B33212" t="s">
        <v>53549</v>
      </c>
    </row>
    <row r="33213" spans="1:2" x14ac:dyDescent="0.3">
      <c r="A33213" s="2">
        <v>0.44479000000000002</v>
      </c>
      <c r="B33213" t="s">
        <v>53548</v>
      </c>
    </row>
    <row r="33214" spans="1:2" x14ac:dyDescent="0.3">
      <c r="A33214" s="2">
        <v>1.6290789490595401</v>
      </c>
      <c r="B33214" t="s">
        <v>53547</v>
      </c>
    </row>
    <row r="33215" spans="1:2" x14ac:dyDescent="0.3">
      <c r="A33215" s="2">
        <v>3.7611401801757398</v>
      </c>
      <c r="B33215" t="s">
        <v>53546</v>
      </c>
    </row>
    <row r="33216" spans="1:2" x14ac:dyDescent="0.3">
      <c r="A33216" s="2">
        <v>3.2378</v>
      </c>
      <c r="B33216" t="s">
        <v>53545</v>
      </c>
    </row>
    <row r="33217" spans="1:2" x14ac:dyDescent="0.3">
      <c r="A33217" s="2">
        <v>1.8007299999999999</v>
      </c>
      <c r="B33217" t="s">
        <v>53544</v>
      </c>
    </row>
    <row r="33218" spans="1:2" x14ac:dyDescent="0.3">
      <c r="A33218" s="2">
        <v>5.4830829234928803E-2</v>
      </c>
      <c r="B33218" t="s">
        <v>53543</v>
      </c>
    </row>
    <row r="33219" spans="1:2" x14ac:dyDescent="0.3">
      <c r="A33219" s="2">
        <v>9.7599999999999996E-3</v>
      </c>
      <c r="B33219" t="s">
        <v>53542</v>
      </c>
    </row>
    <row r="33220" spans="1:2" x14ac:dyDescent="0.3">
      <c r="A33220" s="2">
        <v>0.85667000000000004</v>
      </c>
      <c r="B33220" t="s">
        <v>53541</v>
      </c>
    </row>
    <row r="33221" spans="1:2" x14ac:dyDescent="0.3">
      <c r="A33221" s="2">
        <v>5.595E-2</v>
      </c>
      <c r="B33221" t="s">
        <v>53540</v>
      </c>
    </row>
    <row r="33222" spans="1:2" x14ac:dyDescent="0.3">
      <c r="A33222" s="2">
        <v>0.20424</v>
      </c>
      <c r="B33222" t="s">
        <v>53539</v>
      </c>
    </row>
    <row r="33223" spans="1:2" x14ac:dyDescent="0.3">
      <c r="A33223" s="2">
        <v>2.9180947782849</v>
      </c>
      <c r="B33223" t="s">
        <v>53538</v>
      </c>
    </row>
    <row r="33224" spans="1:2" x14ac:dyDescent="0.3">
      <c r="A33224" s="2">
        <v>0.16486189099977999</v>
      </c>
      <c r="B33224" t="s">
        <v>53537</v>
      </c>
    </row>
    <row r="33225" spans="1:2" x14ac:dyDescent="0.3">
      <c r="A33225" s="2">
        <v>1.1165164673220099E-2</v>
      </c>
      <c r="B33225" t="s">
        <v>53536</v>
      </c>
    </row>
    <row r="33226" spans="1:2" x14ac:dyDescent="0.3">
      <c r="A33226" s="2">
        <v>0.32624999999999998</v>
      </c>
      <c r="B33226" t="s">
        <v>53535</v>
      </c>
    </row>
    <row r="33227" spans="1:2" x14ac:dyDescent="0.3">
      <c r="A33227" s="2">
        <v>17.439810000000001</v>
      </c>
      <c r="B33227" t="s">
        <v>53534</v>
      </c>
    </row>
    <row r="33228" spans="1:2" x14ac:dyDescent="0.3">
      <c r="A33228" s="2">
        <v>12.2781103001484</v>
      </c>
      <c r="B33228" t="s">
        <v>53533</v>
      </c>
    </row>
    <row r="33229" spans="1:2" x14ac:dyDescent="0.3">
      <c r="A33229" s="2">
        <v>3.24995621739484</v>
      </c>
      <c r="B33229" t="s">
        <v>53532</v>
      </c>
    </row>
    <row r="33230" spans="1:2" x14ac:dyDescent="0.3">
      <c r="A33230" s="2">
        <v>2.8039334976981101</v>
      </c>
      <c r="B33230" t="s">
        <v>53531</v>
      </c>
    </row>
    <row r="33231" spans="1:2" x14ac:dyDescent="0.3">
      <c r="A33231" s="2">
        <v>5.8830242419100801E-2</v>
      </c>
      <c r="B33231" t="s">
        <v>53530</v>
      </c>
    </row>
    <row r="33232" spans="1:2" x14ac:dyDescent="0.3">
      <c r="A33232" s="2">
        <v>3.6892289350238601</v>
      </c>
      <c r="B33232" t="s">
        <v>53529</v>
      </c>
    </row>
    <row r="33233" spans="1:2" x14ac:dyDescent="0.3">
      <c r="A33233" s="2">
        <v>79.760829999999999</v>
      </c>
      <c r="B33233" t="s">
        <v>53528</v>
      </c>
    </row>
    <row r="33234" spans="1:2" x14ac:dyDescent="0.3">
      <c r="A33234" s="2">
        <v>4.7336395654289298E-3</v>
      </c>
      <c r="B33234" t="s">
        <v>53527</v>
      </c>
    </row>
    <row r="33235" spans="1:2" x14ac:dyDescent="0.3">
      <c r="A33235" s="2">
        <v>0.97321000000000002</v>
      </c>
      <c r="B33235" t="s">
        <v>53526</v>
      </c>
    </row>
    <row r="33236" spans="1:2" x14ac:dyDescent="0.3">
      <c r="A33236" s="2">
        <v>66.512984735215497</v>
      </c>
      <c r="B33236" t="s">
        <v>53525</v>
      </c>
    </row>
    <row r="33237" spans="1:2" x14ac:dyDescent="0.3">
      <c r="A33237" s="2">
        <v>8.9275900000000004</v>
      </c>
      <c r="B33237" t="s">
        <v>53524</v>
      </c>
    </row>
    <row r="33238" spans="1:2" x14ac:dyDescent="0.3">
      <c r="A33238" s="2">
        <v>3.4223496161009399E-2</v>
      </c>
      <c r="B33238" t="s">
        <v>53523</v>
      </c>
    </row>
    <row r="33239" spans="1:2" x14ac:dyDescent="0.3">
      <c r="A33239" s="2">
        <v>31.131481833519398</v>
      </c>
      <c r="B33239" t="s">
        <v>53522</v>
      </c>
    </row>
    <row r="33240" spans="1:2" x14ac:dyDescent="0.3">
      <c r="A33240" s="2">
        <v>14.23882</v>
      </c>
      <c r="B33240" t="s">
        <v>53521</v>
      </c>
    </row>
    <row r="33241" spans="1:2" x14ac:dyDescent="0.3">
      <c r="A33241" s="2">
        <v>2.3488699999999998</v>
      </c>
      <c r="B33241" t="s">
        <v>53520</v>
      </c>
    </row>
    <row r="33242" spans="1:2" x14ac:dyDescent="0.3">
      <c r="A33242" s="2">
        <v>46.645115578307397</v>
      </c>
      <c r="B33242" t="s">
        <v>53519</v>
      </c>
    </row>
    <row r="33243" spans="1:2" x14ac:dyDescent="0.3">
      <c r="A33243" s="2">
        <v>0.55260528823966604</v>
      </c>
      <c r="B33243" t="s">
        <v>53518</v>
      </c>
    </row>
    <row r="33244" spans="1:2" x14ac:dyDescent="0.3">
      <c r="A33244" s="2">
        <v>3.92800712027447</v>
      </c>
      <c r="B33244" t="s">
        <v>53517</v>
      </c>
    </row>
    <row r="33245" spans="1:2" x14ac:dyDescent="0.3">
      <c r="A33245" s="2">
        <v>0.319758038030931</v>
      </c>
      <c r="B33245" t="s">
        <v>53516</v>
      </c>
    </row>
    <row r="33246" spans="1:2" x14ac:dyDescent="0.3">
      <c r="A33246" s="2">
        <v>72.616339999999994</v>
      </c>
      <c r="B33246" t="s">
        <v>53515</v>
      </c>
    </row>
    <row r="33247" spans="1:2" x14ac:dyDescent="0.3">
      <c r="A33247" s="2">
        <v>852.201788041643</v>
      </c>
      <c r="B33247" t="s">
        <v>53514</v>
      </c>
    </row>
    <row r="33248" spans="1:2" x14ac:dyDescent="0.3">
      <c r="A33248" s="2">
        <v>2.2499999999999998E-3</v>
      </c>
      <c r="B33248" t="s">
        <v>53513</v>
      </c>
    </row>
    <row r="33249" spans="1:2" x14ac:dyDescent="0.3">
      <c r="A33249" s="2">
        <v>367.02699000000001</v>
      </c>
      <c r="B33249" t="s">
        <v>53512</v>
      </c>
    </row>
    <row r="33250" spans="1:2" x14ac:dyDescent="0.3">
      <c r="A33250" s="2">
        <v>0.11881</v>
      </c>
      <c r="B33250" t="s">
        <v>53511</v>
      </c>
    </row>
    <row r="33251" spans="1:2" x14ac:dyDescent="0.3">
      <c r="A33251" s="2">
        <v>38.308804278818201</v>
      </c>
      <c r="B33251" t="s">
        <v>53510</v>
      </c>
    </row>
    <row r="33252" spans="1:2" x14ac:dyDescent="0.3">
      <c r="A33252" s="2">
        <v>236.13499292662601</v>
      </c>
      <c r="B33252" t="s">
        <v>53509</v>
      </c>
    </row>
    <row r="33253" spans="1:2" x14ac:dyDescent="0.3">
      <c r="A33253" s="2">
        <v>0.08</v>
      </c>
      <c r="B33253" t="s">
        <v>53508</v>
      </c>
    </row>
    <row r="33254" spans="1:2" x14ac:dyDescent="0.3">
      <c r="A33254" s="2" t="s">
        <v>13</v>
      </c>
      <c r="B33254" t="s">
        <v>53507</v>
      </c>
    </row>
    <row r="33255" spans="1:2" x14ac:dyDescent="0.3">
      <c r="A33255" s="2">
        <v>4.5457162362450898E-2</v>
      </c>
      <c r="B33255" t="s">
        <v>53506</v>
      </c>
    </row>
    <row r="33256" spans="1:2" x14ac:dyDescent="0.3">
      <c r="A33256" s="2">
        <v>0.10276</v>
      </c>
      <c r="B33256" t="s">
        <v>53505</v>
      </c>
    </row>
    <row r="33257" spans="1:2" x14ac:dyDescent="0.3">
      <c r="A33257" s="2">
        <v>1.6923775116154199E-4</v>
      </c>
      <c r="B33257" t="s">
        <v>53504</v>
      </c>
    </row>
    <row r="33258" spans="1:2" x14ac:dyDescent="0.3">
      <c r="A33258" s="2">
        <v>163.3794</v>
      </c>
      <c r="B33258" t="s">
        <v>53503</v>
      </c>
    </row>
    <row r="33259" spans="1:2" x14ac:dyDescent="0.3">
      <c r="A33259" s="2">
        <v>11.277240000000001</v>
      </c>
      <c r="B33259" t="s">
        <v>53502</v>
      </c>
    </row>
    <row r="33260" spans="1:2" x14ac:dyDescent="0.3">
      <c r="A33260" s="2">
        <v>58.226179999999999</v>
      </c>
      <c r="B33260" t="s">
        <v>53501</v>
      </c>
    </row>
    <row r="33261" spans="1:2" x14ac:dyDescent="0.3">
      <c r="A33261" s="2">
        <v>6.6909999999999997E-2</v>
      </c>
      <c r="B33261" t="s">
        <v>53500</v>
      </c>
    </row>
    <row r="33262" spans="1:2" x14ac:dyDescent="0.3">
      <c r="A33262" s="2">
        <v>1.5679999999999999E-2</v>
      </c>
      <c r="B33262" t="s">
        <v>53499</v>
      </c>
    </row>
    <row r="33263" spans="1:2" x14ac:dyDescent="0.3">
      <c r="A33263" s="2">
        <v>37.479730000000004</v>
      </c>
      <c r="B33263" t="s">
        <v>53498</v>
      </c>
    </row>
    <row r="33264" spans="1:2" x14ac:dyDescent="0.3">
      <c r="A33264" s="2">
        <v>0.21793852962176299</v>
      </c>
      <c r="B33264" t="s">
        <v>53497</v>
      </c>
    </row>
    <row r="33265" spans="1:2" x14ac:dyDescent="0.3">
      <c r="A33265" s="2">
        <v>2.50719</v>
      </c>
      <c r="B33265" t="s">
        <v>53496</v>
      </c>
    </row>
    <row r="33266" spans="1:2" x14ac:dyDescent="0.3">
      <c r="A33266" s="2">
        <v>3.8343400000000001</v>
      </c>
      <c r="B33266" t="s">
        <v>53495</v>
      </c>
    </row>
    <row r="33267" spans="1:2" x14ac:dyDescent="0.3">
      <c r="A33267" s="2">
        <v>0.16159000000000001</v>
      </c>
      <c r="B33267" t="s">
        <v>53494</v>
      </c>
    </row>
    <row r="33268" spans="1:2" x14ac:dyDescent="0.3">
      <c r="A33268" s="2">
        <v>3.5888200000000001</v>
      </c>
      <c r="B33268" t="s">
        <v>53493</v>
      </c>
    </row>
    <row r="33269" spans="1:2" x14ac:dyDescent="0.3">
      <c r="A33269" s="2">
        <v>2.4959765292387099E-2</v>
      </c>
      <c r="B33269" t="s">
        <v>53492</v>
      </c>
    </row>
    <row r="33270" spans="1:2" x14ac:dyDescent="0.3">
      <c r="A33270" s="2">
        <v>0.22849677094881901</v>
      </c>
      <c r="B33270" t="s">
        <v>53491</v>
      </c>
    </row>
    <row r="33271" spans="1:2" x14ac:dyDescent="0.3">
      <c r="A33271" s="2">
        <v>20.1309232658372</v>
      </c>
      <c r="B33271" t="s">
        <v>53490</v>
      </c>
    </row>
    <row r="33272" spans="1:2" x14ac:dyDescent="0.3">
      <c r="A33272" s="2">
        <v>3.8807299999999998</v>
      </c>
      <c r="B33272" t="s">
        <v>53489</v>
      </c>
    </row>
    <row r="33273" spans="1:2" x14ac:dyDescent="0.3">
      <c r="A33273" s="2">
        <v>0.56199905026659003</v>
      </c>
      <c r="B33273" t="s">
        <v>53488</v>
      </c>
    </row>
    <row r="33274" spans="1:2" x14ac:dyDescent="0.3">
      <c r="A33274" s="2">
        <v>3.8807299999999998</v>
      </c>
      <c r="B33274" t="s">
        <v>53487</v>
      </c>
    </row>
    <row r="33275" spans="1:2" x14ac:dyDescent="0.3">
      <c r="A33275" s="2">
        <v>6.4275900000000004</v>
      </c>
      <c r="B33275" t="s">
        <v>53486</v>
      </c>
    </row>
    <row r="33276" spans="1:2" x14ac:dyDescent="0.3">
      <c r="A33276" s="2">
        <v>3.6909999999999998E-2</v>
      </c>
      <c r="B33276" t="s">
        <v>53485</v>
      </c>
    </row>
    <row r="33277" spans="1:2" x14ac:dyDescent="0.3">
      <c r="A33277" s="2">
        <v>7.06867</v>
      </c>
      <c r="B33277" t="s">
        <v>53484</v>
      </c>
    </row>
    <row r="33278" spans="1:2" x14ac:dyDescent="0.3">
      <c r="A33278" s="2">
        <v>39.500831794072802</v>
      </c>
      <c r="B33278" t="s">
        <v>53483</v>
      </c>
    </row>
    <row r="33279" spans="1:2" x14ac:dyDescent="0.3">
      <c r="A33279" s="2">
        <v>0.1</v>
      </c>
      <c r="B33279" t="s">
        <v>53482</v>
      </c>
    </row>
    <row r="33280" spans="1:2" x14ac:dyDescent="0.3">
      <c r="A33280" s="2">
        <v>5.7999999999999996E-3</v>
      </c>
      <c r="B33280" t="s">
        <v>53481</v>
      </c>
    </row>
    <row r="33281" spans="1:2" x14ac:dyDescent="0.3">
      <c r="A33281" s="2">
        <v>22.203869999999998</v>
      </c>
      <c r="B33281" t="s">
        <v>53480</v>
      </c>
    </row>
    <row r="33282" spans="1:2" x14ac:dyDescent="0.3">
      <c r="A33282" s="2">
        <v>0.77461999999999998</v>
      </c>
      <c r="B33282" t="s">
        <v>53479</v>
      </c>
    </row>
    <row r="33283" spans="1:2" x14ac:dyDescent="0.3">
      <c r="A33283" s="2">
        <v>21.509370000000001</v>
      </c>
      <c r="B33283" t="s">
        <v>53478</v>
      </c>
    </row>
    <row r="33284" spans="1:2" x14ac:dyDescent="0.3">
      <c r="A33284" s="2">
        <v>22.09121</v>
      </c>
      <c r="B33284" t="s">
        <v>53477</v>
      </c>
    </row>
    <row r="33285" spans="1:2" x14ac:dyDescent="0.3">
      <c r="A33285" s="2">
        <v>23.806090000000001</v>
      </c>
      <c r="B33285" t="s">
        <v>53476</v>
      </c>
    </row>
    <row r="33286" spans="1:2" x14ac:dyDescent="0.3">
      <c r="A33286" s="2">
        <v>2.59331208556176</v>
      </c>
      <c r="B33286" t="s">
        <v>53475</v>
      </c>
    </row>
    <row r="33287" spans="1:2" x14ac:dyDescent="0.3">
      <c r="A33287" s="2">
        <v>2.2620800000000001</v>
      </c>
      <c r="B33287" t="s">
        <v>53474</v>
      </c>
    </row>
    <row r="33288" spans="1:2" x14ac:dyDescent="0.3">
      <c r="A33288" s="2">
        <v>2.32768</v>
      </c>
      <c r="B33288" t="s">
        <v>53473</v>
      </c>
    </row>
    <row r="33289" spans="1:2" x14ac:dyDescent="0.3">
      <c r="A33289" s="2">
        <v>0.51535090117648497</v>
      </c>
      <c r="B33289" t="s">
        <v>53472</v>
      </c>
    </row>
    <row r="33290" spans="1:2" x14ac:dyDescent="0.3">
      <c r="A33290" s="2">
        <v>2.3820000000000001E-2</v>
      </c>
      <c r="B33290" t="s">
        <v>53471</v>
      </c>
    </row>
    <row r="33291" spans="1:2" x14ac:dyDescent="0.3">
      <c r="A33291" s="2">
        <v>26.9569158081006</v>
      </c>
      <c r="B33291" t="s">
        <v>53470</v>
      </c>
    </row>
    <row r="33292" spans="1:2" x14ac:dyDescent="0.3">
      <c r="A33292" s="2">
        <v>0.98873999999999995</v>
      </c>
      <c r="B33292" t="s">
        <v>53469</v>
      </c>
    </row>
    <row r="33293" spans="1:2" x14ac:dyDescent="0.3">
      <c r="A33293" s="2">
        <v>958.06147554454401</v>
      </c>
      <c r="B33293" t="s">
        <v>53468</v>
      </c>
    </row>
    <row r="33294" spans="1:2" x14ac:dyDescent="0.3">
      <c r="A33294" s="2">
        <v>1.0063402416064</v>
      </c>
      <c r="B33294" t="s">
        <v>53467</v>
      </c>
    </row>
    <row r="33295" spans="1:2" x14ac:dyDescent="0.3">
      <c r="A33295" s="2">
        <v>4.6065914360227502</v>
      </c>
      <c r="B33295" t="s">
        <v>53466</v>
      </c>
    </row>
    <row r="33296" spans="1:2" x14ac:dyDescent="0.3">
      <c r="A33296" s="2">
        <v>0.15696289234775901</v>
      </c>
      <c r="B33296" t="s">
        <v>53465</v>
      </c>
    </row>
    <row r="33297" spans="1:2" x14ac:dyDescent="0.3">
      <c r="A33297" s="2">
        <v>1.6289999999999999E-2</v>
      </c>
      <c r="B33297" t="s">
        <v>53464</v>
      </c>
    </row>
    <row r="33298" spans="1:2" x14ac:dyDescent="0.3">
      <c r="A33298" s="2">
        <v>0.28386452860259698</v>
      </c>
      <c r="B33298" t="s">
        <v>53463</v>
      </c>
    </row>
    <row r="33299" spans="1:2" x14ac:dyDescent="0.3">
      <c r="A33299" s="2">
        <v>9.8577189123259696</v>
      </c>
      <c r="B33299" t="s">
        <v>53462</v>
      </c>
    </row>
    <row r="33300" spans="1:2" x14ac:dyDescent="0.3">
      <c r="A33300" s="2">
        <v>2.91206945121447</v>
      </c>
      <c r="B33300" t="s">
        <v>53461</v>
      </c>
    </row>
    <row r="33301" spans="1:2" x14ac:dyDescent="0.3">
      <c r="A33301" s="2">
        <v>0.82666932678030902</v>
      </c>
      <c r="B33301" t="s">
        <v>53460</v>
      </c>
    </row>
    <row r="33302" spans="1:2" x14ac:dyDescent="0.3">
      <c r="A33302" s="2">
        <v>0.49725000000000003</v>
      </c>
      <c r="B33302" t="s">
        <v>53459</v>
      </c>
    </row>
    <row r="33303" spans="1:2" x14ac:dyDescent="0.3">
      <c r="A33303" s="2">
        <v>6.7560799999999999</v>
      </c>
      <c r="B33303" t="s">
        <v>53458</v>
      </c>
    </row>
    <row r="33304" spans="1:2" x14ac:dyDescent="0.3">
      <c r="A33304" s="2" t="s">
        <v>13</v>
      </c>
      <c r="B33304" t="s">
        <v>53457</v>
      </c>
    </row>
    <row r="33305" spans="1:2" x14ac:dyDescent="0.3">
      <c r="A33305" s="2">
        <v>2.13618</v>
      </c>
      <c r="B33305" t="s">
        <v>53456</v>
      </c>
    </row>
    <row r="33306" spans="1:2" x14ac:dyDescent="0.3">
      <c r="A33306" s="2">
        <v>0.10191894892374299</v>
      </c>
      <c r="B33306" t="s">
        <v>53455</v>
      </c>
    </row>
    <row r="33307" spans="1:2" x14ac:dyDescent="0.3">
      <c r="A33307" s="2">
        <v>1.7838499999999999</v>
      </c>
      <c r="B33307" t="s">
        <v>53454</v>
      </c>
    </row>
    <row r="33308" spans="1:2" x14ac:dyDescent="0.3">
      <c r="A33308" s="2">
        <v>5.9604871026979103E-2</v>
      </c>
      <c r="B33308" t="s">
        <v>53453</v>
      </c>
    </row>
    <row r="33309" spans="1:2" x14ac:dyDescent="0.3">
      <c r="A33309" s="2">
        <v>0.65821239665040299</v>
      </c>
      <c r="B33309" t="s">
        <v>53452</v>
      </c>
    </row>
    <row r="33310" spans="1:2" x14ac:dyDescent="0.3">
      <c r="A33310" s="2">
        <v>0.85565999999999998</v>
      </c>
      <c r="B33310" t="s">
        <v>53451</v>
      </c>
    </row>
    <row r="33311" spans="1:2" x14ac:dyDescent="0.3">
      <c r="A33311" s="2">
        <v>3.8734509058778501</v>
      </c>
      <c r="B33311" t="s">
        <v>53450</v>
      </c>
    </row>
    <row r="33312" spans="1:2" x14ac:dyDescent="0.3">
      <c r="A33312" s="2">
        <v>777.58118938566997</v>
      </c>
      <c r="B33312" t="s">
        <v>53449</v>
      </c>
    </row>
    <row r="33313" spans="1:2" x14ac:dyDescent="0.3">
      <c r="A33313" s="2">
        <v>0.68875539530068397</v>
      </c>
      <c r="B33313" t="s">
        <v>53448</v>
      </c>
    </row>
    <row r="33314" spans="1:2" x14ac:dyDescent="0.3">
      <c r="A33314" s="2">
        <v>2.4290400000000001</v>
      </c>
      <c r="B33314" t="s">
        <v>53447</v>
      </c>
    </row>
    <row r="33315" spans="1:2" x14ac:dyDescent="0.3">
      <c r="A33315" s="2">
        <v>0.43537352484777703</v>
      </c>
      <c r="B33315" t="s">
        <v>53446</v>
      </c>
    </row>
    <row r="33316" spans="1:2" x14ac:dyDescent="0.3">
      <c r="A33316" s="2">
        <v>6.6669999999999993E-2</v>
      </c>
      <c r="B33316" t="s">
        <v>53445</v>
      </c>
    </row>
    <row r="33317" spans="1:2" x14ac:dyDescent="0.3">
      <c r="A33317" s="2">
        <v>72.209273397900105</v>
      </c>
      <c r="B33317" t="s">
        <v>53444</v>
      </c>
    </row>
    <row r="33318" spans="1:2" x14ac:dyDescent="0.3">
      <c r="A33318" s="2">
        <v>32.772890820262198</v>
      </c>
      <c r="B33318" t="s">
        <v>53443</v>
      </c>
    </row>
    <row r="33319" spans="1:2" x14ac:dyDescent="0.3">
      <c r="A33319" s="2">
        <v>23.6</v>
      </c>
      <c r="B33319" t="s">
        <v>5852</v>
      </c>
    </row>
    <row r="33320" spans="1:2" x14ac:dyDescent="0.3">
      <c r="A33320" s="2">
        <v>2.0844816979191201</v>
      </c>
      <c r="B33320" t="s">
        <v>53442</v>
      </c>
    </row>
    <row r="33321" spans="1:2" x14ac:dyDescent="0.3">
      <c r="A33321" s="2">
        <v>2.02928</v>
      </c>
      <c r="B33321" t="s">
        <v>53441</v>
      </c>
    </row>
    <row r="33322" spans="1:2" x14ac:dyDescent="0.3">
      <c r="A33322" s="2">
        <v>4.5199999999999997E-3</v>
      </c>
      <c r="B33322" t="s">
        <v>53440</v>
      </c>
    </row>
    <row r="33323" spans="1:2" x14ac:dyDescent="0.3">
      <c r="A33323" s="2">
        <v>9.2482500000000005</v>
      </c>
      <c r="B33323" t="s">
        <v>53439</v>
      </c>
    </row>
    <row r="33324" spans="1:2" x14ac:dyDescent="0.3">
      <c r="A33324" s="2">
        <v>26.1510881502853</v>
      </c>
      <c r="B33324" t="s">
        <v>53438</v>
      </c>
    </row>
    <row r="33325" spans="1:2" x14ac:dyDescent="0.3">
      <c r="A33325" s="2">
        <v>120.908096268265</v>
      </c>
      <c r="B33325" t="s">
        <v>53437</v>
      </c>
    </row>
    <row r="33326" spans="1:2" x14ac:dyDescent="0.3">
      <c r="A33326" s="2">
        <v>5.0841328793329602E-2</v>
      </c>
      <c r="B33326" t="s">
        <v>53436</v>
      </c>
    </row>
    <row r="33327" spans="1:2" x14ac:dyDescent="0.3">
      <c r="A33327" s="2">
        <v>27.6086886553658</v>
      </c>
      <c r="B33327" t="s">
        <v>53435</v>
      </c>
    </row>
    <row r="33328" spans="1:2" x14ac:dyDescent="0.3">
      <c r="A33328" s="2">
        <v>25.536709999999999</v>
      </c>
      <c r="B33328" t="s">
        <v>53434</v>
      </c>
    </row>
    <row r="33329" spans="1:2" x14ac:dyDescent="0.3">
      <c r="A33329" s="2">
        <v>7.9596700441213004</v>
      </c>
      <c r="B33329" t="s">
        <v>53433</v>
      </c>
    </row>
    <row r="33330" spans="1:2" x14ac:dyDescent="0.3">
      <c r="A33330" s="2">
        <v>0.13338313981168301</v>
      </c>
      <c r="B33330" t="s">
        <v>53432</v>
      </c>
    </row>
    <row r="33331" spans="1:2" x14ac:dyDescent="0.3">
      <c r="A33331" s="2">
        <v>0.119485337047746</v>
      </c>
      <c r="B33331" t="s">
        <v>53431</v>
      </c>
    </row>
    <row r="33332" spans="1:2" x14ac:dyDescent="0.3">
      <c r="A33332" s="2">
        <v>0.62531999999999999</v>
      </c>
      <c r="B33332" t="s">
        <v>53430</v>
      </c>
    </row>
    <row r="33333" spans="1:2" x14ac:dyDescent="0.3">
      <c r="A33333" s="2">
        <v>3.0300000000000001E-2</v>
      </c>
      <c r="B33333" t="s">
        <v>53429</v>
      </c>
    </row>
    <row r="33334" spans="1:2" x14ac:dyDescent="0.3">
      <c r="A33334" s="2">
        <v>6.2640500000000001</v>
      </c>
      <c r="B33334" t="s">
        <v>53428</v>
      </c>
    </row>
    <row r="33335" spans="1:2" x14ac:dyDescent="0.3">
      <c r="A33335" s="2">
        <v>2.88945560480303E-2</v>
      </c>
      <c r="B33335" t="s">
        <v>53427</v>
      </c>
    </row>
    <row r="33336" spans="1:2" x14ac:dyDescent="0.3">
      <c r="A33336" s="2">
        <v>4.0765900000000004</v>
      </c>
      <c r="B33336" t="s">
        <v>53426</v>
      </c>
    </row>
    <row r="33337" spans="1:2" x14ac:dyDescent="0.3">
      <c r="A33337" s="2">
        <v>6.2597899999999997</v>
      </c>
      <c r="B33337" t="s">
        <v>53425</v>
      </c>
    </row>
    <row r="33338" spans="1:2" x14ac:dyDescent="0.3">
      <c r="A33338" s="2">
        <v>15.2025211349047</v>
      </c>
      <c r="B33338" t="s">
        <v>53424</v>
      </c>
    </row>
    <row r="33339" spans="1:2" x14ac:dyDescent="0.3">
      <c r="A33339" s="2">
        <v>24.728200000000001</v>
      </c>
      <c r="B33339" t="s">
        <v>53423</v>
      </c>
    </row>
    <row r="33340" spans="1:2" x14ac:dyDescent="0.3">
      <c r="A33340" s="2">
        <v>22.814345350756099</v>
      </c>
      <c r="B33340" t="s">
        <v>53422</v>
      </c>
    </row>
    <row r="33341" spans="1:2" x14ac:dyDescent="0.3">
      <c r="A33341" s="2">
        <v>1.4799061396615101</v>
      </c>
      <c r="B33341" t="s">
        <v>53421</v>
      </c>
    </row>
    <row r="33342" spans="1:2" x14ac:dyDescent="0.3">
      <c r="A33342" s="2">
        <v>0.71225007451158895</v>
      </c>
      <c r="B33342" t="s">
        <v>53420</v>
      </c>
    </row>
    <row r="33343" spans="1:2" x14ac:dyDescent="0.3">
      <c r="A33343" s="2">
        <v>60.330517665493403</v>
      </c>
      <c r="B33343" t="s">
        <v>53419</v>
      </c>
    </row>
    <row r="33344" spans="1:2" x14ac:dyDescent="0.3">
      <c r="A33344" s="2">
        <v>5.9742084086870602E-2</v>
      </c>
      <c r="B33344" t="s">
        <v>53418</v>
      </c>
    </row>
    <row r="33345" spans="1:2" x14ac:dyDescent="0.3">
      <c r="A33345" s="2">
        <v>0.14233322185250499</v>
      </c>
      <c r="B33345" t="s">
        <v>53417</v>
      </c>
    </row>
    <row r="33346" spans="1:2" x14ac:dyDescent="0.3">
      <c r="A33346" s="2">
        <v>0.35549263688545202</v>
      </c>
      <c r="B33346" t="s">
        <v>53416</v>
      </c>
    </row>
    <row r="33347" spans="1:2" x14ac:dyDescent="0.3">
      <c r="A33347" s="2">
        <v>17.1805884327695</v>
      </c>
      <c r="B33347" t="s">
        <v>53415</v>
      </c>
    </row>
    <row r="33348" spans="1:2" x14ac:dyDescent="0.3">
      <c r="A33348" s="2">
        <v>0.84970301632443701</v>
      </c>
      <c r="B33348" t="s">
        <v>53414</v>
      </c>
    </row>
    <row r="33349" spans="1:2" x14ac:dyDescent="0.3">
      <c r="A33349" s="2">
        <v>1.2808994424221001</v>
      </c>
      <c r="B33349" t="s">
        <v>53413</v>
      </c>
    </row>
    <row r="33350" spans="1:2" x14ac:dyDescent="0.3">
      <c r="A33350" s="2">
        <v>1.9972700000000001</v>
      </c>
      <c r="B33350" t="s">
        <v>53412</v>
      </c>
    </row>
    <row r="33351" spans="1:2" x14ac:dyDescent="0.3">
      <c r="A33351" s="2">
        <v>4.75197</v>
      </c>
      <c r="B33351" t="s">
        <v>53411</v>
      </c>
    </row>
    <row r="33352" spans="1:2" x14ac:dyDescent="0.3">
      <c r="A33352" s="2">
        <v>2.02128</v>
      </c>
      <c r="B33352" t="s">
        <v>53410</v>
      </c>
    </row>
    <row r="33353" spans="1:2" x14ac:dyDescent="0.3">
      <c r="A33353" s="2">
        <v>0.279849109755688</v>
      </c>
      <c r="B33353" t="s">
        <v>53409</v>
      </c>
    </row>
    <row r="33354" spans="1:2" x14ac:dyDescent="0.3">
      <c r="A33354" s="2">
        <v>1.0191184053398901E-2</v>
      </c>
      <c r="B33354" t="s">
        <v>53408</v>
      </c>
    </row>
    <row r="33355" spans="1:2" x14ac:dyDescent="0.3">
      <c r="A33355" s="2">
        <v>5.7655272745557699E-2</v>
      </c>
      <c r="B33355" t="s">
        <v>53407</v>
      </c>
    </row>
    <row r="33356" spans="1:2" x14ac:dyDescent="0.3">
      <c r="A33356" s="2">
        <v>0.133607563960632</v>
      </c>
      <c r="B33356" t="s">
        <v>53406</v>
      </c>
    </row>
    <row r="33357" spans="1:2" x14ac:dyDescent="0.3">
      <c r="A33357" s="2">
        <v>17.821999999999999</v>
      </c>
      <c r="B33357" t="s">
        <v>53405</v>
      </c>
    </row>
    <row r="33358" spans="1:2" x14ac:dyDescent="0.3">
      <c r="A33358" s="2">
        <v>0.31745481806382803</v>
      </c>
      <c r="B33358" t="s">
        <v>53404</v>
      </c>
    </row>
    <row r="33359" spans="1:2" x14ac:dyDescent="0.3">
      <c r="A33359" s="2">
        <v>0.76552574134917395</v>
      </c>
      <c r="B33359" t="s">
        <v>53403</v>
      </c>
    </row>
    <row r="33360" spans="1:2" x14ac:dyDescent="0.3">
      <c r="A33360" s="2">
        <v>4.2298900000000001</v>
      </c>
      <c r="B33360" t="s">
        <v>53402</v>
      </c>
    </row>
    <row r="33361" spans="1:2" x14ac:dyDescent="0.3">
      <c r="A33361" s="2">
        <v>4.14214630041164E-2</v>
      </c>
      <c r="B33361" t="s">
        <v>53401</v>
      </c>
    </row>
    <row r="33362" spans="1:2" x14ac:dyDescent="0.3">
      <c r="A33362" s="2">
        <v>72.734369999999998</v>
      </c>
      <c r="B33362" t="s">
        <v>53400</v>
      </c>
    </row>
    <row r="33363" spans="1:2" x14ac:dyDescent="0.3">
      <c r="A33363" s="2">
        <v>0.119220029490572</v>
      </c>
      <c r="B33363" t="s">
        <v>53399</v>
      </c>
    </row>
    <row r="33364" spans="1:2" x14ac:dyDescent="0.3">
      <c r="A33364" s="2">
        <v>11.1320579949051</v>
      </c>
      <c r="B33364" t="s">
        <v>53398</v>
      </c>
    </row>
    <row r="33365" spans="1:2" x14ac:dyDescent="0.3">
      <c r="A33365" s="2">
        <v>9.5850600000000004</v>
      </c>
      <c r="B33365" t="s">
        <v>53397</v>
      </c>
    </row>
    <row r="33366" spans="1:2" x14ac:dyDescent="0.3">
      <c r="A33366" s="2">
        <v>17.590699999999998</v>
      </c>
      <c r="B33366" t="s">
        <v>53396</v>
      </c>
    </row>
    <row r="33367" spans="1:2" x14ac:dyDescent="0.3">
      <c r="A33367" s="2">
        <v>13.903130000000001</v>
      </c>
      <c r="B33367" t="s">
        <v>53395</v>
      </c>
    </row>
    <row r="33368" spans="1:2" x14ac:dyDescent="0.3">
      <c r="A33368" s="2">
        <v>6.6685672540669205E-2</v>
      </c>
      <c r="B33368" t="s">
        <v>53394</v>
      </c>
    </row>
    <row r="33369" spans="1:2" x14ac:dyDescent="0.3">
      <c r="A33369" s="2">
        <v>5.77E-3</v>
      </c>
      <c r="B33369" t="s">
        <v>53393</v>
      </c>
    </row>
    <row r="33370" spans="1:2" x14ac:dyDescent="0.3">
      <c r="A33370" s="2">
        <v>11.160450000000001</v>
      </c>
      <c r="B33370" t="s">
        <v>53392</v>
      </c>
    </row>
    <row r="33371" spans="1:2" x14ac:dyDescent="0.3">
      <c r="A33371" s="2">
        <v>0.56759000000000004</v>
      </c>
      <c r="B33371" t="s">
        <v>53391</v>
      </c>
    </row>
    <row r="33372" spans="1:2" x14ac:dyDescent="0.3">
      <c r="A33372" s="2">
        <v>158.04078863375</v>
      </c>
      <c r="B33372" t="s">
        <v>53390</v>
      </c>
    </row>
    <row r="33373" spans="1:2" x14ac:dyDescent="0.3">
      <c r="A33373" s="2">
        <v>3.03844</v>
      </c>
      <c r="B33373" t="s">
        <v>53389</v>
      </c>
    </row>
    <row r="33374" spans="1:2" x14ac:dyDescent="0.3">
      <c r="A33374" s="2">
        <v>6.9328021303542098</v>
      </c>
      <c r="B33374" t="s">
        <v>53388</v>
      </c>
    </row>
    <row r="33375" spans="1:2" x14ac:dyDescent="0.3">
      <c r="A33375" s="2">
        <v>8.1898165970934897</v>
      </c>
      <c r="B33375" t="s">
        <v>53387</v>
      </c>
    </row>
    <row r="33376" spans="1:2" x14ac:dyDescent="0.3">
      <c r="A33376" s="2">
        <v>11.454572567642799</v>
      </c>
      <c r="B33376" t="s">
        <v>53386</v>
      </c>
    </row>
    <row r="33377" spans="1:2" x14ac:dyDescent="0.3">
      <c r="A33377" s="2">
        <v>23.5446153783701</v>
      </c>
      <c r="B33377" t="s">
        <v>53385</v>
      </c>
    </row>
    <row r="33378" spans="1:2" x14ac:dyDescent="0.3">
      <c r="A33378" s="2">
        <v>0.11728</v>
      </c>
      <c r="B33378" t="s">
        <v>53384</v>
      </c>
    </row>
    <row r="33379" spans="1:2" x14ac:dyDescent="0.3">
      <c r="A33379" s="2">
        <v>2.5346454622535101E-2</v>
      </c>
      <c r="B33379" t="s">
        <v>53383</v>
      </c>
    </row>
    <row r="33380" spans="1:2" x14ac:dyDescent="0.3">
      <c r="A33380" s="2">
        <v>1.01627115343326E-2</v>
      </c>
      <c r="B33380" t="s">
        <v>53382</v>
      </c>
    </row>
    <row r="33381" spans="1:2" x14ac:dyDescent="0.3">
      <c r="A33381" s="2">
        <v>32.616408609705402</v>
      </c>
      <c r="B33381" t="s">
        <v>53381</v>
      </c>
    </row>
    <row r="33382" spans="1:2" x14ac:dyDescent="0.3">
      <c r="A33382" s="2">
        <v>19.933029999999999</v>
      </c>
      <c r="B33382" t="s">
        <v>53380</v>
      </c>
    </row>
    <row r="33383" spans="1:2" x14ac:dyDescent="0.3">
      <c r="A33383" s="2">
        <v>0.73735262005386704</v>
      </c>
      <c r="B33383" t="s">
        <v>53379</v>
      </c>
    </row>
    <row r="33384" spans="1:2" x14ac:dyDescent="0.3">
      <c r="A33384" s="2">
        <v>0.78957999999999995</v>
      </c>
      <c r="B33384" t="s">
        <v>53378</v>
      </c>
    </row>
    <row r="33385" spans="1:2" x14ac:dyDescent="0.3">
      <c r="A33385" s="2">
        <v>0.32795999999999997</v>
      </c>
      <c r="B33385" t="s">
        <v>53377</v>
      </c>
    </row>
    <row r="33386" spans="1:2" x14ac:dyDescent="0.3">
      <c r="A33386" s="2">
        <v>1.04475180749606</v>
      </c>
      <c r="B33386" t="s">
        <v>53376</v>
      </c>
    </row>
    <row r="33387" spans="1:2" x14ac:dyDescent="0.3">
      <c r="A33387" s="2">
        <v>45.827289752739098</v>
      </c>
      <c r="B33387" t="s">
        <v>53375</v>
      </c>
    </row>
    <row r="33388" spans="1:2" x14ac:dyDescent="0.3">
      <c r="A33388" s="2">
        <v>43.744549339074098</v>
      </c>
      <c r="B33388" t="s">
        <v>53374</v>
      </c>
    </row>
    <row r="33389" spans="1:2" x14ac:dyDescent="0.3">
      <c r="A33389" s="2">
        <v>111.75987000000001</v>
      </c>
      <c r="B33389" t="s">
        <v>53373</v>
      </c>
    </row>
    <row r="33390" spans="1:2" x14ac:dyDescent="0.3">
      <c r="A33390" s="2">
        <v>5.9560461660190703E-2</v>
      </c>
      <c r="B33390" t="s">
        <v>53372</v>
      </c>
    </row>
    <row r="33391" spans="1:2" x14ac:dyDescent="0.3">
      <c r="A33391" s="2">
        <v>12.982150000000001</v>
      </c>
      <c r="B33391" t="s">
        <v>53371</v>
      </c>
    </row>
    <row r="33392" spans="1:2" x14ac:dyDescent="0.3">
      <c r="A33392" s="2">
        <v>4.8599999999999997E-3</v>
      </c>
      <c r="B33392" t="s">
        <v>53370</v>
      </c>
    </row>
    <row r="33393" spans="1:2" x14ac:dyDescent="0.3">
      <c r="A33393" s="2">
        <v>4.3657672832422296</v>
      </c>
      <c r="B33393" t="s">
        <v>1063</v>
      </c>
    </row>
    <row r="33394" spans="1:2" x14ac:dyDescent="0.3">
      <c r="A33394" s="2">
        <v>6.8497700000000004</v>
      </c>
      <c r="B33394" t="s">
        <v>53369</v>
      </c>
    </row>
    <row r="33395" spans="1:2" x14ac:dyDescent="0.3">
      <c r="A33395" s="2">
        <v>0.87673000000000001</v>
      </c>
      <c r="B33395" t="s">
        <v>53368</v>
      </c>
    </row>
    <row r="33396" spans="1:2" x14ac:dyDescent="0.3">
      <c r="A33396" s="2">
        <v>3.27197305989599</v>
      </c>
      <c r="B33396" t="s">
        <v>53367</v>
      </c>
    </row>
    <row r="33397" spans="1:2" x14ac:dyDescent="0.3">
      <c r="A33397" s="2">
        <v>5.1847300000000001</v>
      </c>
      <c r="B33397" t="s">
        <v>53366</v>
      </c>
    </row>
    <row r="33398" spans="1:2" x14ac:dyDescent="0.3">
      <c r="A33398" s="2">
        <v>0.23821599268229099</v>
      </c>
      <c r="B33398" t="s">
        <v>53365</v>
      </c>
    </row>
    <row r="33399" spans="1:2" x14ac:dyDescent="0.3">
      <c r="A33399" s="2">
        <v>13.746499999999999</v>
      </c>
      <c r="B33399" t="s">
        <v>53364</v>
      </c>
    </row>
    <row r="33400" spans="1:2" x14ac:dyDescent="0.3">
      <c r="A33400" s="2">
        <v>5.3066399999999998</v>
      </c>
      <c r="B33400" t="s">
        <v>53363</v>
      </c>
    </row>
    <row r="33401" spans="1:2" x14ac:dyDescent="0.3">
      <c r="A33401" s="2">
        <v>5.0713867620259299</v>
      </c>
      <c r="B33401" t="s">
        <v>53362</v>
      </c>
    </row>
    <row r="33402" spans="1:2" x14ac:dyDescent="0.3">
      <c r="A33402" s="2">
        <v>0.25939945923741797</v>
      </c>
      <c r="B33402" t="s">
        <v>53361</v>
      </c>
    </row>
    <row r="33403" spans="1:2" x14ac:dyDescent="0.3">
      <c r="A33403" s="2">
        <v>4.8001017631264402E-2</v>
      </c>
      <c r="B33403" t="s">
        <v>53360</v>
      </c>
    </row>
    <row r="33404" spans="1:2" x14ac:dyDescent="0.3">
      <c r="A33404" s="2">
        <v>5.6741799999999998</v>
      </c>
      <c r="B33404" t="s">
        <v>53359</v>
      </c>
    </row>
    <row r="33405" spans="1:2" x14ac:dyDescent="0.3">
      <c r="A33405" s="2">
        <v>5.4444162590679803E-3</v>
      </c>
      <c r="B33405" t="s">
        <v>53358</v>
      </c>
    </row>
    <row r="33406" spans="1:2" x14ac:dyDescent="0.3">
      <c r="A33406" s="2">
        <v>0.591696618438178</v>
      </c>
      <c r="B33406" t="s">
        <v>53357</v>
      </c>
    </row>
    <row r="33407" spans="1:2" x14ac:dyDescent="0.3">
      <c r="A33407" s="2">
        <v>2.2221454788055699E-2</v>
      </c>
      <c r="B33407" t="s">
        <v>53356</v>
      </c>
    </row>
    <row r="33408" spans="1:2" x14ac:dyDescent="0.3">
      <c r="A33408" s="2">
        <v>1.9432799999999999</v>
      </c>
      <c r="B33408" t="s">
        <v>53355</v>
      </c>
    </row>
    <row r="33409" spans="1:2" x14ac:dyDescent="0.3">
      <c r="A33409" s="2">
        <v>4.2079500000000003</v>
      </c>
      <c r="B33409" t="s">
        <v>53354</v>
      </c>
    </row>
    <row r="33410" spans="1:2" x14ac:dyDescent="0.3">
      <c r="A33410" s="2">
        <v>2.5833900000000001</v>
      </c>
      <c r="B33410" t="s">
        <v>53353</v>
      </c>
    </row>
    <row r="33411" spans="1:2" x14ac:dyDescent="0.3">
      <c r="A33411" s="2">
        <v>23.334178415577501</v>
      </c>
      <c r="B33411" t="s">
        <v>53352</v>
      </c>
    </row>
    <row r="33412" spans="1:2" x14ac:dyDescent="0.3">
      <c r="A33412" s="2">
        <v>0.14909256808020699</v>
      </c>
      <c r="B33412" t="s">
        <v>53351</v>
      </c>
    </row>
    <row r="33413" spans="1:2" x14ac:dyDescent="0.3">
      <c r="A33413" s="2">
        <v>1.40334895090852</v>
      </c>
      <c r="B33413" t="s">
        <v>53350</v>
      </c>
    </row>
    <row r="33414" spans="1:2" x14ac:dyDescent="0.3">
      <c r="A33414" s="2">
        <v>0.65159999999999996</v>
      </c>
      <c r="B33414" t="s">
        <v>53349</v>
      </c>
    </row>
    <row r="33415" spans="1:2" x14ac:dyDescent="0.3">
      <c r="A33415" s="2">
        <v>15.4364301173673</v>
      </c>
      <c r="B33415" t="s">
        <v>53348</v>
      </c>
    </row>
    <row r="33416" spans="1:2" x14ac:dyDescent="0.3">
      <c r="A33416" s="2">
        <v>4.1162619435181702E-3</v>
      </c>
      <c r="B33416" t="s">
        <v>53347</v>
      </c>
    </row>
    <row r="33417" spans="1:2" x14ac:dyDescent="0.3">
      <c r="A33417" s="2">
        <v>5.3307103086250101E-4</v>
      </c>
      <c r="B33417" t="s">
        <v>53346</v>
      </c>
    </row>
    <row r="33418" spans="1:2" x14ac:dyDescent="0.3">
      <c r="A33418" s="2">
        <v>113.22899799980701</v>
      </c>
      <c r="B33418" t="s">
        <v>53345</v>
      </c>
    </row>
    <row r="33419" spans="1:2" x14ac:dyDescent="0.3">
      <c r="A33419" s="2">
        <v>3.0922399999999999</v>
      </c>
      <c r="B33419" t="s">
        <v>53344</v>
      </c>
    </row>
    <row r="33420" spans="1:2" x14ac:dyDescent="0.3">
      <c r="A33420" s="2">
        <v>1.37259</v>
      </c>
      <c r="B33420" t="s">
        <v>53343</v>
      </c>
    </row>
    <row r="33421" spans="1:2" x14ac:dyDescent="0.3">
      <c r="A33421" s="2">
        <v>52.151029999999999</v>
      </c>
      <c r="B33421" t="s">
        <v>53342</v>
      </c>
    </row>
    <row r="33422" spans="1:2" x14ac:dyDescent="0.3">
      <c r="A33422" s="2">
        <v>0.46</v>
      </c>
      <c r="B33422" t="s">
        <v>53341</v>
      </c>
    </row>
    <row r="33423" spans="1:2" x14ac:dyDescent="0.3">
      <c r="A33423" s="2">
        <v>20.727222480569601</v>
      </c>
      <c r="B33423" t="s">
        <v>53340</v>
      </c>
    </row>
    <row r="33424" spans="1:2" x14ac:dyDescent="0.3">
      <c r="A33424" s="2">
        <v>1.22625494490194</v>
      </c>
      <c r="B33424" t="s">
        <v>53339</v>
      </c>
    </row>
    <row r="33425" spans="1:2" x14ac:dyDescent="0.3">
      <c r="A33425" s="2">
        <v>1.24227804373039</v>
      </c>
      <c r="B33425" t="s">
        <v>53338</v>
      </c>
    </row>
    <row r="33426" spans="1:2" x14ac:dyDescent="0.3">
      <c r="A33426" s="2">
        <v>6.27097546941713</v>
      </c>
      <c r="B33426" t="s">
        <v>53337</v>
      </c>
    </row>
    <row r="33427" spans="1:2" x14ac:dyDescent="0.3">
      <c r="A33427" s="2">
        <v>9.9219299999999997</v>
      </c>
      <c r="B33427" t="s">
        <v>53336</v>
      </c>
    </row>
    <row r="33428" spans="1:2" x14ac:dyDescent="0.3">
      <c r="A33428" s="2">
        <v>15.804679999999999</v>
      </c>
      <c r="B33428" t="s">
        <v>53335</v>
      </c>
    </row>
    <row r="33429" spans="1:2" x14ac:dyDescent="0.3">
      <c r="A33429" s="2">
        <v>128.04747</v>
      </c>
      <c r="B33429" t="s">
        <v>53334</v>
      </c>
    </row>
    <row r="33430" spans="1:2" x14ac:dyDescent="0.3">
      <c r="A33430" s="2">
        <v>1.6764699999999999</v>
      </c>
      <c r="B33430" t="s">
        <v>53333</v>
      </c>
    </row>
    <row r="33431" spans="1:2" x14ac:dyDescent="0.3">
      <c r="A33431" s="2">
        <v>4.4363665673819101E-2</v>
      </c>
      <c r="B33431" t="s">
        <v>53332</v>
      </c>
    </row>
    <row r="33432" spans="1:2" x14ac:dyDescent="0.3">
      <c r="A33432" s="2">
        <v>0.104867072367706</v>
      </c>
      <c r="B33432" t="s">
        <v>53331</v>
      </c>
    </row>
    <row r="33433" spans="1:2" x14ac:dyDescent="0.3">
      <c r="A33433" s="2">
        <v>0.12497999999999999</v>
      </c>
      <c r="B33433" t="s">
        <v>53330</v>
      </c>
    </row>
    <row r="33434" spans="1:2" x14ac:dyDescent="0.3">
      <c r="A33434" s="2">
        <v>25.381595396442499</v>
      </c>
      <c r="B33434" t="s">
        <v>53329</v>
      </c>
    </row>
    <row r="33435" spans="1:2" x14ac:dyDescent="0.3">
      <c r="A33435" s="2">
        <v>46.419972629339298</v>
      </c>
      <c r="B33435" t="s">
        <v>53328</v>
      </c>
    </row>
    <row r="33436" spans="1:2" x14ac:dyDescent="0.3">
      <c r="A33436" s="2">
        <v>24.170837105393701</v>
      </c>
      <c r="B33436" t="s">
        <v>53327</v>
      </c>
    </row>
    <row r="33437" spans="1:2" x14ac:dyDescent="0.3">
      <c r="A33437" s="2">
        <v>0.242175844413166</v>
      </c>
      <c r="B33437" t="s">
        <v>53326</v>
      </c>
    </row>
    <row r="33438" spans="1:2" x14ac:dyDescent="0.3">
      <c r="A33438" s="2">
        <v>1.5793669575364399E-3</v>
      </c>
      <c r="B33438" t="s">
        <v>53325</v>
      </c>
    </row>
    <row r="33439" spans="1:2" x14ac:dyDescent="0.3">
      <c r="A33439" s="2">
        <v>0.14577557692526999</v>
      </c>
      <c r="B33439" t="s">
        <v>53324</v>
      </c>
    </row>
    <row r="33440" spans="1:2" x14ac:dyDescent="0.3">
      <c r="A33440" s="2">
        <v>129.00833976312001</v>
      </c>
      <c r="B33440" t="s">
        <v>53323</v>
      </c>
    </row>
    <row r="33441" spans="1:2" x14ac:dyDescent="0.3">
      <c r="A33441" s="2">
        <v>6.3685647517753804E-4</v>
      </c>
      <c r="B33441" t="s">
        <v>53322</v>
      </c>
    </row>
    <row r="33442" spans="1:2" x14ac:dyDescent="0.3">
      <c r="A33442" s="2">
        <v>5.4564839728168703E-2</v>
      </c>
      <c r="B33442" t="s">
        <v>53321</v>
      </c>
    </row>
    <row r="33443" spans="1:2" x14ac:dyDescent="0.3">
      <c r="A33443" s="2">
        <v>8.3329000000000004</v>
      </c>
      <c r="B33443" t="s">
        <v>53320</v>
      </c>
    </row>
    <row r="33444" spans="1:2" x14ac:dyDescent="0.3">
      <c r="A33444" s="2">
        <v>1.2111194479590499</v>
      </c>
      <c r="B33444" t="s">
        <v>53319</v>
      </c>
    </row>
    <row r="33445" spans="1:2" x14ac:dyDescent="0.3">
      <c r="A33445" s="2">
        <v>200.43424481081399</v>
      </c>
      <c r="B33445" t="s">
        <v>53318</v>
      </c>
    </row>
    <row r="33446" spans="1:2" x14ac:dyDescent="0.3">
      <c r="A33446" s="2">
        <v>17.567589999999999</v>
      </c>
      <c r="B33446" t="s">
        <v>53317</v>
      </c>
    </row>
    <row r="33447" spans="1:2" x14ac:dyDescent="0.3">
      <c r="A33447" s="2">
        <v>26.4557912597902</v>
      </c>
      <c r="B33447" t="s">
        <v>53316</v>
      </c>
    </row>
    <row r="33448" spans="1:2" x14ac:dyDescent="0.3">
      <c r="A33448" s="2">
        <v>4.2297333890018702</v>
      </c>
      <c r="B33448" t="s">
        <v>53315</v>
      </c>
    </row>
    <row r="33449" spans="1:2" x14ac:dyDescent="0.3">
      <c r="A33449" s="2">
        <v>3.1436099999999998</v>
      </c>
      <c r="B33449" t="s">
        <v>53314</v>
      </c>
    </row>
    <row r="33450" spans="1:2" x14ac:dyDescent="0.3">
      <c r="A33450" s="2">
        <v>11.8719281170993</v>
      </c>
      <c r="B33450" t="s">
        <v>53313</v>
      </c>
    </row>
    <row r="33451" spans="1:2" x14ac:dyDescent="0.3">
      <c r="A33451" s="2">
        <v>0.372413966867988</v>
      </c>
      <c r="B33451" t="s">
        <v>53312</v>
      </c>
    </row>
    <row r="33452" spans="1:2" x14ac:dyDescent="0.3">
      <c r="A33452" s="2">
        <v>4.2683893427217701</v>
      </c>
      <c r="B33452" t="s">
        <v>53311</v>
      </c>
    </row>
    <row r="33453" spans="1:2" x14ac:dyDescent="0.3">
      <c r="A33453" s="2">
        <v>6.1505048200695596</v>
      </c>
      <c r="B33453" t="s">
        <v>53310</v>
      </c>
    </row>
    <row r="33454" spans="1:2" x14ac:dyDescent="0.3">
      <c r="A33454" s="2">
        <v>54.969900000000003</v>
      </c>
      <c r="B33454" t="s">
        <v>53309</v>
      </c>
    </row>
    <row r="33455" spans="1:2" x14ac:dyDescent="0.3">
      <c r="A33455" s="2">
        <v>25.553343712468202</v>
      </c>
      <c r="B33455" t="s">
        <v>53308</v>
      </c>
    </row>
    <row r="33456" spans="1:2" x14ac:dyDescent="0.3">
      <c r="A33456" s="2">
        <v>6.7870100000000004</v>
      </c>
      <c r="B33456" t="s">
        <v>53307</v>
      </c>
    </row>
    <row r="33457" spans="1:2" x14ac:dyDescent="0.3">
      <c r="A33457" s="2">
        <v>0.87673000000000001</v>
      </c>
      <c r="B33457" t="s">
        <v>53306</v>
      </c>
    </row>
    <row r="33458" spans="1:2" x14ac:dyDescent="0.3">
      <c r="A33458" s="2">
        <v>0.87673000000000001</v>
      </c>
      <c r="B33458" t="s">
        <v>53305</v>
      </c>
    </row>
    <row r="33459" spans="1:2" x14ac:dyDescent="0.3">
      <c r="A33459" s="2">
        <v>18.445509999999999</v>
      </c>
      <c r="B33459" t="s">
        <v>53304</v>
      </c>
    </row>
    <row r="33460" spans="1:2" x14ac:dyDescent="0.3">
      <c r="A33460" s="2">
        <v>4.5100000000000001E-2</v>
      </c>
      <c r="B33460" t="s">
        <v>1472</v>
      </c>
    </row>
    <row r="33461" spans="1:2" x14ac:dyDescent="0.3">
      <c r="A33461" s="2">
        <v>4.5502736319224697E-2</v>
      </c>
      <c r="B33461" t="s">
        <v>53303</v>
      </c>
    </row>
    <row r="33462" spans="1:2" x14ac:dyDescent="0.3">
      <c r="A33462" s="2">
        <v>52.290230000000001</v>
      </c>
      <c r="B33462" t="s">
        <v>53302</v>
      </c>
    </row>
    <row r="33463" spans="1:2" x14ac:dyDescent="0.3">
      <c r="A33463" s="2">
        <v>9.0734100000000009</v>
      </c>
      <c r="B33463" t="s">
        <v>53301</v>
      </c>
    </row>
    <row r="33464" spans="1:2" x14ac:dyDescent="0.3">
      <c r="A33464" s="2">
        <v>3.99417165736368E-2</v>
      </c>
      <c r="B33464" t="s">
        <v>53300</v>
      </c>
    </row>
    <row r="33465" spans="1:2" x14ac:dyDescent="0.3">
      <c r="A33465" s="2">
        <v>24.40081</v>
      </c>
      <c r="B33465" t="s">
        <v>53299</v>
      </c>
    </row>
    <row r="33466" spans="1:2" x14ac:dyDescent="0.3">
      <c r="A33466" s="2">
        <v>0.177540907565542</v>
      </c>
      <c r="B33466" t="s">
        <v>53298</v>
      </c>
    </row>
    <row r="33467" spans="1:2" x14ac:dyDescent="0.3">
      <c r="A33467" s="2">
        <v>57.316501205063702</v>
      </c>
      <c r="B33467" t="s">
        <v>53297</v>
      </c>
    </row>
    <row r="33468" spans="1:2" x14ac:dyDescent="0.3">
      <c r="A33468" s="2">
        <v>0.14804</v>
      </c>
      <c r="B33468" t="s">
        <v>53296</v>
      </c>
    </row>
    <row r="33469" spans="1:2" x14ac:dyDescent="0.3">
      <c r="A33469" s="2">
        <v>4.7346000000000004</v>
      </c>
      <c r="B33469" t="s">
        <v>53295</v>
      </c>
    </row>
    <row r="33470" spans="1:2" x14ac:dyDescent="0.3">
      <c r="A33470" s="2">
        <v>20.007249999999999</v>
      </c>
      <c r="B33470" t="s">
        <v>53294</v>
      </c>
    </row>
    <row r="33471" spans="1:2" x14ac:dyDescent="0.3">
      <c r="A33471" s="2">
        <v>0.12861788178901201</v>
      </c>
      <c r="B33471" t="s">
        <v>53293</v>
      </c>
    </row>
    <row r="33472" spans="1:2" x14ac:dyDescent="0.3">
      <c r="A33472" s="2">
        <v>3.5999999999999997E-2</v>
      </c>
      <c r="B33472" t="s">
        <v>53292</v>
      </c>
    </row>
    <row r="33473" spans="1:2" x14ac:dyDescent="0.3">
      <c r="A33473" s="2">
        <v>0.23580524236977499</v>
      </c>
      <c r="B33473" t="s">
        <v>53291</v>
      </c>
    </row>
    <row r="33474" spans="1:2" x14ac:dyDescent="0.3">
      <c r="A33474" s="2">
        <v>0.44712943356103801</v>
      </c>
      <c r="B33474" t="s">
        <v>53290</v>
      </c>
    </row>
    <row r="33475" spans="1:2" x14ac:dyDescent="0.3">
      <c r="A33475" s="2">
        <v>5.1729999999999998E-2</v>
      </c>
      <c r="B33475" t="s">
        <v>53289</v>
      </c>
    </row>
    <row r="33476" spans="1:2" x14ac:dyDescent="0.3">
      <c r="A33476" s="2">
        <v>10.49968</v>
      </c>
      <c r="B33476" t="s">
        <v>53288</v>
      </c>
    </row>
    <row r="33477" spans="1:2" x14ac:dyDescent="0.3">
      <c r="A33477" s="2">
        <v>14.919488537327201</v>
      </c>
      <c r="B33477" t="s">
        <v>53287</v>
      </c>
    </row>
    <row r="33478" spans="1:2" x14ac:dyDescent="0.3">
      <c r="A33478" s="2">
        <v>0.292412776180697</v>
      </c>
      <c r="B33478" t="s">
        <v>53286</v>
      </c>
    </row>
    <row r="33479" spans="1:2" x14ac:dyDescent="0.3">
      <c r="A33479" s="2">
        <v>0.10800999999999999</v>
      </c>
      <c r="B33479" t="s">
        <v>53285</v>
      </c>
    </row>
    <row r="33480" spans="1:2" x14ac:dyDescent="0.3">
      <c r="A33480" s="2">
        <v>8.4968653703556996E-2</v>
      </c>
      <c r="B33480" t="s">
        <v>53284</v>
      </c>
    </row>
    <row r="33481" spans="1:2" x14ac:dyDescent="0.3">
      <c r="A33481" s="2">
        <v>2.0804239631094701</v>
      </c>
      <c r="B33481" t="s">
        <v>53283</v>
      </c>
    </row>
    <row r="33482" spans="1:2" x14ac:dyDescent="0.3">
      <c r="A33482" s="2">
        <v>1.687843758066E-3</v>
      </c>
      <c r="B33482" t="s">
        <v>53282</v>
      </c>
    </row>
    <row r="33483" spans="1:2" x14ac:dyDescent="0.3">
      <c r="A33483" s="2">
        <v>3.0300000000000001E-3</v>
      </c>
      <c r="B33483" t="s">
        <v>53281</v>
      </c>
    </row>
    <row r="33484" spans="1:2" x14ac:dyDescent="0.3">
      <c r="A33484" s="2">
        <v>8.5500000000000003E-3</v>
      </c>
      <c r="B33484" t="s">
        <v>53280</v>
      </c>
    </row>
    <row r="33485" spans="1:2" x14ac:dyDescent="0.3">
      <c r="A33485" s="2">
        <v>7.12564968415626E-2</v>
      </c>
      <c r="B33485" t="s">
        <v>53279</v>
      </c>
    </row>
    <row r="33486" spans="1:2" x14ac:dyDescent="0.3">
      <c r="A33486" s="2">
        <v>3.48243089477468E-3</v>
      </c>
      <c r="B33486" t="s">
        <v>53278</v>
      </c>
    </row>
    <row r="33487" spans="1:2" x14ac:dyDescent="0.3">
      <c r="A33487" s="2">
        <v>2.4000000000000001E-4</v>
      </c>
      <c r="B33487" t="s">
        <v>53277</v>
      </c>
    </row>
    <row r="33488" spans="1:2" x14ac:dyDescent="0.3">
      <c r="A33488" s="2">
        <v>7.2629535637515703</v>
      </c>
      <c r="B33488" t="s">
        <v>53276</v>
      </c>
    </row>
    <row r="33489" spans="1:2" x14ac:dyDescent="0.3">
      <c r="A33489" s="2">
        <v>0.48511370738903697</v>
      </c>
      <c r="B33489" t="s">
        <v>53275</v>
      </c>
    </row>
    <row r="33490" spans="1:2" x14ac:dyDescent="0.3">
      <c r="A33490" s="2">
        <v>2.25149</v>
      </c>
      <c r="B33490" t="s">
        <v>53274</v>
      </c>
    </row>
    <row r="33491" spans="1:2" x14ac:dyDescent="0.3">
      <c r="A33491" s="2">
        <v>9.987E-2</v>
      </c>
      <c r="B33491" t="s">
        <v>53273</v>
      </c>
    </row>
    <row r="33492" spans="1:2" x14ac:dyDescent="0.3">
      <c r="A33492" s="2">
        <v>58.7810461269057</v>
      </c>
      <c r="B33492" t="s">
        <v>53272</v>
      </c>
    </row>
    <row r="33493" spans="1:2" x14ac:dyDescent="0.3">
      <c r="A33493" s="2">
        <v>5.0470000000000001E-2</v>
      </c>
      <c r="B33493" t="s">
        <v>53271</v>
      </c>
    </row>
    <row r="33494" spans="1:2" x14ac:dyDescent="0.3">
      <c r="A33494" s="2">
        <v>0.37795579293915899</v>
      </c>
      <c r="B33494" t="s">
        <v>53270</v>
      </c>
    </row>
    <row r="33495" spans="1:2" x14ac:dyDescent="0.3">
      <c r="A33495" s="2">
        <v>0.76044547781435801</v>
      </c>
      <c r="B33495" t="s">
        <v>53269</v>
      </c>
    </row>
    <row r="33496" spans="1:2" x14ac:dyDescent="0.3">
      <c r="A33496" s="2">
        <v>0.15244506784499301</v>
      </c>
      <c r="B33496" t="s">
        <v>53268</v>
      </c>
    </row>
    <row r="33497" spans="1:2" x14ac:dyDescent="0.3">
      <c r="A33497" s="2">
        <v>0.25374999999999998</v>
      </c>
      <c r="B33497" t="s">
        <v>53267</v>
      </c>
    </row>
    <row r="33498" spans="1:2" x14ac:dyDescent="0.3">
      <c r="A33498" s="2">
        <v>2.7159384074013802</v>
      </c>
      <c r="B33498" t="s">
        <v>53266</v>
      </c>
    </row>
    <row r="33499" spans="1:2" x14ac:dyDescent="0.3">
      <c r="A33499" s="2">
        <v>58.477586467378799</v>
      </c>
      <c r="B33499" t="s">
        <v>53265</v>
      </c>
    </row>
    <row r="33500" spans="1:2" x14ac:dyDescent="0.3">
      <c r="A33500" s="2">
        <v>63.531432223948997</v>
      </c>
      <c r="B33500" t="s">
        <v>53264</v>
      </c>
    </row>
    <row r="33501" spans="1:2" x14ac:dyDescent="0.3">
      <c r="A33501" s="2">
        <v>0.83248999999999995</v>
      </c>
      <c r="B33501" t="s">
        <v>53263</v>
      </c>
    </row>
    <row r="33502" spans="1:2" x14ac:dyDescent="0.3">
      <c r="A33502" s="2">
        <v>0.48687000000000002</v>
      </c>
      <c r="B33502" t="s">
        <v>53262</v>
      </c>
    </row>
    <row r="33503" spans="1:2" x14ac:dyDescent="0.3">
      <c r="A33503" s="2">
        <v>28.683329321678301</v>
      </c>
      <c r="B33503" t="s">
        <v>53261</v>
      </c>
    </row>
    <row r="33504" spans="1:2" x14ac:dyDescent="0.3">
      <c r="A33504" s="2">
        <v>0.234196218377445</v>
      </c>
      <c r="B33504" t="s">
        <v>53260</v>
      </c>
    </row>
    <row r="33505" spans="1:2" x14ac:dyDescent="0.3">
      <c r="A33505" s="2">
        <v>9.3830304096462105E-4</v>
      </c>
      <c r="B33505" t="s">
        <v>53259</v>
      </c>
    </row>
    <row r="33506" spans="1:2" x14ac:dyDescent="0.3">
      <c r="A33506" s="2">
        <v>4.7961079299671798</v>
      </c>
      <c r="B33506" t="s">
        <v>53258</v>
      </c>
    </row>
    <row r="33507" spans="1:2" x14ac:dyDescent="0.3">
      <c r="A33507" s="2">
        <v>21.292915260921301</v>
      </c>
      <c r="B33507" t="s">
        <v>53257</v>
      </c>
    </row>
    <row r="33508" spans="1:2" x14ac:dyDescent="0.3">
      <c r="A33508" s="2">
        <v>8.7899999999999992E-3</v>
      </c>
      <c r="B33508" t="s">
        <v>53256</v>
      </c>
    </row>
    <row r="33509" spans="1:2" x14ac:dyDescent="0.3">
      <c r="A33509" s="2">
        <v>1.9380000000000001E-2</v>
      </c>
      <c r="B33509" t="s">
        <v>53255</v>
      </c>
    </row>
    <row r="33510" spans="1:2" x14ac:dyDescent="0.3">
      <c r="A33510" s="2">
        <v>1.71258</v>
      </c>
      <c r="B33510" t="s">
        <v>53254</v>
      </c>
    </row>
    <row r="33511" spans="1:2" x14ac:dyDescent="0.3">
      <c r="A33511" s="2">
        <v>0.26275855782122998</v>
      </c>
      <c r="B33511" t="s">
        <v>53253</v>
      </c>
    </row>
    <row r="33512" spans="1:2" x14ac:dyDescent="0.3">
      <c r="A33512" s="2">
        <v>2.0767705803227998</v>
      </c>
      <c r="B33512" t="s">
        <v>53252</v>
      </c>
    </row>
    <row r="33513" spans="1:2" x14ac:dyDescent="0.3">
      <c r="A33513" s="2">
        <v>1.2</v>
      </c>
      <c r="B33513" t="s">
        <v>1827</v>
      </c>
    </row>
    <row r="33514" spans="1:2" x14ac:dyDescent="0.3">
      <c r="A33514" s="2">
        <v>0.92841186525910102</v>
      </c>
      <c r="B33514" t="s">
        <v>53251</v>
      </c>
    </row>
    <row r="33515" spans="1:2" x14ac:dyDescent="0.3">
      <c r="A33515" s="2">
        <v>0.83635999999999999</v>
      </c>
      <c r="B33515" t="s">
        <v>53250</v>
      </c>
    </row>
    <row r="33516" spans="1:2" x14ac:dyDescent="0.3">
      <c r="A33516" s="2">
        <v>4.5710000000000001E-2</v>
      </c>
      <c r="B33516" t="s">
        <v>53249</v>
      </c>
    </row>
    <row r="33517" spans="1:2" x14ac:dyDescent="0.3">
      <c r="A33517" s="2">
        <v>12.020160000000001</v>
      </c>
      <c r="B33517" t="s">
        <v>53248</v>
      </c>
    </row>
    <row r="33518" spans="1:2" x14ac:dyDescent="0.3">
      <c r="A33518" s="2">
        <v>6.3847054185622003</v>
      </c>
      <c r="B33518" t="s">
        <v>53247</v>
      </c>
    </row>
    <row r="33519" spans="1:2" x14ac:dyDescent="0.3">
      <c r="A33519" s="2">
        <v>1.4711463656878101</v>
      </c>
      <c r="B33519" t="s">
        <v>53246</v>
      </c>
    </row>
    <row r="33520" spans="1:2" x14ac:dyDescent="0.3">
      <c r="A33520" s="2">
        <v>53.941389999999998</v>
      </c>
      <c r="B33520" t="s">
        <v>53245</v>
      </c>
    </row>
    <row r="33521" spans="1:2" x14ac:dyDescent="0.3">
      <c r="A33521" s="2">
        <v>1.0893600000000001</v>
      </c>
      <c r="B33521" t="s">
        <v>53244</v>
      </c>
    </row>
    <row r="33522" spans="1:2" x14ac:dyDescent="0.3">
      <c r="A33522" s="2">
        <v>53.075609999999998</v>
      </c>
      <c r="B33522" t="s">
        <v>53243</v>
      </c>
    </row>
    <row r="33523" spans="1:2" x14ac:dyDescent="0.3">
      <c r="A33523" s="2">
        <v>6.6549300000000002</v>
      </c>
      <c r="B33523" t="s">
        <v>53242</v>
      </c>
    </row>
    <row r="33524" spans="1:2" x14ac:dyDescent="0.3">
      <c r="A33524" s="2">
        <v>5.3748728116406998E-2</v>
      </c>
      <c r="B33524" t="s">
        <v>53241</v>
      </c>
    </row>
    <row r="33525" spans="1:2" x14ac:dyDescent="0.3">
      <c r="A33525" s="2">
        <v>6.2407633818223701E-2</v>
      </c>
      <c r="B33525" t="s">
        <v>53240</v>
      </c>
    </row>
    <row r="33526" spans="1:2" x14ac:dyDescent="0.3">
      <c r="A33526" s="2">
        <v>4.5760000000000002E-2</v>
      </c>
      <c r="B33526" t="s">
        <v>53239</v>
      </c>
    </row>
    <row r="33527" spans="1:2" x14ac:dyDescent="0.3">
      <c r="A33527" s="2">
        <v>3.9395067813840799E-2</v>
      </c>
      <c r="B33527" t="s">
        <v>53238</v>
      </c>
    </row>
    <row r="33528" spans="1:2" x14ac:dyDescent="0.3">
      <c r="A33528" s="2">
        <v>1.8008200000000001</v>
      </c>
      <c r="B33528" t="s">
        <v>53237</v>
      </c>
    </row>
    <row r="33529" spans="1:2" x14ac:dyDescent="0.3">
      <c r="A33529" s="2">
        <v>3.0963396890727002</v>
      </c>
      <c r="B33529" t="s">
        <v>53236</v>
      </c>
    </row>
    <row r="33530" spans="1:2" x14ac:dyDescent="0.3">
      <c r="A33530" s="2">
        <v>0.52377062364588201</v>
      </c>
      <c r="B33530" t="s">
        <v>53235</v>
      </c>
    </row>
    <row r="33531" spans="1:2" x14ac:dyDescent="0.3">
      <c r="A33531" s="2">
        <v>1.2487472335138901</v>
      </c>
      <c r="B33531" t="s">
        <v>53234</v>
      </c>
    </row>
    <row r="33532" spans="1:2" x14ac:dyDescent="0.3">
      <c r="A33532" s="2">
        <v>12.53365</v>
      </c>
      <c r="B33532" t="s">
        <v>53233</v>
      </c>
    </row>
    <row r="33533" spans="1:2" x14ac:dyDescent="0.3">
      <c r="A33533" s="2">
        <v>0.19845446465959199</v>
      </c>
      <c r="B33533" t="s">
        <v>6148</v>
      </c>
    </row>
    <row r="33534" spans="1:2" x14ac:dyDescent="0.3">
      <c r="A33534" s="2">
        <v>1.94645</v>
      </c>
      <c r="B33534" t="s">
        <v>53232</v>
      </c>
    </row>
    <row r="33535" spans="1:2" x14ac:dyDescent="0.3">
      <c r="A33535" s="2">
        <v>0.27650999999999998</v>
      </c>
      <c r="B33535" t="s">
        <v>53231</v>
      </c>
    </row>
    <row r="33536" spans="1:2" x14ac:dyDescent="0.3">
      <c r="A33536" s="2">
        <v>4.4900000000000001E-3</v>
      </c>
      <c r="B33536" t="s">
        <v>53230</v>
      </c>
    </row>
    <row r="33537" spans="1:2" x14ac:dyDescent="0.3">
      <c r="A33537" s="2">
        <v>4.5999999999999999E-3</v>
      </c>
      <c r="B33537" t="s">
        <v>53229</v>
      </c>
    </row>
    <row r="33538" spans="1:2" x14ac:dyDescent="0.3">
      <c r="A33538" s="2">
        <v>3.8973800000000001</v>
      </c>
      <c r="B33538" t="s">
        <v>53228</v>
      </c>
    </row>
    <row r="33539" spans="1:2" x14ac:dyDescent="0.3">
      <c r="A33539" s="2">
        <v>1.41414805794684</v>
      </c>
      <c r="B33539" t="s">
        <v>53227</v>
      </c>
    </row>
    <row r="33540" spans="1:2" x14ac:dyDescent="0.3">
      <c r="A33540" s="2">
        <v>4.8700000000000002E-3</v>
      </c>
      <c r="B33540" t="s">
        <v>53226</v>
      </c>
    </row>
    <row r="33541" spans="1:2" x14ac:dyDescent="0.3">
      <c r="A33541" s="2">
        <v>9.6323600000000003</v>
      </c>
      <c r="B33541" t="s">
        <v>53225</v>
      </c>
    </row>
    <row r="33542" spans="1:2" x14ac:dyDescent="0.3">
      <c r="A33542" s="2">
        <v>8.11244072373702</v>
      </c>
      <c r="B33542" t="s">
        <v>53224</v>
      </c>
    </row>
    <row r="33543" spans="1:2" x14ac:dyDescent="0.3">
      <c r="A33543" s="2">
        <v>25.905972452636501</v>
      </c>
      <c r="B33543" t="s">
        <v>53223</v>
      </c>
    </row>
    <row r="33544" spans="1:2" x14ac:dyDescent="0.3">
      <c r="A33544" s="2">
        <v>1.6533415799523901</v>
      </c>
      <c r="B33544" t="s">
        <v>53222</v>
      </c>
    </row>
    <row r="33545" spans="1:2" x14ac:dyDescent="0.3">
      <c r="A33545" s="2">
        <v>11.39171</v>
      </c>
      <c r="B33545" t="s">
        <v>53221</v>
      </c>
    </row>
    <row r="33546" spans="1:2" x14ac:dyDescent="0.3">
      <c r="A33546" s="2">
        <v>4.9898944853701097E-2</v>
      </c>
      <c r="B33546" t="s">
        <v>53220</v>
      </c>
    </row>
    <row r="33547" spans="1:2" x14ac:dyDescent="0.3">
      <c r="A33547" s="2">
        <v>0.64570653395119104</v>
      </c>
      <c r="B33547" t="s">
        <v>53219</v>
      </c>
    </row>
    <row r="33548" spans="1:2" x14ac:dyDescent="0.3">
      <c r="A33548" s="2">
        <v>6.5900000000000004E-3</v>
      </c>
      <c r="B33548" t="s">
        <v>53218</v>
      </c>
    </row>
    <row r="33549" spans="1:2" x14ac:dyDescent="0.3">
      <c r="A33549" s="2">
        <v>78.235780105177795</v>
      </c>
      <c r="B33549" t="s">
        <v>53217</v>
      </c>
    </row>
    <row r="33550" spans="1:2" x14ac:dyDescent="0.3">
      <c r="A33550" s="2">
        <v>0.105170879559361</v>
      </c>
      <c r="B33550" t="s">
        <v>53216</v>
      </c>
    </row>
    <row r="33551" spans="1:2" x14ac:dyDescent="0.3">
      <c r="A33551" s="2">
        <v>25.542669635687901</v>
      </c>
      <c r="B33551" t="s">
        <v>53215</v>
      </c>
    </row>
    <row r="33552" spans="1:2" x14ac:dyDescent="0.3">
      <c r="A33552" s="2">
        <v>0.96020000000000005</v>
      </c>
      <c r="B33552" t="s">
        <v>53214</v>
      </c>
    </row>
    <row r="33553" spans="1:2" x14ac:dyDescent="0.3">
      <c r="A33553" s="2">
        <v>1.15402</v>
      </c>
      <c r="B33553" t="s">
        <v>53213</v>
      </c>
    </row>
    <row r="33554" spans="1:2" x14ac:dyDescent="0.3">
      <c r="A33554" s="2">
        <v>1.9591099999999999</v>
      </c>
      <c r="B33554" t="s">
        <v>53212</v>
      </c>
    </row>
    <row r="33555" spans="1:2" x14ac:dyDescent="0.3">
      <c r="A33555" s="2">
        <v>3.8933052312340702E-4</v>
      </c>
      <c r="B33555" t="s">
        <v>53211</v>
      </c>
    </row>
    <row r="33556" spans="1:2" x14ac:dyDescent="0.3">
      <c r="A33556" s="2">
        <v>1.92781</v>
      </c>
      <c r="B33556" t="s">
        <v>53210</v>
      </c>
    </row>
    <row r="33557" spans="1:2" x14ac:dyDescent="0.3">
      <c r="A33557" s="2">
        <v>2.4298999999999999</v>
      </c>
      <c r="B33557" t="s">
        <v>53209</v>
      </c>
    </row>
    <row r="33558" spans="1:2" x14ac:dyDescent="0.3">
      <c r="A33558" s="2">
        <v>1.9434199999999999</v>
      </c>
      <c r="B33558" t="s">
        <v>53208</v>
      </c>
    </row>
    <row r="33559" spans="1:2" x14ac:dyDescent="0.3">
      <c r="A33559" s="2">
        <v>2.3568199999999999</v>
      </c>
      <c r="B33559" t="s">
        <v>53207</v>
      </c>
    </row>
    <row r="33560" spans="1:2" x14ac:dyDescent="0.3">
      <c r="A33560" s="2">
        <v>0.161836966575017</v>
      </c>
      <c r="B33560" t="s">
        <v>53206</v>
      </c>
    </row>
    <row r="33561" spans="1:2" x14ac:dyDescent="0.3">
      <c r="A33561" s="2">
        <v>0.91125</v>
      </c>
      <c r="B33561" t="s">
        <v>53205</v>
      </c>
    </row>
    <row r="33562" spans="1:2" x14ac:dyDescent="0.3">
      <c r="A33562" s="2">
        <v>6.9340007080649197</v>
      </c>
      <c r="B33562" t="s">
        <v>53204</v>
      </c>
    </row>
    <row r="33563" spans="1:2" x14ac:dyDescent="0.3">
      <c r="A33563" s="2">
        <v>7.6439999999999994E-2</v>
      </c>
      <c r="B33563" t="s">
        <v>53203</v>
      </c>
    </row>
    <row r="33564" spans="1:2" x14ac:dyDescent="0.3">
      <c r="A33564" s="2">
        <v>0.68664000000000003</v>
      </c>
      <c r="B33564" t="s">
        <v>2157</v>
      </c>
    </row>
    <row r="33565" spans="1:2" x14ac:dyDescent="0.3">
      <c r="A33565" s="2">
        <v>2.1164671744206101</v>
      </c>
      <c r="B33565" t="s">
        <v>53202</v>
      </c>
    </row>
    <row r="33566" spans="1:2" x14ac:dyDescent="0.3">
      <c r="A33566" s="2">
        <v>20.46238</v>
      </c>
      <c r="B33566" t="s">
        <v>53201</v>
      </c>
    </row>
    <row r="33567" spans="1:2" x14ac:dyDescent="0.3">
      <c r="A33567" s="2">
        <v>26.041547046849399</v>
      </c>
      <c r="B33567" t="s">
        <v>53200</v>
      </c>
    </row>
    <row r="33568" spans="1:2" x14ac:dyDescent="0.3">
      <c r="A33568" s="2">
        <v>1.33446</v>
      </c>
      <c r="B33568" t="s">
        <v>53199</v>
      </c>
    </row>
    <row r="33569" spans="1:2" x14ac:dyDescent="0.3">
      <c r="A33569" s="2">
        <v>113.007294815137</v>
      </c>
      <c r="B33569" t="s">
        <v>53198</v>
      </c>
    </row>
    <row r="33570" spans="1:2" x14ac:dyDescent="0.3">
      <c r="A33570" s="2">
        <v>33.864534538508899</v>
      </c>
      <c r="B33570" t="s">
        <v>53197</v>
      </c>
    </row>
    <row r="33571" spans="1:2" x14ac:dyDescent="0.3">
      <c r="A33571" s="2">
        <v>3.5242499999999999</v>
      </c>
      <c r="B33571" t="s">
        <v>53196</v>
      </c>
    </row>
    <row r="33572" spans="1:2" x14ac:dyDescent="0.3">
      <c r="A33572" s="2">
        <v>35.977449999999997</v>
      </c>
      <c r="B33572" t="s">
        <v>53195</v>
      </c>
    </row>
    <row r="33573" spans="1:2" x14ac:dyDescent="0.3">
      <c r="A33573" s="2">
        <v>1.0286875508626401</v>
      </c>
      <c r="B33573" t="s">
        <v>53194</v>
      </c>
    </row>
    <row r="33574" spans="1:2" x14ac:dyDescent="0.3">
      <c r="A33574" s="2">
        <v>1.1892060207176001</v>
      </c>
      <c r="B33574" t="s">
        <v>53193</v>
      </c>
    </row>
    <row r="33575" spans="1:2" x14ac:dyDescent="0.3">
      <c r="A33575" s="2">
        <v>1.8960399999999999</v>
      </c>
      <c r="B33575" t="s">
        <v>53192</v>
      </c>
    </row>
    <row r="33576" spans="1:2" x14ac:dyDescent="0.3">
      <c r="A33576" s="2">
        <v>70.299898928503197</v>
      </c>
      <c r="B33576" t="s">
        <v>53191</v>
      </c>
    </row>
    <row r="33577" spans="1:2" x14ac:dyDescent="0.3">
      <c r="A33577" s="2">
        <v>32.037100566750901</v>
      </c>
      <c r="B33577" t="s">
        <v>53190</v>
      </c>
    </row>
    <row r="33578" spans="1:2" x14ac:dyDescent="0.3">
      <c r="A33578" s="2">
        <v>9.1106300000000005</v>
      </c>
      <c r="B33578" t="s">
        <v>53189</v>
      </c>
    </row>
    <row r="33579" spans="1:2" x14ac:dyDescent="0.3">
      <c r="A33579" s="2">
        <v>27.066610000000001</v>
      </c>
      <c r="B33579" t="s">
        <v>53188</v>
      </c>
    </row>
    <row r="33580" spans="1:2" x14ac:dyDescent="0.3">
      <c r="A33580" s="2">
        <v>9.2324300000000008</v>
      </c>
      <c r="B33580" t="s">
        <v>53187</v>
      </c>
    </row>
    <row r="33581" spans="1:2" x14ac:dyDescent="0.3">
      <c r="A33581" s="2">
        <v>4.28518924177403</v>
      </c>
      <c r="B33581" t="s">
        <v>53186</v>
      </c>
    </row>
    <row r="33582" spans="1:2" x14ac:dyDescent="0.3">
      <c r="A33582" s="2">
        <v>51.039224855640597</v>
      </c>
      <c r="B33582" t="s">
        <v>53185</v>
      </c>
    </row>
    <row r="33583" spans="1:2" x14ac:dyDescent="0.3">
      <c r="A33583" s="2">
        <v>4.1659233234323398</v>
      </c>
      <c r="B33583" t="s">
        <v>53184</v>
      </c>
    </row>
    <row r="33584" spans="1:2" x14ac:dyDescent="0.3">
      <c r="A33584" s="2">
        <v>68.57911</v>
      </c>
      <c r="B33584" t="s">
        <v>53183</v>
      </c>
    </row>
    <row r="33585" spans="1:2" x14ac:dyDescent="0.3">
      <c r="A33585" s="2">
        <v>3.5005899999999999</v>
      </c>
      <c r="B33585" t="s">
        <v>53182</v>
      </c>
    </row>
    <row r="33586" spans="1:2" x14ac:dyDescent="0.3">
      <c r="A33586" s="2">
        <v>4.4359147138393604</v>
      </c>
      <c r="B33586" t="s">
        <v>53181</v>
      </c>
    </row>
    <row r="33587" spans="1:2" x14ac:dyDescent="0.3">
      <c r="A33587" s="2">
        <v>1.1039999999999999E-2</v>
      </c>
      <c r="B33587" t="s">
        <v>53180</v>
      </c>
    </row>
    <row r="33588" spans="1:2" x14ac:dyDescent="0.3">
      <c r="A33588" s="2">
        <v>1.90941925128204E-2</v>
      </c>
      <c r="B33588" t="s">
        <v>53179</v>
      </c>
    </row>
    <row r="33589" spans="1:2" x14ac:dyDescent="0.3">
      <c r="A33589" s="2">
        <v>3.5739280922595</v>
      </c>
      <c r="B33589" t="s">
        <v>53178</v>
      </c>
    </row>
    <row r="33590" spans="1:2" x14ac:dyDescent="0.3">
      <c r="A33590" s="2">
        <v>0.33807410954623202</v>
      </c>
      <c r="B33590" t="s">
        <v>53177</v>
      </c>
    </row>
    <row r="33591" spans="1:2" x14ac:dyDescent="0.3">
      <c r="A33591" s="2">
        <v>19.64659</v>
      </c>
      <c r="B33591" t="s">
        <v>53176</v>
      </c>
    </row>
    <row r="33592" spans="1:2" x14ac:dyDescent="0.3">
      <c r="A33592" s="2">
        <v>26.483631848757</v>
      </c>
      <c r="B33592" t="s">
        <v>53175</v>
      </c>
    </row>
    <row r="33593" spans="1:2" x14ac:dyDescent="0.3">
      <c r="A33593" s="2">
        <v>2.05938</v>
      </c>
      <c r="B33593" t="s">
        <v>53174</v>
      </c>
    </row>
    <row r="33594" spans="1:2" x14ac:dyDescent="0.3">
      <c r="A33594" s="2">
        <v>2.5851000000000002</v>
      </c>
      <c r="B33594" t="s">
        <v>53173</v>
      </c>
    </row>
    <row r="33595" spans="1:2" x14ac:dyDescent="0.3">
      <c r="A33595" s="2">
        <v>7.92E-3</v>
      </c>
      <c r="B33595" t="s">
        <v>53172</v>
      </c>
    </row>
    <row r="33596" spans="1:2" x14ac:dyDescent="0.3">
      <c r="A33596" s="2">
        <v>3.7309299999999999</v>
      </c>
      <c r="B33596" t="s">
        <v>53171</v>
      </c>
    </row>
    <row r="33597" spans="1:2" x14ac:dyDescent="0.3">
      <c r="A33597" s="2">
        <v>0.174823441331073</v>
      </c>
      <c r="B33597" t="s">
        <v>53170</v>
      </c>
    </row>
    <row r="33598" spans="1:2" x14ac:dyDescent="0.3">
      <c r="A33598" s="2">
        <v>55.336200278784702</v>
      </c>
      <c r="B33598" t="s">
        <v>53169</v>
      </c>
    </row>
    <row r="33599" spans="1:2" x14ac:dyDescent="0.3">
      <c r="A33599" s="2">
        <v>3.3060525200386102</v>
      </c>
      <c r="B33599" t="s">
        <v>53168</v>
      </c>
    </row>
    <row r="33600" spans="1:2" x14ac:dyDescent="0.3">
      <c r="A33600" s="2">
        <v>5.5052300000000001</v>
      </c>
      <c r="B33600" t="s">
        <v>53167</v>
      </c>
    </row>
    <row r="33601" spans="1:2" x14ac:dyDescent="0.3">
      <c r="A33601" s="2">
        <v>3</v>
      </c>
      <c r="B33601" t="s">
        <v>53166</v>
      </c>
    </row>
    <row r="33602" spans="1:2" x14ac:dyDescent="0.3">
      <c r="A33602" s="2">
        <v>2.38415</v>
      </c>
      <c r="B33602" t="s">
        <v>53165</v>
      </c>
    </row>
    <row r="33603" spans="1:2" x14ac:dyDescent="0.3">
      <c r="A33603" s="2">
        <v>0.27204</v>
      </c>
      <c r="B33603" t="s">
        <v>53164</v>
      </c>
    </row>
    <row r="33604" spans="1:2" x14ac:dyDescent="0.3">
      <c r="A33604" s="2">
        <v>0.44060468658558599</v>
      </c>
      <c r="B33604" t="s">
        <v>53163</v>
      </c>
    </row>
    <row r="33605" spans="1:2" x14ac:dyDescent="0.3">
      <c r="A33605" s="2">
        <v>1.1538418468220099E-3</v>
      </c>
      <c r="B33605" t="s">
        <v>53162</v>
      </c>
    </row>
    <row r="33606" spans="1:2" x14ac:dyDescent="0.3">
      <c r="A33606" s="2">
        <v>0.87207999999999997</v>
      </c>
      <c r="B33606" t="s">
        <v>53161</v>
      </c>
    </row>
    <row r="33607" spans="1:2" x14ac:dyDescent="0.3">
      <c r="A33607" s="2">
        <v>56.9461798901769</v>
      </c>
      <c r="B33607" t="s">
        <v>53160</v>
      </c>
    </row>
    <row r="33608" spans="1:2" x14ac:dyDescent="0.3">
      <c r="A33608" s="2">
        <v>67.475404084080594</v>
      </c>
      <c r="B33608" t="s">
        <v>53159</v>
      </c>
    </row>
    <row r="33609" spans="1:2" x14ac:dyDescent="0.3">
      <c r="A33609" s="2">
        <v>5.6351904374113904</v>
      </c>
      <c r="B33609" t="s">
        <v>53158</v>
      </c>
    </row>
    <row r="33610" spans="1:2" x14ac:dyDescent="0.3">
      <c r="A33610" s="2">
        <v>0.6</v>
      </c>
      <c r="B33610" t="s">
        <v>53157</v>
      </c>
    </row>
    <row r="33611" spans="1:2" x14ac:dyDescent="0.3">
      <c r="A33611" s="2">
        <v>11.116741668960801</v>
      </c>
      <c r="B33611" t="s">
        <v>53156</v>
      </c>
    </row>
    <row r="33612" spans="1:2" x14ac:dyDescent="0.3">
      <c r="A33612" s="2">
        <v>2.65598103883953</v>
      </c>
      <c r="B33612" t="s">
        <v>53155</v>
      </c>
    </row>
    <row r="33613" spans="1:2" x14ac:dyDescent="0.3">
      <c r="A33613" s="2">
        <v>1.04442426144298</v>
      </c>
      <c r="B33613" t="s">
        <v>53154</v>
      </c>
    </row>
    <row r="33614" spans="1:2" x14ac:dyDescent="0.3">
      <c r="A33614" s="2">
        <v>27.682500000000001</v>
      </c>
      <c r="B33614" t="s">
        <v>53153</v>
      </c>
    </row>
    <row r="33615" spans="1:2" x14ac:dyDescent="0.3">
      <c r="A33615" s="2">
        <v>1.62904586700042</v>
      </c>
      <c r="B33615" t="s">
        <v>53152</v>
      </c>
    </row>
    <row r="33616" spans="1:2" x14ac:dyDescent="0.3">
      <c r="A33616" s="2">
        <v>1.7732402138132499</v>
      </c>
      <c r="B33616" t="s">
        <v>53151</v>
      </c>
    </row>
    <row r="33617" spans="1:2" x14ac:dyDescent="0.3">
      <c r="A33617" s="2">
        <v>6.3161858082967903</v>
      </c>
      <c r="B33617" t="s">
        <v>53150</v>
      </c>
    </row>
    <row r="33618" spans="1:2" x14ac:dyDescent="0.3">
      <c r="A33618" s="2">
        <v>8.77E-3</v>
      </c>
      <c r="B33618" t="s">
        <v>53149</v>
      </c>
    </row>
    <row r="33619" spans="1:2" x14ac:dyDescent="0.3">
      <c r="A33619" s="2">
        <v>7.3018400000000003</v>
      </c>
      <c r="B33619" t="s">
        <v>53148</v>
      </c>
    </row>
    <row r="33620" spans="1:2" x14ac:dyDescent="0.3">
      <c r="A33620" s="2">
        <v>38.264760000000003</v>
      </c>
      <c r="B33620" t="s">
        <v>53147</v>
      </c>
    </row>
    <row r="33621" spans="1:2" x14ac:dyDescent="0.3">
      <c r="A33621" s="2">
        <v>0.149588858480003</v>
      </c>
      <c r="B33621" t="s">
        <v>53146</v>
      </c>
    </row>
    <row r="33622" spans="1:2" x14ac:dyDescent="0.3">
      <c r="A33622" s="2">
        <v>5.05500345847571</v>
      </c>
      <c r="B33622" t="s">
        <v>53145</v>
      </c>
    </row>
    <row r="33623" spans="1:2" x14ac:dyDescent="0.3">
      <c r="A33623" s="2">
        <v>16.284035610562199</v>
      </c>
      <c r="B33623" t="s">
        <v>53144</v>
      </c>
    </row>
    <row r="33624" spans="1:2" x14ac:dyDescent="0.3">
      <c r="A33624" s="2">
        <v>0.53555370549576398</v>
      </c>
      <c r="B33624" t="s">
        <v>53143</v>
      </c>
    </row>
    <row r="33625" spans="1:2" x14ac:dyDescent="0.3">
      <c r="A33625" s="2">
        <v>3.8863252116738298</v>
      </c>
      <c r="B33625" t="s">
        <v>53142</v>
      </c>
    </row>
    <row r="33626" spans="1:2" x14ac:dyDescent="0.3">
      <c r="A33626" s="2">
        <v>1.07E-3</v>
      </c>
      <c r="B33626" t="s">
        <v>53141</v>
      </c>
    </row>
    <row r="33627" spans="1:2" x14ac:dyDescent="0.3">
      <c r="A33627" s="2">
        <v>7.0180000000000006E-2</v>
      </c>
      <c r="B33627" t="s">
        <v>53140</v>
      </c>
    </row>
    <row r="33628" spans="1:2" x14ac:dyDescent="0.3">
      <c r="A33628" s="2">
        <v>0.62937579235781305</v>
      </c>
      <c r="B33628" t="s">
        <v>53139</v>
      </c>
    </row>
    <row r="33629" spans="1:2" x14ac:dyDescent="0.3">
      <c r="A33629" s="2">
        <v>20.184799999999999</v>
      </c>
      <c r="B33629" t="s">
        <v>53138</v>
      </c>
    </row>
    <row r="33630" spans="1:2" x14ac:dyDescent="0.3">
      <c r="A33630" s="2">
        <v>118.17884060536799</v>
      </c>
      <c r="B33630" t="s">
        <v>53137</v>
      </c>
    </row>
    <row r="33631" spans="1:2" x14ac:dyDescent="0.3">
      <c r="A33631" s="2">
        <v>0.734172747539658</v>
      </c>
      <c r="B33631" t="s">
        <v>53136</v>
      </c>
    </row>
    <row r="33632" spans="1:2" x14ac:dyDescent="0.3">
      <c r="A33632" s="2">
        <v>1.08224165286509E-2</v>
      </c>
      <c r="B33632" t="s">
        <v>53135</v>
      </c>
    </row>
    <row r="33633" spans="1:2" x14ac:dyDescent="0.3">
      <c r="A33633" s="2">
        <v>6.2030563786450896</v>
      </c>
      <c r="B33633" t="s">
        <v>53134</v>
      </c>
    </row>
    <row r="33634" spans="1:2" x14ac:dyDescent="0.3">
      <c r="A33634" s="2">
        <v>1462.0159767236501</v>
      </c>
      <c r="B33634" t="s">
        <v>53133</v>
      </c>
    </row>
    <row r="33635" spans="1:2" x14ac:dyDescent="0.3">
      <c r="A33635" s="2">
        <v>17.609940000000002</v>
      </c>
      <c r="B33635" t="s">
        <v>53132</v>
      </c>
    </row>
    <row r="33636" spans="1:2" x14ac:dyDescent="0.3">
      <c r="A33636" s="2">
        <v>41.094549999999998</v>
      </c>
      <c r="B33636" t="s">
        <v>53131</v>
      </c>
    </row>
    <row r="33637" spans="1:2" x14ac:dyDescent="0.3">
      <c r="A33637" s="2">
        <v>1090.41999156474</v>
      </c>
      <c r="B33637" t="s">
        <v>53130</v>
      </c>
    </row>
    <row r="33638" spans="1:2" x14ac:dyDescent="0.3">
      <c r="A33638" s="2">
        <v>81.844324031470805</v>
      </c>
      <c r="B33638" t="s">
        <v>53129</v>
      </c>
    </row>
    <row r="33639" spans="1:2" x14ac:dyDescent="0.3">
      <c r="A33639" s="2">
        <v>1.31268802687818</v>
      </c>
      <c r="B33639" t="s">
        <v>53128</v>
      </c>
    </row>
    <row r="33640" spans="1:2" x14ac:dyDescent="0.3">
      <c r="A33640" s="2">
        <v>7.9371499999999999</v>
      </c>
      <c r="B33640" t="s">
        <v>53127</v>
      </c>
    </row>
    <row r="33641" spans="1:2" x14ac:dyDescent="0.3">
      <c r="A33641" s="2">
        <v>0.36738501881190999</v>
      </c>
      <c r="B33641" t="s">
        <v>53126</v>
      </c>
    </row>
    <row r="33642" spans="1:2" x14ac:dyDescent="0.3">
      <c r="A33642" s="2">
        <v>0.54566968550244999</v>
      </c>
      <c r="B33642" t="s">
        <v>53125</v>
      </c>
    </row>
    <row r="33643" spans="1:2" x14ac:dyDescent="0.3">
      <c r="A33643" s="2">
        <v>0.4485089308654</v>
      </c>
      <c r="B33643" t="s">
        <v>53124</v>
      </c>
    </row>
    <row r="33644" spans="1:2" x14ac:dyDescent="0.3">
      <c r="A33644" s="2">
        <v>0.38365874195569399</v>
      </c>
      <c r="B33644" t="s">
        <v>53123</v>
      </c>
    </row>
    <row r="33645" spans="1:2" x14ac:dyDescent="0.3">
      <c r="A33645" s="2">
        <v>0.74292000000000002</v>
      </c>
      <c r="B33645" t="s">
        <v>53122</v>
      </c>
    </row>
    <row r="33646" spans="1:2" x14ac:dyDescent="0.3">
      <c r="A33646" s="2">
        <v>9.4715500000000006</v>
      </c>
      <c r="B33646" t="s">
        <v>53121</v>
      </c>
    </row>
    <row r="33647" spans="1:2" x14ac:dyDescent="0.3">
      <c r="A33647" s="2">
        <v>40.65869</v>
      </c>
      <c r="B33647" t="s">
        <v>53120</v>
      </c>
    </row>
    <row r="33648" spans="1:2" x14ac:dyDescent="0.3">
      <c r="A33648" s="2">
        <v>1.7490000000000001</v>
      </c>
      <c r="B33648" t="s">
        <v>53119</v>
      </c>
    </row>
    <row r="33649" spans="1:2" x14ac:dyDescent="0.3">
      <c r="A33649" s="2">
        <v>2.0735899999999998</v>
      </c>
      <c r="B33649" t="s">
        <v>53118</v>
      </c>
    </row>
    <row r="33650" spans="1:2" x14ac:dyDescent="0.3">
      <c r="A33650" s="2">
        <v>13.241160000000001</v>
      </c>
      <c r="B33650" t="s">
        <v>53117</v>
      </c>
    </row>
    <row r="33651" spans="1:2" x14ac:dyDescent="0.3">
      <c r="A33651" s="2">
        <v>0.15992999999999999</v>
      </c>
      <c r="B33651" t="s">
        <v>545</v>
      </c>
    </row>
    <row r="33652" spans="1:2" x14ac:dyDescent="0.3">
      <c r="A33652" s="2">
        <v>6.0679790405945999</v>
      </c>
      <c r="B33652" t="s">
        <v>53116</v>
      </c>
    </row>
    <row r="33653" spans="1:2" x14ac:dyDescent="0.3">
      <c r="A33653" s="2">
        <v>0.19729039812261001</v>
      </c>
      <c r="B33653" t="s">
        <v>53115</v>
      </c>
    </row>
    <row r="33654" spans="1:2" x14ac:dyDescent="0.3">
      <c r="A33654" s="2">
        <v>1.064E-2</v>
      </c>
      <c r="B33654" t="s">
        <v>53114</v>
      </c>
    </row>
    <row r="33655" spans="1:2" x14ac:dyDescent="0.3">
      <c r="A33655" s="2">
        <v>0.26171</v>
      </c>
      <c r="B33655" t="s">
        <v>53113</v>
      </c>
    </row>
    <row r="33656" spans="1:2" x14ac:dyDescent="0.3">
      <c r="A33656" s="2">
        <v>0.27052999999999999</v>
      </c>
      <c r="B33656" t="s">
        <v>53112</v>
      </c>
    </row>
    <row r="33657" spans="1:2" x14ac:dyDescent="0.3">
      <c r="A33657" s="2">
        <v>1.16779905161421</v>
      </c>
      <c r="B33657" t="s">
        <v>53111</v>
      </c>
    </row>
    <row r="33658" spans="1:2" x14ac:dyDescent="0.3">
      <c r="A33658" s="2">
        <v>2.5909281731512399E-2</v>
      </c>
      <c r="B33658" t="s">
        <v>53110</v>
      </c>
    </row>
    <row r="33659" spans="1:2" x14ac:dyDescent="0.3">
      <c r="A33659" s="2">
        <v>3.9906999999999999</v>
      </c>
      <c r="B33659" t="s">
        <v>53109</v>
      </c>
    </row>
    <row r="33660" spans="1:2" x14ac:dyDescent="0.3">
      <c r="A33660" s="2">
        <v>3.4815217423258802</v>
      </c>
      <c r="B33660" t="s">
        <v>53108</v>
      </c>
    </row>
    <row r="33661" spans="1:2" x14ac:dyDescent="0.3">
      <c r="A33661" s="2">
        <v>0.80377688075272102</v>
      </c>
      <c r="B33661" t="s">
        <v>53107</v>
      </c>
    </row>
    <row r="33662" spans="1:2" x14ac:dyDescent="0.3">
      <c r="A33662" s="2">
        <v>14.359109999999999</v>
      </c>
      <c r="B33662" t="s">
        <v>53106</v>
      </c>
    </row>
    <row r="33663" spans="1:2" x14ac:dyDescent="0.3">
      <c r="A33663" s="2">
        <v>4.06373205361324</v>
      </c>
      <c r="B33663" t="s">
        <v>53105</v>
      </c>
    </row>
    <row r="33664" spans="1:2" x14ac:dyDescent="0.3">
      <c r="A33664" s="2">
        <v>1.7357095930686901</v>
      </c>
      <c r="B33664" t="s">
        <v>53104</v>
      </c>
    </row>
    <row r="33665" spans="1:2" x14ac:dyDescent="0.3">
      <c r="A33665" s="2">
        <v>0.383024672988166</v>
      </c>
      <c r="B33665" t="s">
        <v>53103</v>
      </c>
    </row>
    <row r="33666" spans="1:2" x14ac:dyDescent="0.3">
      <c r="A33666" s="2">
        <v>32.714019999999998</v>
      </c>
      <c r="B33666" t="s">
        <v>53102</v>
      </c>
    </row>
    <row r="33667" spans="1:2" x14ac:dyDescent="0.3">
      <c r="A33667" s="2">
        <v>0.63109963688798998</v>
      </c>
      <c r="B33667" t="s">
        <v>53101</v>
      </c>
    </row>
    <row r="33668" spans="1:2" x14ac:dyDescent="0.3">
      <c r="A33668" s="2">
        <v>2.1350569195923299</v>
      </c>
      <c r="B33668" t="s">
        <v>53100</v>
      </c>
    </row>
    <row r="33669" spans="1:2" x14ac:dyDescent="0.3">
      <c r="A33669" s="2">
        <v>0.3886</v>
      </c>
      <c r="B33669" t="s">
        <v>53099</v>
      </c>
    </row>
    <row r="33670" spans="1:2" x14ac:dyDescent="0.3">
      <c r="A33670" s="2">
        <v>2.0738500000000002</v>
      </c>
      <c r="B33670" t="s">
        <v>53098</v>
      </c>
    </row>
    <row r="33671" spans="1:2" x14ac:dyDescent="0.3">
      <c r="A33671" s="2">
        <v>2.93940131516108E-2</v>
      </c>
      <c r="B33671" t="s">
        <v>53097</v>
      </c>
    </row>
    <row r="33672" spans="1:2" x14ac:dyDescent="0.3">
      <c r="A33672" s="2">
        <v>8.9213521771884005E-2</v>
      </c>
      <c r="B33672" t="s">
        <v>53096</v>
      </c>
    </row>
    <row r="33673" spans="1:2" x14ac:dyDescent="0.3">
      <c r="A33673" s="2">
        <v>1.93439793934479E-2</v>
      </c>
      <c r="B33673" t="s">
        <v>53095</v>
      </c>
    </row>
    <row r="33674" spans="1:2" x14ac:dyDescent="0.3">
      <c r="A33674" s="2">
        <v>1.4488684343308</v>
      </c>
      <c r="B33674" t="s">
        <v>53094</v>
      </c>
    </row>
    <row r="33675" spans="1:2" x14ac:dyDescent="0.3">
      <c r="A33675" s="2">
        <v>1.5858896727810501</v>
      </c>
      <c r="B33675" t="s">
        <v>53093</v>
      </c>
    </row>
    <row r="33676" spans="1:2" x14ac:dyDescent="0.3">
      <c r="A33676" s="2">
        <v>51.289505977201699</v>
      </c>
      <c r="B33676" t="s">
        <v>53092</v>
      </c>
    </row>
    <row r="33677" spans="1:2" x14ac:dyDescent="0.3">
      <c r="A33677" s="2">
        <v>7.3270351166372896</v>
      </c>
      <c r="B33677" t="s">
        <v>53091</v>
      </c>
    </row>
    <row r="33678" spans="1:2" x14ac:dyDescent="0.3">
      <c r="A33678" s="2">
        <v>6.7195400000000003</v>
      </c>
      <c r="B33678" t="s">
        <v>53090</v>
      </c>
    </row>
    <row r="33679" spans="1:2" x14ac:dyDescent="0.3">
      <c r="A33679" s="2">
        <v>8.5169999999999996E-2</v>
      </c>
      <c r="B33679" t="s">
        <v>53089</v>
      </c>
    </row>
    <row r="33680" spans="1:2" x14ac:dyDescent="0.3">
      <c r="A33680" s="2">
        <v>7.2277615502654097E-3</v>
      </c>
      <c r="B33680" t="s">
        <v>53088</v>
      </c>
    </row>
    <row r="33681" spans="1:2" x14ac:dyDescent="0.3">
      <c r="A33681" s="2">
        <v>62.875486728299997</v>
      </c>
      <c r="B33681" t="s">
        <v>53087</v>
      </c>
    </row>
    <row r="33682" spans="1:2" x14ac:dyDescent="0.3">
      <c r="A33682" s="2">
        <v>19.076630000000002</v>
      </c>
      <c r="B33682" t="s">
        <v>53086</v>
      </c>
    </row>
    <row r="33683" spans="1:2" x14ac:dyDescent="0.3">
      <c r="A33683" s="2">
        <v>9.2792899999999996</v>
      </c>
      <c r="B33683" t="s">
        <v>53085</v>
      </c>
    </row>
    <row r="33684" spans="1:2" x14ac:dyDescent="0.3">
      <c r="A33684" s="2">
        <v>6.9445952409603199E-3</v>
      </c>
      <c r="B33684" t="s">
        <v>53084</v>
      </c>
    </row>
    <row r="33685" spans="1:2" x14ac:dyDescent="0.3">
      <c r="A33685" s="2">
        <v>7.5644125846329305E-2</v>
      </c>
      <c r="B33685" t="s">
        <v>53083</v>
      </c>
    </row>
    <row r="33686" spans="1:2" x14ac:dyDescent="0.3">
      <c r="A33686" s="2">
        <v>1.6074815284956201</v>
      </c>
      <c r="B33686" t="s">
        <v>53082</v>
      </c>
    </row>
    <row r="33687" spans="1:2" x14ac:dyDescent="0.3">
      <c r="A33687" s="2">
        <v>1.5131211077906299</v>
      </c>
      <c r="B33687" t="s">
        <v>53081</v>
      </c>
    </row>
    <row r="33688" spans="1:2" x14ac:dyDescent="0.3">
      <c r="A33688" s="2">
        <v>6.9830000000000003E-2</v>
      </c>
      <c r="B33688" t="s">
        <v>53080</v>
      </c>
    </row>
    <row r="33689" spans="1:2" x14ac:dyDescent="0.3">
      <c r="A33689" s="2">
        <v>5.7173552005021201E-2</v>
      </c>
      <c r="B33689" t="s">
        <v>53079</v>
      </c>
    </row>
    <row r="33690" spans="1:2" x14ac:dyDescent="0.3">
      <c r="A33690" s="2">
        <v>0.25809224800867497</v>
      </c>
      <c r="B33690" t="s">
        <v>53078</v>
      </c>
    </row>
    <row r="33691" spans="1:2" x14ac:dyDescent="0.3">
      <c r="A33691" s="2">
        <v>1.9906994448138999</v>
      </c>
      <c r="B33691" t="s">
        <v>53077</v>
      </c>
    </row>
    <row r="33692" spans="1:2" x14ac:dyDescent="0.3">
      <c r="A33692" s="2">
        <v>57.714230000000001</v>
      </c>
      <c r="B33692" t="s">
        <v>53076</v>
      </c>
    </row>
    <row r="33693" spans="1:2" x14ac:dyDescent="0.3">
      <c r="A33693" s="2">
        <v>0.68946524619662597</v>
      </c>
      <c r="B33693" t="s">
        <v>53075</v>
      </c>
    </row>
    <row r="33694" spans="1:2" x14ac:dyDescent="0.3">
      <c r="A33694" s="2">
        <v>24.390958433961099</v>
      </c>
      <c r="B33694" t="s">
        <v>53074</v>
      </c>
    </row>
    <row r="33695" spans="1:2" x14ac:dyDescent="0.3">
      <c r="A33695" s="2">
        <v>2.5178099999999999</v>
      </c>
      <c r="B33695" t="s">
        <v>53073</v>
      </c>
    </row>
    <row r="33696" spans="1:2" x14ac:dyDescent="0.3">
      <c r="A33696" s="2">
        <v>1.18227128876956E-2</v>
      </c>
      <c r="B33696" t="s">
        <v>53072</v>
      </c>
    </row>
    <row r="33697" spans="1:2" x14ac:dyDescent="0.3">
      <c r="A33697" s="2">
        <v>7.51E-2</v>
      </c>
      <c r="B33697" t="s">
        <v>53071</v>
      </c>
    </row>
    <row r="33698" spans="1:2" x14ac:dyDescent="0.3">
      <c r="A33698" s="2">
        <v>12.423608422482101</v>
      </c>
      <c r="B33698" t="s">
        <v>53070</v>
      </c>
    </row>
    <row r="33699" spans="1:2" x14ac:dyDescent="0.3">
      <c r="A33699" s="2">
        <v>0.1794</v>
      </c>
      <c r="B33699" t="s">
        <v>641</v>
      </c>
    </row>
    <row r="33700" spans="1:2" x14ac:dyDescent="0.3">
      <c r="A33700" s="2">
        <v>5.7955175112974802</v>
      </c>
      <c r="B33700" t="s">
        <v>53069</v>
      </c>
    </row>
    <row r="33701" spans="1:2" x14ac:dyDescent="0.3">
      <c r="A33701" s="2">
        <v>11.174469999999999</v>
      </c>
      <c r="B33701" t="s">
        <v>53068</v>
      </c>
    </row>
    <row r="33702" spans="1:2" x14ac:dyDescent="0.3">
      <c r="A33702" s="2">
        <v>3.5351400000000002</v>
      </c>
      <c r="B33702" t="s">
        <v>53067</v>
      </c>
    </row>
    <row r="33703" spans="1:2" x14ac:dyDescent="0.3">
      <c r="A33703" s="2">
        <v>0.42869000000000002</v>
      </c>
      <c r="B33703" t="s">
        <v>53066</v>
      </c>
    </row>
    <row r="33704" spans="1:2" x14ac:dyDescent="0.3">
      <c r="A33704" s="2">
        <v>2.0757699999999999</v>
      </c>
      <c r="B33704" t="s">
        <v>53065</v>
      </c>
    </row>
    <row r="33705" spans="1:2" x14ac:dyDescent="0.3">
      <c r="A33705" s="2">
        <v>1.1706944064186899</v>
      </c>
      <c r="B33705" t="s">
        <v>53064</v>
      </c>
    </row>
    <row r="33706" spans="1:2" x14ac:dyDescent="0.3">
      <c r="A33706" s="2">
        <v>1.448E-2</v>
      </c>
      <c r="B33706" t="s">
        <v>53063</v>
      </c>
    </row>
    <row r="33707" spans="1:2" x14ac:dyDescent="0.3">
      <c r="A33707" s="2">
        <v>15.203150000000001</v>
      </c>
      <c r="B33707" t="s">
        <v>53062</v>
      </c>
    </row>
    <row r="33708" spans="1:2" x14ac:dyDescent="0.3">
      <c r="A33708" s="2">
        <v>4.0138236385307904</v>
      </c>
      <c r="B33708" t="s">
        <v>53061</v>
      </c>
    </row>
    <row r="33709" spans="1:2" x14ac:dyDescent="0.3">
      <c r="A33709" s="2">
        <v>0.31383</v>
      </c>
      <c r="B33709" t="s">
        <v>53060</v>
      </c>
    </row>
    <row r="33710" spans="1:2" x14ac:dyDescent="0.3">
      <c r="A33710" s="2">
        <v>23.108655717689999</v>
      </c>
      <c r="B33710" t="s">
        <v>53059</v>
      </c>
    </row>
    <row r="33711" spans="1:2" x14ac:dyDescent="0.3">
      <c r="A33711" s="2">
        <v>12.2692085850541</v>
      </c>
      <c r="B33711" t="s">
        <v>53058</v>
      </c>
    </row>
    <row r="33712" spans="1:2" x14ac:dyDescent="0.3">
      <c r="A33712" s="2">
        <v>4.5270028086110097</v>
      </c>
      <c r="B33712" t="s">
        <v>53057</v>
      </c>
    </row>
    <row r="33713" spans="1:2" x14ac:dyDescent="0.3">
      <c r="A33713" s="2">
        <v>0.62083999999999995</v>
      </c>
      <c r="B33713" t="s">
        <v>53056</v>
      </c>
    </row>
    <row r="33714" spans="1:2" x14ac:dyDescent="0.3">
      <c r="A33714" s="2">
        <v>7.2973499999999998</v>
      </c>
      <c r="B33714" t="s">
        <v>53055</v>
      </c>
    </row>
    <row r="33715" spans="1:2" x14ac:dyDescent="0.3">
      <c r="A33715" s="2">
        <v>0.75992999999999999</v>
      </c>
      <c r="B33715" t="s">
        <v>53054</v>
      </c>
    </row>
    <row r="33716" spans="1:2" x14ac:dyDescent="0.3">
      <c r="A33716" s="2">
        <v>0.13710474370878301</v>
      </c>
      <c r="B33716" t="s">
        <v>53053</v>
      </c>
    </row>
    <row r="33717" spans="1:2" x14ac:dyDescent="0.3">
      <c r="A33717" s="2">
        <v>11.229474942274001</v>
      </c>
      <c r="B33717" t="s">
        <v>53052</v>
      </c>
    </row>
    <row r="33718" spans="1:2" x14ac:dyDescent="0.3">
      <c r="A33718" s="2">
        <v>4.0341399999999998</v>
      </c>
      <c r="B33718" t="s">
        <v>53051</v>
      </c>
    </row>
    <row r="33719" spans="1:2" x14ac:dyDescent="0.3">
      <c r="A33719" s="2">
        <v>1.7246350310756099E-3</v>
      </c>
      <c r="B33719" t="s">
        <v>53050</v>
      </c>
    </row>
    <row r="33720" spans="1:2" x14ac:dyDescent="0.3">
      <c r="A33720" s="2">
        <v>41.717709999999997</v>
      </c>
      <c r="B33720" t="s">
        <v>53049</v>
      </c>
    </row>
    <row r="33721" spans="1:2" x14ac:dyDescent="0.3">
      <c r="A33721" s="2">
        <v>100</v>
      </c>
      <c r="B33721" t="s">
        <v>53048</v>
      </c>
    </row>
    <row r="33722" spans="1:2" x14ac:dyDescent="0.3">
      <c r="A33722" s="2">
        <v>16.170285506200798</v>
      </c>
      <c r="B33722" t="s">
        <v>53047</v>
      </c>
    </row>
    <row r="33723" spans="1:2" x14ac:dyDescent="0.3">
      <c r="A33723" s="2">
        <v>0.56977431675880996</v>
      </c>
      <c r="B33723" t="s">
        <v>53046</v>
      </c>
    </row>
    <row r="33724" spans="1:2" x14ac:dyDescent="0.3">
      <c r="A33724" s="2">
        <v>7.7036624950260002E-3</v>
      </c>
      <c r="B33724" t="s">
        <v>53045</v>
      </c>
    </row>
    <row r="33725" spans="1:2" x14ac:dyDescent="0.3">
      <c r="A33725" s="2">
        <v>0.26291999999999999</v>
      </c>
      <c r="B33725" t="s">
        <v>53044</v>
      </c>
    </row>
    <row r="33726" spans="1:2" x14ac:dyDescent="0.3">
      <c r="A33726" s="2">
        <v>0.30642000000000003</v>
      </c>
      <c r="B33726" t="s">
        <v>53043</v>
      </c>
    </row>
    <row r="33727" spans="1:2" x14ac:dyDescent="0.3">
      <c r="A33727" s="2">
        <v>0.54088999999999998</v>
      </c>
      <c r="B33727" t="s">
        <v>53042</v>
      </c>
    </row>
    <row r="33728" spans="1:2" x14ac:dyDescent="0.3">
      <c r="A33728" s="2">
        <v>1</v>
      </c>
      <c r="B33728" t="s">
        <v>1238</v>
      </c>
    </row>
    <row r="33729" spans="1:2" x14ac:dyDescent="0.3">
      <c r="A33729" s="2">
        <v>1.53694</v>
      </c>
      <c r="B33729" t="s">
        <v>53041</v>
      </c>
    </row>
    <row r="33730" spans="1:2" x14ac:dyDescent="0.3">
      <c r="A33730" s="2">
        <v>5.6169099999999998</v>
      </c>
      <c r="B33730" t="s">
        <v>53040</v>
      </c>
    </row>
    <row r="33731" spans="1:2" x14ac:dyDescent="0.3">
      <c r="A33731" s="2">
        <v>0.75092999999999999</v>
      </c>
      <c r="B33731" t="s">
        <v>53039</v>
      </c>
    </row>
    <row r="33732" spans="1:2" x14ac:dyDescent="0.3">
      <c r="A33732" s="2">
        <v>6.7079899999999997</v>
      </c>
      <c r="B33732" t="s">
        <v>53038</v>
      </c>
    </row>
    <row r="33733" spans="1:2" x14ac:dyDescent="0.3">
      <c r="A33733" s="2">
        <v>51.863300000000002</v>
      </c>
      <c r="B33733" t="s">
        <v>53037</v>
      </c>
    </row>
    <row r="33734" spans="1:2" x14ac:dyDescent="0.3">
      <c r="A33734" s="2">
        <v>1.3159099999999999</v>
      </c>
      <c r="B33734" t="s">
        <v>53036</v>
      </c>
    </row>
    <row r="33735" spans="1:2" x14ac:dyDescent="0.3">
      <c r="A33735" s="2">
        <v>3.3678566400793901</v>
      </c>
      <c r="B33735" t="s">
        <v>53035</v>
      </c>
    </row>
    <row r="33736" spans="1:2" x14ac:dyDescent="0.3">
      <c r="A33736" s="2">
        <v>0.97015813998068501</v>
      </c>
      <c r="B33736" t="s">
        <v>53034</v>
      </c>
    </row>
    <row r="33737" spans="1:2" x14ac:dyDescent="0.3">
      <c r="A33737" s="2">
        <v>0.56478634822066898</v>
      </c>
      <c r="B33737" t="s">
        <v>53033</v>
      </c>
    </row>
    <row r="33738" spans="1:2" x14ac:dyDescent="0.3">
      <c r="A33738" s="2">
        <v>5.3800000000000002E-3</v>
      </c>
      <c r="B33738" t="s">
        <v>1189</v>
      </c>
    </row>
    <row r="33739" spans="1:2" x14ac:dyDescent="0.3">
      <c r="A33739" s="2">
        <v>1.5900000000000001E-3</v>
      </c>
      <c r="B33739" t="s">
        <v>53032</v>
      </c>
    </row>
    <row r="33740" spans="1:2" x14ac:dyDescent="0.3">
      <c r="A33740" s="2">
        <v>24.077280141413201</v>
      </c>
      <c r="B33740" t="s">
        <v>53031</v>
      </c>
    </row>
    <row r="33741" spans="1:2" x14ac:dyDescent="0.3">
      <c r="A33741" s="2">
        <v>53.915469999999999</v>
      </c>
      <c r="B33741" t="s">
        <v>53030</v>
      </c>
    </row>
    <row r="33742" spans="1:2" x14ac:dyDescent="0.3">
      <c r="A33742" s="2">
        <v>5.3299999999999997E-3</v>
      </c>
      <c r="B33742" t="s">
        <v>1832</v>
      </c>
    </row>
    <row r="33743" spans="1:2" x14ac:dyDescent="0.3">
      <c r="A33743" s="2">
        <v>18.9737888332856</v>
      </c>
      <c r="B33743" t="s">
        <v>53029</v>
      </c>
    </row>
    <row r="33744" spans="1:2" x14ac:dyDescent="0.3">
      <c r="A33744" s="2">
        <v>10.382440000000001</v>
      </c>
      <c r="B33744" t="s">
        <v>53028</v>
      </c>
    </row>
    <row r="33745" spans="1:2" x14ac:dyDescent="0.3">
      <c r="A33745" s="2">
        <v>0.19628999999999999</v>
      </c>
      <c r="B33745" t="s">
        <v>53027</v>
      </c>
    </row>
    <row r="33746" spans="1:2" x14ac:dyDescent="0.3">
      <c r="A33746" s="2">
        <v>0.29360999999999998</v>
      </c>
      <c r="B33746" t="s">
        <v>53026</v>
      </c>
    </row>
    <row r="33747" spans="1:2" x14ac:dyDescent="0.3">
      <c r="A33747" s="2">
        <v>0.22181999999999999</v>
      </c>
      <c r="B33747" t="s">
        <v>53025</v>
      </c>
    </row>
    <row r="33748" spans="1:2" x14ac:dyDescent="0.3">
      <c r="A33748" s="2">
        <v>0.23218</v>
      </c>
      <c r="B33748" t="s">
        <v>53024</v>
      </c>
    </row>
    <row r="33749" spans="1:2" x14ac:dyDescent="0.3">
      <c r="A33749" s="2">
        <v>0.48315034176307903</v>
      </c>
      <c r="B33749" t="s">
        <v>53023</v>
      </c>
    </row>
    <row r="33750" spans="1:2" x14ac:dyDescent="0.3">
      <c r="A33750" s="2">
        <v>2.7947000000000002</v>
      </c>
      <c r="B33750" t="s">
        <v>53022</v>
      </c>
    </row>
    <row r="33751" spans="1:2" x14ac:dyDescent="0.3">
      <c r="A33751" s="2">
        <v>1.3886149294297101</v>
      </c>
      <c r="B33751" t="s">
        <v>53021</v>
      </c>
    </row>
    <row r="33752" spans="1:2" x14ac:dyDescent="0.3">
      <c r="A33752" s="2">
        <v>0.157047886140953</v>
      </c>
      <c r="B33752" t="s">
        <v>53020</v>
      </c>
    </row>
    <row r="33753" spans="1:2" x14ac:dyDescent="0.3">
      <c r="A33753" s="2">
        <v>0.17648810533283099</v>
      </c>
      <c r="B33753" t="s">
        <v>53019</v>
      </c>
    </row>
    <row r="33754" spans="1:2" x14ac:dyDescent="0.3">
      <c r="A33754" s="2">
        <v>0.17892041158790001</v>
      </c>
      <c r="B33754" t="s">
        <v>53018</v>
      </c>
    </row>
    <row r="33755" spans="1:2" x14ac:dyDescent="0.3">
      <c r="A33755" s="2">
        <v>3.3360075756426699</v>
      </c>
      <c r="B33755" t="s">
        <v>53017</v>
      </c>
    </row>
    <row r="33756" spans="1:2" x14ac:dyDescent="0.3">
      <c r="A33756" s="2">
        <v>4.3970010173159197</v>
      </c>
      <c r="B33756" t="s">
        <v>53016</v>
      </c>
    </row>
    <row r="33757" spans="1:2" x14ac:dyDescent="0.3">
      <c r="A33757" s="2">
        <v>0.35953498811199303</v>
      </c>
      <c r="B33757" t="s">
        <v>53015</v>
      </c>
    </row>
    <row r="33758" spans="1:2" x14ac:dyDescent="0.3">
      <c r="A33758" s="2">
        <v>5.4375188067969402</v>
      </c>
      <c r="B33758" t="s">
        <v>53014</v>
      </c>
    </row>
    <row r="33759" spans="1:2" x14ac:dyDescent="0.3">
      <c r="A33759" s="2">
        <v>1.7579279810861801</v>
      </c>
      <c r="B33759" t="s">
        <v>53013</v>
      </c>
    </row>
    <row r="33760" spans="1:2" x14ac:dyDescent="0.3">
      <c r="A33760" s="2">
        <v>4.0020601816297603</v>
      </c>
      <c r="B33760" t="s">
        <v>53012</v>
      </c>
    </row>
    <row r="33761" spans="1:2" x14ac:dyDescent="0.3">
      <c r="A33761" s="2">
        <v>1.3011229602922001</v>
      </c>
      <c r="B33761" t="s">
        <v>53011</v>
      </c>
    </row>
    <row r="33762" spans="1:2" x14ac:dyDescent="0.3">
      <c r="A33762" s="2">
        <v>0.181231915565603</v>
      </c>
      <c r="B33762" t="s">
        <v>53010</v>
      </c>
    </row>
    <row r="33763" spans="1:2" x14ac:dyDescent="0.3">
      <c r="A33763" s="2">
        <v>8.3115699999999997</v>
      </c>
      <c r="B33763" t="s">
        <v>53009</v>
      </c>
    </row>
    <row r="33764" spans="1:2" x14ac:dyDescent="0.3">
      <c r="A33764" s="2">
        <v>0.22358552131066001</v>
      </c>
      <c r="B33764" t="s">
        <v>53008</v>
      </c>
    </row>
    <row r="33765" spans="1:2" x14ac:dyDescent="0.3">
      <c r="A33765" s="2">
        <v>0.26549</v>
      </c>
      <c r="B33765" t="s">
        <v>53007</v>
      </c>
    </row>
    <row r="33766" spans="1:2" x14ac:dyDescent="0.3">
      <c r="A33766" s="2">
        <v>17.019169999999999</v>
      </c>
      <c r="B33766" t="s">
        <v>53006</v>
      </c>
    </row>
    <row r="33767" spans="1:2" x14ac:dyDescent="0.3">
      <c r="A33767" s="2">
        <v>2.00465131655032E-2</v>
      </c>
      <c r="B33767" t="s">
        <v>53005</v>
      </c>
    </row>
    <row r="33768" spans="1:2" x14ac:dyDescent="0.3">
      <c r="A33768" s="2">
        <v>3257.4785000000002</v>
      </c>
      <c r="B33768" t="s">
        <v>2236</v>
      </c>
    </row>
    <row r="33769" spans="1:2" x14ac:dyDescent="0.3">
      <c r="A33769" s="2">
        <v>30.435471693388799</v>
      </c>
      <c r="B33769" t="s">
        <v>53004</v>
      </c>
    </row>
    <row r="33770" spans="1:2" x14ac:dyDescent="0.3">
      <c r="A33770" s="2">
        <v>8.47133</v>
      </c>
      <c r="B33770" t="s">
        <v>53003</v>
      </c>
    </row>
    <row r="33771" spans="1:2" x14ac:dyDescent="0.3">
      <c r="A33771" s="2">
        <v>7.5081899999999999</v>
      </c>
      <c r="B33771" t="s">
        <v>53002</v>
      </c>
    </row>
    <row r="33772" spans="1:2" x14ac:dyDescent="0.3">
      <c r="A33772" s="2">
        <v>6.0007412913043305E-4</v>
      </c>
      <c r="B33772" t="s">
        <v>53001</v>
      </c>
    </row>
    <row r="33773" spans="1:2" x14ac:dyDescent="0.3">
      <c r="A33773" s="2">
        <v>72.081789999999998</v>
      </c>
      <c r="B33773" t="s">
        <v>53000</v>
      </c>
    </row>
    <row r="33774" spans="1:2" x14ac:dyDescent="0.3">
      <c r="A33774" s="2">
        <v>39.884791317381897</v>
      </c>
      <c r="B33774" t="s">
        <v>52999</v>
      </c>
    </row>
    <row r="33775" spans="1:2" x14ac:dyDescent="0.3">
      <c r="A33775" s="2">
        <v>0.11429</v>
      </c>
      <c r="B33775" t="s">
        <v>52998</v>
      </c>
    </row>
    <row r="33776" spans="1:2" x14ac:dyDescent="0.3">
      <c r="A33776" s="2">
        <v>8.4628300000000003</v>
      </c>
      <c r="B33776" t="s">
        <v>52997</v>
      </c>
    </row>
    <row r="33777" spans="1:2" x14ac:dyDescent="0.3">
      <c r="A33777" s="2">
        <v>7.5352638512293998E-3</v>
      </c>
      <c r="B33777" t="s">
        <v>52996</v>
      </c>
    </row>
    <row r="33778" spans="1:2" x14ac:dyDescent="0.3">
      <c r="A33778" s="2">
        <v>20.536239999999999</v>
      </c>
      <c r="B33778" t="s">
        <v>52995</v>
      </c>
    </row>
    <row r="33779" spans="1:2" x14ac:dyDescent="0.3">
      <c r="A33779" s="2">
        <v>22.7927310527873</v>
      </c>
      <c r="B33779" t="s">
        <v>52994</v>
      </c>
    </row>
    <row r="33780" spans="1:2" x14ac:dyDescent="0.3">
      <c r="A33780" s="2">
        <v>3.7009500000000002</v>
      </c>
      <c r="B33780" t="s">
        <v>52993</v>
      </c>
    </row>
    <row r="33781" spans="1:2" x14ac:dyDescent="0.3">
      <c r="A33781" s="2">
        <v>4.2683600000000004</v>
      </c>
      <c r="B33781" t="s">
        <v>52992</v>
      </c>
    </row>
    <row r="33782" spans="1:2" x14ac:dyDescent="0.3">
      <c r="A33782" s="2">
        <v>21.128250000000001</v>
      </c>
      <c r="B33782" t="s">
        <v>52991</v>
      </c>
    </row>
    <row r="33783" spans="1:2" x14ac:dyDescent="0.3">
      <c r="A33783" s="2">
        <v>17.5011053896094</v>
      </c>
      <c r="B33783" t="s">
        <v>52990</v>
      </c>
    </row>
    <row r="33784" spans="1:2" x14ac:dyDescent="0.3">
      <c r="A33784" s="2">
        <v>3.4048698551615502</v>
      </c>
      <c r="B33784" t="s">
        <v>52989</v>
      </c>
    </row>
    <row r="33785" spans="1:2" x14ac:dyDescent="0.3">
      <c r="A33785" s="2">
        <v>3.9019999999999999E-2</v>
      </c>
      <c r="B33785" t="s">
        <v>52988</v>
      </c>
    </row>
    <row r="33786" spans="1:2" x14ac:dyDescent="0.3">
      <c r="A33786" s="2">
        <v>5.0000000000000002E-5</v>
      </c>
      <c r="B33786" t="s">
        <v>52987</v>
      </c>
    </row>
    <row r="33787" spans="1:2" x14ac:dyDescent="0.3">
      <c r="A33787" s="2">
        <v>12.5247605488007</v>
      </c>
      <c r="B33787" t="s">
        <v>52986</v>
      </c>
    </row>
    <row r="33788" spans="1:2" x14ac:dyDescent="0.3">
      <c r="A33788" s="2">
        <v>1.22616856718451E-2</v>
      </c>
      <c r="B33788" t="s">
        <v>52985</v>
      </c>
    </row>
    <row r="33789" spans="1:2" x14ac:dyDescent="0.3">
      <c r="A33789" s="2">
        <v>5.4499793557670199E-2</v>
      </c>
      <c r="B33789" t="s">
        <v>52984</v>
      </c>
    </row>
    <row r="33790" spans="1:2" x14ac:dyDescent="0.3">
      <c r="A33790" s="2">
        <v>46.912619999999997</v>
      </c>
      <c r="B33790" t="s">
        <v>52983</v>
      </c>
    </row>
    <row r="33791" spans="1:2" x14ac:dyDescent="0.3">
      <c r="A33791" s="2">
        <v>2.2762267590514398</v>
      </c>
      <c r="B33791" t="s">
        <v>52982</v>
      </c>
    </row>
    <row r="33792" spans="1:2" x14ac:dyDescent="0.3">
      <c r="A33792" s="2">
        <v>10.4304551131601</v>
      </c>
      <c r="B33792" t="s">
        <v>52981</v>
      </c>
    </row>
    <row r="33793" spans="1:2" x14ac:dyDescent="0.3">
      <c r="A33793" s="2">
        <v>3.5924822148309699</v>
      </c>
      <c r="B33793" t="s">
        <v>52980</v>
      </c>
    </row>
    <row r="33794" spans="1:2" x14ac:dyDescent="0.3">
      <c r="A33794" s="2">
        <v>49.9079492519474</v>
      </c>
      <c r="B33794" t="s">
        <v>52979</v>
      </c>
    </row>
    <row r="33795" spans="1:2" x14ac:dyDescent="0.3">
      <c r="A33795" s="2">
        <v>31.552029999999998</v>
      </c>
      <c r="B33795" t="s">
        <v>52978</v>
      </c>
    </row>
    <row r="33796" spans="1:2" x14ac:dyDescent="0.3">
      <c r="A33796" s="2">
        <v>21.94201</v>
      </c>
      <c r="B33796" t="s">
        <v>52977</v>
      </c>
    </row>
    <row r="33797" spans="1:2" x14ac:dyDescent="0.3">
      <c r="A33797" s="2">
        <v>21.6768190648584</v>
      </c>
      <c r="B33797" t="s">
        <v>52976</v>
      </c>
    </row>
    <row r="33798" spans="1:2" x14ac:dyDescent="0.3">
      <c r="A33798" s="2">
        <v>0.83516467036984199</v>
      </c>
      <c r="B33798" t="s">
        <v>52975</v>
      </c>
    </row>
    <row r="33799" spans="1:2" x14ac:dyDescent="0.3">
      <c r="A33799" s="2">
        <v>43.160809999999998</v>
      </c>
      <c r="B33799" t="s">
        <v>52974</v>
      </c>
    </row>
    <row r="33800" spans="1:2" x14ac:dyDescent="0.3">
      <c r="A33800" s="2">
        <v>3.7696000000000001</v>
      </c>
      <c r="B33800" t="s">
        <v>52973</v>
      </c>
    </row>
    <row r="33801" spans="1:2" x14ac:dyDescent="0.3">
      <c r="A33801" s="2">
        <v>0.27920396143561999</v>
      </c>
      <c r="B33801" t="s">
        <v>52972</v>
      </c>
    </row>
    <row r="33802" spans="1:2" x14ac:dyDescent="0.3">
      <c r="A33802" s="2">
        <v>0.66086080424963101</v>
      </c>
      <c r="B33802" t="s">
        <v>52971</v>
      </c>
    </row>
    <row r="33803" spans="1:2" x14ac:dyDescent="0.3">
      <c r="A33803" s="2">
        <v>17.075044713042001</v>
      </c>
      <c r="B33803" t="s">
        <v>52970</v>
      </c>
    </row>
    <row r="33804" spans="1:2" x14ac:dyDescent="0.3">
      <c r="A33804" s="2">
        <v>25.306372127285599</v>
      </c>
      <c r="B33804" t="s">
        <v>52969</v>
      </c>
    </row>
    <row r="33805" spans="1:2" x14ac:dyDescent="0.3">
      <c r="A33805" s="2">
        <v>14.2619782146856</v>
      </c>
      <c r="B33805" t="s">
        <v>52968</v>
      </c>
    </row>
    <row r="33806" spans="1:2" x14ac:dyDescent="0.3">
      <c r="A33806" s="2">
        <v>55.369030000000002</v>
      </c>
      <c r="B33806" t="s">
        <v>52967</v>
      </c>
    </row>
    <row r="33807" spans="1:2" x14ac:dyDescent="0.3">
      <c r="A33807" s="2">
        <v>3.2016702872184202E-4</v>
      </c>
      <c r="B33807" t="s">
        <v>52966</v>
      </c>
    </row>
    <row r="33808" spans="1:2" x14ac:dyDescent="0.3">
      <c r="A33808" s="2">
        <v>2.5963675999341702</v>
      </c>
      <c r="B33808" t="s">
        <v>2329</v>
      </c>
    </row>
    <row r="33809" spans="1:2" x14ac:dyDescent="0.3">
      <c r="A33809" s="2">
        <v>37.661929020092003</v>
      </c>
      <c r="B33809" t="s">
        <v>52965</v>
      </c>
    </row>
    <row r="33810" spans="1:2" x14ac:dyDescent="0.3">
      <c r="A33810" s="2">
        <v>1.13964298085459</v>
      </c>
      <c r="B33810" t="s">
        <v>52964</v>
      </c>
    </row>
    <row r="33811" spans="1:2" x14ac:dyDescent="0.3">
      <c r="A33811" s="2">
        <v>7.9930721428192505E-2</v>
      </c>
      <c r="B33811" t="s">
        <v>52963</v>
      </c>
    </row>
    <row r="33812" spans="1:2" x14ac:dyDescent="0.3">
      <c r="A33812" s="2">
        <v>0.56836687397473395</v>
      </c>
      <c r="B33812" t="s">
        <v>52962</v>
      </c>
    </row>
    <row r="33813" spans="1:2" x14ac:dyDescent="0.3">
      <c r="A33813" s="2">
        <v>8.8322400000000005</v>
      </c>
      <c r="B33813" t="s">
        <v>52961</v>
      </c>
    </row>
    <row r="33814" spans="1:2" x14ac:dyDescent="0.3">
      <c r="A33814" s="2">
        <v>24.403690000000001</v>
      </c>
      <c r="B33814" t="s">
        <v>52960</v>
      </c>
    </row>
    <row r="33815" spans="1:2" x14ac:dyDescent="0.3">
      <c r="A33815" s="2" t="s">
        <v>13</v>
      </c>
      <c r="B33815" t="s">
        <v>52959</v>
      </c>
    </row>
    <row r="33816" spans="1:2" x14ac:dyDescent="0.3">
      <c r="A33816" s="2">
        <v>4.35665454430828</v>
      </c>
      <c r="B33816" t="s">
        <v>52958</v>
      </c>
    </row>
    <row r="33817" spans="1:2" x14ac:dyDescent="0.3">
      <c r="A33817" s="2">
        <v>21.860213312115501</v>
      </c>
      <c r="B33817" t="s">
        <v>52957</v>
      </c>
    </row>
    <row r="33818" spans="1:2" x14ac:dyDescent="0.3">
      <c r="A33818" s="2">
        <v>165.56199333372399</v>
      </c>
      <c r="B33818" t="s">
        <v>52956</v>
      </c>
    </row>
    <row r="33819" spans="1:2" x14ac:dyDescent="0.3">
      <c r="A33819" s="2">
        <v>28.155629999999999</v>
      </c>
      <c r="B33819" t="s">
        <v>52955</v>
      </c>
    </row>
    <row r="33820" spans="1:2" x14ac:dyDescent="0.3">
      <c r="A33820" s="2">
        <v>58.470030000000001</v>
      </c>
      <c r="B33820" t="s">
        <v>52954</v>
      </c>
    </row>
    <row r="33821" spans="1:2" x14ac:dyDescent="0.3">
      <c r="A33821" s="2">
        <v>4.5843400000000001</v>
      </c>
      <c r="B33821" t="s">
        <v>52953</v>
      </c>
    </row>
    <row r="33822" spans="1:2" x14ac:dyDescent="0.3">
      <c r="A33822" s="2">
        <v>2.5397400000000001</v>
      </c>
      <c r="B33822" t="s">
        <v>52952</v>
      </c>
    </row>
    <row r="33823" spans="1:2" x14ac:dyDescent="0.3">
      <c r="A33823" s="2">
        <v>2.8584436114685801</v>
      </c>
      <c r="B33823" t="s">
        <v>52951</v>
      </c>
    </row>
    <row r="33824" spans="1:2" x14ac:dyDescent="0.3">
      <c r="A33824" s="2">
        <v>30</v>
      </c>
      <c r="B33824" t="s">
        <v>52950</v>
      </c>
    </row>
    <row r="33825" spans="1:2" x14ac:dyDescent="0.3">
      <c r="A33825" s="2">
        <v>2.04301448394191</v>
      </c>
      <c r="B33825" t="s">
        <v>52949</v>
      </c>
    </row>
    <row r="33826" spans="1:2" x14ac:dyDescent="0.3">
      <c r="A33826" s="2">
        <v>22.3883524558617</v>
      </c>
      <c r="B33826" t="s">
        <v>52948</v>
      </c>
    </row>
    <row r="33827" spans="1:2" x14ac:dyDescent="0.3">
      <c r="A33827" s="2">
        <v>5.4879999999999998E-2</v>
      </c>
      <c r="B33827" t="s">
        <v>52947</v>
      </c>
    </row>
    <row r="33828" spans="1:2" x14ac:dyDescent="0.3">
      <c r="A33828" s="2">
        <v>3.7269261514928799E-2</v>
      </c>
      <c r="B33828" t="s">
        <v>52946</v>
      </c>
    </row>
    <row r="33829" spans="1:2" x14ac:dyDescent="0.3">
      <c r="A33829" s="2">
        <v>0.20147000000000001</v>
      </c>
      <c r="B33829" t="s">
        <v>52945</v>
      </c>
    </row>
    <row r="33830" spans="1:2" x14ac:dyDescent="0.3">
      <c r="A33830" s="2">
        <v>0.33267999999999998</v>
      </c>
      <c r="B33830" t="s">
        <v>52944</v>
      </c>
    </row>
    <row r="33831" spans="1:2" x14ac:dyDescent="0.3">
      <c r="A33831" s="2">
        <v>0.72009000000000001</v>
      </c>
      <c r="B33831" t="s">
        <v>52943</v>
      </c>
    </row>
    <row r="33832" spans="1:2" x14ac:dyDescent="0.3">
      <c r="A33832" s="2">
        <v>2.70487951783532</v>
      </c>
      <c r="B33832" t="s">
        <v>52942</v>
      </c>
    </row>
    <row r="33833" spans="1:2" x14ac:dyDescent="0.3">
      <c r="A33833" s="2">
        <v>2.7654899999999998</v>
      </c>
      <c r="B33833" t="s">
        <v>52941</v>
      </c>
    </row>
    <row r="33834" spans="1:2" x14ac:dyDescent="0.3">
      <c r="A33834" s="2">
        <v>8.4149571735693401E-2</v>
      </c>
      <c r="B33834" t="s">
        <v>52940</v>
      </c>
    </row>
    <row r="33835" spans="1:2" x14ac:dyDescent="0.3">
      <c r="A33835" s="2">
        <v>0.1396</v>
      </c>
      <c r="B33835" t="s">
        <v>52939</v>
      </c>
    </row>
    <row r="33836" spans="1:2" x14ac:dyDescent="0.3">
      <c r="A33836" s="2">
        <v>6.3152887639864999E-2</v>
      </c>
      <c r="B33836" t="s">
        <v>52938</v>
      </c>
    </row>
    <row r="33837" spans="1:2" x14ac:dyDescent="0.3">
      <c r="A33837" s="2">
        <v>8.2385452925841304E-2</v>
      </c>
      <c r="B33837" t="s">
        <v>52937</v>
      </c>
    </row>
    <row r="33838" spans="1:2" x14ac:dyDescent="0.3">
      <c r="A33838" s="2">
        <v>9.4E-2</v>
      </c>
      <c r="B33838" t="s">
        <v>52936</v>
      </c>
    </row>
    <row r="33839" spans="1:2" x14ac:dyDescent="0.3">
      <c r="A33839" s="2">
        <v>0.10358000000000001</v>
      </c>
      <c r="B33839" t="s">
        <v>52935</v>
      </c>
    </row>
    <row r="33840" spans="1:2" x14ac:dyDescent="0.3">
      <c r="A33840" s="2">
        <v>10.985749999999999</v>
      </c>
      <c r="B33840" t="s">
        <v>52934</v>
      </c>
    </row>
    <row r="33841" spans="1:2" x14ac:dyDescent="0.3">
      <c r="A33841" s="2">
        <v>17.664349999999999</v>
      </c>
      <c r="B33841" t="s">
        <v>52933</v>
      </c>
    </row>
    <row r="33842" spans="1:2" x14ac:dyDescent="0.3">
      <c r="A33842" s="2">
        <v>2.4392399999999999</v>
      </c>
      <c r="B33842" t="s">
        <v>52932</v>
      </c>
    </row>
    <row r="33843" spans="1:2" x14ac:dyDescent="0.3">
      <c r="A33843" s="2">
        <v>6.6177522868476997</v>
      </c>
      <c r="B33843" t="s">
        <v>52931</v>
      </c>
    </row>
    <row r="33844" spans="1:2" x14ac:dyDescent="0.3">
      <c r="A33844" s="2">
        <v>1.5454709559263801E-2</v>
      </c>
      <c r="B33844" t="s">
        <v>52930</v>
      </c>
    </row>
    <row r="33845" spans="1:2" x14ac:dyDescent="0.3">
      <c r="A33845" s="2">
        <v>8.5115167635095995E-2</v>
      </c>
      <c r="B33845" t="s">
        <v>52929</v>
      </c>
    </row>
    <row r="33846" spans="1:2" x14ac:dyDescent="0.3">
      <c r="A33846" s="2">
        <v>28.2118107523433</v>
      </c>
      <c r="B33846" t="s">
        <v>52928</v>
      </c>
    </row>
    <row r="33847" spans="1:2" x14ac:dyDescent="0.3">
      <c r="A33847" s="2">
        <v>10.62524</v>
      </c>
      <c r="B33847" t="s">
        <v>52927</v>
      </c>
    </row>
    <row r="33848" spans="1:2" x14ac:dyDescent="0.3">
      <c r="A33848" s="2">
        <v>6.6422800000000004</v>
      </c>
      <c r="B33848" t="s">
        <v>52926</v>
      </c>
    </row>
    <row r="33849" spans="1:2" x14ac:dyDescent="0.3">
      <c r="A33849" s="2">
        <v>0.15269854451154299</v>
      </c>
      <c r="B33849" t="s">
        <v>52925</v>
      </c>
    </row>
    <row r="33850" spans="1:2" x14ac:dyDescent="0.3">
      <c r="A33850" s="2">
        <v>22.069939999999999</v>
      </c>
      <c r="B33850" t="s">
        <v>52924</v>
      </c>
    </row>
    <row r="33851" spans="1:2" x14ac:dyDescent="0.3">
      <c r="A33851" s="2">
        <v>8.8086361003928708</v>
      </c>
      <c r="B33851" t="s">
        <v>52923</v>
      </c>
    </row>
    <row r="33852" spans="1:2" x14ac:dyDescent="0.3">
      <c r="A33852" s="2">
        <v>5.4594500000000004</v>
      </c>
      <c r="B33852" t="s">
        <v>52922</v>
      </c>
    </row>
    <row r="33853" spans="1:2" x14ac:dyDescent="0.3">
      <c r="A33853" s="2">
        <v>14.1675566823693</v>
      </c>
      <c r="B33853" t="s">
        <v>52921</v>
      </c>
    </row>
    <row r="33854" spans="1:2" x14ac:dyDescent="0.3">
      <c r="A33854" s="2">
        <v>51.747694263833203</v>
      </c>
      <c r="B33854" t="s">
        <v>52920</v>
      </c>
    </row>
    <row r="33855" spans="1:2" x14ac:dyDescent="0.3">
      <c r="A33855" s="2">
        <v>57.1</v>
      </c>
      <c r="B33855" t="s">
        <v>52919</v>
      </c>
    </row>
    <row r="33856" spans="1:2" x14ac:dyDescent="0.3">
      <c r="A33856" s="2">
        <v>0.22481000000000001</v>
      </c>
      <c r="B33856" t="s">
        <v>52918</v>
      </c>
    </row>
    <row r="33857" spans="1:2" x14ac:dyDescent="0.3">
      <c r="A33857" s="2">
        <v>0.14644079766451101</v>
      </c>
      <c r="B33857" t="s">
        <v>52917</v>
      </c>
    </row>
    <row r="33858" spans="1:2" x14ac:dyDescent="0.3">
      <c r="A33858" s="2">
        <v>22.7088100714756</v>
      </c>
      <c r="B33858" t="s">
        <v>52916</v>
      </c>
    </row>
    <row r="33859" spans="1:2" x14ac:dyDescent="0.3">
      <c r="A33859" s="2">
        <v>0.14505000000000001</v>
      </c>
      <c r="B33859" t="s">
        <v>52915</v>
      </c>
    </row>
    <row r="33860" spans="1:2" x14ac:dyDescent="0.3">
      <c r="A33860" s="2">
        <v>4.5766200000000001</v>
      </c>
      <c r="B33860" t="s">
        <v>52914</v>
      </c>
    </row>
    <row r="33861" spans="1:2" x14ac:dyDescent="0.3">
      <c r="A33861" s="2">
        <v>3.2330328418609701E-3</v>
      </c>
      <c r="B33861" t="s">
        <v>52913</v>
      </c>
    </row>
    <row r="33862" spans="1:2" x14ac:dyDescent="0.3">
      <c r="A33862" s="2">
        <v>0.39084838851930997</v>
      </c>
      <c r="B33862" t="s">
        <v>52912</v>
      </c>
    </row>
    <row r="33863" spans="1:2" x14ac:dyDescent="0.3">
      <c r="A33863" s="2">
        <v>0.10568</v>
      </c>
      <c r="B33863" t="s">
        <v>52911</v>
      </c>
    </row>
    <row r="33864" spans="1:2" x14ac:dyDescent="0.3">
      <c r="A33864" s="2">
        <v>285.29298167650802</v>
      </c>
      <c r="B33864" t="s">
        <v>52910</v>
      </c>
    </row>
    <row r="33865" spans="1:2" x14ac:dyDescent="0.3">
      <c r="A33865" s="2">
        <v>55.421810000000001</v>
      </c>
      <c r="B33865" t="s">
        <v>52909</v>
      </c>
    </row>
    <row r="33866" spans="1:2" x14ac:dyDescent="0.3">
      <c r="A33866" s="2">
        <v>3.6030325638762101E-2</v>
      </c>
      <c r="B33866" t="s">
        <v>52908</v>
      </c>
    </row>
    <row r="33867" spans="1:2" x14ac:dyDescent="0.3">
      <c r="A33867" s="2">
        <v>1.0720099999999999</v>
      </c>
      <c r="B33867" t="s">
        <v>52907</v>
      </c>
    </row>
    <row r="33868" spans="1:2" x14ac:dyDescent="0.3">
      <c r="A33868" s="2">
        <v>5.9483600000000001</v>
      </c>
      <c r="B33868" t="s">
        <v>52906</v>
      </c>
    </row>
    <row r="33869" spans="1:2" x14ac:dyDescent="0.3">
      <c r="A33869" s="2">
        <v>0.13244282946795699</v>
      </c>
      <c r="B33869" t="s">
        <v>52905</v>
      </c>
    </row>
    <row r="33870" spans="1:2" x14ac:dyDescent="0.3">
      <c r="A33870" s="2">
        <v>0.37816</v>
      </c>
      <c r="B33870" t="s">
        <v>52904</v>
      </c>
    </row>
    <row r="33871" spans="1:2" x14ac:dyDescent="0.3">
      <c r="A33871" s="2">
        <v>1.0527163830174999</v>
      </c>
      <c r="B33871" t="s">
        <v>52903</v>
      </c>
    </row>
    <row r="33872" spans="1:2" x14ac:dyDescent="0.3">
      <c r="A33872" s="2">
        <v>0.46232000000000001</v>
      </c>
      <c r="B33872" t="s">
        <v>52902</v>
      </c>
    </row>
    <row r="33873" spans="1:2" x14ac:dyDescent="0.3">
      <c r="A33873" s="2">
        <v>5.8554644904534303</v>
      </c>
      <c r="B33873" t="s">
        <v>52901</v>
      </c>
    </row>
    <row r="33874" spans="1:2" x14ac:dyDescent="0.3">
      <c r="A33874" s="2">
        <v>4.7300653562467501</v>
      </c>
      <c r="B33874" t="s">
        <v>52900</v>
      </c>
    </row>
    <row r="33875" spans="1:2" x14ac:dyDescent="0.3">
      <c r="A33875" s="2">
        <v>6.2089999999999999E-2</v>
      </c>
      <c r="B33875" t="s">
        <v>52899</v>
      </c>
    </row>
    <row r="33876" spans="1:2" x14ac:dyDescent="0.3">
      <c r="A33876" s="2">
        <v>1456.2492013763001</v>
      </c>
      <c r="B33876" t="s">
        <v>52898</v>
      </c>
    </row>
    <row r="33877" spans="1:2" x14ac:dyDescent="0.3">
      <c r="A33877" s="2">
        <v>7.5582098247501506E-2</v>
      </c>
      <c r="B33877" t="s">
        <v>52897</v>
      </c>
    </row>
    <row r="33878" spans="1:2" x14ac:dyDescent="0.3">
      <c r="A33878" s="2">
        <v>5.5516106841696201E-2</v>
      </c>
      <c r="B33878" t="s">
        <v>52896</v>
      </c>
    </row>
    <row r="33879" spans="1:2" x14ac:dyDescent="0.3">
      <c r="A33879" s="2">
        <v>944.142277947195</v>
      </c>
      <c r="B33879" t="s">
        <v>52895</v>
      </c>
    </row>
    <row r="33880" spans="1:2" x14ac:dyDescent="0.3">
      <c r="A33880" s="2">
        <v>40.154890000000002</v>
      </c>
      <c r="B33880" t="s">
        <v>52894</v>
      </c>
    </row>
    <row r="33881" spans="1:2" x14ac:dyDescent="0.3">
      <c r="A33881" s="2">
        <v>3.6999999999999998E-5</v>
      </c>
      <c r="B33881" t="s">
        <v>616</v>
      </c>
    </row>
    <row r="33882" spans="1:2" x14ac:dyDescent="0.3">
      <c r="A33882" s="2">
        <v>115.76119654695199</v>
      </c>
      <c r="B33882" t="s">
        <v>52893</v>
      </c>
    </row>
    <row r="33883" spans="1:2" x14ac:dyDescent="0.3">
      <c r="A33883" s="2">
        <v>81.111540000000005</v>
      </c>
      <c r="B33883" t="s">
        <v>52892</v>
      </c>
    </row>
    <row r="33884" spans="1:2" x14ac:dyDescent="0.3">
      <c r="A33884" s="2">
        <v>0.70848056529556003</v>
      </c>
      <c r="B33884" t="s">
        <v>52891</v>
      </c>
    </row>
    <row r="33885" spans="1:2" x14ac:dyDescent="0.3">
      <c r="A33885" s="2">
        <v>71.989729999999994</v>
      </c>
      <c r="B33885" t="s">
        <v>52890</v>
      </c>
    </row>
    <row r="33886" spans="1:2" x14ac:dyDescent="0.3">
      <c r="A33886" s="2">
        <v>8.4695961030825</v>
      </c>
      <c r="B33886" t="s">
        <v>52889</v>
      </c>
    </row>
    <row r="33887" spans="1:2" x14ac:dyDescent="0.3">
      <c r="A33887" s="2">
        <v>5.5624059517231199</v>
      </c>
      <c r="B33887" t="s">
        <v>52888</v>
      </c>
    </row>
    <row r="33888" spans="1:2" x14ac:dyDescent="0.3">
      <c r="A33888" s="2">
        <v>0.19729145231786699</v>
      </c>
      <c r="B33888" t="s">
        <v>52887</v>
      </c>
    </row>
    <row r="33889" spans="1:2" x14ac:dyDescent="0.3">
      <c r="A33889" s="2">
        <v>3.21152360868684E-2</v>
      </c>
      <c r="B33889" t="s">
        <v>52886</v>
      </c>
    </row>
    <row r="33890" spans="1:2" x14ac:dyDescent="0.3">
      <c r="A33890" s="2">
        <v>2.8245393018943701</v>
      </c>
      <c r="B33890" t="s">
        <v>52885</v>
      </c>
    </row>
    <row r="33891" spans="1:2" x14ac:dyDescent="0.3">
      <c r="A33891" s="2">
        <v>0.58373270000130095</v>
      </c>
      <c r="B33891" t="s">
        <v>52884</v>
      </c>
    </row>
    <row r="33892" spans="1:2" x14ac:dyDescent="0.3">
      <c r="A33892" s="2">
        <v>1.2427075626656101</v>
      </c>
      <c r="B33892" t="s">
        <v>52883</v>
      </c>
    </row>
    <row r="33893" spans="1:2" x14ac:dyDescent="0.3">
      <c r="A33893" s="2">
        <v>17.574842351188501</v>
      </c>
      <c r="B33893" t="s">
        <v>52882</v>
      </c>
    </row>
    <row r="33894" spans="1:2" x14ac:dyDescent="0.3">
      <c r="A33894" s="2">
        <v>71.651593802066003</v>
      </c>
      <c r="B33894" t="s">
        <v>52881</v>
      </c>
    </row>
    <row r="33895" spans="1:2" x14ac:dyDescent="0.3">
      <c r="A33895" s="2">
        <v>10.013629999999999</v>
      </c>
      <c r="B33895" t="s">
        <v>52880</v>
      </c>
    </row>
    <row r="33896" spans="1:2" x14ac:dyDescent="0.3">
      <c r="A33896" s="2">
        <v>0.627439558044807</v>
      </c>
      <c r="B33896" t="s">
        <v>52879</v>
      </c>
    </row>
    <row r="33897" spans="1:2" x14ac:dyDescent="0.3">
      <c r="A33897" s="2">
        <v>10.42975</v>
      </c>
      <c r="B33897" t="s">
        <v>52878</v>
      </c>
    </row>
    <row r="33898" spans="1:2" x14ac:dyDescent="0.3">
      <c r="A33898" s="2">
        <v>30.463059999999999</v>
      </c>
      <c r="B33898" t="s">
        <v>52877</v>
      </c>
    </row>
    <row r="33899" spans="1:2" x14ac:dyDescent="0.3">
      <c r="A33899" s="2">
        <v>0.29993999999999998</v>
      </c>
      <c r="B33899" t="s">
        <v>2413</v>
      </c>
    </row>
    <row r="33900" spans="1:2" x14ac:dyDescent="0.3">
      <c r="A33900" s="2">
        <v>3.55199</v>
      </c>
      <c r="B33900" t="s">
        <v>52876</v>
      </c>
    </row>
    <row r="33901" spans="1:2" x14ac:dyDescent="0.3">
      <c r="A33901" s="2">
        <v>0.70787138919340598</v>
      </c>
      <c r="B33901" t="s">
        <v>52875</v>
      </c>
    </row>
    <row r="33902" spans="1:2" x14ac:dyDescent="0.3">
      <c r="A33902" s="2">
        <v>3.8336299999999999</v>
      </c>
      <c r="B33902" t="s">
        <v>52874</v>
      </c>
    </row>
    <row r="33903" spans="1:2" x14ac:dyDescent="0.3">
      <c r="A33903" s="2">
        <v>3.1738264993566401E-3</v>
      </c>
      <c r="B33903" t="s">
        <v>52873</v>
      </c>
    </row>
    <row r="33904" spans="1:2" x14ac:dyDescent="0.3">
      <c r="A33904" s="2">
        <v>6.4272600000000004</v>
      </c>
      <c r="B33904" t="s">
        <v>52872</v>
      </c>
    </row>
    <row r="33905" spans="1:2" x14ac:dyDescent="0.3">
      <c r="A33905" s="2">
        <v>48.583342730912399</v>
      </c>
      <c r="B33905" t="s">
        <v>52871</v>
      </c>
    </row>
    <row r="33906" spans="1:2" x14ac:dyDescent="0.3">
      <c r="A33906" s="2">
        <v>24.6787232706188</v>
      </c>
      <c r="B33906" t="s">
        <v>52870</v>
      </c>
    </row>
    <row r="33907" spans="1:2" x14ac:dyDescent="0.3">
      <c r="A33907" s="2">
        <v>791.48205010924903</v>
      </c>
      <c r="B33907" t="s">
        <v>52869</v>
      </c>
    </row>
    <row r="33908" spans="1:2" x14ac:dyDescent="0.3">
      <c r="A33908" s="2">
        <v>8.8167761626332997</v>
      </c>
      <c r="B33908" t="s">
        <v>52868</v>
      </c>
    </row>
    <row r="33909" spans="1:2" x14ac:dyDescent="0.3">
      <c r="A33909" s="2">
        <v>31.888778558190801</v>
      </c>
      <c r="B33909" t="s">
        <v>52867</v>
      </c>
    </row>
    <row r="33910" spans="1:2" x14ac:dyDescent="0.3">
      <c r="A33910" s="2">
        <v>1.8089256739320001</v>
      </c>
      <c r="B33910" t="s">
        <v>52866</v>
      </c>
    </row>
    <row r="33911" spans="1:2" x14ac:dyDescent="0.3">
      <c r="A33911" s="2">
        <v>7.4699679364735703</v>
      </c>
      <c r="B33911" t="s">
        <v>52865</v>
      </c>
    </row>
    <row r="33912" spans="1:2" x14ac:dyDescent="0.3">
      <c r="A33912" s="2">
        <v>23.30471</v>
      </c>
      <c r="B33912" t="s">
        <v>52864</v>
      </c>
    </row>
    <row r="33913" spans="1:2" x14ac:dyDescent="0.3">
      <c r="A33913" s="2">
        <v>1.3588397009275299E-3</v>
      </c>
      <c r="B33913" t="s">
        <v>52863</v>
      </c>
    </row>
    <row r="33914" spans="1:2" x14ac:dyDescent="0.3">
      <c r="A33914" s="2">
        <v>0.49048999999999998</v>
      </c>
      <c r="B33914" t="s">
        <v>52862</v>
      </c>
    </row>
    <row r="33915" spans="1:2" x14ac:dyDescent="0.3">
      <c r="A33915" s="2">
        <v>22.638960000000001</v>
      </c>
      <c r="B33915" t="s">
        <v>52861</v>
      </c>
    </row>
    <row r="33916" spans="1:2" x14ac:dyDescent="0.3">
      <c r="A33916" s="2">
        <v>2.5740736497980202E-3</v>
      </c>
      <c r="B33916" t="s">
        <v>52860</v>
      </c>
    </row>
    <row r="33917" spans="1:2" x14ac:dyDescent="0.3">
      <c r="A33917" s="2">
        <v>61.064332378772498</v>
      </c>
      <c r="B33917" t="s">
        <v>52859</v>
      </c>
    </row>
    <row r="33918" spans="1:2" x14ac:dyDescent="0.3">
      <c r="A33918" s="2">
        <v>2.1170656312545901</v>
      </c>
      <c r="B33918" t="s">
        <v>52858</v>
      </c>
    </row>
    <row r="33919" spans="1:2" x14ac:dyDescent="0.3">
      <c r="A33919" s="2">
        <v>4.1628639961770899</v>
      </c>
      <c r="B33919" t="s">
        <v>52857</v>
      </c>
    </row>
    <row r="33920" spans="1:2" x14ac:dyDescent="0.3">
      <c r="A33920" s="2">
        <v>103.28312</v>
      </c>
      <c r="B33920" t="s">
        <v>52856</v>
      </c>
    </row>
    <row r="33921" spans="1:2" x14ac:dyDescent="0.3">
      <c r="A33921" s="2">
        <v>0.10485876360705999</v>
      </c>
      <c r="B33921" t="s">
        <v>52855</v>
      </c>
    </row>
    <row r="33922" spans="1:2" x14ac:dyDescent="0.3">
      <c r="A33922" s="2">
        <v>612.479892784242</v>
      </c>
      <c r="B33922" t="s">
        <v>52854</v>
      </c>
    </row>
    <row r="33923" spans="1:2" x14ac:dyDescent="0.3">
      <c r="A33923" s="2">
        <v>14.076700000000001</v>
      </c>
      <c r="B33923" t="s">
        <v>52853</v>
      </c>
    </row>
    <row r="33924" spans="1:2" x14ac:dyDescent="0.3">
      <c r="A33924" s="2">
        <v>2.4429847545895801E-3</v>
      </c>
      <c r="B33924" t="s">
        <v>52852</v>
      </c>
    </row>
    <row r="33925" spans="1:2" x14ac:dyDescent="0.3">
      <c r="A33925" s="2">
        <v>1.92E-3</v>
      </c>
      <c r="B33925" t="s">
        <v>52851</v>
      </c>
    </row>
    <row r="33926" spans="1:2" x14ac:dyDescent="0.3">
      <c r="A33926" s="2">
        <v>6.6289999999999996</v>
      </c>
      <c r="B33926" t="s">
        <v>52850</v>
      </c>
    </row>
    <row r="33927" spans="1:2" x14ac:dyDescent="0.3">
      <c r="A33927" s="2">
        <v>9.5733158717540096E-2</v>
      </c>
      <c r="B33927" t="s">
        <v>52849</v>
      </c>
    </row>
    <row r="33928" spans="1:2" x14ac:dyDescent="0.3">
      <c r="A33928" s="2">
        <v>2.0108026074032101E-2</v>
      </c>
      <c r="B33928" t="s">
        <v>52848</v>
      </c>
    </row>
    <row r="33929" spans="1:2" x14ac:dyDescent="0.3">
      <c r="A33929" s="2">
        <v>4.2072833188524401E-2</v>
      </c>
      <c r="B33929" t="s">
        <v>52847</v>
      </c>
    </row>
    <row r="33930" spans="1:2" x14ac:dyDescent="0.3">
      <c r="A33930" s="2">
        <v>5.74976729231189E-2</v>
      </c>
      <c r="B33930" t="s">
        <v>52846</v>
      </c>
    </row>
    <row r="33931" spans="1:2" x14ac:dyDescent="0.3">
      <c r="A33931" s="2">
        <v>3.8607309083512498E-3</v>
      </c>
      <c r="B33931" t="s">
        <v>52845</v>
      </c>
    </row>
    <row r="33932" spans="1:2" x14ac:dyDescent="0.3">
      <c r="A33932" s="2">
        <v>1.6570000000000001E-2</v>
      </c>
      <c r="B33932" t="s">
        <v>52844</v>
      </c>
    </row>
    <row r="33933" spans="1:2" x14ac:dyDescent="0.3">
      <c r="A33933" s="2">
        <v>4.3961715340240903E-2</v>
      </c>
      <c r="B33933" t="s">
        <v>52843</v>
      </c>
    </row>
    <row r="33934" spans="1:2" x14ac:dyDescent="0.3">
      <c r="A33934" s="2">
        <v>4.0431037991232398E-2</v>
      </c>
      <c r="B33934" t="s">
        <v>52842</v>
      </c>
    </row>
    <row r="33935" spans="1:2" x14ac:dyDescent="0.3">
      <c r="A33935" s="2">
        <v>22.874359999999999</v>
      </c>
      <c r="B33935" t="s">
        <v>52841</v>
      </c>
    </row>
    <row r="33936" spans="1:2" x14ac:dyDescent="0.3">
      <c r="A33936" s="2">
        <v>2.8485385881649599</v>
      </c>
      <c r="B33936" t="s">
        <v>52840</v>
      </c>
    </row>
    <row r="33937" spans="1:2" x14ac:dyDescent="0.3">
      <c r="A33937" s="2">
        <v>4.1180000000000001E-2</v>
      </c>
      <c r="B33937" t="s">
        <v>52839</v>
      </c>
    </row>
    <row r="33938" spans="1:2" x14ac:dyDescent="0.3">
      <c r="A33938" s="2">
        <v>144.31367</v>
      </c>
      <c r="B33938" t="s">
        <v>52838</v>
      </c>
    </row>
    <row r="33939" spans="1:2" x14ac:dyDescent="0.3">
      <c r="A33939" s="2">
        <v>5.4739999999999997E-2</v>
      </c>
      <c r="B33939" t="s">
        <v>52837</v>
      </c>
    </row>
    <row r="33940" spans="1:2" x14ac:dyDescent="0.3">
      <c r="A33940" s="2">
        <v>4.5125599999999997</v>
      </c>
      <c r="B33940" t="s">
        <v>52836</v>
      </c>
    </row>
    <row r="33941" spans="1:2" x14ac:dyDescent="0.3">
      <c r="A33941" s="2">
        <v>0.99731748806883602</v>
      </c>
      <c r="B33941" t="s">
        <v>52835</v>
      </c>
    </row>
    <row r="33942" spans="1:2" x14ac:dyDescent="0.3">
      <c r="A33942" s="2">
        <v>3.5775800000000002</v>
      </c>
      <c r="B33942" t="s">
        <v>52834</v>
      </c>
    </row>
    <row r="33943" spans="1:2" x14ac:dyDescent="0.3">
      <c r="A33943" s="2">
        <v>22.406289999999998</v>
      </c>
      <c r="B33943" t="s">
        <v>52833</v>
      </c>
    </row>
    <row r="33944" spans="1:2" x14ac:dyDescent="0.3">
      <c r="A33944" s="2">
        <v>4.03457672480209E-2</v>
      </c>
      <c r="B33944" t="s">
        <v>52832</v>
      </c>
    </row>
    <row r="33945" spans="1:2" x14ac:dyDescent="0.3">
      <c r="A33945" s="2">
        <v>1.8711500000000001</v>
      </c>
      <c r="B33945" t="s">
        <v>52831</v>
      </c>
    </row>
    <row r="33946" spans="1:2" x14ac:dyDescent="0.3">
      <c r="A33946" s="2">
        <v>0.91420000000000001</v>
      </c>
      <c r="B33946" t="s">
        <v>52830</v>
      </c>
    </row>
    <row r="33947" spans="1:2" x14ac:dyDescent="0.3">
      <c r="A33947" s="2">
        <v>6.3847054185622003</v>
      </c>
      <c r="B33947" t="s">
        <v>52829</v>
      </c>
    </row>
    <row r="33948" spans="1:2" x14ac:dyDescent="0.3">
      <c r="A33948" s="2">
        <v>3.7094200000000002</v>
      </c>
      <c r="B33948" t="s">
        <v>52828</v>
      </c>
    </row>
    <row r="33949" spans="1:2" x14ac:dyDescent="0.3">
      <c r="A33949" s="2">
        <v>43.180190000000003</v>
      </c>
      <c r="B33949" t="s">
        <v>52827</v>
      </c>
    </row>
    <row r="33950" spans="1:2" x14ac:dyDescent="0.3">
      <c r="A33950" s="2">
        <v>3.2453132008658998</v>
      </c>
      <c r="B33950" t="s">
        <v>52826</v>
      </c>
    </row>
    <row r="33951" spans="1:2" x14ac:dyDescent="0.3">
      <c r="A33951" s="2">
        <v>13.0029561323317</v>
      </c>
      <c r="B33951" t="s">
        <v>52825</v>
      </c>
    </row>
    <row r="33952" spans="1:2" x14ac:dyDescent="0.3">
      <c r="A33952" s="2">
        <v>1.7452395065423901E-2</v>
      </c>
      <c r="B33952" t="s">
        <v>52824</v>
      </c>
    </row>
    <row r="33953" spans="1:2" x14ac:dyDescent="0.3">
      <c r="A33953" s="2">
        <v>1.0445155255734699</v>
      </c>
      <c r="B33953" t="s">
        <v>52823</v>
      </c>
    </row>
    <row r="33954" spans="1:2" x14ac:dyDescent="0.3">
      <c r="A33954" s="2">
        <v>4.2314485988147098E-2</v>
      </c>
      <c r="B33954" t="s">
        <v>52822</v>
      </c>
    </row>
    <row r="33955" spans="1:2" x14ac:dyDescent="0.3">
      <c r="A33955" s="2">
        <v>0.16669999999999999</v>
      </c>
      <c r="B33955" t="s">
        <v>52821</v>
      </c>
    </row>
    <row r="33956" spans="1:2" x14ac:dyDescent="0.3">
      <c r="A33956" s="2">
        <v>2.7953052175728001E-2</v>
      </c>
      <c r="B33956" t="s">
        <v>52820</v>
      </c>
    </row>
    <row r="33957" spans="1:2" x14ac:dyDescent="0.3">
      <c r="A33957" s="2">
        <v>2.5765745498986499E-3</v>
      </c>
      <c r="B33957" t="s">
        <v>52819</v>
      </c>
    </row>
    <row r="33958" spans="1:2" x14ac:dyDescent="0.3">
      <c r="A33958" s="2">
        <v>8.2495917320621406E-3</v>
      </c>
      <c r="B33958" t="s">
        <v>52818</v>
      </c>
    </row>
    <row r="33959" spans="1:2" x14ac:dyDescent="0.3">
      <c r="A33959" s="2">
        <v>1.06048099602735</v>
      </c>
      <c r="B33959" t="s">
        <v>52817</v>
      </c>
    </row>
    <row r="33960" spans="1:2" x14ac:dyDescent="0.3">
      <c r="A33960" s="2">
        <v>545.58349999999996</v>
      </c>
      <c r="B33960" t="s">
        <v>52816</v>
      </c>
    </row>
    <row r="33961" spans="1:2" x14ac:dyDescent="0.3">
      <c r="A33961" s="2">
        <v>9.153E-2</v>
      </c>
      <c r="B33961" t="s">
        <v>52815</v>
      </c>
    </row>
    <row r="33962" spans="1:2" x14ac:dyDescent="0.3">
      <c r="A33962" s="2">
        <v>0.140570069567545</v>
      </c>
      <c r="B33962" t="s">
        <v>52814</v>
      </c>
    </row>
    <row r="33963" spans="1:2" x14ac:dyDescent="0.3">
      <c r="A33963" s="2">
        <v>7.1045299999999996</v>
      </c>
      <c r="B33963" t="s">
        <v>52813</v>
      </c>
    </row>
    <row r="33964" spans="1:2" x14ac:dyDescent="0.3">
      <c r="A33964" s="2">
        <v>0.88293999999999995</v>
      </c>
      <c r="B33964" t="s">
        <v>52812</v>
      </c>
    </row>
    <row r="33965" spans="1:2" x14ac:dyDescent="0.3">
      <c r="A33965" s="2">
        <v>77.228830000000002</v>
      </c>
      <c r="B33965" t="s">
        <v>52811</v>
      </c>
    </row>
    <row r="33966" spans="1:2" x14ac:dyDescent="0.3">
      <c r="A33966" s="2">
        <v>71.724369999999993</v>
      </c>
      <c r="B33966" t="s">
        <v>52810</v>
      </c>
    </row>
    <row r="33967" spans="1:2" x14ac:dyDescent="0.3">
      <c r="A33967" s="2">
        <v>0.88293999999999995</v>
      </c>
      <c r="B33967" t="s">
        <v>52809</v>
      </c>
    </row>
    <row r="33968" spans="1:2" x14ac:dyDescent="0.3">
      <c r="A33968" s="2">
        <v>7.0402899999999997</v>
      </c>
      <c r="B33968" t="s">
        <v>52808</v>
      </c>
    </row>
    <row r="33969" spans="1:2" x14ac:dyDescent="0.3">
      <c r="A33969" s="2">
        <v>0.88293999999999995</v>
      </c>
      <c r="B33969" t="s">
        <v>52807</v>
      </c>
    </row>
    <row r="33970" spans="1:2" x14ac:dyDescent="0.3">
      <c r="A33970" s="2">
        <v>2.0379999999999998</v>
      </c>
      <c r="B33970" t="s">
        <v>52806</v>
      </c>
    </row>
    <row r="33971" spans="1:2" x14ac:dyDescent="0.3">
      <c r="A33971" s="2">
        <v>26.977409999999999</v>
      </c>
      <c r="B33971" t="s">
        <v>52805</v>
      </c>
    </row>
    <row r="33972" spans="1:2" x14ac:dyDescent="0.3">
      <c r="A33972" s="2">
        <v>3.8879999999999998E-2</v>
      </c>
      <c r="B33972" t="s">
        <v>52804</v>
      </c>
    </row>
    <row r="33973" spans="1:2" x14ac:dyDescent="0.3">
      <c r="A33973" s="2">
        <v>3.2006243597381601</v>
      </c>
      <c r="B33973" t="s">
        <v>52803</v>
      </c>
    </row>
    <row r="33974" spans="1:2" x14ac:dyDescent="0.3">
      <c r="A33974" s="2">
        <v>4.3017385805114397E-4</v>
      </c>
      <c r="B33974" t="s">
        <v>52802</v>
      </c>
    </row>
    <row r="33975" spans="1:2" x14ac:dyDescent="0.3">
      <c r="A33975" s="2">
        <v>6.4096082269260197E-4</v>
      </c>
      <c r="B33975" t="s">
        <v>52801</v>
      </c>
    </row>
    <row r="33976" spans="1:2" x14ac:dyDescent="0.3">
      <c r="A33976" s="2">
        <v>3.1706023351254298E-3</v>
      </c>
      <c r="B33976" t="s">
        <v>52800</v>
      </c>
    </row>
    <row r="33977" spans="1:2" x14ac:dyDescent="0.3">
      <c r="A33977" s="2">
        <v>23.447430000000001</v>
      </c>
      <c r="B33977" t="s">
        <v>52799</v>
      </c>
    </row>
    <row r="33978" spans="1:2" x14ac:dyDescent="0.3">
      <c r="A33978" s="2">
        <v>0.86305499075256198</v>
      </c>
      <c r="B33978" t="s">
        <v>52798</v>
      </c>
    </row>
    <row r="33979" spans="1:2" x14ac:dyDescent="0.3">
      <c r="A33979" s="2">
        <v>2.1293539863409099</v>
      </c>
      <c r="B33979" t="s">
        <v>52797</v>
      </c>
    </row>
    <row r="33980" spans="1:2" x14ac:dyDescent="0.3">
      <c r="A33980" s="2">
        <v>1.0193543788122099</v>
      </c>
      <c r="B33980" t="s">
        <v>52796</v>
      </c>
    </row>
    <row r="33981" spans="1:2" x14ac:dyDescent="0.3">
      <c r="A33981" s="2">
        <v>21.753430000000002</v>
      </c>
      <c r="B33981" t="s">
        <v>52795</v>
      </c>
    </row>
    <row r="33982" spans="1:2" x14ac:dyDescent="0.3">
      <c r="A33982" s="2">
        <v>1.4020197301203401</v>
      </c>
      <c r="B33982" t="s">
        <v>52794</v>
      </c>
    </row>
    <row r="33983" spans="1:2" x14ac:dyDescent="0.3">
      <c r="A33983" s="2">
        <v>36.547165906427601</v>
      </c>
      <c r="B33983" t="s">
        <v>52793</v>
      </c>
    </row>
    <row r="33984" spans="1:2" x14ac:dyDescent="0.3">
      <c r="A33984" s="2">
        <v>5.9668615660517998</v>
      </c>
      <c r="B33984" t="s">
        <v>52792</v>
      </c>
    </row>
    <row r="33985" spans="1:2" x14ac:dyDescent="0.3">
      <c r="A33985" s="2">
        <v>3.4131900000000002</v>
      </c>
      <c r="B33985" t="s">
        <v>52791</v>
      </c>
    </row>
    <row r="33986" spans="1:2" x14ac:dyDescent="0.3">
      <c r="A33986" s="2">
        <v>6.1273400000000002</v>
      </c>
      <c r="B33986" t="s">
        <v>52790</v>
      </c>
    </row>
    <row r="33987" spans="1:2" x14ac:dyDescent="0.3">
      <c r="A33987" s="2">
        <v>0.87072240632678599</v>
      </c>
      <c r="B33987" t="s">
        <v>52789</v>
      </c>
    </row>
    <row r="33988" spans="1:2" x14ac:dyDescent="0.3">
      <c r="A33988" s="2">
        <v>2.5747511187771801</v>
      </c>
      <c r="B33988" t="s">
        <v>52788</v>
      </c>
    </row>
    <row r="33989" spans="1:2" x14ac:dyDescent="0.3">
      <c r="A33989" s="2">
        <v>0.21823702885930399</v>
      </c>
      <c r="B33989" t="s">
        <v>52787</v>
      </c>
    </row>
    <row r="33990" spans="1:2" x14ac:dyDescent="0.3">
      <c r="A33990" s="2">
        <v>7.2459534019787704</v>
      </c>
      <c r="B33990" t="s">
        <v>52786</v>
      </c>
    </row>
    <row r="33991" spans="1:2" x14ac:dyDescent="0.3">
      <c r="A33991" s="2">
        <v>1.5121100000000001</v>
      </c>
      <c r="B33991" t="s">
        <v>52785</v>
      </c>
    </row>
    <row r="33992" spans="1:2" x14ac:dyDescent="0.3">
      <c r="A33992" s="2">
        <v>0.254650152016766</v>
      </c>
      <c r="B33992" t="s">
        <v>52784</v>
      </c>
    </row>
    <row r="33993" spans="1:2" x14ac:dyDescent="0.3">
      <c r="A33993" s="2">
        <v>10.840681808980399</v>
      </c>
      <c r="B33993" t="s">
        <v>52783</v>
      </c>
    </row>
    <row r="33994" spans="1:2" x14ac:dyDescent="0.3">
      <c r="A33994" s="2">
        <v>1.97454644980201</v>
      </c>
      <c r="B33994" t="s">
        <v>52782</v>
      </c>
    </row>
    <row r="33995" spans="1:2" x14ac:dyDescent="0.3">
      <c r="A33995" s="2">
        <v>10.7379</v>
      </c>
      <c r="B33995" t="s">
        <v>52781</v>
      </c>
    </row>
    <row r="33996" spans="1:2" x14ac:dyDescent="0.3">
      <c r="A33996" s="2">
        <v>6.3485263504729494E-2</v>
      </c>
      <c r="B33996" t="s">
        <v>52780</v>
      </c>
    </row>
    <row r="33997" spans="1:2" x14ac:dyDescent="0.3">
      <c r="A33997" s="2">
        <v>4.5268377407153704</v>
      </c>
      <c r="B33997" t="s">
        <v>52779</v>
      </c>
    </row>
    <row r="33998" spans="1:2" x14ac:dyDescent="0.3">
      <c r="A33998" s="2">
        <v>0.48761981222766698</v>
      </c>
      <c r="B33998" t="s">
        <v>52778</v>
      </c>
    </row>
    <row r="33999" spans="1:2" x14ac:dyDescent="0.3">
      <c r="A33999" s="2">
        <v>34.827419999999996</v>
      </c>
      <c r="B33999" t="s">
        <v>52777</v>
      </c>
    </row>
    <row r="34000" spans="1:2" x14ac:dyDescent="0.3">
      <c r="A34000" s="2">
        <v>1.4995565115209</v>
      </c>
      <c r="B34000" t="s">
        <v>52776</v>
      </c>
    </row>
    <row r="34001" spans="1:2" x14ac:dyDescent="0.3">
      <c r="A34001" s="2">
        <v>1.72061</v>
      </c>
      <c r="B34001" t="s">
        <v>52775</v>
      </c>
    </row>
    <row r="34002" spans="1:2" x14ac:dyDescent="0.3">
      <c r="A34002" s="2">
        <v>5.8340000000000003E-2</v>
      </c>
      <c r="B34002" t="s">
        <v>52774</v>
      </c>
    </row>
    <row r="34003" spans="1:2" x14ac:dyDescent="0.3">
      <c r="A34003" s="2">
        <v>9.6657200000000003</v>
      </c>
      <c r="B34003" t="s">
        <v>52773</v>
      </c>
    </row>
    <row r="34004" spans="1:2" x14ac:dyDescent="0.3">
      <c r="A34004" s="2">
        <v>58.723480828108897</v>
      </c>
      <c r="B34004" t="s">
        <v>52772</v>
      </c>
    </row>
    <row r="34005" spans="1:2" x14ac:dyDescent="0.3">
      <c r="A34005" s="2">
        <v>47.728602078641401</v>
      </c>
      <c r="B34005" t="s">
        <v>52771</v>
      </c>
    </row>
    <row r="34006" spans="1:2" x14ac:dyDescent="0.3">
      <c r="A34006" s="2">
        <v>2.1240700000000001</v>
      </c>
      <c r="B34006" t="s">
        <v>52770</v>
      </c>
    </row>
    <row r="34007" spans="1:2" x14ac:dyDescent="0.3">
      <c r="A34007" s="2">
        <v>2.3470860471954</v>
      </c>
      <c r="B34007" t="s">
        <v>52769</v>
      </c>
    </row>
    <row r="34008" spans="1:2" x14ac:dyDescent="0.3">
      <c r="A34008" s="2">
        <v>1.0399999999999999E-3</v>
      </c>
      <c r="B34008" t="s">
        <v>52768</v>
      </c>
    </row>
    <row r="34009" spans="1:2" x14ac:dyDescent="0.3">
      <c r="A34009" s="2">
        <v>2.18400282907198</v>
      </c>
      <c r="B34009" t="s">
        <v>52767</v>
      </c>
    </row>
    <row r="34010" spans="1:2" x14ac:dyDescent="0.3">
      <c r="A34010" s="2">
        <v>0.35559000000000002</v>
      </c>
      <c r="B34010" t="s">
        <v>52766</v>
      </c>
    </row>
    <row r="34011" spans="1:2" x14ac:dyDescent="0.3">
      <c r="A34011" s="2">
        <v>3.1103900000000002</v>
      </c>
      <c r="B34011" t="s">
        <v>52765</v>
      </c>
    </row>
    <row r="34012" spans="1:2" x14ac:dyDescent="0.3">
      <c r="A34012" s="2">
        <v>0.102061891984656</v>
      </c>
      <c r="B34012" t="s">
        <v>52764</v>
      </c>
    </row>
    <row r="34013" spans="1:2" x14ac:dyDescent="0.3">
      <c r="A34013" s="2">
        <v>0.25414148494687799</v>
      </c>
      <c r="B34013" t="s">
        <v>52763</v>
      </c>
    </row>
    <row r="34014" spans="1:2" x14ac:dyDescent="0.3">
      <c r="A34014" s="2">
        <v>12.241720000000001</v>
      </c>
      <c r="B34014" t="s">
        <v>52762</v>
      </c>
    </row>
    <row r="34015" spans="1:2" x14ac:dyDescent="0.3">
      <c r="A34015" s="2">
        <v>7.7133500000000002</v>
      </c>
      <c r="B34015" t="s">
        <v>52761</v>
      </c>
    </row>
    <row r="34016" spans="1:2" x14ac:dyDescent="0.3">
      <c r="A34016" s="2">
        <v>0.10285</v>
      </c>
      <c r="B34016" t="s">
        <v>52760</v>
      </c>
    </row>
    <row r="34017" spans="1:2" x14ac:dyDescent="0.3">
      <c r="A34017" s="2">
        <v>2.9286503697329298</v>
      </c>
      <c r="B34017" t="s">
        <v>52759</v>
      </c>
    </row>
    <row r="34018" spans="1:2" x14ac:dyDescent="0.3">
      <c r="A34018" s="2">
        <v>17.337730000000001</v>
      </c>
      <c r="B34018" t="s">
        <v>52758</v>
      </c>
    </row>
    <row r="34019" spans="1:2" x14ac:dyDescent="0.3">
      <c r="A34019" s="2">
        <v>1.9545600000000001</v>
      </c>
      <c r="B34019" t="s">
        <v>52757</v>
      </c>
    </row>
    <row r="34020" spans="1:2" x14ac:dyDescent="0.3">
      <c r="A34020" s="2">
        <v>8.9560355251093293E-2</v>
      </c>
      <c r="B34020" t="s">
        <v>52756</v>
      </c>
    </row>
    <row r="34021" spans="1:2" x14ac:dyDescent="0.3">
      <c r="A34021" s="2">
        <v>0.79264983131178102</v>
      </c>
      <c r="B34021" t="s">
        <v>52755</v>
      </c>
    </row>
    <row r="34022" spans="1:2" x14ac:dyDescent="0.3">
      <c r="A34022" s="2">
        <v>22.758780000000002</v>
      </c>
      <c r="B34022" t="s">
        <v>52754</v>
      </c>
    </row>
    <row r="34023" spans="1:2" x14ac:dyDescent="0.3">
      <c r="A34023" s="2">
        <v>3.52542</v>
      </c>
      <c r="B34023" t="s">
        <v>52753</v>
      </c>
    </row>
    <row r="34024" spans="1:2" x14ac:dyDescent="0.3">
      <c r="A34024" s="2">
        <v>6.9440000000000002E-2</v>
      </c>
      <c r="B34024" t="s">
        <v>52752</v>
      </c>
    </row>
    <row r="34025" spans="1:2" x14ac:dyDescent="0.3">
      <c r="A34025" s="2">
        <v>16.914145224692401</v>
      </c>
      <c r="B34025" t="s">
        <v>52751</v>
      </c>
    </row>
    <row r="34026" spans="1:2" x14ac:dyDescent="0.3">
      <c r="A34026" s="2">
        <v>0.19028</v>
      </c>
      <c r="B34026" t="s">
        <v>52750</v>
      </c>
    </row>
    <row r="34027" spans="1:2" x14ac:dyDescent="0.3">
      <c r="A34027" s="2">
        <v>0.14834</v>
      </c>
      <c r="B34027" t="s">
        <v>52749</v>
      </c>
    </row>
    <row r="34028" spans="1:2" x14ac:dyDescent="0.3">
      <c r="A34028" s="2">
        <v>5.0227700000000004</v>
      </c>
      <c r="B34028" t="s">
        <v>52748</v>
      </c>
    </row>
    <row r="34029" spans="1:2" x14ac:dyDescent="0.3">
      <c r="A34029" s="2">
        <v>1.14777724615168</v>
      </c>
      <c r="B34029" t="s">
        <v>52747</v>
      </c>
    </row>
    <row r="34030" spans="1:2" x14ac:dyDescent="0.3">
      <c r="A34030" s="2">
        <v>1.7097330984329</v>
      </c>
      <c r="B34030" t="s">
        <v>52746</v>
      </c>
    </row>
    <row r="34031" spans="1:2" x14ac:dyDescent="0.3">
      <c r="A34031" s="2">
        <v>0.22126000000000001</v>
      </c>
      <c r="B34031" t="s">
        <v>52745</v>
      </c>
    </row>
    <row r="34032" spans="1:2" x14ac:dyDescent="0.3">
      <c r="A34032" s="2">
        <v>5.8450000000000002E-2</v>
      </c>
      <c r="B34032" t="s">
        <v>52744</v>
      </c>
    </row>
    <row r="34033" spans="1:2" x14ac:dyDescent="0.3">
      <c r="A34033" s="2">
        <v>7.3669877396949301</v>
      </c>
      <c r="B34033" t="s">
        <v>52743</v>
      </c>
    </row>
    <row r="34034" spans="1:2" x14ac:dyDescent="0.3">
      <c r="A34034" s="2">
        <v>10.412367604700901</v>
      </c>
      <c r="B34034" t="s">
        <v>52742</v>
      </c>
    </row>
    <row r="34035" spans="1:2" x14ac:dyDescent="0.3">
      <c r="A34035" s="2">
        <v>1.36390266466647E-3</v>
      </c>
      <c r="B34035" t="s">
        <v>52741</v>
      </c>
    </row>
    <row r="34036" spans="1:2" x14ac:dyDescent="0.3">
      <c r="A34036" s="2">
        <v>1.6210199999999999</v>
      </c>
      <c r="B34036" t="s">
        <v>52740</v>
      </c>
    </row>
    <row r="34037" spans="1:2" x14ac:dyDescent="0.3">
      <c r="A34037" s="2">
        <v>2.5000000000000001E-3</v>
      </c>
      <c r="B34037" t="s">
        <v>52739</v>
      </c>
    </row>
    <row r="34038" spans="1:2" x14ac:dyDescent="0.3">
      <c r="A34038" s="2">
        <v>5.2465066767055299E-3</v>
      </c>
      <c r="B34038" t="s">
        <v>52738</v>
      </c>
    </row>
    <row r="34039" spans="1:2" x14ac:dyDescent="0.3">
      <c r="A34039" s="2">
        <v>6.6625386710770096</v>
      </c>
      <c r="B34039" t="s">
        <v>52737</v>
      </c>
    </row>
    <row r="34040" spans="1:2" x14ac:dyDescent="0.3">
      <c r="A34040" s="2">
        <v>59.198050000000002</v>
      </c>
      <c r="B34040" t="s">
        <v>52736</v>
      </c>
    </row>
    <row r="34041" spans="1:2" x14ac:dyDescent="0.3">
      <c r="A34041" s="2">
        <v>9.8814793012108201E-2</v>
      </c>
      <c r="B34041" t="s">
        <v>52735</v>
      </c>
    </row>
    <row r="34042" spans="1:2" x14ac:dyDescent="0.3">
      <c r="A34042" s="2">
        <v>36.547165906427601</v>
      </c>
      <c r="B34042" t="s">
        <v>52734</v>
      </c>
    </row>
    <row r="34043" spans="1:2" x14ac:dyDescent="0.3">
      <c r="A34043" s="2">
        <v>20.015799999999999</v>
      </c>
      <c r="B34043" t="s">
        <v>52733</v>
      </c>
    </row>
    <row r="34044" spans="1:2" x14ac:dyDescent="0.3">
      <c r="A34044" s="2">
        <v>38.187710000000003</v>
      </c>
      <c r="B34044" t="s">
        <v>52732</v>
      </c>
    </row>
    <row r="34045" spans="1:2" x14ac:dyDescent="0.3">
      <c r="A34045" s="2">
        <v>0.10753124424449199</v>
      </c>
      <c r="B34045" t="s">
        <v>52731</v>
      </c>
    </row>
    <row r="34046" spans="1:2" x14ac:dyDescent="0.3">
      <c r="A34046" s="2">
        <v>2.6782493576503201</v>
      </c>
      <c r="B34046" t="s">
        <v>52730</v>
      </c>
    </row>
    <row r="34047" spans="1:2" x14ac:dyDescent="0.3">
      <c r="A34047" s="2">
        <v>4.5962726389129203E-2</v>
      </c>
      <c r="B34047" t="s">
        <v>52729</v>
      </c>
    </row>
    <row r="34048" spans="1:2" x14ac:dyDescent="0.3">
      <c r="A34048" s="2">
        <v>0.22959722782547501</v>
      </c>
      <c r="B34048" t="s">
        <v>52728</v>
      </c>
    </row>
    <row r="34049" spans="1:2" x14ac:dyDescent="0.3">
      <c r="A34049" s="2">
        <v>8.9328419679109992</v>
      </c>
      <c r="B34049" t="s">
        <v>52727</v>
      </c>
    </row>
    <row r="34050" spans="1:2" x14ac:dyDescent="0.3">
      <c r="A34050" s="2">
        <v>11.008316078998</v>
      </c>
      <c r="B34050" t="s">
        <v>52726</v>
      </c>
    </row>
    <row r="34051" spans="1:2" x14ac:dyDescent="0.3">
      <c r="A34051" s="2">
        <v>0.25938813937876398</v>
      </c>
      <c r="B34051" t="s">
        <v>52725</v>
      </c>
    </row>
    <row r="34052" spans="1:2" x14ac:dyDescent="0.3">
      <c r="A34052" s="2">
        <v>22.082640000000001</v>
      </c>
      <c r="B34052" t="s">
        <v>52724</v>
      </c>
    </row>
    <row r="34053" spans="1:2" x14ac:dyDescent="0.3">
      <c r="A34053" s="2">
        <v>0.313761165757104</v>
      </c>
      <c r="B34053" t="s">
        <v>52723</v>
      </c>
    </row>
    <row r="34054" spans="1:2" x14ac:dyDescent="0.3">
      <c r="A34054" s="2">
        <v>0.13091497618643499</v>
      </c>
      <c r="B34054" t="s">
        <v>52722</v>
      </c>
    </row>
    <row r="34055" spans="1:2" x14ac:dyDescent="0.3">
      <c r="A34055" s="2">
        <v>0.50207339132175599</v>
      </c>
      <c r="B34055" t="s">
        <v>52721</v>
      </c>
    </row>
    <row r="34056" spans="1:2" x14ac:dyDescent="0.3">
      <c r="A34056" s="2">
        <v>190.97189778891999</v>
      </c>
      <c r="B34056" t="s">
        <v>52720</v>
      </c>
    </row>
    <row r="34057" spans="1:2" x14ac:dyDescent="0.3">
      <c r="A34057" s="2">
        <v>1185.13086697126</v>
      </c>
      <c r="B34057" t="s">
        <v>52719</v>
      </c>
    </row>
    <row r="34058" spans="1:2" x14ac:dyDescent="0.3">
      <c r="A34058" s="2">
        <v>2.23278439071469</v>
      </c>
      <c r="B34058" t="s">
        <v>52718</v>
      </c>
    </row>
    <row r="34059" spans="1:2" x14ac:dyDescent="0.3">
      <c r="A34059" s="2">
        <v>7.5704599999999997</v>
      </c>
      <c r="B34059" t="s">
        <v>52717</v>
      </c>
    </row>
    <row r="34060" spans="1:2" x14ac:dyDescent="0.3">
      <c r="A34060" s="2">
        <v>1.84839845987541</v>
      </c>
      <c r="B34060" t="s">
        <v>52716</v>
      </c>
    </row>
    <row r="34061" spans="1:2" x14ac:dyDescent="0.3">
      <c r="A34061" s="2">
        <v>2.1252893634904702</v>
      </c>
      <c r="B34061" t="s">
        <v>52715</v>
      </c>
    </row>
    <row r="34062" spans="1:2" x14ac:dyDescent="0.3">
      <c r="A34062" s="2">
        <v>1.71594</v>
      </c>
      <c r="B34062" t="s">
        <v>52714</v>
      </c>
    </row>
    <row r="34063" spans="1:2" x14ac:dyDescent="0.3">
      <c r="A34063" s="2">
        <v>6.0029857563814701</v>
      </c>
      <c r="B34063" t="s">
        <v>52713</v>
      </c>
    </row>
    <row r="34064" spans="1:2" x14ac:dyDescent="0.3">
      <c r="A34064" s="2">
        <v>5.5304460724137E-2</v>
      </c>
      <c r="B34064" t="s">
        <v>52712</v>
      </c>
    </row>
    <row r="34065" spans="1:2" x14ac:dyDescent="0.3">
      <c r="A34065" s="2">
        <v>607.80468446606403</v>
      </c>
      <c r="B34065" t="s">
        <v>52711</v>
      </c>
    </row>
    <row r="34066" spans="1:2" x14ac:dyDescent="0.3">
      <c r="A34066" s="2">
        <v>13.33591</v>
      </c>
      <c r="B34066" t="s">
        <v>6054</v>
      </c>
    </row>
    <row r="34067" spans="1:2" x14ac:dyDescent="0.3">
      <c r="A34067" s="2">
        <v>1.54355</v>
      </c>
      <c r="B34067" t="s">
        <v>52710</v>
      </c>
    </row>
    <row r="34068" spans="1:2" x14ac:dyDescent="0.3">
      <c r="A34068" s="2">
        <v>7.4913071429386205E-2</v>
      </c>
      <c r="B34068" t="s">
        <v>52709</v>
      </c>
    </row>
    <row r="34069" spans="1:2" x14ac:dyDescent="0.3">
      <c r="A34069" s="2">
        <v>11.450889999999999</v>
      </c>
      <c r="B34069" t="s">
        <v>52708</v>
      </c>
    </row>
    <row r="34070" spans="1:2" x14ac:dyDescent="0.3">
      <c r="A34070" s="2">
        <v>0.62653840694296303</v>
      </c>
      <c r="B34070" t="s">
        <v>52707</v>
      </c>
    </row>
    <row r="34071" spans="1:2" x14ac:dyDescent="0.3">
      <c r="A34071" s="2">
        <v>9.2399999999999999E-3</v>
      </c>
      <c r="B34071" t="s">
        <v>52706</v>
      </c>
    </row>
    <row r="34072" spans="1:2" x14ac:dyDescent="0.3">
      <c r="A34072" s="2">
        <v>2.5200000000000001E-3</v>
      </c>
      <c r="B34072" t="s">
        <v>52705</v>
      </c>
    </row>
    <row r="34073" spans="1:2" x14ac:dyDescent="0.3">
      <c r="A34073" s="2">
        <v>6.8570000000000006E-2</v>
      </c>
      <c r="B34073" t="s">
        <v>52704</v>
      </c>
    </row>
    <row r="34074" spans="1:2" x14ac:dyDescent="0.3">
      <c r="A34074" s="2">
        <v>0.20033999999999999</v>
      </c>
      <c r="B34074" t="s">
        <v>52703</v>
      </c>
    </row>
    <row r="34075" spans="1:2" x14ac:dyDescent="0.3">
      <c r="A34075" s="2">
        <v>5.4353699999999998</v>
      </c>
      <c r="B34075" t="s">
        <v>52702</v>
      </c>
    </row>
    <row r="34076" spans="1:2" x14ac:dyDescent="0.3">
      <c r="A34076" s="2">
        <v>1.6109999999999999E-2</v>
      </c>
      <c r="B34076" t="s">
        <v>52701</v>
      </c>
    </row>
    <row r="34077" spans="1:2" x14ac:dyDescent="0.3">
      <c r="A34077" s="2">
        <v>3.5893640421419399</v>
      </c>
      <c r="B34077" t="s">
        <v>52700</v>
      </c>
    </row>
    <row r="34078" spans="1:2" x14ac:dyDescent="0.3">
      <c r="A34078" s="2">
        <v>1.1450499999999999</v>
      </c>
      <c r="B34078" t="s">
        <v>52699</v>
      </c>
    </row>
    <row r="34079" spans="1:2" x14ac:dyDescent="0.3">
      <c r="A34079" s="2">
        <v>14.1660558078222</v>
      </c>
      <c r="B34079" t="s">
        <v>52698</v>
      </c>
    </row>
    <row r="34080" spans="1:2" x14ac:dyDescent="0.3">
      <c r="A34080" s="2">
        <v>10.1533020735554</v>
      </c>
      <c r="B34080" t="s">
        <v>52697</v>
      </c>
    </row>
    <row r="34081" spans="1:2" x14ac:dyDescent="0.3">
      <c r="A34081" s="2">
        <v>0.87358999999999998</v>
      </c>
      <c r="B34081" t="s">
        <v>6069</v>
      </c>
    </row>
    <row r="34082" spans="1:2" x14ac:dyDescent="0.3">
      <c r="A34082" s="2">
        <v>12.323499999999999</v>
      </c>
      <c r="B34082" t="s">
        <v>52696</v>
      </c>
    </row>
    <row r="34083" spans="1:2" x14ac:dyDescent="0.3">
      <c r="A34083" s="2">
        <v>3.7475044154145398</v>
      </c>
      <c r="B34083" t="s">
        <v>52695</v>
      </c>
    </row>
    <row r="34084" spans="1:2" x14ac:dyDescent="0.3">
      <c r="A34084" s="2">
        <v>23.6779384490316</v>
      </c>
      <c r="B34084" t="s">
        <v>52694</v>
      </c>
    </row>
    <row r="34085" spans="1:2" x14ac:dyDescent="0.3">
      <c r="A34085" s="2">
        <v>3.05972</v>
      </c>
      <c r="B34085" t="s">
        <v>52693</v>
      </c>
    </row>
    <row r="34086" spans="1:2" x14ac:dyDescent="0.3">
      <c r="A34086" s="2">
        <v>0.59132300551932304</v>
      </c>
      <c r="B34086" t="s">
        <v>52692</v>
      </c>
    </row>
    <row r="34087" spans="1:2" x14ac:dyDescent="0.3">
      <c r="A34087" s="2">
        <v>4.1999999999999997E-3</v>
      </c>
      <c r="B34087" t="s">
        <v>52691</v>
      </c>
    </row>
    <row r="34088" spans="1:2" x14ac:dyDescent="0.3">
      <c r="A34088" s="2">
        <v>8.2329623500379499E-3</v>
      </c>
      <c r="B34088" t="s">
        <v>52690</v>
      </c>
    </row>
    <row r="34089" spans="1:2" x14ac:dyDescent="0.3">
      <c r="A34089" s="2">
        <v>3.9690905492391999</v>
      </c>
      <c r="B34089" t="s">
        <v>52689</v>
      </c>
    </row>
    <row r="34090" spans="1:2" x14ac:dyDescent="0.3">
      <c r="A34090" s="2">
        <v>0.87056</v>
      </c>
      <c r="B34090" t="s">
        <v>52688</v>
      </c>
    </row>
    <row r="34091" spans="1:2" x14ac:dyDescent="0.3">
      <c r="A34091" s="2">
        <v>12.9978734011372</v>
      </c>
      <c r="B34091" t="s">
        <v>52687</v>
      </c>
    </row>
    <row r="34092" spans="1:2" x14ac:dyDescent="0.3">
      <c r="A34092" s="2">
        <v>8.1781949681442902E-3</v>
      </c>
      <c r="B34092" t="s">
        <v>52686</v>
      </c>
    </row>
    <row r="34093" spans="1:2" x14ac:dyDescent="0.3">
      <c r="A34093" s="2">
        <v>0.63602000000000003</v>
      </c>
      <c r="B34093" t="s">
        <v>52685</v>
      </c>
    </row>
    <row r="34094" spans="1:2" x14ac:dyDescent="0.3">
      <c r="A34094" s="2">
        <v>8.6345899999999993</v>
      </c>
      <c r="B34094" t="s">
        <v>52684</v>
      </c>
    </row>
    <row r="34095" spans="1:2" x14ac:dyDescent="0.3">
      <c r="A34095" s="2">
        <v>26.105694464823902</v>
      </c>
      <c r="B34095" t="s">
        <v>52683</v>
      </c>
    </row>
    <row r="34096" spans="1:2" x14ac:dyDescent="0.3">
      <c r="A34096" s="2">
        <v>59.799169999999997</v>
      </c>
      <c r="B34096" t="s">
        <v>52682</v>
      </c>
    </row>
    <row r="34097" spans="1:2" x14ac:dyDescent="0.3">
      <c r="A34097" s="2">
        <v>4.8000000000000001E-2</v>
      </c>
      <c r="B34097" t="s">
        <v>52681</v>
      </c>
    </row>
    <row r="34098" spans="1:2" x14ac:dyDescent="0.3">
      <c r="A34098" s="2">
        <v>4.5682799999999997</v>
      </c>
      <c r="B34098" t="s">
        <v>52680</v>
      </c>
    </row>
    <row r="34099" spans="1:2" x14ac:dyDescent="0.3">
      <c r="A34099" s="2">
        <v>194.305399041789</v>
      </c>
      <c r="B34099" t="s">
        <v>52679</v>
      </c>
    </row>
    <row r="34100" spans="1:2" x14ac:dyDescent="0.3">
      <c r="A34100" s="2">
        <v>0.26999000000000001</v>
      </c>
      <c r="B34100" t="s">
        <v>52678</v>
      </c>
    </row>
    <row r="34101" spans="1:2" x14ac:dyDescent="0.3">
      <c r="A34101" s="2">
        <v>0.29048314803513797</v>
      </c>
      <c r="B34101" t="s">
        <v>52677</v>
      </c>
    </row>
    <row r="34102" spans="1:2" x14ac:dyDescent="0.3">
      <c r="A34102" s="2">
        <v>4.0398899999999998</v>
      </c>
      <c r="B34102" t="s">
        <v>52676</v>
      </c>
    </row>
    <row r="34103" spans="1:2" x14ac:dyDescent="0.3">
      <c r="A34103" s="2">
        <v>10.827486519382299</v>
      </c>
      <c r="B34103" t="s">
        <v>52675</v>
      </c>
    </row>
    <row r="34104" spans="1:2" x14ac:dyDescent="0.3">
      <c r="A34104" s="2">
        <v>0.17713099314160399</v>
      </c>
      <c r="B34104" t="s">
        <v>52674</v>
      </c>
    </row>
    <row r="34105" spans="1:2" x14ac:dyDescent="0.3">
      <c r="A34105" s="2">
        <v>7.4461373862463001</v>
      </c>
      <c r="B34105" t="s">
        <v>52673</v>
      </c>
    </row>
    <row r="34106" spans="1:2" x14ac:dyDescent="0.3">
      <c r="A34106" s="2">
        <v>10.827486519382299</v>
      </c>
      <c r="B34106" t="s">
        <v>52672</v>
      </c>
    </row>
    <row r="34107" spans="1:2" x14ac:dyDescent="0.3">
      <c r="A34107" s="2">
        <v>0.26502493929547699</v>
      </c>
      <c r="B34107" t="s">
        <v>52671</v>
      </c>
    </row>
    <row r="34108" spans="1:2" x14ac:dyDescent="0.3">
      <c r="A34108" s="2">
        <v>1.8114240028623201</v>
      </c>
      <c r="B34108" t="s">
        <v>52670</v>
      </c>
    </row>
    <row r="34109" spans="1:2" x14ac:dyDescent="0.3">
      <c r="A34109" s="2">
        <v>1.2375430217391199</v>
      </c>
      <c r="B34109" t="s">
        <v>52669</v>
      </c>
    </row>
    <row r="34110" spans="1:2" x14ac:dyDescent="0.3">
      <c r="A34110" s="2">
        <v>3.2599999999999999E-3</v>
      </c>
      <c r="B34110" t="s">
        <v>52668</v>
      </c>
    </row>
    <row r="34111" spans="1:2" x14ac:dyDescent="0.3">
      <c r="A34111" s="2">
        <v>0.26366000000000001</v>
      </c>
      <c r="B34111" t="s">
        <v>52667</v>
      </c>
    </row>
    <row r="34112" spans="1:2" x14ac:dyDescent="0.3">
      <c r="A34112" s="2">
        <v>8.8682603172915403E-2</v>
      </c>
      <c r="B34112" t="s">
        <v>52666</v>
      </c>
    </row>
    <row r="34113" spans="1:2" x14ac:dyDescent="0.3">
      <c r="A34113" s="2">
        <v>6.6163100000000004</v>
      </c>
      <c r="B34113" t="s">
        <v>52665</v>
      </c>
    </row>
    <row r="34114" spans="1:2" x14ac:dyDescent="0.3">
      <c r="A34114" s="2">
        <v>4.3130822484521802</v>
      </c>
      <c r="B34114" t="s">
        <v>52664</v>
      </c>
    </row>
    <row r="34115" spans="1:2" x14ac:dyDescent="0.3">
      <c r="A34115" s="2">
        <v>0.16620925646403401</v>
      </c>
      <c r="B34115" t="s">
        <v>52663</v>
      </c>
    </row>
    <row r="34116" spans="1:2" x14ac:dyDescent="0.3">
      <c r="A34116" s="2">
        <v>0.74689000000000005</v>
      </c>
      <c r="B34116" t="s">
        <v>52662</v>
      </c>
    </row>
    <row r="34117" spans="1:2" x14ac:dyDescent="0.3">
      <c r="A34117" s="2">
        <v>0.16303999999999999</v>
      </c>
      <c r="B34117" t="s">
        <v>52661</v>
      </c>
    </row>
    <row r="34118" spans="1:2" x14ac:dyDescent="0.3">
      <c r="A34118" s="2">
        <v>2.0355699999999999</v>
      </c>
      <c r="B34118" t="s">
        <v>52660</v>
      </c>
    </row>
    <row r="34119" spans="1:2" x14ac:dyDescent="0.3">
      <c r="A34119" s="2">
        <v>14.9069312369638</v>
      </c>
      <c r="B34119" t="s">
        <v>52659</v>
      </c>
    </row>
    <row r="34120" spans="1:2" x14ac:dyDescent="0.3">
      <c r="A34120" s="2">
        <v>3.4669699999999999</v>
      </c>
      <c r="B34120" t="s">
        <v>52658</v>
      </c>
    </row>
    <row r="34121" spans="1:2" x14ac:dyDescent="0.3">
      <c r="A34121" s="2">
        <v>4.1794900000000004</v>
      </c>
      <c r="B34121" t="s">
        <v>52657</v>
      </c>
    </row>
    <row r="34122" spans="1:2" x14ac:dyDescent="0.3">
      <c r="A34122" s="2">
        <v>2.5509599999999999</v>
      </c>
      <c r="B34122" t="s">
        <v>52656</v>
      </c>
    </row>
    <row r="34123" spans="1:2" x14ac:dyDescent="0.3">
      <c r="A34123" s="2">
        <v>4.3734999999999999</v>
      </c>
      <c r="B34123" t="s">
        <v>52655</v>
      </c>
    </row>
    <row r="34124" spans="1:2" x14ac:dyDescent="0.3">
      <c r="A34124" s="2">
        <v>0.55806999999999995</v>
      </c>
      <c r="B34124" t="s">
        <v>52654</v>
      </c>
    </row>
    <row r="34125" spans="1:2" x14ac:dyDescent="0.3">
      <c r="A34125" s="2">
        <v>1.0164899999999999</v>
      </c>
      <c r="B34125" t="s">
        <v>52653</v>
      </c>
    </row>
    <row r="34126" spans="1:2" x14ac:dyDescent="0.3">
      <c r="A34126" s="2">
        <v>1.01707860603535E-3</v>
      </c>
      <c r="B34126" t="s">
        <v>52652</v>
      </c>
    </row>
    <row r="34127" spans="1:2" x14ac:dyDescent="0.3">
      <c r="A34127" s="2">
        <v>4.5699249970172797</v>
      </c>
      <c r="B34127" t="s">
        <v>52651</v>
      </c>
    </row>
    <row r="34128" spans="1:2" x14ac:dyDescent="0.3">
      <c r="A34128" s="2">
        <v>3.0318079458260899E-2</v>
      </c>
      <c r="B34128" t="s">
        <v>52650</v>
      </c>
    </row>
    <row r="34129" spans="1:2" x14ac:dyDescent="0.3">
      <c r="A34129" s="2">
        <v>5.0489880118810896E-4</v>
      </c>
      <c r="B34129" t="s">
        <v>52649</v>
      </c>
    </row>
    <row r="34130" spans="1:2" x14ac:dyDescent="0.3">
      <c r="A34130" s="2">
        <v>27.358047068603</v>
      </c>
      <c r="B34130" t="s">
        <v>52648</v>
      </c>
    </row>
    <row r="34131" spans="1:2" x14ac:dyDescent="0.3">
      <c r="A34131" s="2">
        <v>0.71007615562585702</v>
      </c>
      <c r="B34131" t="s">
        <v>52647</v>
      </c>
    </row>
    <row r="34132" spans="1:2" x14ac:dyDescent="0.3">
      <c r="A34132" s="2">
        <v>2.6199999999999999E-3</v>
      </c>
      <c r="B34132" t="s">
        <v>52646</v>
      </c>
    </row>
    <row r="34133" spans="1:2" x14ac:dyDescent="0.3">
      <c r="A34133" s="2">
        <v>2.14596129724193</v>
      </c>
      <c r="B34133" t="s">
        <v>52645</v>
      </c>
    </row>
    <row r="34134" spans="1:2" x14ac:dyDescent="0.3">
      <c r="A34134" s="2">
        <v>1.8934599999999999</v>
      </c>
      <c r="B34134" t="s">
        <v>52644</v>
      </c>
    </row>
    <row r="34135" spans="1:2" x14ac:dyDescent="0.3">
      <c r="A34135" s="2">
        <v>1.09941</v>
      </c>
      <c r="B34135" t="s">
        <v>52643</v>
      </c>
    </row>
    <row r="34136" spans="1:2" x14ac:dyDescent="0.3">
      <c r="A34136" s="2">
        <v>25.382744353389299</v>
      </c>
      <c r="B34136" t="s">
        <v>52642</v>
      </c>
    </row>
    <row r="34137" spans="1:2" x14ac:dyDescent="0.3">
      <c r="A34137" s="2">
        <v>9.5840499999999995</v>
      </c>
      <c r="B34137" t="s">
        <v>52641</v>
      </c>
    </row>
    <row r="34138" spans="1:2" x14ac:dyDescent="0.3">
      <c r="A34138" s="2">
        <v>1.5412138256961201</v>
      </c>
      <c r="B34138" t="s">
        <v>52640</v>
      </c>
    </row>
    <row r="34139" spans="1:2" x14ac:dyDescent="0.3">
      <c r="A34139" s="2">
        <v>11.2371743940109</v>
      </c>
      <c r="B34139" t="s">
        <v>52639</v>
      </c>
    </row>
    <row r="34140" spans="1:2" x14ac:dyDescent="0.3">
      <c r="A34140" s="2">
        <v>7.0366299999999997</v>
      </c>
      <c r="B34140" t="s">
        <v>52638</v>
      </c>
    </row>
    <row r="34141" spans="1:2" x14ac:dyDescent="0.3">
      <c r="A34141" s="2">
        <v>3.1952199999999999</v>
      </c>
      <c r="B34141" t="s">
        <v>52637</v>
      </c>
    </row>
    <row r="34142" spans="1:2" x14ac:dyDescent="0.3">
      <c r="A34142" s="2">
        <v>0.15162999999999999</v>
      </c>
      <c r="B34142" t="s">
        <v>52636</v>
      </c>
    </row>
    <row r="34143" spans="1:2" x14ac:dyDescent="0.3">
      <c r="A34143" s="2">
        <v>3.5810000000000002E-2</v>
      </c>
      <c r="B34143" t="s">
        <v>52635</v>
      </c>
    </row>
    <row r="34144" spans="1:2" x14ac:dyDescent="0.3">
      <c r="A34144" s="2">
        <v>7.2231086031707498E-2</v>
      </c>
      <c r="B34144" t="s">
        <v>52634</v>
      </c>
    </row>
    <row r="34145" spans="1:2" x14ac:dyDescent="0.3">
      <c r="A34145" s="2">
        <v>0.52540327487850802</v>
      </c>
      <c r="B34145" t="s">
        <v>52633</v>
      </c>
    </row>
    <row r="34146" spans="1:2" x14ac:dyDescent="0.3">
      <c r="A34146" s="2">
        <v>8.0704022386461401E-3</v>
      </c>
      <c r="B34146" t="s">
        <v>52632</v>
      </c>
    </row>
    <row r="34147" spans="1:2" x14ac:dyDescent="0.3">
      <c r="A34147" s="2">
        <v>0.105614278326116</v>
      </c>
      <c r="B34147" t="s">
        <v>1235</v>
      </c>
    </row>
    <row r="34148" spans="1:2" x14ac:dyDescent="0.3">
      <c r="A34148" s="2">
        <v>6.8110000000000004E-2</v>
      </c>
      <c r="B34148" t="s">
        <v>52631</v>
      </c>
    </row>
    <row r="34149" spans="1:2" x14ac:dyDescent="0.3">
      <c r="A34149" s="2">
        <v>11.7090306591268</v>
      </c>
      <c r="B34149" t="s">
        <v>52630</v>
      </c>
    </row>
    <row r="34150" spans="1:2" x14ac:dyDescent="0.3">
      <c r="A34150" s="2">
        <v>3.1590546769315599</v>
      </c>
      <c r="B34150" t="s">
        <v>52629</v>
      </c>
    </row>
    <row r="34151" spans="1:2" x14ac:dyDescent="0.3">
      <c r="A34151" s="2">
        <v>8.1412899999999997</v>
      </c>
      <c r="B34151" t="s">
        <v>52628</v>
      </c>
    </row>
    <row r="34152" spans="1:2" x14ac:dyDescent="0.3">
      <c r="A34152" s="2">
        <v>6.73249639092304</v>
      </c>
      <c r="B34152" t="s">
        <v>52627</v>
      </c>
    </row>
    <row r="34153" spans="1:2" x14ac:dyDescent="0.3">
      <c r="A34153" s="2">
        <v>0.38440000000000002</v>
      </c>
      <c r="B34153" t="s">
        <v>52626</v>
      </c>
    </row>
    <row r="34154" spans="1:2" x14ac:dyDescent="0.3">
      <c r="A34154" s="2">
        <v>4.0282541963516696</v>
      </c>
      <c r="B34154" t="s">
        <v>52625</v>
      </c>
    </row>
    <row r="34155" spans="1:2" x14ac:dyDescent="0.3">
      <c r="A34155" s="2">
        <v>9.3498699999999992</v>
      </c>
      <c r="B34155" t="s">
        <v>52624</v>
      </c>
    </row>
    <row r="34156" spans="1:2" x14ac:dyDescent="0.3">
      <c r="A34156" s="2">
        <v>3.9386441544333399E-2</v>
      </c>
      <c r="B34156" t="s">
        <v>52623</v>
      </c>
    </row>
    <row r="34157" spans="1:2" x14ac:dyDescent="0.3">
      <c r="A34157" s="2">
        <v>5.8047752701791498E-3</v>
      </c>
      <c r="B34157" t="s">
        <v>52622</v>
      </c>
    </row>
    <row r="34158" spans="1:2" x14ac:dyDescent="0.3">
      <c r="A34158" s="2">
        <v>0.698500527833118</v>
      </c>
      <c r="B34158" t="s">
        <v>52621</v>
      </c>
    </row>
    <row r="34159" spans="1:2" x14ac:dyDescent="0.3">
      <c r="A34159" s="2">
        <v>8.6001049613430997E-2</v>
      </c>
      <c r="B34159" t="s">
        <v>52620</v>
      </c>
    </row>
    <row r="34160" spans="1:2" x14ac:dyDescent="0.3">
      <c r="A34160" s="2">
        <v>81.976089999999999</v>
      </c>
      <c r="B34160" t="s">
        <v>52619</v>
      </c>
    </row>
    <row r="34161" spans="1:2" x14ac:dyDescent="0.3">
      <c r="A34161" s="2">
        <v>17.533471586545399</v>
      </c>
      <c r="B34161" t="s">
        <v>52618</v>
      </c>
    </row>
    <row r="34162" spans="1:2" x14ac:dyDescent="0.3">
      <c r="A34162" s="2">
        <v>48.299828626990703</v>
      </c>
      <c r="B34162" t="s">
        <v>52617</v>
      </c>
    </row>
    <row r="34163" spans="1:2" x14ac:dyDescent="0.3">
      <c r="A34163" s="2">
        <v>1.0513300000000001</v>
      </c>
      <c r="B34163" t="s">
        <v>52616</v>
      </c>
    </row>
    <row r="34164" spans="1:2" x14ac:dyDescent="0.3">
      <c r="A34164" s="2">
        <v>4.6169567073061302</v>
      </c>
      <c r="B34164" t="s">
        <v>52615</v>
      </c>
    </row>
    <row r="34165" spans="1:2" x14ac:dyDescent="0.3">
      <c r="A34165" s="2">
        <v>20.875350000000001</v>
      </c>
      <c r="B34165" t="s">
        <v>52614</v>
      </c>
    </row>
    <row r="34166" spans="1:2" x14ac:dyDescent="0.3">
      <c r="A34166" s="2">
        <v>2.1853500000000001</v>
      </c>
      <c r="B34166" t="s">
        <v>52613</v>
      </c>
    </row>
    <row r="34167" spans="1:2" x14ac:dyDescent="0.3">
      <c r="A34167" s="2">
        <v>1.1148499999999999</v>
      </c>
      <c r="B34167" t="s">
        <v>52612</v>
      </c>
    </row>
    <row r="34168" spans="1:2" x14ac:dyDescent="0.3">
      <c r="A34168" s="2">
        <v>25.425429999999999</v>
      </c>
      <c r="B34168" t="s">
        <v>52611</v>
      </c>
    </row>
    <row r="34169" spans="1:2" x14ac:dyDescent="0.3">
      <c r="A34169" s="2">
        <v>7.9240000000000005E-2</v>
      </c>
      <c r="B34169" t="s">
        <v>52610</v>
      </c>
    </row>
    <row r="34170" spans="1:2" x14ac:dyDescent="0.3">
      <c r="A34170" s="2">
        <v>7.5273399999999997</v>
      </c>
      <c r="B34170" t="s">
        <v>52609</v>
      </c>
    </row>
    <row r="34171" spans="1:2" x14ac:dyDescent="0.3">
      <c r="A34171" s="2">
        <v>0.67024961558033902</v>
      </c>
      <c r="B34171" t="s">
        <v>52608</v>
      </c>
    </row>
    <row r="34172" spans="1:2" x14ac:dyDescent="0.3">
      <c r="A34172" s="2">
        <v>3.8705954829068698</v>
      </c>
      <c r="B34172" t="s">
        <v>52607</v>
      </c>
    </row>
    <row r="34173" spans="1:2" x14ac:dyDescent="0.3">
      <c r="A34173" s="2">
        <v>5.0040000000000001E-2</v>
      </c>
      <c r="B34173" t="s">
        <v>52606</v>
      </c>
    </row>
    <row r="34174" spans="1:2" x14ac:dyDescent="0.3">
      <c r="A34174" s="2">
        <v>0.33843000000000001</v>
      </c>
      <c r="B34174" t="s">
        <v>52605</v>
      </c>
    </row>
    <row r="34175" spans="1:2" x14ac:dyDescent="0.3">
      <c r="A34175" s="2">
        <v>0.53346000000000005</v>
      </c>
      <c r="B34175" t="s">
        <v>52604</v>
      </c>
    </row>
    <row r="34176" spans="1:2" x14ac:dyDescent="0.3">
      <c r="A34176" s="2">
        <v>31.440117792131701</v>
      </c>
      <c r="B34176" t="s">
        <v>52603</v>
      </c>
    </row>
    <row r="34177" spans="1:2" x14ac:dyDescent="0.3">
      <c r="A34177" s="2">
        <v>4.5314100000000002</v>
      </c>
      <c r="B34177" t="s">
        <v>52602</v>
      </c>
    </row>
    <row r="34178" spans="1:2" x14ac:dyDescent="0.3">
      <c r="A34178" s="2">
        <v>0.103495366401492</v>
      </c>
      <c r="B34178" t="s">
        <v>52601</v>
      </c>
    </row>
    <row r="34179" spans="1:2" x14ac:dyDescent="0.3">
      <c r="A34179" s="2">
        <v>1.6512217573116399</v>
      </c>
      <c r="B34179" t="s">
        <v>52600</v>
      </c>
    </row>
    <row r="34180" spans="1:2" x14ac:dyDescent="0.3">
      <c r="A34180" s="2">
        <v>3.3619999999999997E-2</v>
      </c>
      <c r="B34180" t="s">
        <v>52599</v>
      </c>
    </row>
    <row r="34181" spans="1:2" x14ac:dyDescent="0.3">
      <c r="A34181" s="2">
        <v>3.5681723089458202</v>
      </c>
      <c r="B34181" t="s">
        <v>52598</v>
      </c>
    </row>
    <row r="34182" spans="1:2" x14ac:dyDescent="0.3">
      <c r="A34182" s="2">
        <v>0.22105</v>
      </c>
      <c r="B34182" t="s">
        <v>52597</v>
      </c>
    </row>
    <row r="34183" spans="1:2" x14ac:dyDescent="0.3">
      <c r="A34183" s="2">
        <v>3.6540000000000003E-2</v>
      </c>
      <c r="B34183" t="s">
        <v>52596</v>
      </c>
    </row>
    <row r="34184" spans="1:2" x14ac:dyDescent="0.3">
      <c r="A34184" s="2">
        <v>16.182256790989801</v>
      </c>
      <c r="B34184" t="s">
        <v>52595</v>
      </c>
    </row>
    <row r="34185" spans="1:2" x14ac:dyDescent="0.3">
      <c r="A34185" s="2">
        <v>7.1576198902322998</v>
      </c>
      <c r="B34185" t="s">
        <v>52594</v>
      </c>
    </row>
    <row r="34186" spans="1:2" x14ac:dyDescent="0.3">
      <c r="A34186" s="2">
        <v>1.0300000000000001E-3</v>
      </c>
      <c r="B34186" t="s">
        <v>52593</v>
      </c>
    </row>
    <row r="34187" spans="1:2" x14ac:dyDescent="0.3">
      <c r="A34187" s="2">
        <v>5.4015818209384503E-2</v>
      </c>
      <c r="B34187" t="s">
        <v>52592</v>
      </c>
    </row>
    <row r="34188" spans="1:2" x14ac:dyDescent="0.3">
      <c r="A34188" s="2">
        <v>1.84892876128478</v>
      </c>
      <c r="B34188" t="s">
        <v>52591</v>
      </c>
    </row>
    <row r="34189" spans="1:2" x14ac:dyDescent="0.3">
      <c r="A34189" s="2">
        <v>2.3303411939747001</v>
      </c>
      <c r="B34189" t="s">
        <v>52590</v>
      </c>
    </row>
    <row r="34190" spans="1:2" x14ac:dyDescent="0.3">
      <c r="A34190" s="2">
        <v>1.9988999999999999</v>
      </c>
      <c r="B34190" t="s">
        <v>52589</v>
      </c>
    </row>
    <row r="34191" spans="1:2" x14ac:dyDescent="0.3">
      <c r="A34191" s="2">
        <v>0.350477618205977</v>
      </c>
      <c r="B34191" t="s">
        <v>52588</v>
      </c>
    </row>
    <row r="34192" spans="1:2" x14ac:dyDescent="0.3">
      <c r="A34192" s="2">
        <v>4.5100000000000001E-3</v>
      </c>
      <c r="B34192" t="s">
        <v>52587</v>
      </c>
    </row>
    <row r="34193" spans="1:2" x14ac:dyDescent="0.3">
      <c r="A34193" s="2">
        <v>56.436696095327903</v>
      </c>
      <c r="B34193" t="s">
        <v>52586</v>
      </c>
    </row>
    <row r="34194" spans="1:2" x14ac:dyDescent="0.3">
      <c r="A34194" s="2">
        <v>1.83473494220627</v>
      </c>
      <c r="B34194" t="s">
        <v>52585</v>
      </c>
    </row>
    <row r="34195" spans="1:2" x14ac:dyDescent="0.3">
      <c r="A34195" s="2">
        <v>2.1834799999999999</v>
      </c>
      <c r="B34195" t="s">
        <v>52584</v>
      </c>
    </row>
    <row r="34196" spans="1:2" x14ac:dyDescent="0.3">
      <c r="A34196" s="2">
        <v>181.18742943857299</v>
      </c>
      <c r="B34196" t="s">
        <v>52583</v>
      </c>
    </row>
    <row r="34197" spans="1:2" x14ac:dyDescent="0.3">
      <c r="A34197" s="2">
        <v>249.773375154137</v>
      </c>
      <c r="B34197" t="s">
        <v>52582</v>
      </c>
    </row>
    <row r="34198" spans="1:2" x14ac:dyDescent="0.3">
      <c r="A34198" s="2">
        <v>0.61415345074146999</v>
      </c>
      <c r="B34198" t="s">
        <v>52581</v>
      </c>
    </row>
    <row r="34199" spans="1:2" x14ac:dyDescent="0.3">
      <c r="A34199" s="2">
        <v>0.46043572094464802</v>
      </c>
      <c r="B34199" t="s">
        <v>52580</v>
      </c>
    </row>
    <row r="34200" spans="1:2" x14ac:dyDescent="0.3">
      <c r="A34200" s="2">
        <v>7.1375000000000002</v>
      </c>
      <c r="B34200" t="s">
        <v>52579</v>
      </c>
    </row>
    <row r="34201" spans="1:2" x14ac:dyDescent="0.3">
      <c r="A34201" s="2">
        <v>80.993305128423899</v>
      </c>
      <c r="B34201" t="s">
        <v>52578</v>
      </c>
    </row>
    <row r="34202" spans="1:2" x14ac:dyDescent="0.3">
      <c r="A34202" s="2">
        <v>5.3806799999999999</v>
      </c>
      <c r="B34202" t="s">
        <v>1634</v>
      </c>
    </row>
    <row r="34203" spans="1:2" x14ac:dyDescent="0.3">
      <c r="A34203" s="2">
        <v>9.6638300000000008</v>
      </c>
      <c r="B34203" t="s">
        <v>52577</v>
      </c>
    </row>
    <row r="34204" spans="1:2" x14ac:dyDescent="0.3">
      <c r="A34204" s="2">
        <v>1.8580099999999999</v>
      </c>
      <c r="B34204" t="s">
        <v>52576</v>
      </c>
    </row>
    <row r="34205" spans="1:2" x14ac:dyDescent="0.3">
      <c r="A34205" s="2">
        <v>4.1009999999999998E-2</v>
      </c>
      <c r="B34205" t="s">
        <v>52575</v>
      </c>
    </row>
    <row r="34206" spans="1:2" x14ac:dyDescent="0.3">
      <c r="A34206" s="2">
        <v>5.84802489772102E-2</v>
      </c>
      <c r="B34206" t="s">
        <v>52574</v>
      </c>
    </row>
    <row r="34207" spans="1:2" x14ac:dyDescent="0.3">
      <c r="A34207" s="2">
        <v>28.2353953928653</v>
      </c>
      <c r="B34207" t="s">
        <v>52573</v>
      </c>
    </row>
    <row r="34208" spans="1:2" x14ac:dyDescent="0.3">
      <c r="A34208" s="2">
        <v>95.922691954349702</v>
      </c>
      <c r="B34208" t="s">
        <v>52572</v>
      </c>
    </row>
    <row r="34209" spans="1:2" x14ac:dyDescent="0.3">
      <c r="A34209" s="2">
        <v>5.4271458321934398</v>
      </c>
      <c r="B34209" t="s">
        <v>52571</v>
      </c>
    </row>
    <row r="34210" spans="1:2" x14ac:dyDescent="0.3">
      <c r="A34210" s="2">
        <v>0.316083183821664</v>
      </c>
      <c r="B34210" t="s">
        <v>52570</v>
      </c>
    </row>
    <row r="34211" spans="1:2" x14ac:dyDescent="0.3">
      <c r="A34211" s="2">
        <v>11.59286</v>
      </c>
      <c r="B34211" t="s">
        <v>52569</v>
      </c>
    </row>
    <row r="34212" spans="1:2" x14ac:dyDescent="0.3">
      <c r="A34212" s="2">
        <v>9.5508524960546506</v>
      </c>
      <c r="B34212" t="s">
        <v>52568</v>
      </c>
    </row>
    <row r="34213" spans="1:2" x14ac:dyDescent="0.3">
      <c r="A34213" s="2">
        <v>1.6970799999999999</v>
      </c>
      <c r="B34213" t="s">
        <v>52567</v>
      </c>
    </row>
    <row r="34214" spans="1:2" x14ac:dyDescent="0.3">
      <c r="A34214" s="2">
        <v>0.75702979839745299</v>
      </c>
      <c r="B34214" t="s">
        <v>52566</v>
      </c>
    </row>
    <row r="34215" spans="1:2" x14ac:dyDescent="0.3">
      <c r="A34215" s="2">
        <v>0.84881486116314397</v>
      </c>
      <c r="B34215" t="s">
        <v>52565</v>
      </c>
    </row>
    <row r="34216" spans="1:2" x14ac:dyDescent="0.3">
      <c r="A34216" s="2">
        <v>5.8227780586699897E-2</v>
      </c>
      <c r="B34216" t="s">
        <v>52564</v>
      </c>
    </row>
    <row r="34217" spans="1:2" x14ac:dyDescent="0.3">
      <c r="A34217" s="2">
        <v>0.44479999999999997</v>
      </c>
      <c r="B34217" t="s">
        <v>52563</v>
      </c>
    </row>
    <row r="34218" spans="1:2" x14ac:dyDescent="0.3">
      <c r="A34218" s="2">
        <v>0.59046097369399397</v>
      </c>
      <c r="B34218" t="s">
        <v>52562</v>
      </c>
    </row>
    <row r="34219" spans="1:2" x14ac:dyDescent="0.3">
      <c r="A34219" s="2">
        <v>21.554217350480499</v>
      </c>
      <c r="B34219" t="s">
        <v>52561</v>
      </c>
    </row>
    <row r="34220" spans="1:2" x14ac:dyDescent="0.3">
      <c r="A34220" s="2">
        <v>4.9722082696709498</v>
      </c>
      <c r="B34220" t="s">
        <v>52560</v>
      </c>
    </row>
    <row r="34221" spans="1:2" x14ac:dyDescent="0.3">
      <c r="A34221" s="2">
        <v>2.1472600000000002</v>
      </c>
      <c r="B34221" t="s">
        <v>52559</v>
      </c>
    </row>
    <row r="34222" spans="1:2" x14ac:dyDescent="0.3">
      <c r="A34222" s="2">
        <v>0.31598999999999999</v>
      </c>
      <c r="B34222" t="s">
        <v>52558</v>
      </c>
    </row>
    <row r="34223" spans="1:2" x14ac:dyDescent="0.3">
      <c r="A34223" s="2">
        <v>9.6959800000000005</v>
      </c>
      <c r="B34223" t="s">
        <v>52557</v>
      </c>
    </row>
    <row r="34224" spans="1:2" x14ac:dyDescent="0.3">
      <c r="A34224" s="2">
        <v>0.72446999999999995</v>
      </c>
      <c r="B34224" t="s">
        <v>52556</v>
      </c>
    </row>
    <row r="34225" spans="1:2" x14ac:dyDescent="0.3">
      <c r="A34225" s="2">
        <v>8.8000000000000003E-4</v>
      </c>
      <c r="B34225" t="s">
        <v>52555</v>
      </c>
    </row>
    <row r="34226" spans="1:2" x14ac:dyDescent="0.3">
      <c r="A34226" s="2">
        <v>0.44234671932151598</v>
      </c>
      <c r="B34226" t="s">
        <v>52554</v>
      </c>
    </row>
    <row r="34227" spans="1:2" x14ac:dyDescent="0.3">
      <c r="A34227" s="2">
        <v>0.529765393061018</v>
      </c>
      <c r="B34227" t="s">
        <v>52553</v>
      </c>
    </row>
    <row r="34228" spans="1:2" x14ac:dyDescent="0.3">
      <c r="A34228" s="2">
        <v>1.6920000000000001E-2</v>
      </c>
      <c r="B34228" t="s">
        <v>52552</v>
      </c>
    </row>
    <row r="34229" spans="1:2" x14ac:dyDescent="0.3">
      <c r="A34229" s="2">
        <v>0.14582876444853801</v>
      </c>
      <c r="B34229" t="s">
        <v>52551</v>
      </c>
    </row>
    <row r="34230" spans="1:2" x14ac:dyDescent="0.3">
      <c r="A34230" s="2">
        <v>7.6188760108556304</v>
      </c>
      <c r="B34230" t="s">
        <v>52550</v>
      </c>
    </row>
    <row r="34231" spans="1:2" x14ac:dyDescent="0.3">
      <c r="A34231" s="2">
        <v>2.6730984823529602</v>
      </c>
      <c r="B34231" t="s">
        <v>52549</v>
      </c>
    </row>
    <row r="34232" spans="1:2" x14ac:dyDescent="0.3">
      <c r="A34232" s="2">
        <v>0.60860764767490705</v>
      </c>
      <c r="B34232" t="s">
        <v>52548</v>
      </c>
    </row>
    <row r="34233" spans="1:2" x14ac:dyDescent="0.3">
      <c r="A34233" s="2">
        <v>37.8717064904857</v>
      </c>
      <c r="B34233" t="s">
        <v>52547</v>
      </c>
    </row>
    <row r="34234" spans="1:2" x14ac:dyDescent="0.3">
      <c r="A34234" s="2">
        <v>30.587751302137299</v>
      </c>
      <c r="B34234" t="s">
        <v>52546</v>
      </c>
    </row>
    <row r="34235" spans="1:2" x14ac:dyDescent="0.3">
      <c r="A34235" s="2">
        <v>7.7605202696580701E-3</v>
      </c>
      <c r="B34235" t="s">
        <v>2335</v>
      </c>
    </row>
    <row r="34236" spans="1:2" x14ac:dyDescent="0.3">
      <c r="A34236" s="2">
        <v>236.53853000000001</v>
      </c>
      <c r="B34236" t="s">
        <v>52545</v>
      </c>
    </row>
    <row r="34237" spans="1:2" x14ac:dyDescent="0.3">
      <c r="A34237" s="2">
        <v>0.11620999999999999</v>
      </c>
      <c r="B34237" t="s">
        <v>52544</v>
      </c>
    </row>
    <row r="34238" spans="1:2" x14ac:dyDescent="0.3">
      <c r="A34238" s="2">
        <v>5.169E-2</v>
      </c>
      <c r="B34238" t="s">
        <v>52543</v>
      </c>
    </row>
    <row r="34239" spans="1:2" x14ac:dyDescent="0.3">
      <c r="A34239" s="2">
        <v>3.25531021372359E-3</v>
      </c>
      <c r="B34239" t="s">
        <v>52542</v>
      </c>
    </row>
    <row r="34240" spans="1:2" x14ac:dyDescent="0.3">
      <c r="A34240" s="2">
        <v>1.1252817587882E-2</v>
      </c>
      <c r="B34240" t="s">
        <v>52541</v>
      </c>
    </row>
    <row r="34241" spans="1:2" x14ac:dyDescent="0.3">
      <c r="A34241" s="2">
        <v>4.4830211362884897</v>
      </c>
      <c r="B34241" t="s">
        <v>52540</v>
      </c>
    </row>
    <row r="34242" spans="1:2" x14ac:dyDescent="0.3">
      <c r="A34242" s="2">
        <v>0.23486843292689799</v>
      </c>
      <c r="B34242" t="s">
        <v>52539</v>
      </c>
    </row>
    <row r="34243" spans="1:2" x14ac:dyDescent="0.3">
      <c r="A34243" s="2">
        <v>0.228509184604682</v>
      </c>
      <c r="B34243" t="s">
        <v>52538</v>
      </c>
    </row>
    <row r="34244" spans="1:2" x14ac:dyDescent="0.3">
      <c r="A34244" s="2">
        <v>4.4561715685522398E-2</v>
      </c>
      <c r="B34244" t="s">
        <v>52537</v>
      </c>
    </row>
    <row r="34245" spans="1:2" x14ac:dyDescent="0.3">
      <c r="A34245" s="2">
        <v>2.5861822741541599E-2</v>
      </c>
      <c r="B34245" t="s">
        <v>52536</v>
      </c>
    </row>
    <row r="34246" spans="1:2" x14ac:dyDescent="0.3">
      <c r="A34246" s="2">
        <v>0.14166000000000001</v>
      </c>
      <c r="B34246" t="s">
        <v>52535</v>
      </c>
    </row>
    <row r="34247" spans="1:2" x14ac:dyDescent="0.3">
      <c r="A34247" s="2">
        <v>109.60578590422</v>
      </c>
      <c r="B34247" t="s">
        <v>52534</v>
      </c>
    </row>
    <row r="34248" spans="1:2" x14ac:dyDescent="0.3">
      <c r="A34248" s="2">
        <v>3.1797919810639002E-3</v>
      </c>
      <c r="B34248" t="s">
        <v>52533</v>
      </c>
    </row>
    <row r="34249" spans="1:2" x14ac:dyDescent="0.3">
      <c r="A34249" s="2">
        <v>1.2089594417807701E-3</v>
      </c>
      <c r="B34249" t="s">
        <v>52532</v>
      </c>
    </row>
    <row r="34250" spans="1:2" x14ac:dyDescent="0.3">
      <c r="A34250" s="2">
        <v>69.489499858737105</v>
      </c>
      <c r="B34250" t="s">
        <v>52531</v>
      </c>
    </row>
    <row r="34251" spans="1:2" x14ac:dyDescent="0.3">
      <c r="A34251" s="2">
        <v>9.9290233181340101E-2</v>
      </c>
      <c r="B34251" t="s">
        <v>52530</v>
      </c>
    </row>
    <row r="34252" spans="1:2" x14ac:dyDescent="0.3">
      <c r="A34252" s="2">
        <v>3.8033117573434301</v>
      </c>
      <c r="B34252" t="s">
        <v>52529</v>
      </c>
    </row>
    <row r="34253" spans="1:2" x14ac:dyDescent="0.3">
      <c r="A34253" s="2">
        <v>0.44313607273915701</v>
      </c>
      <c r="B34253" t="s">
        <v>52528</v>
      </c>
    </row>
    <row r="34254" spans="1:2" x14ac:dyDescent="0.3">
      <c r="A34254" s="2">
        <v>0.22748981123856499</v>
      </c>
      <c r="B34254" t="s">
        <v>52527</v>
      </c>
    </row>
    <row r="34255" spans="1:2" x14ac:dyDescent="0.3">
      <c r="A34255" s="2">
        <v>0.21760524541714599</v>
      </c>
      <c r="B34255" t="s">
        <v>52526</v>
      </c>
    </row>
    <row r="34256" spans="1:2" x14ac:dyDescent="0.3">
      <c r="A34256" s="2">
        <v>0.14886747797958599</v>
      </c>
      <c r="B34256" t="s">
        <v>52525</v>
      </c>
    </row>
    <row r="34257" spans="1:2" x14ac:dyDescent="0.3">
      <c r="A34257" s="2">
        <v>43.864590041575703</v>
      </c>
      <c r="B34257" t="s">
        <v>52524</v>
      </c>
    </row>
    <row r="34258" spans="1:2" x14ac:dyDescent="0.3">
      <c r="A34258" s="2">
        <v>123.10306</v>
      </c>
      <c r="B34258" t="s">
        <v>52523</v>
      </c>
    </row>
    <row r="34259" spans="1:2" x14ac:dyDescent="0.3">
      <c r="A34259" s="2">
        <v>105.88240999999999</v>
      </c>
      <c r="B34259" t="s">
        <v>52522</v>
      </c>
    </row>
    <row r="34260" spans="1:2" x14ac:dyDescent="0.3">
      <c r="A34260" s="2">
        <v>3.1700000000000001E-3</v>
      </c>
      <c r="B34260" t="s">
        <v>52521</v>
      </c>
    </row>
    <row r="34261" spans="1:2" x14ac:dyDescent="0.3">
      <c r="A34261" s="2">
        <v>27.02535</v>
      </c>
      <c r="B34261" t="s">
        <v>52520</v>
      </c>
    </row>
    <row r="34262" spans="1:2" x14ac:dyDescent="0.3">
      <c r="A34262" s="2">
        <v>9.5896359526263009</v>
      </c>
      <c r="B34262" t="s">
        <v>52519</v>
      </c>
    </row>
    <row r="34263" spans="1:2" x14ac:dyDescent="0.3">
      <c r="A34263" s="2">
        <v>0.69262477339165696</v>
      </c>
      <c r="B34263" t="s">
        <v>52518</v>
      </c>
    </row>
    <row r="34264" spans="1:2" x14ac:dyDescent="0.3">
      <c r="A34264" s="2">
        <v>0.87665361549833698</v>
      </c>
      <c r="B34264" t="s">
        <v>52517</v>
      </c>
    </row>
    <row r="34265" spans="1:2" x14ac:dyDescent="0.3">
      <c r="A34265" s="2">
        <v>0.56907960120865198</v>
      </c>
      <c r="B34265" t="s">
        <v>52516</v>
      </c>
    </row>
    <row r="34266" spans="1:2" x14ac:dyDescent="0.3">
      <c r="A34266" s="2">
        <v>9.4421900000000001</v>
      </c>
      <c r="B34266" t="s">
        <v>52515</v>
      </c>
    </row>
    <row r="34267" spans="1:2" x14ac:dyDescent="0.3">
      <c r="A34267" s="2">
        <v>17.99287</v>
      </c>
      <c r="B34267" t="s">
        <v>52514</v>
      </c>
    </row>
    <row r="34268" spans="1:2" x14ac:dyDescent="0.3">
      <c r="A34268" s="2">
        <v>21.30096</v>
      </c>
      <c r="B34268" t="s">
        <v>52513</v>
      </c>
    </row>
    <row r="34269" spans="1:2" x14ac:dyDescent="0.3">
      <c r="A34269" s="2">
        <v>0.64746999999999999</v>
      </c>
      <c r="B34269" t="s">
        <v>52512</v>
      </c>
    </row>
    <row r="34270" spans="1:2" x14ac:dyDescent="0.3">
      <c r="A34270" s="2">
        <v>0.16328999999999999</v>
      </c>
      <c r="B34270" t="s">
        <v>52511</v>
      </c>
    </row>
    <row r="34271" spans="1:2" x14ac:dyDescent="0.3">
      <c r="A34271" s="2">
        <v>8.2643199999999997</v>
      </c>
      <c r="B34271" t="s">
        <v>52510</v>
      </c>
    </row>
    <row r="34272" spans="1:2" x14ac:dyDescent="0.3">
      <c r="A34272" s="2">
        <v>5.07154006999272E-2</v>
      </c>
      <c r="B34272" t="s">
        <v>52509</v>
      </c>
    </row>
    <row r="34273" spans="1:2" x14ac:dyDescent="0.3">
      <c r="A34273" s="2">
        <v>8.0626907847165796</v>
      </c>
      <c r="B34273" t="s">
        <v>52508</v>
      </c>
    </row>
    <row r="34274" spans="1:2" x14ac:dyDescent="0.3">
      <c r="A34274" s="2">
        <v>0.82761394330681204</v>
      </c>
      <c r="B34274" t="s">
        <v>52507</v>
      </c>
    </row>
    <row r="34275" spans="1:2" x14ac:dyDescent="0.3">
      <c r="A34275" s="2">
        <v>5.3019999999999998E-2</v>
      </c>
      <c r="B34275" t="s">
        <v>52506</v>
      </c>
    </row>
    <row r="34276" spans="1:2" x14ac:dyDescent="0.3">
      <c r="A34276" s="2">
        <v>1.83009309873717</v>
      </c>
      <c r="B34276" t="s">
        <v>52505</v>
      </c>
    </row>
    <row r="34277" spans="1:2" x14ac:dyDescent="0.3">
      <c r="A34277" s="2">
        <v>5.13057240705991E-2</v>
      </c>
      <c r="B34277" t="s">
        <v>52504</v>
      </c>
    </row>
    <row r="34278" spans="1:2" x14ac:dyDescent="0.3">
      <c r="A34278" s="2">
        <v>7.1865619623639196E-3</v>
      </c>
      <c r="B34278" t="s">
        <v>52503</v>
      </c>
    </row>
    <row r="34279" spans="1:2" x14ac:dyDescent="0.3">
      <c r="A34279" s="2">
        <v>2.0339288513785002E-3</v>
      </c>
      <c r="B34279" t="s">
        <v>52502</v>
      </c>
    </row>
    <row r="34280" spans="1:2" x14ac:dyDescent="0.3">
      <c r="A34280" s="2">
        <v>30.7242726705074</v>
      </c>
      <c r="B34280" t="s">
        <v>52501</v>
      </c>
    </row>
    <row r="34281" spans="1:2" x14ac:dyDescent="0.3">
      <c r="A34281" s="2">
        <v>3.1421399999999999</v>
      </c>
      <c r="B34281" t="s">
        <v>52500</v>
      </c>
    </row>
    <row r="34282" spans="1:2" x14ac:dyDescent="0.3">
      <c r="A34282" s="2">
        <v>37.378379212339198</v>
      </c>
      <c r="B34282" t="s">
        <v>52499</v>
      </c>
    </row>
    <row r="34283" spans="1:2" x14ac:dyDescent="0.3">
      <c r="A34283" s="2">
        <v>0.87673000000000001</v>
      </c>
      <c r="B34283" t="s">
        <v>52498</v>
      </c>
    </row>
    <row r="34284" spans="1:2" x14ac:dyDescent="0.3">
      <c r="A34284" s="2">
        <v>404.79005605402301</v>
      </c>
      <c r="B34284" t="s">
        <v>52497</v>
      </c>
    </row>
    <row r="34285" spans="1:2" x14ac:dyDescent="0.3">
      <c r="A34285" s="2">
        <v>14.05439</v>
      </c>
      <c r="B34285" t="s">
        <v>52496</v>
      </c>
    </row>
    <row r="34286" spans="1:2" x14ac:dyDescent="0.3">
      <c r="A34286" s="2">
        <v>7.2994399999999997</v>
      </c>
      <c r="B34286" t="s">
        <v>52495</v>
      </c>
    </row>
    <row r="34287" spans="1:2" x14ac:dyDescent="0.3">
      <c r="A34287" s="2">
        <v>9</v>
      </c>
      <c r="B34287" t="s">
        <v>52494</v>
      </c>
    </row>
    <row r="34288" spans="1:2" x14ac:dyDescent="0.3">
      <c r="A34288" s="2">
        <v>3.6315300000000001</v>
      </c>
      <c r="B34288" t="s">
        <v>52493</v>
      </c>
    </row>
    <row r="34289" spans="1:2" x14ac:dyDescent="0.3">
      <c r="A34289" s="2">
        <v>4.0099999999999997E-3</v>
      </c>
      <c r="B34289" t="s">
        <v>52492</v>
      </c>
    </row>
    <row r="34290" spans="1:2" x14ac:dyDescent="0.3">
      <c r="A34290" s="2">
        <v>8.8073697104200308E-3</v>
      </c>
      <c r="B34290" t="s">
        <v>52491</v>
      </c>
    </row>
    <row r="34291" spans="1:2" x14ac:dyDescent="0.3">
      <c r="A34291" s="2">
        <v>550.17719000883801</v>
      </c>
      <c r="B34291" t="s">
        <v>52490</v>
      </c>
    </row>
    <row r="34292" spans="1:2" x14ac:dyDescent="0.3">
      <c r="A34292" s="2">
        <v>0.80299056319637196</v>
      </c>
      <c r="B34292" t="s">
        <v>52489</v>
      </c>
    </row>
    <row r="34293" spans="1:2" x14ac:dyDescent="0.3">
      <c r="A34293" s="2">
        <v>1.7106125730202</v>
      </c>
      <c r="B34293" t="s">
        <v>52488</v>
      </c>
    </row>
    <row r="34294" spans="1:2" x14ac:dyDescent="0.3">
      <c r="A34294" s="2">
        <v>14.1597309638663</v>
      </c>
      <c r="B34294" t="s">
        <v>52487</v>
      </c>
    </row>
    <row r="34295" spans="1:2" x14ac:dyDescent="0.3">
      <c r="A34295" s="2">
        <v>0.10839</v>
      </c>
      <c r="B34295" t="s">
        <v>52486</v>
      </c>
    </row>
    <row r="34296" spans="1:2" x14ac:dyDescent="0.3">
      <c r="A34296" s="2">
        <v>18.22336</v>
      </c>
      <c r="B34296" t="s">
        <v>52485</v>
      </c>
    </row>
    <row r="34297" spans="1:2" x14ac:dyDescent="0.3">
      <c r="A34297" s="2">
        <v>5.9325915682532197E-2</v>
      </c>
      <c r="B34297" t="s">
        <v>52484</v>
      </c>
    </row>
    <row r="34298" spans="1:2" x14ac:dyDescent="0.3">
      <c r="A34298" s="2">
        <v>28.088488810526499</v>
      </c>
      <c r="B34298" t="s">
        <v>52483</v>
      </c>
    </row>
    <row r="34299" spans="1:2" x14ac:dyDescent="0.3">
      <c r="A34299" s="2">
        <v>3.40011882343609E-2</v>
      </c>
      <c r="B34299" t="s">
        <v>52482</v>
      </c>
    </row>
    <row r="34300" spans="1:2" x14ac:dyDescent="0.3">
      <c r="A34300" s="2">
        <v>52.819780000000002</v>
      </c>
      <c r="B34300" t="s">
        <v>52481</v>
      </c>
    </row>
    <row r="34301" spans="1:2" x14ac:dyDescent="0.3">
      <c r="A34301" s="2">
        <v>0.74377000000000004</v>
      </c>
      <c r="B34301" t="s">
        <v>52480</v>
      </c>
    </row>
    <row r="34302" spans="1:2" x14ac:dyDescent="0.3">
      <c r="A34302" s="2">
        <v>2.3732760086051701</v>
      </c>
      <c r="B34302" t="s">
        <v>52479</v>
      </c>
    </row>
    <row r="34303" spans="1:2" x14ac:dyDescent="0.3">
      <c r="A34303" s="2">
        <v>3.1976399999999998</v>
      </c>
      <c r="B34303" t="s">
        <v>52478</v>
      </c>
    </row>
    <row r="34304" spans="1:2" x14ac:dyDescent="0.3">
      <c r="A34304" s="2">
        <v>7.0377556459086197</v>
      </c>
      <c r="B34304" t="s">
        <v>52477</v>
      </c>
    </row>
    <row r="34305" spans="1:2" x14ac:dyDescent="0.3">
      <c r="A34305" s="2">
        <v>2.1131513941330402</v>
      </c>
      <c r="B34305" t="s">
        <v>52476</v>
      </c>
    </row>
    <row r="34306" spans="1:2" x14ac:dyDescent="0.3">
      <c r="A34306" s="2">
        <v>48.91527</v>
      </c>
      <c r="B34306" t="s">
        <v>52475</v>
      </c>
    </row>
    <row r="34307" spans="1:2" x14ac:dyDescent="0.3">
      <c r="A34307" s="2">
        <v>0.11498999999999999</v>
      </c>
      <c r="B34307" t="s">
        <v>52474</v>
      </c>
    </row>
    <row r="34308" spans="1:2" x14ac:dyDescent="0.3">
      <c r="A34308" s="2">
        <v>4.1187425520848002</v>
      </c>
      <c r="B34308" t="s">
        <v>52473</v>
      </c>
    </row>
    <row r="34309" spans="1:2" x14ac:dyDescent="0.3">
      <c r="A34309" s="2">
        <v>12.6229</v>
      </c>
      <c r="B34309" t="s">
        <v>52472</v>
      </c>
    </row>
    <row r="34310" spans="1:2" x14ac:dyDescent="0.3">
      <c r="A34310" s="2">
        <v>93.008480000000006</v>
      </c>
      <c r="B34310" t="s">
        <v>52471</v>
      </c>
    </row>
    <row r="34311" spans="1:2" x14ac:dyDescent="0.3">
      <c r="A34311" s="2">
        <v>1.1326700000000001</v>
      </c>
      <c r="B34311" t="s">
        <v>52470</v>
      </c>
    </row>
    <row r="34312" spans="1:2" x14ac:dyDescent="0.3">
      <c r="A34312" s="2">
        <v>1.7099999999999999E-3</v>
      </c>
      <c r="B34312" t="s">
        <v>6036</v>
      </c>
    </row>
    <row r="34313" spans="1:2" x14ac:dyDescent="0.3">
      <c r="A34313" s="2">
        <v>3.9676165411022701</v>
      </c>
      <c r="B34313" t="s">
        <v>52469</v>
      </c>
    </row>
    <row r="34314" spans="1:2" x14ac:dyDescent="0.3">
      <c r="A34314" s="2">
        <v>3.61836</v>
      </c>
      <c r="B34314" t="s">
        <v>52468</v>
      </c>
    </row>
    <row r="34315" spans="1:2" x14ac:dyDescent="0.3">
      <c r="A34315" s="2">
        <v>11.40696</v>
      </c>
      <c r="B34315" t="s">
        <v>52467</v>
      </c>
    </row>
    <row r="34316" spans="1:2" x14ac:dyDescent="0.3">
      <c r="A34316" s="2">
        <v>1.7796082767889201</v>
      </c>
      <c r="B34316" t="s">
        <v>52466</v>
      </c>
    </row>
    <row r="34317" spans="1:2" x14ac:dyDescent="0.3">
      <c r="A34317" s="2">
        <v>0.13141313313185199</v>
      </c>
      <c r="B34317" t="s">
        <v>52465</v>
      </c>
    </row>
    <row r="34318" spans="1:2" x14ac:dyDescent="0.3">
      <c r="A34318" s="2">
        <v>110.860957403859</v>
      </c>
      <c r="B34318" t="s">
        <v>52464</v>
      </c>
    </row>
    <row r="34319" spans="1:2" x14ac:dyDescent="0.3">
      <c r="A34319" s="2">
        <v>8.2900000000000005E-3</v>
      </c>
      <c r="B34319" t="s">
        <v>52463</v>
      </c>
    </row>
    <row r="34320" spans="1:2" x14ac:dyDescent="0.3">
      <c r="A34320" s="2">
        <v>4.5375263660127896E-3</v>
      </c>
      <c r="B34320" t="s">
        <v>52462</v>
      </c>
    </row>
    <row r="34321" spans="1:2" x14ac:dyDescent="0.3">
      <c r="A34321" s="2">
        <v>10</v>
      </c>
      <c r="B34321" t="s">
        <v>52461</v>
      </c>
    </row>
    <row r="34322" spans="1:2" x14ac:dyDescent="0.3">
      <c r="A34322" s="2">
        <v>12.4104368485207</v>
      </c>
      <c r="B34322" t="s">
        <v>52460</v>
      </c>
    </row>
    <row r="34323" spans="1:2" x14ac:dyDescent="0.3">
      <c r="A34323" s="2">
        <v>4.0921975725650997E-2</v>
      </c>
      <c r="B34323" t="s">
        <v>52459</v>
      </c>
    </row>
    <row r="34324" spans="1:2" x14ac:dyDescent="0.3">
      <c r="A34324" s="2">
        <v>5.5585742312515096</v>
      </c>
      <c r="B34324" t="s">
        <v>52458</v>
      </c>
    </row>
    <row r="34325" spans="1:2" x14ac:dyDescent="0.3">
      <c r="A34325" s="2">
        <v>3.8710000000000001E-2</v>
      </c>
      <c r="B34325" t="s">
        <v>52457</v>
      </c>
    </row>
    <row r="34326" spans="1:2" x14ac:dyDescent="0.3">
      <c r="A34326" s="2">
        <v>6.6785245901914001</v>
      </c>
      <c r="B34326" t="s">
        <v>52456</v>
      </c>
    </row>
    <row r="34327" spans="1:2" x14ac:dyDescent="0.3">
      <c r="A34327" s="2">
        <v>1.7799999999999999E-3</v>
      </c>
      <c r="B34327" t="s">
        <v>52455</v>
      </c>
    </row>
    <row r="34328" spans="1:2" x14ac:dyDescent="0.3">
      <c r="A34328" s="2">
        <v>5.4339397332926901E-3</v>
      </c>
      <c r="B34328" t="s">
        <v>2579</v>
      </c>
    </row>
    <row r="34329" spans="1:2" x14ac:dyDescent="0.3">
      <c r="A34329" s="2">
        <v>0.84075</v>
      </c>
      <c r="B34329" t="s">
        <v>52454</v>
      </c>
    </row>
    <row r="34330" spans="1:2" x14ac:dyDescent="0.3">
      <c r="A34330" s="2">
        <v>1.48865</v>
      </c>
      <c r="B34330" t="s">
        <v>52453</v>
      </c>
    </row>
    <row r="34331" spans="1:2" x14ac:dyDescent="0.3">
      <c r="A34331" s="2">
        <v>5.9055114404305605E-4</v>
      </c>
      <c r="B34331" t="s">
        <v>52452</v>
      </c>
    </row>
    <row r="34332" spans="1:2" x14ac:dyDescent="0.3">
      <c r="A34332" s="2">
        <v>1.3799999999999999E-3</v>
      </c>
      <c r="B34332" t="s">
        <v>52451</v>
      </c>
    </row>
    <row r="34333" spans="1:2" x14ac:dyDescent="0.3">
      <c r="A34333" s="2">
        <v>1.535685591647E-3</v>
      </c>
      <c r="B34333" t="s">
        <v>52450</v>
      </c>
    </row>
    <row r="34334" spans="1:2" x14ac:dyDescent="0.3">
      <c r="A34334" s="2">
        <v>6.8430000000000005E-2</v>
      </c>
      <c r="B34334" t="s">
        <v>52449</v>
      </c>
    </row>
    <row r="34335" spans="1:2" x14ac:dyDescent="0.3">
      <c r="A34335" s="2">
        <v>950</v>
      </c>
      <c r="B34335" t="s">
        <v>52448</v>
      </c>
    </row>
    <row r="34336" spans="1:2" x14ac:dyDescent="0.3">
      <c r="A34336" s="2">
        <v>0.33161027490511302</v>
      </c>
      <c r="B34336" t="s">
        <v>52447</v>
      </c>
    </row>
    <row r="34337" spans="1:2" x14ac:dyDescent="0.3">
      <c r="A34337" s="2">
        <v>0.34327751183128302</v>
      </c>
      <c r="B34337" t="s">
        <v>52446</v>
      </c>
    </row>
    <row r="34338" spans="1:2" x14ac:dyDescent="0.3">
      <c r="A34338" s="2">
        <v>9.9925599999999992</v>
      </c>
      <c r="B34338" t="s">
        <v>52445</v>
      </c>
    </row>
    <row r="34339" spans="1:2" x14ac:dyDescent="0.3">
      <c r="A34339" s="2">
        <v>3.9550000000000002E-2</v>
      </c>
      <c r="B34339" t="s">
        <v>52444</v>
      </c>
    </row>
    <row r="34340" spans="1:2" x14ac:dyDescent="0.3">
      <c r="A34340" s="2">
        <v>2.7133509686269202</v>
      </c>
      <c r="B34340" t="s">
        <v>52443</v>
      </c>
    </row>
    <row r="34341" spans="1:2" x14ac:dyDescent="0.3">
      <c r="A34341" s="2">
        <v>7.5880817593671104</v>
      </c>
      <c r="B34341" t="s">
        <v>52442</v>
      </c>
    </row>
    <row r="34342" spans="1:2" x14ac:dyDescent="0.3">
      <c r="A34342" s="2">
        <v>53.196235993736501</v>
      </c>
      <c r="B34342" t="s">
        <v>52441</v>
      </c>
    </row>
    <row r="34343" spans="1:2" x14ac:dyDescent="0.3">
      <c r="A34343" s="2">
        <v>0.66079756904837295</v>
      </c>
      <c r="B34343" t="s">
        <v>52440</v>
      </c>
    </row>
    <row r="34344" spans="1:2" x14ac:dyDescent="0.3">
      <c r="A34344" s="2">
        <v>3.8435571169334399</v>
      </c>
      <c r="B34344" t="s">
        <v>52439</v>
      </c>
    </row>
    <row r="34345" spans="1:2" x14ac:dyDescent="0.3">
      <c r="A34345" s="2">
        <v>96.156910066980998</v>
      </c>
      <c r="B34345" t="s">
        <v>52438</v>
      </c>
    </row>
    <row r="34346" spans="1:2" x14ac:dyDescent="0.3">
      <c r="A34346" s="2">
        <v>9.0990000000000001E-2</v>
      </c>
      <c r="B34346" t="s">
        <v>52437</v>
      </c>
    </row>
    <row r="34347" spans="1:2" x14ac:dyDescent="0.3">
      <c r="A34347" s="2">
        <v>1.0457099999999999</v>
      </c>
      <c r="B34347" t="s">
        <v>52436</v>
      </c>
    </row>
    <row r="34348" spans="1:2" x14ac:dyDescent="0.3">
      <c r="A34348" s="2">
        <v>2.3192649868732702</v>
      </c>
      <c r="B34348" t="s">
        <v>52435</v>
      </c>
    </row>
    <row r="34349" spans="1:2" x14ac:dyDescent="0.3">
      <c r="A34349" s="2">
        <v>0.12864</v>
      </c>
      <c r="B34349" t="s">
        <v>52434</v>
      </c>
    </row>
    <row r="34350" spans="1:2" x14ac:dyDescent="0.3">
      <c r="A34350" s="2">
        <v>38.8690397854906</v>
      </c>
      <c r="B34350" t="s">
        <v>52433</v>
      </c>
    </row>
    <row r="34351" spans="1:2" x14ac:dyDescent="0.3">
      <c r="A34351" s="2">
        <v>13.108409999999999</v>
      </c>
      <c r="B34351" t="s">
        <v>52432</v>
      </c>
    </row>
    <row r="34352" spans="1:2" x14ac:dyDescent="0.3">
      <c r="A34352" s="2">
        <v>1.28289913238401</v>
      </c>
      <c r="B34352" t="s">
        <v>52431</v>
      </c>
    </row>
    <row r="34353" spans="1:2" x14ac:dyDescent="0.3">
      <c r="A34353" s="2">
        <v>711.20067047569</v>
      </c>
      <c r="B34353" t="s">
        <v>52430</v>
      </c>
    </row>
    <row r="34354" spans="1:2" x14ac:dyDescent="0.3">
      <c r="A34354" s="2">
        <v>0.28854499467017503</v>
      </c>
      <c r="B34354" t="s">
        <v>52429</v>
      </c>
    </row>
    <row r="34355" spans="1:2" x14ac:dyDescent="0.3">
      <c r="A34355" s="2">
        <v>75.317049999999995</v>
      </c>
      <c r="B34355" t="s">
        <v>52428</v>
      </c>
    </row>
    <row r="34356" spans="1:2" x14ac:dyDescent="0.3">
      <c r="A34356" s="2">
        <v>6.9790000000000005E-2</v>
      </c>
      <c r="B34356" t="s">
        <v>52427</v>
      </c>
    </row>
    <row r="34357" spans="1:2" x14ac:dyDescent="0.3">
      <c r="A34357" s="2">
        <v>0.40110000000000001</v>
      </c>
      <c r="B34357" t="s">
        <v>52426</v>
      </c>
    </row>
    <row r="34358" spans="1:2" x14ac:dyDescent="0.3">
      <c r="A34358" s="2">
        <v>0.16614999999999999</v>
      </c>
      <c r="B34358" t="s">
        <v>52425</v>
      </c>
    </row>
    <row r="34359" spans="1:2" x14ac:dyDescent="0.3">
      <c r="A34359" s="2">
        <v>10.624334349883901</v>
      </c>
      <c r="B34359" t="s">
        <v>52424</v>
      </c>
    </row>
    <row r="34360" spans="1:2" x14ac:dyDescent="0.3">
      <c r="A34360" s="2">
        <v>7.1120776166677304</v>
      </c>
      <c r="B34360" t="s">
        <v>52423</v>
      </c>
    </row>
    <row r="34361" spans="1:2" x14ac:dyDescent="0.3">
      <c r="A34361" s="2">
        <v>1.6378960233718098E-2</v>
      </c>
      <c r="B34361" t="s">
        <v>52422</v>
      </c>
    </row>
    <row r="34362" spans="1:2" x14ac:dyDescent="0.3">
      <c r="A34362" s="2">
        <v>0.34729763564402599</v>
      </c>
      <c r="B34362" t="s">
        <v>52421</v>
      </c>
    </row>
    <row r="34363" spans="1:2" x14ac:dyDescent="0.3">
      <c r="A34363" s="2">
        <v>0.35020455647141902</v>
      </c>
      <c r="B34363" t="s">
        <v>52420</v>
      </c>
    </row>
    <row r="34364" spans="1:2" x14ac:dyDescent="0.3">
      <c r="A34364" s="2">
        <v>1.7014159753399001</v>
      </c>
      <c r="B34364" t="s">
        <v>52419</v>
      </c>
    </row>
    <row r="34365" spans="1:2" x14ac:dyDescent="0.3">
      <c r="A34365" s="2">
        <v>0.64353000000000005</v>
      </c>
      <c r="B34365" t="s">
        <v>52418</v>
      </c>
    </row>
    <row r="34366" spans="1:2" x14ac:dyDescent="0.3">
      <c r="A34366" s="2">
        <v>2.1925965975090098</v>
      </c>
      <c r="B34366" t="s">
        <v>52417</v>
      </c>
    </row>
    <row r="34367" spans="1:2" x14ac:dyDescent="0.3">
      <c r="A34367" s="2">
        <v>0.13045726721610701</v>
      </c>
      <c r="B34367" t="s">
        <v>52416</v>
      </c>
    </row>
    <row r="34368" spans="1:2" x14ac:dyDescent="0.3">
      <c r="A34368" s="2">
        <v>3.35967082188527</v>
      </c>
      <c r="B34368" t="s">
        <v>52415</v>
      </c>
    </row>
    <row r="34369" spans="1:2" x14ac:dyDescent="0.3">
      <c r="A34369" s="2">
        <v>8.8668419636070706</v>
      </c>
      <c r="B34369" t="s">
        <v>52414</v>
      </c>
    </row>
    <row r="34370" spans="1:2" x14ac:dyDescent="0.3">
      <c r="A34370" s="2">
        <v>3.0219900000000002</v>
      </c>
      <c r="B34370" t="s">
        <v>52413</v>
      </c>
    </row>
    <row r="34371" spans="1:2" x14ac:dyDescent="0.3">
      <c r="A34371" s="2">
        <v>2.8120533325914202E-2</v>
      </c>
      <c r="B34371" t="s">
        <v>52412</v>
      </c>
    </row>
    <row r="34372" spans="1:2" x14ac:dyDescent="0.3">
      <c r="A34372" s="2">
        <v>0.20617846035418899</v>
      </c>
      <c r="B34372" t="s">
        <v>52411</v>
      </c>
    </row>
    <row r="34373" spans="1:2" x14ac:dyDescent="0.3">
      <c r="A34373" s="2">
        <v>1.1979999999999999E-2</v>
      </c>
      <c r="B34373" t="s">
        <v>52410</v>
      </c>
    </row>
    <row r="34374" spans="1:2" x14ac:dyDescent="0.3">
      <c r="A34374" s="2">
        <v>2.23086901086781</v>
      </c>
      <c r="B34374" t="s">
        <v>52409</v>
      </c>
    </row>
    <row r="34375" spans="1:2" x14ac:dyDescent="0.3">
      <c r="A34375" s="2">
        <v>1.8085577426334301</v>
      </c>
      <c r="B34375" t="s">
        <v>52408</v>
      </c>
    </row>
    <row r="34376" spans="1:2" x14ac:dyDescent="0.3">
      <c r="A34376" s="2">
        <v>2.6805269949845898</v>
      </c>
      <c r="B34376" t="s">
        <v>52407</v>
      </c>
    </row>
    <row r="34377" spans="1:2" x14ac:dyDescent="0.3">
      <c r="A34377" s="2">
        <v>3.3961700000000001</v>
      </c>
      <c r="B34377" t="s">
        <v>52406</v>
      </c>
    </row>
    <row r="34378" spans="1:2" x14ac:dyDescent="0.3">
      <c r="A34378" s="2">
        <v>0.116820311585852</v>
      </c>
      <c r="B34378" t="s">
        <v>52405</v>
      </c>
    </row>
    <row r="34379" spans="1:2" x14ac:dyDescent="0.3">
      <c r="A34379" s="2">
        <v>0.7026</v>
      </c>
      <c r="B34379" t="s">
        <v>52404</v>
      </c>
    </row>
    <row r="34380" spans="1:2" x14ac:dyDescent="0.3">
      <c r="A34380" s="2">
        <v>6.3026409644104595E-2</v>
      </c>
      <c r="B34380" t="s">
        <v>52403</v>
      </c>
    </row>
    <row r="34381" spans="1:2" x14ac:dyDescent="0.3">
      <c r="A34381" s="2">
        <v>227.12506601520599</v>
      </c>
      <c r="B34381" t="s">
        <v>52402</v>
      </c>
    </row>
    <row r="34382" spans="1:2" x14ac:dyDescent="0.3">
      <c r="A34382" s="2">
        <v>2.9241084095269401E-2</v>
      </c>
      <c r="B34382" t="s">
        <v>52401</v>
      </c>
    </row>
    <row r="34383" spans="1:2" x14ac:dyDescent="0.3">
      <c r="A34383" s="2">
        <v>86.824868833086398</v>
      </c>
      <c r="B34383" t="s">
        <v>52400</v>
      </c>
    </row>
    <row r="34384" spans="1:2" x14ac:dyDescent="0.3">
      <c r="A34384" s="2">
        <v>4.97949522210246</v>
      </c>
      <c r="B34384" t="s">
        <v>52399</v>
      </c>
    </row>
    <row r="34385" spans="1:2" x14ac:dyDescent="0.3">
      <c r="A34385" s="2">
        <v>1.6752084778666201E-2</v>
      </c>
      <c r="B34385" t="s">
        <v>52398</v>
      </c>
    </row>
    <row r="34386" spans="1:2" x14ac:dyDescent="0.3">
      <c r="A34386" s="2">
        <v>0.22003</v>
      </c>
      <c r="B34386" t="s">
        <v>52397</v>
      </c>
    </row>
    <row r="34387" spans="1:2" x14ac:dyDescent="0.3">
      <c r="A34387" s="2">
        <v>181.95626999999999</v>
      </c>
      <c r="B34387" t="s">
        <v>52396</v>
      </c>
    </row>
    <row r="34388" spans="1:2" x14ac:dyDescent="0.3">
      <c r="A34388" s="2">
        <v>0.29153000000000001</v>
      </c>
      <c r="B34388" t="s">
        <v>52395</v>
      </c>
    </row>
    <row r="34389" spans="1:2" x14ac:dyDescent="0.3">
      <c r="A34389" s="2">
        <v>0.32999455170536601</v>
      </c>
      <c r="B34389" t="s">
        <v>52394</v>
      </c>
    </row>
    <row r="34390" spans="1:2" x14ac:dyDescent="0.3">
      <c r="A34390" s="2">
        <v>12.3797066928202</v>
      </c>
      <c r="B34390" t="s">
        <v>52393</v>
      </c>
    </row>
    <row r="34391" spans="1:2" x14ac:dyDescent="0.3">
      <c r="A34391" s="2">
        <v>21.530159999999999</v>
      </c>
      <c r="B34391" t="s">
        <v>1372</v>
      </c>
    </row>
    <row r="34392" spans="1:2" x14ac:dyDescent="0.3">
      <c r="A34392" s="2">
        <v>111.96672864372201</v>
      </c>
      <c r="B34392" t="s">
        <v>52392</v>
      </c>
    </row>
    <row r="34393" spans="1:2" x14ac:dyDescent="0.3">
      <c r="A34393" s="2">
        <v>4.9263399999999997</v>
      </c>
      <c r="B34393" t="s">
        <v>52391</v>
      </c>
    </row>
    <row r="34394" spans="1:2" x14ac:dyDescent="0.3">
      <c r="A34394" s="2">
        <v>25.0882188438936</v>
      </c>
      <c r="B34394" t="s">
        <v>52390</v>
      </c>
    </row>
    <row r="34395" spans="1:2" x14ac:dyDescent="0.3">
      <c r="A34395" s="2">
        <v>11.059950000000001</v>
      </c>
      <c r="B34395" t="s">
        <v>52389</v>
      </c>
    </row>
    <row r="34396" spans="1:2" x14ac:dyDescent="0.3">
      <c r="A34396" s="2">
        <v>13.75076</v>
      </c>
      <c r="B34396" t="s">
        <v>52388</v>
      </c>
    </row>
    <row r="34397" spans="1:2" x14ac:dyDescent="0.3">
      <c r="A34397" s="2">
        <v>21.290400000000002</v>
      </c>
      <c r="B34397" t="s">
        <v>52387</v>
      </c>
    </row>
    <row r="34398" spans="1:2" x14ac:dyDescent="0.3">
      <c r="A34398" s="2">
        <v>38.428929748496103</v>
      </c>
      <c r="B34398" t="s">
        <v>52386</v>
      </c>
    </row>
    <row r="34399" spans="1:2" x14ac:dyDescent="0.3">
      <c r="A34399" s="2">
        <v>76.759423086141993</v>
      </c>
      <c r="B34399" t="s">
        <v>52385</v>
      </c>
    </row>
    <row r="34400" spans="1:2" x14ac:dyDescent="0.3">
      <c r="A34400" s="2">
        <v>10.05884</v>
      </c>
      <c r="B34400" t="s">
        <v>52384</v>
      </c>
    </row>
    <row r="34401" spans="1:2" x14ac:dyDescent="0.3">
      <c r="A34401" s="2">
        <v>2.3022682002827599</v>
      </c>
      <c r="B34401" t="s">
        <v>52383</v>
      </c>
    </row>
    <row r="34402" spans="1:2" x14ac:dyDescent="0.3">
      <c r="A34402" s="2">
        <v>9.7836997477356594E-2</v>
      </c>
      <c r="B34402" t="s">
        <v>52382</v>
      </c>
    </row>
    <row r="34403" spans="1:2" x14ac:dyDescent="0.3">
      <c r="A34403" s="2">
        <v>6.1222399999999997</v>
      </c>
      <c r="B34403" t="s">
        <v>52381</v>
      </c>
    </row>
    <row r="34404" spans="1:2" x14ac:dyDescent="0.3">
      <c r="A34404" s="2">
        <v>36.108780000000003</v>
      </c>
      <c r="B34404" t="s">
        <v>52380</v>
      </c>
    </row>
    <row r="34405" spans="1:2" x14ac:dyDescent="0.3">
      <c r="A34405" s="2">
        <v>36.94726</v>
      </c>
      <c r="B34405" t="s">
        <v>52379</v>
      </c>
    </row>
    <row r="34406" spans="1:2" x14ac:dyDescent="0.3">
      <c r="A34406" s="2">
        <v>8.1470818346620705E-2</v>
      </c>
      <c r="B34406" t="s">
        <v>52378</v>
      </c>
    </row>
    <row r="34407" spans="1:2" x14ac:dyDescent="0.3">
      <c r="A34407" s="2">
        <v>3.3863439032968201</v>
      </c>
      <c r="B34407" t="s">
        <v>52377</v>
      </c>
    </row>
    <row r="34408" spans="1:2" x14ac:dyDescent="0.3">
      <c r="A34408" s="2">
        <v>0.86452345650554796</v>
      </c>
      <c r="B34408" t="s">
        <v>52376</v>
      </c>
    </row>
    <row r="34409" spans="1:2" x14ac:dyDescent="0.3">
      <c r="A34409" s="2">
        <v>45.562437058936197</v>
      </c>
      <c r="B34409" t="s">
        <v>52375</v>
      </c>
    </row>
    <row r="34410" spans="1:2" x14ac:dyDescent="0.3">
      <c r="A34410" s="2">
        <v>73.374499999999998</v>
      </c>
      <c r="B34410" t="s">
        <v>52374</v>
      </c>
    </row>
    <row r="34411" spans="1:2" x14ac:dyDescent="0.3">
      <c r="A34411" s="2">
        <v>2.6430899999999999</v>
      </c>
      <c r="B34411" t="s">
        <v>52373</v>
      </c>
    </row>
    <row r="34412" spans="1:2" x14ac:dyDescent="0.3">
      <c r="A34412" s="2">
        <v>0.97092999999999996</v>
      </c>
      <c r="B34412" t="s">
        <v>52372</v>
      </c>
    </row>
    <row r="34413" spans="1:2" x14ac:dyDescent="0.3">
      <c r="A34413" s="2">
        <v>1.2</v>
      </c>
      <c r="B34413" t="s">
        <v>52371</v>
      </c>
    </row>
    <row r="34414" spans="1:2" x14ac:dyDescent="0.3">
      <c r="A34414" s="2">
        <v>19.369039999999998</v>
      </c>
      <c r="B34414" t="s">
        <v>52370</v>
      </c>
    </row>
    <row r="34415" spans="1:2" x14ac:dyDescent="0.3">
      <c r="A34415" s="2">
        <v>0.42407835604899602</v>
      </c>
      <c r="B34415" t="s">
        <v>52369</v>
      </c>
    </row>
    <row r="34416" spans="1:2" x14ac:dyDescent="0.3">
      <c r="A34416" s="2">
        <v>0.308625116606354</v>
      </c>
      <c r="B34416" t="s">
        <v>52368</v>
      </c>
    </row>
    <row r="34417" spans="1:2" x14ac:dyDescent="0.3">
      <c r="A34417" s="2">
        <v>49.881818779047897</v>
      </c>
      <c r="B34417" t="s">
        <v>52367</v>
      </c>
    </row>
    <row r="34418" spans="1:2" x14ac:dyDescent="0.3">
      <c r="A34418" s="2">
        <v>2.8209707480389601</v>
      </c>
      <c r="B34418" t="s">
        <v>52366</v>
      </c>
    </row>
    <row r="34419" spans="1:2" x14ac:dyDescent="0.3">
      <c r="A34419" s="2">
        <v>5.2912699999999999</v>
      </c>
      <c r="B34419" t="s">
        <v>52365</v>
      </c>
    </row>
    <row r="34420" spans="1:2" x14ac:dyDescent="0.3">
      <c r="A34420" s="2">
        <v>13.2598541269249</v>
      </c>
      <c r="B34420" t="s">
        <v>52364</v>
      </c>
    </row>
    <row r="34421" spans="1:2" x14ac:dyDescent="0.3">
      <c r="A34421" s="2">
        <v>0.56946685632305105</v>
      </c>
      <c r="B34421" t="s">
        <v>52363</v>
      </c>
    </row>
    <row r="34422" spans="1:2" x14ac:dyDescent="0.3">
      <c r="A34422" s="2">
        <v>11.139099999999999</v>
      </c>
      <c r="B34422" t="s">
        <v>52362</v>
      </c>
    </row>
    <row r="34423" spans="1:2" x14ac:dyDescent="0.3">
      <c r="A34423" s="2">
        <v>1.9624245208019899</v>
      </c>
      <c r="B34423" t="s">
        <v>52361</v>
      </c>
    </row>
    <row r="34424" spans="1:2" x14ac:dyDescent="0.3">
      <c r="A34424" s="2">
        <v>48.686700000000002</v>
      </c>
      <c r="B34424" t="s">
        <v>52360</v>
      </c>
    </row>
    <row r="34425" spans="1:2" x14ac:dyDescent="0.3">
      <c r="A34425" s="2">
        <v>65.517778554043105</v>
      </c>
      <c r="B34425" t="s">
        <v>52359</v>
      </c>
    </row>
    <row r="34426" spans="1:2" x14ac:dyDescent="0.3">
      <c r="A34426" s="2">
        <v>4.3404299999999996</v>
      </c>
      <c r="B34426" t="s">
        <v>52358</v>
      </c>
    </row>
    <row r="34427" spans="1:2" x14ac:dyDescent="0.3">
      <c r="A34427" s="2">
        <v>60.799967958898399</v>
      </c>
      <c r="B34427" t="s">
        <v>52357</v>
      </c>
    </row>
    <row r="34428" spans="1:2" x14ac:dyDescent="0.3">
      <c r="A34428" s="2">
        <v>93.892480000000006</v>
      </c>
      <c r="B34428" t="s">
        <v>52356</v>
      </c>
    </row>
    <row r="34429" spans="1:2" x14ac:dyDescent="0.3">
      <c r="A34429" s="2">
        <v>316.75236999999998</v>
      </c>
      <c r="B34429" t="s">
        <v>52355</v>
      </c>
    </row>
    <row r="34430" spans="1:2" x14ac:dyDescent="0.3">
      <c r="A34430" s="2">
        <v>9.9959999999999993E-2</v>
      </c>
      <c r="B34430" t="s">
        <v>52354</v>
      </c>
    </row>
    <row r="34431" spans="1:2" x14ac:dyDescent="0.3">
      <c r="A34431" s="2">
        <v>45.819719999999997</v>
      </c>
      <c r="B34431" t="s">
        <v>52353</v>
      </c>
    </row>
    <row r="34432" spans="1:2" x14ac:dyDescent="0.3">
      <c r="A34432" s="2">
        <v>29.973500000000001</v>
      </c>
      <c r="B34432" t="s">
        <v>52352</v>
      </c>
    </row>
    <row r="34433" spans="1:2" x14ac:dyDescent="0.3">
      <c r="A34433" s="2">
        <v>0.72230405513731799</v>
      </c>
      <c r="B34433" t="s">
        <v>52351</v>
      </c>
    </row>
    <row r="34434" spans="1:2" x14ac:dyDescent="0.3">
      <c r="A34434" s="2">
        <v>0.68369999999999997</v>
      </c>
      <c r="B34434" t="s">
        <v>52350</v>
      </c>
    </row>
    <row r="34435" spans="1:2" x14ac:dyDescent="0.3">
      <c r="A34435" s="2">
        <v>4.2443086860013297</v>
      </c>
      <c r="B34435" t="s">
        <v>52349</v>
      </c>
    </row>
    <row r="34436" spans="1:2" x14ac:dyDescent="0.3">
      <c r="A34436" s="2">
        <v>10.099801292573501</v>
      </c>
      <c r="B34436" t="s">
        <v>52348</v>
      </c>
    </row>
    <row r="34437" spans="1:2" x14ac:dyDescent="0.3">
      <c r="A34437" s="2">
        <v>2.4893290860030302</v>
      </c>
      <c r="B34437" t="s">
        <v>52347</v>
      </c>
    </row>
    <row r="34438" spans="1:2" x14ac:dyDescent="0.3">
      <c r="A34438" s="2">
        <v>0.41554999999999997</v>
      </c>
      <c r="B34438" t="s">
        <v>52346</v>
      </c>
    </row>
    <row r="34439" spans="1:2" x14ac:dyDescent="0.3">
      <c r="A34439" s="2">
        <v>0.16051000000000001</v>
      </c>
      <c r="B34439" t="s">
        <v>52345</v>
      </c>
    </row>
    <row r="34440" spans="1:2" x14ac:dyDescent="0.3">
      <c r="A34440" s="2">
        <v>0.15040000000000001</v>
      </c>
      <c r="B34440" t="s">
        <v>52344</v>
      </c>
    </row>
    <row r="34441" spans="1:2" x14ac:dyDescent="0.3">
      <c r="A34441" s="2">
        <v>8.0168620907025403</v>
      </c>
      <c r="B34441" t="s">
        <v>52343</v>
      </c>
    </row>
    <row r="34442" spans="1:2" x14ac:dyDescent="0.3">
      <c r="A34442" s="2">
        <v>0.40628999999999998</v>
      </c>
      <c r="B34442" t="s">
        <v>52342</v>
      </c>
    </row>
    <row r="34443" spans="1:2" x14ac:dyDescent="0.3">
      <c r="A34443" s="2">
        <v>6.1410947333553896</v>
      </c>
      <c r="B34443" t="s">
        <v>52341</v>
      </c>
    </row>
    <row r="34444" spans="1:2" x14ac:dyDescent="0.3">
      <c r="A34444" s="2">
        <v>177.76532994916499</v>
      </c>
      <c r="B34444" t="s">
        <v>52340</v>
      </c>
    </row>
    <row r="34445" spans="1:2" x14ac:dyDescent="0.3">
      <c r="A34445" s="2">
        <v>0.66871999999999998</v>
      </c>
      <c r="B34445" t="s">
        <v>5894</v>
      </c>
    </row>
    <row r="34446" spans="1:2" x14ac:dyDescent="0.3">
      <c r="A34446" s="2">
        <v>5.9193770209899001E-2</v>
      </c>
      <c r="B34446" t="s">
        <v>52339</v>
      </c>
    </row>
    <row r="34447" spans="1:2" x14ac:dyDescent="0.3">
      <c r="A34447" s="2">
        <v>21.7804</v>
      </c>
      <c r="B34447" t="s">
        <v>52338</v>
      </c>
    </row>
    <row r="34448" spans="1:2" x14ac:dyDescent="0.3">
      <c r="A34448" s="2">
        <v>0.44629000000000002</v>
      </c>
      <c r="B34448" t="s">
        <v>52337</v>
      </c>
    </row>
    <row r="34449" spans="1:2" x14ac:dyDescent="0.3">
      <c r="A34449" s="2">
        <v>0.26736190348252498</v>
      </c>
      <c r="B34449" t="s">
        <v>52336</v>
      </c>
    </row>
    <row r="34450" spans="1:2" x14ac:dyDescent="0.3">
      <c r="A34450" s="2">
        <v>8.8656653347673905E-2</v>
      </c>
      <c r="B34450" t="s">
        <v>52335</v>
      </c>
    </row>
    <row r="34451" spans="1:2" x14ac:dyDescent="0.3">
      <c r="A34451" s="2">
        <v>17.822800000000001</v>
      </c>
      <c r="B34451" t="s">
        <v>52334</v>
      </c>
    </row>
    <row r="34452" spans="1:2" x14ac:dyDescent="0.3">
      <c r="A34452" s="2">
        <v>2.7310099999999999</v>
      </c>
      <c r="B34452" t="s">
        <v>52333</v>
      </c>
    </row>
    <row r="34453" spans="1:2" x14ac:dyDescent="0.3">
      <c r="A34453" s="2">
        <v>0.71090669595328204</v>
      </c>
      <c r="B34453" t="s">
        <v>52332</v>
      </c>
    </row>
    <row r="34454" spans="1:2" x14ac:dyDescent="0.3">
      <c r="A34454" s="2">
        <v>794.21939534626597</v>
      </c>
      <c r="B34454" t="s">
        <v>52331</v>
      </c>
    </row>
    <row r="34455" spans="1:2" x14ac:dyDescent="0.3">
      <c r="A34455" s="2">
        <v>13.58489</v>
      </c>
      <c r="B34455" t="s">
        <v>52330</v>
      </c>
    </row>
    <row r="34456" spans="1:2" x14ac:dyDescent="0.3">
      <c r="A34456" s="2">
        <v>0.38301726407542203</v>
      </c>
      <c r="B34456" t="s">
        <v>52329</v>
      </c>
    </row>
    <row r="34457" spans="1:2" x14ac:dyDescent="0.3">
      <c r="A34457" s="2">
        <v>0.177094755042317</v>
      </c>
      <c r="B34457" t="s">
        <v>52328</v>
      </c>
    </row>
    <row r="34458" spans="1:2" x14ac:dyDescent="0.3">
      <c r="A34458" s="2">
        <v>0.380252140765374</v>
      </c>
      <c r="B34458" t="s">
        <v>52327</v>
      </c>
    </row>
    <row r="34459" spans="1:2" x14ac:dyDescent="0.3">
      <c r="A34459" s="2">
        <v>0.28033632261098901</v>
      </c>
      <c r="B34459" t="s">
        <v>52326</v>
      </c>
    </row>
    <row r="34460" spans="1:2" x14ac:dyDescent="0.3">
      <c r="A34460" s="2">
        <v>0.49167</v>
      </c>
      <c r="B34460" t="s">
        <v>52325</v>
      </c>
    </row>
    <row r="34461" spans="1:2" x14ac:dyDescent="0.3">
      <c r="A34461" s="2">
        <v>0.88232999999999995</v>
      </c>
      <c r="B34461" t="s">
        <v>52324</v>
      </c>
    </row>
    <row r="34462" spans="1:2" x14ac:dyDescent="0.3">
      <c r="A34462" s="2">
        <v>18.3287126697217</v>
      </c>
      <c r="B34462" t="s">
        <v>52323</v>
      </c>
    </row>
    <row r="34463" spans="1:2" x14ac:dyDescent="0.3">
      <c r="A34463" s="2">
        <v>425.47338023858799</v>
      </c>
      <c r="B34463" t="s">
        <v>52322</v>
      </c>
    </row>
    <row r="34464" spans="1:2" x14ac:dyDescent="0.3">
      <c r="A34464" s="2">
        <v>2.3533794227500699</v>
      </c>
      <c r="B34464" t="s">
        <v>52321</v>
      </c>
    </row>
    <row r="34465" spans="1:2" x14ac:dyDescent="0.3">
      <c r="A34465" s="2">
        <v>1.2660211594082401E-3</v>
      </c>
      <c r="B34465" t="s">
        <v>52320</v>
      </c>
    </row>
    <row r="34466" spans="1:2" x14ac:dyDescent="0.3">
      <c r="A34466" s="2">
        <v>0.283027915089759</v>
      </c>
      <c r="B34466" t="s">
        <v>52319</v>
      </c>
    </row>
    <row r="34467" spans="1:2" x14ac:dyDescent="0.3">
      <c r="A34467" s="2">
        <v>0.23494999999999999</v>
      </c>
      <c r="B34467" t="s">
        <v>52318</v>
      </c>
    </row>
    <row r="34468" spans="1:2" x14ac:dyDescent="0.3">
      <c r="A34468" s="2">
        <v>1.21304074389473E-2</v>
      </c>
      <c r="B34468" t="s">
        <v>52317</v>
      </c>
    </row>
    <row r="34469" spans="1:2" x14ac:dyDescent="0.3">
      <c r="A34469" s="2">
        <v>0.28166000000000002</v>
      </c>
      <c r="B34469" t="s">
        <v>52316</v>
      </c>
    </row>
    <row r="34470" spans="1:2" x14ac:dyDescent="0.3">
      <c r="A34470" s="2">
        <v>0.14623</v>
      </c>
      <c r="B34470" t="s">
        <v>52315</v>
      </c>
    </row>
    <row r="34471" spans="1:2" x14ac:dyDescent="0.3">
      <c r="A34471" s="2">
        <v>0.27487</v>
      </c>
      <c r="B34471" t="s">
        <v>52314</v>
      </c>
    </row>
    <row r="34472" spans="1:2" x14ac:dyDescent="0.3">
      <c r="A34472" s="2">
        <v>1.55251133642502</v>
      </c>
      <c r="B34472" t="s">
        <v>52313</v>
      </c>
    </row>
    <row r="34473" spans="1:2" x14ac:dyDescent="0.3">
      <c r="A34473" s="2">
        <v>2.7470000000000001E-2</v>
      </c>
      <c r="B34473" t="s">
        <v>6132</v>
      </c>
    </row>
    <row r="34474" spans="1:2" x14ac:dyDescent="0.3">
      <c r="A34474" s="2">
        <v>2.8163693295196902E-2</v>
      </c>
      <c r="B34474" t="s">
        <v>52312</v>
      </c>
    </row>
    <row r="34475" spans="1:2" x14ac:dyDescent="0.3">
      <c r="A34475" s="2">
        <v>5.6154299999999999</v>
      </c>
      <c r="B34475" t="s">
        <v>52311</v>
      </c>
    </row>
    <row r="34476" spans="1:2" x14ac:dyDescent="0.3">
      <c r="A34476" s="2">
        <v>1.2610399999999999</v>
      </c>
      <c r="B34476" t="s">
        <v>52310</v>
      </c>
    </row>
    <row r="34477" spans="1:2" x14ac:dyDescent="0.3">
      <c r="A34477" s="2">
        <v>0.16575034981303399</v>
      </c>
      <c r="B34477" t="s">
        <v>52309</v>
      </c>
    </row>
    <row r="34478" spans="1:2" x14ac:dyDescent="0.3">
      <c r="A34478" s="2">
        <v>3.6450000000000003E-2</v>
      </c>
      <c r="B34478" t="s">
        <v>52308</v>
      </c>
    </row>
    <row r="34479" spans="1:2" x14ac:dyDescent="0.3">
      <c r="A34479" s="2">
        <v>1.16273</v>
      </c>
      <c r="B34479" t="s">
        <v>52307</v>
      </c>
    </row>
    <row r="34480" spans="1:2" x14ac:dyDescent="0.3">
      <c r="A34480" s="2">
        <v>1.7325267575144401</v>
      </c>
      <c r="B34480" t="s">
        <v>52306</v>
      </c>
    </row>
    <row r="34481" spans="1:2" x14ac:dyDescent="0.3">
      <c r="A34481" s="2">
        <v>1.64761767178684</v>
      </c>
      <c r="B34481" t="s">
        <v>52305</v>
      </c>
    </row>
    <row r="34482" spans="1:2" x14ac:dyDescent="0.3">
      <c r="A34482" s="2">
        <v>19.8245621170148</v>
      </c>
      <c r="B34482" t="s">
        <v>52304</v>
      </c>
    </row>
    <row r="34483" spans="1:2" x14ac:dyDescent="0.3">
      <c r="A34483" s="2">
        <v>1.65964090858323</v>
      </c>
      <c r="B34483" t="s">
        <v>52303</v>
      </c>
    </row>
    <row r="34484" spans="1:2" x14ac:dyDescent="0.3">
      <c r="A34484" s="2">
        <v>7.5607899999999999</v>
      </c>
      <c r="B34484" t="s">
        <v>52302</v>
      </c>
    </row>
    <row r="34485" spans="1:2" x14ac:dyDescent="0.3">
      <c r="A34485" s="2">
        <v>3.1840460847733101</v>
      </c>
      <c r="B34485" t="s">
        <v>52301</v>
      </c>
    </row>
    <row r="34486" spans="1:2" x14ac:dyDescent="0.3">
      <c r="A34486" s="2">
        <v>1.12980447419162E-2</v>
      </c>
      <c r="B34486" t="s">
        <v>52300</v>
      </c>
    </row>
    <row r="34487" spans="1:2" x14ac:dyDescent="0.3">
      <c r="A34487" s="2">
        <v>0.43038979119954501</v>
      </c>
      <c r="B34487" t="s">
        <v>52299</v>
      </c>
    </row>
    <row r="34488" spans="1:2" x14ac:dyDescent="0.3">
      <c r="A34488" s="2">
        <v>9.9202700000000004</v>
      </c>
      <c r="B34488" t="s">
        <v>52298</v>
      </c>
    </row>
    <row r="34489" spans="1:2" x14ac:dyDescent="0.3">
      <c r="A34489" s="2">
        <v>1.94398</v>
      </c>
      <c r="B34489" t="s">
        <v>52297</v>
      </c>
    </row>
    <row r="34490" spans="1:2" x14ac:dyDescent="0.3">
      <c r="A34490" s="2">
        <v>32.642224575844097</v>
      </c>
      <c r="B34490" t="s">
        <v>52296</v>
      </c>
    </row>
    <row r="34491" spans="1:2" x14ac:dyDescent="0.3">
      <c r="A34491" s="2">
        <v>11.057766691884</v>
      </c>
      <c r="B34491" t="s">
        <v>52295</v>
      </c>
    </row>
    <row r="34492" spans="1:2" x14ac:dyDescent="0.3">
      <c r="A34492" s="2">
        <v>0.185636750327758</v>
      </c>
      <c r="B34492" t="s">
        <v>52294</v>
      </c>
    </row>
    <row r="34493" spans="1:2" x14ac:dyDescent="0.3">
      <c r="A34493" s="2">
        <v>0.61521798204340095</v>
      </c>
      <c r="B34493" t="s">
        <v>52293</v>
      </c>
    </row>
    <row r="34494" spans="1:2" x14ac:dyDescent="0.3">
      <c r="A34494" s="2">
        <v>1.788E-2</v>
      </c>
      <c r="B34494" t="s">
        <v>52292</v>
      </c>
    </row>
    <row r="34495" spans="1:2" x14ac:dyDescent="0.3">
      <c r="A34495" s="2">
        <v>24.9711636076422</v>
      </c>
      <c r="B34495" t="s">
        <v>52291</v>
      </c>
    </row>
    <row r="34496" spans="1:2" x14ac:dyDescent="0.3">
      <c r="A34496" s="2">
        <v>18.3902583638226</v>
      </c>
      <c r="B34496" t="s">
        <v>52290</v>
      </c>
    </row>
    <row r="34497" spans="1:2" x14ac:dyDescent="0.3">
      <c r="A34497" s="2">
        <v>0.95847571405834098</v>
      </c>
      <c r="B34497" t="s">
        <v>52289</v>
      </c>
    </row>
    <row r="34498" spans="1:2" x14ac:dyDescent="0.3">
      <c r="A34498" s="2">
        <v>95.452864830236294</v>
      </c>
      <c r="B34498" t="s">
        <v>52288</v>
      </c>
    </row>
    <row r="34499" spans="1:2" x14ac:dyDescent="0.3">
      <c r="A34499" s="2">
        <v>6.9691728463668404E-3</v>
      </c>
      <c r="B34499" t="s">
        <v>52287</v>
      </c>
    </row>
    <row r="34500" spans="1:2" x14ac:dyDescent="0.3">
      <c r="A34500" s="2">
        <v>0.74986546696162304</v>
      </c>
      <c r="B34500" t="s">
        <v>52286</v>
      </c>
    </row>
    <row r="34501" spans="1:2" x14ac:dyDescent="0.3">
      <c r="A34501" s="2">
        <v>29.6868496080398</v>
      </c>
      <c r="B34501" t="s">
        <v>52285</v>
      </c>
    </row>
    <row r="34502" spans="1:2" x14ac:dyDescent="0.3">
      <c r="A34502" s="2">
        <v>12.091475654070999</v>
      </c>
      <c r="B34502" t="s">
        <v>52284</v>
      </c>
    </row>
    <row r="34503" spans="1:2" x14ac:dyDescent="0.3">
      <c r="A34503" s="2">
        <v>30.4118766554014</v>
      </c>
      <c r="B34503" t="s">
        <v>52283</v>
      </c>
    </row>
    <row r="34504" spans="1:2" x14ac:dyDescent="0.3">
      <c r="A34504" s="2">
        <v>26.2774375579883</v>
      </c>
      <c r="B34504" t="s">
        <v>52282</v>
      </c>
    </row>
    <row r="34505" spans="1:2" x14ac:dyDescent="0.3">
      <c r="A34505" s="2">
        <v>8.6051193941092501E-3</v>
      </c>
      <c r="B34505" t="s">
        <v>52281</v>
      </c>
    </row>
    <row r="34506" spans="1:2" x14ac:dyDescent="0.3">
      <c r="A34506" s="2">
        <v>3.3955580682388103E-2</v>
      </c>
      <c r="B34506" t="s">
        <v>52280</v>
      </c>
    </row>
    <row r="34507" spans="1:2" x14ac:dyDescent="0.3">
      <c r="A34507" s="2">
        <v>4.2383637312584801</v>
      </c>
      <c r="B34507" t="s">
        <v>52279</v>
      </c>
    </row>
    <row r="34508" spans="1:2" x14ac:dyDescent="0.3">
      <c r="A34508" s="2">
        <v>7.2341123527298397</v>
      </c>
      <c r="B34508" t="s">
        <v>52278</v>
      </c>
    </row>
    <row r="34509" spans="1:2" x14ac:dyDescent="0.3">
      <c r="A34509" s="2">
        <v>0.42436050763622102</v>
      </c>
      <c r="B34509" t="s">
        <v>52277</v>
      </c>
    </row>
    <row r="34510" spans="1:2" x14ac:dyDescent="0.3">
      <c r="A34510" s="2">
        <v>0.85690999999999995</v>
      </c>
      <c r="B34510" t="s">
        <v>52276</v>
      </c>
    </row>
    <row r="34511" spans="1:2" x14ac:dyDescent="0.3">
      <c r="A34511" s="2">
        <v>95.418949999999995</v>
      </c>
      <c r="B34511" t="s">
        <v>52275</v>
      </c>
    </row>
    <row r="34512" spans="1:2" x14ac:dyDescent="0.3">
      <c r="A34512" s="2">
        <v>0.156536079810809</v>
      </c>
      <c r="B34512" t="s">
        <v>52274</v>
      </c>
    </row>
    <row r="34513" spans="1:2" x14ac:dyDescent="0.3">
      <c r="A34513" s="2">
        <v>118.628170563732</v>
      </c>
      <c r="B34513" t="s">
        <v>52273</v>
      </c>
    </row>
    <row r="34514" spans="1:2" x14ac:dyDescent="0.3">
      <c r="A34514" s="2">
        <v>31.260079042770901</v>
      </c>
      <c r="B34514" t="s">
        <v>52272</v>
      </c>
    </row>
    <row r="34515" spans="1:2" x14ac:dyDescent="0.3">
      <c r="A34515" s="2">
        <v>6.4927071084179699</v>
      </c>
      <c r="B34515" t="s">
        <v>52271</v>
      </c>
    </row>
    <row r="34516" spans="1:2" x14ac:dyDescent="0.3">
      <c r="A34516" s="2">
        <v>0.200958042514151</v>
      </c>
      <c r="B34516" t="s">
        <v>52270</v>
      </c>
    </row>
    <row r="34517" spans="1:2" x14ac:dyDescent="0.3">
      <c r="A34517" s="2">
        <v>8.8374299999999995</v>
      </c>
      <c r="B34517" t="s">
        <v>52269</v>
      </c>
    </row>
    <row r="34518" spans="1:2" x14ac:dyDescent="0.3">
      <c r="A34518" s="2">
        <v>0.144309690038363</v>
      </c>
      <c r="B34518" t="s">
        <v>52268</v>
      </c>
    </row>
    <row r="34519" spans="1:2" x14ac:dyDescent="0.3">
      <c r="A34519" s="2">
        <v>0.51099994870801901</v>
      </c>
      <c r="B34519" t="s">
        <v>52267</v>
      </c>
    </row>
    <row r="34520" spans="1:2" x14ac:dyDescent="0.3">
      <c r="A34520" s="2">
        <v>42.196179999999998</v>
      </c>
      <c r="B34520" t="s">
        <v>52266</v>
      </c>
    </row>
    <row r="34521" spans="1:2" x14ac:dyDescent="0.3">
      <c r="A34521" s="2">
        <v>3.1264500000000002</v>
      </c>
      <c r="B34521" t="s">
        <v>52265</v>
      </c>
    </row>
    <row r="34522" spans="1:2" x14ac:dyDescent="0.3">
      <c r="A34522" s="2">
        <v>5.5624900000000004</v>
      </c>
      <c r="B34522" t="s">
        <v>52264</v>
      </c>
    </row>
    <row r="34523" spans="1:2" x14ac:dyDescent="0.3">
      <c r="A34523" s="2">
        <v>3.19675867022726E-2</v>
      </c>
      <c r="B34523" t="s">
        <v>52263</v>
      </c>
    </row>
    <row r="34524" spans="1:2" x14ac:dyDescent="0.3">
      <c r="A34524" s="2">
        <v>5.0899160778474901E-2</v>
      </c>
      <c r="B34524" t="s">
        <v>52262</v>
      </c>
    </row>
    <row r="34525" spans="1:2" x14ac:dyDescent="0.3">
      <c r="A34525" s="2">
        <v>37.722059999999999</v>
      </c>
      <c r="B34525" t="s">
        <v>52261</v>
      </c>
    </row>
    <row r="34526" spans="1:2" x14ac:dyDescent="0.3">
      <c r="A34526" s="2">
        <v>78.362387052948193</v>
      </c>
      <c r="B34526" t="s">
        <v>52260</v>
      </c>
    </row>
    <row r="34527" spans="1:2" x14ac:dyDescent="0.3">
      <c r="A34527" s="2">
        <v>2.86442</v>
      </c>
      <c r="B34527" t="s">
        <v>52259</v>
      </c>
    </row>
    <row r="34528" spans="1:2" x14ac:dyDescent="0.3">
      <c r="A34528" s="2">
        <v>4.1965373482670499E-3</v>
      </c>
      <c r="B34528" t="s">
        <v>52258</v>
      </c>
    </row>
    <row r="34529" spans="1:2" x14ac:dyDescent="0.3">
      <c r="A34529" s="2">
        <v>3.2854903281102298E-3</v>
      </c>
      <c r="B34529" t="s">
        <v>52257</v>
      </c>
    </row>
    <row r="34530" spans="1:2" x14ac:dyDescent="0.3">
      <c r="A34530" s="2">
        <v>2.1547399999999999</v>
      </c>
      <c r="B34530" t="s">
        <v>52256</v>
      </c>
    </row>
    <row r="34531" spans="1:2" x14ac:dyDescent="0.3">
      <c r="A34531" s="2">
        <v>2.0959547325810299</v>
      </c>
      <c r="B34531" t="s">
        <v>52255</v>
      </c>
    </row>
    <row r="34532" spans="1:2" x14ac:dyDescent="0.3">
      <c r="A34532" s="2">
        <v>3.3845299999999998</v>
      </c>
      <c r="B34532" t="s">
        <v>52254</v>
      </c>
    </row>
    <row r="34533" spans="1:2" x14ac:dyDescent="0.3">
      <c r="A34533" s="2">
        <v>7.8539796693141701</v>
      </c>
      <c r="B34533" t="s">
        <v>52253</v>
      </c>
    </row>
    <row r="34534" spans="1:2" x14ac:dyDescent="0.3">
      <c r="A34534" s="2">
        <v>1.59674606490341</v>
      </c>
      <c r="B34534" t="s">
        <v>52252</v>
      </c>
    </row>
    <row r="34535" spans="1:2" x14ac:dyDescent="0.3">
      <c r="A34535" s="2">
        <v>2.4338482027838699</v>
      </c>
      <c r="B34535" t="s">
        <v>52251</v>
      </c>
    </row>
    <row r="34536" spans="1:2" x14ac:dyDescent="0.3">
      <c r="A34536" s="2">
        <v>1.9516</v>
      </c>
      <c r="B34536" t="s">
        <v>52250</v>
      </c>
    </row>
    <row r="34537" spans="1:2" x14ac:dyDescent="0.3">
      <c r="A34537" s="2">
        <v>1.2492099999999999</v>
      </c>
      <c r="B34537" t="s">
        <v>52249</v>
      </c>
    </row>
    <row r="34538" spans="1:2" x14ac:dyDescent="0.3">
      <c r="A34538" s="2">
        <v>2.3504800000000001</v>
      </c>
      <c r="B34538" t="s">
        <v>52248</v>
      </c>
    </row>
    <row r="34539" spans="1:2" x14ac:dyDescent="0.3">
      <c r="A34539" s="2">
        <v>9.5914355382742504E-3</v>
      </c>
      <c r="B34539" t="s">
        <v>52247</v>
      </c>
    </row>
    <row r="34540" spans="1:2" x14ac:dyDescent="0.3">
      <c r="A34540" s="2">
        <v>50.259349999999998</v>
      </c>
      <c r="B34540" t="s">
        <v>52246</v>
      </c>
    </row>
    <row r="34541" spans="1:2" x14ac:dyDescent="0.3">
      <c r="A34541" s="2">
        <v>2.5400000000000002E-3</v>
      </c>
      <c r="B34541" t="s">
        <v>52245</v>
      </c>
    </row>
    <row r="34542" spans="1:2" x14ac:dyDescent="0.3">
      <c r="A34542" s="2">
        <v>1.8509912337646001E-3</v>
      </c>
      <c r="B34542" t="s">
        <v>52244</v>
      </c>
    </row>
    <row r="34543" spans="1:2" x14ac:dyDescent="0.3">
      <c r="A34543" s="2">
        <v>7.3720600000000003</v>
      </c>
      <c r="B34543" t="s">
        <v>52243</v>
      </c>
    </row>
    <row r="34544" spans="1:2" x14ac:dyDescent="0.3">
      <c r="A34544" s="2">
        <v>95.235870000000006</v>
      </c>
      <c r="B34544" t="s">
        <v>52242</v>
      </c>
    </row>
    <row r="34545" spans="1:2" x14ac:dyDescent="0.3">
      <c r="A34545" s="2">
        <v>12.524237318463401</v>
      </c>
      <c r="B34545" t="s">
        <v>52241</v>
      </c>
    </row>
    <row r="34546" spans="1:2" x14ac:dyDescent="0.3">
      <c r="A34546" s="2">
        <v>4.0077278691616396</v>
      </c>
      <c r="B34546" t="s">
        <v>52240</v>
      </c>
    </row>
    <row r="34547" spans="1:2" x14ac:dyDescent="0.3">
      <c r="A34547" s="2">
        <v>3.3445100000000001</v>
      </c>
      <c r="B34547" t="s">
        <v>52239</v>
      </c>
    </row>
    <row r="34548" spans="1:2" x14ac:dyDescent="0.3">
      <c r="A34548" s="2">
        <v>2.7401437642249799E-2</v>
      </c>
      <c r="B34548" t="s">
        <v>52238</v>
      </c>
    </row>
    <row r="34549" spans="1:2" x14ac:dyDescent="0.3">
      <c r="A34549" s="2">
        <v>57.984929999999999</v>
      </c>
      <c r="B34549" t="s">
        <v>52237</v>
      </c>
    </row>
    <row r="34550" spans="1:2" x14ac:dyDescent="0.3">
      <c r="A34550" s="2">
        <v>0.22806225723089901</v>
      </c>
      <c r="B34550" t="s">
        <v>52236</v>
      </c>
    </row>
    <row r="34551" spans="1:2" x14ac:dyDescent="0.3">
      <c r="A34551" s="2">
        <v>0.34199082823089499</v>
      </c>
      <c r="B34551" t="s">
        <v>52235</v>
      </c>
    </row>
    <row r="34552" spans="1:2" x14ac:dyDescent="0.3">
      <c r="A34552" s="2">
        <v>0.28345561286747001</v>
      </c>
      <c r="B34552" t="s">
        <v>52234</v>
      </c>
    </row>
    <row r="34553" spans="1:2" x14ac:dyDescent="0.3">
      <c r="A34553" s="2">
        <v>2.8437611507515901</v>
      </c>
      <c r="B34553" t="s">
        <v>52233</v>
      </c>
    </row>
    <row r="34554" spans="1:2" x14ac:dyDescent="0.3">
      <c r="A34554" s="2">
        <v>1.48782987339021</v>
      </c>
      <c r="B34554" t="s">
        <v>52232</v>
      </c>
    </row>
    <row r="34555" spans="1:2" x14ac:dyDescent="0.3">
      <c r="A34555" s="2">
        <v>0.45322759455863698</v>
      </c>
      <c r="B34555" t="s">
        <v>52231</v>
      </c>
    </row>
    <row r="34556" spans="1:2" x14ac:dyDescent="0.3">
      <c r="A34556" s="2">
        <v>4.4378200000000003</v>
      </c>
      <c r="B34556" t="s">
        <v>52230</v>
      </c>
    </row>
    <row r="34557" spans="1:2" x14ac:dyDescent="0.3">
      <c r="A34557" s="2">
        <v>0.246</v>
      </c>
      <c r="B34557" t="s">
        <v>52229</v>
      </c>
    </row>
    <row r="34558" spans="1:2" x14ac:dyDescent="0.3">
      <c r="A34558" s="2">
        <v>56.692320000000002</v>
      </c>
      <c r="B34558" t="s">
        <v>52228</v>
      </c>
    </row>
    <row r="34559" spans="1:2" x14ac:dyDescent="0.3">
      <c r="A34559" s="2">
        <v>5.0635203449511001</v>
      </c>
      <c r="B34559" t="s">
        <v>52227</v>
      </c>
    </row>
    <row r="34560" spans="1:2" x14ac:dyDescent="0.3">
      <c r="A34560" s="2">
        <v>1.2997421884925101E-2</v>
      </c>
      <c r="B34560" t="s">
        <v>52226</v>
      </c>
    </row>
    <row r="34561" spans="1:2" x14ac:dyDescent="0.3">
      <c r="A34561" s="2">
        <v>6.3534600000000001</v>
      </c>
      <c r="B34561" t="s">
        <v>52225</v>
      </c>
    </row>
    <row r="34562" spans="1:2" x14ac:dyDescent="0.3">
      <c r="A34562" s="2">
        <v>0.80040498212858602</v>
      </c>
      <c r="B34562" t="s">
        <v>52224</v>
      </c>
    </row>
    <row r="34563" spans="1:2" x14ac:dyDescent="0.3">
      <c r="A34563" s="2">
        <v>1.4706300000000001</v>
      </c>
      <c r="B34563" t="s">
        <v>52223</v>
      </c>
    </row>
    <row r="34564" spans="1:2" x14ac:dyDescent="0.3">
      <c r="A34564" s="2">
        <v>62.71767629779</v>
      </c>
      <c r="B34564" t="s">
        <v>52222</v>
      </c>
    </row>
    <row r="34565" spans="1:2" x14ac:dyDescent="0.3">
      <c r="A34565" s="2">
        <v>4.60381345111705E-3</v>
      </c>
      <c r="B34565" t="s">
        <v>52221</v>
      </c>
    </row>
    <row r="34566" spans="1:2" x14ac:dyDescent="0.3">
      <c r="A34566" s="2">
        <v>4.7902325811015403E-3</v>
      </c>
      <c r="B34566" t="s">
        <v>52220</v>
      </c>
    </row>
    <row r="34567" spans="1:2" x14ac:dyDescent="0.3">
      <c r="A34567" s="2">
        <v>13.015140000000001</v>
      </c>
      <c r="B34567" t="s">
        <v>52219</v>
      </c>
    </row>
    <row r="34568" spans="1:2" x14ac:dyDescent="0.3">
      <c r="A34568" s="2">
        <v>10.870601114858299</v>
      </c>
      <c r="B34568" t="s">
        <v>52218</v>
      </c>
    </row>
    <row r="34569" spans="1:2" x14ac:dyDescent="0.3">
      <c r="A34569" s="2">
        <v>35.269880000000001</v>
      </c>
      <c r="B34569" t="s">
        <v>52217</v>
      </c>
    </row>
    <row r="34570" spans="1:2" x14ac:dyDescent="0.3">
      <c r="A34570" s="2">
        <v>2.164E-2</v>
      </c>
      <c r="B34570" t="s">
        <v>52216</v>
      </c>
    </row>
    <row r="34571" spans="1:2" x14ac:dyDescent="0.3">
      <c r="A34571" s="2">
        <v>20.0352895077333</v>
      </c>
      <c r="B34571" t="s">
        <v>52215</v>
      </c>
    </row>
    <row r="34572" spans="1:2" x14ac:dyDescent="0.3">
      <c r="A34572" s="2">
        <v>146.01682</v>
      </c>
      <c r="B34572" t="s">
        <v>52214</v>
      </c>
    </row>
    <row r="34573" spans="1:2" x14ac:dyDescent="0.3">
      <c r="A34573" s="2">
        <v>0.57825763852508705</v>
      </c>
      <c r="B34573" t="s">
        <v>52213</v>
      </c>
    </row>
    <row r="34574" spans="1:2" x14ac:dyDescent="0.3">
      <c r="A34574" s="2">
        <v>1.6516840602976E-2</v>
      </c>
      <c r="B34574" t="s">
        <v>52212</v>
      </c>
    </row>
    <row r="34575" spans="1:2" x14ac:dyDescent="0.3">
      <c r="A34575" s="2">
        <v>7.3830000000000007E-2</v>
      </c>
      <c r="B34575" t="s">
        <v>52211</v>
      </c>
    </row>
    <row r="34576" spans="1:2" x14ac:dyDescent="0.3">
      <c r="A34576" s="2">
        <v>3.8260122326361601</v>
      </c>
      <c r="B34576" t="s">
        <v>52210</v>
      </c>
    </row>
    <row r="34577" spans="1:2" x14ac:dyDescent="0.3">
      <c r="A34577" s="2">
        <v>4.96176676755677</v>
      </c>
      <c r="B34577" t="s">
        <v>52209</v>
      </c>
    </row>
    <row r="34578" spans="1:2" x14ac:dyDescent="0.3">
      <c r="A34578" s="2">
        <v>9.1142768447311209</v>
      </c>
      <c r="B34578" t="s">
        <v>52208</v>
      </c>
    </row>
    <row r="34579" spans="1:2" x14ac:dyDescent="0.3">
      <c r="A34579" s="2">
        <v>3.13409796613993E-3</v>
      </c>
      <c r="B34579" t="s">
        <v>52207</v>
      </c>
    </row>
    <row r="34580" spans="1:2" x14ac:dyDescent="0.3">
      <c r="A34580" s="2">
        <v>133.92923511689401</v>
      </c>
      <c r="B34580" t="s">
        <v>52206</v>
      </c>
    </row>
    <row r="34581" spans="1:2" x14ac:dyDescent="0.3">
      <c r="A34581" s="2">
        <v>18.574010000000001</v>
      </c>
      <c r="B34581" t="s">
        <v>52205</v>
      </c>
    </row>
    <row r="34582" spans="1:2" x14ac:dyDescent="0.3">
      <c r="A34582" s="2">
        <v>8.6204311483124307</v>
      </c>
      <c r="B34582" t="s">
        <v>52204</v>
      </c>
    </row>
    <row r="34583" spans="1:2" x14ac:dyDescent="0.3">
      <c r="A34583" s="2">
        <v>0.136230466404027</v>
      </c>
      <c r="B34583" t="s">
        <v>52203</v>
      </c>
    </row>
    <row r="34584" spans="1:2" x14ac:dyDescent="0.3">
      <c r="A34584" s="2">
        <v>90.185260591030499</v>
      </c>
      <c r="B34584" t="s">
        <v>52202</v>
      </c>
    </row>
    <row r="34585" spans="1:2" x14ac:dyDescent="0.3">
      <c r="A34585" s="2">
        <v>1.3562799999999999</v>
      </c>
      <c r="B34585" t="s">
        <v>52201</v>
      </c>
    </row>
    <row r="34586" spans="1:2" x14ac:dyDescent="0.3">
      <c r="A34586" s="2">
        <v>17.896083446244699</v>
      </c>
      <c r="B34586" t="s">
        <v>52200</v>
      </c>
    </row>
    <row r="34587" spans="1:2" x14ac:dyDescent="0.3">
      <c r="A34587" s="2">
        <v>14.1301983483766</v>
      </c>
      <c r="B34587" t="s">
        <v>52199</v>
      </c>
    </row>
    <row r="34588" spans="1:2" x14ac:dyDescent="0.3">
      <c r="A34588" s="2">
        <v>2.8796146360751899E-2</v>
      </c>
      <c r="B34588" t="s">
        <v>52198</v>
      </c>
    </row>
    <row r="34589" spans="1:2" x14ac:dyDescent="0.3">
      <c r="A34589" s="2">
        <v>4.1947999999999999</v>
      </c>
      <c r="B34589" t="s">
        <v>52197</v>
      </c>
    </row>
    <row r="34590" spans="1:2" x14ac:dyDescent="0.3">
      <c r="A34590" s="2">
        <v>0.11531229860572199</v>
      </c>
      <c r="B34590" t="s">
        <v>52196</v>
      </c>
    </row>
    <row r="34591" spans="1:2" x14ac:dyDescent="0.3">
      <c r="A34591" s="2">
        <v>0.28365236862750198</v>
      </c>
      <c r="B34591" t="s">
        <v>52195</v>
      </c>
    </row>
    <row r="34592" spans="1:2" x14ac:dyDescent="0.3">
      <c r="A34592" s="2">
        <v>92.45223</v>
      </c>
      <c r="B34592" t="s">
        <v>52194</v>
      </c>
    </row>
    <row r="34593" spans="1:2" x14ac:dyDescent="0.3">
      <c r="A34593" s="2" t="s">
        <v>13</v>
      </c>
      <c r="B34593" t="s">
        <v>52193</v>
      </c>
    </row>
    <row r="34594" spans="1:2" x14ac:dyDescent="0.3">
      <c r="A34594" s="2">
        <v>0.46437292985115303</v>
      </c>
      <c r="B34594" t="s">
        <v>52192</v>
      </c>
    </row>
    <row r="34595" spans="1:2" x14ac:dyDescent="0.3">
      <c r="A34595" s="2">
        <v>1.5339999999999999E-2</v>
      </c>
      <c r="B34595" t="s">
        <v>52191</v>
      </c>
    </row>
    <row r="34596" spans="1:2" x14ac:dyDescent="0.3">
      <c r="A34596" s="2">
        <v>9.0100000000000006E-3</v>
      </c>
      <c r="B34596" t="s">
        <v>52190</v>
      </c>
    </row>
    <row r="34597" spans="1:2" x14ac:dyDescent="0.3">
      <c r="A34597" s="2">
        <v>1.02272466787048</v>
      </c>
      <c r="B34597" t="s">
        <v>52189</v>
      </c>
    </row>
    <row r="34598" spans="1:2" x14ac:dyDescent="0.3">
      <c r="A34598" s="2">
        <v>1.18876</v>
      </c>
      <c r="B34598" t="s">
        <v>52188</v>
      </c>
    </row>
    <row r="34599" spans="1:2" x14ac:dyDescent="0.3">
      <c r="A34599" s="2">
        <v>0.43595778973740001</v>
      </c>
      <c r="B34599" t="s">
        <v>52187</v>
      </c>
    </row>
    <row r="34600" spans="1:2" x14ac:dyDescent="0.3">
      <c r="A34600" s="2">
        <v>8.7460699999999996</v>
      </c>
      <c r="B34600" t="s">
        <v>52186</v>
      </c>
    </row>
    <row r="34601" spans="1:2" x14ac:dyDescent="0.3">
      <c r="A34601" s="2">
        <v>997.49949626667899</v>
      </c>
      <c r="B34601" t="s">
        <v>52185</v>
      </c>
    </row>
    <row r="34602" spans="1:2" x14ac:dyDescent="0.3">
      <c r="A34602" s="2">
        <v>4.9379299999999997</v>
      </c>
      <c r="B34602" t="s">
        <v>52184</v>
      </c>
    </row>
    <row r="34603" spans="1:2" x14ac:dyDescent="0.3">
      <c r="A34603" s="2">
        <v>1.63907</v>
      </c>
      <c r="B34603" t="s">
        <v>52183</v>
      </c>
    </row>
    <row r="34604" spans="1:2" x14ac:dyDescent="0.3">
      <c r="A34604" s="2">
        <v>12.38439</v>
      </c>
      <c r="B34604" t="s">
        <v>52182</v>
      </c>
    </row>
    <row r="34605" spans="1:2" x14ac:dyDescent="0.3">
      <c r="A34605" s="2">
        <v>62.388001663176603</v>
      </c>
      <c r="B34605" t="s">
        <v>52181</v>
      </c>
    </row>
    <row r="34606" spans="1:2" x14ac:dyDescent="0.3">
      <c r="A34606" s="2">
        <v>2.5332007675980401</v>
      </c>
      <c r="B34606" t="s">
        <v>52180</v>
      </c>
    </row>
    <row r="34607" spans="1:2" x14ac:dyDescent="0.3">
      <c r="A34607" s="2">
        <v>6.5576107660498803E-2</v>
      </c>
      <c r="B34607" t="s">
        <v>52179</v>
      </c>
    </row>
    <row r="34608" spans="1:2" x14ac:dyDescent="0.3">
      <c r="A34608" s="2">
        <v>2.7589990905544699</v>
      </c>
      <c r="B34608" t="s">
        <v>52178</v>
      </c>
    </row>
    <row r="34609" spans="1:2" x14ac:dyDescent="0.3">
      <c r="A34609" s="2">
        <v>1.03002523564002E-2</v>
      </c>
      <c r="B34609" t="s">
        <v>52177</v>
      </c>
    </row>
    <row r="34610" spans="1:2" x14ac:dyDescent="0.3">
      <c r="A34610" s="2">
        <v>888.85083442015195</v>
      </c>
      <c r="B34610" t="s">
        <v>52176</v>
      </c>
    </row>
    <row r="34611" spans="1:2" x14ac:dyDescent="0.3">
      <c r="A34611" s="2">
        <v>3.1262799999999999</v>
      </c>
      <c r="B34611" t="s">
        <v>52175</v>
      </c>
    </row>
    <row r="34612" spans="1:2" x14ac:dyDescent="0.3">
      <c r="A34612" s="2">
        <v>18.490527150891701</v>
      </c>
      <c r="B34612" t="s">
        <v>52174</v>
      </c>
    </row>
    <row r="34613" spans="1:2" x14ac:dyDescent="0.3">
      <c r="A34613" s="2">
        <v>497.50371936739202</v>
      </c>
      <c r="B34613" t="s">
        <v>52173</v>
      </c>
    </row>
    <row r="34614" spans="1:2" x14ac:dyDescent="0.3">
      <c r="A34614" s="2">
        <v>205.919153304193</v>
      </c>
      <c r="B34614" t="s">
        <v>52172</v>
      </c>
    </row>
    <row r="34615" spans="1:2" x14ac:dyDescent="0.3">
      <c r="A34615" s="2">
        <v>404.57682</v>
      </c>
      <c r="B34615" t="s">
        <v>1823</v>
      </c>
    </row>
    <row r="34616" spans="1:2" x14ac:dyDescent="0.3">
      <c r="A34616" s="2">
        <v>32.538400000000003</v>
      </c>
      <c r="B34616" t="s">
        <v>52171</v>
      </c>
    </row>
    <row r="34617" spans="1:2" x14ac:dyDescent="0.3">
      <c r="A34617" s="2">
        <v>142.89867082777101</v>
      </c>
      <c r="B34617" t="s">
        <v>52170</v>
      </c>
    </row>
    <row r="34618" spans="1:2" x14ac:dyDescent="0.3">
      <c r="A34618" s="2">
        <v>79.598089999999999</v>
      </c>
      <c r="B34618" t="s">
        <v>52169</v>
      </c>
    </row>
    <row r="34619" spans="1:2" x14ac:dyDescent="0.3">
      <c r="A34619" s="2">
        <v>1.06427</v>
      </c>
      <c r="B34619" t="s">
        <v>52168</v>
      </c>
    </row>
    <row r="34620" spans="1:2" x14ac:dyDescent="0.3">
      <c r="A34620" s="2">
        <v>73.904947201868794</v>
      </c>
      <c r="B34620" t="s">
        <v>52167</v>
      </c>
    </row>
    <row r="34621" spans="1:2" x14ac:dyDescent="0.3">
      <c r="A34621" s="2">
        <v>0.118138051403545</v>
      </c>
      <c r="B34621" t="s">
        <v>52166</v>
      </c>
    </row>
    <row r="34622" spans="1:2" x14ac:dyDescent="0.3">
      <c r="A34622" s="2">
        <v>1.907E-2</v>
      </c>
      <c r="B34622" t="s">
        <v>52165</v>
      </c>
    </row>
    <row r="34623" spans="1:2" x14ac:dyDescent="0.3">
      <c r="A34623" s="2">
        <v>9.6920000000000006E-2</v>
      </c>
      <c r="B34623" t="s">
        <v>52164</v>
      </c>
    </row>
    <row r="34624" spans="1:2" x14ac:dyDescent="0.3">
      <c r="A34624" s="2">
        <v>137.363749731686</v>
      </c>
      <c r="B34624" t="s">
        <v>52163</v>
      </c>
    </row>
    <row r="34625" spans="1:2" x14ac:dyDescent="0.3">
      <c r="A34625" s="2">
        <v>1.2590341843302599</v>
      </c>
      <c r="B34625" t="s">
        <v>52162</v>
      </c>
    </row>
    <row r="34626" spans="1:2" x14ac:dyDescent="0.3">
      <c r="A34626" s="2">
        <v>5.4609999999999999E-2</v>
      </c>
      <c r="B34626" t="s">
        <v>52161</v>
      </c>
    </row>
    <row r="34627" spans="1:2" x14ac:dyDescent="0.3">
      <c r="A34627" s="2">
        <v>5.0639999999999998E-2</v>
      </c>
      <c r="B34627" t="s">
        <v>52160</v>
      </c>
    </row>
    <row r="34628" spans="1:2" x14ac:dyDescent="0.3">
      <c r="A34628" s="2">
        <v>0.27036345589517602</v>
      </c>
      <c r="B34628" t="s">
        <v>52159</v>
      </c>
    </row>
    <row r="34629" spans="1:2" x14ac:dyDescent="0.3">
      <c r="A34629" s="2">
        <v>1.3174979489132099</v>
      </c>
      <c r="B34629" t="s">
        <v>52158</v>
      </c>
    </row>
    <row r="34630" spans="1:2" x14ac:dyDescent="0.3">
      <c r="A34630" s="2">
        <v>47.408539682719997</v>
      </c>
      <c r="B34630" t="s">
        <v>52157</v>
      </c>
    </row>
    <row r="34631" spans="1:2" x14ac:dyDescent="0.3">
      <c r="A34631" s="2">
        <v>0.37775899117874601</v>
      </c>
      <c r="B34631" t="s">
        <v>52156</v>
      </c>
    </row>
    <row r="34632" spans="1:2" x14ac:dyDescent="0.3">
      <c r="A34632" s="2">
        <v>0.77730999999999995</v>
      </c>
      <c r="B34632" t="s">
        <v>52155</v>
      </c>
    </row>
    <row r="34633" spans="1:2" x14ac:dyDescent="0.3">
      <c r="A34633" s="2">
        <v>1.5950130496335699</v>
      </c>
      <c r="B34633" t="s">
        <v>52154</v>
      </c>
    </row>
    <row r="34634" spans="1:2" x14ac:dyDescent="0.3">
      <c r="A34634" s="2">
        <v>0.95055689124671905</v>
      </c>
      <c r="B34634" t="s">
        <v>52153</v>
      </c>
    </row>
    <row r="34635" spans="1:2" x14ac:dyDescent="0.3">
      <c r="A34635" s="2">
        <v>0.39943000000000001</v>
      </c>
      <c r="B34635" t="s">
        <v>52152</v>
      </c>
    </row>
    <row r="34636" spans="1:2" x14ac:dyDescent="0.3">
      <c r="A34636" s="2">
        <v>7.74613</v>
      </c>
      <c r="B34636" t="s">
        <v>52151</v>
      </c>
    </row>
    <row r="34637" spans="1:2" x14ac:dyDescent="0.3">
      <c r="A34637" s="2">
        <v>5.17629842290214</v>
      </c>
      <c r="B34637" t="s">
        <v>52150</v>
      </c>
    </row>
    <row r="34638" spans="1:2" x14ac:dyDescent="0.3">
      <c r="A34638" s="2">
        <v>3.7251821789697002</v>
      </c>
      <c r="B34638" t="s">
        <v>52149</v>
      </c>
    </row>
    <row r="34639" spans="1:2" x14ac:dyDescent="0.3">
      <c r="A34639" s="2">
        <v>203.55646299810999</v>
      </c>
      <c r="B34639" t="s">
        <v>52148</v>
      </c>
    </row>
    <row r="34640" spans="1:2" x14ac:dyDescent="0.3">
      <c r="A34640" s="2">
        <v>2.17246841045249E-2</v>
      </c>
      <c r="B34640" t="s">
        <v>52147</v>
      </c>
    </row>
    <row r="34641" spans="1:2" x14ac:dyDescent="0.3">
      <c r="A34641" s="2">
        <v>3.21491488147297</v>
      </c>
      <c r="B34641" t="s">
        <v>52146</v>
      </c>
    </row>
    <row r="34642" spans="1:2" x14ac:dyDescent="0.3">
      <c r="A34642" s="2">
        <v>3.4075962805848699</v>
      </c>
      <c r="B34642" t="s">
        <v>52145</v>
      </c>
    </row>
    <row r="34643" spans="1:2" x14ac:dyDescent="0.3">
      <c r="A34643" s="2">
        <v>6.9369563101633904</v>
      </c>
      <c r="B34643" t="s">
        <v>52144</v>
      </c>
    </row>
    <row r="34644" spans="1:2" x14ac:dyDescent="0.3">
      <c r="A34644" s="2">
        <v>282.76520083052401</v>
      </c>
      <c r="B34644" t="s">
        <v>52143</v>
      </c>
    </row>
    <row r="34645" spans="1:2" x14ac:dyDescent="0.3">
      <c r="A34645" s="2">
        <v>19.154729177210399</v>
      </c>
      <c r="B34645" t="s">
        <v>52142</v>
      </c>
    </row>
    <row r="34646" spans="1:2" x14ac:dyDescent="0.3">
      <c r="A34646" s="2">
        <v>7.9904200000000003</v>
      </c>
      <c r="B34646" t="s">
        <v>52141</v>
      </c>
    </row>
    <row r="34647" spans="1:2" x14ac:dyDescent="0.3">
      <c r="A34647" s="2">
        <v>16.340309999999999</v>
      </c>
      <c r="B34647" t="s">
        <v>52140</v>
      </c>
    </row>
    <row r="34648" spans="1:2" x14ac:dyDescent="0.3">
      <c r="A34648" s="2">
        <v>5.6890299999999998</v>
      </c>
      <c r="B34648" t="s">
        <v>52139</v>
      </c>
    </row>
    <row r="34649" spans="1:2" x14ac:dyDescent="0.3">
      <c r="A34649" s="2">
        <v>61.056745333454302</v>
      </c>
      <c r="B34649" t="s">
        <v>52138</v>
      </c>
    </row>
    <row r="34650" spans="1:2" x14ac:dyDescent="0.3">
      <c r="A34650" s="2">
        <v>0.19944146421224501</v>
      </c>
      <c r="B34650" t="s">
        <v>52137</v>
      </c>
    </row>
    <row r="34651" spans="1:2" x14ac:dyDescent="0.3">
      <c r="A34651" s="2">
        <v>5.1351000000000004</v>
      </c>
      <c r="B34651" t="s">
        <v>52136</v>
      </c>
    </row>
    <row r="34652" spans="1:2" x14ac:dyDescent="0.3">
      <c r="A34652" s="2">
        <v>1.12070715742666</v>
      </c>
      <c r="B34652" t="s">
        <v>52135</v>
      </c>
    </row>
    <row r="34653" spans="1:2" x14ac:dyDescent="0.3">
      <c r="A34653" s="2">
        <v>2.72871</v>
      </c>
      <c r="B34653" t="s">
        <v>454</v>
      </c>
    </row>
    <row r="34654" spans="1:2" x14ac:dyDescent="0.3">
      <c r="A34654" s="2">
        <v>4.39642</v>
      </c>
      <c r="B34654" t="s">
        <v>52134</v>
      </c>
    </row>
    <row r="34655" spans="1:2" x14ac:dyDescent="0.3">
      <c r="A34655" s="2">
        <v>1.1798891781470999</v>
      </c>
      <c r="B34655" t="s">
        <v>52133</v>
      </c>
    </row>
    <row r="34656" spans="1:2" x14ac:dyDescent="0.3">
      <c r="A34656" s="2">
        <v>5.2359999999999997E-2</v>
      </c>
      <c r="B34656" t="s">
        <v>52132</v>
      </c>
    </row>
    <row r="34657" spans="1:2" x14ac:dyDescent="0.3">
      <c r="A34657" s="2">
        <v>25.173869306437499</v>
      </c>
      <c r="B34657" t="s">
        <v>52131</v>
      </c>
    </row>
    <row r="34658" spans="1:2" x14ac:dyDescent="0.3">
      <c r="A34658" s="2">
        <v>0.30348710106120502</v>
      </c>
      <c r="B34658" t="s">
        <v>52130</v>
      </c>
    </row>
    <row r="34659" spans="1:2" x14ac:dyDescent="0.3">
      <c r="A34659" s="2">
        <v>0.16931517963578599</v>
      </c>
      <c r="B34659" t="s">
        <v>52129</v>
      </c>
    </row>
    <row r="34660" spans="1:2" x14ac:dyDescent="0.3">
      <c r="A34660" s="2">
        <v>0.67757999999999996</v>
      </c>
      <c r="B34660" t="s">
        <v>52128</v>
      </c>
    </row>
    <row r="34661" spans="1:2" x14ac:dyDescent="0.3">
      <c r="A34661" s="2">
        <v>11.7885046118557</v>
      </c>
      <c r="B34661" t="s">
        <v>52127</v>
      </c>
    </row>
    <row r="34662" spans="1:2" x14ac:dyDescent="0.3">
      <c r="A34662" s="2">
        <v>136.98909</v>
      </c>
      <c r="B34662" t="s">
        <v>52126</v>
      </c>
    </row>
    <row r="34663" spans="1:2" x14ac:dyDescent="0.3">
      <c r="A34663" s="2">
        <v>0.11956</v>
      </c>
      <c r="B34663" t="s">
        <v>52125</v>
      </c>
    </row>
    <row r="34664" spans="1:2" x14ac:dyDescent="0.3">
      <c r="A34664" s="2">
        <v>2.9107765012604099</v>
      </c>
      <c r="B34664" t="s">
        <v>52124</v>
      </c>
    </row>
    <row r="34665" spans="1:2" x14ac:dyDescent="0.3">
      <c r="A34665" s="2">
        <v>5.8228195476272204E-3</v>
      </c>
      <c r="B34665" t="s">
        <v>52123</v>
      </c>
    </row>
    <row r="34666" spans="1:2" x14ac:dyDescent="0.3">
      <c r="A34666" s="2">
        <v>0.140090055205146</v>
      </c>
      <c r="B34666" t="s">
        <v>52122</v>
      </c>
    </row>
    <row r="34667" spans="1:2" x14ac:dyDescent="0.3">
      <c r="A34667" s="2">
        <v>2.4097183420333299</v>
      </c>
      <c r="B34667" t="s">
        <v>52121</v>
      </c>
    </row>
    <row r="34668" spans="1:2" x14ac:dyDescent="0.3">
      <c r="A34668" s="2">
        <v>3.3999999999999998E-3</v>
      </c>
      <c r="B34668" t="s">
        <v>52120</v>
      </c>
    </row>
    <row r="34669" spans="1:2" x14ac:dyDescent="0.3">
      <c r="A34669" s="2">
        <v>56.17633</v>
      </c>
      <c r="B34669" t="s">
        <v>52119</v>
      </c>
    </row>
    <row r="34670" spans="1:2" x14ac:dyDescent="0.3">
      <c r="A34670" s="2">
        <v>48.138420000000004</v>
      </c>
      <c r="B34670" t="s">
        <v>52118</v>
      </c>
    </row>
    <row r="34671" spans="1:2" x14ac:dyDescent="0.3">
      <c r="A34671" s="2">
        <v>0.13936459551393701</v>
      </c>
      <c r="B34671" t="s">
        <v>52117</v>
      </c>
    </row>
    <row r="34672" spans="1:2" x14ac:dyDescent="0.3">
      <c r="A34672" s="2">
        <v>4.4911300000000001</v>
      </c>
      <c r="B34672" t="s">
        <v>52116</v>
      </c>
    </row>
    <row r="34673" spans="1:2" x14ac:dyDescent="0.3">
      <c r="A34673" s="2">
        <v>1.3948590860215</v>
      </c>
      <c r="B34673" t="s">
        <v>52115</v>
      </c>
    </row>
    <row r="34674" spans="1:2" x14ac:dyDescent="0.3">
      <c r="A34674" s="2">
        <v>9.7939241183797501E-2</v>
      </c>
      <c r="B34674" t="s">
        <v>52114</v>
      </c>
    </row>
    <row r="34675" spans="1:2" x14ac:dyDescent="0.3">
      <c r="A34675" s="2">
        <v>3.2183563074893902E-2</v>
      </c>
      <c r="B34675" t="s">
        <v>52113</v>
      </c>
    </row>
    <row r="34676" spans="1:2" x14ac:dyDescent="0.3">
      <c r="A34676" s="2">
        <v>1.2117800000000001</v>
      </c>
      <c r="B34676" t="s">
        <v>52112</v>
      </c>
    </row>
    <row r="34677" spans="1:2" x14ac:dyDescent="0.3">
      <c r="A34677" s="2">
        <v>6.8610000000000004E-2</v>
      </c>
      <c r="B34677" t="s">
        <v>52111</v>
      </c>
    </row>
    <row r="34678" spans="1:2" x14ac:dyDescent="0.3">
      <c r="A34678" s="2">
        <v>1.06136956988878</v>
      </c>
      <c r="B34678" t="s">
        <v>52110</v>
      </c>
    </row>
    <row r="34679" spans="1:2" x14ac:dyDescent="0.3">
      <c r="A34679" s="2">
        <v>8.4856161429133898</v>
      </c>
      <c r="B34679" t="s">
        <v>52109</v>
      </c>
    </row>
    <row r="34680" spans="1:2" x14ac:dyDescent="0.3">
      <c r="A34680" s="2">
        <v>4.1991199999999997</v>
      </c>
      <c r="B34680" t="s">
        <v>52108</v>
      </c>
    </row>
    <row r="34681" spans="1:2" x14ac:dyDescent="0.3">
      <c r="A34681" s="2">
        <v>4.8936565900633804</v>
      </c>
      <c r="B34681" t="s">
        <v>52107</v>
      </c>
    </row>
    <row r="34682" spans="1:2" x14ac:dyDescent="0.3">
      <c r="A34682" s="2">
        <v>0.12892983248829201</v>
      </c>
      <c r="B34682" t="s">
        <v>52106</v>
      </c>
    </row>
    <row r="34683" spans="1:2" x14ac:dyDescent="0.3">
      <c r="A34683" s="2">
        <v>16.685094502375701</v>
      </c>
      <c r="B34683" t="s">
        <v>52105</v>
      </c>
    </row>
    <row r="34684" spans="1:2" x14ac:dyDescent="0.3">
      <c r="A34684" s="2">
        <v>5.5169999999999997E-2</v>
      </c>
      <c r="B34684" t="s">
        <v>52104</v>
      </c>
    </row>
    <row r="34685" spans="1:2" x14ac:dyDescent="0.3">
      <c r="A34685" s="2">
        <v>1.4919999999999999E-2</v>
      </c>
      <c r="B34685" t="s">
        <v>52103</v>
      </c>
    </row>
    <row r="34686" spans="1:2" x14ac:dyDescent="0.3">
      <c r="A34686" s="2">
        <v>0.89001272401789899</v>
      </c>
      <c r="B34686" t="s">
        <v>52102</v>
      </c>
    </row>
    <row r="34687" spans="1:2" x14ac:dyDescent="0.3">
      <c r="A34687" s="2">
        <v>0.82896007695280705</v>
      </c>
      <c r="B34687" t="s">
        <v>52101</v>
      </c>
    </row>
    <row r="34688" spans="1:2" x14ac:dyDescent="0.3">
      <c r="A34688" s="2">
        <v>2.8287652543142E-2</v>
      </c>
      <c r="B34688" t="s">
        <v>52100</v>
      </c>
    </row>
    <row r="34689" spans="1:2" x14ac:dyDescent="0.3">
      <c r="A34689" s="2">
        <v>15.585053033551</v>
      </c>
      <c r="B34689" t="s">
        <v>52099</v>
      </c>
    </row>
    <row r="34690" spans="1:2" x14ac:dyDescent="0.3">
      <c r="A34690" s="2">
        <v>8.4275199999999995</v>
      </c>
      <c r="B34690" t="s">
        <v>52098</v>
      </c>
    </row>
    <row r="34691" spans="1:2" x14ac:dyDescent="0.3">
      <c r="A34691" s="2">
        <v>3.4889999999999997E-2</v>
      </c>
      <c r="B34691" t="s">
        <v>52097</v>
      </c>
    </row>
    <row r="34692" spans="1:2" x14ac:dyDescent="0.3">
      <c r="A34692" s="2">
        <v>0.13524485133054101</v>
      </c>
      <c r="B34692" t="s">
        <v>52096</v>
      </c>
    </row>
    <row r="34693" spans="1:2" x14ac:dyDescent="0.3">
      <c r="A34693" s="2">
        <v>81.447125532289107</v>
      </c>
      <c r="B34693" t="s">
        <v>52095</v>
      </c>
    </row>
    <row r="34694" spans="1:2" x14ac:dyDescent="0.3">
      <c r="A34694" s="2">
        <v>2.1774323075630901</v>
      </c>
      <c r="B34694" t="s">
        <v>52094</v>
      </c>
    </row>
    <row r="34695" spans="1:2" x14ac:dyDescent="0.3">
      <c r="A34695" s="2">
        <v>0.14035</v>
      </c>
      <c r="B34695" t="s">
        <v>52093</v>
      </c>
    </row>
    <row r="34696" spans="1:2" x14ac:dyDescent="0.3">
      <c r="A34696" s="2">
        <v>6.3609600000000004</v>
      </c>
      <c r="B34696" t="s">
        <v>52092</v>
      </c>
    </row>
    <row r="34697" spans="1:2" x14ac:dyDescent="0.3">
      <c r="A34697" s="2">
        <v>6.0445099999999998</v>
      </c>
      <c r="B34697" t="s">
        <v>52091</v>
      </c>
    </row>
    <row r="34698" spans="1:2" x14ac:dyDescent="0.3">
      <c r="A34698" s="2">
        <v>1.5137592438457099</v>
      </c>
      <c r="B34698" t="s">
        <v>52090</v>
      </c>
    </row>
    <row r="34699" spans="1:2" x14ac:dyDescent="0.3">
      <c r="A34699" s="2">
        <v>1.9614</v>
      </c>
      <c r="B34699" t="s">
        <v>52089</v>
      </c>
    </row>
    <row r="34700" spans="1:2" x14ac:dyDescent="0.3">
      <c r="A34700" s="2">
        <v>52.365802323746799</v>
      </c>
      <c r="B34700" t="s">
        <v>52088</v>
      </c>
    </row>
    <row r="34701" spans="1:2" x14ac:dyDescent="0.3">
      <c r="A34701" s="2">
        <v>0.30631000000000003</v>
      </c>
      <c r="B34701" t="s">
        <v>52087</v>
      </c>
    </row>
    <row r="34702" spans="1:2" x14ac:dyDescent="0.3">
      <c r="A34702" s="2">
        <v>4.6683964916585401</v>
      </c>
      <c r="B34702" t="s">
        <v>52086</v>
      </c>
    </row>
    <row r="34703" spans="1:2" x14ac:dyDescent="0.3">
      <c r="A34703" s="2">
        <v>0.21507000000000001</v>
      </c>
      <c r="B34703" t="s">
        <v>52085</v>
      </c>
    </row>
    <row r="34704" spans="1:2" x14ac:dyDescent="0.3">
      <c r="A34704" s="2">
        <v>9.8059999999999994E-2</v>
      </c>
      <c r="B34704" t="s">
        <v>52084</v>
      </c>
    </row>
    <row r="34705" spans="1:2" x14ac:dyDescent="0.3">
      <c r="A34705" s="2">
        <v>11.245749999999999</v>
      </c>
      <c r="B34705" t="s">
        <v>52083</v>
      </c>
    </row>
    <row r="34706" spans="1:2" x14ac:dyDescent="0.3">
      <c r="A34706" s="2">
        <v>7.8972747293498902</v>
      </c>
      <c r="B34706" t="s">
        <v>52082</v>
      </c>
    </row>
    <row r="34707" spans="1:2" x14ac:dyDescent="0.3">
      <c r="A34707" s="2">
        <v>0.21089329823313399</v>
      </c>
      <c r="B34707" t="s">
        <v>52081</v>
      </c>
    </row>
    <row r="34708" spans="1:2" x14ac:dyDescent="0.3">
      <c r="A34708" s="2">
        <v>0.59469810352360997</v>
      </c>
      <c r="B34708" t="s">
        <v>52080</v>
      </c>
    </row>
    <row r="34709" spans="1:2" x14ac:dyDescent="0.3">
      <c r="A34709" s="2">
        <v>0.153339216945208</v>
      </c>
      <c r="B34709" t="s">
        <v>52079</v>
      </c>
    </row>
    <row r="34710" spans="1:2" x14ac:dyDescent="0.3">
      <c r="A34710" s="2">
        <v>3.73936</v>
      </c>
      <c r="B34710" t="s">
        <v>52078</v>
      </c>
    </row>
    <row r="34711" spans="1:2" x14ac:dyDescent="0.3">
      <c r="A34711" s="2">
        <v>0.85033266550546005</v>
      </c>
      <c r="B34711" t="s">
        <v>52077</v>
      </c>
    </row>
    <row r="34712" spans="1:2" x14ac:dyDescent="0.3">
      <c r="A34712" s="2">
        <v>4.35910458775706E-3</v>
      </c>
      <c r="B34712" t="s">
        <v>52076</v>
      </c>
    </row>
    <row r="34713" spans="1:2" x14ac:dyDescent="0.3">
      <c r="A34713" s="2">
        <v>2.0763674284825901E-3</v>
      </c>
      <c r="B34713" t="s">
        <v>52075</v>
      </c>
    </row>
    <row r="34714" spans="1:2" x14ac:dyDescent="0.3">
      <c r="A34714" s="2">
        <v>1.36345531781675E-2</v>
      </c>
      <c r="B34714" t="s">
        <v>52074</v>
      </c>
    </row>
    <row r="34715" spans="1:2" x14ac:dyDescent="0.3">
      <c r="A34715" s="2">
        <v>456.39381201216497</v>
      </c>
      <c r="B34715" t="s">
        <v>52073</v>
      </c>
    </row>
    <row r="34716" spans="1:2" x14ac:dyDescent="0.3">
      <c r="A34716" s="2">
        <v>0.20745142219516199</v>
      </c>
      <c r="B34716" t="s">
        <v>52072</v>
      </c>
    </row>
    <row r="34717" spans="1:2" x14ac:dyDescent="0.3">
      <c r="A34717" s="2">
        <v>0.85248428687786504</v>
      </c>
      <c r="B34717" t="s">
        <v>52071</v>
      </c>
    </row>
    <row r="34718" spans="1:2" x14ac:dyDescent="0.3">
      <c r="A34718" s="2">
        <v>0.1095</v>
      </c>
      <c r="B34718" t="s">
        <v>52070</v>
      </c>
    </row>
    <row r="34719" spans="1:2" x14ac:dyDescent="0.3">
      <c r="A34719" s="2">
        <v>2.8105799999999999</v>
      </c>
      <c r="B34719" t="s">
        <v>52069</v>
      </c>
    </row>
    <row r="34720" spans="1:2" x14ac:dyDescent="0.3">
      <c r="A34720" s="2">
        <v>4.0332557162866403</v>
      </c>
      <c r="B34720" t="s">
        <v>52068</v>
      </c>
    </row>
    <row r="34721" spans="1:2" x14ac:dyDescent="0.3">
      <c r="A34721" s="2">
        <v>74.770208387851497</v>
      </c>
      <c r="B34721" t="s">
        <v>52067</v>
      </c>
    </row>
    <row r="34722" spans="1:2" x14ac:dyDescent="0.3">
      <c r="A34722" s="2">
        <v>4.1910015778159204</v>
      </c>
      <c r="B34722" t="s">
        <v>52066</v>
      </c>
    </row>
    <row r="34723" spans="1:2" x14ac:dyDescent="0.3">
      <c r="A34723" s="2">
        <v>15.7668805765834</v>
      </c>
      <c r="B34723" t="s">
        <v>52065</v>
      </c>
    </row>
    <row r="34724" spans="1:2" x14ac:dyDescent="0.3">
      <c r="A34724" s="2">
        <v>39.659035849362702</v>
      </c>
      <c r="B34724" t="s">
        <v>52064</v>
      </c>
    </row>
    <row r="34725" spans="1:2" x14ac:dyDescent="0.3">
      <c r="A34725" s="2">
        <v>0.94418000000000002</v>
      </c>
      <c r="B34725" t="s">
        <v>52063</v>
      </c>
    </row>
    <row r="34726" spans="1:2" x14ac:dyDescent="0.3">
      <c r="A34726" s="2">
        <v>6.2443446577608004</v>
      </c>
      <c r="B34726" t="s">
        <v>52062</v>
      </c>
    </row>
    <row r="34727" spans="1:2" x14ac:dyDescent="0.3">
      <c r="A34727" s="2">
        <v>3.8882221425277699</v>
      </c>
      <c r="B34727" t="s">
        <v>52061</v>
      </c>
    </row>
    <row r="34728" spans="1:2" x14ac:dyDescent="0.3">
      <c r="A34728" s="2">
        <v>0.21675</v>
      </c>
      <c r="B34728" t="s">
        <v>52060</v>
      </c>
    </row>
    <row r="34729" spans="1:2" x14ac:dyDescent="0.3">
      <c r="A34729" s="2">
        <v>130.46462</v>
      </c>
      <c r="B34729" t="s">
        <v>52059</v>
      </c>
    </row>
    <row r="34730" spans="1:2" x14ac:dyDescent="0.3">
      <c r="A34730" s="2">
        <v>2.58823397361434</v>
      </c>
      <c r="B34730" t="s">
        <v>52058</v>
      </c>
    </row>
    <row r="34731" spans="1:2" x14ac:dyDescent="0.3">
      <c r="A34731" s="2">
        <v>1.1431800534763401</v>
      </c>
      <c r="B34731" t="s">
        <v>52057</v>
      </c>
    </row>
    <row r="34732" spans="1:2" x14ac:dyDescent="0.3">
      <c r="A34732" s="2">
        <v>2.58823397361434</v>
      </c>
      <c r="B34732" t="s">
        <v>52056</v>
      </c>
    </row>
    <row r="34733" spans="1:2" x14ac:dyDescent="0.3">
      <c r="A34733" s="2">
        <v>3.4051184569056998</v>
      </c>
      <c r="B34733" t="s">
        <v>52055</v>
      </c>
    </row>
    <row r="34734" spans="1:2" x14ac:dyDescent="0.3">
      <c r="A34734" s="2">
        <v>6.7081299999999997</v>
      </c>
      <c r="B34734" t="s">
        <v>52054</v>
      </c>
    </row>
    <row r="34735" spans="1:2" x14ac:dyDescent="0.3">
      <c r="A34735" s="2">
        <v>0.16048210556129799</v>
      </c>
      <c r="B34735" t="s">
        <v>52053</v>
      </c>
    </row>
    <row r="34736" spans="1:2" x14ac:dyDescent="0.3">
      <c r="A34736" s="2">
        <v>8.1140899999999991</v>
      </c>
      <c r="B34736" t="s">
        <v>52052</v>
      </c>
    </row>
    <row r="34737" spans="1:2" x14ac:dyDescent="0.3">
      <c r="A34737" s="2">
        <v>0.18414</v>
      </c>
      <c r="B34737" t="s">
        <v>52051</v>
      </c>
    </row>
    <row r="34738" spans="1:2" x14ac:dyDescent="0.3">
      <c r="A34738" s="2">
        <v>49.206429999999997</v>
      </c>
      <c r="B34738" t="s">
        <v>52050</v>
      </c>
    </row>
    <row r="34739" spans="1:2" x14ac:dyDescent="0.3">
      <c r="A34739" s="2">
        <v>40.23115</v>
      </c>
      <c r="B34739" t="s">
        <v>52049</v>
      </c>
    </row>
    <row r="34740" spans="1:2" x14ac:dyDescent="0.3">
      <c r="A34740" s="2">
        <v>0.14245873773808901</v>
      </c>
      <c r="B34740" t="s">
        <v>52048</v>
      </c>
    </row>
    <row r="34741" spans="1:2" x14ac:dyDescent="0.3">
      <c r="A34741" s="2">
        <v>7.2330000000000005E-2</v>
      </c>
      <c r="B34741" t="s">
        <v>52047</v>
      </c>
    </row>
    <row r="34742" spans="1:2" x14ac:dyDescent="0.3">
      <c r="A34742" s="2">
        <v>16.7860940383677</v>
      </c>
      <c r="B34742" t="s">
        <v>52046</v>
      </c>
    </row>
    <row r="34743" spans="1:2" x14ac:dyDescent="0.3">
      <c r="A34743" s="2">
        <v>28.923012730014701</v>
      </c>
      <c r="B34743" t="s">
        <v>52045</v>
      </c>
    </row>
    <row r="34744" spans="1:2" x14ac:dyDescent="0.3">
      <c r="A34744" s="2">
        <v>6.2839299999999998</v>
      </c>
      <c r="B34744" t="s">
        <v>52044</v>
      </c>
    </row>
    <row r="34745" spans="1:2" x14ac:dyDescent="0.3">
      <c r="A34745" s="2">
        <v>21.626145124398199</v>
      </c>
      <c r="B34745" t="s">
        <v>52043</v>
      </c>
    </row>
    <row r="34746" spans="1:2" x14ac:dyDescent="0.3">
      <c r="A34746" s="2">
        <v>4.18932257336522</v>
      </c>
      <c r="B34746" t="s">
        <v>52042</v>
      </c>
    </row>
    <row r="34747" spans="1:2" x14ac:dyDescent="0.3">
      <c r="A34747" s="2">
        <v>0.36533200457229098</v>
      </c>
      <c r="B34747" t="s">
        <v>52041</v>
      </c>
    </row>
    <row r="34748" spans="1:2" x14ac:dyDescent="0.3">
      <c r="A34748" s="2">
        <v>0.13293958835392999</v>
      </c>
      <c r="B34748" t="s">
        <v>52040</v>
      </c>
    </row>
    <row r="34749" spans="1:2" x14ac:dyDescent="0.3">
      <c r="A34749" s="2">
        <v>2.9354670209517399</v>
      </c>
      <c r="B34749" t="s">
        <v>52039</v>
      </c>
    </row>
    <row r="34750" spans="1:2" x14ac:dyDescent="0.3">
      <c r="A34750" s="2">
        <v>8.9154174638124992</v>
      </c>
      <c r="B34750" t="s">
        <v>52038</v>
      </c>
    </row>
    <row r="34751" spans="1:2" x14ac:dyDescent="0.3">
      <c r="A34751" s="2">
        <v>7.4646550553562702E-2</v>
      </c>
      <c r="B34751" t="s">
        <v>52037</v>
      </c>
    </row>
    <row r="34752" spans="1:2" x14ac:dyDescent="0.3">
      <c r="A34752" s="2">
        <v>6.4703810227962402</v>
      </c>
      <c r="B34752" t="s">
        <v>52036</v>
      </c>
    </row>
    <row r="34753" spans="1:2" x14ac:dyDescent="0.3">
      <c r="A34753" s="2">
        <v>1.75707563952135</v>
      </c>
      <c r="B34753" t="s">
        <v>52035</v>
      </c>
    </row>
    <row r="34754" spans="1:2" x14ac:dyDescent="0.3">
      <c r="A34754" s="2">
        <v>10.355029999999999</v>
      </c>
      <c r="B34754" t="s">
        <v>52034</v>
      </c>
    </row>
    <row r="34755" spans="1:2" x14ac:dyDescent="0.3">
      <c r="A34755" s="2">
        <v>8.1771775780140003E-3</v>
      </c>
      <c r="B34755" t="s">
        <v>52033</v>
      </c>
    </row>
    <row r="34756" spans="1:2" x14ac:dyDescent="0.3">
      <c r="A34756" s="2">
        <v>1.8909395717073201E-3</v>
      </c>
      <c r="B34756" t="s">
        <v>52032</v>
      </c>
    </row>
    <row r="34757" spans="1:2" x14ac:dyDescent="0.3">
      <c r="A34757" s="2">
        <v>15.5739748204377</v>
      </c>
      <c r="B34757" t="s">
        <v>52031</v>
      </c>
    </row>
    <row r="34758" spans="1:2" x14ac:dyDescent="0.3">
      <c r="A34758" s="2">
        <v>13.459390000000001</v>
      </c>
      <c r="B34758" t="s">
        <v>52030</v>
      </c>
    </row>
    <row r="34759" spans="1:2" x14ac:dyDescent="0.3">
      <c r="A34759" s="2">
        <v>1.8519999999999998E-2</v>
      </c>
      <c r="B34759" t="s">
        <v>52029</v>
      </c>
    </row>
    <row r="34760" spans="1:2" x14ac:dyDescent="0.3">
      <c r="A34760" s="2">
        <v>54.270040000000002</v>
      </c>
      <c r="B34760" t="s">
        <v>52028</v>
      </c>
    </row>
    <row r="34761" spans="1:2" x14ac:dyDescent="0.3">
      <c r="A34761" s="2">
        <v>22.212255637007502</v>
      </c>
      <c r="B34761" t="s">
        <v>52027</v>
      </c>
    </row>
    <row r="34762" spans="1:2" x14ac:dyDescent="0.3">
      <c r="A34762" s="2">
        <v>36.611409999999999</v>
      </c>
      <c r="B34762" t="s">
        <v>52026</v>
      </c>
    </row>
    <row r="34763" spans="1:2" x14ac:dyDescent="0.3">
      <c r="A34763" s="2">
        <v>16.086400000000001</v>
      </c>
      <c r="B34763" t="s">
        <v>52025</v>
      </c>
    </row>
    <row r="34764" spans="1:2" x14ac:dyDescent="0.3">
      <c r="A34764" s="2">
        <v>2.2899999999999999E-3</v>
      </c>
      <c r="B34764" t="s">
        <v>52024</v>
      </c>
    </row>
    <row r="34765" spans="1:2" x14ac:dyDescent="0.3">
      <c r="A34765" s="2">
        <v>0.66280189859435801</v>
      </c>
      <c r="B34765" t="s">
        <v>52023</v>
      </c>
    </row>
    <row r="34766" spans="1:2" x14ac:dyDescent="0.3">
      <c r="A34766" s="2">
        <v>15.76562</v>
      </c>
      <c r="B34766" t="s">
        <v>52022</v>
      </c>
    </row>
    <row r="34767" spans="1:2" x14ac:dyDescent="0.3">
      <c r="A34767" s="2">
        <v>4.6950200000000004</v>
      </c>
      <c r="B34767" t="s">
        <v>52021</v>
      </c>
    </row>
    <row r="34768" spans="1:2" x14ac:dyDescent="0.3">
      <c r="A34768" s="2">
        <v>63.262720263142498</v>
      </c>
      <c r="B34768" t="s">
        <v>52020</v>
      </c>
    </row>
    <row r="34769" spans="1:2" x14ac:dyDescent="0.3">
      <c r="A34769" s="2">
        <v>1.8504491284448501</v>
      </c>
      <c r="B34769" t="s">
        <v>52019</v>
      </c>
    </row>
    <row r="34770" spans="1:2" x14ac:dyDescent="0.3">
      <c r="A34770" s="2">
        <v>23.0260044718259</v>
      </c>
      <c r="B34770" t="s">
        <v>52018</v>
      </c>
    </row>
    <row r="34771" spans="1:2" x14ac:dyDescent="0.3">
      <c r="A34771" s="2">
        <v>32.532649999999997</v>
      </c>
      <c r="B34771" t="s">
        <v>52017</v>
      </c>
    </row>
    <row r="34772" spans="1:2" x14ac:dyDescent="0.3">
      <c r="A34772" s="2">
        <v>0.46731</v>
      </c>
      <c r="B34772" t="s">
        <v>52016</v>
      </c>
    </row>
    <row r="34773" spans="1:2" x14ac:dyDescent="0.3">
      <c r="A34773" s="2">
        <v>3.5336500000000002</v>
      </c>
      <c r="B34773" t="s">
        <v>52015</v>
      </c>
    </row>
    <row r="34774" spans="1:2" x14ac:dyDescent="0.3">
      <c r="A34774" s="2">
        <v>7.5990000000000002E-2</v>
      </c>
      <c r="B34774" t="s">
        <v>52014</v>
      </c>
    </row>
    <row r="34775" spans="1:2" x14ac:dyDescent="0.3">
      <c r="A34775" s="2">
        <v>2.792E-2</v>
      </c>
      <c r="B34775" t="s">
        <v>52013</v>
      </c>
    </row>
    <row r="34776" spans="1:2" x14ac:dyDescent="0.3">
      <c r="A34776" s="2">
        <v>1.4540000000000001E-2</v>
      </c>
      <c r="B34776" t="s">
        <v>52012</v>
      </c>
    </row>
    <row r="34777" spans="1:2" x14ac:dyDescent="0.3">
      <c r="A34777" s="2">
        <v>3.5652550596705201</v>
      </c>
      <c r="B34777" t="s">
        <v>52011</v>
      </c>
    </row>
    <row r="34778" spans="1:2" x14ac:dyDescent="0.3">
      <c r="A34778" s="2">
        <v>0.44780999999999999</v>
      </c>
      <c r="B34778" t="s">
        <v>52010</v>
      </c>
    </row>
    <row r="34779" spans="1:2" x14ac:dyDescent="0.3">
      <c r="A34779" s="2">
        <v>7.1402460986351199</v>
      </c>
      <c r="B34779" t="s">
        <v>52009</v>
      </c>
    </row>
    <row r="34780" spans="1:2" x14ac:dyDescent="0.3">
      <c r="A34780" s="2">
        <v>13.6912411855185</v>
      </c>
      <c r="B34780" t="s">
        <v>52008</v>
      </c>
    </row>
    <row r="34781" spans="1:2" x14ac:dyDescent="0.3">
      <c r="A34781" s="2">
        <v>112007.0496</v>
      </c>
      <c r="B34781" t="s">
        <v>52007</v>
      </c>
    </row>
    <row r="34782" spans="1:2" x14ac:dyDescent="0.3">
      <c r="A34782" s="2">
        <v>45.645029083315201</v>
      </c>
      <c r="B34782" t="s">
        <v>52006</v>
      </c>
    </row>
    <row r="34783" spans="1:2" x14ac:dyDescent="0.3">
      <c r="A34783" s="2">
        <v>67.666949278795698</v>
      </c>
      <c r="B34783" t="s">
        <v>52005</v>
      </c>
    </row>
    <row r="34784" spans="1:2" x14ac:dyDescent="0.3">
      <c r="A34784" s="2">
        <v>32.6866774989996</v>
      </c>
      <c r="B34784" t="s">
        <v>52004</v>
      </c>
    </row>
    <row r="34785" spans="1:2" x14ac:dyDescent="0.3">
      <c r="A34785" s="2">
        <v>3.9971033967645799</v>
      </c>
      <c r="B34785" t="s">
        <v>52003</v>
      </c>
    </row>
    <row r="34786" spans="1:2" x14ac:dyDescent="0.3">
      <c r="A34786" s="2">
        <v>12.68507</v>
      </c>
      <c r="B34786" t="s">
        <v>52002</v>
      </c>
    </row>
    <row r="34787" spans="1:2" x14ac:dyDescent="0.3">
      <c r="A34787" s="2">
        <v>230.902808091461</v>
      </c>
      <c r="B34787" t="s">
        <v>52001</v>
      </c>
    </row>
    <row r="34788" spans="1:2" x14ac:dyDescent="0.3">
      <c r="A34788" s="2">
        <v>2.91934</v>
      </c>
      <c r="B34788" t="s">
        <v>52000</v>
      </c>
    </row>
    <row r="34789" spans="1:2" x14ac:dyDescent="0.3">
      <c r="A34789" s="2">
        <v>7.9327400238041093E-2</v>
      </c>
      <c r="B34789" t="s">
        <v>51999</v>
      </c>
    </row>
    <row r="34790" spans="1:2" x14ac:dyDescent="0.3">
      <c r="A34790" s="2">
        <v>0.29127999999999998</v>
      </c>
      <c r="B34790" t="s">
        <v>51998</v>
      </c>
    </row>
    <row r="34791" spans="1:2" x14ac:dyDescent="0.3">
      <c r="A34791" s="2">
        <v>2.1373500000000001</v>
      </c>
      <c r="B34791" t="s">
        <v>51997</v>
      </c>
    </row>
    <row r="34792" spans="1:2" x14ac:dyDescent="0.3">
      <c r="A34792" s="2">
        <v>44.298187746706397</v>
      </c>
      <c r="B34792" t="s">
        <v>51996</v>
      </c>
    </row>
    <row r="34793" spans="1:2" x14ac:dyDescent="0.3">
      <c r="A34793" s="2">
        <v>252.23248093590601</v>
      </c>
      <c r="B34793" t="s">
        <v>51995</v>
      </c>
    </row>
    <row r="34794" spans="1:2" x14ac:dyDescent="0.3">
      <c r="A34794" s="2">
        <v>3.0993905061419702</v>
      </c>
      <c r="B34794" t="s">
        <v>51994</v>
      </c>
    </row>
    <row r="34795" spans="1:2" x14ac:dyDescent="0.3">
      <c r="A34795" s="2">
        <v>21.017836074806901</v>
      </c>
      <c r="B34795" t="s">
        <v>51993</v>
      </c>
    </row>
    <row r="34796" spans="1:2" x14ac:dyDescent="0.3">
      <c r="A34796" s="2">
        <v>8.102700041939E-3</v>
      </c>
      <c r="B34796" t="s">
        <v>51992</v>
      </c>
    </row>
    <row r="34797" spans="1:2" x14ac:dyDescent="0.3">
      <c r="A34797" s="2">
        <v>9.4593399999999992</v>
      </c>
      <c r="B34797" t="s">
        <v>51991</v>
      </c>
    </row>
    <row r="34798" spans="1:2" x14ac:dyDescent="0.3">
      <c r="A34798" s="2">
        <v>149.10177999999999</v>
      </c>
      <c r="B34798" t="s">
        <v>51990</v>
      </c>
    </row>
    <row r="34799" spans="1:2" x14ac:dyDescent="0.3">
      <c r="A34799" s="2">
        <v>27.03105</v>
      </c>
      <c r="B34799" t="s">
        <v>51989</v>
      </c>
    </row>
    <row r="34800" spans="1:2" x14ac:dyDescent="0.3">
      <c r="A34800" s="2">
        <v>6.2702044573185596</v>
      </c>
      <c r="B34800" t="s">
        <v>51988</v>
      </c>
    </row>
    <row r="34801" spans="1:2" x14ac:dyDescent="0.3">
      <c r="A34801" s="2">
        <v>134.87237667422099</v>
      </c>
      <c r="B34801" t="s">
        <v>51987</v>
      </c>
    </row>
    <row r="34802" spans="1:2" x14ac:dyDescent="0.3">
      <c r="A34802" s="2">
        <v>14.386986632596299</v>
      </c>
      <c r="B34802" t="s">
        <v>51986</v>
      </c>
    </row>
    <row r="34803" spans="1:2" x14ac:dyDescent="0.3">
      <c r="A34803" s="2">
        <v>0.16526768385545801</v>
      </c>
      <c r="B34803" t="s">
        <v>51985</v>
      </c>
    </row>
    <row r="34804" spans="1:2" x14ac:dyDescent="0.3">
      <c r="A34804" s="2">
        <v>0.16687983352769001</v>
      </c>
      <c r="B34804" t="s">
        <v>51984</v>
      </c>
    </row>
    <row r="34805" spans="1:2" x14ac:dyDescent="0.3">
      <c r="A34805" s="2">
        <v>133.06351349622301</v>
      </c>
      <c r="B34805" t="s">
        <v>51983</v>
      </c>
    </row>
    <row r="34806" spans="1:2" x14ac:dyDescent="0.3">
      <c r="A34806" s="2">
        <v>74.026824720142898</v>
      </c>
      <c r="B34806" t="s">
        <v>51982</v>
      </c>
    </row>
    <row r="34807" spans="1:2" x14ac:dyDescent="0.3">
      <c r="A34807" s="2">
        <v>5.6144818433240999</v>
      </c>
      <c r="B34807" t="s">
        <v>51981</v>
      </c>
    </row>
    <row r="34808" spans="1:2" x14ac:dyDescent="0.3">
      <c r="A34808" s="2">
        <v>20.231345698454799</v>
      </c>
      <c r="B34808" t="s">
        <v>51980</v>
      </c>
    </row>
    <row r="34809" spans="1:2" x14ac:dyDescent="0.3">
      <c r="A34809" s="2">
        <v>30.929950000000002</v>
      </c>
      <c r="B34809" t="s">
        <v>51979</v>
      </c>
    </row>
    <row r="34810" spans="1:2" x14ac:dyDescent="0.3">
      <c r="A34810" s="2">
        <v>0.16492197732662001</v>
      </c>
      <c r="B34810" t="s">
        <v>51978</v>
      </c>
    </row>
    <row r="34811" spans="1:2" x14ac:dyDescent="0.3">
      <c r="A34811" s="2">
        <v>37.304837364117297</v>
      </c>
      <c r="B34811" t="s">
        <v>51977</v>
      </c>
    </row>
    <row r="34812" spans="1:2" x14ac:dyDescent="0.3">
      <c r="A34812" s="2">
        <v>0.88118823186135598</v>
      </c>
      <c r="B34812" t="s">
        <v>51976</v>
      </c>
    </row>
    <row r="34813" spans="1:2" x14ac:dyDescent="0.3">
      <c r="A34813" s="2">
        <v>258.21611000000001</v>
      </c>
      <c r="B34813" t="s">
        <v>51975</v>
      </c>
    </row>
    <row r="34814" spans="1:2" x14ac:dyDescent="0.3">
      <c r="A34814" s="2">
        <v>0.10042550689150299</v>
      </c>
      <c r="B34814" t="s">
        <v>51974</v>
      </c>
    </row>
    <row r="34815" spans="1:2" x14ac:dyDescent="0.3">
      <c r="A34815" s="2">
        <v>8.9058783882519001E-3</v>
      </c>
      <c r="B34815" t="s">
        <v>51973</v>
      </c>
    </row>
    <row r="34816" spans="1:2" x14ac:dyDescent="0.3">
      <c r="A34816" s="2">
        <v>1.19529956223264E-2</v>
      </c>
      <c r="B34816" t="s">
        <v>51972</v>
      </c>
    </row>
    <row r="34817" spans="1:2" x14ac:dyDescent="0.3">
      <c r="A34817" s="2">
        <v>1.1769999999999999E-2</v>
      </c>
      <c r="B34817" t="s">
        <v>51971</v>
      </c>
    </row>
    <row r="34818" spans="1:2" x14ac:dyDescent="0.3">
      <c r="A34818" s="2">
        <v>2.9457655236874101</v>
      </c>
      <c r="B34818" t="s">
        <v>51970</v>
      </c>
    </row>
    <row r="34819" spans="1:2" x14ac:dyDescent="0.3">
      <c r="A34819" s="2">
        <v>5.7266945087443601E-2</v>
      </c>
      <c r="B34819" t="s">
        <v>51969</v>
      </c>
    </row>
    <row r="34820" spans="1:2" x14ac:dyDescent="0.3">
      <c r="A34820" s="2">
        <v>0.132512400436129</v>
      </c>
      <c r="B34820" t="s">
        <v>51968</v>
      </c>
    </row>
    <row r="34821" spans="1:2" x14ac:dyDescent="0.3">
      <c r="A34821" s="2">
        <v>2.3970000000000002E-2</v>
      </c>
      <c r="B34821" t="s">
        <v>51967</v>
      </c>
    </row>
    <row r="34822" spans="1:2" x14ac:dyDescent="0.3">
      <c r="A34822" s="2">
        <v>1.4499311805683901E-2</v>
      </c>
      <c r="B34822" t="s">
        <v>51966</v>
      </c>
    </row>
    <row r="34823" spans="1:2" x14ac:dyDescent="0.3">
      <c r="A34823" s="2">
        <v>2.4E-2</v>
      </c>
      <c r="B34823" t="s">
        <v>51965</v>
      </c>
    </row>
    <row r="34824" spans="1:2" x14ac:dyDescent="0.3">
      <c r="A34824" s="2">
        <v>71.508563127482802</v>
      </c>
      <c r="B34824" t="s">
        <v>51964</v>
      </c>
    </row>
    <row r="34825" spans="1:2" x14ac:dyDescent="0.3">
      <c r="A34825" s="2">
        <v>4.7546540536772604</v>
      </c>
      <c r="B34825" t="s">
        <v>51963</v>
      </c>
    </row>
    <row r="34826" spans="1:2" x14ac:dyDescent="0.3">
      <c r="A34826" s="2">
        <v>2.8285736449909201E-3</v>
      </c>
      <c r="B34826" t="s">
        <v>51962</v>
      </c>
    </row>
    <row r="34827" spans="1:2" x14ac:dyDescent="0.3">
      <c r="A34827" s="2">
        <v>1.91E-3</v>
      </c>
      <c r="B34827" t="s">
        <v>51961</v>
      </c>
    </row>
    <row r="34828" spans="1:2" x14ac:dyDescent="0.3">
      <c r="A34828" s="2">
        <v>61.040700000000001</v>
      </c>
      <c r="B34828" t="s">
        <v>51960</v>
      </c>
    </row>
    <row r="34829" spans="1:2" x14ac:dyDescent="0.3">
      <c r="A34829" s="2">
        <v>112.548404282417</v>
      </c>
      <c r="B34829" t="s">
        <v>51959</v>
      </c>
    </row>
    <row r="34830" spans="1:2" x14ac:dyDescent="0.3">
      <c r="A34830" s="2">
        <v>0.10059999999999999</v>
      </c>
      <c r="B34830" t="s">
        <v>51958</v>
      </c>
    </row>
    <row r="34831" spans="1:2" x14ac:dyDescent="0.3">
      <c r="A34831" s="2">
        <v>4.2659599999999998</v>
      </c>
      <c r="B34831" t="s">
        <v>51957</v>
      </c>
    </row>
    <row r="34832" spans="1:2" x14ac:dyDescent="0.3">
      <c r="A34832" s="2">
        <v>1.3649381568699499</v>
      </c>
      <c r="B34832" t="s">
        <v>51956</v>
      </c>
    </row>
    <row r="34833" spans="1:2" x14ac:dyDescent="0.3">
      <c r="A34833" s="2">
        <v>785.15975000000003</v>
      </c>
      <c r="B34833" t="s">
        <v>51955</v>
      </c>
    </row>
    <row r="34834" spans="1:2" x14ac:dyDescent="0.3">
      <c r="A34834" s="2">
        <v>590.32015000000001</v>
      </c>
      <c r="B34834" t="s">
        <v>51954</v>
      </c>
    </row>
    <row r="34835" spans="1:2" x14ac:dyDescent="0.3">
      <c r="A34835" s="2">
        <v>20.97541</v>
      </c>
      <c r="B34835" t="s">
        <v>51953</v>
      </c>
    </row>
    <row r="34836" spans="1:2" x14ac:dyDescent="0.3">
      <c r="A34836" s="2">
        <v>0.61603800163711098</v>
      </c>
      <c r="B34836" t="s">
        <v>51952</v>
      </c>
    </row>
    <row r="34837" spans="1:2" x14ac:dyDescent="0.3">
      <c r="A34837" s="2">
        <v>13.643549999999999</v>
      </c>
      <c r="B34837" t="s">
        <v>51951</v>
      </c>
    </row>
    <row r="34838" spans="1:2" x14ac:dyDescent="0.3">
      <c r="A34838" s="2">
        <v>18.374210000000001</v>
      </c>
      <c r="B34838" t="s">
        <v>51950</v>
      </c>
    </row>
    <row r="34839" spans="1:2" x14ac:dyDescent="0.3">
      <c r="A34839" s="2">
        <v>11.60544</v>
      </c>
      <c r="B34839" t="s">
        <v>51949</v>
      </c>
    </row>
    <row r="34840" spans="1:2" x14ac:dyDescent="0.3">
      <c r="A34840" s="2">
        <v>3.0497000000000001</v>
      </c>
      <c r="B34840" t="s">
        <v>1574</v>
      </c>
    </row>
    <row r="34841" spans="1:2" x14ac:dyDescent="0.3">
      <c r="A34841" s="2">
        <v>1.8087511341347499E-3</v>
      </c>
      <c r="B34841" t="s">
        <v>51948</v>
      </c>
    </row>
    <row r="34842" spans="1:2" x14ac:dyDescent="0.3">
      <c r="A34842" s="2">
        <v>2.7299999999999998E-3</v>
      </c>
      <c r="B34842" t="s">
        <v>51947</v>
      </c>
    </row>
    <row r="34843" spans="1:2" x14ac:dyDescent="0.3">
      <c r="A34843" s="2">
        <v>3.0395484686085101</v>
      </c>
      <c r="B34843" t="s">
        <v>51946</v>
      </c>
    </row>
    <row r="34844" spans="1:2" x14ac:dyDescent="0.3">
      <c r="A34844" s="2">
        <v>4.8600000000000003</v>
      </c>
      <c r="B34844" t="s">
        <v>51945</v>
      </c>
    </row>
    <row r="34845" spans="1:2" x14ac:dyDescent="0.3">
      <c r="A34845" s="2">
        <v>1.6398604976658</v>
      </c>
      <c r="B34845" t="s">
        <v>51944</v>
      </c>
    </row>
    <row r="34846" spans="1:2" x14ac:dyDescent="0.3">
      <c r="A34846" s="2">
        <v>33.200150000000001</v>
      </c>
      <c r="B34846" t="s">
        <v>51943</v>
      </c>
    </row>
    <row r="34847" spans="1:2" x14ac:dyDescent="0.3">
      <c r="A34847" s="2">
        <v>0.39090440705295099</v>
      </c>
      <c r="B34847" t="s">
        <v>51942</v>
      </c>
    </row>
    <row r="34848" spans="1:2" x14ac:dyDescent="0.3">
      <c r="A34848" s="2">
        <v>7.23336018056991E-3</v>
      </c>
      <c r="B34848" t="s">
        <v>51941</v>
      </c>
    </row>
    <row r="34849" spans="1:2" x14ac:dyDescent="0.3">
      <c r="A34849" s="2">
        <v>0.330119400249547</v>
      </c>
      <c r="B34849" t="s">
        <v>51940</v>
      </c>
    </row>
    <row r="34850" spans="1:2" x14ac:dyDescent="0.3">
      <c r="A34850" s="2">
        <v>0.22151999999999999</v>
      </c>
      <c r="B34850" t="s">
        <v>51939</v>
      </c>
    </row>
    <row r="34851" spans="1:2" x14ac:dyDescent="0.3">
      <c r="A34851" s="2">
        <v>0.16206999999999999</v>
      </c>
      <c r="B34851" t="s">
        <v>51938</v>
      </c>
    </row>
    <row r="34852" spans="1:2" x14ac:dyDescent="0.3">
      <c r="A34852" s="2">
        <v>8.3227522799492904E-3</v>
      </c>
      <c r="B34852" t="s">
        <v>51937</v>
      </c>
    </row>
    <row r="34853" spans="1:2" x14ac:dyDescent="0.3">
      <c r="A34853" s="2">
        <v>6.2205611626549402</v>
      </c>
      <c r="B34853" t="s">
        <v>51936</v>
      </c>
    </row>
    <row r="34854" spans="1:2" x14ac:dyDescent="0.3">
      <c r="A34854" s="2">
        <v>6.8142699999999996</v>
      </c>
      <c r="B34854" t="s">
        <v>51935</v>
      </c>
    </row>
    <row r="34855" spans="1:2" x14ac:dyDescent="0.3">
      <c r="A34855" s="2">
        <v>6.13835</v>
      </c>
      <c r="B34855" t="s">
        <v>51934</v>
      </c>
    </row>
    <row r="34856" spans="1:2" x14ac:dyDescent="0.3">
      <c r="A34856" s="2">
        <v>0.17699000000000001</v>
      </c>
      <c r="B34856" t="s">
        <v>51933</v>
      </c>
    </row>
    <row r="34857" spans="1:2" x14ac:dyDescent="0.3">
      <c r="A34857" s="2">
        <v>8.0350000000000005E-2</v>
      </c>
      <c r="B34857" t="s">
        <v>51932</v>
      </c>
    </row>
    <row r="34858" spans="1:2" x14ac:dyDescent="0.3">
      <c r="A34858" s="2">
        <v>0.11853594477293</v>
      </c>
      <c r="B34858" t="s">
        <v>51931</v>
      </c>
    </row>
    <row r="34859" spans="1:2" x14ac:dyDescent="0.3">
      <c r="A34859" s="2">
        <v>3.03697476075248</v>
      </c>
      <c r="B34859" t="s">
        <v>51930</v>
      </c>
    </row>
    <row r="34860" spans="1:2" x14ac:dyDescent="0.3">
      <c r="A34860" s="2">
        <v>116.874821397815</v>
      </c>
      <c r="B34860" t="s">
        <v>51929</v>
      </c>
    </row>
    <row r="34861" spans="1:2" x14ac:dyDescent="0.3">
      <c r="A34861" s="2">
        <v>9.4154036319918505E-2</v>
      </c>
      <c r="B34861" t="s">
        <v>51928</v>
      </c>
    </row>
    <row r="34862" spans="1:2" x14ac:dyDescent="0.3">
      <c r="A34862" s="2">
        <v>19.005390104139501</v>
      </c>
      <c r="B34862" t="s">
        <v>51927</v>
      </c>
    </row>
    <row r="34863" spans="1:2" x14ac:dyDescent="0.3">
      <c r="A34863" s="2">
        <v>29.162915912660601</v>
      </c>
      <c r="B34863" t="s">
        <v>51926</v>
      </c>
    </row>
    <row r="34864" spans="1:2" x14ac:dyDescent="0.3">
      <c r="A34864" s="2">
        <v>48.906640000000003</v>
      </c>
      <c r="B34864" t="s">
        <v>51925</v>
      </c>
    </row>
    <row r="34865" spans="1:2" x14ac:dyDescent="0.3">
      <c r="A34865" s="2">
        <v>2.3511113582477798</v>
      </c>
      <c r="B34865" t="s">
        <v>51924</v>
      </c>
    </row>
    <row r="34866" spans="1:2" x14ac:dyDescent="0.3">
      <c r="A34866" s="2">
        <v>3.1878888469290101</v>
      </c>
      <c r="B34866" t="s">
        <v>51923</v>
      </c>
    </row>
    <row r="34867" spans="1:2" x14ac:dyDescent="0.3">
      <c r="A34867" s="2">
        <v>0.75294554643713296</v>
      </c>
      <c r="B34867" t="s">
        <v>51922</v>
      </c>
    </row>
    <row r="34868" spans="1:2" x14ac:dyDescent="0.3">
      <c r="A34868" s="2">
        <v>0.25645000000000001</v>
      </c>
      <c r="B34868" t="s">
        <v>51921</v>
      </c>
    </row>
    <row r="34869" spans="1:2" x14ac:dyDescent="0.3">
      <c r="A34869" s="2">
        <v>34.751480000000001</v>
      </c>
      <c r="B34869" t="s">
        <v>51920</v>
      </c>
    </row>
    <row r="34870" spans="1:2" x14ac:dyDescent="0.3">
      <c r="A34870" s="2">
        <v>43.269769423967197</v>
      </c>
      <c r="B34870" t="s">
        <v>51919</v>
      </c>
    </row>
    <row r="34871" spans="1:2" x14ac:dyDescent="0.3">
      <c r="A34871" s="2">
        <v>8.2801244345132705</v>
      </c>
      <c r="B34871" t="s">
        <v>51918</v>
      </c>
    </row>
    <row r="34872" spans="1:2" x14ac:dyDescent="0.3">
      <c r="A34872" s="2">
        <v>243.55596</v>
      </c>
      <c r="B34872" t="s">
        <v>51917</v>
      </c>
    </row>
    <row r="34873" spans="1:2" x14ac:dyDescent="0.3">
      <c r="A34873" s="2">
        <v>0.187567409882788</v>
      </c>
      <c r="B34873" t="s">
        <v>51916</v>
      </c>
    </row>
    <row r="34874" spans="1:2" x14ac:dyDescent="0.3">
      <c r="A34874" s="2">
        <v>1.8488314408668501E-2</v>
      </c>
      <c r="B34874" t="s">
        <v>51915</v>
      </c>
    </row>
    <row r="34875" spans="1:2" x14ac:dyDescent="0.3">
      <c r="A34875" s="2">
        <v>14.5797945805237</v>
      </c>
      <c r="B34875" t="s">
        <v>51914</v>
      </c>
    </row>
    <row r="34876" spans="1:2" x14ac:dyDescent="0.3">
      <c r="A34876" s="2">
        <v>46.352241054931802</v>
      </c>
      <c r="B34876" t="s">
        <v>51913</v>
      </c>
    </row>
    <row r="34877" spans="1:2" x14ac:dyDescent="0.3">
      <c r="A34877" s="2">
        <v>8.8191594299121198E-3</v>
      </c>
      <c r="B34877" t="s">
        <v>51912</v>
      </c>
    </row>
    <row r="34878" spans="1:2" x14ac:dyDescent="0.3">
      <c r="A34878" s="2">
        <v>4.8399999999999997E-3</v>
      </c>
      <c r="B34878" t="s">
        <v>51911</v>
      </c>
    </row>
    <row r="34879" spans="1:2" x14ac:dyDescent="0.3">
      <c r="A34879" s="2">
        <v>104.24521</v>
      </c>
      <c r="B34879" t="s">
        <v>51910</v>
      </c>
    </row>
    <row r="34880" spans="1:2" x14ac:dyDescent="0.3">
      <c r="A34880" s="2">
        <v>2.1823289661204699</v>
      </c>
      <c r="B34880" t="s">
        <v>51909</v>
      </c>
    </row>
    <row r="34881" spans="1:2" x14ac:dyDescent="0.3">
      <c r="A34881" s="2">
        <v>14.806051259644599</v>
      </c>
      <c r="B34881" t="s">
        <v>51908</v>
      </c>
    </row>
    <row r="34882" spans="1:2" x14ac:dyDescent="0.3">
      <c r="A34882" s="2">
        <v>5.6783900000000003</v>
      </c>
      <c r="B34882" t="s">
        <v>51907</v>
      </c>
    </row>
    <row r="34883" spans="1:2" x14ac:dyDescent="0.3">
      <c r="A34883" s="2">
        <v>0.19507714103644699</v>
      </c>
      <c r="B34883" t="s">
        <v>51906</v>
      </c>
    </row>
    <row r="34884" spans="1:2" x14ac:dyDescent="0.3">
      <c r="A34884" s="2">
        <v>0.97259490784274605</v>
      </c>
      <c r="B34884" t="s">
        <v>51905</v>
      </c>
    </row>
    <row r="34885" spans="1:2" x14ac:dyDescent="0.3">
      <c r="A34885" s="2">
        <v>2.6010158062839701E-3</v>
      </c>
      <c r="B34885" t="s">
        <v>51904</v>
      </c>
    </row>
    <row r="34886" spans="1:2" x14ac:dyDescent="0.3">
      <c r="A34886" s="2">
        <v>3.5267372669766299</v>
      </c>
      <c r="B34886" t="s">
        <v>51903</v>
      </c>
    </row>
    <row r="34887" spans="1:2" x14ac:dyDescent="0.3">
      <c r="A34887" s="2">
        <v>0.34060000000000001</v>
      </c>
      <c r="B34887" t="s">
        <v>51902</v>
      </c>
    </row>
    <row r="34888" spans="1:2" x14ac:dyDescent="0.3">
      <c r="A34888" s="2">
        <v>1.7079899999999999</v>
      </c>
      <c r="B34888" t="s">
        <v>51901</v>
      </c>
    </row>
    <row r="34889" spans="1:2" x14ac:dyDescent="0.3">
      <c r="A34889" s="2">
        <v>0.72175999999999996</v>
      </c>
      <c r="B34889" t="s">
        <v>51900</v>
      </c>
    </row>
    <row r="34890" spans="1:2" x14ac:dyDescent="0.3">
      <c r="A34890" s="2">
        <v>7.5289999999999996E-2</v>
      </c>
      <c r="B34890" t="s">
        <v>51899</v>
      </c>
    </row>
    <row r="34891" spans="1:2" x14ac:dyDescent="0.3">
      <c r="A34891" s="2">
        <v>1.5717397850141199</v>
      </c>
      <c r="B34891" t="s">
        <v>51898</v>
      </c>
    </row>
    <row r="34892" spans="1:2" x14ac:dyDescent="0.3">
      <c r="A34892" s="2">
        <v>2.0579860275814901</v>
      </c>
      <c r="B34892" t="s">
        <v>51897</v>
      </c>
    </row>
    <row r="34893" spans="1:2" x14ac:dyDescent="0.3">
      <c r="A34893" s="2">
        <v>0.70140319849950195</v>
      </c>
      <c r="B34893" t="s">
        <v>51896</v>
      </c>
    </row>
    <row r="34894" spans="1:2" x14ac:dyDescent="0.3">
      <c r="A34894" s="2">
        <v>1.5573020063012999</v>
      </c>
      <c r="B34894" t="s">
        <v>51895</v>
      </c>
    </row>
    <row r="34895" spans="1:2" x14ac:dyDescent="0.3">
      <c r="A34895" s="2">
        <v>0.18274256837708999</v>
      </c>
      <c r="B34895" t="s">
        <v>51894</v>
      </c>
    </row>
    <row r="34896" spans="1:2" x14ac:dyDescent="0.3">
      <c r="A34896" s="2">
        <v>0.80216932447194</v>
      </c>
      <c r="B34896" t="s">
        <v>51893</v>
      </c>
    </row>
    <row r="34897" spans="1:2" x14ac:dyDescent="0.3">
      <c r="A34897" s="2">
        <v>1.8486466677270099</v>
      </c>
      <c r="B34897" t="s">
        <v>51892</v>
      </c>
    </row>
    <row r="34898" spans="1:2" x14ac:dyDescent="0.3">
      <c r="A34898" s="2">
        <v>1.6107395296707201</v>
      </c>
      <c r="B34898" t="s">
        <v>51891</v>
      </c>
    </row>
    <row r="34899" spans="1:2" x14ac:dyDescent="0.3">
      <c r="A34899" s="2">
        <v>1.30050089245263</v>
      </c>
      <c r="B34899" t="s">
        <v>51890</v>
      </c>
    </row>
    <row r="34900" spans="1:2" x14ac:dyDescent="0.3">
      <c r="A34900" s="2">
        <v>4.0070200568920598</v>
      </c>
      <c r="B34900" t="s">
        <v>51889</v>
      </c>
    </row>
    <row r="34901" spans="1:2" x14ac:dyDescent="0.3">
      <c r="A34901" s="2">
        <v>2.6186199999999999</v>
      </c>
      <c r="B34901" t="s">
        <v>51888</v>
      </c>
    </row>
    <row r="34902" spans="1:2" x14ac:dyDescent="0.3">
      <c r="A34902" s="2">
        <v>12.45162</v>
      </c>
      <c r="B34902" t="s">
        <v>51887</v>
      </c>
    </row>
    <row r="34903" spans="1:2" x14ac:dyDescent="0.3">
      <c r="A34903" s="2">
        <v>3.5572354467435301</v>
      </c>
      <c r="B34903" t="s">
        <v>51886</v>
      </c>
    </row>
    <row r="34904" spans="1:2" x14ac:dyDescent="0.3">
      <c r="A34904" s="2">
        <v>2.6764048504527</v>
      </c>
      <c r="B34904" t="s">
        <v>51885</v>
      </c>
    </row>
    <row r="34905" spans="1:2" x14ac:dyDescent="0.3">
      <c r="A34905" s="2">
        <v>6.1859999999999998E-2</v>
      </c>
      <c r="B34905" t="s">
        <v>51884</v>
      </c>
    </row>
    <row r="34906" spans="1:2" x14ac:dyDescent="0.3">
      <c r="A34906" s="2">
        <v>0.47677000000000003</v>
      </c>
      <c r="B34906" t="s">
        <v>51883</v>
      </c>
    </row>
    <row r="34907" spans="1:2" x14ac:dyDescent="0.3">
      <c r="A34907" s="2">
        <v>11.4139049502628</v>
      </c>
      <c r="B34907" t="s">
        <v>51882</v>
      </c>
    </row>
    <row r="34908" spans="1:2" x14ac:dyDescent="0.3">
      <c r="A34908" s="2">
        <v>33.447657532745197</v>
      </c>
      <c r="B34908" t="s">
        <v>51881</v>
      </c>
    </row>
    <row r="34909" spans="1:2" x14ac:dyDescent="0.3">
      <c r="A34909" s="2">
        <v>81.212431767591696</v>
      </c>
      <c r="B34909" t="s">
        <v>51880</v>
      </c>
    </row>
    <row r="34910" spans="1:2" x14ac:dyDescent="0.3">
      <c r="A34910" s="2">
        <v>0.41413645879571798</v>
      </c>
      <c r="B34910" t="s">
        <v>51879</v>
      </c>
    </row>
    <row r="34911" spans="1:2" x14ac:dyDescent="0.3">
      <c r="A34911" s="2">
        <v>7.8200000000000006E-3</v>
      </c>
      <c r="B34911" t="s">
        <v>51878</v>
      </c>
    </row>
    <row r="34912" spans="1:2" x14ac:dyDescent="0.3">
      <c r="A34912" s="2">
        <v>260.98217881132598</v>
      </c>
      <c r="B34912" t="s">
        <v>51877</v>
      </c>
    </row>
    <row r="34913" spans="1:2" x14ac:dyDescent="0.3">
      <c r="A34913" s="2">
        <v>0.29520999999999997</v>
      </c>
      <c r="B34913" t="s">
        <v>51876</v>
      </c>
    </row>
    <row r="34914" spans="1:2" x14ac:dyDescent="0.3">
      <c r="A34914" s="2">
        <v>2.2590875697198299E-2</v>
      </c>
      <c r="B34914" t="s">
        <v>51875</v>
      </c>
    </row>
    <row r="34915" spans="1:2" x14ac:dyDescent="0.3">
      <c r="A34915" s="2">
        <v>18.9924200225833</v>
      </c>
      <c r="B34915" t="s">
        <v>51874</v>
      </c>
    </row>
    <row r="34916" spans="1:2" x14ac:dyDescent="0.3">
      <c r="A34916" s="2">
        <v>0.34432291837395401</v>
      </c>
      <c r="B34916" t="s">
        <v>51873</v>
      </c>
    </row>
    <row r="34917" spans="1:2" x14ac:dyDescent="0.3">
      <c r="A34917" s="2">
        <v>0.75695999999999997</v>
      </c>
      <c r="B34917" t="s">
        <v>51872</v>
      </c>
    </row>
    <row r="34918" spans="1:2" x14ac:dyDescent="0.3">
      <c r="A34918" s="2">
        <v>59.172535535942004</v>
      </c>
      <c r="B34918" t="s">
        <v>51871</v>
      </c>
    </row>
    <row r="34919" spans="1:2" x14ac:dyDescent="0.3">
      <c r="A34919" s="2">
        <v>3.6135199999999998</v>
      </c>
      <c r="B34919" t="s">
        <v>51870</v>
      </c>
    </row>
    <row r="34920" spans="1:2" x14ac:dyDescent="0.3">
      <c r="A34920" s="2">
        <v>2.7527914544018799E-3</v>
      </c>
      <c r="B34920" t="s">
        <v>51869</v>
      </c>
    </row>
    <row r="34921" spans="1:2" x14ac:dyDescent="0.3">
      <c r="A34921" s="2">
        <v>18.62002</v>
      </c>
      <c r="B34921" t="s">
        <v>51868</v>
      </c>
    </row>
    <row r="34922" spans="1:2" x14ac:dyDescent="0.3">
      <c r="A34922" s="2">
        <v>1.197E-2</v>
      </c>
      <c r="B34922" t="s">
        <v>51867</v>
      </c>
    </row>
    <row r="34923" spans="1:2" x14ac:dyDescent="0.3">
      <c r="A34923" s="2">
        <v>44.839050101867201</v>
      </c>
      <c r="B34923" t="s">
        <v>51866</v>
      </c>
    </row>
    <row r="34924" spans="1:2" x14ac:dyDescent="0.3">
      <c r="A34924" s="2">
        <v>1.2687900000000001</v>
      </c>
      <c r="B34924" t="s">
        <v>51865</v>
      </c>
    </row>
    <row r="34925" spans="1:2" x14ac:dyDescent="0.3">
      <c r="A34925" s="2">
        <v>0.17837379842571499</v>
      </c>
      <c r="B34925" t="s">
        <v>51864</v>
      </c>
    </row>
    <row r="34926" spans="1:2" x14ac:dyDescent="0.3">
      <c r="A34926" s="2">
        <v>1.4771999765620301</v>
      </c>
      <c r="B34926" t="s">
        <v>51863</v>
      </c>
    </row>
    <row r="34927" spans="1:2" x14ac:dyDescent="0.3">
      <c r="A34927" s="2">
        <v>1.2894597256320699</v>
      </c>
      <c r="B34927" t="s">
        <v>51862</v>
      </c>
    </row>
    <row r="34928" spans="1:2" x14ac:dyDescent="0.3">
      <c r="A34928" s="2">
        <v>14.20759</v>
      </c>
      <c r="B34928" t="s">
        <v>51861</v>
      </c>
    </row>
    <row r="34929" spans="1:2" x14ac:dyDescent="0.3">
      <c r="A34929" s="2">
        <v>1.48675748755979</v>
      </c>
      <c r="B34929" t="s">
        <v>51860</v>
      </c>
    </row>
    <row r="34930" spans="1:2" x14ac:dyDescent="0.3">
      <c r="A34930" s="2">
        <v>42</v>
      </c>
      <c r="B34930" t="s">
        <v>51859</v>
      </c>
    </row>
    <row r="34931" spans="1:2" x14ac:dyDescent="0.3">
      <c r="A34931" s="2">
        <v>1.10654668139445</v>
      </c>
      <c r="B34931" t="s">
        <v>51858</v>
      </c>
    </row>
    <row r="34932" spans="1:2" x14ac:dyDescent="0.3">
      <c r="A34932" s="2">
        <v>0.201019661854621</v>
      </c>
      <c r="B34932" t="s">
        <v>506</v>
      </c>
    </row>
    <row r="34933" spans="1:2" x14ac:dyDescent="0.3">
      <c r="A34933" s="2">
        <v>16.149202465936401</v>
      </c>
      <c r="B34933" t="s">
        <v>51857</v>
      </c>
    </row>
    <row r="34934" spans="1:2" x14ac:dyDescent="0.3">
      <c r="A34934" s="2">
        <v>0.67027999999999999</v>
      </c>
      <c r="B34934" t="s">
        <v>51856</v>
      </c>
    </row>
    <row r="34935" spans="1:2" x14ac:dyDescent="0.3">
      <c r="A34935" s="2">
        <v>6.9419899999999997</v>
      </c>
      <c r="B34935" t="s">
        <v>51855</v>
      </c>
    </row>
    <row r="34936" spans="1:2" x14ac:dyDescent="0.3">
      <c r="A34936" s="2">
        <v>0.30596000000000001</v>
      </c>
      <c r="B34936" t="s">
        <v>51854</v>
      </c>
    </row>
    <row r="34937" spans="1:2" x14ac:dyDescent="0.3">
      <c r="A34937" s="2">
        <v>2.55743702528251</v>
      </c>
      <c r="B34937" t="s">
        <v>1253</v>
      </c>
    </row>
    <row r="34938" spans="1:2" x14ac:dyDescent="0.3">
      <c r="A34938" s="2">
        <v>0.40309719149129902</v>
      </c>
      <c r="B34938" t="s">
        <v>51853</v>
      </c>
    </row>
    <row r="34939" spans="1:2" x14ac:dyDescent="0.3">
      <c r="A34939" s="2">
        <v>3.2069364532152098E-4</v>
      </c>
      <c r="B34939" t="s">
        <v>51852</v>
      </c>
    </row>
    <row r="34940" spans="1:2" x14ac:dyDescent="0.3">
      <c r="A34940" s="2">
        <v>0.13717504548260101</v>
      </c>
      <c r="B34940" t="s">
        <v>51851</v>
      </c>
    </row>
    <row r="34941" spans="1:2" x14ac:dyDescent="0.3">
      <c r="A34941" s="2">
        <v>43.646919008983197</v>
      </c>
      <c r="B34941" t="s">
        <v>51850</v>
      </c>
    </row>
    <row r="34942" spans="1:2" x14ac:dyDescent="0.3">
      <c r="A34942" s="2">
        <v>31.813559241796501</v>
      </c>
      <c r="B34942" t="s">
        <v>51849</v>
      </c>
    </row>
    <row r="34943" spans="1:2" x14ac:dyDescent="0.3">
      <c r="A34943" s="2">
        <v>0.110232051607079</v>
      </c>
      <c r="B34943" t="s">
        <v>51848</v>
      </c>
    </row>
    <row r="34944" spans="1:2" x14ac:dyDescent="0.3">
      <c r="A34944" s="2">
        <v>9.8729999999999998E-2</v>
      </c>
      <c r="B34944" t="s">
        <v>51847</v>
      </c>
    </row>
    <row r="34945" spans="1:2" x14ac:dyDescent="0.3">
      <c r="A34945" s="2">
        <v>81.690029999999993</v>
      </c>
      <c r="B34945" t="s">
        <v>51846</v>
      </c>
    </row>
    <row r="34946" spans="1:2" x14ac:dyDescent="0.3">
      <c r="A34946" s="2">
        <v>0.69072043502798897</v>
      </c>
      <c r="B34946" t="s">
        <v>51845</v>
      </c>
    </row>
    <row r="34947" spans="1:2" x14ac:dyDescent="0.3">
      <c r="A34947" s="2">
        <v>0.19255746076500299</v>
      </c>
      <c r="B34947" t="s">
        <v>51844</v>
      </c>
    </row>
    <row r="34948" spans="1:2" x14ac:dyDescent="0.3">
      <c r="A34948" s="2">
        <v>44.118561899573997</v>
      </c>
      <c r="B34948" t="s">
        <v>51843</v>
      </c>
    </row>
    <row r="34949" spans="1:2" x14ac:dyDescent="0.3">
      <c r="A34949" s="2">
        <v>205.06071</v>
      </c>
      <c r="B34949" t="s">
        <v>51842</v>
      </c>
    </row>
    <row r="34950" spans="1:2" x14ac:dyDescent="0.3">
      <c r="A34950" s="2">
        <v>87.255408268491806</v>
      </c>
      <c r="B34950" t="s">
        <v>51841</v>
      </c>
    </row>
    <row r="34951" spans="1:2" x14ac:dyDescent="0.3">
      <c r="A34951" s="2">
        <v>17.874056294589298</v>
      </c>
      <c r="B34951" t="s">
        <v>51840</v>
      </c>
    </row>
    <row r="34952" spans="1:2" x14ac:dyDescent="0.3">
      <c r="A34952" s="2">
        <v>9.2300000000000004E-3</v>
      </c>
      <c r="B34952" t="s">
        <v>51839</v>
      </c>
    </row>
    <row r="34953" spans="1:2" x14ac:dyDescent="0.3">
      <c r="A34953" s="2">
        <v>0.40601929154630301</v>
      </c>
      <c r="B34953" t="s">
        <v>51838</v>
      </c>
    </row>
    <row r="34954" spans="1:2" x14ac:dyDescent="0.3">
      <c r="A34954" s="2">
        <v>4.9228990693962302</v>
      </c>
      <c r="B34954" t="s">
        <v>51837</v>
      </c>
    </row>
    <row r="34955" spans="1:2" x14ac:dyDescent="0.3">
      <c r="A34955" s="2">
        <v>7.9299999999999995E-3</v>
      </c>
      <c r="B34955" t="s">
        <v>51836</v>
      </c>
    </row>
    <row r="34956" spans="1:2" x14ac:dyDescent="0.3">
      <c r="A34956" s="2">
        <v>1.94282777075944E-3</v>
      </c>
      <c r="B34956" t="s">
        <v>51835</v>
      </c>
    </row>
    <row r="34957" spans="1:2" x14ac:dyDescent="0.3">
      <c r="A34957" s="2">
        <v>1191.62337</v>
      </c>
      <c r="B34957" t="s">
        <v>51834</v>
      </c>
    </row>
    <row r="34958" spans="1:2" x14ac:dyDescent="0.3">
      <c r="A34958" s="2">
        <v>108.472226330143</v>
      </c>
      <c r="B34958" t="s">
        <v>51833</v>
      </c>
    </row>
    <row r="34959" spans="1:2" x14ac:dyDescent="0.3">
      <c r="A34959" s="2">
        <v>7.9691400000000003</v>
      </c>
      <c r="B34959" t="s">
        <v>51832</v>
      </c>
    </row>
    <row r="34960" spans="1:2" x14ac:dyDescent="0.3">
      <c r="A34960" s="2">
        <v>65.337559999999996</v>
      </c>
      <c r="B34960" t="s">
        <v>51831</v>
      </c>
    </row>
    <row r="34961" spans="1:2" x14ac:dyDescent="0.3">
      <c r="A34961" s="2">
        <v>47.745660000000001</v>
      </c>
      <c r="B34961" t="s">
        <v>51830</v>
      </c>
    </row>
    <row r="34962" spans="1:2" x14ac:dyDescent="0.3">
      <c r="A34962" s="2">
        <v>1.2238</v>
      </c>
      <c r="B34962" t="s">
        <v>51829</v>
      </c>
    </row>
    <row r="34963" spans="1:2" x14ac:dyDescent="0.3">
      <c r="A34963" s="2">
        <v>2.7289679884512501</v>
      </c>
      <c r="B34963" t="s">
        <v>51828</v>
      </c>
    </row>
    <row r="34964" spans="1:2" x14ac:dyDescent="0.3">
      <c r="A34964" s="2">
        <v>4.0344977105892896</v>
      </c>
      <c r="B34964" t="s">
        <v>51827</v>
      </c>
    </row>
    <row r="34965" spans="1:2" x14ac:dyDescent="0.3">
      <c r="A34965" s="2">
        <v>0.23903000390891099</v>
      </c>
      <c r="B34965" t="s">
        <v>51826</v>
      </c>
    </row>
    <row r="34966" spans="1:2" x14ac:dyDescent="0.3">
      <c r="A34966" s="2">
        <v>23.713290000000001</v>
      </c>
      <c r="B34966" t="s">
        <v>1213</v>
      </c>
    </row>
    <row r="34967" spans="1:2" x14ac:dyDescent="0.3">
      <c r="A34967" s="2">
        <v>88.429959999999994</v>
      </c>
      <c r="B34967" t="s">
        <v>51825</v>
      </c>
    </row>
    <row r="34968" spans="1:2" x14ac:dyDescent="0.3">
      <c r="A34968" s="2">
        <v>5.0000000000000001E-3</v>
      </c>
      <c r="B34968" t="s">
        <v>51824</v>
      </c>
    </row>
    <row r="34969" spans="1:2" x14ac:dyDescent="0.3">
      <c r="A34969" s="2">
        <v>3.1282130443955197E-2</v>
      </c>
      <c r="B34969" t="s">
        <v>51823</v>
      </c>
    </row>
    <row r="34970" spans="1:2" x14ac:dyDescent="0.3">
      <c r="A34970" s="2">
        <v>4.3470000000000002E-2</v>
      </c>
      <c r="B34970" t="s">
        <v>51822</v>
      </c>
    </row>
    <row r="34971" spans="1:2" x14ac:dyDescent="0.3">
      <c r="A34971" s="2">
        <v>58.435870000000001</v>
      </c>
      <c r="B34971" t="s">
        <v>51821</v>
      </c>
    </row>
    <row r="34972" spans="1:2" x14ac:dyDescent="0.3">
      <c r="A34972" s="2">
        <v>5.5172999999999996</v>
      </c>
      <c r="B34972" t="s">
        <v>51820</v>
      </c>
    </row>
    <row r="34973" spans="1:2" x14ac:dyDescent="0.3">
      <c r="A34973" s="2">
        <v>6.48949</v>
      </c>
      <c r="B34973" t="s">
        <v>51819</v>
      </c>
    </row>
    <row r="34974" spans="1:2" x14ac:dyDescent="0.3">
      <c r="A34974" s="2">
        <v>1.3251061291391899</v>
      </c>
      <c r="B34974" t="s">
        <v>51818</v>
      </c>
    </row>
    <row r="34975" spans="1:2" x14ac:dyDescent="0.3">
      <c r="A34975" s="2">
        <v>0.23980338368394399</v>
      </c>
      <c r="B34975" t="s">
        <v>51817</v>
      </c>
    </row>
    <row r="34976" spans="1:2" x14ac:dyDescent="0.3">
      <c r="A34976" s="2">
        <v>19.70626</v>
      </c>
      <c r="B34976" t="s">
        <v>51816</v>
      </c>
    </row>
    <row r="34977" spans="1:2" x14ac:dyDescent="0.3">
      <c r="A34977" s="2">
        <v>30.002659999999999</v>
      </c>
      <c r="B34977" t="s">
        <v>51815</v>
      </c>
    </row>
    <row r="34978" spans="1:2" x14ac:dyDescent="0.3">
      <c r="A34978" s="2">
        <v>4.3532755350257002</v>
      </c>
      <c r="B34978" t="s">
        <v>51814</v>
      </c>
    </row>
    <row r="34979" spans="1:2" x14ac:dyDescent="0.3">
      <c r="A34979" s="2">
        <v>38.293987142877803</v>
      </c>
      <c r="B34979" t="s">
        <v>51813</v>
      </c>
    </row>
    <row r="34980" spans="1:2" x14ac:dyDescent="0.3">
      <c r="A34980" s="2">
        <v>16.964919999999999</v>
      </c>
      <c r="B34980" t="s">
        <v>51812</v>
      </c>
    </row>
    <row r="34981" spans="1:2" x14ac:dyDescent="0.3">
      <c r="A34981" s="2">
        <v>9.7634966806418095</v>
      </c>
      <c r="B34981" t="s">
        <v>51811</v>
      </c>
    </row>
    <row r="34982" spans="1:2" x14ac:dyDescent="0.3">
      <c r="A34982" s="2">
        <v>5.9553500000000001</v>
      </c>
      <c r="B34982" t="s">
        <v>51810</v>
      </c>
    </row>
    <row r="34983" spans="1:2" x14ac:dyDescent="0.3">
      <c r="A34983" s="2">
        <v>1.7974988723559002E-2</v>
      </c>
      <c r="B34983" t="s">
        <v>51809</v>
      </c>
    </row>
    <row r="34984" spans="1:2" x14ac:dyDescent="0.3">
      <c r="A34984" s="2">
        <v>0.18004000000000001</v>
      </c>
      <c r="B34984" t="s">
        <v>6128</v>
      </c>
    </row>
    <row r="34985" spans="1:2" x14ac:dyDescent="0.3">
      <c r="A34985" s="2">
        <v>7.4366563927660598</v>
      </c>
      <c r="B34985" t="s">
        <v>51808</v>
      </c>
    </row>
    <row r="34986" spans="1:2" x14ac:dyDescent="0.3">
      <c r="A34986" s="2">
        <v>9.9133999999999993</v>
      </c>
      <c r="B34986" t="s">
        <v>51807</v>
      </c>
    </row>
    <row r="34987" spans="1:2" x14ac:dyDescent="0.3">
      <c r="A34987" s="2">
        <v>0.12876000000000001</v>
      </c>
      <c r="B34987" t="s">
        <v>51806</v>
      </c>
    </row>
    <row r="34988" spans="1:2" x14ac:dyDescent="0.3">
      <c r="A34988" s="2">
        <v>0.14313000000000001</v>
      </c>
      <c r="B34988" t="s">
        <v>51805</v>
      </c>
    </row>
    <row r="34989" spans="1:2" x14ac:dyDescent="0.3">
      <c r="A34989" s="2">
        <v>0.441944776223896</v>
      </c>
      <c r="B34989" t="s">
        <v>51804</v>
      </c>
    </row>
    <row r="34990" spans="1:2" x14ac:dyDescent="0.3">
      <c r="A34990" s="2">
        <v>2.2256076935435399E-2</v>
      </c>
      <c r="B34990" t="s">
        <v>51803</v>
      </c>
    </row>
    <row r="34991" spans="1:2" x14ac:dyDescent="0.3">
      <c r="A34991" s="2">
        <v>15.2288</v>
      </c>
      <c r="B34991" t="s">
        <v>51802</v>
      </c>
    </row>
    <row r="34992" spans="1:2" x14ac:dyDescent="0.3">
      <c r="A34992" s="2">
        <v>2.492579488657E-4</v>
      </c>
      <c r="B34992" t="s">
        <v>51801</v>
      </c>
    </row>
    <row r="34993" spans="1:2" x14ac:dyDescent="0.3">
      <c r="A34993" s="2">
        <v>8.6800000000000002E-3</v>
      </c>
      <c r="B34993" t="s">
        <v>51800</v>
      </c>
    </row>
    <row r="34994" spans="1:2" x14ac:dyDescent="0.3">
      <c r="A34994" s="2">
        <v>3.7650000000000003E-2</v>
      </c>
      <c r="B34994" t="s">
        <v>51799</v>
      </c>
    </row>
    <row r="34995" spans="1:2" x14ac:dyDescent="0.3">
      <c r="A34995" s="2">
        <v>4.0196438085284898E-4</v>
      </c>
      <c r="B34995" t="s">
        <v>51798</v>
      </c>
    </row>
    <row r="34996" spans="1:2" x14ac:dyDescent="0.3">
      <c r="A34996" s="2">
        <v>7.6999999999999996E-4</v>
      </c>
      <c r="B34996" t="s">
        <v>51797</v>
      </c>
    </row>
    <row r="34997" spans="1:2" x14ac:dyDescent="0.3">
      <c r="A34997" s="2">
        <v>0.41042000000000001</v>
      </c>
      <c r="B34997" t="s">
        <v>51796</v>
      </c>
    </row>
    <row r="34998" spans="1:2" x14ac:dyDescent="0.3">
      <c r="A34998" s="2">
        <v>0.62095514886745395</v>
      </c>
      <c r="B34998" t="s">
        <v>51795</v>
      </c>
    </row>
    <row r="34999" spans="1:2" x14ac:dyDescent="0.3">
      <c r="A34999" s="2">
        <v>25.820720000000001</v>
      </c>
      <c r="B34999" t="s">
        <v>51794</v>
      </c>
    </row>
    <row r="35000" spans="1:2" x14ac:dyDescent="0.3">
      <c r="A35000" s="2">
        <v>17.721078249721</v>
      </c>
      <c r="B35000" t="s">
        <v>51793</v>
      </c>
    </row>
    <row r="35001" spans="1:2" x14ac:dyDescent="0.3">
      <c r="A35001" s="2">
        <v>53.595407285725202</v>
      </c>
      <c r="B35001" t="s">
        <v>51792</v>
      </c>
    </row>
    <row r="35002" spans="1:2" x14ac:dyDescent="0.3">
      <c r="A35002" s="2">
        <v>5.5482692288168503E-2</v>
      </c>
      <c r="B35002" t="s">
        <v>51791</v>
      </c>
    </row>
    <row r="35003" spans="1:2" x14ac:dyDescent="0.3">
      <c r="A35003" s="2">
        <v>6.8271800000000002</v>
      </c>
      <c r="B35003" t="s">
        <v>51790</v>
      </c>
    </row>
    <row r="35004" spans="1:2" x14ac:dyDescent="0.3">
      <c r="A35004" s="2">
        <v>14.70162</v>
      </c>
      <c r="B35004" t="s">
        <v>51789</v>
      </c>
    </row>
    <row r="35005" spans="1:2" x14ac:dyDescent="0.3">
      <c r="A35005" s="2">
        <v>0.73486013135738903</v>
      </c>
      <c r="B35005" t="s">
        <v>51788</v>
      </c>
    </row>
    <row r="35006" spans="1:2" x14ac:dyDescent="0.3">
      <c r="A35006" s="2">
        <v>28.541202168598399</v>
      </c>
      <c r="B35006" t="s">
        <v>51787</v>
      </c>
    </row>
    <row r="35007" spans="1:2" x14ac:dyDescent="0.3">
      <c r="A35007" s="2">
        <v>10.868033088464299</v>
      </c>
      <c r="B35007" t="s">
        <v>51786</v>
      </c>
    </row>
    <row r="35008" spans="1:2" x14ac:dyDescent="0.3">
      <c r="A35008" s="2">
        <v>27.020219999999998</v>
      </c>
      <c r="B35008" t="s">
        <v>51785</v>
      </c>
    </row>
    <row r="35009" spans="1:2" x14ac:dyDescent="0.3">
      <c r="A35009" s="2">
        <v>3.9310612418730102</v>
      </c>
      <c r="B35009" t="s">
        <v>51784</v>
      </c>
    </row>
    <row r="35010" spans="1:2" x14ac:dyDescent="0.3">
      <c r="A35010" s="2">
        <v>0.51227999999999996</v>
      </c>
      <c r="B35010" t="s">
        <v>51783</v>
      </c>
    </row>
    <row r="35011" spans="1:2" x14ac:dyDescent="0.3">
      <c r="A35011" s="2">
        <v>52.938789999999997</v>
      </c>
      <c r="B35011" t="s">
        <v>51782</v>
      </c>
    </row>
    <row r="35012" spans="1:2" x14ac:dyDescent="0.3">
      <c r="A35012" s="2">
        <v>5.4075499999999996</v>
      </c>
      <c r="B35012" t="s">
        <v>51781</v>
      </c>
    </row>
    <row r="35013" spans="1:2" x14ac:dyDescent="0.3">
      <c r="A35013" s="2">
        <v>5.9462000000000002</v>
      </c>
      <c r="B35013" t="s">
        <v>51780</v>
      </c>
    </row>
    <row r="35014" spans="1:2" x14ac:dyDescent="0.3">
      <c r="A35014" s="2">
        <v>2.0143800000000001</v>
      </c>
      <c r="B35014" t="s">
        <v>51779</v>
      </c>
    </row>
    <row r="35015" spans="1:2" x14ac:dyDescent="0.3">
      <c r="A35015" s="2">
        <v>0.17394999999999999</v>
      </c>
      <c r="B35015" t="s">
        <v>51778</v>
      </c>
    </row>
    <row r="35016" spans="1:2" x14ac:dyDescent="0.3">
      <c r="A35016" s="2">
        <v>6.0655887740911201</v>
      </c>
      <c r="B35016" t="s">
        <v>51777</v>
      </c>
    </row>
    <row r="35017" spans="1:2" x14ac:dyDescent="0.3">
      <c r="A35017" s="2">
        <v>0.70856109013811097</v>
      </c>
      <c r="B35017" t="s">
        <v>51776</v>
      </c>
    </row>
    <row r="35018" spans="1:2" x14ac:dyDescent="0.3">
      <c r="A35018" s="2">
        <v>1.8808291111392099</v>
      </c>
      <c r="B35018" t="s">
        <v>51775</v>
      </c>
    </row>
    <row r="35019" spans="1:2" x14ac:dyDescent="0.3">
      <c r="A35019" s="2">
        <v>0.87992000000000004</v>
      </c>
      <c r="B35019" t="s">
        <v>2142</v>
      </c>
    </row>
    <row r="35020" spans="1:2" x14ac:dyDescent="0.3">
      <c r="A35020" s="2">
        <v>5.2443600000000004</v>
      </c>
      <c r="B35020" t="s">
        <v>51774</v>
      </c>
    </row>
    <row r="35021" spans="1:2" x14ac:dyDescent="0.3">
      <c r="A35021" s="2">
        <v>0.23844158486814801</v>
      </c>
      <c r="B35021" t="s">
        <v>51773</v>
      </c>
    </row>
    <row r="35022" spans="1:2" x14ac:dyDescent="0.3">
      <c r="A35022" s="2">
        <v>0.28188000000000002</v>
      </c>
      <c r="B35022" t="s">
        <v>51772</v>
      </c>
    </row>
    <row r="35023" spans="1:2" x14ac:dyDescent="0.3">
      <c r="A35023" s="2">
        <v>4.3450201986555102E-2</v>
      </c>
      <c r="B35023" t="s">
        <v>51771</v>
      </c>
    </row>
    <row r="35024" spans="1:2" x14ac:dyDescent="0.3">
      <c r="A35024" s="2">
        <v>130.18727088555499</v>
      </c>
      <c r="B35024" t="s">
        <v>51770</v>
      </c>
    </row>
    <row r="35025" spans="1:2" x14ac:dyDescent="0.3">
      <c r="A35025" s="2">
        <v>7.3480431066615397</v>
      </c>
      <c r="B35025" t="s">
        <v>51769</v>
      </c>
    </row>
    <row r="35026" spans="1:2" x14ac:dyDescent="0.3">
      <c r="A35026" s="2">
        <v>1.39216467732896</v>
      </c>
      <c r="B35026" t="s">
        <v>51768</v>
      </c>
    </row>
    <row r="35027" spans="1:2" x14ac:dyDescent="0.3">
      <c r="A35027" s="2">
        <v>59.284770000000002</v>
      </c>
      <c r="B35027" t="s">
        <v>51767</v>
      </c>
    </row>
    <row r="35028" spans="1:2" x14ac:dyDescent="0.3">
      <c r="A35028" s="2">
        <v>176.28030456512599</v>
      </c>
      <c r="B35028" t="s">
        <v>51766</v>
      </c>
    </row>
    <row r="35029" spans="1:2" x14ac:dyDescent="0.3">
      <c r="A35029" s="2">
        <v>0.37433</v>
      </c>
      <c r="B35029" t="s">
        <v>51765</v>
      </c>
    </row>
    <row r="35030" spans="1:2" x14ac:dyDescent="0.3">
      <c r="A35030" s="2">
        <v>9.5254170096380193</v>
      </c>
      <c r="B35030" t="s">
        <v>51764</v>
      </c>
    </row>
    <row r="35031" spans="1:2" x14ac:dyDescent="0.3">
      <c r="A35031" s="2">
        <v>11.772259999999999</v>
      </c>
      <c r="B35031" t="s">
        <v>51763</v>
      </c>
    </row>
    <row r="35032" spans="1:2" x14ac:dyDescent="0.3">
      <c r="A35032" s="2">
        <v>0.30392131415384199</v>
      </c>
      <c r="B35032" t="s">
        <v>51762</v>
      </c>
    </row>
    <row r="35033" spans="1:2" x14ac:dyDescent="0.3">
      <c r="A35033" s="2">
        <v>37.807518760509701</v>
      </c>
      <c r="B35033" t="s">
        <v>51761</v>
      </c>
    </row>
    <row r="35034" spans="1:2" x14ac:dyDescent="0.3">
      <c r="A35034" s="2">
        <v>7.1940000000000004E-2</v>
      </c>
      <c r="B35034" t="s">
        <v>51760</v>
      </c>
    </row>
    <row r="35035" spans="1:2" x14ac:dyDescent="0.3">
      <c r="A35035" s="2">
        <v>0.28563</v>
      </c>
      <c r="B35035" t="s">
        <v>51759</v>
      </c>
    </row>
    <row r="35036" spans="1:2" x14ac:dyDescent="0.3">
      <c r="A35036" s="2">
        <v>5.3609999999999998E-2</v>
      </c>
      <c r="B35036" t="s">
        <v>51758</v>
      </c>
    </row>
    <row r="35037" spans="1:2" x14ac:dyDescent="0.3">
      <c r="A35037" s="2">
        <v>0.34165815558088503</v>
      </c>
      <c r="B35037" t="s">
        <v>51757</v>
      </c>
    </row>
    <row r="35038" spans="1:2" x14ac:dyDescent="0.3">
      <c r="A35038" s="2">
        <v>4.8000000000000001E-4</v>
      </c>
      <c r="B35038" t="s">
        <v>51756</v>
      </c>
    </row>
    <row r="35039" spans="1:2" x14ac:dyDescent="0.3">
      <c r="A35039" s="2">
        <v>6.7916999999999996</v>
      </c>
      <c r="B35039" t="s">
        <v>51755</v>
      </c>
    </row>
    <row r="35040" spans="1:2" x14ac:dyDescent="0.3">
      <c r="A35040" s="2">
        <v>0.12773000000000001</v>
      </c>
      <c r="B35040" t="s">
        <v>51754</v>
      </c>
    </row>
    <row r="35041" spans="1:2" x14ac:dyDescent="0.3">
      <c r="A35041" s="2">
        <v>1.8712599999999999</v>
      </c>
      <c r="B35041" t="s">
        <v>51753</v>
      </c>
    </row>
    <row r="35042" spans="1:2" x14ac:dyDescent="0.3">
      <c r="A35042" s="2">
        <v>3.4889100000000002</v>
      </c>
      <c r="B35042" t="s">
        <v>976</v>
      </c>
    </row>
    <row r="35043" spans="1:2" x14ac:dyDescent="0.3">
      <c r="A35043" s="2">
        <v>4.6187965407869802</v>
      </c>
      <c r="B35043" t="s">
        <v>51752</v>
      </c>
    </row>
    <row r="35044" spans="1:2" x14ac:dyDescent="0.3">
      <c r="A35044" s="2">
        <v>2.2579999999999999E-2</v>
      </c>
      <c r="B35044" t="s">
        <v>51751</v>
      </c>
    </row>
    <row r="35045" spans="1:2" x14ac:dyDescent="0.3">
      <c r="A35045" s="2">
        <v>0.19792697323432601</v>
      </c>
      <c r="B35045" t="s">
        <v>51750</v>
      </c>
    </row>
    <row r="35046" spans="1:2" x14ac:dyDescent="0.3">
      <c r="A35046" s="2">
        <v>2.5080200000000001</v>
      </c>
      <c r="B35046" t="s">
        <v>51749</v>
      </c>
    </row>
    <row r="35047" spans="1:2" x14ac:dyDescent="0.3">
      <c r="A35047" s="2">
        <v>1.15390900487003</v>
      </c>
      <c r="B35047" t="s">
        <v>51748</v>
      </c>
    </row>
    <row r="35048" spans="1:2" x14ac:dyDescent="0.3">
      <c r="A35048" s="2">
        <v>1.4757100085822701</v>
      </c>
      <c r="B35048" t="s">
        <v>51747</v>
      </c>
    </row>
    <row r="35049" spans="1:2" x14ac:dyDescent="0.3">
      <c r="A35049" s="2">
        <v>24.4256541827801</v>
      </c>
      <c r="B35049" t="s">
        <v>51746</v>
      </c>
    </row>
    <row r="35050" spans="1:2" x14ac:dyDescent="0.3">
      <c r="A35050" s="2">
        <v>1.5944555980352599</v>
      </c>
      <c r="B35050" t="s">
        <v>51745</v>
      </c>
    </row>
    <row r="35051" spans="1:2" x14ac:dyDescent="0.3">
      <c r="A35051" s="2">
        <v>5.5222638762366998</v>
      </c>
      <c r="B35051" t="s">
        <v>51744</v>
      </c>
    </row>
    <row r="35052" spans="1:2" x14ac:dyDescent="0.3">
      <c r="A35052" s="2">
        <v>0.137502815288748</v>
      </c>
      <c r="B35052" t="s">
        <v>51743</v>
      </c>
    </row>
    <row r="35053" spans="1:2" x14ac:dyDescent="0.3">
      <c r="A35053" s="2">
        <v>253.64317168589801</v>
      </c>
      <c r="B35053" t="s">
        <v>51742</v>
      </c>
    </row>
    <row r="35054" spans="1:2" x14ac:dyDescent="0.3">
      <c r="A35054" s="2">
        <v>7.2251700000000003</v>
      </c>
      <c r="B35054" t="s">
        <v>51741</v>
      </c>
    </row>
    <row r="35055" spans="1:2" x14ac:dyDescent="0.3">
      <c r="A35055" s="2">
        <v>0.475638326759181</v>
      </c>
      <c r="B35055" t="s">
        <v>51740</v>
      </c>
    </row>
    <row r="35056" spans="1:2" x14ac:dyDescent="0.3">
      <c r="A35056" s="2">
        <v>2.6791900000000002</v>
      </c>
      <c r="B35056" t="s">
        <v>51739</v>
      </c>
    </row>
    <row r="35057" spans="1:2" x14ac:dyDescent="0.3">
      <c r="A35057" s="2">
        <v>1.0984333609214101</v>
      </c>
      <c r="B35057" t="s">
        <v>51738</v>
      </c>
    </row>
    <row r="35058" spans="1:2" x14ac:dyDescent="0.3">
      <c r="A35058" s="2">
        <v>340.72001</v>
      </c>
      <c r="B35058" t="s">
        <v>51737</v>
      </c>
    </row>
    <row r="35059" spans="1:2" x14ac:dyDescent="0.3">
      <c r="A35059" s="2">
        <v>2.1122800000000002</v>
      </c>
      <c r="B35059" t="s">
        <v>51736</v>
      </c>
    </row>
    <row r="35060" spans="1:2" x14ac:dyDescent="0.3">
      <c r="A35060" s="2">
        <v>0.91582916271060999</v>
      </c>
      <c r="B35060" t="s">
        <v>51735</v>
      </c>
    </row>
    <row r="35061" spans="1:2" x14ac:dyDescent="0.3">
      <c r="A35061" s="2">
        <v>0.33442245111729701</v>
      </c>
      <c r="B35061" t="s">
        <v>51734</v>
      </c>
    </row>
    <row r="35062" spans="1:2" x14ac:dyDescent="0.3">
      <c r="A35062" s="2">
        <v>8.1047674092885307E-3</v>
      </c>
      <c r="B35062" t="s">
        <v>51733</v>
      </c>
    </row>
    <row r="35063" spans="1:2" x14ac:dyDescent="0.3">
      <c r="A35063" s="2">
        <v>6.9100155480131402</v>
      </c>
      <c r="B35063" t="s">
        <v>51732</v>
      </c>
    </row>
    <row r="35064" spans="1:2" x14ac:dyDescent="0.3">
      <c r="A35064" s="2">
        <v>3.2765077505603002</v>
      </c>
      <c r="B35064" t="s">
        <v>51731</v>
      </c>
    </row>
    <row r="35065" spans="1:2" x14ac:dyDescent="0.3">
      <c r="A35065" s="2">
        <v>1.7856970470078</v>
      </c>
      <c r="B35065" t="s">
        <v>51730</v>
      </c>
    </row>
    <row r="35066" spans="1:2" x14ac:dyDescent="0.3">
      <c r="A35066" s="2">
        <v>4.8306688859593301</v>
      </c>
      <c r="B35066" t="s">
        <v>51729</v>
      </c>
    </row>
    <row r="35067" spans="1:2" x14ac:dyDescent="0.3">
      <c r="A35067" s="2">
        <v>5.4979224944602896</v>
      </c>
      <c r="B35067" t="s">
        <v>51728</v>
      </c>
    </row>
    <row r="35068" spans="1:2" x14ac:dyDescent="0.3">
      <c r="A35068" s="2">
        <v>2.0340089373879098E-3</v>
      </c>
      <c r="B35068" t="s">
        <v>51727</v>
      </c>
    </row>
    <row r="35069" spans="1:2" x14ac:dyDescent="0.3">
      <c r="A35069" s="2">
        <v>6.8255699999999999</v>
      </c>
      <c r="B35069" t="s">
        <v>51726</v>
      </c>
    </row>
    <row r="35070" spans="1:2" x14ac:dyDescent="0.3">
      <c r="A35070" s="2">
        <v>287.122273673221</v>
      </c>
      <c r="B35070" t="s">
        <v>51725</v>
      </c>
    </row>
    <row r="35071" spans="1:2" x14ac:dyDescent="0.3">
      <c r="A35071" s="2">
        <v>2.2350590728365001</v>
      </c>
      <c r="B35071" t="s">
        <v>51724</v>
      </c>
    </row>
    <row r="35072" spans="1:2" x14ac:dyDescent="0.3">
      <c r="A35072" s="2">
        <v>29.4175605035757</v>
      </c>
      <c r="B35072" t="s">
        <v>51723</v>
      </c>
    </row>
    <row r="35073" spans="1:2" x14ac:dyDescent="0.3">
      <c r="A35073" s="2">
        <v>8.3465321478454406</v>
      </c>
      <c r="B35073" t="s">
        <v>51722</v>
      </c>
    </row>
    <row r="35074" spans="1:2" x14ac:dyDescent="0.3">
      <c r="A35074" s="2">
        <v>47.164199118193203</v>
      </c>
      <c r="B35074" t="s">
        <v>51721</v>
      </c>
    </row>
    <row r="35075" spans="1:2" x14ac:dyDescent="0.3">
      <c r="A35075" s="2">
        <v>11.82419</v>
      </c>
      <c r="B35075" t="s">
        <v>51720</v>
      </c>
    </row>
    <row r="35076" spans="1:2" x14ac:dyDescent="0.3">
      <c r="A35076" s="2">
        <v>5.8780510405245598</v>
      </c>
      <c r="B35076" t="s">
        <v>51719</v>
      </c>
    </row>
    <row r="35077" spans="1:2" x14ac:dyDescent="0.3">
      <c r="A35077" s="2">
        <v>79.513826708062098</v>
      </c>
      <c r="B35077" t="s">
        <v>51718</v>
      </c>
    </row>
    <row r="35078" spans="1:2" x14ac:dyDescent="0.3">
      <c r="A35078" s="2">
        <v>17.287610000000001</v>
      </c>
      <c r="B35078" t="s">
        <v>51717</v>
      </c>
    </row>
    <row r="35079" spans="1:2" x14ac:dyDescent="0.3">
      <c r="A35079" s="2">
        <v>2.0514100000000002</v>
      </c>
      <c r="B35079" t="s">
        <v>51716</v>
      </c>
    </row>
    <row r="35080" spans="1:2" x14ac:dyDescent="0.3">
      <c r="A35080" s="2">
        <v>70.7072576388355</v>
      </c>
      <c r="B35080" t="s">
        <v>51715</v>
      </c>
    </row>
    <row r="35081" spans="1:2" x14ac:dyDescent="0.3">
      <c r="A35081" s="2">
        <v>2.9182603432113798</v>
      </c>
      <c r="B35081" t="s">
        <v>51714</v>
      </c>
    </row>
    <row r="35082" spans="1:2" x14ac:dyDescent="0.3">
      <c r="A35082" s="2">
        <v>1.8108012338171799</v>
      </c>
      <c r="B35082" t="s">
        <v>51713</v>
      </c>
    </row>
    <row r="35083" spans="1:2" x14ac:dyDescent="0.3">
      <c r="A35083" s="2">
        <v>0.92274653175350796</v>
      </c>
      <c r="B35083" t="s">
        <v>51712</v>
      </c>
    </row>
    <row r="35084" spans="1:2" x14ac:dyDescent="0.3">
      <c r="A35084" s="2">
        <v>28</v>
      </c>
      <c r="B35084" t="s">
        <v>51711</v>
      </c>
    </row>
    <row r="35085" spans="1:2" x14ac:dyDescent="0.3">
      <c r="A35085" s="2">
        <v>17.235181853664201</v>
      </c>
      <c r="B35085" t="s">
        <v>51710</v>
      </c>
    </row>
    <row r="35086" spans="1:2" x14ac:dyDescent="0.3">
      <c r="A35086" s="2">
        <v>147.7243</v>
      </c>
      <c r="B35086" t="s">
        <v>51709</v>
      </c>
    </row>
    <row r="35087" spans="1:2" x14ac:dyDescent="0.3">
      <c r="A35087" s="2">
        <v>47.69314</v>
      </c>
      <c r="B35087" t="s">
        <v>51708</v>
      </c>
    </row>
    <row r="35088" spans="1:2" x14ac:dyDescent="0.3">
      <c r="A35088" s="2">
        <v>37.435070000000003</v>
      </c>
      <c r="B35088" t="s">
        <v>51707</v>
      </c>
    </row>
    <row r="35089" spans="1:2" x14ac:dyDescent="0.3">
      <c r="A35089" s="2">
        <v>122.89131</v>
      </c>
      <c r="B35089" t="s">
        <v>51706</v>
      </c>
    </row>
    <row r="35090" spans="1:2" x14ac:dyDescent="0.3">
      <c r="A35090" s="2">
        <v>55.925599944634399</v>
      </c>
      <c r="B35090" t="s">
        <v>51705</v>
      </c>
    </row>
    <row r="35091" spans="1:2" x14ac:dyDescent="0.3">
      <c r="A35091" s="2">
        <v>2.6305045503189302</v>
      </c>
      <c r="B35091" t="s">
        <v>51704</v>
      </c>
    </row>
    <row r="35092" spans="1:2" x14ac:dyDescent="0.3">
      <c r="A35092" s="2">
        <v>6.6119605281329694E-2</v>
      </c>
      <c r="B35092" t="s">
        <v>51703</v>
      </c>
    </row>
    <row r="35093" spans="1:2" x14ac:dyDescent="0.3">
      <c r="A35093" s="2">
        <v>39.733730000000001</v>
      </c>
      <c r="B35093" t="s">
        <v>51702</v>
      </c>
    </row>
    <row r="35094" spans="1:2" x14ac:dyDescent="0.3">
      <c r="A35094" s="2">
        <v>1.0137400000000001</v>
      </c>
      <c r="B35094" t="s">
        <v>51701</v>
      </c>
    </row>
    <row r="35095" spans="1:2" x14ac:dyDescent="0.3">
      <c r="A35095" s="2">
        <v>2.2251093908069102</v>
      </c>
      <c r="B35095" t="s">
        <v>51700</v>
      </c>
    </row>
    <row r="35096" spans="1:2" x14ac:dyDescent="0.3">
      <c r="A35096" s="2">
        <v>2.1130081811995298</v>
      </c>
      <c r="B35096" t="s">
        <v>51699</v>
      </c>
    </row>
    <row r="35097" spans="1:2" x14ac:dyDescent="0.3">
      <c r="A35097" s="2">
        <v>1.6983082546837001</v>
      </c>
      <c r="B35097" t="s">
        <v>51698</v>
      </c>
    </row>
    <row r="35098" spans="1:2" x14ac:dyDescent="0.3">
      <c r="A35098" s="2">
        <v>5.7402693483516796</v>
      </c>
      <c r="B35098" t="s">
        <v>51697</v>
      </c>
    </row>
    <row r="35099" spans="1:2" x14ac:dyDescent="0.3">
      <c r="A35099" s="2">
        <v>1.1030296915784701</v>
      </c>
      <c r="B35099" t="s">
        <v>51696</v>
      </c>
    </row>
    <row r="35100" spans="1:2" x14ac:dyDescent="0.3">
      <c r="A35100" s="2">
        <v>0.23777000000000001</v>
      </c>
      <c r="B35100" t="s">
        <v>51695</v>
      </c>
    </row>
    <row r="35101" spans="1:2" x14ac:dyDescent="0.3">
      <c r="A35101" s="2">
        <v>12</v>
      </c>
      <c r="B35101" t="s">
        <v>51694</v>
      </c>
    </row>
    <row r="35102" spans="1:2" x14ac:dyDescent="0.3">
      <c r="A35102" s="2">
        <v>2.7230000000000001E-2</v>
      </c>
      <c r="B35102" t="s">
        <v>51693</v>
      </c>
    </row>
    <row r="35103" spans="1:2" x14ac:dyDescent="0.3">
      <c r="A35103" s="2">
        <v>2.4843788999996401</v>
      </c>
      <c r="B35103" t="s">
        <v>51692</v>
      </c>
    </row>
    <row r="35104" spans="1:2" x14ac:dyDescent="0.3">
      <c r="A35104" s="2">
        <v>19.333438689358299</v>
      </c>
      <c r="B35104" t="s">
        <v>51691</v>
      </c>
    </row>
    <row r="35105" spans="1:2" x14ac:dyDescent="0.3">
      <c r="A35105" s="2">
        <v>0.834677007163386</v>
      </c>
      <c r="B35105" t="s">
        <v>51690</v>
      </c>
    </row>
    <row r="35106" spans="1:2" x14ac:dyDescent="0.3">
      <c r="A35106" s="2">
        <v>5.5064590442817298</v>
      </c>
      <c r="B35106" t="s">
        <v>51689</v>
      </c>
    </row>
    <row r="35107" spans="1:2" x14ac:dyDescent="0.3">
      <c r="A35107" s="2">
        <v>6.7760000000000001E-2</v>
      </c>
      <c r="B35107" t="s">
        <v>51688</v>
      </c>
    </row>
    <row r="35108" spans="1:2" x14ac:dyDescent="0.3">
      <c r="A35108" s="2">
        <v>0.21729999999999999</v>
      </c>
      <c r="B35108" t="s">
        <v>51687</v>
      </c>
    </row>
    <row r="35109" spans="1:2" x14ac:dyDescent="0.3">
      <c r="A35109" s="2">
        <v>7.6160000000000005E-2</v>
      </c>
      <c r="B35109" t="s">
        <v>51686</v>
      </c>
    </row>
    <row r="35110" spans="1:2" x14ac:dyDescent="0.3">
      <c r="A35110" s="2">
        <v>0.11087</v>
      </c>
      <c r="B35110" t="s">
        <v>51685</v>
      </c>
    </row>
    <row r="35111" spans="1:2" x14ac:dyDescent="0.3">
      <c r="A35111" s="2">
        <v>0.10337</v>
      </c>
      <c r="B35111" t="s">
        <v>51684</v>
      </c>
    </row>
    <row r="35112" spans="1:2" x14ac:dyDescent="0.3">
      <c r="A35112" s="2">
        <v>0.116144063790363</v>
      </c>
      <c r="B35112" t="s">
        <v>51683</v>
      </c>
    </row>
    <row r="35113" spans="1:2" x14ac:dyDescent="0.3">
      <c r="A35113" s="2">
        <v>0.24701999999999999</v>
      </c>
      <c r="B35113" t="s">
        <v>51682</v>
      </c>
    </row>
    <row r="35114" spans="1:2" x14ac:dyDescent="0.3">
      <c r="A35114" s="2">
        <v>0.12374</v>
      </c>
      <c r="B35114" t="s">
        <v>51681</v>
      </c>
    </row>
    <row r="35115" spans="1:2" x14ac:dyDescent="0.3">
      <c r="A35115" s="2">
        <v>1670</v>
      </c>
      <c r="B35115" t="s">
        <v>5882</v>
      </c>
    </row>
    <row r="35116" spans="1:2" x14ac:dyDescent="0.3">
      <c r="A35116" s="2">
        <v>5.4724835352771199</v>
      </c>
      <c r="B35116" t="s">
        <v>51680</v>
      </c>
    </row>
    <row r="35117" spans="1:2" x14ac:dyDescent="0.3">
      <c r="A35117" s="2">
        <v>1.8194269988284899</v>
      </c>
      <c r="B35117" t="s">
        <v>51679</v>
      </c>
    </row>
    <row r="35118" spans="1:2" x14ac:dyDescent="0.3">
      <c r="A35118" s="2">
        <v>14.393606172236099</v>
      </c>
      <c r="B35118" t="s">
        <v>51678</v>
      </c>
    </row>
    <row r="35119" spans="1:2" x14ac:dyDescent="0.3">
      <c r="A35119" s="2">
        <v>1.6224499999999999</v>
      </c>
      <c r="B35119" t="s">
        <v>51677</v>
      </c>
    </row>
    <row r="35120" spans="1:2" x14ac:dyDescent="0.3">
      <c r="A35120" s="2">
        <v>8.1269373949750197</v>
      </c>
      <c r="B35120" t="s">
        <v>51676</v>
      </c>
    </row>
    <row r="35121" spans="1:2" x14ac:dyDescent="0.3">
      <c r="A35121" s="2">
        <v>3.9005999999999998</v>
      </c>
      <c r="B35121" t="s">
        <v>51675</v>
      </c>
    </row>
    <row r="35122" spans="1:2" x14ac:dyDescent="0.3">
      <c r="A35122" s="2">
        <v>4.5333500000000004</v>
      </c>
      <c r="B35122" t="s">
        <v>51674</v>
      </c>
    </row>
    <row r="35123" spans="1:2" x14ac:dyDescent="0.3">
      <c r="A35123" s="2">
        <v>0.62834940097368797</v>
      </c>
      <c r="B35123" t="s">
        <v>51673</v>
      </c>
    </row>
    <row r="35124" spans="1:2" x14ac:dyDescent="0.3">
      <c r="A35124" s="2">
        <v>0.205474168653418</v>
      </c>
      <c r="B35124" t="s">
        <v>51672</v>
      </c>
    </row>
    <row r="35125" spans="1:2" x14ac:dyDescent="0.3">
      <c r="A35125" s="2">
        <v>1.28171708127257E-2</v>
      </c>
      <c r="B35125" t="s">
        <v>51671</v>
      </c>
    </row>
    <row r="35126" spans="1:2" x14ac:dyDescent="0.3">
      <c r="A35126" s="2">
        <v>1.38898816056558E-2</v>
      </c>
      <c r="B35126" t="s">
        <v>51670</v>
      </c>
    </row>
    <row r="35127" spans="1:2" x14ac:dyDescent="0.3">
      <c r="A35127" s="2">
        <v>1.5669748967359499E-2</v>
      </c>
      <c r="B35127" t="s">
        <v>51669</v>
      </c>
    </row>
    <row r="35128" spans="1:2" x14ac:dyDescent="0.3">
      <c r="A35128" s="2">
        <v>5.7313707574919897E-3</v>
      </c>
      <c r="B35128" t="s">
        <v>51668</v>
      </c>
    </row>
    <row r="35129" spans="1:2" x14ac:dyDescent="0.3">
      <c r="A35129" s="2">
        <v>28.224786340942</v>
      </c>
      <c r="B35129" t="s">
        <v>51667</v>
      </c>
    </row>
    <row r="35130" spans="1:2" x14ac:dyDescent="0.3">
      <c r="A35130" s="2">
        <v>7.4202000000000004</v>
      </c>
      <c r="B35130" t="s">
        <v>51666</v>
      </c>
    </row>
    <row r="35131" spans="1:2" x14ac:dyDescent="0.3">
      <c r="A35131" s="2">
        <v>2.41597776591209</v>
      </c>
      <c r="B35131" t="s">
        <v>51665</v>
      </c>
    </row>
    <row r="35132" spans="1:2" x14ac:dyDescent="0.3">
      <c r="A35132" s="2">
        <v>71.4770539913563</v>
      </c>
      <c r="B35132" t="s">
        <v>51664</v>
      </c>
    </row>
    <row r="35133" spans="1:2" x14ac:dyDescent="0.3">
      <c r="A35133" s="2">
        <v>0.17432</v>
      </c>
      <c r="B35133" t="s">
        <v>51663</v>
      </c>
    </row>
    <row r="35134" spans="1:2" x14ac:dyDescent="0.3">
      <c r="A35134" s="2">
        <v>2.74894817391271</v>
      </c>
      <c r="B35134" t="s">
        <v>51662</v>
      </c>
    </row>
    <row r="35135" spans="1:2" x14ac:dyDescent="0.3">
      <c r="A35135" s="2">
        <v>2.64E-2</v>
      </c>
      <c r="B35135" t="s">
        <v>51661</v>
      </c>
    </row>
    <row r="35136" spans="1:2" x14ac:dyDescent="0.3">
      <c r="A35136" s="2">
        <v>17.52966</v>
      </c>
      <c r="B35136" t="s">
        <v>51660</v>
      </c>
    </row>
    <row r="35137" spans="1:2" x14ac:dyDescent="0.3">
      <c r="A35137" s="2">
        <v>0.25963999999999998</v>
      </c>
      <c r="B35137" t="s">
        <v>51659</v>
      </c>
    </row>
    <row r="35138" spans="1:2" x14ac:dyDescent="0.3">
      <c r="A35138" s="2">
        <v>6.0870800000000003</v>
      </c>
      <c r="B35138" t="s">
        <v>51658</v>
      </c>
    </row>
    <row r="35139" spans="1:2" x14ac:dyDescent="0.3">
      <c r="A35139" s="2">
        <v>2.8927800000000001</v>
      </c>
      <c r="B35139" t="s">
        <v>51657</v>
      </c>
    </row>
    <row r="35140" spans="1:2" x14ac:dyDescent="0.3">
      <c r="A35140" s="2">
        <v>6.0477117585749302E-3</v>
      </c>
      <c r="B35140" t="s">
        <v>51656</v>
      </c>
    </row>
    <row r="35141" spans="1:2" x14ac:dyDescent="0.3">
      <c r="A35141" s="2">
        <v>5.9540591210326097</v>
      </c>
      <c r="B35141" t="s">
        <v>51655</v>
      </c>
    </row>
    <row r="35142" spans="1:2" x14ac:dyDescent="0.3">
      <c r="A35142" s="2">
        <v>2.1898923041886498E-2</v>
      </c>
      <c r="B35142" t="s">
        <v>51654</v>
      </c>
    </row>
    <row r="35143" spans="1:2" x14ac:dyDescent="0.3">
      <c r="A35143" s="2">
        <v>6.5431626062367698</v>
      </c>
      <c r="B35143" t="s">
        <v>51653</v>
      </c>
    </row>
    <row r="35144" spans="1:2" x14ac:dyDescent="0.3">
      <c r="A35144" s="2">
        <v>4.1084080172889802E-3</v>
      </c>
      <c r="B35144" t="s">
        <v>51652</v>
      </c>
    </row>
    <row r="35145" spans="1:2" x14ac:dyDescent="0.3">
      <c r="A35145" s="2">
        <v>8.3955836276988993E-2</v>
      </c>
      <c r="B35145" t="s">
        <v>51651</v>
      </c>
    </row>
    <row r="35146" spans="1:2" x14ac:dyDescent="0.3">
      <c r="A35146" s="2">
        <v>8.1943714953595908E-3</v>
      </c>
      <c r="B35146" t="s">
        <v>51650</v>
      </c>
    </row>
    <row r="35147" spans="1:2" x14ac:dyDescent="0.3">
      <c r="A35147" s="2">
        <v>0.49411129319973701</v>
      </c>
      <c r="B35147" t="s">
        <v>51649</v>
      </c>
    </row>
    <row r="35148" spans="1:2" x14ac:dyDescent="0.3">
      <c r="A35148" s="2">
        <v>8.9510226580945592E-3</v>
      </c>
      <c r="B35148" t="s">
        <v>51648</v>
      </c>
    </row>
    <row r="35149" spans="1:2" x14ac:dyDescent="0.3">
      <c r="A35149" s="2">
        <v>1.1131599999999999</v>
      </c>
      <c r="B35149" t="s">
        <v>5829</v>
      </c>
    </row>
    <row r="35150" spans="1:2" x14ac:dyDescent="0.3">
      <c r="A35150" s="2">
        <v>16.273250650003</v>
      </c>
      <c r="B35150" t="s">
        <v>51647</v>
      </c>
    </row>
    <row r="35151" spans="1:2" x14ac:dyDescent="0.3">
      <c r="A35151" s="2">
        <v>25.765294736677799</v>
      </c>
      <c r="B35151" t="s">
        <v>51646</v>
      </c>
    </row>
    <row r="35152" spans="1:2" x14ac:dyDescent="0.3">
      <c r="A35152" s="2">
        <v>0.66192156574183503</v>
      </c>
      <c r="B35152" t="s">
        <v>51645</v>
      </c>
    </row>
    <row r="35153" spans="1:2" x14ac:dyDescent="0.3">
      <c r="A35153" s="2">
        <v>88.948639999999997</v>
      </c>
      <c r="B35153" t="s">
        <v>51644</v>
      </c>
    </row>
    <row r="35154" spans="1:2" x14ac:dyDescent="0.3">
      <c r="A35154" s="2">
        <v>8.7311700000000005</v>
      </c>
      <c r="B35154" t="s">
        <v>51643</v>
      </c>
    </row>
    <row r="35155" spans="1:2" x14ac:dyDescent="0.3">
      <c r="A35155" s="2">
        <v>0.206249505373131</v>
      </c>
      <c r="B35155" t="s">
        <v>51642</v>
      </c>
    </row>
    <row r="35156" spans="1:2" x14ac:dyDescent="0.3">
      <c r="A35156" s="2">
        <v>86.054869999999994</v>
      </c>
      <c r="B35156" t="s">
        <v>51641</v>
      </c>
    </row>
    <row r="35157" spans="1:2" x14ac:dyDescent="0.3">
      <c r="A35157" s="2">
        <v>0.21079000000000001</v>
      </c>
      <c r="B35157" t="s">
        <v>51640</v>
      </c>
    </row>
    <row r="35158" spans="1:2" x14ac:dyDescent="0.3">
      <c r="A35158" s="2">
        <v>47.370849999999997</v>
      </c>
      <c r="B35158" t="s">
        <v>51639</v>
      </c>
    </row>
    <row r="35159" spans="1:2" x14ac:dyDescent="0.3">
      <c r="A35159" s="2">
        <v>1.1820000000000001E-2</v>
      </c>
      <c r="B35159" t="s">
        <v>51638</v>
      </c>
    </row>
    <row r="35160" spans="1:2" x14ac:dyDescent="0.3">
      <c r="A35160" s="2">
        <v>0.72128584106839999</v>
      </c>
      <c r="B35160" t="s">
        <v>51637</v>
      </c>
    </row>
    <row r="35161" spans="1:2" x14ac:dyDescent="0.3">
      <c r="A35161" s="2">
        <v>0.16460394319814201</v>
      </c>
      <c r="B35161" t="s">
        <v>51636</v>
      </c>
    </row>
    <row r="35162" spans="1:2" x14ac:dyDescent="0.3">
      <c r="A35162" s="2">
        <v>38.297705982078199</v>
      </c>
      <c r="B35162" t="s">
        <v>51635</v>
      </c>
    </row>
    <row r="35163" spans="1:2" x14ac:dyDescent="0.3">
      <c r="A35163" s="2">
        <v>0.22020999999999999</v>
      </c>
      <c r="B35163" t="s">
        <v>51634</v>
      </c>
    </row>
    <row r="35164" spans="1:2" x14ac:dyDescent="0.3">
      <c r="A35164" s="2">
        <v>1.17343</v>
      </c>
      <c r="B35164" t="s">
        <v>51633</v>
      </c>
    </row>
    <row r="35165" spans="1:2" x14ac:dyDescent="0.3">
      <c r="A35165" s="2">
        <v>47.215440000000001</v>
      </c>
      <c r="B35165" t="s">
        <v>51632</v>
      </c>
    </row>
    <row r="35166" spans="1:2" x14ac:dyDescent="0.3">
      <c r="A35166" s="2">
        <v>74.794910000000002</v>
      </c>
      <c r="B35166" t="s">
        <v>51631</v>
      </c>
    </row>
    <row r="35167" spans="1:2" x14ac:dyDescent="0.3">
      <c r="A35167" s="2">
        <v>0.14809</v>
      </c>
      <c r="B35167" t="s">
        <v>51630</v>
      </c>
    </row>
    <row r="35168" spans="1:2" x14ac:dyDescent="0.3">
      <c r="A35168" s="2">
        <v>21.357610000000001</v>
      </c>
      <c r="B35168" t="s">
        <v>51629</v>
      </c>
    </row>
    <row r="35169" spans="1:2" x14ac:dyDescent="0.3">
      <c r="A35169" s="2">
        <v>9.9541991924608303E-2</v>
      </c>
      <c r="B35169" t="s">
        <v>51628</v>
      </c>
    </row>
    <row r="35170" spans="1:2" x14ac:dyDescent="0.3">
      <c r="A35170" s="2">
        <v>6.8500000000000002E-3</v>
      </c>
      <c r="B35170" t="s">
        <v>51627</v>
      </c>
    </row>
    <row r="35171" spans="1:2" x14ac:dyDescent="0.3">
      <c r="A35171" s="2">
        <v>276.56702999999999</v>
      </c>
      <c r="B35171" t="s">
        <v>51626</v>
      </c>
    </row>
    <row r="35172" spans="1:2" x14ac:dyDescent="0.3">
      <c r="A35172" s="2">
        <v>3.7641518768938599E-2</v>
      </c>
      <c r="B35172" t="s">
        <v>51625</v>
      </c>
    </row>
    <row r="35173" spans="1:2" x14ac:dyDescent="0.3">
      <c r="A35173" s="2">
        <v>5.33609031550622E-2</v>
      </c>
      <c r="B35173" t="s">
        <v>51624</v>
      </c>
    </row>
    <row r="35174" spans="1:2" x14ac:dyDescent="0.3">
      <c r="A35174" s="2">
        <v>1.5672661298794299E-2</v>
      </c>
      <c r="B35174" t="s">
        <v>51623</v>
      </c>
    </row>
    <row r="35175" spans="1:2" x14ac:dyDescent="0.3">
      <c r="A35175" s="2">
        <v>3.4880043692356401E-2</v>
      </c>
      <c r="B35175" t="s">
        <v>51622</v>
      </c>
    </row>
    <row r="35176" spans="1:2" x14ac:dyDescent="0.3">
      <c r="A35176" s="2">
        <v>2.0514182936630699E-2</v>
      </c>
      <c r="B35176" t="s">
        <v>51621</v>
      </c>
    </row>
    <row r="35177" spans="1:2" x14ac:dyDescent="0.3">
      <c r="A35177" s="2">
        <v>9.2904624351959196E-4</v>
      </c>
      <c r="B35177" t="s">
        <v>51620</v>
      </c>
    </row>
    <row r="35178" spans="1:2" x14ac:dyDescent="0.3">
      <c r="A35178" s="2">
        <v>3.4884454085141701E-2</v>
      </c>
      <c r="B35178" t="s">
        <v>51619</v>
      </c>
    </row>
    <row r="35179" spans="1:2" x14ac:dyDescent="0.3">
      <c r="A35179" s="2">
        <v>0.24660000000000001</v>
      </c>
      <c r="B35179" t="s">
        <v>51618</v>
      </c>
    </row>
    <row r="35180" spans="1:2" x14ac:dyDescent="0.3">
      <c r="A35180" s="2">
        <v>4.2427976950816501E-2</v>
      </c>
      <c r="B35180" t="s">
        <v>51617</v>
      </c>
    </row>
    <row r="35181" spans="1:2" x14ac:dyDescent="0.3">
      <c r="A35181" s="2">
        <v>10.709289999999999</v>
      </c>
      <c r="B35181" t="s">
        <v>51616</v>
      </c>
    </row>
    <row r="35182" spans="1:2" x14ac:dyDescent="0.3">
      <c r="A35182" s="2">
        <v>11.76862</v>
      </c>
      <c r="B35182" t="s">
        <v>51615</v>
      </c>
    </row>
    <row r="35183" spans="1:2" x14ac:dyDescent="0.3">
      <c r="A35183" s="2">
        <v>0.32071452522187399</v>
      </c>
      <c r="B35183" t="s">
        <v>51614</v>
      </c>
    </row>
    <row r="35184" spans="1:2" x14ac:dyDescent="0.3">
      <c r="A35184" s="2">
        <v>89.59823408023</v>
      </c>
      <c r="B35184" t="s">
        <v>51613</v>
      </c>
    </row>
    <row r="35185" spans="1:2" x14ac:dyDescent="0.3">
      <c r="A35185" s="2">
        <v>86.835999999999999</v>
      </c>
      <c r="B35185" t="s">
        <v>51612</v>
      </c>
    </row>
    <row r="35186" spans="1:2" x14ac:dyDescent="0.3">
      <c r="A35186" s="2">
        <v>6.4854431195063196</v>
      </c>
      <c r="B35186" t="s">
        <v>51611</v>
      </c>
    </row>
    <row r="35187" spans="1:2" x14ac:dyDescent="0.3">
      <c r="A35187" s="2">
        <v>1.2330000000000001E-2</v>
      </c>
      <c r="B35187" t="s">
        <v>51610</v>
      </c>
    </row>
    <row r="35188" spans="1:2" x14ac:dyDescent="0.3">
      <c r="A35188" s="2">
        <v>17.813099999999999</v>
      </c>
      <c r="B35188" t="s">
        <v>51609</v>
      </c>
    </row>
    <row r="35189" spans="1:2" x14ac:dyDescent="0.3">
      <c r="A35189" s="2">
        <v>7.7966199999999999</v>
      </c>
      <c r="B35189" t="s">
        <v>51608</v>
      </c>
    </row>
    <row r="35190" spans="1:2" x14ac:dyDescent="0.3">
      <c r="A35190" s="2">
        <v>3.1358413793837299</v>
      </c>
      <c r="B35190" t="s">
        <v>51607</v>
      </c>
    </row>
    <row r="35191" spans="1:2" x14ac:dyDescent="0.3">
      <c r="A35191" s="2">
        <v>1.33185</v>
      </c>
      <c r="B35191" t="s">
        <v>51606</v>
      </c>
    </row>
    <row r="35192" spans="1:2" x14ac:dyDescent="0.3">
      <c r="A35192" s="2">
        <v>1.3305199999999999</v>
      </c>
      <c r="B35192" t="s">
        <v>51605</v>
      </c>
    </row>
    <row r="35193" spans="1:2" x14ac:dyDescent="0.3">
      <c r="A35193" s="2">
        <v>0.57362000000000002</v>
      </c>
      <c r="B35193" t="s">
        <v>51604</v>
      </c>
    </row>
    <row r="35194" spans="1:2" x14ac:dyDescent="0.3">
      <c r="A35194" s="2">
        <v>1.2645299999999999</v>
      </c>
      <c r="B35194" t="s">
        <v>51603</v>
      </c>
    </row>
    <row r="35195" spans="1:2" x14ac:dyDescent="0.3">
      <c r="A35195" s="2">
        <v>5.80707620196632E-2</v>
      </c>
      <c r="B35195" t="s">
        <v>51602</v>
      </c>
    </row>
    <row r="35196" spans="1:2" x14ac:dyDescent="0.3">
      <c r="A35196" s="2">
        <v>3.7760659859157802E-2</v>
      </c>
      <c r="B35196" t="s">
        <v>51601</v>
      </c>
    </row>
    <row r="35197" spans="1:2" x14ac:dyDescent="0.3">
      <c r="A35197" s="2">
        <v>0.52780000000000005</v>
      </c>
      <c r="B35197" t="s">
        <v>51600</v>
      </c>
    </row>
    <row r="35198" spans="1:2" x14ac:dyDescent="0.3">
      <c r="A35198" s="2">
        <v>2.0646499999999999</v>
      </c>
      <c r="B35198" t="s">
        <v>51599</v>
      </c>
    </row>
    <row r="35199" spans="1:2" x14ac:dyDescent="0.3">
      <c r="A35199" s="2">
        <v>6.6825125356830106E-2</v>
      </c>
      <c r="B35199" t="s">
        <v>51598</v>
      </c>
    </row>
    <row r="35200" spans="1:2" x14ac:dyDescent="0.3">
      <c r="A35200" s="2">
        <v>1.6300433501596501</v>
      </c>
      <c r="B35200" t="s">
        <v>51597</v>
      </c>
    </row>
    <row r="35201" spans="1:2" x14ac:dyDescent="0.3">
      <c r="A35201" s="2">
        <v>290.02647999999999</v>
      </c>
      <c r="B35201" t="s">
        <v>51596</v>
      </c>
    </row>
    <row r="35202" spans="1:2" x14ac:dyDescent="0.3">
      <c r="A35202" s="2">
        <v>0.17643462483421701</v>
      </c>
      <c r="B35202" t="s">
        <v>51595</v>
      </c>
    </row>
    <row r="35203" spans="1:2" x14ac:dyDescent="0.3">
      <c r="A35203" s="2">
        <v>0.46195999999999998</v>
      </c>
      <c r="B35203" t="s">
        <v>51594</v>
      </c>
    </row>
    <row r="35204" spans="1:2" x14ac:dyDescent="0.3">
      <c r="A35204" s="2">
        <v>0.98629585289234201</v>
      </c>
      <c r="B35204" t="s">
        <v>51593</v>
      </c>
    </row>
    <row r="35205" spans="1:2" x14ac:dyDescent="0.3">
      <c r="A35205" s="2">
        <v>0.23221746853487299</v>
      </c>
      <c r="B35205" t="s">
        <v>51592</v>
      </c>
    </row>
    <row r="35206" spans="1:2" x14ac:dyDescent="0.3">
      <c r="A35206" s="2">
        <v>1.55647</v>
      </c>
      <c r="B35206" t="s">
        <v>51591</v>
      </c>
    </row>
    <row r="35207" spans="1:2" x14ac:dyDescent="0.3">
      <c r="A35207" s="2">
        <v>0.22103215649639199</v>
      </c>
      <c r="B35207" t="s">
        <v>51590</v>
      </c>
    </row>
    <row r="35208" spans="1:2" x14ac:dyDescent="0.3">
      <c r="A35208" s="2">
        <v>5.1443300000000001</v>
      </c>
      <c r="B35208" t="s">
        <v>51589</v>
      </c>
    </row>
    <row r="35209" spans="1:2" x14ac:dyDescent="0.3">
      <c r="A35209" s="2">
        <v>0.15484057701460699</v>
      </c>
      <c r="B35209" t="s">
        <v>51588</v>
      </c>
    </row>
    <row r="35210" spans="1:2" x14ac:dyDescent="0.3">
      <c r="A35210" s="2">
        <v>0.15484057701460699</v>
      </c>
      <c r="B35210" t="s">
        <v>51587</v>
      </c>
    </row>
    <row r="35211" spans="1:2" x14ac:dyDescent="0.3">
      <c r="A35211" s="2">
        <v>0.30680980879470998</v>
      </c>
      <c r="B35211" t="s">
        <v>51586</v>
      </c>
    </row>
    <row r="35212" spans="1:2" x14ac:dyDescent="0.3">
      <c r="A35212" s="2">
        <v>2.6570492745282702E-3</v>
      </c>
      <c r="B35212" t="s">
        <v>51585</v>
      </c>
    </row>
    <row r="35213" spans="1:2" x14ac:dyDescent="0.3">
      <c r="A35213" s="2">
        <v>4.7080799999999998</v>
      </c>
      <c r="B35213" t="s">
        <v>51584</v>
      </c>
    </row>
    <row r="35214" spans="1:2" x14ac:dyDescent="0.3">
      <c r="A35214" s="2">
        <v>7.1087455442362497</v>
      </c>
      <c r="B35214" t="s">
        <v>51583</v>
      </c>
    </row>
    <row r="35215" spans="1:2" x14ac:dyDescent="0.3">
      <c r="A35215" s="2">
        <v>0.84282646319979804</v>
      </c>
      <c r="B35215" t="s">
        <v>51582</v>
      </c>
    </row>
    <row r="35216" spans="1:2" x14ac:dyDescent="0.3">
      <c r="A35216" s="2">
        <v>2.08548</v>
      </c>
      <c r="B35216" t="s">
        <v>51581</v>
      </c>
    </row>
    <row r="35217" spans="1:2" x14ac:dyDescent="0.3">
      <c r="A35217" s="2">
        <v>0.48952000000000001</v>
      </c>
      <c r="B35217" t="s">
        <v>51580</v>
      </c>
    </row>
    <row r="35218" spans="1:2" x14ac:dyDescent="0.3">
      <c r="A35218" s="2">
        <v>2.196E-2</v>
      </c>
      <c r="B35218" t="s">
        <v>51579</v>
      </c>
    </row>
    <row r="35219" spans="1:2" x14ac:dyDescent="0.3">
      <c r="A35219" s="2">
        <v>2.1523888933952402</v>
      </c>
      <c r="B35219" t="s">
        <v>51578</v>
      </c>
    </row>
    <row r="35220" spans="1:2" x14ac:dyDescent="0.3">
      <c r="A35220" s="2">
        <v>3.00812247688182</v>
      </c>
      <c r="B35220" t="s">
        <v>51577</v>
      </c>
    </row>
    <row r="35221" spans="1:2" x14ac:dyDescent="0.3">
      <c r="A35221" s="2">
        <v>35.037569109073601</v>
      </c>
      <c r="B35221" t="s">
        <v>51576</v>
      </c>
    </row>
    <row r="35222" spans="1:2" x14ac:dyDescent="0.3">
      <c r="A35222" s="2">
        <v>49.775590000000001</v>
      </c>
      <c r="B35222" t="s">
        <v>51575</v>
      </c>
    </row>
    <row r="35223" spans="1:2" x14ac:dyDescent="0.3">
      <c r="A35223" s="2">
        <v>8.8478721125239694</v>
      </c>
      <c r="B35223" t="s">
        <v>51574</v>
      </c>
    </row>
    <row r="35224" spans="1:2" x14ac:dyDescent="0.3">
      <c r="A35224" s="2">
        <v>4.3297800000000004</v>
      </c>
      <c r="B35224" t="s">
        <v>51573</v>
      </c>
    </row>
    <row r="35225" spans="1:2" x14ac:dyDescent="0.3">
      <c r="A35225" s="2">
        <v>138.78147999999999</v>
      </c>
      <c r="B35225" t="s">
        <v>51572</v>
      </c>
    </row>
    <row r="35226" spans="1:2" x14ac:dyDescent="0.3">
      <c r="A35226" s="2">
        <v>0.106857115927264</v>
      </c>
      <c r="B35226" t="s">
        <v>51571</v>
      </c>
    </row>
    <row r="35227" spans="1:2" x14ac:dyDescent="0.3">
      <c r="A35227" s="2">
        <v>0.74340665454590604</v>
      </c>
      <c r="B35227" t="s">
        <v>51570</v>
      </c>
    </row>
    <row r="35228" spans="1:2" x14ac:dyDescent="0.3">
      <c r="A35228" s="2">
        <v>3.3009999999999998E-2</v>
      </c>
      <c r="B35228" t="s">
        <v>51569</v>
      </c>
    </row>
    <row r="35229" spans="1:2" x14ac:dyDescent="0.3">
      <c r="A35229" s="2">
        <v>28.019061390639099</v>
      </c>
      <c r="B35229" t="s">
        <v>51568</v>
      </c>
    </row>
    <row r="35230" spans="1:2" x14ac:dyDescent="0.3">
      <c r="A35230" s="2">
        <v>0.04</v>
      </c>
      <c r="B35230" t="s">
        <v>51567</v>
      </c>
    </row>
    <row r="35231" spans="1:2" x14ac:dyDescent="0.3">
      <c r="A35231" s="2">
        <v>0.06</v>
      </c>
      <c r="B35231" t="s">
        <v>51566</v>
      </c>
    </row>
    <row r="35232" spans="1:2" x14ac:dyDescent="0.3">
      <c r="A35232" s="2">
        <v>2.9999999999999997E-4</v>
      </c>
      <c r="B35232" t="s">
        <v>51565</v>
      </c>
    </row>
    <row r="35233" spans="1:2" x14ac:dyDescent="0.3">
      <c r="A35233" s="2">
        <v>7.9616508800394503E-2</v>
      </c>
      <c r="B35233" t="s">
        <v>51564</v>
      </c>
    </row>
    <row r="35234" spans="1:2" x14ac:dyDescent="0.3">
      <c r="A35234" s="2">
        <v>2.10141352935088</v>
      </c>
      <c r="B35234" t="s">
        <v>51563</v>
      </c>
    </row>
    <row r="35235" spans="1:2" x14ac:dyDescent="0.3">
      <c r="A35235" s="2">
        <v>0.15473999999999999</v>
      </c>
      <c r="B35235" t="s">
        <v>51562</v>
      </c>
    </row>
    <row r="35236" spans="1:2" x14ac:dyDescent="0.3">
      <c r="A35236" s="2">
        <v>5.6090000000000001E-2</v>
      </c>
      <c r="B35236" t="s">
        <v>51561</v>
      </c>
    </row>
    <row r="35237" spans="1:2" x14ac:dyDescent="0.3">
      <c r="A35237" s="2">
        <v>3.40958118931849</v>
      </c>
      <c r="B35237" t="s">
        <v>51560</v>
      </c>
    </row>
    <row r="35238" spans="1:2" x14ac:dyDescent="0.3">
      <c r="A35238" s="2">
        <v>3.3748606683662499</v>
      </c>
      <c r="B35238" t="s">
        <v>51559</v>
      </c>
    </row>
    <row r="35239" spans="1:2" x14ac:dyDescent="0.3">
      <c r="A35239" s="2">
        <v>2.5975875588947099</v>
      </c>
      <c r="B35239" t="s">
        <v>51558</v>
      </c>
    </row>
    <row r="35240" spans="1:2" x14ac:dyDescent="0.3">
      <c r="A35240" s="2">
        <v>3.3748606683662499</v>
      </c>
      <c r="B35240" t="s">
        <v>51557</v>
      </c>
    </row>
    <row r="35241" spans="1:2" x14ac:dyDescent="0.3">
      <c r="A35241" s="2">
        <v>1.06900101595235</v>
      </c>
      <c r="B35241" t="s">
        <v>51556</v>
      </c>
    </row>
    <row r="35242" spans="1:2" x14ac:dyDescent="0.3">
      <c r="A35242" s="2">
        <v>2.30825628195455</v>
      </c>
      <c r="B35242" t="s">
        <v>51555</v>
      </c>
    </row>
    <row r="35243" spans="1:2" x14ac:dyDescent="0.3">
      <c r="A35243" s="2">
        <v>1.8418099999999999</v>
      </c>
      <c r="B35243" t="s">
        <v>51554</v>
      </c>
    </row>
    <row r="35244" spans="1:2" x14ac:dyDescent="0.3">
      <c r="A35244" s="2">
        <v>36.025220597117098</v>
      </c>
      <c r="B35244" t="s">
        <v>51553</v>
      </c>
    </row>
    <row r="35245" spans="1:2" x14ac:dyDescent="0.3">
      <c r="A35245" s="2">
        <v>1.0850073480159199</v>
      </c>
      <c r="B35245" t="s">
        <v>51552</v>
      </c>
    </row>
    <row r="35246" spans="1:2" x14ac:dyDescent="0.3">
      <c r="A35246" s="2">
        <v>14.348895578555</v>
      </c>
      <c r="B35246" t="s">
        <v>51551</v>
      </c>
    </row>
    <row r="35247" spans="1:2" x14ac:dyDescent="0.3">
      <c r="A35247" s="2">
        <v>6.1103832264443803</v>
      </c>
      <c r="B35247" t="s">
        <v>51550</v>
      </c>
    </row>
    <row r="35248" spans="1:2" x14ac:dyDescent="0.3">
      <c r="A35248" s="2">
        <v>4.9183399999999997</v>
      </c>
      <c r="B35248" t="s">
        <v>51549</v>
      </c>
    </row>
    <row r="35249" spans="1:2" x14ac:dyDescent="0.3">
      <c r="A35249" s="2">
        <v>0.82569000000000004</v>
      </c>
      <c r="B35249" t="s">
        <v>51548</v>
      </c>
    </row>
    <row r="35250" spans="1:2" x14ac:dyDescent="0.3">
      <c r="A35250" s="2">
        <v>3.4763600000000001</v>
      </c>
      <c r="B35250" t="s">
        <v>51547</v>
      </c>
    </row>
    <row r="35251" spans="1:2" x14ac:dyDescent="0.3">
      <c r="A35251" s="2">
        <v>14.411609797250501</v>
      </c>
      <c r="B35251" t="s">
        <v>51546</v>
      </c>
    </row>
    <row r="35252" spans="1:2" x14ac:dyDescent="0.3">
      <c r="A35252" s="2">
        <v>4.8589525798977802E-2</v>
      </c>
      <c r="B35252" t="s">
        <v>51545</v>
      </c>
    </row>
    <row r="35253" spans="1:2" x14ac:dyDescent="0.3">
      <c r="A35253" s="2">
        <v>0.49555927727994797</v>
      </c>
      <c r="B35253" t="s">
        <v>51544</v>
      </c>
    </row>
    <row r="35254" spans="1:2" x14ac:dyDescent="0.3">
      <c r="A35254" s="2">
        <v>23.135119886824</v>
      </c>
      <c r="B35254" t="s">
        <v>51543</v>
      </c>
    </row>
    <row r="35255" spans="1:2" x14ac:dyDescent="0.3">
      <c r="A35255" s="2">
        <v>112.789047482722</v>
      </c>
      <c r="B35255" t="s">
        <v>51542</v>
      </c>
    </row>
    <row r="35256" spans="1:2" x14ac:dyDescent="0.3">
      <c r="A35256" s="2">
        <v>5.8660586915295701E-2</v>
      </c>
      <c r="B35256" t="s">
        <v>51541</v>
      </c>
    </row>
    <row r="35257" spans="1:2" x14ac:dyDescent="0.3">
      <c r="A35257" s="2">
        <v>0.69597583124202</v>
      </c>
      <c r="B35257" t="s">
        <v>51540</v>
      </c>
    </row>
    <row r="35258" spans="1:2" x14ac:dyDescent="0.3">
      <c r="A35258" s="2">
        <v>6.9410066783912603E-3</v>
      </c>
      <c r="B35258" t="s">
        <v>51539</v>
      </c>
    </row>
    <row r="35259" spans="1:2" x14ac:dyDescent="0.3">
      <c r="A35259" s="2">
        <v>7.8779700000000004</v>
      </c>
      <c r="B35259" t="s">
        <v>51538</v>
      </c>
    </row>
    <row r="35260" spans="1:2" x14ac:dyDescent="0.3">
      <c r="A35260" s="2">
        <v>8.8782444739715203</v>
      </c>
      <c r="B35260" t="s">
        <v>51537</v>
      </c>
    </row>
    <row r="35261" spans="1:2" x14ac:dyDescent="0.3">
      <c r="A35261" s="2">
        <v>5.7772600000000001</v>
      </c>
      <c r="B35261" t="s">
        <v>51536</v>
      </c>
    </row>
    <row r="35262" spans="1:2" x14ac:dyDescent="0.3">
      <c r="A35262" s="2">
        <v>22.112978654134501</v>
      </c>
      <c r="B35262" t="s">
        <v>51535</v>
      </c>
    </row>
    <row r="35263" spans="1:2" x14ac:dyDescent="0.3">
      <c r="A35263" s="2">
        <v>14.01019</v>
      </c>
      <c r="B35263" t="s">
        <v>51534</v>
      </c>
    </row>
    <row r="35264" spans="1:2" x14ac:dyDescent="0.3">
      <c r="A35264" s="2">
        <v>3.1852972525570702</v>
      </c>
      <c r="B35264" t="s">
        <v>51533</v>
      </c>
    </row>
    <row r="35265" spans="1:2" x14ac:dyDescent="0.3">
      <c r="A35265" s="2">
        <v>0.12027226059964299</v>
      </c>
      <c r="B35265" t="s">
        <v>51532</v>
      </c>
    </row>
    <row r="35266" spans="1:2" x14ac:dyDescent="0.3">
      <c r="A35266" s="2">
        <v>3.7419600000000002</v>
      </c>
      <c r="B35266" t="s">
        <v>51531</v>
      </c>
    </row>
    <row r="35267" spans="1:2" x14ac:dyDescent="0.3">
      <c r="A35267" s="2">
        <v>3.3874499999999999</v>
      </c>
      <c r="B35267" t="s">
        <v>51530</v>
      </c>
    </row>
    <row r="35268" spans="1:2" x14ac:dyDescent="0.3">
      <c r="A35268" s="2">
        <v>2.8778021123723998</v>
      </c>
      <c r="B35268" t="s">
        <v>51529</v>
      </c>
    </row>
    <row r="35269" spans="1:2" x14ac:dyDescent="0.3">
      <c r="A35269" s="2">
        <v>0.55501</v>
      </c>
      <c r="B35269" t="s">
        <v>51528</v>
      </c>
    </row>
    <row r="35270" spans="1:2" x14ac:dyDescent="0.3">
      <c r="A35270" s="2">
        <v>29.694269999999999</v>
      </c>
      <c r="B35270" t="s">
        <v>51527</v>
      </c>
    </row>
    <row r="35271" spans="1:2" x14ac:dyDescent="0.3">
      <c r="A35271" s="2">
        <v>4.4699990521831703</v>
      </c>
      <c r="B35271" t="s">
        <v>51526</v>
      </c>
    </row>
    <row r="35272" spans="1:2" x14ac:dyDescent="0.3">
      <c r="A35272" s="2">
        <v>14.147040000000001</v>
      </c>
      <c r="B35272" t="s">
        <v>51525</v>
      </c>
    </row>
    <row r="35273" spans="1:2" x14ac:dyDescent="0.3">
      <c r="A35273" s="2">
        <v>4.6013436644286596E-3</v>
      </c>
      <c r="B35273" t="s">
        <v>51524</v>
      </c>
    </row>
    <row r="35274" spans="1:2" x14ac:dyDescent="0.3">
      <c r="A35274" s="2">
        <v>0.25290000000000001</v>
      </c>
      <c r="B35274" t="s">
        <v>1205</v>
      </c>
    </row>
    <row r="35275" spans="1:2" x14ac:dyDescent="0.3">
      <c r="A35275" s="2">
        <v>319.26476920682302</v>
      </c>
      <c r="B35275" t="s">
        <v>51523</v>
      </c>
    </row>
    <row r="35276" spans="1:2" x14ac:dyDescent="0.3">
      <c r="A35276" s="2">
        <v>3.60867</v>
      </c>
      <c r="B35276" t="s">
        <v>51522</v>
      </c>
    </row>
    <row r="35277" spans="1:2" x14ac:dyDescent="0.3">
      <c r="A35277" s="2">
        <v>2.0799078444521599E-2</v>
      </c>
      <c r="B35277" t="s">
        <v>51521</v>
      </c>
    </row>
    <row r="35278" spans="1:2" x14ac:dyDescent="0.3">
      <c r="A35278" s="2">
        <v>42.259075760722801</v>
      </c>
      <c r="B35278" t="s">
        <v>51520</v>
      </c>
    </row>
    <row r="35279" spans="1:2" x14ac:dyDescent="0.3">
      <c r="A35279" s="2">
        <v>0.40783999999999998</v>
      </c>
      <c r="B35279" t="s">
        <v>51519</v>
      </c>
    </row>
    <row r="35280" spans="1:2" x14ac:dyDescent="0.3">
      <c r="A35280" s="2">
        <v>0.18427540288285599</v>
      </c>
      <c r="B35280" t="s">
        <v>51518</v>
      </c>
    </row>
    <row r="35281" spans="1:2" x14ac:dyDescent="0.3">
      <c r="A35281" s="2">
        <v>0.27433999999999997</v>
      </c>
      <c r="B35281" t="s">
        <v>51517</v>
      </c>
    </row>
    <row r="35282" spans="1:2" x14ac:dyDescent="0.3">
      <c r="A35282" s="2">
        <v>2.1900000000000001E-3</v>
      </c>
      <c r="B35282" t="s">
        <v>51516</v>
      </c>
    </row>
    <row r="35283" spans="1:2" x14ac:dyDescent="0.3">
      <c r="A35283" s="2">
        <v>2.0140099999999999</v>
      </c>
      <c r="B35283" t="s">
        <v>51515</v>
      </c>
    </row>
    <row r="35284" spans="1:2" x14ac:dyDescent="0.3">
      <c r="A35284" s="2">
        <v>3.4366970143270201</v>
      </c>
      <c r="B35284" t="s">
        <v>51514</v>
      </c>
    </row>
    <row r="35285" spans="1:2" x14ac:dyDescent="0.3">
      <c r="A35285" s="2">
        <v>3.73271</v>
      </c>
      <c r="B35285" t="s">
        <v>51513</v>
      </c>
    </row>
    <row r="35286" spans="1:2" x14ac:dyDescent="0.3">
      <c r="A35286" s="2">
        <v>19.590229999999998</v>
      </c>
      <c r="B35286" t="s">
        <v>51512</v>
      </c>
    </row>
    <row r="35287" spans="1:2" x14ac:dyDescent="0.3">
      <c r="A35287" s="2">
        <v>33.499778124984999</v>
      </c>
      <c r="B35287" t="s">
        <v>51511</v>
      </c>
    </row>
    <row r="35288" spans="1:2" x14ac:dyDescent="0.3">
      <c r="A35288" s="2">
        <v>8.5415700000000001</v>
      </c>
      <c r="B35288" t="s">
        <v>51510</v>
      </c>
    </row>
    <row r="35289" spans="1:2" x14ac:dyDescent="0.3">
      <c r="A35289" s="2">
        <v>4.2009999999999999E-2</v>
      </c>
      <c r="B35289" t="s">
        <v>51509</v>
      </c>
    </row>
    <row r="35290" spans="1:2" x14ac:dyDescent="0.3">
      <c r="A35290" s="2">
        <v>1.2855799999999999</v>
      </c>
      <c r="B35290" t="s">
        <v>51508</v>
      </c>
    </row>
    <row r="35291" spans="1:2" x14ac:dyDescent="0.3">
      <c r="A35291" s="2">
        <v>3.72630828132734</v>
      </c>
      <c r="B35291" t="s">
        <v>51507</v>
      </c>
    </row>
    <row r="35292" spans="1:2" x14ac:dyDescent="0.3">
      <c r="A35292" s="2">
        <v>1.9253652218463699</v>
      </c>
      <c r="B35292" t="s">
        <v>51506</v>
      </c>
    </row>
    <row r="35293" spans="1:2" x14ac:dyDescent="0.3">
      <c r="A35293" s="2">
        <v>3.5400000000000002E-3</v>
      </c>
      <c r="B35293" t="s">
        <v>51505</v>
      </c>
    </row>
    <row r="35294" spans="1:2" x14ac:dyDescent="0.3">
      <c r="A35294" s="2">
        <v>0.790490953484416</v>
      </c>
      <c r="B35294" t="s">
        <v>51504</v>
      </c>
    </row>
    <row r="35295" spans="1:2" x14ac:dyDescent="0.3">
      <c r="A35295" s="2">
        <v>0.452732040320797</v>
      </c>
      <c r="B35295" t="s">
        <v>51503</v>
      </c>
    </row>
    <row r="35296" spans="1:2" x14ac:dyDescent="0.3">
      <c r="A35296" s="2">
        <v>0.14595</v>
      </c>
      <c r="B35296" t="s">
        <v>51502</v>
      </c>
    </row>
    <row r="35297" spans="1:2" x14ac:dyDescent="0.3">
      <c r="A35297" s="2">
        <v>1.7988</v>
      </c>
      <c r="B35297" t="s">
        <v>51501</v>
      </c>
    </row>
    <row r="35298" spans="1:2" x14ac:dyDescent="0.3">
      <c r="A35298" s="2">
        <v>1.4690154760439699E-2</v>
      </c>
      <c r="B35298" t="s">
        <v>51500</v>
      </c>
    </row>
    <row r="35299" spans="1:2" x14ac:dyDescent="0.3">
      <c r="A35299" s="2">
        <v>3.4104326828297298</v>
      </c>
      <c r="B35299" t="s">
        <v>51499</v>
      </c>
    </row>
    <row r="35300" spans="1:2" x14ac:dyDescent="0.3">
      <c r="A35300" s="2">
        <v>2.1169303160676899E-2</v>
      </c>
      <c r="B35300" t="s">
        <v>51498</v>
      </c>
    </row>
    <row r="35301" spans="1:2" x14ac:dyDescent="0.3">
      <c r="A35301" s="2">
        <v>0.51505946614539799</v>
      </c>
      <c r="B35301" t="s">
        <v>51497</v>
      </c>
    </row>
    <row r="35302" spans="1:2" x14ac:dyDescent="0.3">
      <c r="A35302" s="2">
        <v>1.0970000000000001E-2</v>
      </c>
      <c r="B35302" t="s">
        <v>51496</v>
      </c>
    </row>
    <row r="35303" spans="1:2" x14ac:dyDescent="0.3">
      <c r="A35303" s="2">
        <v>1.0850900000000001</v>
      </c>
      <c r="B35303" t="s">
        <v>51495</v>
      </c>
    </row>
    <row r="35304" spans="1:2" x14ac:dyDescent="0.3">
      <c r="A35304" s="2">
        <v>0.32894415101529201</v>
      </c>
      <c r="B35304" t="s">
        <v>51494</v>
      </c>
    </row>
    <row r="35305" spans="1:2" x14ac:dyDescent="0.3">
      <c r="A35305" s="2">
        <v>0.52785567382946397</v>
      </c>
      <c r="B35305" t="s">
        <v>51493</v>
      </c>
    </row>
    <row r="35306" spans="1:2" x14ac:dyDescent="0.3">
      <c r="A35306" s="2">
        <v>0.31457000000000002</v>
      </c>
      <c r="B35306" t="s">
        <v>51492</v>
      </c>
    </row>
    <row r="35307" spans="1:2" x14ac:dyDescent="0.3">
      <c r="A35307" s="2">
        <v>5.8012847714629702E-3</v>
      </c>
      <c r="B35307" t="s">
        <v>51491</v>
      </c>
    </row>
    <row r="35308" spans="1:2" x14ac:dyDescent="0.3">
      <c r="A35308" s="2">
        <v>1.9891673701624198E-2</v>
      </c>
      <c r="B35308" t="s">
        <v>51490</v>
      </c>
    </row>
    <row r="35309" spans="1:2" x14ac:dyDescent="0.3">
      <c r="A35309" s="2">
        <v>232.53987444859601</v>
      </c>
      <c r="B35309" t="s">
        <v>51489</v>
      </c>
    </row>
    <row r="35310" spans="1:2" x14ac:dyDescent="0.3">
      <c r="A35310" s="2">
        <v>1.218E-2</v>
      </c>
      <c r="B35310" t="s">
        <v>2635</v>
      </c>
    </row>
    <row r="35311" spans="1:2" x14ac:dyDescent="0.3">
      <c r="A35311" s="2">
        <v>4.8289179033528501E-2</v>
      </c>
      <c r="B35311" t="s">
        <v>51488</v>
      </c>
    </row>
    <row r="35312" spans="1:2" x14ac:dyDescent="0.3">
      <c r="A35312" s="2">
        <v>1E-3</v>
      </c>
      <c r="B35312" t="s">
        <v>51487</v>
      </c>
    </row>
    <row r="35313" spans="1:2" x14ac:dyDescent="0.3">
      <c r="A35313" s="2">
        <v>1.4062699999999999</v>
      </c>
      <c r="B35313" t="s">
        <v>51486</v>
      </c>
    </row>
    <row r="35314" spans="1:2" x14ac:dyDescent="0.3">
      <c r="A35314" s="2">
        <v>66.001519999999999</v>
      </c>
      <c r="B35314" t="s">
        <v>1791</v>
      </c>
    </row>
    <row r="35315" spans="1:2" x14ac:dyDescent="0.3">
      <c r="A35315" s="2">
        <v>0.118817394365585</v>
      </c>
      <c r="B35315" t="s">
        <v>51485</v>
      </c>
    </row>
    <row r="35316" spans="1:2" x14ac:dyDescent="0.3">
      <c r="A35316" s="2">
        <v>8.6796043832053602</v>
      </c>
      <c r="B35316" t="s">
        <v>51484</v>
      </c>
    </row>
    <row r="35317" spans="1:2" x14ac:dyDescent="0.3">
      <c r="A35317" s="2">
        <v>1.5472171931646601</v>
      </c>
      <c r="B35317" t="s">
        <v>51483</v>
      </c>
    </row>
    <row r="35318" spans="1:2" x14ac:dyDescent="0.3">
      <c r="A35318" s="2">
        <v>15.015140000000001</v>
      </c>
      <c r="B35318" t="s">
        <v>51482</v>
      </c>
    </row>
    <row r="35319" spans="1:2" x14ac:dyDescent="0.3">
      <c r="A35319" s="2">
        <v>0.27024876324048902</v>
      </c>
      <c r="B35319" t="s">
        <v>51481</v>
      </c>
    </row>
    <row r="35320" spans="1:2" x14ac:dyDescent="0.3">
      <c r="A35320" s="2">
        <v>6.3314791890213107E-2</v>
      </c>
      <c r="B35320" t="s">
        <v>51480</v>
      </c>
    </row>
    <row r="35321" spans="1:2" x14ac:dyDescent="0.3">
      <c r="A35321" s="2">
        <v>0.46305000000000002</v>
      </c>
      <c r="B35321" t="s">
        <v>51479</v>
      </c>
    </row>
    <row r="35322" spans="1:2" x14ac:dyDescent="0.3">
      <c r="A35322" s="2">
        <v>31.968029423218901</v>
      </c>
      <c r="B35322" t="s">
        <v>51478</v>
      </c>
    </row>
    <row r="35323" spans="1:2" x14ac:dyDescent="0.3">
      <c r="A35323" s="2">
        <v>21.4692055465351</v>
      </c>
      <c r="B35323" t="s">
        <v>51477</v>
      </c>
    </row>
    <row r="35324" spans="1:2" x14ac:dyDescent="0.3">
      <c r="A35324" s="2">
        <v>9.6210000000000004E-2</v>
      </c>
      <c r="B35324" t="s">
        <v>51476</v>
      </c>
    </row>
    <row r="35325" spans="1:2" x14ac:dyDescent="0.3">
      <c r="A35325" s="2">
        <v>22.9495585623323</v>
      </c>
      <c r="B35325" t="s">
        <v>51475</v>
      </c>
    </row>
    <row r="35326" spans="1:2" x14ac:dyDescent="0.3">
      <c r="A35326" s="2">
        <v>11.407396907709</v>
      </c>
      <c r="B35326" t="s">
        <v>51474</v>
      </c>
    </row>
    <row r="35327" spans="1:2" x14ac:dyDescent="0.3">
      <c r="A35327" s="2">
        <v>0.21940000000000001</v>
      </c>
      <c r="B35327" t="s">
        <v>51473</v>
      </c>
    </row>
    <row r="35328" spans="1:2" x14ac:dyDescent="0.3">
      <c r="A35328" s="2">
        <v>10.071303316733999</v>
      </c>
      <c r="B35328" t="s">
        <v>51472</v>
      </c>
    </row>
    <row r="35329" spans="1:2" x14ac:dyDescent="0.3">
      <c r="A35329" s="2">
        <v>0.664406578259645</v>
      </c>
      <c r="B35329" t="s">
        <v>51471</v>
      </c>
    </row>
    <row r="35330" spans="1:2" x14ac:dyDescent="0.3">
      <c r="A35330" s="2">
        <v>4.9000000000000002E-2</v>
      </c>
      <c r="B35330" t="s">
        <v>51470</v>
      </c>
    </row>
    <row r="35331" spans="1:2" x14ac:dyDescent="0.3">
      <c r="A35331" s="2">
        <v>6.5637100000000004</v>
      </c>
      <c r="B35331" t="s">
        <v>51469</v>
      </c>
    </row>
    <row r="35332" spans="1:2" x14ac:dyDescent="0.3">
      <c r="A35332" s="2">
        <v>6.2399884610558898</v>
      </c>
      <c r="B35332" t="s">
        <v>51468</v>
      </c>
    </row>
    <row r="35333" spans="1:2" x14ac:dyDescent="0.3">
      <c r="A35333" s="2">
        <v>941.58406741788201</v>
      </c>
      <c r="B35333" t="s">
        <v>51467</v>
      </c>
    </row>
    <row r="35334" spans="1:2" x14ac:dyDescent="0.3">
      <c r="A35334" s="2">
        <v>6.1305797881262697E-3</v>
      </c>
      <c r="B35334" t="s">
        <v>51466</v>
      </c>
    </row>
    <row r="35335" spans="1:2" x14ac:dyDescent="0.3">
      <c r="A35335" s="2">
        <v>0.73180999999999996</v>
      </c>
      <c r="B35335" t="s">
        <v>51465</v>
      </c>
    </row>
    <row r="35336" spans="1:2" x14ac:dyDescent="0.3">
      <c r="A35336" s="2">
        <v>3.8640935153001101</v>
      </c>
      <c r="B35336" t="s">
        <v>51464</v>
      </c>
    </row>
    <row r="35337" spans="1:2" x14ac:dyDescent="0.3">
      <c r="A35337" s="2">
        <v>9.3679999999999999E-2</v>
      </c>
      <c r="B35337" t="s">
        <v>51463</v>
      </c>
    </row>
    <row r="35338" spans="1:2" x14ac:dyDescent="0.3">
      <c r="A35338" s="2">
        <v>5.89872</v>
      </c>
      <c r="B35338" t="s">
        <v>51462</v>
      </c>
    </row>
    <row r="35339" spans="1:2" x14ac:dyDescent="0.3">
      <c r="A35339" s="2">
        <v>17.144519094663899</v>
      </c>
      <c r="B35339" t="s">
        <v>51461</v>
      </c>
    </row>
    <row r="35340" spans="1:2" x14ac:dyDescent="0.3">
      <c r="A35340" s="2">
        <v>307.66239754007597</v>
      </c>
      <c r="B35340" t="s">
        <v>51460</v>
      </c>
    </row>
    <row r="35341" spans="1:2" x14ac:dyDescent="0.3">
      <c r="A35341" s="2">
        <v>75.1810756763455</v>
      </c>
      <c r="B35341" t="s">
        <v>51459</v>
      </c>
    </row>
    <row r="35342" spans="1:2" x14ac:dyDescent="0.3">
      <c r="A35342" s="2">
        <v>11.27209</v>
      </c>
      <c r="B35342" t="s">
        <v>51458</v>
      </c>
    </row>
    <row r="35343" spans="1:2" x14ac:dyDescent="0.3">
      <c r="A35343" s="2">
        <v>2.5306174334662E-2</v>
      </c>
      <c r="B35343" t="s">
        <v>51457</v>
      </c>
    </row>
    <row r="35344" spans="1:2" x14ac:dyDescent="0.3">
      <c r="A35344" s="2">
        <v>0.36768000000000001</v>
      </c>
      <c r="B35344" t="s">
        <v>51456</v>
      </c>
    </row>
    <row r="35345" spans="1:2" x14ac:dyDescent="0.3">
      <c r="A35345" s="2">
        <v>0.48227894628912599</v>
      </c>
      <c r="B35345" t="s">
        <v>51455</v>
      </c>
    </row>
    <row r="35346" spans="1:2" x14ac:dyDescent="0.3">
      <c r="A35346" s="2" t="s">
        <v>13</v>
      </c>
      <c r="B35346" t="s">
        <v>51454</v>
      </c>
    </row>
    <row r="35347" spans="1:2" x14ac:dyDescent="0.3">
      <c r="A35347" s="2">
        <v>26.16573</v>
      </c>
      <c r="B35347" t="s">
        <v>51453</v>
      </c>
    </row>
    <row r="35348" spans="1:2" x14ac:dyDescent="0.3">
      <c r="A35348" s="2">
        <v>16.435268844960799</v>
      </c>
      <c r="B35348" t="s">
        <v>51452</v>
      </c>
    </row>
    <row r="35349" spans="1:2" x14ac:dyDescent="0.3">
      <c r="A35349" s="2">
        <v>2.8889499999999999</v>
      </c>
      <c r="B35349" t="s">
        <v>51451</v>
      </c>
    </row>
    <row r="35350" spans="1:2" x14ac:dyDescent="0.3">
      <c r="A35350" s="2">
        <v>7.33912773791719</v>
      </c>
      <c r="B35350" t="s">
        <v>51450</v>
      </c>
    </row>
    <row r="35351" spans="1:2" x14ac:dyDescent="0.3">
      <c r="A35351" s="2">
        <v>0.253143368081097</v>
      </c>
      <c r="B35351" t="s">
        <v>51449</v>
      </c>
    </row>
    <row r="35352" spans="1:2" x14ac:dyDescent="0.3">
      <c r="A35352" s="2">
        <v>81.743560000000002</v>
      </c>
      <c r="B35352" t="s">
        <v>51448</v>
      </c>
    </row>
    <row r="35353" spans="1:2" x14ac:dyDescent="0.3">
      <c r="A35353" s="2">
        <v>265.09239000000002</v>
      </c>
      <c r="B35353" t="s">
        <v>51447</v>
      </c>
    </row>
    <row r="35354" spans="1:2" x14ac:dyDescent="0.3">
      <c r="A35354" s="2">
        <v>2.3805399999999999</v>
      </c>
      <c r="B35354" t="s">
        <v>51446</v>
      </c>
    </row>
    <row r="35355" spans="1:2" x14ac:dyDescent="0.3">
      <c r="A35355" s="2">
        <v>1.3148500000000001</v>
      </c>
      <c r="B35355" t="s">
        <v>51445</v>
      </c>
    </row>
    <row r="35356" spans="1:2" x14ac:dyDescent="0.3">
      <c r="A35356" s="2">
        <v>6.2530000000000002E-2</v>
      </c>
      <c r="B35356" t="s">
        <v>51444</v>
      </c>
    </row>
    <row r="35357" spans="1:2" x14ac:dyDescent="0.3">
      <c r="A35357" s="2">
        <v>0.88210999999999995</v>
      </c>
      <c r="B35357" t="s">
        <v>51443</v>
      </c>
    </row>
    <row r="35358" spans="1:2" x14ac:dyDescent="0.3">
      <c r="A35358" s="2">
        <v>6.1409999999999999E-2</v>
      </c>
      <c r="B35358" t="s">
        <v>51442</v>
      </c>
    </row>
    <row r="35359" spans="1:2" x14ac:dyDescent="0.3">
      <c r="A35359" s="2">
        <v>6.1899999999999997E-2</v>
      </c>
      <c r="B35359" t="s">
        <v>51441</v>
      </c>
    </row>
    <row r="35360" spans="1:2" x14ac:dyDescent="0.3">
      <c r="A35360" s="2">
        <v>16.86346</v>
      </c>
      <c r="B35360" t="s">
        <v>51440</v>
      </c>
    </row>
    <row r="35361" spans="1:2" x14ac:dyDescent="0.3">
      <c r="A35361" s="2">
        <v>0.71333999999999997</v>
      </c>
      <c r="B35361" t="s">
        <v>51439</v>
      </c>
    </row>
    <row r="35362" spans="1:2" x14ac:dyDescent="0.3">
      <c r="A35362" s="2">
        <v>0.67833220028697905</v>
      </c>
      <c r="B35362" t="s">
        <v>51438</v>
      </c>
    </row>
    <row r="35363" spans="1:2" x14ac:dyDescent="0.3">
      <c r="A35363" s="2">
        <v>1.2513955257407701</v>
      </c>
      <c r="B35363" t="s">
        <v>51437</v>
      </c>
    </row>
    <row r="35364" spans="1:2" x14ac:dyDescent="0.3">
      <c r="A35364" s="2">
        <v>106.70514451868</v>
      </c>
      <c r="B35364" t="s">
        <v>51436</v>
      </c>
    </row>
    <row r="35365" spans="1:2" x14ac:dyDescent="0.3">
      <c r="A35365" s="2">
        <v>9.1679999999999998E-2</v>
      </c>
      <c r="B35365" t="s">
        <v>51435</v>
      </c>
    </row>
    <row r="35366" spans="1:2" x14ac:dyDescent="0.3">
      <c r="A35366" s="2">
        <v>0.1080895204778</v>
      </c>
      <c r="B35366" t="s">
        <v>51434</v>
      </c>
    </row>
    <row r="35367" spans="1:2" x14ac:dyDescent="0.3">
      <c r="A35367" s="2">
        <v>0.86284000000000005</v>
      </c>
      <c r="B35367" t="s">
        <v>51433</v>
      </c>
    </row>
    <row r="35368" spans="1:2" x14ac:dyDescent="0.3">
      <c r="A35368" s="2">
        <v>7.4495093231795604</v>
      </c>
      <c r="B35368" t="s">
        <v>51432</v>
      </c>
    </row>
    <row r="35369" spans="1:2" x14ac:dyDescent="0.3">
      <c r="A35369" s="2">
        <v>0.33271929731009398</v>
      </c>
      <c r="B35369" t="s">
        <v>51431</v>
      </c>
    </row>
    <row r="35370" spans="1:2" x14ac:dyDescent="0.3">
      <c r="A35370" s="2">
        <v>3.0054238266901598</v>
      </c>
      <c r="B35370" t="s">
        <v>51430</v>
      </c>
    </row>
    <row r="35371" spans="1:2" x14ac:dyDescent="0.3">
      <c r="A35371" s="2">
        <v>5.43729</v>
      </c>
      <c r="B35371" t="s">
        <v>51429</v>
      </c>
    </row>
    <row r="35372" spans="1:2" x14ac:dyDescent="0.3">
      <c r="A35372" s="2">
        <v>5.6722700000000001</v>
      </c>
      <c r="B35372" t="s">
        <v>51428</v>
      </c>
    </row>
    <row r="35373" spans="1:2" x14ac:dyDescent="0.3">
      <c r="A35373" s="2">
        <v>0.35203000000000001</v>
      </c>
      <c r="B35373" t="s">
        <v>51427</v>
      </c>
    </row>
    <row r="35374" spans="1:2" x14ac:dyDescent="0.3">
      <c r="A35374" s="2">
        <v>3.1471268055369901</v>
      </c>
      <c r="B35374" t="s">
        <v>51426</v>
      </c>
    </row>
    <row r="35375" spans="1:2" x14ac:dyDescent="0.3">
      <c r="A35375" s="2">
        <v>4.0999999999999999E-4</v>
      </c>
      <c r="B35375" t="s">
        <v>51425</v>
      </c>
    </row>
    <row r="35376" spans="1:2" x14ac:dyDescent="0.3">
      <c r="A35376" s="2">
        <v>554.58165200845394</v>
      </c>
      <c r="B35376" t="s">
        <v>51424</v>
      </c>
    </row>
    <row r="35377" spans="1:2" x14ac:dyDescent="0.3">
      <c r="A35377" s="2">
        <v>12.16222</v>
      </c>
      <c r="B35377" t="s">
        <v>51423</v>
      </c>
    </row>
    <row r="35378" spans="1:2" x14ac:dyDescent="0.3">
      <c r="A35378" s="2">
        <v>40.606810000000003</v>
      </c>
      <c r="B35378" t="s">
        <v>51422</v>
      </c>
    </row>
    <row r="35379" spans="1:2" x14ac:dyDescent="0.3">
      <c r="A35379" s="2">
        <v>4.4829475556323901</v>
      </c>
      <c r="B35379" t="s">
        <v>51421</v>
      </c>
    </row>
    <row r="35380" spans="1:2" x14ac:dyDescent="0.3">
      <c r="A35380" s="2">
        <v>4.6280000000000002E-2</v>
      </c>
      <c r="B35380" t="s">
        <v>51420</v>
      </c>
    </row>
    <row r="35381" spans="1:2" x14ac:dyDescent="0.3">
      <c r="A35381" s="2">
        <v>5.688E-2</v>
      </c>
      <c r="B35381" t="s">
        <v>51419</v>
      </c>
    </row>
    <row r="35382" spans="1:2" x14ac:dyDescent="0.3">
      <c r="A35382" s="2">
        <v>0.127250521100022</v>
      </c>
      <c r="B35382" t="s">
        <v>51418</v>
      </c>
    </row>
    <row r="35383" spans="1:2" x14ac:dyDescent="0.3">
      <c r="A35383" s="2">
        <v>22.322209999999998</v>
      </c>
      <c r="B35383" t="s">
        <v>51417</v>
      </c>
    </row>
    <row r="35384" spans="1:2" x14ac:dyDescent="0.3">
      <c r="A35384" s="2">
        <v>0.61581981099976402</v>
      </c>
      <c r="B35384" t="s">
        <v>51416</v>
      </c>
    </row>
    <row r="35385" spans="1:2" x14ac:dyDescent="0.3">
      <c r="A35385" s="2">
        <v>0.24734999999999999</v>
      </c>
      <c r="B35385" t="s">
        <v>51415</v>
      </c>
    </row>
    <row r="35386" spans="1:2" x14ac:dyDescent="0.3">
      <c r="A35386" s="2">
        <v>15.6055128304194</v>
      </c>
      <c r="B35386" t="s">
        <v>51414</v>
      </c>
    </row>
    <row r="35387" spans="1:2" x14ac:dyDescent="0.3">
      <c r="A35387" s="2">
        <v>0.94443494778484705</v>
      </c>
      <c r="B35387" t="s">
        <v>51413</v>
      </c>
    </row>
    <row r="35388" spans="1:2" x14ac:dyDescent="0.3">
      <c r="A35388" s="2">
        <v>0.21059037038612299</v>
      </c>
      <c r="B35388" t="s">
        <v>51412</v>
      </c>
    </row>
    <row r="35389" spans="1:2" x14ac:dyDescent="0.3">
      <c r="A35389" s="2">
        <v>6.3540200000000002</v>
      </c>
      <c r="B35389" t="s">
        <v>51411</v>
      </c>
    </row>
    <row r="35390" spans="1:2" x14ac:dyDescent="0.3">
      <c r="A35390" s="2">
        <v>1.66194</v>
      </c>
      <c r="B35390" t="s">
        <v>5886</v>
      </c>
    </row>
    <row r="35391" spans="1:2" x14ac:dyDescent="0.3">
      <c r="A35391" s="2">
        <v>3.3300000000000001E-3</v>
      </c>
      <c r="B35391" t="s">
        <v>5963</v>
      </c>
    </row>
    <row r="35392" spans="1:2" x14ac:dyDescent="0.3">
      <c r="A35392" s="2">
        <v>5.5999999999999995E-4</v>
      </c>
      <c r="B35392" t="s">
        <v>51410</v>
      </c>
    </row>
    <row r="35393" spans="1:2" x14ac:dyDescent="0.3">
      <c r="A35393" s="2">
        <v>2.3351700000000002</v>
      </c>
      <c r="B35393" t="s">
        <v>51409</v>
      </c>
    </row>
    <row r="35394" spans="1:2" x14ac:dyDescent="0.3">
      <c r="A35394" s="2">
        <v>6.336E-2</v>
      </c>
      <c r="B35394" t="s">
        <v>51408</v>
      </c>
    </row>
    <row r="35395" spans="1:2" x14ac:dyDescent="0.3">
      <c r="A35395" s="2">
        <v>0.194302805110142</v>
      </c>
      <c r="B35395" t="s">
        <v>51407</v>
      </c>
    </row>
    <row r="35396" spans="1:2" x14ac:dyDescent="0.3">
      <c r="A35396" s="2">
        <v>6.1570880899636402E-2</v>
      </c>
      <c r="B35396" t="s">
        <v>51406</v>
      </c>
    </row>
    <row r="35397" spans="1:2" x14ac:dyDescent="0.3">
      <c r="A35397" s="2">
        <v>11.2755037000475</v>
      </c>
      <c r="B35397" t="s">
        <v>51405</v>
      </c>
    </row>
    <row r="35398" spans="1:2" x14ac:dyDescent="0.3">
      <c r="A35398" s="2">
        <v>18.322668442696099</v>
      </c>
      <c r="B35398" t="s">
        <v>51404</v>
      </c>
    </row>
    <row r="35399" spans="1:2" x14ac:dyDescent="0.3">
      <c r="A35399" s="2">
        <v>0.36414053575427702</v>
      </c>
      <c r="B35399" t="s">
        <v>51403</v>
      </c>
    </row>
    <row r="35400" spans="1:2" x14ac:dyDescent="0.3">
      <c r="A35400" s="2">
        <v>0.21362999999999999</v>
      </c>
      <c r="B35400" t="s">
        <v>51402</v>
      </c>
    </row>
    <row r="35401" spans="1:2" x14ac:dyDescent="0.3">
      <c r="A35401" s="2">
        <v>19.476299999999998</v>
      </c>
      <c r="B35401" t="s">
        <v>51401</v>
      </c>
    </row>
    <row r="35402" spans="1:2" x14ac:dyDescent="0.3">
      <c r="A35402" s="2">
        <v>4.9861830115902803</v>
      </c>
      <c r="B35402" t="s">
        <v>51400</v>
      </c>
    </row>
    <row r="35403" spans="1:2" x14ac:dyDescent="0.3">
      <c r="A35403" s="2">
        <v>1.24447</v>
      </c>
      <c r="B35403" t="s">
        <v>51399</v>
      </c>
    </row>
    <row r="35404" spans="1:2" x14ac:dyDescent="0.3">
      <c r="A35404" s="2">
        <v>32.934668314274703</v>
      </c>
      <c r="B35404" t="s">
        <v>51398</v>
      </c>
    </row>
    <row r="35405" spans="1:2" x14ac:dyDescent="0.3">
      <c r="A35405" s="2">
        <v>14.298683527493299</v>
      </c>
      <c r="B35405" t="s">
        <v>51397</v>
      </c>
    </row>
    <row r="35406" spans="1:2" x14ac:dyDescent="0.3">
      <c r="A35406" s="2">
        <v>6.9251899999999997</v>
      </c>
      <c r="B35406" t="s">
        <v>51396</v>
      </c>
    </row>
    <row r="35407" spans="1:2" x14ac:dyDescent="0.3">
      <c r="A35407" s="2">
        <v>8.2251700000000003</v>
      </c>
      <c r="B35407" t="s">
        <v>51395</v>
      </c>
    </row>
    <row r="35408" spans="1:2" x14ac:dyDescent="0.3">
      <c r="A35408" s="2">
        <v>0.10521</v>
      </c>
      <c r="B35408" t="s">
        <v>51394</v>
      </c>
    </row>
    <row r="35409" spans="1:2" x14ac:dyDescent="0.3">
      <c r="A35409" s="2">
        <v>7.7654605441405095E-2</v>
      </c>
      <c r="B35409" t="s">
        <v>51393</v>
      </c>
    </row>
    <row r="35410" spans="1:2" x14ac:dyDescent="0.3">
      <c r="A35410" s="2">
        <v>1.43234631590452</v>
      </c>
      <c r="B35410" t="s">
        <v>51392</v>
      </c>
    </row>
    <row r="35411" spans="1:2" x14ac:dyDescent="0.3">
      <c r="A35411" s="2">
        <v>4.0823845734235297E-3</v>
      </c>
      <c r="B35411" t="s">
        <v>51391</v>
      </c>
    </row>
    <row r="35412" spans="1:2" x14ac:dyDescent="0.3">
      <c r="A35412" s="2">
        <v>6.3329335791751803E-2</v>
      </c>
      <c r="B35412" t="s">
        <v>51390</v>
      </c>
    </row>
    <row r="35413" spans="1:2" x14ac:dyDescent="0.3">
      <c r="A35413" s="2">
        <v>1.618E-2</v>
      </c>
      <c r="B35413" t="s">
        <v>51389</v>
      </c>
    </row>
    <row r="35414" spans="1:2" x14ac:dyDescent="0.3">
      <c r="A35414" s="2">
        <v>9.4000000000000004E-3</v>
      </c>
      <c r="B35414" t="s">
        <v>51388</v>
      </c>
    </row>
    <row r="35415" spans="1:2" x14ac:dyDescent="0.3">
      <c r="A35415" s="2">
        <v>0.88935181529433105</v>
      </c>
      <c r="B35415" t="s">
        <v>51387</v>
      </c>
    </row>
    <row r="35416" spans="1:2" x14ac:dyDescent="0.3">
      <c r="A35416" s="2">
        <v>0.35418582691067502</v>
      </c>
      <c r="B35416" t="s">
        <v>51386</v>
      </c>
    </row>
    <row r="35417" spans="1:2" x14ac:dyDescent="0.3">
      <c r="A35417" s="2">
        <v>8.8411558936053503</v>
      </c>
      <c r="B35417" t="s">
        <v>51385</v>
      </c>
    </row>
    <row r="35418" spans="1:2" x14ac:dyDescent="0.3">
      <c r="A35418" s="2">
        <v>528.48276999999996</v>
      </c>
      <c r="B35418" t="s">
        <v>51384</v>
      </c>
    </row>
    <row r="35419" spans="1:2" x14ac:dyDescent="0.3">
      <c r="A35419" s="2">
        <v>36.758099999999999</v>
      </c>
      <c r="B35419" t="s">
        <v>51383</v>
      </c>
    </row>
    <row r="35420" spans="1:2" x14ac:dyDescent="0.3">
      <c r="A35420" s="2">
        <v>1.7948890789913801</v>
      </c>
      <c r="B35420" t="s">
        <v>51382</v>
      </c>
    </row>
    <row r="35421" spans="1:2" x14ac:dyDescent="0.3">
      <c r="A35421" s="2">
        <v>1.60836283627444</v>
      </c>
      <c r="B35421" t="s">
        <v>51381</v>
      </c>
    </row>
    <row r="35422" spans="1:2" x14ac:dyDescent="0.3">
      <c r="A35422" s="2">
        <v>1.1088800000000001</v>
      </c>
      <c r="B35422" t="s">
        <v>51380</v>
      </c>
    </row>
    <row r="35423" spans="1:2" x14ac:dyDescent="0.3">
      <c r="A35423" s="2">
        <v>6.4091300000000002</v>
      </c>
      <c r="B35423" t="s">
        <v>51379</v>
      </c>
    </row>
    <row r="35424" spans="1:2" x14ac:dyDescent="0.3">
      <c r="A35424" s="2">
        <v>5.29112216130588E-2</v>
      </c>
      <c r="B35424" t="s">
        <v>51378</v>
      </c>
    </row>
    <row r="35425" spans="1:2" x14ac:dyDescent="0.3">
      <c r="A35425" s="2">
        <v>0.88610999999999995</v>
      </c>
      <c r="B35425" t="s">
        <v>51377</v>
      </c>
    </row>
    <row r="35426" spans="1:2" x14ac:dyDescent="0.3">
      <c r="A35426" s="2">
        <v>6.3456000000000001</v>
      </c>
      <c r="B35426" t="s">
        <v>51376</v>
      </c>
    </row>
    <row r="35427" spans="1:2" x14ac:dyDescent="0.3">
      <c r="A35427" s="2">
        <v>0.57777000000000001</v>
      </c>
      <c r="B35427" t="s">
        <v>51375</v>
      </c>
    </row>
    <row r="35428" spans="1:2" x14ac:dyDescent="0.3">
      <c r="A35428" s="2">
        <v>2.27712</v>
      </c>
      <c r="B35428" t="s">
        <v>51374</v>
      </c>
    </row>
    <row r="35429" spans="1:2" x14ac:dyDescent="0.3">
      <c r="A35429" s="2">
        <v>1.54651723861294</v>
      </c>
      <c r="B35429" t="s">
        <v>51373</v>
      </c>
    </row>
    <row r="35430" spans="1:2" x14ac:dyDescent="0.3">
      <c r="A35430" s="2">
        <v>34.820659999999997</v>
      </c>
      <c r="B35430" t="s">
        <v>51372</v>
      </c>
    </row>
    <row r="35431" spans="1:2" x14ac:dyDescent="0.3">
      <c r="A35431" s="2">
        <v>35.040610000000001</v>
      </c>
      <c r="B35431" t="s">
        <v>51371</v>
      </c>
    </row>
    <row r="35432" spans="1:2" x14ac:dyDescent="0.3">
      <c r="A35432" s="2">
        <v>7809.7099502696701</v>
      </c>
      <c r="B35432" t="s">
        <v>51370</v>
      </c>
    </row>
    <row r="35433" spans="1:2" x14ac:dyDescent="0.3">
      <c r="A35433" s="2">
        <v>27.363800000000001</v>
      </c>
      <c r="B35433" t="s">
        <v>51369</v>
      </c>
    </row>
    <row r="35434" spans="1:2" x14ac:dyDescent="0.3">
      <c r="A35434" s="2">
        <v>9.4965200000000003</v>
      </c>
      <c r="B35434" t="s">
        <v>51368</v>
      </c>
    </row>
    <row r="35435" spans="1:2" x14ac:dyDescent="0.3">
      <c r="A35435" s="2">
        <v>1.7185600000000001</v>
      </c>
      <c r="B35435" t="s">
        <v>51367</v>
      </c>
    </row>
    <row r="35436" spans="1:2" x14ac:dyDescent="0.3">
      <c r="A35436" s="2">
        <v>2.5287779624459898</v>
      </c>
      <c r="B35436" t="s">
        <v>51366</v>
      </c>
    </row>
    <row r="35437" spans="1:2" x14ac:dyDescent="0.3">
      <c r="A35437" s="2">
        <v>3.2267700000000001</v>
      </c>
      <c r="B35437" t="s">
        <v>51365</v>
      </c>
    </row>
    <row r="35438" spans="1:2" x14ac:dyDescent="0.3">
      <c r="A35438" s="2">
        <v>2.5009376583904699E-2</v>
      </c>
      <c r="B35438" t="s">
        <v>51364</v>
      </c>
    </row>
    <row r="35439" spans="1:2" x14ac:dyDescent="0.3">
      <c r="A35439" s="2">
        <v>2.2679999999999999E-2</v>
      </c>
      <c r="B35439" t="s">
        <v>51363</v>
      </c>
    </row>
    <row r="35440" spans="1:2" x14ac:dyDescent="0.3">
      <c r="A35440" s="2">
        <v>2.9785400000000002</v>
      </c>
      <c r="B35440" t="s">
        <v>51362</v>
      </c>
    </row>
    <row r="35441" spans="1:2" x14ac:dyDescent="0.3">
      <c r="A35441" s="2">
        <v>0.211700001497028</v>
      </c>
      <c r="B35441" t="s">
        <v>51361</v>
      </c>
    </row>
    <row r="35442" spans="1:2" x14ac:dyDescent="0.3">
      <c r="A35442" s="2">
        <v>0.115394133872987</v>
      </c>
      <c r="B35442" t="s">
        <v>51360</v>
      </c>
    </row>
    <row r="35443" spans="1:2" x14ac:dyDescent="0.3">
      <c r="A35443" s="2">
        <v>0.188215392581116</v>
      </c>
      <c r="B35443" t="s">
        <v>51359</v>
      </c>
    </row>
    <row r="35444" spans="1:2" x14ac:dyDescent="0.3">
      <c r="A35444" s="2">
        <v>3.9809999999999998E-2</v>
      </c>
      <c r="B35444" t="s">
        <v>51358</v>
      </c>
    </row>
    <row r="35445" spans="1:2" x14ac:dyDescent="0.3">
      <c r="A35445" s="2">
        <v>0.86548999999999998</v>
      </c>
      <c r="B35445" t="s">
        <v>51357</v>
      </c>
    </row>
    <row r="35446" spans="1:2" x14ac:dyDescent="0.3">
      <c r="A35446" s="2">
        <v>0.65295999999999998</v>
      </c>
      <c r="B35446" t="s">
        <v>51356</v>
      </c>
    </row>
    <row r="35447" spans="1:2" x14ac:dyDescent="0.3">
      <c r="A35447" s="2">
        <v>0.26201815501376802</v>
      </c>
      <c r="B35447" t="s">
        <v>51355</v>
      </c>
    </row>
    <row r="35448" spans="1:2" x14ac:dyDescent="0.3">
      <c r="A35448" s="2">
        <v>2.9022399999999999</v>
      </c>
      <c r="B35448" t="s">
        <v>51354</v>
      </c>
    </row>
    <row r="35449" spans="1:2" x14ac:dyDescent="0.3">
      <c r="A35449" s="2">
        <v>2.0533600000000001</v>
      </c>
      <c r="B35449" t="s">
        <v>51353</v>
      </c>
    </row>
    <row r="35450" spans="1:2" x14ac:dyDescent="0.3">
      <c r="A35450" s="2">
        <v>255.14796079566699</v>
      </c>
      <c r="B35450" t="s">
        <v>51352</v>
      </c>
    </row>
    <row r="35451" spans="1:2" x14ac:dyDescent="0.3">
      <c r="A35451" s="2">
        <v>0.24329016805994599</v>
      </c>
      <c r="B35451" t="s">
        <v>51351</v>
      </c>
    </row>
    <row r="35452" spans="1:2" x14ac:dyDescent="0.3">
      <c r="A35452" s="2">
        <v>366.47892983819202</v>
      </c>
      <c r="B35452" t="s">
        <v>51350</v>
      </c>
    </row>
    <row r="35453" spans="1:2" x14ac:dyDescent="0.3">
      <c r="A35453" s="2">
        <v>37.549990000000001</v>
      </c>
      <c r="B35453" t="s">
        <v>51349</v>
      </c>
    </row>
    <row r="35454" spans="1:2" x14ac:dyDescent="0.3">
      <c r="A35454" s="2">
        <v>4.8281206854572404E-3</v>
      </c>
      <c r="B35454" t="s">
        <v>51348</v>
      </c>
    </row>
    <row r="35455" spans="1:2" x14ac:dyDescent="0.3">
      <c r="A35455" s="2">
        <v>8.4953286781717097E-2</v>
      </c>
      <c r="B35455" t="s">
        <v>51347</v>
      </c>
    </row>
    <row r="35456" spans="1:2" x14ac:dyDescent="0.3">
      <c r="A35456" s="2">
        <v>1.3621930392762099E-3</v>
      </c>
      <c r="B35456" t="s">
        <v>51346</v>
      </c>
    </row>
    <row r="35457" spans="1:2" x14ac:dyDescent="0.3">
      <c r="A35457" s="2">
        <v>2.64812670824602</v>
      </c>
      <c r="B35457" t="s">
        <v>51345</v>
      </c>
    </row>
    <row r="35458" spans="1:2" x14ac:dyDescent="0.3">
      <c r="A35458" s="2">
        <v>5.5030934581440797E-3</v>
      </c>
      <c r="B35458" t="s">
        <v>51344</v>
      </c>
    </row>
    <row r="35459" spans="1:2" x14ac:dyDescent="0.3">
      <c r="A35459" s="2">
        <v>6.3785921855324798E-3</v>
      </c>
      <c r="B35459" t="s">
        <v>51343</v>
      </c>
    </row>
    <row r="35460" spans="1:2" x14ac:dyDescent="0.3">
      <c r="A35460" s="2">
        <v>5.6074730453819903</v>
      </c>
      <c r="B35460" t="s">
        <v>51342</v>
      </c>
    </row>
    <row r="35461" spans="1:2" x14ac:dyDescent="0.3">
      <c r="A35461" s="2">
        <v>1.29527658039692</v>
      </c>
      <c r="B35461" t="s">
        <v>51341</v>
      </c>
    </row>
    <row r="35462" spans="1:2" x14ac:dyDescent="0.3">
      <c r="A35462" s="2">
        <v>0.65473000000000003</v>
      </c>
      <c r="B35462" t="s">
        <v>51340</v>
      </c>
    </row>
    <row r="35463" spans="1:2" x14ac:dyDescent="0.3">
      <c r="A35463" s="2">
        <v>1.0701400000000001</v>
      </c>
      <c r="B35463" t="s">
        <v>51339</v>
      </c>
    </row>
    <row r="35464" spans="1:2" x14ac:dyDescent="0.3">
      <c r="A35464" s="2">
        <v>1.2160299999999999</v>
      </c>
      <c r="B35464" t="s">
        <v>51338</v>
      </c>
    </row>
    <row r="35465" spans="1:2" x14ac:dyDescent="0.3">
      <c r="A35465" s="2">
        <v>1.1375900000000001</v>
      </c>
      <c r="B35465" t="s">
        <v>51337</v>
      </c>
    </row>
    <row r="35466" spans="1:2" x14ac:dyDescent="0.3">
      <c r="A35466" s="2">
        <v>0.10643</v>
      </c>
      <c r="B35466" t="s">
        <v>51336</v>
      </c>
    </row>
    <row r="35467" spans="1:2" x14ac:dyDescent="0.3">
      <c r="A35467" s="2">
        <v>4.2249800000000004</v>
      </c>
      <c r="B35467" t="s">
        <v>51335</v>
      </c>
    </row>
    <row r="35468" spans="1:2" x14ac:dyDescent="0.3">
      <c r="A35468" s="2">
        <v>187.38669999999999</v>
      </c>
      <c r="B35468" t="s">
        <v>51334</v>
      </c>
    </row>
    <row r="35469" spans="1:2" x14ac:dyDescent="0.3">
      <c r="A35469" s="2">
        <v>3.9469044625152199</v>
      </c>
      <c r="B35469" t="s">
        <v>51333</v>
      </c>
    </row>
    <row r="35470" spans="1:2" x14ac:dyDescent="0.3">
      <c r="A35470" s="2">
        <v>0.15242</v>
      </c>
      <c r="B35470" t="s">
        <v>51332</v>
      </c>
    </row>
    <row r="35471" spans="1:2" x14ac:dyDescent="0.3">
      <c r="A35471" s="2">
        <v>34.778497074572897</v>
      </c>
      <c r="B35471" t="s">
        <v>51331</v>
      </c>
    </row>
    <row r="35472" spans="1:2" x14ac:dyDescent="0.3">
      <c r="A35472" s="2">
        <v>5.4889388137016402E-2</v>
      </c>
      <c r="B35472" t="s">
        <v>51330</v>
      </c>
    </row>
    <row r="35473" spans="1:2" x14ac:dyDescent="0.3">
      <c r="A35473" s="2">
        <v>12.079969999999999</v>
      </c>
      <c r="B35473" t="s">
        <v>51329</v>
      </c>
    </row>
    <row r="35474" spans="1:2" x14ac:dyDescent="0.3">
      <c r="A35474" s="2">
        <v>1.6056247157688801</v>
      </c>
      <c r="B35474" t="s">
        <v>51328</v>
      </c>
    </row>
    <row r="35475" spans="1:2" x14ac:dyDescent="0.3">
      <c r="A35475" s="2">
        <v>6.4770700000000003</v>
      </c>
      <c r="B35475" t="s">
        <v>51327</v>
      </c>
    </row>
    <row r="35476" spans="1:2" x14ac:dyDescent="0.3">
      <c r="A35476" s="2">
        <v>8.9603800000000007</v>
      </c>
      <c r="B35476" t="s">
        <v>51326</v>
      </c>
    </row>
    <row r="35477" spans="1:2" x14ac:dyDescent="0.3">
      <c r="A35477" s="2">
        <v>10.36684</v>
      </c>
      <c r="B35477" t="s">
        <v>51325</v>
      </c>
    </row>
    <row r="35478" spans="1:2" x14ac:dyDescent="0.3">
      <c r="A35478" s="2">
        <v>5.7079999999999999E-2</v>
      </c>
      <c r="B35478" t="s">
        <v>51324</v>
      </c>
    </row>
    <row r="35479" spans="1:2" x14ac:dyDescent="0.3">
      <c r="A35479" s="2">
        <v>9.4406099999999995</v>
      </c>
      <c r="B35479" t="s">
        <v>51323</v>
      </c>
    </row>
    <row r="35480" spans="1:2" x14ac:dyDescent="0.3">
      <c r="A35480" s="2">
        <v>2.2722799999999999</v>
      </c>
      <c r="B35480" t="s">
        <v>51322</v>
      </c>
    </row>
    <row r="35481" spans="1:2" x14ac:dyDescent="0.3">
      <c r="A35481" s="2">
        <v>8.4717325991081704</v>
      </c>
      <c r="B35481" t="s">
        <v>51321</v>
      </c>
    </row>
    <row r="35482" spans="1:2" x14ac:dyDescent="0.3">
      <c r="A35482" s="2">
        <v>0.11233334027481701</v>
      </c>
      <c r="B35482" t="s">
        <v>51320</v>
      </c>
    </row>
    <row r="35483" spans="1:2" x14ac:dyDescent="0.3">
      <c r="A35483" s="2">
        <v>9.1577800000000007</v>
      </c>
      <c r="B35483" t="s">
        <v>51319</v>
      </c>
    </row>
    <row r="35484" spans="1:2" x14ac:dyDescent="0.3">
      <c r="A35484" s="2">
        <v>11.968249999999999</v>
      </c>
      <c r="B35484" t="s">
        <v>51318</v>
      </c>
    </row>
    <row r="35485" spans="1:2" x14ac:dyDescent="0.3">
      <c r="A35485" s="2">
        <v>1.6985986572395999</v>
      </c>
      <c r="B35485" t="s">
        <v>51317</v>
      </c>
    </row>
    <row r="35486" spans="1:2" x14ac:dyDescent="0.3">
      <c r="A35486" s="2">
        <v>1.01065806215568</v>
      </c>
      <c r="B35486" t="s">
        <v>51316</v>
      </c>
    </row>
    <row r="35487" spans="1:2" x14ac:dyDescent="0.3">
      <c r="A35487" s="2">
        <v>14.241545495696499</v>
      </c>
      <c r="B35487" t="s">
        <v>51315</v>
      </c>
    </row>
    <row r="35488" spans="1:2" x14ac:dyDescent="0.3">
      <c r="A35488" s="2">
        <v>2.7</v>
      </c>
      <c r="B35488" t="s">
        <v>1470</v>
      </c>
    </row>
    <row r="35489" spans="1:2" x14ac:dyDescent="0.3">
      <c r="A35489" s="2">
        <v>7.7759999999999996E-2</v>
      </c>
      <c r="B35489" t="s">
        <v>51314</v>
      </c>
    </row>
    <row r="35490" spans="1:2" x14ac:dyDescent="0.3">
      <c r="A35490" s="2">
        <v>0.10552</v>
      </c>
      <c r="B35490" t="s">
        <v>51313</v>
      </c>
    </row>
    <row r="35491" spans="1:2" x14ac:dyDescent="0.3">
      <c r="A35491" s="2">
        <v>3.5367299999999999</v>
      </c>
      <c r="B35491" t="s">
        <v>51312</v>
      </c>
    </row>
    <row r="35492" spans="1:2" x14ac:dyDescent="0.3">
      <c r="A35492" s="2">
        <v>18.351167579863699</v>
      </c>
      <c r="B35492" t="s">
        <v>51311</v>
      </c>
    </row>
    <row r="35493" spans="1:2" x14ac:dyDescent="0.3">
      <c r="A35493" s="2">
        <v>2.3460056365345299E-2</v>
      </c>
      <c r="B35493" t="s">
        <v>51310</v>
      </c>
    </row>
    <row r="35494" spans="1:2" x14ac:dyDescent="0.3">
      <c r="A35494" s="2">
        <v>13.380100000000001</v>
      </c>
      <c r="B35494" t="s">
        <v>51309</v>
      </c>
    </row>
    <row r="35495" spans="1:2" x14ac:dyDescent="0.3">
      <c r="A35495" s="2">
        <v>7.0817186219152104</v>
      </c>
      <c r="B35495" t="s">
        <v>51308</v>
      </c>
    </row>
    <row r="35496" spans="1:2" x14ac:dyDescent="0.3">
      <c r="A35496" s="2">
        <v>15.23603</v>
      </c>
      <c r="B35496" t="s">
        <v>51307</v>
      </c>
    </row>
    <row r="35497" spans="1:2" x14ac:dyDescent="0.3">
      <c r="A35497" s="2">
        <v>0.13471453580635501</v>
      </c>
      <c r="B35497" t="s">
        <v>51306</v>
      </c>
    </row>
    <row r="35498" spans="1:2" x14ac:dyDescent="0.3">
      <c r="A35498" s="2">
        <v>24.666880029433901</v>
      </c>
      <c r="B35498" t="s">
        <v>51305</v>
      </c>
    </row>
    <row r="35499" spans="1:2" x14ac:dyDescent="0.3">
      <c r="A35499" s="2">
        <v>4.6364152677764802E-4</v>
      </c>
      <c r="B35499" t="s">
        <v>51304</v>
      </c>
    </row>
    <row r="35500" spans="1:2" x14ac:dyDescent="0.3">
      <c r="A35500" s="2">
        <v>8.7302896095678396E-4</v>
      </c>
      <c r="B35500" t="s">
        <v>51303</v>
      </c>
    </row>
    <row r="35501" spans="1:2" x14ac:dyDescent="0.3">
      <c r="A35501" s="2">
        <v>2.3937633592235699E-3</v>
      </c>
      <c r="B35501" t="s">
        <v>51302</v>
      </c>
    </row>
    <row r="35502" spans="1:2" x14ac:dyDescent="0.3">
      <c r="A35502" s="2">
        <v>1.73085370116056E-3</v>
      </c>
      <c r="B35502" t="s">
        <v>51301</v>
      </c>
    </row>
    <row r="35503" spans="1:2" x14ac:dyDescent="0.3">
      <c r="A35503" s="2">
        <v>1.2001299999999999</v>
      </c>
      <c r="B35503" t="s">
        <v>51300</v>
      </c>
    </row>
    <row r="35504" spans="1:2" x14ac:dyDescent="0.3">
      <c r="A35504" s="2">
        <v>31.470669999999998</v>
      </c>
      <c r="B35504" t="s">
        <v>51299</v>
      </c>
    </row>
    <row r="35505" spans="1:2" x14ac:dyDescent="0.3">
      <c r="A35505" s="2">
        <v>1.24E-3</v>
      </c>
      <c r="B35505" t="s">
        <v>51298</v>
      </c>
    </row>
    <row r="35506" spans="1:2" x14ac:dyDescent="0.3">
      <c r="A35506" s="2">
        <v>196.953874244091</v>
      </c>
      <c r="B35506" t="s">
        <v>51297</v>
      </c>
    </row>
    <row r="35507" spans="1:2" x14ac:dyDescent="0.3">
      <c r="A35507" s="2">
        <v>0.56205201095934199</v>
      </c>
      <c r="B35507" t="s">
        <v>51296</v>
      </c>
    </row>
    <row r="35508" spans="1:2" x14ac:dyDescent="0.3">
      <c r="A35508" s="2">
        <v>5.0042799999999996</v>
      </c>
      <c r="B35508" t="s">
        <v>51295</v>
      </c>
    </row>
    <row r="35509" spans="1:2" x14ac:dyDescent="0.3">
      <c r="A35509" s="2">
        <v>5.3528395649389999</v>
      </c>
      <c r="B35509" t="s">
        <v>51294</v>
      </c>
    </row>
    <row r="35510" spans="1:2" x14ac:dyDescent="0.3">
      <c r="A35510" s="2">
        <v>2.6547000000000001</v>
      </c>
      <c r="B35510" t="s">
        <v>51293</v>
      </c>
    </row>
    <row r="35511" spans="1:2" x14ac:dyDescent="0.3">
      <c r="A35511" s="2">
        <v>11.90532</v>
      </c>
      <c r="B35511" t="s">
        <v>51292</v>
      </c>
    </row>
    <row r="35512" spans="1:2" x14ac:dyDescent="0.3">
      <c r="A35512" s="2">
        <v>8.9543999999999997</v>
      </c>
      <c r="B35512" t="s">
        <v>51291</v>
      </c>
    </row>
    <row r="35513" spans="1:2" x14ac:dyDescent="0.3">
      <c r="A35513" s="2">
        <v>17.47214</v>
      </c>
      <c r="B35513" t="s">
        <v>51290</v>
      </c>
    </row>
    <row r="35514" spans="1:2" x14ac:dyDescent="0.3">
      <c r="A35514" s="2">
        <v>4.9260083539155204</v>
      </c>
      <c r="B35514" t="s">
        <v>51289</v>
      </c>
    </row>
    <row r="35515" spans="1:2" x14ac:dyDescent="0.3">
      <c r="A35515" s="2">
        <v>5.05602409940761</v>
      </c>
      <c r="B35515" t="s">
        <v>51288</v>
      </c>
    </row>
    <row r="35516" spans="1:2" x14ac:dyDescent="0.3">
      <c r="A35516" s="2">
        <v>5.7400000000000003E-3</v>
      </c>
      <c r="B35516" t="s">
        <v>51287</v>
      </c>
    </row>
    <row r="35517" spans="1:2" x14ac:dyDescent="0.3">
      <c r="A35517" s="2">
        <v>8.6199999999999992E-3</v>
      </c>
      <c r="B35517" t="s">
        <v>51286</v>
      </c>
    </row>
    <row r="35518" spans="1:2" x14ac:dyDescent="0.3">
      <c r="A35518" s="2">
        <v>102.23501782631401</v>
      </c>
      <c r="B35518" t="s">
        <v>51285</v>
      </c>
    </row>
    <row r="35519" spans="1:2" x14ac:dyDescent="0.3">
      <c r="A35519" s="2">
        <v>0.105323525072527</v>
      </c>
      <c r="B35519" t="s">
        <v>51284</v>
      </c>
    </row>
    <row r="35520" spans="1:2" x14ac:dyDescent="0.3">
      <c r="A35520" s="2">
        <v>0.18704000000000001</v>
      </c>
      <c r="B35520" t="s">
        <v>51283</v>
      </c>
    </row>
    <row r="35521" spans="1:2" x14ac:dyDescent="0.3">
      <c r="A35521" s="2">
        <v>0.197749363956395</v>
      </c>
      <c r="B35521" t="s">
        <v>51282</v>
      </c>
    </row>
    <row r="35522" spans="1:2" x14ac:dyDescent="0.3">
      <c r="A35522" s="2">
        <v>0.56843999999999995</v>
      </c>
      <c r="B35522" t="s">
        <v>51281</v>
      </c>
    </row>
    <row r="35523" spans="1:2" x14ac:dyDescent="0.3">
      <c r="A35523" s="2">
        <v>3.6236898136695799</v>
      </c>
      <c r="B35523" t="s">
        <v>51280</v>
      </c>
    </row>
    <row r="35524" spans="1:2" x14ac:dyDescent="0.3">
      <c r="A35524" s="2">
        <v>1.8424199999999999</v>
      </c>
      <c r="B35524" t="s">
        <v>51279</v>
      </c>
    </row>
    <row r="35525" spans="1:2" x14ac:dyDescent="0.3">
      <c r="A35525" s="2">
        <v>9.6593599999999995</v>
      </c>
      <c r="B35525" t="s">
        <v>51278</v>
      </c>
    </row>
    <row r="35526" spans="1:2" x14ac:dyDescent="0.3">
      <c r="A35526" s="2">
        <v>26.787009999999999</v>
      </c>
      <c r="B35526" t="s">
        <v>51277</v>
      </c>
    </row>
    <row r="35527" spans="1:2" x14ac:dyDescent="0.3">
      <c r="A35527" s="2">
        <v>1.43251486225683</v>
      </c>
      <c r="B35527" t="s">
        <v>51276</v>
      </c>
    </row>
    <row r="35528" spans="1:2" x14ac:dyDescent="0.3">
      <c r="A35528" s="2">
        <v>16.533660000000001</v>
      </c>
      <c r="B35528" t="s">
        <v>51275</v>
      </c>
    </row>
    <row r="35529" spans="1:2" x14ac:dyDescent="0.3">
      <c r="A35529" s="2">
        <v>3.67144</v>
      </c>
      <c r="B35529" t="s">
        <v>51274</v>
      </c>
    </row>
    <row r="35530" spans="1:2" x14ac:dyDescent="0.3">
      <c r="A35530" s="2">
        <v>21.998390000000001</v>
      </c>
      <c r="B35530" t="s">
        <v>51273</v>
      </c>
    </row>
    <row r="35531" spans="1:2" x14ac:dyDescent="0.3">
      <c r="A35531" s="2">
        <v>0.245903747160922</v>
      </c>
      <c r="B35531" t="s">
        <v>51272</v>
      </c>
    </row>
    <row r="35532" spans="1:2" x14ac:dyDescent="0.3">
      <c r="A35532" s="2">
        <v>35.863959999999999</v>
      </c>
      <c r="B35532" t="s">
        <v>51271</v>
      </c>
    </row>
    <row r="35533" spans="1:2" x14ac:dyDescent="0.3">
      <c r="A35533" s="2">
        <v>16.595330000000001</v>
      </c>
      <c r="B35533" t="s">
        <v>51270</v>
      </c>
    </row>
    <row r="35534" spans="1:2" x14ac:dyDescent="0.3">
      <c r="A35534" s="2">
        <v>0.53264</v>
      </c>
      <c r="B35534" t="s">
        <v>51269</v>
      </c>
    </row>
    <row r="35535" spans="1:2" x14ac:dyDescent="0.3">
      <c r="A35535" s="2">
        <v>2.9558499999999999</v>
      </c>
      <c r="B35535" t="s">
        <v>51268</v>
      </c>
    </row>
    <row r="35536" spans="1:2" x14ac:dyDescent="0.3">
      <c r="A35536" s="2">
        <v>5.6493700000000002</v>
      </c>
      <c r="B35536" t="s">
        <v>51267</v>
      </c>
    </row>
    <row r="35537" spans="1:2" x14ac:dyDescent="0.3">
      <c r="A35537" s="2">
        <v>15.11666</v>
      </c>
      <c r="B35537" t="s">
        <v>51266</v>
      </c>
    </row>
    <row r="35538" spans="1:2" x14ac:dyDescent="0.3">
      <c r="A35538" s="2">
        <v>267.79002117203203</v>
      </c>
      <c r="B35538" t="s">
        <v>51265</v>
      </c>
    </row>
    <row r="35539" spans="1:2" x14ac:dyDescent="0.3">
      <c r="A35539" s="2">
        <v>0.37552285250959899</v>
      </c>
      <c r="B35539" t="s">
        <v>51264</v>
      </c>
    </row>
    <row r="35540" spans="1:2" x14ac:dyDescent="0.3">
      <c r="A35540" s="2">
        <v>0.31340476842994902</v>
      </c>
      <c r="B35540" t="s">
        <v>51263</v>
      </c>
    </row>
    <row r="35541" spans="1:2" x14ac:dyDescent="0.3">
      <c r="A35541" s="2">
        <v>425.85824594602002</v>
      </c>
      <c r="B35541" t="s">
        <v>51262</v>
      </c>
    </row>
    <row r="35542" spans="1:2" x14ac:dyDescent="0.3">
      <c r="A35542" s="2">
        <v>10.221170000000001</v>
      </c>
      <c r="B35542" t="s">
        <v>51261</v>
      </c>
    </row>
    <row r="35543" spans="1:2" x14ac:dyDescent="0.3">
      <c r="A35543" s="2">
        <v>22.925609999999999</v>
      </c>
      <c r="B35543" t="s">
        <v>51260</v>
      </c>
    </row>
    <row r="35544" spans="1:2" x14ac:dyDescent="0.3">
      <c r="A35544" s="2">
        <v>0.67416288922790502</v>
      </c>
      <c r="B35544" t="s">
        <v>51259</v>
      </c>
    </row>
    <row r="35545" spans="1:2" x14ac:dyDescent="0.3">
      <c r="A35545" s="2">
        <v>0.56903435827939797</v>
      </c>
      <c r="B35545" t="s">
        <v>51258</v>
      </c>
    </row>
    <row r="35546" spans="1:2" x14ac:dyDescent="0.3">
      <c r="A35546" s="2">
        <v>29.445008148215202</v>
      </c>
      <c r="B35546" t="s">
        <v>51257</v>
      </c>
    </row>
    <row r="35547" spans="1:2" x14ac:dyDescent="0.3">
      <c r="A35547" s="2">
        <v>9.55023078719726E-2</v>
      </c>
      <c r="B35547" t="s">
        <v>51256</v>
      </c>
    </row>
    <row r="35548" spans="1:2" x14ac:dyDescent="0.3">
      <c r="A35548" s="2">
        <v>187.69240611005</v>
      </c>
      <c r="B35548" t="s">
        <v>51255</v>
      </c>
    </row>
    <row r="35549" spans="1:2" x14ac:dyDescent="0.3">
      <c r="A35549" s="2">
        <v>78.684201402375905</v>
      </c>
      <c r="B35549" t="s">
        <v>51254</v>
      </c>
    </row>
    <row r="35550" spans="1:2" x14ac:dyDescent="0.3">
      <c r="A35550" s="2">
        <v>6.0835697076735903E-2</v>
      </c>
      <c r="B35550" t="s">
        <v>51253</v>
      </c>
    </row>
    <row r="35551" spans="1:2" x14ac:dyDescent="0.3">
      <c r="A35551" s="2">
        <v>4.7191964340135</v>
      </c>
      <c r="B35551" t="s">
        <v>51252</v>
      </c>
    </row>
    <row r="35552" spans="1:2" x14ac:dyDescent="0.3">
      <c r="A35552" s="2">
        <v>8.4242493587385493E-3</v>
      </c>
      <c r="B35552" t="s">
        <v>51251</v>
      </c>
    </row>
    <row r="35553" spans="1:2" x14ac:dyDescent="0.3">
      <c r="A35553" s="2">
        <v>3.1263800000000002</v>
      </c>
      <c r="B35553" t="s">
        <v>51250</v>
      </c>
    </row>
    <row r="35554" spans="1:2" x14ac:dyDescent="0.3">
      <c r="A35554" s="2">
        <v>151.14037999999999</v>
      </c>
      <c r="B35554" t="s">
        <v>51249</v>
      </c>
    </row>
    <row r="35555" spans="1:2" x14ac:dyDescent="0.3">
      <c r="A35555" s="2">
        <v>0.46912999999999999</v>
      </c>
      <c r="B35555" t="s">
        <v>51248</v>
      </c>
    </row>
    <row r="35556" spans="1:2" x14ac:dyDescent="0.3">
      <c r="A35556" s="2">
        <v>3.0575100000000002</v>
      </c>
      <c r="B35556" t="s">
        <v>51247</v>
      </c>
    </row>
    <row r="35557" spans="1:2" x14ac:dyDescent="0.3">
      <c r="A35557" s="2">
        <v>39.445959999999999</v>
      </c>
      <c r="B35557" t="s">
        <v>51246</v>
      </c>
    </row>
    <row r="35558" spans="1:2" x14ac:dyDescent="0.3">
      <c r="A35558" s="2">
        <v>62.558091329576399</v>
      </c>
      <c r="B35558" t="s">
        <v>51245</v>
      </c>
    </row>
    <row r="35559" spans="1:2" x14ac:dyDescent="0.3">
      <c r="A35559" s="2">
        <v>13.1844512153574</v>
      </c>
      <c r="B35559" t="s">
        <v>51244</v>
      </c>
    </row>
    <row r="35560" spans="1:2" x14ac:dyDescent="0.3">
      <c r="A35560" s="2">
        <v>1.48299</v>
      </c>
      <c r="B35560" t="s">
        <v>51243</v>
      </c>
    </row>
    <row r="35561" spans="1:2" x14ac:dyDescent="0.3">
      <c r="A35561" s="2">
        <v>6.4313673192919296</v>
      </c>
      <c r="B35561" t="s">
        <v>51242</v>
      </c>
    </row>
    <row r="35562" spans="1:2" x14ac:dyDescent="0.3">
      <c r="A35562" s="2">
        <v>49.639220000000002</v>
      </c>
      <c r="B35562" t="s">
        <v>51241</v>
      </c>
    </row>
    <row r="35563" spans="1:2" x14ac:dyDescent="0.3">
      <c r="A35563" s="2">
        <v>34.686509999999998</v>
      </c>
      <c r="B35563" t="s">
        <v>51240</v>
      </c>
    </row>
    <row r="35564" spans="1:2" x14ac:dyDescent="0.3">
      <c r="A35564" s="2">
        <v>0.338896481342991</v>
      </c>
      <c r="B35564" t="s">
        <v>51239</v>
      </c>
    </row>
    <row r="35565" spans="1:2" x14ac:dyDescent="0.3">
      <c r="A35565" s="2">
        <v>155.89379770196601</v>
      </c>
      <c r="B35565" t="s">
        <v>51238</v>
      </c>
    </row>
    <row r="35566" spans="1:2" x14ac:dyDescent="0.3">
      <c r="A35566" s="2">
        <v>0.290864685981223</v>
      </c>
      <c r="B35566" t="s">
        <v>51237</v>
      </c>
    </row>
    <row r="35567" spans="1:2" x14ac:dyDescent="0.3">
      <c r="A35567" s="2">
        <v>17.776119999999999</v>
      </c>
      <c r="B35567" t="s">
        <v>51236</v>
      </c>
    </row>
    <row r="35568" spans="1:2" x14ac:dyDescent="0.3">
      <c r="A35568" s="2">
        <v>0.271971568072367</v>
      </c>
      <c r="B35568" t="s">
        <v>51235</v>
      </c>
    </row>
    <row r="35569" spans="1:2" x14ac:dyDescent="0.3">
      <c r="A35569" s="2">
        <v>14.40264</v>
      </c>
      <c r="B35569" t="s">
        <v>51234</v>
      </c>
    </row>
    <row r="35570" spans="1:2" x14ac:dyDescent="0.3">
      <c r="A35570" s="2">
        <v>2.0639999999999999E-2</v>
      </c>
      <c r="B35570" t="s">
        <v>51233</v>
      </c>
    </row>
    <row r="35571" spans="1:2" x14ac:dyDescent="0.3">
      <c r="A35571" s="2">
        <v>46.6066449250552</v>
      </c>
      <c r="B35571" t="s">
        <v>51232</v>
      </c>
    </row>
    <row r="35572" spans="1:2" x14ac:dyDescent="0.3">
      <c r="A35572" s="2">
        <v>2.4428999999999998</v>
      </c>
      <c r="B35572" t="s">
        <v>51231</v>
      </c>
    </row>
    <row r="35573" spans="1:2" x14ac:dyDescent="0.3">
      <c r="A35573" s="2">
        <v>8.5296900000000004</v>
      </c>
      <c r="B35573" t="s">
        <v>51230</v>
      </c>
    </row>
    <row r="35574" spans="1:2" x14ac:dyDescent="0.3">
      <c r="A35574" s="2">
        <v>20.644655107355302</v>
      </c>
      <c r="B35574" t="s">
        <v>51229</v>
      </c>
    </row>
    <row r="35575" spans="1:2" x14ac:dyDescent="0.3">
      <c r="A35575" s="2">
        <v>1.18353</v>
      </c>
      <c r="B35575" t="s">
        <v>51228</v>
      </c>
    </row>
    <row r="35576" spans="1:2" x14ac:dyDescent="0.3">
      <c r="A35576" s="2">
        <v>49.560720000000003</v>
      </c>
      <c r="B35576" t="s">
        <v>51227</v>
      </c>
    </row>
    <row r="35577" spans="1:2" x14ac:dyDescent="0.3">
      <c r="A35577" s="2">
        <v>3.92997</v>
      </c>
      <c r="B35577" t="s">
        <v>51226</v>
      </c>
    </row>
    <row r="35578" spans="1:2" x14ac:dyDescent="0.3">
      <c r="A35578" s="2">
        <v>4.8127705558674797E-3</v>
      </c>
      <c r="B35578" t="s">
        <v>51225</v>
      </c>
    </row>
    <row r="35579" spans="1:2" x14ac:dyDescent="0.3">
      <c r="A35579" s="2">
        <v>4.7890703144729896E-3</v>
      </c>
      <c r="B35579" t="s">
        <v>51224</v>
      </c>
    </row>
    <row r="35580" spans="1:2" x14ac:dyDescent="0.3">
      <c r="A35580" s="2">
        <v>144.725134855129</v>
      </c>
      <c r="B35580" t="s">
        <v>51223</v>
      </c>
    </row>
    <row r="35581" spans="1:2" x14ac:dyDescent="0.3">
      <c r="A35581" s="2">
        <v>6.9556817915506297</v>
      </c>
      <c r="B35581" t="s">
        <v>51222</v>
      </c>
    </row>
    <row r="35582" spans="1:2" x14ac:dyDescent="0.3">
      <c r="A35582" s="2">
        <v>17.242485005017901</v>
      </c>
      <c r="B35582" t="s">
        <v>51221</v>
      </c>
    </row>
    <row r="35583" spans="1:2" x14ac:dyDescent="0.3">
      <c r="A35583" s="2">
        <v>26.643569842803899</v>
      </c>
      <c r="B35583" t="s">
        <v>51220</v>
      </c>
    </row>
    <row r="35584" spans="1:2" x14ac:dyDescent="0.3">
      <c r="A35584" s="2">
        <v>1.5894924250794799E-2</v>
      </c>
      <c r="B35584" t="s">
        <v>51219</v>
      </c>
    </row>
    <row r="35585" spans="1:2" x14ac:dyDescent="0.3">
      <c r="A35585" s="2">
        <v>1.85243473410121</v>
      </c>
      <c r="B35585" t="s">
        <v>51218</v>
      </c>
    </row>
    <row r="35586" spans="1:2" x14ac:dyDescent="0.3">
      <c r="A35586" s="2">
        <v>0.11762326978132299</v>
      </c>
      <c r="B35586" t="s">
        <v>51217</v>
      </c>
    </row>
    <row r="35587" spans="1:2" x14ac:dyDescent="0.3">
      <c r="A35587" s="2">
        <v>0.64601008551367201</v>
      </c>
      <c r="B35587" t="s">
        <v>51216</v>
      </c>
    </row>
    <row r="35588" spans="1:2" x14ac:dyDescent="0.3">
      <c r="A35588" s="2">
        <v>1.16439</v>
      </c>
      <c r="B35588" t="s">
        <v>51215</v>
      </c>
    </row>
    <row r="35589" spans="1:2" x14ac:dyDescent="0.3">
      <c r="A35589" s="2">
        <v>13.0592513892325</v>
      </c>
      <c r="B35589" t="s">
        <v>51214</v>
      </c>
    </row>
    <row r="35590" spans="1:2" x14ac:dyDescent="0.3">
      <c r="A35590" s="2">
        <v>45.886409999999998</v>
      </c>
      <c r="B35590" t="s">
        <v>51213</v>
      </c>
    </row>
    <row r="35591" spans="1:2" x14ac:dyDescent="0.3">
      <c r="A35591" s="2">
        <v>36.505789999999998</v>
      </c>
      <c r="B35591" t="s">
        <v>51212</v>
      </c>
    </row>
    <row r="35592" spans="1:2" x14ac:dyDescent="0.3">
      <c r="A35592" s="2">
        <v>2.2561381900088699</v>
      </c>
      <c r="B35592" t="s">
        <v>51211</v>
      </c>
    </row>
    <row r="35593" spans="1:2" x14ac:dyDescent="0.3">
      <c r="A35593" s="2">
        <v>6.3699999999999998E-3</v>
      </c>
      <c r="B35593" t="s">
        <v>51210</v>
      </c>
    </row>
    <row r="35594" spans="1:2" x14ac:dyDescent="0.3">
      <c r="A35594" s="2">
        <v>3.5284701520862598E-2</v>
      </c>
      <c r="B35594" t="s">
        <v>51209</v>
      </c>
    </row>
    <row r="35595" spans="1:2" x14ac:dyDescent="0.3">
      <c r="A35595" s="2">
        <v>153.40817999999999</v>
      </c>
      <c r="B35595" t="s">
        <v>51208</v>
      </c>
    </row>
    <row r="35596" spans="1:2" x14ac:dyDescent="0.3">
      <c r="A35596" s="2">
        <v>12.4556</v>
      </c>
      <c r="B35596" t="s">
        <v>51207</v>
      </c>
    </row>
    <row r="35597" spans="1:2" x14ac:dyDescent="0.3">
      <c r="A35597" s="2">
        <v>0.58752000000000004</v>
      </c>
      <c r="B35597" t="s">
        <v>51206</v>
      </c>
    </row>
    <row r="35598" spans="1:2" x14ac:dyDescent="0.3">
      <c r="A35598" s="2">
        <v>4.8808999999999996</v>
      </c>
      <c r="B35598" t="s">
        <v>51205</v>
      </c>
    </row>
    <row r="35599" spans="1:2" x14ac:dyDescent="0.3">
      <c r="A35599" s="2">
        <v>5.2564399999999996</v>
      </c>
      <c r="B35599" t="s">
        <v>51204</v>
      </c>
    </row>
    <row r="35600" spans="1:2" x14ac:dyDescent="0.3">
      <c r="A35600" s="2">
        <v>23.12931</v>
      </c>
      <c r="B35600" t="s">
        <v>51203</v>
      </c>
    </row>
    <row r="35601" spans="1:2" x14ac:dyDescent="0.3">
      <c r="A35601" s="2">
        <v>4.2240702652398198E-4</v>
      </c>
      <c r="B35601" t="s">
        <v>51202</v>
      </c>
    </row>
    <row r="35602" spans="1:2" x14ac:dyDescent="0.3">
      <c r="A35602" s="2">
        <v>16.621157794539499</v>
      </c>
      <c r="B35602" t="s">
        <v>51201</v>
      </c>
    </row>
    <row r="35603" spans="1:2" x14ac:dyDescent="0.3">
      <c r="A35603" s="2">
        <v>7.1000000000000002E-4</v>
      </c>
      <c r="B35603" t="s">
        <v>51200</v>
      </c>
    </row>
    <row r="35604" spans="1:2" x14ac:dyDescent="0.3">
      <c r="A35604" s="2">
        <v>0.17709221137873299</v>
      </c>
      <c r="B35604" t="s">
        <v>51199</v>
      </c>
    </row>
    <row r="35605" spans="1:2" x14ac:dyDescent="0.3">
      <c r="A35605" s="2">
        <v>0.285383304209674</v>
      </c>
      <c r="B35605" t="s">
        <v>51198</v>
      </c>
    </row>
    <row r="35606" spans="1:2" x14ac:dyDescent="0.3">
      <c r="A35606" s="2">
        <v>0.54513</v>
      </c>
      <c r="B35606" t="s">
        <v>51197</v>
      </c>
    </row>
    <row r="35607" spans="1:2" x14ac:dyDescent="0.3">
      <c r="A35607" s="2">
        <v>2.7469086461894801</v>
      </c>
      <c r="B35607" t="s">
        <v>51196</v>
      </c>
    </row>
    <row r="35608" spans="1:2" x14ac:dyDescent="0.3">
      <c r="A35608" s="2">
        <v>0.49746000000000001</v>
      </c>
      <c r="B35608" t="s">
        <v>51195</v>
      </c>
    </row>
    <row r="35609" spans="1:2" x14ac:dyDescent="0.3">
      <c r="A35609" s="2">
        <v>4.0021627038586599E-4</v>
      </c>
      <c r="B35609" t="s">
        <v>51194</v>
      </c>
    </row>
    <row r="35610" spans="1:2" x14ac:dyDescent="0.3">
      <c r="A35610" s="2">
        <v>1.9316499171551801E-2</v>
      </c>
      <c r="B35610" t="s">
        <v>51193</v>
      </c>
    </row>
    <row r="35611" spans="1:2" x14ac:dyDescent="0.3">
      <c r="A35611" s="2">
        <v>0.18099000000000001</v>
      </c>
      <c r="B35611" t="s">
        <v>51192</v>
      </c>
    </row>
    <row r="35612" spans="1:2" x14ac:dyDescent="0.3">
      <c r="A35612" s="2">
        <v>3.1623100000000002</v>
      </c>
      <c r="B35612" t="s">
        <v>51191</v>
      </c>
    </row>
    <row r="35613" spans="1:2" x14ac:dyDescent="0.3">
      <c r="A35613" s="2">
        <v>1.3299700000000001</v>
      </c>
      <c r="B35613" t="s">
        <v>51190</v>
      </c>
    </row>
    <row r="35614" spans="1:2" x14ac:dyDescent="0.3">
      <c r="A35614" s="2">
        <v>15.051541347231399</v>
      </c>
      <c r="B35614" t="s">
        <v>51189</v>
      </c>
    </row>
    <row r="35615" spans="1:2" x14ac:dyDescent="0.3">
      <c r="A35615" s="2">
        <v>236.20436000000001</v>
      </c>
      <c r="B35615" t="s">
        <v>51188</v>
      </c>
    </row>
    <row r="35616" spans="1:2" x14ac:dyDescent="0.3">
      <c r="A35616" s="2">
        <v>18.15174</v>
      </c>
      <c r="B35616" t="s">
        <v>51187</v>
      </c>
    </row>
    <row r="35617" spans="1:2" x14ac:dyDescent="0.3">
      <c r="A35617" s="2">
        <v>101.45795</v>
      </c>
      <c r="B35617" t="s">
        <v>51186</v>
      </c>
    </row>
    <row r="35618" spans="1:2" x14ac:dyDescent="0.3">
      <c r="A35618" s="2">
        <v>246.088291218769</v>
      </c>
      <c r="B35618" t="s">
        <v>51185</v>
      </c>
    </row>
    <row r="35619" spans="1:2" x14ac:dyDescent="0.3">
      <c r="A35619" s="2">
        <v>0.41965758512215001</v>
      </c>
      <c r="B35619" t="s">
        <v>51184</v>
      </c>
    </row>
    <row r="35620" spans="1:2" x14ac:dyDescent="0.3">
      <c r="A35620" s="2">
        <v>0.74328925535014101</v>
      </c>
      <c r="B35620" t="s">
        <v>51183</v>
      </c>
    </row>
    <row r="35621" spans="1:2" x14ac:dyDescent="0.3">
      <c r="A35621" s="2">
        <v>6.8364896254196301</v>
      </c>
      <c r="B35621" t="s">
        <v>51182</v>
      </c>
    </row>
    <row r="35622" spans="1:2" x14ac:dyDescent="0.3">
      <c r="A35622" s="2">
        <v>7.4770155207220199</v>
      </c>
      <c r="B35622" t="s">
        <v>51181</v>
      </c>
    </row>
    <row r="35623" spans="1:2" x14ac:dyDescent="0.3">
      <c r="A35623" s="2">
        <v>0.30254653465736298</v>
      </c>
      <c r="B35623" t="s">
        <v>51180</v>
      </c>
    </row>
    <row r="35624" spans="1:2" x14ac:dyDescent="0.3">
      <c r="A35624" s="2">
        <v>15.660281848014201</v>
      </c>
      <c r="B35624" t="s">
        <v>51179</v>
      </c>
    </row>
    <row r="35625" spans="1:2" x14ac:dyDescent="0.3">
      <c r="A35625" s="2">
        <v>1.95828</v>
      </c>
      <c r="B35625" t="s">
        <v>51178</v>
      </c>
    </row>
    <row r="35626" spans="1:2" x14ac:dyDescent="0.3">
      <c r="A35626" s="2">
        <v>77.131159999999994</v>
      </c>
      <c r="B35626" t="s">
        <v>51177</v>
      </c>
    </row>
    <row r="35627" spans="1:2" x14ac:dyDescent="0.3">
      <c r="A35627" s="2">
        <v>10.35455</v>
      </c>
      <c r="B35627" t="s">
        <v>5872</v>
      </c>
    </row>
    <row r="35628" spans="1:2" x14ac:dyDescent="0.3">
      <c r="A35628" s="2">
        <v>36.478653643603401</v>
      </c>
      <c r="B35628" t="s">
        <v>51176</v>
      </c>
    </row>
    <row r="35629" spans="1:2" x14ac:dyDescent="0.3">
      <c r="A35629" s="2">
        <v>2.6883198424096699</v>
      </c>
      <c r="B35629" t="s">
        <v>51175</v>
      </c>
    </row>
    <row r="35630" spans="1:2" x14ac:dyDescent="0.3">
      <c r="A35630" s="2">
        <v>29.9898042398044</v>
      </c>
      <c r="B35630" t="s">
        <v>51174</v>
      </c>
    </row>
    <row r="35631" spans="1:2" x14ac:dyDescent="0.3">
      <c r="A35631" s="2">
        <v>36.40231</v>
      </c>
      <c r="B35631" t="s">
        <v>51173</v>
      </c>
    </row>
    <row r="35632" spans="1:2" x14ac:dyDescent="0.3">
      <c r="A35632" s="2">
        <v>2.53421394151414E-2</v>
      </c>
      <c r="B35632" t="s">
        <v>51172</v>
      </c>
    </row>
    <row r="35633" spans="1:2" x14ac:dyDescent="0.3">
      <c r="A35633" s="2">
        <v>5.8806180140932902</v>
      </c>
      <c r="B35633" t="s">
        <v>51171</v>
      </c>
    </row>
    <row r="35634" spans="1:2" x14ac:dyDescent="0.3">
      <c r="A35634" s="2">
        <v>9.6688799999999997</v>
      </c>
      <c r="B35634" t="s">
        <v>51170</v>
      </c>
    </row>
    <row r="35635" spans="1:2" x14ac:dyDescent="0.3">
      <c r="A35635" s="2">
        <v>2.1884399999999999</v>
      </c>
      <c r="B35635" t="s">
        <v>51169</v>
      </c>
    </row>
    <row r="35636" spans="1:2" x14ac:dyDescent="0.3">
      <c r="A35636" s="2">
        <v>5.9795245160251698E-2</v>
      </c>
      <c r="B35636" t="s">
        <v>51168</v>
      </c>
    </row>
    <row r="35637" spans="1:2" x14ac:dyDescent="0.3">
      <c r="A35637" s="2">
        <v>4.7099999999999998E-3</v>
      </c>
      <c r="B35637" t="s">
        <v>51167</v>
      </c>
    </row>
    <row r="35638" spans="1:2" x14ac:dyDescent="0.3">
      <c r="A35638" s="2">
        <v>6.3099999999999996E-3</v>
      </c>
      <c r="B35638" t="s">
        <v>51166</v>
      </c>
    </row>
    <row r="35639" spans="1:2" x14ac:dyDescent="0.3">
      <c r="A35639" s="2">
        <v>1.1480000000000001E-2</v>
      </c>
      <c r="B35639" t="s">
        <v>51165</v>
      </c>
    </row>
    <row r="35640" spans="1:2" x14ac:dyDescent="0.3">
      <c r="A35640" s="2">
        <v>33.613050000000001</v>
      </c>
      <c r="B35640" t="s">
        <v>51164</v>
      </c>
    </row>
    <row r="35641" spans="1:2" x14ac:dyDescent="0.3">
      <c r="A35641" s="2">
        <v>21.214670000000002</v>
      </c>
      <c r="B35641" t="s">
        <v>51163</v>
      </c>
    </row>
    <row r="35642" spans="1:2" x14ac:dyDescent="0.3">
      <c r="A35642" s="2">
        <v>10.1456676373273</v>
      </c>
      <c r="B35642" t="s">
        <v>51162</v>
      </c>
    </row>
    <row r="35643" spans="1:2" x14ac:dyDescent="0.3">
      <c r="A35643" s="2">
        <v>4.8210000000000003E-2</v>
      </c>
      <c r="B35643" t="s">
        <v>51161</v>
      </c>
    </row>
    <row r="35644" spans="1:2" x14ac:dyDescent="0.3">
      <c r="A35644" s="2">
        <v>3.4639999999999997E-2</v>
      </c>
      <c r="B35644" t="s">
        <v>51160</v>
      </c>
    </row>
    <row r="35645" spans="1:2" x14ac:dyDescent="0.3">
      <c r="A35645" s="2">
        <v>4.3638599999999999</v>
      </c>
      <c r="B35645" t="s">
        <v>51159</v>
      </c>
    </row>
    <row r="35646" spans="1:2" x14ac:dyDescent="0.3">
      <c r="A35646" s="2">
        <v>35.144860000000001</v>
      </c>
      <c r="B35646" t="s">
        <v>51158</v>
      </c>
    </row>
    <row r="35647" spans="1:2" x14ac:dyDescent="0.3">
      <c r="A35647" s="2">
        <v>0.11176999999999999</v>
      </c>
      <c r="B35647" t="s">
        <v>51157</v>
      </c>
    </row>
    <row r="35648" spans="1:2" x14ac:dyDescent="0.3">
      <c r="A35648" s="2">
        <v>3.88561939879986</v>
      </c>
      <c r="B35648" t="s">
        <v>51156</v>
      </c>
    </row>
    <row r="35649" spans="1:2" x14ac:dyDescent="0.3">
      <c r="A35649" s="2">
        <v>0.12681999999999999</v>
      </c>
      <c r="B35649" t="s">
        <v>51155</v>
      </c>
    </row>
    <row r="35650" spans="1:2" x14ac:dyDescent="0.3">
      <c r="A35650" s="2">
        <v>4.6899999999999997E-3</v>
      </c>
      <c r="B35650" t="s">
        <v>51154</v>
      </c>
    </row>
    <row r="35651" spans="1:2" x14ac:dyDescent="0.3">
      <c r="A35651" s="2">
        <v>0.48061164771457598</v>
      </c>
      <c r="B35651" t="s">
        <v>51153</v>
      </c>
    </row>
    <row r="35652" spans="1:2" x14ac:dyDescent="0.3">
      <c r="A35652" s="2">
        <v>0.65310124907162903</v>
      </c>
      <c r="B35652" t="s">
        <v>51152</v>
      </c>
    </row>
    <row r="35653" spans="1:2" x14ac:dyDescent="0.3">
      <c r="A35653" s="2">
        <v>4.1799999999999997E-3</v>
      </c>
      <c r="B35653" t="s">
        <v>51151</v>
      </c>
    </row>
    <row r="35654" spans="1:2" x14ac:dyDescent="0.3">
      <c r="A35654" s="2">
        <v>9.2099999999999994E-3</v>
      </c>
      <c r="B35654" t="s">
        <v>51150</v>
      </c>
    </row>
    <row r="35655" spans="1:2" x14ac:dyDescent="0.3">
      <c r="A35655" s="2">
        <v>61.269392099251498</v>
      </c>
      <c r="B35655" t="s">
        <v>51149</v>
      </c>
    </row>
    <row r="35656" spans="1:2" x14ac:dyDescent="0.3">
      <c r="A35656" s="2">
        <v>61.269392099251498</v>
      </c>
      <c r="B35656" t="s">
        <v>51148</v>
      </c>
    </row>
    <row r="35657" spans="1:2" x14ac:dyDescent="0.3">
      <c r="A35657" s="2">
        <v>23.887709999999998</v>
      </c>
      <c r="B35657" t="s">
        <v>51147</v>
      </c>
    </row>
    <row r="35658" spans="1:2" x14ac:dyDescent="0.3">
      <c r="A35658" s="2">
        <v>70.70496</v>
      </c>
      <c r="B35658" t="s">
        <v>51146</v>
      </c>
    </row>
    <row r="35659" spans="1:2" x14ac:dyDescent="0.3">
      <c r="A35659" s="2">
        <v>8.4600000000000005E-3</v>
      </c>
      <c r="B35659" t="s">
        <v>51145</v>
      </c>
    </row>
    <row r="35660" spans="1:2" x14ac:dyDescent="0.3">
      <c r="A35660" s="2">
        <v>0.2287700484954</v>
      </c>
      <c r="B35660" t="s">
        <v>51144</v>
      </c>
    </row>
    <row r="35661" spans="1:2" x14ac:dyDescent="0.3">
      <c r="A35661" s="2">
        <v>38.3691439727355</v>
      </c>
      <c r="B35661" t="s">
        <v>51143</v>
      </c>
    </row>
    <row r="35662" spans="1:2" x14ac:dyDescent="0.3">
      <c r="A35662" s="2">
        <v>1.274E-2</v>
      </c>
      <c r="B35662" t="s">
        <v>51142</v>
      </c>
    </row>
    <row r="35663" spans="1:2" x14ac:dyDescent="0.3">
      <c r="A35663" s="2">
        <v>5.4244038887682198</v>
      </c>
      <c r="B35663" t="s">
        <v>51141</v>
      </c>
    </row>
    <row r="35664" spans="1:2" x14ac:dyDescent="0.3">
      <c r="A35664" s="2">
        <v>5.0194900000000002</v>
      </c>
      <c r="B35664" t="s">
        <v>51140</v>
      </c>
    </row>
    <row r="35665" spans="1:2" x14ac:dyDescent="0.3">
      <c r="A35665" s="2">
        <v>25.830918059862899</v>
      </c>
      <c r="B35665" t="s">
        <v>51139</v>
      </c>
    </row>
    <row r="35666" spans="1:2" x14ac:dyDescent="0.3">
      <c r="A35666" s="2">
        <v>0.38719999999999999</v>
      </c>
      <c r="B35666" t="s">
        <v>51138</v>
      </c>
    </row>
    <row r="35667" spans="1:2" x14ac:dyDescent="0.3">
      <c r="A35667" s="2">
        <v>0.40094000000000002</v>
      </c>
      <c r="B35667" t="s">
        <v>51137</v>
      </c>
    </row>
    <row r="35668" spans="1:2" x14ac:dyDescent="0.3">
      <c r="A35668" s="2">
        <v>0.60775000000000001</v>
      </c>
      <c r="B35668" t="s">
        <v>51136</v>
      </c>
    </row>
    <row r="35669" spans="1:2" x14ac:dyDescent="0.3">
      <c r="A35669" s="2">
        <v>0.95569999999999999</v>
      </c>
      <c r="B35669" t="s">
        <v>51135</v>
      </c>
    </row>
    <row r="35670" spans="1:2" x14ac:dyDescent="0.3">
      <c r="A35670" s="2">
        <v>2.40049</v>
      </c>
      <c r="B35670" t="s">
        <v>51134</v>
      </c>
    </row>
    <row r="35671" spans="1:2" x14ac:dyDescent="0.3">
      <c r="A35671" s="2">
        <v>19.715932239824301</v>
      </c>
      <c r="B35671" t="s">
        <v>51133</v>
      </c>
    </row>
    <row r="35672" spans="1:2" x14ac:dyDescent="0.3">
      <c r="A35672" s="2">
        <v>2.8550399999999998</v>
      </c>
      <c r="B35672" t="s">
        <v>51132</v>
      </c>
    </row>
    <row r="35673" spans="1:2" x14ac:dyDescent="0.3">
      <c r="A35673" s="2">
        <v>7.6392647043677604</v>
      </c>
      <c r="B35673" t="s">
        <v>51131</v>
      </c>
    </row>
    <row r="35674" spans="1:2" x14ac:dyDescent="0.3">
      <c r="A35674" s="2">
        <v>35.907445171451499</v>
      </c>
      <c r="B35674" t="s">
        <v>51130</v>
      </c>
    </row>
    <row r="35675" spans="1:2" x14ac:dyDescent="0.3">
      <c r="A35675" s="2">
        <v>45.044743479451803</v>
      </c>
      <c r="B35675" t="s">
        <v>51129</v>
      </c>
    </row>
    <row r="35676" spans="1:2" x14ac:dyDescent="0.3">
      <c r="A35676" s="2">
        <v>8.6703331274495898</v>
      </c>
      <c r="B35676" t="s">
        <v>51128</v>
      </c>
    </row>
    <row r="35677" spans="1:2" x14ac:dyDescent="0.3">
      <c r="A35677" s="2">
        <v>0.60832099809983398</v>
      </c>
      <c r="B35677" t="s">
        <v>51127</v>
      </c>
    </row>
    <row r="35678" spans="1:2" x14ac:dyDescent="0.3">
      <c r="A35678" s="2">
        <v>3.8641540897460497E-2</v>
      </c>
      <c r="B35678" t="s">
        <v>51126</v>
      </c>
    </row>
    <row r="35679" spans="1:2" x14ac:dyDescent="0.3">
      <c r="A35679" s="2">
        <v>9.1057199999999998</v>
      </c>
      <c r="B35679" t="s">
        <v>51125</v>
      </c>
    </row>
    <row r="35680" spans="1:2" x14ac:dyDescent="0.3">
      <c r="A35680" s="2">
        <v>4.9856699999999998</v>
      </c>
      <c r="B35680" t="s">
        <v>51124</v>
      </c>
    </row>
    <row r="35681" spans="1:2" x14ac:dyDescent="0.3">
      <c r="A35681" s="2">
        <v>1.75277665826638</v>
      </c>
      <c r="B35681" t="s">
        <v>51123</v>
      </c>
    </row>
    <row r="35682" spans="1:2" x14ac:dyDescent="0.3">
      <c r="A35682" s="2">
        <v>0.49011919164235901</v>
      </c>
      <c r="B35682" t="s">
        <v>51122</v>
      </c>
    </row>
    <row r="35683" spans="1:2" x14ac:dyDescent="0.3">
      <c r="A35683" s="2">
        <v>1577.2052070969401</v>
      </c>
      <c r="B35683" t="s">
        <v>51121</v>
      </c>
    </row>
    <row r="35684" spans="1:2" x14ac:dyDescent="0.3">
      <c r="A35684" s="2">
        <v>12.849076143419</v>
      </c>
      <c r="B35684" t="s">
        <v>51120</v>
      </c>
    </row>
    <row r="35685" spans="1:2" x14ac:dyDescent="0.3">
      <c r="A35685" s="2">
        <v>8.84508574373125</v>
      </c>
      <c r="B35685" t="s">
        <v>51119</v>
      </c>
    </row>
    <row r="35686" spans="1:2" x14ac:dyDescent="0.3">
      <c r="A35686" s="2">
        <v>4.5489600000000001</v>
      </c>
      <c r="B35686" t="s">
        <v>51118</v>
      </c>
    </row>
    <row r="35687" spans="1:2" x14ac:dyDescent="0.3">
      <c r="A35687" s="2">
        <v>6.7999999999999996E-3</v>
      </c>
      <c r="B35687" t="s">
        <v>1209</v>
      </c>
    </row>
    <row r="35688" spans="1:2" x14ac:dyDescent="0.3">
      <c r="A35688" s="2">
        <v>2.7540300000000002</v>
      </c>
      <c r="B35688" t="s">
        <v>51117</v>
      </c>
    </row>
    <row r="35689" spans="1:2" x14ac:dyDescent="0.3">
      <c r="A35689" s="2">
        <v>0.75685000000000002</v>
      </c>
      <c r="B35689" t="s">
        <v>51116</v>
      </c>
    </row>
    <row r="35690" spans="1:2" x14ac:dyDescent="0.3">
      <c r="A35690" s="2">
        <v>9.8205160434871708</v>
      </c>
      <c r="B35690" t="s">
        <v>51115</v>
      </c>
    </row>
    <row r="35691" spans="1:2" x14ac:dyDescent="0.3">
      <c r="A35691" s="2">
        <v>14.46692</v>
      </c>
      <c r="B35691" t="s">
        <v>51114</v>
      </c>
    </row>
    <row r="35692" spans="1:2" x14ac:dyDescent="0.3">
      <c r="A35692" s="2">
        <v>1.9072337904107499</v>
      </c>
      <c r="B35692" t="s">
        <v>51113</v>
      </c>
    </row>
    <row r="35693" spans="1:2" x14ac:dyDescent="0.3">
      <c r="A35693" s="2">
        <v>71.088948998358404</v>
      </c>
      <c r="B35693" t="s">
        <v>51112</v>
      </c>
    </row>
    <row r="35694" spans="1:2" x14ac:dyDescent="0.3">
      <c r="A35694" s="2">
        <v>2.5338132805866699E-2</v>
      </c>
      <c r="B35694" t="s">
        <v>51111</v>
      </c>
    </row>
    <row r="35695" spans="1:2" x14ac:dyDescent="0.3">
      <c r="A35695" s="2">
        <v>0.43223377499111398</v>
      </c>
      <c r="B35695" t="s">
        <v>51110</v>
      </c>
    </row>
    <row r="35696" spans="1:2" x14ac:dyDescent="0.3">
      <c r="A35696" s="2">
        <v>44.9190495104761</v>
      </c>
      <c r="B35696" t="s">
        <v>51109</v>
      </c>
    </row>
    <row r="35697" spans="1:2" x14ac:dyDescent="0.3">
      <c r="A35697" s="2">
        <v>17.426469999999998</v>
      </c>
      <c r="B35697" t="s">
        <v>51108</v>
      </c>
    </row>
    <row r="35698" spans="1:2" x14ac:dyDescent="0.3">
      <c r="A35698" s="2">
        <v>8.2542851802090205</v>
      </c>
      <c r="B35698" t="s">
        <v>51107</v>
      </c>
    </row>
    <row r="35699" spans="1:2" x14ac:dyDescent="0.3">
      <c r="A35699" s="2">
        <v>4.648E-2</v>
      </c>
      <c r="B35699" t="s">
        <v>51106</v>
      </c>
    </row>
    <row r="35700" spans="1:2" x14ac:dyDescent="0.3">
      <c r="A35700" s="2">
        <v>7.2230000000000003E-2</v>
      </c>
      <c r="B35700" t="s">
        <v>51105</v>
      </c>
    </row>
    <row r="35701" spans="1:2" x14ac:dyDescent="0.3">
      <c r="A35701" s="2">
        <v>0.12271</v>
      </c>
      <c r="B35701" t="s">
        <v>51104</v>
      </c>
    </row>
    <row r="35702" spans="1:2" x14ac:dyDescent="0.3">
      <c r="A35702" s="2">
        <v>1.2434911301879401</v>
      </c>
      <c r="B35702" t="s">
        <v>51103</v>
      </c>
    </row>
    <row r="35703" spans="1:2" x14ac:dyDescent="0.3">
      <c r="A35703" s="2">
        <v>8.9802119047289004</v>
      </c>
      <c r="B35703" t="s">
        <v>51102</v>
      </c>
    </row>
    <row r="35704" spans="1:2" x14ac:dyDescent="0.3">
      <c r="A35704" s="2">
        <v>4.4076255591120299</v>
      </c>
      <c r="B35704" t="s">
        <v>51101</v>
      </c>
    </row>
    <row r="35705" spans="1:2" x14ac:dyDescent="0.3">
      <c r="A35705" s="2">
        <v>0.35964000000000002</v>
      </c>
      <c r="B35705" t="s">
        <v>51100</v>
      </c>
    </row>
    <row r="35706" spans="1:2" x14ac:dyDescent="0.3">
      <c r="A35706" s="2">
        <v>0.41687538398978502</v>
      </c>
      <c r="B35706" t="s">
        <v>51099</v>
      </c>
    </row>
    <row r="35707" spans="1:2" x14ac:dyDescent="0.3">
      <c r="A35707" s="2">
        <v>1.06098436927009</v>
      </c>
      <c r="B35707" t="s">
        <v>51098</v>
      </c>
    </row>
    <row r="35708" spans="1:2" x14ac:dyDescent="0.3">
      <c r="A35708" s="2">
        <v>106.57486414880699</v>
      </c>
      <c r="B35708" t="s">
        <v>51097</v>
      </c>
    </row>
    <row r="35709" spans="1:2" x14ac:dyDescent="0.3">
      <c r="A35709" s="2">
        <v>64.005129999999994</v>
      </c>
      <c r="B35709" t="s">
        <v>5878</v>
      </c>
    </row>
    <row r="35710" spans="1:2" x14ac:dyDescent="0.3">
      <c r="A35710" s="2">
        <v>6.3400000000000001E-3</v>
      </c>
      <c r="B35710" t="s">
        <v>51096</v>
      </c>
    </row>
    <row r="35711" spans="1:2" x14ac:dyDescent="0.3">
      <c r="A35711" s="2">
        <v>61.473340156423099</v>
      </c>
      <c r="B35711" t="s">
        <v>51095</v>
      </c>
    </row>
    <row r="35712" spans="1:2" x14ac:dyDescent="0.3">
      <c r="A35712" s="2">
        <v>5.2044245966803997</v>
      </c>
      <c r="B35712" t="s">
        <v>51094</v>
      </c>
    </row>
    <row r="35713" spans="1:2" x14ac:dyDescent="0.3">
      <c r="A35713" s="2">
        <v>13.01216</v>
      </c>
      <c r="B35713" t="s">
        <v>51093</v>
      </c>
    </row>
    <row r="35714" spans="1:2" x14ac:dyDescent="0.3">
      <c r="A35714" s="2">
        <v>19.833243209986801</v>
      </c>
      <c r="B35714" t="s">
        <v>51092</v>
      </c>
    </row>
    <row r="35715" spans="1:2" x14ac:dyDescent="0.3">
      <c r="A35715" s="2">
        <v>1.31484862588014E-2</v>
      </c>
      <c r="B35715" t="s">
        <v>51091</v>
      </c>
    </row>
    <row r="35716" spans="1:2" x14ac:dyDescent="0.3">
      <c r="A35716" s="2">
        <v>1.05468817855912E-3</v>
      </c>
      <c r="B35716" t="s">
        <v>51090</v>
      </c>
    </row>
    <row r="35717" spans="1:2" x14ac:dyDescent="0.3">
      <c r="A35717" s="2">
        <v>0.37195</v>
      </c>
      <c r="B35717" t="s">
        <v>51089</v>
      </c>
    </row>
    <row r="35718" spans="1:2" x14ac:dyDescent="0.3">
      <c r="A35718" s="2">
        <v>0.146289983608516</v>
      </c>
      <c r="B35718" t="s">
        <v>51088</v>
      </c>
    </row>
    <row r="35719" spans="1:2" x14ac:dyDescent="0.3">
      <c r="A35719" s="2">
        <v>5.7812214231605097E-2</v>
      </c>
      <c r="B35719" t="s">
        <v>51087</v>
      </c>
    </row>
    <row r="35720" spans="1:2" x14ac:dyDescent="0.3">
      <c r="A35720" s="2">
        <v>100.26640999999999</v>
      </c>
      <c r="B35720" t="s">
        <v>51086</v>
      </c>
    </row>
    <row r="35721" spans="1:2" x14ac:dyDescent="0.3">
      <c r="A35721" s="2">
        <v>9.3110364660203507E-3</v>
      </c>
      <c r="B35721" t="s">
        <v>51085</v>
      </c>
    </row>
    <row r="35722" spans="1:2" x14ac:dyDescent="0.3">
      <c r="A35722" s="2">
        <v>1.3958699999999999</v>
      </c>
      <c r="B35722" t="s">
        <v>51084</v>
      </c>
    </row>
    <row r="35723" spans="1:2" x14ac:dyDescent="0.3">
      <c r="A35723" s="2">
        <v>1.1623857451800901</v>
      </c>
      <c r="B35723" t="s">
        <v>51083</v>
      </c>
    </row>
    <row r="35724" spans="1:2" x14ac:dyDescent="0.3">
      <c r="A35724" s="2">
        <v>20.465160000000001</v>
      </c>
      <c r="B35724" t="s">
        <v>51082</v>
      </c>
    </row>
    <row r="35725" spans="1:2" x14ac:dyDescent="0.3">
      <c r="A35725" s="2">
        <v>122.99448154823</v>
      </c>
      <c r="B35725" t="s">
        <v>51081</v>
      </c>
    </row>
    <row r="35726" spans="1:2" x14ac:dyDescent="0.3">
      <c r="A35726" s="2">
        <v>12.376289999999999</v>
      </c>
      <c r="B35726" t="s">
        <v>51080</v>
      </c>
    </row>
    <row r="35727" spans="1:2" x14ac:dyDescent="0.3">
      <c r="A35727" s="2">
        <v>1.6618999999999999</v>
      </c>
      <c r="B35727" t="s">
        <v>51079</v>
      </c>
    </row>
    <row r="35728" spans="1:2" x14ac:dyDescent="0.3">
      <c r="A35728" s="2">
        <v>4.8183079847231296</v>
      </c>
      <c r="B35728" t="s">
        <v>51078</v>
      </c>
    </row>
    <row r="35729" spans="1:2" x14ac:dyDescent="0.3">
      <c r="A35729" s="2">
        <v>4.2042620027972903</v>
      </c>
      <c r="B35729" t="s">
        <v>51077</v>
      </c>
    </row>
    <row r="35730" spans="1:2" x14ac:dyDescent="0.3">
      <c r="A35730" s="2">
        <v>4.8999999999999998E-4</v>
      </c>
      <c r="B35730" t="s">
        <v>51076</v>
      </c>
    </row>
    <row r="35731" spans="1:2" x14ac:dyDescent="0.3">
      <c r="A35731" s="2">
        <v>1.1994231398220601</v>
      </c>
      <c r="B35731" t="s">
        <v>51075</v>
      </c>
    </row>
    <row r="35732" spans="1:2" x14ac:dyDescent="0.3">
      <c r="A35732" s="2">
        <v>1</v>
      </c>
      <c r="B35732" t="s">
        <v>51074</v>
      </c>
    </row>
    <row r="35733" spans="1:2" x14ac:dyDescent="0.3">
      <c r="A35733" s="2">
        <v>0.96798961406378503</v>
      </c>
      <c r="B35733" t="s">
        <v>51073</v>
      </c>
    </row>
    <row r="35734" spans="1:2" x14ac:dyDescent="0.3">
      <c r="A35734" s="2">
        <v>0.72525789004671504</v>
      </c>
      <c r="B35734" t="s">
        <v>51072</v>
      </c>
    </row>
    <row r="35735" spans="1:2" x14ac:dyDescent="0.3">
      <c r="A35735" s="2">
        <v>11.1955369162254</v>
      </c>
      <c r="B35735" t="s">
        <v>51071</v>
      </c>
    </row>
    <row r="35736" spans="1:2" x14ac:dyDescent="0.3">
      <c r="A35736" s="2">
        <v>1.2484999999999999</v>
      </c>
      <c r="B35736" t="s">
        <v>51070</v>
      </c>
    </row>
    <row r="35737" spans="1:2" x14ac:dyDescent="0.3">
      <c r="A35737" s="2">
        <v>2.10576178642666</v>
      </c>
      <c r="B35737" t="s">
        <v>51069</v>
      </c>
    </row>
    <row r="35738" spans="1:2" x14ac:dyDescent="0.3">
      <c r="A35738" s="2">
        <v>0.23999000000000001</v>
      </c>
      <c r="B35738" t="s">
        <v>51068</v>
      </c>
    </row>
    <row r="35739" spans="1:2" x14ac:dyDescent="0.3">
      <c r="A35739" s="2">
        <v>29.847490393998999</v>
      </c>
      <c r="B35739" t="s">
        <v>51067</v>
      </c>
    </row>
    <row r="35740" spans="1:2" x14ac:dyDescent="0.3">
      <c r="A35740" s="2">
        <v>0.54235958790236605</v>
      </c>
      <c r="B35740" t="s">
        <v>51066</v>
      </c>
    </row>
    <row r="35741" spans="1:2" x14ac:dyDescent="0.3">
      <c r="A35741" s="2">
        <v>1.6140099999999999</v>
      </c>
      <c r="B35741" t="s">
        <v>51065</v>
      </c>
    </row>
    <row r="35742" spans="1:2" x14ac:dyDescent="0.3">
      <c r="A35742" s="2">
        <v>3.3898700000000002</v>
      </c>
      <c r="B35742" t="s">
        <v>51064</v>
      </c>
    </row>
    <row r="35743" spans="1:2" x14ac:dyDescent="0.3">
      <c r="A35743" s="2">
        <v>1.41138829930525</v>
      </c>
      <c r="B35743" t="s">
        <v>51063</v>
      </c>
    </row>
    <row r="35744" spans="1:2" x14ac:dyDescent="0.3">
      <c r="A35744" s="2">
        <v>0.88846214014937497</v>
      </c>
      <c r="B35744" t="s">
        <v>51062</v>
      </c>
    </row>
    <row r="35745" spans="1:2" x14ac:dyDescent="0.3">
      <c r="A35745" s="2">
        <v>1.8091299999999999</v>
      </c>
      <c r="B35745" t="s">
        <v>51061</v>
      </c>
    </row>
    <row r="35746" spans="1:2" x14ac:dyDescent="0.3">
      <c r="A35746" s="2">
        <v>0.69512428727974296</v>
      </c>
      <c r="B35746" t="s">
        <v>51060</v>
      </c>
    </row>
    <row r="35747" spans="1:2" x14ac:dyDescent="0.3">
      <c r="A35747" s="2">
        <v>0.45478039381636598</v>
      </c>
      <c r="B35747" t="s">
        <v>51059</v>
      </c>
    </row>
    <row r="35748" spans="1:2" x14ac:dyDescent="0.3">
      <c r="A35748" s="2">
        <v>7.3546136337604706E-2</v>
      </c>
      <c r="B35748" t="s">
        <v>51058</v>
      </c>
    </row>
    <row r="35749" spans="1:2" x14ac:dyDescent="0.3">
      <c r="A35749" s="2">
        <v>28.395436760517899</v>
      </c>
      <c r="B35749" t="s">
        <v>51057</v>
      </c>
    </row>
    <row r="35750" spans="1:2" x14ac:dyDescent="0.3">
      <c r="A35750" s="2">
        <v>0.13236022055020799</v>
      </c>
      <c r="B35750" t="s">
        <v>51056</v>
      </c>
    </row>
    <row r="35751" spans="1:2" x14ac:dyDescent="0.3">
      <c r="A35751" s="2">
        <v>63.022269999999999</v>
      </c>
      <c r="B35751" t="s">
        <v>51055</v>
      </c>
    </row>
    <row r="35752" spans="1:2" x14ac:dyDescent="0.3">
      <c r="A35752" s="2">
        <v>63.3784142614373</v>
      </c>
      <c r="B35752" t="s">
        <v>51054</v>
      </c>
    </row>
    <row r="35753" spans="1:2" x14ac:dyDescent="0.3">
      <c r="A35753" s="2">
        <v>1.58804887019105</v>
      </c>
      <c r="B35753" t="s">
        <v>51053</v>
      </c>
    </row>
    <row r="35754" spans="1:2" x14ac:dyDescent="0.3">
      <c r="A35754" s="2">
        <v>8.9589314007864199E-2</v>
      </c>
      <c r="B35754" t="s">
        <v>51052</v>
      </c>
    </row>
    <row r="35755" spans="1:2" x14ac:dyDescent="0.3">
      <c r="A35755" s="2">
        <v>2.0120529729470502</v>
      </c>
      <c r="B35755" t="s">
        <v>51051</v>
      </c>
    </row>
    <row r="35756" spans="1:2" x14ac:dyDescent="0.3">
      <c r="A35756" s="2">
        <v>326.21438571734501</v>
      </c>
      <c r="B35756" t="s">
        <v>51050</v>
      </c>
    </row>
    <row r="35757" spans="1:2" x14ac:dyDescent="0.3">
      <c r="A35757" s="2">
        <v>23.097689532384699</v>
      </c>
      <c r="B35757" t="s">
        <v>51049</v>
      </c>
    </row>
    <row r="35758" spans="1:2" x14ac:dyDescent="0.3">
      <c r="A35758" s="2">
        <v>26.257266950920801</v>
      </c>
      <c r="B35758" t="s">
        <v>51048</v>
      </c>
    </row>
    <row r="35759" spans="1:2" x14ac:dyDescent="0.3">
      <c r="A35759" s="2">
        <v>0.16538</v>
      </c>
      <c r="B35759" t="s">
        <v>51047</v>
      </c>
    </row>
    <row r="35760" spans="1:2" x14ac:dyDescent="0.3">
      <c r="A35760" s="2">
        <v>21.5025986508609</v>
      </c>
      <c r="B35760" t="s">
        <v>51046</v>
      </c>
    </row>
    <row r="35761" spans="1:2" x14ac:dyDescent="0.3">
      <c r="A35761" s="2">
        <v>29.017626890001999</v>
      </c>
      <c r="B35761" t="s">
        <v>51045</v>
      </c>
    </row>
    <row r="35762" spans="1:2" x14ac:dyDescent="0.3">
      <c r="A35762" s="2">
        <v>4.6307959727675103E-2</v>
      </c>
      <c r="B35762" t="s">
        <v>51044</v>
      </c>
    </row>
    <row r="35763" spans="1:2" x14ac:dyDescent="0.3">
      <c r="A35763" s="2">
        <v>0.68738819008637198</v>
      </c>
      <c r="B35763" t="s">
        <v>51043</v>
      </c>
    </row>
    <row r="35764" spans="1:2" x14ac:dyDescent="0.3">
      <c r="A35764" s="2">
        <v>16.127690000000001</v>
      </c>
      <c r="B35764" t="s">
        <v>51042</v>
      </c>
    </row>
    <row r="35765" spans="1:2" x14ac:dyDescent="0.3">
      <c r="A35765" s="2">
        <v>204.956445705889</v>
      </c>
      <c r="B35765" t="s">
        <v>51041</v>
      </c>
    </row>
    <row r="35766" spans="1:2" x14ac:dyDescent="0.3">
      <c r="A35766" s="2">
        <v>3.8668900000000002</v>
      </c>
      <c r="B35766" t="s">
        <v>51040</v>
      </c>
    </row>
    <row r="35767" spans="1:2" x14ac:dyDescent="0.3">
      <c r="A35767" s="2">
        <v>0.286031188339741</v>
      </c>
      <c r="B35767" t="s">
        <v>51039</v>
      </c>
    </row>
    <row r="35768" spans="1:2" x14ac:dyDescent="0.3">
      <c r="A35768" s="2">
        <v>58.843559566918302</v>
      </c>
      <c r="B35768" t="s">
        <v>51038</v>
      </c>
    </row>
    <row r="35769" spans="1:2" x14ac:dyDescent="0.3">
      <c r="A35769" s="2">
        <v>23.674083965510398</v>
      </c>
      <c r="B35769" t="s">
        <v>51037</v>
      </c>
    </row>
    <row r="35770" spans="1:2" x14ac:dyDescent="0.3">
      <c r="A35770" s="2">
        <v>0.46287417572737699</v>
      </c>
      <c r="B35770" t="s">
        <v>51036</v>
      </c>
    </row>
    <row r="35771" spans="1:2" x14ac:dyDescent="0.3">
      <c r="A35771" s="2">
        <v>15.3275500261964</v>
      </c>
      <c r="B35771" t="s">
        <v>51035</v>
      </c>
    </row>
    <row r="35772" spans="1:2" x14ac:dyDescent="0.3">
      <c r="A35772" s="2">
        <v>1.09587281878611</v>
      </c>
      <c r="B35772" t="s">
        <v>51034</v>
      </c>
    </row>
    <row r="35773" spans="1:2" x14ac:dyDescent="0.3">
      <c r="A35773" s="2">
        <v>19.4058758936666</v>
      </c>
      <c r="B35773" t="s">
        <v>51033</v>
      </c>
    </row>
    <row r="35774" spans="1:2" x14ac:dyDescent="0.3">
      <c r="A35774" s="2">
        <v>10.150924299305</v>
      </c>
      <c r="B35774" t="s">
        <v>51032</v>
      </c>
    </row>
    <row r="35775" spans="1:2" x14ac:dyDescent="0.3">
      <c r="A35775" s="2">
        <v>0.104062864818688</v>
      </c>
      <c r="B35775" t="s">
        <v>51031</v>
      </c>
    </row>
    <row r="35776" spans="1:2" x14ac:dyDescent="0.3">
      <c r="A35776" s="2">
        <v>6.8095800000000004</v>
      </c>
      <c r="B35776" t="s">
        <v>51030</v>
      </c>
    </row>
    <row r="35777" spans="1:2" x14ac:dyDescent="0.3">
      <c r="A35777" s="2">
        <v>1.2865104405569101</v>
      </c>
      <c r="B35777" t="s">
        <v>51029</v>
      </c>
    </row>
    <row r="35778" spans="1:2" x14ac:dyDescent="0.3">
      <c r="A35778" s="2">
        <v>0.23329</v>
      </c>
      <c r="B35778" t="s">
        <v>51028</v>
      </c>
    </row>
    <row r="35779" spans="1:2" x14ac:dyDescent="0.3">
      <c r="A35779" s="2">
        <v>4.63042</v>
      </c>
      <c r="B35779" t="s">
        <v>51027</v>
      </c>
    </row>
    <row r="35780" spans="1:2" x14ac:dyDescent="0.3">
      <c r="A35780" s="2">
        <v>42.183180757467802</v>
      </c>
      <c r="B35780" t="s">
        <v>51026</v>
      </c>
    </row>
    <row r="35781" spans="1:2" x14ac:dyDescent="0.3">
      <c r="A35781" s="2">
        <v>6.0730356512557799</v>
      </c>
      <c r="B35781" t="s">
        <v>51025</v>
      </c>
    </row>
    <row r="35782" spans="1:2" x14ac:dyDescent="0.3">
      <c r="A35782" s="2">
        <v>0.12311999999999999</v>
      </c>
      <c r="B35782" t="s">
        <v>51024</v>
      </c>
    </row>
    <row r="35783" spans="1:2" x14ac:dyDescent="0.3">
      <c r="A35783" s="2">
        <v>0.46095000000000003</v>
      </c>
      <c r="B35783" t="s">
        <v>51023</v>
      </c>
    </row>
    <row r="35784" spans="1:2" x14ac:dyDescent="0.3">
      <c r="A35784" s="2">
        <v>0.364116117449582</v>
      </c>
      <c r="B35784" t="s">
        <v>51022</v>
      </c>
    </row>
    <row r="35785" spans="1:2" x14ac:dyDescent="0.3">
      <c r="A35785" s="2">
        <v>65.253159999999994</v>
      </c>
      <c r="B35785" t="s">
        <v>51021</v>
      </c>
    </row>
    <row r="35786" spans="1:2" x14ac:dyDescent="0.3">
      <c r="A35786" s="2">
        <v>29.049579999999999</v>
      </c>
      <c r="B35786" t="s">
        <v>51020</v>
      </c>
    </row>
    <row r="35787" spans="1:2" x14ac:dyDescent="0.3">
      <c r="A35787" s="2">
        <v>4.7478100000000003</v>
      </c>
      <c r="B35787" t="s">
        <v>51019</v>
      </c>
    </row>
    <row r="35788" spans="1:2" x14ac:dyDescent="0.3">
      <c r="A35788" s="2">
        <v>6.39621</v>
      </c>
      <c r="B35788" t="s">
        <v>51018</v>
      </c>
    </row>
    <row r="35789" spans="1:2" x14ac:dyDescent="0.3">
      <c r="A35789" s="2">
        <v>2.50787</v>
      </c>
      <c r="B35789" t="s">
        <v>51017</v>
      </c>
    </row>
    <row r="35790" spans="1:2" x14ac:dyDescent="0.3">
      <c r="A35790" s="2">
        <v>2.25203</v>
      </c>
      <c r="B35790" t="s">
        <v>51016</v>
      </c>
    </row>
    <row r="35791" spans="1:2" x14ac:dyDescent="0.3">
      <c r="A35791" s="2">
        <v>0.26801432387681501</v>
      </c>
      <c r="B35791" t="s">
        <v>51015</v>
      </c>
    </row>
    <row r="35792" spans="1:2" x14ac:dyDescent="0.3">
      <c r="A35792" s="2">
        <v>44.680790000000002</v>
      </c>
      <c r="B35792" t="s">
        <v>51014</v>
      </c>
    </row>
    <row r="35793" spans="1:2" x14ac:dyDescent="0.3">
      <c r="A35793" s="2">
        <v>13.4625248461131</v>
      </c>
      <c r="B35793" t="s">
        <v>51013</v>
      </c>
    </row>
    <row r="35794" spans="1:2" x14ac:dyDescent="0.3">
      <c r="A35794" s="2">
        <v>113.69710000000001</v>
      </c>
      <c r="B35794" t="s">
        <v>51012</v>
      </c>
    </row>
    <row r="35795" spans="1:2" x14ac:dyDescent="0.3">
      <c r="A35795" s="2">
        <v>6.7858360673717497</v>
      </c>
      <c r="B35795" t="s">
        <v>51011</v>
      </c>
    </row>
    <row r="35796" spans="1:2" x14ac:dyDescent="0.3">
      <c r="A35796" s="2">
        <v>16.749346108401902</v>
      </c>
      <c r="B35796" t="s">
        <v>51010</v>
      </c>
    </row>
    <row r="35797" spans="1:2" x14ac:dyDescent="0.3">
      <c r="A35797" s="2">
        <v>20.85765</v>
      </c>
      <c r="B35797" t="s">
        <v>51009</v>
      </c>
    </row>
    <row r="35798" spans="1:2" x14ac:dyDescent="0.3">
      <c r="A35798" s="2">
        <v>17.965061031004499</v>
      </c>
      <c r="B35798" t="s">
        <v>51008</v>
      </c>
    </row>
    <row r="35799" spans="1:2" x14ac:dyDescent="0.3">
      <c r="A35799" s="2">
        <v>17.965061031004499</v>
      </c>
      <c r="B35799" t="s">
        <v>51007</v>
      </c>
    </row>
    <row r="35800" spans="1:2" x14ac:dyDescent="0.3">
      <c r="A35800" s="2">
        <v>0.31809414659995799</v>
      </c>
      <c r="B35800" t="s">
        <v>51006</v>
      </c>
    </row>
    <row r="35801" spans="1:2" x14ac:dyDescent="0.3">
      <c r="A35801" s="2">
        <v>125.782043413932</v>
      </c>
      <c r="B35801" t="s">
        <v>51005</v>
      </c>
    </row>
    <row r="35802" spans="1:2" x14ac:dyDescent="0.3">
      <c r="A35802" s="2">
        <v>0.471758798309173</v>
      </c>
      <c r="B35802" t="s">
        <v>51004</v>
      </c>
    </row>
    <row r="35803" spans="1:2" x14ac:dyDescent="0.3">
      <c r="A35803" s="2">
        <v>2.1736599999999999</v>
      </c>
      <c r="B35803" t="s">
        <v>51003</v>
      </c>
    </row>
    <row r="35804" spans="1:2" x14ac:dyDescent="0.3">
      <c r="A35804" s="2">
        <v>5.4670000000000003E-2</v>
      </c>
      <c r="B35804" t="s">
        <v>51002</v>
      </c>
    </row>
    <row r="35805" spans="1:2" x14ac:dyDescent="0.3">
      <c r="A35805" s="2">
        <v>4.5011893711172899</v>
      </c>
      <c r="B35805" t="s">
        <v>51001</v>
      </c>
    </row>
    <row r="35806" spans="1:2" x14ac:dyDescent="0.3">
      <c r="A35806" s="2">
        <v>4.0765975602936197E-2</v>
      </c>
      <c r="B35806" t="s">
        <v>51000</v>
      </c>
    </row>
    <row r="35807" spans="1:2" x14ac:dyDescent="0.3">
      <c r="A35807" s="2">
        <v>0.69683407152056798</v>
      </c>
      <c r="B35807" t="s">
        <v>50999</v>
      </c>
    </row>
    <row r="35808" spans="1:2" x14ac:dyDescent="0.3">
      <c r="A35808" s="2">
        <v>15.6971917979557</v>
      </c>
      <c r="B35808" t="s">
        <v>50998</v>
      </c>
    </row>
    <row r="35809" spans="1:2" x14ac:dyDescent="0.3">
      <c r="A35809" s="2">
        <v>4.67565113356178E-3</v>
      </c>
      <c r="B35809" t="s">
        <v>50997</v>
      </c>
    </row>
    <row r="35810" spans="1:2" x14ac:dyDescent="0.3">
      <c r="A35810" s="2">
        <v>5.2246187310175898E-2</v>
      </c>
      <c r="B35810" t="s">
        <v>50996</v>
      </c>
    </row>
    <row r="35811" spans="1:2" x14ac:dyDescent="0.3">
      <c r="A35811" s="2">
        <v>0.44264999999999999</v>
      </c>
      <c r="B35811" t="s">
        <v>50995</v>
      </c>
    </row>
    <row r="35812" spans="1:2" x14ac:dyDescent="0.3">
      <c r="A35812" s="2">
        <v>87.983517315926406</v>
      </c>
      <c r="B35812" t="s">
        <v>50994</v>
      </c>
    </row>
    <row r="35813" spans="1:2" x14ac:dyDescent="0.3">
      <c r="A35813" s="2">
        <v>0.20663885083804601</v>
      </c>
      <c r="B35813" t="s">
        <v>50993</v>
      </c>
    </row>
    <row r="35814" spans="1:2" x14ac:dyDescent="0.3">
      <c r="A35814" s="2">
        <v>7.1292529514977596E-2</v>
      </c>
      <c r="B35814" t="s">
        <v>50992</v>
      </c>
    </row>
    <row r="35815" spans="1:2" x14ac:dyDescent="0.3">
      <c r="A35815" s="2">
        <v>19.11627</v>
      </c>
      <c r="B35815" t="s">
        <v>50991</v>
      </c>
    </row>
    <row r="35816" spans="1:2" x14ac:dyDescent="0.3">
      <c r="A35816" s="2">
        <v>1.3774171574913301</v>
      </c>
      <c r="B35816" t="s">
        <v>50990</v>
      </c>
    </row>
    <row r="35817" spans="1:2" x14ac:dyDescent="0.3">
      <c r="A35817" s="2">
        <v>1.8359000000000001</v>
      </c>
      <c r="B35817" t="s">
        <v>50989</v>
      </c>
    </row>
    <row r="35818" spans="1:2" x14ac:dyDescent="0.3">
      <c r="A35818" s="2">
        <v>7.26586</v>
      </c>
      <c r="B35818" t="s">
        <v>50988</v>
      </c>
    </row>
    <row r="35819" spans="1:2" x14ac:dyDescent="0.3">
      <c r="A35819" s="2" t="s">
        <v>13</v>
      </c>
      <c r="B35819" t="s">
        <v>50987</v>
      </c>
    </row>
    <row r="35820" spans="1:2" x14ac:dyDescent="0.3">
      <c r="A35820" s="2">
        <v>120.95488</v>
      </c>
      <c r="B35820" t="s">
        <v>50986</v>
      </c>
    </row>
    <row r="35821" spans="1:2" x14ac:dyDescent="0.3">
      <c r="A35821" s="2">
        <v>74.968879999999999</v>
      </c>
      <c r="B35821" t="s">
        <v>50985</v>
      </c>
    </row>
    <row r="35822" spans="1:2" x14ac:dyDescent="0.3">
      <c r="A35822" s="2">
        <v>0.46</v>
      </c>
      <c r="B35822" t="s">
        <v>50984</v>
      </c>
    </row>
    <row r="35823" spans="1:2" x14ac:dyDescent="0.3">
      <c r="A35823" s="2">
        <v>14.745997084306101</v>
      </c>
      <c r="B35823" t="s">
        <v>50983</v>
      </c>
    </row>
    <row r="35824" spans="1:2" x14ac:dyDescent="0.3">
      <c r="A35824" s="2">
        <v>0.72150999999999998</v>
      </c>
      <c r="B35824" t="s">
        <v>50982</v>
      </c>
    </row>
    <row r="35825" spans="1:2" x14ac:dyDescent="0.3">
      <c r="A35825" s="2">
        <v>61.473340156423099</v>
      </c>
      <c r="B35825" t="s">
        <v>50981</v>
      </c>
    </row>
    <row r="35826" spans="1:2" x14ac:dyDescent="0.3">
      <c r="A35826" s="2">
        <v>0.14532680311195201</v>
      </c>
      <c r="B35826" t="s">
        <v>50980</v>
      </c>
    </row>
    <row r="35827" spans="1:2" x14ac:dyDescent="0.3">
      <c r="A35827" s="2">
        <v>37.14575</v>
      </c>
      <c r="B35827" t="s">
        <v>50979</v>
      </c>
    </row>
    <row r="35828" spans="1:2" x14ac:dyDescent="0.3">
      <c r="A35828" s="2">
        <v>7.4336261797265796E-3</v>
      </c>
      <c r="B35828" t="s">
        <v>50978</v>
      </c>
    </row>
    <row r="35829" spans="1:2" x14ac:dyDescent="0.3">
      <c r="A35829" s="2">
        <v>5.3359149548902101E-3</v>
      </c>
      <c r="B35829" t="s">
        <v>50977</v>
      </c>
    </row>
    <row r="35830" spans="1:2" x14ac:dyDescent="0.3">
      <c r="A35830" s="2">
        <v>0.107069356319089</v>
      </c>
      <c r="B35830" t="s">
        <v>50976</v>
      </c>
    </row>
    <row r="35831" spans="1:2" x14ac:dyDescent="0.3">
      <c r="A35831" s="2">
        <v>2.0512700000000001</v>
      </c>
      <c r="B35831" t="s">
        <v>50975</v>
      </c>
    </row>
    <row r="35832" spans="1:2" x14ac:dyDescent="0.3">
      <c r="A35832" s="2">
        <v>96.034670000000006</v>
      </c>
      <c r="B35832" t="s">
        <v>50974</v>
      </c>
    </row>
    <row r="35833" spans="1:2" x14ac:dyDescent="0.3">
      <c r="A35833" s="2">
        <v>0.43978501959823602</v>
      </c>
      <c r="B35833" t="s">
        <v>50973</v>
      </c>
    </row>
    <row r="35834" spans="1:2" x14ac:dyDescent="0.3">
      <c r="A35834" s="2">
        <v>0.44737353752335801</v>
      </c>
      <c r="B35834" t="s">
        <v>50972</v>
      </c>
    </row>
    <row r="35835" spans="1:2" x14ac:dyDescent="0.3">
      <c r="A35835" s="2">
        <v>3.8336299999999999</v>
      </c>
      <c r="B35835" t="s">
        <v>50971</v>
      </c>
    </row>
    <row r="35836" spans="1:2" x14ac:dyDescent="0.3">
      <c r="A35836" s="2">
        <v>41.36383</v>
      </c>
      <c r="B35836" t="s">
        <v>50970</v>
      </c>
    </row>
    <row r="35837" spans="1:2" x14ac:dyDescent="0.3">
      <c r="A35837" s="2">
        <v>1.17117</v>
      </c>
      <c r="B35837" t="s">
        <v>50969</v>
      </c>
    </row>
    <row r="35838" spans="1:2" x14ac:dyDescent="0.3">
      <c r="A35838" s="2">
        <v>0.23615</v>
      </c>
      <c r="B35838" t="s">
        <v>50968</v>
      </c>
    </row>
    <row r="35839" spans="1:2" x14ac:dyDescent="0.3">
      <c r="A35839" s="2">
        <v>0.50088803459213904</v>
      </c>
      <c r="B35839" t="s">
        <v>50967</v>
      </c>
    </row>
    <row r="35840" spans="1:2" x14ac:dyDescent="0.3">
      <c r="A35840" s="2">
        <v>4.0000000000000001E-3</v>
      </c>
      <c r="B35840" t="s">
        <v>50966</v>
      </c>
    </row>
    <row r="35841" spans="1:2" x14ac:dyDescent="0.3">
      <c r="A35841" s="2">
        <v>0.115467558959561</v>
      </c>
      <c r="B35841" t="s">
        <v>50965</v>
      </c>
    </row>
    <row r="35842" spans="1:2" x14ac:dyDescent="0.3">
      <c r="A35842" s="2">
        <v>54.551909999999999</v>
      </c>
      <c r="B35842" t="s">
        <v>50964</v>
      </c>
    </row>
    <row r="35843" spans="1:2" x14ac:dyDescent="0.3">
      <c r="A35843" s="2">
        <v>9.7720000000000001E-2</v>
      </c>
      <c r="B35843" t="s">
        <v>50963</v>
      </c>
    </row>
    <row r="35844" spans="1:2" x14ac:dyDescent="0.3">
      <c r="A35844" s="2">
        <v>0.45235938945318799</v>
      </c>
      <c r="B35844" t="s">
        <v>50962</v>
      </c>
    </row>
    <row r="35845" spans="1:2" x14ac:dyDescent="0.3">
      <c r="A35845" s="2">
        <v>4.7041599999999999</v>
      </c>
      <c r="B35845" t="s">
        <v>50961</v>
      </c>
    </row>
    <row r="35846" spans="1:2" x14ac:dyDescent="0.3">
      <c r="A35846" s="2">
        <v>7.4643100000000002</v>
      </c>
      <c r="B35846" t="s">
        <v>50960</v>
      </c>
    </row>
    <row r="35847" spans="1:2" x14ac:dyDescent="0.3">
      <c r="A35847" s="2">
        <v>2.8441900000000002</v>
      </c>
      <c r="B35847" t="s">
        <v>50959</v>
      </c>
    </row>
    <row r="35848" spans="1:2" x14ac:dyDescent="0.3">
      <c r="A35848" s="2">
        <v>4.1741400000000004</v>
      </c>
      <c r="B35848" t="s">
        <v>50958</v>
      </c>
    </row>
    <row r="35849" spans="1:2" x14ac:dyDescent="0.3">
      <c r="A35849" s="2">
        <v>2.7808199999999998</v>
      </c>
      <c r="B35849" t="s">
        <v>50957</v>
      </c>
    </row>
    <row r="35850" spans="1:2" x14ac:dyDescent="0.3">
      <c r="A35850" s="2">
        <v>4.8197599999999996</v>
      </c>
      <c r="B35850" t="s">
        <v>50956</v>
      </c>
    </row>
    <row r="35851" spans="1:2" x14ac:dyDescent="0.3">
      <c r="A35851" s="2">
        <v>31.160959999999999</v>
      </c>
      <c r="B35851" t="s">
        <v>50955</v>
      </c>
    </row>
    <row r="35852" spans="1:2" x14ac:dyDescent="0.3">
      <c r="A35852" s="2">
        <v>0.54845715197927503</v>
      </c>
      <c r="B35852" t="s">
        <v>50954</v>
      </c>
    </row>
    <row r="35853" spans="1:2" x14ac:dyDescent="0.3">
      <c r="A35853" s="2">
        <v>6.9199999999999999E-3</v>
      </c>
      <c r="B35853" t="s">
        <v>50953</v>
      </c>
    </row>
    <row r="35854" spans="1:2" x14ac:dyDescent="0.3">
      <c r="A35854" s="2">
        <v>83.989818692569202</v>
      </c>
      <c r="B35854" t="s">
        <v>50952</v>
      </c>
    </row>
    <row r="35855" spans="1:2" x14ac:dyDescent="0.3">
      <c r="A35855" s="2">
        <v>82.164000554026103</v>
      </c>
      <c r="B35855" t="s">
        <v>50951</v>
      </c>
    </row>
    <row r="35856" spans="1:2" x14ac:dyDescent="0.3">
      <c r="A35856" s="2">
        <v>2.63692773618981</v>
      </c>
      <c r="B35856" t="s">
        <v>50950</v>
      </c>
    </row>
    <row r="35857" spans="1:2" x14ac:dyDescent="0.3">
      <c r="A35857" s="2">
        <v>4.199E-2</v>
      </c>
      <c r="B35857" t="s">
        <v>50949</v>
      </c>
    </row>
    <row r="35858" spans="1:2" x14ac:dyDescent="0.3">
      <c r="A35858" s="2">
        <v>15.772325541730201</v>
      </c>
      <c r="B35858" t="s">
        <v>50948</v>
      </c>
    </row>
    <row r="35859" spans="1:2" x14ac:dyDescent="0.3">
      <c r="A35859" s="2">
        <v>6.80635706841423</v>
      </c>
      <c r="B35859" t="s">
        <v>50947</v>
      </c>
    </row>
    <row r="35860" spans="1:2" x14ac:dyDescent="0.3">
      <c r="A35860" s="2">
        <v>24.46706</v>
      </c>
      <c r="B35860" t="s">
        <v>50946</v>
      </c>
    </row>
    <row r="35861" spans="1:2" x14ac:dyDescent="0.3">
      <c r="A35861" s="2">
        <v>2.3603499999999999</v>
      </c>
      <c r="B35861" t="s">
        <v>50945</v>
      </c>
    </row>
    <row r="35862" spans="1:2" x14ac:dyDescent="0.3">
      <c r="A35862" s="2">
        <v>1.3512500000000001</v>
      </c>
      <c r="B35862" t="s">
        <v>50944</v>
      </c>
    </row>
    <row r="35863" spans="1:2" x14ac:dyDescent="0.3">
      <c r="A35863" s="2">
        <v>20.391110000000001</v>
      </c>
      <c r="B35863" t="s">
        <v>50943</v>
      </c>
    </row>
    <row r="35864" spans="1:2" x14ac:dyDescent="0.3">
      <c r="A35864" s="2">
        <v>74.787199438925597</v>
      </c>
      <c r="B35864" t="s">
        <v>50942</v>
      </c>
    </row>
    <row r="35865" spans="1:2" x14ac:dyDescent="0.3">
      <c r="A35865" s="2">
        <v>6.4009605127133096</v>
      </c>
      <c r="B35865" t="s">
        <v>50941</v>
      </c>
    </row>
    <row r="35866" spans="1:2" x14ac:dyDescent="0.3">
      <c r="A35866" s="2">
        <v>1.52311</v>
      </c>
      <c r="B35866" t="s">
        <v>50940</v>
      </c>
    </row>
    <row r="35867" spans="1:2" x14ac:dyDescent="0.3">
      <c r="A35867" s="2">
        <v>4.4817099999999996</v>
      </c>
      <c r="B35867" t="s">
        <v>50939</v>
      </c>
    </row>
    <row r="35868" spans="1:2" x14ac:dyDescent="0.3">
      <c r="A35868" s="2">
        <v>32.560070000000003</v>
      </c>
      <c r="B35868" t="s">
        <v>50938</v>
      </c>
    </row>
    <row r="35869" spans="1:2" x14ac:dyDescent="0.3">
      <c r="A35869" s="2">
        <v>48.267560000000003</v>
      </c>
      <c r="B35869" t="s">
        <v>50937</v>
      </c>
    </row>
    <row r="35870" spans="1:2" x14ac:dyDescent="0.3">
      <c r="A35870" s="2">
        <v>7.5579999999999994E-2</v>
      </c>
      <c r="B35870" t="s">
        <v>50936</v>
      </c>
    </row>
    <row r="35871" spans="1:2" x14ac:dyDescent="0.3">
      <c r="A35871" s="2">
        <v>8.20285245170536E-2</v>
      </c>
      <c r="B35871" t="s">
        <v>50935</v>
      </c>
    </row>
    <row r="35872" spans="1:2" x14ac:dyDescent="0.3">
      <c r="A35872" s="2">
        <v>0.24332999999999999</v>
      </c>
      <c r="B35872" t="s">
        <v>50934</v>
      </c>
    </row>
    <row r="35873" spans="1:2" x14ac:dyDescent="0.3">
      <c r="A35873" s="2">
        <v>88.469524623565903</v>
      </c>
      <c r="B35873" t="s">
        <v>50933</v>
      </c>
    </row>
    <row r="35874" spans="1:2" x14ac:dyDescent="0.3">
      <c r="A35874" s="2">
        <v>1.7525487541549101</v>
      </c>
      <c r="B35874" t="s">
        <v>50932</v>
      </c>
    </row>
    <row r="35875" spans="1:2" x14ac:dyDescent="0.3">
      <c r="A35875" s="2">
        <v>4.7637605576277799</v>
      </c>
      <c r="B35875" t="s">
        <v>50931</v>
      </c>
    </row>
    <row r="35876" spans="1:2" x14ac:dyDescent="0.3">
      <c r="A35876" s="2">
        <v>62.242816779139098</v>
      </c>
      <c r="B35876" t="s">
        <v>50930</v>
      </c>
    </row>
    <row r="35877" spans="1:2" x14ac:dyDescent="0.3">
      <c r="A35877" s="2">
        <v>9.9569052718342803</v>
      </c>
      <c r="B35877" t="s">
        <v>50929</v>
      </c>
    </row>
    <row r="35878" spans="1:2" x14ac:dyDescent="0.3">
      <c r="A35878" s="2">
        <v>5.04209</v>
      </c>
      <c r="B35878" t="s">
        <v>50928</v>
      </c>
    </row>
    <row r="35879" spans="1:2" x14ac:dyDescent="0.3">
      <c r="A35879" s="2">
        <v>3.6000000000000002E-4</v>
      </c>
      <c r="B35879" t="s">
        <v>50927</v>
      </c>
    </row>
    <row r="35880" spans="1:2" x14ac:dyDescent="0.3">
      <c r="A35880" s="2">
        <v>0.35891481129584002</v>
      </c>
      <c r="B35880" t="s">
        <v>50926</v>
      </c>
    </row>
    <row r="35881" spans="1:2" x14ac:dyDescent="0.3">
      <c r="A35881" s="2">
        <v>6.8746499999999999</v>
      </c>
      <c r="B35881" t="s">
        <v>50925</v>
      </c>
    </row>
    <row r="35882" spans="1:2" x14ac:dyDescent="0.3">
      <c r="A35882" s="2">
        <v>17.3638078823193</v>
      </c>
      <c r="B35882" t="s">
        <v>50924</v>
      </c>
    </row>
    <row r="35883" spans="1:2" x14ac:dyDescent="0.3">
      <c r="A35883" s="2">
        <v>1.72892</v>
      </c>
      <c r="B35883" t="s">
        <v>5825</v>
      </c>
    </row>
    <row r="35884" spans="1:2" x14ac:dyDescent="0.3">
      <c r="A35884" s="2">
        <v>4.2285155404124302</v>
      </c>
      <c r="B35884" t="s">
        <v>50923</v>
      </c>
    </row>
    <row r="35885" spans="1:2" x14ac:dyDescent="0.3">
      <c r="A35885" s="2">
        <v>3.8797700000000002</v>
      </c>
      <c r="B35885" t="s">
        <v>50922</v>
      </c>
    </row>
    <row r="35886" spans="1:2" x14ac:dyDescent="0.3">
      <c r="A35886" s="2">
        <v>63.261126835599903</v>
      </c>
      <c r="B35886" t="s">
        <v>50921</v>
      </c>
    </row>
    <row r="35887" spans="1:2" x14ac:dyDescent="0.3">
      <c r="A35887" s="2">
        <v>700</v>
      </c>
      <c r="B35887" t="s">
        <v>50920</v>
      </c>
    </row>
    <row r="35888" spans="1:2" x14ac:dyDescent="0.3">
      <c r="A35888" s="2">
        <v>9.3996200000000005</v>
      </c>
      <c r="B35888" t="s">
        <v>50919</v>
      </c>
    </row>
    <row r="35889" spans="1:2" x14ac:dyDescent="0.3">
      <c r="A35889" s="2">
        <v>27.611470000000001</v>
      </c>
      <c r="B35889" t="s">
        <v>50918</v>
      </c>
    </row>
    <row r="35890" spans="1:2" x14ac:dyDescent="0.3">
      <c r="A35890" s="2">
        <v>21.282889999999998</v>
      </c>
      <c r="B35890" t="s">
        <v>50917</v>
      </c>
    </row>
    <row r="35891" spans="1:2" x14ac:dyDescent="0.3">
      <c r="A35891" s="2">
        <v>0.49096174886198202</v>
      </c>
      <c r="B35891" t="s">
        <v>50916</v>
      </c>
    </row>
    <row r="35892" spans="1:2" x14ac:dyDescent="0.3">
      <c r="A35892" s="2">
        <v>3.4141535008464098E-2</v>
      </c>
      <c r="B35892" t="s">
        <v>50915</v>
      </c>
    </row>
    <row r="35893" spans="1:2" x14ac:dyDescent="0.3">
      <c r="A35893" s="2">
        <v>9.6610526654469994E-2</v>
      </c>
      <c r="B35893" t="s">
        <v>50914</v>
      </c>
    </row>
    <row r="35894" spans="1:2" x14ac:dyDescent="0.3">
      <c r="A35894" s="2">
        <v>30.877300000000002</v>
      </c>
      <c r="B35894" t="s">
        <v>50913</v>
      </c>
    </row>
    <row r="35895" spans="1:2" x14ac:dyDescent="0.3">
      <c r="A35895" s="2">
        <v>79.482656620482501</v>
      </c>
      <c r="B35895" t="s">
        <v>50912</v>
      </c>
    </row>
    <row r="35896" spans="1:2" x14ac:dyDescent="0.3">
      <c r="A35896" s="2">
        <v>9.8108225784103407E-3</v>
      </c>
      <c r="B35896" t="s">
        <v>50911</v>
      </c>
    </row>
    <row r="35897" spans="1:2" x14ac:dyDescent="0.3">
      <c r="A35897" s="2">
        <v>5.7083899999999996</v>
      </c>
      <c r="B35897" t="s">
        <v>50910</v>
      </c>
    </row>
    <row r="35898" spans="1:2" x14ac:dyDescent="0.3">
      <c r="A35898" s="2">
        <v>108.616232206813</v>
      </c>
      <c r="B35898" t="s">
        <v>50909</v>
      </c>
    </row>
    <row r="35899" spans="1:2" x14ac:dyDescent="0.3">
      <c r="A35899" s="2">
        <v>3.9034533473382003E-2</v>
      </c>
      <c r="B35899" t="s">
        <v>50908</v>
      </c>
    </row>
    <row r="35900" spans="1:2" x14ac:dyDescent="0.3">
      <c r="A35900" s="2">
        <v>0.32559420527615901</v>
      </c>
      <c r="B35900" t="s">
        <v>50907</v>
      </c>
    </row>
    <row r="35901" spans="1:2" x14ac:dyDescent="0.3">
      <c r="A35901" s="2">
        <v>12.2619816606163</v>
      </c>
      <c r="B35901" t="s">
        <v>50906</v>
      </c>
    </row>
    <row r="35902" spans="1:2" x14ac:dyDescent="0.3">
      <c r="A35902" s="2">
        <v>0.88010301382324696</v>
      </c>
      <c r="B35902" t="s">
        <v>50905</v>
      </c>
    </row>
    <row r="35903" spans="1:2" x14ac:dyDescent="0.3">
      <c r="A35903" s="2">
        <v>3.3912399999999998</v>
      </c>
      <c r="B35903" t="s">
        <v>50904</v>
      </c>
    </row>
    <row r="35904" spans="1:2" x14ac:dyDescent="0.3">
      <c r="A35904" s="2">
        <v>2.36835</v>
      </c>
      <c r="B35904" t="s">
        <v>50903</v>
      </c>
    </row>
    <row r="35905" spans="1:2" x14ac:dyDescent="0.3">
      <c r="A35905" s="2">
        <v>9.6600000000000002E-3</v>
      </c>
      <c r="B35905" t="s">
        <v>50902</v>
      </c>
    </row>
    <row r="35906" spans="1:2" x14ac:dyDescent="0.3">
      <c r="A35906" s="2">
        <v>9.9722299999999997</v>
      </c>
      <c r="B35906" t="s">
        <v>50901</v>
      </c>
    </row>
    <row r="35907" spans="1:2" x14ac:dyDescent="0.3">
      <c r="A35907" s="2">
        <v>0.54810000000000003</v>
      </c>
      <c r="B35907" t="s">
        <v>50900</v>
      </c>
    </row>
    <row r="35908" spans="1:2" x14ac:dyDescent="0.3">
      <c r="A35908" s="2">
        <v>21.807469999999999</v>
      </c>
      <c r="B35908" t="s">
        <v>50899</v>
      </c>
    </row>
    <row r="35909" spans="1:2" x14ac:dyDescent="0.3">
      <c r="A35909" s="2">
        <v>18.175000000000001</v>
      </c>
      <c r="B35909" t="s">
        <v>50898</v>
      </c>
    </row>
    <row r="35910" spans="1:2" x14ac:dyDescent="0.3">
      <c r="A35910" s="2">
        <v>7.0407125189347504</v>
      </c>
      <c r="B35910" t="s">
        <v>50897</v>
      </c>
    </row>
    <row r="35911" spans="1:2" x14ac:dyDescent="0.3">
      <c r="A35911" s="2">
        <v>2.9981527836152101E-3</v>
      </c>
      <c r="B35911" t="s">
        <v>50896</v>
      </c>
    </row>
    <row r="35912" spans="1:2" x14ac:dyDescent="0.3">
      <c r="A35912" s="2">
        <v>28.338192888048798</v>
      </c>
      <c r="B35912" t="s">
        <v>50895</v>
      </c>
    </row>
    <row r="35913" spans="1:2" x14ac:dyDescent="0.3">
      <c r="A35913" s="2">
        <v>0.59494192057345696</v>
      </c>
      <c r="B35913" t="s">
        <v>50894</v>
      </c>
    </row>
    <row r="35914" spans="1:2" x14ac:dyDescent="0.3">
      <c r="A35914" s="2">
        <v>1.73637843588915E-2</v>
      </c>
      <c r="B35914" t="s">
        <v>50893</v>
      </c>
    </row>
    <row r="35915" spans="1:2" x14ac:dyDescent="0.3">
      <c r="A35915" s="2">
        <v>3.9585443035007099E-2</v>
      </c>
      <c r="B35915" t="s">
        <v>50892</v>
      </c>
    </row>
    <row r="35916" spans="1:2" x14ac:dyDescent="0.3">
      <c r="A35916" s="2">
        <v>5.7165118217493302E-2</v>
      </c>
      <c r="B35916" t="s">
        <v>50891</v>
      </c>
    </row>
    <row r="35917" spans="1:2" x14ac:dyDescent="0.3">
      <c r="A35917" s="2">
        <v>0.258969674420087</v>
      </c>
      <c r="B35917" t="s">
        <v>50890</v>
      </c>
    </row>
    <row r="35918" spans="1:2" x14ac:dyDescent="0.3">
      <c r="A35918" s="2">
        <v>0.593784102273895</v>
      </c>
      <c r="B35918" t="s">
        <v>50889</v>
      </c>
    </row>
    <row r="35919" spans="1:2" x14ac:dyDescent="0.3">
      <c r="A35919" s="2">
        <v>0.196077640717808</v>
      </c>
      <c r="B35919" t="s">
        <v>50888</v>
      </c>
    </row>
    <row r="35920" spans="1:2" x14ac:dyDescent="0.3">
      <c r="A35920" s="2">
        <v>0.11859</v>
      </c>
      <c r="B35920" t="s">
        <v>50887</v>
      </c>
    </row>
    <row r="35921" spans="1:2" x14ac:dyDescent="0.3">
      <c r="A35921" s="2">
        <v>5.6560687819909603</v>
      </c>
      <c r="B35921" t="s">
        <v>50886</v>
      </c>
    </row>
    <row r="35922" spans="1:2" x14ac:dyDescent="0.3">
      <c r="A35922" s="2">
        <v>6.2480000000000001E-2</v>
      </c>
      <c r="B35922" t="s">
        <v>50885</v>
      </c>
    </row>
    <row r="35923" spans="1:2" x14ac:dyDescent="0.3">
      <c r="A35923" s="2">
        <v>27.64517</v>
      </c>
      <c r="B35923" t="s">
        <v>50884</v>
      </c>
    </row>
    <row r="35924" spans="1:2" x14ac:dyDescent="0.3">
      <c r="A35924" s="2">
        <v>1.0666239472269901</v>
      </c>
      <c r="B35924" t="s">
        <v>50883</v>
      </c>
    </row>
    <row r="35925" spans="1:2" x14ac:dyDescent="0.3">
      <c r="A35925" s="2">
        <v>1.8400000000000001E-3</v>
      </c>
      <c r="B35925" t="s">
        <v>50882</v>
      </c>
    </row>
    <row r="35926" spans="1:2" x14ac:dyDescent="0.3">
      <c r="A35926" s="2">
        <v>1.7928464649350499E-2</v>
      </c>
      <c r="B35926" t="s">
        <v>50881</v>
      </c>
    </row>
    <row r="35927" spans="1:2" x14ac:dyDescent="0.3">
      <c r="A35927" s="2">
        <v>17.9482882577006</v>
      </c>
      <c r="B35927" t="s">
        <v>50880</v>
      </c>
    </row>
    <row r="35928" spans="1:2" x14ac:dyDescent="0.3">
      <c r="A35928" s="2">
        <v>1.41412008519282</v>
      </c>
      <c r="B35928" t="s">
        <v>50879</v>
      </c>
    </row>
    <row r="35929" spans="1:2" x14ac:dyDescent="0.3">
      <c r="A35929" s="2">
        <v>0.24914</v>
      </c>
      <c r="B35929" t="s">
        <v>463</v>
      </c>
    </row>
    <row r="35930" spans="1:2" x14ac:dyDescent="0.3">
      <c r="A35930" s="2">
        <v>0.73993346480670996</v>
      </c>
      <c r="B35930" t="s">
        <v>50878</v>
      </c>
    </row>
    <row r="35931" spans="1:2" x14ac:dyDescent="0.3">
      <c r="A35931" s="2">
        <v>2.1063509279558999E-3</v>
      </c>
      <c r="B35931" t="s">
        <v>50877</v>
      </c>
    </row>
    <row r="35932" spans="1:2" x14ac:dyDescent="0.3">
      <c r="A35932" s="2">
        <v>8.856E-2</v>
      </c>
      <c r="B35932" t="s">
        <v>50876</v>
      </c>
    </row>
    <row r="35933" spans="1:2" x14ac:dyDescent="0.3">
      <c r="A35933" s="2">
        <v>0.11511</v>
      </c>
      <c r="B35933" t="s">
        <v>50875</v>
      </c>
    </row>
    <row r="35934" spans="1:2" x14ac:dyDescent="0.3">
      <c r="A35934" s="2">
        <v>1.82E-3</v>
      </c>
      <c r="B35934" t="s">
        <v>50874</v>
      </c>
    </row>
    <row r="35935" spans="1:2" x14ac:dyDescent="0.3">
      <c r="A35935" s="2">
        <v>7.1966381262749399</v>
      </c>
      <c r="B35935" t="s">
        <v>50873</v>
      </c>
    </row>
    <row r="35936" spans="1:2" x14ac:dyDescent="0.3">
      <c r="A35936" s="2">
        <v>1.75376</v>
      </c>
      <c r="B35936" t="s">
        <v>50872</v>
      </c>
    </row>
    <row r="35937" spans="1:2" x14ac:dyDescent="0.3">
      <c r="A35937" s="2">
        <v>3.9633699999999998</v>
      </c>
      <c r="B35937" t="s">
        <v>50871</v>
      </c>
    </row>
    <row r="35938" spans="1:2" x14ac:dyDescent="0.3">
      <c r="A35938" s="2">
        <v>2.0973621329760999</v>
      </c>
      <c r="B35938" t="s">
        <v>50870</v>
      </c>
    </row>
    <row r="35939" spans="1:2" x14ac:dyDescent="0.3">
      <c r="A35939" s="2">
        <v>5.3379278584863098E-2</v>
      </c>
      <c r="B35939" t="s">
        <v>50869</v>
      </c>
    </row>
    <row r="35940" spans="1:2" x14ac:dyDescent="0.3">
      <c r="A35940" s="2">
        <v>23.720040000000001</v>
      </c>
      <c r="B35940" t="s">
        <v>50868</v>
      </c>
    </row>
    <row r="35941" spans="1:2" x14ac:dyDescent="0.3">
      <c r="A35941" s="2">
        <v>6.7799999999999996E-3</v>
      </c>
      <c r="B35941" t="s">
        <v>50867</v>
      </c>
    </row>
    <row r="35942" spans="1:2" x14ac:dyDescent="0.3">
      <c r="A35942" s="2">
        <v>3.4199999999999999E-3</v>
      </c>
      <c r="B35942" t="s">
        <v>50866</v>
      </c>
    </row>
    <row r="35943" spans="1:2" x14ac:dyDescent="0.3">
      <c r="A35943" s="2">
        <v>8.2211999999999996</v>
      </c>
      <c r="B35943" t="s">
        <v>50865</v>
      </c>
    </row>
    <row r="35944" spans="1:2" x14ac:dyDescent="0.3">
      <c r="A35944" s="2">
        <v>90.276446355841102</v>
      </c>
      <c r="B35944" t="s">
        <v>50864</v>
      </c>
    </row>
    <row r="35945" spans="1:2" x14ac:dyDescent="0.3">
      <c r="A35945" s="2">
        <v>3.56141</v>
      </c>
      <c r="B35945" t="s">
        <v>50863</v>
      </c>
    </row>
    <row r="35946" spans="1:2" x14ac:dyDescent="0.3">
      <c r="A35946" s="2">
        <v>2.89757</v>
      </c>
      <c r="B35946" t="s">
        <v>50862</v>
      </c>
    </row>
    <row r="35947" spans="1:2" x14ac:dyDescent="0.3">
      <c r="A35947" s="2">
        <v>3.5323662383551602</v>
      </c>
      <c r="B35947" t="s">
        <v>50861</v>
      </c>
    </row>
    <row r="35948" spans="1:2" x14ac:dyDescent="0.3">
      <c r="A35948" s="2">
        <v>1.4999999999999999E-2</v>
      </c>
      <c r="B35948" t="s">
        <v>50860</v>
      </c>
    </row>
    <row r="35949" spans="1:2" x14ac:dyDescent="0.3">
      <c r="A35949" s="2">
        <v>4.5898049763471702</v>
      </c>
      <c r="B35949" t="s">
        <v>50859</v>
      </c>
    </row>
    <row r="35950" spans="1:2" x14ac:dyDescent="0.3">
      <c r="A35950" s="2">
        <v>0.694454888267794</v>
      </c>
      <c r="B35950" t="s">
        <v>50858</v>
      </c>
    </row>
    <row r="35951" spans="1:2" x14ac:dyDescent="0.3">
      <c r="A35951" s="2">
        <v>4.8309565204301403</v>
      </c>
      <c r="B35951" t="s">
        <v>50857</v>
      </c>
    </row>
    <row r="35952" spans="1:2" x14ac:dyDescent="0.3">
      <c r="A35952" s="2">
        <v>1.21648</v>
      </c>
      <c r="B35952" t="s">
        <v>50856</v>
      </c>
    </row>
    <row r="35953" spans="1:2" x14ac:dyDescent="0.3">
      <c r="A35953" s="2">
        <v>1.13945932658339E-2</v>
      </c>
      <c r="B35953" t="s">
        <v>50855</v>
      </c>
    </row>
    <row r="35954" spans="1:2" x14ac:dyDescent="0.3">
      <c r="A35954" s="2">
        <v>4.6299754145182601E-2</v>
      </c>
      <c r="B35954" t="s">
        <v>50854</v>
      </c>
    </row>
    <row r="35955" spans="1:2" x14ac:dyDescent="0.3">
      <c r="A35955" s="2">
        <v>35.687019999999997</v>
      </c>
      <c r="B35955" t="s">
        <v>50853</v>
      </c>
    </row>
    <row r="35956" spans="1:2" x14ac:dyDescent="0.3">
      <c r="A35956" s="2">
        <v>23.79768</v>
      </c>
      <c r="B35956" t="s">
        <v>50852</v>
      </c>
    </row>
    <row r="35957" spans="1:2" x14ac:dyDescent="0.3">
      <c r="A35957" s="2">
        <v>0.27279999999999999</v>
      </c>
      <c r="B35957" t="s">
        <v>50851</v>
      </c>
    </row>
    <row r="35958" spans="1:2" x14ac:dyDescent="0.3">
      <c r="A35958" s="2">
        <v>41.957190364102097</v>
      </c>
      <c r="B35958" t="s">
        <v>50850</v>
      </c>
    </row>
    <row r="35959" spans="1:2" x14ac:dyDescent="0.3">
      <c r="A35959" s="2">
        <v>12.2202395147538</v>
      </c>
      <c r="B35959" t="s">
        <v>50849</v>
      </c>
    </row>
    <row r="35960" spans="1:2" x14ac:dyDescent="0.3">
      <c r="A35960" s="2">
        <v>24.3165511329114</v>
      </c>
      <c r="B35960" t="s">
        <v>50848</v>
      </c>
    </row>
    <row r="35961" spans="1:2" x14ac:dyDescent="0.3">
      <c r="A35961" s="2">
        <v>1.2903500000000001</v>
      </c>
      <c r="B35961" t="s">
        <v>453</v>
      </c>
    </row>
    <row r="35962" spans="1:2" x14ac:dyDescent="0.3">
      <c r="A35962" s="2">
        <v>2.2155300000000002</v>
      </c>
      <c r="B35962" t="s">
        <v>50847</v>
      </c>
    </row>
    <row r="35963" spans="1:2" x14ac:dyDescent="0.3">
      <c r="A35963" s="2">
        <v>0.49757089884250499</v>
      </c>
      <c r="B35963" t="s">
        <v>50846</v>
      </c>
    </row>
    <row r="35964" spans="1:2" x14ac:dyDescent="0.3">
      <c r="A35964" s="2">
        <v>3.08193344103681</v>
      </c>
      <c r="B35964" t="s">
        <v>50845</v>
      </c>
    </row>
    <row r="35965" spans="1:2" x14ac:dyDescent="0.3">
      <c r="A35965" s="2">
        <v>28.075046897388201</v>
      </c>
      <c r="B35965" t="s">
        <v>50844</v>
      </c>
    </row>
    <row r="35966" spans="1:2" x14ac:dyDescent="0.3">
      <c r="A35966" s="2">
        <v>56.546526489536703</v>
      </c>
      <c r="B35966" t="s">
        <v>50843</v>
      </c>
    </row>
    <row r="35967" spans="1:2" x14ac:dyDescent="0.3">
      <c r="A35967" s="2">
        <v>19.37369</v>
      </c>
      <c r="B35967" t="s">
        <v>50842</v>
      </c>
    </row>
    <row r="35968" spans="1:2" x14ac:dyDescent="0.3">
      <c r="A35968" s="2">
        <v>4.1390000000000002</v>
      </c>
      <c r="B35968" t="s">
        <v>50841</v>
      </c>
    </row>
    <row r="35969" spans="1:2" x14ac:dyDescent="0.3">
      <c r="A35969" s="2">
        <v>5.3378300000000003</v>
      </c>
      <c r="B35969" t="s">
        <v>50840</v>
      </c>
    </row>
    <row r="35970" spans="1:2" x14ac:dyDescent="0.3">
      <c r="A35970" s="2">
        <v>0.39113999999999999</v>
      </c>
      <c r="B35970" t="s">
        <v>50839</v>
      </c>
    </row>
    <row r="35971" spans="1:2" x14ac:dyDescent="0.3">
      <c r="A35971" s="2">
        <v>7.3550000000000004E-2</v>
      </c>
      <c r="B35971" t="s">
        <v>50838</v>
      </c>
    </row>
    <row r="35972" spans="1:2" x14ac:dyDescent="0.3">
      <c r="A35972" s="2">
        <v>1.1215999999999999</v>
      </c>
      <c r="B35972" t="s">
        <v>50837</v>
      </c>
    </row>
    <row r="35973" spans="1:2" x14ac:dyDescent="0.3">
      <c r="A35973" s="2">
        <v>0.40647536130031098</v>
      </c>
      <c r="B35973" t="s">
        <v>50836</v>
      </c>
    </row>
    <row r="35974" spans="1:2" x14ac:dyDescent="0.3">
      <c r="A35974" s="2">
        <v>9.5269999999999994E-2</v>
      </c>
      <c r="B35974" t="s">
        <v>50835</v>
      </c>
    </row>
    <row r="35975" spans="1:2" x14ac:dyDescent="0.3">
      <c r="A35975" s="2">
        <v>1.03E-2</v>
      </c>
      <c r="B35975" t="s">
        <v>50834</v>
      </c>
    </row>
    <row r="35976" spans="1:2" x14ac:dyDescent="0.3">
      <c r="A35976" s="2">
        <v>1.8E-3</v>
      </c>
      <c r="B35976" t="s">
        <v>50833</v>
      </c>
    </row>
    <row r="35977" spans="1:2" x14ac:dyDescent="0.3">
      <c r="A35977" s="2">
        <v>1.77799</v>
      </c>
      <c r="B35977" t="s">
        <v>50832</v>
      </c>
    </row>
    <row r="35978" spans="1:2" x14ac:dyDescent="0.3">
      <c r="A35978" s="2">
        <v>5.8871006964570998E-4</v>
      </c>
      <c r="B35978" t="s">
        <v>50831</v>
      </c>
    </row>
    <row r="35979" spans="1:2" x14ac:dyDescent="0.3">
      <c r="A35979" s="2">
        <v>1.7379199999999999</v>
      </c>
      <c r="B35979" t="s">
        <v>50830</v>
      </c>
    </row>
    <row r="35980" spans="1:2" x14ac:dyDescent="0.3">
      <c r="A35980" s="2">
        <v>12.71907</v>
      </c>
      <c r="B35980" t="s">
        <v>50829</v>
      </c>
    </row>
    <row r="35981" spans="1:2" x14ac:dyDescent="0.3">
      <c r="A35981" s="2">
        <v>9.8675823125676396E-2</v>
      </c>
      <c r="B35981" t="s">
        <v>50828</v>
      </c>
    </row>
    <row r="35982" spans="1:2" x14ac:dyDescent="0.3">
      <c r="A35982" s="2">
        <v>4.1882700000000002</v>
      </c>
      <c r="B35982" t="s">
        <v>50827</v>
      </c>
    </row>
    <row r="35983" spans="1:2" x14ac:dyDescent="0.3">
      <c r="A35983" s="2">
        <v>1.8356362546832901</v>
      </c>
      <c r="B35983" t="s">
        <v>50826</v>
      </c>
    </row>
    <row r="35984" spans="1:2" x14ac:dyDescent="0.3">
      <c r="A35984" s="2">
        <v>9.41981</v>
      </c>
      <c r="B35984" t="s">
        <v>50825</v>
      </c>
    </row>
    <row r="35985" spans="1:2" x14ac:dyDescent="0.3">
      <c r="A35985" s="2">
        <v>2.2069299999999998</v>
      </c>
      <c r="B35985" t="s">
        <v>50824</v>
      </c>
    </row>
    <row r="35986" spans="1:2" x14ac:dyDescent="0.3">
      <c r="A35986" s="2">
        <v>1.37927</v>
      </c>
      <c r="B35986" t="s">
        <v>50823</v>
      </c>
    </row>
    <row r="35987" spans="1:2" x14ac:dyDescent="0.3">
      <c r="A35987" s="2">
        <v>8.5093946953626993</v>
      </c>
      <c r="B35987" t="s">
        <v>50822</v>
      </c>
    </row>
    <row r="35988" spans="1:2" x14ac:dyDescent="0.3">
      <c r="A35988" s="2">
        <v>13.2189046555752</v>
      </c>
      <c r="B35988" t="s">
        <v>50821</v>
      </c>
    </row>
    <row r="35989" spans="1:2" x14ac:dyDescent="0.3">
      <c r="A35989" s="2">
        <v>23.820484694610599</v>
      </c>
      <c r="B35989" t="s">
        <v>50820</v>
      </c>
    </row>
    <row r="35990" spans="1:2" x14ac:dyDescent="0.3">
      <c r="A35990" s="2">
        <v>11.9829858871882</v>
      </c>
      <c r="B35990" t="s">
        <v>50819</v>
      </c>
    </row>
    <row r="35991" spans="1:2" x14ac:dyDescent="0.3">
      <c r="A35991" s="2">
        <v>14.0417424732291</v>
      </c>
      <c r="B35991" t="s">
        <v>50818</v>
      </c>
    </row>
    <row r="35992" spans="1:2" x14ac:dyDescent="0.3">
      <c r="A35992" s="2">
        <v>5.6746366094255496</v>
      </c>
      <c r="B35992" t="s">
        <v>50817</v>
      </c>
    </row>
    <row r="35993" spans="1:2" x14ac:dyDescent="0.3">
      <c r="A35993" s="2">
        <v>3.0429400000000002</v>
      </c>
      <c r="B35993" t="s">
        <v>50816</v>
      </c>
    </row>
    <row r="35994" spans="1:2" x14ac:dyDescent="0.3">
      <c r="A35994" s="2">
        <v>0.105862665124037</v>
      </c>
      <c r="B35994" t="s">
        <v>50815</v>
      </c>
    </row>
    <row r="35995" spans="1:2" x14ac:dyDescent="0.3">
      <c r="A35995" s="2">
        <v>3.5494658133314698E-2</v>
      </c>
      <c r="B35995" t="s">
        <v>50814</v>
      </c>
    </row>
    <row r="35996" spans="1:2" x14ac:dyDescent="0.3">
      <c r="A35996" s="2">
        <v>0.189726135849422</v>
      </c>
      <c r="B35996" t="s">
        <v>50813</v>
      </c>
    </row>
    <row r="35997" spans="1:2" x14ac:dyDescent="0.3">
      <c r="A35997" s="2">
        <v>536.91271838232205</v>
      </c>
      <c r="B35997" t="s">
        <v>50812</v>
      </c>
    </row>
    <row r="35998" spans="1:2" x14ac:dyDescent="0.3">
      <c r="A35998" s="2">
        <v>8.1597600000000003</v>
      </c>
      <c r="B35998" t="s">
        <v>50811</v>
      </c>
    </row>
    <row r="35999" spans="1:2" x14ac:dyDescent="0.3">
      <c r="A35999" s="2">
        <v>7.16337074305226E-3</v>
      </c>
      <c r="B35999" t="s">
        <v>50810</v>
      </c>
    </row>
    <row r="36000" spans="1:2" x14ac:dyDescent="0.3">
      <c r="A36000" s="2">
        <v>1.7700000000000001E-3</v>
      </c>
      <c r="B36000" t="s">
        <v>50809</v>
      </c>
    </row>
    <row r="36001" spans="1:2" x14ac:dyDescent="0.3">
      <c r="A36001" s="2">
        <v>0.18366154547226901</v>
      </c>
      <c r="B36001" t="s">
        <v>50808</v>
      </c>
    </row>
    <row r="36002" spans="1:2" x14ac:dyDescent="0.3">
      <c r="A36002" s="2">
        <v>7.8200000000000006E-3</v>
      </c>
      <c r="B36002" t="s">
        <v>50807</v>
      </c>
    </row>
    <row r="36003" spans="1:2" x14ac:dyDescent="0.3">
      <c r="A36003" s="2">
        <v>8.1999999999999998E-4</v>
      </c>
      <c r="B36003" t="s">
        <v>50806</v>
      </c>
    </row>
    <row r="36004" spans="1:2" x14ac:dyDescent="0.3">
      <c r="A36004" s="2">
        <v>2.7160099999999998</v>
      </c>
      <c r="B36004" t="s">
        <v>50805</v>
      </c>
    </row>
    <row r="36005" spans="1:2" x14ac:dyDescent="0.3">
      <c r="A36005" s="2">
        <v>62.396369999999997</v>
      </c>
      <c r="B36005" t="s">
        <v>50804</v>
      </c>
    </row>
    <row r="36006" spans="1:2" x14ac:dyDescent="0.3">
      <c r="A36006" s="2">
        <v>10</v>
      </c>
      <c r="B36006" t="s">
        <v>50803</v>
      </c>
    </row>
    <row r="36007" spans="1:2" x14ac:dyDescent="0.3">
      <c r="A36007" s="2">
        <v>15.29684</v>
      </c>
      <c r="B36007" t="s">
        <v>50802</v>
      </c>
    </row>
    <row r="36008" spans="1:2" x14ac:dyDescent="0.3">
      <c r="A36008" s="2">
        <v>33.526609999999998</v>
      </c>
      <c r="B36008" t="s">
        <v>50801</v>
      </c>
    </row>
    <row r="36009" spans="1:2" x14ac:dyDescent="0.3">
      <c r="A36009" s="2">
        <v>40.07349</v>
      </c>
      <c r="B36009" t="s">
        <v>50800</v>
      </c>
    </row>
    <row r="36010" spans="1:2" x14ac:dyDescent="0.3">
      <c r="A36010" s="2">
        <v>2.4162326290421898E-3</v>
      </c>
      <c r="B36010" t="s">
        <v>50799</v>
      </c>
    </row>
    <row r="36011" spans="1:2" x14ac:dyDescent="0.3">
      <c r="A36011" s="2">
        <v>0.20651</v>
      </c>
      <c r="B36011" t="s">
        <v>50798</v>
      </c>
    </row>
    <row r="36012" spans="1:2" x14ac:dyDescent="0.3">
      <c r="A36012" s="2">
        <v>2.0899999999999998E-3</v>
      </c>
      <c r="B36012" t="s">
        <v>50797</v>
      </c>
    </row>
    <row r="36013" spans="1:2" x14ac:dyDescent="0.3">
      <c r="A36013" s="2">
        <v>51.070120000000003</v>
      </c>
      <c r="B36013" t="s">
        <v>50796</v>
      </c>
    </row>
    <row r="36014" spans="1:2" x14ac:dyDescent="0.3">
      <c r="A36014" s="2">
        <v>306.62096599738402</v>
      </c>
      <c r="B36014" t="s">
        <v>50795</v>
      </c>
    </row>
    <row r="36015" spans="1:2" x14ac:dyDescent="0.3">
      <c r="A36015" s="2">
        <v>6.7178199999999997</v>
      </c>
      <c r="B36015" t="s">
        <v>50794</v>
      </c>
    </row>
    <row r="36016" spans="1:2" x14ac:dyDescent="0.3">
      <c r="A36016" s="2">
        <v>1.15E-3</v>
      </c>
      <c r="B36016" t="s">
        <v>50793</v>
      </c>
    </row>
    <row r="36017" spans="1:2" x14ac:dyDescent="0.3">
      <c r="A36017" s="2">
        <v>3.6800000000000001E-3</v>
      </c>
      <c r="B36017" t="s">
        <v>50792</v>
      </c>
    </row>
    <row r="36018" spans="1:2" x14ac:dyDescent="0.3">
      <c r="A36018" s="2">
        <v>0.30839</v>
      </c>
      <c r="B36018" t="s">
        <v>50791</v>
      </c>
    </row>
    <row r="36019" spans="1:2" x14ac:dyDescent="0.3">
      <c r="A36019" s="2">
        <v>0.19474</v>
      </c>
      <c r="B36019" t="s">
        <v>50790</v>
      </c>
    </row>
    <row r="36020" spans="1:2" x14ac:dyDescent="0.3">
      <c r="A36020" s="2">
        <v>0.63292937843584796</v>
      </c>
      <c r="B36020" t="s">
        <v>50789</v>
      </c>
    </row>
    <row r="36021" spans="1:2" x14ac:dyDescent="0.3">
      <c r="A36021" s="2">
        <v>2.4352952489816899</v>
      </c>
      <c r="B36021" t="s">
        <v>50788</v>
      </c>
    </row>
    <row r="36022" spans="1:2" x14ac:dyDescent="0.3">
      <c r="A36022" s="2">
        <v>0.249092344798093</v>
      </c>
      <c r="B36022" t="s">
        <v>50787</v>
      </c>
    </row>
    <row r="36023" spans="1:2" x14ac:dyDescent="0.3">
      <c r="A36023" s="2">
        <v>31.9387556579522</v>
      </c>
      <c r="B36023" t="s">
        <v>50786</v>
      </c>
    </row>
    <row r="36024" spans="1:2" x14ac:dyDescent="0.3">
      <c r="A36024" s="2">
        <v>0.98391061082737596</v>
      </c>
      <c r="B36024" t="s">
        <v>50785</v>
      </c>
    </row>
    <row r="36025" spans="1:2" x14ac:dyDescent="0.3">
      <c r="A36025" s="2">
        <v>0.31825999999999999</v>
      </c>
      <c r="B36025" t="s">
        <v>50784</v>
      </c>
    </row>
    <row r="36026" spans="1:2" x14ac:dyDescent="0.3">
      <c r="A36026" s="2">
        <v>0.363831068519818</v>
      </c>
      <c r="B36026" t="s">
        <v>50783</v>
      </c>
    </row>
    <row r="36027" spans="1:2" x14ac:dyDescent="0.3">
      <c r="A36027" s="2">
        <v>1.35010162056556E-2</v>
      </c>
      <c r="B36027" t="s">
        <v>50782</v>
      </c>
    </row>
    <row r="36028" spans="1:2" x14ac:dyDescent="0.3">
      <c r="A36028" s="2">
        <v>6.57205449252545E-3</v>
      </c>
      <c r="B36028" t="s">
        <v>50781</v>
      </c>
    </row>
    <row r="36029" spans="1:2" x14ac:dyDescent="0.3">
      <c r="A36029" s="2">
        <v>8.5849999999999996E-2</v>
      </c>
      <c r="B36029" t="s">
        <v>50780</v>
      </c>
    </row>
    <row r="36030" spans="1:2" x14ac:dyDescent="0.3">
      <c r="A36030" s="2">
        <v>36.680660000000003</v>
      </c>
      <c r="B36030" t="s">
        <v>50779</v>
      </c>
    </row>
    <row r="36031" spans="1:2" x14ac:dyDescent="0.3">
      <c r="A36031" s="2">
        <v>0.33617347853525298</v>
      </c>
      <c r="B36031" t="s">
        <v>50778</v>
      </c>
    </row>
    <row r="36032" spans="1:2" x14ac:dyDescent="0.3">
      <c r="A36032" s="2">
        <v>29.524730000000002</v>
      </c>
      <c r="B36032" t="s">
        <v>50777</v>
      </c>
    </row>
    <row r="36033" spans="1:2" x14ac:dyDescent="0.3">
      <c r="A36033" s="2">
        <v>0.16583999999999999</v>
      </c>
      <c r="B36033" t="s">
        <v>50776</v>
      </c>
    </row>
    <row r="36034" spans="1:2" x14ac:dyDescent="0.3">
      <c r="A36034" s="2">
        <v>2.80789592897412E-2</v>
      </c>
      <c r="B36034" t="s">
        <v>50775</v>
      </c>
    </row>
    <row r="36035" spans="1:2" x14ac:dyDescent="0.3">
      <c r="A36035" s="2">
        <v>3.7047309994920702E-2</v>
      </c>
      <c r="B36035" t="s">
        <v>50774</v>
      </c>
    </row>
    <row r="36036" spans="1:2" x14ac:dyDescent="0.3">
      <c r="A36036" s="2">
        <v>50.705221695842802</v>
      </c>
      <c r="B36036" t="s">
        <v>50773</v>
      </c>
    </row>
    <row r="36037" spans="1:2" x14ac:dyDescent="0.3">
      <c r="A36037" s="2">
        <v>26.996749999999999</v>
      </c>
      <c r="B36037" t="s">
        <v>50772</v>
      </c>
    </row>
    <row r="36038" spans="1:2" x14ac:dyDescent="0.3">
      <c r="A36038" s="2">
        <v>0.100306630654568</v>
      </c>
      <c r="B36038" t="s">
        <v>50771</v>
      </c>
    </row>
    <row r="36039" spans="1:2" x14ac:dyDescent="0.3">
      <c r="A36039" s="2">
        <v>2.0806539669300701</v>
      </c>
      <c r="B36039" t="s">
        <v>50770</v>
      </c>
    </row>
    <row r="36040" spans="1:2" x14ac:dyDescent="0.3">
      <c r="A36040" s="2">
        <v>5.024E-2</v>
      </c>
      <c r="B36040" t="s">
        <v>50769</v>
      </c>
    </row>
    <row r="36041" spans="1:2" x14ac:dyDescent="0.3">
      <c r="A36041" s="2">
        <v>1.4660517498287999</v>
      </c>
      <c r="B36041" t="s">
        <v>50768</v>
      </c>
    </row>
    <row r="36042" spans="1:2" x14ac:dyDescent="0.3">
      <c r="A36042" s="2">
        <v>0.76</v>
      </c>
      <c r="B36042" t="s">
        <v>50767</v>
      </c>
    </row>
    <row r="36043" spans="1:2" x14ac:dyDescent="0.3">
      <c r="A36043" s="2">
        <v>15.7800472292611</v>
      </c>
      <c r="B36043" t="s">
        <v>50766</v>
      </c>
    </row>
    <row r="36044" spans="1:2" x14ac:dyDescent="0.3">
      <c r="A36044" s="2">
        <v>2.726E-2</v>
      </c>
      <c r="B36044" t="s">
        <v>50765</v>
      </c>
    </row>
    <row r="36045" spans="1:2" x14ac:dyDescent="0.3">
      <c r="A36045" s="2" t="s">
        <v>13</v>
      </c>
      <c r="B36045" t="s">
        <v>50764</v>
      </c>
    </row>
    <row r="36046" spans="1:2" x14ac:dyDescent="0.3">
      <c r="A36046" s="2">
        <v>3135.5575767795899</v>
      </c>
      <c r="B36046" t="s">
        <v>50763</v>
      </c>
    </row>
    <row r="36047" spans="1:2" x14ac:dyDescent="0.3">
      <c r="A36047" s="2">
        <v>2.1382500000000002</v>
      </c>
      <c r="B36047" t="s">
        <v>50762</v>
      </c>
    </row>
    <row r="36048" spans="1:2" x14ac:dyDescent="0.3">
      <c r="A36048" s="2">
        <v>598.33396572498896</v>
      </c>
      <c r="B36048" t="s">
        <v>50761</v>
      </c>
    </row>
    <row r="36049" spans="1:2" x14ac:dyDescent="0.3">
      <c r="A36049" s="2">
        <v>0.10559</v>
      </c>
      <c r="B36049" t="s">
        <v>50760</v>
      </c>
    </row>
    <row r="36050" spans="1:2" x14ac:dyDescent="0.3">
      <c r="A36050" s="2">
        <v>4.6427326137883501E-2</v>
      </c>
      <c r="B36050" t="s">
        <v>50759</v>
      </c>
    </row>
    <row r="36051" spans="1:2" x14ac:dyDescent="0.3">
      <c r="A36051" s="2">
        <v>752.38515240071399</v>
      </c>
      <c r="B36051" t="s">
        <v>50758</v>
      </c>
    </row>
    <row r="36052" spans="1:2" x14ac:dyDescent="0.3">
      <c r="A36052" s="2">
        <v>75.105249018457599</v>
      </c>
      <c r="B36052" t="s">
        <v>50757</v>
      </c>
    </row>
    <row r="36053" spans="1:2" x14ac:dyDescent="0.3">
      <c r="A36053" s="2">
        <v>0.43707631775536598</v>
      </c>
      <c r="B36053" t="s">
        <v>50756</v>
      </c>
    </row>
    <row r="36054" spans="1:2" x14ac:dyDescent="0.3">
      <c r="A36054" s="2">
        <v>1.7164600000000001</v>
      </c>
      <c r="B36054" t="s">
        <v>50755</v>
      </c>
    </row>
    <row r="36055" spans="1:2" x14ac:dyDescent="0.3">
      <c r="A36055" s="2">
        <v>1.15E-3</v>
      </c>
      <c r="B36055" t="s">
        <v>50754</v>
      </c>
    </row>
    <row r="36056" spans="1:2" x14ac:dyDescent="0.3">
      <c r="A36056" s="2">
        <v>6.9610258324851202</v>
      </c>
      <c r="B36056" t="s">
        <v>50753</v>
      </c>
    </row>
    <row r="36057" spans="1:2" x14ac:dyDescent="0.3">
      <c r="A36057" s="2">
        <v>1.0499999999999999E-3</v>
      </c>
      <c r="B36057" t="s">
        <v>50752</v>
      </c>
    </row>
    <row r="36058" spans="1:2" x14ac:dyDescent="0.3">
      <c r="A36058" s="2">
        <v>48.908334635500999</v>
      </c>
      <c r="B36058" t="s">
        <v>50751</v>
      </c>
    </row>
    <row r="36059" spans="1:2" x14ac:dyDescent="0.3">
      <c r="A36059" s="2">
        <v>62.251787688564299</v>
      </c>
      <c r="B36059" t="s">
        <v>50750</v>
      </c>
    </row>
    <row r="36060" spans="1:2" x14ac:dyDescent="0.3">
      <c r="A36060" s="2">
        <v>32.089320000000001</v>
      </c>
      <c r="B36060" t="s">
        <v>50749</v>
      </c>
    </row>
    <row r="36061" spans="1:2" x14ac:dyDescent="0.3">
      <c r="A36061" s="2">
        <v>78.429586411021603</v>
      </c>
      <c r="B36061" t="s">
        <v>50748</v>
      </c>
    </row>
    <row r="36062" spans="1:2" x14ac:dyDescent="0.3">
      <c r="A36062" s="2">
        <v>5.0990000000000001E-2</v>
      </c>
      <c r="B36062" t="s">
        <v>50747</v>
      </c>
    </row>
    <row r="36063" spans="1:2" x14ac:dyDescent="0.3">
      <c r="A36063" s="2">
        <v>2.74434783401259</v>
      </c>
      <c r="B36063" t="s">
        <v>50746</v>
      </c>
    </row>
    <row r="36064" spans="1:2" x14ac:dyDescent="0.3">
      <c r="A36064" s="2">
        <v>6.7299999999999999E-3</v>
      </c>
      <c r="B36064" t="s">
        <v>50745</v>
      </c>
    </row>
    <row r="36065" spans="1:2" x14ac:dyDescent="0.3">
      <c r="A36065" s="2">
        <v>5.7200000000000003E-3</v>
      </c>
      <c r="B36065" t="s">
        <v>50744</v>
      </c>
    </row>
    <row r="36066" spans="1:2" x14ac:dyDescent="0.3">
      <c r="A36066" s="2">
        <v>4.1357036204001298</v>
      </c>
      <c r="B36066" t="s">
        <v>50743</v>
      </c>
    </row>
    <row r="36067" spans="1:2" x14ac:dyDescent="0.3">
      <c r="A36067" s="2">
        <v>5.7119999999999997E-2</v>
      </c>
      <c r="B36067" t="s">
        <v>50742</v>
      </c>
    </row>
    <row r="36068" spans="1:2" x14ac:dyDescent="0.3">
      <c r="A36068" s="2">
        <v>0.59797</v>
      </c>
      <c r="B36068" t="s">
        <v>50741</v>
      </c>
    </row>
    <row r="36069" spans="1:2" x14ac:dyDescent="0.3">
      <c r="A36069" s="2">
        <v>0.325261303310037</v>
      </c>
      <c r="B36069" t="s">
        <v>50740</v>
      </c>
    </row>
    <row r="36070" spans="1:2" x14ac:dyDescent="0.3">
      <c r="A36070" s="2">
        <v>1.24261</v>
      </c>
      <c r="B36070" t="s">
        <v>50739</v>
      </c>
    </row>
    <row r="36071" spans="1:2" x14ac:dyDescent="0.3">
      <c r="A36071" s="2">
        <v>1.12907</v>
      </c>
      <c r="B36071" t="s">
        <v>50738</v>
      </c>
    </row>
    <row r="36072" spans="1:2" x14ac:dyDescent="0.3">
      <c r="A36072" s="2">
        <v>0.29154999999999998</v>
      </c>
      <c r="B36072" t="s">
        <v>2257</v>
      </c>
    </row>
    <row r="36073" spans="1:2" x14ac:dyDescent="0.3">
      <c r="A36073" s="2">
        <v>1.8685713637286701</v>
      </c>
      <c r="B36073" t="s">
        <v>50737</v>
      </c>
    </row>
    <row r="36074" spans="1:2" x14ac:dyDescent="0.3">
      <c r="A36074" s="2">
        <v>0.16850999999999999</v>
      </c>
      <c r="B36074" t="s">
        <v>50736</v>
      </c>
    </row>
    <row r="36075" spans="1:2" x14ac:dyDescent="0.3">
      <c r="A36075" s="2">
        <v>30.659617904748199</v>
      </c>
      <c r="B36075" t="s">
        <v>50735</v>
      </c>
    </row>
    <row r="36076" spans="1:2" x14ac:dyDescent="0.3">
      <c r="A36076" s="2">
        <v>7.0081600000000002</v>
      </c>
      <c r="B36076" t="s">
        <v>50734</v>
      </c>
    </row>
    <row r="36077" spans="1:2" x14ac:dyDescent="0.3">
      <c r="A36077" s="2">
        <v>0.12789</v>
      </c>
      <c r="B36077" t="s">
        <v>532</v>
      </c>
    </row>
    <row r="36078" spans="1:2" x14ac:dyDescent="0.3">
      <c r="A36078" s="2">
        <v>2.9707895011099001</v>
      </c>
      <c r="B36078" t="s">
        <v>50733</v>
      </c>
    </row>
    <row r="36079" spans="1:2" x14ac:dyDescent="0.3">
      <c r="A36079" s="2">
        <v>1.9010092598245401</v>
      </c>
      <c r="B36079" t="s">
        <v>50732</v>
      </c>
    </row>
    <row r="36080" spans="1:2" x14ac:dyDescent="0.3">
      <c r="A36080" s="2">
        <v>3.5743999999999998</v>
      </c>
      <c r="B36080" t="s">
        <v>50731</v>
      </c>
    </row>
    <row r="36081" spans="1:2" x14ac:dyDescent="0.3">
      <c r="A36081" s="2">
        <v>1.11809082499583E-2</v>
      </c>
      <c r="B36081" t="s">
        <v>50730</v>
      </c>
    </row>
    <row r="36082" spans="1:2" x14ac:dyDescent="0.3">
      <c r="A36082" s="2">
        <v>0.52254</v>
      </c>
      <c r="B36082" t="s">
        <v>50729</v>
      </c>
    </row>
    <row r="36083" spans="1:2" x14ac:dyDescent="0.3">
      <c r="A36083" s="2">
        <v>0.14304064931286201</v>
      </c>
      <c r="B36083" t="s">
        <v>50728</v>
      </c>
    </row>
    <row r="36084" spans="1:2" x14ac:dyDescent="0.3">
      <c r="A36084" s="2">
        <v>0.80937000000000003</v>
      </c>
      <c r="B36084" t="s">
        <v>50727</v>
      </c>
    </row>
    <row r="36085" spans="1:2" x14ac:dyDescent="0.3">
      <c r="A36085" s="2">
        <v>2.5621189244415801</v>
      </c>
      <c r="B36085" t="s">
        <v>50726</v>
      </c>
    </row>
    <row r="36086" spans="1:2" x14ac:dyDescent="0.3">
      <c r="A36086" s="2">
        <v>5.2871199999999998</v>
      </c>
      <c r="B36086" t="s">
        <v>50725</v>
      </c>
    </row>
    <row r="36087" spans="1:2" x14ac:dyDescent="0.3">
      <c r="A36087" s="2">
        <v>19.29</v>
      </c>
      <c r="B36087" t="s">
        <v>50724</v>
      </c>
    </row>
    <row r="36088" spans="1:2" x14ac:dyDescent="0.3">
      <c r="A36088" s="2">
        <v>25.357529806534401</v>
      </c>
      <c r="B36088" t="s">
        <v>50723</v>
      </c>
    </row>
    <row r="36089" spans="1:2" x14ac:dyDescent="0.3">
      <c r="A36089" s="2">
        <v>0.11673</v>
      </c>
      <c r="B36089" t="s">
        <v>50722</v>
      </c>
    </row>
    <row r="36090" spans="1:2" x14ac:dyDescent="0.3">
      <c r="A36090" s="2">
        <v>5.0869999999999999E-2</v>
      </c>
      <c r="B36090" t="s">
        <v>50721</v>
      </c>
    </row>
    <row r="36091" spans="1:2" x14ac:dyDescent="0.3">
      <c r="A36091" s="2">
        <v>3.9306303449674097E-2</v>
      </c>
      <c r="B36091" t="s">
        <v>50720</v>
      </c>
    </row>
    <row r="36092" spans="1:2" x14ac:dyDescent="0.3">
      <c r="A36092" s="2">
        <v>22.018108040362499</v>
      </c>
      <c r="B36092" t="s">
        <v>50719</v>
      </c>
    </row>
    <row r="36093" spans="1:2" x14ac:dyDescent="0.3">
      <c r="A36093" s="2">
        <v>2.8083499999999999</v>
      </c>
      <c r="B36093" t="s">
        <v>50718</v>
      </c>
    </row>
    <row r="36094" spans="1:2" x14ac:dyDescent="0.3">
      <c r="A36094" s="2">
        <v>0.152602016797491</v>
      </c>
      <c r="B36094" t="s">
        <v>50717</v>
      </c>
    </row>
    <row r="36095" spans="1:2" x14ac:dyDescent="0.3">
      <c r="A36095" s="2">
        <v>1.8707199999999999</v>
      </c>
      <c r="B36095" t="s">
        <v>50716</v>
      </c>
    </row>
    <row r="36096" spans="1:2" x14ac:dyDescent="0.3">
      <c r="A36096" s="2">
        <v>0.15430171964338599</v>
      </c>
      <c r="B36096" t="s">
        <v>50715</v>
      </c>
    </row>
    <row r="36097" spans="1:2" x14ac:dyDescent="0.3">
      <c r="A36097" s="2">
        <v>29.030919999999998</v>
      </c>
      <c r="B36097" t="s">
        <v>50714</v>
      </c>
    </row>
    <row r="36098" spans="1:2" x14ac:dyDescent="0.3">
      <c r="A36098" s="2">
        <v>1.21094606584526</v>
      </c>
      <c r="B36098" t="s">
        <v>50713</v>
      </c>
    </row>
    <row r="36099" spans="1:2" x14ac:dyDescent="0.3">
      <c r="A36099" s="2">
        <v>77.122330000000005</v>
      </c>
      <c r="B36099" t="s">
        <v>50712</v>
      </c>
    </row>
    <row r="36100" spans="1:2" x14ac:dyDescent="0.3">
      <c r="A36100" s="2">
        <v>0.16250999999999999</v>
      </c>
      <c r="B36100" t="s">
        <v>50711</v>
      </c>
    </row>
    <row r="36101" spans="1:2" x14ac:dyDescent="0.3">
      <c r="A36101" s="2">
        <v>1.5530479440628699</v>
      </c>
      <c r="B36101" t="s">
        <v>50710</v>
      </c>
    </row>
    <row r="36102" spans="1:2" x14ac:dyDescent="0.3">
      <c r="A36102" s="2">
        <v>0.57697317870037701</v>
      </c>
      <c r="B36102" t="s">
        <v>50709</v>
      </c>
    </row>
    <row r="36103" spans="1:2" x14ac:dyDescent="0.3">
      <c r="A36103" s="2">
        <v>2.7019063319675398</v>
      </c>
      <c r="B36103" t="s">
        <v>50708</v>
      </c>
    </row>
    <row r="36104" spans="1:2" x14ac:dyDescent="0.3">
      <c r="A36104" s="2">
        <v>1.0359829281687101</v>
      </c>
      <c r="B36104" t="s">
        <v>50707</v>
      </c>
    </row>
    <row r="36105" spans="1:2" x14ac:dyDescent="0.3">
      <c r="A36105" s="2">
        <v>30.3745001734139</v>
      </c>
      <c r="B36105" t="s">
        <v>50706</v>
      </c>
    </row>
    <row r="36106" spans="1:2" x14ac:dyDescent="0.3">
      <c r="A36106" s="2">
        <v>320</v>
      </c>
      <c r="B36106" t="s">
        <v>6098</v>
      </c>
    </row>
    <row r="36107" spans="1:2" x14ac:dyDescent="0.3">
      <c r="A36107" s="2">
        <v>11.285191716909701</v>
      </c>
      <c r="B36107" t="s">
        <v>50705</v>
      </c>
    </row>
    <row r="36108" spans="1:2" x14ac:dyDescent="0.3">
      <c r="A36108" s="2">
        <v>5.22427999605772</v>
      </c>
      <c r="B36108" t="s">
        <v>50704</v>
      </c>
    </row>
    <row r="36109" spans="1:2" x14ac:dyDescent="0.3">
      <c r="A36109" s="2">
        <v>4.7088482552893396</v>
      </c>
      <c r="B36109" t="s">
        <v>50703</v>
      </c>
    </row>
    <row r="36110" spans="1:2" x14ac:dyDescent="0.3">
      <c r="A36110" s="2">
        <v>35.980519999999999</v>
      </c>
      <c r="B36110" t="s">
        <v>50702</v>
      </c>
    </row>
    <row r="36111" spans="1:2" x14ac:dyDescent="0.3">
      <c r="A36111" s="2">
        <v>8.8454958013660701</v>
      </c>
      <c r="B36111" t="s">
        <v>50701</v>
      </c>
    </row>
    <row r="36112" spans="1:2" x14ac:dyDescent="0.3">
      <c r="A36112" s="2">
        <v>0.219215892886782</v>
      </c>
      <c r="B36112" t="s">
        <v>50700</v>
      </c>
    </row>
    <row r="36113" spans="1:2" x14ac:dyDescent="0.3">
      <c r="A36113" s="2">
        <v>7.1801106820058997</v>
      </c>
      <c r="B36113" t="s">
        <v>50699</v>
      </c>
    </row>
    <row r="36114" spans="1:2" x14ac:dyDescent="0.3">
      <c r="A36114" s="2">
        <v>6.2369399999999997</v>
      </c>
      <c r="B36114" t="s">
        <v>50698</v>
      </c>
    </row>
    <row r="36115" spans="1:2" x14ac:dyDescent="0.3">
      <c r="A36115" s="2">
        <v>8.30661688217086E-2</v>
      </c>
      <c r="B36115" t="s">
        <v>50697</v>
      </c>
    </row>
    <row r="36116" spans="1:2" x14ac:dyDescent="0.3">
      <c r="A36116" s="2">
        <v>1.281E-2</v>
      </c>
      <c r="B36116" t="s">
        <v>2343</v>
      </c>
    </row>
    <row r="36117" spans="1:2" x14ac:dyDescent="0.3">
      <c r="A36117" s="2">
        <v>6.6795798376775499</v>
      </c>
      <c r="B36117" t="s">
        <v>50696</v>
      </c>
    </row>
    <row r="36118" spans="1:2" x14ac:dyDescent="0.3">
      <c r="A36118" s="2">
        <v>0.71457115406351801</v>
      </c>
      <c r="B36118" t="s">
        <v>50695</v>
      </c>
    </row>
    <row r="36119" spans="1:2" x14ac:dyDescent="0.3">
      <c r="A36119" s="2">
        <v>5.0573989010213598</v>
      </c>
      <c r="B36119" t="s">
        <v>50694</v>
      </c>
    </row>
    <row r="36120" spans="1:2" x14ac:dyDescent="0.3">
      <c r="A36120" s="2">
        <v>0.55521279699030901</v>
      </c>
      <c r="B36120" t="s">
        <v>50693</v>
      </c>
    </row>
    <row r="36121" spans="1:2" x14ac:dyDescent="0.3">
      <c r="A36121" s="2">
        <v>1.40114853728026E-2</v>
      </c>
      <c r="B36121" t="s">
        <v>50692</v>
      </c>
    </row>
    <row r="36122" spans="1:2" x14ac:dyDescent="0.3">
      <c r="A36122" s="2">
        <v>1.3789290116398E-2</v>
      </c>
      <c r="B36122" t="s">
        <v>50691</v>
      </c>
    </row>
    <row r="36123" spans="1:2" x14ac:dyDescent="0.3">
      <c r="A36123" s="2">
        <v>1.9716396726704801E-2</v>
      </c>
      <c r="B36123" t="s">
        <v>50690</v>
      </c>
    </row>
    <row r="36124" spans="1:2" x14ac:dyDescent="0.3">
      <c r="A36124" s="2">
        <v>15.0665233801051</v>
      </c>
      <c r="B36124" t="s">
        <v>50689</v>
      </c>
    </row>
    <row r="36125" spans="1:2" x14ac:dyDescent="0.3">
      <c r="A36125" s="2">
        <v>4.2700490262189801</v>
      </c>
      <c r="B36125" t="s">
        <v>50688</v>
      </c>
    </row>
    <row r="36126" spans="1:2" x14ac:dyDescent="0.3">
      <c r="A36126" s="2">
        <v>1.9084000000000001</v>
      </c>
      <c r="B36126" t="s">
        <v>50687</v>
      </c>
    </row>
    <row r="36127" spans="1:2" x14ac:dyDescent="0.3">
      <c r="A36127" s="2">
        <v>0.45083479330620102</v>
      </c>
      <c r="B36127" t="s">
        <v>50686</v>
      </c>
    </row>
    <row r="36128" spans="1:2" x14ac:dyDescent="0.3">
      <c r="A36128" s="2">
        <v>0.22418735746153701</v>
      </c>
      <c r="B36128" t="s">
        <v>50685</v>
      </c>
    </row>
    <row r="36129" spans="1:2" x14ac:dyDescent="0.3">
      <c r="A36129" s="2">
        <v>1.4145300000000001</v>
      </c>
      <c r="B36129" t="s">
        <v>50684</v>
      </c>
    </row>
    <row r="36130" spans="1:2" x14ac:dyDescent="0.3">
      <c r="A36130" s="2">
        <v>3.50881</v>
      </c>
      <c r="B36130" t="s">
        <v>50683</v>
      </c>
    </row>
    <row r="36131" spans="1:2" x14ac:dyDescent="0.3">
      <c r="A36131" s="2">
        <v>10.625745568736299</v>
      </c>
      <c r="B36131" t="s">
        <v>50682</v>
      </c>
    </row>
    <row r="36132" spans="1:2" x14ac:dyDescent="0.3">
      <c r="A36132" s="2">
        <v>4.3466866763296003E-2</v>
      </c>
      <c r="B36132" t="s">
        <v>50681</v>
      </c>
    </row>
    <row r="36133" spans="1:2" x14ac:dyDescent="0.3">
      <c r="A36133" s="2">
        <v>1.31504537339775E-2</v>
      </c>
      <c r="B36133" t="s">
        <v>50680</v>
      </c>
    </row>
    <row r="36134" spans="1:2" x14ac:dyDescent="0.3">
      <c r="A36134" s="2">
        <v>0.38754676736279597</v>
      </c>
      <c r="B36134" t="s">
        <v>50679</v>
      </c>
    </row>
    <row r="36135" spans="1:2" x14ac:dyDescent="0.3">
      <c r="A36135" s="2">
        <v>0.62265000000000004</v>
      </c>
      <c r="B36135" t="s">
        <v>50678</v>
      </c>
    </row>
    <row r="36136" spans="1:2" x14ac:dyDescent="0.3">
      <c r="A36136" s="2">
        <v>0.28061000000000003</v>
      </c>
      <c r="B36136" t="s">
        <v>50677</v>
      </c>
    </row>
    <row r="36137" spans="1:2" x14ac:dyDescent="0.3">
      <c r="A36137" s="2">
        <v>5.8202542359684202</v>
      </c>
      <c r="B36137" t="s">
        <v>50676</v>
      </c>
    </row>
    <row r="36138" spans="1:2" x14ac:dyDescent="0.3">
      <c r="A36138" s="2">
        <v>318.38544643013603</v>
      </c>
      <c r="B36138" t="s">
        <v>50675</v>
      </c>
    </row>
    <row r="36139" spans="1:2" x14ac:dyDescent="0.3">
      <c r="A36139" s="2">
        <v>7.3510000000000006E-2</v>
      </c>
      <c r="B36139" t="s">
        <v>50674</v>
      </c>
    </row>
    <row r="36140" spans="1:2" x14ac:dyDescent="0.3">
      <c r="A36140" s="2">
        <v>4.0882300000000003</v>
      </c>
      <c r="B36140" t="s">
        <v>50673</v>
      </c>
    </row>
    <row r="36141" spans="1:2" x14ac:dyDescent="0.3">
      <c r="A36141" s="2">
        <v>3.9620000000000002E-2</v>
      </c>
      <c r="B36141" t="s">
        <v>50672</v>
      </c>
    </row>
    <row r="36142" spans="1:2" x14ac:dyDescent="0.3">
      <c r="A36142" s="2">
        <v>4.8920300000000001</v>
      </c>
      <c r="B36142" t="s">
        <v>50671</v>
      </c>
    </row>
    <row r="36143" spans="1:2" x14ac:dyDescent="0.3">
      <c r="A36143" s="2">
        <v>22.731770000000001</v>
      </c>
      <c r="B36143" t="s">
        <v>50670</v>
      </c>
    </row>
    <row r="36144" spans="1:2" x14ac:dyDescent="0.3">
      <c r="A36144" s="2">
        <v>3.9579200000000001</v>
      </c>
      <c r="B36144" t="s">
        <v>50669</v>
      </c>
    </row>
    <row r="36145" spans="1:2" x14ac:dyDescent="0.3">
      <c r="A36145" s="2">
        <v>2.6965699647939399E-2</v>
      </c>
      <c r="B36145" t="s">
        <v>50668</v>
      </c>
    </row>
    <row r="36146" spans="1:2" x14ac:dyDescent="0.3">
      <c r="A36146" s="2">
        <v>2.3456174364299101E-2</v>
      </c>
      <c r="B36146" t="s">
        <v>50667</v>
      </c>
    </row>
    <row r="36147" spans="1:2" x14ac:dyDescent="0.3">
      <c r="A36147" s="2">
        <v>14.405718971385401</v>
      </c>
      <c r="B36147" t="s">
        <v>50666</v>
      </c>
    </row>
    <row r="36148" spans="1:2" x14ac:dyDescent="0.3">
      <c r="A36148" s="2">
        <v>0.56545190832424397</v>
      </c>
      <c r="B36148" t="s">
        <v>50665</v>
      </c>
    </row>
    <row r="36149" spans="1:2" x14ac:dyDescent="0.3">
      <c r="A36149" s="2">
        <v>8.1399999999999997E-3</v>
      </c>
      <c r="B36149" t="s">
        <v>50664</v>
      </c>
    </row>
    <row r="36150" spans="1:2" x14ac:dyDescent="0.3">
      <c r="A36150" s="2">
        <v>5.7299999999999999E-3</v>
      </c>
      <c r="B36150" t="s">
        <v>50663</v>
      </c>
    </row>
    <row r="36151" spans="1:2" x14ac:dyDescent="0.3">
      <c r="A36151" s="2">
        <v>5.4799999999999996E-3</v>
      </c>
      <c r="B36151" t="s">
        <v>50662</v>
      </c>
    </row>
    <row r="36152" spans="1:2" x14ac:dyDescent="0.3">
      <c r="A36152" s="2">
        <v>5.3600000000000002E-3</v>
      </c>
      <c r="B36152" t="s">
        <v>50661</v>
      </c>
    </row>
    <row r="36153" spans="1:2" x14ac:dyDescent="0.3">
      <c r="A36153" s="2">
        <v>2.1000000000000001E-4</v>
      </c>
      <c r="B36153" t="s">
        <v>50660</v>
      </c>
    </row>
    <row r="36154" spans="1:2" x14ac:dyDescent="0.3">
      <c r="A36154" s="2">
        <v>9.2399999999999999E-3</v>
      </c>
      <c r="B36154" t="s">
        <v>50659</v>
      </c>
    </row>
    <row r="36155" spans="1:2" x14ac:dyDescent="0.3">
      <c r="A36155" s="2">
        <v>2.5999999999999998E-4</v>
      </c>
      <c r="B36155" t="s">
        <v>50658</v>
      </c>
    </row>
    <row r="36156" spans="1:2" x14ac:dyDescent="0.3">
      <c r="A36156" s="2">
        <v>3.1703199999999998</v>
      </c>
      <c r="B36156" t="s">
        <v>50657</v>
      </c>
    </row>
    <row r="36157" spans="1:2" x14ac:dyDescent="0.3">
      <c r="A36157" s="2">
        <v>0.40484999999999999</v>
      </c>
      <c r="B36157" t="s">
        <v>50656</v>
      </c>
    </row>
    <row r="36158" spans="1:2" x14ac:dyDescent="0.3">
      <c r="A36158" s="2">
        <v>1.71993</v>
      </c>
      <c r="B36158" t="s">
        <v>50655</v>
      </c>
    </row>
    <row r="36159" spans="1:2" x14ac:dyDescent="0.3">
      <c r="A36159" s="2">
        <v>8.9895704074014695</v>
      </c>
      <c r="B36159" t="s">
        <v>50654</v>
      </c>
    </row>
    <row r="36160" spans="1:2" x14ac:dyDescent="0.3">
      <c r="A36160" s="2">
        <v>2.3844460414748299</v>
      </c>
      <c r="B36160" t="s">
        <v>50653</v>
      </c>
    </row>
    <row r="36161" spans="1:2" x14ac:dyDescent="0.3">
      <c r="A36161" s="2">
        <v>10.564260000000001</v>
      </c>
      <c r="B36161" t="s">
        <v>50652</v>
      </c>
    </row>
    <row r="36162" spans="1:2" x14ac:dyDescent="0.3">
      <c r="A36162" s="2">
        <v>1.07135724223968</v>
      </c>
      <c r="B36162" t="s">
        <v>50651</v>
      </c>
    </row>
    <row r="36163" spans="1:2" x14ac:dyDescent="0.3">
      <c r="A36163" s="2">
        <v>1.90651673555909</v>
      </c>
      <c r="B36163" t="s">
        <v>50650</v>
      </c>
    </row>
    <row r="36164" spans="1:2" x14ac:dyDescent="0.3">
      <c r="A36164" s="2">
        <v>35.118670000000002</v>
      </c>
      <c r="B36164" t="s">
        <v>50649</v>
      </c>
    </row>
    <row r="36165" spans="1:2" x14ac:dyDescent="0.3">
      <c r="A36165" s="2">
        <v>9.1385699999999996</v>
      </c>
      <c r="B36165" t="s">
        <v>50648</v>
      </c>
    </row>
    <row r="36166" spans="1:2" x14ac:dyDescent="0.3">
      <c r="A36166" s="2">
        <v>12.65873</v>
      </c>
      <c r="B36166" t="s">
        <v>50647</v>
      </c>
    </row>
    <row r="36167" spans="1:2" x14ac:dyDescent="0.3">
      <c r="A36167" s="2">
        <v>44.597416927060003</v>
      </c>
      <c r="B36167" t="s">
        <v>50646</v>
      </c>
    </row>
    <row r="36168" spans="1:2" x14ac:dyDescent="0.3">
      <c r="A36168" s="2">
        <v>2.1093427557696401E-2</v>
      </c>
      <c r="B36168" t="s">
        <v>50645</v>
      </c>
    </row>
    <row r="36169" spans="1:2" x14ac:dyDescent="0.3">
      <c r="A36169" s="2">
        <v>0.71384821986698599</v>
      </c>
      <c r="B36169" t="s">
        <v>50644</v>
      </c>
    </row>
    <row r="36170" spans="1:2" x14ac:dyDescent="0.3">
      <c r="A36170" s="2">
        <v>0.15797</v>
      </c>
      <c r="B36170" t="s">
        <v>50643</v>
      </c>
    </row>
    <row r="36171" spans="1:2" x14ac:dyDescent="0.3">
      <c r="A36171" s="2">
        <v>26.805792257008399</v>
      </c>
      <c r="B36171" t="s">
        <v>50642</v>
      </c>
    </row>
    <row r="36172" spans="1:2" x14ac:dyDescent="0.3">
      <c r="A36172" s="2">
        <v>2.0376841778075798</v>
      </c>
      <c r="B36172" t="s">
        <v>50641</v>
      </c>
    </row>
    <row r="36173" spans="1:2" x14ac:dyDescent="0.3">
      <c r="A36173" s="2">
        <v>7.8600000000000007E-3</v>
      </c>
      <c r="B36173" t="s">
        <v>50640</v>
      </c>
    </row>
    <row r="36174" spans="1:2" x14ac:dyDescent="0.3">
      <c r="A36174" s="2">
        <v>56.892586351694703</v>
      </c>
      <c r="B36174" t="s">
        <v>50639</v>
      </c>
    </row>
    <row r="36175" spans="1:2" x14ac:dyDescent="0.3">
      <c r="A36175" s="2">
        <v>6.4395300000000004</v>
      </c>
      <c r="B36175" t="s">
        <v>50638</v>
      </c>
    </row>
    <row r="36176" spans="1:2" x14ac:dyDescent="0.3">
      <c r="A36176" s="2">
        <v>0.25755669660866098</v>
      </c>
      <c r="B36176" t="s">
        <v>50637</v>
      </c>
    </row>
    <row r="36177" spans="1:2" x14ac:dyDescent="0.3">
      <c r="A36177" s="2">
        <v>307.53091293822399</v>
      </c>
      <c r="B36177" t="s">
        <v>50636</v>
      </c>
    </row>
    <row r="36178" spans="1:2" x14ac:dyDescent="0.3">
      <c r="A36178" s="2">
        <v>27.53068</v>
      </c>
      <c r="B36178" t="s">
        <v>50635</v>
      </c>
    </row>
    <row r="36179" spans="1:2" x14ac:dyDescent="0.3">
      <c r="A36179" s="2">
        <v>2.5846344084434002E-2</v>
      </c>
      <c r="B36179" t="s">
        <v>50634</v>
      </c>
    </row>
    <row r="36180" spans="1:2" x14ac:dyDescent="0.3">
      <c r="A36180" s="2">
        <v>1.2733238115395401E-2</v>
      </c>
      <c r="B36180" t="s">
        <v>50633</v>
      </c>
    </row>
    <row r="36181" spans="1:2" x14ac:dyDescent="0.3">
      <c r="A36181" s="2">
        <v>25.265940000000001</v>
      </c>
      <c r="B36181" t="s">
        <v>50632</v>
      </c>
    </row>
    <row r="36182" spans="1:2" x14ac:dyDescent="0.3">
      <c r="A36182" s="2">
        <v>5.0624128141715102E-2</v>
      </c>
      <c r="B36182" t="s">
        <v>50631</v>
      </c>
    </row>
    <row r="36183" spans="1:2" x14ac:dyDescent="0.3">
      <c r="A36183" s="2">
        <v>0.89672211727758699</v>
      </c>
      <c r="B36183" t="s">
        <v>50630</v>
      </c>
    </row>
    <row r="36184" spans="1:2" x14ac:dyDescent="0.3">
      <c r="A36184" s="2">
        <v>0.24395</v>
      </c>
      <c r="B36184" t="s">
        <v>50629</v>
      </c>
    </row>
    <row r="36185" spans="1:2" x14ac:dyDescent="0.3">
      <c r="A36185" s="2">
        <v>1.59241030979386</v>
      </c>
      <c r="B36185" t="s">
        <v>50628</v>
      </c>
    </row>
    <row r="36186" spans="1:2" x14ac:dyDescent="0.3">
      <c r="A36186" s="2">
        <v>5.4720591621716199</v>
      </c>
      <c r="B36186" t="s">
        <v>50627</v>
      </c>
    </row>
    <row r="36187" spans="1:2" x14ac:dyDescent="0.3">
      <c r="A36187" s="2">
        <v>7.3117000000000001</v>
      </c>
      <c r="B36187" t="s">
        <v>50626</v>
      </c>
    </row>
    <row r="36188" spans="1:2" x14ac:dyDescent="0.3">
      <c r="A36188" s="2">
        <v>2.50958862783357</v>
      </c>
      <c r="B36188" t="s">
        <v>50625</v>
      </c>
    </row>
    <row r="36189" spans="1:2" x14ac:dyDescent="0.3">
      <c r="A36189" s="2">
        <v>6.8628150716434897</v>
      </c>
      <c r="B36189" t="s">
        <v>50624</v>
      </c>
    </row>
    <row r="36190" spans="1:2" x14ac:dyDescent="0.3">
      <c r="A36190" s="2">
        <v>12.180448421225201</v>
      </c>
      <c r="B36190" t="s">
        <v>50623</v>
      </c>
    </row>
    <row r="36191" spans="1:2" x14ac:dyDescent="0.3">
      <c r="A36191" s="2">
        <v>1.24572308714671</v>
      </c>
      <c r="B36191" t="s">
        <v>50622</v>
      </c>
    </row>
    <row r="36192" spans="1:2" x14ac:dyDescent="0.3">
      <c r="A36192" s="2">
        <v>1.13358</v>
      </c>
      <c r="B36192" t="s">
        <v>50621</v>
      </c>
    </row>
    <row r="36193" spans="1:2" x14ac:dyDescent="0.3">
      <c r="A36193" s="2">
        <v>18.5806093403475</v>
      </c>
      <c r="B36193" t="s">
        <v>50620</v>
      </c>
    </row>
    <row r="36194" spans="1:2" x14ac:dyDescent="0.3">
      <c r="A36194" s="2">
        <v>16.24879</v>
      </c>
      <c r="B36194" t="s">
        <v>50619</v>
      </c>
    </row>
    <row r="36195" spans="1:2" x14ac:dyDescent="0.3">
      <c r="A36195" s="2">
        <v>4.1725456776732601</v>
      </c>
      <c r="B36195" t="s">
        <v>50618</v>
      </c>
    </row>
    <row r="36196" spans="1:2" x14ac:dyDescent="0.3">
      <c r="A36196" s="2">
        <v>14.134460000000001</v>
      </c>
      <c r="B36196" t="s">
        <v>50617</v>
      </c>
    </row>
    <row r="36197" spans="1:2" x14ac:dyDescent="0.3">
      <c r="A36197" s="2">
        <v>12.156741036161501</v>
      </c>
      <c r="B36197" t="s">
        <v>50616</v>
      </c>
    </row>
    <row r="36198" spans="1:2" x14ac:dyDescent="0.3">
      <c r="A36198" s="2">
        <v>0.33203716236132702</v>
      </c>
      <c r="B36198" t="s">
        <v>50615</v>
      </c>
    </row>
    <row r="36199" spans="1:2" x14ac:dyDescent="0.3">
      <c r="A36199" s="2">
        <v>0.52020946541884105</v>
      </c>
      <c r="B36199" t="s">
        <v>50614</v>
      </c>
    </row>
    <row r="36200" spans="1:2" x14ac:dyDescent="0.3">
      <c r="A36200" s="2">
        <v>4.2689999999999999E-2</v>
      </c>
      <c r="B36200" t="s">
        <v>50613</v>
      </c>
    </row>
    <row r="36201" spans="1:2" x14ac:dyDescent="0.3">
      <c r="A36201" s="2">
        <v>8.8723853915535306E-2</v>
      </c>
      <c r="B36201" t="s">
        <v>50612</v>
      </c>
    </row>
    <row r="36202" spans="1:2" x14ac:dyDescent="0.3">
      <c r="A36202" s="2">
        <v>1.07516984001532</v>
      </c>
      <c r="B36202" t="s">
        <v>50611</v>
      </c>
    </row>
    <row r="36203" spans="1:2" x14ac:dyDescent="0.3">
      <c r="A36203" s="2">
        <v>31.410520000000002</v>
      </c>
      <c r="B36203" t="s">
        <v>50610</v>
      </c>
    </row>
    <row r="36204" spans="1:2" x14ac:dyDescent="0.3">
      <c r="A36204" s="2">
        <v>0.445982759157874</v>
      </c>
      <c r="B36204" t="s">
        <v>50609</v>
      </c>
    </row>
    <row r="36205" spans="1:2" x14ac:dyDescent="0.3">
      <c r="A36205" s="2">
        <v>7.7618632803836199E-3</v>
      </c>
      <c r="B36205" t="s">
        <v>50608</v>
      </c>
    </row>
    <row r="36206" spans="1:2" x14ac:dyDescent="0.3">
      <c r="A36206" s="2">
        <v>0.26268999999999998</v>
      </c>
      <c r="B36206" t="s">
        <v>50607</v>
      </c>
    </row>
    <row r="36207" spans="1:2" x14ac:dyDescent="0.3">
      <c r="A36207" s="2">
        <v>1.22899148783898</v>
      </c>
      <c r="B36207" t="s">
        <v>50606</v>
      </c>
    </row>
    <row r="36208" spans="1:2" x14ac:dyDescent="0.3">
      <c r="A36208" s="2">
        <v>0.125071852747663</v>
      </c>
      <c r="B36208" t="s">
        <v>50605</v>
      </c>
    </row>
    <row r="36209" spans="1:2" x14ac:dyDescent="0.3">
      <c r="A36209" s="2">
        <v>1.1911869664397501</v>
      </c>
      <c r="B36209" t="s">
        <v>50604</v>
      </c>
    </row>
    <row r="36210" spans="1:2" x14ac:dyDescent="0.3">
      <c r="A36210" s="2">
        <v>3.8519161595402398</v>
      </c>
      <c r="B36210" t="s">
        <v>50603</v>
      </c>
    </row>
    <row r="36211" spans="1:2" x14ac:dyDescent="0.3">
      <c r="A36211" s="2">
        <v>35.167438397239401</v>
      </c>
      <c r="B36211" t="s">
        <v>50602</v>
      </c>
    </row>
    <row r="36212" spans="1:2" x14ac:dyDescent="0.3">
      <c r="A36212" s="2">
        <v>3.1687562042692101</v>
      </c>
      <c r="B36212" t="s">
        <v>50601</v>
      </c>
    </row>
    <row r="36213" spans="1:2" x14ac:dyDescent="0.3">
      <c r="A36213" s="2">
        <v>0.185036374378104</v>
      </c>
      <c r="B36213" t="s">
        <v>50600</v>
      </c>
    </row>
    <row r="36214" spans="1:2" x14ac:dyDescent="0.3">
      <c r="A36214" s="2">
        <v>0.25330000000000003</v>
      </c>
      <c r="B36214" t="s">
        <v>50599</v>
      </c>
    </row>
    <row r="36215" spans="1:2" x14ac:dyDescent="0.3">
      <c r="A36215" s="2">
        <v>1.0649438583975199</v>
      </c>
      <c r="B36215" t="s">
        <v>50598</v>
      </c>
    </row>
    <row r="36216" spans="1:2" x14ac:dyDescent="0.3">
      <c r="A36216" s="2">
        <v>27.24072</v>
      </c>
      <c r="B36216" t="s">
        <v>50597</v>
      </c>
    </row>
    <row r="36217" spans="1:2" x14ac:dyDescent="0.3">
      <c r="A36217" s="2">
        <v>8.9965660589786195E-2</v>
      </c>
      <c r="B36217" t="s">
        <v>50596</v>
      </c>
    </row>
    <row r="36218" spans="1:2" x14ac:dyDescent="0.3">
      <c r="A36218" s="2">
        <v>15.148389999999999</v>
      </c>
      <c r="B36218" t="s">
        <v>50595</v>
      </c>
    </row>
    <row r="36219" spans="1:2" x14ac:dyDescent="0.3">
      <c r="A36219" s="2">
        <v>5.9926690838566303</v>
      </c>
      <c r="B36219" t="s">
        <v>50594</v>
      </c>
    </row>
    <row r="36220" spans="1:2" x14ac:dyDescent="0.3">
      <c r="A36220" s="2">
        <v>66.883979999999994</v>
      </c>
      <c r="B36220" t="s">
        <v>50593</v>
      </c>
    </row>
    <row r="36221" spans="1:2" x14ac:dyDescent="0.3">
      <c r="A36221" s="2">
        <v>7.4274961484772403E-2</v>
      </c>
      <c r="B36221" t="s">
        <v>50592</v>
      </c>
    </row>
    <row r="36222" spans="1:2" x14ac:dyDescent="0.3">
      <c r="A36222" s="2">
        <v>14.7916506766931</v>
      </c>
      <c r="B36222" t="s">
        <v>50591</v>
      </c>
    </row>
    <row r="36223" spans="1:2" x14ac:dyDescent="0.3">
      <c r="A36223" s="2">
        <v>4.9119474943418497</v>
      </c>
      <c r="B36223" t="s">
        <v>50590</v>
      </c>
    </row>
    <row r="36224" spans="1:2" x14ac:dyDescent="0.3">
      <c r="A36224" s="2">
        <v>31.123200000000001</v>
      </c>
      <c r="B36224" t="s">
        <v>50589</v>
      </c>
    </row>
    <row r="36225" spans="1:2" x14ac:dyDescent="0.3">
      <c r="A36225" s="2">
        <v>1.0216806716861999</v>
      </c>
      <c r="B36225" t="s">
        <v>50588</v>
      </c>
    </row>
    <row r="36226" spans="1:2" x14ac:dyDescent="0.3">
      <c r="A36226" s="2">
        <v>0.10176052705341999</v>
      </c>
      <c r="B36226" t="s">
        <v>50587</v>
      </c>
    </row>
    <row r="36227" spans="1:2" x14ac:dyDescent="0.3">
      <c r="A36227" s="2">
        <v>8.7668807650648706</v>
      </c>
      <c r="B36227" t="s">
        <v>50586</v>
      </c>
    </row>
    <row r="36228" spans="1:2" x14ac:dyDescent="0.3">
      <c r="A36228" s="2">
        <v>1.2256256124451601</v>
      </c>
      <c r="B36228" t="s">
        <v>50585</v>
      </c>
    </row>
    <row r="36229" spans="1:2" x14ac:dyDescent="0.3">
      <c r="A36229" s="2">
        <v>1.6410000000000001E-2</v>
      </c>
      <c r="B36229" t="s">
        <v>50584</v>
      </c>
    </row>
    <row r="36230" spans="1:2" x14ac:dyDescent="0.3">
      <c r="A36230" s="2">
        <v>3.3430000000000001E-2</v>
      </c>
      <c r="B36230" t="s">
        <v>50583</v>
      </c>
    </row>
    <row r="36231" spans="1:2" x14ac:dyDescent="0.3">
      <c r="A36231" s="2">
        <v>1.82E-3</v>
      </c>
      <c r="B36231" t="s">
        <v>50582</v>
      </c>
    </row>
    <row r="36232" spans="1:2" x14ac:dyDescent="0.3">
      <c r="A36232" s="2">
        <v>3.9615358277783601E-3</v>
      </c>
      <c r="B36232" t="s">
        <v>50581</v>
      </c>
    </row>
    <row r="36233" spans="1:2" x14ac:dyDescent="0.3">
      <c r="A36233" s="2">
        <v>0.63153999999999999</v>
      </c>
      <c r="B36233" t="s">
        <v>50580</v>
      </c>
    </row>
    <row r="36234" spans="1:2" x14ac:dyDescent="0.3">
      <c r="A36234" s="2">
        <v>0.175500123321118</v>
      </c>
      <c r="B36234" t="s">
        <v>50579</v>
      </c>
    </row>
    <row r="36235" spans="1:2" x14ac:dyDescent="0.3">
      <c r="A36235" s="2">
        <v>89.006789999999995</v>
      </c>
      <c r="B36235" t="s">
        <v>50578</v>
      </c>
    </row>
    <row r="36236" spans="1:2" x14ac:dyDescent="0.3">
      <c r="A36236" s="2">
        <v>9.7489369323766901</v>
      </c>
      <c r="B36236" t="s">
        <v>50577</v>
      </c>
    </row>
    <row r="36237" spans="1:2" x14ac:dyDescent="0.3">
      <c r="A36237" s="2">
        <v>5.3405934469626E-2</v>
      </c>
      <c r="B36237" t="s">
        <v>50576</v>
      </c>
    </row>
    <row r="36238" spans="1:2" x14ac:dyDescent="0.3">
      <c r="A36238" s="2">
        <v>0.94506000000000001</v>
      </c>
      <c r="B36238" t="s">
        <v>50575</v>
      </c>
    </row>
    <row r="36239" spans="1:2" x14ac:dyDescent="0.3">
      <c r="A36239" s="2">
        <v>0.854516617602183</v>
      </c>
      <c r="B36239" t="s">
        <v>50574</v>
      </c>
    </row>
    <row r="36240" spans="1:2" x14ac:dyDescent="0.3">
      <c r="A36240" s="2">
        <v>1.3323</v>
      </c>
      <c r="B36240" t="s">
        <v>50573</v>
      </c>
    </row>
    <row r="36241" spans="1:2" x14ac:dyDescent="0.3">
      <c r="A36241" s="2">
        <v>39.429020869044997</v>
      </c>
      <c r="B36241" t="s">
        <v>50572</v>
      </c>
    </row>
    <row r="36242" spans="1:2" x14ac:dyDescent="0.3">
      <c r="A36242" s="2">
        <v>103.870816648646</v>
      </c>
      <c r="B36242" t="s">
        <v>50571</v>
      </c>
    </row>
    <row r="36243" spans="1:2" x14ac:dyDescent="0.3">
      <c r="A36243" s="2">
        <v>0.121615522824123</v>
      </c>
      <c r="B36243" t="s">
        <v>50570</v>
      </c>
    </row>
    <row r="36244" spans="1:2" x14ac:dyDescent="0.3">
      <c r="A36244" s="2">
        <v>5.7259999999999998E-2</v>
      </c>
      <c r="B36244" t="s">
        <v>50569</v>
      </c>
    </row>
    <row r="36245" spans="1:2" x14ac:dyDescent="0.3">
      <c r="A36245" s="2">
        <v>40.849730000000001</v>
      </c>
      <c r="B36245" t="s">
        <v>50568</v>
      </c>
    </row>
    <row r="36246" spans="1:2" x14ac:dyDescent="0.3">
      <c r="A36246" s="2">
        <v>0.203071906606136</v>
      </c>
      <c r="B36246" t="s">
        <v>50567</v>
      </c>
    </row>
    <row r="36247" spans="1:2" x14ac:dyDescent="0.3">
      <c r="A36247" s="2">
        <v>5.5183464550004203E-2</v>
      </c>
      <c r="B36247" t="s">
        <v>50566</v>
      </c>
    </row>
    <row r="36248" spans="1:2" x14ac:dyDescent="0.3">
      <c r="A36248" s="2">
        <v>1.7153524103280799</v>
      </c>
      <c r="B36248" t="s">
        <v>50565</v>
      </c>
    </row>
    <row r="36249" spans="1:2" x14ac:dyDescent="0.3">
      <c r="A36249" s="2">
        <v>2.0841760210303</v>
      </c>
      <c r="B36249" t="s">
        <v>50564</v>
      </c>
    </row>
    <row r="36250" spans="1:2" x14ac:dyDescent="0.3">
      <c r="A36250" s="2">
        <v>1.9259999999999999</v>
      </c>
      <c r="B36250" t="s">
        <v>50563</v>
      </c>
    </row>
    <row r="36251" spans="1:2" x14ac:dyDescent="0.3">
      <c r="A36251" s="2">
        <v>75.522245405515093</v>
      </c>
      <c r="B36251" t="s">
        <v>50562</v>
      </c>
    </row>
    <row r="36252" spans="1:2" x14ac:dyDescent="0.3">
      <c r="A36252" s="2">
        <v>0.46408198427935998</v>
      </c>
      <c r="B36252" t="s">
        <v>50561</v>
      </c>
    </row>
    <row r="36253" spans="1:2" x14ac:dyDescent="0.3">
      <c r="A36253" s="2">
        <v>2.8479999999999998E-2</v>
      </c>
      <c r="B36253" t="s">
        <v>50560</v>
      </c>
    </row>
    <row r="36254" spans="1:2" x14ac:dyDescent="0.3">
      <c r="A36254" s="2">
        <v>0.28045220446707902</v>
      </c>
      <c r="B36254" t="s">
        <v>50559</v>
      </c>
    </row>
    <row r="36255" spans="1:2" x14ac:dyDescent="0.3">
      <c r="A36255" s="2">
        <v>0.48210999999999998</v>
      </c>
      <c r="B36255" t="s">
        <v>50558</v>
      </c>
    </row>
    <row r="36256" spans="1:2" x14ac:dyDescent="0.3">
      <c r="A36256" s="2">
        <v>0.1</v>
      </c>
      <c r="B36256" t="s">
        <v>924</v>
      </c>
    </row>
    <row r="36257" spans="1:2" x14ac:dyDescent="0.3">
      <c r="A36257" s="2">
        <v>158.21628999999999</v>
      </c>
      <c r="B36257" t="s">
        <v>50557</v>
      </c>
    </row>
    <row r="36258" spans="1:2" x14ac:dyDescent="0.3">
      <c r="A36258" s="2">
        <v>9.8814793012108201E-2</v>
      </c>
      <c r="B36258" t="s">
        <v>50556</v>
      </c>
    </row>
    <row r="36259" spans="1:2" x14ac:dyDescent="0.3">
      <c r="A36259" s="2">
        <v>0.70084999999999997</v>
      </c>
      <c r="B36259" t="s">
        <v>50555</v>
      </c>
    </row>
    <row r="36260" spans="1:2" x14ac:dyDescent="0.3">
      <c r="A36260" s="2">
        <v>36.262659999999997</v>
      </c>
      <c r="B36260" t="s">
        <v>50554</v>
      </c>
    </row>
    <row r="36261" spans="1:2" x14ac:dyDescent="0.3">
      <c r="A36261" s="2">
        <v>0.94440531213755197</v>
      </c>
      <c r="B36261" t="s">
        <v>50553</v>
      </c>
    </row>
    <row r="36262" spans="1:2" x14ac:dyDescent="0.3">
      <c r="A36262" s="2">
        <v>0.40250573883414698</v>
      </c>
      <c r="B36262" t="s">
        <v>50552</v>
      </c>
    </row>
    <row r="36263" spans="1:2" x14ac:dyDescent="0.3">
      <c r="A36263" s="2">
        <v>3.51394094362273E-3</v>
      </c>
      <c r="B36263" t="s">
        <v>50551</v>
      </c>
    </row>
    <row r="36264" spans="1:2" x14ac:dyDescent="0.3">
      <c r="A36264" s="2">
        <v>22.398615052709602</v>
      </c>
      <c r="B36264" t="s">
        <v>50550</v>
      </c>
    </row>
    <row r="36265" spans="1:2" x14ac:dyDescent="0.3">
      <c r="A36265" s="2">
        <v>0.477749509031831</v>
      </c>
      <c r="B36265" t="s">
        <v>50549</v>
      </c>
    </row>
    <row r="36266" spans="1:2" x14ac:dyDescent="0.3">
      <c r="A36266" s="2">
        <v>2.7248899999999998</v>
      </c>
      <c r="B36266" t="s">
        <v>50548</v>
      </c>
    </row>
    <row r="36267" spans="1:2" x14ac:dyDescent="0.3">
      <c r="A36267" s="2">
        <v>37.008879999999998</v>
      </c>
      <c r="B36267" t="s">
        <v>50547</v>
      </c>
    </row>
    <row r="36268" spans="1:2" x14ac:dyDescent="0.3">
      <c r="A36268" s="2">
        <v>1.2386376539361901</v>
      </c>
      <c r="B36268" t="s">
        <v>50546</v>
      </c>
    </row>
    <row r="36269" spans="1:2" x14ac:dyDescent="0.3">
      <c r="A36269" s="2">
        <v>2.7611599999999998</v>
      </c>
      <c r="B36269" t="s">
        <v>50545</v>
      </c>
    </row>
    <row r="36270" spans="1:2" x14ac:dyDescent="0.3">
      <c r="A36270" s="2">
        <v>0.85296000000000005</v>
      </c>
      <c r="B36270" t="s">
        <v>50544</v>
      </c>
    </row>
    <row r="36271" spans="1:2" x14ac:dyDescent="0.3">
      <c r="A36271" s="2">
        <v>0.10893</v>
      </c>
      <c r="B36271" t="s">
        <v>50543</v>
      </c>
    </row>
    <row r="36272" spans="1:2" x14ac:dyDescent="0.3">
      <c r="A36272" s="2">
        <v>58.223086236459302</v>
      </c>
      <c r="B36272" t="s">
        <v>50542</v>
      </c>
    </row>
    <row r="36273" spans="1:2" x14ac:dyDescent="0.3">
      <c r="A36273" s="2">
        <v>1.62976436291557E-2</v>
      </c>
      <c r="B36273" t="s">
        <v>50541</v>
      </c>
    </row>
    <row r="36274" spans="1:2" x14ac:dyDescent="0.3">
      <c r="A36274" s="2">
        <v>5.0962800000000001</v>
      </c>
      <c r="B36274" t="s">
        <v>50540</v>
      </c>
    </row>
    <row r="36275" spans="1:2" x14ac:dyDescent="0.3">
      <c r="A36275" s="2">
        <v>60.919640000000001</v>
      </c>
      <c r="B36275" t="s">
        <v>50539</v>
      </c>
    </row>
    <row r="36276" spans="1:2" x14ac:dyDescent="0.3">
      <c r="A36276" s="2">
        <v>8.10995697991794E-2</v>
      </c>
      <c r="B36276" t="s">
        <v>50538</v>
      </c>
    </row>
    <row r="36277" spans="1:2" x14ac:dyDescent="0.3">
      <c r="A36277" s="2">
        <v>2.6023999999999998</v>
      </c>
      <c r="B36277" t="s">
        <v>50537</v>
      </c>
    </row>
    <row r="36278" spans="1:2" x14ac:dyDescent="0.3">
      <c r="A36278" s="2">
        <v>2.78746103583816</v>
      </c>
      <c r="B36278" t="s">
        <v>50536</v>
      </c>
    </row>
    <row r="36279" spans="1:2" x14ac:dyDescent="0.3">
      <c r="A36279" s="2">
        <v>6.7470000000000002E-2</v>
      </c>
      <c r="B36279" t="s">
        <v>2120</v>
      </c>
    </row>
    <row r="36280" spans="1:2" x14ac:dyDescent="0.3">
      <c r="A36280" s="2">
        <v>6.4019545931479793E-2</v>
      </c>
      <c r="B36280" t="s">
        <v>50535</v>
      </c>
    </row>
    <row r="36281" spans="1:2" x14ac:dyDescent="0.3">
      <c r="A36281" s="2">
        <v>0.12589409695556</v>
      </c>
      <c r="B36281" t="s">
        <v>50534</v>
      </c>
    </row>
    <row r="36282" spans="1:2" x14ac:dyDescent="0.3">
      <c r="A36282" s="2">
        <v>0.45868340931518398</v>
      </c>
      <c r="B36282" t="s">
        <v>50533</v>
      </c>
    </row>
    <row r="36283" spans="1:2" x14ac:dyDescent="0.3">
      <c r="A36283" s="2">
        <v>1.13412446478636</v>
      </c>
      <c r="B36283" t="s">
        <v>50532</v>
      </c>
    </row>
    <row r="36284" spans="1:2" x14ac:dyDescent="0.3">
      <c r="A36284" s="2">
        <v>3.1930100000000001</v>
      </c>
      <c r="B36284" t="s">
        <v>50531</v>
      </c>
    </row>
    <row r="36285" spans="1:2" x14ac:dyDescent="0.3">
      <c r="A36285" s="2">
        <v>3.2027303761093903E-2</v>
      </c>
      <c r="B36285" t="s">
        <v>50530</v>
      </c>
    </row>
    <row r="36286" spans="1:2" x14ac:dyDescent="0.3">
      <c r="A36286" s="2">
        <v>2.20023166843345</v>
      </c>
      <c r="B36286" t="s">
        <v>50529</v>
      </c>
    </row>
    <row r="36287" spans="1:2" x14ac:dyDescent="0.3">
      <c r="A36287" s="2">
        <v>61.6235312818891</v>
      </c>
      <c r="B36287" t="s">
        <v>50528</v>
      </c>
    </row>
    <row r="36288" spans="1:2" x14ac:dyDescent="0.3">
      <c r="A36288" s="2">
        <v>4.2866300795680401E-3</v>
      </c>
      <c r="B36288" t="s">
        <v>50527</v>
      </c>
    </row>
    <row r="36289" spans="1:2" x14ac:dyDescent="0.3">
      <c r="A36289" s="2">
        <v>3.10475513804945E-2</v>
      </c>
      <c r="B36289" t="s">
        <v>50526</v>
      </c>
    </row>
    <row r="36290" spans="1:2" x14ac:dyDescent="0.3">
      <c r="A36290" s="2">
        <v>0.10649</v>
      </c>
      <c r="B36290" t="s">
        <v>50525</v>
      </c>
    </row>
    <row r="36291" spans="1:2" x14ac:dyDescent="0.3">
      <c r="A36291" s="2">
        <v>9.1438933703709502</v>
      </c>
      <c r="B36291" t="s">
        <v>50524</v>
      </c>
    </row>
    <row r="36292" spans="1:2" x14ac:dyDescent="0.3">
      <c r="A36292" s="2">
        <v>0.109755800216202</v>
      </c>
      <c r="B36292" t="s">
        <v>50523</v>
      </c>
    </row>
    <row r="36293" spans="1:2" x14ac:dyDescent="0.3">
      <c r="A36293" s="2">
        <v>0.16431392413194701</v>
      </c>
      <c r="B36293" t="s">
        <v>50522</v>
      </c>
    </row>
    <row r="36294" spans="1:2" x14ac:dyDescent="0.3">
      <c r="A36294" s="2">
        <v>2.0671993006593401</v>
      </c>
      <c r="B36294" t="s">
        <v>50521</v>
      </c>
    </row>
    <row r="36295" spans="1:2" x14ac:dyDescent="0.3">
      <c r="A36295" s="2">
        <v>4.1709999999999997E-2</v>
      </c>
      <c r="B36295" t="s">
        <v>50520</v>
      </c>
    </row>
    <row r="36296" spans="1:2" x14ac:dyDescent="0.3">
      <c r="A36296" s="2">
        <v>0.73446689640126706</v>
      </c>
      <c r="B36296" t="s">
        <v>50519</v>
      </c>
    </row>
    <row r="36297" spans="1:2" x14ac:dyDescent="0.3">
      <c r="A36297" s="2">
        <v>8.8519535117512902</v>
      </c>
      <c r="B36297" t="s">
        <v>50518</v>
      </c>
    </row>
    <row r="36298" spans="1:2" x14ac:dyDescent="0.3">
      <c r="A36298" s="2">
        <v>48.436079999999997</v>
      </c>
      <c r="B36298" t="s">
        <v>518</v>
      </c>
    </row>
    <row r="36299" spans="1:2" x14ac:dyDescent="0.3">
      <c r="A36299" s="2">
        <v>2.0982500000000002</v>
      </c>
      <c r="B36299" t="s">
        <v>50517</v>
      </c>
    </row>
    <row r="36300" spans="1:2" x14ac:dyDescent="0.3">
      <c r="A36300" s="2">
        <v>4.2751228495031803E-2</v>
      </c>
      <c r="B36300" t="s">
        <v>50516</v>
      </c>
    </row>
    <row r="36301" spans="1:2" x14ac:dyDescent="0.3">
      <c r="A36301" s="2">
        <v>1.2850155888286801</v>
      </c>
      <c r="B36301" t="s">
        <v>50515</v>
      </c>
    </row>
    <row r="36302" spans="1:2" x14ac:dyDescent="0.3">
      <c r="A36302" s="2">
        <v>1.6900000000000001E-3</v>
      </c>
      <c r="B36302" t="s">
        <v>50514</v>
      </c>
    </row>
    <row r="36303" spans="1:2" x14ac:dyDescent="0.3">
      <c r="A36303" s="2">
        <v>0.60604999999999998</v>
      </c>
      <c r="B36303" t="s">
        <v>50513</v>
      </c>
    </row>
    <row r="36304" spans="1:2" x14ac:dyDescent="0.3">
      <c r="A36304" s="2">
        <v>1.5877190860702</v>
      </c>
      <c r="B36304" t="s">
        <v>50512</v>
      </c>
    </row>
    <row r="36305" spans="1:2" x14ac:dyDescent="0.3">
      <c r="A36305" s="2">
        <v>0.22618549972765001</v>
      </c>
      <c r="B36305" t="s">
        <v>50511</v>
      </c>
    </row>
    <row r="36306" spans="1:2" x14ac:dyDescent="0.3">
      <c r="A36306" s="2">
        <v>4.4689205112016196E-3</v>
      </c>
      <c r="B36306" t="s">
        <v>50510</v>
      </c>
    </row>
    <row r="36307" spans="1:2" x14ac:dyDescent="0.3">
      <c r="A36307" s="2">
        <v>62.872197005664603</v>
      </c>
      <c r="B36307" t="s">
        <v>50509</v>
      </c>
    </row>
    <row r="36308" spans="1:2" x14ac:dyDescent="0.3">
      <c r="A36308" s="2">
        <v>67.960080000000005</v>
      </c>
      <c r="B36308" t="s">
        <v>50508</v>
      </c>
    </row>
    <row r="36309" spans="1:2" x14ac:dyDescent="0.3">
      <c r="A36309" s="2">
        <v>6.5918000000000001</v>
      </c>
      <c r="B36309" t="s">
        <v>50507</v>
      </c>
    </row>
    <row r="36310" spans="1:2" x14ac:dyDescent="0.3">
      <c r="A36310" s="2">
        <v>1.1706795427913701</v>
      </c>
      <c r="B36310" t="s">
        <v>50506</v>
      </c>
    </row>
    <row r="36311" spans="1:2" x14ac:dyDescent="0.3">
      <c r="A36311" s="2">
        <v>0.32328549906912901</v>
      </c>
      <c r="B36311" t="s">
        <v>50505</v>
      </c>
    </row>
    <row r="36312" spans="1:2" x14ac:dyDescent="0.3">
      <c r="A36312" s="2">
        <v>6.4999999999999997E-4</v>
      </c>
      <c r="B36312" t="s">
        <v>50504</v>
      </c>
    </row>
    <row r="36313" spans="1:2" x14ac:dyDescent="0.3">
      <c r="A36313" s="2">
        <v>2.1122113068340598E-2</v>
      </c>
      <c r="B36313" t="s">
        <v>50503</v>
      </c>
    </row>
    <row r="36314" spans="1:2" x14ac:dyDescent="0.3">
      <c r="A36314" s="2">
        <v>48.172490000000003</v>
      </c>
      <c r="B36314" t="s">
        <v>50502</v>
      </c>
    </row>
    <row r="36315" spans="1:2" x14ac:dyDescent="0.3">
      <c r="A36315" s="2">
        <v>4.5794499999999996</v>
      </c>
      <c r="B36315" t="s">
        <v>50501</v>
      </c>
    </row>
    <row r="36316" spans="1:2" x14ac:dyDescent="0.3">
      <c r="A36316" s="2">
        <v>0.18039265291685899</v>
      </c>
      <c r="B36316" t="s">
        <v>50500</v>
      </c>
    </row>
    <row r="36317" spans="1:2" x14ac:dyDescent="0.3">
      <c r="A36317" s="2">
        <v>0.83623000000000003</v>
      </c>
      <c r="B36317" t="s">
        <v>50499</v>
      </c>
    </row>
    <row r="36318" spans="1:2" x14ac:dyDescent="0.3">
      <c r="A36318" s="2">
        <v>0.45673000000000002</v>
      </c>
      <c r="B36318" t="s">
        <v>50498</v>
      </c>
    </row>
    <row r="36319" spans="1:2" x14ac:dyDescent="0.3">
      <c r="A36319" s="2">
        <v>2.6900000000000001E-3</v>
      </c>
      <c r="B36319" t="s">
        <v>50497</v>
      </c>
    </row>
    <row r="36320" spans="1:2" x14ac:dyDescent="0.3">
      <c r="A36320" s="2">
        <v>14.2319842058996</v>
      </c>
      <c r="B36320" t="s">
        <v>50496</v>
      </c>
    </row>
    <row r="36321" spans="1:2" x14ac:dyDescent="0.3">
      <c r="A36321" s="2">
        <v>0.22594948684383101</v>
      </c>
      <c r="B36321" t="s">
        <v>50495</v>
      </c>
    </row>
    <row r="36322" spans="1:2" x14ac:dyDescent="0.3">
      <c r="A36322" s="2">
        <v>6.1905927663494298</v>
      </c>
      <c r="B36322" t="s">
        <v>50494</v>
      </c>
    </row>
    <row r="36323" spans="1:2" x14ac:dyDescent="0.3">
      <c r="A36323" s="2">
        <v>0.36580000000000001</v>
      </c>
      <c r="B36323" t="s">
        <v>50493</v>
      </c>
    </row>
    <row r="36324" spans="1:2" x14ac:dyDescent="0.3">
      <c r="A36324" s="2">
        <v>7.7334199999999997</v>
      </c>
      <c r="B36324" t="s">
        <v>50492</v>
      </c>
    </row>
    <row r="36325" spans="1:2" x14ac:dyDescent="0.3">
      <c r="A36325" s="2">
        <v>0.43012</v>
      </c>
      <c r="B36325" t="s">
        <v>50491</v>
      </c>
    </row>
    <row r="36326" spans="1:2" x14ac:dyDescent="0.3">
      <c r="A36326" s="2">
        <v>5.4247500000000004</v>
      </c>
      <c r="B36326" t="s">
        <v>50490</v>
      </c>
    </row>
    <row r="36327" spans="1:2" x14ac:dyDescent="0.3">
      <c r="A36327" s="2">
        <v>31.264287372858199</v>
      </c>
      <c r="B36327" t="s">
        <v>50489</v>
      </c>
    </row>
    <row r="36328" spans="1:2" x14ac:dyDescent="0.3">
      <c r="A36328" s="2">
        <v>5.0523967695650196</v>
      </c>
      <c r="B36328" t="s">
        <v>50488</v>
      </c>
    </row>
    <row r="36329" spans="1:2" x14ac:dyDescent="0.3">
      <c r="A36329" s="2">
        <v>3.63931</v>
      </c>
      <c r="B36329" t="s">
        <v>50487</v>
      </c>
    </row>
    <row r="36330" spans="1:2" x14ac:dyDescent="0.3">
      <c r="A36330" s="2">
        <v>12.0747916618303</v>
      </c>
      <c r="B36330" t="s">
        <v>50486</v>
      </c>
    </row>
    <row r="36331" spans="1:2" x14ac:dyDescent="0.3">
      <c r="A36331" s="2">
        <v>6.9815500000000004</v>
      </c>
      <c r="B36331" t="s">
        <v>50485</v>
      </c>
    </row>
    <row r="36332" spans="1:2" x14ac:dyDescent="0.3">
      <c r="A36332" s="2">
        <v>0.184464376163719</v>
      </c>
      <c r="B36332" t="s">
        <v>50484</v>
      </c>
    </row>
    <row r="36333" spans="1:2" x14ac:dyDescent="0.3">
      <c r="A36333" s="2">
        <v>0.87251718225253905</v>
      </c>
      <c r="B36333" t="s">
        <v>50483</v>
      </c>
    </row>
    <row r="36334" spans="1:2" x14ac:dyDescent="0.3">
      <c r="A36334" s="2">
        <v>0.24821702957708</v>
      </c>
      <c r="B36334" t="s">
        <v>50482</v>
      </c>
    </row>
    <row r="36335" spans="1:2" x14ac:dyDescent="0.3">
      <c r="A36335" s="2">
        <v>4.5517919538589002E-3</v>
      </c>
      <c r="B36335" t="s">
        <v>50481</v>
      </c>
    </row>
    <row r="36336" spans="1:2" x14ac:dyDescent="0.3">
      <c r="A36336" s="2">
        <v>1.58E-3</v>
      </c>
      <c r="B36336" t="s">
        <v>50480</v>
      </c>
    </row>
    <row r="36337" spans="1:2" x14ac:dyDescent="0.3">
      <c r="A36337" s="2">
        <v>2.2847830804308398E-3</v>
      </c>
      <c r="B36337" t="s">
        <v>50479</v>
      </c>
    </row>
    <row r="36338" spans="1:2" x14ac:dyDescent="0.3">
      <c r="A36338" s="2">
        <v>4.0875148582508502E-3</v>
      </c>
      <c r="B36338" t="s">
        <v>50478</v>
      </c>
    </row>
    <row r="36339" spans="1:2" x14ac:dyDescent="0.3">
      <c r="A36339" s="2">
        <v>0.23345546210721899</v>
      </c>
      <c r="B36339" t="s">
        <v>50477</v>
      </c>
    </row>
    <row r="36340" spans="1:2" x14ac:dyDescent="0.3">
      <c r="A36340" s="2">
        <v>17.781924128292701</v>
      </c>
      <c r="B36340" t="s">
        <v>50476</v>
      </c>
    </row>
    <row r="36341" spans="1:2" x14ac:dyDescent="0.3">
      <c r="A36341" s="2">
        <v>2.65405627141467</v>
      </c>
      <c r="B36341" t="s">
        <v>50475</v>
      </c>
    </row>
    <row r="36342" spans="1:2" x14ac:dyDescent="0.3">
      <c r="A36342" s="2">
        <v>2.0977800000000002</v>
      </c>
      <c r="B36342" t="s">
        <v>50474</v>
      </c>
    </row>
    <row r="36343" spans="1:2" x14ac:dyDescent="0.3">
      <c r="A36343" s="2">
        <v>0.75679189954480097</v>
      </c>
      <c r="B36343" t="s">
        <v>50473</v>
      </c>
    </row>
    <row r="36344" spans="1:2" x14ac:dyDescent="0.3">
      <c r="A36344" s="2">
        <v>49.396125221660398</v>
      </c>
      <c r="B36344" t="s">
        <v>50472</v>
      </c>
    </row>
    <row r="36345" spans="1:2" x14ac:dyDescent="0.3">
      <c r="A36345" s="2">
        <v>38.871160000000003</v>
      </c>
      <c r="B36345" t="s">
        <v>50471</v>
      </c>
    </row>
    <row r="36346" spans="1:2" x14ac:dyDescent="0.3">
      <c r="A36346" s="2">
        <v>17.9452907691885</v>
      </c>
      <c r="B36346" t="s">
        <v>50470</v>
      </c>
    </row>
    <row r="36347" spans="1:2" x14ac:dyDescent="0.3">
      <c r="A36347" s="2">
        <v>5.6410000000000002E-2</v>
      </c>
      <c r="B36347" t="s">
        <v>50469</v>
      </c>
    </row>
    <row r="36348" spans="1:2" x14ac:dyDescent="0.3">
      <c r="A36348" s="2">
        <v>0.19966197088054399</v>
      </c>
      <c r="B36348" t="s">
        <v>50468</v>
      </c>
    </row>
    <row r="36349" spans="1:2" x14ac:dyDescent="0.3">
      <c r="A36349" s="2">
        <v>20.959720000000001</v>
      </c>
      <c r="B36349" t="s">
        <v>50467</v>
      </c>
    </row>
    <row r="36350" spans="1:2" x14ac:dyDescent="0.3">
      <c r="A36350" s="2">
        <v>18.197801939425698</v>
      </c>
      <c r="B36350" t="s">
        <v>50466</v>
      </c>
    </row>
    <row r="36351" spans="1:2" x14ac:dyDescent="0.3">
      <c r="A36351" s="2">
        <v>0.219190614371746</v>
      </c>
      <c r="B36351" t="s">
        <v>50465</v>
      </c>
    </row>
    <row r="36352" spans="1:2" x14ac:dyDescent="0.3">
      <c r="A36352" s="2">
        <v>9.8234277601490199</v>
      </c>
      <c r="B36352" t="s">
        <v>50464</v>
      </c>
    </row>
    <row r="36353" spans="1:2" x14ac:dyDescent="0.3">
      <c r="A36353" s="2">
        <v>0.50405</v>
      </c>
      <c r="B36353" t="s">
        <v>50463</v>
      </c>
    </row>
    <row r="36354" spans="1:2" x14ac:dyDescent="0.3">
      <c r="A36354" s="2">
        <v>2.9340199999999999</v>
      </c>
      <c r="B36354" t="s">
        <v>50462</v>
      </c>
    </row>
    <row r="36355" spans="1:2" x14ac:dyDescent="0.3">
      <c r="A36355" s="2">
        <v>14.233180000000001</v>
      </c>
      <c r="B36355" t="s">
        <v>50461</v>
      </c>
    </row>
    <row r="36356" spans="1:2" x14ac:dyDescent="0.3">
      <c r="A36356" s="2">
        <v>30.91986</v>
      </c>
      <c r="B36356" t="s">
        <v>50460</v>
      </c>
    </row>
    <row r="36357" spans="1:2" x14ac:dyDescent="0.3">
      <c r="A36357" s="2">
        <v>13.8263714145144</v>
      </c>
      <c r="B36357" t="s">
        <v>50459</v>
      </c>
    </row>
    <row r="36358" spans="1:2" x14ac:dyDescent="0.3">
      <c r="A36358" s="2">
        <v>4.3713283478458702E-2</v>
      </c>
      <c r="B36358" t="s">
        <v>50458</v>
      </c>
    </row>
    <row r="36359" spans="1:2" x14ac:dyDescent="0.3">
      <c r="A36359" s="2">
        <v>1.2023418387958401E-3</v>
      </c>
      <c r="B36359" t="s">
        <v>50457</v>
      </c>
    </row>
    <row r="36360" spans="1:2" x14ac:dyDescent="0.3">
      <c r="A36360" s="2">
        <v>2.3142399999999999</v>
      </c>
      <c r="B36360" t="s">
        <v>50456</v>
      </c>
    </row>
    <row r="36361" spans="1:2" x14ac:dyDescent="0.3">
      <c r="A36361" s="2">
        <v>9.3299999999999998E-3</v>
      </c>
      <c r="B36361" t="s">
        <v>50455</v>
      </c>
    </row>
    <row r="36362" spans="1:2" x14ac:dyDescent="0.3">
      <c r="A36362" s="2">
        <v>3.9300000000000003E-3</v>
      </c>
      <c r="B36362" t="s">
        <v>50454</v>
      </c>
    </row>
    <row r="36363" spans="1:2" x14ac:dyDescent="0.3">
      <c r="A36363" s="2">
        <v>1.52112655244664</v>
      </c>
      <c r="B36363" t="s">
        <v>50453</v>
      </c>
    </row>
    <row r="36364" spans="1:2" x14ac:dyDescent="0.3">
      <c r="A36364" s="2">
        <v>1.18946848135898</v>
      </c>
      <c r="B36364" t="s">
        <v>50452</v>
      </c>
    </row>
    <row r="36365" spans="1:2" x14ac:dyDescent="0.3">
      <c r="A36365" s="2">
        <v>66.164151057174806</v>
      </c>
      <c r="B36365" t="s">
        <v>50451</v>
      </c>
    </row>
    <row r="36366" spans="1:2" x14ac:dyDescent="0.3">
      <c r="A36366" s="2">
        <v>4.3843751347768599E-2</v>
      </c>
      <c r="B36366" t="s">
        <v>50450</v>
      </c>
    </row>
    <row r="36367" spans="1:2" x14ac:dyDescent="0.3">
      <c r="A36367" s="2">
        <v>1.4148400000000001</v>
      </c>
      <c r="B36367" t="s">
        <v>50449</v>
      </c>
    </row>
    <row r="36368" spans="1:2" x14ac:dyDescent="0.3">
      <c r="A36368" s="2">
        <v>2.0672799999999998</v>
      </c>
      <c r="B36368" t="s">
        <v>50448</v>
      </c>
    </row>
    <row r="36369" spans="1:2" x14ac:dyDescent="0.3">
      <c r="A36369" s="2">
        <v>0.10263</v>
      </c>
      <c r="B36369" t="s">
        <v>50447</v>
      </c>
    </row>
    <row r="36370" spans="1:2" x14ac:dyDescent="0.3">
      <c r="A36370" s="2">
        <v>0.18071658244561301</v>
      </c>
      <c r="B36370" t="s">
        <v>50446</v>
      </c>
    </row>
    <row r="36371" spans="1:2" x14ac:dyDescent="0.3">
      <c r="A36371" s="2">
        <v>0.18071658244561301</v>
      </c>
      <c r="B36371" t="s">
        <v>50445</v>
      </c>
    </row>
    <row r="36372" spans="1:2" x14ac:dyDescent="0.3">
      <c r="A36372" s="2">
        <v>28.560210000000001</v>
      </c>
      <c r="B36372" t="s">
        <v>50444</v>
      </c>
    </row>
    <row r="36373" spans="1:2" x14ac:dyDescent="0.3">
      <c r="A36373" s="2">
        <v>25.71256</v>
      </c>
      <c r="B36373" t="s">
        <v>50443</v>
      </c>
    </row>
    <row r="36374" spans="1:2" x14ac:dyDescent="0.3">
      <c r="A36374" s="2">
        <v>0.37524901190777799</v>
      </c>
      <c r="B36374" t="s">
        <v>50442</v>
      </c>
    </row>
    <row r="36375" spans="1:2" x14ac:dyDescent="0.3">
      <c r="A36375" s="2">
        <v>16.385156662144201</v>
      </c>
      <c r="B36375" t="s">
        <v>50441</v>
      </c>
    </row>
    <row r="36376" spans="1:2" x14ac:dyDescent="0.3">
      <c r="A36376" s="2">
        <v>1.0063800000000001</v>
      </c>
      <c r="B36376" t="s">
        <v>50440</v>
      </c>
    </row>
    <row r="36377" spans="1:2" x14ac:dyDescent="0.3">
      <c r="A36377" s="2">
        <v>2.8781845656963001</v>
      </c>
      <c r="B36377" t="s">
        <v>50439</v>
      </c>
    </row>
    <row r="36378" spans="1:2" x14ac:dyDescent="0.3">
      <c r="A36378" s="2">
        <v>1.09761</v>
      </c>
      <c r="B36378" t="s">
        <v>50438</v>
      </c>
    </row>
    <row r="36379" spans="1:2" x14ac:dyDescent="0.3">
      <c r="A36379" s="2">
        <v>1.19583460499713</v>
      </c>
      <c r="B36379" t="s">
        <v>50437</v>
      </c>
    </row>
    <row r="36380" spans="1:2" x14ac:dyDescent="0.3">
      <c r="A36380" s="2">
        <v>1.67163035852202</v>
      </c>
      <c r="B36380" t="s">
        <v>50436</v>
      </c>
    </row>
    <row r="36381" spans="1:2" x14ac:dyDescent="0.3">
      <c r="A36381" s="2">
        <v>0.37953531788035</v>
      </c>
      <c r="B36381" t="s">
        <v>50435</v>
      </c>
    </row>
    <row r="36382" spans="1:2" x14ac:dyDescent="0.3">
      <c r="A36382" s="2">
        <v>13.1173330319348</v>
      </c>
      <c r="B36382" t="s">
        <v>50434</v>
      </c>
    </row>
    <row r="36383" spans="1:2" x14ac:dyDescent="0.3">
      <c r="A36383" s="2">
        <v>1.72939</v>
      </c>
      <c r="B36383" t="s">
        <v>50433</v>
      </c>
    </row>
    <row r="36384" spans="1:2" x14ac:dyDescent="0.3">
      <c r="A36384" s="2">
        <v>1.34707</v>
      </c>
      <c r="B36384" t="s">
        <v>50432</v>
      </c>
    </row>
    <row r="36385" spans="1:2" x14ac:dyDescent="0.3">
      <c r="A36385" s="2">
        <v>16.1581248317788</v>
      </c>
      <c r="B36385" t="s">
        <v>50431</v>
      </c>
    </row>
    <row r="36386" spans="1:2" x14ac:dyDescent="0.3">
      <c r="A36386" s="2">
        <v>16.1581248317788</v>
      </c>
      <c r="B36386" t="s">
        <v>50430</v>
      </c>
    </row>
    <row r="36387" spans="1:2" x14ac:dyDescent="0.3">
      <c r="A36387" s="2">
        <v>0.60142034941320899</v>
      </c>
      <c r="B36387" t="s">
        <v>50429</v>
      </c>
    </row>
    <row r="36388" spans="1:2" x14ac:dyDescent="0.3">
      <c r="A36388" s="2">
        <v>14.74145</v>
      </c>
      <c r="B36388" t="s">
        <v>50428</v>
      </c>
    </row>
    <row r="36389" spans="1:2" x14ac:dyDescent="0.3">
      <c r="A36389" s="2">
        <v>1.65294497124409</v>
      </c>
      <c r="B36389" t="s">
        <v>50427</v>
      </c>
    </row>
    <row r="36390" spans="1:2" x14ac:dyDescent="0.3">
      <c r="A36390" s="2">
        <v>21.062080000000002</v>
      </c>
      <c r="B36390" t="s">
        <v>50426</v>
      </c>
    </row>
    <row r="36391" spans="1:2" x14ac:dyDescent="0.3">
      <c r="A36391" s="2">
        <v>0.97411637675877005</v>
      </c>
      <c r="B36391" t="s">
        <v>50425</v>
      </c>
    </row>
    <row r="36392" spans="1:2" x14ac:dyDescent="0.3">
      <c r="A36392" s="2">
        <v>2.4932699999999999</v>
      </c>
      <c r="B36392" t="s">
        <v>1879</v>
      </c>
    </row>
    <row r="36393" spans="1:2" x14ac:dyDescent="0.3">
      <c r="A36393" s="2">
        <v>1.3847894029172201</v>
      </c>
      <c r="B36393" t="s">
        <v>50424</v>
      </c>
    </row>
    <row r="36394" spans="1:2" x14ac:dyDescent="0.3">
      <c r="A36394" s="2">
        <v>3.1047021652647002</v>
      </c>
      <c r="B36394" t="s">
        <v>50423</v>
      </c>
    </row>
    <row r="36395" spans="1:2" x14ac:dyDescent="0.3">
      <c r="A36395" s="2">
        <v>49.161883340139298</v>
      </c>
      <c r="B36395" t="s">
        <v>50422</v>
      </c>
    </row>
    <row r="36396" spans="1:2" x14ac:dyDescent="0.3">
      <c r="A36396" s="2">
        <v>0.20646068997394201</v>
      </c>
      <c r="B36396" t="s">
        <v>50421</v>
      </c>
    </row>
    <row r="36397" spans="1:2" x14ac:dyDescent="0.3">
      <c r="A36397" s="2">
        <v>1.26780186693635</v>
      </c>
      <c r="B36397" t="s">
        <v>50420</v>
      </c>
    </row>
    <row r="36398" spans="1:2" x14ac:dyDescent="0.3">
      <c r="A36398" s="2">
        <v>84.157679999999999</v>
      </c>
      <c r="B36398" t="s">
        <v>50419</v>
      </c>
    </row>
    <row r="36399" spans="1:2" x14ac:dyDescent="0.3">
      <c r="A36399" s="2">
        <v>0.109791570963148</v>
      </c>
      <c r="B36399" t="s">
        <v>50418</v>
      </c>
    </row>
    <row r="36400" spans="1:2" x14ac:dyDescent="0.3">
      <c r="A36400" s="2">
        <v>9.0933224163758108</v>
      </c>
      <c r="B36400" t="s">
        <v>50417</v>
      </c>
    </row>
    <row r="36401" spans="1:2" x14ac:dyDescent="0.3">
      <c r="A36401" s="2">
        <v>90.545421554979598</v>
      </c>
      <c r="B36401" t="s">
        <v>50416</v>
      </c>
    </row>
    <row r="36402" spans="1:2" x14ac:dyDescent="0.3">
      <c r="A36402" s="2">
        <v>52.054535339706199</v>
      </c>
      <c r="B36402" t="s">
        <v>50415</v>
      </c>
    </row>
    <row r="36403" spans="1:2" x14ac:dyDescent="0.3">
      <c r="A36403" s="2">
        <v>8.8347340527968008</v>
      </c>
      <c r="B36403" t="s">
        <v>50414</v>
      </c>
    </row>
    <row r="36404" spans="1:2" x14ac:dyDescent="0.3">
      <c r="A36404" s="2">
        <v>21.464289999999998</v>
      </c>
      <c r="B36404" t="s">
        <v>50413</v>
      </c>
    </row>
    <row r="36405" spans="1:2" x14ac:dyDescent="0.3">
      <c r="A36405" s="2">
        <v>16.98442</v>
      </c>
      <c r="B36405" t="s">
        <v>50412</v>
      </c>
    </row>
    <row r="36406" spans="1:2" x14ac:dyDescent="0.3">
      <c r="A36406" s="2">
        <v>4.3197774811921903</v>
      </c>
      <c r="B36406" t="s">
        <v>50411</v>
      </c>
    </row>
    <row r="36407" spans="1:2" x14ac:dyDescent="0.3">
      <c r="A36407" s="2">
        <v>2.2209699999999999</v>
      </c>
      <c r="B36407" t="s">
        <v>50410</v>
      </c>
    </row>
    <row r="36408" spans="1:2" x14ac:dyDescent="0.3">
      <c r="A36408" s="2">
        <v>146.20218542594199</v>
      </c>
      <c r="B36408" t="s">
        <v>50409</v>
      </c>
    </row>
    <row r="36409" spans="1:2" x14ac:dyDescent="0.3">
      <c r="A36409" s="2">
        <v>7.5891193983221097</v>
      </c>
      <c r="B36409" t="s">
        <v>50408</v>
      </c>
    </row>
    <row r="36410" spans="1:2" x14ac:dyDescent="0.3">
      <c r="A36410" s="2">
        <v>12.3671453195995</v>
      </c>
      <c r="B36410" t="s">
        <v>50407</v>
      </c>
    </row>
    <row r="36411" spans="1:2" x14ac:dyDescent="0.3">
      <c r="A36411" s="2">
        <v>1.244E-2</v>
      </c>
      <c r="B36411" t="s">
        <v>50406</v>
      </c>
    </row>
    <row r="36412" spans="1:2" x14ac:dyDescent="0.3">
      <c r="A36412" s="2">
        <v>3.1809755080992002</v>
      </c>
      <c r="B36412" t="s">
        <v>50405</v>
      </c>
    </row>
    <row r="36413" spans="1:2" x14ac:dyDescent="0.3">
      <c r="A36413" s="2">
        <v>28.985060000000001</v>
      </c>
      <c r="B36413" t="s">
        <v>50404</v>
      </c>
    </row>
    <row r="36414" spans="1:2" x14ac:dyDescent="0.3">
      <c r="A36414" s="2">
        <v>27.27955</v>
      </c>
      <c r="B36414" t="s">
        <v>50403</v>
      </c>
    </row>
    <row r="36415" spans="1:2" x14ac:dyDescent="0.3">
      <c r="A36415" s="2">
        <v>5.4884378951381999E-2</v>
      </c>
      <c r="B36415" t="s">
        <v>50402</v>
      </c>
    </row>
    <row r="36416" spans="1:2" x14ac:dyDescent="0.3">
      <c r="A36416" s="2">
        <v>6.5590299999999999</v>
      </c>
      <c r="B36416" t="s">
        <v>50401</v>
      </c>
    </row>
    <row r="36417" spans="1:2" x14ac:dyDescent="0.3">
      <c r="A36417" s="2">
        <v>2.4710261834287399</v>
      </c>
      <c r="B36417" t="s">
        <v>50400</v>
      </c>
    </row>
    <row r="36418" spans="1:2" x14ac:dyDescent="0.3">
      <c r="A36418" s="2">
        <v>2.3662399999999999</v>
      </c>
      <c r="B36418" t="s">
        <v>50399</v>
      </c>
    </row>
    <row r="36419" spans="1:2" x14ac:dyDescent="0.3">
      <c r="A36419" s="2">
        <v>1.4043997402246999</v>
      </c>
      <c r="B36419" t="s">
        <v>50398</v>
      </c>
    </row>
    <row r="36420" spans="1:2" x14ac:dyDescent="0.3">
      <c r="A36420" s="2">
        <v>1.7293434614327701</v>
      </c>
      <c r="B36420" t="s">
        <v>50397</v>
      </c>
    </row>
    <row r="36421" spans="1:2" x14ac:dyDescent="0.3">
      <c r="A36421" s="2">
        <v>36.52901</v>
      </c>
      <c r="B36421" t="s">
        <v>50396</v>
      </c>
    </row>
    <row r="36422" spans="1:2" x14ac:dyDescent="0.3">
      <c r="A36422" s="2">
        <v>21.85455</v>
      </c>
      <c r="B36422" t="s">
        <v>50395</v>
      </c>
    </row>
    <row r="36423" spans="1:2" x14ac:dyDescent="0.3">
      <c r="A36423" s="2">
        <v>46.903039999999997</v>
      </c>
      <c r="B36423" t="s">
        <v>50394</v>
      </c>
    </row>
    <row r="36424" spans="1:2" x14ac:dyDescent="0.3">
      <c r="A36424" s="2">
        <v>38.209728147209802</v>
      </c>
      <c r="B36424" t="s">
        <v>50393</v>
      </c>
    </row>
    <row r="36425" spans="1:2" x14ac:dyDescent="0.3">
      <c r="A36425" s="2">
        <v>8.94679</v>
      </c>
      <c r="B36425" t="s">
        <v>50392</v>
      </c>
    </row>
    <row r="36426" spans="1:2" x14ac:dyDescent="0.3">
      <c r="A36426" s="2">
        <v>5.2241583638009699</v>
      </c>
      <c r="B36426" t="s">
        <v>50391</v>
      </c>
    </row>
    <row r="36427" spans="1:2" x14ac:dyDescent="0.3">
      <c r="A36427" s="2">
        <v>12.1264</v>
      </c>
      <c r="B36427" t="s">
        <v>50390</v>
      </c>
    </row>
    <row r="36428" spans="1:2" x14ac:dyDescent="0.3">
      <c r="A36428" s="2">
        <v>9.9386500000000009</v>
      </c>
      <c r="B36428" t="s">
        <v>50389</v>
      </c>
    </row>
    <row r="36429" spans="1:2" x14ac:dyDescent="0.3">
      <c r="A36429" s="2">
        <v>0.94189244460904897</v>
      </c>
      <c r="B36429" t="s">
        <v>50388</v>
      </c>
    </row>
    <row r="36430" spans="1:2" x14ac:dyDescent="0.3">
      <c r="A36430" s="2">
        <v>3.74485</v>
      </c>
      <c r="B36430" t="s">
        <v>50387</v>
      </c>
    </row>
    <row r="36431" spans="1:2" x14ac:dyDescent="0.3">
      <c r="A36431" s="2">
        <v>2.5397400000000001</v>
      </c>
      <c r="B36431" t="s">
        <v>50386</v>
      </c>
    </row>
    <row r="36432" spans="1:2" x14ac:dyDescent="0.3">
      <c r="A36432" s="2">
        <v>4.3207100000000001</v>
      </c>
      <c r="B36432" t="s">
        <v>50385</v>
      </c>
    </row>
    <row r="36433" spans="1:2" x14ac:dyDescent="0.3">
      <c r="A36433" s="2">
        <v>5.68937328480753E-2</v>
      </c>
      <c r="B36433" t="s">
        <v>50384</v>
      </c>
    </row>
    <row r="36434" spans="1:2" x14ac:dyDescent="0.3">
      <c r="A36434" s="2">
        <v>131.28944000000001</v>
      </c>
      <c r="B36434" t="s">
        <v>50383</v>
      </c>
    </row>
    <row r="36435" spans="1:2" x14ac:dyDescent="0.3">
      <c r="A36435" s="2">
        <v>18.723939999999999</v>
      </c>
      <c r="B36435" t="s">
        <v>50382</v>
      </c>
    </row>
    <row r="36436" spans="1:2" x14ac:dyDescent="0.3">
      <c r="A36436" s="2">
        <v>6.4000000000000005E-4</v>
      </c>
      <c r="B36436" t="s">
        <v>50381</v>
      </c>
    </row>
    <row r="36437" spans="1:2" x14ac:dyDescent="0.3">
      <c r="A36437" s="2">
        <v>0.41588000000000003</v>
      </c>
      <c r="B36437" t="s">
        <v>50380</v>
      </c>
    </row>
    <row r="36438" spans="1:2" x14ac:dyDescent="0.3">
      <c r="A36438" s="2">
        <v>15.671720000000001</v>
      </c>
      <c r="B36438" t="s">
        <v>50379</v>
      </c>
    </row>
    <row r="36439" spans="1:2" x14ac:dyDescent="0.3">
      <c r="A36439" s="2">
        <v>13.270967865888901</v>
      </c>
      <c r="B36439" t="s">
        <v>50378</v>
      </c>
    </row>
    <row r="36440" spans="1:2" x14ac:dyDescent="0.3">
      <c r="A36440" s="2">
        <v>0.13081999999999999</v>
      </c>
      <c r="B36440" t="s">
        <v>50377</v>
      </c>
    </row>
    <row r="36441" spans="1:2" x14ac:dyDescent="0.3">
      <c r="A36441" s="2">
        <v>7.9018330576676101</v>
      </c>
      <c r="B36441" t="s">
        <v>50376</v>
      </c>
    </row>
    <row r="36442" spans="1:2" x14ac:dyDescent="0.3">
      <c r="A36442" s="2">
        <v>17.995116010415199</v>
      </c>
      <c r="B36442" t="s">
        <v>50375</v>
      </c>
    </row>
    <row r="36443" spans="1:2" x14ac:dyDescent="0.3">
      <c r="A36443" s="2">
        <v>28.056270000000001</v>
      </c>
      <c r="B36443" t="s">
        <v>50374</v>
      </c>
    </row>
    <row r="36444" spans="1:2" x14ac:dyDescent="0.3">
      <c r="A36444" s="2">
        <v>8.2596157515369697</v>
      </c>
      <c r="B36444" t="s">
        <v>50373</v>
      </c>
    </row>
    <row r="36445" spans="1:2" x14ac:dyDescent="0.3">
      <c r="A36445" s="2">
        <v>4.56312227899988</v>
      </c>
      <c r="B36445" t="s">
        <v>50372</v>
      </c>
    </row>
    <row r="36446" spans="1:2" x14ac:dyDescent="0.3">
      <c r="A36446" s="2">
        <v>16.776765076511602</v>
      </c>
      <c r="B36446" t="s">
        <v>50371</v>
      </c>
    </row>
    <row r="36447" spans="1:2" x14ac:dyDescent="0.3">
      <c r="A36447" s="2">
        <v>4.3311900000000003</v>
      </c>
      <c r="B36447" t="s">
        <v>50370</v>
      </c>
    </row>
    <row r="36448" spans="1:2" x14ac:dyDescent="0.3">
      <c r="A36448" s="2">
        <v>1.63980210160888</v>
      </c>
      <c r="B36448" t="s">
        <v>50369</v>
      </c>
    </row>
    <row r="36449" spans="1:2" x14ac:dyDescent="0.3">
      <c r="A36449" s="2">
        <v>17.404209999999999</v>
      </c>
      <c r="B36449" t="s">
        <v>50368</v>
      </c>
    </row>
    <row r="36450" spans="1:2" x14ac:dyDescent="0.3">
      <c r="A36450" s="2">
        <v>0.73811000000000004</v>
      </c>
      <c r="B36450" t="s">
        <v>50367</v>
      </c>
    </row>
    <row r="36451" spans="1:2" x14ac:dyDescent="0.3">
      <c r="A36451" s="2">
        <v>17.066759999999999</v>
      </c>
      <c r="B36451" t="s">
        <v>50366</v>
      </c>
    </row>
    <row r="36452" spans="1:2" x14ac:dyDescent="0.3">
      <c r="A36452" s="2">
        <v>13.8119354854222</v>
      </c>
      <c r="B36452" t="s">
        <v>50365</v>
      </c>
    </row>
    <row r="36453" spans="1:2" x14ac:dyDescent="0.3">
      <c r="A36453" s="2">
        <v>0.15992197673636299</v>
      </c>
      <c r="B36453" t="s">
        <v>50364</v>
      </c>
    </row>
    <row r="36454" spans="1:2" x14ac:dyDescent="0.3">
      <c r="A36454" s="2">
        <v>2.6776245889324</v>
      </c>
      <c r="B36454" t="s">
        <v>50363</v>
      </c>
    </row>
    <row r="36455" spans="1:2" x14ac:dyDescent="0.3">
      <c r="A36455" s="2">
        <v>34.098597026057</v>
      </c>
      <c r="B36455" t="s">
        <v>50362</v>
      </c>
    </row>
    <row r="36456" spans="1:2" x14ac:dyDescent="0.3">
      <c r="A36456" s="2">
        <v>6.0512699999999997</v>
      </c>
      <c r="B36456" t="s">
        <v>50361</v>
      </c>
    </row>
    <row r="36457" spans="1:2" x14ac:dyDescent="0.3">
      <c r="A36457" s="2">
        <v>7.8765099999999997</v>
      </c>
      <c r="B36457" t="s">
        <v>50360</v>
      </c>
    </row>
    <row r="36458" spans="1:2" x14ac:dyDescent="0.3">
      <c r="A36458" s="2">
        <v>15.92414</v>
      </c>
      <c r="B36458" t="s">
        <v>50359</v>
      </c>
    </row>
    <row r="36459" spans="1:2" x14ac:dyDescent="0.3">
      <c r="A36459" s="2">
        <v>2.7496800000000001</v>
      </c>
      <c r="B36459" t="s">
        <v>50358</v>
      </c>
    </row>
    <row r="36460" spans="1:2" x14ac:dyDescent="0.3">
      <c r="A36460" s="2" t="s">
        <v>13</v>
      </c>
      <c r="B36460" t="s">
        <v>50357</v>
      </c>
    </row>
    <row r="36461" spans="1:2" x14ac:dyDescent="0.3">
      <c r="A36461" s="2">
        <v>2.7099999999999999E-2</v>
      </c>
      <c r="B36461" t="s">
        <v>50356</v>
      </c>
    </row>
    <row r="36462" spans="1:2" x14ac:dyDescent="0.3">
      <c r="A36462" s="2">
        <v>2.4504899999999998</v>
      </c>
      <c r="B36462" t="s">
        <v>50355</v>
      </c>
    </row>
    <row r="36463" spans="1:2" x14ac:dyDescent="0.3">
      <c r="A36463" s="2">
        <v>1.5596099999999999</v>
      </c>
      <c r="B36463" t="s">
        <v>50354</v>
      </c>
    </row>
    <row r="36464" spans="1:2" x14ac:dyDescent="0.3">
      <c r="A36464" s="2">
        <v>0.11310606912756301</v>
      </c>
      <c r="B36464" t="s">
        <v>50353</v>
      </c>
    </row>
    <row r="36465" spans="1:2" x14ac:dyDescent="0.3">
      <c r="A36465" s="2">
        <v>0.131791047313813</v>
      </c>
      <c r="B36465" t="s">
        <v>50352</v>
      </c>
    </row>
    <row r="36466" spans="1:2" x14ac:dyDescent="0.3">
      <c r="A36466" s="2">
        <v>0.123418302875546</v>
      </c>
      <c r="B36466" t="s">
        <v>50351</v>
      </c>
    </row>
    <row r="36467" spans="1:2" x14ac:dyDescent="0.3">
      <c r="A36467" s="2">
        <v>1.08621396106921E-3</v>
      </c>
      <c r="B36467" t="s">
        <v>50350</v>
      </c>
    </row>
    <row r="36468" spans="1:2" x14ac:dyDescent="0.3">
      <c r="A36468" s="2">
        <v>1534.63337897512</v>
      </c>
      <c r="B36468" t="s">
        <v>50349</v>
      </c>
    </row>
    <row r="36469" spans="1:2" x14ac:dyDescent="0.3">
      <c r="A36469" s="2">
        <v>0.39741102738119499</v>
      </c>
      <c r="B36469" t="s">
        <v>50348</v>
      </c>
    </row>
    <row r="36470" spans="1:2" x14ac:dyDescent="0.3">
      <c r="A36470" s="2">
        <v>2.4029999999999999E-2</v>
      </c>
      <c r="B36470" t="s">
        <v>50347</v>
      </c>
    </row>
    <row r="36471" spans="1:2" x14ac:dyDescent="0.3">
      <c r="A36471" s="2">
        <v>4.3470000000000002E-2</v>
      </c>
      <c r="B36471" t="s">
        <v>50346</v>
      </c>
    </row>
    <row r="36472" spans="1:2" x14ac:dyDescent="0.3">
      <c r="A36472" s="2">
        <v>2.5180000000000001E-2</v>
      </c>
      <c r="B36472" t="s">
        <v>50345</v>
      </c>
    </row>
    <row r="36473" spans="1:2" x14ac:dyDescent="0.3">
      <c r="A36473" s="2">
        <v>10.9976846024724</v>
      </c>
      <c r="B36473" t="s">
        <v>50344</v>
      </c>
    </row>
    <row r="36474" spans="1:2" x14ac:dyDescent="0.3">
      <c r="A36474" s="2" t="s">
        <v>13</v>
      </c>
      <c r="B36474" t="s">
        <v>50343</v>
      </c>
    </row>
    <row r="36475" spans="1:2" x14ac:dyDescent="0.3">
      <c r="A36475" s="2">
        <v>0.93571000000000004</v>
      </c>
      <c r="B36475" t="s">
        <v>50342</v>
      </c>
    </row>
    <row r="36476" spans="1:2" x14ac:dyDescent="0.3">
      <c r="A36476" s="2">
        <v>2.9242599999999999</v>
      </c>
      <c r="B36476" t="s">
        <v>50341</v>
      </c>
    </row>
    <row r="36477" spans="1:2" x14ac:dyDescent="0.3">
      <c r="A36477" s="2">
        <v>4.4696780744252202E-4</v>
      </c>
      <c r="B36477" t="s">
        <v>50340</v>
      </c>
    </row>
    <row r="36478" spans="1:2" x14ac:dyDescent="0.3">
      <c r="A36478" s="2">
        <v>73.317945578196401</v>
      </c>
      <c r="B36478" t="s">
        <v>50339</v>
      </c>
    </row>
    <row r="36479" spans="1:2" x14ac:dyDescent="0.3">
      <c r="A36479" s="2">
        <v>2.3540399999999999</v>
      </c>
      <c r="B36479" t="s">
        <v>50338</v>
      </c>
    </row>
    <row r="36480" spans="1:2" x14ac:dyDescent="0.3">
      <c r="A36480" s="2">
        <v>4.5993700000000004</v>
      </c>
      <c r="B36480" t="s">
        <v>50337</v>
      </c>
    </row>
    <row r="36481" spans="1:2" x14ac:dyDescent="0.3">
      <c r="A36481" s="2">
        <v>3.0951300000000002</v>
      </c>
      <c r="B36481" t="s">
        <v>50336</v>
      </c>
    </row>
    <row r="36482" spans="1:2" x14ac:dyDescent="0.3">
      <c r="A36482" s="2">
        <v>2.33555</v>
      </c>
      <c r="B36482" t="s">
        <v>50335</v>
      </c>
    </row>
    <row r="36483" spans="1:2" x14ac:dyDescent="0.3">
      <c r="A36483" s="2">
        <v>0.69584025445848596</v>
      </c>
      <c r="B36483" t="s">
        <v>50334</v>
      </c>
    </row>
    <row r="36484" spans="1:2" x14ac:dyDescent="0.3">
      <c r="A36484" s="2">
        <v>5.9220103582553604E-3</v>
      </c>
      <c r="B36484" t="s">
        <v>50333</v>
      </c>
    </row>
    <row r="36485" spans="1:2" x14ac:dyDescent="0.3">
      <c r="A36485" s="2">
        <v>0.381495298950489</v>
      </c>
      <c r="B36485" t="s">
        <v>50332</v>
      </c>
    </row>
    <row r="36486" spans="1:2" x14ac:dyDescent="0.3">
      <c r="A36486" s="2">
        <v>2.7127400000000002</v>
      </c>
      <c r="B36486" t="s">
        <v>50331</v>
      </c>
    </row>
    <row r="36487" spans="1:2" x14ac:dyDescent="0.3">
      <c r="A36487" s="2">
        <v>23.470761326900501</v>
      </c>
      <c r="B36487" t="s">
        <v>50330</v>
      </c>
    </row>
    <row r="36488" spans="1:2" x14ac:dyDescent="0.3">
      <c r="A36488" s="2">
        <v>13.43023</v>
      </c>
      <c r="B36488" t="s">
        <v>50329</v>
      </c>
    </row>
    <row r="36489" spans="1:2" x14ac:dyDescent="0.3">
      <c r="A36489" s="2">
        <v>18.2848529930315</v>
      </c>
      <c r="B36489" t="s">
        <v>50328</v>
      </c>
    </row>
    <row r="36490" spans="1:2" x14ac:dyDescent="0.3">
      <c r="A36490" s="2">
        <v>2.1502300000000001</v>
      </c>
      <c r="B36490" t="s">
        <v>50327</v>
      </c>
    </row>
    <row r="36491" spans="1:2" x14ac:dyDescent="0.3">
      <c r="A36491" s="2">
        <v>6.9320560281105399</v>
      </c>
      <c r="B36491" t="s">
        <v>50326</v>
      </c>
    </row>
    <row r="36492" spans="1:2" x14ac:dyDescent="0.3">
      <c r="A36492" s="2">
        <v>8.3108662563576008</v>
      </c>
      <c r="B36492" t="s">
        <v>50325</v>
      </c>
    </row>
    <row r="36493" spans="1:2" x14ac:dyDescent="0.3">
      <c r="A36493" s="2">
        <v>0.51492648212164904</v>
      </c>
      <c r="B36493" t="s">
        <v>50324</v>
      </c>
    </row>
    <row r="36494" spans="1:2" x14ac:dyDescent="0.3">
      <c r="A36494" s="2">
        <v>8.4944299999999995</v>
      </c>
      <c r="B36494" t="s">
        <v>50323</v>
      </c>
    </row>
    <row r="36495" spans="1:2" x14ac:dyDescent="0.3">
      <c r="A36495" s="2">
        <v>0.150380043971787</v>
      </c>
      <c r="B36495" t="s">
        <v>50322</v>
      </c>
    </row>
    <row r="36496" spans="1:2" x14ac:dyDescent="0.3">
      <c r="A36496" s="2">
        <v>143.65804</v>
      </c>
      <c r="B36496" t="s">
        <v>50321</v>
      </c>
    </row>
    <row r="36497" spans="1:2" x14ac:dyDescent="0.3">
      <c r="A36497" s="2">
        <v>1.88773471224012</v>
      </c>
      <c r="B36497" t="s">
        <v>50320</v>
      </c>
    </row>
    <row r="36498" spans="1:2" x14ac:dyDescent="0.3">
      <c r="A36498" s="2">
        <v>337.61800029784303</v>
      </c>
      <c r="B36498" t="s">
        <v>50319</v>
      </c>
    </row>
    <row r="36499" spans="1:2" x14ac:dyDescent="0.3">
      <c r="A36499" s="2">
        <v>31.399799999999999</v>
      </c>
      <c r="B36499" t="s">
        <v>50318</v>
      </c>
    </row>
    <row r="36500" spans="1:2" x14ac:dyDescent="0.3">
      <c r="A36500" s="2">
        <v>16.995662571816201</v>
      </c>
      <c r="B36500" t="s">
        <v>50317</v>
      </c>
    </row>
    <row r="36501" spans="1:2" x14ac:dyDescent="0.3">
      <c r="A36501" s="2">
        <v>76.613219999999998</v>
      </c>
      <c r="B36501" t="s">
        <v>50316</v>
      </c>
    </row>
    <row r="36502" spans="1:2" x14ac:dyDescent="0.3">
      <c r="A36502" s="2">
        <v>518.74552254582295</v>
      </c>
      <c r="B36502" t="s">
        <v>50315</v>
      </c>
    </row>
    <row r="36503" spans="1:2" x14ac:dyDescent="0.3">
      <c r="A36503" s="2">
        <v>404.25521448571197</v>
      </c>
      <c r="B36503" t="s">
        <v>50314</v>
      </c>
    </row>
    <row r="36504" spans="1:2" x14ac:dyDescent="0.3">
      <c r="A36504" s="2">
        <v>29.9528397257838</v>
      </c>
      <c r="B36504" t="s">
        <v>50313</v>
      </c>
    </row>
    <row r="36505" spans="1:2" x14ac:dyDescent="0.3">
      <c r="A36505" s="2">
        <v>2.6304425981686301</v>
      </c>
      <c r="B36505" t="s">
        <v>50312</v>
      </c>
    </row>
    <row r="36506" spans="1:2" x14ac:dyDescent="0.3">
      <c r="A36506" s="2">
        <v>2.9943246666788499E-2</v>
      </c>
      <c r="B36506" t="s">
        <v>50311</v>
      </c>
    </row>
    <row r="36507" spans="1:2" x14ac:dyDescent="0.3">
      <c r="A36507" s="2">
        <v>1.60141630757272E-2</v>
      </c>
      <c r="B36507" t="s">
        <v>50310</v>
      </c>
    </row>
    <row r="36508" spans="1:2" x14ac:dyDescent="0.3">
      <c r="A36508" s="2">
        <v>1.6449999999999999E-2</v>
      </c>
      <c r="B36508" t="s">
        <v>50309</v>
      </c>
    </row>
    <row r="36509" spans="1:2" x14ac:dyDescent="0.3">
      <c r="A36509" s="2">
        <v>1.76267</v>
      </c>
      <c r="B36509" t="s">
        <v>50308</v>
      </c>
    </row>
    <row r="36510" spans="1:2" x14ac:dyDescent="0.3">
      <c r="A36510" s="2">
        <v>1.1000000000000001E-3</v>
      </c>
      <c r="B36510" t="s">
        <v>50307</v>
      </c>
    </row>
    <row r="36511" spans="1:2" x14ac:dyDescent="0.3">
      <c r="A36511" s="2">
        <v>2.6700000000000001E-3</v>
      </c>
      <c r="B36511" t="s">
        <v>50306</v>
      </c>
    </row>
    <row r="36512" spans="1:2" x14ac:dyDescent="0.3">
      <c r="A36512" s="2">
        <v>0.17369999999999999</v>
      </c>
      <c r="B36512" t="s">
        <v>50305</v>
      </c>
    </row>
    <row r="36513" spans="1:2" x14ac:dyDescent="0.3">
      <c r="A36513" s="2">
        <v>5.3521799999999997</v>
      </c>
      <c r="B36513" t="s">
        <v>50304</v>
      </c>
    </row>
    <row r="36514" spans="1:2" x14ac:dyDescent="0.3">
      <c r="A36514" s="2">
        <v>3.0895100000000002</v>
      </c>
      <c r="B36514" t="s">
        <v>50303</v>
      </c>
    </row>
    <row r="36515" spans="1:2" x14ac:dyDescent="0.3">
      <c r="A36515" s="2">
        <v>8.3086446435754704E-2</v>
      </c>
      <c r="B36515" t="s">
        <v>50302</v>
      </c>
    </row>
    <row r="36516" spans="1:2" x14ac:dyDescent="0.3">
      <c r="A36516" s="2">
        <v>0.136872776561281</v>
      </c>
      <c r="B36516" t="s">
        <v>50301</v>
      </c>
    </row>
    <row r="36517" spans="1:2" x14ac:dyDescent="0.3">
      <c r="A36517" s="2">
        <v>0.13232638539958999</v>
      </c>
      <c r="B36517" t="s">
        <v>50300</v>
      </c>
    </row>
    <row r="36518" spans="1:2" x14ac:dyDescent="0.3">
      <c r="A36518" s="2">
        <v>40.251579999999997</v>
      </c>
      <c r="B36518" t="s">
        <v>50299</v>
      </c>
    </row>
    <row r="36519" spans="1:2" x14ac:dyDescent="0.3">
      <c r="A36519" s="2">
        <v>2.376E-2</v>
      </c>
      <c r="B36519" t="s">
        <v>50298</v>
      </c>
    </row>
    <row r="36520" spans="1:2" x14ac:dyDescent="0.3">
      <c r="A36520" s="2">
        <v>2.62172555780531</v>
      </c>
      <c r="B36520" t="s">
        <v>50297</v>
      </c>
    </row>
    <row r="36521" spans="1:2" x14ac:dyDescent="0.3">
      <c r="A36521" s="2">
        <v>8.4000000000000003E-4</v>
      </c>
      <c r="B36521" t="s">
        <v>50296</v>
      </c>
    </row>
    <row r="36522" spans="1:2" x14ac:dyDescent="0.3">
      <c r="A36522" s="2">
        <v>2.1755639156250801</v>
      </c>
      <c r="B36522" t="s">
        <v>50295</v>
      </c>
    </row>
    <row r="36523" spans="1:2" x14ac:dyDescent="0.3">
      <c r="A36523" s="2">
        <v>29.4392521085407</v>
      </c>
      <c r="B36523" t="s">
        <v>50294</v>
      </c>
    </row>
    <row r="36524" spans="1:2" x14ac:dyDescent="0.3">
      <c r="A36524" s="2">
        <v>2.1101200000000002</v>
      </c>
      <c r="B36524" t="s">
        <v>50293</v>
      </c>
    </row>
    <row r="36525" spans="1:2" x14ac:dyDescent="0.3">
      <c r="A36525" s="2">
        <v>38.583433824975202</v>
      </c>
      <c r="B36525" t="s">
        <v>50292</v>
      </c>
    </row>
    <row r="36526" spans="1:2" x14ac:dyDescent="0.3">
      <c r="A36526" s="2">
        <v>2.8078703463147199</v>
      </c>
      <c r="B36526" t="s">
        <v>50291</v>
      </c>
    </row>
    <row r="36527" spans="1:2" x14ac:dyDescent="0.3">
      <c r="A36527" s="2">
        <v>5.1026795244593597</v>
      </c>
      <c r="B36527" t="s">
        <v>50290</v>
      </c>
    </row>
    <row r="36528" spans="1:2" x14ac:dyDescent="0.3">
      <c r="A36528" s="2">
        <v>0.44442999999999999</v>
      </c>
      <c r="B36528" t="s">
        <v>50289</v>
      </c>
    </row>
    <row r="36529" spans="1:2" x14ac:dyDescent="0.3">
      <c r="A36529" s="2">
        <v>36.867220000000003</v>
      </c>
      <c r="B36529" t="s">
        <v>50288</v>
      </c>
    </row>
    <row r="36530" spans="1:2" x14ac:dyDescent="0.3">
      <c r="A36530" s="2">
        <v>8.3661100000000008</v>
      </c>
      <c r="B36530" t="s">
        <v>50287</v>
      </c>
    </row>
    <row r="36531" spans="1:2" x14ac:dyDescent="0.3">
      <c r="A36531" s="2">
        <v>0.68542236813992796</v>
      </c>
      <c r="B36531" t="s">
        <v>50286</v>
      </c>
    </row>
    <row r="36532" spans="1:2" x14ac:dyDescent="0.3">
      <c r="A36532" s="2">
        <v>0.240729544456183</v>
      </c>
      <c r="B36532" t="s">
        <v>50285</v>
      </c>
    </row>
    <row r="36533" spans="1:2" x14ac:dyDescent="0.3">
      <c r="A36533" s="2">
        <v>8.7347859068015996E-2</v>
      </c>
      <c r="B36533" t="s">
        <v>50284</v>
      </c>
    </row>
    <row r="36534" spans="1:2" x14ac:dyDescent="0.3">
      <c r="A36534" s="2">
        <v>27.381372529575501</v>
      </c>
      <c r="B36534" t="s">
        <v>50283</v>
      </c>
    </row>
    <row r="36535" spans="1:2" x14ac:dyDescent="0.3">
      <c r="A36535" s="2">
        <v>8.9988399999999995</v>
      </c>
      <c r="B36535" t="s">
        <v>50282</v>
      </c>
    </row>
    <row r="36536" spans="1:2" x14ac:dyDescent="0.3">
      <c r="A36536" s="2">
        <v>0.42385</v>
      </c>
      <c r="B36536" t="s">
        <v>50281</v>
      </c>
    </row>
    <row r="36537" spans="1:2" x14ac:dyDescent="0.3">
      <c r="A36537" s="2">
        <v>3.9436851760038101</v>
      </c>
      <c r="B36537" t="s">
        <v>50280</v>
      </c>
    </row>
    <row r="36538" spans="1:2" x14ac:dyDescent="0.3">
      <c r="A36538" s="2">
        <v>0.46717216509493498</v>
      </c>
      <c r="B36538" t="s">
        <v>50279</v>
      </c>
    </row>
    <row r="36539" spans="1:2" x14ac:dyDescent="0.3">
      <c r="A36539" s="2">
        <v>6.0847839217397404</v>
      </c>
      <c r="B36539" t="s">
        <v>50278</v>
      </c>
    </row>
    <row r="36540" spans="1:2" x14ac:dyDescent="0.3">
      <c r="A36540" s="2">
        <v>6.1335282733933001</v>
      </c>
      <c r="B36540" t="s">
        <v>50277</v>
      </c>
    </row>
    <row r="36541" spans="1:2" x14ac:dyDescent="0.3">
      <c r="A36541" s="2">
        <v>10.68665</v>
      </c>
      <c r="B36541" t="s">
        <v>50276</v>
      </c>
    </row>
    <row r="36542" spans="1:2" x14ac:dyDescent="0.3">
      <c r="A36542" s="2">
        <v>5.5117200000000004</v>
      </c>
      <c r="B36542" t="s">
        <v>50275</v>
      </c>
    </row>
    <row r="36543" spans="1:2" x14ac:dyDescent="0.3">
      <c r="A36543" s="2">
        <v>0.73849451885281703</v>
      </c>
      <c r="B36543" t="s">
        <v>50274</v>
      </c>
    </row>
    <row r="36544" spans="1:2" x14ac:dyDescent="0.3">
      <c r="A36544" s="2">
        <v>0.14013</v>
      </c>
      <c r="B36544" t="s">
        <v>50273</v>
      </c>
    </row>
    <row r="36545" spans="1:2" x14ac:dyDescent="0.3">
      <c r="A36545" s="2">
        <v>21.833081653506198</v>
      </c>
      <c r="B36545" t="s">
        <v>50272</v>
      </c>
    </row>
    <row r="36546" spans="1:2" x14ac:dyDescent="0.3">
      <c r="A36546" s="2">
        <v>12.00544</v>
      </c>
      <c r="B36546" t="s">
        <v>50271</v>
      </c>
    </row>
    <row r="36547" spans="1:2" x14ac:dyDescent="0.3">
      <c r="A36547" s="2">
        <v>5.73454</v>
      </c>
      <c r="B36547" t="s">
        <v>50270</v>
      </c>
    </row>
    <row r="36548" spans="1:2" x14ac:dyDescent="0.3">
      <c r="A36548" s="2">
        <v>24.8199590044944</v>
      </c>
      <c r="B36548" t="s">
        <v>50269</v>
      </c>
    </row>
    <row r="36549" spans="1:2" x14ac:dyDescent="0.3">
      <c r="A36549" s="2">
        <v>0.94621999999999995</v>
      </c>
      <c r="B36549" t="s">
        <v>50268</v>
      </c>
    </row>
    <row r="36550" spans="1:2" x14ac:dyDescent="0.3">
      <c r="A36550" s="2">
        <v>34.972160000000002</v>
      </c>
      <c r="B36550" t="s">
        <v>50267</v>
      </c>
    </row>
    <row r="36551" spans="1:2" x14ac:dyDescent="0.3">
      <c r="A36551" s="2">
        <v>6.0338700000000003</v>
      </c>
      <c r="B36551" t="s">
        <v>50266</v>
      </c>
    </row>
    <row r="36552" spans="1:2" x14ac:dyDescent="0.3">
      <c r="A36552" s="2">
        <v>5.1000000000000004E-4</v>
      </c>
      <c r="B36552" t="s">
        <v>50265</v>
      </c>
    </row>
    <row r="36553" spans="1:2" x14ac:dyDescent="0.3">
      <c r="A36553" s="2">
        <v>6.63499742180153</v>
      </c>
      <c r="B36553" t="s">
        <v>50264</v>
      </c>
    </row>
    <row r="36554" spans="1:2" x14ac:dyDescent="0.3">
      <c r="A36554" s="2">
        <v>2.19238</v>
      </c>
      <c r="B36554" t="s">
        <v>50263</v>
      </c>
    </row>
    <row r="36555" spans="1:2" x14ac:dyDescent="0.3">
      <c r="A36555" s="2">
        <v>5.70967</v>
      </c>
      <c r="B36555" t="s">
        <v>50262</v>
      </c>
    </row>
    <row r="36556" spans="1:2" x14ac:dyDescent="0.3">
      <c r="A36556" s="2">
        <v>0.21132466716794601</v>
      </c>
      <c r="B36556" t="s">
        <v>50261</v>
      </c>
    </row>
    <row r="36557" spans="1:2" x14ac:dyDescent="0.3">
      <c r="A36557" s="2">
        <v>0.40202358922999998</v>
      </c>
      <c r="B36557" t="s">
        <v>50260</v>
      </c>
    </row>
    <row r="36558" spans="1:2" x14ac:dyDescent="0.3">
      <c r="A36558" s="2">
        <v>32.971066553303899</v>
      </c>
      <c r="B36558" t="s">
        <v>50259</v>
      </c>
    </row>
    <row r="36559" spans="1:2" x14ac:dyDescent="0.3">
      <c r="A36559" s="2">
        <v>50.924840000000003</v>
      </c>
      <c r="B36559" t="s">
        <v>50258</v>
      </c>
    </row>
    <row r="36560" spans="1:2" x14ac:dyDescent="0.3">
      <c r="A36560" s="2">
        <v>0.48014000000000001</v>
      </c>
      <c r="B36560" t="s">
        <v>50257</v>
      </c>
    </row>
    <row r="36561" spans="1:2" x14ac:dyDescent="0.3">
      <c r="A36561" s="2">
        <v>1.478E-2</v>
      </c>
      <c r="B36561" t="s">
        <v>50256</v>
      </c>
    </row>
    <row r="36562" spans="1:2" x14ac:dyDescent="0.3">
      <c r="A36562" s="2">
        <v>8.0154999999999994</v>
      </c>
      <c r="B36562" t="s">
        <v>50255</v>
      </c>
    </row>
    <row r="36563" spans="1:2" x14ac:dyDescent="0.3">
      <c r="A36563" s="2">
        <v>31.2707689320731</v>
      </c>
      <c r="B36563" t="s">
        <v>50254</v>
      </c>
    </row>
    <row r="36564" spans="1:2" x14ac:dyDescent="0.3">
      <c r="A36564" s="2">
        <v>0.63321027218719705</v>
      </c>
      <c r="B36564" t="s">
        <v>50253</v>
      </c>
    </row>
    <row r="36565" spans="1:2" x14ac:dyDescent="0.3">
      <c r="A36565" s="2">
        <v>1.83687</v>
      </c>
      <c r="B36565" t="s">
        <v>50252</v>
      </c>
    </row>
    <row r="36566" spans="1:2" x14ac:dyDescent="0.3">
      <c r="A36566" s="2">
        <v>0.46761000000000003</v>
      </c>
      <c r="B36566" t="s">
        <v>50251</v>
      </c>
    </row>
    <row r="36567" spans="1:2" x14ac:dyDescent="0.3">
      <c r="A36567" s="2">
        <v>2.3110509933223802</v>
      </c>
      <c r="B36567" t="s">
        <v>50250</v>
      </c>
    </row>
    <row r="36568" spans="1:2" x14ac:dyDescent="0.3">
      <c r="A36568" s="2">
        <v>0.60035000000000005</v>
      </c>
      <c r="B36568" t="s">
        <v>50249</v>
      </c>
    </row>
    <row r="36569" spans="1:2" x14ac:dyDescent="0.3">
      <c r="A36569" s="2">
        <v>0.87202472129541297</v>
      </c>
      <c r="B36569" t="s">
        <v>50248</v>
      </c>
    </row>
    <row r="36570" spans="1:2" x14ac:dyDescent="0.3">
      <c r="A36570" s="2">
        <v>3.1827100000000002</v>
      </c>
      <c r="B36570" t="s">
        <v>50247</v>
      </c>
    </row>
    <row r="36571" spans="1:2" x14ac:dyDescent="0.3">
      <c r="A36571" s="2">
        <v>0.182899792246595</v>
      </c>
      <c r="B36571" t="s">
        <v>50246</v>
      </c>
    </row>
    <row r="36572" spans="1:2" x14ac:dyDescent="0.3">
      <c r="A36572" s="2">
        <v>0.10501000000000001</v>
      </c>
      <c r="B36572" t="s">
        <v>50245</v>
      </c>
    </row>
    <row r="36573" spans="1:2" x14ac:dyDescent="0.3">
      <c r="A36573" s="2">
        <v>0.41672999999999999</v>
      </c>
      <c r="B36573" t="s">
        <v>50244</v>
      </c>
    </row>
    <row r="36574" spans="1:2" x14ac:dyDescent="0.3">
      <c r="A36574" s="2">
        <v>7.4060323469191003</v>
      </c>
      <c r="B36574" t="s">
        <v>50243</v>
      </c>
    </row>
    <row r="36575" spans="1:2" x14ac:dyDescent="0.3">
      <c r="A36575" s="2">
        <v>9.3369999999999995E-2</v>
      </c>
      <c r="B36575" t="s">
        <v>50242</v>
      </c>
    </row>
    <row r="36576" spans="1:2" x14ac:dyDescent="0.3">
      <c r="A36576" s="2">
        <v>86.342160000000007</v>
      </c>
      <c r="B36576" t="s">
        <v>50241</v>
      </c>
    </row>
    <row r="36577" spans="1:2" x14ac:dyDescent="0.3">
      <c r="A36577" s="2">
        <v>9.3600000000000003E-3</v>
      </c>
      <c r="B36577" t="s">
        <v>50240</v>
      </c>
    </row>
    <row r="36578" spans="1:2" x14ac:dyDescent="0.3">
      <c r="A36578" s="2">
        <v>7.3562659796985903E-4</v>
      </c>
      <c r="B36578" t="s">
        <v>50239</v>
      </c>
    </row>
    <row r="36579" spans="1:2" x14ac:dyDescent="0.3">
      <c r="A36579" s="2">
        <v>2.13216754540747E-3</v>
      </c>
      <c r="B36579" t="s">
        <v>50238</v>
      </c>
    </row>
    <row r="36580" spans="1:2" x14ac:dyDescent="0.3">
      <c r="A36580" s="2">
        <v>0.17340866465129701</v>
      </c>
      <c r="B36580" t="s">
        <v>50237</v>
      </c>
    </row>
    <row r="36581" spans="1:2" x14ac:dyDescent="0.3">
      <c r="A36581" s="2">
        <v>5.1851741638128397E-2</v>
      </c>
      <c r="B36581" t="s">
        <v>50236</v>
      </c>
    </row>
    <row r="36582" spans="1:2" x14ac:dyDescent="0.3">
      <c r="A36582" s="2">
        <v>15.6571298223254</v>
      </c>
      <c r="B36582" t="s">
        <v>50235</v>
      </c>
    </row>
    <row r="36583" spans="1:2" x14ac:dyDescent="0.3">
      <c r="A36583" s="2">
        <v>12.5685759469359</v>
      </c>
      <c r="B36583" t="s">
        <v>50234</v>
      </c>
    </row>
    <row r="36584" spans="1:2" x14ac:dyDescent="0.3">
      <c r="A36584" s="2">
        <v>87.122370000000004</v>
      </c>
      <c r="B36584" t="s">
        <v>50233</v>
      </c>
    </row>
    <row r="36585" spans="1:2" x14ac:dyDescent="0.3">
      <c r="A36585" s="2">
        <v>22.438552370549399</v>
      </c>
      <c r="B36585" t="s">
        <v>50232</v>
      </c>
    </row>
    <row r="36586" spans="1:2" x14ac:dyDescent="0.3">
      <c r="A36586" s="2">
        <v>5.9309162788098604</v>
      </c>
      <c r="B36586" t="s">
        <v>50231</v>
      </c>
    </row>
    <row r="36587" spans="1:2" x14ac:dyDescent="0.3">
      <c r="A36587" s="2">
        <v>3.6976599999999999</v>
      </c>
      <c r="B36587" t="s">
        <v>50230</v>
      </c>
    </row>
    <row r="36588" spans="1:2" x14ac:dyDescent="0.3">
      <c r="A36588" s="2">
        <v>0.41395999999999999</v>
      </c>
      <c r="B36588" t="s">
        <v>50229</v>
      </c>
    </row>
    <row r="36589" spans="1:2" x14ac:dyDescent="0.3">
      <c r="A36589" s="2">
        <v>11.42428</v>
      </c>
      <c r="B36589" t="s">
        <v>50228</v>
      </c>
    </row>
    <row r="36590" spans="1:2" x14ac:dyDescent="0.3">
      <c r="A36590" s="2">
        <v>1.5801808275878099E-2</v>
      </c>
      <c r="B36590" t="s">
        <v>50227</v>
      </c>
    </row>
    <row r="36591" spans="1:2" x14ac:dyDescent="0.3">
      <c r="A36591" s="2">
        <v>0.32434080953613997</v>
      </c>
      <c r="B36591" t="s">
        <v>50226</v>
      </c>
    </row>
    <row r="36592" spans="1:2" x14ac:dyDescent="0.3">
      <c r="A36592" s="2">
        <v>14.272240693418301</v>
      </c>
      <c r="B36592" t="s">
        <v>50225</v>
      </c>
    </row>
    <row r="36593" spans="1:2" x14ac:dyDescent="0.3">
      <c r="A36593" s="2">
        <v>16.77093</v>
      </c>
      <c r="B36593" t="s">
        <v>50224</v>
      </c>
    </row>
    <row r="36594" spans="1:2" x14ac:dyDescent="0.3">
      <c r="A36594" s="2">
        <v>5.5070137766973497</v>
      </c>
      <c r="B36594" t="s">
        <v>50223</v>
      </c>
    </row>
    <row r="36595" spans="1:2" x14ac:dyDescent="0.3">
      <c r="A36595" s="2">
        <v>81.127690000000001</v>
      </c>
      <c r="B36595" t="s">
        <v>50222</v>
      </c>
    </row>
    <row r="36596" spans="1:2" x14ac:dyDescent="0.3">
      <c r="A36596" s="2">
        <v>4.0429399999999998</v>
      </c>
      <c r="B36596" t="s">
        <v>50221</v>
      </c>
    </row>
    <row r="36597" spans="1:2" x14ac:dyDescent="0.3">
      <c r="A36597" s="2">
        <v>895.43570552301901</v>
      </c>
      <c r="B36597" t="s">
        <v>50220</v>
      </c>
    </row>
    <row r="36598" spans="1:2" x14ac:dyDescent="0.3">
      <c r="A36598" s="2">
        <v>121.972004748621</v>
      </c>
      <c r="B36598" t="s">
        <v>50219</v>
      </c>
    </row>
    <row r="36599" spans="1:2" x14ac:dyDescent="0.3">
      <c r="A36599" s="2">
        <v>89.345694148377007</v>
      </c>
      <c r="B36599" t="s">
        <v>50218</v>
      </c>
    </row>
    <row r="36600" spans="1:2" x14ac:dyDescent="0.3">
      <c r="A36600" s="2">
        <v>122.645075628423</v>
      </c>
      <c r="B36600" t="s">
        <v>50217</v>
      </c>
    </row>
    <row r="36601" spans="1:2" x14ac:dyDescent="0.3">
      <c r="A36601" s="2">
        <v>86.965696129717401</v>
      </c>
      <c r="B36601" t="s">
        <v>50216</v>
      </c>
    </row>
    <row r="36602" spans="1:2" x14ac:dyDescent="0.3">
      <c r="A36602" s="2">
        <v>6.02982</v>
      </c>
      <c r="B36602" t="s">
        <v>50215</v>
      </c>
    </row>
    <row r="36603" spans="1:2" x14ac:dyDescent="0.3">
      <c r="A36603" s="2">
        <v>0.57490424411443797</v>
      </c>
      <c r="B36603" t="s">
        <v>50214</v>
      </c>
    </row>
    <row r="36604" spans="1:2" x14ac:dyDescent="0.3">
      <c r="A36604" s="2">
        <v>29.037690000000001</v>
      </c>
      <c r="B36604" t="s">
        <v>50213</v>
      </c>
    </row>
    <row r="36605" spans="1:2" x14ac:dyDescent="0.3">
      <c r="A36605" s="2">
        <v>18.034482778491299</v>
      </c>
      <c r="B36605" t="s">
        <v>50212</v>
      </c>
    </row>
    <row r="36606" spans="1:2" x14ac:dyDescent="0.3">
      <c r="A36606" s="2">
        <v>4.5776700000000003</v>
      </c>
      <c r="B36606" t="s">
        <v>50211</v>
      </c>
    </row>
    <row r="36607" spans="1:2" x14ac:dyDescent="0.3">
      <c r="A36607" s="2">
        <v>6.7930672088184103E-3</v>
      </c>
      <c r="B36607" t="s">
        <v>50210</v>
      </c>
    </row>
    <row r="36608" spans="1:2" x14ac:dyDescent="0.3">
      <c r="A36608" s="2">
        <v>0.164462645218269</v>
      </c>
      <c r="B36608" t="s">
        <v>50209</v>
      </c>
    </row>
    <row r="36609" spans="1:2" x14ac:dyDescent="0.3">
      <c r="A36609" s="2">
        <v>7.7499999999999999E-3</v>
      </c>
      <c r="B36609" t="s">
        <v>50208</v>
      </c>
    </row>
    <row r="36610" spans="1:2" x14ac:dyDescent="0.3">
      <c r="A36610" s="2">
        <v>0.23972565263378801</v>
      </c>
      <c r="B36610" t="s">
        <v>50207</v>
      </c>
    </row>
    <row r="36611" spans="1:2" x14ac:dyDescent="0.3">
      <c r="A36611" s="2">
        <v>7.5103499999999999</v>
      </c>
      <c r="B36611" t="s">
        <v>50206</v>
      </c>
    </row>
    <row r="36612" spans="1:2" x14ac:dyDescent="0.3">
      <c r="A36612" s="2">
        <v>10.799340000000001</v>
      </c>
      <c r="B36612" t="s">
        <v>50205</v>
      </c>
    </row>
    <row r="36613" spans="1:2" x14ac:dyDescent="0.3">
      <c r="A36613" s="2">
        <v>0.50138874359210694</v>
      </c>
      <c r="B36613" t="s">
        <v>50204</v>
      </c>
    </row>
    <row r="36614" spans="1:2" x14ac:dyDescent="0.3">
      <c r="A36614" s="2">
        <v>4.0186099999999998</v>
      </c>
      <c r="B36614" t="s">
        <v>50203</v>
      </c>
    </row>
    <row r="36615" spans="1:2" x14ac:dyDescent="0.3">
      <c r="A36615" s="2">
        <v>0.31005091317036099</v>
      </c>
      <c r="B36615" t="s">
        <v>50202</v>
      </c>
    </row>
    <row r="36616" spans="1:2" x14ac:dyDescent="0.3">
      <c r="A36616" s="2">
        <v>6.6440780674577304</v>
      </c>
      <c r="B36616" t="s">
        <v>50201</v>
      </c>
    </row>
    <row r="36617" spans="1:2" x14ac:dyDescent="0.3">
      <c r="A36617" s="2">
        <v>2.67814</v>
      </c>
      <c r="B36617" t="s">
        <v>50200</v>
      </c>
    </row>
    <row r="36618" spans="1:2" x14ac:dyDescent="0.3">
      <c r="A36618" s="2">
        <v>0.25314999999999999</v>
      </c>
      <c r="B36618" t="s">
        <v>50199</v>
      </c>
    </row>
    <row r="36619" spans="1:2" x14ac:dyDescent="0.3">
      <c r="A36619" s="2">
        <v>1.3725099999999999</v>
      </c>
      <c r="B36619" t="s">
        <v>50198</v>
      </c>
    </row>
    <row r="36620" spans="1:2" x14ac:dyDescent="0.3">
      <c r="A36620" s="2">
        <v>0.35282000000000002</v>
      </c>
      <c r="B36620" t="s">
        <v>50197</v>
      </c>
    </row>
    <row r="36621" spans="1:2" x14ac:dyDescent="0.3">
      <c r="A36621" s="2">
        <v>130.48668625157501</v>
      </c>
      <c r="B36621" t="s">
        <v>50196</v>
      </c>
    </row>
    <row r="36622" spans="1:2" x14ac:dyDescent="0.3">
      <c r="A36622" s="2">
        <v>0.26367523232092899</v>
      </c>
      <c r="B36622" t="s">
        <v>50195</v>
      </c>
    </row>
    <row r="36623" spans="1:2" x14ac:dyDescent="0.3">
      <c r="A36623" s="2">
        <v>876.99335154789503</v>
      </c>
      <c r="B36623" t="s">
        <v>50194</v>
      </c>
    </row>
    <row r="36624" spans="1:2" x14ac:dyDescent="0.3">
      <c r="A36624" s="2">
        <v>0.211851089339056</v>
      </c>
      <c r="B36624" t="s">
        <v>50193</v>
      </c>
    </row>
    <row r="36625" spans="1:2" x14ac:dyDescent="0.3">
      <c r="A36625" s="2">
        <v>0.39690985558876701</v>
      </c>
      <c r="B36625" t="s">
        <v>50192</v>
      </c>
    </row>
    <row r="36626" spans="1:2" x14ac:dyDescent="0.3">
      <c r="A36626" s="2">
        <v>3.3284894139677101</v>
      </c>
      <c r="B36626" t="s">
        <v>50191</v>
      </c>
    </row>
    <row r="36627" spans="1:2" x14ac:dyDescent="0.3">
      <c r="A36627" s="2">
        <v>15.46425</v>
      </c>
      <c r="B36627" t="s">
        <v>50190</v>
      </c>
    </row>
    <row r="36628" spans="1:2" x14ac:dyDescent="0.3">
      <c r="A36628" s="2">
        <v>14.474341658396201</v>
      </c>
      <c r="B36628" t="s">
        <v>50189</v>
      </c>
    </row>
    <row r="36629" spans="1:2" x14ac:dyDescent="0.3">
      <c r="A36629" s="2">
        <v>35.905643426565</v>
      </c>
      <c r="B36629" t="s">
        <v>50188</v>
      </c>
    </row>
    <row r="36630" spans="1:2" x14ac:dyDescent="0.3">
      <c r="A36630" s="2">
        <v>41.907789999999999</v>
      </c>
      <c r="B36630" t="s">
        <v>50187</v>
      </c>
    </row>
    <row r="36631" spans="1:2" x14ac:dyDescent="0.3">
      <c r="A36631" s="2">
        <v>1.4720126714878301E-2</v>
      </c>
      <c r="B36631" t="s">
        <v>50186</v>
      </c>
    </row>
    <row r="36632" spans="1:2" x14ac:dyDescent="0.3">
      <c r="A36632" s="2">
        <v>24.342120000000001</v>
      </c>
      <c r="B36632" t="s">
        <v>50185</v>
      </c>
    </row>
    <row r="36633" spans="1:2" x14ac:dyDescent="0.3">
      <c r="A36633" s="2">
        <v>13.73183</v>
      </c>
      <c r="B36633" t="s">
        <v>50184</v>
      </c>
    </row>
    <row r="36634" spans="1:2" x14ac:dyDescent="0.3">
      <c r="A36634" s="2">
        <v>67.277189393849099</v>
      </c>
      <c r="B36634" t="s">
        <v>50183</v>
      </c>
    </row>
    <row r="36635" spans="1:2" x14ac:dyDescent="0.3">
      <c r="A36635" s="2">
        <v>1.17480852716464E-2</v>
      </c>
      <c r="B36635" t="s">
        <v>50182</v>
      </c>
    </row>
    <row r="36636" spans="1:2" x14ac:dyDescent="0.3">
      <c r="A36636" s="2">
        <v>6.6691900000000004</v>
      </c>
      <c r="B36636" t="s">
        <v>50181</v>
      </c>
    </row>
    <row r="36637" spans="1:2" x14ac:dyDescent="0.3">
      <c r="A36637" s="2">
        <v>15.31146</v>
      </c>
      <c r="B36637" t="s">
        <v>50180</v>
      </c>
    </row>
    <row r="36638" spans="1:2" x14ac:dyDescent="0.3">
      <c r="A36638" s="2">
        <v>52.520721542319698</v>
      </c>
      <c r="B36638" t="s">
        <v>50179</v>
      </c>
    </row>
    <row r="36639" spans="1:2" x14ac:dyDescent="0.3">
      <c r="A36639" s="2">
        <v>4.8880800000000004</v>
      </c>
      <c r="B36639" t="s">
        <v>50178</v>
      </c>
    </row>
    <row r="36640" spans="1:2" x14ac:dyDescent="0.3">
      <c r="A36640" s="2">
        <v>38.129199999999997</v>
      </c>
      <c r="B36640" t="s">
        <v>50177</v>
      </c>
    </row>
    <row r="36641" spans="1:2" x14ac:dyDescent="0.3">
      <c r="A36641" s="2">
        <v>15.357379999999999</v>
      </c>
      <c r="B36641" t="s">
        <v>50176</v>
      </c>
    </row>
    <row r="36642" spans="1:2" x14ac:dyDescent="0.3">
      <c r="A36642" s="2">
        <v>21.49241</v>
      </c>
      <c r="B36642" t="s">
        <v>50175</v>
      </c>
    </row>
    <row r="36643" spans="1:2" x14ac:dyDescent="0.3">
      <c r="A36643" s="2">
        <v>0.93987662252767401</v>
      </c>
      <c r="B36643" t="s">
        <v>50174</v>
      </c>
    </row>
    <row r="36644" spans="1:2" x14ac:dyDescent="0.3">
      <c r="A36644" s="2">
        <v>7.4840000000000004E-2</v>
      </c>
      <c r="B36644" t="s">
        <v>50173</v>
      </c>
    </row>
    <row r="36645" spans="1:2" x14ac:dyDescent="0.3">
      <c r="A36645" s="2">
        <v>1.1425799999999999</v>
      </c>
      <c r="B36645" t="s">
        <v>50172</v>
      </c>
    </row>
    <row r="36646" spans="1:2" x14ac:dyDescent="0.3">
      <c r="A36646" s="2">
        <v>0.42576958514269703</v>
      </c>
      <c r="B36646" t="s">
        <v>50171</v>
      </c>
    </row>
    <row r="36647" spans="1:2" x14ac:dyDescent="0.3">
      <c r="A36647" s="2">
        <v>0.27234000000000003</v>
      </c>
      <c r="B36647" t="s">
        <v>50170</v>
      </c>
    </row>
    <row r="36648" spans="1:2" x14ac:dyDescent="0.3">
      <c r="A36648" s="2">
        <v>1.77259983058328E-2</v>
      </c>
      <c r="B36648" t="s">
        <v>50169</v>
      </c>
    </row>
    <row r="36649" spans="1:2" x14ac:dyDescent="0.3">
      <c r="A36649" s="2">
        <v>0.67901999999999996</v>
      </c>
      <c r="B36649" t="s">
        <v>50168</v>
      </c>
    </row>
    <row r="36650" spans="1:2" x14ac:dyDescent="0.3">
      <c r="A36650" s="2">
        <v>3.0178375853602901</v>
      </c>
      <c r="B36650" t="s">
        <v>50167</v>
      </c>
    </row>
    <row r="36651" spans="1:2" x14ac:dyDescent="0.3">
      <c r="A36651" s="2">
        <v>17.957592665757101</v>
      </c>
      <c r="B36651" t="s">
        <v>50166</v>
      </c>
    </row>
    <row r="36652" spans="1:2" x14ac:dyDescent="0.3">
      <c r="A36652" s="2">
        <v>0.45249</v>
      </c>
      <c r="B36652" t="s">
        <v>50165</v>
      </c>
    </row>
    <row r="36653" spans="1:2" x14ac:dyDescent="0.3">
      <c r="A36653" s="2">
        <v>0.85765519763797105</v>
      </c>
      <c r="B36653" t="s">
        <v>50164</v>
      </c>
    </row>
    <row r="36654" spans="1:2" x14ac:dyDescent="0.3">
      <c r="A36654" s="2">
        <v>6.6536600000000004</v>
      </c>
      <c r="B36654" t="s">
        <v>50163</v>
      </c>
    </row>
    <row r="36655" spans="1:2" x14ac:dyDescent="0.3">
      <c r="A36655" s="2">
        <v>1.9204349468133399E-2</v>
      </c>
      <c r="B36655" t="s">
        <v>50162</v>
      </c>
    </row>
    <row r="36656" spans="1:2" x14ac:dyDescent="0.3">
      <c r="A36656" s="2">
        <v>8.6494419624379599</v>
      </c>
      <c r="B36656" t="s">
        <v>50161</v>
      </c>
    </row>
    <row r="36657" spans="1:2" x14ac:dyDescent="0.3">
      <c r="A36657" s="2">
        <v>0.24823999999999999</v>
      </c>
      <c r="B36657" t="s">
        <v>50160</v>
      </c>
    </row>
    <row r="36658" spans="1:2" x14ac:dyDescent="0.3">
      <c r="A36658" s="2">
        <v>255.10806134578601</v>
      </c>
      <c r="B36658" t="s">
        <v>50159</v>
      </c>
    </row>
    <row r="36659" spans="1:2" x14ac:dyDescent="0.3">
      <c r="A36659" s="2">
        <v>5.0139999999999997E-2</v>
      </c>
      <c r="B36659" t="s">
        <v>50158</v>
      </c>
    </row>
    <row r="36660" spans="1:2" x14ac:dyDescent="0.3">
      <c r="A36660" s="2">
        <v>99.408483926841797</v>
      </c>
      <c r="B36660" t="s">
        <v>50157</v>
      </c>
    </row>
    <row r="36661" spans="1:2" x14ac:dyDescent="0.3">
      <c r="A36661" s="2">
        <v>23.599299999999999</v>
      </c>
      <c r="B36661" t="s">
        <v>50156</v>
      </c>
    </row>
    <row r="36662" spans="1:2" x14ac:dyDescent="0.3">
      <c r="A36662" s="2">
        <v>0.10945000000000001</v>
      </c>
      <c r="B36662" t="s">
        <v>50155</v>
      </c>
    </row>
    <row r="36663" spans="1:2" x14ac:dyDescent="0.3">
      <c r="A36663" s="2">
        <v>19.341693301989</v>
      </c>
      <c r="B36663" t="s">
        <v>50154</v>
      </c>
    </row>
    <row r="36664" spans="1:2" x14ac:dyDescent="0.3">
      <c r="A36664" s="2">
        <v>13.8921367004278</v>
      </c>
      <c r="B36664" t="s">
        <v>50153</v>
      </c>
    </row>
    <row r="36665" spans="1:2" x14ac:dyDescent="0.3">
      <c r="A36665" s="2">
        <v>0.25538</v>
      </c>
      <c r="B36665" t="s">
        <v>50152</v>
      </c>
    </row>
    <row r="36666" spans="1:2" x14ac:dyDescent="0.3">
      <c r="A36666" s="2">
        <v>1.12598</v>
      </c>
      <c r="B36666" t="s">
        <v>50151</v>
      </c>
    </row>
    <row r="36667" spans="1:2" x14ac:dyDescent="0.3">
      <c r="A36667" s="2">
        <v>44.763240000000003</v>
      </c>
      <c r="B36667" t="s">
        <v>50150</v>
      </c>
    </row>
    <row r="36668" spans="1:2" x14ac:dyDescent="0.3">
      <c r="A36668" s="2">
        <v>6.3906512105057905E-2</v>
      </c>
      <c r="B36668" t="s">
        <v>50149</v>
      </c>
    </row>
    <row r="36669" spans="1:2" x14ac:dyDescent="0.3">
      <c r="A36669" s="2">
        <v>3.29758376805718</v>
      </c>
      <c r="B36669" t="s">
        <v>50148</v>
      </c>
    </row>
    <row r="36670" spans="1:2" x14ac:dyDescent="0.3">
      <c r="A36670" s="2">
        <v>9.3930699999999998</v>
      </c>
      <c r="B36670" t="s">
        <v>50147</v>
      </c>
    </row>
    <row r="36671" spans="1:2" x14ac:dyDescent="0.3">
      <c r="A36671" s="2">
        <v>6.7862504177872901E-2</v>
      </c>
      <c r="B36671" t="s">
        <v>50146</v>
      </c>
    </row>
    <row r="36672" spans="1:2" x14ac:dyDescent="0.3">
      <c r="A36672" s="2">
        <v>1.48839760506705</v>
      </c>
      <c r="B36672" t="s">
        <v>50145</v>
      </c>
    </row>
    <row r="36673" spans="1:2" x14ac:dyDescent="0.3">
      <c r="A36673" s="2">
        <v>4.4740000000000002E-2</v>
      </c>
      <c r="B36673" t="s">
        <v>50144</v>
      </c>
    </row>
    <row r="36674" spans="1:2" x14ac:dyDescent="0.3">
      <c r="A36674" s="2">
        <v>8.2146299999999997</v>
      </c>
      <c r="B36674" t="s">
        <v>50143</v>
      </c>
    </row>
    <row r="36675" spans="1:2" x14ac:dyDescent="0.3">
      <c r="A36675" s="2">
        <v>4.9691700000000001</v>
      </c>
      <c r="B36675" t="s">
        <v>50142</v>
      </c>
    </row>
    <row r="36676" spans="1:2" x14ac:dyDescent="0.3">
      <c r="A36676" s="2">
        <v>4.9364724286891501</v>
      </c>
      <c r="B36676" t="s">
        <v>50141</v>
      </c>
    </row>
    <row r="36677" spans="1:2" x14ac:dyDescent="0.3">
      <c r="A36677" s="2">
        <v>23.804895309576999</v>
      </c>
      <c r="B36677" t="s">
        <v>50140</v>
      </c>
    </row>
    <row r="36678" spans="1:2" x14ac:dyDescent="0.3">
      <c r="A36678" s="2">
        <v>10.0634495934739</v>
      </c>
      <c r="B36678" t="s">
        <v>50139</v>
      </c>
    </row>
    <row r="36679" spans="1:2" x14ac:dyDescent="0.3">
      <c r="A36679" s="2">
        <v>2.2101783668276198</v>
      </c>
      <c r="B36679" t="s">
        <v>50138</v>
      </c>
    </row>
    <row r="36680" spans="1:2" x14ac:dyDescent="0.3">
      <c r="A36680" s="2">
        <v>488.58708112669001</v>
      </c>
      <c r="B36680" t="s">
        <v>50137</v>
      </c>
    </row>
    <row r="36681" spans="1:2" x14ac:dyDescent="0.3">
      <c r="A36681" s="2">
        <v>0.32279999999999998</v>
      </c>
      <c r="B36681" t="s">
        <v>50136</v>
      </c>
    </row>
    <row r="36682" spans="1:2" x14ac:dyDescent="0.3">
      <c r="A36682" s="2">
        <v>0.288359202210756</v>
      </c>
      <c r="B36682" t="s">
        <v>50135</v>
      </c>
    </row>
    <row r="36683" spans="1:2" x14ac:dyDescent="0.3">
      <c r="A36683" s="2">
        <v>60.476018001112998</v>
      </c>
      <c r="B36683" t="s">
        <v>50134</v>
      </c>
    </row>
    <row r="36684" spans="1:2" x14ac:dyDescent="0.3">
      <c r="A36684" s="2">
        <v>30.08098</v>
      </c>
      <c r="B36684" t="s">
        <v>50133</v>
      </c>
    </row>
    <row r="36685" spans="1:2" x14ac:dyDescent="0.3">
      <c r="A36685" s="2">
        <v>13.1993863769775</v>
      </c>
      <c r="B36685" t="s">
        <v>50132</v>
      </c>
    </row>
    <row r="36686" spans="1:2" x14ac:dyDescent="0.3">
      <c r="A36686" s="2">
        <v>0.52851999999999999</v>
      </c>
      <c r="B36686" t="s">
        <v>50131</v>
      </c>
    </row>
    <row r="36687" spans="1:2" x14ac:dyDescent="0.3">
      <c r="A36687" s="2">
        <v>3.5470000000000002E-2</v>
      </c>
      <c r="B36687" t="s">
        <v>50130</v>
      </c>
    </row>
    <row r="36688" spans="1:2" x14ac:dyDescent="0.3">
      <c r="A36688" s="2">
        <v>37.729559999999999</v>
      </c>
      <c r="B36688" t="s">
        <v>50129</v>
      </c>
    </row>
    <row r="36689" spans="1:2" x14ac:dyDescent="0.3">
      <c r="A36689" s="2">
        <v>37.491017101889</v>
      </c>
      <c r="B36689" t="s">
        <v>50128</v>
      </c>
    </row>
    <row r="36690" spans="1:2" x14ac:dyDescent="0.3">
      <c r="A36690" s="2">
        <v>38.895800559905602</v>
      </c>
      <c r="B36690" t="s">
        <v>50127</v>
      </c>
    </row>
    <row r="36691" spans="1:2" x14ac:dyDescent="0.3">
      <c r="A36691" s="2">
        <v>3.3649999999999999E-2</v>
      </c>
      <c r="B36691" t="s">
        <v>50126</v>
      </c>
    </row>
    <row r="36692" spans="1:2" x14ac:dyDescent="0.3">
      <c r="A36692" s="2">
        <v>3.8452571296581403E-2</v>
      </c>
      <c r="B36692" t="s">
        <v>50125</v>
      </c>
    </row>
    <row r="36693" spans="1:2" x14ac:dyDescent="0.3">
      <c r="A36693" s="2">
        <v>3.8399483786105498E-2</v>
      </c>
      <c r="B36693" t="s">
        <v>50124</v>
      </c>
    </row>
    <row r="36694" spans="1:2" x14ac:dyDescent="0.3">
      <c r="A36694" s="2">
        <v>3.619E-2</v>
      </c>
      <c r="B36694" t="s">
        <v>50123</v>
      </c>
    </row>
    <row r="36695" spans="1:2" x14ac:dyDescent="0.3">
      <c r="A36695" s="2">
        <v>45.958590000000001</v>
      </c>
      <c r="B36695" t="s">
        <v>50122</v>
      </c>
    </row>
    <row r="36696" spans="1:2" x14ac:dyDescent="0.3">
      <c r="A36696" s="2">
        <v>5.8202176102844998</v>
      </c>
      <c r="B36696" t="s">
        <v>50121</v>
      </c>
    </row>
    <row r="36697" spans="1:2" x14ac:dyDescent="0.3">
      <c r="A36697" s="2">
        <v>7.0074263428988995E-2</v>
      </c>
      <c r="B36697" t="s">
        <v>50120</v>
      </c>
    </row>
    <row r="36698" spans="1:2" x14ac:dyDescent="0.3">
      <c r="A36698" s="2">
        <v>0.68649428054079498</v>
      </c>
      <c r="B36698" t="s">
        <v>50119</v>
      </c>
    </row>
    <row r="36699" spans="1:2" x14ac:dyDescent="0.3">
      <c r="A36699" s="2">
        <v>13.19744</v>
      </c>
      <c r="B36699" t="s">
        <v>50118</v>
      </c>
    </row>
    <row r="36700" spans="1:2" x14ac:dyDescent="0.3">
      <c r="A36700" s="2">
        <v>3.7430872299805702</v>
      </c>
      <c r="B36700" t="s">
        <v>50117</v>
      </c>
    </row>
    <row r="36701" spans="1:2" x14ac:dyDescent="0.3">
      <c r="A36701" s="2">
        <v>0.67534726250209398</v>
      </c>
      <c r="B36701" t="s">
        <v>50116</v>
      </c>
    </row>
    <row r="36702" spans="1:2" x14ac:dyDescent="0.3">
      <c r="A36702" s="2">
        <v>0.25794836875383698</v>
      </c>
      <c r="B36702" t="s">
        <v>50115</v>
      </c>
    </row>
    <row r="36703" spans="1:2" x14ac:dyDescent="0.3">
      <c r="A36703" s="2">
        <v>58.919513006972203</v>
      </c>
      <c r="B36703" t="s">
        <v>50114</v>
      </c>
    </row>
    <row r="36704" spans="1:2" x14ac:dyDescent="0.3">
      <c r="A36704" s="2">
        <v>0.29061999999999999</v>
      </c>
      <c r="B36704" t="s">
        <v>50113</v>
      </c>
    </row>
    <row r="36705" spans="1:2" x14ac:dyDescent="0.3">
      <c r="A36705" s="2">
        <v>0.33262999999999998</v>
      </c>
      <c r="B36705" t="s">
        <v>50112</v>
      </c>
    </row>
    <row r="36706" spans="1:2" x14ac:dyDescent="0.3">
      <c r="A36706" s="2">
        <v>0.33262999999999998</v>
      </c>
      <c r="B36706" t="s">
        <v>50111</v>
      </c>
    </row>
    <row r="36707" spans="1:2" x14ac:dyDescent="0.3">
      <c r="A36707" s="2">
        <v>7.9140000000000002E-2</v>
      </c>
      <c r="B36707" t="s">
        <v>50110</v>
      </c>
    </row>
    <row r="36708" spans="1:2" x14ac:dyDescent="0.3">
      <c r="A36708" s="2">
        <v>0.29398999999999997</v>
      </c>
      <c r="B36708" t="s">
        <v>50109</v>
      </c>
    </row>
    <row r="36709" spans="1:2" x14ac:dyDescent="0.3">
      <c r="A36709" s="2">
        <v>4.1000000000000002E-2</v>
      </c>
      <c r="B36709" t="s">
        <v>50108</v>
      </c>
    </row>
    <row r="36710" spans="1:2" x14ac:dyDescent="0.3">
      <c r="A36710" s="2">
        <v>3.7377370081483998</v>
      </c>
      <c r="B36710" t="s">
        <v>50107</v>
      </c>
    </row>
    <row r="36711" spans="1:2" x14ac:dyDescent="0.3">
      <c r="A36711" s="2">
        <v>8.9334500000000006</v>
      </c>
      <c r="B36711" t="s">
        <v>50106</v>
      </c>
    </row>
    <row r="36712" spans="1:2" x14ac:dyDescent="0.3">
      <c r="A36712" s="2">
        <v>12.543602706375999</v>
      </c>
      <c r="B36712" t="s">
        <v>50105</v>
      </c>
    </row>
    <row r="36713" spans="1:2" x14ac:dyDescent="0.3">
      <c r="A36713" s="2">
        <v>0.16646694061217701</v>
      </c>
      <c r="B36713" t="s">
        <v>50104</v>
      </c>
    </row>
    <row r="36714" spans="1:2" x14ac:dyDescent="0.3">
      <c r="A36714" s="2">
        <v>13.994510860737901</v>
      </c>
      <c r="B36714" t="s">
        <v>50103</v>
      </c>
    </row>
    <row r="36715" spans="1:2" x14ac:dyDescent="0.3">
      <c r="A36715" s="2">
        <v>3.2343799999999998</v>
      </c>
      <c r="B36715" t="s">
        <v>50102</v>
      </c>
    </row>
    <row r="36716" spans="1:2" x14ac:dyDescent="0.3">
      <c r="A36716" s="2">
        <v>2.7747299999999999</v>
      </c>
      <c r="B36716" t="s">
        <v>50101</v>
      </c>
    </row>
    <row r="36717" spans="1:2" x14ac:dyDescent="0.3">
      <c r="A36717" s="2">
        <v>12.999879640380399</v>
      </c>
      <c r="B36717" t="s">
        <v>50100</v>
      </c>
    </row>
    <row r="36718" spans="1:2" x14ac:dyDescent="0.3">
      <c r="A36718" s="2">
        <v>3.62494661958109</v>
      </c>
      <c r="B36718" t="s">
        <v>50099</v>
      </c>
    </row>
    <row r="36719" spans="1:2" x14ac:dyDescent="0.3">
      <c r="A36719" s="2">
        <v>27.723880665518902</v>
      </c>
      <c r="B36719" t="s">
        <v>50098</v>
      </c>
    </row>
    <row r="36720" spans="1:2" x14ac:dyDescent="0.3">
      <c r="A36720" s="2">
        <v>680.53674328064596</v>
      </c>
      <c r="B36720" t="s">
        <v>50097</v>
      </c>
    </row>
    <row r="36721" spans="1:2" x14ac:dyDescent="0.3">
      <c r="A36721" s="2">
        <v>9.4565822573738408E-3</v>
      </c>
      <c r="B36721" t="s">
        <v>50096</v>
      </c>
    </row>
    <row r="36722" spans="1:2" x14ac:dyDescent="0.3">
      <c r="A36722" s="2">
        <v>1.9449999999999999E-2</v>
      </c>
      <c r="B36722" t="s">
        <v>50095</v>
      </c>
    </row>
    <row r="36723" spans="1:2" x14ac:dyDescent="0.3">
      <c r="A36723" s="2">
        <v>78.684589769856998</v>
      </c>
      <c r="B36723" t="s">
        <v>50094</v>
      </c>
    </row>
    <row r="36724" spans="1:2" x14ac:dyDescent="0.3">
      <c r="A36724" s="2">
        <v>0.104060750044021</v>
      </c>
      <c r="B36724" t="s">
        <v>50093</v>
      </c>
    </row>
    <row r="36725" spans="1:2" x14ac:dyDescent="0.3">
      <c r="A36725" s="2">
        <v>4.30985</v>
      </c>
      <c r="B36725" t="s">
        <v>50092</v>
      </c>
    </row>
    <row r="36726" spans="1:2" x14ac:dyDescent="0.3">
      <c r="A36726" s="2">
        <v>0.57170019051909704</v>
      </c>
      <c r="B36726" t="s">
        <v>50091</v>
      </c>
    </row>
    <row r="36727" spans="1:2" x14ac:dyDescent="0.3">
      <c r="A36727" s="2">
        <v>5.2503000000000002</v>
      </c>
      <c r="B36727" t="s">
        <v>50090</v>
      </c>
    </row>
    <row r="36728" spans="1:2" x14ac:dyDescent="0.3">
      <c r="A36728" s="2">
        <v>1.8671637666699901</v>
      </c>
      <c r="B36728" t="s">
        <v>50089</v>
      </c>
    </row>
    <row r="36729" spans="1:2" x14ac:dyDescent="0.3">
      <c r="A36729" s="2">
        <v>5.0708299999999999</v>
      </c>
      <c r="B36729" t="s">
        <v>50088</v>
      </c>
    </row>
    <row r="36730" spans="1:2" x14ac:dyDescent="0.3">
      <c r="A36730" s="2">
        <v>6.0344798042381598</v>
      </c>
      <c r="B36730" t="s">
        <v>50087</v>
      </c>
    </row>
    <row r="36731" spans="1:2" x14ac:dyDescent="0.3">
      <c r="A36731" s="2">
        <v>9.2799999999999994E-2</v>
      </c>
      <c r="B36731" t="s">
        <v>50086</v>
      </c>
    </row>
    <row r="36732" spans="1:2" x14ac:dyDescent="0.3">
      <c r="A36732" s="2">
        <v>1.0882951479277401</v>
      </c>
      <c r="B36732" t="s">
        <v>50085</v>
      </c>
    </row>
    <row r="36733" spans="1:2" x14ac:dyDescent="0.3">
      <c r="A36733" s="2">
        <v>3.76125</v>
      </c>
      <c r="B36733" t="s">
        <v>50084</v>
      </c>
    </row>
    <row r="36734" spans="1:2" x14ac:dyDescent="0.3">
      <c r="A36734" s="2">
        <v>0.13200999999999999</v>
      </c>
      <c r="B36734" t="s">
        <v>50083</v>
      </c>
    </row>
    <row r="36735" spans="1:2" x14ac:dyDescent="0.3">
      <c r="A36735" s="2">
        <v>3.78923994911297E-2</v>
      </c>
      <c r="B36735" t="s">
        <v>50082</v>
      </c>
    </row>
    <row r="36736" spans="1:2" x14ac:dyDescent="0.3">
      <c r="A36736" s="2">
        <v>6.5199999999999998E-3</v>
      </c>
      <c r="B36736" t="s">
        <v>50081</v>
      </c>
    </row>
    <row r="36737" spans="1:2" x14ac:dyDescent="0.3">
      <c r="A36737" s="2">
        <v>113.49718620940401</v>
      </c>
      <c r="B36737" t="s">
        <v>50080</v>
      </c>
    </row>
    <row r="36738" spans="1:2" x14ac:dyDescent="0.3">
      <c r="A36738" s="2">
        <v>34.09543</v>
      </c>
      <c r="B36738" t="s">
        <v>50079</v>
      </c>
    </row>
    <row r="36739" spans="1:2" x14ac:dyDescent="0.3">
      <c r="A36739" s="2">
        <v>0.96133000000000002</v>
      </c>
      <c r="B36739" t="s">
        <v>50078</v>
      </c>
    </row>
    <row r="36740" spans="1:2" x14ac:dyDescent="0.3">
      <c r="A36740" s="2">
        <v>0.54326573941496503</v>
      </c>
      <c r="B36740" t="s">
        <v>50077</v>
      </c>
    </row>
    <row r="36741" spans="1:2" x14ac:dyDescent="0.3">
      <c r="A36741" s="2">
        <v>1.2570699999999999</v>
      </c>
      <c r="B36741" t="s">
        <v>50076</v>
      </c>
    </row>
    <row r="36742" spans="1:2" x14ac:dyDescent="0.3">
      <c r="A36742" s="2">
        <v>628.03192851479503</v>
      </c>
      <c r="B36742" t="s">
        <v>50075</v>
      </c>
    </row>
    <row r="36743" spans="1:2" x14ac:dyDescent="0.3">
      <c r="A36743" s="2">
        <v>2.81229</v>
      </c>
      <c r="B36743" t="s">
        <v>50074</v>
      </c>
    </row>
    <row r="36744" spans="1:2" x14ac:dyDescent="0.3">
      <c r="A36744" s="2">
        <v>9.2313159398144495E-2</v>
      </c>
      <c r="B36744" t="s">
        <v>50073</v>
      </c>
    </row>
    <row r="36745" spans="1:2" x14ac:dyDescent="0.3">
      <c r="A36745" s="2">
        <v>1.67533</v>
      </c>
      <c r="B36745" t="s">
        <v>50072</v>
      </c>
    </row>
    <row r="36746" spans="1:2" x14ac:dyDescent="0.3">
      <c r="A36746" s="2">
        <v>1.70407</v>
      </c>
      <c r="B36746" t="s">
        <v>50071</v>
      </c>
    </row>
    <row r="36747" spans="1:2" x14ac:dyDescent="0.3">
      <c r="A36747" s="2">
        <v>0.11876</v>
      </c>
      <c r="B36747" t="s">
        <v>50070</v>
      </c>
    </row>
    <row r="36748" spans="1:2" x14ac:dyDescent="0.3">
      <c r="A36748" s="2">
        <v>5.9203900000000003</v>
      </c>
      <c r="B36748" t="s">
        <v>50069</v>
      </c>
    </row>
    <row r="36749" spans="1:2" x14ac:dyDescent="0.3">
      <c r="A36749" s="2">
        <v>37.525480359324298</v>
      </c>
      <c r="B36749" t="s">
        <v>50068</v>
      </c>
    </row>
    <row r="36750" spans="1:2" x14ac:dyDescent="0.3">
      <c r="A36750" s="2">
        <v>3.5130000000000002E-2</v>
      </c>
      <c r="B36750" t="s">
        <v>50067</v>
      </c>
    </row>
    <row r="36751" spans="1:2" x14ac:dyDescent="0.3">
      <c r="A36751" s="2">
        <v>0.71791000000000005</v>
      </c>
      <c r="B36751" t="s">
        <v>50066</v>
      </c>
    </row>
    <row r="36752" spans="1:2" x14ac:dyDescent="0.3">
      <c r="A36752" s="2">
        <v>6.1921093200172299</v>
      </c>
      <c r="B36752" t="s">
        <v>50065</v>
      </c>
    </row>
    <row r="36753" spans="1:2" x14ac:dyDescent="0.3">
      <c r="A36753" s="2">
        <v>9.6329999999999999E-2</v>
      </c>
      <c r="B36753" t="s">
        <v>50064</v>
      </c>
    </row>
    <row r="36754" spans="1:2" x14ac:dyDescent="0.3">
      <c r="A36754" s="2">
        <v>32.583669999999998</v>
      </c>
      <c r="B36754" t="s">
        <v>50063</v>
      </c>
    </row>
    <row r="36755" spans="1:2" x14ac:dyDescent="0.3">
      <c r="A36755" s="2">
        <v>4.9476399999999998</v>
      </c>
      <c r="B36755" t="s">
        <v>50062</v>
      </c>
    </row>
    <row r="36756" spans="1:2" x14ac:dyDescent="0.3">
      <c r="A36756" s="2">
        <v>15.863709999999999</v>
      </c>
      <c r="B36756" t="s">
        <v>50061</v>
      </c>
    </row>
    <row r="36757" spans="1:2" x14ac:dyDescent="0.3">
      <c r="A36757" s="2">
        <v>3.1455700000000002</v>
      </c>
      <c r="B36757" t="s">
        <v>50060</v>
      </c>
    </row>
    <row r="36758" spans="1:2" x14ac:dyDescent="0.3">
      <c r="A36758" s="2" t="s">
        <v>13</v>
      </c>
      <c r="B36758" t="s">
        <v>50059</v>
      </c>
    </row>
    <row r="36759" spans="1:2" x14ac:dyDescent="0.3">
      <c r="A36759" s="2">
        <v>5.5896499999999998</v>
      </c>
      <c r="B36759" t="s">
        <v>50058</v>
      </c>
    </row>
    <row r="36760" spans="1:2" x14ac:dyDescent="0.3">
      <c r="A36760" s="2">
        <v>0.19382792650528999</v>
      </c>
      <c r="B36760" t="s">
        <v>50057</v>
      </c>
    </row>
    <row r="36761" spans="1:2" x14ac:dyDescent="0.3">
      <c r="A36761" s="2">
        <v>16.7539943861096</v>
      </c>
      <c r="B36761" t="s">
        <v>50056</v>
      </c>
    </row>
    <row r="36762" spans="1:2" x14ac:dyDescent="0.3">
      <c r="A36762" s="2">
        <v>5.0831099999999996</v>
      </c>
      <c r="B36762" t="s">
        <v>50055</v>
      </c>
    </row>
    <row r="36763" spans="1:2" x14ac:dyDescent="0.3">
      <c r="A36763" s="2">
        <v>24.177420000000001</v>
      </c>
      <c r="B36763" t="s">
        <v>50054</v>
      </c>
    </row>
    <row r="36764" spans="1:2" x14ac:dyDescent="0.3">
      <c r="A36764" s="2">
        <v>13.384438747794899</v>
      </c>
      <c r="B36764" t="s">
        <v>50053</v>
      </c>
    </row>
    <row r="36765" spans="1:2" x14ac:dyDescent="0.3">
      <c r="A36765" s="2">
        <v>0.18951607052627201</v>
      </c>
      <c r="B36765" t="s">
        <v>50052</v>
      </c>
    </row>
    <row r="36766" spans="1:2" x14ac:dyDescent="0.3">
      <c r="A36766" s="2">
        <v>0.179740540379351</v>
      </c>
      <c r="B36766" t="s">
        <v>50051</v>
      </c>
    </row>
    <row r="36767" spans="1:2" x14ac:dyDescent="0.3">
      <c r="A36767" s="2">
        <v>7.9258535434957506E-2</v>
      </c>
      <c r="B36767" t="s">
        <v>50050</v>
      </c>
    </row>
    <row r="36768" spans="1:2" x14ac:dyDescent="0.3">
      <c r="A36768" s="2">
        <v>3.6289400000000001</v>
      </c>
      <c r="B36768" t="s">
        <v>50049</v>
      </c>
    </row>
    <row r="36769" spans="1:2" x14ac:dyDescent="0.3">
      <c r="A36769" s="2">
        <v>13.4177023785758</v>
      </c>
      <c r="B36769" t="s">
        <v>50048</v>
      </c>
    </row>
    <row r="36770" spans="1:2" x14ac:dyDescent="0.3">
      <c r="A36770" s="2">
        <v>6.36991</v>
      </c>
      <c r="B36770" t="s">
        <v>50047</v>
      </c>
    </row>
    <row r="36771" spans="1:2" x14ac:dyDescent="0.3">
      <c r="A36771" s="2">
        <v>3.6323400000000001</v>
      </c>
      <c r="B36771" t="s">
        <v>50046</v>
      </c>
    </row>
    <row r="36772" spans="1:2" x14ac:dyDescent="0.3">
      <c r="A36772" s="2">
        <v>0.56036761148787295</v>
      </c>
      <c r="B36772" t="s">
        <v>50045</v>
      </c>
    </row>
    <row r="36773" spans="1:2" x14ac:dyDescent="0.3">
      <c r="A36773" s="2">
        <v>89.3901518736524</v>
      </c>
      <c r="B36773" t="s">
        <v>50044</v>
      </c>
    </row>
    <row r="36774" spans="1:2" x14ac:dyDescent="0.3">
      <c r="A36774" s="2">
        <v>1.9620500000000001</v>
      </c>
      <c r="B36774" t="s">
        <v>50043</v>
      </c>
    </row>
    <row r="36775" spans="1:2" x14ac:dyDescent="0.3">
      <c r="A36775" s="2">
        <v>1.6999999999999999E-3</v>
      </c>
      <c r="B36775" t="s">
        <v>50042</v>
      </c>
    </row>
    <row r="36776" spans="1:2" x14ac:dyDescent="0.3">
      <c r="A36776" s="2">
        <v>2.8041644855986898</v>
      </c>
      <c r="B36776" t="s">
        <v>50041</v>
      </c>
    </row>
    <row r="36777" spans="1:2" x14ac:dyDescent="0.3">
      <c r="A36777" s="2">
        <v>0.123951871356245</v>
      </c>
      <c r="B36777" t="s">
        <v>50040</v>
      </c>
    </row>
    <row r="36778" spans="1:2" x14ac:dyDescent="0.3">
      <c r="A36778" s="2">
        <v>26.334579999999999</v>
      </c>
      <c r="B36778" t="s">
        <v>50039</v>
      </c>
    </row>
    <row r="36779" spans="1:2" x14ac:dyDescent="0.3">
      <c r="A36779" s="2">
        <v>4.42673188324203E-4</v>
      </c>
      <c r="B36779" t="s">
        <v>50038</v>
      </c>
    </row>
    <row r="36780" spans="1:2" x14ac:dyDescent="0.3">
      <c r="A36780" s="2">
        <v>34.674729999999997</v>
      </c>
      <c r="B36780" t="s">
        <v>50037</v>
      </c>
    </row>
    <row r="36781" spans="1:2" x14ac:dyDescent="0.3">
      <c r="A36781" s="2">
        <v>1.52179</v>
      </c>
      <c r="B36781" t="s">
        <v>50036</v>
      </c>
    </row>
    <row r="36782" spans="1:2" x14ac:dyDescent="0.3">
      <c r="A36782" s="2">
        <v>2.87209</v>
      </c>
      <c r="B36782" t="s">
        <v>50035</v>
      </c>
    </row>
    <row r="36783" spans="1:2" x14ac:dyDescent="0.3">
      <c r="A36783" s="2">
        <v>21.314440000000001</v>
      </c>
      <c r="B36783" t="s">
        <v>50034</v>
      </c>
    </row>
    <row r="36784" spans="1:2" x14ac:dyDescent="0.3">
      <c r="A36784" s="2">
        <v>8.0475581927563002</v>
      </c>
      <c r="B36784" t="s">
        <v>50033</v>
      </c>
    </row>
    <row r="36785" spans="1:2" x14ac:dyDescent="0.3">
      <c r="A36785" s="2">
        <v>14.070600000000001</v>
      </c>
      <c r="B36785" t="s">
        <v>50032</v>
      </c>
    </row>
    <row r="36786" spans="1:2" x14ac:dyDescent="0.3">
      <c r="A36786" s="2">
        <v>31.658709745136999</v>
      </c>
      <c r="B36786" t="s">
        <v>50031</v>
      </c>
    </row>
    <row r="36787" spans="1:2" x14ac:dyDescent="0.3">
      <c r="A36787" s="2">
        <v>9.4420783102414791</v>
      </c>
      <c r="B36787" t="s">
        <v>50030</v>
      </c>
    </row>
    <row r="36788" spans="1:2" x14ac:dyDescent="0.3">
      <c r="A36788" s="2">
        <v>0.18066871847379601</v>
      </c>
      <c r="B36788" t="s">
        <v>50029</v>
      </c>
    </row>
    <row r="36789" spans="1:2" x14ac:dyDescent="0.3">
      <c r="A36789" s="2">
        <v>44.227077327284398</v>
      </c>
      <c r="B36789" t="s">
        <v>50028</v>
      </c>
    </row>
    <row r="36790" spans="1:2" x14ac:dyDescent="0.3">
      <c r="A36790" s="2">
        <v>2.7073999999999998</v>
      </c>
      <c r="B36790" t="s">
        <v>50027</v>
      </c>
    </row>
    <row r="36791" spans="1:2" x14ac:dyDescent="0.3">
      <c r="A36791" s="2">
        <v>0.28355999999999998</v>
      </c>
      <c r="B36791" t="s">
        <v>50026</v>
      </c>
    </row>
    <row r="36792" spans="1:2" x14ac:dyDescent="0.3">
      <c r="A36792" s="2">
        <v>38.657600000000002</v>
      </c>
      <c r="B36792" t="s">
        <v>50025</v>
      </c>
    </row>
    <row r="36793" spans="1:2" x14ac:dyDescent="0.3">
      <c r="A36793" s="2">
        <v>9.8264896375880095</v>
      </c>
      <c r="B36793" t="s">
        <v>50024</v>
      </c>
    </row>
    <row r="36794" spans="1:2" x14ac:dyDescent="0.3">
      <c r="A36794" s="2">
        <v>2.0500000000000002E-3</v>
      </c>
      <c r="B36794" t="s">
        <v>50023</v>
      </c>
    </row>
    <row r="36795" spans="1:2" x14ac:dyDescent="0.3">
      <c r="A36795" s="2">
        <v>4.5510000000000002E-2</v>
      </c>
      <c r="B36795" t="s">
        <v>50022</v>
      </c>
    </row>
    <row r="36796" spans="1:2" x14ac:dyDescent="0.3">
      <c r="A36796" s="2">
        <v>0.84026000000000001</v>
      </c>
      <c r="B36796" t="s">
        <v>50021</v>
      </c>
    </row>
    <row r="36797" spans="1:2" x14ac:dyDescent="0.3">
      <c r="A36797" s="2">
        <v>9.4390000000000002E-2</v>
      </c>
      <c r="B36797" t="s">
        <v>50020</v>
      </c>
    </row>
    <row r="36798" spans="1:2" x14ac:dyDescent="0.3">
      <c r="A36798" s="2">
        <v>24.792560000000002</v>
      </c>
      <c r="B36798" t="s">
        <v>50019</v>
      </c>
    </row>
    <row r="36799" spans="1:2" x14ac:dyDescent="0.3">
      <c r="A36799" s="2">
        <v>3.3338899999999998</v>
      </c>
      <c r="B36799" t="s">
        <v>50018</v>
      </c>
    </row>
    <row r="36800" spans="1:2" x14ac:dyDescent="0.3">
      <c r="A36800" s="2">
        <v>0.59282999999999997</v>
      </c>
      <c r="B36800" t="s">
        <v>50017</v>
      </c>
    </row>
    <row r="36801" spans="1:2" x14ac:dyDescent="0.3">
      <c r="A36801" s="2">
        <v>0.96919157268713896</v>
      </c>
      <c r="B36801" t="s">
        <v>50016</v>
      </c>
    </row>
    <row r="36802" spans="1:2" x14ac:dyDescent="0.3">
      <c r="A36802" s="2">
        <v>4.0528199999999996</v>
      </c>
      <c r="B36802" t="s">
        <v>50015</v>
      </c>
    </row>
    <row r="36803" spans="1:2" x14ac:dyDescent="0.3">
      <c r="A36803" s="2">
        <v>8.3270400000000002</v>
      </c>
      <c r="B36803" t="s">
        <v>50014</v>
      </c>
    </row>
    <row r="36804" spans="1:2" x14ac:dyDescent="0.3">
      <c r="A36804" s="2">
        <v>1.10337126378767E-3</v>
      </c>
      <c r="B36804" t="s">
        <v>50013</v>
      </c>
    </row>
    <row r="36805" spans="1:2" x14ac:dyDescent="0.3">
      <c r="A36805" s="2">
        <v>535.19614910531095</v>
      </c>
      <c r="B36805" t="s">
        <v>50012</v>
      </c>
    </row>
    <row r="36806" spans="1:2" x14ac:dyDescent="0.3">
      <c r="A36806" s="2">
        <v>421.47249942540901</v>
      </c>
      <c r="B36806" t="s">
        <v>50011</v>
      </c>
    </row>
    <row r="36807" spans="1:2" x14ac:dyDescent="0.3">
      <c r="A36807" s="2">
        <v>2.8144399999999998</v>
      </c>
      <c r="B36807" t="s">
        <v>50010</v>
      </c>
    </row>
    <row r="36808" spans="1:2" x14ac:dyDescent="0.3">
      <c r="A36808" s="2">
        <v>41.405516403411497</v>
      </c>
      <c r="B36808" t="s">
        <v>50009</v>
      </c>
    </row>
    <row r="36809" spans="1:2" x14ac:dyDescent="0.3">
      <c r="A36809" s="2">
        <v>3.87744</v>
      </c>
      <c r="B36809" t="s">
        <v>50008</v>
      </c>
    </row>
    <row r="36810" spans="1:2" x14ac:dyDescent="0.3">
      <c r="A36810" s="2">
        <v>7.1536</v>
      </c>
      <c r="B36810" t="s">
        <v>50007</v>
      </c>
    </row>
    <row r="36811" spans="1:2" x14ac:dyDescent="0.3">
      <c r="A36811" s="2">
        <v>0.21034</v>
      </c>
      <c r="B36811" t="s">
        <v>50006</v>
      </c>
    </row>
    <row r="36812" spans="1:2" x14ac:dyDescent="0.3">
      <c r="A36812" s="2">
        <v>9.8091038114854197</v>
      </c>
      <c r="B36812" t="s">
        <v>50005</v>
      </c>
    </row>
    <row r="36813" spans="1:2" x14ac:dyDescent="0.3">
      <c r="A36813" s="2">
        <v>0.56859000000000004</v>
      </c>
      <c r="B36813" t="s">
        <v>50004</v>
      </c>
    </row>
    <row r="36814" spans="1:2" x14ac:dyDescent="0.3">
      <c r="A36814" s="2">
        <v>74.164929999999998</v>
      </c>
      <c r="B36814" t="s">
        <v>50003</v>
      </c>
    </row>
    <row r="36815" spans="1:2" x14ac:dyDescent="0.3">
      <c r="A36815" s="2">
        <v>51.246830000000003</v>
      </c>
      <c r="B36815" t="s">
        <v>50002</v>
      </c>
    </row>
    <row r="36816" spans="1:2" x14ac:dyDescent="0.3">
      <c r="A36816" s="2">
        <v>5.7673101023206002</v>
      </c>
      <c r="B36816" t="s">
        <v>50001</v>
      </c>
    </row>
    <row r="36817" spans="1:2" x14ac:dyDescent="0.3">
      <c r="A36817" s="2">
        <v>15.67456</v>
      </c>
      <c r="B36817" t="s">
        <v>50000</v>
      </c>
    </row>
    <row r="36818" spans="1:2" x14ac:dyDescent="0.3">
      <c r="A36818" s="2">
        <v>3.6133596427939798E-4</v>
      </c>
      <c r="B36818" t="s">
        <v>49999</v>
      </c>
    </row>
    <row r="36819" spans="1:2" x14ac:dyDescent="0.3">
      <c r="A36819" s="2">
        <v>11.0187026661691</v>
      </c>
      <c r="B36819" t="s">
        <v>49998</v>
      </c>
    </row>
    <row r="36820" spans="1:2" x14ac:dyDescent="0.3">
      <c r="A36820" s="2">
        <v>6.2447854043675401E-2</v>
      </c>
      <c r="B36820" t="s">
        <v>49997</v>
      </c>
    </row>
    <row r="36821" spans="1:2" x14ac:dyDescent="0.3">
      <c r="A36821" s="2">
        <v>0.203780735076941</v>
      </c>
      <c r="B36821" t="s">
        <v>49996</v>
      </c>
    </row>
    <row r="36822" spans="1:2" x14ac:dyDescent="0.3">
      <c r="A36822" s="2">
        <v>4.3566545443071396</v>
      </c>
      <c r="B36822" t="s">
        <v>49995</v>
      </c>
    </row>
    <row r="36823" spans="1:2" x14ac:dyDescent="0.3">
      <c r="A36823" s="2">
        <v>4.8253199999999996</v>
      </c>
      <c r="B36823" t="s">
        <v>49994</v>
      </c>
    </row>
    <row r="36824" spans="1:2" x14ac:dyDescent="0.3">
      <c r="A36824" s="2">
        <v>18.668189999999999</v>
      </c>
      <c r="B36824" t="s">
        <v>49993</v>
      </c>
    </row>
    <row r="36825" spans="1:2" x14ac:dyDescent="0.3">
      <c r="A36825" s="2">
        <v>25.9264865435938</v>
      </c>
      <c r="B36825" t="s">
        <v>49992</v>
      </c>
    </row>
    <row r="36826" spans="1:2" x14ac:dyDescent="0.3">
      <c r="A36826" s="2">
        <v>0.94445000000000001</v>
      </c>
      <c r="B36826" t="s">
        <v>49991</v>
      </c>
    </row>
    <row r="36827" spans="1:2" x14ac:dyDescent="0.3">
      <c r="A36827" s="2">
        <v>5.1265064613858904</v>
      </c>
      <c r="B36827" t="s">
        <v>49990</v>
      </c>
    </row>
    <row r="36828" spans="1:2" x14ac:dyDescent="0.3">
      <c r="A36828" s="2">
        <v>9.7917747893795095</v>
      </c>
      <c r="B36828" t="s">
        <v>49989</v>
      </c>
    </row>
    <row r="36829" spans="1:2" x14ac:dyDescent="0.3">
      <c r="A36829" s="2">
        <v>9.7309800000000006</v>
      </c>
      <c r="B36829" t="s">
        <v>49988</v>
      </c>
    </row>
    <row r="36830" spans="1:2" x14ac:dyDescent="0.3">
      <c r="A36830" s="2">
        <v>0.13882581901891899</v>
      </c>
      <c r="B36830" t="s">
        <v>49987</v>
      </c>
    </row>
    <row r="36831" spans="1:2" x14ac:dyDescent="0.3">
      <c r="A36831" s="2">
        <v>0.13471453580635501</v>
      </c>
      <c r="B36831" t="s">
        <v>49986</v>
      </c>
    </row>
    <row r="36832" spans="1:2" x14ac:dyDescent="0.3">
      <c r="A36832" s="2">
        <v>0.66526190081766201</v>
      </c>
      <c r="B36832" t="s">
        <v>49985</v>
      </c>
    </row>
    <row r="36833" spans="1:2" x14ac:dyDescent="0.3">
      <c r="A36833" s="2">
        <v>1.6129999999999999E-2</v>
      </c>
      <c r="B36833" t="s">
        <v>49984</v>
      </c>
    </row>
    <row r="36834" spans="1:2" x14ac:dyDescent="0.3">
      <c r="A36834" s="2">
        <v>9.2224124670181207E-2</v>
      </c>
      <c r="B36834" t="s">
        <v>49983</v>
      </c>
    </row>
    <row r="36835" spans="1:2" x14ac:dyDescent="0.3">
      <c r="A36835" s="2">
        <v>3.6713800000000001</v>
      </c>
      <c r="B36835" t="s">
        <v>49982</v>
      </c>
    </row>
    <row r="36836" spans="1:2" x14ac:dyDescent="0.3">
      <c r="A36836" s="2">
        <v>5.9707907455902303E-3</v>
      </c>
      <c r="B36836" t="s">
        <v>49981</v>
      </c>
    </row>
    <row r="36837" spans="1:2" x14ac:dyDescent="0.3">
      <c r="A36837" s="2">
        <v>4.1467297492594097</v>
      </c>
      <c r="B36837" t="s">
        <v>49980</v>
      </c>
    </row>
    <row r="36838" spans="1:2" x14ac:dyDescent="0.3">
      <c r="A36838" s="2">
        <v>211.16725</v>
      </c>
      <c r="B36838" t="s">
        <v>49979</v>
      </c>
    </row>
    <row r="36839" spans="1:2" x14ac:dyDescent="0.3">
      <c r="A36839" s="2">
        <v>108.01025</v>
      </c>
      <c r="B36839" t="s">
        <v>49978</v>
      </c>
    </row>
    <row r="36840" spans="1:2" x14ac:dyDescent="0.3">
      <c r="A36840" s="2">
        <v>92.709950000000006</v>
      </c>
      <c r="B36840" t="s">
        <v>49977</v>
      </c>
    </row>
    <row r="36841" spans="1:2" x14ac:dyDescent="0.3">
      <c r="A36841" s="2">
        <v>7.3999853708623</v>
      </c>
      <c r="B36841" t="s">
        <v>49976</v>
      </c>
    </row>
    <row r="36842" spans="1:2" x14ac:dyDescent="0.3">
      <c r="A36842" s="2">
        <v>1.0040800000000001</v>
      </c>
      <c r="B36842" t="s">
        <v>49975</v>
      </c>
    </row>
    <row r="36843" spans="1:2" x14ac:dyDescent="0.3">
      <c r="A36843" s="2">
        <v>2.0531888025445699</v>
      </c>
      <c r="B36843" t="s">
        <v>49974</v>
      </c>
    </row>
    <row r="36844" spans="1:2" x14ac:dyDescent="0.3">
      <c r="A36844" s="2">
        <v>0.19021362492369101</v>
      </c>
      <c r="B36844" t="s">
        <v>49973</v>
      </c>
    </row>
    <row r="36845" spans="1:2" x14ac:dyDescent="0.3">
      <c r="A36845" s="2">
        <v>37.162660000000002</v>
      </c>
      <c r="B36845" t="s">
        <v>49972</v>
      </c>
    </row>
    <row r="36846" spans="1:2" x14ac:dyDescent="0.3">
      <c r="A36846" s="2">
        <v>3.47E-3</v>
      </c>
      <c r="B36846" t="s">
        <v>49971</v>
      </c>
    </row>
    <row r="36847" spans="1:2" x14ac:dyDescent="0.3">
      <c r="A36847" s="2">
        <v>26.54345</v>
      </c>
      <c r="B36847" t="s">
        <v>49970</v>
      </c>
    </row>
    <row r="36848" spans="1:2" x14ac:dyDescent="0.3">
      <c r="A36848" s="2">
        <v>2.0612499999999998</v>
      </c>
      <c r="B36848" t="s">
        <v>49969</v>
      </c>
    </row>
    <row r="36849" spans="1:2" x14ac:dyDescent="0.3">
      <c r="A36849" s="2">
        <v>2.3566099999999999</v>
      </c>
      <c r="B36849" t="s">
        <v>49968</v>
      </c>
    </row>
    <row r="36850" spans="1:2" x14ac:dyDescent="0.3">
      <c r="A36850" s="2">
        <v>20.135449999999999</v>
      </c>
      <c r="B36850" t="s">
        <v>49967</v>
      </c>
    </row>
    <row r="36851" spans="1:2" x14ac:dyDescent="0.3">
      <c r="A36851" s="2">
        <v>2.7411227700051302</v>
      </c>
      <c r="B36851" t="s">
        <v>49966</v>
      </c>
    </row>
    <row r="36852" spans="1:2" x14ac:dyDescent="0.3">
      <c r="A36852" s="2">
        <v>17.2033009213147</v>
      </c>
      <c r="B36852" t="s">
        <v>49965</v>
      </c>
    </row>
    <row r="36853" spans="1:2" x14ac:dyDescent="0.3">
      <c r="A36853" s="2">
        <v>11.7</v>
      </c>
      <c r="B36853" t="s">
        <v>49964</v>
      </c>
    </row>
    <row r="36854" spans="1:2" x14ac:dyDescent="0.3">
      <c r="A36854" s="2">
        <v>2.6415700000000002</v>
      </c>
      <c r="B36854" t="s">
        <v>49963</v>
      </c>
    </row>
    <row r="36855" spans="1:2" x14ac:dyDescent="0.3">
      <c r="A36855" s="2">
        <v>41.225630000000002</v>
      </c>
      <c r="B36855" t="s">
        <v>49962</v>
      </c>
    </row>
    <row r="36856" spans="1:2" x14ac:dyDescent="0.3">
      <c r="A36856" s="2">
        <v>32.780200000000001</v>
      </c>
      <c r="B36856" t="s">
        <v>49961</v>
      </c>
    </row>
    <row r="36857" spans="1:2" x14ac:dyDescent="0.3">
      <c r="A36857" s="2">
        <v>9.7056027515482501</v>
      </c>
      <c r="B36857" t="s">
        <v>49960</v>
      </c>
    </row>
    <row r="36858" spans="1:2" x14ac:dyDescent="0.3">
      <c r="A36858" s="2">
        <v>0.84338357418991705</v>
      </c>
      <c r="B36858" t="s">
        <v>49959</v>
      </c>
    </row>
    <row r="36859" spans="1:2" x14ac:dyDescent="0.3">
      <c r="A36859" s="2">
        <v>4.5816141858658401</v>
      </c>
      <c r="B36859" t="s">
        <v>49958</v>
      </c>
    </row>
    <row r="36860" spans="1:2" x14ac:dyDescent="0.3">
      <c r="A36860" s="2">
        <v>0.38589000000000001</v>
      </c>
      <c r="B36860" t="s">
        <v>49957</v>
      </c>
    </row>
    <row r="36861" spans="1:2" x14ac:dyDescent="0.3">
      <c r="A36861" s="2">
        <v>1.2736212673571601</v>
      </c>
      <c r="B36861" t="s">
        <v>49956</v>
      </c>
    </row>
    <row r="36862" spans="1:2" x14ac:dyDescent="0.3">
      <c r="A36862" s="2">
        <v>1.90642666267807E-2</v>
      </c>
      <c r="B36862" t="s">
        <v>49955</v>
      </c>
    </row>
    <row r="36863" spans="1:2" x14ac:dyDescent="0.3">
      <c r="A36863" s="2">
        <v>2.9825599999999999</v>
      </c>
      <c r="B36863" t="s">
        <v>49954</v>
      </c>
    </row>
    <row r="36864" spans="1:2" x14ac:dyDescent="0.3">
      <c r="A36864" s="2">
        <v>12.216620000000001</v>
      </c>
      <c r="B36864" t="s">
        <v>49953</v>
      </c>
    </row>
    <row r="36865" spans="1:2" x14ac:dyDescent="0.3">
      <c r="A36865" s="2">
        <v>60.333730000000003</v>
      </c>
      <c r="B36865" t="s">
        <v>49952</v>
      </c>
    </row>
    <row r="36866" spans="1:2" x14ac:dyDescent="0.3">
      <c r="A36866" s="2">
        <v>0.74617672307272298</v>
      </c>
      <c r="B36866" t="s">
        <v>49951</v>
      </c>
    </row>
    <row r="36867" spans="1:2" x14ac:dyDescent="0.3">
      <c r="A36867" s="2">
        <v>22.317046057837</v>
      </c>
      <c r="B36867" t="s">
        <v>49950</v>
      </c>
    </row>
    <row r="36868" spans="1:2" x14ac:dyDescent="0.3">
      <c r="A36868" s="2">
        <v>6.7076900000000004</v>
      </c>
      <c r="B36868" t="s">
        <v>49949</v>
      </c>
    </row>
    <row r="36869" spans="1:2" x14ac:dyDescent="0.3">
      <c r="A36869" s="2">
        <v>1.90448</v>
      </c>
      <c r="B36869" t="s">
        <v>49948</v>
      </c>
    </row>
    <row r="36870" spans="1:2" x14ac:dyDescent="0.3">
      <c r="A36870" s="2">
        <v>27.503129999999999</v>
      </c>
      <c r="B36870" t="s">
        <v>49947</v>
      </c>
    </row>
    <row r="36871" spans="1:2" x14ac:dyDescent="0.3">
      <c r="A36871" s="2">
        <v>70.193910000000002</v>
      </c>
      <c r="B36871" t="s">
        <v>49946</v>
      </c>
    </row>
    <row r="36872" spans="1:2" x14ac:dyDescent="0.3">
      <c r="A36872" s="2">
        <v>4.7603394385203803E-3</v>
      </c>
      <c r="B36872" t="s">
        <v>49945</v>
      </c>
    </row>
    <row r="36873" spans="1:2" x14ac:dyDescent="0.3">
      <c r="A36873" s="2">
        <v>18.2165</v>
      </c>
      <c r="B36873" t="s">
        <v>49944</v>
      </c>
    </row>
    <row r="36874" spans="1:2" x14ac:dyDescent="0.3">
      <c r="A36874" s="2">
        <v>3.6166700000000001</v>
      </c>
      <c r="B36874" t="s">
        <v>49943</v>
      </c>
    </row>
    <row r="36875" spans="1:2" x14ac:dyDescent="0.3">
      <c r="A36875" s="2">
        <v>60.01417</v>
      </c>
      <c r="B36875" t="s">
        <v>49942</v>
      </c>
    </row>
    <row r="36876" spans="1:2" x14ac:dyDescent="0.3">
      <c r="A36876" s="2">
        <v>7.4303936792430901E-3</v>
      </c>
      <c r="B36876" t="s">
        <v>49941</v>
      </c>
    </row>
    <row r="36877" spans="1:2" x14ac:dyDescent="0.3">
      <c r="A36877" s="2">
        <v>11.509589999999999</v>
      </c>
      <c r="B36877" t="s">
        <v>49940</v>
      </c>
    </row>
    <row r="36878" spans="1:2" x14ac:dyDescent="0.3">
      <c r="A36878" s="2">
        <v>3.3072599999999999</v>
      </c>
      <c r="B36878" t="s">
        <v>49939</v>
      </c>
    </row>
    <row r="36879" spans="1:2" x14ac:dyDescent="0.3">
      <c r="A36879" s="2">
        <v>9.4111494157117406E-2</v>
      </c>
      <c r="B36879" t="s">
        <v>49938</v>
      </c>
    </row>
    <row r="36880" spans="1:2" x14ac:dyDescent="0.3">
      <c r="A36880" s="2">
        <v>42.291890000000002</v>
      </c>
      <c r="B36880" t="s">
        <v>49937</v>
      </c>
    </row>
    <row r="36881" spans="1:2" x14ac:dyDescent="0.3">
      <c r="A36881" s="2">
        <v>1.31636</v>
      </c>
      <c r="B36881" t="s">
        <v>49936</v>
      </c>
    </row>
    <row r="36882" spans="1:2" x14ac:dyDescent="0.3">
      <c r="A36882" s="2">
        <v>128.06826000000001</v>
      </c>
      <c r="B36882" t="s">
        <v>49935</v>
      </c>
    </row>
    <row r="36883" spans="1:2" x14ac:dyDescent="0.3">
      <c r="A36883" s="2">
        <v>0.16400617443461099</v>
      </c>
      <c r="B36883" t="s">
        <v>49934</v>
      </c>
    </row>
    <row r="36884" spans="1:2" x14ac:dyDescent="0.3">
      <c r="A36884" s="2">
        <v>17.539360175475</v>
      </c>
      <c r="B36884" t="s">
        <v>49933</v>
      </c>
    </row>
    <row r="36885" spans="1:2" x14ac:dyDescent="0.3">
      <c r="A36885" s="2">
        <v>1.3195909000546999</v>
      </c>
      <c r="B36885" t="s">
        <v>49932</v>
      </c>
    </row>
    <row r="36886" spans="1:2" x14ac:dyDescent="0.3">
      <c r="A36886" s="2">
        <v>3.5925799999999999</v>
      </c>
      <c r="B36886" t="s">
        <v>49931</v>
      </c>
    </row>
    <row r="36887" spans="1:2" x14ac:dyDescent="0.3">
      <c r="A36887" s="2">
        <v>4.0622400000000001</v>
      </c>
      <c r="B36887" t="s">
        <v>49930</v>
      </c>
    </row>
    <row r="36888" spans="1:2" x14ac:dyDescent="0.3">
      <c r="A36888" s="2">
        <v>9.6803659879908501</v>
      </c>
      <c r="B36888" t="s">
        <v>49929</v>
      </c>
    </row>
    <row r="36889" spans="1:2" x14ac:dyDescent="0.3">
      <c r="A36889" s="2">
        <v>63.052767985749199</v>
      </c>
      <c r="B36889" t="s">
        <v>49928</v>
      </c>
    </row>
    <row r="36890" spans="1:2" x14ac:dyDescent="0.3">
      <c r="A36890" s="2">
        <v>50.240630000000003</v>
      </c>
      <c r="B36890" t="s">
        <v>49927</v>
      </c>
    </row>
    <row r="36891" spans="1:2" x14ac:dyDescent="0.3">
      <c r="A36891" s="2">
        <v>1.7077249705391999</v>
      </c>
      <c r="B36891" t="s">
        <v>49926</v>
      </c>
    </row>
    <row r="36892" spans="1:2" x14ac:dyDescent="0.3">
      <c r="A36892" s="2">
        <v>2.3729800000000001</v>
      </c>
      <c r="B36892" t="s">
        <v>49925</v>
      </c>
    </row>
    <row r="36893" spans="1:2" x14ac:dyDescent="0.3">
      <c r="A36893" s="2">
        <v>30.389340956949798</v>
      </c>
      <c r="B36893" t="s">
        <v>49924</v>
      </c>
    </row>
    <row r="36894" spans="1:2" x14ac:dyDescent="0.3">
      <c r="A36894" s="2">
        <v>2.9611499999999999</v>
      </c>
      <c r="B36894" t="s">
        <v>49923</v>
      </c>
    </row>
    <row r="36895" spans="1:2" x14ac:dyDescent="0.3">
      <c r="A36895" s="2">
        <v>31.3</v>
      </c>
      <c r="B36895" t="s">
        <v>886</v>
      </c>
    </row>
    <row r="36896" spans="1:2" x14ac:dyDescent="0.3">
      <c r="A36896" s="2">
        <v>49.485720000000001</v>
      </c>
      <c r="B36896" t="s">
        <v>49922</v>
      </c>
    </row>
    <row r="36897" spans="1:2" x14ac:dyDescent="0.3">
      <c r="A36897" s="2">
        <v>101.51803856930201</v>
      </c>
      <c r="B36897" t="s">
        <v>49921</v>
      </c>
    </row>
    <row r="36898" spans="1:2" x14ac:dyDescent="0.3">
      <c r="A36898" s="2">
        <v>40.986319999999999</v>
      </c>
      <c r="B36898" t="s">
        <v>49920</v>
      </c>
    </row>
    <row r="36899" spans="1:2" x14ac:dyDescent="0.3">
      <c r="A36899" s="2">
        <v>5.1649741433016101E-2</v>
      </c>
      <c r="B36899" t="s">
        <v>49919</v>
      </c>
    </row>
    <row r="36900" spans="1:2" x14ac:dyDescent="0.3">
      <c r="A36900" s="2">
        <v>0.95116000000000001</v>
      </c>
      <c r="B36900" t="s">
        <v>49918</v>
      </c>
    </row>
    <row r="36901" spans="1:2" x14ac:dyDescent="0.3">
      <c r="A36901" s="2">
        <v>108.200334271556</v>
      </c>
      <c r="B36901" t="s">
        <v>49917</v>
      </c>
    </row>
    <row r="36902" spans="1:2" x14ac:dyDescent="0.3">
      <c r="A36902" s="2">
        <v>6.0161188654512802E-2</v>
      </c>
      <c r="B36902" t="s">
        <v>49916</v>
      </c>
    </row>
    <row r="36903" spans="1:2" x14ac:dyDescent="0.3">
      <c r="A36903" s="2">
        <v>6.4421686258477999</v>
      </c>
      <c r="B36903" t="s">
        <v>49915</v>
      </c>
    </row>
    <row r="36904" spans="1:2" x14ac:dyDescent="0.3">
      <c r="A36904" s="2">
        <v>0.63876999999999995</v>
      </c>
      <c r="B36904" t="s">
        <v>49914</v>
      </c>
    </row>
    <row r="36905" spans="1:2" x14ac:dyDescent="0.3">
      <c r="A36905" s="2">
        <v>7.8578658759006101</v>
      </c>
      <c r="B36905" t="s">
        <v>49913</v>
      </c>
    </row>
    <row r="36906" spans="1:2" x14ac:dyDescent="0.3">
      <c r="A36906" s="2">
        <v>1.5163040087939299</v>
      </c>
      <c r="B36906" t="s">
        <v>49912</v>
      </c>
    </row>
    <row r="36907" spans="1:2" x14ac:dyDescent="0.3">
      <c r="A36907" s="2">
        <v>4.9849515673775802</v>
      </c>
      <c r="B36907" t="s">
        <v>49911</v>
      </c>
    </row>
    <row r="36908" spans="1:2" x14ac:dyDescent="0.3">
      <c r="A36908" s="2">
        <v>462.91152651735803</v>
      </c>
      <c r="B36908" t="s">
        <v>49910</v>
      </c>
    </row>
    <row r="36909" spans="1:2" x14ac:dyDescent="0.3">
      <c r="A36909" s="2">
        <v>151.88758999999999</v>
      </c>
      <c r="B36909" t="s">
        <v>49909</v>
      </c>
    </row>
    <row r="36910" spans="1:2" x14ac:dyDescent="0.3">
      <c r="A36910" s="2">
        <v>10.715218126543499</v>
      </c>
      <c r="B36910" t="s">
        <v>49908</v>
      </c>
    </row>
    <row r="36911" spans="1:2" x14ac:dyDescent="0.3">
      <c r="A36911" s="2">
        <v>5.5420699999999998</v>
      </c>
      <c r="B36911" t="s">
        <v>49907</v>
      </c>
    </row>
    <row r="36912" spans="1:2" x14ac:dyDescent="0.3">
      <c r="A36912" s="2">
        <v>4.75067575634745E-2</v>
      </c>
      <c r="B36912" t="s">
        <v>49906</v>
      </c>
    </row>
    <row r="36913" spans="1:2" x14ac:dyDescent="0.3">
      <c r="A36913" s="2">
        <v>2.5061231680351099</v>
      </c>
      <c r="B36913" t="s">
        <v>49905</v>
      </c>
    </row>
    <row r="36914" spans="1:2" x14ac:dyDescent="0.3">
      <c r="A36914" s="2">
        <v>141.56380306364699</v>
      </c>
      <c r="B36914" t="s">
        <v>49904</v>
      </c>
    </row>
    <row r="36915" spans="1:2" x14ac:dyDescent="0.3">
      <c r="A36915" s="2">
        <v>8.4896161579306906</v>
      </c>
      <c r="B36915" t="s">
        <v>49903</v>
      </c>
    </row>
    <row r="36916" spans="1:2" x14ac:dyDescent="0.3">
      <c r="A36916" s="2">
        <v>16.5455966354947</v>
      </c>
      <c r="B36916" t="s">
        <v>49902</v>
      </c>
    </row>
    <row r="36917" spans="1:2" x14ac:dyDescent="0.3">
      <c r="A36917" s="2">
        <v>24.203890000000001</v>
      </c>
      <c r="B36917" t="s">
        <v>49901</v>
      </c>
    </row>
    <row r="36918" spans="1:2" x14ac:dyDescent="0.3">
      <c r="A36918" s="2">
        <v>3.9899999999999996E-3</v>
      </c>
      <c r="B36918" t="s">
        <v>49900</v>
      </c>
    </row>
    <row r="36919" spans="1:2" x14ac:dyDescent="0.3">
      <c r="A36919" s="2">
        <v>9.9074474724529706E-3</v>
      </c>
      <c r="B36919" t="s">
        <v>49899</v>
      </c>
    </row>
    <row r="36920" spans="1:2" x14ac:dyDescent="0.3">
      <c r="A36920" s="2">
        <v>58.748840000000001</v>
      </c>
      <c r="B36920" t="s">
        <v>49898</v>
      </c>
    </row>
    <row r="36921" spans="1:2" x14ac:dyDescent="0.3">
      <c r="A36921" s="2">
        <v>14.831849999999999</v>
      </c>
      <c r="B36921" t="s">
        <v>49897</v>
      </c>
    </row>
    <row r="36922" spans="1:2" x14ac:dyDescent="0.3">
      <c r="A36922" s="2">
        <v>5.6018100000000004</v>
      </c>
      <c r="B36922" t="s">
        <v>49896</v>
      </c>
    </row>
    <row r="36923" spans="1:2" x14ac:dyDescent="0.3">
      <c r="A36923" s="2">
        <v>1.6900000000000001E-3</v>
      </c>
      <c r="B36923" t="s">
        <v>49895</v>
      </c>
    </row>
    <row r="36924" spans="1:2" x14ac:dyDescent="0.3">
      <c r="A36924" s="2">
        <v>1.57E-3</v>
      </c>
      <c r="B36924" t="s">
        <v>49894</v>
      </c>
    </row>
    <row r="36925" spans="1:2" x14ac:dyDescent="0.3">
      <c r="A36925" s="2">
        <v>12.6808147672276</v>
      </c>
      <c r="B36925" t="s">
        <v>49893</v>
      </c>
    </row>
    <row r="36926" spans="1:2" x14ac:dyDescent="0.3">
      <c r="A36926" s="2">
        <v>1.137E-2</v>
      </c>
      <c r="B36926" t="s">
        <v>49892</v>
      </c>
    </row>
    <row r="36927" spans="1:2" x14ac:dyDescent="0.3">
      <c r="A36927" s="2">
        <v>2.2464400000000002</v>
      </c>
      <c r="B36927" t="s">
        <v>49891</v>
      </c>
    </row>
    <row r="36928" spans="1:2" x14ac:dyDescent="0.3">
      <c r="A36928" s="2">
        <v>1026.0828895823499</v>
      </c>
      <c r="B36928" t="s">
        <v>49890</v>
      </c>
    </row>
    <row r="36929" spans="1:2" x14ac:dyDescent="0.3">
      <c r="A36929" s="2">
        <v>10.20185</v>
      </c>
      <c r="B36929" t="s">
        <v>49889</v>
      </c>
    </row>
    <row r="36930" spans="1:2" x14ac:dyDescent="0.3">
      <c r="A36930" s="2">
        <v>1.6830000000000001E-2</v>
      </c>
      <c r="B36930" t="s">
        <v>49888</v>
      </c>
    </row>
    <row r="36931" spans="1:2" x14ac:dyDescent="0.3">
      <c r="A36931" s="2">
        <v>0.19808999999999999</v>
      </c>
      <c r="B36931" t="s">
        <v>49887</v>
      </c>
    </row>
    <row r="36932" spans="1:2" x14ac:dyDescent="0.3">
      <c r="A36932" s="2">
        <v>51.347961309715899</v>
      </c>
      <c r="B36932" t="s">
        <v>49886</v>
      </c>
    </row>
    <row r="36933" spans="1:2" x14ac:dyDescent="0.3">
      <c r="A36933" s="2">
        <v>24.195879999999999</v>
      </c>
      <c r="B36933" t="s">
        <v>49885</v>
      </c>
    </row>
    <row r="36934" spans="1:2" x14ac:dyDescent="0.3">
      <c r="A36934" s="2">
        <v>4.9249305890366302E-2</v>
      </c>
      <c r="B36934" t="s">
        <v>49884</v>
      </c>
    </row>
    <row r="36935" spans="1:2" x14ac:dyDescent="0.3">
      <c r="A36935" s="2">
        <v>35.734070000000003</v>
      </c>
      <c r="B36935" t="s">
        <v>49883</v>
      </c>
    </row>
    <row r="36936" spans="1:2" x14ac:dyDescent="0.3">
      <c r="A36936" s="2">
        <v>0.75976999999999995</v>
      </c>
      <c r="B36936" t="s">
        <v>49882</v>
      </c>
    </row>
    <row r="36937" spans="1:2" x14ac:dyDescent="0.3">
      <c r="A36937" s="2">
        <v>10.68665</v>
      </c>
      <c r="B36937" t="s">
        <v>49881</v>
      </c>
    </row>
    <row r="36938" spans="1:2" x14ac:dyDescent="0.3">
      <c r="A36938" s="2">
        <v>8.2676111784664597E-3</v>
      </c>
      <c r="B36938" t="s">
        <v>49880</v>
      </c>
    </row>
    <row r="36939" spans="1:2" x14ac:dyDescent="0.3">
      <c r="A36939" s="2">
        <v>13.3054582488689</v>
      </c>
      <c r="B36939" t="s">
        <v>49879</v>
      </c>
    </row>
    <row r="36940" spans="1:2" x14ac:dyDescent="0.3">
      <c r="A36940" s="2">
        <v>0.44167000000000001</v>
      </c>
      <c r="B36940" t="s">
        <v>49878</v>
      </c>
    </row>
    <row r="36941" spans="1:2" x14ac:dyDescent="0.3">
      <c r="A36941" s="2">
        <v>5.2352800000000004</v>
      </c>
      <c r="B36941" t="s">
        <v>49877</v>
      </c>
    </row>
    <row r="36942" spans="1:2" x14ac:dyDescent="0.3">
      <c r="A36942" s="2">
        <v>16.5182948597277</v>
      </c>
      <c r="B36942" t="s">
        <v>49876</v>
      </c>
    </row>
    <row r="36943" spans="1:2" x14ac:dyDescent="0.3">
      <c r="A36943" s="2">
        <v>33.335970000000003</v>
      </c>
      <c r="B36943" t="s">
        <v>49875</v>
      </c>
    </row>
    <row r="36944" spans="1:2" x14ac:dyDescent="0.3">
      <c r="A36944" s="2">
        <v>7.66676829033449</v>
      </c>
      <c r="B36944" t="s">
        <v>49874</v>
      </c>
    </row>
    <row r="36945" spans="1:2" x14ac:dyDescent="0.3">
      <c r="A36945" s="2">
        <v>16.295570000000001</v>
      </c>
      <c r="B36945" t="s">
        <v>49873</v>
      </c>
    </row>
    <row r="36946" spans="1:2" x14ac:dyDescent="0.3">
      <c r="A36946" s="2">
        <v>5.3356304364877403</v>
      </c>
      <c r="B36946" t="s">
        <v>49872</v>
      </c>
    </row>
    <row r="36947" spans="1:2" x14ac:dyDescent="0.3">
      <c r="A36947" s="2">
        <v>1.6</v>
      </c>
      <c r="B36947" t="s">
        <v>49871</v>
      </c>
    </row>
    <row r="36948" spans="1:2" x14ac:dyDescent="0.3">
      <c r="A36948" s="2">
        <v>0.25330999999999998</v>
      </c>
      <c r="B36948" t="s">
        <v>49870</v>
      </c>
    </row>
    <row r="36949" spans="1:2" x14ac:dyDescent="0.3">
      <c r="A36949" s="2">
        <v>2.7309388314870598E-3</v>
      </c>
      <c r="B36949" t="s">
        <v>49869</v>
      </c>
    </row>
    <row r="36950" spans="1:2" x14ac:dyDescent="0.3">
      <c r="A36950" s="2">
        <v>31.543340000000001</v>
      </c>
      <c r="B36950" t="s">
        <v>49868</v>
      </c>
    </row>
    <row r="36951" spans="1:2" x14ac:dyDescent="0.3">
      <c r="A36951" s="2">
        <v>7.6099562545147501</v>
      </c>
      <c r="B36951" t="s">
        <v>49867</v>
      </c>
    </row>
    <row r="36952" spans="1:2" x14ac:dyDescent="0.3">
      <c r="A36952" s="2">
        <v>25.821443205847402</v>
      </c>
      <c r="B36952" t="s">
        <v>49866</v>
      </c>
    </row>
    <row r="36953" spans="1:2" x14ac:dyDescent="0.3">
      <c r="A36953" s="2">
        <v>206.27593845979601</v>
      </c>
      <c r="B36953" t="s">
        <v>49865</v>
      </c>
    </row>
    <row r="36954" spans="1:2" x14ac:dyDescent="0.3">
      <c r="A36954" s="2">
        <v>60.757264198877998</v>
      </c>
      <c r="B36954" t="s">
        <v>49864</v>
      </c>
    </row>
    <row r="36955" spans="1:2" x14ac:dyDescent="0.3">
      <c r="A36955" s="2">
        <v>6.9033453784412502E-2</v>
      </c>
      <c r="B36955" t="s">
        <v>49863</v>
      </c>
    </row>
    <row r="36956" spans="1:2" x14ac:dyDescent="0.3">
      <c r="A36956" s="2">
        <v>1.4941521487134899</v>
      </c>
      <c r="B36956" t="s">
        <v>49862</v>
      </c>
    </row>
    <row r="36957" spans="1:2" x14ac:dyDescent="0.3">
      <c r="A36957" s="2">
        <v>3.4464669258391702E-4</v>
      </c>
      <c r="B36957" t="s">
        <v>49861</v>
      </c>
    </row>
    <row r="36958" spans="1:2" x14ac:dyDescent="0.3">
      <c r="A36958" s="2">
        <v>7.5178429494220898E-3</v>
      </c>
      <c r="B36958" t="s">
        <v>49860</v>
      </c>
    </row>
    <row r="36959" spans="1:2" x14ac:dyDescent="0.3">
      <c r="A36959" s="2">
        <v>0.36864076678790902</v>
      </c>
      <c r="B36959" t="s">
        <v>49859</v>
      </c>
    </row>
    <row r="36960" spans="1:2" x14ac:dyDescent="0.3">
      <c r="A36960" s="2">
        <v>10.891360000000001</v>
      </c>
      <c r="B36960" t="s">
        <v>49858</v>
      </c>
    </row>
    <row r="36961" spans="1:2" x14ac:dyDescent="0.3">
      <c r="A36961" s="2">
        <v>24.8586779805274</v>
      </c>
      <c r="B36961" t="s">
        <v>49857</v>
      </c>
    </row>
    <row r="36962" spans="1:2" x14ac:dyDescent="0.3">
      <c r="A36962" s="2">
        <v>1.46563178450957E-2</v>
      </c>
      <c r="B36962" t="s">
        <v>49856</v>
      </c>
    </row>
    <row r="36963" spans="1:2" x14ac:dyDescent="0.3">
      <c r="A36963" s="2">
        <v>195.41919122559</v>
      </c>
      <c r="B36963" t="s">
        <v>49855</v>
      </c>
    </row>
    <row r="36964" spans="1:2" x14ac:dyDescent="0.3">
      <c r="A36964" s="2">
        <v>32.998849999999997</v>
      </c>
      <c r="B36964" t="s">
        <v>49854</v>
      </c>
    </row>
    <row r="36965" spans="1:2" x14ac:dyDescent="0.3">
      <c r="A36965" s="2">
        <v>2.6568934206370001E-3</v>
      </c>
      <c r="B36965" t="s">
        <v>49853</v>
      </c>
    </row>
    <row r="36966" spans="1:2" x14ac:dyDescent="0.3">
      <c r="A36966" s="2">
        <v>15.333164536576801</v>
      </c>
      <c r="B36966" t="s">
        <v>49852</v>
      </c>
    </row>
    <row r="36967" spans="1:2" x14ac:dyDescent="0.3">
      <c r="A36967" s="2">
        <v>30.701627999137202</v>
      </c>
      <c r="B36967" t="s">
        <v>49851</v>
      </c>
    </row>
    <row r="36968" spans="1:2" x14ac:dyDescent="0.3">
      <c r="A36968" s="2">
        <v>12.050130022886499</v>
      </c>
      <c r="B36968" t="s">
        <v>49850</v>
      </c>
    </row>
    <row r="36969" spans="1:2" x14ac:dyDescent="0.3">
      <c r="A36969" s="2">
        <v>0.47006999999999999</v>
      </c>
      <c r="B36969" t="s">
        <v>49849</v>
      </c>
    </row>
    <row r="36970" spans="1:2" x14ac:dyDescent="0.3">
      <c r="A36970" s="2">
        <v>0.77066000000000001</v>
      </c>
      <c r="B36970" t="s">
        <v>49848</v>
      </c>
    </row>
    <row r="36971" spans="1:2" x14ac:dyDescent="0.3">
      <c r="A36971" s="2">
        <v>2.6828384087375302E-2</v>
      </c>
      <c r="B36971" t="s">
        <v>49847</v>
      </c>
    </row>
    <row r="36972" spans="1:2" x14ac:dyDescent="0.3">
      <c r="A36972" s="2">
        <v>11.0142607513767</v>
      </c>
      <c r="B36972" t="s">
        <v>49846</v>
      </c>
    </row>
    <row r="36973" spans="1:2" x14ac:dyDescent="0.3">
      <c r="A36973" s="2">
        <v>7.0595800000000004</v>
      </c>
      <c r="B36973" t="s">
        <v>49845</v>
      </c>
    </row>
    <row r="36974" spans="1:2" x14ac:dyDescent="0.3">
      <c r="A36974" s="2">
        <v>15.09093</v>
      </c>
      <c r="B36974" t="s">
        <v>49844</v>
      </c>
    </row>
    <row r="36975" spans="1:2" x14ac:dyDescent="0.3">
      <c r="A36975" s="2">
        <v>1.30913970730687</v>
      </c>
      <c r="B36975" t="s">
        <v>49843</v>
      </c>
    </row>
    <row r="36976" spans="1:2" x14ac:dyDescent="0.3">
      <c r="A36976" s="2">
        <v>8.7645700000000009</v>
      </c>
      <c r="B36976" t="s">
        <v>49842</v>
      </c>
    </row>
    <row r="36977" spans="1:2" x14ac:dyDescent="0.3">
      <c r="A36977" s="2">
        <v>9.1826399999999992</v>
      </c>
      <c r="B36977" t="s">
        <v>49841</v>
      </c>
    </row>
    <row r="36978" spans="1:2" x14ac:dyDescent="0.3">
      <c r="A36978" s="2">
        <v>28.989920767576301</v>
      </c>
      <c r="B36978" t="s">
        <v>49840</v>
      </c>
    </row>
    <row r="36979" spans="1:2" x14ac:dyDescent="0.3">
      <c r="A36979" s="2">
        <v>5.8835154286537798E-3</v>
      </c>
      <c r="B36979" t="s">
        <v>49839</v>
      </c>
    </row>
    <row r="36980" spans="1:2" x14ac:dyDescent="0.3">
      <c r="A36980" s="2">
        <v>1.5621591620027899</v>
      </c>
      <c r="B36980" t="s">
        <v>49838</v>
      </c>
    </row>
    <row r="36981" spans="1:2" x14ac:dyDescent="0.3">
      <c r="A36981" s="2">
        <v>0.23627999999999999</v>
      </c>
      <c r="B36981" t="s">
        <v>49837</v>
      </c>
    </row>
    <row r="36982" spans="1:2" x14ac:dyDescent="0.3">
      <c r="A36982" s="2">
        <v>9.7113700000000005</v>
      </c>
      <c r="B36982" t="s">
        <v>49836</v>
      </c>
    </row>
    <row r="36983" spans="1:2" x14ac:dyDescent="0.3">
      <c r="A36983" s="2">
        <v>0.40009</v>
      </c>
      <c r="B36983" t="s">
        <v>49835</v>
      </c>
    </row>
    <row r="36984" spans="1:2" x14ac:dyDescent="0.3">
      <c r="A36984" s="2">
        <v>0.19344</v>
      </c>
      <c r="B36984" t="s">
        <v>49834</v>
      </c>
    </row>
    <row r="36985" spans="1:2" x14ac:dyDescent="0.3">
      <c r="A36985" s="2">
        <v>9.4114704318798897E-2</v>
      </c>
      <c r="B36985" t="s">
        <v>49833</v>
      </c>
    </row>
    <row r="36986" spans="1:2" x14ac:dyDescent="0.3">
      <c r="A36986" s="2">
        <v>15.821165056429001</v>
      </c>
      <c r="B36986" t="s">
        <v>49832</v>
      </c>
    </row>
    <row r="36987" spans="1:2" x14ac:dyDescent="0.3">
      <c r="A36987" s="2">
        <v>2.4657962943693199E-2</v>
      </c>
      <c r="B36987" t="s">
        <v>49831</v>
      </c>
    </row>
    <row r="36988" spans="1:2" x14ac:dyDescent="0.3">
      <c r="A36988" s="2">
        <v>5.9119999999999999E-2</v>
      </c>
      <c r="B36988" t="s">
        <v>49830</v>
      </c>
    </row>
    <row r="36989" spans="1:2" x14ac:dyDescent="0.3">
      <c r="A36989" s="2">
        <v>210.035644599851</v>
      </c>
      <c r="B36989" t="s">
        <v>49829</v>
      </c>
    </row>
    <row r="36990" spans="1:2" x14ac:dyDescent="0.3">
      <c r="A36990" s="2">
        <v>0.736868710273476</v>
      </c>
      <c r="B36990" t="s">
        <v>49828</v>
      </c>
    </row>
    <row r="36991" spans="1:2" x14ac:dyDescent="0.3">
      <c r="A36991" s="2">
        <v>10.79255</v>
      </c>
      <c r="B36991" t="s">
        <v>49827</v>
      </c>
    </row>
    <row r="36992" spans="1:2" x14ac:dyDescent="0.3">
      <c r="A36992" s="2">
        <v>6.2373700000000003</v>
      </c>
      <c r="B36992" t="s">
        <v>49826</v>
      </c>
    </row>
    <row r="36993" spans="1:2" x14ac:dyDescent="0.3">
      <c r="A36993" s="2">
        <v>6.9837499999999997</v>
      </c>
      <c r="B36993" t="s">
        <v>49825</v>
      </c>
    </row>
    <row r="36994" spans="1:2" x14ac:dyDescent="0.3">
      <c r="A36994" s="2">
        <v>0.104579545104046</v>
      </c>
      <c r="B36994" t="s">
        <v>49824</v>
      </c>
    </row>
    <row r="36995" spans="1:2" x14ac:dyDescent="0.3">
      <c r="A36995" s="2">
        <v>2.7393999999999998</v>
      </c>
      <c r="B36995" t="s">
        <v>49823</v>
      </c>
    </row>
    <row r="36996" spans="1:2" x14ac:dyDescent="0.3">
      <c r="A36996" s="2">
        <v>4.4374798977520599E-2</v>
      </c>
      <c r="B36996" t="s">
        <v>49822</v>
      </c>
    </row>
    <row r="36997" spans="1:2" x14ac:dyDescent="0.3">
      <c r="A36997" s="2">
        <v>34.78096</v>
      </c>
      <c r="B36997" t="s">
        <v>49821</v>
      </c>
    </row>
    <row r="36998" spans="1:2" x14ac:dyDescent="0.3">
      <c r="A36998" s="2">
        <v>7.2923065722917596E-2</v>
      </c>
      <c r="B36998" t="s">
        <v>49820</v>
      </c>
    </row>
    <row r="36999" spans="1:2" x14ac:dyDescent="0.3">
      <c r="A36999" s="2">
        <v>7.0652499999999998</v>
      </c>
      <c r="B36999" t="s">
        <v>49819</v>
      </c>
    </row>
    <row r="37000" spans="1:2" x14ac:dyDescent="0.3">
      <c r="A37000" s="2">
        <v>9.6426499999999997</v>
      </c>
      <c r="B37000" t="s">
        <v>49818</v>
      </c>
    </row>
    <row r="37001" spans="1:2" x14ac:dyDescent="0.3">
      <c r="A37001" s="2">
        <v>1.5216799999999999</v>
      </c>
      <c r="B37001" t="s">
        <v>49817</v>
      </c>
    </row>
    <row r="37002" spans="1:2" x14ac:dyDescent="0.3">
      <c r="A37002" s="2">
        <v>0.87274491082536698</v>
      </c>
      <c r="B37002" t="s">
        <v>49816</v>
      </c>
    </row>
    <row r="37003" spans="1:2" x14ac:dyDescent="0.3">
      <c r="A37003" s="2">
        <v>22.2156018880098</v>
      </c>
      <c r="B37003" t="s">
        <v>49815</v>
      </c>
    </row>
    <row r="37004" spans="1:2" x14ac:dyDescent="0.3">
      <c r="A37004" s="2">
        <v>5.4850199999999996</v>
      </c>
      <c r="B37004" t="s">
        <v>49814</v>
      </c>
    </row>
    <row r="37005" spans="1:2" x14ac:dyDescent="0.3">
      <c r="A37005" s="2">
        <v>0.12461999999999999</v>
      </c>
      <c r="B37005" t="s">
        <v>49813</v>
      </c>
    </row>
    <row r="37006" spans="1:2" x14ac:dyDescent="0.3">
      <c r="A37006" s="2">
        <v>105.946458020539</v>
      </c>
      <c r="B37006" t="s">
        <v>49812</v>
      </c>
    </row>
    <row r="37007" spans="1:2" x14ac:dyDescent="0.3">
      <c r="A37007" s="2">
        <v>6.7295800000000003</v>
      </c>
      <c r="B37007" t="s">
        <v>49811</v>
      </c>
    </row>
    <row r="37008" spans="1:2" x14ac:dyDescent="0.3">
      <c r="A37008" s="2">
        <v>5.0560114496215502E-2</v>
      </c>
      <c r="B37008" t="s">
        <v>49810</v>
      </c>
    </row>
    <row r="37009" spans="1:2" x14ac:dyDescent="0.3">
      <c r="A37009" s="2">
        <v>4.0669999999999998E-2</v>
      </c>
      <c r="B37009" t="s">
        <v>49809</v>
      </c>
    </row>
    <row r="37010" spans="1:2" x14ac:dyDescent="0.3">
      <c r="A37010" s="2">
        <v>0.87804429640663395</v>
      </c>
      <c r="B37010" t="s">
        <v>49808</v>
      </c>
    </row>
    <row r="37011" spans="1:2" x14ac:dyDescent="0.3">
      <c r="A37011" s="2">
        <v>0.176836419145908</v>
      </c>
      <c r="B37011" t="s">
        <v>49807</v>
      </c>
    </row>
    <row r="37012" spans="1:2" x14ac:dyDescent="0.3">
      <c r="A37012" s="2">
        <v>35.531812266482802</v>
      </c>
      <c r="B37012" t="s">
        <v>49806</v>
      </c>
    </row>
    <row r="37013" spans="1:2" x14ac:dyDescent="0.3">
      <c r="A37013" s="2">
        <v>95.447950000000006</v>
      </c>
      <c r="B37013" t="s">
        <v>49805</v>
      </c>
    </row>
    <row r="37014" spans="1:2" x14ac:dyDescent="0.3">
      <c r="A37014" s="2">
        <v>2.2190699999999999</v>
      </c>
      <c r="B37014" t="s">
        <v>49804</v>
      </c>
    </row>
    <row r="37015" spans="1:2" x14ac:dyDescent="0.3">
      <c r="A37015" s="2">
        <v>2.7877999999999998</v>
      </c>
      <c r="B37015" t="s">
        <v>49803</v>
      </c>
    </row>
    <row r="37016" spans="1:2" x14ac:dyDescent="0.3">
      <c r="A37016" s="2">
        <v>0.2064</v>
      </c>
      <c r="B37016" t="s">
        <v>49802</v>
      </c>
    </row>
    <row r="37017" spans="1:2" x14ac:dyDescent="0.3">
      <c r="A37017" s="2">
        <v>10.087630000000001</v>
      </c>
      <c r="B37017" t="s">
        <v>49801</v>
      </c>
    </row>
    <row r="37018" spans="1:2" x14ac:dyDescent="0.3">
      <c r="A37018" s="2">
        <v>102.01082</v>
      </c>
      <c r="B37018" t="s">
        <v>49800</v>
      </c>
    </row>
    <row r="37019" spans="1:2" x14ac:dyDescent="0.3">
      <c r="A37019" s="2">
        <v>249.88808978830801</v>
      </c>
      <c r="B37019" t="s">
        <v>49799</v>
      </c>
    </row>
    <row r="37020" spans="1:2" x14ac:dyDescent="0.3">
      <c r="A37020" s="2">
        <v>1.1036883368878701E-3</v>
      </c>
      <c r="B37020" t="s">
        <v>49798</v>
      </c>
    </row>
    <row r="37021" spans="1:2" x14ac:dyDescent="0.3">
      <c r="A37021" s="2">
        <v>3.78166</v>
      </c>
      <c r="B37021" t="s">
        <v>49797</v>
      </c>
    </row>
    <row r="37022" spans="1:2" x14ac:dyDescent="0.3">
      <c r="A37022" s="2">
        <v>34.724952876602302</v>
      </c>
      <c r="B37022" t="s">
        <v>49796</v>
      </c>
    </row>
    <row r="37023" spans="1:2" x14ac:dyDescent="0.3">
      <c r="A37023" s="2">
        <v>15.399290000000001</v>
      </c>
      <c r="B37023" t="s">
        <v>49795</v>
      </c>
    </row>
    <row r="37024" spans="1:2" x14ac:dyDescent="0.3">
      <c r="A37024" s="2" t="s">
        <v>13</v>
      </c>
      <c r="B37024" t="s">
        <v>49794</v>
      </c>
    </row>
    <row r="37025" spans="1:2" x14ac:dyDescent="0.3">
      <c r="A37025" s="2">
        <v>3.4026355553843597E-2</v>
      </c>
      <c r="B37025" t="s">
        <v>49793</v>
      </c>
    </row>
    <row r="37026" spans="1:2" x14ac:dyDescent="0.3">
      <c r="A37026" s="2">
        <v>10.7969590900664</v>
      </c>
      <c r="B37026" t="s">
        <v>49792</v>
      </c>
    </row>
    <row r="37027" spans="1:2" x14ac:dyDescent="0.3">
      <c r="A37027" s="2">
        <v>5.9291949118350402</v>
      </c>
      <c r="B37027" t="s">
        <v>49791</v>
      </c>
    </row>
    <row r="37028" spans="1:2" x14ac:dyDescent="0.3">
      <c r="A37028" s="2">
        <v>37.212080299699799</v>
      </c>
      <c r="B37028" t="s">
        <v>49790</v>
      </c>
    </row>
    <row r="37029" spans="1:2" x14ac:dyDescent="0.3">
      <c r="A37029" s="2">
        <v>5.8167938324322499</v>
      </c>
      <c r="B37029" t="s">
        <v>49789</v>
      </c>
    </row>
    <row r="37030" spans="1:2" x14ac:dyDescent="0.3">
      <c r="A37030" s="2">
        <v>4.2107999999999999</v>
      </c>
      <c r="B37030" t="s">
        <v>49788</v>
      </c>
    </row>
    <row r="37031" spans="1:2" x14ac:dyDescent="0.3">
      <c r="A37031" s="2">
        <v>8.523E-2</v>
      </c>
      <c r="B37031" t="s">
        <v>49787</v>
      </c>
    </row>
    <row r="37032" spans="1:2" x14ac:dyDescent="0.3">
      <c r="A37032" s="2">
        <v>1.0145900000000001</v>
      </c>
      <c r="B37032" t="s">
        <v>49786</v>
      </c>
    </row>
    <row r="37033" spans="1:2" x14ac:dyDescent="0.3">
      <c r="A37033" s="2">
        <v>9.92E-3</v>
      </c>
      <c r="B37033" t="s">
        <v>49785</v>
      </c>
    </row>
    <row r="37034" spans="1:2" x14ac:dyDescent="0.3">
      <c r="A37034" s="2">
        <v>0.44727714936443103</v>
      </c>
      <c r="B37034" t="s">
        <v>49784</v>
      </c>
    </row>
    <row r="37035" spans="1:2" x14ac:dyDescent="0.3">
      <c r="A37035" s="2">
        <v>6.6089176555208597</v>
      </c>
      <c r="B37035" t="s">
        <v>49783</v>
      </c>
    </row>
    <row r="37036" spans="1:2" x14ac:dyDescent="0.3">
      <c r="A37036" s="2">
        <v>26.020399999999999</v>
      </c>
      <c r="B37036" t="s">
        <v>49782</v>
      </c>
    </row>
    <row r="37037" spans="1:2" x14ac:dyDescent="0.3">
      <c r="A37037" s="2">
        <v>8.1174790272398898</v>
      </c>
      <c r="B37037" t="s">
        <v>49781</v>
      </c>
    </row>
    <row r="37038" spans="1:2" x14ac:dyDescent="0.3">
      <c r="A37038" s="2">
        <v>6.5624845517285504</v>
      </c>
      <c r="B37038" t="s">
        <v>49780</v>
      </c>
    </row>
    <row r="37039" spans="1:2" x14ac:dyDescent="0.3">
      <c r="A37039" s="2">
        <v>19.991645660892001</v>
      </c>
      <c r="B37039" t="s">
        <v>49779</v>
      </c>
    </row>
    <row r="37040" spans="1:2" x14ac:dyDescent="0.3">
      <c r="A37040" s="2">
        <v>5.1069999999999997E-2</v>
      </c>
      <c r="B37040" t="s">
        <v>49778</v>
      </c>
    </row>
    <row r="37041" spans="1:2" x14ac:dyDescent="0.3">
      <c r="A37041" s="2">
        <v>17.030729999999998</v>
      </c>
      <c r="B37041" t="s">
        <v>49777</v>
      </c>
    </row>
    <row r="37042" spans="1:2" x14ac:dyDescent="0.3">
      <c r="A37042" s="2">
        <v>106.856501355321</v>
      </c>
      <c r="B37042" t="s">
        <v>49776</v>
      </c>
    </row>
    <row r="37043" spans="1:2" x14ac:dyDescent="0.3">
      <c r="A37043" s="2">
        <v>19.760253163313699</v>
      </c>
      <c r="B37043" t="s">
        <v>49775</v>
      </c>
    </row>
    <row r="37044" spans="1:2" x14ac:dyDescent="0.3">
      <c r="A37044" s="2">
        <v>200.92976241707899</v>
      </c>
      <c r="B37044" t="s">
        <v>49774</v>
      </c>
    </row>
    <row r="37045" spans="1:2" x14ac:dyDescent="0.3">
      <c r="A37045" s="2">
        <v>1.8414299999999999</v>
      </c>
      <c r="B37045" t="s">
        <v>49773</v>
      </c>
    </row>
    <row r="37046" spans="1:2" x14ac:dyDescent="0.3">
      <c r="A37046" s="2">
        <v>3.6401325782083403E-2</v>
      </c>
      <c r="B37046" t="s">
        <v>49772</v>
      </c>
    </row>
    <row r="37047" spans="1:2" x14ac:dyDescent="0.3">
      <c r="A37047" s="2">
        <v>0.38190000000000002</v>
      </c>
      <c r="B37047" t="s">
        <v>49771</v>
      </c>
    </row>
    <row r="37048" spans="1:2" x14ac:dyDescent="0.3">
      <c r="A37048" s="2">
        <v>0.197769718402526</v>
      </c>
      <c r="B37048" t="s">
        <v>49770</v>
      </c>
    </row>
    <row r="37049" spans="1:2" x14ac:dyDescent="0.3">
      <c r="A37049" s="2">
        <v>11.623760000000001</v>
      </c>
      <c r="B37049" t="s">
        <v>49769</v>
      </c>
    </row>
    <row r="37050" spans="1:2" x14ac:dyDescent="0.3">
      <c r="A37050" s="2">
        <v>5.0160000000000003E-2</v>
      </c>
      <c r="B37050" t="s">
        <v>49768</v>
      </c>
    </row>
    <row r="37051" spans="1:2" x14ac:dyDescent="0.3">
      <c r="A37051" s="2">
        <v>8.4972899999999996</v>
      </c>
      <c r="B37051" t="s">
        <v>49767</v>
      </c>
    </row>
    <row r="37052" spans="1:2" x14ac:dyDescent="0.3">
      <c r="A37052" s="2">
        <v>0.54718</v>
      </c>
      <c r="B37052" t="s">
        <v>49766</v>
      </c>
    </row>
    <row r="37053" spans="1:2" x14ac:dyDescent="0.3">
      <c r="A37053" s="2">
        <v>3.5391599208136801</v>
      </c>
      <c r="B37053" t="s">
        <v>49765</v>
      </c>
    </row>
    <row r="37054" spans="1:2" x14ac:dyDescent="0.3">
      <c r="A37054" s="2">
        <v>0.70733000000000001</v>
      </c>
      <c r="B37054" t="s">
        <v>49764</v>
      </c>
    </row>
    <row r="37055" spans="1:2" x14ac:dyDescent="0.3">
      <c r="A37055" s="2">
        <v>1.46116</v>
      </c>
      <c r="B37055" t="s">
        <v>49763</v>
      </c>
    </row>
    <row r="37056" spans="1:2" x14ac:dyDescent="0.3">
      <c r="A37056" s="2">
        <v>0.108449442058226</v>
      </c>
      <c r="B37056" t="s">
        <v>49762</v>
      </c>
    </row>
    <row r="37057" spans="1:2" x14ac:dyDescent="0.3">
      <c r="A37057" s="2">
        <v>1.1332648498497599</v>
      </c>
      <c r="B37057" t="s">
        <v>49761</v>
      </c>
    </row>
    <row r="37058" spans="1:2" x14ac:dyDescent="0.3">
      <c r="A37058" s="2">
        <v>18.423459999999999</v>
      </c>
      <c r="B37058" t="s">
        <v>49760</v>
      </c>
    </row>
    <row r="37059" spans="1:2" x14ac:dyDescent="0.3">
      <c r="A37059" s="2">
        <v>11.80926</v>
      </c>
      <c r="B37059" t="s">
        <v>49759</v>
      </c>
    </row>
    <row r="37060" spans="1:2" x14ac:dyDescent="0.3">
      <c r="A37060" s="2">
        <v>9.8472914236513809</v>
      </c>
      <c r="B37060" t="s">
        <v>49758</v>
      </c>
    </row>
    <row r="37061" spans="1:2" x14ac:dyDescent="0.3">
      <c r="A37061" s="2">
        <v>4.5579999999999998</v>
      </c>
      <c r="B37061" t="s">
        <v>49757</v>
      </c>
    </row>
    <row r="37062" spans="1:2" x14ac:dyDescent="0.3">
      <c r="A37062" s="2">
        <v>10.84689</v>
      </c>
      <c r="B37062" t="s">
        <v>49756</v>
      </c>
    </row>
    <row r="37063" spans="1:2" x14ac:dyDescent="0.3">
      <c r="A37063" s="2">
        <v>0.84641999999999995</v>
      </c>
      <c r="B37063" t="s">
        <v>49755</v>
      </c>
    </row>
    <row r="37064" spans="1:2" x14ac:dyDescent="0.3">
      <c r="A37064" s="2">
        <v>2.8933101302336901</v>
      </c>
      <c r="B37064" t="s">
        <v>49754</v>
      </c>
    </row>
    <row r="37065" spans="1:2" x14ac:dyDescent="0.3">
      <c r="A37065" s="2">
        <v>43.243734365786104</v>
      </c>
      <c r="B37065" t="s">
        <v>49753</v>
      </c>
    </row>
    <row r="37066" spans="1:2" x14ac:dyDescent="0.3">
      <c r="A37066" s="2">
        <v>0.16399044634019</v>
      </c>
      <c r="B37066" t="s">
        <v>49752</v>
      </c>
    </row>
    <row r="37067" spans="1:2" x14ac:dyDescent="0.3">
      <c r="A37067" s="2">
        <v>5.7372500000000004</v>
      </c>
      <c r="B37067" t="s">
        <v>49751</v>
      </c>
    </row>
    <row r="37068" spans="1:2" x14ac:dyDescent="0.3">
      <c r="A37068" s="2">
        <v>12.97383</v>
      </c>
      <c r="B37068" t="s">
        <v>49750</v>
      </c>
    </row>
    <row r="37069" spans="1:2" x14ac:dyDescent="0.3">
      <c r="A37069" s="2">
        <v>0.19083497216834899</v>
      </c>
      <c r="B37069" t="s">
        <v>49749</v>
      </c>
    </row>
    <row r="37070" spans="1:2" x14ac:dyDescent="0.3">
      <c r="A37070" s="2">
        <v>12.10516</v>
      </c>
      <c r="B37070" t="s">
        <v>49748</v>
      </c>
    </row>
    <row r="37071" spans="1:2" x14ac:dyDescent="0.3">
      <c r="A37071" s="2">
        <v>21.758009999999999</v>
      </c>
      <c r="B37071" t="s">
        <v>49747</v>
      </c>
    </row>
    <row r="37072" spans="1:2" x14ac:dyDescent="0.3">
      <c r="A37072" s="2">
        <v>2.24776</v>
      </c>
      <c r="B37072" t="s">
        <v>49746</v>
      </c>
    </row>
    <row r="37073" spans="1:2" x14ac:dyDescent="0.3">
      <c r="A37073" s="2">
        <v>21.640969999999999</v>
      </c>
      <c r="B37073" t="s">
        <v>49745</v>
      </c>
    </row>
    <row r="37074" spans="1:2" x14ac:dyDescent="0.3">
      <c r="A37074" s="2">
        <v>6</v>
      </c>
      <c r="B37074" t="s">
        <v>49744</v>
      </c>
    </row>
    <row r="37075" spans="1:2" x14ac:dyDescent="0.3">
      <c r="A37075" s="2">
        <v>1496.78156211697</v>
      </c>
      <c r="B37075" t="s">
        <v>49743</v>
      </c>
    </row>
    <row r="37076" spans="1:2" x14ac:dyDescent="0.3">
      <c r="A37076" s="2">
        <v>2.5738610224998699E-2</v>
      </c>
      <c r="B37076" t="s">
        <v>49742</v>
      </c>
    </row>
    <row r="37077" spans="1:2" x14ac:dyDescent="0.3">
      <c r="A37077" s="2">
        <v>2.1910709468484901E-2</v>
      </c>
      <c r="B37077" t="s">
        <v>49741</v>
      </c>
    </row>
    <row r="37078" spans="1:2" x14ac:dyDescent="0.3">
      <c r="A37078" s="2">
        <v>2.3843299999999998</v>
      </c>
      <c r="B37078" t="s">
        <v>49740</v>
      </c>
    </row>
    <row r="37079" spans="1:2" x14ac:dyDescent="0.3">
      <c r="A37079" s="2">
        <v>59.281915815366197</v>
      </c>
      <c r="B37079" t="s">
        <v>49739</v>
      </c>
    </row>
    <row r="37080" spans="1:2" x14ac:dyDescent="0.3">
      <c r="A37080" s="2">
        <v>4.23285</v>
      </c>
      <c r="B37080" t="s">
        <v>49738</v>
      </c>
    </row>
    <row r="37081" spans="1:2" x14ac:dyDescent="0.3">
      <c r="A37081" s="2">
        <v>19.513369999999998</v>
      </c>
      <c r="B37081" t="s">
        <v>49737</v>
      </c>
    </row>
    <row r="37082" spans="1:2" x14ac:dyDescent="0.3">
      <c r="A37082" s="2">
        <v>159.75772621412</v>
      </c>
      <c r="B37082" t="s">
        <v>49736</v>
      </c>
    </row>
    <row r="37083" spans="1:2" x14ac:dyDescent="0.3">
      <c r="A37083" s="2">
        <v>16.03088</v>
      </c>
      <c r="B37083" t="s">
        <v>49735</v>
      </c>
    </row>
    <row r="37084" spans="1:2" x14ac:dyDescent="0.3">
      <c r="A37084" s="2">
        <v>5.1120700000000001</v>
      </c>
      <c r="B37084" t="s">
        <v>49734</v>
      </c>
    </row>
    <row r="37085" spans="1:2" x14ac:dyDescent="0.3">
      <c r="A37085" s="2">
        <v>9.9879999999999997E-2</v>
      </c>
      <c r="B37085" t="s">
        <v>49733</v>
      </c>
    </row>
    <row r="37086" spans="1:2" x14ac:dyDescent="0.3">
      <c r="A37086" s="2">
        <v>181.46342000000001</v>
      </c>
      <c r="B37086" t="s">
        <v>49732</v>
      </c>
    </row>
    <row r="37087" spans="1:2" x14ac:dyDescent="0.3">
      <c r="A37087" s="2">
        <v>76.759423086141993</v>
      </c>
      <c r="B37087" t="s">
        <v>49731</v>
      </c>
    </row>
    <row r="37088" spans="1:2" x14ac:dyDescent="0.3">
      <c r="A37088" s="2">
        <v>34.665559999999999</v>
      </c>
      <c r="B37088" t="s">
        <v>49730</v>
      </c>
    </row>
    <row r="37089" spans="1:2" x14ac:dyDescent="0.3">
      <c r="A37089" s="2">
        <v>62.467782118522798</v>
      </c>
      <c r="B37089" t="s">
        <v>49729</v>
      </c>
    </row>
    <row r="37090" spans="1:2" x14ac:dyDescent="0.3">
      <c r="A37090" s="2">
        <v>41.111991045824603</v>
      </c>
      <c r="B37090" t="s">
        <v>49728</v>
      </c>
    </row>
    <row r="37091" spans="1:2" x14ac:dyDescent="0.3">
      <c r="A37091" s="2">
        <v>0.19864000000000001</v>
      </c>
      <c r="B37091" t="s">
        <v>49727</v>
      </c>
    </row>
    <row r="37092" spans="1:2" x14ac:dyDescent="0.3">
      <c r="A37092" s="2">
        <v>8.158E-2</v>
      </c>
      <c r="B37092" t="s">
        <v>49726</v>
      </c>
    </row>
    <row r="37093" spans="1:2" x14ac:dyDescent="0.3">
      <c r="A37093" s="2">
        <v>15.7940964309206</v>
      </c>
      <c r="B37093" t="s">
        <v>49725</v>
      </c>
    </row>
    <row r="37094" spans="1:2" x14ac:dyDescent="0.3">
      <c r="A37094" s="2">
        <v>159.58610974457801</v>
      </c>
      <c r="B37094" t="s">
        <v>49724</v>
      </c>
    </row>
    <row r="37095" spans="1:2" x14ac:dyDescent="0.3">
      <c r="A37095" s="2">
        <v>5.8839785226923702</v>
      </c>
      <c r="B37095" t="s">
        <v>49723</v>
      </c>
    </row>
    <row r="37096" spans="1:2" x14ac:dyDescent="0.3">
      <c r="A37096" s="2">
        <v>11.19711</v>
      </c>
      <c r="B37096" t="s">
        <v>49722</v>
      </c>
    </row>
    <row r="37097" spans="1:2" x14ac:dyDescent="0.3">
      <c r="A37097" s="2">
        <v>11.41883</v>
      </c>
      <c r="B37097" t="s">
        <v>49721</v>
      </c>
    </row>
    <row r="37098" spans="1:2" x14ac:dyDescent="0.3">
      <c r="A37098" s="2">
        <v>2.19107345284251E-2</v>
      </c>
      <c r="B37098" t="s">
        <v>49720</v>
      </c>
    </row>
    <row r="37099" spans="1:2" x14ac:dyDescent="0.3">
      <c r="A37099" s="2">
        <v>62.21284</v>
      </c>
      <c r="B37099" t="s">
        <v>49719</v>
      </c>
    </row>
    <row r="37100" spans="1:2" x14ac:dyDescent="0.3">
      <c r="A37100" s="2">
        <v>18.205539999999999</v>
      </c>
      <c r="B37100" t="s">
        <v>49718</v>
      </c>
    </row>
    <row r="37101" spans="1:2" x14ac:dyDescent="0.3">
      <c r="A37101" s="2">
        <v>1.4679238818090601</v>
      </c>
      <c r="B37101" t="s">
        <v>49717</v>
      </c>
    </row>
    <row r="37102" spans="1:2" x14ac:dyDescent="0.3">
      <c r="A37102" s="2">
        <v>7.9546000000000001</v>
      </c>
      <c r="B37102" t="s">
        <v>49716</v>
      </c>
    </row>
    <row r="37103" spans="1:2" x14ac:dyDescent="0.3">
      <c r="A37103" s="2">
        <v>56.742081430618903</v>
      </c>
      <c r="B37103" t="s">
        <v>49715</v>
      </c>
    </row>
    <row r="37104" spans="1:2" x14ac:dyDescent="0.3">
      <c r="A37104" s="2">
        <v>4.5409828647300199E-2</v>
      </c>
      <c r="B37104" t="s">
        <v>49714</v>
      </c>
    </row>
    <row r="37105" spans="1:2" x14ac:dyDescent="0.3">
      <c r="A37105" s="2">
        <v>1.8812729884440901E-3</v>
      </c>
      <c r="B37105" t="s">
        <v>49713</v>
      </c>
    </row>
    <row r="37106" spans="1:2" x14ac:dyDescent="0.3">
      <c r="A37106" s="2">
        <v>16.74935</v>
      </c>
      <c r="B37106" t="s">
        <v>49712</v>
      </c>
    </row>
    <row r="37107" spans="1:2" x14ac:dyDescent="0.3">
      <c r="A37107" s="2">
        <v>8.1753898851046998</v>
      </c>
      <c r="B37107" t="s">
        <v>49711</v>
      </c>
    </row>
    <row r="37108" spans="1:2" x14ac:dyDescent="0.3">
      <c r="A37108" s="2">
        <v>28.653860000000002</v>
      </c>
      <c r="B37108" t="s">
        <v>49710</v>
      </c>
    </row>
    <row r="37109" spans="1:2" x14ac:dyDescent="0.3">
      <c r="A37109" s="2">
        <v>0.44039361250777898</v>
      </c>
      <c r="B37109" t="s">
        <v>49709</v>
      </c>
    </row>
    <row r="37110" spans="1:2" x14ac:dyDescent="0.3">
      <c r="A37110" s="2">
        <v>3.9581940161258601E-3</v>
      </c>
      <c r="B37110" t="s">
        <v>49708</v>
      </c>
    </row>
    <row r="37111" spans="1:2" x14ac:dyDescent="0.3">
      <c r="A37111" s="2">
        <v>17.677230000000002</v>
      </c>
      <c r="B37111" t="s">
        <v>49707</v>
      </c>
    </row>
    <row r="37112" spans="1:2" x14ac:dyDescent="0.3">
      <c r="A37112" s="2">
        <v>399.14077133108901</v>
      </c>
      <c r="B37112" t="s">
        <v>49706</v>
      </c>
    </row>
    <row r="37113" spans="1:2" x14ac:dyDescent="0.3">
      <c r="A37113" s="2">
        <v>4.2827321480333396</v>
      </c>
      <c r="B37113" t="s">
        <v>49705</v>
      </c>
    </row>
    <row r="37114" spans="1:2" x14ac:dyDescent="0.3">
      <c r="A37114" s="2">
        <v>4.0906200000000004</v>
      </c>
      <c r="B37114" t="s">
        <v>49704</v>
      </c>
    </row>
    <row r="37115" spans="1:2" x14ac:dyDescent="0.3">
      <c r="A37115" s="2">
        <v>0.19902298438369001</v>
      </c>
      <c r="B37115" t="s">
        <v>49703</v>
      </c>
    </row>
    <row r="37116" spans="1:2" x14ac:dyDescent="0.3">
      <c r="A37116" s="2">
        <v>298.09115000000003</v>
      </c>
      <c r="B37116" t="s">
        <v>49702</v>
      </c>
    </row>
    <row r="37117" spans="1:2" x14ac:dyDescent="0.3">
      <c r="A37117" s="2">
        <v>85.403580000000005</v>
      </c>
      <c r="B37117" t="s">
        <v>49701</v>
      </c>
    </row>
    <row r="37118" spans="1:2" x14ac:dyDescent="0.3">
      <c r="A37118" s="2">
        <v>1.1209</v>
      </c>
      <c r="B37118" t="s">
        <v>49700</v>
      </c>
    </row>
    <row r="37119" spans="1:2" x14ac:dyDescent="0.3">
      <c r="A37119" s="2">
        <v>69.749449999999996</v>
      </c>
      <c r="B37119" t="s">
        <v>49699</v>
      </c>
    </row>
    <row r="37120" spans="1:2" x14ac:dyDescent="0.3">
      <c r="A37120" s="2">
        <v>41.111991045824603</v>
      </c>
      <c r="B37120" t="s">
        <v>49698</v>
      </c>
    </row>
    <row r="37121" spans="1:2" x14ac:dyDescent="0.3">
      <c r="A37121" s="2">
        <v>0.59599783255093097</v>
      </c>
      <c r="B37121" t="s">
        <v>49697</v>
      </c>
    </row>
    <row r="37122" spans="1:2" x14ac:dyDescent="0.3">
      <c r="A37122" s="2">
        <v>0.64049</v>
      </c>
      <c r="B37122" t="s">
        <v>1462</v>
      </c>
    </row>
    <row r="37123" spans="1:2" x14ac:dyDescent="0.3">
      <c r="A37123" s="2">
        <v>5.2375249144248704E-3</v>
      </c>
      <c r="B37123" t="s">
        <v>49696</v>
      </c>
    </row>
    <row r="37124" spans="1:2" x14ac:dyDescent="0.3">
      <c r="A37124" s="2">
        <v>45.432169999999999</v>
      </c>
      <c r="B37124" t="s">
        <v>49695</v>
      </c>
    </row>
    <row r="37125" spans="1:2" x14ac:dyDescent="0.3">
      <c r="A37125" s="2">
        <v>0.64073999999999998</v>
      </c>
      <c r="B37125" t="s">
        <v>49694</v>
      </c>
    </row>
    <row r="37126" spans="1:2" x14ac:dyDescent="0.3">
      <c r="A37126" s="2">
        <v>0.40638999999999997</v>
      </c>
      <c r="B37126" t="s">
        <v>49693</v>
      </c>
    </row>
    <row r="37127" spans="1:2" x14ac:dyDescent="0.3">
      <c r="A37127" s="2">
        <v>15.702030000000001</v>
      </c>
      <c r="B37127" t="s">
        <v>49692</v>
      </c>
    </row>
    <row r="37128" spans="1:2" x14ac:dyDescent="0.3">
      <c r="A37128" s="2">
        <v>91.483157930968105</v>
      </c>
      <c r="B37128" t="s">
        <v>49691</v>
      </c>
    </row>
    <row r="37129" spans="1:2" x14ac:dyDescent="0.3">
      <c r="A37129" s="2">
        <v>4.7281779353464698E-2</v>
      </c>
      <c r="B37129" t="s">
        <v>49690</v>
      </c>
    </row>
    <row r="37130" spans="1:2" x14ac:dyDescent="0.3">
      <c r="A37130" s="2">
        <v>1.92156909746831</v>
      </c>
      <c r="B37130" t="s">
        <v>49689</v>
      </c>
    </row>
    <row r="37131" spans="1:2" x14ac:dyDescent="0.3">
      <c r="A37131" s="2">
        <v>1.306E-2</v>
      </c>
      <c r="B37131" t="s">
        <v>49688</v>
      </c>
    </row>
    <row r="37132" spans="1:2" x14ac:dyDescent="0.3">
      <c r="A37132" s="2">
        <v>14.19628</v>
      </c>
      <c r="B37132" t="s">
        <v>49687</v>
      </c>
    </row>
    <row r="37133" spans="1:2" x14ac:dyDescent="0.3">
      <c r="A37133" s="2">
        <v>2.3859999999999999E-2</v>
      </c>
      <c r="B37133" t="s">
        <v>49686</v>
      </c>
    </row>
    <row r="37134" spans="1:2" x14ac:dyDescent="0.3">
      <c r="A37134" s="2">
        <v>4.1543299999999999</v>
      </c>
      <c r="B37134" t="s">
        <v>49685</v>
      </c>
    </row>
    <row r="37135" spans="1:2" x14ac:dyDescent="0.3">
      <c r="A37135" s="2">
        <v>0.78285000000000005</v>
      </c>
      <c r="B37135" t="s">
        <v>49684</v>
      </c>
    </row>
    <row r="37136" spans="1:2" x14ac:dyDescent="0.3">
      <c r="A37136" s="2">
        <v>122.203</v>
      </c>
      <c r="B37136" t="s">
        <v>49683</v>
      </c>
    </row>
    <row r="37137" spans="1:2" x14ac:dyDescent="0.3">
      <c r="A37137" s="2">
        <v>407.59353742082698</v>
      </c>
      <c r="B37137" t="s">
        <v>49682</v>
      </c>
    </row>
    <row r="37138" spans="1:2" x14ac:dyDescent="0.3">
      <c r="A37138" s="2">
        <v>70.775289999999998</v>
      </c>
      <c r="B37138" t="s">
        <v>49681</v>
      </c>
    </row>
    <row r="37139" spans="1:2" x14ac:dyDescent="0.3">
      <c r="A37139" s="2">
        <v>9.0104463264783003</v>
      </c>
      <c r="B37139" t="s">
        <v>49680</v>
      </c>
    </row>
    <row r="37140" spans="1:2" x14ac:dyDescent="0.3">
      <c r="A37140" s="2">
        <v>4.8690499999999997</v>
      </c>
      <c r="B37140" t="s">
        <v>49679</v>
      </c>
    </row>
    <row r="37141" spans="1:2" x14ac:dyDescent="0.3">
      <c r="A37141" s="2">
        <v>2.0725220774169498E-3</v>
      </c>
      <c r="B37141" t="s">
        <v>49678</v>
      </c>
    </row>
    <row r="37142" spans="1:2" x14ac:dyDescent="0.3">
      <c r="A37142" s="2">
        <v>7.2306499999999998</v>
      </c>
      <c r="B37142" t="s">
        <v>49677</v>
      </c>
    </row>
    <row r="37143" spans="1:2" x14ac:dyDescent="0.3">
      <c r="A37143" s="2">
        <v>7.6042408643013299</v>
      </c>
      <c r="B37143" t="s">
        <v>49676</v>
      </c>
    </row>
    <row r="37144" spans="1:2" x14ac:dyDescent="0.3">
      <c r="A37144" s="2">
        <v>1.4302699999999999</v>
      </c>
      <c r="B37144" t="s">
        <v>49675</v>
      </c>
    </row>
    <row r="37145" spans="1:2" x14ac:dyDescent="0.3">
      <c r="A37145" s="2">
        <v>0.116699186632597</v>
      </c>
      <c r="B37145" t="s">
        <v>49674</v>
      </c>
    </row>
    <row r="37146" spans="1:2" x14ac:dyDescent="0.3">
      <c r="A37146" s="2">
        <v>39.593668649815498</v>
      </c>
      <c r="B37146" t="s">
        <v>49673</v>
      </c>
    </row>
    <row r="37147" spans="1:2" x14ac:dyDescent="0.3">
      <c r="A37147" s="2">
        <v>17.951068810819802</v>
      </c>
      <c r="B37147" t="s">
        <v>49672</v>
      </c>
    </row>
    <row r="37148" spans="1:2" x14ac:dyDescent="0.3">
      <c r="A37148" s="2">
        <v>54.393389999999997</v>
      </c>
      <c r="B37148" t="s">
        <v>49671</v>
      </c>
    </row>
    <row r="37149" spans="1:2" x14ac:dyDescent="0.3">
      <c r="A37149" s="2">
        <v>3.1299181543949102</v>
      </c>
      <c r="B37149" t="s">
        <v>49670</v>
      </c>
    </row>
    <row r="37150" spans="1:2" x14ac:dyDescent="0.3">
      <c r="A37150" s="2">
        <v>15.278652682318199</v>
      </c>
      <c r="B37150" t="s">
        <v>49669</v>
      </c>
    </row>
    <row r="37151" spans="1:2" x14ac:dyDescent="0.3">
      <c r="A37151" s="2">
        <v>2.6618695689120901</v>
      </c>
      <c r="B37151" t="s">
        <v>49668</v>
      </c>
    </row>
    <row r="37152" spans="1:2" x14ac:dyDescent="0.3">
      <c r="A37152" s="2">
        <v>18.159976597214001</v>
      </c>
      <c r="B37152" t="s">
        <v>49667</v>
      </c>
    </row>
    <row r="37153" spans="1:2" x14ac:dyDescent="0.3">
      <c r="A37153" s="2">
        <v>385.84014970110297</v>
      </c>
      <c r="B37153" t="s">
        <v>49666</v>
      </c>
    </row>
    <row r="37154" spans="1:2" x14ac:dyDescent="0.3">
      <c r="A37154" s="2">
        <v>2.23277911538147</v>
      </c>
      <c r="B37154" t="s">
        <v>49665</v>
      </c>
    </row>
    <row r="37155" spans="1:2" x14ac:dyDescent="0.3">
      <c r="A37155" s="2">
        <v>973.40371383762499</v>
      </c>
      <c r="B37155" t="s">
        <v>49664</v>
      </c>
    </row>
    <row r="37156" spans="1:2" x14ac:dyDescent="0.3">
      <c r="A37156" s="2">
        <v>371.90007452595103</v>
      </c>
      <c r="B37156" t="s">
        <v>49663</v>
      </c>
    </row>
    <row r="37157" spans="1:2" x14ac:dyDescent="0.3">
      <c r="A37157" s="2">
        <v>4.6374300000000002</v>
      </c>
      <c r="B37157" t="s">
        <v>49662</v>
      </c>
    </row>
    <row r="37158" spans="1:2" x14ac:dyDescent="0.3">
      <c r="A37158" s="2">
        <v>0.58740546386320003</v>
      </c>
      <c r="B37158" t="s">
        <v>49661</v>
      </c>
    </row>
    <row r="37159" spans="1:2" x14ac:dyDescent="0.3">
      <c r="A37159" s="2">
        <v>7.7656799999999997</v>
      </c>
      <c r="B37159" t="s">
        <v>49660</v>
      </c>
    </row>
    <row r="37160" spans="1:2" x14ac:dyDescent="0.3">
      <c r="A37160" s="2">
        <v>19.345361472477101</v>
      </c>
      <c r="B37160" t="s">
        <v>49659</v>
      </c>
    </row>
    <row r="37161" spans="1:2" x14ac:dyDescent="0.3">
      <c r="A37161" s="2">
        <v>189.595149985365</v>
      </c>
      <c r="B37161" t="s">
        <v>49658</v>
      </c>
    </row>
    <row r="37162" spans="1:2" x14ac:dyDescent="0.3">
      <c r="A37162" s="2">
        <v>5.45</v>
      </c>
      <c r="B37162" t="s">
        <v>1045</v>
      </c>
    </row>
    <row r="37163" spans="1:2" x14ac:dyDescent="0.3">
      <c r="A37163" s="2">
        <v>3.2567400546990499</v>
      </c>
      <c r="B37163" t="s">
        <v>49657</v>
      </c>
    </row>
    <row r="37164" spans="1:2" x14ac:dyDescent="0.3">
      <c r="A37164" s="2">
        <v>190.779524251228</v>
      </c>
      <c r="B37164" t="s">
        <v>49656</v>
      </c>
    </row>
    <row r="37165" spans="1:2" x14ac:dyDescent="0.3">
      <c r="A37165" s="2">
        <v>1.8450000000000001E-2</v>
      </c>
      <c r="B37165" t="s">
        <v>49655</v>
      </c>
    </row>
    <row r="37166" spans="1:2" x14ac:dyDescent="0.3">
      <c r="A37166" s="2">
        <v>1.50404008264278</v>
      </c>
      <c r="B37166" t="s">
        <v>49654</v>
      </c>
    </row>
    <row r="37167" spans="1:2" x14ac:dyDescent="0.3">
      <c r="A37167" s="2">
        <v>0.14329671315675699</v>
      </c>
      <c r="B37167" t="s">
        <v>49653</v>
      </c>
    </row>
    <row r="37168" spans="1:2" x14ac:dyDescent="0.3">
      <c r="A37168" s="2">
        <v>35.229480000000002</v>
      </c>
      <c r="B37168" t="s">
        <v>49652</v>
      </c>
    </row>
    <row r="37169" spans="1:2" x14ac:dyDescent="0.3">
      <c r="A37169" s="2">
        <v>5.579198374163</v>
      </c>
      <c r="B37169" t="s">
        <v>49651</v>
      </c>
    </row>
    <row r="37170" spans="1:2" x14ac:dyDescent="0.3">
      <c r="A37170" s="2">
        <v>0.15240000000000001</v>
      </c>
      <c r="B37170" t="s">
        <v>49650</v>
      </c>
    </row>
    <row r="37171" spans="1:2" x14ac:dyDescent="0.3">
      <c r="A37171" s="2">
        <v>1.20907181599693</v>
      </c>
      <c r="B37171" t="s">
        <v>49649</v>
      </c>
    </row>
    <row r="37172" spans="1:2" x14ac:dyDescent="0.3">
      <c r="A37172" s="2">
        <v>0.17291999999999999</v>
      </c>
      <c r="B37172" t="s">
        <v>49648</v>
      </c>
    </row>
    <row r="37173" spans="1:2" x14ac:dyDescent="0.3">
      <c r="A37173" s="2">
        <v>0.34688577581084101</v>
      </c>
      <c r="B37173" t="s">
        <v>49647</v>
      </c>
    </row>
    <row r="37174" spans="1:2" x14ac:dyDescent="0.3">
      <c r="A37174" s="2">
        <v>0.78719733827143701</v>
      </c>
      <c r="B37174" t="s">
        <v>49646</v>
      </c>
    </row>
    <row r="37175" spans="1:2" x14ac:dyDescent="0.3">
      <c r="A37175" s="2">
        <v>18.931331656592501</v>
      </c>
      <c r="B37175" t="s">
        <v>49645</v>
      </c>
    </row>
    <row r="37176" spans="1:2" x14ac:dyDescent="0.3">
      <c r="A37176" s="2">
        <v>0.28592852384196799</v>
      </c>
      <c r="B37176" t="s">
        <v>49644</v>
      </c>
    </row>
    <row r="37177" spans="1:2" x14ac:dyDescent="0.3">
      <c r="A37177" s="2">
        <v>2.2354206948237702E-2</v>
      </c>
      <c r="B37177" t="s">
        <v>49643</v>
      </c>
    </row>
    <row r="37178" spans="1:2" x14ac:dyDescent="0.3">
      <c r="A37178" s="2">
        <v>4.7699999999999999E-2</v>
      </c>
      <c r="B37178" t="s">
        <v>49642</v>
      </c>
    </row>
    <row r="37179" spans="1:2" x14ac:dyDescent="0.3">
      <c r="A37179" s="2">
        <v>1.66066143359729</v>
      </c>
      <c r="B37179" t="s">
        <v>49641</v>
      </c>
    </row>
    <row r="37180" spans="1:2" x14ac:dyDescent="0.3">
      <c r="A37180" s="2">
        <v>7.7748699999999999</v>
      </c>
      <c r="B37180" t="s">
        <v>49640</v>
      </c>
    </row>
    <row r="37181" spans="1:2" x14ac:dyDescent="0.3">
      <c r="A37181" s="2">
        <v>0.29605573781394401</v>
      </c>
      <c r="B37181" t="s">
        <v>49639</v>
      </c>
    </row>
    <row r="37182" spans="1:2" x14ac:dyDescent="0.3">
      <c r="A37182" s="2">
        <v>1.34604483246733</v>
      </c>
      <c r="B37182" t="s">
        <v>49638</v>
      </c>
    </row>
    <row r="37183" spans="1:2" x14ac:dyDescent="0.3">
      <c r="A37183" s="2">
        <v>1.86879</v>
      </c>
      <c r="B37183" t="s">
        <v>49637</v>
      </c>
    </row>
    <row r="37184" spans="1:2" x14ac:dyDescent="0.3">
      <c r="A37184" s="2">
        <v>0.78588000000000002</v>
      </c>
      <c r="B37184" t="s">
        <v>49636</v>
      </c>
    </row>
    <row r="37185" spans="1:2" x14ac:dyDescent="0.3">
      <c r="A37185" s="2">
        <v>39.017569999999999</v>
      </c>
      <c r="B37185" t="s">
        <v>49635</v>
      </c>
    </row>
    <row r="37186" spans="1:2" x14ac:dyDescent="0.3">
      <c r="A37186" s="2">
        <v>1.03925</v>
      </c>
      <c r="B37186" t="s">
        <v>49634</v>
      </c>
    </row>
    <row r="37187" spans="1:2" x14ac:dyDescent="0.3">
      <c r="A37187" s="2">
        <v>0.69052000000000002</v>
      </c>
      <c r="B37187" t="s">
        <v>49633</v>
      </c>
    </row>
    <row r="37188" spans="1:2" x14ac:dyDescent="0.3">
      <c r="A37188" s="2">
        <v>9.3686900000000009</v>
      </c>
      <c r="B37188" t="s">
        <v>49632</v>
      </c>
    </row>
    <row r="37189" spans="1:2" x14ac:dyDescent="0.3">
      <c r="A37189" s="2">
        <v>18.18309</v>
      </c>
      <c r="B37189" t="s">
        <v>49631</v>
      </c>
    </row>
    <row r="37190" spans="1:2" x14ac:dyDescent="0.3">
      <c r="A37190" s="2">
        <v>0.51775000000000004</v>
      </c>
      <c r="B37190" t="s">
        <v>49630</v>
      </c>
    </row>
    <row r="37191" spans="1:2" x14ac:dyDescent="0.3">
      <c r="A37191" s="2">
        <v>9.2784200000000006</v>
      </c>
      <c r="B37191" t="s">
        <v>49629</v>
      </c>
    </row>
    <row r="37192" spans="1:2" x14ac:dyDescent="0.3">
      <c r="A37192" s="2">
        <v>97.393364324593506</v>
      </c>
      <c r="B37192" t="s">
        <v>49628</v>
      </c>
    </row>
    <row r="37193" spans="1:2" x14ac:dyDescent="0.3">
      <c r="A37193" s="2">
        <v>0.33472705676808701</v>
      </c>
      <c r="B37193" t="s">
        <v>49627</v>
      </c>
    </row>
    <row r="37194" spans="1:2" x14ac:dyDescent="0.3">
      <c r="A37194" s="2">
        <v>3.7420000000000002E-2</v>
      </c>
      <c r="B37194" t="s">
        <v>49626</v>
      </c>
    </row>
    <row r="37195" spans="1:2" x14ac:dyDescent="0.3">
      <c r="A37195" s="2">
        <v>0.81284000000000001</v>
      </c>
      <c r="B37195" t="s">
        <v>49625</v>
      </c>
    </row>
    <row r="37196" spans="1:2" x14ac:dyDescent="0.3">
      <c r="A37196" s="2">
        <v>37.726169157542898</v>
      </c>
      <c r="B37196" t="s">
        <v>49624</v>
      </c>
    </row>
    <row r="37197" spans="1:2" x14ac:dyDescent="0.3">
      <c r="A37197" s="2">
        <v>4.4889999999999999E-2</v>
      </c>
      <c r="B37197" t="s">
        <v>49623</v>
      </c>
    </row>
    <row r="37198" spans="1:2" x14ac:dyDescent="0.3">
      <c r="A37198" s="2">
        <v>1.60134</v>
      </c>
      <c r="B37198" t="s">
        <v>49622</v>
      </c>
    </row>
    <row r="37199" spans="1:2" x14ac:dyDescent="0.3">
      <c r="A37199" s="2">
        <v>4.1859159322323496</v>
      </c>
      <c r="B37199" t="s">
        <v>49621</v>
      </c>
    </row>
    <row r="37200" spans="1:2" x14ac:dyDescent="0.3">
      <c r="A37200" s="2">
        <v>5.09544745667091</v>
      </c>
      <c r="B37200" t="s">
        <v>49620</v>
      </c>
    </row>
    <row r="37201" spans="1:2" x14ac:dyDescent="0.3">
      <c r="A37201" s="2">
        <v>22.502780000000001</v>
      </c>
      <c r="B37201" t="s">
        <v>49619</v>
      </c>
    </row>
    <row r="37202" spans="1:2" x14ac:dyDescent="0.3">
      <c r="A37202" s="2">
        <v>3.2751700000000001</v>
      </c>
      <c r="B37202" t="s">
        <v>49618</v>
      </c>
    </row>
    <row r="37203" spans="1:2" x14ac:dyDescent="0.3">
      <c r="A37203" s="2">
        <v>257.68707054296499</v>
      </c>
      <c r="B37203" t="s">
        <v>49617</v>
      </c>
    </row>
    <row r="37204" spans="1:2" x14ac:dyDescent="0.3">
      <c r="A37204" s="2">
        <v>0.39695999999999998</v>
      </c>
      <c r="B37204" t="s">
        <v>49616</v>
      </c>
    </row>
    <row r="37205" spans="1:2" x14ac:dyDescent="0.3">
      <c r="A37205" s="2">
        <v>1.2840000000000001E-2</v>
      </c>
      <c r="B37205" t="s">
        <v>49615</v>
      </c>
    </row>
    <row r="37206" spans="1:2" x14ac:dyDescent="0.3">
      <c r="A37206" s="2">
        <v>35.040327858701403</v>
      </c>
      <c r="B37206" t="s">
        <v>49614</v>
      </c>
    </row>
    <row r="37207" spans="1:2" x14ac:dyDescent="0.3">
      <c r="A37207" s="2">
        <v>92.427660000000003</v>
      </c>
      <c r="B37207" t="s">
        <v>49613</v>
      </c>
    </row>
    <row r="37208" spans="1:2" x14ac:dyDescent="0.3">
      <c r="A37208" s="2">
        <v>20.481950000000001</v>
      </c>
      <c r="B37208" t="s">
        <v>49612</v>
      </c>
    </row>
    <row r="37209" spans="1:2" x14ac:dyDescent="0.3">
      <c r="A37209" s="2">
        <v>3.01369</v>
      </c>
      <c r="B37209" t="s">
        <v>49611</v>
      </c>
    </row>
    <row r="37210" spans="1:2" x14ac:dyDescent="0.3">
      <c r="A37210" s="2">
        <v>3.8394429938345799E-3</v>
      </c>
      <c r="B37210" t="s">
        <v>49610</v>
      </c>
    </row>
    <row r="37211" spans="1:2" x14ac:dyDescent="0.3">
      <c r="A37211" s="2">
        <v>7.1300000000000001E-3</v>
      </c>
      <c r="B37211" t="s">
        <v>49609</v>
      </c>
    </row>
    <row r="37212" spans="1:2" x14ac:dyDescent="0.3">
      <c r="A37212" s="2">
        <v>0.68552000000000002</v>
      </c>
      <c r="B37212" t="s">
        <v>49608</v>
      </c>
    </row>
    <row r="37213" spans="1:2" x14ac:dyDescent="0.3">
      <c r="A37213" s="2">
        <v>15.202199999999999</v>
      </c>
      <c r="B37213" t="s">
        <v>49607</v>
      </c>
    </row>
    <row r="37214" spans="1:2" x14ac:dyDescent="0.3">
      <c r="A37214" s="2">
        <v>5.5700000000000003E-3</v>
      </c>
      <c r="B37214" t="s">
        <v>49606</v>
      </c>
    </row>
    <row r="37215" spans="1:2" x14ac:dyDescent="0.3">
      <c r="A37215" s="2">
        <v>4.59335</v>
      </c>
      <c r="B37215" t="s">
        <v>49605</v>
      </c>
    </row>
    <row r="37216" spans="1:2" x14ac:dyDescent="0.3">
      <c r="A37216" s="2">
        <v>6.8270626010535199E-2</v>
      </c>
      <c r="B37216" t="s">
        <v>49604</v>
      </c>
    </row>
    <row r="37217" spans="1:2" x14ac:dyDescent="0.3">
      <c r="A37217" s="2">
        <v>21.101874157143001</v>
      </c>
      <c r="B37217" t="s">
        <v>49603</v>
      </c>
    </row>
    <row r="37218" spans="1:2" x14ac:dyDescent="0.3">
      <c r="A37218" s="2">
        <v>5.6021200000000002</v>
      </c>
      <c r="B37218" t="s">
        <v>49602</v>
      </c>
    </row>
    <row r="37219" spans="1:2" x14ac:dyDescent="0.3">
      <c r="A37219" s="2">
        <v>44.358889569094799</v>
      </c>
      <c r="B37219" t="s">
        <v>49601</v>
      </c>
    </row>
    <row r="37220" spans="1:2" x14ac:dyDescent="0.3">
      <c r="A37220" s="2" t="s">
        <v>13</v>
      </c>
      <c r="B37220" t="s">
        <v>49600</v>
      </c>
    </row>
    <row r="37221" spans="1:2" x14ac:dyDescent="0.3">
      <c r="A37221" s="2">
        <v>26.271363895926001</v>
      </c>
      <c r="B37221" t="s">
        <v>49599</v>
      </c>
    </row>
    <row r="37222" spans="1:2" x14ac:dyDescent="0.3">
      <c r="A37222" s="2">
        <v>5.83345</v>
      </c>
      <c r="B37222" t="s">
        <v>49598</v>
      </c>
    </row>
    <row r="37223" spans="1:2" x14ac:dyDescent="0.3">
      <c r="A37223" s="2">
        <v>27.169274540576598</v>
      </c>
      <c r="B37223" t="s">
        <v>49597</v>
      </c>
    </row>
    <row r="37224" spans="1:2" x14ac:dyDescent="0.3">
      <c r="A37224" s="2">
        <v>410.737516702579</v>
      </c>
      <c r="B37224" t="s">
        <v>49596</v>
      </c>
    </row>
    <row r="37225" spans="1:2" x14ac:dyDescent="0.3">
      <c r="A37225" s="2">
        <v>12.831020000000001</v>
      </c>
      <c r="B37225" t="s">
        <v>49595</v>
      </c>
    </row>
    <row r="37226" spans="1:2" x14ac:dyDescent="0.3">
      <c r="A37226" s="2">
        <v>0.95257029015036698</v>
      </c>
      <c r="B37226" t="s">
        <v>49594</v>
      </c>
    </row>
    <row r="37227" spans="1:2" x14ac:dyDescent="0.3">
      <c r="A37227" s="2">
        <v>0.33245000000000002</v>
      </c>
      <c r="B37227" t="s">
        <v>49593</v>
      </c>
    </row>
    <row r="37228" spans="1:2" x14ac:dyDescent="0.3">
      <c r="A37228" s="2">
        <v>0.14777999999999999</v>
      </c>
      <c r="B37228" t="s">
        <v>49592</v>
      </c>
    </row>
    <row r="37229" spans="1:2" x14ac:dyDescent="0.3">
      <c r="A37229" s="2">
        <v>0.85109000000000001</v>
      </c>
      <c r="B37229" t="s">
        <v>2317</v>
      </c>
    </row>
    <row r="37230" spans="1:2" x14ac:dyDescent="0.3">
      <c r="A37230" s="2">
        <v>1.57359</v>
      </c>
      <c r="B37230" t="s">
        <v>49591</v>
      </c>
    </row>
    <row r="37231" spans="1:2" x14ac:dyDescent="0.3">
      <c r="A37231" s="2">
        <v>3.8063779885386499E-2</v>
      </c>
      <c r="B37231" t="s">
        <v>49590</v>
      </c>
    </row>
    <row r="37232" spans="1:2" x14ac:dyDescent="0.3">
      <c r="A37232" s="2">
        <v>13.01163</v>
      </c>
      <c r="B37232" t="s">
        <v>49589</v>
      </c>
    </row>
    <row r="37233" spans="1:2" x14ac:dyDescent="0.3">
      <c r="A37233" s="2">
        <v>0.159901118601919</v>
      </c>
      <c r="B37233" t="s">
        <v>49588</v>
      </c>
    </row>
    <row r="37234" spans="1:2" x14ac:dyDescent="0.3">
      <c r="A37234" s="2">
        <v>3.8237150973919398</v>
      </c>
      <c r="B37234" t="s">
        <v>5918</v>
      </c>
    </row>
    <row r="37235" spans="1:2" x14ac:dyDescent="0.3">
      <c r="A37235" s="2">
        <v>5.0671900000000001</v>
      </c>
      <c r="B37235" t="s">
        <v>49587</v>
      </c>
    </row>
    <row r="37236" spans="1:2" x14ac:dyDescent="0.3">
      <c r="A37236" s="2">
        <v>32.686810000000001</v>
      </c>
      <c r="B37236" t="s">
        <v>49586</v>
      </c>
    </row>
    <row r="37237" spans="1:2" x14ac:dyDescent="0.3">
      <c r="A37237" s="2">
        <v>33.950229999999998</v>
      </c>
      <c r="B37237" t="s">
        <v>49585</v>
      </c>
    </row>
    <row r="37238" spans="1:2" x14ac:dyDescent="0.3">
      <c r="A37238" s="2">
        <v>47.375059999999998</v>
      </c>
      <c r="B37238" t="s">
        <v>49584</v>
      </c>
    </row>
    <row r="37239" spans="1:2" x14ac:dyDescent="0.3">
      <c r="A37239" s="2">
        <v>2.6085518925140798</v>
      </c>
      <c r="B37239" t="s">
        <v>49583</v>
      </c>
    </row>
    <row r="37240" spans="1:2" x14ac:dyDescent="0.3">
      <c r="A37240" s="2">
        <v>0.24901071688102699</v>
      </c>
      <c r="B37240" t="s">
        <v>49582</v>
      </c>
    </row>
    <row r="37241" spans="1:2" x14ac:dyDescent="0.3">
      <c r="A37241" s="2">
        <v>3.2171317417435201E-3</v>
      </c>
      <c r="B37241" t="s">
        <v>49581</v>
      </c>
    </row>
    <row r="37242" spans="1:2" x14ac:dyDescent="0.3">
      <c r="A37242" s="2">
        <v>0.78452924595203699</v>
      </c>
      <c r="B37242" t="s">
        <v>49580</v>
      </c>
    </row>
    <row r="37243" spans="1:2" x14ac:dyDescent="0.3">
      <c r="A37243" s="2">
        <v>7.5200000000000003E-2</v>
      </c>
      <c r="B37243" t="s">
        <v>49579</v>
      </c>
    </row>
    <row r="37244" spans="1:2" x14ac:dyDescent="0.3">
      <c r="A37244" s="2">
        <v>17.891373415389101</v>
      </c>
      <c r="B37244" t="s">
        <v>49578</v>
      </c>
    </row>
    <row r="37245" spans="1:2" x14ac:dyDescent="0.3">
      <c r="A37245" s="2">
        <v>367.05820813098899</v>
      </c>
      <c r="B37245" t="s">
        <v>49577</v>
      </c>
    </row>
    <row r="37246" spans="1:2" x14ac:dyDescent="0.3">
      <c r="A37246" s="2">
        <v>1.5134700000000001</v>
      </c>
      <c r="B37246" t="s">
        <v>49576</v>
      </c>
    </row>
    <row r="37247" spans="1:2" x14ac:dyDescent="0.3">
      <c r="A37247" s="2">
        <v>6.8</v>
      </c>
      <c r="B37247" t="s">
        <v>49575</v>
      </c>
    </row>
    <row r="37248" spans="1:2" x14ac:dyDescent="0.3">
      <c r="A37248" s="2">
        <v>181.29259102622399</v>
      </c>
      <c r="B37248" t="s">
        <v>49574</v>
      </c>
    </row>
    <row r="37249" spans="1:2" x14ac:dyDescent="0.3">
      <c r="A37249" s="2">
        <v>86.348374640693507</v>
      </c>
      <c r="B37249" t="s">
        <v>49573</v>
      </c>
    </row>
    <row r="37250" spans="1:2" x14ac:dyDescent="0.3">
      <c r="A37250" s="2">
        <v>2.5839999999999998E-2</v>
      </c>
      <c r="B37250" t="s">
        <v>6103</v>
      </c>
    </row>
    <row r="37251" spans="1:2" x14ac:dyDescent="0.3">
      <c r="A37251" s="2">
        <v>2.9081199999999998</v>
      </c>
      <c r="B37251" t="s">
        <v>49572</v>
      </c>
    </row>
    <row r="37252" spans="1:2" x14ac:dyDescent="0.3">
      <c r="A37252" s="2">
        <v>0.44545000000000001</v>
      </c>
      <c r="B37252" t="s">
        <v>49571</v>
      </c>
    </row>
    <row r="37253" spans="1:2" x14ac:dyDescent="0.3">
      <c r="A37253" s="2">
        <v>0.26101000000000002</v>
      </c>
      <c r="B37253" t="s">
        <v>49570</v>
      </c>
    </row>
    <row r="37254" spans="1:2" x14ac:dyDescent="0.3">
      <c r="A37254" s="2">
        <v>21.148241448636799</v>
      </c>
      <c r="B37254" t="s">
        <v>49569</v>
      </c>
    </row>
    <row r="37255" spans="1:2" x14ac:dyDescent="0.3">
      <c r="A37255" s="2">
        <v>42.574939999999998</v>
      </c>
      <c r="B37255" t="s">
        <v>49568</v>
      </c>
    </row>
    <row r="37256" spans="1:2" x14ac:dyDescent="0.3">
      <c r="A37256" s="2">
        <v>384.03724</v>
      </c>
      <c r="B37256" t="s">
        <v>49567</v>
      </c>
    </row>
    <row r="37257" spans="1:2" x14ac:dyDescent="0.3">
      <c r="A37257" s="2">
        <v>219.58389034854301</v>
      </c>
      <c r="B37257" t="s">
        <v>49566</v>
      </c>
    </row>
    <row r="37258" spans="1:2" x14ac:dyDescent="0.3">
      <c r="A37258" s="2">
        <v>0.21542</v>
      </c>
      <c r="B37258" t="s">
        <v>49565</v>
      </c>
    </row>
    <row r="37259" spans="1:2" x14ac:dyDescent="0.3">
      <c r="A37259" s="2">
        <v>18.43702</v>
      </c>
      <c r="B37259" t="s">
        <v>49564</v>
      </c>
    </row>
    <row r="37260" spans="1:2" x14ac:dyDescent="0.3">
      <c r="A37260" s="2">
        <v>1.02674</v>
      </c>
      <c r="B37260" t="s">
        <v>49563</v>
      </c>
    </row>
    <row r="37261" spans="1:2" x14ac:dyDescent="0.3">
      <c r="A37261" s="2">
        <v>1.0555099999999999</v>
      </c>
      <c r="B37261" t="s">
        <v>49562</v>
      </c>
    </row>
    <row r="37262" spans="1:2" x14ac:dyDescent="0.3">
      <c r="A37262" s="2">
        <v>93.966840000000005</v>
      </c>
      <c r="B37262" t="s">
        <v>49561</v>
      </c>
    </row>
    <row r="37263" spans="1:2" x14ac:dyDescent="0.3">
      <c r="A37263" s="2">
        <v>6.5646699999999996</v>
      </c>
      <c r="B37263" t="s">
        <v>49560</v>
      </c>
    </row>
    <row r="37264" spans="1:2" x14ac:dyDescent="0.3">
      <c r="A37264" s="2">
        <v>2.7E-4</v>
      </c>
      <c r="B37264" t="s">
        <v>1015</v>
      </c>
    </row>
    <row r="37265" spans="1:2" x14ac:dyDescent="0.3">
      <c r="A37265" s="2">
        <v>31.745259999999998</v>
      </c>
      <c r="B37265" t="s">
        <v>49559</v>
      </c>
    </row>
    <row r="37266" spans="1:2" x14ac:dyDescent="0.3">
      <c r="A37266" s="2">
        <v>1.12679982582646</v>
      </c>
      <c r="B37266" t="s">
        <v>49558</v>
      </c>
    </row>
    <row r="37267" spans="1:2" x14ac:dyDescent="0.3">
      <c r="A37267" s="2">
        <v>3.3373499999999998</v>
      </c>
      <c r="B37267" t="s">
        <v>49557</v>
      </c>
    </row>
    <row r="37268" spans="1:2" x14ac:dyDescent="0.3">
      <c r="A37268" s="2">
        <v>31.815169999999998</v>
      </c>
      <c r="B37268" t="s">
        <v>49556</v>
      </c>
    </row>
    <row r="37269" spans="1:2" x14ac:dyDescent="0.3">
      <c r="A37269" s="2">
        <v>9.9861599999999999</v>
      </c>
      <c r="B37269" t="s">
        <v>49555</v>
      </c>
    </row>
    <row r="37270" spans="1:2" x14ac:dyDescent="0.3">
      <c r="A37270" s="2">
        <v>4.3185900000000004</v>
      </c>
      <c r="B37270" t="s">
        <v>49554</v>
      </c>
    </row>
    <row r="37271" spans="1:2" x14ac:dyDescent="0.3">
      <c r="A37271" s="2">
        <v>1.8662700000000001</v>
      </c>
      <c r="B37271" t="s">
        <v>49553</v>
      </c>
    </row>
    <row r="37272" spans="1:2" x14ac:dyDescent="0.3">
      <c r="A37272" s="2">
        <v>19.807311475186399</v>
      </c>
      <c r="B37272" t="s">
        <v>49552</v>
      </c>
    </row>
    <row r="37273" spans="1:2" x14ac:dyDescent="0.3">
      <c r="A37273" s="2">
        <v>9.8070000000000004E-2</v>
      </c>
      <c r="B37273" t="s">
        <v>49551</v>
      </c>
    </row>
    <row r="37274" spans="1:2" x14ac:dyDescent="0.3">
      <c r="A37274" s="2">
        <v>1.575</v>
      </c>
      <c r="B37274" t="s">
        <v>49550</v>
      </c>
    </row>
    <row r="37275" spans="1:2" x14ac:dyDescent="0.3">
      <c r="A37275" s="2">
        <v>2.5826199999999999</v>
      </c>
      <c r="B37275" t="s">
        <v>49549</v>
      </c>
    </row>
    <row r="37276" spans="1:2" x14ac:dyDescent="0.3">
      <c r="A37276" s="2">
        <v>0.15867000000000001</v>
      </c>
      <c r="B37276" t="s">
        <v>49548</v>
      </c>
    </row>
    <row r="37277" spans="1:2" x14ac:dyDescent="0.3">
      <c r="A37277" s="2">
        <v>1.3693500000000001</v>
      </c>
      <c r="B37277" t="s">
        <v>49547</v>
      </c>
    </row>
    <row r="37278" spans="1:2" x14ac:dyDescent="0.3">
      <c r="A37278" s="2">
        <v>2.8130899999999999</v>
      </c>
      <c r="B37278" t="s">
        <v>49546</v>
      </c>
    </row>
    <row r="37279" spans="1:2" x14ac:dyDescent="0.3">
      <c r="A37279" s="2">
        <v>17.56916</v>
      </c>
      <c r="B37279" t="s">
        <v>49545</v>
      </c>
    </row>
    <row r="37280" spans="1:2" x14ac:dyDescent="0.3">
      <c r="A37280" s="2">
        <v>15.1986954859946</v>
      </c>
      <c r="B37280" t="s">
        <v>49544</v>
      </c>
    </row>
    <row r="37281" spans="1:2" x14ac:dyDescent="0.3">
      <c r="A37281" s="2">
        <v>1.8365899999999999</v>
      </c>
      <c r="B37281" t="s">
        <v>1780</v>
      </c>
    </row>
    <row r="37282" spans="1:2" x14ac:dyDescent="0.3">
      <c r="A37282" s="2">
        <v>10.741029765974501</v>
      </c>
      <c r="B37282" t="s">
        <v>49543</v>
      </c>
    </row>
    <row r="37283" spans="1:2" x14ac:dyDescent="0.3">
      <c r="A37283" s="2">
        <v>0.15715000000000001</v>
      </c>
      <c r="B37283" t="s">
        <v>49542</v>
      </c>
    </row>
    <row r="37284" spans="1:2" x14ac:dyDescent="0.3">
      <c r="A37284" s="2">
        <v>3.6610200000000002</v>
      </c>
      <c r="B37284" t="s">
        <v>49541</v>
      </c>
    </row>
    <row r="37285" spans="1:2" x14ac:dyDescent="0.3">
      <c r="A37285" s="2">
        <v>5.9212242412313101</v>
      </c>
      <c r="B37285" t="s">
        <v>49540</v>
      </c>
    </row>
    <row r="37286" spans="1:2" x14ac:dyDescent="0.3">
      <c r="A37286" s="2">
        <v>4.2260499999999999</v>
      </c>
      <c r="B37286" t="s">
        <v>49539</v>
      </c>
    </row>
    <row r="37287" spans="1:2" x14ac:dyDescent="0.3">
      <c r="A37287" s="2">
        <v>4.1727800000000004</v>
      </c>
      <c r="B37287" t="s">
        <v>49538</v>
      </c>
    </row>
    <row r="37288" spans="1:2" x14ac:dyDescent="0.3">
      <c r="A37288" s="2">
        <v>11.376440000000001</v>
      </c>
      <c r="B37288" t="s">
        <v>49537</v>
      </c>
    </row>
    <row r="37289" spans="1:2" x14ac:dyDescent="0.3">
      <c r="A37289" s="2">
        <v>17.270836975706501</v>
      </c>
      <c r="B37289" t="s">
        <v>49536</v>
      </c>
    </row>
    <row r="37290" spans="1:2" x14ac:dyDescent="0.3">
      <c r="A37290" s="2">
        <v>0.99074990099634896</v>
      </c>
      <c r="B37290" t="s">
        <v>49535</v>
      </c>
    </row>
    <row r="37291" spans="1:2" x14ac:dyDescent="0.3">
      <c r="A37291" s="2">
        <v>24.872517104352202</v>
      </c>
      <c r="B37291" t="s">
        <v>49534</v>
      </c>
    </row>
    <row r="37292" spans="1:2" x14ac:dyDescent="0.3">
      <c r="A37292" s="2">
        <v>0.50253000000000003</v>
      </c>
      <c r="B37292" t="s">
        <v>49533</v>
      </c>
    </row>
    <row r="37293" spans="1:2" x14ac:dyDescent="0.3">
      <c r="A37293" s="2">
        <v>1.13121529522925</v>
      </c>
      <c r="B37293" t="s">
        <v>49532</v>
      </c>
    </row>
    <row r="37294" spans="1:2" x14ac:dyDescent="0.3">
      <c r="A37294" s="2">
        <v>1.6979999999999999E-2</v>
      </c>
      <c r="B37294" t="s">
        <v>49531</v>
      </c>
    </row>
    <row r="37295" spans="1:2" x14ac:dyDescent="0.3">
      <c r="A37295" s="2">
        <v>0.151368467190138</v>
      </c>
      <c r="B37295" t="s">
        <v>49530</v>
      </c>
    </row>
    <row r="37296" spans="1:2" x14ac:dyDescent="0.3">
      <c r="A37296" s="2">
        <v>3.8193308272579198</v>
      </c>
      <c r="B37296" t="s">
        <v>49529</v>
      </c>
    </row>
    <row r="37297" spans="1:2" x14ac:dyDescent="0.3">
      <c r="A37297" s="2">
        <v>4.4679999999999997E-2</v>
      </c>
      <c r="B37297" t="s">
        <v>49528</v>
      </c>
    </row>
    <row r="37298" spans="1:2" x14ac:dyDescent="0.3">
      <c r="A37298" s="2">
        <v>0.52703999999999995</v>
      </c>
      <c r="B37298" t="s">
        <v>49527</v>
      </c>
    </row>
    <row r="37299" spans="1:2" x14ac:dyDescent="0.3">
      <c r="A37299" s="2">
        <v>4.3610000000000003E-2</v>
      </c>
      <c r="B37299" t="s">
        <v>49526</v>
      </c>
    </row>
    <row r="37300" spans="1:2" x14ac:dyDescent="0.3">
      <c r="A37300" s="2">
        <v>5.1180000000000003E-2</v>
      </c>
      <c r="B37300" t="s">
        <v>49525</v>
      </c>
    </row>
    <row r="37301" spans="1:2" x14ac:dyDescent="0.3">
      <c r="A37301" s="2">
        <v>4.3040000000000002E-2</v>
      </c>
      <c r="B37301" t="s">
        <v>49524</v>
      </c>
    </row>
    <row r="37302" spans="1:2" x14ac:dyDescent="0.3">
      <c r="A37302" s="2">
        <v>2.2357</v>
      </c>
      <c r="B37302" t="s">
        <v>49523</v>
      </c>
    </row>
    <row r="37303" spans="1:2" x14ac:dyDescent="0.3">
      <c r="A37303" s="2">
        <v>1.9665600000000001</v>
      </c>
      <c r="B37303" t="s">
        <v>49522</v>
      </c>
    </row>
    <row r="37304" spans="1:2" x14ac:dyDescent="0.3">
      <c r="A37304" s="2">
        <v>13.683383288090599</v>
      </c>
      <c r="B37304" t="s">
        <v>49521</v>
      </c>
    </row>
    <row r="37305" spans="1:2" x14ac:dyDescent="0.3">
      <c r="A37305" s="2">
        <v>55.820489999999999</v>
      </c>
      <c r="B37305" t="s">
        <v>49520</v>
      </c>
    </row>
    <row r="37306" spans="1:2" x14ac:dyDescent="0.3">
      <c r="A37306" s="2">
        <v>9.5236086429439301E-3</v>
      </c>
      <c r="B37306" t="s">
        <v>49519</v>
      </c>
    </row>
    <row r="37307" spans="1:2" x14ac:dyDescent="0.3">
      <c r="A37307" s="2">
        <v>8.2489999999999994E-2</v>
      </c>
      <c r="B37307" t="s">
        <v>49518</v>
      </c>
    </row>
    <row r="37308" spans="1:2" x14ac:dyDescent="0.3">
      <c r="A37308" s="2">
        <v>2.8567399999999998</v>
      </c>
      <c r="B37308" t="s">
        <v>49517</v>
      </c>
    </row>
    <row r="37309" spans="1:2" x14ac:dyDescent="0.3">
      <c r="A37309" s="2">
        <v>8.5169804417150807</v>
      </c>
      <c r="B37309" t="s">
        <v>49516</v>
      </c>
    </row>
    <row r="37310" spans="1:2" x14ac:dyDescent="0.3">
      <c r="A37310" s="2">
        <v>6.4834178684735102</v>
      </c>
      <c r="B37310" t="s">
        <v>49515</v>
      </c>
    </row>
    <row r="37311" spans="1:2" x14ac:dyDescent="0.3">
      <c r="A37311" s="2">
        <v>2.9195799999999998</v>
      </c>
      <c r="B37311" t="s">
        <v>49514</v>
      </c>
    </row>
    <row r="37312" spans="1:2" x14ac:dyDescent="0.3">
      <c r="A37312" s="2">
        <v>42.125797830557197</v>
      </c>
      <c r="B37312" t="s">
        <v>49513</v>
      </c>
    </row>
    <row r="37313" spans="1:2" x14ac:dyDescent="0.3">
      <c r="A37313" s="2">
        <v>0.30647587219009997</v>
      </c>
      <c r="B37313" t="s">
        <v>49512</v>
      </c>
    </row>
    <row r="37314" spans="1:2" x14ac:dyDescent="0.3">
      <c r="A37314" s="2">
        <v>2.99877591421539E-3</v>
      </c>
      <c r="B37314" t="s">
        <v>49511</v>
      </c>
    </row>
    <row r="37315" spans="1:2" x14ac:dyDescent="0.3">
      <c r="A37315" s="2">
        <v>3.92394301010183E-3</v>
      </c>
      <c r="B37315" t="s">
        <v>49510</v>
      </c>
    </row>
    <row r="37316" spans="1:2" x14ac:dyDescent="0.3">
      <c r="A37316" s="2">
        <v>67.109201090132103</v>
      </c>
      <c r="B37316" t="s">
        <v>49509</v>
      </c>
    </row>
    <row r="37317" spans="1:2" x14ac:dyDescent="0.3">
      <c r="A37317" s="2">
        <v>12.058557688107699</v>
      </c>
      <c r="B37317" t="s">
        <v>49508</v>
      </c>
    </row>
    <row r="37318" spans="1:2" x14ac:dyDescent="0.3">
      <c r="A37318" s="2">
        <v>2.3103699999999998</v>
      </c>
      <c r="B37318" t="s">
        <v>49507</v>
      </c>
    </row>
    <row r="37319" spans="1:2" x14ac:dyDescent="0.3">
      <c r="A37319" s="2">
        <v>61.6715245722379</v>
      </c>
      <c r="B37319" t="s">
        <v>49506</v>
      </c>
    </row>
    <row r="37320" spans="1:2" x14ac:dyDescent="0.3">
      <c r="A37320" s="2">
        <v>2.97051</v>
      </c>
      <c r="B37320" t="s">
        <v>49505</v>
      </c>
    </row>
    <row r="37321" spans="1:2" x14ac:dyDescent="0.3">
      <c r="A37321" s="2">
        <v>4.3774640479865496</v>
      </c>
      <c r="B37321" t="s">
        <v>49504</v>
      </c>
    </row>
    <row r="37322" spans="1:2" x14ac:dyDescent="0.3">
      <c r="A37322" s="2">
        <v>0.13335676377295999</v>
      </c>
      <c r="B37322" t="s">
        <v>49503</v>
      </c>
    </row>
    <row r="37323" spans="1:2" x14ac:dyDescent="0.3">
      <c r="A37323" s="2">
        <v>26.071324105802699</v>
      </c>
      <c r="B37323" t="s">
        <v>49502</v>
      </c>
    </row>
    <row r="37324" spans="1:2" x14ac:dyDescent="0.3">
      <c r="A37324" s="2">
        <v>55.402876619776897</v>
      </c>
      <c r="B37324" t="s">
        <v>49501</v>
      </c>
    </row>
    <row r="37325" spans="1:2" x14ac:dyDescent="0.3">
      <c r="A37325" s="2">
        <v>21.0231095738277</v>
      </c>
      <c r="B37325" t="s">
        <v>49500</v>
      </c>
    </row>
    <row r="37326" spans="1:2" x14ac:dyDescent="0.3">
      <c r="A37326" s="2">
        <v>0.65542237703202499</v>
      </c>
      <c r="B37326" t="s">
        <v>49499</v>
      </c>
    </row>
    <row r="37327" spans="1:2" x14ac:dyDescent="0.3">
      <c r="A37327" s="2">
        <v>0.93930000000000002</v>
      </c>
      <c r="B37327" t="s">
        <v>480</v>
      </c>
    </row>
    <row r="37328" spans="1:2" x14ac:dyDescent="0.3">
      <c r="A37328" s="2">
        <v>12.28809</v>
      </c>
      <c r="B37328" t="s">
        <v>49498</v>
      </c>
    </row>
    <row r="37329" spans="1:2" x14ac:dyDescent="0.3">
      <c r="A37329" s="2">
        <v>1.821E-2</v>
      </c>
      <c r="B37329" t="s">
        <v>49497</v>
      </c>
    </row>
    <row r="37330" spans="1:2" x14ac:dyDescent="0.3">
      <c r="A37330" s="2">
        <v>11.935254143333299</v>
      </c>
      <c r="B37330" t="s">
        <v>49496</v>
      </c>
    </row>
    <row r="37331" spans="1:2" x14ac:dyDescent="0.3">
      <c r="A37331" s="2">
        <v>35.531287557517203</v>
      </c>
      <c r="B37331" t="s">
        <v>49495</v>
      </c>
    </row>
    <row r="37332" spans="1:2" x14ac:dyDescent="0.3">
      <c r="A37332" s="2">
        <v>1.2314979648653801</v>
      </c>
      <c r="B37332" t="s">
        <v>49494</v>
      </c>
    </row>
    <row r="37333" spans="1:2" x14ac:dyDescent="0.3">
      <c r="A37333" s="2">
        <v>1.1669799999999999</v>
      </c>
      <c r="B37333" t="s">
        <v>49493</v>
      </c>
    </row>
    <row r="37334" spans="1:2" x14ac:dyDescent="0.3">
      <c r="A37334" s="2">
        <v>5.1490000000000001E-2</v>
      </c>
      <c r="B37334" t="s">
        <v>49492</v>
      </c>
    </row>
    <row r="37335" spans="1:2" x14ac:dyDescent="0.3">
      <c r="A37335" s="2">
        <v>7.2108600000000003</v>
      </c>
      <c r="B37335" t="s">
        <v>49491</v>
      </c>
    </row>
    <row r="37336" spans="1:2" x14ac:dyDescent="0.3">
      <c r="A37336" s="2">
        <v>0.32743</v>
      </c>
      <c r="B37336" t="s">
        <v>49490</v>
      </c>
    </row>
    <row r="37337" spans="1:2" x14ac:dyDescent="0.3">
      <c r="A37337" s="2">
        <v>101.82961</v>
      </c>
      <c r="B37337" t="s">
        <v>49489</v>
      </c>
    </row>
    <row r="37338" spans="1:2" x14ac:dyDescent="0.3">
      <c r="A37338" s="2">
        <v>6.3874387082292899E-2</v>
      </c>
      <c r="B37338" t="s">
        <v>49488</v>
      </c>
    </row>
    <row r="37339" spans="1:2" x14ac:dyDescent="0.3">
      <c r="A37339" s="2" t="s">
        <v>13</v>
      </c>
      <c r="B37339" t="s">
        <v>49487</v>
      </c>
    </row>
    <row r="37340" spans="1:2" x14ac:dyDescent="0.3">
      <c r="A37340" s="2">
        <v>8.2944499999999994</v>
      </c>
      <c r="B37340" t="s">
        <v>49486</v>
      </c>
    </row>
    <row r="37341" spans="1:2" x14ac:dyDescent="0.3">
      <c r="A37341" s="2">
        <v>0.91632000000000002</v>
      </c>
      <c r="B37341" t="s">
        <v>49485</v>
      </c>
    </row>
    <row r="37342" spans="1:2" x14ac:dyDescent="0.3">
      <c r="A37342" s="2">
        <v>35.636969999999998</v>
      </c>
      <c r="B37342" t="s">
        <v>49484</v>
      </c>
    </row>
    <row r="37343" spans="1:2" x14ac:dyDescent="0.3">
      <c r="A37343" s="2">
        <v>4.4499700000000004</v>
      </c>
      <c r="B37343" t="s">
        <v>49483</v>
      </c>
    </row>
    <row r="37344" spans="1:2" x14ac:dyDescent="0.3">
      <c r="A37344" s="2">
        <v>0.77636276344704902</v>
      </c>
      <c r="B37344" t="s">
        <v>49482</v>
      </c>
    </row>
    <row r="37345" spans="1:2" x14ac:dyDescent="0.3">
      <c r="A37345" s="2">
        <v>25.548220000000001</v>
      </c>
      <c r="B37345" t="s">
        <v>49481</v>
      </c>
    </row>
    <row r="37346" spans="1:2" x14ac:dyDescent="0.3">
      <c r="A37346" s="2">
        <v>9.8879806049950307</v>
      </c>
      <c r="B37346" t="s">
        <v>49480</v>
      </c>
    </row>
    <row r="37347" spans="1:2" x14ac:dyDescent="0.3">
      <c r="A37347" s="2">
        <v>0.54630000000000001</v>
      </c>
      <c r="B37347" t="s">
        <v>49479</v>
      </c>
    </row>
    <row r="37348" spans="1:2" x14ac:dyDescent="0.3">
      <c r="A37348" s="2">
        <v>2.5205263764201198</v>
      </c>
      <c r="B37348" t="s">
        <v>49478</v>
      </c>
    </row>
    <row r="37349" spans="1:2" x14ac:dyDescent="0.3">
      <c r="A37349" s="2">
        <v>15.46006</v>
      </c>
      <c r="B37349" t="s">
        <v>49477</v>
      </c>
    </row>
    <row r="37350" spans="1:2" x14ac:dyDescent="0.3">
      <c r="A37350" s="2">
        <v>3.0737658410790298</v>
      </c>
      <c r="B37350" t="s">
        <v>49476</v>
      </c>
    </row>
    <row r="37351" spans="1:2" x14ac:dyDescent="0.3">
      <c r="A37351" s="2">
        <v>0.95224466974045396</v>
      </c>
      <c r="B37351" t="s">
        <v>49475</v>
      </c>
    </row>
    <row r="37352" spans="1:2" x14ac:dyDescent="0.3">
      <c r="A37352" s="2">
        <v>0.22090000000000001</v>
      </c>
      <c r="B37352" t="s">
        <v>49474</v>
      </c>
    </row>
    <row r="37353" spans="1:2" x14ac:dyDescent="0.3">
      <c r="A37353" s="2">
        <v>1.7139200000000001</v>
      </c>
      <c r="B37353" t="s">
        <v>49473</v>
      </c>
    </row>
    <row r="37354" spans="1:2" x14ac:dyDescent="0.3">
      <c r="A37354" s="2">
        <v>19.808809596153701</v>
      </c>
      <c r="B37354" t="s">
        <v>49472</v>
      </c>
    </row>
    <row r="37355" spans="1:2" x14ac:dyDescent="0.3">
      <c r="A37355" s="2">
        <v>8.6120000000000001</v>
      </c>
      <c r="B37355" t="s">
        <v>49471</v>
      </c>
    </row>
    <row r="37356" spans="1:2" x14ac:dyDescent="0.3">
      <c r="A37356" s="2">
        <v>62.277540000000002</v>
      </c>
      <c r="B37356" t="s">
        <v>49470</v>
      </c>
    </row>
    <row r="37357" spans="1:2" x14ac:dyDescent="0.3">
      <c r="A37357" s="2">
        <v>6.1481500000000002</v>
      </c>
      <c r="B37357" t="s">
        <v>49469</v>
      </c>
    </row>
    <row r="37358" spans="1:2" x14ac:dyDescent="0.3">
      <c r="A37358" s="2">
        <v>9.1534800000000001</v>
      </c>
      <c r="B37358" t="s">
        <v>49468</v>
      </c>
    </row>
    <row r="37359" spans="1:2" x14ac:dyDescent="0.3">
      <c r="A37359" s="2">
        <v>2.4688599999999998</v>
      </c>
      <c r="B37359" t="s">
        <v>49467</v>
      </c>
    </row>
    <row r="37360" spans="1:2" x14ac:dyDescent="0.3">
      <c r="A37360" s="2">
        <v>0.25235000000000002</v>
      </c>
      <c r="B37360" t="s">
        <v>49466</v>
      </c>
    </row>
    <row r="37361" spans="1:2" x14ac:dyDescent="0.3">
      <c r="A37361" s="2">
        <v>10.44519</v>
      </c>
      <c r="B37361" t="s">
        <v>49465</v>
      </c>
    </row>
    <row r="37362" spans="1:2" x14ac:dyDescent="0.3">
      <c r="A37362" s="2">
        <v>110.08573120785201</v>
      </c>
      <c r="B37362" t="s">
        <v>49464</v>
      </c>
    </row>
    <row r="37363" spans="1:2" x14ac:dyDescent="0.3">
      <c r="A37363" s="2">
        <v>0.70877435163298397</v>
      </c>
      <c r="B37363" t="s">
        <v>49463</v>
      </c>
    </row>
    <row r="37364" spans="1:2" x14ac:dyDescent="0.3">
      <c r="A37364" s="2">
        <v>4.47356</v>
      </c>
      <c r="B37364" t="s">
        <v>49462</v>
      </c>
    </row>
    <row r="37365" spans="1:2" x14ac:dyDescent="0.3">
      <c r="A37365" s="2">
        <v>9.9629999999999996E-2</v>
      </c>
      <c r="B37365" t="s">
        <v>49461</v>
      </c>
    </row>
    <row r="37366" spans="1:2" x14ac:dyDescent="0.3">
      <c r="A37366" s="2">
        <v>23.262889999999999</v>
      </c>
      <c r="B37366" t="s">
        <v>49460</v>
      </c>
    </row>
    <row r="37367" spans="1:2" x14ac:dyDescent="0.3">
      <c r="A37367" s="2">
        <v>4.3797939467284399</v>
      </c>
      <c r="B37367" t="s">
        <v>49459</v>
      </c>
    </row>
    <row r="37368" spans="1:2" x14ac:dyDescent="0.3">
      <c r="A37368" s="2">
        <v>1163.6383071975499</v>
      </c>
      <c r="B37368" t="s">
        <v>49458</v>
      </c>
    </row>
    <row r="37369" spans="1:2" x14ac:dyDescent="0.3">
      <c r="A37369" s="2">
        <v>59.548690000000001</v>
      </c>
      <c r="B37369" t="s">
        <v>49457</v>
      </c>
    </row>
    <row r="37370" spans="1:2" x14ac:dyDescent="0.3">
      <c r="A37370" s="2">
        <v>55.095006730045</v>
      </c>
      <c r="B37370" t="s">
        <v>49456</v>
      </c>
    </row>
    <row r="37371" spans="1:2" x14ac:dyDescent="0.3">
      <c r="A37371" s="2">
        <v>2.20702</v>
      </c>
      <c r="B37371" t="s">
        <v>49455</v>
      </c>
    </row>
    <row r="37372" spans="1:2" x14ac:dyDescent="0.3">
      <c r="A37372" s="2">
        <v>2.7481989406685998</v>
      </c>
      <c r="B37372" t="s">
        <v>49454</v>
      </c>
    </row>
    <row r="37373" spans="1:2" x14ac:dyDescent="0.3">
      <c r="A37373" s="2">
        <v>1.0700454098137799</v>
      </c>
      <c r="B37373" t="s">
        <v>49453</v>
      </c>
    </row>
    <row r="37374" spans="1:2" x14ac:dyDescent="0.3">
      <c r="A37374" s="2">
        <v>0.58262000000000003</v>
      </c>
      <c r="B37374" t="s">
        <v>49452</v>
      </c>
    </row>
    <row r="37375" spans="1:2" x14ac:dyDescent="0.3">
      <c r="A37375" s="2">
        <v>9.0452499999999993</v>
      </c>
      <c r="B37375" t="s">
        <v>49451</v>
      </c>
    </row>
    <row r="37376" spans="1:2" x14ac:dyDescent="0.3">
      <c r="A37376" s="2">
        <v>0.11137</v>
      </c>
      <c r="B37376" t="s">
        <v>49450</v>
      </c>
    </row>
    <row r="37377" spans="1:2" x14ac:dyDescent="0.3">
      <c r="A37377" s="2">
        <v>0.65932999999999997</v>
      </c>
      <c r="B37377" t="s">
        <v>49449</v>
      </c>
    </row>
    <row r="37378" spans="1:2" x14ac:dyDescent="0.3">
      <c r="A37378" s="2">
        <v>27.8793144488858</v>
      </c>
      <c r="B37378" t="s">
        <v>49448</v>
      </c>
    </row>
    <row r="37379" spans="1:2" x14ac:dyDescent="0.3">
      <c r="A37379" s="2">
        <v>36.051389999999998</v>
      </c>
      <c r="B37379" t="s">
        <v>49447</v>
      </c>
    </row>
    <row r="37380" spans="1:2" x14ac:dyDescent="0.3">
      <c r="A37380" s="2">
        <v>9.7587430241919806E-2</v>
      </c>
      <c r="B37380" t="s">
        <v>49446</v>
      </c>
    </row>
    <row r="37381" spans="1:2" x14ac:dyDescent="0.3">
      <c r="A37381" s="2">
        <v>14.22663</v>
      </c>
      <c r="B37381" t="s">
        <v>49445</v>
      </c>
    </row>
    <row r="37382" spans="1:2" x14ac:dyDescent="0.3">
      <c r="A37382" s="2">
        <v>2.77145085690104E-2</v>
      </c>
      <c r="B37382" t="s">
        <v>49444</v>
      </c>
    </row>
    <row r="37383" spans="1:2" x14ac:dyDescent="0.3">
      <c r="A37383" s="2">
        <v>28.923349999999999</v>
      </c>
      <c r="B37383" t="s">
        <v>49443</v>
      </c>
    </row>
    <row r="37384" spans="1:2" x14ac:dyDescent="0.3">
      <c r="A37384" s="2">
        <v>3.2599999999999999E-3</v>
      </c>
      <c r="B37384" t="s">
        <v>49442</v>
      </c>
    </row>
    <row r="37385" spans="1:2" x14ac:dyDescent="0.3">
      <c r="A37385" s="2">
        <v>3.2599999999999999E-3</v>
      </c>
      <c r="B37385" t="s">
        <v>49441</v>
      </c>
    </row>
    <row r="37386" spans="1:2" x14ac:dyDescent="0.3">
      <c r="A37386" s="2">
        <v>131.297295799452</v>
      </c>
      <c r="B37386" t="s">
        <v>49440</v>
      </c>
    </row>
    <row r="37387" spans="1:2" x14ac:dyDescent="0.3">
      <c r="A37387" s="2">
        <v>7.2799199999999997</v>
      </c>
      <c r="B37387" t="s">
        <v>49439</v>
      </c>
    </row>
    <row r="37388" spans="1:2" x14ac:dyDescent="0.3">
      <c r="A37388" s="2">
        <v>10.55744</v>
      </c>
      <c r="B37388" t="s">
        <v>49438</v>
      </c>
    </row>
    <row r="37389" spans="1:2" x14ac:dyDescent="0.3">
      <c r="A37389" s="2">
        <v>7.2922099999999999</v>
      </c>
      <c r="B37389" t="s">
        <v>49437</v>
      </c>
    </row>
    <row r="37390" spans="1:2" x14ac:dyDescent="0.3">
      <c r="A37390" s="2">
        <v>24.2622</v>
      </c>
      <c r="B37390" t="s">
        <v>49436</v>
      </c>
    </row>
    <row r="37391" spans="1:2" x14ac:dyDescent="0.3">
      <c r="A37391" s="2">
        <v>6.0906900000000004</v>
      </c>
      <c r="B37391" t="s">
        <v>49435</v>
      </c>
    </row>
    <row r="37392" spans="1:2" x14ac:dyDescent="0.3">
      <c r="A37392" s="2">
        <v>172.44437184295001</v>
      </c>
      <c r="B37392" t="s">
        <v>49434</v>
      </c>
    </row>
    <row r="37393" spans="1:2" x14ac:dyDescent="0.3">
      <c r="A37393" s="2">
        <v>58.167520000000003</v>
      </c>
      <c r="B37393" t="s">
        <v>49433</v>
      </c>
    </row>
    <row r="37394" spans="1:2" x14ac:dyDescent="0.3">
      <c r="A37394" s="2">
        <v>16.948889999999999</v>
      </c>
      <c r="B37394" t="s">
        <v>49432</v>
      </c>
    </row>
    <row r="37395" spans="1:2" x14ac:dyDescent="0.3">
      <c r="A37395" s="2">
        <v>9.4532200581511301</v>
      </c>
      <c r="B37395" t="s">
        <v>49431</v>
      </c>
    </row>
    <row r="37396" spans="1:2" x14ac:dyDescent="0.3">
      <c r="A37396" s="2">
        <v>2.1865999999999999</v>
      </c>
      <c r="B37396" t="s">
        <v>49430</v>
      </c>
    </row>
    <row r="37397" spans="1:2" x14ac:dyDescent="0.3">
      <c r="A37397" s="2">
        <v>8.6370337244537403</v>
      </c>
      <c r="B37397" t="s">
        <v>49429</v>
      </c>
    </row>
    <row r="37398" spans="1:2" x14ac:dyDescent="0.3">
      <c r="A37398" s="2">
        <v>9.3094999999999999</v>
      </c>
      <c r="B37398" t="s">
        <v>49428</v>
      </c>
    </row>
    <row r="37399" spans="1:2" x14ac:dyDescent="0.3">
      <c r="A37399" s="2">
        <v>0.10337</v>
      </c>
      <c r="B37399" t="s">
        <v>49427</v>
      </c>
    </row>
    <row r="37400" spans="1:2" x14ac:dyDescent="0.3">
      <c r="A37400" s="2">
        <v>0.10173</v>
      </c>
      <c r="B37400" t="s">
        <v>49426</v>
      </c>
    </row>
    <row r="37401" spans="1:2" x14ac:dyDescent="0.3">
      <c r="A37401" s="2">
        <v>20.207609999999999</v>
      </c>
      <c r="B37401" t="s">
        <v>49425</v>
      </c>
    </row>
    <row r="37402" spans="1:2" x14ac:dyDescent="0.3">
      <c r="A37402" s="2">
        <v>75.294560925835</v>
      </c>
      <c r="B37402" t="s">
        <v>49424</v>
      </c>
    </row>
    <row r="37403" spans="1:2" x14ac:dyDescent="0.3">
      <c r="A37403" s="2">
        <v>23.32891</v>
      </c>
      <c r="B37403" t="s">
        <v>49423</v>
      </c>
    </row>
    <row r="37404" spans="1:2" x14ac:dyDescent="0.3">
      <c r="A37404" s="2">
        <v>0.63514999999999999</v>
      </c>
      <c r="B37404" t="s">
        <v>49422</v>
      </c>
    </row>
    <row r="37405" spans="1:2" x14ac:dyDescent="0.3">
      <c r="A37405" s="2">
        <v>0.45893194877209498</v>
      </c>
      <c r="B37405" t="s">
        <v>49421</v>
      </c>
    </row>
    <row r="37406" spans="1:2" x14ac:dyDescent="0.3">
      <c r="A37406" s="2">
        <v>7.1099762071081096E-2</v>
      </c>
      <c r="B37406" t="s">
        <v>49420</v>
      </c>
    </row>
    <row r="37407" spans="1:2" x14ac:dyDescent="0.3">
      <c r="A37407" s="2">
        <v>3.4741819513876999</v>
      </c>
      <c r="B37407" t="s">
        <v>49419</v>
      </c>
    </row>
    <row r="37408" spans="1:2" x14ac:dyDescent="0.3">
      <c r="A37408" s="2">
        <v>7.4661400000000002</v>
      </c>
      <c r="B37408" t="s">
        <v>49418</v>
      </c>
    </row>
    <row r="37409" spans="1:2" x14ac:dyDescent="0.3">
      <c r="A37409" s="2">
        <v>0.19547</v>
      </c>
      <c r="B37409" t="s">
        <v>49417</v>
      </c>
    </row>
    <row r="37410" spans="1:2" x14ac:dyDescent="0.3">
      <c r="A37410" s="2">
        <v>0.152882105517367</v>
      </c>
      <c r="B37410" t="s">
        <v>49416</v>
      </c>
    </row>
    <row r="37411" spans="1:2" x14ac:dyDescent="0.3">
      <c r="A37411" s="2">
        <v>0.26914724268933299</v>
      </c>
      <c r="B37411" t="s">
        <v>49415</v>
      </c>
    </row>
    <row r="37412" spans="1:2" x14ac:dyDescent="0.3">
      <c r="A37412" s="2">
        <v>13.033939999999999</v>
      </c>
      <c r="B37412" t="s">
        <v>49414</v>
      </c>
    </row>
    <row r="37413" spans="1:2" x14ac:dyDescent="0.3">
      <c r="A37413" s="2">
        <v>1.53921</v>
      </c>
      <c r="B37413" t="s">
        <v>49413</v>
      </c>
    </row>
    <row r="37414" spans="1:2" x14ac:dyDescent="0.3">
      <c r="A37414" s="2">
        <v>0.12479</v>
      </c>
      <c r="B37414" t="s">
        <v>49412</v>
      </c>
    </row>
    <row r="37415" spans="1:2" x14ac:dyDescent="0.3">
      <c r="A37415" s="2">
        <v>0.57027000000000005</v>
      </c>
      <c r="B37415" t="s">
        <v>49411</v>
      </c>
    </row>
    <row r="37416" spans="1:2" x14ac:dyDescent="0.3">
      <c r="A37416" s="2">
        <v>423.48987519317399</v>
      </c>
      <c r="B37416" t="s">
        <v>49410</v>
      </c>
    </row>
    <row r="37417" spans="1:2" x14ac:dyDescent="0.3">
      <c r="A37417" s="2">
        <v>2.32E-3</v>
      </c>
      <c r="B37417" t="s">
        <v>49409</v>
      </c>
    </row>
    <row r="37418" spans="1:2" x14ac:dyDescent="0.3">
      <c r="A37418" s="2">
        <v>9.07170045385014E-3</v>
      </c>
      <c r="B37418" t="s">
        <v>49408</v>
      </c>
    </row>
    <row r="37419" spans="1:2" x14ac:dyDescent="0.3">
      <c r="A37419" s="2">
        <v>1.7297800000000001</v>
      </c>
      <c r="B37419" t="s">
        <v>49407</v>
      </c>
    </row>
    <row r="37420" spans="1:2" x14ac:dyDescent="0.3">
      <c r="A37420" s="2">
        <v>1.68178591236532</v>
      </c>
      <c r="B37420" t="s">
        <v>49406</v>
      </c>
    </row>
    <row r="37421" spans="1:2" x14ac:dyDescent="0.3">
      <c r="A37421" s="2">
        <v>0.4219</v>
      </c>
      <c r="B37421" t="s">
        <v>49405</v>
      </c>
    </row>
    <row r="37422" spans="1:2" x14ac:dyDescent="0.3">
      <c r="A37422" s="2">
        <v>0.51291937331996496</v>
      </c>
      <c r="B37422" t="s">
        <v>49404</v>
      </c>
    </row>
    <row r="37423" spans="1:2" x14ac:dyDescent="0.3">
      <c r="A37423" s="2">
        <v>3.4810000000000001E-2</v>
      </c>
      <c r="B37423" t="s">
        <v>49403</v>
      </c>
    </row>
    <row r="37424" spans="1:2" x14ac:dyDescent="0.3">
      <c r="A37424" s="2">
        <v>3.9093900000000001</v>
      </c>
      <c r="B37424" t="s">
        <v>49402</v>
      </c>
    </row>
    <row r="37425" spans="1:2" x14ac:dyDescent="0.3">
      <c r="A37425" s="2">
        <v>8.1279025244690306</v>
      </c>
      <c r="B37425" t="s">
        <v>49401</v>
      </c>
    </row>
    <row r="37426" spans="1:2" x14ac:dyDescent="0.3">
      <c r="A37426" s="2">
        <v>18.052547208878298</v>
      </c>
      <c r="B37426" t="s">
        <v>49400</v>
      </c>
    </row>
    <row r="37427" spans="1:2" x14ac:dyDescent="0.3">
      <c r="A37427" s="2">
        <v>2.50215500107934E-3</v>
      </c>
      <c r="B37427" t="s">
        <v>49399</v>
      </c>
    </row>
    <row r="37428" spans="1:2" x14ac:dyDescent="0.3">
      <c r="A37428" s="2">
        <v>2.13117</v>
      </c>
      <c r="B37428" t="s">
        <v>49398</v>
      </c>
    </row>
    <row r="37429" spans="1:2" x14ac:dyDescent="0.3">
      <c r="A37429" s="2">
        <v>8.6139999999999994E-2</v>
      </c>
      <c r="B37429" t="s">
        <v>49397</v>
      </c>
    </row>
    <row r="37430" spans="1:2" x14ac:dyDescent="0.3">
      <c r="A37430" s="2">
        <v>4.13E-3</v>
      </c>
      <c r="B37430" t="s">
        <v>49396</v>
      </c>
    </row>
    <row r="37431" spans="1:2" x14ac:dyDescent="0.3">
      <c r="A37431" s="2">
        <v>15.976861891715901</v>
      </c>
      <c r="B37431" t="s">
        <v>49395</v>
      </c>
    </row>
    <row r="37432" spans="1:2" x14ac:dyDescent="0.3">
      <c r="A37432" s="2">
        <v>19.47709</v>
      </c>
      <c r="B37432" t="s">
        <v>49394</v>
      </c>
    </row>
    <row r="37433" spans="1:2" x14ac:dyDescent="0.3">
      <c r="A37433" s="2">
        <v>24.851030000000002</v>
      </c>
      <c r="B37433" t="s">
        <v>49393</v>
      </c>
    </row>
    <row r="37434" spans="1:2" x14ac:dyDescent="0.3">
      <c r="A37434" s="2">
        <v>41.744290074460203</v>
      </c>
      <c r="B37434" t="s">
        <v>49392</v>
      </c>
    </row>
    <row r="37435" spans="1:2" x14ac:dyDescent="0.3">
      <c r="A37435" s="2">
        <v>57.011859999999999</v>
      </c>
      <c r="B37435" t="s">
        <v>49391</v>
      </c>
    </row>
    <row r="37436" spans="1:2" x14ac:dyDescent="0.3">
      <c r="A37436" s="2">
        <v>231.945713801203</v>
      </c>
      <c r="B37436" t="s">
        <v>49390</v>
      </c>
    </row>
    <row r="37437" spans="1:2" x14ac:dyDescent="0.3">
      <c r="A37437" s="2">
        <v>11.91225</v>
      </c>
      <c r="B37437" t="s">
        <v>49389</v>
      </c>
    </row>
    <row r="37438" spans="1:2" x14ac:dyDescent="0.3">
      <c r="A37438" s="2">
        <v>0.55642000000000003</v>
      </c>
      <c r="B37438" t="s">
        <v>49388</v>
      </c>
    </row>
    <row r="37439" spans="1:2" x14ac:dyDescent="0.3">
      <c r="A37439" s="2">
        <v>9.8290699999999998</v>
      </c>
      <c r="B37439" t="s">
        <v>49387</v>
      </c>
    </row>
    <row r="37440" spans="1:2" x14ac:dyDescent="0.3">
      <c r="A37440" s="2">
        <v>91.001028592691696</v>
      </c>
      <c r="B37440" t="s">
        <v>49386</v>
      </c>
    </row>
    <row r="37441" spans="1:2" x14ac:dyDescent="0.3">
      <c r="A37441" s="2">
        <v>0.75581665619531202</v>
      </c>
      <c r="B37441" t="s">
        <v>49385</v>
      </c>
    </row>
    <row r="37442" spans="1:2" x14ac:dyDescent="0.3">
      <c r="A37442" s="2">
        <v>17.68881</v>
      </c>
      <c r="B37442" t="s">
        <v>49384</v>
      </c>
    </row>
    <row r="37443" spans="1:2" x14ac:dyDescent="0.3">
      <c r="A37443" s="2">
        <v>5.9023928664156804</v>
      </c>
      <c r="B37443" t="s">
        <v>49383</v>
      </c>
    </row>
    <row r="37444" spans="1:2" x14ac:dyDescent="0.3">
      <c r="A37444" s="2">
        <v>6.7399360927200697E-3</v>
      </c>
      <c r="B37444" t="s">
        <v>49382</v>
      </c>
    </row>
    <row r="37445" spans="1:2" x14ac:dyDescent="0.3">
      <c r="A37445" s="2">
        <v>47.235248684429898</v>
      </c>
      <c r="B37445" t="s">
        <v>49381</v>
      </c>
    </row>
    <row r="37446" spans="1:2" x14ac:dyDescent="0.3">
      <c r="A37446" s="2">
        <v>2.7936075495025099</v>
      </c>
      <c r="B37446" t="s">
        <v>49380</v>
      </c>
    </row>
    <row r="37447" spans="1:2" x14ac:dyDescent="0.3">
      <c r="A37447" s="2">
        <v>0.20182</v>
      </c>
      <c r="B37447" t="s">
        <v>49379</v>
      </c>
    </row>
    <row r="37448" spans="1:2" x14ac:dyDescent="0.3">
      <c r="A37448" s="2">
        <v>0.40511000000000003</v>
      </c>
      <c r="B37448" t="s">
        <v>49378</v>
      </c>
    </row>
    <row r="37449" spans="1:2" x14ac:dyDescent="0.3">
      <c r="A37449" s="2">
        <v>0.40583999999999998</v>
      </c>
      <c r="B37449" t="s">
        <v>49377</v>
      </c>
    </row>
    <row r="37450" spans="1:2" x14ac:dyDescent="0.3">
      <c r="A37450" s="2">
        <v>0.46733000000000002</v>
      </c>
      <c r="B37450" t="s">
        <v>49376</v>
      </c>
    </row>
    <row r="37451" spans="1:2" x14ac:dyDescent="0.3">
      <c r="A37451" s="2">
        <v>3.35669</v>
      </c>
      <c r="B37451" t="s">
        <v>49375</v>
      </c>
    </row>
    <row r="37452" spans="1:2" x14ac:dyDescent="0.3">
      <c r="A37452" s="2">
        <v>10.9888170050095</v>
      </c>
      <c r="B37452" t="s">
        <v>49374</v>
      </c>
    </row>
    <row r="37453" spans="1:2" x14ac:dyDescent="0.3">
      <c r="A37453" s="2">
        <v>1.77150432530052</v>
      </c>
      <c r="B37453" t="s">
        <v>49373</v>
      </c>
    </row>
    <row r="37454" spans="1:2" x14ac:dyDescent="0.3">
      <c r="A37454" s="2">
        <v>253.08453</v>
      </c>
      <c r="B37454" t="s">
        <v>49372</v>
      </c>
    </row>
    <row r="37455" spans="1:2" x14ac:dyDescent="0.3">
      <c r="A37455" s="2">
        <v>13.387025265315</v>
      </c>
      <c r="B37455" t="s">
        <v>49371</v>
      </c>
    </row>
    <row r="37456" spans="1:2" x14ac:dyDescent="0.3">
      <c r="A37456" s="2">
        <v>0.17360089819113</v>
      </c>
      <c r="B37456" t="s">
        <v>49370</v>
      </c>
    </row>
    <row r="37457" spans="1:2" x14ac:dyDescent="0.3">
      <c r="A37457" s="2">
        <v>6.6203614116896403E-2</v>
      </c>
      <c r="B37457" t="s">
        <v>49369</v>
      </c>
    </row>
    <row r="37458" spans="1:2" x14ac:dyDescent="0.3">
      <c r="A37458" s="2">
        <v>17.346769999999999</v>
      </c>
      <c r="B37458" t="s">
        <v>49368</v>
      </c>
    </row>
    <row r="37459" spans="1:2" x14ac:dyDescent="0.3">
      <c r="A37459" s="2">
        <v>4.2200953273333498E-3</v>
      </c>
      <c r="B37459" t="s">
        <v>49367</v>
      </c>
    </row>
    <row r="37460" spans="1:2" x14ac:dyDescent="0.3">
      <c r="A37460" s="2">
        <v>0.99041000000000001</v>
      </c>
      <c r="B37460" t="s">
        <v>49366</v>
      </c>
    </row>
    <row r="37461" spans="1:2" x14ac:dyDescent="0.3">
      <c r="A37461" s="2">
        <v>3.0519500000000002</v>
      </c>
      <c r="B37461" t="s">
        <v>49365</v>
      </c>
    </row>
    <row r="37462" spans="1:2" x14ac:dyDescent="0.3">
      <c r="A37462" s="2">
        <v>2.1774974856540201E-3</v>
      </c>
      <c r="B37462" t="s">
        <v>49364</v>
      </c>
    </row>
    <row r="37463" spans="1:2" x14ac:dyDescent="0.3">
      <c r="A37463" s="2">
        <v>3.7380374157478802E-2</v>
      </c>
      <c r="B37463" t="s">
        <v>49363</v>
      </c>
    </row>
    <row r="37464" spans="1:2" x14ac:dyDescent="0.3">
      <c r="A37464" s="2">
        <v>3.0908410709428602</v>
      </c>
      <c r="B37464" t="s">
        <v>49362</v>
      </c>
    </row>
    <row r="37465" spans="1:2" x14ac:dyDescent="0.3">
      <c r="A37465" s="2">
        <v>54.805541801568403</v>
      </c>
      <c r="B37465" t="s">
        <v>49361</v>
      </c>
    </row>
    <row r="37466" spans="1:2" x14ac:dyDescent="0.3">
      <c r="A37466" s="2">
        <v>1.2070000000000001E-2</v>
      </c>
      <c r="B37466" t="s">
        <v>49360</v>
      </c>
    </row>
    <row r="37467" spans="1:2" x14ac:dyDescent="0.3">
      <c r="A37467" s="2">
        <v>0.49754849805734602</v>
      </c>
      <c r="B37467" t="s">
        <v>49359</v>
      </c>
    </row>
    <row r="37468" spans="1:2" x14ac:dyDescent="0.3">
      <c r="A37468" s="2">
        <v>8.9810119620955202</v>
      </c>
      <c r="B37468" t="s">
        <v>49358</v>
      </c>
    </row>
    <row r="37469" spans="1:2" x14ac:dyDescent="0.3">
      <c r="A37469" s="2">
        <v>20.118259999999999</v>
      </c>
      <c r="B37469" t="s">
        <v>49357</v>
      </c>
    </row>
    <row r="37470" spans="1:2" x14ac:dyDescent="0.3">
      <c r="A37470" s="2">
        <v>0.87768999999999997</v>
      </c>
      <c r="B37470" t="s">
        <v>49356</v>
      </c>
    </row>
    <row r="37471" spans="1:2" x14ac:dyDescent="0.3">
      <c r="A37471" s="2">
        <v>6.4175395143008096</v>
      </c>
      <c r="B37471" t="s">
        <v>49355</v>
      </c>
    </row>
    <row r="37472" spans="1:2" x14ac:dyDescent="0.3">
      <c r="A37472" s="2">
        <v>213.363109569626</v>
      </c>
      <c r="B37472" t="s">
        <v>49354</v>
      </c>
    </row>
    <row r="37473" spans="1:2" x14ac:dyDescent="0.3">
      <c r="A37473" s="2">
        <v>2.9085299999999998</v>
      </c>
      <c r="B37473" t="s">
        <v>2180</v>
      </c>
    </row>
    <row r="37474" spans="1:2" x14ac:dyDescent="0.3">
      <c r="A37474" s="2">
        <v>7.6899999999999998E-3</v>
      </c>
      <c r="B37474" t="s">
        <v>49353</v>
      </c>
    </row>
    <row r="37475" spans="1:2" x14ac:dyDescent="0.3">
      <c r="A37475" s="2">
        <v>9.4414027504015702E-2</v>
      </c>
      <c r="B37475" t="s">
        <v>49352</v>
      </c>
    </row>
    <row r="37476" spans="1:2" x14ac:dyDescent="0.3">
      <c r="A37476" s="2">
        <v>14.2382949782758</v>
      </c>
      <c r="B37476" t="s">
        <v>49351</v>
      </c>
    </row>
    <row r="37477" spans="1:2" x14ac:dyDescent="0.3">
      <c r="A37477" s="2">
        <v>1.43154</v>
      </c>
      <c r="B37477" t="s">
        <v>49350</v>
      </c>
    </row>
    <row r="37478" spans="1:2" x14ac:dyDescent="0.3">
      <c r="A37478" s="2">
        <v>1.15041390043446</v>
      </c>
      <c r="B37478" t="s">
        <v>49349</v>
      </c>
    </row>
    <row r="37479" spans="1:2" x14ac:dyDescent="0.3">
      <c r="A37479" s="2">
        <v>0.16269</v>
      </c>
      <c r="B37479" t="s">
        <v>49348</v>
      </c>
    </row>
    <row r="37480" spans="1:2" x14ac:dyDescent="0.3">
      <c r="A37480" s="2">
        <v>9.7820000000000004E-2</v>
      </c>
      <c r="B37480" t="s">
        <v>49347</v>
      </c>
    </row>
    <row r="37481" spans="1:2" x14ac:dyDescent="0.3">
      <c r="A37481" s="2">
        <v>0.50139</v>
      </c>
      <c r="B37481" t="s">
        <v>49346</v>
      </c>
    </row>
    <row r="37482" spans="1:2" x14ac:dyDescent="0.3">
      <c r="A37482" s="2">
        <v>5.92645780609884E-2</v>
      </c>
      <c r="B37482" t="s">
        <v>49345</v>
      </c>
    </row>
    <row r="37483" spans="1:2" x14ac:dyDescent="0.3">
      <c r="A37483" s="2">
        <v>0.47469</v>
      </c>
      <c r="B37483" t="s">
        <v>49344</v>
      </c>
    </row>
    <row r="37484" spans="1:2" x14ac:dyDescent="0.3">
      <c r="A37484" s="2">
        <v>0.22997283513942399</v>
      </c>
      <c r="B37484" t="s">
        <v>49343</v>
      </c>
    </row>
    <row r="37485" spans="1:2" x14ac:dyDescent="0.3">
      <c r="A37485" s="2">
        <v>0.11787644167891401</v>
      </c>
      <c r="B37485" t="s">
        <v>49342</v>
      </c>
    </row>
    <row r="37486" spans="1:2" x14ac:dyDescent="0.3">
      <c r="A37486" s="2">
        <v>0.94355</v>
      </c>
      <c r="B37486" t="s">
        <v>49341</v>
      </c>
    </row>
    <row r="37487" spans="1:2" x14ac:dyDescent="0.3">
      <c r="A37487" s="2">
        <v>0.598958135234406</v>
      </c>
      <c r="B37487" t="s">
        <v>49340</v>
      </c>
    </row>
    <row r="37488" spans="1:2" x14ac:dyDescent="0.3">
      <c r="A37488" s="2">
        <v>0.51400999999999997</v>
      </c>
      <c r="B37488" t="s">
        <v>49339</v>
      </c>
    </row>
    <row r="37489" spans="1:2" x14ac:dyDescent="0.3">
      <c r="A37489" s="2">
        <v>412.63772410301101</v>
      </c>
      <c r="B37489" t="s">
        <v>49338</v>
      </c>
    </row>
    <row r="37490" spans="1:2" x14ac:dyDescent="0.3">
      <c r="A37490" s="2">
        <v>0.77110999999999996</v>
      </c>
      <c r="B37490" t="s">
        <v>49337</v>
      </c>
    </row>
    <row r="37491" spans="1:2" x14ac:dyDescent="0.3">
      <c r="A37491" s="2">
        <v>0.18024999999999999</v>
      </c>
      <c r="B37491" t="s">
        <v>6035</v>
      </c>
    </row>
    <row r="37492" spans="1:2" x14ac:dyDescent="0.3">
      <c r="A37492" s="2">
        <v>2.0989800000000001</v>
      </c>
      <c r="B37492" t="s">
        <v>49336</v>
      </c>
    </row>
    <row r="37493" spans="1:2" x14ac:dyDescent="0.3">
      <c r="A37493" s="2">
        <v>0.19398187018840801</v>
      </c>
      <c r="B37493" t="s">
        <v>49335</v>
      </c>
    </row>
    <row r="37494" spans="1:2" x14ac:dyDescent="0.3">
      <c r="A37494" s="2">
        <v>0.30931999999999998</v>
      </c>
      <c r="B37494" t="s">
        <v>49334</v>
      </c>
    </row>
    <row r="37495" spans="1:2" x14ac:dyDescent="0.3">
      <c r="A37495" s="2">
        <v>3.2616767819549801E-4</v>
      </c>
      <c r="B37495" t="s">
        <v>49333</v>
      </c>
    </row>
    <row r="37496" spans="1:2" x14ac:dyDescent="0.3">
      <c r="A37496" s="2">
        <v>0.29776651355233802</v>
      </c>
      <c r="B37496" t="s">
        <v>49332</v>
      </c>
    </row>
    <row r="37497" spans="1:2" x14ac:dyDescent="0.3">
      <c r="A37497" s="2">
        <v>1.1998694691445799</v>
      </c>
      <c r="B37497" t="s">
        <v>49331</v>
      </c>
    </row>
    <row r="37498" spans="1:2" x14ac:dyDescent="0.3">
      <c r="A37498" s="2">
        <v>5.3657549998952199</v>
      </c>
      <c r="B37498" t="s">
        <v>49330</v>
      </c>
    </row>
    <row r="37499" spans="1:2" x14ac:dyDescent="0.3">
      <c r="A37499" s="2">
        <v>1.9300927731258299</v>
      </c>
      <c r="B37499" t="s">
        <v>49329</v>
      </c>
    </row>
    <row r="37500" spans="1:2" x14ac:dyDescent="0.3">
      <c r="A37500" s="2">
        <v>14.198186567685401</v>
      </c>
      <c r="B37500" t="s">
        <v>49328</v>
      </c>
    </row>
    <row r="37501" spans="1:2" x14ac:dyDescent="0.3">
      <c r="A37501" s="2">
        <v>7.1169999999999997E-2</v>
      </c>
      <c r="B37501" t="s">
        <v>49327</v>
      </c>
    </row>
    <row r="37502" spans="1:2" x14ac:dyDescent="0.3">
      <c r="A37502" s="2">
        <v>1.2705480516965899</v>
      </c>
      <c r="B37502" t="s">
        <v>49326</v>
      </c>
    </row>
    <row r="37503" spans="1:2" x14ac:dyDescent="0.3">
      <c r="A37503" s="2">
        <v>1.9448860494131299</v>
      </c>
      <c r="B37503" t="s">
        <v>49325</v>
      </c>
    </row>
    <row r="37504" spans="1:2" x14ac:dyDescent="0.3">
      <c r="A37504" s="2">
        <v>92.179134280170302</v>
      </c>
      <c r="B37504" t="s">
        <v>49324</v>
      </c>
    </row>
    <row r="37505" spans="1:2" x14ac:dyDescent="0.3">
      <c r="A37505" s="2">
        <v>2.7725599999999999</v>
      </c>
      <c r="B37505" t="s">
        <v>49323</v>
      </c>
    </row>
    <row r="37506" spans="1:2" x14ac:dyDescent="0.3">
      <c r="A37506" s="2">
        <v>8.6423628423074501E-3</v>
      </c>
      <c r="B37506" t="s">
        <v>49322</v>
      </c>
    </row>
    <row r="37507" spans="1:2" x14ac:dyDescent="0.3">
      <c r="A37507" s="2">
        <v>0.26974999999999999</v>
      </c>
      <c r="B37507" t="s">
        <v>49321</v>
      </c>
    </row>
    <row r="37508" spans="1:2" x14ac:dyDescent="0.3">
      <c r="A37508" s="2">
        <v>0.95580321709641403</v>
      </c>
      <c r="B37508" t="s">
        <v>49320</v>
      </c>
    </row>
    <row r="37509" spans="1:2" x14ac:dyDescent="0.3">
      <c r="A37509" s="2">
        <v>2.2264880422183402</v>
      </c>
      <c r="B37509" t="s">
        <v>49319</v>
      </c>
    </row>
    <row r="37510" spans="1:2" x14ac:dyDescent="0.3">
      <c r="A37510" s="2">
        <v>6.4390265690685098</v>
      </c>
      <c r="B37510" t="s">
        <v>49318</v>
      </c>
    </row>
    <row r="37511" spans="1:2" x14ac:dyDescent="0.3">
      <c r="A37511" s="2">
        <v>2.6113270487667499</v>
      </c>
      <c r="B37511" t="s">
        <v>49317</v>
      </c>
    </row>
    <row r="37512" spans="1:2" x14ac:dyDescent="0.3">
      <c r="A37512" s="2">
        <v>6.4305000000000003</v>
      </c>
      <c r="B37512" t="s">
        <v>49316</v>
      </c>
    </row>
    <row r="37513" spans="1:2" x14ac:dyDescent="0.3">
      <c r="A37513" s="2">
        <v>16.369689999999999</v>
      </c>
      <c r="B37513" t="s">
        <v>49315</v>
      </c>
    </row>
    <row r="37514" spans="1:2" x14ac:dyDescent="0.3">
      <c r="A37514" s="2">
        <v>20.518899999999999</v>
      </c>
      <c r="B37514" t="s">
        <v>49314</v>
      </c>
    </row>
    <row r="37515" spans="1:2" x14ac:dyDescent="0.3">
      <c r="A37515" s="2">
        <v>0.110794122076707</v>
      </c>
      <c r="B37515" t="s">
        <v>49313</v>
      </c>
    </row>
    <row r="37516" spans="1:2" x14ac:dyDescent="0.3">
      <c r="A37516" s="2">
        <v>78.695639999999997</v>
      </c>
      <c r="B37516" t="s">
        <v>49312</v>
      </c>
    </row>
    <row r="37517" spans="1:2" x14ac:dyDescent="0.3">
      <c r="A37517" s="2">
        <v>5.4978600000000002</v>
      </c>
      <c r="B37517" t="s">
        <v>49311</v>
      </c>
    </row>
    <row r="37518" spans="1:2" x14ac:dyDescent="0.3">
      <c r="A37518" s="2">
        <v>1.8131622241820002E-2</v>
      </c>
      <c r="B37518" t="s">
        <v>49310</v>
      </c>
    </row>
    <row r="37519" spans="1:2" x14ac:dyDescent="0.3">
      <c r="A37519" s="2">
        <v>0.13486000000000001</v>
      </c>
      <c r="B37519" t="s">
        <v>49309</v>
      </c>
    </row>
    <row r="37520" spans="1:2" x14ac:dyDescent="0.3">
      <c r="A37520" s="2">
        <v>0.43334</v>
      </c>
      <c r="B37520" t="s">
        <v>49308</v>
      </c>
    </row>
    <row r="37521" spans="1:2" x14ac:dyDescent="0.3">
      <c r="A37521" s="2">
        <v>3.4669999999999999E-2</v>
      </c>
      <c r="B37521" t="s">
        <v>49307</v>
      </c>
    </row>
    <row r="37522" spans="1:2" x14ac:dyDescent="0.3">
      <c r="A37522" s="2">
        <v>3.2283554386211999E-2</v>
      </c>
      <c r="B37522" t="s">
        <v>49306</v>
      </c>
    </row>
    <row r="37523" spans="1:2" x14ac:dyDescent="0.3">
      <c r="A37523" s="2">
        <v>11.588800000000001</v>
      </c>
      <c r="B37523" t="s">
        <v>49305</v>
      </c>
    </row>
    <row r="37524" spans="1:2" x14ac:dyDescent="0.3">
      <c r="A37524" s="2">
        <v>3.8789999999999998E-2</v>
      </c>
      <c r="B37524" t="s">
        <v>49304</v>
      </c>
    </row>
    <row r="37525" spans="1:2" x14ac:dyDescent="0.3">
      <c r="A37525" s="2">
        <v>153.674005255737</v>
      </c>
      <c r="B37525" t="s">
        <v>49303</v>
      </c>
    </row>
    <row r="37526" spans="1:2" x14ac:dyDescent="0.3">
      <c r="A37526" s="2">
        <v>21.747181509217601</v>
      </c>
      <c r="B37526" t="s">
        <v>49302</v>
      </c>
    </row>
    <row r="37527" spans="1:2" x14ac:dyDescent="0.3">
      <c r="A37527" s="2">
        <v>4.4560000000000002E-2</v>
      </c>
      <c r="B37527" t="s">
        <v>49301</v>
      </c>
    </row>
    <row r="37528" spans="1:2" x14ac:dyDescent="0.3">
      <c r="A37528" s="2">
        <v>39.640393217966697</v>
      </c>
      <c r="B37528" t="s">
        <v>49300</v>
      </c>
    </row>
    <row r="37529" spans="1:2" x14ac:dyDescent="0.3">
      <c r="A37529" s="2">
        <v>110.758656554089</v>
      </c>
      <c r="B37529" t="s">
        <v>49299</v>
      </c>
    </row>
    <row r="37530" spans="1:2" x14ac:dyDescent="0.3">
      <c r="A37530" s="2">
        <v>79.559749999999994</v>
      </c>
      <c r="B37530" t="s">
        <v>49298</v>
      </c>
    </row>
    <row r="37531" spans="1:2" x14ac:dyDescent="0.3">
      <c r="A37531" s="2">
        <v>4.6812932794710403E-2</v>
      </c>
      <c r="B37531" t="s">
        <v>49297</v>
      </c>
    </row>
    <row r="37532" spans="1:2" x14ac:dyDescent="0.3">
      <c r="A37532" s="2">
        <v>8.8497364600710494E-3</v>
      </c>
      <c r="B37532" t="s">
        <v>49296</v>
      </c>
    </row>
    <row r="37533" spans="1:2" x14ac:dyDescent="0.3">
      <c r="A37533" s="2">
        <v>6.9150000000000003E-2</v>
      </c>
      <c r="B37533" t="s">
        <v>49295</v>
      </c>
    </row>
    <row r="37534" spans="1:2" x14ac:dyDescent="0.3">
      <c r="A37534" s="2">
        <v>1.2103408126058399</v>
      </c>
      <c r="B37534" t="s">
        <v>49294</v>
      </c>
    </row>
    <row r="37535" spans="1:2" x14ac:dyDescent="0.3">
      <c r="A37535" s="2">
        <v>0.65632000000000001</v>
      </c>
      <c r="B37535" t="s">
        <v>49293</v>
      </c>
    </row>
    <row r="37536" spans="1:2" x14ac:dyDescent="0.3">
      <c r="A37536" s="2">
        <v>7.7997149029731698</v>
      </c>
      <c r="B37536" t="s">
        <v>49292</v>
      </c>
    </row>
    <row r="37537" spans="1:2" x14ac:dyDescent="0.3">
      <c r="A37537" s="2">
        <v>1.8980900000000001</v>
      </c>
      <c r="B37537" t="s">
        <v>49291</v>
      </c>
    </row>
    <row r="37538" spans="1:2" x14ac:dyDescent="0.3">
      <c r="A37538" s="2">
        <v>3.8082862798842401E-3</v>
      </c>
      <c r="B37538" t="s">
        <v>49290</v>
      </c>
    </row>
    <row r="37539" spans="1:2" x14ac:dyDescent="0.3">
      <c r="A37539" s="2">
        <v>2.79427</v>
      </c>
      <c r="B37539" t="s">
        <v>49289</v>
      </c>
    </row>
    <row r="37540" spans="1:2" x14ac:dyDescent="0.3">
      <c r="A37540" s="2">
        <v>4.4711800000000004</v>
      </c>
      <c r="B37540" t="s">
        <v>49288</v>
      </c>
    </row>
    <row r="37541" spans="1:2" x14ac:dyDescent="0.3">
      <c r="A37541" s="2">
        <v>9.0221578413349999</v>
      </c>
      <c r="B37541" t="s">
        <v>49287</v>
      </c>
    </row>
    <row r="37542" spans="1:2" x14ac:dyDescent="0.3">
      <c r="A37542" s="2">
        <v>8.40210450454538E-3</v>
      </c>
      <c r="B37542" t="s">
        <v>49286</v>
      </c>
    </row>
    <row r="37543" spans="1:2" x14ac:dyDescent="0.3">
      <c r="A37543" s="2">
        <v>3.9155132138811601</v>
      </c>
      <c r="B37543" t="s">
        <v>49285</v>
      </c>
    </row>
    <row r="37544" spans="1:2" x14ac:dyDescent="0.3">
      <c r="A37544" s="2">
        <v>75.277879999999996</v>
      </c>
      <c r="B37544" t="s">
        <v>49284</v>
      </c>
    </row>
    <row r="37545" spans="1:2" x14ac:dyDescent="0.3">
      <c r="A37545" s="2">
        <v>5.2532563135841501</v>
      </c>
      <c r="B37545" t="s">
        <v>49283</v>
      </c>
    </row>
    <row r="37546" spans="1:2" x14ac:dyDescent="0.3">
      <c r="A37546" s="2">
        <v>0.15565999999999999</v>
      </c>
      <c r="B37546" t="s">
        <v>49282</v>
      </c>
    </row>
    <row r="37547" spans="1:2" x14ac:dyDescent="0.3">
      <c r="A37547" s="2">
        <v>0.23995</v>
      </c>
      <c r="B37547" t="s">
        <v>49281</v>
      </c>
    </row>
    <row r="37548" spans="1:2" x14ac:dyDescent="0.3">
      <c r="A37548" s="2">
        <v>32.195775371735003</v>
      </c>
      <c r="B37548" t="s">
        <v>49280</v>
      </c>
    </row>
    <row r="37549" spans="1:2" x14ac:dyDescent="0.3">
      <c r="A37549" s="2">
        <v>16.968882685493998</v>
      </c>
      <c r="B37549" t="s">
        <v>49279</v>
      </c>
    </row>
    <row r="37550" spans="1:2" x14ac:dyDescent="0.3">
      <c r="A37550" s="2">
        <v>5.7650283446033201</v>
      </c>
      <c r="B37550" t="s">
        <v>49278</v>
      </c>
    </row>
    <row r="37551" spans="1:2" x14ac:dyDescent="0.3">
      <c r="A37551" s="2">
        <v>10.503554774637299</v>
      </c>
      <c r="B37551" t="s">
        <v>49277</v>
      </c>
    </row>
    <row r="37552" spans="1:2" x14ac:dyDescent="0.3">
      <c r="A37552" s="2">
        <v>25.564777524343</v>
      </c>
      <c r="B37552" t="s">
        <v>49276</v>
      </c>
    </row>
    <row r="37553" spans="1:2" x14ac:dyDescent="0.3">
      <c r="A37553" s="2">
        <v>3.1835957472179199</v>
      </c>
      <c r="B37553" t="s">
        <v>49275</v>
      </c>
    </row>
    <row r="37554" spans="1:2" x14ac:dyDescent="0.3">
      <c r="A37554" s="2">
        <v>7.31401608326847</v>
      </c>
      <c r="B37554" t="s">
        <v>49274</v>
      </c>
    </row>
    <row r="37555" spans="1:2" x14ac:dyDescent="0.3">
      <c r="A37555" s="2">
        <v>5.39943999089087E-3</v>
      </c>
      <c r="B37555" t="s">
        <v>49273</v>
      </c>
    </row>
    <row r="37556" spans="1:2" x14ac:dyDescent="0.3">
      <c r="A37556" s="2">
        <v>3.9649000000000001</v>
      </c>
      <c r="B37556" t="s">
        <v>49272</v>
      </c>
    </row>
    <row r="37557" spans="1:2" x14ac:dyDescent="0.3">
      <c r="A37557" s="2">
        <v>3.4516000141302801E-2</v>
      </c>
      <c r="B37557" t="s">
        <v>49271</v>
      </c>
    </row>
    <row r="37558" spans="1:2" x14ac:dyDescent="0.3">
      <c r="A37558" s="2">
        <v>2.8750000000000001E-2</v>
      </c>
      <c r="B37558" t="s">
        <v>49270</v>
      </c>
    </row>
    <row r="37559" spans="1:2" x14ac:dyDescent="0.3">
      <c r="A37559" s="2">
        <v>0.25646000000000002</v>
      </c>
      <c r="B37559" t="s">
        <v>49269</v>
      </c>
    </row>
    <row r="37560" spans="1:2" x14ac:dyDescent="0.3">
      <c r="A37560" s="2">
        <v>3.4952634625513401E-2</v>
      </c>
      <c r="B37560" t="s">
        <v>49268</v>
      </c>
    </row>
    <row r="37561" spans="1:2" x14ac:dyDescent="0.3">
      <c r="A37561" s="2">
        <v>1.02126384065823E-2</v>
      </c>
      <c r="B37561" t="s">
        <v>49267</v>
      </c>
    </row>
    <row r="37562" spans="1:2" x14ac:dyDescent="0.3">
      <c r="A37562" s="2">
        <v>3.3668100000000001</v>
      </c>
      <c r="B37562" t="s">
        <v>49266</v>
      </c>
    </row>
    <row r="37563" spans="1:2" x14ac:dyDescent="0.3">
      <c r="A37563" s="2">
        <v>1.01224</v>
      </c>
      <c r="B37563" t="s">
        <v>49265</v>
      </c>
    </row>
    <row r="37564" spans="1:2" x14ac:dyDescent="0.3">
      <c r="A37564" s="2">
        <v>1.31406</v>
      </c>
      <c r="B37564" t="s">
        <v>49264</v>
      </c>
    </row>
    <row r="37565" spans="1:2" x14ac:dyDescent="0.3">
      <c r="A37565" s="2">
        <v>0.53381000000000001</v>
      </c>
      <c r="B37565" t="s">
        <v>49263</v>
      </c>
    </row>
    <row r="37566" spans="1:2" x14ac:dyDescent="0.3">
      <c r="A37566" s="2">
        <v>35.270670000000003</v>
      </c>
      <c r="B37566" t="s">
        <v>49262</v>
      </c>
    </row>
    <row r="37567" spans="1:2" x14ac:dyDescent="0.3">
      <c r="A37567" s="2">
        <v>33.361660000000001</v>
      </c>
      <c r="B37567" t="s">
        <v>49261</v>
      </c>
    </row>
    <row r="37568" spans="1:2" x14ac:dyDescent="0.3">
      <c r="A37568" s="2">
        <v>2.1413099999999998</v>
      </c>
      <c r="B37568" t="s">
        <v>49260</v>
      </c>
    </row>
    <row r="37569" spans="1:2" x14ac:dyDescent="0.3">
      <c r="A37569" s="2">
        <v>4.7569100000000004</v>
      </c>
      <c r="B37569" t="s">
        <v>49259</v>
      </c>
    </row>
    <row r="37570" spans="1:2" x14ac:dyDescent="0.3">
      <c r="A37570" s="2">
        <v>6.4062620683388198</v>
      </c>
      <c r="B37570" t="s">
        <v>49258</v>
      </c>
    </row>
    <row r="37571" spans="1:2" x14ac:dyDescent="0.3">
      <c r="A37571" s="2">
        <v>1.2439800000000001</v>
      </c>
      <c r="B37571" t="s">
        <v>49257</v>
      </c>
    </row>
    <row r="37572" spans="1:2" x14ac:dyDescent="0.3">
      <c r="A37572" s="2">
        <v>9.5799699999999994</v>
      </c>
      <c r="B37572" t="s">
        <v>49256</v>
      </c>
    </row>
    <row r="37573" spans="1:2" x14ac:dyDescent="0.3">
      <c r="A37573" s="2">
        <v>0.22595864101243501</v>
      </c>
      <c r="B37573" t="s">
        <v>49255</v>
      </c>
    </row>
    <row r="37574" spans="1:2" x14ac:dyDescent="0.3">
      <c r="A37574" s="2">
        <v>0.124360746989656</v>
      </c>
      <c r="B37574" t="s">
        <v>49254</v>
      </c>
    </row>
    <row r="37575" spans="1:2" x14ac:dyDescent="0.3">
      <c r="A37575" s="2">
        <v>963.784055612359</v>
      </c>
      <c r="B37575" t="s">
        <v>49253</v>
      </c>
    </row>
    <row r="37576" spans="1:2" x14ac:dyDescent="0.3">
      <c r="A37576" s="2">
        <v>733.08185819886796</v>
      </c>
      <c r="B37576" t="s">
        <v>49252</v>
      </c>
    </row>
    <row r="37577" spans="1:2" x14ac:dyDescent="0.3">
      <c r="A37577" s="2">
        <v>18.7751375994557</v>
      </c>
      <c r="B37577" t="s">
        <v>49251</v>
      </c>
    </row>
    <row r="37578" spans="1:2" x14ac:dyDescent="0.3">
      <c r="A37578" s="2">
        <v>9.3212441965541099E-2</v>
      </c>
      <c r="B37578" t="s">
        <v>49250</v>
      </c>
    </row>
    <row r="37579" spans="1:2" x14ac:dyDescent="0.3">
      <c r="A37579" s="2">
        <v>2.2200000000000002</v>
      </c>
      <c r="B37579" t="s">
        <v>49249</v>
      </c>
    </row>
    <row r="37580" spans="1:2" x14ac:dyDescent="0.3">
      <c r="A37580" s="2">
        <v>3.3360699999999999</v>
      </c>
      <c r="B37580" t="s">
        <v>49248</v>
      </c>
    </row>
    <row r="37581" spans="1:2" x14ac:dyDescent="0.3">
      <c r="A37581" s="2">
        <v>2.4459974014872201</v>
      </c>
      <c r="B37581" t="s">
        <v>49247</v>
      </c>
    </row>
    <row r="37582" spans="1:2" x14ac:dyDescent="0.3">
      <c r="A37582" s="2">
        <v>4.965E-2</v>
      </c>
      <c r="B37582" t="s">
        <v>1925</v>
      </c>
    </row>
    <row r="37583" spans="1:2" x14ac:dyDescent="0.3">
      <c r="A37583" s="2">
        <v>8.1989999999999993E-2</v>
      </c>
      <c r="B37583" t="s">
        <v>49246</v>
      </c>
    </row>
    <row r="37584" spans="1:2" x14ac:dyDescent="0.3">
      <c r="A37584" s="2">
        <v>2.3674399898775902</v>
      </c>
      <c r="B37584" t="s">
        <v>49245</v>
      </c>
    </row>
    <row r="37585" spans="1:2" x14ac:dyDescent="0.3">
      <c r="A37585" s="2">
        <v>6.6482429698432899</v>
      </c>
      <c r="B37585" t="s">
        <v>49244</v>
      </c>
    </row>
    <row r="37586" spans="1:2" x14ac:dyDescent="0.3">
      <c r="A37586" s="2">
        <v>1.8767171823237101</v>
      </c>
      <c r="B37586" t="s">
        <v>49243</v>
      </c>
    </row>
    <row r="37587" spans="1:2" x14ac:dyDescent="0.3">
      <c r="A37587" s="2">
        <v>0.24937227027839801</v>
      </c>
      <c r="B37587" t="s">
        <v>49242</v>
      </c>
    </row>
    <row r="37588" spans="1:2" x14ac:dyDescent="0.3">
      <c r="A37588" s="2">
        <v>2.2752400000000002</v>
      </c>
      <c r="B37588" t="s">
        <v>49241</v>
      </c>
    </row>
    <row r="37589" spans="1:2" x14ac:dyDescent="0.3">
      <c r="A37589" s="2">
        <v>0.71997</v>
      </c>
      <c r="B37589" t="s">
        <v>49240</v>
      </c>
    </row>
    <row r="37590" spans="1:2" x14ac:dyDescent="0.3">
      <c r="A37590" s="2">
        <v>1.1180399999999999</v>
      </c>
      <c r="B37590" t="s">
        <v>49239</v>
      </c>
    </row>
    <row r="37591" spans="1:2" x14ac:dyDescent="0.3">
      <c r="A37591" s="2">
        <v>4.6921567112574101</v>
      </c>
      <c r="B37591" t="s">
        <v>49238</v>
      </c>
    </row>
    <row r="37592" spans="1:2" x14ac:dyDescent="0.3">
      <c r="A37592" s="2">
        <v>0.66595000000000004</v>
      </c>
      <c r="B37592" t="s">
        <v>49237</v>
      </c>
    </row>
    <row r="37593" spans="1:2" x14ac:dyDescent="0.3">
      <c r="A37593" s="2">
        <v>4.0001600000000002</v>
      </c>
      <c r="B37593" t="s">
        <v>49236</v>
      </c>
    </row>
    <row r="37594" spans="1:2" x14ac:dyDescent="0.3">
      <c r="A37594" s="2">
        <v>2.5163197074402199</v>
      </c>
      <c r="B37594" t="s">
        <v>49235</v>
      </c>
    </row>
    <row r="37595" spans="1:2" x14ac:dyDescent="0.3">
      <c r="A37595" s="2">
        <v>1.4462433355269699</v>
      </c>
      <c r="B37595" t="s">
        <v>49234</v>
      </c>
    </row>
    <row r="37596" spans="1:2" x14ac:dyDescent="0.3">
      <c r="A37596" s="2">
        <v>12.023899999999999</v>
      </c>
      <c r="B37596" t="s">
        <v>49233</v>
      </c>
    </row>
    <row r="37597" spans="1:2" x14ac:dyDescent="0.3">
      <c r="A37597" s="2">
        <v>22.58381</v>
      </c>
      <c r="B37597" t="s">
        <v>49232</v>
      </c>
    </row>
    <row r="37598" spans="1:2" x14ac:dyDescent="0.3">
      <c r="A37598" s="2">
        <v>0.89773000000000003</v>
      </c>
      <c r="B37598" t="s">
        <v>49231</v>
      </c>
    </row>
    <row r="37599" spans="1:2" x14ac:dyDescent="0.3">
      <c r="A37599" s="2">
        <v>253.02606958032499</v>
      </c>
      <c r="B37599" t="s">
        <v>49230</v>
      </c>
    </row>
    <row r="37600" spans="1:2" x14ac:dyDescent="0.3">
      <c r="A37600" s="2">
        <v>0.28393938623443399</v>
      </c>
      <c r="B37600" t="s">
        <v>49229</v>
      </c>
    </row>
    <row r="37601" spans="1:2" x14ac:dyDescent="0.3">
      <c r="A37601" s="2">
        <v>25.399629999999998</v>
      </c>
      <c r="B37601" t="s">
        <v>49228</v>
      </c>
    </row>
    <row r="37602" spans="1:2" x14ac:dyDescent="0.3">
      <c r="A37602" s="2">
        <v>1.9250315573293399E-2</v>
      </c>
      <c r="B37602" t="s">
        <v>49227</v>
      </c>
    </row>
    <row r="37603" spans="1:2" x14ac:dyDescent="0.3">
      <c r="A37603" s="2">
        <v>55.641478435804899</v>
      </c>
      <c r="B37603" t="s">
        <v>49226</v>
      </c>
    </row>
    <row r="37604" spans="1:2" x14ac:dyDescent="0.3">
      <c r="A37604" s="2">
        <v>33.069070000000004</v>
      </c>
      <c r="B37604" t="s">
        <v>49225</v>
      </c>
    </row>
    <row r="37605" spans="1:2" x14ac:dyDescent="0.3">
      <c r="A37605" s="2">
        <v>9.7355099999999997</v>
      </c>
      <c r="B37605" t="s">
        <v>49224</v>
      </c>
    </row>
    <row r="37606" spans="1:2" x14ac:dyDescent="0.3">
      <c r="A37606" s="2">
        <v>3.4837161404746499</v>
      </c>
      <c r="B37606" t="s">
        <v>49223</v>
      </c>
    </row>
    <row r="37607" spans="1:2" x14ac:dyDescent="0.3">
      <c r="A37607" s="2">
        <v>24.766799646027199</v>
      </c>
      <c r="B37607" t="s">
        <v>49222</v>
      </c>
    </row>
    <row r="37608" spans="1:2" x14ac:dyDescent="0.3">
      <c r="A37608" s="2">
        <v>0.20616000000000001</v>
      </c>
      <c r="B37608" t="s">
        <v>49221</v>
      </c>
    </row>
    <row r="37609" spans="1:2" x14ac:dyDescent="0.3">
      <c r="A37609" s="2">
        <v>1.5128328469797701E-2</v>
      </c>
      <c r="B37609" t="s">
        <v>49220</v>
      </c>
    </row>
    <row r="37610" spans="1:2" x14ac:dyDescent="0.3">
      <c r="A37610" s="2">
        <v>33.342140826514097</v>
      </c>
      <c r="B37610" t="s">
        <v>49219</v>
      </c>
    </row>
    <row r="37611" spans="1:2" x14ac:dyDescent="0.3">
      <c r="A37611" s="2">
        <v>1.12618</v>
      </c>
      <c r="B37611" t="s">
        <v>49218</v>
      </c>
    </row>
    <row r="37612" spans="1:2" x14ac:dyDescent="0.3">
      <c r="A37612" s="2">
        <v>5.3104801205299998E-4</v>
      </c>
      <c r="B37612" t="s">
        <v>49217</v>
      </c>
    </row>
    <row r="37613" spans="1:2" x14ac:dyDescent="0.3">
      <c r="A37613" s="2">
        <v>1.07142</v>
      </c>
      <c r="B37613" t="s">
        <v>49216</v>
      </c>
    </row>
    <row r="37614" spans="1:2" x14ac:dyDescent="0.3">
      <c r="A37614" s="2">
        <v>4.2099999999999999E-2</v>
      </c>
      <c r="B37614" t="s">
        <v>49215</v>
      </c>
    </row>
    <row r="37615" spans="1:2" x14ac:dyDescent="0.3">
      <c r="A37615" s="2">
        <v>6.6008832457774697E-3</v>
      </c>
      <c r="B37615" t="s">
        <v>49214</v>
      </c>
    </row>
    <row r="37616" spans="1:2" x14ac:dyDescent="0.3">
      <c r="A37616" s="2">
        <v>0.43615222276646998</v>
      </c>
      <c r="B37616" t="s">
        <v>49213</v>
      </c>
    </row>
    <row r="37617" spans="1:2" x14ac:dyDescent="0.3">
      <c r="A37617" s="2">
        <v>7117.7800784498604</v>
      </c>
      <c r="B37617" t="s">
        <v>49212</v>
      </c>
    </row>
    <row r="37618" spans="1:2" x14ac:dyDescent="0.3">
      <c r="A37618" s="2">
        <v>0.570078579333268</v>
      </c>
      <c r="B37618" t="s">
        <v>49211</v>
      </c>
    </row>
    <row r="37619" spans="1:2" x14ac:dyDescent="0.3">
      <c r="A37619" s="2">
        <v>0.71462410369378404</v>
      </c>
      <c r="B37619" t="s">
        <v>49210</v>
      </c>
    </row>
    <row r="37620" spans="1:2" x14ac:dyDescent="0.3">
      <c r="A37620" s="2">
        <v>1.2896232353997801</v>
      </c>
      <c r="B37620" t="s">
        <v>49209</v>
      </c>
    </row>
    <row r="37621" spans="1:2" x14ac:dyDescent="0.3">
      <c r="A37621" s="2">
        <v>11.22908</v>
      </c>
      <c r="B37621" t="s">
        <v>49208</v>
      </c>
    </row>
    <row r="37622" spans="1:2" x14ac:dyDescent="0.3">
      <c r="A37622" s="2">
        <v>102.61635</v>
      </c>
      <c r="B37622" t="s">
        <v>49207</v>
      </c>
    </row>
    <row r="37623" spans="1:2" x14ac:dyDescent="0.3">
      <c r="A37623" s="2">
        <v>15.378370462386799</v>
      </c>
      <c r="B37623" t="s">
        <v>49206</v>
      </c>
    </row>
    <row r="37624" spans="1:2" x14ac:dyDescent="0.3">
      <c r="A37624" s="2">
        <v>0.79587515994887503</v>
      </c>
      <c r="B37624" t="s">
        <v>49205</v>
      </c>
    </row>
    <row r="37625" spans="1:2" x14ac:dyDescent="0.3">
      <c r="A37625" s="2">
        <v>11.825083555729201</v>
      </c>
      <c r="B37625" t="s">
        <v>49204</v>
      </c>
    </row>
    <row r="37626" spans="1:2" x14ac:dyDescent="0.3">
      <c r="A37626" s="2">
        <v>9.7906200000000005</v>
      </c>
      <c r="B37626" t="s">
        <v>49203</v>
      </c>
    </row>
    <row r="37627" spans="1:2" x14ac:dyDescent="0.3">
      <c r="A37627" s="2">
        <v>5.2836798715775597</v>
      </c>
      <c r="B37627" t="s">
        <v>49202</v>
      </c>
    </row>
    <row r="37628" spans="1:2" x14ac:dyDescent="0.3">
      <c r="A37628" s="2">
        <v>2.91879973112859</v>
      </c>
      <c r="B37628" t="s">
        <v>49201</v>
      </c>
    </row>
    <row r="37629" spans="1:2" x14ac:dyDescent="0.3">
      <c r="A37629" s="2">
        <v>4.29169</v>
      </c>
      <c r="B37629" t="s">
        <v>49200</v>
      </c>
    </row>
    <row r="37630" spans="1:2" x14ac:dyDescent="0.3">
      <c r="A37630" s="2">
        <v>0.16272</v>
      </c>
      <c r="B37630" t="s">
        <v>49199</v>
      </c>
    </row>
    <row r="37631" spans="1:2" x14ac:dyDescent="0.3">
      <c r="A37631" s="2">
        <v>0.11294999999999999</v>
      </c>
      <c r="B37631" t="s">
        <v>49198</v>
      </c>
    </row>
    <row r="37632" spans="1:2" x14ac:dyDescent="0.3">
      <c r="A37632" s="2">
        <v>34.108281537842998</v>
      </c>
      <c r="B37632" t="s">
        <v>49197</v>
      </c>
    </row>
    <row r="37633" spans="1:2" x14ac:dyDescent="0.3">
      <c r="A37633" s="2">
        <v>7.1000000000000002E-4</v>
      </c>
      <c r="B37633" t="s">
        <v>49196</v>
      </c>
    </row>
    <row r="37634" spans="1:2" x14ac:dyDescent="0.3">
      <c r="A37634" s="2">
        <v>7.621E-2</v>
      </c>
      <c r="B37634" t="s">
        <v>49195</v>
      </c>
    </row>
    <row r="37635" spans="1:2" x14ac:dyDescent="0.3">
      <c r="A37635" s="2">
        <v>0.50024000000000002</v>
      </c>
      <c r="B37635" t="s">
        <v>49194</v>
      </c>
    </row>
    <row r="37636" spans="1:2" x14ac:dyDescent="0.3">
      <c r="A37636" s="2">
        <v>9.6240000000000006E-2</v>
      </c>
      <c r="B37636" t="s">
        <v>49193</v>
      </c>
    </row>
    <row r="37637" spans="1:2" x14ac:dyDescent="0.3">
      <c r="A37637" s="2">
        <v>0.38001000000000001</v>
      </c>
      <c r="B37637" t="s">
        <v>49192</v>
      </c>
    </row>
    <row r="37638" spans="1:2" x14ac:dyDescent="0.3">
      <c r="A37638" s="2">
        <v>0.24515101086706501</v>
      </c>
      <c r="B37638" t="s">
        <v>49191</v>
      </c>
    </row>
    <row r="37639" spans="1:2" x14ac:dyDescent="0.3">
      <c r="A37639" s="2">
        <v>0.67294741151519899</v>
      </c>
      <c r="B37639" t="s">
        <v>49190</v>
      </c>
    </row>
    <row r="37640" spans="1:2" x14ac:dyDescent="0.3">
      <c r="A37640" s="2">
        <v>1.0014799999999999</v>
      </c>
      <c r="B37640" t="s">
        <v>49189</v>
      </c>
    </row>
    <row r="37641" spans="1:2" x14ac:dyDescent="0.3">
      <c r="A37641" s="2">
        <v>0.76992000000000005</v>
      </c>
      <c r="B37641" t="s">
        <v>49188</v>
      </c>
    </row>
    <row r="37642" spans="1:2" x14ac:dyDescent="0.3">
      <c r="A37642" s="2">
        <v>0.31272</v>
      </c>
      <c r="B37642" t="s">
        <v>49187</v>
      </c>
    </row>
    <row r="37643" spans="1:2" x14ac:dyDescent="0.3">
      <c r="A37643" s="2">
        <v>1.61361</v>
      </c>
      <c r="B37643" t="s">
        <v>49186</v>
      </c>
    </row>
    <row r="37644" spans="1:2" x14ac:dyDescent="0.3">
      <c r="A37644" s="2">
        <v>168.28308999999999</v>
      </c>
      <c r="B37644" t="s">
        <v>49185</v>
      </c>
    </row>
    <row r="37645" spans="1:2" x14ac:dyDescent="0.3">
      <c r="A37645" s="2">
        <v>1.17</v>
      </c>
      <c r="B37645" t="s">
        <v>49184</v>
      </c>
    </row>
    <row r="37646" spans="1:2" x14ac:dyDescent="0.3">
      <c r="A37646" s="2">
        <v>0.19316</v>
      </c>
      <c r="B37646" t="s">
        <v>49183</v>
      </c>
    </row>
    <row r="37647" spans="1:2" x14ac:dyDescent="0.3">
      <c r="A37647" s="2">
        <v>0.41581007051031499</v>
      </c>
      <c r="B37647" t="s">
        <v>49182</v>
      </c>
    </row>
    <row r="37648" spans="1:2" x14ac:dyDescent="0.3">
      <c r="A37648" s="2">
        <v>1.4600970664681001E-2</v>
      </c>
      <c r="B37648" t="s">
        <v>49181</v>
      </c>
    </row>
    <row r="37649" spans="1:2" x14ac:dyDescent="0.3">
      <c r="A37649" s="2">
        <v>1652.0544400000001</v>
      </c>
      <c r="B37649" t="s">
        <v>1887</v>
      </c>
    </row>
    <row r="37650" spans="1:2" x14ac:dyDescent="0.3">
      <c r="A37650" s="2">
        <v>8.8930932113994707E-2</v>
      </c>
      <c r="B37650" t="s">
        <v>49180</v>
      </c>
    </row>
    <row r="37651" spans="1:2" x14ac:dyDescent="0.3">
      <c r="A37651" s="2">
        <v>2.8760631742498401E-3</v>
      </c>
      <c r="B37651" t="s">
        <v>49179</v>
      </c>
    </row>
    <row r="37652" spans="1:2" x14ac:dyDescent="0.3">
      <c r="A37652" s="2">
        <v>1.9726110111663999</v>
      </c>
      <c r="B37652" t="s">
        <v>49178</v>
      </c>
    </row>
    <row r="37653" spans="1:2" x14ac:dyDescent="0.3">
      <c r="A37653" s="2">
        <v>1.3627100000000001</v>
      </c>
      <c r="B37653" t="s">
        <v>49177</v>
      </c>
    </row>
    <row r="37654" spans="1:2" x14ac:dyDescent="0.3">
      <c r="A37654" s="2">
        <v>31.723569448416701</v>
      </c>
      <c r="B37654" t="s">
        <v>49176</v>
      </c>
    </row>
    <row r="37655" spans="1:2" x14ac:dyDescent="0.3">
      <c r="A37655" s="2">
        <v>3.1681409612349699E-3</v>
      </c>
      <c r="B37655" t="s">
        <v>49175</v>
      </c>
    </row>
    <row r="37656" spans="1:2" x14ac:dyDescent="0.3">
      <c r="A37656" s="2">
        <v>86.086367139315399</v>
      </c>
      <c r="B37656" t="s">
        <v>49174</v>
      </c>
    </row>
    <row r="37657" spans="1:2" x14ac:dyDescent="0.3">
      <c r="A37657" s="2">
        <v>0.01</v>
      </c>
      <c r="B37657" t="s">
        <v>49173</v>
      </c>
    </row>
    <row r="37658" spans="1:2" x14ac:dyDescent="0.3">
      <c r="A37658" s="2">
        <v>1.9274100000000001</v>
      </c>
      <c r="B37658" t="s">
        <v>49172</v>
      </c>
    </row>
    <row r="37659" spans="1:2" x14ac:dyDescent="0.3">
      <c r="A37659" s="2">
        <v>9027.1915141333393</v>
      </c>
      <c r="B37659" t="s">
        <v>49171</v>
      </c>
    </row>
    <row r="37660" spans="1:2" x14ac:dyDescent="0.3">
      <c r="A37660" s="2">
        <v>9.61435</v>
      </c>
      <c r="B37660" t="s">
        <v>49170</v>
      </c>
    </row>
    <row r="37661" spans="1:2" x14ac:dyDescent="0.3">
      <c r="A37661" s="2">
        <v>64.227812236657201</v>
      </c>
      <c r="B37661" t="s">
        <v>49169</v>
      </c>
    </row>
    <row r="37662" spans="1:2" x14ac:dyDescent="0.3">
      <c r="A37662" s="2">
        <v>10.06758</v>
      </c>
      <c r="B37662" t="s">
        <v>49168</v>
      </c>
    </row>
    <row r="37663" spans="1:2" x14ac:dyDescent="0.3">
      <c r="A37663" s="2">
        <v>17.696003193630201</v>
      </c>
      <c r="B37663" t="s">
        <v>49167</v>
      </c>
    </row>
    <row r="37664" spans="1:2" x14ac:dyDescent="0.3">
      <c r="A37664" s="2">
        <v>11.64777</v>
      </c>
      <c r="B37664" t="s">
        <v>49166</v>
      </c>
    </row>
    <row r="37665" spans="1:2" x14ac:dyDescent="0.3">
      <c r="A37665" s="2">
        <v>7.1384600000000002</v>
      </c>
      <c r="B37665" t="s">
        <v>49165</v>
      </c>
    </row>
    <row r="37666" spans="1:2" x14ac:dyDescent="0.3">
      <c r="A37666" s="2">
        <v>2.1016153376518201</v>
      </c>
      <c r="B37666" t="s">
        <v>49164</v>
      </c>
    </row>
    <row r="37667" spans="1:2" x14ac:dyDescent="0.3">
      <c r="A37667" s="2">
        <v>9.2452000000000005</v>
      </c>
      <c r="B37667" t="s">
        <v>49163</v>
      </c>
    </row>
    <row r="37668" spans="1:2" x14ac:dyDescent="0.3">
      <c r="A37668" s="2">
        <v>1.1169999999999999E-2</v>
      </c>
      <c r="B37668" t="s">
        <v>49162</v>
      </c>
    </row>
    <row r="37669" spans="1:2" x14ac:dyDescent="0.3">
      <c r="A37669" s="2">
        <v>17.0596</v>
      </c>
      <c r="B37669" t="s">
        <v>49161</v>
      </c>
    </row>
    <row r="37670" spans="1:2" x14ac:dyDescent="0.3">
      <c r="A37670" s="2">
        <v>10.68094</v>
      </c>
      <c r="B37670" t="s">
        <v>49160</v>
      </c>
    </row>
    <row r="37671" spans="1:2" x14ac:dyDescent="0.3">
      <c r="A37671" s="2">
        <v>37.567920000000001</v>
      </c>
      <c r="B37671" t="s">
        <v>49159</v>
      </c>
    </row>
    <row r="37672" spans="1:2" x14ac:dyDescent="0.3">
      <c r="A37672" s="2">
        <v>1.2959999999999999E-2</v>
      </c>
      <c r="B37672" t="s">
        <v>49158</v>
      </c>
    </row>
    <row r="37673" spans="1:2" x14ac:dyDescent="0.3">
      <c r="A37673" s="2">
        <v>7.3857780467006001E-2</v>
      </c>
      <c r="B37673" t="s">
        <v>49157</v>
      </c>
    </row>
    <row r="37674" spans="1:2" x14ac:dyDescent="0.3">
      <c r="A37674" s="2">
        <v>0.84090022203522996</v>
      </c>
      <c r="B37674" t="s">
        <v>49156</v>
      </c>
    </row>
    <row r="37675" spans="1:2" x14ac:dyDescent="0.3">
      <c r="A37675" s="2">
        <v>1.4389358071938501</v>
      </c>
      <c r="B37675" t="s">
        <v>49155</v>
      </c>
    </row>
    <row r="37676" spans="1:2" x14ac:dyDescent="0.3">
      <c r="A37676" s="2">
        <v>3.7986998958478599</v>
      </c>
      <c r="B37676" t="s">
        <v>49154</v>
      </c>
    </row>
    <row r="37677" spans="1:2" x14ac:dyDescent="0.3">
      <c r="A37677" s="2">
        <v>0.89100000000000001</v>
      </c>
      <c r="B37677" t="s">
        <v>49153</v>
      </c>
    </row>
    <row r="37678" spans="1:2" x14ac:dyDescent="0.3">
      <c r="A37678" s="2">
        <v>41.64038</v>
      </c>
      <c r="B37678" t="s">
        <v>49152</v>
      </c>
    </row>
    <row r="37679" spans="1:2" x14ac:dyDescent="0.3">
      <c r="A37679" s="2">
        <v>8.7373700000000003</v>
      </c>
      <c r="B37679" t="s">
        <v>49151</v>
      </c>
    </row>
    <row r="37680" spans="1:2" x14ac:dyDescent="0.3">
      <c r="A37680" s="2">
        <v>2.7210994870582801</v>
      </c>
      <c r="B37680" t="s">
        <v>49150</v>
      </c>
    </row>
    <row r="37681" spans="1:2" x14ac:dyDescent="0.3">
      <c r="A37681" s="2">
        <v>24.021260000000002</v>
      </c>
      <c r="B37681" t="s">
        <v>49149</v>
      </c>
    </row>
    <row r="37682" spans="1:2" x14ac:dyDescent="0.3">
      <c r="A37682" s="2">
        <v>2.1325156272601502</v>
      </c>
      <c r="B37682" t="s">
        <v>49148</v>
      </c>
    </row>
    <row r="37683" spans="1:2" x14ac:dyDescent="0.3">
      <c r="A37683" s="2">
        <v>1.1089999999999999E-2</v>
      </c>
      <c r="B37683" t="s">
        <v>49147</v>
      </c>
    </row>
    <row r="37684" spans="1:2" x14ac:dyDescent="0.3">
      <c r="A37684" s="2">
        <v>1.9099999999999999E-2</v>
      </c>
      <c r="B37684" t="s">
        <v>49146</v>
      </c>
    </row>
    <row r="37685" spans="1:2" x14ac:dyDescent="0.3">
      <c r="A37685" s="2">
        <v>23.557135109168001</v>
      </c>
      <c r="B37685" t="s">
        <v>49145</v>
      </c>
    </row>
    <row r="37686" spans="1:2" x14ac:dyDescent="0.3">
      <c r="A37686" s="2">
        <v>0.430898898565165</v>
      </c>
      <c r="B37686" t="s">
        <v>49144</v>
      </c>
    </row>
    <row r="37687" spans="1:2" x14ac:dyDescent="0.3">
      <c r="A37687" s="2">
        <v>16.305769999999999</v>
      </c>
      <c r="B37687" t="s">
        <v>49143</v>
      </c>
    </row>
    <row r="37688" spans="1:2" x14ac:dyDescent="0.3">
      <c r="A37688" s="2">
        <v>1.8230599999999999</v>
      </c>
      <c r="B37688" t="s">
        <v>49142</v>
      </c>
    </row>
    <row r="37689" spans="1:2" x14ac:dyDescent="0.3">
      <c r="A37689" s="2">
        <v>16</v>
      </c>
      <c r="B37689" t="s">
        <v>49141</v>
      </c>
    </row>
    <row r="37690" spans="1:2" x14ac:dyDescent="0.3">
      <c r="A37690" s="2">
        <v>1.9828699999999999</v>
      </c>
      <c r="B37690" t="s">
        <v>49140</v>
      </c>
    </row>
    <row r="37691" spans="1:2" x14ac:dyDescent="0.3">
      <c r="A37691" s="2">
        <v>3.9010000000000003E-2</v>
      </c>
      <c r="B37691" t="s">
        <v>49139</v>
      </c>
    </row>
    <row r="37692" spans="1:2" x14ac:dyDescent="0.3">
      <c r="A37692" s="2">
        <v>15.54228</v>
      </c>
      <c r="B37692" t="s">
        <v>49138</v>
      </c>
    </row>
    <row r="37693" spans="1:2" x14ac:dyDescent="0.3">
      <c r="A37693" s="2">
        <v>7.6831889159080999E-2</v>
      </c>
      <c r="B37693" t="s">
        <v>49137</v>
      </c>
    </row>
    <row r="37694" spans="1:2" x14ac:dyDescent="0.3">
      <c r="A37694" s="2">
        <v>20.332562588269301</v>
      </c>
      <c r="B37694" t="s">
        <v>49136</v>
      </c>
    </row>
    <row r="37695" spans="1:2" x14ac:dyDescent="0.3">
      <c r="A37695" s="2">
        <v>5.6856400000000002</v>
      </c>
      <c r="B37695" t="s">
        <v>49135</v>
      </c>
    </row>
    <row r="37696" spans="1:2" x14ac:dyDescent="0.3">
      <c r="A37696" s="2">
        <v>12.033810000000001</v>
      </c>
      <c r="B37696" t="s">
        <v>49134</v>
      </c>
    </row>
    <row r="37697" spans="1:2" x14ac:dyDescent="0.3">
      <c r="A37697" s="2">
        <v>14.54547</v>
      </c>
      <c r="B37697" t="s">
        <v>49133</v>
      </c>
    </row>
    <row r="37698" spans="1:2" x14ac:dyDescent="0.3">
      <c r="A37698" s="2">
        <v>16.111509999999999</v>
      </c>
      <c r="B37698" t="s">
        <v>49132</v>
      </c>
    </row>
    <row r="37699" spans="1:2" x14ac:dyDescent="0.3">
      <c r="A37699" s="2">
        <v>0.17253521690167101</v>
      </c>
      <c r="B37699" t="s">
        <v>49131</v>
      </c>
    </row>
    <row r="37700" spans="1:2" x14ac:dyDescent="0.3">
      <c r="A37700" s="2">
        <v>1.5789448211931401</v>
      </c>
      <c r="B37700" t="s">
        <v>49130</v>
      </c>
    </row>
    <row r="37701" spans="1:2" x14ac:dyDescent="0.3">
      <c r="A37701" s="2">
        <v>1.6054861188013301E-4</v>
      </c>
      <c r="B37701" t="s">
        <v>49129</v>
      </c>
    </row>
    <row r="37702" spans="1:2" x14ac:dyDescent="0.3">
      <c r="A37702" s="2">
        <v>26.103529999999999</v>
      </c>
      <c r="B37702" t="s">
        <v>49128</v>
      </c>
    </row>
    <row r="37703" spans="1:2" x14ac:dyDescent="0.3">
      <c r="A37703" s="2">
        <v>137.33142000000001</v>
      </c>
      <c r="B37703" t="s">
        <v>49127</v>
      </c>
    </row>
    <row r="37704" spans="1:2" x14ac:dyDescent="0.3">
      <c r="A37704" s="2">
        <v>22.0289960599384</v>
      </c>
      <c r="B37704" t="s">
        <v>49126</v>
      </c>
    </row>
    <row r="37705" spans="1:2" x14ac:dyDescent="0.3">
      <c r="A37705" s="2">
        <v>25.235019999999999</v>
      </c>
      <c r="B37705" t="s">
        <v>49125</v>
      </c>
    </row>
    <row r="37706" spans="1:2" x14ac:dyDescent="0.3">
      <c r="A37706" s="2">
        <v>1.9225254932198701</v>
      </c>
      <c r="B37706" t="s">
        <v>49124</v>
      </c>
    </row>
    <row r="37707" spans="1:2" x14ac:dyDescent="0.3">
      <c r="A37707" s="2">
        <v>1.7073890939952401</v>
      </c>
      <c r="B37707" t="s">
        <v>49123</v>
      </c>
    </row>
    <row r="37708" spans="1:2" x14ac:dyDescent="0.3">
      <c r="A37708" s="2">
        <v>2.9914476967537902</v>
      </c>
      <c r="B37708" t="s">
        <v>49122</v>
      </c>
    </row>
    <row r="37709" spans="1:2" x14ac:dyDescent="0.3">
      <c r="A37709" s="2">
        <v>12.1527124401881</v>
      </c>
      <c r="B37709" t="s">
        <v>49121</v>
      </c>
    </row>
    <row r="37710" spans="1:2" x14ac:dyDescent="0.3">
      <c r="A37710" s="2">
        <v>38.0686817714301</v>
      </c>
      <c r="B37710" t="s">
        <v>49120</v>
      </c>
    </row>
    <row r="37711" spans="1:2" x14ac:dyDescent="0.3">
      <c r="A37711" s="2">
        <v>3.2045045642317</v>
      </c>
      <c r="B37711" t="s">
        <v>49119</v>
      </c>
    </row>
    <row r="37712" spans="1:2" x14ac:dyDescent="0.3">
      <c r="A37712" s="2">
        <v>2.98E-3</v>
      </c>
      <c r="B37712" t="s">
        <v>5993</v>
      </c>
    </row>
    <row r="37713" spans="1:2" x14ac:dyDescent="0.3">
      <c r="A37713" s="2">
        <v>1.1456108679436801</v>
      </c>
      <c r="B37713" t="s">
        <v>49118</v>
      </c>
    </row>
    <row r="37714" spans="1:2" x14ac:dyDescent="0.3">
      <c r="A37714" s="2">
        <v>0.37308858616992402</v>
      </c>
      <c r="B37714" t="s">
        <v>49117</v>
      </c>
    </row>
    <row r="37715" spans="1:2" x14ac:dyDescent="0.3">
      <c r="A37715" s="2">
        <v>15.6195618876386</v>
      </c>
      <c r="B37715" t="s">
        <v>49116</v>
      </c>
    </row>
    <row r="37716" spans="1:2" x14ac:dyDescent="0.3">
      <c r="A37716" s="2">
        <v>20.777419999999999</v>
      </c>
      <c r="B37716" t="s">
        <v>49115</v>
      </c>
    </row>
    <row r="37717" spans="1:2" x14ac:dyDescent="0.3">
      <c r="A37717" s="2">
        <v>3.23244</v>
      </c>
      <c r="B37717" t="s">
        <v>49114</v>
      </c>
    </row>
    <row r="37718" spans="1:2" x14ac:dyDescent="0.3">
      <c r="A37718" s="2">
        <v>3.0467784663547001E-3</v>
      </c>
      <c r="B37718" t="s">
        <v>49113</v>
      </c>
    </row>
    <row r="37719" spans="1:2" x14ac:dyDescent="0.3">
      <c r="A37719" s="2">
        <v>1.4228894076260799E-3</v>
      </c>
      <c r="B37719" t="s">
        <v>49112</v>
      </c>
    </row>
    <row r="37720" spans="1:2" x14ac:dyDescent="0.3">
      <c r="A37720" s="2">
        <v>5.3550054390248299E-3</v>
      </c>
      <c r="B37720" t="s">
        <v>49111</v>
      </c>
    </row>
    <row r="37721" spans="1:2" x14ac:dyDescent="0.3">
      <c r="A37721" s="2">
        <v>3.0785000016957998E-3</v>
      </c>
      <c r="B37721" t="s">
        <v>49110</v>
      </c>
    </row>
    <row r="37722" spans="1:2" x14ac:dyDescent="0.3">
      <c r="A37722" s="2">
        <v>7.5158566520491998E-3</v>
      </c>
      <c r="B37722" t="s">
        <v>49109</v>
      </c>
    </row>
    <row r="37723" spans="1:2" x14ac:dyDescent="0.3">
      <c r="A37723" s="2">
        <v>7.3717261215519702E-3</v>
      </c>
      <c r="B37723" t="s">
        <v>49108</v>
      </c>
    </row>
    <row r="37724" spans="1:2" x14ac:dyDescent="0.3">
      <c r="A37724" s="2">
        <v>0.25591040853736702</v>
      </c>
      <c r="B37724" t="s">
        <v>49107</v>
      </c>
    </row>
    <row r="37725" spans="1:2" x14ac:dyDescent="0.3">
      <c r="A37725" s="2">
        <v>61.149173832884102</v>
      </c>
      <c r="B37725" t="s">
        <v>49106</v>
      </c>
    </row>
    <row r="37726" spans="1:2" x14ac:dyDescent="0.3">
      <c r="A37726" s="2">
        <v>111.092551046823</v>
      </c>
      <c r="B37726" t="s">
        <v>49105</v>
      </c>
    </row>
    <row r="37727" spans="1:2" x14ac:dyDescent="0.3">
      <c r="A37727" s="2">
        <v>5.9490100000000004</v>
      </c>
      <c r="B37727" t="s">
        <v>49104</v>
      </c>
    </row>
    <row r="37728" spans="1:2" x14ac:dyDescent="0.3">
      <c r="A37728" s="2">
        <v>58.735415807810703</v>
      </c>
      <c r="B37728" t="s">
        <v>49103</v>
      </c>
    </row>
    <row r="37729" spans="1:2" x14ac:dyDescent="0.3">
      <c r="A37729" s="2">
        <v>3.8998400000000002</v>
      </c>
      <c r="B37729" t="s">
        <v>49102</v>
      </c>
    </row>
    <row r="37730" spans="1:2" x14ac:dyDescent="0.3">
      <c r="A37730" s="2">
        <v>0.19983999999999999</v>
      </c>
      <c r="B37730" t="s">
        <v>49101</v>
      </c>
    </row>
    <row r="37731" spans="1:2" x14ac:dyDescent="0.3">
      <c r="A37731" s="2">
        <v>8.26E-3</v>
      </c>
      <c r="B37731" t="s">
        <v>49100</v>
      </c>
    </row>
    <row r="37732" spans="1:2" x14ac:dyDescent="0.3">
      <c r="A37732" s="2">
        <v>5.4955836717116897</v>
      </c>
      <c r="B37732" t="s">
        <v>49099</v>
      </c>
    </row>
    <row r="37733" spans="1:2" x14ac:dyDescent="0.3">
      <c r="A37733" s="2">
        <v>52.392130000000002</v>
      </c>
      <c r="B37733" t="s">
        <v>49098</v>
      </c>
    </row>
    <row r="37734" spans="1:2" x14ac:dyDescent="0.3">
      <c r="A37734" s="2">
        <v>7.6675200657144102E-3</v>
      </c>
      <c r="B37734" t="s">
        <v>49097</v>
      </c>
    </row>
    <row r="37735" spans="1:2" x14ac:dyDescent="0.3">
      <c r="A37735" s="2">
        <v>14.84774</v>
      </c>
      <c r="B37735" t="s">
        <v>49096</v>
      </c>
    </row>
    <row r="37736" spans="1:2" x14ac:dyDescent="0.3">
      <c r="A37736" s="2">
        <v>34.722070000000002</v>
      </c>
      <c r="B37736" t="s">
        <v>49095</v>
      </c>
    </row>
    <row r="37737" spans="1:2" x14ac:dyDescent="0.3">
      <c r="A37737" s="2">
        <v>1.7073890939952401</v>
      </c>
      <c r="B37737" t="s">
        <v>49094</v>
      </c>
    </row>
    <row r="37738" spans="1:2" x14ac:dyDescent="0.3">
      <c r="A37738" s="2">
        <v>0.161307862892274</v>
      </c>
      <c r="B37738" t="s">
        <v>49093</v>
      </c>
    </row>
    <row r="37739" spans="1:2" x14ac:dyDescent="0.3">
      <c r="A37739" s="2">
        <v>8.8232495418934693</v>
      </c>
      <c r="B37739" t="s">
        <v>49092</v>
      </c>
    </row>
    <row r="37740" spans="1:2" x14ac:dyDescent="0.3">
      <c r="A37740" s="2">
        <v>50.301659999999998</v>
      </c>
      <c r="B37740" t="s">
        <v>49091</v>
      </c>
    </row>
    <row r="37741" spans="1:2" x14ac:dyDescent="0.3">
      <c r="A37741" s="2">
        <v>0.49958000000000002</v>
      </c>
      <c r="B37741" t="s">
        <v>49090</v>
      </c>
    </row>
    <row r="37742" spans="1:2" x14ac:dyDescent="0.3">
      <c r="A37742" s="2">
        <v>1.1448967142233999</v>
      </c>
      <c r="B37742" t="s">
        <v>49089</v>
      </c>
    </row>
    <row r="37743" spans="1:2" x14ac:dyDescent="0.3">
      <c r="A37743" s="2">
        <v>160.12089</v>
      </c>
      <c r="B37743" t="s">
        <v>49088</v>
      </c>
    </row>
    <row r="37744" spans="1:2" x14ac:dyDescent="0.3">
      <c r="A37744" s="2">
        <v>47.592039999999997</v>
      </c>
      <c r="B37744" t="s">
        <v>49087</v>
      </c>
    </row>
    <row r="37745" spans="1:2" x14ac:dyDescent="0.3">
      <c r="A37745" s="2">
        <v>2.74456907023832E-3</v>
      </c>
      <c r="B37745" t="s">
        <v>49086</v>
      </c>
    </row>
    <row r="37746" spans="1:2" x14ac:dyDescent="0.3">
      <c r="A37746" s="2">
        <v>5.2690000000000001E-2</v>
      </c>
      <c r="B37746" t="s">
        <v>49085</v>
      </c>
    </row>
    <row r="37747" spans="1:2" x14ac:dyDescent="0.3">
      <c r="A37747" s="2">
        <v>6.9158170771156505E-2</v>
      </c>
      <c r="B37747" t="s">
        <v>49084</v>
      </c>
    </row>
    <row r="37748" spans="1:2" x14ac:dyDescent="0.3">
      <c r="A37748" s="2">
        <v>0.36079</v>
      </c>
      <c r="B37748" t="s">
        <v>49083</v>
      </c>
    </row>
    <row r="37749" spans="1:2" x14ac:dyDescent="0.3">
      <c r="A37749" s="2">
        <v>3.9776268837356403E-2</v>
      </c>
      <c r="B37749" t="s">
        <v>49082</v>
      </c>
    </row>
    <row r="37750" spans="1:2" x14ac:dyDescent="0.3">
      <c r="A37750" s="2">
        <v>2.0487478865545499</v>
      </c>
      <c r="B37750" t="s">
        <v>49081</v>
      </c>
    </row>
    <row r="37751" spans="1:2" x14ac:dyDescent="0.3">
      <c r="A37751" s="2">
        <v>5.4846451058105998</v>
      </c>
      <c r="B37751" t="s">
        <v>49080</v>
      </c>
    </row>
    <row r="37752" spans="1:2" x14ac:dyDescent="0.3">
      <c r="A37752" s="2">
        <v>44.2745231006773</v>
      </c>
      <c r="B37752" t="s">
        <v>49079</v>
      </c>
    </row>
    <row r="37753" spans="1:2" x14ac:dyDescent="0.3">
      <c r="A37753" s="2">
        <v>14.401271181207999</v>
      </c>
      <c r="B37753" t="s">
        <v>49078</v>
      </c>
    </row>
    <row r="37754" spans="1:2" x14ac:dyDescent="0.3">
      <c r="A37754" s="2">
        <v>9.6423492769812394E-2</v>
      </c>
      <c r="B37754" t="s">
        <v>49077</v>
      </c>
    </row>
    <row r="37755" spans="1:2" x14ac:dyDescent="0.3">
      <c r="A37755" s="2">
        <v>0.67097959212902802</v>
      </c>
      <c r="B37755" t="s">
        <v>49076</v>
      </c>
    </row>
    <row r="37756" spans="1:2" x14ac:dyDescent="0.3">
      <c r="A37756" s="2">
        <v>0.38725423770721901</v>
      </c>
      <c r="B37756" t="s">
        <v>49075</v>
      </c>
    </row>
    <row r="37757" spans="1:2" x14ac:dyDescent="0.3">
      <c r="A37757" s="2">
        <v>0.311959776544325</v>
      </c>
      <c r="B37757" t="s">
        <v>49074</v>
      </c>
    </row>
    <row r="37758" spans="1:2" x14ac:dyDescent="0.3">
      <c r="A37758" s="2">
        <v>1.1155817363757199</v>
      </c>
      <c r="B37758" t="s">
        <v>49073</v>
      </c>
    </row>
    <row r="37759" spans="1:2" x14ac:dyDescent="0.3">
      <c r="A37759" s="2">
        <v>6.38612</v>
      </c>
      <c r="B37759" t="s">
        <v>49072</v>
      </c>
    </row>
    <row r="37760" spans="1:2" x14ac:dyDescent="0.3">
      <c r="A37760" s="2">
        <v>1.3116280133376099</v>
      </c>
      <c r="B37760" t="s">
        <v>49071</v>
      </c>
    </row>
    <row r="37761" spans="1:2" x14ac:dyDescent="0.3">
      <c r="A37761" s="2">
        <v>0.11012891373304701</v>
      </c>
      <c r="B37761" t="s">
        <v>49070</v>
      </c>
    </row>
    <row r="37762" spans="1:2" x14ac:dyDescent="0.3">
      <c r="A37762" s="2">
        <v>0.32592994452636198</v>
      </c>
      <c r="B37762" t="s">
        <v>49069</v>
      </c>
    </row>
    <row r="37763" spans="1:2" x14ac:dyDescent="0.3">
      <c r="A37763" s="2">
        <v>1.57296259815578</v>
      </c>
      <c r="B37763" t="s">
        <v>49068</v>
      </c>
    </row>
    <row r="37764" spans="1:2" x14ac:dyDescent="0.3">
      <c r="A37764" s="2">
        <v>9.0367999999999995</v>
      </c>
      <c r="B37764" t="s">
        <v>49067</v>
      </c>
    </row>
    <row r="37765" spans="1:2" x14ac:dyDescent="0.3">
      <c r="A37765" s="2">
        <v>5.0973800000000002</v>
      </c>
      <c r="B37765" t="s">
        <v>49066</v>
      </c>
    </row>
    <row r="37766" spans="1:2" x14ac:dyDescent="0.3">
      <c r="A37766" s="2">
        <v>13.4515920295021</v>
      </c>
      <c r="B37766" t="s">
        <v>49065</v>
      </c>
    </row>
    <row r="37767" spans="1:2" x14ac:dyDescent="0.3">
      <c r="A37767" s="2">
        <v>12.54438</v>
      </c>
      <c r="B37767" t="s">
        <v>49064</v>
      </c>
    </row>
    <row r="37768" spans="1:2" x14ac:dyDescent="0.3">
      <c r="A37768" s="2">
        <v>4.92767</v>
      </c>
      <c r="B37768" t="s">
        <v>49063</v>
      </c>
    </row>
    <row r="37769" spans="1:2" x14ac:dyDescent="0.3">
      <c r="A37769" s="2">
        <v>5.4633398021321902E-2</v>
      </c>
      <c r="B37769" t="s">
        <v>49062</v>
      </c>
    </row>
    <row r="37770" spans="1:2" x14ac:dyDescent="0.3">
      <c r="A37770" s="2">
        <v>1.0709517180855499</v>
      </c>
      <c r="B37770" t="s">
        <v>49061</v>
      </c>
    </row>
    <row r="37771" spans="1:2" x14ac:dyDescent="0.3">
      <c r="A37771" s="2">
        <v>1.50898</v>
      </c>
      <c r="B37771" t="s">
        <v>49060</v>
      </c>
    </row>
    <row r="37772" spans="1:2" x14ac:dyDescent="0.3">
      <c r="A37772" s="2">
        <v>49.541915866834302</v>
      </c>
      <c r="B37772" t="s">
        <v>49059</v>
      </c>
    </row>
    <row r="37773" spans="1:2" x14ac:dyDescent="0.3">
      <c r="A37773" s="2">
        <v>30.46959</v>
      </c>
      <c r="B37773" t="s">
        <v>49058</v>
      </c>
    </row>
    <row r="37774" spans="1:2" x14ac:dyDescent="0.3">
      <c r="A37774" s="2">
        <v>3.8800000000000001E-2</v>
      </c>
      <c r="B37774" t="s">
        <v>49057</v>
      </c>
    </row>
    <row r="37775" spans="1:2" x14ac:dyDescent="0.3">
      <c r="A37775" s="2">
        <v>0.53714107670545197</v>
      </c>
      <c r="B37775" t="s">
        <v>49056</v>
      </c>
    </row>
    <row r="37776" spans="1:2" x14ac:dyDescent="0.3">
      <c r="A37776" s="2">
        <v>0.31803356356007001</v>
      </c>
      <c r="B37776" t="s">
        <v>49055</v>
      </c>
    </row>
    <row r="37777" spans="1:2" x14ac:dyDescent="0.3">
      <c r="A37777" s="2">
        <v>0.41023010410143601</v>
      </c>
      <c r="B37777" t="s">
        <v>49054</v>
      </c>
    </row>
    <row r="37778" spans="1:2" x14ac:dyDescent="0.3">
      <c r="A37778" s="2">
        <v>6.1812939428244201E-2</v>
      </c>
      <c r="B37778" t="s">
        <v>49053</v>
      </c>
    </row>
    <row r="37779" spans="1:2" x14ac:dyDescent="0.3">
      <c r="A37779" s="2">
        <v>3.18492</v>
      </c>
      <c r="B37779" t="s">
        <v>49052</v>
      </c>
    </row>
    <row r="37780" spans="1:2" x14ac:dyDescent="0.3">
      <c r="A37780" s="2">
        <v>0.25003711870949302</v>
      </c>
      <c r="B37780" t="s">
        <v>49051</v>
      </c>
    </row>
    <row r="37781" spans="1:2" x14ac:dyDescent="0.3">
      <c r="A37781" s="2">
        <v>0.14422768484912299</v>
      </c>
      <c r="B37781" t="s">
        <v>49050</v>
      </c>
    </row>
    <row r="37782" spans="1:2" x14ac:dyDescent="0.3">
      <c r="A37782" s="2">
        <v>0.38717849999731102</v>
      </c>
      <c r="B37782" t="s">
        <v>49049</v>
      </c>
    </row>
    <row r="37783" spans="1:2" x14ac:dyDescent="0.3">
      <c r="A37783" s="2">
        <v>1.53121483178676</v>
      </c>
      <c r="B37783" t="s">
        <v>49048</v>
      </c>
    </row>
    <row r="37784" spans="1:2" x14ac:dyDescent="0.3">
      <c r="A37784" s="2">
        <v>3.7778700000000001</v>
      </c>
      <c r="B37784" t="s">
        <v>49047</v>
      </c>
    </row>
    <row r="37785" spans="1:2" x14ac:dyDescent="0.3">
      <c r="A37785" s="2">
        <v>16.6911233339478</v>
      </c>
      <c r="B37785" t="s">
        <v>49046</v>
      </c>
    </row>
    <row r="37786" spans="1:2" x14ac:dyDescent="0.3">
      <c r="A37786" s="2">
        <v>0.41397</v>
      </c>
      <c r="B37786" t="s">
        <v>49045</v>
      </c>
    </row>
    <row r="37787" spans="1:2" x14ac:dyDescent="0.3">
      <c r="A37787" s="2">
        <v>7.4160000000000004E-2</v>
      </c>
      <c r="B37787" t="s">
        <v>49044</v>
      </c>
    </row>
    <row r="37788" spans="1:2" x14ac:dyDescent="0.3">
      <c r="A37788" s="2">
        <v>664.08067861729398</v>
      </c>
      <c r="B37788" t="s">
        <v>49043</v>
      </c>
    </row>
    <row r="37789" spans="1:2" x14ac:dyDescent="0.3">
      <c r="A37789" s="2">
        <v>3.9379999999999998E-2</v>
      </c>
      <c r="B37789" t="s">
        <v>49042</v>
      </c>
    </row>
    <row r="37790" spans="1:2" x14ac:dyDescent="0.3">
      <c r="A37790" s="2">
        <v>1.58121</v>
      </c>
      <c r="B37790" t="s">
        <v>49041</v>
      </c>
    </row>
    <row r="37791" spans="1:2" x14ac:dyDescent="0.3">
      <c r="A37791" s="2">
        <v>35.752330000000001</v>
      </c>
      <c r="B37791" t="s">
        <v>49040</v>
      </c>
    </row>
    <row r="37792" spans="1:2" x14ac:dyDescent="0.3">
      <c r="A37792" s="2">
        <v>1.3069070217842999E-2</v>
      </c>
      <c r="B37792" t="s">
        <v>49039</v>
      </c>
    </row>
    <row r="37793" spans="1:2" x14ac:dyDescent="0.3">
      <c r="A37793" s="2">
        <v>8.4444430856005104E-3</v>
      </c>
      <c r="B37793" t="s">
        <v>49038</v>
      </c>
    </row>
    <row r="37794" spans="1:2" x14ac:dyDescent="0.3">
      <c r="A37794" s="2">
        <v>24.550049999999999</v>
      </c>
      <c r="B37794" t="s">
        <v>49037</v>
      </c>
    </row>
    <row r="37795" spans="1:2" x14ac:dyDescent="0.3">
      <c r="A37795" s="2">
        <v>3.7170000000000002E-2</v>
      </c>
      <c r="B37795" t="s">
        <v>49036</v>
      </c>
    </row>
    <row r="37796" spans="1:2" x14ac:dyDescent="0.3">
      <c r="A37796" s="2">
        <v>0.74809999999999999</v>
      </c>
      <c r="B37796" t="s">
        <v>49035</v>
      </c>
    </row>
    <row r="37797" spans="1:2" x14ac:dyDescent="0.3">
      <c r="A37797" s="2">
        <v>0.90664999999999996</v>
      </c>
      <c r="B37797" t="s">
        <v>49034</v>
      </c>
    </row>
    <row r="37798" spans="1:2" x14ac:dyDescent="0.3">
      <c r="A37798" s="2">
        <v>4.1201175698150298E-3</v>
      </c>
      <c r="B37798" t="s">
        <v>49033</v>
      </c>
    </row>
    <row r="37799" spans="1:2" x14ac:dyDescent="0.3">
      <c r="A37799" s="2">
        <v>7.0200000000000002E-3</v>
      </c>
      <c r="B37799" t="s">
        <v>49032</v>
      </c>
    </row>
    <row r="37800" spans="1:2" x14ac:dyDescent="0.3">
      <c r="A37800" s="2">
        <v>72.129390000000001</v>
      </c>
      <c r="B37800" t="s">
        <v>49031</v>
      </c>
    </row>
    <row r="37801" spans="1:2" x14ac:dyDescent="0.3">
      <c r="A37801" s="2">
        <v>0.35813</v>
      </c>
      <c r="B37801" t="s">
        <v>49030</v>
      </c>
    </row>
    <row r="37802" spans="1:2" x14ac:dyDescent="0.3">
      <c r="A37802" s="2">
        <v>2.73098882179697</v>
      </c>
      <c r="B37802" t="s">
        <v>49029</v>
      </c>
    </row>
    <row r="37803" spans="1:2" x14ac:dyDescent="0.3">
      <c r="A37803" s="2">
        <v>6.9430235364708102</v>
      </c>
      <c r="B37803" t="s">
        <v>49028</v>
      </c>
    </row>
    <row r="37804" spans="1:2" x14ac:dyDescent="0.3">
      <c r="A37804" s="2">
        <v>0.111306230861888</v>
      </c>
      <c r="B37804" t="s">
        <v>49027</v>
      </c>
    </row>
    <row r="37805" spans="1:2" x14ac:dyDescent="0.3">
      <c r="A37805" s="2">
        <v>9.2098199051064604</v>
      </c>
      <c r="B37805" t="s">
        <v>49026</v>
      </c>
    </row>
    <row r="37806" spans="1:2" x14ac:dyDescent="0.3">
      <c r="A37806" s="2">
        <v>0.23264032269483001</v>
      </c>
      <c r="B37806" t="s">
        <v>49025</v>
      </c>
    </row>
    <row r="37807" spans="1:2" x14ac:dyDescent="0.3">
      <c r="A37807" s="2">
        <v>0.52506745698659196</v>
      </c>
      <c r="B37807" t="s">
        <v>49024</v>
      </c>
    </row>
    <row r="37808" spans="1:2" x14ac:dyDescent="0.3">
      <c r="A37808" s="2">
        <v>5.6803183880822896</v>
      </c>
      <c r="B37808" t="s">
        <v>49023</v>
      </c>
    </row>
    <row r="37809" spans="1:2" x14ac:dyDescent="0.3">
      <c r="A37809" s="2">
        <v>12.802868281866999</v>
      </c>
      <c r="B37809" t="s">
        <v>49022</v>
      </c>
    </row>
    <row r="37810" spans="1:2" x14ac:dyDescent="0.3">
      <c r="A37810" s="2">
        <v>110.66481</v>
      </c>
      <c r="B37810" t="s">
        <v>49021</v>
      </c>
    </row>
    <row r="37811" spans="1:2" x14ac:dyDescent="0.3">
      <c r="A37811" s="2">
        <v>9.2815864763799905</v>
      </c>
      <c r="B37811" t="s">
        <v>49020</v>
      </c>
    </row>
    <row r="37812" spans="1:2" x14ac:dyDescent="0.3">
      <c r="A37812" s="2">
        <v>2.8809999999999999E-2</v>
      </c>
      <c r="B37812" t="s">
        <v>49019</v>
      </c>
    </row>
    <row r="37813" spans="1:2" x14ac:dyDescent="0.3">
      <c r="A37813" s="2">
        <v>4.9869999999999998E-2</v>
      </c>
      <c r="B37813" t="s">
        <v>49018</v>
      </c>
    </row>
    <row r="37814" spans="1:2" x14ac:dyDescent="0.3">
      <c r="A37814" s="2">
        <v>0.30195063680359202</v>
      </c>
      <c r="B37814" t="s">
        <v>49017</v>
      </c>
    </row>
    <row r="37815" spans="1:2" x14ac:dyDescent="0.3">
      <c r="A37815" s="2">
        <v>3.1239953539383799E-2</v>
      </c>
      <c r="B37815" t="s">
        <v>49016</v>
      </c>
    </row>
    <row r="37816" spans="1:2" x14ac:dyDescent="0.3">
      <c r="A37816" s="2">
        <v>6.0914495227210796</v>
      </c>
      <c r="B37816" t="s">
        <v>49015</v>
      </c>
    </row>
    <row r="37817" spans="1:2" x14ac:dyDescent="0.3">
      <c r="A37817" s="2">
        <v>0.85657860549881204</v>
      </c>
      <c r="B37817" t="s">
        <v>49014</v>
      </c>
    </row>
    <row r="37818" spans="1:2" x14ac:dyDescent="0.3">
      <c r="A37818" s="2">
        <v>4.43820666453608E-4</v>
      </c>
      <c r="B37818" t="s">
        <v>49013</v>
      </c>
    </row>
    <row r="37819" spans="1:2" x14ac:dyDescent="0.3">
      <c r="A37819" s="2">
        <v>11.29232</v>
      </c>
      <c r="B37819" t="s">
        <v>49012</v>
      </c>
    </row>
    <row r="37820" spans="1:2" x14ac:dyDescent="0.3">
      <c r="A37820" s="2">
        <v>0.238422362672397</v>
      </c>
      <c r="B37820" t="s">
        <v>49011</v>
      </c>
    </row>
    <row r="37821" spans="1:2" x14ac:dyDescent="0.3">
      <c r="A37821" s="2">
        <v>1.16522107039986E-2</v>
      </c>
      <c r="B37821" t="s">
        <v>49010</v>
      </c>
    </row>
    <row r="37822" spans="1:2" x14ac:dyDescent="0.3">
      <c r="A37822" s="2">
        <v>1.0093034385972E-2</v>
      </c>
      <c r="B37822" t="s">
        <v>49009</v>
      </c>
    </row>
    <row r="37823" spans="1:2" x14ac:dyDescent="0.3">
      <c r="A37823" s="2">
        <v>2.6850200000000002</v>
      </c>
      <c r="B37823" t="s">
        <v>49008</v>
      </c>
    </row>
    <row r="37824" spans="1:2" x14ac:dyDescent="0.3">
      <c r="A37824" s="2">
        <v>1.74302085323506</v>
      </c>
      <c r="B37824" t="s">
        <v>49007</v>
      </c>
    </row>
    <row r="37825" spans="1:2" x14ac:dyDescent="0.3">
      <c r="A37825" s="2">
        <v>0.47922567567667901</v>
      </c>
      <c r="B37825" t="s">
        <v>49006</v>
      </c>
    </row>
    <row r="37826" spans="1:2" x14ac:dyDescent="0.3">
      <c r="A37826" s="2">
        <v>4.4281533577767904</v>
      </c>
      <c r="B37826" t="s">
        <v>49005</v>
      </c>
    </row>
    <row r="37827" spans="1:2" x14ac:dyDescent="0.3">
      <c r="A37827" s="2">
        <v>1.8110379934620999</v>
      </c>
      <c r="B37827" t="s">
        <v>49004</v>
      </c>
    </row>
    <row r="37828" spans="1:2" x14ac:dyDescent="0.3">
      <c r="A37828" s="2">
        <v>2.2981651991480199</v>
      </c>
      <c r="B37828" t="s">
        <v>49003</v>
      </c>
    </row>
    <row r="37829" spans="1:2" x14ac:dyDescent="0.3">
      <c r="A37829" s="2">
        <v>0.30751000000000001</v>
      </c>
      <c r="B37829" t="s">
        <v>49002</v>
      </c>
    </row>
    <row r="37830" spans="1:2" x14ac:dyDescent="0.3">
      <c r="A37830" s="2">
        <v>8.6352200000000003</v>
      </c>
      <c r="B37830" t="s">
        <v>49001</v>
      </c>
    </row>
    <row r="37831" spans="1:2" x14ac:dyDescent="0.3">
      <c r="A37831" s="2">
        <v>0.90786</v>
      </c>
      <c r="B37831" t="s">
        <v>49000</v>
      </c>
    </row>
    <row r="37832" spans="1:2" x14ac:dyDescent="0.3">
      <c r="A37832" s="2">
        <v>8.8575400000000002</v>
      </c>
      <c r="B37832" t="s">
        <v>48999</v>
      </c>
    </row>
    <row r="37833" spans="1:2" x14ac:dyDescent="0.3">
      <c r="A37833" s="2">
        <v>12.243147741102</v>
      </c>
      <c r="B37833" t="s">
        <v>48998</v>
      </c>
    </row>
    <row r="37834" spans="1:2" x14ac:dyDescent="0.3">
      <c r="A37834" s="2">
        <v>9.1213300000000004</v>
      </c>
      <c r="B37834" t="s">
        <v>48997</v>
      </c>
    </row>
    <row r="37835" spans="1:2" x14ac:dyDescent="0.3">
      <c r="A37835" s="2">
        <v>0.65334000000000003</v>
      </c>
      <c r="B37835" t="s">
        <v>48996</v>
      </c>
    </row>
    <row r="37836" spans="1:2" x14ac:dyDescent="0.3">
      <c r="A37836" s="2">
        <v>16.153040000000001</v>
      </c>
      <c r="B37836" t="s">
        <v>48995</v>
      </c>
    </row>
    <row r="37837" spans="1:2" x14ac:dyDescent="0.3">
      <c r="A37837" s="2">
        <v>20.349820000000001</v>
      </c>
      <c r="B37837" t="s">
        <v>48994</v>
      </c>
    </row>
    <row r="37838" spans="1:2" x14ac:dyDescent="0.3">
      <c r="A37838" s="2">
        <v>2.35683913448575</v>
      </c>
      <c r="B37838" t="s">
        <v>48993</v>
      </c>
    </row>
    <row r="37839" spans="1:2" x14ac:dyDescent="0.3">
      <c r="A37839" s="2">
        <v>10.43445</v>
      </c>
      <c r="B37839" t="s">
        <v>48992</v>
      </c>
    </row>
    <row r="37840" spans="1:2" x14ac:dyDescent="0.3">
      <c r="A37840" s="2">
        <v>31.305430000000001</v>
      </c>
      <c r="B37840" t="s">
        <v>48991</v>
      </c>
    </row>
    <row r="37841" spans="1:2" x14ac:dyDescent="0.3">
      <c r="A37841" s="2">
        <v>16.3059704822562</v>
      </c>
      <c r="B37841" t="s">
        <v>48990</v>
      </c>
    </row>
    <row r="37842" spans="1:2" x14ac:dyDescent="0.3">
      <c r="A37842" s="2">
        <v>19.710070000000002</v>
      </c>
      <c r="B37842" t="s">
        <v>48989</v>
      </c>
    </row>
    <row r="37843" spans="1:2" x14ac:dyDescent="0.3">
      <c r="A37843" s="2">
        <v>0.69994075640016296</v>
      </c>
      <c r="B37843" t="s">
        <v>48988</v>
      </c>
    </row>
    <row r="37844" spans="1:2" x14ac:dyDescent="0.3">
      <c r="A37844" s="2">
        <v>2.1077209314230401</v>
      </c>
      <c r="B37844" t="s">
        <v>48987</v>
      </c>
    </row>
    <row r="37845" spans="1:2" x14ac:dyDescent="0.3">
      <c r="A37845" s="2">
        <v>15.39278</v>
      </c>
      <c r="B37845" t="s">
        <v>48986</v>
      </c>
    </row>
    <row r="37846" spans="1:2" x14ac:dyDescent="0.3">
      <c r="A37846" s="2">
        <v>6.8034504108953106E-2</v>
      </c>
      <c r="B37846" t="s">
        <v>48985</v>
      </c>
    </row>
    <row r="37847" spans="1:2" x14ac:dyDescent="0.3">
      <c r="A37847" s="2">
        <v>0.70267000000000002</v>
      </c>
      <c r="B37847" t="s">
        <v>48984</v>
      </c>
    </row>
    <row r="37848" spans="1:2" x14ac:dyDescent="0.3">
      <c r="A37848" s="2">
        <v>24.7408661972011</v>
      </c>
      <c r="B37848" t="s">
        <v>48983</v>
      </c>
    </row>
    <row r="37849" spans="1:2" x14ac:dyDescent="0.3">
      <c r="A37849" s="2">
        <v>24.308217861667401</v>
      </c>
      <c r="B37849" t="s">
        <v>48982</v>
      </c>
    </row>
    <row r="37850" spans="1:2" x14ac:dyDescent="0.3">
      <c r="A37850" s="2">
        <v>36.5924909925495</v>
      </c>
      <c r="B37850" t="s">
        <v>48981</v>
      </c>
    </row>
    <row r="37851" spans="1:2" x14ac:dyDescent="0.3">
      <c r="A37851" s="2">
        <v>0.40008288338076098</v>
      </c>
      <c r="B37851" t="s">
        <v>48980</v>
      </c>
    </row>
    <row r="37852" spans="1:2" x14ac:dyDescent="0.3">
      <c r="A37852" s="2">
        <v>0.112487117953566</v>
      </c>
      <c r="B37852" t="s">
        <v>48979</v>
      </c>
    </row>
    <row r="37853" spans="1:2" x14ac:dyDescent="0.3">
      <c r="A37853" s="2">
        <v>9.8087998772145504</v>
      </c>
      <c r="B37853" t="s">
        <v>48978</v>
      </c>
    </row>
    <row r="37854" spans="1:2" x14ac:dyDescent="0.3">
      <c r="A37854" s="2">
        <v>4.3811299999999997</v>
      </c>
      <c r="B37854" t="s">
        <v>48977</v>
      </c>
    </row>
    <row r="37855" spans="1:2" x14ac:dyDescent="0.3">
      <c r="A37855" s="2">
        <v>13.05559642897</v>
      </c>
      <c r="B37855" t="s">
        <v>48976</v>
      </c>
    </row>
    <row r="37856" spans="1:2" x14ac:dyDescent="0.3">
      <c r="A37856" s="2">
        <v>7.2898268867485794E-2</v>
      </c>
      <c r="B37856" t="s">
        <v>48975</v>
      </c>
    </row>
    <row r="37857" spans="1:2" x14ac:dyDescent="0.3">
      <c r="A37857" s="2">
        <v>375.67091476166098</v>
      </c>
      <c r="B37857" t="s">
        <v>48974</v>
      </c>
    </row>
    <row r="37858" spans="1:2" x14ac:dyDescent="0.3">
      <c r="A37858" s="2">
        <v>5.77171087026385</v>
      </c>
      <c r="B37858" t="s">
        <v>48973</v>
      </c>
    </row>
    <row r="37859" spans="1:2" x14ac:dyDescent="0.3">
      <c r="A37859" s="2">
        <v>4.91805</v>
      </c>
      <c r="B37859" t="s">
        <v>48972</v>
      </c>
    </row>
    <row r="37860" spans="1:2" x14ac:dyDescent="0.3">
      <c r="A37860" s="2">
        <v>6.9408899999999996</v>
      </c>
      <c r="B37860" t="s">
        <v>48971</v>
      </c>
    </row>
    <row r="37861" spans="1:2" x14ac:dyDescent="0.3">
      <c r="A37861" s="2">
        <v>11.554635882829499</v>
      </c>
      <c r="B37861" t="s">
        <v>48970</v>
      </c>
    </row>
    <row r="37862" spans="1:2" x14ac:dyDescent="0.3">
      <c r="A37862" s="2">
        <v>1.0701499999999999</v>
      </c>
      <c r="B37862" t="s">
        <v>48969</v>
      </c>
    </row>
    <row r="37863" spans="1:2" x14ac:dyDescent="0.3">
      <c r="A37863" s="2">
        <v>6.8320699999999999</v>
      </c>
      <c r="B37863" t="s">
        <v>48968</v>
      </c>
    </row>
    <row r="37864" spans="1:2" x14ac:dyDescent="0.3">
      <c r="A37864" s="2">
        <v>1.3252901576354E-2</v>
      </c>
      <c r="B37864" t="s">
        <v>48967</v>
      </c>
    </row>
    <row r="37865" spans="1:2" x14ac:dyDescent="0.3">
      <c r="A37865" s="2">
        <v>135.875932974004</v>
      </c>
      <c r="B37865" t="s">
        <v>48966</v>
      </c>
    </row>
    <row r="37866" spans="1:2" x14ac:dyDescent="0.3">
      <c r="A37866" s="2">
        <v>48.587856013036898</v>
      </c>
      <c r="B37866" t="s">
        <v>48965</v>
      </c>
    </row>
    <row r="37867" spans="1:2" x14ac:dyDescent="0.3">
      <c r="A37867" s="2">
        <v>1.447E-2</v>
      </c>
      <c r="B37867" t="s">
        <v>48964</v>
      </c>
    </row>
    <row r="37868" spans="1:2" x14ac:dyDescent="0.3">
      <c r="A37868" s="2">
        <v>6.0702026188346503</v>
      </c>
      <c r="B37868" t="s">
        <v>48963</v>
      </c>
    </row>
    <row r="37869" spans="1:2" x14ac:dyDescent="0.3">
      <c r="A37869" s="2">
        <v>5.3033099999999997</v>
      </c>
      <c r="B37869" t="s">
        <v>48962</v>
      </c>
    </row>
    <row r="37870" spans="1:2" x14ac:dyDescent="0.3">
      <c r="A37870" s="2">
        <v>5.3481500000000004</v>
      </c>
      <c r="B37870" t="s">
        <v>48961</v>
      </c>
    </row>
    <row r="37871" spans="1:2" x14ac:dyDescent="0.3">
      <c r="A37871" s="2">
        <v>28.902884692594199</v>
      </c>
      <c r="B37871" t="s">
        <v>48960</v>
      </c>
    </row>
    <row r="37872" spans="1:2" x14ac:dyDescent="0.3">
      <c r="A37872" s="2">
        <v>0.32677</v>
      </c>
      <c r="B37872" t="s">
        <v>48959</v>
      </c>
    </row>
    <row r="37873" spans="1:2" x14ac:dyDescent="0.3">
      <c r="A37873" s="2">
        <v>3.34606</v>
      </c>
      <c r="B37873" t="s">
        <v>48958</v>
      </c>
    </row>
    <row r="37874" spans="1:2" x14ac:dyDescent="0.3">
      <c r="A37874" s="2">
        <v>13.193224422390401</v>
      </c>
      <c r="B37874" t="s">
        <v>48957</v>
      </c>
    </row>
    <row r="37875" spans="1:2" x14ac:dyDescent="0.3">
      <c r="A37875" s="2">
        <v>1.21305</v>
      </c>
      <c r="B37875" t="s">
        <v>48956</v>
      </c>
    </row>
    <row r="37876" spans="1:2" x14ac:dyDescent="0.3">
      <c r="A37876" s="2">
        <v>6.8201437187473504</v>
      </c>
      <c r="B37876" t="s">
        <v>48955</v>
      </c>
    </row>
    <row r="37877" spans="1:2" x14ac:dyDescent="0.3">
      <c r="A37877" s="2">
        <v>0.201041865172707</v>
      </c>
      <c r="B37877" t="s">
        <v>48954</v>
      </c>
    </row>
    <row r="37878" spans="1:2" x14ac:dyDescent="0.3">
      <c r="A37878" s="2">
        <v>16.505624752816001</v>
      </c>
      <c r="B37878" t="s">
        <v>48953</v>
      </c>
    </row>
    <row r="37879" spans="1:2" x14ac:dyDescent="0.3">
      <c r="A37879" s="2">
        <v>500.59472829973299</v>
      </c>
      <c r="B37879" t="s">
        <v>48952</v>
      </c>
    </row>
    <row r="37880" spans="1:2" x14ac:dyDescent="0.3">
      <c r="A37880" s="2">
        <v>23.995291121329299</v>
      </c>
      <c r="B37880" t="s">
        <v>48951</v>
      </c>
    </row>
    <row r="37881" spans="1:2" x14ac:dyDescent="0.3">
      <c r="A37881" s="2">
        <v>4.7243999074896299E-2</v>
      </c>
      <c r="B37881" t="s">
        <v>48950</v>
      </c>
    </row>
    <row r="37882" spans="1:2" x14ac:dyDescent="0.3">
      <c r="A37882" s="2">
        <v>7.3161729278877097</v>
      </c>
      <c r="B37882" t="s">
        <v>48949</v>
      </c>
    </row>
    <row r="37883" spans="1:2" x14ac:dyDescent="0.3">
      <c r="A37883" s="2">
        <v>311.80120064642699</v>
      </c>
      <c r="B37883" t="s">
        <v>48948</v>
      </c>
    </row>
    <row r="37884" spans="1:2" x14ac:dyDescent="0.3">
      <c r="A37884" s="2">
        <v>102.23501782631401</v>
      </c>
      <c r="B37884" t="s">
        <v>48947</v>
      </c>
    </row>
    <row r="37885" spans="1:2" x14ac:dyDescent="0.3">
      <c r="A37885" s="2">
        <v>0.14694050923678401</v>
      </c>
      <c r="B37885" t="s">
        <v>48946</v>
      </c>
    </row>
    <row r="37886" spans="1:2" x14ac:dyDescent="0.3">
      <c r="A37886" s="2">
        <v>0.163692044447805</v>
      </c>
      <c r="B37886" t="s">
        <v>48945</v>
      </c>
    </row>
    <row r="37887" spans="1:2" x14ac:dyDescent="0.3">
      <c r="A37887" s="2">
        <v>5.8611017091509696</v>
      </c>
      <c r="B37887" t="s">
        <v>48944</v>
      </c>
    </row>
    <row r="37888" spans="1:2" x14ac:dyDescent="0.3">
      <c r="A37888" s="2">
        <v>2.19286</v>
      </c>
      <c r="B37888" t="s">
        <v>48943</v>
      </c>
    </row>
    <row r="37889" spans="1:2" x14ac:dyDescent="0.3">
      <c r="A37889" s="2">
        <v>0.41867135445731901</v>
      </c>
      <c r="B37889" t="s">
        <v>48942</v>
      </c>
    </row>
    <row r="37890" spans="1:2" x14ac:dyDescent="0.3">
      <c r="A37890" s="2">
        <v>1.8159531851262799E-2</v>
      </c>
      <c r="B37890" t="s">
        <v>48941</v>
      </c>
    </row>
    <row r="37891" spans="1:2" x14ac:dyDescent="0.3">
      <c r="A37891" s="2">
        <v>0.44563000000000003</v>
      </c>
      <c r="B37891" t="s">
        <v>48940</v>
      </c>
    </row>
    <row r="37892" spans="1:2" x14ac:dyDescent="0.3">
      <c r="A37892" s="2">
        <v>4.3971626717839696</v>
      </c>
      <c r="B37892" t="s">
        <v>48939</v>
      </c>
    </row>
    <row r="37893" spans="1:2" x14ac:dyDescent="0.3">
      <c r="A37893" s="2">
        <v>5.9000000000000003E-4</v>
      </c>
      <c r="B37893" t="s">
        <v>48938</v>
      </c>
    </row>
    <row r="37894" spans="1:2" x14ac:dyDescent="0.3">
      <c r="A37894" s="2">
        <v>2.3559791981343299E-3</v>
      </c>
      <c r="B37894" t="s">
        <v>48937</v>
      </c>
    </row>
    <row r="37895" spans="1:2" x14ac:dyDescent="0.3">
      <c r="A37895" s="2">
        <v>117.181805248817</v>
      </c>
      <c r="B37895" t="s">
        <v>48936</v>
      </c>
    </row>
    <row r="37896" spans="1:2" x14ac:dyDescent="0.3">
      <c r="A37896" s="2">
        <v>228.787508297492</v>
      </c>
      <c r="B37896" t="s">
        <v>48935</v>
      </c>
    </row>
    <row r="37897" spans="1:2" x14ac:dyDescent="0.3">
      <c r="A37897" s="2">
        <v>2.40919185563647</v>
      </c>
      <c r="B37897" t="s">
        <v>48934</v>
      </c>
    </row>
    <row r="37898" spans="1:2" x14ac:dyDescent="0.3">
      <c r="A37898" s="2">
        <v>7.6021711657501996</v>
      </c>
      <c r="B37898" t="s">
        <v>48933</v>
      </c>
    </row>
    <row r="37899" spans="1:2" x14ac:dyDescent="0.3">
      <c r="A37899" s="2">
        <v>15.360945655755501</v>
      </c>
      <c r="B37899" t="s">
        <v>48932</v>
      </c>
    </row>
    <row r="37900" spans="1:2" x14ac:dyDescent="0.3">
      <c r="A37900" s="2">
        <v>5.61808</v>
      </c>
      <c r="B37900" t="s">
        <v>48931</v>
      </c>
    </row>
    <row r="37901" spans="1:2" x14ac:dyDescent="0.3">
      <c r="A37901" s="2">
        <v>6.9675099999999999</v>
      </c>
      <c r="B37901" t="s">
        <v>48930</v>
      </c>
    </row>
    <row r="37902" spans="1:2" x14ac:dyDescent="0.3">
      <c r="A37902" s="2">
        <v>14.25957</v>
      </c>
      <c r="B37902" t="s">
        <v>48929</v>
      </c>
    </row>
    <row r="37903" spans="1:2" x14ac:dyDescent="0.3">
      <c r="A37903" s="2">
        <v>2.0900599999999998</v>
      </c>
      <c r="B37903" t="s">
        <v>48928</v>
      </c>
    </row>
    <row r="37904" spans="1:2" x14ac:dyDescent="0.3">
      <c r="A37904" s="2">
        <v>1.4353199999999999</v>
      </c>
      <c r="B37904" t="s">
        <v>48927</v>
      </c>
    </row>
    <row r="37905" spans="1:2" x14ac:dyDescent="0.3">
      <c r="A37905" s="2">
        <v>0.53737999999999997</v>
      </c>
      <c r="B37905" t="s">
        <v>48926</v>
      </c>
    </row>
    <row r="37906" spans="1:2" x14ac:dyDescent="0.3">
      <c r="A37906" s="2">
        <v>9.1999999999999993</v>
      </c>
      <c r="B37906" t="s">
        <v>48925</v>
      </c>
    </row>
    <row r="37907" spans="1:2" x14ac:dyDescent="0.3">
      <c r="A37907" s="2">
        <v>0.58254576347377096</v>
      </c>
      <c r="B37907" t="s">
        <v>48924</v>
      </c>
    </row>
    <row r="37908" spans="1:2" x14ac:dyDescent="0.3">
      <c r="A37908" s="2">
        <v>107.135627532276</v>
      </c>
      <c r="B37908" t="s">
        <v>48923</v>
      </c>
    </row>
    <row r="37909" spans="1:2" x14ac:dyDescent="0.3">
      <c r="A37909" s="2">
        <v>2.2769463463538102</v>
      </c>
      <c r="B37909" t="s">
        <v>48922</v>
      </c>
    </row>
    <row r="37910" spans="1:2" x14ac:dyDescent="0.3">
      <c r="A37910" s="2">
        <v>0.73455000000000004</v>
      </c>
      <c r="B37910" t="s">
        <v>48921</v>
      </c>
    </row>
    <row r="37911" spans="1:2" x14ac:dyDescent="0.3">
      <c r="A37911" s="2">
        <v>14.04623</v>
      </c>
      <c r="B37911" t="s">
        <v>48920</v>
      </c>
    </row>
    <row r="37912" spans="1:2" x14ac:dyDescent="0.3">
      <c r="A37912" s="2">
        <v>1.5807469409688499</v>
      </c>
      <c r="B37912" t="s">
        <v>48919</v>
      </c>
    </row>
    <row r="37913" spans="1:2" x14ac:dyDescent="0.3">
      <c r="A37913" s="2">
        <v>431.50307944273402</v>
      </c>
      <c r="B37913" t="s">
        <v>48918</v>
      </c>
    </row>
    <row r="37914" spans="1:2" x14ac:dyDescent="0.3">
      <c r="A37914" s="2">
        <v>3.6356899999999999</v>
      </c>
      <c r="B37914" t="s">
        <v>48917</v>
      </c>
    </row>
    <row r="37915" spans="1:2" x14ac:dyDescent="0.3">
      <c r="A37915" s="2">
        <v>0.61802999999999997</v>
      </c>
      <c r="B37915" t="s">
        <v>48916</v>
      </c>
    </row>
    <row r="37916" spans="1:2" x14ac:dyDescent="0.3">
      <c r="A37916" s="2">
        <v>2.6289099999999999</v>
      </c>
      <c r="B37916" t="s">
        <v>48915</v>
      </c>
    </row>
    <row r="37917" spans="1:2" x14ac:dyDescent="0.3">
      <c r="A37917" s="2">
        <v>5.1663199999999998</v>
      </c>
      <c r="B37917" t="s">
        <v>48914</v>
      </c>
    </row>
    <row r="37918" spans="1:2" x14ac:dyDescent="0.3">
      <c r="A37918" s="2">
        <v>43.970469094085601</v>
      </c>
      <c r="B37918" t="s">
        <v>48913</v>
      </c>
    </row>
    <row r="37919" spans="1:2" x14ac:dyDescent="0.3">
      <c r="A37919" s="2">
        <v>34.280958644684297</v>
      </c>
      <c r="B37919" t="s">
        <v>48912</v>
      </c>
    </row>
    <row r="37920" spans="1:2" x14ac:dyDescent="0.3">
      <c r="A37920" s="2">
        <v>254.43817000000001</v>
      </c>
      <c r="B37920" t="s">
        <v>48911</v>
      </c>
    </row>
    <row r="37921" spans="1:2" x14ac:dyDescent="0.3">
      <c r="A37921" s="2">
        <v>15.815379999999999</v>
      </c>
      <c r="B37921" t="s">
        <v>48910</v>
      </c>
    </row>
    <row r="37922" spans="1:2" x14ac:dyDescent="0.3">
      <c r="A37922" s="2">
        <v>1.13923427063422</v>
      </c>
      <c r="B37922" t="s">
        <v>48909</v>
      </c>
    </row>
    <row r="37923" spans="1:2" x14ac:dyDescent="0.3">
      <c r="A37923" s="2">
        <v>3.1726899999999998</v>
      </c>
      <c r="B37923" t="s">
        <v>48908</v>
      </c>
    </row>
    <row r="37924" spans="1:2" x14ac:dyDescent="0.3">
      <c r="A37924" s="2">
        <v>61.259420448549903</v>
      </c>
      <c r="B37924" t="s">
        <v>48907</v>
      </c>
    </row>
    <row r="37925" spans="1:2" x14ac:dyDescent="0.3">
      <c r="A37925" s="2">
        <v>19.191449629260699</v>
      </c>
      <c r="B37925" t="s">
        <v>48906</v>
      </c>
    </row>
    <row r="37926" spans="1:2" x14ac:dyDescent="0.3">
      <c r="A37926" s="2">
        <v>1043.7207800000001</v>
      </c>
      <c r="B37926" t="s">
        <v>48905</v>
      </c>
    </row>
    <row r="37927" spans="1:2" x14ac:dyDescent="0.3">
      <c r="A37927" s="2">
        <v>10.1624927944329</v>
      </c>
      <c r="B37927" t="s">
        <v>48904</v>
      </c>
    </row>
    <row r="37928" spans="1:2" x14ac:dyDescent="0.3">
      <c r="A37928" s="2">
        <v>19.660846784556998</v>
      </c>
      <c r="B37928" t="s">
        <v>48903</v>
      </c>
    </row>
    <row r="37929" spans="1:2" x14ac:dyDescent="0.3">
      <c r="A37929" s="2">
        <v>3.6540000000000003E-2</v>
      </c>
      <c r="B37929" t="s">
        <v>48902</v>
      </c>
    </row>
    <row r="37930" spans="1:2" x14ac:dyDescent="0.3">
      <c r="A37930" s="2">
        <v>1.3275773171221299</v>
      </c>
      <c r="B37930" t="s">
        <v>48901</v>
      </c>
    </row>
    <row r="37931" spans="1:2" x14ac:dyDescent="0.3">
      <c r="A37931" s="2">
        <v>2.5963500000000002</v>
      </c>
      <c r="B37931" t="s">
        <v>5946</v>
      </c>
    </row>
    <row r="37932" spans="1:2" x14ac:dyDescent="0.3">
      <c r="A37932" s="2">
        <v>27.476812896220999</v>
      </c>
      <c r="B37932" t="s">
        <v>48900</v>
      </c>
    </row>
    <row r="37933" spans="1:2" x14ac:dyDescent="0.3">
      <c r="A37933" s="2">
        <v>3.4827767929142199</v>
      </c>
      <c r="B37933" t="s">
        <v>48899</v>
      </c>
    </row>
    <row r="37934" spans="1:2" x14ac:dyDescent="0.3">
      <c r="A37934" s="2">
        <v>0.70313000000000003</v>
      </c>
      <c r="B37934" t="s">
        <v>48898</v>
      </c>
    </row>
    <row r="37935" spans="1:2" x14ac:dyDescent="0.3">
      <c r="A37935" s="2">
        <v>0.53898636549613199</v>
      </c>
      <c r="B37935" t="s">
        <v>48897</v>
      </c>
    </row>
    <row r="37936" spans="1:2" x14ac:dyDescent="0.3">
      <c r="A37936" s="2">
        <v>8.8293900000000001</v>
      </c>
      <c r="B37936" t="s">
        <v>48896</v>
      </c>
    </row>
    <row r="37937" spans="1:2" x14ac:dyDescent="0.3">
      <c r="A37937" s="2">
        <v>0.116539803574478</v>
      </c>
      <c r="B37937" t="s">
        <v>48895</v>
      </c>
    </row>
    <row r="37938" spans="1:2" x14ac:dyDescent="0.3">
      <c r="A37938" s="2">
        <v>37.636620000000001</v>
      </c>
      <c r="B37938" t="s">
        <v>48894</v>
      </c>
    </row>
    <row r="37939" spans="1:2" x14ac:dyDescent="0.3">
      <c r="A37939" s="2">
        <v>895.86751000000004</v>
      </c>
      <c r="B37939" t="s">
        <v>48893</v>
      </c>
    </row>
    <row r="37940" spans="1:2" x14ac:dyDescent="0.3">
      <c r="A37940" s="2">
        <v>31.048503394326399</v>
      </c>
      <c r="B37940" t="s">
        <v>48892</v>
      </c>
    </row>
    <row r="37941" spans="1:2" x14ac:dyDescent="0.3">
      <c r="A37941" s="2">
        <v>2.1819799999999998</v>
      </c>
      <c r="B37941" t="s">
        <v>48891</v>
      </c>
    </row>
    <row r="37942" spans="1:2" x14ac:dyDescent="0.3">
      <c r="A37942" s="2">
        <v>69.920067088618595</v>
      </c>
      <c r="B37942" t="s">
        <v>48890</v>
      </c>
    </row>
    <row r="37943" spans="1:2" x14ac:dyDescent="0.3">
      <c r="A37943" s="2" t="s">
        <v>13</v>
      </c>
      <c r="B37943" t="s">
        <v>48889</v>
      </c>
    </row>
    <row r="37944" spans="1:2" x14ac:dyDescent="0.3">
      <c r="A37944" s="2">
        <v>3.3862899999999998</v>
      </c>
      <c r="B37944" t="s">
        <v>48888</v>
      </c>
    </row>
    <row r="37945" spans="1:2" x14ac:dyDescent="0.3">
      <c r="A37945" s="2">
        <v>60.836390000000002</v>
      </c>
      <c r="B37945" t="s">
        <v>48887</v>
      </c>
    </row>
    <row r="37946" spans="1:2" x14ac:dyDescent="0.3">
      <c r="A37946" s="2">
        <v>20.745709999999999</v>
      </c>
      <c r="B37946" t="s">
        <v>48886</v>
      </c>
    </row>
    <row r="37947" spans="1:2" x14ac:dyDescent="0.3">
      <c r="A37947" s="2">
        <v>0.41690930594118703</v>
      </c>
      <c r="B37947" t="s">
        <v>48885</v>
      </c>
    </row>
    <row r="37948" spans="1:2" x14ac:dyDescent="0.3">
      <c r="A37948" s="2">
        <v>1.009E-2</v>
      </c>
      <c r="B37948" t="s">
        <v>48884</v>
      </c>
    </row>
    <row r="37949" spans="1:2" x14ac:dyDescent="0.3">
      <c r="A37949" s="2">
        <v>17.696760000000001</v>
      </c>
      <c r="B37949" t="s">
        <v>48883</v>
      </c>
    </row>
    <row r="37950" spans="1:2" x14ac:dyDescent="0.3">
      <c r="A37950" s="2">
        <v>20.723939999999999</v>
      </c>
      <c r="B37950" t="s">
        <v>48882</v>
      </c>
    </row>
    <row r="37951" spans="1:2" x14ac:dyDescent="0.3">
      <c r="A37951" s="2">
        <v>10.930949999999999</v>
      </c>
      <c r="B37951" t="s">
        <v>48881</v>
      </c>
    </row>
    <row r="37952" spans="1:2" x14ac:dyDescent="0.3">
      <c r="A37952" s="2">
        <v>11.05969</v>
      </c>
      <c r="B37952" t="s">
        <v>48880</v>
      </c>
    </row>
    <row r="37953" spans="1:2" x14ac:dyDescent="0.3">
      <c r="A37953" s="2">
        <v>0.23952000000000001</v>
      </c>
      <c r="B37953" t="s">
        <v>48879</v>
      </c>
    </row>
    <row r="37954" spans="1:2" x14ac:dyDescent="0.3">
      <c r="A37954" s="2">
        <v>0.18906999999999999</v>
      </c>
      <c r="B37954" t="s">
        <v>48878</v>
      </c>
    </row>
    <row r="37955" spans="1:2" x14ac:dyDescent="0.3">
      <c r="A37955" s="2">
        <v>0.71133000000000002</v>
      </c>
      <c r="B37955" t="s">
        <v>48877</v>
      </c>
    </row>
    <row r="37956" spans="1:2" x14ac:dyDescent="0.3">
      <c r="A37956" s="2">
        <v>325.91423866995501</v>
      </c>
      <c r="B37956" t="s">
        <v>48876</v>
      </c>
    </row>
    <row r="37957" spans="1:2" x14ac:dyDescent="0.3">
      <c r="A37957" s="2">
        <v>0.22785215403630199</v>
      </c>
      <c r="B37957" t="s">
        <v>48875</v>
      </c>
    </row>
    <row r="37958" spans="1:2" x14ac:dyDescent="0.3">
      <c r="A37958" s="2">
        <v>1.8489999999999999E-2</v>
      </c>
      <c r="B37958" t="s">
        <v>48874</v>
      </c>
    </row>
    <row r="37959" spans="1:2" x14ac:dyDescent="0.3">
      <c r="A37959" s="2">
        <v>725.02825413397397</v>
      </c>
      <c r="B37959" t="s">
        <v>48873</v>
      </c>
    </row>
    <row r="37960" spans="1:2" x14ac:dyDescent="0.3">
      <c r="A37960" s="2">
        <v>74.535446863925998</v>
      </c>
      <c r="B37960" t="s">
        <v>48872</v>
      </c>
    </row>
    <row r="37961" spans="1:2" x14ac:dyDescent="0.3">
      <c r="A37961" s="2">
        <v>765.699501569316</v>
      </c>
      <c r="B37961" t="s">
        <v>48871</v>
      </c>
    </row>
    <row r="37962" spans="1:2" x14ac:dyDescent="0.3">
      <c r="A37962" s="2">
        <v>0.43706654062807498</v>
      </c>
      <c r="B37962" t="s">
        <v>48870</v>
      </c>
    </row>
    <row r="37963" spans="1:2" x14ac:dyDescent="0.3">
      <c r="A37963" s="2">
        <v>0.68535055206119599</v>
      </c>
      <c r="B37963" t="s">
        <v>48869</v>
      </c>
    </row>
    <row r="37964" spans="1:2" x14ac:dyDescent="0.3">
      <c r="A37964" s="2">
        <v>6.8332791825086003</v>
      </c>
      <c r="B37964" t="s">
        <v>48868</v>
      </c>
    </row>
    <row r="37965" spans="1:2" x14ac:dyDescent="0.3">
      <c r="A37965" s="2">
        <v>0.54239000000000004</v>
      </c>
      <c r="B37965" t="s">
        <v>48867</v>
      </c>
    </row>
    <row r="37966" spans="1:2" x14ac:dyDescent="0.3">
      <c r="A37966" s="2">
        <v>6.4604619178030802</v>
      </c>
      <c r="B37966" t="s">
        <v>48866</v>
      </c>
    </row>
    <row r="37967" spans="1:2" x14ac:dyDescent="0.3">
      <c r="A37967" s="2">
        <v>0.68237862166058405</v>
      </c>
      <c r="B37967" t="s">
        <v>48865</v>
      </c>
    </row>
    <row r="37968" spans="1:2" x14ac:dyDescent="0.3">
      <c r="A37968" s="2">
        <v>1.3899999999999999E-2</v>
      </c>
      <c r="B37968" t="s">
        <v>48864</v>
      </c>
    </row>
    <row r="37969" spans="1:2" x14ac:dyDescent="0.3">
      <c r="A37969" s="2">
        <v>1.4319999999999999E-2</v>
      </c>
      <c r="B37969" t="s">
        <v>48863</v>
      </c>
    </row>
    <row r="37970" spans="1:2" x14ac:dyDescent="0.3">
      <c r="A37970" s="2">
        <v>11.385770620968399</v>
      </c>
      <c r="B37970" t="s">
        <v>48862</v>
      </c>
    </row>
    <row r="37971" spans="1:2" x14ac:dyDescent="0.3">
      <c r="A37971" s="2">
        <v>6.2707050654888397</v>
      </c>
      <c r="B37971" t="s">
        <v>48861</v>
      </c>
    </row>
    <row r="37972" spans="1:2" x14ac:dyDescent="0.3">
      <c r="A37972" s="2">
        <v>11.89847</v>
      </c>
      <c r="B37972" t="s">
        <v>48860</v>
      </c>
    </row>
    <row r="37973" spans="1:2" x14ac:dyDescent="0.3">
      <c r="A37973" s="2">
        <v>103.97169</v>
      </c>
      <c r="B37973" t="s">
        <v>48859</v>
      </c>
    </row>
    <row r="37974" spans="1:2" x14ac:dyDescent="0.3">
      <c r="A37974" s="2">
        <v>1.18591268923482</v>
      </c>
      <c r="B37974" t="s">
        <v>48858</v>
      </c>
    </row>
    <row r="37975" spans="1:2" x14ac:dyDescent="0.3">
      <c r="A37975" s="2">
        <v>8.2197979683234799</v>
      </c>
      <c r="B37975" t="s">
        <v>48857</v>
      </c>
    </row>
    <row r="37976" spans="1:2" x14ac:dyDescent="0.3">
      <c r="A37976" s="2">
        <v>10.47283</v>
      </c>
      <c r="B37976" t="s">
        <v>48856</v>
      </c>
    </row>
    <row r="37977" spans="1:2" x14ac:dyDescent="0.3">
      <c r="A37977" s="2">
        <v>14.113971942913</v>
      </c>
      <c r="B37977" t="s">
        <v>48855</v>
      </c>
    </row>
    <row r="37978" spans="1:2" x14ac:dyDescent="0.3">
      <c r="A37978" s="2">
        <v>2.3895936713359802</v>
      </c>
      <c r="B37978" t="s">
        <v>48854</v>
      </c>
    </row>
    <row r="37979" spans="1:2" x14ac:dyDescent="0.3">
      <c r="A37979" s="2">
        <v>3.88165</v>
      </c>
      <c r="B37979" t="s">
        <v>48853</v>
      </c>
    </row>
    <row r="37980" spans="1:2" x14ac:dyDescent="0.3">
      <c r="A37980" s="2">
        <v>3.93905661089447</v>
      </c>
      <c r="B37980" t="s">
        <v>48852</v>
      </c>
    </row>
    <row r="37981" spans="1:2" x14ac:dyDescent="0.3">
      <c r="A37981" s="2">
        <v>2.2799</v>
      </c>
      <c r="B37981" t="s">
        <v>48851</v>
      </c>
    </row>
    <row r="37982" spans="1:2" x14ac:dyDescent="0.3">
      <c r="A37982" s="2">
        <v>7.2942689474684901</v>
      </c>
      <c r="B37982" t="s">
        <v>48850</v>
      </c>
    </row>
    <row r="37983" spans="1:2" x14ac:dyDescent="0.3">
      <c r="A37983" s="2">
        <v>3.29359</v>
      </c>
      <c r="B37983" t="s">
        <v>48849</v>
      </c>
    </row>
    <row r="37984" spans="1:2" x14ac:dyDescent="0.3">
      <c r="A37984" s="2">
        <v>5.2738709081342003</v>
      </c>
      <c r="B37984" t="s">
        <v>48848</v>
      </c>
    </row>
    <row r="37985" spans="1:2" x14ac:dyDescent="0.3">
      <c r="A37985" s="2">
        <v>18.917249999999999</v>
      </c>
      <c r="B37985" t="s">
        <v>48847</v>
      </c>
    </row>
    <row r="37986" spans="1:2" x14ac:dyDescent="0.3">
      <c r="A37986" s="2">
        <v>1.6635393965326399</v>
      </c>
      <c r="B37986" t="s">
        <v>48846</v>
      </c>
    </row>
    <row r="37987" spans="1:2" x14ac:dyDescent="0.3">
      <c r="A37987" s="2">
        <v>7.3457791597895197</v>
      </c>
      <c r="B37987" t="s">
        <v>48845</v>
      </c>
    </row>
    <row r="37988" spans="1:2" x14ac:dyDescent="0.3">
      <c r="A37988" s="2">
        <v>6.8032591202276498</v>
      </c>
      <c r="B37988" t="s">
        <v>48844</v>
      </c>
    </row>
    <row r="37989" spans="1:2" x14ac:dyDescent="0.3">
      <c r="A37989" s="2">
        <v>1.7479999999999999E-2</v>
      </c>
      <c r="B37989" t="s">
        <v>48843</v>
      </c>
    </row>
    <row r="37990" spans="1:2" x14ac:dyDescent="0.3">
      <c r="A37990" s="2">
        <v>2.3220047053504098</v>
      </c>
      <c r="B37990" t="s">
        <v>48842</v>
      </c>
    </row>
    <row r="37991" spans="1:2" x14ac:dyDescent="0.3">
      <c r="A37991" s="2">
        <v>30.004560000000001</v>
      </c>
      <c r="B37991" t="s">
        <v>48841</v>
      </c>
    </row>
    <row r="37992" spans="1:2" x14ac:dyDescent="0.3">
      <c r="A37992" s="2" t="s">
        <v>13</v>
      </c>
      <c r="B37992" t="s">
        <v>48840</v>
      </c>
    </row>
    <row r="37993" spans="1:2" x14ac:dyDescent="0.3">
      <c r="A37993" s="2">
        <v>6.6174499999999998</v>
      </c>
      <c r="B37993" t="s">
        <v>48839</v>
      </c>
    </row>
    <row r="37994" spans="1:2" x14ac:dyDescent="0.3">
      <c r="A37994" s="2">
        <v>2.5062899999999999</v>
      </c>
      <c r="B37994" t="s">
        <v>48838</v>
      </c>
    </row>
    <row r="37995" spans="1:2" x14ac:dyDescent="0.3">
      <c r="A37995" s="2">
        <v>122.323931377612</v>
      </c>
      <c r="B37995" t="s">
        <v>48837</v>
      </c>
    </row>
    <row r="37996" spans="1:2" x14ac:dyDescent="0.3">
      <c r="A37996" s="2">
        <v>0.58600302568922102</v>
      </c>
      <c r="B37996" t="s">
        <v>48836</v>
      </c>
    </row>
    <row r="37997" spans="1:2" x14ac:dyDescent="0.3">
      <c r="A37997" s="2">
        <v>4.7171753395701499</v>
      </c>
      <c r="B37997" t="s">
        <v>48835</v>
      </c>
    </row>
    <row r="37998" spans="1:2" x14ac:dyDescent="0.3">
      <c r="A37998" s="2">
        <v>12.465479999999999</v>
      </c>
      <c r="B37998" t="s">
        <v>48834</v>
      </c>
    </row>
    <row r="37999" spans="1:2" x14ac:dyDescent="0.3">
      <c r="A37999" s="2">
        <v>26.027458603877601</v>
      </c>
      <c r="B37999" t="s">
        <v>48833</v>
      </c>
    </row>
    <row r="38000" spans="1:2" x14ac:dyDescent="0.3">
      <c r="A38000" s="2">
        <v>1.1475900000000001</v>
      </c>
      <c r="B38000" t="s">
        <v>48832</v>
      </c>
    </row>
    <row r="38001" spans="1:2" x14ac:dyDescent="0.3">
      <c r="A38001" s="2">
        <v>95.895240000000001</v>
      </c>
      <c r="B38001" t="s">
        <v>48831</v>
      </c>
    </row>
    <row r="38002" spans="1:2" x14ac:dyDescent="0.3">
      <c r="A38002" s="2">
        <v>48.911018356428897</v>
      </c>
      <c r="B38002" t="s">
        <v>48830</v>
      </c>
    </row>
    <row r="38003" spans="1:2" x14ac:dyDescent="0.3">
      <c r="A38003" s="2">
        <v>24.68815</v>
      </c>
      <c r="B38003" t="s">
        <v>48829</v>
      </c>
    </row>
    <row r="38004" spans="1:2" x14ac:dyDescent="0.3">
      <c r="A38004" s="2">
        <v>13.98898</v>
      </c>
      <c r="B38004" t="s">
        <v>48828</v>
      </c>
    </row>
    <row r="38005" spans="1:2" x14ac:dyDescent="0.3">
      <c r="A38005" s="2">
        <v>16.254629999999999</v>
      </c>
      <c r="B38005" t="s">
        <v>48827</v>
      </c>
    </row>
    <row r="38006" spans="1:2" x14ac:dyDescent="0.3">
      <c r="A38006" s="2">
        <v>0.19638103587879299</v>
      </c>
      <c r="B38006" t="s">
        <v>48826</v>
      </c>
    </row>
    <row r="38007" spans="1:2" x14ac:dyDescent="0.3">
      <c r="A38007" s="2">
        <v>11.92141</v>
      </c>
      <c r="B38007" t="s">
        <v>48825</v>
      </c>
    </row>
    <row r="38008" spans="1:2" x14ac:dyDescent="0.3">
      <c r="A38008" s="2">
        <v>0.44018166760876498</v>
      </c>
      <c r="B38008" t="s">
        <v>48824</v>
      </c>
    </row>
    <row r="38009" spans="1:2" x14ac:dyDescent="0.3">
      <c r="A38009" s="2">
        <v>52.096365525100097</v>
      </c>
      <c r="B38009" t="s">
        <v>48823</v>
      </c>
    </row>
    <row r="38010" spans="1:2" x14ac:dyDescent="0.3">
      <c r="A38010" s="2">
        <v>6.5925054323944101</v>
      </c>
      <c r="B38010" t="s">
        <v>48822</v>
      </c>
    </row>
    <row r="38011" spans="1:2" x14ac:dyDescent="0.3">
      <c r="A38011" s="2">
        <v>8.7000000000000001E-4</v>
      </c>
      <c r="B38011" t="s">
        <v>48821</v>
      </c>
    </row>
    <row r="38012" spans="1:2" x14ac:dyDescent="0.3">
      <c r="A38012" s="2">
        <v>11.896774328477401</v>
      </c>
      <c r="B38012" t="s">
        <v>48820</v>
      </c>
    </row>
    <row r="38013" spans="1:2" x14ac:dyDescent="0.3">
      <c r="A38013" s="2">
        <v>31.924849999999999</v>
      </c>
      <c r="B38013" t="s">
        <v>48819</v>
      </c>
    </row>
    <row r="38014" spans="1:2" x14ac:dyDescent="0.3">
      <c r="A38014" s="2">
        <v>3.7999999999999999E-2</v>
      </c>
      <c r="B38014" t="s">
        <v>48818</v>
      </c>
    </row>
    <row r="38015" spans="1:2" x14ac:dyDescent="0.3">
      <c r="A38015" s="2">
        <v>5.8781393492433998E-2</v>
      </c>
      <c r="B38015" t="s">
        <v>48817</v>
      </c>
    </row>
    <row r="38016" spans="1:2" x14ac:dyDescent="0.3">
      <c r="A38016" s="2">
        <v>39.886069999999997</v>
      </c>
      <c r="B38016" t="s">
        <v>48816</v>
      </c>
    </row>
    <row r="38017" spans="1:2" x14ac:dyDescent="0.3">
      <c r="A38017" s="2">
        <v>11.929500000000001</v>
      </c>
      <c r="B38017" t="s">
        <v>48815</v>
      </c>
    </row>
    <row r="38018" spans="1:2" x14ac:dyDescent="0.3">
      <c r="A38018" s="2">
        <v>34.006509999999999</v>
      </c>
      <c r="B38018" t="s">
        <v>48814</v>
      </c>
    </row>
    <row r="38019" spans="1:2" x14ac:dyDescent="0.3">
      <c r="A38019" s="2">
        <v>31.70223</v>
      </c>
      <c r="B38019" t="s">
        <v>48813</v>
      </c>
    </row>
    <row r="38020" spans="1:2" x14ac:dyDescent="0.3">
      <c r="A38020" s="2">
        <v>4.3384999999999998</v>
      </c>
      <c r="B38020" t="s">
        <v>48812</v>
      </c>
    </row>
    <row r="38021" spans="1:2" x14ac:dyDescent="0.3">
      <c r="A38021" s="2">
        <v>0.28707378382867199</v>
      </c>
      <c r="B38021" t="s">
        <v>48811</v>
      </c>
    </row>
    <row r="38022" spans="1:2" x14ac:dyDescent="0.3">
      <c r="A38022" s="2">
        <v>24.163430000000002</v>
      </c>
      <c r="B38022" t="s">
        <v>48810</v>
      </c>
    </row>
    <row r="38023" spans="1:2" x14ac:dyDescent="0.3">
      <c r="A38023" s="2">
        <v>0.11754485616793101</v>
      </c>
      <c r="B38023" t="s">
        <v>48809</v>
      </c>
    </row>
    <row r="38024" spans="1:2" x14ac:dyDescent="0.3">
      <c r="A38024" s="2">
        <v>0.61456</v>
      </c>
      <c r="B38024" t="s">
        <v>48808</v>
      </c>
    </row>
    <row r="38025" spans="1:2" x14ac:dyDescent="0.3">
      <c r="A38025" s="2">
        <v>11.1877337695836</v>
      </c>
      <c r="B38025" t="s">
        <v>48807</v>
      </c>
    </row>
    <row r="38026" spans="1:2" x14ac:dyDescent="0.3">
      <c r="A38026" s="2">
        <v>15.4891374353267</v>
      </c>
      <c r="B38026" t="s">
        <v>48806</v>
      </c>
    </row>
    <row r="38027" spans="1:2" x14ac:dyDescent="0.3">
      <c r="A38027" s="2">
        <v>410.83838477595299</v>
      </c>
      <c r="B38027" t="s">
        <v>48805</v>
      </c>
    </row>
    <row r="38028" spans="1:2" x14ac:dyDescent="0.3">
      <c r="A38028" s="2">
        <v>4.7111799999999997</v>
      </c>
      <c r="B38028" t="s">
        <v>48804</v>
      </c>
    </row>
    <row r="38029" spans="1:2" x14ac:dyDescent="0.3">
      <c r="A38029" s="2">
        <v>1.6722699999999999</v>
      </c>
      <c r="B38029" t="s">
        <v>48803</v>
      </c>
    </row>
    <row r="38030" spans="1:2" x14ac:dyDescent="0.3">
      <c r="A38030" s="2">
        <v>6.4900000000000001E-3</v>
      </c>
      <c r="B38030" t="s">
        <v>48802</v>
      </c>
    </row>
    <row r="38031" spans="1:2" x14ac:dyDescent="0.3">
      <c r="A38031" s="2">
        <v>6.59401356005763</v>
      </c>
      <c r="B38031" t="s">
        <v>48801</v>
      </c>
    </row>
    <row r="38032" spans="1:2" x14ac:dyDescent="0.3">
      <c r="A38032" s="2">
        <v>245.665823765048</v>
      </c>
      <c r="B38032" t="s">
        <v>48800</v>
      </c>
    </row>
    <row r="38033" spans="1:2" x14ac:dyDescent="0.3">
      <c r="A38033" s="2">
        <v>10.86969</v>
      </c>
      <c r="B38033" t="s">
        <v>48799</v>
      </c>
    </row>
    <row r="38034" spans="1:2" x14ac:dyDescent="0.3">
      <c r="A38034" s="2">
        <v>9.9174794824584804</v>
      </c>
      <c r="B38034" t="s">
        <v>48798</v>
      </c>
    </row>
    <row r="38035" spans="1:2" x14ac:dyDescent="0.3">
      <c r="A38035" s="2">
        <v>249.47608829182599</v>
      </c>
      <c r="B38035" t="s">
        <v>48797</v>
      </c>
    </row>
    <row r="38036" spans="1:2" x14ac:dyDescent="0.3">
      <c r="A38036" s="2">
        <v>4.9152500000000003</v>
      </c>
      <c r="B38036" t="s">
        <v>48796</v>
      </c>
    </row>
    <row r="38037" spans="1:2" x14ac:dyDescent="0.3">
      <c r="A38037" s="2">
        <v>17.279262822523702</v>
      </c>
      <c r="B38037" t="s">
        <v>48795</v>
      </c>
    </row>
    <row r="38038" spans="1:2" x14ac:dyDescent="0.3">
      <c r="A38038" s="2">
        <v>8.9632224948886396E-2</v>
      </c>
      <c r="B38038" t="s">
        <v>48794</v>
      </c>
    </row>
    <row r="38039" spans="1:2" x14ac:dyDescent="0.3">
      <c r="A38039" s="2">
        <v>6.1774025883653998</v>
      </c>
      <c r="B38039" t="s">
        <v>48793</v>
      </c>
    </row>
    <row r="38040" spans="1:2" x14ac:dyDescent="0.3">
      <c r="A38040" s="2">
        <v>3.2381261132832901</v>
      </c>
      <c r="B38040" t="s">
        <v>48792</v>
      </c>
    </row>
    <row r="38041" spans="1:2" x14ac:dyDescent="0.3">
      <c r="A38041" s="2">
        <v>32.027180000000001</v>
      </c>
      <c r="B38041" t="s">
        <v>48791</v>
      </c>
    </row>
    <row r="38042" spans="1:2" x14ac:dyDescent="0.3">
      <c r="A38042" s="2">
        <v>369.25725</v>
      </c>
      <c r="B38042" t="s">
        <v>48790</v>
      </c>
    </row>
    <row r="38043" spans="1:2" x14ac:dyDescent="0.3">
      <c r="A38043" s="2">
        <v>31.725639999999999</v>
      </c>
      <c r="B38043" t="s">
        <v>48789</v>
      </c>
    </row>
    <row r="38044" spans="1:2" x14ac:dyDescent="0.3">
      <c r="A38044" s="2">
        <v>22.36271</v>
      </c>
      <c r="B38044" t="s">
        <v>48788</v>
      </c>
    </row>
    <row r="38045" spans="1:2" x14ac:dyDescent="0.3">
      <c r="A38045" s="2">
        <v>0.10942</v>
      </c>
      <c r="B38045" t="s">
        <v>48787</v>
      </c>
    </row>
    <row r="38046" spans="1:2" x14ac:dyDescent="0.3">
      <c r="A38046" s="2">
        <v>12.13218</v>
      </c>
      <c r="B38046" t="s">
        <v>48786</v>
      </c>
    </row>
    <row r="38047" spans="1:2" x14ac:dyDescent="0.3">
      <c r="A38047" s="2">
        <v>1.7018899999999999</v>
      </c>
      <c r="B38047" t="s">
        <v>48785</v>
      </c>
    </row>
    <row r="38048" spans="1:2" x14ac:dyDescent="0.3">
      <c r="A38048" s="2">
        <v>26.370159999999998</v>
      </c>
      <c r="B38048" t="s">
        <v>48784</v>
      </c>
    </row>
    <row r="38049" spans="1:2" x14ac:dyDescent="0.3">
      <c r="A38049" s="2">
        <v>0.14899999999999999</v>
      </c>
      <c r="B38049" t="s">
        <v>48783</v>
      </c>
    </row>
    <row r="38050" spans="1:2" x14ac:dyDescent="0.3">
      <c r="A38050" s="2">
        <v>26.536740000000002</v>
      </c>
      <c r="B38050" t="s">
        <v>48782</v>
      </c>
    </row>
    <row r="38051" spans="1:2" x14ac:dyDescent="0.3">
      <c r="A38051" s="2">
        <v>0.65020999999999995</v>
      </c>
      <c r="B38051" t="s">
        <v>48781</v>
      </c>
    </row>
    <row r="38052" spans="1:2" x14ac:dyDescent="0.3">
      <c r="A38052" s="2">
        <v>0.27600719692688203</v>
      </c>
      <c r="B38052" t="s">
        <v>48780</v>
      </c>
    </row>
    <row r="38053" spans="1:2" x14ac:dyDescent="0.3">
      <c r="A38053" s="2">
        <v>1.90988818671687</v>
      </c>
      <c r="B38053" t="s">
        <v>48779</v>
      </c>
    </row>
    <row r="38054" spans="1:2" x14ac:dyDescent="0.3">
      <c r="A38054" s="2">
        <v>16.639209999999999</v>
      </c>
      <c r="B38054" t="s">
        <v>48778</v>
      </c>
    </row>
    <row r="38055" spans="1:2" x14ac:dyDescent="0.3">
      <c r="A38055" s="2">
        <v>67.944990000000004</v>
      </c>
      <c r="B38055" t="s">
        <v>48777</v>
      </c>
    </row>
    <row r="38056" spans="1:2" x14ac:dyDescent="0.3">
      <c r="A38056" s="2">
        <v>3.3652600000000001</v>
      </c>
      <c r="B38056" t="s">
        <v>48776</v>
      </c>
    </row>
    <row r="38057" spans="1:2" x14ac:dyDescent="0.3">
      <c r="A38057" s="2">
        <v>8.1764299999999999</v>
      </c>
      <c r="B38057" t="s">
        <v>48775</v>
      </c>
    </row>
    <row r="38058" spans="1:2" x14ac:dyDescent="0.3">
      <c r="A38058" s="2">
        <v>2.6439699999999999</v>
      </c>
      <c r="B38058" t="s">
        <v>48774</v>
      </c>
    </row>
    <row r="38059" spans="1:2" x14ac:dyDescent="0.3">
      <c r="A38059" s="2">
        <v>25.2947909574779</v>
      </c>
      <c r="B38059" t="s">
        <v>48773</v>
      </c>
    </row>
    <row r="38060" spans="1:2" x14ac:dyDescent="0.3">
      <c r="A38060" s="2">
        <v>27.605409999999999</v>
      </c>
      <c r="B38060" t="s">
        <v>48772</v>
      </c>
    </row>
    <row r="38061" spans="1:2" x14ac:dyDescent="0.3">
      <c r="A38061" s="2">
        <v>4.2595515315991701</v>
      </c>
      <c r="B38061" t="s">
        <v>48771</v>
      </c>
    </row>
    <row r="38062" spans="1:2" x14ac:dyDescent="0.3">
      <c r="A38062" s="2">
        <v>28.2042</v>
      </c>
      <c r="B38062" t="s">
        <v>48770</v>
      </c>
    </row>
    <row r="38063" spans="1:2" x14ac:dyDescent="0.3">
      <c r="A38063" s="2">
        <v>3.1489999999999997E-2</v>
      </c>
      <c r="B38063" t="s">
        <v>48769</v>
      </c>
    </row>
    <row r="38064" spans="1:2" x14ac:dyDescent="0.3">
      <c r="A38064" s="2">
        <v>1.566E-2</v>
      </c>
      <c r="B38064" t="s">
        <v>48768</v>
      </c>
    </row>
    <row r="38065" spans="1:2" x14ac:dyDescent="0.3">
      <c r="A38065" s="2">
        <v>48.914360000000002</v>
      </c>
      <c r="B38065" t="s">
        <v>48767</v>
      </c>
    </row>
    <row r="38066" spans="1:2" x14ac:dyDescent="0.3">
      <c r="A38066" s="2">
        <v>1.69356892386852E-3</v>
      </c>
      <c r="B38066" t="s">
        <v>48766</v>
      </c>
    </row>
    <row r="38067" spans="1:2" x14ac:dyDescent="0.3">
      <c r="A38067" s="2">
        <v>22.885517398677901</v>
      </c>
      <c r="B38067" t="s">
        <v>48765</v>
      </c>
    </row>
    <row r="38068" spans="1:2" x14ac:dyDescent="0.3">
      <c r="A38068" s="2">
        <v>9.3495600000000003</v>
      </c>
      <c r="B38068" t="s">
        <v>48764</v>
      </c>
    </row>
    <row r="38069" spans="1:2" x14ac:dyDescent="0.3">
      <c r="A38069" s="2">
        <v>0.27087239634182297</v>
      </c>
      <c r="B38069" t="s">
        <v>48763</v>
      </c>
    </row>
    <row r="38070" spans="1:2" x14ac:dyDescent="0.3">
      <c r="A38070" s="2">
        <v>0.70929670952012602</v>
      </c>
      <c r="B38070" t="s">
        <v>48762</v>
      </c>
    </row>
    <row r="38071" spans="1:2" x14ac:dyDescent="0.3">
      <c r="A38071" s="2">
        <v>1.9920844699237401</v>
      </c>
      <c r="B38071" t="s">
        <v>48761</v>
      </c>
    </row>
    <row r="38072" spans="1:2" x14ac:dyDescent="0.3">
      <c r="A38072" s="2">
        <v>5.1279599999999999</v>
      </c>
      <c r="B38072" t="s">
        <v>48760</v>
      </c>
    </row>
    <row r="38073" spans="1:2" x14ac:dyDescent="0.3">
      <c r="A38073" s="2">
        <v>2.7668200000000001</v>
      </c>
      <c r="B38073" t="s">
        <v>48759</v>
      </c>
    </row>
    <row r="38074" spans="1:2" x14ac:dyDescent="0.3">
      <c r="A38074" s="2">
        <v>116.36121</v>
      </c>
      <c r="B38074" t="s">
        <v>48758</v>
      </c>
    </row>
    <row r="38075" spans="1:2" x14ac:dyDescent="0.3">
      <c r="A38075" s="2">
        <v>29.567669438985799</v>
      </c>
      <c r="B38075" t="s">
        <v>48757</v>
      </c>
    </row>
    <row r="38076" spans="1:2" x14ac:dyDescent="0.3">
      <c r="A38076" s="2">
        <v>1.81056061676067</v>
      </c>
      <c r="B38076" t="s">
        <v>48756</v>
      </c>
    </row>
    <row r="38077" spans="1:2" x14ac:dyDescent="0.3">
      <c r="A38077" s="2">
        <v>4.4271399999999996</v>
      </c>
      <c r="B38077" t="s">
        <v>48755</v>
      </c>
    </row>
    <row r="38078" spans="1:2" x14ac:dyDescent="0.3">
      <c r="A38078" s="2">
        <v>9.1497799999999998</v>
      </c>
      <c r="B38078" t="s">
        <v>48754</v>
      </c>
    </row>
    <row r="38079" spans="1:2" x14ac:dyDescent="0.3">
      <c r="A38079" s="2">
        <v>0.89380999999999999</v>
      </c>
      <c r="B38079" t="s">
        <v>48753</v>
      </c>
    </row>
    <row r="38080" spans="1:2" x14ac:dyDescent="0.3">
      <c r="A38080" s="2">
        <v>0.93506</v>
      </c>
      <c r="B38080" t="s">
        <v>48752</v>
      </c>
    </row>
    <row r="38081" spans="1:2" x14ac:dyDescent="0.3">
      <c r="A38081" s="2">
        <v>0.22694325317459799</v>
      </c>
      <c r="B38081" t="s">
        <v>48751</v>
      </c>
    </row>
    <row r="38082" spans="1:2" x14ac:dyDescent="0.3">
      <c r="A38082" s="2" t="s">
        <v>13</v>
      </c>
      <c r="B38082" t="s">
        <v>48750</v>
      </c>
    </row>
    <row r="38083" spans="1:2" x14ac:dyDescent="0.3">
      <c r="A38083" s="2">
        <v>16.343160000000001</v>
      </c>
      <c r="B38083" t="s">
        <v>48749</v>
      </c>
    </row>
    <row r="38084" spans="1:2" x14ac:dyDescent="0.3">
      <c r="A38084" s="2">
        <v>0.21604999999999999</v>
      </c>
      <c r="B38084" t="s">
        <v>48748</v>
      </c>
    </row>
    <row r="38085" spans="1:2" x14ac:dyDescent="0.3">
      <c r="A38085" s="2">
        <v>16.644369999999999</v>
      </c>
      <c r="B38085" t="s">
        <v>48747</v>
      </c>
    </row>
    <row r="38086" spans="1:2" x14ac:dyDescent="0.3">
      <c r="A38086" s="2">
        <v>2.5134742324091498E-2</v>
      </c>
      <c r="B38086" t="s">
        <v>48746</v>
      </c>
    </row>
    <row r="38087" spans="1:2" x14ac:dyDescent="0.3">
      <c r="A38087" s="2">
        <v>5.0046900000000001</v>
      </c>
      <c r="B38087" t="s">
        <v>48745</v>
      </c>
    </row>
    <row r="38088" spans="1:2" x14ac:dyDescent="0.3">
      <c r="A38088" s="2">
        <v>0.53141129127430098</v>
      </c>
      <c r="B38088" t="s">
        <v>48744</v>
      </c>
    </row>
    <row r="38089" spans="1:2" x14ac:dyDescent="0.3">
      <c r="A38089" s="2">
        <v>3.7710599999999999</v>
      </c>
      <c r="B38089" t="s">
        <v>48743</v>
      </c>
    </row>
    <row r="38090" spans="1:2" x14ac:dyDescent="0.3">
      <c r="A38090" s="2">
        <v>9.2020000000000005E-2</v>
      </c>
      <c r="B38090" t="s">
        <v>48742</v>
      </c>
    </row>
    <row r="38091" spans="1:2" x14ac:dyDescent="0.3">
      <c r="A38091" s="2">
        <v>0.10823000000000001</v>
      </c>
      <c r="B38091" t="s">
        <v>48741</v>
      </c>
    </row>
    <row r="38092" spans="1:2" x14ac:dyDescent="0.3">
      <c r="A38092" s="2">
        <v>38.995284738106299</v>
      </c>
      <c r="B38092" t="s">
        <v>48740</v>
      </c>
    </row>
    <row r="38093" spans="1:2" x14ac:dyDescent="0.3">
      <c r="A38093" s="2">
        <v>61.987389999999998</v>
      </c>
      <c r="B38093" t="s">
        <v>48739</v>
      </c>
    </row>
    <row r="38094" spans="1:2" x14ac:dyDescent="0.3">
      <c r="A38094" s="2">
        <v>1.3354738145259</v>
      </c>
      <c r="B38094" t="s">
        <v>48738</v>
      </c>
    </row>
    <row r="38095" spans="1:2" x14ac:dyDescent="0.3">
      <c r="A38095" s="2">
        <v>17.368048459116</v>
      </c>
      <c r="B38095" t="s">
        <v>48737</v>
      </c>
    </row>
    <row r="38096" spans="1:2" x14ac:dyDescent="0.3">
      <c r="A38096" s="2">
        <v>30.8412746243079</v>
      </c>
      <c r="B38096" t="s">
        <v>48736</v>
      </c>
    </row>
    <row r="38097" spans="1:2" x14ac:dyDescent="0.3">
      <c r="A38097" s="2">
        <v>24.772570000000002</v>
      </c>
      <c r="B38097" t="s">
        <v>48735</v>
      </c>
    </row>
    <row r="38098" spans="1:2" x14ac:dyDescent="0.3">
      <c r="A38098" s="2">
        <v>17.240210000000001</v>
      </c>
      <c r="B38098" t="s">
        <v>48734</v>
      </c>
    </row>
    <row r="38099" spans="1:2" x14ac:dyDescent="0.3">
      <c r="A38099" s="2">
        <v>8.4787631443262992</v>
      </c>
      <c r="B38099" t="s">
        <v>48733</v>
      </c>
    </row>
    <row r="38100" spans="1:2" x14ac:dyDescent="0.3">
      <c r="A38100" s="2">
        <v>9.7194042209195405E-2</v>
      </c>
      <c r="B38100" t="s">
        <v>48732</v>
      </c>
    </row>
    <row r="38101" spans="1:2" x14ac:dyDescent="0.3">
      <c r="A38101" s="2">
        <v>9.2339300000000009</v>
      </c>
      <c r="B38101" t="s">
        <v>48731</v>
      </c>
    </row>
    <row r="38102" spans="1:2" x14ac:dyDescent="0.3">
      <c r="A38102" s="2">
        <v>0.72434951629326405</v>
      </c>
      <c r="B38102" t="s">
        <v>48730</v>
      </c>
    </row>
    <row r="38103" spans="1:2" x14ac:dyDescent="0.3">
      <c r="A38103" s="2">
        <v>4.1605800000000004</v>
      </c>
      <c r="B38103" t="s">
        <v>48729</v>
      </c>
    </row>
    <row r="38104" spans="1:2" x14ac:dyDescent="0.3">
      <c r="A38104" s="2">
        <v>6.6946700000000003</v>
      </c>
      <c r="B38104" t="s">
        <v>48728</v>
      </c>
    </row>
    <row r="38105" spans="1:2" x14ac:dyDescent="0.3">
      <c r="A38105" s="2">
        <v>9.4977304564258098</v>
      </c>
      <c r="B38105" t="s">
        <v>48727</v>
      </c>
    </row>
    <row r="38106" spans="1:2" x14ac:dyDescent="0.3">
      <c r="A38106" s="2">
        <v>4.0600000000000002E-3</v>
      </c>
      <c r="B38106" t="s">
        <v>48726</v>
      </c>
    </row>
    <row r="38107" spans="1:2" x14ac:dyDescent="0.3">
      <c r="A38107" s="2">
        <v>25.037411488118</v>
      </c>
      <c r="B38107" t="s">
        <v>48725</v>
      </c>
    </row>
    <row r="38108" spans="1:2" x14ac:dyDescent="0.3">
      <c r="A38108" s="2">
        <v>1.4997709749158199</v>
      </c>
      <c r="B38108" t="s">
        <v>48724</v>
      </c>
    </row>
    <row r="38109" spans="1:2" x14ac:dyDescent="0.3">
      <c r="A38109" s="2">
        <v>2.1217737000136898E-3</v>
      </c>
      <c r="B38109" t="s">
        <v>48723</v>
      </c>
    </row>
    <row r="38110" spans="1:2" x14ac:dyDescent="0.3">
      <c r="A38110" s="2">
        <v>5.1931879859320302E-4</v>
      </c>
      <c r="B38110" t="s">
        <v>48722</v>
      </c>
    </row>
    <row r="38111" spans="1:2" x14ac:dyDescent="0.3">
      <c r="A38111" s="2">
        <v>5.1931879859320302E-4</v>
      </c>
      <c r="B38111" t="s">
        <v>48721</v>
      </c>
    </row>
    <row r="38112" spans="1:2" x14ac:dyDescent="0.3">
      <c r="A38112" s="2">
        <v>24.670750000000002</v>
      </c>
      <c r="B38112" t="s">
        <v>48720</v>
      </c>
    </row>
    <row r="38113" spans="1:2" x14ac:dyDescent="0.3">
      <c r="A38113" s="2">
        <v>2.9390242099025299E-2</v>
      </c>
      <c r="B38113" t="s">
        <v>48719</v>
      </c>
    </row>
    <row r="38114" spans="1:2" x14ac:dyDescent="0.3">
      <c r="A38114" s="2">
        <v>9.5316702551462296</v>
      </c>
      <c r="B38114" t="s">
        <v>48718</v>
      </c>
    </row>
    <row r="38115" spans="1:2" x14ac:dyDescent="0.3">
      <c r="A38115" s="2">
        <v>17.92933</v>
      </c>
      <c r="B38115" t="s">
        <v>48717</v>
      </c>
    </row>
    <row r="38116" spans="1:2" x14ac:dyDescent="0.3">
      <c r="A38116" s="2">
        <v>11.105320000000001</v>
      </c>
      <c r="B38116" t="s">
        <v>48716</v>
      </c>
    </row>
    <row r="38117" spans="1:2" x14ac:dyDescent="0.3">
      <c r="A38117" s="2">
        <v>3.14181</v>
      </c>
      <c r="B38117" t="s">
        <v>48715</v>
      </c>
    </row>
    <row r="38118" spans="1:2" x14ac:dyDescent="0.3">
      <c r="A38118" s="2">
        <v>12.8496039843271</v>
      </c>
      <c r="B38118" t="s">
        <v>48714</v>
      </c>
    </row>
    <row r="38119" spans="1:2" x14ac:dyDescent="0.3">
      <c r="A38119" s="2">
        <v>3.1003599999999998</v>
      </c>
      <c r="B38119" t="s">
        <v>48713</v>
      </c>
    </row>
    <row r="38120" spans="1:2" x14ac:dyDescent="0.3">
      <c r="A38120" s="2">
        <v>6.1510376827819797E-2</v>
      </c>
      <c r="B38120" t="s">
        <v>48712</v>
      </c>
    </row>
    <row r="38121" spans="1:2" x14ac:dyDescent="0.3">
      <c r="A38121" s="2">
        <v>24.932641549787999</v>
      </c>
      <c r="B38121" t="s">
        <v>48711</v>
      </c>
    </row>
    <row r="38122" spans="1:2" x14ac:dyDescent="0.3">
      <c r="A38122" s="2">
        <v>7.3076986912370101</v>
      </c>
      <c r="B38122" t="s">
        <v>48710</v>
      </c>
    </row>
    <row r="38123" spans="1:2" x14ac:dyDescent="0.3">
      <c r="A38123" s="2">
        <v>0.14215</v>
      </c>
      <c r="B38123" t="s">
        <v>48709</v>
      </c>
    </row>
    <row r="38124" spans="1:2" x14ac:dyDescent="0.3">
      <c r="A38124" s="2">
        <v>204.83725000000001</v>
      </c>
      <c r="B38124" t="s">
        <v>48708</v>
      </c>
    </row>
    <row r="38125" spans="1:2" x14ac:dyDescent="0.3">
      <c r="A38125" s="2">
        <v>0.90071000000000001</v>
      </c>
      <c r="B38125" t="s">
        <v>48707</v>
      </c>
    </row>
    <row r="38126" spans="1:2" x14ac:dyDescent="0.3">
      <c r="A38126" s="2">
        <v>3.3783374467075</v>
      </c>
      <c r="B38126" t="s">
        <v>48706</v>
      </c>
    </row>
    <row r="38127" spans="1:2" x14ac:dyDescent="0.3">
      <c r="A38127" s="2">
        <v>2.9739999999999999E-2</v>
      </c>
      <c r="B38127" t="s">
        <v>48705</v>
      </c>
    </row>
    <row r="38128" spans="1:2" x14ac:dyDescent="0.3">
      <c r="A38128" s="2">
        <v>704.00995023502105</v>
      </c>
      <c r="B38128" t="s">
        <v>48704</v>
      </c>
    </row>
    <row r="38129" spans="1:2" x14ac:dyDescent="0.3">
      <c r="A38129" s="2">
        <v>11.7887830244622</v>
      </c>
      <c r="B38129" t="s">
        <v>48703</v>
      </c>
    </row>
    <row r="38130" spans="1:2" x14ac:dyDescent="0.3">
      <c r="A38130" s="2">
        <v>299.08573999999999</v>
      </c>
      <c r="B38130" t="s">
        <v>48702</v>
      </c>
    </row>
    <row r="38131" spans="1:2" x14ac:dyDescent="0.3">
      <c r="A38131" s="2">
        <v>7.1791094471906805E-4</v>
      </c>
      <c r="B38131" t="s">
        <v>48701</v>
      </c>
    </row>
    <row r="38132" spans="1:2" x14ac:dyDescent="0.3">
      <c r="A38132" s="2">
        <v>1.1256934237604499</v>
      </c>
      <c r="B38132" t="s">
        <v>48700</v>
      </c>
    </row>
    <row r="38133" spans="1:2" x14ac:dyDescent="0.3">
      <c r="A38133" s="2">
        <v>6.4860000000000001E-2</v>
      </c>
      <c r="B38133" t="s">
        <v>48699</v>
      </c>
    </row>
    <row r="38134" spans="1:2" x14ac:dyDescent="0.3">
      <c r="A38134" s="2">
        <v>0.11427</v>
      </c>
      <c r="B38134" t="s">
        <v>48698</v>
      </c>
    </row>
    <row r="38135" spans="1:2" x14ac:dyDescent="0.3">
      <c r="A38135" s="2">
        <v>50.203433346361301</v>
      </c>
      <c r="B38135" t="s">
        <v>48697</v>
      </c>
    </row>
    <row r="38136" spans="1:2" x14ac:dyDescent="0.3">
      <c r="A38136" s="2">
        <v>4.1492399999999998</v>
      </c>
      <c r="B38136" t="s">
        <v>48696</v>
      </c>
    </row>
    <row r="38137" spans="1:2" x14ac:dyDescent="0.3">
      <c r="A38137" s="2">
        <v>1.7484500000000001</v>
      </c>
      <c r="B38137" t="s">
        <v>48695</v>
      </c>
    </row>
    <row r="38138" spans="1:2" x14ac:dyDescent="0.3">
      <c r="A38138" s="2">
        <v>0.82591999999999999</v>
      </c>
      <c r="B38138" t="s">
        <v>48694</v>
      </c>
    </row>
    <row r="38139" spans="1:2" x14ac:dyDescent="0.3">
      <c r="A38139" s="2">
        <v>50.67398</v>
      </c>
      <c r="B38139" t="s">
        <v>48693</v>
      </c>
    </row>
    <row r="38140" spans="1:2" x14ac:dyDescent="0.3">
      <c r="A38140" s="2">
        <v>3.62791</v>
      </c>
      <c r="B38140" t="s">
        <v>48692</v>
      </c>
    </row>
    <row r="38141" spans="1:2" x14ac:dyDescent="0.3">
      <c r="A38141" s="2">
        <v>0.13247</v>
      </c>
      <c r="B38141" t="s">
        <v>48691</v>
      </c>
    </row>
    <row r="38142" spans="1:2" x14ac:dyDescent="0.3">
      <c r="A38142" s="2">
        <v>3.0862248692629</v>
      </c>
      <c r="B38142" t="s">
        <v>48690</v>
      </c>
    </row>
    <row r="38143" spans="1:2" x14ac:dyDescent="0.3">
      <c r="A38143" s="2">
        <v>8.7088299780633598</v>
      </c>
      <c r="B38143" t="s">
        <v>48689</v>
      </c>
    </row>
    <row r="38144" spans="1:2" x14ac:dyDescent="0.3">
      <c r="A38144" s="2">
        <v>5.7892599999999996</v>
      </c>
      <c r="B38144" t="s">
        <v>48688</v>
      </c>
    </row>
    <row r="38145" spans="1:2" x14ac:dyDescent="0.3">
      <c r="A38145" s="2">
        <v>4.9165147431692598E-2</v>
      </c>
      <c r="B38145" t="s">
        <v>48687</v>
      </c>
    </row>
    <row r="38146" spans="1:2" x14ac:dyDescent="0.3">
      <c r="A38146" s="2">
        <v>8.2254799999999992</v>
      </c>
      <c r="B38146" t="s">
        <v>48686</v>
      </c>
    </row>
    <row r="38147" spans="1:2" x14ac:dyDescent="0.3">
      <c r="A38147" s="2">
        <v>5.1743784641552404</v>
      </c>
      <c r="B38147" t="s">
        <v>48685</v>
      </c>
    </row>
    <row r="38148" spans="1:2" x14ac:dyDescent="0.3">
      <c r="A38148" s="2">
        <v>1.81233</v>
      </c>
      <c r="B38148" t="s">
        <v>48684</v>
      </c>
    </row>
    <row r="38149" spans="1:2" x14ac:dyDescent="0.3">
      <c r="A38149" s="2">
        <v>0.2432</v>
      </c>
      <c r="B38149" t="s">
        <v>5868</v>
      </c>
    </row>
    <row r="38150" spans="1:2" x14ac:dyDescent="0.3">
      <c r="A38150" s="2">
        <v>6.5397699999999999</v>
      </c>
      <c r="B38150" t="s">
        <v>48683</v>
      </c>
    </row>
    <row r="38151" spans="1:2" x14ac:dyDescent="0.3">
      <c r="A38151" s="2">
        <v>1.10015</v>
      </c>
      <c r="B38151" t="s">
        <v>48682</v>
      </c>
    </row>
    <row r="38152" spans="1:2" x14ac:dyDescent="0.3">
      <c r="A38152" s="2">
        <v>0.26183498910734399</v>
      </c>
      <c r="B38152" t="s">
        <v>48681</v>
      </c>
    </row>
    <row r="38153" spans="1:2" x14ac:dyDescent="0.3">
      <c r="A38153" s="2">
        <v>4.72797</v>
      </c>
      <c r="B38153" t="s">
        <v>48680</v>
      </c>
    </row>
    <row r="38154" spans="1:2" x14ac:dyDescent="0.3">
      <c r="A38154" s="2">
        <v>1.59501</v>
      </c>
      <c r="B38154" t="s">
        <v>48679</v>
      </c>
    </row>
    <row r="38155" spans="1:2" x14ac:dyDescent="0.3">
      <c r="A38155" s="2">
        <v>7.4717376292030204</v>
      </c>
      <c r="B38155" t="s">
        <v>48678</v>
      </c>
    </row>
    <row r="38156" spans="1:2" x14ac:dyDescent="0.3">
      <c r="A38156" s="2">
        <v>3.1702699999999999</v>
      </c>
      <c r="B38156" t="s">
        <v>48677</v>
      </c>
    </row>
    <row r="38157" spans="1:2" x14ac:dyDescent="0.3">
      <c r="A38157" s="2">
        <v>18.575559999999999</v>
      </c>
      <c r="B38157" t="s">
        <v>48676</v>
      </c>
    </row>
    <row r="38158" spans="1:2" x14ac:dyDescent="0.3">
      <c r="A38158" s="2">
        <v>4.2431904766058803</v>
      </c>
      <c r="B38158" t="s">
        <v>48675</v>
      </c>
    </row>
    <row r="38159" spans="1:2" x14ac:dyDescent="0.3">
      <c r="A38159" s="2">
        <v>42.245690000000003</v>
      </c>
      <c r="B38159" t="s">
        <v>48674</v>
      </c>
    </row>
    <row r="38160" spans="1:2" x14ac:dyDescent="0.3">
      <c r="A38160" s="2">
        <v>0.73831000000000002</v>
      </c>
      <c r="B38160" t="s">
        <v>48673</v>
      </c>
    </row>
    <row r="38161" spans="1:2" x14ac:dyDescent="0.3">
      <c r="A38161" s="2">
        <v>1.08692416368472</v>
      </c>
      <c r="B38161" t="s">
        <v>48672</v>
      </c>
    </row>
    <row r="38162" spans="1:2" x14ac:dyDescent="0.3">
      <c r="A38162" s="2">
        <v>19.087620000000001</v>
      </c>
      <c r="B38162" t="s">
        <v>48671</v>
      </c>
    </row>
    <row r="38163" spans="1:2" x14ac:dyDescent="0.3">
      <c r="A38163" s="2">
        <v>11.0032281611928</v>
      </c>
      <c r="B38163" t="s">
        <v>48670</v>
      </c>
    </row>
    <row r="38164" spans="1:2" x14ac:dyDescent="0.3">
      <c r="A38164" s="2">
        <v>2.81081</v>
      </c>
      <c r="B38164" t="s">
        <v>48669</v>
      </c>
    </row>
    <row r="38165" spans="1:2" x14ac:dyDescent="0.3">
      <c r="A38165" s="2">
        <v>0.16520305488818701</v>
      </c>
      <c r="B38165" t="s">
        <v>48668</v>
      </c>
    </row>
    <row r="38166" spans="1:2" x14ac:dyDescent="0.3">
      <c r="A38166" s="2">
        <v>59.511099999999999</v>
      </c>
      <c r="B38166" t="s">
        <v>48667</v>
      </c>
    </row>
    <row r="38167" spans="1:2" x14ac:dyDescent="0.3">
      <c r="A38167" s="2">
        <v>0.41070311713345098</v>
      </c>
      <c r="B38167" t="s">
        <v>48666</v>
      </c>
    </row>
    <row r="38168" spans="1:2" x14ac:dyDescent="0.3">
      <c r="A38168" s="2">
        <v>3.24388909063169</v>
      </c>
      <c r="B38168" t="s">
        <v>48665</v>
      </c>
    </row>
    <row r="38169" spans="1:2" x14ac:dyDescent="0.3">
      <c r="A38169" s="2">
        <v>4.2733499999999998</v>
      </c>
      <c r="B38169" t="s">
        <v>48664</v>
      </c>
    </row>
    <row r="38170" spans="1:2" x14ac:dyDescent="0.3">
      <c r="A38170" s="2">
        <v>2.04675066174243</v>
      </c>
      <c r="B38170" t="s">
        <v>48663</v>
      </c>
    </row>
    <row r="38171" spans="1:2" x14ac:dyDescent="0.3">
      <c r="A38171" s="2">
        <v>50.953528478307</v>
      </c>
      <c r="B38171" t="s">
        <v>48662</v>
      </c>
    </row>
    <row r="38172" spans="1:2" x14ac:dyDescent="0.3">
      <c r="A38172" s="2">
        <v>2.6519999999999998E-2</v>
      </c>
      <c r="B38172" t="s">
        <v>48661</v>
      </c>
    </row>
    <row r="38173" spans="1:2" x14ac:dyDescent="0.3">
      <c r="A38173" s="2">
        <v>0.94762999999999997</v>
      </c>
      <c r="B38173" t="s">
        <v>48660</v>
      </c>
    </row>
    <row r="38174" spans="1:2" x14ac:dyDescent="0.3">
      <c r="A38174" s="2">
        <v>2.6307100000000001</v>
      </c>
      <c r="B38174" t="s">
        <v>48659</v>
      </c>
    </row>
    <row r="38175" spans="1:2" x14ac:dyDescent="0.3">
      <c r="A38175" s="2">
        <v>12.250334616098399</v>
      </c>
      <c r="B38175" t="s">
        <v>48658</v>
      </c>
    </row>
    <row r="38176" spans="1:2" x14ac:dyDescent="0.3">
      <c r="A38176" s="2">
        <v>1.222E-2</v>
      </c>
      <c r="B38176" t="s">
        <v>48657</v>
      </c>
    </row>
    <row r="38177" spans="1:2" x14ac:dyDescent="0.3">
      <c r="A38177" s="2">
        <v>68.963340000000002</v>
      </c>
      <c r="B38177" t="s">
        <v>48656</v>
      </c>
    </row>
    <row r="38178" spans="1:2" x14ac:dyDescent="0.3">
      <c r="A38178" s="2">
        <v>0.87228603706404895</v>
      </c>
      <c r="B38178" t="s">
        <v>48655</v>
      </c>
    </row>
    <row r="38179" spans="1:2" x14ac:dyDescent="0.3">
      <c r="A38179" s="2">
        <v>38.783560000000001</v>
      </c>
      <c r="B38179" t="s">
        <v>48654</v>
      </c>
    </row>
    <row r="38180" spans="1:2" x14ac:dyDescent="0.3">
      <c r="A38180" s="2">
        <v>16.555250000000001</v>
      </c>
      <c r="B38180" t="s">
        <v>48653</v>
      </c>
    </row>
    <row r="38181" spans="1:2" x14ac:dyDescent="0.3">
      <c r="A38181" s="2">
        <v>12.247019999999999</v>
      </c>
      <c r="B38181" t="s">
        <v>48652</v>
      </c>
    </row>
    <row r="38182" spans="1:2" x14ac:dyDescent="0.3">
      <c r="A38182" s="2">
        <v>55.4432061235159</v>
      </c>
      <c r="B38182" t="s">
        <v>48651</v>
      </c>
    </row>
    <row r="38183" spans="1:2" x14ac:dyDescent="0.3">
      <c r="A38183" s="2">
        <v>6.1945569838861703</v>
      </c>
      <c r="B38183" t="s">
        <v>48650</v>
      </c>
    </row>
    <row r="38184" spans="1:2" x14ac:dyDescent="0.3">
      <c r="A38184" s="2">
        <v>39.346421841593802</v>
      </c>
      <c r="B38184" t="s">
        <v>48649</v>
      </c>
    </row>
    <row r="38185" spans="1:2" x14ac:dyDescent="0.3">
      <c r="A38185" s="2">
        <v>62.521506627484698</v>
      </c>
      <c r="B38185" t="s">
        <v>48648</v>
      </c>
    </row>
    <row r="38186" spans="1:2" x14ac:dyDescent="0.3">
      <c r="A38186" s="2">
        <v>0.97704999999999997</v>
      </c>
      <c r="B38186" t="s">
        <v>2340</v>
      </c>
    </row>
    <row r="38187" spans="1:2" x14ac:dyDescent="0.3">
      <c r="A38187" s="2">
        <v>57.00864</v>
      </c>
      <c r="B38187" t="s">
        <v>48647</v>
      </c>
    </row>
    <row r="38188" spans="1:2" x14ac:dyDescent="0.3">
      <c r="A38188" s="2">
        <v>15.387169999999999</v>
      </c>
      <c r="B38188" t="s">
        <v>48646</v>
      </c>
    </row>
    <row r="38189" spans="1:2" x14ac:dyDescent="0.3">
      <c r="A38189" s="2">
        <v>1.99037208867453</v>
      </c>
      <c r="B38189" t="s">
        <v>48645</v>
      </c>
    </row>
    <row r="38190" spans="1:2" x14ac:dyDescent="0.3">
      <c r="A38190" s="2">
        <v>60.594830000000002</v>
      </c>
      <c r="B38190" t="s">
        <v>48644</v>
      </c>
    </row>
    <row r="38191" spans="1:2" x14ac:dyDescent="0.3">
      <c r="A38191" s="2">
        <v>7.2380699999999996</v>
      </c>
      <c r="B38191" t="s">
        <v>48643</v>
      </c>
    </row>
    <row r="38192" spans="1:2" x14ac:dyDescent="0.3">
      <c r="A38192" s="2">
        <v>4.6809999999999997E-2</v>
      </c>
      <c r="B38192" t="s">
        <v>48642</v>
      </c>
    </row>
    <row r="38193" spans="1:2" x14ac:dyDescent="0.3">
      <c r="A38193" s="2">
        <v>5.3114608687285E-2</v>
      </c>
      <c r="B38193" t="s">
        <v>48641</v>
      </c>
    </row>
    <row r="38194" spans="1:2" x14ac:dyDescent="0.3">
      <c r="A38194" s="2">
        <v>1.3941300000000001</v>
      </c>
      <c r="B38194" t="s">
        <v>48640</v>
      </c>
    </row>
    <row r="38195" spans="1:2" x14ac:dyDescent="0.3">
      <c r="A38195" s="2">
        <v>10.76205</v>
      </c>
      <c r="B38195" t="s">
        <v>48639</v>
      </c>
    </row>
    <row r="38196" spans="1:2" x14ac:dyDescent="0.3">
      <c r="A38196" s="2">
        <v>4.8799999999999998E-3</v>
      </c>
      <c r="B38196" t="s">
        <v>48638</v>
      </c>
    </row>
    <row r="38197" spans="1:2" x14ac:dyDescent="0.3">
      <c r="A38197" s="2">
        <v>63.488767284592299</v>
      </c>
      <c r="B38197" t="s">
        <v>48637</v>
      </c>
    </row>
    <row r="38198" spans="1:2" x14ac:dyDescent="0.3">
      <c r="A38198" s="2">
        <v>39.3156422315326</v>
      </c>
      <c r="B38198" t="s">
        <v>48636</v>
      </c>
    </row>
    <row r="38199" spans="1:2" x14ac:dyDescent="0.3">
      <c r="A38199" s="2">
        <v>23.52121</v>
      </c>
      <c r="B38199" t="s">
        <v>48635</v>
      </c>
    </row>
    <row r="38200" spans="1:2" x14ac:dyDescent="0.3">
      <c r="A38200" s="2">
        <v>23.60567</v>
      </c>
      <c r="B38200" t="s">
        <v>48634</v>
      </c>
    </row>
    <row r="38201" spans="1:2" x14ac:dyDescent="0.3">
      <c r="A38201" s="2">
        <v>23.56692</v>
      </c>
      <c r="B38201" t="s">
        <v>48633</v>
      </c>
    </row>
    <row r="38202" spans="1:2" x14ac:dyDescent="0.3">
      <c r="A38202" s="2">
        <v>41.8805446752908</v>
      </c>
      <c r="B38202" t="s">
        <v>48632</v>
      </c>
    </row>
    <row r="38203" spans="1:2" x14ac:dyDescent="0.3">
      <c r="A38203" s="2">
        <v>6.43995123431307E-3</v>
      </c>
      <c r="B38203" t="s">
        <v>48631</v>
      </c>
    </row>
    <row r="38204" spans="1:2" x14ac:dyDescent="0.3">
      <c r="A38204" s="2">
        <v>3.34001898622871</v>
      </c>
      <c r="B38204" t="s">
        <v>48630</v>
      </c>
    </row>
    <row r="38205" spans="1:2" x14ac:dyDescent="0.3">
      <c r="A38205" s="2">
        <v>25.732590179248898</v>
      </c>
      <c r="B38205" t="s">
        <v>48629</v>
      </c>
    </row>
    <row r="38206" spans="1:2" x14ac:dyDescent="0.3">
      <c r="A38206" s="2">
        <v>8.3689707889484595</v>
      </c>
      <c r="B38206" t="s">
        <v>48628</v>
      </c>
    </row>
    <row r="38207" spans="1:2" x14ac:dyDescent="0.3">
      <c r="A38207" s="2">
        <v>0.99712999999999996</v>
      </c>
      <c r="B38207" t="s">
        <v>2417</v>
      </c>
    </row>
    <row r="38208" spans="1:2" x14ac:dyDescent="0.3">
      <c r="A38208" s="2">
        <v>10.93241185152</v>
      </c>
      <c r="B38208" t="s">
        <v>48627</v>
      </c>
    </row>
    <row r="38209" spans="1:2" x14ac:dyDescent="0.3">
      <c r="A38209" s="2">
        <v>7.7570219876400295E-2</v>
      </c>
      <c r="B38209" t="s">
        <v>48626</v>
      </c>
    </row>
    <row r="38210" spans="1:2" x14ac:dyDescent="0.3">
      <c r="A38210" s="2">
        <v>3.8938999999999999</v>
      </c>
      <c r="B38210" t="s">
        <v>48625</v>
      </c>
    </row>
    <row r="38211" spans="1:2" x14ac:dyDescent="0.3">
      <c r="A38211" s="2">
        <v>1.1179300000000001</v>
      </c>
      <c r="B38211" t="s">
        <v>48624</v>
      </c>
    </row>
    <row r="38212" spans="1:2" x14ac:dyDescent="0.3">
      <c r="A38212" s="2">
        <v>1.2579999999999999E-2</v>
      </c>
      <c r="B38212" t="s">
        <v>48623</v>
      </c>
    </row>
    <row r="38213" spans="1:2" x14ac:dyDescent="0.3">
      <c r="A38213" s="2">
        <v>24.882280000000002</v>
      </c>
      <c r="B38213" t="s">
        <v>48622</v>
      </c>
    </row>
    <row r="38214" spans="1:2" x14ac:dyDescent="0.3">
      <c r="A38214" s="2">
        <v>5.7778507039750397E-2</v>
      </c>
      <c r="B38214" t="s">
        <v>48621</v>
      </c>
    </row>
    <row r="38215" spans="1:2" x14ac:dyDescent="0.3">
      <c r="A38215" s="2">
        <v>0.27473813791323998</v>
      </c>
      <c r="B38215" t="s">
        <v>48620</v>
      </c>
    </row>
    <row r="38216" spans="1:2" x14ac:dyDescent="0.3">
      <c r="A38216" s="2">
        <v>30.455739999999999</v>
      </c>
      <c r="B38216" t="s">
        <v>48619</v>
      </c>
    </row>
    <row r="38217" spans="1:2" x14ac:dyDescent="0.3">
      <c r="A38217" s="2">
        <v>29.862650993563001</v>
      </c>
      <c r="B38217" t="s">
        <v>48618</v>
      </c>
    </row>
    <row r="38218" spans="1:2" x14ac:dyDescent="0.3">
      <c r="A38218" s="2">
        <v>1.8238700000000001</v>
      </c>
      <c r="B38218" t="s">
        <v>48617</v>
      </c>
    </row>
    <row r="38219" spans="1:2" x14ac:dyDescent="0.3">
      <c r="A38219" s="2">
        <v>4.5691831792975499</v>
      </c>
      <c r="B38219" t="s">
        <v>48616</v>
      </c>
    </row>
    <row r="38220" spans="1:2" x14ac:dyDescent="0.3">
      <c r="A38220" s="2">
        <v>1.8400000000000001E-3</v>
      </c>
      <c r="B38220" t="s">
        <v>48615</v>
      </c>
    </row>
    <row r="38221" spans="1:2" x14ac:dyDescent="0.3">
      <c r="A38221" s="2">
        <v>3.9399999999999999E-3</v>
      </c>
      <c r="B38221" t="s">
        <v>6019</v>
      </c>
    </row>
    <row r="38222" spans="1:2" x14ac:dyDescent="0.3">
      <c r="A38222" s="2">
        <v>1.0564824875613501E-2</v>
      </c>
      <c r="B38222" t="s">
        <v>48614</v>
      </c>
    </row>
    <row r="38223" spans="1:2" x14ac:dyDescent="0.3">
      <c r="A38223" s="2">
        <v>1.4710240222259201</v>
      </c>
      <c r="B38223" t="s">
        <v>48613</v>
      </c>
    </row>
    <row r="38224" spans="1:2" x14ac:dyDescent="0.3">
      <c r="A38224" s="2">
        <v>15.02117</v>
      </c>
      <c r="B38224" t="s">
        <v>48612</v>
      </c>
    </row>
    <row r="38225" spans="1:2" x14ac:dyDescent="0.3">
      <c r="A38225" s="2">
        <v>6.4397062675515204E-2</v>
      </c>
      <c r="B38225" t="s">
        <v>48611</v>
      </c>
    </row>
    <row r="38226" spans="1:2" x14ac:dyDescent="0.3">
      <c r="A38226" s="2">
        <v>2.6083026492855699</v>
      </c>
      <c r="B38226" t="s">
        <v>48610</v>
      </c>
    </row>
    <row r="38227" spans="1:2" x14ac:dyDescent="0.3">
      <c r="A38227" s="2">
        <v>41.883499999999998</v>
      </c>
      <c r="B38227" t="s">
        <v>48609</v>
      </c>
    </row>
    <row r="38228" spans="1:2" x14ac:dyDescent="0.3">
      <c r="A38228" s="2">
        <v>114.63279</v>
      </c>
      <c r="B38228" t="s">
        <v>48608</v>
      </c>
    </row>
    <row r="38229" spans="1:2" x14ac:dyDescent="0.3">
      <c r="A38229" s="2">
        <v>2.3759381860021902</v>
      </c>
      <c r="B38229" t="s">
        <v>48607</v>
      </c>
    </row>
    <row r="38230" spans="1:2" x14ac:dyDescent="0.3">
      <c r="A38230" s="2">
        <v>9.8716640189515804E-3</v>
      </c>
      <c r="B38230" t="s">
        <v>48606</v>
      </c>
    </row>
    <row r="38231" spans="1:2" x14ac:dyDescent="0.3">
      <c r="A38231" s="2">
        <v>0.91339000000000004</v>
      </c>
      <c r="B38231" t="s">
        <v>48605</v>
      </c>
    </row>
    <row r="38232" spans="1:2" x14ac:dyDescent="0.3">
      <c r="A38232" s="2">
        <v>0.17327432028918099</v>
      </c>
      <c r="B38232" t="s">
        <v>48604</v>
      </c>
    </row>
    <row r="38233" spans="1:2" x14ac:dyDescent="0.3">
      <c r="A38233" s="2">
        <v>10.4704</v>
      </c>
      <c r="B38233" t="s">
        <v>48603</v>
      </c>
    </row>
    <row r="38234" spans="1:2" x14ac:dyDescent="0.3">
      <c r="A38234" s="2">
        <v>2.4005800000000002</v>
      </c>
      <c r="B38234" t="s">
        <v>1327</v>
      </c>
    </row>
    <row r="38235" spans="1:2" x14ac:dyDescent="0.3">
      <c r="A38235" s="2">
        <v>140</v>
      </c>
      <c r="B38235" t="s">
        <v>1102</v>
      </c>
    </row>
    <row r="38236" spans="1:2" x14ac:dyDescent="0.3">
      <c r="A38236" s="2">
        <v>1.1005799999999999</v>
      </c>
      <c r="B38236" t="s">
        <v>48602</v>
      </c>
    </row>
    <row r="38237" spans="1:2" x14ac:dyDescent="0.3">
      <c r="A38237" s="2">
        <v>0.47813</v>
      </c>
      <c r="B38237" t="s">
        <v>48601</v>
      </c>
    </row>
    <row r="38238" spans="1:2" x14ac:dyDescent="0.3">
      <c r="A38238" s="2">
        <v>0.115907847787018</v>
      </c>
      <c r="B38238" t="s">
        <v>48600</v>
      </c>
    </row>
    <row r="38239" spans="1:2" x14ac:dyDescent="0.3">
      <c r="A38239" s="2">
        <v>3.4764900000000001</v>
      </c>
      <c r="B38239" t="s">
        <v>48599</v>
      </c>
    </row>
    <row r="38240" spans="1:2" x14ac:dyDescent="0.3">
      <c r="A38240" s="2">
        <v>14.80172</v>
      </c>
      <c r="B38240" t="s">
        <v>48598</v>
      </c>
    </row>
    <row r="38241" spans="1:2" x14ac:dyDescent="0.3">
      <c r="A38241" s="2">
        <v>18.06128</v>
      </c>
      <c r="B38241" t="s">
        <v>48597</v>
      </c>
    </row>
    <row r="38242" spans="1:2" x14ac:dyDescent="0.3">
      <c r="A38242" s="2">
        <v>7.4430153305691196</v>
      </c>
      <c r="B38242" t="s">
        <v>48596</v>
      </c>
    </row>
    <row r="38243" spans="1:2" x14ac:dyDescent="0.3">
      <c r="A38243" s="2">
        <v>0.45078314680588699</v>
      </c>
      <c r="B38243" t="s">
        <v>48595</v>
      </c>
    </row>
    <row r="38244" spans="1:2" x14ac:dyDescent="0.3">
      <c r="A38244" s="2">
        <v>37.000990000000002</v>
      </c>
      <c r="B38244" t="s">
        <v>48594</v>
      </c>
    </row>
    <row r="38245" spans="1:2" x14ac:dyDescent="0.3">
      <c r="A38245" s="2">
        <v>57.555370000000003</v>
      </c>
      <c r="B38245" t="s">
        <v>48593</v>
      </c>
    </row>
    <row r="38246" spans="1:2" x14ac:dyDescent="0.3">
      <c r="A38246" s="2">
        <v>1.66947401162223</v>
      </c>
      <c r="B38246" t="s">
        <v>48592</v>
      </c>
    </row>
    <row r="38247" spans="1:2" x14ac:dyDescent="0.3">
      <c r="A38247" s="2">
        <v>8.0310000000000006E-2</v>
      </c>
      <c r="B38247" t="s">
        <v>48591</v>
      </c>
    </row>
    <row r="38248" spans="1:2" x14ac:dyDescent="0.3">
      <c r="A38248" s="2">
        <v>17.033899986975499</v>
      </c>
      <c r="B38248" t="s">
        <v>48590</v>
      </c>
    </row>
    <row r="38249" spans="1:2" x14ac:dyDescent="0.3">
      <c r="A38249" s="2">
        <v>3.5051698138900099E-3</v>
      </c>
      <c r="B38249" t="s">
        <v>48589</v>
      </c>
    </row>
    <row r="38250" spans="1:2" x14ac:dyDescent="0.3">
      <c r="A38250" s="2">
        <v>0.19101000000000001</v>
      </c>
      <c r="B38250" t="s">
        <v>48588</v>
      </c>
    </row>
    <row r="38251" spans="1:2" x14ac:dyDescent="0.3">
      <c r="A38251" s="2">
        <v>3.5999999999999999E-3</v>
      </c>
      <c r="B38251" t="s">
        <v>615</v>
      </c>
    </row>
    <row r="38252" spans="1:2" x14ac:dyDescent="0.3">
      <c r="A38252" s="2">
        <v>0.20219999999999999</v>
      </c>
      <c r="B38252" t="s">
        <v>48587</v>
      </c>
    </row>
    <row r="38253" spans="1:2" x14ac:dyDescent="0.3">
      <c r="A38253" s="2">
        <v>14.984310000000001</v>
      </c>
      <c r="B38253" t="s">
        <v>48586</v>
      </c>
    </row>
    <row r="38254" spans="1:2" x14ac:dyDescent="0.3">
      <c r="A38254" s="2">
        <v>2.56219145346121E-2</v>
      </c>
      <c r="B38254" t="s">
        <v>48585</v>
      </c>
    </row>
    <row r="38255" spans="1:2" x14ac:dyDescent="0.3">
      <c r="A38255" s="2">
        <v>11.84041</v>
      </c>
      <c r="B38255" t="s">
        <v>48584</v>
      </c>
    </row>
    <row r="38256" spans="1:2" x14ac:dyDescent="0.3">
      <c r="A38256" s="2">
        <v>29.255771052422901</v>
      </c>
      <c r="B38256" t="s">
        <v>48583</v>
      </c>
    </row>
    <row r="38257" spans="1:2" x14ac:dyDescent="0.3">
      <c r="A38257" s="2">
        <v>3.1419999999999997E-2</v>
      </c>
      <c r="B38257" t="s">
        <v>48582</v>
      </c>
    </row>
    <row r="38258" spans="1:2" x14ac:dyDescent="0.3">
      <c r="A38258" s="2">
        <v>0.28867406113302402</v>
      </c>
      <c r="B38258" t="s">
        <v>48581</v>
      </c>
    </row>
    <row r="38259" spans="1:2" x14ac:dyDescent="0.3">
      <c r="A38259" s="2">
        <v>3.8120000000000001E-2</v>
      </c>
      <c r="B38259" t="s">
        <v>48580</v>
      </c>
    </row>
    <row r="38260" spans="1:2" x14ac:dyDescent="0.3">
      <c r="A38260" s="2">
        <v>2.4250478044411299</v>
      </c>
      <c r="B38260" t="s">
        <v>48579</v>
      </c>
    </row>
    <row r="38261" spans="1:2" x14ac:dyDescent="0.3">
      <c r="A38261" s="2">
        <v>1.6840599999999999</v>
      </c>
      <c r="B38261" t="s">
        <v>48578</v>
      </c>
    </row>
    <row r="38262" spans="1:2" x14ac:dyDescent="0.3">
      <c r="A38262" s="2">
        <v>0.19397834842610101</v>
      </c>
      <c r="B38262" t="s">
        <v>48577</v>
      </c>
    </row>
    <row r="38263" spans="1:2" x14ac:dyDescent="0.3">
      <c r="A38263" s="2">
        <v>15.03485</v>
      </c>
      <c r="B38263" t="s">
        <v>48576</v>
      </c>
    </row>
    <row r="38264" spans="1:2" x14ac:dyDescent="0.3">
      <c r="A38264" s="2">
        <v>0.85840570918802594</v>
      </c>
      <c r="B38264" t="s">
        <v>48575</v>
      </c>
    </row>
    <row r="38265" spans="1:2" x14ac:dyDescent="0.3">
      <c r="A38265" s="2">
        <v>7.1763497824507399E-3</v>
      </c>
      <c r="B38265" t="s">
        <v>48574</v>
      </c>
    </row>
    <row r="38266" spans="1:2" x14ac:dyDescent="0.3">
      <c r="A38266" s="2">
        <v>0.27154</v>
      </c>
      <c r="B38266" t="s">
        <v>48573</v>
      </c>
    </row>
    <row r="38267" spans="1:2" x14ac:dyDescent="0.3">
      <c r="A38267" s="2">
        <v>8.9170635998573697</v>
      </c>
      <c r="B38267" t="s">
        <v>48572</v>
      </c>
    </row>
    <row r="38268" spans="1:2" x14ac:dyDescent="0.3">
      <c r="A38268" s="2">
        <v>1.26668009312961E-3</v>
      </c>
      <c r="B38268" t="s">
        <v>48571</v>
      </c>
    </row>
    <row r="38269" spans="1:2" x14ac:dyDescent="0.3">
      <c r="A38269" s="2">
        <v>5.1687038305270397E-2</v>
      </c>
      <c r="B38269" t="s">
        <v>48570</v>
      </c>
    </row>
    <row r="38270" spans="1:2" x14ac:dyDescent="0.3">
      <c r="A38270" s="2">
        <v>50.908790000000003</v>
      </c>
      <c r="B38270" t="s">
        <v>48569</v>
      </c>
    </row>
    <row r="38271" spans="1:2" x14ac:dyDescent="0.3">
      <c r="A38271" s="2">
        <v>0.55909594246855399</v>
      </c>
      <c r="B38271" t="s">
        <v>48568</v>
      </c>
    </row>
    <row r="38272" spans="1:2" x14ac:dyDescent="0.3">
      <c r="A38272" s="2">
        <v>0.50576461957784302</v>
      </c>
      <c r="B38272" t="s">
        <v>48567</v>
      </c>
    </row>
    <row r="38273" spans="1:2" x14ac:dyDescent="0.3">
      <c r="A38273" s="2">
        <v>10.25634</v>
      </c>
      <c r="B38273" t="s">
        <v>48566</v>
      </c>
    </row>
    <row r="38274" spans="1:2" x14ac:dyDescent="0.3">
      <c r="A38274" s="2">
        <v>1.39512761627878</v>
      </c>
      <c r="B38274" t="s">
        <v>48565</v>
      </c>
    </row>
    <row r="38275" spans="1:2" x14ac:dyDescent="0.3">
      <c r="A38275" s="2">
        <v>4.6090886946878298</v>
      </c>
      <c r="B38275" t="s">
        <v>48564</v>
      </c>
    </row>
    <row r="38276" spans="1:2" x14ac:dyDescent="0.3">
      <c r="A38276" s="2">
        <v>5.7096</v>
      </c>
      <c r="B38276" t="s">
        <v>48563</v>
      </c>
    </row>
    <row r="38277" spans="1:2" x14ac:dyDescent="0.3">
      <c r="A38277" s="2">
        <v>58.567430000000002</v>
      </c>
      <c r="B38277" t="s">
        <v>48562</v>
      </c>
    </row>
    <row r="38278" spans="1:2" x14ac:dyDescent="0.3">
      <c r="A38278" s="2">
        <v>10.304049809712</v>
      </c>
      <c r="B38278" t="s">
        <v>48561</v>
      </c>
    </row>
    <row r="38279" spans="1:2" x14ac:dyDescent="0.3">
      <c r="A38279" s="2">
        <v>31.759399999999999</v>
      </c>
      <c r="B38279" t="s">
        <v>48560</v>
      </c>
    </row>
    <row r="38280" spans="1:2" x14ac:dyDescent="0.3">
      <c r="A38280" s="2">
        <v>1.8253807900910899E-3</v>
      </c>
      <c r="B38280" t="s">
        <v>48559</v>
      </c>
    </row>
    <row r="38281" spans="1:2" x14ac:dyDescent="0.3">
      <c r="A38281" s="2">
        <v>4.0277000000000003</v>
      </c>
      <c r="B38281" t="s">
        <v>48558</v>
      </c>
    </row>
    <row r="38282" spans="1:2" x14ac:dyDescent="0.3">
      <c r="A38282" s="2">
        <v>1.9027567892455199E-2</v>
      </c>
      <c r="B38282" t="s">
        <v>48557</v>
      </c>
    </row>
    <row r="38283" spans="1:2" x14ac:dyDescent="0.3">
      <c r="A38283" s="2">
        <v>12.17956</v>
      </c>
      <c r="B38283" t="s">
        <v>48556</v>
      </c>
    </row>
    <row r="38284" spans="1:2" x14ac:dyDescent="0.3">
      <c r="A38284" s="2">
        <v>34.091254693281499</v>
      </c>
      <c r="B38284" t="s">
        <v>48555</v>
      </c>
    </row>
    <row r="38285" spans="1:2" x14ac:dyDescent="0.3">
      <c r="A38285" s="2">
        <v>28.510282560508699</v>
      </c>
      <c r="B38285" t="s">
        <v>48554</v>
      </c>
    </row>
    <row r="38286" spans="1:2" x14ac:dyDescent="0.3">
      <c r="A38286" s="2">
        <v>3.0162</v>
      </c>
      <c r="B38286" t="s">
        <v>48553</v>
      </c>
    </row>
    <row r="38287" spans="1:2" x14ac:dyDescent="0.3">
      <c r="A38287" s="2">
        <v>34.847843416389303</v>
      </c>
      <c r="B38287" t="s">
        <v>48552</v>
      </c>
    </row>
    <row r="38288" spans="1:2" x14ac:dyDescent="0.3">
      <c r="A38288" s="2">
        <v>31.118376603605601</v>
      </c>
      <c r="B38288" t="s">
        <v>48551</v>
      </c>
    </row>
    <row r="38289" spans="1:2" x14ac:dyDescent="0.3">
      <c r="A38289" s="2">
        <v>41.434109999999997</v>
      </c>
      <c r="B38289" t="s">
        <v>48550</v>
      </c>
    </row>
    <row r="38290" spans="1:2" x14ac:dyDescent="0.3">
      <c r="A38290" s="2">
        <v>1.08308613249505</v>
      </c>
      <c r="B38290" t="s">
        <v>48549</v>
      </c>
    </row>
    <row r="38291" spans="1:2" x14ac:dyDescent="0.3">
      <c r="A38291" s="2">
        <v>6.9860000000000005E-2</v>
      </c>
      <c r="B38291" t="s">
        <v>2008</v>
      </c>
    </row>
    <row r="38292" spans="1:2" x14ac:dyDescent="0.3">
      <c r="A38292" s="2">
        <v>3.61742485133008</v>
      </c>
      <c r="B38292" t="s">
        <v>48548</v>
      </c>
    </row>
    <row r="38293" spans="1:2" x14ac:dyDescent="0.3">
      <c r="A38293" s="2">
        <v>2.5739999999999999E-2</v>
      </c>
      <c r="B38293" t="s">
        <v>48547</v>
      </c>
    </row>
    <row r="38294" spans="1:2" x14ac:dyDescent="0.3">
      <c r="A38294" s="2">
        <v>9.4877583506545904E-2</v>
      </c>
      <c r="B38294" t="s">
        <v>48546</v>
      </c>
    </row>
    <row r="38295" spans="1:2" x14ac:dyDescent="0.3">
      <c r="A38295" s="2">
        <v>5.7709999999999997E-2</v>
      </c>
      <c r="B38295" t="s">
        <v>48545</v>
      </c>
    </row>
    <row r="38296" spans="1:2" x14ac:dyDescent="0.3">
      <c r="A38296" s="2">
        <v>1.3926801292113999</v>
      </c>
      <c r="B38296" t="s">
        <v>48544</v>
      </c>
    </row>
    <row r="38297" spans="1:2" x14ac:dyDescent="0.3">
      <c r="A38297" s="2">
        <v>6.2630000000000005E-2</v>
      </c>
      <c r="B38297" t="s">
        <v>48543</v>
      </c>
    </row>
    <row r="38298" spans="1:2" x14ac:dyDescent="0.3">
      <c r="A38298" s="2">
        <v>6.13575174741968E-2</v>
      </c>
      <c r="B38298" t="s">
        <v>48542</v>
      </c>
    </row>
    <row r="38299" spans="1:2" x14ac:dyDescent="0.3">
      <c r="A38299" s="2">
        <v>7.0722137098384303</v>
      </c>
      <c r="B38299" t="s">
        <v>48541</v>
      </c>
    </row>
    <row r="38300" spans="1:2" x14ac:dyDescent="0.3">
      <c r="A38300" s="2">
        <v>0.32805208056034302</v>
      </c>
      <c r="B38300" t="s">
        <v>48540</v>
      </c>
    </row>
    <row r="38301" spans="1:2" x14ac:dyDescent="0.3">
      <c r="A38301" s="2">
        <v>2.03518914854189E-2</v>
      </c>
      <c r="B38301" t="s">
        <v>48539</v>
      </c>
    </row>
    <row r="38302" spans="1:2" x14ac:dyDescent="0.3">
      <c r="A38302" s="2">
        <v>1.5</v>
      </c>
      <c r="B38302" t="s">
        <v>48538</v>
      </c>
    </row>
    <row r="38303" spans="1:2" x14ac:dyDescent="0.3">
      <c r="A38303" s="2">
        <v>6.9610000000000005E-2</v>
      </c>
      <c r="B38303" t="s">
        <v>48537</v>
      </c>
    </row>
    <row r="38304" spans="1:2" x14ac:dyDescent="0.3">
      <c r="A38304" s="2">
        <v>6.6681400000000002</v>
      </c>
      <c r="B38304" t="s">
        <v>48536</v>
      </c>
    </row>
    <row r="38305" spans="1:2" x14ac:dyDescent="0.3">
      <c r="A38305" s="2">
        <v>4.3931878876090398</v>
      </c>
      <c r="B38305" t="s">
        <v>48535</v>
      </c>
    </row>
    <row r="38306" spans="1:2" x14ac:dyDescent="0.3">
      <c r="A38306" s="2">
        <v>0.311282561854205</v>
      </c>
      <c r="B38306" t="s">
        <v>48534</v>
      </c>
    </row>
    <row r="38307" spans="1:2" x14ac:dyDescent="0.3">
      <c r="A38307" s="2">
        <v>3.2739599501544698</v>
      </c>
      <c r="B38307" t="s">
        <v>48533</v>
      </c>
    </row>
    <row r="38308" spans="1:2" x14ac:dyDescent="0.3">
      <c r="A38308" s="2">
        <v>0.49026999999999998</v>
      </c>
      <c r="B38308" t="s">
        <v>48532</v>
      </c>
    </row>
    <row r="38309" spans="1:2" x14ac:dyDescent="0.3">
      <c r="A38309" s="2">
        <v>5.7405884659335902</v>
      </c>
      <c r="B38309" t="s">
        <v>48531</v>
      </c>
    </row>
    <row r="38310" spans="1:2" x14ac:dyDescent="0.3">
      <c r="A38310" s="2">
        <v>0.104626215574051</v>
      </c>
      <c r="B38310" t="s">
        <v>48530</v>
      </c>
    </row>
    <row r="38311" spans="1:2" x14ac:dyDescent="0.3">
      <c r="A38311" s="2">
        <v>96.350327794033802</v>
      </c>
      <c r="B38311" t="s">
        <v>48529</v>
      </c>
    </row>
    <row r="38312" spans="1:2" x14ac:dyDescent="0.3">
      <c r="A38312" s="2">
        <v>6.7119</v>
      </c>
      <c r="B38312" t="s">
        <v>48528</v>
      </c>
    </row>
    <row r="38313" spans="1:2" x14ac:dyDescent="0.3">
      <c r="A38313" s="2">
        <v>21.242947952863499</v>
      </c>
      <c r="B38313" t="s">
        <v>48527</v>
      </c>
    </row>
    <row r="38314" spans="1:2" x14ac:dyDescent="0.3">
      <c r="A38314" s="2">
        <v>9.7099999999999999E-3</v>
      </c>
      <c r="B38314" t="s">
        <v>48526</v>
      </c>
    </row>
    <row r="38315" spans="1:2" x14ac:dyDescent="0.3">
      <c r="A38315" s="2">
        <v>1.545E-2</v>
      </c>
      <c r="B38315" t="s">
        <v>48525</v>
      </c>
    </row>
    <row r="38316" spans="1:2" x14ac:dyDescent="0.3">
      <c r="A38316" s="2">
        <v>22.604930890074002</v>
      </c>
      <c r="B38316" t="s">
        <v>48524</v>
      </c>
    </row>
    <row r="38317" spans="1:2" x14ac:dyDescent="0.3">
      <c r="A38317" s="2">
        <v>17.747262000381301</v>
      </c>
      <c r="B38317" t="s">
        <v>48523</v>
      </c>
    </row>
    <row r="38318" spans="1:2" x14ac:dyDescent="0.3">
      <c r="A38318" s="2">
        <v>11.83492</v>
      </c>
      <c r="B38318" t="s">
        <v>48522</v>
      </c>
    </row>
    <row r="38319" spans="1:2" x14ac:dyDescent="0.3">
      <c r="A38319" s="2">
        <v>2.8510000000000001E-2</v>
      </c>
      <c r="B38319" t="s">
        <v>48521</v>
      </c>
    </row>
    <row r="38320" spans="1:2" x14ac:dyDescent="0.3">
      <c r="A38320" s="2">
        <v>0.36505276577273998</v>
      </c>
      <c r="B38320" t="s">
        <v>48520</v>
      </c>
    </row>
    <row r="38321" spans="1:2" x14ac:dyDescent="0.3">
      <c r="A38321" s="2">
        <v>5.7685919348371799E-2</v>
      </c>
      <c r="B38321" t="s">
        <v>48519</v>
      </c>
    </row>
    <row r="38322" spans="1:2" x14ac:dyDescent="0.3">
      <c r="A38322" s="2">
        <v>3.1398899999999998</v>
      </c>
      <c r="B38322" t="s">
        <v>48518</v>
      </c>
    </row>
    <row r="38323" spans="1:2" x14ac:dyDescent="0.3">
      <c r="A38323" s="2">
        <v>7.13551</v>
      </c>
      <c r="B38323" t="s">
        <v>48517</v>
      </c>
    </row>
    <row r="38324" spans="1:2" x14ac:dyDescent="0.3">
      <c r="A38324" s="2">
        <v>0.15134130389728201</v>
      </c>
      <c r="B38324" t="s">
        <v>48516</v>
      </c>
    </row>
    <row r="38325" spans="1:2" x14ac:dyDescent="0.3">
      <c r="A38325" s="2">
        <v>4.9920595371999799</v>
      </c>
      <c r="B38325" t="s">
        <v>48515</v>
      </c>
    </row>
    <row r="38326" spans="1:2" x14ac:dyDescent="0.3">
      <c r="A38326" s="2">
        <v>4.9920595371999799</v>
      </c>
      <c r="B38326" t="s">
        <v>48514</v>
      </c>
    </row>
    <row r="38327" spans="1:2" x14ac:dyDescent="0.3">
      <c r="A38327" s="2">
        <v>3.3458099430877</v>
      </c>
      <c r="B38327" t="s">
        <v>48513</v>
      </c>
    </row>
    <row r="38328" spans="1:2" x14ac:dyDescent="0.3">
      <c r="A38328" s="2">
        <v>0.28606240343627898</v>
      </c>
      <c r="B38328" t="s">
        <v>48512</v>
      </c>
    </row>
    <row r="38329" spans="1:2" x14ac:dyDescent="0.3">
      <c r="A38329" s="2">
        <v>1.7640800000000001</v>
      </c>
      <c r="B38329" t="s">
        <v>48511</v>
      </c>
    </row>
    <row r="38330" spans="1:2" x14ac:dyDescent="0.3">
      <c r="A38330" s="2">
        <v>39.27984</v>
      </c>
      <c r="B38330" t="s">
        <v>48510</v>
      </c>
    </row>
    <row r="38331" spans="1:2" x14ac:dyDescent="0.3">
      <c r="A38331" s="2">
        <v>4.20042745171666</v>
      </c>
      <c r="B38331" t="s">
        <v>48509</v>
      </c>
    </row>
    <row r="38332" spans="1:2" x14ac:dyDescent="0.3">
      <c r="A38332" s="2">
        <v>43.519517160762902</v>
      </c>
      <c r="B38332" t="s">
        <v>48508</v>
      </c>
    </row>
    <row r="38333" spans="1:2" x14ac:dyDescent="0.3">
      <c r="A38333" s="2">
        <v>0.40229999999999999</v>
      </c>
      <c r="B38333" t="s">
        <v>48507</v>
      </c>
    </row>
    <row r="38334" spans="1:2" x14ac:dyDescent="0.3">
      <c r="A38334" s="2">
        <v>0.44112000000000001</v>
      </c>
      <c r="B38334" t="s">
        <v>48506</v>
      </c>
    </row>
    <row r="38335" spans="1:2" x14ac:dyDescent="0.3">
      <c r="A38335" s="2">
        <v>0.79637667474634599</v>
      </c>
      <c r="B38335" t="s">
        <v>48505</v>
      </c>
    </row>
    <row r="38336" spans="1:2" x14ac:dyDescent="0.3">
      <c r="A38336" s="2">
        <v>1.64116</v>
      </c>
      <c r="B38336" t="s">
        <v>48504</v>
      </c>
    </row>
    <row r="38337" spans="1:2" x14ac:dyDescent="0.3">
      <c r="A38337" s="2">
        <v>0.33758619889124297</v>
      </c>
      <c r="B38337" t="s">
        <v>48503</v>
      </c>
    </row>
    <row r="38338" spans="1:2" x14ac:dyDescent="0.3">
      <c r="A38338" s="2">
        <v>5.9643226046825299</v>
      </c>
      <c r="B38338" t="s">
        <v>48502</v>
      </c>
    </row>
    <row r="38339" spans="1:2" x14ac:dyDescent="0.3">
      <c r="A38339" s="2">
        <v>7.3026830851744897</v>
      </c>
      <c r="B38339" t="s">
        <v>48501</v>
      </c>
    </row>
    <row r="38340" spans="1:2" x14ac:dyDescent="0.3">
      <c r="A38340" s="2">
        <v>50.818489999999997</v>
      </c>
      <c r="B38340" t="s">
        <v>48500</v>
      </c>
    </row>
    <row r="38341" spans="1:2" x14ac:dyDescent="0.3">
      <c r="A38341" s="2">
        <v>7.8945600000000002</v>
      </c>
      <c r="B38341" t="s">
        <v>48499</v>
      </c>
    </row>
    <row r="38342" spans="1:2" x14ac:dyDescent="0.3">
      <c r="A38342" s="2">
        <v>6.1841233221340897</v>
      </c>
      <c r="B38342" t="s">
        <v>48498</v>
      </c>
    </row>
    <row r="38343" spans="1:2" x14ac:dyDescent="0.3">
      <c r="A38343" s="2">
        <v>13.337730000000001</v>
      </c>
      <c r="B38343" t="s">
        <v>48497</v>
      </c>
    </row>
    <row r="38344" spans="1:2" x14ac:dyDescent="0.3">
      <c r="A38344" s="2">
        <v>2.6768000000000001</v>
      </c>
      <c r="B38344" t="s">
        <v>48496</v>
      </c>
    </row>
    <row r="38345" spans="1:2" x14ac:dyDescent="0.3">
      <c r="A38345" s="2">
        <v>122.476737536565</v>
      </c>
      <c r="B38345" t="s">
        <v>48495</v>
      </c>
    </row>
    <row r="38346" spans="1:2" x14ac:dyDescent="0.3">
      <c r="A38346" s="2">
        <v>0.12651000000000001</v>
      </c>
      <c r="B38346" t="s">
        <v>48494</v>
      </c>
    </row>
    <row r="38347" spans="1:2" x14ac:dyDescent="0.3">
      <c r="A38347" s="2">
        <v>26.381752133396301</v>
      </c>
      <c r="B38347" t="s">
        <v>48493</v>
      </c>
    </row>
    <row r="38348" spans="1:2" x14ac:dyDescent="0.3">
      <c r="A38348" s="2">
        <v>10.157462609746799</v>
      </c>
      <c r="B38348" t="s">
        <v>48492</v>
      </c>
    </row>
    <row r="38349" spans="1:2" x14ac:dyDescent="0.3">
      <c r="A38349" s="2">
        <v>5.9046195211191597</v>
      </c>
      <c r="B38349" t="s">
        <v>48491</v>
      </c>
    </row>
    <row r="38350" spans="1:2" x14ac:dyDescent="0.3">
      <c r="A38350" s="2">
        <v>8.4522049961757499</v>
      </c>
      <c r="B38350" t="s">
        <v>48490</v>
      </c>
    </row>
    <row r="38351" spans="1:2" x14ac:dyDescent="0.3">
      <c r="A38351" s="2">
        <v>28.11844</v>
      </c>
      <c r="B38351" t="s">
        <v>48489</v>
      </c>
    </row>
    <row r="38352" spans="1:2" x14ac:dyDescent="0.3">
      <c r="A38352" s="2">
        <v>2.5421999999999998</v>
      </c>
      <c r="B38352" t="s">
        <v>48488</v>
      </c>
    </row>
    <row r="38353" spans="1:2" x14ac:dyDescent="0.3">
      <c r="A38353" s="2">
        <v>1.7745299999999999</v>
      </c>
      <c r="B38353" t="s">
        <v>48487</v>
      </c>
    </row>
    <row r="38354" spans="1:2" x14ac:dyDescent="0.3">
      <c r="A38354" s="2">
        <v>7.4361444433818198</v>
      </c>
      <c r="B38354" t="s">
        <v>48486</v>
      </c>
    </row>
    <row r="38355" spans="1:2" x14ac:dyDescent="0.3">
      <c r="A38355" s="2">
        <v>18.74822</v>
      </c>
      <c r="B38355" t="s">
        <v>48485</v>
      </c>
    </row>
    <row r="38356" spans="1:2" x14ac:dyDescent="0.3">
      <c r="A38356" s="2">
        <v>0.31507155090912098</v>
      </c>
      <c r="B38356" t="s">
        <v>48484</v>
      </c>
    </row>
    <row r="38357" spans="1:2" x14ac:dyDescent="0.3">
      <c r="A38357" s="2">
        <v>0.42371999999999999</v>
      </c>
      <c r="B38357" t="s">
        <v>48483</v>
      </c>
    </row>
    <row r="38358" spans="1:2" x14ac:dyDescent="0.3">
      <c r="A38358" s="2">
        <v>13.539518979563701</v>
      </c>
      <c r="B38358" t="s">
        <v>48482</v>
      </c>
    </row>
    <row r="38359" spans="1:2" x14ac:dyDescent="0.3">
      <c r="A38359" s="2">
        <v>4.0284700000000004</v>
      </c>
      <c r="B38359" t="s">
        <v>48481</v>
      </c>
    </row>
    <row r="38360" spans="1:2" x14ac:dyDescent="0.3">
      <c r="A38360" s="2">
        <v>1.9362248407757E-2</v>
      </c>
      <c r="B38360" t="s">
        <v>48480</v>
      </c>
    </row>
    <row r="38361" spans="1:2" x14ac:dyDescent="0.3">
      <c r="A38361" s="2">
        <v>1.0867388652435001E-2</v>
      </c>
      <c r="B38361" t="s">
        <v>48479</v>
      </c>
    </row>
    <row r="38362" spans="1:2" x14ac:dyDescent="0.3">
      <c r="A38362" s="2">
        <v>18.11748</v>
      </c>
      <c r="B38362" t="s">
        <v>48478</v>
      </c>
    </row>
    <row r="38363" spans="1:2" x14ac:dyDescent="0.3">
      <c r="A38363" s="2">
        <v>80.869050000000001</v>
      </c>
      <c r="B38363" t="s">
        <v>48477</v>
      </c>
    </row>
    <row r="38364" spans="1:2" x14ac:dyDescent="0.3">
      <c r="A38364" s="2">
        <v>1.40947</v>
      </c>
      <c r="B38364" t="s">
        <v>48476</v>
      </c>
    </row>
    <row r="38365" spans="1:2" x14ac:dyDescent="0.3">
      <c r="A38365" s="2">
        <v>50.889400000000002</v>
      </c>
      <c r="B38365" t="s">
        <v>48475</v>
      </c>
    </row>
    <row r="38366" spans="1:2" x14ac:dyDescent="0.3">
      <c r="A38366" s="2">
        <v>16.299009999999999</v>
      </c>
      <c r="B38366" t="s">
        <v>48474</v>
      </c>
    </row>
    <row r="38367" spans="1:2" x14ac:dyDescent="0.3">
      <c r="A38367" s="2">
        <v>70.423479999999998</v>
      </c>
      <c r="B38367" t="s">
        <v>48473</v>
      </c>
    </row>
    <row r="38368" spans="1:2" x14ac:dyDescent="0.3">
      <c r="A38368" s="2">
        <v>0.30697021945233999</v>
      </c>
      <c r="B38368" t="s">
        <v>48472</v>
      </c>
    </row>
    <row r="38369" spans="1:2" x14ac:dyDescent="0.3">
      <c r="A38369" s="2">
        <v>30.699169999999999</v>
      </c>
      <c r="B38369" t="s">
        <v>48471</v>
      </c>
    </row>
    <row r="38370" spans="1:2" x14ac:dyDescent="0.3">
      <c r="A38370" s="2">
        <v>38.5354272742848</v>
      </c>
      <c r="B38370" t="s">
        <v>48470</v>
      </c>
    </row>
    <row r="38371" spans="1:2" x14ac:dyDescent="0.3">
      <c r="A38371" s="2">
        <v>22.151029772929</v>
      </c>
      <c r="B38371" t="s">
        <v>48469</v>
      </c>
    </row>
    <row r="38372" spans="1:2" x14ac:dyDescent="0.3">
      <c r="A38372" s="2">
        <v>8.6904524749151002E-2</v>
      </c>
      <c r="B38372" t="s">
        <v>48468</v>
      </c>
    </row>
    <row r="38373" spans="1:2" x14ac:dyDescent="0.3">
      <c r="A38373" s="2">
        <v>14.473940000000001</v>
      </c>
      <c r="B38373" t="s">
        <v>48467</v>
      </c>
    </row>
    <row r="38374" spans="1:2" x14ac:dyDescent="0.3">
      <c r="A38374" s="2">
        <v>51.5461631836029</v>
      </c>
      <c r="B38374" t="s">
        <v>48466</v>
      </c>
    </row>
    <row r="38375" spans="1:2" x14ac:dyDescent="0.3">
      <c r="A38375" s="2">
        <v>2.09789</v>
      </c>
      <c r="B38375" t="s">
        <v>48465</v>
      </c>
    </row>
    <row r="38376" spans="1:2" x14ac:dyDescent="0.3">
      <c r="A38376" s="2">
        <v>5.4563702854824904E-3</v>
      </c>
      <c r="B38376" t="s">
        <v>48464</v>
      </c>
    </row>
    <row r="38377" spans="1:2" x14ac:dyDescent="0.3">
      <c r="A38377" s="2">
        <v>0.97004999999999997</v>
      </c>
      <c r="B38377" t="s">
        <v>48463</v>
      </c>
    </row>
    <row r="38378" spans="1:2" x14ac:dyDescent="0.3">
      <c r="A38378" s="2">
        <v>0.14727248185682201</v>
      </c>
      <c r="B38378" t="s">
        <v>48462</v>
      </c>
    </row>
    <row r="38379" spans="1:2" x14ac:dyDescent="0.3">
      <c r="A38379" s="2">
        <v>0.77239999999999998</v>
      </c>
      <c r="B38379" t="s">
        <v>48461</v>
      </c>
    </row>
    <row r="38380" spans="1:2" x14ac:dyDescent="0.3">
      <c r="A38380" s="2">
        <v>10.254613579975199</v>
      </c>
      <c r="B38380" t="s">
        <v>48460</v>
      </c>
    </row>
    <row r="38381" spans="1:2" x14ac:dyDescent="0.3">
      <c r="A38381" s="2">
        <v>56.67559</v>
      </c>
      <c r="B38381" t="s">
        <v>48459</v>
      </c>
    </row>
    <row r="38382" spans="1:2" x14ac:dyDescent="0.3">
      <c r="A38382" s="2">
        <v>1.8042199999999999</v>
      </c>
      <c r="B38382" t="s">
        <v>48458</v>
      </c>
    </row>
    <row r="38383" spans="1:2" x14ac:dyDescent="0.3">
      <c r="A38383" s="2">
        <v>0.21618000000000001</v>
      </c>
      <c r="B38383" t="s">
        <v>48457</v>
      </c>
    </row>
    <row r="38384" spans="1:2" x14ac:dyDescent="0.3">
      <c r="A38384" s="2">
        <v>0.67086000000000001</v>
      </c>
      <c r="B38384" t="s">
        <v>48456</v>
      </c>
    </row>
    <row r="38385" spans="1:2" x14ac:dyDescent="0.3">
      <c r="A38385" s="2">
        <v>54.293829584650503</v>
      </c>
      <c r="B38385" t="s">
        <v>48455</v>
      </c>
    </row>
    <row r="38386" spans="1:2" x14ac:dyDescent="0.3">
      <c r="A38386" s="2">
        <v>6.2700000000000004E-3</v>
      </c>
      <c r="B38386" t="s">
        <v>48454</v>
      </c>
    </row>
    <row r="38387" spans="1:2" x14ac:dyDescent="0.3">
      <c r="A38387" s="2">
        <v>71.479034882745296</v>
      </c>
      <c r="B38387" t="s">
        <v>48453</v>
      </c>
    </row>
    <row r="38388" spans="1:2" x14ac:dyDescent="0.3">
      <c r="A38388" s="2">
        <v>0.280690702878785</v>
      </c>
      <c r="B38388" t="s">
        <v>48452</v>
      </c>
    </row>
    <row r="38389" spans="1:2" x14ac:dyDescent="0.3">
      <c r="A38389" s="2">
        <v>93.507504118069207</v>
      </c>
      <c r="B38389" t="s">
        <v>48451</v>
      </c>
    </row>
    <row r="38390" spans="1:2" x14ac:dyDescent="0.3">
      <c r="A38390" s="2">
        <v>8.91375785511168E-2</v>
      </c>
      <c r="B38390" t="s">
        <v>48450</v>
      </c>
    </row>
    <row r="38391" spans="1:2" x14ac:dyDescent="0.3">
      <c r="A38391" s="2">
        <v>1.2250710056647201E-3</v>
      </c>
      <c r="B38391" t="s">
        <v>48449</v>
      </c>
    </row>
    <row r="38392" spans="1:2" x14ac:dyDescent="0.3">
      <c r="A38392" s="2">
        <v>0.47668122561423798</v>
      </c>
      <c r="B38392" t="s">
        <v>48448</v>
      </c>
    </row>
    <row r="38393" spans="1:2" x14ac:dyDescent="0.3">
      <c r="A38393" s="2">
        <v>0.11756999999999999</v>
      </c>
      <c r="B38393" t="s">
        <v>48447</v>
      </c>
    </row>
    <row r="38394" spans="1:2" x14ac:dyDescent="0.3">
      <c r="A38394" s="2">
        <v>3.2100000000000002E-3</v>
      </c>
      <c r="B38394" t="s">
        <v>48446</v>
      </c>
    </row>
    <row r="38395" spans="1:2" x14ac:dyDescent="0.3">
      <c r="A38395" s="2">
        <v>2.5000000000000001E-2</v>
      </c>
      <c r="B38395" t="s">
        <v>48445</v>
      </c>
    </row>
    <row r="38396" spans="1:2" x14ac:dyDescent="0.3">
      <c r="A38396" s="2">
        <v>21.254740000000002</v>
      </c>
      <c r="B38396" t="s">
        <v>48444</v>
      </c>
    </row>
    <row r="38397" spans="1:2" x14ac:dyDescent="0.3">
      <c r="A38397" s="2">
        <v>31.919291090886801</v>
      </c>
      <c r="B38397" t="s">
        <v>48443</v>
      </c>
    </row>
    <row r="38398" spans="1:2" x14ac:dyDescent="0.3">
      <c r="A38398" s="2">
        <v>3.0057999999999998</v>
      </c>
      <c r="B38398" t="s">
        <v>48442</v>
      </c>
    </row>
    <row r="38399" spans="1:2" x14ac:dyDescent="0.3">
      <c r="A38399" s="2">
        <v>52.168558798599697</v>
      </c>
      <c r="B38399" t="s">
        <v>48441</v>
      </c>
    </row>
    <row r="38400" spans="1:2" x14ac:dyDescent="0.3">
      <c r="A38400" s="2">
        <v>22.575242151210301</v>
      </c>
      <c r="B38400" t="s">
        <v>48440</v>
      </c>
    </row>
    <row r="38401" spans="1:2" x14ac:dyDescent="0.3">
      <c r="A38401" s="2">
        <v>2.2150699999999999</v>
      </c>
      <c r="B38401" t="s">
        <v>48439</v>
      </c>
    </row>
    <row r="38402" spans="1:2" x14ac:dyDescent="0.3">
      <c r="A38402" s="2">
        <v>0.87041155382106405</v>
      </c>
      <c r="B38402" t="s">
        <v>48438</v>
      </c>
    </row>
    <row r="38403" spans="1:2" x14ac:dyDescent="0.3">
      <c r="A38403" s="2">
        <v>65.44117</v>
      </c>
      <c r="B38403" t="s">
        <v>48437</v>
      </c>
    </row>
    <row r="38404" spans="1:2" x14ac:dyDescent="0.3">
      <c r="A38404" s="2">
        <v>0.90766464476633202</v>
      </c>
      <c r="B38404" t="s">
        <v>48436</v>
      </c>
    </row>
    <row r="38405" spans="1:2" x14ac:dyDescent="0.3">
      <c r="A38405" s="2">
        <v>9.6487999999999996</v>
      </c>
      <c r="B38405" t="s">
        <v>48435</v>
      </c>
    </row>
    <row r="38406" spans="1:2" x14ac:dyDescent="0.3">
      <c r="A38406" s="2">
        <v>153.08592999999999</v>
      </c>
      <c r="B38406" t="s">
        <v>48434</v>
      </c>
    </row>
    <row r="38407" spans="1:2" x14ac:dyDescent="0.3">
      <c r="A38407" s="2">
        <v>1.97061</v>
      </c>
      <c r="B38407" t="s">
        <v>48433</v>
      </c>
    </row>
    <row r="38408" spans="1:2" x14ac:dyDescent="0.3">
      <c r="A38408" s="2">
        <v>3.8858092571398398E-2</v>
      </c>
      <c r="B38408" t="s">
        <v>48432</v>
      </c>
    </row>
    <row r="38409" spans="1:2" x14ac:dyDescent="0.3">
      <c r="A38409" s="2">
        <v>1.00152007250078</v>
      </c>
      <c r="B38409" t="s">
        <v>48431</v>
      </c>
    </row>
    <row r="38410" spans="1:2" x14ac:dyDescent="0.3">
      <c r="A38410" s="2">
        <v>41.8613159737546</v>
      </c>
      <c r="B38410" t="s">
        <v>48430</v>
      </c>
    </row>
    <row r="38411" spans="1:2" x14ac:dyDescent="0.3">
      <c r="A38411" s="2">
        <v>1.0834545488565201E-3</v>
      </c>
      <c r="B38411" t="s">
        <v>48429</v>
      </c>
    </row>
    <row r="38412" spans="1:2" x14ac:dyDescent="0.3">
      <c r="A38412" s="2">
        <v>8.0250599999999999</v>
      </c>
      <c r="B38412" t="s">
        <v>48428</v>
      </c>
    </row>
    <row r="38413" spans="1:2" x14ac:dyDescent="0.3">
      <c r="A38413" s="2">
        <v>17.57891</v>
      </c>
      <c r="B38413" t="s">
        <v>48427</v>
      </c>
    </row>
    <row r="38414" spans="1:2" x14ac:dyDescent="0.3">
      <c r="A38414" s="2">
        <v>7.9112124393599101</v>
      </c>
      <c r="B38414" t="s">
        <v>48426</v>
      </c>
    </row>
    <row r="38415" spans="1:2" x14ac:dyDescent="0.3">
      <c r="A38415" s="2">
        <v>0.36442736221185801</v>
      </c>
      <c r="B38415" t="s">
        <v>48425</v>
      </c>
    </row>
    <row r="38416" spans="1:2" x14ac:dyDescent="0.3">
      <c r="A38416" s="2">
        <v>0.16413</v>
      </c>
      <c r="B38416" t="s">
        <v>48424</v>
      </c>
    </row>
    <row r="38417" spans="1:2" x14ac:dyDescent="0.3">
      <c r="A38417" s="2">
        <v>8.3839424430175793</v>
      </c>
      <c r="B38417" t="s">
        <v>48423</v>
      </c>
    </row>
    <row r="38418" spans="1:2" x14ac:dyDescent="0.3">
      <c r="A38418" s="2">
        <v>0.476675293909955</v>
      </c>
      <c r="B38418" t="s">
        <v>48422</v>
      </c>
    </row>
    <row r="38419" spans="1:2" x14ac:dyDescent="0.3">
      <c r="A38419" s="2">
        <v>5.53619199085911</v>
      </c>
      <c r="B38419" t="s">
        <v>48421</v>
      </c>
    </row>
    <row r="38420" spans="1:2" x14ac:dyDescent="0.3">
      <c r="A38420" s="2">
        <v>22.288042036095302</v>
      </c>
      <c r="B38420" t="s">
        <v>48420</v>
      </c>
    </row>
    <row r="38421" spans="1:2" x14ac:dyDescent="0.3">
      <c r="A38421" s="2">
        <v>22.352699999999999</v>
      </c>
      <c r="B38421" t="s">
        <v>48419</v>
      </c>
    </row>
    <row r="38422" spans="1:2" x14ac:dyDescent="0.3">
      <c r="A38422" s="2">
        <v>5.7365084455140901E-2</v>
      </c>
      <c r="B38422" t="s">
        <v>48418</v>
      </c>
    </row>
    <row r="38423" spans="1:2" x14ac:dyDescent="0.3">
      <c r="A38423" s="2">
        <v>18.408214098639899</v>
      </c>
      <c r="B38423" t="s">
        <v>48417</v>
      </c>
    </row>
    <row r="38424" spans="1:2" x14ac:dyDescent="0.3">
      <c r="A38424" s="2">
        <v>55.691791473873799</v>
      </c>
      <c r="B38424" t="s">
        <v>48416</v>
      </c>
    </row>
    <row r="38425" spans="1:2" x14ac:dyDescent="0.3">
      <c r="A38425" s="2">
        <v>4.4799999999999996E-3</v>
      </c>
      <c r="B38425" t="s">
        <v>48415</v>
      </c>
    </row>
    <row r="38426" spans="1:2" x14ac:dyDescent="0.3">
      <c r="A38426" s="2">
        <v>5.8402500000000002</v>
      </c>
      <c r="B38426" t="s">
        <v>48414</v>
      </c>
    </row>
    <row r="38427" spans="1:2" x14ac:dyDescent="0.3">
      <c r="A38427" s="2">
        <v>0.97373181611003701</v>
      </c>
      <c r="B38427" t="s">
        <v>48413</v>
      </c>
    </row>
    <row r="38428" spans="1:2" x14ac:dyDescent="0.3">
      <c r="A38428" s="2">
        <v>9.3373112646346197</v>
      </c>
      <c r="B38428" t="s">
        <v>48412</v>
      </c>
    </row>
    <row r="38429" spans="1:2" x14ac:dyDescent="0.3">
      <c r="A38429" s="2">
        <v>2.9065699999999999</v>
      </c>
      <c r="B38429" t="s">
        <v>48411</v>
      </c>
    </row>
    <row r="38430" spans="1:2" x14ac:dyDescent="0.3">
      <c r="A38430" s="2">
        <v>4.6904929326800202</v>
      </c>
      <c r="B38430" t="s">
        <v>48410</v>
      </c>
    </row>
    <row r="38431" spans="1:2" x14ac:dyDescent="0.3">
      <c r="A38431" s="2">
        <v>27.583390000000001</v>
      </c>
      <c r="B38431" t="s">
        <v>48409</v>
      </c>
    </row>
    <row r="38432" spans="1:2" x14ac:dyDescent="0.3">
      <c r="A38432" s="2">
        <v>17.989699999999999</v>
      </c>
      <c r="B38432" t="s">
        <v>48408</v>
      </c>
    </row>
    <row r="38433" spans="1:2" x14ac:dyDescent="0.3">
      <c r="A38433" s="2">
        <v>3.2220499999999999</v>
      </c>
      <c r="B38433" t="s">
        <v>48407</v>
      </c>
    </row>
    <row r="38434" spans="1:2" x14ac:dyDescent="0.3">
      <c r="A38434" s="2">
        <v>1.6083588832356399</v>
      </c>
      <c r="B38434" t="s">
        <v>48406</v>
      </c>
    </row>
    <row r="38435" spans="1:2" x14ac:dyDescent="0.3">
      <c r="A38435" s="2">
        <v>3.6875660085267001</v>
      </c>
      <c r="B38435" t="s">
        <v>48405</v>
      </c>
    </row>
    <row r="38436" spans="1:2" x14ac:dyDescent="0.3">
      <c r="A38436" s="2">
        <v>9.0666100000000007</v>
      </c>
      <c r="B38436" t="s">
        <v>48404</v>
      </c>
    </row>
    <row r="38437" spans="1:2" x14ac:dyDescent="0.3">
      <c r="A38437" s="2">
        <v>12.03548</v>
      </c>
      <c r="B38437" t="s">
        <v>48403</v>
      </c>
    </row>
    <row r="38438" spans="1:2" x14ac:dyDescent="0.3">
      <c r="A38438" s="2">
        <v>2.8758300000000001</v>
      </c>
      <c r="B38438" t="s">
        <v>48402</v>
      </c>
    </row>
    <row r="38439" spans="1:2" x14ac:dyDescent="0.3">
      <c r="A38439" s="2">
        <v>1.8470800000000001</v>
      </c>
      <c r="B38439" t="s">
        <v>48401</v>
      </c>
    </row>
    <row r="38440" spans="1:2" x14ac:dyDescent="0.3">
      <c r="A38440" s="2">
        <v>57.608595886093198</v>
      </c>
      <c r="B38440" t="s">
        <v>48400</v>
      </c>
    </row>
    <row r="38441" spans="1:2" x14ac:dyDescent="0.3">
      <c r="A38441" s="2">
        <v>1.0633525266444901</v>
      </c>
      <c r="B38441" t="s">
        <v>48399</v>
      </c>
    </row>
    <row r="38442" spans="1:2" x14ac:dyDescent="0.3">
      <c r="A38442" s="2">
        <v>1.0038326887062401</v>
      </c>
      <c r="B38442" t="s">
        <v>48398</v>
      </c>
    </row>
    <row r="38443" spans="1:2" x14ac:dyDescent="0.3">
      <c r="A38443" s="2">
        <v>40.936570429766903</v>
      </c>
      <c r="B38443" t="s">
        <v>48397</v>
      </c>
    </row>
    <row r="38444" spans="1:2" x14ac:dyDescent="0.3">
      <c r="A38444" s="2">
        <v>20.816849999999999</v>
      </c>
      <c r="B38444" t="s">
        <v>48396</v>
      </c>
    </row>
    <row r="38445" spans="1:2" x14ac:dyDescent="0.3">
      <c r="A38445" s="2">
        <v>1.88254222684704</v>
      </c>
      <c r="B38445" t="s">
        <v>48395</v>
      </c>
    </row>
    <row r="38446" spans="1:2" x14ac:dyDescent="0.3">
      <c r="A38446" s="2">
        <v>2.0737399999999999</v>
      </c>
      <c r="B38446" t="s">
        <v>48394</v>
      </c>
    </row>
    <row r="38447" spans="1:2" x14ac:dyDescent="0.3">
      <c r="A38447" s="2">
        <v>11.07912</v>
      </c>
      <c r="B38447" t="s">
        <v>48393</v>
      </c>
    </row>
    <row r="38448" spans="1:2" x14ac:dyDescent="0.3">
      <c r="A38448" s="2">
        <v>0.260980153205983</v>
      </c>
      <c r="B38448" t="s">
        <v>48392</v>
      </c>
    </row>
    <row r="38449" spans="1:2" x14ac:dyDescent="0.3">
      <c r="A38449" s="2">
        <v>2.5430000000000001E-2</v>
      </c>
      <c r="B38449" t="s">
        <v>48391</v>
      </c>
    </row>
    <row r="38450" spans="1:2" x14ac:dyDescent="0.3">
      <c r="A38450" s="2">
        <v>3.0499999999999999E-2</v>
      </c>
      <c r="B38450" t="s">
        <v>48390</v>
      </c>
    </row>
    <row r="38451" spans="1:2" x14ac:dyDescent="0.3">
      <c r="A38451" s="2">
        <v>2.0210900000000001</v>
      </c>
      <c r="B38451" t="s">
        <v>48389</v>
      </c>
    </row>
    <row r="38452" spans="1:2" x14ac:dyDescent="0.3">
      <c r="A38452" s="2">
        <v>3.4323399999999999</v>
      </c>
      <c r="B38452" t="s">
        <v>48388</v>
      </c>
    </row>
    <row r="38453" spans="1:2" x14ac:dyDescent="0.3">
      <c r="A38453" s="2">
        <v>0.56979917324054596</v>
      </c>
      <c r="B38453" t="s">
        <v>48387</v>
      </c>
    </row>
    <row r="38454" spans="1:2" x14ac:dyDescent="0.3">
      <c r="A38454" s="2">
        <v>24.4316431213601</v>
      </c>
      <c r="B38454" t="s">
        <v>48386</v>
      </c>
    </row>
    <row r="38455" spans="1:2" x14ac:dyDescent="0.3">
      <c r="A38455" s="2">
        <v>10.3662763585821</v>
      </c>
      <c r="B38455" t="s">
        <v>48385</v>
      </c>
    </row>
    <row r="38456" spans="1:2" x14ac:dyDescent="0.3">
      <c r="A38456" s="2">
        <v>0.12478181202680599</v>
      </c>
      <c r="B38456" t="s">
        <v>48384</v>
      </c>
    </row>
    <row r="38457" spans="1:2" x14ac:dyDescent="0.3">
      <c r="A38457" s="2">
        <v>9.5752600000000001</v>
      </c>
      <c r="B38457" t="s">
        <v>48383</v>
      </c>
    </row>
    <row r="38458" spans="1:2" x14ac:dyDescent="0.3">
      <c r="A38458" s="2">
        <v>2.37696</v>
      </c>
      <c r="B38458" t="s">
        <v>48382</v>
      </c>
    </row>
    <row r="38459" spans="1:2" x14ac:dyDescent="0.3">
      <c r="A38459" s="2">
        <v>0.53357356623018803</v>
      </c>
      <c r="B38459" t="s">
        <v>48381</v>
      </c>
    </row>
    <row r="38460" spans="1:2" x14ac:dyDescent="0.3">
      <c r="A38460" s="2">
        <v>4.9697729851719296E-4</v>
      </c>
      <c r="B38460" t="s">
        <v>48380</v>
      </c>
    </row>
    <row r="38461" spans="1:2" x14ac:dyDescent="0.3">
      <c r="A38461" s="2">
        <v>2.6436600000000001</v>
      </c>
      <c r="B38461" t="s">
        <v>48379</v>
      </c>
    </row>
    <row r="38462" spans="1:2" x14ac:dyDescent="0.3">
      <c r="A38462" s="2">
        <v>8.7359999999999993E-2</v>
      </c>
      <c r="B38462" t="s">
        <v>48378</v>
      </c>
    </row>
    <row r="38463" spans="1:2" x14ac:dyDescent="0.3">
      <c r="A38463" s="2">
        <v>3.1625029327893503E-2</v>
      </c>
      <c r="B38463" t="s">
        <v>48377</v>
      </c>
    </row>
    <row r="38464" spans="1:2" x14ac:dyDescent="0.3">
      <c r="A38464" s="2">
        <v>1.55385</v>
      </c>
      <c r="B38464" t="s">
        <v>48376</v>
      </c>
    </row>
    <row r="38465" spans="1:2" x14ac:dyDescent="0.3">
      <c r="A38465" s="2">
        <v>1.0901561039282199</v>
      </c>
      <c r="B38465" t="s">
        <v>48375</v>
      </c>
    </row>
    <row r="38466" spans="1:2" x14ac:dyDescent="0.3">
      <c r="A38466" s="2">
        <v>6.7484099999999998</v>
      </c>
      <c r="B38466" t="s">
        <v>48374</v>
      </c>
    </row>
    <row r="38467" spans="1:2" x14ac:dyDescent="0.3">
      <c r="A38467" s="2">
        <v>0.137749248376036</v>
      </c>
      <c r="B38467" t="s">
        <v>48373</v>
      </c>
    </row>
    <row r="38468" spans="1:2" x14ac:dyDescent="0.3">
      <c r="A38468" s="2">
        <v>0.94160999999999995</v>
      </c>
      <c r="B38468" t="s">
        <v>48372</v>
      </c>
    </row>
    <row r="38469" spans="1:2" x14ac:dyDescent="0.3">
      <c r="A38469" s="2">
        <v>2.47153</v>
      </c>
      <c r="B38469" t="s">
        <v>48371</v>
      </c>
    </row>
    <row r="38470" spans="1:2" x14ac:dyDescent="0.3">
      <c r="A38470" s="2">
        <v>3.15842</v>
      </c>
      <c r="B38470" t="s">
        <v>48370</v>
      </c>
    </row>
    <row r="38471" spans="1:2" x14ac:dyDescent="0.3">
      <c r="A38471" s="2">
        <v>4.0796700000000001</v>
      </c>
      <c r="B38471" t="s">
        <v>48369</v>
      </c>
    </row>
    <row r="38472" spans="1:2" x14ac:dyDescent="0.3">
      <c r="A38472" s="2">
        <v>0.95610976937636005</v>
      </c>
      <c r="B38472" t="s">
        <v>48368</v>
      </c>
    </row>
    <row r="38473" spans="1:2" x14ac:dyDescent="0.3">
      <c r="A38473" s="2">
        <v>19.361442241218601</v>
      </c>
      <c r="B38473" t="s">
        <v>48367</v>
      </c>
    </row>
    <row r="38474" spans="1:2" x14ac:dyDescent="0.3">
      <c r="A38474" s="2">
        <v>6.6852902695123201E-2</v>
      </c>
      <c r="B38474" t="s">
        <v>48366</v>
      </c>
    </row>
    <row r="38475" spans="1:2" x14ac:dyDescent="0.3">
      <c r="A38475" s="2">
        <v>2.22024</v>
      </c>
      <c r="B38475" t="s">
        <v>48365</v>
      </c>
    </row>
    <row r="38476" spans="1:2" x14ac:dyDescent="0.3">
      <c r="A38476" s="2">
        <v>0.52178587304567503</v>
      </c>
      <c r="B38476" t="s">
        <v>48364</v>
      </c>
    </row>
    <row r="38477" spans="1:2" x14ac:dyDescent="0.3">
      <c r="A38477" s="2">
        <v>17.169149999999998</v>
      </c>
      <c r="B38477" t="s">
        <v>48363</v>
      </c>
    </row>
    <row r="38478" spans="1:2" x14ac:dyDescent="0.3">
      <c r="A38478" s="2">
        <v>1.08887</v>
      </c>
      <c r="B38478" t="s">
        <v>48362</v>
      </c>
    </row>
    <row r="38479" spans="1:2" x14ac:dyDescent="0.3">
      <c r="A38479" s="2">
        <v>11.76627</v>
      </c>
      <c r="B38479" t="s">
        <v>48361</v>
      </c>
    </row>
    <row r="38480" spans="1:2" x14ac:dyDescent="0.3">
      <c r="A38480" s="2">
        <v>16.750330000000002</v>
      </c>
      <c r="B38480" t="s">
        <v>48360</v>
      </c>
    </row>
    <row r="38481" spans="1:2" x14ac:dyDescent="0.3">
      <c r="A38481" s="2">
        <v>12.62603</v>
      </c>
      <c r="B38481" t="s">
        <v>48359</v>
      </c>
    </row>
    <row r="38482" spans="1:2" x14ac:dyDescent="0.3">
      <c r="A38482" s="2">
        <v>4.6731199999999999</v>
      </c>
      <c r="B38482" t="s">
        <v>48358</v>
      </c>
    </row>
    <row r="38483" spans="1:2" x14ac:dyDescent="0.3">
      <c r="A38483" s="2">
        <v>8.8070400000000006</v>
      </c>
      <c r="B38483" t="s">
        <v>48357</v>
      </c>
    </row>
    <row r="38484" spans="1:2" x14ac:dyDescent="0.3">
      <c r="A38484" s="2">
        <v>21.18759</v>
      </c>
      <c r="B38484" t="s">
        <v>48356</v>
      </c>
    </row>
    <row r="38485" spans="1:2" x14ac:dyDescent="0.3">
      <c r="A38485" s="2">
        <v>16.665849999999999</v>
      </c>
      <c r="B38485" t="s">
        <v>48355</v>
      </c>
    </row>
    <row r="38486" spans="1:2" x14ac:dyDescent="0.3">
      <c r="A38486" s="2">
        <v>260.74209156289697</v>
      </c>
      <c r="B38486" t="s">
        <v>48354</v>
      </c>
    </row>
    <row r="38487" spans="1:2" x14ac:dyDescent="0.3">
      <c r="A38487" s="2">
        <v>12.665179999999999</v>
      </c>
      <c r="B38487" t="s">
        <v>48353</v>
      </c>
    </row>
    <row r="38488" spans="1:2" x14ac:dyDescent="0.3">
      <c r="A38488" s="2">
        <v>9.8284300000000009</v>
      </c>
      <c r="B38488" t="s">
        <v>48352</v>
      </c>
    </row>
    <row r="38489" spans="1:2" x14ac:dyDescent="0.3">
      <c r="A38489" s="2">
        <v>1.7E-6</v>
      </c>
      <c r="B38489" t="s">
        <v>48351</v>
      </c>
    </row>
    <row r="38490" spans="1:2" x14ac:dyDescent="0.3">
      <c r="A38490" s="2">
        <v>0.29811938307992703</v>
      </c>
      <c r="B38490" t="s">
        <v>48350</v>
      </c>
    </row>
    <row r="38491" spans="1:2" x14ac:dyDescent="0.3">
      <c r="A38491" s="2">
        <v>25.67895</v>
      </c>
      <c r="B38491" t="s">
        <v>48349</v>
      </c>
    </row>
    <row r="38492" spans="1:2" x14ac:dyDescent="0.3">
      <c r="A38492" s="2">
        <v>5.3132200000000003</v>
      </c>
      <c r="B38492" t="s">
        <v>48348</v>
      </c>
    </row>
    <row r="38493" spans="1:2" x14ac:dyDescent="0.3">
      <c r="A38493" s="2">
        <v>4.5898960720987603</v>
      </c>
      <c r="B38493" t="s">
        <v>48347</v>
      </c>
    </row>
    <row r="38494" spans="1:2" x14ac:dyDescent="0.3">
      <c r="A38494" s="2">
        <v>9.3099704401358608E-3</v>
      </c>
      <c r="B38494" t="s">
        <v>48346</v>
      </c>
    </row>
    <row r="38495" spans="1:2" x14ac:dyDescent="0.3">
      <c r="A38495" s="2">
        <v>2.2699999999999999E-3</v>
      </c>
      <c r="B38495" t="s">
        <v>48345</v>
      </c>
    </row>
    <row r="38496" spans="1:2" x14ac:dyDescent="0.3">
      <c r="A38496" s="2">
        <v>0.23122999999999999</v>
      </c>
      <c r="B38496" t="s">
        <v>48344</v>
      </c>
    </row>
    <row r="38497" spans="1:2" x14ac:dyDescent="0.3">
      <c r="A38497" s="2">
        <v>4.8039999999999999E-2</v>
      </c>
      <c r="B38497" t="s">
        <v>48343</v>
      </c>
    </row>
    <row r="38498" spans="1:2" x14ac:dyDescent="0.3">
      <c r="A38498" s="2">
        <v>117.42674</v>
      </c>
      <c r="B38498" t="s">
        <v>48342</v>
      </c>
    </row>
    <row r="38499" spans="1:2" x14ac:dyDescent="0.3">
      <c r="A38499" s="2">
        <v>0.30063951955860602</v>
      </c>
      <c r="B38499" t="s">
        <v>48341</v>
      </c>
    </row>
    <row r="38500" spans="1:2" x14ac:dyDescent="0.3">
      <c r="A38500" s="2">
        <v>0.55035398425886195</v>
      </c>
      <c r="B38500" t="s">
        <v>48340</v>
      </c>
    </row>
    <row r="38501" spans="1:2" x14ac:dyDescent="0.3">
      <c r="A38501" s="2">
        <v>0.66699984823067604</v>
      </c>
      <c r="B38501" t="s">
        <v>48339</v>
      </c>
    </row>
    <row r="38502" spans="1:2" x14ac:dyDescent="0.3">
      <c r="A38502" s="2">
        <v>8.5280710041701493</v>
      </c>
      <c r="B38502" t="s">
        <v>48338</v>
      </c>
    </row>
    <row r="38503" spans="1:2" x14ac:dyDescent="0.3">
      <c r="A38503" s="2">
        <v>16.550409785680401</v>
      </c>
      <c r="B38503" t="s">
        <v>48337</v>
      </c>
    </row>
    <row r="38504" spans="1:2" x14ac:dyDescent="0.3">
      <c r="A38504" s="2">
        <v>2.4152863288124999</v>
      </c>
      <c r="B38504" t="s">
        <v>48336</v>
      </c>
    </row>
    <row r="38505" spans="1:2" x14ac:dyDescent="0.3">
      <c r="A38505" s="2">
        <v>3.3696410804148802</v>
      </c>
      <c r="B38505" t="s">
        <v>48335</v>
      </c>
    </row>
    <row r="38506" spans="1:2" x14ac:dyDescent="0.3">
      <c r="A38506" s="2">
        <v>0.45535999999999999</v>
      </c>
      <c r="B38506" t="s">
        <v>48334</v>
      </c>
    </row>
    <row r="38507" spans="1:2" x14ac:dyDescent="0.3">
      <c r="A38507" s="2">
        <v>1.00606</v>
      </c>
      <c r="B38507" t="s">
        <v>48333</v>
      </c>
    </row>
    <row r="38508" spans="1:2" x14ac:dyDescent="0.3">
      <c r="A38508" s="2">
        <v>5.9699999999999996E-3</v>
      </c>
      <c r="B38508" t="s">
        <v>48332</v>
      </c>
    </row>
    <row r="38509" spans="1:2" x14ac:dyDescent="0.3">
      <c r="A38509" s="2">
        <v>36.368250000000003</v>
      </c>
      <c r="B38509" t="s">
        <v>48331</v>
      </c>
    </row>
    <row r="38510" spans="1:2" x14ac:dyDescent="0.3">
      <c r="A38510" s="2">
        <v>0.45897525992105698</v>
      </c>
      <c r="B38510" t="s">
        <v>48330</v>
      </c>
    </row>
    <row r="38511" spans="1:2" x14ac:dyDescent="0.3">
      <c r="A38511" s="2">
        <v>1.76412439845655</v>
      </c>
      <c r="B38511" t="s">
        <v>48329</v>
      </c>
    </row>
    <row r="38512" spans="1:2" x14ac:dyDescent="0.3">
      <c r="A38512" s="2">
        <v>0.46309740264657001</v>
      </c>
      <c r="B38512" t="s">
        <v>48328</v>
      </c>
    </row>
    <row r="38513" spans="1:2" x14ac:dyDescent="0.3">
      <c r="A38513" s="2">
        <v>6.3835486195757699E-2</v>
      </c>
      <c r="B38513" t="s">
        <v>48327</v>
      </c>
    </row>
    <row r="38514" spans="1:2" x14ac:dyDescent="0.3">
      <c r="A38514" s="2">
        <v>2.1111042957007999</v>
      </c>
      <c r="B38514" t="s">
        <v>48326</v>
      </c>
    </row>
    <row r="38515" spans="1:2" x14ac:dyDescent="0.3">
      <c r="A38515" s="2">
        <v>296.155534634763</v>
      </c>
      <c r="B38515" t="s">
        <v>48325</v>
      </c>
    </row>
    <row r="38516" spans="1:2" x14ac:dyDescent="0.3">
      <c r="A38516" s="2">
        <v>3.1977896402352601E-3</v>
      </c>
      <c r="B38516" t="s">
        <v>48324</v>
      </c>
    </row>
    <row r="38517" spans="1:2" x14ac:dyDescent="0.3">
      <c r="A38517" s="2">
        <v>4.32470399544286E-2</v>
      </c>
      <c r="B38517" t="s">
        <v>48323</v>
      </c>
    </row>
    <row r="38518" spans="1:2" x14ac:dyDescent="0.3">
      <c r="A38518" s="2">
        <v>2.1171386403639501</v>
      </c>
      <c r="B38518" t="s">
        <v>48322</v>
      </c>
    </row>
    <row r="38519" spans="1:2" x14ac:dyDescent="0.3">
      <c r="A38519" s="2">
        <v>6.7906667040962203</v>
      </c>
      <c r="B38519" t="s">
        <v>48321</v>
      </c>
    </row>
    <row r="38520" spans="1:2" x14ac:dyDescent="0.3">
      <c r="A38520" s="2">
        <v>11.44552</v>
      </c>
      <c r="B38520" t="s">
        <v>48320</v>
      </c>
    </row>
    <row r="38521" spans="1:2" x14ac:dyDescent="0.3">
      <c r="A38521" s="2">
        <v>68.367526718676103</v>
      </c>
      <c r="B38521" t="s">
        <v>48319</v>
      </c>
    </row>
    <row r="38522" spans="1:2" x14ac:dyDescent="0.3">
      <c r="A38522" s="2">
        <v>0.5</v>
      </c>
      <c r="B38522" t="s">
        <v>48318</v>
      </c>
    </row>
    <row r="38523" spans="1:2" x14ac:dyDescent="0.3">
      <c r="A38523" s="2">
        <v>4.9481766145474504</v>
      </c>
      <c r="B38523" t="s">
        <v>48317</v>
      </c>
    </row>
    <row r="38524" spans="1:2" x14ac:dyDescent="0.3">
      <c r="A38524" s="2">
        <v>1.1139215923163599</v>
      </c>
      <c r="B38524" t="s">
        <v>48316</v>
      </c>
    </row>
    <row r="38525" spans="1:2" x14ac:dyDescent="0.3">
      <c r="A38525" s="2">
        <v>62.359386196151704</v>
      </c>
      <c r="B38525" t="s">
        <v>48315</v>
      </c>
    </row>
    <row r="38526" spans="1:2" x14ac:dyDescent="0.3">
      <c r="A38526" s="2">
        <v>19.736273141764499</v>
      </c>
      <c r="B38526" t="s">
        <v>48314</v>
      </c>
    </row>
    <row r="38527" spans="1:2" x14ac:dyDescent="0.3">
      <c r="A38527" s="2">
        <v>9.9232979340477794</v>
      </c>
      <c r="B38527" t="s">
        <v>48313</v>
      </c>
    </row>
    <row r="38528" spans="1:2" x14ac:dyDescent="0.3">
      <c r="A38528" s="2">
        <v>38.688420000000001</v>
      </c>
      <c r="B38528" t="s">
        <v>48312</v>
      </c>
    </row>
    <row r="38529" spans="1:2" x14ac:dyDescent="0.3">
      <c r="A38529" s="2">
        <v>11.455199480449499</v>
      </c>
      <c r="B38529" t="s">
        <v>48311</v>
      </c>
    </row>
    <row r="38530" spans="1:2" x14ac:dyDescent="0.3">
      <c r="A38530" s="2">
        <v>5.3279199999999998</v>
      </c>
      <c r="B38530" t="s">
        <v>48310</v>
      </c>
    </row>
    <row r="38531" spans="1:2" x14ac:dyDescent="0.3">
      <c r="A38531" s="2">
        <v>1.25254</v>
      </c>
      <c r="B38531" t="s">
        <v>48309</v>
      </c>
    </row>
    <row r="38532" spans="1:2" x14ac:dyDescent="0.3">
      <c r="A38532" s="2">
        <v>9.2582799999999992</v>
      </c>
      <c r="B38532" t="s">
        <v>48308</v>
      </c>
    </row>
    <row r="38533" spans="1:2" x14ac:dyDescent="0.3">
      <c r="A38533" s="2">
        <v>3.23807</v>
      </c>
      <c r="B38533" t="s">
        <v>48307</v>
      </c>
    </row>
    <row r="38534" spans="1:2" x14ac:dyDescent="0.3">
      <c r="A38534" s="2">
        <v>0.66739653791832798</v>
      </c>
      <c r="B38534" t="s">
        <v>48306</v>
      </c>
    </row>
    <row r="38535" spans="1:2" x14ac:dyDescent="0.3">
      <c r="A38535" s="2">
        <v>1.1364430395966301</v>
      </c>
      <c r="B38535" t="s">
        <v>48305</v>
      </c>
    </row>
    <row r="38536" spans="1:2" x14ac:dyDescent="0.3">
      <c r="A38536" s="2">
        <v>0.13885</v>
      </c>
      <c r="B38536" t="s">
        <v>48304</v>
      </c>
    </row>
    <row r="38537" spans="1:2" x14ac:dyDescent="0.3">
      <c r="A38537" s="2">
        <v>1.0625079832244699</v>
      </c>
      <c r="B38537" t="s">
        <v>48303</v>
      </c>
    </row>
    <row r="38538" spans="1:2" x14ac:dyDescent="0.3">
      <c r="A38538" s="2">
        <v>2.0570000000000001E-2</v>
      </c>
      <c r="B38538" t="s">
        <v>48302</v>
      </c>
    </row>
    <row r="38539" spans="1:2" x14ac:dyDescent="0.3">
      <c r="A38539" s="2">
        <v>1.14732555845906E-2</v>
      </c>
      <c r="B38539" t="s">
        <v>48301</v>
      </c>
    </row>
    <row r="38540" spans="1:2" x14ac:dyDescent="0.3">
      <c r="A38540" s="2">
        <v>8.9260000000000006E-2</v>
      </c>
      <c r="B38540" t="s">
        <v>48300</v>
      </c>
    </row>
    <row r="38541" spans="1:2" x14ac:dyDescent="0.3">
      <c r="A38541" s="2">
        <v>3.77562</v>
      </c>
      <c r="B38541" t="s">
        <v>48299</v>
      </c>
    </row>
    <row r="38542" spans="1:2" x14ac:dyDescent="0.3">
      <c r="A38542" s="2">
        <v>3.7</v>
      </c>
      <c r="B38542" t="s">
        <v>2279</v>
      </c>
    </row>
    <row r="38543" spans="1:2" x14ac:dyDescent="0.3">
      <c r="A38543" s="2">
        <v>0.11728</v>
      </c>
      <c r="B38543" t="s">
        <v>48298</v>
      </c>
    </row>
    <row r="38544" spans="1:2" x14ac:dyDescent="0.3">
      <c r="A38544" s="2">
        <v>17.637309999999999</v>
      </c>
      <c r="B38544" t="s">
        <v>48297</v>
      </c>
    </row>
    <row r="38545" spans="1:2" x14ac:dyDescent="0.3">
      <c r="A38545" s="2">
        <v>38.063630000000003</v>
      </c>
      <c r="B38545" t="s">
        <v>48296</v>
      </c>
    </row>
    <row r="38546" spans="1:2" x14ac:dyDescent="0.3">
      <c r="A38546" s="2">
        <v>2.9134167729831799</v>
      </c>
      <c r="B38546" t="s">
        <v>48295</v>
      </c>
    </row>
    <row r="38547" spans="1:2" x14ac:dyDescent="0.3">
      <c r="A38547" s="2">
        <v>1.6393200000000001</v>
      </c>
      <c r="B38547" t="s">
        <v>48294</v>
      </c>
    </row>
    <row r="38548" spans="1:2" x14ac:dyDescent="0.3">
      <c r="A38548" s="2">
        <v>2.0449999999999999E-2</v>
      </c>
      <c r="B38548" t="s">
        <v>48293</v>
      </c>
    </row>
    <row r="38549" spans="1:2" x14ac:dyDescent="0.3">
      <c r="A38549" s="2">
        <v>18.893231924597099</v>
      </c>
      <c r="B38549" t="s">
        <v>48292</v>
      </c>
    </row>
    <row r="38550" spans="1:2" x14ac:dyDescent="0.3">
      <c r="A38550" s="2">
        <v>0.136549810877959</v>
      </c>
      <c r="B38550" t="s">
        <v>48291</v>
      </c>
    </row>
    <row r="38551" spans="1:2" x14ac:dyDescent="0.3">
      <c r="A38551" s="2">
        <v>0.203427676364448</v>
      </c>
      <c r="B38551" t="s">
        <v>48290</v>
      </c>
    </row>
    <row r="38552" spans="1:2" x14ac:dyDescent="0.3">
      <c r="A38552" s="2">
        <v>31.878075846662501</v>
      </c>
      <c r="B38552" t="s">
        <v>48289</v>
      </c>
    </row>
    <row r="38553" spans="1:2" x14ac:dyDescent="0.3">
      <c r="A38553" s="2">
        <v>1.11962005416518</v>
      </c>
      <c r="B38553" t="s">
        <v>48288</v>
      </c>
    </row>
    <row r="38554" spans="1:2" x14ac:dyDescent="0.3">
      <c r="A38554" s="2">
        <v>40.944934155052799</v>
      </c>
      <c r="B38554" t="s">
        <v>48287</v>
      </c>
    </row>
    <row r="38555" spans="1:2" x14ac:dyDescent="0.3">
      <c r="A38555" s="2">
        <v>0.36442999999999998</v>
      </c>
      <c r="B38555" t="s">
        <v>48286</v>
      </c>
    </row>
    <row r="38556" spans="1:2" x14ac:dyDescent="0.3">
      <c r="A38556" s="2">
        <v>4.2620300000000002</v>
      </c>
      <c r="B38556" t="s">
        <v>48285</v>
      </c>
    </row>
    <row r="38557" spans="1:2" x14ac:dyDescent="0.3">
      <c r="A38557" s="2">
        <v>0.63117999999999996</v>
      </c>
      <c r="B38557" t="s">
        <v>48284</v>
      </c>
    </row>
    <row r="38558" spans="1:2" x14ac:dyDescent="0.3">
      <c r="A38558" s="2">
        <v>1.2810397709560399E-2</v>
      </c>
      <c r="B38558" t="s">
        <v>48283</v>
      </c>
    </row>
    <row r="38559" spans="1:2" x14ac:dyDescent="0.3">
      <c r="A38559" s="2">
        <v>7.9147664407303804</v>
      </c>
      <c r="B38559" t="s">
        <v>48282</v>
      </c>
    </row>
    <row r="38560" spans="1:2" x14ac:dyDescent="0.3">
      <c r="A38560" s="2">
        <v>20.1616</v>
      </c>
      <c r="B38560" t="s">
        <v>48281</v>
      </c>
    </row>
    <row r="38561" spans="1:2" x14ac:dyDescent="0.3">
      <c r="A38561" s="2">
        <v>1.1860000000000001E-2</v>
      </c>
      <c r="B38561" t="s">
        <v>48280</v>
      </c>
    </row>
    <row r="38562" spans="1:2" x14ac:dyDescent="0.3">
      <c r="A38562" s="2">
        <v>1.1509999999999999E-2</v>
      </c>
      <c r="B38562" t="s">
        <v>48279</v>
      </c>
    </row>
    <row r="38563" spans="1:2" x14ac:dyDescent="0.3">
      <c r="A38563" s="2">
        <v>9.3377300000000005</v>
      </c>
      <c r="B38563" t="s">
        <v>48278</v>
      </c>
    </row>
    <row r="38564" spans="1:2" x14ac:dyDescent="0.3">
      <c r="A38564" s="2">
        <v>89.353149999999999</v>
      </c>
      <c r="B38564" t="s">
        <v>48277</v>
      </c>
    </row>
    <row r="38565" spans="1:2" x14ac:dyDescent="0.3">
      <c r="A38565" s="2">
        <v>0.2359</v>
      </c>
      <c r="B38565" t="s">
        <v>48276</v>
      </c>
    </row>
    <row r="38566" spans="1:2" x14ac:dyDescent="0.3">
      <c r="A38566" s="2">
        <v>5.2490000000000002E-2</v>
      </c>
      <c r="B38566" t="s">
        <v>48275</v>
      </c>
    </row>
    <row r="38567" spans="1:2" x14ac:dyDescent="0.3">
      <c r="A38567" s="2">
        <v>1.2227311103698899</v>
      </c>
      <c r="B38567" t="s">
        <v>48274</v>
      </c>
    </row>
    <row r="38568" spans="1:2" x14ac:dyDescent="0.3">
      <c r="A38568" s="2">
        <v>1.83165798974425</v>
      </c>
      <c r="B38568" t="s">
        <v>48273</v>
      </c>
    </row>
    <row r="38569" spans="1:2" x14ac:dyDescent="0.3">
      <c r="A38569" s="2">
        <v>0.5318511150577</v>
      </c>
      <c r="B38569" t="s">
        <v>48272</v>
      </c>
    </row>
    <row r="38570" spans="1:2" x14ac:dyDescent="0.3">
      <c r="A38570" s="2">
        <v>0.10113999999999999</v>
      </c>
      <c r="B38570" t="s">
        <v>48271</v>
      </c>
    </row>
    <row r="38571" spans="1:2" x14ac:dyDescent="0.3">
      <c r="A38571" s="2">
        <v>0.36365962939195601</v>
      </c>
      <c r="B38571" t="s">
        <v>48270</v>
      </c>
    </row>
    <row r="38572" spans="1:2" x14ac:dyDescent="0.3">
      <c r="A38572" s="2">
        <v>0.40788775812376599</v>
      </c>
      <c r="B38572" t="s">
        <v>48269</v>
      </c>
    </row>
    <row r="38573" spans="1:2" x14ac:dyDescent="0.3">
      <c r="A38573" s="2">
        <v>32.313360000000003</v>
      </c>
      <c r="B38573" t="s">
        <v>48268</v>
      </c>
    </row>
    <row r="38574" spans="1:2" x14ac:dyDescent="0.3">
      <c r="A38574" s="2">
        <v>7.18013623267129E-2</v>
      </c>
      <c r="B38574" t="s">
        <v>48267</v>
      </c>
    </row>
    <row r="38575" spans="1:2" x14ac:dyDescent="0.3">
      <c r="A38575" s="2">
        <v>2.7429398191270299E-3</v>
      </c>
      <c r="B38575" t="s">
        <v>48266</v>
      </c>
    </row>
    <row r="38576" spans="1:2" x14ac:dyDescent="0.3">
      <c r="A38576" s="2">
        <v>3.0472765917971302E-3</v>
      </c>
      <c r="B38576" t="s">
        <v>48265</v>
      </c>
    </row>
    <row r="38577" spans="1:2" x14ac:dyDescent="0.3">
      <c r="A38577" s="2">
        <v>1.47E-3</v>
      </c>
      <c r="B38577" t="s">
        <v>48264</v>
      </c>
    </row>
    <row r="38578" spans="1:2" x14ac:dyDescent="0.3">
      <c r="A38578" s="2">
        <v>0.32058999999999999</v>
      </c>
      <c r="B38578" t="s">
        <v>48263</v>
      </c>
    </row>
    <row r="38579" spans="1:2" x14ac:dyDescent="0.3">
      <c r="A38579" s="2">
        <v>23.9853200414931</v>
      </c>
      <c r="B38579" t="s">
        <v>48262</v>
      </c>
    </row>
    <row r="38580" spans="1:2" x14ac:dyDescent="0.3">
      <c r="A38580" s="2">
        <v>0.15401999999999999</v>
      </c>
      <c r="B38580" t="s">
        <v>48261</v>
      </c>
    </row>
    <row r="38581" spans="1:2" x14ac:dyDescent="0.3">
      <c r="A38581" s="2">
        <v>2.5597500000000002</v>
      </c>
      <c r="B38581" t="s">
        <v>48260</v>
      </c>
    </row>
    <row r="38582" spans="1:2" x14ac:dyDescent="0.3">
      <c r="A38582" s="2">
        <v>42.472920512112502</v>
      </c>
      <c r="B38582" t="s">
        <v>48259</v>
      </c>
    </row>
    <row r="38583" spans="1:2" x14ac:dyDescent="0.3">
      <c r="A38583" s="2">
        <v>3.3041825305816701</v>
      </c>
      <c r="B38583" t="s">
        <v>48258</v>
      </c>
    </row>
    <row r="38584" spans="1:2" x14ac:dyDescent="0.3">
      <c r="A38584" s="2">
        <v>0.71335983636365896</v>
      </c>
      <c r="B38584" t="s">
        <v>48257</v>
      </c>
    </row>
    <row r="38585" spans="1:2" x14ac:dyDescent="0.3">
      <c r="A38585" s="2">
        <v>0.49214999999999998</v>
      </c>
      <c r="B38585" t="s">
        <v>48256</v>
      </c>
    </row>
    <row r="38586" spans="1:2" x14ac:dyDescent="0.3">
      <c r="A38586" s="2">
        <v>33.173290000000001</v>
      </c>
      <c r="B38586" t="s">
        <v>48255</v>
      </c>
    </row>
    <row r="38587" spans="1:2" x14ac:dyDescent="0.3">
      <c r="A38587" s="2">
        <v>3.7826888150155802E-4</v>
      </c>
      <c r="B38587" t="s">
        <v>48254</v>
      </c>
    </row>
    <row r="38588" spans="1:2" x14ac:dyDescent="0.3">
      <c r="A38588" s="2">
        <v>1.3472999999999999</v>
      </c>
      <c r="B38588" t="s">
        <v>48253</v>
      </c>
    </row>
    <row r="38589" spans="1:2" x14ac:dyDescent="0.3">
      <c r="A38589" s="2">
        <v>454.636414636339</v>
      </c>
      <c r="B38589" t="s">
        <v>48252</v>
      </c>
    </row>
    <row r="38590" spans="1:2" x14ac:dyDescent="0.3">
      <c r="A38590" s="2">
        <v>1.61417885422131</v>
      </c>
      <c r="B38590" t="s">
        <v>48251</v>
      </c>
    </row>
    <row r="38591" spans="1:2" x14ac:dyDescent="0.3">
      <c r="A38591" s="2">
        <v>10.75855</v>
      </c>
      <c r="B38591" t="s">
        <v>48250</v>
      </c>
    </row>
    <row r="38592" spans="1:2" x14ac:dyDescent="0.3">
      <c r="A38592" s="2">
        <v>457.27145865703898</v>
      </c>
      <c r="B38592" t="s">
        <v>48249</v>
      </c>
    </row>
    <row r="38593" spans="1:2" x14ac:dyDescent="0.3">
      <c r="A38593" s="2">
        <v>18.6637835778252</v>
      </c>
      <c r="B38593" t="s">
        <v>48248</v>
      </c>
    </row>
    <row r="38594" spans="1:2" x14ac:dyDescent="0.3">
      <c r="A38594" s="2">
        <v>2.5989999999999999E-2</v>
      </c>
      <c r="B38594" t="s">
        <v>48247</v>
      </c>
    </row>
    <row r="38595" spans="1:2" x14ac:dyDescent="0.3">
      <c r="A38595" s="2">
        <v>19.826742255768</v>
      </c>
      <c r="B38595" t="s">
        <v>48246</v>
      </c>
    </row>
    <row r="38596" spans="1:2" x14ac:dyDescent="0.3">
      <c r="A38596" s="2">
        <v>3.3440996665534101E-2</v>
      </c>
      <c r="B38596" t="s">
        <v>48245</v>
      </c>
    </row>
    <row r="38597" spans="1:2" x14ac:dyDescent="0.3">
      <c r="A38597" s="2">
        <v>0.26635188491148498</v>
      </c>
      <c r="B38597" t="s">
        <v>48244</v>
      </c>
    </row>
    <row r="38598" spans="1:2" x14ac:dyDescent="0.3">
      <c r="A38598" s="2">
        <v>646.32883785858803</v>
      </c>
      <c r="B38598" t="s">
        <v>48243</v>
      </c>
    </row>
    <row r="38599" spans="1:2" x14ac:dyDescent="0.3">
      <c r="A38599" s="2">
        <v>2.60084943050306E-3</v>
      </c>
      <c r="B38599" t="s">
        <v>48242</v>
      </c>
    </row>
    <row r="38600" spans="1:2" x14ac:dyDescent="0.3">
      <c r="A38600" s="2">
        <v>2.5289428881307598E-4</v>
      </c>
      <c r="B38600" t="s">
        <v>48241</v>
      </c>
    </row>
    <row r="38601" spans="1:2" x14ac:dyDescent="0.3">
      <c r="A38601" s="2">
        <v>3.3E-4</v>
      </c>
      <c r="B38601" t="s">
        <v>48240</v>
      </c>
    </row>
    <row r="38602" spans="1:2" x14ac:dyDescent="0.3">
      <c r="A38602" s="2">
        <v>0.53509429615422699</v>
      </c>
      <c r="B38602" t="s">
        <v>48239</v>
      </c>
    </row>
    <row r="38603" spans="1:2" x14ac:dyDescent="0.3">
      <c r="A38603" s="2">
        <v>7.20588907626235E-4</v>
      </c>
      <c r="B38603" t="s">
        <v>48238</v>
      </c>
    </row>
    <row r="38604" spans="1:2" x14ac:dyDescent="0.3">
      <c r="A38604" s="2">
        <v>4.1410302289574701E-2</v>
      </c>
      <c r="B38604" t="s">
        <v>48237</v>
      </c>
    </row>
    <row r="38605" spans="1:2" x14ac:dyDescent="0.3">
      <c r="A38605" s="2">
        <v>5.1053600000000001</v>
      </c>
      <c r="B38605" t="s">
        <v>48236</v>
      </c>
    </row>
    <row r="38606" spans="1:2" x14ac:dyDescent="0.3">
      <c r="A38606" s="2">
        <v>0.72628000000000004</v>
      </c>
      <c r="B38606" t="s">
        <v>48235</v>
      </c>
    </row>
    <row r="38607" spans="1:2" x14ac:dyDescent="0.3">
      <c r="A38607" s="2">
        <v>1.2109999999999999E-2</v>
      </c>
      <c r="B38607" t="s">
        <v>48234</v>
      </c>
    </row>
    <row r="38608" spans="1:2" x14ac:dyDescent="0.3">
      <c r="A38608" s="2">
        <v>4.6670000000000003E-2</v>
      </c>
      <c r="B38608" t="s">
        <v>48233</v>
      </c>
    </row>
    <row r="38609" spans="1:2" x14ac:dyDescent="0.3">
      <c r="A38609" s="2">
        <v>9.1372242312754304E-4</v>
      </c>
      <c r="B38609" t="s">
        <v>48232</v>
      </c>
    </row>
    <row r="38610" spans="1:2" x14ac:dyDescent="0.3">
      <c r="A38610" s="2">
        <v>0.20914431782215601</v>
      </c>
      <c r="B38610" t="s">
        <v>48231</v>
      </c>
    </row>
    <row r="38611" spans="1:2" x14ac:dyDescent="0.3">
      <c r="A38611" s="2">
        <v>3.81150352672433</v>
      </c>
      <c r="B38611" t="s">
        <v>48230</v>
      </c>
    </row>
    <row r="38612" spans="1:2" x14ac:dyDescent="0.3">
      <c r="A38612" s="2">
        <v>2.6360700000000001</v>
      </c>
      <c r="B38612" t="s">
        <v>48229</v>
      </c>
    </row>
    <row r="38613" spans="1:2" x14ac:dyDescent="0.3">
      <c r="A38613" s="2">
        <v>13.712695149650299</v>
      </c>
      <c r="B38613" t="s">
        <v>48228</v>
      </c>
    </row>
    <row r="38614" spans="1:2" x14ac:dyDescent="0.3">
      <c r="A38614" s="2">
        <v>55.5268157767349</v>
      </c>
      <c r="B38614" t="s">
        <v>48227</v>
      </c>
    </row>
    <row r="38615" spans="1:2" x14ac:dyDescent="0.3">
      <c r="A38615" s="2">
        <v>9.5930981362646198E-4</v>
      </c>
      <c r="B38615" t="s">
        <v>48226</v>
      </c>
    </row>
    <row r="38616" spans="1:2" x14ac:dyDescent="0.3">
      <c r="A38616" s="2">
        <v>2.2990756663857699</v>
      </c>
      <c r="B38616" t="s">
        <v>48225</v>
      </c>
    </row>
    <row r="38617" spans="1:2" x14ac:dyDescent="0.3">
      <c r="A38617" s="2">
        <v>31.22993</v>
      </c>
      <c r="B38617" t="s">
        <v>48224</v>
      </c>
    </row>
    <row r="38618" spans="1:2" x14ac:dyDescent="0.3">
      <c r="A38618" s="2">
        <v>2.5007968585691098</v>
      </c>
      <c r="B38618" t="s">
        <v>48223</v>
      </c>
    </row>
    <row r="38619" spans="1:2" x14ac:dyDescent="0.3">
      <c r="A38619" s="2">
        <v>15.756489999999999</v>
      </c>
      <c r="B38619" t="s">
        <v>48222</v>
      </c>
    </row>
    <row r="38620" spans="1:2" x14ac:dyDescent="0.3">
      <c r="A38620" s="2">
        <v>11.425072808880399</v>
      </c>
      <c r="B38620" t="s">
        <v>48221</v>
      </c>
    </row>
    <row r="38621" spans="1:2" x14ac:dyDescent="0.3">
      <c r="A38621" s="2">
        <v>44.613700000000001</v>
      </c>
      <c r="B38621" t="s">
        <v>48220</v>
      </c>
    </row>
    <row r="38622" spans="1:2" x14ac:dyDescent="0.3">
      <c r="A38622" s="2">
        <v>3.2027399999999999</v>
      </c>
      <c r="B38622" t="s">
        <v>48219</v>
      </c>
    </row>
    <row r="38623" spans="1:2" x14ac:dyDescent="0.3">
      <c r="A38623" s="2">
        <v>12.1399710579649</v>
      </c>
      <c r="B38623" t="s">
        <v>48218</v>
      </c>
    </row>
    <row r="38624" spans="1:2" x14ac:dyDescent="0.3">
      <c r="A38624" s="2">
        <v>86.337092191211198</v>
      </c>
      <c r="B38624" t="s">
        <v>48217</v>
      </c>
    </row>
    <row r="38625" spans="1:2" x14ac:dyDescent="0.3">
      <c r="A38625" s="2">
        <v>3.16872</v>
      </c>
      <c r="B38625" t="s">
        <v>48216</v>
      </c>
    </row>
    <row r="38626" spans="1:2" x14ac:dyDescent="0.3">
      <c r="A38626" s="2">
        <v>10.4235204259678</v>
      </c>
      <c r="B38626" t="s">
        <v>48215</v>
      </c>
    </row>
    <row r="38627" spans="1:2" x14ac:dyDescent="0.3">
      <c r="A38627" s="2">
        <v>29.690449999999998</v>
      </c>
      <c r="B38627" t="s">
        <v>48214</v>
      </c>
    </row>
    <row r="38628" spans="1:2" x14ac:dyDescent="0.3">
      <c r="A38628" s="2">
        <v>2.7490100000000002</v>
      </c>
      <c r="B38628" t="s">
        <v>48213</v>
      </c>
    </row>
    <row r="38629" spans="1:2" x14ac:dyDescent="0.3">
      <c r="A38629" s="2">
        <v>10.4749061402145</v>
      </c>
      <c r="B38629" t="s">
        <v>48212</v>
      </c>
    </row>
    <row r="38630" spans="1:2" x14ac:dyDescent="0.3">
      <c r="A38630" s="2">
        <v>6.6059999999999994E-2</v>
      </c>
      <c r="B38630" t="s">
        <v>48211</v>
      </c>
    </row>
    <row r="38631" spans="1:2" x14ac:dyDescent="0.3">
      <c r="A38631" s="2">
        <v>16.1608972756949</v>
      </c>
      <c r="B38631" t="s">
        <v>48210</v>
      </c>
    </row>
    <row r="38632" spans="1:2" x14ac:dyDescent="0.3">
      <c r="A38632" s="2">
        <v>7.2615031738244902</v>
      </c>
      <c r="B38632" t="s">
        <v>48209</v>
      </c>
    </row>
    <row r="38633" spans="1:2" x14ac:dyDescent="0.3">
      <c r="A38633" s="2">
        <v>0.35928062620447399</v>
      </c>
      <c r="B38633" t="s">
        <v>48208</v>
      </c>
    </row>
    <row r="38634" spans="1:2" x14ac:dyDescent="0.3">
      <c r="A38634" s="2">
        <v>0.66849089081263302</v>
      </c>
      <c r="B38634" t="s">
        <v>48207</v>
      </c>
    </row>
    <row r="38635" spans="1:2" x14ac:dyDescent="0.3">
      <c r="A38635" s="2">
        <v>1.6527105028231299</v>
      </c>
      <c r="B38635" t="s">
        <v>48206</v>
      </c>
    </row>
    <row r="38636" spans="1:2" x14ac:dyDescent="0.3">
      <c r="A38636" s="2">
        <v>3.8501786209719699E-4</v>
      </c>
      <c r="B38636" t="s">
        <v>48205</v>
      </c>
    </row>
    <row r="38637" spans="1:2" x14ac:dyDescent="0.3">
      <c r="A38637" s="2">
        <v>0.56535999999999997</v>
      </c>
      <c r="B38637" t="s">
        <v>48204</v>
      </c>
    </row>
    <row r="38638" spans="1:2" x14ac:dyDescent="0.3">
      <c r="A38638" s="2">
        <v>0.28248000000000001</v>
      </c>
      <c r="B38638" t="s">
        <v>48203</v>
      </c>
    </row>
    <row r="38639" spans="1:2" x14ac:dyDescent="0.3">
      <c r="A38639" s="2">
        <v>0.57333999999999996</v>
      </c>
      <c r="B38639" t="s">
        <v>48202</v>
      </c>
    </row>
    <row r="38640" spans="1:2" x14ac:dyDescent="0.3">
      <c r="A38640" s="2">
        <v>6.8739999999999996E-2</v>
      </c>
      <c r="B38640" t="s">
        <v>48201</v>
      </c>
    </row>
    <row r="38641" spans="1:2" x14ac:dyDescent="0.3">
      <c r="A38641" s="2">
        <v>33.426909999999999</v>
      </c>
      <c r="B38641" t="s">
        <v>48200</v>
      </c>
    </row>
    <row r="38642" spans="1:2" x14ac:dyDescent="0.3">
      <c r="A38642" s="2">
        <v>21.70504</v>
      </c>
      <c r="B38642" t="s">
        <v>48199</v>
      </c>
    </row>
    <row r="38643" spans="1:2" x14ac:dyDescent="0.3">
      <c r="A38643" s="2">
        <v>4.7601899999999997</v>
      </c>
      <c r="B38643" t="s">
        <v>48198</v>
      </c>
    </row>
    <row r="38644" spans="1:2" x14ac:dyDescent="0.3">
      <c r="A38644" s="2">
        <v>0.20522385588377601</v>
      </c>
      <c r="B38644" t="s">
        <v>48197</v>
      </c>
    </row>
    <row r="38645" spans="1:2" x14ac:dyDescent="0.3">
      <c r="A38645" s="2">
        <v>7.2016119215463696</v>
      </c>
      <c r="B38645" t="s">
        <v>48196</v>
      </c>
    </row>
    <row r="38646" spans="1:2" x14ac:dyDescent="0.3">
      <c r="A38646" s="2">
        <v>7.5057521167284803E-3</v>
      </c>
      <c r="B38646" t="s">
        <v>48195</v>
      </c>
    </row>
    <row r="38647" spans="1:2" x14ac:dyDescent="0.3">
      <c r="A38647" s="2">
        <v>420.18448999999998</v>
      </c>
      <c r="B38647" t="s">
        <v>48194</v>
      </c>
    </row>
    <row r="38648" spans="1:2" x14ac:dyDescent="0.3">
      <c r="A38648" s="2">
        <v>2.5525799999999998</v>
      </c>
      <c r="B38648" t="s">
        <v>2428</v>
      </c>
    </row>
    <row r="38649" spans="1:2" x14ac:dyDescent="0.3">
      <c r="A38649" s="2">
        <v>13.890036042668999</v>
      </c>
      <c r="B38649" t="s">
        <v>48193</v>
      </c>
    </row>
    <row r="38650" spans="1:2" x14ac:dyDescent="0.3">
      <c r="A38650" s="2">
        <v>12.74371</v>
      </c>
      <c r="B38650" t="s">
        <v>48192</v>
      </c>
    </row>
    <row r="38651" spans="1:2" x14ac:dyDescent="0.3">
      <c r="A38651" s="2">
        <v>36.914487596592501</v>
      </c>
      <c r="B38651" t="s">
        <v>48191</v>
      </c>
    </row>
    <row r="38652" spans="1:2" x14ac:dyDescent="0.3">
      <c r="A38652" s="2">
        <v>3.8673805996739299</v>
      </c>
      <c r="B38652" t="s">
        <v>48190</v>
      </c>
    </row>
    <row r="38653" spans="1:2" x14ac:dyDescent="0.3">
      <c r="A38653" s="2">
        <v>7.1599999999999997E-3</v>
      </c>
      <c r="B38653" t="s">
        <v>48189</v>
      </c>
    </row>
    <row r="38654" spans="1:2" x14ac:dyDescent="0.3">
      <c r="A38654" s="2">
        <v>0.12422</v>
      </c>
      <c r="B38654" t="s">
        <v>48188</v>
      </c>
    </row>
    <row r="38655" spans="1:2" x14ac:dyDescent="0.3">
      <c r="A38655" s="2">
        <v>0.25834000000000001</v>
      </c>
      <c r="B38655" t="s">
        <v>48187</v>
      </c>
    </row>
    <row r="38656" spans="1:2" x14ac:dyDescent="0.3">
      <c r="A38656" s="2">
        <v>4.9859531163295402E-3</v>
      </c>
      <c r="B38656" t="s">
        <v>48186</v>
      </c>
    </row>
    <row r="38657" spans="1:2" x14ac:dyDescent="0.3">
      <c r="A38657" s="2">
        <v>42.889760000000003</v>
      </c>
      <c r="B38657" t="s">
        <v>48185</v>
      </c>
    </row>
    <row r="38658" spans="1:2" x14ac:dyDescent="0.3">
      <c r="A38658" s="2">
        <v>143.53898320337399</v>
      </c>
      <c r="B38658" t="s">
        <v>48184</v>
      </c>
    </row>
    <row r="38659" spans="1:2" x14ac:dyDescent="0.3">
      <c r="A38659" s="2">
        <v>12.33215</v>
      </c>
      <c r="B38659" t="s">
        <v>48183</v>
      </c>
    </row>
    <row r="38660" spans="1:2" x14ac:dyDescent="0.3">
      <c r="A38660" s="2">
        <v>0.61953999999999998</v>
      </c>
      <c r="B38660" t="s">
        <v>48182</v>
      </c>
    </row>
    <row r="38661" spans="1:2" x14ac:dyDescent="0.3">
      <c r="A38661" s="2">
        <v>11.0622951683283</v>
      </c>
      <c r="B38661" t="s">
        <v>48181</v>
      </c>
    </row>
    <row r="38662" spans="1:2" x14ac:dyDescent="0.3">
      <c r="A38662" s="2">
        <v>0.455175615447313</v>
      </c>
      <c r="B38662" t="s">
        <v>48180</v>
      </c>
    </row>
    <row r="38663" spans="1:2" x14ac:dyDescent="0.3">
      <c r="A38663" s="2">
        <v>0.17541000000000001</v>
      </c>
      <c r="B38663" t="s">
        <v>48179</v>
      </c>
    </row>
    <row r="38664" spans="1:2" x14ac:dyDescent="0.3">
      <c r="A38664" s="2">
        <v>52.802340000000001</v>
      </c>
      <c r="B38664" t="s">
        <v>48178</v>
      </c>
    </row>
    <row r="38665" spans="1:2" x14ac:dyDescent="0.3">
      <c r="A38665" s="2">
        <v>9.6038800000000002</v>
      </c>
      <c r="B38665" t="s">
        <v>48177</v>
      </c>
    </row>
    <row r="38666" spans="1:2" x14ac:dyDescent="0.3">
      <c r="A38666" s="2">
        <v>3.3998400000000002</v>
      </c>
      <c r="B38666" t="s">
        <v>48176</v>
      </c>
    </row>
    <row r="38667" spans="1:2" x14ac:dyDescent="0.3">
      <c r="A38667" s="2">
        <v>456.81323412090899</v>
      </c>
      <c r="B38667" t="s">
        <v>48175</v>
      </c>
    </row>
    <row r="38668" spans="1:2" x14ac:dyDescent="0.3">
      <c r="A38668" s="2">
        <v>37.291370000000001</v>
      </c>
      <c r="B38668" t="s">
        <v>48174</v>
      </c>
    </row>
    <row r="38669" spans="1:2" x14ac:dyDescent="0.3">
      <c r="A38669" s="2">
        <v>0.164167978286477</v>
      </c>
      <c r="B38669" t="s">
        <v>48173</v>
      </c>
    </row>
    <row r="38670" spans="1:2" x14ac:dyDescent="0.3">
      <c r="A38670" s="2">
        <v>2.6014200000000001</v>
      </c>
      <c r="B38670" t="s">
        <v>48172</v>
      </c>
    </row>
    <row r="38671" spans="1:2" x14ac:dyDescent="0.3">
      <c r="A38671" s="2">
        <v>0.51366999999999996</v>
      </c>
      <c r="B38671" t="s">
        <v>48171</v>
      </c>
    </row>
    <row r="38672" spans="1:2" x14ac:dyDescent="0.3">
      <c r="A38672" s="2">
        <v>2.81E-2</v>
      </c>
      <c r="B38672" t="s">
        <v>48170</v>
      </c>
    </row>
    <row r="38673" spans="1:2" x14ac:dyDescent="0.3">
      <c r="A38673" s="2">
        <v>6.7141103768274105E-2</v>
      </c>
      <c r="B38673" t="s">
        <v>48169</v>
      </c>
    </row>
    <row r="38674" spans="1:2" x14ac:dyDescent="0.3">
      <c r="A38674" s="2">
        <v>6.7279200000000001</v>
      </c>
      <c r="B38674" t="s">
        <v>48168</v>
      </c>
    </row>
    <row r="38675" spans="1:2" x14ac:dyDescent="0.3">
      <c r="A38675" s="2">
        <v>2.3775997410799398E-3</v>
      </c>
      <c r="B38675" t="s">
        <v>48167</v>
      </c>
    </row>
    <row r="38676" spans="1:2" x14ac:dyDescent="0.3">
      <c r="A38676" s="2">
        <v>4.8999999999999998E-4</v>
      </c>
      <c r="B38676" t="s">
        <v>48166</v>
      </c>
    </row>
    <row r="38677" spans="1:2" x14ac:dyDescent="0.3">
      <c r="A38677" s="2">
        <v>1.25E-3</v>
      </c>
      <c r="B38677" t="s">
        <v>48165</v>
      </c>
    </row>
    <row r="38678" spans="1:2" x14ac:dyDescent="0.3">
      <c r="A38678" s="2">
        <v>3.7866499999999998</v>
      </c>
      <c r="B38678" t="s">
        <v>48164</v>
      </c>
    </row>
    <row r="38679" spans="1:2" x14ac:dyDescent="0.3">
      <c r="A38679" s="2">
        <v>4.2037800000000001</v>
      </c>
      <c r="B38679" t="s">
        <v>48163</v>
      </c>
    </row>
    <row r="38680" spans="1:2" x14ac:dyDescent="0.3">
      <c r="A38680" s="2">
        <v>5.9462788122283801</v>
      </c>
      <c r="B38680" t="s">
        <v>48162</v>
      </c>
    </row>
    <row r="38681" spans="1:2" x14ac:dyDescent="0.3">
      <c r="A38681" s="2">
        <v>2.70568980619082E-2</v>
      </c>
      <c r="B38681" t="s">
        <v>48161</v>
      </c>
    </row>
    <row r="38682" spans="1:2" x14ac:dyDescent="0.3">
      <c r="A38682" s="2">
        <v>0.71688150719238597</v>
      </c>
      <c r="B38682" t="s">
        <v>48160</v>
      </c>
    </row>
    <row r="38683" spans="1:2" x14ac:dyDescent="0.3">
      <c r="A38683" s="2">
        <v>10.549023483292901</v>
      </c>
      <c r="B38683" t="s">
        <v>48159</v>
      </c>
    </row>
    <row r="38684" spans="1:2" x14ac:dyDescent="0.3">
      <c r="A38684" s="2">
        <v>8.5005600000000001</v>
      </c>
      <c r="B38684" t="s">
        <v>48158</v>
      </c>
    </row>
    <row r="38685" spans="1:2" x14ac:dyDescent="0.3">
      <c r="A38685" s="2">
        <v>48.332487235971698</v>
      </c>
      <c r="B38685" t="s">
        <v>48157</v>
      </c>
    </row>
    <row r="38686" spans="1:2" x14ac:dyDescent="0.3">
      <c r="A38686" s="2">
        <v>13.379229706738199</v>
      </c>
      <c r="B38686" t="s">
        <v>48156</v>
      </c>
    </row>
    <row r="38687" spans="1:2" x14ac:dyDescent="0.3">
      <c r="A38687" s="2">
        <v>86.567700491683397</v>
      </c>
      <c r="B38687" t="s">
        <v>48155</v>
      </c>
    </row>
    <row r="38688" spans="1:2" x14ac:dyDescent="0.3">
      <c r="A38688" s="2">
        <v>1.1318299999999999</v>
      </c>
      <c r="B38688" t="s">
        <v>48154</v>
      </c>
    </row>
    <row r="38689" spans="1:2" x14ac:dyDescent="0.3">
      <c r="A38689" s="2">
        <v>30.030280000000001</v>
      </c>
      <c r="B38689" t="s">
        <v>48153</v>
      </c>
    </row>
    <row r="38690" spans="1:2" x14ac:dyDescent="0.3">
      <c r="A38690" s="2">
        <v>0.62065324426814605</v>
      </c>
      <c r="B38690" t="s">
        <v>48152</v>
      </c>
    </row>
    <row r="38691" spans="1:2" x14ac:dyDescent="0.3">
      <c r="A38691" s="2">
        <v>74.273908280102006</v>
      </c>
      <c r="B38691" t="s">
        <v>48151</v>
      </c>
    </row>
    <row r="38692" spans="1:2" x14ac:dyDescent="0.3">
      <c r="A38692" s="2">
        <v>22.0277689593362</v>
      </c>
      <c r="B38692" t="s">
        <v>48150</v>
      </c>
    </row>
    <row r="38693" spans="1:2" x14ac:dyDescent="0.3">
      <c r="A38693" s="2">
        <v>0.26424474827835898</v>
      </c>
      <c r="B38693" t="s">
        <v>48149</v>
      </c>
    </row>
    <row r="38694" spans="1:2" x14ac:dyDescent="0.3">
      <c r="A38694" s="2">
        <v>36.834040000000002</v>
      </c>
      <c r="B38694" t="s">
        <v>48148</v>
      </c>
    </row>
    <row r="38695" spans="1:2" x14ac:dyDescent="0.3">
      <c r="A38695" s="2">
        <v>9.7501423497739896</v>
      </c>
      <c r="B38695" t="s">
        <v>48147</v>
      </c>
    </row>
    <row r="38696" spans="1:2" x14ac:dyDescent="0.3">
      <c r="A38696" s="2">
        <v>0.15794</v>
      </c>
      <c r="B38696" t="s">
        <v>48146</v>
      </c>
    </row>
    <row r="38697" spans="1:2" x14ac:dyDescent="0.3">
      <c r="A38697" s="2">
        <v>24.702210000000001</v>
      </c>
      <c r="B38697" t="s">
        <v>48145</v>
      </c>
    </row>
    <row r="38698" spans="1:2" x14ac:dyDescent="0.3">
      <c r="A38698" s="2">
        <v>0.15340000000000001</v>
      </c>
      <c r="B38698" t="s">
        <v>48144</v>
      </c>
    </row>
    <row r="38699" spans="1:2" x14ac:dyDescent="0.3">
      <c r="A38699" s="2">
        <v>0.64059979979968396</v>
      </c>
      <c r="B38699" t="s">
        <v>48143</v>
      </c>
    </row>
    <row r="38700" spans="1:2" x14ac:dyDescent="0.3">
      <c r="A38700" s="2">
        <v>7.0782239313105002</v>
      </c>
      <c r="B38700" t="s">
        <v>48142</v>
      </c>
    </row>
    <row r="38701" spans="1:2" x14ac:dyDescent="0.3">
      <c r="A38701" s="2">
        <v>22.06833</v>
      </c>
      <c r="B38701" t="s">
        <v>48141</v>
      </c>
    </row>
    <row r="38702" spans="1:2" x14ac:dyDescent="0.3">
      <c r="A38702" s="2">
        <v>9.2455927877183007E-3</v>
      </c>
      <c r="B38702" t="s">
        <v>48140</v>
      </c>
    </row>
    <row r="38703" spans="1:2" x14ac:dyDescent="0.3">
      <c r="A38703" s="2">
        <v>7.2057155771279901E-3</v>
      </c>
      <c r="B38703" t="s">
        <v>48139</v>
      </c>
    </row>
    <row r="38704" spans="1:2" x14ac:dyDescent="0.3">
      <c r="A38704" s="2">
        <v>4.9256900000000003</v>
      </c>
      <c r="B38704" t="s">
        <v>48138</v>
      </c>
    </row>
    <row r="38705" spans="1:2" x14ac:dyDescent="0.3">
      <c r="A38705" s="2">
        <v>4.4410600000000002</v>
      </c>
      <c r="B38705" t="s">
        <v>48137</v>
      </c>
    </row>
    <row r="38706" spans="1:2" x14ac:dyDescent="0.3">
      <c r="A38706" s="2">
        <v>0.46275920636443801</v>
      </c>
      <c r="B38706" t="s">
        <v>48136</v>
      </c>
    </row>
    <row r="38707" spans="1:2" x14ac:dyDescent="0.3">
      <c r="A38707" s="2">
        <v>21.623084312299699</v>
      </c>
      <c r="B38707" t="s">
        <v>48135</v>
      </c>
    </row>
    <row r="38708" spans="1:2" x14ac:dyDescent="0.3">
      <c r="A38708" s="2">
        <v>75.412379999999999</v>
      </c>
      <c r="B38708" t="s">
        <v>48134</v>
      </c>
    </row>
    <row r="38709" spans="1:2" x14ac:dyDescent="0.3">
      <c r="A38709" s="2">
        <v>31.284759999999999</v>
      </c>
      <c r="B38709" t="s">
        <v>48133</v>
      </c>
    </row>
    <row r="38710" spans="1:2" x14ac:dyDescent="0.3">
      <c r="A38710" s="2">
        <v>9.4566605605999005E-4</v>
      </c>
      <c r="B38710" t="s">
        <v>48132</v>
      </c>
    </row>
    <row r="38711" spans="1:2" x14ac:dyDescent="0.3">
      <c r="A38711" s="2">
        <v>0.23651</v>
      </c>
      <c r="B38711" t="s">
        <v>48131</v>
      </c>
    </row>
    <row r="38712" spans="1:2" x14ac:dyDescent="0.3">
      <c r="A38712" s="2">
        <v>0.29311999999999999</v>
      </c>
      <c r="B38712" t="s">
        <v>48130</v>
      </c>
    </row>
    <row r="38713" spans="1:2" x14ac:dyDescent="0.3">
      <c r="A38713" s="2">
        <v>1.0800000000000001E-2</v>
      </c>
      <c r="B38713" t="s">
        <v>48129</v>
      </c>
    </row>
    <row r="38714" spans="1:2" x14ac:dyDescent="0.3">
      <c r="A38714" s="2">
        <v>1.183E-2</v>
      </c>
      <c r="B38714" t="s">
        <v>48128</v>
      </c>
    </row>
    <row r="38715" spans="1:2" x14ac:dyDescent="0.3">
      <c r="A38715" s="2">
        <v>9.826E-2</v>
      </c>
      <c r="B38715" t="s">
        <v>48127</v>
      </c>
    </row>
    <row r="38716" spans="1:2" x14ac:dyDescent="0.3">
      <c r="A38716" s="2">
        <v>2184.4435850401701</v>
      </c>
      <c r="B38716" t="s">
        <v>48126</v>
      </c>
    </row>
    <row r="38717" spans="1:2" x14ac:dyDescent="0.3">
      <c r="A38717" s="2">
        <v>2.6482899999999998</v>
      </c>
      <c r="B38717" t="s">
        <v>48125</v>
      </c>
    </row>
    <row r="38718" spans="1:2" x14ac:dyDescent="0.3">
      <c r="A38718" s="2">
        <v>1347.0011822662</v>
      </c>
      <c r="B38718" t="s">
        <v>48124</v>
      </c>
    </row>
    <row r="38719" spans="1:2" x14ac:dyDescent="0.3">
      <c r="A38719" s="2">
        <v>18775.40135</v>
      </c>
      <c r="B38719" t="s">
        <v>48123</v>
      </c>
    </row>
    <row r="38720" spans="1:2" x14ac:dyDescent="0.3">
      <c r="A38720" s="2">
        <v>1.8144167908023801</v>
      </c>
      <c r="B38720" t="s">
        <v>48122</v>
      </c>
    </row>
    <row r="38721" spans="1:2" x14ac:dyDescent="0.3">
      <c r="A38721" s="2">
        <v>1.9343664218753401E-3</v>
      </c>
      <c r="B38721" t="s">
        <v>48121</v>
      </c>
    </row>
    <row r="38722" spans="1:2" x14ac:dyDescent="0.3">
      <c r="A38722" s="2">
        <v>71.473796001912007</v>
      </c>
      <c r="B38722" t="s">
        <v>48120</v>
      </c>
    </row>
    <row r="38723" spans="1:2" x14ac:dyDescent="0.3">
      <c r="A38723" s="2">
        <v>195.05381689892999</v>
      </c>
      <c r="B38723" t="s">
        <v>48119</v>
      </c>
    </row>
    <row r="38724" spans="1:2" x14ac:dyDescent="0.3">
      <c r="A38724" s="2">
        <v>26.479379346963199</v>
      </c>
      <c r="B38724" t="s">
        <v>48118</v>
      </c>
    </row>
    <row r="38725" spans="1:2" x14ac:dyDescent="0.3">
      <c r="A38725" s="2">
        <v>12.0791177563834</v>
      </c>
      <c r="B38725" t="s">
        <v>48117</v>
      </c>
    </row>
    <row r="38726" spans="1:2" x14ac:dyDescent="0.3">
      <c r="A38726" s="2">
        <v>0.87331222493832406</v>
      </c>
      <c r="B38726" t="s">
        <v>48116</v>
      </c>
    </row>
    <row r="38727" spans="1:2" x14ac:dyDescent="0.3">
      <c r="A38727" s="2">
        <v>1.6247451790968499E-2</v>
      </c>
      <c r="B38727" t="s">
        <v>48115</v>
      </c>
    </row>
    <row r="38728" spans="1:2" x14ac:dyDescent="0.3">
      <c r="A38728" s="2">
        <v>19.557130859751201</v>
      </c>
      <c r="B38728" t="s">
        <v>48114</v>
      </c>
    </row>
    <row r="38729" spans="1:2" x14ac:dyDescent="0.3">
      <c r="A38729" s="2">
        <v>216.71392</v>
      </c>
      <c r="B38729" t="s">
        <v>48113</v>
      </c>
    </row>
    <row r="38730" spans="1:2" x14ac:dyDescent="0.3">
      <c r="A38730" s="2">
        <v>255.15338</v>
      </c>
      <c r="B38730" t="s">
        <v>48112</v>
      </c>
    </row>
    <row r="38731" spans="1:2" x14ac:dyDescent="0.3">
      <c r="A38731" s="2">
        <v>30.053080000000001</v>
      </c>
      <c r="B38731" t="s">
        <v>48111</v>
      </c>
    </row>
    <row r="38732" spans="1:2" x14ac:dyDescent="0.3">
      <c r="A38732" s="2">
        <v>873.17828303988301</v>
      </c>
      <c r="B38732" t="s">
        <v>48110</v>
      </c>
    </row>
    <row r="38733" spans="1:2" x14ac:dyDescent="0.3">
      <c r="A38733" s="2">
        <v>1.83E-3</v>
      </c>
      <c r="B38733" t="s">
        <v>48109</v>
      </c>
    </row>
    <row r="38734" spans="1:2" x14ac:dyDescent="0.3">
      <c r="A38734" s="2">
        <v>4.3200000000000001E-3</v>
      </c>
      <c r="B38734" t="s">
        <v>48108</v>
      </c>
    </row>
    <row r="38735" spans="1:2" x14ac:dyDescent="0.3">
      <c r="A38735" s="2">
        <v>944.142277947195</v>
      </c>
      <c r="B38735" t="s">
        <v>48107</v>
      </c>
    </row>
    <row r="38736" spans="1:2" x14ac:dyDescent="0.3">
      <c r="A38736" s="2">
        <v>6.4229999999999995E-2</v>
      </c>
      <c r="B38736" t="s">
        <v>48106</v>
      </c>
    </row>
    <row r="38737" spans="1:2" x14ac:dyDescent="0.3">
      <c r="A38737" s="2">
        <v>32.362532837655799</v>
      </c>
      <c r="B38737" t="s">
        <v>48105</v>
      </c>
    </row>
    <row r="38738" spans="1:2" x14ac:dyDescent="0.3">
      <c r="A38738" s="2">
        <v>602.96558524088198</v>
      </c>
      <c r="B38738" t="s">
        <v>48104</v>
      </c>
    </row>
    <row r="38739" spans="1:2" x14ac:dyDescent="0.3">
      <c r="A38739" s="2">
        <v>8.1345899999999993</v>
      </c>
      <c r="B38739" t="s">
        <v>48103</v>
      </c>
    </row>
    <row r="38740" spans="1:2" x14ac:dyDescent="0.3">
      <c r="A38740" s="2">
        <v>23.599340000000002</v>
      </c>
      <c r="B38740" t="s">
        <v>48102</v>
      </c>
    </row>
    <row r="38741" spans="1:2" x14ac:dyDescent="0.3">
      <c r="A38741" s="2">
        <v>4.8219700000000003</v>
      </c>
      <c r="B38741" t="s">
        <v>48101</v>
      </c>
    </row>
    <row r="38742" spans="1:2" x14ac:dyDescent="0.3">
      <c r="A38742" s="2">
        <v>0.137627718242011</v>
      </c>
      <c r="B38742" t="s">
        <v>48100</v>
      </c>
    </row>
    <row r="38743" spans="1:2" x14ac:dyDescent="0.3">
      <c r="A38743" s="2">
        <v>0.12893504449437099</v>
      </c>
      <c r="B38743" t="s">
        <v>48099</v>
      </c>
    </row>
    <row r="38744" spans="1:2" x14ac:dyDescent="0.3">
      <c r="A38744" s="2">
        <v>9.6000000000000002E-4</v>
      </c>
      <c r="B38744" t="s">
        <v>48098</v>
      </c>
    </row>
    <row r="38745" spans="1:2" x14ac:dyDescent="0.3">
      <c r="A38745" s="2">
        <v>7.9030712196395996</v>
      </c>
      <c r="B38745" t="s">
        <v>48097</v>
      </c>
    </row>
    <row r="38746" spans="1:2" x14ac:dyDescent="0.3">
      <c r="A38746" s="2">
        <v>2.2219942236973698E-3</v>
      </c>
      <c r="B38746" t="s">
        <v>48096</v>
      </c>
    </row>
    <row r="38747" spans="1:2" x14ac:dyDescent="0.3">
      <c r="A38747" s="2">
        <v>1.0077869831272099</v>
      </c>
      <c r="B38747" t="s">
        <v>48095</v>
      </c>
    </row>
    <row r="38748" spans="1:2" x14ac:dyDescent="0.3">
      <c r="A38748" s="2">
        <v>91.660822260795598</v>
      </c>
      <c r="B38748" t="s">
        <v>48094</v>
      </c>
    </row>
    <row r="38749" spans="1:2" x14ac:dyDescent="0.3">
      <c r="A38749" s="2">
        <v>6.1295940792063597E-3</v>
      </c>
      <c r="B38749" t="s">
        <v>48093</v>
      </c>
    </row>
    <row r="38750" spans="1:2" x14ac:dyDescent="0.3">
      <c r="A38750" s="2">
        <v>529.03479964026099</v>
      </c>
      <c r="B38750" t="s">
        <v>48092</v>
      </c>
    </row>
    <row r="38751" spans="1:2" x14ac:dyDescent="0.3">
      <c r="A38751" s="2">
        <v>128.42615538238201</v>
      </c>
      <c r="B38751" t="s">
        <v>48091</v>
      </c>
    </row>
    <row r="38752" spans="1:2" x14ac:dyDescent="0.3">
      <c r="A38752" s="2">
        <v>30.880019118300599</v>
      </c>
      <c r="B38752" t="s">
        <v>48090</v>
      </c>
    </row>
    <row r="38753" spans="1:2" x14ac:dyDescent="0.3">
      <c r="A38753" s="2">
        <v>41.0717179009471</v>
      </c>
      <c r="B38753" t="s">
        <v>48089</v>
      </c>
    </row>
    <row r="38754" spans="1:2" x14ac:dyDescent="0.3">
      <c r="A38754" s="2">
        <v>10.758419999999999</v>
      </c>
      <c r="B38754" t="s">
        <v>48088</v>
      </c>
    </row>
    <row r="38755" spans="1:2" x14ac:dyDescent="0.3">
      <c r="A38755" s="2">
        <v>106.29084</v>
      </c>
      <c r="B38755" t="s">
        <v>48087</v>
      </c>
    </row>
    <row r="38756" spans="1:2" x14ac:dyDescent="0.3">
      <c r="A38756" s="2">
        <v>1.1021968526592101</v>
      </c>
      <c r="B38756" t="s">
        <v>48086</v>
      </c>
    </row>
    <row r="38757" spans="1:2" x14ac:dyDescent="0.3">
      <c r="A38757" s="2">
        <v>4.6824700000000004</v>
      </c>
      <c r="B38757" t="s">
        <v>48085</v>
      </c>
    </row>
    <row r="38758" spans="1:2" x14ac:dyDescent="0.3">
      <c r="A38758" s="2">
        <v>4.2182502783778304</v>
      </c>
      <c r="B38758" t="s">
        <v>48084</v>
      </c>
    </row>
    <row r="38759" spans="1:2" x14ac:dyDescent="0.3">
      <c r="A38759" s="2">
        <v>1.4408799999999999</v>
      </c>
      <c r="B38759" t="s">
        <v>48083</v>
      </c>
    </row>
    <row r="38760" spans="1:2" x14ac:dyDescent="0.3">
      <c r="A38760" s="2">
        <v>41.613680000000002</v>
      </c>
      <c r="B38760" t="s">
        <v>48082</v>
      </c>
    </row>
    <row r="38761" spans="1:2" x14ac:dyDescent="0.3">
      <c r="A38761" s="2">
        <v>7.3999999999999999E-4</v>
      </c>
      <c r="B38761" t="s">
        <v>48081</v>
      </c>
    </row>
    <row r="38762" spans="1:2" x14ac:dyDescent="0.3">
      <c r="A38762" s="2">
        <v>9.0243078168693296E-3</v>
      </c>
      <c r="B38762" t="s">
        <v>48080</v>
      </c>
    </row>
    <row r="38763" spans="1:2" x14ac:dyDescent="0.3">
      <c r="A38763" s="2">
        <v>1.13043727011205E-2</v>
      </c>
      <c r="B38763" t="s">
        <v>48079</v>
      </c>
    </row>
    <row r="38764" spans="1:2" x14ac:dyDescent="0.3">
      <c r="A38764" s="2">
        <v>6.8519887762815604E-2</v>
      </c>
      <c r="B38764" t="s">
        <v>48078</v>
      </c>
    </row>
    <row r="38765" spans="1:2" x14ac:dyDescent="0.3">
      <c r="A38765" s="2">
        <v>0.44358239256045201</v>
      </c>
      <c r="B38765" t="s">
        <v>48077</v>
      </c>
    </row>
    <row r="38766" spans="1:2" x14ac:dyDescent="0.3">
      <c r="A38766" s="2">
        <v>2.84388</v>
      </c>
      <c r="B38766" t="s">
        <v>48076</v>
      </c>
    </row>
    <row r="38767" spans="1:2" x14ac:dyDescent="0.3">
      <c r="A38767" s="2">
        <v>1.1495625799728799</v>
      </c>
      <c r="B38767" t="s">
        <v>48075</v>
      </c>
    </row>
    <row r="38768" spans="1:2" x14ac:dyDescent="0.3">
      <c r="A38768" s="2">
        <v>0.02</v>
      </c>
      <c r="B38768" t="s">
        <v>48074</v>
      </c>
    </row>
    <row r="38769" spans="1:2" x14ac:dyDescent="0.3">
      <c r="A38769" s="2">
        <v>1.5299999999999999E-2</v>
      </c>
      <c r="B38769" t="s">
        <v>48073</v>
      </c>
    </row>
    <row r="38770" spans="1:2" x14ac:dyDescent="0.3">
      <c r="A38770" s="2">
        <v>1.30979985748361E-2</v>
      </c>
      <c r="B38770" t="s">
        <v>48072</v>
      </c>
    </row>
    <row r="38771" spans="1:2" x14ac:dyDescent="0.3">
      <c r="A38771" s="2">
        <v>9.8599961653065404E-3</v>
      </c>
      <c r="B38771" t="s">
        <v>48071</v>
      </c>
    </row>
    <row r="38772" spans="1:2" x14ac:dyDescent="0.3">
      <c r="A38772" s="2">
        <v>99.616176889893396</v>
      </c>
      <c r="B38772" t="s">
        <v>48070</v>
      </c>
    </row>
    <row r="38773" spans="1:2" x14ac:dyDescent="0.3">
      <c r="A38773" s="2">
        <v>7.48644</v>
      </c>
      <c r="B38773" t="s">
        <v>48069</v>
      </c>
    </row>
    <row r="38774" spans="1:2" x14ac:dyDescent="0.3">
      <c r="A38774" s="2">
        <v>7.2296269026684797E-4</v>
      </c>
      <c r="B38774" t="s">
        <v>48068</v>
      </c>
    </row>
    <row r="38775" spans="1:2" x14ac:dyDescent="0.3">
      <c r="A38775" s="2">
        <v>9.92578879238127E-4</v>
      </c>
      <c r="B38775" t="s">
        <v>48067</v>
      </c>
    </row>
    <row r="38776" spans="1:2" x14ac:dyDescent="0.3">
      <c r="A38776" s="2">
        <v>8.8654416872058803E-4</v>
      </c>
      <c r="B38776" t="s">
        <v>48066</v>
      </c>
    </row>
    <row r="38777" spans="1:2" x14ac:dyDescent="0.3">
      <c r="A38777" s="2">
        <v>1.04701983893806E-3</v>
      </c>
      <c r="B38777" t="s">
        <v>48065</v>
      </c>
    </row>
    <row r="38778" spans="1:2" x14ac:dyDescent="0.3">
      <c r="A38778" s="2">
        <v>1.21627897029391E-3</v>
      </c>
      <c r="B38778" t="s">
        <v>48064</v>
      </c>
    </row>
    <row r="38779" spans="1:2" x14ac:dyDescent="0.3">
      <c r="A38779" s="2">
        <v>1.31234707184413E-3</v>
      </c>
      <c r="B38779" t="s">
        <v>48063</v>
      </c>
    </row>
    <row r="38780" spans="1:2" x14ac:dyDescent="0.3">
      <c r="A38780" s="2">
        <v>1.0388902518003299E-3</v>
      </c>
      <c r="B38780" t="s">
        <v>48062</v>
      </c>
    </row>
    <row r="38781" spans="1:2" x14ac:dyDescent="0.3">
      <c r="A38781" s="2">
        <v>3.1542092156214298E-3</v>
      </c>
      <c r="B38781" t="s">
        <v>48061</v>
      </c>
    </row>
    <row r="38782" spans="1:2" x14ac:dyDescent="0.3">
      <c r="A38782" s="2">
        <v>1.00077811733327E-3</v>
      </c>
      <c r="B38782" t="s">
        <v>48060</v>
      </c>
    </row>
    <row r="38783" spans="1:2" x14ac:dyDescent="0.3">
      <c r="A38783" s="2">
        <v>8.6504320819299997E-4</v>
      </c>
      <c r="B38783" t="s">
        <v>48059</v>
      </c>
    </row>
    <row r="38784" spans="1:2" x14ac:dyDescent="0.3">
      <c r="A38784" s="2">
        <v>2.3541750073461402E-3</v>
      </c>
      <c r="B38784" t="s">
        <v>48058</v>
      </c>
    </row>
    <row r="38785" spans="1:2" x14ac:dyDescent="0.3">
      <c r="A38785" s="2">
        <v>7.5766418837793503E-3</v>
      </c>
      <c r="B38785" t="s">
        <v>48057</v>
      </c>
    </row>
    <row r="38786" spans="1:2" x14ac:dyDescent="0.3">
      <c r="A38786" s="2">
        <v>1.7228723621879501E-2</v>
      </c>
      <c r="B38786" t="s">
        <v>48056</v>
      </c>
    </row>
    <row r="38787" spans="1:2" x14ac:dyDescent="0.3">
      <c r="A38787" s="2">
        <v>7.6733242058338702E-2</v>
      </c>
      <c r="B38787" t="s">
        <v>48055</v>
      </c>
    </row>
    <row r="38788" spans="1:2" x14ac:dyDescent="0.3">
      <c r="A38788" s="2">
        <v>650.11945388249399</v>
      </c>
      <c r="B38788" t="s">
        <v>48054</v>
      </c>
    </row>
    <row r="38789" spans="1:2" x14ac:dyDescent="0.3">
      <c r="A38789" s="2">
        <v>18.924323726730901</v>
      </c>
      <c r="B38789" t="s">
        <v>48053</v>
      </c>
    </row>
    <row r="38790" spans="1:2" x14ac:dyDescent="0.3">
      <c r="A38790" s="2">
        <v>0.42025378092910898</v>
      </c>
      <c r="B38790" t="s">
        <v>48052</v>
      </c>
    </row>
    <row r="38791" spans="1:2" x14ac:dyDescent="0.3">
      <c r="A38791" s="2">
        <v>0.82343902486864795</v>
      </c>
      <c r="B38791" t="s">
        <v>48051</v>
      </c>
    </row>
    <row r="38792" spans="1:2" x14ac:dyDescent="0.3">
      <c r="A38792" s="2">
        <v>12.5929289683585</v>
      </c>
      <c r="B38792" t="s">
        <v>48050</v>
      </c>
    </row>
    <row r="38793" spans="1:2" x14ac:dyDescent="0.3">
      <c r="A38793" s="2">
        <v>17.647480000000002</v>
      </c>
      <c r="B38793" t="s">
        <v>48049</v>
      </c>
    </row>
    <row r="38794" spans="1:2" x14ac:dyDescent="0.3">
      <c r="A38794" s="2">
        <v>2.6899136927423299</v>
      </c>
      <c r="B38794" t="s">
        <v>48048</v>
      </c>
    </row>
    <row r="38795" spans="1:2" x14ac:dyDescent="0.3">
      <c r="A38795" s="2">
        <v>6.8863300000000001</v>
      </c>
      <c r="B38795" t="s">
        <v>48047</v>
      </c>
    </row>
    <row r="38796" spans="1:2" x14ac:dyDescent="0.3">
      <c r="A38796" s="2">
        <v>8.9356428982138598E-3</v>
      </c>
      <c r="B38796" t="s">
        <v>48046</v>
      </c>
    </row>
    <row r="38797" spans="1:2" x14ac:dyDescent="0.3">
      <c r="A38797" s="2">
        <v>10.761044629714499</v>
      </c>
      <c r="B38797" t="s">
        <v>48045</v>
      </c>
    </row>
    <row r="38798" spans="1:2" x14ac:dyDescent="0.3">
      <c r="A38798" s="2">
        <v>1.80488</v>
      </c>
      <c r="B38798" t="s">
        <v>48044</v>
      </c>
    </row>
    <row r="38799" spans="1:2" x14ac:dyDescent="0.3">
      <c r="A38799" s="2">
        <v>5.4875563340000202</v>
      </c>
      <c r="B38799" t="s">
        <v>48043</v>
      </c>
    </row>
    <row r="38800" spans="1:2" x14ac:dyDescent="0.3">
      <c r="A38800" s="2">
        <v>3.4573499999999999</v>
      </c>
      <c r="B38800" t="s">
        <v>48042</v>
      </c>
    </row>
    <row r="38801" spans="1:2" x14ac:dyDescent="0.3">
      <c r="A38801" s="2">
        <v>2.7836799999999999</v>
      </c>
      <c r="B38801" t="s">
        <v>48041</v>
      </c>
    </row>
    <row r="38802" spans="1:2" x14ac:dyDescent="0.3">
      <c r="A38802" s="2">
        <v>2.0000000000000001E-4</v>
      </c>
      <c r="B38802" t="s">
        <v>2170</v>
      </c>
    </row>
    <row r="38803" spans="1:2" x14ac:dyDescent="0.3">
      <c r="A38803" s="2">
        <v>2.4420000000000001E-2</v>
      </c>
      <c r="B38803" t="s">
        <v>48040</v>
      </c>
    </row>
    <row r="38804" spans="1:2" x14ac:dyDescent="0.3">
      <c r="A38804" s="2">
        <v>3.9471518711018498E-2</v>
      </c>
      <c r="B38804" t="s">
        <v>48039</v>
      </c>
    </row>
    <row r="38805" spans="1:2" x14ac:dyDescent="0.3">
      <c r="A38805" s="2">
        <v>77.551349999999999</v>
      </c>
      <c r="B38805" t="s">
        <v>48038</v>
      </c>
    </row>
    <row r="38806" spans="1:2" x14ac:dyDescent="0.3">
      <c r="A38806" s="2">
        <v>1.9113453627513299</v>
      </c>
      <c r="B38806" t="s">
        <v>48037</v>
      </c>
    </row>
    <row r="38807" spans="1:2" x14ac:dyDescent="0.3">
      <c r="A38807" s="2">
        <v>0.65372066112890803</v>
      </c>
      <c r="B38807" t="s">
        <v>48036</v>
      </c>
    </row>
    <row r="38808" spans="1:2" x14ac:dyDescent="0.3">
      <c r="A38808" s="2">
        <v>4.3337300000000001</v>
      </c>
      <c r="B38808" t="s">
        <v>48035</v>
      </c>
    </row>
    <row r="38809" spans="1:2" x14ac:dyDescent="0.3">
      <c r="A38809" s="2">
        <v>40.759880000000003</v>
      </c>
      <c r="B38809" t="s">
        <v>48034</v>
      </c>
    </row>
    <row r="38810" spans="1:2" x14ac:dyDescent="0.3">
      <c r="A38810" s="2">
        <v>6.4323072454858803</v>
      </c>
      <c r="B38810" t="s">
        <v>48033</v>
      </c>
    </row>
    <row r="38811" spans="1:2" x14ac:dyDescent="0.3">
      <c r="A38811" s="2">
        <v>2.3800000000000002E-3</v>
      </c>
      <c r="B38811" t="s">
        <v>48032</v>
      </c>
    </row>
    <row r="38812" spans="1:2" x14ac:dyDescent="0.3">
      <c r="A38812" s="2">
        <v>184.210004703007</v>
      </c>
      <c r="B38812" t="s">
        <v>48031</v>
      </c>
    </row>
    <row r="38813" spans="1:2" x14ac:dyDescent="0.3">
      <c r="A38813" s="2">
        <v>8.2299999999999995E-3</v>
      </c>
      <c r="B38813" t="s">
        <v>48030</v>
      </c>
    </row>
    <row r="38814" spans="1:2" x14ac:dyDescent="0.3">
      <c r="A38814" s="2">
        <v>3.6900000000000001E-3</v>
      </c>
      <c r="B38814" t="s">
        <v>48029</v>
      </c>
    </row>
    <row r="38815" spans="1:2" x14ac:dyDescent="0.3">
      <c r="A38815" s="2">
        <v>0.16170000000000001</v>
      </c>
      <c r="B38815" t="s">
        <v>1730</v>
      </c>
    </row>
    <row r="38816" spans="1:2" x14ac:dyDescent="0.3">
      <c r="A38816" s="2">
        <v>16.279333138839</v>
      </c>
      <c r="B38816" t="s">
        <v>48028</v>
      </c>
    </row>
    <row r="38817" spans="1:2" x14ac:dyDescent="0.3">
      <c r="A38817" s="2">
        <v>25.406345828963499</v>
      </c>
      <c r="B38817" t="s">
        <v>48027</v>
      </c>
    </row>
    <row r="38818" spans="1:2" x14ac:dyDescent="0.3">
      <c r="A38818" s="2">
        <v>8.4675409649127005</v>
      </c>
      <c r="B38818" t="s">
        <v>48026</v>
      </c>
    </row>
    <row r="38819" spans="1:2" x14ac:dyDescent="0.3">
      <c r="A38819" s="2" t="s">
        <v>13</v>
      </c>
      <c r="B38819" t="s">
        <v>48025</v>
      </c>
    </row>
    <row r="38820" spans="1:2" x14ac:dyDescent="0.3">
      <c r="A38820" s="2">
        <v>20.131335134958999</v>
      </c>
      <c r="B38820" t="s">
        <v>48024</v>
      </c>
    </row>
    <row r="38821" spans="1:2" x14ac:dyDescent="0.3">
      <c r="A38821" s="2">
        <v>33.205558136896201</v>
      </c>
      <c r="B38821" t="s">
        <v>48023</v>
      </c>
    </row>
    <row r="38822" spans="1:2" x14ac:dyDescent="0.3">
      <c r="A38822" s="2">
        <v>7976.0706399999999</v>
      </c>
      <c r="B38822" t="s">
        <v>48022</v>
      </c>
    </row>
    <row r="38823" spans="1:2" x14ac:dyDescent="0.3">
      <c r="A38823" s="2">
        <v>4.0800000000000003E-3</v>
      </c>
      <c r="B38823" t="s">
        <v>48021</v>
      </c>
    </row>
    <row r="38824" spans="1:2" x14ac:dyDescent="0.3">
      <c r="A38824" s="2">
        <v>10.001371915489401</v>
      </c>
      <c r="B38824" t="s">
        <v>48020</v>
      </c>
    </row>
    <row r="38825" spans="1:2" x14ac:dyDescent="0.3">
      <c r="A38825" s="2">
        <v>1.24715577931797E-2</v>
      </c>
      <c r="B38825" t="s">
        <v>48019</v>
      </c>
    </row>
    <row r="38826" spans="1:2" x14ac:dyDescent="0.3">
      <c r="A38826" s="2">
        <v>152.39590999999999</v>
      </c>
      <c r="B38826" t="s">
        <v>48018</v>
      </c>
    </row>
    <row r="38827" spans="1:2" x14ac:dyDescent="0.3">
      <c r="A38827" s="2">
        <v>0.50087692254147698</v>
      </c>
      <c r="B38827" t="s">
        <v>48017</v>
      </c>
    </row>
    <row r="38828" spans="1:2" x14ac:dyDescent="0.3">
      <c r="A38828" s="2">
        <v>0.96337538162298597</v>
      </c>
      <c r="B38828" t="s">
        <v>48016</v>
      </c>
    </row>
    <row r="38829" spans="1:2" x14ac:dyDescent="0.3">
      <c r="A38829" s="2">
        <v>2.02881</v>
      </c>
      <c r="B38829" t="s">
        <v>48015</v>
      </c>
    </row>
    <row r="38830" spans="1:2" x14ac:dyDescent="0.3">
      <c r="A38830" s="2">
        <v>0.41702</v>
      </c>
      <c r="B38830" t="s">
        <v>48014</v>
      </c>
    </row>
    <row r="38831" spans="1:2" x14ac:dyDescent="0.3">
      <c r="A38831" s="2">
        <v>1.22961444358036</v>
      </c>
      <c r="B38831" t="s">
        <v>48013</v>
      </c>
    </row>
    <row r="38832" spans="1:2" x14ac:dyDescent="0.3">
      <c r="A38832" s="2">
        <v>103.67145655565</v>
      </c>
      <c r="B38832" t="s">
        <v>48012</v>
      </c>
    </row>
    <row r="38833" spans="1:2" x14ac:dyDescent="0.3">
      <c r="A38833" s="2">
        <v>0.114309587465129</v>
      </c>
      <c r="B38833" t="s">
        <v>48011</v>
      </c>
    </row>
    <row r="38834" spans="1:2" x14ac:dyDescent="0.3">
      <c r="A38834" s="2">
        <v>5.6725322230844401E-2</v>
      </c>
      <c r="B38834" t="s">
        <v>48010</v>
      </c>
    </row>
    <row r="38835" spans="1:2" x14ac:dyDescent="0.3">
      <c r="A38835" s="2">
        <v>42.8050103763183</v>
      </c>
      <c r="B38835" t="s">
        <v>48009</v>
      </c>
    </row>
    <row r="38836" spans="1:2" x14ac:dyDescent="0.3">
      <c r="A38836" s="2">
        <v>0.11531</v>
      </c>
      <c r="B38836" t="s">
        <v>48008</v>
      </c>
    </row>
    <row r="38837" spans="1:2" x14ac:dyDescent="0.3">
      <c r="A38837" s="2">
        <v>34.383319999999998</v>
      </c>
      <c r="B38837" t="s">
        <v>48007</v>
      </c>
    </row>
    <row r="38838" spans="1:2" x14ac:dyDescent="0.3">
      <c r="A38838" s="2">
        <v>0.108497706416192</v>
      </c>
      <c r="B38838" t="s">
        <v>48006</v>
      </c>
    </row>
    <row r="38839" spans="1:2" x14ac:dyDescent="0.3">
      <c r="A38839" s="2">
        <v>11.82314</v>
      </c>
      <c r="B38839" t="s">
        <v>48005</v>
      </c>
    </row>
    <row r="38840" spans="1:2" x14ac:dyDescent="0.3">
      <c r="A38840" s="2">
        <v>3.19965096579348</v>
      </c>
      <c r="B38840" t="s">
        <v>48004</v>
      </c>
    </row>
    <row r="38841" spans="1:2" x14ac:dyDescent="0.3">
      <c r="A38841" s="2">
        <v>80.906090000000006</v>
      </c>
      <c r="B38841" t="s">
        <v>48003</v>
      </c>
    </row>
    <row r="38842" spans="1:2" x14ac:dyDescent="0.3">
      <c r="A38842" s="2">
        <v>7.8370830819665702</v>
      </c>
      <c r="B38842" t="s">
        <v>48002</v>
      </c>
    </row>
    <row r="38843" spans="1:2" x14ac:dyDescent="0.3">
      <c r="A38843" s="2">
        <v>21.987839999999998</v>
      </c>
      <c r="B38843" t="s">
        <v>48001</v>
      </c>
    </row>
    <row r="38844" spans="1:2" x14ac:dyDescent="0.3">
      <c r="A38844" s="2">
        <v>0.56441135252814401</v>
      </c>
      <c r="B38844" t="s">
        <v>48000</v>
      </c>
    </row>
    <row r="38845" spans="1:2" x14ac:dyDescent="0.3">
      <c r="A38845" s="2">
        <v>0.52032999999999996</v>
      </c>
      <c r="B38845" t="s">
        <v>47999</v>
      </c>
    </row>
    <row r="38846" spans="1:2" x14ac:dyDescent="0.3">
      <c r="A38846" s="2">
        <v>15.595836755994499</v>
      </c>
      <c r="B38846" t="s">
        <v>47998</v>
      </c>
    </row>
    <row r="38847" spans="1:2" x14ac:dyDescent="0.3">
      <c r="A38847" s="2">
        <v>53.503250000000001</v>
      </c>
      <c r="B38847" t="s">
        <v>47997</v>
      </c>
    </row>
    <row r="38848" spans="1:2" x14ac:dyDescent="0.3">
      <c r="A38848" s="2">
        <v>11.327680000000001</v>
      </c>
      <c r="B38848" t="s">
        <v>47996</v>
      </c>
    </row>
    <row r="38849" spans="1:2" x14ac:dyDescent="0.3">
      <c r="A38849" s="2">
        <v>0.61284000000000005</v>
      </c>
      <c r="B38849" t="s">
        <v>47995</v>
      </c>
    </row>
    <row r="38850" spans="1:2" x14ac:dyDescent="0.3">
      <c r="A38850" s="2">
        <v>0.65730999999999995</v>
      </c>
      <c r="B38850" t="s">
        <v>47994</v>
      </c>
    </row>
    <row r="38851" spans="1:2" x14ac:dyDescent="0.3">
      <c r="A38851" s="2">
        <v>43.336329999999997</v>
      </c>
      <c r="B38851" t="s">
        <v>47993</v>
      </c>
    </row>
    <row r="38852" spans="1:2" x14ac:dyDescent="0.3">
      <c r="A38852" s="2">
        <v>32.603670623539301</v>
      </c>
      <c r="B38852" t="s">
        <v>47992</v>
      </c>
    </row>
    <row r="38853" spans="1:2" x14ac:dyDescent="0.3">
      <c r="A38853" s="2">
        <v>18.308019999999999</v>
      </c>
      <c r="B38853" t="s">
        <v>47991</v>
      </c>
    </row>
    <row r="38854" spans="1:2" x14ac:dyDescent="0.3">
      <c r="A38854" s="2">
        <v>42.8223178982768</v>
      </c>
      <c r="B38854" t="s">
        <v>47990</v>
      </c>
    </row>
    <row r="38855" spans="1:2" x14ac:dyDescent="0.3">
      <c r="A38855" s="2">
        <v>19.8828768999287</v>
      </c>
      <c r="B38855" t="s">
        <v>47989</v>
      </c>
    </row>
    <row r="38856" spans="1:2" x14ac:dyDescent="0.3">
      <c r="A38856" s="2">
        <v>0.99383999999999995</v>
      </c>
      <c r="B38856" t="s">
        <v>47988</v>
      </c>
    </row>
    <row r="38857" spans="1:2" x14ac:dyDescent="0.3">
      <c r="A38857" s="2">
        <v>0.22670000000000001</v>
      </c>
      <c r="B38857" t="s">
        <v>47987</v>
      </c>
    </row>
    <row r="38858" spans="1:2" x14ac:dyDescent="0.3">
      <c r="A38858" s="2">
        <v>8.3000000000000001E-4</v>
      </c>
      <c r="B38858" t="s">
        <v>47986</v>
      </c>
    </row>
    <row r="38859" spans="1:2" x14ac:dyDescent="0.3">
      <c r="A38859" s="2">
        <v>0.33627120224816698</v>
      </c>
      <c r="B38859" t="s">
        <v>47985</v>
      </c>
    </row>
    <row r="38860" spans="1:2" x14ac:dyDescent="0.3">
      <c r="A38860" s="2">
        <v>20.485939999999999</v>
      </c>
      <c r="B38860" t="s">
        <v>47984</v>
      </c>
    </row>
    <row r="38861" spans="1:2" x14ac:dyDescent="0.3">
      <c r="A38861" s="2">
        <v>6.7018223359979503</v>
      </c>
      <c r="B38861" t="s">
        <v>47983</v>
      </c>
    </row>
    <row r="38862" spans="1:2" x14ac:dyDescent="0.3">
      <c r="A38862" s="2">
        <v>4.5153303637066903E-3</v>
      </c>
      <c r="B38862" t="s">
        <v>47982</v>
      </c>
    </row>
    <row r="38863" spans="1:2" x14ac:dyDescent="0.3">
      <c r="A38863" s="2">
        <v>2.92391385668278E-3</v>
      </c>
      <c r="B38863" t="s">
        <v>47981</v>
      </c>
    </row>
    <row r="38864" spans="1:2" x14ac:dyDescent="0.3">
      <c r="A38864" s="2">
        <v>6.42548714274308</v>
      </c>
      <c r="B38864" t="s">
        <v>47980</v>
      </c>
    </row>
    <row r="38865" spans="1:2" x14ac:dyDescent="0.3">
      <c r="A38865" s="2">
        <v>8.7666524278638802E-2</v>
      </c>
      <c r="B38865" t="s">
        <v>47979</v>
      </c>
    </row>
    <row r="38866" spans="1:2" x14ac:dyDescent="0.3">
      <c r="A38866" s="2">
        <v>5.94611577369814E-2</v>
      </c>
      <c r="B38866" t="s">
        <v>47978</v>
      </c>
    </row>
    <row r="38867" spans="1:2" x14ac:dyDescent="0.3">
      <c r="A38867" s="2">
        <v>6.5122914099487297E-2</v>
      </c>
      <c r="B38867" t="s">
        <v>47977</v>
      </c>
    </row>
    <row r="38868" spans="1:2" x14ac:dyDescent="0.3">
      <c r="A38868" s="2">
        <v>3.9153349927395102E-2</v>
      </c>
      <c r="B38868" t="s">
        <v>47976</v>
      </c>
    </row>
    <row r="38869" spans="1:2" x14ac:dyDescent="0.3">
      <c r="A38869" s="2">
        <v>2.0194000000000001</v>
      </c>
      <c r="B38869" t="s">
        <v>47975</v>
      </c>
    </row>
    <row r="38870" spans="1:2" x14ac:dyDescent="0.3">
      <c r="A38870" s="2">
        <v>2.0930000000000001E-2</v>
      </c>
      <c r="B38870" t="s">
        <v>47974</v>
      </c>
    </row>
    <row r="38871" spans="1:2" x14ac:dyDescent="0.3">
      <c r="A38871" s="2">
        <v>2.4528973290659599</v>
      </c>
      <c r="B38871" t="s">
        <v>47973</v>
      </c>
    </row>
    <row r="38872" spans="1:2" x14ac:dyDescent="0.3">
      <c r="A38872" s="2">
        <v>0.89156999999999997</v>
      </c>
      <c r="B38872" t="s">
        <v>47972</v>
      </c>
    </row>
    <row r="38873" spans="1:2" x14ac:dyDescent="0.3">
      <c r="A38873" s="2">
        <v>4.47865</v>
      </c>
      <c r="B38873" t="s">
        <v>47971</v>
      </c>
    </row>
    <row r="38874" spans="1:2" x14ac:dyDescent="0.3">
      <c r="A38874" s="2">
        <v>73.041156977945505</v>
      </c>
      <c r="B38874" t="s">
        <v>47970</v>
      </c>
    </row>
    <row r="38875" spans="1:2" x14ac:dyDescent="0.3">
      <c r="A38875" s="2">
        <v>13.525219999999999</v>
      </c>
      <c r="B38875" t="s">
        <v>47969</v>
      </c>
    </row>
    <row r="38876" spans="1:2" x14ac:dyDescent="0.3">
      <c r="A38876" s="2">
        <v>11.99878</v>
      </c>
      <c r="B38876" t="s">
        <v>47968</v>
      </c>
    </row>
    <row r="38877" spans="1:2" x14ac:dyDescent="0.3">
      <c r="A38877" s="2">
        <v>5.5900000000000004E-3</v>
      </c>
      <c r="B38877" t="s">
        <v>47967</v>
      </c>
    </row>
    <row r="38878" spans="1:2" x14ac:dyDescent="0.3">
      <c r="A38878" s="2">
        <v>4.0232200000000002</v>
      </c>
      <c r="B38878" t="s">
        <v>47966</v>
      </c>
    </row>
    <row r="38879" spans="1:2" x14ac:dyDescent="0.3">
      <c r="A38879" s="2">
        <v>47.908740000000002</v>
      </c>
      <c r="B38879" t="s">
        <v>47965</v>
      </c>
    </row>
    <row r="38880" spans="1:2" x14ac:dyDescent="0.3">
      <c r="A38880" s="2">
        <v>2.5794654088903202</v>
      </c>
      <c r="B38880" t="s">
        <v>47964</v>
      </c>
    </row>
    <row r="38881" spans="1:2" x14ac:dyDescent="0.3">
      <c r="A38881" s="2">
        <v>118.49464379275599</v>
      </c>
      <c r="B38881" t="s">
        <v>47963</v>
      </c>
    </row>
    <row r="38882" spans="1:2" x14ac:dyDescent="0.3">
      <c r="A38882" s="2">
        <v>6.5800327045548599</v>
      </c>
      <c r="B38882" t="s">
        <v>47962</v>
      </c>
    </row>
    <row r="38883" spans="1:2" x14ac:dyDescent="0.3">
      <c r="A38883" s="2">
        <v>0.19844000000000001</v>
      </c>
      <c r="B38883" t="s">
        <v>47961</v>
      </c>
    </row>
    <row r="38884" spans="1:2" x14ac:dyDescent="0.3">
      <c r="A38884" s="2">
        <v>0.32227812470050798</v>
      </c>
      <c r="B38884" t="s">
        <v>47960</v>
      </c>
    </row>
    <row r="38885" spans="1:2" x14ac:dyDescent="0.3">
      <c r="A38885" s="2">
        <v>15.41835</v>
      </c>
      <c r="B38885" t="s">
        <v>47959</v>
      </c>
    </row>
    <row r="38886" spans="1:2" x14ac:dyDescent="0.3">
      <c r="A38886" s="2">
        <v>0.2</v>
      </c>
      <c r="B38886" t="s">
        <v>634</v>
      </c>
    </row>
    <row r="38887" spans="1:2" x14ac:dyDescent="0.3">
      <c r="A38887" s="2">
        <v>0.63310785997041197</v>
      </c>
      <c r="B38887" t="s">
        <v>47958</v>
      </c>
    </row>
    <row r="38888" spans="1:2" x14ac:dyDescent="0.3">
      <c r="A38888" s="2">
        <v>0.41964000000000001</v>
      </c>
      <c r="B38888" t="s">
        <v>47957</v>
      </c>
    </row>
    <row r="38889" spans="1:2" x14ac:dyDescent="0.3">
      <c r="A38889" s="2">
        <v>6.5519707491817796</v>
      </c>
      <c r="B38889" t="s">
        <v>47956</v>
      </c>
    </row>
    <row r="38890" spans="1:2" x14ac:dyDescent="0.3">
      <c r="A38890" s="2">
        <v>8.9649699999999992</v>
      </c>
      <c r="B38890" t="s">
        <v>47955</v>
      </c>
    </row>
    <row r="38891" spans="1:2" x14ac:dyDescent="0.3">
      <c r="A38891" s="2">
        <v>34.652659999999997</v>
      </c>
      <c r="B38891" t="s">
        <v>47954</v>
      </c>
    </row>
    <row r="38892" spans="1:2" x14ac:dyDescent="0.3">
      <c r="A38892" s="2">
        <v>0.38899</v>
      </c>
      <c r="B38892" t="s">
        <v>47953</v>
      </c>
    </row>
    <row r="38893" spans="1:2" x14ac:dyDescent="0.3">
      <c r="A38893" s="2">
        <v>3.2477498737288899</v>
      </c>
      <c r="B38893" t="s">
        <v>47952</v>
      </c>
    </row>
    <row r="38894" spans="1:2" x14ac:dyDescent="0.3">
      <c r="A38894" s="2">
        <v>53.469205079052699</v>
      </c>
      <c r="B38894" t="s">
        <v>47951</v>
      </c>
    </row>
    <row r="38895" spans="1:2" x14ac:dyDescent="0.3">
      <c r="A38895" s="2">
        <v>1.86560169763535</v>
      </c>
      <c r="B38895" t="s">
        <v>47950</v>
      </c>
    </row>
    <row r="38896" spans="1:2" x14ac:dyDescent="0.3">
      <c r="A38896" s="2">
        <v>16.7692926712269</v>
      </c>
      <c r="B38896" t="s">
        <v>47949</v>
      </c>
    </row>
    <row r="38897" spans="1:2" x14ac:dyDescent="0.3">
      <c r="A38897" s="2">
        <v>17.932230000000001</v>
      </c>
      <c r="B38897" t="s">
        <v>47948</v>
      </c>
    </row>
    <row r="38898" spans="1:2" x14ac:dyDescent="0.3">
      <c r="A38898" s="2">
        <v>16.885502312437598</v>
      </c>
      <c r="B38898" t="s">
        <v>47947</v>
      </c>
    </row>
    <row r="38899" spans="1:2" x14ac:dyDescent="0.3">
      <c r="A38899" s="2">
        <v>5.1434199999999999</v>
      </c>
      <c r="B38899" t="s">
        <v>47946</v>
      </c>
    </row>
    <row r="38900" spans="1:2" x14ac:dyDescent="0.3">
      <c r="A38900" s="2">
        <v>0.32490809383867097</v>
      </c>
      <c r="B38900" t="s">
        <v>47945</v>
      </c>
    </row>
    <row r="38901" spans="1:2" x14ac:dyDescent="0.3">
      <c r="A38901" s="2">
        <v>0.39983000000000002</v>
      </c>
      <c r="B38901" t="s">
        <v>47944</v>
      </c>
    </row>
    <row r="38902" spans="1:2" x14ac:dyDescent="0.3">
      <c r="A38902" s="2">
        <v>3.1242089064299101E-2</v>
      </c>
      <c r="B38902" t="s">
        <v>47943</v>
      </c>
    </row>
    <row r="38903" spans="1:2" x14ac:dyDescent="0.3">
      <c r="A38903" s="2">
        <v>5.4299999999999999E-3</v>
      </c>
      <c r="B38903" t="s">
        <v>47942</v>
      </c>
    </row>
    <row r="38904" spans="1:2" x14ac:dyDescent="0.3">
      <c r="A38904" s="2">
        <v>3.0171600000000001</v>
      </c>
      <c r="B38904" t="s">
        <v>6137</v>
      </c>
    </row>
    <row r="38905" spans="1:2" x14ac:dyDescent="0.3">
      <c r="A38905" s="2">
        <v>0.72614089938220105</v>
      </c>
      <c r="B38905" t="s">
        <v>47941</v>
      </c>
    </row>
    <row r="38906" spans="1:2" x14ac:dyDescent="0.3">
      <c r="A38906" s="2">
        <v>0.39028253033406402</v>
      </c>
      <c r="B38906" t="s">
        <v>47940</v>
      </c>
    </row>
    <row r="38907" spans="1:2" x14ac:dyDescent="0.3">
      <c r="A38907" s="2">
        <v>5.0578799999999999</v>
      </c>
      <c r="B38907" t="s">
        <v>47939</v>
      </c>
    </row>
    <row r="38908" spans="1:2" x14ac:dyDescent="0.3">
      <c r="A38908" s="2">
        <v>3.5897399999999999</v>
      </c>
      <c r="B38908" t="s">
        <v>47938</v>
      </c>
    </row>
    <row r="38909" spans="1:2" x14ac:dyDescent="0.3">
      <c r="A38909" s="2">
        <v>2.0300180714500802</v>
      </c>
      <c r="B38909" t="s">
        <v>47937</v>
      </c>
    </row>
    <row r="38910" spans="1:2" x14ac:dyDescent="0.3">
      <c r="A38910" s="2">
        <v>9.8430000000000004E-2</v>
      </c>
      <c r="B38910" t="s">
        <v>47936</v>
      </c>
    </row>
    <row r="38911" spans="1:2" x14ac:dyDescent="0.3">
      <c r="A38911" s="2">
        <v>22.55611</v>
      </c>
      <c r="B38911" t="s">
        <v>47935</v>
      </c>
    </row>
    <row r="38912" spans="1:2" x14ac:dyDescent="0.3">
      <c r="A38912" s="2">
        <v>2.5310999999999999</v>
      </c>
      <c r="B38912" t="s">
        <v>5901</v>
      </c>
    </row>
    <row r="38913" spans="1:2" x14ac:dyDescent="0.3">
      <c r="A38913" s="2">
        <v>10.015359999999999</v>
      </c>
      <c r="B38913" t="s">
        <v>47934</v>
      </c>
    </row>
    <row r="38914" spans="1:2" x14ac:dyDescent="0.3">
      <c r="A38914" s="2">
        <v>46.557217515297303</v>
      </c>
      <c r="B38914" t="s">
        <v>47933</v>
      </c>
    </row>
    <row r="38915" spans="1:2" x14ac:dyDescent="0.3">
      <c r="A38915" s="2">
        <v>2.1898606083743499</v>
      </c>
      <c r="B38915" t="s">
        <v>47932</v>
      </c>
    </row>
    <row r="38916" spans="1:2" x14ac:dyDescent="0.3">
      <c r="A38916" s="2">
        <v>1.0788056336979199</v>
      </c>
      <c r="B38916" t="s">
        <v>47931</v>
      </c>
    </row>
    <row r="38917" spans="1:2" x14ac:dyDescent="0.3">
      <c r="A38917" s="2">
        <v>196.38156000000001</v>
      </c>
      <c r="B38917" t="s">
        <v>47930</v>
      </c>
    </row>
    <row r="38918" spans="1:2" x14ac:dyDescent="0.3">
      <c r="A38918" s="2">
        <v>2.3861321284709601E-2</v>
      </c>
      <c r="B38918" t="s">
        <v>47929</v>
      </c>
    </row>
    <row r="38919" spans="1:2" x14ac:dyDescent="0.3">
      <c r="A38919" s="2">
        <v>3.23631</v>
      </c>
      <c r="B38919" t="s">
        <v>47928</v>
      </c>
    </row>
    <row r="38920" spans="1:2" x14ac:dyDescent="0.3">
      <c r="A38920" s="2">
        <v>1.4337200000000001</v>
      </c>
      <c r="B38920" t="s">
        <v>47927</v>
      </c>
    </row>
    <row r="38921" spans="1:2" x14ac:dyDescent="0.3">
      <c r="A38921" s="2">
        <v>55.553159999999998</v>
      </c>
      <c r="B38921" t="s">
        <v>47926</v>
      </c>
    </row>
    <row r="38922" spans="1:2" x14ac:dyDescent="0.3">
      <c r="A38922" s="2">
        <v>0.40750999999999998</v>
      </c>
      <c r="B38922" t="s">
        <v>47925</v>
      </c>
    </row>
    <row r="38923" spans="1:2" x14ac:dyDescent="0.3">
      <c r="A38923" s="2">
        <v>75.138159999999999</v>
      </c>
      <c r="B38923" t="s">
        <v>47924</v>
      </c>
    </row>
    <row r="38924" spans="1:2" x14ac:dyDescent="0.3">
      <c r="A38924" s="2">
        <v>17.080655833976301</v>
      </c>
      <c r="B38924" t="s">
        <v>47923</v>
      </c>
    </row>
    <row r="38925" spans="1:2" x14ac:dyDescent="0.3">
      <c r="A38925" s="2">
        <v>7.4002337573831696</v>
      </c>
      <c r="B38925" t="s">
        <v>47922</v>
      </c>
    </row>
    <row r="38926" spans="1:2" x14ac:dyDescent="0.3">
      <c r="A38926" s="2">
        <v>12.047927048000499</v>
      </c>
      <c r="B38926" t="s">
        <v>47921</v>
      </c>
    </row>
    <row r="38927" spans="1:2" x14ac:dyDescent="0.3">
      <c r="A38927" s="2">
        <v>0.116918027791277</v>
      </c>
      <c r="B38927" t="s">
        <v>47920</v>
      </c>
    </row>
    <row r="38928" spans="1:2" x14ac:dyDescent="0.3">
      <c r="A38928" s="2">
        <v>10.917490000000001</v>
      </c>
      <c r="B38928" t="s">
        <v>47919</v>
      </c>
    </row>
    <row r="38929" spans="1:2" x14ac:dyDescent="0.3">
      <c r="A38929" s="2">
        <v>7.7027327220827002E-2</v>
      </c>
      <c r="B38929" t="s">
        <v>47918</v>
      </c>
    </row>
    <row r="38930" spans="1:2" x14ac:dyDescent="0.3">
      <c r="A38930" s="2">
        <v>1.9674595439720499</v>
      </c>
      <c r="B38930" t="s">
        <v>47917</v>
      </c>
    </row>
    <row r="38931" spans="1:2" x14ac:dyDescent="0.3">
      <c r="A38931" s="2">
        <v>0.412919115492693</v>
      </c>
      <c r="B38931" t="s">
        <v>47916</v>
      </c>
    </row>
    <row r="38932" spans="1:2" x14ac:dyDescent="0.3">
      <c r="A38932" s="2">
        <v>7.4378175171007701</v>
      </c>
      <c r="B38932" t="s">
        <v>47915</v>
      </c>
    </row>
    <row r="38933" spans="1:2" x14ac:dyDescent="0.3">
      <c r="A38933" s="2">
        <v>7.14045488340237</v>
      </c>
      <c r="B38933" t="s">
        <v>47914</v>
      </c>
    </row>
    <row r="38934" spans="1:2" x14ac:dyDescent="0.3">
      <c r="A38934" s="2">
        <v>41.590227768261101</v>
      </c>
      <c r="B38934" t="s">
        <v>47913</v>
      </c>
    </row>
    <row r="38935" spans="1:2" x14ac:dyDescent="0.3">
      <c r="A38935" s="2">
        <v>4.1891927827379397E-2</v>
      </c>
      <c r="B38935" t="s">
        <v>47912</v>
      </c>
    </row>
    <row r="38936" spans="1:2" x14ac:dyDescent="0.3">
      <c r="A38936" s="2">
        <v>418.55975707277503</v>
      </c>
      <c r="B38936" t="s">
        <v>47911</v>
      </c>
    </row>
    <row r="38937" spans="1:2" x14ac:dyDescent="0.3">
      <c r="A38937" s="2">
        <v>2.7232151410744398</v>
      </c>
      <c r="B38937" t="s">
        <v>47910</v>
      </c>
    </row>
    <row r="38938" spans="1:2" x14ac:dyDescent="0.3">
      <c r="A38938" s="2">
        <v>3.63120022368063E-2</v>
      </c>
      <c r="B38938" t="s">
        <v>5962</v>
      </c>
    </row>
    <row r="38939" spans="1:2" x14ac:dyDescent="0.3">
      <c r="A38939" s="2">
        <v>6.2594280489592494E-2</v>
      </c>
      <c r="B38939" t="s">
        <v>47909</v>
      </c>
    </row>
    <row r="38940" spans="1:2" x14ac:dyDescent="0.3">
      <c r="A38940" s="2">
        <v>0.84721999999999997</v>
      </c>
      <c r="B38940" t="s">
        <v>47908</v>
      </c>
    </row>
    <row r="38941" spans="1:2" x14ac:dyDescent="0.3">
      <c r="A38941" s="2">
        <v>1.6383018679266399</v>
      </c>
      <c r="B38941" t="s">
        <v>47907</v>
      </c>
    </row>
    <row r="38942" spans="1:2" x14ac:dyDescent="0.3">
      <c r="A38942" s="2">
        <v>4.7509999999999997E-2</v>
      </c>
      <c r="B38942" t="s">
        <v>47906</v>
      </c>
    </row>
    <row r="38943" spans="1:2" x14ac:dyDescent="0.3">
      <c r="A38943" s="2">
        <v>8.0532631251963596E-2</v>
      </c>
      <c r="B38943" t="s">
        <v>47905</v>
      </c>
    </row>
    <row r="38944" spans="1:2" x14ac:dyDescent="0.3">
      <c r="A38944" s="2">
        <v>0.1067</v>
      </c>
      <c r="B38944" t="s">
        <v>47904</v>
      </c>
    </row>
    <row r="38945" spans="1:2" x14ac:dyDescent="0.3">
      <c r="A38945" s="2">
        <v>3.3489100000000001</v>
      </c>
      <c r="B38945" t="s">
        <v>47903</v>
      </c>
    </row>
    <row r="38946" spans="1:2" x14ac:dyDescent="0.3">
      <c r="A38946" s="2">
        <v>24.076261677904402</v>
      </c>
      <c r="B38946" t="s">
        <v>47902</v>
      </c>
    </row>
    <row r="38947" spans="1:2" x14ac:dyDescent="0.3">
      <c r="A38947" s="2">
        <v>1.09314465091915</v>
      </c>
      <c r="B38947" t="s">
        <v>47901</v>
      </c>
    </row>
    <row r="38948" spans="1:2" x14ac:dyDescent="0.3">
      <c r="A38948" s="2">
        <v>0.30325343659571702</v>
      </c>
      <c r="B38948" t="s">
        <v>47900</v>
      </c>
    </row>
    <row r="38949" spans="1:2" x14ac:dyDescent="0.3">
      <c r="A38949" s="2">
        <v>0.10353</v>
      </c>
      <c r="B38949" t="s">
        <v>47899</v>
      </c>
    </row>
    <row r="38950" spans="1:2" x14ac:dyDescent="0.3">
      <c r="A38950" s="2">
        <v>2.7282799999999998</v>
      </c>
      <c r="B38950" t="s">
        <v>47898</v>
      </c>
    </row>
    <row r="38951" spans="1:2" x14ac:dyDescent="0.3">
      <c r="A38951" s="2">
        <v>16.1581248317788</v>
      </c>
      <c r="B38951" t="s">
        <v>47897</v>
      </c>
    </row>
    <row r="38952" spans="1:2" x14ac:dyDescent="0.3">
      <c r="A38952" s="2">
        <v>0.22644</v>
      </c>
      <c r="B38952" t="s">
        <v>1930</v>
      </c>
    </row>
    <row r="38953" spans="1:2" x14ac:dyDescent="0.3">
      <c r="A38953" s="2">
        <v>6.3539700000000003</v>
      </c>
      <c r="B38953" t="s">
        <v>47896</v>
      </c>
    </row>
    <row r="38954" spans="1:2" x14ac:dyDescent="0.3">
      <c r="A38954" s="2">
        <v>59.982150579483701</v>
      </c>
      <c r="B38954" t="s">
        <v>47895</v>
      </c>
    </row>
    <row r="38955" spans="1:2" x14ac:dyDescent="0.3">
      <c r="A38955" s="2">
        <v>0.17102000000000001</v>
      </c>
      <c r="B38955" t="s">
        <v>47894</v>
      </c>
    </row>
    <row r="38956" spans="1:2" x14ac:dyDescent="0.3">
      <c r="A38956" s="2">
        <v>7.7740773760833506E-2</v>
      </c>
      <c r="B38956" t="s">
        <v>47893</v>
      </c>
    </row>
    <row r="38957" spans="1:2" x14ac:dyDescent="0.3">
      <c r="A38957" s="2">
        <v>0.27334000000000003</v>
      </c>
      <c r="B38957" t="s">
        <v>47892</v>
      </c>
    </row>
    <row r="38958" spans="1:2" x14ac:dyDescent="0.3">
      <c r="A38958" s="2">
        <v>0.83944055327036604</v>
      </c>
      <c r="B38958" t="s">
        <v>47891</v>
      </c>
    </row>
    <row r="38959" spans="1:2" x14ac:dyDescent="0.3">
      <c r="A38959" s="2">
        <v>0.83396000000000003</v>
      </c>
      <c r="B38959" t="s">
        <v>47890</v>
      </c>
    </row>
    <row r="38960" spans="1:2" x14ac:dyDescent="0.3">
      <c r="A38960" s="2">
        <v>6.84945</v>
      </c>
      <c r="B38960" t="s">
        <v>47889</v>
      </c>
    </row>
    <row r="38961" spans="1:2" x14ac:dyDescent="0.3">
      <c r="A38961" s="2">
        <v>134.10769999999999</v>
      </c>
      <c r="B38961" t="s">
        <v>47888</v>
      </c>
    </row>
    <row r="38962" spans="1:2" x14ac:dyDescent="0.3">
      <c r="A38962" s="2">
        <v>3.2843907377552601</v>
      </c>
      <c r="B38962" t="s">
        <v>47887</v>
      </c>
    </row>
    <row r="38963" spans="1:2" x14ac:dyDescent="0.3">
      <c r="A38963" s="2">
        <v>3.2297600000000002</v>
      </c>
      <c r="B38963" t="s">
        <v>47886</v>
      </c>
    </row>
    <row r="38964" spans="1:2" x14ac:dyDescent="0.3">
      <c r="A38964" s="2">
        <v>0.73598822215856297</v>
      </c>
      <c r="B38964" t="s">
        <v>47885</v>
      </c>
    </row>
    <row r="38965" spans="1:2" x14ac:dyDescent="0.3">
      <c r="A38965" s="2">
        <v>0.93654000000000004</v>
      </c>
      <c r="B38965" t="s">
        <v>47884</v>
      </c>
    </row>
    <row r="38966" spans="1:2" x14ac:dyDescent="0.3">
      <c r="A38966" s="2">
        <v>0.68240999999999996</v>
      </c>
      <c r="B38966" t="s">
        <v>47883</v>
      </c>
    </row>
    <row r="38967" spans="1:2" x14ac:dyDescent="0.3">
      <c r="A38967" s="2">
        <v>1.43726464110768E-2</v>
      </c>
      <c r="B38967" t="s">
        <v>47882</v>
      </c>
    </row>
    <row r="38968" spans="1:2" x14ac:dyDescent="0.3">
      <c r="A38968" s="2">
        <v>0.69680330731965701</v>
      </c>
      <c r="B38968" t="s">
        <v>47881</v>
      </c>
    </row>
    <row r="38969" spans="1:2" x14ac:dyDescent="0.3">
      <c r="A38969" s="2">
        <v>0.76481179339161098</v>
      </c>
      <c r="B38969" t="s">
        <v>47880</v>
      </c>
    </row>
    <row r="38970" spans="1:2" x14ac:dyDescent="0.3">
      <c r="A38970" s="2">
        <v>8.5698104669473297E-4</v>
      </c>
      <c r="B38970" t="s">
        <v>47879</v>
      </c>
    </row>
    <row r="38971" spans="1:2" x14ac:dyDescent="0.3">
      <c r="A38971" s="2">
        <v>3.8043988260156899E-3</v>
      </c>
      <c r="B38971" t="s">
        <v>47878</v>
      </c>
    </row>
    <row r="38972" spans="1:2" x14ac:dyDescent="0.3">
      <c r="A38972" s="2">
        <v>3.8043988260156899E-3</v>
      </c>
      <c r="B38972" t="s">
        <v>47877</v>
      </c>
    </row>
    <row r="38973" spans="1:2" x14ac:dyDescent="0.3">
      <c r="A38973" s="2">
        <v>0.86357439776498002</v>
      </c>
      <c r="B38973" t="s">
        <v>47876</v>
      </c>
    </row>
    <row r="38974" spans="1:2" x14ac:dyDescent="0.3">
      <c r="A38974" s="2">
        <v>5.1839999999999997E-2</v>
      </c>
      <c r="B38974" t="s">
        <v>1315</v>
      </c>
    </row>
    <row r="38975" spans="1:2" x14ac:dyDescent="0.3">
      <c r="A38975" s="2">
        <v>0.116491007302987</v>
      </c>
      <c r="B38975" t="s">
        <v>47875</v>
      </c>
    </row>
    <row r="38976" spans="1:2" x14ac:dyDescent="0.3">
      <c r="A38976" s="2">
        <v>29.922560000000001</v>
      </c>
      <c r="B38976" t="s">
        <v>47874</v>
      </c>
    </row>
    <row r="38977" spans="1:2" x14ac:dyDescent="0.3">
      <c r="A38977" s="2">
        <v>29.614560000000001</v>
      </c>
      <c r="B38977" t="s">
        <v>47873</v>
      </c>
    </row>
    <row r="38978" spans="1:2" x14ac:dyDescent="0.3">
      <c r="A38978" s="2">
        <v>0.24041000000000001</v>
      </c>
      <c r="B38978" t="s">
        <v>47872</v>
      </c>
    </row>
    <row r="38979" spans="1:2" x14ac:dyDescent="0.3">
      <c r="A38979" s="2">
        <v>2.0860548096956599E-3</v>
      </c>
      <c r="B38979" t="s">
        <v>47871</v>
      </c>
    </row>
    <row r="38980" spans="1:2" x14ac:dyDescent="0.3">
      <c r="A38980" s="2">
        <v>0.77047171754077604</v>
      </c>
      <c r="B38980" t="s">
        <v>47870</v>
      </c>
    </row>
    <row r="38981" spans="1:2" x14ac:dyDescent="0.3">
      <c r="A38981" s="2">
        <v>2.3985194967437198</v>
      </c>
      <c r="B38981" t="s">
        <v>47869</v>
      </c>
    </row>
    <row r="38982" spans="1:2" x14ac:dyDescent="0.3">
      <c r="A38982" s="2">
        <v>0.92091000000000001</v>
      </c>
      <c r="B38982" t="s">
        <v>47868</v>
      </c>
    </row>
    <row r="38983" spans="1:2" x14ac:dyDescent="0.3">
      <c r="A38983" s="2">
        <v>135.410291118342</v>
      </c>
      <c r="B38983" t="s">
        <v>47867</v>
      </c>
    </row>
    <row r="38984" spans="1:2" x14ac:dyDescent="0.3">
      <c r="A38984" s="2">
        <v>273.632715923001</v>
      </c>
      <c r="B38984" t="s">
        <v>47866</v>
      </c>
    </row>
    <row r="38985" spans="1:2" x14ac:dyDescent="0.3">
      <c r="A38985" s="2">
        <v>2.02199954313101</v>
      </c>
      <c r="B38985" t="s">
        <v>47865</v>
      </c>
    </row>
    <row r="38986" spans="1:2" x14ac:dyDescent="0.3">
      <c r="A38986" s="2">
        <v>15.91226</v>
      </c>
      <c r="B38986" t="s">
        <v>47864</v>
      </c>
    </row>
    <row r="38987" spans="1:2" x14ac:dyDescent="0.3">
      <c r="A38987" s="2">
        <v>0.27942793591576998</v>
      </c>
      <c r="B38987" t="s">
        <v>47863</v>
      </c>
    </row>
    <row r="38988" spans="1:2" x14ac:dyDescent="0.3">
      <c r="A38988" s="2">
        <v>2.02985640126587</v>
      </c>
      <c r="B38988" t="s">
        <v>47862</v>
      </c>
    </row>
    <row r="38989" spans="1:2" x14ac:dyDescent="0.3">
      <c r="A38989" s="2">
        <v>8.5308200000000003</v>
      </c>
      <c r="B38989" t="s">
        <v>47861</v>
      </c>
    </row>
    <row r="38990" spans="1:2" x14ac:dyDescent="0.3">
      <c r="A38990" s="2">
        <v>1.19667597640524E-2</v>
      </c>
      <c r="B38990" t="s">
        <v>47860</v>
      </c>
    </row>
    <row r="38991" spans="1:2" x14ac:dyDescent="0.3">
      <c r="A38991" s="2">
        <v>57.208590000000001</v>
      </c>
      <c r="B38991" t="s">
        <v>47859</v>
      </c>
    </row>
    <row r="38992" spans="1:2" x14ac:dyDescent="0.3">
      <c r="A38992" s="2">
        <v>19.995010000000001</v>
      </c>
      <c r="B38992" t="s">
        <v>47858</v>
      </c>
    </row>
    <row r="38993" spans="1:2" x14ac:dyDescent="0.3">
      <c r="A38993" s="2">
        <v>14.45271</v>
      </c>
      <c r="B38993" t="s">
        <v>47857</v>
      </c>
    </row>
    <row r="38994" spans="1:2" x14ac:dyDescent="0.3">
      <c r="A38994" s="2">
        <v>5.5039999999999999E-2</v>
      </c>
      <c r="B38994" t="s">
        <v>47856</v>
      </c>
    </row>
    <row r="38995" spans="1:2" x14ac:dyDescent="0.3">
      <c r="A38995" s="2">
        <v>9.9559999999999996E-2</v>
      </c>
      <c r="B38995" t="s">
        <v>47855</v>
      </c>
    </row>
    <row r="38996" spans="1:2" x14ac:dyDescent="0.3">
      <c r="A38996" s="2">
        <v>15.2455075311683</v>
      </c>
      <c r="B38996" t="s">
        <v>47854</v>
      </c>
    </row>
    <row r="38997" spans="1:2" x14ac:dyDescent="0.3">
      <c r="A38997" s="2">
        <v>69.226299999999995</v>
      </c>
      <c r="B38997" t="s">
        <v>47853</v>
      </c>
    </row>
    <row r="38998" spans="1:2" x14ac:dyDescent="0.3">
      <c r="A38998" s="2">
        <v>5.4100000000000002E-2</v>
      </c>
      <c r="B38998" t="s">
        <v>47852</v>
      </c>
    </row>
    <row r="38999" spans="1:2" x14ac:dyDescent="0.3">
      <c r="A38999" s="2">
        <v>21.54335</v>
      </c>
      <c r="B38999" t="s">
        <v>47851</v>
      </c>
    </row>
    <row r="39000" spans="1:2" x14ac:dyDescent="0.3">
      <c r="A39000" s="2">
        <v>32.447180000000003</v>
      </c>
      <c r="B39000" t="s">
        <v>47850</v>
      </c>
    </row>
    <row r="39001" spans="1:2" x14ac:dyDescent="0.3">
      <c r="A39001" s="2">
        <v>0.17582</v>
      </c>
      <c r="B39001" t="s">
        <v>47849</v>
      </c>
    </row>
    <row r="39002" spans="1:2" x14ac:dyDescent="0.3">
      <c r="A39002" s="2">
        <v>29.5450152050905</v>
      </c>
      <c r="B39002" t="s">
        <v>47848</v>
      </c>
    </row>
    <row r="39003" spans="1:2" x14ac:dyDescent="0.3">
      <c r="A39003" s="2">
        <v>11.8628926450303</v>
      </c>
      <c r="B39003" t="s">
        <v>47847</v>
      </c>
    </row>
    <row r="39004" spans="1:2" x14ac:dyDescent="0.3">
      <c r="A39004" s="2">
        <v>11.74521</v>
      </c>
      <c r="B39004" t="s">
        <v>47846</v>
      </c>
    </row>
    <row r="39005" spans="1:2" x14ac:dyDescent="0.3">
      <c r="A39005" s="2">
        <v>152.19432108521301</v>
      </c>
      <c r="B39005" t="s">
        <v>47845</v>
      </c>
    </row>
    <row r="39006" spans="1:2" x14ac:dyDescent="0.3">
      <c r="A39006" s="2">
        <v>3.9639597634355997E-2</v>
      </c>
      <c r="B39006" t="s">
        <v>47844</v>
      </c>
    </row>
    <row r="39007" spans="1:2" x14ac:dyDescent="0.3">
      <c r="A39007" s="2">
        <v>10.338141345587401</v>
      </c>
      <c r="B39007" t="s">
        <v>47843</v>
      </c>
    </row>
    <row r="39008" spans="1:2" x14ac:dyDescent="0.3">
      <c r="A39008" s="2">
        <v>1.9499999999999999E-3</v>
      </c>
      <c r="B39008" t="s">
        <v>47842</v>
      </c>
    </row>
    <row r="39009" spans="1:2" x14ac:dyDescent="0.3">
      <c r="A39009" s="2">
        <v>3.21465373415473E-2</v>
      </c>
      <c r="B39009" t="s">
        <v>47841</v>
      </c>
    </row>
    <row r="39010" spans="1:2" x14ac:dyDescent="0.3">
      <c r="A39010" s="2">
        <v>0.18448623764070299</v>
      </c>
      <c r="B39010" t="s">
        <v>47840</v>
      </c>
    </row>
    <row r="39011" spans="1:2" x14ac:dyDescent="0.3">
      <c r="A39011" s="2">
        <v>9.0540520853983804</v>
      </c>
      <c r="B39011" t="s">
        <v>47839</v>
      </c>
    </row>
    <row r="39012" spans="1:2" x14ac:dyDescent="0.3">
      <c r="A39012" s="2">
        <v>2.1930000000000002E-2</v>
      </c>
      <c r="B39012" t="s">
        <v>47838</v>
      </c>
    </row>
    <row r="39013" spans="1:2" x14ac:dyDescent="0.3">
      <c r="A39013" s="2">
        <v>2.05781248484073</v>
      </c>
      <c r="B39013" t="s">
        <v>47837</v>
      </c>
    </row>
    <row r="39014" spans="1:2" x14ac:dyDescent="0.3">
      <c r="A39014" s="2">
        <v>0.16450255656803001</v>
      </c>
      <c r="B39014" t="s">
        <v>47836</v>
      </c>
    </row>
    <row r="39015" spans="1:2" x14ac:dyDescent="0.3">
      <c r="A39015" s="2">
        <v>4.7622681036846899</v>
      </c>
      <c r="B39015" t="s">
        <v>47835</v>
      </c>
    </row>
    <row r="39016" spans="1:2" x14ac:dyDescent="0.3">
      <c r="A39016" s="2">
        <v>3.9933733692806199</v>
      </c>
      <c r="B39016" t="s">
        <v>47834</v>
      </c>
    </row>
    <row r="39017" spans="1:2" x14ac:dyDescent="0.3">
      <c r="A39017" s="2">
        <v>17.433129999999998</v>
      </c>
      <c r="B39017" t="s">
        <v>47833</v>
      </c>
    </row>
    <row r="39018" spans="1:2" x14ac:dyDescent="0.3">
      <c r="A39018" s="2">
        <v>1.98844886605916E-3</v>
      </c>
      <c r="B39018" t="s">
        <v>47832</v>
      </c>
    </row>
    <row r="39019" spans="1:2" x14ac:dyDescent="0.3">
      <c r="A39019" s="2">
        <v>0.33667299983237498</v>
      </c>
      <c r="B39019" t="s">
        <v>47831</v>
      </c>
    </row>
    <row r="39020" spans="1:2" x14ac:dyDescent="0.3">
      <c r="A39020" s="2">
        <v>0.56301000000000001</v>
      </c>
      <c r="B39020" t="s">
        <v>47830</v>
      </c>
    </row>
    <row r="39021" spans="1:2" x14ac:dyDescent="0.3">
      <c r="A39021" s="2">
        <v>4.6000000000000001E-4</v>
      </c>
      <c r="B39021" t="s">
        <v>47829</v>
      </c>
    </row>
    <row r="39022" spans="1:2" x14ac:dyDescent="0.3">
      <c r="A39022" s="2">
        <v>16.7778930108521</v>
      </c>
      <c r="B39022" t="s">
        <v>47828</v>
      </c>
    </row>
    <row r="39023" spans="1:2" x14ac:dyDescent="0.3">
      <c r="A39023" s="2">
        <v>1.30121254963338</v>
      </c>
      <c r="B39023" t="s">
        <v>47827</v>
      </c>
    </row>
    <row r="39024" spans="1:2" x14ac:dyDescent="0.3">
      <c r="A39024" s="2">
        <v>7.0664058972303501</v>
      </c>
      <c r="B39024" t="s">
        <v>47826</v>
      </c>
    </row>
    <row r="39025" spans="1:2" x14ac:dyDescent="0.3">
      <c r="A39025" s="2">
        <v>0.64651999999999998</v>
      </c>
      <c r="B39025" t="s">
        <v>47825</v>
      </c>
    </row>
    <row r="39026" spans="1:2" x14ac:dyDescent="0.3">
      <c r="A39026" s="2">
        <v>0.63634450472027204</v>
      </c>
      <c r="B39026" t="s">
        <v>47824</v>
      </c>
    </row>
    <row r="39027" spans="1:2" x14ac:dyDescent="0.3">
      <c r="A39027" s="2">
        <v>0.59998948586867695</v>
      </c>
      <c r="B39027" t="s">
        <v>47823</v>
      </c>
    </row>
    <row r="39028" spans="1:2" x14ac:dyDescent="0.3">
      <c r="A39028" s="2">
        <v>16.304110852106099</v>
      </c>
      <c r="B39028" t="s">
        <v>47822</v>
      </c>
    </row>
    <row r="39029" spans="1:2" x14ac:dyDescent="0.3">
      <c r="A39029" s="2">
        <v>26.612563589226401</v>
      </c>
      <c r="B39029" t="s">
        <v>47821</v>
      </c>
    </row>
    <row r="39030" spans="1:2" x14ac:dyDescent="0.3">
      <c r="A39030" s="2">
        <v>13.62505</v>
      </c>
      <c r="B39030" t="s">
        <v>47820</v>
      </c>
    </row>
    <row r="39031" spans="1:2" x14ac:dyDescent="0.3">
      <c r="A39031" s="2">
        <v>2.5950000000000001E-2</v>
      </c>
      <c r="B39031" t="s">
        <v>47819</v>
      </c>
    </row>
    <row r="39032" spans="1:2" x14ac:dyDescent="0.3">
      <c r="A39032" s="2">
        <v>1.86253</v>
      </c>
      <c r="B39032" t="s">
        <v>47818</v>
      </c>
    </row>
    <row r="39033" spans="1:2" x14ac:dyDescent="0.3">
      <c r="A39033" s="2">
        <v>0.25330000000000003</v>
      </c>
      <c r="B39033" t="s">
        <v>47817</v>
      </c>
    </row>
    <row r="39034" spans="1:2" x14ac:dyDescent="0.3">
      <c r="A39034" s="2">
        <v>4.1771900000000004</v>
      </c>
      <c r="B39034" t="s">
        <v>47816</v>
      </c>
    </row>
    <row r="39035" spans="1:2" x14ac:dyDescent="0.3">
      <c r="A39035" s="2">
        <v>27.145289999999999</v>
      </c>
      <c r="B39035" t="s">
        <v>47815</v>
      </c>
    </row>
    <row r="39036" spans="1:2" x14ac:dyDescent="0.3">
      <c r="A39036" s="2">
        <v>42.224179103555798</v>
      </c>
      <c r="B39036" t="s">
        <v>47814</v>
      </c>
    </row>
    <row r="39037" spans="1:2" x14ac:dyDescent="0.3">
      <c r="A39037" s="2">
        <v>0.75829534310159097</v>
      </c>
      <c r="B39037" t="s">
        <v>47813</v>
      </c>
    </row>
    <row r="39038" spans="1:2" x14ac:dyDescent="0.3">
      <c r="A39038" s="2">
        <v>96.307863975713303</v>
      </c>
      <c r="B39038" t="s">
        <v>47812</v>
      </c>
    </row>
    <row r="39039" spans="1:2" x14ac:dyDescent="0.3">
      <c r="A39039" s="2">
        <v>0.31321384398219698</v>
      </c>
      <c r="B39039" t="s">
        <v>47811</v>
      </c>
    </row>
    <row r="39040" spans="1:2" x14ac:dyDescent="0.3">
      <c r="A39040" s="2">
        <v>30.167570000000001</v>
      </c>
      <c r="B39040" t="s">
        <v>47810</v>
      </c>
    </row>
    <row r="39041" spans="1:2" x14ac:dyDescent="0.3">
      <c r="A39041" s="2">
        <v>0.98589057893860099</v>
      </c>
      <c r="B39041" t="s">
        <v>47809</v>
      </c>
    </row>
    <row r="39042" spans="1:2" x14ac:dyDescent="0.3">
      <c r="A39042" s="2">
        <v>8.9546347838748996</v>
      </c>
      <c r="B39042" t="s">
        <v>47808</v>
      </c>
    </row>
    <row r="39043" spans="1:2" x14ac:dyDescent="0.3">
      <c r="A39043" s="2">
        <v>4.4860306597225801</v>
      </c>
      <c r="B39043" t="s">
        <v>47807</v>
      </c>
    </row>
    <row r="39044" spans="1:2" x14ac:dyDescent="0.3">
      <c r="A39044" s="2">
        <v>26.349209999999999</v>
      </c>
      <c r="B39044" t="s">
        <v>47806</v>
      </c>
    </row>
    <row r="39045" spans="1:2" x14ac:dyDescent="0.3">
      <c r="A39045" s="2">
        <v>13.3262</v>
      </c>
      <c r="B39045" t="s">
        <v>47805</v>
      </c>
    </row>
    <row r="39046" spans="1:2" x14ac:dyDescent="0.3">
      <c r="A39046" s="2">
        <v>0.379903521992425</v>
      </c>
      <c r="B39046" t="s">
        <v>47804</v>
      </c>
    </row>
    <row r="39047" spans="1:2" x14ac:dyDescent="0.3">
      <c r="A39047" s="2">
        <v>0.292437918941577</v>
      </c>
      <c r="B39047" t="s">
        <v>47803</v>
      </c>
    </row>
    <row r="39048" spans="1:2" x14ac:dyDescent="0.3">
      <c r="A39048" s="2">
        <v>38.798859999999998</v>
      </c>
      <c r="B39048" t="s">
        <v>47802</v>
      </c>
    </row>
    <row r="39049" spans="1:2" x14ac:dyDescent="0.3">
      <c r="A39049" s="2">
        <v>4.0849897950530498E-2</v>
      </c>
      <c r="B39049" t="s">
        <v>47801</v>
      </c>
    </row>
    <row r="39050" spans="1:2" x14ac:dyDescent="0.3">
      <c r="A39050" s="2">
        <v>0.25480000000000003</v>
      </c>
      <c r="B39050" t="s">
        <v>47800</v>
      </c>
    </row>
    <row r="39051" spans="1:2" x14ac:dyDescent="0.3">
      <c r="A39051" s="2">
        <v>4.0969709692232499</v>
      </c>
      <c r="B39051" t="s">
        <v>47799</v>
      </c>
    </row>
    <row r="39052" spans="1:2" x14ac:dyDescent="0.3">
      <c r="A39052" s="2">
        <v>28.913450000000001</v>
      </c>
      <c r="B39052" t="s">
        <v>47798</v>
      </c>
    </row>
    <row r="39053" spans="1:2" x14ac:dyDescent="0.3">
      <c r="A39053" s="2">
        <v>3.1288838621659698</v>
      </c>
      <c r="B39053" t="s">
        <v>47797</v>
      </c>
    </row>
    <row r="39054" spans="1:2" x14ac:dyDescent="0.3">
      <c r="A39054" s="2">
        <v>5.5145499999999998</v>
      </c>
      <c r="B39054" t="s">
        <v>47796</v>
      </c>
    </row>
    <row r="39055" spans="1:2" x14ac:dyDescent="0.3">
      <c r="A39055" s="2">
        <v>0.81596000000000002</v>
      </c>
      <c r="B39055" t="s">
        <v>47795</v>
      </c>
    </row>
    <row r="39056" spans="1:2" x14ac:dyDescent="0.3">
      <c r="A39056" s="2">
        <v>1.8859999999999998E-2</v>
      </c>
      <c r="B39056" t="s">
        <v>47794</v>
      </c>
    </row>
    <row r="39057" spans="1:2" x14ac:dyDescent="0.3">
      <c r="A39057" s="2">
        <v>8.5699999999999995E-3</v>
      </c>
      <c r="B39057" t="s">
        <v>47793</v>
      </c>
    </row>
    <row r="39058" spans="1:2" x14ac:dyDescent="0.3">
      <c r="A39058" s="2">
        <v>3.47E-3</v>
      </c>
      <c r="B39058" t="s">
        <v>47792</v>
      </c>
    </row>
    <row r="39059" spans="1:2" x14ac:dyDescent="0.3">
      <c r="A39059" s="2">
        <v>4.5500000000000002E-3</v>
      </c>
      <c r="B39059" t="s">
        <v>47791</v>
      </c>
    </row>
    <row r="39060" spans="1:2" x14ac:dyDescent="0.3">
      <c r="A39060" s="2">
        <v>7.1935785691937398E-2</v>
      </c>
      <c r="B39060" t="s">
        <v>47790</v>
      </c>
    </row>
    <row r="39061" spans="1:2" x14ac:dyDescent="0.3">
      <c r="A39061" s="2">
        <v>8.5824370801216894</v>
      </c>
      <c r="B39061" t="s">
        <v>47789</v>
      </c>
    </row>
    <row r="39062" spans="1:2" x14ac:dyDescent="0.3">
      <c r="A39062" s="2">
        <v>2.7426699999999999</v>
      </c>
      <c r="B39062" t="s">
        <v>47788</v>
      </c>
    </row>
    <row r="39063" spans="1:2" x14ac:dyDescent="0.3">
      <c r="A39063" s="2">
        <v>2.5258112928475802E-3</v>
      </c>
      <c r="B39063" t="s">
        <v>47787</v>
      </c>
    </row>
    <row r="39064" spans="1:2" x14ac:dyDescent="0.3">
      <c r="A39064" s="2">
        <v>5.5455088669670296</v>
      </c>
      <c r="B39064" t="s">
        <v>47786</v>
      </c>
    </row>
    <row r="39065" spans="1:2" x14ac:dyDescent="0.3">
      <c r="A39065" s="2">
        <v>0.99531694286377903</v>
      </c>
      <c r="B39065" t="s">
        <v>47785</v>
      </c>
    </row>
    <row r="39066" spans="1:2" x14ac:dyDescent="0.3">
      <c r="A39066" s="2">
        <v>1.45936</v>
      </c>
      <c r="B39066" t="s">
        <v>47784</v>
      </c>
    </row>
    <row r="39067" spans="1:2" x14ac:dyDescent="0.3">
      <c r="A39067" s="2">
        <v>2.2599999999999999E-2</v>
      </c>
      <c r="B39067" t="s">
        <v>47783</v>
      </c>
    </row>
    <row r="39068" spans="1:2" x14ac:dyDescent="0.3">
      <c r="A39068" s="2">
        <v>4.1410000000000002E-2</v>
      </c>
      <c r="B39068" t="s">
        <v>47782</v>
      </c>
    </row>
    <row r="39069" spans="1:2" x14ac:dyDescent="0.3">
      <c r="A39069" s="2">
        <v>0.11953999999999999</v>
      </c>
      <c r="B39069" t="s">
        <v>47781</v>
      </c>
    </row>
    <row r="39070" spans="1:2" x14ac:dyDescent="0.3">
      <c r="A39070" s="2">
        <v>0.17216999999999999</v>
      </c>
      <c r="B39070" t="s">
        <v>47780</v>
      </c>
    </row>
    <row r="39071" spans="1:2" x14ac:dyDescent="0.3">
      <c r="A39071" s="2">
        <v>8.9761337083765493</v>
      </c>
      <c r="B39071" t="s">
        <v>47779</v>
      </c>
    </row>
    <row r="39072" spans="1:2" x14ac:dyDescent="0.3">
      <c r="A39072" s="2">
        <v>10.9439743901897</v>
      </c>
      <c r="B39072" t="s">
        <v>47778</v>
      </c>
    </row>
    <row r="39073" spans="1:2" x14ac:dyDescent="0.3">
      <c r="A39073" s="2">
        <v>0.17469831118370099</v>
      </c>
      <c r="B39073" t="s">
        <v>47777</v>
      </c>
    </row>
    <row r="39074" spans="1:2" x14ac:dyDescent="0.3">
      <c r="A39074" s="2">
        <v>0.32794000000000001</v>
      </c>
      <c r="B39074" t="s">
        <v>47776</v>
      </c>
    </row>
    <row r="39075" spans="1:2" x14ac:dyDescent="0.3">
      <c r="A39075" s="2">
        <v>4.6396600000000001</v>
      </c>
      <c r="B39075" t="s">
        <v>47775</v>
      </c>
    </row>
    <row r="39076" spans="1:2" x14ac:dyDescent="0.3">
      <c r="A39076" s="2">
        <v>4.4130000000000003E-2</v>
      </c>
      <c r="B39076" t="s">
        <v>47774</v>
      </c>
    </row>
    <row r="39077" spans="1:2" x14ac:dyDescent="0.3">
      <c r="A39077" s="2">
        <v>1.2977464224281299E-2</v>
      </c>
      <c r="B39077" t="s">
        <v>47773</v>
      </c>
    </row>
    <row r="39078" spans="1:2" x14ac:dyDescent="0.3">
      <c r="A39078" s="2">
        <v>5.48656296359297</v>
      </c>
      <c r="B39078" t="s">
        <v>47772</v>
      </c>
    </row>
    <row r="39079" spans="1:2" x14ac:dyDescent="0.3">
      <c r="A39079" s="2">
        <v>0.26482673292053699</v>
      </c>
      <c r="B39079" t="s">
        <v>47771</v>
      </c>
    </row>
    <row r="39080" spans="1:2" x14ac:dyDescent="0.3">
      <c r="A39080" s="2">
        <v>0.31708999999999998</v>
      </c>
      <c r="B39080" t="s">
        <v>47770</v>
      </c>
    </row>
    <row r="39081" spans="1:2" x14ac:dyDescent="0.3">
      <c r="A39081" s="2">
        <v>0.112731130973381</v>
      </c>
      <c r="B39081" t="s">
        <v>47769</v>
      </c>
    </row>
    <row r="39082" spans="1:2" x14ac:dyDescent="0.3">
      <c r="A39082" s="2">
        <v>12</v>
      </c>
      <c r="B39082" t="s">
        <v>47768</v>
      </c>
    </row>
    <row r="39083" spans="1:2" x14ac:dyDescent="0.3">
      <c r="A39083" s="2">
        <v>10.20762</v>
      </c>
      <c r="B39083" t="s">
        <v>47767</v>
      </c>
    </row>
    <row r="39084" spans="1:2" x14ac:dyDescent="0.3">
      <c r="A39084" s="2">
        <v>6.6538288612698296E-2</v>
      </c>
      <c r="B39084" t="s">
        <v>47766</v>
      </c>
    </row>
    <row r="39085" spans="1:2" x14ac:dyDescent="0.3">
      <c r="A39085" s="2">
        <v>2.7099356820243399E-2</v>
      </c>
      <c r="B39085" t="s">
        <v>47765</v>
      </c>
    </row>
    <row r="39086" spans="1:2" x14ac:dyDescent="0.3">
      <c r="A39086" s="2">
        <v>5.1069999999999997E-2</v>
      </c>
      <c r="B39086" t="s">
        <v>47764</v>
      </c>
    </row>
    <row r="39087" spans="1:2" x14ac:dyDescent="0.3">
      <c r="A39087" s="2">
        <v>4.7137412420720004</v>
      </c>
      <c r="B39087" t="s">
        <v>47763</v>
      </c>
    </row>
    <row r="39088" spans="1:2" x14ac:dyDescent="0.3">
      <c r="A39088" s="2">
        <v>1.04363928396304</v>
      </c>
      <c r="B39088" t="s">
        <v>47762</v>
      </c>
    </row>
    <row r="39089" spans="1:2" x14ac:dyDescent="0.3">
      <c r="A39089" s="2">
        <v>16.392779999999998</v>
      </c>
      <c r="B39089" t="s">
        <v>47761</v>
      </c>
    </row>
    <row r="39090" spans="1:2" x14ac:dyDescent="0.3">
      <c r="A39090" s="2">
        <v>46.2973563221787</v>
      </c>
      <c r="B39090" t="s">
        <v>47760</v>
      </c>
    </row>
    <row r="39091" spans="1:2" x14ac:dyDescent="0.3">
      <c r="A39091" s="2">
        <v>719.09163000000001</v>
      </c>
      <c r="B39091" t="s">
        <v>47759</v>
      </c>
    </row>
    <row r="39092" spans="1:2" x14ac:dyDescent="0.3">
      <c r="A39092" s="2">
        <v>0.49919000000000002</v>
      </c>
      <c r="B39092" t="s">
        <v>47758</v>
      </c>
    </row>
    <row r="39093" spans="1:2" x14ac:dyDescent="0.3">
      <c r="A39093" s="2">
        <v>2.1612159857025801E-3</v>
      </c>
      <c r="B39093" t="s">
        <v>47757</v>
      </c>
    </row>
    <row r="39094" spans="1:2" x14ac:dyDescent="0.3">
      <c r="A39094" s="2">
        <v>0.15018000000000001</v>
      </c>
      <c r="B39094" t="s">
        <v>47756</v>
      </c>
    </row>
    <row r="39095" spans="1:2" x14ac:dyDescent="0.3">
      <c r="A39095" s="2">
        <v>0.25548999999999999</v>
      </c>
      <c r="B39095" t="s">
        <v>47755</v>
      </c>
    </row>
    <row r="39096" spans="1:2" x14ac:dyDescent="0.3">
      <c r="A39096" s="2">
        <v>0.17526</v>
      </c>
      <c r="B39096" t="s">
        <v>47754</v>
      </c>
    </row>
    <row r="39097" spans="1:2" x14ac:dyDescent="0.3">
      <c r="A39097" s="2">
        <v>1.0391455256775199</v>
      </c>
      <c r="B39097" t="s">
        <v>47753</v>
      </c>
    </row>
    <row r="39098" spans="1:2" x14ac:dyDescent="0.3">
      <c r="A39098" s="2">
        <v>1.39988</v>
      </c>
      <c r="B39098" t="s">
        <v>47752</v>
      </c>
    </row>
    <row r="39099" spans="1:2" x14ac:dyDescent="0.3">
      <c r="A39099" s="2">
        <v>39.379627173618701</v>
      </c>
      <c r="B39099" t="s">
        <v>47751</v>
      </c>
    </row>
    <row r="39100" spans="1:2" x14ac:dyDescent="0.3">
      <c r="A39100" s="2">
        <v>2.8139999999999998E-2</v>
      </c>
      <c r="B39100" t="s">
        <v>47750</v>
      </c>
    </row>
    <row r="39101" spans="1:2" x14ac:dyDescent="0.3">
      <c r="A39101" s="2">
        <v>4.12805221776371E-2</v>
      </c>
      <c r="B39101" t="s">
        <v>47749</v>
      </c>
    </row>
    <row r="39102" spans="1:2" x14ac:dyDescent="0.3">
      <c r="A39102" s="2">
        <v>80.241058038709596</v>
      </c>
      <c r="B39102" t="s">
        <v>47748</v>
      </c>
    </row>
    <row r="39103" spans="1:2" x14ac:dyDescent="0.3">
      <c r="A39103" s="2">
        <v>0.62303044117274797</v>
      </c>
      <c r="B39103" t="s">
        <v>47747</v>
      </c>
    </row>
    <row r="39104" spans="1:2" x14ac:dyDescent="0.3">
      <c r="A39104" s="2">
        <v>169.79119924595699</v>
      </c>
      <c r="B39104" t="s">
        <v>47746</v>
      </c>
    </row>
    <row r="39105" spans="1:2" x14ac:dyDescent="0.3">
      <c r="A39105" s="2">
        <v>0.16278509073938599</v>
      </c>
      <c r="B39105" t="s">
        <v>47745</v>
      </c>
    </row>
    <row r="39106" spans="1:2" x14ac:dyDescent="0.3">
      <c r="A39106" s="2">
        <v>6.2740000000000004E-2</v>
      </c>
      <c r="B39106" t="s">
        <v>47744</v>
      </c>
    </row>
    <row r="39107" spans="1:2" x14ac:dyDescent="0.3">
      <c r="A39107" s="2">
        <v>58.181333317266599</v>
      </c>
      <c r="B39107" t="s">
        <v>47743</v>
      </c>
    </row>
    <row r="39108" spans="1:2" x14ac:dyDescent="0.3">
      <c r="A39108" s="2">
        <v>9.9846958958098003E-2</v>
      </c>
      <c r="B39108" t="s">
        <v>47742</v>
      </c>
    </row>
    <row r="39109" spans="1:2" x14ac:dyDescent="0.3">
      <c r="A39109" s="2">
        <v>181.18742943857299</v>
      </c>
      <c r="B39109" t="s">
        <v>47741</v>
      </c>
    </row>
    <row r="39110" spans="1:2" x14ac:dyDescent="0.3">
      <c r="A39110" s="2">
        <v>6.8982400000000004</v>
      </c>
      <c r="B39110" t="s">
        <v>47740</v>
      </c>
    </row>
    <row r="39111" spans="1:2" x14ac:dyDescent="0.3">
      <c r="A39111" s="2">
        <v>8.0000000000000007E-5</v>
      </c>
      <c r="B39111" t="s">
        <v>47739</v>
      </c>
    </row>
    <row r="39112" spans="1:2" x14ac:dyDescent="0.3">
      <c r="A39112" s="2">
        <v>2.7911747638139599</v>
      </c>
      <c r="B39112" t="s">
        <v>47738</v>
      </c>
    </row>
    <row r="39113" spans="1:2" x14ac:dyDescent="0.3">
      <c r="A39113" s="2">
        <v>0.15593000000000001</v>
      </c>
      <c r="B39113" t="s">
        <v>47737</v>
      </c>
    </row>
    <row r="39114" spans="1:2" x14ac:dyDescent="0.3">
      <c r="A39114" s="2">
        <v>18.366491164254601</v>
      </c>
      <c r="B39114" t="s">
        <v>47736</v>
      </c>
    </row>
    <row r="39115" spans="1:2" x14ac:dyDescent="0.3">
      <c r="A39115" s="2">
        <v>2.6943100000000002</v>
      </c>
      <c r="B39115" t="s">
        <v>47735</v>
      </c>
    </row>
    <row r="39116" spans="1:2" x14ac:dyDescent="0.3">
      <c r="A39116" s="2">
        <v>5.5796099999999997</v>
      </c>
      <c r="B39116" t="s">
        <v>47734</v>
      </c>
    </row>
    <row r="39117" spans="1:2" x14ac:dyDescent="0.3">
      <c r="A39117" s="2">
        <v>97.872397038413595</v>
      </c>
      <c r="B39117" t="s">
        <v>47733</v>
      </c>
    </row>
    <row r="39118" spans="1:2" x14ac:dyDescent="0.3">
      <c r="A39118" s="2">
        <v>26.5052082761515</v>
      </c>
      <c r="B39118" t="s">
        <v>47732</v>
      </c>
    </row>
    <row r="39119" spans="1:2" x14ac:dyDescent="0.3">
      <c r="A39119" s="2">
        <v>0.51515314429082604</v>
      </c>
      <c r="B39119" t="s">
        <v>47731</v>
      </c>
    </row>
    <row r="39120" spans="1:2" x14ac:dyDescent="0.3">
      <c r="A39120" s="2">
        <v>22.171970000000002</v>
      </c>
      <c r="B39120" t="s">
        <v>47730</v>
      </c>
    </row>
    <row r="39121" spans="1:2" x14ac:dyDescent="0.3">
      <c r="A39121" s="2">
        <v>1.15508455148378</v>
      </c>
      <c r="B39121" t="s">
        <v>47729</v>
      </c>
    </row>
    <row r="39122" spans="1:2" x14ac:dyDescent="0.3">
      <c r="A39122" s="2">
        <v>84.916070000000005</v>
      </c>
      <c r="B39122" t="s">
        <v>47728</v>
      </c>
    </row>
    <row r="39123" spans="1:2" x14ac:dyDescent="0.3">
      <c r="A39123" s="2">
        <v>1.1100000000000001E-3</v>
      </c>
      <c r="B39123" t="s">
        <v>47727</v>
      </c>
    </row>
    <row r="39124" spans="1:2" x14ac:dyDescent="0.3">
      <c r="A39124" s="2">
        <v>16.605509999999999</v>
      </c>
      <c r="B39124" t="s">
        <v>47726</v>
      </c>
    </row>
    <row r="39125" spans="1:2" x14ac:dyDescent="0.3">
      <c r="A39125" s="2">
        <v>4.8239999999999998E-2</v>
      </c>
      <c r="B39125" t="s">
        <v>47725</v>
      </c>
    </row>
    <row r="39126" spans="1:2" x14ac:dyDescent="0.3">
      <c r="A39126" s="2">
        <v>7.63103</v>
      </c>
      <c r="B39126" t="s">
        <v>47724</v>
      </c>
    </row>
    <row r="39127" spans="1:2" x14ac:dyDescent="0.3">
      <c r="A39127" s="2">
        <v>1.0127106867855</v>
      </c>
      <c r="B39127" t="s">
        <v>47723</v>
      </c>
    </row>
    <row r="39128" spans="1:2" x14ac:dyDescent="0.3">
      <c r="A39128" s="2">
        <v>7.7829999999999996E-2</v>
      </c>
      <c r="B39128" t="s">
        <v>47722</v>
      </c>
    </row>
    <row r="39129" spans="1:2" x14ac:dyDescent="0.3">
      <c r="A39129" s="2">
        <v>0.29093999999999998</v>
      </c>
      <c r="B39129" t="s">
        <v>47721</v>
      </c>
    </row>
    <row r="39130" spans="1:2" x14ac:dyDescent="0.3">
      <c r="A39130" s="2">
        <v>0.22500000000000001</v>
      </c>
      <c r="B39130" t="s">
        <v>47720</v>
      </c>
    </row>
    <row r="39131" spans="1:2" x14ac:dyDescent="0.3">
      <c r="A39131" s="2">
        <v>7.3232600000000003</v>
      </c>
      <c r="B39131" t="s">
        <v>47719</v>
      </c>
    </row>
    <row r="39132" spans="1:2" x14ac:dyDescent="0.3">
      <c r="A39132" s="2">
        <v>105.85489</v>
      </c>
      <c r="B39132" t="s">
        <v>47718</v>
      </c>
    </row>
    <row r="39133" spans="1:2" x14ac:dyDescent="0.3">
      <c r="A39133" s="2">
        <v>0.36471999999999999</v>
      </c>
      <c r="B39133" t="s">
        <v>47717</v>
      </c>
    </row>
    <row r="39134" spans="1:2" x14ac:dyDescent="0.3">
      <c r="A39134" s="2">
        <v>1.5208699999999999</v>
      </c>
      <c r="B39134" t="s">
        <v>47716</v>
      </c>
    </row>
    <row r="39135" spans="1:2" x14ac:dyDescent="0.3">
      <c r="A39135" s="2">
        <v>2.7192315503401202E-3</v>
      </c>
      <c r="B39135" t="s">
        <v>47715</v>
      </c>
    </row>
    <row r="39136" spans="1:2" x14ac:dyDescent="0.3">
      <c r="A39136" s="2">
        <v>2.6839999999999999E-2</v>
      </c>
      <c r="B39136" t="s">
        <v>47714</v>
      </c>
    </row>
    <row r="39137" spans="1:2" x14ac:dyDescent="0.3">
      <c r="A39137" s="2">
        <v>1.56711302942659</v>
      </c>
      <c r="B39137" t="s">
        <v>47713</v>
      </c>
    </row>
    <row r="39138" spans="1:2" x14ac:dyDescent="0.3">
      <c r="A39138" s="2">
        <v>0.86922460419825898</v>
      </c>
      <c r="B39138" t="s">
        <v>47712</v>
      </c>
    </row>
    <row r="39139" spans="1:2" x14ac:dyDescent="0.3">
      <c r="A39139" s="2">
        <v>12.7586058299641</v>
      </c>
      <c r="B39139" t="s">
        <v>47711</v>
      </c>
    </row>
    <row r="39140" spans="1:2" x14ac:dyDescent="0.3">
      <c r="A39140" s="2">
        <v>12.387</v>
      </c>
      <c r="B39140" t="s">
        <v>47710</v>
      </c>
    </row>
    <row r="39141" spans="1:2" x14ac:dyDescent="0.3">
      <c r="A39141" s="2">
        <v>1.3867499999999999</v>
      </c>
      <c r="B39141" t="s">
        <v>47709</v>
      </c>
    </row>
    <row r="39142" spans="1:2" x14ac:dyDescent="0.3">
      <c r="A39142" s="2">
        <v>58.149948565705998</v>
      </c>
      <c r="B39142" t="s">
        <v>47708</v>
      </c>
    </row>
    <row r="39143" spans="1:2" x14ac:dyDescent="0.3">
      <c r="A39143" s="2">
        <v>0.27599000000000001</v>
      </c>
      <c r="B39143" t="s">
        <v>47707</v>
      </c>
    </row>
    <row r="39144" spans="1:2" x14ac:dyDescent="0.3">
      <c r="A39144" s="2">
        <v>1.47613817628621</v>
      </c>
      <c r="B39144" t="s">
        <v>47706</v>
      </c>
    </row>
    <row r="39145" spans="1:2" x14ac:dyDescent="0.3">
      <c r="A39145" s="2">
        <v>33.064929999999997</v>
      </c>
      <c r="B39145" t="s">
        <v>47705</v>
      </c>
    </row>
    <row r="39146" spans="1:2" x14ac:dyDescent="0.3">
      <c r="A39146" s="2">
        <v>1.5107733998154099E-2</v>
      </c>
      <c r="B39146" t="s">
        <v>47704</v>
      </c>
    </row>
    <row r="39147" spans="1:2" x14ac:dyDescent="0.3">
      <c r="A39147" s="2">
        <v>2.4211</v>
      </c>
      <c r="B39147" t="s">
        <v>47703</v>
      </c>
    </row>
    <row r="39148" spans="1:2" x14ac:dyDescent="0.3">
      <c r="A39148" s="2">
        <v>12.661242479660199</v>
      </c>
      <c r="B39148" t="s">
        <v>47702</v>
      </c>
    </row>
    <row r="39149" spans="1:2" x14ac:dyDescent="0.3">
      <c r="A39149" s="2">
        <v>2.6589999999999999E-2</v>
      </c>
      <c r="B39149" t="s">
        <v>47701</v>
      </c>
    </row>
    <row r="39150" spans="1:2" x14ac:dyDescent="0.3">
      <c r="A39150" s="2">
        <v>0.108782496862842</v>
      </c>
      <c r="B39150" t="s">
        <v>47700</v>
      </c>
    </row>
    <row r="39151" spans="1:2" x14ac:dyDescent="0.3">
      <c r="A39151" s="2">
        <v>42.649650153459604</v>
      </c>
      <c r="B39151" t="s">
        <v>47699</v>
      </c>
    </row>
    <row r="39152" spans="1:2" x14ac:dyDescent="0.3">
      <c r="A39152" s="2">
        <v>2.36584694315989E-3</v>
      </c>
      <c r="B39152" t="s">
        <v>47698</v>
      </c>
    </row>
    <row r="39153" spans="1:2" x14ac:dyDescent="0.3">
      <c r="A39153" s="2">
        <v>17.420738479981701</v>
      </c>
      <c r="B39153" t="s">
        <v>47697</v>
      </c>
    </row>
    <row r="39154" spans="1:2" x14ac:dyDescent="0.3">
      <c r="A39154" s="2">
        <v>0.44522</v>
      </c>
      <c r="B39154" t="s">
        <v>47696</v>
      </c>
    </row>
    <row r="39155" spans="1:2" x14ac:dyDescent="0.3">
      <c r="A39155" s="2">
        <v>2.7040561330398699E-2</v>
      </c>
      <c r="B39155" t="s">
        <v>47695</v>
      </c>
    </row>
    <row r="39156" spans="1:2" x14ac:dyDescent="0.3">
      <c r="A39156" s="2">
        <v>8.7083677101729098</v>
      </c>
      <c r="B39156" t="s">
        <v>47694</v>
      </c>
    </row>
    <row r="39157" spans="1:2" x14ac:dyDescent="0.3">
      <c r="A39157" s="2">
        <v>2.3680315050019698</v>
      </c>
      <c r="B39157" t="s">
        <v>47693</v>
      </c>
    </row>
    <row r="39158" spans="1:2" x14ac:dyDescent="0.3">
      <c r="A39158" s="2">
        <v>0.20072734086604099</v>
      </c>
      <c r="B39158" t="s">
        <v>47692</v>
      </c>
    </row>
    <row r="39159" spans="1:2" x14ac:dyDescent="0.3">
      <c r="A39159" s="2">
        <v>17.7053609011388</v>
      </c>
      <c r="B39159" t="s">
        <v>47691</v>
      </c>
    </row>
    <row r="39160" spans="1:2" x14ac:dyDescent="0.3">
      <c r="A39160" s="2">
        <v>2.8225459049040901E-2</v>
      </c>
      <c r="B39160" t="s">
        <v>47690</v>
      </c>
    </row>
    <row r="39161" spans="1:2" x14ac:dyDescent="0.3">
      <c r="A39161" s="2">
        <v>0.21293939703862499</v>
      </c>
      <c r="B39161" t="s">
        <v>47689</v>
      </c>
    </row>
    <row r="39162" spans="1:2" x14ac:dyDescent="0.3">
      <c r="A39162" s="2">
        <v>1.9987514232268501E-2</v>
      </c>
      <c r="B39162" t="s">
        <v>47688</v>
      </c>
    </row>
    <row r="39163" spans="1:2" x14ac:dyDescent="0.3">
      <c r="A39163" s="2">
        <v>0.73089999999999999</v>
      </c>
      <c r="B39163" t="s">
        <v>47687</v>
      </c>
    </row>
    <row r="39164" spans="1:2" x14ac:dyDescent="0.3">
      <c r="A39164" s="2">
        <v>0.35147</v>
      </c>
      <c r="B39164" t="s">
        <v>47686</v>
      </c>
    </row>
    <row r="39165" spans="1:2" x14ac:dyDescent="0.3">
      <c r="A39165" s="2">
        <v>9.3189999999999995E-2</v>
      </c>
      <c r="B39165" t="s">
        <v>47685</v>
      </c>
    </row>
    <row r="39166" spans="1:2" x14ac:dyDescent="0.3">
      <c r="A39166" s="2">
        <v>6.8931233786598397E-3</v>
      </c>
      <c r="B39166" t="s">
        <v>47684</v>
      </c>
    </row>
    <row r="39167" spans="1:2" x14ac:dyDescent="0.3">
      <c r="A39167" s="2">
        <v>50.384215665862399</v>
      </c>
      <c r="B39167" t="s">
        <v>47683</v>
      </c>
    </row>
    <row r="39168" spans="1:2" x14ac:dyDescent="0.3">
      <c r="A39168" s="2">
        <v>3.0593494833210699</v>
      </c>
      <c r="B39168" t="s">
        <v>47682</v>
      </c>
    </row>
    <row r="39169" spans="1:2" x14ac:dyDescent="0.3">
      <c r="A39169" s="2">
        <v>0.66262127486362998</v>
      </c>
      <c r="B39169" t="s">
        <v>47681</v>
      </c>
    </row>
    <row r="39170" spans="1:2" x14ac:dyDescent="0.3">
      <c r="A39170" s="2">
        <v>4.9453541979395697</v>
      </c>
      <c r="B39170" t="s">
        <v>47680</v>
      </c>
    </row>
    <row r="39171" spans="1:2" x14ac:dyDescent="0.3">
      <c r="A39171" s="2">
        <v>3.02501849089035E-3</v>
      </c>
      <c r="B39171" t="s">
        <v>47679</v>
      </c>
    </row>
    <row r="39172" spans="1:2" x14ac:dyDescent="0.3">
      <c r="A39172" s="2">
        <v>1.0959999999999999E-2</v>
      </c>
      <c r="B39172" t="s">
        <v>47678</v>
      </c>
    </row>
    <row r="39173" spans="1:2" x14ac:dyDescent="0.3">
      <c r="A39173" s="2">
        <v>9.8059600000000007</v>
      </c>
      <c r="B39173" t="s">
        <v>47677</v>
      </c>
    </row>
    <row r="39174" spans="1:2" x14ac:dyDescent="0.3">
      <c r="A39174" s="2">
        <v>21.529890000000002</v>
      </c>
      <c r="B39174" t="s">
        <v>2056</v>
      </c>
    </row>
    <row r="39175" spans="1:2" x14ac:dyDescent="0.3">
      <c r="A39175" s="2">
        <v>1.3829100000000001</v>
      </c>
      <c r="B39175" t="s">
        <v>47676</v>
      </c>
    </row>
    <row r="39176" spans="1:2" x14ac:dyDescent="0.3">
      <c r="A39176" s="2">
        <v>1.48063697218208</v>
      </c>
      <c r="B39176" t="s">
        <v>47675</v>
      </c>
    </row>
    <row r="39177" spans="1:2" x14ac:dyDescent="0.3">
      <c r="A39177" s="2">
        <v>2.0999999999999999E-3</v>
      </c>
      <c r="B39177" t="s">
        <v>47674</v>
      </c>
    </row>
    <row r="39178" spans="1:2" x14ac:dyDescent="0.3">
      <c r="A39178" s="2">
        <v>1.77410806621354E-3</v>
      </c>
      <c r="B39178" t="s">
        <v>47673</v>
      </c>
    </row>
    <row r="39179" spans="1:2" x14ac:dyDescent="0.3">
      <c r="A39179" s="2">
        <v>2.8546679745704202E-2</v>
      </c>
      <c r="B39179" t="s">
        <v>47672</v>
      </c>
    </row>
    <row r="39180" spans="1:2" x14ac:dyDescent="0.3">
      <c r="A39180" s="2">
        <v>3.1764702711239903E-4</v>
      </c>
      <c r="B39180" t="s">
        <v>47671</v>
      </c>
    </row>
    <row r="39181" spans="1:2" x14ac:dyDescent="0.3">
      <c r="A39181" s="2">
        <v>2.75931657947038E-3</v>
      </c>
      <c r="B39181" t="s">
        <v>47670</v>
      </c>
    </row>
    <row r="39182" spans="1:2" x14ac:dyDescent="0.3">
      <c r="A39182" s="2">
        <v>26.326098068472401</v>
      </c>
      <c r="B39182" t="s">
        <v>47669</v>
      </c>
    </row>
    <row r="39183" spans="1:2" x14ac:dyDescent="0.3">
      <c r="A39183" s="2">
        <v>2.59797936654137E-3</v>
      </c>
      <c r="B39183" t="s">
        <v>47668</v>
      </c>
    </row>
    <row r="39184" spans="1:2" x14ac:dyDescent="0.3">
      <c r="A39184" s="2">
        <v>7.986E-2</v>
      </c>
      <c r="B39184" t="s">
        <v>47667</v>
      </c>
    </row>
    <row r="39185" spans="1:2" x14ac:dyDescent="0.3">
      <c r="A39185" s="2">
        <v>6.5299999999999997E-2</v>
      </c>
      <c r="B39185" t="s">
        <v>47666</v>
      </c>
    </row>
    <row r="39186" spans="1:2" x14ac:dyDescent="0.3">
      <c r="A39186" s="2">
        <v>4.5078939640375702E-2</v>
      </c>
      <c r="B39186" t="s">
        <v>47665</v>
      </c>
    </row>
    <row r="39187" spans="1:2" x14ac:dyDescent="0.3">
      <c r="A39187" s="2">
        <v>40.875320000000002</v>
      </c>
      <c r="B39187" t="s">
        <v>47664</v>
      </c>
    </row>
    <row r="39188" spans="1:2" x14ac:dyDescent="0.3">
      <c r="A39188" s="2">
        <v>3.1102672913262501</v>
      </c>
      <c r="B39188" t="s">
        <v>47663</v>
      </c>
    </row>
    <row r="39189" spans="1:2" x14ac:dyDescent="0.3">
      <c r="A39189" s="2">
        <v>1.8365274643507901</v>
      </c>
      <c r="B39189" t="s">
        <v>47662</v>
      </c>
    </row>
    <row r="39190" spans="1:2" x14ac:dyDescent="0.3">
      <c r="A39190" s="2">
        <v>4.6794375040540501</v>
      </c>
      <c r="B39190" t="s">
        <v>47661</v>
      </c>
    </row>
    <row r="39191" spans="1:2" x14ac:dyDescent="0.3">
      <c r="A39191" s="2">
        <v>14.454000000000001</v>
      </c>
      <c r="B39191" t="s">
        <v>47660</v>
      </c>
    </row>
    <row r="39192" spans="1:2" x14ac:dyDescent="0.3">
      <c r="A39192" s="2">
        <v>0.66641571367289199</v>
      </c>
      <c r="B39192" t="s">
        <v>47659</v>
      </c>
    </row>
    <row r="39193" spans="1:2" x14ac:dyDescent="0.3">
      <c r="A39193" s="2">
        <v>5.3786672356723599</v>
      </c>
      <c r="B39193" t="s">
        <v>47658</v>
      </c>
    </row>
    <row r="39194" spans="1:2" x14ac:dyDescent="0.3">
      <c r="A39194" s="2">
        <v>6.7717499999999999</v>
      </c>
      <c r="B39194" t="s">
        <v>47657</v>
      </c>
    </row>
    <row r="39195" spans="1:2" x14ac:dyDescent="0.3">
      <c r="A39195" s="2">
        <v>0.19977</v>
      </c>
      <c r="B39195" t="s">
        <v>47656</v>
      </c>
    </row>
    <row r="39196" spans="1:2" x14ac:dyDescent="0.3">
      <c r="A39196" s="2">
        <v>0.56598728357067196</v>
      </c>
      <c r="B39196" t="s">
        <v>47655</v>
      </c>
    </row>
    <row r="39197" spans="1:2" x14ac:dyDescent="0.3">
      <c r="A39197" s="2">
        <v>0.32118000000000002</v>
      </c>
      <c r="B39197" t="s">
        <v>47654</v>
      </c>
    </row>
    <row r="39198" spans="1:2" x14ac:dyDescent="0.3">
      <c r="A39198" s="2">
        <v>3.4199999999999999E-3</v>
      </c>
      <c r="B39198" t="s">
        <v>47653</v>
      </c>
    </row>
    <row r="39199" spans="1:2" x14ac:dyDescent="0.3">
      <c r="A39199" s="2">
        <v>70.119669999999999</v>
      </c>
      <c r="B39199" t="s">
        <v>47652</v>
      </c>
    </row>
    <row r="39200" spans="1:2" x14ac:dyDescent="0.3">
      <c r="A39200" s="2">
        <v>2.6239999999999999E-2</v>
      </c>
      <c r="B39200" t="s">
        <v>47651</v>
      </c>
    </row>
    <row r="39201" spans="1:2" x14ac:dyDescent="0.3">
      <c r="A39201" s="2">
        <v>2.4199999999999998E-3</v>
      </c>
      <c r="B39201" t="s">
        <v>47650</v>
      </c>
    </row>
    <row r="39202" spans="1:2" x14ac:dyDescent="0.3">
      <c r="A39202" s="2">
        <v>3.6748599999999998</v>
      </c>
      <c r="B39202" t="s">
        <v>47649</v>
      </c>
    </row>
    <row r="39203" spans="1:2" x14ac:dyDescent="0.3">
      <c r="A39203" s="2">
        <v>3.1577739267186402</v>
      </c>
      <c r="B39203" t="s">
        <v>47648</v>
      </c>
    </row>
    <row r="39204" spans="1:2" x14ac:dyDescent="0.3">
      <c r="A39204" s="2">
        <v>7.6359999999999997E-2</v>
      </c>
      <c r="B39204" t="s">
        <v>47647</v>
      </c>
    </row>
    <row r="39205" spans="1:2" x14ac:dyDescent="0.3">
      <c r="A39205" s="2">
        <v>0.211423463267259</v>
      </c>
      <c r="B39205" t="s">
        <v>47646</v>
      </c>
    </row>
    <row r="39206" spans="1:2" x14ac:dyDescent="0.3">
      <c r="A39206" s="2">
        <v>0.37346031704784999</v>
      </c>
      <c r="B39206" t="s">
        <v>47645</v>
      </c>
    </row>
    <row r="39207" spans="1:2" x14ac:dyDescent="0.3">
      <c r="A39207" s="2">
        <v>11.072839999999999</v>
      </c>
      <c r="B39207" t="s">
        <v>47644</v>
      </c>
    </row>
    <row r="39208" spans="1:2" x14ac:dyDescent="0.3">
      <c r="A39208" s="2">
        <v>18.233973093989398</v>
      </c>
      <c r="B39208" t="s">
        <v>47643</v>
      </c>
    </row>
    <row r="39209" spans="1:2" x14ac:dyDescent="0.3">
      <c r="A39209" s="2">
        <v>5.9999999999999995E-4</v>
      </c>
      <c r="B39209" t="s">
        <v>47642</v>
      </c>
    </row>
    <row r="39210" spans="1:2" x14ac:dyDescent="0.3">
      <c r="A39210" s="2">
        <v>3.2922899999999999</v>
      </c>
      <c r="B39210" t="s">
        <v>885</v>
      </c>
    </row>
    <row r="39211" spans="1:2" x14ac:dyDescent="0.3">
      <c r="A39211" s="2">
        <v>4.9644276525383297</v>
      </c>
      <c r="B39211" t="s">
        <v>47641</v>
      </c>
    </row>
    <row r="39212" spans="1:2" x14ac:dyDescent="0.3">
      <c r="A39212" s="2">
        <v>3.9197199999999999</v>
      </c>
      <c r="B39212" t="s">
        <v>47640</v>
      </c>
    </row>
    <row r="39213" spans="1:2" x14ac:dyDescent="0.3">
      <c r="A39213" s="2">
        <v>25.727540000000001</v>
      </c>
      <c r="B39213" t="s">
        <v>47639</v>
      </c>
    </row>
    <row r="39214" spans="1:2" x14ac:dyDescent="0.3">
      <c r="A39214" s="2">
        <v>0.75836999999999999</v>
      </c>
      <c r="B39214" t="s">
        <v>47638</v>
      </c>
    </row>
    <row r="39215" spans="1:2" x14ac:dyDescent="0.3">
      <c r="A39215" s="2">
        <v>2.0117702534652899</v>
      </c>
      <c r="B39215" t="s">
        <v>47637</v>
      </c>
    </row>
    <row r="39216" spans="1:2" x14ac:dyDescent="0.3">
      <c r="A39216" s="2">
        <v>1.2098599999999999</v>
      </c>
      <c r="B39216" t="s">
        <v>47636</v>
      </c>
    </row>
    <row r="39217" spans="1:2" x14ac:dyDescent="0.3">
      <c r="A39217" s="2">
        <v>40.139375634544599</v>
      </c>
      <c r="B39217" t="s">
        <v>47635</v>
      </c>
    </row>
    <row r="39218" spans="1:2" x14ac:dyDescent="0.3">
      <c r="A39218" s="2">
        <v>4.8756566552936498</v>
      </c>
      <c r="B39218" t="s">
        <v>47634</v>
      </c>
    </row>
    <row r="39219" spans="1:2" x14ac:dyDescent="0.3">
      <c r="A39219" s="2">
        <v>17.362909999999999</v>
      </c>
      <c r="B39219" t="s">
        <v>47633</v>
      </c>
    </row>
    <row r="39220" spans="1:2" x14ac:dyDescent="0.3">
      <c r="A39220" s="2">
        <v>0.46256999999999998</v>
      </c>
      <c r="B39220" t="s">
        <v>47632</v>
      </c>
    </row>
    <row r="39221" spans="1:2" x14ac:dyDescent="0.3">
      <c r="A39221" s="2">
        <v>0.14036000000000001</v>
      </c>
      <c r="B39221" t="s">
        <v>47631</v>
      </c>
    </row>
    <row r="39222" spans="1:2" x14ac:dyDescent="0.3">
      <c r="A39222" s="2">
        <v>0.24029303939917501</v>
      </c>
      <c r="B39222" t="s">
        <v>47630</v>
      </c>
    </row>
    <row r="39223" spans="1:2" x14ac:dyDescent="0.3">
      <c r="A39223" s="2">
        <v>72.606679999999997</v>
      </c>
      <c r="B39223" t="s">
        <v>47629</v>
      </c>
    </row>
    <row r="39224" spans="1:2" x14ac:dyDescent="0.3">
      <c r="A39224" s="2">
        <v>6.8969539028701397E-3</v>
      </c>
      <c r="B39224" t="s">
        <v>47628</v>
      </c>
    </row>
    <row r="39225" spans="1:2" x14ac:dyDescent="0.3">
      <c r="A39225" s="2">
        <v>1.3939082685664799E-2</v>
      </c>
      <c r="B39225" t="s">
        <v>47627</v>
      </c>
    </row>
    <row r="39226" spans="1:2" x14ac:dyDescent="0.3">
      <c r="A39226" s="2">
        <v>2.8776073625337898E-3</v>
      </c>
      <c r="B39226" t="s">
        <v>47626</v>
      </c>
    </row>
    <row r="39227" spans="1:2" x14ac:dyDescent="0.3">
      <c r="A39227" s="2">
        <v>9.1689852084081397E-2</v>
      </c>
      <c r="B39227" t="s">
        <v>47625</v>
      </c>
    </row>
    <row r="39228" spans="1:2" x14ac:dyDescent="0.3">
      <c r="A39228" s="2">
        <v>4.267E-2</v>
      </c>
      <c r="B39228" t="s">
        <v>47624</v>
      </c>
    </row>
    <row r="39229" spans="1:2" x14ac:dyDescent="0.3">
      <c r="A39229" s="2">
        <v>0.52656000000000003</v>
      </c>
      <c r="B39229" t="s">
        <v>47623</v>
      </c>
    </row>
    <row r="39230" spans="1:2" x14ac:dyDescent="0.3">
      <c r="A39230" s="2">
        <v>3.9507599999999998</v>
      </c>
      <c r="B39230" t="s">
        <v>47622</v>
      </c>
    </row>
    <row r="39231" spans="1:2" x14ac:dyDescent="0.3">
      <c r="A39231" s="2">
        <v>9.7119800000000005</v>
      </c>
      <c r="B39231" t="s">
        <v>47621</v>
      </c>
    </row>
    <row r="39232" spans="1:2" x14ac:dyDescent="0.3">
      <c r="A39232" s="2">
        <v>7.5283871799112098E-2</v>
      </c>
      <c r="B39232" t="s">
        <v>47620</v>
      </c>
    </row>
    <row r="39233" spans="1:2" x14ac:dyDescent="0.3">
      <c r="A39233" s="2">
        <v>4.8492699999999997</v>
      </c>
      <c r="B39233" t="s">
        <v>47619</v>
      </c>
    </row>
    <row r="39234" spans="1:2" x14ac:dyDescent="0.3">
      <c r="A39234" s="2">
        <v>17.400736961341401</v>
      </c>
      <c r="B39234" t="s">
        <v>47618</v>
      </c>
    </row>
    <row r="39235" spans="1:2" x14ac:dyDescent="0.3">
      <c r="A39235" s="2">
        <v>0.80280794892346596</v>
      </c>
      <c r="B39235" t="s">
        <v>47617</v>
      </c>
    </row>
    <row r="39236" spans="1:2" x14ac:dyDescent="0.3">
      <c r="A39236" s="2">
        <v>0.17253779951395001</v>
      </c>
      <c r="B39236" t="s">
        <v>47616</v>
      </c>
    </row>
    <row r="39237" spans="1:2" x14ac:dyDescent="0.3">
      <c r="A39237" s="2">
        <v>2.44819317302548E-2</v>
      </c>
      <c r="B39237" t="s">
        <v>47615</v>
      </c>
    </row>
    <row r="39238" spans="1:2" x14ac:dyDescent="0.3">
      <c r="A39238" s="2">
        <v>0.83130438349450197</v>
      </c>
      <c r="B39238" t="s">
        <v>47614</v>
      </c>
    </row>
    <row r="39239" spans="1:2" x14ac:dyDescent="0.3">
      <c r="A39239" s="2">
        <v>0.55081071456850705</v>
      </c>
      <c r="B39239" t="s">
        <v>47613</v>
      </c>
    </row>
    <row r="39240" spans="1:2" x14ac:dyDescent="0.3">
      <c r="A39240" s="2">
        <v>3.58484614318232</v>
      </c>
      <c r="B39240" t="s">
        <v>47612</v>
      </c>
    </row>
    <row r="39241" spans="1:2" x14ac:dyDescent="0.3">
      <c r="A39241" s="2">
        <v>19.222339999999999</v>
      </c>
      <c r="B39241" t="s">
        <v>47611</v>
      </c>
    </row>
    <row r="39242" spans="1:2" x14ac:dyDescent="0.3">
      <c r="A39242" s="2">
        <v>4.93553</v>
      </c>
      <c r="B39242" t="s">
        <v>47610</v>
      </c>
    </row>
    <row r="39243" spans="1:2" x14ac:dyDescent="0.3">
      <c r="A39243" s="2">
        <v>6.8523625683027306E-2</v>
      </c>
      <c r="B39243" t="s">
        <v>47609</v>
      </c>
    </row>
    <row r="39244" spans="1:2" x14ac:dyDescent="0.3">
      <c r="A39244" s="2">
        <v>5.0699999999999999E-3</v>
      </c>
      <c r="B39244" t="s">
        <v>47608</v>
      </c>
    </row>
    <row r="39245" spans="1:2" x14ac:dyDescent="0.3">
      <c r="A39245" s="2">
        <v>4.0400000000000002E-3</v>
      </c>
      <c r="B39245" t="s">
        <v>47607</v>
      </c>
    </row>
    <row r="39246" spans="1:2" x14ac:dyDescent="0.3">
      <c r="A39246" s="2">
        <v>8.8348469030054208E-3</v>
      </c>
      <c r="B39246" t="s">
        <v>47606</v>
      </c>
    </row>
    <row r="39247" spans="1:2" x14ac:dyDescent="0.3">
      <c r="A39247" s="2">
        <v>5.8043300000000002</v>
      </c>
      <c r="B39247" t="s">
        <v>47605</v>
      </c>
    </row>
    <row r="39248" spans="1:2" x14ac:dyDescent="0.3">
      <c r="A39248" s="2">
        <v>2.6160713462237002</v>
      </c>
      <c r="B39248" t="s">
        <v>47604</v>
      </c>
    </row>
    <row r="39249" spans="1:2" x14ac:dyDescent="0.3">
      <c r="A39249" s="2">
        <v>0.23758386792133801</v>
      </c>
      <c r="B39249" t="s">
        <v>47603</v>
      </c>
    </row>
    <row r="39250" spans="1:2" x14ac:dyDescent="0.3">
      <c r="A39250" s="2">
        <v>2.22126</v>
      </c>
      <c r="B39250" t="s">
        <v>47602</v>
      </c>
    </row>
    <row r="39251" spans="1:2" x14ac:dyDescent="0.3">
      <c r="A39251" s="2">
        <v>13.1192280235952</v>
      </c>
      <c r="B39251" t="s">
        <v>47601</v>
      </c>
    </row>
    <row r="39252" spans="1:2" x14ac:dyDescent="0.3">
      <c r="A39252" s="2">
        <v>38.265059999999998</v>
      </c>
      <c r="B39252" t="s">
        <v>47600</v>
      </c>
    </row>
    <row r="39253" spans="1:2" x14ac:dyDescent="0.3">
      <c r="A39253" s="2">
        <v>0.19287979789227</v>
      </c>
      <c r="B39253" t="s">
        <v>47599</v>
      </c>
    </row>
    <row r="39254" spans="1:2" x14ac:dyDescent="0.3">
      <c r="A39254" s="2">
        <v>1.3520000000000001E-2</v>
      </c>
      <c r="B39254" t="s">
        <v>47598</v>
      </c>
    </row>
    <row r="39255" spans="1:2" x14ac:dyDescent="0.3">
      <c r="A39255" s="2">
        <v>21.676014615667299</v>
      </c>
      <c r="B39255" t="s">
        <v>47597</v>
      </c>
    </row>
    <row r="39256" spans="1:2" x14ac:dyDescent="0.3">
      <c r="A39256" s="2">
        <v>0.35564224991643401</v>
      </c>
      <c r="B39256" t="s">
        <v>47596</v>
      </c>
    </row>
    <row r="39257" spans="1:2" x14ac:dyDescent="0.3">
      <c r="A39257" s="2">
        <v>4.8253025549256598</v>
      </c>
      <c r="B39257" t="s">
        <v>47595</v>
      </c>
    </row>
    <row r="39258" spans="1:2" x14ac:dyDescent="0.3">
      <c r="A39258" s="2">
        <v>7.6769299999999996</v>
      </c>
      <c r="B39258" t="s">
        <v>47594</v>
      </c>
    </row>
    <row r="39259" spans="1:2" x14ac:dyDescent="0.3">
      <c r="A39259" s="2">
        <v>0.46026</v>
      </c>
      <c r="B39259" t="s">
        <v>47593</v>
      </c>
    </row>
    <row r="39260" spans="1:2" x14ac:dyDescent="0.3">
      <c r="A39260" s="2">
        <v>0.89307999999999998</v>
      </c>
      <c r="B39260" t="s">
        <v>47592</v>
      </c>
    </row>
    <row r="39261" spans="1:2" x14ac:dyDescent="0.3">
      <c r="A39261" s="2">
        <v>3.6956610428144097E-2</v>
      </c>
      <c r="B39261" t="s">
        <v>47591</v>
      </c>
    </row>
    <row r="39262" spans="1:2" x14ac:dyDescent="0.3">
      <c r="A39262" s="2">
        <v>2.3095018849284799</v>
      </c>
      <c r="B39262" t="s">
        <v>47590</v>
      </c>
    </row>
    <row r="39263" spans="1:2" x14ac:dyDescent="0.3">
      <c r="A39263" s="2">
        <v>1.87369827150241</v>
      </c>
      <c r="B39263" t="s">
        <v>47589</v>
      </c>
    </row>
    <row r="39264" spans="1:2" x14ac:dyDescent="0.3">
      <c r="A39264" s="2">
        <v>3.4539199908318801</v>
      </c>
      <c r="B39264" t="s">
        <v>47588</v>
      </c>
    </row>
    <row r="39265" spans="1:2" x14ac:dyDescent="0.3">
      <c r="A39265" s="2">
        <v>5.8198590191640497E-2</v>
      </c>
      <c r="B39265" t="s">
        <v>47587</v>
      </c>
    </row>
    <row r="39266" spans="1:2" x14ac:dyDescent="0.3">
      <c r="A39266" s="2">
        <v>5.3960000000000001E-2</v>
      </c>
      <c r="B39266" t="s">
        <v>47586</v>
      </c>
    </row>
    <row r="39267" spans="1:2" x14ac:dyDescent="0.3">
      <c r="A39267" s="2">
        <v>1.3761819565551601</v>
      </c>
      <c r="B39267" t="s">
        <v>47585</v>
      </c>
    </row>
    <row r="39268" spans="1:2" x14ac:dyDescent="0.3">
      <c r="A39268" s="2">
        <v>0.67381000000000002</v>
      </c>
      <c r="B39268" t="s">
        <v>47584</v>
      </c>
    </row>
    <row r="39269" spans="1:2" x14ac:dyDescent="0.3">
      <c r="A39269" s="2">
        <v>3.27773</v>
      </c>
      <c r="B39269" t="s">
        <v>47583</v>
      </c>
    </row>
    <row r="39270" spans="1:2" x14ac:dyDescent="0.3">
      <c r="A39270" s="2">
        <v>5.3359399999999999</v>
      </c>
      <c r="B39270" t="s">
        <v>47582</v>
      </c>
    </row>
    <row r="39271" spans="1:2" x14ac:dyDescent="0.3">
      <c r="A39271" s="2">
        <v>42.6855902970849</v>
      </c>
      <c r="B39271" t="s">
        <v>47581</v>
      </c>
    </row>
    <row r="39272" spans="1:2" x14ac:dyDescent="0.3">
      <c r="A39272" s="2">
        <v>0.21784999999999999</v>
      </c>
      <c r="B39272" t="s">
        <v>47580</v>
      </c>
    </row>
    <row r="39273" spans="1:2" x14ac:dyDescent="0.3">
      <c r="A39273" s="2">
        <v>2.0224759894839899</v>
      </c>
      <c r="B39273" t="s">
        <v>47579</v>
      </c>
    </row>
    <row r="39274" spans="1:2" x14ac:dyDescent="0.3">
      <c r="A39274" s="2">
        <v>34.374627254447603</v>
      </c>
      <c r="B39274" t="s">
        <v>47578</v>
      </c>
    </row>
    <row r="39275" spans="1:2" x14ac:dyDescent="0.3">
      <c r="A39275" s="2">
        <v>2.5860000000000001E-2</v>
      </c>
      <c r="B39275" t="s">
        <v>47577</v>
      </c>
    </row>
    <row r="39276" spans="1:2" x14ac:dyDescent="0.3">
      <c r="A39276" s="2">
        <v>7.2912177384380996</v>
      </c>
      <c r="B39276" t="s">
        <v>47576</v>
      </c>
    </row>
    <row r="39277" spans="1:2" x14ac:dyDescent="0.3">
      <c r="A39277" s="2">
        <v>4.4060000000000002E-2</v>
      </c>
      <c r="B39277" t="s">
        <v>47575</v>
      </c>
    </row>
    <row r="39278" spans="1:2" x14ac:dyDescent="0.3">
      <c r="A39278" s="2">
        <v>7.1045545572729401</v>
      </c>
      <c r="B39278" t="s">
        <v>47574</v>
      </c>
    </row>
    <row r="39279" spans="1:2" x14ac:dyDescent="0.3">
      <c r="A39279" s="2">
        <v>1.1356057766466401</v>
      </c>
      <c r="B39279" t="s">
        <v>47573</v>
      </c>
    </row>
    <row r="39280" spans="1:2" x14ac:dyDescent="0.3">
      <c r="A39280" s="2">
        <v>0.55118999999999996</v>
      </c>
      <c r="B39280" t="s">
        <v>47572</v>
      </c>
    </row>
    <row r="39281" spans="1:2" x14ac:dyDescent="0.3">
      <c r="A39281" s="2">
        <v>1.26006</v>
      </c>
      <c r="B39281" t="s">
        <v>47571</v>
      </c>
    </row>
    <row r="39282" spans="1:2" x14ac:dyDescent="0.3">
      <c r="A39282" s="2">
        <v>7.9589999999999994E-2</v>
      </c>
      <c r="B39282" t="s">
        <v>47570</v>
      </c>
    </row>
    <row r="39283" spans="1:2" x14ac:dyDescent="0.3">
      <c r="A39283" s="2">
        <v>5.8999999999999999E-3</v>
      </c>
      <c r="B39283" t="s">
        <v>47569</v>
      </c>
    </row>
    <row r="39284" spans="1:2" x14ac:dyDescent="0.3">
      <c r="A39284" s="2">
        <v>1.1431401167920199E-2</v>
      </c>
      <c r="B39284" t="s">
        <v>47568</v>
      </c>
    </row>
    <row r="39285" spans="1:2" x14ac:dyDescent="0.3">
      <c r="A39285" s="2">
        <v>1.0613699999999999</v>
      </c>
      <c r="B39285" t="s">
        <v>47567</v>
      </c>
    </row>
    <row r="39286" spans="1:2" x14ac:dyDescent="0.3">
      <c r="A39286" s="2">
        <v>3.3009999999999998E-2</v>
      </c>
      <c r="B39286" t="s">
        <v>47566</v>
      </c>
    </row>
    <row r="39287" spans="1:2" x14ac:dyDescent="0.3">
      <c r="A39287" s="2">
        <v>19.299600000000002</v>
      </c>
      <c r="B39287" t="s">
        <v>47565</v>
      </c>
    </row>
    <row r="39288" spans="1:2" x14ac:dyDescent="0.3">
      <c r="A39288" s="2">
        <v>6.0510000000000001E-2</v>
      </c>
      <c r="B39288" t="s">
        <v>47564</v>
      </c>
    </row>
    <row r="39289" spans="1:2" x14ac:dyDescent="0.3">
      <c r="A39289" s="2">
        <v>0.22289303729767601</v>
      </c>
      <c r="B39289" t="s">
        <v>47563</v>
      </c>
    </row>
    <row r="39290" spans="1:2" x14ac:dyDescent="0.3">
      <c r="A39290" s="2">
        <v>0.22980070090435201</v>
      </c>
      <c r="B39290" t="s">
        <v>47562</v>
      </c>
    </row>
    <row r="39291" spans="1:2" x14ac:dyDescent="0.3">
      <c r="A39291" s="2">
        <v>1.4401425189109101</v>
      </c>
      <c r="B39291" t="s">
        <v>47561</v>
      </c>
    </row>
    <row r="39292" spans="1:2" x14ac:dyDescent="0.3">
      <c r="A39292" s="2">
        <v>4.62764406622611</v>
      </c>
      <c r="B39292" t="s">
        <v>47560</v>
      </c>
    </row>
    <row r="39293" spans="1:2" x14ac:dyDescent="0.3">
      <c r="A39293" s="2">
        <v>0.10930561448512199</v>
      </c>
      <c r="B39293" t="s">
        <v>47559</v>
      </c>
    </row>
    <row r="39294" spans="1:2" x14ac:dyDescent="0.3">
      <c r="A39294" s="2">
        <v>4.3300136190202796</v>
      </c>
      <c r="B39294" t="s">
        <v>47558</v>
      </c>
    </row>
    <row r="39295" spans="1:2" x14ac:dyDescent="0.3">
      <c r="A39295" s="2">
        <v>1.17269540481277</v>
      </c>
      <c r="B39295" t="s">
        <v>47557</v>
      </c>
    </row>
    <row r="39296" spans="1:2" x14ac:dyDescent="0.3">
      <c r="A39296" s="2">
        <v>5.5539999999999999E-2</v>
      </c>
      <c r="B39296" t="s">
        <v>47556</v>
      </c>
    </row>
    <row r="39297" spans="1:2" x14ac:dyDescent="0.3">
      <c r="A39297" s="2">
        <v>0.50474470340484401</v>
      </c>
      <c r="B39297" t="s">
        <v>47555</v>
      </c>
    </row>
    <row r="39298" spans="1:2" x14ac:dyDescent="0.3">
      <c r="A39298" s="2">
        <v>2.5297798575319799E-2</v>
      </c>
      <c r="B39298" t="s">
        <v>47554</v>
      </c>
    </row>
    <row r="39299" spans="1:2" x14ac:dyDescent="0.3">
      <c r="A39299" s="2">
        <v>4.2131600000000002</v>
      </c>
      <c r="B39299" t="s">
        <v>47553</v>
      </c>
    </row>
    <row r="39300" spans="1:2" x14ac:dyDescent="0.3">
      <c r="A39300" s="2">
        <v>7.3298800000000002</v>
      </c>
      <c r="B39300" t="s">
        <v>47552</v>
      </c>
    </row>
    <row r="39301" spans="1:2" x14ac:dyDescent="0.3">
      <c r="A39301" s="2">
        <v>5.5585742312515096</v>
      </c>
      <c r="B39301" t="s">
        <v>47551</v>
      </c>
    </row>
    <row r="39302" spans="1:2" x14ac:dyDescent="0.3">
      <c r="A39302" s="2">
        <v>4.2067300000000003</v>
      </c>
      <c r="B39302" t="s">
        <v>47550</v>
      </c>
    </row>
    <row r="39303" spans="1:2" x14ac:dyDescent="0.3">
      <c r="A39303" s="2">
        <v>6.9649040361997094E-2</v>
      </c>
      <c r="B39303" t="s">
        <v>47549</v>
      </c>
    </row>
    <row r="39304" spans="1:2" x14ac:dyDescent="0.3">
      <c r="A39304" s="2">
        <v>18.355605457983099</v>
      </c>
      <c r="B39304" t="s">
        <v>47548</v>
      </c>
    </row>
    <row r="39305" spans="1:2" x14ac:dyDescent="0.3">
      <c r="A39305" s="2">
        <v>5.5893600000000001</v>
      </c>
      <c r="B39305" t="s">
        <v>47547</v>
      </c>
    </row>
    <row r="39306" spans="1:2" x14ac:dyDescent="0.3">
      <c r="A39306" s="2">
        <v>8.2181018156054204</v>
      </c>
      <c r="B39306" t="s">
        <v>47546</v>
      </c>
    </row>
    <row r="39307" spans="1:2" x14ac:dyDescent="0.3">
      <c r="A39307" s="2">
        <v>6.2111107833503001E-3</v>
      </c>
      <c r="B39307" t="s">
        <v>47545</v>
      </c>
    </row>
    <row r="39308" spans="1:2" x14ac:dyDescent="0.3">
      <c r="A39308" s="2">
        <v>0.15436</v>
      </c>
      <c r="B39308" t="s">
        <v>47544</v>
      </c>
    </row>
    <row r="39309" spans="1:2" x14ac:dyDescent="0.3">
      <c r="A39309" s="2">
        <v>3.125</v>
      </c>
      <c r="B39309" t="s">
        <v>47543</v>
      </c>
    </row>
    <row r="39310" spans="1:2" x14ac:dyDescent="0.3">
      <c r="A39310" s="2">
        <v>2.3757199999999998</v>
      </c>
      <c r="B39310" t="s">
        <v>47542</v>
      </c>
    </row>
    <row r="39311" spans="1:2" x14ac:dyDescent="0.3">
      <c r="A39311" s="2">
        <v>0.24582000000000001</v>
      </c>
      <c r="B39311" t="s">
        <v>47541</v>
      </c>
    </row>
    <row r="39312" spans="1:2" x14ac:dyDescent="0.3">
      <c r="A39312" s="2">
        <v>6.0692643198571998</v>
      </c>
      <c r="B39312" t="s">
        <v>47540</v>
      </c>
    </row>
    <row r="39313" spans="1:2" x14ac:dyDescent="0.3">
      <c r="A39313" s="2">
        <v>22.285025742425599</v>
      </c>
      <c r="B39313" t="s">
        <v>47539</v>
      </c>
    </row>
    <row r="39314" spans="1:2" x14ac:dyDescent="0.3">
      <c r="A39314" s="2">
        <v>0.193278057714632</v>
      </c>
      <c r="B39314" t="s">
        <v>47538</v>
      </c>
    </row>
    <row r="39315" spans="1:2" x14ac:dyDescent="0.3">
      <c r="A39315" s="2">
        <v>4.9318902120069001</v>
      </c>
      <c r="B39315" t="s">
        <v>47537</v>
      </c>
    </row>
    <row r="39316" spans="1:2" x14ac:dyDescent="0.3">
      <c r="A39316" s="2">
        <v>5.6680000000000001E-2</v>
      </c>
      <c r="B39316" t="s">
        <v>47536</v>
      </c>
    </row>
    <row r="39317" spans="1:2" x14ac:dyDescent="0.3">
      <c r="A39317" s="2">
        <v>204.074368291756</v>
      </c>
      <c r="B39317" t="s">
        <v>47535</v>
      </c>
    </row>
    <row r="39318" spans="1:2" x14ac:dyDescent="0.3">
      <c r="A39318" s="2">
        <v>3.0465200000000001</v>
      </c>
      <c r="B39318" t="s">
        <v>47534</v>
      </c>
    </row>
    <row r="39319" spans="1:2" x14ac:dyDescent="0.3">
      <c r="A39319" s="2">
        <v>29.827888407772399</v>
      </c>
      <c r="B39319" t="s">
        <v>47533</v>
      </c>
    </row>
    <row r="39320" spans="1:2" x14ac:dyDescent="0.3">
      <c r="A39320" s="2">
        <v>4.2755161255181404</v>
      </c>
      <c r="B39320" t="s">
        <v>47532</v>
      </c>
    </row>
    <row r="39321" spans="1:2" x14ac:dyDescent="0.3">
      <c r="A39321" s="2">
        <v>2.3932199999999999</v>
      </c>
      <c r="B39321" t="s">
        <v>47531</v>
      </c>
    </row>
    <row r="39322" spans="1:2" x14ac:dyDescent="0.3">
      <c r="A39322" s="2">
        <v>0.923977614576733</v>
      </c>
      <c r="B39322" t="s">
        <v>47530</v>
      </c>
    </row>
    <row r="39323" spans="1:2" x14ac:dyDescent="0.3">
      <c r="A39323" s="2">
        <v>0.17217109525857699</v>
      </c>
      <c r="B39323" t="s">
        <v>47529</v>
      </c>
    </row>
    <row r="39324" spans="1:2" x14ac:dyDescent="0.3">
      <c r="A39324" s="2">
        <v>24.668332419370898</v>
      </c>
      <c r="B39324" t="s">
        <v>47528</v>
      </c>
    </row>
    <row r="39325" spans="1:2" x14ac:dyDescent="0.3">
      <c r="A39325" s="2">
        <v>1.12399</v>
      </c>
      <c r="B39325" t="s">
        <v>47527</v>
      </c>
    </row>
    <row r="39326" spans="1:2" x14ac:dyDescent="0.3">
      <c r="A39326" s="2">
        <v>6.2807110433020004</v>
      </c>
      <c r="B39326" t="s">
        <v>47526</v>
      </c>
    </row>
    <row r="39327" spans="1:2" x14ac:dyDescent="0.3">
      <c r="A39327" s="2">
        <v>1.3129999999999999E-2</v>
      </c>
      <c r="B39327" t="s">
        <v>47525</v>
      </c>
    </row>
    <row r="39328" spans="1:2" x14ac:dyDescent="0.3">
      <c r="A39328" s="2">
        <v>8.5800000000000008E-3</v>
      </c>
      <c r="B39328" t="s">
        <v>47524</v>
      </c>
    </row>
    <row r="39329" spans="1:2" x14ac:dyDescent="0.3">
      <c r="A39329" s="2">
        <v>6.7236099999999999</v>
      </c>
      <c r="B39329" t="s">
        <v>1336</v>
      </c>
    </row>
    <row r="39330" spans="1:2" x14ac:dyDescent="0.3">
      <c r="A39330" s="2">
        <v>3.45863775529818</v>
      </c>
      <c r="B39330" t="s">
        <v>47523</v>
      </c>
    </row>
    <row r="39331" spans="1:2" x14ac:dyDescent="0.3">
      <c r="A39331" s="2">
        <v>2.8519700000000001</v>
      </c>
      <c r="B39331" t="s">
        <v>47522</v>
      </c>
    </row>
    <row r="39332" spans="1:2" x14ac:dyDescent="0.3">
      <c r="A39332" s="2">
        <v>10.5809155261444</v>
      </c>
      <c r="B39332" t="s">
        <v>47521</v>
      </c>
    </row>
    <row r="39333" spans="1:2" x14ac:dyDescent="0.3">
      <c r="A39333" s="2">
        <v>6.8073800000000002</v>
      </c>
      <c r="B39333" t="s">
        <v>47520</v>
      </c>
    </row>
    <row r="39334" spans="1:2" x14ac:dyDescent="0.3">
      <c r="A39334" s="2">
        <v>1.0880000000000001E-2</v>
      </c>
      <c r="B39334" t="s">
        <v>47519</v>
      </c>
    </row>
    <row r="39335" spans="1:2" x14ac:dyDescent="0.3">
      <c r="A39335" s="2">
        <v>5.9763817607100602</v>
      </c>
      <c r="B39335" t="s">
        <v>47518</v>
      </c>
    </row>
    <row r="39336" spans="1:2" x14ac:dyDescent="0.3">
      <c r="A39336" s="2">
        <v>31.697619933834901</v>
      </c>
      <c r="B39336" t="s">
        <v>47517</v>
      </c>
    </row>
    <row r="39337" spans="1:2" x14ac:dyDescent="0.3">
      <c r="A39337" s="2">
        <v>2.14895835371262</v>
      </c>
      <c r="B39337" t="s">
        <v>47516</v>
      </c>
    </row>
    <row r="39338" spans="1:2" x14ac:dyDescent="0.3">
      <c r="A39338" s="2">
        <v>3.70618661834413E-3</v>
      </c>
      <c r="B39338" t="s">
        <v>47515</v>
      </c>
    </row>
    <row r="39339" spans="1:2" x14ac:dyDescent="0.3">
      <c r="A39339" s="2">
        <v>9.4065734384758005E-3</v>
      </c>
      <c r="B39339" t="s">
        <v>47514</v>
      </c>
    </row>
    <row r="39340" spans="1:2" x14ac:dyDescent="0.3">
      <c r="A39340" s="2">
        <v>50.736339999999998</v>
      </c>
      <c r="B39340" t="s">
        <v>47513</v>
      </c>
    </row>
    <row r="39341" spans="1:2" x14ac:dyDescent="0.3">
      <c r="A39341" s="2">
        <v>4.3269399999999996</v>
      </c>
      <c r="B39341" t="s">
        <v>47512</v>
      </c>
    </row>
    <row r="39342" spans="1:2" x14ac:dyDescent="0.3">
      <c r="A39342" s="2">
        <v>21.3064887575472</v>
      </c>
      <c r="B39342" t="s">
        <v>47511</v>
      </c>
    </row>
    <row r="39343" spans="1:2" x14ac:dyDescent="0.3">
      <c r="A39343" s="2">
        <v>3.3812118242564799</v>
      </c>
      <c r="B39343" t="s">
        <v>47510</v>
      </c>
    </row>
    <row r="39344" spans="1:2" x14ac:dyDescent="0.3">
      <c r="A39344" s="2">
        <v>100.599960920074</v>
      </c>
      <c r="B39344" t="s">
        <v>47509</v>
      </c>
    </row>
    <row r="39345" spans="1:2" x14ac:dyDescent="0.3">
      <c r="A39345" s="2">
        <v>0.26042536253266502</v>
      </c>
      <c r="B39345" t="s">
        <v>47508</v>
      </c>
    </row>
    <row r="39346" spans="1:2" x14ac:dyDescent="0.3">
      <c r="A39346" s="2">
        <v>3.9423692049626</v>
      </c>
      <c r="B39346" t="s">
        <v>47507</v>
      </c>
    </row>
    <row r="39347" spans="1:2" x14ac:dyDescent="0.3">
      <c r="A39347" s="2">
        <v>1.3395009010880701</v>
      </c>
      <c r="B39347" t="s">
        <v>47506</v>
      </c>
    </row>
    <row r="39348" spans="1:2" x14ac:dyDescent="0.3">
      <c r="A39348" s="2">
        <v>15.8500140099082</v>
      </c>
      <c r="B39348" t="s">
        <v>47505</v>
      </c>
    </row>
    <row r="39349" spans="1:2" x14ac:dyDescent="0.3">
      <c r="A39349" s="2">
        <v>59.471117245475803</v>
      </c>
      <c r="B39349" t="s">
        <v>47504</v>
      </c>
    </row>
    <row r="39350" spans="1:2" x14ac:dyDescent="0.3">
      <c r="A39350" s="2">
        <v>25.7669730883527</v>
      </c>
      <c r="B39350" t="s">
        <v>47503</v>
      </c>
    </row>
    <row r="39351" spans="1:2" x14ac:dyDescent="0.3">
      <c r="A39351" s="2">
        <v>1.7419500000000001</v>
      </c>
      <c r="B39351" t="s">
        <v>47502</v>
      </c>
    </row>
    <row r="39352" spans="1:2" x14ac:dyDescent="0.3">
      <c r="A39352" s="2">
        <v>0.19983509839973301</v>
      </c>
      <c r="B39352" t="s">
        <v>47501</v>
      </c>
    </row>
    <row r="39353" spans="1:2" x14ac:dyDescent="0.3">
      <c r="A39353" s="2">
        <v>87.162786181703396</v>
      </c>
      <c r="B39353" t="s">
        <v>47500</v>
      </c>
    </row>
    <row r="39354" spans="1:2" x14ac:dyDescent="0.3">
      <c r="A39354" s="2">
        <v>10.81579</v>
      </c>
      <c r="B39354" t="s">
        <v>47499</v>
      </c>
    </row>
    <row r="39355" spans="1:2" x14ac:dyDescent="0.3">
      <c r="A39355" s="2">
        <v>4.9192099999999996</v>
      </c>
      <c r="B39355" t="s">
        <v>47498</v>
      </c>
    </row>
    <row r="39356" spans="1:2" x14ac:dyDescent="0.3">
      <c r="A39356" s="2">
        <v>3.1291500000000001</v>
      </c>
      <c r="B39356" t="s">
        <v>47497</v>
      </c>
    </row>
    <row r="39357" spans="1:2" x14ac:dyDescent="0.3">
      <c r="A39357" s="2">
        <v>13.538561857155599</v>
      </c>
      <c r="B39357" t="s">
        <v>47496</v>
      </c>
    </row>
    <row r="39358" spans="1:2" x14ac:dyDescent="0.3">
      <c r="A39358" s="2">
        <v>80.042790248816104</v>
      </c>
      <c r="B39358" t="s">
        <v>47495</v>
      </c>
    </row>
    <row r="39359" spans="1:2" x14ac:dyDescent="0.3">
      <c r="A39359" s="2">
        <v>26.060669999999998</v>
      </c>
      <c r="B39359" t="s">
        <v>47494</v>
      </c>
    </row>
    <row r="39360" spans="1:2" x14ac:dyDescent="0.3">
      <c r="A39360" s="2">
        <v>6.0713436109590599</v>
      </c>
      <c r="B39360" t="s">
        <v>47493</v>
      </c>
    </row>
    <row r="39361" spans="1:2" x14ac:dyDescent="0.3">
      <c r="A39361" s="2">
        <v>18.4720630075476</v>
      </c>
      <c r="B39361" t="s">
        <v>47492</v>
      </c>
    </row>
    <row r="39362" spans="1:2" x14ac:dyDescent="0.3">
      <c r="A39362" s="2">
        <v>6.0465123822738401E-2</v>
      </c>
      <c r="B39362" t="s">
        <v>47491</v>
      </c>
    </row>
    <row r="39363" spans="1:2" x14ac:dyDescent="0.3">
      <c r="A39363" s="2">
        <v>0.52830736172390003</v>
      </c>
      <c r="B39363" t="s">
        <v>47490</v>
      </c>
    </row>
    <row r="39364" spans="1:2" x14ac:dyDescent="0.3">
      <c r="A39364" s="2">
        <v>30.425002975329601</v>
      </c>
      <c r="B39364" t="s">
        <v>47489</v>
      </c>
    </row>
    <row r="39365" spans="1:2" x14ac:dyDescent="0.3">
      <c r="A39365" s="2">
        <v>2.4651000000000001</v>
      </c>
      <c r="B39365" t="s">
        <v>47488</v>
      </c>
    </row>
    <row r="39366" spans="1:2" x14ac:dyDescent="0.3">
      <c r="A39366" s="2">
        <v>5.2706245557429199</v>
      </c>
      <c r="B39366" t="s">
        <v>47487</v>
      </c>
    </row>
    <row r="39367" spans="1:2" x14ac:dyDescent="0.3">
      <c r="A39367" s="2">
        <v>2.61158</v>
      </c>
      <c r="B39367" t="s">
        <v>47486</v>
      </c>
    </row>
    <row r="39368" spans="1:2" x14ac:dyDescent="0.3">
      <c r="A39368" s="2">
        <v>1.84754</v>
      </c>
      <c r="B39368" t="s">
        <v>47485</v>
      </c>
    </row>
    <row r="39369" spans="1:2" x14ac:dyDescent="0.3">
      <c r="A39369" s="2">
        <v>0.77327768058137802</v>
      </c>
      <c r="B39369" t="s">
        <v>47484</v>
      </c>
    </row>
    <row r="39370" spans="1:2" x14ac:dyDescent="0.3">
      <c r="A39370" s="2">
        <v>17.745709999999999</v>
      </c>
      <c r="B39370" t="s">
        <v>47483</v>
      </c>
    </row>
    <row r="39371" spans="1:2" x14ac:dyDescent="0.3">
      <c r="A39371" s="2">
        <v>0.65292384804399595</v>
      </c>
      <c r="B39371" t="s">
        <v>47482</v>
      </c>
    </row>
    <row r="39372" spans="1:2" x14ac:dyDescent="0.3">
      <c r="A39372" s="2">
        <v>4.1500000000000002E-2</v>
      </c>
      <c r="B39372" t="s">
        <v>47481</v>
      </c>
    </row>
    <row r="39373" spans="1:2" x14ac:dyDescent="0.3">
      <c r="A39373" s="2">
        <v>2.4359536149777101E-3</v>
      </c>
      <c r="B39373" t="s">
        <v>47480</v>
      </c>
    </row>
    <row r="39374" spans="1:2" x14ac:dyDescent="0.3">
      <c r="A39374" s="2">
        <v>49.413926489196399</v>
      </c>
      <c r="B39374" t="s">
        <v>47479</v>
      </c>
    </row>
    <row r="39375" spans="1:2" x14ac:dyDescent="0.3">
      <c r="A39375" s="2">
        <v>99.452550000000002</v>
      </c>
      <c r="B39375" t="s">
        <v>47478</v>
      </c>
    </row>
    <row r="39376" spans="1:2" x14ac:dyDescent="0.3">
      <c r="A39376" s="2">
        <v>0.117026589248667</v>
      </c>
      <c r="B39376" t="s">
        <v>47477</v>
      </c>
    </row>
    <row r="39377" spans="1:2" x14ac:dyDescent="0.3">
      <c r="A39377" s="2">
        <v>3.0430999999999999</v>
      </c>
      <c r="B39377" t="s">
        <v>47476</v>
      </c>
    </row>
    <row r="39378" spans="1:2" x14ac:dyDescent="0.3">
      <c r="A39378" s="2">
        <v>4.2723500000000003</v>
      </c>
      <c r="B39378" t="s">
        <v>47475</v>
      </c>
    </row>
    <row r="39379" spans="1:2" x14ac:dyDescent="0.3">
      <c r="A39379" s="2">
        <v>23.654978705567402</v>
      </c>
      <c r="B39379" t="s">
        <v>47474</v>
      </c>
    </row>
    <row r="39380" spans="1:2" x14ac:dyDescent="0.3">
      <c r="A39380" s="2">
        <v>6.6631499999999999</v>
      </c>
      <c r="B39380" t="s">
        <v>47473</v>
      </c>
    </row>
    <row r="39381" spans="1:2" x14ac:dyDescent="0.3">
      <c r="A39381" s="2">
        <v>8.1019999999999995E-2</v>
      </c>
      <c r="B39381" t="s">
        <v>47472</v>
      </c>
    </row>
    <row r="39382" spans="1:2" x14ac:dyDescent="0.3">
      <c r="A39382" s="2">
        <v>2.0857199999999998</v>
      </c>
      <c r="B39382" t="s">
        <v>47471</v>
      </c>
    </row>
    <row r="39383" spans="1:2" x14ac:dyDescent="0.3">
      <c r="A39383" s="2">
        <v>2792.2682846040698</v>
      </c>
      <c r="B39383" t="s">
        <v>47470</v>
      </c>
    </row>
    <row r="39384" spans="1:2" x14ac:dyDescent="0.3">
      <c r="A39384" s="2">
        <v>2.72472</v>
      </c>
      <c r="B39384" t="s">
        <v>47469</v>
      </c>
    </row>
    <row r="39385" spans="1:2" x14ac:dyDescent="0.3">
      <c r="A39385" s="2">
        <v>3.7344074574056599E-2</v>
      </c>
      <c r="B39385" t="s">
        <v>47468</v>
      </c>
    </row>
    <row r="39386" spans="1:2" x14ac:dyDescent="0.3">
      <c r="A39386" s="2">
        <v>15.25934</v>
      </c>
      <c r="B39386" t="s">
        <v>47467</v>
      </c>
    </row>
    <row r="39387" spans="1:2" x14ac:dyDescent="0.3">
      <c r="A39387" s="2">
        <v>6.5549799999999996</v>
      </c>
      <c r="B39387" t="s">
        <v>47466</v>
      </c>
    </row>
    <row r="39388" spans="1:2" x14ac:dyDescent="0.3">
      <c r="A39388" s="2">
        <v>8.3899699999999999</v>
      </c>
      <c r="B39388" t="s">
        <v>47465</v>
      </c>
    </row>
    <row r="39389" spans="1:2" x14ac:dyDescent="0.3">
      <c r="A39389" s="2">
        <v>64.821309999999997</v>
      </c>
      <c r="B39389" t="s">
        <v>47464</v>
      </c>
    </row>
    <row r="39390" spans="1:2" x14ac:dyDescent="0.3">
      <c r="A39390" s="2">
        <v>0.48026000000000002</v>
      </c>
      <c r="B39390" t="s">
        <v>2687</v>
      </c>
    </row>
    <row r="39391" spans="1:2" x14ac:dyDescent="0.3">
      <c r="A39391" s="2">
        <v>8.7352866592810692</v>
      </c>
      <c r="B39391" t="s">
        <v>47463</v>
      </c>
    </row>
    <row r="39392" spans="1:2" x14ac:dyDescent="0.3">
      <c r="A39392" s="2">
        <v>5.8069005266926403E-3</v>
      </c>
      <c r="B39392" t="s">
        <v>47462</v>
      </c>
    </row>
    <row r="39393" spans="1:2" x14ac:dyDescent="0.3">
      <c r="A39393" s="2">
        <v>0.66451000000000005</v>
      </c>
      <c r="B39393" t="s">
        <v>47461</v>
      </c>
    </row>
    <row r="39394" spans="1:2" x14ac:dyDescent="0.3">
      <c r="A39394" s="2">
        <v>13.7070393986945</v>
      </c>
      <c r="B39394" t="s">
        <v>47460</v>
      </c>
    </row>
    <row r="39395" spans="1:2" x14ac:dyDescent="0.3">
      <c r="A39395" s="2">
        <v>19.003029999999999</v>
      </c>
      <c r="B39395" t="s">
        <v>47459</v>
      </c>
    </row>
    <row r="39396" spans="1:2" x14ac:dyDescent="0.3">
      <c r="A39396" s="2">
        <v>11.05565</v>
      </c>
      <c r="B39396" t="s">
        <v>47458</v>
      </c>
    </row>
    <row r="39397" spans="1:2" x14ac:dyDescent="0.3">
      <c r="A39397" s="2">
        <v>3.2774299999999998</v>
      </c>
      <c r="B39397" t="s">
        <v>47457</v>
      </c>
    </row>
    <row r="39398" spans="1:2" x14ac:dyDescent="0.3">
      <c r="A39398" s="2">
        <v>28.91545</v>
      </c>
      <c r="B39398" t="s">
        <v>47456</v>
      </c>
    </row>
    <row r="39399" spans="1:2" x14ac:dyDescent="0.3">
      <c r="A39399" s="2">
        <v>11.000664229675399</v>
      </c>
      <c r="B39399" t="s">
        <v>47455</v>
      </c>
    </row>
    <row r="39400" spans="1:2" x14ac:dyDescent="0.3">
      <c r="A39400" s="2">
        <v>0.104554056558433</v>
      </c>
      <c r="B39400" t="s">
        <v>47454</v>
      </c>
    </row>
    <row r="39401" spans="1:2" x14ac:dyDescent="0.3">
      <c r="A39401" s="2">
        <v>55.468513353921502</v>
      </c>
      <c r="B39401" t="s">
        <v>47453</v>
      </c>
    </row>
    <row r="39402" spans="1:2" x14ac:dyDescent="0.3">
      <c r="A39402" s="2">
        <v>3.7791299999999999</v>
      </c>
      <c r="B39402" t="s">
        <v>47452</v>
      </c>
    </row>
    <row r="39403" spans="1:2" x14ac:dyDescent="0.3">
      <c r="A39403" s="2">
        <v>20.395267919223301</v>
      </c>
      <c r="B39403" t="s">
        <v>47451</v>
      </c>
    </row>
    <row r="39404" spans="1:2" x14ac:dyDescent="0.3">
      <c r="A39404" s="2">
        <v>0.91742999999999997</v>
      </c>
      <c r="B39404" t="s">
        <v>950</v>
      </c>
    </row>
    <row r="39405" spans="1:2" x14ac:dyDescent="0.3">
      <c r="A39405" s="2">
        <v>2.29801156662865</v>
      </c>
      <c r="B39405" t="s">
        <v>47450</v>
      </c>
    </row>
    <row r="39406" spans="1:2" x14ac:dyDescent="0.3">
      <c r="A39406" s="2">
        <v>3.1204800000000001</v>
      </c>
      <c r="B39406" t="s">
        <v>47449</v>
      </c>
    </row>
    <row r="39407" spans="1:2" x14ac:dyDescent="0.3">
      <c r="A39407" s="2">
        <v>47.945819209891503</v>
      </c>
      <c r="B39407" t="s">
        <v>47448</v>
      </c>
    </row>
    <row r="39408" spans="1:2" x14ac:dyDescent="0.3">
      <c r="A39408" s="2">
        <v>1.40844918526292</v>
      </c>
      <c r="B39408" t="s">
        <v>47447</v>
      </c>
    </row>
    <row r="39409" spans="1:2" x14ac:dyDescent="0.3">
      <c r="A39409" s="2">
        <v>7.8132605436669507E-3</v>
      </c>
      <c r="B39409" t="s">
        <v>47446</v>
      </c>
    </row>
    <row r="39410" spans="1:2" x14ac:dyDescent="0.3">
      <c r="A39410" s="2">
        <v>104.384962962095</v>
      </c>
      <c r="B39410" t="s">
        <v>47445</v>
      </c>
    </row>
    <row r="39411" spans="1:2" x14ac:dyDescent="0.3">
      <c r="A39411" s="2">
        <v>72.187899693712296</v>
      </c>
      <c r="B39411" t="s">
        <v>47444</v>
      </c>
    </row>
    <row r="39412" spans="1:2" x14ac:dyDescent="0.3">
      <c r="A39412" s="2">
        <v>16.738406629407802</v>
      </c>
      <c r="B39412" t="s">
        <v>47443</v>
      </c>
    </row>
    <row r="39413" spans="1:2" x14ac:dyDescent="0.3">
      <c r="A39413" s="2">
        <v>31.205597769079201</v>
      </c>
      <c r="B39413" t="s">
        <v>47442</v>
      </c>
    </row>
    <row r="39414" spans="1:2" x14ac:dyDescent="0.3">
      <c r="A39414" s="2">
        <v>4.0960000000000003E-2</v>
      </c>
      <c r="B39414" t="s">
        <v>47441</v>
      </c>
    </row>
    <row r="39415" spans="1:2" x14ac:dyDescent="0.3">
      <c r="A39415" s="2">
        <v>41.592989726924301</v>
      </c>
      <c r="B39415" t="s">
        <v>47440</v>
      </c>
    </row>
    <row r="39416" spans="1:2" x14ac:dyDescent="0.3">
      <c r="A39416" s="2">
        <v>0.25933</v>
      </c>
      <c r="B39416" t="s">
        <v>47439</v>
      </c>
    </row>
    <row r="39417" spans="1:2" x14ac:dyDescent="0.3">
      <c r="A39417" s="2">
        <v>0.89292000000000005</v>
      </c>
      <c r="B39417" t="s">
        <v>47438</v>
      </c>
    </row>
    <row r="39418" spans="1:2" x14ac:dyDescent="0.3">
      <c r="A39418" s="2">
        <v>2.4147244844787601E-4</v>
      </c>
      <c r="B39418" t="s">
        <v>47437</v>
      </c>
    </row>
    <row r="39419" spans="1:2" x14ac:dyDescent="0.3">
      <c r="A39419" s="2">
        <v>21.129950000000001</v>
      </c>
      <c r="B39419" t="s">
        <v>47436</v>
      </c>
    </row>
    <row r="39420" spans="1:2" x14ac:dyDescent="0.3">
      <c r="A39420" s="2">
        <v>0.43731999999999999</v>
      </c>
      <c r="B39420" t="s">
        <v>47435</v>
      </c>
    </row>
    <row r="39421" spans="1:2" x14ac:dyDescent="0.3">
      <c r="A39421" s="2">
        <v>6.6146095650971697</v>
      </c>
      <c r="B39421" t="s">
        <v>47434</v>
      </c>
    </row>
    <row r="39422" spans="1:2" x14ac:dyDescent="0.3">
      <c r="A39422" s="2">
        <v>9.6089999999999995E-2</v>
      </c>
      <c r="B39422" t="s">
        <v>47433</v>
      </c>
    </row>
    <row r="39423" spans="1:2" x14ac:dyDescent="0.3">
      <c r="A39423" s="2">
        <v>37.339976993966602</v>
      </c>
      <c r="B39423" t="s">
        <v>47432</v>
      </c>
    </row>
    <row r="39424" spans="1:2" x14ac:dyDescent="0.3">
      <c r="A39424" s="2">
        <v>124.99182175554</v>
      </c>
      <c r="B39424" t="s">
        <v>47431</v>
      </c>
    </row>
    <row r="39425" spans="1:2" x14ac:dyDescent="0.3">
      <c r="A39425" s="2">
        <v>2.5497789486791298</v>
      </c>
      <c r="B39425" t="s">
        <v>47430</v>
      </c>
    </row>
    <row r="39426" spans="1:2" x14ac:dyDescent="0.3">
      <c r="A39426" s="2">
        <v>7.2840000000000002E-2</v>
      </c>
      <c r="B39426" t="s">
        <v>47429</v>
      </c>
    </row>
    <row r="39427" spans="1:2" x14ac:dyDescent="0.3">
      <c r="A39427" s="2">
        <v>1.1514899999999999</v>
      </c>
      <c r="B39427" t="s">
        <v>47428</v>
      </c>
    </row>
    <row r="39428" spans="1:2" x14ac:dyDescent="0.3">
      <c r="A39428" s="2">
        <v>3.7262853890462E-3</v>
      </c>
      <c r="B39428" t="s">
        <v>47427</v>
      </c>
    </row>
    <row r="39429" spans="1:2" x14ac:dyDescent="0.3">
      <c r="A39429" s="2">
        <v>1.0236822219611599E-2</v>
      </c>
      <c r="B39429" t="s">
        <v>47426</v>
      </c>
    </row>
    <row r="39430" spans="1:2" x14ac:dyDescent="0.3">
      <c r="A39430" s="2">
        <v>1.0260115166332399E-3</v>
      </c>
      <c r="B39430" t="s">
        <v>47425</v>
      </c>
    </row>
    <row r="39431" spans="1:2" x14ac:dyDescent="0.3">
      <c r="A39431" s="2">
        <v>3.3879057229676303E-2</v>
      </c>
      <c r="B39431" t="s">
        <v>47424</v>
      </c>
    </row>
    <row r="39432" spans="1:2" x14ac:dyDescent="0.3">
      <c r="A39432" s="2">
        <v>3.3414413144908298E-2</v>
      </c>
      <c r="B39432" t="s">
        <v>47423</v>
      </c>
    </row>
    <row r="39433" spans="1:2" x14ac:dyDescent="0.3">
      <c r="A39433" s="2">
        <v>0.23623</v>
      </c>
      <c r="B39433" t="s">
        <v>47422</v>
      </c>
    </row>
    <row r="39434" spans="1:2" x14ac:dyDescent="0.3">
      <c r="A39434" s="2">
        <v>1.08335</v>
      </c>
      <c r="B39434" t="s">
        <v>47421</v>
      </c>
    </row>
    <row r="39435" spans="1:2" x14ac:dyDescent="0.3">
      <c r="A39435" s="2">
        <v>2.7674799999999999</v>
      </c>
      <c r="B39435" t="s">
        <v>47420</v>
      </c>
    </row>
    <row r="39436" spans="1:2" x14ac:dyDescent="0.3">
      <c r="A39436" s="2">
        <v>81.137565512146693</v>
      </c>
      <c r="B39436" t="s">
        <v>47419</v>
      </c>
    </row>
    <row r="39437" spans="1:2" x14ac:dyDescent="0.3">
      <c r="A39437" s="2">
        <v>0.47378999999999999</v>
      </c>
      <c r="B39437" t="s">
        <v>47418</v>
      </c>
    </row>
    <row r="39438" spans="1:2" x14ac:dyDescent="0.3">
      <c r="A39438" s="2">
        <v>6.7946299999999997</v>
      </c>
      <c r="B39438" t="s">
        <v>47417</v>
      </c>
    </row>
    <row r="39439" spans="1:2" x14ac:dyDescent="0.3">
      <c r="A39439" s="2">
        <v>6.7749479235639596</v>
      </c>
      <c r="B39439" t="s">
        <v>47416</v>
      </c>
    </row>
    <row r="39440" spans="1:2" x14ac:dyDescent="0.3">
      <c r="A39440" s="2">
        <v>0.128502185261546</v>
      </c>
      <c r="B39440" t="s">
        <v>47415</v>
      </c>
    </row>
    <row r="39441" spans="1:2" x14ac:dyDescent="0.3">
      <c r="A39441" s="2">
        <v>0.29964161858731603</v>
      </c>
      <c r="B39441" t="s">
        <v>47414</v>
      </c>
    </row>
    <row r="39442" spans="1:2" x14ac:dyDescent="0.3">
      <c r="A39442" s="2">
        <v>0.37149611058389298</v>
      </c>
      <c r="B39442" t="s">
        <v>47413</v>
      </c>
    </row>
    <row r="39443" spans="1:2" x14ac:dyDescent="0.3">
      <c r="A39443" s="2">
        <v>17.451894652602</v>
      </c>
      <c r="B39443" t="s">
        <v>47412</v>
      </c>
    </row>
    <row r="39444" spans="1:2" x14ac:dyDescent="0.3">
      <c r="A39444" s="2">
        <v>321.68069041567099</v>
      </c>
      <c r="B39444" t="s">
        <v>47411</v>
      </c>
    </row>
    <row r="39445" spans="1:2" x14ac:dyDescent="0.3">
      <c r="A39445" s="2">
        <v>4.7508835614983799E-3</v>
      </c>
      <c r="B39445" t="s">
        <v>47410</v>
      </c>
    </row>
    <row r="39446" spans="1:2" x14ac:dyDescent="0.3">
      <c r="A39446" s="2">
        <v>62.000749999999996</v>
      </c>
      <c r="B39446" t="s">
        <v>47409</v>
      </c>
    </row>
    <row r="39447" spans="1:2" x14ac:dyDescent="0.3">
      <c r="A39447" s="2">
        <v>6.7012200000000002</v>
      </c>
      <c r="B39447" t="s">
        <v>47408</v>
      </c>
    </row>
    <row r="39448" spans="1:2" x14ac:dyDescent="0.3">
      <c r="A39448" s="2">
        <v>0.76999118250467602</v>
      </c>
      <c r="B39448" t="s">
        <v>47407</v>
      </c>
    </row>
    <row r="39449" spans="1:2" x14ac:dyDescent="0.3">
      <c r="A39449" s="2">
        <v>11.6687887495439</v>
      </c>
      <c r="B39449" t="s">
        <v>47406</v>
      </c>
    </row>
    <row r="39450" spans="1:2" x14ac:dyDescent="0.3">
      <c r="A39450" s="2">
        <v>7.3292799999999998</v>
      </c>
      <c r="B39450" t="s">
        <v>47405</v>
      </c>
    </row>
    <row r="39451" spans="1:2" x14ac:dyDescent="0.3">
      <c r="A39451" s="2">
        <v>30.407447089779001</v>
      </c>
      <c r="B39451" t="s">
        <v>47404</v>
      </c>
    </row>
    <row r="39452" spans="1:2" x14ac:dyDescent="0.3">
      <c r="A39452" s="2">
        <v>3.74729692852386</v>
      </c>
      <c r="B39452" t="s">
        <v>47403</v>
      </c>
    </row>
    <row r="39453" spans="1:2" x14ac:dyDescent="0.3">
      <c r="A39453" s="2">
        <v>0.31406000000000001</v>
      </c>
      <c r="B39453" t="s">
        <v>47402</v>
      </c>
    </row>
    <row r="39454" spans="1:2" x14ac:dyDescent="0.3">
      <c r="A39454" s="2">
        <v>409.86248000000001</v>
      </c>
      <c r="B39454" t="s">
        <v>47401</v>
      </c>
    </row>
    <row r="39455" spans="1:2" x14ac:dyDescent="0.3">
      <c r="A39455" s="2">
        <v>2.5750276549115299</v>
      </c>
      <c r="B39455" t="s">
        <v>47400</v>
      </c>
    </row>
    <row r="39456" spans="1:2" x14ac:dyDescent="0.3">
      <c r="A39456" s="2">
        <v>0.78625999999999996</v>
      </c>
      <c r="B39456" t="s">
        <v>47399</v>
      </c>
    </row>
    <row r="39457" spans="1:2" x14ac:dyDescent="0.3">
      <c r="A39457" s="2">
        <v>4.4342744434493202E-2</v>
      </c>
      <c r="B39457" t="s">
        <v>47398</v>
      </c>
    </row>
    <row r="39458" spans="1:2" x14ac:dyDescent="0.3">
      <c r="A39458" s="2">
        <v>2.1494399999999998</v>
      </c>
      <c r="B39458" t="s">
        <v>47397</v>
      </c>
    </row>
    <row r="39459" spans="1:2" x14ac:dyDescent="0.3">
      <c r="A39459" s="2">
        <v>0.29027999999999998</v>
      </c>
      <c r="B39459" t="s">
        <v>47396</v>
      </c>
    </row>
    <row r="39460" spans="1:2" x14ac:dyDescent="0.3">
      <c r="A39460" s="2">
        <v>1.26416670929213E-3</v>
      </c>
      <c r="B39460" t="s">
        <v>47395</v>
      </c>
    </row>
    <row r="39461" spans="1:2" x14ac:dyDescent="0.3">
      <c r="A39461" s="2">
        <v>11.486192620059599</v>
      </c>
      <c r="B39461" t="s">
        <v>47394</v>
      </c>
    </row>
    <row r="39462" spans="1:2" x14ac:dyDescent="0.3">
      <c r="A39462" s="2">
        <v>55.443049999999999</v>
      </c>
      <c r="B39462" t="s">
        <v>47393</v>
      </c>
    </row>
    <row r="39463" spans="1:2" x14ac:dyDescent="0.3">
      <c r="A39463" s="2">
        <v>2.6029100000000001</v>
      </c>
      <c r="B39463" t="s">
        <v>47392</v>
      </c>
    </row>
    <row r="39464" spans="1:2" x14ac:dyDescent="0.3">
      <c r="A39464" s="2">
        <v>76.711380000000005</v>
      </c>
      <c r="B39464" t="s">
        <v>47391</v>
      </c>
    </row>
    <row r="39465" spans="1:2" x14ac:dyDescent="0.3">
      <c r="A39465" s="2">
        <v>160.88282860793899</v>
      </c>
      <c r="B39465" t="s">
        <v>47390</v>
      </c>
    </row>
    <row r="39466" spans="1:2" x14ac:dyDescent="0.3">
      <c r="A39466" s="2">
        <v>2.8245393018943701</v>
      </c>
      <c r="B39466" t="s">
        <v>47389</v>
      </c>
    </row>
    <row r="39467" spans="1:2" x14ac:dyDescent="0.3">
      <c r="A39467" s="2">
        <v>0.58373270000130095</v>
      </c>
      <c r="B39467" t="s">
        <v>47388</v>
      </c>
    </row>
    <row r="39468" spans="1:2" x14ac:dyDescent="0.3">
      <c r="A39468" s="2">
        <v>6.8874491120109402</v>
      </c>
      <c r="B39468" t="s">
        <v>47387</v>
      </c>
    </row>
    <row r="39469" spans="1:2" x14ac:dyDescent="0.3">
      <c r="A39469" s="2">
        <v>7.4908127380412202</v>
      </c>
      <c r="B39469" t="s">
        <v>47386</v>
      </c>
    </row>
    <row r="39470" spans="1:2" x14ac:dyDescent="0.3">
      <c r="A39470" s="2">
        <v>2.4766165999921399</v>
      </c>
      <c r="B39470" t="s">
        <v>47385</v>
      </c>
    </row>
    <row r="39471" spans="1:2" x14ac:dyDescent="0.3">
      <c r="A39471" s="2">
        <v>17.574842351188501</v>
      </c>
      <c r="B39471" t="s">
        <v>47384</v>
      </c>
    </row>
    <row r="39472" spans="1:2" x14ac:dyDescent="0.3">
      <c r="A39472" s="2">
        <v>34.047069799254203</v>
      </c>
      <c r="B39472" t="s">
        <v>47383</v>
      </c>
    </row>
    <row r="39473" spans="1:2" x14ac:dyDescent="0.3">
      <c r="A39473" s="2">
        <v>10.4583657178495</v>
      </c>
      <c r="B39473" t="s">
        <v>47382</v>
      </c>
    </row>
    <row r="39474" spans="1:2" x14ac:dyDescent="0.3">
      <c r="A39474" s="2">
        <v>6.5460000000000004E-2</v>
      </c>
      <c r="B39474" t="s">
        <v>47381</v>
      </c>
    </row>
    <row r="39475" spans="1:2" x14ac:dyDescent="0.3">
      <c r="A39475" s="2">
        <v>1.1886399999999999</v>
      </c>
      <c r="B39475" t="s">
        <v>47380</v>
      </c>
    </row>
    <row r="39476" spans="1:2" x14ac:dyDescent="0.3">
      <c r="A39476" s="2">
        <v>0.112418256069605</v>
      </c>
      <c r="B39476" t="s">
        <v>47379</v>
      </c>
    </row>
    <row r="39477" spans="1:2" x14ac:dyDescent="0.3">
      <c r="A39477" s="2">
        <v>0.15160817584554201</v>
      </c>
      <c r="B39477" t="s">
        <v>47378</v>
      </c>
    </row>
    <row r="39478" spans="1:2" x14ac:dyDescent="0.3">
      <c r="A39478" s="2">
        <v>0.70606000000000002</v>
      </c>
      <c r="B39478" t="s">
        <v>47377</v>
      </c>
    </row>
    <row r="39479" spans="1:2" x14ac:dyDescent="0.3">
      <c r="A39479" s="2">
        <v>0.326793044316882</v>
      </c>
      <c r="B39479" t="s">
        <v>47376</v>
      </c>
    </row>
    <row r="39480" spans="1:2" x14ac:dyDescent="0.3">
      <c r="A39480" s="2">
        <v>0.59797999999999996</v>
      </c>
      <c r="B39480" t="s">
        <v>47375</v>
      </c>
    </row>
    <row r="39481" spans="1:2" x14ac:dyDescent="0.3">
      <c r="A39481" s="2">
        <v>29.975462734242999</v>
      </c>
      <c r="B39481" t="s">
        <v>47374</v>
      </c>
    </row>
    <row r="39482" spans="1:2" x14ac:dyDescent="0.3">
      <c r="A39482" s="2">
        <v>82.699414881321999</v>
      </c>
      <c r="B39482" t="s">
        <v>47373</v>
      </c>
    </row>
    <row r="39483" spans="1:2" x14ac:dyDescent="0.3">
      <c r="A39483" s="2">
        <v>0.84526000000000001</v>
      </c>
      <c r="B39483" t="s">
        <v>47372</v>
      </c>
    </row>
    <row r="39484" spans="1:2" x14ac:dyDescent="0.3">
      <c r="A39484" s="2">
        <v>0.29873</v>
      </c>
      <c r="B39484" t="s">
        <v>47371</v>
      </c>
    </row>
    <row r="39485" spans="1:2" x14ac:dyDescent="0.3">
      <c r="A39485" s="2">
        <v>3.7634599999999998</v>
      </c>
      <c r="B39485" t="s">
        <v>47370</v>
      </c>
    </row>
    <row r="39486" spans="1:2" x14ac:dyDescent="0.3">
      <c r="A39486" s="2">
        <v>3.9300000000000003E-3</v>
      </c>
      <c r="B39486" t="s">
        <v>47369</v>
      </c>
    </row>
    <row r="39487" spans="1:2" x14ac:dyDescent="0.3">
      <c r="A39487" s="2">
        <v>5.7520000000000002E-2</v>
      </c>
      <c r="B39487" t="s">
        <v>47368</v>
      </c>
    </row>
    <row r="39488" spans="1:2" x14ac:dyDescent="0.3">
      <c r="A39488" s="2">
        <v>6.4596890070079498</v>
      </c>
      <c r="B39488" t="s">
        <v>47367</v>
      </c>
    </row>
    <row r="39489" spans="1:2" x14ac:dyDescent="0.3">
      <c r="A39489" s="2">
        <v>4.8962369773290604</v>
      </c>
      <c r="B39489" t="s">
        <v>47366</v>
      </c>
    </row>
    <row r="39490" spans="1:2" x14ac:dyDescent="0.3">
      <c r="A39490" s="2">
        <v>10.6616685816887</v>
      </c>
      <c r="B39490" t="s">
        <v>47365</v>
      </c>
    </row>
    <row r="39491" spans="1:2" x14ac:dyDescent="0.3">
      <c r="A39491" s="2">
        <v>2.3901607649867599E-2</v>
      </c>
      <c r="B39491" t="s">
        <v>47364</v>
      </c>
    </row>
    <row r="39492" spans="1:2" x14ac:dyDescent="0.3">
      <c r="A39492" s="2">
        <v>0.211423083727137</v>
      </c>
      <c r="B39492" t="s">
        <v>47363</v>
      </c>
    </row>
    <row r="39493" spans="1:2" x14ac:dyDescent="0.3">
      <c r="A39493" s="2">
        <v>8.4892299999999992</v>
      </c>
      <c r="B39493" t="s">
        <v>47362</v>
      </c>
    </row>
    <row r="39494" spans="1:2" x14ac:dyDescent="0.3">
      <c r="A39494" s="2">
        <v>0.9536</v>
      </c>
      <c r="B39494" t="s">
        <v>47361</v>
      </c>
    </row>
    <row r="39495" spans="1:2" x14ac:dyDescent="0.3">
      <c r="A39495" s="2">
        <v>1.6277897961818999</v>
      </c>
      <c r="B39495" t="s">
        <v>47360</v>
      </c>
    </row>
    <row r="39496" spans="1:2" x14ac:dyDescent="0.3">
      <c r="A39496" s="2">
        <v>10.299519999999999</v>
      </c>
      <c r="B39496" t="s">
        <v>47359</v>
      </c>
    </row>
    <row r="39497" spans="1:2" x14ac:dyDescent="0.3">
      <c r="A39497" s="2">
        <v>2.8900000000000002E-3</v>
      </c>
      <c r="B39497" t="s">
        <v>47358</v>
      </c>
    </row>
    <row r="39498" spans="1:2" x14ac:dyDescent="0.3">
      <c r="A39498" s="2">
        <v>0.16002</v>
      </c>
      <c r="B39498" t="s">
        <v>47357</v>
      </c>
    </row>
    <row r="39499" spans="1:2" x14ac:dyDescent="0.3">
      <c r="A39499" s="2">
        <v>7.0400000000000003E-3</v>
      </c>
      <c r="B39499" t="s">
        <v>47356</v>
      </c>
    </row>
    <row r="39500" spans="1:2" x14ac:dyDescent="0.3">
      <c r="A39500" s="2">
        <v>1.76237879840897E-2</v>
      </c>
      <c r="B39500" t="s">
        <v>47355</v>
      </c>
    </row>
    <row r="39501" spans="1:2" x14ac:dyDescent="0.3">
      <c r="A39501" s="2">
        <v>6.3790699999999996</v>
      </c>
      <c r="B39501" t="s">
        <v>47354</v>
      </c>
    </row>
    <row r="39502" spans="1:2" x14ac:dyDescent="0.3">
      <c r="A39502" s="2">
        <v>1.6120699999999999</v>
      </c>
      <c r="B39502" t="s">
        <v>47353</v>
      </c>
    </row>
    <row r="39503" spans="1:2" x14ac:dyDescent="0.3">
      <c r="A39503" s="2">
        <v>240.379957068229</v>
      </c>
      <c r="B39503" t="s">
        <v>47352</v>
      </c>
    </row>
    <row r="39504" spans="1:2" x14ac:dyDescent="0.3">
      <c r="A39504" s="2">
        <v>2.6900000000000001E-3</v>
      </c>
      <c r="B39504" t="s">
        <v>47351</v>
      </c>
    </row>
    <row r="39505" spans="1:2" x14ac:dyDescent="0.3">
      <c r="A39505" s="2">
        <v>13.392250000000001</v>
      </c>
      <c r="B39505" t="s">
        <v>47350</v>
      </c>
    </row>
    <row r="39506" spans="1:2" x14ac:dyDescent="0.3">
      <c r="A39506" s="2">
        <v>18.439299827680401</v>
      </c>
      <c r="B39506" t="s">
        <v>47349</v>
      </c>
    </row>
    <row r="39507" spans="1:2" x14ac:dyDescent="0.3">
      <c r="A39507" s="2">
        <v>15.2459891674149</v>
      </c>
      <c r="B39507" t="s">
        <v>47348</v>
      </c>
    </row>
    <row r="39508" spans="1:2" x14ac:dyDescent="0.3">
      <c r="A39508" s="2">
        <v>3.1855392040410502</v>
      </c>
      <c r="B39508" t="s">
        <v>47347</v>
      </c>
    </row>
    <row r="39509" spans="1:2" x14ac:dyDescent="0.3">
      <c r="A39509" s="2">
        <v>1.7378163692565101E-2</v>
      </c>
      <c r="B39509" t="s">
        <v>47346</v>
      </c>
    </row>
    <row r="39510" spans="1:2" x14ac:dyDescent="0.3">
      <c r="A39510" s="2">
        <v>0.18376999999999999</v>
      </c>
      <c r="B39510" t="s">
        <v>47345</v>
      </c>
    </row>
    <row r="39511" spans="1:2" x14ac:dyDescent="0.3">
      <c r="A39511" s="2">
        <v>0.45900410313557799</v>
      </c>
      <c r="B39511" t="s">
        <v>47344</v>
      </c>
    </row>
    <row r="39512" spans="1:2" x14ac:dyDescent="0.3">
      <c r="A39512" s="2">
        <v>0.87529995338005695</v>
      </c>
      <c r="B39512" t="s">
        <v>47343</v>
      </c>
    </row>
    <row r="39513" spans="1:2" x14ac:dyDescent="0.3">
      <c r="A39513" s="2">
        <v>1635.9349700430901</v>
      </c>
      <c r="B39513" t="s">
        <v>47342</v>
      </c>
    </row>
    <row r="39514" spans="1:2" x14ac:dyDescent="0.3">
      <c r="A39514" s="2">
        <v>3.4639999999999997E-2</v>
      </c>
      <c r="B39514" t="s">
        <v>47341</v>
      </c>
    </row>
    <row r="39515" spans="1:2" x14ac:dyDescent="0.3">
      <c r="A39515" s="2">
        <v>155.00665000000001</v>
      </c>
      <c r="B39515" t="s">
        <v>47340</v>
      </c>
    </row>
    <row r="39516" spans="1:2" x14ac:dyDescent="0.3">
      <c r="A39516" s="2">
        <v>15.9001602782446</v>
      </c>
      <c r="B39516" t="s">
        <v>47339</v>
      </c>
    </row>
    <row r="39517" spans="1:2" x14ac:dyDescent="0.3">
      <c r="A39517" s="2">
        <v>4.0170300000000001</v>
      </c>
      <c r="B39517" t="s">
        <v>47338</v>
      </c>
    </row>
    <row r="39518" spans="1:2" x14ac:dyDescent="0.3">
      <c r="A39518" s="2">
        <v>2.77313792180625E-3</v>
      </c>
      <c r="B39518" t="s">
        <v>47337</v>
      </c>
    </row>
    <row r="39519" spans="1:2" x14ac:dyDescent="0.3">
      <c r="A39519" s="2">
        <v>1.3583101932849401E-3</v>
      </c>
      <c r="B39519" t="s">
        <v>47336</v>
      </c>
    </row>
    <row r="39520" spans="1:2" x14ac:dyDescent="0.3">
      <c r="A39520" s="2">
        <v>0.84369000000000005</v>
      </c>
      <c r="B39520" t="s">
        <v>47335</v>
      </c>
    </row>
    <row r="39521" spans="1:2" x14ac:dyDescent="0.3">
      <c r="A39521" s="2">
        <v>232.83764483463199</v>
      </c>
      <c r="B39521" t="s">
        <v>47334</v>
      </c>
    </row>
    <row r="39522" spans="1:2" x14ac:dyDescent="0.3">
      <c r="A39522" s="2">
        <v>7.2255500956912702</v>
      </c>
      <c r="B39522" t="s">
        <v>47333</v>
      </c>
    </row>
    <row r="39523" spans="1:2" x14ac:dyDescent="0.3">
      <c r="A39523" s="2">
        <v>4.3108909212932698</v>
      </c>
      <c r="B39523" t="s">
        <v>47332</v>
      </c>
    </row>
    <row r="39524" spans="1:2" x14ac:dyDescent="0.3">
      <c r="A39524" s="2">
        <v>2.7496</v>
      </c>
      <c r="B39524" t="s">
        <v>47331</v>
      </c>
    </row>
    <row r="39525" spans="1:2" x14ac:dyDescent="0.3">
      <c r="A39525" s="2">
        <v>0.402353993599322</v>
      </c>
      <c r="B39525" t="s">
        <v>47330</v>
      </c>
    </row>
    <row r="39526" spans="1:2" x14ac:dyDescent="0.3">
      <c r="A39526" s="2">
        <v>0.12969116061980401</v>
      </c>
      <c r="B39526" t="s">
        <v>47329</v>
      </c>
    </row>
    <row r="39527" spans="1:2" x14ac:dyDescent="0.3">
      <c r="A39527" s="2">
        <v>1.0393399999999999</v>
      </c>
      <c r="B39527" t="s">
        <v>47328</v>
      </c>
    </row>
    <row r="39528" spans="1:2" x14ac:dyDescent="0.3">
      <c r="A39528" s="2">
        <v>2.6825899999999998</v>
      </c>
      <c r="B39528" t="s">
        <v>47327</v>
      </c>
    </row>
    <row r="39529" spans="1:2" x14ac:dyDescent="0.3">
      <c r="A39529" s="2">
        <v>3.8296191269211501E-3</v>
      </c>
      <c r="B39529" t="s">
        <v>47326</v>
      </c>
    </row>
    <row r="39530" spans="1:2" x14ac:dyDescent="0.3">
      <c r="A39530" s="2">
        <v>5.5730000000000002E-2</v>
      </c>
      <c r="B39530" t="s">
        <v>47325</v>
      </c>
    </row>
    <row r="39531" spans="1:2" x14ac:dyDescent="0.3">
      <c r="A39531" s="2">
        <v>0.20884</v>
      </c>
      <c r="B39531" t="s">
        <v>47324</v>
      </c>
    </row>
    <row r="39532" spans="1:2" x14ac:dyDescent="0.3">
      <c r="A39532" s="2">
        <v>0.11125</v>
      </c>
      <c r="B39532" t="s">
        <v>47323</v>
      </c>
    </row>
    <row r="39533" spans="1:2" x14ac:dyDescent="0.3">
      <c r="A39533" s="2">
        <v>0.44162000000000001</v>
      </c>
      <c r="B39533" t="s">
        <v>47322</v>
      </c>
    </row>
    <row r="39534" spans="1:2" x14ac:dyDescent="0.3">
      <c r="A39534" s="2">
        <v>1.8184100000000001</v>
      </c>
      <c r="B39534" t="s">
        <v>47321</v>
      </c>
    </row>
    <row r="39535" spans="1:2" x14ac:dyDescent="0.3">
      <c r="A39535" s="2">
        <v>2.1693824106812899E-2</v>
      </c>
      <c r="B39535" t="s">
        <v>47320</v>
      </c>
    </row>
    <row r="39536" spans="1:2" x14ac:dyDescent="0.3">
      <c r="A39536" s="2">
        <v>13.8886022061494</v>
      </c>
      <c r="B39536" t="s">
        <v>47319</v>
      </c>
    </row>
    <row r="39537" spans="1:2" x14ac:dyDescent="0.3">
      <c r="A39537" s="2">
        <v>38.136960000000002</v>
      </c>
      <c r="B39537" t="s">
        <v>47318</v>
      </c>
    </row>
    <row r="39538" spans="1:2" x14ac:dyDescent="0.3">
      <c r="A39538" s="2">
        <v>14.1637043526301</v>
      </c>
      <c r="B39538" t="s">
        <v>47317</v>
      </c>
    </row>
    <row r="39539" spans="1:2" x14ac:dyDescent="0.3">
      <c r="A39539" s="2">
        <v>8.9646433837234998</v>
      </c>
      <c r="B39539" t="s">
        <v>47316</v>
      </c>
    </row>
    <row r="39540" spans="1:2" x14ac:dyDescent="0.3">
      <c r="A39540" s="2">
        <v>2.0770528633144298</v>
      </c>
      <c r="B39540" t="s">
        <v>47315</v>
      </c>
    </row>
    <row r="39541" spans="1:2" x14ac:dyDescent="0.3">
      <c r="A39541" s="2">
        <v>2.3245389990645</v>
      </c>
      <c r="B39541" t="s">
        <v>47314</v>
      </c>
    </row>
    <row r="39542" spans="1:2" x14ac:dyDescent="0.3">
      <c r="A39542" s="2">
        <v>4.3604201247035099E-3</v>
      </c>
      <c r="B39542" t="s">
        <v>47313</v>
      </c>
    </row>
    <row r="39543" spans="1:2" x14ac:dyDescent="0.3">
      <c r="A39543" s="2">
        <v>0.92789704188420097</v>
      </c>
      <c r="B39543" t="s">
        <v>47312</v>
      </c>
    </row>
    <row r="39544" spans="1:2" x14ac:dyDescent="0.3">
      <c r="A39544" s="2">
        <v>0.48967384108475998</v>
      </c>
      <c r="B39544" t="s">
        <v>47311</v>
      </c>
    </row>
    <row r="39545" spans="1:2" x14ac:dyDescent="0.3">
      <c r="A39545" s="2">
        <v>0.64302000000000004</v>
      </c>
      <c r="B39545" t="s">
        <v>47310</v>
      </c>
    </row>
    <row r="39546" spans="1:2" x14ac:dyDescent="0.3">
      <c r="A39546" s="2">
        <v>25.596990000000002</v>
      </c>
      <c r="B39546" t="s">
        <v>47309</v>
      </c>
    </row>
    <row r="39547" spans="1:2" x14ac:dyDescent="0.3">
      <c r="A39547" s="2">
        <v>2.1700000000000001E-3</v>
      </c>
      <c r="B39547" t="s">
        <v>47308</v>
      </c>
    </row>
    <row r="39548" spans="1:2" x14ac:dyDescent="0.3">
      <c r="A39548" s="2">
        <v>1.0754871160638699</v>
      </c>
      <c r="B39548" t="s">
        <v>47307</v>
      </c>
    </row>
    <row r="39549" spans="1:2" x14ac:dyDescent="0.3">
      <c r="A39549" s="2">
        <v>64.424090000000007</v>
      </c>
      <c r="B39549" t="s">
        <v>47306</v>
      </c>
    </row>
    <row r="39550" spans="1:2" x14ac:dyDescent="0.3">
      <c r="A39550" s="2">
        <v>1.8431999999999999</v>
      </c>
      <c r="B39550" t="s">
        <v>47305</v>
      </c>
    </row>
    <row r="39551" spans="1:2" x14ac:dyDescent="0.3">
      <c r="A39551" s="2" t="s">
        <v>13</v>
      </c>
      <c r="B39551" t="s">
        <v>47304</v>
      </c>
    </row>
    <row r="39552" spans="1:2" x14ac:dyDescent="0.3">
      <c r="A39552" s="2">
        <v>1.13866699710067</v>
      </c>
      <c r="B39552" t="s">
        <v>47303</v>
      </c>
    </row>
    <row r="39553" spans="1:2" x14ac:dyDescent="0.3">
      <c r="A39553" s="2">
        <v>10.256014121396101</v>
      </c>
      <c r="B39553" t="s">
        <v>47302</v>
      </c>
    </row>
    <row r="39554" spans="1:2" x14ac:dyDescent="0.3">
      <c r="A39554" s="2">
        <v>4.2427803965613001E-3</v>
      </c>
      <c r="B39554" t="s">
        <v>47301</v>
      </c>
    </row>
    <row r="39555" spans="1:2" x14ac:dyDescent="0.3">
      <c r="A39555" s="2">
        <v>4.0142447883999802E-2</v>
      </c>
      <c r="B39555" t="s">
        <v>47300</v>
      </c>
    </row>
    <row r="39556" spans="1:2" x14ac:dyDescent="0.3">
      <c r="A39556" s="2">
        <v>0.32578000000000001</v>
      </c>
      <c r="B39556" t="s">
        <v>47299</v>
      </c>
    </row>
    <row r="39557" spans="1:2" x14ac:dyDescent="0.3">
      <c r="A39557" s="2">
        <v>478.48791999999997</v>
      </c>
      <c r="B39557" t="s">
        <v>47298</v>
      </c>
    </row>
    <row r="39558" spans="1:2" x14ac:dyDescent="0.3">
      <c r="A39558" s="2">
        <v>22.924019999999999</v>
      </c>
      <c r="B39558" t="s">
        <v>47297</v>
      </c>
    </row>
    <row r="39559" spans="1:2" x14ac:dyDescent="0.3">
      <c r="A39559" s="2">
        <v>3.7520174859184401</v>
      </c>
      <c r="B39559" t="s">
        <v>47296</v>
      </c>
    </row>
    <row r="39560" spans="1:2" x14ac:dyDescent="0.3">
      <c r="A39560" s="2">
        <v>0.66868000000000005</v>
      </c>
      <c r="B39560" t="s">
        <v>47295</v>
      </c>
    </row>
    <row r="39561" spans="1:2" x14ac:dyDescent="0.3">
      <c r="A39561" s="2">
        <v>1.5E-3</v>
      </c>
      <c r="B39561" t="s">
        <v>47294</v>
      </c>
    </row>
    <row r="39562" spans="1:2" x14ac:dyDescent="0.3">
      <c r="A39562" s="2">
        <v>7.3476499999999998</v>
      </c>
      <c r="B39562" t="s">
        <v>47293</v>
      </c>
    </row>
    <row r="39563" spans="1:2" x14ac:dyDescent="0.3">
      <c r="A39563" s="2">
        <v>1.65309128742047E-2</v>
      </c>
      <c r="B39563" t="s">
        <v>47292</v>
      </c>
    </row>
    <row r="39564" spans="1:2" x14ac:dyDescent="0.3">
      <c r="A39564" s="2">
        <v>7.3249854793623901E-3</v>
      </c>
      <c r="B39564" t="s">
        <v>47291</v>
      </c>
    </row>
    <row r="39565" spans="1:2" x14ac:dyDescent="0.3">
      <c r="A39565" s="2">
        <v>1.28005258162709E-2</v>
      </c>
      <c r="B39565" t="s">
        <v>47290</v>
      </c>
    </row>
    <row r="39566" spans="1:2" x14ac:dyDescent="0.3">
      <c r="A39566" s="2">
        <v>1.9563681294869802E-2</v>
      </c>
      <c r="B39566" t="s">
        <v>47289</v>
      </c>
    </row>
    <row r="39567" spans="1:2" x14ac:dyDescent="0.3">
      <c r="A39567" s="2">
        <v>13.046523333835999</v>
      </c>
      <c r="B39567" t="s">
        <v>47288</v>
      </c>
    </row>
    <row r="39568" spans="1:2" x14ac:dyDescent="0.3">
      <c r="A39568" s="2">
        <v>0.94010445054417402</v>
      </c>
      <c r="B39568" t="s">
        <v>47287</v>
      </c>
    </row>
    <row r="39569" spans="1:2" x14ac:dyDescent="0.3">
      <c r="A39569" s="2">
        <v>43.89676</v>
      </c>
      <c r="B39569" t="s">
        <v>47286</v>
      </c>
    </row>
    <row r="39570" spans="1:2" x14ac:dyDescent="0.3">
      <c r="A39570" s="2">
        <v>1.918576741446E-2</v>
      </c>
      <c r="B39570" t="s">
        <v>47285</v>
      </c>
    </row>
    <row r="39571" spans="1:2" x14ac:dyDescent="0.3">
      <c r="A39571" s="2">
        <v>8.1386000000000003</v>
      </c>
      <c r="B39571" t="s">
        <v>47284</v>
      </c>
    </row>
    <row r="39572" spans="1:2" x14ac:dyDescent="0.3">
      <c r="A39572" s="2">
        <v>34.141788080975701</v>
      </c>
      <c r="B39572" t="s">
        <v>47283</v>
      </c>
    </row>
    <row r="39573" spans="1:2" x14ac:dyDescent="0.3">
      <c r="A39573" s="2">
        <v>6.9553104414371703</v>
      </c>
      <c r="B39573" t="s">
        <v>47282</v>
      </c>
    </row>
    <row r="39574" spans="1:2" x14ac:dyDescent="0.3">
      <c r="A39574" s="2">
        <v>12.276590000000001</v>
      </c>
      <c r="B39574" t="s">
        <v>47281</v>
      </c>
    </row>
    <row r="39575" spans="1:2" x14ac:dyDescent="0.3">
      <c r="A39575" s="2">
        <v>1.35388737263088</v>
      </c>
      <c r="B39575" t="s">
        <v>47280</v>
      </c>
    </row>
    <row r="39576" spans="1:2" x14ac:dyDescent="0.3">
      <c r="A39576" s="2">
        <v>0.25295345594209101</v>
      </c>
      <c r="B39576" t="s">
        <v>47279</v>
      </c>
    </row>
    <row r="39577" spans="1:2" x14ac:dyDescent="0.3">
      <c r="A39577" s="2">
        <v>16.064861517078</v>
      </c>
      <c r="B39577" t="s">
        <v>47278</v>
      </c>
    </row>
    <row r="39578" spans="1:2" x14ac:dyDescent="0.3">
      <c r="A39578" s="2">
        <v>0.88749999999999996</v>
      </c>
      <c r="B39578" t="s">
        <v>47277</v>
      </c>
    </row>
    <row r="39579" spans="1:2" x14ac:dyDescent="0.3">
      <c r="A39579" s="2">
        <v>0.259542700612716</v>
      </c>
      <c r="B39579" t="s">
        <v>47276</v>
      </c>
    </row>
    <row r="39580" spans="1:2" x14ac:dyDescent="0.3">
      <c r="A39580" s="2">
        <v>1.69415</v>
      </c>
      <c r="B39580" t="s">
        <v>47275</v>
      </c>
    </row>
    <row r="39581" spans="1:2" x14ac:dyDescent="0.3">
      <c r="A39581" s="2">
        <v>0.80147999999999997</v>
      </c>
      <c r="B39581" t="s">
        <v>47274</v>
      </c>
    </row>
    <row r="39582" spans="1:2" x14ac:dyDescent="0.3">
      <c r="A39582" s="2">
        <v>0.49718000000000001</v>
      </c>
      <c r="B39582" t="s">
        <v>47273</v>
      </c>
    </row>
    <row r="39583" spans="1:2" x14ac:dyDescent="0.3">
      <c r="A39583" s="2">
        <v>186.71923000000001</v>
      </c>
      <c r="B39583" t="s">
        <v>6139</v>
      </c>
    </row>
    <row r="39584" spans="1:2" x14ac:dyDescent="0.3">
      <c r="A39584" s="2">
        <v>0.71587999999999996</v>
      </c>
      <c r="B39584" t="s">
        <v>47272</v>
      </c>
    </row>
    <row r="39585" spans="1:2" x14ac:dyDescent="0.3">
      <c r="A39585" s="2" t="s">
        <v>13</v>
      </c>
      <c r="B39585" t="s">
        <v>47271</v>
      </c>
    </row>
    <row r="39586" spans="1:2" x14ac:dyDescent="0.3">
      <c r="A39586" s="2">
        <v>8.9281000000000006</v>
      </c>
      <c r="B39586" t="s">
        <v>47270</v>
      </c>
    </row>
    <row r="39587" spans="1:2" x14ac:dyDescent="0.3">
      <c r="A39587" s="2">
        <v>1.63250230380881</v>
      </c>
      <c r="B39587" t="s">
        <v>47269</v>
      </c>
    </row>
    <row r="39588" spans="1:2" x14ac:dyDescent="0.3">
      <c r="A39588" s="2">
        <v>0.115179667549851</v>
      </c>
      <c r="B39588" t="s">
        <v>47268</v>
      </c>
    </row>
    <row r="39589" spans="1:2" x14ac:dyDescent="0.3">
      <c r="A39589" s="2">
        <v>9.1289999999999996</v>
      </c>
      <c r="B39589" t="s">
        <v>47267</v>
      </c>
    </row>
    <row r="39590" spans="1:2" x14ac:dyDescent="0.3">
      <c r="A39590" s="2">
        <v>52.253149999999998</v>
      </c>
      <c r="B39590" t="s">
        <v>47266</v>
      </c>
    </row>
    <row r="39591" spans="1:2" x14ac:dyDescent="0.3">
      <c r="A39591" s="2">
        <v>14.7080923747674</v>
      </c>
      <c r="B39591" t="s">
        <v>47265</v>
      </c>
    </row>
    <row r="39592" spans="1:2" x14ac:dyDescent="0.3">
      <c r="A39592" s="2">
        <v>4.8320322695226999E-4</v>
      </c>
      <c r="B39592" t="s">
        <v>47264</v>
      </c>
    </row>
    <row r="39593" spans="1:2" x14ac:dyDescent="0.3">
      <c r="A39593" s="2">
        <v>4.8845223901916798E-2</v>
      </c>
      <c r="B39593" t="s">
        <v>47263</v>
      </c>
    </row>
    <row r="39594" spans="1:2" x14ac:dyDescent="0.3">
      <c r="A39594" s="2">
        <v>8.8800000000000007E-3</v>
      </c>
      <c r="B39594" t="s">
        <v>47262</v>
      </c>
    </row>
    <row r="39595" spans="1:2" x14ac:dyDescent="0.3">
      <c r="A39595" s="2">
        <v>4.8331705687136899E-2</v>
      </c>
      <c r="B39595" t="s">
        <v>47261</v>
      </c>
    </row>
    <row r="39596" spans="1:2" x14ac:dyDescent="0.3">
      <c r="A39596" s="2">
        <v>26.093830000000001</v>
      </c>
      <c r="B39596" t="s">
        <v>47260</v>
      </c>
    </row>
    <row r="39597" spans="1:2" x14ac:dyDescent="0.3">
      <c r="A39597" s="2">
        <v>163.983079872915</v>
      </c>
      <c r="B39597" t="s">
        <v>2347</v>
      </c>
    </row>
    <row r="39598" spans="1:2" x14ac:dyDescent="0.3">
      <c r="A39598" s="2">
        <v>1.5049782609305199E-2</v>
      </c>
      <c r="B39598" t="s">
        <v>47259</v>
      </c>
    </row>
    <row r="39599" spans="1:2" x14ac:dyDescent="0.3">
      <c r="A39599" s="2">
        <v>1.26062351231358E-3</v>
      </c>
      <c r="B39599" t="s">
        <v>47258</v>
      </c>
    </row>
    <row r="39600" spans="1:2" x14ac:dyDescent="0.3">
      <c r="A39600" s="2">
        <v>117.994581000105</v>
      </c>
      <c r="B39600" t="s">
        <v>47257</v>
      </c>
    </row>
    <row r="39601" spans="1:2" x14ac:dyDescent="0.3">
      <c r="A39601" s="2">
        <v>126.65523086177799</v>
      </c>
      <c r="B39601" t="s">
        <v>47256</v>
      </c>
    </row>
    <row r="39602" spans="1:2" x14ac:dyDescent="0.3">
      <c r="A39602" s="2">
        <v>204.358045126082</v>
      </c>
      <c r="B39602" t="s">
        <v>47255</v>
      </c>
    </row>
    <row r="39603" spans="1:2" x14ac:dyDescent="0.3">
      <c r="A39603" s="2">
        <v>117.674655744026</v>
      </c>
      <c r="B39603" t="s">
        <v>47254</v>
      </c>
    </row>
    <row r="39604" spans="1:2" x14ac:dyDescent="0.3">
      <c r="A39604" s="2">
        <v>2.4419132235844399E-2</v>
      </c>
      <c r="B39604" t="s">
        <v>47253</v>
      </c>
    </row>
    <row r="39605" spans="1:2" x14ac:dyDescent="0.3">
      <c r="A39605" s="2">
        <v>0.40321984395013399</v>
      </c>
      <c r="B39605" t="s">
        <v>47252</v>
      </c>
    </row>
    <row r="39606" spans="1:2" x14ac:dyDescent="0.3">
      <c r="A39606" s="2">
        <v>23.009340000000002</v>
      </c>
      <c r="B39606" t="s">
        <v>47251</v>
      </c>
    </row>
    <row r="39607" spans="1:2" x14ac:dyDescent="0.3">
      <c r="A39607" s="2">
        <v>11.112489999999999</v>
      </c>
      <c r="B39607" t="s">
        <v>47250</v>
      </c>
    </row>
    <row r="39608" spans="1:2" x14ac:dyDescent="0.3">
      <c r="A39608" s="2">
        <v>11.455364395751801</v>
      </c>
      <c r="B39608" t="s">
        <v>47249</v>
      </c>
    </row>
    <row r="39609" spans="1:2" x14ac:dyDescent="0.3">
      <c r="A39609" s="2">
        <v>0.77472224630836395</v>
      </c>
      <c r="B39609" t="s">
        <v>47248</v>
      </c>
    </row>
    <row r="39610" spans="1:2" x14ac:dyDescent="0.3">
      <c r="A39610" s="2">
        <v>4.79481</v>
      </c>
      <c r="B39610" t="s">
        <v>47247</v>
      </c>
    </row>
    <row r="39611" spans="1:2" x14ac:dyDescent="0.3">
      <c r="A39611" s="2">
        <v>0.156175931979215</v>
      </c>
      <c r="B39611" t="s">
        <v>47246</v>
      </c>
    </row>
    <row r="39612" spans="1:2" x14ac:dyDescent="0.3">
      <c r="A39612" s="2">
        <v>2.9096472801462898</v>
      </c>
      <c r="B39612" t="s">
        <v>47245</v>
      </c>
    </row>
    <row r="39613" spans="1:2" x14ac:dyDescent="0.3">
      <c r="A39613" s="2">
        <v>11.34212</v>
      </c>
      <c r="B39613" t="s">
        <v>47244</v>
      </c>
    </row>
    <row r="39614" spans="1:2" x14ac:dyDescent="0.3">
      <c r="A39614" s="2">
        <v>3.304E-2</v>
      </c>
      <c r="B39614" t="s">
        <v>47243</v>
      </c>
    </row>
    <row r="39615" spans="1:2" x14ac:dyDescent="0.3">
      <c r="A39615" s="2">
        <v>8.0180000000000001E-2</v>
      </c>
      <c r="B39615" t="s">
        <v>47242</v>
      </c>
    </row>
    <row r="39616" spans="1:2" x14ac:dyDescent="0.3">
      <c r="A39616" s="2">
        <v>3.70580797140432E-3</v>
      </c>
      <c r="B39616" t="s">
        <v>47241</v>
      </c>
    </row>
    <row r="39617" spans="1:2" x14ac:dyDescent="0.3">
      <c r="A39617" s="2">
        <v>6.5280000000000005E-2</v>
      </c>
      <c r="B39617" t="s">
        <v>47240</v>
      </c>
    </row>
    <row r="39618" spans="1:2" x14ac:dyDescent="0.3">
      <c r="A39618" s="2">
        <v>0.50867777454694296</v>
      </c>
      <c r="B39618" t="s">
        <v>47239</v>
      </c>
    </row>
    <row r="39619" spans="1:2" x14ac:dyDescent="0.3">
      <c r="A39619" s="2">
        <v>37.719679999999997</v>
      </c>
      <c r="B39619" t="s">
        <v>47238</v>
      </c>
    </row>
    <row r="39620" spans="1:2" x14ac:dyDescent="0.3">
      <c r="A39620" s="2">
        <v>38.212616384169401</v>
      </c>
      <c r="B39620" t="s">
        <v>47237</v>
      </c>
    </row>
    <row r="39621" spans="1:2" x14ac:dyDescent="0.3">
      <c r="A39621" s="2">
        <v>13.728096013552401</v>
      </c>
      <c r="B39621" t="s">
        <v>47236</v>
      </c>
    </row>
    <row r="39622" spans="1:2" x14ac:dyDescent="0.3">
      <c r="A39622" s="2">
        <v>31.374289999999998</v>
      </c>
      <c r="B39622" t="s">
        <v>47235</v>
      </c>
    </row>
    <row r="39623" spans="1:2" x14ac:dyDescent="0.3">
      <c r="A39623" s="2">
        <v>1.3100000000000001E-2</v>
      </c>
      <c r="B39623" t="s">
        <v>47234</v>
      </c>
    </row>
    <row r="39624" spans="1:2" x14ac:dyDescent="0.3">
      <c r="A39624" s="2">
        <v>124.5395</v>
      </c>
      <c r="B39624" t="s">
        <v>47233</v>
      </c>
    </row>
    <row r="39625" spans="1:2" x14ac:dyDescent="0.3">
      <c r="A39625" s="2">
        <v>16.560210000000001</v>
      </c>
      <c r="B39625" t="s">
        <v>47232</v>
      </c>
    </row>
    <row r="39626" spans="1:2" x14ac:dyDescent="0.3">
      <c r="A39626" s="2">
        <v>8.6138100000000009</v>
      </c>
      <c r="B39626" t="s">
        <v>47231</v>
      </c>
    </row>
    <row r="39627" spans="1:2" x14ac:dyDescent="0.3">
      <c r="A39627" s="2">
        <v>2.92299</v>
      </c>
      <c r="B39627" t="s">
        <v>47230</v>
      </c>
    </row>
    <row r="39628" spans="1:2" x14ac:dyDescent="0.3">
      <c r="A39628" s="2">
        <v>131.828792084876</v>
      </c>
      <c r="B39628" t="s">
        <v>47229</v>
      </c>
    </row>
    <row r="39629" spans="1:2" x14ac:dyDescent="0.3">
      <c r="A39629" s="2">
        <v>60.9690763636792</v>
      </c>
      <c r="B39629" t="s">
        <v>47228</v>
      </c>
    </row>
    <row r="39630" spans="1:2" x14ac:dyDescent="0.3">
      <c r="A39630" s="2">
        <v>2.1129999999999999E-2</v>
      </c>
      <c r="B39630" t="s">
        <v>47227</v>
      </c>
    </row>
    <row r="39631" spans="1:2" x14ac:dyDescent="0.3">
      <c r="A39631" s="2">
        <v>0.10431</v>
      </c>
      <c r="B39631" t="s">
        <v>2495</v>
      </c>
    </row>
    <row r="39632" spans="1:2" x14ac:dyDescent="0.3">
      <c r="A39632" s="2">
        <v>2.7684500000000001</v>
      </c>
      <c r="B39632" t="s">
        <v>47226</v>
      </c>
    </row>
    <row r="39633" spans="1:2" x14ac:dyDescent="0.3">
      <c r="A39633" s="2">
        <v>0.10778</v>
      </c>
      <c r="B39633" t="s">
        <v>47225</v>
      </c>
    </row>
    <row r="39634" spans="1:2" x14ac:dyDescent="0.3">
      <c r="A39634" s="2">
        <v>1.43988</v>
      </c>
      <c r="B39634" t="s">
        <v>47224</v>
      </c>
    </row>
    <row r="39635" spans="1:2" x14ac:dyDescent="0.3">
      <c r="A39635" s="2">
        <v>0.35653719442981202</v>
      </c>
      <c r="B39635" t="s">
        <v>47223</v>
      </c>
    </row>
    <row r="39636" spans="1:2" x14ac:dyDescent="0.3">
      <c r="A39636" s="2">
        <v>10.4205532725264</v>
      </c>
      <c r="B39636" t="s">
        <v>47222</v>
      </c>
    </row>
    <row r="39637" spans="1:2" x14ac:dyDescent="0.3">
      <c r="A39637" s="2">
        <v>2.9511099999999999</v>
      </c>
      <c r="B39637" t="s">
        <v>47221</v>
      </c>
    </row>
    <row r="39638" spans="1:2" x14ac:dyDescent="0.3">
      <c r="A39638" s="2">
        <v>0.169226209634597</v>
      </c>
      <c r="B39638" t="s">
        <v>47220</v>
      </c>
    </row>
    <row r="39639" spans="1:2" x14ac:dyDescent="0.3">
      <c r="A39639" s="2">
        <v>87.793279999999996</v>
      </c>
      <c r="B39639" t="s">
        <v>47219</v>
      </c>
    </row>
    <row r="39640" spans="1:2" x14ac:dyDescent="0.3">
      <c r="A39640" s="2">
        <v>0.61704660144760004</v>
      </c>
      <c r="B39640" t="s">
        <v>47218</v>
      </c>
    </row>
    <row r="39641" spans="1:2" x14ac:dyDescent="0.3">
      <c r="A39641" s="2">
        <v>12.488994671254201</v>
      </c>
      <c r="B39641" t="s">
        <v>47217</v>
      </c>
    </row>
    <row r="39642" spans="1:2" x14ac:dyDescent="0.3">
      <c r="A39642" s="2">
        <v>1.737E-2</v>
      </c>
      <c r="B39642" t="s">
        <v>47216</v>
      </c>
    </row>
    <row r="39643" spans="1:2" x14ac:dyDescent="0.3">
      <c r="A39643" s="2">
        <v>4.7880799999999999</v>
      </c>
      <c r="B39643" t="s">
        <v>47215</v>
      </c>
    </row>
    <row r="39644" spans="1:2" x14ac:dyDescent="0.3">
      <c r="A39644" s="2">
        <v>0.86675027894649903</v>
      </c>
      <c r="B39644" t="s">
        <v>47214</v>
      </c>
    </row>
    <row r="39645" spans="1:2" x14ac:dyDescent="0.3">
      <c r="A39645" s="2">
        <v>10.982963656462699</v>
      </c>
      <c r="B39645" t="s">
        <v>47213</v>
      </c>
    </row>
    <row r="39646" spans="1:2" x14ac:dyDescent="0.3">
      <c r="A39646" s="2">
        <v>8.1223040765978993</v>
      </c>
      <c r="B39646" t="s">
        <v>47212</v>
      </c>
    </row>
    <row r="39647" spans="1:2" x14ac:dyDescent="0.3">
      <c r="A39647" s="2">
        <v>0.15265936075485001</v>
      </c>
      <c r="B39647" t="s">
        <v>47211</v>
      </c>
    </row>
    <row r="39648" spans="1:2" x14ac:dyDescent="0.3">
      <c r="A39648" s="2">
        <v>54.190809999999999</v>
      </c>
      <c r="B39648" t="s">
        <v>47210</v>
      </c>
    </row>
    <row r="39649" spans="1:2" x14ac:dyDescent="0.3">
      <c r="A39649" s="2">
        <v>0.42624000000000001</v>
      </c>
      <c r="B39649" t="s">
        <v>47209</v>
      </c>
    </row>
    <row r="39650" spans="1:2" x14ac:dyDescent="0.3">
      <c r="A39650" s="2">
        <v>0.359814536790872</v>
      </c>
      <c r="B39650" t="s">
        <v>47208</v>
      </c>
    </row>
    <row r="39651" spans="1:2" x14ac:dyDescent="0.3">
      <c r="A39651" s="2">
        <v>23.1399982728624</v>
      </c>
      <c r="B39651" t="s">
        <v>47207</v>
      </c>
    </row>
    <row r="39652" spans="1:2" x14ac:dyDescent="0.3">
      <c r="A39652" s="2">
        <v>102.462947713546</v>
      </c>
      <c r="B39652" t="s">
        <v>47206</v>
      </c>
    </row>
    <row r="39653" spans="1:2" x14ac:dyDescent="0.3">
      <c r="A39653" s="2">
        <v>1.7067741301764701</v>
      </c>
      <c r="B39653" t="s">
        <v>47205</v>
      </c>
    </row>
    <row r="39654" spans="1:2" x14ac:dyDescent="0.3">
      <c r="A39654" s="2">
        <v>3.9151600000000002</v>
      </c>
      <c r="B39654" t="s">
        <v>1142</v>
      </c>
    </row>
    <row r="39655" spans="1:2" x14ac:dyDescent="0.3">
      <c r="A39655" s="2">
        <v>7.9782599999999997</v>
      </c>
      <c r="B39655" t="s">
        <v>47204</v>
      </c>
    </row>
    <row r="39656" spans="1:2" x14ac:dyDescent="0.3">
      <c r="A39656" s="2">
        <v>4.9840959865340402</v>
      </c>
      <c r="B39656" t="s">
        <v>47203</v>
      </c>
    </row>
    <row r="39657" spans="1:2" x14ac:dyDescent="0.3">
      <c r="A39657" s="2">
        <v>25.209430000000001</v>
      </c>
      <c r="B39657" t="s">
        <v>47202</v>
      </c>
    </row>
    <row r="39658" spans="1:2" x14ac:dyDescent="0.3">
      <c r="A39658" s="2">
        <v>3.4599999999999999E-2</v>
      </c>
      <c r="B39658" t="s">
        <v>47201</v>
      </c>
    </row>
    <row r="39659" spans="1:2" x14ac:dyDescent="0.3">
      <c r="A39659" s="2">
        <v>2.3429999999999999E-2</v>
      </c>
      <c r="B39659" t="s">
        <v>47200</v>
      </c>
    </row>
    <row r="39660" spans="1:2" x14ac:dyDescent="0.3">
      <c r="A39660" s="2">
        <v>0.50158877093008902</v>
      </c>
      <c r="B39660" t="s">
        <v>47199</v>
      </c>
    </row>
    <row r="39661" spans="1:2" x14ac:dyDescent="0.3">
      <c r="A39661" s="2">
        <v>0.18842934674308301</v>
      </c>
      <c r="B39661" t="s">
        <v>47198</v>
      </c>
    </row>
    <row r="39662" spans="1:2" x14ac:dyDescent="0.3">
      <c r="A39662" s="2">
        <v>5.5503930025448799E-3</v>
      </c>
      <c r="B39662" t="s">
        <v>47197</v>
      </c>
    </row>
    <row r="39663" spans="1:2" x14ac:dyDescent="0.3">
      <c r="A39663" s="2">
        <v>16.509540000000001</v>
      </c>
      <c r="B39663" t="s">
        <v>47196</v>
      </c>
    </row>
    <row r="39664" spans="1:2" x14ac:dyDescent="0.3">
      <c r="A39664" s="2">
        <v>13.6615595176819</v>
      </c>
      <c r="B39664" t="s">
        <v>47195</v>
      </c>
    </row>
    <row r="39665" spans="1:2" x14ac:dyDescent="0.3">
      <c r="A39665" s="2">
        <v>15.0590453658673</v>
      </c>
      <c r="B39665" t="s">
        <v>47194</v>
      </c>
    </row>
    <row r="39666" spans="1:2" x14ac:dyDescent="0.3">
      <c r="A39666" s="2">
        <v>30.195713851840299</v>
      </c>
      <c r="B39666" t="s">
        <v>47193</v>
      </c>
    </row>
    <row r="39667" spans="1:2" x14ac:dyDescent="0.3">
      <c r="A39667" s="2">
        <v>39.329599999999999</v>
      </c>
      <c r="B39667" t="s">
        <v>47192</v>
      </c>
    </row>
    <row r="39668" spans="1:2" x14ac:dyDescent="0.3">
      <c r="A39668" s="2">
        <v>0.52144000000000001</v>
      </c>
      <c r="B39668" t="s">
        <v>47191</v>
      </c>
    </row>
    <row r="39669" spans="1:2" x14ac:dyDescent="0.3">
      <c r="A39669" s="2">
        <v>7.1088658934623905E-2</v>
      </c>
      <c r="B39669" t="s">
        <v>47190</v>
      </c>
    </row>
    <row r="39670" spans="1:2" x14ac:dyDescent="0.3">
      <c r="A39670" s="2">
        <v>0.33164162667258701</v>
      </c>
      <c r="B39670" t="s">
        <v>47189</v>
      </c>
    </row>
    <row r="39671" spans="1:2" x14ac:dyDescent="0.3">
      <c r="A39671" s="2">
        <v>0.50976782585815905</v>
      </c>
      <c r="B39671" t="s">
        <v>47188</v>
      </c>
    </row>
    <row r="39672" spans="1:2" x14ac:dyDescent="0.3">
      <c r="A39672" s="2">
        <v>1.9707699999999999</v>
      </c>
      <c r="B39672" t="s">
        <v>47187</v>
      </c>
    </row>
    <row r="39673" spans="1:2" x14ac:dyDescent="0.3">
      <c r="A39673" s="2">
        <v>1.88694526961659</v>
      </c>
      <c r="B39673" t="s">
        <v>47186</v>
      </c>
    </row>
    <row r="39674" spans="1:2" x14ac:dyDescent="0.3">
      <c r="A39674" s="2">
        <v>3.28022294448326E-3</v>
      </c>
      <c r="B39674" t="s">
        <v>47185</v>
      </c>
    </row>
    <row r="39675" spans="1:2" x14ac:dyDescent="0.3">
      <c r="A39675" s="2">
        <v>0.13505</v>
      </c>
      <c r="B39675" t="s">
        <v>47184</v>
      </c>
    </row>
    <row r="39676" spans="1:2" x14ac:dyDescent="0.3">
      <c r="A39676" s="2">
        <v>1.0115799999999999</v>
      </c>
      <c r="B39676" t="s">
        <v>47183</v>
      </c>
    </row>
    <row r="39677" spans="1:2" x14ac:dyDescent="0.3">
      <c r="A39677" s="2">
        <v>0.34377000000000002</v>
      </c>
      <c r="B39677" t="s">
        <v>47182</v>
      </c>
    </row>
    <row r="39678" spans="1:2" x14ac:dyDescent="0.3">
      <c r="A39678" s="2">
        <v>7.9561900000000003</v>
      </c>
      <c r="B39678" t="s">
        <v>47181</v>
      </c>
    </row>
    <row r="39679" spans="1:2" x14ac:dyDescent="0.3">
      <c r="A39679" s="2">
        <v>1.5927199999999999</v>
      </c>
      <c r="B39679" t="s">
        <v>47180</v>
      </c>
    </row>
    <row r="39680" spans="1:2" x14ac:dyDescent="0.3">
      <c r="A39680" s="2">
        <v>25.348440794624199</v>
      </c>
      <c r="B39680" t="s">
        <v>47179</v>
      </c>
    </row>
    <row r="39681" spans="1:2" x14ac:dyDescent="0.3">
      <c r="A39681" s="2">
        <v>2.0094788099391199</v>
      </c>
      <c r="B39681" t="s">
        <v>47178</v>
      </c>
    </row>
    <row r="39682" spans="1:2" x14ac:dyDescent="0.3">
      <c r="A39682" s="2">
        <v>0.11996234900866699</v>
      </c>
      <c r="B39682" t="s">
        <v>47177</v>
      </c>
    </row>
    <row r="39683" spans="1:2" x14ac:dyDescent="0.3">
      <c r="A39683" s="2">
        <v>17.642859999999999</v>
      </c>
      <c r="B39683" t="s">
        <v>47176</v>
      </c>
    </row>
    <row r="39684" spans="1:2" x14ac:dyDescent="0.3">
      <c r="A39684" s="2">
        <v>29.506260000000001</v>
      </c>
      <c r="B39684" t="s">
        <v>47175</v>
      </c>
    </row>
    <row r="39685" spans="1:2" x14ac:dyDescent="0.3">
      <c r="A39685" s="2">
        <v>2.4000150172582599E-2</v>
      </c>
      <c r="B39685" t="s">
        <v>47174</v>
      </c>
    </row>
    <row r="39686" spans="1:2" x14ac:dyDescent="0.3">
      <c r="A39686" s="2">
        <v>2.7095934353367501E-2</v>
      </c>
      <c r="B39686" t="s">
        <v>47173</v>
      </c>
    </row>
    <row r="39687" spans="1:2" x14ac:dyDescent="0.3">
      <c r="A39687" s="2">
        <v>2.6336864674554001E-2</v>
      </c>
      <c r="B39687" t="s">
        <v>47172</v>
      </c>
    </row>
    <row r="39688" spans="1:2" x14ac:dyDescent="0.3">
      <c r="A39688" s="2">
        <v>2.3461303861874101</v>
      </c>
      <c r="B39688" t="s">
        <v>47171</v>
      </c>
    </row>
    <row r="39689" spans="1:2" x14ac:dyDescent="0.3">
      <c r="A39689" s="2">
        <v>44.00506</v>
      </c>
      <c r="B39689" t="s">
        <v>47170</v>
      </c>
    </row>
    <row r="39690" spans="1:2" x14ac:dyDescent="0.3">
      <c r="A39690" s="2">
        <v>9.0201274019051194</v>
      </c>
      <c r="B39690" t="s">
        <v>47169</v>
      </c>
    </row>
    <row r="39691" spans="1:2" x14ac:dyDescent="0.3">
      <c r="A39691" s="2">
        <v>6.5540805799963104</v>
      </c>
      <c r="B39691" t="s">
        <v>47168</v>
      </c>
    </row>
    <row r="39692" spans="1:2" x14ac:dyDescent="0.3">
      <c r="A39692" s="2">
        <v>23.4483450770426</v>
      </c>
      <c r="B39692" t="s">
        <v>47167</v>
      </c>
    </row>
    <row r="39693" spans="1:2" x14ac:dyDescent="0.3">
      <c r="A39693" s="2">
        <v>0.16897999999999999</v>
      </c>
      <c r="B39693" t="s">
        <v>47166</v>
      </c>
    </row>
    <row r="39694" spans="1:2" x14ac:dyDescent="0.3">
      <c r="A39694" s="2">
        <v>11.21373</v>
      </c>
      <c r="B39694" t="s">
        <v>5984</v>
      </c>
    </row>
    <row r="39695" spans="1:2" x14ac:dyDescent="0.3">
      <c r="A39695" s="2">
        <v>1.6000000000000001E-4</v>
      </c>
      <c r="B39695" t="s">
        <v>47165</v>
      </c>
    </row>
    <row r="39696" spans="1:2" x14ac:dyDescent="0.3">
      <c r="A39696" s="2">
        <v>5.4000000000000001E-4</v>
      </c>
      <c r="B39696" t="s">
        <v>47164</v>
      </c>
    </row>
    <row r="39697" spans="1:2" x14ac:dyDescent="0.3">
      <c r="A39697" s="2">
        <v>14.20523</v>
      </c>
      <c r="B39697" t="s">
        <v>47163</v>
      </c>
    </row>
    <row r="39698" spans="1:2" x14ac:dyDescent="0.3">
      <c r="A39698" s="2">
        <v>0.142554403763308</v>
      </c>
      <c r="B39698" t="s">
        <v>47162</v>
      </c>
    </row>
    <row r="39699" spans="1:2" x14ac:dyDescent="0.3">
      <c r="A39699" s="2">
        <v>17.480499999999999</v>
      </c>
      <c r="B39699" t="s">
        <v>47161</v>
      </c>
    </row>
    <row r="39700" spans="1:2" x14ac:dyDescent="0.3">
      <c r="A39700" s="2">
        <v>4.9899999999999996E-3</v>
      </c>
      <c r="B39700" t="s">
        <v>47160</v>
      </c>
    </row>
    <row r="39701" spans="1:2" x14ac:dyDescent="0.3">
      <c r="A39701" s="2">
        <v>11.6976578652814</v>
      </c>
      <c r="B39701" t="s">
        <v>47159</v>
      </c>
    </row>
    <row r="39702" spans="1:2" x14ac:dyDescent="0.3">
      <c r="A39702" s="2">
        <v>1.6749004605514499</v>
      </c>
      <c r="B39702" t="s">
        <v>47158</v>
      </c>
    </row>
    <row r="39703" spans="1:2" x14ac:dyDescent="0.3">
      <c r="A39703" s="2">
        <v>2.50217256809869E-2</v>
      </c>
      <c r="B39703" t="s">
        <v>47157</v>
      </c>
    </row>
    <row r="39704" spans="1:2" x14ac:dyDescent="0.3">
      <c r="A39704" s="2">
        <v>0.33526221307217602</v>
      </c>
      <c r="B39704" t="s">
        <v>47156</v>
      </c>
    </row>
    <row r="39705" spans="1:2" x14ac:dyDescent="0.3">
      <c r="A39705" s="2">
        <v>0.15752714061829301</v>
      </c>
      <c r="B39705" t="s">
        <v>47155</v>
      </c>
    </row>
    <row r="39706" spans="1:2" x14ac:dyDescent="0.3">
      <c r="A39706" s="2">
        <v>0.20736826488753601</v>
      </c>
      <c r="B39706" t="s">
        <v>47154</v>
      </c>
    </row>
    <row r="39707" spans="1:2" x14ac:dyDescent="0.3">
      <c r="A39707" s="2">
        <v>9.4349070417864702</v>
      </c>
      <c r="B39707" t="s">
        <v>47153</v>
      </c>
    </row>
    <row r="39708" spans="1:2" x14ac:dyDescent="0.3">
      <c r="A39708" s="2">
        <v>9.4349070417864702</v>
      </c>
      <c r="B39708" t="s">
        <v>47152</v>
      </c>
    </row>
    <row r="39709" spans="1:2" x14ac:dyDescent="0.3">
      <c r="A39709" s="2">
        <v>0.978147296544293</v>
      </c>
      <c r="B39709" t="s">
        <v>47151</v>
      </c>
    </row>
    <row r="39710" spans="1:2" x14ac:dyDescent="0.3">
      <c r="A39710" s="2">
        <v>17.989399715168901</v>
      </c>
      <c r="B39710" t="s">
        <v>47150</v>
      </c>
    </row>
    <row r="39711" spans="1:2" x14ac:dyDescent="0.3">
      <c r="A39711" s="2">
        <v>0.65588000000000002</v>
      </c>
      <c r="B39711" t="s">
        <v>47149</v>
      </c>
    </row>
    <row r="39712" spans="1:2" x14ac:dyDescent="0.3">
      <c r="A39712" s="2">
        <v>20.7781954682407</v>
      </c>
      <c r="B39712" t="s">
        <v>47148</v>
      </c>
    </row>
    <row r="39713" spans="1:2" x14ac:dyDescent="0.3">
      <c r="A39713" s="2">
        <v>0.16047167515602501</v>
      </c>
      <c r="B39713" t="s">
        <v>47147</v>
      </c>
    </row>
    <row r="39714" spans="1:2" x14ac:dyDescent="0.3">
      <c r="A39714" s="2">
        <v>14.1443437404413</v>
      </c>
      <c r="B39714" t="s">
        <v>47146</v>
      </c>
    </row>
    <row r="39715" spans="1:2" x14ac:dyDescent="0.3">
      <c r="A39715" s="2">
        <v>0.29901873621502401</v>
      </c>
      <c r="B39715" t="s">
        <v>47145</v>
      </c>
    </row>
    <row r="39716" spans="1:2" x14ac:dyDescent="0.3">
      <c r="A39716" s="2">
        <v>8.5547710482506995E-3</v>
      </c>
      <c r="B39716" t="s">
        <v>47144</v>
      </c>
    </row>
    <row r="39717" spans="1:2" x14ac:dyDescent="0.3">
      <c r="A39717" s="2">
        <v>22.886968904291098</v>
      </c>
      <c r="B39717" t="s">
        <v>47143</v>
      </c>
    </row>
    <row r="39718" spans="1:2" x14ac:dyDescent="0.3">
      <c r="A39718" s="2">
        <v>2.1751299999999998</v>
      </c>
      <c r="B39718" t="s">
        <v>47142</v>
      </c>
    </row>
    <row r="39719" spans="1:2" x14ac:dyDescent="0.3">
      <c r="A39719" s="2">
        <v>6.5728600000000004</v>
      </c>
      <c r="B39719" t="s">
        <v>47141</v>
      </c>
    </row>
    <row r="39720" spans="1:2" x14ac:dyDescent="0.3">
      <c r="A39720" s="2">
        <v>1.3053719291642401</v>
      </c>
      <c r="B39720" t="s">
        <v>47140</v>
      </c>
    </row>
    <row r="39721" spans="1:2" x14ac:dyDescent="0.3">
      <c r="A39721" s="2">
        <v>12.46936</v>
      </c>
      <c r="B39721" t="s">
        <v>47139</v>
      </c>
    </row>
    <row r="39722" spans="1:2" x14ac:dyDescent="0.3">
      <c r="A39722" s="2">
        <v>19.489573120147298</v>
      </c>
      <c r="B39722" t="s">
        <v>47138</v>
      </c>
    </row>
    <row r="39723" spans="1:2" x14ac:dyDescent="0.3">
      <c r="A39723" s="2">
        <v>186.30437000000001</v>
      </c>
      <c r="B39723" t="s">
        <v>47137</v>
      </c>
    </row>
    <row r="39724" spans="1:2" x14ac:dyDescent="0.3">
      <c r="A39724" s="2">
        <v>0.234479624653326</v>
      </c>
      <c r="B39724" t="s">
        <v>47136</v>
      </c>
    </row>
    <row r="39725" spans="1:2" x14ac:dyDescent="0.3">
      <c r="A39725" s="2">
        <v>10.67083</v>
      </c>
      <c r="B39725" t="s">
        <v>47135</v>
      </c>
    </row>
    <row r="39726" spans="1:2" x14ac:dyDescent="0.3">
      <c r="A39726" s="2">
        <v>94.706462991637295</v>
      </c>
      <c r="B39726" t="s">
        <v>47134</v>
      </c>
    </row>
    <row r="39727" spans="1:2" x14ac:dyDescent="0.3">
      <c r="A39727" s="2">
        <v>3.73674606037495E-2</v>
      </c>
      <c r="B39727" t="s">
        <v>47133</v>
      </c>
    </row>
    <row r="39728" spans="1:2" x14ac:dyDescent="0.3">
      <c r="A39728" s="2">
        <v>0.69440000000000002</v>
      </c>
      <c r="B39728" t="s">
        <v>47132</v>
      </c>
    </row>
    <row r="39729" spans="1:2" x14ac:dyDescent="0.3">
      <c r="A39729" s="2">
        <v>11.2704001397724</v>
      </c>
      <c r="B39729" t="s">
        <v>6092</v>
      </c>
    </row>
    <row r="39730" spans="1:2" x14ac:dyDescent="0.3">
      <c r="A39730" s="2">
        <v>1.4097444962435399</v>
      </c>
      <c r="B39730" t="s">
        <v>47131</v>
      </c>
    </row>
    <row r="39731" spans="1:2" x14ac:dyDescent="0.3">
      <c r="A39731" s="2">
        <v>106.21232000000001</v>
      </c>
      <c r="B39731" t="s">
        <v>47130</v>
      </c>
    </row>
    <row r="39732" spans="1:2" x14ac:dyDescent="0.3">
      <c r="A39732" s="2">
        <v>0.52707999999999999</v>
      </c>
      <c r="B39732" t="s">
        <v>47129</v>
      </c>
    </row>
    <row r="39733" spans="1:2" x14ac:dyDescent="0.3">
      <c r="A39733" s="2">
        <v>0.106169310218547</v>
      </c>
      <c r="B39733" t="s">
        <v>47128</v>
      </c>
    </row>
    <row r="39734" spans="1:2" x14ac:dyDescent="0.3">
      <c r="A39734" s="2">
        <v>2.5400800000000001</v>
      </c>
      <c r="B39734" t="s">
        <v>47127</v>
      </c>
    </row>
    <row r="39735" spans="1:2" x14ac:dyDescent="0.3">
      <c r="A39735" s="2">
        <v>23.438212274415601</v>
      </c>
      <c r="B39735" t="s">
        <v>47126</v>
      </c>
    </row>
    <row r="39736" spans="1:2" x14ac:dyDescent="0.3">
      <c r="A39736" s="2">
        <v>2.3863369252200402</v>
      </c>
      <c r="B39736" t="s">
        <v>47125</v>
      </c>
    </row>
    <row r="39737" spans="1:2" x14ac:dyDescent="0.3">
      <c r="A39737" s="2">
        <v>1.22068</v>
      </c>
      <c r="B39737" t="s">
        <v>47124</v>
      </c>
    </row>
    <row r="39738" spans="1:2" x14ac:dyDescent="0.3">
      <c r="A39738" s="2">
        <v>2.5651763041742201E-2</v>
      </c>
      <c r="B39738" t="s">
        <v>47123</v>
      </c>
    </row>
    <row r="39739" spans="1:2" x14ac:dyDescent="0.3">
      <c r="A39739" s="2">
        <v>1.1799614825827101E-3</v>
      </c>
      <c r="B39739" t="s">
        <v>47122</v>
      </c>
    </row>
    <row r="39740" spans="1:2" x14ac:dyDescent="0.3">
      <c r="A39740" s="2">
        <v>10.20809</v>
      </c>
      <c r="B39740" t="s">
        <v>47121</v>
      </c>
    </row>
    <row r="39741" spans="1:2" x14ac:dyDescent="0.3">
      <c r="A39741" s="2">
        <v>6.6836795229682999E-2</v>
      </c>
      <c r="B39741" t="s">
        <v>47120</v>
      </c>
    </row>
    <row r="39742" spans="1:2" x14ac:dyDescent="0.3">
      <c r="A39742" s="2">
        <v>5.2095815160400703E-2</v>
      </c>
      <c r="B39742" t="s">
        <v>47119</v>
      </c>
    </row>
    <row r="39743" spans="1:2" x14ac:dyDescent="0.3">
      <c r="A39743" s="2">
        <v>1.2475042527729701E-2</v>
      </c>
      <c r="B39743" t="s">
        <v>47118</v>
      </c>
    </row>
    <row r="39744" spans="1:2" x14ac:dyDescent="0.3">
      <c r="A39744" s="2">
        <v>9.7987800000000007</v>
      </c>
      <c r="B39744" t="s">
        <v>47117</v>
      </c>
    </row>
    <row r="39745" spans="1:2" x14ac:dyDescent="0.3">
      <c r="A39745" s="2">
        <v>17.084577671377101</v>
      </c>
      <c r="B39745" t="s">
        <v>47116</v>
      </c>
    </row>
    <row r="39746" spans="1:2" x14ac:dyDescent="0.3">
      <c r="A39746" s="2">
        <v>3.8809749844641903E-2</v>
      </c>
      <c r="B39746" t="s">
        <v>47115</v>
      </c>
    </row>
    <row r="39747" spans="1:2" x14ac:dyDescent="0.3">
      <c r="A39747" s="2">
        <v>15.670210000000001</v>
      </c>
      <c r="B39747" t="s">
        <v>47114</v>
      </c>
    </row>
    <row r="39748" spans="1:2" x14ac:dyDescent="0.3">
      <c r="A39748" s="2">
        <v>59.641280000000002</v>
      </c>
      <c r="B39748" t="s">
        <v>47113</v>
      </c>
    </row>
    <row r="39749" spans="1:2" x14ac:dyDescent="0.3">
      <c r="A39749" s="2">
        <v>27.643005993049201</v>
      </c>
      <c r="B39749" t="s">
        <v>47112</v>
      </c>
    </row>
    <row r="39750" spans="1:2" x14ac:dyDescent="0.3">
      <c r="A39750" s="2">
        <v>37.921615424259002</v>
      </c>
      <c r="B39750" t="s">
        <v>47111</v>
      </c>
    </row>
    <row r="39751" spans="1:2" x14ac:dyDescent="0.3">
      <c r="A39751" s="2">
        <v>29.126624299861199</v>
      </c>
      <c r="B39751" t="s">
        <v>47110</v>
      </c>
    </row>
    <row r="39752" spans="1:2" x14ac:dyDescent="0.3">
      <c r="A39752" s="2">
        <v>8.7461300000000008</v>
      </c>
      <c r="B39752" t="s">
        <v>47109</v>
      </c>
    </row>
    <row r="39753" spans="1:2" x14ac:dyDescent="0.3">
      <c r="A39753" s="2">
        <v>16.244319999999998</v>
      </c>
      <c r="B39753" t="s">
        <v>47108</v>
      </c>
    </row>
    <row r="39754" spans="1:2" x14ac:dyDescent="0.3">
      <c r="A39754" s="2">
        <v>3.0873426058176201</v>
      </c>
      <c r="B39754" t="s">
        <v>47107</v>
      </c>
    </row>
    <row r="39755" spans="1:2" x14ac:dyDescent="0.3">
      <c r="A39755" s="2">
        <v>0.18465647974970301</v>
      </c>
      <c r="B39755" t="s">
        <v>47106</v>
      </c>
    </row>
    <row r="39756" spans="1:2" x14ac:dyDescent="0.3">
      <c r="A39756" s="2">
        <v>0.72538000000000002</v>
      </c>
      <c r="B39756" t="s">
        <v>47105</v>
      </c>
    </row>
    <row r="39757" spans="1:2" x14ac:dyDescent="0.3">
      <c r="A39757" s="2">
        <v>5.4960000000000002E-2</v>
      </c>
      <c r="B39757" t="s">
        <v>47104</v>
      </c>
    </row>
    <row r="39758" spans="1:2" x14ac:dyDescent="0.3">
      <c r="A39758" s="2">
        <v>1.8720000000000001E-2</v>
      </c>
      <c r="B39758" t="s">
        <v>47103</v>
      </c>
    </row>
    <row r="39759" spans="1:2" x14ac:dyDescent="0.3">
      <c r="A39759" s="2">
        <v>4.6915518337807299E-2</v>
      </c>
      <c r="B39759" t="s">
        <v>47102</v>
      </c>
    </row>
    <row r="39760" spans="1:2" x14ac:dyDescent="0.3">
      <c r="A39760" s="2">
        <v>0.14968999999999999</v>
      </c>
      <c r="B39760" t="s">
        <v>47101</v>
      </c>
    </row>
    <row r="39761" spans="1:2" x14ac:dyDescent="0.3">
      <c r="A39761" s="2">
        <v>1.9329062939881301</v>
      </c>
      <c r="B39761" t="s">
        <v>47100</v>
      </c>
    </row>
    <row r="39762" spans="1:2" x14ac:dyDescent="0.3">
      <c r="A39762" s="2">
        <v>3.79010349404582</v>
      </c>
      <c r="B39762" t="s">
        <v>47099</v>
      </c>
    </row>
    <row r="39763" spans="1:2" x14ac:dyDescent="0.3">
      <c r="A39763" s="2">
        <v>0.98325707195183398</v>
      </c>
      <c r="B39763" t="s">
        <v>47098</v>
      </c>
    </row>
    <row r="39764" spans="1:2" x14ac:dyDescent="0.3">
      <c r="A39764" s="2">
        <v>17.331798581325501</v>
      </c>
      <c r="B39764" t="s">
        <v>47097</v>
      </c>
    </row>
    <row r="39765" spans="1:2" x14ac:dyDescent="0.3">
      <c r="A39765" s="2">
        <v>6.2074149966104297</v>
      </c>
      <c r="B39765" t="s">
        <v>47096</v>
      </c>
    </row>
    <row r="39766" spans="1:2" x14ac:dyDescent="0.3">
      <c r="A39766" s="2">
        <v>108.92658</v>
      </c>
      <c r="B39766" t="s">
        <v>47095</v>
      </c>
    </row>
    <row r="39767" spans="1:2" x14ac:dyDescent="0.3">
      <c r="A39767" s="2">
        <v>8.8200000000000001E-2</v>
      </c>
      <c r="B39767" t="s">
        <v>47094</v>
      </c>
    </row>
    <row r="39768" spans="1:2" x14ac:dyDescent="0.3">
      <c r="A39768" s="2">
        <v>3.37580206226809</v>
      </c>
      <c r="B39768" t="s">
        <v>47093</v>
      </c>
    </row>
    <row r="39769" spans="1:2" x14ac:dyDescent="0.3">
      <c r="A39769" s="2">
        <v>1.10422026818887</v>
      </c>
      <c r="B39769" t="s">
        <v>47092</v>
      </c>
    </row>
    <row r="39770" spans="1:2" x14ac:dyDescent="0.3">
      <c r="A39770" s="2">
        <v>1.10422026818887</v>
      </c>
      <c r="B39770" t="s">
        <v>47091</v>
      </c>
    </row>
    <row r="39771" spans="1:2" x14ac:dyDescent="0.3">
      <c r="A39771" s="2">
        <v>37.198369999999997</v>
      </c>
      <c r="B39771" t="s">
        <v>47090</v>
      </c>
    </row>
    <row r="39772" spans="1:2" x14ac:dyDescent="0.3">
      <c r="A39772" s="2">
        <v>76.176096428650993</v>
      </c>
      <c r="B39772" t="s">
        <v>47089</v>
      </c>
    </row>
    <row r="39773" spans="1:2" x14ac:dyDescent="0.3">
      <c r="A39773" s="2">
        <v>14.302499254731799</v>
      </c>
      <c r="B39773" t="s">
        <v>47088</v>
      </c>
    </row>
    <row r="39774" spans="1:2" x14ac:dyDescent="0.3">
      <c r="A39774" s="2">
        <v>10.51276</v>
      </c>
      <c r="B39774" t="s">
        <v>47087</v>
      </c>
    </row>
    <row r="39775" spans="1:2" x14ac:dyDescent="0.3">
      <c r="A39775" s="2">
        <v>7.2289999999999993E-2</v>
      </c>
      <c r="B39775" t="s">
        <v>47086</v>
      </c>
    </row>
    <row r="39776" spans="1:2" x14ac:dyDescent="0.3">
      <c r="A39776" s="2">
        <v>1.506E-2</v>
      </c>
      <c r="B39776" t="s">
        <v>47085</v>
      </c>
    </row>
    <row r="39777" spans="1:2" x14ac:dyDescent="0.3">
      <c r="A39777" s="2">
        <v>4.8808278281393402</v>
      </c>
      <c r="B39777" t="s">
        <v>47084</v>
      </c>
    </row>
    <row r="39778" spans="1:2" x14ac:dyDescent="0.3">
      <c r="A39778" s="2">
        <v>2.8837000000000002</v>
      </c>
      <c r="B39778" t="s">
        <v>47083</v>
      </c>
    </row>
    <row r="39779" spans="1:2" x14ac:dyDescent="0.3">
      <c r="A39779" s="2">
        <v>18.9796273088159</v>
      </c>
      <c r="B39779" t="s">
        <v>47082</v>
      </c>
    </row>
    <row r="39780" spans="1:2" x14ac:dyDescent="0.3">
      <c r="A39780" s="2">
        <v>0.69630000000000003</v>
      </c>
      <c r="B39780" t="s">
        <v>47081</v>
      </c>
    </row>
    <row r="39781" spans="1:2" x14ac:dyDescent="0.3">
      <c r="A39781" s="2">
        <v>0.34508</v>
      </c>
      <c r="B39781" t="s">
        <v>47080</v>
      </c>
    </row>
    <row r="39782" spans="1:2" x14ac:dyDescent="0.3">
      <c r="A39782" s="2">
        <v>2.0856375242474302E-3</v>
      </c>
      <c r="B39782" t="s">
        <v>47079</v>
      </c>
    </row>
    <row r="39783" spans="1:2" x14ac:dyDescent="0.3">
      <c r="A39783" s="2">
        <v>0.10364</v>
      </c>
      <c r="B39783" t="s">
        <v>47078</v>
      </c>
    </row>
    <row r="39784" spans="1:2" x14ac:dyDescent="0.3">
      <c r="A39784" s="2">
        <v>8.1089999999999995E-2</v>
      </c>
      <c r="B39784" t="s">
        <v>47077</v>
      </c>
    </row>
    <row r="39785" spans="1:2" x14ac:dyDescent="0.3">
      <c r="A39785" s="2">
        <v>9.2001279633545607</v>
      </c>
      <c r="B39785" t="s">
        <v>47076</v>
      </c>
    </row>
    <row r="39786" spans="1:2" x14ac:dyDescent="0.3">
      <c r="A39786" s="2">
        <v>0.33431220320829103</v>
      </c>
      <c r="B39786" t="s">
        <v>47075</v>
      </c>
    </row>
    <row r="39787" spans="1:2" x14ac:dyDescent="0.3">
      <c r="A39787" s="2">
        <v>16.758502491082499</v>
      </c>
      <c r="B39787" t="s">
        <v>47074</v>
      </c>
    </row>
    <row r="39788" spans="1:2" x14ac:dyDescent="0.3">
      <c r="A39788" s="2">
        <v>4.6108599999999997</v>
      </c>
      <c r="B39788" t="s">
        <v>47073</v>
      </c>
    </row>
    <row r="39789" spans="1:2" x14ac:dyDescent="0.3">
      <c r="A39789" s="2">
        <v>3.1629999999999998E-2</v>
      </c>
      <c r="B39789" t="s">
        <v>47072</v>
      </c>
    </row>
    <row r="39790" spans="1:2" x14ac:dyDescent="0.3">
      <c r="A39790" s="2">
        <v>1.98054</v>
      </c>
      <c r="B39790" t="s">
        <v>47071</v>
      </c>
    </row>
    <row r="39791" spans="1:2" x14ac:dyDescent="0.3">
      <c r="A39791" s="2">
        <v>1.1933400000000001</v>
      </c>
      <c r="B39791" t="s">
        <v>47070</v>
      </c>
    </row>
    <row r="39792" spans="1:2" x14ac:dyDescent="0.3">
      <c r="A39792" s="2">
        <v>0.1643</v>
      </c>
      <c r="B39792" t="s">
        <v>47069</v>
      </c>
    </row>
    <row r="39793" spans="1:2" x14ac:dyDescent="0.3">
      <c r="A39793" s="2">
        <v>50.305970000000002</v>
      </c>
      <c r="B39793" t="s">
        <v>5870</v>
      </c>
    </row>
    <row r="39794" spans="1:2" x14ac:dyDescent="0.3">
      <c r="A39794" s="2">
        <v>2.80157870559513</v>
      </c>
      <c r="B39794" t="s">
        <v>47068</v>
      </c>
    </row>
    <row r="39795" spans="1:2" x14ac:dyDescent="0.3">
      <c r="A39795" s="2">
        <v>24.459029999999998</v>
      </c>
      <c r="B39795" t="s">
        <v>47067</v>
      </c>
    </row>
    <row r="39796" spans="1:2" x14ac:dyDescent="0.3">
      <c r="A39796" s="2">
        <v>7.1684999999999999</v>
      </c>
      <c r="B39796" t="s">
        <v>47066</v>
      </c>
    </row>
    <row r="39797" spans="1:2" x14ac:dyDescent="0.3">
      <c r="A39797" s="2">
        <v>3.29355176916695</v>
      </c>
      <c r="B39797" t="s">
        <v>47065</v>
      </c>
    </row>
    <row r="39798" spans="1:2" x14ac:dyDescent="0.3">
      <c r="A39798" s="2">
        <v>0.145209127590221</v>
      </c>
      <c r="B39798" t="s">
        <v>47064</v>
      </c>
    </row>
    <row r="39799" spans="1:2" x14ac:dyDescent="0.3">
      <c r="A39799" s="2">
        <v>286.90561000000002</v>
      </c>
      <c r="B39799" t="s">
        <v>47063</v>
      </c>
    </row>
    <row r="39800" spans="1:2" x14ac:dyDescent="0.3">
      <c r="A39800" s="2">
        <v>2.5173100000000002</v>
      </c>
      <c r="B39800" t="s">
        <v>47062</v>
      </c>
    </row>
    <row r="39801" spans="1:2" x14ac:dyDescent="0.3">
      <c r="A39801" s="2">
        <v>365.15109999999999</v>
      </c>
      <c r="B39801" t="s">
        <v>47061</v>
      </c>
    </row>
    <row r="39802" spans="1:2" x14ac:dyDescent="0.3">
      <c r="A39802" s="2">
        <v>20.3075119682617</v>
      </c>
      <c r="B39802" t="s">
        <v>47060</v>
      </c>
    </row>
    <row r="39803" spans="1:2" x14ac:dyDescent="0.3">
      <c r="A39803" s="2">
        <v>5.3299999999999997E-3</v>
      </c>
      <c r="B39803" t="s">
        <v>47059</v>
      </c>
    </row>
    <row r="39804" spans="1:2" x14ac:dyDescent="0.3">
      <c r="A39804" s="2">
        <v>2.9611863632290398</v>
      </c>
      <c r="B39804" t="s">
        <v>47058</v>
      </c>
    </row>
    <row r="39805" spans="1:2" x14ac:dyDescent="0.3">
      <c r="A39805" s="2">
        <v>0.14847107100405099</v>
      </c>
      <c r="B39805" t="s">
        <v>47057</v>
      </c>
    </row>
    <row r="39806" spans="1:2" x14ac:dyDescent="0.3">
      <c r="A39806" s="2">
        <v>9.8177805312909291E-4</v>
      </c>
      <c r="B39806" t="s">
        <v>47056</v>
      </c>
    </row>
    <row r="39807" spans="1:2" x14ac:dyDescent="0.3">
      <c r="A39807" s="2">
        <v>12.3400452526667</v>
      </c>
      <c r="B39807" t="s">
        <v>47055</v>
      </c>
    </row>
    <row r="39808" spans="1:2" x14ac:dyDescent="0.3">
      <c r="A39808" s="2">
        <v>49.652470000000001</v>
      </c>
      <c r="B39808" t="s">
        <v>47054</v>
      </c>
    </row>
    <row r="39809" spans="1:2" x14ac:dyDescent="0.3">
      <c r="A39809" s="2">
        <v>0.48744999999999999</v>
      </c>
      <c r="B39809" t="s">
        <v>47053</v>
      </c>
    </row>
    <row r="39810" spans="1:2" x14ac:dyDescent="0.3">
      <c r="A39810" s="2">
        <v>0.63141000000000003</v>
      </c>
      <c r="B39810" t="s">
        <v>47052</v>
      </c>
    </row>
    <row r="39811" spans="1:2" x14ac:dyDescent="0.3">
      <c r="A39811" s="2">
        <v>13.6558276501662</v>
      </c>
      <c r="B39811" t="s">
        <v>47051</v>
      </c>
    </row>
    <row r="39812" spans="1:2" x14ac:dyDescent="0.3">
      <c r="A39812" s="2">
        <v>3.5185484585391703E-2</v>
      </c>
      <c r="B39812" t="s">
        <v>47050</v>
      </c>
    </row>
    <row r="39813" spans="1:2" x14ac:dyDescent="0.3">
      <c r="A39813" s="2">
        <v>1.4400992527596099</v>
      </c>
      <c r="B39813" t="s">
        <v>47049</v>
      </c>
    </row>
    <row r="39814" spans="1:2" x14ac:dyDescent="0.3">
      <c r="A39814" s="2">
        <v>117.05025999999999</v>
      </c>
      <c r="B39814" t="s">
        <v>47048</v>
      </c>
    </row>
    <row r="39815" spans="1:2" x14ac:dyDescent="0.3">
      <c r="A39815" s="2">
        <v>3.96152694640414</v>
      </c>
      <c r="B39815" t="s">
        <v>47047</v>
      </c>
    </row>
    <row r="39816" spans="1:2" x14ac:dyDescent="0.3">
      <c r="A39816" s="2">
        <v>20.441099999999999</v>
      </c>
      <c r="B39816" t="s">
        <v>47046</v>
      </c>
    </row>
    <row r="39817" spans="1:2" x14ac:dyDescent="0.3">
      <c r="A39817" s="2">
        <v>14.30475</v>
      </c>
      <c r="B39817" t="s">
        <v>47045</v>
      </c>
    </row>
    <row r="39818" spans="1:2" x14ac:dyDescent="0.3">
      <c r="A39818" s="2">
        <v>2.0978875319160801</v>
      </c>
      <c r="B39818" t="s">
        <v>47044</v>
      </c>
    </row>
    <row r="39819" spans="1:2" x14ac:dyDescent="0.3">
      <c r="A39819" s="2">
        <v>3.22395200757953</v>
      </c>
      <c r="B39819" t="s">
        <v>47043</v>
      </c>
    </row>
    <row r="39820" spans="1:2" x14ac:dyDescent="0.3">
      <c r="A39820" s="2">
        <v>0.46093315690618097</v>
      </c>
      <c r="B39820" t="s">
        <v>47042</v>
      </c>
    </row>
    <row r="39821" spans="1:2" x14ac:dyDescent="0.3">
      <c r="A39821" s="2">
        <v>65.056396775310603</v>
      </c>
      <c r="B39821" t="s">
        <v>47041</v>
      </c>
    </row>
    <row r="39822" spans="1:2" x14ac:dyDescent="0.3">
      <c r="A39822" s="2">
        <v>52.938601565629597</v>
      </c>
      <c r="B39822" t="s">
        <v>47040</v>
      </c>
    </row>
    <row r="39823" spans="1:2" x14ac:dyDescent="0.3">
      <c r="A39823" s="2">
        <v>269.079094630952</v>
      </c>
      <c r="B39823" t="s">
        <v>47039</v>
      </c>
    </row>
    <row r="39824" spans="1:2" x14ac:dyDescent="0.3">
      <c r="A39824" s="2">
        <v>8.5699936117963907E-2</v>
      </c>
      <c r="B39824" t="s">
        <v>47038</v>
      </c>
    </row>
    <row r="39825" spans="1:2" x14ac:dyDescent="0.3">
      <c r="A39825" s="2">
        <v>2866.5359330312399</v>
      </c>
      <c r="B39825" t="s">
        <v>47037</v>
      </c>
    </row>
    <row r="39826" spans="1:2" x14ac:dyDescent="0.3">
      <c r="A39826" s="2">
        <v>0.39450000000000002</v>
      </c>
      <c r="B39826" t="s">
        <v>47036</v>
      </c>
    </row>
    <row r="39827" spans="1:2" x14ac:dyDescent="0.3">
      <c r="A39827" s="2">
        <v>6.4552581744725703</v>
      </c>
      <c r="B39827" t="s">
        <v>47035</v>
      </c>
    </row>
    <row r="39828" spans="1:2" x14ac:dyDescent="0.3">
      <c r="A39828" s="2">
        <v>1.29501</v>
      </c>
      <c r="B39828" t="s">
        <v>47034</v>
      </c>
    </row>
    <row r="39829" spans="1:2" x14ac:dyDescent="0.3">
      <c r="A39829" s="2">
        <v>8.8265352180909904</v>
      </c>
      <c r="B39829" t="s">
        <v>47033</v>
      </c>
    </row>
    <row r="39830" spans="1:2" x14ac:dyDescent="0.3">
      <c r="A39830" s="2">
        <v>2.4203299999999999</v>
      </c>
      <c r="B39830" t="s">
        <v>47032</v>
      </c>
    </row>
    <row r="39831" spans="1:2" x14ac:dyDescent="0.3">
      <c r="A39831" s="2">
        <v>16.4860040061746</v>
      </c>
      <c r="B39831" t="s">
        <v>47031</v>
      </c>
    </row>
    <row r="39832" spans="1:2" x14ac:dyDescent="0.3">
      <c r="A39832" s="2">
        <v>6.6432145483248402</v>
      </c>
      <c r="B39832" t="s">
        <v>47030</v>
      </c>
    </row>
    <row r="39833" spans="1:2" x14ac:dyDescent="0.3">
      <c r="A39833" s="2">
        <v>1.0387599999999999</v>
      </c>
      <c r="B39833" t="s">
        <v>47029</v>
      </c>
    </row>
    <row r="39834" spans="1:2" x14ac:dyDescent="0.3">
      <c r="A39834" s="2">
        <v>56.415086579030501</v>
      </c>
      <c r="B39834" t="s">
        <v>47028</v>
      </c>
    </row>
    <row r="39835" spans="1:2" x14ac:dyDescent="0.3">
      <c r="A39835" s="2">
        <v>27.61299</v>
      </c>
      <c r="B39835" t="s">
        <v>47027</v>
      </c>
    </row>
    <row r="39836" spans="1:2" x14ac:dyDescent="0.3">
      <c r="A39836" s="2">
        <v>40.375194752410302</v>
      </c>
      <c r="B39836" t="s">
        <v>47026</v>
      </c>
    </row>
    <row r="39837" spans="1:2" x14ac:dyDescent="0.3">
      <c r="A39837" s="2">
        <v>3.0403413960339099E-3</v>
      </c>
      <c r="B39837" t="s">
        <v>47025</v>
      </c>
    </row>
    <row r="39838" spans="1:2" x14ac:dyDescent="0.3">
      <c r="A39838" s="2">
        <v>109.804045161994</v>
      </c>
      <c r="B39838" t="s">
        <v>47024</v>
      </c>
    </row>
    <row r="39839" spans="1:2" x14ac:dyDescent="0.3">
      <c r="A39839" s="2">
        <v>2.3045200000000001</v>
      </c>
      <c r="B39839" t="s">
        <v>47023</v>
      </c>
    </row>
    <row r="39840" spans="1:2" x14ac:dyDescent="0.3">
      <c r="A39840" s="2">
        <v>26.614362181754501</v>
      </c>
      <c r="B39840" t="s">
        <v>47022</v>
      </c>
    </row>
    <row r="39841" spans="1:2" x14ac:dyDescent="0.3">
      <c r="A39841" s="2">
        <v>1.4317500000000001</v>
      </c>
      <c r="B39841" t="s">
        <v>47021</v>
      </c>
    </row>
    <row r="39842" spans="1:2" x14ac:dyDescent="0.3">
      <c r="A39842" s="2">
        <v>1.35152799848006E-2</v>
      </c>
      <c r="B39842" t="s">
        <v>47020</v>
      </c>
    </row>
    <row r="39843" spans="1:2" x14ac:dyDescent="0.3">
      <c r="A39843" s="2">
        <v>69.017443951981306</v>
      </c>
      <c r="B39843" t="s">
        <v>47019</v>
      </c>
    </row>
    <row r="39844" spans="1:2" x14ac:dyDescent="0.3">
      <c r="A39844" s="2">
        <v>5.1604178419521798</v>
      </c>
      <c r="B39844" t="s">
        <v>47018</v>
      </c>
    </row>
    <row r="39845" spans="1:2" x14ac:dyDescent="0.3">
      <c r="A39845" s="2">
        <v>53.111510000000003</v>
      </c>
      <c r="B39845" t="s">
        <v>47017</v>
      </c>
    </row>
    <row r="39846" spans="1:2" x14ac:dyDescent="0.3">
      <c r="A39846" s="2">
        <v>2.1352208488788098</v>
      </c>
      <c r="B39846" t="s">
        <v>47016</v>
      </c>
    </row>
    <row r="39847" spans="1:2" x14ac:dyDescent="0.3">
      <c r="A39847" s="2">
        <v>6.4784344984364098E-2</v>
      </c>
      <c r="B39847" t="s">
        <v>47015</v>
      </c>
    </row>
    <row r="39848" spans="1:2" x14ac:dyDescent="0.3">
      <c r="A39848" s="2">
        <v>0.43470655123114299</v>
      </c>
      <c r="B39848" t="s">
        <v>47014</v>
      </c>
    </row>
    <row r="39849" spans="1:2" x14ac:dyDescent="0.3">
      <c r="A39849" s="2">
        <v>0.430533535951095</v>
      </c>
      <c r="B39849" t="s">
        <v>47013</v>
      </c>
    </row>
    <row r="39850" spans="1:2" x14ac:dyDescent="0.3">
      <c r="A39850" s="2">
        <v>2.1547068040537399E-2</v>
      </c>
      <c r="B39850" t="s">
        <v>47012</v>
      </c>
    </row>
    <row r="39851" spans="1:2" x14ac:dyDescent="0.3">
      <c r="A39851" s="2">
        <v>2.39961</v>
      </c>
      <c r="B39851" t="s">
        <v>47011</v>
      </c>
    </row>
    <row r="39852" spans="1:2" x14ac:dyDescent="0.3">
      <c r="A39852" s="2">
        <v>15.090149363919499</v>
      </c>
      <c r="B39852" t="s">
        <v>47010</v>
      </c>
    </row>
    <row r="39853" spans="1:2" x14ac:dyDescent="0.3">
      <c r="A39853" s="2">
        <v>0.48443999999999998</v>
      </c>
      <c r="B39853" t="s">
        <v>47009</v>
      </c>
    </row>
    <row r="39854" spans="1:2" x14ac:dyDescent="0.3">
      <c r="A39854" s="2">
        <v>72.380533332613396</v>
      </c>
      <c r="B39854" t="s">
        <v>47008</v>
      </c>
    </row>
    <row r="39855" spans="1:2" x14ac:dyDescent="0.3">
      <c r="A39855" s="2">
        <v>1.34006</v>
      </c>
      <c r="B39855" t="s">
        <v>47007</v>
      </c>
    </row>
    <row r="39856" spans="1:2" x14ac:dyDescent="0.3">
      <c r="A39856" s="2">
        <v>7.7840600000000002</v>
      </c>
      <c r="B39856" t="s">
        <v>47006</v>
      </c>
    </row>
    <row r="39857" spans="1:2" x14ac:dyDescent="0.3">
      <c r="A39857" s="2">
        <v>1.4297899999999999</v>
      </c>
      <c r="B39857" t="s">
        <v>47005</v>
      </c>
    </row>
    <row r="39858" spans="1:2" x14ac:dyDescent="0.3">
      <c r="A39858" s="2">
        <v>0.47177000000000002</v>
      </c>
      <c r="B39858" t="s">
        <v>47004</v>
      </c>
    </row>
    <row r="39859" spans="1:2" x14ac:dyDescent="0.3">
      <c r="A39859" s="2">
        <v>1.85768</v>
      </c>
      <c r="B39859" t="s">
        <v>47003</v>
      </c>
    </row>
    <row r="39860" spans="1:2" x14ac:dyDescent="0.3">
      <c r="A39860" s="2">
        <v>10.87396</v>
      </c>
      <c r="B39860" t="s">
        <v>1236</v>
      </c>
    </row>
    <row r="39861" spans="1:2" x14ac:dyDescent="0.3">
      <c r="A39861" s="2">
        <v>0.70294000000000001</v>
      </c>
      <c r="B39861" t="s">
        <v>47002</v>
      </c>
    </row>
    <row r="39862" spans="1:2" x14ac:dyDescent="0.3">
      <c r="A39862" s="2">
        <v>1.1006069323518901</v>
      </c>
      <c r="B39862" t="s">
        <v>47001</v>
      </c>
    </row>
    <row r="39863" spans="1:2" x14ac:dyDescent="0.3">
      <c r="A39863" s="2">
        <v>34.339354513657902</v>
      </c>
      <c r="B39863" t="s">
        <v>47000</v>
      </c>
    </row>
    <row r="39864" spans="1:2" x14ac:dyDescent="0.3">
      <c r="A39864" s="2">
        <v>0.81619889174579696</v>
      </c>
      <c r="B39864" t="s">
        <v>46999</v>
      </c>
    </row>
    <row r="39865" spans="1:2" x14ac:dyDescent="0.3">
      <c r="A39865" s="2">
        <v>75.075344250058706</v>
      </c>
      <c r="B39865" t="s">
        <v>46998</v>
      </c>
    </row>
    <row r="39866" spans="1:2" x14ac:dyDescent="0.3">
      <c r="A39866" s="2">
        <v>17.315656712418502</v>
      </c>
      <c r="B39866" t="s">
        <v>46997</v>
      </c>
    </row>
    <row r="39867" spans="1:2" x14ac:dyDescent="0.3">
      <c r="A39867" s="2">
        <v>2.2069999999999999E-2</v>
      </c>
      <c r="B39867" t="s">
        <v>46996</v>
      </c>
    </row>
    <row r="39868" spans="1:2" x14ac:dyDescent="0.3">
      <c r="A39868" s="2">
        <v>6.2911432815106697E-3</v>
      </c>
      <c r="B39868" t="s">
        <v>46995</v>
      </c>
    </row>
    <row r="39869" spans="1:2" x14ac:dyDescent="0.3">
      <c r="A39869" s="2">
        <v>0.28214342140387</v>
      </c>
      <c r="B39869" t="s">
        <v>46994</v>
      </c>
    </row>
    <row r="39870" spans="1:2" x14ac:dyDescent="0.3">
      <c r="A39870" s="2">
        <v>1.0304199999999999</v>
      </c>
      <c r="B39870" t="s">
        <v>46993</v>
      </c>
    </row>
    <row r="39871" spans="1:2" x14ac:dyDescent="0.3">
      <c r="A39871" s="2">
        <v>0.182180778127016</v>
      </c>
      <c r="B39871" t="s">
        <v>46992</v>
      </c>
    </row>
    <row r="39872" spans="1:2" x14ac:dyDescent="0.3">
      <c r="A39872" s="2">
        <v>12.6512365230182</v>
      </c>
      <c r="B39872" t="s">
        <v>46991</v>
      </c>
    </row>
    <row r="39873" spans="1:2" x14ac:dyDescent="0.3">
      <c r="A39873" s="2">
        <v>2.9107080257414101E-2</v>
      </c>
      <c r="B39873" t="s">
        <v>46990</v>
      </c>
    </row>
    <row r="39874" spans="1:2" x14ac:dyDescent="0.3">
      <c r="A39874" s="2">
        <v>2.65051074766001E-2</v>
      </c>
      <c r="B39874" t="s">
        <v>46989</v>
      </c>
    </row>
    <row r="39875" spans="1:2" x14ac:dyDescent="0.3">
      <c r="A39875" s="2">
        <v>0.28416836394117601</v>
      </c>
      <c r="B39875" t="s">
        <v>46988</v>
      </c>
    </row>
    <row r="39876" spans="1:2" x14ac:dyDescent="0.3">
      <c r="A39876" s="2">
        <v>3.5992700000000002</v>
      </c>
      <c r="B39876" t="s">
        <v>46987</v>
      </c>
    </row>
    <row r="39877" spans="1:2" x14ac:dyDescent="0.3">
      <c r="A39877" s="2">
        <v>2.9760200618490802</v>
      </c>
      <c r="B39877" t="s">
        <v>46986</v>
      </c>
    </row>
    <row r="39878" spans="1:2" x14ac:dyDescent="0.3">
      <c r="A39878" s="2">
        <v>0.46970461456780499</v>
      </c>
      <c r="B39878" t="s">
        <v>46985</v>
      </c>
    </row>
    <row r="39879" spans="1:2" x14ac:dyDescent="0.3">
      <c r="A39879" s="2">
        <v>17.56165</v>
      </c>
      <c r="B39879" t="s">
        <v>46984</v>
      </c>
    </row>
    <row r="39880" spans="1:2" x14ac:dyDescent="0.3">
      <c r="A39880" s="2">
        <v>0.80995565636306699</v>
      </c>
      <c r="B39880" t="s">
        <v>46983</v>
      </c>
    </row>
    <row r="39881" spans="1:2" x14ac:dyDescent="0.3">
      <c r="A39881" s="2">
        <v>0.81858021329092101</v>
      </c>
      <c r="B39881" t="s">
        <v>46982</v>
      </c>
    </row>
    <row r="39882" spans="1:2" x14ac:dyDescent="0.3">
      <c r="A39882" s="2">
        <v>3.46388604614538</v>
      </c>
      <c r="B39882" t="s">
        <v>46981</v>
      </c>
    </row>
    <row r="39883" spans="1:2" x14ac:dyDescent="0.3">
      <c r="A39883" s="2">
        <v>7.2973631200452997</v>
      </c>
      <c r="B39883" t="s">
        <v>46980</v>
      </c>
    </row>
    <row r="39884" spans="1:2" x14ac:dyDescent="0.3">
      <c r="A39884" s="2">
        <v>0.59341062987669002</v>
      </c>
      <c r="B39884" t="s">
        <v>46979</v>
      </c>
    </row>
    <row r="39885" spans="1:2" x14ac:dyDescent="0.3">
      <c r="A39885" s="2">
        <v>14.44918</v>
      </c>
      <c r="B39885" t="s">
        <v>46978</v>
      </c>
    </row>
    <row r="39886" spans="1:2" x14ac:dyDescent="0.3">
      <c r="A39886" s="2">
        <v>1.8997999999999999</v>
      </c>
      <c r="B39886" t="s">
        <v>46977</v>
      </c>
    </row>
    <row r="39887" spans="1:2" x14ac:dyDescent="0.3">
      <c r="A39887" s="2">
        <v>15.542289999999999</v>
      </c>
      <c r="B39887" t="s">
        <v>46976</v>
      </c>
    </row>
    <row r="39888" spans="1:2" x14ac:dyDescent="0.3">
      <c r="A39888" s="2">
        <v>0.17575841149128901</v>
      </c>
      <c r="B39888" t="s">
        <v>46975</v>
      </c>
    </row>
    <row r="39889" spans="1:2" x14ac:dyDescent="0.3">
      <c r="A39889" s="2">
        <v>25.225566972591</v>
      </c>
      <c r="B39889" t="s">
        <v>46974</v>
      </c>
    </row>
    <row r="39890" spans="1:2" x14ac:dyDescent="0.3">
      <c r="A39890" s="2">
        <v>5.1200000000000002E-2</v>
      </c>
      <c r="B39890" t="s">
        <v>46973</v>
      </c>
    </row>
    <row r="39891" spans="1:2" x14ac:dyDescent="0.3">
      <c r="A39891" s="2">
        <v>0.68401999999999996</v>
      </c>
      <c r="B39891" t="s">
        <v>46972</v>
      </c>
    </row>
    <row r="39892" spans="1:2" x14ac:dyDescent="0.3">
      <c r="A39892" s="2">
        <v>0.62468999999999997</v>
      </c>
      <c r="B39892" t="s">
        <v>46971</v>
      </c>
    </row>
    <row r="39893" spans="1:2" x14ac:dyDescent="0.3">
      <c r="A39893" s="2">
        <v>0.116542816739126</v>
      </c>
      <c r="B39893" t="s">
        <v>46970</v>
      </c>
    </row>
    <row r="39894" spans="1:2" x14ac:dyDescent="0.3">
      <c r="A39894" s="2">
        <v>78.615762351557706</v>
      </c>
      <c r="B39894" t="s">
        <v>46969</v>
      </c>
    </row>
    <row r="39895" spans="1:2" x14ac:dyDescent="0.3">
      <c r="A39895" s="2">
        <v>29.209642676292901</v>
      </c>
      <c r="B39895" t="s">
        <v>46968</v>
      </c>
    </row>
    <row r="39896" spans="1:2" x14ac:dyDescent="0.3">
      <c r="A39896" s="2">
        <v>0.830279602976005</v>
      </c>
      <c r="B39896" t="s">
        <v>46967</v>
      </c>
    </row>
    <row r="39897" spans="1:2" x14ac:dyDescent="0.3">
      <c r="A39897" s="2">
        <v>15.76465</v>
      </c>
      <c r="B39897" t="s">
        <v>46966</v>
      </c>
    </row>
    <row r="39898" spans="1:2" x14ac:dyDescent="0.3">
      <c r="A39898" s="2">
        <v>1.4894259527029401</v>
      </c>
      <c r="B39898" t="s">
        <v>46965</v>
      </c>
    </row>
    <row r="39899" spans="1:2" x14ac:dyDescent="0.3">
      <c r="A39899" s="2">
        <v>12.4724432121715</v>
      </c>
      <c r="B39899" t="s">
        <v>46964</v>
      </c>
    </row>
    <row r="39900" spans="1:2" x14ac:dyDescent="0.3">
      <c r="A39900" s="2">
        <v>275.24439339692998</v>
      </c>
      <c r="B39900" t="s">
        <v>46963</v>
      </c>
    </row>
    <row r="39901" spans="1:2" x14ac:dyDescent="0.3">
      <c r="A39901" s="2">
        <v>3.39716</v>
      </c>
      <c r="B39901" t="s">
        <v>5957</v>
      </c>
    </row>
    <row r="39902" spans="1:2" x14ac:dyDescent="0.3">
      <c r="A39902" s="2">
        <v>0.18924332312005299</v>
      </c>
      <c r="B39902" t="s">
        <v>46962</v>
      </c>
    </row>
    <row r="39903" spans="1:2" x14ac:dyDescent="0.3">
      <c r="A39903" s="2">
        <v>9.7329399999999993</v>
      </c>
      <c r="B39903" t="s">
        <v>46961</v>
      </c>
    </row>
    <row r="39904" spans="1:2" x14ac:dyDescent="0.3">
      <c r="A39904" s="2">
        <v>5.8900000000000003E-3</v>
      </c>
      <c r="B39904" t="s">
        <v>46960</v>
      </c>
    </row>
    <row r="39905" spans="1:2" x14ac:dyDescent="0.3">
      <c r="A39905" s="2">
        <v>2.0283688144667802</v>
      </c>
      <c r="B39905" t="s">
        <v>46959</v>
      </c>
    </row>
    <row r="39906" spans="1:2" x14ac:dyDescent="0.3">
      <c r="A39906" s="2">
        <v>0.47111650338293998</v>
      </c>
      <c r="B39906" t="s">
        <v>46958</v>
      </c>
    </row>
    <row r="39907" spans="1:2" x14ac:dyDescent="0.3">
      <c r="A39907" s="2">
        <v>7.4267774723791605E-2</v>
      </c>
      <c r="B39907" t="s">
        <v>46957</v>
      </c>
    </row>
    <row r="39908" spans="1:2" x14ac:dyDescent="0.3">
      <c r="A39908" s="2">
        <v>3.5411801003758701E-2</v>
      </c>
      <c r="B39908" t="s">
        <v>46956</v>
      </c>
    </row>
    <row r="39909" spans="1:2" x14ac:dyDescent="0.3">
      <c r="A39909" s="2">
        <v>5.7214140160540697E-3</v>
      </c>
      <c r="B39909" t="s">
        <v>46955</v>
      </c>
    </row>
    <row r="39910" spans="1:2" x14ac:dyDescent="0.3">
      <c r="A39910" s="2">
        <v>23.585840000000001</v>
      </c>
      <c r="B39910" t="s">
        <v>46954</v>
      </c>
    </row>
    <row r="39911" spans="1:2" x14ac:dyDescent="0.3">
      <c r="A39911" s="2">
        <v>24.192530000000001</v>
      </c>
      <c r="B39911" t="s">
        <v>46953</v>
      </c>
    </row>
    <row r="39912" spans="1:2" x14ac:dyDescent="0.3">
      <c r="A39912" s="2">
        <v>1.9750962238656</v>
      </c>
      <c r="B39912" t="s">
        <v>46952</v>
      </c>
    </row>
    <row r="39913" spans="1:2" x14ac:dyDescent="0.3">
      <c r="A39913" s="2">
        <v>3.6617174188049102</v>
      </c>
      <c r="B39913" t="s">
        <v>46951</v>
      </c>
    </row>
    <row r="39914" spans="1:2" x14ac:dyDescent="0.3">
      <c r="A39914" s="2">
        <v>2.8076099999999999</v>
      </c>
      <c r="B39914" t="s">
        <v>46950</v>
      </c>
    </row>
    <row r="39915" spans="1:2" x14ac:dyDescent="0.3">
      <c r="A39915" s="2">
        <v>16.4517351855655</v>
      </c>
      <c r="B39915" t="s">
        <v>46949</v>
      </c>
    </row>
    <row r="39916" spans="1:2" x14ac:dyDescent="0.3">
      <c r="A39916" s="2">
        <v>16.51464</v>
      </c>
      <c r="B39916" t="s">
        <v>46948</v>
      </c>
    </row>
    <row r="39917" spans="1:2" x14ac:dyDescent="0.3">
      <c r="A39917" s="2">
        <v>8.2387883620120797E-2</v>
      </c>
      <c r="B39917" t="s">
        <v>46947</v>
      </c>
    </row>
    <row r="39918" spans="1:2" x14ac:dyDescent="0.3">
      <c r="A39918" s="2">
        <v>0.23278737847023701</v>
      </c>
      <c r="B39918" t="s">
        <v>46946</v>
      </c>
    </row>
    <row r="39919" spans="1:2" x14ac:dyDescent="0.3">
      <c r="A39919" s="2">
        <v>29.690452991649401</v>
      </c>
      <c r="B39919" t="s">
        <v>46945</v>
      </c>
    </row>
    <row r="39920" spans="1:2" x14ac:dyDescent="0.3">
      <c r="A39920" s="2">
        <v>7.5100000000000002E-3</v>
      </c>
      <c r="B39920" t="s">
        <v>46944</v>
      </c>
    </row>
    <row r="39921" spans="1:2" x14ac:dyDescent="0.3">
      <c r="A39921" s="2">
        <v>16.922630000000002</v>
      </c>
      <c r="B39921" t="s">
        <v>46943</v>
      </c>
    </row>
    <row r="39922" spans="1:2" x14ac:dyDescent="0.3">
      <c r="A39922" s="2">
        <v>18.7180062662643</v>
      </c>
      <c r="B39922" t="s">
        <v>46942</v>
      </c>
    </row>
    <row r="39923" spans="1:2" x14ac:dyDescent="0.3">
      <c r="A39923" s="2">
        <v>61.939599999999999</v>
      </c>
      <c r="B39923" t="s">
        <v>46941</v>
      </c>
    </row>
    <row r="39924" spans="1:2" x14ac:dyDescent="0.3">
      <c r="A39924" s="2">
        <v>0.68862668132772997</v>
      </c>
      <c r="B39924" t="s">
        <v>46940</v>
      </c>
    </row>
    <row r="39925" spans="1:2" x14ac:dyDescent="0.3">
      <c r="A39925" s="2">
        <v>1.99E-3</v>
      </c>
      <c r="B39925" t="s">
        <v>46939</v>
      </c>
    </row>
    <row r="39926" spans="1:2" x14ac:dyDescent="0.3">
      <c r="A39926" s="2">
        <v>0.82761189635060595</v>
      </c>
      <c r="B39926" t="s">
        <v>46938</v>
      </c>
    </row>
    <row r="39927" spans="1:2" x14ac:dyDescent="0.3">
      <c r="A39927" s="2">
        <v>2.2997863497747999</v>
      </c>
      <c r="B39927" t="s">
        <v>46937</v>
      </c>
    </row>
    <row r="39928" spans="1:2" x14ac:dyDescent="0.3">
      <c r="A39928" s="2">
        <v>3.2352607325045399E-2</v>
      </c>
      <c r="B39928" t="s">
        <v>46936</v>
      </c>
    </row>
    <row r="39929" spans="1:2" x14ac:dyDescent="0.3">
      <c r="A39929" s="2">
        <v>3.5613976102829201E-3</v>
      </c>
      <c r="B39929" t="s">
        <v>46935</v>
      </c>
    </row>
    <row r="39930" spans="1:2" x14ac:dyDescent="0.3">
      <c r="A39930" s="2">
        <v>22.684828662594199</v>
      </c>
      <c r="B39930" t="s">
        <v>46934</v>
      </c>
    </row>
    <row r="39931" spans="1:2" x14ac:dyDescent="0.3">
      <c r="A39931" s="2">
        <v>9.0208926626818495E-2</v>
      </c>
      <c r="B39931" t="s">
        <v>46933</v>
      </c>
    </row>
    <row r="39932" spans="1:2" x14ac:dyDescent="0.3">
      <c r="A39932" s="2">
        <v>4.4641568684919497E-3</v>
      </c>
      <c r="B39932" t="s">
        <v>46932</v>
      </c>
    </row>
    <row r="39933" spans="1:2" x14ac:dyDescent="0.3">
      <c r="A39933" s="2">
        <v>4.0919999999999998E-2</v>
      </c>
      <c r="B39933" t="s">
        <v>46931</v>
      </c>
    </row>
    <row r="39934" spans="1:2" x14ac:dyDescent="0.3">
      <c r="A39934" s="2">
        <v>6.0839999999999998E-2</v>
      </c>
      <c r="B39934" t="s">
        <v>46930</v>
      </c>
    </row>
    <row r="39935" spans="1:2" x14ac:dyDescent="0.3">
      <c r="A39935" s="2">
        <v>1.0032263311779299</v>
      </c>
      <c r="B39935" t="s">
        <v>46929</v>
      </c>
    </row>
    <row r="39936" spans="1:2" x14ac:dyDescent="0.3">
      <c r="A39936" s="2">
        <v>0.54989245349285598</v>
      </c>
      <c r="B39936" t="s">
        <v>5956</v>
      </c>
    </row>
    <row r="39937" spans="1:2" x14ac:dyDescent="0.3">
      <c r="A39937" s="2">
        <v>5.6215299999999999</v>
      </c>
      <c r="B39937" t="s">
        <v>46928</v>
      </c>
    </row>
    <row r="39938" spans="1:2" x14ac:dyDescent="0.3">
      <c r="A39938" s="2">
        <v>1.5614049767261299E-2</v>
      </c>
      <c r="B39938" t="s">
        <v>46927</v>
      </c>
    </row>
    <row r="39939" spans="1:2" x14ac:dyDescent="0.3">
      <c r="A39939" s="2">
        <v>0.1108</v>
      </c>
      <c r="B39939" t="s">
        <v>46926</v>
      </c>
    </row>
    <row r="39940" spans="1:2" x14ac:dyDescent="0.3">
      <c r="A39940" s="2">
        <v>7.2880099999999999</v>
      </c>
      <c r="B39940" t="s">
        <v>46925</v>
      </c>
    </row>
    <row r="39941" spans="1:2" x14ac:dyDescent="0.3">
      <c r="A39941" s="2">
        <v>0.16549</v>
      </c>
      <c r="B39941" t="s">
        <v>46924</v>
      </c>
    </row>
    <row r="39942" spans="1:2" x14ac:dyDescent="0.3">
      <c r="A39942" s="2">
        <v>176</v>
      </c>
      <c r="B39942" t="s">
        <v>5808</v>
      </c>
    </row>
    <row r="39943" spans="1:2" x14ac:dyDescent="0.3">
      <c r="A39943" s="2">
        <v>74.944220000000001</v>
      </c>
      <c r="B39943" t="s">
        <v>46923</v>
      </c>
    </row>
    <row r="39944" spans="1:2" x14ac:dyDescent="0.3">
      <c r="A39944" s="2">
        <v>3.0500000000000002E-3</v>
      </c>
      <c r="B39944" t="s">
        <v>46922</v>
      </c>
    </row>
    <row r="39945" spans="1:2" x14ac:dyDescent="0.3">
      <c r="A39945" s="2">
        <v>1.7533732022816899</v>
      </c>
      <c r="B39945" t="s">
        <v>46921</v>
      </c>
    </row>
    <row r="39946" spans="1:2" x14ac:dyDescent="0.3">
      <c r="A39946" s="2">
        <v>5.0135740123483499E-2</v>
      </c>
      <c r="B39946" t="s">
        <v>46920</v>
      </c>
    </row>
    <row r="39947" spans="1:2" x14ac:dyDescent="0.3">
      <c r="A39947" s="2">
        <v>4.3393077268789699E-3</v>
      </c>
      <c r="B39947" t="s">
        <v>46919</v>
      </c>
    </row>
    <row r="39948" spans="1:2" x14ac:dyDescent="0.3">
      <c r="A39948" s="2">
        <v>9.4000000000000004E-3</v>
      </c>
      <c r="B39948" t="s">
        <v>46918</v>
      </c>
    </row>
    <row r="39949" spans="1:2" x14ac:dyDescent="0.3">
      <c r="A39949" s="2">
        <v>0.59895233569120898</v>
      </c>
      <c r="B39949" t="s">
        <v>46917</v>
      </c>
    </row>
    <row r="39950" spans="1:2" x14ac:dyDescent="0.3">
      <c r="A39950" s="2">
        <v>1.51223</v>
      </c>
      <c r="B39950" t="s">
        <v>46916</v>
      </c>
    </row>
    <row r="39951" spans="1:2" x14ac:dyDescent="0.3">
      <c r="A39951" s="2">
        <v>338.29574000000002</v>
      </c>
      <c r="B39951" t="s">
        <v>46915</v>
      </c>
    </row>
    <row r="39952" spans="1:2" x14ac:dyDescent="0.3">
      <c r="A39952" s="2">
        <v>15.96889</v>
      </c>
      <c r="B39952" t="s">
        <v>46914</v>
      </c>
    </row>
    <row r="39953" spans="1:2" x14ac:dyDescent="0.3">
      <c r="A39953" s="2">
        <v>0.31347772989546502</v>
      </c>
      <c r="B39953" t="s">
        <v>46913</v>
      </c>
    </row>
    <row r="39954" spans="1:2" x14ac:dyDescent="0.3">
      <c r="A39954" s="2">
        <v>4.74594</v>
      </c>
      <c r="B39954" t="s">
        <v>46912</v>
      </c>
    </row>
    <row r="39955" spans="1:2" x14ac:dyDescent="0.3">
      <c r="A39955" s="2">
        <v>3.47384</v>
      </c>
      <c r="B39955" t="s">
        <v>46911</v>
      </c>
    </row>
    <row r="39956" spans="1:2" x14ac:dyDescent="0.3">
      <c r="A39956" s="2">
        <v>0.45268000000000003</v>
      </c>
      <c r="B39956" t="s">
        <v>2311</v>
      </c>
    </row>
    <row r="39957" spans="1:2" x14ac:dyDescent="0.3">
      <c r="A39957" s="2">
        <v>5.5281486314841999</v>
      </c>
      <c r="B39957" t="s">
        <v>46910</v>
      </c>
    </row>
    <row r="39958" spans="1:2" x14ac:dyDescent="0.3">
      <c r="A39958" s="2">
        <v>3.3578600000000001</v>
      </c>
      <c r="B39958" t="s">
        <v>46909</v>
      </c>
    </row>
    <row r="39959" spans="1:2" x14ac:dyDescent="0.3">
      <c r="A39959" s="2">
        <v>2.9099999999999998E-3</v>
      </c>
      <c r="B39959" t="s">
        <v>46908</v>
      </c>
    </row>
    <row r="39960" spans="1:2" x14ac:dyDescent="0.3">
      <c r="A39960" s="2">
        <v>1.7690000000000001E-2</v>
      </c>
      <c r="B39960" t="s">
        <v>46907</v>
      </c>
    </row>
    <row r="39961" spans="1:2" x14ac:dyDescent="0.3">
      <c r="A39961" s="2">
        <v>1.3650000000000001E-2</v>
      </c>
      <c r="B39961" t="s">
        <v>46906</v>
      </c>
    </row>
    <row r="39962" spans="1:2" x14ac:dyDescent="0.3">
      <c r="A39962" s="2">
        <v>1.39E-3</v>
      </c>
      <c r="B39962" t="s">
        <v>46905</v>
      </c>
    </row>
    <row r="39963" spans="1:2" x14ac:dyDescent="0.3">
      <c r="A39963" s="2">
        <v>5.43817531714586</v>
      </c>
      <c r="B39963" t="s">
        <v>46904</v>
      </c>
    </row>
    <row r="39964" spans="1:2" x14ac:dyDescent="0.3">
      <c r="A39964" s="2">
        <v>10.18308</v>
      </c>
      <c r="B39964" t="s">
        <v>46903</v>
      </c>
    </row>
    <row r="39965" spans="1:2" x14ac:dyDescent="0.3">
      <c r="A39965" s="2">
        <v>28.576029999999999</v>
      </c>
      <c r="B39965" t="s">
        <v>46902</v>
      </c>
    </row>
    <row r="39966" spans="1:2" x14ac:dyDescent="0.3">
      <c r="A39966" s="2">
        <v>47.377249999999997</v>
      </c>
      <c r="B39966" t="s">
        <v>46901</v>
      </c>
    </row>
    <row r="39967" spans="1:2" x14ac:dyDescent="0.3">
      <c r="A39967" s="2">
        <v>0.46015</v>
      </c>
      <c r="B39967" t="s">
        <v>46900</v>
      </c>
    </row>
    <row r="39968" spans="1:2" x14ac:dyDescent="0.3">
      <c r="A39968" s="2">
        <v>0.20943000000000001</v>
      </c>
      <c r="B39968" t="s">
        <v>46899</v>
      </c>
    </row>
    <row r="39969" spans="1:2" x14ac:dyDescent="0.3">
      <c r="A39969" s="2">
        <v>1.45967</v>
      </c>
      <c r="B39969" t="s">
        <v>46898</v>
      </c>
    </row>
    <row r="39970" spans="1:2" x14ac:dyDescent="0.3">
      <c r="A39970" s="2">
        <v>1.14746634678207</v>
      </c>
      <c r="B39970" t="s">
        <v>46897</v>
      </c>
    </row>
    <row r="39971" spans="1:2" x14ac:dyDescent="0.3">
      <c r="A39971" s="2">
        <v>1.57137532397147E-2</v>
      </c>
      <c r="B39971" t="s">
        <v>46896</v>
      </c>
    </row>
    <row r="39972" spans="1:2" x14ac:dyDescent="0.3">
      <c r="A39972" s="2">
        <v>6.7059199999999999</v>
      </c>
      <c r="B39972" t="s">
        <v>46895</v>
      </c>
    </row>
    <row r="39973" spans="1:2" x14ac:dyDescent="0.3">
      <c r="A39973" s="2">
        <v>341.740271505051</v>
      </c>
      <c r="B39973" t="s">
        <v>46894</v>
      </c>
    </row>
    <row r="39974" spans="1:2" x14ac:dyDescent="0.3">
      <c r="A39974" s="2">
        <v>0.18546038968244499</v>
      </c>
      <c r="B39974" t="s">
        <v>46893</v>
      </c>
    </row>
    <row r="39975" spans="1:2" x14ac:dyDescent="0.3">
      <c r="A39975" s="2">
        <v>0.38552676102517702</v>
      </c>
      <c r="B39975" t="s">
        <v>46892</v>
      </c>
    </row>
    <row r="39976" spans="1:2" x14ac:dyDescent="0.3">
      <c r="A39976" s="2">
        <v>3.64246133069721</v>
      </c>
      <c r="B39976" t="s">
        <v>46891</v>
      </c>
    </row>
    <row r="39977" spans="1:2" x14ac:dyDescent="0.3">
      <c r="A39977" s="2">
        <v>80.858444973829805</v>
      </c>
      <c r="B39977" t="s">
        <v>46890</v>
      </c>
    </row>
    <row r="39978" spans="1:2" x14ac:dyDescent="0.3">
      <c r="A39978" s="2">
        <v>131.26071999999999</v>
      </c>
      <c r="B39978" t="s">
        <v>46889</v>
      </c>
    </row>
    <row r="39979" spans="1:2" x14ac:dyDescent="0.3">
      <c r="A39979" s="2">
        <v>5.1415994120858599</v>
      </c>
      <c r="B39979" t="s">
        <v>46888</v>
      </c>
    </row>
    <row r="39980" spans="1:2" x14ac:dyDescent="0.3">
      <c r="A39980" s="2">
        <v>34.717129517788599</v>
      </c>
      <c r="B39980" t="s">
        <v>46887</v>
      </c>
    </row>
    <row r="39981" spans="1:2" x14ac:dyDescent="0.3">
      <c r="A39981" s="2">
        <v>2.2410092166459701</v>
      </c>
      <c r="B39981" t="s">
        <v>46886</v>
      </c>
    </row>
    <row r="39982" spans="1:2" x14ac:dyDescent="0.3">
      <c r="A39982" s="2">
        <v>5.82063455929016</v>
      </c>
      <c r="B39982" t="s">
        <v>46885</v>
      </c>
    </row>
    <row r="39983" spans="1:2" x14ac:dyDescent="0.3">
      <c r="A39983" s="2">
        <v>1.09036</v>
      </c>
      <c r="B39983" t="s">
        <v>46884</v>
      </c>
    </row>
    <row r="39984" spans="1:2" x14ac:dyDescent="0.3">
      <c r="A39984" s="2">
        <v>1.4213801557928001</v>
      </c>
      <c r="B39984" t="s">
        <v>46883</v>
      </c>
    </row>
    <row r="39985" spans="1:2" x14ac:dyDescent="0.3">
      <c r="A39985" s="2">
        <v>16.233184859606599</v>
      </c>
      <c r="B39985" t="s">
        <v>46882</v>
      </c>
    </row>
    <row r="39986" spans="1:2" x14ac:dyDescent="0.3">
      <c r="A39986" s="2">
        <v>0.31573835945707501</v>
      </c>
      <c r="B39986" t="s">
        <v>46881</v>
      </c>
    </row>
    <row r="39987" spans="1:2" x14ac:dyDescent="0.3">
      <c r="A39987" s="2">
        <v>5.3455891981304697</v>
      </c>
      <c r="B39987" t="s">
        <v>46880</v>
      </c>
    </row>
    <row r="39988" spans="1:2" x14ac:dyDescent="0.3">
      <c r="A39988" s="2">
        <v>2.7236097303448399</v>
      </c>
      <c r="B39988" t="s">
        <v>46879</v>
      </c>
    </row>
    <row r="39989" spans="1:2" x14ac:dyDescent="0.3">
      <c r="A39989" s="2">
        <v>21.38541</v>
      </c>
      <c r="B39989" t="s">
        <v>46878</v>
      </c>
    </row>
    <row r="39990" spans="1:2" x14ac:dyDescent="0.3">
      <c r="A39990" s="2">
        <v>40.918280000000003</v>
      </c>
      <c r="B39990" t="s">
        <v>1568</v>
      </c>
    </row>
    <row r="39991" spans="1:2" x14ac:dyDescent="0.3">
      <c r="A39991" s="2">
        <v>1.05542</v>
      </c>
      <c r="B39991" t="s">
        <v>46877</v>
      </c>
    </row>
    <row r="39992" spans="1:2" x14ac:dyDescent="0.3">
      <c r="A39992" s="2">
        <v>34.218046945185698</v>
      </c>
      <c r="B39992" t="s">
        <v>46876</v>
      </c>
    </row>
    <row r="39993" spans="1:2" x14ac:dyDescent="0.3">
      <c r="A39993" s="2">
        <v>0.31963195364314101</v>
      </c>
      <c r="B39993" t="s">
        <v>46875</v>
      </c>
    </row>
    <row r="39994" spans="1:2" x14ac:dyDescent="0.3">
      <c r="A39994" s="2">
        <v>42.995954487351298</v>
      </c>
      <c r="B39994" t="s">
        <v>46874</v>
      </c>
    </row>
    <row r="39995" spans="1:2" x14ac:dyDescent="0.3">
      <c r="A39995" s="2">
        <v>10.71</v>
      </c>
      <c r="B39995" t="s">
        <v>46873</v>
      </c>
    </row>
    <row r="39996" spans="1:2" x14ac:dyDescent="0.3">
      <c r="A39996" s="2">
        <v>4.2669800000000002</v>
      </c>
      <c r="B39996" t="s">
        <v>46872</v>
      </c>
    </row>
    <row r="39997" spans="1:2" x14ac:dyDescent="0.3">
      <c r="A39997" s="2">
        <v>4.3836599999999999</v>
      </c>
      <c r="B39997" t="s">
        <v>46871</v>
      </c>
    </row>
    <row r="39998" spans="1:2" x14ac:dyDescent="0.3">
      <c r="A39998" s="2">
        <v>26.596209794844299</v>
      </c>
      <c r="B39998" t="s">
        <v>46870</v>
      </c>
    </row>
    <row r="39999" spans="1:2" x14ac:dyDescent="0.3">
      <c r="A39999" s="2">
        <v>4.31846</v>
      </c>
      <c r="B39999" t="s">
        <v>46869</v>
      </c>
    </row>
    <row r="40000" spans="1:2" x14ac:dyDescent="0.3">
      <c r="A40000" s="2">
        <v>1.8147097379808199</v>
      </c>
      <c r="B40000" t="s">
        <v>46868</v>
      </c>
    </row>
    <row r="40001" spans="1:2" x14ac:dyDescent="0.3">
      <c r="A40001" s="2">
        <v>35.850850000000001</v>
      </c>
      <c r="B40001" t="s">
        <v>46867</v>
      </c>
    </row>
    <row r="40002" spans="1:2" x14ac:dyDescent="0.3">
      <c r="A40002" s="2">
        <v>3.12711253199216E-2</v>
      </c>
      <c r="B40002" t="s">
        <v>46866</v>
      </c>
    </row>
    <row r="40003" spans="1:2" x14ac:dyDescent="0.3">
      <c r="A40003" s="2">
        <v>1.30852365822878E-2</v>
      </c>
      <c r="B40003" t="s">
        <v>46865</v>
      </c>
    </row>
    <row r="40004" spans="1:2" x14ac:dyDescent="0.3">
      <c r="A40004" s="2">
        <v>2.1746254248690401E-2</v>
      </c>
      <c r="B40004" t="s">
        <v>46864</v>
      </c>
    </row>
    <row r="40005" spans="1:2" x14ac:dyDescent="0.3">
      <c r="A40005" s="2">
        <v>0.458581450547004</v>
      </c>
      <c r="B40005" t="s">
        <v>46863</v>
      </c>
    </row>
    <row r="40006" spans="1:2" x14ac:dyDescent="0.3">
      <c r="A40006" s="2">
        <v>0.62761589775972204</v>
      </c>
      <c r="B40006" t="s">
        <v>46862</v>
      </c>
    </row>
    <row r="40007" spans="1:2" x14ac:dyDescent="0.3">
      <c r="A40007" s="2">
        <v>3.15E-3</v>
      </c>
      <c r="B40007" t="s">
        <v>46861</v>
      </c>
    </row>
    <row r="40008" spans="1:2" x14ac:dyDescent="0.3">
      <c r="A40008" s="2">
        <v>17.420439999999999</v>
      </c>
      <c r="B40008" t="s">
        <v>46860</v>
      </c>
    </row>
    <row r="40009" spans="1:2" x14ac:dyDescent="0.3">
      <c r="A40009" s="2">
        <v>0.97424293764652004</v>
      </c>
      <c r="B40009" t="s">
        <v>46859</v>
      </c>
    </row>
    <row r="40010" spans="1:2" x14ac:dyDescent="0.3">
      <c r="A40010" s="2">
        <v>0.76301068388729698</v>
      </c>
      <c r="B40010" t="s">
        <v>46858</v>
      </c>
    </row>
    <row r="40011" spans="1:2" x14ac:dyDescent="0.3">
      <c r="A40011" s="2">
        <v>2.4039666359724501E-2</v>
      </c>
      <c r="B40011" t="s">
        <v>46857</v>
      </c>
    </row>
    <row r="40012" spans="1:2" x14ac:dyDescent="0.3">
      <c r="A40012" s="2">
        <v>43.219070000000002</v>
      </c>
      <c r="B40012" t="s">
        <v>1062</v>
      </c>
    </row>
    <row r="40013" spans="1:2" x14ac:dyDescent="0.3">
      <c r="A40013" s="2">
        <v>75.810428739188197</v>
      </c>
      <c r="B40013" t="s">
        <v>46856</v>
      </c>
    </row>
    <row r="40014" spans="1:2" x14ac:dyDescent="0.3">
      <c r="A40014" s="2">
        <v>44.089355379669598</v>
      </c>
      <c r="B40014" t="s">
        <v>46855</v>
      </c>
    </row>
    <row r="40015" spans="1:2" x14ac:dyDescent="0.3">
      <c r="A40015" s="2">
        <v>0.59020153030937705</v>
      </c>
      <c r="B40015" t="s">
        <v>46854</v>
      </c>
    </row>
    <row r="40016" spans="1:2" x14ac:dyDescent="0.3">
      <c r="A40016" s="2">
        <v>30.4805973819978</v>
      </c>
      <c r="B40016" t="s">
        <v>46853</v>
      </c>
    </row>
    <row r="40017" spans="1:2" x14ac:dyDescent="0.3">
      <c r="A40017" s="2">
        <v>0.48764103067824199</v>
      </c>
      <c r="B40017" t="s">
        <v>46852</v>
      </c>
    </row>
    <row r="40018" spans="1:2" x14ac:dyDescent="0.3">
      <c r="A40018" s="2">
        <v>2.1976831382547699</v>
      </c>
      <c r="B40018" t="s">
        <v>46851</v>
      </c>
    </row>
    <row r="40019" spans="1:2" x14ac:dyDescent="0.3">
      <c r="A40019" s="2">
        <v>0.52684272067873705</v>
      </c>
      <c r="B40019" t="s">
        <v>46850</v>
      </c>
    </row>
    <row r="40020" spans="1:2" x14ac:dyDescent="0.3">
      <c r="A40020" s="2">
        <v>3.07829</v>
      </c>
      <c r="B40020" t="s">
        <v>46849</v>
      </c>
    </row>
    <row r="40021" spans="1:2" x14ac:dyDescent="0.3">
      <c r="A40021" s="2">
        <v>2.9760200618490802</v>
      </c>
      <c r="B40021" t="s">
        <v>46848</v>
      </c>
    </row>
    <row r="40022" spans="1:2" x14ac:dyDescent="0.3">
      <c r="A40022" s="2">
        <v>7.48881</v>
      </c>
      <c r="B40022" t="s">
        <v>46847</v>
      </c>
    </row>
    <row r="40023" spans="1:2" x14ac:dyDescent="0.3">
      <c r="A40023" s="2">
        <v>30.1883424312682</v>
      </c>
      <c r="B40023" t="s">
        <v>46846</v>
      </c>
    </row>
    <row r="40024" spans="1:2" x14ac:dyDescent="0.3">
      <c r="A40024" s="2">
        <v>3.07382</v>
      </c>
      <c r="B40024" t="s">
        <v>46845</v>
      </c>
    </row>
    <row r="40025" spans="1:2" x14ac:dyDescent="0.3">
      <c r="A40025" s="2">
        <v>32.329235063648099</v>
      </c>
      <c r="B40025" t="s">
        <v>46844</v>
      </c>
    </row>
    <row r="40026" spans="1:2" x14ac:dyDescent="0.3">
      <c r="A40026" s="2">
        <v>0.75419999999999998</v>
      </c>
      <c r="B40026" t="s">
        <v>46843</v>
      </c>
    </row>
    <row r="40027" spans="1:2" x14ac:dyDescent="0.3">
      <c r="A40027" s="2">
        <v>86.847832985908994</v>
      </c>
      <c r="B40027" t="s">
        <v>46842</v>
      </c>
    </row>
    <row r="40028" spans="1:2" x14ac:dyDescent="0.3">
      <c r="A40028" s="2">
        <v>0.34377000000000002</v>
      </c>
      <c r="B40028" t="s">
        <v>46841</v>
      </c>
    </row>
    <row r="40029" spans="1:2" x14ac:dyDescent="0.3">
      <c r="A40029" s="2">
        <v>1.1322998348225</v>
      </c>
      <c r="B40029" t="s">
        <v>46840</v>
      </c>
    </row>
    <row r="40030" spans="1:2" x14ac:dyDescent="0.3">
      <c r="A40030" s="2">
        <v>3.2624012729737899</v>
      </c>
      <c r="B40030" t="s">
        <v>46839</v>
      </c>
    </row>
    <row r="40031" spans="1:2" x14ac:dyDescent="0.3">
      <c r="A40031" s="2">
        <v>4.2043799999999996</v>
      </c>
      <c r="B40031" t="s">
        <v>46838</v>
      </c>
    </row>
    <row r="40032" spans="1:2" x14ac:dyDescent="0.3">
      <c r="A40032" s="2">
        <v>1.2862900820907901</v>
      </c>
      <c r="B40032" t="s">
        <v>46837</v>
      </c>
    </row>
    <row r="40033" spans="1:2" x14ac:dyDescent="0.3">
      <c r="A40033" s="2">
        <v>27.979469999999999</v>
      </c>
      <c r="B40033" t="s">
        <v>46836</v>
      </c>
    </row>
    <row r="40034" spans="1:2" x14ac:dyDescent="0.3">
      <c r="A40034" s="2">
        <v>23.993811666417201</v>
      </c>
      <c r="B40034" t="s">
        <v>46835</v>
      </c>
    </row>
    <row r="40035" spans="1:2" x14ac:dyDescent="0.3">
      <c r="A40035" s="2">
        <v>0.85594999999999999</v>
      </c>
      <c r="B40035" t="s">
        <v>46834</v>
      </c>
    </row>
    <row r="40036" spans="1:2" x14ac:dyDescent="0.3">
      <c r="A40036" s="2">
        <v>0.1232</v>
      </c>
      <c r="B40036" t="s">
        <v>46833</v>
      </c>
    </row>
    <row r="40037" spans="1:2" x14ac:dyDescent="0.3">
      <c r="A40037" s="2">
        <v>554.23647000000005</v>
      </c>
      <c r="B40037" t="s">
        <v>46832</v>
      </c>
    </row>
    <row r="40038" spans="1:2" x14ac:dyDescent="0.3">
      <c r="A40038" s="2">
        <v>599.16602060876698</v>
      </c>
      <c r="B40038" t="s">
        <v>46831</v>
      </c>
    </row>
    <row r="40039" spans="1:2" x14ac:dyDescent="0.3">
      <c r="A40039" s="2">
        <v>8.6</v>
      </c>
      <c r="B40039" t="s">
        <v>626</v>
      </c>
    </row>
    <row r="40040" spans="1:2" x14ac:dyDescent="0.3">
      <c r="A40040" s="2">
        <v>17.131894257391899</v>
      </c>
      <c r="B40040" t="s">
        <v>46830</v>
      </c>
    </row>
    <row r="40041" spans="1:2" x14ac:dyDescent="0.3">
      <c r="A40041" s="2">
        <v>7.2284600000000001</v>
      </c>
      <c r="B40041" t="s">
        <v>46829</v>
      </c>
    </row>
    <row r="40042" spans="1:2" x14ac:dyDescent="0.3">
      <c r="A40042" s="2">
        <v>905.23824085045703</v>
      </c>
      <c r="B40042" t="s">
        <v>46828</v>
      </c>
    </row>
    <row r="40043" spans="1:2" x14ac:dyDescent="0.3">
      <c r="A40043" s="2" t="s">
        <v>13</v>
      </c>
      <c r="B40043" t="s">
        <v>46827</v>
      </c>
    </row>
    <row r="40044" spans="1:2" x14ac:dyDescent="0.3">
      <c r="A40044" s="2">
        <v>1.9924500000000001</v>
      </c>
      <c r="B40044" t="s">
        <v>46826</v>
      </c>
    </row>
    <row r="40045" spans="1:2" x14ac:dyDescent="0.3">
      <c r="A40045" s="2">
        <v>0.16372999999999999</v>
      </c>
      <c r="B40045" t="s">
        <v>46825</v>
      </c>
    </row>
    <row r="40046" spans="1:2" x14ac:dyDescent="0.3">
      <c r="A40046" s="2" t="s">
        <v>13</v>
      </c>
      <c r="B40046" t="s">
        <v>46824</v>
      </c>
    </row>
    <row r="40047" spans="1:2" x14ac:dyDescent="0.3">
      <c r="A40047" s="2">
        <v>3.0580699999999998</v>
      </c>
      <c r="B40047" t="s">
        <v>46823</v>
      </c>
    </row>
    <row r="40048" spans="1:2" x14ac:dyDescent="0.3">
      <c r="A40048" s="2">
        <v>49.483232727052901</v>
      </c>
      <c r="B40048" t="s">
        <v>46822</v>
      </c>
    </row>
    <row r="40049" spans="1:2" x14ac:dyDescent="0.3">
      <c r="A40049" s="2">
        <v>1.74028124048917E-2</v>
      </c>
      <c r="B40049" t="s">
        <v>46821</v>
      </c>
    </row>
    <row r="40050" spans="1:2" x14ac:dyDescent="0.3">
      <c r="A40050" s="2">
        <v>0.13900875614833</v>
      </c>
      <c r="B40050" t="s">
        <v>46820</v>
      </c>
    </row>
    <row r="40051" spans="1:2" x14ac:dyDescent="0.3">
      <c r="A40051" s="2">
        <v>2.5314000000000001</v>
      </c>
      <c r="B40051" t="s">
        <v>46819</v>
      </c>
    </row>
    <row r="40052" spans="1:2" x14ac:dyDescent="0.3">
      <c r="A40052" s="2">
        <v>2.5924000513970098</v>
      </c>
      <c r="B40052" t="s">
        <v>46818</v>
      </c>
    </row>
    <row r="40053" spans="1:2" x14ac:dyDescent="0.3">
      <c r="A40053" s="2">
        <v>173.61142034312499</v>
      </c>
      <c r="B40053" t="s">
        <v>46817</v>
      </c>
    </row>
    <row r="40054" spans="1:2" x14ac:dyDescent="0.3">
      <c r="A40054" s="2">
        <v>4.3299799999999999</v>
      </c>
      <c r="B40054" t="s">
        <v>46816</v>
      </c>
    </row>
    <row r="40055" spans="1:2" x14ac:dyDescent="0.3">
      <c r="A40055" s="2">
        <v>1.5319886154312699E-2</v>
      </c>
      <c r="B40055" t="s">
        <v>46815</v>
      </c>
    </row>
    <row r="40056" spans="1:2" x14ac:dyDescent="0.3">
      <c r="A40056" s="2">
        <v>11.897112899159101</v>
      </c>
      <c r="B40056" t="s">
        <v>46814</v>
      </c>
    </row>
    <row r="40057" spans="1:2" x14ac:dyDescent="0.3">
      <c r="A40057" s="2">
        <v>2.3402488164485802</v>
      </c>
      <c r="B40057" t="s">
        <v>46813</v>
      </c>
    </row>
    <row r="40058" spans="1:2" x14ac:dyDescent="0.3">
      <c r="A40058" s="2">
        <v>18.190574298704899</v>
      </c>
      <c r="B40058" t="s">
        <v>46812</v>
      </c>
    </row>
    <row r="40059" spans="1:2" x14ac:dyDescent="0.3">
      <c r="A40059" s="2">
        <v>20.3456755983695</v>
      </c>
      <c r="B40059" t="s">
        <v>46811</v>
      </c>
    </row>
    <row r="40060" spans="1:2" x14ac:dyDescent="0.3">
      <c r="A40060" s="2">
        <v>5.7072799999999999</v>
      </c>
      <c r="B40060" t="s">
        <v>46810</v>
      </c>
    </row>
    <row r="40061" spans="1:2" x14ac:dyDescent="0.3">
      <c r="A40061" s="2">
        <v>0.205998272185413</v>
      </c>
      <c r="B40061" t="s">
        <v>46809</v>
      </c>
    </row>
    <row r="40062" spans="1:2" x14ac:dyDescent="0.3">
      <c r="A40062" s="2">
        <v>0.16631238824945499</v>
      </c>
      <c r="B40062" t="s">
        <v>46808</v>
      </c>
    </row>
    <row r="40063" spans="1:2" x14ac:dyDescent="0.3">
      <c r="A40063" s="2">
        <v>0.28647961323208998</v>
      </c>
      <c r="B40063" t="s">
        <v>46807</v>
      </c>
    </row>
    <row r="40064" spans="1:2" x14ac:dyDescent="0.3">
      <c r="A40064" s="2">
        <v>44.1615717769673</v>
      </c>
      <c r="B40064" t="s">
        <v>46806</v>
      </c>
    </row>
    <row r="40065" spans="1:2" x14ac:dyDescent="0.3">
      <c r="A40065" s="2">
        <v>9.1873000000000005</v>
      </c>
      <c r="B40065" t="s">
        <v>46805</v>
      </c>
    </row>
    <row r="40066" spans="1:2" x14ac:dyDescent="0.3">
      <c r="A40066" s="2">
        <v>4.5589999999999999E-2</v>
      </c>
      <c r="B40066" t="s">
        <v>46804</v>
      </c>
    </row>
    <row r="40067" spans="1:2" x14ac:dyDescent="0.3">
      <c r="A40067" s="2">
        <v>4.8309999999999999E-2</v>
      </c>
      <c r="B40067" t="s">
        <v>46803</v>
      </c>
    </row>
    <row r="40068" spans="1:2" x14ac:dyDescent="0.3">
      <c r="A40068" s="2">
        <v>4.8599999999999997E-3</v>
      </c>
      <c r="B40068" t="s">
        <v>46802</v>
      </c>
    </row>
    <row r="40069" spans="1:2" x14ac:dyDescent="0.3">
      <c r="A40069" s="2">
        <v>1.457E-2</v>
      </c>
      <c r="B40069" t="s">
        <v>46801</v>
      </c>
    </row>
    <row r="40070" spans="1:2" x14ac:dyDescent="0.3">
      <c r="A40070" s="2">
        <v>7.2037699999999996</v>
      </c>
      <c r="B40070" t="s">
        <v>46800</v>
      </c>
    </row>
    <row r="40071" spans="1:2" x14ac:dyDescent="0.3">
      <c r="A40071" s="2">
        <v>9.29300193867162E-3</v>
      </c>
      <c r="B40071" t="s">
        <v>46799</v>
      </c>
    </row>
    <row r="40072" spans="1:2" x14ac:dyDescent="0.3">
      <c r="A40072" s="2">
        <v>4.8145972547406603E-3</v>
      </c>
      <c r="B40072" t="s">
        <v>46798</v>
      </c>
    </row>
    <row r="40073" spans="1:2" x14ac:dyDescent="0.3">
      <c r="A40073" s="2">
        <v>12.121191565557901</v>
      </c>
      <c r="B40073" t="s">
        <v>46797</v>
      </c>
    </row>
    <row r="40074" spans="1:2" x14ac:dyDescent="0.3">
      <c r="A40074" s="2">
        <v>52.879065079919698</v>
      </c>
      <c r="B40074" t="s">
        <v>46796</v>
      </c>
    </row>
    <row r="40075" spans="1:2" x14ac:dyDescent="0.3">
      <c r="A40075" s="2">
        <v>12.14467</v>
      </c>
      <c r="B40075" t="s">
        <v>46795</v>
      </c>
    </row>
    <row r="40076" spans="1:2" x14ac:dyDescent="0.3">
      <c r="A40076" s="2">
        <v>0.31647597236026898</v>
      </c>
      <c r="B40076" t="s">
        <v>46794</v>
      </c>
    </row>
    <row r="40077" spans="1:2" x14ac:dyDescent="0.3">
      <c r="A40077" s="2" t="s">
        <v>13</v>
      </c>
      <c r="B40077" t="s">
        <v>46793</v>
      </c>
    </row>
    <row r="40078" spans="1:2" x14ac:dyDescent="0.3">
      <c r="A40078" s="2">
        <v>1.99548583623258</v>
      </c>
      <c r="B40078" t="s">
        <v>46792</v>
      </c>
    </row>
    <row r="40079" spans="1:2" x14ac:dyDescent="0.3">
      <c r="A40079" s="2">
        <v>41.039063050582001</v>
      </c>
      <c r="B40079" t="s">
        <v>46791</v>
      </c>
    </row>
    <row r="40080" spans="1:2" x14ac:dyDescent="0.3">
      <c r="A40080" s="2">
        <v>0.41747802215635099</v>
      </c>
      <c r="B40080" t="s">
        <v>46790</v>
      </c>
    </row>
    <row r="40081" spans="1:2" x14ac:dyDescent="0.3">
      <c r="A40081" s="2">
        <v>2.2052563553532298</v>
      </c>
      <c r="B40081" t="s">
        <v>46789</v>
      </c>
    </row>
    <row r="40082" spans="1:2" x14ac:dyDescent="0.3">
      <c r="A40082" s="2">
        <v>2.2370753070151701E-3</v>
      </c>
      <c r="B40082" t="s">
        <v>46788</v>
      </c>
    </row>
    <row r="40083" spans="1:2" x14ac:dyDescent="0.3">
      <c r="A40083" s="2">
        <v>19.435549999999999</v>
      </c>
      <c r="B40083" t="s">
        <v>46787</v>
      </c>
    </row>
    <row r="40084" spans="1:2" x14ac:dyDescent="0.3">
      <c r="A40084" s="2">
        <v>6.0103900000000001</v>
      </c>
      <c r="B40084" t="s">
        <v>6089</v>
      </c>
    </row>
    <row r="40085" spans="1:2" x14ac:dyDescent="0.3">
      <c r="A40085" s="2">
        <v>158.96142</v>
      </c>
      <c r="B40085" t="s">
        <v>46786</v>
      </c>
    </row>
    <row r="40086" spans="1:2" x14ac:dyDescent="0.3">
      <c r="A40086" s="2">
        <v>0.58382000000000001</v>
      </c>
      <c r="B40086" t="s">
        <v>46785</v>
      </c>
    </row>
    <row r="40087" spans="1:2" x14ac:dyDescent="0.3">
      <c r="A40087" s="2">
        <v>2.2939500000000002</v>
      </c>
      <c r="B40087" t="s">
        <v>46784</v>
      </c>
    </row>
    <row r="40088" spans="1:2" x14ac:dyDescent="0.3">
      <c r="A40088" s="2">
        <v>6.8313600000000001</v>
      </c>
      <c r="B40088" t="s">
        <v>46783</v>
      </c>
    </row>
    <row r="40089" spans="1:2" x14ac:dyDescent="0.3">
      <c r="A40089" s="2">
        <v>9.0174599999999998</v>
      </c>
      <c r="B40089" t="s">
        <v>46782</v>
      </c>
    </row>
    <row r="40090" spans="1:2" x14ac:dyDescent="0.3">
      <c r="A40090" s="2">
        <v>0.54869053550935898</v>
      </c>
      <c r="B40090" t="s">
        <v>46781</v>
      </c>
    </row>
    <row r="40091" spans="1:2" x14ac:dyDescent="0.3">
      <c r="A40091" s="2">
        <v>38.160469999999997</v>
      </c>
      <c r="B40091" t="s">
        <v>46780</v>
      </c>
    </row>
    <row r="40092" spans="1:2" x14ac:dyDescent="0.3">
      <c r="A40092" s="2">
        <v>11.786110000000001</v>
      </c>
      <c r="B40092" t="s">
        <v>46779</v>
      </c>
    </row>
    <row r="40093" spans="1:2" x14ac:dyDescent="0.3">
      <c r="A40093" s="2">
        <v>0.60005997179170101</v>
      </c>
      <c r="B40093" t="s">
        <v>46778</v>
      </c>
    </row>
    <row r="40094" spans="1:2" x14ac:dyDescent="0.3">
      <c r="A40094" s="2">
        <v>56</v>
      </c>
      <c r="B40094" t="s">
        <v>988</v>
      </c>
    </row>
    <row r="40095" spans="1:2" x14ac:dyDescent="0.3">
      <c r="A40095" s="2">
        <v>1.9981100000000001</v>
      </c>
      <c r="B40095" t="s">
        <v>46777</v>
      </c>
    </row>
    <row r="40096" spans="1:2" x14ac:dyDescent="0.3">
      <c r="A40096" s="2">
        <v>9.8729999999999998E-2</v>
      </c>
      <c r="B40096" t="s">
        <v>46776</v>
      </c>
    </row>
    <row r="40097" spans="1:2" x14ac:dyDescent="0.3">
      <c r="A40097" s="2">
        <v>70.420855484524907</v>
      </c>
      <c r="B40097" t="s">
        <v>46775</v>
      </c>
    </row>
    <row r="40098" spans="1:2" x14ac:dyDescent="0.3">
      <c r="A40098" s="2">
        <v>0.2838</v>
      </c>
      <c r="B40098" t="s">
        <v>46774</v>
      </c>
    </row>
    <row r="40099" spans="1:2" x14ac:dyDescent="0.3">
      <c r="A40099" s="2">
        <v>5.4332545433488803E-2</v>
      </c>
      <c r="B40099" t="s">
        <v>46773</v>
      </c>
    </row>
    <row r="40100" spans="1:2" x14ac:dyDescent="0.3">
      <c r="A40100" s="2">
        <v>0.29694999999999999</v>
      </c>
      <c r="B40100" t="s">
        <v>46772</v>
      </c>
    </row>
    <row r="40101" spans="1:2" x14ac:dyDescent="0.3">
      <c r="A40101" s="2">
        <v>0.13725999999999999</v>
      </c>
      <c r="B40101" t="s">
        <v>46771</v>
      </c>
    </row>
    <row r="40102" spans="1:2" x14ac:dyDescent="0.3">
      <c r="A40102" s="2">
        <v>0.24343999999999999</v>
      </c>
      <c r="B40102" t="s">
        <v>1709</v>
      </c>
    </row>
    <row r="40103" spans="1:2" x14ac:dyDescent="0.3">
      <c r="A40103" s="2">
        <v>9.7999999999999997E-3</v>
      </c>
      <c r="B40103" t="s">
        <v>46770</v>
      </c>
    </row>
    <row r="40104" spans="1:2" x14ac:dyDescent="0.3">
      <c r="A40104" s="2">
        <v>40.424311444341001</v>
      </c>
      <c r="B40104" t="s">
        <v>46769</v>
      </c>
    </row>
    <row r="40105" spans="1:2" x14ac:dyDescent="0.3">
      <c r="A40105" s="2">
        <v>2.5842508736043501</v>
      </c>
      <c r="B40105" t="s">
        <v>46768</v>
      </c>
    </row>
    <row r="40106" spans="1:2" x14ac:dyDescent="0.3">
      <c r="A40106" s="2">
        <v>2.8300000000000001E-3</v>
      </c>
      <c r="B40106" t="s">
        <v>46767</v>
      </c>
    </row>
    <row r="40107" spans="1:2" x14ac:dyDescent="0.3">
      <c r="A40107" s="2">
        <v>150.43496999999999</v>
      </c>
      <c r="B40107" t="s">
        <v>46766</v>
      </c>
    </row>
    <row r="40108" spans="1:2" x14ac:dyDescent="0.3">
      <c r="A40108" s="2">
        <v>7.4110800000000001</v>
      </c>
      <c r="B40108" t="s">
        <v>46765</v>
      </c>
    </row>
    <row r="40109" spans="1:2" x14ac:dyDescent="0.3">
      <c r="A40109" s="2">
        <v>8.7004699999999993</v>
      </c>
      <c r="B40109" t="s">
        <v>46764</v>
      </c>
    </row>
    <row r="40110" spans="1:2" x14ac:dyDescent="0.3">
      <c r="A40110" s="2">
        <v>0.59641</v>
      </c>
      <c r="B40110" t="s">
        <v>46763</v>
      </c>
    </row>
    <row r="40111" spans="1:2" x14ac:dyDescent="0.3">
      <c r="A40111" s="2">
        <v>0.16255021524090801</v>
      </c>
      <c r="B40111" t="s">
        <v>46762</v>
      </c>
    </row>
    <row r="40112" spans="1:2" x14ac:dyDescent="0.3">
      <c r="A40112" s="2">
        <v>13.578616826022399</v>
      </c>
      <c r="B40112" t="s">
        <v>46761</v>
      </c>
    </row>
    <row r="40113" spans="1:2" x14ac:dyDescent="0.3">
      <c r="A40113" s="2">
        <v>8.1359334793276208</v>
      </c>
      <c r="B40113" t="s">
        <v>46760</v>
      </c>
    </row>
    <row r="40114" spans="1:2" x14ac:dyDescent="0.3">
      <c r="A40114" s="2">
        <v>2.96956</v>
      </c>
      <c r="B40114" t="s">
        <v>46759</v>
      </c>
    </row>
    <row r="40115" spans="1:2" x14ac:dyDescent="0.3">
      <c r="A40115" s="2">
        <v>15.921987305476501</v>
      </c>
      <c r="B40115" t="s">
        <v>46758</v>
      </c>
    </row>
    <row r="40116" spans="1:2" x14ac:dyDescent="0.3">
      <c r="A40116" s="2">
        <v>2.31887</v>
      </c>
      <c r="B40116" t="s">
        <v>46757</v>
      </c>
    </row>
    <row r="40117" spans="1:2" x14ac:dyDescent="0.3">
      <c r="A40117" s="2">
        <v>2.0461315446337301E-3</v>
      </c>
      <c r="B40117" t="s">
        <v>46756</v>
      </c>
    </row>
    <row r="40118" spans="1:2" x14ac:dyDescent="0.3">
      <c r="A40118" s="2">
        <v>2.3285362148863899E-3</v>
      </c>
      <c r="B40118" t="s">
        <v>46755</v>
      </c>
    </row>
    <row r="40119" spans="1:2" x14ac:dyDescent="0.3">
      <c r="A40119" s="2">
        <v>4.6563511820569099</v>
      </c>
      <c r="B40119" t="s">
        <v>46754</v>
      </c>
    </row>
    <row r="40120" spans="1:2" x14ac:dyDescent="0.3">
      <c r="A40120" s="2">
        <v>9.76000224971731</v>
      </c>
      <c r="B40120" t="s">
        <v>46753</v>
      </c>
    </row>
    <row r="40121" spans="1:2" x14ac:dyDescent="0.3">
      <c r="A40121" s="2">
        <v>9.2167105444730506</v>
      </c>
      <c r="B40121" t="s">
        <v>46752</v>
      </c>
    </row>
    <row r="40122" spans="1:2" x14ac:dyDescent="0.3">
      <c r="A40122" s="2">
        <v>5.4464199999999998</v>
      </c>
      <c r="B40122" t="s">
        <v>46751</v>
      </c>
    </row>
    <row r="40123" spans="1:2" x14ac:dyDescent="0.3">
      <c r="A40123" s="2">
        <v>0.88685999999999998</v>
      </c>
      <c r="B40123" t="s">
        <v>46750</v>
      </c>
    </row>
    <row r="40124" spans="1:2" x14ac:dyDescent="0.3">
      <c r="A40124" s="2">
        <v>22.704899740308999</v>
      </c>
      <c r="B40124" t="s">
        <v>46749</v>
      </c>
    </row>
    <row r="40125" spans="1:2" x14ac:dyDescent="0.3">
      <c r="A40125" s="2">
        <v>101.12967765342199</v>
      </c>
      <c r="B40125" t="s">
        <v>46748</v>
      </c>
    </row>
    <row r="40126" spans="1:2" x14ac:dyDescent="0.3">
      <c r="A40126" s="2">
        <v>11.5561023479721</v>
      </c>
      <c r="B40126" t="s">
        <v>46747</v>
      </c>
    </row>
    <row r="40127" spans="1:2" x14ac:dyDescent="0.3">
      <c r="A40127" s="2">
        <v>1.80810197923932</v>
      </c>
      <c r="B40127" t="s">
        <v>46746</v>
      </c>
    </row>
    <row r="40128" spans="1:2" x14ac:dyDescent="0.3">
      <c r="A40128" s="2">
        <v>47.059640000000002</v>
      </c>
      <c r="B40128" t="s">
        <v>46745</v>
      </c>
    </row>
    <row r="40129" spans="1:2" x14ac:dyDescent="0.3">
      <c r="A40129" s="2">
        <v>0.14855927393986601</v>
      </c>
      <c r="B40129" t="s">
        <v>46744</v>
      </c>
    </row>
    <row r="40130" spans="1:2" x14ac:dyDescent="0.3">
      <c r="A40130" s="2">
        <v>3.3019491470673699</v>
      </c>
      <c r="B40130" t="s">
        <v>46743</v>
      </c>
    </row>
    <row r="40131" spans="1:2" x14ac:dyDescent="0.3">
      <c r="A40131" s="2">
        <v>6.5821199999999997</v>
      </c>
      <c r="B40131" t="s">
        <v>46742</v>
      </c>
    </row>
    <row r="40132" spans="1:2" x14ac:dyDescent="0.3">
      <c r="A40132" s="2">
        <v>10.55172</v>
      </c>
      <c r="B40132" t="s">
        <v>46741</v>
      </c>
    </row>
    <row r="40133" spans="1:2" x14ac:dyDescent="0.3">
      <c r="A40133" s="2">
        <v>0.14215</v>
      </c>
      <c r="B40133" t="s">
        <v>46740</v>
      </c>
    </row>
    <row r="40134" spans="1:2" x14ac:dyDescent="0.3">
      <c r="A40134" s="2">
        <v>24.272739999999999</v>
      </c>
      <c r="B40134" t="s">
        <v>46739</v>
      </c>
    </row>
    <row r="40135" spans="1:2" x14ac:dyDescent="0.3">
      <c r="A40135" s="2">
        <v>0.26991999999999999</v>
      </c>
      <c r="B40135" t="s">
        <v>46738</v>
      </c>
    </row>
    <row r="40136" spans="1:2" x14ac:dyDescent="0.3">
      <c r="A40136" s="2">
        <v>1.0672983964718601</v>
      </c>
      <c r="B40136" t="s">
        <v>46737</v>
      </c>
    </row>
    <row r="40137" spans="1:2" x14ac:dyDescent="0.3">
      <c r="A40137" s="2">
        <v>6.3720999999999997</v>
      </c>
      <c r="B40137" t="s">
        <v>46736</v>
      </c>
    </row>
    <row r="40138" spans="1:2" x14ac:dyDescent="0.3">
      <c r="A40138" s="2">
        <v>6.4884599999999999</v>
      </c>
      <c r="B40138" t="s">
        <v>46735</v>
      </c>
    </row>
    <row r="40139" spans="1:2" x14ac:dyDescent="0.3">
      <c r="A40139" s="2">
        <v>1.10856104267019E-2</v>
      </c>
      <c r="B40139" t="s">
        <v>46734</v>
      </c>
    </row>
    <row r="40140" spans="1:2" x14ac:dyDescent="0.3">
      <c r="A40140" s="2">
        <v>5.3769090258756203E-2</v>
      </c>
      <c r="B40140" t="s">
        <v>46733</v>
      </c>
    </row>
    <row r="40141" spans="1:2" x14ac:dyDescent="0.3">
      <c r="A40141" s="2">
        <v>7.0927823328944699</v>
      </c>
      <c r="B40141" t="s">
        <v>46732</v>
      </c>
    </row>
    <row r="40142" spans="1:2" x14ac:dyDescent="0.3">
      <c r="A40142" s="2">
        <v>14.832649999999999</v>
      </c>
      <c r="B40142" t="s">
        <v>46731</v>
      </c>
    </row>
    <row r="40143" spans="1:2" x14ac:dyDescent="0.3">
      <c r="A40143" s="2">
        <v>4</v>
      </c>
      <c r="B40143" t="s">
        <v>46730</v>
      </c>
    </row>
    <row r="40144" spans="1:2" x14ac:dyDescent="0.3">
      <c r="A40144" s="2">
        <v>2.1128499999999999</v>
      </c>
      <c r="B40144" t="s">
        <v>46729</v>
      </c>
    </row>
    <row r="40145" spans="1:2" x14ac:dyDescent="0.3">
      <c r="A40145" s="2">
        <v>68.433092365506397</v>
      </c>
      <c r="B40145" t="s">
        <v>46728</v>
      </c>
    </row>
    <row r="40146" spans="1:2" x14ac:dyDescent="0.3">
      <c r="A40146" s="2">
        <v>2.9510194445760001</v>
      </c>
      <c r="B40146" t="s">
        <v>46727</v>
      </c>
    </row>
    <row r="40147" spans="1:2" x14ac:dyDescent="0.3">
      <c r="A40147" s="2">
        <v>1.0850599999999999</v>
      </c>
      <c r="B40147" t="s">
        <v>46726</v>
      </c>
    </row>
    <row r="40148" spans="1:2" x14ac:dyDescent="0.3">
      <c r="A40148" s="2">
        <v>4.0758599999999996</v>
      </c>
      <c r="B40148" t="s">
        <v>46725</v>
      </c>
    </row>
    <row r="40149" spans="1:2" x14ac:dyDescent="0.3">
      <c r="A40149" s="2">
        <v>53.937024395429397</v>
      </c>
      <c r="B40149" t="s">
        <v>46724</v>
      </c>
    </row>
    <row r="40150" spans="1:2" x14ac:dyDescent="0.3">
      <c r="A40150" s="2">
        <v>5.6699200000000003</v>
      </c>
      <c r="B40150" t="s">
        <v>46723</v>
      </c>
    </row>
    <row r="40151" spans="1:2" x14ac:dyDescent="0.3">
      <c r="A40151" s="2">
        <v>0.40109600633431602</v>
      </c>
      <c r="B40151" t="s">
        <v>46722</v>
      </c>
    </row>
    <row r="40152" spans="1:2" x14ac:dyDescent="0.3">
      <c r="A40152" s="2">
        <v>198.82897</v>
      </c>
      <c r="B40152" t="s">
        <v>46721</v>
      </c>
    </row>
    <row r="40153" spans="1:2" x14ac:dyDescent="0.3">
      <c r="A40153" s="2">
        <v>8.8488426305822293E-2</v>
      </c>
      <c r="B40153" t="s">
        <v>46720</v>
      </c>
    </row>
    <row r="40154" spans="1:2" x14ac:dyDescent="0.3">
      <c r="A40154" s="2">
        <v>2.62077287672814</v>
      </c>
      <c r="B40154" t="s">
        <v>46719</v>
      </c>
    </row>
    <row r="40155" spans="1:2" x14ac:dyDescent="0.3">
      <c r="A40155" s="2">
        <v>47.034599999999998</v>
      </c>
      <c r="B40155" t="s">
        <v>46718</v>
      </c>
    </row>
    <row r="40156" spans="1:2" x14ac:dyDescent="0.3">
      <c r="A40156" s="2">
        <v>8.0257400000000008</v>
      </c>
      <c r="B40156" t="s">
        <v>46717</v>
      </c>
    </row>
    <row r="40157" spans="1:2" x14ac:dyDescent="0.3">
      <c r="A40157" s="2">
        <v>19.703491974494099</v>
      </c>
      <c r="B40157" t="s">
        <v>46716</v>
      </c>
    </row>
    <row r="40158" spans="1:2" x14ac:dyDescent="0.3">
      <c r="A40158" s="2">
        <v>0.88087214302287298</v>
      </c>
      <c r="B40158" t="s">
        <v>46715</v>
      </c>
    </row>
    <row r="40159" spans="1:2" x14ac:dyDescent="0.3">
      <c r="A40159" s="2">
        <v>10.7597452922244</v>
      </c>
      <c r="B40159" t="s">
        <v>46714</v>
      </c>
    </row>
    <row r="40160" spans="1:2" x14ac:dyDescent="0.3">
      <c r="A40160" s="2">
        <v>3.7699999999999999E-3</v>
      </c>
      <c r="B40160" t="s">
        <v>1661</v>
      </c>
    </row>
    <row r="40161" spans="1:2" x14ac:dyDescent="0.3">
      <c r="A40161" s="2">
        <v>1.62531046333388E-3</v>
      </c>
      <c r="B40161" t="s">
        <v>46713</v>
      </c>
    </row>
    <row r="40162" spans="1:2" x14ac:dyDescent="0.3">
      <c r="A40162" s="2">
        <v>0.79532657869819701</v>
      </c>
      <c r="B40162" t="s">
        <v>46712</v>
      </c>
    </row>
    <row r="40163" spans="1:2" x14ac:dyDescent="0.3">
      <c r="A40163" s="2">
        <v>3.59537</v>
      </c>
      <c r="B40163" t="s">
        <v>46711</v>
      </c>
    </row>
    <row r="40164" spans="1:2" x14ac:dyDescent="0.3">
      <c r="A40164" s="2">
        <v>42.783940000000001</v>
      </c>
      <c r="B40164" t="s">
        <v>46710</v>
      </c>
    </row>
    <row r="40165" spans="1:2" x14ac:dyDescent="0.3">
      <c r="A40165" s="2">
        <v>0.31361935495297899</v>
      </c>
      <c r="B40165" t="s">
        <v>46709</v>
      </c>
    </row>
    <row r="40166" spans="1:2" x14ac:dyDescent="0.3">
      <c r="A40166" s="2">
        <v>2.2032036144049201</v>
      </c>
      <c r="B40166" t="s">
        <v>46708</v>
      </c>
    </row>
    <row r="40167" spans="1:2" x14ac:dyDescent="0.3">
      <c r="A40167" s="2">
        <v>5.15850724798846E-2</v>
      </c>
      <c r="B40167" t="s">
        <v>46707</v>
      </c>
    </row>
    <row r="40168" spans="1:2" x14ac:dyDescent="0.3">
      <c r="A40168" s="2">
        <v>8.7863575351892903E-3</v>
      </c>
      <c r="B40168" t="s">
        <v>46706</v>
      </c>
    </row>
    <row r="40169" spans="1:2" x14ac:dyDescent="0.3">
      <c r="A40169" s="2">
        <v>2.9924616420835201E-3</v>
      </c>
      <c r="B40169" t="s">
        <v>46705</v>
      </c>
    </row>
    <row r="40170" spans="1:2" x14ac:dyDescent="0.3">
      <c r="A40170" s="2">
        <v>5.7021321043697597E-3</v>
      </c>
      <c r="B40170" t="s">
        <v>46704</v>
      </c>
    </row>
    <row r="40171" spans="1:2" x14ac:dyDescent="0.3">
      <c r="A40171" s="2">
        <v>1.0659999999999999E-2</v>
      </c>
      <c r="B40171" t="s">
        <v>46703</v>
      </c>
    </row>
    <row r="40172" spans="1:2" x14ac:dyDescent="0.3">
      <c r="A40172" s="2">
        <v>4.3500674844058297E-3</v>
      </c>
      <c r="B40172" t="s">
        <v>46702</v>
      </c>
    </row>
    <row r="40173" spans="1:2" x14ac:dyDescent="0.3">
      <c r="A40173" s="2">
        <v>6.4853994526061203E-3</v>
      </c>
      <c r="B40173" t="s">
        <v>46701</v>
      </c>
    </row>
    <row r="40174" spans="1:2" x14ac:dyDescent="0.3">
      <c r="A40174" s="2">
        <v>0.11772000000000001</v>
      </c>
      <c r="B40174" t="s">
        <v>46700</v>
      </c>
    </row>
    <row r="40175" spans="1:2" x14ac:dyDescent="0.3">
      <c r="A40175" s="2">
        <v>3.4608497704364501E-3</v>
      </c>
      <c r="B40175" t="s">
        <v>46699</v>
      </c>
    </row>
    <row r="40176" spans="1:2" x14ac:dyDescent="0.3">
      <c r="A40176" s="2">
        <v>6.2215116851790696E-3</v>
      </c>
      <c r="B40176" t="s">
        <v>46698</v>
      </c>
    </row>
    <row r="40177" spans="1:2" x14ac:dyDescent="0.3">
      <c r="A40177" s="2">
        <v>3.1386326511785101E-3</v>
      </c>
      <c r="B40177" t="s">
        <v>46697</v>
      </c>
    </row>
    <row r="40178" spans="1:2" x14ac:dyDescent="0.3">
      <c r="A40178" s="2">
        <v>0.80923999999999996</v>
      </c>
      <c r="B40178" t="s">
        <v>46696</v>
      </c>
    </row>
    <row r="40179" spans="1:2" x14ac:dyDescent="0.3">
      <c r="A40179" s="2">
        <v>3.46E-3</v>
      </c>
      <c r="B40179" t="s">
        <v>46695</v>
      </c>
    </row>
    <row r="40180" spans="1:2" x14ac:dyDescent="0.3">
      <c r="A40180" s="2">
        <v>10.963707210620999</v>
      </c>
      <c r="B40180" t="s">
        <v>46694</v>
      </c>
    </row>
    <row r="40181" spans="1:2" x14ac:dyDescent="0.3">
      <c r="A40181" s="2">
        <v>11.95823</v>
      </c>
      <c r="B40181" t="s">
        <v>46693</v>
      </c>
    </row>
    <row r="40182" spans="1:2" x14ac:dyDescent="0.3">
      <c r="A40182" s="2">
        <v>1.8414402516711801</v>
      </c>
      <c r="B40182" t="s">
        <v>46692</v>
      </c>
    </row>
    <row r="40183" spans="1:2" x14ac:dyDescent="0.3">
      <c r="A40183" s="2">
        <v>3.7595999999999998</v>
      </c>
      <c r="B40183" t="s">
        <v>46691</v>
      </c>
    </row>
    <row r="40184" spans="1:2" x14ac:dyDescent="0.3">
      <c r="A40184" s="2">
        <v>3.3880599999999998</v>
      </c>
      <c r="B40184" t="s">
        <v>46690</v>
      </c>
    </row>
    <row r="40185" spans="1:2" x14ac:dyDescent="0.3">
      <c r="A40185" s="2">
        <v>0.80048451594673997</v>
      </c>
      <c r="B40185" t="s">
        <v>46689</v>
      </c>
    </row>
    <row r="40186" spans="1:2" x14ac:dyDescent="0.3">
      <c r="A40186" s="2">
        <v>0.63821000000000006</v>
      </c>
      <c r="B40186" t="s">
        <v>46688</v>
      </c>
    </row>
    <row r="40187" spans="1:2" x14ac:dyDescent="0.3">
      <c r="A40187" s="2">
        <v>2.6579999999999999E-2</v>
      </c>
      <c r="B40187" t="s">
        <v>46687</v>
      </c>
    </row>
    <row r="40188" spans="1:2" x14ac:dyDescent="0.3">
      <c r="A40188" s="2">
        <v>16.037941392074799</v>
      </c>
      <c r="B40188" t="s">
        <v>46686</v>
      </c>
    </row>
    <row r="40189" spans="1:2" x14ac:dyDescent="0.3">
      <c r="A40189" s="2">
        <v>0.80805842484050106</v>
      </c>
      <c r="B40189" t="s">
        <v>46685</v>
      </c>
    </row>
    <row r="40190" spans="1:2" x14ac:dyDescent="0.3">
      <c r="A40190" s="2">
        <v>2.2509999999999999E-2</v>
      </c>
      <c r="B40190" t="s">
        <v>46684</v>
      </c>
    </row>
    <row r="40191" spans="1:2" x14ac:dyDescent="0.3">
      <c r="A40191" s="2">
        <v>1.63893</v>
      </c>
      <c r="B40191" t="s">
        <v>46683</v>
      </c>
    </row>
    <row r="40192" spans="1:2" x14ac:dyDescent="0.3">
      <c r="A40192" s="2">
        <v>16.961038910515899</v>
      </c>
      <c r="B40192" t="s">
        <v>46682</v>
      </c>
    </row>
    <row r="40193" spans="1:2" x14ac:dyDescent="0.3">
      <c r="A40193" s="2">
        <v>0.56000000000000005</v>
      </c>
      <c r="B40193" t="s">
        <v>46681</v>
      </c>
    </row>
    <row r="40194" spans="1:2" x14ac:dyDescent="0.3">
      <c r="A40194" s="2">
        <v>70.431102298576306</v>
      </c>
      <c r="B40194" t="s">
        <v>46680</v>
      </c>
    </row>
    <row r="40195" spans="1:2" x14ac:dyDescent="0.3">
      <c r="A40195" s="2">
        <v>0.72153326895310199</v>
      </c>
      <c r="B40195" t="s">
        <v>46679</v>
      </c>
    </row>
    <row r="40196" spans="1:2" x14ac:dyDescent="0.3">
      <c r="A40196" s="2">
        <v>0.42075144309257101</v>
      </c>
      <c r="B40196" t="s">
        <v>46678</v>
      </c>
    </row>
    <row r="40197" spans="1:2" x14ac:dyDescent="0.3">
      <c r="A40197" s="2">
        <v>9.0696877950042304E-2</v>
      </c>
      <c r="B40197" t="s">
        <v>46677</v>
      </c>
    </row>
    <row r="40198" spans="1:2" x14ac:dyDescent="0.3">
      <c r="A40198" s="2">
        <v>0.2422</v>
      </c>
      <c r="B40198" t="s">
        <v>46676</v>
      </c>
    </row>
    <row r="40199" spans="1:2" x14ac:dyDescent="0.3">
      <c r="A40199" s="2">
        <v>1.7537379075987001</v>
      </c>
      <c r="B40199" t="s">
        <v>46675</v>
      </c>
    </row>
    <row r="40200" spans="1:2" x14ac:dyDescent="0.3">
      <c r="A40200" s="2">
        <v>1.96454736535595</v>
      </c>
      <c r="B40200" t="s">
        <v>46674</v>
      </c>
    </row>
    <row r="40201" spans="1:2" x14ac:dyDescent="0.3">
      <c r="A40201" s="2">
        <v>0.49569205548262102</v>
      </c>
      <c r="B40201" t="s">
        <v>46673</v>
      </c>
    </row>
    <row r="40202" spans="1:2" x14ac:dyDescent="0.3">
      <c r="A40202" s="2">
        <v>1.07351</v>
      </c>
      <c r="B40202" t="s">
        <v>46672</v>
      </c>
    </row>
    <row r="40203" spans="1:2" x14ac:dyDescent="0.3">
      <c r="A40203" s="2">
        <v>3536.4182546898801</v>
      </c>
      <c r="B40203" t="s">
        <v>46671</v>
      </c>
    </row>
    <row r="40204" spans="1:2" x14ac:dyDescent="0.3">
      <c r="A40204" s="2">
        <v>9.6000000000000002E-4</v>
      </c>
      <c r="B40204" t="s">
        <v>46670</v>
      </c>
    </row>
    <row r="40205" spans="1:2" x14ac:dyDescent="0.3">
      <c r="A40205" s="2">
        <v>0.2</v>
      </c>
      <c r="B40205" t="s">
        <v>46669</v>
      </c>
    </row>
    <row r="40206" spans="1:2" x14ac:dyDescent="0.3">
      <c r="A40206" s="2">
        <v>0.2</v>
      </c>
      <c r="B40206" t="s">
        <v>5989</v>
      </c>
    </row>
    <row r="40207" spans="1:2" x14ac:dyDescent="0.3">
      <c r="A40207" s="2">
        <v>7.4410000000000004E-2</v>
      </c>
      <c r="B40207" t="s">
        <v>46668</v>
      </c>
    </row>
    <row r="40208" spans="1:2" x14ac:dyDescent="0.3">
      <c r="A40208" s="2">
        <v>31.4723950246409</v>
      </c>
      <c r="B40208" t="s">
        <v>46667</v>
      </c>
    </row>
    <row r="40209" spans="1:2" x14ac:dyDescent="0.3">
      <c r="A40209" s="2">
        <v>7.9655699999999996</v>
      </c>
      <c r="B40209" t="s">
        <v>1535</v>
      </c>
    </row>
    <row r="40210" spans="1:2" x14ac:dyDescent="0.3">
      <c r="A40210" s="2">
        <v>21.869333482218501</v>
      </c>
      <c r="B40210" t="s">
        <v>46666</v>
      </c>
    </row>
    <row r="40211" spans="1:2" x14ac:dyDescent="0.3">
      <c r="A40211" s="2">
        <v>23.690868107832301</v>
      </c>
      <c r="B40211" t="s">
        <v>46665</v>
      </c>
    </row>
    <row r="40212" spans="1:2" x14ac:dyDescent="0.3">
      <c r="A40212" s="2">
        <v>40.182450000000003</v>
      </c>
      <c r="B40212" t="s">
        <v>46664</v>
      </c>
    </row>
    <row r="40213" spans="1:2" x14ac:dyDescent="0.3">
      <c r="A40213" s="2">
        <v>4.2239208474548699E-2</v>
      </c>
      <c r="B40213" t="s">
        <v>46663</v>
      </c>
    </row>
    <row r="40214" spans="1:2" x14ac:dyDescent="0.3">
      <c r="A40214" s="2">
        <v>5.8599999999999998E-3</v>
      </c>
      <c r="B40214" t="s">
        <v>46662</v>
      </c>
    </row>
    <row r="40215" spans="1:2" x14ac:dyDescent="0.3">
      <c r="A40215" s="2">
        <v>29.367059999999999</v>
      </c>
      <c r="B40215" t="s">
        <v>46661</v>
      </c>
    </row>
    <row r="40216" spans="1:2" x14ac:dyDescent="0.3">
      <c r="A40216" s="2">
        <v>2.1961435374079801</v>
      </c>
      <c r="B40216" t="s">
        <v>46660</v>
      </c>
    </row>
    <row r="40217" spans="1:2" x14ac:dyDescent="0.3">
      <c r="A40217" s="2">
        <v>2.3700000000000001E-3</v>
      </c>
      <c r="B40217" t="s">
        <v>46659</v>
      </c>
    </row>
    <row r="40218" spans="1:2" x14ac:dyDescent="0.3">
      <c r="A40218" s="2">
        <v>8.8199999999999997E-3</v>
      </c>
      <c r="B40218" t="s">
        <v>46658</v>
      </c>
    </row>
    <row r="40219" spans="1:2" x14ac:dyDescent="0.3">
      <c r="A40219" s="2">
        <v>0.398696124242438</v>
      </c>
      <c r="B40219" t="s">
        <v>46657</v>
      </c>
    </row>
    <row r="40220" spans="1:2" x14ac:dyDescent="0.3">
      <c r="A40220" s="2">
        <v>2.3301482356912899</v>
      </c>
      <c r="B40220" t="s">
        <v>46656</v>
      </c>
    </row>
    <row r="40221" spans="1:2" x14ac:dyDescent="0.3">
      <c r="A40221" s="2">
        <v>2.8225806688514901</v>
      </c>
      <c r="B40221" t="s">
        <v>46655</v>
      </c>
    </row>
    <row r="40222" spans="1:2" x14ac:dyDescent="0.3">
      <c r="A40222" s="2">
        <v>7.3951799999999999</v>
      </c>
      <c r="B40222" t="s">
        <v>46654</v>
      </c>
    </row>
    <row r="40223" spans="1:2" x14ac:dyDescent="0.3">
      <c r="A40223" s="2">
        <v>9.3759700000000006</v>
      </c>
      <c r="B40223" t="s">
        <v>46653</v>
      </c>
    </row>
    <row r="40224" spans="1:2" x14ac:dyDescent="0.3">
      <c r="A40224" s="2">
        <v>2.18252788685917</v>
      </c>
      <c r="B40224" t="s">
        <v>46652</v>
      </c>
    </row>
    <row r="40225" spans="1:2" x14ac:dyDescent="0.3">
      <c r="A40225" s="2">
        <v>75.337220000000002</v>
      </c>
      <c r="B40225" t="s">
        <v>46651</v>
      </c>
    </row>
    <row r="40226" spans="1:2" x14ac:dyDescent="0.3">
      <c r="A40226" s="2">
        <v>1.3275177080189999</v>
      </c>
      <c r="B40226" t="s">
        <v>46650</v>
      </c>
    </row>
    <row r="40227" spans="1:2" x14ac:dyDescent="0.3">
      <c r="A40227" s="2">
        <v>0.57890999837902302</v>
      </c>
      <c r="B40227" t="s">
        <v>46649</v>
      </c>
    </row>
    <row r="40228" spans="1:2" x14ac:dyDescent="0.3">
      <c r="A40228" s="2">
        <v>4.4784528123652496</v>
      </c>
      <c r="B40228" t="s">
        <v>46648</v>
      </c>
    </row>
    <row r="40229" spans="1:2" x14ac:dyDescent="0.3">
      <c r="A40229" s="2">
        <v>22.485064436417499</v>
      </c>
      <c r="B40229" t="s">
        <v>46647</v>
      </c>
    </row>
    <row r="40230" spans="1:2" x14ac:dyDescent="0.3">
      <c r="A40230" s="2">
        <v>5.7156000000000002</v>
      </c>
      <c r="B40230" t="s">
        <v>46646</v>
      </c>
    </row>
    <row r="40231" spans="1:2" x14ac:dyDescent="0.3">
      <c r="A40231" s="2">
        <v>14.03853</v>
      </c>
      <c r="B40231" t="s">
        <v>46645</v>
      </c>
    </row>
    <row r="40232" spans="1:2" x14ac:dyDescent="0.3">
      <c r="A40232" s="2">
        <v>5.74786527936956E-3</v>
      </c>
      <c r="B40232" t="s">
        <v>46644</v>
      </c>
    </row>
    <row r="40233" spans="1:2" x14ac:dyDescent="0.3">
      <c r="A40233" s="2">
        <v>7.3623936172862101E-3</v>
      </c>
      <c r="B40233" t="s">
        <v>46643</v>
      </c>
    </row>
    <row r="40234" spans="1:2" x14ac:dyDescent="0.3">
      <c r="A40234" s="2">
        <v>80.309799999999996</v>
      </c>
      <c r="B40234" t="s">
        <v>46642</v>
      </c>
    </row>
    <row r="40235" spans="1:2" x14ac:dyDescent="0.3">
      <c r="A40235" s="2">
        <v>0.28745657283078702</v>
      </c>
      <c r="B40235" t="s">
        <v>46641</v>
      </c>
    </row>
    <row r="40236" spans="1:2" x14ac:dyDescent="0.3">
      <c r="A40236" s="2">
        <v>0.20333526434921001</v>
      </c>
      <c r="B40236" t="s">
        <v>46640</v>
      </c>
    </row>
    <row r="40237" spans="1:2" x14ac:dyDescent="0.3">
      <c r="A40237" s="2">
        <v>2.7300000000000001E-2</v>
      </c>
      <c r="B40237" t="s">
        <v>46639</v>
      </c>
    </row>
    <row r="40238" spans="1:2" x14ac:dyDescent="0.3">
      <c r="A40238" s="2">
        <v>8.3019999999999997E-2</v>
      </c>
      <c r="B40238" t="s">
        <v>6094</v>
      </c>
    </row>
    <row r="40239" spans="1:2" x14ac:dyDescent="0.3">
      <c r="A40239" s="2">
        <v>136.715199457643</v>
      </c>
      <c r="B40239" t="s">
        <v>46638</v>
      </c>
    </row>
    <row r="40240" spans="1:2" x14ac:dyDescent="0.3">
      <c r="A40240" s="2">
        <v>0.27503174634430799</v>
      </c>
      <c r="B40240" t="s">
        <v>46637</v>
      </c>
    </row>
    <row r="40241" spans="1:2" x14ac:dyDescent="0.3">
      <c r="A40241" s="2">
        <v>48.709040000000002</v>
      </c>
      <c r="B40241" t="s">
        <v>46636</v>
      </c>
    </row>
    <row r="40242" spans="1:2" x14ac:dyDescent="0.3">
      <c r="A40242" s="2">
        <v>1.2611188698523399</v>
      </c>
      <c r="B40242" t="s">
        <v>46635</v>
      </c>
    </row>
    <row r="40243" spans="1:2" x14ac:dyDescent="0.3">
      <c r="A40243" s="2">
        <v>2.7711000000000001</v>
      </c>
      <c r="B40243" t="s">
        <v>46634</v>
      </c>
    </row>
    <row r="40244" spans="1:2" x14ac:dyDescent="0.3">
      <c r="A40244" s="2">
        <v>14.968330839395501</v>
      </c>
      <c r="B40244" t="s">
        <v>46633</v>
      </c>
    </row>
    <row r="40245" spans="1:2" x14ac:dyDescent="0.3">
      <c r="A40245" s="2">
        <v>11.420529999999999</v>
      </c>
      <c r="B40245" t="s">
        <v>46632</v>
      </c>
    </row>
    <row r="40246" spans="1:2" x14ac:dyDescent="0.3">
      <c r="A40246" s="2">
        <v>25.30106</v>
      </c>
      <c r="B40246" t="s">
        <v>46631</v>
      </c>
    </row>
    <row r="40247" spans="1:2" x14ac:dyDescent="0.3">
      <c r="A40247" s="2">
        <v>27.17557</v>
      </c>
      <c r="B40247" t="s">
        <v>46630</v>
      </c>
    </row>
    <row r="40248" spans="1:2" x14ac:dyDescent="0.3">
      <c r="A40248" s="2">
        <v>48.814720000000001</v>
      </c>
      <c r="B40248" t="s">
        <v>46629</v>
      </c>
    </row>
    <row r="40249" spans="1:2" x14ac:dyDescent="0.3">
      <c r="A40249" s="2">
        <v>7.9756399174816008E-3</v>
      </c>
      <c r="B40249" t="s">
        <v>46628</v>
      </c>
    </row>
    <row r="40250" spans="1:2" x14ac:dyDescent="0.3">
      <c r="A40250" s="2">
        <v>24.716760000000001</v>
      </c>
      <c r="B40250" t="s">
        <v>46627</v>
      </c>
    </row>
    <row r="40251" spans="1:2" x14ac:dyDescent="0.3">
      <c r="A40251" s="2">
        <v>8.2979888555753103</v>
      </c>
      <c r="B40251" t="s">
        <v>46626</v>
      </c>
    </row>
    <row r="40252" spans="1:2" x14ac:dyDescent="0.3">
      <c r="A40252" s="2">
        <v>1.82150026195248E-2</v>
      </c>
      <c r="B40252" t="s">
        <v>46625</v>
      </c>
    </row>
    <row r="40253" spans="1:2" x14ac:dyDescent="0.3">
      <c r="A40253" s="2">
        <v>2.0497000000000001</v>
      </c>
      <c r="B40253" t="s">
        <v>46624</v>
      </c>
    </row>
    <row r="40254" spans="1:2" x14ac:dyDescent="0.3">
      <c r="A40254" s="2">
        <v>0.95084999999999997</v>
      </c>
      <c r="B40254" t="s">
        <v>46623</v>
      </c>
    </row>
    <row r="40255" spans="1:2" x14ac:dyDescent="0.3">
      <c r="A40255" s="2">
        <v>0.16389143062150699</v>
      </c>
      <c r="B40255" t="s">
        <v>46622</v>
      </c>
    </row>
    <row r="40256" spans="1:2" x14ac:dyDescent="0.3">
      <c r="A40256" s="2">
        <v>0.34738999999999998</v>
      </c>
      <c r="B40256" t="s">
        <v>46621</v>
      </c>
    </row>
    <row r="40257" spans="1:2" x14ac:dyDescent="0.3">
      <c r="A40257" s="2">
        <v>7.17</v>
      </c>
      <c r="B40257" t="s">
        <v>46620</v>
      </c>
    </row>
    <row r="40258" spans="1:2" x14ac:dyDescent="0.3">
      <c r="A40258" s="2">
        <v>18.1502738160255</v>
      </c>
      <c r="B40258" t="s">
        <v>46619</v>
      </c>
    </row>
    <row r="40259" spans="1:2" x14ac:dyDescent="0.3">
      <c r="A40259" s="2">
        <v>0.15784326753158301</v>
      </c>
      <c r="B40259" t="s">
        <v>46618</v>
      </c>
    </row>
    <row r="40260" spans="1:2" x14ac:dyDescent="0.3">
      <c r="A40260" s="2">
        <v>1.89574077886604E-2</v>
      </c>
      <c r="B40260" t="s">
        <v>46617</v>
      </c>
    </row>
    <row r="40261" spans="1:2" x14ac:dyDescent="0.3">
      <c r="A40261" s="2">
        <v>0.109092546447759</v>
      </c>
      <c r="B40261" t="s">
        <v>46616</v>
      </c>
    </row>
    <row r="40262" spans="1:2" x14ac:dyDescent="0.3">
      <c r="A40262" s="2">
        <v>1.85656</v>
      </c>
      <c r="B40262" t="s">
        <v>46615</v>
      </c>
    </row>
    <row r="40263" spans="1:2" x14ac:dyDescent="0.3">
      <c r="A40263" s="2">
        <v>0.11146</v>
      </c>
      <c r="B40263" t="s">
        <v>46614</v>
      </c>
    </row>
    <row r="40264" spans="1:2" x14ac:dyDescent="0.3">
      <c r="A40264" s="2">
        <v>0.45142817374100302</v>
      </c>
      <c r="B40264" t="s">
        <v>46613</v>
      </c>
    </row>
    <row r="40265" spans="1:2" x14ac:dyDescent="0.3">
      <c r="A40265" s="2">
        <v>48.173054830461901</v>
      </c>
      <c r="B40265" t="s">
        <v>46612</v>
      </c>
    </row>
    <row r="40266" spans="1:2" x14ac:dyDescent="0.3">
      <c r="A40266" s="2">
        <v>0.37346000000000001</v>
      </c>
      <c r="B40266" t="s">
        <v>46611</v>
      </c>
    </row>
    <row r="40267" spans="1:2" x14ac:dyDescent="0.3">
      <c r="A40267" s="2">
        <v>1.2760000000000001E-2</v>
      </c>
      <c r="B40267" t="s">
        <v>46610</v>
      </c>
    </row>
    <row r="40268" spans="1:2" x14ac:dyDescent="0.3">
      <c r="A40268" s="2">
        <v>1.56300631864652</v>
      </c>
      <c r="B40268" t="s">
        <v>46609</v>
      </c>
    </row>
    <row r="40269" spans="1:2" x14ac:dyDescent="0.3">
      <c r="A40269" s="2">
        <v>36.224599672554099</v>
      </c>
      <c r="B40269" t="s">
        <v>46608</v>
      </c>
    </row>
    <row r="40270" spans="1:2" x14ac:dyDescent="0.3">
      <c r="A40270" s="2">
        <v>33.343171182596599</v>
      </c>
      <c r="B40270" t="s">
        <v>46607</v>
      </c>
    </row>
    <row r="40271" spans="1:2" x14ac:dyDescent="0.3">
      <c r="A40271" s="2">
        <v>18.6525138319261</v>
      </c>
      <c r="B40271" t="s">
        <v>46606</v>
      </c>
    </row>
    <row r="40272" spans="1:2" x14ac:dyDescent="0.3">
      <c r="A40272" s="2">
        <v>4.2255842144702003</v>
      </c>
      <c r="B40272" t="s">
        <v>46605</v>
      </c>
    </row>
    <row r="40273" spans="1:2" x14ac:dyDescent="0.3">
      <c r="A40273" s="2">
        <v>0.207575955149711</v>
      </c>
      <c r="B40273" t="s">
        <v>46604</v>
      </c>
    </row>
    <row r="40274" spans="1:2" x14ac:dyDescent="0.3">
      <c r="A40274" s="2">
        <v>6.45E-3</v>
      </c>
      <c r="B40274" t="s">
        <v>46603</v>
      </c>
    </row>
    <row r="40275" spans="1:2" x14ac:dyDescent="0.3">
      <c r="A40275" s="2">
        <v>8.9520000000000002E-2</v>
      </c>
      <c r="B40275" t="s">
        <v>46602</v>
      </c>
    </row>
    <row r="40276" spans="1:2" x14ac:dyDescent="0.3">
      <c r="A40276" s="2">
        <v>7.88009</v>
      </c>
      <c r="B40276" t="s">
        <v>46601</v>
      </c>
    </row>
    <row r="40277" spans="1:2" x14ac:dyDescent="0.3">
      <c r="A40277" s="2">
        <v>2.6562299999999999</v>
      </c>
      <c r="B40277" t="s">
        <v>46600</v>
      </c>
    </row>
    <row r="40278" spans="1:2" x14ac:dyDescent="0.3">
      <c r="A40278" s="2">
        <v>0.67452000000000001</v>
      </c>
      <c r="B40278" t="s">
        <v>46599</v>
      </c>
    </row>
    <row r="40279" spans="1:2" x14ac:dyDescent="0.3">
      <c r="A40279" s="2">
        <v>0.11849999999999999</v>
      </c>
      <c r="B40279" t="s">
        <v>46598</v>
      </c>
    </row>
    <row r="40280" spans="1:2" x14ac:dyDescent="0.3">
      <c r="A40280" s="2">
        <v>20.8431910478593</v>
      </c>
      <c r="B40280" t="s">
        <v>46597</v>
      </c>
    </row>
    <row r="40281" spans="1:2" x14ac:dyDescent="0.3">
      <c r="A40281" s="2">
        <v>1.6142799999999999</v>
      </c>
      <c r="B40281" t="s">
        <v>46596</v>
      </c>
    </row>
    <row r="40282" spans="1:2" x14ac:dyDescent="0.3">
      <c r="A40282" s="2">
        <v>3.9360983569321202</v>
      </c>
      <c r="B40282" t="s">
        <v>46595</v>
      </c>
    </row>
    <row r="40283" spans="1:2" x14ac:dyDescent="0.3">
      <c r="A40283" s="2">
        <v>0.16290662738220099</v>
      </c>
      <c r="B40283" t="s">
        <v>46594</v>
      </c>
    </row>
    <row r="40284" spans="1:2" x14ac:dyDescent="0.3">
      <c r="A40284" s="2">
        <v>4.1930105777436298E-2</v>
      </c>
      <c r="B40284" t="s">
        <v>46593</v>
      </c>
    </row>
    <row r="40285" spans="1:2" x14ac:dyDescent="0.3">
      <c r="A40285" s="2">
        <v>1.8628364653198299</v>
      </c>
      <c r="B40285" t="s">
        <v>46592</v>
      </c>
    </row>
    <row r="40286" spans="1:2" x14ac:dyDescent="0.3">
      <c r="A40286" s="2">
        <v>22.460760000000001</v>
      </c>
      <c r="B40286" t="s">
        <v>46591</v>
      </c>
    </row>
    <row r="40287" spans="1:2" x14ac:dyDescent="0.3">
      <c r="A40287" s="2">
        <v>7.7106970068123596E-3</v>
      </c>
      <c r="B40287" t="s">
        <v>46590</v>
      </c>
    </row>
    <row r="40288" spans="1:2" x14ac:dyDescent="0.3">
      <c r="A40288" s="2">
        <v>3.1696180883669598</v>
      </c>
      <c r="B40288" t="s">
        <v>46589</v>
      </c>
    </row>
    <row r="40289" spans="1:2" x14ac:dyDescent="0.3">
      <c r="A40289" s="2">
        <v>0.327241335575161</v>
      </c>
      <c r="B40289" t="s">
        <v>46588</v>
      </c>
    </row>
    <row r="40290" spans="1:2" x14ac:dyDescent="0.3">
      <c r="A40290" s="2">
        <v>3.107E-2</v>
      </c>
      <c r="B40290" t="s">
        <v>46587</v>
      </c>
    </row>
    <row r="40291" spans="1:2" x14ac:dyDescent="0.3">
      <c r="A40291" s="2">
        <v>1.0199387503092299E-2</v>
      </c>
      <c r="B40291" t="s">
        <v>46586</v>
      </c>
    </row>
    <row r="40292" spans="1:2" x14ac:dyDescent="0.3">
      <c r="A40292" s="2">
        <v>1.7003123798841301E-2</v>
      </c>
      <c r="B40292" t="s">
        <v>46585</v>
      </c>
    </row>
    <row r="40293" spans="1:2" x14ac:dyDescent="0.3">
      <c r="A40293" s="2">
        <v>64.248784688201198</v>
      </c>
      <c r="B40293" t="s">
        <v>46584</v>
      </c>
    </row>
    <row r="40294" spans="1:2" x14ac:dyDescent="0.3">
      <c r="A40294" s="2">
        <v>3.6256200000000001</v>
      </c>
      <c r="B40294" t="s">
        <v>46583</v>
      </c>
    </row>
    <row r="40295" spans="1:2" x14ac:dyDescent="0.3">
      <c r="A40295" s="2">
        <v>5.9108018475152901</v>
      </c>
      <c r="B40295" t="s">
        <v>46582</v>
      </c>
    </row>
    <row r="40296" spans="1:2" x14ac:dyDescent="0.3">
      <c r="A40296" s="2">
        <v>2.75935</v>
      </c>
      <c r="B40296" t="s">
        <v>46581</v>
      </c>
    </row>
    <row r="40297" spans="1:2" x14ac:dyDescent="0.3">
      <c r="A40297" s="2">
        <v>1.25140775014973</v>
      </c>
      <c r="B40297" t="s">
        <v>46580</v>
      </c>
    </row>
    <row r="40298" spans="1:2" x14ac:dyDescent="0.3">
      <c r="A40298" s="2">
        <v>11.0785203469718</v>
      </c>
      <c r="B40298" t="s">
        <v>46579</v>
      </c>
    </row>
    <row r="40299" spans="1:2" x14ac:dyDescent="0.3">
      <c r="A40299" s="2">
        <v>11.995236759264101</v>
      </c>
      <c r="B40299" t="s">
        <v>46578</v>
      </c>
    </row>
    <row r="40300" spans="1:2" x14ac:dyDescent="0.3">
      <c r="A40300" s="2">
        <v>69.184022296434094</v>
      </c>
      <c r="B40300" t="s">
        <v>46577</v>
      </c>
    </row>
    <row r="40301" spans="1:2" x14ac:dyDescent="0.3">
      <c r="A40301" s="2">
        <v>0.37891078321079802</v>
      </c>
      <c r="B40301" t="s">
        <v>46576</v>
      </c>
    </row>
    <row r="40302" spans="1:2" x14ac:dyDescent="0.3">
      <c r="A40302" s="2">
        <v>0.121307028834247</v>
      </c>
      <c r="B40302" t="s">
        <v>46575</v>
      </c>
    </row>
    <row r="40303" spans="1:2" x14ac:dyDescent="0.3">
      <c r="A40303" s="2">
        <v>0.15372551034704199</v>
      </c>
      <c r="B40303" t="s">
        <v>46574</v>
      </c>
    </row>
    <row r="40304" spans="1:2" x14ac:dyDescent="0.3">
      <c r="A40304" s="2">
        <v>32.446420000000003</v>
      </c>
      <c r="B40304" t="s">
        <v>46573</v>
      </c>
    </row>
    <row r="40305" spans="1:2" x14ac:dyDescent="0.3">
      <c r="A40305" s="2">
        <v>0.82101999999999997</v>
      </c>
      <c r="B40305" t="s">
        <v>46572</v>
      </c>
    </row>
    <row r="40306" spans="1:2" x14ac:dyDescent="0.3">
      <c r="A40306" s="2">
        <v>0.15955</v>
      </c>
      <c r="B40306" t="s">
        <v>46571</v>
      </c>
    </row>
    <row r="40307" spans="1:2" x14ac:dyDescent="0.3">
      <c r="A40307" s="2">
        <v>0.24772004256032701</v>
      </c>
      <c r="B40307" t="s">
        <v>46570</v>
      </c>
    </row>
    <row r="40308" spans="1:2" x14ac:dyDescent="0.3">
      <c r="A40308" s="2">
        <v>0.39876066710534702</v>
      </c>
      <c r="B40308" t="s">
        <v>46569</v>
      </c>
    </row>
    <row r="40309" spans="1:2" x14ac:dyDescent="0.3">
      <c r="A40309" s="2">
        <v>0.77551000000000003</v>
      </c>
      <c r="B40309" t="s">
        <v>46568</v>
      </c>
    </row>
    <row r="40310" spans="1:2" x14ac:dyDescent="0.3">
      <c r="A40310" s="2">
        <v>0.36745</v>
      </c>
      <c r="B40310" t="s">
        <v>46567</v>
      </c>
    </row>
    <row r="40311" spans="1:2" x14ac:dyDescent="0.3">
      <c r="A40311" s="2">
        <v>2.3662914839601101</v>
      </c>
      <c r="B40311" t="s">
        <v>46566</v>
      </c>
    </row>
    <row r="40312" spans="1:2" x14ac:dyDescent="0.3">
      <c r="A40312" s="2">
        <v>1.34117139923095</v>
      </c>
      <c r="B40312" t="s">
        <v>46565</v>
      </c>
    </row>
    <row r="40313" spans="1:2" x14ac:dyDescent="0.3">
      <c r="A40313" s="2">
        <v>6.53932</v>
      </c>
      <c r="B40313" t="s">
        <v>46564</v>
      </c>
    </row>
    <row r="40314" spans="1:2" x14ac:dyDescent="0.3">
      <c r="A40314" s="2">
        <v>1.5549599999999999</v>
      </c>
      <c r="B40314" t="s">
        <v>46563</v>
      </c>
    </row>
    <row r="40315" spans="1:2" x14ac:dyDescent="0.3">
      <c r="A40315" s="2">
        <v>3.6542500000000002</v>
      </c>
      <c r="B40315" t="s">
        <v>46562</v>
      </c>
    </row>
    <row r="40316" spans="1:2" x14ac:dyDescent="0.3">
      <c r="A40316" s="2">
        <v>3.7524958002778099</v>
      </c>
      <c r="B40316" t="s">
        <v>46561</v>
      </c>
    </row>
    <row r="40317" spans="1:2" x14ac:dyDescent="0.3">
      <c r="A40317" s="2">
        <v>3.6041300000000001</v>
      </c>
      <c r="B40317" t="s">
        <v>46560</v>
      </c>
    </row>
    <row r="40318" spans="1:2" x14ac:dyDescent="0.3">
      <c r="A40318" s="2">
        <v>2.01755</v>
      </c>
      <c r="B40318" t="s">
        <v>46559</v>
      </c>
    </row>
    <row r="40319" spans="1:2" x14ac:dyDescent="0.3">
      <c r="A40319" s="2">
        <v>5.2128399999999999</v>
      </c>
      <c r="B40319" t="s">
        <v>46558</v>
      </c>
    </row>
    <row r="40320" spans="1:2" x14ac:dyDescent="0.3">
      <c r="A40320" s="2">
        <v>7.5203499999999996</v>
      </c>
      <c r="B40320" t="s">
        <v>46557</v>
      </c>
    </row>
    <row r="40321" spans="1:2" x14ac:dyDescent="0.3">
      <c r="A40321" s="2">
        <v>6.5251700000000001</v>
      </c>
      <c r="B40321" t="s">
        <v>46556</v>
      </c>
    </row>
    <row r="40322" spans="1:2" x14ac:dyDescent="0.3">
      <c r="A40322" s="2">
        <v>6.6686300000000003</v>
      </c>
      <c r="B40322" t="s">
        <v>46555</v>
      </c>
    </row>
    <row r="40323" spans="1:2" x14ac:dyDescent="0.3">
      <c r="A40323" s="2">
        <v>2.3223799999999999</v>
      </c>
      <c r="B40323" t="s">
        <v>46554</v>
      </c>
    </row>
    <row r="40324" spans="1:2" x14ac:dyDescent="0.3">
      <c r="A40324" s="2">
        <v>1.7288903855923E-2</v>
      </c>
      <c r="B40324" t="s">
        <v>46553</v>
      </c>
    </row>
    <row r="40325" spans="1:2" x14ac:dyDescent="0.3">
      <c r="A40325" s="2">
        <v>1.00704592513401E-2</v>
      </c>
      <c r="B40325" t="s">
        <v>46552</v>
      </c>
    </row>
    <row r="40326" spans="1:2" x14ac:dyDescent="0.3">
      <c r="A40326" s="2">
        <v>0.15034271724544301</v>
      </c>
      <c r="B40326" t="s">
        <v>46551</v>
      </c>
    </row>
    <row r="40327" spans="1:2" x14ac:dyDescent="0.3">
      <c r="A40327" s="2">
        <v>0.42607080185468799</v>
      </c>
      <c r="B40327" t="s">
        <v>46550</v>
      </c>
    </row>
    <row r="40328" spans="1:2" x14ac:dyDescent="0.3">
      <c r="A40328" s="2">
        <v>0.79539761032526302</v>
      </c>
      <c r="B40328" t="s">
        <v>46549</v>
      </c>
    </row>
    <row r="40329" spans="1:2" x14ac:dyDescent="0.3">
      <c r="A40329" s="2">
        <v>6.7210000000000006E-2</v>
      </c>
      <c r="B40329" t="s">
        <v>46548</v>
      </c>
    </row>
    <row r="40330" spans="1:2" x14ac:dyDescent="0.3">
      <c r="A40330" s="2">
        <v>5.7299999999999999E-3</v>
      </c>
      <c r="B40330" t="s">
        <v>6062</v>
      </c>
    </row>
    <row r="40331" spans="1:2" x14ac:dyDescent="0.3">
      <c r="A40331" s="2">
        <v>0.56954981874646804</v>
      </c>
      <c r="B40331" t="s">
        <v>46547</v>
      </c>
    </row>
    <row r="40332" spans="1:2" x14ac:dyDescent="0.3">
      <c r="A40332" s="2">
        <v>2.4814735626114098E-3</v>
      </c>
      <c r="B40332" t="s">
        <v>46546</v>
      </c>
    </row>
    <row r="40333" spans="1:2" x14ac:dyDescent="0.3">
      <c r="A40333" s="2">
        <v>5.9899999999999997E-3</v>
      </c>
      <c r="B40333" t="s">
        <v>46545</v>
      </c>
    </row>
    <row r="40334" spans="1:2" x14ac:dyDescent="0.3">
      <c r="A40334" s="2">
        <v>6.2436583408982697E-3</v>
      </c>
      <c r="B40334" t="s">
        <v>46544</v>
      </c>
    </row>
    <row r="40335" spans="1:2" x14ac:dyDescent="0.3">
      <c r="A40335" s="2">
        <v>6.2436583409017504E-3</v>
      </c>
      <c r="B40335" t="s">
        <v>46543</v>
      </c>
    </row>
    <row r="40336" spans="1:2" x14ac:dyDescent="0.3">
      <c r="A40336" s="2">
        <v>8.5098299999999991</v>
      </c>
      <c r="B40336" t="s">
        <v>46542</v>
      </c>
    </row>
    <row r="40337" spans="1:2" x14ac:dyDescent="0.3">
      <c r="A40337" s="2">
        <v>0.39243516771758402</v>
      </c>
      <c r="B40337" t="s">
        <v>46541</v>
      </c>
    </row>
    <row r="40338" spans="1:2" x14ac:dyDescent="0.3">
      <c r="A40338" s="2">
        <v>4.71835203852081</v>
      </c>
      <c r="B40338" t="s">
        <v>46540</v>
      </c>
    </row>
    <row r="40339" spans="1:2" x14ac:dyDescent="0.3">
      <c r="A40339" s="2">
        <v>25.327025938087701</v>
      </c>
      <c r="B40339" t="s">
        <v>46539</v>
      </c>
    </row>
    <row r="40340" spans="1:2" x14ac:dyDescent="0.3">
      <c r="A40340" s="2">
        <v>18.2394118645079</v>
      </c>
      <c r="B40340" t="s">
        <v>46538</v>
      </c>
    </row>
    <row r="40341" spans="1:2" x14ac:dyDescent="0.3">
      <c r="A40341" s="2">
        <v>30.617585865000699</v>
      </c>
      <c r="B40341" t="s">
        <v>46537</v>
      </c>
    </row>
    <row r="40342" spans="1:2" x14ac:dyDescent="0.3">
      <c r="A40342" s="2">
        <v>0.14030000000000001</v>
      </c>
      <c r="B40342" t="s">
        <v>46536</v>
      </c>
    </row>
    <row r="40343" spans="1:2" x14ac:dyDescent="0.3">
      <c r="A40343" s="2">
        <v>1.5327633594876999</v>
      </c>
      <c r="B40343" t="s">
        <v>46535</v>
      </c>
    </row>
    <row r="40344" spans="1:2" x14ac:dyDescent="0.3">
      <c r="A40344" s="2">
        <v>1.5522</v>
      </c>
      <c r="B40344" t="s">
        <v>46534</v>
      </c>
    </row>
    <row r="40345" spans="1:2" x14ac:dyDescent="0.3">
      <c r="A40345" s="2">
        <v>8.4189396886158292</v>
      </c>
      <c r="B40345" t="s">
        <v>46533</v>
      </c>
    </row>
    <row r="40346" spans="1:2" x14ac:dyDescent="0.3">
      <c r="A40346" s="2">
        <v>1.1610000000000001E-2</v>
      </c>
      <c r="B40346" t="s">
        <v>46532</v>
      </c>
    </row>
    <row r="40347" spans="1:2" x14ac:dyDescent="0.3">
      <c r="A40347" s="2">
        <v>32.67277</v>
      </c>
      <c r="B40347" t="s">
        <v>46531</v>
      </c>
    </row>
    <row r="40348" spans="1:2" x14ac:dyDescent="0.3">
      <c r="A40348" s="2">
        <v>8.3435431017181899E-2</v>
      </c>
      <c r="B40348" t="s">
        <v>46530</v>
      </c>
    </row>
    <row r="40349" spans="1:2" x14ac:dyDescent="0.3">
      <c r="A40349" s="2">
        <v>7.5135673650893304</v>
      </c>
      <c r="B40349" t="s">
        <v>46529</v>
      </c>
    </row>
    <row r="40350" spans="1:2" x14ac:dyDescent="0.3">
      <c r="A40350" s="2">
        <v>2.5037799999999999</v>
      </c>
      <c r="B40350" t="s">
        <v>46528</v>
      </c>
    </row>
    <row r="40351" spans="1:2" x14ac:dyDescent="0.3">
      <c r="A40351" s="2">
        <v>0.42364752140877998</v>
      </c>
      <c r="B40351" t="s">
        <v>46527</v>
      </c>
    </row>
    <row r="40352" spans="1:2" x14ac:dyDescent="0.3">
      <c r="A40352" s="2">
        <v>1.04747998451474</v>
      </c>
      <c r="B40352" t="s">
        <v>46526</v>
      </c>
    </row>
    <row r="40353" spans="1:2" x14ac:dyDescent="0.3">
      <c r="A40353" s="2">
        <v>20.70506</v>
      </c>
      <c r="B40353" t="s">
        <v>46525</v>
      </c>
    </row>
    <row r="40354" spans="1:2" x14ac:dyDescent="0.3">
      <c r="A40354" s="2">
        <v>1.80402725986085E-3</v>
      </c>
      <c r="B40354" t="s">
        <v>46524</v>
      </c>
    </row>
    <row r="40355" spans="1:2" x14ac:dyDescent="0.3">
      <c r="A40355" s="2">
        <v>96.004300000000001</v>
      </c>
      <c r="B40355" t="s">
        <v>46523</v>
      </c>
    </row>
    <row r="40356" spans="1:2" x14ac:dyDescent="0.3">
      <c r="A40356" s="2">
        <v>4.6210702431843297E-2</v>
      </c>
      <c r="B40356" t="s">
        <v>46522</v>
      </c>
    </row>
    <row r="40357" spans="1:2" x14ac:dyDescent="0.3">
      <c r="A40357" s="2">
        <v>4.55068024944889E-2</v>
      </c>
      <c r="B40357" t="s">
        <v>46521</v>
      </c>
    </row>
    <row r="40358" spans="1:2" x14ac:dyDescent="0.3">
      <c r="A40358" s="2">
        <v>19.721902149844201</v>
      </c>
      <c r="B40358" t="s">
        <v>46520</v>
      </c>
    </row>
    <row r="40359" spans="1:2" x14ac:dyDescent="0.3">
      <c r="A40359" s="2">
        <v>57.862110000000001</v>
      </c>
      <c r="B40359" t="s">
        <v>46519</v>
      </c>
    </row>
    <row r="40360" spans="1:2" x14ac:dyDescent="0.3">
      <c r="A40360" s="2">
        <v>0.63295999999999997</v>
      </c>
      <c r="B40360" t="s">
        <v>46518</v>
      </c>
    </row>
    <row r="40361" spans="1:2" x14ac:dyDescent="0.3">
      <c r="A40361" s="2">
        <v>2.2858499999999999</v>
      </c>
      <c r="B40361" t="s">
        <v>46517</v>
      </c>
    </row>
    <row r="40362" spans="1:2" x14ac:dyDescent="0.3">
      <c r="A40362" s="2">
        <v>4.5270028086110097</v>
      </c>
      <c r="B40362" t="s">
        <v>46516</v>
      </c>
    </row>
    <row r="40363" spans="1:2" x14ac:dyDescent="0.3">
      <c r="A40363" s="2">
        <v>0.43641999999999997</v>
      </c>
      <c r="B40363" t="s">
        <v>46515</v>
      </c>
    </row>
    <row r="40364" spans="1:2" x14ac:dyDescent="0.3">
      <c r="A40364" s="2">
        <v>2.32029</v>
      </c>
      <c r="B40364" t="s">
        <v>46514</v>
      </c>
    </row>
    <row r="40365" spans="1:2" x14ac:dyDescent="0.3">
      <c r="A40365" s="2">
        <v>36.434479564212502</v>
      </c>
      <c r="B40365" t="s">
        <v>46513</v>
      </c>
    </row>
    <row r="40366" spans="1:2" x14ac:dyDescent="0.3">
      <c r="A40366" s="2">
        <v>0.39907583452489498</v>
      </c>
      <c r="B40366" t="s">
        <v>46512</v>
      </c>
    </row>
    <row r="40367" spans="1:2" x14ac:dyDescent="0.3">
      <c r="A40367" s="2">
        <v>4.7529000000000003</v>
      </c>
      <c r="B40367" t="s">
        <v>46511</v>
      </c>
    </row>
    <row r="40368" spans="1:2" x14ac:dyDescent="0.3">
      <c r="A40368" s="2">
        <v>5.8414799999999998</v>
      </c>
      <c r="B40368" t="s">
        <v>46510</v>
      </c>
    </row>
    <row r="40369" spans="1:2" x14ac:dyDescent="0.3">
      <c r="A40369" s="2">
        <v>5.0002300000000002</v>
      </c>
      <c r="B40369" t="s">
        <v>46509</v>
      </c>
    </row>
    <row r="40370" spans="1:2" x14ac:dyDescent="0.3">
      <c r="A40370" s="2">
        <v>18.096833352763401</v>
      </c>
      <c r="B40370" t="s">
        <v>46508</v>
      </c>
    </row>
    <row r="40371" spans="1:2" x14ac:dyDescent="0.3">
      <c r="A40371" s="2">
        <v>443.56755896584798</v>
      </c>
      <c r="B40371" t="s">
        <v>46507</v>
      </c>
    </row>
    <row r="40372" spans="1:2" x14ac:dyDescent="0.3">
      <c r="A40372" s="2">
        <v>2.8154702331544299</v>
      </c>
      <c r="B40372" t="s">
        <v>46506</v>
      </c>
    </row>
    <row r="40373" spans="1:2" x14ac:dyDescent="0.3">
      <c r="A40373" s="2">
        <v>4.4729000000000001</v>
      </c>
      <c r="B40373" t="s">
        <v>46505</v>
      </c>
    </row>
    <row r="40374" spans="1:2" x14ac:dyDescent="0.3">
      <c r="A40374" s="2">
        <v>8.3796099999999996</v>
      </c>
      <c r="B40374" t="s">
        <v>46504</v>
      </c>
    </row>
    <row r="40375" spans="1:2" x14ac:dyDescent="0.3">
      <c r="A40375" s="2">
        <v>17.281849999999999</v>
      </c>
      <c r="B40375" t="s">
        <v>46503</v>
      </c>
    </row>
    <row r="40376" spans="1:2" x14ac:dyDescent="0.3">
      <c r="A40376" s="2">
        <v>6.4024741772291005E-2</v>
      </c>
      <c r="B40376" t="s">
        <v>46502</v>
      </c>
    </row>
    <row r="40377" spans="1:2" x14ac:dyDescent="0.3">
      <c r="A40377" s="2">
        <v>2.3220000000000001E-2</v>
      </c>
      <c r="B40377" t="s">
        <v>46501</v>
      </c>
    </row>
    <row r="40378" spans="1:2" x14ac:dyDescent="0.3">
      <c r="A40378" s="2">
        <v>31.1145</v>
      </c>
      <c r="B40378" t="s">
        <v>46500</v>
      </c>
    </row>
    <row r="40379" spans="1:2" x14ac:dyDescent="0.3">
      <c r="A40379" s="2">
        <v>25.586360877088701</v>
      </c>
      <c r="B40379" t="s">
        <v>46499</v>
      </c>
    </row>
    <row r="40380" spans="1:2" x14ac:dyDescent="0.3">
      <c r="A40380" s="2">
        <v>3.4314800361537401</v>
      </c>
      <c r="B40380" t="s">
        <v>46498</v>
      </c>
    </row>
    <row r="40381" spans="1:2" x14ac:dyDescent="0.3">
      <c r="A40381" s="2">
        <v>328.77253352637803</v>
      </c>
      <c r="B40381" t="s">
        <v>46497</v>
      </c>
    </row>
    <row r="40382" spans="1:2" x14ac:dyDescent="0.3">
      <c r="A40382" s="2">
        <v>337.08309000000003</v>
      </c>
      <c r="B40382" t="s">
        <v>46496</v>
      </c>
    </row>
    <row r="40383" spans="1:2" x14ac:dyDescent="0.3">
      <c r="A40383" s="2">
        <v>6.6236123418220503</v>
      </c>
      <c r="B40383" t="s">
        <v>46495</v>
      </c>
    </row>
    <row r="40384" spans="1:2" x14ac:dyDescent="0.3">
      <c r="A40384" s="2">
        <v>0.44289324340373099</v>
      </c>
      <c r="B40384" t="s">
        <v>46494</v>
      </c>
    </row>
    <row r="40385" spans="1:2" x14ac:dyDescent="0.3">
      <c r="A40385" s="2">
        <v>1.35142896987184</v>
      </c>
      <c r="B40385" t="s">
        <v>46493</v>
      </c>
    </row>
    <row r="40386" spans="1:2" x14ac:dyDescent="0.3">
      <c r="A40386" s="2">
        <v>0.82540000000000002</v>
      </c>
      <c r="B40386" t="s">
        <v>1459</v>
      </c>
    </row>
    <row r="40387" spans="1:2" x14ac:dyDescent="0.3">
      <c r="A40387" s="2">
        <v>4.1887685047429499E-2</v>
      </c>
      <c r="B40387" t="s">
        <v>46492</v>
      </c>
    </row>
    <row r="40388" spans="1:2" x14ac:dyDescent="0.3">
      <c r="A40388" s="2">
        <v>1.5774922886245999</v>
      </c>
      <c r="B40388" t="s">
        <v>46491</v>
      </c>
    </row>
    <row r="40389" spans="1:2" x14ac:dyDescent="0.3">
      <c r="A40389" s="2">
        <v>0.38507747297252998</v>
      </c>
      <c r="B40389" t="s">
        <v>46490</v>
      </c>
    </row>
    <row r="40390" spans="1:2" x14ac:dyDescent="0.3">
      <c r="A40390" s="2">
        <v>0.58899352898762103</v>
      </c>
      <c r="B40390" t="s">
        <v>46489</v>
      </c>
    </row>
    <row r="40391" spans="1:2" x14ac:dyDescent="0.3">
      <c r="A40391" s="2">
        <v>4.0488301760691597E-2</v>
      </c>
      <c r="B40391" t="s">
        <v>46488</v>
      </c>
    </row>
    <row r="40392" spans="1:2" x14ac:dyDescent="0.3">
      <c r="A40392" s="2">
        <v>4.7149658790610902E-3</v>
      </c>
      <c r="B40392" t="s">
        <v>46487</v>
      </c>
    </row>
    <row r="40393" spans="1:2" x14ac:dyDescent="0.3">
      <c r="A40393" s="2">
        <v>53.8094163689358</v>
      </c>
      <c r="B40393" t="s">
        <v>5908</v>
      </c>
    </row>
    <row r="40394" spans="1:2" x14ac:dyDescent="0.3">
      <c r="A40394" s="2">
        <v>1.9077855768196799E-2</v>
      </c>
      <c r="B40394" t="s">
        <v>46486</v>
      </c>
    </row>
    <row r="40395" spans="1:2" x14ac:dyDescent="0.3">
      <c r="A40395" s="2">
        <v>1.2</v>
      </c>
      <c r="B40395" t="s">
        <v>46485</v>
      </c>
    </row>
    <row r="40396" spans="1:2" x14ac:dyDescent="0.3">
      <c r="A40396" s="2">
        <v>5.9387197159146501</v>
      </c>
      <c r="B40396" t="s">
        <v>46484</v>
      </c>
    </row>
    <row r="40397" spans="1:2" x14ac:dyDescent="0.3">
      <c r="A40397" s="2">
        <v>1.1134150828981499</v>
      </c>
      <c r="B40397" t="s">
        <v>46483</v>
      </c>
    </row>
    <row r="40398" spans="1:2" x14ac:dyDescent="0.3">
      <c r="A40398" s="2">
        <v>1.77626</v>
      </c>
      <c r="B40398" t="s">
        <v>46482</v>
      </c>
    </row>
    <row r="40399" spans="1:2" x14ac:dyDescent="0.3">
      <c r="A40399" s="2">
        <v>4.7768037088572399E-3</v>
      </c>
      <c r="B40399" t="s">
        <v>46481</v>
      </c>
    </row>
    <row r="40400" spans="1:2" x14ac:dyDescent="0.3">
      <c r="A40400" s="2">
        <v>1.03240329369929E-2</v>
      </c>
      <c r="B40400" t="s">
        <v>46480</v>
      </c>
    </row>
    <row r="40401" spans="1:2" x14ac:dyDescent="0.3">
      <c r="A40401" s="2">
        <v>9.2279699999999991</v>
      </c>
      <c r="B40401" t="s">
        <v>46479</v>
      </c>
    </row>
    <row r="40402" spans="1:2" x14ac:dyDescent="0.3">
      <c r="A40402" s="2">
        <v>0.39241641473250699</v>
      </c>
      <c r="B40402" t="s">
        <v>46478</v>
      </c>
    </row>
    <row r="40403" spans="1:2" x14ac:dyDescent="0.3">
      <c r="A40403" s="2">
        <v>6.2E-4</v>
      </c>
      <c r="B40403" t="s">
        <v>46477</v>
      </c>
    </row>
    <row r="40404" spans="1:2" x14ac:dyDescent="0.3">
      <c r="A40404" s="2">
        <v>1.3941710016895001E-2</v>
      </c>
      <c r="B40404" t="s">
        <v>46476</v>
      </c>
    </row>
    <row r="40405" spans="1:2" x14ac:dyDescent="0.3">
      <c r="A40405" s="2">
        <v>6.9300000000000004E-3</v>
      </c>
      <c r="B40405" t="s">
        <v>46475</v>
      </c>
    </row>
    <row r="40406" spans="1:2" x14ac:dyDescent="0.3">
      <c r="A40406" s="2">
        <v>19.763656533805399</v>
      </c>
      <c r="B40406" t="s">
        <v>46474</v>
      </c>
    </row>
    <row r="40407" spans="1:2" x14ac:dyDescent="0.3">
      <c r="A40407" s="2">
        <v>0.40949999999999998</v>
      </c>
      <c r="B40407" t="s">
        <v>46473</v>
      </c>
    </row>
    <row r="40408" spans="1:2" x14ac:dyDescent="0.3">
      <c r="A40408" s="2">
        <v>1.86204734962403</v>
      </c>
      <c r="B40408" t="s">
        <v>46472</v>
      </c>
    </row>
    <row r="40409" spans="1:2" x14ac:dyDescent="0.3">
      <c r="A40409" s="2">
        <v>0.35125000000000001</v>
      </c>
      <c r="B40409" t="s">
        <v>46471</v>
      </c>
    </row>
    <row r="40410" spans="1:2" x14ac:dyDescent="0.3">
      <c r="A40410" s="2">
        <v>0.178077293912275</v>
      </c>
      <c r="B40410" t="s">
        <v>46470</v>
      </c>
    </row>
    <row r="40411" spans="1:2" x14ac:dyDescent="0.3">
      <c r="A40411" s="2">
        <v>710.110675214151</v>
      </c>
      <c r="B40411" t="s">
        <v>46469</v>
      </c>
    </row>
    <row r="40412" spans="1:2" x14ac:dyDescent="0.3">
      <c r="A40412" s="2">
        <v>1.7552099999999999</v>
      </c>
      <c r="B40412" t="s">
        <v>46468</v>
      </c>
    </row>
    <row r="40413" spans="1:2" x14ac:dyDescent="0.3">
      <c r="A40413" s="2">
        <v>3.7699999999999999E-3</v>
      </c>
      <c r="B40413" t="s">
        <v>46467</v>
      </c>
    </row>
    <row r="40414" spans="1:2" x14ac:dyDescent="0.3">
      <c r="A40414" s="2">
        <v>3.7671392828853401E-2</v>
      </c>
      <c r="B40414" t="s">
        <v>46466</v>
      </c>
    </row>
    <row r="40415" spans="1:2" x14ac:dyDescent="0.3">
      <c r="A40415" s="2">
        <v>22.990250997030302</v>
      </c>
      <c r="B40415" t="s">
        <v>46465</v>
      </c>
    </row>
    <row r="40416" spans="1:2" x14ac:dyDescent="0.3">
      <c r="A40416" s="2">
        <v>7.5738000000000003</v>
      </c>
      <c r="B40416" t="s">
        <v>5923</v>
      </c>
    </row>
    <row r="40417" spans="1:2" x14ac:dyDescent="0.3">
      <c r="A40417" s="2">
        <v>128.29468</v>
      </c>
      <c r="B40417" t="s">
        <v>46464</v>
      </c>
    </row>
    <row r="40418" spans="1:2" x14ac:dyDescent="0.3">
      <c r="A40418" s="2">
        <v>22.074200000000001</v>
      </c>
      <c r="B40418" t="s">
        <v>46463</v>
      </c>
    </row>
    <row r="40419" spans="1:2" x14ac:dyDescent="0.3">
      <c r="A40419" s="2">
        <v>40.156860000000002</v>
      </c>
      <c r="B40419" t="s">
        <v>46462</v>
      </c>
    </row>
    <row r="40420" spans="1:2" x14ac:dyDescent="0.3">
      <c r="A40420" s="2">
        <v>27.475461094001901</v>
      </c>
      <c r="B40420" t="s">
        <v>46461</v>
      </c>
    </row>
    <row r="40421" spans="1:2" x14ac:dyDescent="0.3">
      <c r="A40421" s="2">
        <v>2.2399999999999998E-3</v>
      </c>
      <c r="B40421" t="s">
        <v>46460</v>
      </c>
    </row>
    <row r="40422" spans="1:2" x14ac:dyDescent="0.3">
      <c r="A40422" s="2">
        <v>1.3833299999999999</v>
      </c>
      <c r="B40422" t="s">
        <v>46459</v>
      </c>
    </row>
    <row r="40423" spans="1:2" x14ac:dyDescent="0.3">
      <c r="A40423" s="2">
        <v>6.96089</v>
      </c>
      <c r="B40423" t="s">
        <v>46458</v>
      </c>
    </row>
    <row r="40424" spans="1:2" x14ac:dyDescent="0.3">
      <c r="A40424" s="2">
        <v>6.96089</v>
      </c>
      <c r="B40424" t="s">
        <v>46457</v>
      </c>
    </row>
    <row r="40425" spans="1:2" x14ac:dyDescent="0.3">
      <c r="A40425" s="2">
        <v>2.6325998654504001</v>
      </c>
      <c r="B40425" t="s">
        <v>46456</v>
      </c>
    </row>
    <row r="40426" spans="1:2" x14ac:dyDescent="0.3">
      <c r="A40426" s="2">
        <v>9.3957945790034803</v>
      </c>
      <c r="B40426" t="s">
        <v>46455</v>
      </c>
    </row>
    <row r="40427" spans="1:2" x14ac:dyDescent="0.3">
      <c r="A40427" s="2">
        <v>3.3239999999999999E-2</v>
      </c>
      <c r="B40427" t="s">
        <v>46454</v>
      </c>
    </row>
    <row r="40428" spans="1:2" x14ac:dyDescent="0.3">
      <c r="A40428" s="2">
        <v>1.1299999999999999E-3</v>
      </c>
      <c r="B40428" t="s">
        <v>46453</v>
      </c>
    </row>
    <row r="40429" spans="1:2" x14ac:dyDescent="0.3">
      <c r="A40429" s="2">
        <v>19.130536736642402</v>
      </c>
      <c r="B40429" t="s">
        <v>46452</v>
      </c>
    </row>
    <row r="40430" spans="1:2" x14ac:dyDescent="0.3">
      <c r="A40430" s="2">
        <v>5.0811999999999999</v>
      </c>
      <c r="B40430" t="s">
        <v>1814</v>
      </c>
    </row>
    <row r="40431" spans="1:2" x14ac:dyDescent="0.3">
      <c r="A40431" s="2">
        <v>3.6708069086284101</v>
      </c>
      <c r="B40431" t="s">
        <v>46451</v>
      </c>
    </row>
    <row r="40432" spans="1:2" x14ac:dyDescent="0.3">
      <c r="A40432" s="2">
        <v>11.581755828945401</v>
      </c>
      <c r="B40432" t="s">
        <v>46450</v>
      </c>
    </row>
    <row r="40433" spans="1:2" x14ac:dyDescent="0.3">
      <c r="A40433" s="2">
        <v>0.45935999999999999</v>
      </c>
      <c r="B40433" t="s">
        <v>46449</v>
      </c>
    </row>
    <row r="40434" spans="1:2" x14ac:dyDescent="0.3">
      <c r="A40434" s="2">
        <v>1</v>
      </c>
      <c r="B40434" t="s">
        <v>46448</v>
      </c>
    </row>
    <row r="40435" spans="1:2" x14ac:dyDescent="0.3">
      <c r="A40435" s="2">
        <v>60.24494</v>
      </c>
      <c r="B40435" t="s">
        <v>46447</v>
      </c>
    </row>
    <row r="40436" spans="1:2" x14ac:dyDescent="0.3">
      <c r="A40436" s="2">
        <v>32.0791319737802</v>
      </c>
      <c r="B40436" t="s">
        <v>46446</v>
      </c>
    </row>
    <row r="40437" spans="1:2" x14ac:dyDescent="0.3">
      <c r="A40437" s="2">
        <v>174.61769000000001</v>
      </c>
      <c r="B40437" t="s">
        <v>5862</v>
      </c>
    </row>
    <row r="40438" spans="1:2" x14ac:dyDescent="0.3">
      <c r="A40438" s="2">
        <v>7.94631568212088</v>
      </c>
      <c r="B40438" t="s">
        <v>46445</v>
      </c>
    </row>
    <row r="40439" spans="1:2" x14ac:dyDescent="0.3">
      <c r="A40439" s="2">
        <v>10.14194</v>
      </c>
      <c r="B40439" t="s">
        <v>46444</v>
      </c>
    </row>
    <row r="40440" spans="1:2" x14ac:dyDescent="0.3">
      <c r="A40440" s="2">
        <v>2.8130340648926602</v>
      </c>
      <c r="B40440" t="s">
        <v>46443</v>
      </c>
    </row>
    <row r="40441" spans="1:2" x14ac:dyDescent="0.3">
      <c r="A40441" s="2">
        <v>1.9060000000000001E-2</v>
      </c>
      <c r="B40441" t="s">
        <v>46442</v>
      </c>
    </row>
    <row r="40442" spans="1:2" x14ac:dyDescent="0.3">
      <c r="A40442" s="2">
        <v>2.5680000000000001E-2</v>
      </c>
      <c r="B40442" t="s">
        <v>46441</v>
      </c>
    </row>
    <row r="40443" spans="1:2" x14ac:dyDescent="0.3">
      <c r="A40443" s="2">
        <v>1.51532</v>
      </c>
      <c r="B40443" t="s">
        <v>46440</v>
      </c>
    </row>
    <row r="40444" spans="1:2" x14ac:dyDescent="0.3">
      <c r="A40444" s="2">
        <v>1.40063</v>
      </c>
      <c r="B40444" t="s">
        <v>46439</v>
      </c>
    </row>
    <row r="40445" spans="1:2" x14ac:dyDescent="0.3">
      <c r="A40445" s="2">
        <v>0.47988781576808898</v>
      </c>
      <c r="B40445" t="s">
        <v>46438</v>
      </c>
    </row>
    <row r="40446" spans="1:2" x14ac:dyDescent="0.3">
      <c r="A40446" s="2">
        <v>0.33746999999999999</v>
      </c>
      <c r="B40446" t="s">
        <v>46437</v>
      </c>
    </row>
    <row r="40447" spans="1:2" x14ac:dyDescent="0.3">
      <c r="A40447" s="2">
        <v>4.5220000000000003E-2</v>
      </c>
      <c r="B40447" t="s">
        <v>46436</v>
      </c>
    </row>
    <row r="40448" spans="1:2" x14ac:dyDescent="0.3">
      <c r="A40448" s="2">
        <v>5.2769999999999997E-2</v>
      </c>
      <c r="B40448" t="s">
        <v>46435</v>
      </c>
    </row>
    <row r="40449" spans="1:2" x14ac:dyDescent="0.3">
      <c r="A40449" s="2">
        <v>19.104649999999999</v>
      </c>
      <c r="B40449" t="s">
        <v>46434</v>
      </c>
    </row>
    <row r="40450" spans="1:2" x14ac:dyDescent="0.3">
      <c r="A40450" s="2">
        <v>3.2795000000000001</v>
      </c>
      <c r="B40450" t="s">
        <v>46433</v>
      </c>
    </row>
    <row r="40451" spans="1:2" x14ac:dyDescent="0.3">
      <c r="A40451" s="2">
        <v>51.120137594467302</v>
      </c>
      <c r="B40451" t="s">
        <v>46432</v>
      </c>
    </row>
    <row r="40452" spans="1:2" x14ac:dyDescent="0.3">
      <c r="A40452" s="2">
        <v>4.2668196727670704</v>
      </c>
      <c r="B40452" t="s">
        <v>46431</v>
      </c>
    </row>
    <row r="40453" spans="1:2" x14ac:dyDescent="0.3">
      <c r="A40453" s="2">
        <v>0.20793</v>
      </c>
      <c r="B40453" t="s">
        <v>46430</v>
      </c>
    </row>
    <row r="40454" spans="1:2" x14ac:dyDescent="0.3">
      <c r="A40454" s="2">
        <v>9.1723933997627203</v>
      </c>
      <c r="B40454" t="s">
        <v>46429</v>
      </c>
    </row>
    <row r="40455" spans="1:2" x14ac:dyDescent="0.3">
      <c r="A40455" s="2">
        <v>0.78285078725158197</v>
      </c>
      <c r="B40455" t="s">
        <v>46428</v>
      </c>
    </row>
    <row r="40456" spans="1:2" x14ac:dyDescent="0.3">
      <c r="A40456" s="2">
        <v>8.9663299999999992</v>
      </c>
      <c r="B40456" t="s">
        <v>46427</v>
      </c>
    </row>
    <row r="40457" spans="1:2" x14ac:dyDescent="0.3">
      <c r="A40457" s="2">
        <v>4.2875837092407396</v>
      </c>
      <c r="B40457" t="s">
        <v>46426</v>
      </c>
    </row>
    <row r="40458" spans="1:2" x14ac:dyDescent="0.3">
      <c r="A40458" s="2">
        <v>32.61459</v>
      </c>
      <c r="B40458" t="s">
        <v>46425</v>
      </c>
    </row>
    <row r="40459" spans="1:2" x14ac:dyDescent="0.3">
      <c r="A40459" s="2">
        <v>8.6071841107715397</v>
      </c>
      <c r="B40459" t="s">
        <v>46424</v>
      </c>
    </row>
    <row r="40460" spans="1:2" x14ac:dyDescent="0.3">
      <c r="A40460" s="2">
        <v>1.4154500000000001</v>
      </c>
      <c r="B40460" t="s">
        <v>46423</v>
      </c>
    </row>
    <row r="40461" spans="1:2" x14ac:dyDescent="0.3">
      <c r="A40461" s="2">
        <v>105.335329635232</v>
      </c>
      <c r="B40461" t="s">
        <v>46422</v>
      </c>
    </row>
    <row r="40462" spans="1:2" x14ac:dyDescent="0.3">
      <c r="A40462" s="2">
        <v>3.2298219983343999E-3</v>
      </c>
      <c r="B40462" t="s">
        <v>46421</v>
      </c>
    </row>
    <row r="40463" spans="1:2" x14ac:dyDescent="0.3">
      <c r="A40463" s="2">
        <v>2.5420040337961101E-2</v>
      </c>
      <c r="B40463" t="s">
        <v>46420</v>
      </c>
    </row>
    <row r="40464" spans="1:2" x14ac:dyDescent="0.3">
      <c r="A40464" s="2">
        <v>1.14717451881888</v>
      </c>
      <c r="B40464" t="s">
        <v>46419</v>
      </c>
    </row>
    <row r="40465" spans="1:2" x14ac:dyDescent="0.3">
      <c r="A40465" s="2">
        <v>8.3890000000000006E-2</v>
      </c>
      <c r="B40465" t="s">
        <v>46418</v>
      </c>
    </row>
    <row r="40466" spans="1:2" x14ac:dyDescent="0.3">
      <c r="A40466" s="2">
        <v>2.5364792153367399</v>
      </c>
      <c r="B40466" t="s">
        <v>46417</v>
      </c>
    </row>
    <row r="40467" spans="1:2" x14ac:dyDescent="0.3">
      <c r="A40467" s="2">
        <v>0.14118</v>
      </c>
      <c r="B40467" t="s">
        <v>46416</v>
      </c>
    </row>
    <row r="40468" spans="1:2" x14ac:dyDescent="0.3">
      <c r="A40468" s="2">
        <v>2.43852</v>
      </c>
      <c r="B40468" t="s">
        <v>46415</v>
      </c>
    </row>
    <row r="40469" spans="1:2" x14ac:dyDescent="0.3">
      <c r="A40469" s="2">
        <v>2.57447458716176</v>
      </c>
      <c r="B40469" t="s">
        <v>46414</v>
      </c>
    </row>
    <row r="40470" spans="1:2" x14ac:dyDescent="0.3">
      <c r="A40470" s="2">
        <v>613.14360538693597</v>
      </c>
      <c r="B40470" t="s">
        <v>46413</v>
      </c>
    </row>
    <row r="40471" spans="1:2" x14ac:dyDescent="0.3">
      <c r="A40471" s="2">
        <v>265.03180197487001</v>
      </c>
      <c r="B40471" t="s">
        <v>46412</v>
      </c>
    </row>
    <row r="40472" spans="1:2" x14ac:dyDescent="0.3">
      <c r="A40472" s="2">
        <v>22.826269273276498</v>
      </c>
      <c r="B40472" t="s">
        <v>46411</v>
      </c>
    </row>
    <row r="40473" spans="1:2" x14ac:dyDescent="0.3">
      <c r="A40473" s="2">
        <v>0.35784858311197199</v>
      </c>
      <c r="B40473" t="s">
        <v>46410</v>
      </c>
    </row>
    <row r="40474" spans="1:2" x14ac:dyDescent="0.3">
      <c r="A40474" s="2">
        <v>0.34441251552665603</v>
      </c>
      <c r="B40474" t="s">
        <v>46409</v>
      </c>
    </row>
    <row r="40475" spans="1:2" x14ac:dyDescent="0.3">
      <c r="A40475" s="2">
        <v>20.36703</v>
      </c>
      <c r="B40475" t="s">
        <v>46408</v>
      </c>
    </row>
    <row r="40476" spans="1:2" x14ac:dyDescent="0.3">
      <c r="A40476" s="2">
        <v>1.17285845376245</v>
      </c>
      <c r="B40476" t="s">
        <v>46407</v>
      </c>
    </row>
    <row r="40477" spans="1:2" x14ac:dyDescent="0.3">
      <c r="A40477" s="2">
        <v>0.18142485698524899</v>
      </c>
      <c r="B40477" t="s">
        <v>46406</v>
      </c>
    </row>
    <row r="40478" spans="1:2" x14ac:dyDescent="0.3">
      <c r="A40478" s="2">
        <v>0.18813035305029099</v>
      </c>
      <c r="B40478" t="s">
        <v>46405</v>
      </c>
    </row>
    <row r="40479" spans="1:2" x14ac:dyDescent="0.3">
      <c r="A40479" s="2">
        <v>2.3445666058683998</v>
      </c>
      <c r="B40479" t="s">
        <v>46404</v>
      </c>
    </row>
    <row r="40480" spans="1:2" x14ac:dyDescent="0.3">
      <c r="A40480" s="2">
        <v>5.6579823415791397E-3</v>
      </c>
      <c r="B40480" t="s">
        <v>46403</v>
      </c>
    </row>
    <row r="40481" spans="1:2" x14ac:dyDescent="0.3">
      <c r="A40481" s="2">
        <v>0.31675999999999999</v>
      </c>
      <c r="B40481" t="s">
        <v>46402</v>
      </c>
    </row>
    <row r="40482" spans="1:2" x14ac:dyDescent="0.3">
      <c r="A40482" s="2">
        <v>5.1321865538004596</v>
      </c>
      <c r="B40482" t="s">
        <v>46401</v>
      </c>
    </row>
    <row r="40483" spans="1:2" x14ac:dyDescent="0.3">
      <c r="A40483" s="2">
        <v>2.0822799999999999</v>
      </c>
      <c r="B40483" t="s">
        <v>6123</v>
      </c>
    </row>
    <row r="40484" spans="1:2" x14ac:dyDescent="0.3">
      <c r="A40484" s="2">
        <v>4.42753</v>
      </c>
      <c r="B40484" t="s">
        <v>46400</v>
      </c>
    </row>
    <row r="40485" spans="1:2" x14ac:dyDescent="0.3">
      <c r="A40485" s="2">
        <v>33.571689660973298</v>
      </c>
      <c r="B40485" t="s">
        <v>46399</v>
      </c>
    </row>
    <row r="40486" spans="1:2" x14ac:dyDescent="0.3">
      <c r="A40486" s="2">
        <v>1.2064699999999999</v>
      </c>
      <c r="B40486" t="s">
        <v>46398</v>
      </c>
    </row>
    <row r="40487" spans="1:2" x14ac:dyDescent="0.3">
      <c r="A40487" s="2">
        <v>9.6122039926021401</v>
      </c>
      <c r="B40487" t="s">
        <v>46397</v>
      </c>
    </row>
    <row r="40488" spans="1:2" x14ac:dyDescent="0.3">
      <c r="A40488" s="2">
        <v>1.4499999999999999E-3</v>
      </c>
      <c r="B40488" t="s">
        <v>46396</v>
      </c>
    </row>
    <row r="40489" spans="1:2" x14ac:dyDescent="0.3">
      <c r="A40489" s="2">
        <v>25.834197615221701</v>
      </c>
      <c r="B40489" t="s">
        <v>46395</v>
      </c>
    </row>
    <row r="40490" spans="1:2" x14ac:dyDescent="0.3">
      <c r="A40490" s="2">
        <v>6.5604399999999998</v>
      </c>
      <c r="B40490" t="s">
        <v>46394</v>
      </c>
    </row>
    <row r="40491" spans="1:2" x14ac:dyDescent="0.3">
      <c r="A40491" s="2">
        <v>5.1842696078998403</v>
      </c>
      <c r="B40491" t="s">
        <v>46393</v>
      </c>
    </row>
    <row r="40492" spans="1:2" x14ac:dyDescent="0.3">
      <c r="A40492" s="2">
        <v>2.3556242626107902</v>
      </c>
      <c r="B40492" t="s">
        <v>46392</v>
      </c>
    </row>
    <row r="40493" spans="1:2" x14ac:dyDescent="0.3">
      <c r="A40493" s="2">
        <v>8.0166529125734005</v>
      </c>
      <c r="B40493" t="s">
        <v>46391</v>
      </c>
    </row>
    <row r="40494" spans="1:2" x14ac:dyDescent="0.3">
      <c r="A40494" s="2">
        <v>1.5402766865689701</v>
      </c>
      <c r="B40494" t="s">
        <v>46390</v>
      </c>
    </row>
    <row r="40495" spans="1:2" x14ac:dyDescent="0.3">
      <c r="A40495" s="2">
        <v>9.0234500000000004</v>
      </c>
      <c r="B40495" t="s">
        <v>46389</v>
      </c>
    </row>
    <row r="40496" spans="1:2" x14ac:dyDescent="0.3">
      <c r="A40496" s="2">
        <v>6.25793571652319E-2</v>
      </c>
      <c r="B40496" t="s">
        <v>46388</v>
      </c>
    </row>
    <row r="40497" spans="1:2" x14ac:dyDescent="0.3">
      <c r="A40497" s="2">
        <v>3816.04405</v>
      </c>
      <c r="B40497" t="s">
        <v>46387</v>
      </c>
    </row>
    <row r="40498" spans="1:2" x14ac:dyDescent="0.3">
      <c r="A40498" s="2">
        <v>1.7799999999999999E-3</v>
      </c>
      <c r="B40498" t="s">
        <v>46386</v>
      </c>
    </row>
    <row r="40499" spans="1:2" x14ac:dyDescent="0.3">
      <c r="A40499" s="2">
        <v>0.134697191775382</v>
      </c>
      <c r="B40499" t="s">
        <v>46385</v>
      </c>
    </row>
    <row r="40500" spans="1:2" x14ac:dyDescent="0.3">
      <c r="A40500" s="2">
        <v>103.916086137316</v>
      </c>
      <c r="B40500" t="s">
        <v>46384</v>
      </c>
    </row>
    <row r="40501" spans="1:2" x14ac:dyDescent="0.3">
      <c r="A40501" s="2">
        <v>1.14897</v>
      </c>
      <c r="B40501" t="s">
        <v>46383</v>
      </c>
    </row>
    <row r="40502" spans="1:2" x14ac:dyDescent="0.3">
      <c r="A40502" s="2">
        <v>2.1926449657244702</v>
      </c>
      <c r="B40502" t="s">
        <v>46382</v>
      </c>
    </row>
    <row r="40503" spans="1:2" x14ac:dyDescent="0.3">
      <c r="A40503" s="2">
        <v>10.03633884676</v>
      </c>
      <c r="B40503" t="s">
        <v>46381</v>
      </c>
    </row>
    <row r="40504" spans="1:2" x14ac:dyDescent="0.3">
      <c r="A40504" s="2">
        <v>4.38884150273263</v>
      </c>
      <c r="B40504" t="s">
        <v>46380</v>
      </c>
    </row>
    <row r="40505" spans="1:2" x14ac:dyDescent="0.3">
      <c r="A40505" s="2">
        <v>40.437369550842703</v>
      </c>
      <c r="B40505" t="s">
        <v>46379</v>
      </c>
    </row>
    <row r="40506" spans="1:2" x14ac:dyDescent="0.3">
      <c r="A40506" s="2">
        <v>2.92119790252875E-3</v>
      </c>
      <c r="B40506" t="s">
        <v>46378</v>
      </c>
    </row>
    <row r="40507" spans="1:2" x14ac:dyDescent="0.3">
      <c r="A40507" s="2">
        <v>6.8828763050500497</v>
      </c>
      <c r="B40507" t="s">
        <v>46377</v>
      </c>
    </row>
    <row r="40508" spans="1:2" x14ac:dyDescent="0.3">
      <c r="A40508" s="2">
        <v>18.648281340338698</v>
      </c>
      <c r="B40508" t="s">
        <v>46376</v>
      </c>
    </row>
    <row r="40509" spans="1:2" x14ac:dyDescent="0.3">
      <c r="A40509" s="2">
        <v>0.13331999999999999</v>
      </c>
      <c r="B40509" t="s">
        <v>46375</v>
      </c>
    </row>
    <row r="40510" spans="1:2" x14ac:dyDescent="0.3">
      <c r="A40510" s="2">
        <v>6.2378600000000004</v>
      </c>
      <c r="B40510" t="s">
        <v>46374</v>
      </c>
    </row>
    <row r="40511" spans="1:2" x14ac:dyDescent="0.3">
      <c r="A40511" s="2">
        <v>13.0850547772563</v>
      </c>
      <c r="B40511" t="s">
        <v>46373</v>
      </c>
    </row>
    <row r="40512" spans="1:2" x14ac:dyDescent="0.3">
      <c r="A40512" s="2">
        <v>27.134070000000001</v>
      </c>
      <c r="B40512" t="s">
        <v>46372</v>
      </c>
    </row>
    <row r="40513" spans="1:2" x14ac:dyDescent="0.3">
      <c r="A40513" s="2">
        <v>4.3530358372548301</v>
      </c>
      <c r="B40513" t="s">
        <v>46371</v>
      </c>
    </row>
    <row r="40514" spans="1:2" x14ac:dyDescent="0.3">
      <c r="A40514" s="2">
        <v>5.7379499999999997</v>
      </c>
      <c r="B40514" t="s">
        <v>46370</v>
      </c>
    </row>
    <row r="40515" spans="1:2" x14ac:dyDescent="0.3">
      <c r="A40515" s="2">
        <v>0.14256298927969499</v>
      </c>
      <c r="B40515" t="s">
        <v>46369</v>
      </c>
    </row>
    <row r="40516" spans="1:2" x14ac:dyDescent="0.3">
      <c r="A40516" s="2">
        <v>52.711649752583497</v>
      </c>
      <c r="B40516" t="s">
        <v>46368</v>
      </c>
    </row>
    <row r="40517" spans="1:2" x14ac:dyDescent="0.3">
      <c r="A40517" s="2">
        <v>2.1531303472637502</v>
      </c>
      <c r="B40517" t="s">
        <v>46367</v>
      </c>
    </row>
    <row r="40518" spans="1:2" x14ac:dyDescent="0.3">
      <c r="A40518" s="2">
        <v>6.3323200000000002</v>
      </c>
      <c r="B40518" t="s">
        <v>46366</v>
      </c>
    </row>
    <row r="40519" spans="1:2" x14ac:dyDescent="0.3">
      <c r="A40519" s="2">
        <v>0.116723693859971</v>
      </c>
      <c r="B40519" t="s">
        <v>46365</v>
      </c>
    </row>
    <row r="40520" spans="1:2" x14ac:dyDescent="0.3">
      <c r="A40520" s="2">
        <v>1.8227500000000001</v>
      </c>
      <c r="B40520" t="s">
        <v>46364</v>
      </c>
    </row>
    <row r="40521" spans="1:2" x14ac:dyDescent="0.3">
      <c r="A40521" s="2">
        <v>5.3279813881089901E-3</v>
      </c>
      <c r="B40521" t="s">
        <v>46363</v>
      </c>
    </row>
    <row r="40522" spans="1:2" x14ac:dyDescent="0.3">
      <c r="A40522" s="2">
        <v>840.92274940817401</v>
      </c>
      <c r="B40522" t="s">
        <v>46362</v>
      </c>
    </row>
    <row r="40523" spans="1:2" x14ac:dyDescent="0.3">
      <c r="A40523" s="2">
        <v>410.33757589231402</v>
      </c>
      <c r="B40523" t="s">
        <v>46361</v>
      </c>
    </row>
    <row r="40524" spans="1:2" x14ac:dyDescent="0.3">
      <c r="A40524" s="2">
        <v>20.120180000000001</v>
      </c>
      <c r="B40524" t="s">
        <v>46360</v>
      </c>
    </row>
    <row r="40525" spans="1:2" x14ac:dyDescent="0.3">
      <c r="A40525" s="2">
        <v>43.491247346974603</v>
      </c>
      <c r="B40525" t="s">
        <v>46359</v>
      </c>
    </row>
    <row r="40526" spans="1:2" x14ac:dyDescent="0.3">
      <c r="A40526" s="2">
        <v>3.1851638735163799E-2</v>
      </c>
      <c r="B40526" t="s">
        <v>46358</v>
      </c>
    </row>
    <row r="40527" spans="1:2" x14ac:dyDescent="0.3">
      <c r="A40527" s="2">
        <v>2.2749966842970499E-2</v>
      </c>
      <c r="B40527" t="s">
        <v>46357</v>
      </c>
    </row>
    <row r="40528" spans="1:2" x14ac:dyDescent="0.3">
      <c r="A40528" s="2">
        <v>9.6644329738183904E-2</v>
      </c>
      <c r="B40528" t="s">
        <v>46356</v>
      </c>
    </row>
    <row r="40529" spans="1:2" x14ac:dyDescent="0.3">
      <c r="A40529" s="2">
        <v>10.470510000000001</v>
      </c>
      <c r="B40529" t="s">
        <v>46355</v>
      </c>
    </row>
    <row r="40530" spans="1:2" x14ac:dyDescent="0.3">
      <c r="A40530" s="2">
        <v>0.51833983839283704</v>
      </c>
      <c r="B40530" t="s">
        <v>46354</v>
      </c>
    </row>
    <row r="40531" spans="1:2" x14ac:dyDescent="0.3">
      <c r="A40531" s="2">
        <v>5.5380900000000004</v>
      </c>
      <c r="B40531" t="s">
        <v>46353</v>
      </c>
    </row>
    <row r="40532" spans="1:2" x14ac:dyDescent="0.3">
      <c r="A40532" s="2">
        <v>66.406691060839904</v>
      </c>
      <c r="B40532" t="s">
        <v>46352</v>
      </c>
    </row>
    <row r="40533" spans="1:2" x14ac:dyDescent="0.3">
      <c r="A40533" s="2">
        <v>22.170286469687401</v>
      </c>
      <c r="B40533" t="s">
        <v>46351</v>
      </c>
    </row>
    <row r="40534" spans="1:2" x14ac:dyDescent="0.3">
      <c r="A40534" s="2">
        <v>1.3703215052234701</v>
      </c>
      <c r="B40534" t="s">
        <v>46350</v>
      </c>
    </row>
    <row r="40535" spans="1:2" x14ac:dyDescent="0.3">
      <c r="A40535" s="2">
        <v>4.1243108077341297</v>
      </c>
      <c r="B40535" t="s">
        <v>46349</v>
      </c>
    </row>
    <row r="40536" spans="1:2" x14ac:dyDescent="0.3">
      <c r="A40536" s="2">
        <v>3.43245924847176E-2</v>
      </c>
      <c r="B40536" t="s">
        <v>46348</v>
      </c>
    </row>
    <row r="40537" spans="1:2" x14ac:dyDescent="0.3">
      <c r="A40537" s="2">
        <v>0.16349619600097001</v>
      </c>
      <c r="B40537" t="s">
        <v>46347</v>
      </c>
    </row>
    <row r="40538" spans="1:2" x14ac:dyDescent="0.3">
      <c r="A40538" s="2">
        <v>0.200592883509736</v>
      </c>
      <c r="B40538" t="s">
        <v>46346</v>
      </c>
    </row>
    <row r="40539" spans="1:2" x14ac:dyDescent="0.3">
      <c r="A40539" s="2">
        <v>1.5954999999999999</v>
      </c>
      <c r="B40539" t="s">
        <v>46345</v>
      </c>
    </row>
    <row r="40540" spans="1:2" x14ac:dyDescent="0.3">
      <c r="A40540" s="2">
        <v>2.78241</v>
      </c>
      <c r="B40540" t="s">
        <v>46344</v>
      </c>
    </row>
    <row r="40541" spans="1:2" x14ac:dyDescent="0.3">
      <c r="A40541" s="2">
        <v>18.5729438069834</v>
      </c>
      <c r="B40541" t="s">
        <v>46343</v>
      </c>
    </row>
    <row r="40542" spans="1:2" x14ac:dyDescent="0.3">
      <c r="A40542" s="2">
        <v>0.117432827704641</v>
      </c>
      <c r="B40542" t="s">
        <v>46342</v>
      </c>
    </row>
    <row r="40543" spans="1:2" x14ac:dyDescent="0.3">
      <c r="A40543" s="2">
        <v>4.7215258806056299</v>
      </c>
      <c r="B40543" t="s">
        <v>46341</v>
      </c>
    </row>
    <row r="40544" spans="1:2" x14ac:dyDescent="0.3">
      <c r="A40544" s="2">
        <v>1.4096168827773601</v>
      </c>
      <c r="B40544" t="s">
        <v>46340</v>
      </c>
    </row>
    <row r="40545" spans="1:2" x14ac:dyDescent="0.3">
      <c r="A40545" s="2">
        <v>8.6837002279907498</v>
      </c>
      <c r="B40545" t="s">
        <v>46339</v>
      </c>
    </row>
    <row r="40546" spans="1:2" x14ac:dyDescent="0.3">
      <c r="A40546" s="2">
        <v>24.775701652388101</v>
      </c>
      <c r="B40546" t="s">
        <v>46338</v>
      </c>
    </row>
    <row r="40547" spans="1:2" x14ac:dyDescent="0.3">
      <c r="A40547" s="2">
        <v>10.090775451214499</v>
      </c>
      <c r="B40547" t="s">
        <v>46337</v>
      </c>
    </row>
    <row r="40548" spans="1:2" x14ac:dyDescent="0.3">
      <c r="A40548" s="2">
        <v>0.81309197793096799</v>
      </c>
      <c r="B40548" t="s">
        <v>46336</v>
      </c>
    </row>
    <row r="40549" spans="1:2" x14ac:dyDescent="0.3">
      <c r="A40549" s="2">
        <v>0.16325999999999999</v>
      </c>
      <c r="B40549" t="s">
        <v>46335</v>
      </c>
    </row>
    <row r="40550" spans="1:2" x14ac:dyDescent="0.3">
      <c r="A40550" s="2">
        <v>7.2999999999999996E-4</v>
      </c>
      <c r="B40550" t="s">
        <v>46334</v>
      </c>
    </row>
    <row r="40551" spans="1:2" x14ac:dyDescent="0.3">
      <c r="A40551" s="2">
        <v>7.3440000000000005E-2</v>
      </c>
      <c r="B40551" t="s">
        <v>46333</v>
      </c>
    </row>
    <row r="40552" spans="1:2" x14ac:dyDescent="0.3">
      <c r="A40552" s="2">
        <v>0.55605252618337797</v>
      </c>
      <c r="B40552" t="s">
        <v>46332</v>
      </c>
    </row>
    <row r="40553" spans="1:2" x14ac:dyDescent="0.3">
      <c r="A40553" s="2">
        <v>6.3737488378143199E-3</v>
      </c>
      <c r="B40553" t="s">
        <v>46331</v>
      </c>
    </row>
    <row r="40554" spans="1:2" x14ac:dyDescent="0.3">
      <c r="A40554" s="2">
        <v>268.64914558513999</v>
      </c>
      <c r="B40554" t="s">
        <v>46330</v>
      </c>
    </row>
    <row r="40555" spans="1:2" x14ac:dyDescent="0.3">
      <c r="A40555" s="2">
        <v>2.1585700000000001</v>
      </c>
      <c r="B40555" t="s">
        <v>46329</v>
      </c>
    </row>
    <row r="40556" spans="1:2" x14ac:dyDescent="0.3">
      <c r="A40556" s="2">
        <v>4.0209407800608696</v>
      </c>
      <c r="B40556" t="s">
        <v>46328</v>
      </c>
    </row>
    <row r="40557" spans="1:2" x14ac:dyDescent="0.3">
      <c r="A40557" s="2">
        <v>199.916287516625</v>
      </c>
      <c r="B40557" t="s">
        <v>46327</v>
      </c>
    </row>
    <row r="40558" spans="1:2" x14ac:dyDescent="0.3">
      <c r="A40558" s="2">
        <v>0.19907657292817199</v>
      </c>
      <c r="B40558" t="s">
        <v>46326</v>
      </c>
    </row>
    <row r="40559" spans="1:2" x14ac:dyDescent="0.3">
      <c r="A40559" s="2">
        <v>41.427193154575797</v>
      </c>
      <c r="B40559" t="s">
        <v>46325</v>
      </c>
    </row>
    <row r="40560" spans="1:2" x14ac:dyDescent="0.3">
      <c r="A40560" s="2">
        <v>16.469799999999999</v>
      </c>
      <c r="B40560" t="s">
        <v>46324</v>
      </c>
    </row>
    <row r="40561" spans="1:2" x14ac:dyDescent="0.3">
      <c r="A40561" s="2">
        <v>10.858527535396201</v>
      </c>
      <c r="B40561" t="s">
        <v>46323</v>
      </c>
    </row>
    <row r="40562" spans="1:2" x14ac:dyDescent="0.3">
      <c r="A40562" s="2">
        <v>3.58337545554375</v>
      </c>
      <c r="B40562" t="s">
        <v>46322</v>
      </c>
    </row>
    <row r="40563" spans="1:2" x14ac:dyDescent="0.3">
      <c r="A40563" s="2">
        <v>17.629738425000198</v>
      </c>
      <c r="B40563" t="s">
        <v>46321</v>
      </c>
    </row>
    <row r="40564" spans="1:2" x14ac:dyDescent="0.3">
      <c r="A40564" s="2">
        <v>0.26935999999999999</v>
      </c>
      <c r="B40564" t="s">
        <v>46320</v>
      </c>
    </row>
    <row r="40565" spans="1:2" x14ac:dyDescent="0.3">
      <c r="A40565" s="2">
        <v>0.69801506668578694</v>
      </c>
      <c r="B40565" t="s">
        <v>46319</v>
      </c>
    </row>
    <row r="40566" spans="1:2" x14ac:dyDescent="0.3">
      <c r="A40566" s="2">
        <v>8.8306000000000004</v>
      </c>
      <c r="B40566" t="s">
        <v>46318</v>
      </c>
    </row>
    <row r="40567" spans="1:2" x14ac:dyDescent="0.3">
      <c r="A40567" s="2">
        <v>9.9418321148556799E-3</v>
      </c>
      <c r="B40567" t="s">
        <v>46317</v>
      </c>
    </row>
    <row r="40568" spans="1:2" x14ac:dyDescent="0.3">
      <c r="A40568" s="2">
        <v>9.0136599999999998</v>
      </c>
      <c r="B40568" t="s">
        <v>46316</v>
      </c>
    </row>
    <row r="40569" spans="1:2" x14ac:dyDescent="0.3">
      <c r="A40569" s="2">
        <v>6.8319859921885896E-3</v>
      </c>
      <c r="B40569" t="s">
        <v>46315</v>
      </c>
    </row>
    <row r="40570" spans="1:2" x14ac:dyDescent="0.3">
      <c r="A40570" s="2">
        <v>5.3490863559867696</v>
      </c>
      <c r="B40570" t="s">
        <v>46314</v>
      </c>
    </row>
    <row r="40571" spans="1:2" x14ac:dyDescent="0.3">
      <c r="A40571" s="2">
        <v>7.2624151664218298E-3</v>
      </c>
      <c r="B40571" t="s">
        <v>46313</v>
      </c>
    </row>
    <row r="40572" spans="1:2" x14ac:dyDescent="0.3">
      <c r="A40572" s="2">
        <v>1.3405671030069799</v>
      </c>
      <c r="B40572" t="s">
        <v>46312</v>
      </c>
    </row>
    <row r="40573" spans="1:2" x14ac:dyDescent="0.3">
      <c r="A40573" s="2">
        <v>151.72371632400501</v>
      </c>
      <c r="B40573" t="s">
        <v>46311</v>
      </c>
    </row>
    <row r="40574" spans="1:2" x14ac:dyDescent="0.3">
      <c r="A40574" s="2">
        <v>1.0357874752830001</v>
      </c>
      <c r="B40574" t="s">
        <v>46310</v>
      </c>
    </row>
    <row r="40575" spans="1:2" x14ac:dyDescent="0.3">
      <c r="A40575" s="2">
        <v>19.370180000000001</v>
      </c>
      <c r="B40575" t="s">
        <v>46309</v>
      </c>
    </row>
    <row r="40576" spans="1:2" x14ac:dyDescent="0.3">
      <c r="A40576" s="2">
        <v>27.1023262628777</v>
      </c>
      <c r="B40576" t="s">
        <v>46308</v>
      </c>
    </row>
    <row r="40577" spans="1:2" x14ac:dyDescent="0.3">
      <c r="A40577" s="2">
        <v>5.5973754105549202E-2</v>
      </c>
      <c r="B40577" t="s">
        <v>46307</v>
      </c>
    </row>
    <row r="40578" spans="1:2" x14ac:dyDescent="0.3">
      <c r="A40578" s="2">
        <v>7.2955610724821804E-2</v>
      </c>
      <c r="B40578" t="s">
        <v>46306</v>
      </c>
    </row>
    <row r="40579" spans="1:2" x14ac:dyDescent="0.3">
      <c r="A40579" s="2">
        <v>0.20026650902079299</v>
      </c>
      <c r="B40579" t="s">
        <v>46305</v>
      </c>
    </row>
    <row r="40580" spans="1:2" x14ac:dyDescent="0.3">
      <c r="A40580" s="2">
        <v>15.396342102809699</v>
      </c>
      <c r="B40580" t="s">
        <v>46304</v>
      </c>
    </row>
    <row r="40581" spans="1:2" x14ac:dyDescent="0.3">
      <c r="A40581" s="2">
        <v>8.5377930571300897</v>
      </c>
      <c r="B40581" t="s">
        <v>46303</v>
      </c>
    </row>
    <row r="40582" spans="1:2" x14ac:dyDescent="0.3">
      <c r="A40582" s="2">
        <v>11.874650000000001</v>
      </c>
      <c r="B40582" t="s">
        <v>46302</v>
      </c>
    </row>
    <row r="40583" spans="1:2" x14ac:dyDescent="0.3">
      <c r="A40583" s="2">
        <v>0.69833999999999996</v>
      </c>
      <c r="B40583" t="s">
        <v>46301</v>
      </c>
    </row>
    <row r="40584" spans="1:2" x14ac:dyDescent="0.3">
      <c r="A40584" s="2">
        <v>5.9775999999999998</v>
      </c>
      <c r="B40584" t="s">
        <v>46300</v>
      </c>
    </row>
    <row r="40585" spans="1:2" x14ac:dyDescent="0.3">
      <c r="A40585" s="2">
        <v>4.4700899999999999</v>
      </c>
      <c r="B40585" t="s">
        <v>46299</v>
      </c>
    </row>
    <row r="40586" spans="1:2" x14ac:dyDescent="0.3">
      <c r="A40586" s="2">
        <v>0.15320007006845901</v>
      </c>
      <c r="B40586" t="s">
        <v>46298</v>
      </c>
    </row>
    <row r="40587" spans="1:2" x14ac:dyDescent="0.3">
      <c r="A40587" s="2">
        <v>0.330633469372347</v>
      </c>
      <c r="B40587" t="s">
        <v>46297</v>
      </c>
    </row>
    <row r="40588" spans="1:2" x14ac:dyDescent="0.3">
      <c r="A40588" s="2">
        <v>52.274671528111199</v>
      </c>
      <c r="B40588" t="s">
        <v>46296</v>
      </c>
    </row>
    <row r="40589" spans="1:2" x14ac:dyDescent="0.3">
      <c r="A40589" s="2">
        <v>20.0428984166319</v>
      </c>
      <c r="B40589" t="s">
        <v>46295</v>
      </c>
    </row>
    <row r="40590" spans="1:2" x14ac:dyDescent="0.3">
      <c r="A40590" s="2">
        <v>0.684866940216173</v>
      </c>
      <c r="B40590" t="s">
        <v>46294</v>
      </c>
    </row>
    <row r="40591" spans="1:2" x14ac:dyDescent="0.3">
      <c r="A40591" s="2">
        <v>1.8013699999999999</v>
      </c>
      <c r="B40591" t="s">
        <v>46293</v>
      </c>
    </row>
    <row r="40592" spans="1:2" x14ac:dyDescent="0.3">
      <c r="A40592" s="2">
        <v>0.17418</v>
      </c>
      <c r="B40592" t="s">
        <v>46292</v>
      </c>
    </row>
    <row r="40593" spans="1:2" x14ac:dyDescent="0.3">
      <c r="A40593" s="2">
        <v>4.5380041218122998E-4</v>
      </c>
      <c r="B40593" t="s">
        <v>46291</v>
      </c>
    </row>
    <row r="40594" spans="1:2" x14ac:dyDescent="0.3">
      <c r="A40594" s="2">
        <v>5.9480604953103598E-4</v>
      </c>
      <c r="B40594" t="s">
        <v>46290</v>
      </c>
    </row>
    <row r="40595" spans="1:2" x14ac:dyDescent="0.3">
      <c r="A40595" s="2">
        <v>9.1599999999999997E-3</v>
      </c>
      <c r="B40595" t="s">
        <v>46289</v>
      </c>
    </row>
    <row r="40596" spans="1:2" x14ac:dyDescent="0.3">
      <c r="A40596" s="2">
        <v>0.11937</v>
      </c>
      <c r="B40596" t="s">
        <v>46288</v>
      </c>
    </row>
    <row r="40597" spans="1:2" x14ac:dyDescent="0.3">
      <c r="A40597" s="2">
        <v>7.1840000000000001E-2</v>
      </c>
      <c r="B40597" t="s">
        <v>46287</v>
      </c>
    </row>
    <row r="40598" spans="1:2" x14ac:dyDescent="0.3">
      <c r="A40598" s="2">
        <v>40.8550936332745</v>
      </c>
      <c r="B40598" t="s">
        <v>46286</v>
      </c>
    </row>
    <row r="40599" spans="1:2" x14ac:dyDescent="0.3">
      <c r="A40599" s="2">
        <v>0.27317000000000002</v>
      </c>
      <c r="B40599" t="s">
        <v>46285</v>
      </c>
    </row>
    <row r="40600" spans="1:2" x14ac:dyDescent="0.3">
      <c r="A40600" s="2">
        <v>8.2217352678929405</v>
      </c>
      <c r="B40600" t="s">
        <v>46284</v>
      </c>
    </row>
    <row r="40601" spans="1:2" x14ac:dyDescent="0.3">
      <c r="A40601" s="2">
        <v>3.3847</v>
      </c>
      <c r="B40601" t="s">
        <v>46283</v>
      </c>
    </row>
    <row r="40602" spans="1:2" x14ac:dyDescent="0.3">
      <c r="A40602" s="2">
        <v>9.1000000000000004E-3</v>
      </c>
      <c r="B40602" t="s">
        <v>2641</v>
      </c>
    </row>
    <row r="40603" spans="1:2" x14ac:dyDescent="0.3">
      <c r="A40603" s="2">
        <v>0.15252939209937699</v>
      </c>
      <c r="B40603" t="s">
        <v>46282</v>
      </c>
    </row>
    <row r="40604" spans="1:2" x14ac:dyDescent="0.3">
      <c r="A40604" s="2">
        <v>15.1412205446186</v>
      </c>
      <c r="B40604" t="s">
        <v>46281</v>
      </c>
    </row>
    <row r="40605" spans="1:2" x14ac:dyDescent="0.3">
      <c r="A40605" s="2">
        <v>3.7990400000000002</v>
      </c>
      <c r="B40605" t="s">
        <v>46280</v>
      </c>
    </row>
    <row r="40606" spans="1:2" x14ac:dyDescent="0.3">
      <c r="A40606" s="2">
        <v>0.53208</v>
      </c>
      <c r="B40606" t="s">
        <v>46279</v>
      </c>
    </row>
    <row r="40607" spans="1:2" x14ac:dyDescent="0.3">
      <c r="A40607" s="2">
        <v>10200</v>
      </c>
      <c r="B40607" t="s">
        <v>5833</v>
      </c>
    </row>
    <row r="40608" spans="1:2" x14ac:dyDescent="0.3">
      <c r="A40608" s="2">
        <v>0.95817593384488897</v>
      </c>
      <c r="B40608" t="s">
        <v>46278</v>
      </c>
    </row>
    <row r="40609" spans="1:2" x14ac:dyDescent="0.3">
      <c r="A40609" s="2">
        <v>5.0391300000000001</v>
      </c>
      <c r="B40609" t="s">
        <v>46277</v>
      </c>
    </row>
    <row r="40610" spans="1:2" x14ac:dyDescent="0.3">
      <c r="A40610" s="2">
        <v>0.73229999999999995</v>
      </c>
      <c r="B40610" t="s">
        <v>46276</v>
      </c>
    </row>
    <row r="40611" spans="1:2" x14ac:dyDescent="0.3">
      <c r="A40611" s="2">
        <v>4.2439234701801103E-3</v>
      </c>
      <c r="B40611" t="s">
        <v>46275</v>
      </c>
    </row>
    <row r="40612" spans="1:2" x14ac:dyDescent="0.3">
      <c r="A40612" s="2">
        <v>6.1382899999999996</v>
      </c>
      <c r="B40612" t="s">
        <v>46274</v>
      </c>
    </row>
    <row r="40613" spans="1:2" x14ac:dyDescent="0.3">
      <c r="A40613" s="2">
        <v>21.26707</v>
      </c>
      <c r="B40613" t="s">
        <v>46273</v>
      </c>
    </row>
    <row r="40614" spans="1:2" x14ac:dyDescent="0.3">
      <c r="A40614" s="2">
        <v>2.4849526859379599E-2</v>
      </c>
      <c r="B40614" t="s">
        <v>46272</v>
      </c>
    </row>
    <row r="40615" spans="1:2" x14ac:dyDescent="0.3">
      <c r="A40615" s="2">
        <v>26.0488</v>
      </c>
      <c r="B40615" t="s">
        <v>46271</v>
      </c>
    </row>
    <row r="40616" spans="1:2" x14ac:dyDescent="0.3">
      <c r="A40616" s="2">
        <v>0.13363</v>
      </c>
      <c r="B40616" t="s">
        <v>46270</v>
      </c>
    </row>
    <row r="40617" spans="1:2" x14ac:dyDescent="0.3">
      <c r="A40617" s="2">
        <v>0.50888690652748503</v>
      </c>
      <c r="B40617" t="s">
        <v>46269</v>
      </c>
    </row>
    <row r="40618" spans="1:2" x14ac:dyDescent="0.3">
      <c r="A40618" s="2">
        <v>95.014080000000007</v>
      </c>
      <c r="B40618" t="s">
        <v>46268</v>
      </c>
    </row>
    <row r="40619" spans="1:2" x14ac:dyDescent="0.3">
      <c r="A40619" s="2">
        <v>0.13008</v>
      </c>
      <c r="B40619" t="s">
        <v>46267</v>
      </c>
    </row>
    <row r="40620" spans="1:2" x14ac:dyDescent="0.3">
      <c r="A40620" s="2">
        <v>268.04417000000001</v>
      </c>
      <c r="B40620" t="s">
        <v>46266</v>
      </c>
    </row>
    <row r="40621" spans="1:2" x14ac:dyDescent="0.3">
      <c r="A40621" s="2">
        <v>1.197E-2</v>
      </c>
      <c r="B40621" t="s">
        <v>46265</v>
      </c>
    </row>
    <row r="40622" spans="1:2" x14ac:dyDescent="0.3">
      <c r="A40622" s="2">
        <v>2.4539999999999999E-2</v>
      </c>
      <c r="B40622" t="s">
        <v>46264</v>
      </c>
    </row>
    <row r="40623" spans="1:2" x14ac:dyDescent="0.3">
      <c r="A40623" s="2">
        <v>7.3752500000000003</v>
      </c>
      <c r="B40623" t="s">
        <v>46263</v>
      </c>
    </row>
    <row r="40624" spans="1:2" x14ac:dyDescent="0.3">
      <c r="A40624" s="2">
        <v>11.2448456783792</v>
      </c>
      <c r="B40624" t="s">
        <v>46262</v>
      </c>
    </row>
    <row r="40625" spans="1:2" x14ac:dyDescent="0.3">
      <c r="A40625" s="2">
        <v>1.6021203030542699</v>
      </c>
      <c r="B40625" t="s">
        <v>46261</v>
      </c>
    </row>
    <row r="40626" spans="1:2" x14ac:dyDescent="0.3">
      <c r="A40626" s="2">
        <v>2.4799899999999999</v>
      </c>
      <c r="B40626" t="s">
        <v>46260</v>
      </c>
    </row>
    <row r="40627" spans="1:2" x14ac:dyDescent="0.3">
      <c r="A40627" s="2">
        <v>32.384349999999998</v>
      </c>
      <c r="B40627" t="s">
        <v>46259</v>
      </c>
    </row>
    <row r="40628" spans="1:2" x14ac:dyDescent="0.3">
      <c r="A40628" s="2">
        <v>1.0609418213645301</v>
      </c>
      <c r="B40628" t="s">
        <v>46258</v>
      </c>
    </row>
    <row r="40629" spans="1:2" x14ac:dyDescent="0.3">
      <c r="A40629" s="2">
        <v>0.21414142784387899</v>
      </c>
      <c r="B40629" t="s">
        <v>46257</v>
      </c>
    </row>
    <row r="40630" spans="1:2" x14ac:dyDescent="0.3">
      <c r="A40630" s="2">
        <v>1.0220580427994701</v>
      </c>
      <c r="B40630" t="s">
        <v>46256</v>
      </c>
    </row>
    <row r="40631" spans="1:2" x14ac:dyDescent="0.3">
      <c r="A40631" s="2">
        <v>7.7503412743948299E-2</v>
      </c>
      <c r="B40631" t="s">
        <v>46255</v>
      </c>
    </row>
    <row r="40632" spans="1:2" x14ac:dyDescent="0.3">
      <c r="A40632" s="2">
        <v>18.50047</v>
      </c>
      <c r="B40632" t="s">
        <v>5851</v>
      </c>
    </row>
    <row r="40633" spans="1:2" x14ac:dyDescent="0.3">
      <c r="A40633" s="2">
        <v>6.8646099999999999</v>
      </c>
      <c r="B40633" t="s">
        <v>46254</v>
      </c>
    </row>
    <row r="40634" spans="1:2" x14ac:dyDescent="0.3">
      <c r="A40634" s="2">
        <v>10.788022144314301</v>
      </c>
      <c r="B40634" t="s">
        <v>46253</v>
      </c>
    </row>
    <row r="40635" spans="1:2" x14ac:dyDescent="0.3">
      <c r="A40635" s="2">
        <v>3.62982</v>
      </c>
      <c r="B40635" t="s">
        <v>46252</v>
      </c>
    </row>
    <row r="40636" spans="1:2" x14ac:dyDescent="0.3">
      <c r="A40636" s="2">
        <v>644.86680000000001</v>
      </c>
      <c r="B40636" t="s">
        <v>46251</v>
      </c>
    </row>
    <row r="40637" spans="1:2" x14ac:dyDescent="0.3">
      <c r="A40637" s="2">
        <v>14.290850000000001</v>
      </c>
      <c r="B40637" t="s">
        <v>46250</v>
      </c>
    </row>
    <row r="40638" spans="1:2" x14ac:dyDescent="0.3">
      <c r="A40638" s="2">
        <v>3.73622300290979</v>
      </c>
      <c r="B40638" t="s">
        <v>46249</v>
      </c>
    </row>
    <row r="40639" spans="1:2" x14ac:dyDescent="0.3">
      <c r="A40639" s="2">
        <v>0.17083999999999999</v>
      </c>
      <c r="B40639" t="s">
        <v>46248</v>
      </c>
    </row>
    <row r="40640" spans="1:2" x14ac:dyDescent="0.3">
      <c r="A40640" s="2">
        <v>1.1780000000000001E-2</v>
      </c>
      <c r="B40640" t="s">
        <v>46247</v>
      </c>
    </row>
    <row r="40641" spans="1:2" x14ac:dyDescent="0.3">
      <c r="A40641" s="2">
        <v>3.3582725736178401E-3</v>
      </c>
      <c r="B40641" t="s">
        <v>46246</v>
      </c>
    </row>
    <row r="40642" spans="1:2" x14ac:dyDescent="0.3">
      <c r="A40642" s="2">
        <v>15.666874834384201</v>
      </c>
      <c r="B40642" t="s">
        <v>46245</v>
      </c>
    </row>
    <row r="40643" spans="1:2" x14ac:dyDescent="0.3">
      <c r="A40643" s="2">
        <v>22.74727</v>
      </c>
      <c r="B40643" t="s">
        <v>46244</v>
      </c>
    </row>
    <row r="40644" spans="1:2" x14ac:dyDescent="0.3">
      <c r="A40644" s="2">
        <v>0.28537403700522401</v>
      </c>
      <c r="B40644" t="s">
        <v>46243</v>
      </c>
    </row>
    <row r="40645" spans="1:2" x14ac:dyDescent="0.3">
      <c r="A40645" s="2">
        <v>1.3367899999999999</v>
      </c>
      <c r="B40645" t="s">
        <v>46242</v>
      </c>
    </row>
    <row r="40646" spans="1:2" x14ac:dyDescent="0.3">
      <c r="A40646" s="2">
        <v>7.102E-2</v>
      </c>
      <c r="B40646" t="s">
        <v>46241</v>
      </c>
    </row>
    <row r="40647" spans="1:2" x14ac:dyDescent="0.3">
      <c r="A40647" s="2">
        <v>4.6539999999999998E-2</v>
      </c>
      <c r="B40647" t="s">
        <v>46240</v>
      </c>
    </row>
    <row r="40648" spans="1:2" x14ac:dyDescent="0.3">
      <c r="A40648" s="2">
        <v>10.68962</v>
      </c>
      <c r="B40648" t="s">
        <v>46239</v>
      </c>
    </row>
    <row r="40649" spans="1:2" x14ac:dyDescent="0.3">
      <c r="A40649" s="2">
        <v>49.725795402380299</v>
      </c>
      <c r="B40649" t="s">
        <v>46238</v>
      </c>
    </row>
    <row r="40650" spans="1:2" x14ac:dyDescent="0.3">
      <c r="A40650" s="2">
        <v>2.9117199999999999</v>
      </c>
      <c r="B40650" t="s">
        <v>46237</v>
      </c>
    </row>
    <row r="40651" spans="1:2" x14ac:dyDescent="0.3">
      <c r="A40651" s="2">
        <v>6.11E-3</v>
      </c>
      <c r="B40651" t="s">
        <v>5994</v>
      </c>
    </row>
    <row r="40652" spans="1:2" x14ac:dyDescent="0.3">
      <c r="A40652" s="2">
        <v>3.5275182252752599</v>
      </c>
      <c r="B40652" t="s">
        <v>46236</v>
      </c>
    </row>
    <row r="40653" spans="1:2" x14ac:dyDescent="0.3">
      <c r="A40653" s="2">
        <v>45.259394245796202</v>
      </c>
      <c r="B40653" t="s">
        <v>46235</v>
      </c>
    </row>
    <row r="40654" spans="1:2" x14ac:dyDescent="0.3">
      <c r="A40654" s="2">
        <v>3.0191054974130398</v>
      </c>
      <c r="B40654" t="s">
        <v>46234</v>
      </c>
    </row>
    <row r="40655" spans="1:2" x14ac:dyDescent="0.3">
      <c r="A40655" s="2">
        <v>12.9491925034348</v>
      </c>
      <c r="B40655" t="s">
        <v>46233</v>
      </c>
    </row>
    <row r="40656" spans="1:2" x14ac:dyDescent="0.3">
      <c r="A40656" s="2">
        <v>66.3999402669143</v>
      </c>
      <c r="B40656" t="s">
        <v>46232</v>
      </c>
    </row>
    <row r="40657" spans="1:2" x14ac:dyDescent="0.3">
      <c r="A40657" s="2">
        <v>1.47093718290383E-2</v>
      </c>
      <c r="B40657" t="s">
        <v>46231</v>
      </c>
    </row>
    <row r="40658" spans="1:2" x14ac:dyDescent="0.3">
      <c r="A40658" s="2">
        <v>2.6337017752326199E-2</v>
      </c>
      <c r="B40658" t="s">
        <v>46230</v>
      </c>
    </row>
    <row r="40659" spans="1:2" x14ac:dyDescent="0.3">
      <c r="A40659" s="2">
        <v>7.8469604294697701E-4</v>
      </c>
      <c r="B40659" t="s">
        <v>46229</v>
      </c>
    </row>
    <row r="40660" spans="1:2" x14ac:dyDescent="0.3">
      <c r="A40660" s="2">
        <v>62.173511825490898</v>
      </c>
      <c r="B40660" t="s">
        <v>46228</v>
      </c>
    </row>
    <row r="40661" spans="1:2" x14ac:dyDescent="0.3">
      <c r="A40661" s="2">
        <v>0.32248981076355399</v>
      </c>
      <c r="B40661" t="s">
        <v>46227</v>
      </c>
    </row>
    <row r="40662" spans="1:2" x14ac:dyDescent="0.3">
      <c r="A40662" s="2">
        <v>0.83196118417165899</v>
      </c>
      <c r="B40662" t="s">
        <v>46226</v>
      </c>
    </row>
    <row r="40663" spans="1:2" x14ac:dyDescent="0.3">
      <c r="A40663" s="2">
        <v>4.3340398542089202E-2</v>
      </c>
      <c r="B40663" t="s">
        <v>46225</v>
      </c>
    </row>
    <row r="40664" spans="1:2" x14ac:dyDescent="0.3">
      <c r="A40664" s="2">
        <v>1.74275</v>
      </c>
      <c r="B40664" t="s">
        <v>46224</v>
      </c>
    </row>
    <row r="40665" spans="1:2" x14ac:dyDescent="0.3">
      <c r="A40665" s="2">
        <v>47.043660000000003</v>
      </c>
      <c r="B40665" t="s">
        <v>46223</v>
      </c>
    </row>
    <row r="40666" spans="1:2" x14ac:dyDescent="0.3">
      <c r="A40666" s="2">
        <v>1.81856</v>
      </c>
      <c r="B40666" t="s">
        <v>46222</v>
      </c>
    </row>
    <row r="40667" spans="1:2" x14ac:dyDescent="0.3">
      <c r="A40667" s="2">
        <v>7.4301956059499101</v>
      </c>
      <c r="B40667" t="s">
        <v>46221</v>
      </c>
    </row>
    <row r="40668" spans="1:2" x14ac:dyDescent="0.3">
      <c r="A40668" s="2">
        <v>7.0636000000000001</v>
      </c>
      <c r="B40668" t="s">
        <v>46220</v>
      </c>
    </row>
    <row r="40669" spans="1:2" x14ac:dyDescent="0.3">
      <c r="A40669" s="2">
        <v>20.367139218670701</v>
      </c>
      <c r="B40669" t="s">
        <v>46219</v>
      </c>
    </row>
    <row r="40670" spans="1:2" x14ac:dyDescent="0.3">
      <c r="A40670" s="2">
        <v>81.742255557695302</v>
      </c>
      <c r="B40670" t="s">
        <v>46218</v>
      </c>
    </row>
    <row r="40671" spans="1:2" x14ac:dyDescent="0.3">
      <c r="A40671" s="2">
        <v>6.4582989600201799</v>
      </c>
      <c r="B40671" t="s">
        <v>46217</v>
      </c>
    </row>
    <row r="40672" spans="1:2" x14ac:dyDescent="0.3">
      <c r="A40672" s="2">
        <v>3.9890000000000002E-2</v>
      </c>
      <c r="B40672" t="s">
        <v>46216</v>
      </c>
    </row>
    <row r="40673" spans="1:2" x14ac:dyDescent="0.3">
      <c r="A40673" s="2">
        <v>2.8300000000000001E-3</v>
      </c>
      <c r="B40673" t="s">
        <v>46215</v>
      </c>
    </row>
    <row r="40674" spans="1:2" x14ac:dyDescent="0.3">
      <c r="A40674" s="2">
        <v>8.2852044964468003</v>
      </c>
      <c r="B40674" t="s">
        <v>46214</v>
      </c>
    </row>
    <row r="40675" spans="1:2" x14ac:dyDescent="0.3">
      <c r="A40675" s="2">
        <v>41.258737771292601</v>
      </c>
      <c r="B40675" t="s">
        <v>46213</v>
      </c>
    </row>
    <row r="40676" spans="1:2" x14ac:dyDescent="0.3">
      <c r="A40676" s="2">
        <v>0.10774</v>
      </c>
      <c r="B40676" t="s">
        <v>46212</v>
      </c>
    </row>
    <row r="40677" spans="1:2" x14ac:dyDescent="0.3">
      <c r="A40677" s="2">
        <v>8.1439999999999999E-2</v>
      </c>
      <c r="B40677" t="s">
        <v>46211</v>
      </c>
    </row>
    <row r="40678" spans="1:2" x14ac:dyDescent="0.3">
      <c r="A40678" s="2">
        <v>0.25212483296298799</v>
      </c>
      <c r="B40678" t="s">
        <v>46210</v>
      </c>
    </row>
    <row r="40679" spans="1:2" x14ac:dyDescent="0.3">
      <c r="A40679" s="2">
        <v>0.93610653198227201</v>
      </c>
      <c r="B40679" t="s">
        <v>46209</v>
      </c>
    </row>
    <row r="40680" spans="1:2" x14ac:dyDescent="0.3">
      <c r="A40680" s="2">
        <v>0.26092594314834999</v>
      </c>
      <c r="B40680" t="s">
        <v>46208</v>
      </c>
    </row>
    <row r="40681" spans="1:2" x14ac:dyDescent="0.3">
      <c r="A40681" s="2">
        <v>2.0229101490267798</v>
      </c>
      <c r="B40681" t="s">
        <v>46207</v>
      </c>
    </row>
    <row r="40682" spans="1:2" x14ac:dyDescent="0.3">
      <c r="A40682" s="2">
        <v>14.755831518635</v>
      </c>
      <c r="B40682" t="s">
        <v>46206</v>
      </c>
    </row>
    <row r="40683" spans="1:2" x14ac:dyDescent="0.3">
      <c r="A40683" s="2">
        <v>87.640911721233707</v>
      </c>
      <c r="B40683" t="s">
        <v>46205</v>
      </c>
    </row>
    <row r="40684" spans="1:2" x14ac:dyDescent="0.3">
      <c r="A40684" s="2">
        <v>12.075950000000001</v>
      </c>
      <c r="B40684" t="s">
        <v>46204</v>
      </c>
    </row>
    <row r="40685" spans="1:2" x14ac:dyDescent="0.3">
      <c r="A40685" s="2">
        <v>12.298310000000001</v>
      </c>
      <c r="B40685" t="s">
        <v>46203</v>
      </c>
    </row>
    <row r="40686" spans="1:2" x14ac:dyDescent="0.3">
      <c r="A40686" s="2">
        <v>40.898029999999999</v>
      </c>
      <c r="B40686" t="s">
        <v>46202</v>
      </c>
    </row>
    <row r="40687" spans="1:2" x14ac:dyDescent="0.3">
      <c r="A40687" s="2">
        <v>9.7772799999999993</v>
      </c>
      <c r="B40687" t="s">
        <v>46201</v>
      </c>
    </row>
    <row r="40688" spans="1:2" x14ac:dyDescent="0.3">
      <c r="A40688" s="2">
        <v>39.17895</v>
      </c>
      <c r="B40688" t="s">
        <v>46200</v>
      </c>
    </row>
    <row r="40689" spans="1:2" x14ac:dyDescent="0.3">
      <c r="A40689" s="2">
        <v>26.418807041115102</v>
      </c>
      <c r="B40689" t="s">
        <v>46199</v>
      </c>
    </row>
    <row r="40690" spans="1:2" x14ac:dyDescent="0.3">
      <c r="A40690" s="2">
        <v>12.5594681453834</v>
      </c>
      <c r="B40690" t="s">
        <v>46198</v>
      </c>
    </row>
    <row r="40691" spans="1:2" x14ac:dyDescent="0.3">
      <c r="A40691" s="2">
        <v>28.410410182970999</v>
      </c>
      <c r="B40691" t="s">
        <v>46197</v>
      </c>
    </row>
    <row r="40692" spans="1:2" x14ac:dyDescent="0.3">
      <c r="A40692" s="2">
        <v>8.2829019580400495E-2</v>
      </c>
      <c r="B40692" t="s">
        <v>46196</v>
      </c>
    </row>
    <row r="40693" spans="1:2" x14ac:dyDescent="0.3">
      <c r="A40693" s="2">
        <v>0.93084999999999996</v>
      </c>
      <c r="B40693" t="s">
        <v>46195</v>
      </c>
    </row>
    <row r="40694" spans="1:2" x14ac:dyDescent="0.3">
      <c r="A40694" s="2">
        <v>2.0859272041388799</v>
      </c>
      <c r="B40694" t="s">
        <v>46194</v>
      </c>
    </row>
    <row r="40695" spans="1:2" x14ac:dyDescent="0.3">
      <c r="A40695" s="2">
        <v>4.5651499101978699</v>
      </c>
      <c r="B40695" t="s">
        <v>46193</v>
      </c>
    </row>
    <row r="40696" spans="1:2" x14ac:dyDescent="0.3">
      <c r="A40696" s="2">
        <v>2.4698015153742801</v>
      </c>
      <c r="B40696" t="s">
        <v>46192</v>
      </c>
    </row>
    <row r="40697" spans="1:2" x14ac:dyDescent="0.3">
      <c r="A40697" s="2">
        <v>1.20384617135743</v>
      </c>
      <c r="B40697" t="s">
        <v>46191</v>
      </c>
    </row>
    <row r="40698" spans="1:2" x14ac:dyDescent="0.3">
      <c r="A40698" s="2">
        <v>209.00316000000001</v>
      </c>
      <c r="B40698" t="s">
        <v>5820</v>
      </c>
    </row>
    <row r="40699" spans="1:2" x14ac:dyDescent="0.3">
      <c r="A40699" s="2">
        <v>4.2544826479149398</v>
      </c>
      <c r="B40699" t="s">
        <v>46190</v>
      </c>
    </row>
    <row r="40700" spans="1:2" x14ac:dyDescent="0.3">
      <c r="A40700" s="2">
        <v>1.68105085191254</v>
      </c>
      <c r="B40700" t="s">
        <v>46189</v>
      </c>
    </row>
    <row r="40701" spans="1:2" x14ac:dyDescent="0.3">
      <c r="A40701" s="2">
        <v>21.628117961074899</v>
      </c>
      <c r="B40701" t="s">
        <v>46188</v>
      </c>
    </row>
    <row r="40702" spans="1:2" x14ac:dyDescent="0.3">
      <c r="A40702" s="2">
        <v>0.61983999999999995</v>
      </c>
      <c r="B40702" t="s">
        <v>46187</v>
      </c>
    </row>
    <row r="40703" spans="1:2" x14ac:dyDescent="0.3">
      <c r="A40703" s="2">
        <v>0.784957930236166</v>
      </c>
      <c r="B40703" t="s">
        <v>46186</v>
      </c>
    </row>
    <row r="40704" spans="1:2" x14ac:dyDescent="0.3">
      <c r="A40704" s="2">
        <v>71.289469999999994</v>
      </c>
      <c r="B40704" t="s">
        <v>46185</v>
      </c>
    </row>
    <row r="40705" spans="1:2" x14ac:dyDescent="0.3">
      <c r="A40705" s="2">
        <v>5.9800000000000001E-3</v>
      </c>
      <c r="B40705" t="s">
        <v>46184</v>
      </c>
    </row>
    <row r="40706" spans="1:2" x14ac:dyDescent="0.3">
      <c r="A40706" s="2">
        <v>1.7950900000000001</v>
      </c>
      <c r="B40706" t="s">
        <v>46183</v>
      </c>
    </row>
    <row r="40707" spans="1:2" x14ac:dyDescent="0.3">
      <c r="A40707" s="2">
        <v>34.049328175040898</v>
      </c>
      <c r="B40707" t="s">
        <v>46182</v>
      </c>
    </row>
    <row r="40708" spans="1:2" x14ac:dyDescent="0.3">
      <c r="A40708" s="2">
        <v>0.57565</v>
      </c>
      <c r="B40708" t="s">
        <v>46181</v>
      </c>
    </row>
    <row r="40709" spans="1:2" x14ac:dyDescent="0.3">
      <c r="A40709" s="2">
        <v>6.2884862155354201E-2</v>
      </c>
      <c r="B40709" t="s">
        <v>46180</v>
      </c>
    </row>
    <row r="40710" spans="1:2" x14ac:dyDescent="0.3">
      <c r="A40710" s="2">
        <v>1.58486064407579E-2</v>
      </c>
      <c r="B40710" t="s">
        <v>46179</v>
      </c>
    </row>
    <row r="40711" spans="1:2" x14ac:dyDescent="0.3">
      <c r="A40711" s="2">
        <v>7.7100000000000002E-2</v>
      </c>
      <c r="B40711" t="s">
        <v>46178</v>
      </c>
    </row>
    <row r="40712" spans="1:2" x14ac:dyDescent="0.3">
      <c r="A40712" s="2">
        <v>82.349887187420904</v>
      </c>
      <c r="B40712" t="s">
        <v>46177</v>
      </c>
    </row>
    <row r="40713" spans="1:2" x14ac:dyDescent="0.3">
      <c r="A40713" s="2">
        <v>203.31063</v>
      </c>
      <c r="B40713" t="s">
        <v>46176</v>
      </c>
    </row>
    <row r="40714" spans="1:2" x14ac:dyDescent="0.3">
      <c r="A40714" s="2">
        <v>582.081035541858</v>
      </c>
      <c r="B40714" t="s">
        <v>46175</v>
      </c>
    </row>
    <row r="40715" spans="1:2" x14ac:dyDescent="0.3">
      <c r="A40715" s="2">
        <v>4.6425200000000002</v>
      </c>
      <c r="B40715" t="s">
        <v>46174</v>
      </c>
    </row>
    <row r="40716" spans="1:2" x14ac:dyDescent="0.3">
      <c r="A40716" s="2" t="s">
        <v>13</v>
      </c>
      <c r="B40716" t="s">
        <v>46173</v>
      </c>
    </row>
    <row r="40717" spans="1:2" x14ac:dyDescent="0.3">
      <c r="A40717" s="2">
        <v>47.004800000000003</v>
      </c>
      <c r="B40717" t="s">
        <v>46172</v>
      </c>
    </row>
    <row r="40718" spans="1:2" x14ac:dyDescent="0.3">
      <c r="A40718" s="2">
        <v>28.673328916443602</v>
      </c>
      <c r="B40718" t="s">
        <v>46171</v>
      </c>
    </row>
    <row r="40719" spans="1:2" x14ac:dyDescent="0.3">
      <c r="A40719" s="2">
        <v>2.5184664939910899</v>
      </c>
      <c r="B40719" t="s">
        <v>46170</v>
      </c>
    </row>
    <row r="40720" spans="1:2" x14ac:dyDescent="0.3">
      <c r="A40720" s="2">
        <v>7.6830600000000002</v>
      </c>
      <c r="B40720" t="s">
        <v>46169</v>
      </c>
    </row>
    <row r="40721" spans="1:2" x14ac:dyDescent="0.3">
      <c r="A40721" s="2">
        <v>3.1699999999999999E-2</v>
      </c>
      <c r="B40721" t="s">
        <v>46168</v>
      </c>
    </row>
    <row r="40722" spans="1:2" x14ac:dyDescent="0.3">
      <c r="A40722" s="2">
        <v>5.9147600000000002</v>
      </c>
      <c r="B40722" t="s">
        <v>46167</v>
      </c>
    </row>
    <row r="40723" spans="1:2" x14ac:dyDescent="0.3">
      <c r="A40723" s="2">
        <v>0.130740518285371</v>
      </c>
      <c r="B40723" t="s">
        <v>46166</v>
      </c>
    </row>
    <row r="40724" spans="1:2" x14ac:dyDescent="0.3">
      <c r="A40724" s="2">
        <v>23.462330000000001</v>
      </c>
      <c r="B40724" t="s">
        <v>46165</v>
      </c>
    </row>
    <row r="40725" spans="1:2" x14ac:dyDescent="0.3">
      <c r="A40725" s="2">
        <v>8.3360000000000004E-2</v>
      </c>
      <c r="B40725" t="s">
        <v>46164</v>
      </c>
    </row>
    <row r="40726" spans="1:2" x14ac:dyDescent="0.3">
      <c r="A40726" s="2">
        <v>84.737930000000006</v>
      </c>
      <c r="B40726" t="s">
        <v>46163</v>
      </c>
    </row>
    <row r="40727" spans="1:2" x14ac:dyDescent="0.3">
      <c r="A40727" s="2">
        <v>2.2392021985691902E-3</v>
      </c>
      <c r="B40727" t="s">
        <v>46162</v>
      </c>
    </row>
    <row r="40728" spans="1:2" x14ac:dyDescent="0.3">
      <c r="A40728" s="2">
        <v>2.7859999999999999E-2</v>
      </c>
      <c r="B40728" t="s">
        <v>46161</v>
      </c>
    </row>
    <row r="40729" spans="1:2" x14ac:dyDescent="0.3">
      <c r="A40729" s="2">
        <v>1.9900000000000001E-2</v>
      </c>
      <c r="B40729" t="s">
        <v>46160</v>
      </c>
    </row>
    <row r="40730" spans="1:2" x14ac:dyDescent="0.3">
      <c r="A40730" s="2">
        <v>7.8327499999999999</v>
      </c>
      <c r="B40730" t="s">
        <v>46159</v>
      </c>
    </row>
    <row r="40731" spans="1:2" x14ac:dyDescent="0.3">
      <c r="A40731" s="2">
        <v>0.33506999999999998</v>
      </c>
      <c r="B40731" t="s">
        <v>46158</v>
      </c>
    </row>
    <row r="40732" spans="1:2" x14ac:dyDescent="0.3">
      <c r="A40732" s="2">
        <v>0.90363450135055301</v>
      </c>
      <c r="B40732" t="s">
        <v>46157</v>
      </c>
    </row>
    <row r="40733" spans="1:2" x14ac:dyDescent="0.3">
      <c r="A40733" s="2">
        <v>140.56636</v>
      </c>
      <c r="B40733" t="s">
        <v>46156</v>
      </c>
    </row>
    <row r="40734" spans="1:2" x14ac:dyDescent="0.3">
      <c r="A40734" s="2">
        <v>0.71288113894337202</v>
      </c>
      <c r="B40734" t="s">
        <v>46155</v>
      </c>
    </row>
    <row r="40735" spans="1:2" x14ac:dyDescent="0.3">
      <c r="A40735" s="2">
        <v>8.7701799999999999</v>
      </c>
      <c r="B40735" t="s">
        <v>46154</v>
      </c>
    </row>
    <row r="40736" spans="1:2" x14ac:dyDescent="0.3">
      <c r="A40736" s="2">
        <v>7.0390416640345999</v>
      </c>
      <c r="B40736" t="s">
        <v>46153</v>
      </c>
    </row>
    <row r="40737" spans="1:2" x14ac:dyDescent="0.3">
      <c r="A40737" s="2">
        <v>22.024248461690402</v>
      </c>
      <c r="B40737" t="s">
        <v>46152</v>
      </c>
    </row>
    <row r="40738" spans="1:2" x14ac:dyDescent="0.3">
      <c r="A40738" s="2">
        <v>0.511700573576781</v>
      </c>
      <c r="B40738" t="s">
        <v>46151</v>
      </c>
    </row>
    <row r="40739" spans="1:2" x14ac:dyDescent="0.3">
      <c r="A40739" s="2">
        <v>7.76722</v>
      </c>
      <c r="B40739" t="s">
        <v>46150</v>
      </c>
    </row>
    <row r="40740" spans="1:2" x14ac:dyDescent="0.3">
      <c r="A40740" s="2">
        <v>0.89746865399936504</v>
      </c>
      <c r="B40740" t="s">
        <v>46149</v>
      </c>
    </row>
    <row r="40741" spans="1:2" x14ac:dyDescent="0.3">
      <c r="A40741" s="2">
        <v>1.39108762053251</v>
      </c>
      <c r="B40741" t="s">
        <v>46148</v>
      </c>
    </row>
    <row r="40742" spans="1:2" x14ac:dyDescent="0.3">
      <c r="A40742" s="2">
        <v>5.9716367196452298E-2</v>
      </c>
      <c r="B40742" t="s">
        <v>46147</v>
      </c>
    </row>
    <row r="40743" spans="1:2" x14ac:dyDescent="0.3">
      <c r="A40743" s="2">
        <v>7.5952997876913399E-3</v>
      </c>
      <c r="B40743" t="s">
        <v>46146</v>
      </c>
    </row>
    <row r="40744" spans="1:2" x14ac:dyDescent="0.3">
      <c r="A40744" s="2">
        <v>209.07009230261301</v>
      </c>
      <c r="B40744" t="s">
        <v>46145</v>
      </c>
    </row>
    <row r="40745" spans="1:2" x14ac:dyDescent="0.3">
      <c r="A40745" s="2">
        <v>0.13378266025118499</v>
      </c>
      <c r="B40745" t="s">
        <v>46144</v>
      </c>
    </row>
    <row r="40746" spans="1:2" x14ac:dyDescent="0.3">
      <c r="A40746" s="2">
        <v>0.55692205233987802</v>
      </c>
      <c r="B40746" t="s">
        <v>46143</v>
      </c>
    </row>
    <row r="40747" spans="1:2" x14ac:dyDescent="0.3">
      <c r="A40747" s="2">
        <v>0.10306999999999999</v>
      </c>
      <c r="B40747" t="s">
        <v>6106</v>
      </c>
    </row>
    <row r="40748" spans="1:2" x14ac:dyDescent="0.3">
      <c r="A40748" s="2">
        <v>2.4767900618237602</v>
      </c>
      <c r="B40748" t="s">
        <v>46142</v>
      </c>
    </row>
    <row r="40749" spans="1:2" x14ac:dyDescent="0.3">
      <c r="A40749" s="2">
        <v>1.13690692101434E-2</v>
      </c>
      <c r="B40749" t="s">
        <v>46141</v>
      </c>
    </row>
    <row r="40750" spans="1:2" x14ac:dyDescent="0.3">
      <c r="A40750" s="2">
        <v>6.2199999999999998E-3</v>
      </c>
      <c r="B40750" t="s">
        <v>46140</v>
      </c>
    </row>
    <row r="40751" spans="1:2" x14ac:dyDescent="0.3">
      <c r="A40751" s="2">
        <v>7.3600000000000002E-3</v>
      </c>
      <c r="B40751" t="s">
        <v>46139</v>
      </c>
    </row>
    <row r="40752" spans="1:2" x14ac:dyDescent="0.3">
      <c r="A40752" s="2">
        <v>7.8250799999999998</v>
      </c>
      <c r="B40752" t="s">
        <v>46138</v>
      </c>
    </row>
    <row r="40753" spans="1:2" x14ac:dyDescent="0.3">
      <c r="A40753" s="2">
        <v>1.76993</v>
      </c>
      <c r="B40753" t="s">
        <v>46137</v>
      </c>
    </row>
    <row r="40754" spans="1:2" x14ac:dyDescent="0.3">
      <c r="A40754" s="2">
        <v>0.33672000000000002</v>
      </c>
      <c r="B40754" t="s">
        <v>46136</v>
      </c>
    </row>
    <row r="40755" spans="1:2" x14ac:dyDescent="0.3">
      <c r="A40755" s="2">
        <v>6.5500000000000003E-3</v>
      </c>
      <c r="B40755" t="s">
        <v>46135</v>
      </c>
    </row>
    <row r="40756" spans="1:2" x14ac:dyDescent="0.3">
      <c r="A40756" s="2">
        <v>0.98717989855521504</v>
      </c>
      <c r="B40756" t="s">
        <v>46134</v>
      </c>
    </row>
    <row r="40757" spans="1:2" x14ac:dyDescent="0.3">
      <c r="A40757" s="2">
        <v>1.6799999999999999E-2</v>
      </c>
      <c r="B40757" t="s">
        <v>46133</v>
      </c>
    </row>
    <row r="40758" spans="1:2" x14ac:dyDescent="0.3">
      <c r="A40758" s="2">
        <v>5.0650000000000001E-2</v>
      </c>
      <c r="B40758" t="s">
        <v>46132</v>
      </c>
    </row>
    <row r="40759" spans="1:2" x14ac:dyDescent="0.3">
      <c r="A40759" s="2">
        <v>5.9300000000000004E-3</v>
      </c>
      <c r="B40759" t="s">
        <v>46131</v>
      </c>
    </row>
    <row r="40760" spans="1:2" x14ac:dyDescent="0.3">
      <c r="A40760" s="2">
        <v>0.75241000000000002</v>
      </c>
      <c r="B40760" t="s">
        <v>46130</v>
      </c>
    </row>
    <row r="40761" spans="1:2" x14ac:dyDescent="0.3">
      <c r="A40761" s="2">
        <v>7.1700000000000002E-3</v>
      </c>
      <c r="B40761" t="s">
        <v>46129</v>
      </c>
    </row>
    <row r="40762" spans="1:2" x14ac:dyDescent="0.3">
      <c r="A40762" s="2">
        <v>1.3529053526344201E-3</v>
      </c>
      <c r="B40762" t="s">
        <v>46128</v>
      </c>
    </row>
    <row r="40763" spans="1:2" x14ac:dyDescent="0.3">
      <c r="A40763" s="2">
        <v>4.7003078485632802E-2</v>
      </c>
      <c r="B40763" t="s">
        <v>46127</v>
      </c>
    </row>
    <row r="40764" spans="1:2" x14ac:dyDescent="0.3">
      <c r="A40764" s="2">
        <v>4.4839999999999998E-2</v>
      </c>
      <c r="B40764" t="s">
        <v>46126</v>
      </c>
    </row>
    <row r="40765" spans="1:2" x14ac:dyDescent="0.3">
      <c r="A40765" s="2">
        <v>8.7614667265260404E-2</v>
      </c>
      <c r="B40765" t="s">
        <v>46125</v>
      </c>
    </row>
    <row r="40766" spans="1:2" x14ac:dyDescent="0.3">
      <c r="A40766" s="2">
        <v>0.43069000000000002</v>
      </c>
      <c r="B40766" t="s">
        <v>46124</v>
      </c>
    </row>
    <row r="40767" spans="1:2" x14ac:dyDescent="0.3">
      <c r="A40767" s="2">
        <v>0.23616999999999999</v>
      </c>
      <c r="B40767" t="s">
        <v>46123</v>
      </c>
    </row>
    <row r="40768" spans="1:2" x14ac:dyDescent="0.3">
      <c r="A40768" s="2">
        <v>208.39400133704899</v>
      </c>
      <c r="B40768" t="s">
        <v>46122</v>
      </c>
    </row>
    <row r="40769" spans="1:2" x14ac:dyDescent="0.3">
      <c r="A40769" s="2">
        <v>0.121297882498098</v>
      </c>
      <c r="B40769" t="s">
        <v>46121</v>
      </c>
    </row>
    <row r="40770" spans="1:2" x14ac:dyDescent="0.3">
      <c r="A40770" s="2">
        <v>1.16875</v>
      </c>
      <c r="B40770" t="s">
        <v>46120</v>
      </c>
    </row>
    <row r="40771" spans="1:2" x14ac:dyDescent="0.3">
      <c r="A40771" s="2">
        <v>12.8793899708204</v>
      </c>
      <c r="B40771" t="s">
        <v>46119</v>
      </c>
    </row>
    <row r="40772" spans="1:2" x14ac:dyDescent="0.3">
      <c r="A40772" s="2">
        <v>0.23788999999999999</v>
      </c>
      <c r="B40772" t="s">
        <v>46118</v>
      </c>
    </row>
    <row r="40773" spans="1:2" x14ac:dyDescent="0.3">
      <c r="A40773" s="2">
        <v>2.8532899999999999</v>
      </c>
      <c r="B40773" t="s">
        <v>46117</v>
      </c>
    </row>
    <row r="40774" spans="1:2" x14ac:dyDescent="0.3">
      <c r="A40774" s="2">
        <v>7.7099999999999998E-3</v>
      </c>
      <c r="B40774" t="s">
        <v>46116</v>
      </c>
    </row>
    <row r="40775" spans="1:2" x14ac:dyDescent="0.3">
      <c r="A40775" s="2">
        <v>1.48746</v>
      </c>
      <c r="B40775" t="s">
        <v>46115</v>
      </c>
    </row>
    <row r="40776" spans="1:2" x14ac:dyDescent="0.3">
      <c r="A40776" s="2">
        <v>1.9400000000000001E-3</v>
      </c>
      <c r="B40776" t="s">
        <v>46114</v>
      </c>
    </row>
    <row r="40777" spans="1:2" x14ac:dyDescent="0.3">
      <c r="A40777" s="2">
        <v>8.7100000000000007E-3</v>
      </c>
      <c r="B40777" t="s">
        <v>46113</v>
      </c>
    </row>
    <row r="40778" spans="1:2" x14ac:dyDescent="0.3">
      <c r="A40778" s="2">
        <v>3.40598</v>
      </c>
      <c r="B40778" t="s">
        <v>46112</v>
      </c>
    </row>
    <row r="40779" spans="1:2" x14ac:dyDescent="0.3">
      <c r="A40779" s="2">
        <v>1.7559260750296199</v>
      </c>
      <c r="B40779" t="s">
        <v>46111</v>
      </c>
    </row>
    <row r="40780" spans="1:2" x14ac:dyDescent="0.3">
      <c r="A40780" s="2">
        <v>52.510869999999997</v>
      </c>
      <c r="B40780" t="s">
        <v>46110</v>
      </c>
    </row>
    <row r="40781" spans="1:2" x14ac:dyDescent="0.3">
      <c r="A40781" s="2">
        <v>79.656919530685897</v>
      </c>
      <c r="B40781" t="s">
        <v>46109</v>
      </c>
    </row>
    <row r="40782" spans="1:2" x14ac:dyDescent="0.3">
      <c r="A40782" s="2">
        <v>2.5641741356849299E-2</v>
      </c>
      <c r="B40782" t="s">
        <v>46108</v>
      </c>
    </row>
    <row r="40783" spans="1:2" x14ac:dyDescent="0.3">
      <c r="A40783" s="2">
        <v>1.2850699999999999</v>
      </c>
      <c r="B40783" t="s">
        <v>46107</v>
      </c>
    </row>
    <row r="40784" spans="1:2" x14ac:dyDescent="0.3">
      <c r="A40784" s="2">
        <v>2.1919999999999999E-2</v>
      </c>
      <c r="B40784" t="s">
        <v>46106</v>
      </c>
    </row>
    <row r="40785" spans="1:2" x14ac:dyDescent="0.3">
      <c r="A40785" s="2">
        <v>2.4459999999999999E-2</v>
      </c>
      <c r="B40785" t="s">
        <v>46105</v>
      </c>
    </row>
    <row r="40786" spans="1:2" x14ac:dyDescent="0.3">
      <c r="A40786" s="2">
        <v>2.222E-2</v>
      </c>
      <c r="B40786" t="s">
        <v>46104</v>
      </c>
    </row>
    <row r="40787" spans="1:2" x14ac:dyDescent="0.3">
      <c r="A40787" s="2">
        <v>10.2262142032263</v>
      </c>
      <c r="B40787" t="s">
        <v>46103</v>
      </c>
    </row>
    <row r="40788" spans="1:2" x14ac:dyDescent="0.3">
      <c r="A40788" s="2">
        <v>25.338339999999999</v>
      </c>
      <c r="B40788" t="s">
        <v>46102</v>
      </c>
    </row>
    <row r="40789" spans="1:2" x14ac:dyDescent="0.3">
      <c r="A40789" s="2">
        <v>9.3986400000000003</v>
      </c>
      <c r="B40789" t="s">
        <v>46101</v>
      </c>
    </row>
    <row r="40790" spans="1:2" x14ac:dyDescent="0.3">
      <c r="A40790" s="2">
        <v>4.4990000000000002E-2</v>
      </c>
      <c r="B40790" t="s">
        <v>46100</v>
      </c>
    </row>
    <row r="40791" spans="1:2" x14ac:dyDescent="0.3">
      <c r="A40791" s="2">
        <v>0.77141451821386198</v>
      </c>
      <c r="B40791" t="s">
        <v>46099</v>
      </c>
    </row>
    <row r="40792" spans="1:2" x14ac:dyDescent="0.3">
      <c r="A40792" s="2">
        <v>1.9115978650932299</v>
      </c>
      <c r="B40792" t="s">
        <v>46098</v>
      </c>
    </row>
    <row r="40793" spans="1:2" x14ac:dyDescent="0.3">
      <c r="A40793" s="2">
        <v>0.164892475136416</v>
      </c>
      <c r="B40793" t="s">
        <v>46097</v>
      </c>
    </row>
    <row r="40794" spans="1:2" x14ac:dyDescent="0.3">
      <c r="A40794" s="2">
        <v>0.54013186100626298</v>
      </c>
      <c r="B40794" t="s">
        <v>46096</v>
      </c>
    </row>
    <row r="40795" spans="1:2" x14ac:dyDescent="0.3">
      <c r="A40795" s="2">
        <v>0.27559</v>
      </c>
      <c r="B40795" t="s">
        <v>46095</v>
      </c>
    </row>
    <row r="40796" spans="1:2" x14ac:dyDescent="0.3">
      <c r="A40796" s="2">
        <v>3.8429999999999999E-2</v>
      </c>
      <c r="B40796" t="s">
        <v>46094</v>
      </c>
    </row>
    <row r="40797" spans="1:2" x14ac:dyDescent="0.3">
      <c r="A40797" s="2">
        <v>16.182020752208199</v>
      </c>
      <c r="B40797" t="s">
        <v>46093</v>
      </c>
    </row>
    <row r="40798" spans="1:2" x14ac:dyDescent="0.3">
      <c r="A40798" s="2">
        <v>6.4605325015962903E-3</v>
      </c>
      <c r="B40798" t="s">
        <v>46092</v>
      </c>
    </row>
    <row r="40799" spans="1:2" x14ac:dyDescent="0.3">
      <c r="A40799" s="2">
        <v>487.65020814349998</v>
      </c>
      <c r="B40799" t="s">
        <v>46091</v>
      </c>
    </row>
    <row r="40800" spans="1:2" x14ac:dyDescent="0.3">
      <c r="A40800" s="2">
        <v>8.0381950712514999E-2</v>
      </c>
      <c r="B40800" t="s">
        <v>46090</v>
      </c>
    </row>
    <row r="40801" spans="1:2" x14ac:dyDescent="0.3">
      <c r="A40801" s="2">
        <v>35.52328</v>
      </c>
      <c r="B40801" t="s">
        <v>46089</v>
      </c>
    </row>
    <row r="40802" spans="1:2" x14ac:dyDescent="0.3">
      <c r="A40802" s="2">
        <v>2.0631966263266799</v>
      </c>
      <c r="B40802" t="s">
        <v>46088</v>
      </c>
    </row>
    <row r="40803" spans="1:2" x14ac:dyDescent="0.3">
      <c r="A40803" s="2">
        <v>0.15700080394539001</v>
      </c>
      <c r="B40803" t="s">
        <v>46087</v>
      </c>
    </row>
    <row r="40804" spans="1:2" x14ac:dyDescent="0.3">
      <c r="A40804" s="2">
        <v>0.80576000000000003</v>
      </c>
      <c r="B40804" t="s">
        <v>46086</v>
      </c>
    </row>
    <row r="40805" spans="1:2" x14ac:dyDescent="0.3">
      <c r="A40805" s="2">
        <v>0.29166999999999998</v>
      </c>
      <c r="B40805" t="s">
        <v>46085</v>
      </c>
    </row>
    <row r="40806" spans="1:2" x14ac:dyDescent="0.3">
      <c r="A40806" s="2">
        <v>5.8020000000000002E-2</v>
      </c>
      <c r="B40806" t="s">
        <v>46084</v>
      </c>
    </row>
    <row r="40807" spans="1:2" x14ac:dyDescent="0.3">
      <c r="A40807" s="2">
        <v>6.7356028684916903E-3</v>
      </c>
      <c r="B40807" t="s">
        <v>46083</v>
      </c>
    </row>
    <row r="40808" spans="1:2" x14ac:dyDescent="0.3">
      <c r="A40808" s="2">
        <v>2.81384434327303</v>
      </c>
      <c r="B40808" t="s">
        <v>46082</v>
      </c>
    </row>
    <row r="40809" spans="1:2" x14ac:dyDescent="0.3">
      <c r="A40809" s="2">
        <v>7.7065063195058903E-2</v>
      </c>
      <c r="B40809" t="s">
        <v>46081</v>
      </c>
    </row>
    <row r="40810" spans="1:2" x14ac:dyDescent="0.3">
      <c r="A40810" s="2">
        <v>5.1486900000000002</v>
      </c>
      <c r="B40810" t="s">
        <v>46080</v>
      </c>
    </row>
    <row r="40811" spans="1:2" x14ac:dyDescent="0.3">
      <c r="A40811" s="2">
        <v>2.9990299999999999</v>
      </c>
      <c r="B40811" t="s">
        <v>46079</v>
      </c>
    </row>
    <row r="40812" spans="1:2" x14ac:dyDescent="0.3">
      <c r="A40812" s="2">
        <v>3.9717899999999999</v>
      </c>
      <c r="B40812" t="s">
        <v>46078</v>
      </c>
    </row>
    <row r="40813" spans="1:2" x14ac:dyDescent="0.3">
      <c r="A40813" s="2">
        <v>0.121888123499548</v>
      </c>
      <c r="B40813" t="s">
        <v>46077</v>
      </c>
    </row>
    <row r="40814" spans="1:2" x14ac:dyDescent="0.3">
      <c r="A40814" s="2">
        <v>4.3639999999999998E-2</v>
      </c>
      <c r="B40814" t="s">
        <v>46076</v>
      </c>
    </row>
    <row r="40815" spans="1:2" x14ac:dyDescent="0.3">
      <c r="A40815" s="2">
        <v>3.6089999999999997E-2</v>
      </c>
      <c r="B40815" t="s">
        <v>46075</v>
      </c>
    </row>
    <row r="40816" spans="1:2" x14ac:dyDescent="0.3">
      <c r="A40816" s="2">
        <v>5.6989999999999999E-2</v>
      </c>
      <c r="B40816" t="s">
        <v>46074</v>
      </c>
    </row>
    <row r="40817" spans="1:2" x14ac:dyDescent="0.3">
      <c r="A40817" s="2">
        <v>22.568656249827701</v>
      </c>
      <c r="B40817" t="s">
        <v>46073</v>
      </c>
    </row>
    <row r="40818" spans="1:2" x14ac:dyDescent="0.3">
      <c r="A40818" s="2">
        <v>1.8079999999999999E-2</v>
      </c>
      <c r="B40818" t="s">
        <v>46072</v>
      </c>
    </row>
    <row r="40819" spans="1:2" x14ac:dyDescent="0.3">
      <c r="A40819" s="2">
        <v>0.53566620059994496</v>
      </c>
      <c r="B40819" t="s">
        <v>46071</v>
      </c>
    </row>
    <row r="40820" spans="1:2" x14ac:dyDescent="0.3">
      <c r="A40820" s="2">
        <v>3.3957620623156302E-3</v>
      </c>
      <c r="B40820" t="s">
        <v>46070</v>
      </c>
    </row>
    <row r="40821" spans="1:2" x14ac:dyDescent="0.3">
      <c r="A40821" s="2">
        <v>4.79764685276894E-2</v>
      </c>
      <c r="B40821" t="s">
        <v>46069</v>
      </c>
    </row>
    <row r="40822" spans="1:2" x14ac:dyDescent="0.3">
      <c r="A40822" s="2">
        <v>1.324E-2</v>
      </c>
      <c r="B40822" t="s">
        <v>46068</v>
      </c>
    </row>
    <row r="40823" spans="1:2" x14ac:dyDescent="0.3">
      <c r="A40823" s="2">
        <v>1.14314</v>
      </c>
      <c r="B40823" t="s">
        <v>46067</v>
      </c>
    </row>
    <row r="40824" spans="1:2" x14ac:dyDescent="0.3">
      <c r="A40824" s="2">
        <v>1.1648536904517</v>
      </c>
      <c r="B40824" t="s">
        <v>46066</v>
      </c>
    </row>
    <row r="40825" spans="1:2" x14ac:dyDescent="0.3">
      <c r="A40825" s="2">
        <v>7.3105941830856498</v>
      </c>
      <c r="B40825" t="s">
        <v>46065</v>
      </c>
    </row>
    <row r="40826" spans="1:2" x14ac:dyDescent="0.3">
      <c r="A40826" s="2">
        <v>38.530079999999998</v>
      </c>
      <c r="B40826" t="s">
        <v>46064</v>
      </c>
    </row>
    <row r="40827" spans="1:2" x14ac:dyDescent="0.3">
      <c r="A40827" s="2">
        <v>1.86974</v>
      </c>
      <c r="B40827" t="s">
        <v>482</v>
      </c>
    </row>
    <row r="40828" spans="1:2" x14ac:dyDescent="0.3">
      <c r="A40828" s="2">
        <v>77.236685684182206</v>
      </c>
      <c r="B40828" t="s">
        <v>46063</v>
      </c>
    </row>
    <row r="40829" spans="1:2" x14ac:dyDescent="0.3">
      <c r="A40829" s="2">
        <v>6.6299999999999996E-3</v>
      </c>
      <c r="B40829" t="s">
        <v>46062</v>
      </c>
    </row>
    <row r="40830" spans="1:2" x14ac:dyDescent="0.3">
      <c r="A40830" s="2">
        <v>5.7369999999999997E-2</v>
      </c>
      <c r="B40830" t="s">
        <v>46061</v>
      </c>
    </row>
    <row r="40831" spans="1:2" x14ac:dyDescent="0.3">
      <c r="A40831" s="2">
        <v>0.32005</v>
      </c>
      <c r="B40831" t="s">
        <v>46060</v>
      </c>
    </row>
    <row r="40832" spans="1:2" x14ac:dyDescent="0.3">
      <c r="A40832" s="2">
        <v>72.105944568242094</v>
      </c>
      <c r="B40832" t="s">
        <v>46059</v>
      </c>
    </row>
    <row r="40833" spans="1:2" x14ac:dyDescent="0.3">
      <c r="A40833" s="2">
        <v>5.3134440780656496</v>
      </c>
      <c r="B40833" t="s">
        <v>46058</v>
      </c>
    </row>
    <row r="40834" spans="1:2" x14ac:dyDescent="0.3">
      <c r="A40834" s="2">
        <v>6.8569100000000001</v>
      </c>
      <c r="B40834" t="s">
        <v>46057</v>
      </c>
    </row>
    <row r="40835" spans="1:2" x14ac:dyDescent="0.3">
      <c r="A40835" s="2">
        <v>17.140428764564199</v>
      </c>
      <c r="B40835" t="s">
        <v>46056</v>
      </c>
    </row>
    <row r="40836" spans="1:2" x14ac:dyDescent="0.3">
      <c r="A40836" s="2">
        <v>5.0619999999999998E-2</v>
      </c>
      <c r="B40836" t="s">
        <v>46055</v>
      </c>
    </row>
    <row r="40837" spans="1:2" x14ac:dyDescent="0.3">
      <c r="A40837" s="2">
        <v>0.12246</v>
      </c>
      <c r="B40837" t="s">
        <v>46054</v>
      </c>
    </row>
    <row r="40838" spans="1:2" x14ac:dyDescent="0.3">
      <c r="A40838" s="2">
        <v>0.28869</v>
      </c>
      <c r="B40838" t="s">
        <v>46053</v>
      </c>
    </row>
    <row r="40839" spans="1:2" x14ac:dyDescent="0.3">
      <c r="A40839" s="2">
        <v>9.8632053519955298E-2</v>
      </c>
      <c r="B40839" t="s">
        <v>46052</v>
      </c>
    </row>
    <row r="40840" spans="1:2" x14ac:dyDescent="0.3">
      <c r="A40840" s="2">
        <v>0.18421000000000001</v>
      </c>
      <c r="B40840" t="s">
        <v>46051</v>
      </c>
    </row>
    <row r="40841" spans="1:2" x14ac:dyDescent="0.3">
      <c r="A40841" s="2">
        <v>0.11622</v>
      </c>
      <c r="B40841" t="s">
        <v>46050</v>
      </c>
    </row>
    <row r="40842" spans="1:2" x14ac:dyDescent="0.3">
      <c r="A40842" s="2">
        <v>0.55674999999999997</v>
      </c>
      <c r="B40842" t="s">
        <v>46049</v>
      </c>
    </row>
    <row r="40843" spans="1:2" x14ac:dyDescent="0.3">
      <c r="A40843" s="2">
        <v>2.37784</v>
      </c>
      <c r="B40843" t="s">
        <v>46048</v>
      </c>
    </row>
    <row r="40844" spans="1:2" x14ac:dyDescent="0.3">
      <c r="A40844" s="2">
        <v>6.7930900000000003</v>
      </c>
      <c r="B40844" t="s">
        <v>46047</v>
      </c>
    </row>
    <row r="40845" spans="1:2" x14ac:dyDescent="0.3">
      <c r="A40845" s="2">
        <v>4.3444842921919999</v>
      </c>
      <c r="B40845" t="s">
        <v>46046</v>
      </c>
    </row>
    <row r="40846" spans="1:2" x14ac:dyDescent="0.3">
      <c r="A40846" s="2">
        <v>0.18984000000000001</v>
      </c>
      <c r="B40846" t="s">
        <v>46045</v>
      </c>
    </row>
    <row r="40847" spans="1:2" x14ac:dyDescent="0.3">
      <c r="A40847" s="2">
        <v>47.236211996401202</v>
      </c>
      <c r="B40847" t="s">
        <v>46044</v>
      </c>
    </row>
    <row r="40848" spans="1:2" x14ac:dyDescent="0.3">
      <c r="A40848" s="2">
        <v>0.38422000000000001</v>
      </c>
      <c r="B40848" t="s">
        <v>46043</v>
      </c>
    </row>
    <row r="40849" spans="1:2" x14ac:dyDescent="0.3">
      <c r="A40849" s="2">
        <v>0.238748545908815</v>
      </c>
      <c r="B40849" t="s">
        <v>46042</v>
      </c>
    </row>
    <row r="40850" spans="1:2" x14ac:dyDescent="0.3">
      <c r="A40850" s="2">
        <v>2.3099999999999999E-2</v>
      </c>
      <c r="B40850" t="s">
        <v>46041</v>
      </c>
    </row>
    <row r="40851" spans="1:2" x14ac:dyDescent="0.3">
      <c r="A40851" s="2">
        <v>2.3220000000000001E-2</v>
      </c>
      <c r="B40851" t="s">
        <v>46040</v>
      </c>
    </row>
    <row r="40852" spans="1:2" x14ac:dyDescent="0.3">
      <c r="A40852" s="2">
        <v>2.7490000000000001E-2</v>
      </c>
      <c r="B40852" t="s">
        <v>46039</v>
      </c>
    </row>
    <row r="40853" spans="1:2" x14ac:dyDescent="0.3">
      <c r="A40853" s="2">
        <v>20.043990000000001</v>
      </c>
      <c r="B40853" t="s">
        <v>46038</v>
      </c>
    </row>
    <row r="40854" spans="1:2" x14ac:dyDescent="0.3">
      <c r="A40854" s="2">
        <v>2.1228600000000002</v>
      </c>
      <c r="B40854" t="s">
        <v>46037</v>
      </c>
    </row>
    <row r="40855" spans="1:2" x14ac:dyDescent="0.3">
      <c r="A40855" s="2">
        <v>261.70036476983199</v>
      </c>
      <c r="B40855" t="s">
        <v>46036</v>
      </c>
    </row>
    <row r="40856" spans="1:2" x14ac:dyDescent="0.3">
      <c r="A40856" s="2">
        <v>0.91125999999999996</v>
      </c>
      <c r="B40856" t="s">
        <v>46035</v>
      </c>
    </row>
    <row r="40857" spans="1:2" x14ac:dyDescent="0.3">
      <c r="A40857" s="2">
        <v>1.37E-2</v>
      </c>
      <c r="B40857" t="s">
        <v>46034</v>
      </c>
    </row>
    <row r="40858" spans="1:2" x14ac:dyDescent="0.3">
      <c r="A40858" s="2">
        <v>0.44949716486787</v>
      </c>
      <c r="B40858" t="s">
        <v>46033</v>
      </c>
    </row>
    <row r="40859" spans="1:2" x14ac:dyDescent="0.3">
      <c r="A40859" s="2">
        <v>9.2039000000000009</v>
      </c>
      <c r="B40859" t="s">
        <v>46032</v>
      </c>
    </row>
    <row r="40860" spans="1:2" x14ac:dyDescent="0.3">
      <c r="A40860" s="2">
        <v>42.132750000000001</v>
      </c>
      <c r="B40860" t="s">
        <v>46031</v>
      </c>
    </row>
    <row r="40861" spans="1:2" x14ac:dyDescent="0.3">
      <c r="A40861" s="2">
        <v>13.14157</v>
      </c>
      <c r="B40861" t="s">
        <v>46030</v>
      </c>
    </row>
    <row r="40862" spans="1:2" x14ac:dyDescent="0.3">
      <c r="A40862" s="2">
        <v>26.117081208161999</v>
      </c>
      <c r="B40862" t="s">
        <v>46029</v>
      </c>
    </row>
    <row r="40863" spans="1:2" x14ac:dyDescent="0.3">
      <c r="A40863" s="2">
        <v>3.11685584119838</v>
      </c>
      <c r="B40863" t="s">
        <v>6059</v>
      </c>
    </row>
    <row r="40864" spans="1:2" x14ac:dyDescent="0.3">
      <c r="A40864" s="2">
        <v>71.674940000000007</v>
      </c>
      <c r="B40864" t="s">
        <v>46028</v>
      </c>
    </row>
    <row r="40865" spans="1:2" x14ac:dyDescent="0.3">
      <c r="A40865" s="2">
        <v>642.48352</v>
      </c>
      <c r="B40865" t="s">
        <v>1391</v>
      </c>
    </row>
    <row r="40866" spans="1:2" x14ac:dyDescent="0.3">
      <c r="A40866" s="2">
        <v>52.409799999999997</v>
      </c>
      <c r="B40866" t="s">
        <v>46027</v>
      </c>
    </row>
    <row r="40867" spans="1:2" x14ac:dyDescent="0.3">
      <c r="A40867" s="2">
        <v>11.90921</v>
      </c>
      <c r="B40867" t="s">
        <v>46026</v>
      </c>
    </row>
    <row r="40868" spans="1:2" x14ac:dyDescent="0.3">
      <c r="A40868" s="2">
        <v>0.12</v>
      </c>
      <c r="B40868" t="s">
        <v>46025</v>
      </c>
    </row>
    <row r="40869" spans="1:2" x14ac:dyDescent="0.3">
      <c r="A40869" s="2">
        <v>14.878450000000001</v>
      </c>
      <c r="B40869" t="s">
        <v>46024</v>
      </c>
    </row>
    <row r="40870" spans="1:2" x14ac:dyDescent="0.3">
      <c r="A40870" s="2">
        <v>1.1774199999999999</v>
      </c>
      <c r="B40870" t="s">
        <v>46023</v>
      </c>
    </row>
    <row r="40871" spans="1:2" x14ac:dyDescent="0.3">
      <c r="A40871" s="2">
        <v>7.2511325781392904</v>
      </c>
      <c r="B40871" t="s">
        <v>46022</v>
      </c>
    </row>
    <row r="40872" spans="1:2" x14ac:dyDescent="0.3">
      <c r="A40872" s="2">
        <v>1.9130000000000001E-2</v>
      </c>
      <c r="B40872" t="s">
        <v>5877</v>
      </c>
    </row>
    <row r="40873" spans="1:2" x14ac:dyDescent="0.3">
      <c r="A40873" s="2">
        <v>1.03159</v>
      </c>
      <c r="B40873" t="s">
        <v>46021</v>
      </c>
    </row>
    <row r="40874" spans="1:2" x14ac:dyDescent="0.3">
      <c r="A40874" s="2">
        <v>2.2813378679821399E-2</v>
      </c>
      <c r="B40874" t="s">
        <v>46020</v>
      </c>
    </row>
    <row r="40875" spans="1:2" x14ac:dyDescent="0.3">
      <c r="A40875" s="2">
        <v>8.4921799999999994</v>
      </c>
      <c r="B40875" t="s">
        <v>46019</v>
      </c>
    </row>
    <row r="40876" spans="1:2" x14ac:dyDescent="0.3">
      <c r="A40876" s="2">
        <v>143.23516000000001</v>
      </c>
      <c r="B40876" t="s">
        <v>46018</v>
      </c>
    </row>
    <row r="40877" spans="1:2" x14ac:dyDescent="0.3">
      <c r="A40877" s="2">
        <v>342.55412000000001</v>
      </c>
      <c r="B40877" t="s">
        <v>46017</v>
      </c>
    </row>
    <row r="40878" spans="1:2" x14ac:dyDescent="0.3">
      <c r="A40878" s="2">
        <v>6.5205299999999999</v>
      </c>
      <c r="B40878" t="s">
        <v>46016</v>
      </c>
    </row>
    <row r="40879" spans="1:2" x14ac:dyDescent="0.3">
      <c r="A40879" s="2">
        <v>0.11755</v>
      </c>
      <c r="B40879" t="s">
        <v>46015</v>
      </c>
    </row>
    <row r="40880" spans="1:2" x14ac:dyDescent="0.3">
      <c r="A40880" s="2">
        <v>2.27415287407402E-3</v>
      </c>
      <c r="B40880" t="s">
        <v>46014</v>
      </c>
    </row>
    <row r="40881" spans="1:2" x14ac:dyDescent="0.3">
      <c r="A40881" s="2">
        <v>21.62509</v>
      </c>
      <c r="B40881" t="s">
        <v>46013</v>
      </c>
    </row>
    <row r="40882" spans="1:2" x14ac:dyDescent="0.3">
      <c r="A40882" s="2">
        <v>3.1276870519599001E-2</v>
      </c>
      <c r="B40882" t="s">
        <v>46012</v>
      </c>
    </row>
    <row r="40883" spans="1:2" x14ac:dyDescent="0.3">
      <c r="A40883" s="2">
        <v>1.3089999999999999E-2</v>
      </c>
      <c r="B40883" t="s">
        <v>46011</v>
      </c>
    </row>
    <row r="40884" spans="1:2" x14ac:dyDescent="0.3">
      <c r="A40884" s="2">
        <v>29.74973</v>
      </c>
      <c r="B40884" t="s">
        <v>46010</v>
      </c>
    </row>
    <row r="40885" spans="1:2" x14ac:dyDescent="0.3">
      <c r="A40885" s="2">
        <v>6.5850000000000006E-2</v>
      </c>
      <c r="B40885" t="s">
        <v>46009</v>
      </c>
    </row>
    <row r="40886" spans="1:2" x14ac:dyDescent="0.3">
      <c r="A40886" s="2">
        <v>4.7849999999999997E-2</v>
      </c>
      <c r="B40886" t="s">
        <v>46008</v>
      </c>
    </row>
    <row r="40887" spans="1:2" x14ac:dyDescent="0.3">
      <c r="A40887" s="2">
        <v>4.9523700000000002</v>
      </c>
      <c r="B40887" t="s">
        <v>46007</v>
      </c>
    </row>
    <row r="40888" spans="1:2" x14ac:dyDescent="0.3">
      <c r="A40888" s="2">
        <v>2.7210000000000002E-2</v>
      </c>
      <c r="B40888" t="s">
        <v>46006</v>
      </c>
    </row>
    <row r="40889" spans="1:2" x14ac:dyDescent="0.3">
      <c r="A40889" s="2">
        <v>0.97052000000000005</v>
      </c>
      <c r="B40889" t="s">
        <v>46005</v>
      </c>
    </row>
    <row r="40890" spans="1:2" x14ac:dyDescent="0.3">
      <c r="A40890" s="2">
        <v>0.135578556666689</v>
      </c>
      <c r="B40890" t="s">
        <v>46004</v>
      </c>
    </row>
    <row r="40891" spans="1:2" x14ac:dyDescent="0.3">
      <c r="A40891" s="2">
        <v>0.22194135326565301</v>
      </c>
      <c r="B40891" t="s">
        <v>46003</v>
      </c>
    </row>
    <row r="40892" spans="1:2" x14ac:dyDescent="0.3">
      <c r="A40892" s="2">
        <v>1.3401099999999999</v>
      </c>
      <c r="B40892" t="s">
        <v>46002</v>
      </c>
    </row>
    <row r="40893" spans="1:2" x14ac:dyDescent="0.3">
      <c r="A40893" s="2">
        <v>86.140069999999994</v>
      </c>
      <c r="B40893" t="s">
        <v>46001</v>
      </c>
    </row>
    <row r="40894" spans="1:2" x14ac:dyDescent="0.3">
      <c r="A40894" s="2">
        <v>3</v>
      </c>
      <c r="B40894" t="s">
        <v>46000</v>
      </c>
    </row>
    <row r="40895" spans="1:2" x14ac:dyDescent="0.3">
      <c r="A40895" s="2">
        <v>0.77121792737398298</v>
      </c>
      <c r="B40895" t="s">
        <v>45999</v>
      </c>
    </row>
    <row r="40896" spans="1:2" x14ac:dyDescent="0.3">
      <c r="A40896" s="2">
        <v>1.6450994827988299</v>
      </c>
      <c r="B40896" t="s">
        <v>45998</v>
      </c>
    </row>
    <row r="40897" spans="1:2" x14ac:dyDescent="0.3">
      <c r="A40897" s="2">
        <v>1.0017799999999999</v>
      </c>
      <c r="B40897" t="s">
        <v>45997</v>
      </c>
    </row>
    <row r="40898" spans="1:2" x14ac:dyDescent="0.3">
      <c r="A40898" s="2">
        <v>0.58330000000000004</v>
      </c>
      <c r="B40898" t="s">
        <v>45996</v>
      </c>
    </row>
    <row r="40899" spans="1:2" x14ac:dyDescent="0.3">
      <c r="A40899" s="2">
        <v>0.64070360751136701</v>
      </c>
      <c r="B40899" t="s">
        <v>45995</v>
      </c>
    </row>
    <row r="40900" spans="1:2" x14ac:dyDescent="0.3">
      <c r="A40900" s="2">
        <v>41.591760000000001</v>
      </c>
      <c r="B40900" t="s">
        <v>45994</v>
      </c>
    </row>
    <row r="40901" spans="1:2" x14ac:dyDescent="0.3">
      <c r="A40901" s="2">
        <v>2.2089739760318401</v>
      </c>
      <c r="B40901" t="s">
        <v>45993</v>
      </c>
    </row>
    <row r="40902" spans="1:2" x14ac:dyDescent="0.3">
      <c r="A40902" s="2">
        <v>0.577893165823954</v>
      </c>
      <c r="B40902" t="s">
        <v>45992</v>
      </c>
    </row>
    <row r="40903" spans="1:2" x14ac:dyDescent="0.3">
      <c r="A40903" s="2">
        <v>0.41782000000000002</v>
      </c>
      <c r="B40903" t="s">
        <v>45991</v>
      </c>
    </row>
    <row r="40904" spans="1:2" x14ac:dyDescent="0.3">
      <c r="A40904" s="2">
        <v>3.93228535259518</v>
      </c>
      <c r="B40904" t="s">
        <v>45990</v>
      </c>
    </row>
    <row r="40905" spans="1:2" x14ac:dyDescent="0.3">
      <c r="A40905" s="2">
        <v>0.19399</v>
      </c>
      <c r="B40905" t="s">
        <v>1838</v>
      </c>
    </row>
    <row r="40906" spans="1:2" x14ac:dyDescent="0.3">
      <c r="A40906" s="2">
        <v>35.307180000000002</v>
      </c>
      <c r="B40906" t="s">
        <v>45989</v>
      </c>
    </row>
    <row r="40907" spans="1:2" x14ac:dyDescent="0.3">
      <c r="A40907" s="2">
        <v>10.811400000000001</v>
      </c>
      <c r="B40907" t="s">
        <v>45988</v>
      </c>
    </row>
    <row r="40908" spans="1:2" x14ac:dyDescent="0.3">
      <c r="A40908" s="2">
        <v>141.35865000000001</v>
      </c>
      <c r="B40908" t="s">
        <v>45987</v>
      </c>
    </row>
    <row r="40909" spans="1:2" x14ac:dyDescent="0.3">
      <c r="A40909" s="2">
        <v>0.13575999999999999</v>
      </c>
      <c r="B40909" t="s">
        <v>1519</v>
      </c>
    </row>
    <row r="40910" spans="1:2" x14ac:dyDescent="0.3">
      <c r="A40910" s="2">
        <v>50.495469999999997</v>
      </c>
      <c r="B40910" t="s">
        <v>45986</v>
      </c>
    </row>
    <row r="40911" spans="1:2" x14ac:dyDescent="0.3">
      <c r="A40911" s="2">
        <v>8.4566337233966493</v>
      </c>
      <c r="B40911" t="s">
        <v>45985</v>
      </c>
    </row>
    <row r="40912" spans="1:2" x14ac:dyDescent="0.3">
      <c r="A40912" s="2">
        <v>1.3830899999999999</v>
      </c>
      <c r="B40912" t="s">
        <v>45984</v>
      </c>
    </row>
    <row r="40913" spans="1:2" x14ac:dyDescent="0.3">
      <c r="A40913" s="2">
        <v>0.192043076169781</v>
      </c>
      <c r="B40913" t="s">
        <v>45983</v>
      </c>
    </row>
    <row r="40914" spans="1:2" x14ac:dyDescent="0.3">
      <c r="A40914" s="2">
        <v>6.3375000000000004</v>
      </c>
      <c r="B40914" t="s">
        <v>45982</v>
      </c>
    </row>
    <row r="40915" spans="1:2" x14ac:dyDescent="0.3">
      <c r="A40915" s="2">
        <v>39.566523014646798</v>
      </c>
      <c r="B40915" t="s">
        <v>45981</v>
      </c>
    </row>
    <row r="40916" spans="1:2" x14ac:dyDescent="0.3">
      <c r="A40916" s="2">
        <v>37.921559999999999</v>
      </c>
      <c r="B40916" t="s">
        <v>45980</v>
      </c>
    </row>
    <row r="40917" spans="1:2" x14ac:dyDescent="0.3">
      <c r="A40917" s="2">
        <v>0.29321000000000003</v>
      </c>
      <c r="B40917" t="s">
        <v>45979</v>
      </c>
    </row>
    <row r="40918" spans="1:2" x14ac:dyDescent="0.3">
      <c r="A40918" s="2">
        <v>0.9</v>
      </c>
      <c r="B40918" t="s">
        <v>45978</v>
      </c>
    </row>
    <row r="40919" spans="1:2" x14ac:dyDescent="0.3">
      <c r="A40919" s="2">
        <v>0.106728361213845</v>
      </c>
      <c r="B40919" t="s">
        <v>45977</v>
      </c>
    </row>
    <row r="40920" spans="1:2" x14ac:dyDescent="0.3">
      <c r="A40920" s="2">
        <v>678.95795999999996</v>
      </c>
      <c r="B40920" t="s">
        <v>45976</v>
      </c>
    </row>
    <row r="40921" spans="1:2" x14ac:dyDescent="0.3">
      <c r="A40921" s="2">
        <v>2.205E-2</v>
      </c>
      <c r="B40921" t="s">
        <v>45975</v>
      </c>
    </row>
    <row r="40922" spans="1:2" x14ac:dyDescent="0.3">
      <c r="A40922" s="2">
        <v>710.62968487641899</v>
      </c>
      <c r="B40922" t="s">
        <v>45974</v>
      </c>
    </row>
    <row r="40923" spans="1:2" x14ac:dyDescent="0.3">
      <c r="A40923" s="2">
        <v>39.443480000000001</v>
      </c>
      <c r="B40923" t="s">
        <v>45973</v>
      </c>
    </row>
    <row r="40924" spans="1:2" x14ac:dyDescent="0.3">
      <c r="A40924" s="2">
        <v>0.55490797656556501</v>
      </c>
      <c r="B40924" t="s">
        <v>45972</v>
      </c>
    </row>
    <row r="40925" spans="1:2" x14ac:dyDescent="0.3">
      <c r="A40925" s="2">
        <v>488.58708000000001</v>
      </c>
      <c r="B40925" t="s">
        <v>45971</v>
      </c>
    </row>
    <row r="40926" spans="1:2" x14ac:dyDescent="0.3">
      <c r="A40926" s="2">
        <v>17.657520000000002</v>
      </c>
      <c r="B40926" t="s">
        <v>45970</v>
      </c>
    </row>
    <row r="40927" spans="1:2" x14ac:dyDescent="0.3">
      <c r="A40927" s="2">
        <v>58.310026638098002</v>
      </c>
      <c r="B40927" t="s">
        <v>45969</v>
      </c>
    </row>
    <row r="40928" spans="1:2" x14ac:dyDescent="0.3">
      <c r="A40928" s="2">
        <v>216.410050903403</v>
      </c>
      <c r="B40928" t="s">
        <v>45968</v>
      </c>
    </row>
    <row r="40929" spans="1:2" x14ac:dyDescent="0.3">
      <c r="A40929" s="2">
        <v>8.43288299540502</v>
      </c>
      <c r="B40929" t="s">
        <v>45967</v>
      </c>
    </row>
    <row r="40930" spans="1:2" x14ac:dyDescent="0.3">
      <c r="A40930" s="2">
        <v>3.0734423042115398E-2</v>
      </c>
      <c r="B40930" t="s">
        <v>45966</v>
      </c>
    </row>
    <row r="40931" spans="1:2" x14ac:dyDescent="0.3">
      <c r="A40931" s="2">
        <v>37.031927387008501</v>
      </c>
      <c r="B40931" t="s">
        <v>45965</v>
      </c>
    </row>
    <row r="40932" spans="1:2" x14ac:dyDescent="0.3">
      <c r="A40932" s="2">
        <v>5.4036591044884901</v>
      </c>
      <c r="B40932" t="s">
        <v>45964</v>
      </c>
    </row>
    <row r="40933" spans="1:2" x14ac:dyDescent="0.3">
      <c r="A40933" s="2">
        <v>4.0999999999999999E-4</v>
      </c>
      <c r="B40933" t="s">
        <v>45963</v>
      </c>
    </row>
    <row r="40934" spans="1:2" x14ac:dyDescent="0.3">
      <c r="A40934" s="2">
        <v>4.9149999999999999E-2</v>
      </c>
      <c r="B40934" t="s">
        <v>45962</v>
      </c>
    </row>
    <row r="40935" spans="1:2" x14ac:dyDescent="0.3">
      <c r="A40935" s="2">
        <v>9.8496600000000001</v>
      </c>
      <c r="B40935" t="s">
        <v>45961</v>
      </c>
    </row>
    <row r="40936" spans="1:2" x14ac:dyDescent="0.3">
      <c r="A40936" s="2">
        <v>3.5679255821402397E-2</v>
      </c>
      <c r="B40936" t="s">
        <v>45960</v>
      </c>
    </row>
    <row r="40937" spans="1:2" x14ac:dyDescent="0.3">
      <c r="A40937" s="2">
        <v>0.15935708000336099</v>
      </c>
      <c r="B40937" t="s">
        <v>45959</v>
      </c>
    </row>
    <row r="40938" spans="1:2" x14ac:dyDescent="0.3">
      <c r="A40938" s="2">
        <v>0.74741961376809096</v>
      </c>
      <c r="B40938" t="s">
        <v>45958</v>
      </c>
    </row>
    <row r="40939" spans="1:2" x14ac:dyDescent="0.3">
      <c r="A40939" s="2">
        <v>4.6472501941700398E-2</v>
      </c>
      <c r="B40939" t="s">
        <v>45957</v>
      </c>
    </row>
    <row r="40940" spans="1:2" x14ac:dyDescent="0.3">
      <c r="A40940" s="2">
        <v>3.5798170875292401</v>
      </c>
      <c r="B40940" t="s">
        <v>45956</v>
      </c>
    </row>
    <row r="40941" spans="1:2" x14ac:dyDescent="0.3">
      <c r="A40941" s="2">
        <v>0.13381999999999999</v>
      </c>
      <c r="B40941" t="s">
        <v>45955</v>
      </c>
    </row>
    <row r="40942" spans="1:2" x14ac:dyDescent="0.3">
      <c r="A40942" s="2">
        <v>0.25440000000000002</v>
      </c>
      <c r="B40942" t="s">
        <v>45954</v>
      </c>
    </row>
    <row r="40943" spans="1:2" x14ac:dyDescent="0.3">
      <c r="A40943" s="2">
        <v>6.1440400000000004</v>
      </c>
      <c r="B40943" t="s">
        <v>5987</v>
      </c>
    </row>
    <row r="40944" spans="1:2" x14ac:dyDescent="0.3">
      <c r="A40944" s="2">
        <v>11.878120048044099</v>
      </c>
      <c r="B40944" t="s">
        <v>45953</v>
      </c>
    </row>
    <row r="40945" spans="1:2" x14ac:dyDescent="0.3">
      <c r="A40945" s="2">
        <v>6.7750000000000005E-2</v>
      </c>
      <c r="B40945" t="s">
        <v>45952</v>
      </c>
    </row>
    <row r="40946" spans="1:2" x14ac:dyDescent="0.3">
      <c r="A40946" s="2">
        <v>19.698899999999998</v>
      </c>
      <c r="B40946" t="s">
        <v>45951</v>
      </c>
    </row>
    <row r="40947" spans="1:2" x14ac:dyDescent="0.3">
      <c r="A40947" s="2">
        <v>0.10802494379263999</v>
      </c>
      <c r="B40947" t="s">
        <v>45950</v>
      </c>
    </row>
    <row r="40948" spans="1:2" x14ac:dyDescent="0.3">
      <c r="A40948" s="2">
        <v>123.65728352478099</v>
      </c>
      <c r="B40948" t="s">
        <v>45949</v>
      </c>
    </row>
    <row r="40949" spans="1:2" x14ac:dyDescent="0.3">
      <c r="A40949" s="2">
        <v>70.536462346021096</v>
      </c>
      <c r="B40949" t="s">
        <v>45948</v>
      </c>
    </row>
    <row r="40950" spans="1:2" x14ac:dyDescent="0.3">
      <c r="A40950" s="2">
        <v>2.5590099999999998</v>
      </c>
      <c r="B40950" t="s">
        <v>45947</v>
      </c>
    </row>
    <row r="40951" spans="1:2" x14ac:dyDescent="0.3">
      <c r="A40951" s="2">
        <v>21.324179999999998</v>
      </c>
      <c r="B40951" t="s">
        <v>45946</v>
      </c>
    </row>
    <row r="40952" spans="1:2" x14ac:dyDescent="0.3">
      <c r="A40952" s="2">
        <v>4.2691839845462898</v>
      </c>
      <c r="B40952" t="s">
        <v>45945</v>
      </c>
    </row>
    <row r="40953" spans="1:2" x14ac:dyDescent="0.3">
      <c r="A40953" s="2">
        <v>8.7004699999999993</v>
      </c>
      <c r="B40953" t="s">
        <v>45944</v>
      </c>
    </row>
    <row r="40954" spans="1:2" x14ac:dyDescent="0.3">
      <c r="A40954" s="2">
        <v>1.2601826956047399</v>
      </c>
      <c r="B40954" t="s">
        <v>45943</v>
      </c>
    </row>
    <row r="40955" spans="1:2" x14ac:dyDescent="0.3">
      <c r="A40955" s="2">
        <v>3.4638800000000001</v>
      </c>
      <c r="B40955" t="s">
        <v>45942</v>
      </c>
    </row>
    <row r="40956" spans="1:2" x14ac:dyDescent="0.3">
      <c r="A40956" s="2">
        <v>30.61469</v>
      </c>
      <c r="B40956" t="s">
        <v>6100</v>
      </c>
    </row>
    <row r="40957" spans="1:2" x14ac:dyDescent="0.3">
      <c r="A40957" s="2">
        <v>13.96194</v>
      </c>
      <c r="B40957" t="s">
        <v>45941</v>
      </c>
    </row>
    <row r="40958" spans="1:2" x14ac:dyDescent="0.3">
      <c r="A40958" s="2">
        <v>58.231511636305797</v>
      </c>
      <c r="B40958" t="s">
        <v>45940</v>
      </c>
    </row>
    <row r="40959" spans="1:2" x14ac:dyDescent="0.3">
      <c r="A40959" s="2">
        <v>2.2839118498217199</v>
      </c>
      <c r="B40959" t="s">
        <v>45939</v>
      </c>
    </row>
    <row r="40960" spans="1:2" x14ac:dyDescent="0.3">
      <c r="A40960" s="2">
        <v>3.1593200000000001</v>
      </c>
      <c r="B40960" t="s">
        <v>45938</v>
      </c>
    </row>
    <row r="40961" spans="1:2" x14ac:dyDescent="0.3">
      <c r="A40961" s="2">
        <v>1.91857735034014</v>
      </c>
      <c r="B40961" t="s">
        <v>45937</v>
      </c>
    </row>
    <row r="40962" spans="1:2" x14ac:dyDescent="0.3">
      <c r="A40962" s="2">
        <v>8.0415931688653105E-4</v>
      </c>
      <c r="B40962" t="s">
        <v>45936</v>
      </c>
    </row>
    <row r="40963" spans="1:2" x14ac:dyDescent="0.3">
      <c r="A40963" s="2">
        <v>15.860989999999999</v>
      </c>
      <c r="B40963" t="s">
        <v>45935</v>
      </c>
    </row>
    <row r="40964" spans="1:2" x14ac:dyDescent="0.3">
      <c r="A40964" s="2">
        <v>24.3726993491893</v>
      </c>
      <c r="B40964" t="s">
        <v>45934</v>
      </c>
    </row>
    <row r="40965" spans="1:2" x14ac:dyDescent="0.3">
      <c r="A40965" s="2">
        <v>73.129170000000002</v>
      </c>
      <c r="B40965" t="s">
        <v>45933</v>
      </c>
    </row>
    <row r="40966" spans="1:2" x14ac:dyDescent="0.3">
      <c r="A40966" s="2">
        <v>0.25265794678795001</v>
      </c>
      <c r="B40966" t="s">
        <v>45932</v>
      </c>
    </row>
    <row r="40967" spans="1:2" x14ac:dyDescent="0.3">
      <c r="A40967" s="2">
        <v>2.1195200000000001</v>
      </c>
      <c r="B40967" t="s">
        <v>45931</v>
      </c>
    </row>
    <row r="40968" spans="1:2" x14ac:dyDescent="0.3">
      <c r="A40968" s="2">
        <v>0.44928374129972698</v>
      </c>
      <c r="B40968" t="s">
        <v>45930</v>
      </c>
    </row>
    <row r="40969" spans="1:2" x14ac:dyDescent="0.3">
      <c r="A40969" s="2">
        <v>65.538129999999995</v>
      </c>
      <c r="B40969" t="s">
        <v>45929</v>
      </c>
    </row>
    <row r="40970" spans="1:2" x14ac:dyDescent="0.3">
      <c r="A40970" s="2">
        <v>445.03453643767301</v>
      </c>
      <c r="B40970" t="s">
        <v>45928</v>
      </c>
    </row>
    <row r="40971" spans="1:2" x14ac:dyDescent="0.3">
      <c r="A40971" s="2">
        <v>14.10561</v>
      </c>
      <c r="B40971" t="s">
        <v>45927</v>
      </c>
    </row>
    <row r="40972" spans="1:2" x14ac:dyDescent="0.3">
      <c r="A40972" s="2">
        <v>22.525780000000001</v>
      </c>
      <c r="B40972" t="s">
        <v>45926</v>
      </c>
    </row>
    <row r="40973" spans="1:2" x14ac:dyDescent="0.3">
      <c r="A40973" s="2">
        <v>140.83459999999999</v>
      </c>
      <c r="B40973" t="s">
        <v>45925</v>
      </c>
    </row>
    <row r="40974" spans="1:2" x14ac:dyDescent="0.3">
      <c r="A40974" s="2">
        <v>1.5389603452723699</v>
      </c>
      <c r="B40974" t="s">
        <v>45924</v>
      </c>
    </row>
    <row r="40975" spans="1:2" x14ac:dyDescent="0.3">
      <c r="A40975" s="2">
        <v>1.6125700000000001</v>
      </c>
      <c r="B40975" t="s">
        <v>45923</v>
      </c>
    </row>
    <row r="40976" spans="1:2" x14ac:dyDescent="0.3">
      <c r="A40976" s="2">
        <v>1.55979110596947</v>
      </c>
      <c r="B40976" t="s">
        <v>45922</v>
      </c>
    </row>
    <row r="40977" spans="1:2" x14ac:dyDescent="0.3">
      <c r="A40977" s="2">
        <v>5.4544503811568598E-2</v>
      </c>
      <c r="B40977" t="s">
        <v>45921</v>
      </c>
    </row>
    <row r="40978" spans="1:2" x14ac:dyDescent="0.3">
      <c r="A40978" s="2">
        <v>282.633920207156</v>
      </c>
      <c r="B40978" t="s">
        <v>45920</v>
      </c>
    </row>
    <row r="40979" spans="1:2" x14ac:dyDescent="0.3">
      <c r="A40979" s="2">
        <v>116.419703667584</v>
      </c>
      <c r="B40979" t="s">
        <v>45919</v>
      </c>
    </row>
    <row r="40980" spans="1:2" x14ac:dyDescent="0.3">
      <c r="A40980" s="2">
        <v>7.0967191651045702</v>
      </c>
      <c r="B40980" t="s">
        <v>45918</v>
      </c>
    </row>
    <row r="40981" spans="1:2" x14ac:dyDescent="0.3">
      <c r="A40981" s="2">
        <v>30.638046580026199</v>
      </c>
      <c r="B40981" t="s">
        <v>45917</v>
      </c>
    </row>
    <row r="40982" spans="1:2" x14ac:dyDescent="0.3">
      <c r="A40982" s="2">
        <v>12.06879</v>
      </c>
      <c r="B40982" t="s">
        <v>45916</v>
      </c>
    </row>
    <row r="40983" spans="1:2" x14ac:dyDescent="0.3">
      <c r="A40983" s="2">
        <v>18.968389999999999</v>
      </c>
      <c r="B40983" t="s">
        <v>45915</v>
      </c>
    </row>
    <row r="40984" spans="1:2" x14ac:dyDescent="0.3">
      <c r="A40984" s="2">
        <v>23.590129999999998</v>
      </c>
      <c r="B40984" t="s">
        <v>45914</v>
      </c>
    </row>
    <row r="40985" spans="1:2" x14ac:dyDescent="0.3">
      <c r="A40985" s="2">
        <v>30.199359999999999</v>
      </c>
      <c r="B40985" t="s">
        <v>45913</v>
      </c>
    </row>
    <row r="40986" spans="1:2" x14ac:dyDescent="0.3">
      <c r="A40986" s="2">
        <v>5.0690293911300301</v>
      </c>
      <c r="B40986" t="s">
        <v>45912</v>
      </c>
    </row>
    <row r="40987" spans="1:2" x14ac:dyDescent="0.3">
      <c r="A40987" s="2">
        <v>311.19274477334301</v>
      </c>
      <c r="B40987" t="s">
        <v>45911</v>
      </c>
    </row>
    <row r="40988" spans="1:2" x14ac:dyDescent="0.3">
      <c r="A40988" s="2">
        <v>1.07742</v>
      </c>
      <c r="B40988" t="s">
        <v>45910</v>
      </c>
    </row>
    <row r="40989" spans="1:2" x14ac:dyDescent="0.3">
      <c r="A40989" s="2">
        <v>7.8200000000000006E-3</v>
      </c>
      <c r="B40989" t="s">
        <v>45909</v>
      </c>
    </row>
    <row r="40990" spans="1:2" x14ac:dyDescent="0.3">
      <c r="A40990" s="2">
        <v>0.14300642161792501</v>
      </c>
      <c r="B40990" t="s">
        <v>45908</v>
      </c>
    </row>
    <row r="40991" spans="1:2" x14ac:dyDescent="0.3">
      <c r="A40991" s="2">
        <v>29.741569999999999</v>
      </c>
      <c r="B40991" t="s">
        <v>45907</v>
      </c>
    </row>
    <row r="40992" spans="1:2" x14ac:dyDescent="0.3">
      <c r="A40992" s="2">
        <v>0.78285000000000005</v>
      </c>
      <c r="B40992" t="s">
        <v>45906</v>
      </c>
    </row>
    <row r="40993" spans="1:2" x14ac:dyDescent="0.3">
      <c r="A40993" s="2">
        <v>3.58067</v>
      </c>
      <c r="B40993" t="s">
        <v>45905</v>
      </c>
    </row>
    <row r="40994" spans="1:2" x14ac:dyDescent="0.3">
      <c r="A40994" s="2">
        <v>62.440820000000002</v>
      </c>
      <c r="B40994" t="s">
        <v>45904</v>
      </c>
    </row>
    <row r="40995" spans="1:2" x14ac:dyDescent="0.3">
      <c r="A40995" s="2">
        <v>0.81065511149995795</v>
      </c>
      <c r="B40995" t="s">
        <v>45903</v>
      </c>
    </row>
    <row r="40996" spans="1:2" x14ac:dyDescent="0.3">
      <c r="A40996" s="2">
        <v>3.3362365215700902</v>
      </c>
      <c r="B40996" t="s">
        <v>45902</v>
      </c>
    </row>
    <row r="40997" spans="1:2" x14ac:dyDescent="0.3">
      <c r="A40997" s="2">
        <v>66.557946060429998</v>
      </c>
      <c r="B40997" t="s">
        <v>45901</v>
      </c>
    </row>
    <row r="40998" spans="1:2" x14ac:dyDescent="0.3">
      <c r="A40998" s="2">
        <v>0.39494000000000001</v>
      </c>
      <c r="B40998" t="s">
        <v>45900</v>
      </c>
    </row>
    <row r="40999" spans="1:2" x14ac:dyDescent="0.3">
      <c r="A40999" s="2">
        <v>0.14371999999999999</v>
      </c>
      <c r="B40999" t="s">
        <v>45899</v>
      </c>
    </row>
    <row r="41000" spans="1:2" x14ac:dyDescent="0.3">
      <c r="A41000" s="2">
        <v>0.21949703201714199</v>
      </c>
      <c r="B41000" t="s">
        <v>45898</v>
      </c>
    </row>
    <row r="41001" spans="1:2" x14ac:dyDescent="0.3">
      <c r="A41001" s="2">
        <v>4.56551814893513</v>
      </c>
      <c r="B41001" t="s">
        <v>481</v>
      </c>
    </row>
    <row r="41002" spans="1:2" x14ac:dyDescent="0.3">
      <c r="A41002" s="2">
        <v>723.38589000000002</v>
      </c>
      <c r="B41002" t="s">
        <v>45897</v>
      </c>
    </row>
    <row r="41003" spans="1:2" x14ac:dyDescent="0.3">
      <c r="A41003" s="2">
        <v>45.549759999999999</v>
      </c>
      <c r="B41003" t="s">
        <v>45896</v>
      </c>
    </row>
    <row r="41004" spans="1:2" x14ac:dyDescent="0.3">
      <c r="A41004" s="2">
        <v>30.856929468483401</v>
      </c>
      <c r="B41004" t="s">
        <v>45895</v>
      </c>
    </row>
    <row r="41005" spans="1:2" x14ac:dyDescent="0.3">
      <c r="A41005" s="2">
        <v>2.4565100000000002</v>
      </c>
      <c r="B41005" t="s">
        <v>45894</v>
      </c>
    </row>
    <row r="41006" spans="1:2" x14ac:dyDescent="0.3">
      <c r="A41006" s="2">
        <v>1.214E-2</v>
      </c>
      <c r="B41006" t="s">
        <v>45893</v>
      </c>
    </row>
    <row r="41007" spans="1:2" x14ac:dyDescent="0.3">
      <c r="A41007" s="2">
        <v>360</v>
      </c>
      <c r="B41007" t="s">
        <v>1870</v>
      </c>
    </row>
    <row r="41008" spans="1:2" x14ac:dyDescent="0.3">
      <c r="A41008" s="2">
        <v>0.10641823133838101</v>
      </c>
      <c r="B41008" t="s">
        <v>45892</v>
      </c>
    </row>
    <row r="41009" spans="1:2" x14ac:dyDescent="0.3">
      <c r="A41009" s="2">
        <v>5.6817599999999997</v>
      </c>
      <c r="B41009" t="s">
        <v>45891</v>
      </c>
    </row>
    <row r="41010" spans="1:2" x14ac:dyDescent="0.3">
      <c r="A41010" s="2">
        <v>4.5390024991258002</v>
      </c>
      <c r="B41010" t="s">
        <v>45890</v>
      </c>
    </row>
    <row r="41011" spans="1:2" x14ac:dyDescent="0.3">
      <c r="A41011" s="2">
        <v>28.688636428723999</v>
      </c>
      <c r="B41011" t="s">
        <v>45889</v>
      </c>
    </row>
    <row r="41012" spans="1:2" x14ac:dyDescent="0.3">
      <c r="A41012" s="2">
        <v>15.46416</v>
      </c>
      <c r="B41012" t="s">
        <v>45888</v>
      </c>
    </row>
    <row r="41013" spans="1:2" x14ac:dyDescent="0.3">
      <c r="A41013" s="2">
        <v>1.4624252436867401E-2</v>
      </c>
      <c r="B41013" t="s">
        <v>45887</v>
      </c>
    </row>
    <row r="41014" spans="1:2" x14ac:dyDescent="0.3">
      <c r="A41014" s="2">
        <v>6.6655891940355802E-2</v>
      </c>
      <c r="B41014" t="s">
        <v>45886</v>
      </c>
    </row>
    <row r="41015" spans="1:2" x14ac:dyDescent="0.3">
      <c r="A41015" s="2">
        <v>0.4310062706585</v>
      </c>
      <c r="B41015" t="s">
        <v>45885</v>
      </c>
    </row>
    <row r="41016" spans="1:2" x14ac:dyDescent="0.3">
      <c r="A41016" s="2">
        <v>23.750889999999998</v>
      </c>
      <c r="B41016" t="s">
        <v>45884</v>
      </c>
    </row>
    <row r="41017" spans="1:2" x14ac:dyDescent="0.3">
      <c r="A41017" s="2">
        <v>25.38578</v>
      </c>
      <c r="B41017" t="s">
        <v>45883</v>
      </c>
    </row>
    <row r="41018" spans="1:2" x14ac:dyDescent="0.3">
      <c r="A41018" s="2">
        <v>8.8424122619173498E-2</v>
      </c>
      <c r="B41018" t="s">
        <v>45882</v>
      </c>
    </row>
    <row r="41019" spans="1:2" x14ac:dyDescent="0.3">
      <c r="A41019" s="2">
        <v>1.7920799999999999</v>
      </c>
      <c r="B41019" t="s">
        <v>2472</v>
      </c>
    </row>
    <row r="41020" spans="1:2" x14ac:dyDescent="0.3">
      <c r="A41020" s="2">
        <v>517.20227999999997</v>
      </c>
      <c r="B41020" t="s">
        <v>45881</v>
      </c>
    </row>
    <row r="41021" spans="1:2" x14ac:dyDescent="0.3">
      <c r="A41021" s="2">
        <v>3.4605600000000001</v>
      </c>
      <c r="B41021" t="s">
        <v>45880</v>
      </c>
    </row>
    <row r="41022" spans="1:2" x14ac:dyDescent="0.3">
      <c r="A41022" s="2">
        <v>1.55853065053419</v>
      </c>
      <c r="B41022" t="s">
        <v>45879</v>
      </c>
    </row>
    <row r="41023" spans="1:2" x14ac:dyDescent="0.3">
      <c r="A41023" s="2">
        <v>28.594324008574802</v>
      </c>
      <c r="B41023" t="s">
        <v>45878</v>
      </c>
    </row>
    <row r="41024" spans="1:2" x14ac:dyDescent="0.3">
      <c r="A41024" s="2">
        <v>149.5934</v>
      </c>
      <c r="B41024" t="s">
        <v>45877</v>
      </c>
    </row>
    <row r="41025" spans="1:2" x14ac:dyDescent="0.3">
      <c r="A41025" s="2">
        <v>0.716129934879983</v>
      </c>
      <c r="B41025" t="s">
        <v>45876</v>
      </c>
    </row>
    <row r="41026" spans="1:2" x14ac:dyDescent="0.3">
      <c r="A41026" s="2">
        <v>1.0909800000000001</v>
      </c>
      <c r="B41026" t="s">
        <v>45875</v>
      </c>
    </row>
    <row r="41027" spans="1:2" x14ac:dyDescent="0.3">
      <c r="A41027" s="2">
        <v>1.9678473395770399</v>
      </c>
      <c r="B41027" t="s">
        <v>45874</v>
      </c>
    </row>
    <row r="41028" spans="1:2" x14ac:dyDescent="0.3">
      <c r="A41028" s="2">
        <v>1.53948781561972</v>
      </c>
      <c r="B41028" t="s">
        <v>45873</v>
      </c>
    </row>
    <row r="41029" spans="1:2" x14ac:dyDescent="0.3">
      <c r="A41029" s="2">
        <v>0.25666</v>
      </c>
      <c r="B41029" t="s">
        <v>45872</v>
      </c>
    </row>
    <row r="41030" spans="1:2" x14ac:dyDescent="0.3">
      <c r="A41030" s="2">
        <v>3.8955377298849798E-3</v>
      </c>
      <c r="B41030" t="s">
        <v>45871</v>
      </c>
    </row>
    <row r="41031" spans="1:2" x14ac:dyDescent="0.3">
      <c r="A41031" s="2">
        <v>0.42374950430729202</v>
      </c>
      <c r="B41031" t="s">
        <v>45870</v>
      </c>
    </row>
    <row r="41032" spans="1:2" x14ac:dyDescent="0.3">
      <c r="A41032" s="2">
        <v>2.1321500000000002</v>
      </c>
      <c r="B41032" t="s">
        <v>45869</v>
      </c>
    </row>
    <row r="41033" spans="1:2" x14ac:dyDescent="0.3">
      <c r="A41033" s="2">
        <v>118.4877</v>
      </c>
      <c r="B41033" t="s">
        <v>45868</v>
      </c>
    </row>
    <row r="41034" spans="1:2" x14ac:dyDescent="0.3">
      <c r="A41034" s="2">
        <v>40.194413283542303</v>
      </c>
      <c r="B41034" t="s">
        <v>45867</v>
      </c>
    </row>
    <row r="41035" spans="1:2" x14ac:dyDescent="0.3">
      <c r="A41035" s="2">
        <v>1.20105825772467</v>
      </c>
      <c r="B41035" t="s">
        <v>45866</v>
      </c>
    </row>
    <row r="41036" spans="1:2" x14ac:dyDescent="0.3">
      <c r="A41036" s="2">
        <v>793.90353749726796</v>
      </c>
      <c r="B41036" t="s">
        <v>45865</v>
      </c>
    </row>
    <row r="41037" spans="1:2" x14ac:dyDescent="0.3">
      <c r="A41037" s="2">
        <v>0.247185218031299</v>
      </c>
      <c r="B41037" t="s">
        <v>45864</v>
      </c>
    </row>
    <row r="41038" spans="1:2" x14ac:dyDescent="0.3">
      <c r="A41038" s="2">
        <v>0.13552776677994</v>
      </c>
      <c r="B41038" t="s">
        <v>45863</v>
      </c>
    </row>
    <row r="41039" spans="1:2" x14ac:dyDescent="0.3">
      <c r="A41039" s="2">
        <v>1.7000000000000001E-4</v>
      </c>
      <c r="B41039" t="s">
        <v>45862</v>
      </c>
    </row>
    <row r="41040" spans="1:2" x14ac:dyDescent="0.3">
      <c r="A41040" s="2">
        <v>3.1127941543031898</v>
      </c>
      <c r="B41040" t="s">
        <v>45861</v>
      </c>
    </row>
    <row r="41041" spans="1:2" x14ac:dyDescent="0.3">
      <c r="A41041" s="2">
        <v>6.9057532245113103E-3</v>
      </c>
      <c r="B41041" t="s">
        <v>45860</v>
      </c>
    </row>
    <row r="41042" spans="1:2" x14ac:dyDescent="0.3">
      <c r="A41042" s="2">
        <v>47.702371883689899</v>
      </c>
      <c r="B41042" t="s">
        <v>45859</v>
      </c>
    </row>
    <row r="41043" spans="1:2" x14ac:dyDescent="0.3">
      <c r="A41043" s="2">
        <v>2.1929531344499799E-2</v>
      </c>
      <c r="B41043" t="s">
        <v>45858</v>
      </c>
    </row>
    <row r="41044" spans="1:2" x14ac:dyDescent="0.3">
      <c r="A41044" s="2">
        <v>5.0056196312529702</v>
      </c>
      <c r="B41044" t="s">
        <v>45857</v>
      </c>
    </row>
    <row r="41045" spans="1:2" x14ac:dyDescent="0.3">
      <c r="A41045" s="2">
        <v>57.077357256627799</v>
      </c>
      <c r="B41045" t="s">
        <v>45856</v>
      </c>
    </row>
    <row r="41046" spans="1:2" x14ac:dyDescent="0.3">
      <c r="A41046" s="2">
        <v>0.22548141755374099</v>
      </c>
      <c r="B41046" t="s">
        <v>45855</v>
      </c>
    </row>
    <row r="41047" spans="1:2" x14ac:dyDescent="0.3">
      <c r="A41047" s="2">
        <v>0.278650944307196</v>
      </c>
      <c r="B41047" t="s">
        <v>45854</v>
      </c>
    </row>
    <row r="41048" spans="1:2" x14ac:dyDescent="0.3">
      <c r="A41048" s="2">
        <v>0.68550999999999995</v>
      </c>
      <c r="B41048" t="s">
        <v>45853</v>
      </c>
    </row>
    <row r="41049" spans="1:2" x14ac:dyDescent="0.3">
      <c r="A41049" s="2">
        <v>2995.6965532696699</v>
      </c>
      <c r="B41049" t="s">
        <v>45852</v>
      </c>
    </row>
    <row r="41050" spans="1:2" x14ac:dyDescent="0.3">
      <c r="A41050" s="2">
        <v>12.7211878742057</v>
      </c>
      <c r="B41050" t="s">
        <v>45851</v>
      </c>
    </row>
    <row r="41051" spans="1:2" x14ac:dyDescent="0.3">
      <c r="A41051" s="2">
        <v>6.1729599999999998</v>
      </c>
      <c r="B41051" t="s">
        <v>45850</v>
      </c>
    </row>
    <row r="41052" spans="1:2" x14ac:dyDescent="0.3">
      <c r="A41052" s="2">
        <v>2.76431</v>
      </c>
      <c r="B41052" t="s">
        <v>45849</v>
      </c>
    </row>
    <row r="41053" spans="1:2" x14ac:dyDescent="0.3">
      <c r="A41053" s="2">
        <v>11.3365895038937</v>
      </c>
      <c r="B41053" t="s">
        <v>45848</v>
      </c>
    </row>
    <row r="41054" spans="1:2" x14ac:dyDescent="0.3">
      <c r="A41054" s="2">
        <v>4.2969420978825001E-2</v>
      </c>
      <c r="B41054" t="s">
        <v>45847</v>
      </c>
    </row>
    <row r="41055" spans="1:2" x14ac:dyDescent="0.3">
      <c r="A41055" s="2">
        <v>2.3647703578094998</v>
      </c>
      <c r="B41055" t="s">
        <v>45846</v>
      </c>
    </row>
    <row r="41056" spans="1:2" x14ac:dyDescent="0.3">
      <c r="A41056" s="2">
        <v>2.3647703578094998</v>
      </c>
      <c r="B41056" t="s">
        <v>45845</v>
      </c>
    </row>
    <row r="41057" spans="1:2" x14ac:dyDescent="0.3">
      <c r="A41057" s="2">
        <v>43.889733421013197</v>
      </c>
      <c r="B41057" t="s">
        <v>45844</v>
      </c>
    </row>
    <row r="41058" spans="1:2" x14ac:dyDescent="0.3">
      <c r="A41058" s="2">
        <v>37</v>
      </c>
      <c r="B41058" t="s">
        <v>45843</v>
      </c>
    </row>
    <row r="41059" spans="1:2" x14ac:dyDescent="0.3">
      <c r="A41059" s="2">
        <v>6.5565699999999998</v>
      </c>
      <c r="B41059" t="s">
        <v>45842</v>
      </c>
    </row>
    <row r="41060" spans="1:2" x14ac:dyDescent="0.3">
      <c r="A41060" s="2">
        <v>35.104555691658902</v>
      </c>
      <c r="B41060" t="s">
        <v>45841</v>
      </c>
    </row>
    <row r="41061" spans="1:2" x14ac:dyDescent="0.3">
      <c r="A41061" s="2">
        <v>7.1865600000000001</v>
      </c>
      <c r="B41061" t="s">
        <v>45840</v>
      </c>
    </row>
    <row r="41062" spans="1:2" x14ac:dyDescent="0.3">
      <c r="A41062" s="2">
        <v>4.7088888154288098</v>
      </c>
      <c r="B41062" t="s">
        <v>45839</v>
      </c>
    </row>
    <row r="41063" spans="1:2" x14ac:dyDescent="0.3">
      <c r="A41063" s="2">
        <v>1.5306999999999999</v>
      </c>
      <c r="B41063" t="s">
        <v>45838</v>
      </c>
    </row>
    <row r="41064" spans="1:2" x14ac:dyDescent="0.3">
      <c r="A41064" s="2">
        <v>1.2368478007305099</v>
      </c>
      <c r="B41064" t="s">
        <v>45837</v>
      </c>
    </row>
    <row r="41065" spans="1:2" x14ac:dyDescent="0.3">
      <c r="A41065" s="2">
        <v>2.1335274893437601</v>
      </c>
      <c r="B41065" t="s">
        <v>45836</v>
      </c>
    </row>
    <row r="41066" spans="1:2" x14ac:dyDescent="0.3">
      <c r="A41066" s="2">
        <v>129.14291</v>
      </c>
      <c r="B41066" t="s">
        <v>45835</v>
      </c>
    </row>
    <row r="41067" spans="1:2" x14ac:dyDescent="0.3">
      <c r="A41067" s="2">
        <v>4.4999999999999999E-4</v>
      </c>
      <c r="B41067" t="s">
        <v>45834</v>
      </c>
    </row>
    <row r="41068" spans="1:2" x14ac:dyDescent="0.3">
      <c r="A41068" s="2">
        <v>0.01</v>
      </c>
      <c r="B41068" t="s">
        <v>45833</v>
      </c>
    </row>
    <row r="41069" spans="1:2" x14ac:dyDescent="0.3">
      <c r="A41069" s="2">
        <v>6.4679485438827098E-4</v>
      </c>
      <c r="B41069" t="s">
        <v>45832</v>
      </c>
    </row>
    <row r="41070" spans="1:2" x14ac:dyDescent="0.3">
      <c r="A41070" s="2">
        <v>4.2999999999999999E-4</v>
      </c>
      <c r="B41070" t="s">
        <v>45831</v>
      </c>
    </row>
    <row r="41071" spans="1:2" x14ac:dyDescent="0.3">
      <c r="A41071" s="2">
        <v>3.4949288090043402</v>
      </c>
      <c r="B41071" t="s">
        <v>45830</v>
      </c>
    </row>
    <row r="41072" spans="1:2" x14ac:dyDescent="0.3">
      <c r="A41072" s="2">
        <v>246.76799289156901</v>
      </c>
      <c r="B41072" t="s">
        <v>6099</v>
      </c>
    </row>
    <row r="41073" spans="1:2" x14ac:dyDescent="0.3">
      <c r="A41073" s="2">
        <v>0.13607</v>
      </c>
      <c r="B41073" t="s">
        <v>45829</v>
      </c>
    </row>
    <row r="41074" spans="1:2" x14ac:dyDescent="0.3">
      <c r="A41074" s="2">
        <v>0.17365</v>
      </c>
      <c r="B41074" t="s">
        <v>45828</v>
      </c>
    </row>
    <row r="41075" spans="1:2" x14ac:dyDescent="0.3">
      <c r="A41075" s="2">
        <v>4.0000000000000002E-4</v>
      </c>
      <c r="B41075" t="s">
        <v>45827</v>
      </c>
    </row>
    <row r="41076" spans="1:2" x14ac:dyDescent="0.3">
      <c r="A41076" s="2">
        <v>0.21875125944313301</v>
      </c>
      <c r="B41076" t="s">
        <v>45826</v>
      </c>
    </row>
    <row r="41077" spans="1:2" x14ac:dyDescent="0.3">
      <c r="A41077" s="2">
        <v>1.0111473755420599</v>
      </c>
      <c r="B41077" t="s">
        <v>45825</v>
      </c>
    </row>
    <row r="41078" spans="1:2" x14ac:dyDescent="0.3">
      <c r="A41078" s="2">
        <v>0.10009</v>
      </c>
      <c r="B41078" t="s">
        <v>45824</v>
      </c>
    </row>
    <row r="41079" spans="1:2" x14ac:dyDescent="0.3">
      <c r="A41079" s="2">
        <v>3.4189999999999998E-2</v>
      </c>
      <c r="B41079" t="s">
        <v>45823</v>
      </c>
    </row>
    <row r="41080" spans="1:2" x14ac:dyDescent="0.3">
      <c r="A41080" s="2">
        <v>1.89822</v>
      </c>
      <c r="B41080" t="s">
        <v>45822</v>
      </c>
    </row>
    <row r="41081" spans="1:2" x14ac:dyDescent="0.3">
      <c r="A41081" s="2">
        <v>0.36924000000000001</v>
      </c>
      <c r="B41081" t="s">
        <v>45821</v>
      </c>
    </row>
    <row r="41082" spans="1:2" x14ac:dyDescent="0.3">
      <c r="A41082" s="2">
        <v>4.2160000000000003E-2</v>
      </c>
      <c r="B41082" t="s">
        <v>45820</v>
      </c>
    </row>
    <row r="41083" spans="1:2" x14ac:dyDescent="0.3">
      <c r="A41083" s="2">
        <v>0.27872999999999998</v>
      </c>
      <c r="B41083" t="s">
        <v>45819</v>
      </c>
    </row>
    <row r="41084" spans="1:2" x14ac:dyDescent="0.3">
      <c r="A41084" s="2">
        <v>5.4246554989704401E-3</v>
      </c>
      <c r="B41084" t="s">
        <v>45818</v>
      </c>
    </row>
    <row r="41085" spans="1:2" x14ac:dyDescent="0.3">
      <c r="A41085" s="2">
        <v>120.21644000000001</v>
      </c>
      <c r="B41085" t="s">
        <v>45817</v>
      </c>
    </row>
    <row r="41086" spans="1:2" x14ac:dyDescent="0.3">
      <c r="A41086" s="2">
        <v>0.70116000000000001</v>
      </c>
      <c r="B41086" t="s">
        <v>45816</v>
      </c>
    </row>
    <row r="41087" spans="1:2" x14ac:dyDescent="0.3">
      <c r="A41087" s="2">
        <v>112.69540000000001</v>
      </c>
      <c r="B41087" t="s">
        <v>45815</v>
      </c>
    </row>
    <row r="41088" spans="1:2" x14ac:dyDescent="0.3">
      <c r="A41088" s="2">
        <v>0.06</v>
      </c>
      <c r="B41088" t="s">
        <v>1415</v>
      </c>
    </row>
    <row r="41089" spans="1:2" x14ac:dyDescent="0.3">
      <c r="A41089" s="2">
        <v>1.7899999999999999E-3</v>
      </c>
      <c r="B41089" t="s">
        <v>45814</v>
      </c>
    </row>
    <row r="41090" spans="1:2" x14ac:dyDescent="0.3">
      <c r="A41090" s="2">
        <v>8.9999999999999993E-3</v>
      </c>
      <c r="B41090" t="s">
        <v>45813</v>
      </c>
    </row>
    <row r="41091" spans="1:2" x14ac:dyDescent="0.3">
      <c r="A41091" s="2">
        <v>6.8019876616575006E-2</v>
      </c>
      <c r="B41091" t="s">
        <v>45812</v>
      </c>
    </row>
    <row r="41092" spans="1:2" x14ac:dyDescent="0.3">
      <c r="A41092" s="2">
        <v>1.4401425189109101</v>
      </c>
      <c r="B41092" t="s">
        <v>45811</v>
      </c>
    </row>
    <row r="41093" spans="1:2" x14ac:dyDescent="0.3">
      <c r="A41093" s="2">
        <v>0.61419000000000001</v>
      </c>
      <c r="B41093" t="s">
        <v>45810</v>
      </c>
    </row>
    <row r="41094" spans="1:2" x14ac:dyDescent="0.3">
      <c r="A41094" s="2">
        <v>12.786</v>
      </c>
      <c r="B41094" t="s">
        <v>45809</v>
      </c>
    </row>
    <row r="41095" spans="1:2" x14ac:dyDescent="0.3">
      <c r="A41095" s="2">
        <v>2.026E-2</v>
      </c>
      <c r="B41095" t="s">
        <v>45808</v>
      </c>
    </row>
    <row r="41096" spans="1:2" x14ac:dyDescent="0.3">
      <c r="A41096" s="2">
        <v>3.1350000000000003E-2</v>
      </c>
      <c r="B41096" t="s">
        <v>45807</v>
      </c>
    </row>
    <row r="41097" spans="1:2" x14ac:dyDescent="0.3">
      <c r="A41097" s="2">
        <v>24.886293301230701</v>
      </c>
      <c r="B41097" t="s">
        <v>45806</v>
      </c>
    </row>
    <row r="41098" spans="1:2" x14ac:dyDescent="0.3">
      <c r="A41098" s="2">
        <v>4.5199999999999997E-3</v>
      </c>
      <c r="B41098" t="s">
        <v>45805</v>
      </c>
    </row>
    <row r="41099" spans="1:2" x14ac:dyDescent="0.3">
      <c r="A41099" s="2">
        <v>0.2586</v>
      </c>
      <c r="B41099" t="s">
        <v>45804</v>
      </c>
    </row>
    <row r="41100" spans="1:2" x14ac:dyDescent="0.3">
      <c r="A41100" s="2">
        <v>3.91700119445407E-2</v>
      </c>
      <c r="B41100" t="s">
        <v>45803</v>
      </c>
    </row>
    <row r="41101" spans="1:2" x14ac:dyDescent="0.3">
      <c r="A41101" s="2">
        <v>3.9E-2</v>
      </c>
      <c r="B41101" t="s">
        <v>45802</v>
      </c>
    </row>
    <row r="41102" spans="1:2" x14ac:dyDescent="0.3">
      <c r="A41102" s="2">
        <v>0.17710999999999999</v>
      </c>
      <c r="B41102" t="s">
        <v>45801</v>
      </c>
    </row>
    <row r="41103" spans="1:2" x14ac:dyDescent="0.3">
      <c r="A41103" s="2">
        <v>82.422090856167301</v>
      </c>
      <c r="B41103" t="s">
        <v>45800</v>
      </c>
    </row>
    <row r="41104" spans="1:2" x14ac:dyDescent="0.3">
      <c r="A41104" s="2">
        <v>1.2288742653822401E-2</v>
      </c>
      <c r="B41104" t="s">
        <v>45799</v>
      </c>
    </row>
    <row r="41105" spans="1:2" x14ac:dyDescent="0.3">
      <c r="A41105" s="2">
        <v>7.1204000000000001</v>
      </c>
      <c r="B41105" t="s">
        <v>45798</v>
      </c>
    </row>
    <row r="41106" spans="1:2" x14ac:dyDescent="0.3">
      <c r="A41106" s="2">
        <v>7.8712999999999997</v>
      </c>
      <c r="B41106" t="s">
        <v>45797</v>
      </c>
    </row>
    <row r="41107" spans="1:2" x14ac:dyDescent="0.3">
      <c r="A41107" s="2">
        <v>0.58957999999999999</v>
      </c>
      <c r="B41107" t="s">
        <v>45796</v>
      </c>
    </row>
    <row r="41108" spans="1:2" x14ac:dyDescent="0.3">
      <c r="A41108" s="2">
        <v>7.2190000000000003</v>
      </c>
      <c r="B41108" t="s">
        <v>45795</v>
      </c>
    </row>
    <row r="41109" spans="1:2" x14ac:dyDescent="0.3">
      <c r="A41109" s="2">
        <v>76.693889999999996</v>
      </c>
      <c r="B41109" t="s">
        <v>45794</v>
      </c>
    </row>
    <row r="41110" spans="1:2" x14ac:dyDescent="0.3">
      <c r="A41110" s="2">
        <v>212.849531016106</v>
      </c>
      <c r="B41110" t="s">
        <v>45793</v>
      </c>
    </row>
    <row r="41111" spans="1:2" x14ac:dyDescent="0.3">
      <c r="A41111" s="2">
        <v>6.7379999999999995E-2</v>
      </c>
      <c r="B41111" t="s">
        <v>45792</v>
      </c>
    </row>
    <row r="41112" spans="1:2" x14ac:dyDescent="0.3">
      <c r="A41112" s="2">
        <v>844.97891000000004</v>
      </c>
      <c r="B41112" t="s">
        <v>45791</v>
      </c>
    </row>
    <row r="41113" spans="1:2" x14ac:dyDescent="0.3">
      <c r="A41113" s="2">
        <v>9.7268600000000003</v>
      </c>
      <c r="B41113" t="s">
        <v>45790</v>
      </c>
    </row>
    <row r="41114" spans="1:2" x14ac:dyDescent="0.3">
      <c r="A41114" s="2">
        <v>24.3733</v>
      </c>
      <c r="B41114" t="s">
        <v>2353</v>
      </c>
    </row>
    <row r="41115" spans="1:2" x14ac:dyDescent="0.3">
      <c r="A41115" s="2">
        <v>8.8505000000000003</v>
      </c>
      <c r="B41115" t="s">
        <v>45789</v>
      </c>
    </row>
    <row r="41116" spans="1:2" x14ac:dyDescent="0.3">
      <c r="A41116" s="2">
        <v>0.73701693801199697</v>
      </c>
      <c r="B41116" t="s">
        <v>45788</v>
      </c>
    </row>
    <row r="41117" spans="1:2" x14ac:dyDescent="0.3">
      <c r="A41117" s="2">
        <v>30.8305387912642</v>
      </c>
      <c r="B41117" t="s">
        <v>45787</v>
      </c>
    </row>
    <row r="41118" spans="1:2" x14ac:dyDescent="0.3">
      <c r="A41118" s="2">
        <v>1.25046448248744</v>
      </c>
      <c r="B41118" t="s">
        <v>45786</v>
      </c>
    </row>
    <row r="41119" spans="1:2" x14ac:dyDescent="0.3">
      <c r="A41119" s="2">
        <v>0.39223000000000002</v>
      </c>
      <c r="B41119" t="s">
        <v>45785</v>
      </c>
    </row>
    <row r="41120" spans="1:2" x14ac:dyDescent="0.3">
      <c r="A41120" s="2">
        <v>0.30253999999999998</v>
      </c>
      <c r="B41120" t="s">
        <v>45784</v>
      </c>
    </row>
    <row r="41121" spans="1:2" x14ac:dyDescent="0.3">
      <c r="A41121" s="2">
        <v>19.211819999999999</v>
      </c>
      <c r="B41121" t="s">
        <v>45783</v>
      </c>
    </row>
    <row r="41122" spans="1:2" x14ac:dyDescent="0.3">
      <c r="A41122" s="2">
        <v>73.599333744089606</v>
      </c>
      <c r="B41122" t="s">
        <v>45782</v>
      </c>
    </row>
    <row r="41123" spans="1:2" x14ac:dyDescent="0.3">
      <c r="A41123" s="2">
        <v>9.2968399999999995</v>
      </c>
      <c r="B41123" t="s">
        <v>45781</v>
      </c>
    </row>
    <row r="41124" spans="1:2" x14ac:dyDescent="0.3">
      <c r="A41124" s="2">
        <v>81.710880000000003</v>
      </c>
      <c r="B41124" t="s">
        <v>45780</v>
      </c>
    </row>
    <row r="41125" spans="1:2" x14ac:dyDescent="0.3">
      <c r="A41125" s="2">
        <v>28.829249999999998</v>
      </c>
      <c r="B41125" t="s">
        <v>2312</v>
      </c>
    </row>
    <row r="41126" spans="1:2" x14ac:dyDescent="0.3">
      <c r="A41126" s="2">
        <v>51.024100632146897</v>
      </c>
      <c r="B41126" t="s">
        <v>45779</v>
      </c>
    </row>
    <row r="41127" spans="1:2" x14ac:dyDescent="0.3">
      <c r="A41127" s="2">
        <v>4.5321848488717098</v>
      </c>
      <c r="B41127" t="s">
        <v>45778</v>
      </c>
    </row>
    <row r="41128" spans="1:2" x14ac:dyDescent="0.3">
      <c r="A41128" s="2">
        <v>27.951650000000001</v>
      </c>
      <c r="B41128" t="s">
        <v>45777</v>
      </c>
    </row>
    <row r="41129" spans="1:2" x14ac:dyDescent="0.3">
      <c r="A41129" s="2">
        <v>20.318490000000001</v>
      </c>
      <c r="B41129" t="s">
        <v>45776</v>
      </c>
    </row>
    <row r="41130" spans="1:2" x14ac:dyDescent="0.3">
      <c r="A41130" s="2">
        <v>0.39520747345587998</v>
      </c>
      <c r="B41130" t="s">
        <v>45775</v>
      </c>
    </row>
    <row r="41131" spans="1:2" x14ac:dyDescent="0.3">
      <c r="A41131" s="2" t="s">
        <v>13</v>
      </c>
      <c r="B41131" t="s">
        <v>45774</v>
      </c>
    </row>
    <row r="41132" spans="1:2" x14ac:dyDescent="0.3">
      <c r="A41132" s="2">
        <v>61.552529999999997</v>
      </c>
      <c r="B41132" t="s">
        <v>45773</v>
      </c>
    </row>
    <row r="41133" spans="1:2" x14ac:dyDescent="0.3">
      <c r="A41133" s="2">
        <v>1.11843</v>
      </c>
      <c r="B41133" t="s">
        <v>45772</v>
      </c>
    </row>
    <row r="41134" spans="1:2" x14ac:dyDescent="0.3">
      <c r="A41134" s="2">
        <v>4.6662429140203798</v>
      </c>
      <c r="B41134" t="s">
        <v>45771</v>
      </c>
    </row>
    <row r="41135" spans="1:2" x14ac:dyDescent="0.3">
      <c r="A41135" s="2">
        <v>5.5919877187347096</v>
      </c>
      <c r="B41135" t="s">
        <v>45770</v>
      </c>
    </row>
    <row r="41136" spans="1:2" x14ac:dyDescent="0.3">
      <c r="A41136" s="2">
        <v>38.469610000000003</v>
      </c>
      <c r="B41136" t="s">
        <v>45769</v>
      </c>
    </row>
    <row r="41137" spans="1:2" x14ac:dyDescent="0.3">
      <c r="A41137" s="2">
        <v>0.29399371982044398</v>
      </c>
      <c r="B41137" t="s">
        <v>45768</v>
      </c>
    </row>
    <row r="41138" spans="1:2" x14ac:dyDescent="0.3">
      <c r="A41138" s="2">
        <v>91.206320000000005</v>
      </c>
      <c r="B41138" t="s">
        <v>45767</v>
      </c>
    </row>
    <row r="41139" spans="1:2" x14ac:dyDescent="0.3">
      <c r="A41139" s="2">
        <v>12.76568</v>
      </c>
      <c r="B41139" t="s">
        <v>45766</v>
      </c>
    </row>
    <row r="41140" spans="1:2" x14ac:dyDescent="0.3">
      <c r="A41140" s="2">
        <v>7.8899999999999998E-2</v>
      </c>
      <c r="B41140" t="s">
        <v>45765</v>
      </c>
    </row>
    <row r="41141" spans="1:2" x14ac:dyDescent="0.3">
      <c r="A41141" s="2">
        <v>9.6600000000000005E-2</v>
      </c>
      <c r="B41141" t="s">
        <v>45764</v>
      </c>
    </row>
    <row r="41142" spans="1:2" x14ac:dyDescent="0.3">
      <c r="A41142" s="2">
        <v>12.603915782292001</v>
      </c>
      <c r="B41142" t="s">
        <v>45763</v>
      </c>
    </row>
    <row r="41143" spans="1:2" x14ac:dyDescent="0.3">
      <c r="A41143" s="2">
        <v>22.137934872771002</v>
      </c>
      <c r="B41143" t="s">
        <v>45762</v>
      </c>
    </row>
    <row r="41144" spans="1:2" x14ac:dyDescent="0.3">
      <c r="A41144" s="2">
        <v>0.65886999999999996</v>
      </c>
      <c r="B41144" t="s">
        <v>45761</v>
      </c>
    </row>
    <row r="41145" spans="1:2" x14ac:dyDescent="0.3">
      <c r="A41145" s="2">
        <v>0.76661000000000001</v>
      </c>
      <c r="B41145" t="s">
        <v>45760</v>
      </c>
    </row>
    <row r="41146" spans="1:2" x14ac:dyDescent="0.3">
      <c r="A41146" s="2">
        <v>21.019390000000001</v>
      </c>
      <c r="B41146" t="s">
        <v>45759</v>
      </c>
    </row>
    <row r="41147" spans="1:2" x14ac:dyDescent="0.3">
      <c r="A41147" s="2">
        <v>14.77755</v>
      </c>
      <c r="B41147" t="s">
        <v>45758</v>
      </c>
    </row>
    <row r="41148" spans="1:2" x14ac:dyDescent="0.3">
      <c r="A41148" s="2">
        <v>11.816660000000001</v>
      </c>
      <c r="B41148" t="s">
        <v>45757</v>
      </c>
    </row>
    <row r="41149" spans="1:2" x14ac:dyDescent="0.3">
      <c r="A41149" s="2">
        <v>60.410791699695103</v>
      </c>
      <c r="B41149" t="s">
        <v>45756</v>
      </c>
    </row>
    <row r="41150" spans="1:2" x14ac:dyDescent="0.3">
      <c r="A41150" s="2">
        <v>54.563749999999999</v>
      </c>
      <c r="B41150" t="s">
        <v>45755</v>
      </c>
    </row>
    <row r="41151" spans="1:2" x14ac:dyDescent="0.3">
      <c r="A41151" s="2">
        <v>60.083739999999999</v>
      </c>
      <c r="B41151" t="s">
        <v>45754</v>
      </c>
    </row>
    <row r="41152" spans="1:2" x14ac:dyDescent="0.3">
      <c r="A41152" s="2">
        <v>61.414270000000002</v>
      </c>
      <c r="B41152" t="s">
        <v>45753</v>
      </c>
    </row>
    <row r="41153" spans="1:2" x14ac:dyDescent="0.3">
      <c r="A41153" s="2">
        <v>6.9638799999999996</v>
      </c>
      <c r="B41153" t="s">
        <v>2326</v>
      </c>
    </row>
    <row r="41154" spans="1:2" x14ac:dyDescent="0.3">
      <c r="A41154" s="2">
        <v>25.211600000000001</v>
      </c>
      <c r="B41154" t="s">
        <v>45752</v>
      </c>
    </row>
    <row r="41155" spans="1:2" x14ac:dyDescent="0.3">
      <c r="A41155" s="2">
        <v>0.20362</v>
      </c>
      <c r="B41155" t="s">
        <v>45751</v>
      </c>
    </row>
    <row r="41156" spans="1:2" x14ac:dyDescent="0.3">
      <c r="A41156" s="2">
        <v>113.38080086708</v>
      </c>
      <c r="B41156" t="s">
        <v>45750</v>
      </c>
    </row>
    <row r="41157" spans="1:2" x14ac:dyDescent="0.3">
      <c r="A41157" s="2">
        <v>12.859212030701601</v>
      </c>
      <c r="B41157" t="s">
        <v>45749</v>
      </c>
    </row>
    <row r="41158" spans="1:2" x14ac:dyDescent="0.3">
      <c r="A41158" s="2">
        <v>7.1691599999999998</v>
      </c>
      <c r="B41158" t="s">
        <v>45748</v>
      </c>
    </row>
    <row r="41159" spans="1:2" x14ac:dyDescent="0.3">
      <c r="A41159" s="2">
        <v>41.975369999999998</v>
      </c>
      <c r="B41159" t="s">
        <v>45747</v>
      </c>
    </row>
    <row r="41160" spans="1:2" x14ac:dyDescent="0.3">
      <c r="A41160" s="2">
        <v>0.243050434100476</v>
      </c>
      <c r="B41160" t="s">
        <v>45746</v>
      </c>
    </row>
    <row r="41161" spans="1:2" x14ac:dyDescent="0.3">
      <c r="A41161" s="2">
        <v>1.4370000000000001E-2</v>
      </c>
      <c r="B41161" t="s">
        <v>45745</v>
      </c>
    </row>
    <row r="41162" spans="1:2" x14ac:dyDescent="0.3">
      <c r="A41162" s="2">
        <v>2.5201600000000002</v>
      </c>
      <c r="B41162" t="s">
        <v>45744</v>
      </c>
    </row>
    <row r="41163" spans="1:2" x14ac:dyDescent="0.3">
      <c r="A41163" s="2">
        <v>0.87006437722599705</v>
      </c>
      <c r="B41163" t="s">
        <v>45743</v>
      </c>
    </row>
    <row r="41164" spans="1:2" x14ac:dyDescent="0.3">
      <c r="A41164" s="2">
        <v>7.0906399999999996</v>
      </c>
      <c r="B41164" t="s">
        <v>45742</v>
      </c>
    </row>
    <row r="41165" spans="1:2" x14ac:dyDescent="0.3">
      <c r="A41165" s="2">
        <v>14.0432921750117</v>
      </c>
      <c r="B41165" t="s">
        <v>45741</v>
      </c>
    </row>
    <row r="41166" spans="1:2" x14ac:dyDescent="0.3">
      <c r="A41166" s="2">
        <v>113.12569999999999</v>
      </c>
      <c r="B41166" t="s">
        <v>45740</v>
      </c>
    </row>
    <row r="41167" spans="1:2" x14ac:dyDescent="0.3">
      <c r="A41167" s="2">
        <v>2.3995414165908498E-2</v>
      </c>
      <c r="B41167" t="s">
        <v>45739</v>
      </c>
    </row>
    <row r="41168" spans="1:2" x14ac:dyDescent="0.3">
      <c r="A41168" s="2">
        <v>3.2759644387791102E-2</v>
      </c>
      <c r="B41168" t="s">
        <v>45738</v>
      </c>
    </row>
    <row r="41169" spans="1:2" x14ac:dyDescent="0.3">
      <c r="A41169" s="2">
        <v>1.5709999999999998E-2</v>
      </c>
      <c r="B41169" t="s">
        <v>45737</v>
      </c>
    </row>
    <row r="41170" spans="1:2" x14ac:dyDescent="0.3">
      <c r="A41170" s="2">
        <v>5.6442300000000003</v>
      </c>
      <c r="B41170" t="s">
        <v>45736</v>
      </c>
    </row>
    <row r="41171" spans="1:2" x14ac:dyDescent="0.3">
      <c r="A41171" s="2">
        <v>8.7642332539750601E-4</v>
      </c>
      <c r="B41171" t="s">
        <v>45735</v>
      </c>
    </row>
    <row r="41172" spans="1:2" x14ac:dyDescent="0.3">
      <c r="A41172" s="2">
        <v>3.7116432459681601</v>
      </c>
      <c r="B41172" t="s">
        <v>45734</v>
      </c>
    </row>
    <row r="41173" spans="1:2" x14ac:dyDescent="0.3">
      <c r="A41173" s="2">
        <v>47.19021</v>
      </c>
      <c r="B41173" t="s">
        <v>45733</v>
      </c>
    </row>
    <row r="41174" spans="1:2" x14ac:dyDescent="0.3">
      <c r="A41174" s="2">
        <v>11.121409999999999</v>
      </c>
      <c r="B41174" t="s">
        <v>45732</v>
      </c>
    </row>
    <row r="41175" spans="1:2" x14ac:dyDescent="0.3">
      <c r="A41175" s="2">
        <v>16.28838</v>
      </c>
      <c r="B41175" t="s">
        <v>45731</v>
      </c>
    </row>
    <row r="41176" spans="1:2" x14ac:dyDescent="0.3">
      <c r="A41176" s="2">
        <v>2.55062925284179</v>
      </c>
      <c r="B41176" t="s">
        <v>45730</v>
      </c>
    </row>
    <row r="41177" spans="1:2" x14ac:dyDescent="0.3">
      <c r="A41177" s="2">
        <v>6.651E-2</v>
      </c>
      <c r="B41177" t="s">
        <v>45729</v>
      </c>
    </row>
    <row r="41178" spans="1:2" x14ac:dyDescent="0.3">
      <c r="A41178" s="2">
        <v>10.434466585338299</v>
      </c>
      <c r="B41178" t="s">
        <v>45728</v>
      </c>
    </row>
    <row r="41179" spans="1:2" x14ac:dyDescent="0.3">
      <c r="A41179" s="2">
        <v>8.9240216118143092</v>
      </c>
      <c r="B41179" t="s">
        <v>45727</v>
      </c>
    </row>
    <row r="41180" spans="1:2" x14ac:dyDescent="0.3">
      <c r="A41180" s="2">
        <v>28.357783404881701</v>
      </c>
      <c r="B41180" t="s">
        <v>45726</v>
      </c>
    </row>
    <row r="41181" spans="1:2" x14ac:dyDescent="0.3">
      <c r="A41181" s="2">
        <v>3.93554</v>
      </c>
      <c r="B41181" t="s">
        <v>45725</v>
      </c>
    </row>
    <row r="41182" spans="1:2" x14ac:dyDescent="0.3">
      <c r="A41182" s="2">
        <v>5.19120762590713</v>
      </c>
      <c r="B41182" t="s">
        <v>45724</v>
      </c>
    </row>
    <row r="41183" spans="1:2" x14ac:dyDescent="0.3">
      <c r="A41183" s="2">
        <v>47.515889999999999</v>
      </c>
      <c r="B41183" t="s">
        <v>45723</v>
      </c>
    </row>
    <row r="41184" spans="1:2" x14ac:dyDescent="0.3">
      <c r="A41184" s="2">
        <v>0.46001999999999998</v>
      </c>
      <c r="B41184" t="s">
        <v>45722</v>
      </c>
    </row>
    <row r="41185" spans="1:2" x14ac:dyDescent="0.3">
      <c r="A41185" s="2">
        <v>1.0604260264105501</v>
      </c>
      <c r="B41185" t="s">
        <v>45721</v>
      </c>
    </row>
    <row r="41186" spans="1:2" x14ac:dyDescent="0.3">
      <c r="A41186" s="2">
        <v>0.22825999999999999</v>
      </c>
      <c r="B41186" t="s">
        <v>45720</v>
      </c>
    </row>
    <row r="41187" spans="1:2" x14ac:dyDescent="0.3">
      <c r="A41187" s="2">
        <v>2.5680000000000001E-2</v>
      </c>
      <c r="B41187" t="s">
        <v>45719</v>
      </c>
    </row>
    <row r="41188" spans="1:2" x14ac:dyDescent="0.3">
      <c r="A41188" s="2">
        <v>5.0389299999999997</v>
      </c>
      <c r="B41188" t="s">
        <v>45718</v>
      </c>
    </row>
    <row r="41189" spans="1:2" x14ac:dyDescent="0.3">
      <c r="A41189" s="2">
        <v>4.0035281700696803</v>
      </c>
      <c r="B41189" t="s">
        <v>45717</v>
      </c>
    </row>
    <row r="41190" spans="1:2" x14ac:dyDescent="0.3">
      <c r="A41190" s="2">
        <v>2.36233</v>
      </c>
      <c r="B41190" t="s">
        <v>45716</v>
      </c>
    </row>
    <row r="41191" spans="1:2" x14ac:dyDescent="0.3">
      <c r="A41191" s="2">
        <v>15.981493574755101</v>
      </c>
      <c r="B41191" t="s">
        <v>45715</v>
      </c>
    </row>
    <row r="41192" spans="1:2" x14ac:dyDescent="0.3">
      <c r="A41192" s="2">
        <v>0.99945578658941403</v>
      </c>
      <c r="B41192" t="s">
        <v>45714</v>
      </c>
    </row>
    <row r="41193" spans="1:2" x14ac:dyDescent="0.3">
      <c r="A41193" s="2">
        <v>6.1918155808662001E-2</v>
      </c>
      <c r="B41193" t="s">
        <v>45713</v>
      </c>
    </row>
    <row r="41194" spans="1:2" x14ac:dyDescent="0.3">
      <c r="A41194" s="2">
        <v>3.3787400000000001</v>
      </c>
      <c r="B41194" t="s">
        <v>5995</v>
      </c>
    </row>
    <row r="41195" spans="1:2" x14ac:dyDescent="0.3">
      <c r="A41195" s="2">
        <v>0.33023999999999998</v>
      </c>
      <c r="B41195" t="s">
        <v>45712</v>
      </c>
    </row>
    <row r="41196" spans="1:2" x14ac:dyDescent="0.3">
      <c r="A41196" s="2">
        <v>2.8074762507468601E-2</v>
      </c>
      <c r="B41196" t="s">
        <v>45711</v>
      </c>
    </row>
    <row r="41197" spans="1:2" x14ac:dyDescent="0.3">
      <c r="A41197" s="2">
        <v>3.0632199999999998</v>
      </c>
      <c r="B41197" t="s">
        <v>45710</v>
      </c>
    </row>
    <row r="41198" spans="1:2" x14ac:dyDescent="0.3">
      <c r="A41198" s="2">
        <v>36.320610000000002</v>
      </c>
      <c r="B41198" t="s">
        <v>45709</v>
      </c>
    </row>
    <row r="41199" spans="1:2" x14ac:dyDescent="0.3">
      <c r="A41199" s="2">
        <v>0.78554000000000002</v>
      </c>
      <c r="B41199" t="s">
        <v>45708</v>
      </c>
    </row>
    <row r="41200" spans="1:2" x14ac:dyDescent="0.3">
      <c r="A41200" s="2">
        <v>80.746340000000004</v>
      </c>
      <c r="B41200" t="s">
        <v>45707</v>
      </c>
    </row>
    <row r="41201" spans="1:2" x14ac:dyDescent="0.3">
      <c r="A41201" s="2">
        <v>1.5290600000000001</v>
      </c>
      <c r="B41201" t="s">
        <v>45706</v>
      </c>
    </row>
    <row r="41202" spans="1:2" x14ac:dyDescent="0.3">
      <c r="A41202" s="2">
        <v>4.5909800000000001</v>
      </c>
      <c r="B41202" t="s">
        <v>6068</v>
      </c>
    </row>
    <row r="41203" spans="1:2" x14ac:dyDescent="0.3">
      <c r="A41203" s="2">
        <v>5.4432986911781196</v>
      </c>
      <c r="B41203" t="s">
        <v>45705</v>
      </c>
    </row>
    <row r="41204" spans="1:2" x14ac:dyDescent="0.3">
      <c r="A41204" s="2">
        <v>2.3510599999999999</v>
      </c>
      <c r="B41204" t="s">
        <v>45704</v>
      </c>
    </row>
    <row r="41205" spans="1:2" x14ac:dyDescent="0.3">
      <c r="A41205" s="2">
        <v>15.0663410107488</v>
      </c>
      <c r="B41205" t="s">
        <v>45703</v>
      </c>
    </row>
    <row r="41206" spans="1:2" x14ac:dyDescent="0.3">
      <c r="A41206" s="2">
        <v>1.8717413319212099</v>
      </c>
      <c r="B41206" t="s">
        <v>45702</v>
      </c>
    </row>
    <row r="41207" spans="1:2" x14ac:dyDescent="0.3">
      <c r="A41207" s="2">
        <v>0.140325812443336</v>
      </c>
      <c r="B41207" t="s">
        <v>45701</v>
      </c>
    </row>
    <row r="41208" spans="1:2" x14ac:dyDescent="0.3">
      <c r="A41208" s="2">
        <v>1.0260815292896901</v>
      </c>
      <c r="B41208" t="s">
        <v>45700</v>
      </c>
    </row>
    <row r="41209" spans="1:2" x14ac:dyDescent="0.3">
      <c r="A41209" s="2">
        <v>3.85003659749691</v>
      </c>
      <c r="B41209" t="s">
        <v>45699</v>
      </c>
    </row>
    <row r="41210" spans="1:2" x14ac:dyDescent="0.3">
      <c r="A41210" s="2">
        <v>26.5871668358077</v>
      </c>
      <c r="B41210" t="s">
        <v>45698</v>
      </c>
    </row>
    <row r="41211" spans="1:2" x14ac:dyDescent="0.3">
      <c r="A41211" s="2">
        <v>22.430319999999998</v>
      </c>
      <c r="B41211" t="s">
        <v>45697</v>
      </c>
    </row>
    <row r="41212" spans="1:2" x14ac:dyDescent="0.3">
      <c r="A41212" s="2">
        <v>4.3450000000000003E-2</v>
      </c>
      <c r="B41212" t="s">
        <v>45696</v>
      </c>
    </row>
    <row r="41213" spans="1:2" x14ac:dyDescent="0.3">
      <c r="A41213" s="2">
        <v>2.4258899999999999</v>
      </c>
      <c r="B41213" t="s">
        <v>45695</v>
      </c>
    </row>
    <row r="41214" spans="1:2" x14ac:dyDescent="0.3">
      <c r="A41214" s="2">
        <v>4.7358498460527096</v>
      </c>
      <c r="B41214" t="s">
        <v>45694</v>
      </c>
    </row>
    <row r="41215" spans="1:2" x14ac:dyDescent="0.3">
      <c r="A41215" s="2">
        <v>2.6419039903096599E-2</v>
      </c>
      <c r="B41215" t="s">
        <v>45693</v>
      </c>
    </row>
    <row r="41216" spans="1:2" x14ac:dyDescent="0.3">
      <c r="A41216" s="2">
        <v>2.2894999999999999</v>
      </c>
      <c r="B41216" t="s">
        <v>45692</v>
      </c>
    </row>
    <row r="41217" spans="1:2" x14ac:dyDescent="0.3">
      <c r="A41217" s="2">
        <v>1.79274039678851</v>
      </c>
      <c r="B41217" t="s">
        <v>45691</v>
      </c>
    </row>
    <row r="41218" spans="1:2" x14ac:dyDescent="0.3">
      <c r="A41218" s="2">
        <v>27.266497315234002</v>
      </c>
      <c r="B41218" t="s">
        <v>45690</v>
      </c>
    </row>
    <row r="41219" spans="1:2" x14ac:dyDescent="0.3">
      <c r="A41219" s="2">
        <v>2.5400000000000002E-3</v>
      </c>
      <c r="B41219" t="s">
        <v>2538</v>
      </c>
    </row>
    <row r="41220" spans="1:2" x14ac:dyDescent="0.3">
      <c r="A41220" s="2">
        <v>1.56E-3</v>
      </c>
      <c r="B41220" t="s">
        <v>45689</v>
      </c>
    </row>
    <row r="41221" spans="1:2" x14ac:dyDescent="0.3">
      <c r="A41221" s="2">
        <v>5.1500000000000001E-3</v>
      </c>
      <c r="B41221" t="s">
        <v>45688</v>
      </c>
    </row>
    <row r="41222" spans="1:2" x14ac:dyDescent="0.3">
      <c r="A41222" s="2">
        <v>57.43383</v>
      </c>
      <c r="B41222" t="s">
        <v>45687</v>
      </c>
    </row>
    <row r="41223" spans="1:2" x14ac:dyDescent="0.3">
      <c r="A41223" s="2">
        <v>19.132709999999999</v>
      </c>
      <c r="B41223" t="s">
        <v>1228</v>
      </c>
    </row>
    <row r="41224" spans="1:2" x14ac:dyDescent="0.3">
      <c r="A41224" s="2">
        <v>65.273269999999997</v>
      </c>
      <c r="B41224" t="s">
        <v>45686</v>
      </c>
    </row>
    <row r="41225" spans="1:2" x14ac:dyDescent="0.3">
      <c r="A41225" s="2">
        <v>19.853119721224498</v>
      </c>
      <c r="B41225" t="s">
        <v>45685</v>
      </c>
    </row>
    <row r="41226" spans="1:2" x14ac:dyDescent="0.3">
      <c r="A41226" s="2">
        <v>0.15553</v>
      </c>
      <c r="B41226" t="s">
        <v>45684</v>
      </c>
    </row>
    <row r="41227" spans="1:2" x14ac:dyDescent="0.3">
      <c r="A41227" s="2">
        <v>2.3783313146073098E-3</v>
      </c>
      <c r="B41227" t="s">
        <v>45683</v>
      </c>
    </row>
    <row r="41228" spans="1:2" x14ac:dyDescent="0.3">
      <c r="A41228" s="2">
        <v>40.544572185541099</v>
      </c>
      <c r="B41228" t="s">
        <v>45682</v>
      </c>
    </row>
    <row r="41229" spans="1:2" x14ac:dyDescent="0.3">
      <c r="A41229" s="2">
        <v>43.896610000000003</v>
      </c>
      <c r="B41229" t="s">
        <v>45681</v>
      </c>
    </row>
    <row r="41230" spans="1:2" x14ac:dyDescent="0.3">
      <c r="A41230" s="2">
        <v>2.82213</v>
      </c>
      <c r="B41230" t="s">
        <v>45680</v>
      </c>
    </row>
    <row r="41231" spans="1:2" x14ac:dyDescent="0.3">
      <c r="A41231" s="2">
        <v>0.647230951423034</v>
      </c>
      <c r="B41231" t="s">
        <v>45679</v>
      </c>
    </row>
    <row r="41232" spans="1:2" x14ac:dyDescent="0.3">
      <c r="A41232" s="2">
        <v>64.438294313868496</v>
      </c>
      <c r="B41232" t="s">
        <v>45678</v>
      </c>
    </row>
    <row r="41233" spans="1:2" x14ac:dyDescent="0.3">
      <c r="A41233" s="2">
        <v>6.8831300000000004</v>
      </c>
      <c r="B41233" t="s">
        <v>45677</v>
      </c>
    </row>
    <row r="41234" spans="1:2" x14ac:dyDescent="0.3">
      <c r="A41234" s="2">
        <v>102.931349854918</v>
      </c>
      <c r="B41234" t="s">
        <v>45676</v>
      </c>
    </row>
    <row r="41235" spans="1:2" x14ac:dyDescent="0.3">
      <c r="A41235" s="2">
        <v>33.930419999999998</v>
      </c>
      <c r="B41235" t="s">
        <v>45675</v>
      </c>
    </row>
    <row r="41236" spans="1:2" x14ac:dyDescent="0.3">
      <c r="A41236" s="2">
        <v>3.5567840511304798</v>
      </c>
      <c r="B41236" t="s">
        <v>45674</v>
      </c>
    </row>
    <row r="41237" spans="1:2" x14ac:dyDescent="0.3">
      <c r="A41237" s="2">
        <v>2.23765803359783</v>
      </c>
      <c r="B41237" t="s">
        <v>45673</v>
      </c>
    </row>
    <row r="41238" spans="1:2" x14ac:dyDescent="0.3">
      <c r="A41238" s="2">
        <v>1.5607356227128</v>
      </c>
      <c r="B41238" t="s">
        <v>45672</v>
      </c>
    </row>
    <row r="41239" spans="1:2" x14ac:dyDescent="0.3">
      <c r="A41239" s="2">
        <v>0.76465000000000005</v>
      </c>
      <c r="B41239" t="s">
        <v>45671</v>
      </c>
    </row>
    <row r="41240" spans="1:2" x14ac:dyDescent="0.3">
      <c r="A41240" s="2">
        <v>1.35812</v>
      </c>
      <c r="B41240" t="s">
        <v>45670</v>
      </c>
    </row>
    <row r="41241" spans="1:2" x14ac:dyDescent="0.3">
      <c r="A41241" s="2">
        <v>2.96699</v>
      </c>
      <c r="B41241" t="s">
        <v>45669</v>
      </c>
    </row>
    <row r="41242" spans="1:2" x14ac:dyDescent="0.3">
      <c r="A41242" s="2">
        <v>0.25</v>
      </c>
      <c r="B41242" t="s">
        <v>45668</v>
      </c>
    </row>
    <row r="41243" spans="1:2" x14ac:dyDescent="0.3">
      <c r="A41243" s="2">
        <v>1.47611158442371</v>
      </c>
      <c r="B41243" t="s">
        <v>45667</v>
      </c>
    </row>
    <row r="41244" spans="1:2" x14ac:dyDescent="0.3">
      <c r="A41244" s="2">
        <v>5</v>
      </c>
      <c r="B41244" t="s">
        <v>45666</v>
      </c>
    </row>
    <row r="41245" spans="1:2" x14ac:dyDescent="0.3">
      <c r="A41245" s="2">
        <v>1.45567</v>
      </c>
      <c r="B41245" t="s">
        <v>45665</v>
      </c>
    </row>
    <row r="41246" spans="1:2" x14ac:dyDescent="0.3">
      <c r="A41246" s="2">
        <v>23.113670905483499</v>
      </c>
      <c r="B41246" t="s">
        <v>45664</v>
      </c>
    </row>
    <row r="41247" spans="1:2" x14ac:dyDescent="0.3">
      <c r="A41247" s="2">
        <v>95.696680000000001</v>
      </c>
      <c r="B41247" t="s">
        <v>45663</v>
      </c>
    </row>
    <row r="41248" spans="1:2" x14ac:dyDescent="0.3">
      <c r="A41248" s="2">
        <v>2.981E-2</v>
      </c>
      <c r="B41248" t="s">
        <v>45662</v>
      </c>
    </row>
    <row r="41249" spans="1:2" x14ac:dyDescent="0.3">
      <c r="A41249" s="2">
        <v>19.4900355368306</v>
      </c>
      <c r="B41249" t="s">
        <v>45661</v>
      </c>
    </row>
    <row r="41250" spans="1:2" x14ac:dyDescent="0.3">
      <c r="A41250" s="2">
        <v>87.129390000000001</v>
      </c>
      <c r="B41250" t="s">
        <v>45660</v>
      </c>
    </row>
    <row r="41251" spans="1:2" x14ac:dyDescent="0.3">
      <c r="A41251" s="2">
        <v>0.16685</v>
      </c>
      <c r="B41251" t="s">
        <v>45659</v>
      </c>
    </row>
    <row r="41252" spans="1:2" x14ac:dyDescent="0.3">
      <c r="A41252" s="2">
        <v>3.3910000000000003E-2</v>
      </c>
      <c r="B41252" t="s">
        <v>45658</v>
      </c>
    </row>
    <row r="41253" spans="1:2" x14ac:dyDescent="0.3">
      <c r="A41253" s="2">
        <v>64.610479999999995</v>
      </c>
      <c r="B41253" t="s">
        <v>45657</v>
      </c>
    </row>
    <row r="41254" spans="1:2" x14ac:dyDescent="0.3">
      <c r="A41254" s="2">
        <v>3.2388329457531699E-3</v>
      </c>
      <c r="B41254" t="s">
        <v>45656</v>
      </c>
    </row>
    <row r="41255" spans="1:2" x14ac:dyDescent="0.3">
      <c r="A41255" s="2">
        <v>82.3104874136706</v>
      </c>
      <c r="B41255" t="s">
        <v>45655</v>
      </c>
    </row>
    <row r="41256" spans="1:2" x14ac:dyDescent="0.3">
      <c r="A41256" s="2">
        <v>76.127679999999998</v>
      </c>
      <c r="B41256" t="s">
        <v>45654</v>
      </c>
    </row>
    <row r="41257" spans="1:2" x14ac:dyDescent="0.3">
      <c r="A41257" s="2">
        <v>17.9162674284402</v>
      </c>
      <c r="B41257" t="s">
        <v>45653</v>
      </c>
    </row>
    <row r="41258" spans="1:2" x14ac:dyDescent="0.3">
      <c r="A41258" s="2">
        <v>36.78228</v>
      </c>
      <c r="B41258" t="s">
        <v>45652</v>
      </c>
    </row>
    <row r="41259" spans="1:2" x14ac:dyDescent="0.3">
      <c r="A41259" s="2">
        <v>40.555500000000002</v>
      </c>
      <c r="B41259" t="s">
        <v>45651</v>
      </c>
    </row>
    <row r="41260" spans="1:2" x14ac:dyDescent="0.3">
      <c r="A41260" s="2">
        <v>3.29549</v>
      </c>
      <c r="B41260" t="s">
        <v>45650</v>
      </c>
    </row>
    <row r="41261" spans="1:2" x14ac:dyDescent="0.3">
      <c r="A41261" s="2">
        <v>3.4757045312935602</v>
      </c>
      <c r="B41261" t="s">
        <v>45649</v>
      </c>
    </row>
    <row r="41262" spans="1:2" x14ac:dyDescent="0.3">
      <c r="A41262" s="2">
        <v>15.436360000000001</v>
      </c>
      <c r="B41262" t="s">
        <v>45648</v>
      </c>
    </row>
    <row r="41263" spans="1:2" x14ac:dyDescent="0.3">
      <c r="A41263" s="2">
        <v>1.2114400000000001</v>
      </c>
      <c r="B41263" t="s">
        <v>1645</v>
      </c>
    </row>
    <row r="41264" spans="1:2" x14ac:dyDescent="0.3">
      <c r="A41264" s="2">
        <v>41.654780000000002</v>
      </c>
      <c r="B41264" t="s">
        <v>45647</v>
      </c>
    </row>
    <row r="41265" spans="1:2" x14ac:dyDescent="0.3">
      <c r="A41265" s="2">
        <v>61.369311544652902</v>
      </c>
      <c r="B41265" t="s">
        <v>45646</v>
      </c>
    </row>
    <row r="41266" spans="1:2" x14ac:dyDescent="0.3">
      <c r="A41266" s="2">
        <v>0.21140999999999999</v>
      </c>
      <c r="B41266" t="s">
        <v>45645</v>
      </c>
    </row>
    <row r="41267" spans="1:2" x14ac:dyDescent="0.3">
      <c r="A41267" s="2">
        <v>3.7989600000000001</v>
      </c>
      <c r="B41267" t="s">
        <v>45644</v>
      </c>
    </row>
    <row r="41268" spans="1:2" x14ac:dyDescent="0.3">
      <c r="A41268" s="2">
        <v>49.895110000000003</v>
      </c>
      <c r="B41268" t="s">
        <v>45643</v>
      </c>
    </row>
    <row r="41269" spans="1:2" x14ac:dyDescent="0.3">
      <c r="A41269" s="2">
        <v>0.92115000000000002</v>
      </c>
      <c r="B41269" t="s">
        <v>45642</v>
      </c>
    </row>
    <row r="41270" spans="1:2" x14ac:dyDescent="0.3">
      <c r="A41270" s="2">
        <v>1.6421399999999999</v>
      </c>
      <c r="B41270" t="s">
        <v>45641</v>
      </c>
    </row>
    <row r="41271" spans="1:2" x14ac:dyDescent="0.3">
      <c r="A41271" s="2">
        <v>43.970469094085601</v>
      </c>
      <c r="B41271" t="s">
        <v>45640</v>
      </c>
    </row>
    <row r="41272" spans="1:2" x14ac:dyDescent="0.3">
      <c r="A41272" s="2">
        <v>6.83999684425675</v>
      </c>
      <c r="B41272" t="s">
        <v>45639</v>
      </c>
    </row>
    <row r="41273" spans="1:2" x14ac:dyDescent="0.3">
      <c r="A41273" s="2">
        <v>15.1486237148206</v>
      </c>
      <c r="B41273" t="s">
        <v>45638</v>
      </c>
    </row>
    <row r="41274" spans="1:2" x14ac:dyDescent="0.3">
      <c r="A41274" s="2">
        <v>6.70220356824096</v>
      </c>
      <c r="B41274" t="s">
        <v>45637</v>
      </c>
    </row>
    <row r="41275" spans="1:2" x14ac:dyDescent="0.3">
      <c r="A41275" s="2">
        <v>9.9048642322407705</v>
      </c>
      <c r="B41275" t="s">
        <v>45636</v>
      </c>
    </row>
    <row r="41276" spans="1:2" x14ac:dyDescent="0.3">
      <c r="A41276" s="2">
        <v>3.1664810619480299</v>
      </c>
      <c r="B41276" t="s">
        <v>45635</v>
      </c>
    </row>
    <row r="41277" spans="1:2" x14ac:dyDescent="0.3">
      <c r="A41277" s="2">
        <v>14.48204</v>
      </c>
      <c r="B41277" t="s">
        <v>45634</v>
      </c>
    </row>
    <row r="41278" spans="1:2" x14ac:dyDescent="0.3">
      <c r="A41278" s="2">
        <v>7.6493435128362801</v>
      </c>
      <c r="B41278" t="s">
        <v>45633</v>
      </c>
    </row>
    <row r="41279" spans="1:2" x14ac:dyDescent="0.3">
      <c r="A41279" s="2">
        <v>8.9013899999999992</v>
      </c>
      <c r="B41279" t="s">
        <v>45632</v>
      </c>
    </row>
    <row r="41280" spans="1:2" x14ac:dyDescent="0.3">
      <c r="A41280" s="2">
        <v>0.77070526904676595</v>
      </c>
      <c r="B41280" t="s">
        <v>45631</v>
      </c>
    </row>
    <row r="41281" spans="1:2" x14ac:dyDescent="0.3">
      <c r="A41281" s="2">
        <v>161.1294</v>
      </c>
      <c r="B41281" t="s">
        <v>45630</v>
      </c>
    </row>
    <row r="41282" spans="1:2" x14ac:dyDescent="0.3">
      <c r="A41282" s="2">
        <v>14.57925</v>
      </c>
      <c r="B41282" t="s">
        <v>45629</v>
      </c>
    </row>
    <row r="41283" spans="1:2" x14ac:dyDescent="0.3">
      <c r="A41283" s="2">
        <v>303.455289543802</v>
      </c>
      <c r="B41283" t="s">
        <v>45628</v>
      </c>
    </row>
    <row r="41284" spans="1:2" x14ac:dyDescent="0.3">
      <c r="A41284" s="2">
        <v>58.399772629466099</v>
      </c>
      <c r="B41284" t="s">
        <v>45627</v>
      </c>
    </row>
    <row r="41285" spans="1:2" x14ac:dyDescent="0.3">
      <c r="A41285" s="2">
        <v>7.6421060443660096</v>
      </c>
      <c r="B41285" t="s">
        <v>45626</v>
      </c>
    </row>
    <row r="41286" spans="1:2" x14ac:dyDescent="0.3">
      <c r="A41286" s="2">
        <v>229.46366</v>
      </c>
      <c r="B41286" t="s">
        <v>45625</v>
      </c>
    </row>
    <row r="41287" spans="1:2" x14ac:dyDescent="0.3">
      <c r="A41287" s="2">
        <v>65.277482206048106</v>
      </c>
      <c r="B41287" t="s">
        <v>45624</v>
      </c>
    </row>
    <row r="41288" spans="1:2" x14ac:dyDescent="0.3">
      <c r="A41288" s="2">
        <v>4.4999999999999999E-4</v>
      </c>
      <c r="B41288" t="s">
        <v>45623</v>
      </c>
    </row>
    <row r="41289" spans="1:2" x14ac:dyDescent="0.3">
      <c r="A41289" s="2">
        <v>1.48982623463396E-2</v>
      </c>
      <c r="B41289" t="s">
        <v>45622</v>
      </c>
    </row>
    <row r="41290" spans="1:2" x14ac:dyDescent="0.3">
      <c r="A41290" s="2">
        <v>5.7053802108300404E-3</v>
      </c>
      <c r="B41290" t="s">
        <v>45621</v>
      </c>
    </row>
    <row r="41291" spans="1:2" x14ac:dyDescent="0.3">
      <c r="A41291" s="2">
        <v>12.52955</v>
      </c>
      <c r="B41291" t="s">
        <v>45620</v>
      </c>
    </row>
    <row r="41292" spans="1:2" x14ac:dyDescent="0.3">
      <c r="A41292" s="2">
        <v>106.10511</v>
      </c>
      <c r="B41292" t="s">
        <v>45619</v>
      </c>
    </row>
    <row r="41293" spans="1:2" x14ac:dyDescent="0.3">
      <c r="A41293" s="2">
        <v>27.043289999999999</v>
      </c>
      <c r="B41293" t="s">
        <v>45618</v>
      </c>
    </row>
    <row r="41294" spans="1:2" x14ac:dyDescent="0.3">
      <c r="A41294" s="2">
        <v>62.467782118522798</v>
      </c>
      <c r="B41294" t="s">
        <v>45617</v>
      </c>
    </row>
    <row r="41295" spans="1:2" x14ac:dyDescent="0.3">
      <c r="A41295" s="2">
        <v>1.81641296460646</v>
      </c>
      <c r="B41295" t="s">
        <v>45616</v>
      </c>
    </row>
    <row r="41296" spans="1:2" x14ac:dyDescent="0.3">
      <c r="A41296" s="2">
        <v>6.2834000000000003</v>
      </c>
      <c r="B41296" t="s">
        <v>45615</v>
      </c>
    </row>
    <row r="41297" spans="1:2" x14ac:dyDescent="0.3">
      <c r="A41297" s="2">
        <v>6.7713434779900803</v>
      </c>
      <c r="B41297" t="s">
        <v>45614</v>
      </c>
    </row>
    <row r="41298" spans="1:2" x14ac:dyDescent="0.3">
      <c r="A41298" s="2">
        <v>0.22807615438185</v>
      </c>
      <c r="B41298" t="s">
        <v>45613</v>
      </c>
    </row>
    <row r="41299" spans="1:2" x14ac:dyDescent="0.3">
      <c r="A41299" s="2">
        <v>2.5285500000000001</v>
      </c>
      <c r="B41299" t="s">
        <v>45612</v>
      </c>
    </row>
    <row r="41300" spans="1:2" x14ac:dyDescent="0.3">
      <c r="A41300" s="2">
        <v>9.5406200000000005</v>
      </c>
      <c r="B41300" t="s">
        <v>45611</v>
      </c>
    </row>
    <row r="41301" spans="1:2" x14ac:dyDescent="0.3">
      <c r="A41301" s="2">
        <v>30.32734</v>
      </c>
      <c r="B41301" t="s">
        <v>45610</v>
      </c>
    </row>
    <row r="41302" spans="1:2" x14ac:dyDescent="0.3">
      <c r="A41302" s="2">
        <v>2.3121900000000002</v>
      </c>
      <c r="B41302" t="s">
        <v>45609</v>
      </c>
    </row>
    <row r="41303" spans="1:2" x14ac:dyDescent="0.3">
      <c r="A41303" s="2">
        <v>8.3344799999999992</v>
      </c>
      <c r="B41303" t="s">
        <v>45608</v>
      </c>
    </row>
    <row r="41304" spans="1:2" x14ac:dyDescent="0.3">
      <c r="A41304" s="2">
        <v>67.042209999999997</v>
      </c>
      <c r="B41304" t="s">
        <v>45607</v>
      </c>
    </row>
    <row r="41305" spans="1:2" x14ac:dyDescent="0.3">
      <c r="A41305" s="2">
        <v>1.21941041979075E-2</v>
      </c>
      <c r="B41305" t="s">
        <v>45606</v>
      </c>
    </row>
    <row r="41306" spans="1:2" x14ac:dyDescent="0.3">
      <c r="A41306" s="2">
        <v>5.5899999999999998E-2</v>
      </c>
      <c r="B41306" t="s">
        <v>45605</v>
      </c>
    </row>
    <row r="41307" spans="1:2" x14ac:dyDescent="0.3">
      <c r="A41307" s="2">
        <v>71.052157785560397</v>
      </c>
      <c r="B41307" t="s">
        <v>45604</v>
      </c>
    </row>
    <row r="41308" spans="1:2" x14ac:dyDescent="0.3">
      <c r="A41308" s="2">
        <v>0.105289293990179</v>
      </c>
      <c r="B41308" t="s">
        <v>45603</v>
      </c>
    </row>
    <row r="41309" spans="1:2" x14ac:dyDescent="0.3">
      <c r="A41309" s="2">
        <v>24.023464831310601</v>
      </c>
      <c r="B41309" t="s">
        <v>45602</v>
      </c>
    </row>
    <row r="41310" spans="1:2" x14ac:dyDescent="0.3">
      <c r="A41310" s="2">
        <v>0.57795039418850802</v>
      </c>
      <c r="B41310" t="s">
        <v>45601</v>
      </c>
    </row>
    <row r="41311" spans="1:2" x14ac:dyDescent="0.3">
      <c r="A41311" s="2">
        <v>0.245951362253334</v>
      </c>
      <c r="B41311" t="s">
        <v>45600</v>
      </c>
    </row>
    <row r="41312" spans="1:2" x14ac:dyDescent="0.3">
      <c r="A41312" s="2">
        <v>0.4128</v>
      </c>
      <c r="B41312" t="s">
        <v>45599</v>
      </c>
    </row>
    <row r="41313" spans="1:2" x14ac:dyDescent="0.3">
      <c r="A41313" s="2">
        <v>120.45483880228301</v>
      </c>
      <c r="B41313" t="s">
        <v>45598</v>
      </c>
    </row>
    <row r="41314" spans="1:2" x14ac:dyDescent="0.3">
      <c r="A41314" s="2">
        <v>1.0695539226533299E-2</v>
      </c>
      <c r="B41314" t="s">
        <v>45597</v>
      </c>
    </row>
    <row r="41315" spans="1:2" x14ac:dyDescent="0.3">
      <c r="A41315" s="2">
        <v>10.234830000000001</v>
      </c>
      <c r="B41315" t="s">
        <v>45596</v>
      </c>
    </row>
    <row r="41316" spans="1:2" x14ac:dyDescent="0.3">
      <c r="A41316" s="2">
        <v>1.8547836012618</v>
      </c>
      <c r="B41316" t="s">
        <v>45595</v>
      </c>
    </row>
    <row r="41317" spans="1:2" x14ac:dyDescent="0.3">
      <c r="A41317" s="2">
        <v>302.15270195384102</v>
      </c>
      <c r="B41317" t="s">
        <v>45594</v>
      </c>
    </row>
    <row r="41318" spans="1:2" x14ac:dyDescent="0.3">
      <c r="A41318" s="2">
        <v>2.9484195170256902</v>
      </c>
      <c r="B41318" t="s">
        <v>45593</v>
      </c>
    </row>
    <row r="41319" spans="1:2" x14ac:dyDescent="0.3">
      <c r="A41319" s="2">
        <v>119.95747</v>
      </c>
      <c r="B41319" t="s">
        <v>45592</v>
      </c>
    </row>
    <row r="41320" spans="1:2" x14ac:dyDescent="0.3">
      <c r="A41320" s="2">
        <v>0.10031105952956</v>
      </c>
      <c r="B41320" t="s">
        <v>45591</v>
      </c>
    </row>
    <row r="41321" spans="1:2" x14ac:dyDescent="0.3">
      <c r="A41321" s="2">
        <v>395.74662999999998</v>
      </c>
      <c r="B41321" t="s">
        <v>45590</v>
      </c>
    </row>
    <row r="41322" spans="1:2" x14ac:dyDescent="0.3">
      <c r="A41322" s="2">
        <v>41.3512954607003</v>
      </c>
      <c r="B41322" t="s">
        <v>45589</v>
      </c>
    </row>
    <row r="41323" spans="1:2" x14ac:dyDescent="0.3">
      <c r="A41323" s="2">
        <v>2.0778179695563099</v>
      </c>
      <c r="B41323" t="s">
        <v>45588</v>
      </c>
    </row>
    <row r="41324" spans="1:2" x14ac:dyDescent="0.3">
      <c r="A41324" s="2">
        <v>6.5648778697004603E-3</v>
      </c>
      <c r="B41324" t="s">
        <v>45587</v>
      </c>
    </row>
    <row r="41325" spans="1:2" x14ac:dyDescent="0.3">
      <c r="A41325" s="2">
        <v>0.10154000000000001</v>
      </c>
      <c r="B41325" t="s">
        <v>45586</v>
      </c>
    </row>
    <row r="41326" spans="1:2" x14ac:dyDescent="0.3">
      <c r="A41326" s="2">
        <v>185.95106999999999</v>
      </c>
      <c r="B41326" t="s">
        <v>45585</v>
      </c>
    </row>
    <row r="41327" spans="1:2" x14ac:dyDescent="0.3">
      <c r="A41327" s="2">
        <v>28.8343665583096</v>
      </c>
      <c r="B41327" t="s">
        <v>45584</v>
      </c>
    </row>
    <row r="41328" spans="1:2" x14ac:dyDescent="0.3">
      <c r="A41328" s="2">
        <v>420.80108999999999</v>
      </c>
      <c r="B41328" t="s">
        <v>45583</v>
      </c>
    </row>
    <row r="41329" spans="1:2" x14ac:dyDescent="0.3">
      <c r="A41329" s="2">
        <v>0.60070000000000001</v>
      </c>
      <c r="B41329" t="s">
        <v>45582</v>
      </c>
    </row>
    <row r="41330" spans="1:2" x14ac:dyDescent="0.3">
      <c r="A41330" s="2">
        <v>2.6179000000000001</v>
      </c>
      <c r="B41330" t="s">
        <v>45581</v>
      </c>
    </row>
    <row r="41331" spans="1:2" x14ac:dyDescent="0.3">
      <c r="A41331" s="2">
        <v>1.9980963948622401</v>
      </c>
      <c r="B41331" t="s">
        <v>45580</v>
      </c>
    </row>
    <row r="41332" spans="1:2" x14ac:dyDescent="0.3">
      <c r="A41332" s="2">
        <v>21.563759999999998</v>
      </c>
      <c r="B41332" t="s">
        <v>45579</v>
      </c>
    </row>
    <row r="41333" spans="1:2" x14ac:dyDescent="0.3">
      <c r="A41333" s="2">
        <v>5.6818342372278501</v>
      </c>
      <c r="B41333" t="s">
        <v>45578</v>
      </c>
    </row>
    <row r="41334" spans="1:2" x14ac:dyDescent="0.3">
      <c r="A41334" s="2">
        <v>192.98816190705301</v>
      </c>
      <c r="B41334" t="s">
        <v>45577</v>
      </c>
    </row>
    <row r="41335" spans="1:2" x14ac:dyDescent="0.3">
      <c r="A41335" s="2">
        <v>7.9149023334560598</v>
      </c>
      <c r="B41335" t="s">
        <v>45576</v>
      </c>
    </row>
    <row r="41336" spans="1:2" x14ac:dyDescent="0.3">
      <c r="A41336" s="2">
        <v>3.3180000000000001E-2</v>
      </c>
      <c r="B41336" t="s">
        <v>45575</v>
      </c>
    </row>
    <row r="41337" spans="1:2" x14ac:dyDescent="0.3">
      <c r="A41337" s="2">
        <v>3.92631</v>
      </c>
      <c r="B41337" t="s">
        <v>45574</v>
      </c>
    </row>
    <row r="41338" spans="1:2" x14ac:dyDescent="0.3">
      <c r="A41338" s="2">
        <v>92.037620000000004</v>
      </c>
      <c r="B41338" t="s">
        <v>45573</v>
      </c>
    </row>
    <row r="41339" spans="1:2" x14ac:dyDescent="0.3">
      <c r="A41339" s="2">
        <v>45.243284786552401</v>
      </c>
      <c r="B41339" t="s">
        <v>45572</v>
      </c>
    </row>
    <row r="41340" spans="1:2" x14ac:dyDescent="0.3">
      <c r="A41340" s="2">
        <v>3.7369737251865498</v>
      </c>
      <c r="B41340" t="s">
        <v>45571</v>
      </c>
    </row>
    <row r="41341" spans="1:2" x14ac:dyDescent="0.3">
      <c r="A41341" s="2">
        <v>10.4308246186636</v>
      </c>
      <c r="B41341" t="s">
        <v>45570</v>
      </c>
    </row>
    <row r="41342" spans="1:2" x14ac:dyDescent="0.3">
      <c r="A41342" s="2">
        <v>2.743E-2</v>
      </c>
      <c r="B41342" t="s">
        <v>45569</v>
      </c>
    </row>
    <row r="41343" spans="1:2" x14ac:dyDescent="0.3">
      <c r="A41343" s="2">
        <v>3.9086718628700301</v>
      </c>
      <c r="B41343" t="s">
        <v>45568</v>
      </c>
    </row>
    <row r="41344" spans="1:2" x14ac:dyDescent="0.3">
      <c r="A41344" s="2">
        <v>1.9643148271370401</v>
      </c>
      <c r="B41344" t="s">
        <v>45567</v>
      </c>
    </row>
    <row r="41345" spans="1:2" x14ac:dyDescent="0.3">
      <c r="A41345" s="2">
        <v>15.78600050376</v>
      </c>
      <c r="B41345" t="s">
        <v>45566</v>
      </c>
    </row>
    <row r="41346" spans="1:2" x14ac:dyDescent="0.3">
      <c r="A41346" s="2">
        <v>2.30756919715986</v>
      </c>
      <c r="B41346" t="s">
        <v>45565</v>
      </c>
    </row>
    <row r="41347" spans="1:2" x14ac:dyDescent="0.3">
      <c r="A41347" s="2">
        <v>5.3091889531924403</v>
      </c>
      <c r="B41347" t="s">
        <v>45564</v>
      </c>
    </row>
    <row r="41348" spans="1:2" x14ac:dyDescent="0.3">
      <c r="A41348" s="2">
        <v>6.8430742760392099E-2</v>
      </c>
      <c r="B41348" t="s">
        <v>45563</v>
      </c>
    </row>
    <row r="41349" spans="1:2" x14ac:dyDescent="0.3">
      <c r="A41349" s="2">
        <v>1.3802629058895399</v>
      </c>
      <c r="B41349" t="s">
        <v>45562</v>
      </c>
    </row>
    <row r="41350" spans="1:2" x14ac:dyDescent="0.3">
      <c r="A41350" s="2">
        <v>2.7155520896501502</v>
      </c>
      <c r="B41350" t="s">
        <v>45561</v>
      </c>
    </row>
    <row r="41351" spans="1:2" x14ac:dyDescent="0.3">
      <c r="A41351" s="2">
        <v>15.9582</v>
      </c>
      <c r="B41351" t="s">
        <v>45560</v>
      </c>
    </row>
    <row r="41352" spans="1:2" x14ac:dyDescent="0.3">
      <c r="A41352" s="2">
        <v>21.141901313061702</v>
      </c>
      <c r="B41352" t="s">
        <v>45559</v>
      </c>
    </row>
    <row r="41353" spans="1:2" x14ac:dyDescent="0.3">
      <c r="A41353" s="2">
        <v>46.174520000000001</v>
      </c>
      <c r="B41353" t="s">
        <v>45558</v>
      </c>
    </row>
    <row r="41354" spans="1:2" x14ac:dyDescent="0.3">
      <c r="A41354" s="2">
        <v>5.2999999999999998E-4</v>
      </c>
      <c r="B41354" t="s">
        <v>45557</v>
      </c>
    </row>
    <row r="41355" spans="1:2" x14ac:dyDescent="0.3">
      <c r="A41355" s="2">
        <v>0.468019651306055</v>
      </c>
      <c r="B41355" t="s">
        <v>45556</v>
      </c>
    </row>
    <row r="41356" spans="1:2" x14ac:dyDescent="0.3">
      <c r="A41356" s="2">
        <v>43.477121209216698</v>
      </c>
      <c r="B41356" t="s">
        <v>45555</v>
      </c>
    </row>
    <row r="41357" spans="1:2" x14ac:dyDescent="0.3">
      <c r="A41357" s="2">
        <v>31.11853</v>
      </c>
      <c r="B41357" t="s">
        <v>45554</v>
      </c>
    </row>
    <row r="41358" spans="1:2" x14ac:dyDescent="0.3">
      <c r="A41358" s="2">
        <v>3.8330000000000003E-2</v>
      </c>
      <c r="B41358" t="s">
        <v>45553</v>
      </c>
    </row>
    <row r="41359" spans="1:2" x14ac:dyDescent="0.3">
      <c r="A41359" s="2">
        <v>12.37534</v>
      </c>
      <c r="B41359" t="s">
        <v>45552</v>
      </c>
    </row>
    <row r="41360" spans="1:2" x14ac:dyDescent="0.3">
      <c r="A41360" s="2">
        <v>28.070509999999999</v>
      </c>
      <c r="B41360" t="s">
        <v>45551</v>
      </c>
    </row>
    <row r="41361" spans="1:2" x14ac:dyDescent="0.3">
      <c r="A41361" s="2">
        <v>75.356769132540506</v>
      </c>
      <c r="B41361" t="s">
        <v>45550</v>
      </c>
    </row>
    <row r="41362" spans="1:2" x14ac:dyDescent="0.3">
      <c r="A41362" s="2">
        <v>0.60833477294528004</v>
      </c>
      <c r="B41362" t="s">
        <v>2487</v>
      </c>
    </row>
    <row r="41363" spans="1:2" x14ac:dyDescent="0.3">
      <c r="A41363" s="2">
        <v>0.59057999999999999</v>
      </c>
      <c r="B41363" t="s">
        <v>45549</v>
      </c>
    </row>
    <row r="41364" spans="1:2" x14ac:dyDescent="0.3">
      <c r="A41364" s="2">
        <v>0.24510999999999999</v>
      </c>
      <c r="B41364" t="s">
        <v>45548</v>
      </c>
    </row>
    <row r="41365" spans="1:2" x14ac:dyDescent="0.3">
      <c r="A41365" s="2">
        <v>5.16E-2</v>
      </c>
      <c r="B41365" t="s">
        <v>45547</v>
      </c>
    </row>
    <row r="41366" spans="1:2" x14ac:dyDescent="0.3">
      <c r="A41366" s="2">
        <v>4.8239999999999998E-2</v>
      </c>
      <c r="B41366" t="s">
        <v>45546</v>
      </c>
    </row>
    <row r="41367" spans="1:2" x14ac:dyDescent="0.3">
      <c r="A41367" s="2">
        <v>13.955450000000001</v>
      </c>
      <c r="B41367" t="s">
        <v>45545</v>
      </c>
    </row>
    <row r="41368" spans="1:2" x14ac:dyDescent="0.3">
      <c r="A41368" s="2">
        <v>11.4742693120869</v>
      </c>
      <c r="B41368" t="s">
        <v>45544</v>
      </c>
    </row>
    <row r="41369" spans="1:2" x14ac:dyDescent="0.3">
      <c r="A41369" s="2">
        <v>55.181510000000003</v>
      </c>
      <c r="B41369" t="s">
        <v>45543</v>
      </c>
    </row>
    <row r="41370" spans="1:2" x14ac:dyDescent="0.3">
      <c r="A41370" s="2">
        <v>0.13044055139779201</v>
      </c>
      <c r="B41370" t="s">
        <v>45542</v>
      </c>
    </row>
    <row r="41371" spans="1:2" x14ac:dyDescent="0.3">
      <c r="A41371" s="2">
        <v>2.3156099999999999</v>
      </c>
      <c r="B41371" t="s">
        <v>45541</v>
      </c>
    </row>
    <row r="41372" spans="1:2" x14ac:dyDescent="0.3">
      <c r="A41372" s="2">
        <v>4.13835</v>
      </c>
      <c r="B41372" t="s">
        <v>45540</v>
      </c>
    </row>
    <row r="41373" spans="1:2" x14ac:dyDescent="0.3">
      <c r="A41373" s="2">
        <v>11.03825</v>
      </c>
      <c r="B41373" t="s">
        <v>45539</v>
      </c>
    </row>
    <row r="41374" spans="1:2" x14ac:dyDescent="0.3">
      <c r="A41374" s="2">
        <v>4.5229999999999999E-2</v>
      </c>
      <c r="B41374" t="s">
        <v>45538</v>
      </c>
    </row>
    <row r="41375" spans="1:2" x14ac:dyDescent="0.3">
      <c r="A41375" s="2">
        <v>0.94799999999999995</v>
      </c>
      <c r="B41375" t="s">
        <v>45537</v>
      </c>
    </row>
    <row r="41376" spans="1:2" x14ac:dyDescent="0.3">
      <c r="A41376" s="2">
        <v>2.1939171198870899</v>
      </c>
      <c r="B41376" t="s">
        <v>45536</v>
      </c>
    </row>
    <row r="41377" spans="1:2" x14ac:dyDescent="0.3">
      <c r="A41377" s="2">
        <v>2.1629299999999998</v>
      </c>
      <c r="B41377" t="s">
        <v>45535</v>
      </c>
    </row>
    <row r="41378" spans="1:2" x14ac:dyDescent="0.3">
      <c r="A41378" s="2">
        <v>7.9003904839587902</v>
      </c>
      <c r="B41378" t="s">
        <v>45534</v>
      </c>
    </row>
    <row r="41379" spans="1:2" x14ac:dyDescent="0.3">
      <c r="A41379" s="2">
        <v>5.8816594949044898</v>
      </c>
      <c r="B41379" t="s">
        <v>45533</v>
      </c>
    </row>
    <row r="41380" spans="1:2" x14ac:dyDescent="0.3">
      <c r="A41380" s="2">
        <v>62.547490000000003</v>
      </c>
      <c r="B41380" t="s">
        <v>45532</v>
      </c>
    </row>
    <row r="41381" spans="1:2" x14ac:dyDescent="0.3">
      <c r="A41381" s="2">
        <v>0.27220225800471498</v>
      </c>
      <c r="B41381" t="s">
        <v>45531</v>
      </c>
    </row>
    <row r="41382" spans="1:2" x14ac:dyDescent="0.3">
      <c r="A41382" s="2">
        <v>22.2472969460581</v>
      </c>
      <c r="B41382" t="s">
        <v>45530</v>
      </c>
    </row>
    <row r="41383" spans="1:2" x14ac:dyDescent="0.3">
      <c r="A41383" s="2">
        <v>5.2207989038961897E-4</v>
      </c>
      <c r="B41383" t="s">
        <v>45529</v>
      </c>
    </row>
    <row r="41384" spans="1:2" x14ac:dyDescent="0.3">
      <c r="A41384" s="2">
        <v>0.16930000000000001</v>
      </c>
      <c r="B41384" t="s">
        <v>45528</v>
      </c>
    </row>
    <row r="41385" spans="1:2" x14ac:dyDescent="0.3">
      <c r="A41385" s="2">
        <v>6.8580000000000002E-2</v>
      </c>
      <c r="B41385" t="s">
        <v>45527</v>
      </c>
    </row>
    <row r="41386" spans="1:2" x14ac:dyDescent="0.3">
      <c r="A41386" s="2">
        <v>3.653E-2</v>
      </c>
      <c r="B41386" t="s">
        <v>45526</v>
      </c>
    </row>
    <row r="41387" spans="1:2" x14ac:dyDescent="0.3">
      <c r="A41387" s="2">
        <v>0.49037999999999998</v>
      </c>
      <c r="B41387" t="s">
        <v>45525</v>
      </c>
    </row>
    <row r="41388" spans="1:2" x14ac:dyDescent="0.3">
      <c r="A41388" s="2">
        <v>0.91735999999999995</v>
      </c>
      <c r="B41388" t="s">
        <v>45524</v>
      </c>
    </row>
    <row r="41389" spans="1:2" x14ac:dyDescent="0.3">
      <c r="A41389" s="2">
        <v>0.42230000000000001</v>
      </c>
      <c r="B41389" t="s">
        <v>45523</v>
      </c>
    </row>
    <row r="41390" spans="1:2" x14ac:dyDescent="0.3">
      <c r="A41390" s="2">
        <v>46.511046288626602</v>
      </c>
      <c r="B41390" t="s">
        <v>45522</v>
      </c>
    </row>
    <row r="41391" spans="1:2" x14ac:dyDescent="0.3">
      <c r="A41391" s="2">
        <v>18.20757</v>
      </c>
      <c r="B41391" t="s">
        <v>45521</v>
      </c>
    </row>
    <row r="41392" spans="1:2" x14ac:dyDescent="0.3">
      <c r="A41392" s="2">
        <v>35.407787991988002</v>
      </c>
      <c r="B41392" t="s">
        <v>45520</v>
      </c>
    </row>
    <row r="41393" spans="1:2" x14ac:dyDescent="0.3">
      <c r="A41393" s="2">
        <v>5.3842400000000001</v>
      </c>
      <c r="B41393" t="s">
        <v>45519</v>
      </c>
    </row>
    <row r="41394" spans="1:2" x14ac:dyDescent="0.3">
      <c r="A41394" s="2">
        <v>12.4866299810977</v>
      </c>
      <c r="B41394" t="s">
        <v>45518</v>
      </c>
    </row>
    <row r="41395" spans="1:2" x14ac:dyDescent="0.3">
      <c r="A41395" s="2">
        <v>14.6121072312036</v>
      </c>
      <c r="B41395" t="s">
        <v>45517</v>
      </c>
    </row>
    <row r="41396" spans="1:2" x14ac:dyDescent="0.3">
      <c r="A41396" s="2">
        <v>0.50138000000000005</v>
      </c>
      <c r="B41396" t="s">
        <v>45516</v>
      </c>
    </row>
    <row r="41397" spans="1:2" x14ac:dyDescent="0.3">
      <c r="A41397" s="2">
        <v>8.9104500000000009</v>
      </c>
      <c r="B41397" t="s">
        <v>45515</v>
      </c>
    </row>
    <row r="41398" spans="1:2" x14ac:dyDescent="0.3">
      <c r="A41398" s="2">
        <v>32.082210000000003</v>
      </c>
      <c r="B41398" t="s">
        <v>45514</v>
      </c>
    </row>
    <row r="41399" spans="1:2" x14ac:dyDescent="0.3">
      <c r="A41399" s="2">
        <v>86.666229999999999</v>
      </c>
      <c r="B41399" t="s">
        <v>45513</v>
      </c>
    </row>
    <row r="41400" spans="1:2" x14ac:dyDescent="0.3">
      <c r="A41400" s="2">
        <v>101.47651999999999</v>
      </c>
      <c r="B41400" t="s">
        <v>45512</v>
      </c>
    </row>
    <row r="41401" spans="1:2" x14ac:dyDescent="0.3">
      <c r="A41401" s="2">
        <v>0.20873651550904199</v>
      </c>
      <c r="B41401" t="s">
        <v>45511</v>
      </c>
    </row>
    <row r="41402" spans="1:2" x14ac:dyDescent="0.3">
      <c r="A41402" s="2">
        <v>12.464</v>
      </c>
      <c r="B41402" t="s">
        <v>45510</v>
      </c>
    </row>
    <row r="41403" spans="1:2" x14ac:dyDescent="0.3">
      <c r="A41403" s="2">
        <v>9.3668487977311692</v>
      </c>
      <c r="B41403" t="s">
        <v>45509</v>
      </c>
    </row>
    <row r="41404" spans="1:2" x14ac:dyDescent="0.3">
      <c r="A41404" s="2">
        <v>5.4976202332743203</v>
      </c>
      <c r="B41404" t="s">
        <v>45508</v>
      </c>
    </row>
    <row r="41405" spans="1:2" x14ac:dyDescent="0.3">
      <c r="A41405" s="2">
        <v>0.54252450666542196</v>
      </c>
      <c r="B41405" t="s">
        <v>45507</v>
      </c>
    </row>
    <row r="41406" spans="1:2" x14ac:dyDescent="0.3">
      <c r="A41406" s="2">
        <v>12.004917816060599</v>
      </c>
      <c r="B41406" t="s">
        <v>45506</v>
      </c>
    </row>
    <row r="41407" spans="1:2" x14ac:dyDescent="0.3">
      <c r="A41407" s="2">
        <v>51.761920000000003</v>
      </c>
      <c r="B41407" t="s">
        <v>45505</v>
      </c>
    </row>
    <row r="41408" spans="1:2" x14ac:dyDescent="0.3">
      <c r="A41408" s="2">
        <v>151.71804270114299</v>
      </c>
      <c r="B41408" t="s">
        <v>45504</v>
      </c>
    </row>
    <row r="41409" spans="1:2" x14ac:dyDescent="0.3">
      <c r="A41409" s="2">
        <v>1.81172884348125</v>
      </c>
      <c r="B41409" t="s">
        <v>45503</v>
      </c>
    </row>
    <row r="41410" spans="1:2" x14ac:dyDescent="0.3">
      <c r="A41410" s="2">
        <v>1.7321415075360301E-2</v>
      </c>
      <c r="B41410" t="s">
        <v>45502</v>
      </c>
    </row>
    <row r="41411" spans="1:2" x14ac:dyDescent="0.3">
      <c r="A41411" s="2">
        <v>1.0846378826347001</v>
      </c>
      <c r="B41411" t="s">
        <v>45501</v>
      </c>
    </row>
    <row r="41412" spans="1:2" x14ac:dyDescent="0.3">
      <c r="A41412" s="2">
        <v>1.1519259019432</v>
      </c>
      <c r="B41412" t="s">
        <v>45500</v>
      </c>
    </row>
    <row r="41413" spans="1:2" x14ac:dyDescent="0.3">
      <c r="A41413" s="2">
        <v>31.029610000000002</v>
      </c>
      <c r="B41413" t="s">
        <v>45499</v>
      </c>
    </row>
    <row r="41414" spans="1:2" x14ac:dyDescent="0.3">
      <c r="A41414" s="2">
        <v>53.954599999999999</v>
      </c>
      <c r="B41414" t="s">
        <v>45498</v>
      </c>
    </row>
    <row r="41415" spans="1:2" x14ac:dyDescent="0.3">
      <c r="A41415" s="2">
        <v>14.7954866174817</v>
      </c>
      <c r="B41415" t="s">
        <v>45497</v>
      </c>
    </row>
    <row r="41416" spans="1:2" x14ac:dyDescent="0.3">
      <c r="A41416" s="2">
        <v>3.6239400000000002</v>
      </c>
      <c r="B41416" t="s">
        <v>45496</v>
      </c>
    </row>
    <row r="41417" spans="1:2" x14ac:dyDescent="0.3">
      <c r="A41417" s="2">
        <v>1.64E-3</v>
      </c>
      <c r="B41417" t="s">
        <v>45495</v>
      </c>
    </row>
    <row r="41418" spans="1:2" x14ac:dyDescent="0.3">
      <c r="A41418" s="2">
        <v>888.85083442015195</v>
      </c>
      <c r="B41418" t="s">
        <v>45494</v>
      </c>
    </row>
    <row r="41419" spans="1:2" x14ac:dyDescent="0.3">
      <c r="A41419" s="2">
        <v>4.2762900000000004</v>
      </c>
      <c r="B41419" t="s">
        <v>45493</v>
      </c>
    </row>
    <row r="41420" spans="1:2" x14ac:dyDescent="0.3">
      <c r="A41420" s="2">
        <v>76.820959999999999</v>
      </c>
      <c r="B41420" t="s">
        <v>45492</v>
      </c>
    </row>
    <row r="41421" spans="1:2" x14ac:dyDescent="0.3">
      <c r="A41421" s="2">
        <v>241.64403519830299</v>
      </c>
      <c r="B41421" t="s">
        <v>45491</v>
      </c>
    </row>
    <row r="41422" spans="1:2" x14ac:dyDescent="0.3">
      <c r="A41422" s="2">
        <v>57.6004</v>
      </c>
      <c r="B41422" t="s">
        <v>45490</v>
      </c>
    </row>
    <row r="41423" spans="1:2" x14ac:dyDescent="0.3">
      <c r="A41423" s="2">
        <v>12.175988620656399</v>
      </c>
      <c r="B41423" t="s">
        <v>45489</v>
      </c>
    </row>
    <row r="41424" spans="1:2" x14ac:dyDescent="0.3">
      <c r="A41424" s="2">
        <v>201.88131999999999</v>
      </c>
      <c r="B41424" t="s">
        <v>45488</v>
      </c>
    </row>
    <row r="41425" spans="1:2" x14ac:dyDescent="0.3">
      <c r="A41425" s="2">
        <v>1.7372121687459801</v>
      </c>
      <c r="B41425" t="s">
        <v>45487</v>
      </c>
    </row>
    <row r="41426" spans="1:2" x14ac:dyDescent="0.3">
      <c r="A41426" s="2">
        <v>9.5527700000000006</v>
      </c>
      <c r="B41426" t="s">
        <v>45486</v>
      </c>
    </row>
    <row r="41427" spans="1:2" x14ac:dyDescent="0.3">
      <c r="A41427" s="2">
        <v>159.63534999999999</v>
      </c>
      <c r="B41427" t="s">
        <v>45485</v>
      </c>
    </row>
    <row r="41428" spans="1:2" x14ac:dyDescent="0.3">
      <c r="A41428" s="2">
        <v>13.662129999999999</v>
      </c>
      <c r="B41428" t="s">
        <v>45484</v>
      </c>
    </row>
    <row r="41429" spans="1:2" x14ac:dyDescent="0.3">
      <c r="A41429" s="2">
        <v>1.2156800000000001</v>
      </c>
      <c r="B41429" t="s">
        <v>45483</v>
      </c>
    </row>
    <row r="41430" spans="1:2" x14ac:dyDescent="0.3">
      <c r="A41430" s="2">
        <v>3.3361900000000002</v>
      </c>
      <c r="B41430" t="s">
        <v>6136</v>
      </c>
    </row>
    <row r="41431" spans="1:2" x14ac:dyDescent="0.3">
      <c r="A41431" s="2">
        <v>154.04717897035201</v>
      </c>
      <c r="B41431" t="s">
        <v>45482</v>
      </c>
    </row>
    <row r="41432" spans="1:2" x14ac:dyDescent="0.3">
      <c r="A41432" s="2">
        <v>1.1999999999999999E-3</v>
      </c>
      <c r="B41432" t="s">
        <v>45481</v>
      </c>
    </row>
    <row r="41433" spans="1:2" x14ac:dyDescent="0.3">
      <c r="A41433" s="2">
        <v>7.8390700000000004</v>
      </c>
      <c r="B41433" t="s">
        <v>45480</v>
      </c>
    </row>
    <row r="41434" spans="1:2" x14ac:dyDescent="0.3">
      <c r="A41434" s="2">
        <v>110.595662114353</v>
      </c>
      <c r="B41434" t="s">
        <v>45479</v>
      </c>
    </row>
    <row r="41435" spans="1:2" x14ac:dyDescent="0.3">
      <c r="A41435" s="2">
        <v>4.2192356716247298E-2</v>
      </c>
      <c r="B41435" t="s">
        <v>45478</v>
      </c>
    </row>
    <row r="41436" spans="1:2" x14ac:dyDescent="0.3">
      <c r="A41436" s="2">
        <v>2.71741586057728E-2</v>
      </c>
      <c r="B41436" t="s">
        <v>45477</v>
      </c>
    </row>
    <row r="41437" spans="1:2" x14ac:dyDescent="0.3">
      <c r="A41437" s="2">
        <v>4.6569801730140699E-3</v>
      </c>
      <c r="B41437" t="s">
        <v>45476</v>
      </c>
    </row>
    <row r="41438" spans="1:2" x14ac:dyDescent="0.3">
      <c r="A41438" s="2">
        <v>6.7360000000000003E-2</v>
      </c>
      <c r="B41438" t="s">
        <v>45475</v>
      </c>
    </row>
    <row r="41439" spans="1:2" x14ac:dyDescent="0.3">
      <c r="A41439" s="2">
        <v>28.8503411220046</v>
      </c>
      <c r="B41439" t="s">
        <v>45474</v>
      </c>
    </row>
    <row r="41440" spans="1:2" x14ac:dyDescent="0.3">
      <c r="A41440" s="2">
        <v>0.39472272114859303</v>
      </c>
      <c r="B41440" t="s">
        <v>45473</v>
      </c>
    </row>
    <row r="41441" spans="1:2" x14ac:dyDescent="0.3">
      <c r="A41441" s="2">
        <v>7.2556467174077002E-2</v>
      </c>
      <c r="B41441" t="s">
        <v>45472</v>
      </c>
    </row>
    <row r="41442" spans="1:2" x14ac:dyDescent="0.3">
      <c r="A41442" s="2">
        <v>3.6970000000000003E-2</v>
      </c>
      <c r="B41442" t="s">
        <v>45471</v>
      </c>
    </row>
    <row r="41443" spans="1:2" x14ac:dyDescent="0.3">
      <c r="A41443" s="2">
        <v>1.3666146333239899</v>
      </c>
      <c r="B41443" t="s">
        <v>45470</v>
      </c>
    </row>
    <row r="41444" spans="1:2" x14ac:dyDescent="0.3">
      <c r="A41444" s="2">
        <v>1.49156026638678</v>
      </c>
      <c r="B41444" t="s">
        <v>45469</v>
      </c>
    </row>
    <row r="41445" spans="1:2" x14ac:dyDescent="0.3">
      <c r="A41445" s="2">
        <v>3.52220249224106</v>
      </c>
      <c r="B41445" t="s">
        <v>45468</v>
      </c>
    </row>
    <row r="41446" spans="1:2" x14ac:dyDescent="0.3">
      <c r="A41446" s="2">
        <v>9.5946700000000007</v>
      </c>
      <c r="B41446" t="s">
        <v>45467</v>
      </c>
    </row>
    <row r="41447" spans="1:2" x14ac:dyDescent="0.3">
      <c r="A41447" s="2">
        <v>5.2</v>
      </c>
      <c r="B41447" t="s">
        <v>2504</v>
      </c>
    </row>
    <row r="41448" spans="1:2" x14ac:dyDescent="0.3">
      <c r="A41448" s="2">
        <v>28.9615238554819</v>
      </c>
      <c r="B41448" t="s">
        <v>45466</v>
      </c>
    </row>
    <row r="41449" spans="1:2" x14ac:dyDescent="0.3">
      <c r="A41449" s="2">
        <v>11.241898812318</v>
      </c>
      <c r="B41449" t="s">
        <v>45465</v>
      </c>
    </row>
    <row r="41450" spans="1:2" x14ac:dyDescent="0.3">
      <c r="A41450" s="2">
        <v>2.4936977849290701E-3</v>
      </c>
      <c r="B41450" t="s">
        <v>45464</v>
      </c>
    </row>
    <row r="41451" spans="1:2" x14ac:dyDescent="0.3">
      <c r="A41451" s="2">
        <v>6.0702539610044204E-3</v>
      </c>
      <c r="B41451" t="s">
        <v>45463</v>
      </c>
    </row>
    <row r="41452" spans="1:2" x14ac:dyDescent="0.3">
      <c r="A41452" s="2">
        <v>59.297033374171498</v>
      </c>
      <c r="B41452" t="s">
        <v>45462</v>
      </c>
    </row>
    <row r="41453" spans="1:2" x14ac:dyDescent="0.3">
      <c r="A41453" s="2">
        <v>1.4143300000000001</v>
      </c>
      <c r="B41453" t="s">
        <v>45461</v>
      </c>
    </row>
    <row r="41454" spans="1:2" x14ac:dyDescent="0.3">
      <c r="A41454" s="2">
        <v>285.85237628961499</v>
      </c>
      <c r="B41454" t="s">
        <v>45460</v>
      </c>
    </row>
    <row r="41455" spans="1:2" x14ac:dyDescent="0.3">
      <c r="A41455" s="2">
        <v>1.24881747725232</v>
      </c>
      <c r="B41455" t="s">
        <v>45459</v>
      </c>
    </row>
    <row r="41456" spans="1:2" x14ac:dyDescent="0.3">
      <c r="A41456" s="2">
        <v>58.487310000000001</v>
      </c>
      <c r="B41456" t="s">
        <v>45458</v>
      </c>
    </row>
    <row r="41457" spans="1:2" x14ac:dyDescent="0.3">
      <c r="A41457" s="2">
        <v>12.20867</v>
      </c>
      <c r="B41457" t="s">
        <v>45457</v>
      </c>
    </row>
    <row r="41458" spans="1:2" x14ac:dyDescent="0.3">
      <c r="A41458" s="2">
        <v>120.13583</v>
      </c>
      <c r="B41458" t="s">
        <v>45456</v>
      </c>
    </row>
    <row r="41459" spans="1:2" x14ac:dyDescent="0.3">
      <c r="A41459" s="2">
        <v>7.33453</v>
      </c>
      <c r="B41459" t="s">
        <v>45455</v>
      </c>
    </row>
    <row r="41460" spans="1:2" x14ac:dyDescent="0.3">
      <c r="A41460" s="2">
        <v>13.618410000000001</v>
      </c>
      <c r="B41460" t="s">
        <v>45454</v>
      </c>
    </row>
    <row r="41461" spans="1:2" x14ac:dyDescent="0.3">
      <c r="A41461" s="2">
        <v>19.023199999999999</v>
      </c>
      <c r="B41461" t="s">
        <v>45453</v>
      </c>
    </row>
    <row r="41462" spans="1:2" x14ac:dyDescent="0.3">
      <c r="A41462" s="2">
        <v>18.1965872511249</v>
      </c>
      <c r="B41462" t="s">
        <v>45452</v>
      </c>
    </row>
    <row r="41463" spans="1:2" x14ac:dyDescent="0.3">
      <c r="A41463" s="2">
        <v>13.817054883458001</v>
      </c>
      <c r="B41463" t="s">
        <v>45451</v>
      </c>
    </row>
    <row r="41464" spans="1:2" x14ac:dyDescent="0.3">
      <c r="A41464" s="2">
        <v>11.299661471730801</v>
      </c>
      <c r="B41464" t="s">
        <v>45450</v>
      </c>
    </row>
    <row r="41465" spans="1:2" x14ac:dyDescent="0.3">
      <c r="A41465" s="2">
        <v>105.88881000000001</v>
      </c>
      <c r="B41465" t="s">
        <v>45449</v>
      </c>
    </row>
    <row r="41466" spans="1:2" x14ac:dyDescent="0.3">
      <c r="A41466" s="2" t="s">
        <v>13</v>
      </c>
      <c r="B41466" t="s">
        <v>45448</v>
      </c>
    </row>
    <row r="41467" spans="1:2" x14ac:dyDescent="0.3">
      <c r="A41467" s="2">
        <v>0.193873276380398</v>
      </c>
      <c r="B41467" t="s">
        <v>45447</v>
      </c>
    </row>
    <row r="41468" spans="1:2" x14ac:dyDescent="0.3">
      <c r="A41468" s="2">
        <v>7.1686107778374799</v>
      </c>
      <c r="B41468" t="s">
        <v>45446</v>
      </c>
    </row>
    <row r="41469" spans="1:2" x14ac:dyDescent="0.3">
      <c r="A41469" s="2">
        <v>5.5000000000000003E-4</v>
      </c>
      <c r="B41469" t="s">
        <v>45445</v>
      </c>
    </row>
    <row r="41470" spans="1:2" x14ac:dyDescent="0.3">
      <c r="A41470" s="2">
        <v>3.5999999999999999E-3</v>
      </c>
      <c r="B41470" t="s">
        <v>45444</v>
      </c>
    </row>
    <row r="41471" spans="1:2" x14ac:dyDescent="0.3">
      <c r="A41471" s="2">
        <v>5.3626699999999996</v>
      </c>
      <c r="B41471" t="s">
        <v>45443</v>
      </c>
    </row>
    <row r="41472" spans="1:2" x14ac:dyDescent="0.3">
      <c r="A41472" s="2">
        <v>4.6224299999999996</v>
      </c>
      <c r="B41472" t="s">
        <v>45442</v>
      </c>
    </row>
    <row r="41473" spans="1:2" x14ac:dyDescent="0.3">
      <c r="A41473" s="2">
        <v>1.11982</v>
      </c>
      <c r="B41473" t="s">
        <v>45441</v>
      </c>
    </row>
    <row r="41474" spans="1:2" x14ac:dyDescent="0.3">
      <c r="A41474" s="2">
        <v>379.13064562851298</v>
      </c>
      <c r="B41474" t="s">
        <v>45440</v>
      </c>
    </row>
    <row r="41475" spans="1:2" x14ac:dyDescent="0.3">
      <c r="A41475" s="2">
        <v>0.40774301969708598</v>
      </c>
      <c r="B41475" t="s">
        <v>45439</v>
      </c>
    </row>
    <row r="41476" spans="1:2" x14ac:dyDescent="0.3">
      <c r="A41476" s="2">
        <v>14.771633307969299</v>
      </c>
      <c r="B41476" t="s">
        <v>45438</v>
      </c>
    </row>
    <row r="41477" spans="1:2" x14ac:dyDescent="0.3">
      <c r="A41477" s="2">
        <v>69.492189999999994</v>
      </c>
      <c r="B41477" t="s">
        <v>45437</v>
      </c>
    </row>
    <row r="41478" spans="1:2" x14ac:dyDescent="0.3">
      <c r="A41478" s="2">
        <v>2.5048300000000001</v>
      </c>
      <c r="B41478" t="s">
        <v>45436</v>
      </c>
    </row>
    <row r="41479" spans="1:2" x14ac:dyDescent="0.3">
      <c r="A41479" s="2">
        <v>27.302022102332899</v>
      </c>
      <c r="B41479" t="s">
        <v>45435</v>
      </c>
    </row>
    <row r="41480" spans="1:2" x14ac:dyDescent="0.3">
      <c r="A41480" s="2">
        <v>72.818588612890494</v>
      </c>
      <c r="B41480" t="s">
        <v>45434</v>
      </c>
    </row>
    <row r="41481" spans="1:2" x14ac:dyDescent="0.3">
      <c r="A41481" s="2">
        <v>0.51291937331996496</v>
      </c>
      <c r="B41481" t="s">
        <v>45433</v>
      </c>
    </row>
    <row r="41482" spans="1:2" x14ac:dyDescent="0.3">
      <c r="A41482" s="2">
        <v>19.90429</v>
      </c>
      <c r="B41482" t="s">
        <v>45432</v>
      </c>
    </row>
    <row r="41483" spans="1:2" x14ac:dyDescent="0.3">
      <c r="A41483" s="2">
        <v>132.42795000000001</v>
      </c>
      <c r="B41483" t="s">
        <v>45431</v>
      </c>
    </row>
    <row r="41484" spans="1:2" x14ac:dyDescent="0.3">
      <c r="A41484" s="2">
        <v>5.8365299999999998</v>
      </c>
      <c r="B41484" t="s">
        <v>45430</v>
      </c>
    </row>
    <row r="41485" spans="1:2" x14ac:dyDescent="0.3">
      <c r="A41485" s="2">
        <v>0.11852</v>
      </c>
      <c r="B41485" t="s">
        <v>45429</v>
      </c>
    </row>
    <row r="41486" spans="1:2" x14ac:dyDescent="0.3">
      <c r="A41486" s="2">
        <v>3.2559999999999999E-2</v>
      </c>
      <c r="B41486" t="s">
        <v>45428</v>
      </c>
    </row>
    <row r="41487" spans="1:2" x14ac:dyDescent="0.3">
      <c r="A41487" s="2">
        <v>1.0814177078410501</v>
      </c>
      <c r="B41487" t="s">
        <v>45427</v>
      </c>
    </row>
    <row r="41488" spans="1:2" x14ac:dyDescent="0.3">
      <c r="A41488" s="2">
        <v>2.172E-2</v>
      </c>
      <c r="B41488" t="s">
        <v>45426</v>
      </c>
    </row>
    <row r="41489" spans="1:2" x14ac:dyDescent="0.3">
      <c r="A41489" s="2">
        <v>2.8927943624672499</v>
      </c>
      <c r="B41489" t="s">
        <v>45425</v>
      </c>
    </row>
    <row r="41490" spans="1:2" x14ac:dyDescent="0.3">
      <c r="A41490" s="2">
        <v>9.2899999999999996E-3</v>
      </c>
      <c r="B41490" t="s">
        <v>45424</v>
      </c>
    </row>
    <row r="41491" spans="1:2" x14ac:dyDescent="0.3">
      <c r="A41491" s="2">
        <v>17.051410000000001</v>
      </c>
      <c r="B41491" t="s">
        <v>45423</v>
      </c>
    </row>
    <row r="41492" spans="1:2" x14ac:dyDescent="0.3">
      <c r="A41492" s="2">
        <v>17.306329999999999</v>
      </c>
      <c r="B41492" t="s">
        <v>45422</v>
      </c>
    </row>
    <row r="41493" spans="1:2" x14ac:dyDescent="0.3">
      <c r="A41493" s="2">
        <v>116.31634499940699</v>
      </c>
      <c r="B41493" t="s">
        <v>45421</v>
      </c>
    </row>
    <row r="41494" spans="1:2" x14ac:dyDescent="0.3">
      <c r="A41494" s="2">
        <v>38.502380000000002</v>
      </c>
      <c r="B41494" t="s">
        <v>45420</v>
      </c>
    </row>
    <row r="41495" spans="1:2" x14ac:dyDescent="0.3">
      <c r="A41495" s="2">
        <v>10.731669999999999</v>
      </c>
      <c r="B41495" t="s">
        <v>45419</v>
      </c>
    </row>
    <row r="41496" spans="1:2" x14ac:dyDescent="0.3">
      <c r="A41496" s="2">
        <v>8.1239600000000003</v>
      </c>
      <c r="B41496" t="s">
        <v>45418</v>
      </c>
    </row>
    <row r="41497" spans="1:2" x14ac:dyDescent="0.3">
      <c r="A41497" s="2">
        <v>1.82849002690444</v>
      </c>
      <c r="B41497" t="s">
        <v>45417</v>
      </c>
    </row>
    <row r="41498" spans="1:2" x14ac:dyDescent="0.3">
      <c r="A41498" s="2">
        <v>3.58509688911953E-3</v>
      </c>
      <c r="B41498" t="s">
        <v>45416</v>
      </c>
    </row>
    <row r="41499" spans="1:2" x14ac:dyDescent="0.3">
      <c r="A41499" s="2">
        <v>6.3252590204414201</v>
      </c>
      <c r="B41499" t="s">
        <v>45415</v>
      </c>
    </row>
    <row r="41500" spans="1:2" x14ac:dyDescent="0.3">
      <c r="A41500" s="2">
        <v>30.2910320002999</v>
      </c>
      <c r="B41500" t="s">
        <v>45414</v>
      </c>
    </row>
    <row r="41501" spans="1:2" x14ac:dyDescent="0.3">
      <c r="A41501" s="2">
        <v>0.204282986964826</v>
      </c>
      <c r="B41501" t="s">
        <v>45413</v>
      </c>
    </row>
    <row r="41502" spans="1:2" x14ac:dyDescent="0.3">
      <c r="A41502" s="2">
        <v>0.43410125821444101</v>
      </c>
      <c r="B41502" t="s">
        <v>45412</v>
      </c>
    </row>
    <row r="41503" spans="1:2" x14ac:dyDescent="0.3">
      <c r="A41503" s="2">
        <v>0.78157972898699302</v>
      </c>
      <c r="B41503" t="s">
        <v>45411</v>
      </c>
    </row>
    <row r="41504" spans="1:2" x14ac:dyDescent="0.3">
      <c r="A41504" s="2">
        <v>0.45376</v>
      </c>
      <c r="B41504" t="s">
        <v>45410</v>
      </c>
    </row>
    <row r="41505" spans="1:2" x14ac:dyDescent="0.3">
      <c r="A41505" s="2">
        <v>33.403640823538097</v>
      </c>
      <c r="B41505" t="s">
        <v>45409</v>
      </c>
    </row>
    <row r="41506" spans="1:2" x14ac:dyDescent="0.3">
      <c r="A41506" s="2">
        <v>2.5630310980741099E-2</v>
      </c>
      <c r="B41506" t="s">
        <v>45408</v>
      </c>
    </row>
    <row r="41507" spans="1:2" x14ac:dyDescent="0.3">
      <c r="A41507" s="2">
        <v>666.38777905791596</v>
      </c>
      <c r="B41507" t="s">
        <v>45407</v>
      </c>
    </row>
    <row r="41508" spans="1:2" x14ac:dyDescent="0.3">
      <c r="A41508" s="2">
        <v>0.87324441594606195</v>
      </c>
      <c r="B41508" t="s">
        <v>45406</v>
      </c>
    </row>
    <row r="41509" spans="1:2" x14ac:dyDescent="0.3">
      <c r="A41509" s="2">
        <v>4.3239000000000001</v>
      </c>
      <c r="B41509" t="s">
        <v>45405</v>
      </c>
    </row>
    <row r="41510" spans="1:2" x14ac:dyDescent="0.3">
      <c r="A41510" s="2">
        <v>21.074079999999999</v>
      </c>
      <c r="B41510" t="s">
        <v>45404</v>
      </c>
    </row>
    <row r="41511" spans="1:2" x14ac:dyDescent="0.3">
      <c r="A41511" s="2">
        <v>45.430988579938898</v>
      </c>
      <c r="B41511" t="s">
        <v>45403</v>
      </c>
    </row>
    <row r="41512" spans="1:2" x14ac:dyDescent="0.3">
      <c r="A41512" s="2">
        <v>0.38369999999999999</v>
      </c>
      <c r="B41512" t="s">
        <v>45402</v>
      </c>
    </row>
    <row r="41513" spans="1:2" x14ac:dyDescent="0.3">
      <c r="A41513" s="2">
        <v>0.69545000000000001</v>
      </c>
      <c r="B41513" t="s">
        <v>45401</v>
      </c>
    </row>
    <row r="41514" spans="1:2" x14ac:dyDescent="0.3">
      <c r="A41514" s="2">
        <v>1.8111872617286899</v>
      </c>
      <c r="B41514" t="s">
        <v>45400</v>
      </c>
    </row>
    <row r="41515" spans="1:2" x14ac:dyDescent="0.3">
      <c r="A41515" s="2">
        <v>1.7983287354198501</v>
      </c>
      <c r="B41515" t="s">
        <v>45399</v>
      </c>
    </row>
    <row r="41516" spans="1:2" x14ac:dyDescent="0.3">
      <c r="A41516" s="2">
        <v>9.0249799999999993</v>
      </c>
      <c r="B41516" t="s">
        <v>45398</v>
      </c>
    </row>
    <row r="41517" spans="1:2" x14ac:dyDescent="0.3">
      <c r="A41517" s="2">
        <v>5.8819573372279601</v>
      </c>
      <c r="B41517" t="s">
        <v>45397</v>
      </c>
    </row>
    <row r="41518" spans="1:2" x14ac:dyDescent="0.3">
      <c r="A41518" s="2">
        <v>16.0775489395579</v>
      </c>
      <c r="B41518" t="s">
        <v>45396</v>
      </c>
    </row>
    <row r="41519" spans="1:2" x14ac:dyDescent="0.3">
      <c r="A41519" s="2">
        <v>34.518748534003301</v>
      </c>
      <c r="B41519" t="s">
        <v>45395</v>
      </c>
    </row>
    <row r="41520" spans="1:2" x14ac:dyDescent="0.3">
      <c r="A41520" s="2">
        <v>2.80170918375878</v>
      </c>
      <c r="B41520" t="s">
        <v>45394</v>
      </c>
    </row>
    <row r="41521" spans="1:2" x14ac:dyDescent="0.3">
      <c r="A41521" s="2">
        <v>92.41807</v>
      </c>
      <c r="B41521" t="s">
        <v>45393</v>
      </c>
    </row>
    <row r="41522" spans="1:2" x14ac:dyDescent="0.3">
      <c r="A41522" s="2">
        <v>18.375364120383001</v>
      </c>
      <c r="B41522" t="s">
        <v>45392</v>
      </c>
    </row>
    <row r="41523" spans="1:2" x14ac:dyDescent="0.3">
      <c r="A41523" s="2">
        <v>2.8981823345087299</v>
      </c>
      <c r="B41523" t="s">
        <v>45391</v>
      </c>
    </row>
    <row r="41524" spans="1:2" x14ac:dyDescent="0.3">
      <c r="A41524" s="2">
        <v>4.3068499999999998</v>
      </c>
      <c r="B41524" t="s">
        <v>45390</v>
      </c>
    </row>
    <row r="41525" spans="1:2" x14ac:dyDescent="0.3">
      <c r="A41525" s="2">
        <v>25.009380951329</v>
      </c>
      <c r="B41525" t="s">
        <v>45389</v>
      </c>
    </row>
    <row r="41526" spans="1:2" x14ac:dyDescent="0.3">
      <c r="A41526" s="2">
        <v>5.2715613163525799</v>
      </c>
      <c r="B41526" t="s">
        <v>45388</v>
      </c>
    </row>
    <row r="41527" spans="1:2" x14ac:dyDescent="0.3">
      <c r="A41527" s="2">
        <v>6.0229318977448099</v>
      </c>
      <c r="B41527" t="s">
        <v>45387</v>
      </c>
    </row>
    <row r="41528" spans="1:2" x14ac:dyDescent="0.3">
      <c r="A41528" s="2">
        <v>56.352179999999997</v>
      </c>
      <c r="B41528" t="s">
        <v>45386</v>
      </c>
    </row>
    <row r="41529" spans="1:2" x14ac:dyDescent="0.3">
      <c r="A41529" s="2">
        <v>1.9256489980637399E-2</v>
      </c>
      <c r="B41529" t="s">
        <v>45385</v>
      </c>
    </row>
    <row r="41530" spans="1:2" x14ac:dyDescent="0.3">
      <c r="A41530" s="2">
        <v>14.18407</v>
      </c>
      <c r="B41530" t="s">
        <v>45384</v>
      </c>
    </row>
    <row r="41531" spans="1:2" x14ac:dyDescent="0.3">
      <c r="A41531" s="2">
        <v>2.2517128443868699E-4</v>
      </c>
      <c r="B41531" t="s">
        <v>45383</v>
      </c>
    </row>
    <row r="41532" spans="1:2" x14ac:dyDescent="0.3">
      <c r="A41532" s="2">
        <v>0.18029000000000001</v>
      </c>
      <c r="B41532" t="s">
        <v>45382</v>
      </c>
    </row>
    <row r="41533" spans="1:2" x14ac:dyDescent="0.3">
      <c r="A41533" s="2">
        <v>2.8145537655375599E-2</v>
      </c>
      <c r="B41533" t="s">
        <v>45381</v>
      </c>
    </row>
    <row r="41534" spans="1:2" x14ac:dyDescent="0.3">
      <c r="A41534" s="2">
        <v>99.341530000000006</v>
      </c>
      <c r="B41534" t="s">
        <v>45380</v>
      </c>
    </row>
    <row r="41535" spans="1:2" x14ac:dyDescent="0.3">
      <c r="A41535" s="2">
        <v>0.19828999999999999</v>
      </c>
      <c r="B41535" t="s">
        <v>1792</v>
      </c>
    </row>
    <row r="41536" spans="1:2" x14ac:dyDescent="0.3">
      <c r="A41536" s="2">
        <v>8.5864655398569297E-3</v>
      </c>
      <c r="B41536" t="s">
        <v>45379</v>
      </c>
    </row>
    <row r="41537" spans="1:2" x14ac:dyDescent="0.3">
      <c r="A41537" s="2">
        <v>0.59840000000000004</v>
      </c>
      <c r="B41537" t="s">
        <v>45378</v>
      </c>
    </row>
    <row r="41538" spans="1:2" x14ac:dyDescent="0.3">
      <c r="A41538" s="2">
        <v>5.391E-2</v>
      </c>
      <c r="B41538" t="s">
        <v>45377</v>
      </c>
    </row>
    <row r="41539" spans="1:2" x14ac:dyDescent="0.3">
      <c r="A41539" s="2">
        <v>25.932437659173399</v>
      </c>
      <c r="B41539" t="s">
        <v>45376</v>
      </c>
    </row>
    <row r="41540" spans="1:2" x14ac:dyDescent="0.3">
      <c r="A41540" s="2">
        <v>0.12535808787887801</v>
      </c>
      <c r="B41540" t="s">
        <v>45375</v>
      </c>
    </row>
    <row r="41541" spans="1:2" x14ac:dyDescent="0.3">
      <c r="A41541" s="2">
        <v>5.6686098591937997</v>
      </c>
      <c r="B41541" t="s">
        <v>45374</v>
      </c>
    </row>
    <row r="41542" spans="1:2" x14ac:dyDescent="0.3">
      <c r="A41542" s="2">
        <v>84.275459249605206</v>
      </c>
      <c r="B41542" t="s">
        <v>45373</v>
      </c>
    </row>
    <row r="41543" spans="1:2" x14ac:dyDescent="0.3">
      <c r="A41543" s="2">
        <v>1.36652</v>
      </c>
      <c r="B41543" t="s">
        <v>45372</v>
      </c>
    </row>
    <row r="41544" spans="1:2" x14ac:dyDescent="0.3">
      <c r="A41544" s="2">
        <v>1.7610000000000001E-2</v>
      </c>
      <c r="B41544" t="s">
        <v>45371</v>
      </c>
    </row>
    <row r="41545" spans="1:2" x14ac:dyDescent="0.3">
      <c r="A41545" s="2">
        <v>0.96069793475814402</v>
      </c>
      <c r="B41545" t="s">
        <v>45370</v>
      </c>
    </row>
    <row r="41546" spans="1:2" x14ac:dyDescent="0.3">
      <c r="A41546" s="2">
        <v>0.13817497966647899</v>
      </c>
      <c r="B41546" t="s">
        <v>45369</v>
      </c>
    </row>
    <row r="41547" spans="1:2" x14ac:dyDescent="0.3">
      <c r="A41547" s="2">
        <v>0.19575999999999999</v>
      </c>
      <c r="B41547" t="s">
        <v>45368</v>
      </c>
    </row>
    <row r="41548" spans="1:2" x14ac:dyDescent="0.3">
      <c r="A41548" s="2">
        <v>2.0766300000000002</v>
      </c>
      <c r="B41548" t="s">
        <v>45367</v>
      </c>
    </row>
    <row r="41549" spans="1:2" x14ac:dyDescent="0.3">
      <c r="A41549" s="2">
        <v>3.0916800000000002</v>
      </c>
      <c r="B41549" t="s">
        <v>45366</v>
      </c>
    </row>
    <row r="41550" spans="1:2" x14ac:dyDescent="0.3">
      <c r="A41550" s="2">
        <v>1.53390474883046</v>
      </c>
      <c r="B41550" t="s">
        <v>45365</v>
      </c>
    </row>
    <row r="41551" spans="1:2" x14ac:dyDescent="0.3">
      <c r="A41551" s="2">
        <v>5.9591136401865898E-2</v>
      </c>
      <c r="B41551" t="s">
        <v>45364</v>
      </c>
    </row>
    <row r="41552" spans="1:2" x14ac:dyDescent="0.3">
      <c r="A41552" s="2">
        <v>3.4300092876820401</v>
      </c>
      <c r="B41552" t="s">
        <v>45363</v>
      </c>
    </row>
    <row r="41553" spans="1:2" x14ac:dyDescent="0.3">
      <c r="A41553" s="2">
        <v>3.9148181334280401</v>
      </c>
      <c r="B41553" t="s">
        <v>45362</v>
      </c>
    </row>
    <row r="41554" spans="1:2" x14ac:dyDescent="0.3">
      <c r="A41554" s="2">
        <v>1.7482500000000001</v>
      </c>
      <c r="B41554" t="s">
        <v>45361</v>
      </c>
    </row>
    <row r="41555" spans="1:2" x14ac:dyDescent="0.3">
      <c r="A41555" s="2">
        <v>0.69331092670054895</v>
      </c>
      <c r="B41555" t="s">
        <v>45360</v>
      </c>
    </row>
    <row r="41556" spans="1:2" x14ac:dyDescent="0.3">
      <c r="A41556" s="2">
        <v>0.24508508851090299</v>
      </c>
      <c r="B41556" t="s">
        <v>45359</v>
      </c>
    </row>
    <row r="41557" spans="1:2" x14ac:dyDescent="0.3">
      <c r="A41557" s="2">
        <v>6.7135632890885602E-2</v>
      </c>
      <c r="B41557" t="s">
        <v>45358</v>
      </c>
    </row>
    <row r="41558" spans="1:2" x14ac:dyDescent="0.3">
      <c r="A41558" s="2">
        <v>47.725381740426897</v>
      </c>
      <c r="B41558" t="s">
        <v>45357</v>
      </c>
    </row>
    <row r="41559" spans="1:2" x14ac:dyDescent="0.3">
      <c r="A41559" s="2">
        <v>89.016549999999995</v>
      </c>
      <c r="B41559" t="s">
        <v>45356</v>
      </c>
    </row>
    <row r="41560" spans="1:2" x14ac:dyDescent="0.3">
      <c r="A41560" s="2">
        <v>69.91337</v>
      </c>
      <c r="B41560" t="s">
        <v>45355</v>
      </c>
    </row>
    <row r="41561" spans="1:2" x14ac:dyDescent="0.3">
      <c r="A41561" s="2">
        <v>0.54594922411583802</v>
      </c>
      <c r="B41561" t="s">
        <v>45354</v>
      </c>
    </row>
    <row r="41562" spans="1:2" x14ac:dyDescent="0.3">
      <c r="A41562" s="2">
        <v>1.03257133220428</v>
      </c>
      <c r="B41562" t="s">
        <v>45353</v>
      </c>
    </row>
    <row r="41563" spans="1:2" x14ac:dyDescent="0.3">
      <c r="A41563" s="2">
        <v>34.609956977322902</v>
      </c>
      <c r="B41563" t="s">
        <v>45352</v>
      </c>
    </row>
    <row r="41564" spans="1:2" x14ac:dyDescent="0.3">
      <c r="A41564" s="2">
        <v>1.03484331184469E-2</v>
      </c>
      <c r="B41564" t="s">
        <v>45351</v>
      </c>
    </row>
    <row r="41565" spans="1:2" x14ac:dyDescent="0.3">
      <c r="A41565" s="2">
        <v>15.680133662898401</v>
      </c>
      <c r="B41565" t="s">
        <v>45350</v>
      </c>
    </row>
    <row r="41566" spans="1:2" x14ac:dyDescent="0.3">
      <c r="A41566" s="2">
        <v>6.4939499999999999</v>
      </c>
      <c r="B41566" t="s">
        <v>45349</v>
      </c>
    </row>
    <row r="41567" spans="1:2" x14ac:dyDescent="0.3">
      <c r="A41567" s="2">
        <v>42.970080000000003</v>
      </c>
      <c r="B41567" t="s">
        <v>45348</v>
      </c>
    </row>
    <row r="41568" spans="1:2" x14ac:dyDescent="0.3">
      <c r="A41568" s="2">
        <v>30.633500000000002</v>
      </c>
      <c r="B41568" t="s">
        <v>45347</v>
      </c>
    </row>
    <row r="41569" spans="1:2" x14ac:dyDescent="0.3">
      <c r="A41569" s="2">
        <v>4.9079899999999999</v>
      </c>
      <c r="B41569" t="s">
        <v>45346</v>
      </c>
    </row>
    <row r="41570" spans="1:2" x14ac:dyDescent="0.3">
      <c r="A41570" s="2">
        <v>16.8194349807682</v>
      </c>
      <c r="B41570" t="s">
        <v>45345</v>
      </c>
    </row>
    <row r="41571" spans="1:2" x14ac:dyDescent="0.3">
      <c r="A41571" s="2">
        <v>16.809701315409299</v>
      </c>
      <c r="B41571" t="s">
        <v>45344</v>
      </c>
    </row>
    <row r="41572" spans="1:2" x14ac:dyDescent="0.3">
      <c r="A41572" s="2">
        <v>4.8999999999999998E-4</v>
      </c>
      <c r="B41572" t="s">
        <v>45343</v>
      </c>
    </row>
    <row r="41573" spans="1:2" x14ac:dyDescent="0.3">
      <c r="A41573" s="2">
        <v>0.32717000000000002</v>
      </c>
      <c r="B41573" t="s">
        <v>45342</v>
      </c>
    </row>
    <row r="41574" spans="1:2" x14ac:dyDescent="0.3">
      <c r="A41574" s="2">
        <v>0.30407000000000001</v>
      </c>
      <c r="B41574" t="s">
        <v>45341</v>
      </c>
    </row>
    <row r="41575" spans="1:2" x14ac:dyDescent="0.3">
      <c r="A41575" s="2">
        <v>2.9609145140699102E-3</v>
      </c>
      <c r="B41575" t="s">
        <v>45340</v>
      </c>
    </row>
    <row r="41576" spans="1:2" x14ac:dyDescent="0.3">
      <c r="A41576" s="2">
        <v>2.34</v>
      </c>
      <c r="B41576" t="s">
        <v>45339</v>
      </c>
    </row>
    <row r="41577" spans="1:2" x14ac:dyDescent="0.3">
      <c r="A41577" s="2">
        <v>2.537E-2</v>
      </c>
      <c r="B41577" t="s">
        <v>45338</v>
      </c>
    </row>
    <row r="41578" spans="1:2" x14ac:dyDescent="0.3">
      <c r="A41578" s="2">
        <v>19.367709999999999</v>
      </c>
      <c r="B41578" t="s">
        <v>45337</v>
      </c>
    </row>
    <row r="41579" spans="1:2" x14ac:dyDescent="0.3">
      <c r="A41579" s="2">
        <v>6.7677100000000001</v>
      </c>
      <c r="B41579" t="s">
        <v>45336</v>
      </c>
    </row>
    <row r="41580" spans="1:2" x14ac:dyDescent="0.3">
      <c r="A41580" s="2">
        <v>0.25086999999999998</v>
      </c>
      <c r="B41580" t="s">
        <v>45335</v>
      </c>
    </row>
    <row r="41581" spans="1:2" x14ac:dyDescent="0.3">
      <c r="A41581" s="2">
        <v>9.5914527264414495</v>
      </c>
      <c r="B41581" t="s">
        <v>45334</v>
      </c>
    </row>
    <row r="41582" spans="1:2" x14ac:dyDescent="0.3">
      <c r="A41582" s="2">
        <v>0.53341000000000005</v>
      </c>
      <c r="B41582" t="s">
        <v>45333</v>
      </c>
    </row>
    <row r="41583" spans="1:2" x14ac:dyDescent="0.3">
      <c r="A41583" s="2">
        <v>0.324304491175194</v>
      </c>
      <c r="B41583" t="s">
        <v>45332</v>
      </c>
    </row>
    <row r="41584" spans="1:2" x14ac:dyDescent="0.3">
      <c r="A41584" s="2">
        <v>5.4574131084687396</v>
      </c>
      <c r="B41584" t="s">
        <v>45331</v>
      </c>
    </row>
    <row r="41585" spans="1:2" x14ac:dyDescent="0.3">
      <c r="A41585" s="2">
        <v>5.5667229564899499</v>
      </c>
      <c r="B41585" t="s">
        <v>45330</v>
      </c>
    </row>
    <row r="41586" spans="1:2" x14ac:dyDescent="0.3">
      <c r="A41586" s="2">
        <v>3.2140000000000002E-2</v>
      </c>
      <c r="B41586" t="s">
        <v>45329</v>
      </c>
    </row>
    <row r="41587" spans="1:2" x14ac:dyDescent="0.3">
      <c r="A41587" s="2">
        <v>6.7761707154049097E-2</v>
      </c>
      <c r="B41587" t="s">
        <v>45328</v>
      </c>
    </row>
    <row r="41588" spans="1:2" x14ac:dyDescent="0.3">
      <c r="A41588" s="2">
        <v>4.5160999999999998</v>
      </c>
      <c r="B41588" t="s">
        <v>45327</v>
      </c>
    </row>
    <row r="41589" spans="1:2" x14ac:dyDescent="0.3">
      <c r="A41589" s="2">
        <v>50.833665779743598</v>
      </c>
      <c r="B41589" t="s">
        <v>45326</v>
      </c>
    </row>
    <row r="41590" spans="1:2" x14ac:dyDescent="0.3">
      <c r="A41590" s="2">
        <v>0.20719000000000001</v>
      </c>
      <c r="B41590" t="s">
        <v>45325</v>
      </c>
    </row>
    <row r="41591" spans="1:2" x14ac:dyDescent="0.3">
      <c r="A41591" s="2">
        <v>0.29883003865564101</v>
      </c>
      <c r="B41591" t="s">
        <v>45324</v>
      </c>
    </row>
    <row r="41592" spans="1:2" x14ac:dyDescent="0.3">
      <c r="A41592" s="2">
        <v>15.6015739057632</v>
      </c>
      <c r="B41592" t="s">
        <v>45323</v>
      </c>
    </row>
    <row r="41593" spans="1:2" x14ac:dyDescent="0.3">
      <c r="A41593" s="2">
        <v>0.87923402659402505</v>
      </c>
      <c r="B41593" t="s">
        <v>45322</v>
      </c>
    </row>
    <row r="41594" spans="1:2" x14ac:dyDescent="0.3">
      <c r="A41594" s="2">
        <v>1.3315021537509999</v>
      </c>
      <c r="B41594" t="s">
        <v>45321</v>
      </c>
    </row>
    <row r="41595" spans="1:2" x14ac:dyDescent="0.3">
      <c r="A41595" s="2">
        <v>18.552869999999999</v>
      </c>
      <c r="B41595" t="s">
        <v>45320</v>
      </c>
    </row>
    <row r="41596" spans="1:2" x14ac:dyDescent="0.3">
      <c r="A41596" s="2">
        <v>3.1649999999999998E-2</v>
      </c>
      <c r="B41596" t="s">
        <v>45319</v>
      </c>
    </row>
    <row r="41597" spans="1:2" x14ac:dyDescent="0.3">
      <c r="A41597" s="2">
        <v>57.036189999999998</v>
      </c>
      <c r="B41597" t="s">
        <v>45318</v>
      </c>
    </row>
    <row r="41598" spans="1:2" x14ac:dyDescent="0.3">
      <c r="A41598" s="2">
        <v>1.39927</v>
      </c>
      <c r="B41598" t="s">
        <v>45317</v>
      </c>
    </row>
    <row r="41599" spans="1:2" x14ac:dyDescent="0.3">
      <c r="A41599" s="2">
        <v>1.4366648270023099</v>
      </c>
      <c r="B41599" t="s">
        <v>45316</v>
      </c>
    </row>
    <row r="41600" spans="1:2" x14ac:dyDescent="0.3">
      <c r="A41600" s="2">
        <v>0.18306</v>
      </c>
      <c r="B41600" t="s">
        <v>45315</v>
      </c>
    </row>
    <row r="41601" spans="1:2" x14ac:dyDescent="0.3">
      <c r="A41601" s="2">
        <v>21.274001029004801</v>
      </c>
      <c r="B41601" t="s">
        <v>45314</v>
      </c>
    </row>
    <row r="41602" spans="1:2" x14ac:dyDescent="0.3">
      <c r="A41602" s="2">
        <v>0.17312</v>
      </c>
      <c r="B41602" t="s">
        <v>45313</v>
      </c>
    </row>
    <row r="41603" spans="1:2" x14ac:dyDescent="0.3">
      <c r="A41603" s="2">
        <v>74.507779999999997</v>
      </c>
      <c r="B41603" t="s">
        <v>45312</v>
      </c>
    </row>
    <row r="41604" spans="1:2" x14ac:dyDescent="0.3">
      <c r="A41604" s="2">
        <v>0.25418000000000002</v>
      </c>
      <c r="B41604" t="s">
        <v>45311</v>
      </c>
    </row>
    <row r="41605" spans="1:2" x14ac:dyDescent="0.3">
      <c r="A41605" s="2">
        <v>6.8199999999999997E-3</v>
      </c>
      <c r="B41605" t="s">
        <v>45310</v>
      </c>
    </row>
    <row r="41606" spans="1:2" x14ac:dyDescent="0.3">
      <c r="A41606" s="2">
        <v>0.52176017836255195</v>
      </c>
      <c r="B41606" t="s">
        <v>45309</v>
      </c>
    </row>
    <row r="41607" spans="1:2" x14ac:dyDescent="0.3">
      <c r="A41607" s="2">
        <v>1.2058500000000001</v>
      </c>
      <c r="B41607" t="s">
        <v>45308</v>
      </c>
    </row>
    <row r="41608" spans="1:2" x14ac:dyDescent="0.3">
      <c r="A41608" s="2">
        <v>1.159E-2</v>
      </c>
      <c r="B41608" t="s">
        <v>45307</v>
      </c>
    </row>
    <row r="41609" spans="1:2" x14ac:dyDescent="0.3">
      <c r="A41609" s="2">
        <v>18.193549999999998</v>
      </c>
      <c r="B41609" t="s">
        <v>45306</v>
      </c>
    </row>
    <row r="41610" spans="1:2" x14ac:dyDescent="0.3">
      <c r="A41610" s="2">
        <v>0.86736999999999997</v>
      </c>
      <c r="B41610" t="s">
        <v>45305</v>
      </c>
    </row>
    <row r="41611" spans="1:2" x14ac:dyDescent="0.3">
      <c r="A41611" s="2">
        <v>5.1005050376507096E-4</v>
      </c>
      <c r="B41611" t="s">
        <v>45304</v>
      </c>
    </row>
    <row r="41612" spans="1:2" x14ac:dyDescent="0.3">
      <c r="A41612" s="2">
        <v>6.5859257916188799E-4</v>
      </c>
      <c r="B41612" t="s">
        <v>45303</v>
      </c>
    </row>
    <row r="41613" spans="1:2" x14ac:dyDescent="0.3">
      <c r="A41613" s="2">
        <v>0.76007401365169902</v>
      </c>
      <c r="B41613" t="s">
        <v>45302</v>
      </c>
    </row>
    <row r="41614" spans="1:2" x14ac:dyDescent="0.3">
      <c r="A41614" s="2">
        <v>19.496399251436699</v>
      </c>
      <c r="B41614" t="s">
        <v>45301</v>
      </c>
    </row>
    <row r="41615" spans="1:2" x14ac:dyDescent="0.3">
      <c r="A41615" s="2">
        <v>0.32349</v>
      </c>
      <c r="B41615" t="s">
        <v>45300</v>
      </c>
    </row>
    <row r="41616" spans="1:2" x14ac:dyDescent="0.3">
      <c r="A41616" s="2">
        <v>20.4343005612395</v>
      </c>
      <c r="B41616" t="s">
        <v>45299</v>
      </c>
    </row>
    <row r="41617" spans="1:2" x14ac:dyDescent="0.3">
      <c r="A41617" s="2">
        <v>1.7579999999999998E-2</v>
      </c>
      <c r="B41617" t="s">
        <v>45298</v>
      </c>
    </row>
    <row r="41618" spans="1:2" x14ac:dyDescent="0.3">
      <c r="A41618" s="2">
        <v>4.9059039306679901</v>
      </c>
      <c r="B41618" t="s">
        <v>45297</v>
      </c>
    </row>
    <row r="41619" spans="1:2" x14ac:dyDescent="0.3">
      <c r="A41619" s="2">
        <v>21.907430000000002</v>
      </c>
      <c r="B41619" t="s">
        <v>45296</v>
      </c>
    </row>
    <row r="41620" spans="1:2" x14ac:dyDescent="0.3">
      <c r="A41620" s="2">
        <v>1.7260000000000001E-2</v>
      </c>
      <c r="B41620" t="s">
        <v>45295</v>
      </c>
    </row>
    <row r="41621" spans="1:2" x14ac:dyDescent="0.3">
      <c r="A41621" s="2">
        <v>19.801919999999999</v>
      </c>
      <c r="B41621" t="s">
        <v>45294</v>
      </c>
    </row>
    <row r="41622" spans="1:2" x14ac:dyDescent="0.3">
      <c r="A41622" s="2">
        <v>11.731299999999999</v>
      </c>
      <c r="B41622" t="s">
        <v>45293</v>
      </c>
    </row>
    <row r="41623" spans="1:2" x14ac:dyDescent="0.3">
      <c r="A41623" s="2">
        <v>24.680820000000001</v>
      </c>
      <c r="B41623" t="s">
        <v>45292</v>
      </c>
    </row>
    <row r="41624" spans="1:2" x14ac:dyDescent="0.3">
      <c r="A41624" s="2">
        <v>3.0714299999999999</v>
      </c>
      <c r="B41624" t="s">
        <v>45291</v>
      </c>
    </row>
    <row r="41625" spans="1:2" x14ac:dyDescent="0.3">
      <c r="A41625" s="2">
        <v>1.7023124042029301</v>
      </c>
      <c r="B41625" t="s">
        <v>45290</v>
      </c>
    </row>
    <row r="41626" spans="1:2" x14ac:dyDescent="0.3">
      <c r="A41626" s="2">
        <v>1.7023124042029301</v>
      </c>
      <c r="B41626" t="s">
        <v>45289</v>
      </c>
    </row>
    <row r="41627" spans="1:2" x14ac:dyDescent="0.3">
      <c r="A41627" s="2">
        <v>4.5789999999999997E-2</v>
      </c>
      <c r="B41627" t="s">
        <v>45288</v>
      </c>
    </row>
    <row r="41628" spans="1:2" x14ac:dyDescent="0.3">
      <c r="A41628" s="2">
        <v>34.450523842074197</v>
      </c>
      <c r="B41628" t="s">
        <v>45287</v>
      </c>
    </row>
    <row r="41629" spans="1:2" x14ac:dyDescent="0.3">
      <c r="A41629" s="2">
        <v>25.726759999999999</v>
      </c>
      <c r="B41629" t="s">
        <v>45286</v>
      </c>
    </row>
    <row r="41630" spans="1:2" x14ac:dyDescent="0.3">
      <c r="A41630" s="2">
        <v>0.99743838647155203</v>
      </c>
      <c r="B41630" t="s">
        <v>45285</v>
      </c>
    </row>
    <row r="41631" spans="1:2" x14ac:dyDescent="0.3">
      <c r="A41631" s="2">
        <v>1.90358</v>
      </c>
      <c r="B41631" t="s">
        <v>45284</v>
      </c>
    </row>
    <row r="41632" spans="1:2" x14ac:dyDescent="0.3">
      <c r="A41632" s="2">
        <v>3.8931038451824898E-2</v>
      </c>
      <c r="B41632" t="s">
        <v>45283</v>
      </c>
    </row>
    <row r="41633" spans="1:2" x14ac:dyDescent="0.3">
      <c r="A41633" s="2">
        <v>3.1085675585099899E-2</v>
      </c>
      <c r="B41633" t="s">
        <v>45282</v>
      </c>
    </row>
    <row r="41634" spans="1:2" x14ac:dyDescent="0.3">
      <c r="A41634" s="2">
        <v>10.397153272721299</v>
      </c>
      <c r="B41634" t="s">
        <v>45281</v>
      </c>
    </row>
    <row r="41635" spans="1:2" x14ac:dyDescent="0.3">
      <c r="A41635" s="2">
        <v>14.68896</v>
      </c>
      <c r="B41635" t="s">
        <v>45280</v>
      </c>
    </row>
    <row r="41636" spans="1:2" x14ac:dyDescent="0.3">
      <c r="A41636" s="2">
        <v>2.84171</v>
      </c>
      <c r="B41636" t="s">
        <v>45279</v>
      </c>
    </row>
    <row r="41637" spans="1:2" x14ac:dyDescent="0.3">
      <c r="A41637" s="2">
        <v>37.009992863087398</v>
      </c>
      <c r="B41637" t="s">
        <v>45278</v>
      </c>
    </row>
    <row r="41638" spans="1:2" x14ac:dyDescent="0.3">
      <c r="A41638" s="2">
        <v>36.799689999999998</v>
      </c>
      <c r="B41638" t="s">
        <v>45277</v>
      </c>
    </row>
    <row r="41639" spans="1:2" x14ac:dyDescent="0.3">
      <c r="A41639" s="2">
        <v>0.18636</v>
      </c>
      <c r="B41639" t="s">
        <v>45276</v>
      </c>
    </row>
    <row r="41640" spans="1:2" x14ac:dyDescent="0.3">
      <c r="A41640" s="2">
        <v>9.7394999999999996</v>
      </c>
      <c r="B41640" t="s">
        <v>45275</v>
      </c>
    </row>
    <row r="41641" spans="1:2" x14ac:dyDescent="0.3">
      <c r="A41641" s="2">
        <v>0.454069597715549</v>
      </c>
      <c r="B41641" t="s">
        <v>45274</v>
      </c>
    </row>
    <row r="41642" spans="1:2" x14ac:dyDescent="0.3">
      <c r="A41642" s="2">
        <v>0.71011999999999997</v>
      </c>
      <c r="B41642" t="s">
        <v>45273</v>
      </c>
    </row>
    <row r="41643" spans="1:2" x14ac:dyDescent="0.3">
      <c r="A41643" s="2">
        <v>0.24589</v>
      </c>
      <c r="B41643" t="s">
        <v>45272</v>
      </c>
    </row>
    <row r="41644" spans="1:2" x14ac:dyDescent="0.3">
      <c r="A41644" s="2">
        <v>1.6564681409861699</v>
      </c>
      <c r="B41644" t="s">
        <v>45271</v>
      </c>
    </row>
    <row r="41645" spans="1:2" x14ac:dyDescent="0.3">
      <c r="A41645" s="2">
        <v>0.35374</v>
      </c>
      <c r="B41645" t="s">
        <v>45270</v>
      </c>
    </row>
    <row r="41646" spans="1:2" x14ac:dyDescent="0.3">
      <c r="A41646" s="2">
        <v>6.97471</v>
      </c>
      <c r="B41646" t="s">
        <v>45269</v>
      </c>
    </row>
    <row r="41647" spans="1:2" x14ac:dyDescent="0.3">
      <c r="A41647" s="2">
        <v>1.5119166033907201</v>
      </c>
      <c r="B41647" t="s">
        <v>45268</v>
      </c>
    </row>
    <row r="41648" spans="1:2" x14ac:dyDescent="0.3">
      <c r="A41648" s="2">
        <v>2.20384351621226</v>
      </c>
      <c r="B41648" t="s">
        <v>45267</v>
      </c>
    </row>
    <row r="41649" spans="1:2" x14ac:dyDescent="0.3">
      <c r="A41649" s="2">
        <v>1.74046103801203</v>
      </c>
      <c r="B41649" t="s">
        <v>45266</v>
      </c>
    </row>
    <row r="41650" spans="1:2" x14ac:dyDescent="0.3">
      <c r="A41650" s="2">
        <v>7.1052600000000004</v>
      </c>
      <c r="B41650" t="s">
        <v>45265</v>
      </c>
    </row>
    <row r="41651" spans="1:2" x14ac:dyDescent="0.3">
      <c r="A41651" s="2">
        <v>20.0365</v>
      </c>
      <c r="B41651" t="s">
        <v>45264</v>
      </c>
    </row>
    <row r="41652" spans="1:2" x14ac:dyDescent="0.3">
      <c r="A41652" s="2">
        <v>13.045070366788901</v>
      </c>
      <c r="B41652" t="s">
        <v>45263</v>
      </c>
    </row>
    <row r="41653" spans="1:2" x14ac:dyDescent="0.3">
      <c r="A41653" s="2">
        <v>8.2139699999999998</v>
      </c>
      <c r="B41653" t="s">
        <v>45262</v>
      </c>
    </row>
    <row r="41654" spans="1:2" x14ac:dyDescent="0.3">
      <c r="A41654" s="2">
        <v>488.33735219084099</v>
      </c>
      <c r="B41654" t="s">
        <v>45261</v>
      </c>
    </row>
    <row r="41655" spans="1:2" x14ac:dyDescent="0.3">
      <c r="A41655" s="2">
        <v>10.246605970327799</v>
      </c>
      <c r="B41655" t="s">
        <v>45260</v>
      </c>
    </row>
    <row r="41656" spans="1:2" x14ac:dyDescent="0.3">
      <c r="A41656" s="2">
        <v>12.4367183981099</v>
      </c>
      <c r="B41656" t="s">
        <v>45259</v>
      </c>
    </row>
    <row r="41657" spans="1:2" x14ac:dyDescent="0.3">
      <c r="A41657" s="2">
        <v>0.991333341664273</v>
      </c>
      <c r="B41657" t="s">
        <v>45258</v>
      </c>
    </row>
    <row r="41658" spans="1:2" x14ac:dyDescent="0.3">
      <c r="A41658" s="2">
        <v>46.064239999999998</v>
      </c>
      <c r="B41658" t="s">
        <v>45257</v>
      </c>
    </row>
    <row r="41659" spans="1:2" x14ac:dyDescent="0.3">
      <c r="A41659" s="2">
        <v>45.339286117604203</v>
      </c>
      <c r="B41659" t="s">
        <v>45256</v>
      </c>
    </row>
    <row r="41660" spans="1:2" x14ac:dyDescent="0.3">
      <c r="A41660" s="2">
        <v>12.12598</v>
      </c>
      <c r="B41660" t="s">
        <v>45255</v>
      </c>
    </row>
    <row r="41661" spans="1:2" x14ac:dyDescent="0.3">
      <c r="A41661" s="2">
        <v>12.834759999999999</v>
      </c>
      <c r="B41661" t="s">
        <v>45254</v>
      </c>
    </row>
    <row r="41662" spans="1:2" x14ac:dyDescent="0.3">
      <c r="A41662" s="2">
        <v>7.6100700000000003</v>
      </c>
      <c r="B41662" t="s">
        <v>45253</v>
      </c>
    </row>
    <row r="41663" spans="1:2" x14ac:dyDescent="0.3">
      <c r="A41663" s="2">
        <v>9.8389055605485595E-2</v>
      </c>
      <c r="B41663" t="s">
        <v>45252</v>
      </c>
    </row>
    <row r="41664" spans="1:2" x14ac:dyDescent="0.3">
      <c r="A41664" s="2">
        <v>0.54910000000000003</v>
      </c>
      <c r="B41664" t="s">
        <v>45251</v>
      </c>
    </row>
    <row r="41665" spans="1:2" x14ac:dyDescent="0.3">
      <c r="A41665" s="2">
        <v>0.48676000896212601</v>
      </c>
      <c r="B41665" t="s">
        <v>45250</v>
      </c>
    </row>
    <row r="41666" spans="1:2" x14ac:dyDescent="0.3">
      <c r="A41666" s="2">
        <v>4.5442900000000002</v>
      </c>
      <c r="B41666" t="s">
        <v>45249</v>
      </c>
    </row>
    <row r="41667" spans="1:2" x14ac:dyDescent="0.3">
      <c r="A41667" s="2">
        <v>6.8632999999999997</v>
      </c>
      <c r="B41667" t="s">
        <v>45248</v>
      </c>
    </row>
    <row r="41668" spans="1:2" x14ac:dyDescent="0.3">
      <c r="A41668" s="2">
        <v>8.2820199999999993</v>
      </c>
      <c r="B41668" t="s">
        <v>45247</v>
      </c>
    </row>
    <row r="41669" spans="1:2" x14ac:dyDescent="0.3">
      <c r="A41669" s="2">
        <v>1.8933172345562199</v>
      </c>
      <c r="B41669" t="s">
        <v>45246</v>
      </c>
    </row>
    <row r="41670" spans="1:2" x14ac:dyDescent="0.3">
      <c r="A41670" s="2">
        <v>0.26502117375543799</v>
      </c>
      <c r="B41670" t="s">
        <v>45245</v>
      </c>
    </row>
    <row r="41671" spans="1:2" x14ac:dyDescent="0.3">
      <c r="A41671" s="2">
        <v>2.5641500000000002</v>
      </c>
      <c r="B41671" t="s">
        <v>45244</v>
      </c>
    </row>
    <row r="41672" spans="1:2" x14ac:dyDescent="0.3">
      <c r="A41672" s="2">
        <v>13.5897555197839</v>
      </c>
      <c r="B41672" t="s">
        <v>45243</v>
      </c>
    </row>
    <row r="41673" spans="1:2" x14ac:dyDescent="0.3">
      <c r="A41673" s="2">
        <v>17.695630000000001</v>
      </c>
      <c r="B41673" t="s">
        <v>45242</v>
      </c>
    </row>
    <row r="41674" spans="1:2" x14ac:dyDescent="0.3">
      <c r="A41674" s="2">
        <v>2.4883000000000002</v>
      </c>
      <c r="B41674" t="s">
        <v>45241</v>
      </c>
    </row>
    <row r="41675" spans="1:2" x14ac:dyDescent="0.3">
      <c r="A41675" s="2">
        <v>4.4360999999999997</v>
      </c>
      <c r="B41675" t="s">
        <v>45240</v>
      </c>
    </row>
    <row r="41676" spans="1:2" x14ac:dyDescent="0.3">
      <c r="A41676" s="2">
        <v>10.816990000000001</v>
      </c>
      <c r="B41676" t="s">
        <v>45239</v>
      </c>
    </row>
    <row r="41677" spans="1:2" x14ac:dyDescent="0.3">
      <c r="A41677" s="2">
        <v>34.423850000000002</v>
      </c>
      <c r="B41677" t="s">
        <v>45238</v>
      </c>
    </row>
    <row r="41678" spans="1:2" x14ac:dyDescent="0.3">
      <c r="A41678" s="2">
        <v>34.117199999999997</v>
      </c>
      <c r="B41678" t="s">
        <v>45237</v>
      </c>
    </row>
    <row r="41679" spans="1:2" x14ac:dyDescent="0.3">
      <c r="A41679" s="2">
        <v>0.165806059117172</v>
      </c>
      <c r="B41679" t="s">
        <v>45236</v>
      </c>
    </row>
    <row r="41680" spans="1:2" x14ac:dyDescent="0.3">
      <c r="A41680" s="2">
        <v>0.73373368465700395</v>
      </c>
      <c r="B41680" t="s">
        <v>5844</v>
      </c>
    </row>
    <row r="41681" spans="1:2" x14ac:dyDescent="0.3">
      <c r="A41681" s="2">
        <v>3.8645100000000001</v>
      </c>
      <c r="B41681" t="s">
        <v>45235</v>
      </c>
    </row>
    <row r="41682" spans="1:2" x14ac:dyDescent="0.3">
      <c r="A41682" s="2">
        <v>1.4378054979549599</v>
      </c>
      <c r="B41682" t="s">
        <v>45234</v>
      </c>
    </row>
    <row r="41683" spans="1:2" x14ac:dyDescent="0.3">
      <c r="A41683" s="2">
        <v>181.16219849977401</v>
      </c>
      <c r="B41683" t="s">
        <v>45233</v>
      </c>
    </row>
    <row r="41684" spans="1:2" x14ac:dyDescent="0.3">
      <c r="A41684" s="2">
        <v>0.93494807324847995</v>
      </c>
      <c r="B41684" t="s">
        <v>45232</v>
      </c>
    </row>
    <row r="41685" spans="1:2" x14ac:dyDescent="0.3">
      <c r="A41685" s="2">
        <v>4.2445000000000004</v>
      </c>
      <c r="B41685" t="s">
        <v>45231</v>
      </c>
    </row>
    <row r="41686" spans="1:2" x14ac:dyDescent="0.3">
      <c r="A41686" s="2">
        <v>3.0605699999999998</v>
      </c>
      <c r="B41686" t="s">
        <v>45230</v>
      </c>
    </row>
    <row r="41687" spans="1:2" x14ac:dyDescent="0.3">
      <c r="A41687" s="2">
        <v>0.95605433064392298</v>
      </c>
      <c r="B41687" t="s">
        <v>45229</v>
      </c>
    </row>
    <row r="41688" spans="1:2" x14ac:dyDescent="0.3">
      <c r="A41688" s="2">
        <v>6.8259499999999997</v>
      </c>
      <c r="B41688" t="s">
        <v>45228</v>
      </c>
    </row>
    <row r="41689" spans="1:2" x14ac:dyDescent="0.3">
      <c r="A41689" s="2">
        <v>1.6895823381467501</v>
      </c>
      <c r="B41689" t="s">
        <v>45227</v>
      </c>
    </row>
    <row r="41690" spans="1:2" x14ac:dyDescent="0.3">
      <c r="A41690" s="2">
        <v>209.92269410918101</v>
      </c>
      <c r="B41690" t="s">
        <v>45226</v>
      </c>
    </row>
    <row r="41691" spans="1:2" x14ac:dyDescent="0.3">
      <c r="A41691" s="2">
        <v>3.1938499999999999</v>
      </c>
      <c r="B41691" t="s">
        <v>45225</v>
      </c>
    </row>
    <row r="41692" spans="1:2" x14ac:dyDescent="0.3">
      <c r="A41692" s="2">
        <v>5.1413799999999998</v>
      </c>
      <c r="B41692" t="s">
        <v>45224</v>
      </c>
    </row>
    <row r="41693" spans="1:2" x14ac:dyDescent="0.3">
      <c r="A41693" s="2">
        <v>4.1587629818538998</v>
      </c>
      <c r="B41693" t="s">
        <v>45223</v>
      </c>
    </row>
    <row r="41694" spans="1:2" x14ac:dyDescent="0.3">
      <c r="A41694" s="2">
        <v>0.13579646880954299</v>
      </c>
      <c r="B41694" t="s">
        <v>45222</v>
      </c>
    </row>
    <row r="41695" spans="1:2" x14ac:dyDescent="0.3">
      <c r="A41695" s="2">
        <v>16.02796</v>
      </c>
      <c r="B41695" t="s">
        <v>45221</v>
      </c>
    </row>
    <row r="41696" spans="1:2" x14ac:dyDescent="0.3">
      <c r="A41696" s="2">
        <v>21.094339999999999</v>
      </c>
      <c r="B41696" t="s">
        <v>45220</v>
      </c>
    </row>
    <row r="41697" spans="1:2" x14ac:dyDescent="0.3">
      <c r="A41697" s="2">
        <v>10.52664</v>
      </c>
      <c r="B41697" t="s">
        <v>45219</v>
      </c>
    </row>
    <row r="41698" spans="1:2" x14ac:dyDescent="0.3">
      <c r="A41698" s="2">
        <v>2.4404300000000001</v>
      </c>
      <c r="B41698" t="s">
        <v>45218</v>
      </c>
    </row>
    <row r="41699" spans="1:2" x14ac:dyDescent="0.3">
      <c r="A41699" s="2">
        <v>1.6209199999999999</v>
      </c>
      <c r="B41699" t="s">
        <v>45217</v>
      </c>
    </row>
    <row r="41700" spans="1:2" x14ac:dyDescent="0.3">
      <c r="A41700" s="2">
        <v>0.31791999999999998</v>
      </c>
      <c r="B41700" t="s">
        <v>45216</v>
      </c>
    </row>
    <row r="41701" spans="1:2" x14ac:dyDescent="0.3">
      <c r="A41701" s="2">
        <v>133.32226</v>
      </c>
      <c r="B41701" t="s">
        <v>45215</v>
      </c>
    </row>
    <row r="41702" spans="1:2" x14ac:dyDescent="0.3">
      <c r="A41702" s="2">
        <v>5.2532300000000003</v>
      </c>
      <c r="B41702" t="s">
        <v>45214</v>
      </c>
    </row>
    <row r="41703" spans="1:2" x14ac:dyDescent="0.3">
      <c r="A41703" s="2">
        <v>1.8210093616409899</v>
      </c>
      <c r="B41703" t="s">
        <v>45213</v>
      </c>
    </row>
    <row r="41704" spans="1:2" x14ac:dyDescent="0.3">
      <c r="A41704" s="2">
        <v>1.5374000000000001</v>
      </c>
      <c r="B41704" t="s">
        <v>45212</v>
      </c>
    </row>
    <row r="41705" spans="1:2" x14ac:dyDescent="0.3">
      <c r="A41705" s="2">
        <v>22.0761631950135</v>
      </c>
      <c r="B41705" t="s">
        <v>45211</v>
      </c>
    </row>
    <row r="41706" spans="1:2" x14ac:dyDescent="0.3">
      <c r="A41706" s="2">
        <v>9.1166515914484396</v>
      </c>
      <c r="B41706" t="s">
        <v>45210</v>
      </c>
    </row>
    <row r="41707" spans="1:2" x14ac:dyDescent="0.3">
      <c r="A41707" s="2">
        <v>3.4252116328962998</v>
      </c>
      <c r="B41707" t="s">
        <v>45209</v>
      </c>
    </row>
    <row r="41708" spans="1:2" x14ac:dyDescent="0.3">
      <c r="A41708" s="2">
        <v>7.3134300000000003</v>
      </c>
      <c r="B41708" t="s">
        <v>45208</v>
      </c>
    </row>
    <row r="41709" spans="1:2" x14ac:dyDescent="0.3">
      <c r="A41709" s="2">
        <v>14.592074401972701</v>
      </c>
      <c r="B41709" t="s">
        <v>45207</v>
      </c>
    </row>
    <row r="41710" spans="1:2" x14ac:dyDescent="0.3">
      <c r="A41710" s="2">
        <v>9.1050144306972207</v>
      </c>
      <c r="B41710" t="s">
        <v>45206</v>
      </c>
    </row>
    <row r="41711" spans="1:2" x14ac:dyDescent="0.3">
      <c r="A41711" s="2">
        <v>8.6676469748052902</v>
      </c>
      <c r="B41711" t="s">
        <v>45205</v>
      </c>
    </row>
    <row r="41712" spans="1:2" x14ac:dyDescent="0.3">
      <c r="A41712" s="2">
        <v>65.272885375979399</v>
      </c>
      <c r="B41712" t="s">
        <v>45204</v>
      </c>
    </row>
    <row r="41713" spans="1:2" x14ac:dyDescent="0.3">
      <c r="A41713" s="2">
        <v>14.6028</v>
      </c>
      <c r="B41713" t="s">
        <v>45203</v>
      </c>
    </row>
    <row r="41714" spans="1:2" x14ac:dyDescent="0.3">
      <c r="A41714" s="2">
        <v>17.320994867762099</v>
      </c>
      <c r="B41714" t="s">
        <v>45202</v>
      </c>
    </row>
    <row r="41715" spans="1:2" x14ac:dyDescent="0.3">
      <c r="A41715" s="2">
        <v>21.582693473731201</v>
      </c>
      <c r="B41715" t="s">
        <v>45201</v>
      </c>
    </row>
    <row r="41716" spans="1:2" x14ac:dyDescent="0.3">
      <c r="A41716" s="2">
        <v>1.03302</v>
      </c>
      <c r="B41716" t="s">
        <v>45200</v>
      </c>
    </row>
    <row r="41717" spans="1:2" x14ac:dyDescent="0.3">
      <c r="A41717" s="2">
        <v>6.2136546110461703E-2</v>
      </c>
      <c r="B41717" t="s">
        <v>45199</v>
      </c>
    </row>
    <row r="41718" spans="1:2" x14ac:dyDescent="0.3">
      <c r="A41718" s="2">
        <v>20.547190000000001</v>
      </c>
      <c r="B41718" t="s">
        <v>45198</v>
      </c>
    </row>
    <row r="41719" spans="1:2" x14ac:dyDescent="0.3">
      <c r="A41719" s="2">
        <v>24.865680000000001</v>
      </c>
      <c r="B41719" t="s">
        <v>45197</v>
      </c>
    </row>
    <row r="41720" spans="1:2" x14ac:dyDescent="0.3">
      <c r="A41720" s="2">
        <v>162.949326023407</v>
      </c>
      <c r="B41720" t="s">
        <v>45196</v>
      </c>
    </row>
    <row r="41721" spans="1:2" x14ac:dyDescent="0.3">
      <c r="A41721" s="2">
        <v>1.41025</v>
      </c>
      <c r="B41721" t="s">
        <v>45195</v>
      </c>
    </row>
    <row r="41722" spans="1:2" x14ac:dyDescent="0.3">
      <c r="A41722" s="2">
        <v>57.789050000000003</v>
      </c>
      <c r="B41722" t="s">
        <v>45194</v>
      </c>
    </row>
    <row r="41723" spans="1:2" x14ac:dyDescent="0.3">
      <c r="A41723" s="2">
        <v>22.542079999999999</v>
      </c>
      <c r="B41723" t="s">
        <v>45193</v>
      </c>
    </row>
    <row r="41724" spans="1:2" x14ac:dyDescent="0.3">
      <c r="A41724" s="2">
        <v>140.54042615273599</v>
      </c>
      <c r="B41724" t="s">
        <v>45192</v>
      </c>
    </row>
    <row r="41725" spans="1:2" x14ac:dyDescent="0.3">
      <c r="A41725" s="2">
        <v>9.87317</v>
      </c>
      <c r="B41725" t="s">
        <v>45191</v>
      </c>
    </row>
    <row r="41726" spans="1:2" x14ac:dyDescent="0.3">
      <c r="A41726" s="2">
        <v>1.7309399999999999</v>
      </c>
      <c r="B41726" t="s">
        <v>45190</v>
      </c>
    </row>
    <row r="41727" spans="1:2" x14ac:dyDescent="0.3">
      <c r="A41727" s="2">
        <v>0.56733</v>
      </c>
      <c r="B41727" t="s">
        <v>45189</v>
      </c>
    </row>
    <row r="41728" spans="1:2" x14ac:dyDescent="0.3">
      <c r="A41728" s="2">
        <v>3.7139999999999999E-2</v>
      </c>
      <c r="B41728" t="s">
        <v>45188</v>
      </c>
    </row>
    <row r="41729" spans="1:2" x14ac:dyDescent="0.3">
      <c r="A41729" s="2">
        <v>0.43152000000000001</v>
      </c>
      <c r="B41729" t="s">
        <v>45187</v>
      </c>
    </row>
    <row r="41730" spans="1:2" x14ac:dyDescent="0.3">
      <c r="A41730" s="2">
        <v>1.1180281971067501</v>
      </c>
      <c r="B41730" t="s">
        <v>45186</v>
      </c>
    </row>
    <row r="41731" spans="1:2" x14ac:dyDescent="0.3">
      <c r="A41731" s="2">
        <v>1.12022</v>
      </c>
      <c r="B41731" t="s">
        <v>45185</v>
      </c>
    </row>
    <row r="41732" spans="1:2" x14ac:dyDescent="0.3">
      <c r="A41732" s="2">
        <v>1.3125199999999999</v>
      </c>
      <c r="B41732" t="s">
        <v>45184</v>
      </c>
    </row>
    <row r="41733" spans="1:2" x14ac:dyDescent="0.3">
      <c r="A41733" s="2">
        <v>0.38580999999999999</v>
      </c>
      <c r="B41733" t="s">
        <v>45183</v>
      </c>
    </row>
    <row r="41734" spans="1:2" x14ac:dyDescent="0.3">
      <c r="A41734" s="2">
        <v>3.8407486958196699</v>
      </c>
      <c r="B41734" t="s">
        <v>45182</v>
      </c>
    </row>
    <row r="41735" spans="1:2" x14ac:dyDescent="0.3">
      <c r="A41735" s="2">
        <v>3.8578199999999998</v>
      </c>
      <c r="B41735" t="s">
        <v>45181</v>
      </c>
    </row>
    <row r="41736" spans="1:2" x14ac:dyDescent="0.3">
      <c r="A41736" s="2">
        <v>9.3998545903605599</v>
      </c>
      <c r="B41736" t="s">
        <v>45180</v>
      </c>
    </row>
    <row r="41737" spans="1:2" x14ac:dyDescent="0.3">
      <c r="A41737" s="2">
        <v>2.9069861244009301E-2</v>
      </c>
      <c r="B41737" t="s">
        <v>45179</v>
      </c>
    </row>
    <row r="41738" spans="1:2" x14ac:dyDescent="0.3">
      <c r="A41738" s="2">
        <v>3.0898285504503001E-3</v>
      </c>
      <c r="B41738" t="s">
        <v>45178</v>
      </c>
    </row>
    <row r="41739" spans="1:2" x14ac:dyDescent="0.3">
      <c r="A41739" s="2">
        <v>1</v>
      </c>
      <c r="B41739" t="s">
        <v>45177</v>
      </c>
    </row>
    <row r="41740" spans="1:2" x14ac:dyDescent="0.3">
      <c r="A41740" s="2">
        <v>81.881050479452597</v>
      </c>
      <c r="B41740" t="s">
        <v>45176</v>
      </c>
    </row>
    <row r="41741" spans="1:2" x14ac:dyDescent="0.3">
      <c r="A41741" s="2">
        <v>0.87317999999999996</v>
      </c>
      <c r="B41741" t="s">
        <v>45175</v>
      </c>
    </row>
    <row r="41742" spans="1:2" x14ac:dyDescent="0.3">
      <c r="A41742" s="2">
        <v>0.81577</v>
      </c>
      <c r="B41742" t="s">
        <v>45174</v>
      </c>
    </row>
    <row r="41743" spans="1:2" x14ac:dyDescent="0.3">
      <c r="A41743" s="2">
        <v>14.71655</v>
      </c>
      <c r="B41743" t="s">
        <v>45173</v>
      </c>
    </row>
    <row r="41744" spans="1:2" x14ac:dyDescent="0.3">
      <c r="A41744" s="2">
        <v>0.46529999999999999</v>
      </c>
      <c r="B41744" t="s">
        <v>45172</v>
      </c>
    </row>
    <row r="41745" spans="1:2" x14ac:dyDescent="0.3">
      <c r="A41745" s="2">
        <v>4.1369999999999997E-2</v>
      </c>
      <c r="B41745" t="s">
        <v>45171</v>
      </c>
    </row>
    <row r="41746" spans="1:2" x14ac:dyDescent="0.3">
      <c r="A41746" s="2">
        <v>0.86028000000000004</v>
      </c>
      <c r="B41746" t="s">
        <v>45170</v>
      </c>
    </row>
    <row r="41747" spans="1:2" x14ac:dyDescent="0.3">
      <c r="A41747" s="2">
        <v>1.2878939471509601</v>
      </c>
      <c r="B41747" t="s">
        <v>45169</v>
      </c>
    </row>
    <row r="41748" spans="1:2" x14ac:dyDescent="0.3">
      <c r="A41748" s="2">
        <v>0.14804999999999999</v>
      </c>
      <c r="B41748" t="s">
        <v>45168</v>
      </c>
    </row>
    <row r="41749" spans="1:2" x14ac:dyDescent="0.3">
      <c r="A41749" s="2">
        <v>1.0959999999999999E-2</v>
      </c>
      <c r="B41749" t="s">
        <v>45167</v>
      </c>
    </row>
    <row r="41750" spans="1:2" x14ac:dyDescent="0.3">
      <c r="A41750" s="2">
        <v>4.0120399999999998</v>
      </c>
      <c r="B41750" t="s">
        <v>45166</v>
      </c>
    </row>
    <row r="41751" spans="1:2" x14ac:dyDescent="0.3">
      <c r="A41751" s="2">
        <v>3.6330300000000002</v>
      </c>
      <c r="B41751" t="s">
        <v>45165</v>
      </c>
    </row>
    <row r="41752" spans="1:2" x14ac:dyDescent="0.3">
      <c r="A41752" s="2">
        <v>33.433869999999999</v>
      </c>
      <c r="B41752" t="s">
        <v>45164</v>
      </c>
    </row>
    <row r="41753" spans="1:2" x14ac:dyDescent="0.3">
      <c r="A41753" s="2">
        <v>6.5007400000000004</v>
      </c>
      <c r="B41753" t="s">
        <v>45163</v>
      </c>
    </row>
    <row r="41754" spans="1:2" x14ac:dyDescent="0.3">
      <c r="A41754" s="2">
        <v>10.4304551131628</v>
      </c>
      <c r="B41754" t="s">
        <v>45162</v>
      </c>
    </row>
    <row r="41755" spans="1:2" x14ac:dyDescent="0.3">
      <c r="A41755" s="2">
        <v>15.0063022446916</v>
      </c>
      <c r="B41755" t="s">
        <v>45161</v>
      </c>
    </row>
    <row r="41756" spans="1:2" x14ac:dyDescent="0.3">
      <c r="A41756" s="2">
        <v>6.1185219296320703</v>
      </c>
      <c r="B41756" t="s">
        <v>45160</v>
      </c>
    </row>
    <row r="41757" spans="1:2" x14ac:dyDescent="0.3">
      <c r="A41757" s="2">
        <v>0.54908957208758902</v>
      </c>
      <c r="B41757" t="s">
        <v>45159</v>
      </c>
    </row>
    <row r="41758" spans="1:2" x14ac:dyDescent="0.3">
      <c r="A41758" s="2">
        <v>0.13811999999999999</v>
      </c>
      <c r="B41758" t="s">
        <v>45158</v>
      </c>
    </row>
    <row r="41759" spans="1:2" x14ac:dyDescent="0.3">
      <c r="A41759" s="2">
        <v>5.5314199999999998</v>
      </c>
      <c r="B41759" t="s">
        <v>45157</v>
      </c>
    </row>
    <row r="41760" spans="1:2" x14ac:dyDescent="0.3">
      <c r="A41760" s="2">
        <v>0.87815733613761104</v>
      </c>
      <c r="B41760" t="s">
        <v>45156</v>
      </c>
    </row>
    <row r="41761" spans="1:2" x14ac:dyDescent="0.3">
      <c r="A41761" s="2">
        <v>0.29125950165874298</v>
      </c>
      <c r="B41761" t="s">
        <v>45155</v>
      </c>
    </row>
    <row r="41762" spans="1:2" x14ac:dyDescent="0.3">
      <c r="A41762" s="2">
        <v>1.9519999999999999E-2</v>
      </c>
      <c r="B41762" t="s">
        <v>45154</v>
      </c>
    </row>
    <row r="41763" spans="1:2" x14ac:dyDescent="0.3">
      <c r="A41763" s="2">
        <v>1.2115864367888999E-2</v>
      </c>
      <c r="B41763" t="s">
        <v>45153</v>
      </c>
    </row>
    <row r="41764" spans="1:2" x14ac:dyDescent="0.3">
      <c r="A41764" s="2">
        <v>0.18123</v>
      </c>
      <c r="B41764" t="s">
        <v>45152</v>
      </c>
    </row>
    <row r="41765" spans="1:2" x14ac:dyDescent="0.3">
      <c r="A41765" s="2">
        <v>3.4109500000000001</v>
      </c>
      <c r="B41765" t="s">
        <v>45151</v>
      </c>
    </row>
    <row r="41766" spans="1:2" x14ac:dyDescent="0.3">
      <c r="A41766" s="2">
        <v>8.39198689503423E-2</v>
      </c>
      <c r="B41766" t="s">
        <v>45150</v>
      </c>
    </row>
    <row r="41767" spans="1:2" x14ac:dyDescent="0.3">
      <c r="A41767" s="2">
        <v>0.43527360818498301</v>
      </c>
      <c r="B41767" t="s">
        <v>45149</v>
      </c>
    </row>
    <row r="41768" spans="1:2" x14ac:dyDescent="0.3">
      <c r="A41768" s="2">
        <v>0.30559999999999998</v>
      </c>
      <c r="B41768" t="s">
        <v>45148</v>
      </c>
    </row>
    <row r="41769" spans="1:2" x14ac:dyDescent="0.3">
      <c r="A41769" s="2">
        <v>1.7612879885735599</v>
      </c>
      <c r="B41769" t="s">
        <v>45147</v>
      </c>
    </row>
    <row r="41770" spans="1:2" x14ac:dyDescent="0.3">
      <c r="A41770" s="2">
        <v>0.40133000000000002</v>
      </c>
      <c r="B41770" t="s">
        <v>45146</v>
      </c>
    </row>
    <row r="41771" spans="1:2" x14ac:dyDescent="0.3">
      <c r="A41771" s="2">
        <v>5.80084</v>
      </c>
      <c r="B41771" t="s">
        <v>45145</v>
      </c>
    </row>
    <row r="41772" spans="1:2" x14ac:dyDescent="0.3">
      <c r="A41772" s="2">
        <v>0.21671511125919901</v>
      </c>
      <c r="B41772" t="s">
        <v>45144</v>
      </c>
    </row>
    <row r="41773" spans="1:2" x14ac:dyDescent="0.3">
      <c r="A41773" s="2">
        <v>0.99599000000000004</v>
      </c>
      <c r="B41773" t="s">
        <v>45143</v>
      </c>
    </row>
    <row r="41774" spans="1:2" x14ac:dyDescent="0.3">
      <c r="A41774" s="2">
        <v>0.17296</v>
      </c>
      <c r="B41774" t="s">
        <v>45142</v>
      </c>
    </row>
    <row r="41775" spans="1:2" x14ac:dyDescent="0.3">
      <c r="A41775" s="2">
        <v>17.905211078352199</v>
      </c>
      <c r="B41775" t="s">
        <v>45141</v>
      </c>
    </row>
    <row r="41776" spans="1:2" x14ac:dyDescent="0.3">
      <c r="A41776" s="2">
        <v>52.01247</v>
      </c>
      <c r="B41776" t="s">
        <v>45140</v>
      </c>
    </row>
    <row r="41777" spans="1:2" x14ac:dyDescent="0.3">
      <c r="A41777" s="2">
        <v>2.2310241827994099</v>
      </c>
      <c r="B41777" t="s">
        <v>45139</v>
      </c>
    </row>
    <row r="41778" spans="1:2" x14ac:dyDescent="0.3">
      <c r="A41778" s="2">
        <v>39.999740000000003</v>
      </c>
      <c r="B41778" t="s">
        <v>45138</v>
      </c>
    </row>
    <row r="41779" spans="1:2" x14ac:dyDescent="0.3">
      <c r="A41779" s="2">
        <v>266.71660720484999</v>
      </c>
      <c r="B41779" t="s">
        <v>45137</v>
      </c>
    </row>
    <row r="41780" spans="1:2" x14ac:dyDescent="0.3">
      <c r="A41780" s="2">
        <v>0.22066334546946201</v>
      </c>
      <c r="B41780" t="s">
        <v>45136</v>
      </c>
    </row>
    <row r="41781" spans="1:2" x14ac:dyDescent="0.3">
      <c r="A41781" s="2">
        <v>1462.2105278588001</v>
      </c>
      <c r="B41781" t="s">
        <v>45135</v>
      </c>
    </row>
    <row r="41782" spans="1:2" x14ac:dyDescent="0.3">
      <c r="A41782" s="2">
        <v>0.76834327471419195</v>
      </c>
      <c r="B41782" t="s">
        <v>45134</v>
      </c>
    </row>
    <row r="41783" spans="1:2" x14ac:dyDescent="0.3">
      <c r="A41783" s="2">
        <v>0.64705815646896703</v>
      </c>
      <c r="B41783" t="s">
        <v>45133</v>
      </c>
    </row>
    <row r="41784" spans="1:2" x14ac:dyDescent="0.3">
      <c r="A41784" s="2">
        <v>4.6694500000000003</v>
      </c>
      <c r="B41784" t="s">
        <v>45132</v>
      </c>
    </row>
    <row r="41785" spans="1:2" x14ac:dyDescent="0.3">
      <c r="A41785" s="2">
        <v>17.293520000000001</v>
      </c>
      <c r="B41785" t="s">
        <v>45131</v>
      </c>
    </row>
    <row r="41786" spans="1:2" x14ac:dyDescent="0.3">
      <c r="A41786" s="2">
        <v>20.9254087878892</v>
      </c>
      <c r="B41786" t="s">
        <v>45130</v>
      </c>
    </row>
    <row r="41787" spans="1:2" x14ac:dyDescent="0.3">
      <c r="A41787" s="2">
        <v>50.691780000000001</v>
      </c>
      <c r="B41787" t="s">
        <v>45129</v>
      </c>
    </row>
    <row r="41788" spans="1:2" x14ac:dyDescent="0.3">
      <c r="A41788" s="2">
        <v>0.27883000000000002</v>
      </c>
      <c r="B41788" t="s">
        <v>45128</v>
      </c>
    </row>
    <row r="41789" spans="1:2" x14ac:dyDescent="0.3">
      <c r="A41789" s="2">
        <v>8.1286100000000001</v>
      </c>
      <c r="B41789" t="s">
        <v>45127</v>
      </c>
    </row>
    <row r="41790" spans="1:2" x14ac:dyDescent="0.3">
      <c r="A41790" s="2">
        <v>56.483518659608599</v>
      </c>
      <c r="B41790" t="s">
        <v>45126</v>
      </c>
    </row>
    <row r="41791" spans="1:2" x14ac:dyDescent="0.3">
      <c r="A41791" s="2">
        <v>464.93825759840399</v>
      </c>
      <c r="B41791" t="s">
        <v>45125</v>
      </c>
    </row>
    <row r="41792" spans="1:2" x14ac:dyDescent="0.3">
      <c r="A41792" s="2">
        <v>464.93825759840399</v>
      </c>
      <c r="B41792" t="s">
        <v>45124</v>
      </c>
    </row>
    <row r="41793" spans="1:2" x14ac:dyDescent="0.3">
      <c r="A41793" s="2">
        <v>17.30649</v>
      </c>
      <c r="B41793" t="s">
        <v>45123</v>
      </c>
    </row>
    <row r="41794" spans="1:2" x14ac:dyDescent="0.3">
      <c r="A41794" s="2">
        <v>0.85958999999999997</v>
      </c>
      <c r="B41794" t="s">
        <v>45122</v>
      </c>
    </row>
    <row r="41795" spans="1:2" x14ac:dyDescent="0.3">
      <c r="A41795" s="2">
        <v>0.58115000000000006</v>
      </c>
      <c r="B41795" t="s">
        <v>45121</v>
      </c>
    </row>
    <row r="41796" spans="1:2" x14ac:dyDescent="0.3">
      <c r="A41796" s="2">
        <v>25.8517507460334</v>
      </c>
      <c r="B41796" t="s">
        <v>45120</v>
      </c>
    </row>
    <row r="41797" spans="1:2" x14ac:dyDescent="0.3">
      <c r="A41797" s="2">
        <v>338.14491601513902</v>
      </c>
      <c r="B41797" t="s">
        <v>45119</v>
      </c>
    </row>
    <row r="41798" spans="1:2" x14ac:dyDescent="0.3">
      <c r="A41798" s="2">
        <v>19.2717591487935</v>
      </c>
      <c r="B41798" t="s">
        <v>45118</v>
      </c>
    </row>
    <row r="41799" spans="1:2" x14ac:dyDescent="0.3">
      <c r="A41799" s="2">
        <v>8.8047799999999992</v>
      </c>
      <c r="B41799" t="s">
        <v>45117</v>
      </c>
    </row>
    <row r="41800" spans="1:2" x14ac:dyDescent="0.3">
      <c r="A41800" s="2">
        <v>97.710920000000002</v>
      </c>
      <c r="B41800" t="s">
        <v>45116</v>
      </c>
    </row>
    <row r="41801" spans="1:2" x14ac:dyDescent="0.3">
      <c r="A41801" s="2">
        <v>144.92020544507201</v>
      </c>
      <c r="B41801" t="s">
        <v>45115</v>
      </c>
    </row>
    <row r="41802" spans="1:2" x14ac:dyDescent="0.3">
      <c r="A41802" s="2">
        <v>16.523559130799299</v>
      </c>
      <c r="B41802" t="s">
        <v>45114</v>
      </c>
    </row>
    <row r="41803" spans="1:2" x14ac:dyDescent="0.3">
      <c r="A41803" s="2">
        <v>1273.03800767193</v>
      </c>
      <c r="B41803" t="s">
        <v>45113</v>
      </c>
    </row>
    <row r="41804" spans="1:2" x14ac:dyDescent="0.3">
      <c r="A41804" s="2">
        <v>40.021799999999999</v>
      </c>
      <c r="B41804" t="s">
        <v>45112</v>
      </c>
    </row>
    <row r="41805" spans="1:2" x14ac:dyDescent="0.3">
      <c r="A41805" s="2">
        <v>1587.9599951688999</v>
      </c>
      <c r="B41805" t="s">
        <v>45111</v>
      </c>
    </row>
    <row r="41806" spans="1:2" x14ac:dyDescent="0.3">
      <c r="A41806" s="2">
        <v>1.1528292143801E-2</v>
      </c>
      <c r="B41806" t="s">
        <v>45110</v>
      </c>
    </row>
    <row r="41807" spans="1:2" x14ac:dyDescent="0.3">
      <c r="A41807" s="2">
        <v>0.36424343688280503</v>
      </c>
      <c r="B41807" t="s">
        <v>45109</v>
      </c>
    </row>
    <row r="41808" spans="1:2" x14ac:dyDescent="0.3">
      <c r="A41808" s="2">
        <v>3.3658399999999999</v>
      </c>
      <c r="B41808" t="s">
        <v>45108</v>
      </c>
    </row>
    <row r="41809" spans="1:2" x14ac:dyDescent="0.3">
      <c r="A41809" s="2">
        <v>16.617840000000001</v>
      </c>
      <c r="B41809" t="s">
        <v>45107</v>
      </c>
    </row>
    <row r="41810" spans="1:2" x14ac:dyDescent="0.3">
      <c r="A41810" s="2">
        <v>566.35556432084104</v>
      </c>
      <c r="B41810" t="s">
        <v>45106</v>
      </c>
    </row>
    <row r="41811" spans="1:2" x14ac:dyDescent="0.3">
      <c r="A41811" s="2">
        <v>12.998351173412599</v>
      </c>
      <c r="B41811" t="s">
        <v>45105</v>
      </c>
    </row>
    <row r="41812" spans="1:2" x14ac:dyDescent="0.3">
      <c r="A41812" s="2">
        <v>0.68113701549133798</v>
      </c>
      <c r="B41812" t="s">
        <v>45104</v>
      </c>
    </row>
    <row r="41813" spans="1:2" x14ac:dyDescent="0.3">
      <c r="A41813" s="2">
        <v>35.2021279459019</v>
      </c>
      <c r="B41813" t="s">
        <v>45103</v>
      </c>
    </row>
    <row r="41814" spans="1:2" x14ac:dyDescent="0.3">
      <c r="A41814" s="2">
        <v>0.34832515616399001</v>
      </c>
      <c r="B41814" t="s">
        <v>45102</v>
      </c>
    </row>
    <row r="41815" spans="1:2" x14ac:dyDescent="0.3">
      <c r="A41815" s="2">
        <v>0.26094000000000001</v>
      </c>
      <c r="B41815" t="s">
        <v>45101</v>
      </c>
    </row>
    <row r="41816" spans="1:2" x14ac:dyDescent="0.3">
      <c r="A41816" s="2">
        <v>3.59273184664334</v>
      </c>
      <c r="B41816" t="s">
        <v>45100</v>
      </c>
    </row>
    <row r="41817" spans="1:2" x14ac:dyDescent="0.3">
      <c r="A41817" s="2">
        <v>52.018150226802703</v>
      </c>
      <c r="B41817" t="s">
        <v>45099</v>
      </c>
    </row>
    <row r="41818" spans="1:2" x14ac:dyDescent="0.3">
      <c r="A41818" s="2">
        <v>14.52309</v>
      </c>
      <c r="B41818" t="s">
        <v>45098</v>
      </c>
    </row>
    <row r="41819" spans="1:2" x14ac:dyDescent="0.3">
      <c r="A41819" s="2">
        <v>2.3005499999999999</v>
      </c>
      <c r="B41819" t="s">
        <v>45097</v>
      </c>
    </row>
    <row r="41820" spans="1:2" x14ac:dyDescent="0.3">
      <c r="A41820" s="2">
        <v>85.238209999999995</v>
      </c>
      <c r="B41820" t="s">
        <v>45096</v>
      </c>
    </row>
    <row r="41821" spans="1:2" x14ac:dyDescent="0.3">
      <c r="A41821" s="2">
        <v>4.9741799999999996</v>
      </c>
      <c r="B41821" t="s">
        <v>45095</v>
      </c>
    </row>
    <row r="41822" spans="1:2" x14ac:dyDescent="0.3">
      <c r="A41822" s="2">
        <v>99.522116664599395</v>
      </c>
      <c r="B41822" t="s">
        <v>45094</v>
      </c>
    </row>
    <row r="41823" spans="1:2" x14ac:dyDescent="0.3">
      <c r="A41823" s="2">
        <v>20.745313719862899</v>
      </c>
      <c r="B41823" t="s">
        <v>45093</v>
      </c>
    </row>
    <row r="41824" spans="1:2" x14ac:dyDescent="0.3">
      <c r="A41824" s="2">
        <v>200.55140898716201</v>
      </c>
      <c r="B41824" t="s">
        <v>45092</v>
      </c>
    </row>
    <row r="41825" spans="1:2" x14ac:dyDescent="0.3">
      <c r="A41825" s="2">
        <v>32.177639999999997</v>
      </c>
      <c r="B41825" t="s">
        <v>45091</v>
      </c>
    </row>
    <row r="41826" spans="1:2" x14ac:dyDescent="0.3">
      <c r="A41826" s="2">
        <v>7.3643599999999996</v>
      </c>
      <c r="B41826" t="s">
        <v>45090</v>
      </c>
    </row>
    <row r="41827" spans="1:2" x14ac:dyDescent="0.3">
      <c r="A41827" s="2">
        <v>42.368472112511299</v>
      </c>
      <c r="B41827" t="s">
        <v>45089</v>
      </c>
    </row>
    <row r="41828" spans="1:2" x14ac:dyDescent="0.3">
      <c r="A41828" s="2">
        <v>4.6816114365692503</v>
      </c>
      <c r="B41828" t="s">
        <v>45088</v>
      </c>
    </row>
    <row r="41829" spans="1:2" x14ac:dyDescent="0.3">
      <c r="A41829" s="2">
        <v>50.191600296032199</v>
      </c>
      <c r="B41829" t="s">
        <v>45087</v>
      </c>
    </row>
    <row r="41830" spans="1:2" x14ac:dyDescent="0.3">
      <c r="A41830" s="2">
        <v>25.862469999999998</v>
      </c>
      <c r="B41830" t="s">
        <v>45086</v>
      </c>
    </row>
    <row r="41831" spans="1:2" x14ac:dyDescent="0.3">
      <c r="A41831" s="2">
        <v>3.5860099999999999</v>
      </c>
      <c r="B41831" t="s">
        <v>45085</v>
      </c>
    </row>
    <row r="41832" spans="1:2" x14ac:dyDescent="0.3">
      <c r="A41832" s="2">
        <v>4.3987800000000004</v>
      </c>
      <c r="B41832" t="s">
        <v>45084</v>
      </c>
    </row>
    <row r="41833" spans="1:2" x14ac:dyDescent="0.3">
      <c r="A41833" s="2">
        <v>44.9233323428981</v>
      </c>
      <c r="B41833" t="s">
        <v>45083</v>
      </c>
    </row>
    <row r="41834" spans="1:2" x14ac:dyDescent="0.3">
      <c r="A41834" s="2">
        <v>28.3190844971232</v>
      </c>
      <c r="B41834" t="s">
        <v>45082</v>
      </c>
    </row>
    <row r="41835" spans="1:2" x14ac:dyDescent="0.3">
      <c r="A41835" s="2">
        <v>15.898004294997801</v>
      </c>
      <c r="B41835" t="s">
        <v>45081</v>
      </c>
    </row>
    <row r="41836" spans="1:2" x14ac:dyDescent="0.3">
      <c r="A41836" s="2">
        <v>12.85107</v>
      </c>
      <c r="B41836" t="s">
        <v>45080</v>
      </c>
    </row>
    <row r="41837" spans="1:2" x14ac:dyDescent="0.3">
      <c r="A41837" s="2">
        <v>30.051380000000002</v>
      </c>
      <c r="B41837" t="s">
        <v>45079</v>
      </c>
    </row>
    <row r="41838" spans="1:2" x14ac:dyDescent="0.3">
      <c r="A41838" s="2">
        <v>36.765349999999998</v>
      </c>
      <c r="B41838" t="s">
        <v>45078</v>
      </c>
    </row>
    <row r="41839" spans="1:2" x14ac:dyDescent="0.3">
      <c r="A41839" s="2">
        <v>90.539929226531299</v>
      </c>
      <c r="B41839" t="s">
        <v>45077</v>
      </c>
    </row>
    <row r="41840" spans="1:2" x14ac:dyDescent="0.3">
      <c r="A41840" s="2">
        <v>65.834271697082798</v>
      </c>
      <c r="B41840" t="s">
        <v>45076</v>
      </c>
    </row>
    <row r="41841" spans="1:2" x14ac:dyDescent="0.3">
      <c r="A41841" s="2">
        <v>2.7822200000000001</v>
      </c>
      <c r="B41841" t="s">
        <v>45075</v>
      </c>
    </row>
    <row r="41842" spans="1:2" x14ac:dyDescent="0.3">
      <c r="A41842" s="2">
        <v>3.8603700000000001</v>
      </c>
      <c r="B41842" t="s">
        <v>45074</v>
      </c>
    </row>
    <row r="41843" spans="1:2" x14ac:dyDescent="0.3">
      <c r="A41843" s="2">
        <v>56.387615425597403</v>
      </c>
      <c r="B41843" t="s">
        <v>45073</v>
      </c>
    </row>
    <row r="41844" spans="1:2" x14ac:dyDescent="0.3">
      <c r="A41844" s="2">
        <v>15.02125</v>
      </c>
      <c r="B41844" t="s">
        <v>45072</v>
      </c>
    </row>
    <row r="41845" spans="1:2" x14ac:dyDescent="0.3">
      <c r="A41845" s="2">
        <v>5.8411799999999996</v>
      </c>
      <c r="B41845" t="s">
        <v>45071</v>
      </c>
    </row>
    <row r="41846" spans="1:2" x14ac:dyDescent="0.3">
      <c r="A41846" s="2">
        <v>1.8711899999999999</v>
      </c>
      <c r="B41846" t="s">
        <v>45070</v>
      </c>
    </row>
    <row r="41847" spans="1:2" x14ac:dyDescent="0.3">
      <c r="A41847" s="2">
        <v>5.0635000000000003</v>
      </c>
      <c r="B41847" t="s">
        <v>45069</v>
      </c>
    </row>
    <row r="41848" spans="1:2" x14ac:dyDescent="0.3">
      <c r="A41848" s="2">
        <v>5.47946732076881E-3</v>
      </c>
      <c r="B41848" t="s">
        <v>45068</v>
      </c>
    </row>
    <row r="41849" spans="1:2" x14ac:dyDescent="0.3">
      <c r="A41849" s="2">
        <v>19.961020000000001</v>
      </c>
      <c r="B41849" t="s">
        <v>45067</v>
      </c>
    </row>
    <row r="41850" spans="1:2" x14ac:dyDescent="0.3">
      <c r="A41850" s="2">
        <v>6.1043900000000004</v>
      </c>
      <c r="B41850" t="s">
        <v>45066</v>
      </c>
    </row>
    <row r="41851" spans="1:2" x14ac:dyDescent="0.3">
      <c r="A41851" s="2">
        <v>0.72161004481506896</v>
      </c>
      <c r="B41851" t="s">
        <v>45065</v>
      </c>
    </row>
    <row r="41852" spans="1:2" x14ac:dyDescent="0.3">
      <c r="A41852" s="2">
        <v>7.3770942209513901</v>
      </c>
      <c r="B41852" t="s">
        <v>45064</v>
      </c>
    </row>
    <row r="41853" spans="1:2" x14ac:dyDescent="0.3">
      <c r="A41853" s="2">
        <v>1.26607</v>
      </c>
      <c r="B41853" t="s">
        <v>45063</v>
      </c>
    </row>
    <row r="41854" spans="1:2" x14ac:dyDescent="0.3">
      <c r="A41854" s="2">
        <v>17.381920000000001</v>
      </c>
      <c r="B41854" t="s">
        <v>45062</v>
      </c>
    </row>
    <row r="41855" spans="1:2" x14ac:dyDescent="0.3">
      <c r="A41855" s="2">
        <v>5.8667507072993796</v>
      </c>
      <c r="B41855" t="s">
        <v>45061</v>
      </c>
    </row>
    <row r="41856" spans="1:2" x14ac:dyDescent="0.3">
      <c r="A41856" s="2">
        <v>5.8667507072993796</v>
      </c>
      <c r="B41856" t="s">
        <v>45060</v>
      </c>
    </row>
    <row r="41857" spans="1:2" x14ac:dyDescent="0.3">
      <c r="A41857" s="2">
        <v>11.285191716909701</v>
      </c>
      <c r="B41857" t="s">
        <v>45059</v>
      </c>
    </row>
    <row r="41858" spans="1:2" x14ac:dyDescent="0.3">
      <c r="A41858" s="2">
        <v>7.1171639336393904</v>
      </c>
      <c r="B41858" t="s">
        <v>45058</v>
      </c>
    </row>
    <row r="41859" spans="1:2" x14ac:dyDescent="0.3">
      <c r="A41859" s="2">
        <v>0.32583000000000001</v>
      </c>
      <c r="B41859" t="s">
        <v>45057</v>
      </c>
    </row>
    <row r="41860" spans="1:2" x14ac:dyDescent="0.3">
      <c r="A41860" s="2">
        <v>2.40323338042931</v>
      </c>
      <c r="B41860" t="s">
        <v>45056</v>
      </c>
    </row>
    <row r="41861" spans="1:2" x14ac:dyDescent="0.3">
      <c r="A41861" s="2">
        <v>0.85682656902398002</v>
      </c>
      <c r="B41861" t="s">
        <v>45055</v>
      </c>
    </row>
    <row r="41862" spans="1:2" x14ac:dyDescent="0.3">
      <c r="A41862" s="2">
        <v>8.7655399999999997</v>
      </c>
      <c r="B41862" t="s">
        <v>45054</v>
      </c>
    </row>
    <row r="41863" spans="1:2" x14ac:dyDescent="0.3">
      <c r="A41863" s="2">
        <v>10.6541</v>
      </c>
      <c r="B41863" t="s">
        <v>45053</v>
      </c>
    </row>
    <row r="41864" spans="1:2" x14ac:dyDescent="0.3">
      <c r="A41864" s="2">
        <v>8.7719727828223792</v>
      </c>
      <c r="B41864" t="s">
        <v>45052</v>
      </c>
    </row>
    <row r="41865" spans="1:2" x14ac:dyDescent="0.3">
      <c r="A41865" s="2">
        <v>41.649880000000003</v>
      </c>
      <c r="B41865" t="s">
        <v>45051</v>
      </c>
    </row>
    <row r="41866" spans="1:2" x14ac:dyDescent="0.3">
      <c r="A41866" s="2">
        <v>0.83594123222227001</v>
      </c>
      <c r="B41866" t="s">
        <v>45050</v>
      </c>
    </row>
    <row r="41867" spans="1:2" x14ac:dyDescent="0.3">
      <c r="A41867" s="2">
        <v>0.29672428177585902</v>
      </c>
      <c r="B41867" t="s">
        <v>45049</v>
      </c>
    </row>
    <row r="41868" spans="1:2" x14ac:dyDescent="0.3">
      <c r="A41868" s="2">
        <v>3.0770499999999998</v>
      </c>
      <c r="B41868" t="s">
        <v>45048</v>
      </c>
    </row>
    <row r="41869" spans="1:2" x14ac:dyDescent="0.3">
      <c r="A41869" s="2">
        <v>5.4348700000000001</v>
      </c>
      <c r="B41869" t="s">
        <v>45047</v>
      </c>
    </row>
    <row r="41870" spans="1:2" x14ac:dyDescent="0.3">
      <c r="A41870" s="2">
        <v>5.8934400690481903</v>
      </c>
      <c r="B41870" t="s">
        <v>45046</v>
      </c>
    </row>
    <row r="41871" spans="1:2" x14ac:dyDescent="0.3">
      <c r="A41871" s="2">
        <v>5.3680947506361401</v>
      </c>
      <c r="B41871" t="s">
        <v>45045</v>
      </c>
    </row>
    <row r="41872" spans="1:2" x14ac:dyDescent="0.3">
      <c r="A41872" s="2">
        <v>35.597499999999997</v>
      </c>
      <c r="B41872" t="s">
        <v>45044</v>
      </c>
    </row>
    <row r="41873" spans="1:2" x14ac:dyDescent="0.3">
      <c r="A41873" s="2">
        <v>0.80454999999999999</v>
      </c>
      <c r="B41873" t="s">
        <v>45043</v>
      </c>
    </row>
    <row r="41874" spans="1:2" x14ac:dyDescent="0.3">
      <c r="A41874" s="2">
        <v>10</v>
      </c>
      <c r="B41874" t="s">
        <v>45042</v>
      </c>
    </row>
    <row r="41875" spans="1:2" x14ac:dyDescent="0.3">
      <c r="A41875" s="2">
        <v>5.3780000000000001E-2</v>
      </c>
      <c r="B41875" t="s">
        <v>45041</v>
      </c>
    </row>
    <row r="41876" spans="1:2" x14ac:dyDescent="0.3">
      <c r="A41876" s="2">
        <v>4.2016018774410897</v>
      </c>
      <c r="B41876" t="s">
        <v>45040</v>
      </c>
    </row>
    <row r="41877" spans="1:2" x14ac:dyDescent="0.3">
      <c r="A41877" s="2">
        <v>84</v>
      </c>
      <c r="B41877" t="s">
        <v>1160</v>
      </c>
    </row>
    <row r="41878" spans="1:2" x14ac:dyDescent="0.3">
      <c r="A41878" s="2">
        <v>14.35913</v>
      </c>
      <c r="B41878" t="s">
        <v>45039</v>
      </c>
    </row>
    <row r="41879" spans="1:2" x14ac:dyDescent="0.3">
      <c r="A41879" s="2">
        <v>13.42775</v>
      </c>
      <c r="B41879" t="s">
        <v>45038</v>
      </c>
    </row>
    <row r="41880" spans="1:2" x14ac:dyDescent="0.3">
      <c r="A41880" s="2">
        <v>0.22717000000000001</v>
      </c>
      <c r="B41880" t="s">
        <v>45037</v>
      </c>
    </row>
    <row r="41881" spans="1:2" x14ac:dyDescent="0.3">
      <c r="A41881" s="2">
        <v>0.14173519491095199</v>
      </c>
      <c r="B41881" t="s">
        <v>45036</v>
      </c>
    </row>
    <row r="41882" spans="1:2" x14ac:dyDescent="0.3">
      <c r="A41882" s="2">
        <v>8.1699199999999994</v>
      </c>
      <c r="B41882" t="s">
        <v>45035</v>
      </c>
    </row>
    <row r="41883" spans="1:2" x14ac:dyDescent="0.3">
      <c r="A41883" s="2">
        <v>0.45356999999999997</v>
      </c>
      <c r="B41883" t="s">
        <v>45034</v>
      </c>
    </row>
    <row r="41884" spans="1:2" x14ac:dyDescent="0.3">
      <c r="A41884" s="2">
        <v>0.83077999999999996</v>
      </c>
      <c r="B41884" t="s">
        <v>45033</v>
      </c>
    </row>
    <row r="41885" spans="1:2" x14ac:dyDescent="0.3">
      <c r="A41885" s="2">
        <v>37.821620000000003</v>
      </c>
      <c r="B41885" t="s">
        <v>45032</v>
      </c>
    </row>
    <row r="41886" spans="1:2" x14ac:dyDescent="0.3">
      <c r="A41886" s="2">
        <v>8.7701499999999992</v>
      </c>
      <c r="B41886" t="s">
        <v>45031</v>
      </c>
    </row>
    <row r="41887" spans="1:2" x14ac:dyDescent="0.3">
      <c r="A41887" s="2">
        <v>5.6226566147588697E-2</v>
      </c>
      <c r="B41887" t="s">
        <v>45030</v>
      </c>
    </row>
    <row r="41888" spans="1:2" x14ac:dyDescent="0.3">
      <c r="A41888" s="2">
        <v>0.57518999999999998</v>
      </c>
      <c r="B41888" t="s">
        <v>45029</v>
      </c>
    </row>
    <row r="41889" spans="1:2" x14ac:dyDescent="0.3">
      <c r="A41889" s="2">
        <v>2.14852</v>
      </c>
      <c r="B41889" t="s">
        <v>45028</v>
      </c>
    </row>
    <row r="41890" spans="1:2" x14ac:dyDescent="0.3">
      <c r="A41890" s="2">
        <v>0.21468000000000001</v>
      </c>
      <c r="B41890" t="s">
        <v>45027</v>
      </c>
    </row>
    <row r="41891" spans="1:2" x14ac:dyDescent="0.3">
      <c r="A41891" s="2">
        <v>953.24741132930103</v>
      </c>
      <c r="B41891" t="s">
        <v>45026</v>
      </c>
    </row>
    <row r="41892" spans="1:2" x14ac:dyDescent="0.3">
      <c r="A41892" s="2">
        <v>15.3115493138608</v>
      </c>
      <c r="B41892" t="s">
        <v>45025</v>
      </c>
    </row>
    <row r="41893" spans="1:2" x14ac:dyDescent="0.3">
      <c r="A41893" s="2">
        <v>0.37317583501587498</v>
      </c>
      <c r="B41893" t="s">
        <v>45024</v>
      </c>
    </row>
    <row r="41894" spans="1:2" x14ac:dyDescent="0.3">
      <c r="A41894" s="2">
        <v>2.60118850003076E-2</v>
      </c>
      <c r="B41894" t="s">
        <v>45023</v>
      </c>
    </row>
    <row r="41895" spans="1:2" x14ac:dyDescent="0.3">
      <c r="A41895" s="2">
        <v>0.74601605693560302</v>
      </c>
      <c r="B41895" t="s">
        <v>45022</v>
      </c>
    </row>
    <row r="41896" spans="1:2" x14ac:dyDescent="0.3">
      <c r="A41896" s="2">
        <v>0.15151000000000001</v>
      </c>
      <c r="B41896" t="s">
        <v>45021</v>
      </c>
    </row>
    <row r="41897" spans="1:2" x14ac:dyDescent="0.3">
      <c r="A41897" s="2">
        <v>8.7455400000000001</v>
      </c>
      <c r="B41897" t="s">
        <v>45020</v>
      </c>
    </row>
    <row r="41898" spans="1:2" x14ac:dyDescent="0.3">
      <c r="A41898" s="2">
        <v>7.92676351668623</v>
      </c>
      <c r="B41898" t="s">
        <v>45019</v>
      </c>
    </row>
    <row r="41899" spans="1:2" x14ac:dyDescent="0.3">
      <c r="A41899" s="2">
        <v>0.47071000000000002</v>
      </c>
      <c r="B41899" t="s">
        <v>45018</v>
      </c>
    </row>
    <row r="41900" spans="1:2" x14ac:dyDescent="0.3">
      <c r="A41900" s="2">
        <v>5.4999999999999997E-3</v>
      </c>
      <c r="B41900" t="s">
        <v>45017</v>
      </c>
    </row>
    <row r="41901" spans="1:2" x14ac:dyDescent="0.3">
      <c r="A41901" s="2">
        <v>6.2451351617114899</v>
      </c>
      <c r="B41901" t="s">
        <v>45016</v>
      </c>
    </row>
    <row r="41902" spans="1:2" x14ac:dyDescent="0.3">
      <c r="A41902" s="2">
        <v>4.3448700000000002</v>
      </c>
      <c r="B41902" t="s">
        <v>45015</v>
      </c>
    </row>
    <row r="41903" spans="1:2" x14ac:dyDescent="0.3">
      <c r="A41903" s="2">
        <v>1.79916768874655</v>
      </c>
      <c r="B41903" t="s">
        <v>45014</v>
      </c>
    </row>
    <row r="41904" spans="1:2" x14ac:dyDescent="0.3">
      <c r="A41904" s="2">
        <v>2.9322287781510998</v>
      </c>
      <c r="B41904" t="s">
        <v>45013</v>
      </c>
    </row>
    <row r="41905" spans="1:2" x14ac:dyDescent="0.3">
      <c r="A41905" s="2">
        <v>4.3063700000000003</v>
      </c>
      <c r="B41905" t="s">
        <v>45012</v>
      </c>
    </row>
    <row r="41906" spans="1:2" x14ac:dyDescent="0.3">
      <c r="A41906" s="2">
        <v>1.3038716881086401</v>
      </c>
      <c r="B41906" t="s">
        <v>45011</v>
      </c>
    </row>
    <row r="41907" spans="1:2" x14ac:dyDescent="0.3">
      <c r="A41907" s="2">
        <v>11.084210000000001</v>
      </c>
      <c r="B41907" t="s">
        <v>45010</v>
      </c>
    </row>
    <row r="41908" spans="1:2" x14ac:dyDescent="0.3">
      <c r="A41908" s="2">
        <v>3.79114</v>
      </c>
      <c r="B41908" t="s">
        <v>45009</v>
      </c>
    </row>
    <row r="41909" spans="1:2" x14ac:dyDescent="0.3">
      <c r="A41909" s="2">
        <v>0.65298427983125995</v>
      </c>
      <c r="B41909" t="s">
        <v>45008</v>
      </c>
    </row>
    <row r="41910" spans="1:2" x14ac:dyDescent="0.3">
      <c r="A41910" s="2">
        <v>2.0058511973803799</v>
      </c>
      <c r="B41910" t="s">
        <v>45007</v>
      </c>
    </row>
    <row r="41911" spans="1:2" x14ac:dyDescent="0.3">
      <c r="A41911" s="2">
        <v>0.86387018050384601</v>
      </c>
      <c r="B41911" t="s">
        <v>45006</v>
      </c>
    </row>
    <row r="41912" spans="1:2" x14ac:dyDescent="0.3">
      <c r="A41912" s="2">
        <v>3.1797159088531299E-2</v>
      </c>
      <c r="B41912" t="s">
        <v>45005</v>
      </c>
    </row>
    <row r="41913" spans="1:2" x14ac:dyDescent="0.3">
      <c r="A41913" s="2">
        <v>2.8369999999999999E-2</v>
      </c>
      <c r="B41913" t="s">
        <v>45004</v>
      </c>
    </row>
    <row r="41914" spans="1:2" x14ac:dyDescent="0.3">
      <c r="A41914" s="2">
        <v>0.22077155648219701</v>
      </c>
      <c r="B41914" t="s">
        <v>45003</v>
      </c>
    </row>
    <row r="41915" spans="1:2" x14ac:dyDescent="0.3">
      <c r="A41915" s="2">
        <v>34.711080000000003</v>
      </c>
      <c r="B41915" t="s">
        <v>45002</v>
      </c>
    </row>
    <row r="41916" spans="1:2" x14ac:dyDescent="0.3">
      <c r="A41916" s="2">
        <v>11.772360000000001</v>
      </c>
      <c r="B41916" t="s">
        <v>45001</v>
      </c>
    </row>
    <row r="41917" spans="1:2" x14ac:dyDescent="0.3">
      <c r="A41917" s="2">
        <v>8.3400000000000002E-2</v>
      </c>
      <c r="B41917" t="s">
        <v>45000</v>
      </c>
    </row>
    <row r="41918" spans="1:2" x14ac:dyDescent="0.3">
      <c r="A41918" s="2">
        <v>21.317131207239299</v>
      </c>
      <c r="B41918" t="s">
        <v>44999</v>
      </c>
    </row>
    <row r="41919" spans="1:2" x14ac:dyDescent="0.3">
      <c r="A41919" s="2">
        <v>2.9547526838315701</v>
      </c>
      <c r="B41919" t="s">
        <v>44998</v>
      </c>
    </row>
    <row r="41920" spans="1:2" x14ac:dyDescent="0.3">
      <c r="A41920" s="2">
        <v>0.10698000000000001</v>
      </c>
      <c r="B41920" t="s">
        <v>44997</v>
      </c>
    </row>
    <row r="41921" spans="1:2" x14ac:dyDescent="0.3">
      <c r="A41921" s="2">
        <v>0.71639980127130598</v>
      </c>
      <c r="B41921" t="s">
        <v>44996</v>
      </c>
    </row>
    <row r="41922" spans="1:2" x14ac:dyDescent="0.3">
      <c r="A41922" s="2">
        <v>2.3769999999999999E-2</v>
      </c>
      <c r="B41922" t="s">
        <v>44995</v>
      </c>
    </row>
    <row r="41923" spans="1:2" x14ac:dyDescent="0.3">
      <c r="A41923" s="2">
        <v>1.992E-2</v>
      </c>
      <c r="B41923" t="s">
        <v>44994</v>
      </c>
    </row>
    <row r="41924" spans="1:2" x14ac:dyDescent="0.3">
      <c r="A41924" s="2">
        <v>28.936530000000001</v>
      </c>
      <c r="B41924" t="s">
        <v>44993</v>
      </c>
    </row>
    <row r="41925" spans="1:2" x14ac:dyDescent="0.3">
      <c r="A41925" s="2">
        <v>13.3729091864694</v>
      </c>
      <c r="B41925" t="s">
        <v>44992</v>
      </c>
    </row>
    <row r="41926" spans="1:2" x14ac:dyDescent="0.3">
      <c r="A41926" s="2">
        <v>1.7438905485171401</v>
      </c>
      <c r="B41926" t="s">
        <v>44991</v>
      </c>
    </row>
    <row r="41927" spans="1:2" x14ac:dyDescent="0.3">
      <c r="A41927" s="2">
        <v>0.61398611175328499</v>
      </c>
      <c r="B41927" t="s">
        <v>44990</v>
      </c>
    </row>
    <row r="41928" spans="1:2" x14ac:dyDescent="0.3">
      <c r="A41928" s="2">
        <v>7.6000000000000004E-4</v>
      </c>
      <c r="B41928" t="s">
        <v>44989</v>
      </c>
    </row>
    <row r="41929" spans="1:2" x14ac:dyDescent="0.3">
      <c r="A41929" s="2">
        <v>1.25875</v>
      </c>
      <c r="B41929" t="s">
        <v>44988</v>
      </c>
    </row>
    <row r="41930" spans="1:2" x14ac:dyDescent="0.3">
      <c r="A41930" s="2">
        <v>0.45612600356858601</v>
      </c>
      <c r="B41930" t="s">
        <v>44987</v>
      </c>
    </row>
    <row r="41931" spans="1:2" x14ac:dyDescent="0.3">
      <c r="A41931" s="2">
        <v>0.228155734785325</v>
      </c>
      <c r="B41931" t="s">
        <v>44986</v>
      </c>
    </row>
    <row r="41932" spans="1:2" x14ac:dyDescent="0.3">
      <c r="A41932" s="2">
        <v>2.46508347316329E-2</v>
      </c>
      <c r="B41932" t="s">
        <v>44985</v>
      </c>
    </row>
    <row r="41933" spans="1:2" x14ac:dyDescent="0.3">
      <c r="A41933" s="2">
        <v>0.23231486572941101</v>
      </c>
      <c r="B41933" t="s">
        <v>44984</v>
      </c>
    </row>
    <row r="41934" spans="1:2" x14ac:dyDescent="0.3">
      <c r="A41934" s="2">
        <v>129.74271055723301</v>
      </c>
      <c r="B41934" t="s">
        <v>44983</v>
      </c>
    </row>
    <row r="41935" spans="1:2" x14ac:dyDescent="0.3">
      <c r="A41935" s="2">
        <v>1.02851</v>
      </c>
      <c r="B41935" t="s">
        <v>44982</v>
      </c>
    </row>
    <row r="41936" spans="1:2" x14ac:dyDescent="0.3">
      <c r="A41936" s="2">
        <v>71.738152757156101</v>
      </c>
      <c r="B41936" t="s">
        <v>44981</v>
      </c>
    </row>
    <row r="41937" spans="1:2" x14ac:dyDescent="0.3">
      <c r="A41937" s="2">
        <v>3.2840439105377199</v>
      </c>
      <c r="B41937" t="s">
        <v>44980</v>
      </c>
    </row>
    <row r="41938" spans="1:2" x14ac:dyDescent="0.3">
      <c r="A41938" s="2">
        <v>1.96702</v>
      </c>
      <c r="B41938" t="s">
        <v>44979</v>
      </c>
    </row>
    <row r="41939" spans="1:2" x14ac:dyDescent="0.3">
      <c r="A41939" s="2">
        <v>6.9517699999999998</v>
      </c>
      <c r="B41939" t="s">
        <v>44978</v>
      </c>
    </row>
    <row r="41940" spans="1:2" x14ac:dyDescent="0.3">
      <c r="A41940" s="2">
        <v>0.69628999999999996</v>
      </c>
      <c r="B41940" t="s">
        <v>44977</v>
      </c>
    </row>
    <row r="41941" spans="1:2" x14ac:dyDescent="0.3">
      <c r="A41941" s="2">
        <v>1.5533461802112101E-2</v>
      </c>
      <c r="B41941" t="s">
        <v>44976</v>
      </c>
    </row>
    <row r="41942" spans="1:2" x14ac:dyDescent="0.3">
      <c r="A41942" s="2">
        <v>16.71237</v>
      </c>
      <c r="B41942" t="s">
        <v>44975</v>
      </c>
    </row>
    <row r="41943" spans="1:2" x14ac:dyDescent="0.3">
      <c r="A41943" s="2">
        <v>0.27786990081422203</v>
      </c>
      <c r="B41943" t="s">
        <v>44974</v>
      </c>
    </row>
    <row r="41944" spans="1:2" x14ac:dyDescent="0.3">
      <c r="A41944" s="2">
        <v>290.96442999999999</v>
      </c>
      <c r="B41944" t="s">
        <v>44973</v>
      </c>
    </row>
    <row r="41945" spans="1:2" x14ac:dyDescent="0.3">
      <c r="A41945" s="2">
        <v>2.5252599999999998</v>
      </c>
      <c r="B41945" t="s">
        <v>44972</v>
      </c>
    </row>
    <row r="41946" spans="1:2" x14ac:dyDescent="0.3">
      <c r="A41946" s="2">
        <v>0.30084</v>
      </c>
      <c r="B41946" t="s">
        <v>44971</v>
      </c>
    </row>
    <row r="41947" spans="1:2" x14ac:dyDescent="0.3">
      <c r="A41947" s="2">
        <v>7.2899999999999996E-3</v>
      </c>
      <c r="B41947" t="s">
        <v>44970</v>
      </c>
    </row>
    <row r="41948" spans="1:2" x14ac:dyDescent="0.3">
      <c r="A41948" s="2">
        <v>0.25427</v>
      </c>
      <c r="B41948" t="s">
        <v>44969</v>
      </c>
    </row>
    <row r="41949" spans="1:2" x14ac:dyDescent="0.3">
      <c r="A41949" s="2">
        <v>3.7631813535469799E-3</v>
      </c>
      <c r="B41949" t="s">
        <v>44968</v>
      </c>
    </row>
    <row r="41950" spans="1:2" x14ac:dyDescent="0.3">
      <c r="A41950" s="2">
        <v>0.59201999999999999</v>
      </c>
      <c r="B41950" t="s">
        <v>44967</v>
      </c>
    </row>
    <row r="41951" spans="1:2" x14ac:dyDescent="0.3">
      <c r="A41951" s="2">
        <v>0.50067763746149396</v>
      </c>
      <c r="B41951" t="s">
        <v>44966</v>
      </c>
    </row>
    <row r="41952" spans="1:2" x14ac:dyDescent="0.3">
      <c r="A41952" s="2">
        <v>8.7340000000000001E-2</v>
      </c>
      <c r="B41952" t="s">
        <v>44965</v>
      </c>
    </row>
    <row r="41953" spans="1:2" x14ac:dyDescent="0.3">
      <c r="A41953" s="2">
        <v>2.8137599999999998</v>
      </c>
      <c r="B41953" t="s">
        <v>44964</v>
      </c>
    </row>
    <row r="41954" spans="1:2" x14ac:dyDescent="0.3">
      <c r="A41954" s="2">
        <v>0.27021000000000001</v>
      </c>
      <c r="B41954" t="s">
        <v>44963</v>
      </c>
    </row>
    <row r="41955" spans="1:2" x14ac:dyDescent="0.3">
      <c r="A41955" s="2">
        <v>1.0781099999999999</v>
      </c>
      <c r="B41955" t="s">
        <v>44962</v>
      </c>
    </row>
    <row r="41956" spans="1:2" x14ac:dyDescent="0.3">
      <c r="A41956" s="2">
        <v>1.21959279799039</v>
      </c>
      <c r="B41956" t="s">
        <v>44961</v>
      </c>
    </row>
    <row r="41957" spans="1:2" x14ac:dyDescent="0.3">
      <c r="A41957" s="2">
        <v>0.34353</v>
      </c>
      <c r="B41957" t="s">
        <v>44960</v>
      </c>
    </row>
    <row r="41958" spans="1:2" x14ac:dyDescent="0.3">
      <c r="A41958" s="2">
        <v>0.83625204308720902</v>
      </c>
      <c r="B41958" t="s">
        <v>44959</v>
      </c>
    </row>
    <row r="41959" spans="1:2" x14ac:dyDescent="0.3">
      <c r="A41959" s="2">
        <v>3.0683099999999999</v>
      </c>
      <c r="B41959" t="s">
        <v>44958</v>
      </c>
    </row>
    <row r="41960" spans="1:2" x14ac:dyDescent="0.3">
      <c r="A41960" s="2">
        <v>20.003240941106</v>
      </c>
      <c r="B41960" t="s">
        <v>44957</v>
      </c>
    </row>
    <row r="41961" spans="1:2" x14ac:dyDescent="0.3">
      <c r="A41961" s="2">
        <v>36.777063919895902</v>
      </c>
      <c r="B41961" t="s">
        <v>44956</v>
      </c>
    </row>
    <row r="41962" spans="1:2" x14ac:dyDescent="0.3">
      <c r="A41962" s="2">
        <v>1.2850719585465999</v>
      </c>
      <c r="B41962" t="s">
        <v>44955</v>
      </c>
    </row>
    <row r="41963" spans="1:2" x14ac:dyDescent="0.3">
      <c r="A41963" s="2">
        <v>21.598978937145301</v>
      </c>
      <c r="B41963" t="s">
        <v>44954</v>
      </c>
    </row>
    <row r="41964" spans="1:2" x14ac:dyDescent="0.3">
      <c r="A41964" s="2">
        <v>50.272131363502602</v>
      </c>
      <c r="B41964" t="s">
        <v>44953</v>
      </c>
    </row>
    <row r="41965" spans="1:2" x14ac:dyDescent="0.3">
      <c r="A41965" s="2">
        <v>0.13618746508954399</v>
      </c>
      <c r="B41965" t="s">
        <v>44952</v>
      </c>
    </row>
    <row r="41966" spans="1:2" x14ac:dyDescent="0.3">
      <c r="A41966" s="2">
        <v>2.0600000000000002E-3</v>
      </c>
      <c r="B41966" t="s">
        <v>44951</v>
      </c>
    </row>
    <row r="41967" spans="1:2" x14ac:dyDescent="0.3">
      <c r="A41967" s="2">
        <v>203.90747999999999</v>
      </c>
      <c r="B41967" t="s">
        <v>44950</v>
      </c>
    </row>
    <row r="41968" spans="1:2" x14ac:dyDescent="0.3">
      <c r="A41968" s="2">
        <v>2.4459697294803</v>
      </c>
      <c r="B41968" t="s">
        <v>44949</v>
      </c>
    </row>
    <row r="41969" spans="1:2" x14ac:dyDescent="0.3">
      <c r="A41969" s="2">
        <v>8.4735200000000006</v>
      </c>
      <c r="B41969" t="s">
        <v>44948</v>
      </c>
    </row>
    <row r="41970" spans="1:2" x14ac:dyDescent="0.3">
      <c r="A41970" s="2">
        <v>1.73132</v>
      </c>
      <c r="B41970" t="s">
        <v>44947</v>
      </c>
    </row>
    <row r="41971" spans="1:2" x14ac:dyDescent="0.3">
      <c r="A41971" s="2">
        <v>0.19205</v>
      </c>
      <c r="B41971" t="s">
        <v>44946</v>
      </c>
    </row>
    <row r="41972" spans="1:2" x14ac:dyDescent="0.3">
      <c r="A41972" s="2">
        <v>0.174455189148331</v>
      </c>
      <c r="B41972" t="s">
        <v>44945</v>
      </c>
    </row>
    <row r="41973" spans="1:2" x14ac:dyDescent="0.3">
      <c r="A41973" s="2">
        <v>0.276052627981413</v>
      </c>
      <c r="B41973" t="s">
        <v>44944</v>
      </c>
    </row>
    <row r="41974" spans="1:2" x14ac:dyDescent="0.3">
      <c r="A41974" s="2">
        <v>0.224427419693187</v>
      </c>
      <c r="B41974" t="s">
        <v>44943</v>
      </c>
    </row>
    <row r="41975" spans="1:2" x14ac:dyDescent="0.3">
      <c r="A41975" s="2">
        <v>2.6919973322588402</v>
      </c>
      <c r="B41975" t="s">
        <v>44942</v>
      </c>
    </row>
    <row r="41976" spans="1:2" x14ac:dyDescent="0.3">
      <c r="A41976" s="2">
        <v>1.9703329458385701</v>
      </c>
      <c r="B41976" t="s">
        <v>44941</v>
      </c>
    </row>
    <row r="41977" spans="1:2" x14ac:dyDescent="0.3">
      <c r="A41977" s="2">
        <v>4.5999999999999999E-2</v>
      </c>
      <c r="B41977" t="s">
        <v>44940</v>
      </c>
    </row>
    <row r="41978" spans="1:2" x14ac:dyDescent="0.3">
      <c r="A41978" s="2">
        <v>42.220999999999997</v>
      </c>
      <c r="B41978" t="s">
        <v>44939</v>
      </c>
    </row>
    <row r="41979" spans="1:2" x14ac:dyDescent="0.3">
      <c r="A41979" s="2">
        <v>6.5569899999999999</v>
      </c>
      <c r="B41979" t="s">
        <v>44938</v>
      </c>
    </row>
    <row r="41980" spans="1:2" x14ac:dyDescent="0.3">
      <c r="A41980" s="2">
        <v>2.47325978704299</v>
      </c>
      <c r="B41980" t="s">
        <v>44937</v>
      </c>
    </row>
    <row r="41981" spans="1:2" x14ac:dyDescent="0.3">
      <c r="A41981" s="2">
        <v>2.6479927753813501</v>
      </c>
      <c r="B41981" t="s">
        <v>44936</v>
      </c>
    </row>
    <row r="41982" spans="1:2" x14ac:dyDescent="0.3">
      <c r="A41982" s="2">
        <v>0.417352612477212</v>
      </c>
      <c r="B41982" t="s">
        <v>44935</v>
      </c>
    </row>
    <row r="41983" spans="1:2" x14ac:dyDescent="0.3">
      <c r="A41983" s="2">
        <v>348.44364999999999</v>
      </c>
      <c r="B41983" t="s">
        <v>44934</v>
      </c>
    </row>
    <row r="41984" spans="1:2" x14ac:dyDescent="0.3">
      <c r="A41984" s="2">
        <v>3.0546515357071602</v>
      </c>
      <c r="B41984" t="s">
        <v>44933</v>
      </c>
    </row>
    <row r="41985" spans="1:2" x14ac:dyDescent="0.3">
      <c r="A41985" s="2">
        <v>21.644480000000001</v>
      </c>
      <c r="B41985" t="s">
        <v>44932</v>
      </c>
    </row>
    <row r="41986" spans="1:2" x14ac:dyDescent="0.3">
      <c r="A41986" s="2">
        <v>7.3963200000000002</v>
      </c>
      <c r="B41986" t="s">
        <v>44931</v>
      </c>
    </row>
    <row r="41987" spans="1:2" x14ac:dyDescent="0.3">
      <c r="A41987" s="2">
        <v>1.6306700000000001</v>
      </c>
      <c r="B41987" t="s">
        <v>44930</v>
      </c>
    </row>
    <row r="41988" spans="1:2" x14ac:dyDescent="0.3">
      <c r="A41988" s="2">
        <v>8.7190566342272806</v>
      </c>
      <c r="B41988" t="s">
        <v>44929</v>
      </c>
    </row>
    <row r="41989" spans="1:2" x14ac:dyDescent="0.3">
      <c r="A41989" s="2">
        <v>2.7294012004427399E-2</v>
      </c>
      <c r="B41989" t="s">
        <v>44928</v>
      </c>
    </row>
    <row r="41990" spans="1:2" x14ac:dyDescent="0.3">
      <c r="A41990" s="2">
        <v>0.183781584039687</v>
      </c>
      <c r="B41990" t="s">
        <v>44927</v>
      </c>
    </row>
    <row r="41991" spans="1:2" x14ac:dyDescent="0.3">
      <c r="A41991" s="2">
        <v>0.15287310790608799</v>
      </c>
      <c r="B41991" t="s">
        <v>44926</v>
      </c>
    </row>
    <row r="41992" spans="1:2" x14ac:dyDescent="0.3">
      <c r="A41992" s="2">
        <v>5.4454897941901198E-2</v>
      </c>
      <c r="B41992" t="s">
        <v>44925</v>
      </c>
    </row>
    <row r="41993" spans="1:2" x14ac:dyDescent="0.3">
      <c r="A41993" s="2">
        <v>9.6933171272333905</v>
      </c>
      <c r="B41993" t="s">
        <v>44924</v>
      </c>
    </row>
    <row r="41994" spans="1:2" x14ac:dyDescent="0.3">
      <c r="A41994" s="2">
        <v>23.873950000000001</v>
      </c>
      <c r="B41994" t="s">
        <v>44923</v>
      </c>
    </row>
    <row r="41995" spans="1:2" x14ac:dyDescent="0.3">
      <c r="A41995" s="2">
        <v>7.8132900000000003</v>
      </c>
      <c r="B41995" t="s">
        <v>44922</v>
      </c>
    </row>
    <row r="41996" spans="1:2" x14ac:dyDescent="0.3">
      <c r="A41996" s="2">
        <v>0.35356208547555501</v>
      </c>
      <c r="B41996" t="s">
        <v>6152</v>
      </c>
    </row>
    <row r="41997" spans="1:2" x14ac:dyDescent="0.3">
      <c r="A41997" s="2">
        <v>0.11469</v>
      </c>
      <c r="B41997" t="s">
        <v>44921</v>
      </c>
    </row>
    <row r="41998" spans="1:2" x14ac:dyDescent="0.3">
      <c r="A41998" s="2">
        <v>0.123574990405141</v>
      </c>
      <c r="B41998" t="s">
        <v>44920</v>
      </c>
    </row>
    <row r="41999" spans="1:2" x14ac:dyDescent="0.3">
      <c r="A41999" s="2">
        <v>0.43007000000000001</v>
      </c>
      <c r="B41999" t="s">
        <v>44919</v>
      </c>
    </row>
    <row r="42000" spans="1:2" x14ac:dyDescent="0.3">
      <c r="A42000" s="2">
        <v>2.15172599620466</v>
      </c>
      <c r="B42000" t="s">
        <v>44918</v>
      </c>
    </row>
    <row r="42001" spans="1:2" x14ac:dyDescent="0.3">
      <c r="A42001" s="2">
        <v>3.10798</v>
      </c>
      <c r="B42001" t="s">
        <v>44917</v>
      </c>
    </row>
    <row r="42002" spans="1:2" x14ac:dyDescent="0.3">
      <c r="A42002" s="2">
        <v>0.24867</v>
      </c>
      <c r="B42002" t="s">
        <v>44916</v>
      </c>
    </row>
    <row r="42003" spans="1:2" x14ac:dyDescent="0.3">
      <c r="A42003" s="2">
        <v>0.13923974208239301</v>
      </c>
      <c r="B42003" t="s">
        <v>44915</v>
      </c>
    </row>
    <row r="42004" spans="1:2" x14ac:dyDescent="0.3">
      <c r="A42004" s="2">
        <v>9.9799999999999993E-3</v>
      </c>
      <c r="B42004" t="s">
        <v>44914</v>
      </c>
    </row>
    <row r="42005" spans="1:2" x14ac:dyDescent="0.3">
      <c r="A42005" s="2">
        <v>11.5389361924525</v>
      </c>
      <c r="B42005" t="s">
        <v>44913</v>
      </c>
    </row>
    <row r="42006" spans="1:2" x14ac:dyDescent="0.3">
      <c r="A42006" s="2">
        <v>0.73499321988899802</v>
      </c>
      <c r="B42006" t="s">
        <v>44912</v>
      </c>
    </row>
    <row r="42007" spans="1:2" x14ac:dyDescent="0.3">
      <c r="A42007" s="2">
        <v>5.5599999999999998E-3</v>
      </c>
      <c r="B42007" t="s">
        <v>44911</v>
      </c>
    </row>
    <row r="42008" spans="1:2" x14ac:dyDescent="0.3">
      <c r="A42008" s="2">
        <v>0.66822999999999999</v>
      </c>
      <c r="B42008" t="s">
        <v>44910</v>
      </c>
    </row>
    <row r="42009" spans="1:2" x14ac:dyDescent="0.3">
      <c r="A42009" s="2">
        <v>0.60754302768331603</v>
      </c>
      <c r="B42009" t="s">
        <v>44909</v>
      </c>
    </row>
    <row r="42010" spans="1:2" x14ac:dyDescent="0.3">
      <c r="A42010" s="2">
        <v>0.10158</v>
      </c>
      <c r="B42010" t="s">
        <v>44908</v>
      </c>
    </row>
    <row r="42011" spans="1:2" x14ac:dyDescent="0.3">
      <c r="A42011" s="2">
        <v>0.14491999999999999</v>
      </c>
      <c r="B42011" t="s">
        <v>44907</v>
      </c>
    </row>
    <row r="42012" spans="1:2" x14ac:dyDescent="0.3">
      <c r="A42012" s="2">
        <v>0.316740315136745</v>
      </c>
      <c r="B42012" t="s">
        <v>44906</v>
      </c>
    </row>
    <row r="42013" spans="1:2" x14ac:dyDescent="0.3">
      <c r="A42013" s="2">
        <v>0.35262179523741699</v>
      </c>
      <c r="B42013" t="s">
        <v>44905</v>
      </c>
    </row>
    <row r="42014" spans="1:2" x14ac:dyDescent="0.3">
      <c r="A42014" s="2">
        <v>4.1009048330606701E-2</v>
      </c>
      <c r="B42014" t="s">
        <v>44904</v>
      </c>
    </row>
    <row r="42015" spans="1:2" x14ac:dyDescent="0.3">
      <c r="A42015" s="2">
        <v>48.328899999999997</v>
      </c>
      <c r="B42015" t="s">
        <v>44903</v>
      </c>
    </row>
    <row r="42016" spans="1:2" x14ac:dyDescent="0.3">
      <c r="A42016" s="2">
        <v>0.28416000000000002</v>
      </c>
      <c r="B42016" t="s">
        <v>44902</v>
      </c>
    </row>
    <row r="42017" spans="1:2" x14ac:dyDescent="0.3">
      <c r="A42017" s="2">
        <v>2.20519</v>
      </c>
      <c r="B42017" t="s">
        <v>44901</v>
      </c>
    </row>
    <row r="42018" spans="1:2" x14ac:dyDescent="0.3">
      <c r="A42018" s="2">
        <v>2.2342903985268201</v>
      </c>
      <c r="B42018" t="s">
        <v>44900</v>
      </c>
    </row>
    <row r="42019" spans="1:2" x14ac:dyDescent="0.3">
      <c r="A42019" s="2">
        <v>2.0000000000000001E-4</v>
      </c>
      <c r="B42019" t="s">
        <v>44899</v>
      </c>
    </row>
    <row r="42020" spans="1:2" x14ac:dyDescent="0.3">
      <c r="A42020" s="2">
        <v>0.147507211572248</v>
      </c>
      <c r="B42020" t="s">
        <v>44898</v>
      </c>
    </row>
    <row r="42021" spans="1:2" x14ac:dyDescent="0.3">
      <c r="A42021" s="2">
        <v>0.115303107382519</v>
      </c>
      <c r="B42021" t="s">
        <v>44897</v>
      </c>
    </row>
    <row r="42022" spans="1:2" x14ac:dyDescent="0.3">
      <c r="A42022" s="2">
        <v>0.35417999999999999</v>
      </c>
      <c r="B42022" t="s">
        <v>44896</v>
      </c>
    </row>
    <row r="42023" spans="1:2" x14ac:dyDescent="0.3">
      <c r="A42023" s="2">
        <v>2.6228400000000001</v>
      </c>
      <c r="B42023" t="s">
        <v>44895</v>
      </c>
    </row>
    <row r="42024" spans="1:2" x14ac:dyDescent="0.3">
      <c r="A42024" s="2">
        <v>0.917321593199659</v>
      </c>
      <c r="B42024" t="s">
        <v>44894</v>
      </c>
    </row>
    <row r="42025" spans="1:2" x14ac:dyDescent="0.3">
      <c r="A42025" s="2">
        <v>0.39351000000000003</v>
      </c>
      <c r="B42025" t="s">
        <v>44893</v>
      </c>
    </row>
    <row r="42026" spans="1:2" x14ac:dyDescent="0.3">
      <c r="A42026" s="2">
        <v>0.57795229515331303</v>
      </c>
      <c r="B42026" t="s">
        <v>44892</v>
      </c>
    </row>
    <row r="42027" spans="1:2" x14ac:dyDescent="0.3">
      <c r="A42027" s="2">
        <v>0.66137999999999997</v>
      </c>
      <c r="B42027" t="s">
        <v>44891</v>
      </c>
    </row>
    <row r="42028" spans="1:2" x14ac:dyDescent="0.3">
      <c r="A42028" s="2">
        <v>0.50474063015896597</v>
      </c>
      <c r="B42028" t="s">
        <v>44890</v>
      </c>
    </row>
    <row r="42029" spans="1:2" x14ac:dyDescent="0.3">
      <c r="A42029" s="2">
        <v>0.56678689387988401</v>
      </c>
      <c r="B42029" t="s">
        <v>44889</v>
      </c>
    </row>
    <row r="42030" spans="1:2" x14ac:dyDescent="0.3">
      <c r="A42030" s="2">
        <v>0.24709999999999999</v>
      </c>
      <c r="B42030" t="s">
        <v>44888</v>
      </c>
    </row>
    <row r="42031" spans="1:2" x14ac:dyDescent="0.3">
      <c r="A42031" s="2">
        <v>0.28301538574734297</v>
      </c>
      <c r="B42031" t="s">
        <v>44887</v>
      </c>
    </row>
    <row r="42032" spans="1:2" x14ac:dyDescent="0.3">
      <c r="A42032" s="2">
        <v>5.0958800000000002</v>
      </c>
      <c r="B42032" t="s">
        <v>44886</v>
      </c>
    </row>
    <row r="42033" spans="1:2" x14ac:dyDescent="0.3">
      <c r="A42033" s="2">
        <v>0.26293390913808501</v>
      </c>
      <c r="B42033" t="s">
        <v>44885</v>
      </c>
    </row>
    <row r="42034" spans="1:2" x14ac:dyDescent="0.3">
      <c r="A42034" s="2">
        <v>2.1838659343432199E-2</v>
      </c>
      <c r="B42034" t="s">
        <v>44884</v>
      </c>
    </row>
    <row r="42035" spans="1:2" x14ac:dyDescent="0.3">
      <c r="A42035" s="2">
        <v>0.49981999999999999</v>
      </c>
      <c r="B42035" t="s">
        <v>44883</v>
      </c>
    </row>
    <row r="42036" spans="1:2" x14ac:dyDescent="0.3">
      <c r="A42036" s="2">
        <v>0.16929</v>
      </c>
      <c r="B42036" t="s">
        <v>44882</v>
      </c>
    </row>
    <row r="42037" spans="1:2" x14ac:dyDescent="0.3">
      <c r="A42037" s="2">
        <v>6.7427818876471699</v>
      </c>
      <c r="B42037" t="s">
        <v>44881</v>
      </c>
    </row>
    <row r="42038" spans="1:2" x14ac:dyDescent="0.3">
      <c r="A42038" s="2">
        <v>1.34588</v>
      </c>
      <c r="B42038" t="s">
        <v>44880</v>
      </c>
    </row>
    <row r="42039" spans="1:2" x14ac:dyDescent="0.3">
      <c r="A42039" s="2">
        <v>39.94838</v>
      </c>
      <c r="B42039" t="s">
        <v>44879</v>
      </c>
    </row>
    <row r="42040" spans="1:2" x14ac:dyDescent="0.3">
      <c r="A42040" s="2">
        <v>73.901579999999996</v>
      </c>
      <c r="B42040" t="s">
        <v>44878</v>
      </c>
    </row>
    <row r="42041" spans="1:2" x14ac:dyDescent="0.3">
      <c r="A42041" s="2">
        <v>4.9821258566522397</v>
      </c>
      <c r="B42041" t="s">
        <v>44877</v>
      </c>
    </row>
    <row r="42042" spans="1:2" x14ac:dyDescent="0.3">
      <c r="A42042" s="2">
        <v>3.7456162313955899</v>
      </c>
      <c r="B42042" t="s">
        <v>44876</v>
      </c>
    </row>
    <row r="42043" spans="1:2" x14ac:dyDescent="0.3">
      <c r="A42043" s="2">
        <v>8.52182</v>
      </c>
      <c r="B42043" t="s">
        <v>44875</v>
      </c>
    </row>
    <row r="42044" spans="1:2" x14ac:dyDescent="0.3">
      <c r="A42044" s="2">
        <v>5.2500000000000003E-3</v>
      </c>
      <c r="B42044" t="s">
        <v>44874</v>
      </c>
    </row>
    <row r="42045" spans="1:2" x14ac:dyDescent="0.3">
      <c r="A42045" s="2">
        <v>6.0429999999999998E-2</v>
      </c>
      <c r="B42045" t="s">
        <v>44873</v>
      </c>
    </row>
    <row r="42046" spans="1:2" x14ac:dyDescent="0.3">
      <c r="A42046" s="2">
        <v>5.24146</v>
      </c>
      <c r="B42046" t="s">
        <v>44872</v>
      </c>
    </row>
    <row r="42047" spans="1:2" x14ac:dyDescent="0.3">
      <c r="A42047" s="2">
        <v>0.11133</v>
      </c>
      <c r="B42047" t="s">
        <v>44871</v>
      </c>
    </row>
    <row r="42048" spans="1:2" x14ac:dyDescent="0.3">
      <c r="A42048" s="2">
        <v>46.505369999999999</v>
      </c>
      <c r="B42048" t="s">
        <v>44870</v>
      </c>
    </row>
    <row r="42049" spans="1:2" x14ac:dyDescent="0.3">
      <c r="A42049" s="2">
        <v>1.42794</v>
      </c>
      <c r="B42049" t="s">
        <v>44869</v>
      </c>
    </row>
    <row r="42050" spans="1:2" x14ac:dyDescent="0.3">
      <c r="A42050" s="2">
        <v>4.0661536481680702</v>
      </c>
      <c r="B42050" t="s">
        <v>44868</v>
      </c>
    </row>
    <row r="42051" spans="1:2" x14ac:dyDescent="0.3">
      <c r="A42051" s="2">
        <v>3.3447</v>
      </c>
      <c r="B42051" t="s">
        <v>44867</v>
      </c>
    </row>
    <row r="42052" spans="1:2" x14ac:dyDescent="0.3">
      <c r="A42052" s="2">
        <v>38.946306455978103</v>
      </c>
      <c r="B42052" t="s">
        <v>44866</v>
      </c>
    </row>
    <row r="42053" spans="1:2" x14ac:dyDescent="0.3">
      <c r="A42053" s="2">
        <v>47.701249395800801</v>
      </c>
      <c r="B42053" t="s">
        <v>44865</v>
      </c>
    </row>
    <row r="42054" spans="1:2" x14ac:dyDescent="0.3">
      <c r="A42054" s="2">
        <v>5.2102664730759897E-3</v>
      </c>
      <c r="B42054" t="s">
        <v>44864</v>
      </c>
    </row>
    <row r="42055" spans="1:2" x14ac:dyDescent="0.3">
      <c r="A42055" s="2">
        <v>7.05802</v>
      </c>
      <c r="B42055" t="s">
        <v>44863</v>
      </c>
    </row>
    <row r="42056" spans="1:2" x14ac:dyDescent="0.3">
      <c r="A42056" s="2">
        <v>2.0453996799240998E-2</v>
      </c>
      <c r="B42056" t="s">
        <v>44862</v>
      </c>
    </row>
    <row r="42057" spans="1:2" x14ac:dyDescent="0.3">
      <c r="A42057" s="2">
        <v>5.6727400000000001</v>
      </c>
      <c r="B42057" t="s">
        <v>44861</v>
      </c>
    </row>
    <row r="42058" spans="1:2" x14ac:dyDescent="0.3">
      <c r="A42058" s="2">
        <v>18.798839999999998</v>
      </c>
      <c r="B42058" t="s">
        <v>44860</v>
      </c>
    </row>
    <row r="42059" spans="1:2" x14ac:dyDescent="0.3">
      <c r="A42059" s="2">
        <v>21.833500000000001</v>
      </c>
      <c r="B42059" t="s">
        <v>44859</v>
      </c>
    </row>
    <row r="42060" spans="1:2" x14ac:dyDescent="0.3">
      <c r="A42060" s="2">
        <v>73.085440000000006</v>
      </c>
      <c r="B42060" t="s">
        <v>44858</v>
      </c>
    </row>
    <row r="42061" spans="1:2" x14ac:dyDescent="0.3">
      <c r="A42061" s="2">
        <v>8.6100100000000008</v>
      </c>
      <c r="B42061" t="s">
        <v>44857</v>
      </c>
    </row>
    <row r="42062" spans="1:2" x14ac:dyDescent="0.3">
      <c r="A42062" s="2">
        <v>10.74563</v>
      </c>
      <c r="B42062" t="s">
        <v>44856</v>
      </c>
    </row>
    <row r="42063" spans="1:2" x14ac:dyDescent="0.3">
      <c r="A42063" s="2">
        <v>30.367788789717999</v>
      </c>
      <c r="B42063" t="s">
        <v>44855</v>
      </c>
    </row>
    <row r="42064" spans="1:2" x14ac:dyDescent="0.3">
      <c r="A42064" s="2">
        <v>22.018304967516201</v>
      </c>
      <c r="B42064" t="s">
        <v>44854</v>
      </c>
    </row>
    <row r="42065" spans="1:2" x14ac:dyDescent="0.3">
      <c r="A42065" s="2">
        <v>11.31894</v>
      </c>
      <c r="B42065" t="s">
        <v>44853</v>
      </c>
    </row>
    <row r="42066" spans="1:2" x14ac:dyDescent="0.3">
      <c r="A42066" s="2">
        <v>11.25811</v>
      </c>
      <c r="B42066" t="s">
        <v>44852</v>
      </c>
    </row>
    <row r="42067" spans="1:2" x14ac:dyDescent="0.3">
      <c r="A42067" s="2">
        <v>72.230523248740496</v>
      </c>
      <c r="B42067" t="s">
        <v>44851</v>
      </c>
    </row>
    <row r="42068" spans="1:2" x14ac:dyDescent="0.3">
      <c r="A42068" s="2">
        <v>3.1060000000000001E-2</v>
      </c>
      <c r="B42068" t="s">
        <v>44850</v>
      </c>
    </row>
    <row r="42069" spans="1:2" x14ac:dyDescent="0.3">
      <c r="A42069" s="2">
        <v>1.6629999999999999E-2</v>
      </c>
      <c r="B42069" t="s">
        <v>44849</v>
      </c>
    </row>
    <row r="42070" spans="1:2" x14ac:dyDescent="0.3">
      <c r="A42070" s="2">
        <v>0.86188794019927695</v>
      </c>
      <c r="B42070" t="s">
        <v>44848</v>
      </c>
    </row>
    <row r="42071" spans="1:2" x14ac:dyDescent="0.3">
      <c r="A42071" s="2">
        <v>2.67719559716818</v>
      </c>
      <c r="B42071" t="s">
        <v>44847</v>
      </c>
    </row>
    <row r="42072" spans="1:2" x14ac:dyDescent="0.3">
      <c r="A42072" s="2">
        <v>2.0552724728883498</v>
      </c>
      <c r="B42072" t="s">
        <v>44846</v>
      </c>
    </row>
    <row r="42073" spans="1:2" x14ac:dyDescent="0.3">
      <c r="A42073" s="2">
        <v>32.279130000000002</v>
      </c>
      <c r="B42073" t="s">
        <v>44845</v>
      </c>
    </row>
    <row r="42074" spans="1:2" x14ac:dyDescent="0.3">
      <c r="A42074" s="2">
        <v>2.8861699999999999</v>
      </c>
      <c r="B42074" t="s">
        <v>44844</v>
      </c>
    </row>
    <row r="42075" spans="1:2" x14ac:dyDescent="0.3">
      <c r="A42075" s="2">
        <v>6.20792835116238</v>
      </c>
      <c r="B42075" t="s">
        <v>44843</v>
      </c>
    </row>
    <row r="42076" spans="1:2" x14ac:dyDescent="0.3">
      <c r="A42076" s="2">
        <v>0.63924999999999998</v>
      </c>
      <c r="B42076" t="s">
        <v>44842</v>
      </c>
    </row>
    <row r="42077" spans="1:2" x14ac:dyDescent="0.3">
      <c r="A42077" s="2">
        <v>32.776580000000003</v>
      </c>
      <c r="B42077" t="s">
        <v>44841</v>
      </c>
    </row>
    <row r="42078" spans="1:2" x14ac:dyDescent="0.3">
      <c r="A42078" s="2">
        <v>3.17387</v>
      </c>
      <c r="B42078" t="s">
        <v>44840</v>
      </c>
    </row>
    <row r="42079" spans="1:2" x14ac:dyDescent="0.3">
      <c r="A42079" s="2">
        <v>37.153468032912301</v>
      </c>
      <c r="B42079" t="s">
        <v>44839</v>
      </c>
    </row>
    <row r="42080" spans="1:2" x14ac:dyDescent="0.3">
      <c r="A42080" s="2">
        <v>56.265043442700403</v>
      </c>
      <c r="B42080" t="s">
        <v>44838</v>
      </c>
    </row>
    <row r="42081" spans="1:2" x14ac:dyDescent="0.3">
      <c r="A42081" s="2">
        <v>2.3800974164595801E-2</v>
      </c>
      <c r="B42081" t="s">
        <v>44837</v>
      </c>
    </row>
    <row r="42082" spans="1:2" x14ac:dyDescent="0.3">
      <c r="A42082" s="2">
        <v>4.71668174524408E-2</v>
      </c>
      <c r="B42082" t="s">
        <v>44836</v>
      </c>
    </row>
    <row r="42083" spans="1:2" x14ac:dyDescent="0.3">
      <c r="A42083" s="2">
        <v>28.2344789519465</v>
      </c>
      <c r="B42083" t="s">
        <v>44835</v>
      </c>
    </row>
    <row r="42084" spans="1:2" x14ac:dyDescent="0.3">
      <c r="A42084" s="2">
        <v>2.33881865745124</v>
      </c>
      <c r="B42084" t="s">
        <v>44834</v>
      </c>
    </row>
    <row r="42085" spans="1:2" x14ac:dyDescent="0.3">
      <c r="A42085" s="2">
        <v>2.4794399999999999</v>
      </c>
      <c r="B42085" t="s">
        <v>44833</v>
      </c>
    </row>
    <row r="42086" spans="1:2" x14ac:dyDescent="0.3">
      <c r="A42086" s="2">
        <v>256.586905525068</v>
      </c>
      <c r="B42086" t="s">
        <v>44832</v>
      </c>
    </row>
    <row r="42087" spans="1:2" x14ac:dyDescent="0.3">
      <c r="A42087" s="2">
        <v>13.9084742993403</v>
      </c>
      <c r="B42087" t="s">
        <v>44831</v>
      </c>
    </row>
    <row r="42088" spans="1:2" x14ac:dyDescent="0.3">
      <c r="A42088" s="2">
        <v>3.93012685967377</v>
      </c>
      <c r="B42088" t="s">
        <v>44830</v>
      </c>
    </row>
    <row r="42089" spans="1:2" x14ac:dyDescent="0.3">
      <c r="A42089" s="2">
        <v>0.57052213690894504</v>
      </c>
      <c r="B42089" t="s">
        <v>44829</v>
      </c>
    </row>
    <row r="42090" spans="1:2" x14ac:dyDescent="0.3">
      <c r="A42090" s="2">
        <v>30.476209999999998</v>
      </c>
      <c r="B42090" t="s">
        <v>44828</v>
      </c>
    </row>
    <row r="42091" spans="1:2" x14ac:dyDescent="0.3">
      <c r="A42091" s="2">
        <v>0.34216000000000002</v>
      </c>
      <c r="B42091" t="s">
        <v>44827</v>
      </c>
    </row>
    <row r="42092" spans="1:2" x14ac:dyDescent="0.3">
      <c r="A42092" s="2">
        <v>1.4744200000000001</v>
      </c>
      <c r="B42092" t="s">
        <v>44826</v>
      </c>
    </row>
    <row r="42093" spans="1:2" x14ac:dyDescent="0.3">
      <c r="A42093" s="2">
        <v>0.24648999999999999</v>
      </c>
      <c r="B42093" t="s">
        <v>44825</v>
      </c>
    </row>
    <row r="42094" spans="1:2" x14ac:dyDescent="0.3">
      <c r="A42094" s="2">
        <v>46.729433922124898</v>
      </c>
      <c r="B42094" t="s">
        <v>44824</v>
      </c>
    </row>
    <row r="42095" spans="1:2" x14ac:dyDescent="0.3">
      <c r="A42095" s="2">
        <v>1.9820252358553302E-2</v>
      </c>
      <c r="B42095" t="s">
        <v>44823</v>
      </c>
    </row>
    <row r="42096" spans="1:2" x14ac:dyDescent="0.3">
      <c r="A42096" s="2">
        <v>46.729433922131001</v>
      </c>
      <c r="B42096" t="s">
        <v>44822</v>
      </c>
    </row>
    <row r="42097" spans="1:2" x14ac:dyDescent="0.3">
      <c r="A42097" s="2">
        <v>7.4741400000000002</v>
      </c>
      <c r="B42097" t="s">
        <v>44821</v>
      </c>
    </row>
    <row r="42098" spans="1:2" x14ac:dyDescent="0.3">
      <c r="A42098" s="2">
        <v>5.8474034315194201</v>
      </c>
      <c r="B42098" t="s">
        <v>44820</v>
      </c>
    </row>
    <row r="42099" spans="1:2" x14ac:dyDescent="0.3">
      <c r="A42099" s="2">
        <v>7.5344979429061301</v>
      </c>
      <c r="B42099" t="s">
        <v>44819</v>
      </c>
    </row>
    <row r="42100" spans="1:2" x14ac:dyDescent="0.3">
      <c r="A42100" s="2">
        <v>8.8840000000000002E-2</v>
      </c>
      <c r="B42100" t="s">
        <v>44818</v>
      </c>
    </row>
    <row r="42101" spans="1:2" x14ac:dyDescent="0.3">
      <c r="A42101" s="2">
        <v>6.4259999999999998E-2</v>
      </c>
      <c r="B42101" t="s">
        <v>44817</v>
      </c>
    </row>
    <row r="42102" spans="1:2" x14ac:dyDescent="0.3">
      <c r="A42102" s="2">
        <v>0.11953</v>
      </c>
      <c r="B42102" t="s">
        <v>44816</v>
      </c>
    </row>
    <row r="42103" spans="1:2" x14ac:dyDescent="0.3">
      <c r="A42103" s="2">
        <v>4.0090000000000001E-2</v>
      </c>
      <c r="B42103" t="s">
        <v>44815</v>
      </c>
    </row>
    <row r="42104" spans="1:2" x14ac:dyDescent="0.3">
      <c r="A42104" s="2">
        <v>7.1779999999999997E-2</v>
      </c>
      <c r="B42104" t="s">
        <v>44814</v>
      </c>
    </row>
    <row r="42105" spans="1:2" x14ac:dyDescent="0.3">
      <c r="A42105" s="2">
        <v>9.8899999999999995E-3</v>
      </c>
      <c r="B42105" t="s">
        <v>44813</v>
      </c>
    </row>
    <row r="42106" spans="1:2" x14ac:dyDescent="0.3">
      <c r="A42106" s="2">
        <v>1.59917</v>
      </c>
      <c r="B42106" t="s">
        <v>44812</v>
      </c>
    </row>
    <row r="42107" spans="1:2" x14ac:dyDescent="0.3">
      <c r="A42107" s="2">
        <v>10.02059</v>
      </c>
      <c r="B42107" t="s">
        <v>44811</v>
      </c>
    </row>
    <row r="42108" spans="1:2" x14ac:dyDescent="0.3">
      <c r="A42108" s="2">
        <v>5.5750764571564497</v>
      </c>
      <c r="B42108" t="s">
        <v>44810</v>
      </c>
    </row>
    <row r="42109" spans="1:2" x14ac:dyDescent="0.3">
      <c r="A42109" s="2">
        <v>11.8514</v>
      </c>
      <c r="B42109" t="s">
        <v>44809</v>
      </c>
    </row>
    <row r="42110" spans="1:2" x14ac:dyDescent="0.3">
      <c r="A42110" s="2">
        <v>15.0149252159675</v>
      </c>
      <c r="B42110" t="s">
        <v>44808</v>
      </c>
    </row>
    <row r="42111" spans="1:2" x14ac:dyDescent="0.3">
      <c r="A42111" s="2">
        <v>134.26324</v>
      </c>
      <c r="B42111" t="s">
        <v>44807</v>
      </c>
    </row>
    <row r="42112" spans="1:2" x14ac:dyDescent="0.3">
      <c r="A42112" s="2">
        <v>37.560949999999998</v>
      </c>
      <c r="B42112" t="s">
        <v>44806</v>
      </c>
    </row>
    <row r="42113" spans="1:2" x14ac:dyDescent="0.3">
      <c r="A42113" s="2">
        <v>5.7825054048477798</v>
      </c>
      <c r="B42113" t="s">
        <v>44805</v>
      </c>
    </row>
    <row r="42114" spans="1:2" x14ac:dyDescent="0.3">
      <c r="A42114" s="2">
        <v>51.089109999999998</v>
      </c>
      <c r="B42114" t="s">
        <v>44804</v>
      </c>
    </row>
    <row r="42115" spans="1:2" x14ac:dyDescent="0.3">
      <c r="A42115" s="2">
        <v>124.03403</v>
      </c>
      <c r="B42115" t="s">
        <v>44803</v>
      </c>
    </row>
    <row r="42116" spans="1:2" x14ac:dyDescent="0.3">
      <c r="A42116" s="2">
        <v>48.857259999999997</v>
      </c>
      <c r="B42116" t="s">
        <v>44802</v>
      </c>
    </row>
    <row r="42117" spans="1:2" x14ac:dyDescent="0.3">
      <c r="A42117" s="2">
        <v>7.1216699999999999</v>
      </c>
      <c r="B42117" t="s">
        <v>44801</v>
      </c>
    </row>
    <row r="42118" spans="1:2" x14ac:dyDescent="0.3">
      <c r="A42118" s="2">
        <v>20.584969999999998</v>
      </c>
      <c r="B42118" t="s">
        <v>44800</v>
      </c>
    </row>
    <row r="42119" spans="1:2" x14ac:dyDescent="0.3">
      <c r="A42119" s="2">
        <v>109.81050408893201</v>
      </c>
      <c r="B42119" t="s">
        <v>44799</v>
      </c>
    </row>
    <row r="42120" spans="1:2" x14ac:dyDescent="0.3">
      <c r="A42120" s="2">
        <v>232</v>
      </c>
      <c r="B42120" t="s">
        <v>2603</v>
      </c>
    </row>
    <row r="42121" spans="1:2" x14ac:dyDescent="0.3">
      <c r="A42121" s="2">
        <v>3.7661099999999998</v>
      </c>
      <c r="B42121" t="s">
        <v>44798</v>
      </c>
    </row>
    <row r="42122" spans="1:2" x14ac:dyDescent="0.3">
      <c r="A42122" s="2">
        <v>0.20096917802782999</v>
      </c>
      <c r="B42122" t="s">
        <v>44797</v>
      </c>
    </row>
    <row r="42123" spans="1:2" x14ac:dyDescent="0.3">
      <c r="A42123" s="2">
        <v>5.3977096347409699</v>
      </c>
      <c r="B42123" t="s">
        <v>44796</v>
      </c>
    </row>
    <row r="42124" spans="1:2" x14ac:dyDescent="0.3">
      <c r="A42124" s="2">
        <v>10.0617753849499</v>
      </c>
      <c r="B42124" t="s">
        <v>44795</v>
      </c>
    </row>
    <row r="42125" spans="1:2" x14ac:dyDescent="0.3">
      <c r="A42125" s="2">
        <v>115.48245</v>
      </c>
      <c r="B42125" t="s">
        <v>44794</v>
      </c>
    </row>
    <row r="42126" spans="1:2" x14ac:dyDescent="0.3">
      <c r="A42126" s="2">
        <v>5.0644819293957104</v>
      </c>
      <c r="B42126" t="s">
        <v>44793</v>
      </c>
    </row>
    <row r="42127" spans="1:2" x14ac:dyDescent="0.3">
      <c r="A42127" s="2">
        <v>2.84111</v>
      </c>
      <c r="B42127" t="s">
        <v>44792</v>
      </c>
    </row>
    <row r="42128" spans="1:2" x14ac:dyDescent="0.3">
      <c r="A42128" s="2">
        <v>3.4592713651819098</v>
      </c>
      <c r="B42128" t="s">
        <v>44791</v>
      </c>
    </row>
    <row r="42129" spans="1:2" x14ac:dyDescent="0.3">
      <c r="A42129" s="2">
        <v>0.56935000000000002</v>
      </c>
      <c r="B42129" t="s">
        <v>44790</v>
      </c>
    </row>
    <row r="42130" spans="1:2" x14ac:dyDescent="0.3">
      <c r="A42130" s="2">
        <v>1.00322</v>
      </c>
      <c r="B42130" t="s">
        <v>44789</v>
      </c>
    </row>
    <row r="42131" spans="1:2" x14ac:dyDescent="0.3">
      <c r="A42131" s="2">
        <v>49.628405384699597</v>
      </c>
      <c r="B42131" t="s">
        <v>44788</v>
      </c>
    </row>
    <row r="42132" spans="1:2" x14ac:dyDescent="0.3">
      <c r="A42132" s="2">
        <v>0.22358</v>
      </c>
      <c r="B42132" t="s">
        <v>44787</v>
      </c>
    </row>
    <row r="42133" spans="1:2" x14ac:dyDescent="0.3">
      <c r="A42133" s="2">
        <v>4.5294600000000003</v>
      </c>
      <c r="B42133" t="s">
        <v>44786</v>
      </c>
    </row>
    <row r="42134" spans="1:2" x14ac:dyDescent="0.3">
      <c r="A42134" s="2">
        <v>5.0263499999999999</v>
      </c>
      <c r="B42134" t="s">
        <v>44785</v>
      </c>
    </row>
    <row r="42135" spans="1:2" x14ac:dyDescent="0.3">
      <c r="A42135" s="2">
        <v>2.4805000000000001</v>
      </c>
      <c r="B42135" t="s">
        <v>44784</v>
      </c>
    </row>
    <row r="42136" spans="1:2" x14ac:dyDescent="0.3">
      <c r="A42136" s="2">
        <v>3.8565200000000002</v>
      </c>
      <c r="B42136" t="s">
        <v>44783</v>
      </c>
    </row>
    <row r="42137" spans="1:2" x14ac:dyDescent="0.3">
      <c r="A42137" s="2">
        <v>69.862549999999999</v>
      </c>
      <c r="B42137" t="s">
        <v>44782</v>
      </c>
    </row>
    <row r="42138" spans="1:2" x14ac:dyDescent="0.3">
      <c r="A42138" s="2">
        <v>1.9065099999999999</v>
      </c>
      <c r="B42138" t="s">
        <v>44781</v>
      </c>
    </row>
    <row r="42139" spans="1:2" x14ac:dyDescent="0.3">
      <c r="A42139" s="2">
        <v>0.85158577654894796</v>
      </c>
      <c r="B42139" t="s">
        <v>44780</v>
      </c>
    </row>
    <row r="42140" spans="1:2" x14ac:dyDescent="0.3">
      <c r="A42140" s="2">
        <v>0.38964698439682799</v>
      </c>
      <c r="B42140" t="s">
        <v>44779</v>
      </c>
    </row>
    <row r="42141" spans="1:2" x14ac:dyDescent="0.3">
      <c r="A42141" s="2">
        <v>4.0370090179612701</v>
      </c>
      <c r="B42141" t="s">
        <v>44778</v>
      </c>
    </row>
    <row r="42142" spans="1:2" x14ac:dyDescent="0.3">
      <c r="A42142" s="2">
        <v>1.2919499999999999</v>
      </c>
      <c r="B42142" t="s">
        <v>44777</v>
      </c>
    </row>
    <row r="42143" spans="1:2" x14ac:dyDescent="0.3">
      <c r="A42143" s="2">
        <v>39.872324863900502</v>
      </c>
      <c r="B42143" t="s">
        <v>44776</v>
      </c>
    </row>
    <row r="42144" spans="1:2" x14ac:dyDescent="0.3">
      <c r="A42144" s="2">
        <v>106.163378106395</v>
      </c>
      <c r="B42144" t="s">
        <v>44775</v>
      </c>
    </row>
    <row r="42145" spans="1:2" x14ac:dyDescent="0.3">
      <c r="A42145" s="2">
        <v>0.8</v>
      </c>
      <c r="B42145" t="s">
        <v>44774</v>
      </c>
    </row>
    <row r="42146" spans="1:2" x14ac:dyDescent="0.3">
      <c r="A42146" s="2">
        <v>5.0229999999999997E-2</v>
      </c>
      <c r="B42146" t="s">
        <v>44773</v>
      </c>
    </row>
    <row r="42147" spans="1:2" x14ac:dyDescent="0.3">
      <c r="A42147" s="2">
        <v>8.6115161702159408</v>
      </c>
      <c r="B42147" t="s">
        <v>44772</v>
      </c>
    </row>
    <row r="42148" spans="1:2" x14ac:dyDescent="0.3">
      <c r="A42148" s="2">
        <v>17.993845963258298</v>
      </c>
      <c r="B42148" t="s">
        <v>44771</v>
      </c>
    </row>
    <row r="42149" spans="1:2" x14ac:dyDescent="0.3">
      <c r="A42149" s="2">
        <v>32.52487</v>
      </c>
      <c r="B42149" t="s">
        <v>44770</v>
      </c>
    </row>
    <row r="42150" spans="1:2" x14ac:dyDescent="0.3">
      <c r="A42150" s="2">
        <v>42.273796280346701</v>
      </c>
      <c r="B42150" t="s">
        <v>44769</v>
      </c>
    </row>
    <row r="42151" spans="1:2" x14ac:dyDescent="0.3">
      <c r="A42151" s="2">
        <v>1.05836820229541</v>
      </c>
      <c r="B42151" t="s">
        <v>44768</v>
      </c>
    </row>
    <row r="42152" spans="1:2" x14ac:dyDescent="0.3">
      <c r="A42152" s="2">
        <v>8.9160000000000003E-2</v>
      </c>
      <c r="B42152" t="s">
        <v>44767</v>
      </c>
    </row>
    <row r="42153" spans="1:2" x14ac:dyDescent="0.3">
      <c r="A42153" s="2">
        <v>1.91188</v>
      </c>
      <c r="B42153" t="s">
        <v>44766</v>
      </c>
    </row>
    <row r="42154" spans="1:2" x14ac:dyDescent="0.3">
      <c r="A42154" s="2">
        <v>0.52137999999999995</v>
      </c>
      <c r="B42154" t="s">
        <v>44765</v>
      </c>
    </row>
    <row r="42155" spans="1:2" x14ac:dyDescent="0.3">
      <c r="A42155" s="2">
        <v>579.199252232052</v>
      </c>
      <c r="B42155" t="s">
        <v>44764</v>
      </c>
    </row>
    <row r="42156" spans="1:2" x14ac:dyDescent="0.3">
      <c r="A42156" s="2">
        <v>0.143261863239703</v>
      </c>
      <c r="B42156" t="s">
        <v>44763</v>
      </c>
    </row>
    <row r="42157" spans="1:2" x14ac:dyDescent="0.3">
      <c r="A42157" s="2">
        <v>86.778793573524794</v>
      </c>
      <c r="B42157" t="s">
        <v>44762</v>
      </c>
    </row>
    <row r="42158" spans="1:2" x14ac:dyDescent="0.3">
      <c r="A42158" s="2">
        <v>6.4460000000000003E-2</v>
      </c>
      <c r="B42158" t="s">
        <v>44761</v>
      </c>
    </row>
    <row r="42159" spans="1:2" x14ac:dyDescent="0.3">
      <c r="A42159" s="2">
        <v>72.519729999999996</v>
      </c>
      <c r="B42159" t="s">
        <v>44760</v>
      </c>
    </row>
    <row r="42160" spans="1:2" x14ac:dyDescent="0.3">
      <c r="A42160" s="2">
        <v>1.18204</v>
      </c>
      <c r="B42160" t="s">
        <v>44759</v>
      </c>
    </row>
    <row r="42161" spans="1:2" x14ac:dyDescent="0.3">
      <c r="A42161" s="2">
        <v>0.30486000000000002</v>
      </c>
      <c r="B42161" t="s">
        <v>44758</v>
      </c>
    </row>
    <row r="42162" spans="1:2" x14ac:dyDescent="0.3">
      <c r="A42162" s="2">
        <v>0.178835886166163</v>
      </c>
      <c r="B42162" t="s">
        <v>44757</v>
      </c>
    </row>
    <row r="42163" spans="1:2" x14ac:dyDescent="0.3">
      <c r="A42163" s="2">
        <v>4.548E-2</v>
      </c>
      <c r="B42163" t="s">
        <v>44756</v>
      </c>
    </row>
    <row r="42164" spans="1:2" x14ac:dyDescent="0.3">
      <c r="A42164" s="2">
        <v>0.114072289581178</v>
      </c>
      <c r="B42164" t="s">
        <v>44755</v>
      </c>
    </row>
    <row r="42165" spans="1:2" x14ac:dyDescent="0.3">
      <c r="A42165" s="2">
        <v>1.3678680679734301</v>
      </c>
      <c r="B42165" t="s">
        <v>44754</v>
      </c>
    </row>
    <row r="42166" spans="1:2" x14ac:dyDescent="0.3">
      <c r="A42166" s="2">
        <v>48.541923999989102</v>
      </c>
      <c r="B42166" t="s">
        <v>44753</v>
      </c>
    </row>
    <row r="42167" spans="1:2" x14ac:dyDescent="0.3">
      <c r="A42167" s="2">
        <v>36.546178091229002</v>
      </c>
      <c r="B42167" t="s">
        <v>44752</v>
      </c>
    </row>
    <row r="42168" spans="1:2" x14ac:dyDescent="0.3">
      <c r="A42168" s="2">
        <v>7.3129469057187899</v>
      </c>
      <c r="B42168" t="s">
        <v>44751</v>
      </c>
    </row>
    <row r="42169" spans="1:2" x14ac:dyDescent="0.3">
      <c r="A42169" s="2">
        <v>0.326793044316882</v>
      </c>
      <c r="B42169" t="s">
        <v>44750</v>
      </c>
    </row>
    <row r="42170" spans="1:2" x14ac:dyDescent="0.3">
      <c r="A42170" s="2">
        <v>0.50802999999999998</v>
      </c>
      <c r="B42170" t="s">
        <v>44749</v>
      </c>
    </row>
    <row r="42171" spans="1:2" x14ac:dyDescent="0.3">
      <c r="A42171" s="2">
        <v>3.5899999999999999E-3</v>
      </c>
      <c r="B42171" t="s">
        <v>44748</v>
      </c>
    </row>
    <row r="42172" spans="1:2" x14ac:dyDescent="0.3">
      <c r="A42172" s="2">
        <v>6.4273598316626906E-2</v>
      </c>
      <c r="B42172" t="s">
        <v>44747</v>
      </c>
    </row>
    <row r="42173" spans="1:2" x14ac:dyDescent="0.3">
      <c r="A42173" s="2">
        <v>0.43853999999999999</v>
      </c>
      <c r="B42173" t="s">
        <v>44746</v>
      </c>
    </row>
    <row r="42174" spans="1:2" x14ac:dyDescent="0.3">
      <c r="A42174" s="2">
        <v>50.470590000000001</v>
      </c>
      <c r="B42174" t="s">
        <v>44745</v>
      </c>
    </row>
    <row r="42175" spans="1:2" x14ac:dyDescent="0.3">
      <c r="A42175" s="2">
        <v>1.07006</v>
      </c>
      <c r="B42175" t="s">
        <v>44744</v>
      </c>
    </row>
    <row r="42176" spans="1:2" x14ac:dyDescent="0.3">
      <c r="A42176" s="2">
        <v>1.2809600000000001</v>
      </c>
      <c r="B42176" t="s">
        <v>44743</v>
      </c>
    </row>
    <row r="42177" spans="1:2" x14ac:dyDescent="0.3">
      <c r="A42177" s="2">
        <v>5.6100000000000004E-3</v>
      </c>
      <c r="B42177" t="s">
        <v>44742</v>
      </c>
    </row>
    <row r="42178" spans="1:2" x14ac:dyDescent="0.3">
      <c r="A42178" s="2">
        <v>25.728899999999999</v>
      </c>
      <c r="B42178" t="s">
        <v>44741</v>
      </c>
    </row>
    <row r="42179" spans="1:2" x14ac:dyDescent="0.3">
      <c r="A42179" s="2">
        <v>41.607309999999998</v>
      </c>
      <c r="B42179" t="s">
        <v>44740</v>
      </c>
    </row>
    <row r="42180" spans="1:2" x14ac:dyDescent="0.3">
      <c r="A42180" s="2">
        <v>202.33673999999999</v>
      </c>
      <c r="B42180" t="s">
        <v>44739</v>
      </c>
    </row>
    <row r="42181" spans="1:2" x14ac:dyDescent="0.3">
      <c r="A42181" s="2">
        <v>0.26859</v>
      </c>
      <c r="B42181" t="s">
        <v>44738</v>
      </c>
    </row>
    <row r="42182" spans="1:2" x14ac:dyDescent="0.3">
      <c r="A42182" s="2">
        <v>13.759549605251101</v>
      </c>
      <c r="B42182" t="s">
        <v>44737</v>
      </c>
    </row>
    <row r="42183" spans="1:2" x14ac:dyDescent="0.3">
      <c r="A42183" s="2">
        <v>0.107114584147372</v>
      </c>
      <c r="B42183" t="s">
        <v>44736</v>
      </c>
    </row>
    <row r="42184" spans="1:2" x14ac:dyDescent="0.3">
      <c r="A42184" s="2">
        <v>7.4816099999999999</v>
      </c>
      <c r="B42184" t="s">
        <v>44735</v>
      </c>
    </row>
    <row r="42185" spans="1:2" x14ac:dyDescent="0.3">
      <c r="A42185" s="2">
        <v>1.1494985797219199</v>
      </c>
      <c r="B42185" t="s">
        <v>44734</v>
      </c>
    </row>
    <row r="42186" spans="1:2" x14ac:dyDescent="0.3">
      <c r="A42186" s="2">
        <v>7.1443377620076802</v>
      </c>
      <c r="B42186" t="s">
        <v>44733</v>
      </c>
    </row>
    <row r="42187" spans="1:2" x14ac:dyDescent="0.3">
      <c r="A42187" s="2">
        <v>0.59531000000000001</v>
      </c>
      <c r="B42187" t="s">
        <v>44732</v>
      </c>
    </row>
    <row r="42188" spans="1:2" x14ac:dyDescent="0.3">
      <c r="A42188" s="2">
        <v>2.7299999999999998E-3</v>
      </c>
      <c r="B42188" t="s">
        <v>44731</v>
      </c>
    </row>
    <row r="42189" spans="1:2" x14ac:dyDescent="0.3">
      <c r="A42189" s="2">
        <v>1.49458</v>
      </c>
      <c r="B42189" t="s">
        <v>44730</v>
      </c>
    </row>
    <row r="42190" spans="1:2" x14ac:dyDescent="0.3">
      <c r="A42190" s="2">
        <v>7.4089400000000003</v>
      </c>
      <c r="B42190" t="s">
        <v>44729</v>
      </c>
    </row>
    <row r="42191" spans="1:2" x14ac:dyDescent="0.3">
      <c r="A42191" s="2">
        <v>3.9652504488193803E-2</v>
      </c>
      <c r="B42191" t="s">
        <v>44728</v>
      </c>
    </row>
    <row r="42192" spans="1:2" x14ac:dyDescent="0.3">
      <c r="A42192" s="2">
        <v>5.8700000000000002E-3</v>
      </c>
      <c r="B42192" t="s">
        <v>44727</v>
      </c>
    </row>
    <row r="42193" spans="1:2" x14ac:dyDescent="0.3">
      <c r="A42193" s="2">
        <v>1.685E-2</v>
      </c>
      <c r="B42193" t="s">
        <v>44726</v>
      </c>
    </row>
    <row r="42194" spans="1:2" x14ac:dyDescent="0.3">
      <c r="A42194" s="2">
        <v>1.0659999999999999E-2</v>
      </c>
      <c r="B42194" t="s">
        <v>44725</v>
      </c>
    </row>
    <row r="42195" spans="1:2" x14ac:dyDescent="0.3">
      <c r="A42195" s="2">
        <v>5.2500000000000003E-3</v>
      </c>
      <c r="B42195" t="s">
        <v>44724</v>
      </c>
    </row>
    <row r="42196" spans="1:2" x14ac:dyDescent="0.3">
      <c r="A42196" s="2">
        <v>7.6600000000000001E-3</v>
      </c>
      <c r="B42196" t="s">
        <v>44723</v>
      </c>
    </row>
    <row r="42197" spans="1:2" x14ac:dyDescent="0.3">
      <c r="A42197" s="2">
        <v>8.6936504179254097</v>
      </c>
      <c r="B42197" t="s">
        <v>44722</v>
      </c>
    </row>
    <row r="42198" spans="1:2" x14ac:dyDescent="0.3">
      <c r="A42198" s="2">
        <v>0.63117436904657498</v>
      </c>
      <c r="B42198" t="s">
        <v>44721</v>
      </c>
    </row>
    <row r="42199" spans="1:2" x14ac:dyDescent="0.3">
      <c r="A42199" s="2">
        <v>4.4725478238998098E-3</v>
      </c>
      <c r="B42199" t="s">
        <v>44720</v>
      </c>
    </row>
    <row r="42200" spans="1:2" x14ac:dyDescent="0.3">
      <c r="A42200" s="2">
        <v>1.2443409292946099</v>
      </c>
      <c r="B42200" t="s">
        <v>44719</v>
      </c>
    </row>
    <row r="42201" spans="1:2" x14ac:dyDescent="0.3">
      <c r="A42201" s="2">
        <v>6.0155480007355897E-4</v>
      </c>
      <c r="B42201" t="s">
        <v>44718</v>
      </c>
    </row>
    <row r="42202" spans="1:2" x14ac:dyDescent="0.3">
      <c r="A42202" s="2">
        <v>4.1943801893456704E-3</v>
      </c>
      <c r="B42202" t="s">
        <v>44717</v>
      </c>
    </row>
    <row r="42203" spans="1:2" x14ac:dyDescent="0.3">
      <c r="A42203" s="2">
        <v>8.6595587491592099</v>
      </c>
      <c r="B42203" t="s">
        <v>44716</v>
      </c>
    </row>
    <row r="42204" spans="1:2" x14ac:dyDescent="0.3">
      <c r="A42204" s="2">
        <v>2.1623191734992702</v>
      </c>
      <c r="B42204" t="s">
        <v>44715</v>
      </c>
    </row>
    <row r="42205" spans="1:2" x14ac:dyDescent="0.3">
      <c r="A42205" s="2">
        <v>0.26685431644382701</v>
      </c>
      <c r="B42205" t="s">
        <v>44714</v>
      </c>
    </row>
    <row r="42206" spans="1:2" x14ac:dyDescent="0.3">
      <c r="A42206" s="2">
        <v>2.7961177240495898</v>
      </c>
      <c r="B42206" t="s">
        <v>44713</v>
      </c>
    </row>
    <row r="42207" spans="1:2" x14ac:dyDescent="0.3">
      <c r="A42207" s="2">
        <v>7.1404927070144701</v>
      </c>
      <c r="B42207" t="s">
        <v>44712</v>
      </c>
    </row>
    <row r="42208" spans="1:2" x14ac:dyDescent="0.3">
      <c r="A42208" s="2">
        <v>15.79466</v>
      </c>
      <c r="B42208" t="s">
        <v>44711</v>
      </c>
    </row>
    <row r="42209" spans="1:2" x14ac:dyDescent="0.3">
      <c r="A42209" s="2">
        <v>10.60459</v>
      </c>
      <c r="B42209" t="s">
        <v>44710</v>
      </c>
    </row>
    <row r="42210" spans="1:2" x14ac:dyDescent="0.3">
      <c r="A42210" s="2">
        <v>4.40608933232026E-3</v>
      </c>
      <c r="B42210" t="s">
        <v>44709</v>
      </c>
    </row>
    <row r="42211" spans="1:2" x14ac:dyDescent="0.3">
      <c r="A42211" s="2">
        <v>7.2091485313832304E-2</v>
      </c>
      <c r="B42211" t="s">
        <v>44708</v>
      </c>
    </row>
    <row r="42212" spans="1:2" x14ac:dyDescent="0.3">
      <c r="A42212" s="2">
        <v>6.1267216060668803E-2</v>
      </c>
      <c r="B42212" t="s">
        <v>44707</v>
      </c>
    </row>
    <row r="42213" spans="1:2" x14ac:dyDescent="0.3">
      <c r="A42213" s="2">
        <v>1.73796477472914</v>
      </c>
      <c r="B42213" t="s">
        <v>44706</v>
      </c>
    </row>
    <row r="42214" spans="1:2" x14ac:dyDescent="0.3">
      <c r="A42214" s="2">
        <v>4.7276999999999996</v>
      </c>
      <c r="B42214" t="s">
        <v>44705</v>
      </c>
    </row>
    <row r="42215" spans="1:2" x14ac:dyDescent="0.3">
      <c r="A42215" s="2">
        <v>0.49597999999999998</v>
      </c>
      <c r="B42215" t="s">
        <v>44704</v>
      </c>
    </row>
    <row r="42216" spans="1:2" x14ac:dyDescent="0.3">
      <c r="A42216" s="2">
        <v>4.2277699999999996</v>
      </c>
      <c r="B42216" t="s">
        <v>44703</v>
      </c>
    </row>
    <row r="42217" spans="1:2" x14ac:dyDescent="0.3">
      <c r="A42217" s="2">
        <v>4.3400000000000001E-3</v>
      </c>
      <c r="B42217" t="s">
        <v>44702</v>
      </c>
    </row>
    <row r="42218" spans="1:2" x14ac:dyDescent="0.3">
      <c r="A42218" s="2">
        <v>9.7853100000000008</v>
      </c>
      <c r="B42218" t="s">
        <v>44701</v>
      </c>
    </row>
    <row r="42219" spans="1:2" x14ac:dyDescent="0.3">
      <c r="A42219" s="2">
        <v>2.5986899999999999</v>
      </c>
      <c r="B42219" t="s">
        <v>44700</v>
      </c>
    </row>
    <row r="42220" spans="1:2" x14ac:dyDescent="0.3">
      <c r="A42220" s="2">
        <v>0.16117000000000001</v>
      </c>
      <c r="B42220" t="s">
        <v>44699</v>
      </c>
    </row>
    <row r="42221" spans="1:2" x14ac:dyDescent="0.3">
      <c r="A42221" s="2">
        <v>1.247E-2</v>
      </c>
      <c r="B42221" t="s">
        <v>44698</v>
      </c>
    </row>
    <row r="42222" spans="1:2" x14ac:dyDescent="0.3">
      <c r="A42222" s="2">
        <v>3.9347668357864998E-4</v>
      </c>
      <c r="B42222" t="s">
        <v>44697</v>
      </c>
    </row>
    <row r="42223" spans="1:2" x14ac:dyDescent="0.3">
      <c r="A42223" s="2">
        <v>3.3568855641584E-4</v>
      </c>
      <c r="B42223" t="s">
        <v>44696</v>
      </c>
    </row>
    <row r="42224" spans="1:2" x14ac:dyDescent="0.3">
      <c r="A42224" s="2">
        <v>5.8269523320198503E-2</v>
      </c>
      <c r="B42224" t="s">
        <v>44695</v>
      </c>
    </row>
    <row r="42225" spans="1:2" x14ac:dyDescent="0.3">
      <c r="A42225" s="2">
        <v>21.5797272185007</v>
      </c>
      <c r="B42225" t="s">
        <v>44694</v>
      </c>
    </row>
    <row r="42226" spans="1:2" x14ac:dyDescent="0.3">
      <c r="A42226" s="2">
        <v>2.91866</v>
      </c>
      <c r="B42226" t="s">
        <v>44693</v>
      </c>
    </row>
    <row r="42227" spans="1:2" x14ac:dyDescent="0.3">
      <c r="A42227" s="2">
        <v>3.9321868056413001</v>
      </c>
      <c r="B42227" t="s">
        <v>44692</v>
      </c>
    </row>
    <row r="42228" spans="1:2" x14ac:dyDescent="0.3">
      <c r="A42228" s="2">
        <v>7.6151099999999996</v>
      </c>
      <c r="B42228" t="s">
        <v>44691</v>
      </c>
    </row>
    <row r="42229" spans="1:2" x14ac:dyDescent="0.3">
      <c r="A42229" s="2">
        <v>0.49079</v>
      </c>
      <c r="B42229" t="s">
        <v>44690</v>
      </c>
    </row>
    <row r="42230" spans="1:2" x14ac:dyDescent="0.3">
      <c r="A42230" s="2">
        <v>1.257E-2</v>
      </c>
      <c r="B42230" t="s">
        <v>44689</v>
      </c>
    </row>
    <row r="42231" spans="1:2" x14ac:dyDescent="0.3">
      <c r="A42231" s="2">
        <v>46.626283081121997</v>
      </c>
      <c r="B42231" t="s">
        <v>44688</v>
      </c>
    </row>
    <row r="42232" spans="1:2" x14ac:dyDescent="0.3">
      <c r="A42232" s="2">
        <v>7.3389999999999997E-2</v>
      </c>
      <c r="B42232" t="s">
        <v>44687</v>
      </c>
    </row>
    <row r="42233" spans="1:2" x14ac:dyDescent="0.3">
      <c r="A42233" s="2">
        <v>0.34617999999999999</v>
      </c>
      <c r="B42233" t="s">
        <v>44686</v>
      </c>
    </row>
    <row r="42234" spans="1:2" x14ac:dyDescent="0.3">
      <c r="A42234" s="2">
        <v>5.1811712329794801</v>
      </c>
      <c r="B42234" t="s">
        <v>44685</v>
      </c>
    </row>
    <row r="42235" spans="1:2" x14ac:dyDescent="0.3">
      <c r="A42235" s="2">
        <v>0.43923299656339299</v>
      </c>
      <c r="B42235" t="s">
        <v>44684</v>
      </c>
    </row>
    <row r="42236" spans="1:2" x14ac:dyDescent="0.3">
      <c r="A42236" s="2">
        <v>6.2521397923649705E-2</v>
      </c>
      <c r="B42236" t="s">
        <v>44683</v>
      </c>
    </row>
    <row r="42237" spans="1:2" x14ac:dyDescent="0.3">
      <c r="A42237" s="2">
        <v>2.47E-3</v>
      </c>
      <c r="B42237" t="s">
        <v>44682</v>
      </c>
    </row>
    <row r="42238" spans="1:2" x14ac:dyDescent="0.3">
      <c r="A42238" s="2">
        <v>4.2318825947187298E-2</v>
      </c>
      <c r="B42238" t="s">
        <v>44681</v>
      </c>
    </row>
    <row r="42239" spans="1:2" x14ac:dyDescent="0.3">
      <c r="A42239" s="2">
        <v>170.34775462924901</v>
      </c>
      <c r="B42239" t="s">
        <v>44680</v>
      </c>
    </row>
    <row r="42240" spans="1:2" x14ac:dyDescent="0.3">
      <c r="A42240" s="2">
        <v>3.4199999999999999E-3</v>
      </c>
      <c r="B42240" t="s">
        <v>44679</v>
      </c>
    </row>
    <row r="42241" spans="1:2" x14ac:dyDescent="0.3">
      <c r="A42241" s="2">
        <v>5.0499999999999998E-3</v>
      </c>
      <c r="B42241" t="s">
        <v>44678</v>
      </c>
    </row>
    <row r="42242" spans="1:2" x14ac:dyDescent="0.3">
      <c r="A42242" s="2">
        <v>9.3687426615217603E-2</v>
      </c>
      <c r="B42242" t="s">
        <v>44677</v>
      </c>
    </row>
    <row r="42243" spans="1:2" x14ac:dyDescent="0.3">
      <c r="A42243" s="2">
        <v>0.46778703520537102</v>
      </c>
      <c r="B42243" t="s">
        <v>2067</v>
      </c>
    </row>
    <row r="42244" spans="1:2" x14ac:dyDescent="0.3">
      <c r="A42244" s="2">
        <v>54.130806565529703</v>
      </c>
      <c r="B42244" t="s">
        <v>44676</v>
      </c>
    </row>
    <row r="42245" spans="1:2" x14ac:dyDescent="0.3">
      <c r="A42245" s="2">
        <v>4.4099999999999999E-3</v>
      </c>
      <c r="B42245" t="s">
        <v>44675</v>
      </c>
    </row>
    <row r="42246" spans="1:2" x14ac:dyDescent="0.3">
      <c r="A42246" s="2">
        <v>4.7546888831203497E-2</v>
      </c>
      <c r="B42246" t="s">
        <v>44674</v>
      </c>
    </row>
    <row r="42247" spans="1:2" x14ac:dyDescent="0.3">
      <c r="A42247" s="2">
        <v>0.12321</v>
      </c>
      <c r="B42247" t="s">
        <v>44673</v>
      </c>
    </row>
    <row r="42248" spans="1:2" x14ac:dyDescent="0.3">
      <c r="A42248" s="2">
        <v>6.0600000000000003E-3</v>
      </c>
      <c r="B42248" t="s">
        <v>44672</v>
      </c>
    </row>
    <row r="42249" spans="1:2" x14ac:dyDescent="0.3">
      <c r="A42249" s="2">
        <v>5.2615334774911999E-3</v>
      </c>
      <c r="B42249" t="s">
        <v>44671</v>
      </c>
    </row>
    <row r="42250" spans="1:2" x14ac:dyDescent="0.3">
      <c r="A42250" s="2">
        <v>0.190492093310976</v>
      </c>
      <c r="B42250" t="s">
        <v>44670</v>
      </c>
    </row>
    <row r="42251" spans="1:2" x14ac:dyDescent="0.3">
      <c r="A42251" s="2">
        <v>7.7840000000000006E-2</v>
      </c>
      <c r="B42251" t="s">
        <v>44669</v>
      </c>
    </row>
    <row r="42252" spans="1:2" x14ac:dyDescent="0.3">
      <c r="A42252" s="2">
        <v>2.37317752477266E-2</v>
      </c>
      <c r="B42252" t="s">
        <v>44668</v>
      </c>
    </row>
    <row r="42253" spans="1:2" x14ac:dyDescent="0.3">
      <c r="A42253" s="2">
        <v>0.637517043954139</v>
      </c>
      <c r="B42253" t="s">
        <v>44667</v>
      </c>
    </row>
    <row r="42254" spans="1:2" x14ac:dyDescent="0.3">
      <c r="A42254" s="2">
        <v>3.3840000000000002E-2</v>
      </c>
      <c r="B42254" t="s">
        <v>44666</v>
      </c>
    </row>
    <row r="42255" spans="1:2" x14ac:dyDescent="0.3">
      <c r="A42255" s="2">
        <v>39.080111622528001</v>
      </c>
      <c r="B42255" t="s">
        <v>44665</v>
      </c>
    </row>
    <row r="42256" spans="1:2" x14ac:dyDescent="0.3">
      <c r="A42256" s="2">
        <v>25.232099999999999</v>
      </c>
      <c r="B42256" t="s">
        <v>44664</v>
      </c>
    </row>
    <row r="42257" spans="1:2" x14ac:dyDescent="0.3">
      <c r="A42257" s="2">
        <v>0.72512259507947696</v>
      </c>
      <c r="B42257" t="s">
        <v>44663</v>
      </c>
    </row>
    <row r="42258" spans="1:2" x14ac:dyDescent="0.3">
      <c r="A42258" s="2">
        <v>0.44701000000000002</v>
      </c>
      <c r="B42258" t="s">
        <v>44662</v>
      </c>
    </row>
    <row r="42259" spans="1:2" x14ac:dyDescent="0.3">
      <c r="A42259" s="2">
        <v>4.5262977947407501</v>
      </c>
      <c r="B42259" t="s">
        <v>44661</v>
      </c>
    </row>
    <row r="42260" spans="1:2" x14ac:dyDescent="0.3">
      <c r="A42260" s="2">
        <v>266.71297715754599</v>
      </c>
      <c r="B42260" t="s">
        <v>44660</v>
      </c>
    </row>
    <row r="42261" spans="1:2" x14ac:dyDescent="0.3">
      <c r="A42261" s="2">
        <v>5.1310000000000001E-2</v>
      </c>
      <c r="B42261" t="s">
        <v>44659</v>
      </c>
    </row>
    <row r="42262" spans="1:2" x14ac:dyDescent="0.3">
      <c r="A42262" s="2">
        <v>1.66E-2</v>
      </c>
      <c r="B42262" t="s">
        <v>44658</v>
      </c>
    </row>
    <row r="42263" spans="1:2" x14ac:dyDescent="0.3">
      <c r="A42263" s="2">
        <v>0.13844638670380199</v>
      </c>
      <c r="B42263" t="s">
        <v>44657</v>
      </c>
    </row>
    <row r="42264" spans="1:2" x14ac:dyDescent="0.3">
      <c r="A42264" s="2">
        <v>1.0976682276324701E-2</v>
      </c>
      <c r="B42264" t="s">
        <v>44656</v>
      </c>
    </row>
    <row r="42265" spans="1:2" x14ac:dyDescent="0.3">
      <c r="A42265" s="2">
        <v>0.38249</v>
      </c>
      <c r="B42265" t="s">
        <v>44655</v>
      </c>
    </row>
    <row r="42266" spans="1:2" x14ac:dyDescent="0.3">
      <c r="A42266" s="2">
        <v>0.48743757107055102</v>
      </c>
      <c r="B42266" t="s">
        <v>44654</v>
      </c>
    </row>
    <row r="42267" spans="1:2" x14ac:dyDescent="0.3">
      <c r="A42267" s="2">
        <v>3.19732215946819</v>
      </c>
      <c r="B42267" t="s">
        <v>44653</v>
      </c>
    </row>
    <row r="42268" spans="1:2" x14ac:dyDescent="0.3">
      <c r="A42268" s="2">
        <v>26.805598027475899</v>
      </c>
      <c r="B42268" t="s">
        <v>44652</v>
      </c>
    </row>
    <row r="42269" spans="1:2" x14ac:dyDescent="0.3">
      <c r="A42269" s="2">
        <v>0.78443760382786898</v>
      </c>
      <c r="B42269" t="s">
        <v>44651</v>
      </c>
    </row>
    <row r="42270" spans="1:2" x14ac:dyDescent="0.3">
      <c r="A42270" s="2">
        <v>17.249169999999999</v>
      </c>
      <c r="B42270" t="s">
        <v>44650</v>
      </c>
    </row>
    <row r="42271" spans="1:2" x14ac:dyDescent="0.3">
      <c r="A42271" s="2">
        <v>5.8774807500274804</v>
      </c>
      <c r="B42271" t="s">
        <v>44649</v>
      </c>
    </row>
    <row r="42272" spans="1:2" x14ac:dyDescent="0.3">
      <c r="A42272" s="2">
        <v>2.0766900000000001</v>
      </c>
      <c r="B42272" t="s">
        <v>44648</v>
      </c>
    </row>
    <row r="42273" spans="1:2" x14ac:dyDescent="0.3">
      <c r="A42273" s="2">
        <v>19.625712274295498</v>
      </c>
      <c r="B42273" t="s">
        <v>44647</v>
      </c>
    </row>
    <row r="42274" spans="1:2" x14ac:dyDescent="0.3">
      <c r="A42274" s="2">
        <v>0.105630174955945</v>
      </c>
      <c r="B42274" t="s">
        <v>44646</v>
      </c>
    </row>
    <row r="42275" spans="1:2" x14ac:dyDescent="0.3">
      <c r="A42275" s="2">
        <v>0.28423310495392101</v>
      </c>
      <c r="B42275" t="s">
        <v>44645</v>
      </c>
    </row>
    <row r="42276" spans="1:2" x14ac:dyDescent="0.3">
      <c r="A42276" s="2">
        <v>1.5784937261905601</v>
      </c>
      <c r="B42276" t="s">
        <v>44644</v>
      </c>
    </row>
    <row r="42277" spans="1:2" x14ac:dyDescent="0.3">
      <c r="A42277" s="2">
        <v>80.799189999999996</v>
      </c>
      <c r="B42277" t="s">
        <v>44643</v>
      </c>
    </row>
    <row r="42278" spans="1:2" x14ac:dyDescent="0.3">
      <c r="A42278" s="2">
        <v>83.432379999999995</v>
      </c>
      <c r="B42278" t="s">
        <v>44642</v>
      </c>
    </row>
    <row r="42279" spans="1:2" x14ac:dyDescent="0.3">
      <c r="A42279" s="2">
        <v>732.08235000000002</v>
      </c>
      <c r="B42279" t="s">
        <v>44641</v>
      </c>
    </row>
    <row r="42280" spans="1:2" x14ac:dyDescent="0.3">
      <c r="A42280" s="2">
        <v>1.2738400000000001</v>
      </c>
      <c r="B42280" t="s">
        <v>44640</v>
      </c>
    </row>
    <row r="42281" spans="1:2" x14ac:dyDescent="0.3">
      <c r="A42281" s="2">
        <v>0.32566600106230298</v>
      </c>
      <c r="B42281" t="s">
        <v>44639</v>
      </c>
    </row>
    <row r="42282" spans="1:2" x14ac:dyDescent="0.3">
      <c r="A42282" s="2">
        <v>1.5801799999999999</v>
      </c>
      <c r="B42282" t="s">
        <v>44638</v>
      </c>
    </row>
    <row r="42283" spans="1:2" x14ac:dyDescent="0.3">
      <c r="A42283" s="2">
        <v>5.8258622274467202E-2</v>
      </c>
      <c r="B42283" t="s">
        <v>44637</v>
      </c>
    </row>
    <row r="42284" spans="1:2" x14ac:dyDescent="0.3">
      <c r="A42284" s="2">
        <v>0.69603999999999999</v>
      </c>
      <c r="B42284" t="s">
        <v>44636</v>
      </c>
    </row>
    <row r="42285" spans="1:2" x14ac:dyDescent="0.3">
      <c r="A42285" s="2">
        <v>5.4520543115374097E-2</v>
      </c>
      <c r="B42285" t="s">
        <v>44635</v>
      </c>
    </row>
    <row r="42286" spans="1:2" x14ac:dyDescent="0.3">
      <c r="A42286" s="2">
        <v>2.6150600000000002</v>
      </c>
      <c r="B42286" t="s">
        <v>44634</v>
      </c>
    </row>
    <row r="42287" spans="1:2" x14ac:dyDescent="0.3">
      <c r="A42287" s="2">
        <v>0.119206722509667</v>
      </c>
      <c r="B42287" t="s">
        <v>44633</v>
      </c>
    </row>
    <row r="42288" spans="1:2" x14ac:dyDescent="0.3">
      <c r="A42288" s="2">
        <v>0.27140158656112001</v>
      </c>
      <c r="B42288" t="s">
        <v>44632</v>
      </c>
    </row>
    <row r="42289" spans="1:2" x14ac:dyDescent="0.3">
      <c r="A42289" s="2">
        <v>1.3688100000000001</v>
      </c>
      <c r="B42289" t="s">
        <v>44631</v>
      </c>
    </row>
    <row r="42290" spans="1:2" x14ac:dyDescent="0.3">
      <c r="A42290" s="2">
        <v>1.9876037145422201</v>
      </c>
      <c r="B42290" t="s">
        <v>44630</v>
      </c>
    </row>
    <row r="42291" spans="1:2" x14ac:dyDescent="0.3">
      <c r="A42291" s="2">
        <v>37.065959999999997</v>
      </c>
      <c r="B42291" t="s">
        <v>44629</v>
      </c>
    </row>
    <row r="42292" spans="1:2" x14ac:dyDescent="0.3">
      <c r="A42292" s="2">
        <v>1.9835220700637199</v>
      </c>
      <c r="B42292" t="s">
        <v>44628</v>
      </c>
    </row>
    <row r="42293" spans="1:2" x14ac:dyDescent="0.3">
      <c r="A42293" s="2">
        <v>2.8161793954488899E-2</v>
      </c>
      <c r="B42293" t="s">
        <v>44627</v>
      </c>
    </row>
    <row r="42294" spans="1:2" x14ac:dyDescent="0.3">
      <c r="A42294" s="2">
        <v>0.24968000000000001</v>
      </c>
      <c r="B42294" t="s">
        <v>44626</v>
      </c>
    </row>
    <row r="42295" spans="1:2" x14ac:dyDescent="0.3">
      <c r="A42295" s="2">
        <v>0.71360999999999997</v>
      </c>
      <c r="B42295" t="s">
        <v>44625</v>
      </c>
    </row>
    <row r="42296" spans="1:2" x14ac:dyDescent="0.3">
      <c r="A42296" s="2">
        <v>0.65449999999999997</v>
      </c>
      <c r="B42296" t="s">
        <v>44624</v>
      </c>
    </row>
    <row r="42297" spans="1:2" x14ac:dyDescent="0.3">
      <c r="A42297" s="2">
        <v>3.6422560233342803E-2</v>
      </c>
      <c r="B42297" t="s">
        <v>44623</v>
      </c>
    </row>
    <row r="42298" spans="1:2" x14ac:dyDescent="0.3">
      <c r="A42298" s="2">
        <v>6.9768999999999997</v>
      </c>
      <c r="B42298" t="s">
        <v>44622</v>
      </c>
    </row>
    <row r="42299" spans="1:2" x14ac:dyDescent="0.3">
      <c r="A42299" s="2">
        <v>1.6207473191290699E-2</v>
      </c>
      <c r="B42299" t="s">
        <v>44621</v>
      </c>
    </row>
    <row r="42300" spans="1:2" x14ac:dyDescent="0.3">
      <c r="A42300" s="2">
        <v>2.147E-2</v>
      </c>
      <c r="B42300" t="s">
        <v>44620</v>
      </c>
    </row>
    <row r="42301" spans="1:2" x14ac:dyDescent="0.3">
      <c r="A42301" s="2">
        <v>1.7817885100467501E-2</v>
      </c>
      <c r="B42301" t="s">
        <v>44619</v>
      </c>
    </row>
    <row r="42302" spans="1:2" x14ac:dyDescent="0.3">
      <c r="A42302" s="2">
        <v>8.1472839003085404</v>
      </c>
      <c r="B42302" t="s">
        <v>44618</v>
      </c>
    </row>
    <row r="42303" spans="1:2" x14ac:dyDescent="0.3">
      <c r="A42303" s="2">
        <v>5.7857081701700999</v>
      </c>
      <c r="B42303" t="s">
        <v>44617</v>
      </c>
    </row>
    <row r="42304" spans="1:2" x14ac:dyDescent="0.3">
      <c r="A42304" s="2">
        <v>0.35641375742504799</v>
      </c>
      <c r="B42304" t="s">
        <v>44616</v>
      </c>
    </row>
    <row r="42305" spans="1:2" x14ac:dyDescent="0.3">
      <c r="A42305" s="2">
        <v>15.553599999999999</v>
      </c>
      <c r="B42305" t="s">
        <v>44615</v>
      </c>
    </row>
    <row r="42306" spans="1:2" x14ac:dyDescent="0.3">
      <c r="A42306" s="2">
        <v>5.2830599999999999</v>
      </c>
      <c r="B42306" t="s">
        <v>44614</v>
      </c>
    </row>
    <row r="42307" spans="1:2" x14ac:dyDescent="0.3">
      <c r="A42307" s="2">
        <v>3.8473406781984902E-2</v>
      </c>
      <c r="B42307" t="s">
        <v>5935</v>
      </c>
    </row>
    <row r="42308" spans="1:2" x14ac:dyDescent="0.3">
      <c r="A42308" s="2">
        <v>2.299E-2</v>
      </c>
      <c r="B42308" t="s">
        <v>44613</v>
      </c>
    </row>
    <row r="42309" spans="1:2" x14ac:dyDescent="0.3">
      <c r="A42309" s="2">
        <v>2.2800000000000001E-2</v>
      </c>
      <c r="B42309" t="s">
        <v>44612</v>
      </c>
    </row>
    <row r="42310" spans="1:2" x14ac:dyDescent="0.3">
      <c r="A42310" s="2">
        <v>0.26772197905006601</v>
      </c>
      <c r="B42310" t="s">
        <v>44611</v>
      </c>
    </row>
    <row r="42311" spans="1:2" x14ac:dyDescent="0.3">
      <c r="A42311" s="2">
        <v>8.5029999999999994E-2</v>
      </c>
      <c r="B42311" t="s">
        <v>44610</v>
      </c>
    </row>
    <row r="42312" spans="1:2" x14ac:dyDescent="0.3">
      <c r="A42312" s="2">
        <v>3.2840000000000001E-2</v>
      </c>
      <c r="B42312" t="s">
        <v>44609</v>
      </c>
    </row>
    <row r="42313" spans="1:2" x14ac:dyDescent="0.3">
      <c r="A42313" s="2">
        <v>0.13036</v>
      </c>
      <c r="B42313" t="s">
        <v>44608</v>
      </c>
    </row>
    <row r="42314" spans="1:2" x14ac:dyDescent="0.3">
      <c r="A42314" s="2">
        <v>103.20152</v>
      </c>
      <c r="B42314" t="s">
        <v>44607</v>
      </c>
    </row>
    <row r="42315" spans="1:2" x14ac:dyDescent="0.3">
      <c r="A42315" s="2">
        <v>3.9100000000000003E-3</v>
      </c>
      <c r="B42315" t="s">
        <v>44606</v>
      </c>
    </row>
    <row r="42316" spans="1:2" x14ac:dyDescent="0.3">
      <c r="A42316" s="2">
        <v>0.36303804879597801</v>
      </c>
      <c r="B42316" t="s">
        <v>44605</v>
      </c>
    </row>
    <row r="42317" spans="1:2" x14ac:dyDescent="0.3">
      <c r="A42317" s="2">
        <v>2.13645</v>
      </c>
      <c r="B42317" t="s">
        <v>44604</v>
      </c>
    </row>
    <row r="42318" spans="1:2" x14ac:dyDescent="0.3">
      <c r="A42318" s="2">
        <v>3.0217140541273602</v>
      </c>
      <c r="B42318" t="s">
        <v>44603</v>
      </c>
    </row>
    <row r="42319" spans="1:2" x14ac:dyDescent="0.3">
      <c r="A42319" s="2">
        <v>1.7315697568763899</v>
      </c>
      <c r="B42319" t="s">
        <v>44602</v>
      </c>
    </row>
    <row r="42320" spans="1:2" x14ac:dyDescent="0.3">
      <c r="A42320" s="2">
        <v>0.30399918645600899</v>
      </c>
      <c r="B42320" t="s">
        <v>44601</v>
      </c>
    </row>
    <row r="42321" spans="1:2" x14ac:dyDescent="0.3">
      <c r="A42321" s="2">
        <v>0.98872000000000004</v>
      </c>
      <c r="B42321" t="s">
        <v>44600</v>
      </c>
    </row>
    <row r="42322" spans="1:2" x14ac:dyDescent="0.3">
      <c r="A42322" s="2">
        <v>5.2999999999999998E-4</v>
      </c>
      <c r="B42322" t="s">
        <v>44599</v>
      </c>
    </row>
    <row r="42323" spans="1:2" x14ac:dyDescent="0.3">
      <c r="A42323" s="2">
        <v>0.21818393929748101</v>
      </c>
      <c r="B42323" t="s">
        <v>44598</v>
      </c>
    </row>
    <row r="42324" spans="1:2" x14ac:dyDescent="0.3">
      <c r="A42324" s="2">
        <v>1.15432181126269E-2</v>
      </c>
      <c r="B42324" t="s">
        <v>44597</v>
      </c>
    </row>
    <row r="42325" spans="1:2" x14ac:dyDescent="0.3">
      <c r="A42325" s="2">
        <v>2.0665784404845402</v>
      </c>
      <c r="B42325" t="s">
        <v>44596</v>
      </c>
    </row>
    <row r="42326" spans="1:2" x14ac:dyDescent="0.3">
      <c r="A42326" s="2">
        <v>0.37282133653737698</v>
      </c>
      <c r="B42326" t="s">
        <v>44595</v>
      </c>
    </row>
    <row r="42327" spans="1:2" x14ac:dyDescent="0.3">
      <c r="A42327" s="2">
        <v>0.21680550103653101</v>
      </c>
      <c r="B42327" t="s">
        <v>44594</v>
      </c>
    </row>
    <row r="42328" spans="1:2" x14ac:dyDescent="0.3">
      <c r="A42328" s="2">
        <v>9.0893300000000004</v>
      </c>
      <c r="B42328" t="s">
        <v>44593</v>
      </c>
    </row>
    <row r="42329" spans="1:2" x14ac:dyDescent="0.3">
      <c r="A42329" s="2">
        <v>20.911994834618199</v>
      </c>
      <c r="B42329" t="s">
        <v>44592</v>
      </c>
    </row>
    <row r="42330" spans="1:2" x14ac:dyDescent="0.3">
      <c r="A42330" s="2">
        <v>2.7082307904242701E-2</v>
      </c>
      <c r="B42330" t="s">
        <v>44591</v>
      </c>
    </row>
    <row r="42331" spans="1:2" x14ac:dyDescent="0.3">
      <c r="A42331" s="2">
        <v>0.16009000000000001</v>
      </c>
      <c r="B42331" t="s">
        <v>44590</v>
      </c>
    </row>
    <row r="42332" spans="1:2" x14ac:dyDescent="0.3">
      <c r="A42332" s="2">
        <v>0.14568</v>
      </c>
      <c r="B42332" t="s">
        <v>44589</v>
      </c>
    </row>
    <row r="42333" spans="1:2" x14ac:dyDescent="0.3">
      <c r="A42333" s="2">
        <v>0.120333897683799</v>
      </c>
      <c r="B42333" t="s">
        <v>44588</v>
      </c>
    </row>
    <row r="42334" spans="1:2" x14ac:dyDescent="0.3">
      <c r="A42334" s="2">
        <v>1.51214</v>
      </c>
      <c r="B42334" t="s">
        <v>44587</v>
      </c>
    </row>
    <row r="42335" spans="1:2" x14ac:dyDescent="0.3">
      <c r="A42335" s="2">
        <v>1.43998</v>
      </c>
      <c r="B42335" t="s">
        <v>44586</v>
      </c>
    </row>
    <row r="42336" spans="1:2" x14ac:dyDescent="0.3">
      <c r="A42336" s="2">
        <v>0.12518000000000001</v>
      </c>
      <c r="B42336" t="s">
        <v>44585</v>
      </c>
    </row>
    <row r="42337" spans="1:2" x14ac:dyDescent="0.3">
      <c r="A42337" s="2">
        <v>58.115345178707699</v>
      </c>
      <c r="B42337" t="s">
        <v>44584</v>
      </c>
    </row>
    <row r="42338" spans="1:2" x14ac:dyDescent="0.3">
      <c r="A42338" s="2">
        <v>6.2399800000000001</v>
      </c>
      <c r="B42338" t="s">
        <v>44583</v>
      </c>
    </row>
    <row r="42339" spans="1:2" x14ac:dyDescent="0.3">
      <c r="A42339" s="2">
        <v>9.5085599999999992</v>
      </c>
      <c r="B42339" t="s">
        <v>44582</v>
      </c>
    </row>
    <row r="42340" spans="1:2" x14ac:dyDescent="0.3">
      <c r="A42340" s="2">
        <v>51.328229999999998</v>
      </c>
      <c r="B42340" t="s">
        <v>44581</v>
      </c>
    </row>
    <row r="42341" spans="1:2" x14ac:dyDescent="0.3">
      <c r="A42341" s="2">
        <v>3.9749212619490102</v>
      </c>
      <c r="B42341" t="s">
        <v>44580</v>
      </c>
    </row>
    <row r="42342" spans="1:2" x14ac:dyDescent="0.3">
      <c r="A42342" s="2">
        <v>4.6744899999999996</v>
      </c>
      <c r="B42342" t="s">
        <v>44579</v>
      </c>
    </row>
    <row r="42343" spans="1:2" x14ac:dyDescent="0.3">
      <c r="A42343" s="2">
        <v>2.4176570039316302E-2</v>
      </c>
      <c r="B42343" t="s">
        <v>44578</v>
      </c>
    </row>
    <row r="42344" spans="1:2" x14ac:dyDescent="0.3">
      <c r="A42344" s="2">
        <v>0.111827328975958</v>
      </c>
      <c r="B42344" t="s">
        <v>44577</v>
      </c>
    </row>
    <row r="42345" spans="1:2" x14ac:dyDescent="0.3">
      <c r="A42345" s="2">
        <v>5.5571678727893099</v>
      </c>
      <c r="B42345" t="s">
        <v>44576</v>
      </c>
    </row>
    <row r="42346" spans="1:2" x14ac:dyDescent="0.3">
      <c r="A42346" s="2">
        <v>0.21949364769391799</v>
      </c>
      <c r="B42346" t="s">
        <v>44575</v>
      </c>
    </row>
    <row r="42347" spans="1:2" x14ac:dyDescent="0.3">
      <c r="A42347" s="2">
        <v>1.37497</v>
      </c>
      <c r="B42347" t="s">
        <v>44574</v>
      </c>
    </row>
    <row r="42348" spans="1:2" x14ac:dyDescent="0.3">
      <c r="A42348" s="2">
        <v>4.5850000000000002E-2</v>
      </c>
      <c r="B42348" t="s">
        <v>44573</v>
      </c>
    </row>
    <row r="42349" spans="1:2" x14ac:dyDescent="0.3">
      <c r="A42349" s="2">
        <v>5.47E-3</v>
      </c>
      <c r="B42349" t="s">
        <v>44572</v>
      </c>
    </row>
    <row r="42350" spans="1:2" x14ac:dyDescent="0.3">
      <c r="A42350" s="2">
        <v>8.4100000000000008E-3</v>
      </c>
      <c r="B42350" t="s">
        <v>44571</v>
      </c>
    </row>
    <row r="42351" spans="1:2" x14ac:dyDescent="0.3">
      <c r="A42351" s="2">
        <v>1.6457389961408799E-2</v>
      </c>
      <c r="B42351" t="s">
        <v>44570</v>
      </c>
    </row>
    <row r="42352" spans="1:2" x14ac:dyDescent="0.3">
      <c r="A42352" s="2">
        <v>2.5200489555026E-2</v>
      </c>
      <c r="B42352" t="s">
        <v>44569</v>
      </c>
    </row>
    <row r="42353" spans="1:2" x14ac:dyDescent="0.3">
      <c r="A42353" s="2">
        <v>3.31579211756272E-2</v>
      </c>
      <c r="B42353" t="s">
        <v>44568</v>
      </c>
    </row>
    <row r="42354" spans="1:2" x14ac:dyDescent="0.3">
      <c r="A42354" s="2">
        <v>1.2414331830817299E-2</v>
      </c>
      <c r="B42354" t="s">
        <v>2582</v>
      </c>
    </row>
    <row r="42355" spans="1:2" x14ac:dyDescent="0.3">
      <c r="A42355" s="2">
        <v>8.2814800000000002</v>
      </c>
      <c r="B42355" t="s">
        <v>44567</v>
      </c>
    </row>
    <row r="42356" spans="1:2" x14ac:dyDescent="0.3">
      <c r="A42356" s="2">
        <v>0.76017999999999997</v>
      </c>
      <c r="B42356" t="s">
        <v>44566</v>
      </c>
    </row>
    <row r="42357" spans="1:2" x14ac:dyDescent="0.3">
      <c r="A42357" s="2">
        <v>44.519957567180597</v>
      </c>
      <c r="B42357" t="s">
        <v>44565</v>
      </c>
    </row>
    <row r="42358" spans="1:2" x14ac:dyDescent="0.3">
      <c r="A42358" s="2">
        <v>0.40409531926849301</v>
      </c>
      <c r="B42358" t="s">
        <v>44564</v>
      </c>
    </row>
    <row r="42359" spans="1:2" x14ac:dyDescent="0.3">
      <c r="A42359" s="2">
        <v>0.32573000000000002</v>
      </c>
      <c r="B42359" t="s">
        <v>44563</v>
      </c>
    </row>
    <row r="42360" spans="1:2" x14ac:dyDescent="0.3">
      <c r="A42360" s="2">
        <v>10.8887821062018</v>
      </c>
      <c r="B42360" t="s">
        <v>44562</v>
      </c>
    </row>
    <row r="42361" spans="1:2" x14ac:dyDescent="0.3">
      <c r="A42361" s="2">
        <v>9.1006800000000005</v>
      </c>
      <c r="B42361" t="s">
        <v>44561</v>
      </c>
    </row>
    <row r="42362" spans="1:2" x14ac:dyDescent="0.3">
      <c r="A42362" s="2">
        <v>3.41682</v>
      </c>
      <c r="B42362" t="s">
        <v>44560</v>
      </c>
    </row>
    <row r="42363" spans="1:2" x14ac:dyDescent="0.3">
      <c r="A42363" s="2">
        <v>1.7446900000000001</v>
      </c>
      <c r="B42363" t="s">
        <v>44559</v>
      </c>
    </row>
    <row r="42364" spans="1:2" x14ac:dyDescent="0.3">
      <c r="A42364" s="2">
        <v>1.72606164733658</v>
      </c>
      <c r="B42364" t="s">
        <v>44558</v>
      </c>
    </row>
    <row r="42365" spans="1:2" x14ac:dyDescent="0.3">
      <c r="A42365" s="2">
        <v>58.607320000000001</v>
      </c>
      <c r="B42365" t="s">
        <v>44557</v>
      </c>
    </row>
    <row r="42366" spans="1:2" x14ac:dyDescent="0.3">
      <c r="A42366" s="2">
        <v>46.096269999999997</v>
      </c>
      <c r="B42366" t="s">
        <v>44556</v>
      </c>
    </row>
    <row r="42367" spans="1:2" x14ac:dyDescent="0.3">
      <c r="A42367" s="2">
        <v>4.5290499999999998</v>
      </c>
      <c r="B42367" t="s">
        <v>44555</v>
      </c>
    </row>
    <row r="42368" spans="1:2" x14ac:dyDescent="0.3">
      <c r="A42368" s="2">
        <v>1.5755651746306201</v>
      </c>
      <c r="B42368" t="s">
        <v>44554</v>
      </c>
    </row>
    <row r="42369" spans="1:2" x14ac:dyDescent="0.3">
      <c r="A42369" s="2">
        <v>15.73132</v>
      </c>
      <c r="B42369" t="s">
        <v>44553</v>
      </c>
    </row>
    <row r="42370" spans="1:2" x14ac:dyDescent="0.3">
      <c r="A42370" s="2">
        <v>0.15061367858507499</v>
      </c>
      <c r="B42370" t="s">
        <v>44552</v>
      </c>
    </row>
    <row r="42371" spans="1:2" x14ac:dyDescent="0.3">
      <c r="A42371" s="2">
        <v>5.6354499999999996</v>
      </c>
      <c r="B42371" t="s">
        <v>44551</v>
      </c>
    </row>
    <row r="42372" spans="1:2" x14ac:dyDescent="0.3">
      <c r="A42372" s="2">
        <v>5.5469999999999998E-2</v>
      </c>
      <c r="B42372" t="s">
        <v>44550</v>
      </c>
    </row>
    <row r="42373" spans="1:2" x14ac:dyDescent="0.3">
      <c r="A42373" s="2">
        <v>5.1885599999999998</v>
      </c>
      <c r="B42373" t="s">
        <v>44549</v>
      </c>
    </row>
    <row r="42374" spans="1:2" x14ac:dyDescent="0.3">
      <c r="A42374" s="2">
        <v>6.7580000000000001E-2</v>
      </c>
      <c r="B42374" t="s">
        <v>44548</v>
      </c>
    </row>
    <row r="42375" spans="1:2" x14ac:dyDescent="0.3">
      <c r="A42375" s="2">
        <v>5.6210000000000003E-2</v>
      </c>
      <c r="B42375" t="s">
        <v>44547</v>
      </c>
    </row>
    <row r="42376" spans="1:2" x14ac:dyDescent="0.3">
      <c r="A42376" s="2">
        <v>5.0490914045897201E-2</v>
      </c>
      <c r="B42376" t="s">
        <v>44546</v>
      </c>
    </row>
    <row r="42377" spans="1:2" x14ac:dyDescent="0.3">
      <c r="A42377" s="2">
        <v>1.0210600000000001</v>
      </c>
      <c r="B42377" t="s">
        <v>44545</v>
      </c>
    </row>
    <row r="42378" spans="1:2" x14ac:dyDescent="0.3">
      <c r="A42378" s="2">
        <v>1.72891230242068E-2</v>
      </c>
      <c r="B42378" t="s">
        <v>44544</v>
      </c>
    </row>
    <row r="42379" spans="1:2" x14ac:dyDescent="0.3">
      <c r="A42379" s="2">
        <v>6.9205065457871402E-3</v>
      </c>
      <c r="B42379" t="s">
        <v>44543</v>
      </c>
    </row>
    <row r="42380" spans="1:2" x14ac:dyDescent="0.3">
      <c r="A42380" s="2">
        <v>2.4396300000000002</v>
      </c>
      <c r="B42380" t="s">
        <v>44542</v>
      </c>
    </row>
    <row r="42381" spans="1:2" x14ac:dyDescent="0.3">
      <c r="A42381" s="2">
        <v>4.4524427158697803E-2</v>
      </c>
      <c r="B42381" t="s">
        <v>44541</v>
      </c>
    </row>
    <row r="42382" spans="1:2" x14ac:dyDescent="0.3">
      <c r="A42382" s="2">
        <v>0.13538849057775099</v>
      </c>
      <c r="B42382" t="s">
        <v>44540</v>
      </c>
    </row>
    <row r="42383" spans="1:2" x14ac:dyDescent="0.3">
      <c r="A42383" s="2">
        <v>44.643689999999999</v>
      </c>
      <c r="B42383" t="s">
        <v>44539</v>
      </c>
    </row>
    <row r="42384" spans="1:2" x14ac:dyDescent="0.3">
      <c r="A42384" s="2">
        <v>198.14012</v>
      </c>
      <c r="B42384" t="s">
        <v>44538</v>
      </c>
    </row>
    <row r="42385" spans="1:2" x14ac:dyDescent="0.3">
      <c r="A42385" s="2">
        <v>1.6263472577207001</v>
      </c>
      <c r="B42385" t="s">
        <v>44537</v>
      </c>
    </row>
    <row r="42386" spans="1:2" x14ac:dyDescent="0.3">
      <c r="A42386" s="2">
        <v>134.640018461724</v>
      </c>
      <c r="B42386" t="s">
        <v>44536</v>
      </c>
    </row>
    <row r="42387" spans="1:2" x14ac:dyDescent="0.3">
      <c r="A42387" s="2">
        <v>12.223190999556101</v>
      </c>
      <c r="B42387" t="s">
        <v>44535</v>
      </c>
    </row>
    <row r="42388" spans="1:2" x14ac:dyDescent="0.3">
      <c r="A42388" s="2">
        <v>25.577035334484101</v>
      </c>
      <c r="B42388" t="s">
        <v>44534</v>
      </c>
    </row>
    <row r="42389" spans="1:2" x14ac:dyDescent="0.3">
      <c r="A42389" s="2">
        <v>5.0133900000000002</v>
      </c>
      <c r="B42389" t="s">
        <v>44533</v>
      </c>
    </row>
    <row r="42390" spans="1:2" x14ac:dyDescent="0.3">
      <c r="A42390" s="2">
        <v>5.1650000000000001E-2</v>
      </c>
      <c r="B42390" t="s">
        <v>44532</v>
      </c>
    </row>
    <row r="42391" spans="1:2" x14ac:dyDescent="0.3">
      <c r="A42391" s="2">
        <v>2.3145839154067001</v>
      </c>
      <c r="B42391" t="s">
        <v>44531</v>
      </c>
    </row>
    <row r="42392" spans="1:2" x14ac:dyDescent="0.3">
      <c r="A42392" s="2">
        <v>0.89155590723343203</v>
      </c>
      <c r="B42392" t="s">
        <v>44530</v>
      </c>
    </row>
    <row r="42393" spans="1:2" x14ac:dyDescent="0.3">
      <c r="A42393" s="2">
        <v>29.067060000000001</v>
      </c>
      <c r="B42393" t="s">
        <v>44529</v>
      </c>
    </row>
    <row r="42394" spans="1:2" x14ac:dyDescent="0.3">
      <c r="A42394" s="2">
        <v>10.50827</v>
      </c>
      <c r="B42394" t="s">
        <v>44528</v>
      </c>
    </row>
    <row r="42395" spans="1:2" x14ac:dyDescent="0.3">
      <c r="A42395" s="2">
        <v>4.6999999999999999E-4</v>
      </c>
      <c r="B42395" t="s">
        <v>44527</v>
      </c>
    </row>
    <row r="42396" spans="1:2" x14ac:dyDescent="0.3">
      <c r="A42396" s="2">
        <v>18.4666560472165</v>
      </c>
      <c r="B42396" t="s">
        <v>44526</v>
      </c>
    </row>
    <row r="42397" spans="1:2" x14ac:dyDescent="0.3">
      <c r="A42397" s="2">
        <v>13.350817146782401</v>
      </c>
      <c r="B42397" t="s">
        <v>44525</v>
      </c>
    </row>
    <row r="42398" spans="1:2" x14ac:dyDescent="0.3">
      <c r="A42398" s="2">
        <v>0.45174154601024502</v>
      </c>
      <c r="B42398" t="s">
        <v>44524</v>
      </c>
    </row>
    <row r="42399" spans="1:2" x14ac:dyDescent="0.3">
      <c r="A42399" s="2">
        <v>23.580559999999998</v>
      </c>
      <c r="B42399" t="s">
        <v>44523</v>
      </c>
    </row>
    <row r="42400" spans="1:2" x14ac:dyDescent="0.3">
      <c r="A42400" s="2">
        <v>95.355189999999993</v>
      </c>
      <c r="B42400" t="s">
        <v>44522</v>
      </c>
    </row>
    <row r="42401" spans="1:2" x14ac:dyDescent="0.3">
      <c r="A42401" s="2">
        <v>275.41143</v>
      </c>
      <c r="B42401" t="s">
        <v>44521</v>
      </c>
    </row>
    <row r="42402" spans="1:2" x14ac:dyDescent="0.3">
      <c r="A42402" s="2">
        <v>342.36250631438497</v>
      </c>
      <c r="B42402" t="s">
        <v>44520</v>
      </c>
    </row>
    <row r="42403" spans="1:2" x14ac:dyDescent="0.3">
      <c r="A42403" s="2">
        <v>5.8127022117913603</v>
      </c>
      <c r="B42403" t="s">
        <v>44519</v>
      </c>
    </row>
    <row r="42404" spans="1:2" x14ac:dyDescent="0.3">
      <c r="A42404" s="2">
        <v>0.16502038066074701</v>
      </c>
      <c r="B42404" t="s">
        <v>44518</v>
      </c>
    </row>
    <row r="42405" spans="1:2" x14ac:dyDescent="0.3">
      <c r="A42405" s="2">
        <v>0.73892999999999998</v>
      </c>
      <c r="B42405" t="s">
        <v>44517</v>
      </c>
    </row>
    <row r="42406" spans="1:2" x14ac:dyDescent="0.3">
      <c r="A42406" s="2">
        <v>1.0003572186879399</v>
      </c>
      <c r="B42406" t="s">
        <v>44516</v>
      </c>
    </row>
    <row r="42407" spans="1:2" x14ac:dyDescent="0.3">
      <c r="A42407" s="2">
        <v>693.30547000000001</v>
      </c>
      <c r="B42407" t="s">
        <v>44515</v>
      </c>
    </row>
    <row r="42408" spans="1:2" x14ac:dyDescent="0.3">
      <c r="A42408" s="2">
        <v>946.03188999999998</v>
      </c>
      <c r="B42408" t="s">
        <v>44514</v>
      </c>
    </row>
    <row r="42409" spans="1:2" x14ac:dyDescent="0.3">
      <c r="A42409" s="2">
        <v>0.833146785850708</v>
      </c>
      <c r="B42409" t="s">
        <v>44513</v>
      </c>
    </row>
    <row r="42410" spans="1:2" x14ac:dyDescent="0.3">
      <c r="A42410" s="2">
        <v>507.89428488923102</v>
      </c>
      <c r="B42410" t="s">
        <v>44512</v>
      </c>
    </row>
    <row r="42411" spans="1:2" x14ac:dyDescent="0.3">
      <c r="A42411" s="2">
        <v>0.67474000000000001</v>
      </c>
      <c r="B42411" t="s">
        <v>44511</v>
      </c>
    </row>
    <row r="42412" spans="1:2" x14ac:dyDescent="0.3">
      <c r="A42412" s="2">
        <v>22</v>
      </c>
      <c r="B42412" t="s">
        <v>44510</v>
      </c>
    </row>
    <row r="42413" spans="1:2" x14ac:dyDescent="0.3">
      <c r="A42413" s="2">
        <v>6.2700000000000006E-2</v>
      </c>
      <c r="B42413" t="s">
        <v>44509</v>
      </c>
    </row>
    <row r="42414" spans="1:2" x14ac:dyDescent="0.3">
      <c r="A42414" s="2">
        <v>64.213118559434307</v>
      </c>
      <c r="B42414" t="s">
        <v>44508</v>
      </c>
    </row>
    <row r="42415" spans="1:2" x14ac:dyDescent="0.3">
      <c r="A42415" s="2">
        <v>0.78106786534820605</v>
      </c>
      <c r="B42415" t="s">
        <v>44507</v>
      </c>
    </row>
    <row r="42416" spans="1:2" x14ac:dyDescent="0.3">
      <c r="A42416" s="2">
        <v>8.61538525151553</v>
      </c>
      <c r="B42416" t="s">
        <v>44506</v>
      </c>
    </row>
    <row r="42417" spans="1:2" x14ac:dyDescent="0.3">
      <c r="A42417" s="2">
        <v>2.538E-2</v>
      </c>
      <c r="B42417" t="s">
        <v>44505</v>
      </c>
    </row>
    <row r="42418" spans="1:2" x14ac:dyDescent="0.3">
      <c r="A42418" s="2">
        <v>15.781879999999999</v>
      </c>
      <c r="B42418" t="s">
        <v>44504</v>
      </c>
    </row>
    <row r="42419" spans="1:2" x14ac:dyDescent="0.3">
      <c r="A42419" s="2">
        <v>0.82015478599146197</v>
      </c>
      <c r="B42419" t="s">
        <v>44503</v>
      </c>
    </row>
    <row r="42420" spans="1:2" x14ac:dyDescent="0.3">
      <c r="A42420" s="2">
        <v>19.405892407947</v>
      </c>
      <c r="B42420" t="s">
        <v>44502</v>
      </c>
    </row>
    <row r="42421" spans="1:2" x14ac:dyDescent="0.3">
      <c r="A42421" s="2">
        <v>17.79391</v>
      </c>
      <c r="B42421" t="s">
        <v>44501</v>
      </c>
    </row>
    <row r="42422" spans="1:2" x14ac:dyDescent="0.3">
      <c r="A42422" s="2">
        <v>5.9006712851987499</v>
      </c>
      <c r="B42422" t="s">
        <v>44500</v>
      </c>
    </row>
    <row r="42423" spans="1:2" x14ac:dyDescent="0.3">
      <c r="A42423" s="2">
        <v>10.948913867819099</v>
      </c>
      <c r="B42423" t="s">
        <v>44499</v>
      </c>
    </row>
    <row r="42424" spans="1:2" x14ac:dyDescent="0.3">
      <c r="A42424" s="2">
        <v>0.27186003672051001</v>
      </c>
      <c r="B42424" t="s">
        <v>44498</v>
      </c>
    </row>
    <row r="42425" spans="1:2" x14ac:dyDescent="0.3">
      <c r="A42425" s="2">
        <v>0.27186003672051001</v>
      </c>
      <c r="B42425" t="s">
        <v>44497</v>
      </c>
    </row>
    <row r="42426" spans="1:2" x14ac:dyDescent="0.3">
      <c r="A42426" s="2">
        <v>10.7376972486827</v>
      </c>
      <c r="B42426" t="s">
        <v>44496</v>
      </c>
    </row>
    <row r="42427" spans="1:2" x14ac:dyDescent="0.3">
      <c r="A42427" s="2">
        <v>184.85421369911899</v>
      </c>
      <c r="B42427" t="s">
        <v>44495</v>
      </c>
    </row>
    <row r="42428" spans="1:2" x14ac:dyDescent="0.3">
      <c r="A42428" s="2">
        <v>12.922650000000001</v>
      </c>
      <c r="B42428" t="s">
        <v>44494</v>
      </c>
    </row>
    <row r="42429" spans="1:2" x14ac:dyDescent="0.3">
      <c r="A42429" s="2">
        <v>6.9806299999999997</v>
      </c>
      <c r="B42429" t="s">
        <v>44493</v>
      </c>
    </row>
    <row r="42430" spans="1:2" x14ac:dyDescent="0.3">
      <c r="A42430" s="2">
        <v>8.8000000000000003E-4</v>
      </c>
      <c r="B42430" t="s">
        <v>44492</v>
      </c>
    </row>
    <row r="42431" spans="1:2" x14ac:dyDescent="0.3">
      <c r="A42431" s="2">
        <v>17.915710000000001</v>
      </c>
      <c r="B42431" t="s">
        <v>44491</v>
      </c>
    </row>
    <row r="42432" spans="1:2" x14ac:dyDescent="0.3">
      <c r="A42432" s="2">
        <v>0.12544</v>
      </c>
      <c r="B42432" t="s">
        <v>44490</v>
      </c>
    </row>
    <row r="42433" spans="1:2" x14ac:dyDescent="0.3">
      <c r="A42433" s="2">
        <v>0.16219</v>
      </c>
      <c r="B42433" t="s">
        <v>44489</v>
      </c>
    </row>
    <row r="42434" spans="1:2" x14ac:dyDescent="0.3">
      <c r="A42434" s="2">
        <v>5.16398312089337</v>
      </c>
      <c r="B42434" t="s">
        <v>44488</v>
      </c>
    </row>
    <row r="42435" spans="1:2" x14ac:dyDescent="0.3">
      <c r="A42435" s="2">
        <v>1.58002</v>
      </c>
      <c r="B42435" t="s">
        <v>44487</v>
      </c>
    </row>
    <row r="42436" spans="1:2" x14ac:dyDescent="0.3">
      <c r="A42436" s="2">
        <v>1.6267074055858499</v>
      </c>
      <c r="B42436" t="s">
        <v>44486</v>
      </c>
    </row>
    <row r="42437" spans="1:2" x14ac:dyDescent="0.3">
      <c r="A42437" s="2">
        <v>0.79996</v>
      </c>
      <c r="B42437" t="s">
        <v>44485</v>
      </c>
    </row>
    <row r="42438" spans="1:2" x14ac:dyDescent="0.3">
      <c r="A42438" s="2">
        <v>4.4526326165245801E-2</v>
      </c>
      <c r="B42438" t="s">
        <v>44484</v>
      </c>
    </row>
    <row r="42439" spans="1:2" x14ac:dyDescent="0.3">
      <c r="A42439" s="2">
        <v>5.3510000000000002E-2</v>
      </c>
      <c r="B42439" t="s">
        <v>44483</v>
      </c>
    </row>
    <row r="42440" spans="1:2" x14ac:dyDescent="0.3">
      <c r="A42440" s="2">
        <v>4.2646176707073602</v>
      </c>
      <c r="B42440" t="s">
        <v>44482</v>
      </c>
    </row>
    <row r="42441" spans="1:2" x14ac:dyDescent="0.3">
      <c r="A42441" s="2">
        <v>5.5999999999999999E-3</v>
      </c>
      <c r="B42441" t="s">
        <v>44481</v>
      </c>
    </row>
    <row r="42442" spans="1:2" x14ac:dyDescent="0.3">
      <c r="A42442" s="2">
        <v>6.5119999999999997E-2</v>
      </c>
      <c r="B42442" t="s">
        <v>44480</v>
      </c>
    </row>
    <row r="42443" spans="1:2" x14ac:dyDescent="0.3">
      <c r="A42443" s="2">
        <v>1.3392703963294901</v>
      </c>
      <c r="B42443" t="s">
        <v>44479</v>
      </c>
    </row>
    <row r="42444" spans="1:2" x14ac:dyDescent="0.3">
      <c r="A42444" s="2">
        <v>5.58819</v>
      </c>
      <c r="B42444" t="s">
        <v>44478</v>
      </c>
    </row>
    <row r="42445" spans="1:2" x14ac:dyDescent="0.3">
      <c r="A42445" s="2">
        <v>1.2451802599825999E-3</v>
      </c>
      <c r="B42445" t="s">
        <v>44477</v>
      </c>
    </row>
    <row r="42446" spans="1:2" x14ac:dyDescent="0.3">
      <c r="A42446" s="2">
        <v>17.076403983626001</v>
      </c>
      <c r="B42446" t="s">
        <v>44476</v>
      </c>
    </row>
    <row r="42447" spans="1:2" x14ac:dyDescent="0.3">
      <c r="A42447" s="2">
        <v>0.24059306739821701</v>
      </c>
      <c r="B42447" t="s">
        <v>44475</v>
      </c>
    </row>
    <row r="42448" spans="1:2" x14ac:dyDescent="0.3">
      <c r="A42448" s="2">
        <v>2.5662099999999999</v>
      </c>
      <c r="B42448" t="s">
        <v>44474</v>
      </c>
    </row>
    <row r="42449" spans="1:2" x14ac:dyDescent="0.3">
      <c r="A42449" s="2">
        <v>13.7604603760174</v>
      </c>
      <c r="B42449" t="s">
        <v>44473</v>
      </c>
    </row>
    <row r="42450" spans="1:2" x14ac:dyDescent="0.3">
      <c r="A42450" s="2">
        <v>3.2014100000000001</v>
      </c>
      <c r="B42450" t="s">
        <v>44472</v>
      </c>
    </row>
    <row r="42451" spans="1:2" x14ac:dyDescent="0.3">
      <c r="A42451" s="2">
        <v>3.55493377050903E-3</v>
      </c>
      <c r="B42451" t="s">
        <v>44471</v>
      </c>
    </row>
    <row r="42452" spans="1:2" x14ac:dyDescent="0.3">
      <c r="A42452" s="2">
        <v>1.67256898918587E-2</v>
      </c>
      <c r="B42452" t="s">
        <v>44470</v>
      </c>
    </row>
    <row r="42453" spans="1:2" x14ac:dyDescent="0.3">
      <c r="A42453" s="2">
        <v>35.776620015972597</v>
      </c>
      <c r="B42453" t="s">
        <v>44469</v>
      </c>
    </row>
    <row r="42454" spans="1:2" x14ac:dyDescent="0.3">
      <c r="A42454" s="2">
        <v>6.8738019961182397</v>
      </c>
      <c r="B42454" t="s">
        <v>44468</v>
      </c>
    </row>
    <row r="42455" spans="1:2" x14ac:dyDescent="0.3">
      <c r="A42455" s="2">
        <v>27.634049999999998</v>
      </c>
      <c r="B42455" t="s">
        <v>44467</v>
      </c>
    </row>
    <row r="42456" spans="1:2" x14ac:dyDescent="0.3">
      <c r="A42456" s="2">
        <v>13.2932294710722</v>
      </c>
      <c r="B42456" t="s">
        <v>44466</v>
      </c>
    </row>
    <row r="42457" spans="1:2" x14ac:dyDescent="0.3">
      <c r="A42457" s="2">
        <v>0.13617298982582901</v>
      </c>
      <c r="B42457" t="s">
        <v>44465</v>
      </c>
    </row>
    <row r="42458" spans="1:2" x14ac:dyDescent="0.3">
      <c r="A42458" s="2">
        <v>0.14001109716154</v>
      </c>
      <c r="B42458" t="s">
        <v>44464</v>
      </c>
    </row>
    <row r="42459" spans="1:2" x14ac:dyDescent="0.3">
      <c r="A42459" s="2">
        <v>2.4322591631727599</v>
      </c>
      <c r="B42459" t="s">
        <v>44463</v>
      </c>
    </row>
    <row r="42460" spans="1:2" x14ac:dyDescent="0.3">
      <c r="A42460" s="2">
        <v>1.8960399999999999</v>
      </c>
      <c r="B42460" t="s">
        <v>44462</v>
      </c>
    </row>
    <row r="42461" spans="1:2" x14ac:dyDescent="0.3">
      <c r="A42461" s="2">
        <v>0.61133999999999999</v>
      </c>
      <c r="B42461" t="s">
        <v>44461</v>
      </c>
    </row>
    <row r="42462" spans="1:2" x14ac:dyDescent="0.3">
      <c r="A42462" s="2">
        <v>20.8057015978303</v>
      </c>
      <c r="B42462" t="s">
        <v>44460</v>
      </c>
    </row>
    <row r="42463" spans="1:2" x14ac:dyDescent="0.3">
      <c r="A42463" s="2">
        <v>42.883679999999998</v>
      </c>
      <c r="B42463" t="s">
        <v>44459</v>
      </c>
    </row>
    <row r="42464" spans="1:2" x14ac:dyDescent="0.3">
      <c r="A42464" s="2">
        <v>3.5166200000000001</v>
      </c>
      <c r="B42464" t="s">
        <v>44458</v>
      </c>
    </row>
    <row r="42465" spans="1:2" x14ac:dyDescent="0.3">
      <c r="A42465" s="2">
        <v>6.7259268767985301</v>
      </c>
      <c r="B42465" t="s">
        <v>44457</v>
      </c>
    </row>
    <row r="42466" spans="1:2" x14ac:dyDescent="0.3">
      <c r="A42466" s="2">
        <v>0.88692000000000004</v>
      </c>
      <c r="B42466" t="s">
        <v>44456</v>
      </c>
    </row>
    <row r="42467" spans="1:2" x14ac:dyDescent="0.3">
      <c r="A42467" s="2">
        <v>1.137E-2</v>
      </c>
      <c r="B42467" t="s">
        <v>44455</v>
      </c>
    </row>
    <row r="42468" spans="1:2" x14ac:dyDescent="0.3">
      <c r="A42468" s="2">
        <v>0.51043000000000005</v>
      </c>
      <c r="B42468" t="s">
        <v>44454</v>
      </c>
    </row>
    <row r="42469" spans="1:2" x14ac:dyDescent="0.3">
      <c r="A42469" s="2">
        <v>2.1778579847391399</v>
      </c>
      <c r="B42469" t="s">
        <v>44453</v>
      </c>
    </row>
    <row r="42470" spans="1:2" x14ac:dyDescent="0.3">
      <c r="A42470" s="2">
        <v>40.521839999999997</v>
      </c>
      <c r="B42470" t="s">
        <v>44452</v>
      </c>
    </row>
    <row r="42471" spans="1:2" x14ac:dyDescent="0.3">
      <c r="A42471" s="2">
        <v>0.43878905619574798</v>
      </c>
      <c r="B42471" t="s">
        <v>44451</v>
      </c>
    </row>
    <row r="42472" spans="1:2" x14ac:dyDescent="0.3">
      <c r="A42472" s="2">
        <v>0.12386</v>
      </c>
      <c r="B42472" t="s">
        <v>44450</v>
      </c>
    </row>
    <row r="42473" spans="1:2" x14ac:dyDescent="0.3">
      <c r="A42473" s="2">
        <v>0.42483508653945801</v>
      </c>
      <c r="B42473" t="s">
        <v>44449</v>
      </c>
    </row>
    <row r="42474" spans="1:2" x14ac:dyDescent="0.3">
      <c r="A42474" s="2">
        <v>1.9932254093785999</v>
      </c>
      <c r="B42474" t="s">
        <v>44448</v>
      </c>
    </row>
    <row r="42475" spans="1:2" x14ac:dyDescent="0.3">
      <c r="A42475" s="2">
        <v>9.8323377546064492</v>
      </c>
      <c r="B42475" t="s">
        <v>44447</v>
      </c>
    </row>
    <row r="42476" spans="1:2" x14ac:dyDescent="0.3">
      <c r="A42476" s="2">
        <v>15.02638</v>
      </c>
      <c r="B42476" t="s">
        <v>44446</v>
      </c>
    </row>
    <row r="42477" spans="1:2" x14ac:dyDescent="0.3">
      <c r="A42477" s="2">
        <v>9.2064073760118301</v>
      </c>
      <c r="B42477" t="s">
        <v>44445</v>
      </c>
    </row>
    <row r="42478" spans="1:2" x14ac:dyDescent="0.3">
      <c r="A42478" s="2">
        <v>0.80380815775757997</v>
      </c>
      <c r="B42478" t="s">
        <v>44444</v>
      </c>
    </row>
    <row r="42479" spans="1:2" x14ac:dyDescent="0.3">
      <c r="A42479" s="2">
        <v>10.508369999999999</v>
      </c>
      <c r="B42479" t="s">
        <v>44443</v>
      </c>
    </row>
    <row r="42480" spans="1:2" x14ac:dyDescent="0.3">
      <c r="A42480" s="2">
        <v>0.39590013121738299</v>
      </c>
      <c r="B42480" t="s">
        <v>44442</v>
      </c>
    </row>
    <row r="42481" spans="1:2" x14ac:dyDescent="0.3">
      <c r="A42481" s="2">
        <v>36.536360000000002</v>
      </c>
      <c r="B42481" t="s">
        <v>44441</v>
      </c>
    </row>
    <row r="42482" spans="1:2" x14ac:dyDescent="0.3">
      <c r="A42482" s="2">
        <v>25.5778436441861</v>
      </c>
      <c r="B42482" t="s">
        <v>44440</v>
      </c>
    </row>
    <row r="42483" spans="1:2" x14ac:dyDescent="0.3">
      <c r="A42483" s="2">
        <v>1.8716726839308699</v>
      </c>
      <c r="B42483" t="s">
        <v>44439</v>
      </c>
    </row>
    <row r="42484" spans="1:2" x14ac:dyDescent="0.3">
      <c r="A42484" s="2">
        <v>23.045819999999999</v>
      </c>
      <c r="B42484" t="s">
        <v>44438</v>
      </c>
    </row>
    <row r="42485" spans="1:2" x14ac:dyDescent="0.3">
      <c r="A42485" s="2">
        <v>44.927810000000001</v>
      </c>
      <c r="B42485" t="s">
        <v>44437</v>
      </c>
    </row>
    <row r="42486" spans="1:2" x14ac:dyDescent="0.3">
      <c r="A42486" s="2">
        <v>83.109793396634004</v>
      </c>
      <c r="B42486" t="s">
        <v>44436</v>
      </c>
    </row>
    <row r="42487" spans="1:2" x14ac:dyDescent="0.3">
      <c r="A42487" s="2">
        <v>1.7339649836939199</v>
      </c>
      <c r="B42487" t="s">
        <v>44435</v>
      </c>
    </row>
    <row r="42488" spans="1:2" x14ac:dyDescent="0.3">
      <c r="A42488" s="2">
        <v>2.8533045938565902</v>
      </c>
      <c r="B42488" t="s">
        <v>44434</v>
      </c>
    </row>
    <row r="42489" spans="1:2" x14ac:dyDescent="0.3">
      <c r="A42489" s="2">
        <v>43.494210000000002</v>
      </c>
      <c r="B42489" t="s">
        <v>44433</v>
      </c>
    </row>
    <row r="42490" spans="1:2" x14ac:dyDescent="0.3">
      <c r="A42490" s="2">
        <v>0.107664036872332</v>
      </c>
      <c r="B42490" t="s">
        <v>44432</v>
      </c>
    </row>
    <row r="42491" spans="1:2" x14ac:dyDescent="0.3">
      <c r="A42491" s="2">
        <v>0.63031999999999999</v>
      </c>
      <c r="B42491" t="s">
        <v>44431</v>
      </c>
    </row>
    <row r="42492" spans="1:2" x14ac:dyDescent="0.3">
      <c r="A42492" s="2">
        <v>5.84534650082309E-3</v>
      </c>
      <c r="B42492" t="s">
        <v>44430</v>
      </c>
    </row>
    <row r="42493" spans="1:2" x14ac:dyDescent="0.3">
      <c r="A42493" s="2">
        <v>112.09209</v>
      </c>
      <c r="B42493" t="s">
        <v>44429</v>
      </c>
    </row>
    <row r="42494" spans="1:2" x14ac:dyDescent="0.3">
      <c r="A42494" s="2">
        <v>3.53145</v>
      </c>
      <c r="B42494" t="s">
        <v>44428</v>
      </c>
    </row>
    <row r="42495" spans="1:2" x14ac:dyDescent="0.3">
      <c r="A42495" s="2">
        <v>52.507069999999999</v>
      </c>
      <c r="B42495" t="s">
        <v>44427</v>
      </c>
    </row>
    <row r="42496" spans="1:2" x14ac:dyDescent="0.3">
      <c r="A42496" s="2">
        <v>0.22354862265029601</v>
      </c>
      <c r="B42496" t="s">
        <v>44426</v>
      </c>
    </row>
    <row r="42497" spans="1:2" x14ac:dyDescent="0.3">
      <c r="A42497" s="2">
        <v>6.5400400000000003</v>
      </c>
      <c r="B42497" t="s">
        <v>6140</v>
      </c>
    </row>
    <row r="42498" spans="1:2" x14ac:dyDescent="0.3">
      <c r="A42498" s="2">
        <v>7.3646146044987704E-2</v>
      </c>
      <c r="B42498" t="s">
        <v>44425</v>
      </c>
    </row>
    <row r="42499" spans="1:2" x14ac:dyDescent="0.3">
      <c r="A42499" s="2">
        <v>1385.49209157007</v>
      </c>
      <c r="B42499" t="s">
        <v>2209</v>
      </c>
    </row>
    <row r="42500" spans="1:2" x14ac:dyDescent="0.3">
      <c r="A42500" s="2">
        <v>30.4399263042027</v>
      </c>
      <c r="B42500" t="s">
        <v>44424</v>
      </c>
    </row>
    <row r="42501" spans="1:2" x14ac:dyDescent="0.3">
      <c r="A42501" s="2">
        <v>4.77401636456527E-2</v>
      </c>
      <c r="B42501" t="s">
        <v>44423</v>
      </c>
    </row>
    <row r="42502" spans="1:2" x14ac:dyDescent="0.3">
      <c r="A42502" s="2">
        <v>7.0370000000000002E-2</v>
      </c>
      <c r="B42502" t="s">
        <v>44422</v>
      </c>
    </row>
    <row r="42503" spans="1:2" x14ac:dyDescent="0.3">
      <c r="A42503" s="2">
        <v>44.661990000000003</v>
      </c>
      <c r="B42503" t="s">
        <v>44421</v>
      </c>
    </row>
    <row r="42504" spans="1:2" x14ac:dyDescent="0.3">
      <c r="A42504" s="2">
        <v>13.486331877240801</v>
      </c>
      <c r="B42504" t="s">
        <v>44420</v>
      </c>
    </row>
    <row r="42505" spans="1:2" x14ac:dyDescent="0.3">
      <c r="A42505" s="2">
        <v>0.11267000000000001</v>
      </c>
      <c r="B42505" t="s">
        <v>44419</v>
      </c>
    </row>
    <row r="42506" spans="1:2" x14ac:dyDescent="0.3">
      <c r="A42506" s="2">
        <v>0.19259999999999999</v>
      </c>
      <c r="B42506" t="s">
        <v>44418</v>
      </c>
    </row>
    <row r="42507" spans="1:2" x14ac:dyDescent="0.3">
      <c r="A42507" s="2">
        <v>5.6856593607531503</v>
      </c>
      <c r="B42507" t="s">
        <v>44417</v>
      </c>
    </row>
    <row r="42508" spans="1:2" x14ac:dyDescent="0.3">
      <c r="A42508" s="2">
        <v>11.8086021894542</v>
      </c>
      <c r="B42508" t="s">
        <v>44416</v>
      </c>
    </row>
    <row r="42509" spans="1:2" x14ac:dyDescent="0.3">
      <c r="A42509" s="2">
        <v>0.509301983464166</v>
      </c>
      <c r="B42509" t="s">
        <v>44415</v>
      </c>
    </row>
    <row r="42510" spans="1:2" x14ac:dyDescent="0.3">
      <c r="A42510" s="2">
        <v>6.4750000000000002E-2</v>
      </c>
      <c r="B42510" t="s">
        <v>44414</v>
      </c>
    </row>
    <row r="42511" spans="1:2" x14ac:dyDescent="0.3">
      <c r="A42511" s="2">
        <v>17.14105</v>
      </c>
      <c r="B42511" t="s">
        <v>44413</v>
      </c>
    </row>
    <row r="42512" spans="1:2" x14ac:dyDescent="0.3">
      <c r="A42512" s="2">
        <v>21.7044</v>
      </c>
      <c r="B42512" t="s">
        <v>44412</v>
      </c>
    </row>
    <row r="42513" spans="1:2" x14ac:dyDescent="0.3">
      <c r="A42513" s="2">
        <v>19.29242</v>
      </c>
      <c r="B42513" t="s">
        <v>44411</v>
      </c>
    </row>
    <row r="42514" spans="1:2" x14ac:dyDescent="0.3">
      <c r="A42514" s="2">
        <v>5.0405514922667099E-3</v>
      </c>
      <c r="B42514" t="s">
        <v>44410</v>
      </c>
    </row>
    <row r="42515" spans="1:2" x14ac:dyDescent="0.3">
      <c r="A42515" s="2">
        <v>0.1</v>
      </c>
      <c r="B42515" t="s">
        <v>44409</v>
      </c>
    </row>
    <row r="42516" spans="1:2" x14ac:dyDescent="0.3">
      <c r="A42516" s="2">
        <v>1.77883086478527</v>
      </c>
      <c r="B42516" t="s">
        <v>44408</v>
      </c>
    </row>
    <row r="42517" spans="1:2" x14ac:dyDescent="0.3">
      <c r="A42517" s="2">
        <v>7.2803899999999997</v>
      </c>
      <c r="B42517" t="s">
        <v>44407</v>
      </c>
    </row>
    <row r="42518" spans="1:2" x14ac:dyDescent="0.3">
      <c r="A42518" s="2">
        <v>0.14319254997672301</v>
      </c>
      <c r="B42518" t="s">
        <v>44406</v>
      </c>
    </row>
    <row r="42519" spans="1:2" x14ac:dyDescent="0.3">
      <c r="A42519" s="2">
        <v>6.4189600000000002</v>
      </c>
      <c r="B42519" t="s">
        <v>44405</v>
      </c>
    </row>
    <row r="42520" spans="1:2" x14ac:dyDescent="0.3">
      <c r="A42520" s="2">
        <v>3.1504118695739103E-2</v>
      </c>
      <c r="B42520" t="s">
        <v>44404</v>
      </c>
    </row>
    <row r="42521" spans="1:2" x14ac:dyDescent="0.3">
      <c r="A42521" s="2">
        <v>0.16725000000000001</v>
      </c>
      <c r="B42521" t="s">
        <v>44403</v>
      </c>
    </row>
    <row r="42522" spans="1:2" x14ac:dyDescent="0.3">
      <c r="A42522" s="2">
        <v>0.26135999999999998</v>
      </c>
      <c r="B42522" t="s">
        <v>44402</v>
      </c>
    </row>
    <row r="42523" spans="1:2" x14ac:dyDescent="0.3">
      <c r="A42523" s="2">
        <v>48.408839999999998</v>
      </c>
      <c r="B42523" t="s">
        <v>44401</v>
      </c>
    </row>
    <row r="42524" spans="1:2" x14ac:dyDescent="0.3">
      <c r="A42524" s="2">
        <v>12.93797</v>
      </c>
      <c r="B42524" t="s">
        <v>44400</v>
      </c>
    </row>
    <row r="42525" spans="1:2" x14ac:dyDescent="0.3">
      <c r="A42525" s="2">
        <v>1.17535991798859E-2</v>
      </c>
      <c r="B42525" t="s">
        <v>44399</v>
      </c>
    </row>
    <row r="42526" spans="1:2" x14ac:dyDescent="0.3">
      <c r="A42526" s="2">
        <v>1.63019</v>
      </c>
      <c r="B42526" t="s">
        <v>44398</v>
      </c>
    </row>
    <row r="42527" spans="1:2" x14ac:dyDescent="0.3">
      <c r="A42527" s="2">
        <v>1.746</v>
      </c>
      <c r="B42527" t="s">
        <v>44397</v>
      </c>
    </row>
    <row r="42528" spans="1:2" x14ac:dyDescent="0.3">
      <c r="A42528" s="2">
        <v>1.4474106790831001</v>
      </c>
      <c r="B42528" t="s">
        <v>44396</v>
      </c>
    </row>
    <row r="42529" spans="1:2" x14ac:dyDescent="0.3">
      <c r="A42529" s="2">
        <v>0.298575882151626</v>
      </c>
      <c r="B42529" t="s">
        <v>44395</v>
      </c>
    </row>
    <row r="42530" spans="1:2" x14ac:dyDescent="0.3">
      <c r="A42530" s="2">
        <v>4.3734977830551003</v>
      </c>
      <c r="B42530" t="s">
        <v>44394</v>
      </c>
    </row>
    <row r="42531" spans="1:2" x14ac:dyDescent="0.3">
      <c r="A42531" s="2">
        <v>6.4189600000000002</v>
      </c>
      <c r="B42531" t="s">
        <v>44393</v>
      </c>
    </row>
    <row r="42532" spans="1:2" x14ac:dyDescent="0.3">
      <c r="A42532" s="2">
        <v>1.4286105527319699</v>
      </c>
      <c r="B42532" t="s">
        <v>44392</v>
      </c>
    </row>
    <row r="42533" spans="1:2" x14ac:dyDescent="0.3">
      <c r="A42533" s="2">
        <v>1.0345403595408</v>
      </c>
      <c r="B42533" t="s">
        <v>44391</v>
      </c>
    </row>
    <row r="42534" spans="1:2" x14ac:dyDescent="0.3">
      <c r="A42534" s="2">
        <v>3.0495717976171099</v>
      </c>
      <c r="B42534" t="s">
        <v>44390</v>
      </c>
    </row>
    <row r="42535" spans="1:2" x14ac:dyDescent="0.3">
      <c r="A42535" s="2">
        <v>452.87419</v>
      </c>
      <c r="B42535" t="s">
        <v>44389</v>
      </c>
    </row>
    <row r="42536" spans="1:2" x14ac:dyDescent="0.3">
      <c r="A42536" s="2">
        <v>110.15927474651301</v>
      </c>
      <c r="B42536" t="s">
        <v>44388</v>
      </c>
    </row>
    <row r="42537" spans="1:2" x14ac:dyDescent="0.3">
      <c r="A42537" s="2">
        <v>0.61667000000000005</v>
      </c>
      <c r="B42537" t="s">
        <v>44387</v>
      </c>
    </row>
    <row r="42538" spans="1:2" x14ac:dyDescent="0.3">
      <c r="A42538" s="2">
        <v>0.36267836026628397</v>
      </c>
      <c r="B42538" t="s">
        <v>44386</v>
      </c>
    </row>
    <row r="42539" spans="1:2" x14ac:dyDescent="0.3">
      <c r="A42539" s="2">
        <v>1.35472960735193E-2</v>
      </c>
      <c r="B42539" t="s">
        <v>44385</v>
      </c>
    </row>
    <row r="42540" spans="1:2" x14ac:dyDescent="0.3">
      <c r="A42540" s="2">
        <v>7.9958119305803104</v>
      </c>
      <c r="B42540" t="s">
        <v>44384</v>
      </c>
    </row>
    <row r="42541" spans="1:2" x14ac:dyDescent="0.3">
      <c r="A42541" s="2">
        <v>433.10048970853899</v>
      </c>
      <c r="B42541" t="s">
        <v>44383</v>
      </c>
    </row>
    <row r="42542" spans="1:2" x14ac:dyDescent="0.3">
      <c r="A42542" s="2">
        <v>1.2092695104842599</v>
      </c>
      <c r="B42542" t="s">
        <v>44382</v>
      </c>
    </row>
    <row r="42543" spans="1:2" x14ac:dyDescent="0.3">
      <c r="A42543" s="2">
        <v>686.98239999999998</v>
      </c>
      <c r="B42543" t="s">
        <v>44381</v>
      </c>
    </row>
    <row r="42544" spans="1:2" x14ac:dyDescent="0.3">
      <c r="A42544" s="2">
        <v>0.116188079844515</v>
      </c>
      <c r="B42544" t="s">
        <v>44380</v>
      </c>
    </row>
    <row r="42545" spans="1:2" x14ac:dyDescent="0.3">
      <c r="A42545" s="2">
        <v>0.52698851861427498</v>
      </c>
      <c r="B42545" t="s">
        <v>44379</v>
      </c>
    </row>
    <row r="42546" spans="1:2" x14ac:dyDescent="0.3">
      <c r="A42546" s="2">
        <v>1.0240000000000001E-2</v>
      </c>
      <c r="B42546" t="s">
        <v>44378</v>
      </c>
    </row>
    <row r="42547" spans="1:2" x14ac:dyDescent="0.3">
      <c r="A42547" s="2">
        <v>1.1979999999999999E-2</v>
      </c>
      <c r="B42547" t="s">
        <v>44377</v>
      </c>
    </row>
    <row r="42548" spans="1:2" x14ac:dyDescent="0.3">
      <c r="A42548" s="2">
        <v>155.30712</v>
      </c>
      <c r="B42548" t="s">
        <v>44376</v>
      </c>
    </row>
    <row r="42549" spans="1:2" x14ac:dyDescent="0.3">
      <c r="A42549" s="2">
        <v>22.161370000000002</v>
      </c>
      <c r="B42549" t="s">
        <v>44375</v>
      </c>
    </row>
    <row r="42550" spans="1:2" x14ac:dyDescent="0.3">
      <c r="A42550" s="2">
        <v>391.97859265709701</v>
      </c>
      <c r="B42550" t="s">
        <v>44374</v>
      </c>
    </row>
    <row r="42551" spans="1:2" x14ac:dyDescent="0.3">
      <c r="A42551" s="2">
        <v>12.88104</v>
      </c>
      <c r="B42551" t="s">
        <v>44373</v>
      </c>
    </row>
    <row r="42552" spans="1:2" x14ac:dyDescent="0.3">
      <c r="A42552" s="2">
        <v>1.40564205753819</v>
      </c>
      <c r="B42552" t="s">
        <v>44372</v>
      </c>
    </row>
    <row r="42553" spans="1:2" x14ac:dyDescent="0.3">
      <c r="A42553" s="2">
        <v>1.39045</v>
      </c>
      <c r="B42553" t="s">
        <v>44371</v>
      </c>
    </row>
    <row r="42554" spans="1:2" x14ac:dyDescent="0.3">
      <c r="A42554" s="2">
        <v>0.38704</v>
      </c>
      <c r="B42554" t="s">
        <v>44370</v>
      </c>
    </row>
    <row r="42555" spans="1:2" x14ac:dyDescent="0.3">
      <c r="A42555" s="2">
        <v>0.18761</v>
      </c>
      <c r="B42555" t="s">
        <v>44369</v>
      </c>
    </row>
    <row r="42556" spans="1:2" x14ac:dyDescent="0.3">
      <c r="A42556" s="2">
        <v>166.78313772802801</v>
      </c>
      <c r="B42556" t="s">
        <v>44368</v>
      </c>
    </row>
    <row r="42557" spans="1:2" x14ac:dyDescent="0.3">
      <c r="A42557" s="2">
        <v>3.0635637189258702</v>
      </c>
      <c r="B42557" t="s">
        <v>44367</v>
      </c>
    </row>
    <row r="42558" spans="1:2" x14ac:dyDescent="0.3">
      <c r="A42558" s="2">
        <v>2.37913</v>
      </c>
      <c r="B42558" t="s">
        <v>44366</v>
      </c>
    </row>
    <row r="42559" spans="1:2" x14ac:dyDescent="0.3">
      <c r="A42559" s="2">
        <v>0.51297000000000004</v>
      </c>
      <c r="B42559" t="s">
        <v>44365</v>
      </c>
    </row>
    <row r="42560" spans="1:2" x14ac:dyDescent="0.3">
      <c r="A42560" s="2">
        <v>5.2607600000000003</v>
      </c>
      <c r="B42560" t="s">
        <v>44364</v>
      </c>
    </row>
    <row r="42561" spans="1:2" x14ac:dyDescent="0.3">
      <c r="A42561" s="2">
        <v>8.4839500000000001</v>
      </c>
      <c r="B42561" t="s">
        <v>44363</v>
      </c>
    </row>
    <row r="42562" spans="1:2" x14ac:dyDescent="0.3">
      <c r="A42562" s="2">
        <v>4.1638599999999997</v>
      </c>
      <c r="B42562" t="s">
        <v>44362</v>
      </c>
    </row>
    <row r="42563" spans="1:2" x14ac:dyDescent="0.3">
      <c r="A42563" s="2">
        <v>0.29542000000000002</v>
      </c>
      <c r="B42563" t="s">
        <v>44361</v>
      </c>
    </row>
    <row r="42564" spans="1:2" x14ac:dyDescent="0.3">
      <c r="A42564" s="2">
        <v>5.8200399999999997</v>
      </c>
      <c r="B42564" t="s">
        <v>44360</v>
      </c>
    </row>
    <row r="42565" spans="1:2" x14ac:dyDescent="0.3">
      <c r="A42565" s="2">
        <v>14.98564</v>
      </c>
      <c r="B42565" t="s">
        <v>44359</v>
      </c>
    </row>
    <row r="42566" spans="1:2" x14ac:dyDescent="0.3">
      <c r="A42566" s="2">
        <v>8.9663627990431198</v>
      </c>
      <c r="B42566" t="s">
        <v>44358</v>
      </c>
    </row>
    <row r="42567" spans="1:2" x14ac:dyDescent="0.3">
      <c r="A42567" s="2">
        <v>0.36150234792955999</v>
      </c>
      <c r="B42567" t="s">
        <v>44357</v>
      </c>
    </row>
    <row r="42568" spans="1:2" x14ac:dyDescent="0.3">
      <c r="A42568" s="2">
        <v>0.10438793039308</v>
      </c>
      <c r="B42568" t="s">
        <v>44356</v>
      </c>
    </row>
    <row r="42569" spans="1:2" x14ac:dyDescent="0.3">
      <c r="A42569" s="2">
        <v>0.17286758329811999</v>
      </c>
      <c r="B42569" t="s">
        <v>44355</v>
      </c>
    </row>
    <row r="42570" spans="1:2" x14ac:dyDescent="0.3">
      <c r="A42570" s="2">
        <v>1.23628</v>
      </c>
      <c r="B42570" t="s">
        <v>44354</v>
      </c>
    </row>
    <row r="42571" spans="1:2" x14ac:dyDescent="0.3">
      <c r="A42571" s="2">
        <v>1462.0159767236501</v>
      </c>
      <c r="B42571" t="s">
        <v>44353</v>
      </c>
    </row>
    <row r="42572" spans="1:2" x14ac:dyDescent="0.3">
      <c r="A42572" s="2">
        <v>2.48215173665483</v>
      </c>
      <c r="B42572" t="s">
        <v>44352</v>
      </c>
    </row>
    <row r="42573" spans="1:2" x14ac:dyDescent="0.3">
      <c r="A42573" s="2">
        <v>6.3164413001082096</v>
      </c>
      <c r="B42573" t="s">
        <v>44351</v>
      </c>
    </row>
    <row r="42574" spans="1:2" x14ac:dyDescent="0.3">
      <c r="A42574" s="2">
        <v>75.352633849465207</v>
      </c>
      <c r="B42574" t="s">
        <v>44350</v>
      </c>
    </row>
    <row r="42575" spans="1:2" x14ac:dyDescent="0.3">
      <c r="A42575" s="2">
        <v>0.220701036319042</v>
      </c>
      <c r="B42575" t="s">
        <v>44349</v>
      </c>
    </row>
    <row r="42576" spans="1:2" x14ac:dyDescent="0.3">
      <c r="A42576" s="2">
        <v>0.53228506106631701</v>
      </c>
      <c r="B42576" t="s">
        <v>44348</v>
      </c>
    </row>
    <row r="42577" spans="1:2" x14ac:dyDescent="0.3">
      <c r="A42577" s="2">
        <v>0.471159492255943</v>
      </c>
      <c r="B42577" t="s">
        <v>44347</v>
      </c>
    </row>
    <row r="42578" spans="1:2" x14ac:dyDescent="0.3">
      <c r="A42578" s="2">
        <v>0.197083602032156</v>
      </c>
      <c r="B42578" t="s">
        <v>44346</v>
      </c>
    </row>
    <row r="42579" spans="1:2" x14ac:dyDescent="0.3">
      <c r="A42579" s="2">
        <v>0.44512000000000002</v>
      </c>
      <c r="B42579" t="s">
        <v>6055</v>
      </c>
    </row>
    <row r="42580" spans="1:2" x14ac:dyDescent="0.3">
      <c r="A42580" s="2">
        <v>0.11716</v>
      </c>
      <c r="B42580" t="s">
        <v>44345</v>
      </c>
    </row>
    <row r="42581" spans="1:2" x14ac:dyDescent="0.3">
      <c r="A42581" s="2">
        <v>0.178917522454101</v>
      </c>
      <c r="B42581" t="s">
        <v>44344</v>
      </c>
    </row>
    <row r="42582" spans="1:2" x14ac:dyDescent="0.3">
      <c r="A42582" s="2">
        <v>0.77931831824918396</v>
      </c>
      <c r="B42582" t="s">
        <v>44343</v>
      </c>
    </row>
    <row r="42583" spans="1:2" x14ac:dyDescent="0.3">
      <c r="A42583" s="2">
        <v>14.2646390304566</v>
      </c>
      <c r="B42583" t="s">
        <v>44342</v>
      </c>
    </row>
    <row r="42584" spans="1:2" x14ac:dyDescent="0.3">
      <c r="A42584" s="2">
        <v>146.31954999999999</v>
      </c>
      <c r="B42584" t="s">
        <v>44341</v>
      </c>
    </row>
    <row r="42585" spans="1:2" x14ac:dyDescent="0.3">
      <c r="A42585" s="2">
        <v>6.3032599999999999</v>
      </c>
      <c r="B42585" t="s">
        <v>44340</v>
      </c>
    </row>
    <row r="42586" spans="1:2" x14ac:dyDescent="0.3">
      <c r="A42586" s="2">
        <v>13.146369999999999</v>
      </c>
      <c r="B42586" t="s">
        <v>44339</v>
      </c>
    </row>
    <row r="42587" spans="1:2" x14ac:dyDescent="0.3">
      <c r="A42587" s="2">
        <v>23.9755</v>
      </c>
      <c r="B42587" t="s">
        <v>44338</v>
      </c>
    </row>
    <row r="42588" spans="1:2" x14ac:dyDescent="0.3">
      <c r="A42588" s="2">
        <v>1.9361999999999999</v>
      </c>
      <c r="B42588" t="s">
        <v>44337</v>
      </c>
    </row>
    <row r="42589" spans="1:2" x14ac:dyDescent="0.3">
      <c r="A42589" s="2">
        <v>12.009827379606</v>
      </c>
      <c r="B42589" t="s">
        <v>44336</v>
      </c>
    </row>
    <row r="42590" spans="1:2" x14ac:dyDescent="0.3">
      <c r="A42590" s="2">
        <v>13.570472930736599</v>
      </c>
      <c r="B42590" t="s">
        <v>44335</v>
      </c>
    </row>
    <row r="42591" spans="1:2" x14ac:dyDescent="0.3">
      <c r="A42591" s="2">
        <v>13.47012</v>
      </c>
      <c r="B42591" t="s">
        <v>44334</v>
      </c>
    </row>
    <row r="42592" spans="1:2" x14ac:dyDescent="0.3">
      <c r="A42592" s="2">
        <v>0.17813999999999999</v>
      </c>
      <c r="B42592" t="s">
        <v>44333</v>
      </c>
    </row>
    <row r="42593" spans="1:2" x14ac:dyDescent="0.3">
      <c r="A42593" s="2">
        <v>0.93188199902042301</v>
      </c>
      <c r="B42593" t="s">
        <v>44332</v>
      </c>
    </row>
    <row r="42594" spans="1:2" x14ac:dyDescent="0.3">
      <c r="A42594" s="2">
        <v>0.43756</v>
      </c>
      <c r="B42594" t="s">
        <v>44331</v>
      </c>
    </row>
    <row r="42595" spans="1:2" x14ac:dyDescent="0.3">
      <c r="A42595" s="2">
        <v>4.5115299999999996</v>
      </c>
      <c r="B42595" t="s">
        <v>44330</v>
      </c>
    </row>
    <row r="42596" spans="1:2" x14ac:dyDescent="0.3">
      <c r="A42596" s="2">
        <v>4.2317799999999997</v>
      </c>
      <c r="B42596" t="s">
        <v>44329</v>
      </c>
    </row>
    <row r="42597" spans="1:2" x14ac:dyDescent="0.3">
      <c r="A42597" s="2">
        <v>2.04738</v>
      </c>
      <c r="B42597" t="s">
        <v>44328</v>
      </c>
    </row>
    <row r="42598" spans="1:2" x14ac:dyDescent="0.3">
      <c r="A42598" s="2">
        <v>0.12640313559490099</v>
      </c>
      <c r="B42598" t="s">
        <v>44327</v>
      </c>
    </row>
    <row r="42599" spans="1:2" x14ac:dyDescent="0.3">
      <c r="A42599" s="2">
        <v>4.2164799999999998</v>
      </c>
      <c r="B42599" t="s">
        <v>44326</v>
      </c>
    </row>
    <row r="42600" spans="1:2" x14ac:dyDescent="0.3">
      <c r="A42600" s="2">
        <v>0.92103000000000002</v>
      </c>
      <c r="B42600" t="s">
        <v>6126</v>
      </c>
    </row>
    <row r="42601" spans="1:2" x14ac:dyDescent="0.3">
      <c r="A42601" s="2">
        <v>11.527948598893101</v>
      </c>
      <c r="B42601" t="s">
        <v>44325</v>
      </c>
    </row>
    <row r="42602" spans="1:2" x14ac:dyDescent="0.3">
      <c r="A42602" s="2">
        <v>0.31624783198818501</v>
      </c>
      <c r="B42602" t="s">
        <v>44324</v>
      </c>
    </row>
    <row r="42603" spans="1:2" x14ac:dyDescent="0.3">
      <c r="A42603" s="2">
        <v>11.5397769797618</v>
      </c>
      <c r="B42603" t="s">
        <v>44323</v>
      </c>
    </row>
    <row r="42604" spans="1:2" x14ac:dyDescent="0.3">
      <c r="A42604" s="2">
        <v>5.3015905208615903</v>
      </c>
      <c r="B42604" t="s">
        <v>44322</v>
      </c>
    </row>
    <row r="42605" spans="1:2" x14ac:dyDescent="0.3">
      <c r="A42605" s="2">
        <v>0.46468442064260701</v>
      </c>
      <c r="B42605" t="s">
        <v>44321</v>
      </c>
    </row>
    <row r="42606" spans="1:2" x14ac:dyDescent="0.3">
      <c r="A42606" s="2">
        <v>0.20621367691718101</v>
      </c>
      <c r="B42606" t="s">
        <v>44320</v>
      </c>
    </row>
    <row r="42607" spans="1:2" x14ac:dyDescent="0.3">
      <c r="A42607" s="2">
        <v>2.25737674430682</v>
      </c>
      <c r="B42607" t="s">
        <v>44319</v>
      </c>
    </row>
    <row r="42608" spans="1:2" x14ac:dyDescent="0.3">
      <c r="A42608" s="2">
        <v>3.6410499999999999</v>
      </c>
      <c r="B42608" t="s">
        <v>44318</v>
      </c>
    </row>
    <row r="42609" spans="1:2" x14ac:dyDescent="0.3">
      <c r="A42609" s="2">
        <v>1.23495</v>
      </c>
      <c r="B42609" t="s">
        <v>44317</v>
      </c>
    </row>
    <row r="42610" spans="1:2" x14ac:dyDescent="0.3">
      <c r="A42610" s="2">
        <v>0.42082000000000003</v>
      </c>
      <c r="B42610" t="s">
        <v>44316</v>
      </c>
    </row>
    <row r="42611" spans="1:2" x14ac:dyDescent="0.3">
      <c r="A42611" s="2">
        <v>11.001159236328499</v>
      </c>
      <c r="B42611" t="s">
        <v>44315</v>
      </c>
    </row>
    <row r="42612" spans="1:2" x14ac:dyDescent="0.3">
      <c r="A42612" s="2">
        <v>42.451740000000001</v>
      </c>
      <c r="B42612" t="s">
        <v>44314</v>
      </c>
    </row>
    <row r="42613" spans="1:2" x14ac:dyDescent="0.3">
      <c r="A42613" s="2">
        <v>21.100490000000001</v>
      </c>
      <c r="B42613" t="s">
        <v>44313</v>
      </c>
    </row>
    <row r="42614" spans="1:2" x14ac:dyDescent="0.3">
      <c r="A42614" s="2">
        <v>9.8149700000000006</v>
      </c>
      <c r="B42614" t="s">
        <v>44312</v>
      </c>
    </row>
    <row r="42615" spans="1:2" x14ac:dyDescent="0.3">
      <c r="A42615" s="2">
        <v>5.0613099999999998</v>
      </c>
      <c r="B42615" t="s">
        <v>44311</v>
      </c>
    </row>
    <row r="42616" spans="1:2" x14ac:dyDescent="0.3">
      <c r="A42616" s="2">
        <v>17.917369999999998</v>
      </c>
      <c r="B42616" t="s">
        <v>44310</v>
      </c>
    </row>
    <row r="42617" spans="1:2" x14ac:dyDescent="0.3">
      <c r="A42617" s="2">
        <v>131.55458099316701</v>
      </c>
      <c r="B42617" t="s">
        <v>44309</v>
      </c>
    </row>
    <row r="42618" spans="1:2" x14ac:dyDescent="0.3">
      <c r="A42618" s="2">
        <v>5.8934918069288704</v>
      </c>
      <c r="B42618" t="s">
        <v>44308</v>
      </c>
    </row>
    <row r="42619" spans="1:2" x14ac:dyDescent="0.3">
      <c r="A42619" s="2">
        <v>3.2603141995901499</v>
      </c>
      <c r="B42619" t="s">
        <v>44307</v>
      </c>
    </row>
    <row r="42620" spans="1:2" x14ac:dyDescent="0.3">
      <c r="A42620" s="2">
        <v>23.302440000000001</v>
      </c>
      <c r="B42620" t="s">
        <v>44306</v>
      </c>
    </row>
    <row r="42621" spans="1:2" x14ac:dyDescent="0.3">
      <c r="A42621" s="2">
        <v>7.5265329642470702</v>
      </c>
      <c r="B42621" t="s">
        <v>44305</v>
      </c>
    </row>
    <row r="42622" spans="1:2" x14ac:dyDescent="0.3">
      <c r="A42622" s="2">
        <v>0.47595488699999899</v>
      </c>
      <c r="B42622" t="s">
        <v>44304</v>
      </c>
    </row>
    <row r="42623" spans="1:2" x14ac:dyDescent="0.3">
      <c r="A42623" s="2">
        <v>44.000562437724803</v>
      </c>
      <c r="B42623" t="s">
        <v>44303</v>
      </c>
    </row>
    <row r="42624" spans="1:2" x14ac:dyDescent="0.3">
      <c r="A42624" s="2">
        <v>3.0523770973946E-3</v>
      </c>
      <c r="B42624" t="s">
        <v>44302</v>
      </c>
    </row>
    <row r="42625" spans="1:2" x14ac:dyDescent="0.3">
      <c r="A42625" s="2">
        <v>3.9151899999999999</v>
      </c>
      <c r="B42625" t="s">
        <v>44301</v>
      </c>
    </row>
    <row r="42626" spans="1:2" x14ac:dyDescent="0.3">
      <c r="A42626" s="2">
        <v>2.7815069789759899</v>
      </c>
      <c r="B42626" t="s">
        <v>44300</v>
      </c>
    </row>
    <row r="42627" spans="1:2" x14ac:dyDescent="0.3">
      <c r="A42627" s="2">
        <v>7.4132546418168204</v>
      </c>
      <c r="B42627" t="s">
        <v>44299</v>
      </c>
    </row>
    <row r="42628" spans="1:2" x14ac:dyDescent="0.3">
      <c r="A42628" s="2">
        <v>4.1671648902381797</v>
      </c>
      <c r="B42628" t="s">
        <v>44298</v>
      </c>
    </row>
    <row r="42629" spans="1:2" x14ac:dyDescent="0.3">
      <c r="A42629" s="2">
        <v>33.501849999999997</v>
      </c>
      <c r="B42629" t="s">
        <v>44297</v>
      </c>
    </row>
    <row r="42630" spans="1:2" x14ac:dyDescent="0.3">
      <c r="A42630" s="2">
        <v>8.1179843130340004</v>
      </c>
      <c r="B42630" t="s">
        <v>44296</v>
      </c>
    </row>
    <row r="42631" spans="1:2" x14ac:dyDescent="0.3">
      <c r="A42631" s="2">
        <v>2.66533</v>
      </c>
      <c r="B42631" t="s">
        <v>44295</v>
      </c>
    </row>
    <row r="42632" spans="1:2" x14ac:dyDescent="0.3">
      <c r="A42632" s="2">
        <v>0.11289</v>
      </c>
      <c r="B42632" t="s">
        <v>44294</v>
      </c>
    </row>
    <row r="42633" spans="1:2" x14ac:dyDescent="0.3">
      <c r="A42633" s="2">
        <v>1.65200180370746</v>
      </c>
      <c r="B42633" t="s">
        <v>44293</v>
      </c>
    </row>
    <row r="42634" spans="1:2" x14ac:dyDescent="0.3">
      <c r="A42634" s="2">
        <v>6.8100000000000001E-3</v>
      </c>
      <c r="B42634" t="s">
        <v>44292</v>
      </c>
    </row>
    <row r="42635" spans="1:2" x14ac:dyDescent="0.3">
      <c r="A42635" s="2">
        <v>0.14601788378629499</v>
      </c>
      <c r="B42635" t="s">
        <v>44291</v>
      </c>
    </row>
    <row r="42636" spans="1:2" x14ac:dyDescent="0.3">
      <c r="A42636" s="2">
        <v>1.91796037757257</v>
      </c>
      <c r="B42636" t="s">
        <v>44290</v>
      </c>
    </row>
    <row r="42637" spans="1:2" x14ac:dyDescent="0.3">
      <c r="A42637" s="2">
        <v>8.0984010191696498</v>
      </c>
      <c r="B42637" t="s">
        <v>44289</v>
      </c>
    </row>
    <row r="42638" spans="1:2" x14ac:dyDescent="0.3">
      <c r="A42638" s="2">
        <v>0.49269000000000002</v>
      </c>
      <c r="B42638" t="s">
        <v>44288</v>
      </c>
    </row>
    <row r="42639" spans="1:2" x14ac:dyDescent="0.3">
      <c r="A42639" s="2">
        <v>0.8196</v>
      </c>
      <c r="B42639" t="s">
        <v>44287</v>
      </c>
    </row>
    <row r="42640" spans="1:2" x14ac:dyDescent="0.3">
      <c r="A42640" s="2">
        <v>59.549858968465898</v>
      </c>
      <c r="B42640" t="s">
        <v>44286</v>
      </c>
    </row>
    <row r="42641" spans="1:2" x14ac:dyDescent="0.3">
      <c r="A42641" s="2">
        <v>0.51502326713005797</v>
      </c>
      <c r="B42641" t="s">
        <v>44285</v>
      </c>
    </row>
    <row r="42642" spans="1:2" x14ac:dyDescent="0.3">
      <c r="A42642" s="2">
        <v>51.113208431445102</v>
      </c>
      <c r="B42642" t="s">
        <v>44284</v>
      </c>
    </row>
    <row r="42643" spans="1:2" x14ac:dyDescent="0.3">
      <c r="A42643" s="2">
        <v>0.18290123863226801</v>
      </c>
      <c r="B42643" t="s">
        <v>44283</v>
      </c>
    </row>
    <row r="42644" spans="1:2" x14ac:dyDescent="0.3">
      <c r="A42644" s="2">
        <v>8.3981495876459308E-3</v>
      </c>
      <c r="B42644" t="s">
        <v>44282</v>
      </c>
    </row>
    <row r="42645" spans="1:2" x14ac:dyDescent="0.3">
      <c r="A42645" s="2">
        <v>4.7276241541964002E-3</v>
      </c>
      <c r="B42645" t="s">
        <v>44281</v>
      </c>
    </row>
    <row r="42646" spans="1:2" x14ac:dyDescent="0.3">
      <c r="A42646" s="2">
        <v>1.45680012681548</v>
      </c>
      <c r="B42646" t="s">
        <v>44280</v>
      </c>
    </row>
    <row r="42647" spans="1:2" x14ac:dyDescent="0.3">
      <c r="A42647" s="2">
        <v>7.7919648912456799E-2</v>
      </c>
      <c r="B42647" t="s">
        <v>44279</v>
      </c>
    </row>
    <row r="42648" spans="1:2" x14ac:dyDescent="0.3">
      <c r="A42648" s="2">
        <v>5.55762690766348E-2</v>
      </c>
      <c r="B42648" t="s">
        <v>44278</v>
      </c>
    </row>
    <row r="42649" spans="1:2" x14ac:dyDescent="0.3">
      <c r="A42649" s="2">
        <v>6.9191399999999996</v>
      </c>
      <c r="B42649" t="s">
        <v>44277</v>
      </c>
    </row>
    <row r="42650" spans="1:2" x14ac:dyDescent="0.3">
      <c r="A42650" s="2">
        <v>40.368080292113802</v>
      </c>
      <c r="B42650" t="s">
        <v>44276</v>
      </c>
    </row>
    <row r="42651" spans="1:2" x14ac:dyDescent="0.3">
      <c r="A42651" s="2">
        <v>11.423447184074201</v>
      </c>
      <c r="B42651" t="s">
        <v>44275</v>
      </c>
    </row>
    <row r="42652" spans="1:2" x14ac:dyDescent="0.3">
      <c r="A42652" s="2">
        <v>33.234180000000002</v>
      </c>
      <c r="B42652" t="s">
        <v>44274</v>
      </c>
    </row>
    <row r="42653" spans="1:2" x14ac:dyDescent="0.3">
      <c r="A42653" s="2">
        <v>7.3200000000000001E-3</v>
      </c>
      <c r="B42653" t="s">
        <v>44273</v>
      </c>
    </row>
    <row r="42654" spans="1:2" x14ac:dyDescent="0.3">
      <c r="A42654" s="2">
        <v>0.11484</v>
      </c>
      <c r="B42654" t="s">
        <v>44272</v>
      </c>
    </row>
    <row r="42655" spans="1:2" x14ac:dyDescent="0.3">
      <c r="A42655" s="2">
        <v>0.72123999999999999</v>
      </c>
      <c r="B42655" t="s">
        <v>44271</v>
      </c>
    </row>
    <row r="42656" spans="1:2" x14ac:dyDescent="0.3">
      <c r="A42656" s="2">
        <v>329.53024822877597</v>
      </c>
      <c r="B42656" t="s">
        <v>44270</v>
      </c>
    </row>
    <row r="42657" spans="1:2" x14ac:dyDescent="0.3">
      <c r="A42657" s="2">
        <v>284.26778837113</v>
      </c>
      <c r="B42657" t="s">
        <v>44269</v>
      </c>
    </row>
    <row r="42658" spans="1:2" x14ac:dyDescent="0.3">
      <c r="A42658" s="2">
        <v>80.450300102103199</v>
      </c>
      <c r="B42658" t="s">
        <v>44268</v>
      </c>
    </row>
    <row r="42659" spans="1:2" x14ac:dyDescent="0.3">
      <c r="A42659" s="2">
        <v>2.1552600000000002</v>
      </c>
      <c r="B42659" t="s">
        <v>44267</v>
      </c>
    </row>
    <row r="42660" spans="1:2" x14ac:dyDescent="0.3">
      <c r="A42660" s="2">
        <v>0.68867400661553602</v>
      </c>
      <c r="B42660" t="s">
        <v>44266</v>
      </c>
    </row>
    <row r="42661" spans="1:2" x14ac:dyDescent="0.3">
      <c r="A42661" s="2">
        <v>11.554660538042601</v>
      </c>
      <c r="B42661" t="s">
        <v>44265</v>
      </c>
    </row>
    <row r="42662" spans="1:2" x14ac:dyDescent="0.3">
      <c r="A42662" s="2">
        <v>0.81544421639879805</v>
      </c>
      <c r="B42662" t="s">
        <v>44264</v>
      </c>
    </row>
    <row r="42663" spans="1:2" x14ac:dyDescent="0.3">
      <c r="A42663" s="2">
        <v>0.11989</v>
      </c>
      <c r="B42663" t="s">
        <v>44263</v>
      </c>
    </row>
    <row r="42664" spans="1:2" x14ac:dyDescent="0.3">
      <c r="A42664" s="2">
        <v>0.60538000000000003</v>
      </c>
      <c r="B42664" t="s">
        <v>44262</v>
      </c>
    </row>
    <row r="42665" spans="1:2" x14ac:dyDescent="0.3">
      <c r="A42665" s="2">
        <v>0.38884999999999997</v>
      </c>
      <c r="B42665" t="s">
        <v>44261</v>
      </c>
    </row>
    <row r="42666" spans="1:2" x14ac:dyDescent="0.3">
      <c r="A42666" s="2">
        <v>1.3187009291940399</v>
      </c>
      <c r="B42666" t="s">
        <v>44260</v>
      </c>
    </row>
    <row r="42667" spans="1:2" x14ac:dyDescent="0.3">
      <c r="A42667" s="2">
        <v>1.02746765721065</v>
      </c>
      <c r="B42667" t="s">
        <v>44259</v>
      </c>
    </row>
    <row r="42668" spans="1:2" x14ac:dyDescent="0.3">
      <c r="A42668" s="2">
        <v>1.7263975669279501E-2</v>
      </c>
      <c r="B42668" t="s">
        <v>44258</v>
      </c>
    </row>
    <row r="42669" spans="1:2" x14ac:dyDescent="0.3">
      <c r="A42669" s="2">
        <v>3.3009999999999998E-2</v>
      </c>
      <c r="B42669" t="s">
        <v>44257</v>
      </c>
    </row>
    <row r="42670" spans="1:2" x14ac:dyDescent="0.3">
      <c r="A42670" s="2">
        <v>15.1441</v>
      </c>
      <c r="B42670" t="s">
        <v>44256</v>
      </c>
    </row>
    <row r="42671" spans="1:2" x14ac:dyDescent="0.3">
      <c r="A42671" s="2">
        <v>0.64749000000000001</v>
      </c>
      <c r="B42671" t="s">
        <v>44255</v>
      </c>
    </row>
    <row r="42672" spans="1:2" x14ac:dyDescent="0.3">
      <c r="A42672" s="2">
        <v>0.57440896718035594</v>
      </c>
      <c r="B42672" t="s">
        <v>44254</v>
      </c>
    </row>
    <row r="42673" spans="1:2" x14ac:dyDescent="0.3">
      <c r="A42673" s="2">
        <v>43.060119999999998</v>
      </c>
      <c r="B42673" t="s">
        <v>44253</v>
      </c>
    </row>
    <row r="42674" spans="1:2" x14ac:dyDescent="0.3">
      <c r="A42674" s="2">
        <v>27.634640000000001</v>
      </c>
      <c r="B42674" t="s">
        <v>44252</v>
      </c>
    </row>
    <row r="42675" spans="1:2" x14ac:dyDescent="0.3">
      <c r="A42675" s="2">
        <v>4.8312238109349301E-2</v>
      </c>
      <c r="B42675" t="s">
        <v>44251</v>
      </c>
    </row>
    <row r="42676" spans="1:2" x14ac:dyDescent="0.3">
      <c r="A42676" s="2">
        <v>86.005685982410398</v>
      </c>
      <c r="B42676" t="s">
        <v>44250</v>
      </c>
    </row>
    <row r="42677" spans="1:2" x14ac:dyDescent="0.3">
      <c r="A42677" s="2">
        <v>176.04501714633099</v>
      </c>
      <c r="B42677" t="s">
        <v>44249</v>
      </c>
    </row>
    <row r="42678" spans="1:2" x14ac:dyDescent="0.3">
      <c r="A42678" s="2">
        <v>18.44031</v>
      </c>
      <c r="B42678" t="s">
        <v>44248</v>
      </c>
    </row>
    <row r="42679" spans="1:2" x14ac:dyDescent="0.3">
      <c r="A42679" s="2">
        <v>1.83701787894903E-2</v>
      </c>
      <c r="B42679" t="s">
        <v>44247</v>
      </c>
    </row>
    <row r="42680" spans="1:2" x14ac:dyDescent="0.3">
      <c r="A42680" s="2">
        <v>5.1991508425372496E-3</v>
      </c>
      <c r="B42680" t="s">
        <v>44246</v>
      </c>
    </row>
    <row r="42681" spans="1:2" x14ac:dyDescent="0.3">
      <c r="A42681" s="2">
        <v>0.93601000000000001</v>
      </c>
      <c r="B42681" t="s">
        <v>44245</v>
      </c>
    </row>
    <row r="42682" spans="1:2" x14ac:dyDescent="0.3">
      <c r="A42682" s="2">
        <v>6.3772200000000003</v>
      </c>
      <c r="B42682" t="s">
        <v>44244</v>
      </c>
    </row>
    <row r="42683" spans="1:2" x14ac:dyDescent="0.3">
      <c r="A42683" s="2">
        <v>5.2238199999999999</v>
      </c>
      <c r="B42683" t="s">
        <v>44243</v>
      </c>
    </row>
    <row r="42684" spans="1:2" x14ac:dyDescent="0.3">
      <c r="A42684" s="2">
        <v>3.0795400000000002</v>
      </c>
      <c r="B42684" t="s">
        <v>44242</v>
      </c>
    </row>
    <row r="42685" spans="1:2" x14ac:dyDescent="0.3">
      <c r="A42685" s="2">
        <v>11.270110000000001</v>
      </c>
      <c r="B42685" t="s">
        <v>44241</v>
      </c>
    </row>
    <row r="42686" spans="1:2" x14ac:dyDescent="0.3">
      <c r="A42686" s="2">
        <v>1.39602</v>
      </c>
      <c r="B42686" t="s">
        <v>44240</v>
      </c>
    </row>
    <row r="42687" spans="1:2" x14ac:dyDescent="0.3">
      <c r="A42687" s="2">
        <v>3.5085700000000002</v>
      </c>
      <c r="B42687" t="s">
        <v>44239</v>
      </c>
    </row>
    <row r="42688" spans="1:2" x14ac:dyDescent="0.3">
      <c r="A42688" s="2">
        <v>66.761390000000006</v>
      </c>
      <c r="B42688" t="s">
        <v>44238</v>
      </c>
    </row>
    <row r="42689" spans="1:2" x14ac:dyDescent="0.3">
      <c r="A42689" s="2">
        <v>3.64432</v>
      </c>
      <c r="B42689" t="s">
        <v>1668</v>
      </c>
    </row>
    <row r="42690" spans="1:2" x14ac:dyDescent="0.3">
      <c r="A42690" s="2">
        <v>6.0039400000000001</v>
      </c>
      <c r="B42690" t="s">
        <v>44237</v>
      </c>
    </row>
    <row r="42691" spans="1:2" x14ac:dyDescent="0.3">
      <c r="A42691" s="2">
        <v>9.2886976357230502</v>
      </c>
      <c r="B42691" t="s">
        <v>44236</v>
      </c>
    </row>
    <row r="42692" spans="1:2" x14ac:dyDescent="0.3">
      <c r="A42692" s="2">
        <v>5.3439852831152104</v>
      </c>
      <c r="B42692" t="s">
        <v>44235</v>
      </c>
    </row>
    <row r="42693" spans="1:2" x14ac:dyDescent="0.3">
      <c r="A42693" s="2">
        <v>1.08687</v>
      </c>
      <c r="B42693" t="s">
        <v>6124</v>
      </c>
    </row>
    <row r="42694" spans="1:2" x14ac:dyDescent="0.3">
      <c r="A42694" s="2">
        <v>3.7901231406379901</v>
      </c>
      <c r="B42694" t="s">
        <v>44234</v>
      </c>
    </row>
    <row r="42695" spans="1:2" x14ac:dyDescent="0.3">
      <c r="A42695" s="2">
        <v>14.20979</v>
      </c>
      <c r="B42695" t="s">
        <v>44233</v>
      </c>
    </row>
    <row r="42696" spans="1:2" x14ac:dyDescent="0.3">
      <c r="A42696" s="2">
        <v>37.145479092519501</v>
      </c>
      <c r="B42696" t="s">
        <v>44232</v>
      </c>
    </row>
    <row r="42697" spans="1:2" x14ac:dyDescent="0.3">
      <c r="A42697" s="2">
        <v>39.437478291872701</v>
      </c>
      <c r="B42697" t="s">
        <v>44231</v>
      </c>
    </row>
    <row r="42698" spans="1:2" x14ac:dyDescent="0.3">
      <c r="A42698" s="2">
        <v>0.49349512544241397</v>
      </c>
      <c r="B42698" t="s">
        <v>44230</v>
      </c>
    </row>
    <row r="42699" spans="1:2" x14ac:dyDescent="0.3">
      <c r="A42699" s="2">
        <v>20.9254007942241</v>
      </c>
      <c r="B42699" t="s">
        <v>44229</v>
      </c>
    </row>
    <row r="42700" spans="1:2" x14ac:dyDescent="0.3">
      <c r="A42700" s="2">
        <v>21.047763359251402</v>
      </c>
      <c r="B42700" t="s">
        <v>44228</v>
      </c>
    </row>
    <row r="42701" spans="1:2" x14ac:dyDescent="0.3">
      <c r="A42701" s="2">
        <v>31.992673659433599</v>
      </c>
      <c r="B42701" t="s">
        <v>44227</v>
      </c>
    </row>
    <row r="42702" spans="1:2" x14ac:dyDescent="0.3">
      <c r="A42702" s="2">
        <v>20.226899087554099</v>
      </c>
      <c r="B42702" t="s">
        <v>44226</v>
      </c>
    </row>
    <row r="42703" spans="1:2" x14ac:dyDescent="0.3">
      <c r="A42703" s="2">
        <v>3.0603799999999999</v>
      </c>
      <c r="B42703" t="s">
        <v>44225</v>
      </c>
    </row>
    <row r="42704" spans="1:2" x14ac:dyDescent="0.3">
      <c r="A42704" s="2">
        <v>8.56958827053462</v>
      </c>
      <c r="B42704" t="s">
        <v>44224</v>
      </c>
    </row>
    <row r="42705" spans="1:2" x14ac:dyDescent="0.3">
      <c r="A42705" s="2">
        <v>1.21343</v>
      </c>
      <c r="B42705" t="s">
        <v>44223</v>
      </c>
    </row>
    <row r="42706" spans="1:2" x14ac:dyDescent="0.3">
      <c r="A42706" s="2">
        <v>5.3074190658965801</v>
      </c>
      <c r="B42706" t="s">
        <v>44222</v>
      </c>
    </row>
    <row r="42707" spans="1:2" x14ac:dyDescent="0.3">
      <c r="A42707" s="2">
        <v>0.6069</v>
      </c>
      <c r="B42707" t="s">
        <v>44221</v>
      </c>
    </row>
    <row r="42708" spans="1:2" x14ac:dyDescent="0.3">
      <c r="A42708" s="2">
        <v>1.7439546316692001</v>
      </c>
      <c r="B42708" t="s">
        <v>44220</v>
      </c>
    </row>
    <row r="42709" spans="1:2" x14ac:dyDescent="0.3">
      <c r="A42709" s="2">
        <v>66.301136440482793</v>
      </c>
      <c r="B42709" t="s">
        <v>44219</v>
      </c>
    </row>
    <row r="42710" spans="1:2" x14ac:dyDescent="0.3">
      <c r="A42710" s="2">
        <v>21.555589999999999</v>
      </c>
      <c r="B42710" t="s">
        <v>44218</v>
      </c>
    </row>
    <row r="42711" spans="1:2" x14ac:dyDescent="0.3">
      <c r="A42711" s="2">
        <v>2E-3</v>
      </c>
      <c r="B42711" t="s">
        <v>44217</v>
      </c>
    </row>
    <row r="42712" spans="1:2" x14ac:dyDescent="0.3">
      <c r="A42712" s="2">
        <v>9.2369826475449095</v>
      </c>
      <c r="B42712" t="s">
        <v>44216</v>
      </c>
    </row>
    <row r="42713" spans="1:2" x14ac:dyDescent="0.3">
      <c r="A42713" s="2">
        <v>9.0403592426450192</v>
      </c>
      <c r="B42713" t="s">
        <v>44215</v>
      </c>
    </row>
    <row r="42714" spans="1:2" x14ac:dyDescent="0.3">
      <c r="A42714" s="2">
        <v>1.43384305054489</v>
      </c>
      <c r="B42714" t="s">
        <v>44214</v>
      </c>
    </row>
    <row r="42715" spans="1:2" x14ac:dyDescent="0.3">
      <c r="A42715" s="2">
        <v>0.10433000000000001</v>
      </c>
      <c r="B42715" t="s">
        <v>44213</v>
      </c>
    </row>
    <row r="42716" spans="1:2" x14ac:dyDescent="0.3">
      <c r="A42716" s="2">
        <v>1.1271170943054101</v>
      </c>
      <c r="B42716" t="s">
        <v>44212</v>
      </c>
    </row>
    <row r="42717" spans="1:2" x14ac:dyDescent="0.3">
      <c r="A42717" s="2">
        <v>123.926247407074</v>
      </c>
      <c r="B42717" t="s">
        <v>44211</v>
      </c>
    </row>
    <row r="42718" spans="1:2" x14ac:dyDescent="0.3">
      <c r="A42718" s="2">
        <v>8.4880999999999993</v>
      </c>
      <c r="B42718" t="s">
        <v>44210</v>
      </c>
    </row>
    <row r="42719" spans="1:2" x14ac:dyDescent="0.3">
      <c r="A42719" s="2">
        <v>4.19231</v>
      </c>
      <c r="B42719" t="s">
        <v>44209</v>
      </c>
    </row>
    <row r="42720" spans="1:2" x14ac:dyDescent="0.3">
      <c r="A42720" s="2">
        <v>2.0745479038019901</v>
      </c>
      <c r="B42720" t="s">
        <v>44208</v>
      </c>
    </row>
    <row r="42721" spans="1:2" x14ac:dyDescent="0.3">
      <c r="A42721" s="2">
        <v>0.26912999999999998</v>
      </c>
      <c r="B42721" t="s">
        <v>44207</v>
      </c>
    </row>
    <row r="42722" spans="1:2" x14ac:dyDescent="0.3">
      <c r="A42722" s="2">
        <v>3.7298100000000001</v>
      </c>
      <c r="B42722" t="s">
        <v>44206</v>
      </c>
    </row>
    <row r="42723" spans="1:2" x14ac:dyDescent="0.3">
      <c r="A42723" s="2">
        <v>2.8630900000000001</v>
      </c>
      <c r="B42723" t="s">
        <v>44205</v>
      </c>
    </row>
    <row r="42724" spans="1:2" x14ac:dyDescent="0.3">
      <c r="A42724" s="2">
        <v>0.71970423199699096</v>
      </c>
      <c r="B42724" t="s">
        <v>44204</v>
      </c>
    </row>
    <row r="42725" spans="1:2" x14ac:dyDescent="0.3">
      <c r="A42725" s="2">
        <v>24.018242190452</v>
      </c>
      <c r="B42725" t="s">
        <v>44203</v>
      </c>
    </row>
    <row r="42726" spans="1:2" x14ac:dyDescent="0.3">
      <c r="A42726" s="2">
        <v>6.9568852578272198</v>
      </c>
      <c r="B42726" t="s">
        <v>44202</v>
      </c>
    </row>
    <row r="42727" spans="1:2" x14ac:dyDescent="0.3">
      <c r="A42727" s="2">
        <v>1.9959999999999999E-2</v>
      </c>
      <c r="B42727" t="s">
        <v>44201</v>
      </c>
    </row>
    <row r="42728" spans="1:2" x14ac:dyDescent="0.3">
      <c r="A42728" s="2">
        <v>3.38034124391783</v>
      </c>
      <c r="B42728" t="s">
        <v>44200</v>
      </c>
    </row>
    <row r="42729" spans="1:2" x14ac:dyDescent="0.3">
      <c r="A42729" s="2">
        <v>2.9771839920682202</v>
      </c>
      <c r="B42729" t="s">
        <v>44199</v>
      </c>
    </row>
    <row r="42730" spans="1:2" x14ac:dyDescent="0.3">
      <c r="A42730" s="2">
        <v>0.01</v>
      </c>
      <c r="B42730" t="s">
        <v>44198</v>
      </c>
    </row>
    <row r="42731" spans="1:2" x14ac:dyDescent="0.3">
      <c r="A42731" s="2">
        <v>2.33763639262098</v>
      </c>
      <c r="B42731" t="s">
        <v>44197</v>
      </c>
    </row>
    <row r="42732" spans="1:2" x14ac:dyDescent="0.3">
      <c r="A42732" s="2">
        <v>87.838514253712404</v>
      </c>
      <c r="B42732" t="s">
        <v>44196</v>
      </c>
    </row>
    <row r="42733" spans="1:2" x14ac:dyDescent="0.3">
      <c r="A42733" s="2">
        <v>5.0613579117704402E-3</v>
      </c>
      <c r="B42733" t="s">
        <v>44195</v>
      </c>
    </row>
    <row r="42734" spans="1:2" x14ac:dyDescent="0.3">
      <c r="A42734" s="2">
        <v>6.2058854784063797</v>
      </c>
      <c r="B42734" t="s">
        <v>44194</v>
      </c>
    </row>
    <row r="42735" spans="1:2" x14ac:dyDescent="0.3">
      <c r="A42735" s="2">
        <v>4.5833446131126998E-2</v>
      </c>
      <c r="B42735" t="s">
        <v>44193</v>
      </c>
    </row>
    <row r="42736" spans="1:2" x14ac:dyDescent="0.3">
      <c r="A42736" s="2">
        <v>3.4661300000000002</v>
      </c>
      <c r="B42736" t="s">
        <v>2498</v>
      </c>
    </row>
    <row r="42737" spans="1:2" x14ac:dyDescent="0.3">
      <c r="A42737" s="2">
        <v>1.82E-3</v>
      </c>
      <c r="B42737" t="s">
        <v>44192</v>
      </c>
    </row>
    <row r="42738" spans="1:2" x14ac:dyDescent="0.3">
      <c r="A42738" s="2">
        <v>15.358079999999999</v>
      </c>
      <c r="B42738" t="s">
        <v>44191</v>
      </c>
    </row>
    <row r="42739" spans="1:2" x14ac:dyDescent="0.3">
      <c r="A42739" s="2">
        <v>0.36149999999999999</v>
      </c>
      <c r="B42739" t="s">
        <v>44190</v>
      </c>
    </row>
    <row r="42740" spans="1:2" x14ac:dyDescent="0.3">
      <c r="A42740" s="2">
        <v>0.21915000000000001</v>
      </c>
      <c r="B42740" t="s">
        <v>44189</v>
      </c>
    </row>
    <row r="42741" spans="1:2" x14ac:dyDescent="0.3">
      <c r="A42741" s="2">
        <v>1.94818</v>
      </c>
      <c r="B42741" t="s">
        <v>44188</v>
      </c>
    </row>
    <row r="42742" spans="1:2" x14ac:dyDescent="0.3">
      <c r="A42742" s="2">
        <v>17.910900000000002</v>
      </c>
      <c r="B42742" t="s">
        <v>44187</v>
      </c>
    </row>
    <row r="42743" spans="1:2" x14ac:dyDescent="0.3">
      <c r="A42743" s="2">
        <v>0.58414362988604296</v>
      </c>
      <c r="B42743" t="s">
        <v>44186</v>
      </c>
    </row>
    <row r="42744" spans="1:2" x14ac:dyDescent="0.3">
      <c r="A42744" s="2">
        <v>4.6520086181850101E-3</v>
      </c>
      <c r="B42744" t="s">
        <v>44185</v>
      </c>
    </row>
    <row r="42745" spans="1:2" x14ac:dyDescent="0.3">
      <c r="A42745" s="2">
        <v>1.1599999999999999E-2</v>
      </c>
      <c r="B42745" t="s">
        <v>44184</v>
      </c>
    </row>
    <row r="42746" spans="1:2" x14ac:dyDescent="0.3">
      <c r="A42746" s="2">
        <v>3.2030085521825402</v>
      </c>
      <c r="B42746" t="s">
        <v>44183</v>
      </c>
    </row>
    <row r="42747" spans="1:2" x14ac:dyDescent="0.3">
      <c r="A42747" s="2">
        <v>13.039586459719899</v>
      </c>
      <c r="B42747" t="s">
        <v>44182</v>
      </c>
    </row>
    <row r="42748" spans="1:2" x14ac:dyDescent="0.3">
      <c r="A42748" s="2">
        <v>7.2833300000000003</v>
      </c>
      <c r="B42748" t="s">
        <v>44181</v>
      </c>
    </row>
    <row r="42749" spans="1:2" x14ac:dyDescent="0.3">
      <c r="A42749" s="2">
        <v>13.6805574070313</v>
      </c>
      <c r="B42749" t="s">
        <v>44180</v>
      </c>
    </row>
    <row r="42750" spans="1:2" x14ac:dyDescent="0.3">
      <c r="A42750" s="2">
        <v>0.98590618405859198</v>
      </c>
      <c r="B42750" t="s">
        <v>44179</v>
      </c>
    </row>
    <row r="42751" spans="1:2" x14ac:dyDescent="0.3">
      <c r="A42751" s="2">
        <v>0.51618580877471698</v>
      </c>
      <c r="B42751" t="s">
        <v>44178</v>
      </c>
    </row>
    <row r="42752" spans="1:2" x14ac:dyDescent="0.3">
      <c r="A42752" s="2">
        <v>25.682551224813601</v>
      </c>
      <c r="B42752" t="s">
        <v>44177</v>
      </c>
    </row>
    <row r="42753" spans="1:2" x14ac:dyDescent="0.3">
      <c r="A42753" s="2">
        <v>4.2301727919483598E-2</v>
      </c>
      <c r="B42753" t="s">
        <v>44176</v>
      </c>
    </row>
    <row r="42754" spans="1:2" x14ac:dyDescent="0.3">
      <c r="A42754" s="2">
        <v>16.702300000000001</v>
      </c>
      <c r="B42754" t="s">
        <v>44175</v>
      </c>
    </row>
    <row r="42755" spans="1:2" x14ac:dyDescent="0.3">
      <c r="A42755" s="2">
        <v>4.8271300000000004</v>
      </c>
      <c r="B42755" t="s">
        <v>44174</v>
      </c>
    </row>
    <row r="42756" spans="1:2" x14ac:dyDescent="0.3">
      <c r="A42756" s="2">
        <v>7.6631</v>
      </c>
      <c r="B42756" t="s">
        <v>44173</v>
      </c>
    </row>
    <row r="42757" spans="1:2" x14ac:dyDescent="0.3">
      <c r="A42757" s="2">
        <v>2.4432100000000001</v>
      </c>
      <c r="B42757" t="s">
        <v>44172</v>
      </c>
    </row>
    <row r="42758" spans="1:2" x14ac:dyDescent="0.3">
      <c r="A42758" s="2">
        <v>0.81610154861395401</v>
      </c>
      <c r="B42758" t="s">
        <v>44171</v>
      </c>
    </row>
    <row r="42759" spans="1:2" x14ac:dyDescent="0.3">
      <c r="A42759" s="2">
        <v>21.849674594179401</v>
      </c>
      <c r="B42759" t="s">
        <v>44170</v>
      </c>
    </row>
    <row r="42760" spans="1:2" x14ac:dyDescent="0.3">
      <c r="A42760" s="2">
        <v>5.4967955983914997E-2</v>
      </c>
      <c r="B42760" t="s">
        <v>44169</v>
      </c>
    </row>
    <row r="42761" spans="1:2" x14ac:dyDescent="0.3">
      <c r="A42761" s="2">
        <v>1.4075208245488399E-2</v>
      </c>
      <c r="B42761" t="s">
        <v>44168</v>
      </c>
    </row>
    <row r="42762" spans="1:2" x14ac:dyDescent="0.3">
      <c r="A42762" s="2">
        <v>3.2140824179335201</v>
      </c>
      <c r="B42762" t="s">
        <v>44167</v>
      </c>
    </row>
    <row r="42763" spans="1:2" x14ac:dyDescent="0.3">
      <c r="A42763" s="2">
        <v>3.7341874246785101</v>
      </c>
      <c r="B42763" t="s">
        <v>44166</v>
      </c>
    </row>
    <row r="42764" spans="1:2" x14ac:dyDescent="0.3">
      <c r="A42764" s="2">
        <v>17.297164959331599</v>
      </c>
      <c r="B42764" t="s">
        <v>44165</v>
      </c>
    </row>
    <row r="42765" spans="1:2" x14ac:dyDescent="0.3">
      <c r="A42765" s="2">
        <v>5.0004558714930303</v>
      </c>
      <c r="B42765" t="s">
        <v>44164</v>
      </c>
    </row>
    <row r="42766" spans="1:2" x14ac:dyDescent="0.3">
      <c r="A42766" s="2">
        <v>0.50796729149006203</v>
      </c>
      <c r="B42766" t="s">
        <v>44163</v>
      </c>
    </row>
    <row r="42767" spans="1:2" x14ac:dyDescent="0.3">
      <c r="A42767" s="2">
        <v>1.5753999999999999</v>
      </c>
      <c r="B42767" t="s">
        <v>44162</v>
      </c>
    </row>
    <row r="42768" spans="1:2" x14ac:dyDescent="0.3">
      <c r="A42768" s="2">
        <v>0.25541000000000003</v>
      </c>
      <c r="B42768" t="s">
        <v>44161</v>
      </c>
    </row>
    <row r="42769" spans="1:2" x14ac:dyDescent="0.3">
      <c r="A42769" s="2">
        <v>2.0654164515616899E-2</v>
      </c>
      <c r="B42769" t="s">
        <v>44160</v>
      </c>
    </row>
    <row r="42770" spans="1:2" x14ac:dyDescent="0.3">
      <c r="A42770" s="2">
        <v>0.35687999999999998</v>
      </c>
      <c r="B42770" t="s">
        <v>44159</v>
      </c>
    </row>
    <row r="42771" spans="1:2" x14ac:dyDescent="0.3">
      <c r="A42771" s="2">
        <v>1.91236448084996</v>
      </c>
      <c r="B42771" t="s">
        <v>44158</v>
      </c>
    </row>
    <row r="42772" spans="1:2" x14ac:dyDescent="0.3">
      <c r="A42772" s="2">
        <v>1.55608260104162</v>
      </c>
      <c r="B42772" t="s">
        <v>44157</v>
      </c>
    </row>
    <row r="42773" spans="1:2" x14ac:dyDescent="0.3">
      <c r="A42773" s="2">
        <v>2.0023647225370902</v>
      </c>
      <c r="B42773" t="s">
        <v>44156</v>
      </c>
    </row>
    <row r="42774" spans="1:2" x14ac:dyDescent="0.3">
      <c r="A42774" s="2">
        <v>0.22539999999999999</v>
      </c>
      <c r="B42774" t="s">
        <v>44155</v>
      </c>
    </row>
    <row r="42775" spans="1:2" x14ac:dyDescent="0.3">
      <c r="A42775" s="2">
        <v>1.5706168889984</v>
      </c>
      <c r="B42775" t="s">
        <v>44154</v>
      </c>
    </row>
    <row r="42776" spans="1:2" x14ac:dyDescent="0.3">
      <c r="A42776" s="2">
        <v>9.6626100000000008</v>
      </c>
      <c r="B42776" t="s">
        <v>44153</v>
      </c>
    </row>
    <row r="42777" spans="1:2" x14ac:dyDescent="0.3">
      <c r="A42777" s="2">
        <v>0.56830999999999998</v>
      </c>
      <c r="B42777" t="s">
        <v>44152</v>
      </c>
    </row>
    <row r="42778" spans="1:2" x14ac:dyDescent="0.3">
      <c r="A42778" s="2">
        <v>3.5158499999999999</v>
      </c>
      <c r="B42778" t="s">
        <v>44151</v>
      </c>
    </row>
    <row r="42779" spans="1:2" x14ac:dyDescent="0.3">
      <c r="A42779" s="2">
        <v>0.23008999999999999</v>
      </c>
      <c r="B42779" t="s">
        <v>44150</v>
      </c>
    </row>
    <row r="42780" spans="1:2" x14ac:dyDescent="0.3">
      <c r="A42780" s="2">
        <v>7.5416801469390604</v>
      </c>
      <c r="B42780" t="s">
        <v>44149</v>
      </c>
    </row>
    <row r="42781" spans="1:2" x14ac:dyDescent="0.3">
      <c r="A42781" s="2">
        <v>7.5416801469390604</v>
      </c>
      <c r="B42781" t="s">
        <v>44148</v>
      </c>
    </row>
    <row r="42782" spans="1:2" x14ac:dyDescent="0.3">
      <c r="A42782" s="2">
        <v>95.106421708795594</v>
      </c>
      <c r="B42782" t="s">
        <v>44147</v>
      </c>
    </row>
    <row r="42783" spans="1:2" x14ac:dyDescent="0.3">
      <c r="A42783" s="2">
        <v>15.666874834384201</v>
      </c>
      <c r="B42783" t="s">
        <v>44146</v>
      </c>
    </row>
    <row r="42784" spans="1:2" x14ac:dyDescent="0.3">
      <c r="A42784" s="2">
        <v>4.88304760731726</v>
      </c>
      <c r="B42784" t="s">
        <v>44145</v>
      </c>
    </row>
    <row r="42785" spans="1:2" x14ac:dyDescent="0.3">
      <c r="A42785" s="2">
        <v>1.07673776194419</v>
      </c>
      <c r="B42785" t="s">
        <v>44144</v>
      </c>
    </row>
    <row r="42786" spans="1:2" x14ac:dyDescent="0.3">
      <c r="A42786" s="2">
        <v>2.9598599999999999</v>
      </c>
      <c r="B42786" t="s">
        <v>44143</v>
      </c>
    </row>
    <row r="42787" spans="1:2" x14ac:dyDescent="0.3">
      <c r="A42787" s="2">
        <v>0.116572582062155</v>
      </c>
      <c r="B42787" t="s">
        <v>44142</v>
      </c>
    </row>
    <row r="42788" spans="1:2" x14ac:dyDescent="0.3">
      <c r="A42788" s="2">
        <v>3.1324701974321099</v>
      </c>
      <c r="B42788" t="s">
        <v>44141</v>
      </c>
    </row>
    <row r="42789" spans="1:2" x14ac:dyDescent="0.3">
      <c r="A42789" s="2">
        <v>7.3533900000000001</v>
      </c>
      <c r="B42789" t="s">
        <v>44140</v>
      </c>
    </row>
    <row r="42790" spans="1:2" x14ac:dyDescent="0.3">
      <c r="A42790" s="2">
        <v>4.4649599999999996</v>
      </c>
      <c r="B42790" t="s">
        <v>44139</v>
      </c>
    </row>
    <row r="42791" spans="1:2" x14ac:dyDescent="0.3">
      <c r="A42791" s="2">
        <v>4.7399377950253598E-2</v>
      </c>
      <c r="B42791" t="s">
        <v>44138</v>
      </c>
    </row>
    <row r="42792" spans="1:2" x14ac:dyDescent="0.3">
      <c r="A42792" s="2">
        <v>0.36064032596162898</v>
      </c>
      <c r="B42792" t="s">
        <v>44137</v>
      </c>
    </row>
    <row r="42793" spans="1:2" x14ac:dyDescent="0.3">
      <c r="A42793" s="2">
        <v>0.52319000000000004</v>
      </c>
      <c r="B42793" t="s">
        <v>44136</v>
      </c>
    </row>
    <row r="42794" spans="1:2" x14ac:dyDescent="0.3">
      <c r="A42794" s="2">
        <v>11.609959999999999</v>
      </c>
      <c r="B42794" t="s">
        <v>44135</v>
      </c>
    </row>
    <row r="42795" spans="1:2" x14ac:dyDescent="0.3">
      <c r="A42795" s="2">
        <v>4.1090536204415997</v>
      </c>
      <c r="B42795" t="s">
        <v>44134</v>
      </c>
    </row>
    <row r="42796" spans="1:2" x14ac:dyDescent="0.3">
      <c r="A42796" s="2">
        <v>110.6711</v>
      </c>
      <c r="B42796" t="s">
        <v>44133</v>
      </c>
    </row>
    <row r="42797" spans="1:2" x14ac:dyDescent="0.3">
      <c r="A42797" s="2">
        <v>1.72357</v>
      </c>
      <c r="B42797" t="s">
        <v>44132</v>
      </c>
    </row>
    <row r="42798" spans="1:2" x14ac:dyDescent="0.3">
      <c r="A42798" s="2">
        <v>0.22363</v>
      </c>
      <c r="B42798" t="s">
        <v>44131</v>
      </c>
    </row>
    <row r="42799" spans="1:2" x14ac:dyDescent="0.3">
      <c r="A42799" s="2">
        <v>21.202817732052001</v>
      </c>
      <c r="B42799" t="s">
        <v>44130</v>
      </c>
    </row>
    <row r="42800" spans="1:2" x14ac:dyDescent="0.3">
      <c r="A42800" s="2">
        <v>1.5383599999999999</v>
      </c>
      <c r="B42800" t="s">
        <v>44129</v>
      </c>
    </row>
    <row r="42801" spans="1:2" x14ac:dyDescent="0.3">
      <c r="A42801" s="2">
        <v>149.001460379333</v>
      </c>
      <c r="B42801" t="s">
        <v>44128</v>
      </c>
    </row>
    <row r="42802" spans="1:2" x14ac:dyDescent="0.3">
      <c r="A42802" s="2">
        <v>20.315539999999999</v>
      </c>
      <c r="B42802" t="s">
        <v>44127</v>
      </c>
    </row>
    <row r="42803" spans="1:2" x14ac:dyDescent="0.3">
      <c r="A42803" s="2">
        <v>6.7900000000000002E-2</v>
      </c>
      <c r="B42803" t="s">
        <v>44126</v>
      </c>
    </row>
    <row r="42804" spans="1:2" x14ac:dyDescent="0.3">
      <c r="A42804" s="2">
        <v>0.23518102091116799</v>
      </c>
      <c r="B42804" t="s">
        <v>44125</v>
      </c>
    </row>
    <row r="42805" spans="1:2" x14ac:dyDescent="0.3">
      <c r="A42805" s="2">
        <v>10.503134669193001</v>
      </c>
      <c r="B42805" t="s">
        <v>44124</v>
      </c>
    </row>
    <row r="42806" spans="1:2" x14ac:dyDescent="0.3">
      <c r="A42806" s="2">
        <v>217.824245418967</v>
      </c>
      <c r="B42806" t="s">
        <v>44123</v>
      </c>
    </row>
    <row r="42807" spans="1:2" x14ac:dyDescent="0.3">
      <c r="A42807" s="2">
        <v>0.26318000000000003</v>
      </c>
      <c r="B42807" t="s">
        <v>44122</v>
      </c>
    </row>
    <row r="42808" spans="1:2" x14ac:dyDescent="0.3">
      <c r="A42808" s="2">
        <v>8.9666338632586609</v>
      </c>
      <c r="B42808" t="s">
        <v>44121</v>
      </c>
    </row>
    <row r="42809" spans="1:2" x14ac:dyDescent="0.3">
      <c r="A42809" s="2">
        <v>41.830951722768503</v>
      </c>
      <c r="B42809" t="s">
        <v>44120</v>
      </c>
    </row>
    <row r="42810" spans="1:2" x14ac:dyDescent="0.3">
      <c r="A42810" s="2">
        <v>7.1084100000000001</v>
      </c>
      <c r="B42810" t="s">
        <v>44119</v>
      </c>
    </row>
    <row r="42811" spans="1:2" x14ac:dyDescent="0.3">
      <c r="A42811" s="2">
        <v>12.649020329559001</v>
      </c>
      <c r="B42811" t="s">
        <v>44118</v>
      </c>
    </row>
    <row r="42812" spans="1:2" x14ac:dyDescent="0.3">
      <c r="A42812" s="2">
        <v>10.333970000000001</v>
      </c>
      <c r="B42812" t="s">
        <v>44117</v>
      </c>
    </row>
    <row r="42813" spans="1:2" x14ac:dyDescent="0.3">
      <c r="A42813" s="2">
        <v>68.480919999999998</v>
      </c>
      <c r="B42813" t="s">
        <v>44116</v>
      </c>
    </row>
    <row r="42814" spans="1:2" x14ac:dyDescent="0.3">
      <c r="A42814" s="2">
        <v>62.666431570537299</v>
      </c>
      <c r="B42814" t="s">
        <v>44115</v>
      </c>
    </row>
    <row r="42815" spans="1:2" x14ac:dyDescent="0.3">
      <c r="A42815" s="2">
        <v>45.837780000000002</v>
      </c>
      <c r="B42815" t="s">
        <v>44114</v>
      </c>
    </row>
    <row r="42816" spans="1:2" x14ac:dyDescent="0.3">
      <c r="A42816" s="2">
        <v>17.210516711987701</v>
      </c>
      <c r="B42816" t="s">
        <v>44113</v>
      </c>
    </row>
    <row r="42817" spans="1:2" x14ac:dyDescent="0.3">
      <c r="A42817" s="2">
        <v>5.7874007978158204</v>
      </c>
      <c r="B42817" t="s">
        <v>44112</v>
      </c>
    </row>
    <row r="42818" spans="1:2" x14ac:dyDescent="0.3">
      <c r="A42818" s="2">
        <v>70.209790246564907</v>
      </c>
      <c r="B42818" t="s">
        <v>44111</v>
      </c>
    </row>
    <row r="42819" spans="1:2" x14ac:dyDescent="0.3">
      <c r="A42819" s="2">
        <v>0.37619265407709002</v>
      </c>
      <c r="B42819" t="s">
        <v>44110</v>
      </c>
    </row>
    <row r="42820" spans="1:2" x14ac:dyDescent="0.3">
      <c r="A42820" s="2">
        <v>0.37619265407709002</v>
      </c>
      <c r="B42820" t="s">
        <v>44109</v>
      </c>
    </row>
    <row r="42821" spans="1:2" x14ac:dyDescent="0.3">
      <c r="A42821" s="2">
        <v>17.734410390231002</v>
      </c>
      <c r="B42821" t="s">
        <v>44108</v>
      </c>
    </row>
    <row r="42822" spans="1:2" x14ac:dyDescent="0.3">
      <c r="A42822" s="2">
        <v>0.47155999999999998</v>
      </c>
      <c r="B42822" t="s">
        <v>44107</v>
      </c>
    </row>
    <row r="42823" spans="1:2" x14ac:dyDescent="0.3">
      <c r="A42823" s="2">
        <v>26.894169999999999</v>
      </c>
      <c r="B42823" t="s">
        <v>44106</v>
      </c>
    </row>
    <row r="42824" spans="1:2" x14ac:dyDescent="0.3">
      <c r="A42824" s="2">
        <v>15.05082</v>
      </c>
      <c r="B42824" t="s">
        <v>44105</v>
      </c>
    </row>
    <row r="42825" spans="1:2" x14ac:dyDescent="0.3">
      <c r="A42825" s="2">
        <v>33.997770000000003</v>
      </c>
      <c r="B42825" t="s">
        <v>44104</v>
      </c>
    </row>
    <row r="42826" spans="1:2" x14ac:dyDescent="0.3">
      <c r="A42826" s="2">
        <v>11.62176</v>
      </c>
      <c r="B42826" t="s">
        <v>44103</v>
      </c>
    </row>
    <row r="42827" spans="1:2" x14ac:dyDescent="0.3">
      <c r="A42827" s="2">
        <v>4.8588558762106597</v>
      </c>
      <c r="B42827" t="s">
        <v>44102</v>
      </c>
    </row>
    <row r="42828" spans="1:2" x14ac:dyDescent="0.3">
      <c r="A42828" s="2">
        <v>10.7585506539129</v>
      </c>
      <c r="B42828" t="s">
        <v>44101</v>
      </c>
    </row>
    <row r="42829" spans="1:2" x14ac:dyDescent="0.3">
      <c r="A42829" s="2">
        <v>3.1237179898126501</v>
      </c>
      <c r="B42829" t="s">
        <v>44100</v>
      </c>
    </row>
    <row r="42830" spans="1:2" x14ac:dyDescent="0.3">
      <c r="A42830" s="2">
        <v>4.1779999999999998E-2</v>
      </c>
      <c r="B42830" t="s">
        <v>44099</v>
      </c>
    </row>
    <row r="42831" spans="1:2" x14ac:dyDescent="0.3">
      <c r="A42831" s="2">
        <v>3.6182608659705101E-2</v>
      </c>
      <c r="B42831" t="s">
        <v>44098</v>
      </c>
    </row>
    <row r="42832" spans="1:2" x14ac:dyDescent="0.3">
      <c r="A42832" s="2">
        <v>15.9585859118004</v>
      </c>
      <c r="B42832" t="s">
        <v>44097</v>
      </c>
    </row>
    <row r="42833" spans="1:2" x14ac:dyDescent="0.3">
      <c r="A42833" s="2">
        <v>8.3080000000000001E-2</v>
      </c>
      <c r="B42833" t="s">
        <v>44096</v>
      </c>
    </row>
    <row r="42834" spans="1:2" x14ac:dyDescent="0.3">
      <c r="A42834" s="2">
        <v>5.2970687267840804</v>
      </c>
      <c r="B42834" t="s">
        <v>44095</v>
      </c>
    </row>
    <row r="42835" spans="1:2" x14ac:dyDescent="0.3">
      <c r="A42835" s="2">
        <v>0.41482000000000002</v>
      </c>
      <c r="B42835" t="s">
        <v>44094</v>
      </c>
    </row>
    <row r="42836" spans="1:2" x14ac:dyDescent="0.3">
      <c r="A42836" s="2">
        <v>0.62532201987374003</v>
      </c>
      <c r="B42836" t="s">
        <v>44093</v>
      </c>
    </row>
    <row r="42837" spans="1:2" x14ac:dyDescent="0.3">
      <c r="A42837" s="2">
        <v>0.187202337009748</v>
      </c>
      <c r="B42837" t="s">
        <v>44092</v>
      </c>
    </row>
    <row r="42838" spans="1:2" x14ac:dyDescent="0.3">
      <c r="A42838" s="2">
        <v>17.891529999999999</v>
      </c>
      <c r="B42838" t="s">
        <v>44091</v>
      </c>
    </row>
    <row r="42839" spans="1:2" x14ac:dyDescent="0.3">
      <c r="A42839" s="2">
        <v>71.515119999999996</v>
      </c>
      <c r="B42839" t="s">
        <v>44090</v>
      </c>
    </row>
    <row r="42840" spans="1:2" x14ac:dyDescent="0.3">
      <c r="A42840" s="2">
        <v>3.1352099999999998</v>
      </c>
      <c r="B42840" t="s">
        <v>44089</v>
      </c>
    </row>
    <row r="42841" spans="1:2" x14ac:dyDescent="0.3">
      <c r="A42841" s="2">
        <v>0.21959999999999999</v>
      </c>
      <c r="B42841" t="s">
        <v>44088</v>
      </c>
    </row>
    <row r="42842" spans="1:2" x14ac:dyDescent="0.3">
      <c r="A42842" s="2">
        <v>0.23043</v>
      </c>
      <c r="B42842" t="s">
        <v>44087</v>
      </c>
    </row>
    <row r="42843" spans="1:2" x14ac:dyDescent="0.3">
      <c r="A42843" s="2">
        <v>32.235779999999998</v>
      </c>
      <c r="B42843" t="s">
        <v>44086</v>
      </c>
    </row>
    <row r="42844" spans="1:2" x14ac:dyDescent="0.3">
      <c r="A42844" s="2">
        <v>19.683759568244302</v>
      </c>
      <c r="B42844" t="s">
        <v>44085</v>
      </c>
    </row>
    <row r="42845" spans="1:2" x14ac:dyDescent="0.3">
      <c r="A42845" s="2">
        <v>2.0055849648371399E-4</v>
      </c>
      <c r="B42845" t="s">
        <v>44084</v>
      </c>
    </row>
    <row r="42846" spans="1:2" x14ac:dyDescent="0.3">
      <c r="A42846" s="2">
        <v>5.1209999999999999E-2</v>
      </c>
      <c r="B42846" t="s">
        <v>44083</v>
      </c>
    </row>
    <row r="42847" spans="1:2" x14ac:dyDescent="0.3">
      <c r="A42847" s="2">
        <v>48.900223022664598</v>
      </c>
      <c r="B42847" t="s">
        <v>44082</v>
      </c>
    </row>
    <row r="42848" spans="1:2" x14ac:dyDescent="0.3">
      <c r="A42848" s="2">
        <v>4.1076820652310504</v>
      </c>
      <c r="B42848" t="s">
        <v>44081</v>
      </c>
    </row>
    <row r="42849" spans="1:2" x14ac:dyDescent="0.3">
      <c r="A42849" s="2">
        <v>74.40737</v>
      </c>
      <c r="B42849" t="s">
        <v>44080</v>
      </c>
    </row>
    <row r="42850" spans="1:2" x14ac:dyDescent="0.3">
      <c r="A42850" s="2">
        <v>30.793369999999999</v>
      </c>
      <c r="B42850" t="s">
        <v>44079</v>
      </c>
    </row>
    <row r="42851" spans="1:2" x14ac:dyDescent="0.3">
      <c r="A42851" s="2">
        <v>50.309669999999997</v>
      </c>
      <c r="B42851" t="s">
        <v>44078</v>
      </c>
    </row>
    <row r="42852" spans="1:2" x14ac:dyDescent="0.3">
      <c r="A42852" s="2">
        <v>35.707102326487501</v>
      </c>
      <c r="B42852" t="s">
        <v>44077</v>
      </c>
    </row>
    <row r="42853" spans="1:2" x14ac:dyDescent="0.3">
      <c r="A42853" s="2">
        <v>49.73789</v>
      </c>
      <c r="B42853" t="s">
        <v>44076</v>
      </c>
    </row>
    <row r="42854" spans="1:2" x14ac:dyDescent="0.3">
      <c r="A42854" s="2">
        <v>4.2299687147609299</v>
      </c>
      <c r="B42854" t="s">
        <v>44075</v>
      </c>
    </row>
    <row r="42855" spans="1:2" x14ac:dyDescent="0.3">
      <c r="A42855" s="2">
        <v>155.86606735012899</v>
      </c>
      <c r="B42855" t="s">
        <v>44074</v>
      </c>
    </row>
    <row r="42856" spans="1:2" x14ac:dyDescent="0.3">
      <c r="A42856" s="2">
        <v>51.646740000000001</v>
      </c>
      <c r="B42856" t="s">
        <v>44073</v>
      </c>
    </row>
    <row r="42857" spans="1:2" x14ac:dyDescent="0.3">
      <c r="A42857" s="2">
        <v>1.61619</v>
      </c>
      <c r="B42857" t="s">
        <v>44072</v>
      </c>
    </row>
    <row r="42858" spans="1:2" x14ac:dyDescent="0.3">
      <c r="A42858" s="2">
        <v>109.50815</v>
      </c>
      <c r="B42858" t="s">
        <v>44071</v>
      </c>
    </row>
    <row r="42859" spans="1:2" x14ac:dyDescent="0.3">
      <c r="A42859" s="2">
        <v>16.05003</v>
      </c>
      <c r="B42859" t="s">
        <v>44070</v>
      </c>
    </row>
    <row r="42860" spans="1:2" x14ac:dyDescent="0.3">
      <c r="A42860" s="2">
        <v>39.17295</v>
      </c>
      <c r="B42860" t="s">
        <v>44069</v>
      </c>
    </row>
    <row r="42861" spans="1:2" x14ac:dyDescent="0.3">
      <c r="A42861" s="2" t="s">
        <v>13</v>
      </c>
      <c r="B42861" t="s">
        <v>44068</v>
      </c>
    </row>
    <row r="42862" spans="1:2" x14ac:dyDescent="0.3">
      <c r="A42862" s="2">
        <v>51.689104782259697</v>
      </c>
      <c r="B42862" t="s">
        <v>44067</v>
      </c>
    </row>
    <row r="42863" spans="1:2" x14ac:dyDescent="0.3">
      <c r="A42863" s="2">
        <v>39.763890000000004</v>
      </c>
      <c r="B42863" t="s">
        <v>44066</v>
      </c>
    </row>
    <row r="42864" spans="1:2" x14ac:dyDescent="0.3">
      <c r="A42864" s="2">
        <v>8.6407500000000006</v>
      </c>
      <c r="B42864" t="s">
        <v>44065</v>
      </c>
    </row>
    <row r="42865" spans="1:2" x14ac:dyDescent="0.3">
      <c r="A42865" s="2">
        <v>0.79461075822971505</v>
      </c>
      <c r="B42865" t="s">
        <v>44064</v>
      </c>
    </row>
    <row r="42866" spans="1:2" x14ac:dyDescent="0.3">
      <c r="A42866" s="2">
        <v>10.6553</v>
      </c>
      <c r="B42866" t="s">
        <v>44063</v>
      </c>
    </row>
    <row r="42867" spans="1:2" x14ac:dyDescent="0.3">
      <c r="A42867" s="2">
        <v>2.7613459284567599E-2</v>
      </c>
      <c r="B42867" t="s">
        <v>44062</v>
      </c>
    </row>
    <row r="42868" spans="1:2" x14ac:dyDescent="0.3">
      <c r="A42868" s="2">
        <v>14.790900000000001</v>
      </c>
      <c r="B42868" t="s">
        <v>44061</v>
      </c>
    </row>
    <row r="42869" spans="1:2" x14ac:dyDescent="0.3">
      <c r="A42869" s="2">
        <v>30.180129999999998</v>
      </c>
      <c r="B42869" t="s">
        <v>44060</v>
      </c>
    </row>
    <row r="42870" spans="1:2" x14ac:dyDescent="0.3">
      <c r="A42870" s="2">
        <v>55.587890000000002</v>
      </c>
      <c r="B42870" t="s">
        <v>44059</v>
      </c>
    </row>
    <row r="42871" spans="1:2" x14ac:dyDescent="0.3">
      <c r="A42871" s="2">
        <v>9.1773600000000002</v>
      </c>
      <c r="B42871" t="s">
        <v>44058</v>
      </c>
    </row>
    <row r="42872" spans="1:2" x14ac:dyDescent="0.3">
      <c r="A42872" s="2">
        <v>20.182539999999999</v>
      </c>
      <c r="B42872" t="s">
        <v>44057</v>
      </c>
    </row>
    <row r="42873" spans="1:2" x14ac:dyDescent="0.3">
      <c r="A42873" s="2">
        <v>1.5005900000000001</v>
      </c>
      <c r="B42873" t="s">
        <v>44056</v>
      </c>
    </row>
    <row r="42874" spans="1:2" x14ac:dyDescent="0.3">
      <c r="A42874" s="2">
        <v>128.88117</v>
      </c>
      <c r="B42874" t="s">
        <v>44055</v>
      </c>
    </row>
    <row r="42875" spans="1:2" x14ac:dyDescent="0.3">
      <c r="A42875" s="2">
        <v>4.0785200000000001</v>
      </c>
      <c r="B42875" t="s">
        <v>44054</v>
      </c>
    </row>
    <row r="42876" spans="1:2" x14ac:dyDescent="0.3">
      <c r="A42876" s="2">
        <v>8.2384251022184092</v>
      </c>
      <c r="B42876" t="s">
        <v>44053</v>
      </c>
    </row>
    <row r="42877" spans="1:2" x14ac:dyDescent="0.3">
      <c r="A42877" s="2">
        <v>60.470239999999997</v>
      </c>
      <c r="B42877" t="s">
        <v>44052</v>
      </c>
    </row>
    <row r="42878" spans="1:2" x14ac:dyDescent="0.3">
      <c r="A42878" s="2">
        <v>2.80131</v>
      </c>
      <c r="B42878" t="s">
        <v>44051</v>
      </c>
    </row>
    <row r="42879" spans="1:2" x14ac:dyDescent="0.3">
      <c r="A42879" s="2">
        <v>8.6555161386473003</v>
      </c>
      <c r="B42879" t="s">
        <v>44050</v>
      </c>
    </row>
    <row r="42880" spans="1:2" x14ac:dyDescent="0.3">
      <c r="A42880" s="2">
        <v>87.550730000000001</v>
      </c>
      <c r="B42880" t="s">
        <v>44049</v>
      </c>
    </row>
    <row r="42881" spans="1:2" x14ac:dyDescent="0.3">
      <c r="A42881" s="2">
        <v>3.2821898709084201E-3</v>
      </c>
      <c r="B42881" t="s">
        <v>44048</v>
      </c>
    </row>
    <row r="42882" spans="1:2" x14ac:dyDescent="0.3">
      <c r="A42882" s="2">
        <v>4.59890246991539</v>
      </c>
      <c r="B42882" t="s">
        <v>44047</v>
      </c>
    </row>
    <row r="42883" spans="1:2" x14ac:dyDescent="0.3">
      <c r="A42883" s="2">
        <v>5.7837300000000003</v>
      </c>
      <c r="B42883" t="s">
        <v>44046</v>
      </c>
    </row>
    <row r="42884" spans="1:2" x14ac:dyDescent="0.3">
      <c r="A42884" s="2">
        <v>48.392809999999997</v>
      </c>
      <c r="B42884" t="s">
        <v>1678</v>
      </c>
    </row>
    <row r="42885" spans="1:2" x14ac:dyDescent="0.3">
      <c r="A42885" s="2">
        <v>0.68310168879642896</v>
      </c>
      <c r="B42885" t="s">
        <v>44045</v>
      </c>
    </row>
    <row r="42886" spans="1:2" x14ac:dyDescent="0.3">
      <c r="A42886" s="2">
        <v>0.90320622556118102</v>
      </c>
      <c r="B42886" t="s">
        <v>44044</v>
      </c>
    </row>
    <row r="42887" spans="1:2" x14ac:dyDescent="0.3">
      <c r="A42887" s="2">
        <v>11.84216</v>
      </c>
      <c r="B42887" t="s">
        <v>44043</v>
      </c>
    </row>
    <row r="42888" spans="1:2" x14ac:dyDescent="0.3">
      <c r="A42888" s="2">
        <v>0.58033000000000001</v>
      </c>
      <c r="B42888" t="s">
        <v>44042</v>
      </c>
    </row>
    <row r="42889" spans="1:2" x14ac:dyDescent="0.3">
      <c r="A42889" s="2">
        <v>3.5442519047250798</v>
      </c>
      <c r="B42889" t="s">
        <v>44041</v>
      </c>
    </row>
    <row r="42890" spans="1:2" x14ac:dyDescent="0.3">
      <c r="A42890" s="2">
        <v>60.633870000000002</v>
      </c>
      <c r="B42890" t="s">
        <v>44040</v>
      </c>
    </row>
    <row r="42891" spans="1:2" x14ac:dyDescent="0.3">
      <c r="A42891" s="2">
        <v>2.5067187371354498</v>
      </c>
      <c r="B42891" t="s">
        <v>44039</v>
      </c>
    </row>
    <row r="42892" spans="1:2" x14ac:dyDescent="0.3">
      <c r="A42892" s="2">
        <v>7.36234286121024</v>
      </c>
      <c r="B42892" t="s">
        <v>44038</v>
      </c>
    </row>
    <row r="42893" spans="1:2" x14ac:dyDescent="0.3">
      <c r="A42893" s="2">
        <v>26.7926682676528</v>
      </c>
      <c r="B42893" t="s">
        <v>44037</v>
      </c>
    </row>
    <row r="42894" spans="1:2" x14ac:dyDescent="0.3">
      <c r="A42894" s="2">
        <v>5.008E-2</v>
      </c>
      <c r="B42894" t="s">
        <v>44036</v>
      </c>
    </row>
    <row r="42895" spans="1:2" x14ac:dyDescent="0.3">
      <c r="A42895" s="2">
        <v>38.357840000000003</v>
      </c>
      <c r="B42895" t="s">
        <v>44035</v>
      </c>
    </row>
    <row r="42896" spans="1:2" x14ac:dyDescent="0.3">
      <c r="A42896" s="2">
        <v>93.985444158288303</v>
      </c>
      <c r="B42896" t="s">
        <v>44034</v>
      </c>
    </row>
    <row r="42897" spans="1:2" x14ac:dyDescent="0.3">
      <c r="A42897" s="2">
        <v>2.1846800000000002</v>
      </c>
      <c r="B42897" t="s">
        <v>44033</v>
      </c>
    </row>
    <row r="42898" spans="1:2" x14ac:dyDescent="0.3">
      <c r="A42898" s="2">
        <v>0.30572698495579198</v>
      </c>
      <c r="B42898" t="s">
        <v>44032</v>
      </c>
    </row>
    <row r="42899" spans="1:2" x14ac:dyDescent="0.3">
      <c r="A42899" s="2">
        <v>131.36107000000001</v>
      </c>
      <c r="B42899" t="s">
        <v>44031</v>
      </c>
    </row>
    <row r="42900" spans="1:2" x14ac:dyDescent="0.3">
      <c r="A42900" s="2">
        <v>2.6747830582244099</v>
      </c>
      <c r="B42900" t="s">
        <v>44030</v>
      </c>
    </row>
    <row r="42901" spans="1:2" x14ac:dyDescent="0.3">
      <c r="A42901" s="2">
        <v>100</v>
      </c>
      <c r="B42901" t="s">
        <v>1768</v>
      </c>
    </row>
    <row r="42902" spans="1:2" x14ac:dyDescent="0.3">
      <c r="A42902" s="2">
        <v>4.4600000000000004E-3</v>
      </c>
      <c r="B42902" t="s">
        <v>44029</v>
      </c>
    </row>
    <row r="42903" spans="1:2" x14ac:dyDescent="0.3">
      <c r="A42903" s="2">
        <v>7.0537316578231204</v>
      </c>
      <c r="B42903" t="s">
        <v>44028</v>
      </c>
    </row>
    <row r="42904" spans="1:2" x14ac:dyDescent="0.3">
      <c r="A42904" s="2">
        <v>0.32851747592096803</v>
      </c>
      <c r="B42904" t="s">
        <v>44027</v>
      </c>
    </row>
    <row r="42905" spans="1:2" x14ac:dyDescent="0.3">
      <c r="A42905" s="2">
        <v>22.314830000000001</v>
      </c>
      <c r="B42905" t="s">
        <v>44026</v>
      </c>
    </row>
    <row r="42906" spans="1:2" x14ac:dyDescent="0.3">
      <c r="A42906" s="2">
        <v>29.781245679778898</v>
      </c>
      <c r="B42906" t="s">
        <v>44025</v>
      </c>
    </row>
    <row r="42907" spans="1:2" x14ac:dyDescent="0.3">
      <c r="A42907" s="2">
        <v>540.75081999999998</v>
      </c>
      <c r="B42907" t="s">
        <v>44024</v>
      </c>
    </row>
    <row r="42908" spans="1:2" x14ac:dyDescent="0.3">
      <c r="A42908" s="2">
        <v>2.6370000000000001E-2</v>
      </c>
      <c r="B42908" t="s">
        <v>44023</v>
      </c>
    </row>
    <row r="42909" spans="1:2" x14ac:dyDescent="0.3">
      <c r="A42909" s="2">
        <v>1.5195612457755701</v>
      </c>
      <c r="B42909" t="s">
        <v>44022</v>
      </c>
    </row>
    <row r="42910" spans="1:2" x14ac:dyDescent="0.3">
      <c r="A42910" s="2">
        <v>0.13322407965449801</v>
      </c>
      <c r="B42910" t="s">
        <v>44021</v>
      </c>
    </row>
    <row r="42911" spans="1:2" x14ac:dyDescent="0.3">
      <c r="A42911" s="2">
        <v>1.4978848140653599E-3</v>
      </c>
      <c r="B42911" t="s">
        <v>44020</v>
      </c>
    </row>
    <row r="42912" spans="1:2" x14ac:dyDescent="0.3">
      <c r="A42912" s="2">
        <v>5.0503308117301401E-3</v>
      </c>
      <c r="B42912" t="s">
        <v>44019</v>
      </c>
    </row>
    <row r="42913" spans="1:2" x14ac:dyDescent="0.3">
      <c r="A42913" s="2">
        <v>23.747160000000001</v>
      </c>
      <c r="B42913" t="s">
        <v>44018</v>
      </c>
    </row>
    <row r="42914" spans="1:2" x14ac:dyDescent="0.3">
      <c r="A42914" s="2">
        <v>50.888975805903399</v>
      </c>
      <c r="B42914" t="s">
        <v>44017</v>
      </c>
    </row>
    <row r="42915" spans="1:2" x14ac:dyDescent="0.3">
      <c r="A42915" s="2">
        <v>7.1383400000000004</v>
      </c>
      <c r="B42915" t="s">
        <v>44016</v>
      </c>
    </row>
    <row r="42916" spans="1:2" x14ac:dyDescent="0.3">
      <c r="A42916" s="2">
        <v>42.507603541795397</v>
      </c>
      <c r="B42916" t="s">
        <v>44015</v>
      </c>
    </row>
    <row r="42917" spans="1:2" x14ac:dyDescent="0.3">
      <c r="A42917" s="2">
        <v>9.2058467729957797E-4</v>
      </c>
      <c r="B42917" t="s">
        <v>44014</v>
      </c>
    </row>
    <row r="42918" spans="1:2" x14ac:dyDescent="0.3">
      <c r="A42918" s="2">
        <v>0.57184016045206099</v>
      </c>
      <c r="B42918" t="s">
        <v>44013</v>
      </c>
    </row>
    <row r="42919" spans="1:2" x14ac:dyDescent="0.3">
      <c r="A42919" s="2">
        <v>29.590669999999999</v>
      </c>
      <c r="B42919" t="s">
        <v>44012</v>
      </c>
    </row>
    <row r="42920" spans="1:2" x14ac:dyDescent="0.3">
      <c r="A42920" s="2">
        <v>6.0170700000000004</v>
      </c>
      <c r="B42920" t="s">
        <v>44011</v>
      </c>
    </row>
    <row r="42921" spans="1:2" x14ac:dyDescent="0.3">
      <c r="A42921" s="2">
        <v>0.89125384444540101</v>
      </c>
      <c r="B42921" t="s">
        <v>44010</v>
      </c>
    </row>
    <row r="42922" spans="1:2" x14ac:dyDescent="0.3">
      <c r="A42922" s="2">
        <v>9.5709375251003106</v>
      </c>
      <c r="B42922" t="s">
        <v>44009</v>
      </c>
    </row>
    <row r="42923" spans="1:2" x14ac:dyDescent="0.3">
      <c r="A42923" s="2">
        <v>29.834022016306101</v>
      </c>
      <c r="B42923" t="s">
        <v>44008</v>
      </c>
    </row>
    <row r="42924" spans="1:2" x14ac:dyDescent="0.3">
      <c r="A42924" s="2">
        <v>8.3511965563791009</v>
      </c>
      <c r="B42924" t="s">
        <v>44007</v>
      </c>
    </row>
    <row r="42925" spans="1:2" x14ac:dyDescent="0.3">
      <c r="A42925" s="2">
        <v>55.7089323610764</v>
      </c>
      <c r="B42925" t="s">
        <v>44006</v>
      </c>
    </row>
    <row r="42926" spans="1:2" x14ac:dyDescent="0.3">
      <c r="A42926" s="2">
        <v>1.2285139776308001</v>
      </c>
      <c r="B42926" t="s">
        <v>44005</v>
      </c>
    </row>
    <row r="42927" spans="1:2" x14ac:dyDescent="0.3">
      <c r="A42927" s="2">
        <v>34.375990118216002</v>
      </c>
      <c r="B42927" t="s">
        <v>44004</v>
      </c>
    </row>
    <row r="42928" spans="1:2" x14ac:dyDescent="0.3">
      <c r="A42928" s="2">
        <v>0.20730000000000001</v>
      </c>
      <c r="B42928" t="s">
        <v>44003</v>
      </c>
    </row>
    <row r="42929" spans="1:2" x14ac:dyDescent="0.3">
      <c r="A42929" s="2">
        <v>1.46083173935542</v>
      </c>
      <c r="B42929" t="s">
        <v>44002</v>
      </c>
    </row>
    <row r="42930" spans="1:2" x14ac:dyDescent="0.3">
      <c r="A42930" s="2">
        <v>12.379799999999999</v>
      </c>
      <c r="B42930" t="s">
        <v>44001</v>
      </c>
    </row>
    <row r="42931" spans="1:2" x14ac:dyDescent="0.3">
      <c r="A42931" s="2">
        <v>1.55281971605129</v>
      </c>
      <c r="B42931" t="s">
        <v>44000</v>
      </c>
    </row>
    <row r="42932" spans="1:2" x14ac:dyDescent="0.3">
      <c r="A42932" s="2">
        <v>70.302899999999994</v>
      </c>
      <c r="B42932" t="s">
        <v>43999</v>
      </c>
    </row>
    <row r="42933" spans="1:2" x14ac:dyDescent="0.3">
      <c r="A42933" s="2">
        <v>86.736639999999994</v>
      </c>
      <c r="B42933" t="s">
        <v>43998</v>
      </c>
    </row>
    <row r="42934" spans="1:2" x14ac:dyDescent="0.3">
      <c r="A42934" s="2">
        <v>4.54826</v>
      </c>
      <c r="B42934" t="s">
        <v>43997</v>
      </c>
    </row>
    <row r="42935" spans="1:2" x14ac:dyDescent="0.3">
      <c r="A42935" s="2">
        <v>0.33331303543125601</v>
      </c>
      <c r="B42935" t="s">
        <v>43996</v>
      </c>
    </row>
    <row r="42936" spans="1:2" x14ac:dyDescent="0.3">
      <c r="A42936" s="2">
        <v>9.3187162546923094E-2</v>
      </c>
      <c r="B42936" t="s">
        <v>43995</v>
      </c>
    </row>
    <row r="42937" spans="1:2" x14ac:dyDescent="0.3">
      <c r="A42937" s="2">
        <v>2.3839999999999999</v>
      </c>
      <c r="B42937" t="s">
        <v>43994</v>
      </c>
    </row>
    <row r="42938" spans="1:2" x14ac:dyDescent="0.3">
      <c r="A42938" s="2">
        <v>0.75731001557164301</v>
      </c>
      <c r="B42938" t="s">
        <v>43993</v>
      </c>
    </row>
    <row r="42939" spans="1:2" x14ac:dyDescent="0.3">
      <c r="A42939" s="2">
        <v>2.2475947008902899E-2</v>
      </c>
      <c r="B42939" t="s">
        <v>43992</v>
      </c>
    </row>
    <row r="42940" spans="1:2" x14ac:dyDescent="0.3">
      <c r="A42940" s="2">
        <v>4.2573227202355799</v>
      </c>
      <c r="B42940" t="s">
        <v>43991</v>
      </c>
    </row>
    <row r="42941" spans="1:2" x14ac:dyDescent="0.3">
      <c r="A42941" s="2">
        <v>8.1249170153122598</v>
      </c>
      <c r="B42941" t="s">
        <v>43990</v>
      </c>
    </row>
    <row r="42942" spans="1:2" x14ac:dyDescent="0.3">
      <c r="A42942" s="2">
        <v>0.17712194181395199</v>
      </c>
      <c r="B42942" t="s">
        <v>43989</v>
      </c>
    </row>
    <row r="42943" spans="1:2" x14ac:dyDescent="0.3">
      <c r="A42943" s="2">
        <v>21.885300000000001</v>
      </c>
      <c r="B42943" t="s">
        <v>43988</v>
      </c>
    </row>
    <row r="42944" spans="1:2" x14ac:dyDescent="0.3">
      <c r="A42944" s="2">
        <v>153.048013342513</v>
      </c>
      <c r="B42944" t="s">
        <v>43987</v>
      </c>
    </row>
    <row r="42945" spans="1:2" x14ac:dyDescent="0.3">
      <c r="A42945" s="2">
        <v>117.49414</v>
      </c>
      <c r="B42945" t="s">
        <v>43986</v>
      </c>
    </row>
    <row r="42946" spans="1:2" x14ac:dyDescent="0.3">
      <c r="A42946" s="2">
        <v>30.525849999999998</v>
      </c>
      <c r="B42946" t="s">
        <v>43985</v>
      </c>
    </row>
    <row r="42947" spans="1:2" x14ac:dyDescent="0.3">
      <c r="A42947" s="2">
        <v>8.2299999999999995E-3</v>
      </c>
      <c r="B42947" t="s">
        <v>43984</v>
      </c>
    </row>
    <row r="42948" spans="1:2" x14ac:dyDescent="0.3">
      <c r="A42948" s="2">
        <v>12.46749</v>
      </c>
      <c r="B42948" t="s">
        <v>43983</v>
      </c>
    </row>
    <row r="42949" spans="1:2" x14ac:dyDescent="0.3">
      <c r="A42949" s="2">
        <v>0.11112</v>
      </c>
      <c r="B42949" t="s">
        <v>43982</v>
      </c>
    </row>
    <row r="42950" spans="1:2" x14ac:dyDescent="0.3">
      <c r="A42950" s="2">
        <v>25.9341871083342</v>
      </c>
      <c r="B42950" t="s">
        <v>43981</v>
      </c>
    </row>
    <row r="42951" spans="1:2" x14ac:dyDescent="0.3">
      <c r="A42951" s="2">
        <v>25.631259146209501</v>
      </c>
      <c r="B42951" t="s">
        <v>43980</v>
      </c>
    </row>
    <row r="42952" spans="1:2" x14ac:dyDescent="0.3">
      <c r="A42952" s="2">
        <v>25.652561515051101</v>
      </c>
      <c r="B42952" t="s">
        <v>43979</v>
      </c>
    </row>
    <row r="42953" spans="1:2" x14ac:dyDescent="0.3">
      <c r="A42953" s="2">
        <v>129.717109426907</v>
      </c>
      <c r="B42953" t="s">
        <v>43978</v>
      </c>
    </row>
    <row r="42954" spans="1:2" x14ac:dyDescent="0.3">
      <c r="A42954" s="2">
        <v>43.168779999999998</v>
      </c>
      <c r="B42954" t="s">
        <v>43977</v>
      </c>
    </row>
    <row r="42955" spans="1:2" x14ac:dyDescent="0.3">
      <c r="A42955" s="2">
        <v>13.217890000000001</v>
      </c>
      <c r="B42955" t="s">
        <v>43976</v>
      </c>
    </row>
    <row r="42956" spans="1:2" x14ac:dyDescent="0.3">
      <c r="A42956" s="2">
        <v>36.260129999999997</v>
      </c>
      <c r="B42956" t="s">
        <v>43975</v>
      </c>
    </row>
    <row r="42957" spans="1:2" x14ac:dyDescent="0.3">
      <c r="A42957" s="2">
        <v>10.339343378574</v>
      </c>
      <c r="B42957" t="s">
        <v>43974</v>
      </c>
    </row>
    <row r="42958" spans="1:2" x14ac:dyDescent="0.3">
      <c r="A42958" s="2">
        <v>26.559301518080801</v>
      </c>
      <c r="B42958" t="s">
        <v>43973</v>
      </c>
    </row>
    <row r="42959" spans="1:2" x14ac:dyDescent="0.3">
      <c r="A42959" s="2">
        <v>11.7716787271032</v>
      </c>
      <c r="B42959" t="s">
        <v>43972</v>
      </c>
    </row>
    <row r="42960" spans="1:2" x14ac:dyDescent="0.3">
      <c r="A42960" s="2">
        <v>8.0142299999999995</v>
      </c>
      <c r="B42960" t="s">
        <v>43971</v>
      </c>
    </row>
    <row r="42961" spans="1:2" x14ac:dyDescent="0.3">
      <c r="A42961" s="2">
        <v>0.14584988808563401</v>
      </c>
      <c r="B42961" t="s">
        <v>43970</v>
      </c>
    </row>
    <row r="42962" spans="1:2" x14ac:dyDescent="0.3">
      <c r="A42962" s="2">
        <v>10.596569669067099</v>
      </c>
      <c r="B42962" t="s">
        <v>43969</v>
      </c>
    </row>
    <row r="42963" spans="1:2" x14ac:dyDescent="0.3">
      <c r="A42963" s="2">
        <v>24.099337431662001</v>
      </c>
      <c r="B42963" t="s">
        <v>43968</v>
      </c>
    </row>
    <row r="42964" spans="1:2" x14ac:dyDescent="0.3">
      <c r="A42964" s="2">
        <v>7.0653104499495303</v>
      </c>
      <c r="B42964" t="s">
        <v>43967</v>
      </c>
    </row>
    <row r="42965" spans="1:2" x14ac:dyDescent="0.3">
      <c r="A42965" s="2">
        <v>24.495104388649398</v>
      </c>
      <c r="B42965" t="s">
        <v>43966</v>
      </c>
    </row>
    <row r="42966" spans="1:2" x14ac:dyDescent="0.3">
      <c r="A42966" s="2">
        <v>23.152755228027601</v>
      </c>
      <c r="B42966" t="s">
        <v>43965</v>
      </c>
    </row>
    <row r="42967" spans="1:2" x14ac:dyDescent="0.3">
      <c r="A42967" s="2">
        <v>25.966829914208201</v>
      </c>
      <c r="B42967" t="s">
        <v>43964</v>
      </c>
    </row>
    <row r="42968" spans="1:2" x14ac:dyDescent="0.3">
      <c r="A42968" s="2">
        <v>17.2478528877784</v>
      </c>
      <c r="B42968" t="s">
        <v>43963</v>
      </c>
    </row>
    <row r="42969" spans="1:2" x14ac:dyDescent="0.3">
      <c r="A42969" s="2">
        <v>27.883381724524401</v>
      </c>
      <c r="B42969" t="s">
        <v>43962</v>
      </c>
    </row>
    <row r="42970" spans="1:2" x14ac:dyDescent="0.3">
      <c r="A42970" s="2">
        <v>36.339199999999998</v>
      </c>
      <c r="B42970" t="s">
        <v>43961</v>
      </c>
    </row>
    <row r="42971" spans="1:2" x14ac:dyDescent="0.3">
      <c r="A42971" s="2">
        <v>27.061879999999999</v>
      </c>
      <c r="B42971" t="s">
        <v>43960</v>
      </c>
    </row>
    <row r="42972" spans="1:2" x14ac:dyDescent="0.3">
      <c r="A42972" s="2">
        <v>64.510329999999996</v>
      </c>
      <c r="B42972" t="s">
        <v>43959</v>
      </c>
    </row>
    <row r="42973" spans="1:2" x14ac:dyDescent="0.3">
      <c r="A42973" s="2">
        <v>5.6805599999999998</v>
      </c>
      <c r="B42973" t="s">
        <v>43958</v>
      </c>
    </row>
    <row r="42974" spans="1:2" x14ac:dyDescent="0.3">
      <c r="A42974" s="2">
        <v>0.69351810662650204</v>
      </c>
      <c r="B42974" t="s">
        <v>43957</v>
      </c>
    </row>
    <row r="42975" spans="1:2" x14ac:dyDescent="0.3">
      <c r="A42975" s="2">
        <v>1024.1950808653901</v>
      </c>
      <c r="B42975" t="s">
        <v>43956</v>
      </c>
    </row>
    <row r="42976" spans="1:2" x14ac:dyDescent="0.3">
      <c r="A42976" s="2">
        <v>44.378542520973198</v>
      </c>
      <c r="B42976" t="s">
        <v>43955</v>
      </c>
    </row>
    <row r="42977" spans="1:2" x14ac:dyDescent="0.3">
      <c r="A42977" s="2">
        <v>24.246559999999999</v>
      </c>
      <c r="B42977" t="s">
        <v>43954</v>
      </c>
    </row>
    <row r="42978" spans="1:2" x14ac:dyDescent="0.3">
      <c r="A42978" s="2">
        <v>2.1305805924952299</v>
      </c>
      <c r="B42978" t="s">
        <v>43953</v>
      </c>
    </row>
    <row r="42979" spans="1:2" x14ac:dyDescent="0.3">
      <c r="A42979" s="2">
        <v>7.5966791032082002</v>
      </c>
      <c r="B42979" t="s">
        <v>43952</v>
      </c>
    </row>
    <row r="42980" spans="1:2" x14ac:dyDescent="0.3">
      <c r="A42980" s="2">
        <v>2.3130000000000001E-2</v>
      </c>
      <c r="B42980" t="s">
        <v>43951</v>
      </c>
    </row>
    <row r="42981" spans="1:2" x14ac:dyDescent="0.3">
      <c r="A42981" s="2">
        <v>60.911369586148197</v>
      </c>
      <c r="B42981" t="s">
        <v>43950</v>
      </c>
    </row>
    <row r="42982" spans="1:2" x14ac:dyDescent="0.3">
      <c r="A42982" s="2">
        <v>13.146000000000001</v>
      </c>
      <c r="B42982" t="s">
        <v>43949</v>
      </c>
    </row>
    <row r="42983" spans="1:2" x14ac:dyDescent="0.3">
      <c r="A42983" s="2">
        <v>11.03486333084</v>
      </c>
      <c r="B42983" t="s">
        <v>43948</v>
      </c>
    </row>
    <row r="42984" spans="1:2" x14ac:dyDescent="0.3">
      <c r="A42984" s="2">
        <v>9.7987084467719594</v>
      </c>
      <c r="B42984" t="s">
        <v>43947</v>
      </c>
    </row>
    <row r="42985" spans="1:2" x14ac:dyDescent="0.3">
      <c r="A42985" s="2">
        <v>25.8552284646081</v>
      </c>
      <c r="B42985" t="s">
        <v>43946</v>
      </c>
    </row>
    <row r="42986" spans="1:2" x14ac:dyDescent="0.3">
      <c r="A42986" s="2">
        <v>56.540152053269402</v>
      </c>
      <c r="B42986" t="s">
        <v>43945</v>
      </c>
    </row>
    <row r="42987" spans="1:2" x14ac:dyDescent="0.3">
      <c r="A42987" s="2">
        <v>81.2068491293481</v>
      </c>
      <c r="B42987" t="s">
        <v>43944</v>
      </c>
    </row>
    <row r="42988" spans="1:2" x14ac:dyDescent="0.3">
      <c r="A42988" s="2">
        <v>11.7966866061671</v>
      </c>
      <c r="B42988" t="s">
        <v>43943</v>
      </c>
    </row>
    <row r="42989" spans="1:2" x14ac:dyDescent="0.3">
      <c r="A42989" s="2">
        <v>1.3502000000000001</v>
      </c>
      <c r="B42989" t="s">
        <v>43942</v>
      </c>
    </row>
    <row r="42990" spans="1:2" x14ac:dyDescent="0.3">
      <c r="A42990" s="2">
        <v>7.3684599999999998</v>
      </c>
      <c r="B42990" t="s">
        <v>43941</v>
      </c>
    </row>
    <row r="42991" spans="1:2" x14ac:dyDescent="0.3">
      <c r="A42991" s="2">
        <v>6.7999200000000002</v>
      </c>
      <c r="B42991" t="s">
        <v>43940</v>
      </c>
    </row>
    <row r="42992" spans="1:2" x14ac:dyDescent="0.3">
      <c r="A42992" s="2">
        <v>127.357051871221</v>
      </c>
      <c r="B42992" t="s">
        <v>43939</v>
      </c>
    </row>
    <row r="42993" spans="1:2" x14ac:dyDescent="0.3">
      <c r="A42993" s="2">
        <v>4.7978800000000001</v>
      </c>
      <c r="B42993" t="s">
        <v>43938</v>
      </c>
    </row>
    <row r="42994" spans="1:2" x14ac:dyDescent="0.3">
      <c r="A42994" s="2">
        <v>3.6801374114035199</v>
      </c>
      <c r="B42994" t="s">
        <v>43937</v>
      </c>
    </row>
    <row r="42995" spans="1:2" x14ac:dyDescent="0.3">
      <c r="A42995" s="2">
        <v>1.0016225647729899</v>
      </c>
      <c r="B42995" t="s">
        <v>43936</v>
      </c>
    </row>
    <row r="42996" spans="1:2" x14ac:dyDescent="0.3">
      <c r="A42996" s="2">
        <v>1.5257099999999999</v>
      </c>
      <c r="B42996" t="s">
        <v>43935</v>
      </c>
    </row>
    <row r="42997" spans="1:2" x14ac:dyDescent="0.3">
      <c r="A42997" s="2">
        <v>30.679311861851801</v>
      </c>
      <c r="B42997" t="s">
        <v>43934</v>
      </c>
    </row>
    <row r="42998" spans="1:2" x14ac:dyDescent="0.3">
      <c r="A42998" s="2">
        <v>25.05555</v>
      </c>
      <c r="B42998" t="s">
        <v>43933</v>
      </c>
    </row>
    <row r="42999" spans="1:2" x14ac:dyDescent="0.3">
      <c r="A42999" s="2">
        <v>1.7535541778385499</v>
      </c>
      <c r="B42999" t="s">
        <v>43932</v>
      </c>
    </row>
    <row r="43000" spans="1:2" x14ac:dyDescent="0.3">
      <c r="A43000" s="2">
        <v>13.805020000000001</v>
      </c>
      <c r="B43000" t="s">
        <v>43931</v>
      </c>
    </row>
    <row r="43001" spans="1:2" x14ac:dyDescent="0.3">
      <c r="A43001" s="2">
        <v>7.7468300000000001</v>
      </c>
      <c r="B43001" t="s">
        <v>43930</v>
      </c>
    </row>
    <row r="43002" spans="1:2" x14ac:dyDescent="0.3">
      <c r="A43002" s="2">
        <v>3.99770486693357</v>
      </c>
      <c r="B43002" t="s">
        <v>43929</v>
      </c>
    </row>
    <row r="43003" spans="1:2" x14ac:dyDescent="0.3">
      <c r="A43003" s="2">
        <v>16.247170000000001</v>
      </c>
      <c r="B43003" t="s">
        <v>43928</v>
      </c>
    </row>
    <row r="43004" spans="1:2" x14ac:dyDescent="0.3">
      <c r="A43004" s="2">
        <v>2.0329189320665999</v>
      </c>
      <c r="B43004" t="s">
        <v>43927</v>
      </c>
    </row>
    <row r="43005" spans="1:2" x14ac:dyDescent="0.3">
      <c r="A43005" s="2">
        <v>1.85659</v>
      </c>
      <c r="B43005" t="s">
        <v>43926</v>
      </c>
    </row>
    <row r="43006" spans="1:2" x14ac:dyDescent="0.3">
      <c r="A43006" s="2">
        <v>0.19925426099538901</v>
      </c>
      <c r="B43006" t="s">
        <v>43925</v>
      </c>
    </row>
    <row r="43007" spans="1:2" x14ac:dyDescent="0.3">
      <c r="A43007" s="2">
        <v>3.06081501904162E-3</v>
      </c>
      <c r="B43007" t="s">
        <v>43924</v>
      </c>
    </row>
    <row r="43008" spans="1:2" x14ac:dyDescent="0.3">
      <c r="A43008" s="2">
        <v>76.728750000000005</v>
      </c>
      <c r="B43008" t="s">
        <v>43923</v>
      </c>
    </row>
    <row r="43009" spans="1:2" x14ac:dyDescent="0.3">
      <c r="A43009" s="2">
        <v>8.4817298713259301</v>
      </c>
      <c r="B43009" t="s">
        <v>43922</v>
      </c>
    </row>
    <row r="43010" spans="1:2" x14ac:dyDescent="0.3">
      <c r="A43010" s="2">
        <v>19.162655715033299</v>
      </c>
      <c r="B43010" t="s">
        <v>43921</v>
      </c>
    </row>
    <row r="43011" spans="1:2" x14ac:dyDescent="0.3">
      <c r="A43011" s="2">
        <v>3.7039353528619001</v>
      </c>
      <c r="B43011" t="s">
        <v>43920</v>
      </c>
    </row>
    <row r="43012" spans="1:2" x14ac:dyDescent="0.3">
      <c r="A43012" s="2">
        <v>2.1765530885225998E-2</v>
      </c>
      <c r="B43012" t="s">
        <v>43919</v>
      </c>
    </row>
    <row r="43013" spans="1:2" x14ac:dyDescent="0.3">
      <c r="A43013" s="2">
        <v>1.1689799619272201</v>
      </c>
      <c r="B43013" t="s">
        <v>43918</v>
      </c>
    </row>
    <row r="43014" spans="1:2" x14ac:dyDescent="0.3">
      <c r="A43014" s="2">
        <v>2.9624700000000002</v>
      </c>
      <c r="B43014" t="s">
        <v>43917</v>
      </c>
    </row>
    <row r="43015" spans="1:2" x14ac:dyDescent="0.3">
      <c r="A43015" s="2">
        <v>3.7667559533700001</v>
      </c>
      <c r="B43015" t="s">
        <v>43916</v>
      </c>
    </row>
    <row r="43016" spans="1:2" x14ac:dyDescent="0.3">
      <c r="A43016" s="2">
        <v>9.2731565894743899E-4</v>
      </c>
      <c r="B43016" t="s">
        <v>43915</v>
      </c>
    </row>
    <row r="43017" spans="1:2" x14ac:dyDescent="0.3">
      <c r="A43017" s="2">
        <v>0.28541880583516299</v>
      </c>
      <c r="B43017" t="s">
        <v>43914</v>
      </c>
    </row>
    <row r="43018" spans="1:2" x14ac:dyDescent="0.3">
      <c r="A43018" s="2">
        <v>6.6170000000000007E-2</v>
      </c>
      <c r="B43018" t="s">
        <v>43913</v>
      </c>
    </row>
    <row r="43019" spans="1:2" x14ac:dyDescent="0.3">
      <c r="A43019" s="2">
        <v>84.910940819658606</v>
      </c>
      <c r="B43019" t="s">
        <v>43912</v>
      </c>
    </row>
    <row r="43020" spans="1:2" x14ac:dyDescent="0.3">
      <c r="A43020" s="2">
        <v>1.1354500000000001</v>
      </c>
      <c r="B43020" t="s">
        <v>43911</v>
      </c>
    </row>
    <row r="43021" spans="1:2" x14ac:dyDescent="0.3">
      <c r="A43021" s="2">
        <v>9.8824277675294301</v>
      </c>
      <c r="B43021" t="s">
        <v>43910</v>
      </c>
    </row>
    <row r="43022" spans="1:2" x14ac:dyDescent="0.3">
      <c r="A43022" s="2">
        <v>5.2504436846185101</v>
      </c>
      <c r="B43022" t="s">
        <v>43909</v>
      </c>
    </row>
    <row r="43023" spans="1:2" x14ac:dyDescent="0.3">
      <c r="A43023" s="2">
        <v>7.26E-3</v>
      </c>
      <c r="B43023" t="s">
        <v>43908</v>
      </c>
    </row>
    <row r="43024" spans="1:2" x14ac:dyDescent="0.3">
      <c r="A43024" s="2">
        <v>0.19948516095744401</v>
      </c>
      <c r="B43024" t="s">
        <v>43907</v>
      </c>
    </row>
    <row r="43025" spans="1:2" x14ac:dyDescent="0.3">
      <c r="A43025" s="2">
        <v>4.1934199999999997</v>
      </c>
      <c r="B43025" t="s">
        <v>43906</v>
      </c>
    </row>
    <row r="43026" spans="1:2" x14ac:dyDescent="0.3">
      <c r="A43026" s="2">
        <v>5.4170723874347002E-2</v>
      </c>
      <c r="B43026" t="s">
        <v>43905</v>
      </c>
    </row>
    <row r="43027" spans="1:2" x14ac:dyDescent="0.3">
      <c r="A43027" s="2">
        <v>12.315556066686</v>
      </c>
      <c r="B43027" t="s">
        <v>43904</v>
      </c>
    </row>
    <row r="43028" spans="1:2" x14ac:dyDescent="0.3">
      <c r="A43028" s="2">
        <v>11.0850612524601</v>
      </c>
      <c r="B43028" t="s">
        <v>43903</v>
      </c>
    </row>
    <row r="43029" spans="1:2" x14ac:dyDescent="0.3">
      <c r="A43029" s="2">
        <v>3.4329071969767901</v>
      </c>
      <c r="B43029" t="s">
        <v>43902</v>
      </c>
    </row>
    <row r="43030" spans="1:2" x14ac:dyDescent="0.3">
      <c r="A43030" s="2">
        <v>2.2699199999999999</v>
      </c>
      <c r="B43030" t="s">
        <v>43901</v>
      </c>
    </row>
    <row r="43031" spans="1:2" x14ac:dyDescent="0.3">
      <c r="A43031" s="2">
        <v>2.5185464106904298</v>
      </c>
      <c r="B43031" t="s">
        <v>43900</v>
      </c>
    </row>
    <row r="43032" spans="1:2" x14ac:dyDescent="0.3">
      <c r="A43032" s="2">
        <v>2.7327543952940001</v>
      </c>
      <c r="B43032" t="s">
        <v>43899</v>
      </c>
    </row>
    <row r="43033" spans="1:2" x14ac:dyDescent="0.3">
      <c r="A43033" s="2">
        <v>51.749917710314598</v>
      </c>
      <c r="B43033" t="s">
        <v>43898</v>
      </c>
    </row>
    <row r="43034" spans="1:2" x14ac:dyDescent="0.3">
      <c r="A43034" s="2">
        <v>25.245498159091401</v>
      </c>
      <c r="B43034" t="s">
        <v>43897</v>
      </c>
    </row>
    <row r="43035" spans="1:2" x14ac:dyDescent="0.3">
      <c r="A43035" s="2">
        <v>13.992669581634701</v>
      </c>
      <c r="B43035" t="s">
        <v>43896</v>
      </c>
    </row>
    <row r="43036" spans="1:2" x14ac:dyDescent="0.3">
      <c r="A43036" s="2">
        <v>127.984175561911</v>
      </c>
      <c r="B43036" t="s">
        <v>43895</v>
      </c>
    </row>
    <row r="43037" spans="1:2" x14ac:dyDescent="0.3">
      <c r="A43037" s="2">
        <v>11.007313314997701</v>
      </c>
      <c r="B43037" t="s">
        <v>43894</v>
      </c>
    </row>
    <row r="43038" spans="1:2" x14ac:dyDescent="0.3">
      <c r="A43038" s="2">
        <v>15.162255466423</v>
      </c>
      <c r="B43038" t="s">
        <v>43893</v>
      </c>
    </row>
    <row r="43039" spans="1:2" x14ac:dyDescent="0.3">
      <c r="A43039" s="2">
        <v>3.0128093443463801</v>
      </c>
      <c r="B43039" t="s">
        <v>43892</v>
      </c>
    </row>
    <row r="43040" spans="1:2" x14ac:dyDescent="0.3">
      <c r="A43040" s="2">
        <v>10.650027556236999</v>
      </c>
      <c r="B43040" t="s">
        <v>43891</v>
      </c>
    </row>
    <row r="43041" spans="1:2" x14ac:dyDescent="0.3">
      <c r="A43041" s="2">
        <v>39.4055874967111</v>
      </c>
      <c r="B43041" t="s">
        <v>43890</v>
      </c>
    </row>
    <row r="43042" spans="1:2" x14ac:dyDescent="0.3">
      <c r="A43042" s="2">
        <v>80.237870000000001</v>
      </c>
      <c r="B43042" t="s">
        <v>43889</v>
      </c>
    </row>
    <row r="43043" spans="1:2" x14ac:dyDescent="0.3">
      <c r="A43043" s="2">
        <v>45.3513061116168</v>
      </c>
      <c r="B43043" t="s">
        <v>43888</v>
      </c>
    </row>
    <row r="43044" spans="1:2" x14ac:dyDescent="0.3">
      <c r="A43044" s="2">
        <v>93.510307494919005</v>
      </c>
      <c r="B43044" t="s">
        <v>43887</v>
      </c>
    </row>
    <row r="43045" spans="1:2" x14ac:dyDescent="0.3">
      <c r="A43045" s="2">
        <v>31.467857099962998</v>
      </c>
      <c r="B43045" t="s">
        <v>43886</v>
      </c>
    </row>
    <row r="43046" spans="1:2" x14ac:dyDescent="0.3">
      <c r="A43046" s="2">
        <v>0.22766051858724601</v>
      </c>
      <c r="B43046" t="s">
        <v>43885</v>
      </c>
    </row>
    <row r="43047" spans="1:2" x14ac:dyDescent="0.3">
      <c r="A43047" s="2">
        <v>41.242896213431898</v>
      </c>
      <c r="B43047" t="s">
        <v>43884</v>
      </c>
    </row>
    <row r="43048" spans="1:2" x14ac:dyDescent="0.3">
      <c r="A43048" s="2">
        <v>22.1634385126955</v>
      </c>
      <c r="B43048" t="s">
        <v>43883</v>
      </c>
    </row>
    <row r="43049" spans="1:2" x14ac:dyDescent="0.3">
      <c r="A43049" s="2">
        <v>2.2540480521528599</v>
      </c>
      <c r="B43049" t="s">
        <v>43882</v>
      </c>
    </row>
    <row r="43050" spans="1:2" x14ac:dyDescent="0.3">
      <c r="A43050" s="2">
        <v>0.14002999999999999</v>
      </c>
      <c r="B43050" t="s">
        <v>43881</v>
      </c>
    </row>
    <row r="43051" spans="1:2" x14ac:dyDescent="0.3">
      <c r="A43051" s="2">
        <v>13.03393</v>
      </c>
      <c r="B43051" t="s">
        <v>43880</v>
      </c>
    </row>
    <row r="43052" spans="1:2" x14ac:dyDescent="0.3">
      <c r="A43052" s="2">
        <v>9.7183380117823699</v>
      </c>
      <c r="B43052" t="s">
        <v>43879</v>
      </c>
    </row>
    <row r="43053" spans="1:2" x14ac:dyDescent="0.3">
      <c r="A43053" s="2">
        <v>1.6052900000000001</v>
      </c>
      <c r="B43053" t="s">
        <v>43878</v>
      </c>
    </row>
    <row r="43054" spans="1:2" x14ac:dyDescent="0.3">
      <c r="A43054" s="2">
        <v>0.14576</v>
      </c>
      <c r="B43054" t="s">
        <v>43877</v>
      </c>
    </row>
    <row r="43055" spans="1:2" x14ac:dyDescent="0.3">
      <c r="A43055" s="2">
        <v>24.876189567348298</v>
      </c>
      <c r="B43055" t="s">
        <v>43876</v>
      </c>
    </row>
    <row r="43056" spans="1:2" x14ac:dyDescent="0.3">
      <c r="A43056" s="2">
        <v>1.06335</v>
      </c>
      <c r="B43056" t="s">
        <v>43875</v>
      </c>
    </row>
    <row r="43057" spans="1:2" x14ac:dyDescent="0.3">
      <c r="A43057" s="2">
        <v>1.0692448126565901</v>
      </c>
      <c r="B43057" t="s">
        <v>43874</v>
      </c>
    </row>
    <row r="43058" spans="1:2" x14ac:dyDescent="0.3">
      <c r="A43058" s="2">
        <v>6.1255087753114097</v>
      </c>
      <c r="B43058" t="s">
        <v>43873</v>
      </c>
    </row>
    <row r="43059" spans="1:2" x14ac:dyDescent="0.3">
      <c r="A43059" s="2">
        <v>12.749881001076499</v>
      </c>
      <c r="B43059" t="s">
        <v>43872</v>
      </c>
    </row>
    <row r="43060" spans="1:2" x14ac:dyDescent="0.3">
      <c r="A43060" s="2">
        <v>34.7745406981633</v>
      </c>
      <c r="B43060" t="s">
        <v>43871</v>
      </c>
    </row>
    <row r="43061" spans="1:2" x14ac:dyDescent="0.3">
      <c r="A43061" s="2">
        <v>39.913843510533198</v>
      </c>
      <c r="B43061" t="s">
        <v>43870</v>
      </c>
    </row>
    <row r="43062" spans="1:2" x14ac:dyDescent="0.3">
      <c r="A43062" s="2">
        <v>31.944810887211698</v>
      </c>
      <c r="B43062" t="s">
        <v>43869</v>
      </c>
    </row>
    <row r="43063" spans="1:2" x14ac:dyDescent="0.3">
      <c r="A43063" s="2">
        <v>14.5426550261268</v>
      </c>
      <c r="B43063" t="s">
        <v>43868</v>
      </c>
    </row>
    <row r="43064" spans="1:2" x14ac:dyDescent="0.3">
      <c r="A43064" s="2">
        <v>19.4514442537679</v>
      </c>
      <c r="B43064" t="s">
        <v>43867</v>
      </c>
    </row>
    <row r="43065" spans="1:2" x14ac:dyDescent="0.3">
      <c r="A43065" s="2">
        <v>1.4599384017849399</v>
      </c>
      <c r="B43065" t="s">
        <v>43866</v>
      </c>
    </row>
    <row r="43066" spans="1:2" x14ac:dyDescent="0.3">
      <c r="A43066" s="2">
        <v>26.434100000000001</v>
      </c>
      <c r="B43066" t="s">
        <v>43865</v>
      </c>
    </row>
    <row r="43067" spans="1:2" x14ac:dyDescent="0.3">
      <c r="A43067" s="2">
        <v>6.0299999999999998E-3</v>
      </c>
      <c r="B43067" t="s">
        <v>43864</v>
      </c>
    </row>
    <row r="43068" spans="1:2" x14ac:dyDescent="0.3">
      <c r="A43068" s="2">
        <v>57.780407009199699</v>
      </c>
      <c r="B43068" t="s">
        <v>43863</v>
      </c>
    </row>
    <row r="43069" spans="1:2" x14ac:dyDescent="0.3">
      <c r="A43069" s="2">
        <v>62.109069067033701</v>
      </c>
      <c r="B43069" t="s">
        <v>43862</v>
      </c>
    </row>
    <row r="43070" spans="1:2" x14ac:dyDescent="0.3">
      <c r="A43070" s="2">
        <v>30.245907256642401</v>
      </c>
      <c r="B43070" t="s">
        <v>43861</v>
      </c>
    </row>
    <row r="43071" spans="1:2" x14ac:dyDescent="0.3">
      <c r="A43071" s="2">
        <v>33.552079999999997</v>
      </c>
      <c r="B43071" t="s">
        <v>43860</v>
      </c>
    </row>
    <row r="43072" spans="1:2" x14ac:dyDescent="0.3">
      <c r="A43072" s="2">
        <v>10.055260000000001</v>
      </c>
      <c r="B43072" t="s">
        <v>43859</v>
      </c>
    </row>
    <row r="43073" spans="1:2" x14ac:dyDescent="0.3">
      <c r="A43073" s="2">
        <v>16.215679999999999</v>
      </c>
      <c r="B43073" t="s">
        <v>43858</v>
      </c>
    </row>
    <row r="43074" spans="1:2" x14ac:dyDescent="0.3">
      <c r="A43074" s="2">
        <v>6.8895911142827</v>
      </c>
      <c r="B43074" t="s">
        <v>43857</v>
      </c>
    </row>
    <row r="43075" spans="1:2" x14ac:dyDescent="0.3">
      <c r="A43075" s="2">
        <v>22.042680000000001</v>
      </c>
      <c r="B43075" t="s">
        <v>43856</v>
      </c>
    </row>
    <row r="43076" spans="1:2" x14ac:dyDescent="0.3">
      <c r="A43076" s="2">
        <v>38.377385871894901</v>
      </c>
      <c r="B43076" t="s">
        <v>43855</v>
      </c>
    </row>
    <row r="43077" spans="1:2" x14ac:dyDescent="0.3">
      <c r="A43077" s="2">
        <v>8.5703200000000006</v>
      </c>
      <c r="B43077" t="s">
        <v>43854</v>
      </c>
    </row>
    <row r="43078" spans="1:2" x14ac:dyDescent="0.3">
      <c r="A43078" s="2">
        <v>13.436744942662701</v>
      </c>
      <c r="B43078" t="s">
        <v>43853</v>
      </c>
    </row>
    <row r="43079" spans="1:2" x14ac:dyDescent="0.3">
      <c r="A43079" s="2">
        <v>8.5093587384158695</v>
      </c>
      <c r="B43079" t="s">
        <v>43852</v>
      </c>
    </row>
    <row r="43080" spans="1:2" x14ac:dyDescent="0.3">
      <c r="A43080" s="2">
        <v>4.3132838608095199</v>
      </c>
      <c r="B43080" t="s">
        <v>43851</v>
      </c>
    </row>
    <row r="43081" spans="1:2" x14ac:dyDescent="0.3">
      <c r="A43081" s="2">
        <v>3.3835700000000002</v>
      </c>
      <c r="B43081" t="s">
        <v>43850</v>
      </c>
    </row>
    <row r="43082" spans="1:2" x14ac:dyDescent="0.3">
      <c r="A43082" s="2">
        <v>2.3406932757796999</v>
      </c>
      <c r="B43082" t="s">
        <v>43849</v>
      </c>
    </row>
    <row r="43083" spans="1:2" x14ac:dyDescent="0.3">
      <c r="A43083" s="2">
        <v>2.7436183101397398</v>
      </c>
      <c r="B43083" t="s">
        <v>43848</v>
      </c>
    </row>
    <row r="43084" spans="1:2" x14ac:dyDescent="0.3">
      <c r="A43084" s="2">
        <v>0.85394289065462603</v>
      </c>
      <c r="B43084" t="s">
        <v>43847</v>
      </c>
    </row>
    <row r="43085" spans="1:2" x14ac:dyDescent="0.3">
      <c r="A43085" s="2">
        <v>37.23509</v>
      </c>
      <c r="B43085" t="s">
        <v>43846</v>
      </c>
    </row>
    <row r="43086" spans="1:2" x14ac:dyDescent="0.3">
      <c r="A43086" s="2">
        <v>0.91017663280560002</v>
      </c>
      <c r="B43086" t="s">
        <v>43845</v>
      </c>
    </row>
    <row r="43087" spans="1:2" x14ac:dyDescent="0.3">
      <c r="A43087" s="2">
        <v>21.2217091933503</v>
      </c>
      <c r="B43087" t="s">
        <v>43844</v>
      </c>
    </row>
    <row r="43088" spans="1:2" x14ac:dyDescent="0.3">
      <c r="A43088" s="2">
        <v>4.2788700000000004</v>
      </c>
      <c r="B43088" t="s">
        <v>43843</v>
      </c>
    </row>
    <row r="43089" spans="1:2" x14ac:dyDescent="0.3">
      <c r="A43089" s="2">
        <v>5.98090793840933E-2</v>
      </c>
      <c r="B43089" t="s">
        <v>43842</v>
      </c>
    </row>
    <row r="43090" spans="1:2" x14ac:dyDescent="0.3">
      <c r="A43090" s="2">
        <v>1.3544148466385</v>
      </c>
      <c r="B43090" t="s">
        <v>43841</v>
      </c>
    </row>
    <row r="43091" spans="1:2" x14ac:dyDescent="0.3">
      <c r="A43091" s="2">
        <v>1.0399999999999999E-3</v>
      </c>
      <c r="B43091" t="s">
        <v>43840</v>
      </c>
    </row>
    <row r="43092" spans="1:2" x14ac:dyDescent="0.3">
      <c r="A43092" s="2">
        <v>36.4478031471915</v>
      </c>
      <c r="B43092" t="s">
        <v>43839</v>
      </c>
    </row>
    <row r="43093" spans="1:2" x14ac:dyDescent="0.3">
      <c r="A43093" s="2">
        <v>8.3936645244165806</v>
      </c>
      <c r="B43093" t="s">
        <v>43838</v>
      </c>
    </row>
    <row r="43094" spans="1:2" x14ac:dyDescent="0.3">
      <c r="A43094" s="2">
        <v>50.539812714475502</v>
      </c>
      <c r="B43094" t="s">
        <v>43837</v>
      </c>
    </row>
    <row r="43095" spans="1:2" x14ac:dyDescent="0.3">
      <c r="A43095" s="2">
        <v>4.9479485907366403</v>
      </c>
      <c r="B43095" t="s">
        <v>43836</v>
      </c>
    </row>
    <row r="43096" spans="1:2" x14ac:dyDescent="0.3">
      <c r="A43096" s="2">
        <v>0.10367</v>
      </c>
      <c r="B43096" t="s">
        <v>43835</v>
      </c>
    </row>
    <row r="43097" spans="1:2" x14ac:dyDescent="0.3">
      <c r="A43097" s="2">
        <v>8.9645767903044895</v>
      </c>
      <c r="B43097" t="s">
        <v>43834</v>
      </c>
    </row>
    <row r="43098" spans="1:2" x14ac:dyDescent="0.3">
      <c r="A43098" s="2">
        <v>0.14186000000000001</v>
      </c>
      <c r="B43098" t="s">
        <v>43833</v>
      </c>
    </row>
    <row r="43099" spans="1:2" x14ac:dyDescent="0.3">
      <c r="A43099" s="2">
        <v>0.33495000000000003</v>
      </c>
      <c r="B43099" t="s">
        <v>43832</v>
      </c>
    </row>
    <row r="43100" spans="1:2" x14ac:dyDescent="0.3">
      <c r="A43100" s="2">
        <v>4.4384394545073604</v>
      </c>
      <c r="B43100" t="s">
        <v>43831</v>
      </c>
    </row>
    <row r="43101" spans="1:2" x14ac:dyDescent="0.3">
      <c r="A43101" s="2">
        <v>0.90069607800906804</v>
      </c>
      <c r="B43101" t="s">
        <v>43830</v>
      </c>
    </row>
    <row r="43102" spans="1:2" x14ac:dyDescent="0.3">
      <c r="A43102" s="2">
        <v>9.7019287678703403</v>
      </c>
      <c r="B43102" t="s">
        <v>43829</v>
      </c>
    </row>
    <row r="43103" spans="1:2" x14ac:dyDescent="0.3">
      <c r="A43103" s="2">
        <v>0.98560658052501304</v>
      </c>
      <c r="B43103" t="s">
        <v>43828</v>
      </c>
    </row>
    <row r="43104" spans="1:2" x14ac:dyDescent="0.3">
      <c r="A43104" s="2">
        <v>0.18494745971218499</v>
      </c>
      <c r="B43104" t="s">
        <v>43827</v>
      </c>
    </row>
    <row r="43105" spans="1:2" x14ac:dyDescent="0.3">
      <c r="A43105" s="2">
        <v>1.12364</v>
      </c>
      <c r="B43105" t="s">
        <v>43826</v>
      </c>
    </row>
    <row r="43106" spans="1:2" x14ac:dyDescent="0.3">
      <c r="A43106" s="2">
        <v>21.63111</v>
      </c>
      <c r="B43106" t="s">
        <v>43825</v>
      </c>
    </row>
    <row r="43107" spans="1:2" x14ac:dyDescent="0.3">
      <c r="A43107" s="2">
        <v>5.5491899664458204</v>
      </c>
      <c r="B43107" t="s">
        <v>43824</v>
      </c>
    </row>
    <row r="43108" spans="1:2" x14ac:dyDescent="0.3">
      <c r="A43108" s="2">
        <v>0.11616788771728601</v>
      </c>
      <c r="B43108" t="s">
        <v>43823</v>
      </c>
    </row>
    <row r="43109" spans="1:2" x14ac:dyDescent="0.3">
      <c r="A43109" s="2">
        <v>26.072179999999999</v>
      </c>
      <c r="B43109" t="s">
        <v>43822</v>
      </c>
    </row>
    <row r="43110" spans="1:2" x14ac:dyDescent="0.3">
      <c r="A43110" s="2">
        <v>3.9384600000000001</v>
      </c>
      <c r="B43110" t="s">
        <v>43821</v>
      </c>
    </row>
    <row r="43111" spans="1:2" x14ac:dyDescent="0.3">
      <c r="A43111" s="2">
        <v>10.51412</v>
      </c>
      <c r="B43111" t="s">
        <v>43820</v>
      </c>
    </row>
    <row r="43112" spans="1:2" x14ac:dyDescent="0.3">
      <c r="A43112" s="2">
        <v>347.12275</v>
      </c>
      <c r="B43112" t="s">
        <v>43819</v>
      </c>
    </row>
    <row r="43113" spans="1:2" x14ac:dyDescent="0.3">
      <c r="A43113" s="2">
        <v>0.14637</v>
      </c>
      <c r="B43113" t="s">
        <v>43818</v>
      </c>
    </row>
    <row r="43114" spans="1:2" x14ac:dyDescent="0.3">
      <c r="A43114" s="2">
        <v>2.2819505559905999</v>
      </c>
      <c r="B43114" t="s">
        <v>43817</v>
      </c>
    </row>
    <row r="43115" spans="1:2" x14ac:dyDescent="0.3">
      <c r="A43115" s="2">
        <v>9.7479802120877395</v>
      </c>
      <c r="B43115" t="s">
        <v>43816</v>
      </c>
    </row>
    <row r="43116" spans="1:2" x14ac:dyDescent="0.3">
      <c r="A43116" s="2">
        <v>31.33689</v>
      </c>
      <c r="B43116" t="s">
        <v>43815</v>
      </c>
    </row>
    <row r="43117" spans="1:2" x14ac:dyDescent="0.3">
      <c r="A43117" s="2">
        <v>4.0202</v>
      </c>
      <c r="B43117" t="s">
        <v>43814</v>
      </c>
    </row>
    <row r="43118" spans="1:2" x14ac:dyDescent="0.3">
      <c r="A43118" s="2">
        <v>2.1299999999999999E-3</v>
      </c>
      <c r="B43118" t="s">
        <v>43813</v>
      </c>
    </row>
    <row r="43119" spans="1:2" x14ac:dyDescent="0.3">
      <c r="A43119" s="2">
        <v>27.142489999999999</v>
      </c>
      <c r="B43119" t="s">
        <v>43812</v>
      </c>
    </row>
    <row r="43120" spans="1:2" x14ac:dyDescent="0.3">
      <c r="A43120" s="2">
        <v>116.56493</v>
      </c>
      <c r="B43120" t="s">
        <v>43811</v>
      </c>
    </row>
    <row r="43121" spans="1:2" x14ac:dyDescent="0.3">
      <c r="A43121" s="2">
        <v>1.11938049525153</v>
      </c>
      <c r="B43121" t="s">
        <v>43810</v>
      </c>
    </row>
    <row r="43122" spans="1:2" x14ac:dyDescent="0.3">
      <c r="A43122" s="2">
        <v>1.8981913954280501E-2</v>
      </c>
      <c r="B43122" t="s">
        <v>43809</v>
      </c>
    </row>
    <row r="43123" spans="1:2" x14ac:dyDescent="0.3">
      <c r="A43123" s="2">
        <v>38.093760000000003</v>
      </c>
      <c r="B43123" t="s">
        <v>43808</v>
      </c>
    </row>
    <row r="43124" spans="1:2" x14ac:dyDescent="0.3">
      <c r="A43124" s="2">
        <v>21.402419886590099</v>
      </c>
      <c r="B43124" t="s">
        <v>43807</v>
      </c>
    </row>
    <row r="43125" spans="1:2" x14ac:dyDescent="0.3">
      <c r="A43125" s="2">
        <v>8.9412199999999995</v>
      </c>
      <c r="B43125" t="s">
        <v>43806</v>
      </c>
    </row>
    <row r="43126" spans="1:2" x14ac:dyDescent="0.3">
      <c r="A43126" s="2">
        <v>37.964019124092196</v>
      </c>
      <c r="B43126" t="s">
        <v>43805</v>
      </c>
    </row>
    <row r="43127" spans="1:2" x14ac:dyDescent="0.3">
      <c r="A43127" s="2">
        <v>47.072470000000003</v>
      </c>
      <c r="B43127" t="s">
        <v>43804</v>
      </c>
    </row>
    <row r="43128" spans="1:2" x14ac:dyDescent="0.3">
      <c r="A43128" s="2">
        <v>67.709744674575205</v>
      </c>
      <c r="B43128" t="s">
        <v>43803</v>
      </c>
    </row>
    <row r="43129" spans="1:2" x14ac:dyDescent="0.3">
      <c r="A43129" s="2">
        <v>22.331709238960599</v>
      </c>
      <c r="B43129" t="s">
        <v>43802</v>
      </c>
    </row>
    <row r="43130" spans="1:2" x14ac:dyDescent="0.3">
      <c r="A43130" s="2">
        <v>1.831E-2</v>
      </c>
      <c r="B43130" t="s">
        <v>43801</v>
      </c>
    </row>
    <row r="43131" spans="1:2" x14ac:dyDescent="0.3">
      <c r="A43131" s="2">
        <v>2.8736078302893402</v>
      </c>
      <c r="B43131" t="s">
        <v>43800</v>
      </c>
    </row>
    <row r="43132" spans="1:2" x14ac:dyDescent="0.3">
      <c r="A43132" s="2">
        <v>46.378600860311202</v>
      </c>
      <c r="B43132" t="s">
        <v>43799</v>
      </c>
    </row>
    <row r="43133" spans="1:2" x14ac:dyDescent="0.3">
      <c r="A43133" s="2">
        <v>3.1683777119132301</v>
      </c>
      <c r="B43133" t="s">
        <v>43798</v>
      </c>
    </row>
    <row r="43134" spans="1:2" x14ac:dyDescent="0.3">
      <c r="A43134" s="2">
        <v>0.45271</v>
      </c>
      <c r="B43134" t="s">
        <v>43797</v>
      </c>
    </row>
    <row r="43135" spans="1:2" x14ac:dyDescent="0.3">
      <c r="A43135" s="2">
        <v>7.7234181613135403E-2</v>
      </c>
      <c r="B43135" t="s">
        <v>43796</v>
      </c>
    </row>
    <row r="43136" spans="1:2" x14ac:dyDescent="0.3">
      <c r="A43136" s="2">
        <v>2.3316141341935399E-2</v>
      </c>
      <c r="B43136" t="s">
        <v>43795</v>
      </c>
    </row>
    <row r="43137" spans="1:2" x14ac:dyDescent="0.3">
      <c r="A43137" s="2">
        <v>10.1962864776606</v>
      </c>
      <c r="B43137" t="s">
        <v>43794</v>
      </c>
    </row>
    <row r="43138" spans="1:2" x14ac:dyDescent="0.3">
      <c r="A43138" s="2">
        <v>0.121998208797732</v>
      </c>
      <c r="B43138" t="s">
        <v>43793</v>
      </c>
    </row>
    <row r="43139" spans="1:2" x14ac:dyDescent="0.3">
      <c r="A43139" s="2">
        <v>2.52534557435573E-2</v>
      </c>
      <c r="B43139" t="s">
        <v>43792</v>
      </c>
    </row>
    <row r="43140" spans="1:2" x14ac:dyDescent="0.3">
      <c r="A43140" s="2">
        <v>2.3733220781729299E-2</v>
      </c>
      <c r="B43140" t="s">
        <v>43791</v>
      </c>
    </row>
    <row r="43141" spans="1:2" x14ac:dyDescent="0.3">
      <c r="A43141" s="2">
        <v>2.2953910256664999E-2</v>
      </c>
      <c r="B43141" t="s">
        <v>43790</v>
      </c>
    </row>
    <row r="43142" spans="1:2" x14ac:dyDescent="0.3">
      <c r="A43142" s="2">
        <v>1.1323153501087</v>
      </c>
      <c r="B43142" t="s">
        <v>43789</v>
      </c>
    </row>
    <row r="43143" spans="1:2" x14ac:dyDescent="0.3">
      <c r="A43143" s="2">
        <v>6.1900000000000002E-3</v>
      </c>
      <c r="B43143" t="s">
        <v>43788</v>
      </c>
    </row>
    <row r="43144" spans="1:2" x14ac:dyDescent="0.3">
      <c r="A43144" s="2">
        <v>23.58015</v>
      </c>
      <c r="B43144" t="s">
        <v>43787</v>
      </c>
    </row>
    <row r="43145" spans="1:2" x14ac:dyDescent="0.3">
      <c r="A43145" s="2">
        <v>19.043213607216199</v>
      </c>
      <c r="B43145" t="s">
        <v>43786</v>
      </c>
    </row>
    <row r="43146" spans="1:2" x14ac:dyDescent="0.3">
      <c r="A43146" s="2">
        <v>17.8776257206869</v>
      </c>
      <c r="B43146" t="s">
        <v>43785</v>
      </c>
    </row>
    <row r="43147" spans="1:2" x14ac:dyDescent="0.3">
      <c r="A43147" s="2">
        <v>8.0337005569765907</v>
      </c>
      <c r="B43147" t="s">
        <v>43784</v>
      </c>
    </row>
    <row r="43148" spans="1:2" x14ac:dyDescent="0.3">
      <c r="A43148" s="2">
        <v>0.132357374906865</v>
      </c>
      <c r="B43148" t="s">
        <v>43783</v>
      </c>
    </row>
    <row r="43149" spans="1:2" x14ac:dyDescent="0.3">
      <c r="A43149" s="2">
        <v>2.1952244131181301E-2</v>
      </c>
      <c r="B43149" t="s">
        <v>43782</v>
      </c>
    </row>
    <row r="43150" spans="1:2" x14ac:dyDescent="0.3">
      <c r="A43150" s="2">
        <v>17.124680000000001</v>
      </c>
      <c r="B43150" t="s">
        <v>43781</v>
      </c>
    </row>
    <row r="43151" spans="1:2" x14ac:dyDescent="0.3">
      <c r="A43151" s="2">
        <v>37.997404815921897</v>
      </c>
      <c r="B43151" t="s">
        <v>43780</v>
      </c>
    </row>
    <row r="43152" spans="1:2" x14ac:dyDescent="0.3">
      <c r="A43152" s="2">
        <v>1.8938665487998101E-2</v>
      </c>
      <c r="B43152" t="s">
        <v>43779</v>
      </c>
    </row>
    <row r="43153" spans="1:2" x14ac:dyDescent="0.3">
      <c r="A43153" s="2">
        <v>1.98038383723225E-2</v>
      </c>
      <c r="B43153" t="s">
        <v>43778</v>
      </c>
    </row>
    <row r="43154" spans="1:2" x14ac:dyDescent="0.3">
      <c r="A43154" s="2">
        <v>1.8657324847358998E-2</v>
      </c>
      <c r="B43154" t="s">
        <v>43777</v>
      </c>
    </row>
    <row r="43155" spans="1:2" x14ac:dyDescent="0.3">
      <c r="A43155" s="2">
        <v>1.83336684499469E-2</v>
      </c>
      <c r="B43155" t="s">
        <v>43776</v>
      </c>
    </row>
    <row r="43156" spans="1:2" x14ac:dyDescent="0.3">
      <c r="A43156" s="2">
        <v>5.2755274494044402</v>
      </c>
      <c r="B43156" t="s">
        <v>43775</v>
      </c>
    </row>
    <row r="43157" spans="1:2" x14ac:dyDescent="0.3">
      <c r="A43157" s="2">
        <v>3.58920699095995</v>
      </c>
      <c r="B43157" t="s">
        <v>43774</v>
      </c>
    </row>
    <row r="43158" spans="1:2" x14ac:dyDescent="0.3">
      <c r="A43158" s="2">
        <v>1.42482</v>
      </c>
      <c r="B43158" t="s">
        <v>43773</v>
      </c>
    </row>
    <row r="43159" spans="1:2" x14ac:dyDescent="0.3">
      <c r="A43159" s="2">
        <v>1.9595</v>
      </c>
      <c r="B43159" t="s">
        <v>43772</v>
      </c>
    </row>
    <row r="43160" spans="1:2" x14ac:dyDescent="0.3">
      <c r="A43160" s="2">
        <v>3.5511446284796802</v>
      </c>
      <c r="B43160" t="s">
        <v>43771</v>
      </c>
    </row>
    <row r="43161" spans="1:2" x14ac:dyDescent="0.3">
      <c r="A43161" s="2">
        <v>1.23089</v>
      </c>
      <c r="B43161" t="s">
        <v>43770</v>
      </c>
    </row>
    <row r="43162" spans="1:2" x14ac:dyDescent="0.3">
      <c r="A43162" s="2">
        <v>0.56935999999999998</v>
      </c>
      <c r="B43162" t="s">
        <v>43769</v>
      </c>
    </row>
    <row r="43163" spans="1:2" x14ac:dyDescent="0.3">
      <c r="A43163" s="2">
        <v>0.20374999999999999</v>
      </c>
      <c r="B43163" t="s">
        <v>43768</v>
      </c>
    </row>
    <row r="43164" spans="1:2" x14ac:dyDescent="0.3">
      <c r="A43164" s="2">
        <v>0.18329000000000001</v>
      </c>
      <c r="B43164" t="s">
        <v>43767</v>
      </c>
    </row>
    <row r="43165" spans="1:2" x14ac:dyDescent="0.3">
      <c r="A43165" s="2">
        <v>6.1176412091720402E-2</v>
      </c>
      <c r="B43165" t="s">
        <v>43766</v>
      </c>
    </row>
    <row r="43166" spans="1:2" x14ac:dyDescent="0.3">
      <c r="A43166" s="2">
        <v>3.4909999999999997E-2</v>
      </c>
      <c r="B43166" t="s">
        <v>43765</v>
      </c>
    </row>
    <row r="43167" spans="1:2" x14ac:dyDescent="0.3">
      <c r="A43167" s="2">
        <v>0.101127740745959</v>
      </c>
      <c r="B43167" t="s">
        <v>43764</v>
      </c>
    </row>
    <row r="43168" spans="1:2" x14ac:dyDescent="0.3">
      <c r="A43168" s="2">
        <v>57.71472</v>
      </c>
      <c r="B43168" t="s">
        <v>43763</v>
      </c>
    </row>
    <row r="43169" spans="1:2" x14ac:dyDescent="0.3">
      <c r="A43169" s="2">
        <v>400.05694</v>
      </c>
      <c r="B43169" t="s">
        <v>43762</v>
      </c>
    </row>
    <row r="43170" spans="1:2" x14ac:dyDescent="0.3">
      <c r="A43170" s="2">
        <v>6.8000000000000005E-4</v>
      </c>
      <c r="B43170" t="s">
        <v>43761</v>
      </c>
    </row>
    <row r="43171" spans="1:2" x14ac:dyDescent="0.3">
      <c r="A43171" s="2">
        <v>0.152411816317713</v>
      </c>
      <c r="B43171" t="s">
        <v>43760</v>
      </c>
    </row>
    <row r="43172" spans="1:2" x14ac:dyDescent="0.3">
      <c r="A43172" s="2">
        <v>266.067163592241</v>
      </c>
      <c r="B43172" t="s">
        <v>43759</v>
      </c>
    </row>
    <row r="43173" spans="1:2" x14ac:dyDescent="0.3">
      <c r="A43173" s="2">
        <v>4.7899999999999998E-2</v>
      </c>
      <c r="B43173" t="s">
        <v>43758</v>
      </c>
    </row>
    <row r="43174" spans="1:2" x14ac:dyDescent="0.3">
      <c r="A43174" s="2">
        <v>23.920888616703898</v>
      </c>
      <c r="B43174" t="s">
        <v>43757</v>
      </c>
    </row>
    <row r="43175" spans="1:2" x14ac:dyDescent="0.3">
      <c r="A43175" s="2">
        <v>6.0600000000000003E-3</v>
      </c>
      <c r="B43175" t="s">
        <v>43756</v>
      </c>
    </row>
    <row r="43176" spans="1:2" x14ac:dyDescent="0.3">
      <c r="A43176" s="2">
        <v>8.8647840228607295E-3</v>
      </c>
      <c r="B43176" t="s">
        <v>43755</v>
      </c>
    </row>
    <row r="43177" spans="1:2" x14ac:dyDescent="0.3">
      <c r="A43177" s="2">
        <v>1.1045914817770001E-3</v>
      </c>
      <c r="B43177" t="s">
        <v>43754</v>
      </c>
    </row>
    <row r="43178" spans="1:2" x14ac:dyDescent="0.3">
      <c r="A43178" s="2">
        <v>40.485619999999997</v>
      </c>
      <c r="B43178" t="s">
        <v>43753</v>
      </c>
    </row>
    <row r="43179" spans="1:2" x14ac:dyDescent="0.3">
      <c r="A43179" s="2">
        <v>0.43523000000000001</v>
      </c>
      <c r="B43179" t="s">
        <v>43752</v>
      </c>
    </row>
    <row r="43180" spans="1:2" x14ac:dyDescent="0.3">
      <c r="A43180" s="2">
        <v>6.7053953597138394E-2</v>
      </c>
      <c r="B43180" t="s">
        <v>43751</v>
      </c>
    </row>
    <row r="43181" spans="1:2" x14ac:dyDescent="0.3">
      <c r="A43181" s="2">
        <v>1.5724956607748301E-2</v>
      </c>
      <c r="B43181" t="s">
        <v>43750</v>
      </c>
    </row>
    <row r="43182" spans="1:2" x14ac:dyDescent="0.3">
      <c r="A43182" s="2">
        <v>8.6284955949131308E-3</v>
      </c>
      <c r="B43182" t="s">
        <v>43749</v>
      </c>
    </row>
    <row r="43183" spans="1:2" x14ac:dyDescent="0.3">
      <c r="A43183" s="2">
        <v>7.6600000000000001E-3</v>
      </c>
      <c r="B43183" t="s">
        <v>43748</v>
      </c>
    </row>
    <row r="43184" spans="1:2" x14ac:dyDescent="0.3">
      <c r="A43184" s="2">
        <v>8.7200000000000003E-3</v>
      </c>
      <c r="B43184" t="s">
        <v>43747</v>
      </c>
    </row>
    <row r="43185" spans="1:2" x14ac:dyDescent="0.3">
      <c r="A43185" s="2">
        <v>2.0065406269299202</v>
      </c>
      <c r="B43185" t="s">
        <v>43746</v>
      </c>
    </row>
    <row r="43186" spans="1:2" x14ac:dyDescent="0.3">
      <c r="A43186" s="2">
        <v>8.2100000000000003E-3</v>
      </c>
      <c r="B43186" t="s">
        <v>43745</v>
      </c>
    </row>
    <row r="43187" spans="1:2" x14ac:dyDescent="0.3">
      <c r="A43187" s="2">
        <v>8.9700000000000005E-3</v>
      </c>
      <c r="B43187" t="s">
        <v>43744</v>
      </c>
    </row>
    <row r="43188" spans="1:2" x14ac:dyDescent="0.3">
      <c r="A43188" s="2">
        <v>0.23536516418570899</v>
      </c>
      <c r="B43188" t="s">
        <v>43743</v>
      </c>
    </row>
    <row r="43189" spans="1:2" x14ac:dyDescent="0.3">
      <c r="A43189" s="2">
        <v>9.2160605261961698E-3</v>
      </c>
      <c r="B43189" t="s">
        <v>43742</v>
      </c>
    </row>
    <row r="43190" spans="1:2" x14ac:dyDescent="0.3">
      <c r="A43190" s="2">
        <v>4.5254338610288998E-2</v>
      </c>
      <c r="B43190" t="s">
        <v>43741</v>
      </c>
    </row>
    <row r="43191" spans="1:2" x14ac:dyDescent="0.3">
      <c r="A43191" s="2">
        <v>23.099329999999998</v>
      </c>
      <c r="B43191" t="s">
        <v>43740</v>
      </c>
    </row>
    <row r="43192" spans="1:2" x14ac:dyDescent="0.3">
      <c r="A43192" s="2">
        <v>0.28295429785442799</v>
      </c>
      <c r="B43192" t="s">
        <v>43739</v>
      </c>
    </row>
    <row r="43193" spans="1:2" x14ac:dyDescent="0.3">
      <c r="A43193" s="2">
        <v>10.5149285496442</v>
      </c>
      <c r="B43193" t="s">
        <v>43738</v>
      </c>
    </row>
    <row r="43194" spans="1:2" x14ac:dyDescent="0.3">
      <c r="A43194" s="2">
        <v>8.8017292766097004</v>
      </c>
      <c r="B43194" t="s">
        <v>43737</v>
      </c>
    </row>
    <row r="43195" spans="1:2" x14ac:dyDescent="0.3">
      <c r="A43195" s="2">
        <v>3.89254111626961E-2</v>
      </c>
      <c r="B43195" t="s">
        <v>43736</v>
      </c>
    </row>
    <row r="43196" spans="1:2" x14ac:dyDescent="0.3">
      <c r="A43196" s="2">
        <v>4.2405946428548301E-2</v>
      </c>
      <c r="B43196" t="s">
        <v>43735</v>
      </c>
    </row>
    <row r="43197" spans="1:2" x14ac:dyDescent="0.3">
      <c r="A43197" s="2">
        <v>9.5310292775634</v>
      </c>
      <c r="B43197" t="s">
        <v>43734</v>
      </c>
    </row>
    <row r="43198" spans="1:2" x14ac:dyDescent="0.3">
      <c r="A43198" s="2">
        <v>29.363894412986401</v>
      </c>
      <c r="B43198" t="s">
        <v>43733</v>
      </c>
    </row>
    <row r="43199" spans="1:2" x14ac:dyDescent="0.3">
      <c r="A43199" s="2">
        <v>13.3695146168698</v>
      </c>
      <c r="B43199" t="s">
        <v>43732</v>
      </c>
    </row>
    <row r="43200" spans="1:2" x14ac:dyDescent="0.3">
      <c r="A43200" s="2">
        <v>8.8699999999999994E-3</v>
      </c>
      <c r="B43200" t="s">
        <v>43731</v>
      </c>
    </row>
    <row r="43201" spans="1:2" x14ac:dyDescent="0.3">
      <c r="A43201" s="2">
        <v>6.1861399591203696</v>
      </c>
      <c r="B43201" t="s">
        <v>43730</v>
      </c>
    </row>
    <row r="43202" spans="1:2" x14ac:dyDescent="0.3">
      <c r="A43202" s="2">
        <v>7.89619434054105</v>
      </c>
      <c r="B43202" t="s">
        <v>43729</v>
      </c>
    </row>
    <row r="43203" spans="1:2" x14ac:dyDescent="0.3">
      <c r="A43203" s="2">
        <v>19.8471244656096</v>
      </c>
      <c r="B43203" t="s">
        <v>43728</v>
      </c>
    </row>
    <row r="43204" spans="1:2" x14ac:dyDescent="0.3">
      <c r="A43204" s="2">
        <v>29.631491975557701</v>
      </c>
      <c r="B43204" t="s">
        <v>43727</v>
      </c>
    </row>
    <row r="43205" spans="1:2" x14ac:dyDescent="0.3">
      <c r="A43205" s="2">
        <v>3.5337134856607202</v>
      </c>
      <c r="B43205" t="s">
        <v>43726</v>
      </c>
    </row>
    <row r="43206" spans="1:2" x14ac:dyDescent="0.3">
      <c r="A43206" s="2">
        <v>8.09713697898026E-2</v>
      </c>
      <c r="B43206" t="s">
        <v>43725</v>
      </c>
    </row>
    <row r="43207" spans="1:2" x14ac:dyDescent="0.3">
      <c r="A43207" s="2">
        <v>13.931388965031701</v>
      </c>
      <c r="B43207" t="s">
        <v>43724</v>
      </c>
    </row>
    <row r="43208" spans="1:2" x14ac:dyDescent="0.3">
      <c r="A43208" s="2">
        <v>6.062E-2</v>
      </c>
      <c r="B43208" t="s">
        <v>43723</v>
      </c>
    </row>
    <row r="43209" spans="1:2" x14ac:dyDescent="0.3">
      <c r="A43209" s="2">
        <v>8.0716571322597908</v>
      </c>
      <c r="B43209" t="s">
        <v>43722</v>
      </c>
    </row>
    <row r="43210" spans="1:2" x14ac:dyDescent="0.3">
      <c r="A43210" s="2">
        <v>6.1671060810818803</v>
      </c>
      <c r="B43210" t="s">
        <v>43721</v>
      </c>
    </row>
    <row r="43211" spans="1:2" x14ac:dyDescent="0.3">
      <c r="A43211" s="2">
        <v>4.9318123038730999</v>
      </c>
      <c r="B43211" t="s">
        <v>43720</v>
      </c>
    </row>
    <row r="43212" spans="1:2" x14ac:dyDescent="0.3">
      <c r="A43212" s="2">
        <v>0.5464</v>
      </c>
      <c r="B43212" t="s">
        <v>43719</v>
      </c>
    </row>
    <row r="43213" spans="1:2" x14ac:dyDescent="0.3">
      <c r="A43213" s="2">
        <v>19.930700000000002</v>
      </c>
      <c r="B43213" t="s">
        <v>43718</v>
      </c>
    </row>
    <row r="43214" spans="1:2" x14ac:dyDescent="0.3">
      <c r="A43214" s="2">
        <v>29.793335298819901</v>
      </c>
      <c r="B43214" t="s">
        <v>43717</v>
      </c>
    </row>
    <row r="43215" spans="1:2" x14ac:dyDescent="0.3">
      <c r="A43215" s="2">
        <v>25.3301932508313</v>
      </c>
      <c r="B43215" t="s">
        <v>43716</v>
      </c>
    </row>
    <row r="43216" spans="1:2" x14ac:dyDescent="0.3">
      <c r="A43216" s="2">
        <v>14.366020000000001</v>
      </c>
      <c r="B43216" t="s">
        <v>43715</v>
      </c>
    </row>
    <row r="43217" spans="1:2" x14ac:dyDescent="0.3">
      <c r="A43217" s="2">
        <v>13.648223609268999</v>
      </c>
      <c r="B43217" t="s">
        <v>43714</v>
      </c>
    </row>
    <row r="43218" spans="1:2" x14ac:dyDescent="0.3">
      <c r="A43218" s="2">
        <v>46.431440000000002</v>
      </c>
      <c r="B43218" t="s">
        <v>43713</v>
      </c>
    </row>
    <row r="43219" spans="1:2" x14ac:dyDescent="0.3">
      <c r="A43219" s="2">
        <v>24.502790000000001</v>
      </c>
      <c r="B43219" t="s">
        <v>43712</v>
      </c>
    </row>
    <row r="43220" spans="1:2" x14ac:dyDescent="0.3">
      <c r="A43220" s="2">
        <v>5.3869667526932297</v>
      </c>
      <c r="B43220" t="s">
        <v>43711</v>
      </c>
    </row>
    <row r="43221" spans="1:2" x14ac:dyDescent="0.3">
      <c r="A43221" s="2">
        <v>0.58943999999999996</v>
      </c>
      <c r="B43221" t="s">
        <v>43710</v>
      </c>
    </row>
    <row r="43222" spans="1:2" x14ac:dyDescent="0.3">
      <c r="A43222" s="2">
        <v>0.94172999999999996</v>
      </c>
      <c r="B43222" t="s">
        <v>43709</v>
      </c>
    </row>
    <row r="43223" spans="1:2" x14ac:dyDescent="0.3">
      <c r="A43223" s="2">
        <v>1.1302399999999999</v>
      </c>
      <c r="B43223" t="s">
        <v>43708</v>
      </c>
    </row>
    <row r="43224" spans="1:2" x14ac:dyDescent="0.3">
      <c r="A43224" s="2">
        <v>0.12401</v>
      </c>
      <c r="B43224" t="s">
        <v>43707</v>
      </c>
    </row>
    <row r="43225" spans="1:2" x14ac:dyDescent="0.3">
      <c r="A43225" s="2">
        <v>3.71549</v>
      </c>
      <c r="B43225" t="s">
        <v>43706</v>
      </c>
    </row>
    <row r="43226" spans="1:2" x14ac:dyDescent="0.3">
      <c r="A43226" s="2">
        <v>3.1739999999999997E-2</v>
      </c>
      <c r="B43226" t="s">
        <v>43705</v>
      </c>
    </row>
    <row r="43227" spans="1:2" x14ac:dyDescent="0.3">
      <c r="A43227" s="2">
        <v>0.19431859915067601</v>
      </c>
      <c r="B43227" t="s">
        <v>43704</v>
      </c>
    </row>
    <row r="43228" spans="1:2" x14ac:dyDescent="0.3">
      <c r="A43228" s="2">
        <v>1.8528766534557699</v>
      </c>
      <c r="B43228" t="s">
        <v>43703</v>
      </c>
    </row>
    <row r="43229" spans="1:2" x14ac:dyDescent="0.3">
      <c r="A43229" s="2">
        <v>37.539969999999997</v>
      </c>
      <c r="B43229" t="s">
        <v>43702</v>
      </c>
    </row>
    <row r="43230" spans="1:2" x14ac:dyDescent="0.3">
      <c r="A43230" s="2">
        <v>1.8372407182988499</v>
      </c>
      <c r="B43230" t="s">
        <v>43701</v>
      </c>
    </row>
    <row r="43231" spans="1:2" x14ac:dyDescent="0.3">
      <c r="A43231" s="2">
        <v>0.51129999999999998</v>
      </c>
      <c r="B43231" t="s">
        <v>43700</v>
      </c>
    </row>
    <row r="43232" spans="1:2" x14ac:dyDescent="0.3">
      <c r="A43232" s="2">
        <v>0.407351343823878</v>
      </c>
      <c r="B43232" t="s">
        <v>43699</v>
      </c>
    </row>
    <row r="43233" spans="1:2" x14ac:dyDescent="0.3">
      <c r="A43233" s="2">
        <v>31.171005325607499</v>
      </c>
      <c r="B43233" t="s">
        <v>43698</v>
      </c>
    </row>
    <row r="43234" spans="1:2" x14ac:dyDescent="0.3">
      <c r="A43234" s="2">
        <v>3.5808499999999999</v>
      </c>
      <c r="B43234" t="s">
        <v>43697</v>
      </c>
    </row>
    <row r="43235" spans="1:2" x14ac:dyDescent="0.3">
      <c r="A43235" s="2">
        <v>3.88157</v>
      </c>
      <c r="B43235" t="s">
        <v>43696</v>
      </c>
    </row>
    <row r="43236" spans="1:2" x14ac:dyDescent="0.3">
      <c r="A43236" s="2">
        <v>33.657130000000002</v>
      </c>
      <c r="B43236" t="s">
        <v>43695</v>
      </c>
    </row>
    <row r="43237" spans="1:2" x14ac:dyDescent="0.3">
      <c r="A43237" s="2">
        <v>19.547039999999999</v>
      </c>
      <c r="B43237" t="s">
        <v>43694</v>
      </c>
    </row>
    <row r="43238" spans="1:2" x14ac:dyDescent="0.3">
      <c r="A43238" s="2">
        <v>7.3659075856396496</v>
      </c>
      <c r="B43238" t="s">
        <v>43693</v>
      </c>
    </row>
    <row r="43239" spans="1:2" x14ac:dyDescent="0.3">
      <c r="A43239" s="2">
        <v>0.15040437550233199</v>
      </c>
      <c r="B43239" t="s">
        <v>43692</v>
      </c>
    </row>
    <row r="43240" spans="1:2" x14ac:dyDescent="0.3">
      <c r="A43240" s="2">
        <v>2.2565599999999999</v>
      </c>
      <c r="B43240" t="s">
        <v>43691</v>
      </c>
    </row>
    <row r="43241" spans="1:2" x14ac:dyDescent="0.3">
      <c r="A43241" s="2">
        <v>30.216007872261098</v>
      </c>
      <c r="B43241" t="s">
        <v>43690</v>
      </c>
    </row>
    <row r="43242" spans="1:2" x14ac:dyDescent="0.3">
      <c r="A43242" s="2">
        <v>65.775380969368598</v>
      </c>
      <c r="B43242" t="s">
        <v>43689</v>
      </c>
    </row>
    <row r="43243" spans="1:2" x14ac:dyDescent="0.3">
      <c r="A43243" s="2">
        <v>6.6376149679323496E-2</v>
      </c>
      <c r="B43243" t="s">
        <v>43688</v>
      </c>
    </row>
    <row r="43244" spans="1:2" x14ac:dyDescent="0.3">
      <c r="A43244" s="2">
        <v>5.0075675824012604</v>
      </c>
      <c r="B43244" t="s">
        <v>43687</v>
      </c>
    </row>
    <row r="43245" spans="1:2" x14ac:dyDescent="0.3">
      <c r="A43245" s="2">
        <v>7.3436414868205402</v>
      </c>
      <c r="B43245" t="s">
        <v>43686</v>
      </c>
    </row>
    <row r="43246" spans="1:2" x14ac:dyDescent="0.3">
      <c r="A43246" s="2">
        <v>0.39974179182287201</v>
      </c>
      <c r="B43246" t="s">
        <v>43685</v>
      </c>
    </row>
    <row r="43247" spans="1:2" x14ac:dyDescent="0.3">
      <c r="A43247" s="2">
        <v>66.351673826851297</v>
      </c>
      <c r="B43247" t="s">
        <v>43684</v>
      </c>
    </row>
    <row r="43248" spans="1:2" x14ac:dyDescent="0.3">
      <c r="A43248" s="2">
        <v>26.929379999999998</v>
      </c>
      <c r="B43248" t="s">
        <v>43683</v>
      </c>
    </row>
    <row r="43249" spans="1:2" x14ac:dyDescent="0.3">
      <c r="A43249" s="2">
        <v>43.357889999999998</v>
      </c>
      <c r="B43249" t="s">
        <v>43682</v>
      </c>
    </row>
    <row r="43250" spans="1:2" x14ac:dyDescent="0.3">
      <c r="A43250" s="2">
        <v>0.25688</v>
      </c>
      <c r="B43250" t="s">
        <v>43681</v>
      </c>
    </row>
    <row r="43251" spans="1:2" x14ac:dyDescent="0.3">
      <c r="A43251" s="2">
        <v>26.297454068136499</v>
      </c>
      <c r="B43251" t="s">
        <v>43680</v>
      </c>
    </row>
    <row r="43252" spans="1:2" x14ac:dyDescent="0.3">
      <c r="A43252" s="2">
        <v>1.81753625788069</v>
      </c>
      <c r="B43252" t="s">
        <v>43679</v>
      </c>
    </row>
    <row r="43253" spans="1:2" x14ac:dyDescent="0.3">
      <c r="A43253" s="2">
        <v>2.77901</v>
      </c>
      <c r="B43253" t="s">
        <v>43678</v>
      </c>
    </row>
    <row r="43254" spans="1:2" x14ac:dyDescent="0.3">
      <c r="A43254" s="2">
        <v>6.1897828318603096</v>
      </c>
      <c r="B43254" t="s">
        <v>43677</v>
      </c>
    </row>
    <row r="43255" spans="1:2" x14ac:dyDescent="0.3">
      <c r="A43255" s="2">
        <v>0.35420000000000001</v>
      </c>
      <c r="B43255" t="s">
        <v>43676</v>
      </c>
    </row>
    <row r="43256" spans="1:2" x14ac:dyDescent="0.3">
      <c r="A43256" s="2">
        <v>0.560120490564185</v>
      </c>
      <c r="B43256" t="s">
        <v>43675</v>
      </c>
    </row>
    <row r="43257" spans="1:2" x14ac:dyDescent="0.3">
      <c r="A43257" s="2">
        <v>0.22234103366728999</v>
      </c>
      <c r="B43257" t="s">
        <v>43674</v>
      </c>
    </row>
    <row r="43258" spans="1:2" x14ac:dyDescent="0.3">
      <c r="A43258" s="2">
        <v>7.6445800000000004</v>
      </c>
      <c r="B43258" t="s">
        <v>43673</v>
      </c>
    </row>
    <row r="43259" spans="1:2" x14ac:dyDescent="0.3">
      <c r="A43259" s="2">
        <v>11.28687</v>
      </c>
      <c r="B43259" t="s">
        <v>43672</v>
      </c>
    </row>
    <row r="43260" spans="1:2" x14ac:dyDescent="0.3">
      <c r="A43260" s="2">
        <v>8.4026776190278304E-2</v>
      </c>
      <c r="B43260" t="s">
        <v>43671</v>
      </c>
    </row>
    <row r="43261" spans="1:2" x14ac:dyDescent="0.3">
      <c r="A43261" s="2">
        <v>5.3663860855067198E-2</v>
      </c>
      <c r="B43261" t="s">
        <v>43670</v>
      </c>
    </row>
    <row r="43262" spans="1:2" x14ac:dyDescent="0.3">
      <c r="A43262" s="2">
        <v>0.168540650285745</v>
      </c>
      <c r="B43262" t="s">
        <v>43669</v>
      </c>
    </row>
    <row r="43263" spans="1:2" x14ac:dyDescent="0.3">
      <c r="A43263" s="2">
        <v>15.844989999999999</v>
      </c>
      <c r="B43263" t="s">
        <v>43668</v>
      </c>
    </row>
    <row r="43264" spans="1:2" x14ac:dyDescent="0.3">
      <c r="A43264" s="2">
        <v>0.66510045534376805</v>
      </c>
      <c r="B43264" t="s">
        <v>43667</v>
      </c>
    </row>
    <row r="43265" spans="1:2" x14ac:dyDescent="0.3">
      <c r="A43265" s="2">
        <v>0.104652909556409</v>
      </c>
      <c r="B43265" t="s">
        <v>43666</v>
      </c>
    </row>
    <row r="43266" spans="1:2" x14ac:dyDescent="0.3">
      <c r="A43266" s="2">
        <v>3.7790699999999999</v>
      </c>
      <c r="B43266" t="s">
        <v>43665</v>
      </c>
    </row>
    <row r="43267" spans="1:2" x14ac:dyDescent="0.3">
      <c r="A43267" s="2">
        <v>32.605509526578601</v>
      </c>
      <c r="B43267" t="s">
        <v>43664</v>
      </c>
    </row>
    <row r="43268" spans="1:2" x14ac:dyDescent="0.3">
      <c r="A43268" s="2">
        <v>3.56819</v>
      </c>
      <c r="B43268" t="s">
        <v>43663</v>
      </c>
    </row>
    <row r="43269" spans="1:2" x14ac:dyDescent="0.3">
      <c r="A43269" s="2">
        <v>43.885559999999998</v>
      </c>
      <c r="B43269" t="s">
        <v>43662</v>
      </c>
    </row>
    <row r="43270" spans="1:2" x14ac:dyDescent="0.3">
      <c r="A43270" s="2">
        <v>2.02797269030019</v>
      </c>
      <c r="B43270" t="s">
        <v>43661</v>
      </c>
    </row>
    <row r="43271" spans="1:2" x14ac:dyDescent="0.3">
      <c r="A43271" s="2">
        <v>39.962600000000002</v>
      </c>
      <c r="B43271" t="s">
        <v>43660</v>
      </c>
    </row>
    <row r="43272" spans="1:2" x14ac:dyDescent="0.3">
      <c r="A43272" s="2">
        <v>0.60400826330225799</v>
      </c>
      <c r="B43272" t="s">
        <v>43659</v>
      </c>
    </row>
    <row r="43273" spans="1:2" x14ac:dyDescent="0.3">
      <c r="A43273" s="2">
        <v>1.7797099999999999</v>
      </c>
      <c r="B43273" t="s">
        <v>43658</v>
      </c>
    </row>
    <row r="43274" spans="1:2" x14ac:dyDescent="0.3">
      <c r="A43274" s="2">
        <v>48.402372959966101</v>
      </c>
      <c r="B43274" t="s">
        <v>43657</v>
      </c>
    </row>
    <row r="43275" spans="1:2" x14ac:dyDescent="0.3">
      <c r="A43275" s="2">
        <v>0.150738741556009</v>
      </c>
      <c r="B43275" t="s">
        <v>43656</v>
      </c>
    </row>
    <row r="43276" spans="1:2" x14ac:dyDescent="0.3">
      <c r="A43276" s="2">
        <v>1.97319</v>
      </c>
      <c r="B43276" t="s">
        <v>43655</v>
      </c>
    </row>
    <row r="43277" spans="1:2" x14ac:dyDescent="0.3">
      <c r="A43277" s="2">
        <v>0.57247000000000003</v>
      </c>
      <c r="B43277" t="s">
        <v>43654</v>
      </c>
    </row>
    <row r="43278" spans="1:2" x14ac:dyDescent="0.3">
      <c r="A43278" s="2">
        <v>27.1368918992207</v>
      </c>
      <c r="B43278" t="s">
        <v>43653</v>
      </c>
    </row>
    <row r="43279" spans="1:2" x14ac:dyDescent="0.3">
      <c r="A43279" s="2">
        <v>2.6090900000000001</v>
      </c>
      <c r="B43279" t="s">
        <v>43652</v>
      </c>
    </row>
    <row r="43280" spans="1:2" x14ac:dyDescent="0.3">
      <c r="A43280" s="2">
        <v>79.736639999999994</v>
      </c>
      <c r="B43280" t="s">
        <v>43651</v>
      </c>
    </row>
    <row r="43281" spans="1:2" x14ac:dyDescent="0.3">
      <c r="A43281" s="2">
        <v>2.8295590938661999</v>
      </c>
      <c r="B43281" t="s">
        <v>43650</v>
      </c>
    </row>
    <row r="43282" spans="1:2" x14ac:dyDescent="0.3">
      <c r="A43282" s="2">
        <v>40.381270000000001</v>
      </c>
      <c r="B43282" t="s">
        <v>43649</v>
      </c>
    </row>
    <row r="43283" spans="1:2" x14ac:dyDescent="0.3">
      <c r="A43283" s="2">
        <v>22.706109999999999</v>
      </c>
      <c r="B43283" t="s">
        <v>43648</v>
      </c>
    </row>
    <row r="43284" spans="1:2" x14ac:dyDescent="0.3">
      <c r="A43284" s="2">
        <v>3.4382899999999998</v>
      </c>
      <c r="B43284" t="s">
        <v>43647</v>
      </c>
    </row>
    <row r="43285" spans="1:2" x14ac:dyDescent="0.3">
      <c r="A43285" s="2">
        <v>13.83508</v>
      </c>
      <c r="B43285" t="s">
        <v>43646</v>
      </c>
    </row>
    <row r="43286" spans="1:2" x14ac:dyDescent="0.3">
      <c r="A43286" s="2">
        <v>2107.54881907139</v>
      </c>
      <c r="B43286" t="s">
        <v>43645</v>
      </c>
    </row>
    <row r="43287" spans="1:2" x14ac:dyDescent="0.3">
      <c r="A43287" s="2">
        <v>15.9848613018422</v>
      </c>
      <c r="B43287" t="s">
        <v>43644</v>
      </c>
    </row>
    <row r="43288" spans="1:2" x14ac:dyDescent="0.3">
      <c r="A43288" s="2">
        <v>26.960397436284499</v>
      </c>
      <c r="B43288" t="s">
        <v>43643</v>
      </c>
    </row>
    <row r="43289" spans="1:2" x14ac:dyDescent="0.3">
      <c r="A43289" s="2">
        <v>165.42655446353299</v>
      </c>
      <c r="B43289" t="s">
        <v>43642</v>
      </c>
    </row>
    <row r="43290" spans="1:2" x14ac:dyDescent="0.3">
      <c r="A43290" s="2">
        <v>43.939369999999997</v>
      </c>
      <c r="B43290" t="s">
        <v>43641</v>
      </c>
    </row>
    <row r="43291" spans="1:2" x14ac:dyDescent="0.3">
      <c r="A43291" s="2">
        <v>0.38881260136005202</v>
      </c>
      <c r="B43291" t="s">
        <v>43640</v>
      </c>
    </row>
    <row r="43292" spans="1:2" x14ac:dyDescent="0.3">
      <c r="A43292" s="2">
        <v>15.880610938343301</v>
      </c>
      <c r="B43292" t="s">
        <v>43639</v>
      </c>
    </row>
    <row r="43293" spans="1:2" x14ac:dyDescent="0.3">
      <c r="A43293" s="2">
        <v>10.22038</v>
      </c>
      <c r="B43293" t="s">
        <v>43638</v>
      </c>
    </row>
    <row r="43294" spans="1:2" x14ac:dyDescent="0.3">
      <c r="A43294" s="2">
        <v>9.3073700000000006</v>
      </c>
      <c r="B43294" t="s">
        <v>43637</v>
      </c>
    </row>
    <row r="43295" spans="1:2" x14ac:dyDescent="0.3">
      <c r="A43295" s="2">
        <v>8.7859721810420908</v>
      </c>
      <c r="B43295" t="s">
        <v>43636</v>
      </c>
    </row>
    <row r="43296" spans="1:2" x14ac:dyDescent="0.3">
      <c r="A43296" s="2">
        <v>1.9913673228000299</v>
      </c>
      <c r="B43296" t="s">
        <v>43635</v>
      </c>
    </row>
    <row r="43297" spans="1:2" x14ac:dyDescent="0.3">
      <c r="A43297" s="2">
        <v>1.97004</v>
      </c>
      <c r="B43297" t="s">
        <v>43634</v>
      </c>
    </row>
    <row r="43298" spans="1:2" x14ac:dyDescent="0.3">
      <c r="A43298" s="2">
        <v>797.56351032210102</v>
      </c>
      <c r="B43298" t="s">
        <v>43633</v>
      </c>
    </row>
    <row r="43299" spans="1:2" x14ac:dyDescent="0.3">
      <c r="A43299" s="2">
        <v>684.00252435398704</v>
      </c>
      <c r="B43299" t="s">
        <v>43632</v>
      </c>
    </row>
    <row r="43300" spans="1:2" x14ac:dyDescent="0.3">
      <c r="A43300" s="2">
        <v>4.4762051979020399</v>
      </c>
      <c r="B43300" t="s">
        <v>43631</v>
      </c>
    </row>
    <row r="43301" spans="1:2" x14ac:dyDescent="0.3">
      <c r="A43301" s="2">
        <v>336.03469999999999</v>
      </c>
      <c r="B43301" t="s">
        <v>43630</v>
      </c>
    </row>
    <row r="43302" spans="1:2" x14ac:dyDescent="0.3">
      <c r="A43302" s="2">
        <v>10.63954</v>
      </c>
      <c r="B43302" t="s">
        <v>43629</v>
      </c>
    </row>
    <row r="43303" spans="1:2" x14ac:dyDescent="0.3">
      <c r="A43303" s="2">
        <v>31.203710000000001</v>
      </c>
      <c r="B43303" t="s">
        <v>43628</v>
      </c>
    </row>
    <row r="43304" spans="1:2" x14ac:dyDescent="0.3">
      <c r="A43304" s="2">
        <v>16.575651277319199</v>
      </c>
      <c r="B43304" t="s">
        <v>43627</v>
      </c>
    </row>
    <row r="43305" spans="1:2" x14ac:dyDescent="0.3">
      <c r="A43305" s="2">
        <v>57.371735976672298</v>
      </c>
      <c r="B43305" t="s">
        <v>43626</v>
      </c>
    </row>
    <row r="43306" spans="1:2" x14ac:dyDescent="0.3">
      <c r="A43306" s="2">
        <v>92.292860000000005</v>
      </c>
      <c r="B43306" t="s">
        <v>43625</v>
      </c>
    </row>
    <row r="43307" spans="1:2" x14ac:dyDescent="0.3">
      <c r="A43307" s="2">
        <v>64.580379271347496</v>
      </c>
      <c r="B43307" t="s">
        <v>43624</v>
      </c>
    </row>
    <row r="43308" spans="1:2" x14ac:dyDescent="0.3">
      <c r="A43308" s="2">
        <v>4.1432059743406002</v>
      </c>
      <c r="B43308" t="s">
        <v>43623</v>
      </c>
    </row>
    <row r="43309" spans="1:2" x14ac:dyDescent="0.3">
      <c r="A43309" s="2">
        <v>2.98556604549914</v>
      </c>
      <c r="B43309" t="s">
        <v>43622</v>
      </c>
    </row>
    <row r="43310" spans="1:2" x14ac:dyDescent="0.3">
      <c r="A43310" s="2">
        <v>17.105170000000001</v>
      </c>
      <c r="B43310" t="s">
        <v>43621</v>
      </c>
    </row>
    <row r="43311" spans="1:2" x14ac:dyDescent="0.3">
      <c r="A43311" s="2">
        <v>0.41578877843179102</v>
      </c>
      <c r="B43311" t="s">
        <v>43620</v>
      </c>
    </row>
    <row r="43312" spans="1:2" x14ac:dyDescent="0.3">
      <c r="A43312" s="2">
        <v>37.549570000000003</v>
      </c>
      <c r="B43312" t="s">
        <v>43619</v>
      </c>
    </row>
    <row r="43313" spans="1:2" x14ac:dyDescent="0.3">
      <c r="A43313" s="2">
        <v>5.2163574467959704</v>
      </c>
      <c r="B43313" t="s">
        <v>43618</v>
      </c>
    </row>
    <row r="43314" spans="1:2" x14ac:dyDescent="0.3">
      <c r="A43314" s="2">
        <v>3.1109399999999998</v>
      </c>
      <c r="B43314" t="s">
        <v>43617</v>
      </c>
    </row>
    <row r="43315" spans="1:2" x14ac:dyDescent="0.3">
      <c r="A43315" s="2">
        <v>8.7518799999999999</v>
      </c>
      <c r="B43315" t="s">
        <v>43616</v>
      </c>
    </row>
    <row r="43316" spans="1:2" x14ac:dyDescent="0.3">
      <c r="A43316" s="2">
        <v>40.16619</v>
      </c>
      <c r="B43316" t="s">
        <v>43615</v>
      </c>
    </row>
    <row r="43317" spans="1:2" x14ac:dyDescent="0.3">
      <c r="A43317" s="2">
        <v>6.2317601918422598</v>
      </c>
      <c r="B43317" t="s">
        <v>43614</v>
      </c>
    </row>
    <row r="43318" spans="1:2" x14ac:dyDescent="0.3">
      <c r="A43318" s="2">
        <v>5.0380000000000001E-2</v>
      </c>
      <c r="B43318" t="s">
        <v>43613</v>
      </c>
    </row>
    <row r="43319" spans="1:2" x14ac:dyDescent="0.3">
      <c r="A43319" s="2">
        <v>0.46119903374856203</v>
      </c>
      <c r="B43319" t="s">
        <v>43612</v>
      </c>
    </row>
    <row r="43320" spans="1:2" x14ac:dyDescent="0.3">
      <c r="A43320" s="2">
        <v>35.181131212234298</v>
      </c>
      <c r="B43320" t="s">
        <v>43611</v>
      </c>
    </row>
    <row r="43321" spans="1:2" x14ac:dyDescent="0.3">
      <c r="A43321" s="2">
        <v>2.40218297785946E-2</v>
      </c>
      <c r="B43321" t="s">
        <v>43610</v>
      </c>
    </row>
    <row r="43322" spans="1:2" x14ac:dyDescent="0.3">
      <c r="A43322" s="2">
        <v>6.6591536281509196</v>
      </c>
      <c r="B43322" t="s">
        <v>43609</v>
      </c>
    </row>
    <row r="43323" spans="1:2" x14ac:dyDescent="0.3">
      <c r="A43323" s="2">
        <v>2.2331201250710099E-4</v>
      </c>
      <c r="B43323" t="s">
        <v>43608</v>
      </c>
    </row>
    <row r="43324" spans="1:2" x14ac:dyDescent="0.3">
      <c r="A43324" s="2">
        <v>13.12265</v>
      </c>
      <c r="B43324" t="s">
        <v>43607</v>
      </c>
    </row>
    <row r="43325" spans="1:2" x14ac:dyDescent="0.3">
      <c r="A43325" s="2">
        <v>21.045615306016899</v>
      </c>
      <c r="B43325" t="s">
        <v>43606</v>
      </c>
    </row>
    <row r="43326" spans="1:2" x14ac:dyDescent="0.3">
      <c r="A43326" s="2">
        <v>70.984307941362701</v>
      </c>
      <c r="B43326" t="s">
        <v>43605</v>
      </c>
    </row>
    <row r="43327" spans="1:2" x14ac:dyDescent="0.3">
      <c r="A43327" s="2">
        <v>4.0699999999999998E-3</v>
      </c>
      <c r="B43327" t="s">
        <v>43604</v>
      </c>
    </row>
    <row r="43328" spans="1:2" x14ac:dyDescent="0.3">
      <c r="A43328" s="2">
        <v>4.3068</v>
      </c>
      <c r="B43328" t="s">
        <v>43603</v>
      </c>
    </row>
    <row r="43329" spans="1:2" x14ac:dyDescent="0.3">
      <c r="A43329" s="2">
        <v>2.9930207029770499</v>
      </c>
      <c r="B43329" t="s">
        <v>43602</v>
      </c>
    </row>
    <row r="43330" spans="1:2" x14ac:dyDescent="0.3">
      <c r="A43330" s="2">
        <v>2.7060499999999998</v>
      </c>
      <c r="B43330" t="s">
        <v>43601</v>
      </c>
    </row>
    <row r="43331" spans="1:2" x14ac:dyDescent="0.3">
      <c r="A43331" s="2">
        <v>16.5928231918462</v>
      </c>
      <c r="B43331" t="s">
        <v>43600</v>
      </c>
    </row>
    <row r="43332" spans="1:2" x14ac:dyDescent="0.3">
      <c r="A43332" s="2">
        <v>190.77952425125301</v>
      </c>
      <c r="B43332" t="s">
        <v>43599</v>
      </c>
    </row>
    <row r="43333" spans="1:2" x14ac:dyDescent="0.3">
      <c r="A43333" s="2">
        <v>1.6826000000000001</v>
      </c>
      <c r="B43333" t="s">
        <v>43598</v>
      </c>
    </row>
    <row r="43334" spans="1:2" x14ac:dyDescent="0.3">
      <c r="A43334" s="2">
        <v>0.43248215107377902</v>
      </c>
      <c r="B43334" t="s">
        <v>43597</v>
      </c>
    </row>
    <row r="43335" spans="1:2" x14ac:dyDescent="0.3">
      <c r="A43335" s="2">
        <v>4.9647500000000004</v>
      </c>
      <c r="B43335" t="s">
        <v>43596</v>
      </c>
    </row>
    <row r="43336" spans="1:2" x14ac:dyDescent="0.3">
      <c r="A43336" s="2">
        <v>0.123616954258139</v>
      </c>
      <c r="B43336" t="s">
        <v>43595</v>
      </c>
    </row>
    <row r="43337" spans="1:2" x14ac:dyDescent="0.3">
      <c r="A43337" s="2">
        <v>2.0929178550256302</v>
      </c>
      <c r="B43337" t="s">
        <v>43594</v>
      </c>
    </row>
    <row r="43338" spans="1:2" x14ac:dyDescent="0.3">
      <c r="A43338" s="2">
        <v>1.9322853738185399</v>
      </c>
      <c r="B43338" t="s">
        <v>43593</v>
      </c>
    </row>
    <row r="43339" spans="1:2" x14ac:dyDescent="0.3">
      <c r="A43339" s="2">
        <v>40.715299999999999</v>
      </c>
      <c r="B43339" t="s">
        <v>43592</v>
      </c>
    </row>
    <row r="43340" spans="1:2" x14ac:dyDescent="0.3">
      <c r="A43340" s="2">
        <v>3.7341823449477701E-2</v>
      </c>
      <c r="B43340" t="s">
        <v>43591</v>
      </c>
    </row>
    <row r="43341" spans="1:2" x14ac:dyDescent="0.3">
      <c r="A43341" s="2">
        <v>2.1883312609147401E-2</v>
      </c>
      <c r="B43341" t="s">
        <v>43590</v>
      </c>
    </row>
    <row r="43342" spans="1:2" x14ac:dyDescent="0.3">
      <c r="A43342" s="2">
        <v>5.5100000000000001E-3</v>
      </c>
      <c r="B43342" t="s">
        <v>43589</v>
      </c>
    </row>
    <row r="43343" spans="1:2" x14ac:dyDescent="0.3">
      <c r="A43343" s="2">
        <v>152.49805000000001</v>
      </c>
      <c r="B43343" t="s">
        <v>43588</v>
      </c>
    </row>
    <row r="43344" spans="1:2" x14ac:dyDescent="0.3">
      <c r="A43344" s="2">
        <v>2.8197999999999999</v>
      </c>
      <c r="B43344" t="s">
        <v>43587</v>
      </c>
    </row>
    <row r="43345" spans="1:2" x14ac:dyDescent="0.3">
      <c r="A43345" s="2">
        <v>0.58819999999999995</v>
      </c>
      <c r="B43345" t="s">
        <v>43586</v>
      </c>
    </row>
    <row r="43346" spans="1:2" x14ac:dyDescent="0.3">
      <c r="A43346" s="2">
        <v>0.94253723134499401</v>
      </c>
      <c r="B43346" t="s">
        <v>43585</v>
      </c>
    </row>
    <row r="43347" spans="1:2" x14ac:dyDescent="0.3">
      <c r="A43347" s="2">
        <v>0.26794126639889498</v>
      </c>
      <c r="B43347" t="s">
        <v>43584</v>
      </c>
    </row>
    <row r="43348" spans="1:2" x14ac:dyDescent="0.3">
      <c r="A43348" s="2">
        <v>0.65453619868706403</v>
      </c>
      <c r="B43348" t="s">
        <v>43583</v>
      </c>
    </row>
    <row r="43349" spans="1:2" x14ac:dyDescent="0.3">
      <c r="A43349" s="2">
        <v>1.64518335180514</v>
      </c>
      <c r="B43349" t="s">
        <v>43582</v>
      </c>
    </row>
    <row r="43350" spans="1:2" x14ac:dyDescent="0.3">
      <c r="A43350" s="2">
        <v>2.5507399999999998</v>
      </c>
      <c r="B43350" t="s">
        <v>43581</v>
      </c>
    </row>
    <row r="43351" spans="1:2" x14ac:dyDescent="0.3">
      <c r="A43351" s="2">
        <v>11.973470000000001</v>
      </c>
      <c r="B43351" t="s">
        <v>43580</v>
      </c>
    </row>
    <row r="43352" spans="1:2" x14ac:dyDescent="0.3">
      <c r="A43352" s="2">
        <v>0.763287131520068</v>
      </c>
      <c r="B43352" t="s">
        <v>43579</v>
      </c>
    </row>
    <row r="43353" spans="1:2" x14ac:dyDescent="0.3">
      <c r="A43353" s="2">
        <v>4.4813400000000003</v>
      </c>
      <c r="B43353" t="s">
        <v>43578</v>
      </c>
    </row>
    <row r="43354" spans="1:2" x14ac:dyDescent="0.3">
      <c r="A43354" s="2">
        <v>6.9272309785984998</v>
      </c>
      <c r="B43354" t="s">
        <v>43577</v>
      </c>
    </row>
    <row r="43355" spans="1:2" x14ac:dyDescent="0.3">
      <c r="A43355" s="2">
        <v>1.4123693720194399</v>
      </c>
      <c r="B43355" t="s">
        <v>43576</v>
      </c>
    </row>
    <row r="43356" spans="1:2" x14ac:dyDescent="0.3">
      <c r="A43356" s="2">
        <v>0.11634679425031901</v>
      </c>
      <c r="B43356" t="s">
        <v>43575</v>
      </c>
    </row>
    <row r="43357" spans="1:2" x14ac:dyDescent="0.3">
      <c r="A43357" s="2">
        <v>0.29936000000000001</v>
      </c>
      <c r="B43357" t="s">
        <v>43574</v>
      </c>
    </row>
    <row r="43358" spans="1:2" x14ac:dyDescent="0.3">
      <c r="A43358" s="2">
        <v>0.34470000000000001</v>
      </c>
      <c r="B43358" t="s">
        <v>43573</v>
      </c>
    </row>
    <row r="43359" spans="1:2" x14ac:dyDescent="0.3">
      <c r="A43359" s="2">
        <v>2.8893389946463802E-2</v>
      </c>
      <c r="B43359" t="s">
        <v>43572</v>
      </c>
    </row>
    <row r="43360" spans="1:2" x14ac:dyDescent="0.3">
      <c r="A43360" s="2">
        <v>141.01174476156501</v>
      </c>
      <c r="B43360" t="s">
        <v>43571</v>
      </c>
    </row>
    <row r="43361" spans="1:2" x14ac:dyDescent="0.3">
      <c r="A43361" s="2">
        <v>0.25033240613750601</v>
      </c>
      <c r="B43361" t="s">
        <v>43570</v>
      </c>
    </row>
    <row r="43362" spans="1:2" x14ac:dyDescent="0.3">
      <c r="A43362" s="2">
        <v>6.6279000000000003</v>
      </c>
      <c r="B43362" t="s">
        <v>43569</v>
      </c>
    </row>
    <row r="43363" spans="1:2" x14ac:dyDescent="0.3">
      <c r="A43363" s="2">
        <v>5.5E-2</v>
      </c>
      <c r="B43363" t="s">
        <v>43568</v>
      </c>
    </row>
    <row r="43364" spans="1:2" x14ac:dyDescent="0.3">
      <c r="A43364" s="2">
        <v>2.4060000000000002E-2</v>
      </c>
      <c r="B43364" t="s">
        <v>43567</v>
      </c>
    </row>
    <row r="43365" spans="1:2" x14ac:dyDescent="0.3">
      <c r="A43365" s="2">
        <v>60.55818</v>
      </c>
      <c r="B43365" t="s">
        <v>43566</v>
      </c>
    </row>
    <row r="43366" spans="1:2" x14ac:dyDescent="0.3">
      <c r="A43366" s="2">
        <v>16.5905358011447</v>
      </c>
      <c r="B43366" t="s">
        <v>43565</v>
      </c>
    </row>
    <row r="43367" spans="1:2" x14ac:dyDescent="0.3">
      <c r="A43367" s="2">
        <v>7.8712999999999997</v>
      </c>
      <c r="B43367" t="s">
        <v>43564</v>
      </c>
    </row>
    <row r="43368" spans="1:2" x14ac:dyDescent="0.3">
      <c r="A43368" s="2">
        <v>158.996449320247</v>
      </c>
      <c r="B43368" t="s">
        <v>43563</v>
      </c>
    </row>
    <row r="43369" spans="1:2" x14ac:dyDescent="0.3">
      <c r="A43369" s="2">
        <v>8.6136607096341494E-2</v>
      </c>
      <c r="B43369" t="s">
        <v>43562</v>
      </c>
    </row>
    <row r="43370" spans="1:2" x14ac:dyDescent="0.3">
      <c r="A43370" s="2">
        <v>10.179446861323299</v>
      </c>
      <c r="B43370" t="s">
        <v>43561</v>
      </c>
    </row>
    <row r="43371" spans="1:2" x14ac:dyDescent="0.3">
      <c r="A43371" s="2">
        <v>237.53566503576201</v>
      </c>
      <c r="B43371" t="s">
        <v>43560</v>
      </c>
    </row>
    <row r="43372" spans="1:2" x14ac:dyDescent="0.3">
      <c r="A43372" s="2">
        <v>1.5100000000000001E-3</v>
      </c>
      <c r="B43372" t="s">
        <v>43559</v>
      </c>
    </row>
    <row r="43373" spans="1:2" x14ac:dyDescent="0.3">
      <c r="A43373" s="2">
        <v>80.956670000000003</v>
      </c>
      <c r="B43373" t="s">
        <v>43558</v>
      </c>
    </row>
    <row r="43374" spans="1:2" x14ac:dyDescent="0.3">
      <c r="A43374" s="2">
        <v>3.5300000000000002E-3</v>
      </c>
      <c r="B43374" t="s">
        <v>43557</v>
      </c>
    </row>
    <row r="43375" spans="1:2" x14ac:dyDescent="0.3">
      <c r="A43375" s="2">
        <v>0.15887999999999999</v>
      </c>
      <c r="B43375" t="s">
        <v>43556</v>
      </c>
    </row>
    <row r="43376" spans="1:2" x14ac:dyDescent="0.3">
      <c r="A43376" s="2">
        <v>0.16797999999999999</v>
      </c>
      <c r="B43376" t="s">
        <v>43555</v>
      </c>
    </row>
    <row r="43377" spans="1:2" x14ac:dyDescent="0.3">
      <c r="A43377" s="2">
        <v>7.6483999999999996</v>
      </c>
      <c r="B43377" t="s">
        <v>43554</v>
      </c>
    </row>
    <row r="43378" spans="1:2" x14ac:dyDescent="0.3">
      <c r="A43378" s="2">
        <v>5.7561683046261098E-3</v>
      </c>
      <c r="B43378" t="s">
        <v>43553</v>
      </c>
    </row>
    <row r="43379" spans="1:2" x14ac:dyDescent="0.3">
      <c r="A43379" s="2">
        <v>28.981081221909601</v>
      </c>
      <c r="B43379" t="s">
        <v>43552</v>
      </c>
    </row>
    <row r="43380" spans="1:2" x14ac:dyDescent="0.3">
      <c r="A43380" s="2">
        <v>86.668620000000004</v>
      </c>
      <c r="B43380" t="s">
        <v>43551</v>
      </c>
    </row>
    <row r="43381" spans="1:2" x14ac:dyDescent="0.3">
      <c r="A43381" s="2">
        <v>25.7607370483952</v>
      </c>
      <c r="B43381" t="s">
        <v>43550</v>
      </c>
    </row>
    <row r="43382" spans="1:2" x14ac:dyDescent="0.3">
      <c r="A43382" s="2">
        <v>258.88374467468901</v>
      </c>
      <c r="B43382" t="s">
        <v>43549</v>
      </c>
    </row>
    <row r="43383" spans="1:2" x14ac:dyDescent="0.3">
      <c r="A43383" s="2">
        <v>3.6729999999999999E-2</v>
      </c>
      <c r="B43383" t="s">
        <v>43548</v>
      </c>
    </row>
    <row r="43384" spans="1:2" x14ac:dyDescent="0.3">
      <c r="A43384" s="2">
        <v>0.426772844584553</v>
      </c>
      <c r="B43384" t="s">
        <v>43547</v>
      </c>
    </row>
    <row r="43385" spans="1:2" x14ac:dyDescent="0.3">
      <c r="A43385" s="2">
        <v>1.6755275332956902E-2</v>
      </c>
      <c r="B43385" t="s">
        <v>43546</v>
      </c>
    </row>
    <row r="43386" spans="1:2" x14ac:dyDescent="0.3">
      <c r="A43386" s="2">
        <v>62.138675491464298</v>
      </c>
      <c r="B43386" t="s">
        <v>43545</v>
      </c>
    </row>
    <row r="43387" spans="1:2" x14ac:dyDescent="0.3">
      <c r="A43387" s="2">
        <v>1.3040421680638799E-3</v>
      </c>
      <c r="B43387" t="s">
        <v>43544</v>
      </c>
    </row>
    <row r="43388" spans="1:2" x14ac:dyDescent="0.3">
      <c r="A43388" s="2">
        <v>2.7760592555302099</v>
      </c>
      <c r="B43388" t="s">
        <v>43543</v>
      </c>
    </row>
    <row r="43389" spans="1:2" x14ac:dyDescent="0.3">
      <c r="A43389" s="2">
        <v>6.8570000000000002</v>
      </c>
      <c r="B43389" t="s">
        <v>43542</v>
      </c>
    </row>
    <row r="43390" spans="1:2" x14ac:dyDescent="0.3">
      <c r="A43390" s="2">
        <v>4.5975400000000004</v>
      </c>
      <c r="B43390" t="s">
        <v>43541</v>
      </c>
    </row>
    <row r="43391" spans="1:2" x14ac:dyDescent="0.3">
      <c r="A43391" s="2">
        <v>7.5249071760264696</v>
      </c>
      <c r="B43391" t="s">
        <v>43540</v>
      </c>
    </row>
    <row r="43392" spans="1:2" x14ac:dyDescent="0.3">
      <c r="A43392" s="2">
        <v>75.151117554058104</v>
      </c>
      <c r="B43392" t="s">
        <v>43539</v>
      </c>
    </row>
    <row r="43393" spans="1:2" x14ac:dyDescent="0.3">
      <c r="A43393" s="2">
        <v>28.50619</v>
      </c>
      <c r="B43393" t="s">
        <v>43538</v>
      </c>
    </row>
    <row r="43394" spans="1:2" x14ac:dyDescent="0.3">
      <c r="A43394" s="2">
        <v>0.14393</v>
      </c>
      <c r="B43394" t="s">
        <v>43537</v>
      </c>
    </row>
    <row r="43395" spans="1:2" x14ac:dyDescent="0.3">
      <c r="A43395" s="2">
        <v>3.76504989563725</v>
      </c>
      <c r="B43395" t="s">
        <v>43536</v>
      </c>
    </row>
    <row r="43396" spans="1:2" x14ac:dyDescent="0.3">
      <c r="A43396" s="2">
        <v>5.6286923422085397E-2</v>
      </c>
      <c r="B43396" t="s">
        <v>43535</v>
      </c>
    </row>
    <row r="43397" spans="1:2" x14ac:dyDescent="0.3">
      <c r="A43397" s="2">
        <v>16.215894830876501</v>
      </c>
      <c r="B43397" t="s">
        <v>43534</v>
      </c>
    </row>
    <row r="43398" spans="1:2" x14ac:dyDescent="0.3">
      <c r="A43398" s="2">
        <v>8.3499999999999998E-3</v>
      </c>
      <c r="B43398" t="s">
        <v>43533</v>
      </c>
    </row>
    <row r="43399" spans="1:2" x14ac:dyDescent="0.3">
      <c r="A43399" s="2">
        <v>1.4501299999999999</v>
      </c>
      <c r="B43399" t="s">
        <v>43532</v>
      </c>
    </row>
    <row r="43400" spans="1:2" x14ac:dyDescent="0.3">
      <c r="A43400" s="2">
        <v>0.50945257366867702</v>
      </c>
      <c r="B43400" t="s">
        <v>43531</v>
      </c>
    </row>
    <row r="43401" spans="1:2" x14ac:dyDescent="0.3">
      <c r="A43401" s="2">
        <v>2.4914280237305801</v>
      </c>
      <c r="B43401" t="s">
        <v>43530</v>
      </c>
    </row>
    <row r="43402" spans="1:2" x14ac:dyDescent="0.3">
      <c r="A43402" s="2">
        <v>0.34150485122428198</v>
      </c>
      <c r="B43402" t="s">
        <v>43529</v>
      </c>
    </row>
    <row r="43403" spans="1:2" x14ac:dyDescent="0.3">
      <c r="A43403" s="2">
        <v>60.907423920150698</v>
      </c>
      <c r="B43403" t="s">
        <v>43528</v>
      </c>
    </row>
    <row r="43404" spans="1:2" x14ac:dyDescent="0.3">
      <c r="A43404" s="2">
        <v>1.6709999999999999E-2</v>
      </c>
      <c r="B43404" t="s">
        <v>43527</v>
      </c>
    </row>
    <row r="43405" spans="1:2" x14ac:dyDescent="0.3">
      <c r="A43405" s="2">
        <v>32.583028743144403</v>
      </c>
      <c r="B43405" t="s">
        <v>43526</v>
      </c>
    </row>
    <row r="43406" spans="1:2" x14ac:dyDescent="0.3">
      <c r="A43406" s="2">
        <v>40.03172</v>
      </c>
      <c r="B43406" t="s">
        <v>43525</v>
      </c>
    </row>
    <row r="43407" spans="1:2" x14ac:dyDescent="0.3">
      <c r="A43407" s="2">
        <v>2.0810799972384801</v>
      </c>
      <c r="B43407" t="s">
        <v>43524</v>
      </c>
    </row>
    <row r="43408" spans="1:2" x14ac:dyDescent="0.3">
      <c r="A43408" s="2">
        <v>0.27088000000000001</v>
      </c>
      <c r="B43408" t="s">
        <v>43523</v>
      </c>
    </row>
    <row r="43409" spans="1:2" x14ac:dyDescent="0.3">
      <c r="A43409" s="2">
        <v>4.1967447820909299E-3</v>
      </c>
      <c r="B43409" t="s">
        <v>43522</v>
      </c>
    </row>
    <row r="43410" spans="1:2" x14ac:dyDescent="0.3">
      <c r="A43410" s="2">
        <v>35.290849439118098</v>
      </c>
      <c r="B43410" t="s">
        <v>43521</v>
      </c>
    </row>
    <row r="43411" spans="1:2" x14ac:dyDescent="0.3">
      <c r="A43411" s="2">
        <v>36.572022406692902</v>
      </c>
      <c r="B43411" t="s">
        <v>43520</v>
      </c>
    </row>
    <row r="43412" spans="1:2" x14ac:dyDescent="0.3">
      <c r="A43412" s="2">
        <v>5.0207499999999996</v>
      </c>
      <c r="B43412" t="s">
        <v>43519</v>
      </c>
    </row>
    <row r="43413" spans="1:2" x14ac:dyDescent="0.3">
      <c r="A43413" s="2">
        <v>10.306208308114501</v>
      </c>
      <c r="B43413" t="s">
        <v>43518</v>
      </c>
    </row>
    <row r="43414" spans="1:2" x14ac:dyDescent="0.3">
      <c r="A43414" s="2">
        <v>3.5200000000000001E-3</v>
      </c>
      <c r="B43414" t="s">
        <v>43517</v>
      </c>
    </row>
    <row r="43415" spans="1:2" x14ac:dyDescent="0.3">
      <c r="A43415" s="2">
        <v>9.2069999999999999E-2</v>
      </c>
      <c r="B43415" t="s">
        <v>1636</v>
      </c>
    </row>
    <row r="43416" spans="1:2" x14ac:dyDescent="0.3">
      <c r="A43416" s="2">
        <v>8.35609</v>
      </c>
      <c r="B43416" t="s">
        <v>43516</v>
      </c>
    </row>
    <row r="43417" spans="1:2" x14ac:dyDescent="0.3">
      <c r="A43417" s="2">
        <v>12.494263424263799</v>
      </c>
      <c r="B43417" t="s">
        <v>43515</v>
      </c>
    </row>
    <row r="43418" spans="1:2" x14ac:dyDescent="0.3">
      <c r="A43418" s="2">
        <v>0.54598768660749797</v>
      </c>
      <c r="B43418" t="s">
        <v>43514</v>
      </c>
    </row>
    <row r="43419" spans="1:2" x14ac:dyDescent="0.3">
      <c r="A43419" s="2">
        <v>3.0901700000000001</v>
      </c>
      <c r="B43419" t="s">
        <v>43513</v>
      </c>
    </row>
    <row r="43420" spans="1:2" x14ac:dyDescent="0.3">
      <c r="A43420" s="2">
        <v>6.6131399999999996</v>
      </c>
      <c r="B43420" t="s">
        <v>43512</v>
      </c>
    </row>
    <row r="43421" spans="1:2" x14ac:dyDescent="0.3">
      <c r="A43421" s="2">
        <v>1.1700993617755899</v>
      </c>
      <c r="B43421" t="s">
        <v>43511</v>
      </c>
    </row>
    <row r="43422" spans="1:2" x14ac:dyDescent="0.3">
      <c r="A43422" s="2">
        <v>5.9868899999999998</v>
      </c>
      <c r="B43422" t="s">
        <v>43510</v>
      </c>
    </row>
    <row r="43423" spans="1:2" x14ac:dyDescent="0.3">
      <c r="A43423" s="2">
        <v>6.8299500000000002</v>
      </c>
      <c r="B43423" t="s">
        <v>43509</v>
      </c>
    </row>
    <row r="43424" spans="1:2" x14ac:dyDescent="0.3">
      <c r="A43424" s="2">
        <v>1.2460000000000001E-2</v>
      </c>
      <c r="B43424" t="s">
        <v>43508</v>
      </c>
    </row>
    <row r="43425" spans="1:2" x14ac:dyDescent="0.3">
      <c r="A43425" s="2">
        <v>3.2593299999999998</v>
      </c>
      <c r="B43425" t="s">
        <v>43507</v>
      </c>
    </row>
    <row r="43426" spans="1:2" x14ac:dyDescent="0.3">
      <c r="A43426" s="2">
        <v>0.54025999999999996</v>
      </c>
      <c r="B43426" t="s">
        <v>43506</v>
      </c>
    </row>
    <row r="43427" spans="1:2" x14ac:dyDescent="0.3">
      <c r="A43427" s="2">
        <v>5.2660988835117699</v>
      </c>
      <c r="B43427" t="s">
        <v>43505</v>
      </c>
    </row>
    <row r="43428" spans="1:2" x14ac:dyDescent="0.3">
      <c r="A43428" s="2">
        <v>130.794783747287</v>
      </c>
      <c r="B43428" t="s">
        <v>43504</v>
      </c>
    </row>
    <row r="43429" spans="1:2" x14ac:dyDescent="0.3">
      <c r="A43429" s="2">
        <v>7.5260183658564497</v>
      </c>
      <c r="B43429" t="s">
        <v>43503</v>
      </c>
    </row>
    <row r="43430" spans="1:2" x14ac:dyDescent="0.3">
      <c r="A43430" s="2">
        <v>73.335483175674398</v>
      </c>
      <c r="B43430" t="s">
        <v>43502</v>
      </c>
    </row>
    <row r="43431" spans="1:2" x14ac:dyDescent="0.3">
      <c r="A43431" s="2">
        <v>2.2420051190302202</v>
      </c>
      <c r="B43431" t="s">
        <v>43501</v>
      </c>
    </row>
    <row r="43432" spans="1:2" x14ac:dyDescent="0.3">
      <c r="A43432" s="2">
        <v>3.8351799999999998</v>
      </c>
      <c r="B43432" t="s">
        <v>43500</v>
      </c>
    </row>
    <row r="43433" spans="1:2" x14ac:dyDescent="0.3">
      <c r="A43433" s="2">
        <v>25.974731812837899</v>
      </c>
      <c r="B43433" t="s">
        <v>43499</v>
      </c>
    </row>
    <row r="43434" spans="1:2" x14ac:dyDescent="0.3">
      <c r="A43434" s="2">
        <v>0.116105194518192</v>
      </c>
      <c r="B43434" t="s">
        <v>43498</v>
      </c>
    </row>
    <row r="43435" spans="1:2" x14ac:dyDescent="0.3">
      <c r="A43435" s="2">
        <v>32.234526307713701</v>
      </c>
      <c r="B43435" t="s">
        <v>43497</v>
      </c>
    </row>
    <row r="43436" spans="1:2" x14ac:dyDescent="0.3">
      <c r="A43436" s="2">
        <v>6.0312900000000003</v>
      </c>
      <c r="B43436" t="s">
        <v>43496</v>
      </c>
    </row>
    <row r="43437" spans="1:2" x14ac:dyDescent="0.3">
      <c r="A43437" s="2">
        <v>28.978893807111501</v>
      </c>
      <c r="B43437" t="s">
        <v>43495</v>
      </c>
    </row>
    <row r="43438" spans="1:2" x14ac:dyDescent="0.3">
      <c r="A43438" s="2">
        <v>39.6787110673447</v>
      </c>
      <c r="B43438" t="s">
        <v>43494</v>
      </c>
    </row>
    <row r="43439" spans="1:2" x14ac:dyDescent="0.3">
      <c r="A43439" s="2">
        <v>65.435025124915796</v>
      </c>
      <c r="B43439" t="s">
        <v>43493</v>
      </c>
    </row>
    <row r="43440" spans="1:2" x14ac:dyDescent="0.3">
      <c r="A43440" s="2">
        <v>17.004271718374401</v>
      </c>
      <c r="B43440" t="s">
        <v>43492</v>
      </c>
    </row>
    <row r="43441" spans="1:2" x14ac:dyDescent="0.3">
      <c r="A43441" s="2">
        <v>0.12282999999999999</v>
      </c>
      <c r="B43441" t="s">
        <v>43491</v>
      </c>
    </row>
    <row r="43442" spans="1:2" x14ac:dyDescent="0.3">
      <c r="A43442" s="2">
        <v>9.783E-2</v>
      </c>
      <c r="B43442" t="s">
        <v>43490</v>
      </c>
    </row>
    <row r="43443" spans="1:2" x14ac:dyDescent="0.3">
      <c r="A43443" s="2">
        <v>0.18243000000000001</v>
      </c>
      <c r="B43443" t="s">
        <v>43489</v>
      </c>
    </row>
    <row r="43444" spans="1:2" x14ac:dyDescent="0.3">
      <c r="A43444" s="2">
        <v>7.92814</v>
      </c>
      <c r="B43444" t="s">
        <v>43488</v>
      </c>
    </row>
    <row r="43445" spans="1:2" x14ac:dyDescent="0.3">
      <c r="A43445" s="2">
        <v>1.6219999999999998E-2</v>
      </c>
      <c r="B43445" t="s">
        <v>43487</v>
      </c>
    </row>
    <row r="43446" spans="1:2" x14ac:dyDescent="0.3">
      <c r="A43446" s="2">
        <v>1.1354619789424301E-3</v>
      </c>
      <c r="B43446" t="s">
        <v>43486</v>
      </c>
    </row>
    <row r="43447" spans="1:2" x14ac:dyDescent="0.3">
      <c r="A43447" s="2">
        <v>1.40649423899412E-3</v>
      </c>
      <c r="B43447" t="s">
        <v>43485</v>
      </c>
    </row>
    <row r="43448" spans="1:2" x14ac:dyDescent="0.3">
      <c r="A43448" s="2">
        <v>1.2591106721165199E-3</v>
      </c>
      <c r="B43448" t="s">
        <v>43484</v>
      </c>
    </row>
    <row r="43449" spans="1:2" x14ac:dyDescent="0.3">
      <c r="A43449" s="2">
        <v>1.6475475499191799E-3</v>
      </c>
      <c r="B43449" t="s">
        <v>43483</v>
      </c>
    </row>
    <row r="43450" spans="1:2" x14ac:dyDescent="0.3">
      <c r="A43450" s="2">
        <v>3.1976257502966802E-3</v>
      </c>
      <c r="B43450" t="s">
        <v>43482</v>
      </c>
    </row>
    <row r="43451" spans="1:2" x14ac:dyDescent="0.3">
      <c r="A43451" s="2">
        <v>4.5259240639281897E-3</v>
      </c>
      <c r="B43451" t="s">
        <v>43481</v>
      </c>
    </row>
    <row r="43452" spans="1:2" x14ac:dyDescent="0.3">
      <c r="A43452" s="2">
        <v>1.18334359934289E-2</v>
      </c>
      <c r="B43452" t="s">
        <v>43480</v>
      </c>
    </row>
    <row r="43453" spans="1:2" x14ac:dyDescent="0.3">
      <c r="A43453" s="2">
        <v>13.025309999999999</v>
      </c>
      <c r="B43453" t="s">
        <v>43479</v>
      </c>
    </row>
    <row r="43454" spans="1:2" x14ac:dyDescent="0.3">
      <c r="A43454" s="2">
        <v>456.03106685696901</v>
      </c>
      <c r="B43454" t="s">
        <v>43478</v>
      </c>
    </row>
    <row r="43455" spans="1:2" x14ac:dyDescent="0.3">
      <c r="A43455" s="2">
        <v>4.2227499999999996</v>
      </c>
      <c r="B43455" t="s">
        <v>43477</v>
      </c>
    </row>
    <row r="43456" spans="1:2" x14ac:dyDescent="0.3">
      <c r="A43456" s="2">
        <v>8.2483900000000006</v>
      </c>
      <c r="B43456" t="s">
        <v>43476</v>
      </c>
    </row>
    <row r="43457" spans="1:2" x14ac:dyDescent="0.3">
      <c r="A43457" s="2">
        <v>9.37697143823973</v>
      </c>
      <c r="B43457" t="s">
        <v>43475</v>
      </c>
    </row>
    <row r="43458" spans="1:2" x14ac:dyDescent="0.3">
      <c r="A43458" s="2">
        <v>44.690739999999998</v>
      </c>
      <c r="B43458" t="s">
        <v>43474</v>
      </c>
    </row>
    <row r="43459" spans="1:2" x14ac:dyDescent="0.3">
      <c r="A43459" s="2">
        <v>2.6304256922534499</v>
      </c>
      <c r="B43459" t="s">
        <v>43473</v>
      </c>
    </row>
    <row r="43460" spans="1:2" x14ac:dyDescent="0.3">
      <c r="A43460" s="2">
        <v>4.6623400000000004</v>
      </c>
      <c r="B43460" t="s">
        <v>43472</v>
      </c>
    </row>
    <row r="43461" spans="1:2" x14ac:dyDescent="0.3">
      <c r="A43461" s="2">
        <v>34.1051909548355</v>
      </c>
      <c r="B43461" t="s">
        <v>43471</v>
      </c>
    </row>
    <row r="43462" spans="1:2" x14ac:dyDescent="0.3">
      <c r="A43462" s="2">
        <v>29.676646380981602</v>
      </c>
      <c r="B43462" t="s">
        <v>43470</v>
      </c>
    </row>
    <row r="43463" spans="1:2" x14ac:dyDescent="0.3">
      <c r="A43463" s="2">
        <v>3.6816892457781298</v>
      </c>
      <c r="B43463" t="s">
        <v>43469</v>
      </c>
    </row>
    <row r="43464" spans="1:2" x14ac:dyDescent="0.3">
      <c r="A43464" s="2">
        <v>38.990801593772197</v>
      </c>
      <c r="B43464" t="s">
        <v>43468</v>
      </c>
    </row>
    <row r="43465" spans="1:2" x14ac:dyDescent="0.3">
      <c r="A43465" s="2">
        <v>1.4920242987034699E-3</v>
      </c>
      <c r="B43465" t="s">
        <v>43467</v>
      </c>
    </row>
    <row r="43466" spans="1:2" x14ac:dyDescent="0.3">
      <c r="A43466" s="2">
        <v>20.484719999999999</v>
      </c>
      <c r="B43466" t="s">
        <v>43466</v>
      </c>
    </row>
    <row r="43467" spans="1:2" x14ac:dyDescent="0.3">
      <c r="A43467" s="2">
        <v>2.7003740088388599</v>
      </c>
      <c r="B43467" t="s">
        <v>43465</v>
      </c>
    </row>
    <row r="43468" spans="1:2" x14ac:dyDescent="0.3">
      <c r="A43468" s="2">
        <v>0.53131646929617005</v>
      </c>
      <c r="B43468" t="s">
        <v>43464</v>
      </c>
    </row>
    <row r="43469" spans="1:2" x14ac:dyDescent="0.3">
      <c r="A43469" s="2">
        <v>0.20226</v>
      </c>
      <c r="B43469" t="s">
        <v>43463</v>
      </c>
    </row>
    <row r="43470" spans="1:2" x14ac:dyDescent="0.3">
      <c r="A43470" s="2">
        <v>2.7331400000000001</v>
      </c>
      <c r="B43470" t="s">
        <v>43462</v>
      </c>
    </row>
    <row r="43471" spans="1:2" x14ac:dyDescent="0.3">
      <c r="A43471" s="2">
        <v>12.935600000000001</v>
      </c>
      <c r="B43471" t="s">
        <v>43461</v>
      </c>
    </row>
    <row r="43472" spans="1:2" x14ac:dyDescent="0.3">
      <c r="A43472" s="2">
        <v>619.99198999999999</v>
      </c>
      <c r="B43472" t="s">
        <v>43460</v>
      </c>
    </row>
    <row r="43473" spans="1:2" x14ac:dyDescent="0.3">
      <c r="A43473" s="2">
        <v>15.666040000000001</v>
      </c>
      <c r="B43473" t="s">
        <v>43459</v>
      </c>
    </row>
    <row r="43474" spans="1:2" x14ac:dyDescent="0.3">
      <c r="A43474" s="2">
        <v>1.74045852084015</v>
      </c>
      <c r="B43474" t="s">
        <v>43458</v>
      </c>
    </row>
    <row r="43475" spans="1:2" x14ac:dyDescent="0.3">
      <c r="A43475" s="2">
        <v>18.03988</v>
      </c>
      <c r="B43475" t="s">
        <v>43457</v>
      </c>
    </row>
    <row r="43476" spans="1:2" x14ac:dyDescent="0.3">
      <c r="A43476" s="2">
        <v>0.43474000000000002</v>
      </c>
      <c r="B43476" t="s">
        <v>43456</v>
      </c>
    </row>
    <row r="43477" spans="1:2" x14ac:dyDescent="0.3">
      <c r="A43477" s="2">
        <v>0.26649</v>
      </c>
      <c r="B43477" t="s">
        <v>43455</v>
      </c>
    </row>
    <row r="43478" spans="1:2" x14ac:dyDescent="0.3">
      <c r="A43478" s="2">
        <v>4.2630000000000001E-2</v>
      </c>
      <c r="B43478" t="s">
        <v>43454</v>
      </c>
    </row>
    <row r="43479" spans="1:2" x14ac:dyDescent="0.3">
      <c r="A43479" s="2">
        <v>26.46463</v>
      </c>
      <c r="B43479" t="s">
        <v>43453</v>
      </c>
    </row>
    <row r="43480" spans="1:2" x14ac:dyDescent="0.3">
      <c r="A43480" s="2">
        <v>22.493092760144599</v>
      </c>
      <c r="B43480" t="s">
        <v>43452</v>
      </c>
    </row>
    <row r="43481" spans="1:2" x14ac:dyDescent="0.3">
      <c r="A43481" s="2">
        <v>7.9047000000000001</v>
      </c>
      <c r="B43481" t="s">
        <v>43451</v>
      </c>
    </row>
    <row r="43482" spans="1:2" x14ac:dyDescent="0.3">
      <c r="A43482" s="2">
        <v>0.46905213096019399</v>
      </c>
      <c r="B43482" t="s">
        <v>43450</v>
      </c>
    </row>
    <row r="43483" spans="1:2" x14ac:dyDescent="0.3">
      <c r="A43483" s="2">
        <v>83.205349954809904</v>
      </c>
      <c r="B43483" t="s">
        <v>43449</v>
      </c>
    </row>
    <row r="43484" spans="1:2" x14ac:dyDescent="0.3">
      <c r="A43484" s="2">
        <v>96.324129999999997</v>
      </c>
      <c r="B43484" t="s">
        <v>43448</v>
      </c>
    </row>
    <row r="43485" spans="1:2" x14ac:dyDescent="0.3">
      <c r="A43485" s="2">
        <v>57.815922303207699</v>
      </c>
      <c r="B43485" t="s">
        <v>43447</v>
      </c>
    </row>
    <row r="43486" spans="1:2" x14ac:dyDescent="0.3">
      <c r="A43486" s="2">
        <v>2.6333786372589398</v>
      </c>
      <c r="B43486" t="s">
        <v>43446</v>
      </c>
    </row>
    <row r="43487" spans="1:2" x14ac:dyDescent="0.3">
      <c r="A43487" s="2">
        <v>4.3977599999999999</v>
      </c>
      <c r="B43487" t="s">
        <v>43445</v>
      </c>
    </row>
    <row r="43488" spans="1:2" x14ac:dyDescent="0.3">
      <c r="A43488" s="2">
        <v>0.19248000000000001</v>
      </c>
      <c r="B43488" t="s">
        <v>43444</v>
      </c>
    </row>
    <row r="43489" spans="1:2" x14ac:dyDescent="0.3">
      <c r="A43489" s="2">
        <v>62.812874339061402</v>
      </c>
      <c r="B43489" t="s">
        <v>43443</v>
      </c>
    </row>
    <row r="43490" spans="1:2" x14ac:dyDescent="0.3">
      <c r="A43490" s="2">
        <v>16.151061678319799</v>
      </c>
      <c r="B43490" t="s">
        <v>43442</v>
      </c>
    </row>
    <row r="43491" spans="1:2" x14ac:dyDescent="0.3">
      <c r="A43491" s="2">
        <v>35.836677558063798</v>
      </c>
      <c r="B43491" t="s">
        <v>43441</v>
      </c>
    </row>
    <row r="43492" spans="1:2" x14ac:dyDescent="0.3">
      <c r="A43492" s="2">
        <v>5.1021350525341002E-3</v>
      </c>
      <c r="B43492" t="s">
        <v>43440</v>
      </c>
    </row>
    <row r="43493" spans="1:2" x14ac:dyDescent="0.3">
      <c r="A43493" s="2">
        <v>6.6565374946778999E-3</v>
      </c>
      <c r="B43493" t="s">
        <v>43439</v>
      </c>
    </row>
    <row r="43494" spans="1:2" x14ac:dyDescent="0.3">
      <c r="A43494" s="2">
        <v>2.0211242849014601</v>
      </c>
      <c r="B43494" t="s">
        <v>43438</v>
      </c>
    </row>
    <row r="43495" spans="1:2" x14ac:dyDescent="0.3">
      <c r="A43495" s="2">
        <v>7.6993615696779099</v>
      </c>
      <c r="B43495" t="s">
        <v>43437</v>
      </c>
    </row>
    <row r="43496" spans="1:2" x14ac:dyDescent="0.3">
      <c r="A43496" s="2">
        <v>3.4240400000000002</v>
      </c>
      <c r="B43496" t="s">
        <v>43436</v>
      </c>
    </row>
    <row r="43497" spans="1:2" x14ac:dyDescent="0.3">
      <c r="A43497" s="2">
        <v>12.288029999999999</v>
      </c>
      <c r="B43497" t="s">
        <v>43435</v>
      </c>
    </row>
    <row r="43498" spans="1:2" x14ac:dyDescent="0.3">
      <c r="A43498" s="2">
        <v>2.0586899999999999</v>
      </c>
      <c r="B43498" t="s">
        <v>43434</v>
      </c>
    </row>
    <row r="43499" spans="1:2" x14ac:dyDescent="0.3">
      <c r="A43499" s="2">
        <v>1.89965738912911</v>
      </c>
      <c r="B43499" t="s">
        <v>43433</v>
      </c>
    </row>
    <row r="43500" spans="1:2" x14ac:dyDescent="0.3">
      <c r="A43500" s="2">
        <v>5.9218638034725997E-2</v>
      </c>
      <c r="B43500" t="s">
        <v>43432</v>
      </c>
    </row>
    <row r="43501" spans="1:2" x14ac:dyDescent="0.3">
      <c r="A43501" s="2">
        <v>0.12525808432933899</v>
      </c>
      <c r="B43501" t="s">
        <v>43431</v>
      </c>
    </row>
    <row r="43502" spans="1:2" x14ac:dyDescent="0.3">
      <c r="A43502" s="2">
        <v>1.6310000000000002E-2</v>
      </c>
      <c r="B43502" t="s">
        <v>43430</v>
      </c>
    </row>
    <row r="43503" spans="1:2" x14ac:dyDescent="0.3">
      <c r="A43503" s="2">
        <v>1.01E-2</v>
      </c>
      <c r="B43503" t="s">
        <v>43429</v>
      </c>
    </row>
    <row r="43504" spans="1:2" x14ac:dyDescent="0.3">
      <c r="A43504" s="2">
        <v>7.6929238618190903</v>
      </c>
      <c r="B43504" t="s">
        <v>43428</v>
      </c>
    </row>
    <row r="43505" spans="1:2" x14ac:dyDescent="0.3">
      <c r="A43505" s="2">
        <v>17.035805125014701</v>
      </c>
      <c r="B43505" t="s">
        <v>43427</v>
      </c>
    </row>
    <row r="43506" spans="1:2" x14ac:dyDescent="0.3">
      <c r="A43506" s="2">
        <v>6.6615900000000003</v>
      </c>
      <c r="B43506" t="s">
        <v>43426</v>
      </c>
    </row>
    <row r="43507" spans="1:2" x14ac:dyDescent="0.3">
      <c r="A43507" s="2">
        <v>0.269600499498306</v>
      </c>
      <c r="B43507" t="s">
        <v>43425</v>
      </c>
    </row>
    <row r="43508" spans="1:2" x14ac:dyDescent="0.3">
      <c r="A43508" s="2">
        <v>3.5458247763883102</v>
      </c>
      <c r="B43508" t="s">
        <v>43424</v>
      </c>
    </row>
    <row r="43509" spans="1:2" x14ac:dyDescent="0.3">
      <c r="A43509" s="2">
        <v>16</v>
      </c>
      <c r="B43509" t="s">
        <v>2506</v>
      </c>
    </row>
    <row r="43510" spans="1:2" x14ac:dyDescent="0.3">
      <c r="A43510" s="2">
        <v>3.9655198711326001E-2</v>
      </c>
      <c r="B43510" t="s">
        <v>43423</v>
      </c>
    </row>
    <row r="43511" spans="1:2" x14ac:dyDescent="0.3">
      <c r="A43511" s="2">
        <v>1.1661575735992901E-2</v>
      </c>
      <c r="B43511" t="s">
        <v>43422</v>
      </c>
    </row>
    <row r="43512" spans="1:2" x14ac:dyDescent="0.3">
      <c r="A43512" s="2">
        <v>2.89837960669347E-2</v>
      </c>
      <c r="B43512" t="s">
        <v>43421</v>
      </c>
    </row>
    <row r="43513" spans="1:2" x14ac:dyDescent="0.3">
      <c r="A43513" s="2">
        <v>7.3943587403225397</v>
      </c>
      <c r="B43513" t="s">
        <v>43420</v>
      </c>
    </row>
    <row r="43514" spans="1:2" x14ac:dyDescent="0.3">
      <c r="A43514" s="2">
        <v>1.74E-3</v>
      </c>
      <c r="B43514" t="s">
        <v>43419</v>
      </c>
    </row>
    <row r="43515" spans="1:2" x14ac:dyDescent="0.3">
      <c r="A43515" s="2">
        <v>5.4277455832635498E-2</v>
      </c>
      <c r="B43515" t="s">
        <v>43418</v>
      </c>
    </row>
    <row r="43516" spans="1:2" x14ac:dyDescent="0.3">
      <c r="A43516" s="2">
        <v>14.845602580872001</v>
      </c>
      <c r="B43516" t="s">
        <v>43417</v>
      </c>
    </row>
    <row r="43517" spans="1:2" x14ac:dyDescent="0.3">
      <c r="A43517" s="2">
        <v>0.86609999999999998</v>
      </c>
      <c r="B43517" t="s">
        <v>43416</v>
      </c>
    </row>
    <row r="43518" spans="1:2" x14ac:dyDescent="0.3">
      <c r="A43518" s="2">
        <v>8.4799999999999997E-3</v>
      </c>
      <c r="B43518" t="s">
        <v>43415</v>
      </c>
    </row>
    <row r="43519" spans="1:2" x14ac:dyDescent="0.3">
      <c r="A43519" s="2">
        <v>8.2439269179864008E-3</v>
      </c>
      <c r="B43519" t="s">
        <v>43414</v>
      </c>
    </row>
    <row r="43520" spans="1:2" x14ac:dyDescent="0.3">
      <c r="A43520" s="2">
        <v>0.145804272425026</v>
      </c>
      <c r="B43520" t="s">
        <v>43413</v>
      </c>
    </row>
    <row r="43521" spans="1:2" x14ac:dyDescent="0.3">
      <c r="A43521" s="2">
        <v>2.5200000000000001E-3</v>
      </c>
      <c r="B43521" t="s">
        <v>43412</v>
      </c>
    </row>
    <row r="43522" spans="1:2" x14ac:dyDescent="0.3">
      <c r="A43522" s="2">
        <v>24.81222</v>
      </c>
      <c r="B43522" t="s">
        <v>43411</v>
      </c>
    </row>
    <row r="43523" spans="1:2" x14ac:dyDescent="0.3">
      <c r="A43523" s="2">
        <v>0.48573921944640702</v>
      </c>
      <c r="B43523" t="s">
        <v>43410</v>
      </c>
    </row>
    <row r="43524" spans="1:2" x14ac:dyDescent="0.3">
      <c r="A43524" s="2">
        <v>1.14168990544591E-2</v>
      </c>
      <c r="B43524" t="s">
        <v>43409</v>
      </c>
    </row>
    <row r="43525" spans="1:2" x14ac:dyDescent="0.3">
      <c r="A43525" s="2">
        <v>4.3988621009981202E-2</v>
      </c>
      <c r="B43525" t="s">
        <v>43408</v>
      </c>
    </row>
    <row r="43526" spans="1:2" x14ac:dyDescent="0.3">
      <c r="A43526" s="2">
        <v>8.0174199999999995</v>
      </c>
      <c r="B43526" t="s">
        <v>43407</v>
      </c>
    </row>
    <row r="43527" spans="1:2" x14ac:dyDescent="0.3">
      <c r="A43527" s="2">
        <v>1.30060960461967</v>
      </c>
      <c r="B43527" t="s">
        <v>43406</v>
      </c>
    </row>
    <row r="43528" spans="1:2" x14ac:dyDescent="0.3">
      <c r="A43528" s="2">
        <v>7.2096657550470802</v>
      </c>
      <c r="B43528" t="s">
        <v>43405</v>
      </c>
    </row>
    <row r="43529" spans="1:2" x14ac:dyDescent="0.3">
      <c r="A43529" s="2">
        <v>0.76066890044953295</v>
      </c>
      <c r="B43529" t="s">
        <v>43404</v>
      </c>
    </row>
    <row r="43530" spans="1:2" x14ac:dyDescent="0.3">
      <c r="A43530" s="2">
        <v>10.0666318028597</v>
      </c>
      <c r="B43530" t="s">
        <v>43403</v>
      </c>
    </row>
    <row r="43531" spans="1:2" x14ac:dyDescent="0.3">
      <c r="A43531" s="2">
        <v>8.6495499999999996</v>
      </c>
      <c r="B43531" t="s">
        <v>43402</v>
      </c>
    </row>
    <row r="43532" spans="1:2" x14ac:dyDescent="0.3">
      <c r="A43532" s="2">
        <v>26.16133</v>
      </c>
      <c r="B43532" t="s">
        <v>43401</v>
      </c>
    </row>
    <row r="43533" spans="1:2" x14ac:dyDescent="0.3">
      <c r="A43533" s="2">
        <v>13.436744942662701</v>
      </c>
      <c r="B43533" t="s">
        <v>43400</v>
      </c>
    </row>
    <row r="43534" spans="1:2" x14ac:dyDescent="0.3">
      <c r="A43534" s="2">
        <v>31.322533274115202</v>
      </c>
      <c r="B43534" t="s">
        <v>43399</v>
      </c>
    </row>
    <row r="43535" spans="1:2" x14ac:dyDescent="0.3">
      <c r="A43535" s="2">
        <v>27.927299999999999</v>
      </c>
      <c r="B43535" t="s">
        <v>43398</v>
      </c>
    </row>
    <row r="43536" spans="1:2" x14ac:dyDescent="0.3">
      <c r="A43536" s="2">
        <v>1.5309200000000001</v>
      </c>
      <c r="B43536" t="s">
        <v>43397</v>
      </c>
    </row>
    <row r="43537" spans="1:2" x14ac:dyDescent="0.3">
      <c r="A43537" s="2">
        <v>1.1133522800612801</v>
      </c>
      <c r="B43537" t="s">
        <v>43396</v>
      </c>
    </row>
    <row r="43538" spans="1:2" x14ac:dyDescent="0.3">
      <c r="A43538" s="2">
        <v>0.90258491436683896</v>
      </c>
      <c r="B43538" t="s">
        <v>43395</v>
      </c>
    </row>
    <row r="43539" spans="1:2" x14ac:dyDescent="0.3">
      <c r="A43539" s="2">
        <v>8.7254699999999996</v>
      </c>
      <c r="B43539" t="s">
        <v>43394</v>
      </c>
    </row>
    <row r="43540" spans="1:2" x14ac:dyDescent="0.3">
      <c r="A43540" s="2">
        <v>6.21082365411542</v>
      </c>
      <c r="B43540" t="s">
        <v>43393</v>
      </c>
    </row>
    <row r="43541" spans="1:2" x14ac:dyDescent="0.3">
      <c r="A43541" s="2">
        <v>36.805469252850202</v>
      </c>
      <c r="B43541" t="s">
        <v>43392</v>
      </c>
    </row>
    <row r="43542" spans="1:2" x14ac:dyDescent="0.3">
      <c r="A43542" s="2">
        <v>16.794619999999998</v>
      </c>
      <c r="B43542" t="s">
        <v>43391</v>
      </c>
    </row>
    <row r="43543" spans="1:2" x14ac:dyDescent="0.3">
      <c r="A43543" s="2">
        <v>15.55091</v>
      </c>
      <c r="B43543" t="s">
        <v>43390</v>
      </c>
    </row>
    <row r="43544" spans="1:2" x14ac:dyDescent="0.3">
      <c r="A43544" s="2">
        <v>107.489999537983</v>
      </c>
      <c r="B43544" t="s">
        <v>43389</v>
      </c>
    </row>
    <row r="43545" spans="1:2" x14ac:dyDescent="0.3">
      <c r="A43545" s="2">
        <v>9.8887969324373302</v>
      </c>
      <c r="B43545" t="s">
        <v>43388</v>
      </c>
    </row>
    <row r="43546" spans="1:2" x14ac:dyDescent="0.3">
      <c r="A43546" s="2">
        <v>294.27029853906498</v>
      </c>
      <c r="B43546" t="s">
        <v>43387</v>
      </c>
    </row>
    <row r="43547" spans="1:2" x14ac:dyDescent="0.3">
      <c r="A43547" s="2">
        <v>10.4970720795516</v>
      </c>
      <c r="B43547" t="s">
        <v>43386</v>
      </c>
    </row>
    <row r="43548" spans="1:2" x14ac:dyDescent="0.3">
      <c r="A43548" s="2">
        <v>2.7E-4</v>
      </c>
      <c r="B43548" t="s">
        <v>43385</v>
      </c>
    </row>
    <row r="43549" spans="1:2" x14ac:dyDescent="0.3">
      <c r="A43549" s="2">
        <v>23.215811673610101</v>
      </c>
      <c r="B43549" t="s">
        <v>43384</v>
      </c>
    </row>
    <row r="43550" spans="1:2" x14ac:dyDescent="0.3">
      <c r="A43550" s="2">
        <v>1.8562484118909199</v>
      </c>
      <c r="B43550" t="s">
        <v>43383</v>
      </c>
    </row>
    <row r="43551" spans="1:2" x14ac:dyDescent="0.3">
      <c r="A43551" s="2">
        <v>3.3119999999999997E-2</v>
      </c>
      <c r="B43551" t="s">
        <v>43382</v>
      </c>
    </row>
    <row r="43552" spans="1:2" x14ac:dyDescent="0.3">
      <c r="A43552" s="2">
        <v>529.49441000000002</v>
      </c>
      <c r="B43552" t="s">
        <v>43381</v>
      </c>
    </row>
    <row r="43553" spans="1:2" x14ac:dyDescent="0.3">
      <c r="A43553" s="2">
        <v>54.58578</v>
      </c>
      <c r="B43553" t="s">
        <v>43380</v>
      </c>
    </row>
    <row r="43554" spans="1:2" x14ac:dyDescent="0.3">
      <c r="A43554" s="2">
        <v>1</v>
      </c>
      <c r="B43554" t="s">
        <v>1864</v>
      </c>
    </row>
    <row r="43555" spans="1:2" x14ac:dyDescent="0.3">
      <c r="A43555" s="2">
        <v>32.277729999999998</v>
      </c>
      <c r="B43555" t="s">
        <v>43379</v>
      </c>
    </row>
    <row r="43556" spans="1:2" x14ac:dyDescent="0.3">
      <c r="A43556" s="2">
        <v>9.0452497413328796</v>
      </c>
      <c r="B43556" t="s">
        <v>43378</v>
      </c>
    </row>
    <row r="43557" spans="1:2" x14ac:dyDescent="0.3">
      <c r="A43557" s="2">
        <v>29.631491975557701</v>
      </c>
      <c r="B43557" t="s">
        <v>43377</v>
      </c>
    </row>
    <row r="43558" spans="1:2" x14ac:dyDescent="0.3">
      <c r="A43558" s="2">
        <v>5.4848299999999997</v>
      </c>
      <c r="B43558" t="s">
        <v>43376</v>
      </c>
    </row>
    <row r="43559" spans="1:2" x14ac:dyDescent="0.3">
      <c r="A43559" s="2">
        <v>9.9779909175044903</v>
      </c>
      <c r="B43559" t="s">
        <v>43375</v>
      </c>
    </row>
    <row r="43560" spans="1:2" x14ac:dyDescent="0.3">
      <c r="A43560" s="2">
        <v>40.087787838592398</v>
      </c>
      <c r="B43560" t="s">
        <v>43374</v>
      </c>
    </row>
    <row r="43561" spans="1:2" x14ac:dyDescent="0.3">
      <c r="A43561" s="2">
        <v>0.17932000000000001</v>
      </c>
      <c r="B43561" t="s">
        <v>43373</v>
      </c>
    </row>
    <row r="43562" spans="1:2" x14ac:dyDescent="0.3">
      <c r="A43562" s="2">
        <v>8.8526372433971795E-2</v>
      </c>
      <c r="B43562" t="s">
        <v>43372</v>
      </c>
    </row>
    <row r="43563" spans="1:2" x14ac:dyDescent="0.3">
      <c r="A43563" s="2">
        <v>131.286590137659</v>
      </c>
      <c r="B43563" t="s">
        <v>43371</v>
      </c>
    </row>
    <row r="43564" spans="1:2" x14ac:dyDescent="0.3">
      <c r="A43564" s="2">
        <v>19.804480000000002</v>
      </c>
      <c r="B43564" t="s">
        <v>43370</v>
      </c>
    </row>
    <row r="43565" spans="1:2" x14ac:dyDescent="0.3">
      <c r="A43565" s="2">
        <v>24.677440000000001</v>
      </c>
      <c r="B43565" t="s">
        <v>43369</v>
      </c>
    </row>
    <row r="43566" spans="1:2" x14ac:dyDescent="0.3">
      <c r="A43566" s="2">
        <v>52.413159999999998</v>
      </c>
      <c r="B43566" t="s">
        <v>43368</v>
      </c>
    </row>
    <row r="43567" spans="1:2" x14ac:dyDescent="0.3">
      <c r="A43567" s="2">
        <v>28.587259241893101</v>
      </c>
      <c r="B43567" t="s">
        <v>43367</v>
      </c>
    </row>
    <row r="43568" spans="1:2" x14ac:dyDescent="0.3">
      <c r="A43568" s="2">
        <v>7.89039274581343</v>
      </c>
      <c r="B43568" t="s">
        <v>43366</v>
      </c>
    </row>
    <row r="43569" spans="1:2" x14ac:dyDescent="0.3">
      <c r="A43569" s="2">
        <v>3.5565099999999998</v>
      </c>
      <c r="B43569" t="s">
        <v>43365</v>
      </c>
    </row>
    <row r="43570" spans="1:2" x14ac:dyDescent="0.3">
      <c r="A43570" s="2">
        <v>1.58666</v>
      </c>
      <c r="B43570" t="s">
        <v>43364</v>
      </c>
    </row>
    <row r="43571" spans="1:2" x14ac:dyDescent="0.3">
      <c r="A43571" s="2">
        <v>7.0509862352495399E-3</v>
      </c>
      <c r="B43571" t="s">
        <v>43363</v>
      </c>
    </row>
    <row r="43572" spans="1:2" x14ac:dyDescent="0.3">
      <c r="A43572" s="2">
        <v>59.029119999999999</v>
      </c>
      <c r="B43572" t="s">
        <v>43362</v>
      </c>
    </row>
    <row r="43573" spans="1:2" x14ac:dyDescent="0.3">
      <c r="A43573" s="2">
        <v>0.43353000000000003</v>
      </c>
      <c r="B43573" t="s">
        <v>43361</v>
      </c>
    </row>
    <row r="43574" spans="1:2" x14ac:dyDescent="0.3">
      <c r="A43574" s="2">
        <v>0.52730999999999995</v>
      </c>
      <c r="B43574" t="s">
        <v>43360</v>
      </c>
    </row>
    <row r="43575" spans="1:2" x14ac:dyDescent="0.3">
      <c r="A43575" s="2">
        <v>43.834040000000002</v>
      </c>
      <c r="B43575" t="s">
        <v>43359</v>
      </c>
    </row>
    <row r="43576" spans="1:2" x14ac:dyDescent="0.3">
      <c r="A43576" s="2">
        <v>514.50814924563394</v>
      </c>
      <c r="B43576" t="s">
        <v>43358</v>
      </c>
    </row>
    <row r="43577" spans="1:2" x14ac:dyDescent="0.3">
      <c r="A43577" s="2">
        <v>6.5888</v>
      </c>
      <c r="B43577" t="s">
        <v>43357</v>
      </c>
    </row>
    <row r="43578" spans="1:2" x14ac:dyDescent="0.3">
      <c r="A43578" s="2">
        <v>33.08117</v>
      </c>
      <c r="B43578" t="s">
        <v>459</v>
      </c>
    </row>
    <row r="43579" spans="1:2" x14ac:dyDescent="0.3">
      <c r="A43579" s="2">
        <v>2.7140000000000001E-2</v>
      </c>
      <c r="B43579" t="s">
        <v>43356</v>
      </c>
    </row>
    <row r="43580" spans="1:2" x14ac:dyDescent="0.3">
      <c r="A43580" s="2">
        <v>166822.82167</v>
      </c>
      <c r="B43580" t="s">
        <v>43355</v>
      </c>
    </row>
    <row r="43581" spans="1:2" x14ac:dyDescent="0.3">
      <c r="A43581" s="2">
        <v>4.9534399999999996</v>
      </c>
      <c r="B43581" t="s">
        <v>43354</v>
      </c>
    </row>
    <row r="43582" spans="1:2" x14ac:dyDescent="0.3">
      <c r="A43582" s="2">
        <v>5.1462352876064896</v>
      </c>
      <c r="B43582" t="s">
        <v>43353</v>
      </c>
    </row>
    <row r="43583" spans="1:2" x14ac:dyDescent="0.3">
      <c r="A43583" s="2">
        <v>8.0236199999999993</v>
      </c>
      <c r="B43583" t="s">
        <v>43352</v>
      </c>
    </row>
    <row r="43584" spans="1:2" x14ac:dyDescent="0.3">
      <c r="A43584" s="2">
        <v>43.914520000000003</v>
      </c>
      <c r="B43584" t="s">
        <v>43351</v>
      </c>
    </row>
    <row r="43585" spans="1:2" x14ac:dyDescent="0.3">
      <c r="A43585" s="2">
        <v>5.7001338160053203</v>
      </c>
      <c r="B43585" t="s">
        <v>43350</v>
      </c>
    </row>
    <row r="43586" spans="1:2" x14ac:dyDescent="0.3">
      <c r="A43586" s="2">
        <v>4.4510000000000001E-2</v>
      </c>
      <c r="B43586" t="s">
        <v>43349</v>
      </c>
    </row>
    <row r="43587" spans="1:2" x14ac:dyDescent="0.3">
      <c r="A43587" s="2">
        <v>9.9024599999999996</v>
      </c>
      <c r="B43587" t="s">
        <v>43348</v>
      </c>
    </row>
    <row r="43588" spans="1:2" x14ac:dyDescent="0.3">
      <c r="A43588" s="2">
        <v>11.121394922992099</v>
      </c>
      <c r="B43588" t="s">
        <v>43347</v>
      </c>
    </row>
    <row r="43589" spans="1:2" x14ac:dyDescent="0.3">
      <c r="A43589" s="2">
        <v>127.24225</v>
      </c>
      <c r="B43589" t="s">
        <v>43346</v>
      </c>
    </row>
    <row r="43590" spans="1:2" x14ac:dyDescent="0.3">
      <c r="A43590" s="2">
        <v>465.40436999999997</v>
      </c>
      <c r="B43590" t="s">
        <v>43345</v>
      </c>
    </row>
    <row r="43591" spans="1:2" x14ac:dyDescent="0.3">
      <c r="A43591" s="2">
        <v>2.75617</v>
      </c>
      <c r="B43591" t="s">
        <v>43344</v>
      </c>
    </row>
    <row r="43592" spans="1:2" x14ac:dyDescent="0.3">
      <c r="A43592" s="2">
        <v>1.9245378030702001</v>
      </c>
      <c r="B43592" t="s">
        <v>43343</v>
      </c>
    </row>
    <row r="43593" spans="1:2" x14ac:dyDescent="0.3">
      <c r="A43593" s="2">
        <v>0.21397112824911399</v>
      </c>
      <c r="B43593" t="s">
        <v>43342</v>
      </c>
    </row>
    <row r="43594" spans="1:2" x14ac:dyDescent="0.3">
      <c r="A43594" s="2">
        <v>2.1031003208844101</v>
      </c>
      <c r="B43594" t="s">
        <v>43341</v>
      </c>
    </row>
    <row r="43595" spans="1:2" x14ac:dyDescent="0.3">
      <c r="A43595" s="2">
        <v>0.87078999999999995</v>
      </c>
      <c r="B43595" t="s">
        <v>43340</v>
      </c>
    </row>
    <row r="43596" spans="1:2" x14ac:dyDescent="0.3">
      <c r="A43596" s="2">
        <v>95.972379248816296</v>
      </c>
      <c r="B43596" t="s">
        <v>43339</v>
      </c>
    </row>
    <row r="43597" spans="1:2" x14ac:dyDescent="0.3">
      <c r="A43597" s="2">
        <v>282.62357213207298</v>
      </c>
      <c r="B43597" t="s">
        <v>43338</v>
      </c>
    </row>
    <row r="43598" spans="1:2" x14ac:dyDescent="0.3">
      <c r="A43598" s="2">
        <v>6.9999999999999999E-4</v>
      </c>
      <c r="B43598" t="s">
        <v>43337</v>
      </c>
    </row>
    <row r="43599" spans="1:2" x14ac:dyDescent="0.3">
      <c r="A43599" s="2">
        <v>5.08053910198803E-4</v>
      </c>
      <c r="B43599" t="s">
        <v>43336</v>
      </c>
    </row>
    <row r="43600" spans="1:2" x14ac:dyDescent="0.3">
      <c r="A43600" s="2">
        <v>0.21501999999999999</v>
      </c>
      <c r="B43600" t="s">
        <v>43335</v>
      </c>
    </row>
    <row r="43601" spans="1:2" x14ac:dyDescent="0.3">
      <c r="A43601" s="2">
        <v>10.46106</v>
      </c>
      <c r="B43601" t="s">
        <v>43334</v>
      </c>
    </row>
    <row r="43602" spans="1:2" x14ac:dyDescent="0.3">
      <c r="A43602" s="2">
        <v>3.4199999999999999E-3</v>
      </c>
      <c r="B43602" t="s">
        <v>43333</v>
      </c>
    </row>
    <row r="43603" spans="1:2" x14ac:dyDescent="0.3">
      <c r="A43603" s="2">
        <v>7.1199999999999996E-3</v>
      </c>
      <c r="B43603" t="s">
        <v>43332</v>
      </c>
    </row>
    <row r="43604" spans="1:2" x14ac:dyDescent="0.3">
      <c r="A43604" s="2">
        <v>15.934939999999999</v>
      </c>
      <c r="B43604" t="s">
        <v>43331</v>
      </c>
    </row>
    <row r="43605" spans="1:2" x14ac:dyDescent="0.3">
      <c r="A43605" s="2">
        <v>1.1845300000000001</v>
      </c>
      <c r="B43605" t="s">
        <v>43330</v>
      </c>
    </row>
    <row r="43606" spans="1:2" x14ac:dyDescent="0.3">
      <c r="A43606" s="2">
        <v>2.2940820601178798E-2</v>
      </c>
      <c r="B43606" t="s">
        <v>43329</v>
      </c>
    </row>
    <row r="43607" spans="1:2" x14ac:dyDescent="0.3">
      <c r="A43607" s="2">
        <v>1.9811777469788301</v>
      </c>
      <c r="B43607" t="s">
        <v>43328</v>
      </c>
    </row>
    <row r="43608" spans="1:2" x14ac:dyDescent="0.3">
      <c r="A43608" s="2">
        <v>0.49339</v>
      </c>
      <c r="B43608" t="s">
        <v>43327</v>
      </c>
    </row>
    <row r="43609" spans="1:2" x14ac:dyDescent="0.3">
      <c r="A43609" s="2">
        <v>383.89253176316402</v>
      </c>
      <c r="B43609" t="s">
        <v>43326</v>
      </c>
    </row>
    <row r="43610" spans="1:2" x14ac:dyDescent="0.3">
      <c r="A43610" s="2">
        <v>4.3979994685967999E-2</v>
      </c>
      <c r="B43610" t="s">
        <v>43325</v>
      </c>
    </row>
    <row r="43611" spans="1:2" x14ac:dyDescent="0.3">
      <c r="A43611" s="2">
        <v>0.79732728124616303</v>
      </c>
      <c r="B43611" t="s">
        <v>43324</v>
      </c>
    </row>
    <row r="43612" spans="1:2" x14ac:dyDescent="0.3">
      <c r="A43612" s="2">
        <v>0.140657005362857</v>
      </c>
      <c r="B43612" t="s">
        <v>43323</v>
      </c>
    </row>
    <row r="43613" spans="1:2" x14ac:dyDescent="0.3">
      <c r="A43613" s="2">
        <v>3.22309</v>
      </c>
      <c r="B43613" t="s">
        <v>43322</v>
      </c>
    </row>
    <row r="43614" spans="1:2" x14ac:dyDescent="0.3">
      <c r="A43614" s="2">
        <v>0.54551000000000005</v>
      </c>
      <c r="B43614" t="s">
        <v>43321</v>
      </c>
    </row>
    <row r="43615" spans="1:2" x14ac:dyDescent="0.3">
      <c r="A43615" s="2">
        <v>1.46789830617487</v>
      </c>
      <c r="B43615" t="s">
        <v>43320</v>
      </c>
    </row>
    <row r="43616" spans="1:2" x14ac:dyDescent="0.3">
      <c r="A43616" s="2">
        <v>13.5981542817908</v>
      </c>
      <c r="B43616" t="s">
        <v>43319</v>
      </c>
    </row>
    <row r="43617" spans="1:2" x14ac:dyDescent="0.3">
      <c r="A43617" s="2">
        <v>0.622475080736688</v>
      </c>
      <c r="B43617" t="s">
        <v>43318</v>
      </c>
    </row>
    <row r="43618" spans="1:2" x14ac:dyDescent="0.3">
      <c r="A43618" s="2">
        <v>28.3124132611551</v>
      </c>
      <c r="B43618" t="s">
        <v>43317</v>
      </c>
    </row>
    <row r="43619" spans="1:2" x14ac:dyDescent="0.3">
      <c r="A43619" s="2">
        <v>0.289210895736222</v>
      </c>
      <c r="B43619" t="s">
        <v>43316</v>
      </c>
    </row>
    <row r="43620" spans="1:2" x14ac:dyDescent="0.3">
      <c r="A43620" s="2">
        <v>0.182005198669386</v>
      </c>
      <c r="B43620" t="s">
        <v>43315</v>
      </c>
    </row>
    <row r="43621" spans="1:2" x14ac:dyDescent="0.3">
      <c r="A43621" s="2">
        <v>90.063829999999996</v>
      </c>
      <c r="B43621" t="s">
        <v>43314</v>
      </c>
    </row>
    <row r="43622" spans="1:2" x14ac:dyDescent="0.3">
      <c r="A43622" s="2">
        <v>1.38133844404844E-2</v>
      </c>
      <c r="B43622" t="s">
        <v>43313</v>
      </c>
    </row>
    <row r="43623" spans="1:2" x14ac:dyDescent="0.3">
      <c r="A43623" s="2">
        <v>0.13558000000000001</v>
      </c>
      <c r="B43623" t="s">
        <v>43312</v>
      </c>
    </row>
    <row r="43624" spans="1:2" x14ac:dyDescent="0.3">
      <c r="A43624" s="2">
        <v>0.61280999999999997</v>
      </c>
      <c r="B43624" t="s">
        <v>43311</v>
      </c>
    </row>
    <row r="43625" spans="1:2" x14ac:dyDescent="0.3">
      <c r="A43625" s="2">
        <v>8.5999999999999998E-4</v>
      </c>
      <c r="B43625" t="s">
        <v>43310</v>
      </c>
    </row>
    <row r="43626" spans="1:2" x14ac:dyDescent="0.3">
      <c r="A43626" s="2">
        <v>1.29816</v>
      </c>
      <c r="B43626" t="s">
        <v>43309</v>
      </c>
    </row>
    <row r="43627" spans="1:2" x14ac:dyDescent="0.3">
      <c r="A43627" s="2">
        <v>8.4000000000000003E-4</v>
      </c>
      <c r="B43627" t="s">
        <v>43308</v>
      </c>
    </row>
    <row r="43628" spans="1:2" x14ac:dyDescent="0.3">
      <c r="A43628" s="2">
        <v>0.801918182938824</v>
      </c>
      <c r="B43628" t="s">
        <v>43307</v>
      </c>
    </row>
    <row r="43629" spans="1:2" x14ac:dyDescent="0.3">
      <c r="A43629" s="2">
        <v>5.17016699008623E-2</v>
      </c>
      <c r="B43629" t="s">
        <v>43306</v>
      </c>
    </row>
    <row r="43630" spans="1:2" x14ac:dyDescent="0.3">
      <c r="A43630" s="2">
        <v>0.170546123404439</v>
      </c>
      <c r="B43630" t="s">
        <v>43305</v>
      </c>
    </row>
    <row r="43631" spans="1:2" x14ac:dyDescent="0.3">
      <c r="A43631" s="2">
        <v>0.15177665124307299</v>
      </c>
      <c r="B43631" t="s">
        <v>43304</v>
      </c>
    </row>
    <row r="43632" spans="1:2" x14ac:dyDescent="0.3">
      <c r="A43632" s="2">
        <v>5.8116419306255301E-2</v>
      </c>
      <c r="B43632" t="s">
        <v>43303</v>
      </c>
    </row>
    <row r="43633" spans="1:2" x14ac:dyDescent="0.3">
      <c r="A43633" s="2">
        <v>9.9217834613880507E-2</v>
      </c>
      <c r="B43633" t="s">
        <v>43302</v>
      </c>
    </row>
    <row r="43634" spans="1:2" x14ac:dyDescent="0.3">
      <c r="A43634" s="2">
        <v>6.5791309777941898</v>
      </c>
      <c r="B43634" t="s">
        <v>43301</v>
      </c>
    </row>
    <row r="43635" spans="1:2" x14ac:dyDescent="0.3">
      <c r="A43635" s="2">
        <v>24.683520000000001</v>
      </c>
      <c r="B43635" t="s">
        <v>43300</v>
      </c>
    </row>
    <row r="43636" spans="1:2" x14ac:dyDescent="0.3">
      <c r="A43636" s="2">
        <v>7.7256099999999996</v>
      </c>
      <c r="B43636" t="s">
        <v>43299</v>
      </c>
    </row>
    <row r="43637" spans="1:2" x14ac:dyDescent="0.3">
      <c r="A43637" s="2">
        <v>3.7263997847358898</v>
      </c>
      <c r="B43637" t="s">
        <v>43298</v>
      </c>
    </row>
    <row r="43638" spans="1:2" x14ac:dyDescent="0.3">
      <c r="A43638" s="2">
        <v>0.22553576417033699</v>
      </c>
      <c r="B43638" t="s">
        <v>43297</v>
      </c>
    </row>
    <row r="43639" spans="1:2" x14ac:dyDescent="0.3">
      <c r="A43639" s="2">
        <v>207.40505534307599</v>
      </c>
      <c r="B43639" t="s">
        <v>43296</v>
      </c>
    </row>
    <row r="43640" spans="1:2" x14ac:dyDescent="0.3">
      <c r="A43640" s="2">
        <v>12.1235</v>
      </c>
      <c r="B43640" t="s">
        <v>43295</v>
      </c>
    </row>
    <row r="43641" spans="1:2" x14ac:dyDescent="0.3">
      <c r="A43641" s="2">
        <v>3.3766890632879701E-2</v>
      </c>
      <c r="B43641" t="s">
        <v>43294</v>
      </c>
    </row>
    <row r="43642" spans="1:2" x14ac:dyDescent="0.3">
      <c r="A43642" s="2">
        <v>9.8230829256731003E-2</v>
      </c>
      <c r="B43642" t="s">
        <v>43293</v>
      </c>
    </row>
    <row r="43643" spans="1:2" x14ac:dyDescent="0.3">
      <c r="A43643" s="2">
        <v>0.39148845058269199</v>
      </c>
      <c r="B43643" t="s">
        <v>43292</v>
      </c>
    </row>
    <row r="43644" spans="1:2" x14ac:dyDescent="0.3">
      <c r="A43644" s="2">
        <v>7.5200500000000003</v>
      </c>
      <c r="B43644" t="s">
        <v>43291</v>
      </c>
    </row>
    <row r="43645" spans="1:2" x14ac:dyDescent="0.3">
      <c r="A43645" s="2">
        <v>24.1140926709359</v>
      </c>
      <c r="B43645" t="s">
        <v>43290</v>
      </c>
    </row>
    <row r="43646" spans="1:2" x14ac:dyDescent="0.3">
      <c r="A43646" s="2">
        <v>2.7651539393821999E-2</v>
      </c>
      <c r="B43646" t="s">
        <v>5880</v>
      </c>
    </row>
    <row r="43647" spans="1:2" x14ac:dyDescent="0.3">
      <c r="A43647" s="2">
        <v>35.759358021148401</v>
      </c>
      <c r="B43647" t="s">
        <v>43289</v>
      </c>
    </row>
    <row r="43648" spans="1:2" x14ac:dyDescent="0.3">
      <c r="A43648" s="2">
        <v>12.88463</v>
      </c>
      <c r="B43648" t="s">
        <v>43288</v>
      </c>
    </row>
    <row r="43649" spans="1:2" x14ac:dyDescent="0.3">
      <c r="A43649" s="2">
        <v>0.18087105667175499</v>
      </c>
      <c r="B43649" t="s">
        <v>43287</v>
      </c>
    </row>
    <row r="43650" spans="1:2" x14ac:dyDescent="0.3">
      <c r="A43650" s="2">
        <v>2.2658999999999998</v>
      </c>
      <c r="B43650" t="s">
        <v>43286</v>
      </c>
    </row>
    <row r="43651" spans="1:2" x14ac:dyDescent="0.3">
      <c r="A43651" s="2">
        <v>155.6876</v>
      </c>
      <c r="B43651" t="s">
        <v>43285</v>
      </c>
    </row>
    <row r="43652" spans="1:2" x14ac:dyDescent="0.3">
      <c r="A43652" s="2">
        <v>7.1249000000000002</v>
      </c>
      <c r="B43652" t="s">
        <v>43284</v>
      </c>
    </row>
    <row r="43653" spans="1:2" x14ac:dyDescent="0.3">
      <c r="A43653" s="2">
        <v>1.88025</v>
      </c>
      <c r="B43653" t="s">
        <v>43283</v>
      </c>
    </row>
    <row r="43654" spans="1:2" x14ac:dyDescent="0.3">
      <c r="A43654" s="2">
        <v>1.23499</v>
      </c>
      <c r="B43654" t="s">
        <v>43282</v>
      </c>
    </row>
    <row r="43655" spans="1:2" x14ac:dyDescent="0.3">
      <c r="A43655" s="2">
        <v>1.27067429573768</v>
      </c>
      <c r="B43655" t="s">
        <v>43281</v>
      </c>
    </row>
    <row r="43656" spans="1:2" x14ac:dyDescent="0.3">
      <c r="A43656" s="2">
        <v>6.3374294956971694E-2</v>
      </c>
      <c r="B43656" t="s">
        <v>43280</v>
      </c>
    </row>
    <row r="43657" spans="1:2" x14ac:dyDescent="0.3">
      <c r="A43657" s="2">
        <v>31.976489999999998</v>
      </c>
      <c r="B43657" t="s">
        <v>43279</v>
      </c>
    </row>
    <row r="43658" spans="1:2" x14ac:dyDescent="0.3">
      <c r="A43658" s="2">
        <v>222.21638999999999</v>
      </c>
      <c r="B43658" t="s">
        <v>43278</v>
      </c>
    </row>
    <row r="43659" spans="1:2" x14ac:dyDescent="0.3">
      <c r="A43659" s="2">
        <v>0.36185827320887898</v>
      </c>
      <c r="B43659" t="s">
        <v>43277</v>
      </c>
    </row>
    <row r="43660" spans="1:2" x14ac:dyDescent="0.3">
      <c r="A43660" s="2">
        <v>37.154815713026501</v>
      </c>
      <c r="B43660" t="s">
        <v>43276</v>
      </c>
    </row>
    <row r="43661" spans="1:2" x14ac:dyDescent="0.3">
      <c r="A43661" s="2">
        <v>4.1850927656134402</v>
      </c>
      <c r="B43661" t="s">
        <v>43275</v>
      </c>
    </row>
    <row r="43662" spans="1:2" x14ac:dyDescent="0.3">
      <c r="A43662" s="2">
        <v>1.3333999999999999</v>
      </c>
      <c r="B43662" t="s">
        <v>43274</v>
      </c>
    </row>
    <row r="43663" spans="1:2" x14ac:dyDescent="0.3">
      <c r="A43663" s="2">
        <v>0.70882999999999996</v>
      </c>
      <c r="B43663" t="s">
        <v>43273</v>
      </c>
    </row>
    <row r="43664" spans="1:2" x14ac:dyDescent="0.3">
      <c r="A43664" s="2">
        <v>4.2344992474171397</v>
      </c>
      <c r="B43664" t="s">
        <v>43272</v>
      </c>
    </row>
    <row r="43665" spans="1:2" x14ac:dyDescent="0.3">
      <c r="A43665" s="2">
        <v>97.123048125986998</v>
      </c>
      <c r="B43665" t="s">
        <v>43271</v>
      </c>
    </row>
    <row r="43666" spans="1:2" x14ac:dyDescent="0.3">
      <c r="A43666" s="2">
        <v>1.68824227514736</v>
      </c>
      <c r="B43666" t="s">
        <v>43270</v>
      </c>
    </row>
    <row r="43667" spans="1:2" x14ac:dyDescent="0.3">
      <c r="A43667" s="2">
        <v>113.05497</v>
      </c>
      <c r="B43667" t="s">
        <v>43269</v>
      </c>
    </row>
    <row r="43668" spans="1:2" x14ac:dyDescent="0.3">
      <c r="A43668" s="2">
        <v>176.82957999999999</v>
      </c>
      <c r="B43668" t="s">
        <v>43268</v>
      </c>
    </row>
    <row r="43669" spans="1:2" x14ac:dyDescent="0.3">
      <c r="A43669" s="2">
        <v>7.73855</v>
      </c>
      <c r="B43669" t="s">
        <v>43267</v>
      </c>
    </row>
    <row r="43670" spans="1:2" x14ac:dyDescent="0.3">
      <c r="A43670" s="2">
        <v>1.8212299999999999</v>
      </c>
      <c r="B43670" t="s">
        <v>43266</v>
      </c>
    </row>
    <row r="43671" spans="1:2" x14ac:dyDescent="0.3">
      <c r="A43671" s="2">
        <v>0.34968516749627199</v>
      </c>
      <c r="B43671" t="s">
        <v>43265</v>
      </c>
    </row>
    <row r="43672" spans="1:2" x14ac:dyDescent="0.3">
      <c r="A43672" s="2">
        <v>30.8368377911195</v>
      </c>
      <c r="B43672" t="s">
        <v>43264</v>
      </c>
    </row>
    <row r="43673" spans="1:2" x14ac:dyDescent="0.3">
      <c r="A43673" s="2">
        <v>6.6390000000000005E-2</v>
      </c>
      <c r="B43673" t="s">
        <v>43263</v>
      </c>
    </row>
    <row r="43674" spans="1:2" x14ac:dyDescent="0.3">
      <c r="A43674" s="2">
        <v>27.776450000000001</v>
      </c>
      <c r="B43674" t="s">
        <v>43262</v>
      </c>
    </row>
    <row r="43675" spans="1:2" x14ac:dyDescent="0.3">
      <c r="A43675" s="2">
        <v>73.882490000000004</v>
      </c>
      <c r="B43675" t="s">
        <v>43261</v>
      </c>
    </row>
    <row r="43676" spans="1:2" x14ac:dyDescent="0.3">
      <c r="A43676" s="2">
        <v>154.62307999999999</v>
      </c>
      <c r="B43676" t="s">
        <v>43260</v>
      </c>
    </row>
    <row r="43677" spans="1:2" x14ac:dyDescent="0.3">
      <c r="A43677" s="2">
        <v>59.8901766463608</v>
      </c>
      <c r="B43677" t="s">
        <v>43259</v>
      </c>
    </row>
    <row r="43678" spans="1:2" x14ac:dyDescent="0.3">
      <c r="A43678" s="2">
        <v>0.99302000000000001</v>
      </c>
      <c r="B43678" t="s">
        <v>43258</v>
      </c>
    </row>
    <row r="43679" spans="1:2" x14ac:dyDescent="0.3">
      <c r="A43679" s="2">
        <v>2.14E-3</v>
      </c>
      <c r="B43679" t="s">
        <v>43257</v>
      </c>
    </row>
    <row r="43680" spans="1:2" x14ac:dyDescent="0.3">
      <c r="A43680" s="2">
        <v>6.60870803626642E-3</v>
      </c>
      <c r="B43680" t="s">
        <v>43256</v>
      </c>
    </row>
    <row r="43681" spans="1:2" x14ac:dyDescent="0.3">
      <c r="A43681" s="2">
        <v>1.95541206705351E-3</v>
      </c>
      <c r="B43681" t="s">
        <v>43255</v>
      </c>
    </row>
    <row r="43682" spans="1:2" x14ac:dyDescent="0.3">
      <c r="A43682" s="2">
        <v>1.8432359751049301E-2</v>
      </c>
      <c r="B43682" t="s">
        <v>43254</v>
      </c>
    </row>
    <row r="43683" spans="1:2" x14ac:dyDescent="0.3">
      <c r="A43683" s="2">
        <v>21.534859999999998</v>
      </c>
      <c r="B43683" t="s">
        <v>43253</v>
      </c>
    </row>
    <row r="43684" spans="1:2" x14ac:dyDescent="0.3">
      <c r="A43684" s="2">
        <v>14.150291007742799</v>
      </c>
      <c r="B43684" t="s">
        <v>43252</v>
      </c>
    </row>
    <row r="43685" spans="1:2" x14ac:dyDescent="0.3">
      <c r="A43685" s="2">
        <v>29.729939999999999</v>
      </c>
      <c r="B43685" t="s">
        <v>43251</v>
      </c>
    </row>
    <row r="43686" spans="1:2" x14ac:dyDescent="0.3">
      <c r="A43686" s="2">
        <v>1.1110100000000001</v>
      </c>
      <c r="B43686" t="s">
        <v>43250</v>
      </c>
    </row>
    <row r="43687" spans="1:2" x14ac:dyDescent="0.3">
      <c r="A43687" s="2">
        <v>2.30888897599855</v>
      </c>
      <c r="B43687" t="s">
        <v>43249</v>
      </c>
    </row>
    <row r="43688" spans="1:2" x14ac:dyDescent="0.3">
      <c r="A43688" s="2">
        <v>0.307975640239252</v>
      </c>
      <c r="B43688" t="s">
        <v>43248</v>
      </c>
    </row>
    <row r="43689" spans="1:2" x14ac:dyDescent="0.3">
      <c r="A43689" s="2">
        <v>3.8371013209963299E-2</v>
      </c>
      <c r="B43689" t="s">
        <v>43247</v>
      </c>
    </row>
    <row r="43690" spans="1:2" x14ac:dyDescent="0.3">
      <c r="A43690" s="2">
        <v>0.10707999999999999</v>
      </c>
      <c r="B43690" t="s">
        <v>43246</v>
      </c>
    </row>
    <row r="43691" spans="1:2" x14ac:dyDescent="0.3">
      <c r="A43691" s="2">
        <v>2.2213808310217499E-3</v>
      </c>
      <c r="B43691" t="s">
        <v>43245</v>
      </c>
    </row>
    <row r="43692" spans="1:2" x14ac:dyDescent="0.3">
      <c r="A43692" s="2">
        <v>28.764612641871899</v>
      </c>
      <c r="B43692" t="s">
        <v>43244</v>
      </c>
    </row>
    <row r="43693" spans="1:2" x14ac:dyDescent="0.3">
      <c r="A43693" s="2">
        <v>80.333629999999999</v>
      </c>
      <c r="B43693" t="s">
        <v>43243</v>
      </c>
    </row>
    <row r="43694" spans="1:2" x14ac:dyDescent="0.3">
      <c r="A43694" s="2">
        <v>6.8155099999999997</v>
      </c>
      <c r="B43694" t="s">
        <v>43242</v>
      </c>
    </row>
    <row r="43695" spans="1:2" x14ac:dyDescent="0.3">
      <c r="A43695" s="2">
        <v>1.54697848599522</v>
      </c>
      <c r="B43695" t="s">
        <v>43241</v>
      </c>
    </row>
    <row r="43696" spans="1:2" x14ac:dyDescent="0.3">
      <c r="A43696" s="2">
        <v>1.05633</v>
      </c>
      <c r="B43696" t="s">
        <v>43240</v>
      </c>
    </row>
    <row r="43697" spans="1:2" x14ac:dyDescent="0.3">
      <c r="A43697" s="2">
        <v>0.17460999999999999</v>
      </c>
      <c r="B43697" t="s">
        <v>43239</v>
      </c>
    </row>
    <row r="43698" spans="1:2" x14ac:dyDescent="0.3">
      <c r="A43698" s="2">
        <v>7.4041944528216802E-2</v>
      </c>
      <c r="B43698" t="s">
        <v>43238</v>
      </c>
    </row>
    <row r="43699" spans="1:2" x14ac:dyDescent="0.3">
      <c r="A43699" s="2">
        <v>30.614953715000901</v>
      </c>
      <c r="B43699" t="s">
        <v>43237</v>
      </c>
    </row>
    <row r="43700" spans="1:2" x14ac:dyDescent="0.3">
      <c r="A43700" s="2">
        <v>3.0200000000000001E-3</v>
      </c>
      <c r="B43700" t="s">
        <v>43236</v>
      </c>
    </row>
    <row r="43701" spans="1:2" x14ac:dyDescent="0.3">
      <c r="A43701" s="2">
        <v>16.080210000000001</v>
      </c>
      <c r="B43701" t="s">
        <v>43235</v>
      </c>
    </row>
    <row r="43702" spans="1:2" x14ac:dyDescent="0.3">
      <c r="A43702" s="2">
        <v>1.0233795476166101</v>
      </c>
      <c r="B43702" t="s">
        <v>43234</v>
      </c>
    </row>
    <row r="43703" spans="1:2" x14ac:dyDescent="0.3">
      <c r="A43703" s="2">
        <v>4.4625163315057303</v>
      </c>
      <c r="B43703" t="s">
        <v>43233</v>
      </c>
    </row>
    <row r="43704" spans="1:2" x14ac:dyDescent="0.3">
      <c r="A43704" s="2">
        <v>4.1350699999999998</v>
      </c>
      <c r="B43704" t="s">
        <v>43232</v>
      </c>
    </row>
    <row r="43705" spans="1:2" x14ac:dyDescent="0.3">
      <c r="A43705" s="2">
        <v>36.037340729694698</v>
      </c>
      <c r="B43705" t="s">
        <v>43231</v>
      </c>
    </row>
    <row r="43706" spans="1:2" x14ac:dyDescent="0.3">
      <c r="A43706" s="2">
        <v>2.163E-2</v>
      </c>
      <c r="B43706" t="s">
        <v>43230</v>
      </c>
    </row>
    <row r="43707" spans="1:2" x14ac:dyDescent="0.3">
      <c r="A43707" s="2">
        <v>265.31974000000002</v>
      </c>
      <c r="B43707" t="s">
        <v>43229</v>
      </c>
    </row>
    <row r="43708" spans="1:2" x14ac:dyDescent="0.3">
      <c r="A43708" s="2">
        <v>0.88222999999999996</v>
      </c>
      <c r="B43708" t="s">
        <v>43228</v>
      </c>
    </row>
    <row r="43709" spans="1:2" x14ac:dyDescent="0.3">
      <c r="A43709" s="2">
        <v>3.3896992905575698</v>
      </c>
      <c r="B43709" t="s">
        <v>43227</v>
      </c>
    </row>
    <row r="43710" spans="1:2" x14ac:dyDescent="0.3">
      <c r="A43710" s="2">
        <v>3.5065499999999998</v>
      </c>
      <c r="B43710" t="s">
        <v>43226</v>
      </c>
    </row>
    <row r="43711" spans="1:2" x14ac:dyDescent="0.3">
      <c r="A43711" s="2">
        <v>1.366E-2</v>
      </c>
      <c r="B43711" t="s">
        <v>43225</v>
      </c>
    </row>
    <row r="43712" spans="1:2" x14ac:dyDescent="0.3">
      <c r="A43712" s="2">
        <v>2.35445253180432E-4</v>
      </c>
      <c r="B43712" t="s">
        <v>43224</v>
      </c>
    </row>
    <row r="43713" spans="1:2" x14ac:dyDescent="0.3">
      <c r="A43713" s="2">
        <v>36.960299999999997</v>
      </c>
      <c r="B43713" t="s">
        <v>43223</v>
      </c>
    </row>
    <row r="43714" spans="1:2" x14ac:dyDescent="0.3">
      <c r="A43714" s="2">
        <v>0.51624639755173996</v>
      </c>
      <c r="B43714" t="s">
        <v>43222</v>
      </c>
    </row>
    <row r="43715" spans="1:2" x14ac:dyDescent="0.3">
      <c r="A43715" s="2">
        <v>0.1497</v>
      </c>
      <c r="B43715" t="s">
        <v>2378</v>
      </c>
    </row>
    <row r="43716" spans="1:2" x14ac:dyDescent="0.3">
      <c r="A43716" s="2">
        <v>38.101030000000002</v>
      </c>
      <c r="B43716" t="s">
        <v>43221</v>
      </c>
    </row>
    <row r="43717" spans="1:2" x14ac:dyDescent="0.3">
      <c r="A43717" s="2">
        <v>15.5263897514918</v>
      </c>
      <c r="B43717" t="s">
        <v>43220</v>
      </c>
    </row>
    <row r="43718" spans="1:2" x14ac:dyDescent="0.3">
      <c r="A43718" s="2">
        <v>23.555869999999999</v>
      </c>
      <c r="B43718" t="s">
        <v>43219</v>
      </c>
    </row>
    <row r="43719" spans="1:2" x14ac:dyDescent="0.3">
      <c r="A43719" s="2">
        <v>9.9319400247284992</v>
      </c>
      <c r="B43719" t="s">
        <v>43218</v>
      </c>
    </row>
    <row r="43720" spans="1:2" x14ac:dyDescent="0.3">
      <c r="A43720" s="2">
        <v>24.215803608835198</v>
      </c>
      <c r="B43720" t="s">
        <v>43217</v>
      </c>
    </row>
    <row r="43721" spans="1:2" x14ac:dyDescent="0.3">
      <c r="A43721" s="2">
        <v>1.6228343710811901</v>
      </c>
      <c r="B43721" t="s">
        <v>43216</v>
      </c>
    </row>
    <row r="43722" spans="1:2" x14ac:dyDescent="0.3">
      <c r="A43722" s="2">
        <v>0.29099999999999998</v>
      </c>
      <c r="B43722" t="s">
        <v>1924</v>
      </c>
    </row>
    <row r="43723" spans="1:2" x14ac:dyDescent="0.3">
      <c r="A43723" s="2">
        <v>26.588603572025601</v>
      </c>
      <c r="B43723" t="s">
        <v>43215</v>
      </c>
    </row>
    <row r="43724" spans="1:2" x14ac:dyDescent="0.3">
      <c r="A43724" s="2">
        <v>3.49518</v>
      </c>
      <c r="B43724" t="s">
        <v>43214</v>
      </c>
    </row>
    <row r="43725" spans="1:2" x14ac:dyDescent="0.3">
      <c r="A43725" s="2">
        <v>1.09286144349871E-2</v>
      </c>
      <c r="B43725" t="s">
        <v>43213</v>
      </c>
    </row>
    <row r="43726" spans="1:2" x14ac:dyDescent="0.3">
      <c r="A43726" s="2">
        <v>402.69696840013398</v>
      </c>
      <c r="B43726" t="s">
        <v>43212</v>
      </c>
    </row>
    <row r="43727" spans="1:2" x14ac:dyDescent="0.3">
      <c r="A43727" s="2">
        <v>0.10999</v>
      </c>
      <c r="B43727" t="s">
        <v>43211</v>
      </c>
    </row>
    <row r="43728" spans="1:2" x14ac:dyDescent="0.3">
      <c r="A43728" s="2">
        <v>32.54813</v>
      </c>
      <c r="B43728" t="s">
        <v>43210</v>
      </c>
    </row>
    <row r="43729" spans="1:2" x14ac:dyDescent="0.3">
      <c r="A43729" s="2">
        <v>3.76902196999764E-2</v>
      </c>
      <c r="B43729" t="s">
        <v>43209</v>
      </c>
    </row>
    <row r="43730" spans="1:2" x14ac:dyDescent="0.3">
      <c r="A43730" s="2">
        <v>17.758186153463502</v>
      </c>
      <c r="B43730" t="s">
        <v>43208</v>
      </c>
    </row>
    <row r="43731" spans="1:2" x14ac:dyDescent="0.3">
      <c r="A43731" s="2">
        <v>111.65713</v>
      </c>
      <c r="B43731" t="s">
        <v>43207</v>
      </c>
    </row>
    <row r="43732" spans="1:2" x14ac:dyDescent="0.3">
      <c r="A43732" s="2">
        <v>78.612669999999994</v>
      </c>
      <c r="B43732" t="s">
        <v>43206</v>
      </c>
    </row>
    <row r="43733" spans="1:2" x14ac:dyDescent="0.3">
      <c r="A43733" s="2">
        <v>59.962994266121697</v>
      </c>
      <c r="B43733" t="s">
        <v>43205</v>
      </c>
    </row>
    <row r="43734" spans="1:2" x14ac:dyDescent="0.3">
      <c r="A43734" s="2">
        <v>13.616710968516101</v>
      </c>
      <c r="B43734" t="s">
        <v>43204</v>
      </c>
    </row>
    <row r="43735" spans="1:2" x14ac:dyDescent="0.3">
      <c r="A43735" s="2">
        <v>3.9781399999999998</v>
      </c>
      <c r="B43735" t="s">
        <v>43203</v>
      </c>
    </row>
    <row r="43736" spans="1:2" x14ac:dyDescent="0.3">
      <c r="A43736" s="2">
        <v>5.2946194397621804</v>
      </c>
      <c r="B43736" t="s">
        <v>43202</v>
      </c>
    </row>
    <row r="43737" spans="1:2" x14ac:dyDescent="0.3">
      <c r="A43737" s="2">
        <v>12.791040000000001</v>
      </c>
      <c r="B43737" t="s">
        <v>43201</v>
      </c>
    </row>
    <row r="43738" spans="1:2" x14ac:dyDescent="0.3">
      <c r="A43738" s="2">
        <v>0.19775000000000001</v>
      </c>
      <c r="B43738" t="s">
        <v>43200</v>
      </c>
    </row>
    <row r="43739" spans="1:2" x14ac:dyDescent="0.3">
      <c r="A43739" s="2">
        <v>332.55707844476802</v>
      </c>
      <c r="B43739" t="s">
        <v>43199</v>
      </c>
    </row>
    <row r="43740" spans="1:2" x14ac:dyDescent="0.3">
      <c r="A43740" s="2">
        <v>0.201409880361899</v>
      </c>
      <c r="B43740" t="s">
        <v>43198</v>
      </c>
    </row>
    <row r="43741" spans="1:2" x14ac:dyDescent="0.3">
      <c r="A43741" s="2">
        <v>324.83828815516199</v>
      </c>
      <c r="B43741" t="s">
        <v>43197</v>
      </c>
    </row>
    <row r="43742" spans="1:2" x14ac:dyDescent="0.3">
      <c r="A43742" s="2">
        <v>24.106030000000001</v>
      </c>
      <c r="B43742" t="s">
        <v>43196</v>
      </c>
    </row>
    <row r="43743" spans="1:2" x14ac:dyDescent="0.3">
      <c r="A43743" s="2">
        <v>30.483360000000001</v>
      </c>
      <c r="B43743" t="s">
        <v>43195</v>
      </c>
    </row>
    <row r="43744" spans="1:2" x14ac:dyDescent="0.3">
      <c r="A43744" s="2">
        <v>28.12069</v>
      </c>
      <c r="B43744" t="s">
        <v>43194</v>
      </c>
    </row>
    <row r="43745" spans="1:2" x14ac:dyDescent="0.3">
      <c r="A43745" s="2">
        <v>8.3721399999999999</v>
      </c>
      <c r="B43745" t="s">
        <v>43193</v>
      </c>
    </row>
    <row r="43746" spans="1:2" x14ac:dyDescent="0.3">
      <c r="A43746" s="2">
        <v>1.20482381624696</v>
      </c>
      <c r="B43746" t="s">
        <v>43192</v>
      </c>
    </row>
    <row r="43747" spans="1:2" x14ac:dyDescent="0.3">
      <c r="A43747" s="2">
        <v>120.038767849151</v>
      </c>
      <c r="B43747" t="s">
        <v>43191</v>
      </c>
    </row>
    <row r="43748" spans="1:2" x14ac:dyDescent="0.3">
      <c r="A43748" s="2">
        <v>101.64737595656101</v>
      </c>
      <c r="B43748" t="s">
        <v>43190</v>
      </c>
    </row>
    <row r="43749" spans="1:2" x14ac:dyDescent="0.3">
      <c r="A43749" s="2">
        <v>4.0541099999999997</v>
      </c>
      <c r="B43749" t="s">
        <v>43189</v>
      </c>
    </row>
    <row r="43750" spans="1:2" x14ac:dyDescent="0.3">
      <c r="A43750" s="2">
        <v>7.3203044469240597</v>
      </c>
      <c r="B43750" t="s">
        <v>43188</v>
      </c>
    </row>
    <row r="43751" spans="1:2" x14ac:dyDescent="0.3">
      <c r="A43751" s="2">
        <v>0.13625999999999999</v>
      </c>
      <c r="B43751" t="s">
        <v>43187</v>
      </c>
    </row>
    <row r="43752" spans="1:2" x14ac:dyDescent="0.3">
      <c r="A43752" s="2">
        <v>1.52112418481904</v>
      </c>
      <c r="B43752" t="s">
        <v>43186</v>
      </c>
    </row>
    <row r="43753" spans="1:2" x14ac:dyDescent="0.3">
      <c r="A43753" s="2">
        <v>1.80961020085144E-2</v>
      </c>
      <c r="B43753" t="s">
        <v>43185</v>
      </c>
    </row>
    <row r="43754" spans="1:2" x14ac:dyDescent="0.3">
      <c r="A43754" s="2">
        <v>1.19984372905519</v>
      </c>
      <c r="B43754" t="s">
        <v>43184</v>
      </c>
    </row>
    <row r="43755" spans="1:2" x14ac:dyDescent="0.3">
      <c r="A43755" s="2">
        <v>9.6166</v>
      </c>
      <c r="B43755" t="s">
        <v>43183</v>
      </c>
    </row>
    <row r="43756" spans="1:2" x14ac:dyDescent="0.3">
      <c r="A43756" s="2">
        <v>0.55891659226620505</v>
      </c>
      <c r="B43756" t="s">
        <v>43182</v>
      </c>
    </row>
    <row r="43757" spans="1:2" x14ac:dyDescent="0.3">
      <c r="A43757" s="2">
        <v>221.14449261349401</v>
      </c>
      <c r="B43757" t="s">
        <v>43181</v>
      </c>
    </row>
    <row r="43758" spans="1:2" x14ac:dyDescent="0.3">
      <c r="A43758" s="2">
        <v>215.89040435568199</v>
      </c>
      <c r="B43758" t="s">
        <v>43180</v>
      </c>
    </row>
    <row r="43759" spans="1:2" x14ac:dyDescent="0.3">
      <c r="A43759" s="2">
        <v>1.01E-3</v>
      </c>
      <c r="B43759" t="s">
        <v>43179</v>
      </c>
    </row>
    <row r="43760" spans="1:2" x14ac:dyDescent="0.3">
      <c r="A43760" s="2">
        <v>0.58121999999999996</v>
      </c>
      <c r="B43760" t="s">
        <v>43178</v>
      </c>
    </row>
    <row r="43761" spans="1:2" x14ac:dyDescent="0.3">
      <c r="A43761" s="2">
        <v>7.8309039395456601</v>
      </c>
      <c r="B43761" t="s">
        <v>43177</v>
      </c>
    </row>
    <row r="43762" spans="1:2" x14ac:dyDescent="0.3">
      <c r="A43762" s="2">
        <v>1.4882500000000001</v>
      </c>
      <c r="B43762" t="s">
        <v>43176</v>
      </c>
    </row>
    <row r="43763" spans="1:2" x14ac:dyDescent="0.3">
      <c r="A43763" s="2">
        <v>0.41707056661779102</v>
      </c>
      <c r="B43763" t="s">
        <v>43175</v>
      </c>
    </row>
    <row r="43764" spans="1:2" x14ac:dyDescent="0.3">
      <c r="A43764" s="2">
        <v>16.683219999999999</v>
      </c>
      <c r="B43764" t="s">
        <v>43174</v>
      </c>
    </row>
    <row r="43765" spans="1:2" x14ac:dyDescent="0.3">
      <c r="A43765" s="2">
        <v>1.9318200000000001</v>
      </c>
      <c r="B43765" t="s">
        <v>43173</v>
      </c>
    </row>
    <row r="43766" spans="1:2" x14ac:dyDescent="0.3">
      <c r="A43766" s="2">
        <v>1.10641579733408E-3</v>
      </c>
      <c r="B43766" t="s">
        <v>43172</v>
      </c>
    </row>
    <row r="43767" spans="1:2" x14ac:dyDescent="0.3">
      <c r="A43767" s="2">
        <v>1.0765107424229401E-3</v>
      </c>
      <c r="B43767" t="s">
        <v>43171</v>
      </c>
    </row>
    <row r="43768" spans="1:2" x14ac:dyDescent="0.3">
      <c r="A43768" s="2">
        <v>6.4206924605244797</v>
      </c>
      <c r="B43768" t="s">
        <v>43170</v>
      </c>
    </row>
    <row r="43769" spans="1:2" x14ac:dyDescent="0.3">
      <c r="A43769" s="2">
        <v>0.18859999999999999</v>
      </c>
      <c r="B43769" t="s">
        <v>43169</v>
      </c>
    </row>
    <row r="43770" spans="1:2" x14ac:dyDescent="0.3">
      <c r="A43770" s="2">
        <v>14.739699999999999</v>
      </c>
      <c r="B43770" t="s">
        <v>43168</v>
      </c>
    </row>
    <row r="43771" spans="1:2" x14ac:dyDescent="0.3">
      <c r="A43771" s="2">
        <v>0.90132999999999996</v>
      </c>
      <c r="B43771" t="s">
        <v>43167</v>
      </c>
    </row>
    <row r="43772" spans="1:2" x14ac:dyDescent="0.3">
      <c r="A43772" s="2">
        <v>37.699826437238897</v>
      </c>
      <c r="B43772" t="s">
        <v>43166</v>
      </c>
    </row>
    <row r="43773" spans="1:2" x14ac:dyDescent="0.3">
      <c r="A43773" s="2">
        <v>29.209265256849299</v>
      </c>
      <c r="B43773" t="s">
        <v>43165</v>
      </c>
    </row>
    <row r="43774" spans="1:2" x14ac:dyDescent="0.3">
      <c r="A43774" s="2">
        <v>4.2241499999999998</v>
      </c>
      <c r="B43774" t="s">
        <v>43164</v>
      </c>
    </row>
    <row r="43775" spans="1:2" x14ac:dyDescent="0.3">
      <c r="A43775" s="2">
        <v>0.17135</v>
      </c>
      <c r="B43775" t="s">
        <v>1378</v>
      </c>
    </row>
    <row r="43776" spans="1:2" x14ac:dyDescent="0.3">
      <c r="A43776" s="2">
        <v>0.31147999999999998</v>
      </c>
      <c r="B43776" t="s">
        <v>43163</v>
      </c>
    </row>
    <row r="43777" spans="1:2" x14ac:dyDescent="0.3">
      <c r="A43777" s="2">
        <v>30.31165</v>
      </c>
      <c r="B43777" t="s">
        <v>43162</v>
      </c>
    </row>
    <row r="43778" spans="1:2" x14ac:dyDescent="0.3">
      <c r="A43778" s="2">
        <v>0.259135418233988</v>
      </c>
      <c r="B43778" t="s">
        <v>43161</v>
      </c>
    </row>
    <row r="43779" spans="1:2" x14ac:dyDescent="0.3">
      <c r="A43779" s="2">
        <v>2.477E-2</v>
      </c>
      <c r="B43779" t="s">
        <v>43160</v>
      </c>
    </row>
    <row r="43780" spans="1:2" x14ac:dyDescent="0.3">
      <c r="A43780" s="2">
        <v>4.181E-2</v>
      </c>
      <c r="B43780" t="s">
        <v>43159</v>
      </c>
    </row>
    <row r="43781" spans="1:2" x14ac:dyDescent="0.3">
      <c r="A43781" s="2">
        <v>1.81843</v>
      </c>
      <c r="B43781" t="s">
        <v>43158</v>
      </c>
    </row>
    <row r="43782" spans="1:2" x14ac:dyDescent="0.3">
      <c r="A43782" s="2">
        <v>27.630472571665202</v>
      </c>
      <c r="B43782" t="s">
        <v>43157</v>
      </c>
    </row>
    <row r="43783" spans="1:2" x14ac:dyDescent="0.3">
      <c r="A43783" s="2">
        <v>0.15468000000000001</v>
      </c>
      <c r="B43783" t="s">
        <v>43156</v>
      </c>
    </row>
    <row r="43784" spans="1:2" x14ac:dyDescent="0.3">
      <c r="A43784" s="2">
        <v>6.7119</v>
      </c>
      <c r="B43784" t="s">
        <v>43155</v>
      </c>
    </row>
    <row r="43785" spans="1:2" x14ac:dyDescent="0.3">
      <c r="A43785" s="2">
        <v>0.95413647643162103</v>
      </c>
      <c r="B43785" t="s">
        <v>43154</v>
      </c>
    </row>
    <row r="43786" spans="1:2" x14ac:dyDescent="0.3">
      <c r="A43786" s="2">
        <v>48.335752090450796</v>
      </c>
      <c r="B43786" t="s">
        <v>43153</v>
      </c>
    </row>
    <row r="43787" spans="1:2" x14ac:dyDescent="0.3">
      <c r="A43787" s="2">
        <v>8.4419599999999999</v>
      </c>
      <c r="B43787" t="s">
        <v>43152</v>
      </c>
    </row>
    <row r="43788" spans="1:2" x14ac:dyDescent="0.3">
      <c r="A43788" s="2">
        <v>7.6799743047960597E-2</v>
      </c>
      <c r="B43788" t="s">
        <v>43151</v>
      </c>
    </row>
    <row r="43789" spans="1:2" x14ac:dyDescent="0.3">
      <c r="A43789" s="2">
        <v>2.4535029732105001E-2</v>
      </c>
      <c r="B43789" t="s">
        <v>43150</v>
      </c>
    </row>
    <row r="43790" spans="1:2" x14ac:dyDescent="0.3">
      <c r="A43790" s="2">
        <v>5.1128109451709003</v>
      </c>
      <c r="B43790" t="s">
        <v>43149</v>
      </c>
    </row>
    <row r="43791" spans="1:2" x14ac:dyDescent="0.3">
      <c r="A43791" s="2">
        <v>85.969699149697306</v>
      </c>
      <c r="B43791" t="s">
        <v>43148</v>
      </c>
    </row>
    <row r="43792" spans="1:2" x14ac:dyDescent="0.3">
      <c r="A43792" s="2">
        <v>1.03872915836452</v>
      </c>
      <c r="B43792" t="s">
        <v>43147</v>
      </c>
    </row>
    <row r="43793" spans="1:2" x14ac:dyDescent="0.3">
      <c r="A43793" s="2">
        <v>8.1879366652786505</v>
      </c>
      <c r="B43793" t="s">
        <v>43146</v>
      </c>
    </row>
    <row r="43794" spans="1:2" x14ac:dyDescent="0.3">
      <c r="A43794" s="2">
        <v>5.9659399999999998</v>
      </c>
      <c r="B43794" t="s">
        <v>43145</v>
      </c>
    </row>
    <row r="43795" spans="1:2" x14ac:dyDescent="0.3">
      <c r="A43795" s="2">
        <v>3.8787398009390999</v>
      </c>
      <c r="B43795" t="s">
        <v>43144</v>
      </c>
    </row>
    <row r="43796" spans="1:2" x14ac:dyDescent="0.3">
      <c r="A43796" s="2">
        <v>2.03090783350489</v>
      </c>
      <c r="B43796" t="s">
        <v>43143</v>
      </c>
    </row>
    <row r="43797" spans="1:2" x14ac:dyDescent="0.3">
      <c r="A43797" s="2">
        <v>1.2616499999999999</v>
      </c>
      <c r="B43797" t="s">
        <v>43142</v>
      </c>
    </row>
    <row r="43798" spans="1:2" x14ac:dyDescent="0.3">
      <c r="A43798" s="2">
        <v>28.241203669164101</v>
      </c>
      <c r="B43798" t="s">
        <v>43141</v>
      </c>
    </row>
    <row r="43799" spans="1:2" x14ac:dyDescent="0.3">
      <c r="A43799" s="2">
        <v>35.833950000000002</v>
      </c>
      <c r="B43799" t="s">
        <v>43140</v>
      </c>
    </row>
    <row r="43800" spans="1:2" x14ac:dyDescent="0.3">
      <c r="A43800" s="2">
        <v>7.8913000000000002</v>
      </c>
      <c r="B43800" t="s">
        <v>43139</v>
      </c>
    </row>
    <row r="43801" spans="1:2" x14ac:dyDescent="0.3">
      <c r="A43801" s="2">
        <v>3.3851093074202199</v>
      </c>
      <c r="B43801" t="s">
        <v>43138</v>
      </c>
    </row>
    <row r="43802" spans="1:2" x14ac:dyDescent="0.3">
      <c r="A43802" s="2">
        <v>0.12747</v>
      </c>
      <c r="B43802" t="s">
        <v>43137</v>
      </c>
    </row>
    <row r="43803" spans="1:2" x14ac:dyDescent="0.3">
      <c r="A43803" s="2">
        <v>2.7076600000000002</v>
      </c>
      <c r="B43803" t="s">
        <v>43136</v>
      </c>
    </row>
    <row r="43804" spans="1:2" x14ac:dyDescent="0.3">
      <c r="A43804" s="2">
        <v>2.8294600000000001</v>
      </c>
      <c r="B43804" t="s">
        <v>43135</v>
      </c>
    </row>
    <row r="43805" spans="1:2" x14ac:dyDescent="0.3">
      <c r="A43805" s="2">
        <v>1.3241499999999999</v>
      </c>
      <c r="B43805" t="s">
        <v>43134</v>
      </c>
    </row>
    <row r="43806" spans="1:2" x14ac:dyDescent="0.3">
      <c r="A43806" s="2">
        <v>119.94526963337</v>
      </c>
      <c r="B43806" t="s">
        <v>43133</v>
      </c>
    </row>
    <row r="43807" spans="1:2" x14ac:dyDescent="0.3">
      <c r="A43807" s="2">
        <v>4.0568299999999997</v>
      </c>
      <c r="B43807" t="s">
        <v>43132</v>
      </c>
    </row>
    <row r="43808" spans="1:2" x14ac:dyDescent="0.3">
      <c r="A43808" s="2">
        <v>8.1547300000000007</v>
      </c>
      <c r="B43808" t="s">
        <v>43131</v>
      </c>
    </row>
    <row r="43809" spans="1:2" x14ac:dyDescent="0.3">
      <c r="A43809" s="2">
        <v>0.84265000000000001</v>
      </c>
      <c r="B43809" t="s">
        <v>43130</v>
      </c>
    </row>
    <row r="43810" spans="1:2" x14ac:dyDescent="0.3">
      <c r="A43810" s="2">
        <v>1.07391924206209</v>
      </c>
      <c r="B43810" t="s">
        <v>43129</v>
      </c>
    </row>
    <row r="43811" spans="1:2" x14ac:dyDescent="0.3">
      <c r="A43811" s="2">
        <v>0.29261541445439299</v>
      </c>
      <c r="B43811" t="s">
        <v>1365</v>
      </c>
    </row>
    <row r="43812" spans="1:2" x14ac:dyDescent="0.3">
      <c r="A43812" s="2">
        <v>3.3119299999999998</v>
      </c>
      <c r="B43812" t="s">
        <v>43128</v>
      </c>
    </row>
    <row r="43813" spans="1:2" x14ac:dyDescent="0.3">
      <c r="A43813" s="2">
        <v>14.8751526506323</v>
      </c>
      <c r="B43813" t="s">
        <v>43127</v>
      </c>
    </row>
    <row r="43814" spans="1:2" x14ac:dyDescent="0.3">
      <c r="A43814" s="2">
        <v>8.7320100000000007</v>
      </c>
      <c r="B43814" t="s">
        <v>43126</v>
      </c>
    </row>
    <row r="43815" spans="1:2" x14ac:dyDescent="0.3">
      <c r="A43815" s="2">
        <v>70.518512622727499</v>
      </c>
      <c r="B43815" t="s">
        <v>43125</v>
      </c>
    </row>
    <row r="43816" spans="1:2" x14ac:dyDescent="0.3">
      <c r="A43816" s="2">
        <v>263.5755855511</v>
      </c>
      <c r="B43816" t="s">
        <v>43124</v>
      </c>
    </row>
    <row r="43817" spans="1:2" x14ac:dyDescent="0.3">
      <c r="A43817" s="2">
        <v>0.24668632536772001</v>
      </c>
      <c r="B43817" t="s">
        <v>43123</v>
      </c>
    </row>
    <row r="43818" spans="1:2" x14ac:dyDescent="0.3">
      <c r="A43818" s="2">
        <v>1.11765743260718</v>
      </c>
      <c r="B43818" t="s">
        <v>43122</v>
      </c>
    </row>
    <row r="43819" spans="1:2" x14ac:dyDescent="0.3">
      <c r="A43819" s="2">
        <v>23.9101</v>
      </c>
      <c r="B43819" t="s">
        <v>43121</v>
      </c>
    </row>
    <row r="43820" spans="1:2" x14ac:dyDescent="0.3">
      <c r="A43820" s="2">
        <v>1.3554451445526601</v>
      </c>
      <c r="B43820" t="s">
        <v>43120</v>
      </c>
    </row>
    <row r="43821" spans="1:2" x14ac:dyDescent="0.3">
      <c r="A43821" s="2">
        <v>1.32584496158429</v>
      </c>
      <c r="B43821" t="s">
        <v>43119</v>
      </c>
    </row>
    <row r="43822" spans="1:2" x14ac:dyDescent="0.3">
      <c r="A43822" s="2">
        <v>36.419744687226498</v>
      </c>
      <c r="B43822" t="s">
        <v>43118</v>
      </c>
    </row>
    <row r="43823" spans="1:2" x14ac:dyDescent="0.3">
      <c r="A43823" s="2">
        <v>36.246130000000001</v>
      </c>
      <c r="B43823" t="s">
        <v>43117</v>
      </c>
    </row>
    <row r="43824" spans="1:2" x14ac:dyDescent="0.3">
      <c r="A43824" s="2">
        <v>109.71075999999999</v>
      </c>
      <c r="B43824" t="s">
        <v>43116</v>
      </c>
    </row>
    <row r="43825" spans="1:2" x14ac:dyDescent="0.3">
      <c r="A43825" s="2">
        <v>9.8113710873005697</v>
      </c>
      <c r="B43825" t="s">
        <v>43115</v>
      </c>
    </row>
    <row r="43826" spans="1:2" x14ac:dyDescent="0.3">
      <c r="A43826" s="2">
        <v>104.45769</v>
      </c>
      <c r="B43826" t="s">
        <v>43114</v>
      </c>
    </row>
    <row r="43827" spans="1:2" x14ac:dyDescent="0.3">
      <c r="A43827" s="2">
        <v>61.751750000000001</v>
      </c>
      <c r="B43827" t="s">
        <v>43113</v>
      </c>
    </row>
    <row r="43828" spans="1:2" x14ac:dyDescent="0.3">
      <c r="A43828" s="2">
        <v>0.92972387075476504</v>
      </c>
      <c r="B43828" t="s">
        <v>43112</v>
      </c>
    </row>
    <row r="43829" spans="1:2" x14ac:dyDescent="0.3">
      <c r="A43829" s="2">
        <v>3.02136283111304</v>
      </c>
      <c r="B43829" t="s">
        <v>43111</v>
      </c>
    </row>
    <row r="43830" spans="1:2" x14ac:dyDescent="0.3">
      <c r="A43830" s="2">
        <v>45.852422310536497</v>
      </c>
      <c r="B43830" t="s">
        <v>43110</v>
      </c>
    </row>
    <row r="43831" spans="1:2" x14ac:dyDescent="0.3">
      <c r="A43831" s="2">
        <v>11.8822494315031</v>
      </c>
      <c r="B43831" t="s">
        <v>43109</v>
      </c>
    </row>
    <row r="43832" spans="1:2" x14ac:dyDescent="0.3">
      <c r="A43832" s="2">
        <v>1.28971361522214</v>
      </c>
      <c r="B43832" t="s">
        <v>43108</v>
      </c>
    </row>
    <row r="43833" spans="1:2" x14ac:dyDescent="0.3">
      <c r="A43833" s="2">
        <v>2.32226374413744E-2</v>
      </c>
      <c r="B43833" t="s">
        <v>43107</v>
      </c>
    </row>
    <row r="43834" spans="1:2" x14ac:dyDescent="0.3">
      <c r="A43834" s="2">
        <v>19.188275113849599</v>
      </c>
      <c r="B43834" t="s">
        <v>43106</v>
      </c>
    </row>
    <row r="43835" spans="1:2" x14ac:dyDescent="0.3">
      <c r="A43835" s="2">
        <v>10.7860073436427</v>
      </c>
      <c r="B43835" t="s">
        <v>43105</v>
      </c>
    </row>
    <row r="43836" spans="1:2" x14ac:dyDescent="0.3">
      <c r="A43836" s="2">
        <v>4.2672823625419198</v>
      </c>
      <c r="B43836" t="s">
        <v>43104</v>
      </c>
    </row>
    <row r="43837" spans="1:2" x14ac:dyDescent="0.3">
      <c r="A43837" s="2">
        <v>1.4548300000000001</v>
      </c>
      <c r="B43837" t="s">
        <v>43103</v>
      </c>
    </row>
    <row r="43838" spans="1:2" x14ac:dyDescent="0.3">
      <c r="A43838" s="2">
        <v>14.434990000000001</v>
      </c>
      <c r="B43838" t="s">
        <v>43102</v>
      </c>
    </row>
    <row r="43839" spans="1:2" x14ac:dyDescent="0.3">
      <c r="A43839" s="2">
        <v>4.9193818314224397E-2</v>
      </c>
      <c r="B43839" t="s">
        <v>43101</v>
      </c>
    </row>
    <row r="43840" spans="1:2" x14ac:dyDescent="0.3">
      <c r="A43840" s="2">
        <v>2.4209394265015199E-3</v>
      </c>
      <c r="B43840" t="s">
        <v>43100</v>
      </c>
    </row>
    <row r="43841" spans="1:2" x14ac:dyDescent="0.3">
      <c r="A43841" s="2">
        <v>3.7200000000000002E-3</v>
      </c>
      <c r="B43841" t="s">
        <v>43099</v>
      </c>
    </row>
    <row r="43842" spans="1:2" x14ac:dyDescent="0.3">
      <c r="A43842" s="2">
        <v>20.0603413209931</v>
      </c>
      <c r="B43842" t="s">
        <v>43098</v>
      </c>
    </row>
    <row r="43843" spans="1:2" x14ac:dyDescent="0.3">
      <c r="A43843" s="2">
        <v>24.151240909124802</v>
      </c>
      <c r="B43843" t="s">
        <v>43097</v>
      </c>
    </row>
    <row r="43844" spans="1:2" x14ac:dyDescent="0.3">
      <c r="A43844" s="2">
        <v>0.46612420769187801</v>
      </c>
      <c r="B43844" t="s">
        <v>43096</v>
      </c>
    </row>
    <row r="43845" spans="1:2" x14ac:dyDescent="0.3">
      <c r="A43845" s="2">
        <v>1.0025270134536699</v>
      </c>
      <c r="B43845" t="s">
        <v>43095</v>
      </c>
    </row>
    <row r="43846" spans="1:2" x14ac:dyDescent="0.3">
      <c r="A43846" s="2">
        <v>0.59410164978645497</v>
      </c>
      <c r="B43846" t="s">
        <v>43094</v>
      </c>
    </row>
    <row r="43847" spans="1:2" x14ac:dyDescent="0.3">
      <c r="A43847" s="2">
        <v>0.77644000000000002</v>
      </c>
      <c r="B43847" t="s">
        <v>43093</v>
      </c>
    </row>
    <row r="43848" spans="1:2" x14ac:dyDescent="0.3">
      <c r="A43848" s="2">
        <v>1.5073700000000001</v>
      </c>
      <c r="B43848" t="s">
        <v>43092</v>
      </c>
    </row>
    <row r="43849" spans="1:2" x14ac:dyDescent="0.3">
      <c r="A43849" s="2">
        <v>1.1742900000000001</v>
      </c>
      <c r="B43849" t="s">
        <v>43091</v>
      </c>
    </row>
    <row r="43850" spans="1:2" x14ac:dyDescent="0.3">
      <c r="A43850" s="2">
        <v>1.7341439684559298E-2</v>
      </c>
      <c r="B43850" t="s">
        <v>43090</v>
      </c>
    </row>
    <row r="43851" spans="1:2" x14ac:dyDescent="0.3">
      <c r="A43851" s="2">
        <v>3.8475404812473299</v>
      </c>
      <c r="B43851" t="s">
        <v>43089</v>
      </c>
    </row>
    <row r="43852" spans="1:2" x14ac:dyDescent="0.3">
      <c r="A43852" s="2">
        <v>4.9532100000000003</v>
      </c>
      <c r="B43852" t="s">
        <v>43088</v>
      </c>
    </row>
    <row r="43853" spans="1:2" x14ac:dyDescent="0.3">
      <c r="A43853" s="2">
        <v>4.7050729615974802</v>
      </c>
      <c r="B43853" t="s">
        <v>43087</v>
      </c>
    </row>
    <row r="43854" spans="1:2" x14ac:dyDescent="0.3">
      <c r="A43854" s="2">
        <v>2.1981899999999999</v>
      </c>
      <c r="B43854" t="s">
        <v>43086</v>
      </c>
    </row>
    <row r="43855" spans="1:2" x14ac:dyDescent="0.3">
      <c r="A43855" s="2">
        <v>12.2093136752296</v>
      </c>
      <c r="B43855" t="s">
        <v>43085</v>
      </c>
    </row>
    <row r="43856" spans="1:2" x14ac:dyDescent="0.3">
      <c r="A43856" s="2">
        <v>1.49690780833806E-2</v>
      </c>
      <c r="B43856" t="s">
        <v>43084</v>
      </c>
    </row>
    <row r="43857" spans="1:2" x14ac:dyDescent="0.3">
      <c r="A43857" s="2">
        <v>0.23428731402889699</v>
      </c>
      <c r="B43857" t="s">
        <v>43083</v>
      </c>
    </row>
    <row r="43858" spans="1:2" x14ac:dyDescent="0.3">
      <c r="A43858" s="2">
        <v>3.09804431604308E-2</v>
      </c>
      <c r="B43858" t="s">
        <v>43082</v>
      </c>
    </row>
    <row r="43859" spans="1:2" x14ac:dyDescent="0.3">
      <c r="A43859" s="2">
        <v>4.2227399999999999</v>
      </c>
      <c r="B43859" t="s">
        <v>2427</v>
      </c>
    </row>
    <row r="43860" spans="1:2" x14ac:dyDescent="0.3">
      <c r="A43860" s="2">
        <v>3.34707</v>
      </c>
      <c r="B43860" t="s">
        <v>2240</v>
      </c>
    </row>
    <row r="43861" spans="1:2" x14ac:dyDescent="0.3">
      <c r="A43861" s="2">
        <v>8.6700099999999996</v>
      </c>
      <c r="B43861" t="s">
        <v>43081</v>
      </c>
    </row>
    <row r="43862" spans="1:2" x14ac:dyDescent="0.3">
      <c r="A43862" s="2">
        <v>9.9000000000000005E-2</v>
      </c>
      <c r="B43862" t="s">
        <v>43080</v>
      </c>
    </row>
    <row r="43863" spans="1:2" x14ac:dyDescent="0.3">
      <c r="A43863" s="2">
        <v>0.81103000000000003</v>
      </c>
      <c r="B43863" t="s">
        <v>43079</v>
      </c>
    </row>
    <row r="43864" spans="1:2" x14ac:dyDescent="0.3">
      <c r="A43864" s="2">
        <v>1.2959999999999999E-2</v>
      </c>
      <c r="B43864" t="s">
        <v>43078</v>
      </c>
    </row>
    <row r="43865" spans="1:2" x14ac:dyDescent="0.3">
      <c r="A43865" s="2">
        <v>4.4270699999999996</v>
      </c>
      <c r="B43865" t="s">
        <v>43077</v>
      </c>
    </row>
    <row r="43866" spans="1:2" x14ac:dyDescent="0.3">
      <c r="A43866" s="2">
        <v>0.33621000000000001</v>
      </c>
      <c r="B43866" t="s">
        <v>43076</v>
      </c>
    </row>
    <row r="43867" spans="1:2" x14ac:dyDescent="0.3">
      <c r="A43867" s="2">
        <v>4.3419400000000001</v>
      </c>
      <c r="B43867" t="s">
        <v>43075</v>
      </c>
    </row>
    <row r="43868" spans="1:2" x14ac:dyDescent="0.3">
      <c r="A43868" s="2">
        <v>10.334770000000001</v>
      </c>
      <c r="B43868" t="s">
        <v>43074</v>
      </c>
    </row>
    <row r="43869" spans="1:2" x14ac:dyDescent="0.3">
      <c r="A43869" s="2">
        <v>4.69548196700255</v>
      </c>
      <c r="B43869" t="s">
        <v>43073</v>
      </c>
    </row>
    <row r="43870" spans="1:2" x14ac:dyDescent="0.3">
      <c r="A43870" s="2">
        <v>4.8239583157511099</v>
      </c>
      <c r="B43870" t="s">
        <v>43072</v>
      </c>
    </row>
    <row r="43871" spans="1:2" x14ac:dyDescent="0.3">
      <c r="A43871" s="2">
        <v>1.8234351571822001</v>
      </c>
      <c r="B43871" t="s">
        <v>43071</v>
      </c>
    </row>
    <row r="43872" spans="1:2" x14ac:dyDescent="0.3">
      <c r="A43872" s="2">
        <v>3.9948733587205001</v>
      </c>
      <c r="B43872" t="s">
        <v>43070</v>
      </c>
    </row>
    <row r="43873" spans="1:2" x14ac:dyDescent="0.3">
      <c r="A43873" s="2">
        <v>6.3944200000000002</v>
      </c>
      <c r="B43873" t="s">
        <v>43069</v>
      </c>
    </row>
    <row r="43874" spans="1:2" x14ac:dyDescent="0.3">
      <c r="A43874" s="2">
        <v>7.6615503233299007E-2</v>
      </c>
      <c r="B43874" t="s">
        <v>43068</v>
      </c>
    </row>
    <row r="43875" spans="1:2" x14ac:dyDescent="0.3">
      <c r="A43875" s="2">
        <v>0.32332049468870799</v>
      </c>
      <c r="B43875" t="s">
        <v>43067</v>
      </c>
    </row>
    <row r="43876" spans="1:2" x14ac:dyDescent="0.3">
      <c r="A43876" s="2">
        <v>3.2258440723522899</v>
      </c>
      <c r="B43876" t="s">
        <v>43066</v>
      </c>
    </row>
    <row r="43877" spans="1:2" x14ac:dyDescent="0.3">
      <c r="A43877" s="2">
        <v>50.022829924935799</v>
      </c>
      <c r="B43877" t="s">
        <v>43065</v>
      </c>
    </row>
    <row r="43878" spans="1:2" x14ac:dyDescent="0.3">
      <c r="A43878" s="2">
        <v>4.7404299999999999</v>
      </c>
      <c r="B43878" t="s">
        <v>43064</v>
      </c>
    </row>
    <row r="43879" spans="1:2" x14ac:dyDescent="0.3">
      <c r="A43879" s="2">
        <v>2.2846899999999999</v>
      </c>
      <c r="B43879" t="s">
        <v>43063</v>
      </c>
    </row>
    <row r="43880" spans="1:2" x14ac:dyDescent="0.3">
      <c r="A43880" s="2">
        <v>26.470559999999999</v>
      </c>
      <c r="B43880" t="s">
        <v>43062</v>
      </c>
    </row>
    <row r="43881" spans="1:2" x14ac:dyDescent="0.3">
      <c r="A43881" s="2">
        <v>19.252130000000001</v>
      </c>
      <c r="B43881" t="s">
        <v>43061</v>
      </c>
    </row>
    <row r="43882" spans="1:2" x14ac:dyDescent="0.3">
      <c r="A43882" s="2">
        <v>19.1939428062859</v>
      </c>
      <c r="B43882" t="s">
        <v>43060</v>
      </c>
    </row>
    <row r="43883" spans="1:2" x14ac:dyDescent="0.3">
      <c r="A43883" s="2">
        <v>72.165000902317999</v>
      </c>
      <c r="B43883" t="s">
        <v>43059</v>
      </c>
    </row>
    <row r="43884" spans="1:2" x14ac:dyDescent="0.3">
      <c r="A43884" s="2">
        <v>6.4074787915001E-2</v>
      </c>
      <c r="B43884" t="s">
        <v>43058</v>
      </c>
    </row>
    <row r="43885" spans="1:2" x14ac:dyDescent="0.3">
      <c r="A43885" s="2">
        <v>4.2793799999999997</v>
      </c>
      <c r="B43885" t="s">
        <v>43057</v>
      </c>
    </row>
    <row r="43886" spans="1:2" x14ac:dyDescent="0.3">
      <c r="A43886" s="2">
        <v>9.23680683704535</v>
      </c>
      <c r="B43886" t="s">
        <v>43056</v>
      </c>
    </row>
    <row r="43887" spans="1:2" x14ac:dyDescent="0.3">
      <c r="A43887" s="2">
        <v>0.23690505450066601</v>
      </c>
      <c r="B43887" t="s">
        <v>43055</v>
      </c>
    </row>
    <row r="43888" spans="1:2" x14ac:dyDescent="0.3">
      <c r="A43888" s="2">
        <v>31.849789999999999</v>
      </c>
      <c r="B43888" t="s">
        <v>43054</v>
      </c>
    </row>
    <row r="43889" spans="1:2" x14ac:dyDescent="0.3">
      <c r="A43889" s="2">
        <v>0.51087042242082703</v>
      </c>
      <c r="B43889" t="s">
        <v>43053</v>
      </c>
    </row>
    <row r="43890" spans="1:2" x14ac:dyDescent="0.3">
      <c r="A43890" s="2">
        <v>3.8162267181806602</v>
      </c>
      <c r="B43890" t="s">
        <v>43052</v>
      </c>
    </row>
    <row r="43891" spans="1:2" x14ac:dyDescent="0.3">
      <c r="A43891" s="2">
        <v>3.2067712868665802E-3</v>
      </c>
      <c r="B43891" t="s">
        <v>43051</v>
      </c>
    </row>
    <row r="43892" spans="1:2" x14ac:dyDescent="0.3">
      <c r="A43892" s="2">
        <v>6.0220099999999999</v>
      </c>
      <c r="B43892" t="s">
        <v>43050</v>
      </c>
    </row>
    <row r="43893" spans="1:2" x14ac:dyDescent="0.3">
      <c r="A43893" s="2">
        <v>0.16208581925047899</v>
      </c>
      <c r="B43893" t="s">
        <v>43049</v>
      </c>
    </row>
    <row r="43894" spans="1:2" x14ac:dyDescent="0.3">
      <c r="A43894" s="2">
        <v>0.84375799703175602</v>
      </c>
      <c r="B43894" t="s">
        <v>43048</v>
      </c>
    </row>
    <row r="43895" spans="1:2" x14ac:dyDescent="0.3">
      <c r="A43895" s="2">
        <v>1.32732727670434</v>
      </c>
      <c r="B43895" t="s">
        <v>43047</v>
      </c>
    </row>
    <row r="43896" spans="1:2" x14ac:dyDescent="0.3">
      <c r="A43896" s="2">
        <v>0.19022586935227001</v>
      </c>
      <c r="B43896" t="s">
        <v>43046</v>
      </c>
    </row>
    <row r="43897" spans="1:2" x14ac:dyDescent="0.3">
      <c r="A43897" s="2">
        <v>5.3267899999999999</v>
      </c>
      <c r="B43897" t="s">
        <v>43045</v>
      </c>
    </row>
    <row r="43898" spans="1:2" x14ac:dyDescent="0.3">
      <c r="A43898" s="2">
        <v>0.114820552760318</v>
      </c>
      <c r="B43898" t="s">
        <v>43044</v>
      </c>
    </row>
    <row r="43899" spans="1:2" x14ac:dyDescent="0.3">
      <c r="A43899" s="2">
        <v>30.635944107158299</v>
      </c>
      <c r="B43899" t="s">
        <v>43043</v>
      </c>
    </row>
    <row r="43900" spans="1:2" x14ac:dyDescent="0.3">
      <c r="A43900" s="2">
        <v>4.32667</v>
      </c>
      <c r="B43900" t="s">
        <v>43042</v>
      </c>
    </row>
    <row r="43901" spans="1:2" x14ac:dyDescent="0.3">
      <c r="A43901" s="2">
        <v>0.14182</v>
      </c>
      <c r="B43901" t="s">
        <v>43041</v>
      </c>
    </row>
    <row r="43902" spans="1:2" x14ac:dyDescent="0.3">
      <c r="A43902" s="2">
        <v>0.60684776757375603</v>
      </c>
      <c r="B43902" t="s">
        <v>43040</v>
      </c>
    </row>
    <row r="43903" spans="1:2" x14ac:dyDescent="0.3">
      <c r="A43903" s="2">
        <v>39.257390000000001</v>
      </c>
      <c r="B43903" t="s">
        <v>43039</v>
      </c>
    </row>
    <row r="43904" spans="1:2" x14ac:dyDescent="0.3">
      <c r="A43904" s="2">
        <v>8.74155604563467E-2</v>
      </c>
      <c r="B43904" t="s">
        <v>43038</v>
      </c>
    </row>
    <row r="43905" spans="1:2" x14ac:dyDescent="0.3">
      <c r="A43905" s="2">
        <v>7.9592476263481498</v>
      </c>
      <c r="B43905" t="s">
        <v>43037</v>
      </c>
    </row>
    <row r="43906" spans="1:2" x14ac:dyDescent="0.3">
      <c r="A43906" s="2">
        <v>4.23614454041173E-2</v>
      </c>
      <c r="B43906" t="s">
        <v>43036</v>
      </c>
    </row>
    <row r="43907" spans="1:2" x14ac:dyDescent="0.3">
      <c r="A43907" s="2">
        <v>15.600010113405199</v>
      </c>
      <c r="B43907" t="s">
        <v>43035</v>
      </c>
    </row>
    <row r="43908" spans="1:2" x14ac:dyDescent="0.3">
      <c r="A43908" s="2">
        <v>15.905193144137</v>
      </c>
      <c r="B43908" t="s">
        <v>43034</v>
      </c>
    </row>
    <row r="43909" spans="1:2" x14ac:dyDescent="0.3">
      <c r="A43909" s="2">
        <v>1.99461</v>
      </c>
      <c r="B43909" t="s">
        <v>43033</v>
      </c>
    </row>
    <row r="43910" spans="1:2" x14ac:dyDescent="0.3">
      <c r="A43910" s="2">
        <v>1.222E-2</v>
      </c>
      <c r="B43910" t="s">
        <v>43032</v>
      </c>
    </row>
    <row r="43911" spans="1:2" x14ac:dyDescent="0.3">
      <c r="A43911" s="2">
        <v>5.0271762873995797E-2</v>
      </c>
      <c r="B43911" t="s">
        <v>43031</v>
      </c>
    </row>
    <row r="43912" spans="1:2" x14ac:dyDescent="0.3">
      <c r="A43912" s="2">
        <v>9.3128712400974401</v>
      </c>
      <c r="B43912" t="s">
        <v>43030</v>
      </c>
    </row>
    <row r="43913" spans="1:2" x14ac:dyDescent="0.3">
      <c r="A43913" s="2">
        <v>4.5370396955800203E-3</v>
      </c>
      <c r="B43913" t="s">
        <v>43029</v>
      </c>
    </row>
    <row r="43914" spans="1:2" x14ac:dyDescent="0.3">
      <c r="A43914" s="2">
        <v>0.74229999999999996</v>
      </c>
      <c r="B43914" t="s">
        <v>43028</v>
      </c>
    </row>
    <row r="43915" spans="1:2" x14ac:dyDescent="0.3">
      <c r="A43915" s="2">
        <v>7.9339252589928893E-3</v>
      </c>
      <c r="B43915" t="s">
        <v>43027</v>
      </c>
    </row>
    <row r="43916" spans="1:2" x14ac:dyDescent="0.3">
      <c r="A43916" s="2">
        <v>1.3121595475993499</v>
      </c>
      <c r="B43916" t="s">
        <v>43026</v>
      </c>
    </row>
    <row r="43917" spans="1:2" x14ac:dyDescent="0.3">
      <c r="A43917" s="2">
        <v>217.17617369012899</v>
      </c>
      <c r="B43917" t="s">
        <v>43025</v>
      </c>
    </row>
    <row r="43918" spans="1:2" x14ac:dyDescent="0.3">
      <c r="A43918" s="2">
        <v>349.98029000000002</v>
      </c>
      <c r="B43918" t="s">
        <v>43024</v>
      </c>
    </row>
    <row r="43919" spans="1:2" x14ac:dyDescent="0.3">
      <c r="A43919" s="2">
        <v>0.88093999999999995</v>
      </c>
      <c r="B43919" t="s">
        <v>43023</v>
      </c>
    </row>
    <row r="43920" spans="1:2" x14ac:dyDescent="0.3">
      <c r="A43920" s="2">
        <v>2.5752864987238699</v>
      </c>
      <c r="B43920" t="s">
        <v>43022</v>
      </c>
    </row>
    <row r="43921" spans="1:2" x14ac:dyDescent="0.3">
      <c r="A43921" s="2">
        <v>17.579190000000001</v>
      </c>
      <c r="B43921" t="s">
        <v>43021</v>
      </c>
    </row>
    <row r="43922" spans="1:2" x14ac:dyDescent="0.3">
      <c r="A43922" s="2">
        <v>32.436851308543602</v>
      </c>
      <c r="B43922" t="s">
        <v>43020</v>
      </c>
    </row>
    <row r="43923" spans="1:2" x14ac:dyDescent="0.3">
      <c r="A43923" s="2">
        <v>1.14694030805361</v>
      </c>
      <c r="B43923" t="s">
        <v>43019</v>
      </c>
    </row>
    <row r="43924" spans="1:2" x14ac:dyDescent="0.3">
      <c r="A43924" s="2">
        <v>1361.3595342971601</v>
      </c>
      <c r="B43924" t="s">
        <v>43018</v>
      </c>
    </row>
    <row r="43925" spans="1:2" x14ac:dyDescent="0.3">
      <c r="A43925" s="2">
        <v>5.7114599999999998</v>
      </c>
      <c r="B43925" t="s">
        <v>43017</v>
      </c>
    </row>
    <row r="43926" spans="1:2" x14ac:dyDescent="0.3">
      <c r="A43926" s="2">
        <v>0.368853708501373</v>
      </c>
      <c r="B43926" t="s">
        <v>43016</v>
      </c>
    </row>
    <row r="43927" spans="1:2" x14ac:dyDescent="0.3">
      <c r="A43927" s="2">
        <v>3.4452500000000001</v>
      </c>
      <c r="B43927" t="s">
        <v>43015</v>
      </c>
    </row>
    <row r="43928" spans="1:2" x14ac:dyDescent="0.3">
      <c r="A43928" s="2">
        <v>3.9837600000000002</v>
      </c>
      <c r="B43928" t="s">
        <v>43014</v>
      </c>
    </row>
    <row r="43929" spans="1:2" x14ac:dyDescent="0.3">
      <c r="A43929" s="2">
        <v>3.6477152752152699</v>
      </c>
      <c r="B43929" t="s">
        <v>43013</v>
      </c>
    </row>
    <row r="43930" spans="1:2" x14ac:dyDescent="0.3">
      <c r="A43930" s="2">
        <v>8.6728221709431104</v>
      </c>
      <c r="B43930" t="s">
        <v>43012</v>
      </c>
    </row>
    <row r="43931" spans="1:2" x14ac:dyDescent="0.3">
      <c r="A43931" s="2">
        <v>37.822302394019097</v>
      </c>
      <c r="B43931" t="s">
        <v>43011</v>
      </c>
    </row>
    <row r="43932" spans="1:2" x14ac:dyDescent="0.3">
      <c r="A43932" s="2">
        <v>5.9830000000000001E-2</v>
      </c>
      <c r="B43932" t="s">
        <v>43010</v>
      </c>
    </row>
    <row r="43933" spans="1:2" x14ac:dyDescent="0.3">
      <c r="A43933" s="2">
        <v>6.293E-2</v>
      </c>
      <c r="B43933" t="s">
        <v>43009</v>
      </c>
    </row>
    <row r="43934" spans="1:2" x14ac:dyDescent="0.3">
      <c r="A43934" s="2">
        <v>0.54454068247149601</v>
      </c>
      <c r="B43934" t="s">
        <v>43008</v>
      </c>
    </row>
    <row r="43935" spans="1:2" x14ac:dyDescent="0.3">
      <c r="A43935" s="2">
        <v>9.7182022672324692E-3</v>
      </c>
      <c r="B43935" t="s">
        <v>43007</v>
      </c>
    </row>
    <row r="43936" spans="1:2" x14ac:dyDescent="0.3">
      <c r="A43936" s="2">
        <v>5.0599999999999999E-2</v>
      </c>
      <c r="B43936" t="s">
        <v>43006</v>
      </c>
    </row>
    <row r="43937" spans="1:2" x14ac:dyDescent="0.3">
      <c r="A43937" s="2">
        <v>1.0580000000000001E-2</v>
      </c>
      <c r="B43937" t="s">
        <v>43005</v>
      </c>
    </row>
    <row r="43938" spans="1:2" x14ac:dyDescent="0.3">
      <c r="A43938" s="2">
        <v>0.45337128852965303</v>
      </c>
      <c r="B43938" t="s">
        <v>43004</v>
      </c>
    </row>
    <row r="43939" spans="1:2" x14ac:dyDescent="0.3">
      <c r="A43939" s="2">
        <v>0.214030657975982</v>
      </c>
      <c r="B43939" t="s">
        <v>43003</v>
      </c>
    </row>
    <row r="43940" spans="1:2" x14ac:dyDescent="0.3">
      <c r="A43940" s="2">
        <v>1.3771694312042799</v>
      </c>
      <c r="B43940" t="s">
        <v>43002</v>
      </c>
    </row>
    <row r="43941" spans="1:2" x14ac:dyDescent="0.3">
      <c r="A43941" s="2">
        <v>74.906767878430202</v>
      </c>
      <c r="B43941" t="s">
        <v>43001</v>
      </c>
    </row>
    <row r="43942" spans="1:2" x14ac:dyDescent="0.3">
      <c r="A43942" s="2">
        <v>0.22642999999999999</v>
      </c>
      <c r="B43942" t="s">
        <v>43000</v>
      </c>
    </row>
    <row r="43943" spans="1:2" x14ac:dyDescent="0.3">
      <c r="A43943" s="2">
        <v>1.06711</v>
      </c>
      <c r="B43943" t="s">
        <v>42999</v>
      </c>
    </row>
    <row r="43944" spans="1:2" x14ac:dyDescent="0.3">
      <c r="A43944" s="2">
        <v>0.82102410073763898</v>
      </c>
      <c r="B43944" t="s">
        <v>42998</v>
      </c>
    </row>
    <row r="43945" spans="1:2" x14ac:dyDescent="0.3">
      <c r="A43945" s="2">
        <v>7.6990000000000003E-2</v>
      </c>
      <c r="B43945" t="s">
        <v>1345</v>
      </c>
    </row>
    <row r="43946" spans="1:2" x14ac:dyDescent="0.3">
      <c r="A43946" s="2">
        <v>11.84179</v>
      </c>
      <c r="B43946" t="s">
        <v>42997</v>
      </c>
    </row>
    <row r="43947" spans="1:2" x14ac:dyDescent="0.3">
      <c r="A43947" s="2">
        <v>88.147419999999997</v>
      </c>
      <c r="B43947" t="s">
        <v>42996</v>
      </c>
    </row>
    <row r="43948" spans="1:2" x14ac:dyDescent="0.3">
      <c r="A43948" s="2">
        <v>17.348843999155498</v>
      </c>
      <c r="B43948" t="s">
        <v>42995</v>
      </c>
    </row>
    <row r="43949" spans="1:2" x14ac:dyDescent="0.3">
      <c r="A43949" s="2">
        <v>3.3559899999999998</v>
      </c>
      <c r="B43949" t="s">
        <v>42994</v>
      </c>
    </row>
    <row r="43950" spans="1:2" x14ac:dyDescent="0.3">
      <c r="A43950" s="2">
        <v>8.5578400000000006</v>
      </c>
      <c r="B43950" t="s">
        <v>42993</v>
      </c>
    </row>
    <row r="43951" spans="1:2" x14ac:dyDescent="0.3">
      <c r="A43951" s="2">
        <v>68.897453466634701</v>
      </c>
      <c r="B43951" t="s">
        <v>42992</v>
      </c>
    </row>
    <row r="43952" spans="1:2" x14ac:dyDescent="0.3">
      <c r="A43952" s="2">
        <v>2.5871572976961401</v>
      </c>
      <c r="B43952" t="s">
        <v>42991</v>
      </c>
    </row>
    <row r="43953" spans="1:2" x14ac:dyDescent="0.3">
      <c r="A43953" s="2">
        <v>7.5189199999999996</v>
      </c>
      <c r="B43953" t="s">
        <v>42990</v>
      </c>
    </row>
    <row r="43954" spans="1:2" x14ac:dyDescent="0.3">
      <c r="A43954" s="2">
        <v>6.4294145102649303</v>
      </c>
      <c r="B43954" t="s">
        <v>42989</v>
      </c>
    </row>
    <row r="43955" spans="1:2" x14ac:dyDescent="0.3">
      <c r="A43955" s="2">
        <v>33.761920000000003</v>
      </c>
      <c r="B43955" t="s">
        <v>42988</v>
      </c>
    </row>
    <row r="43956" spans="1:2" x14ac:dyDescent="0.3">
      <c r="A43956" s="2">
        <v>37.043559999999999</v>
      </c>
      <c r="B43956" t="s">
        <v>42987</v>
      </c>
    </row>
    <row r="43957" spans="1:2" x14ac:dyDescent="0.3">
      <c r="A43957" s="2">
        <v>0.19288</v>
      </c>
      <c r="B43957" t="s">
        <v>42986</v>
      </c>
    </row>
    <row r="43958" spans="1:2" x14ac:dyDescent="0.3">
      <c r="A43958" s="2">
        <v>56.175886420064401</v>
      </c>
      <c r="B43958" t="s">
        <v>42985</v>
      </c>
    </row>
    <row r="43959" spans="1:2" x14ac:dyDescent="0.3">
      <c r="A43959" s="2">
        <v>0.10333000000000001</v>
      </c>
      <c r="B43959" t="s">
        <v>42984</v>
      </c>
    </row>
    <row r="43960" spans="1:2" x14ac:dyDescent="0.3">
      <c r="A43960" s="2">
        <v>4.6714542516648301</v>
      </c>
      <c r="B43960" t="s">
        <v>42983</v>
      </c>
    </row>
    <row r="43961" spans="1:2" x14ac:dyDescent="0.3">
      <c r="A43961" s="2">
        <v>0.248206947943578</v>
      </c>
      <c r="B43961" t="s">
        <v>42982</v>
      </c>
    </row>
    <row r="43962" spans="1:2" x14ac:dyDescent="0.3">
      <c r="A43962" s="2">
        <v>9.6422600000000003</v>
      </c>
      <c r="B43962" t="s">
        <v>42981</v>
      </c>
    </row>
    <row r="43963" spans="1:2" x14ac:dyDescent="0.3">
      <c r="A43963" s="2">
        <v>14.6623917245669</v>
      </c>
      <c r="B43963" t="s">
        <v>42980</v>
      </c>
    </row>
    <row r="43964" spans="1:2" x14ac:dyDescent="0.3">
      <c r="A43964" s="2">
        <v>3.17519931876869E-2</v>
      </c>
      <c r="B43964" t="s">
        <v>42979</v>
      </c>
    </row>
    <row r="43965" spans="1:2" x14ac:dyDescent="0.3">
      <c r="A43965" s="2">
        <v>10.20472</v>
      </c>
      <c r="B43965" t="s">
        <v>42978</v>
      </c>
    </row>
    <row r="43966" spans="1:2" x14ac:dyDescent="0.3">
      <c r="A43966" s="2">
        <v>17.299130000000002</v>
      </c>
      <c r="B43966" t="s">
        <v>42977</v>
      </c>
    </row>
    <row r="43967" spans="1:2" x14ac:dyDescent="0.3">
      <c r="A43967" s="2">
        <v>0.21282999999999999</v>
      </c>
      <c r="B43967" t="s">
        <v>42976</v>
      </c>
    </row>
    <row r="43968" spans="1:2" x14ac:dyDescent="0.3">
      <c r="A43968" s="2">
        <v>4.8766907133317897E-2</v>
      </c>
      <c r="B43968" t="s">
        <v>42975</v>
      </c>
    </row>
    <row r="43969" spans="1:2" x14ac:dyDescent="0.3">
      <c r="A43969" s="2">
        <v>36.093608583601203</v>
      </c>
      <c r="B43969" t="s">
        <v>42974</v>
      </c>
    </row>
    <row r="43970" spans="1:2" x14ac:dyDescent="0.3">
      <c r="A43970" s="2">
        <v>238.82496315945099</v>
      </c>
      <c r="B43970" t="s">
        <v>42973</v>
      </c>
    </row>
    <row r="43971" spans="1:2" x14ac:dyDescent="0.3">
      <c r="A43971" s="2">
        <v>12.3377092433399</v>
      </c>
      <c r="B43971" t="s">
        <v>42972</v>
      </c>
    </row>
    <row r="43972" spans="1:2" x14ac:dyDescent="0.3">
      <c r="A43972" s="2">
        <v>53.102958963553</v>
      </c>
      <c r="B43972" t="s">
        <v>42971</v>
      </c>
    </row>
    <row r="43973" spans="1:2" x14ac:dyDescent="0.3">
      <c r="A43973" s="2">
        <v>13.114050000000001</v>
      </c>
      <c r="B43973" t="s">
        <v>42970</v>
      </c>
    </row>
    <row r="43974" spans="1:2" x14ac:dyDescent="0.3">
      <c r="A43974" s="2">
        <v>15.4221321439682</v>
      </c>
      <c r="B43974" t="s">
        <v>42969</v>
      </c>
    </row>
    <row r="43975" spans="1:2" x14ac:dyDescent="0.3">
      <c r="A43975" s="2">
        <v>12.087300000000001</v>
      </c>
      <c r="B43975" t="s">
        <v>42968</v>
      </c>
    </row>
    <row r="43976" spans="1:2" x14ac:dyDescent="0.3">
      <c r="A43976" s="2">
        <v>37.732489999999999</v>
      </c>
      <c r="B43976" t="s">
        <v>42967</v>
      </c>
    </row>
    <row r="43977" spans="1:2" x14ac:dyDescent="0.3">
      <c r="A43977" s="2">
        <v>7.2301168890378895E-2</v>
      </c>
      <c r="B43977" t="s">
        <v>42966</v>
      </c>
    </row>
    <row r="43978" spans="1:2" x14ac:dyDescent="0.3">
      <c r="A43978" s="2">
        <v>2.4680000000000001E-2</v>
      </c>
      <c r="B43978" t="s">
        <v>42965</v>
      </c>
    </row>
    <row r="43979" spans="1:2" x14ac:dyDescent="0.3">
      <c r="A43979" s="2">
        <v>5.8387013035624599E-3</v>
      </c>
      <c r="B43979" t="s">
        <v>42964</v>
      </c>
    </row>
    <row r="43980" spans="1:2" x14ac:dyDescent="0.3">
      <c r="A43980" s="2">
        <v>0.93579000000000001</v>
      </c>
      <c r="B43980" t="s">
        <v>42963</v>
      </c>
    </row>
    <row r="43981" spans="1:2" x14ac:dyDescent="0.3">
      <c r="A43981" s="2">
        <v>0.33850000000000002</v>
      </c>
      <c r="B43981" t="s">
        <v>42962</v>
      </c>
    </row>
    <row r="43982" spans="1:2" x14ac:dyDescent="0.3">
      <c r="A43982" s="2">
        <v>0.34603275964614499</v>
      </c>
      <c r="B43982" t="s">
        <v>42961</v>
      </c>
    </row>
    <row r="43983" spans="1:2" x14ac:dyDescent="0.3">
      <c r="A43983" s="2">
        <v>2.6546615461336498</v>
      </c>
      <c r="B43983" t="s">
        <v>42960</v>
      </c>
    </row>
    <row r="43984" spans="1:2" x14ac:dyDescent="0.3">
      <c r="A43984" s="2">
        <v>1.6739432969495899E-2</v>
      </c>
      <c r="B43984" t="s">
        <v>42959</v>
      </c>
    </row>
    <row r="43985" spans="1:2" x14ac:dyDescent="0.3">
      <c r="A43985" s="2">
        <v>2.5304620278224798E-3</v>
      </c>
      <c r="B43985" t="s">
        <v>42958</v>
      </c>
    </row>
    <row r="43986" spans="1:2" x14ac:dyDescent="0.3">
      <c r="A43986" s="2">
        <v>34.858040000000003</v>
      </c>
      <c r="B43986" t="s">
        <v>42957</v>
      </c>
    </row>
    <row r="43987" spans="1:2" x14ac:dyDescent="0.3">
      <c r="A43987" s="2">
        <v>1.0240000000000001E-2</v>
      </c>
      <c r="B43987" t="s">
        <v>42956</v>
      </c>
    </row>
    <row r="43988" spans="1:2" x14ac:dyDescent="0.3">
      <c r="A43988" s="2">
        <v>131.15761009813801</v>
      </c>
      <c r="B43988" t="s">
        <v>42955</v>
      </c>
    </row>
    <row r="43989" spans="1:2" x14ac:dyDescent="0.3">
      <c r="A43989" s="2">
        <v>2.7358349916879998</v>
      </c>
      <c r="B43989" t="s">
        <v>42954</v>
      </c>
    </row>
    <row r="43990" spans="1:2" x14ac:dyDescent="0.3">
      <c r="A43990" s="2">
        <v>25.424320000000002</v>
      </c>
      <c r="B43990" t="s">
        <v>42953</v>
      </c>
    </row>
    <row r="43991" spans="1:2" x14ac:dyDescent="0.3">
      <c r="A43991" s="2">
        <v>28.863641279013599</v>
      </c>
      <c r="B43991" t="s">
        <v>42952</v>
      </c>
    </row>
    <row r="43992" spans="1:2" x14ac:dyDescent="0.3">
      <c r="A43992" s="2">
        <v>0.40760840562481399</v>
      </c>
      <c r="B43992" t="s">
        <v>42951</v>
      </c>
    </row>
    <row r="43993" spans="1:2" x14ac:dyDescent="0.3">
      <c r="A43993" s="2">
        <v>7.5332557295935398</v>
      </c>
      <c r="B43993" t="s">
        <v>42950</v>
      </c>
    </row>
    <row r="43994" spans="1:2" x14ac:dyDescent="0.3">
      <c r="A43994" s="2">
        <v>13.903028344454199</v>
      </c>
      <c r="B43994" t="s">
        <v>42949</v>
      </c>
    </row>
    <row r="43995" spans="1:2" x14ac:dyDescent="0.3">
      <c r="A43995" s="2">
        <v>7.2538431829731396</v>
      </c>
      <c r="B43995" t="s">
        <v>42948</v>
      </c>
    </row>
    <row r="43996" spans="1:2" x14ac:dyDescent="0.3">
      <c r="A43996" s="2">
        <v>1.2585826724806399</v>
      </c>
      <c r="B43996" t="s">
        <v>42947</v>
      </c>
    </row>
    <row r="43997" spans="1:2" x14ac:dyDescent="0.3">
      <c r="A43997" s="2">
        <v>0.85428034694260102</v>
      </c>
      <c r="B43997" t="s">
        <v>42946</v>
      </c>
    </row>
    <row r="43998" spans="1:2" x14ac:dyDescent="0.3">
      <c r="A43998" s="2">
        <v>17.909490000000002</v>
      </c>
      <c r="B43998" t="s">
        <v>42945</v>
      </c>
    </row>
    <row r="43999" spans="1:2" x14ac:dyDescent="0.3">
      <c r="A43999" s="2">
        <v>0.25224999999999997</v>
      </c>
      <c r="B43999" t="s">
        <v>42944</v>
      </c>
    </row>
    <row r="44000" spans="1:2" x14ac:dyDescent="0.3">
      <c r="A44000" s="2">
        <v>45.392819106554903</v>
      </c>
      <c r="B44000" t="s">
        <v>42943</v>
      </c>
    </row>
    <row r="44001" spans="1:2" x14ac:dyDescent="0.3">
      <c r="A44001" s="2">
        <v>4.23582155132389E-2</v>
      </c>
      <c r="B44001" t="s">
        <v>42942</v>
      </c>
    </row>
    <row r="44002" spans="1:2" x14ac:dyDescent="0.3">
      <c r="A44002" s="2">
        <v>3.0609999999999998E-2</v>
      </c>
      <c r="B44002" t="s">
        <v>42941</v>
      </c>
    </row>
    <row r="44003" spans="1:2" x14ac:dyDescent="0.3">
      <c r="A44003" s="2">
        <v>17.259861085015199</v>
      </c>
      <c r="B44003" t="s">
        <v>42940</v>
      </c>
    </row>
    <row r="44004" spans="1:2" x14ac:dyDescent="0.3">
      <c r="A44004" s="2">
        <v>7.3543500000000002</v>
      </c>
      <c r="B44004" t="s">
        <v>42939</v>
      </c>
    </row>
    <row r="44005" spans="1:2" x14ac:dyDescent="0.3">
      <c r="A44005" s="2">
        <v>3.0080685907818001</v>
      </c>
      <c r="B44005" t="s">
        <v>42938</v>
      </c>
    </row>
    <row r="44006" spans="1:2" x14ac:dyDescent="0.3">
      <c r="A44006" s="2">
        <v>9.2086400000000008</v>
      </c>
      <c r="B44006" t="s">
        <v>42937</v>
      </c>
    </row>
    <row r="44007" spans="1:2" x14ac:dyDescent="0.3">
      <c r="A44007" s="2">
        <v>0.46174351353242898</v>
      </c>
      <c r="B44007" t="s">
        <v>42936</v>
      </c>
    </row>
    <row r="44008" spans="1:2" x14ac:dyDescent="0.3">
      <c r="A44008" s="2">
        <v>5.6993639878227604</v>
      </c>
      <c r="B44008" t="s">
        <v>42935</v>
      </c>
    </row>
    <row r="44009" spans="1:2" x14ac:dyDescent="0.3">
      <c r="A44009" s="2">
        <v>0.31650901435060103</v>
      </c>
      <c r="B44009" t="s">
        <v>42934</v>
      </c>
    </row>
    <row r="44010" spans="1:2" x14ac:dyDescent="0.3">
      <c r="A44010" s="2">
        <v>84.294070000000005</v>
      </c>
      <c r="B44010" t="s">
        <v>42933</v>
      </c>
    </row>
    <row r="44011" spans="1:2" x14ac:dyDescent="0.3">
      <c r="A44011" s="2">
        <v>11.601987853885699</v>
      </c>
      <c r="B44011" t="s">
        <v>42932</v>
      </c>
    </row>
    <row r="44012" spans="1:2" x14ac:dyDescent="0.3">
      <c r="A44012" s="2">
        <v>11.601987853885699</v>
      </c>
      <c r="B44012" t="s">
        <v>42931</v>
      </c>
    </row>
    <row r="44013" spans="1:2" x14ac:dyDescent="0.3">
      <c r="A44013" s="2">
        <v>1.52271</v>
      </c>
      <c r="B44013" t="s">
        <v>42930</v>
      </c>
    </row>
    <row r="44014" spans="1:2" x14ac:dyDescent="0.3">
      <c r="A44014" s="2">
        <v>0.17247609864695801</v>
      </c>
      <c r="B44014" t="s">
        <v>42929</v>
      </c>
    </row>
    <row r="44015" spans="1:2" x14ac:dyDescent="0.3">
      <c r="A44015" s="2">
        <v>4.2399999999999998E-3</v>
      </c>
      <c r="B44015" t="s">
        <v>42928</v>
      </c>
    </row>
    <row r="44016" spans="1:2" x14ac:dyDescent="0.3">
      <c r="A44016" s="2">
        <v>16.363399999999999</v>
      </c>
      <c r="B44016" t="s">
        <v>42927</v>
      </c>
    </row>
    <row r="44017" spans="1:2" x14ac:dyDescent="0.3">
      <c r="A44017" s="2">
        <v>1.0955337605563901E-3</v>
      </c>
      <c r="B44017" t="s">
        <v>42926</v>
      </c>
    </row>
    <row r="44018" spans="1:2" x14ac:dyDescent="0.3">
      <c r="A44018" s="2">
        <v>20.177761183850102</v>
      </c>
      <c r="B44018" t="s">
        <v>42925</v>
      </c>
    </row>
    <row r="44019" spans="1:2" x14ac:dyDescent="0.3">
      <c r="A44019" s="2">
        <v>690.26834629208702</v>
      </c>
      <c r="B44019" t="s">
        <v>42924</v>
      </c>
    </row>
    <row r="44020" spans="1:2" x14ac:dyDescent="0.3">
      <c r="A44020" s="2">
        <v>1.73682</v>
      </c>
      <c r="B44020" t="s">
        <v>42923</v>
      </c>
    </row>
    <row r="44021" spans="1:2" x14ac:dyDescent="0.3">
      <c r="A44021" s="2">
        <v>2.0962194616846699E-2</v>
      </c>
      <c r="B44021" t="s">
        <v>42922</v>
      </c>
    </row>
    <row r="44022" spans="1:2" x14ac:dyDescent="0.3">
      <c r="A44022" s="2">
        <v>0.77090999999999998</v>
      </c>
      <c r="B44022" t="s">
        <v>42921</v>
      </c>
    </row>
    <row r="44023" spans="1:2" x14ac:dyDescent="0.3">
      <c r="A44023" s="2">
        <v>1.41674558371614</v>
      </c>
      <c r="B44023" t="s">
        <v>42920</v>
      </c>
    </row>
    <row r="44024" spans="1:2" x14ac:dyDescent="0.3">
      <c r="A44024" s="2">
        <v>32.612593532475898</v>
      </c>
      <c r="B44024" t="s">
        <v>42919</v>
      </c>
    </row>
    <row r="44025" spans="1:2" x14ac:dyDescent="0.3">
      <c r="A44025" s="2">
        <v>165.57937999999999</v>
      </c>
      <c r="B44025" t="s">
        <v>42918</v>
      </c>
    </row>
    <row r="44026" spans="1:2" x14ac:dyDescent="0.3">
      <c r="A44026" s="2">
        <v>3.47923507033242</v>
      </c>
      <c r="B44026" t="s">
        <v>42917</v>
      </c>
    </row>
    <row r="44027" spans="1:2" x14ac:dyDescent="0.3">
      <c r="A44027" s="2">
        <v>93.960489999999993</v>
      </c>
      <c r="B44027" t="s">
        <v>42916</v>
      </c>
    </row>
    <row r="44028" spans="1:2" x14ac:dyDescent="0.3">
      <c r="A44028" s="2">
        <v>27.089126871502302</v>
      </c>
      <c r="B44028" t="s">
        <v>42915</v>
      </c>
    </row>
    <row r="44029" spans="1:2" x14ac:dyDescent="0.3">
      <c r="A44029" s="2">
        <v>11.639003203038801</v>
      </c>
      <c r="B44029" t="s">
        <v>42914</v>
      </c>
    </row>
    <row r="44030" spans="1:2" x14ac:dyDescent="0.3">
      <c r="A44030" s="2">
        <v>39.3338567182142</v>
      </c>
      <c r="B44030" t="s">
        <v>42913</v>
      </c>
    </row>
    <row r="44031" spans="1:2" x14ac:dyDescent="0.3">
      <c r="A44031" s="2">
        <v>6.3000000000000003E-4</v>
      </c>
      <c r="B44031" t="s">
        <v>42912</v>
      </c>
    </row>
    <row r="44032" spans="1:2" x14ac:dyDescent="0.3">
      <c r="A44032" s="2">
        <v>6.6067999999999998</v>
      </c>
      <c r="B44032" t="s">
        <v>42911</v>
      </c>
    </row>
    <row r="44033" spans="1:2" x14ac:dyDescent="0.3">
      <c r="A44033" s="2">
        <v>6.7419999999999994E-2</v>
      </c>
      <c r="B44033" t="s">
        <v>42910</v>
      </c>
    </row>
    <row r="44034" spans="1:2" x14ac:dyDescent="0.3">
      <c r="A44034" s="2">
        <v>3.04097779862628E-2</v>
      </c>
      <c r="B44034" t="s">
        <v>42909</v>
      </c>
    </row>
    <row r="44035" spans="1:2" x14ac:dyDescent="0.3">
      <c r="A44035" s="2">
        <v>1.72E-3</v>
      </c>
      <c r="B44035" t="s">
        <v>42908</v>
      </c>
    </row>
    <row r="44036" spans="1:2" x14ac:dyDescent="0.3">
      <c r="A44036" s="2">
        <v>1.89E-3</v>
      </c>
      <c r="B44036" t="s">
        <v>42907</v>
      </c>
    </row>
    <row r="44037" spans="1:2" x14ac:dyDescent="0.3">
      <c r="A44037" s="2">
        <v>99.772455536802894</v>
      </c>
      <c r="B44037" t="s">
        <v>42906</v>
      </c>
    </row>
    <row r="44038" spans="1:2" x14ac:dyDescent="0.3">
      <c r="A44038" s="2">
        <v>98.709330973313897</v>
      </c>
      <c r="B44038" t="s">
        <v>42905</v>
      </c>
    </row>
    <row r="44039" spans="1:2" x14ac:dyDescent="0.3">
      <c r="A44039" s="2">
        <v>55.498349715031502</v>
      </c>
      <c r="B44039" t="s">
        <v>42904</v>
      </c>
    </row>
    <row r="44040" spans="1:2" x14ac:dyDescent="0.3">
      <c r="A44040" s="2">
        <v>46.626283081121997</v>
      </c>
      <c r="B44040" t="s">
        <v>42903</v>
      </c>
    </row>
    <row r="44041" spans="1:2" x14ac:dyDescent="0.3">
      <c r="A44041" s="2">
        <v>1.5146200000000001</v>
      </c>
      <c r="B44041" t="s">
        <v>42902</v>
      </c>
    </row>
    <row r="44042" spans="1:2" x14ac:dyDescent="0.3">
      <c r="A44042" s="2">
        <v>1.5390169438122101</v>
      </c>
      <c r="B44042" t="s">
        <v>42901</v>
      </c>
    </row>
    <row r="44043" spans="1:2" x14ac:dyDescent="0.3">
      <c r="A44043" s="2">
        <v>37.275306335178499</v>
      </c>
      <c r="B44043" t="s">
        <v>42900</v>
      </c>
    </row>
    <row r="44044" spans="1:2" x14ac:dyDescent="0.3">
      <c r="A44044" s="2">
        <v>76.894328230352698</v>
      </c>
      <c r="B44044" t="s">
        <v>42899</v>
      </c>
    </row>
    <row r="44045" spans="1:2" x14ac:dyDescent="0.3">
      <c r="A44045" s="2">
        <v>5.6829999999999999E-2</v>
      </c>
      <c r="B44045" t="s">
        <v>42898</v>
      </c>
    </row>
    <row r="44046" spans="1:2" x14ac:dyDescent="0.3">
      <c r="A44046" s="2">
        <v>0.19070999999999999</v>
      </c>
      <c r="B44046" t="s">
        <v>42897</v>
      </c>
    </row>
    <row r="44047" spans="1:2" x14ac:dyDescent="0.3">
      <c r="A44047" s="2">
        <v>1.0583199999999999</v>
      </c>
      <c r="B44047" t="s">
        <v>42896</v>
      </c>
    </row>
    <row r="44048" spans="1:2" x14ac:dyDescent="0.3">
      <c r="A44048" s="2">
        <v>7.8522875779621203E-3</v>
      </c>
      <c r="B44048" t="s">
        <v>42895</v>
      </c>
    </row>
    <row r="44049" spans="1:2" x14ac:dyDescent="0.3">
      <c r="A44049" s="2">
        <v>7.2866181701418502E-3</v>
      </c>
      <c r="B44049" t="s">
        <v>42894</v>
      </c>
    </row>
    <row r="44050" spans="1:2" x14ac:dyDescent="0.3">
      <c r="A44050" s="2">
        <v>127.21647</v>
      </c>
      <c r="B44050" t="s">
        <v>42893</v>
      </c>
    </row>
    <row r="44051" spans="1:2" x14ac:dyDescent="0.3">
      <c r="A44051" s="2">
        <v>5.7950000000000002E-2</v>
      </c>
      <c r="B44051" t="s">
        <v>42892</v>
      </c>
    </row>
    <row r="44052" spans="1:2" x14ac:dyDescent="0.3">
      <c r="A44052" s="2">
        <v>109.98544</v>
      </c>
      <c r="B44052" t="s">
        <v>42891</v>
      </c>
    </row>
    <row r="44053" spans="1:2" x14ac:dyDescent="0.3">
      <c r="A44053" s="2">
        <v>35.493877884938797</v>
      </c>
      <c r="B44053" t="s">
        <v>42890</v>
      </c>
    </row>
    <row r="44054" spans="1:2" x14ac:dyDescent="0.3">
      <c r="A44054" s="2">
        <v>265.59880058816901</v>
      </c>
      <c r="B44054" t="s">
        <v>42889</v>
      </c>
    </row>
    <row r="44055" spans="1:2" x14ac:dyDescent="0.3">
      <c r="A44055" s="2">
        <v>9.5694471498302907</v>
      </c>
      <c r="B44055" t="s">
        <v>42888</v>
      </c>
    </row>
    <row r="44056" spans="1:2" x14ac:dyDescent="0.3">
      <c r="A44056" s="2">
        <v>20.259631217885499</v>
      </c>
      <c r="B44056" t="s">
        <v>42887</v>
      </c>
    </row>
    <row r="44057" spans="1:2" x14ac:dyDescent="0.3">
      <c r="A44057" s="2">
        <v>1.16669</v>
      </c>
      <c r="B44057" t="s">
        <v>42886</v>
      </c>
    </row>
    <row r="44058" spans="1:2" x14ac:dyDescent="0.3">
      <c r="A44058" s="2">
        <v>0.57850686605100499</v>
      </c>
      <c r="B44058" t="s">
        <v>42885</v>
      </c>
    </row>
    <row r="44059" spans="1:2" x14ac:dyDescent="0.3">
      <c r="A44059" s="2">
        <v>1.8635734976959599</v>
      </c>
      <c r="B44059" t="s">
        <v>42884</v>
      </c>
    </row>
    <row r="44060" spans="1:2" x14ac:dyDescent="0.3">
      <c r="A44060" s="2">
        <v>3.2945623562924502</v>
      </c>
      <c r="B44060" t="s">
        <v>42883</v>
      </c>
    </row>
    <row r="44061" spans="1:2" x14ac:dyDescent="0.3">
      <c r="A44061" s="2">
        <v>0.20319999999999999</v>
      </c>
      <c r="B44061" t="s">
        <v>42882</v>
      </c>
    </row>
    <row r="44062" spans="1:2" x14ac:dyDescent="0.3">
      <c r="A44062" s="2">
        <v>85.171989999999994</v>
      </c>
      <c r="B44062" t="s">
        <v>42881</v>
      </c>
    </row>
    <row r="44063" spans="1:2" x14ac:dyDescent="0.3">
      <c r="A44063" s="2">
        <v>0.10797</v>
      </c>
      <c r="B44063" t="s">
        <v>42880</v>
      </c>
    </row>
    <row r="44064" spans="1:2" x14ac:dyDescent="0.3">
      <c r="A44064" s="2">
        <v>7.3572899999999999</v>
      </c>
      <c r="B44064" t="s">
        <v>42879</v>
      </c>
    </row>
    <row r="44065" spans="1:2" x14ac:dyDescent="0.3">
      <c r="A44065" s="2">
        <v>0.83828000000000003</v>
      </c>
      <c r="B44065" t="s">
        <v>42878</v>
      </c>
    </row>
    <row r="44066" spans="1:2" x14ac:dyDescent="0.3">
      <c r="A44066" s="2">
        <v>0.35396517026855601</v>
      </c>
      <c r="B44066" t="s">
        <v>42877</v>
      </c>
    </row>
    <row r="44067" spans="1:2" x14ac:dyDescent="0.3">
      <c r="A44067" s="2">
        <v>219.380344746416</v>
      </c>
      <c r="B44067" t="s">
        <v>42876</v>
      </c>
    </row>
    <row r="44068" spans="1:2" x14ac:dyDescent="0.3">
      <c r="A44068" s="2">
        <v>4.6822699999999999</v>
      </c>
      <c r="B44068" t="s">
        <v>42875</v>
      </c>
    </row>
    <row r="44069" spans="1:2" x14ac:dyDescent="0.3">
      <c r="A44069" s="2">
        <v>8.9275135769574104E-2</v>
      </c>
      <c r="B44069" t="s">
        <v>42874</v>
      </c>
    </row>
    <row r="44070" spans="1:2" x14ac:dyDescent="0.3">
      <c r="A44070" s="2">
        <v>2.9860000000000001E-2</v>
      </c>
      <c r="B44070" t="s">
        <v>42873</v>
      </c>
    </row>
    <row r="44071" spans="1:2" x14ac:dyDescent="0.3">
      <c r="A44071" s="2">
        <v>3.2166178258990401</v>
      </c>
      <c r="B44071" t="s">
        <v>42872</v>
      </c>
    </row>
    <row r="44072" spans="1:2" x14ac:dyDescent="0.3">
      <c r="A44072" s="2">
        <v>1.6172200000000001</v>
      </c>
      <c r="B44072" t="s">
        <v>42871</v>
      </c>
    </row>
    <row r="44073" spans="1:2" x14ac:dyDescent="0.3">
      <c r="A44073" s="2">
        <v>4.5864000000000003</v>
      </c>
      <c r="B44073" t="s">
        <v>42870</v>
      </c>
    </row>
    <row r="44074" spans="1:2" x14ac:dyDescent="0.3">
      <c r="A44074" s="2">
        <v>57.1075876265337</v>
      </c>
      <c r="B44074" t="s">
        <v>42869</v>
      </c>
    </row>
    <row r="44075" spans="1:2" x14ac:dyDescent="0.3">
      <c r="A44075" s="2">
        <v>0.52350961573898402</v>
      </c>
      <c r="B44075" t="s">
        <v>42868</v>
      </c>
    </row>
    <row r="44076" spans="1:2" x14ac:dyDescent="0.3">
      <c r="A44076" s="2">
        <v>29.602229999999999</v>
      </c>
      <c r="B44076" t="s">
        <v>42867</v>
      </c>
    </row>
    <row r="44077" spans="1:2" x14ac:dyDescent="0.3">
      <c r="A44077" s="2">
        <v>3.2183427022594399E-2</v>
      </c>
      <c r="B44077" t="s">
        <v>42866</v>
      </c>
    </row>
    <row r="44078" spans="1:2" x14ac:dyDescent="0.3">
      <c r="A44078" s="2">
        <v>48.604203973049302</v>
      </c>
      <c r="B44078" t="s">
        <v>42865</v>
      </c>
    </row>
    <row r="44079" spans="1:2" x14ac:dyDescent="0.3">
      <c r="A44079" s="2">
        <v>3.8617400000000002</v>
      </c>
      <c r="B44079" t="s">
        <v>42864</v>
      </c>
    </row>
    <row r="44080" spans="1:2" x14ac:dyDescent="0.3">
      <c r="A44080" s="2">
        <v>0.83952142084546699</v>
      </c>
      <c r="B44080" t="s">
        <v>42863</v>
      </c>
    </row>
    <row r="44081" spans="1:2" x14ac:dyDescent="0.3">
      <c r="A44081" s="2">
        <v>7.8606611136840004E-2</v>
      </c>
      <c r="B44081" t="s">
        <v>42862</v>
      </c>
    </row>
    <row r="44082" spans="1:2" x14ac:dyDescent="0.3">
      <c r="A44082" s="2">
        <v>0.14260999999999999</v>
      </c>
      <c r="B44082" t="s">
        <v>42861</v>
      </c>
    </row>
    <row r="44083" spans="1:2" x14ac:dyDescent="0.3">
      <c r="A44083" s="2">
        <v>31.0198409625518</v>
      </c>
      <c r="B44083" t="s">
        <v>42860</v>
      </c>
    </row>
    <row r="44084" spans="1:2" x14ac:dyDescent="0.3">
      <c r="A44084" s="2">
        <v>20.89414</v>
      </c>
      <c r="B44084" t="s">
        <v>42859</v>
      </c>
    </row>
    <row r="44085" spans="1:2" x14ac:dyDescent="0.3">
      <c r="A44085" s="2">
        <v>3.7675338976133198E-2</v>
      </c>
      <c r="B44085" t="s">
        <v>42858</v>
      </c>
    </row>
    <row r="44086" spans="1:2" x14ac:dyDescent="0.3">
      <c r="A44086" s="2">
        <v>1.6433199999999999</v>
      </c>
      <c r="B44086" t="s">
        <v>42857</v>
      </c>
    </row>
    <row r="44087" spans="1:2" x14ac:dyDescent="0.3">
      <c r="A44087" s="2">
        <v>2.3714825337274202E-3</v>
      </c>
      <c r="B44087" t="s">
        <v>42856</v>
      </c>
    </row>
    <row r="44088" spans="1:2" x14ac:dyDescent="0.3">
      <c r="A44088" s="2">
        <v>0.79485941074474598</v>
      </c>
      <c r="B44088" t="s">
        <v>42855</v>
      </c>
    </row>
    <row r="44089" spans="1:2" x14ac:dyDescent="0.3">
      <c r="A44089" s="2">
        <v>49.723210000000002</v>
      </c>
      <c r="B44089" t="s">
        <v>42854</v>
      </c>
    </row>
    <row r="44090" spans="1:2" x14ac:dyDescent="0.3">
      <c r="A44090" s="2">
        <v>13.434850000000001</v>
      </c>
      <c r="B44090" t="s">
        <v>42853</v>
      </c>
    </row>
    <row r="44091" spans="1:2" x14ac:dyDescent="0.3">
      <c r="A44091" s="2">
        <v>9.7589999999999996E-2</v>
      </c>
      <c r="B44091" t="s">
        <v>42852</v>
      </c>
    </row>
    <row r="44092" spans="1:2" x14ac:dyDescent="0.3">
      <c r="A44092" s="2">
        <v>0.35117999999999999</v>
      </c>
      <c r="B44092" t="s">
        <v>42851</v>
      </c>
    </row>
    <row r="44093" spans="1:2" x14ac:dyDescent="0.3">
      <c r="A44093" s="2">
        <v>2.0610604799759802</v>
      </c>
      <c r="B44093" t="s">
        <v>42850</v>
      </c>
    </row>
    <row r="44094" spans="1:2" x14ac:dyDescent="0.3">
      <c r="A44094" s="2">
        <v>4.1032400000000004</v>
      </c>
      <c r="B44094" t="s">
        <v>42849</v>
      </c>
    </row>
    <row r="44095" spans="1:2" x14ac:dyDescent="0.3">
      <c r="A44095" s="2">
        <v>2.3869999999999999E-2</v>
      </c>
      <c r="B44095" t="s">
        <v>42848</v>
      </c>
    </row>
    <row r="44096" spans="1:2" x14ac:dyDescent="0.3">
      <c r="A44096" s="2">
        <v>3.1119999999999998E-2</v>
      </c>
      <c r="B44096" t="s">
        <v>42847</v>
      </c>
    </row>
    <row r="44097" spans="1:2" x14ac:dyDescent="0.3">
      <c r="A44097" s="2">
        <v>164.46928730187099</v>
      </c>
      <c r="B44097" t="s">
        <v>42846</v>
      </c>
    </row>
    <row r="44098" spans="1:2" x14ac:dyDescent="0.3">
      <c r="A44098" s="2">
        <v>4.29291</v>
      </c>
      <c r="B44098" t="s">
        <v>42845</v>
      </c>
    </row>
    <row r="44099" spans="1:2" x14ac:dyDescent="0.3">
      <c r="A44099" s="2">
        <v>3.4527999999999999</v>
      </c>
      <c r="B44099" t="s">
        <v>42844</v>
      </c>
    </row>
    <row r="44100" spans="1:2" x14ac:dyDescent="0.3">
      <c r="A44100" s="2">
        <v>3.6318348275022401E-2</v>
      </c>
      <c r="B44100" t="s">
        <v>42843</v>
      </c>
    </row>
    <row r="44101" spans="1:2" x14ac:dyDescent="0.3">
      <c r="A44101" s="2">
        <v>4.50947285881933</v>
      </c>
      <c r="B44101" t="s">
        <v>42842</v>
      </c>
    </row>
    <row r="44102" spans="1:2" x14ac:dyDescent="0.3">
      <c r="A44102" s="2">
        <v>7.9329197575168404</v>
      </c>
      <c r="B44102" t="s">
        <v>42841</v>
      </c>
    </row>
    <row r="44103" spans="1:2" x14ac:dyDescent="0.3">
      <c r="A44103" s="2">
        <v>3.9639099999999998</v>
      </c>
      <c r="B44103" t="s">
        <v>42840</v>
      </c>
    </row>
    <row r="44104" spans="1:2" x14ac:dyDescent="0.3">
      <c r="A44104" s="2">
        <v>2.9050766776680699</v>
      </c>
      <c r="B44104" t="s">
        <v>42839</v>
      </c>
    </row>
    <row r="44105" spans="1:2" x14ac:dyDescent="0.3">
      <c r="A44105" s="2">
        <v>4.79E-3</v>
      </c>
      <c r="B44105" t="s">
        <v>42838</v>
      </c>
    </row>
    <row r="44106" spans="1:2" x14ac:dyDescent="0.3">
      <c r="A44106" s="2">
        <v>2.477E-2</v>
      </c>
      <c r="B44106" t="s">
        <v>42837</v>
      </c>
    </row>
    <row r="44107" spans="1:2" x14ac:dyDescent="0.3">
      <c r="A44107" s="2">
        <v>8.6857199999999999</v>
      </c>
      <c r="B44107" t="s">
        <v>42836</v>
      </c>
    </row>
    <row r="44108" spans="1:2" x14ac:dyDescent="0.3">
      <c r="A44108" s="2">
        <v>4.4785531495379401E-2</v>
      </c>
      <c r="B44108" t="s">
        <v>42835</v>
      </c>
    </row>
    <row r="44109" spans="1:2" x14ac:dyDescent="0.3">
      <c r="A44109" s="2">
        <v>4.4580000000000002E-2</v>
      </c>
      <c r="B44109" t="s">
        <v>42834</v>
      </c>
    </row>
    <row r="44110" spans="1:2" x14ac:dyDescent="0.3">
      <c r="A44110" s="2">
        <v>6.3259999999999997E-2</v>
      </c>
      <c r="B44110" t="s">
        <v>42833</v>
      </c>
    </row>
    <row r="44111" spans="1:2" x14ac:dyDescent="0.3">
      <c r="A44111" s="2">
        <v>3.9579999999999997E-2</v>
      </c>
      <c r="B44111" t="s">
        <v>42832</v>
      </c>
    </row>
    <row r="44112" spans="1:2" x14ac:dyDescent="0.3">
      <c r="A44112" s="2">
        <v>188.98929999999999</v>
      </c>
      <c r="B44112" t="s">
        <v>42831</v>
      </c>
    </row>
    <row r="44113" spans="1:2" x14ac:dyDescent="0.3">
      <c r="A44113" s="2">
        <v>8.0436999999999994</v>
      </c>
      <c r="B44113" t="s">
        <v>42830</v>
      </c>
    </row>
    <row r="44114" spans="1:2" x14ac:dyDescent="0.3">
      <c r="A44114" s="2">
        <v>114.98098</v>
      </c>
      <c r="B44114" t="s">
        <v>42829</v>
      </c>
    </row>
    <row r="44115" spans="1:2" x14ac:dyDescent="0.3">
      <c r="A44115" s="2">
        <v>6.4741953232743397</v>
      </c>
      <c r="B44115" t="s">
        <v>42828</v>
      </c>
    </row>
    <row r="44116" spans="1:2" x14ac:dyDescent="0.3">
      <c r="A44116" s="2">
        <v>0.25573300276171401</v>
      </c>
      <c r="B44116" t="s">
        <v>42827</v>
      </c>
    </row>
    <row r="44117" spans="1:2" x14ac:dyDescent="0.3">
      <c r="A44117" s="2">
        <v>4.8829999999999998E-2</v>
      </c>
      <c r="B44117" t="s">
        <v>42826</v>
      </c>
    </row>
    <row r="44118" spans="1:2" x14ac:dyDescent="0.3">
      <c r="A44118" s="2">
        <v>0.11152193588526201</v>
      </c>
      <c r="B44118" t="s">
        <v>42825</v>
      </c>
    </row>
    <row r="44119" spans="1:2" x14ac:dyDescent="0.3">
      <c r="A44119" s="2">
        <v>2.7799999999999999E-3</v>
      </c>
      <c r="B44119" t="s">
        <v>42824</v>
      </c>
    </row>
    <row r="44120" spans="1:2" x14ac:dyDescent="0.3">
      <c r="A44120" s="2">
        <v>50.181356547166999</v>
      </c>
      <c r="B44120" t="s">
        <v>42823</v>
      </c>
    </row>
    <row r="44121" spans="1:2" x14ac:dyDescent="0.3">
      <c r="A44121" s="2">
        <v>2.5520261668635102E-3</v>
      </c>
      <c r="B44121" t="s">
        <v>42822</v>
      </c>
    </row>
    <row r="44122" spans="1:2" x14ac:dyDescent="0.3">
      <c r="A44122" s="2">
        <v>0.55292834985010797</v>
      </c>
      <c r="B44122" t="s">
        <v>42821</v>
      </c>
    </row>
    <row r="44123" spans="1:2" x14ac:dyDescent="0.3">
      <c r="A44123" s="2">
        <v>0.17201</v>
      </c>
      <c r="B44123" t="s">
        <v>42820</v>
      </c>
    </row>
    <row r="44124" spans="1:2" x14ac:dyDescent="0.3">
      <c r="A44124" s="2">
        <v>72.445948162872995</v>
      </c>
      <c r="B44124" t="s">
        <v>42819</v>
      </c>
    </row>
    <row r="44125" spans="1:2" x14ac:dyDescent="0.3">
      <c r="A44125" s="2">
        <v>6.15211459351723E-2</v>
      </c>
      <c r="B44125" t="s">
        <v>42818</v>
      </c>
    </row>
    <row r="44126" spans="1:2" x14ac:dyDescent="0.3">
      <c r="A44126" s="2">
        <v>8.7490102677148798</v>
      </c>
      <c r="B44126" t="s">
        <v>42817</v>
      </c>
    </row>
    <row r="44127" spans="1:2" x14ac:dyDescent="0.3">
      <c r="A44127" s="2">
        <v>0.20822147721234399</v>
      </c>
      <c r="B44127" t="s">
        <v>42816</v>
      </c>
    </row>
    <row r="44128" spans="1:2" x14ac:dyDescent="0.3">
      <c r="A44128" s="2">
        <v>2.1469604577729898E-2</v>
      </c>
      <c r="B44128" t="s">
        <v>42815</v>
      </c>
    </row>
    <row r="44129" spans="1:2" x14ac:dyDescent="0.3">
      <c r="A44129" s="2">
        <v>8.9010000000000006E-2</v>
      </c>
      <c r="B44129" t="s">
        <v>42814</v>
      </c>
    </row>
    <row r="44130" spans="1:2" x14ac:dyDescent="0.3">
      <c r="A44130" s="2">
        <v>19.8040951005901</v>
      </c>
      <c r="B44130" t="s">
        <v>42813</v>
      </c>
    </row>
    <row r="44131" spans="1:2" x14ac:dyDescent="0.3">
      <c r="A44131" s="2">
        <v>13.105580263742199</v>
      </c>
      <c r="B44131" t="s">
        <v>42812</v>
      </c>
    </row>
    <row r="44132" spans="1:2" x14ac:dyDescent="0.3">
      <c r="A44132" s="2">
        <v>3.1431768394581498E-3</v>
      </c>
      <c r="B44132" t="s">
        <v>42811</v>
      </c>
    </row>
    <row r="44133" spans="1:2" x14ac:dyDescent="0.3">
      <c r="A44133" s="2">
        <v>0.47751910670289799</v>
      </c>
      <c r="B44133" t="s">
        <v>42810</v>
      </c>
    </row>
    <row r="44134" spans="1:2" x14ac:dyDescent="0.3">
      <c r="A44134" s="2">
        <v>0.23386999999999999</v>
      </c>
      <c r="B44134" t="s">
        <v>42809</v>
      </c>
    </row>
    <row r="44135" spans="1:2" x14ac:dyDescent="0.3">
      <c r="A44135" s="2">
        <v>0.22710622539957601</v>
      </c>
      <c r="B44135" t="s">
        <v>42808</v>
      </c>
    </row>
    <row r="44136" spans="1:2" x14ac:dyDescent="0.3">
      <c r="A44136" s="2">
        <v>0.303614446493363</v>
      </c>
      <c r="B44136" t="s">
        <v>42807</v>
      </c>
    </row>
    <row r="44137" spans="1:2" x14ac:dyDescent="0.3">
      <c r="A44137" s="2">
        <v>0.12328</v>
      </c>
      <c r="B44137" t="s">
        <v>42806</v>
      </c>
    </row>
    <row r="44138" spans="1:2" x14ac:dyDescent="0.3">
      <c r="A44138" s="2">
        <v>31.514113370515702</v>
      </c>
      <c r="B44138" t="s">
        <v>42805</v>
      </c>
    </row>
    <row r="44139" spans="1:2" x14ac:dyDescent="0.3">
      <c r="A44139" s="2">
        <v>1.0766459492365399</v>
      </c>
      <c r="B44139" t="s">
        <v>42804</v>
      </c>
    </row>
    <row r="44140" spans="1:2" x14ac:dyDescent="0.3">
      <c r="A44140" s="2">
        <v>0.69496493988389896</v>
      </c>
      <c r="B44140" t="s">
        <v>42803</v>
      </c>
    </row>
    <row r="44141" spans="1:2" x14ac:dyDescent="0.3">
      <c r="A44141" s="2">
        <v>2.8158599999999998</v>
      </c>
      <c r="B44141" t="s">
        <v>42802</v>
      </c>
    </row>
    <row r="44142" spans="1:2" x14ac:dyDescent="0.3">
      <c r="A44142" s="2">
        <v>3.5249999999999997E-2</v>
      </c>
      <c r="B44142" t="s">
        <v>42801</v>
      </c>
    </row>
    <row r="44143" spans="1:2" x14ac:dyDescent="0.3">
      <c r="A44143" s="2">
        <v>1.13047841569643</v>
      </c>
      <c r="B44143" t="s">
        <v>42800</v>
      </c>
    </row>
    <row r="44144" spans="1:2" x14ac:dyDescent="0.3">
      <c r="A44144" s="2">
        <v>2.2257929059220798E-3</v>
      </c>
      <c r="B44144" t="s">
        <v>42799</v>
      </c>
    </row>
    <row r="44145" spans="1:2" x14ac:dyDescent="0.3">
      <c r="A44145" s="2">
        <v>229.75572403132301</v>
      </c>
      <c r="B44145" t="s">
        <v>42798</v>
      </c>
    </row>
    <row r="44146" spans="1:2" x14ac:dyDescent="0.3">
      <c r="A44146" s="2">
        <v>1.39782294052106</v>
      </c>
      <c r="B44146" t="s">
        <v>42797</v>
      </c>
    </row>
    <row r="44147" spans="1:2" x14ac:dyDescent="0.3">
      <c r="A44147" s="2">
        <v>0.10139215980045201</v>
      </c>
      <c r="B44147" t="s">
        <v>42796</v>
      </c>
    </row>
    <row r="44148" spans="1:2" x14ac:dyDescent="0.3">
      <c r="A44148" s="2">
        <v>1.10999291291372</v>
      </c>
      <c r="B44148" t="s">
        <v>42795</v>
      </c>
    </row>
    <row r="44149" spans="1:2" x14ac:dyDescent="0.3">
      <c r="A44149" s="2">
        <v>5.6829999999999999E-2</v>
      </c>
      <c r="B44149" t="s">
        <v>42794</v>
      </c>
    </row>
    <row r="44150" spans="1:2" x14ac:dyDescent="0.3">
      <c r="A44150" s="2">
        <v>4.4729999999999999E-2</v>
      </c>
      <c r="B44150" t="s">
        <v>42793</v>
      </c>
    </row>
    <row r="44151" spans="1:2" x14ac:dyDescent="0.3">
      <c r="A44151" s="2">
        <v>19.408244361328801</v>
      </c>
      <c r="B44151" t="s">
        <v>42792</v>
      </c>
    </row>
    <row r="44152" spans="1:2" x14ac:dyDescent="0.3">
      <c r="A44152" s="2">
        <v>25.444680000000002</v>
      </c>
      <c r="B44152" t="s">
        <v>42791</v>
      </c>
    </row>
    <row r="44153" spans="1:2" x14ac:dyDescent="0.3">
      <c r="A44153" s="2">
        <v>5.3535244765619203E-3</v>
      </c>
      <c r="B44153" t="s">
        <v>42790</v>
      </c>
    </row>
    <row r="44154" spans="1:2" x14ac:dyDescent="0.3">
      <c r="A44154" s="2">
        <v>11.36327</v>
      </c>
      <c r="B44154" t="s">
        <v>42789</v>
      </c>
    </row>
    <row r="44155" spans="1:2" x14ac:dyDescent="0.3">
      <c r="A44155" s="2">
        <v>2.1624974241205899</v>
      </c>
      <c r="B44155" t="s">
        <v>42788</v>
      </c>
    </row>
    <row r="44156" spans="1:2" x14ac:dyDescent="0.3">
      <c r="A44156" s="2">
        <v>383.10396526738401</v>
      </c>
      <c r="B44156" t="s">
        <v>42787</v>
      </c>
    </row>
    <row r="44157" spans="1:2" x14ac:dyDescent="0.3">
      <c r="A44157" s="2">
        <v>17.697929999999999</v>
      </c>
      <c r="B44157" t="s">
        <v>42786</v>
      </c>
    </row>
    <row r="44158" spans="1:2" x14ac:dyDescent="0.3">
      <c r="A44158" s="2">
        <v>0.24279999999999999</v>
      </c>
      <c r="B44158" t="s">
        <v>42785</v>
      </c>
    </row>
    <row r="44159" spans="1:2" x14ac:dyDescent="0.3">
      <c r="A44159" s="2">
        <v>2.92706278672728</v>
      </c>
      <c r="B44159" t="s">
        <v>42784</v>
      </c>
    </row>
    <row r="44160" spans="1:2" x14ac:dyDescent="0.3">
      <c r="A44160" s="2">
        <v>6.9781746427212603</v>
      </c>
      <c r="B44160" t="s">
        <v>42783</v>
      </c>
    </row>
    <row r="44161" spans="1:2" x14ac:dyDescent="0.3">
      <c r="A44161" s="2">
        <v>1.66253060418478</v>
      </c>
      <c r="B44161" t="s">
        <v>42782</v>
      </c>
    </row>
    <row r="44162" spans="1:2" x14ac:dyDescent="0.3">
      <c r="A44162" s="2">
        <v>0.23873</v>
      </c>
      <c r="B44162" t="s">
        <v>42781</v>
      </c>
    </row>
    <row r="44163" spans="1:2" x14ac:dyDescent="0.3">
      <c r="A44163" s="2">
        <v>5.7487199999999996</v>
      </c>
      <c r="B44163" t="s">
        <v>42780</v>
      </c>
    </row>
    <row r="44164" spans="1:2" x14ac:dyDescent="0.3">
      <c r="A44164" s="2">
        <v>1.7633099999999999</v>
      </c>
      <c r="B44164" t="s">
        <v>2058</v>
      </c>
    </row>
    <row r="44165" spans="1:2" x14ac:dyDescent="0.3">
      <c r="A44165" s="2">
        <v>11.0211686518123</v>
      </c>
      <c r="B44165" t="s">
        <v>42779</v>
      </c>
    </row>
    <row r="44166" spans="1:2" x14ac:dyDescent="0.3">
      <c r="A44166" s="2">
        <v>0.20952000000000001</v>
      </c>
      <c r="B44166" t="s">
        <v>42778</v>
      </c>
    </row>
    <row r="44167" spans="1:2" x14ac:dyDescent="0.3">
      <c r="A44167" s="2">
        <v>5.7644299999999999</v>
      </c>
      <c r="B44167" t="s">
        <v>42777</v>
      </c>
    </row>
    <row r="44168" spans="1:2" x14ac:dyDescent="0.3">
      <c r="A44168" s="2">
        <v>3.4576899999999999</v>
      </c>
      <c r="B44168" t="s">
        <v>42776</v>
      </c>
    </row>
    <row r="44169" spans="1:2" x14ac:dyDescent="0.3">
      <c r="A44169" s="2">
        <v>0.54760171170349503</v>
      </c>
      <c r="B44169" t="s">
        <v>42775</v>
      </c>
    </row>
    <row r="44170" spans="1:2" x14ac:dyDescent="0.3">
      <c r="A44170" s="2">
        <v>0.495410032267178</v>
      </c>
      <c r="B44170" t="s">
        <v>42774</v>
      </c>
    </row>
    <row r="44171" spans="1:2" x14ac:dyDescent="0.3">
      <c r="A44171" s="2">
        <v>0.228981956910463</v>
      </c>
      <c r="B44171" t="s">
        <v>42773</v>
      </c>
    </row>
    <row r="44172" spans="1:2" x14ac:dyDescent="0.3">
      <c r="A44172" s="2">
        <v>0.69432000000000005</v>
      </c>
      <c r="B44172" t="s">
        <v>2204</v>
      </c>
    </row>
    <row r="44173" spans="1:2" x14ac:dyDescent="0.3">
      <c r="A44173" s="2">
        <v>8.0723272191177503E-2</v>
      </c>
      <c r="B44173" t="s">
        <v>42772</v>
      </c>
    </row>
    <row r="44174" spans="1:2" x14ac:dyDescent="0.3">
      <c r="A44174" s="2">
        <v>0.35514000000000001</v>
      </c>
      <c r="B44174" t="s">
        <v>42771</v>
      </c>
    </row>
    <row r="44175" spans="1:2" x14ac:dyDescent="0.3">
      <c r="A44175" s="2">
        <v>5.3330399999999996</v>
      </c>
      <c r="B44175" t="s">
        <v>42770</v>
      </c>
    </row>
    <row r="44176" spans="1:2" x14ac:dyDescent="0.3">
      <c r="A44176" s="2">
        <v>0.41916580050334501</v>
      </c>
      <c r="B44176" t="s">
        <v>42769</v>
      </c>
    </row>
    <row r="44177" spans="1:2" x14ac:dyDescent="0.3">
      <c r="A44177" s="2">
        <v>89.013785515478801</v>
      </c>
      <c r="B44177" t="s">
        <v>42768</v>
      </c>
    </row>
    <row r="44178" spans="1:2" x14ac:dyDescent="0.3">
      <c r="A44178" s="2">
        <v>9.9299999999999996E-3</v>
      </c>
      <c r="B44178" t="s">
        <v>42767</v>
      </c>
    </row>
    <row r="44179" spans="1:2" x14ac:dyDescent="0.3">
      <c r="A44179" s="2">
        <v>70.203482622892395</v>
      </c>
      <c r="B44179" t="s">
        <v>42766</v>
      </c>
    </row>
    <row r="44180" spans="1:2" x14ac:dyDescent="0.3">
      <c r="A44180" s="2">
        <v>2.2819172592736098E-2</v>
      </c>
      <c r="B44180" t="s">
        <v>42765</v>
      </c>
    </row>
    <row r="44181" spans="1:2" x14ac:dyDescent="0.3">
      <c r="A44181" s="2">
        <v>32.4908133142686</v>
      </c>
      <c r="B44181" t="s">
        <v>42764</v>
      </c>
    </row>
    <row r="44182" spans="1:2" x14ac:dyDescent="0.3">
      <c r="A44182" s="2">
        <v>13.742458728764801</v>
      </c>
      <c r="B44182" t="s">
        <v>42763</v>
      </c>
    </row>
    <row r="44183" spans="1:2" x14ac:dyDescent="0.3">
      <c r="A44183" s="2">
        <v>22.291640000000001</v>
      </c>
      <c r="B44183" t="s">
        <v>42762</v>
      </c>
    </row>
    <row r="44184" spans="1:2" x14ac:dyDescent="0.3">
      <c r="A44184" s="2">
        <v>3.0922000000000001</v>
      </c>
      <c r="B44184" t="s">
        <v>42761</v>
      </c>
    </row>
    <row r="44185" spans="1:2" x14ac:dyDescent="0.3">
      <c r="A44185" s="2">
        <v>73.175458086211904</v>
      </c>
      <c r="B44185" t="s">
        <v>42760</v>
      </c>
    </row>
    <row r="44186" spans="1:2" x14ac:dyDescent="0.3">
      <c r="A44186" s="2">
        <v>218.62695155664201</v>
      </c>
      <c r="B44186" t="s">
        <v>42759</v>
      </c>
    </row>
    <row r="44187" spans="1:2" x14ac:dyDescent="0.3">
      <c r="A44187" s="2">
        <v>4.1478440811953403</v>
      </c>
      <c r="B44187" t="s">
        <v>42758</v>
      </c>
    </row>
    <row r="44188" spans="1:2" x14ac:dyDescent="0.3">
      <c r="A44188" s="2">
        <v>5.2890600000000001</v>
      </c>
      <c r="B44188" t="s">
        <v>42757</v>
      </c>
    </row>
    <row r="44189" spans="1:2" x14ac:dyDescent="0.3">
      <c r="A44189" s="2">
        <v>6.3863384398644598</v>
      </c>
      <c r="B44189" t="s">
        <v>42756</v>
      </c>
    </row>
    <row r="44190" spans="1:2" x14ac:dyDescent="0.3">
      <c r="A44190" s="2">
        <v>3.2599999999999999E-3</v>
      </c>
      <c r="B44190" t="s">
        <v>42755</v>
      </c>
    </row>
    <row r="44191" spans="1:2" x14ac:dyDescent="0.3">
      <c r="A44191" s="2">
        <v>9.1E-4</v>
      </c>
      <c r="B44191" t="s">
        <v>42754</v>
      </c>
    </row>
    <row r="44192" spans="1:2" x14ac:dyDescent="0.3">
      <c r="A44192" s="2">
        <v>25.299759962594901</v>
      </c>
      <c r="B44192" t="s">
        <v>42753</v>
      </c>
    </row>
    <row r="44193" spans="1:2" x14ac:dyDescent="0.3">
      <c r="A44193" s="2">
        <v>0.261781101515492</v>
      </c>
      <c r="B44193" t="s">
        <v>42752</v>
      </c>
    </row>
    <row r="44194" spans="1:2" x14ac:dyDescent="0.3">
      <c r="A44194" s="2">
        <v>0.28644902014243401</v>
      </c>
      <c r="B44194" t="s">
        <v>42751</v>
      </c>
    </row>
    <row r="44195" spans="1:2" x14ac:dyDescent="0.3">
      <c r="A44195" s="2">
        <v>7.1230000000000002E-2</v>
      </c>
      <c r="B44195" t="s">
        <v>42750</v>
      </c>
    </row>
    <row r="44196" spans="1:2" x14ac:dyDescent="0.3">
      <c r="A44196" s="2">
        <v>6.0000000000000001E-3</v>
      </c>
      <c r="B44196" t="s">
        <v>42749</v>
      </c>
    </row>
    <row r="44197" spans="1:2" x14ac:dyDescent="0.3">
      <c r="A44197" s="2">
        <v>1.58246</v>
      </c>
      <c r="B44197" t="s">
        <v>42748</v>
      </c>
    </row>
    <row r="44198" spans="1:2" x14ac:dyDescent="0.3">
      <c r="A44198" s="2">
        <v>6.4583399999999997</v>
      </c>
      <c r="B44198" t="s">
        <v>42747</v>
      </c>
    </row>
    <row r="44199" spans="1:2" x14ac:dyDescent="0.3">
      <c r="A44199" s="2">
        <v>3.3768716078973502</v>
      </c>
      <c r="B44199" t="s">
        <v>42746</v>
      </c>
    </row>
    <row r="44200" spans="1:2" x14ac:dyDescent="0.3">
      <c r="A44200" s="2">
        <v>24.164439470437902</v>
      </c>
      <c r="B44200" t="s">
        <v>42745</v>
      </c>
    </row>
    <row r="44201" spans="1:2" x14ac:dyDescent="0.3">
      <c r="A44201" s="2">
        <v>151.40761905359099</v>
      </c>
      <c r="B44201" t="s">
        <v>42744</v>
      </c>
    </row>
    <row r="44202" spans="1:2" x14ac:dyDescent="0.3">
      <c r="A44202" s="2">
        <v>21.9724</v>
      </c>
      <c r="B44202" t="s">
        <v>42743</v>
      </c>
    </row>
    <row r="44203" spans="1:2" x14ac:dyDescent="0.3">
      <c r="A44203" s="2">
        <v>12.39127</v>
      </c>
      <c r="B44203" t="s">
        <v>42742</v>
      </c>
    </row>
    <row r="44204" spans="1:2" x14ac:dyDescent="0.3">
      <c r="A44204" s="2">
        <v>0.261278389472892</v>
      </c>
      <c r="B44204" t="s">
        <v>42741</v>
      </c>
    </row>
    <row r="44205" spans="1:2" x14ac:dyDescent="0.3">
      <c r="A44205" s="2">
        <v>0.16989174361749701</v>
      </c>
      <c r="B44205" t="s">
        <v>42740</v>
      </c>
    </row>
    <row r="44206" spans="1:2" x14ac:dyDescent="0.3">
      <c r="A44206" s="2">
        <v>7.0352199999999998</v>
      </c>
      <c r="B44206" t="s">
        <v>42739</v>
      </c>
    </row>
    <row r="44207" spans="1:2" x14ac:dyDescent="0.3">
      <c r="A44207" s="2">
        <v>3.3300000000000001E-3</v>
      </c>
      <c r="B44207" t="s">
        <v>42738</v>
      </c>
    </row>
    <row r="44208" spans="1:2" x14ac:dyDescent="0.3">
      <c r="A44208" s="2">
        <v>10.841390000000001</v>
      </c>
      <c r="B44208" t="s">
        <v>42737</v>
      </c>
    </row>
    <row r="44209" spans="1:2" x14ac:dyDescent="0.3">
      <c r="A44209" s="2">
        <v>668.911955560754</v>
      </c>
      <c r="B44209" t="s">
        <v>42736</v>
      </c>
    </row>
    <row r="44210" spans="1:2" x14ac:dyDescent="0.3">
      <c r="A44210" s="2">
        <v>3.6717900000000001</v>
      </c>
      <c r="B44210" t="s">
        <v>42735</v>
      </c>
    </row>
    <row r="44211" spans="1:2" x14ac:dyDescent="0.3">
      <c r="A44211" s="2">
        <v>36.746721148115199</v>
      </c>
      <c r="B44211" t="s">
        <v>42734</v>
      </c>
    </row>
    <row r="44212" spans="1:2" x14ac:dyDescent="0.3">
      <c r="A44212" s="2">
        <v>12.04426</v>
      </c>
      <c r="B44212" t="s">
        <v>42733</v>
      </c>
    </row>
    <row r="44213" spans="1:2" x14ac:dyDescent="0.3">
      <c r="A44213" s="2">
        <v>9.3000000000000005E-4</v>
      </c>
      <c r="B44213" t="s">
        <v>42732</v>
      </c>
    </row>
    <row r="44214" spans="1:2" x14ac:dyDescent="0.3">
      <c r="A44214" s="2">
        <v>40.938088710160798</v>
      </c>
      <c r="B44214" t="s">
        <v>42731</v>
      </c>
    </row>
    <row r="44215" spans="1:2" x14ac:dyDescent="0.3">
      <c r="A44215" s="2">
        <v>25.836089999999999</v>
      </c>
      <c r="B44215" t="s">
        <v>42730</v>
      </c>
    </row>
    <row r="44216" spans="1:2" x14ac:dyDescent="0.3">
      <c r="A44216" s="2">
        <v>26.15333</v>
      </c>
      <c r="B44216" t="s">
        <v>42729</v>
      </c>
    </row>
    <row r="44217" spans="1:2" x14ac:dyDescent="0.3">
      <c r="A44217" s="2">
        <v>2.5028999999999999</v>
      </c>
      <c r="B44217" t="s">
        <v>42728</v>
      </c>
    </row>
    <row r="44218" spans="1:2" x14ac:dyDescent="0.3">
      <c r="A44218" s="2">
        <v>4.0415033350800504</v>
      </c>
      <c r="B44218" t="s">
        <v>42727</v>
      </c>
    </row>
    <row r="44219" spans="1:2" x14ac:dyDescent="0.3">
      <c r="A44219" s="2">
        <v>2.05918185566403</v>
      </c>
      <c r="B44219" t="s">
        <v>42726</v>
      </c>
    </row>
    <row r="44220" spans="1:2" x14ac:dyDescent="0.3">
      <c r="A44220" s="2">
        <v>1.5030953381041201</v>
      </c>
      <c r="B44220" t="s">
        <v>457</v>
      </c>
    </row>
    <row r="44221" spans="1:2" x14ac:dyDescent="0.3">
      <c r="A44221" s="2">
        <v>1.50905</v>
      </c>
      <c r="B44221" t="s">
        <v>42725</v>
      </c>
    </row>
    <row r="44222" spans="1:2" x14ac:dyDescent="0.3">
      <c r="A44222" s="2">
        <v>21.240320000000001</v>
      </c>
      <c r="B44222" t="s">
        <v>42724</v>
      </c>
    </row>
    <row r="44223" spans="1:2" x14ac:dyDescent="0.3">
      <c r="A44223" s="2">
        <v>14.802346278844</v>
      </c>
      <c r="B44223" t="s">
        <v>42723</v>
      </c>
    </row>
    <row r="44224" spans="1:2" x14ac:dyDescent="0.3">
      <c r="A44224" s="2">
        <v>0.24533335088132799</v>
      </c>
      <c r="B44224" t="s">
        <v>42722</v>
      </c>
    </row>
    <row r="44225" spans="1:2" x14ac:dyDescent="0.3">
      <c r="A44225" s="2">
        <v>0.28244999999999998</v>
      </c>
      <c r="B44225" t="s">
        <v>42721</v>
      </c>
    </row>
    <row r="44226" spans="1:2" x14ac:dyDescent="0.3">
      <c r="A44226" s="2">
        <v>0.29509000000000002</v>
      </c>
      <c r="B44226" t="s">
        <v>42720</v>
      </c>
    </row>
    <row r="44227" spans="1:2" x14ac:dyDescent="0.3">
      <c r="A44227" s="2">
        <v>0.62619999999999998</v>
      </c>
      <c r="B44227" t="s">
        <v>42719</v>
      </c>
    </row>
    <row r="44228" spans="1:2" x14ac:dyDescent="0.3">
      <c r="A44228" s="2">
        <v>12.514680928557301</v>
      </c>
      <c r="B44228" t="s">
        <v>42718</v>
      </c>
    </row>
    <row r="44229" spans="1:2" x14ac:dyDescent="0.3">
      <c r="A44229" s="2">
        <v>9.9565632866688798</v>
      </c>
      <c r="B44229" t="s">
        <v>42717</v>
      </c>
    </row>
    <row r="44230" spans="1:2" x14ac:dyDescent="0.3">
      <c r="A44230" s="2">
        <v>1.7594720493370599E-2</v>
      </c>
      <c r="B44230" t="s">
        <v>42716</v>
      </c>
    </row>
    <row r="44231" spans="1:2" x14ac:dyDescent="0.3">
      <c r="A44231" s="2">
        <v>0.35245476451982199</v>
      </c>
      <c r="B44231" t="s">
        <v>42715</v>
      </c>
    </row>
    <row r="44232" spans="1:2" x14ac:dyDescent="0.3">
      <c r="A44232" s="2">
        <v>34.37865</v>
      </c>
      <c r="B44232" t="s">
        <v>42714</v>
      </c>
    </row>
    <row r="44233" spans="1:2" x14ac:dyDescent="0.3">
      <c r="A44233" s="2">
        <v>8.4999999999999995E-4</v>
      </c>
      <c r="B44233" t="s">
        <v>42713</v>
      </c>
    </row>
    <row r="44234" spans="1:2" x14ac:dyDescent="0.3">
      <c r="A44234" s="2">
        <v>0.56169999999999998</v>
      </c>
      <c r="B44234" t="s">
        <v>42712</v>
      </c>
    </row>
    <row r="44235" spans="1:2" x14ac:dyDescent="0.3">
      <c r="A44235" s="2">
        <v>1.61177276932429</v>
      </c>
      <c r="B44235" t="s">
        <v>42711</v>
      </c>
    </row>
    <row r="44236" spans="1:2" x14ac:dyDescent="0.3">
      <c r="A44236" s="2">
        <v>0.14272979169469899</v>
      </c>
      <c r="B44236" t="s">
        <v>42710</v>
      </c>
    </row>
    <row r="44237" spans="1:2" x14ac:dyDescent="0.3">
      <c r="A44237" s="2">
        <v>2.7119599999999999</v>
      </c>
      <c r="B44237" t="s">
        <v>42709</v>
      </c>
    </row>
    <row r="44238" spans="1:2" x14ac:dyDescent="0.3">
      <c r="A44238" s="2">
        <v>0.57028000000000001</v>
      </c>
      <c r="B44238" t="s">
        <v>42708</v>
      </c>
    </row>
    <row r="44239" spans="1:2" x14ac:dyDescent="0.3">
      <c r="A44239" s="2">
        <v>19.639559999999999</v>
      </c>
      <c r="B44239" t="s">
        <v>42707</v>
      </c>
    </row>
    <row r="44240" spans="1:2" x14ac:dyDescent="0.3">
      <c r="A44240" s="2">
        <v>8.5200800000000001</v>
      </c>
      <c r="B44240" t="s">
        <v>42706</v>
      </c>
    </row>
    <row r="44241" spans="1:2" x14ac:dyDescent="0.3">
      <c r="A44241" s="2">
        <v>9.0206826017802999E-2</v>
      </c>
      <c r="B44241" t="s">
        <v>42705</v>
      </c>
    </row>
    <row r="44242" spans="1:2" x14ac:dyDescent="0.3">
      <c r="A44242" s="2">
        <v>0.90273000000000003</v>
      </c>
      <c r="B44242" t="s">
        <v>42704</v>
      </c>
    </row>
    <row r="44243" spans="1:2" x14ac:dyDescent="0.3">
      <c r="A44243" s="2">
        <v>1.7196618025778301</v>
      </c>
      <c r="B44243" t="s">
        <v>42703</v>
      </c>
    </row>
    <row r="44244" spans="1:2" x14ac:dyDescent="0.3">
      <c r="A44244" s="2">
        <v>0.371</v>
      </c>
      <c r="B44244" t="s">
        <v>42702</v>
      </c>
    </row>
    <row r="44245" spans="1:2" x14ac:dyDescent="0.3">
      <c r="A44245" s="2">
        <v>4.7200000000000002E-3</v>
      </c>
      <c r="B44245" t="s">
        <v>42701</v>
      </c>
    </row>
    <row r="44246" spans="1:2" x14ac:dyDescent="0.3">
      <c r="A44246" s="2">
        <v>9.5099999999999994E-3</v>
      </c>
      <c r="B44246" t="s">
        <v>42700</v>
      </c>
    </row>
    <row r="44247" spans="1:2" x14ac:dyDescent="0.3">
      <c r="A44247" s="2">
        <v>0.60261547362380996</v>
      </c>
      <c r="B44247" t="s">
        <v>42699</v>
      </c>
    </row>
    <row r="44248" spans="1:2" x14ac:dyDescent="0.3">
      <c r="A44248" s="2">
        <v>0.91120999999999996</v>
      </c>
      <c r="B44248" t="s">
        <v>42698</v>
      </c>
    </row>
    <row r="44249" spans="1:2" x14ac:dyDescent="0.3">
      <c r="A44249" s="2">
        <v>0.72327669996327304</v>
      </c>
      <c r="B44249" t="s">
        <v>42697</v>
      </c>
    </row>
    <row r="44250" spans="1:2" x14ac:dyDescent="0.3">
      <c r="A44250" s="2">
        <v>31.585660000000001</v>
      </c>
      <c r="B44250" t="s">
        <v>42696</v>
      </c>
    </row>
    <row r="44251" spans="1:2" x14ac:dyDescent="0.3">
      <c r="A44251" s="2">
        <v>0.99012125852101596</v>
      </c>
      <c r="B44251" t="s">
        <v>42695</v>
      </c>
    </row>
    <row r="44252" spans="1:2" x14ac:dyDescent="0.3">
      <c r="A44252" s="2">
        <v>8.0659487945919093</v>
      </c>
      <c r="B44252" t="s">
        <v>42694</v>
      </c>
    </row>
    <row r="44253" spans="1:2" x14ac:dyDescent="0.3">
      <c r="A44253" s="2">
        <v>10.1023433541821</v>
      </c>
      <c r="B44253" t="s">
        <v>42693</v>
      </c>
    </row>
    <row r="44254" spans="1:2" x14ac:dyDescent="0.3">
      <c r="A44254" s="2">
        <v>47.217219999999998</v>
      </c>
      <c r="B44254" t="s">
        <v>42692</v>
      </c>
    </row>
    <row r="44255" spans="1:2" x14ac:dyDescent="0.3">
      <c r="A44255" s="2">
        <v>1.6747976402593101</v>
      </c>
      <c r="B44255" t="s">
        <v>42691</v>
      </c>
    </row>
    <row r="44256" spans="1:2" x14ac:dyDescent="0.3">
      <c r="A44256" s="2">
        <v>2.57971191200641</v>
      </c>
      <c r="B44256" t="s">
        <v>42690</v>
      </c>
    </row>
    <row r="44257" spans="1:2" x14ac:dyDescent="0.3">
      <c r="A44257" s="2">
        <v>0.66383999999999999</v>
      </c>
      <c r="B44257" t="s">
        <v>42689</v>
      </c>
    </row>
    <row r="44258" spans="1:2" x14ac:dyDescent="0.3">
      <c r="A44258" s="2">
        <v>0.55564999999999998</v>
      </c>
      <c r="B44258" t="s">
        <v>42688</v>
      </c>
    </row>
    <row r="44259" spans="1:2" x14ac:dyDescent="0.3">
      <c r="A44259" s="2">
        <v>0.16961999999999999</v>
      </c>
      <c r="B44259" t="s">
        <v>42687</v>
      </c>
    </row>
    <row r="44260" spans="1:2" x14ac:dyDescent="0.3">
      <c r="A44260" s="2">
        <v>1.10611748826639</v>
      </c>
      <c r="B44260" t="s">
        <v>42686</v>
      </c>
    </row>
    <row r="44261" spans="1:2" x14ac:dyDescent="0.3">
      <c r="A44261" s="2">
        <v>2.1010000000000001E-2</v>
      </c>
      <c r="B44261" t="s">
        <v>42685</v>
      </c>
    </row>
    <row r="44262" spans="1:2" x14ac:dyDescent="0.3">
      <c r="A44262" s="2">
        <v>2.1613755285750402E-3</v>
      </c>
      <c r="B44262" t="s">
        <v>42684</v>
      </c>
    </row>
    <row r="44263" spans="1:2" x14ac:dyDescent="0.3">
      <c r="A44263" s="2">
        <v>4.5500000000000002E-3</v>
      </c>
      <c r="B44263" t="s">
        <v>42683</v>
      </c>
    </row>
    <row r="44264" spans="1:2" x14ac:dyDescent="0.3">
      <c r="A44264" s="2">
        <v>4.0400000000000002E-3</v>
      </c>
      <c r="B44264" t="s">
        <v>42682</v>
      </c>
    </row>
    <row r="44265" spans="1:2" x14ac:dyDescent="0.3">
      <c r="A44265" s="2">
        <v>1.9196521593538201</v>
      </c>
      <c r="B44265" t="s">
        <v>42681</v>
      </c>
    </row>
    <row r="44266" spans="1:2" x14ac:dyDescent="0.3">
      <c r="A44266" s="2">
        <v>5.0937799999999998</v>
      </c>
      <c r="B44266" t="s">
        <v>42680</v>
      </c>
    </row>
    <row r="44267" spans="1:2" x14ac:dyDescent="0.3">
      <c r="A44267" s="2">
        <v>2.6521392563321302</v>
      </c>
      <c r="B44267" t="s">
        <v>42679</v>
      </c>
    </row>
    <row r="44268" spans="1:2" x14ac:dyDescent="0.3">
      <c r="A44268" s="2">
        <v>17.29879</v>
      </c>
      <c r="B44268" t="s">
        <v>42678</v>
      </c>
    </row>
    <row r="44269" spans="1:2" x14ac:dyDescent="0.3">
      <c r="A44269" s="2">
        <v>488.33735219084099</v>
      </c>
      <c r="B44269" t="s">
        <v>42677</v>
      </c>
    </row>
    <row r="44270" spans="1:2" x14ac:dyDescent="0.3">
      <c r="A44270" s="2">
        <v>0.40221000000000001</v>
      </c>
      <c r="B44270" t="s">
        <v>42676</v>
      </c>
    </row>
    <row r="44271" spans="1:2" x14ac:dyDescent="0.3">
      <c r="A44271" s="2">
        <v>2.1548113251738799</v>
      </c>
      <c r="B44271" t="s">
        <v>42675</v>
      </c>
    </row>
    <row r="44272" spans="1:2" x14ac:dyDescent="0.3">
      <c r="A44272" s="2">
        <v>0.64743727053335998</v>
      </c>
      <c r="B44272" t="s">
        <v>42674</v>
      </c>
    </row>
    <row r="44273" spans="1:2" x14ac:dyDescent="0.3">
      <c r="A44273" s="2">
        <v>3.4190726791494601</v>
      </c>
      <c r="B44273" t="s">
        <v>42673</v>
      </c>
    </row>
    <row r="44274" spans="1:2" x14ac:dyDescent="0.3">
      <c r="A44274" s="2">
        <v>0.48637913908505098</v>
      </c>
      <c r="B44274" t="s">
        <v>42672</v>
      </c>
    </row>
    <row r="44275" spans="1:2" x14ac:dyDescent="0.3">
      <c r="A44275" s="2">
        <v>1.8046468026110601E-3</v>
      </c>
      <c r="B44275" t="s">
        <v>42671</v>
      </c>
    </row>
    <row r="44276" spans="1:2" x14ac:dyDescent="0.3">
      <c r="A44276" s="2">
        <v>2.6477599999999999</v>
      </c>
      <c r="B44276" t="s">
        <v>42670</v>
      </c>
    </row>
    <row r="44277" spans="1:2" x14ac:dyDescent="0.3">
      <c r="A44277" s="2">
        <v>67.320150312912503</v>
      </c>
      <c r="B44277" t="s">
        <v>42669</v>
      </c>
    </row>
    <row r="44278" spans="1:2" x14ac:dyDescent="0.3">
      <c r="A44278" s="2">
        <v>6.7879999999999996E-2</v>
      </c>
      <c r="B44278" t="s">
        <v>42668</v>
      </c>
    </row>
    <row r="44279" spans="1:2" x14ac:dyDescent="0.3">
      <c r="A44279" s="2">
        <v>0.73399000000000003</v>
      </c>
      <c r="B44279" t="s">
        <v>42667</v>
      </c>
    </row>
    <row r="44280" spans="1:2" x14ac:dyDescent="0.3">
      <c r="A44280" s="2">
        <v>0.297022104745365</v>
      </c>
      <c r="B44280" t="s">
        <v>42666</v>
      </c>
    </row>
    <row r="44281" spans="1:2" x14ac:dyDescent="0.3">
      <c r="A44281" s="2">
        <v>1.97822650320347</v>
      </c>
      <c r="B44281" t="s">
        <v>42665</v>
      </c>
    </row>
    <row r="44282" spans="1:2" x14ac:dyDescent="0.3">
      <c r="A44282" s="2">
        <v>688.17304975785396</v>
      </c>
      <c r="B44282" t="s">
        <v>42664</v>
      </c>
    </row>
    <row r="44283" spans="1:2" x14ac:dyDescent="0.3">
      <c r="A44283" s="2">
        <v>2.13869</v>
      </c>
      <c r="B44283" t="s">
        <v>42663</v>
      </c>
    </row>
    <row r="44284" spans="1:2" x14ac:dyDescent="0.3">
      <c r="A44284" s="2">
        <v>130.05127999999999</v>
      </c>
      <c r="B44284" t="s">
        <v>42662</v>
      </c>
    </row>
    <row r="44285" spans="1:2" x14ac:dyDescent="0.3">
      <c r="A44285" s="2">
        <v>3.5007999999999999</v>
      </c>
      <c r="B44285" t="s">
        <v>42661</v>
      </c>
    </row>
    <row r="44286" spans="1:2" x14ac:dyDescent="0.3">
      <c r="A44286" s="2">
        <v>1.7063150706749199</v>
      </c>
      <c r="B44286" t="s">
        <v>42660</v>
      </c>
    </row>
    <row r="44287" spans="1:2" x14ac:dyDescent="0.3">
      <c r="A44287" s="2">
        <v>11.339029999999999</v>
      </c>
      <c r="B44287" t="s">
        <v>42659</v>
      </c>
    </row>
    <row r="44288" spans="1:2" x14ac:dyDescent="0.3">
      <c r="A44288" s="2">
        <v>8.4614634599105096E-3</v>
      </c>
      <c r="B44288" t="s">
        <v>42658</v>
      </c>
    </row>
    <row r="44289" spans="1:2" x14ac:dyDescent="0.3">
      <c r="A44289" s="2">
        <v>2.4794747678144202</v>
      </c>
      <c r="B44289" t="s">
        <v>42657</v>
      </c>
    </row>
    <row r="44290" spans="1:2" x14ac:dyDescent="0.3">
      <c r="A44290" s="2">
        <v>0.16657326128487701</v>
      </c>
      <c r="B44290" t="s">
        <v>42656</v>
      </c>
    </row>
    <row r="44291" spans="1:2" x14ac:dyDescent="0.3">
      <c r="A44291" s="2">
        <v>12.558561551107401</v>
      </c>
      <c r="B44291" t="s">
        <v>42655</v>
      </c>
    </row>
    <row r="44292" spans="1:2" x14ac:dyDescent="0.3">
      <c r="A44292" s="2">
        <v>25.388390000000001</v>
      </c>
      <c r="B44292" t="s">
        <v>42654</v>
      </c>
    </row>
    <row r="44293" spans="1:2" x14ac:dyDescent="0.3">
      <c r="A44293" s="2">
        <v>5.2999999999999998E-4</v>
      </c>
      <c r="B44293" t="s">
        <v>42653</v>
      </c>
    </row>
    <row r="44294" spans="1:2" x14ac:dyDescent="0.3">
      <c r="A44294" s="2">
        <v>9.2972477427810496</v>
      </c>
      <c r="B44294" t="s">
        <v>42652</v>
      </c>
    </row>
    <row r="44295" spans="1:2" x14ac:dyDescent="0.3">
      <c r="A44295" s="2">
        <v>62.417020000000001</v>
      </c>
      <c r="B44295" t="s">
        <v>42651</v>
      </c>
    </row>
    <row r="44296" spans="1:2" x14ac:dyDescent="0.3">
      <c r="A44296" s="2">
        <v>0.244719747276644</v>
      </c>
      <c r="B44296" t="s">
        <v>42650</v>
      </c>
    </row>
    <row r="44297" spans="1:2" x14ac:dyDescent="0.3">
      <c r="A44297" s="2">
        <v>37.529069999999997</v>
      </c>
      <c r="B44297" t="s">
        <v>42649</v>
      </c>
    </row>
    <row r="44298" spans="1:2" x14ac:dyDescent="0.3">
      <c r="A44298" s="2">
        <v>1.8386899999999999</v>
      </c>
      <c r="B44298" t="s">
        <v>42648</v>
      </c>
    </row>
    <row r="44299" spans="1:2" x14ac:dyDescent="0.3">
      <c r="A44299" s="2">
        <v>9.1602077150815493</v>
      </c>
      <c r="B44299" t="s">
        <v>42647</v>
      </c>
    </row>
    <row r="44300" spans="1:2" x14ac:dyDescent="0.3">
      <c r="A44300" s="2">
        <v>0.44214999999999999</v>
      </c>
      <c r="B44300" t="s">
        <v>42646</v>
      </c>
    </row>
    <row r="44301" spans="1:2" x14ac:dyDescent="0.3">
      <c r="A44301" s="2">
        <v>6.6086099999999997</v>
      </c>
      <c r="B44301" t="s">
        <v>42645</v>
      </c>
    </row>
    <row r="44302" spans="1:2" x14ac:dyDescent="0.3">
      <c r="A44302" s="2">
        <v>2.0296328669795098</v>
      </c>
      <c r="B44302" t="s">
        <v>42644</v>
      </c>
    </row>
    <row r="44303" spans="1:2" x14ac:dyDescent="0.3">
      <c r="A44303" s="2">
        <v>8.4128600000000002</v>
      </c>
      <c r="B44303" t="s">
        <v>42643</v>
      </c>
    </row>
    <row r="44304" spans="1:2" x14ac:dyDescent="0.3">
      <c r="A44304" s="2">
        <v>0.17012616087444901</v>
      </c>
      <c r="B44304" t="s">
        <v>42642</v>
      </c>
    </row>
    <row r="44305" spans="1:2" x14ac:dyDescent="0.3">
      <c r="A44305" s="2">
        <v>0.28643999999999997</v>
      </c>
      <c r="B44305" t="s">
        <v>42641</v>
      </c>
    </row>
    <row r="44306" spans="1:2" x14ac:dyDescent="0.3">
      <c r="A44306" s="2">
        <v>24.839690000000001</v>
      </c>
      <c r="B44306" t="s">
        <v>42640</v>
      </c>
    </row>
    <row r="44307" spans="1:2" x14ac:dyDescent="0.3">
      <c r="A44307" s="2">
        <v>0.82645999999999997</v>
      </c>
      <c r="B44307" t="s">
        <v>42639</v>
      </c>
    </row>
    <row r="44308" spans="1:2" x14ac:dyDescent="0.3">
      <c r="A44308" s="2">
        <v>4.7332417970020897</v>
      </c>
      <c r="B44308" t="s">
        <v>42638</v>
      </c>
    </row>
    <row r="44309" spans="1:2" x14ac:dyDescent="0.3">
      <c r="A44309" s="2">
        <v>4.8730264651392403</v>
      </c>
      <c r="B44309" t="s">
        <v>42637</v>
      </c>
    </row>
    <row r="44310" spans="1:2" x14ac:dyDescent="0.3">
      <c r="A44310" s="2">
        <v>23.610419242454899</v>
      </c>
      <c r="B44310" t="s">
        <v>42636</v>
      </c>
    </row>
    <row r="44311" spans="1:2" x14ac:dyDescent="0.3">
      <c r="A44311" s="2">
        <v>0.31057371670457101</v>
      </c>
      <c r="B44311" t="s">
        <v>42635</v>
      </c>
    </row>
    <row r="44312" spans="1:2" x14ac:dyDescent="0.3">
      <c r="A44312" s="2">
        <v>3.0628315486298798</v>
      </c>
      <c r="B44312" t="s">
        <v>42634</v>
      </c>
    </row>
    <row r="44313" spans="1:2" x14ac:dyDescent="0.3">
      <c r="A44313" s="2">
        <v>3.3455791271161099</v>
      </c>
      <c r="B44313" t="s">
        <v>42633</v>
      </c>
    </row>
    <row r="44314" spans="1:2" x14ac:dyDescent="0.3">
      <c r="A44314" s="2">
        <v>2.49456062164513E-2</v>
      </c>
      <c r="B44314" t="s">
        <v>42632</v>
      </c>
    </row>
    <row r="44315" spans="1:2" x14ac:dyDescent="0.3">
      <c r="A44315" s="2">
        <v>0.24160830314660101</v>
      </c>
      <c r="B44315" t="s">
        <v>42631</v>
      </c>
    </row>
    <row r="44316" spans="1:2" x14ac:dyDescent="0.3">
      <c r="A44316" s="2">
        <v>2.1886213510462</v>
      </c>
      <c r="B44316" t="s">
        <v>42630</v>
      </c>
    </row>
    <row r="44317" spans="1:2" x14ac:dyDescent="0.3">
      <c r="A44317" s="2">
        <v>1.63860288331764</v>
      </c>
      <c r="B44317" t="s">
        <v>42629</v>
      </c>
    </row>
    <row r="44318" spans="1:2" x14ac:dyDescent="0.3">
      <c r="A44318" s="2">
        <v>5.0212646574209003</v>
      </c>
      <c r="B44318" t="s">
        <v>42628</v>
      </c>
    </row>
    <row r="44319" spans="1:2" x14ac:dyDescent="0.3">
      <c r="A44319" s="2">
        <v>2.0271470881454701E-2</v>
      </c>
      <c r="B44319" t="s">
        <v>42627</v>
      </c>
    </row>
    <row r="44320" spans="1:2" x14ac:dyDescent="0.3">
      <c r="A44320" s="2">
        <v>0.19853938482814601</v>
      </c>
      <c r="B44320" t="s">
        <v>42626</v>
      </c>
    </row>
    <row r="44321" spans="1:2" x14ac:dyDescent="0.3">
      <c r="A44321" s="2">
        <v>29.194542872313701</v>
      </c>
      <c r="B44321" t="s">
        <v>42625</v>
      </c>
    </row>
    <row r="44322" spans="1:2" x14ac:dyDescent="0.3">
      <c r="A44322" s="2">
        <v>19.301380002459801</v>
      </c>
      <c r="B44322" t="s">
        <v>42624</v>
      </c>
    </row>
    <row r="44323" spans="1:2" x14ac:dyDescent="0.3">
      <c r="A44323" s="2" t="s">
        <v>13</v>
      </c>
      <c r="B44323" t="s">
        <v>42623</v>
      </c>
    </row>
    <row r="44324" spans="1:2" x14ac:dyDescent="0.3">
      <c r="A44324" s="2">
        <v>20.862770000000001</v>
      </c>
      <c r="B44324" t="s">
        <v>1856</v>
      </c>
    </row>
    <row r="44325" spans="1:2" x14ac:dyDescent="0.3">
      <c r="A44325" s="2">
        <v>343.15147057399099</v>
      </c>
      <c r="B44325" t="s">
        <v>42622</v>
      </c>
    </row>
    <row r="44326" spans="1:2" x14ac:dyDescent="0.3">
      <c r="A44326" s="2">
        <v>0.43719999999999998</v>
      </c>
      <c r="B44326" t="s">
        <v>42621</v>
      </c>
    </row>
    <row r="44327" spans="1:2" x14ac:dyDescent="0.3">
      <c r="A44327" s="2">
        <v>0.20601</v>
      </c>
      <c r="B44327" t="s">
        <v>42620</v>
      </c>
    </row>
    <row r="44328" spans="1:2" x14ac:dyDescent="0.3">
      <c r="A44328" s="2">
        <v>3.24746935717608</v>
      </c>
      <c r="B44328" t="s">
        <v>42619</v>
      </c>
    </row>
    <row r="44329" spans="1:2" x14ac:dyDescent="0.3">
      <c r="A44329" s="2">
        <v>25.669231822997101</v>
      </c>
      <c r="B44329" t="s">
        <v>42618</v>
      </c>
    </row>
    <row r="44330" spans="1:2" x14ac:dyDescent="0.3">
      <c r="A44330" s="2">
        <v>0.66732000000000002</v>
      </c>
      <c r="B44330" t="s">
        <v>42617</v>
      </c>
    </row>
    <row r="44331" spans="1:2" x14ac:dyDescent="0.3">
      <c r="A44331" s="2">
        <v>12.89546</v>
      </c>
      <c r="B44331" t="s">
        <v>42616</v>
      </c>
    </row>
    <row r="44332" spans="1:2" x14ac:dyDescent="0.3">
      <c r="A44332" s="2">
        <v>0.26118999999999998</v>
      </c>
      <c r="B44332" t="s">
        <v>42615</v>
      </c>
    </row>
    <row r="44333" spans="1:2" x14ac:dyDescent="0.3">
      <c r="A44333" s="2">
        <v>0.36608000000000002</v>
      </c>
      <c r="B44333" t="s">
        <v>42614</v>
      </c>
    </row>
    <row r="44334" spans="1:2" x14ac:dyDescent="0.3">
      <c r="A44334" s="2">
        <v>4.4081999999999999</v>
      </c>
      <c r="B44334" t="s">
        <v>42613</v>
      </c>
    </row>
    <row r="44335" spans="1:2" x14ac:dyDescent="0.3">
      <c r="A44335" s="2">
        <v>7.4647036460914098</v>
      </c>
      <c r="B44335" t="s">
        <v>42612</v>
      </c>
    </row>
    <row r="44336" spans="1:2" x14ac:dyDescent="0.3">
      <c r="A44336" s="2">
        <v>1.4145300000000001</v>
      </c>
      <c r="B44336" t="s">
        <v>42611</v>
      </c>
    </row>
    <row r="44337" spans="1:2" x14ac:dyDescent="0.3">
      <c r="A44337" s="2">
        <v>8.5929857785483899E-3</v>
      </c>
      <c r="B44337" t="s">
        <v>42610</v>
      </c>
    </row>
    <row r="44338" spans="1:2" x14ac:dyDescent="0.3">
      <c r="A44338" s="2">
        <v>59.032229999999998</v>
      </c>
      <c r="B44338" t="s">
        <v>42609</v>
      </c>
    </row>
    <row r="44339" spans="1:2" x14ac:dyDescent="0.3">
      <c r="A44339" s="2">
        <v>0.13137861328043099</v>
      </c>
      <c r="B44339" t="s">
        <v>42608</v>
      </c>
    </row>
    <row r="44340" spans="1:2" x14ac:dyDescent="0.3">
      <c r="A44340" s="2">
        <v>0.21154275043338699</v>
      </c>
      <c r="B44340" t="s">
        <v>42607</v>
      </c>
    </row>
    <row r="44341" spans="1:2" x14ac:dyDescent="0.3">
      <c r="A44341" s="2">
        <v>24.115180640176899</v>
      </c>
      <c r="B44341" t="s">
        <v>42606</v>
      </c>
    </row>
    <row r="44342" spans="1:2" x14ac:dyDescent="0.3">
      <c r="A44342" s="2">
        <v>17.284949999999998</v>
      </c>
      <c r="B44342" t="s">
        <v>42605</v>
      </c>
    </row>
    <row r="44343" spans="1:2" x14ac:dyDescent="0.3">
      <c r="A44343" s="2">
        <v>27.2504606885086</v>
      </c>
      <c r="B44343" t="s">
        <v>42604</v>
      </c>
    </row>
    <row r="44344" spans="1:2" x14ac:dyDescent="0.3">
      <c r="A44344" s="2">
        <v>4.2939999999999999E-2</v>
      </c>
      <c r="B44344" t="s">
        <v>42603</v>
      </c>
    </row>
    <row r="44345" spans="1:2" x14ac:dyDescent="0.3">
      <c r="A44345" s="2">
        <v>7.6725982865032698</v>
      </c>
      <c r="B44345" t="s">
        <v>42602</v>
      </c>
    </row>
    <row r="44346" spans="1:2" x14ac:dyDescent="0.3">
      <c r="A44346" s="2">
        <v>0.31809118394481201</v>
      </c>
      <c r="B44346" t="s">
        <v>42601</v>
      </c>
    </row>
    <row r="44347" spans="1:2" x14ac:dyDescent="0.3">
      <c r="A44347" s="2">
        <v>0.21186207114240899</v>
      </c>
      <c r="B44347" t="s">
        <v>42600</v>
      </c>
    </row>
    <row r="44348" spans="1:2" x14ac:dyDescent="0.3">
      <c r="A44348" s="2">
        <v>1.09554</v>
      </c>
      <c r="B44348" t="s">
        <v>42599</v>
      </c>
    </row>
    <row r="44349" spans="1:2" x14ac:dyDescent="0.3">
      <c r="A44349" s="2">
        <v>1.2E-2</v>
      </c>
      <c r="B44349" t="s">
        <v>42598</v>
      </c>
    </row>
    <row r="44350" spans="1:2" x14ac:dyDescent="0.3">
      <c r="A44350" s="2">
        <v>6.0545600000000004</v>
      </c>
      <c r="B44350" t="s">
        <v>42597</v>
      </c>
    </row>
    <row r="44351" spans="1:2" x14ac:dyDescent="0.3">
      <c r="A44351" s="2">
        <v>2.3769999999999999E-2</v>
      </c>
      <c r="B44351" t="s">
        <v>42596</v>
      </c>
    </row>
    <row r="44352" spans="1:2" x14ac:dyDescent="0.3">
      <c r="A44352" s="2">
        <v>2.1962700000000002</v>
      </c>
      <c r="B44352" t="s">
        <v>42595</v>
      </c>
    </row>
    <row r="44353" spans="1:2" x14ac:dyDescent="0.3">
      <c r="A44353" s="2">
        <v>0.84742220991605799</v>
      </c>
      <c r="B44353" t="s">
        <v>42594</v>
      </c>
    </row>
    <row r="44354" spans="1:2" x14ac:dyDescent="0.3">
      <c r="A44354" s="2">
        <v>0.85582999999999998</v>
      </c>
      <c r="B44354" t="s">
        <v>42593</v>
      </c>
    </row>
    <row r="44355" spans="1:2" x14ac:dyDescent="0.3">
      <c r="A44355" s="2">
        <v>1.79972</v>
      </c>
      <c r="B44355" t="s">
        <v>42592</v>
      </c>
    </row>
    <row r="44356" spans="1:2" x14ac:dyDescent="0.3">
      <c r="A44356" s="2">
        <v>0.68335046322525494</v>
      </c>
      <c r="B44356" t="s">
        <v>42591</v>
      </c>
    </row>
    <row r="44357" spans="1:2" x14ac:dyDescent="0.3">
      <c r="A44357" s="2">
        <v>6.5019889897097896</v>
      </c>
      <c r="B44357" t="s">
        <v>42590</v>
      </c>
    </row>
    <row r="44358" spans="1:2" x14ac:dyDescent="0.3">
      <c r="A44358" s="2">
        <v>1.0323787536088</v>
      </c>
      <c r="B44358" t="s">
        <v>42589</v>
      </c>
    </row>
    <row r="44359" spans="1:2" x14ac:dyDescent="0.3">
      <c r="A44359" s="2">
        <v>9.1855836460091697E-2</v>
      </c>
      <c r="B44359" t="s">
        <v>42588</v>
      </c>
    </row>
    <row r="44360" spans="1:2" x14ac:dyDescent="0.3">
      <c r="A44360" s="2">
        <v>4.6791258940254397E-2</v>
      </c>
      <c r="B44360" t="s">
        <v>42587</v>
      </c>
    </row>
    <row r="44361" spans="1:2" x14ac:dyDescent="0.3">
      <c r="A44361" s="2">
        <v>1.8865364490654301E-2</v>
      </c>
      <c r="B44361" t="s">
        <v>42586</v>
      </c>
    </row>
    <row r="44362" spans="1:2" x14ac:dyDescent="0.3">
      <c r="A44362" s="2">
        <v>14.9380987109709</v>
      </c>
      <c r="B44362" t="s">
        <v>42585</v>
      </c>
    </row>
    <row r="44363" spans="1:2" x14ac:dyDescent="0.3">
      <c r="A44363" s="2">
        <v>0.176028181242598</v>
      </c>
      <c r="B44363" t="s">
        <v>42584</v>
      </c>
    </row>
    <row r="44364" spans="1:2" x14ac:dyDescent="0.3">
      <c r="A44364" s="2">
        <v>133.95447975784199</v>
      </c>
      <c r="B44364" t="s">
        <v>42583</v>
      </c>
    </row>
    <row r="44365" spans="1:2" x14ac:dyDescent="0.3">
      <c r="A44365" s="2">
        <v>12.092146403521401</v>
      </c>
      <c r="B44365" t="s">
        <v>42582</v>
      </c>
    </row>
    <row r="44366" spans="1:2" x14ac:dyDescent="0.3">
      <c r="A44366" s="2">
        <v>71.582596699402998</v>
      </c>
      <c r="B44366" t="s">
        <v>42581</v>
      </c>
    </row>
    <row r="44367" spans="1:2" x14ac:dyDescent="0.3">
      <c r="A44367" s="2">
        <v>25.441099999999999</v>
      </c>
      <c r="B44367" t="s">
        <v>42580</v>
      </c>
    </row>
    <row r="44368" spans="1:2" x14ac:dyDescent="0.3">
      <c r="A44368" s="2">
        <v>7.9960000000000003E-2</v>
      </c>
      <c r="B44368" t="s">
        <v>42579</v>
      </c>
    </row>
    <row r="44369" spans="1:2" x14ac:dyDescent="0.3">
      <c r="A44369" s="2">
        <v>3.3444210093684701</v>
      </c>
      <c r="B44369" t="s">
        <v>42578</v>
      </c>
    </row>
    <row r="44370" spans="1:2" x14ac:dyDescent="0.3">
      <c r="A44370" s="2">
        <v>313.41181999999998</v>
      </c>
      <c r="B44370" t="s">
        <v>42577</v>
      </c>
    </row>
    <row r="44371" spans="1:2" x14ac:dyDescent="0.3">
      <c r="A44371" s="2">
        <v>20.362290000000002</v>
      </c>
      <c r="B44371" t="s">
        <v>42576</v>
      </c>
    </row>
    <row r="44372" spans="1:2" x14ac:dyDescent="0.3">
      <c r="A44372" s="2">
        <v>30.14453</v>
      </c>
      <c r="B44372" t="s">
        <v>42575</v>
      </c>
    </row>
    <row r="44373" spans="1:2" x14ac:dyDescent="0.3">
      <c r="A44373" s="2">
        <v>695.357916508274</v>
      </c>
      <c r="B44373" t="s">
        <v>42574</v>
      </c>
    </row>
    <row r="44374" spans="1:2" x14ac:dyDescent="0.3">
      <c r="A44374" s="2">
        <v>0.11771354555140599</v>
      </c>
      <c r="B44374" t="s">
        <v>42573</v>
      </c>
    </row>
    <row r="44375" spans="1:2" x14ac:dyDescent="0.3">
      <c r="A44375" s="2">
        <v>16.455010000000001</v>
      </c>
      <c r="B44375" t="s">
        <v>42572</v>
      </c>
    </row>
    <row r="44376" spans="1:2" x14ac:dyDescent="0.3">
      <c r="A44376" s="2">
        <v>2.17987168052422</v>
      </c>
      <c r="B44376" t="s">
        <v>42571</v>
      </c>
    </row>
    <row r="44377" spans="1:2" x14ac:dyDescent="0.3">
      <c r="A44377" s="2">
        <v>12.63109</v>
      </c>
      <c r="B44377" t="s">
        <v>42570</v>
      </c>
    </row>
    <row r="44378" spans="1:2" x14ac:dyDescent="0.3">
      <c r="A44378" s="2">
        <v>0.159826684892447</v>
      </c>
      <c r="B44378" t="s">
        <v>42569</v>
      </c>
    </row>
    <row r="44379" spans="1:2" x14ac:dyDescent="0.3">
      <c r="A44379" s="2">
        <v>0.72360999999999998</v>
      </c>
      <c r="B44379" t="s">
        <v>42568</v>
      </c>
    </row>
    <row r="44380" spans="1:2" x14ac:dyDescent="0.3">
      <c r="A44380" s="2">
        <v>2.5488900000000001</v>
      </c>
      <c r="B44380" t="s">
        <v>42567</v>
      </c>
    </row>
    <row r="44381" spans="1:2" x14ac:dyDescent="0.3">
      <c r="A44381" s="2">
        <v>3.0525945899868998</v>
      </c>
      <c r="B44381" t="s">
        <v>42566</v>
      </c>
    </row>
    <row r="44382" spans="1:2" x14ac:dyDescent="0.3">
      <c r="A44382" s="2">
        <v>0.12842000000000001</v>
      </c>
      <c r="B44382" t="s">
        <v>42565</v>
      </c>
    </row>
    <row r="44383" spans="1:2" x14ac:dyDescent="0.3">
      <c r="A44383" s="2">
        <v>0.13619999999999999</v>
      </c>
      <c r="B44383" t="s">
        <v>42564</v>
      </c>
    </row>
    <row r="44384" spans="1:2" x14ac:dyDescent="0.3">
      <c r="A44384" s="2">
        <v>1.9300000000000001E-2</v>
      </c>
      <c r="B44384" t="s">
        <v>42563</v>
      </c>
    </row>
    <row r="44385" spans="1:2" x14ac:dyDescent="0.3">
      <c r="A44385" s="2">
        <v>3.13E-3</v>
      </c>
      <c r="B44385" t="s">
        <v>42562</v>
      </c>
    </row>
    <row r="44386" spans="1:2" x14ac:dyDescent="0.3">
      <c r="A44386" s="2">
        <v>3.18240782939831E-2</v>
      </c>
      <c r="B44386" t="s">
        <v>42561</v>
      </c>
    </row>
    <row r="44387" spans="1:2" x14ac:dyDescent="0.3">
      <c r="A44387" s="2">
        <v>0.89005000000000001</v>
      </c>
      <c r="B44387" t="s">
        <v>42560</v>
      </c>
    </row>
    <row r="44388" spans="1:2" x14ac:dyDescent="0.3">
      <c r="A44388" s="2">
        <v>0.25918500922396698</v>
      </c>
      <c r="B44388" t="s">
        <v>42559</v>
      </c>
    </row>
    <row r="44389" spans="1:2" x14ac:dyDescent="0.3">
      <c r="A44389" s="2">
        <v>8.4292899999999999</v>
      </c>
      <c r="B44389" t="s">
        <v>42558</v>
      </c>
    </row>
    <row r="44390" spans="1:2" x14ac:dyDescent="0.3">
      <c r="A44390" s="2">
        <v>4.1980830410669103</v>
      </c>
      <c r="B44390" t="s">
        <v>42557</v>
      </c>
    </row>
    <row r="44391" spans="1:2" x14ac:dyDescent="0.3">
      <c r="A44391" s="2">
        <v>1.1319916308156399E-3</v>
      </c>
      <c r="B44391" t="s">
        <v>42556</v>
      </c>
    </row>
    <row r="44392" spans="1:2" x14ac:dyDescent="0.3">
      <c r="A44392" s="2">
        <v>3.6470600000000002</v>
      </c>
      <c r="B44392" t="s">
        <v>42555</v>
      </c>
    </row>
    <row r="44393" spans="1:2" x14ac:dyDescent="0.3">
      <c r="A44393" s="2">
        <v>9.3690899999999999</v>
      </c>
      <c r="B44393" t="s">
        <v>42554</v>
      </c>
    </row>
    <row r="44394" spans="1:2" x14ac:dyDescent="0.3">
      <c r="A44394" s="2">
        <v>30.59844</v>
      </c>
      <c r="B44394" t="s">
        <v>42553</v>
      </c>
    </row>
    <row r="44395" spans="1:2" x14ac:dyDescent="0.3">
      <c r="A44395" s="2">
        <v>9.1025524772277207E-3</v>
      </c>
      <c r="B44395" t="s">
        <v>42552</v>
      </c>
    </row>
    <row r="44396" spans="1:2" x14ac:dyDescent="0.3">
      <c r="A44396" s="2">
        <v>1.8384100000000001</v>
      </c>
      <c r="B44396" t="s">
        <v>42551</v>
      </c>
    </row>
    <row r="44397" spans="1:2" x14ac:dyDescent="0.3">
      <c r="A44397" s="2">
        <v>1.2150667845985701</v>
      </c>
      <c r="B44397" t="s">
        <v>42550</v>
      </c>
    </row>
    <row r="44398" spans="1:2" x14ac:dyDescent="0.3">
      <c r="A44398" s="2">
        <v>2.4611050034072202</v>
      </c>
      <c r="B44398" t="s">
        <v>42549</v>
      </c>
    </row>
    <row r="44399" spans="1:2" x14ac:dyDescent="0.3">
      <c r="A44399" s="2">
        <v>4.5841746723092802</v>
      </c>
      <c r="B44399" t="s">
        <v>42548</v>
      </c>
    </row>
    <row r="44400" spans="1:2" x14ac:dyDescent="0.3">
      <c r="A44400" s="2">
        <v>0.45027328830570301</v>
      </c>
      <c r="B44400" t="s">
        <v>42547</v>
      </c>
    </row>
    <row r="44401" spans="1:2" x14ac:dyDescent="0.3">
      <c r="A44401" s="2">
        <v>17.592320000000001</v>
      </c>
      <c r="B44401" t="s">
        <v>42546</v>
      </c>
    </row>
    <row r="44402" spans="1:2" x14ac:dyDescent="0.3">
      <c r="A44402" s="2">
        <v>2.8527100000000001</v>
      </c>
      <c r="B44402" t="s">
        <v>42545</v>
      </c>
    </row>
    <row r="44403" spans="1:2" x14ac:dyDescent="0.3">
      <c r="A44403" s="2">
        <v>26.736861768893501</v>
      </c>
      <c r="B44403" t="s">
        <v>42544</v>
      </c>
    </row>
    <row r="44404" spans="1:2" x14ac:dyDescent="0.3">
      <c r="A44404" s="2">
        <v>11.7266822962753</v>
      </c>
      <c r="B44404" t="s">
        <v>42543</v>
      </c>
    </row>
    <row r="44405" spans="1:2" x14ac:dyDescent="0.3">
      <c r="A44405" s="2">
        <v>85.544970000000006</v>
      </c>
      <c r="B44405" t="s">
        <v>42542</v>
      </c>
    </row>
    <row r="44406" spans="1:2" x14ac:dyDescent="0.3">
      <c r="A44406" s="2">
        <v>9.7839999999999996E-2</v>
      </c>
      <c r="B44406" t="s">
        <v>42541</v>
      </c>
    </row>
    <row r="44407" spans="1:2" x14ac:dyDescent="0.3">
      <c r="A44407" s="2">
        <v>364.85191096918902</v>
      </c>
      <c r="B44407" t="s">
        <v>42540</v>
      </c>
    </row>
    <row r="44408" spans="1:2" x14ac:dyDescent="0.3">
      <c r="A44408" s="2">
        <v>5.7063699999999997</v>
      </c>
      <c r="B44408" t="s">
        <v>42539</v>
      </c>
    </row>
    <row r="44409" spans="1:2" x14ac:dyDescent="0.3">
      <c r="A44409" s="2">
        <v>13.80381</v>
      </c>
      <c r="B44409" t="s">
        <v>42538</v>
      </c>
    </row>
    <row r="44410" spans="1:2" x14ac:dyDescent="0.3">
      <c r="A44410" s="2">
        <v>10.6161065137451</v>
      </c>
      <c r="B44410" t="s">
        <v>42537</v>
      </c>
    </row>
    <row r="44411" spans="1:2" x14ac:dyDescent="0.3">
      <c r="A44411" s="2">
        <v>1.1337607342376399</v>
      </c>
      <c r="B44411" t="s">
        <v>42536</v>
      </c>
    </row>
    <row r="44412" spans="1:2" x14ac:dyDescent="0.3">
      <c r="A44412" s="2">
        <v>6.8000000000000005E-4</v>
      </c>
      <c r="B44412" t="s">
        <v>42535</v>
      </c>
    </row>
    <row r="44413" spans="1:2" x14ac:dyDescent="0.3">
      <c r="A44413" s="2">
        <v>32.790140000000001</v>
      </c>
      <c r="B44413" t="s">
        <v>42534</v>
      </c>
    </row>
    <row r="44414" spans="1:2" x14ac:dyDescent="0.3">
      <c r="A44414" s="2">
        <v>0.83030803392610397</v>
      </c>
      <c r="B44414" t="s">
        <v>42533</v>
      </c>
    </row>
    <row r="44415" spans="1:2" x14ac:dyDescent="0.3">
      <c r="A44415" s="2">
        <v>1.0248494430436801</v>
      </c>
      <c r="B44415" t="s">
        <v>42532</v>
      </c>
    </row>
    <row r="44416" spans="1:2" x14ac:dyDescent="0.3">
      <c r="A44416" s="2">
        <v>1.0248494430436801</v>
      </c>
      <c r="B44416" t="s">
        <v>42531</v>
      </c>
    </row>
    <row r="44417" spans="1:2" x14ac:dyDescent="0.3">
      <c r="A44417" s="2">
        <v>1.0248494430436801</v>
      </c>
      <c r="B44417" t="s">
        <v>42530</v>
      </c>
    </row>
    <row r="44418" spans="1:2" x14ac:dyDescent="0.3">
      <c r="A44418" s="2">
        <v>0.76229381275863295</v>
      </c>
      <c r="B44418" t="s">
        <v>42529</v>
      </c>
    </row>
    <row r="44419" spans="1:2" x14ac:dyDescent="0.3">
      <c r="A44419" s="2">
        <v>6.4210000000000003E-2</v>
      </c>
      <c r="B44419" t="s">
        <v>42528</v>
      </c>
    </row>
    <row r="44420" spans="1:2" x14ac:dyDescent="0.3">
      <c r="A44420" s="2">
        <v>0.15119085652223299</v>
      </c>
      <c r="B44420" t="s">
        <v>42527</v>
      </c>
    </row>
    <row r="44421" spans="1:2" x14ac:dyDescent="0.3">
      <c r="A44421" s="2">
        <v>6.5799999999999999E-3</v>
      </c>
      <c r="B44421" t="s">
        <v>42526</v>
      </c>
    </row>
    <row r="44422" spans="1:2" x14ac:dyDescent="0.3">
      <c r="A44422" s="2">
        <v>0.32036999999999999</v>
      </c>
      <c r="B44422" t="s">
        <v>42525</v>
      </c>
    </row>
    <row r="44423" spans="1:2" x14ac:dyDescent="0.3">
      <c r="A44423" s="2">
        <v>3.1013999999999999</v>
      </c>
      <c r="B44423" t="s">
        <v>42524</v>
      </c>
    </row>
    <row r="44424" spans="1:2" x14ac:dyDescent="0.3">
      <c r="A44424" s="2">
        <v>3.5207000000000002</v>
      </c>
      <c r="B44424" t="s">
        <v>42523</v>
      </c>
    </row>
    <row r="44425" spans="1:2" x14ac:dyDescent="0.3">
      <c r="A44425" s="2">
        <v>3.9676165411022701</v>
      </c>
      <c r="B44425" t="s">
        <v>42522</v>
      </c>
    </row>
    <row r="44426" spans="1:2" x14ac:dyDescent="0.3">
      <c r="A44426" s="2">
        <v>25.594000000000001</v>
      </c>
      <c r="B44426" t="s">
        <v>42521</v>
      </c>
    </row>
    <row r="44427" spans="1:2" x14ac:dyDescent="0.3">
      <c r="A44427" s="2">
        <v>0.80274999999999996</v>
      </c>
      <c r="B44427" t="s">
        <v>42520</v>
      </c>
    </row>
    <row r="44428" spans="1:2" x14ac:dyDescent="0.3">
      <c r="A44428" s="2">
        <v>3.0841769693686198</v>
      </c>
      <c r="B44428" t="s">
        <v>42519</v>
      </c>
    </row>
    <row r="44429" spans="1:2" x14ac:dyDescent="0.3">
      <c r="A44429" s="2">
        <v>13.02923</v>
      </c>
      <c r="B44429" t="s">
        <v>42518</v>
      </c>
    </row>
    <row r="44430" spans="1:2" x14ac:dyDescent="0.3">
      <c r="A44430" s="2">
        <v>5.0914014983955903E-2</v>
      </c>
      <c r="B44430" t="s">
        <v>42517</v>
      </c>
    </row>
    <row r="44431" spans="1:2" x14ac:dyDescent="0.3">
      <c r="A44431" s="2">
        <v>42.005020000000002</v>
      </c>
      <c r="B44431" t="s">
        <v>42516</v>
      </c>
    </row>
    <row r="44432" spans="1:2" x14ac:dyDescent="0.3">
      <c r="A44432" s="2">
        <v>9.6195468500788098E-2</v>
      </c>
      <c r="B44432" t="s">
        <v>42515</v>
      </c>
    </row>
    <row r="44433" spans="1:2" x14ac:dyDescent="0.3">
      <c r="A44433" s="2">
        <v>3.1843403988268801</v>
      </c>
      <c r="B44433" t="s">
        <v>42514</v>
      </c>
    </row>
    <row r="44434" spans="1:2" x14ac:dyDescent="0.3">
      <c r="A44434" s="2">
        <v>8.0990000000000006E-2</v>
      </c>
      <c r="B44434" t="s">
        <v>42513</v>
      </c>
    </row>
    <row r="44435" spans="1:2" x14ac:dyDescent="0.3">
      <c r="A44435" s="2">
        <v>0.33279999999999998</v>
      </c>
      <c r="B44435" t="s">
        <v>42512</v>
      </c>
    </row>
    <row r="44436" spans="1:2" x14ac:dyDescent="0.3">
      <c r="A44436" s="2">
        <v>0.20724614088406201</v>
      </c>
      <c r="B44436" t="s">
        <v>42511</v>
      </c>
    </row>
    <row r="44437" spans="1:2" x14ac:dyDescent="0.3">
      <c r="A44437" s="2">
        <v>0.45602999999999999</v>
      </c>
      <c r="B44437" t="s">
        <v>42510</v>
      </c>
    </row>
    <row r="44438" spans="1:2" x14ac:dyDescent="0.3">
      <c r="A44438" s="2">
        <v>0.54371999999999998</v>
      </c>
      <c r="B44438" t="s">
        <v>42509</v>
      </c>
    </row>
    <row r="44439" spans="1:2" x14ac:dyDescent="0.3">
      <c r="A44439" s="2">
        <v>10.10821</v>
      </c>
      <c r="B44439" t="s">
        <v>42508</v>
      </c>
    </row>
    <row r="44440" spans="1:2" x14ac:dyDescent="0.3">
      <c r="A44440" s="2">
        <v>0.62949999999999995</v>
      </c>
      <c r="B44440" t="s">
        <v>42507</v>
      </c>
    </row>
    <row r="44441" spans="1:2" x14ac:dyDescent="0.3">
      <c r="A44441" s="2">
        <v>1.83358120681378</v>
      </c>
      <c r="B44441" t="s">
        <v>42506</v>
      </c>
    </row>
    <row r="44442" spans="1:2" x14ac:dyDescent="0.3">
      <c r="A44442" s="2">
        <v>5.21563</v>
      </c>
      <c r="B44442" t="s">
        <v>42505</v>
      </c>
    </row>
    <row r="44443" spans="1:2" x14ac:dyDescent="0.3">
      <c r="A44443" s="2">
        <v>63.33531</v>
      </c>
      <c r="B44443" t="s">
        <v>42504</v>
      </c>
    </row>
    <row r="44444" spans="1:2" x14ac:dyDescent="0.3">
      <c r="A44444" s="2">
        <v>0.15273999999999999</v>
      </c>
      <c r="B44444" t="s">
        <v>42503</v>
      </c>
    </row>
    <row r="44445" spans="1:2" x14ac:dyDescent="0.3">
      <c r="A44445" s="2">
        <v>4.8264933553016798</v>
      </c>
      <c r="B44445" t="s">
        <v>42502</v>
      </c>
    </row>
    <row r="44446" spans="1:2" x14ac:dyDescent="0.3">
      <c r="A44446" s="2">
        <v>2.4332420155371401E-3</v>
      </c>
      <c r="B44446" t="s">
        <v>42501</v>
      </c>
    </row>
    <row r="44447" spans="1:2" x14ac:dyDescent="0.3">
      <c r="A44447" s="2">
        <v>697.07050785676597</v>
      </c>
      <c r="B44447" t="s">
        <v>42500</v>
      </c>
    </row>
    <row r="44448" spans="1:2" x14ac:dyDescent="0.3">
      <c r="A44448" s="2">
        <v>4.9880687467537301</v>
      </c>
      <c r="B44448" t="s">
        <v>42499</v>
      </c>
    </row>
    <row r="44449" spans="1:2" x14ac:dyDescent="0.3">
      <c r="A44449" s="2">
        <v>30.574069999999999</v>
      </c>
      <c r="B44449" t="s">
        <v>42498</v>
      </c>
    </row>
    <row r="44450" spans="1:2" x14ac:dyDescent="0.3">
      <c r="A44450" s="2">
        <v>2.5214254552500899</v>
      </c>
      <c r="B44450" t="s">
        <v>42497</v>
      </c>
    </row>
    <row r="44451" spans="1:2" x14ac:dyDescent="0.3">
      <c r="A44451" s="2">
        <v>3.6345471023244</v>
      </c>
      <c r="B44451" t="s">
        <v>42496</v>
      </c>
    </row>
    <row r="44452" spans="1:2" x14ac:dyDescent="0.3">
      <c r="A44452" s="2">
        <v>2.9999999999999997E-4</v>
      </c>
      <c r="B44452" t="s">
        <v>1387</v>
      </c>
    </row>
    <row r="44453" spans="1:2" x14ac:dyDescent="0.3">
      <c r="A44453" s="2">
        <v>19.098490000000002</v>
      </c>
      <c r="B44453" t="s">
        <v>42495</v>
      </c>
    </row>
    <row r="44454" spans="1:2" x14ac:dyDescent="0.3">
      <c r="A44454" s="2">
        <v>4.21218</v>
      </c>
      <c r="B44454" t="s">
        <v>42494</v>
      </c>
    </row>
    <row r="44455" spans="1:2" x14ac:dyDescent="0.3">
      <c r="A44455" s="2">
        <v>1.9074500000000001</v>
      </c>
      <c r="B44455" t="s">
        <v>42493</v>
      </c>
    </row>
    <row r="44456" spans="1:2" x14ac:dyDescent="0.3">
      <c r="A44456" s="2">
        <v>7.32529326834839</v>
      </c>
      <c r="B44456" t="s">
        <v>42492</v>
      </c>
    </row>
    <row r="44457" spans="1:2" x14ac:dyDescent="0.3">
      <c r="A44457" s="2">
        <v>2.06467</v>
      </c>
      <c r="B44457" t="s">
        <v>42491</v>
      </c>
    </row>
    <row r="44458" spans="1:2" x14ac:dyDescent="0.3">
      <c r="A44458" s="2">
        <v>1.37E-2</v>
      </c>
      <c r="B44458" t="s">
        <v>42490</v>
      </c>
    </row>
    <row r="44459" spans="1:2" x14ac:dyDescent="0.3">
      <c r="A44459" s="2">
        <v>150.51918000000001</v>
      </c>
      <c r="B44459" t="s">
        <v>42489</v>
      </c>
    </row>
    <row r="44460" spans="1:2" x14ac:dyDescent="0.3">
      <c r="A44460" s="2">
        <v>8.0165791508178697E-3</v>
      </c>
      <c r="B44460" t="s">
        <v>42488</v>
      </c>
    </row>
    <row r="44461" spans="1:2" x14ac:dyDescent="0.3">
      <c r="A44461" s="2">
        <v>0.15203560382771</v>
      </c>
      <c r="B44461" t="s">
        <v>42487</v>
      </c>
    </row>
    <row r="44462" spans="1:2" x14ac:dyDescent="0.3">
      <c r="A44462" s="2">
        <v>5.8516399999999997</v>
      </c>
      <c r="B44462" t="s">
        <v>42486</v>
      </c>
    </row>
    <row r="44463" spans="1:2" x14ac:dyDescent="0.3">
      <c r="A44463" s="2">
        <v>0.21262</v>
      </c>
      <c r="B44463" t="s">
        <v>42485</v>
      </c>
    </row>
    <row r="44464" spans="1:2" x14ac:dyDescent="0.3">
      <c r="A44464" s="2">
        <v>1.3757600000000001</v>
      </c>
      <c r="B44464" t="s">
        <v>42484</v>
      </c>
    </row>
    <row r="44465" spans="1:2" x14ac:dyDescent="0.3">
      <c r="A44465" s="2">
        <v>1.98447</v>
      </c>
      <c r="B44465" t="s">
        <v>42483</v>
      </c>
    </row>
    <row r="44466" spans="1:2" x14ac:dyDescent="0.3">
      <c r="A44466" s="2">
        <v>10.8813326833255</v>
      </c>
      <c r="B44466" t="s">
        <v>42482</v>
      </c>
    </row>
    <row r="44467" spans="1:2" x14ac:dyDescent="0.3">
      <c r="A44467" s="2">
        <v>1.34926185893402</v>
      </c>
      <c r="B44467" t="s">
        <v>42481</v>
      </c>
    </row>
    <row r="44468" spans="1:2" x14ac:dyDescent="0.3">
      <c r="A44468" s="2">
        <v>0.56284862720751805</v>
      </c>
      <c r="B44468" t="s">
        <v>42480</v>
      </c>
    </row>
    <row r="44469" spans="1:2" x14ac:dyDescent="0.3">
      <c r="A44469" s="2">
        <v>0.14041999999999999</v>
      </c>
      <c r="B44469" t="s">
        <v>42479</v>
      </c>
    </row>
    <row r="44470" spans="1:2" x14ac:dyDescent="0.3">
      <c r="A44470" s="2">
        <v>1.6798900000000001</v>
      </c>
      <c r="B44470" t="s">
        <v>42478</v>
      </c>
    </row>
    <row r="44471" spans="1:2" x14ac:dyDescent="0.3">
      <c r="A44471" s="2">
        <v>34.15831</v>
      </c>
      <c r="B44471" t="s">
        <v>42477</v>
      </c>
    </row>
    <row r="44472" spans="1:2" x14ac:dyDescent="0.3">
      <c r="A44472" s="2">
        <v>0.18666115685484599</v>
      </c>
      <c r="B44472" t="s">
        <v>42476</v>
      </c>
    </row>
    <row r="44473" spans="1:2" x14ac:dyDescent="0.3">
      <c r="A44473" s="2">
        <v>3.8046310954310998E-4</v>
      </c>
      <c r="B44473" t="s">
        <v>42475</v>
      </c>
    </row>
    <row r="44474" spans="1:2" x14ac:dyDescent="0.3">
      <c r="A44474" s="2">
        <v>37.187217407569896</v>
      </c>
      <c r="B44474" t="s">
        <v>42474</v>
      </c>
    </row>
    <row r="44475" spans="1:2" x14ac:dyDescent="0.3">
      <c r="A44475" s="2">
        <v>12.8343185500367</v>
      </c>
      <c r="B44475" t="s">
        <v>42473</v>
      </c>
    </row>
    <row r="44476" spans="1:2" x14ac:dyDescent="0.3">
      <c r="A44476" s="2">
        <v>0.18423</v>
      </c>
      <c r="B44476" t="s">
        <v>42472</v>
      </c>
    </row>
    <row r="44477" spans="1:2" x14ac:dyDescent="0.3">
      <c r="A44477" s="2">
        <v>5.2599999999999999E-3</v>
      </c>
      <c r="B44477" t="s">
        <v>42471</v>
      </c>
    </row>
    <row r="44478" spans="1:2" x14ac:dyDescent="0.3">
      <c r="A44478" s="2">
        <v>3.08344377690149E-2</v>
      </c>
      <c r="B44478" t="s">
        <v>42470</v>
      </c>
    </row>
    <row r="44479" spans="1:2" x14ac:dyDescent="0.3">
      <c r="A44479" s="2">
        <v>2.5341135944949702</v>
      </c>
      <c r="B44479" t="s">
        <v>42469</v>
      </c>
    </row>
    <row r="44480" spans="1:2" x14ac:dyDescent="0.3">
      <c r="A44480" s="2">
        <v>0.71492504295132597</v>
      </c>
      <c r="B44480" t="s">
        <v>42468</v>
      </c>
    </row>
    <row r="44481" spans="1:2" x14ac:dyDescent="0.3">
      <c r="A44481" s="2">
        <v>0.48187999999999998</v>
      </c>
      <c r="B44481" t="s">
        <v>42467</v>
      </c>
    </row>
    <row r="44482" spans="1:2" x14ac:dyDescent="0.3">
      <c r="A44482" s="2">
        <v>3.1137800000000002</v>
      </c>
      <c r="B44482" t="s">
        <v>42466</v>
      </c>
    </row>
    <row r="44483" spans="1:2" x14ac:dyDescent="0.3">
      <c r="A44483" s="2">
        <v>36.852800000000002</v>
      </c>
      <c r="B44483" t="s">
        <v>42465</v>
      </c>
    </row>
    <row r="44484" spans="1:2" x14ac:dyDescent="0.3">
      <c r="A44484" s="2">
        <v>35.239550000000001</v>
      </c>
      <c r="B44484" t="s">
        <v>42464</v>
      </c>
    </row>
    <row r="44485" spans="1:2" x14ac:dyDescent="0.3">
      <c r="A44485" s="2">
        <v>0.234469271553435</v>
      </c>
      <c r="B44485" t="s">
        <v>42463</v>
      </c>
    </row>
    <row r="44486" spans="1:2" x14ac:dyDescent="0.3">
      <c r="A44486" s="2">
        <v>3.6440034968212603E-2</v>
      </c>
      <c r="B44486" t="s">
        <v>42462</v>
      </c>
    </row>
    <row r="44487" spans="1:2" x14ac:dyDescent="0.3">
      <c r="A44487" s="2">
        <v>0.54891999999999996</v>
      </c>
      <c r="B44487" t="s">
        <v>42461</v>
      </c>
    </row>
    <row r="44488" spans="1:2" x14ac:dyDescent="0.3">
      <c r="A44488" s="2" t="s">
        <v>13</v>
      </c>
      <c r="B44488" t="s">
        <v>42460</v>
      </c>
    </row>
    <row r="44489" spans="1:2" x14ac:dyDescent="0.3">
      <c r="A44489" s="2">
        <v>0.23394000000000001</v>
      </c>
      <c r="B44489" t="s">
        <v>42459</v>
      </c>
    </row>
    <row r="44490" spans="1:2" x14ac:dyDescent="0.3">
      <c r="A44490" s="2">
        <v>8.0013407459192898</v>
      </c>
      <c r="B44490" t="s">
        <v>42458</v>
      </c>
    </row>
    <row r="44491" spans="1:2" x14ac:dyDescent="0.3">
      <c r="A44491" s="2">
        <v>37.127980000000001</v>
      </c>
      <c r="B44491" t="s">
        <v>42457</v>
      </c>
    </row>
    <row r="44492" spans="1:2" x14ac:dyDescent="0.3">
      <c r="A44492" s="2">
        <v>0.10088879681155299</v>
      </c>
      <c r="B44492" t="s">
        <v>42456</v>
      </c>
    </row>
    <row r="44493" spans="1:2" x14ac:dyDescent="0.3">
      <c r="A44493" s="2">
        <v>4.13016090665473</v>
      </c>
      <c r="B44493" t="s">
        <v>42455</v>
      </c>
    </row>
    <row r="44494" spans="1:2" x14ac:dyDescent="0.3">
      <c r="A44494" s="2">
        <v>0.60672642139897603</v>
      </c>
      <c r="B44494" t="s">
        <v>42454</v>
      </c>
    </row>
    <row r="44495" spans="1:2" x14ac:dyDescent="0.3">
      <c r="A44495" s="2">
        <v>4.13016090665473</v>
      </c>
      <c r="B44495" t="s">
        <v>42453</v>
      </c>
    </row>
    <row r="44496" spans="1:2" x14ac:dyDescent="0.3">
      <c r="A44496" s="2">
        <v>0.69230999999999998</v>
      </c>
      <c r="B44496" t="s">
        <v>42452</v>
      </c>
    </row>
    <row r="44497" spans="1:2" x14ac:dyDescent="0.3">
      <c r="A44497" s="2">
        <v>1.2723199999999999</v>
      </c>
      <c r="B44497" t="s">
        <v>42451</v>
      </c>
    </row>
    <row r="44498" spans="1:2" x14ac:dyDescent="0.3">
      <c r="A44498" s="2">
        <v>0.55767492172225697</v>
      </c>
      <c r="B44498" t="s">
        <v>42450</v>
      </c>
    </row>
    <row r="44499" spans="1:2" x14ac:dyDescent="0.3">
      <c r="A44499" s="2">
        <v>0.36474000000000001</v>
      </c>
      <c r="B44499" t="s">
        <v>42449</v>
      </c>
    </row>
    <row r="44500" spans="1:2" x14ac:dyDescent="0.3">
      <c r="A44500" s="2">
        <v>2.3103699999999998</v>
      </c>
      <c r="B44500" t="s">
        <v>42448</v>
      </c>
    </row>
    <row r="44501" spans="1:2" x14ac:dyDescent="0.3">
      <c r="A44501" s="2">
        <v>8.6899999999999998E-3</v>
      </c>
      <c r="B44501" t="s">
        <v>42447</v>
      </c>
    </row>
    <row r="44502" spans="1:2" x14ac:dyDescent="0.3">
      <c r="A44502" s="2">
        <v>8.6899999999999998E-3</v>
      </c>
      <c r="B44502" t="s">
        <v>42446</v>
      </c>
    </row>
    <row r="44503" spans="1:2" x14ac:dyDescent="0.3">
      <c r="A44503" s="2">
        <v>1.9640000000000001E-2</v>
      </c>
      <c r="B44503" t="s">
        <v>42445</v>
      </c>
    </row>
    <row r="44504" spans="1:2" x14ac:dyDescent="0.3">
      <c r="A44504" s="2">
        <v>1.1116065977713001</v>
      </c>
      <c r="B44504" t="s">
        <v>42444</v>
      </c>
    </row>
    <row r="44505" spans="1:2" x14ac:dyDescent="0.3">
      <c r="A44505" s="2">
        <v>3.8473799999999998</v>
      </c>
      <c r="B44505" t="s">
        <v>42443</v>
      </c>
    </row>
    <row r="44506" spans="1:2" x14ac:dyDescent="0.3">
      <c r="A44506" s="2">
        <v>1.2459610500689101E-2</v>
      </c>
      <c r="B44506" t="s">
        <v>42442</v>
      </c>
    </row>
    <row r="44507" spans="1:2" x14ac:dyDescent="0.3">
      <c r="A44507" s="2">
        <v>4.8488300000000004</v>
      </c>
      <c r="B44507" t="s">
        <v>42441</v>
      </c>
    </row>
    <row r="44508" spans="1:2" x14ac:dyDescent="0.3">
      <c r="A44508" s="2">
        <v>2.8170000000000001E-2</v>
      </c>
      <c r="B44508" t="s">
        <v>42440</v>
      </c>
    </row>
    <row r="44509" spans="1:2" x14ac:dyDescent="0.3">
      <c r="A44509" s="2">
        <v>2.521E-2</v>
      </c>
      <c r="B44509" t="s">
        <v>42439</v>
      </c>
    </row>
    <row r="44510" spans="1:2" x14ac:dyDescent="0.3">
      <c r="A44510" s="2">
        <v>1.92414209320666E-2</v>
      </c>
      <c r="B44510" t="s">
        <v>42438</v>
      </c>
    </row>
    <row r="44511" spans="1:2" x14ac:dyDescent="0.3">
      <c r="A44511" s="2">
        <v>3.2653477383182099</v>
      </c>
      <c r="B44511" t="s">
        <v>42437</v>
      </c>
    </row>
    <row r="44512" spans="1:2" x14ac:dyDescent="0.3">
      <c r="A44512" s="2">
        <v>5.7540551495200799E-2</v>
      </c>
      <c r="B44512" t="s">
        <v>42436</v>
      </c>
    </row>
    <row r="44513" spans="1:2" x14ac:dyDescent="0.3">
      <c r="A44513" s="2">
        <v>5.2010982369204299</v>
      </c>
      <c r="B44513" t="s">
        <v>42435</v>
      </c>
    </row>
    <row r="44514" spans="1:2" x14ac:dyDescent="0.3">
      <c r="A44514" s="2">
        <v>0.89723961470261704</v>
      </c>
      <c r="B44514" t="s">
        <v>42434</v>
      </c>
    </row>
    <row r="44515" spans="1:2" x14ac:dyDescent="0.3">
      <c r="A44515" s="2">
        <v>2.1144376232353101</v>
      </c>
      <c r="B44515" t="s">
        <v>42433</v>
      </c>
    </row>
    <row r="44516" spans="1:2" x14ac:dyDescent="0.3">
      <c r="A44516" s="2">
        <v>2.8338365819872099E-3</v>
      </c>
      <c r="B44516" t="s">
        <v>42432</v>
      </c>
    </row>
    <row r="44517" spans="1:2" x14ac:dyDescent="0.3">
      <c r="A44517" s="2">
        <v>1.0887199999999999</v>
      </c>
      <c r="B44517" t="s">
        <v>42431</v>
      </c>
    </row>
    <row r="44518" spans="1:2" x14ac:dyDescent="0.3">
      <c r="A44518" s="2">
        <v>1.5948714565550199</v>
      </c>
      <c r="B44518" t="s">
        <v>42430</v>
      </c>
    </row>
    <row r="44519" spans="1:2" x14ac:dyDescent="0.3">
      <c r="A44519" s="2">
        <v>8.5767600000000002</v>
      </c>
      <c r="B44519" t="s">
        <v>42429</v>
      </c>
    </row>
    <row r="44520" spans="1:2" x14ac:dyDescent="0.3">
      <c r="A44520" s="2">
        <v>12.175800000000001</v>
      </c>
      <c r="B44520" t="s">
        <v>42428</v>
      </c>
    </row>
    <row r="44521" spans="1:2" x14ac:dyDescent="0.3">
      <c r="A44521" s="2">
        <v>21.981870164124501</v>
      </c>
      <c r="B44521" t="s">
        <v>42427</v>
      </c>
    </row>
    <row r="44522" spans="1:2" x14ac:dyDescent="0.3">
      <c r="A44522" s="2">
        <v>62.467782118522798</v>
      </c>
      <c r="B44522" t="s">
        <v>42426</v>
      </c>
    </row>
    <row r="44523" spans="1:2" x14ac:dyDescent="0.3">
      <c r="A44523" s="2">
        <v>2.9544700000000002</v>
      </c>
      <c r="B44523" t="s">
        <v>42425</v>
      </c>
    </row>
    <row r="44524" spans="1:2" x14ac:dyDescent="0.3">
      <c r="A44524" s="2">
        <v>4.3187699999999998</v>
      </c>
      <c r="B44524" t="s">
        <v>42424</v>
      </c>
    </row>
    <row r="44525" spans="1:2" x14ac:dyDescent="0.3">
      <c r="A44525" s="2">
        <v>2.7623435622906101</v>
      </c>
      <c r="B44525" t="s">
        <v>42423</v>
      </c>
    </row>
    <row r="44526" spans="1:2" x14ac:dyDescent="0.3">
      <c r="A44526" s="2">
        <v>3.02175190445888E-2</v>
      </c>
      <c r="B44526" t="s">
        <v>42422</v>
      </c>
    </row>
    <row r="44527" spans="1:2" x14ac:dyDescent="0.3">
      <c r="A44527" s="2">
        <v>5.7222837248334999</v>
      </c>
      <c r="B44527" t="s">
        <v>42421</v>
      </c>
    </row>
    <row r="44528" spans="1:2" x14ac:dyDescent="0.3">
      <c r="A44528" s="2">
        <v>0.12689270435738301</v>
      </c>
      <c r="B44528" t="s">
        <v>42420</v>
      </c>
    </row>
    <row r="44529" spans="1:2" x14ac:dyDescent="0.3">
      <c r="A44529" s="2">
        <v>3.6519999999999997E-2</v>
      </c>
      <c r="B44529" t="s">
        <v>42419</v>
      </c>
    </row>
    <row r="44530" spans="1:2" x14ac:dyDescent="0.3">
      <c r="A44530" s="2">
        <v>0.35593999999999998</v>
      </c>
      <c r="B44530" t="s">
        <v>42418</v>
      </c>
    </row>
    <row r="44531" spans="1:2" x14ac:dyDescent="0.3">
      <c r="A44531" s="2">
        <v>6.4200000000000004E-3</v>
      </c>
      <c r="B44531" t="s">
        <v>42417</v>
      </c>
    </row>
    <row r="44532" spans="1:2" x14ac:dyDescent="0.3">
      <c r="A44532" s="2">
        <v>1.2430819527150601</v>
      </c>
      <c r="B44532" t="s">
        <v>42416</v>
      </c>
    </row>
    <row r="44533" spans="1:2" x14ac:dyDescent="0.3">
      <c r="A44533" s="2">
        <v>1.9210000000000001E-2</v>
      </c>
      <c r="B44533" t="s">
        <v>42415</v>
      </c>
    </row>
    <row r="44534" spans="1:2" x14ac:dyDescent="0.3">
      <c r="A44534" s="2">
        <v>1.08514749275683E-2</v>
      </c>
      <c r="B44534" t="s">
        <v>42414</v>
      </c>
    </row>
    <row r="44535" spans="1:2" x14ac:dyDescent="0.3">
      <c r="A44535" s="2">
        <v>1.07626375678698E-2</v>
      </c>
      <c r="B44535" t="s">
        <v>42413</v>
      </c>
    </row>
    <row r="44536" spans="1:2" x14ac:dyDescent="0.3">
      <c r="A44536" s="2">
        <v>1.7520000000000001E-2</v>
      </c>
      <c r="B44536" t="s">
        <v>42412</v>
      </c>
    </row>
    <row r="44537" spans="1:2" x14ac:dyDescent="0.3">
      <c r="A44537" s="2">
        <v>2.349E-2</v>
      </c>
      <c r="B44537" t="s">
        <v>42411</v>
      </c>
    </row>
    <row r="44538" spans="1:2" x14ac:dyDescent="0.3">
      <c r="A44538" s="2">
        <v>0.21390000000000001</v>
      </c>
      <c r="B44538" t="s">
        <v>42410</v>
      </c>
    </row>
    <row r="44539" spans="1:2" x14ac:dyDescent="0.3">
      <c r="A44539" s="2">
        <v>2.9295549020193E-3</v>
      </c>
      <c r="B44539" t="s">
        <v>42409</v>
      </c>
    </row>
    <row r="44540" spans="1:2" x14ac:dyDescent="0.3">
      <c r="A44540" s="2">
        <v>9.2091888333557994E-3</v>
      </c>
      <c r="B44540" t="s">
        <v>42408</v>
      </c>
    </row>
    <row r="44541" spans="1:2" x14ac:dyDescent="0.3">
      <c r="A44541" s="2">
        <v>6.6250000000000003E-2</v>
      </c>
      <c r="B44541" t="s">
        <v>42407</v>
      </c>
    </row>
    <row r="44542" spans="1:2" x14ac:dyDescent="0.3">
      <c r="A44542" s="2">
        <v>0.21889</v>
      </c>
      <c r="B44542" t="s">
        <v>42406</v>
      </c>
    </row>
    <row r="44543" spans="1:2" x14ac:dyDescent="0.3">
      <c r="A44543" s="2">
        <v>5.6598464317592898E-2</v>
      </c>
      <c r="B44543" t="s">
        <v>42405</v>
      </c>
    </row>
    <row r="44544" spans="1:2" x14ac:dyDescent="0.3">
      <c r="A44544" s="2">
        <v>1.371E-2</v>
      </c>
      <c r="B44544" t="s">
        <v>42404</v>
      </c>
    </row>
    <row r="44545" spans="1:2" x14ac:dyDescent="0.3">
      <c r="A44545" s="2">
        <v>0.28504000000000002</v>
      </c>
      <c r="B44545" t="s">
        <v>42403</v>
      </c>
    </row>
    <row r="44546" spans="1:2" x14ac:dyDescent="0.3">
      <c r="A44546" s="2">
        <v>12.85717</v>
      </c>
      <c r="B44546" t="s">
        <v>42402</v>
      </c>
    </row>
    <row r="44547" spans="1:2" x14ac:dyDescent="0.3">
      <c r="A44547" s="2">
        <v>7.28132</v>
      </c>
      <c r="B44547" t="s">
        <v>42401</v>
      </c>
    </row>
    <row r="44548" spans="1:2" x14ac:dyDescent="0.3">
      <c r="A44548" s="2">
        <v>2.6275646539477501E-2</v>
      </c>
      <c r="B44548" t="s">
        <v>42400</v>
      </c>
    </row>
    <row r="44549" spans="1:2" x14ac:dyDescent="0.3">
      <c r="A44549" s="2">
        <v>6.6921116191660701</v>
      </c>
      <c r="B44549" t="s">
        <v>42399</v>
      </c>
    </row>
    <row r="44550" spans="1:2" x14ac:dyDescent="0.3">
      <c r="A44550" s="2">
        <v>5.7200000000000003E-3</v>
      </c>
      <c r="B44550" t="s">
        <v>42398</v>
      </c>
    </row>
    <row r="44551" spans="1:2" x14ac:dyDescent="0.3">
      <c r="A44551" s="2">
        <v>1.3371138972796299</v>
      </c>
      <c r="B44551" t="s">
        <v>42397</v>
      </c>
    </row>
    <row r="44552" spans="1:2" x14ac:dyDescent="0.3">
      <c r="A44552" s="2">
        <v>105.06293526114</v>
      </c>
      <c r="B44552" t="s">
        <v>42396</v>
      </c>
    </row>
    <row r="44553" spans="1:2" x14ac:dyDescent="0.3">
      <c r="A44553" s="2">
        <v>1.74648</v>
      </c>
      <c r="B44553" t="s">
        <v>42395</v>
      </c>
    </row>
    <row r="44554" spans="1:2" x14ac:dyDescent="0.3">
      <c r="A44554" s="2">
        <v>0.65682266861455596</v>
      </c>
      <c r="B44554" t="s">
        <v>42394</v>
      </c>
    </row>
    <row r="44555" spans="1:2" x14ac:dyDescent="0.3">
      <c r="A44555" s="2">
        <v>14.3641966632474</v>
      </c>
      <c r="B44555" t="s">
        <v>42393</v>
      </c>
    </row>
    <row r="44556" spans="1:2" x14ac:dyDescent="0.3">
      <c r="A44556" s="2">
        <v>8.7430136683164204</v>
      </c>
      <c r="B44556" t="s">
        <v>42392</v>
      </c>
    </row>
    <row r="44557" spans="1:2" x14ac:dyDescent="0.3">
      <c r="A44557" s="2">
        <v>1.06E-2</v>
      </c>
      <c r="B44557" t="s">
        <v>42391</v>
      </c>
    </row>
    <row r="44558" spans="1:2" x14ac:dyDescent="0.3">
      <c r="A44558" s="2">
        <v>6.94E-3</v>
      </c>
      <c r="B44558" t="s">
        <v>42390</v>
      </c>
    </row>
    <row r="44559" spans="1:2" x14ac:dyDescent="0.3">
      <c r="A44559" s="2">
        <v>0.13837856157291301</v>
      </c>
      <c r="B44559" t="s">
        <v>42389</v>
      </c>
    </row>
    <row r="44560" spans="1:2" x14ac:dyDescent="0.3">
      <c r="A44560" s="2">
        <v>26.769819999999999</v>
      </c>
      <c r="B44560" t="s">
        <v>42388</v>
      </c>
    </row>
    <row r="44561" spans="1:2" x14ac:dyDescent="0.3">
      <c r="A44561" s="2">
        <v>0.92966000000000004</v>
      </c>
      <c r="B44561" t="s">
        <v>42387</v>
      </c>
    </row>
    <row r="44562" spans="1:2" x14ac:dyDescent="0.3">
      <c r="A44562" s="2">
        <v>0.21410999999999999</v>
      </c>
      <c r="B44562" t="s">
        <v>42386</v>
      </c>
    </row>
    <row r="44563" spans="1:2" x14ac:dyDescent="0.3">
      <c r="A44563" s="2">
        <v>7.6915199999999997</v>
      </c>
      <c r="B44563" t="s">
        <v>42385</v>
      </c>
    </row>
    <row r="44564" spans="1:2" x14ac:dyDescent="0.3">
      <c r="A44564" s="2">
        <v>2.5507420932820999</v>
      </c>
      <c r="B44564" t="s">
        <v>42384</v>
      </c>
    </row>
    <row r="44565" spans="1:2" x14ac:dyDescent="0.3">
      <c r="A44565" s="2">
        <v>14.84229</v>
      </c>
      <c r="B44565" t="s">
        <v>42383</v>
      </c>
    </row>
    <row r="44566" spans="1:2" x14ac:dyDescent="0.3">
      <c r="A44566" s="2">
        <v>3.7349600000000001</v>
      </c>
      <c r="B44566" t="s">
        <v>42382</v>
      </c>
    </row>
    <row r="44567" spans="1:2" x14ac:dyDescent="0.3">
      <c r="A44567" s="2">
        <v>0.102879866325018</v>
      </c>
      <c r="B44567" t="s">
        <v>42381</v>
      </c>
    </row>
    <row r="44568" spans="1:2" x14ac:dyDescent="0.3">
      <c r="A44568" s="2">
        <v>27.062639999999998</v>
      </c>
      <c r="B44568" t="s">
        <v>42380</v>
      </c>
    </row>
    <row r="44569" spans="1:2" x14ac:dyDescent="0.3">
      <c r="A44569" s="2">
        <v>47.523789999999998</v>
      </c>
      <c r="B44569" t="s">
        <v>42379</v>
      </c>
    </row>
    <row r="44570" spans="1:2" x14ac:dyDescent="0.3">
      <c r="A44570" s="2">
        <v>44.784262325216702</v>
      </c>
      <c r="B44570" t="s">
        <v>42378</v>
      </c>
    </row>
    <row r="44571" spans="1:2" x14ac:dyDescent="0.3">
      <c r="A44571" s="2">
        <v>10.2357557423011</v>
      </c>
      <c r="B44571" t="s">
        <v>42377</v>
      </c>
    </row>
    <row r="44572" spans="1:2" x14ac:dyDescent="0.3">
      <c r="A44572" s="2">
        <v>0.27793000000000001</v>
      </c>
      <c r="B44572" t="s">
        <v>42376</v>
      </c>
    </row>
    <row r="44573" spans="1:2" x14ac:dyDescent="0.3">
      <c r="A44573" s="2">
        <v>21.210489620535199</v>
      </c>
      <c r="B44573" t="s">
        <v>42375</v>
      </c>
    </row>
    <row r="44574" spans="1:2" x14ac:dyDescent="0.3">
      <c r="A44574" s="2">
        <v>2.1263999999999998</v>
      </c>
      <c r="B44574" t="s">
        <v>42374</v>
      </c>
    </row>
    <row r="44575" spans="1:2" x14ac:dyDescent="0.3">
      <c r="A44575" s="2">
        <v>4.1200000000000001E-2</v>
      </c>
      <c r="B44575" t="s">
        <v>42373</v>
      </c>
    </row>
    <row r="44576" spans="1:2" x14ac:dyDescent="0.3">
      <c r="A44576" s="2">
        <v>0.16264000000000001</v>
      </c>
      <c r="B44576" t="s">
        <v>42372</v>
      </c>
    </row>
    <row r="44577" spans="1:2" x14ac:dyDescent="0.3">
      <c r="A44577" s="2">
        <v>11.17343</v>
      </c>
      <c r="B44577" t="s">
        <v>42371</v>
      </c>
    </row>
    <row r="44578" spans="1:2" x14ac:dyDescent="0.3">
      <c r="A44578" s="2">
        <v>9.3446470072868805E-3</v>
      </c>
      <c r="B44578" t="s">
        <v>42370</v>
      </c>
    </row>
    <row r="44579" spans="1:2" x14ac:dyDescent="0.3">
      <c r="A44579" s="2">
        <v>85.156205773809305</v>
      </c>
      <c r="B44579" t="s">
        <v>42369</v>
      </c>
    </row>
    <row r="44580" spans="1:2" x14ac:dyDescent="0.3">
      <c r="A44580" s="2">
        <v>0.11198911857423199</v>
      </c>
      <c r="B44580" t="s">
        <v>42368</v>
      </c>
    </row>
    <row r="44581" spans="1:2" x14ac:dyDescent="0.3">
      <c r="A44581" s="2">
        <v>1.9515400000000001</v>
      </c>
      <c r="B44581" t="s">
        <v>42367</v>
      </c>
    </row>
    <row r="44582" spans="1:2" x14ac:dyDescent="0.3">
      <c r="A44582" s="2">
        <v>0.75943000000000005</v>
      </c>
      <c r="B44582" t="s">
        <v>42366</v>
      </c>
    </row>
    <row r="44583" spans="1:2" x14ac:dyDescent="0.3">
      <c r="A44583" s="2">
        <v>2.8462499999999999</v>
      </c>
      <c r="B44583" t="s">
        <v>42365</v>
      </c>
    </row>
    <row r="44584" spans="1:2" x14ac:dyDescent="0.3">
      <c r="A44584" s="2">
        <v>2.67389862954388</v>
      </c>
      <c r="B44584" t="s">
        <v>42364</v>
      </c>
    </row>
    <row r="44585" spans="1:2" x14ac:dyDescent="0.3">
      <c r="A44585" s="2">
        <v>0.53556999999999999</v>
      </c>
      <c r="B44585" t="s">
        <v>42363</v>
      </c>
    </row>
    <row r="44586" spans="1:2" x14ac:dyDescent="0.3">
      <c r="A44586" s="2">
        <v>0.16569007984357501</v>
      </c>
      <c r="B44586" t="s">
        <v>42362</v>
      </c>
    </row>
    <row r="44587" spans="1:2" x14ac:dyDescent="0.3">
      <c r="A44587" s="2">
        <v>5.8222100000000001</v>
      </c>
      <c r="B44587" t="s">
        <v>42361</v>
      </c>
    </row>
    <row r="44588" spans="1:2" x14ac:dyDescent="0.3">
      <c r="A44588" s="2">
        <v>3.1130000000000001E-2</v>
      </c>
      <c r="B44588" t="s">
        <v>42360</v>
      </c>
    </row>
    <row r="44589" spans="1:2" x14ac:dyDescent="0.3">
      <c r="A44589" s="2">
        <v>9.1469100000000001</v>
      </c>
      <c r="B44589" t="s">
        <v>42359</v>
      </c>
    </row>
    <row r="44590" spans="1:2" x14ac:dyDescent="0.3">
      <c r="A44590" s="2">
        <v>3.8694942823493399E-3</v>
      </c>
      <c r="B44590" t="s">
        <v>42358</v>
      </c>
    </row>
    <row r="44591" spans="1:2" x14ac:dyDescent="0.3">
      <c r="A44591" s="2">
        <v>54.443350000000002</v>
      </c>
      <c r="B44591" t="s">
        <v>42357</v>
      </c>
    </row>
    <row r="44592" spans="1:2" x14ac:dyDescent="0.3">
      <c r="A44592" s="2">
        <v>15.549300000000001</v>
      </c>
      <c r="B44592" t="s">
        <v>42356</v>
      </c>
    </row>
    <row r="44593" spans="1:2" x14ac:dyDescent="0.3">
      <c r="A44593" s="2">
        <v>2.8200123654312002</v>
      </c>
      <c r="B44593" t="s">
        <v>42355</v>
      </c>
    </row>
    <row r="44594" spans="1:2" x14ac:dyDescent="0.3">
      <c r="A44594" s="2">
        <v>1.2512399999999999</v>
      </c>
      <c r="B44594" t="s">
        <v>42354</v>
      </c>
    </row>
    <row r="44595" spans="1:2" x14ac:dyDescent="0.3">
      <c r="A44595" s="2">
        <v>2.8471899999999999</v>
      </c>
      <c r="B44595" t="s">
        <v>42353</v>
      </c>
    </row>
    <row r="44596" spans="1:2" x14ac:dyDescent="0.3">
      <c r="A44596" s="2">
        <v>175.71108000000001</v>
      </c>
      <c r="B44596" t="s">
        <v>42352</v>
      </c>
    </row>
    <row r="44597" spans="1:2" x14ac:dyDescent="0.3">
      <c r="A44597" s="2">
        <v>255.92769000000001</v>
      </c>
      <c r="B44597" t="s">
        <v>42351</v>
      </c>
    </row>
    <row r="44598" spans="1:2" x14ac:dyDescent="0.3">
      <c r="A44598" s="2">
        <v>13.89612</v>
      </c>
      <c r="B44598" t="s">
        <v>42350</v>
      </c>
    </row>
    <row r="44599" spans="1:2" x14ac:dyDescent="0.3">
      <c r="A44599" s="2">
        <v>0.64691167384452497</v>
      </c>
      <c r="B44599" t="s">
        <v>42349</v>
      </c>
    </row>
    <row r="44600" spans="1:2" x14ac:dyDescent="0.3">
      <c r="A44600" s="2">
        <v>7.1968770475165096</v>
      </c>
      <c r="B44600" t="s">
        <v>42348</v>
      </c>
    </row>
    <row r="44601" spans="1:2" x14ac:dyDescent="0.3">
      <c r="A44601" s="2">
        <v>3.4098410070601699</v>
      </c>
      <c r="B44601" t="s">
        <v>42347</v>
      </c>
    </row>
    <row r="44602" spans="1:2" x14ac:dyDescent="0.3">
      <c r="A44602" s="2">
        <v>3.01911</v>
      </c>
      <c r="B44602" t="s">
        <v>42346</v>
      </c>
    </row>
    <row r="44603" spans="1:2" x14ac:dyDescent="0.3">
      <c r="A44603" s="2">
        <v>7.5445273446574301</v>
      </c>
      <c r="B44603" t="s">
        <v>42345</v>
      </c>
    </row>
    <row r="44604" spans="1:2" x14ac:dyDescent="0.3">
      <c r="A44604" s="2">
        <v>6.8000000000000005E-2</v>
      </c>
      <c r="B44604" t="s">
        <v>42344</v>
      </c>
    </row>
    <row r="44605" spans="1:2" x14ac:dyDescent="0.3">
      <c r="A44605" s="2">
        <v>1.6109390818635201</v>
      </c>
      <c r="B44605" t="s">
        <v>42343</v>
      </c>
    </row>
    <row r="44606" spans="1:2" x14ac:dyDescent="0.3">
      <c r="A44606" s="2">
        <v>8.1299069704836094E-3</v>
      </c>
      <c r="B44606" t="s">
        <v>42342</v>
      </c>
    </row>
    <row r="44607" spans="1:2" x14ac:dyDescent="0.3">
      <c r="A44607" s="2">
        <v>0.64707999999999999</v>
      </c>
      <c r="B44607" t="s">
        <v>42341</v>
      </c>
    </row>
    <row r="44608" spans="1:2" x14ac:dyDescent="0.3">
      <c r="A44608" s="2">
        <v>8.4453704579002107</v>
      </c>
      <c r="B44608" t="s">
        <v>42340</v>
      </c>
    </row>
    <row r="44609" spans="1:2" x14ac:dyDescent="0.3">
      <c r="A44609" s="2">
        <v>7.1871499999999999</v>
      </c>
      <c r="B44609" t="s">
        <v>42339</v>
      </c>
    </row>
    <row r="44610" spans="1:2" x14ac:dyDescent="0.3">
      <c r="A44610" s="2">
        <v>20.45487</v>
      </c>
      <c r="B44610" t="s">
        <v>42338</v>
      </c>
    </row>
    <row r="44611" spans="1:2" x14ac:dyDescent="0.3">
      <c r="A44611" s="2">
        <v>5.6075875502374197</v>
      </c>
      <c r="B44611" t="s">
        <v>42337</v>
      </c>
    </row>
    <row r="44612" spans="1:2" x14ac:dyDescent="0.3">
      <c r="A44612" s="2">
        <v>0.16445000000000001</v>
      </c>
      <c r="B44612" t="s">
        <v>42336</v>
      </c>
    </row>
    <row r="44613" spans="1:2" x14ac:dyDescent="0.3">
      <c r="A44613" s="2">
        <v>6.5350000000000005E-2</v>
      </c>
      <c r="B44613" t="s">
        <v>42335</v>
      </c>
    </row>
    <row r="44614" spans="1:2" x14ac:dyDescent="0.3">
      <c r="A44614" s="2">
        <v>1.172E-2</v>
      </c>
      <c r="B44614" t="s">
        <v>42334</v>
      </c>
    </row>
    <row r="44615" spans="1:2" x14ac:dyDescent="0.3">
      <c r="A44615" s="2">
        <v>0.13943</v>
      </c>
      <c r="B44615" t="s">
        <v>42333</v>
      </c>
    </row>
    <row r="44616" spans="1:2" x14ac:dyDescent="0.3">
      <c r="A44616" s="2">
        <v>0.12801000000000001</v>
      </c>
      <c r="B44616" t="s">
        <v>42332</v>
      </c>
    </row>
    <row r="44617" spans="1:2" x14ac:dyDescent="0.3">
      <c r="A44617" s="2">
        <v>6.6629999999999995E-2</v>
      </c>
      <c r="B44617" t="s">
        <v>42331</v>
      </c>
    </row>
    <row r="44618" spans="1:2" x14ac:dyDescent="0.3">
      <c r="A44618" s="2">
        <v>5.33E-2</v>
      </c>
      <c r="B44618" t="s">
        <v>42330</v>
      </c>
    </row>
    <row r="44619" spans="1:2" x14ac:dyDescent="0.3">
      <c r="A44619" s="2">
        <v>1.6369999999999999E-2</v>
      </c>
      <c r="B44619" t="s">
        <v>42329</v>
      </c>
    </row>
    <row r="44620" spans="1:2" x14ac:dyDescent="0.3">
      <c r="A44620" s="2">
        <v>6.3299999999999997E-3</v>
      </c>
      <c r="B44620" t="s">
        <v>42328</v>
      </c>
    </row>
    <row r="44621" spans="1:2" x14ac:dyDescent="0.3">
      <c r="A44621" s="2">
        <v>6.9499999999999996E-3</v>
      </c>
      <c r="B44621" t="s">
        <v>42327</v>
      </c>
    </row>
    <row r="44622" spans="1:2" x14ac:dyDescent="0.3">
      <c r="A44622" s="2">
        <v>1.286E-2</v>
      </c>
      <c r="B44622" t="s">
        <v>42326</v>
      </c>
    </row>
    <row r="44623" spans="1:2" x14ac:dyDescent="0.3">
      <c r="A44623" s="2">
        <v>2.426E-2</v>
      </c>
      <c r="B44623" t="s">
        <v>42325</v>
      </c>
    </row>
    <row r="44624" spans="1:2" x14ac:dyDescent="0.3">
      <c r="A44624" s="2">
        <v>1.755E-2</v>
      </c>
      <c r="B44624" t="s">
        <v>42324</v>
      </c>
    </row>
    <row r="44625" spans="1:2" x14ac:dyDescent="0.3">
      <c r="A44625" s="2">
        <v>0.13616944286469099</v>
      </c>
      <c r="B44625" t="s">
        <v>42323</v>
      </c>
    </row>
    <row r="44626" spans="1:2" x14ac:dyDescent="0.3">
      <c r="A44626" s="2">
        <v>1.311E-2</v>
      </c>
      <c r="B44626" t="s">
        <v>42322</v>
      </c>
    </row>
    <row r="44627" spans="1:2" x14ac:dyDescent="0.3">
      <c r="A44627" s="2">
        <v>4.165E-2</v>
      </c>
      <c r="B44627" t="s">
        <v>42321</v>
      </c>
    </row>
    <row r="44628" spans="1:2" x14ac:dyDescent="0.3">
      <c r="A44628" s="2">
        <v>55.434934809176397</v>
      </c>
      <c r="B44628" t="s">
        <v>42320</v>
      </c>
    </row>
    <row r="44629" spans="1:2" x14ac:dyDescent="0.3">
      <c r="A44629" s="2">
        <v>4.0660000000000002E-2</v>
      </c>
      <c r="B44629" t="s">
        <v>42319</v>
      </c>
    </row>
    <row r="44630" spans="1:2" x14ac:dyDescent="0.3">
      <c r="A44630" s="2">
        <v>13.16112</v>
      </c>
      <c r="B44630" t="s">
        <v>42318</v>
      </c>
    </row>
    <row r="44631" spans="1:2" x14ac:dyDescent="0.3">
      <c r="A44631" s="2">
        <v>122.12086226182601</v>
      </c>
      <c r="B44631" t="s">
        <v>42317</v>
      </c>
    </row>
    <row r="44632" spans="1:2" x14ac:dyDescent="0.3">
      <c r="A44632" s="2">
        <v>0.224431013658137</v>
      </c>
      <c r="B44632" t="s">
        <v>42316</v>
      </c>
    </row>
    <row r="44633" spans="1:2" x14ac:dyDescent="0.3">
      <c r="A44633" s="2">
        <v>0.82416999999999996</v>
      </c>
      <c r="B44633" t="s">
        <v>42315</v>
      </c>
    </row>
    <row r="44634" spans="1:2" x14ac:dyDescent="0.3">
      <c r="A44634" s="2">
        <v>65.714234837780793</v>
      </c>
      <c r="B44634" t="s">
        <v>42314</v>
      </c>
    </row>
    <row r="44635" spans="1:2" x14ac:dyDescent="0.3">
      <c r="A44635" s="2">
        <v>1.89124</v>
      </c>
      <c r="B44635" t="s">
        <v>42313</v>
      </c>
    </row>
    <row r="44636" spans="1:2" x14ac:dyDescent="0.3">
      <c r="A44636" s="2">
        <v>2.1441673226056599</v>
      </c>
      <c r="B44636" t="s">
        <v>42312</v>
      </c>
    </row>
    <row r="44637" spans="1:2" x14ac:dyDescent="0.3">
      <c r="A44637" s="2">
        <v>4.4000000000000002E-4</v>
      </c>
      <c r="B44637" t="s">
        <v>42311</v>
      </c>
    </row>
    <row r="44638" spans="1:2" x14ac:dyDescent="0.3">
      <c r="A44638" s="2">
        <v>41.645789999999998</v>
      </c>
      <c r="B44638" t="s">
        <v>42310</v>
      </c>
    </row>
    <row r="44639" spans="1:2" x14ac:dyDescent="0.3">
      <c r="A44639" s="2">
        <v>8.6670994756807094E-3</v>
      </c>
      <c r="B44639" t="s">
        <v>42309</v>
      </c>
    </row>
    <row r="44640" spans="1:2" x14ac:dyDescent="0.3">
      <c r="A44640" s="2">
        <v>1.42E-3</v>
      </c>
      <c r="B44640" t="s">
        <v>42308</v>
      </c>
    </row>
    <row r="44641" spans="1:2" x14ac:dyDescent="0.3">
      <c r="A44641" s="2">
        <v>7.3099999999999997E-3</v>
      </c>
      <c r="B44641" t="s">
        <v>42307</v>
      </c>
    </row>
    <row r="44642" spans="1:2" x14ac:dyDescent="0.3">
      <c r="A44642" s="2">
        <v>922.01855601645502</v>
      </c>
      <c r="B44642" t="s">
        <v>42306</v>
      </c>
    </row>
    <row r="44643" spans="1:2" x14ac:dyDescent="0.3">
      <c r="A44643" s="2">
        <v>1.0722554429648099</v>
      </c>
      <c r="B44643" t="s">
        <v>42305</v>
      </c>
    </row>
    <row r="44644" spans="1:2" x14ac:dyDescent="0.3">
      <c r="A44644" s="2">
        <v>4.5039999999999997E-2</v>
      </c>
      <c r="B44644" t="s">
        <v>42304</v>
      </c>
    </row>
    <row r="44645" spans="1:2" x14ac:dyDescent="0.3">
      <c r="A44645" s="2">
        <v>1.5789999999999998E-2</v>
      </c>
      <c r="B44645" t="s">
        <v>42303</v>
      </c>
    </row>
    <row r="44646" spans="1:2" x14ac:dyDescent="0.3">
      <c r="A44646" s="2">
        <v>7.2500000000000004E-3</v>
      </c>
      <c r="B44646" t="s">
        <v>42302</v>
      </c>
    </row>
    <row r="44647" spans="1:2" x14ac:dyDescent="0.3">
      <c r="A44647" s="2">
        <v>1.027E-2</v>
      </c>
      <c r="B44647" t="s">
        <v>42301</v>
      </c>
    </row>
    <row r="44648" spans="1:2" x14ac:dyDescent="0.3">
      <c r="A44648" s="2">
        <v>33.7220792293054</v>
      </c>
      <c r="B44648" t="s">
        <v>42300</v>
      </c>
    </row>
    <row r="44649" spans="1:2" x14ac:dyDescent="0.3">
      <c r="A44649" s="2">
        <v>324.73944471582399</v>
      </c>
      <c r="B44649" t="s">
        <v>42299</v>
      </c>
    </row>
    <row r="44650" spans="1:2" x14ac:dyDescent="0.3">
      <c r="A44650" s="2">
        <v>7.9900000000000006E-3</v>
      </c>
      <c r="B44650" t="s">
        <v>42298</v>
      </c>
    </row>
    <row r="44651" spans="1:2" x14ac:dyDescent="0.3">
      <c r="A44651" s="2">
        <v>5.4291520684280297</v>
      </c>
      <c r="B44651" t="s">
        <v>42297</v>
      </c>
    </row>
    <row r="44652" spans="1:2" x14ac:dyDescent="0.3">
      <c r="A44652" s="2">
        <v>144.13086999999999</v>
      </c>
      <c r="B44652" t="s">
        <v>42296</v>
      </c>
    </row>
    <row r="44653" spans="1:2" x14ac:dyDescent="0.3">
      <c r="A44653" s="2">
        <v>11.018417537770199</v>
      </c>
      <c r="B44653" t="s">
        <v>42295</v>
      </c>
    </row>
    <row r="44654" spans="1:2" x14ac:dyDescent="0.3">
      <c r="A44654" s="2">
        <v>6288.2859286200901</v>
      </c>
      <c r="B44654" t="s">
        <v>42294</v>
      </c>
    </row>
    <row r="44655" spans="1:2" x14ac:dyDescent="0.3">
      <c r="A44655" s="2">
        <v>39.826830000000001</v>
      </c>
      <c r="B44655" t="s">
        <v>42293</v>
      </c>
    </row>
    <row r="44656" spans="1:2" x14ac:dyDescent="0.3">
      <c r="A44656" s="2">
        <v>50.071660000000001</v>
      </c>
      <c r="B44656" t="s">
        <v>42292</v>
      </c>
    </row>
    <row r="44657" spans="1:2" x14ac:dyDescent="0.3">
      <c r="A44657" s="2">
        <v>53.586117622451198</v>
      </c>
      <c r="B44657" t="s">
        <v>42291</v>
      </c>
    </row>
    <row r="44658" spans="1:2" x14ac:dyDescent="0.3">
      <c r="A44658" s="2">
        <v>31.804549999999999</v>
      </c>
      <c r="B44658" t="s">
        <v>42290</v>
      </c>
    </row>
    <row r="44659" spans="1:2" x14ac:dyDescent="0.3">
      <c r="A44659" s="2">
        <v>17.805731050286301</v>
      </c>
      <c r="B44659" t="s">
        <v>42289</v>
      </c>
    </row>
    <row r="44660" spans="1:2" x14ac:dyDescent="0.3">
      <c r="A44660" s="2">
        <v>7.2067699999999997</v>
      </c>
      <c r="B44660" t="s">
        <v>42288</v>
      </c>
    </row>
    <row r="44661" spans="1:2" x14ac:dyDescent="0.3">
      <c r="A44661" s="2">
        <v>8.9725731040624604E-2</v>
      </c>
      <c r="B44661" t="s">
        <v>42287</v>
      </c>
    </row>
    <row r="44662" spans="1:2" x14ac:dyDescent="0.3">
      <c r="A44662" s="2">
        <v>7.0957607727293696E-3</v>
      </c>
      <c r="B44662" t="s">
        <v>42286</v>
      </c>
    </row>
    <row r="44663" spans="1:2" x14ac:dyDescent="0.3">
      <c r="A44663" s="2">
        <v>9.3919755753315304</v>
      </c>
      <c r="B44663" t="s">
        <v>42285</v>
      </c>
    </row>
    <row r="44664" spans="1:2" x14ac:dyDescent="0.3">
      <c r="A44664" s="2">
        <v>3.814E-2</v>
      </c>
      <c r="B44664" t="s">
        <v>42284</v>
      </c>
    </row>
    <row r="44665" spans="1:2" x14ac:dyDescent="0.3">
      <c r="A44665" s="2">
        <v>8.6269999999999999E-2</v>
      </c>
      <c r="B44665" t="s">
        <v>42283</v>
      </c>
    </row>
    <row r="44666" spans="1:2" x14ac:dyDescent="0.3">
      <c r="A44666" s="2">
        <v>1.1661900000000001</v>
      </c>
      <c r="B44666" t="s">
        <v>42282</v>
      </c>
    </row>
    <row r="44667" spans="1:2" x14ac:dyDescent="0.3">
      <c r="A44667" s="2">
        <v>378.36225999999999</v>
      </c>
      <c r="B44667" t="s">
        <v>42281</v>
      </c>
    </row>
    <row r="44668" spans="1:2" x14ac:dyDescent="0.3">
      <c r="A44668" s="2">
        <v>5.2834029010795603E-3</v>
      </c>
      <c r="B44668" t="s">
        <v>42280</v>
      </c>
    </row>
    <row r="44669" spans="1:2" x14ac:dyDescent="0.3">
      <c r="A44669" s="2">
        <v>2.8606099999999999</v>
      </c>
      <c r="B44669" t="s">
        <v>42279</v>
      </c>
    </row>
    <row r="44670" spans="1:2" x14ac:dyDescent="0.3">
      <c r="A44670" s="2">
        <v>5.0003953973483698E-3</v>
      </c>
      <c r="B44670" t="s">
        <v>42278</v>
      </c>
    </row>
    <row r="44671" spans="1:2" x14ac:dyDescent="0.3">
      <c r="A44671" s="2">
        <v>5.0369999999999998E-2</v>
      </c>
      <c r="B44671" t="s">
        <v>42277</v>
      </c>
    </row>
    <row r="44672" spans="1:2" x14ac:dyDescent="0.3">
      <c r="A44672" s="2">
        <v>0.81464024024978299</v>
      </c>
      <c r="B44672" t="s">
        <v>42276</v>
      </c>
    </row>
    <row r="44673" spans="1:2" x14ac:dyDescent="0.3">
      <c r="A44673" s="2">
        <v>11.137469968648</v>
      </c>
      <c r="B44673" t="s">
        <v>42275</v>
      </c>
    </row>
    <row r="44674" spans="1:2" x14ac:dyDescent="0.3">
      <c r="A44674" s="2">
        <v>10.84437</v>
      </c>
      <c r="B44674" t="s">
        <v>42274</v>
      </c>
    </row>
    <row r="44675" spans="1:2" x14ac:dyDescent="0.3">
      <c r="A44675" s="2">
        <v>86.941630000000004</v>
      </c>
      <c r="B44675" t="s">
        <v>42273</v>
      </c>
    </row>
    <row r="44676" spans="1:2" x14ac:dyDescent="0.3">
      <c r="A44676" s="2">
        <v>0.68139787949707198</v>
      </c>
      <c r="B44676" t="s">
        <v>42272</v>
      </c>
    </row>
    <row r="44677" spans="1:2" x14ac:dyDescent="0.3">
      <c r="A44677" s="2">
        <v>1.07647</v>
      </c>
      <c r="B44677" t="s">
        <v>42271</v>
      </c>
    </row>
    <row r="44678" spans="1:2" x14ac:dyDescent="0.3">
      <c r="A44678" s="2">
        <v>3.7670865137510801E-3</v>
      </c>
      <c r="B44678" t="s">
        <v>42270</v>
      </c>
    </row>
    <row r="44679" spans="1:2" x14ac:dyDescent="0.3">
      <c r="A44679" s="2">
        <v>4.0099999999999997E-3</v>
      </c>
      <c r="B44679" t="s">
        <v>42269</v>
      </c>
    </row>
    <row r="44680" spans="1:2" x14ac:dyDescent="0.3">
      <c r="A44680" s="2">
        <v>99.358213838514104</v>
      </c>
      <c r="B44680" t="s">
        <v>42268</v>
      </c>
    </row>
    <row r="44681" spans="1:2" x14ac:dyDescent="0.3">
      <c r="A44681" s="2">
        <v>8.906E-2</v>
      </c>
      <c r="B44681" t="s">
        <v>42267</v>
      </c>
    </row>
    <row r="44682" spans="1:2" x14ac:dyDescent="0.3">
      <c r="A44682" s="2">
        <v>7.8499800000000004</v>
      </c>
      <c r="B44682" t="s">
        <v>42266</v>
      </c>
    </row>
    <row r="44683" spans="1:2" x14ac:dyDescent="0.3">
      <c r="A44683" s="2">
        <v>96.350480190899205</v>
      </c>
      <c r="B44683" t="s">
        <v>42265</v>
      </c>
    </row>
    <row r="44684" spans="1:2" x14ac:dyDescent="0.3">
      <c r="A44684" s="2">
        <v>0.91320000000000001</v>
      </c>
      <c r="B44684" t="s">
        <v>42264</v>
      </c>
    </row>
    <row r="44685" spans="1:2" x14ac:dyDescent="0.3">
      <c r="A44685" s="2">
        <v>2.2368944029873199E-2</v>
      </c>
      <c r="B44685" t="s">
        <v>42263</v>
      </c>
    </row>
    <row r="44686" spans="1:2" x14ac:dyDescent="0.3">
      <c r="A44686" s="2">
        <v>4.8966391260639598E-2</v>
      </c>
      <c r="B44686" t="s">
        <v>42262</v>
      </c>
    </row>
    <row r="44687" spans="1:2" x14ac:dyDescent="0.3">
      <c r="A44687" s="2">
        <v>3.23258745154451E-3</v>
      </c>
      <c r="B44687" t="s">
        <v>42261</v>
      </c>
    </row>
    <row r="44688" spans="1:2" x14ac:dyDescent="0.3">
      <c r="A44688" s="2">
        <v>0.82927655636104702</v>
      </c>
      <c r="B44688" t="s">
        <v>42260</v>
      </c>
    </row>
    <row r="44689" spans="1:2" x14ac:dyDescent="0.3">
      <c r="A44689" s="2">
        <v>8.4000000000000003E-4</v>
      </c>
      <c r="B44689" t="s">
        <v>42259</v>
      </c>
    </row>
    <row r="44690" spans="1:2" x14ac:dyDescent="0.3">
      <c r="A44690" s="2">
        <v>1.7107488414105599E-3</v>
      </c>
      <c r="B44690" t="s">
        <v>42258</v>
      </c>
    </row>
    <row r="44691" spans="1:2" x14ac:dyDescent="0.3">
      <c r="A44691" s="2">
        <v>5.8074062229400399E-3</v>
      </c>
      <c r="B44691" t="s">
        <v>42257</v>
      </c>
    </row>
    <row r="44692" spans="1:2" x14ac:dyDescent="0.3">
      <c r="A44692" s="2">
        <v>2.1900000000000001E-3</v>
      </c>
      <c r="B44692" t="s">
        <v>42256</v>
      </c>
    </row>
    <row r="44693" spans="1:2" x14ac:dyDescent="0.3">
      <c r="A44693" s="2">
        <v>9.4175281227422497E-2</v>
      </c>
      <c r="B44693" t="s">
        <v>42255</v>
      </c>
    </row>
    <row r="44694" spans="1:2" x14ac:dyDescent="0.3">
      <c r="A44694" s="2">
        <v>0.109698209623488</v>
      </c>
      <c r="B44694" t="s">
        <v>42254</v>
      </c>
    </row>
    <row r="44695" spans="1:2" x14ac:dyDescent="0.3">
      <c r="A44695" s="2">
        <v>55.571759999999998</v>
      </c>
      <c r="B44695" t="s">
        <v>42253</v>
      </c>
    </row>
    <row r="44696" spans="1:2" x14ac:dyDescent="0.3">
      <c r="A44696" s="2">
        <v>344.78294586453899</v>
      </c>
      <c r="B44696" t="s">
        <v>42252</v>
      </c>
    </row>
    <row r="44697" spans="1:2" x14ac:dyDescent="0.3">
      <c r="A44697" s="2">
        <v>1.6885699999999999</v>
      </c>
      <c r="B44697" t="s">
        <v>42251</v>
      </c>
    </row>
    <row r="44698" spans="1:2" x14ac:dyDescent="0.3">
      <c r="A44698" s="2">
        <v>177.27717256584299</v>
      </c>
      <c r="B44698" t="s">
        <v>42250</v>
      </c>
    </row>
    <row r="44699" spans="1:2" x14ac:dyDescent="0.3">
      <c r="A44699" s="2">
        <v>35.853138076808499</v>
      </c>
      <c r="B44699" t="s">
        <v>42249</v>
      </c>
    </row>
    <row r="44700" spans="1:2" x14ac:dyDescent="0.3">
      <c r="A44700" s="2">
        <v>24.003640000000001</v>
      </c>
      <c r="B44700" t="s">
        <v>42248</v>
      </c>
    </row>
    <row r="44701" spans="1:2" x14ac:dyDescent="0.3">
      <c r="A44701" s="2">
        <v>62.764139999999998</v>
      </c>
      <c r="B44701" t="s">
        <v>42247</v>
      </c>
    </row>
    <row r="44702" spans="1:2" x14ac:dyDescent="0.3">
      <c r="A44702" s="2">
        <v>16.18919</v>
      </c>
      <c r="B44702" t="s">
        <v>42246</v>
      </c>
    </row>
    <row r="44703" spans="1:2" x14ac:dyDescent="0.3">
      <c r="A44703" s="2">
        <v>11.373799999999999</v>
      </c>
      <c r="B44703" t="s">
        <v>42245</v>
      </c>
    </row>
    <row r="44704" spans="1:2" x14ac:dyDescent="0.3">
      <c r="A44704" s="2">
        <v>4.7017699999999998</v>
      </c>
      <c r="B44704" t="s">
        <v>42244</v>
      </c>
    </row>
    <row r="44705" spans="1:2" x14ac:dyDescent="0.3">
      <c r="A44705" s="2">
        <v>1.17E-3</v>
      </c>
      <c r="B44705" t="s">
        <v>42243</v>
      </c>
    </row>
    <row r="44706" spans="1:2" x14ac:dyDescent="0.3">
      <c r="A44706" s="2">
        <v>1.48220255402706</v>
      </c>
      <c r="B44706" t="s">
        <v>42242</v>
      </c>
    </row>
    <row r="44707" spans="1:2" x14ac:dyDescent="0.3">
      <c r="A44707" s="2">
        <v>15.85563</v>
      </c>
      <c r="B44707" t="s">
        <v>42241</v>
      </c>
    </row>
    <row r="44708" spans="1:2" x14ac:dyDescent="0.3">
      <c r="A44708" s="2">
        <v>0.81523700977649705</v>
      </c>
      <c r="B44708" t="s">
        <v>42240</v>
      </c>
    </row>
    <row r="44709" spans="1:2" x14ac:dyDescent="0.3">
      <c r="A44709" s="2">
        <v>2.4367299999999998</v>
      </c>
      <c r="B44709" t="s">
        <v>42239</v>
      </c>
    </row>
    <row r="44710" spans="1:2" x14ac:dyDescent="0.3">
      <c r="A44710" s="2">
        <v>37.366205411513903</v>
      </c>
      <c r="B44710" t="s">
        <v>42238</v>
      </c>
    </row>
    <row r="44711" spans="1:2" x14ac:dyDescent="0.3">
      <c r="A44711" s="2">
        <v>0.70655000000000001</v>
      </c>
      <c r="B44711" t="s">
        <v>42237</v>
      </c>
    </row>
    <row r="44712" spans="1:2" x14ac:dyDescent="0.3">
      <c r="A44712" s="2">
        <v>7.6597299999999997</v>
      </c>
      <c r="B44712" t="s">
        <v>42236</v>
      </c>
    </row>
    <row r="44713" spans="1:2" x14ac:dyDescent="0.3">
      <c r="A44713" s="2">
        <v>2.0513481015231001</v>
      </c>
      <c r="B44713" t="s">
        <v>42235</v>
      </c>
    </row>
    <row r="44714" spans="1:2" x14ac:dyDescent="0.3">
      <c r="A44714" s="2">
        <v>0.46853</v>
      </c>
      <c r="B44714" t="s">
        <v>42234</v>
      </c>
    </row>
    <row r="44715" spans="1:2" x14ac:dyDescent="0.3">
      <c r="A44715" s="2">
        <v>2.4056601238418101E-3</v>
      </c>
      <c r="B44715" t="s">
        <v>42233</v>
      </c>
    </row>
    <row r="44716" spans="1:2" x14ac:dyDescent="0.3">
      <c r="A44716" s="2">
        <v>2.4680000000000001E-2</v>
      </c>
      <c r="B44716" t="s">
        <v>42232</v>
      </c>
    </row>
    <row r="44717" spans="1:2" x14ac:dyDescent="0.3">
      <c r="A44717" s="2">
        <v>2.0700535971489999E-2</v>
      </c>
      <c r="B44717" t="s">
        <v>42231</v>
      </c>
    </row>
    <row r="44718" spans="1:2" x14ac:dyDescent="0.3">
      <c r="A44718" s="2">
        <v>156.55794</v>
      </c>
      <c r="B44718" t="s">
        <v>42230</v>
      </c>
    </row>
    <row r="44719" spans="1:2" x14ac:dyDescent="0.3">
      <c r="A44719" s="2">
        <v>0.34423999999999999</v>
      </c>
      <c r="B44719" t="s">
        <v>42229</v>
      </c>
    </row>
    <row r="44720" spans="1:2" x14ac:dyDescent="0.3">
      <c r="A44720" s="2">
        <v>3.1077819025062401</v>
      </c>
      <c r="B44720" t="s">
        <v>42228</v>
      </c>
    </row>
    <row r="44721" spans="1:2" x14ac:dyDescent="0.3">
      <c r="A44721" s="2">
        <v>3.3518901150829601</v>
      </c>
      <c r="B44721" t="s">
        <v>42227</v>
      </c>
    </row>
    <row r="44722" spans="1:2" x14ac:dyDescent="0.3">
      <c r="A44722" s="2">
        <v>3.86084325587652</v>
      </c>
      <c r="B44722" t="s">
        <v>42226</v>
      </c>
    </row>
    <row r="44723" spans="1:2" x14ac:dyDescent="0.3">
      <c r="A44723" s="2">
        <v>5.6431046941046601</v>
      </c>
      <c r="B44723" t="s">
        <v>42225</v>
      </c>
    </row>
    <row r="44724" spans="1:2" x14ac:dyDescent="0.3">
      <c r="A44724" s="2">
        <v>176.6472</v>
      </c>
      <c r="B44724" t="s">
        <v>42224</v>
      </c>
    </row>
    <row r="44725" spans="1:2" x14ac:dyDescent="0.3">
      <c r="A44725" s="2">
        <v>40.214190936860902</v>
      </c>
      <c r="B44725" t="s">
        <v>42223</v>
      </c>
    </row>
    <row r="44726" spans="1:2" x14ac:dyDescent="0.3">
      <c r="A44726" s="2">
        <v>1.37306665887415</v>
      </c>
      <c r="B44726" t="s">
        <v>42222</v>
      </c>
    </row>
    <row r="44727" spans="1:2" x14ac:dyDescent="0.3">
      <c r="A44727" s="2">
        <v>14.404400000000001</v>
      </c>
      <c r="B44727" t="s">
        <v>42221</v>
      </c>
    </row>
    <row r="44728" spans="1:2" x14ac:dyDescent="0.3">
      <c r="A44728" s="2">
        <v>4.6773186317309197</v>
      </c>
      <c r="B44728" t="s">
        <v>42220</v>
      </c>
    </row>
    <row r="44729" spans="1:2" x14ac:dyDescent="0.3">
      <c r="A44729" s="2">
        <v>3.47525</v>
      </c>
      <c r="B44729" t="s">
        <v>42219</v>
      </c>
    </row>
    <row r="44730" spans="1:2" x14ac:dyDescent="0.3">
      <c r="A44730" s="2">
        <v>0.63488917189914496</v>
      </c>
      <c r="B44730" t="s">
        <v>42218</v>
      </c>
    </row>
    <row r="44731" spans="1:2" x14ac:dyDescent="0.3">
      <c r="A44731" s="2">
        <v>3.35639127658715</v>
      </c>
      <c r="B44731" t="s">
        <v>42217</v>
      </c>
    </row>
    <row r="44732" spans="1:2" x14ac:dyDescent="0.3">
      <c r="A44732" s="2">
        <v>7.0084943656146502E-3</v>
      </c>
      <c r="B44732" t="s">
        <v>42216</v>
      </c>
    </row>
    <row r="44733" spans="1:2" x14ac:dyDescent="0.3">
      <c r="A44733" s="2">
        <v>1.932E-2</v>
      </c>
      <c r="B44733" t="s">
        <v>42215</v>
      </c>
    </row>
    <row r="44734" spans="1:2" x14ac:dyDescent="0.3">
      <c r="A44734" s="2">
        <v>68.096740514934595</v>
      </c>
      <c r="B44734" t="s">
        <v>42214</v>
      </c>
    </row>
    <row r="44735" spans="1:2" x14ac:dyDescent="0.3">
      <c r="A44735" s="2">
        <v>0.20766826116732701</v>
      </c>
      <c r="B44735" t="s">
        <v>42213</v>
      </c>
    </row>
    <row r="44736" spans="1:2" x14ac:dyDescent="0.3">
      <c r="A44736" s="2">
        <v>40.224568133959998</v>
      </c>
      <c r="B44736" t="s">
        <v>42212</v>
      </c>
    </row>
    <row r="44737" spans="1:2" x14ac:dyDescent="0.3">
      <c r="A44737" s="2">
        <v>1.5593015061377899</v>
      </c>
      <c r="B44737" t="s">
        <v>42211</v>
      </c>
    </row>
    <row r="44738" spans="1:2" x14ac:dyDescent="0.3">
      <c r="A44738" s="2">
        <v>19.121997713285399</v>
      </c>
      <c r="B44738" t="s">
        <v>42210</v>
      </c>
    </row>
    <row r="44739" spans="1:2" x14ac:dyDescent="0.3">
      <c r="A44739" s="2">
        <v>4.1251499999999997</v>
      </c>
      <c r="B44739" t="s">
        <v>42209</v>
      </c>
    </row>
    <row r="44740" spans="1:2" x14ac:dyDescent="0.3">
      <c r="A44740" s="2">
        <v>11.4777683025955</v>
      </c>
      <c r="B44740" t="s">
        <v>42208</v>
      </c>
    </row>
    <row r="44741" spans="1:2" x14ac:dyDescent="0.3">
      <c r="A44741" s="2">
        <v>13.737259422002699</v>
      </c>
      <c r="B44741" t="s">
        <v>42207</v>
      </c>
    </row>
    <row r="44742" spans="1:2" x14ac:dyDescent="0.3">
      <c r="A44742" s="2">
        <v>55.076140000000002</v>
      </c>
      <c r="B44742" t="s">
        <v>42206</v>
      </c>
    </row>
    <row r="44743" spans="1:2" x14ac:dyDescent="0.3">
      <c r="A44743" s="2">
        <v>38.2255125361621</v>
      </c>
      <c r="B44743" t="s">
        <v>42205</v>
      </c>
    </row>
    <row r="44744" spans="1:2" x14ac:dyDescent="0.3">
      <c r="A44744" s="2">
        <v>7.5233346726035002</v>
      </c>
      <c r="B44744" t="s">
        <v>42204</v>
      </c>
    </row>
    <row r="44745" spans="1:2" x14ac:dyDescent="0.3">
      <c r="A44745" s="2">
        <v>0.108793832630597</v>
      </c>
      <c r="B44745" t="s">
        <v>42203</v>
      </c>
    </row>
    <row r="44746" spans="1:2" x14ac:dyDescent="0.3">
      <c r="A44746" s="2">
        <v>2.9974843531367399</v>
      </c>
      <c r="B44746" t="s">
        <v>42202</v>
      </c>
    </row>
    <row r="44747" spans="1:2" x14ac:dyDescent="0.3">
      <c r="A44747" s="2">
        <v>0.15328</v>
      </c>
      <c r="B44747" t="s">
        <v>42201</v>
      </c>
    </row>
    <row r="44748" spans="1:2" x14ac:dyDescent="0.3">
      <c r="A44748" s="2">
        <v>0.94148381419668103</v>
      </c>
      <c r="B44748" t="s">
        <v>42200</v>
      </c>
    </row>
    <row r="44749" spans="1:2" x14ac:dyDescent="0.3">
      <c r="A44749" s="2">
        <v>3.7730000000000001</v>
      </c>
      <c r="B44749" t="s">
        <v>42199</v>
      </c>
    </row>
    <row r="44750" spans="1:2" x14ac:dyDescent="0.3">
      <c r="A44750" s="2">
        <v>124.56296284681299</v>
      </c>
      <c r="B44750" t="s">
        <v>42198</v>
      </c>
    </row>
    <row r="44751" spans="1:2" x14ac:dyDescent="0.3">
      <c r="A44751" s="2">
        <v>15.6628592666495</v>
      </c>
      <c r="B44751" t="s">
        <v>42197</v>
      </c>
    </row>
    <row r="44752" spans="1:2" x14ac:dyDescent="0.3">
      <c r="A44752" s="2">
        <v>86.764456593708402</v>
      </c>
      <c r="B44752" t="s">
        <v>42196</v>
      </c>
    </row>
    <row r="44753" spans="1:2" x14ac:dyDescent="0.3">
      <c r="A44753" s="2">
        <v>15.57687</v>
      </c>
      <c r="B44753" t="s">
        <v>42195</v>
      </c>
    </row>
    <row r="44754" spans="1:2" x14ac:dyDescent="0.3">
      <c r="A44754" s="2">
        <v>3.4128400000000001</v>
      </c>
      <c r="B44754" t="s">
        <v>42194</v>
      </c>
    </row>
    <row r="44755" spans="1:2" x14ac:dyDescent="0.3">
      <c r="A44755" s="2">
        <v>18.166884669526901</v>
      </c>
      <c r="B44755" t="s">
        <v>42193</v>
      </c>
    </row>
    <row r="44756" spans="1:2" x14ac:dyDescent="0.3">
      <c r="A44756" s="2">
        <v>7.8601463504071004E-2</v>
      </c>
      <c r="B44756" t="s">
        <v>42192</v>
      </c>
    </row>
    <row r="44757" spans="1:2" x14ac:dyDescent="0.3">
      <c r="A44757" s="2">
        <v>0.10632999999999999</v>
      </c>
      <c r="B44757" t="s">
        <v>42191</v>
      </c>
    </row>
    <row r="44758" spans="1:2" x14ac:dyDescent="0.3">
      <c r="A44758" s="2">
        <v>1.4452415187757499</v>
      </c>
      <c r="B44758" t="s">
        <v>42190</v>
      </c>
    </row>
    <row r="44759" spans="1:2" x14ac:dyDescent="0.3">
      <c r="A44759" s="2">
        <v>0.89384420708340895</v>
      </c>
      <c r="B44759" t="s">
        <v>42189</v>
      </c>
    </row>
    <row r="44760" spans="1:2" x14ac:dyDescent="0.3">
      <c r="A44760" s="2">
        <v>1.35901191179541</v>
      </c>
      <c r="B44760" t="s">
        <v>42188</v>
      </c>
    </row>
    <row r="44761" spans="1:2" x14ac:dyDescent="0.3">
      <c r="A44761" s="2">
        <v>2.8582200000000002</v>
      </c>
      <c r="B44761" t="s">
        <v>42187</v>
      </c>
    </row>
    <row r="44762" spans="1:2" x14ac:dyDescent="0.3">
      <c r="A44762" s="2">
        <v>38.8907812760608</v>
      </c>
      <c r="B44762" t="s">
        <v>42186</v>
      </c>
    </row>
    <row r="44763" spans="1:2" x14ac:dyDescent="0.3">
      <c r="A44763" s="2">
        <v>8.6753625139644797</v>
      </c>
      <c r="B44763" t="s">
        <v>42185</v>
      </c>
    </row>
    <row r="44764" spans="1:2" x14ac:dyDescent="0.3">
      <c r="A44764" s="2">
        <v>0.10482</v>
      </c>
      <c r="B44764" t="s">
        <v>42184</v>
      </c>
    </row>
    <row r="44765" spans="1:2" x14ac:dyDescent="0.3">
      <c r="A44765" s="2">
        <v>18.7121983375445</v>
      </c>
      <c r="B44765" t="s">
        <v>42183</v>
      </c>
    </row>
    <row r="44766" spans="1:2" x14ac:dyDescent="0.3">
      <c r="A44766" s="2">
        <v>52.172734996508296</v>
      </c>
      <c r="B44766" t="s">
        <v>42182</v>
      </c>
    </row>
    <row r="44767" spans="1:2" x14ac:dyDescent="0.3">
      <c r="A44767" s="2">
        <v>3.9583265213364704E-3</v>
      </c>
      <c r="B44767" t="s">
        <v>42181</v>
      </c>
    </row>
    <row r="44768" spans="1:2" x14ac:dyDescent="0.3">
      <c r="A44768" s="2">
        <v>6.3340399999999999</v>
      </c>
      <c r="B44768" t="s">
        <v>42180</v>
      </c>
    </row>
    <row r="44769" spans="1:2" x14ac:dyDescent="0.3">
      <c r="A44769" s="2">
        <v>37.548192256043897</v>
      </c>
      <c r="B44769" t="s">
        <v>42179</v>
      </c>
    </row>
    <row r="44770" spans="1:2" x14ac:dyDescent="0.3">
      <c r="A44770" s="2">
        <v>2.5148299999999999</v>
      </c>
      <c r="B44770" t="s">
        <v>42178</v>
      </c>
    </row>
    <row r="44771" spans="1:2" x14ac:dyDescent="0.3">
      <c r="A44771" s="2">
        <v>1.73174365670018</v>
      </c>
      <c r="B44771" t="s">
        <v>42177</v>
      </c>
    </row>
    <row r="44772" spans="1:2" x14ac:dyDescent="0.3">
      <c r="A44772" s="2">
        <v>87.689888138728094</v>
      </c>
      <c r="B44772" t="s">
        <v>42176</v>
      </c>
    </row>
    <row r="44773" spans="1:2" x14ac:dyDescent="0.3">
      <c r="A44773" s="2">
        <v>167.09900773040499</v>
      </c>
      <c r="B44773" t="s">
        <v>42175</v>
      </c>
    </row>
    <row r="44774" spans="1:2" x14ac:dyDescent="0.3">
      <c r="A44774" s="2">
        <v>44.855774670835103</v>
      </c>
      <c r="B44774" t="s">
        <v>42174</v>
      </c>
    </row>
    <row r="44775" spans="1:2" x14ac:dyDescent="0.3">
      <c r="A44775" s="2">
        <v>1.27251</v>
      </c>
      <c r="B44775" t="s">
        <v>42173</v>
      </c>
    </row>
    <row r="44776" spans="1:2" x14ac:dyDescent="0.3">
      <c r="A44776" s="2">
        <v>1.1049409560690799</v>
      </c>
      <c r="B44776" t="s">
        <v>42172</v>
      </c>
    </row>
    <row r="44777" spans="1:2" x14ac:dyDescent="0.3">
      <c r="A44777" s="2">
        <v>2.0734300000000001</v>
      </c>
      <c r="B44777" t="s">
        <v>1689</v>
      </c>
    </row>
    <row r="44778" spans="1:2" x14ac:dyDescent="0.3">
      <c r="A44778" s="2">
        <v>2.8975200000000001</v>
      </c>
      <c r="B44778" t="s">
        <v>42171</v>
      </c>
    </row>
    <row r="44779" spans="1:2" x14ac:dyDescent="0.3">
      <c r="A44779" s="2">
        <v>28.565900532921699</v>
      </c>
      <c r="B44779" t="s">
        <v>42170</v>
      </c>
    </row>
    <row r="44780" spans="1:2" x14ac:dyDescent="0.3">
      <c r="A44780" s="2">
        <v>152.04401656109101</v>
      </c>
      <c r="B44780" t="s">
        <v>42169</v>
      </c>
    </row>
    <row r="44781" spans="1:2" x14ac:dyDescent="0.3">
      <c r="A44781" s="2">
        <v>1284.3204706346201</v>
      </c>
      <c r="B44781" t="s">
        <v>42168</v>
      </c>
    </row>
    <row r="44782" spans="1:2" x14ac:dyDescent="0.3">
      <c r="A44782" s="2">
        <v>44.563450000000003</v>
      </c>
      <c r="B44782" t="s">
        <v>42167</v>
      </c>
    </row>
    <row r="44783" spans="1:2" x14ac:dyDescent="0.3">
      <c r="A44783" s="2">
        <v>6.8828100000000001</v>
      </c>
      <c r="B44783" t="s">
        <v>42166</v>
      </c>
    </row>
    <row r="44784" spans="1:2" x14ac:dyDescent="0.3">
      <c r="A44784" s="2">
        <v>0.13414000000000001</v>
      </c>
      <c r="B44784" t="s">
        <v>42165</v>
      </c>
    </row>
    <row r="44785" spans="1:2" x14ac:dyDescent="0.3">
      <c r="A44785" s="2">
        <v>0.8357</v>
      </c>
      <c r="B44785" t="s">
        <v>42164</v>
      </c>
    </row>
    <row r="44786" spans="1:2" x14ac:dyDescent="0.3">
      <c r="A44786" s="2">
        <v>0.65646778158399899</v>
      </c>
      <c r="B44786" t="s">
        <v>42163</v>
      </c>
    </row>
    <row r="44787" spans="1:2" x14ac:dyDescent="0.3">
      <c r="A44787" s="2">
        <v>9.7900100000000005</v>
      </c>
      <c r="B44787" t="s">
        <v>42162</v>
      </c>
    </row>
    <row r="44788" spans="1:2" x14ac:dyDescent="0.3">
      <c r="A44788" s="2">
        <v>18.4529</v>
      </c>
      <c r="B44788" t="s">
        <v>42161</v>
      </c>
    </row>
    <row r="44789" spans="1:2" x14ac:dyDescent="0.3">
      <c r="A44789" s="2">
        <v>6.0320283146860496E-4</v>
      </c>
      <c r="B44789" t="s">
        <v>42160</v>
      </c>
    </row>
    <row r="44790" spans="1:2" x14ac:dyDescent="0.3">
      <c r="A44790" s="2">
        <v>18.74465</v>
      </c>
      <c r="B44790" t="s">
        <v>42159</v>
      </c>
    </row>
    <row r="44791" spans="1:2" x14ac:dyDescent="0.3">
      <c r="A44791" s="2">
        <v>8.1382983825017303E-3</v>
      </c>
      <c r="B44791" t="s">
        <v>42158</v>
      </c>
    </row>
    <row r="44792" spans="1:2" x14ac:dyDescent="0.3">
      <c r="A44792" s="2">
        <v>49.6786485317187</v>
      </c>
      <c r="B44792" t="s">
        <v>42157</v>
      </c>
    </row>
    <row r="44793" spans="1:2" x14ac:dyDescent="0.3">
      <c r="A44793" s="2">
        <v>2.5489156332843601</v>
      </c>
      <c r="B44793" t="s">
        <v>42156</v>
      </c>
    </row>
    <row r="44794" spans="1:2" x14ac:dyDescent="0.3">
      <c r="A44794" s="2">
        <v>1.3130292044944E-3</v>
      </c>
      <c r="B44794" t="s">
        <v>42155</v>
      </c>
    </row>
    <row r="44795" spans="1:2" x14ac:dyDescent="0.3">
      <c r="A44795" s="2">
        <v>0.21060999999999999</v>
      </c>
      <c r="B44795" t="s">
        <v>42154</v>
      </c>
    </row>
    <row r="44796" spans="1:2" x14ac:dyDescent="0.3">
      <c r="A44796" s="2">
        <v>0.11213797040625401</v>
      </c>
      <c r="B44796" t="s">
        <v>42153</v>
      </c>
    </row>
    <row r="44797" spans="1:2" x14ac:dyDescent="0.3">
      <c r="A44797" s="2">
        <v>7.5789616551344793E-2</v>
      </c>
      <c r="B44797" t="s">
        <v>42152</v>
      </c>
    </row>
    <row r="44798" spans="1:2" x14ac:dyDescent="0.3">
      <c r="A44798" s="2">
        <v>21.27806</v>
      </c>
      <c r="B44798" t="s">
        <v>42151</v>
      </c>
    </row>
    <row r="44799" spans="1:2" x14ac:dyDescent="0.3">
      <c r="A44799" s="2">
        <v>38.684872540958601</v>
      </c>
      <c r="B44799" t="s">
        <v>42150</v>
      </c>
    </row>
    <row r="44800" spans="1:2" x14ac:dyDescent="0.3">
      <c r="A44800" s="2">
        <v>668.59848009969903</v>
      </c>
      <c r="B44800" t="s">
        <v>42149</v>
      </c>
    </row>
    <row r="44801" spans="1:2" x14ac:dyDescent="0.3">
      <c r="A44801" s="2">
        <v>175.82799661328499</v>
      </c>
      <c r="B44801" t="s">
        <v>42148</v>
      </c>
    </row>
    <row r="44802" spans="1:2" x14ac:dyDescent="0.3">
      <c r="A44802" s="2">
        <v>0.10492</v>
      </c>
      <c r="B44802" t="s">
        <v>42147</v>
      </c>
    </row>
    <row r="44803" spans="1:2" x14ac:dyDescent="0.3">
      <c r="A44803" s="2">
        <v>0.55115000000000003</v>
      </c>
      <c r="B44803" t="s">
        <v>42146</v>
      </c>
    </row>
    <row r="44804" spans="1:2" x14ac:dyDescent="0.3">
      <c r="A44804" s="2">
        <v>0.17748685435997499</v>
      </c>
      <c r="B44804" t="s">
        <v>42145</v>
      </c>
    </row>
    <row r="44805" spans="1:2" x14ac:dyDescent="0.3">
      <c r="A44805" s="2">
        <v>3.45201647688766E-2</v>
      </c>
      <c r="B44805" t="s">
        <v>42144</v>
      </c>
    </row>
    <row r="44806" spans="1:2" x14ac:dyDescent="0.3">
      <c r="A44806" s="2">
        <v>1.8263199999999999</v>
      </c>
      <c r="B44806" t="s">
        <v>42143</v>
      </c>
    </row>
    <row r="44807" spans="1:2" x14ac:dyDescent="0.3">
      <c r="A44807" s="2">
        <v>0.12816946785325001</v>
      </c>
      <c r="B44807" t="s">
        <v>42142</v>
      </c>
    </row>
    <row r="44808" spans="1:2" x14ac:dyDescent="0.3">
      <c r="A44808" s="2">
        <v>0.27375892591018802</v>
      </c>
      <c r="B44808" t="s">
        <v>42141</v>
      </c>
    </row>
    <row r="44809" spans="1:2" x14ac:dyDescent="0.3">
      <c r="A44809" s="2">
        <v>2.3466399999999998</v>
      </c>
      <c r="B44809" t="s">
        <v>42140</v>
      </c>
    </row>
    <row r="44810" spans="1:2" x14ac:dyDescent="0.3">
      <c r="A44810" s="2">
        <v>3.5260585416063699</v>
      </c>
      <c r="B44810" t="s">
        <v>42139</v>
      </c>
    </row>
    <row r="44811" spans="1:2" x14ac:dyDescent="0.3">
      <c r="A44811" s="2">
        <v>1.58413</v>
      </c>
      <c r="B44811" t="s">
        <v>42138</v>
      </c>
    </row>
    <row r="44812" spans="1:2" x14ac:dyDescent="0.3">
      <c r="A44812" s="2">
        <v>17.204804577251601</v>
      </c>
      <c r="B44812" t="s">
        <v>42137</v>
      </c>
    </row>
    <row r="44813" spans="1:2" x14ac:dyDescent="0.3">
      <c r="A44813" s="2">
        <v>19.368210000000001</v>
      </c>
      <c r="B44813" t="s">
        <v>42136</v>
      </c>
    </row>
    <row r="44814" spans="1:2" x14ac:dyDescent="0.3">
      <c r="A44814" s="2">
        <v>44.844929999999998</v>
      </c>
      <c r="B44814" t="s">
        <v>42135</v>
      </c>
    </row>
    <row r="44815" spans="1:2" x14ac:dyDescent="0.3">
      <c r="A44815" s="2">
        <v>5.1423350283756104</v>
      </c>
      <c r="B44815" t="s">
        <v>42134</v>
      </c>
    </row>
    <row r="44816" spans="1:2" x14ac:dyDescent="0.3">
      <c r="A44816" s="2">
        <v>0.34636</v>
      </c>
      <c r="B44816" t="s">
        <v>42133</v>
      </c>
    </row>
    <row r="44817" spans="1:2" x14ac:dyDescent="0.3">
      <c r="A44817" s="2">
        <v>2.4029999999999999E-2</v>
      </c>
      <c r="B44817" t="s">
        <v>42132</v>
      </c>
    </row>
    <row r="44818" spans="1:2" x14ac:dyDescent="0.3">
      <c r="A44818" s="2">
        <v>2.57602704642651</v>
      </c>
      <c r="B44818" t="s">
        <v>42131</v>
      </c>
    </row>
    <row r="44819" spans="1:2" x14ac:dyDescent="0.3">
      <c r="A44819" s="2">
        <v>3.7307682999475802E-2</v>
      </c>
      <c r="B44819" t="s">
        <v>42130</v>
      </c>
    </row>
    <row r="44820" spans="1:2" x14ac:dyDescent="0.3">
      <c r="A44820" s="2">
        <v>5.8819999999999997E-2</v>
      </c>
      <c r="B44820" t="s">
        <v>42129</v>
      </c>
    </row>
    <row r="44821" spans="1:2" x14ac:dyDescent="0.3">
      <c r="A44821" s="2">
        <v>30.97589</v>
      </c>
      <c r="B44821" t="s">
        <v>42128</v>
      </c>
    </row>
    <row r="44822" spans="1:2" x14ac:dyDescent="0.3">
      <c r="A44822" s="2">
        <v>0.92918300541068999</v>
      </c>
      <c r="B44822" t="s">
        <v>42127</v>
      </c>
    </row>
    <row r="44823" spans="1:2" x14ac:dyDescent="0.3">
      <c r="A44823" s="2">
        <v>7.2689062385221304</v>
      </c>
      <c r="B44823" t="s">
        <v>42126</v>
      </c>
    </row>
    <row r="44824" spans="1:2" x14ac:dyDescent="0.3">
      <c r="A44824" s="2">
        <v>8.4993972509188396</v>
      </c>
      <c r="B44824" t="s">
        <v>42125</v>
      </c>
    </row>
    <row r="44825" spans="1:2" x14ac:dyDescent="0.3">
      <c r="A44825" s="2">
        <v>3.0249999999999999E-2</v>
      </c>
      <c r="B44825" t="s">
        <v>42124</v>
      </c>
    </row>
    <row r="44826" spans="1:2" x14ac:dyDescent="0.3">
      <c r="A44826" s="2">
        <v>515.444871110961</v>
      </c>
      <c r="B44826" t="s">
        <v>42123</v>
      </c>
    </row>
    <row r="44827" spans="1:2" x14ac:dyDescent="0.3">
      <c r="A44827" s="2">
        <v>45.316981046497403</v>
      </c>
      <c r="B44827" t="s">
        <v>42122</v>
      </c>
    </row>
    <row r="44828" spans="1:2" x14ac:dyDescent="0.3">
      <c r="A44828" s="2">
        <v>0.26016</v>
      </c>
      <c r="B44828" t="s">
        <v>42121</v>
      </c>
    </row>
    <row r="44829" spans="1:2" x14ac:dyDescent="0.3">
      <c r="A44829" s="2">
        <v>0.39695999999999998</v>
      </c>
      <c r="B44829" t="s">
        <v>42120</v>
      </c>
    </row>
    <row r="44830" spans="1:2" x14ac:dyDescent="0.3">
      <c r="A44830" s="2">
        <v>0.15476000000000001</v>
      </c>
      <c r="B44830" t="s">
        <v>42119</v>
      </c>
    </row>
    <row r="44831" spans="1:2" x14ac:dyDescent="0.3">
      <c r="A44831" s="2">
        <v>7.24939</v>
      </c>
      <c r="B44831" t="s">
        <v>42118</v>
      </c>
    </row>
    <row r="44832" spans="1:2" x14ac:dyDescent="0.3">
      <c r="A44832" s="2">
        <v>15.61623</v>
      </c>
      <c r="B44832" t="s">
        <v>42117</v>
      </c>
    </row>
    <row r="44833" spans="1:2" x14ac:dyDescent="0.3">
      <c r="A44833" s="2">
        <v>5.7625599999999997</v>
      </c>
      <c r="B44833" t="s">
        <v>42116</v>
      </c>
    </row>
    <row r="44834" spans="1:2" x14ac:dyDescent="0.3">
      <c r="A44834" s="2">
        <v>821.78857344130097</v>
      </c>
      <c r="B44834" t="s">
        <v>42115</v>
      </c>
    </row>
    <row r="44835" spans="1:2" x14ac:dyDescent="0.3">
      <c r="A44835" s="2">
        <v>28.350455147517302</v>
      </c>
      <c r="B44835" t="s">
        <v>42114</v>
      </c>
    </row>
    <row r="44836" spans="1:2" x14ac:dyDescent="0.3">
      <c r="A44836" s="2">
        <v>4.2076400891915799</v>
      </c>
      <c r="B44836" t="s">
        <v>42113</v>
      </c>
    </row>
    <row r="44837" spans="1:2" x14ac:dyDescent="0.3">
      <c r="A44837" s="2">
        <v>30.412990207204</v>
      </c>
      <c r="B44837" t="s">
        <v>42112</v>
      </c>
    </row>
    <row r="44838" spans="1:2" x14ac:dyDescent="0.3">
      <c r="A44838" s="2">
        <v>71.866289829302602</v>
      </c>
      <c r="B44838" t="s">
        <v>42111</v>
      </c>
    </row>
    <row r="44839" spans="1:2" x14ac:dyDescent="0.3">
      <c r="A44839" s="2">
        <v>5.6790294496116903E-2</v>
      </c>
      <c r="B44839" t="s">
        <v>42110</v>
      </c>
    </row>
    <row r="44840" spans="1:2" x14ac:dyDescent="0.3">
      <c r="A44840" s="2">
        <v>86.400224805122093</v>
      </c>
      <c r="B44840" t="s">
        <v>42109</v>
      </c>
    </row>
    <row r="44841" spans="1:2" x14ac:dyDescent="0.3">
      <c r="A44841" s="2">
        <v>26.632819575467099</v>
      </c>
      <c r="B44841" t="s">
        <v>42108</v>
      </c>
    </row>
    <row r="44842" spans="1:2" x14ac:dyDescent="0.3">
      <c r="A44842" s="2">
        <v>5.2806359892082896E-3</v>
      </c>
      <c r="B44842" t="s">
        <v>42107</v>
      </c>
    </row>
    <row r="44843" spans="1:2" x14ac:dyDescent="0.3">
      <c r="A44843" s="2">
        <v>6.1811699999999998</v>
      </c>
      <c r="B44843" t="s">
        <v>42106</v>
      </c>
    </row>
    <row r="44844" spans="1:2" x14ac:dyDescent="0.3">
      <c r="A44844" s="2">
        <v>22.426089762123599</v>
      </c>
      <c r="B44844" t="s">
        <v>42105</v>
      </c>
    </row>
    <row r="44845" spans="1:2" x14ac:dyDescent="0.3">
      <c r="A44845" s="2">
        <v>4.5129999999999999</v>
      </c>
      <c r="B44845" t="s">
        <v>42104</v>
      </c>
    </row>
    <row r="44846" spans="1:2" x14ac:dyDescent="0.3">
      <c r="A44846" s="2">
        <v>22.194878178544801</v>
      </c>
      <c r="B44846" t="s">
        <v>42103</v>
      </c>
    </row>
    <row r="44847" spans="1:2" x14ac:dyDescent="0.3">
      <c r="A44847" s="2">
        <v>49.5113715260795</v>
      </c>
      <c r="B44847" t="s">
        <v>42102</v>
      </c>
    </row>
    <row r="44848" spans="1:2" x14ac:dyDescent="0.3">
      <c r="A44848" s="2">
        <v>13.7505610919111</v>
      </c>
      <c r="B44848" t="s">
        <v>42101</v>
      </c>
    </row>
    <row r="44849" spans="1:2" x14ac:dyDescent="0.3">
      <c r="A44849" s="2">
        <v>0.31796530592226002</v>
      </c>
      <c r="B44849" t="s">
        <v>42100</v>
      </c>
    </row>
    <row r="44850" spans="1:2" x14ac:dyDescent="0.3">
      <c r="A44850" s="2">
        <v>6.7977438711930405E-2</v>
      </c>
      <c r="B44850" t="s">
        <v>42099</v>
      </c>
    </row>
    <row r="44851" spans="1:2" x14ac:dyDescent="0.3">
      <c r="A44851" s="2">
        <v>7.9403071462641597E-2</v>
      </c>
      <c r="B44851" t="s">
        <v>42098</v>
      </c>
    </row>
    <row r="44852" spans="1:2" x14ac:dyDescent="0.3">
      <c r="A44852" s="2">
        <v>0.12559028791160501</v>
      </c>
      <c r="B44852" t="s">
        <v>42097</v>
      </c>
    </row>
    <row r="44853" spans="1:2" x14ac:dyDescent="0.3">
      <c r="A44853" s="2">
        <v>6.4336507584255104E-2</v>
      </c>
      <c r="B44853" t="s">
        <v>42096</v>
      </c>
    </row>
    <row r="44854" spans="1:2" x14ac:dyDescent="0.3">
      <c r="A44854" s="2">
        <v>33.235300000000002</v>
      </c>
      <c r="B44854" t="s">
        <v>42095</v>
      </c>
    </row>
    <row r="44855" spans="1:2" x14ac:dyDescent="0.3">
      <c r="A44855" s="2">
        <v>2.3786800000000001</v>
      </c>
      <c r="B44855" t="s">
        <v>42094</v>
      </c>
    </row>
    <row r="44856" spans="1:2" x14ac:dyDescent="0.3">
      <c r="A44856" s="2">
        <v>1.2992764448042799E-2</v>
      </c>
      <c r="B44856" t="s">
        <v>42093</v>
      </c>
    </row>
    <row r="44857" spans="1:2" x14ac:dyDescent="0.3">
      <c r="A44857" s="2">
        <v>5.0000000000000001E-4</v>
      </c>
      <c r="B44857" t="s">
        <v>42092</v>
      </c>
    </row>
    <row r="44858" spans="1:2" x14ac:dyDescent="0.3">
      <c r="A44858" s="2">
        <v>1.8515547257614898E-2</v>
      </c>
      <c r="B44858" t="s">
        <v>42091</v>
      </c>
    </row>
    <row r="44859" spans="1:2" x14ac:dyDescent="0.3">
      <c r="A44859" s="2">
        <v>0.227674234237524</v>
      </c>
      <c r="B44859" t="s">
        <v>42090</v>
      </c>
    </row>
    <row r="44860" spans="1:2" x14ac:dyDescent="0.3">
      <c r="A44860" s="2">
        <v>2.39676813526064E-2</v>
      </c>
      <c r="B44860" t="s">
        <v>42089</v>
      </c>
    </row>
    <row r="44861" spans="1:2" x14ac:dyDescent="0.3">
      <c r="A44861" s="2">
        <v>33.479559999999999</v>
      </c>
      <c r="B44861" t="s">
        <v>42088</v>
      </c>
    </row>
    <row r="44862" spans="1:2" x14ac:dyDescent="0.3">
      <c r="A44862" s="2">
        <v>38.834962453579102</v>
      </c>
      <c r="B44862" t="s">
        <v>42087</v>
      </c>
    </row>
    <row r="44863" spans="1:2" x14ac:dyDescent="0.3">
      <c r="A44863" s="2">
        <v>0.12024510582064001</v>
      </c>
      <c r="B44863" t="s">
        <v>42086</v>
      </c>
    </row>
    <row r="44864" spans="1:2" x14ac:dyDescent="0.3">
      <c r="A44864" s="2">
        <v>9.0499999999999997E-2</v>
      </c>
      <c r="B44864" t="s">
        <v>42085</v>
      </c>
    </row>
    <row r="44865" spans="1:2" x14ac:dyDescent="0.3">
      <c r="A44865" s="2">
        <v>2.0480000000000002E-2</v>
      </c>
      <c r="B44865" t="s">
        <v>42084</v>
      </c>
    </row>
    <row r="44866" spans="1:2" x14ac:dyDescent="0.3">
      <c r="A44866" s="2">
        <v>4.4571036455863302</v>
      </c>
      <c r="B44866" t="s">
        <v>42083</v>
      </c>
    </row>
    <row r="44867" spans="1:2" x14ac:dyDescent="0.3">
      <c r="A44867" s="2">
        <v>34.800179999999997</v>
      </c>
      <c r="B44867" t="s">
        <v>42082</v>
      </c>
    </row>
    <row r="44868" spans="1:2" x14ac:dyDescent="0.3">
      <c r="A44868" s="2">
        <v>1.4489999999999999E-2</v>
      </c>
      <c r="B44868" t="s">
        <v>42081</v>
      </c>
    </row>
    <row r="44869" spans="1:2" x14ac:dyDescent="0.3">
      <c r="A44869" s="2">
        <v>2.5476999999999999</v>
      </c>
      <c r="B44869" t="s">
        <v>42080</v>
      </c>
    </row>
    <row r="44870" spans="1:2" x14ac:dyDescent="0.3">
      <c r="A44870" s="2">
        <v>1.9040751560256801E-2</v>
      </c>
      <c r="B44870" t="s">
        <v>42079</v>
      </c>
    </row>
    <row r="44871" spans="1:2" x14ac:dyDescent="0.3">
      <c r="A44871" s="2">
        <v>0.377926637456934</v>
      </c>
      <c r="B44871" t="s">
        <v>42078</v>
      </c>
    </row>
    <row r="44872" spans="1:2" x14ac:dyDescent="0.3">
      <c r="A44872" s="2">
        <v>0.88628626511503705</v>
      </c>
      <c r="B44872" t="s">
        <v>42077</v>
      </c>
    </row>
    <row r="44873" spans="1:2" x14ac:dyDescent="0.3">
      <c r="A44873" s="2">
        <v>15.357046757861999</v>
      </c>
      <c r="B44873" t="s">
        <v>42076</v>
      </c>
    </row>
    <row r="44874" spans="1:2" x14ac:dyDescent="0.3">
      <c r="A44874" s="2">
        <v>0.73661421670911298</v>
      </c>
      <c r="B44874" t="s">
        <v>42075</v>
      </c>
    </row>
    <row r="44875" spans="1:2" x14ac:dyDescent="0.3">
      <c r="A44875" s="2">
        <v>0.48514000000000002</v>
      </c>
      <c r="B44875" t="s">
        <v>42074</v>
      </c>
    </row>
    <row r="44876" spans="1:2" x14ac:dyDescent="0.3">
      <c r="A44876" s="2">
        <v>8.8590000000000002E-2</v>
      </c>
      <c r="B44876" t="s">
        <v>42073</v>
      </c>
    </row>
    <row r="44877" spans="1:2" x14ac:dyDescent="0.3">
      <c r="A44877" s="2">
        <v>6.2156003756157199E-3</v>
      </c>
      <c r="B44877" t="s">
        <v>42072</v>
      </c>
    </row>
    <row r="44878" spans="1:2" x14ac:dyDescent="0.3">
      <c r="A44878" s="2">
        <v>3.5794199999999998</v>
      </c>
      <c r="B44878" t="s">
        <v>42071</v>
      </c>
    </row>
    <row r="44879" spans="1:2" x14ac:dyDescent="0.3">
      <c r="A44879" s="2">
        <v>1.1167297473547</v>
      </c>
      <c r="B44879" t="s">
        <v>42070</v>
      </c>
    </row>
    <row r="44880" spans="1:2" x14ac:dyDescent="0.3">
      <c r="A44880" s="2">
        <v>5.9740495631680603E-3</v>
      </c>
      <c r="B44880" t="s">
        <v>42069</v>
      </c>
    </row>
    <row r="44881" spans="1:2" x14ac:dyDescent="0.3">
      <c r="A44881" s="2">
        <v>2.0846372545643899</v>
      </c>
      <c r="B44881" t="s">
        <v>42068</v>
      </c>
    </row>
    <row r="44882" spans="1:2" x14ac:dyDescent="0.3">
      <c r="A44882" s="2">
        <v>8.6599999999999993E-3</v>
      </c>
      <c r="B44882" t="s">
        <v>42067</v>
      </c>
    </row>
    <row r="44883" spans="1:2" x14ac:dyDescent="0.3">
      <c r="A44883" s="2">
        <v>8.6599999999999993E-3</v>
      </c>
      <c r="B44883" t="s">
        <v>42066</v>
      </c>
    </row>
    <row r="44884" spans="1:2" x14ac:dyDescent="0.3">
      <c r="A44884" s="2">
        <v>0.11194999999999999</v>
      </c>
      <c r="B44884" t="s">
        <v>42065</v>
      </c>
    </row>
    <row r="44885" spans="1:2" x14ac:dyDescent="0.3">
      <c r="A44885" s="2">
        <v>72.420469999999995</v>
      </c>
      <c r="B44885" t="s">
        <v>42064</v>
      </c>
    </row>
    <row r="44886" spans="1:2" x14ac:dyDescent="0.3">
      <c r="A44886" s="2">
        <v>1.2219787833531901</v>
      </c>
      <c r="B44886" t="s">
        <v>42063</v>
      </c>
    </row>
    <row r="44887" spans="1:2" x14ac:dyDescent="0.3">
      <c r="A44887" s="2">
        <v>8.4970728578081296</v>
      </c>
      <c r="B44887" t="s">
        <v>42062</v>
      </c>
    </row>
    <row r="44888" spans="1:2" x14ac:dyDescent="0.3">
      <c r="A44888" s="2">
        <v>2.2671055619937799</v>
      </c>
      <c r="B44888" t="s">
        <v>42061</v>
      </c>
    </row>
    <row r="44889" spans="1:2" x14ac:dyDescent="0.3">
      <c r="A44889" s="2">
        <v>11.27703</v>
      </c>
      <c r="B44889" t="s">
        <v>42060</v>
      </c>
    </row>
    <row r="44890" spans="1:2" x14ac:dyDescent="0.3">
      <c r="A44890" s="2">
        <v>6.3018999999999998</v>
      </c>
      <c r="B44890" t="s">
        <v>42059</v>
      </c>
    </row>
    <row r="44891" spans="1:2" x14ac:dyDescent="0.3">
      <c r="A44891" s="2">
        <v>11.748049999999999</v>
      </c>
      <c r="B44891" t="s">
        <v>42058</v>
      </c>
    </row>
    <row r="44892" spans="1:2" x14ac:dyDescent="0.3">
      <c r="A44892" s="2">
        <v>2.30034928272983E-2</v>
      </c>
      <c r="B44892" t="s">
        <v>42057</v>
      </c>
    </row>
    <row r="44893" spans="1:2" x14ac:dyDescent="0.3">
      <c r="A44893" s="2">
        <v>0.138848188810023</v>
      </c>
      <c r="B44893" t="s">
        <v>42056</v>
      </c>
    </row>
    <row r="44894" spans="1:2" x14ac:dyDescent="0.3">
      <c r="A44894" s="2">
        <v>8.8753399999999996</v>
      </c>
      <c r="B44894" t="s">
        <v>42055</v>
      </c>
    </row>
    <row r="44895" spans="1:2" x14ac:dyDescent="0.3">
      <c r="A44895" s="2">
        <v>0.28584707335520598</v>
      </c>
      <c r="B44895" t="s">
        <v>42054</v>
      </c>
    </row>
    <row r="44896" spans="1:2" x14ac:dyDescent="0.3">
      <c r="A44896" s="2">
        <v>52.291403129647001</v>
      </c>
      <c r="B44896" t="s">
        <v>42053</v>
      </c>
    </row>
    <row r="44897" spans="1:2" x14ac:dyDescent="0.3">
      <c r="A44897" s="2">
        <v>3.8888699999999998</v>
      </c>
      <c r="B44897" t="s">
        <v>42052</v>
      </c>
    </row>
    <row r="44898" spans="1:2" x14ac:dyDescent="0.3">
      <c r="A44898" s="2">
        <v>18.242244995140901</v>
      </c>
      <c r="B44898" t="s">
        <v>42051</v>
      </c>
    </row>
    <row r="44899" spans="1:2" x14ac:dyDescent="0.3">
      <c r="A44899" s="2">
        <v>54.755083847026</v>
      </c>
      <c r="B44899" t="s">
        <v>42050</v>
      </c>
    </row>
    <row r="44900" spans="1:2" x14ac:dyDescent="0.3">
      <c r="A44900" s="2">
        <v>35.120404678038099</v>
      </c>
      <c r="B44900" t="s">
        <v>42049</v>
      </c>
    </row>
    <row r="44901" spans="1:2" x14ac:dyDescent="0.3">
      <c r="A44901" s="2">
        <v>1.3051299999999999</v>
      </c>
      <c r="B44901" t="s">
        <v>42048</v>
      </c>
    </row>
    <row r="44902" spans="1:2" x14ac:dyDescent="0.3">
      <c r="A44902" s="2">
        <v>0.92425612128039902</v>
      </c>
      <c r="B44902" t="s">
        <v>42047</v>
      </c>
    </row>
    <row r="44903" spans="1:2" x14ac:dyDescent="0.3">
      <c r="A44903" s="2">
        <v>0.37805</v>
      </c>
      <c r="B44903" t="s">
        <v>42046</v>
      </c>
    </row>
    <row r="44904" spans="1:2" x14ac:dyDescent="0.3">
      <c r="A44904" s="2">
        <v>1.00891</v>
      </c>
      <c r="B44904" t="s">
        <v>42045</v>
      </c>
    </row>
    <row r="44905" spans="1:2" x14ac:dyDescent="0.3">
      <c r="A44905" s="2">
        <v>18.518039999999999</v>
      </c>
      <c r="B44905" t="s">
        <v>42044</v>
      </c>
    </row>
    <row r="44906" spans="1:2" x14ac:dyDescent="0.3">
      <c r="A44906" s="2">
        <v>2.3169279117061201</v>
      </c>
      <c r="B44906" t="s">
        <v>42043</v>
      </c>
    </row>
    <row r="44907" spans="1:2" x14ac:dyDescent="0.3">
      <c r="A44907" s="2">
        <v>5.1043419455799297</v>
      </c>
      <c r="B44907" t="s">
        <v>42042</v>
      </c>
    </row>
    <row r="44908" spans="1:2" x14ac:dyDescent="0.3">
      <c r="A44908" s="2">
        <v>94.352225733398797</v>
      </c>
      <c r="B44908" t="s">
        <v>42041</v>
      </c>
    </row>
    <row r="44909" spans="1:2" x14ac:dyDescent="0.3">
      <c r="A44909" s="2">
        <v>322.90885806182899</v>
      </c>
      <c r="B44909" t="s">
        <v>42040</v>
      </c>
    </row>
    <row r="44910" spans="1:2" x14ac:dyDescent="0.3">
      <c r="A44910" s="2">
        <v>1.36875830152027</v>
      </c>
      <c r="B44910" t="s">
        <v>42039</v>
      </c>
    </row>
    <row r="44911" spans="1:2" x14ac:dyDescent="0.3">
      <c r="A44911" s="2">
        <v>142.54650156662501</v>
      </c>
      <c r="B44911" t="s">
        <v>42038</v>
      </c>
    </row>
    <row r="44912" spans="1:2" x14ac:dyDescent="0.3">
      <c r="A44912" s="2">
        <v>0.58306999999999998</v>
      </c>
      <c r="B44912" t="s">
        <v>42037</v>
      </c>
    </row>
    <row r="44913" spans="1:2" x14ac:dyDescent="0.3">
      <c r="A44913" s="2">
        <v>19.014342529920999</v>
      </c>
      <c r="B44913" t="s">
        <v>42036</v>
      </c>
    </row>
    <row r="44914" spans="1:2" x14ac:dyDescent="0.3">
      <c r="A44914" s="2">
        <v>14.21124</v>
      </c>
      <c r="B44914" t="s">
        <v>42035</v>
      </c>
    </row>
    <row r="44915" spans="1:2" x14ac:dyDescent="0.3">
      <c r="A44915" s="2">
        <v>33.924463141371902</v>
      </c>
      <c r="B44915" t="s">
        <v>42034</v>
      </c>
    </row>
    <row r="44916" spans="1:2" x14ac:dyDescent="0.3">
      <c r="A44916" s="2">
        <v>8.2279199999999992</v>
      </c>
      <c r="B44916" t="s">
        <v>42033</v>
      </c>
    </row>
    <row r="44917" spans="1:2" x14ac:dyDescent="0.3">
      <c r="A44917" s="2">
        <v>7.18987</v>
      </c>
      <c r="B44917" t="s">
        <v>42032</v>
      </c>
    </row>
    <row r="44918" spans="1:2" x14ac:dyDescent="0.3">
      <c r="A44918" s="2">
        <v>14.685241303297399</v>
      </c>
      <c r="B44918" t="s">
        <v>42031</v>
      </c>
    </row>
    <row r="44919" spans="1:2" x14ac:dyDescent="0.3">
      <c r="A44919" s="2">
        <v>19.738321114797401</v>
      </c>
      <c r="B44919" t="s">
        <v>42030</v>
      </c>
    </row>
    <row r="44920" spans="1:2" x14ac:dyDescent="0.3">
      <c r="A44920" s="2">
        <v>2.2999999999999998</v>
      </c>
      <c r="B44920" t="s">
        <v>642</v>
      </c>
    </row>
    <row r="44921" spans="1:2" x14ac:dyDescent="0.3">
      <c r="A44921" s="2">
        <v>0.84099000000000002</v>
      </c>
      <c r="B44921" t="s">
        <v>42029</v>
      </c>
    </row>
    <row r="44922" spans="1:2" x14ac:dyDescent="0.3">
      <c r="A44922" s="2">
        <v>5.9740974313759896</v>
      </c>
      <c r="B44922" t="s">
        <v>42028</v>
      </c>
    </row>
    <row r="44923" spans="1:2" x14ac:dyDescent="0.3">
      <c r="A44923" s="2">
        <v>4.9403899999999998</v>
      </c>
      <c r="B44923" t="s">
        <v>42027</v>
      </c>
    </row>
    <row r="44924" spans="1:2" x14ac:dyDescent="0.3">
      <c r="A44924" s="2">
        <v>15.32591</v>
      </c>
      <c r="B44924" t="s">
        <v>42026</v>
      </c>
    </row>
    <row r="44925" spans="1:2" x14ac:dyDescent="0.3">
      <c r="A44925" s="2">
        <v>0.54398000000000002</v>
      </c>
      <c r="B44925" t="s">
        <v>42025</v>
      </c>
    </row>
    <row r="44926" spans="1:2" x14ac:dyDescent="0.3">
      <c r="A44926" s="2">
        <v>0.368996205235542</v>
      </c>
      <c r="B44926" t="s">
        <v>42024</v>
      </c>
    </row>
    <row r="44927" spans="1:2" x14ac:dyDescent="0.3">
      <c r="A44927" s="2">
        <v>3.3439671447246102</v>
      </c>
      <c r="B44927" t="s">
        <v>42023</v>
      </c>
    </row>
    <row r="44928" spans="1:2" x14ac:dyDescent="0.3">
      <c r="A44928" s="2">
        <v>0.65340133642831999</v>
      </c>
      <c r="B44928" t="s">
        <v>42022</v>
      </c>
    </row>
    <row r="44929" spans="1:2" x14ac:dyDescent="0.3">
      <c r="A44929" s="2">
        <v>1.91988936149107E-4</v>
      </c>
      <c r="B44929" t="s">
        <v>42021</v>
      </c>
    </row>
    <row r="44930" spans="1:2" x14ac:dyDescent="0.3">
      <c r="A44930" s="2">
        <v>2.4206400000000001</v>
      </c>
      <c r="B44930" t="s">
        <v>42020</v>
      </c>
    </row>
    <row r="44931" spans="1:2" x14ac:dyDescent="0.3">
      <c r="A44931" s="2">
        <v>0.37913999999999998</v>
      </c>
      <c r="B44931" t="s">
        <v>42019</v>
      </c>
    </row>
    <row r="44932" spans="1:2" x14ac:dyDescent="0.3">
      <c r="A44932" s="2">
        <v>6.9360720187983504E-2</v>
      </c>
      <c r="B44932" t="s">
        <v>42018</v>
      </c>
    </row>
    <row r="44933" spans="1:2" x14ac:dyDescent="0.3">
      <c r="A44933" s="2">
        <v>2.6134599999999999</v>
      </c>
      <c r="B44933" t="s">
        <v>42017</v>
      </c>
    </row>
    <row r="44934" spans="1:2" x14ac:dyDescent="0.3">
      <c r="A44934" s="2">
        <v>0.47</v>
      </c>
      <c r="B44934" t="s">
        <v>42016</v>
      </c>
    </row>
    <row r="44935" spans="1:2" x14ac:dyDescent="0.3">
      <c r="A44935" s="2">
        <v>30.885239708724601</v>
      </c>
      <c r="B44935" t="s">
        <v>42015</v>
      </c>
    </row>
    <row r="44936" spans="1:2" x14ac:dyDescent="0.3">
      <c r="A44936" s="2">
        <v>4.7980561868757396</v>
      </c>
      <c r="B44936" t="s">
        <v>42014</v>
      </c>
    </row>
    <row r="44937" spans="1:2" x14ac:dyDescent="0.3">
      <c r="A44937" s="2">
        <v>0.85938999999999999</v>
      </c>
      <c r="B44937" t="s">
        <v>42013</v>
      </c>
    </row>
    <row r="44938" spans="1:2" x14ac:dyDescent="0.3">
      <c r="A44938" s="2">
        <v>117.447564292236</v>
      </c>
      <c r="B44938" t="s">
        <v>42012</v>
      </c>
    </row>
    <row r="44939" spans="1:2" x14ac:dyDescent="0.3">
      <c r="A44939" s="2">
        <v>7.6899999999999996E-2</v>
      </c>
      <c r="B44939" t="s">
        <v>42011</v>
      </c>
    </row>
    <row r="44940" spans="1:2" x14ac:dyDescent="0.3">
      <c r="A44940" s="2">
        <v>1.1144236374302201</v>
      </c>
      <c r="B44940" t="s">
        <v>42010</v>
      </c>
    </row>
    <row r="44941" spans="1:2" x14ac:dyDescent="0.3">
      <c r="A44941" s="2">
        <v>0.73021999999999998</v>
      </c>
      <c r="B44941" t="s">
        <v>42009</v>
      </c>
    </row>
    <row r="44942" spans="1:2" x14ac:dyDescent="0.3">
      <c r="A44942" s="2">
        <v>3.5137100000000001</v>
      </c>
      <c r="B44942" t="s">
        <v>42008</v>
      </c>
    </row>
    <row r="44943" spans="1:2" x14ac:dyDescent="0.3">
      <c r="A44943" s="2">
        <v>0.80030956853041901</v>
      </c>
      <c r="B44943" t="s">
        <v>42007</v>
      </c>
    </row>
    <row r="44944" spans="1:2" x14ac:dyDescent="0.3">
      <c r="A44944" s="2">
        <v>0.115109988830926</v>
      </c>
      <c r="B44944" t="s">
        <v>42006</v>
      </c>
    </row>
    <row r="44945" spans="1:2" x14ac:dyDescent="0.3">
      <c r="A44945" s="2">
        <v>8.1306563010935005</v>
      </c>
      <c r="B44945" t="s">
        <v>42005</v>
      </c>
    </row>
    <row r="44946" spans="1:2" x14ac:dyDescent="0.3">
      <c r="A44946" s="2">
        <v>1.1591642706560099</v>
      </c>
      <c r="B44946" t="s">
        <v>42004</v>
      </c>
    </row>
    <row r="44947" spans="1:2" x14ac:dyDescent="0.3">
      <c r="A44947" s="2">
        <v>16.663869999999999</v>
      </c>
      <c r="B44947" t="s">
        <v>42003</v>
      </c>
    </row>
    <row r="44948" spans="1:2" x14ac:dyDescent="0.3">
      <c r="A44948" s="2">
        <v>1.9644900000000001</v>
      </c>
      <c r="B44948" t="s">
        <v>42002</v>
      </c>
    </row>
    <row r="44949" spans="1:2" x14ac:dyDescent="0.3">
      <c r="A44949" s="2">
        <v>1.3507279282621E-2</v>
      </c>
      <c r="B44949" t="s">
        <v>42001</v>
      </c>
    </row>
    <row r="44950" spans="1:2" x14ac:dyDescent="0.3">
      <c r="A44950" s="2">
        <v>34.895899999999997</v>
      </c>
      <c r="B44950" t="s">
        <v>42000</v>
      </c>
    </row>
    <row r="44951" spans="1:2" x14ac:dyDescent="0.3">
      <c r="A44951" s="2">
        <v>0.19652</v>
      </c>
      <c r="B44951" t="s">
        <v>41999</v>
      </c>
    </row>
    <row r="44952" spans="1:2" x14ac:dyDescent="0.3">
      <c r="A44952" s="2">
        <v>1.2952956344676001</v>
      </c>
      <c r="B44952" t="s">
        <v>41998</v>
      </c>
    </row>
    <row r="44953" spans="1:2" x14ac:dyDescent="0.3">
      <c r="A44953" s="2">
        <v>0.21849539014955599</v>
      </c>
      <c r="B44953" t="s">
        <v>2126</v>
      </c>
    </row>
    <row r="44954" spans="1:2" x14ac:dyDescent="0.3">
      <c r="A44954" s="2">
        <v>33.454560000000001</v>
      </c>
      <c r="B44954" t="s">
        <v>41997</v>
      </c>
    </row>
    <row r="44955" spans="1:2" x14ac:dyDescent="0.3">
      <c r="A44955" s="2">
        <v>1.0395534839092099E-2</v>
      </c>
      <c r="B44955" t="s">
        <v>41996</v>
      </c>
    </row>
    <row r="44956" spans="1:2" x14ac:dyDescent="0.3">
      <c r="A44956" s="2">
        <v>23.114930000000001</v>
      </c>
      <c r="B44956" t="s">
        <v>41995</v>
      </c>
    </row>
    <row r="44957" spans="1:2" x14ac:dyDescent="0.3">
      <c r="A44957" s="2">
        <v>30.271235420616399</v>
      </c>
      <c r="B44957" t="s">
        <v>41994</v>
      </c>
    </row>
    <row r="44958" spans="1:2" x14ac:dyDescent="0.3">
      <c r="A44958" s="2">
        <v>6.5619999999999998E-2</v>
      </c>
      <c r="B44958" t="s">
        <v>41993</v>
      </c>
    </row>
    <row r="44959" spans="1:2" x14ac:dyDescent="0.3">
      <c r="A44959" s="2">
        <v>0.68694701323600205</v>
      </c>
      <c r="B44959" t="s">
        <v>41992</v>
      </c>
    </row>
    <row r="44960" spans="1:2" x14ac:dyDescent="0.3">
      <c r="A44960" s="2">
        <v>13.257070000000001</v>
      </c>
      <c r="B44960" t="s">
        <v>41991</v>
      </c>
    </row>
    <row r="44961" spans="1:2" x14ac:dyDescent="0.3">
      <c r="A44961" s="2">
        <v>14.409610000000001</v>
      </c>
      <c r="B44961" t="s">
        <v>41990</v>
      </c>
    </row>
    <row r="44962" spans="1:2" x14ac:dyDescent="0.3">
      <c r="A44962" s="2">
        <v>16.655550000000002</v>
      </c>
      <c r="B44962" t="s">
        <v>41989</v>
      </c>
    </row>
    <row r="44963" spans="1:2" x14ac:dyDescent="0.3">
      <c r="A44963" s="2">
        <v>1.8433237798026001E-2</v>
      </c>
      <c r="B44963" t="s">
        <v>41988</v>
      </c>
    </row>
    <row r="44964" spans="1:2" x14ac:dyDescent="0.3">
      <c r="A44964" s="2">
        <v>0.11452</v>
      </c>
      <c r="B44964" t="s">
        <v>41987</v>
      </c>
    </row>
    <row r="44965" spans="1:2" x14ac:dyDescent="0.3">
      <c r="A44965" s="2">
        <v>0.13109000000000001</v>
      </c>
      <c r="B44965" t="s">
        <v>41986</v>
      </c>
    </row>
    <row r="44966" spans="1:2" x14ac:dyDescent="0.3">
      <c r="A44966" s="2">
        <v>3.7979983306021201</v>
      </c>
      <c r="B44966" t="s">
        <v>41985</v>
      </c>
    </row>
    <row r="44967" spans="1:2" x14ac:dyDescent="0.3">
      <c r="A44967" s="2">
        <v>0.86658999999999997</v>
      </c>
      <c r="B44967" t="s">
        <v>41984</v>
      </c>
    </row>
    <row r="44968" spans="1:2" x14ac:dyDescent="0.3">
      <c r="A44968" s="2">
        <v>2.9270360073356799E-2</v>
      </c>
      <c r="B44968" t="s">
        <v>41983</v>
      </c>
    </row>
    <row r="44969" spans="1:2" x14ac:dyDescent="0.3">
      <c r="A44969" s="2">
        <v>3.95E-2</v>
      </c>
      <c r="B44969" t="s">
        <v>41982</v>
      </c>
    </row>
    <row r="44970" spans="1:2" x14ac:dyDescent="0.3">
      <c r="A44970" s="2">
        <v>7.3830000000000007E-2</v>
      </c>
      <c r="B44970" t="s">
        <v>41981</v>
      </c>
    </row>
    <row r="44971" spans="1:2" x14ac:dyDescent="0.3">
      <c r="A44971" s="2">
        <v>2.5090000000000001E-2</v>
      </c>
      <c r="B44971" t="s">
        <v>41980</v>
      </c>
    </row>
    <row r="44972" spans="1:2" x14ac:dyDescent="0.3">
      <c r="A44972" s="2">
        <v>25.6079633947673</v>
      </c>
      <c r="B44972" t="s">
        <v>41979</v>
      </c>
    </row>
    <row r="44973" spans="1:2" x14ac:dyDescent="0.3">
      <c r="A44973" s="2">
        <v>0.10355</v>
      </c>
      <c r="B44973" t="s">
        <v>41978</v>
      </c>
    </row>
    <row r="44974" spans="1:2" x14ac:dyDescent="0.3">
      <c r="A44974" s="2">
        <v>5.883E-2</v>
      </c>
      <c r="B44974" t="s">
        <v>41977</v>
      </c>
    </row>
    <row r="44975" spans="1:2" x14ac:dyDescent="0.3">
      <c r="A44975" s="2">
        <v>0.67579428049257295</v>
      </c>
      <c r="B44975" t="s">
        <v>41976</v>
      </c>
    </row>
    <row r="44976" spans="1:2" x14ac:dyDescent="0.3">
      <c r="A44976" s="2">
        <v>0.87229999999999996</v>
      </c>
      <c r="B44976" t="s">
        <v>41975</v>
      </c>
    </row>
    <row r="44977" spans="1:2" x14ac:dyDescent="0.3">
      <c r="A44977" s="2">
        <v>0.23316000000000001</v>
      </c>
      <c r="B44977" t="s">
        <v>41974</v>
      </c>
    </row>
    <row r="44978" spans="1:2" x14ac:dyDescent="0.3">
      <c r="A44978" s="2">
        <v>2.31678074284987E-2</v>
      </c>
      <c r="B44978" t="s">
        <v>41973</v>
      </c>
    </row>
    <row r="44979" spans="1:2" x14ac:dyDescent="0.3">
      <c r="A44979" s="2">
        <v>2.12575228875918</v>
      </c>
      <c r="B44979" t="s">
        <v>41972</v>
      </c>
    </row>
    <row r="44980" spans="1:2" x14ac:dyDescent="0.3">
      <c r="A44980" s="2">
        <v>18.261771199189202</v>
      </c>
      <c r="B44980" t="s">
        <v>41971</v>
      </c>
    </row>
    <row r="44981" spans="1:2" x14ac:dyDescent="0.3">
      <c r="A44981" s="2">
        <v>5.3968803398590701</v>
      </c>
      <c r="B44981" t="s">
        <v>41970</v>
      </c>
    </row>
    <row r="44982" spans="1:2" x14ac:dyDescent="0.3">
      <c r="A44982" s="2">
        <v>78.624129999999994</v>
      </c>
      <c r="B44982" t="s">
        <v>41969</v>
      </c>
    </row>
    <row r="44983" spans="1:2" x14ac:dyDescent="0.3">
      <c r="A44983" s="2">
        <v>24.7145624539301</v>
      </c>
      <c r="B44983" t="s">
        <v>41968</v>
      </c>
    </row>
    <row r="44984" spans="1:2" x14ac:dyDescent="0.3">
      <c r="A44984" s="2">
        <v>0.67595987229012799</v>
      </c>
      <c r="B44984" t="s">
        <v>41967</v>
      </c>
    </row>
    <row r="44985" spans="1:2" x14ac:dyDescent="0.3">
      <c r="A44985" s="2">
        <v>1.7942100000000001</v>
      </c>
      <c r="B44985" t="s">
        <v>41966</v>
      </c>
    </row>
    <row r="44986" spans="1:2" x14ac:dyDescent="0.3">
      <c r="A44986" s="2">
        <v>10.9758</v>
      </c>
      <c r="B44986" t="s">
        <v>41965</v>
      </c>
    </row>
    <row r="44987" spans="1:2" x14ac:dyDescent="0.3">
      <c r="A44987" s="2">
        <v>2.09213</v>
      </c>
      <c r="B44987" t="s">
        <v>41964</v>
      </c>
    </row>
    <row r="44988" spans="1:2" x14ac:dyDescent="0.3">
      <c r="A44988" s="2">
        <v>17.5611554662526</v>
      </c>
      <c r="B44988" t="s">
        <v>41963</v>
      </c>
    </row>
    <row r="44989" spans="1:2" x14ac:dyDescent="0.3">
      <c r="A44989" s="2">
        <v>3.6511200000000001</v>
      </c>
      <c r="B44989" t="s">
        <v>41962</v>
      </c>
    </row>
    <row r="44990" spans="1:2" x14ac:dyDescent="0.3">
      <c r="A44990" s="2">
        <v>0.79569856039644604</v>
      </c>
      <c r="B44990" t="s">
        <v>41961</v>
      </c>
    </row>
    <row r="44991" spans="1:2" x14ac:dyDescent="0.3">
      <c r="A44991" s="2">
        <v>2.8401000000000001</v>
      </c>
      <c r="B44991" t="s">
        <v>41960</v>
      </c>
    </row>
    <row r="44992" spans="1:2" x14ac:dyDescent="0.3">
      <c r="A44992" s="2">
        <v>10.968017034528099</v>
      </c>
      <c r="B44992" t="s">
        <v>41959</v>
      </c>
    </row>
    <row r="44993" spans="1:2" x14ac:dyDescent="0.3">
      <c r="A44993" s="2">
        <v>2.87240447401406</v>
      </c>
      <c r="B44993" t="s">
        <v>41958</v>
      </c>
    </row>
    <row r="44994" spans="1:2" x14ac:dyDescent="0.3">
      <c r="A44994" s="2">
        <v>2.8351772630717999E-2</v>
      </c>
      <c r="B44994" t="s">
        <v>41957</v>
      </c>
    </row>
    <row r="44995" spans="1:2" x14ac:dyDescent="0.3">
      <c r="A44995" s="2">
        <v>0.230116729664154</v>
      </c>
      <c r="B44995" t="s">
        <v>41956</v>
      </c>
    </row>
    <row r="44996" spans="1:2" x14ac:dyDescent="0.3">
      <c r="A44996" s="2">
        <v>18.144339048720799</v>
      </c>
      <c r="B44996" t="s">
        <v>41955</v>
      </c>
    </row>
    <row r="44997" spans="1:2" x14ac:dyDescent="0.3">
      <c r="A44997" s="2">
        <v>1.494E-2</v>
      </c>
      <c r="B44997" t="s">
        <v>41954</v>
      </c>
    </row>
    <row r="44998" spans="1:2" x14ac:dyDescent="0.3">
      <c r="A44998" s="2">
        <v>8.5963166951382605E-2</v>
      </c>
      <c r="B44998" t="s">
        <v>41953</v>
      </c>
    </row>
    <row r="44999" spans="1:2" x14ac:dyDescent="0.3">
      <c r="A44999" s="2">
        <v>0.26334000000000002</v>
      </c>
      <c r="B44999" t="s">
        <v>41952</v>
      </c>
    </row>
    <row r="45000" spans="1:2" x14ac:dyDescent="0.3">
      <c r="A45000" s="2">
        <v>2.3691214644404801E-4</v>
      </c>
      <c r="B45000" t="s">
        <v>41951</v>
      </c>
    </row>
    <row r="45001" spans="1:2" x14ac:dyDescent="0.3">
      <c r="A45001" s="2">
        <v>16.244479999999999</v>
      </c>
      <c r="B45001" t="s">
        <v>41950</v>
      </c>
    </row>
    <row r="45002" spans="1:2" x14ac:dyDescent="0.3">
      <c r="A45002" s="2">
        <v>0.42275892802943998</v>
      </c>
      <c r="B45002" t="s">
        <v>41949</v>
      </c>
    </row>
    <row r="45003" spans="1:2" x14ac:dyDescent="0.3">
      <c r="A45003" s="2">
        <v>11.03131</v>
      </c>
      <c r="B45003" t="s">
        <v>41948</v>
      </c>
    </row>
    <row r="45004" spans="1:2" x14ac:dyDescent="0.3">
      <c r="A45004" s="2">
        <v>0.22859130258406399</v>
      </c>
      <c r="B45004" t="s">
        <v>41947</v>
      </c>
    </row>
    <row r="45005" spans="1:2" x14ac:dyDescent="0.3">
      <c r="A45005" s="2">
        <v>0.64139142146386097</v>
      </c>
      <c r="B45005" t="s">
        <v>41946</v>
      </c>
    </row>
    <row r="45006" spans="1:2" x14ac:dyDescent="0.3">
      <c r="A45006" s="2">
        <v>1.0011300000000001</v>
      </c>
      <c r="B45006" t="s">
        <v>41945</v>
      </c>
    </row>
    <row r="45007" spans="1:2" x14ac:dyDescent="0.3">
      <c r="A45007" s="2">
        <v>27.7707850588856</v>
      </c>
      <c r="B45007" t="s">
        <v>41944</v>
      </c>
    </row>
    <row r="45008" spans="1:2" x14ac:dyDescent="0.3">
      <c r="A45008" s="2">
        <v>7.2540129699896197E-3</v>
      </c>
      <c r="B45008" t="s">
        <v>41943</v>
      </c>
    </row>
    <row r="45009" spans="1:2" x14ac:dyDescent="0.3">
      <c r="A45009" s="2">
        <v>6.3155647390475106E-2</v>
      </c>
      <c r="B45009" t="s">
        <v>41942</v>
      </c>
    </row>
    <row r="45010" spans="1:2" x14ac:dyDescent="0.3">
      <c r="A45010" s="2">
        <v>0.39326</v>
      </c>
      <c r="B45010" t="s">
        <v>41941</v>
      </c>
    </row>
    <row r="45011" spans="1:2" x14ac:dyDescent="0.3">
      <c r="A45011" s="2">
        <v>0.27045000000000002</v>
      </c>
      <c r="B45011" t="s">
        <v>41940</v>
      </c>
    </row>
    <row r="45012" spans="1:2" x14ac:dyDescent="0.3">
      <c r="A45012" s="2">
        <v>52.743479999999998</v>
      </c>
      <c r="B45012" t="s">
        <v>41939</v>
      </c>
    </row>
    <row r="45013" spans="1:2" x14ac:dyDescent="0.3">
      <c r="A45013" s="2">
        <v>8.2354943890779406</v>
      </c>
      <c r="B45013" t="s">
        <v>41938</v>
      </c>
    </row>
    <row r="45014" spans="1:2" x14ac:dyDescent="0.3">
      <c r="A45014" s="2">
        <v>24.689319999999999</v>
      </c>
      <c r="B45014" t="s">
        <v>41937</v>
      </c>
    </row>
    <row r="45015" spans="1:2" x14ac:dyDescent="0.3">
      <c r="A45015" s="2">
        <v>1.4479862480849599E-2</v>
      </c>
      <c r="B45015" t="s">
        <v>41936</v>
      </c>
    </row>
    <row r="45016" spans="1:2" x14ac:dyDescent="0.3">
      <c r="A45016" s="2">
        <v>31.56915</v>
      </c>
      <c r="B45016" t="s">
        <v>41935</v>
      </c>
    </row>
    <row r="45017" spans="1:2" x14ac:dyDescent="0.3">
      <c r="A45017" s="2">
        <v>16.8506265188045</v>
      </c>
      <c r="B45017" t="s">
        <v>41934</v>
      </c>
    </row>
    <row r="45018" spans="1:2" x14ac:dyDescent="0.3">
      <c r="A45018" s="2">
        <v>8.4048099999999994</v>
      </c>
      <c r="B45018" t="s">
        <v>41933</v>
      </c>
    </row>
    <row r="45019" spans="1:2" x14ac:dyDescent="0.3">
      <c r="A45019" s="2">
        <v>3.8129958150575902</v>
      </c>
      <c r="B45019" t="s">
        <v>41932</v>
      </c>
    </row>
    <row r="45020" spans="1:2" x14ac:dyDescent="0.3">
      <c r="A45020" s="2">
        <v>7.6800000000000002E-3</v>
      </c>
      <c r="B45020" t="s">
        <v>41931</v>
      </c>
    </row>
    <row r="45021" spans="1:2" x14ac:dyDescent="0.3">
      <c r="A45021" s="2">
        <v>2.7689999999999999E-2</v>
      </c>
      <c r="B45021" t="s">
        <v>41930</v>
      </c>
    </row>
    <row r="45022" spans="1:2" x14ac:dyDescent="0.3">
      <c r="A45022" s="2">
        <v>14.592460000000001</v>
      </c>
      <c r="B45022" t="s">
        <v>41929</v>
      </c>
    </row>
    <row r="45023" spans="1:2" x14ac:dyDescent="0.3">
      <c r="A45023" s="2">
        <v>2.78064</v>
      </c>
      <c r="B45023" t="s">
        <v>41928</v>
      </c>
    </row>
    <row r="45024" spans="1:2" x14ac:dyDescent="0.3">
      <c r="A45024" s="2">
        <v>0.70915154312023498</v>
      </c>
      <c r="B45024" t="s">
        <v>41927</v>
      </c>
    </row>
    <row r="45025" spans="1:2" x14ac:dyDescent="0.3">
      <c r="A45025" s="2">
        <v>8.1309799999999992</v>
      </c>
      <c r="B45025" t="s">
        <v>41926</v>
      </c>
    </row>
    <row r="45026" spans="1:2" x14ac:dyDescent="0.3">
      <c r="A45026" s="2">
        <v>3.1092480950894699E-3</v>
      </c>
      <c r="B45026" t="s">
        <v>41925</v>
      </c>
    </row>
    <row r="45027" spans="1:2" x14ac:dyDescent="0.3">
      <c r="A45027" s="2">
        <v>2.4033421288077901E-2</v>
      </c>
      <c r="B45027" t="s">
        <v>41924</v>
      </c>
    </row>
    <row r="45028" spans="1:2" x14ac:dyDescent="0.3">
      <c r="A45028" s="2">
        <v>0.38754676736279597</v>
      </c>
      <c r="B45028" t="s">
        <v>41923</v>
      </c>
    </row>
    <row r="45029" spans="1:2" x14ac:dyDescent="0.3">
      <c r="A45029" s="2">
        <v>0.77587700191458098</v>
      </c>
      <c r="B45029" t="s">
        <v>41922</v>
      </c>
    </row>
    <row r="45030" spans="1:2" x14ac:dyDescent="0.3">
      <c r="A45030" s="2">
        <v>4.4040000000000003E-2</v>
      </c>
      <c r="B45030" t="s">
        <v>41921</v>
      </c>
    </row>
    <row r="45031" spans="1:2" x14ac:dyDescent="0.3">
      <c r="A45031" s="2">
        <v>15.85988</v>
      </c>
      <c r="B45031" t="s">
        <v>41920</v>
      </c>
    </row>
    <row r="45032" spans="1:2" x14ac:dyDescent="0.3">
      <c r="A45032" s="2">
        <v>11.108259609298701</v>
      </c>
      <c r="B45032" t="s">
        <v>41919</v>
      </c>
    </row>
    <row r="45033" spans="1:2" x14ac:dyDescent="0.3">
      <c r="A45033" s="2">
        <v>116.42198999999999</v>
      </c>
      <c r="B45033" t="s">
        <v>41918</v>
      </c>
    </row>
    <row r="45034" spans="1:2" x14ac:dyDescent="0.3">
      <c r="A45034" s="2">
        <v>9.8524227621626306</v>
      </c>
      <c r="B45034" t="s">
        <v>41917</v>
      </c>
    </row>
    <row r="45035" spans="1:2" x14ac:dyDescent="0.3">
      <c r="A45035" s="2">
        <v>7.27745</v>
      </c>
      <c r="B45035" t="s">
        <v>41916</v>
      </c>
    </row>
    <row r="45036" spans="1:2" x14ac:dyDescent="0.3">
      <c r="A45036" s="2">
        <v>95.906890000000004</v>
      </c>
      <c r="B45036" t="s">
        <v>41915</v>
      </c>
    </row>
    <row r="45037" spans="1:2" x14ac:dyDescent="0.3">
      <c r="A45037" s="2">
        <v>103.98456</v>
      </c>
      <c r="B45037" t="s">
        <v>41914</v>
      </c>
    </row>
    <row r="45038" spans="1:2" x14ac:dyDescent="0.3">
      <c r="A45038" s="2">
        <v>6.87873</v>
      </c>
      <c r="B45038" t="s">
        <v>41913</v>
      </c>
    </row>
    <row r="45039" spans="1:2" x14ac:dyDescent="0.3">
      <c r="A45039" s="2">
        <v>5.6368099999999997</v>
      </c>
      <c r="B45039" t="s">
        <v>41912</v>
      </c>
    </row>
    <row r="45040" spans="1:2" x14ac:dyDescent="0.3">
      <c r="A45040" s="2">
        <v>8.1169181306761207</v>
      </c>
      <c r="B45040" t="s">
        <v>41911</v>
      </c>
    </row>
    <row r="45041" spans="1:2" x14ac:dyDescent="0.3">
      <c r="A45041" s="2">
        <v>6.5538873143207796</v>
      </c>
      <c r="B45041" t="s">
        <v>41910</v>
      </c>
    </row>
    <row r="45042" spans="1:2" x14ac:dyDescent="0.3">
      <c r="A45042" s="2">
        <v>29.0596094150774</v>
      </c>
      <c r="B45042" t="s">
        <v>41909</v>
      </c>
    </row>
    <row r="45043" spans="1:2" x14ac:dyDescent="0.3">
      <c r="A45043" s="2">
        <v>19.179252142554599</v>
      </c>
      <c r="B45043" t="s">
        <v>41908</v>
      </c>
    </row>
    <row r="45044" spans="1:2" x14ac:dyDescent="0.3">
      <c r="A45044" s="2">
        <v>11.0466773328762</v>
      </c>
      <c r="B45044" t="s">
        <v>41907</v>
      </c>
    </row>
    <row r="45045" spans="1:2" x14ac:dyDescent="0.3">
      <c r="A45045" s="2">
        <v>0.34337712613223698</v>
      </c>
      <c r="B45045" t="s">
        <v>41906</v>
      </c>
    </row>
    <row r="45046" spans="1:2" x14ac:dyDescent="0.3">
      <c r="A45046" s="2">
        <v>12.600910000000001</v>
      </c>
      <c r="B45046" t="s">
        <v>41905</v>
      </c>
    </row>
    <row r="45047" spans="1:2" x14ac:dyDescent="0.3">
      <c r="A45047" s="2">
        <v>32.395060000000001</v>
      </c>
      <c r="B45047" t="s">
        <v>41904</v>
      </c>
    </row>
    <row r="45048" spans="1:2" x14ac:dyDescent="0.3">
      <c r="A45048" s="2">
        <v>3.8868499240581E-2</v>
      </c>
      <c r="B45048" t="s">
        <v>41903</v>
      </c>
    </row>
    <row r="45049" spans="1:2" x14ac:dyDescent="0.3">
      <c r="A45049" s="2">
        <v>36.270783784054601</v>
      </c>
      <c r="B45049" t="s">
        <v>41902</v>
      </c>
    </row>
    <row r="45050" spans="1:2" x14ac:dyDescent="0.3">
      <c r="A45050" s="2">
        <v>5.0642358886393698E-3</v>
      </c>
      <c r="B45050" t="s">
        <v>41901</v>
      </c>
    </row>
    <row r="45051" spans="1:2" x14ac:dyDescent="0.3">
      <c r="A45051" s="2">
        <v>4.0600000000000002E-3</v>
      </c>
      <c r="B45051" t="s">
        <v>41900</v>
      </c>
    </row>
    <row r="45052" spans="1:2" x14ac:dyDescent="0.3">
      <c r="A45052" s="2">
        <v>8.7302659681803896E-2</v>
      </c>
      <c r="B45052" t="s">
        <v>41899</v>
      </c>
    </row>
    <row r="45053" spans="1:2" x14ac:dyDescent="0.3">
      <c r="A45053" s="2">
        <v>134.97838999999999</v>
      </c>
      <c r="B45053" t="s">
        <v>41898</v>
      </c>
    </row>
    <row r="45054" spans="1:2" x14ac:dyDescent="0.3">
      <c r="A45054" s="2">
        <v>0.82262000000000002</v>
      </c>
      <c r="B45054" t="s">
        <v>41897</v>
      </c>
    </row>
    <row r="45055" spans="1:2" x14ac:dyDescent="0.3">
      <c r="A45055" s="2">
        <v>3.94406596891683</v>
      </c>
      <c r="B45055" t="s">
        <v>41896</v>
      </c>
    </row>
    <row r="45056" spans="1:2" x14ac:dyDescent="0.3">
      <c r="A45056" s="2">
        <v>5.5191307879201901E-2</v>
      </c>
      <c r="B45056" t="s">
        <v>41895</v>
      </c>
    </row>
    <row r="45057" spans="1:2" x14ac:dyDescent="0.3">
      <c r="A45057" s="2">
        <v>6.8579137519618696</v>
      </c>
      <c r="B45057" t="s">
        <v>41894</v>
      </c>
    </row>
    <row r="45058" spans="1:2" x14ac:dyDescent="0.3">
      <c r="A45058" s="2">
        <v>2.862E-2</v>
      </c>
      <c r="B45058" t="s">
        <v>41893</v>
      </c>
    </row>
    <row r="45059" spans="1:2" x14ac:dyDescent="0.3">
      <c r="A45059" s="2">
        <v>2.4629979958906301E-2</v>
      </c>
      <c r="B45059" t="s">
        <v>41892</v>
      </c>
    </row>
    <row r="45060" spans="1:2" x14ac:dyDescent="0.3">
      <c r="A45060" s="2">
        <v>3.2000000000000002E-3</v>
      </c>
      <c r="B45060" t="s">
        <v>41891</v>
      </c>
    </row>
    <row r="45061" spans="1:2" x14ac:dyDescent="0.3">
      <c r="A45061" s="2">
        <v>3.6000000000000002E-4</v>
      </c>
      <c r="B45061" t="s">
        <v>41890</v>
      </c>
    </row>
    <row r="45062" spans="1:2" x14ac:dyDescent="0.3">
      <c r="A45062" s="2">
        <v>6.5100113296144002</v>
      </c>
      <c r="B45062" t="s">
        <v>41889</v>
      </c>
    </row>
    <row r="45063" spans="1:2" x14ac:dyDescent="0.3">
      <c r="A45063" s="2">
        <v>2.9829999999999999E-2</v>
      </c>
      <c r="B45063" t="s">
        <v>41888</v>
      </c>
    </row>
    <row r="45064" spans="1:2" x14ac:dyDescent="0.3">
      <c r="A45064" s="2">
        <v>84.7934951678277</v>
      </c>
      <c r="B45064" t="s">
        <v>41887</v>
      </c>
    </row>
    <row r="45065" spans="1:2" x14ac:dyDescent="0.3">
      <c r="A45065" s="2">
        <v>292.02276764598901</v>
      </c>
      <c r="B45065" t="s">
        <v>41886</v>
      </c>
    </row>
    <row r="45066" spans="1:2" x14ac:dyDescent="0.3">
      <c r="A45066" s="2">
        <v>0.55184</v>
      </c>
      <c r="B45066" t="s">
        <v>41885</v>
      </c>
    </row>
    <row r="45067" spans="1:2" x14ac:dyDescent="0.3">
      <c r="A45067" s="2">
        <v>45.997810000000001</v>
      </c>
      <c r="B45067" t="s">
        <v>41884</v>
      </c>
    </row>
    <row r="45068" spans="1:2" x14ac:dyDescent="0.3">
      <c r="A45068" s="2">
        <v>28.042883441876</v>
      </c>
      <c r="B45068" t="s">
        <v>41883</v>
      </c>
    </row>
    <row r="45069" spans="1:2" x14ac:dyDescent="0.3">
      <c r="A45069" s="2">
        <v>360.97399000000001</v>
      </c>
      <c r="B45069" t="s">
        <v>41882</v>
      </c>
    </row>
    <row r="45070" spans="1:2" x14ac:dyDescent="0.3">
      <c r="A45070" s="2">
        <v>0.13897999999999999</v>
      </c>
      <c r="B45070" t="s">
        <v>41881</v>
      </c>
    </row>
    <row r="45071" spans="1:2" x14ac:dyDescent="0.3">
      <c r="A45071" s="2">
        <v>1.23E-3</v>
      </c>
      <c r="B45071" t="s">
        <v>41880</v>
      </c>
    </row>
    <row r="45072" spans="1:2" x14ac:dyDescent="0.3">
      <c r="A45072" s="2">
        <v>4.7231290455336499</v>
      </c>
      <c r="B45072" t="s">
        <v>41879</v>
      </c>
    </row>
    <row r="45073" spans="1:2" x14ac:dyDescent="0.3">
      <c r="A45073" s="2">
        <v>1.52745</v>
      </c>
      <c r="B45073" t="s">
        <v>41878</v>
      </c>
    </row>
    <row r="45074" spans="1:2" x14ac:dyDescent="0.3">
      <c r="A45074" s="2">
        <v>2.3165800000000001</v>
      </c>
      <c r="B45074" t="s">
        <v>41877</v>
      </c>
    </row>
    <row r="45075" spans="1:2" x14ac:dyDescent="0.3">
      <c r="A45075" s="2">
        <v>4.80722</v>
      </c>
      <c r="B45075" t="s">
        <v>41876</v>
      </c>
    </row>
    <row r="45076" spans="1:2" x14ac:dyDescent="0.3">
      <c r="A45076" s="2">
        <v>2.9577754645791998</v>
      </c>
      <c r="B45076" t="s">
        <v>41875</v>
      </c>
    </row>
    <row r="45077" spans="1:2" x14ac:dyDescent="0.3">
      <c r="A45077" s="2">
        <v>18.807849999999998</v>
      </c>
      <c r="B45077" t="s">
        <v>41874</v>
      </c>
    </row>
    <row r="45078" spans="1:2" x14ac:dyDescent="0.3">
      <c r="A45078" s="2">
        <v>28.412479999999999</v>
      </c>
      <c r="B45078" t="s">
        <v>41873</v>
      </c>
    </row>
    <row r="45079" spans="1:2" x14ac:dyDescent="0.3">
      <c r="A45079" s="2">
        <v>33.331670000000003</v>
      </c>
      <c r="B45079" t="s">
        <v>41872</v>
      </c>
    </row>
    <row r="45080" spans="1:2" x14ac:dyDescent="0.3">
      <c r="A45080" s="2">
        <v>7.4557200000000003</v>
      </c>
      <c r="B45080" t="s">
        <v>41871</v>
      </c>
    </row>
    <row r="45081" spans="1:2" x14ac:dyDescent="0.3">
      <c r="A45081" s="2">
        <v>1.91133</v>
      </c>
      <c r="B45081" t="s">
        <v>41870</v>
      </c>
    </row>
    <row r="45082" spans="1:2" x14ac:dyDescent="0.3">
      <c r="A45082" s="2">
        <v>1.59542274042756</v>
      </c>
      <c r="B45082" t="s">
        <v>41869</v>
      </c>
    </row>
    <row r="45083" spans="1:2" x14ac:dyDescent="0.3">
      <c r="A45083" s="2">
        <v>0.29507237152521198</v>
      </c>
      <c r="B45083" t="s">
        <v>41868</v>
      </c>
    </row>
    <row r="45084" spans="1:2" x14ac:dyDescent="0.3">
      <c r="A45084" s="2">
        <v>4.8047000000000004</v>
      </c>
      <c r="B45084" t="s">
        <v>41867</v>
      </c>
    </row>
    <row r="45085" spans="1:2" x14ac:dyDescent="0.3">
      <c r="A45085" s="2">
        <v>2.5071699999999999</v>
      </c>
      <c r="B45085" t="s">
        <v>41866</v>
      </c>
    </row>
    <row r="45086" spans="1:2" x14ac:dyDescent="0.3">
      <c r="A45086" s="2">
        <v>0.26106000000000001</v>
      </c>
      <c r="B45086" t="s">
        <v>41865</v>
      </c>
    </row>
    <row r="45087" spans="1:2" x14ac:dyDescent="0.3">
      <c r="A45087" s="2">
        <v>6.0344991893095301</v>
      </c>
      <c r="B45087" t="s">
        <v>41864</v>
      </c>
    </row>
    <row r="45088" spans="1:2" x14ac:dyDescent="0.3">
      <c r="A45088" s="2">
        <v>2.2998913966179899E-2</v>
      </c>
      <c r="B45088" t="s">
        <v>41863</v>
      </c>
    </row>
    <row r="45089" spans="1:2" x14ac:dyDescent="0.3">
      <c r="A45089" s="2">
        <v>3.9752105372966397E-2</v>
      </c>
      <c r="B45089" t="s">
        <v>41862</v>
      </c>
    </row>
    <row r="45090" spans="1:2" x14ac:dyDescent="0.3">
      <c r="A45090" s="2">
        <v>1.08904606219144</v>
      </c>
      <c r="B45090" t="s">
        <v>41861</v>
      </c>
    </row>
    <row r="45091" spans="1:2" x14ac:dyDescent="0.3">
      <c r="A45091" s="2">
        <v>20.766026005863299</v>
      </c>
      <c r="B45091" t="s">
        <v>41860</v>
      </c>
    </row>
    <row r="45092" spans="1:2" x14ac:dyDescent="0.3">
      <c r="A45092" s="2">
        <v>9.9102700671720393E-3</v>
      </c>
      <c r="B45092" t="s">
        <v>41859</v>
      </c>
    </row>
    <row r="45093" spans="1:2" x14ac:dyDescent="0.3">
      <c r="A45093" s="2">
        <v>4.0193319131448799</v>
      </c>
      <c r="B45093" t="s">
        <v>41858</v>
      </c>
    </row>
    <row r="45094" spans="1:2" x14ac:dyDescent="0.3">
      <c r="A45094" s="2">
        <v>30.704490009120502</v>
      </c>
      <c r="B45094" t="s">
        <v>41857</v>
      </c>
    </row>
    <row r="45095" spans="1:2" x14ac:dyDescent="0.3">
      <c r="A45095" s="2" t="s">
        <v>13</v>
      </c>
      <c r="B45095" t="s">
        <v>41856</v>
      </c>
    </row>
    <row r="45096" spans="1:2" x14ac:dyDescent="0.3">
      <c r="A45096" s="2">
        <v>375.41765067013603</v>
      </c>
      <c r="B45096" t="s">
        <v>41855</v>
      </c>
    </row>
    <row r="45097" spans="1:2" x14ac:dyDescent="0.3">
      <c r="A45097" s="2">
        <v>1.45312</v>
      </c>
      <c r="B45097" t="s">
        <v>41854</v>
      </c>
    </row>
    <row r="45098" spans="1:2" x14ac:dyDescent="0.3">
      <c r="A45098" s="2">
        <v>8.0999999999999996E-4</v>
      </c>
      <c r="B45098" t="s">
        <v>41853</v>
      </c>
    </row>
    <row r="45099" spans="1:2" x14ac:dyDescent="0.3">
      <c r="A45099" s="2">
        <v>5.2653400000000001</v>
      </c>
      <c r="B45099" t="s">
        <v>41852</v>
      </c>
    </row>
    <row r="45100" spans="1:2" x14ac:dyDescent="0.3">
      <c r="A45100" s="2">
        <v>0.31967000000000001</v>
      </c>
      <c r="B45100" t="s">
        <v>41851</v>
      </c>
    </row>
    <row r="45101" spans="1:2" x14ac:dyDescent="0.3">
      <c r="A45101" s="2">
        <v>46.835839584940501</v>
      </c>
      <c r="B45101" t="s">
        <v>41850</v>
      </c>
    </row>
    <row r="45102" spans="1:2" x14ac:dyDescent="0.3">
      <c r="A45102" s="2">
        <v>3.8862426225085601E-2</v>
      </c>
      <c r="B45102" t="s">
        <v>41849</v>
      </c>
    </row>
    <row r="45103" spans="1:2" x14ac:dyDescent="0.3">
      <c r="A45103" s="2">
        <v>0.31089176979428201</v>
      </c>
      <c r="B45103" t="s">
        <v>41848</v>
      </c>
    </row>
    <row r="45104" spans="1:2" x14ac:dyDescent="0.3">
      <c r="A45104" s="2">
        <v>19.253557666781902</v>
      </c>
      <c r="B45104" t="s">
        <v>41847</v>
      </c>
    </row>
    <row r="45105" spans="1:2" x14ac:dyDescent="0.3">
      <c r="A45105" s="2">
        <v>1.7305582675117901</v>
      </c>
      <c r="B45105" t="s">
        <v>41846</v>
      </c>
    </row>
    <row r="45106" spans="1:2" x14ac:dyDescent="0.3">
      <c r="A45106" s="2">
        <v>4.2860000000000002E-2</v>
      </c>
      <c r="B45106" t="s">
        <v>41845</v>
      </c>
    </row>
    <row r="45107" spans="1:2" x14ac:dyDescent="0.3">
      <c r="A45107" s="2">
        <v>3.5407784563172701E-3</v>
      </c>
      <c r="B45107" t="s">
        <v>41844</v>
      </c>
    </row>
    <row r="45108" spans="1:2" x14ac:dyDescent="0.3">
      <c r="A45108" s="2">
        <v>3.62E-3</v>
      </c>
      <c r="B45108" t="s">
        <v>41843</v>
      </c>
    </row>
    <row r="45109" spans="1:2" x14ac:dyDescent="0.3">
      <c r="A45109" s="2">
        <v>9.8339999999999997E-2</v>
      </c>
      <c r="B45109" t="s">
        <v>41842</v>
      </c>
    </row>
    <row r="45110" spans="1:2" x14ac:dyDescent="0.3">
      <c r="A45110" s="2">
        <v>3.75091957885923</v>
      </c>
      <c r="B45110" t="s">
        <v>41841</v>
      </c>
    </row>
    <row r="45111" spans="1:2" x14ac:dyDescent="0.3">
      <c r="A45111" s="2">
        <v>0.56498999999999999</v>
      </c>
      <c r="B45111" t="s">
        <v>41840</v>
      </c>
    </row>
    <row r="45112" spans="1:2" x14ac:dyDescent="0.3">
      <c r="A45112" s="2">
        <v>8.7590702910904705E-2</v>
      </c>
      <c r="B45112" t="s">
        <v>41839</v>
      </c>
    </row>
    <row r="45113" spans="1:2" x14ac:dyDescent="0.3">
      <c r="A45113" s="2">
        <v>6.52224</v>
      </c>
      <c r="B45113" t="s">
        <v>41838</v>
      </c>
    </row>
    <row r="45114" spans="1:2" x14ac:dyDescent="0.3">
      <c r="A45114" s="2">
        <v>12.455756065814199</v>
      </c>
      <c r="B45114" t="s">
        <v>41837</v>
      </c>
    </row>
    <row r="45115" spans="1:2" x14ac:dyDescent="0.3">
      <c r="A45115" s="2">
        <v>4.2208864579204297</v>
      </c>
      <c r="B45115" t="s">
        <v>41836</v>
      </c>
    </row>
    <row r="45116" spans="1:2" x14ac:dyDescent="0.3">
      <c r="A45116" s="2">
        <v>0.19137999999999999</v>
      </c>
      <c r="B45116" t="s">
        <v>41835</v>
      </c>
    </row>
    <row r="45117" spans="1:2" x14ac:dyDescent="0.3">
      <c r="A45117" s="2">
        <v>3.8415900000000001</v>
      </c>
      <c r="B45117" t="s">
        <v>41834</v>
      </c>
    </row>
    <row r="45118" spans="1:2" x14ac:dyDescent="0.3">
      <c r="A45118" s="2">
        <v>29.610959999999999</v>
      </c>
      <c r="B45118" t="s">
        <v>41833</v>
      </c>
    </row>
    <row r="45119" spans="1:2" x14ac:dyDescent="0.3">
      <c r="A45119" s="2">
        <v>0.53125999999999995</v>
      </c>
      <c r="B45119" t="s">
        <v>41832</v>
      </c>
    </row>
    <row r="45120" spans="1:2" x14ac:dyDescent="0.3">
      <c r="A45120" s="2">
        <v>2.0100000000000001E-3</v>
      </c>
      <c r="B45120" t="s">
        <v>41831</v>
      </c>
    </row>
    <row r="45121" spans="1:2" x14ac:dyDescent="0.3">
      <c r="A45121" s="2">
        <v>12.86293</v>
      </c>
      <c r="B45121" t="s">
        <v>41830</v>
      </c>
    </row>
    <row r="45122" spans="1:2" x14ac:dyDescent="0.3">
      <c r="A45122" s="2">
        <v>19.503810000000001</v>
      </c>
      <c r="B45122" t="s">
        <v>41829</v>
      </c>
    </row>
    <row r="45123" spans="1:2" x14ac:dyDescent="0.3">
      <c r="A45123" s="2">
        <v>109.682411662212</v>
      </c>
      <c r="B45123" t="s">
        <v>41828</v>
      </c>
    </row>
    <row r="45124" spans="1:2" x14ac:dyDescent="0.3">
      <c r="A45124" s="2">
        <v>4.4466799999999997</v>
      </c>
      <c r="B45124" t="s">
        <v>41827</v>
      </c>
    </row>
    <row r="45125" spans="1:2" x14ac:dyDescent="0.3">
      <c r="A45125" s="2">
        <v>2.7768567818678099E-3</v>
      </c>
      <c r="B45125" t="s">
        <v>41826</v>
      </c>
    </row>
    <row r="45126" spans="1:2" x14ac:dyDescent="0.3">
      <c r="A45126" s="2">
        <v>0.55164999999999997</v>
      </c>
      <c r="B45126" t="s">
        <v>41825</v>
      </c>
    </row>
    <row r="45127" spans="1:2" x14ac:dyDescent="0.3">
      <c r="A45127" s="2">
        <v>0.19128999999999999</v>
      </c>
      <c r="B45127" t="s">
        <v>41824</v>
      </c>
    </row>
    <row r="45128" spans="1:2" x14ac:dyDescent="0.3">
      <c r="A45128" s="2">
        <v>23.6006724573075</v>
      </c>
      <c r="B45128" t="s">
        <v>41823</v>
      </c>
    </row>
    <row r="45129" spans="1:2" x14ac:dyDescent="0.3">
      <c r="A45129" s="2">
        <v>9.8586437634254906</v>
      </c>
      <c r="B45129" t="s">
        <v>41822</v>
      </c>
    </row>
    <row r="45130" spans="1:2" x14ac:dyDescent="0.3">
      <c r="A45130" s="2">
        <v>1.0716399999999999</v>
      </c>
      <c r="B45130" t="s">
        <v>41821</v>
      </c>
    </row>
    <row r="45131" spans="1:2" x14ac:dyDescent="0.3">
      <c r="A45131" s="2">
        <v>51.879287740104203</v>
      </c>
      <c r="B45131" t="s">
        <v>41820</v>
      </c>
    </row>
    <row r="45132" spans="1:2" x14ac:dyDescent="0.3">
      <c r="A45132" s="2">
        <v>23.5343691670552</v>
      </c>
      <c r="B45132" t="s">
        <v>41819</v>
      </c>
    </row>
    <row r="45133" spans="1:2" x14ac:dyDescent="0.3">
      <c r="A45133" s="2">
        <v>34.744775016607001</v>
      </c>
      <c r="B45133" t="s">
        <v>41818</v>
      </c>
    </row>
    <row r="45134" spans="1:2" x14ac:dyDescent="0.3">
      <c r="A45134" s="2">
        <v>47.011760424014497</v>
      </c>
      <c r="B45134" t="s">
        <v>41817</v>
      </c>
    </row>
    <row r="45135" spans="1:2" x14ac:dyDescent="0.3">
      <c r="A45135" s="2">
        <v>3.11149926211489</v>
      </c>
      <c r="B45135" t="s">
        <v>41816</v>
      </c>
    </row>
    <row r="45136" spans="1:2" x14ac:dyDescent="0.3">
      <c r="A45136" s="2">
        <v>0.11568000000000001</v>
      </c>
      <c r="B45136" t="s">
        <v>41815</v>
      </c>
    </row>
    <row r="45137" spans="1:2" x14ac:dyDescent="0.3">
      <c r="A45137" s="2">
        <v>5.0929900000000004</v>
      </c>
      <c r="B45137" t="s">
        <v>41814</v>
      </c>
    </row>
    <row r="45138" spans="1:2" x14ac:dyDescent="0.3">
      <c r="A45138" s="2">
        <v>1.8249999999999999E-2</v>
      </c>
      <c r="B45138" t="s">
        <v>41813</v>
      </c>
    </row>
    <row r="45139" spans="1:2" x14ac:dyDescent="0.3">
      <c r="A45139" s="2">
        <v>1.9231672376000599</v>
      </c>
      <c r="B45139" t="s">
        <v>41812</v>
      </c>
    </row>
    <row r="45140" spans="1:2" x14ac:dyDescent="0.3">
      <c r="A45140" s="2">
        <v>9.1079999999999994E-2</v>
      </c>
      <c r="B45140" t="s">
        <v>41811</v>
      </c>
    </row>
    <row r="45141" spans="1:2" x14ac:dyDescent="0.3">
      <c r="A45141" s="2">
        <v>0.131652758891107</v>
      </c>
      <c r="B45141" t="s">
        <v>41810</v>
      </c>
    </row>
    <row r="45142" spans="1:2" x14ac:dyDescent="0.3">
      <c r="A45142" s="2">
        <v>0.23283000000000001</v>
      </c>
      <c r="B45142" t="s">
        <v>41809</v>
      </c>
    </row>
    <row r="45143" spans="1:2" x14ac:dyDescent="0.3">
      <c r="A45143" s="2">
        <v>14.490364296248799</v>
      </c>
      <c r="B45143" t="s">
        <v>41808</v>
      </c>
    </row>
    <row r="45144" spans="1:2" x14ac:dyDescent="0.3">
      <c r="A45144" s="2">
        <v>6.3171499999999998</v>
      </c>
      <c r="B45144" t="s">
        <v>41807</v>
      </c>
    </row>
    <row r="45145" spans="1:2" x14ac:dyDescent="0.3">
      <c r="A45145" s="2">
        <v>0.243188750439541</v>
      </c>
      <c r="B45145" t="s">
        <v>41806</v>
      </c>
    </row>
    <row r="45146" spans="1:2" x14ac:dyDescent="0.3">
      <c r="A45146" s="2">
        <v>0.104875117586633</v>
      </c>
      <c r="B45146" t="s">
        <v>41805</v>
      </c>
    </row>
    <row r="45147" spans="1:2" x14ac:dyDescent="0.3">
      <c r="A45147" s="2">
        <v>1.55562930668774</v>
      </c>
      <c r="B45147" t="s">
        <v>41804</v>
      </c>
    </row>
    <row r="45148" spans="1:2" x14ac:dyDescent="0.3">
      <c r="A45148" s="2">
        <v>0.41499336947103499</v>
      </c>
      <c r="B45148" t="s">
        <v>41803</v>
      </c>
    </row>
    <row r="45149" spans="1:2" x14ac:dyDescent="0.3">
      <c r="A45149" s="2">
        <v>63.9</v>
      </c>
      <c r="B45149" t="s">
        <v>41802</v>
      </c>
    </row>
    <row r="45150" spans="1:2" x14ac:dyDescent="0.3">
      <c r="A45150" s="2">
        <v>25.874459999999999</v>
      </c>
      <c r="B45150" t="s">
        <v>41801</v>
      </c>
    </row>
    <row r="45151" spans="1:2" x14ac:dyDescent="0.3">
      <c r="A45151" s="2">
        <v>1.2415141938028401E-2</v>
      </c>
      <c r="B45151" t="s">
        <v>41800</v>
      </c>
    </row>
    <row r="45152" spans="1:2" x14ac:dyDescent="0.3">
      <c r="A45152" s="2">
        <v>0.27835091733471101</v>
      </c>
      <c r="B45152" t="s">
        <v>41799</v>
      </c>
    </row>
    <row r="45153" spans="1:2" x14ac:dyDescent="0.3">
      <c r="A45153" s="2">
        <v>27.323026062055199</v>
      </c>
      <c r="B45153" t="s">
        <v>41798</v>
      </c>
    </row>
    <row r="45154" spans="1:2" x14ac:dyDescent="0.3">
      <c r="A45154" s="2">
        <v>3.8387997202181001E-2</v>
      </c>
      <c r="B45154" t="s">
        <v>41797</v>
      </c>
    </row>
    <row r="45155" spans="1:2" x14ac:dyDescent="0.3">
      <c r="A45155" s="2">
        <v>3.4079263684634903E-2</v>
      </c>
      <c r="B45155" t="s">
        <v>41796</v>
      </c>
    </row>
    <row r="45156" spans="1:2" x14ac:dyDescent="0.3">
      <c r="A45156" s="2">
        <v>4.1533621598664597E-2</v>
      </c>
      <c r="B45156" t="s">
        <v>41795</v>
      </c>
    </row>
    <row r="45157" spans="1:2" x14ac:dyDescent="0.3">
      <c r="A45157" s="2">
        <v>1.6677017345471799E-2</v>
      </c>
      <c r="B45157" t="s">
        <v>41794</v>
      </c>
    </row>
    <row r="45158" spans="1:2" x14ac:dyDescent="0.3">
      <c r="A45158" s="2">
        <v>0.34936371804029998</v>
      </c>
      <c r="B45158" t="s">
        <v>41793</v>
      </c>
    </row>
    <row r="45159" spans="1:2" x14ac:dyDescent="0.3">
      <c r="A45159" s="2">
        <v>0.31276981480449201</v>
      </c>
      <c r="B45159" t="s">
        <v>41792</v>
      </c>
    </row>
    <row r="45160" spans="1:2" x14ac:dyDescent="0.3">
      <c r="A45160" s="2">
        <v>4.6469950552078402E-3</v>
      </c>
      <c r="B45160" t="s">
        <v>41791</v>
      </c>
    </row>
    <row r="45161" spans="1:2" x14ac:dyDescent="0.3">
      <c r="A45161" s="2">
        <v>5.6204111940376797E-3</v>
      </c>
      <c r="B45161" t="s">
        <v>41790</v>
      </c>
    </row>
    <row r="45162" spans="1:2" x14ac:dyDescent="0.3">
      <c r="A45162" s="2">
        <v>0.25385000000000002</v>
      </c>
      <c r="B45162" t="s">
        <v>41789</v>
      </c>
    </row>
    <row r="45163" spans="1:2" x14ac:dyDescent="0.3">
      <c r="A45163" s="2">
        <v>10</v>
      </c>
      <c r="B45163" t="s">
        <v>41788</v>
      </c>
    </row>
    <row r="45164" spans="1:2" x14ac:dyDescent="0.3">
      <c r="A45164" s="2">
        <v>1.109</v>
      </c>
      <c r="B45164" t="s">
        <v>41787</v>
      </c>
    </row>
    <row r="45165" spans="1:2" x14ac:dyDescent="0.3">
      <c r="A45165" s="2">
        <v>0.192754799288821</v>
      </c>
      <c r="B45165" t="s">
        <v>41786</v>
      </c>
    </row>
    <row r="45166" spans="1:2" x14ac:dyDescent="0.3">
      <c r="A45166" s="2">
        <v>4.7640644166739401</v>
      </c>
      <c r="B45166" t="s">
        <v>41785</v>
      </c>
    </row>
    <row r="45167" spans="1:2" x14ac:dyDescent="0.3">
      <c r="A45167" s="2">
        <v>5.9483199999999998</v>
      </c>
      <c r="B45167" t="s">
        <v>41784</v>
      </c>
    </row>
    <row r="45168" spans="1:2" x14ac:dyDescent="0.3">
      <c r="A45168" s="2">
        <v>5.1859794393554397</v>
      </c>
      <c r="B45168" t="s">
        <v>41783</v>
      </c>
    </row>
    <row r="45169" spans="1:2" x14ac:dyDescent="0.3">
      <c r="A45169" s="2">
        <v>0.95857000000000003</v>
      </c>
      <c r="B45169" t="s">
        <v>41782</v>
      </c>
    </row>
    <row r="45170" spans="1:2" x14ac:dyDescent="0.3">
      <c r="A45170" s="2">
        <v>14.250080000000001</v>
      </c>
      <c r="B45170" t="s">
        <v>41781</v>
      </c>
    </row>
    <row r="45171" spans="1:2" x14ac:dyDescent="0.3">
      <c r="A45171" s="2">
        <v>0.35675440529960001</v>
      </c>
      <c r="B45171" t="s">
        <v>41780</v>
      </c>
    </row>
    <row r="45172" spans="1:2" x14ac:dyDescent="0.3">
      <c r="A45172" s="2">
        <v>12.5781309534845</v>
      </c>
      <c r="B45172" t="s">
        <v>41779</v>
      </c>
    </row>
    <row r="45173" spans="1:2" x14ac:dyDescent="0.3">
      <c r="A45173" s="2">
        <v>5.7770108205517703</v>
      </c>
      <c r="B45173" t="s">
        <v>41778</v>
      </c>
    </row>
    <row r="45174" spans="1:2" x14ac:dyDescent="0.3">
      <c r="A45174" s="2">
        <v>1.07935</v>
      </c>
      <c r="B45174" t="s">
        <v>41777</v>
      </c>
    </row>
    <row r="45175" spans="1:2" x14ac:dyDescent="0.3">
      <c r="A45175" s="2">
        <v>1.7577338009858799E-2</v>
      </c>
      <c r="B45175" t="s">
        <v>41776</v>
      </c>
    </row>
    <row r="45176" spans="1:2" x14ac:dyDescent="0.3">
      <c r="A45176" s="2">
        <v>2.29484366199381E-2</v>
      </c>
      <c r="B45176" t="s">
        <v>41775</v>
      </c>
    </row>
    <row r="45177" spans="1:2" x14ac:dyDescent="0.3">
      <c r="A45177" s="2">
        <v>2.1244822368504598E-2</v>
      </c>
      <c r="B45177" t="s">
        <v>41774</v>
      </c>
    </row>
    <row r="45178" spans="1:2" x14ac:dyDescent="0.3">
      <c r="A45178" s="2">
        <v>1.9890839095444798E-2</v>
      </c>
      <c r="B45178" t="s">
        <v>41773</v>
      </c>
    </row>
    <row r="45179" spans="1:2" x14ac:dyDescent="0.3">
      <c r="A45179" s="2">
        <v>1.2875995886494501E-2</v>
      </c>
      <c r="B45179" t="s">
        <v>41772</v>
      </c>
    </row>
    <row r="45180" spans="1:2" x14ac:dyDescent="0.3">
      <c r="A45180" s="2">
        <v>57.26238</v>
      </c>
      <c r="B45180" t="s">
        <v>41771</v>
      </c>
    </row>
    <row r="45181" spans="1:2" x14ac:dyDescent="0.3">
      <c r="A45181" s="2">
        <v>7.8600000000000007E-3</v>
      </c>
      <c r="B45181" t="s">
        <v>41770</v>
      </c>
    </row>
    <row r="45182" spans="1:2" x14ac:dyDescent="0.3">
      <c r="A45182" s="2">
        <v>1.7403843214924799E-2</v>
      </c>
      <c r="B45182" t="s">
        <v>41769</v>
      </c>
    </row>
    <row r="45183" spans="1:2" x14ac:dyDescent="0.3">
      <c r="A45183" s="2">
        <v>17.273236837651101</v>
      </c>
      <c r="B45183" t="s">
        <v>41768</v>
      </c>
    </row>
    <row r="45184" spans="1:2" x14ac:dyDescent="0.3">
      <c r="A45184" s="2">
        <v>22.151319999999998</v>
      </c>
      <c r="B45184" t="s">
        <v>41767</v>
      </c>
    </row>
    <row r="45185" spans="1:2" x14ac:dyDescent="0.3">
      <c r="A45185" s="2">
        <v>0.13785921590431799</v>
      </c>
      <c r="B45185" t="s">
        <v>41766</v>
      </c>
    </row>
    <row r="45186" spans="1:2" x14ac:dyDescent="0.3">
      <c r="A45186" s="2">
        <v>2.9096857149096399E-2</v>
      </c>
      <c r="B45186" t="s">
        <v>41765</v>
      </c>
    </row>
    <row r="45187" spans="1:2" x14ac:dyDescent="0.3">
      <c r="A45187" s="2">
        <v>1.95513093267496</v>
      </c>
      <c r="B45187" t="s">
        <v>41764</v>
      </c>
    </row>
    <row r="45188" spans="1:2" x14ac:dyDescent="0.3">
      <c r="A45188" s="2">
        <v>3.9694272801623498</v>
      </c>
      <c r="B45188" t="s">
        <v>41763</v>
      </c>
    </row>
    <row r="45189" spans="1:2" x14ac:dyDescent="0.3">
      <c r="A45189" s="2">
        <v>83.783646389008496</v>
      </c>
      <c r="B45189" t="s">
        <v>41762</v>
      </c>
    </row>
    <row r="45190" spans="1:2" x14ac:dyDescent="0.3">
      <c r="A45190" s="2">
        <v>6.6613606279668003E-2</v>
      </c>
      <c r="B45190" t="s">
        <v>41761</v>
      </c>
    </row>
    <row r="45191" spans="1:2" x14ac:dyDescent="0.3">
      <c r="A45191" s="2">
        <v>2.8045100000000001</v>
      </c>
      <c r="B45191" t="s">
        <v>41760</v>
      </c>
    </row>
    <row r="45192" spans="1:2" x14ac:dyDescent="0.3">
      <c r="A45192" s="2">
        <v>2.6898001536971899E-2</v>
      </c>
      <c r="B45192" t="s">
        <v>41759</v>
      </c>
    </row>
    <row r="45193" spans="1:2" x14ac:dyDescent="0.3">
      <c r="A45193" s="2">
        <v>0.20404</v>
      </c>
      <c r="B45193" t="s">
        <v>41758</v>
      </c>
    </row>
    <row r="45194" spans="1:2" x14ac:dyDescent="0.3">
      <c r="A45194" s="2">
        <v>6655.9514705268302</v>
      </c>
      <c r="B45194" t="s">
        <v>41757</v>
      </c>
    </row>
    <row r="45195" spans="1:2" x14ac:dyDescent="0.3">
      <c r="A45195" s="2">
        <v>1.4028862570263001</v>
      </c>
      <c r="B45195" t="s">
        <v>41756</v>
      </c>
    </row>
    <row r="45196" spans="1:2" x14ac:dyDescent="0.3">
      <c r="A45196" s="2">
        <v>0.20719478592975099</v>
      </c>
      <c r="B45196" t="s">
        <v>41755</v>
      </c>
    </row>
    <row r="45197" spans="1:2" x14ac:dyDescent="0.3">
      <c r="A45197" s="2">
        <v>0.21354240166694</v>
      </c>
      <c r="B45197" t="s">
        <v>41754</v>
      </c>
    </row>
    <row r="45198" spans="1:2" x14ac:dyDescent="0.3">
      <c r="A45198" s="2">
        <v>0.13464000000000001</v>
      </c>
      <c r="B45198" t="s">
        <v>41753</v>
      </c>
    </row>
    <row r="45199" spans="1:2" x14ac:dyDescent="0.3">
      <c r="A45199" s="2">
        <v>0.26577134196138902</v>
      </c>
      <c r="B45199" t="s">
        <v>41752</v>
      </c>
    </row>
    <row r="45200" spans="1:2" x14ac:dyDescent="0.3">
      <c r="A45200" s="2">
        <v>0.29322983047483803</v>
      </c>
      <c r="B45200" t="s">
        <v>41751</v>
      </c>
    </row>
    <row r="45201" spans="1:2" x14ac:dyDescent="0.3">
      <c r="A45201" s="2">
        <v>0.27650828546046302</v>
      </c>
      <c r="B45201" t="s">
        <v>41750</v>
      </c>
    </row>
    <row r="45202" spans="1:2" x14ac:dyDescent="0.3">
      <c r="A45202" s="2">
        <v>8.1877499999999994</v>
      </c>
      <c r="B45202" t="s">
        <v>41749</v>
      </c>
    </row>
    <row r="45203" spans="1:2" x14ac:dyDescent="0.3">
      <c r="A45203" s="2">
        <v>4.15372935908184</v>
      </c>
      <c r="B45203" t="s">
        <v>41748</v>
      </c>
    </row>
    <row r="45204" spans="1:2" x14ac:dyDescent="0.3">
      <c r="A45204" s="2">
        <v>20.636784638115099</v>
      </c>
      <c r="B45204" t="s">
        <v>41747</v>
      </c>
    </row>
    <row r="45205" spans="1:2" x14ac:dyDescent="0.3">
      <c r="A45205" s="2">
        <v>15.30308</v>
      </c>
      <c r="B45205" t="s">
        <v>41746</v>
      </c>
    </row>
    <row r="45206" spans="1:2" x14ac:dyDescent="0.3">
      <c r="A45206" s="2">
        <v>3.0592899999999998</v>
      </c>
      <c r="B45206" t="s">
        <v>41745</v>
      </c>
    </row>
    <row r="45207" spans="1:2" x14ac:dyDescent="0.3">
      <c r="A45207" s="2">
        <v>2.4026800000000001</v>
      </c>
      <c r="B45207" t="s">
        <v>41744</v>
      </c>
    </row>
    <row r="45208" spans="1:2" x14ac:dyDescent="0.3">
      <c r="A45208" s="2">
        <v>2.87635</v>
      </c>
      <c r="B45208" t="s">
        <v>41743</v>
      </c>
    </row>
    <row r="45209" spans="1:2" x14ac:dyDescent="0.3">
      <c r="A45209" s="2">
        <v>1.2213400000000001</v>
      </c>
      <c r="B45209" t="s">
        <v>41742</v>
      </c>
    </row>
    <row r="45210" spans="1:2" x14ac:dyDescent="0.3">
      <c r="A45210" s="2">
        <v>2.3480000000000001E-2</v>
      </c>
      <c r="B45210" t="s">
        <v>41741</v>
      </c>
    </row>
    <row r="45211" spans="1:2" x14ac:dyDescent="0.3">
      <c r="A45211" s="2">
        <v>0.15765000000000001</v>
      </c>
      <c r="B45211" t="s">
        <v>41740</v>
      </c>
    </row>
    <row r="45212" spans="1:2" x14ac:dyDescent="0.3">
      <c r="A45212" s="2">
        <v>0.1014</v>
      </c>
      <c r="B45212" t="s">
        <v>41739</v>
      </c>
    </row>
    <row r="45213" spans="1:2" x14ac:dyDescent="0.3">
      <c r="A45213" s="2">
        <v>6.1656579804527198E-2</v>
      </c>
      <c r="B45213" t="s">
        <v>41738</v>
      </c>
    </row>
    <row r="45214" spans="1:2" x14ac:dyDescent="0.3">
      <c r="A45214" s="2">
        <v>0.129786231146028</v>
      </c>
      <c r="B45214" t="s">
        <v>41737</v>
      </c>
    </row>
    <row r="45215" spans="1:2" x14ac:dyDescent="0.3">
      <c r="A45215" s="2">
        <v>5.29118420827321E-2</v>
      </c>
      <c r="B45215" t="s">
        <v>41736</v>
      </c>
    </row>
    <row r="45216" spans="1:2" x14ac:dyDescent="0.3">
      <c r="A45216" s="2">
        <v>0.47247</v>
      </c>
      <c r="B45216" t="s">
        <v>41735</v>
      </c>
    </row>
    <row r="45217" spans="1:2" x14ac:dyDescent="0.3">
      <c r="A45217" s="2">
        <v>5.0099999999999999E-2</v>
      </c>
      <c r="B45217" t="s">
        <v>41734</v>
      </c>
    </row>
    <row r="45218" spans="1:2" x14ac:dyDescent="0.3">
      <c r="A45218" s="2">
        <v>7.3826918880774304E-3</v>
      </c>
      <c r="B45218" t="s">
        <v>41733</v>
      </c>
    </row>
    <row r="45219" spans="1:2" x14ac:dyDescent="0.3">
      <c r="A45219" s="2">
        <v>11.8498</v>
      </c>
      <c r="B45219" t="s">
        <v>41732</v>
      </c>
    </row>
    <row r="45220" spans="1:2" x14ac:dyDescent="0.3">
      <c r="A45220" s="2">
        <v>0.11003</v>
      </c>
      <c r="B45220" t="s">
        <v>41731</v>
      </c>
    </row>
    <row r="45221" spans="1:2" x14ac:dyDescent="0.3">
      <c r="A45221" s="2">
        <v>1.6763910314530101E-3</v>
      </c>
      <c r="B45221" t="s">
        <v>41730</v>
      </c>
    </row>
    <row r="45222" spans="1:2" x14ac:dyDescent="0.3">
      <c r="A45222" s="2">
        <v>10.2035</v>
      </c>
      <c r="B45222" t="s">
        <v>41729</v>
      </c>
    </row>
    <row r="45223" spans="1:2" x14ac:dyDescent="0.3">
      <c r="A45223" s="2">
        <v>0.24006</v>
      </c>
      <c r="B45223" t="s">
        <v>41728</v>
      </c>
    </row>
    <row r="45224" spans="1:2" x14ac:dyDescent="0.3">
      <c r="A45224" s="2">
        <v>0.14250036775849201</v>
      </c>
      <c r="B45224" t="s">
        <v>41727</v>
      </c>
    </row>
    <row r="45225" spans="1:2" x14ac:dyDescent="0.3">
      <c r="A45225" s="2">
        <v>526.58405149563998</v>
      </c>
      <c r="B45225" t="s">
        <v>41726</v>
      </c>
    </row>
    <row r="45226" spans="1:2" x14ac:dyDescent="0.3">
      <c r="A45226" s="2">
        <v>7.1809999999999999E-2</v>
      </c>
      <c r="B45226" t="s">
        <v>41725</v>
      </c>
    </row>
    <row r="45227" spans="1:2" x14ac:dyDescent="0.3">
      <c r="A45227" s="2">
        <v>4</v>
      </c>
      <c r="B45227" t="s">
        <v>41724</v>
      </c>
    </row>
    <row r="45228" spans="1:2" x14ac:dyDescent="0.3">
      <c r="A45228" s="2">
        <v>1.2789999999999999E-2</v>
      </c>
      <c r="B45228" t="s">
        <v>41723</v>
      </c>
    </row>
    <row r="45229" spans="1:2" x14ac:dyDescent="0.3">
      <c r="A45229" s="2">
        <v>17.157910000000001</v>
      </c>
      <c r="B45229" t="s">
        <v>41722</v>
      </c>
    </row>
    <row r="45230" spans="1:2" x14ac:dyDescent="0.3">
      <c r="A45230" s="2">
        <v>3.8908684484221302E-3</v>
      </c>
      <c r="B45230" t="s">
        <v>41721</v>
      </c>
    </row>
    <row r="45231" spans="1:2" x14ac:dyDescent="0.3">
      <c r="A45231" s="2">
        <v>2.383E-2</v>
      </c>
      <c r="B45231" t="s">
        <v>41720</v>
      </c>
    </row>
    <row r="45232" spans="1:2" x14ac:dyDescent="0.3">
      <c r="A45232" s="2">
        <v>42.411415805540997</v>
      </c>
      <c r="B45232" t="s">
        <v>41719</v>
      </c>
    </row>
    <row r="45233" spans="1:2" x14ac:dyDescent="0.3">
      <c r="A45233" s="2">
        <v>4.3200000000000001E-3</v>
      </c>
      <c r="B45233" t="s">
        <v>41718</v>
      </c>
    </row>
    <row r="45234" spans="1:2" x14ac:dyDescent="0.3">
      <c r="A45234" s="2">
        <v>42.478993398961698</v>
      </c>
      <c r="B45234" t="s">
        <v>41717</v>
      </c>
    </row>
    <row r="45235" spans="1:2" x14ac:dyDescent="0.3">
      <c r="A45235" s="2">
        <v>0.23258000000000001</v>
      </c>
      <c r="B45235" t="s">
        <v>41716</v>
      </c>
    </row>
    <row r="45236" spans="1:2" x14ac:dyDescent="0.3">
      <c r="A45236" s="2">
        <v>2.0776300000000001</v>
      </c>
      <c r="B45236" t="s">
        <v>41715</v>
      </c>
    </row>
    <row r="45237" spans="1:2" x14ac:dyDescent="0.3">
      <c r="A45237" s="2">
        <v>6.81128</v>
      </c>
      <c r="B45237" t="s">
        <v>41714</v>
      </c>
    </row>
    <row r="45238" spans="1:2" x14ac:dyDescent="0.3">
      <c r="A45238" s="2">
        <v>2.4556547914665001E-2</v>
      </c>
      <c r="B45238" t="s">
        <v>41713</v>
      </c>
    </row>
    <row r="45239" spans="1:2" x14ac:dyDescent="0.3">
      <c r="A45239" s="2">
        <v>2.06694106384353E-2</v>
      </c>
      <c r="B45239" t="s">
        <v>41712</v>
      </c>
    </row>
    <row r="45240" spans="1:2" x14ac:dyDescent="0.3">
      <c r="A45240" s="2">
        <v>10.47795</v>
      </c>
      <c r="B45240" t="s">
        <v>41711</v>
      </c>
    </row>
    <row r="45241" spans="1:2" x14ac:dyDescent="0.3">
      <c r="A45241" s="2">
        <v>106.33622411325899</v>
      </c>
      <c r="B45241" t="s">
        <v>41710</v>
      </c>
    </row>
    <row r="45242" spans="1:2" x14ac:dyDescent="0.3">
      <c r="A45242" s="2">
        <v>3.1945199641022599</v>
      </c>
      <c r="B45242" t="s">
        <v>41709</v>
      </c>
    </row>
    <row r="45243" spans="1:2" x14ac:dyDescent="0.3">
      <c r="A45243" s="2">
        <v>0.62808378182930802</v>
      </c>
      <c r="B45243" t="s">
        <v>41708</v>
      </c>
    </row>
    <row r="45244" spans="1:2" x14ac:dyDescent="0.3">
      <c r="A45244" s="2">
        <v>10.0796572699353</v>
      </c>
      <c r="B45244" t="s">
        <v>41707</v>
      </c>
    </row>
    <row r="45245" spans="1:2" x14ac:dyDescent="0.3">
      <c r="A45245" s="2">
        <v>29.72279</v>
      </c>
      <c r="B45245" t="s">
        <v>41706</v>
      </c>
    </row>
    <row r="45246" spans="1:2" x14ac:dyDescent="0.3">
      <c r="A45246" s="2">
        <v>2.5785499999999999</v>
      </c>
      <c r="B45246" t="s">
        <v>41705</v>
      </c>
    </row>
    <row r="45247" spans="1:2" x14ac:dyDescent="0.3">
      <c r="A45247" s="2">
        <v>4.4958848444910096E-3</v>
      </c>
      <c r="B45247" t="s">
        <v>41704</v>
      </c>
    </row>
    <row r="45248" spans="1:2" x14ac:dyDescent="0.3">
      <c r="A45248" s="2">
        <v>104.268876047737</v>
      </c>
      <c r="B45248" t="s">
        <v>41703</v>
      </c>
    </row>
    <row r="45249" spans="1:2" x14ac:dyDescent="0.3">
      <c r="A45249" s="2">
        <v>1.93071042806915E-3</v>
      </c>
      <c r="B45249" t="s">
        <v>41702</v>
      </c>
    </row>
    <row r="45250" spans="1:2" x14ac:dyDescent="0.3">
      <c r="A45250" s="2">
        <v>59.730780000000003</v>
      </c>
      <c r="B45250" t="s">
        <v>41701</v>
      </c>
    </row>
    <row r="45251" spans="1:2" x14ac:dyDescent="0.3">
      <c r="A45251" s="2">
        <v>100</v>
      </c>
      <c r="B45251" t="s">
        <v>41700</v>
      </c>
    </row>
    <row r="45252" spans="1:2" x14ac:dyDescent="0.3">
      <c r="A45252" s="2">
        <v>29.9827143915366</v>
      </c>
      <c r="B45252" t="s">
        <v>41699</v>
      </c>
    </row>
    <row r="45253" spans="1:2" x14ac:dyDescent="0.3">
      <c r="A45253" s="2">
        <v>24.834491075041299</v>
      </c>
      <c r="B45253" t="s">
        <v>41698</v>
      </c>
    </row>
    <row r="45254" spans="1:2" x14ac:dyDescent="0.3">
      <c r="A45254" s="2">
        <v>0.97290351626888905</v>
      </c>
      <c r="B45254" t="s">
        <v>41697</v>
      </c>
    </row>
    <row r="45255" spans="1:2" x14ac:dyDescent="0.3">
      <c r="A45255" s="2">
        <v>0.23067622399276499</v>
      </c>
      <c r="B45255" t="s">
        <v>41696</v>
      </c>
    </row>
    <row r="45256" spans="1:2" x14ac:dyDescent="0.3">
      <c r="A45256" s="2">
        <v>5.7936199999999998</v>
      </c>
      <c r="B45256" t="s">
        <v>41695</v>
      </c>
    </row>
    <row r="45257" spans="1:2" x14ac:dyDescent="0.3">
      <c r="A45257" s="2">
        <v>5.3560000000000003E-2</v>
      </c>
      <c r="B45257" t="s">
        <v>41694</v>
      </c>
    </row>
    <row r="45258" spans="1:2" x14ac:dyDescent="0.3">
      <c r="A45258" s="2">
        <v>0.51873818959389895</v>
      </c>
      <c r="B45258" t="s">
        <v>41693</v>
      </c>
    </row>
    <row r="45259" spans="1:2" x14ac:dyDescent="0.3">
      <c r="A45259" s="2">
        <v>2.2270000000000002E-2</v>
      </c>
      <c r="B45259" t="s">
        <v>41692</v>
      </c>
    </row>
    <row r="45260" spans="1:2" x14ac:dyDescent="0.3">
      <c r="A45260" s="2">
        <v>3.5706799999999999</v>
      </c>
      <c r="B45260" t="s">
        <v>41691</v>
      </c>
    </row>
    <row r="45261" spans="1:2" x14ac:dyDescent="0.3">
      <c r="A45261" s="2">
        <v>1.4255599999999999</v>
      </c>
      <c r="B45261" t="s">
        <v>41690</v>
      </c>
    </row>
    <row r="45262" spans="1:2" x14ac:dyDescent="0.3">
      <c r="A45262" s="2">
        <v>30.993880000000001</v>
      </c>
      <c r="B45262" t="s">
        <v>41689</v>
      </c>
    </row>
    <row r="45263" spans="1:2" x14ac:dyDescent="0.3">
      <c r="A45263" s="2">
        <v>28.08877</v>
      </c>
      <c r="B45263" t="s">
        <v>41688</v>
      </c>
    </row>
    <row r="45264" spans="1:2" x14ac:dyDescent="0.3">
      <c r="A45264" s="2">
        <v>4.4672043299086504</v>
      </c>
      <c r="B45264" t="s">
        <v>41687</v>
      </c>
    </row>
    <row r="45265" spans="1:2" x14ac:dyDescent="0.3">
      <c r="A45265" s="2">
        <v>1.14225</v>
      </c>
      <c r="B45265" t="s">
        <v>41686</v>
      </c>
    </row>
    <row r="45266" spans="1:2" x14ac:dyDescent="0.3">
      <c r="A45266" s="2">
        <v>0.62214292745238897</v>
      </c>
      <c r="B45266" t="s">
        <v>41685</v>
      </c>
    </row>
    <row r="45267" spans="1:2" x14ac:dyDescent="0.3">
      <c r="A45267" s="2">
        <v>23.914401575085101</v>
      </c>
      <c r="B45267" t="s">
        <v>41684</v>
      </c>
    </row>
    <row r="45268" spans="1:2" x14ac:dyDescent="0.3">
      <c r="A45268" s="2">
        <v>30.823619999999998</v>
      </c>
      <c r="B45268" t="s">
        <v>41683</v>
      </c>
    </row>
    <row r="45269" spans="1:2" x14ac:dyDescent="0.3">
      <c r="A45269" s="2">
        <v>1.3159685173229199E-2</v>
      </c>
      <c r="B45269" t="s">
        <v>41682</v>
      </c>
    </row>
    <row r="45270" spans="1:2" x14ac:dyDescent="0.3">
      <c r="A45270" s="2">
        <v>25.501727244638602</v>
      </c>
      <c r="B45270" t="s">
        <v>41681</v>
      </c>
    </row>
    <row r="45271" spans="1:2" x14ac:dyDescent="0.3">
      <c r="A45271" s="2">
        <v>6.5656173591492999E-3</v>
      </c>
      <c r="B45271" t="s">
        <v>41680</v>
      </c>
    </row>
    <row r="45272" spans="1:2" x14ac:dyDescent="0.3">
      <c r="A45272" s="2">
        <v>1.0885936336366199E-2</v>
      </c>
      <c r="B45272" t="s">
        <v>41679</v>
      </c>
    </row>
    <row r="45273" spans="1:2" x14ac:dyDescent="0.3">
      <c r="A45273" s="2">
        <v>5.0057099999999997</v>
      </c>
      <c r="B45273" t="s">
        <v>41678</v>
      </c>
    </row>
    <row r="45274" spans="1:2" x14ac:dyDescent="0.3">
      <c r="A45274" s="2">
        <v>12.1388432036371</v>
      </c>
      <c r="B45274" t="s">
        <v>41677</v>
      </c>
    </row>
    <row r="45275" spans="1:2" x14ac:dyDescent="0.3">
      <c r="A45275" s="2">
        <v>2.9639677039322998</v>
      </c>
      <c r="B45275" t="s">
        <v>41676</v>
      </c>
    </row>
    <row r="45276" spans="1:2" x14ac:dyDescent="0.3">
      <c r="A45276" s="2">
        <v>1.1705406017651001</v>
      </c>
      <c r="B45276" t="s">
        <v>41675</v>
      </c>
    </row>
    <row r="45277" spans="1:2" x14ac:dyDescent="0.3">
      <c r="A45277" s="2">
        <v>1.67E-3</v>
      </c>
      <c r="B45277" t="s">
        <v>41674</v>
      </c>
    </row>
    <row r="45278" spans="1:2" x14ac:dyDescent="0.3">
      <c r="A45278" s="2">
        <v>5.382E-2</v>
      </c>
      <c r="B45278" t="s">
        <v>41673</v>
      </c>
    </row>
    <row r="45279" spans="1:2" x14ac:dyDescent="0.3">
      <c r="A45279" s="2">
        <v>3.798E-2</v>
      </c>
      <c r="B45279" t="s">
        <v>41672</v>
      </c>
    </row>
    <row r="45280" spans="1:2" x14ac:dyDescent="0.3">
      <c r="A45280" s="2">
        <v>8.6017783314737208</v>
      </c>
      <c r="B45280" t="s">
        <v>41671</v>
      </c>
    </row>
    <row r="45281" spans="1:2" x14ac:dyDescent="0.3">
      <c r="A45281" s="2">
        <v>25.713080000000001</v>
      </c>
      <c r="B45281" t="s">
        <v>41670</v>
      </c>
    </row>
    <row r="45282" spans="1:2" x14ac:dyDescent="0.3">
      <c r="A45282" s="2">
        <v>0.42832999999999999</v>
      </c>
      <c r="B45282" t="s">
        <v>41669</v>
      </c>
    </row>
    <row r="45283" spans="1:2" x14ac:dyDescent="0.3">
      <c r="A45283" s="2">
        <v>32.581731633032597</v>
      </c>
      <c r="B45283" t="s">
        <v>41668</v>
      </c>
    </row>
    <row r="45284" spans="1:2" x14ac:dyDescent="0.3">
      <c r="A45284" s="2">
        <v>1.179E-2</v>
      </c>
      <c r="B45284" t="s">
        <v>41667</v>
      </c>
    </row>
    <row r="45285" spans="1:2" x14ac:dyDescent="0.3">
      <c r="A45285" s="2">
        <v>18.1797792524541</v>
      </c>
      <c r="B45285" t="s">
        <v>41666</v>
      </c>
    </row>
    <row r="45286" spans="1:2" x14ac:dyDescent="0.3">
      <c r="A45286" s="2">
        <v>2.283E-2</v>
      </c>
      <c r="B45286" t="s">
        <v>41665</v>
      </c>
    </row>
    <row r="45287" spans="1:2" x14ac:dyDescent="0.3">
      <c r="A45287" s="2">
        <v>0.20701</v>
      </c>
      <c r="B45287" t="s">
        <v>41664</v>
      </c>
    </row>
    <row r="45288" spans="1:2" x14ac:dyDescent="0.3">
      <c r="A45288" s="2">
        <v>6.0403265453987904</v>
      </c>
      <c r="B45288" t="s">
        <v>41663</v>
      </c>
    </row>
    <row r="45289" spans="1:2" x14ac:dyDescent="0.3">
      <c r="A45289" s="2">
        <v>5.64581231393074E-3</v>
      </c>
      <c r="B45289" t="s">
        <v>41662</v>
      </c>
    </row>
    <row r="45290" spans="1:2" x14ac:dyDescent="0.3">
      <c r="A45290" s="2">
        <v>54.8960945788617</v>
      </c>
      <c r="B45290" t="s">
        <v>41661</v>
      </c>
    </row>
    <row r="45291" spans="1:2" x14ac:dyDescent="0.3">
      <c r="A45291" s="2">
        <v>9.1190792672246292</v>
      </c>
      <c r="B45291" t="s">
        <v>41660</v>
      </c>
    </row>
    <row r="45292" spans="1:2" x14ac:dyDescent="0.3">
      <c r="A45292" s="2">
        <v>1.3509999999999999E-2</v>
      </c>
      <c r="B45292" t="s">
        <v>41659</v>
      </c>
    </row>
    <row r="45293" spans="1:2" x14ac:dyDescent="0.3">
      <c r="A45293" s="2">
        <v>4.0847802157860702</v>
      </c>
      <c r="B45293" t="s">
        <v>41658</v>
      </c>
    </row>
    <row r="45294" spans="1:2" x14ac:dyDescent="0.3">
      <c r="A45294" s="2">
        <v>5.2277583737773297</v>
      </c>
      <c r="B45294" t="s">
        <v>41657</v>
      </c>
    </row>
    <row r="45295" spans="1:2" x14ac:dyDescent="0.3">
      <c r="A45295" s="2">
        <v>3.3500000000000001E-3</v>
      </c>
      <c r="B45295" t="s">
        <v>41656</v>
      </c>
    </row>
    <row r="45296" spans="1:2" x14ac:dyDescent="0.3">
      <c r="A45296" s="2">
        <v>0.35349370946459702</v>
      </c>
      <c r="B45296" t="s">
        <v>41655</v>
      </c>
    </row>
    <row r="45297" spans="1:2" x14ac:dyDescent="0.3">
      <c r="A45297" s="2">
        <v>17.305720000000001</v>
      </c>
      <c r="B45297" t="s">
        <v>41654</v>
      </c>
    </row>
    <row r="45298" spans="1:2" x14ac:dyDescent="0.3">
      <c r="A45298" s="2">
        <v>2.2033499999999999</v>
      </c>
      <c r="B45298" t="s">
        <v>41653</v>
      </c>
    </row>
    <row r="45299" spans="1:2" x14ac:dyDescent="0.3">
      <c r="A45299" s="2">
        <v>5.6651300000000004</v>
      </c>
      <c r="B45299" t="s">
        <v>41652</v>
      </c>
    </row>
    <row r="45300" spans="1:2" x14ac:dyDescent="0.3">
      <c r="A45300" s="2">
        <v>1.16733</v>
      </c>
      <c r="B45300" t="s">
        <v>41651</v>
      </c>
    </row>
    <row r="45301" spans="1:2" x14ac:dyDescent="0.3">
      <c r="A45301" s="2">
        <v>3.3369596070783401E-2</v>
      </c>
      <c r="B45301" t="s">
        <v>41650</v>
      </c>
    </row>
    <row r="45302" spans="1:2" x14ac:dyDescent="0.3">
      <c r="A45302" s="2">
        <v>0.12275999999999999</v>
      </c>
      <c r="B45302" t="s">
        <v>2006</v>
      </c>
    </row>
    <row r="45303" spans="1:2" x14ac:dyDescent="0.3">
      <c r="A45303" s="2">
        <v>1.619E-2</v>
      </c>
      <c r="B45303" t="s">
        <v>41649</v>
      </c>
    </row>
    <row r="45304" spans="1:2" x14ac:dyDescent="0.3">
      <c r="A45304" s="2">
        <v>1.02988225646294</v>
      </c>
      <c r="B45304" t="s">
        <v>41648</v>
      </c>
    </row>
    <row r="45305" spans="1:2" x14ac:dyDescent="0.3">
      <c r="A45305" s="2">
        <v>0.11173256751758801</v>
      </c>
      <c r="B45305" t="s">
        <v>41647</v>
      </c>
    </row>
    <row r="45306" spans="1:2" x14ac:dyDescent="0.3">
      <c r="A45306" s="2">
        <v>0.16819999999999999</v>
      </c>
      <c r="B45306" t="s">
        <v>41646</v>
      </c>
    </row>
    <row r="45307" spans="1:2" x14ac:dyDescent="0.3">
      <c r="A45307" s="2">
        <v>0.38089000000000001</v>
      </c>
      <c r="B45307" t="s">
        <v>41645</v>
      </c>
    </row>
    <row r="45308" spans="1:2" x14ac:dyDescent="0.3">
      <c r="A45308" s="2">
        <v>3.22430870565769E-2</v>
      </c>
      <c r="B45308" t="s">
        <v>41644</v>
      </c>
    </row>
    <row r="45309" spans="1:2" x14ac:dyDescent="0.3">
      <c r="A45309" s="2">
        <v>35.375579999999999</v>
      </c>
      <c r="B45309" t="s">
        <v>41643</v>
      </c>
    </row>
    <row r="45310" spans="1:2" x14ac:dyDescent="0.3">
      <c r="A45310" s="2">
        <v>0.73244990431447599</v>
      </c>
      <c r="B45310" t="s">
        <v>41642</v>
      </c>
    </row>
    <row r="45311" spans="1:2" x14ac:dyDescent="0.3">
      <c r="A45311" s="2">
        <v>0.102479589858697</v>
      </c>
      <c r="B45311" t="s">
        <v>41641</v>
      </c>
    </row>
    <row r="45312" spans="1:2" x14ac:dyDescent="0.3">
      <c r="A45312" s="2">
        <v>2.5535199999999998</v>
      </c>
      <c r="B45312" t="s">
        <v>41640</v>
      </c>
    </row>
    <row r="45313" spans="1:2" x14ac:dyDescent="0.3">
      <c r="A45313" s="2">
        <v>2.9984392869150001E-2</v>
      </c>
      <c r="B45313" t="s">
        <v>41639</v>
      </c>
    </row>
    <row r="45314" spans="1:2" x14ac:dyDescent="0.3">
      <c r="A45314" s="2">
        <v>19.219470000000001</v>
      </c>
      <c r="B45314" t="s">
        <v>41638</v>
      </c>
    </row>
    <row r="45315" spans="1:2" x14ac:dyDescent="0.3">
      <c r="A45315" s="2">
        <v>1.69950541545106</v>
      </c>
      <c r="B45315" t="s">
        <v>41637</v>
      </c>
    </row>
    <row r="45316" spans="1:2" x14ac:dyDescent="0.3">
      <c r="A45316" s="2">
        <v>0.71889999999999998</v>
      </c>
      <c r="B45316" t="s">
        <v>41636</v>
      </c>
    </row>
    <row r="45317" spans="1:2" x14ac:dyDescent="0.3">
      <c r="A45317" s="2">
        <v>36.513890000000004</v>
      </c>
      <c r="B45317" t="s">
        <v>41635</v>
      </c>
    </row>
    <row r="45318" spans="1:2" x14ac:dyDescent="0.3">
      <c r="A45318" s="2">
        <v>6.6651199999999999</v>
      </c>
      <c r="B45318" t="s">
        <v>41634</v>
      </c>
    </row>
    <row r="45319" spans="1:2" x14ac:dyDescent="0.3">
      <c r="A45319" s="2">
        <v>3.82517</v>
      </c>
      <c r="B45319" t="s">
        <v>41633</v>
      </c>
    </row>
    <row r="45320" spans="1:2" x14ac:dyDescent="0.3">
      <c r="A45320" s="2">
        <v>5.89943904074467</v>
      </c>
      <c r="B45320" t="s">
        <v>41632</v>
      </c>
    </row>
    <row r="45321" spans="1:2" x14ac:dyDescent="0.3">
      <c r="A45321" s="2">
        <v>15.929105486898299</v>
      </c>
      <c r="B45321" t="s">
        <v>41631</v>
      </c>
    </row>
    <row r="45322" spans="1:2" x14ac:dyDescent="0.3">
      <c r="A45322" s="2">
        <v>1.6668700000000001</v>
      </c>
      <c r="B45322" t="s">
        <v>41630</v>
      </c>
    </row>
    <row r="45323" spans="1:2" x14ac:dyDescent="0.3">
      <c r="A45323" s="2">
        <v>4.8910000000000002E-2</v>
      </c>
      <c r="B45323" t="s">
        <v>41629</v>
      </c>
    </row>
    <row r="45324" spans="1:2" x14ac:dyDescent="0.3">
      <c r="A45324" s="2">
        <v>0.18149999999999999</v>
      </c>
      <c r="B45324" t="s">
        <v>41628</v>
      </c>
    </row>
    <row r="45325" spans="1:2" x14ac:dyDescent="0.3">
      <c r="A45325" s="2">
        <v>7.9588900000000002</v>
      </c>
      <c r="B45325" t="s">
        <v>41627</v>
      </c>
    </row>
    <row r="45326" spans="1:2" x14ac:dyDescent="0.3">
      <c r="A45326" s="2">
        <v>3.9579599999999999</v>
      </c>
      <c r="B45326" t="s">
        <v>41626</v>
      </c>
    </row>
    <row r="45327" spans="1:2" x14ac:dyDescent="0.3">
      <c r="A45327" s="2">
        <v>0.33314050893536001</v>
      </c>
      <c r="B45327" t="s">
        <v>41625</v>
      </c>
    </row>
    <row r="45328" spans="1:2" x14ac:dyDescent="0.3">
      <c r="A45328" s="2">
        <v>0.72283621511974805</v>
      </c>
      <c r="B45328" t="s">
        <v>41624</v>
      </c>
    </row>
    <row r="45329" spans="1:2" x14ac:dyDescent="0.3">
      <c r="A45329" s="2">
        <v>1.3189900000000001</v>
      </c>
      <c r="B45329" t="s">
        <v>41623</v>
      </c>
    </row>
    <row r="45330" spans="1:2" x14ac:dyDescent="0.3">
      <c r="A45330" s="2">
        <v>3.2033301693762901</v>
      </c>
      <c r="B45330" t="s">
        <v>41622</v>
      </c>
    </row>
    <row r="45331" spans="1:2" x14ac:dyDescent="0.3">
      <c r="A45331" s="2">
        <v>7.0683100000000003</v>
      </c>
      <c r="B45331" t="s">
        <v>41621</v>
      </c>
    </row>
    <row r="45332" spans="1:2" x14ac:dyDescent="0.3">
      <c r="A45332" s="2">
        <v>7.4483731611535403E-2</v>
      </c>
      <c r="B45332" t="s">
        <v>41620</v>
      </c>
    </row>
    <row r="45333" spans="1:2" x14ac:dyDescent="0.3">
      <c r="A45333" s="2">
        <v>0.27729999999999999</v>
      </c>
      <c r="B45333" t="s">
        <v>41619</v>
      </c>
    </row>
    <row r="45334" spans="1:2" x14ac:dyDescent="0.3">
      <c r="A45334" s="2">
        <v>1.6679600000000001</v>
      </c>
      <c r="B45334" t="s">
        <v>41618</v>
      </c>
    </row>
    <row r="45335" spans="1:2" x14ac:dyDescent="0.3">
      <c r="A45335" s="2">
        <v>18.8127323667219</v>
      </c>
      <c r="B45335" t="s">
        <v>41617</v>
      </c>
    </row>
    <row r="45336" spans="1:2" x14ac:dyDescent="0.3">
      <c r="A45336" s="2">
        <v>10.404368103022</v>
      </c>
      <c r="B45336" t="s">
        <v>41616</v>
      </c>
    </row>
    <row r="45337" spans="1:2" x14ac:dyDescent="0.3">
      <c r="A45337" s="2">
        <v>2.7084106645925101</v>
      </c>
      <c r="B45337" t="s">
        <v>41615</v>
      </c>
    </row>
    <row r="45338" spans="1:2" x14ac:dyDescent="0.3">
      <c r="A45338" s="2">
        <v>35.0845251243679</v>
      </c>
      <c r="B45338" t="s">
        <v>41614</v>
      </c>
    </row>
    <row r="45339" spans="1:2" x14ac:dyDescent="0.3">
      <c r="A45339" s="2">
        <v>0.27505604829619201</v>
      </c>
      <c r="B45339" t="s">
        <v>41613</v>
      </c>
    </row>
    <row r="45340" spans="1:2" x14ac:dyDescent="0.3">
      <c r="A45340" s="2">
        <v>608.95188692282397</v>
      </c>
      <c r="B45340" t="s">
        <v>41612</v>
      </c>
    </row>
    <row r="45341" spans="1:2" x14ac:dyDescent="0.3">
      <c r="A45341" s="2">
        <v>25.940429999999999</v>
      </c>
      <c r="B45341" t="s">
        <v>41611</v>
      </c>
    </row>
    <row r="45342" spans="1:2" x14ac:dyDescent="0.3">
      <c r="A45342" s="2">
        <v>0.48464121039406599</v>
      </c>
      <c r="B45342" t="s">
        <v>41610</v>
      </c>
    </row>
    <row r="45343" spans="1:2" x14ac:dyDescent="0.3">
      <c r="A45343" s="2">
        <v>5.5109999999999999E-2</v>
      </c>
      <c r="B45343" t="s">
        <v>41609</v>
      </c>
    </row>
    <row r="45344" spans="1:2" x14ac:dyDescent="0.3">
      <c r="A45344" s="2">
        <v>5.7907099999999998</v>
      </c>
      <c r="B45344" t="s">
        <v>41608</v>
      </c>
    </row>
    <row r="45345" spans="1:2" x14ac:dyDescent="0.3">
      <c r="A45345" s="2">
        <v>0.30313000000000001</v>
      </c>
      <c r="B45345" t="s">
        <v>41607</v>
      </c>
    </row>
    <row r="45346" spans="1:2" x14ac:dyDescent="0.3">
      <c r="A45346" s="2">
        <v>27.312480000000001</v>
      </c>
      <c r="B45346" t="s">
        <v>41606</v>
      </c>
    </row>
    <row r="45347" spans="1:2" x14ac:dyDescent="0.3">
      <c r="A45347" s="2">
        <v>32.799333577809499</v>
      </c>
      <c r="B45347" t="s">
        <v>41605</v>
      </c>
    </row>
    <row r="45348" spans="1:2" x14ac:dyDescent="0.3">
      <c r="A45348" s="2">
        <v>36.96425</v>
      </c>
      <c r="B45348" t="s">
        <v>41604</v>
      </c>
    </row>
    <row r="45349" spans="1:2" x14ac:dyDescent="0.3">
      <c r="A45349" s="2">
        <v>2.9016778478674898E-2</v>
      </c>
      <c r="B45349" t="s">
        <v>41603</v>
      </c>
    </row>
    <row r="45350" spans="1:2" x14ac:dyDescent="0.3">
      <c r="A45350" s="2">
        <v>2.5535332162684599</v>
      </c>
      <c r="B45350" t="s">
        <v>41602</v>
      </c>
    </row>
    <row r="45351" spans="1:2" x14ac:dyDescent="0.3">
      <c r="A45351" s="2">
        <v>89.320650000000001</v>
      </c>
      <c r="B45351" t="s">
        <v>41601</v>
      </c>
    </row>
    <row r="45352" spans="1:2" x14ac:dyDescent="0.3">
      <c r="A45352" s="2">
        <v>1.1780000000000001E-2</v>
      </c>
      <c r="B45352" t="s">
        <v>41600</v>
      </c>
    </row>
    <row r="45353" spans="1:2" x14ac:dyDescent="0.3">
      <c r="A45353" s="2">
        <v>0.42704999999999999</v>
      </c>
      <c r="B45353" t="s">
        <v>41599</v>
      </c>
    </row>
    <row r="45354" spans="1:2" x14ac:dyDescent="0.3">
      <c r="A45354" s="2">
        <v>2.3835899999999999</v>
      </c>
      <c r="B45354" t="s">
        <v>41598</v>
      </c>
    </row>
    <row r="45355" spans="1:2" x14ac:dyDescent="0.3">
      <c r="A45355" s="2">
        <v>3.0525699999999998</v>
      </c>
      <c r="B45355" t="s">
        <v>41597</v>
      </c>
    </row>
    <row r="45356" spans="1:2" x14ac:dyDescent="0.3">
      <c r="A45356" s="2">
        <v>3.9666802373300101</v>
      </c>
      <c r="B45356" t="s">
        <v>41596</v>
      </c>
    </row>
    <row r="45357" spans="1:2" x14ac:dyDescent="0.3">
      <c r="A45357" s="2">
        <v>0.44789000000000001</v>
      </c>
      <c r="B45357" t="s">
        <v>41595</v>
      </c>
    </row>
    <row r="45358" spans="1:2" x14ac:dyDescent="0.3">
      <c r="A45358" s="2">
        <v>2.7503645918305398E-3</v>
      </c>
      <c r="B45358" t="s">
        <v>41594</v>
      </c>
    </row>
    <row r="45359" spans="1:2" x14ac:dyDescent="0.3">
      <c r="A45359" s="2">
        <v>28.15372</v>
      </c>
      <c r="B45359" t="s">
        <v>41593</v>
      </c>
    </row>
    <row r="45360" spans="1:2" x14ac:dyDescent="0.3">
      <c r="A45360" s="2">
        <v>0.51051582156564201</v>
      </c>
      <c r="B45360" t="s">
        <v>41592</v>
      </c>
    </row>
    <row r="45361" spans="1:2" x14ac:dyDescent="0.3">
      <c r="A45361" s="2">
        <v>1.5472171931646601</v>
      </c>
      <c r="B45361" t="s">
        <v>41591</v>
      </c>
    </row>
    <row r="45362" spans="1:2" x14ac:dyDescent="0.3">
      <c r="A45362" s="2">
        <v>9.0096504807989195</v>
      </c>
      <c r="B45362" t="s">
        <v>41590</v>
      </c>
    </row>
    <row r="45363" spans="1:2" x14ac:dyDescent="0.3">
      <c r="A45363" s="2">
        <v>0.51614000000000004</v>
      </c>
      <c r="B45363" t="s">
        <v>41589</v>
      </c>
    </row>
    <row r="45364" spans="1:2" x14ac:dyDescent="0.3">
      <c r="A45364" s="2">
        <v>1.9174100000000001</v>
      </c>
      <c r="B45364" t="s">
        <v>41588</v>
      </c>
    </row>
    <row r="45365" spans="1:2" x14ac:dyDescent="0.3">
      <c r="A45365" s="2">
        <v>1.6383971881363499</v>
      </c>
      <c r="B45365" t="s">
        <v>41587</v>
      </c>
    </row>
    <row r="45366" spans="1:2" x14ac:dyDescent="0.3">
      <c r="A45366" s="2">
        <v>1.536E-2</v>
      </c>
      <c r="B45366" t="s">
        <v>41586</v>
      </c>
    </row>
    <row r="45367" spans="1:2" x14ac:dyDescent="0.3">
      <c r="A45367" s="2">
        <v>1.42483833036281</v>
      </c>
      <c r="B45367" t="s">
        <v>41585</v>
      </c>
    </row>
    <row r="45368" spans="1:2" x14ac:dyDescent="0.3">
      <c r="A45368" s="2">
        <v>0.38017738912187898</v>
      </c>
      <c r="B45368" t="s">
        <v>41584</v>
      </c>
    </row>
    <row r="45369" spans="1:2" x14ac:dyDescent="0.3">
      <c r="A45369" s="2">
        <v>2.06247006047486</v>
      </c>
      <c r="B45369" t="s">
        <v>41583</v>
      </c>
    </row>
    <row r="45370" spans="1:2" x14ac:dyDescent="0.3">
      <c r="A45370" s="2">
        <v>10.707929999999999</v>
      </c>
      <c r="B45370" t="s">
        <v>41582</v>
      </c>
    </row>
    <row r="45371" spans="1:2" x14ac:dyDescent="0.3">
      <c r="A45371" s="2">
        <v>4.4000000000000002E-4</v>
      </c>
      <c r="B45371" t="s">
        <v>41581</v>
      </c>
    </row>
    <row r="45372" spans="1:2" x14ac:dyDescent="0.3">
      <c r="A45372" s="2">
        <v>76.215014650463502</v>
      </c>
      <c r="B45372" t="s">
        <v>41580</v>
      </c>
    </row>
    <row r="45373" spans="1:2" x14ac:dyDescent="0.3">
      <c r="A45373" s="2">
        <v>1.4015461792645101</v>
      </c>
      <c r="B45373" t="s">
        <v>41579</v>
      </c>
    </row>
    <row r="45374" spans="1:2" x14ac:dyDescent="0.3">
      <c r="A45374" s="2">
        <v>0.22306000000000001</v>
      </c>
      <c r="B45374" t="s">
        <v>41578</v>
      </c>
    </row>
    <row r="45375" spans="1:2" x14ac:dyDescent="0.3">
      <c r="A45375" s="2">
        <v>1.90822</v>
      </c>
      <c r="B45375" t="s">
        <v>41577</v>
      </c>
    </row>
    <row r="45376" spans="1:2" x14ac:dyDescent="0.3">
      <c r="A45376" s="2">
        <v>0.37716</v>
      </c>
      <c r="B45376" t="s">
        <v>41576</v>
      </c>
    </row>
    <row r="45377" spans="1:2" x14ac:dyDescent="0.3">
      <c r="A45377" s="2">
        <v>48.989029023247198</v>
      </c>
      <c r="B45377" t="s">
        <v>41575</v>
      </c>
    </row>
    <row r="45378" spans="1:2" x14ac:dyDescent="0.3">
      <c r="A45378" s="2">
        <v>9.9348681140475806E-2</v>
      </c>
      <c r="B45378" t="s">
        <v>41574</v>
      </c>
    </row>
    <row r="45379" spans="1:2" x14ac:dyDescent="0.3">
      <c r="A45379" s="2">
        <v>0.62612999999999996</v>
      </c>
      <c r="B45379" t="s">
        <v>41573</v>
      </c>
    </row>
    <row r="45380" spans="1:2" x14ac:dyDescent="0.3">
      <c r="A45380" s="2">
        <v>81.854518900867603</v>
      </c>
      <c r="B45380" t="s">
        <v>41572</v>
      </c>
    </row>
    <row r="45381" spans="1:2" x14ac:dyDescent="0.3">
      <c r="A45381" s="2">
        <v>49.968919999999997</v>
      </c>
      <c r="B45381" t="s">
        <v>41571</v>
      </c>
    </row>
    <row r="45382" spans="1:2" x14ac:dyDescent="0.3">
      <c r="A45382" s="2">
        <v>0.31453194091322001</v>
      </c>
      <c r="B45382" t="s">
        <v>41570</v>
      </c>
    </row>
    <row r="45383" spans="1:2" x14ac:dyDescent="0.3">
      <c r="A45383" s="2">
        <v>3.2711064675530102E-2</v>
      </c>
      <c r="B45383" t="s">
        <v>41569</v>
      </c>
    </row>
    <row r="45384" spans="1:2" x14ac:dyDescent="0.3">
      <c r="A45384" s="2">
        <v>84.385729999999995</v>
      </c>
      <c r="B45384" t="s">
        <v>41568</v>
      </c>
    </row>
    <row r="45385" spans="1:2" x14ac:dyDescent="0.3">
      <c r="A45385" s="2">
        <v>5.2270606965220301</v>
      </c>
      <c r="B45385" t="s">
        <v>41567</v>
      </c>
    </row>
    <row r="45386" spans="1:2" x14ac:dyDescent="0.3">
      <c r="A45386" s="2">
        <v>46.89161</v>
      </c>
      <c r="B45386" t="s">
        <v>41566</v>
      </c>
    </row>
    <row r="45387" spans="1:2" x14ac:dyDescent="0.3">
      <c r="A45387" s="2">
        <v>34.933199999999999</v>
      </c>
      <c r="B45387" t="s">
        <v>41565</v>
      </c>
    </row>
    <row r="45388" spans="1:2" x14ac:dyDescent="0.3">
      <c r="A45388" s="2">
        <v>17.469007974522</v>
      </c>
      <c r="B45388" t="s">
        <v>41564</v>
      </c>
    </row>
    <row r="45389" spans="1:2" x14ac:dyDescent="0.3">
      <c r="A45389" s="2">
        <v>0.444509239636798</v>
      </c>
      <c r="B45389" t="s">
        <v>41563</v>
      </c>
    </row>
    <row r="45390" spans="1:2" x14ac:dyDescent="0.3">
      <c r="A45390" s="2">
        <v>2.6036899999999998</v>
      </c>
      <c r="B45390" t="s">
        <v>41562</v>
      </c>
    </row>
    <row r="45391" spans="1:2" x14ac:dyDescent="0.3">
      <c r="A45391" s="2">
        <v>0.12804552147051099</v>
      </c>
      <c r="B45391" t="s">
        <v>41561</v>
      </c>
    </row>
    <row r="45392" spans="1:2" x14ac:dyDescent="0.3">
      <c r="A45392" s="2">
        <v>1.11477994718149E-2</v>
      </c>
      <c r="B45392" t="s">
        <v>41560</v>
      </c>
    </row>
    <row r="45393" spans="1:2" x14ac:dyDescent="0.3">
      <c r="A45393" s="2">
        <v>4.7131639246046998E-2</v>
      </c>
      <c r="B45393" t="s">
        <v>41559</v>
      </c>
    </row>
    <row r="45394" spans="1:2" x14ac:dyDescent="0.3">
      <c r="A45394" s="2">
        <v>6.9375937599591694E-2</v>
      </c>
      <c r="B45394" t="s">
        <v>41558</v>
      </c>
    </row>
    <row r="45395" spans="1:2" x14ac:dyDescent="0.3">
      <c r="A45395" s="2">
        <v>2.4338054823438902</v>
      </c>
      <c r="B45395" t="s">
        <v>41557</v>
      </c>
    </row>
    <row r="45396" spans="1:2" x14ac:dyDescent="0.3">
      <c r="A45396" s="2">
        <v>5.1961621753753802E-2</v>
      </c>
      <c r="B45396" t="s">
        <v>41556</v>
      </c>
    </row>
    <row r="45397" spans="1:2" x14ac:dyDescent="0.3">
      <c r="A45397" s="2">
        <v>2.0229113016142</v>
      </c>
      <c r="B45397" t="s">
        <v>41555</v>
      </c>
    </row>
    <row r="45398" spans="1:2" x14ac:dyDescent="0.3">
      <c r="A45398" s="2">
        <v>5.2631899999999998</v>
      </c>
      <c r="B45398" t="s">
        <v>41554</v>
      </c>
    </row>
    <row r="45399" spans="1:2" x14ac:dyDescent="0.3">
      <c r="A45399" s="2">
        <v>152.80986999999999</v>
      </c>
      <c r="B45399" t="s">
        <v>41553</v>
      </c>
    </row>
    <row r="45400" spans="1:2" x14ac:dyDescent="0.3">
      <c r="A45400" s="2">
        <v>0.69338999999999995</v>
      </c>
      <c r="B45400" t="s">
        <v>41552</v>
      </c>
    </row>
    <row r="45401" spans="1:2" x14ac:dyDescent="0.3">
      <c r="A45401" s="2">
        <v>5.7750000000000003E-2</v>
      </c>
      <c r="B45401" t="s">
        <v>41551</v>
      </c>
    </row>
    <row r="45402" spans="1:2" x14ac:dyDescent="0.3">
      <c r="A45402" s="2">
        <v>1.9109999999999999E-2</v>
      </c>
      <c r="B45402" t="s">
        <v>41550</v>
      </c>
    </row>
    <row r="45403" spans="1:2" x14ac:dyDescent="0.3">
      <c r="A45403" s="2">
        <v>2.6620000000000001E-2</v>
      </c>
      <c r="B45403" t="s">
        <v>41549</v>
      </c>
    </row>
    <row r="45404" spans="1:2" x14ac:dyDescent="0.3">
      <c r="A45404" s="2">
        <v>5.6960627757817198E-2</v>
      </c>
      <c r="B45404" t="s">
        <v>41548</v>
      </c>
    </row>
    <row r="45405" spans="1:2" x14ac:dyDescent="0.3">
      <c r="A45405" s="2">
        <v>49.65269</v>
      </c>
      <c r="B45405" t="s">
        <v>41547</v>
      </c>
    </row>
    <row r="45406" spans="1:2" x14ac:dyDescent="0.3">
      <c r="A45406" s="2">
        <v>0.68443375755789604</v>
      </c>
      <c r="B45406" t="s">
        <v>41546</v>
      </c>
    </row>
    <row r="45407" spans="1:2" x14ac:dyDescent="0.3">
      <c r="A45407" s="2">
        <v>151.942184837242</v>
      </c>
      <c r="B45407" t="s">
        <v>41545</v>
      </c>
    </row>
    <row r="45408" spans="1:2" x14ac:dyDescent="0.3">
      <c r="A45408" s="2">
        <v>34.913748077345303</v>
      </c>
      <c r="B45408" t="s">
        <v>41544</v>
      </c>
    </row>
    <row r="45409" spans="1:2" x14ac:dyDescent="0.3">
      <c r="A45409" s="2">
        <v>7.7156573808612201</v>
      </c>
      <c r="B45409" t="s">
        <v>41543</v>
      </c>
    </row>
    <row r="45410" spans="1:2" x14ac:dyDescent="0.3">
      <c r="A45410" s="2">
        <v>8.8179999999999994E-2</v>
      </c>
      <c r="B45410" t="s">
        <v>41542</v>
      </c>
    </row>
    <row r="45411" spans="1:2" x14ac:dyDescent="0.3">
      <c r="A45411" s="2">
        <v>61.425137826095202</v>
      </c>
      <c r="B45411" t="s">
        <v>41541</v>
      </c>
    </row>
    <row r="45412" spans="1:2" x14ac:dyDescent="0.3">
      <c r="A45412" s="2">
        <v>13.8043493221452</v>
      </c>
      <c r="B45412" t="s">
        <v>41540</v>
      </c>
    </row>
    <row r="45413" spans="1:2" x14ac:dyDescent="0.3">
      <c r="A45413" s="2">
        <v>42.093345940806998</v>
      </c>
      <c r="B45413" t="s">
        <v>41539</v>
      </c>
    </row>
    <row r="45414" spans="1:2" x14ac:dyDescent="0.3">
      <c r="A45414" s="2">
        <v>0.66020876371222803</v>
      </c>
      <c r="B45414" t="s">
        <v>41538</v>
      </c>
    </row>
    <row r="45415" spans="1:2" x14ac:dyDescent="0.3">
      <c r="A45415" s="2">
        <v>177.78723968029701</v>
      </c>
      <c r="B45415" t="s">
        <v>41537</v>
      </c>
    </row>
    <row r="45416" spans="1:2" x14ac:dyDescent="0.3">
      <c r="A45416" s="2">
        <v>1.16E-3</v>
      </c>
      <c r="B45416" t="s">
        <v>41536</v>
      </c>
    </row>
    <row r="45417" spans="1:2" x14ac:dyDescent="0.3">
      <c r="A45417" s="2">
        <v>11.27514</v>
      </c>
      <c r="B45417" t="s">
        <v>41535</v>
      </c>
    </row>
    <row r="45418" spans="1:2" x14ac:dyDescent="0.3">
      <c r="A45418" s="2">
        <v>9.9161900000000003</v>
      </c>
      <c r="B45418" t="s">
        <v>41534</v>
      </c>
    </row>
    <row r="45419" spans="1:2" x14ac:dyDescent="0.3">
      <c r="A45419" s="2">
        <v>1.0805994581116201</v>
      </c>
      <c r="B45419" t="s">
        <v>41533</v>
      </c>
    </row>
    <row r="45420" spans="1:2" x14ac:dyDescent="0.3">
      <c r="A45420" s="2">
        <v>17.8194786922415</v>
      </c>
      <c r="B45420" t="s">
        <v>41532</v>
      </c>
    </row>
    <row r="45421" spans="1:2" x14ac:dyDescent="0.3">
      <c r="A45421" s="2">
        <v>2.7751287750280001E-3</v>
      </c>
      <c r="B45421" t="s">
        <v>41531</v>
      </c>
    </row>
    <row r="45422" spans="1:2" x14ac:dyDescent="0.3">
      <c r="A45422" s="2">
        <v>1.6662121347295999E-2</v>
      </c>
      <c r="B45422" t="s">
        <v>41530</v>
      </c>
    </row>
    <row r="45423" spans="1:2" x14ac:dyDescent="0.3">
      <c r="A45423" s="2">
        <v>5.373E-2</v>
      </c>
      <c r="B45423" t="s">
        <v>41529</v>
      </c>
    </row>
    <row r="45424" spans="1:2" x14ac:dyDescent="0.3">
      <c r="A45424" s="2">
        <v>0.19239000000000001</v>
      </c>
      <c r="B45424" t="s">
        <v>41528</v>
      </c>
    </row>
    <row r="45425" spans="1:2" x14ac:dyDescent="0.3">
      <c r="A45425" s="2">
        <v>14.1789669345017</v>
      </c>
      <c r="B45425" t="s">
        <v>41527</v>
      </c>
    </row>
    <row r="45426" spans="1:2" x14ac:dyDescent="0.3">
      <c r="A45426" s="2">
        <v>2.9934262065064901E-2</v>
      </c>
      <c r="B45426" t="s">
        <v>41526</v>
      </c>
    </row>
    <row r="45427" spans="1:2" x14ac:dyDescent="0.3">
      <c r="A45427" s="2">
        <v>0.58272999999999997</v>
      </c>
      <c r="B45427" t="s">
        <v>41525</v>
      </c>
    </row>
    <row r="45428" spans="1:2" x14ac:dyDescent="0.3">
      <c r="A45428" s="2">
        <v>6.2603078047424496</v>
      </c>
      <c r="B45428" t="s">
        <v>41524</v>
      </c>
    </row>
    <row r="45429" spans="1:2" x14ac:dyDescent="0.3">
      <c r="A45429" s="2">
        <v>0.20359751277857299</v>
      </c>
      <c r="B45429" t="s">
        <v>41523</v>
      </c>
    </row>
    <row r="45430" spans="1:2" x14ac:dyDescent="0.3">
      <c r="A45430" s="2">
        <v>61.8334804687968</v>
      </c>
      <c r="B45430" t="s">
        <v>41522</v>
      </c>
    </row>
    <row r="45431" spans="1:2" x14ac:dyDescent="0.3">
      <c r="A45431" s="2">
        <v>1.51989</v>
      </c>
      <c r="B45431" t="s">
        <v>41521</v>
      </c>
    </row>
    <row r="45432" spans="1:2" x14ac:dyDescent="0.3">
      <c r="A45432" s="2">
        <v>3.7402500000000001</v>
      </c>
      <c r="B45432" t="s">
        <v>41520</v>
      </c>
    </row>
    <row r="45433" spans="1:2" x14ac:dyDescent="0.3">
      <c r="A45433" s="2">
        <v>4.6329399999999996</v>
      </c>
      <c r="B45433" t="s">
        <v>41519</v>
      </c>
    </row>
    <row r="45434" spans="1:2" x14ac:dyDescent="0.3">
      <c r="A45434" s="2">
        <v>12.28046</v>
      </c>
      <c r="B45434" t="s">
        <v>41518</v>
      </c>
    </row>
    <row r="45435" spans="1:2" x14ac:dyDescent="0.3">
      <c r="A45435" s="2">
        <v>35.052509999999998</v>
      </c>
      <c r="B45435" t="s">
        <v>41517</v>
      </c>
    </row>
    <row r="45436" spans="1:2" x14ac:dyDescent="0.3">
      <c r="A45436" s="2">
        <v>44.137709999999998</v>
      </c>
      <c r="B45436" t="s">
        <v>41516</v>
      </c>
    </row>
    <row r="45437" spans="1:2" x14ac:dyDescent="0.3">
      <c r="A45437" s="2">
        <v>8.5845599999999997</v>
      </c>
      <c r="B45437" t="s">
        <v>41515</v>
      </c>
    </row>
    <row r="45438" spans="1:2" x14ac:dyDescent="0.3">
      <c r="A45438" s="2">
        <v>8.5198900000000002</v>
      </c>
      <c r="B45438" t="s">
        <v>41514</v>
      </c>
    </row>
    <row r="45439" spans="1:2" x14ac:dyDescent="0.3">
      <c r="A45439" s="2">
        <v>0.25509097158815802</v>
      </c>
      <c r="B45439" t="s">
        <v>41513</v>
      </c>
    </row>
    <row r="45440" spans="1:2" x14ac:dyDescent="0.3">
      <c r="A45440" s="2">
        <v>0.29036274245688498</v>
      </c>
      <c r="B45440" t="s">
        <v>41512</v>
      </c>
    </row>
    <row r="45441" spans="1:2" x14ac:dyDescent="0.3">
      <c r="A45441" s="2">
        <v>0.81300569427457503</v>
      </c>
      <c r="B45441" t="s">
        <v>41511</v>
      </c>
    </row>
    <row r="45442" spans="1:2" x14ac:dyDescent="0.3">
      <c r="A45442" s="2">
        <v>0.38067137104076898</v>
      </c>
      <c r="B45442" t="s">
        <v>41510</v>
      </c>
    </row>
    <row r="45443" spans="1:2" x14ac:dyDescent="0.3">
      <c r="A45443" s="2">
        <v>2.0272271087412901</v>
      </c>
      <c r="B45443" t="s">
        <v>41509</v>
      </c>
    </row>
    <row r="45444" spans="1:2" x14ac:dyDescent="0.3">
      <c r="A45444" s="2">
        <v>0.47845748285927198</v>
      </c>
      <c r="B45444" t="s">
        <v>41508</v>
      </c>
    </row>
    <row r="45445" spans="1:2" x14ac:dyDescent="0.3">
      <c r="A45445" s="2">
        <v>0.94126998779663196</v>
      </c>
      <c r="B45445" t="s">
        <v>41507</v>
      </c>
    </row>
    <row r="45446" spans="1:2" x14ac:dyDescent="0.3">
      <c r="A45446" s="2">
        <v>3.7889855812692099</v>
      </c>
      <c r="B45446" t="s">
        <v>41506</v>
      </c>
    </row>
    <row r="45447" spans="1:2" x14ac:dyDescent="0.3">
      <c r="A45447" s="2">
        <v>13.410690000000001</v>
      </c>
      <c r="B45447" t="s">
        <v>41505</v>
      </c>
    </row>
    <row r="45448" spans="1:2" x14ac:dyDescent="0.3">
      <c r="A45448" s="2">
        <v>6.2238199999999999</v>
      </c>
      <c r="B45448" t="s">
        <v>41504</v>
      </c>
    </row>
    <row r="45449" spans="1:2" x14ac:dyDescent="0.3">
      <c r="A45449" s="2">
        <v>3.3700000000000002E-3</v>
      </c>
      <c r="B45449" t="s">
        <v>41503</v>
      </c>
    </row>
    <row r="45450" spans="1:2" x14ac:dyDescent="0.3">
      <c r="A45450" s="2">
        <v>9.8460000000000006E-2</v>
      </c>
      <c r="B45450" t="s">
        <v>41502</v>
      </c>
    </row>
    <row r="45451" spans="1:2" x14ac:dyDescent="0.3">
      <c r="A45451" s="2">
        <v>12.668706870749199</v>
      </c>
      <c r="B45451" t="s">
        <v>41501</v>
      </c>
    </row>
    <row r="45452" spans="1:2" x14ac:dyDescent="0.3">
      <c r="A45452" s="2">
        <v>3.00571898421568</v>
      </c>
      <c r="B45452" t="s">
        <v>41500</v>
      </c>
    </row>
    <row r="45453" spans="1:2" x14ac:dyDescent="0.3">
      <c r="A45453" s="2">
        <v>2.5117428915621302E-2</v>
      </c>
      <c r="B45453" t="s">
        <v>41499</v>
      </c>
    </row>
    <row r="45454" spans="1:2" x14ac:dyDescent="0.3">
      <c r="A45454" s="2">
        <v>13.4328374009374</v>
      </c>
      <c r="B45454" t="s">
        <v>41498</v>
      </c>
    </row>
    <row r="45455" spans="1:2" x14ac:dyDescent="0.3">
      <c r="A45455" s="2">
        <v>8.6455384195057106E-2</v>
      </c>
      <c r="B45455" t="s">
        <v>41497</v>
      </c>
    </row>
    <row r="45456" spans="1:2" x14ac:dyDescent="0.3">
      <c r="A45456" s="2">
        <v>1097.4640986992299</v>
      </c>
      <c r="B45456" t="s">
        <v>41496</v>
      </c>
    </row>
    <row r="45457" spans="1:2" x14ac:dyDescent="0.3">
      <c r="A45457" s="2">
        <v>17.79457</v>
      </c>
      <c r="B45457" t="s">
        <v>41495</v>
      </c>
    </row>
    <row r="45458" spans="1:2" x14ac:dyDescent="0.3">
      <c r="A45458" s="2">
        <v>80.393969999999996</v>
      </c>
      <c r="B45458" t="s">
        <v>41494</v>
      </c>
    </row>
    <row r="45459" spans="1:2" x14ac:dyDescent="0.3">
      <c r="A45459" s="2">
        <v>43.221409999999999</v>
      </c>
      <c r="B45459" t="s">
        <v>41493</v>
      </c>
    </row>
    <row r="45460" spans="1:2" x14ac:dyDescent="0.3">
      <c r="A45460" s="2">
        <v>4.0156999999999998</v>
      </c>
      <c r="B45460" t="s">
        <v>41492</v>
      </c>
    </row>
    <row r="45461" spans="1:2" x14ac:dyDescent="0.3">
      <c r="A45461" s="2">
        <v>2.3500000000000001E-3</v>
      </c>
      <c r="B45461" t="s">
        <v>41491</v>
      </c>
    </row>
    <row r="45462" spans="1:2" x14ac:dyDescent="0.3">
      <c r="A45462" s="2">
        <v>19.386189999999999</v>
      </c>
      <c r="B45462" t="s">
        <v>41490</v>
      </c>
    </row>
    <row r="45463" spans="1:2" x14ac:dyDescent="0.3">
      <c r="A45463" s="2">
        <v>2.7740000000000001E-2</v>
      </c>
      <c r="B45463" t="s">
        <v>41489</v>
      </c>
    </row>
    <row r="45464" spans="1:2" x14ac:dyDescent="0.3">
      <c r="A45464" s="2">
        <v>6.3699999999999998E-3</v>
      </c>
      <c r="B45464" t="s">
        <v>41488</v>
      </c>
    </row>
    <row r="45465" spans="1:2" x14ac:dyDescent="0.3">
      <c r="A45465" s="2">
        <v>0.20327999999999999</v>
      </c>
      <c r="B45465" t="s">
        <v>41487</v>
      </c>
    </row>
    <row r="45466" spans="1:2" x14ac:dyDescent="0.3">
      <c r="A45466" s="2">
        <v>36.746721148115199</v>
      </c>
      <c r="B45466" t="s">
        <v>41486</v>
      </c>
    </row>
    <row r="45467" spans="1:2" x14ac:dyDescent="0.3">
      <c r="A45467" s="2">
        <v>0.56378103238259902</v>
      </c>
      <c r="B45467" t="s">
        <v>41485</v>
      </c>
    </row>
    <row r="45468" spans="1:2" x14ac:dyDescent="0.3">
      <c r="A45468" s="2">
        <v>2.5055608485605201</v>
      </c>
      <c r="B45468" t="s">
        <v>41484</v>
      </c>
    </row>
    <row r="45469" spans="1:2" x14ac:dyDescent="0.3">
      <c r="A45469" s="2">
        <v>6.8391034914438498</v>
      </c>
      <c r="B45469" t="s">
        <v>41483</v>
      </c>
    </row>
    <row r="45470" spans="1:2" x14ac:dyDescent="0.3">
      <c r="A45470" s="2">
        <v>9.9692769993438208</v>
      </c>
      <c r="B45470" t="s">
        <v>41482</v>
      </c>
    </row>
    <row r="45471" spans="1:2" x14ac:dyDescent="0.3">
      <c r="A45471" s="2">
        <v>0.108359643232962</v>
      </c>
      <c r="B45471" t="s">
        <v>41481</v>
      </c>
    </row>
    <row r="45472" spans="1:2" x14ac:dyDescent="0.3">
      <c r="A45472" s="2">
        <v>0.426740811177378</v>
      </c>
      <c r="B45472" t="s">
        <v>41480</v>
      </c>
    </row>
    <row r="45473" spans="1:2" x14ac:dyDescent="0.3">
      <c r="A45473" s="2">
        <v>0.11927</v>
      </c>
      <c r="B45473" t="s">
        <v>41479</v>
      </c>
    </row>
    <row r="45474" spans="1:2" x14ac:dyDescent="0.3">
      <c r="A45474" s="2">
        <v>718.77544320352195</v>
      </c>
      <c r="B45474" t="s">
        <v>41478</v>
      </c>
    </row>
    <row r="45475" spans="1:2" x14ac:dyDescent="0.3">
      <c r="A45475" s="2">
        <v>136.33807597719601</v>
      </c>
      <c r="B45475" t="s">
        <v>41477</v>
      </c>
    </row>
    <row r="45476" spans="1:2" x14ac:dyDescent="0.3">
      <c r="A45476" s="2">
        <v>1.7464168568043999E-2</v>
      </c>
      <c r="B45476" t="s">
        <v>41476</v>
      </c>
    </row>
    <row r="45477" spans="1:2" x14ac:dyDescent="0.3">
      <c r="A45477" s="2">
        <v>3.23244</v>
      </c>
      <c r="B45477" t="s">
        <v>41475</v>
      </c>
    </row>
    <row r="45478" spans="1:2" x14ac:dyDescent="0.3">
      <c r="A45478" s="2">
        <v>208.42577675841099</v>
      </c>
      <c r="B45478" t="s">
        <v>41474</v>
      </c>
    </row>
    <row r="45479" spans="1:2" x14ac:dyDescent="0.3">
      <c r="A45479" s="2">
        <v>6.1486399688464601</v>
      </c>
      <c r="B45479" t="s">
        <v>41473</v>
      </c>
    </row>
    <row r="45480" spans="1:2" x14ac:dyDescent="0.3">
      <c r="A45480" s="2">
        <v>2.2654384521502102E-2</v>
      </c>
      <c r="B45480" t="s">
        <v>41472</v>
      </c>
    </row>
    <row r="45481" spans="1:2" x14ac:dyDescent="0.3">
      <c r="A45481" s="2">
        <v>0.42124326266635898</v>
      </c>
      <c r="B45481" t="s">
        <v>41471</v>
      </c>
    </row>
    <row r="45482" spans="1:2" x14ac:dyDescent="0.3">
      <c r="A45482" s="2">
        <v>8.8857900000000001</v>
      </c>
      <c r="B45482" t="s">
        <v>41470</v>
      </c>
    </row>
    <row r="45483" spans="1:2" x14ac:dyDescent="0.3">
      <c r="A45483" s="2">
        <v>43.342534089406698</v>
      </c>
      <c r="B45483" t="s">
        <v>41469</v>
      </c>
    </row>
    <row r="45484" spans="1:2" x14ac:dyDescent="0.3">
      <c r="A45484" s="2">
        <v>18.571020000000001</v>
      </c>
      <c r="B45484" t="s">
        <v>41468</v>
      </c>
    </row>
    <row r="45485" spans="1:2" x14ac:dyDescent="0.3">
      <c r="A45485" s="2">
        <v>0.94333043727784005</v>
      </c>
      <c r="B45485" t="s">
        <v>41467</v>
      </c>
    </row>
    <row r="45486" spans="1:2" x14ac:dyDescent="0.3">
      <c r="A45486" s="2">
        <v>390.86950787054201</v>
      </c>
      <c r="B45486" t="s">
        <v>41466</v>
      </c>
    </row>
    <row r="45487" spans="1:2" x14ac:dyDescent="0.3">
      <c r="A45487" s="2">
        <v>0.31964363984364302</v>
      </c>
      <c r="B45487" t="s">
        <v>41465</v>
      </c>
    </row>
    <row r="45488" spans="1:2" x14ac:dyDescent="0.3">
      <c r="A45488" s="2">
        <v>0.246725042826791</v>
      </c>
      <c r="B45488" t="s">
        <v>41464</v>
      </c>
    </row>
    <row r="45489" spans="1:2" x14ac:dyDescent="0.3">
      <c r="A45489" s="2">
        <v>0.12164</v>
      </c>
      <c r="B45489" t="s">
        <v>41463</v>
      </c>
    </row>
    <row r="45490" spans="1:2" x14ac:dyDescent="0.3">
      <c r="A45490" s="2">
        <v>5.42853145512486</v>
      </c>
      <c r="B45490" t="s">
        <v>41462</v>
      </c>
    </row>
    <row r="45491" spans="1:2" x14ac:dyDescent="0.3">
      <c r="A45491" s="2">
        <v>70.220712474683495</v>
      </c>
      <c r="B45491" t="s">
        <v>41461</v>
      </c>
    </row>
    <row r="45492" spans="1:2" x14ac:dyDescent="0.3">
      <c r="A45492" s="2">
        <v>0.53059039367681304</v>
      </c>
      <c r="B45492" t="s">
        <v>41460</v>
      </c>
    </row>
    <row r="45493" spans="1:2" x14ac:dyDescent="0.3">
      <c r="A45493" s="2">
        <v>5.4718239919336797</v>
      </c>
      <c r="B45493" t="s">
        <v>41459</v>
      </c>
    </row>
    <row r="45494" spans="1:2" x14ac:dyDescent="0.3">
      <c r="A45494" s="2">
        <v>0.74890000000000001</v>
      </c>
      <c r="B45494" t="s">
        <v>41458</v>
      </c>
    </row>
    <row r="45495" spans="1:2" x14ac:dyDescent="0.3">
      <c r="A45495" s="2">
        <v>8.2610000000000003E-2</v>
      </c>
      <c r="B45495" t="s">
        <v>41457</v>
      </c>
    </row>
    <row r="45496" spans="1:2" x14ac:dyDescent="0.3">
      <c r="A45496" s="2">
        <v>0.94568071255827801</v>
      </c>
      <c r="B45496" t="s">
        <v>41456</v>
      </c>
    </row>
    <row r="45497" spans="1:2" x14ac:dyDescent="0.3">
      <c r="A45497" s="2">
        <v>23.038239999999998</v>
      </c>
      <c r="B45497" t="s">
        <v>41455</v>
      </c>
    </row>
    <row r="45498" spans="1:2" x14ac:dyDescent="0.3">
      <c r="A45498" s="2">
        <v>27.657889999999998</v>
      </c>
      <c r="B45498" t="s">
        <v>41454</v>
      </c>
    </row>
    <row r="45499" spans="1:2" x14ac:dyDescent="0.3">
      <c r="A45499" s="2">
        <v>0.18895000000000001</v>
      </c>
      <c r="B45499" t="s">
        <v>41453</v>
      </c>
    </row>
    <row r="45500" spans="1:2" x14ac:dyDescent="0.3">
      <c r="A45500" s="2">
        <v>0.13593</v>
      </c>
      <c r="B45500" t="s">
        <v>41452</v>
      </c>
    </row>
    <row r="45501" spans="1:2" x14ac:dyDescent="0.3">
      <c r="A45501" s="2">
        <v>1.7170000000000001E-2</v>
      </c>
      <c r="B45501" t="s">
        <v>41451</v>
      </c>
    </row>
    <row r="45502" spans="1:2" x14ac:dyDescent="0.3">
      <c r="A45502" s="2">
        <v>2.2483399999999998</v>
      </c>
      <c r="B45502" t="s">
        <v>41450</v>
      </c>
    </row>
    <row r="45503" spans="1:2" x14ac:dyDescent="0.3">
      <c r="A45503" s="2">
        <v>0.20702999999999999</v>
      </c>
      <c r="B45503" t="s">
        <v>41449</v>
      </c>
    </row>
    <row r="45504" spans="1:2" x14ac:dyDescent="0.3">
      <c r="A45504" s="2">
        <v>56.376489999999997</v>
      </c>
      <c r="B45504" t="s">
        <v>41448</v>
      </c>
    </row>
    <row r="45505" spans="1:2" x14ac:dyDescent="0.3">
      <c r="A45505" s="2">
        <v>1.5516799999999999</v>
      </c>
      <c r="B45505" t="s">
        <v>41447</v>
      </c>
    </row>
    <row r="45506" spans="1:2" x14ac:dyDescent="0.3">
      <c r="A45506" s="2">
        <v>1.5561400000000001</v>
      </c>
      <c r="B45506" t="s">
        <v>41446</v>
      </c>
    </row>
    <row r="45507" spans="1:2" x14ac:dyDescent="0.3">
      <c r="A45507" s="2">
        <v>0.35809999999999997</v>
      </c>
      <c r="B45507" t="s">
        <v>41445</v>
      </c>
    </row>
    <row r="45508" spans="1:2" x14ac:dyDescent="0.3">
      <c r="A45508" s="2">
        <v>1.7649926607612401</v>
      </c>
      <c r="B45508" t="s">
        <v>41444</v>
      </c>
    </row>
    <row r="45509" spans="1:2" x14ac:dyDescent="0.3">
      <c r="A45509" s="2">
        <v>4.9562400000000002</v>
      </c>
      <c r="B45509" t="s">
        <v>41443</v>
      </c>
    </row>
    <row r="45510" spans="1:2" x14ac:dyDescent="0.3">
      <c r="A45510" s="2">
        <v>5.31569</v>
      </c>
      <c r="B45510" t="s">
        <v>41442</v>
      </c>
    </row>
    <row r="45511" spans="1:2" x14ac:dyDescent="0.3">
      <c r="A45511" s="2">
        <v>7.81637585587427</v>
      </c>
      <c r="B45511" t="s">
        <v>41441</v>
      </c>
    </row>
    <row r="45512" spans="1:2" x14ac:dyDescent="0.3">
      <c r="A45512" s="2">
        <v>7.3189307385189402</v>
      </c>
      <c r="B45512" t="s">
        <v>41440</v>
      </c>
    </row>
    <row r="45513" spans="1:2" x14ac:dyDescent="0.3">
      <c r="A45513" s="2">
        <v>16.726462465794601</v>
      </c>
      <c r="B45513" t="s">
        <v>41439</v>
      </c>
    </row>
    <row r="45514" spans="1:2" x14ac:dyDescent="0.3">
      <c r="A45514" s="2">
        <v>8.7239999999999998E-2</v>
      </c>
      <c r="B45514" t="s">
        <v>41438</v>
      </c>
    </row>
    <row r="45515" spans="1:2" x14ac:dyDescent="0.3">
      <c r="A45515" s="2">
        <v>4.5800413776857597E-2</v>
      </c>
      <c r="B45515" t="s">
        <v>41437</v>
      </c>
    </row>
    <row r="45516" spans="1:2" x14ac:dyDescent="0.3">
      <c r="A45516" s="2">
        <v>5.2968724801159901</v>
      </c>
      <c r="B45516" t="s">
        <v>41436</v>
      </c>
    </row>
    <row r="45517" spans="1:2" x14ac:dyDescent="0.3">
      <c r="A45517" s="2">
        <v>2.6197927502599602E-3</v>
      </c>
      <c r="B45517" t="s">
        <v>41435</v>
      </c>
    </row>
    <row r="45518" spans="1:2" x14ac:dyDescent="0.3">
      <c r="A45518" s="2">
        <v>10.215958915913699</v>
      </c>
      <c r="B45518" t="s">
        <v>41434</v>
      </c>
    </row>
    <row r="45519" spans="1:2" x14ac:dyDescent="0.3">
      <c r="A45519" s="2">
        <v>8.2871400000000008</v>
      </c>
      <c r="B45519" t="s">
        <v>41433</v>
      </c>
    </row>
    <row r="45520" spans="1:2" x14ac:dyDescent="0.3">
      <c r="A45520" s="2">
        <v>7.7228424877278101E-2</v>
      </c>
      <c r="B45520" t="s">
        <v>41432</v>
      </c>
    </row>
    <row r="45521" spans="1:2" x14ac:dyDescent="0.3">
      <c r="A45521" s="2">
        <v>0.109926228285209</v>
      </c>
      <c r="B45521" t="s">
        <v>41431</v>
      </c>
    </row>
    <row r="45522" spans="1:2" x14ac:dyDescent="0.3">
      <c r="A45522" s="2">
        <v>17.4862456831776</v>
      </c>
      <c r="B45522" t="s">
        <v>41430</v>
      </c>
    </row>
    <row r="45523" spans="1:2" x14ac:dyDescent="0.3">
      <c r="A45523" s="2">
        <v>6.4550200000000002</v>
      </c>
      <c r="B45523" t="s">
        <v>41429</v>
      </c>
    </row>
    <row r="45524" spans="1:2" x14ac:dyDescent="0.3">
      <c r="A45524" s="2">
        <v>1.9030499999999999</v>
      </c>
      <c r="B45524" t="s">
        <v>41428</v>
      </c>
    </row>
    <row r="45525" spans="1:2" x14ac:dyDescent="0.3">
      <c r="A45525" s="2">
        <v>1.0675399999999999</v>
      </c>
      <c r="B45525" t="s">
        <v>41427</v>
      </c>
    </row>
    <row r="45526" spans="1:2" x14ac:dyDescent="0.3">
      <c r="A45526" s="2">
        <v>5.7428600000000003</v>
      </c>
      <c r="B45526" t="s">
        <v>41426</v>
      </c>
    </row>
    <row r="45527" spans="1:2" x14ac:dyDescent="0.3">
      <c r="A45527" s="2">
        <v>5.1581400000000004</v>
      </c>
      <c r="B45527" t="s">
        <v>41425</v>
      </c>
    </row>
    <row r="45528" spans="1:2" x14ac:dyDescent="0.3">
      <c r="A45528" s="2">
        <v>18.3846855279272</v>
      </c>
      <c r="B45528" t="s">
        <v>41424</v>
      </c>
    </row>
    <row r="45529" spans="1:2" x14ac:dyDescent="0.3">
      <c r="A45529" s="2">
        <v>0.82325000000000004</v>
      </c>
      <c r="B45529" t="s">
        <v>41423</v>
      </c>
    </row>
    <row r="45530" spans="1:2" x14ac:dyDescent="0.3">
      <c r="A45530" s="2">
        <v>7.7182399999999998</v>
      </c>
      <c r="B45530" t="s">
        <v>41422</v>
      </c>
    </row>
    <row r="45531" spans="1:2" x14ac:dyDescent="0.3">
      <c r="A45531" s="2">
        <v>9.7393599999999996</v>
      </c>
      <c r="B45531" t="s">
        <v>41421</v>
      </c>
    </row>
    <row r="45532" spans="1:2" x14ac:dyDescent="0.3">
      <c r="A45532" s="2">
        <v>23.344989999999999</v>
      </c>
      <c r="B45532" t="s">
        <v>41420</v>
      </c>
    </row>
    <row r="45533" spans="1:2" x14ac:dyDescent="0.3">
      <c r="A45533" s="2">
        <v>22.864750000000001</v>
      </c>
      <c r="B45533" t="s">
        <v>41419</v>
      </c>
    </row>
    <row r="45534" spans="1:2" x14ac:dyDescent="0.3">
      <c r="A45534" s="2">
        <v>2.7030400000000001</v>
      </c>
      <c r="B45534" t="s">
        <v>41418</v>
      </c>
    </row>
    <row r="45535" spans="1:2" x14ac:dyDescent="0.3">
      <c r="A45535" s="2">
        <v>9.3612199999999994</v>
      </c>
      <c r="B45535" t="s">
        <v>41417</v>
      </c>
    </row>
    <row r="45536" spans="1:2" x14ac:dyDescent="0.3">
      <c r="A45536" s="2">
        <v>3.5167600000000001</v>
      </c>
      <c r="B45536" t="s">
        <v>41416</v>
      </c>
    </row>
    <row r="45537" spans="1:2" x14ac:dyDescent="0.3">
      <c r="A45537" s="2">
        <v>0.85409965697803103</v>
      </c>
      <c r="B45537" t="s">
        <v>41415</v>
      </c>
    </row>
    <row r="45538" spans="1:2" x14ac:dyDescent="0.3">
      <c r="A45538" s="2">
        <v>62.196311574743802</v>
      </c>
      <c r="B45538" t="s">
        <v>41414</v>
      </c>
    </row>
    <row r="45539" spans="1:2" x14ac:dyDescent="0.3">
      <c r="A45539" s="2">
        <v>38.022739999999999</v>
      </c>
      <c r="B45539" t="s">
        <v>41413</v>
      </c>
    </row>
    <row r="45540" spans="1:2" x14ac:dyDescent="0.3">
      <c r="A45540" s="2">
        <v>0.12753326509941401</v>
      </c>
      <c r="B45540" t="s">
        <v>41412</v>
      </c>
    </row>
    <row r="45541" spans="1:2" x14ac:dyDescent="0.3">
      <c r="A45541" s="2">
        <v>35.619570000000003</v>
      </c>
      <c r="B45541" t="s">
        <v>41411</v>
      </c>
    </row>
    <row r="45542" spans="1:2" x14ac:dyDescent="0.3">
      <c r="A45542" s="2">
        <v>2.6280770832489799</v>
      </c>
      <c r="B45542" t="s">
        <v>41410</v>
      </c>
    </row>
    <row r="45543" spans="1:2" x14ac:dyDescent="0.3">
      <c r="A45543" s="2">
        <v>7.3529999999999998E-2</v>
      </c>
      <c r="B45543" t="s">
        <v>41409</v>
      </c>
    </row>
    <row r="45544" spans="1:2" x14ac:dyDescent="0.3">
      <c r="A45544" s="2">
        <v>17.043659999999999</v>
      </c>
      <c r="B45544" t="s">
        <v>41408</v>
      </c>
    </row>
    <row r="45545" spans="1:2" x14ac:dyDescent="0.3">
      <c r="A45545" s="2">
        <v>0.141712694187933</v>
      </c>
      <c r="B45545" t="s">
        <v>41407</v>
      </c>
    </row>
    <row r="45546" spans="1:2" x14ac:dyDescent="0.3">
      <c r="A45546" s="2">
        <v>0.37735979089414701</v>
      </c>
      <c r="B45546" t="s">
        <v>41406</v>
      </c>
    </row>
    <row r="45547" spans="1:2" x14ac:dyDescent="0.3">
      <c r="A45547" s="2">
        <v>0.12920000000000001</v>
      </c>
      <c r="B45547" t="s">
        <v>41405</v>
      </c>
    </row>
    <row r="45548" spans="1:2" x14ac:dyDescent="0.3">
      <c r="A45548" s="2">
        <v>3.0929999999999999E-2</v>
      </c>
      <c r="B45548" t="s">
        <v>41404</v>
      </c>
    </row>
    <row r="45549" spans="1:2" x14ac:dyDescent="0.3">
      <c r="A45549" s="2">
        <v>3.5752870273100998</v>
      </c>
      <c r="B45549" t="s">
        <v>41403</v>
      </c>
    </row>
    <row r="45550" spans="1:2" x14ac:dyDescent="0.3">
      <c r="A45550" s="2">
        <v>1.414E-2</v>
      </c>
      <c r="B45550" t="s">
        <v>41402</v>
      </c>
    </row>
    <row r="45551" spans="1:2" x14ac:dyDescent="0.3">
      <c r="A45551" s="2">
        <v>482.66473500844802</v>
      </c>
      <c r="B45551" t="s">
        <v>41401</v>
      </c>
    </row>
    <row r="45552" spans="1:2" x14ac:dyDescent="0.3">
      <c r="A45552" s="2">
        <v>29.157385650471699</v>
      </c>
      <c r="B45552" t="s">
        <v>41400</v>
      </c>
    </row>
    <row r="45553" spans="1:2" x14ac:dyDescent="0.3">
      <c r="A45553" s="2">
        <v>76.073369397439805</v>
      </c>
      <c r="B45553" t="s">
        <v>41399</v>
      </c>
    </row>
    <row r="45554" spans="1:2" x14ac:dyDescent="0.3">
      <c r="A45554" s="2">
        <v>0.79712000000000005</v>
      </c>
      <c r="B45554" t="s">
        <v>41398</v>
      </c>
    </row>
    <row r="45555" spans="1:2" x14ac:dyDescent="0.3">
      <c r="A45555" s="2">
        <v>4.0329999999999998E-2</v>
      </c>
      <c r="B45555" t="s">
        <v>41397</v>
      </c>
    </row>
    <row r="45556" spans="1:2" x14ac:dyDescent="0.3">
      <c r="A45556" s="2">
        <v>1.3951499999999999</v>
      </c>
      <c r="B45556" t="s">
        <v>41396</v>
      </c>
    </row>
    <row r="45557" spans="1:2" x14ac:dyDescent="0.3">
      <c r="A45557" s="2">
        <v>0.183480340191013</v>
      </c>
      <c r="B45557" t="s">
        <v>41395</v>
      </c>
    </row>
    <row r="45558" spans="1:2" x14ac:dyDescent="0.3">
      <c r="A45558" s="2">
        <v>5.7597075146085301E-2</v>
      </c>
      <c r="B45558" t="s">
        <v>41394</v>
      </c>
    </row>
    <row r="45559" spans="1:2" x14ac:dyDescent="0.3">
      <c r="A45559" s="2">
        <v>1.39798678469649</v>
      </c>
      <c r="B45559" t="s">
        <v>41393</v>
      </c>
    </row>
    <row r="45560" spans="1:2" x14ac:dyDescent="0.3">
      <c r="A45560" s="2">
        <v>51.183969012867898</v>
      </c>
      <c r="B45560" t="s">
        <v>41392</v>
      </c>
    </row>
    <row r="45561" spans="1:2" x14ac:dyDescent="0.3">
      <c r="A45561" s="2">
        <v>3.09964</v>
      </c>
      <c r="B45561" t="s">
        <v>41391</v>
      </c>
    </row>
    <row r="45562" spans="1:2" x14ac:dyDescent="0.3">
      <c r="A45562" s="2">
        <v>6.8219966401518697</v>
      </c>
      <c r="B45562" t="s">
        <v>41390</v>
      </c>
    </row>
    <row r="45563" spans="1:2" x14ac:dyDescent="0.3">
      <c r="A45563" s="2">
        <v>11.776300000000001</v>
      </c>
      <c r="B45563" t="s">
        <v>41389</v>
      </c>
    </row>
    <row r="45564" spans="1:2" x14ac:dyDescent="0.3">
      <c r="A45564" s="2">
        <v>32.557169999999999</v>
      </c>
      <c r="B45564" t="s">
        <v>41388</v>
      </c>
    </row>
    <row r="45565" spans="1:2" x14ac:dyDescent="0.3">
      <c r="A45565" s="2">
        <v>1.2662223447408101</v>
      </c>
      <c r="B45565" t="s">
        <v>41387</v>
      </c>
    </row>
    <row r="45566" spans="1:2" x14ac:dyDescent="0.3">
      <c r="A45566" s="2">
        <v>4.3000602033405298E-3</v>
      </c>
      <c r="B45566" t="s">
        <v>41386</v>
      </c>
    </row>
    <row r="45567" spans="1:2" x14ac:dyDescent="0.3">
      <c r="A45567" s="2">
        <v>0.17023646055678299</v>
      </c>
      <c r="B45567" t="s">
        <v>41385</v>
      </c>
    </row>
    <row r="45568" spans="1:2" x14ac:dyDescent="0.3">
      <c r="A45568" s="2">
        <v>8.7876262446177602</v>
      </c>
      <c r="B45568" t="s">
        <v>41384</v>
      </c>
    </row>
    <row r="45569" spans="1:2" x14ac:dyDescent="0.3">
      <c r="A45569" s="2">
        <v>3.4920499999999999</v>
      </c>
      <c r="B45569" t="s">
        <v>41383</v>
      </c>
    </row>
    <row r="45570" spans="1:2" x14ac:dyDescent="0.3">
      <c r="A45570" s="2">
        <v>2.6746799999999999</v>
      </c>
      <c r="B45570" t="s">
        <v>41382</v>
      </c>
    </row>
    <row r="45571" spans="1:2" x14ac:dyDescent="0.3">
      <c r="A45571" s="2">
        <v>18.60812</v>
      </c>
      <c r="B45571" t="s">
        <v>41381</v>
      </c>
    </row>
    <row r="45572" spans="1:2" x14ac:dyDescent="0.3">
      <c r="A45572" s="2">
        <v>2.0159699999999998</v>
      </c>
      <c r="B45572" t="s">
        <v>41380</v>
      </c>
    </row>
    <row r="45573" spans="1:2" x14ac:dyDescent="0.3">
      <c r="A45573" s="2">
        <v>28.325489999999999</v>
      </c>
      <c r="B45573" t="s">
        <v>41379</v>
      </c>
    </row>
    <row r="45574" spans="1:2" x14ac:dyDescent="0.3">
      <c r="A45574" s="2">
        <v>1.6731668365699801</v>
      </c>
      <c r="B45574" t="s">
        <v>41378</v>
      </c>
    </row>
    <row r="45575" spans="1:2" x14ac:dyDescent="0.3">
      <c r="A45575" s="2">
        <v>0.98440244851009595</v>
      </c>
      <c r="B45575" t="s">
        <v>41377</v>
      </c>
    </row>
    <row r="45576" spans="1:2" x14ac:dyDescent="0.3">
      <c r="A45576" s="2">
        <v>0.45435999999999999</v>
      </c>
      <c r="B45576" t="s">
        <v>41376</v>
      </c>
    </row>
    <row r="45577" spans="1:2" x14ac:dyDescent="0.3">
      <c r="A45577" s="2">
        <v>1.3367548095783699</v>
      </c>
      <c r="B45577" t="s">
        <v>41375</v>
      </c>
    </row>
    <row r="45578" spans="1:2" x14ac:dyDescent="0.3">
      <c r="A45578" s="2">
        <v>5.2815368340951699E-2</v>
      </c>
      <c r="B45578" t="s">
        <v>41374</v>
      </c>
    </row>
    <row r="45579" spans="1:2" x14ac:dyDescent="0.3">
      <c r="A45579" s="2">
        <v>8.9670606973854508</v>
      </c>
      <c r="B45579" t="s">
        <v>41373</v>
      </c>
    </row>
    <row r="45580" spans="1:2" x14ac:dyDescent="0.3">
      <c r="A45580" s="2">
        <v>15.626370455737501</v>
      </c>
      <c r="B45580" t="s">
        <v>41372</v>
      </c>
    </row>
    <row r="45581" spans="1:2" x14ac:dyDescent="0.3">
      <c r="A45581" s="2">
        <v>2.3974000000000002</v>
      </c>
      <c r="B45581" t="s">
        <v>41371</v>
      </c>
    </row>
    <row r="45582" spans="1:2" x14ac:dyDescent="0.3">
      <c r="A45582" s="2">
        <v>58.1186308402674</v>
      </c>
      <c r="B45582" t="s">
        <v>41370</v>
      </c>
    </row>
    <row r="45583" spans="1:2" x14ac:dyDescent="0.3">
      <c r="A45583" s="2">
        <v>1.3379375866555601</v>
      </c>
      <c r="B45583" t="s">
        <v>41369</v>
      </c>
    </row>
    <row r="45584" spans="1:2" x14ac:dyDescent="0.3">
      <c r="A45584" s="2">
        <v>0.49341259445999203</v>
      </c>
      <c r="B45584" t="s">
        <v>41368</v>
      </c>
    </row>
    <row r="45585" spans="1:2" x14ac:dyDescent="0.3">
      <c r="A45585" s="2">
        <v>14.728985445287099</v>
      </c>
      <c r="B45585" t="s">
        <v>41367</v>
      </c>
    </row>
    <row r="45586" spans="1:2" x14ac:dyDescent="0.3">
      <c r="A45586" s="2">
        <v>1.06E-3</v>
      </c>
      <c r="B45586" t="s">
        <v>41366</v>
      </c>
    </row>
    <row r="45587" spans="1:2" x14ac:dyDescent="0.3">
      <c r="A45587" s="2">
        <v>0.40865000000000001</v>
      </c>
      <c r="B45587" t="s">
        <v>41365</v>
      </c>
    </row>
    <row r="45588" spans="1:2" x14ac:dyDescent="0.3">
      <c r="A45588" s="2">
        <v>75.661060000000006</v>
      </c>
      <c r="B45588" t="s">
        <v>41364</v>
      </c>
    </row>
    <row r="45589" spans="1:2" x14ac:dyDescent="0.3">
      <c r="A45589" s="2">
        <v>5.51234</v>
      </c>
      <c r="B45589" t="s">
        <v>41363</v>
      </c>
    </row>
    <row r="45590" spans="1:2" x14ac:dyDescent="0.3">
      <c r="A45590" s="2">
        <v>24.137949124600201</v>
      </c>
      <c r="B45590" t="s">
        <v>41362</v>
      </c>
    </row>
    <row r="45591" spans="1:2" x14ac:dyDescent="0.3">
      <c r="A45591" s="2">
        <v>2.4268826600086401E-2</v>
      </c>
      <c r="B45591" t="s">
        <v>41361</v>
      </c>
    </row>
    <row r="45592" spans="1:2" x14ac:dyDescent="0.3">
      <c r="A45592" s="2">
        <v>0.39267999999999997</v>
      </c>
      <c r="B45592" t="s">
        <v>41360</v>
      </c>
    </row>
    <row r="45593" spans="1:2" x14ac:dyDescent="0.3">
      <c r="A45593" s="2">
        <v>0.473686178055227</v>
      </c>
      <c r="B45593" t="s">
        <v>41359</v>
      </c>
    </row>
    <row r="45594" spans="1:2" x14ac:dyDescent="0.3">
      <c r="A45594" s="2">
        <v>0.48412799812736201</v>
      </c>
      <c r="B45594" t="s">
        <v>41358</v>
      </c>
    </row>
    <row r="45595" spans="1:2" x14ac:dyDescent="0.3">
      <c r="A45595" s="2">
        <v>9.3237177735720697E-3</v>
      </c>
      <c r="B45595" t="s">
        <v>41357</v>
      </c>
    </row>
    <row r="45596" spans="1:2" x14ac:dyDescent="0.3">
      <c r="A45596" s="2">
        <v>3.7100000000000001E-2</v>
      </c>
      <c r="B45596" t="s">
        <v>41356</v>
      </c>
    </row>
    <row r="45597" spans="1:2" x14ac:dyDescent="0.3">
      <c r="A45597" s="2">
        <v>3.3192984259868302E-2</v>
      </c>
      <c r="B45597" t="s">
        <v>41355</v>
      </c>
    </row>
    <row r="45598" spans="1:2" x14ac:dyDescent="0.3">
      <c r="A45598" s="2">
        <v>5.1631200000000002</v>
      </c>
      <c r="B45598" t="s">
        <v>41354</v>
      </c>
    </row>
    <row r="45599" spans="1:2" x14ac:dyDescent="0.3">
      <c r="A45599" s="2">
        <v>24.27947</v>
      </c>
      <c r="B45599" t="s">
        <v>41353</v>
      </c>
    </row>
    <row r="45600" spans="1:2" x14ac:dyDescent="0.3">
      <c r="A45600" s="2">
        <v>23.266739999999999</v>
      </c>
      <c r="B45600" t="s">
        <v>41352</v>
      </c>
    </row>
    <row r="45601" spans="1:2" x14ac:dyDescent="0.3">
      <c r="A45601" s="2">
        <v>0.372381374068669</v>
      </c>
      <c r="B45601" t="s">
        <v>41351</v>
      </c>
    </row>
    <row r="45602" spans="1:2" x14ac:dyDescent="0.3">
      <c r="A45602" s="2">
        <v>22.62839</v>
      </c>
      <c r="B45602" t="s">
        <v>41350</v>
      </c>
    </row>
    <row r="45603" spans="1:2" x14ac:dyDescent="0.3">
      <c r="A45603" s="2">
        <v>86.146159999999995</v>
      </c>
      <c r="B45603" t="s">
        <v>41349</v>
      </c>
    </row>
    <row r="45604" spans="1:2" x14ac:dyDescent="0.3">
      <c r="A45604" s="2">
        <v>23.209219999999998</v>
      </c>
      <c r="B45604" t="s">
        <v>41348</v>
      </c>
    </row>
    <row r="45605" spans="1:2" x14ac:dyDescent="0.3">
      <c r="A45605" s="2">
        <v>1.1792001120575699</v>
      </c>
      <c r="B45605" t="s">
        <v>41347</v>
      </c>
    </row>
    <row r="45606" spans="1:2" x14ac:dyDescent="0.3">
      <c r="A45606" s="2">
        <v>0.60041999999999995</v>
      </c>
      <c r="B45606" t="s">
        <v>41346</v>
      </c>
    </row>
    <row r="45607" spans="1:2" x14ac:dyDescent="0.3">
      <c r="A45607" s="2">
        <v>6.4000000000000003E-3</v>
      </c>
      <c r="B45607" t="s">
        <v>41345</v>
      </c>
    </row>
    <row r="45608" spans="1:2" x14ac:dyDescent="0.3">
      <c r="A45608" s="2">
        <v>4.3269322570573596</v>
      </c>
      <c r="B45608" t="s">
        <v>41344</v>
      </c>
    </row>
    <row r="45609" spans="1:2" x14ac:dyDescent="0.3">
      <c r="A45609" s="2">
        <v>192.50449218870901</v>
      </c>
      <c r="B45609" t="s">
        <v>41343</v>
      </c>
    </row>
    <row r="45610" spans="1:2" x14ac:dyDescent="0.3">
      <c r="A45610" s="2">
        <v>4.5699999999999998E-2</v>
      </c>
      <c r="B45610" t="s">
        <v>41342</v>
      </c>
    </row>
    <row r="45611" spans="1:2" x14ac:dyDescent="0.3">
      <c r="A45611" s="2">
        <v>1.10671060883599E-3</v>
      </c>
      <c r="B45611" t="s">
        <v>41341</v>
      </c>
    </row>
    <row r="45612" spans="1:2" x14ac:dyDescent="0.3">
      <c r="A45612" s="2">
        <v>7.8452951027990006E-2</v>
      </c>
      <c r="B45612" t="s">
        <v>41340</v>
      </c>
    </row>
    <row r="45613" spans="1:2" x14ac:dyDescent="0.3">
      <c r="A45613" s="2">
        <v>25.852630000000001</v>
      </c>
      <c r="B45613" t="s">
        <v>41339</v>
      </c>
    </row>
    <row r="45614" spans="1:2" x14ac:dyDescent="0.3">
      <c r="A45614" s="2">
        <v>2.88781</v>
      </c>
      <c r="B45614" t="s">
        <v>41338</v>
      </c>
    </row>
    <row r="45615" spans="1:2" x14ac:dyDescent="0.3">
      <c r="A45615" s="2">
        <v>22.1579000730149</v>
      </c>
      <c r="B45615" t="s">
        <v>41337</v>
      </c>
    </row>
    <row r="45616" spans="1:2" x14ac:dyDescent="0.3">
      <c r="A45616" s="2">
        <v>0.98927214984474598</v>
      </c>
      <c r="B45616" t="s">
        <v>41336</v>
      </c>
    </row>
    <row r="45617" spans="1:2" x14ac:dyDescent="0.3">
      <c r="A45617" s="2">
        <v>36.162219999999998</v>
      </c>
      <c r="B45617" t="s">
        <v>41335</v>
      </c>
    </row>
    <row r="45618" spans="1:2" x14ac:dyDescent="0.3">
      <c r="A45618" s="2">
        <v>0.49569205548262102</v>
      </c>
      <c r="B45618" t="s">
        <v>41334</v>
      </c>
    </row>
    <row r="45619" spans="1:2" x14ac:dyDescent="0.3">
      <c r="A45619" s="2">
        <v>19.8488313888855</v>
      </c>
      <c r="B45619" t="s">
        <v>41333</v>
      </c>
    </row>
    <row r="45620" spans="1:2" x14ac:dyDescent="0.3">
      <c r="A45620" s="2">
        <v>8.3535770169986708E-3</v>
      </c>
      <c r="B45620" t="s">
        <v>41332</v>
      </c>
    </row>
    <row r="45621" spans="1:2" x14ac:dyDescent="0.3">
      <c r="A45621" s="2">
        <v>17.961410000000001</v>
      </c>
      <c r="B45621" t="s">
        <v>41331</v>
      </c>
    </row>
    <row r="45622" spans="1:2" x14ac:dyDescent="0.3">
      <c r="A45622" s="2">
        <v>0.104024143639686</v>
      </c>
      <c r="B45622" t="s">
        <v>41330</v>
      </c>
    </row>
    <row r="45623" spans="1:2" x14ac:dyDescent="0.3">
      <c r="A45623" s="2">
        <v>6.6408275555213401E-3</v>
      </c>
      <c r="B45623" t="s">
        <v>41329</v>
      </c>
    </row>
    <row r="45624" spans="1:2" x14ac:dyDescent="0.3">
      <c r="A45624" s="2">
        <v>42.289270000000002</v>
      </c>
      <c r="B45624" t="s">
        <v>41328</v>
      </c>
    </row>
    <row r="45625" spans="1:2" x14ac:dyDescent="0.3">
      <c r="A45625" s="2">
        <v>7.5538185292581994E-2</v>
      </c>
      <c r="B45625" t="s">
        <v>41327</v>
      </c>
    </row>
    <row r="45626" spans="1:2" x14ac:dyDescent="0.3">
      <c r="A45626" s="2">
        <v>21.197355368644399</v>
      </c>
      <c r="B45626" t="s">
        <v>41326</v>
      </c>
    </row>
    <row r="45627" spans="1:2" x14ac:dyDescent="0.3">
      <c r="A45627" s="2">
        <v>20.546913022805999</v>
      </c>
      <c r="B45627" t="s">
        <v>41325</v>
      </c>
    </row>
    <row r="45628" spans="1:2" x14ac:dyDescent="0.3">
      <c r="A45628" s="2">
        <v>1.1591316508162901</v>
      </c>
      <c r="B45628" t="s">
        <v>41324</v>
      </c>
    </row>
    <row r="45629" spans="1:2" x14ac:dyDescent="0.3">
      <c r="A45629" s="2">
        <v>8.0945298346708796</v>
      </c>
      <c r="B45629" t="s">
        <v>41323</v>
      </c>
    </row>
    <row r="45630" spans="1:2" x14ac:dyDescent="0.3">
      <c r="A45630" s="2">
        <v>6.63173896025656</v>
      </c>
      <c r="B45630" t="s">
        <v>41322</v>
      </c>
    </row>
    <row r="45631" spans="1:2" x14ac:dyDescent="0.3">
      <c r="A45631" s="2">
        <v>0.58513999999999999</v>
      </c>
      <c r="B45631" t="s">
        <v>41321</v>
      </c>
    </row>
    <row r="45632" spans="1:2" x14ac:dyDescent="0.3">
      <c r="A45632" s="2">
        <v>1.67954</v>
      </c>
      <c r="B45632" t="s">
        <v>41320</v>
      </c>
    </row>
    <row r="45633" spans="1:2" x14ac:dyDescent="0.3">
      <c r="A45633" s="2">
        <v>1.44267641267338E-2</v>
      </c>
      <c r="B45633" t="s">
        <v>41319</v>
      </c>
    </row>
    <row r="45634" spans="1:2" x14ac:dyDescent="0.3">
      <c r="A45634" s="2">
        <v>0.29685186022858401</v>
      </c>
      <c r="B45634" t="s">
        <v>41318</v>
      </c>
    </row>
    <row r="45635" spans="1:2" x14ac:dyDescent="0.3">
      <c r="A45635" s="2">
        <v>0.20198853860772001</v>
      </c>
      <c r="B45635" t="s">
        <v>41317</v>
      </c>
    </row>
    <row r="45636" spans="1:2" x14ac:dyDescent="0.3">
      <c r="A45636" s="2">
        <v>77.782086945034294</v>
      </c>
      <c r="B45636" t="s">
        <v>41316</v>
      </c>
    </row>
    <row r="45637" spans="1:2" x14ac:dyDescent="0.3">
      <c r="A45637" s="2">
        <v>29.394514721061899</v>
      </c>
      <c r="B45637" t="s">
        <v>41315</v>
      </c>
    </row>
    <row r="45638" spans="1:2" x14ac:dyDescent="0.3">
      <c r="A45638" s="2">
        <v>0.87052266030190895</v>
      </c>
      <c r="B45638" t="s">
        <v>41314</v>
      </c>
    </row>
    <row r="45639" spans="1:2" x14ac:dyDescent="0.3">
      <c r="A45639" s="2">
        <v>41.979480000000002</v>
      </c>
      <c r="B45639" t="s">
        <v>41313</v>
      </c>
    </row>
    <row r="45640" spans="1:2" x14ac:dyDescent="0.3">
      <c r="A45640" s="2">
        <v>22.4941667730325</v>
      </c>
      <c r="B45640" t="s">
        <v>41312</v>
      </c>
    </row>
    <row r="45641" spans="1:2" x14ac:dyDescent="0.3">
      <c r="A45641" s="2">
        <v>8.0876021588293607</v>
      </c>
      <c r="B45641" t="s">
        <v>41311</v>
      </c>
    </row>
    <row r="45642" spans="1:2" x14ac:dyDescent="0.3">
      <c r="A45642" s="2">
        <v>61.545535939449202</v>
      </c>
      <c r="B45642" t="s">
        <v>41310</v>
      </c>
    </row>
    <row r="45643" spans="1:2" x14ac:dyDescent="0.3">
      <c r="A45643" s="2">
        <v>3.0605465631143902</v>
      </c>
      <c r="B45643" t="s">
        <v>41309</v>
      </c>
    </row>
    <row r="45644" spans="1:2" x14ac:dyDescent="0.3">
      <c r="A45644" s="2">
        <v>4.2094698782253603</v>
      </c>
      <c r="B45644" t="s">
        <v>41308</v>
      </c>
    </row>
    <row r="45645" spans="1:2" x14ac:dyDescent="0.3">
      <c r="A45645" s="2">
        <v>121.88607038206599</v>
      </c>
      <c r="B45645" t="s">
        <v>41307</v>
      </c>
    </row>
    <row r="45646" spans="1:2" x14ac:dyDescent="0.3">
      <c r="A45646" s="2">
        <v>1.7327600000000001</v>
      </c>
      <c r="B45646" t="s">
        <v>41306</v>
      </c>
    </row>
    <row r="45647" spans="1:2" x14ac:dyDescent="0.3">
      <c r="A45647" s="2">
        <v>33.090260000000001</v>
      </c>
      <c r="B45647" t="s">
        <v>41305</v>
      </c>
    </row>
    <row r="45648" spans="1:2" x14ac:dyDescent="0.3">
      <c r="A45648" s="2">
        <v>208.551399364335</v>
      </c>
      <c r="B45648" t="s">
        <v>41304</v>
      </c>
    </row>
    <row r="45649" spans="1:2" x14ac:dyDescent="0.3">
      <c r="A45649" s="2">
        <v>6.2579592263369701</v>
      </c>
      <c r="B45649" t="s">
        <v>41303</v>
      </c>
    </row>
    <row r="45650" spans="1:2" x14ac:dyDescent="0.3">
      <c r="A45650" s="2">
        <v>0.341921685095393</v>
      </c>
      <c r="B45650" t="s">
        <v>41302</v>
      </c>
    </row>
    <row r="45651" spans="1:2" x14ac:dyDescent="0.3">
      <c r="A45651" s="2">
        <v>350.39938000000001</v>
      </c>
      <c r="B45651" t="s">
        <v>41301</v>
      </c>
    </row>
    <row r="45652" spans="1:2" x14ac:dyDescent="0.3">
      <c r="A45652" s="2">
        <v>14.959759999999999</v>
      </c>
      <c r="B45652" t="s">
        <v>41300</v>
      </c>
    </row>
    <row r="45653" spans="1:2" x14ac:dyDescent="0.3">
      <c r="A45653" s="2">
        <v>4.6819600000000001</v>
      </c>
      <c r="B45653" t="s">
        <v>41299</v>
      </c>
    </row>
    <row r="45654" spans="1:2" x14ac:dyDescent="0.3">
      <c r="A45654" s="2" t="s">
        <v>13</v>
      </c>
      <c r="B45654" t="s">
        <v>41298</v>
      </c>
    </row>
    <row r="45655" spans="1:2" x14ac:dyDescent="0.3">
      <c r="A45655" s="2">
        <v>0.95535000000000003</v>
      </c>
      <c r="B45655" t="s">
        <v>41297</v>
      </c>
    </row>
    <row r="45656" spans="1:2" x14ac:dyDescent="0.3">
      <c r="A45656" s="2">
        <v>9.5810899999999997</v>
      </c>
      <c r="B45656" t="s">
        <v>41296</v>
      </c>
    </row>
    <row r="45657" spans="1:2" x14ac:dyDescent="0.3">
      <c r="A45657" s="2">
        <v>2.6278999999999999</v>
      </c>
      <c r="B45657" t="s">
        <v>41295</v>
      </c>
    </row>
    <row r="45658" spans="1:2" x14ac:dyDescent="0.3">
      <c r="A45658" s="2">
        <v>1.39408477649659</v>
      </c>
      <c r="B45658" t="s">
        <v>41294</v>
      </c>
    </row>
    <row r="45659" spans="1:2" x14ac:dyDescent="0.3">
      <c r="A45659" s="2">
        <v>46.570334388231501</v>
      </c>
      <c r="B45659" t="s">
        <v>41293</v>
      </c>
    </row>
    <row r="45660" spans="1:2" x14ac:dyDescent="0.3">
      <c r="A45660" s="2">
        <v>10.25384</v>
      </c>
      <c r="B45660" t="s">
        <v>41292</v>
      </c>
    </row>
    <row r="45661" spans="1:2" x14ac:dyDescent="0.3">
      <c r="A45661" s="2">
        <v>19.950506821032398</v>
      </c>
      <c r="B45661" t="s">
        <v>41291</v>
      </c>
    </row>
    <row r="45662" spans="1:2" x14ac:dyDescent="0.3">
      <c r="A45662" s="2">
        <v>1.7970600000000001</v>
      </c>
      <c r="B45662" t="s">
        <v>41290</v>
      </c>
    </row>
    <row r="45663" spans="1:2" x14ac:dyDescent="0.3">
      <c r="A45663" s="2">
        <v>2.6348199999999999</v>
      </c>
      <c r="B45663" t="s">
        <v>41289</v>
      </c>
    </row>
    <row r="45664" spans="1:2" x14ac:dyDescent="0.3">
      <c r="A45664" s="2">
        <v>4.51654</v>
      </c>
      <c r="B45664" t="s">
        <v>41288</v>
      </c>
    </row>
    <row r="45665" spans="1:2" x14ac:dyDescent="0.3">
      <c r="A45665" s="2">
        <v>7.6000000000000004E-4</v>
      </c>
      <c r="B45665" t="s">
        <v>41287</v>
      </c>
    </row>
    <row r="45666" spans="1:2" x14ac:dyDescent="0.3">
      <c r="A45666" s="2">
        <v>17.029274255119301</v>
      </c>
      <c r="B45666" t="s">
        <v>41286</v>
      </c>
    </row>
    <row r="45667" spans="1:2" x14ac:dyDescent="0.3">
      <c r="A45667" s="2">
        <v>41.178403473991601</v>
      </c>
      <c r="B45667" t="s">
        <v>41285</v>
      </c>
    </row>
    <row r="45668" spans="1:2" x14ac:dyDescent="0.3">
      <c r="A45668" s="2">
        <v>0.80559875114631097</v>
      </c>
      <c r="B45668" t="s">
        <v>41284</v>
      </c>
    </row>
    <row r="45669" spans="1:2" x14ac:dyDescent="0.3">
      <c r="A45669" s="2">
        <v>0.28531000000000001</v>
      </c>
      <c r="B45669" t="s">
        <v>41283</v>
      </c>
    </row>
    <row r="45670" spans="1:2" x14ac:dyDescent="0.3">
      <c r="A45670" s="2">
        <v>1.9618</v>
      </c>
      <c r="B45670" t="s">
        <v>41282</v>
      </c>
    </row>
    <row r="45671" spans="1:2" x14ac:dyDescent="0.3">
      <c r="A45671" s="2">
        <v>1.6040399999999999</v>
      </c>
      <c r="B45671" t="s">
        <v>41281</v>
      </c>
    </row>
    <row r="45672" spans="1:2" x14ac:dyDescent="0.3">
      <c r="A45672" s="2">
        <v>5.9695299999999998</v>
      </c>
      <c r="B45672" t="s">
        <v>41280</v>
      </c>
    </row>
    <row r="45673" spans="1:2" x14ac:dyDescent="0.3">
      <c r="A45673" s="2">
        <v>48.7905670006528</v>
      </c>
      <c r="B45673" t="s">
        <v>41279</v>
      </c>
    </row>
    <row r="45674" spans="1:2" x14ac:dyDescent="0.3">
      <c r="A45674" s="2">
        <v>441.58912386106402</v>
      </c>
      <c r="B45674" t="s">
        <v>41278</v>
      </c>
    </row>
    <row r="45675" spans="1:2" x14ac:dyDescent="0.3">
      <c r="A45675" s="2">
        <v>2.61874258669524E-3</v>
      </c>
      <c r="B45675" t="s">
        <v>41277</v>
      </c>
    </row>
    <row r="45676" spans="1:2" x14ac:dyDescent="0.3">
      <c r="A45676" s="2">
        <v>2.9665452144704801E-3</v>
      </c>
      <c r="B45676" t="s">
        <v>41276</v>
      </c>
    </row>
    <row r="45677" spans="1:2" x14ac:dyDescent="0.3">
      <c r="A45677" s="2">
        <v>9.3261648851446707E-3</v>
      </c>
      <c r="B45677" t="s">
        <v>41275</v>
      </c>
    </row>
    <row r="45678" spans="1:2" x14ac:dyDescent="0.3">
      <c r="A45678" s="2">
        <v>1.2097374391240199E-2</v>
      </c>
      <c r="B45678" t="s">
        <v>41274</v>
      </c>
    </row>
    <row r="45679" spans="1:2" x14ac:dyDescent="0.3">
      <c r="A45679" s="2">
        <v>1.06423171825517E-2</v>
      </c>
      <c r="B45679" t="s">
        <v>41273</v>
      </c>
    </row>
    <row r="45680" spans="1:2" x14ac:dyDescent="0.3">
      <c r="A45680" s="2">
        <v>32.264106922390702</v>
      </c>
      <c r="B45680" t="s">
        <v>41272</v>
      </c>
    </row>
    <row r="45681" spans="1:2" x14ac:dyDescent="0.3">
      <c r="A45681" s="2">
        <v>0.27582000000000001</v>
      </c>
      <c r="B45681" t="s">
        <v>41271</v>
      </c>
    </row>
    <row r="45682" spans="1:2" x14ac:dyDescent="0.3">
      <c r="A45682" s="2">
        <v>4.0498500000000002</v>
      </c>
      <c r="B45682" t="s">
        <v>41270</v>
      </c>
    </row>
    <row r="45683" spans="1:2" x14ac:dyDescent="0.3">
      <c r="A45683" s="2">
        <v>4.1617802453503501</v>
      </c>
      <c r="B45683" t="s">
        <v>41269</v>
      </c>
    </row>
    <row r="45684" spans="1:2" x14ac:dyDescent="0.3">
      <c r="A45684" s="2">
        <v>0.52673000000000003</v>
      </c>
      <c r="B45684" t="s">
        <v>41268</v>
      </c>
    </row>
    <row r="45685" spans="1:2" x14ac:dyDescent="0.3">
      <c r="A45685" s="2">
        <v>0.82623999999999997</v>
      </c>
      <c r="B45685" t="s">
        <v>41267</v>
      </c>
    </row>
    <row r="45686" spans="1:2" x14ac:dyDescent="0.3">
      <c r="A45686" s="2">
        <v>24.911583439905201</v>
      </c>
      <c r="B45686" t="s">
        <v>41266</v>
      </c>
    </row>
    <row r="45687" spans="1:2" x14ac:dyDescent="0.3">
      <c r="A45687" s="2">
        <v>0.87363879266968503</v>
      </c>
      <c r="B45687" t="s">
        <v>41265</v>
      </c>
    </row>
    <row r="45688" spans="1:2" x14ac:dyDescent="0.3">
      <c r="A45688" s="2">
        <v>1.46535389791753</v>
      </c>
      <c r="B45688" t="s">
        <v>41264</v>
      </c>
    </row>
    <row r="45689" spans="1:2" x14ac:dyDescent="0.3">
      <c r="A45689" s="2">
        <v>30.650453470945699</v>
      </c>
      <c r="B45689" t="s">
        <v>41263</v>
      </c>
    </row>
    <row r="45690" spans="1:2" x14ac:dyDescent="0.3">
      <c r="A45690" s="2">
        <v>8.6867988730454808</v>
      </c>
      <c r="B45690" t="s">
        <v>41262</v>
      </c>
    </row>
    <row r="45691" spans="1:2" x14ac:dyDescent="0.3">
      <c r="A45691" s="2">
        <v>0.50041000000000002</v>
      </c>
      <c r="B45691" t="s">
        <v>41261</v>
      </c>
    </row>
    <row r="45692" spans="1:2" x14ac:dyDescent="0.3">
      <c r="A45692" s="2">
        <v>2.8581590210303401E-4</v>
      </c>
      <c r="B45692" t="s">
        <v>41260</v>
      </c>
    </row>
    <row r="45693" spans="1:2" x14ac:dyDescent="0.3">
      <c r="A45693" s="2">
        <v>0.12944</v>
      </c>
      <c r="B45693" t="s">
        <v>41259</v>
      </c>
    </row>
    <row r="45694" spans="1:2" x14ac:dyDescent="0.3">
      <c r="A45694" s="2">
        <v>1.40878707564612</v>
      </c>
      <c r="B45694" t="s">
        <v>41258</v>
      </c>
    </row>
    <row r="45695" spans="1:2" x14ac:dyDescent="0.3">
      <c r="A45695" s="2">
        <v>0.814767009907717</v>
      </c>
      <c r="B45695" t="s">
        <v>41257</v>
      </c>
    </row>
    <row r="45696" spans="1:2" x14ac:dyDescent="0.3">
      <c r="A45696" s="2">
        <v>416.18561319560399</v>
      </c>
      <c r="B45696" t="s">
        <v>41256</v>
      </c>
    </row>
    <row r="45697" spans="1:2" x14ac:dyDescent="0.3">
      <c r="A45697" s="2">
        <v>2.8599299999999999</v>
      </c>
      <c r="B45697" t="s">
        <v>41255</v>
      </c>
    </row>
    <row r="45698" spans="1:2" x14ac:dyDescent="0.3">
      <c r="A45698" s="2">
        <v>5.8784864560359203E-2</v>
      </c>
      <c r="B45698" t="s">
        <v>41254</v>
      </c>
    </row>
    <row r="45699" spans="1:2" x14ac:dyDescent="0.3">
      <c r="A45699" s="2">
        <v>2.9989699999999999</v>
      </c>
      <c r="B45699" t="s">
        <v>41253</v>
      </c>
    </row>
    <row r="45700" spans="1:2" x14ac:dyDescent="0.3">
      <c r="A45700" s="2">
        <v>0.34699999999999998</v>
      </c>
      <c r="B45700" t="s">
        <v>41252</v>
      </c>
    </row>
    <row r="45701" spans="1:2" x14ac:dyDescent="0.3">
      <c r="A45701" s="2">
        <v>6.0999999999999997E-4</v>
      </c>
      <c r="B45701" t="s">
        <v>41251</v>
      </c>
    </row>
    <row r="45702" spans="1:2" x14ac:dyDescent="0.3">
      <c r="A45702" s="2">
        <v>1.56266412930191E-3</v>
      </c>
      <c r="B45702" t="s">
        <v>41250</v>
      </c>
    </row>
    <row r="45703" spans="1:2" x14ac:dyDescent="0.3">
      <c r="A45703" s="2">
        <v>2.2502484590214901E-2</v>
      </c>
      <c r="B45703" t="s">
        <v>41249</v>
      </c>
    </row>
    <row r="45704" spans="1:2" x14ac:dyDescent="0.3">
      <c r="A45704" s="2">
        <v>5.1801409292229499</v>
      </c>
      <c r="B45704" t="s">
        <v>41248</v>
      </c>
    </row>
    <row r="45705" spans="1:2" x14ac:dyDescent="0.3">
      <c r="A45705" s="2">
        <v>25.365518001704402</v>
      </c>
      <c r="B45705" t="s">
        <v>41247</v>
      </c>
    </row>
    <row r="45706" spans="1:2" x14ac:dyDescent="0.3">
      <c r="A45706" s="2">
        <v>0.49041000000000001</v>
      </c>
      <c r="B45706" t="s">
        <v>41246</v>
      </c>
    </row>
    <row r="45707" spans="1:2" x14ac:dyDescent="0.3">
      <c r="A45707" s="2">
        <v>4.1636545045697302</v>
      </c>
      <c r="B45707" t="s">
        <v>41245</v>
      </c>
    </row>
    <row r="45708" spans="1:2" x14ac:dyDescent="0.3">
      <c r="A45708" s="2">
        <v>3.2639608209726498</v>
      </c>
      <c r="B45708" t="s">
        <v>41244</v>
      </c>
    </row>
    <row r="45709" spans="1:2" x14ac:dyDescent="0.3">
      <c r="A45709" s="2">
        <v>51.203686574821901</v>
      </c>
      <c r="B45709" t="s">
        <v>41243</v>
      </c>
    </row>
    <row r="45710" spans="1:2" x14ac:dyDescent="0.3">
      <c r="A45710" s="2">
        <v>1.3528062736556901</v>
      </c>
      <c r="B45710" t="s">
        <v>41242</v>
      </c>
    </row>
    <row r="45711" spans="1:2" x14ac:dyDescent="0.3">
      <c r="A45711" s="2">
        <v>4.2096499999999999</v>
      </c>
      <c r="B45711" t="s">
        <v>41241</v>
      </c>
    </row>
    <row r="45712" spans="1:2" x14ac:dyDescent="0.3">
      <c r="A45712" s="2">
        <v>1.17044220183722</v>
      </c>
      <c r="B45712" t="s">
        <v>41240</v>
      </c>
    </row>
    <row r="45713" spans="1:2" x14ac:dyDescent="0.3">
      <c r="A45713" s="2">
        <v>0.17197610519151901</v>
      </c>
      <c r="B45713" t="s">
        <v>41239</v>
      </c>
    </row>
    <row r="45714" spans="1:2" x14ac:dyDescent="0.3">
      <c r="A45714" s="2">
        <v>1.9599999999999999E-3</v>
      </c>
      <c r="B45714" t="s">
        <v>41238</v>
      </c>
    </row>
    <row r="45715" spans="1:2" x14ac:dyDescent="0.3">
      <c r="A45715" s="2">
        <v>1.4062780095875601E-3</v>
      </c>
      <c r="B45715" t="s">
        <v>41237</v>
      </c>
    </row>
    <row r="45716" spans="1:2" x14ac:dyDescent="0.3">
      <c r="A45716" s="2">
        <v>1.64925092631826</v>
      </c>
      <c r="B45716" t="s">
        <v>41236</v>
      </c>
    </row>
    <row r="45717" spans="1:2" x14ac:dyDescent="0.3">
      <c r="A45717" s="2">
        <v>6.22403</v>
      </c>
      <c r="B45717" t="s">
        <v>41235</v>
      </c>
    </row>
    <row r="45718" spans="1:2" x14ac:dyDescent="0.3">
      <c r="A45718" s="2">
        <v>3.9711500000000002</v>
      </c>
      <c r="B45718" t="s">
        <v>41234</v>
      </c>
    </row>
    <row r="45719" spans="1:2" x14ac:dyDescent="0.3">
      <c r="A45719" s="2">
        <v>0.23674168363979101</v>
      </c>
      <c r="B45719" t="s">
        <v>41233</v>
      </c>
    </row>
    <row r="45720" spans="1:2" x14ac:dyDescent="0.3">
      <c r="A45720" s="2">
        <v>1.2927052070452699E-3</v>
      </c>
      <c r="B45720" t="s">
        <v>41232</v>
      </c>
    </row>
    <row r="45721" spans="1:2" x14ac:dyDescent="0.3">
      <c r="A45721" s="2">
        <v>0.242737228178002</v>
      </c>
      <c r="B45721" t="s">
        <v>41231</v>
      </c>
    </row>
    <row r="45722" spans="1:2" x14ac:dyDescent="0.3">
      <c r="A45722" s="2">
        <v>1.72346</v>
      </c>
      <c r="B45722" t="s">
        <v>41230</v>
      </c>
    </row>
    <row r="45723" spans="1:2" x14ac:dyDescent="0.3">
      <c r="A45723" s="2">
        <v>0.53802000000000005</v>
      </c>
      <c r="B45723" t="s">
        <v>41229</v>
      </c>
    </row>
    <row r="45724" spans="1:2" x14ac:dyDescent="0.3">
      <c r="A45724" s="2">
        <v>3.7300533546470303E-2</v>
      </c>
      <c r="B45724" t="s">
        <v>41228</v>
      </c>
    </row>
    <row r="45725" spans="1:2" x14ac:dyDescent="0.3">
      <c r="A45725" s="2">
        <v>4.1668900000000004</v>
      </c>
      <c r="B45725" t="s">
        <v>41227</v>
      </c>
    </row>
    <row r="45726" spans="1:2" x14ac:dyDescent="0.3">
      <c r="A45726" s="2">
        <v>265.84926350418198</v>
      </c>
      <c r="B45726" t="s">
        <v>41226</v>
      </c>
    </row>
    <row r="45727" spans="1:2" x14ac:dyDescent="0.3">
      <c r="A45727" s="2">
        <v>14.20316</v>
      </c>
      <c r="B45727" t="s">
        <v>41225</v>
      </c>
    </row>
    <row r="45728" spans="1:2" x14ac:dyDescent="0.3">
      <c r="A45728" s="2">
        <v>3.5202800000000001</v>
      </c>
      <c r="B45728" t="s">
        <v>41224</v>
      </c>
    </row>
    <row r="45729" spans="1:2" x14ac:dyDescent="0.3">
      <c r="A45729" s="2">
        <v>10.5320441690388</v>
      </c>
      <c r="B45729" t="s">
        <v>41223</v>
      </c>
    </row>
    <row r="45730" spans="1:2" x14ac:dyDescent="0.3">
      <c r="A45730" s="2">
        <v>5.9035824065579297</v>
      </c>
      <c r="B45730" t="s">
        <v>41222</v>
      </c>
    </row>
    <row r="45731" spans="1:2" x14ac:dyDescent="0.3">
      <c r="A45731" s="2">
        <v>0.88139999999999996</v>
      </c>
      <c r="B45731" t="s">
        <v>41221</v>
      </c>
    </row>
    <row r="45732" spans="1:2" x14ac:dyDescent="0.3">
      <c r="A45732" s="2">
        <v>3.5038200000000002</v>
      </c>
      <c r="B45732" t="s">
        <v>41220</v>
      </c>
    </row>
    <row r="45733" spans="1:2" x14ac:dyDescent="0.3">
      <c r="A45733" s="2">
        <v>271.245503426791</v>
      </c>
      <c r="B45733" t="s">
        <v>41219</v>
      </c>
    </row>
    <row r="45734" spans="1:2" x14ac:dyDescent="0.3">
      <c r="A45734" s="2">
        <v>4.6629999999999998E-2</v>
      </c>
      <c r="B45734" t="s">
        <v>41218</v>
      </c>
    </row>
    <row r="45735" spans="1:2" x14ac:dyDescent="0.3">
      <c r="A45735" s="2">
        <v>12.217420000000001</v>
      </c>
      <c r="B45735" t="s">
        <v>41217</v>
      </c>
    </row>
    <row r="45736" spans="1:2" x14ac:dyDescent="0.3">
      <c r="A45736" s="2">
        <v>0.87459165286782803</v>
      </c>
      <c r="B45736" t="s">
        <v>41216</v>
      </c>
    </row>
    <row r="45737" spans="1:2" x14ac:dyDescent="0.3">
      <c r="A45737" s="2">
        <v>0.98755999999999999</v>
      </c>
      <c r="B45737" t="s">
        <v>41215</v>
      </c>
    </row>
    <row r="45738" spans="1:2" x14ac:dyDescent="0.3">
      <c r="A45738" s="2">
        <v>4.0885519388600304</v>
      </c>
      <c r="B45738" t="s">
        <v>41214</v>
      </c>
    </row>
    <row r="45739" spans="1:2" x14ac:dyDescent="0.3">
      <c r="A45739" s="2">
        <v>3.5177200000000002</v>
      </c>
      <c r="B45739" t="s">
        <v>41213</v>
      </c>
    </row>
    <row r="45740" spans="1:2" x14ac:dyDescent="0.3">
      <c r="A45740" s="2">
        <v>38.605994193244598</v>
      </c>
      <c r="B45740" t="s">
        <v>41212</v>
      </c>
    </row>
    <row r="45741" spans="1:2" x14ac:dyDescent="0.3">
      <c r="A45741" s="2">
        <v>3.1539600000000001</v>
      </c>
      <c r="B45741" t="s">
        <v>41211</v>
      </c>
    </row>
    <row r="45742" spans="1:2" x14ac:dyDescent="0.3">
      <c r="A45742" s="2">
        <v>4.8894299999999999</v>
      </c>
      <c r="B45742" t="s">
        <v>41210</v>
      </c>
    </row>
    <row r="45743" spans="1:2" x14ac:dyDescent="0.3">
      <c r="A45743" s="2">
        <v>6.0154699999999997</v>
      </c>
      <c r="B45743" t="s">
        <v>41209</v>
      </c>
    </row>
    <row r="45744" spans="1:2" x14ac:dyDescent="0.3">
      <c r="A45744" s="2">
        <v>0.77261000000000002</v>
      </c>
      <c r="B45744" t="s">
        <v>41208</v>
      </c>
    </row>
    <row r="45745" spans="1:2" x14ac:dyDescent="0.3">
      <c r="A45745" s="2">
        <v>0.80339665161979701</v>
      </c>
      <c r="B45745" t="s">
        <v>41207</v>
      </c>
    </row>
    <row r="45746" spans="1:2" x14ac:dyDescent="0.3">
      <c r="A45746" s="2">
        <v>228.902644110414</v>
      </c>
      <c r="B45746" t="s">
        <v>41206</v>
      </c>
    </row>
    <row r="45747" spans="1:2" x14ac:dyDescent="0.3">
      <c r="A45747" s="2">
        <v>6.21265</v>
      </c>
      <c r="B45747" t="s">
        <v>41205</v>
      </c>
    </row>
    <row r="45748" spans="1:2" x14ac:dyDescent="0.3">
      <c r="A45748" s="2">
        <v>28.826409999999999</v>
      </c>
      <c r="B45748" t="s">
        <v>41204</v>
      </c>
    </row>
    <row r="45749" spans="1:2" x14ac:dyDescent="0.3">
      <c r="A45749" s="2">
        <v>6.0016338173778903E-2</v>
      </c>
      <c r="B45749" t="s">
        <v>41203</v>
      </c>
    </row>
    <row r="45750" spans="1:2" x14ac:dyDescent="0.3">
      <c r="A45750" s="2">
        <v>3.33264</v>
      </c>
      <c r="B45750" t="s">
        <v>41202</v>
      </c>
    </row>
    <row r="45751" spans="1:2" x14ac:dyDescent="0.3">
      <c r="A45751" s="2">
        <v>3.0169999999999999E-2</v>
      </c>
      <c r="B45751" t="s">
        <v>41201</v>
      </c>
    </row>
    <row r="45752" spans="1:2" x14ac:dyDescent="0.3">
      <c r="A45752" s="2">
        <v>0.30719000000000002</v>
      </c>
      <c r="B45752" t="s">
        <v>41200</v>
      </c>
    </row>
    <row r="45753" spans="1:2" x14ac:dyDescent="0.3">
      <c r="A45753" s="2">
        <v>2.0588299999999999</v>
      </c>
      <c r="B45753" t="s">
        <v>41199</v>
      </c>
    </row>
    <row r="45754" spans="1:2" x14ac:dyDescent="0.3">
      <c r="A45754" s="2">
        <v>1.8865000000000001</v>
      </c>
      <c r="B45754" t="s">
        <v>41198</v>
      </c>
    </row>
    <row r="45755" spans="1:2" x14ac:dyDescent="0.3">
      <c r="A45755" s="2">
        <v>9.1443121691451995E-3</v>
      </c>
      <c r="B45755" t="s">
        <v>41197</v>
      </c>
    </row>
    <row r="45756" spans="1:2" x14ac:dyDescent="0.3">
      <c r="A45756" s="2">
        <v>1.0047778147995099</v>
      </c>
      <c r="B45756" t="s">
        <v>41196</v>
      </c>
    </row>
    <row r="45757" spans="1:2" x14ac:dyDescent="0.3">
      <c r="A45757" s="2">
        <v>0.31823683426773802</v>
      </c>
      <c r="B45757" t="s">
        <v>41195</v>
      </c>
    </row>
    <row r="45758" spans="1:2" x14ac:dyDescent="0.3">
      <c r="A45758" s="2">
        <v>36.888990241511998</v>
      </c>
      <c r="B45758" t="s">
        <v>41194</v>
      </c>
    </row>
    <row r="45759" spans="1:2" x14ac:dyDescent="0.3">
      <c r="A45759" s="2">
        <v>5.6746366094255496</v>
      </c>
      <c r="B45759" t="s">
        <v>41193</v>
      </c>
    </row>
    <row r="45760" spans="1:2" x14ac:dyDescent="0.3">
      <c r="A45760" s="2">
        <v>18.42089</v>
      </c>
      <c r="B45760" t="s">
        <v>41192</v>
      </c>
    </row>
    <row r="45761" spans="1:2" x14ac:dyDescent="0.3">
      <c r="A45761" s="2">
        <v>0.72770230856004603</v>
      </c>
      <c r="B45761" t="s">
        <v>41191</v>
      </c>
    </row>
    <row r="45762" spans="1:2" x14ac:dyDescent="0.3">
      <c r="A45762" s="2">
        <v>9.8072034026081903E-3</v>
      </c>
      <c r="B45762" t="s">
        <v>41190</v>
      </c>
    </row>
    <row r="45763" spans="1:2" x14ac:dyDescent="0.3">
      <c r="A45763" s="2">
        <v>0.23624337878999099</v>
      </c>
      <c r="B45763" t="s">
        <v>41189</v>
      </c>
    </row>
    <row r="45764" spans="1:2" x14ac:dyDescent="0.3">
      <c r="A45764" s="2">
        <v>2.4469887728059101E-4</v>
      </c>
      <c r="B45764" t="s">
        <v>41188</v>
      </c>
    </row>
    <row r="45765" spans="1:2" x14ac:dyDescent="0.3">
      <c r="A45765" s="2">
        <v>2.6040000000000001E-2</v>
      </c>
      <c r="B45765" t="s">
        <v>41187</v>
      </c>
    </row>
    <row r="45766" spans="1:2" x14ac:dyDescent="0.3">
      <c r="A45766" s="2">
        <v>5.8680000000000003E-2</v>
      </c>
      <c r="B45766" t="s">
        <v>41186</v>
      </c>
    </row>
    <row r="45767" spans="1:2" x14ac:dyDescent="0.3">
      <c r="A45767" s="2">
        <v>1.6274599999999999</v>
      </c>
      <c r="B45767" t="s">
        <v>41185</v>
      </c>
    </row>
    <row r="45768" spans="1:2" x14ac:dyDescent="0.3">
      <c r="A45768" s="2">
        <v>8.9792734755402108</v>
      </c>
      <c r="B45768" t="s">
        <v>41184</v>
      </c>
    </row>
    <row r="45769" spans="1:2" x14ac:dyDescent="0.3">
      <c r="A45769" s="2">
        <v>1.38137</v>
      </c>
      <c r="B45769" t="s">
        <v>41183</v>
      </c>
    </row>
    <row r="45770" spans="1:2" x14ac:dyDescent="0.3">
      <c r="A45770" s="2">
        <v>1.99E-3</v>
      </c>
      <c r="B45770" t="s">
        <v>41182</v>
      </c>
    </row>
    <row r="45771" spans="1:2" x14ac:dyDescent="0.3">
      <c r="A45771" s="2">
        <v>1.76234737922277</v>
      </c>
      <c r="B45771" t="s">
        <v>41181</v>
      </c>
    </row>
    <row r="45772" spans="1:2" x14ac:dyDescent="0.3">
      <c r="A45772" s="2">
        <v>12.0690023822877</v>
      </c>
      <c r="B45772" t="s">
        <v>41180</v>
      </c>
    </row>
    <row r="45773" spans="1:2" x14ac:dyDescent="0.3">
      <c r="A45773" s="2">
        <v>1.409E-2</v>
      </c>
      <c r="B45773" t="s">
        <v>41179</v>
      </c>
    </row>
    <row r="45774" spans="1:2" x14ac:dyDescent="0.3">
      <c r="A45774" s="2">
        <v>5.20852</v>
      </c>
      <c r="B45774" t="s">
        <v>41178</v>
      </c>
    </row>
    <row r="45775" spans="1:2" x14ac:dyDescent="0.3">
      <c r="A45775" s="2">
        <v>1.4E-3</v>
      </c>
      <c r="B45775" t="s">
        <v>41177</v>
      </c>
    </row>
    <row r="45776" spans="1:2" x14ac:dyDescent="0.3">
      <c r="A45776" s="2">
        <v>2.4319399883279101E-2</v>
      </c>
      <c r="B45776" t="s">
        <v>41176</v>
      </c>
    </row>
    <row r="45777" spans="1:2" x14ac:dyDescent="0.3">
      <c r="A45777" s="2">
        <v>1.2451231402866101</v>
      </c>
      <c r="B45777" t="s">
        <v>41175</v>
      </c>
    </row>
    <row r="45778" spans="1:2" x14ac:dyDescent="0.3">
      <c r="A45778" s="2">
        <v>3.77135715674134</v>
      </c>
      <c r="B45778" t="s">
        <v>41174</v>
      </c>
    </row>
    <row r="45779" spans="1:2" x14ac:dyDescent="0.3">
      <c r="A45779" s="2">
        <v>1.0814095240848901E-2</v>
      </c>
      <c r="B45779" t="s">
        <v>41173</v>
      </c>
    </row>
    <row r="45780" spans="1:2" x14ac:dyDescent="0.3">
      <c r="A45780" s="2">
        <v>4.0055729032416401E-2</v>
      </c>
      <c r="B45780" t="s">
        <v>41172</v>
      </c>
    </row>
    <row r="45781" spans="1:2" x14ac:dyDescent="0.3">
      <c r="A45781" s="2">
        <v>3.9942450017580899</v>
      </c>
      <c r="B45781" t="s">
        <v>41171</v>
      </c>
    </row>
    <row r="45782" spans="1:2" x14ac:dyDescent="0.3">
      <c r="A45782" s="2">
        <v>0.236999613660303</v>
      </c>
      <c r="B45782" t="s">
        <v>41170</v>
      </c>
    </row>
    <row r="45783" spans="1:2" x14ac:dyDescent="0.3">
      <c r="A45783" s="2">
        <v>1.8935999999999999</v>
      </c>
      <c r="B45783" t="s">
        <v>41169</v>
      </c>
    </row>
    <row r="45784" spans="1:2" x14ac:dyDescent="0.3">
      <c r="A45784" s="2">
        <v>9.7126791659313594E-2</v>
      </c>
      <c r="B45784" t="s">
        <v>41168</v>
      </c>
    </row>
    <row r="45785" spans="1:2" x14ac:dyDescent="0.3">
      <c r="A45785" s="2">
        <v>3.1791399999999999</v>
      </c>
      <c r="B45785" t="s">
        <v>41167</v>
      </c>
    </row>
    <row r="45786" spans="1:2" x14ac:dyDescent="0.3">
      <c r="A45786" s="2">
        <v>3.32E-3</v>
      </c>
      <c r="B45786" t="s">
        <v>41166</v>
      </c>
    </row>
    <row r="45787" spans="1:2" x14ac:dyDescent="0.3">
      <c r="A45787" s="2">
        <v>0.75179667416708496</v>
      </c>
      <c r="B45787" t="s">
        <v>41165</v>
      </c>
    </row>
    <row r="45788" spans="1:2" x14ac:dyDescent="0.3">
      <c r="A45788" s="2">
        <v>1.36207030278564</v>
      </c>
      <c r="B45788" t="s">
        <v>41164</v>
      </c>
    </row>
    <row r="45789" spans="1:2" x14ac:dyDescent="0.3">
      <c r="A45789" s="2">
        <v>27.480815519116</v>
      </c>
      <c r="B45789" t="s">
        <v>41163</v>
      </c>
    </row>
    <row r="45790" spans="1:2" x14ac:dyDescent="0.3">
      <c r="A45790" s="2">
        <v>86.760896412452695</v>
      </c>
      <c r="B45790" t="s">
        <v>41162</v>
      </c>
    </row>
    <row r="45791" spans="1:2" x14ac:dyDescent="0.3">
      <c r="A45791" s="2">
        <v>4.6011199999999999</v>
      </c>
      <c r="B45791" t="s">
        <v>41161</v>
      </c>
    </row>
    <row r="45792" spans="1:2" x14ac:dyDescent="0.3">
      <c r="A45792" s="2">
        <v>0.123136513323055</v>
      </c>
      <c r="B45792" t="s">
        <v>41160</v>
      </c>
    </row>
    <row r="45793" spans="1:2" x14ac:dyDescent="0.3">
      <c r="A45793" s="2">
        <v>2.8330000000000001E-2</v>
      </c>
      <c r="B45793" t="s">
        <v>41159</v>
      </c>
    </row>
    <row r="45794" spans="1:2" x14ac:dyDescent="0.3">
      <c r="A45794" s="2">
        <v>2.7126879472514499E-2</v>
      </c>
      <c r="B45794" t="s">
        <v>41158</v>
      </c>
    </row>
    <row r="45795" spans="1:2" x14ac:dyDescent="0.3">
      <c r="A45795" s="2">
        <v>57.178474097782498</v>
      </c>
      <c r="B45795" t="s">
        <v>41157</v>
      </c>
    </row>
    <row r="45796" spans="1:2" x14ac:dyDescent="0.3">
      <c r="A45796" s="2">
        <v>1.4270162211311299</v>
      </c>
      <c r="B45796" t="s">
        <v>41156</v>
      </c>
    </row>
    <row r="45797" spans="1:2" x14ac:dyDescent="0.3">
      <c r="A45797" s="2">
        <v>6.01257093326603</v>
      </c>
      <c r="B45797" t="s">
        <v>41155</v>
      </c>
    </row>
    <row r="45798" spans="1:2" x14ac:dyDescent="0.3">
      <c r="A45798" s="2">
        <v>0.20923</v>
      </c>
      <c r="B45798" t="s">
        <v>41154</v>
      </c>
    </row>
    <row r="45799" spans="1:2" x14ac:dyDescent="0.3">
      <c r="A45799" s="2">
        <v>2.6825899999999998</v>
      </c>
      <c r="B45799" t="s">
        <v>41153</v>
      </c>
    </row>
    <row r="45800" spans="1:2" x14ac:dyDescent="0.3">
      <c r="A45800" s="2">
        <v>6.0209751250662897</v>
      </c>
      <c r="B45800" t="s">
        <v>41152</v>
      </c>
    </row>
    <row r="45801" spans="1:2" x14ac:dyDescent="0.3">
      <c r="A45801" s="2">
        <v>11.338089999999999</v>
      </c>
      <c r="B45801" t="s">
        <v>41151</v>
      </c>
    </row>
    <row r="45802" spans="1:2" x14ac:dyDescent="0.3">
      <c r="A45802" s="2">
        <v>74.262919999999994</v>
      </c>
      <c r="B45802" t="s">
        <v>41150</v>
      </c>
    </row>
    <row r="45803" spans="1:2" x14ac:dyDescent="0.3">
      <c r="A45803" s="2">
        <v>331.54785900427999</v>
      </c>
      <c r="B45803" t="s">
        <v>41149</v>
      </c>
    </row>
    <row r="45804" spans="1:2" x14ac:dyDescent="0.3">
      <c r="A45804" s="2">
        <v>8.0670168930634702E-3</v>
      </c>
      <c r="B45804" t="s">
        <v>41148</v>
      </c>
    </row>
    <row r="45805" spans="1:2" x14ac:dyDescent="0.3">
      <c r="A45805" s="2">
        <v>7.45E-3</v>
      </c>
      <c r="B45805" t="s">
        <v>41147</v>
      </c>
    </row>
    <row r="45806" spans="1:2" x14ac:dyDescent="0.3">
      <c r="A45806" s="2">
        <v>26.262090000000001</v>
      </c>
      <c r="B45806" t="s">
        <v>41146</v>
      </c>
    </row>
    <row r="45807" spans="1:2" x14ac:dyDescent="0.3">
      <c r="A45807" s="2">
        <v>42.417430000000003</v>
      </c>
      <c r="B45807" t="s">
        <v>41145</v>
      </c>
    </row>
    <row r="45808" spans="1:2" x14ac:dyDescent="0.3">
      <c r="A45808" s="2">
        <v>4.2830447569037702</v>
      </c>
      <c r="B45808" t="s">
        <v>41144</v>
      </c>
    </row>
    <row r="45809" spans="1:2" x14ac:dyDescent="0.3">
      <c r="A45809" s="2">
        <v>4.9776826455579499</v>
      </c>
      <c r="B45809" t="s">
        <v>41143</v>
      </c>
    </row>
    <row r="45810" spans="1:2" x14ac:dyDescent="0.3">
      <c r="A45810" s="2">
        <v>0.51259480017750303</v>
      </c>
      <c r="B45810" t="s">
        <v>41142</v>
      </c>
    </row>
    <row r="45811" spans="1:2" x14ac:dyDescent="0.3">
      <c r="A45811" s="2">
        <v>20.29805</v>
      </c>
      <c r="B45811" t="s">
        <v>41141</v>
      </c>
    </row>
    <row r="45812" spans="1:2" x14ac:dyDescent="0.3">
      <c r="A45812" s="2">
        <v>1.7344679332595699E-2</v>
      </c>
      <c r="B45812" t="s">
        <v>41140</v>
      </c>
    </row>
    <row r="45813" spans="1:2" x14ac:dyDescent="0.3">
      <c r="A45813" s="2">
        <v>5.3924597936336697E-3</v>
      </c>
      <c r="B45813" t="s">
        <v>41139</v>
      </c>
    </row>
    <row r="45814" spans="1:2" x14ac:dyDescent="0.3">
      <c r="A45814" s="2">
        <v>86.996919102318003</v>
      </c>
      <c r="B45814" t="s">
        <v>41138</v>
      </c>
    </row>
    <row r="45815" spans="1:2" x14ac:dyDescent="0.3">
      <c r="A45815" s="2">
        <v>3.0018624333481498</v>
      </c>
      <c r="B45815" t="s">
        <v>41137</v>
      </c>
    </row>
    <row r="45816" spans="1:2" x14ac:dyDescent="0.3">
      <c r="A45816" s="2">
        <v>6.6044499999999999</v>
      </c>
      <c r="B45816" t="s">
        <v>41136</v>
      </c>
    </row>
    <row r="45817" spans="1:2" x14ac:dyDescent="0.3">
      <c r="A45817" s="2">
        <v>4.9341904307911799E-2</v>
      </c>
      <c r="B45817" t="s">
        <v>41135</v>
      </c>
    </row>
    <row r="45818" spans="1:2" x14ac:dyDescent="0.3">
      <c r="A45818" s="2">
        <v>0.20382</v>
      </c>
      <c r="B45818" t="s">
        <v>41134</v>
      </c>
    </row>
    <row r="45819" spans="1:2" x14ac:dyDescent="0.3">
      <c r="A45819" s="2">
        <v>5.1297699999999997</v>
      </c>
      <c r="B45819" t="s">
        <v>41133</v>
      </c>
    </row>
    <row r="45820" spans="1:2" x14ac:dyDescent="0.3">
      <c r="A45820" s="2">
        <v>0.27115</v>
      </c>
      <c r="B45820" t="s">
        <v>41132</v>
      </c>
    </row>
    <row r="45821" spans="1:2" x14ac:dyDescent="0.3">
      <c r="A45821" s="2">
        <v>8.4659800000000001</v>
      </c>
      <c r="B45821" t="s">
        <v>41131</v>
      </c>
    </row>
    <row r="45822" spans="1:2" x14ac:dyDescent="0.3">
      <c r="A45822" s="2">
        <v>4.3550606139653496</v>
      </c>
      <c r="B45822" t="s">
        <v>41130</v>
      </c>
    </row>
    <row r="45823" spans="1:2" x14ac:dyDescent="0.3">
      <c r="A45823" s="2">
        <v>9.6390387277972192</v>
      </c>
      <c r="B45823" t="s">
        <v>41129</v>
      </c>
    </row>
    <row r="45824" spans="1:2" x14ac:dyDescent="0.3">
      <c r="A45824" s="2">
        <v>3.8216919899852799</v>
      </c>
      <c r="B45824" t="s">
        <v>41128</v>
      </c>
    </row>
    <row r="45825" spans="1:2" x14ac:dyDescent="0.3">
      <c r="A45825" s="2">
        <v>0.60527898253624302</v>
      </c>
      <c r="B45825" t="s">
        <v>41127</v>
      </c>
    </row>
    <row r="45826" spans="1:2" x14ac:dyDescent="0.3">
      <c r="A45826" s="2">
        <v>4.4852992143833204</v>
      </c>
      <c r="B45826" t="s">
        <v>41126</v>
      </c>
    </row>
    <row r="45827" spans="1:2" x14ac:dyDescent="0.3">
      <c r="A45827" s="2">
        <v>10.976330000000001</v>
      </c>
      <c r="B45827" t="s">
        <v>41125</v>
      </c>
    </row>
    <row r="45828" spans="1:2" x14ac:dyDescent="0.3">
      <c r="A45828" s="2">
        <v>13.872966620129599</v>
      </c>
      <c r="B45828" t="s">
        <v>41124</v>
      </c>
    </row>
    <row r="45829" spans="1:2" x14ac:dyDescent="0.3">
      <c r="A45829" s="2">
        <v>0.66262127486362998</v>
      </c>
      <c r="B45829" t="s">
        <v>41123</v>
      </c>
    </row>
    <row r="45830" spans="1:2" x14ac:dyDescent="0.3">
      <c r="A45830" s="2">
        <v>5.7017380770216603E-3</v>
      </c>
      <c r="B45830" t="s">
        <v>41122</v>
      </c>
    </row>
    <row r="45831" spans="1:2" x14ac:dyDescent="0.3">
      <c r="A45831" s="2">
        <v>65.622789999999995</v>
      </c>
      <c r="B45831" t="s">
        <v>41121</v>
      </c>
    </row>
    <row r="45832" spans="1:2" x14ac:dyDescent="0.3">
      <c r="A45832" s="2">
        <v>0.98315827515299203</v>
      </c>
      <c r="B45832" t="s">
        <v>41120</v>
      </c>
    </row>
    <row r="45833" spans="1:2" x14ac:dyDescent="0.3">
      <c r="A45833" s="2">
        <v>0.44433</v>
      </c>
      <c r="B45833" t="s">
        <v>41119</v>
      </c>
    </row>
    <row r="45834" spans="1:2" x14ac:dyDescent="0.3">
      <c r="A45834" s="2">
        <v>18.641706923995599</v>
      </c>
      <c r="B45834" t="s">
        <v>41118</v>
      </c>
    </row>
    <row r="45835" spans="1:2" x14ac:dyDescent="0.3">
      <c r="A45835" s="2">
        <v>0.97521584497144498</v>
      </c>
      <c r="B45835" t="s">
        <v>41117</v>
      </c>
    </row>
    <row r="45836" spans="1:2" x14ac:dyDescent="0.3">
      <c r="A45836" s="2">
        <v>6.2827665541030404</v>
      </c>
      <c r="B45836" t="s">
        <v>41116</v>
      </c>
    </row>
    <row r="45837" spans="1:2" x14ac:dyDescent="0.3">
      <c r="A45837" s="2">
        <v>7.5326872094100994E-2</v>
      </c>
      <c r="B45837" t="s">
        <v>41115</v>
      </c>
    </row>
    <row r="45838" spans="1:2" x14ac:dyDescent="0.3">
      <c r="A45838" s="2">
        <v>1.07215164762059E-2</v>
      </c>
      <c r="B45838" t="s">
        <v>41114</v>
      </c>
    </row>
    <row r="45839" spans="1:2" x14ac:dyDescent="0.3">
      <c r="A45839" s="2">
        <v>33.544229999999999</v>
      </c>
      <c r="B45839" t="s">
        <v>41113</v>
      </c>
    </row>
    <row r="45840" spans="1:2" x14ac:dyDescent="0.3">
      <c r="A45840" s="2">
        <v>1.2999999999999999E-3</v>
      </c>
      <c r="B45840" t="s">
        <v>41112</v>
      </c>
    </row>
    <row r="45841" spans="1:2" x14ac:dyDescent="0.3">
      <c r="A45841" s="2">
        <v>0.47042459732302699</v>
      </c>
      <c r="B45841" t="s">
        <v>41111</v>
      </c>
    </row>
    <row r="45842" spans="1:2" x14ac:dyDescent="0.3">
      <c r="A45842" s="2">
        <v>99.221720578075903</v>
      </c>
      <c r="B45842" t="s">
        <v>41110</v>
      </c>
    </row>
    <row r="45843" spans="1:2" x14ac:dyDescent="0.3">
      <c r="A45843" s="2">
        <v>1.839</v>
      </c>
      <c r="B45843" t="s">
        <v>41109</v>
      </c>
    </row>
    <row r="45844" spans="1:2" x14ac:dyDescent="0.3">
      <c r="A45844" s="2">
        <v>4.9421267789117698</v>
      </c>
      <c r="B45844" t="s">
        <v>41108</v>
      </c>
    </row>
    <row r="45845" spans="1:2" x14ac:dyDescent="0.3">
      <c r="A45845" s="2">
        <v>4.4455485523230402</v>
      </c>
      <c r="B45845" t="s">
        <v>41107</v>
      </c>
    </row>
    <row r="45846" spans="1:2" x14ac:dyDescent="0.3">
      <c r="A45846" s="2">
        <v>4.16676</v>
      </c>
      <c r="B45846" t="s">
        <v>41106</v>
      </c>
    </row>
    <row r="45847" spans="1:2" x14ac:dyDescent="0.3">
      <c r="A45847" s="2">
        <v>3.8736282641954598</v>
      </c>
      <c r="B45847" t="s">
        <v>41105</v>
      </c>
    </row>
    <row r="45848" spans="1:2" x14ac:dyDescent="0.3">
      <c r="A45848" s="2">
        <v>64.364615125717705</v>
      </c>
      <c r="B45848" t="s">
        <v>41104</v>
      </c>
    </row>
    <row r="45849" spans="1:2" x14ac:dyDescent="0.3">
      <c r="A45849" s="2">
        <v>5.9470900000000002</v>
      </c>
      <c r="B45849" t="s">
        <v>41103</v>
      </c>
    </row>
    <row r="45850" spans="1:2" x14ac:dyDescent="0.3">
      <c r="A45850" s="2">
        <v>4.2425833635451999</v>
      </c>
      <c r="B45850" t="s">
        <v>41102</v>
      </c>
    </row>
    <row r="45851" spans="1:2" x14ac:dyDescent="0.3">
      <c r="A45851" s="2">
        <v>45.440800000000003</v>
      </c>
      <c r="B45851" t="s">
        <v>41101</v>
      </c>
    </row>
    <row r="45852" spans="1:2" x14ac:dyDescent="0.3">
      <c r="A45852" s="2">
        <v>1.6310000000000002E-2</v>
      </c>
      <c r="B45852" t="s">
        <v>41100</v>
      </c>
    </row>
    <row r="45853" spans="1:2" x14ac:dyDescent="0.3">
      <c r="A45853" s="2">
        <v>1.6197581866519699</v>
      </c>
      <c r="B45853" t="s">
        <v>41099</v>
      </c>
    </row>
    <row r="45854" spans="1:2" x14ac:dyDescent="0.3">
      <c r="A45854" s="2">
        <v>32.191811207721102</v>
      </c>
      <c r="B45854" t="s">
        <v>41098</v>
      </c>
    </row>
    <row r="45855" spans="1:2" x14ac:dyDescent="0.3">
      <c r="A45855" s="2">
        <v>2.1683295920021202</v>
      </c>
      <c r="B45855" t="s">
        <v>41097</v>
      </c>
    </row>
    <row r="45856" spans="1:2" x14ac:dyDescent="0.3">
      <c r="A45856" s="2">
        <v>2.25667072758392</v>
      </c>
      <c r="B45856" t="s">
        <v>41096</v>
      </c>
    </row>
    <row r="45857" spans="1:2" x14ac:dyDescent="0.3">
      <c r="A45857" s="2">
        <v>2.0597306531662798</v>
      </c>
      <c r="B45857" t="s">
        <v>41095</v>
      </c>
    </row>
    <row r="45858" spans="1:2" x14ac:dyDescent="0.3">
      <c r="A45858" s="2">
        <v>0.3</v>
      </c>
      <c r="B45858" t="s">
        <v>41094</v>
      </c>
    </row>
    <row r="45859" spans="1:2" x14ac:dyDescent="0.3">
      <c r="A45859" s="2">
        <v>0.59626999999999997</v>
      </c>
      <c r="B45859" t="s">
        <v>2531</v>
      </c>
    </row>
    <row r="45860" spans="1:2" x14ac:dyDescent="0.3">
      <c r="A45860" s="2">
        <v>0.90028230353720895</v>
      </c>
      <c r="B45860" t="s">
        <v>41093</v>
      </c>
    </row>
    <row r="45861" spans="1:2" x14ac:dyDescent="0.3">
      <c r="A45861" s="2">
        <v>59.993609999999997</v>
      </c>
      <c r="B45861" t="s">
        <v>41092</v>
      </c>
    </row>
    <row r="45862" spans="1:2" x14ac:dyDescent="0.3">
      <c r="A45862" s="2">
        <v>5.3722836081318498E-3</v>
      </c>
      <c r="B45862" t="s">
        <v>41091</v>
      </c>
    </row>
    <row r="45863" spans="1:2" x14ac:dyDescent="0.3">
      <c r="A45863" s="2">
        <v>5.4623483330394498</v>
      </c>
      <c r="B45863" t="s">
        <v>41090</v>
      </c>
    </row>
    <row r="45864" spans="1:2" x14ac:dyDescent="0.3">
      <c r="A45864" s="2">
        <v>1.00773</v>
      </c>
      <c r="B45864" t="s">
        <v>41089</v>
      </c>
    </row>
    <row r="45865" spans="1:2" x14ac:dyDescent="0.3">
      <c r="A45865" s="2">
        <v>1.8778751964737099E-3</v>
      </c>
      <c r="B45865" t="s">
        <v>41088</v>
      </c>
    </row>
    <row r="45866" spans="1:2" x14ac:dyDescent="0.3">
      <c r="A45866" s="2">
        <v>0.70244041823987102</v>
      </c>
      <c r="B45866" t="s">
        <v>41087</v>
      </c>
    </row>
    <row r="45867" spans="1:2" x14ac:dyDescent="0.3">
      <c r="A45867" s="2">
        <v>1.4395537965773699</v>
      </c>
      <c r="B45867" t="s">
        <v>41086</v>
      </c>
    </row>
    <row r="45868" spans="1:2" x14ac:dyDescent="0.3">
      <c r="A45868" s="2">
        <v>3.2100000000000002E-3</v>
      </c>
      <c r="B45868" t="s">
        <v>41085</v>
      </c>
    </row>
    <row r="45869" spans="1:2" x14ac:dyDescent="0.3">
      <c r="A45869" s="2">
        <v>7.6794599999999997</v>
      </c>
      <c r="B45869" t="s">
        <v>41084</v>
      </c>
    </row>
    <row r="45870" spans="1:2" x14ac:dyDescent="0.3">
      <c r="A45870" s="2">
        <v>0.72372190794296898</v>
      </c>
      <c r="B45870" t="s">
        <v>41083</v>
      </c>
    </row>
    <row r="45871" spans="1:2" x14ac:dyDescent="0.3">
      <c r="A45871" s="2">
        <v>10.20797</v>
      </c>
      <c r="B45871" t="s">
        <v>41082</v>
      </c>
    </row>
    <row r="45872" spans="1:2" x14ac:dyDescent="0.3">
      <c r="A45872" s="2">
        <v>0.20458127597613801</v>
      </c>
      <c r="B45872" t="s">
        <v>41081</v>
      </c>
    </row>
    <row r="45873" spans="1:2" x14ac:dyDescent="0.3">
      <c r="A45873" s="2">
        <v>3.6236989366177599E-2</v>
      </c>
      <c r="B45873" t="s">
        <v>41080</v>
      </c>
    </row>
    <row r="45874" spans="1:2" x14ac:dyDescent="0.3">
      <c r="A45874" s="2">
        <v>9.0121779010350895</v>
      </c>
      <c r="B45874" t="s">
        <v>41079</v>
      </c>
    </row>
    <row r="45875" spans="1:2" x14ac:dyDescent="0.3">
      <c r="A45875" s="2">
        <v>5.91583806275486E-2</v>
      </c>
      <c r="B45875" t="s">
        <v>41078</v>
      </c>
    </row>
    <row r="45876" spans="1:2" x14ac:dyDescent="0.3">
      <c r="A45876" s="2">
        <v>150.61420580244101</v>
      </c>
      <c r="B45876" t="s">
        <v>41077</v>
      </c>
    </row>
    <row r="45877" spans="1:2" x14ac:dyDescent="0.3">
      <c r="A45877" s="2">
        <v>41.489522058062903</v>
      </c>
      <c r="B45877" t="s">
        <v>41076</v>
      </c>
    </row>
    <row r="45878" spans="1:2" x14ac:dyDescent="0.3">
      <c r="A45878" s="2">
        <v>1.2589300000000001</v>
      </c>
      <c r="B45878" t="s">
        <v>41075</v>
      </c>
    </row>
    <row r="45879" spans="1:2" x14ac:dyDescent="0.3">
      <c r="A45879" s="2">
        <v>12.277519665944</v>
      </c>
      <c r="B45879" t="s">
        <v>41074</v>
      </c>
    </row>
    <row r="45880" spans="1:2" x14ac:dyDescent="0.3">
      <c r="A45880" s="2">
        <v>32.118029999999997</v>
      </c>
      <c r="B45880" t="s">
        <v>41073</v>
      </c>
    </row>
    <row r="45881" spans="1:2" x14ac:dyDescent="0.3">
      <c r="A45881" s="2">
        <v>2.2500898676512202</v>
      </c>
      <c r="B45881" t="s">
        <v>41072</v>
      </c>
    </row>
    <row r="45882" spans="1:2" x14ac:dyDescent="0.3">
      <c r="A45882" s="2">
        <v>2.5220199999999999</v>
      </c>
      <c r="B45882" t="s">
        <v>41071</v>
      </c>
    </row>
    <row r="45883" spans="1:2" x14ac:dyDescent="0.3">
      <c r="A45883" s="2">
        <v>65.649379999999994</v>
      </c>
      <c r="B45883" t="s">
        <v>41070</v>
      </c>
    </row>
    <row r="45884" spans="1:2" x14ac:dyDescent="0.3">
      <c r="A45884" s="2">
        <v>0.53766000000000003</v>
      </c>
      <c r="B45884" t="s">
        <v>41069</v>
      </c>
    </row>
    <row r="45885" spans="1:2" x14ac:dyDescent="0.3">
      <c r="A45885" s="2">
        <v>0.15437000000000001</v>
      </c>
      <c r="B45885" t="s">
        <v>41068</v>
      </c>
    </row>
    <row r="45886" spans="1:2" x14ac:dyDescent="0.3">
      <c r="A45886" s="2">
        <v>1.5850952907673099</v>
      </c>
      <c r="B45886" t="s">
        <v>41067</v>
      </c>
    </row>
    <row r="45887" spans="1:2" x14ac:dyDescent="0.3">
      <c r="A45887" s="2">
        <v>0.84363999999999995</v>
      </c>
      <c r="B45887" t="s">
        <v>41066</v>
      </c>
    </row>
    <row r="45888" spans="1:2" x14ac:dyDescent="0.3">
      <c r="A45888" s="2">
        <v>1.7604599999999999</v>
      </c>
      <c r="B45888" t="s">
        <v>41065</v>
      </c>
    </row>
    <row r="45889" spans="1:2" x14ac:dyDescent="0.3">
      <c r="A45889" s="2">
        <v>75.492260000000002</v>
      </c>
      <c r="B45889" t="s">
        <v>41064</v>
      </c>
    </row>
    <row r="45890" spans="1:2" x14ac:dyDescent="0.3">
      <c r="A45890" s="2">
        <v>2.1293983182187</v>
      </c>
      <c r="B45890" t="s">
        <v>41063</v>
      </c>
    </row>
    <row r="45891" spans="1:2" x14ac:dyDescent="0.3">
      <c r="A45891" s="2">
        <v>795.92330000000004</v>
      </c>
      <c r="B45891" t="s">
        <v>41062</v>
      </c>
    </row>
    <row r="45892" spans="1:2" x14ac:dyDescent="0.3">
      <c r="A45892" s="2">
        <v>28.573342682103899</v>
      </c>
      <c r="B45892" t="s">
        <v>41061</v>
      </c>
    </row>
    <row r="45893" spans="1:2" x14ac:dyDescent="0.3">
      <c r="A45893" s="2">
        <v>3.0701299999999998</v>
      </c>
      <c r="B45893" t="s">
        <v>41060</v>
      </c>
    </row>
    <row r="45894" spans="1:2" x14ac:dyDescent="0.3">
      <c r="A45894" s="2">
        <v>4.15372935908184</v>
      </c>
      <c r="B45894" t="s">
        <v>41059</v>
      </c>
    </row>
    <row r="45895" spans="1:2" x14ac:dyDescent="0.3">
      <c r="A45895" s="2">
        <v>4.7919999999999997E-2</v>
      </c>
      <c r="B45895" t="s">
        <v>41058</v>
      </c>
    </row>
    <row r="45896" spans="1:2" x14ac:dyDescent="0.3">
      <c r="A45896" s="2">
        <v>8.5239868953487097</v>
      </c>
      <c r="B45896" t="s">
        <v>41057</v>
      </c>
    </row>
    <row r="45897" spans="1:2" x14ac:dyDescent="0.3">
      <c r="A45897" s="2">
        <v>1.69670250832444</v>
      </c>
      <c r="B45897" t="s">
        <v>41056</v>
      </c>
    </row>
    <row r="45898" spans="1:2" x14ac:dyDescent="0.3">
      <c r="A45898" s="2">
        <v>0.41716946884737899</v>
      </c>
      <c r="B45898" t="s">
        <v>41055</v>
      </c>
    </row>
    <row r="45899" spans="1:2" x14ac:dyDescent="0.3">
      <c r="A45899" s="2">
        <v>2.9318</v>
      </c>
      <c r="B45899" t="s">
        <v>41054</v>
      </c>
    </row>
    <row r="45900" spans="1:2" x14ac:dyDescent="0.3">
      <c r="A45900" s="2">
        <v>5.9947299999999997</v>
      </c>
      <c r="B45900" t="s">
        <v>41053</v>
      </c>
    </row>
    <row r="45901" spans="1:2" x14ac:dyDescent="0.3">
      <c r="A45901" s="2">
        <v>34.495888279798102</v>
      </c>
      <c r="B45901" t="s">
        <v>41052</v>
      </c>
    </row>
    <row r="45902" spans="1:2" x14ac:dyDescent="0.3">
      <c r="A45902" s="2">
        <v>1.88792</v>
      </c>
      <c r="B45902" t="s">
        <v>41051</v>
      </c>
    </row>
    <row r="45903" spans="1:2" x14ac:dyDescent="0.3">
      <c r="A45903" s="2">
        <v>13.974740000000001</v>
      </c>
      <c r="B45903" t="s">
        <v>41050</v>
      </c>
    </row>
    <row r="45904" spans="1:2" x14ac:dyDescent="0.3">
      <c r="A45904" s="2">
        <v>1.3500000000000001E-3</v>
      </c>
      <c r="B45904" t="s">
        <v>41049</v>
      </c>
    </row>
    <row r="45905" spans="1:2" x14ac:dyDescent="0.3">
      <c r="A45905" s="2">
        <v>6.6400000000000001E-3</v>
      </c>
      <c r="B45905" t="s">
        <v>41048</v>
      </c>
    </row>
    <row r="45906" spans="1:2" x14ac:dyDescent="0.3">
      <c r="A45906" s="2">
        <v>15.9674146629196</v>
      </c>
      <c r="B45906" t="s">
        <v>41047</v>
      </c>
    </row>
    <row r="45907" spans="1:2" x14ac:dyDescent="0.3">
      <c r="A45907" s="2">
        <v>0.30114000000000002</v>
      </c>
      <c r="B45907" t="s">
        <v>41046</v>
      </c>
    </row>
    <row r="45908" spans="1:2" x14ac:dyDescent="0.3">
      <c r="A45908" s="2">
        <v>1.4330494155431099</v>
      </c>
      <c r="B45908" t="s">
        <v>41045</v>
      </c>
    </row>
    <row r="45909" spans="1:2" x14ac:dyDescent="0.3">
      <c r="A45909" s="2">
        <v>4.5809999999999997E-2</v>
      </c>
      <c r="B45909" t="s">
        <v>41044</v>
      </c>
    </row>
    <row r="45910" spans="1:2" x14ac:dyDescent="0.3">
      <c r="A45910" s="2">
        <v>1.4571320505013801</v>
      </c>
      <c r="B45910" t="s">
        <v>41043</v>
      </c>
    </row>
    <row r="45911" spans="1:2" x14ac:dyDescent="0.3">
      <c r="A45911" s="2">
        <v>1.9587164602226601</v>
      </c>
      <c r="B45911" t="s">
        <v>41042</v>
      </c>
    </row>
    <row r="45912" spans="1:2" x14ac:dyDescent="0.3">
      <c r="A45912" s="2">
        <v>1.1798900000000001</v>
      </c>
      <c r="B45912" t="s">
        <v>41041</v>
      </c>
    </row>
    <row r="45913" spans="1:2" x14ac:dyDescent="0.3">
      <c r="A45913" s="2">
        <v>1.06769340646696E-2</v>
      </c>
      <c r="B45913" t="s">
        <v>41040</v>
      </c>
    </row>
    <row r="45914" spans="1:2" x14ac:dyDescent="0.3">
      <c r="A45914" s="2">
        <v>1.9169400000000001</v>
      </c>
      <c r="B45914" t="s">
        <v>41039</v>
      </c>
    </row>
    <row r="45915" spans="1:2" x14ac:dyDescent="0.3">
      <c r="A45915" s="2">
        <v>62.417464479085901</v>
      </c>
      <c r="B45915" t="s">
        <v>41038</v>
      </c>
    </row>
    <row r="45916" spans="1:2" x14ac:dyDescent="0.3">
      <c r="A45916" s="2">
        <v>43.922289999999997</v>
      </c>
      <c r="B45916" t="s">
        <v>940</v>
      </c>
    </row>
    <row r="45917" spans="1:2" x14ac:dyDescent="0.3">
      <c r="A45917" s="2">
        <v>94.8639161429425</v>
      </c>
      <c r="B45917" t="s">
        <v>41037</v>
      </c>
    </row>
    <row r="45918" spans="1:2" x14ac:dyDescent="0.3">
      <c r="A45918" s="2">
        <v>9.7030000000000005E-2</v>
      </c>
      <c r="B45918" t="s">
        <v>41036</v>
      </c>
    </row>
    <row r="45919" spans="1:2" x14ac:dyDescent="0.3">
      <c r="A45919" s="2">
        <v>3.14331</v>
      </c>
      <c r="B45919" t="s">
        <v>41035</v>
      </c>
    </row>
    <row r="45920" spans="1:2" x14ac:dyDescent="0.3">
      <c r="A45920" s="2">
        <v>3.1313</v>
      </c>
      <c r="B45920" t="s">
        <v>41034</v>
      </c>
    </row>
    <row r="45921" spans="1:2" x14ac:dyDescent="0.3">
      <c r="A45921" s="2">
        <v>0.38804</v>
      </c>
      <c r="B45921" t="s">
        <v>41033</v>
      </c>
    </row>
    <row r="45922" spans="1:2" x14ac:dyDescent="0.3">
      <c r="A45922" s="2">
        <v>20.49464</v>
      </c>
      <c r="B45922" t="s">
        <v>41032</v>
      </c>
    </row>
    <row r="45923" spans="1:2" x14ac:dyDescent="0.3">
      <c r="A45923" s="2">
        <v>1.17564099490063E-2</v>
      </c>
      <c r="B45923" t="s">
        <v>41031</v>
      </c>
    </row>
    <row r="45924" spans="1:2" x14ac:dyDescent="0.3">
      <c r="A45924" s="2">
        <v>18.417179999999998</v>
      </c>
      <c r="B45924" t="s">
        <v>41030</v>
      </c>
    </row>
    <row r="45925" spans="1:2" x14ac:dyDescent="0.3">
      <c r="A45925" s="2">
        <v>7.1522300000000003</v>
      </c>
      <c r="B45925" t="s">
        <v>41029</v>
      </c>
    </row>
    <row r="45926" spans="1:2" x14ac:dyDescent="0.3">
      <c r="A45926" s="2">
        <v>1.7645438389895001</v>
      </c>
      <c r="B45926" t="s">
        <v>41028</v>
      </c>
    </row>
    <row r="45927" spans="1:2" x14ac:dyDescent="0.3">
      <c r="A45927" s="2">
        <v>1.1372500000000001</v>
      </c>
      <c r="B45927" t="s">
        <v>41027</v>
      </c>
    </row>
    <row r="45928" spans="1:2" x14ac:dyDescent="0.3">
      <c r="A45928" s="2">
        <v>7.7288655329547304E-2</v>
      </c>
      <c r="B45928" t="s">
        <v>41026</v>
      </c>
    </row>
    <row r="45929" spans="1:2" x14ac:dyDescent="0.3">
      <c r="A45929" s="2">
        <v>8.2370818262024498E-2</v>
      </c>
      <c r="B45929" t="s">
        <v>41025</v>
      </c>
    </row>
    <row r="45930" spans="1:2" x14ac:dyDescent="0.3">
      <c r="A45930" s="2">
        <v>2.8910998783092698</v>
      </c>
      <c r="B45930" t="s">
        <v>41024</v>
      </c>
    </row>
    <row r="45931" spans="1:2" x14ac:dyDescent="0.3">
      <c r="A45931" s="2">
        <v>0.92281000000000002</v>
      </c>
      <c r="B45931" t="s">
        <v>41023</v>
      </c>
    </row>
    <row r="45932" spans="1:2" x14ac:dyDescent="0.3">
      <c r="A45932" s="2">
        <v>33.347025727134202</v>
      </c>
      <c r="B45932" t="s">
        <v>41022</v>
      </c>
    </row>
    <row r="45933" spans="1:2" x14ac:dyDescent="0.3">
      <c r="A45933" s="2">
        <v>0.102867261662051</v>
      </c>
      <c r="B45933" t="s">
        <v>41021</v>
      </c>
    </row>
    <row r="45934" spans="1:2" x14ac:dyDescent="0.3">
      <c r="A45934" s="2">
        <v>0.32197999999999999</v>
      </c>
      <c r="B45934" t="s">
        <v>41020</v>
      </c>
    </row>
    <row r="45935" spans="1:2" x14ac:dyDescent="0.3">
      <c r="A45935" s="2">
        <v>1.19289165793527E-3</v>
      </c>
      <c r="B45935" t="s">
        <v>41019</v>
      </c>
    </row>
    <row r="45936" spans="1:2" x14ac:dyDescent="0.3">
      <c r="A45936" s="2">
        <v>0.21062</v>
      </c>
      <c r="B45936" t="s">
        <v>41018</v>
      </c>
    </row>
    <row r="45937" spans="1:2" x14ac:dyDescent="0.3">
      <c r="A45937" s="2">
        <v>485.55360000000002</v>
      </c>
      <c r="B45937" t="s">
        <v>41017</v>
      </c>
    </row>
    <row r="45938" spans="1:2" x14ac:dyDescent="0.3">
      <c r="A45938" s="2">
        <v>15.0701618264359</v>
      </c>
      <c r="B45938" t="s">
        <v>41016</v>
      </c>
    </row>
    <row r="45939" spans="1:2" x14ac:dyDescent="0.3">
      <c r="A45939" s="2">
        <v>7.7600000000000002E-2</v>
      </c>
      <c r="B45939" t="s">
        <v>41015</v>
      </c>
    </row>
    <row r="45940" spans="1:2" x14ac:dyDescent="0.3">
      <c r="A45940" s="2">
        <v>0.11708</v>
      </c>
      <c r="B45940" t="s">
        <v>41014</v>
      </c>
    </row>
    <row r="45941" spans="1:2" x14ac:dyDescent="0.3">
      <c r="A45941" s="2">
        <v>28.0012068579606</v>
      </c>
      <c r="B45941" t="s">
        <v>41013</v>
      </c>
    </row>
    <row r="45942" spans="1:2" x14ac:dyDescent="0.3">
      <c r="A45942" s="2">
        <v>6.7156200000000004</v>
      </c>
      <c r="B45942" t="s">
        <v>41012</v>
      </c>
    </row>
    <row r="45943" spans="1:2" x14ac:dyDescent="0.3">
      <c r="A45943" s="2">
        <v>5.5477262934657099E-4</v>
      </c>
      <c r="B45943" t="s">
        <v>41011</v>
      </c>
    </row>
    <row r="45944" spans="1:2" x14ac:dyDescent="0.3">
      <c r="A45944" s="2">
        <v>450.14909367778898</v>
      </c>
      <c r="B45944" t="s">
        <v>41010</v>
      </c>
    </row>
    <row r="45945" spans="1:2" x14ac:dyDescent="0.3">
      <c r="A45945" s="2">
        <v>61.2249613079547</v>
      </c>
      <c r="B45945" t="s">
        <v>41009</v>
      </c>
    </row>
    <row r="45946" spans="1:2" x14ac:dyDescent="0.3">
      <c r="A45946" s="2">
        <v>2.9949839173427701</v>
      </c>
      <c r="B45946" t="s">
        <v>41008</v>
      </c>
    </row>
    <row r="45947" spans="1:2" x14ac:dyDescent="0.3">
      <c r="A45947" s="2">
        <v>30.245907256642401</v>
      </c>
      <c r="B45947" t="s">
        <v>41007</v>
      </c>
    </row>
    <row r="45948" spans="1:2" x14ac:dyDescent="0.3">
      <c r="A45948" s="2">
        <v>49.711765216236003</v>
      </c>
      <c r="B45948" t="s">
        <v>41006</v>
      </c>
    </row>
    <row r="45949" spans="1:2" x14ac:dyDescent="0.3">
      <c r="A45949" s="2">
        <v>0.97428000000000003</v>
      </c>
      <c r="B45949" t="s">
        <v>41005</v>
      </c>
    </row>
    <row r="45950" spans="1:2" x14ac:dyDescent="0.3">
      <c r="A45950" s="2">
        <v>30.690832396372599</v>
      </c>
      <c r="B45950" t="s">
        <v>41004</v>
      </c>
    </row>
    <row r="45951" spans="1:2" x14ac:dyDescent="0.3">
      <c r="A45951" s="2">
        <v>7.3774461515729097</v>
      </c>
      <c r="B45951" t="s">
        <v>41003</v>
      </c>
    </row>
    <row r="45952" spans="1:2" x14ac:dyDescent="0.3">
      <c r="A45952" s="2">
        <v>59.066700648367998</v>
      </c>
      <c r="B45952" t="s">
        <v>41002</v>
      </c>
    </row>
    <row r="45953" spans="1:2" x14ac:dyDescent="0.3">
      <c r="A45953" s="2">
        <v>75.425579999999997</v>
      </c>
      <c r="B45953" t="s">
        <v>41001</v>
      </c>
    </row>
    <row r="45954" spans="1:2" x14ac:dyDescent="0.3">
      <c r="A45954" s="2">
        <v>95.3839158497303</v>
      </c>
      <c r="B45954" t="s">
        <v>41000</v>
      </c>
    </row>
    <row r="45955" spans="1:2" x14ac:dyDescent="0.3">
      <c r="A45955" s="2">
        <v>25.118040000000001</v>
      </c>
      <c r="B45955" t="s">
        <v>40999</v>
      </c>
    </row>
    <row r="45956" spans="1:2" x14ac:dyDescent="0.3">
      <c r="A45956" s="2">
        <v>0.22670000000000001</v>
      </c>
      <c r="B45956" t="s">
        <v>40998</v>
      </c>
    </row>
    <row r="45957" spans="1:2" x14ac:dyDescent="0.3">
      <c r="A45957" s="2">
        <v>4.8457630105581503E-2</v>
      </c>
      <c r="B45957" t="s">
        <v>40997</v>
      </c>
    </row>
    <row r="45958" spans="1:2" x14ac:dyDescent="0.3">
      <c r="A45958" s="2">
        <v>10.334664058356299</v>
      </c>
      <c r="B45958" t="s">
        <v>40996</v>
      </c>
    </row>
    <row r="45959" spans="1:2" x14ac:dyDescent="0.3">
      <c r="A45959" s="2">
        <v>0.43957000000000002</v>
      </c>
      <c r="B45959" t="s">
        <v>40995</v>
      </c>
    </row>
    <row r="45960" spans="1:2" x14ac:dyDescent="0.3">
      <c r="A45960" s="2">
        <v>2.59578372519413</v>
      </c>
      <c r="B45960" t="s">
        <v>40994</v>
      </c>
    </row>
    <row r="45961" spans="1:2" x14ac:dyDescent="0.3">
      <c r="A45961" s="2">
        <v>0.59974460394516904</v>
      </c>
      <c r="B45961" t="s">
        <v>40993</v>
      </c>
    </row>
    <row r="45962" spans="1:2" x14ac:dyDescent="0.3">
      <c r="A45962" s="2">
        <v>1.40144117202827</v>
      </c>
      <c r="B45962" t="s">
        <v>40992</v>
      </c>
    </row>
    <row r="45963" spans="1:2" x14ac:dyDescent="0.3">
      <c r="A45963" s="2">
        <v>8.7586605536504204E-3</v>
      </c>
      <c r="B45963" t="s">
        <v>40991</v>
      </c>
    </row>
    <row r="45964" spans="1:2" x14ac:dyDescent="0.3">
      <c r="A45964" s="2">
        <v>2.5545300000000002</v>
      </c>
      <c r="B45964" t="s">
        <v>40990</v>
      </c>
    </row>
    <row r="45965" spans="1:2" x14ac:dyDescent="0.3">
      <c r="A45965" s="2">
        <v>6.9209999999999994E-2</v>
      </c>
      <c r="B45965" t="s">
        <v>40989</v>
      </c>
    </row>
    <row r="45966" spans="1:2" x14ac:dyDescent="0.3">
      <c r="A45966" s="2">
        <v>11.527267713147801</v>
      </c>
      <c r="B45966" t="s">
        <v>40988</v>
      </c>
    </row>
    <row r="45967" spans="1:2" x14ac:dyDescent="0.3">
      <c r="A45967" s="2">
        <v>0.44531815801185398</v>
      </c>
      <c r="B45967" t="s">
        <v>40987</v>
      </c>
    </row>
    <row r="45968" spans="1:2" x14ac:dyDescent="0.3">
      <c r="A45968" s="2">
        <v>13.976137090647599</v>
      </c>
      <c r="B45968" t="s">
        <v>40986</v>
      </c>
    </row>
    <row r="45969" spans="1:2" x14ac:dyDescent="0.3">
      <c r="A45969" s="2">
        <v>0.12560412273145299</v>
      </c>
      <c r="B45969" t="s">
        <v>40985</v>
      </c>
    </row>
    <row r="45970" spans="1:2" x14ac:dyDescent="0.3">
      <c r="A45970" s="2">
        <v>0.76510038499326505</v>
      </c>
      <c r="B45970" t="s">
        <v>40984</v>
      </c>
    </row>
    <row r="45971" spans="1:2" x14ac:dyDescent="0.3">
      <c r="A45971" s="2">
        <v>2.9889000000000001</v>
      </c>
      <c r="B45971" t="s">
        <v>40983</v>
      </c>
    </row>
    <row r="45972" spans="1:2" x14ac:dyDescent="0.3">
      <c r="A45972" s="2">
        <v>0.109211309782432</v>
      </c>
      <c r="B45972" t="s">
        <v>40982</v>
      </c>
    </row>
    <row r="45973" spans="1:2" x14ac:dyDescent="0.3">
      <c r="A45973" s="2">
        <v>4.2100000000000002E-3</v>
      </c>
      <c r="B45973" t="s">
        <v>5980</v>
      </c>
    </row>
    <row r="45974" spans="1:2" x14ac:dyDescent="0.3">
      <c r="A45974" s="2">
        <v>0.54732000000000003</v>
      </c>
      <c r="B45974" t="s">
        <v>40981</v>
      </c>
    </row>
    <row r="45975" spans="1:2" x14ac:dyDescent="0.3">
      <c r="A45975" s="2">
        <v>2.1470244688177001E-2</v>
      </c>
      <c r="B45975" t="s">
        <v>40980</v>
      </c>
    </row>
    <row r="45976" spans="1:2" x14ac:dyDescent="0.3">
      <c r="A45976" s="2">
        <v>0.16672999999999999</v>
      </c>
      <c r="B45976" t="s">
        <v>40979</v>
      </c>
    </row>
    <row r="45977" spans="1:2" x14ac:dyDescent="0.3">
      <c r="A45977" s="2">
        <v>32.304349622792103</v>
      </c>
      <c r="B45977" t="s">
        <v>40978</v>
      </c>
    </row>
    <row r="45978" spans="1:2" x14ac:dyDescent="0.3">
      <c r="A45978" s="2">
        <v>0.41353385639016899</v>
      </c>
      <c r="B45978" t="s">
        <v>40977</v>
      </c>
    </row>
    <row r="45979" spans="1:2" x14ac:dyDescent="0.3">
      <c r="A45979" s="2">
        <v>2.4914855893650302E-3</v>
      </c>
      <c r="B45979" t="s">
        <v>40976</v>
      </c>
    </row>
    <row r="45980" spans="1:2" x14ac:dyDescent="0.3">
      <c r="A45980" s="2">
        <v>14.773762266183001</v>
      </c>
      <c r="B45980" t="s">
        <v>40975</v>
      </c>
    </row>
    <row r="45981" spans="1:2" x14ac:dyDescent="0.3">
      <c r="A45981" s="2">
        <v>540.48623999999995</v>
      </c>
      <c r="B45981" t="s">
        <v>40974</v>
      </c>
    </row>
    <row r="45982" spans="1:2" x14ac:dyDescent="0.3">
      <c r="A45982" s="2">
        <v>0.30220000000000002</v>
      </c>
      <c r="B45982" t="s">
        <v>40973</v>
      </c>
    </row>
    <row r="45983" spans="1:2" x14ac:dyDescent="0.3">
      <c r="A45983" s="2">
        <v>1.0993420025226601E-2</v>
      </c>
      <c r="B45983" t="s">
        <v>40972</v>
      </c>
    </row>
    <row r="45984" spans="1:2" x14ac:dyDescent="0.3">
      <c r="A45984" s="2">
        <v>7.5096344665430796E-3</v>
      </c>
      <c r="B45984" t="s">
        <v>40971</v>
      </c>
    </row>
    <row r="45985" spans="1:2" x14ac:dyDescent="0.3">
      <c r="A45985" s="2">
        <v>1.14E-3</v>
      </c>
      <c r="B45985" t="s">
        <v>40970</v>
      </c>
    </row>
    <row r="45986" spans="1:2" x14ac:dyDescent="0.3">
      <c r="A45986" s="2">
        <v>2.1302099999999999</v>
      </c>
      <c r="B45986" t="s">
        <v>40969</v>
      </c>
    </row>
    <row r="45987" spans="1:2" x14ac:dyDescent="0.3">
      <c r="A45987" s="2">
        <v>11.9984348514076</v>
      </c>
      <c r="B45987" t="s">
        <v>40968</v>
      </c>
    </row>
    <row r="45988" spans="1:2" x14ac:dyDescent="0.3">
      <c r="A45988" s="2">
        <v>3.4439999999999998E-2</v>
      </c>
      <c r="B45988" t="s">
        <v>40967</v>
      </c>
    </row>
    <row r="45989" spans="1:2" x14ac:dyDescent="0.3">
      <c r="A45989" s="2">
        <v>3.5399084137099001E-3</v>
      </c>
      <c r="B45989" t="s">
        <v>40966</v>
      </c>
    </row>
    <row r="45990" spans="1:2" x14ac:dyDescent="0.3">
      <c r="A45990" s="2">
        <v>2.7259902758123801E-3</v>
      </c>
      <c r="B45990" t="s">
        <v>40965</v>
      </c>
    </row>
    <row r="45991" spans="1:2" x14ac:dyDescent="0.3">
      <c r="A45991" s="2">
        <v>3.1944040185958</v>
      </c>
      <c r="B45991" t="s">
        <v>40964</v>
      </c>
    </row>
    <row r="45992" spans="1:2" x14ac:dyDescent="0.3">
      <c r="A45992" s="2">
        <v>0.76481014547771198</v>
      </c>
      <c r="B45992" t="s">
        <v>40963</v>
      </c>
    </row>
    <row r="45993" spans="1:2" x14ac:dyDescent="0.3">
      <c r="A45993" s="2">
        <v>8.1700000000000002E-3</v>
      </c>
      <c r="B45993" t="s">
        <v>40962</v>
      </c>
    </row>
    <row r="45994" spans="1:2" x14ac:dyDescent="0.3">
      <c r="A45994" s="2">
        <v>1.4682507252389201</v>
      </c>
      <c r="B45994" t="s">
        <v>40961</v>
      </c>
    </row>
    <row r="45995" spans="1:2" x14ac:dyDescent="0.3">
      <c r="A45995" s="2">
        <v>17.4599293614956</v>
      </c>
      <c r="B45995" t="s">
        <v>40960</v>
      </c>
    </row>
    <row r="45996" spans="1:2" x14ac:dyDescent="0.3">
      <c r="A45996" s="2">
        <v>1.4957800000000001</v>
      </c>
      <c r="B45996" t="s">
        <v>40959</v>
      </c>
    </row>
    <row r="45997" spans="1:2" x14ac:dyDescent="0.3">
      <c r="A45997" s="2">
        <v>0.19500952249581699</v>
      </c>
      <c r="B45997" t="s">
        <v>40958</v>
      </c>
    </row>
    <row r="45998" spans="1:2" x14ac:dyDescent="0.3">
      <c r="A45998" s="2">
        <v>4.93359849848976E-2</v>
      </c>
      <c r="B45998" t="s">
        <v>40957</v>
      </c>
    </row>
    <row r="45999" spans="1:2" x14ac:dyDescent="0.3">
      <c r="A45999" s="2">
        <v>1.9921301333574799</v>
      </c>
      <c r="B45999" t="s">
        <v>40956</v>
      </c>
    </row>
    <row r="46000" spans="1:2" x14ac:dyDescent="0.3">
      <c r="A46000" s="2">
        <v>0.63559094585825904</v>
      </c>
      <c r="B46000" t="s">
        <v>40955</v>
      </c>
    </row>
    <row r="46001" spans="1:2" x14ac:dyDescent="0.3">
      <c r="A46001" s="2">
        <v>60.909989913513002</v>
      </c>
      <c r="B46001" t="s">
        <v>40954</v>
      </c>
    </row>
    <row r="46002" spans="1:2" x14ac:dyDescent="0.3">
      <c r="A46002" s="2">
        <v>0.61036322344105198</v>
      </c>
      <c r="B46002" t="s">
        <v>40953</v>
      </c>
    </row>
    <row r="46003" spans="1:2" x14ac:dyDescent="0.3">
      <c r="A46003" s="2">
        <v>1.0125500000000001</v>
      </c>
      <c r="B46003" t="s">
        <v>40952</v>
      </c>
    </row>
    <row r="46004" spans="1:2" x14ac:dyDescent="0.3">
      <c r="A46004" s="2">
        <v>3.9242600125515401</v>
      </c>
      <c r="B46004" t="s">
        <v>40951</v>
      </c>
    </row>
    <row r="46005" spans="1:2" x14ac:dyDescent="0.3">
      <c r="A46005" s="2">
        <v>6.1619799999999998</v>
      </c>
      <c r="B46005" t="s">
        <v>40950</v>
      </c>
    </row>
    <row r="46006" spans="1:2" x14ac:dyDescent="0.3">
      <c r="A46006" s="2">
        <v>50.618178237125498</v>
      </c>
      <c r="B46006" t="s">
        <v>40949</v>
      </c>
    </row>
    <row r="46007" spans="1:2" x14ac:dyDescent="0.3">
      <c r="A46007" s="2">
        <v>319.52922999999998</v>
      </c>
      <c r="B46007" t="s">
        <v>40948</v>
      </c>
    </row>
    <row r="46008" spans="1:2" x14ac:dyDescent="0.3">
      <c r="A46008" s="2">
        <v>885.48018000000002</v>
      </c>
      <c r="B46008" t="s">
        <v>40947</v>
      </c>
    </row>
    <row r="46009" spans="1:2" x14ac:dyDescent="0.3">
      <c r="A46009" s="2">
        <v>3.0704262289236199</v>
      </c>
      <c r="B46009" t="s">
        <v>40946</v>
      </c>
    </row>
    <row r="46010" spans="1:2" x14ac:dyDescent="0.3">
      <c r="A46010" s="2">
        <v>3.9959467086759299</v>
      </c>
      <c r="B46010" t="s">
        <v>40945</v>
      </c>
    </row>
    <row r="46011" spans="1:2" x14ac:dyDescent="0.3">
      <c r="A46011" s="2">
        <v>1.6985628255842</v>
      </c>
      <c r="B46011" t="s">
        <v>40944</v>
      </c>
    </row>
    <row r="46012" spans="1:2" x14ac:dyDescent="0.3">
      <c r="A46012" s="2">
        <v>6.2652000000000001</v>
      </c>
      <c r="B46012" t="s">
        <v>40943</v>
      </c>
    </row>
    <row r="46013" spans="1:2" x14ac:dyDescent="0.3">
      <c r="A46013" s="2">
        <v>2.13965013282795</v>
      </c>
      <c r="B46013" t="s">
        <v>40942</v>
      </c>
    </row>
    <row r="46014" spans="1:2" x14ac:dyDescent="0.3">
      <c r="A46014" s="2">
        <v>0.123749956943046</v>
      </c>
      <c r="B46014" t="s">
        <v>40941</v>
      </c>
    </row>
    <row r="46015" spans="1:2" x14ac:dyDescent="0.3">
      <c r="A46015" s="2">
        <v>52.03539</v>
      </c>
      <c r="B46015" t="s">
        <v>40940</v>
      </c>
    </row>
    <row r="46016" spans="1:2" x14ac:dyDescent="0.3">
      <c r="A46016" s="2">
        <v>1.25459429208772</v>
      </c>
      <c r="B46016" t="s">
        <v>40939</v>
      </c>
    </row>
    <row r="46017" spans="1:2" x14ac:dyDescent="0.3">
      <c r="A46017" s="2">
        <v>1.13706892289012E-2</v>
      </c>
      <c r="B46017" t="s">
        <v>40938</v>
      </c>
    </row>
    <row r="46018" spans="1:2" x14ac:dyDescent="0.3">
      <c r="A46018" s="2">
        <v>6.1240601189710402</v>
      </c>
      <c r="B46018" t="s">
        <v>40937</v>
      </c>
    </row>
    <row r="46019" spans="1:2" x14ac:dyDescent="0.3">
      <c r="A46019" s="2">
        <v>9.9522757637163792</v>
      </c>
      <c r="B46019" t="s">
        <v>40936</v>
      </c>
    </row>
    <row r="46020" spans="1:2" x14ac:dyDescent="0.3">
      <c r="A46020" s="2">
        <v>1.4721721963766501</v>
      </c>
      <c r="B46020" t="s">
        <v>40935</v>
      </c>
    </row>
    <row r="46021" spans="1:2" x14ac:dyDescent="0.3">
      <c r="A46021" s="2">
        <v>11.490324763200899</v>
      </c>
      <c r="B46021" t="s">
        <v>40934</v>
      </c>
    </row>
    <row r="46022" spans="1:2" x14ac:dyDescent="0.3">
      <c r="A46022" s="2">
        <v>13.133312679294599</v>
      </c>
      <c r="B46022" t="s">
        <v>40933</v>
      </c>
    </row>
    <row r="46023" spans="1:2" x14ac:dyDescent="0.3">
      <c r="A46023" s="2">
        <v>1.66551</v>
      </c>
      <c r="B46023" t="s">
        <v>40932</v>
      </c>
    </row>
    <row r="46024" spans="1:2" x14ac:dyDescent="0.3">
      <c r="A46024" s="2">
        <v>72.232056822692599</v>
      </c>
      <c r="B46024" t="s">
        <v>40931</v>
      </c>
    </row>
    <row r="46025" spans="1:2" x14ac:dyDescent="0.3">
      <c r="A46025" s="2">
        <v>8.3292199999999994</v>
      </c>
      <c r="B46025" t="s">
        <v>40930</v>
      </c>
    </row>
    <row r="46026" spans="1:2" x14ac:dyDescent="0.3">
      <c r="A46026" s="2">
        <v>0.917686248593795</v>
      </c>
      <c r="B46026" t="s">
        <v>40929</v>
      </c>
    </row>
    <row r="46027" spans="1:2" x14ac:dyDescent="0.3">
      <c r="A46027" s="2">
        <v>5.5685218586708896</v>
      </c>
      <c r="B46027" t="s">
        <v>40928</v>
      </c>
    </row>
    <row r="46028" spans="1:2" x14ac:dyDescent="0.3">
      <c r="A46028" s="2">
        <v>0.10832</v>
      </c>
      <c r="B46028" t="s">
        <v>40927</v>
      </c>
    </row>
    <row r="46029" spans="1:2" x14ac:dyDescent="0.3">
      <c r="A46029" s="2">
        <v>2.0298628289601699</v>
      </c>
      <c r="B46029" t="s">
        <v>40926</v>
      </c>
    </row>
    <row r="46030" spans="1:2" x14ac:dyDescent="0.3">
      <c r="A46030" s="2">
        <v>0.36300100693713999</v>
      </c>
      <c r="B46030" t="s">
        <v>40925</v>
      </c>
    </row>
    <row r="46031" spans="1:2" x14ac:dyDescent="0.3">
      <c r="A46031" s="2">
        <v>0.16181767298413499</v>
      </c>
      <c r="B46031" t="s">
        <v>40924</v>
      </c>
    </row>
    <row r="46032" spans="1:2" x14ac:dyDescent="0.3">
      <c r="A46032" s="2">
        <v>2.4937598791864799</v>
      </c>
      <c r="B46032" t="s">
        <v>40923</v>
      </c>
    </row>
    <row r="46033" spans="1:2" x14ac:dyDescent="0.3">
      <c r="A46033" s="2">
        <v>8.0693039614522792</v>
      </c>
      <c r="B46033" t="s">
        <v>40922</v>
      </c>
    </row>
    <row r="46034" spans="1:2" x14ac:dyDescent="0.3">
      <c r="A46034" s="2">
        <v>0.71448257600281895</v>
      </c>
      <c r="B46034" t="s">
        <v>40921</v>
      </c>
    </row>
    <row r="46035" spans="1:2" x14ac:dyDescent="0.3">
      <c r="A46035" s="2">
        <v>19.666969999999999</v>
      </c>
      <c r="B46035" t="s">
        <v>40920</v>
      </c>
    </row>
    <row r="46036" spans="1:2" x14ac:dyDescent="0.3">
      <c r="A46036" s="2">
        <v>7.68703</v>
      </c>
      <c r="B46036" t="s">
        <v>40919</v>
      </c>
    </row>
    <row r="46037" spans="1:2" x14ac:dyDescent="0.3">
      <c r="A46037" s="2">
        <v>0.11773</v>
      </c>
      <c r="B46037" t="s">
        <v>40918</v>
      </c>
    </row>
    <row r="46038" spans="1:2" x14ac:dyDescent="0.3">
      <c r="A46038" s="2">
        <v>0.10558058909415</v>
      </c>
      <c r="B46038" t="s">
        <v>40917</v>
      </c>
    </row>
    <row r="46039" spans="1:2" x14ac:dyDescent="0.3">
      <c r="A46039" s="2">
        <v>12.389699999999999</v>
      </c>
      <c r="B46039" t="s">
        <v>40916</v>
      </c>
    </row>
    <row r="46040" spans="1:2" x14ac:dyDescent="0.3">
      <c r="A46040" s="2">
        <v>22.780513129139301</v>
      </c>
      <c r="B46040" t="s">
        <v>40915</v>
      </c>
    </row>
    <row r="46041" spans="1:2" x14ac:dyDescent="0.3">
      <c r="A46041" s="2">
        <v>10.17301</v>
      </c>
      <c r="B46041" t="s">
        <v>40914</v>
      </c>
    </row>
    <row r="46042" spans="1:2" x14ac:dyDescent="0.3">
      <c r="A46042" s="2">
        <v>1.87052</v>
      </c>
      <c r="B46042" t="s">
        <v>40913</v>
      </c>
    </row>
    <row r="46043" spans="1:2" x14ac:dyDescent="0.3">
      <c r="A46043" s="2">
        <v>13.28572</v>
      </c>
      <c r="B46043" t="s">
        <v>40912</v>
      </c>
    </row>
    <row r="46044" spans="1:2" x14ac:dyDescent="0.3">
      <c r="A46044" s="2">
        <v>4.0564222627202898E-2</v>
      </c>
      <c r="B46044" t="s">
        <v>40911</v>
      </c>
    </row>
    <row r="46045" spans="1:2" x14ac:dyDescent="0.3">
      <c r="A46045" s="2">
        <v>32.414160000000003</v>
      </c>
      <c r="B46045" t="s">
        <v>40910</v>
      </c>
    </row>
    <row r="46046" spans="1:2" x14ac:dyDescent="0.3">
      <c r="A46046" s="2">
        <v>3.4205839573536601</v>
      </c>
      <c r="B46046" t="s">
        <v>40909</v>
      </c>
    </row>
    <row r="46047" spans="1:2" x14ac:dyDescent="0.3">
      <c r="A46047" s="2">
        <v>4.8422294528733101</v>
      </c>
      <c r="B46047" t="s">
        <v>40908</v>
      </c>
    </row>
    <row r="46048" spans="1:2" x14ac:dyDescent="0.3">
      <c r="A46048" s="2">
        <v>2.4229485264631299</v>
      </c>
      <c r="B46048" t="s">
        <v>40907</v>
      </c>
    </row>
    <row r="46049" spans="1:2" x14ac:dyDescent="0.3">
      <c r="A46049" s="2">
        <v>0.57284144307639195</v>
      </c>
      <c r="B46049" t="s">
        <v>40906</v>
      </c>
    </row>
    <row r="46050" spans="1:2" x14ac:dyDescent="0.3">
      <c r="A46050" s="2">
        <v>440.893459520406</v>
      </c>
      <c r="B46050" t="s">
        <v>40905</v>
      </c>
    </row>
    <row r="46051" spans="1:2" x14ac:dyDescent="0.3">
      <c r="A46051" s="2">
        <v>13.59355</v>
      </c>
      <c r="B46051" t="s">
        <v>40904</v>
      </c>
    </row>
    <row r="46052" spans="1:2" x14ac:dyDescent="0.3">
      <c r="A46052" s="2">
        <v>51.555190000000003</v>
      </c>
      <c r="B46052" t="s">
        <v>40903</v>
      </c>
    </row>
    <row r="46053" spans="1:2" x14ac:dyDescent="0.3">
      <c r="A46053" s="2">
        <v>7.0142530278494097E-2</v>
      </c>
      <c r="B46053" t="s">
        <v>40902</v>
      </c>
    </row>
    <row r="46054" spans="1:2" x14ac:dyDescent="0.3">
      <c r="A46054" s="2">
        <v>0.21253</v>
      </c>
      <c r="B46054" t="s">
        <v>40901</v>
      </c>
    </row>
    <row r="46055" spans="1:2" x14ac:dyDescent="0.3">
      <c r="A46055" s="2">
        <v>9.2581723879845796</v>
      </c>
      <c r="B46055" t="s">
        <v>40900</v>
      </c>
    </row>
    <row r="46056" spans="1:2" x14ac:dyDescent="0.3">
      <c r="A46056" s="2">
        <v>3.6683040296730698</v>
      </c>
      <c r="B46056" t="s">
        <v>40899</v>
      </c>
    </row>
    <row r="46057" spans="1:2" x14ac:dyDescent="0.3">
      <c r="A46057" s="2">
        <v>2.0657725115730399</v>
      </c>
      <c r="B46057" t="s">
        <v>40898</v>
      </c>
    </row>
    <row r="46058" spans="1:2" x14ac:dyDescent="0.3">
      <c r="A46058" s="2">
        <v>4.2372800000000002</v>
      </c>
      <c r="B46058" t="s">
        <v>40897</v>
      </c>
    </row>
    <row r="46059" spans="1:2" x14ac:dyDescent="0.3">
      <c r="A46059" s="2">
        <v>7.8713566298667903</v>
      </c>
      <c r="B46059" t="s">
        <v>40896</v>
      </c>
    </row>
    <row r="46060" spans="1:2" x14ac:dyDescent="0.3">
      <c r="A46060" s="2">
        <v>1.0703294631123701</v>
      </c>
      <c r="B46060" t="s">
        <v>40895</v>
      </c>
    </row>
    <row r="46061" spans="1:2" x14ac:dyDescent="0.3">
      <c r="A46061" s="2">
        <v>1.41364194503602</v>
      </c>
      <c r="B46061" t="s">
        <v>40894</v>
      </c>
    </row>
    <row r="46062" spans="1:2" x14ac:dyDescent="0.3">
      <c r="A46062" s="2">
        <v>3.8018583193604301E-2</v>
      </c>
      <c r="B46062" t="s">
        <v>40893</v>
      </c>
    </row>
    <row r="46063" spans="1:2" x14ac:dyDescent="0.3">
      <c r="A46063" s="2">
        <v>1.2286030144536899</v>
      </c>
      <c r="B46063" t="s">
        <v>40892</v>
      </c>
    </row>
    <row r="46064" spans="1:2" x14ac:dyDescent="0.3">
      <c r="A46064" s="2">
        <v>2.7403300000000002</v>
      </c>
      <c r="B46064" t="s">
        <v>40891</v>
      </c>
    </row>
    <row r="46065" spans="1:2" x14ac:dyDescent="0.3">
      <c r="A46065" s="2">
        <v>5.7613700000000003</v>
      </c>
      <c r="B46065" t="s">
        <v>40890</v>
      </c>
    </row>
    <row r="46066" spans="1:2" x14ac:dyDescent="0.3">
      <c r="A46066" s="2">
        <v>0.68271999999999999</v>
      </c>
      <c r="B46066" t="s">
        <v>40889</v>
      </c>
    </row>
    <row r="46067" spans="1:2" x14ac:dyDescent="0.3">
      <c r="A46067" s="2">
        <v>24.615459999999999</v>
      </c>
      <c r="B46067" t="s">
        <v>40888</v>
      </c>
    </row>
    <row r="46068" spans="1:2" x14ac:dyDescent="0.3">
      <c r="A46068" s="2">
        <v>6.1096437197961299E-4</v>
      </c>
      <c r="B46068" t="s">
        <v>40887</v>
      </c>
    </row>
    <row r="46069" spans="1:2" x14ac:dyDescent="0.3">
      <c r="A46069" s="2">
        <v>2.0575658668580601E-3</v>
      </c>
      <c r="B46069" t="s">
        <v>40886</v>
      </c>
    </row>
    <row r="46070" spans="1:2" x14ac:dyDescent="0.3">
      <c r="A46070" s="2">
        <v>33.461260000000003</v>
      </c>
      <c r="B46070" t="s">
        <v>40885</v>
      </c>
    </row>
    <row r="46071" spans="1:2" x14ac:dyDescent="0.3">
      <c r="A46071" s="2">
        <v>3.60433</v>
      </c>
      <c r="B46071" t="s">
        <v>40884</v>
      </c>
    </row>
    <row r="46072" spans="1:2" x14ac:dyDescent="0.3">
      <c r="A46072" s="2">
        <v>0.98641204671710603</v>
      </c>
      <c r="B46072" t="s">
        <v>40883</v>
      </c>
    </row>
    <row r="46073" spans="1:2" x14ac:dyDescent="0.3">
      <c r="A46073" s="2">
        <v>12.6617879562944</v>
      </c>
      <c r="B46073" t="s">
        <v>40882</v>
      </c>
    </row>
    <row r="46074" spans="1:2" x14ac:dyDescent="0.3">
      <c r="A46074" s="2">
        <v>0.17979999999999999</v>
      </c>
      <c r="B46074" t="s">
        <v>40881</v>
      </c>
    </row>
    <row r="46075" spans="1:2" x14ac:dyDescent="0.3">
      <c r="A46075" s="2">
        <v>0.11192000000000001</v>
      </c>
      <c r="B46075" t="s">
        <v>40880</v>
      </c>
    </row>
    <row r="46076" spans="1:2" x14ac:dyDescent="0.3">
      <c r="A46076" s="2">
        <v>2.12906488007784</v>
      </c>
      <c r="B46076" t="s">
        <v>40879</v>
      </c>
    </row>
    <row r="46077" spans="1:2" x14ac:dyDescent="0.3">
      <c r="A46077" s="2">
        <v>0.93205000000000005</v>
      </c>
      <c r="B46077" t="s">
        <v>40878</v>
      </c>
    </row>
    <row r="46078" spans="1:2" x14ac:dyDescent="0.3">
      <c r="A46078" s="2">
        <v>3.6506730593883199</v>
      </c>
      <c r="B46078" t="s">
        <v>40877</v>
      </c>
    </row>
    <row r="46079" spans="1:2" x14ac:dyDescent="0.3">
      <c r="A46079" s="2">
        <v>7.9862337065579103</v>
      </c>
      <c r="B46079" t="s">
        <v>40876</v>
      </c>
    </row>
    <row r="46080" spans="1:2" x14ac:dyDescent="0.3">
      <c r="A46080" s="2">
        <v>44.006239999999998</v>
      </c>
      <c r="B46080" t="s">
        <v>40875</v>
      </c>
    </row>
    <row r="46081" spans="1:2" x14ac:dyDescent="0.3">
      <c r="A46081" s="2">
        <v>0.1012</v>
      </c>
      <c r="B46081" t="s">
        <v>40874</v>
      </c>
    </row>
    <row r="46082" spans="1:2" x14ac:dyDescent="0.3">
      <c r="A46082" s="2">
        <v>82.931075249618004</v>
      </c>
      <c r="B46082" t="s">
        <v>40873</v>
      </c>
    </row>
    <row r="46083" spans="1:2" x14ac:dyDescent="0.3">
      <c r="A46083" s="2">
        <v>0.47583999999999999</v>
      </c>
      <c r="B46083" t="s">
        <v>40872</v>
      </c>
    </row>
    <row r="46084" spans="1:2" x14ac:dyDescent="0.3">
      <c r="A46084" s="2">
        <v>0.73892878185578803</v>
      </c>
      <c r="B46084" t="s">
        <v>40871</v>
      </c>
    </row>
    <row r="46085" spans="1:2" x14ac:dyDescent="0.3">
      <c r="A46085" s="2">
        <v>0.111105448640234</v>
      </c>
      <c r="B46085" t="s">
        <v>40870</v>
      </c>
    </row>
    <row r="46086" spans="1:2" x14ac:dyDescent="0.3">
      <c r="A46086" s="2">
        <v>3.1891484453921502E-2</v>
      </c>
      <c r="B46086" t="s">
        <v>40869</v>
      </c>
    </row>
    <row r="46087" spans="1:2" x14ac:dyDescent="0.3">
      <c r="A46087" s="2">
        <v>1.42899</v>
      </c>
      <c r="B46087" t="s">
        <v>40868</v>
      </c>
    </row>
    <row r="46088" spans="1:2" x14ac:dyDescent="0.3">
      <c r="A46088" s="2">
        <v>1.7685346801912201</v>
      </c>
      <c r="B46088" t="s">
        <v>40867</v>
      </c>
    </row>
    <row r="46089" spans="1:2" x14ac:dyDescent="0.3">
      <c r="A46089" s="2">
        <v>1.80810405226872</v>
      </c>
      <c r="B46089" t="s">
        <v>40866</v>
      </c>
    </row>
    <row r="46090" spans="1:2" x14ac:dyDescent="0.3">
      <c r="A46090" s="2">
        <v>5.2082467293607798E-2</v>
      </c>
      <c r="B46090" t="s">
        <v>40865</v>
      </c>
    </row>
    <row r="46091" spans="1:2" x14ac:dyDescent="0.3">
      <c r="A46091" s="2">
        <v>0.19818885137374301</v>
      </c>
      <c r="B46091" t="s">
        <v>40864</v>
      </c>
    </row>
    <row r="46092" spans="1:2" x14ac:dyDescent="0.3">
      <c r="A46092" s="2">
        <v>6.0830740884204697E-2</v>
      </c>
      <c r="B46092" t="s">
        <v>40863</v>
      </c>
    </row>
    <row r="46093" spans="1:2" x14ac:dyDescent="0.3">
      <c r="A46093" s="2">
        <v>89.995630000000006</v>
      </c>
      <c r="B46093" t="s">
        <v>40862</v>
      </c>
    </row>
    <row r="46094" spans="1:2" x14ac:dyDescent="0.3">
      <c r="A46094" s="2">
        <v>156.627602438297</v>
      </c>
      <c r="B46094" t="s">
        <v>40861</v>
      </c>
    </row>
    <row r="46095" spans="1:2" x14ac:dyDescent="0.3">
      <c r="A46095" s="2">
        <v>26.943135214075301</v>
      </c>
      <c r="B46095" t="s">
        <v>40860</v>
      </c>
    </row>
    <row r="46096" spans="1:2" x14ac:dyDescent="0.3">
      <c r="A46096" s="2">
        <v>2.94834270587417</v>
      </c>
      <c r="B46096" t="s">
        <v>40859</v>
      </c>
    </row>
    <row r="46097" spans="1:2" x14ac:dyDescent="0.3">
      <c r="A46097" s="2">
        <v>11.951328128637</v>
      </c>
      <c r="B46097" t="s">
        <v>40858</v>
      </c>
    </row>
    <row r="46098" spans="1:2" x14ac:dyDescent="0.3">
      <c r="A46098" s="2">
        <v>18.493763836311899</v>
      </c>
      <c r="B46098" t="s">
        <v>40857</v>
      </c>
    </row>
    <row r="46099" spans="1:2" x14ac:dyDescent="0.3">
      <c r="A46099" s="2">
        <v>3.6208162820324001</v>
      </c>
      <c r="B46099" t="s">
        <v>40856</v>
      </c>
    </row>
    <row r="46100" spans="1:2" x14ac:dyDescent="0.3">
      <c r="A46100" s="2">
        <v>0.58504999999999996</v>
      </c>
      <c r="B46100" t="s">
        <v>40855</v>
      </c>
    </row>
    <row r="46101" spans="1:2" x14ac:dyDescent="0.3">
      <c r="A46101" s="2">
        <v>9.5160202752515701</v>
      </c>
      <c r="B46101" t="s">
        <v>40854</v>
      </c>
    </row>
    <row r="46102" spans="1:2" x14ac:dyDescent="0.3">
      <c r="A46102" s="2">
        <v>3.3213900000000001</v>
      </c>
      <c r="B46102" t="s">
        <v>40853</v>
      </c>
    </row>
    <row r="46103" spans="1:2" x14ac:dyDescent="0.3">
      <c r="A46103" s="2">
        <v>0.64366000000000001</v>
      </c>
      <c r="B46103" t="s">
        <v>40852</v>
      </c>
    </row>
    <row r="46104" spans="1:2" x14ac:dyDescent="0.3">
      <c r="A46104" s="2">
        <v>6.5790000000000001E-2</v>
      </c>
      <c r="B46104" t="s">
        <v>40851</v>
      </c>
    </row>
    <row r="46105" spans="1:2" x14ac:dyDescent="0.3">
      <c r="A46105" s="2">
        <v>0.63897000000000004</v>
      </c>
      <c r="B46105" t="s">
        <v>40850</v>
      </c>
    </row>
    <row r="46106" spans="1:2" x14ac:dyDescent="0.3">
      <c r="A46106" s="2">
        <v>8.5900000000000004E-2</v>
      </c>
      <c r="B46106" t="s">
        <v>40849</v>
      </c>
    </row>
    <row r="46107" spans="1:2" x14ac:dyDescent="0.3">
      <c r="A46107" s="2">
        <v>1.8139799999999999</v>
      </c>
      <c r="B46107" t="s">
        <v>40848</v>
      </c>
    </row>
    <row r="46108" spans="1:2" x14ac:dyDescent="0.3">
      <c r="A46108" s="2">
        <v>18.5613078214711</v>
      </c>
      <c r="B46108" t="s">
        <v>40847</v>
      </c>
    </row>
    <row r="46109" spans="1:2" x14ac:dyDescent="0.3">
      <c r="A46109" s="2">
        <v>17.22213</v>
      </c>
      <c r="B46109" t="s">
        <v>40846</v>
      </c>
    </row>
    <row r="46110" spans="1:2" x14ac:dyDescent="0.3">
      <c r="A46110" s="2">
        <v>29.582999999999998</v>
      </c>
      <c r="B46110" t="s">
        <v>40845</v>
      </c>
    </row>
    <row r="46111" spans="1:2" x14ac:dyDescent="0.3">
      <c r="A46111" s="2">
        <v>6.8988309049183201</v>
      </c>
      <c r="B46111" t="s">
        <v>40844</v>
      </c>
    </row>
    <row r="46112" spans="1:2" x14ac:dyDescent="0.3">
      <c r="A46112" s="2">
        <v>211.434870078296</v>
      </c>
      <c r="B46112" t="s">
        <v>40843</v>
      </c>
    </row>
    <row r="46113" spans="1:2" x14ac:dyDescent="0.3">
      <c r="A46113" s="2">
        <v>1.3396017773114199</v>
      </c>
      <c r="B46113" t="s">
        <v>40842</v>
      </c>
    </row>
    <row r="46114" spans="1:2" x14ac:dyDescent="0.3">
      <c r="A46114" s="2">
        <v>35.169980000000002</v>
      </c>
      <c r="B46114" t="s">
        <v>40841</v>
      </c>
    </row>
    <row r="46115" spans="1:2" x14ac:dyDescent="0.3">
      <c r="A46115" s="2">
        <v>2.5159500000000001</v>
      </c>
      <c r="B46115" t="s">
        <v>40840</v>
      </c>
    </row>
    <row r="46116" spans="1:2" x14ac:dyDescent="0.3">
      <c r="A46116" s="2">
        <v>7.6780636860985503</v>
      </c>
      <c r="B46116" t="s">
        <v>40839</v>
      </c>
    </row>
    <row r="46117" spans="1:2" x14ac:dyDescent="0.3">
      <c r="A46117" s="2">
        <v>2.95356</v>
      </c>
      <c r="B46117" t="s">
        <v>40838</v>
      </c>
    </row>
    <row r="46118" spans="1:2" x14ac:dyDescent="0.3">
      <c r="A46118" s="2">
        <v>13.008380000000001</v>
      </c>
      <c r="B46118" t="s">
        <v>40837</v>
      </c>
    </row>
    <row r="46119" spans="1:2" x14ac:dyDescent="0.3">
      <c r="A46119" s="2">
        <v>25.534063983762199</v>
      </c>
      <c r="B46119" t="s">
        <v>40836</v>
      </c>
    </row>
    <row r="46120" spans="1:2" x14ac:dyDescent="0.3">
      <c r="A46120" s="2">
        <v>3.8329499999999999</v>
      </c>
      <c r="B46120" t="s">
        <v>40835</v>
      </c>
    </row>
    <row r="46121" spans="1:2" x14ac:dyDescent="0.3">
      <c r="A46121" s="2">
        <v>4.6236309791611203E-3</v>
      </c>
      <c r="B46121" t="s">
        <v>40834</v>
      </c>
    </row>
    <row r="46122" spans="1:2" x14ac:dyDescent="0.3">
      <c r="A46122" s="2">
        <v>12.4464063745381</v>
      </c>
      <c r="B46122" t="s">
        <v>40833</v>
      </c>
    </row>
    <row r="46123" spans="1:2" x14ac:dyDescent="0.3">
      <c r="A46123" s="2">
        <v>25.161452896621</v>
      </c>
      <c r="B46123" t="s">
        <v>40832</v>
      </c>
    </row>
    <row r="46124" spans="1:2" x14ac:dyDescent="0.3">
      <c r="A46124" s="2">
        <v>6.9930099999999999</v>
      </c>
      <c r="B46124" t="s">
        <v>40831</v>
      </c>
    </row>
    <row r="46125" spans="1:2" x14ac:dyDescent="0.3">
      <c r="A46125" s="2">
        <v>1.00487621874752</v>
      </c>
      <c r="B46125" t="s">
        <v>40830</v>
      </c>
    </row>
    <row r="46126" spans="1:2" x14ac:dyDescent="0.3">
      <c r="A46126" s="2">
        <v>0.72270553557072104</v>
      </c>
      <c r="B46126" t="s">
        <v>40829</v>
      </c>
    </row>
    <row r="46127" spans="1:2" x14ac:dyDescent="0.3">
      <c r="A46127" s="2">
        <v>7.6877880176693596</v>
      </c>
      <c r="B46127" t="s">
        <v>40828</v>
      </c>
    </row>
    <row r="46128" spans="1:2" x14ac:dyDescent="0.3">
      <c r="A46128" s="2">
        <v>6.4908599999999996</v>
      </c>
      <c r="B46128" t="s">
        <v>40827</v>
      </c>
    </row>
    <row r="46129" spans="1:2" x14ac:dyDescent="0.3">
      <c r="A46129" s="2">
        <v>2.9311158816627998</v>
      </c>
      <c r="B46129" t="s">
        <v>40826</v>
      </c>
    </row>
    <row r="46130" spans="1:2" x14ac:dyDescent="0.3">
      <c r="A46130" s="2">
        <v>1.3220000000000001E-2</v>
      </c>
      <c r="B46130" t="s">
        <v>40825</v>
      </c>
    </row>
    <row r="46131" spans="1:2" x14ac:dyDescent="0.3">
      <c r="A46131" s="2">
        <v>6.5</v>
      </c>
      <c r="B46131" t="s">
        <v>40824</v>
      </c>
    </row>
    <row r="46132" spans="1:2" x14ac:dyDescent="0.3">
      <c r="A46132" s="2">
        <v>0.19122</v>
      </c>
      <c r="B46132" t="s">
        <v>40823</v>
      </c>
    </row>
    <row r="46133" spans="1:2" x14ac:dyDescent="0.3">
      <c r="A46133" s="2">
        <v>1.98421</v>
      </c>
      <c r="B46133" t="s">
        <v>40822</v>
      </c>
    </row>
    <row r="46134" spans="1:2" x14ac:dyDescent="0.3">
      <c r="A46134" s="2">
        <v>3.2459248857475899E-2</v>
      </c>
      <c r="B46134" t="s">
        <v>40821</v>
      </c>
    </row>
    <row r="46135" spans="1:2" x14ac:dyDescent="0.3">
      <c r="A46135" s="2">
        <v>6.8999999999999997E-4</v>
      </c>
      <c r="B46135" t="s">
        <v>40820</v>
      </c>
    </row>
    <row r="46136" spans="1:2" x14ac:dyDescent="0.3">
      <c r="A46136" s="2">
        <v>2.0559999999999998E-2</v>
      </c>
      <c r="B46136" t="s">
        <v>40819</v>
      </c>
    </row>
    <row r="46137" spans="1:2" x14ac:dyDescent="0.3">
      <c r="A46137" s="2">
        <v>10.012179531625399</v>
      </c>
      <c r="B46137" t="s">
        <v>40818</v>
      </c>
    </row>
    <row r="46138" spans="1:2" x14ac:dyDescent="0.3">
      <c r="A46138" s="2">
        <v>13.0579995563608</v>
      </c>
      <c r="B46138" t="s">
        <v>40817</v>
      </c>
    </row>
    <row r="46139" spans="1:2" x14ac:dyDescent="0.3">
      <c r="A46139" s="2">
        <v>3.8471643275096601</v>
      </c>
      <c r="B46139" t="s">
        <v>40816</v>
      </c>
    </row>
    <row r="46140" spans="1:2" x14ac:dyDescent="0.3">
      <c r="A46140" s="2">
        <v>3.252E-2</v>
      </c>
      <c r="B46140" t="s">
        <v>40815</v>
      </c>
    </row>
    <row r="46141" spans="1:2" x14ac:dyDescent="0.3">
      <c r="A46141" s="2">
        <v>12.758050000000001</v>
      </c>
      <c r="B46141" t="s">
        <v>40814</v>
      </c>
    </row>
    <row r="46142" spans="1:2" x14ac:dyDescent="0.3">
      <c r="A46142" s="2">
        <v>38.340479065502599</v>
      </c>
      <c r="B46142" t="s">
        <v>40813</v>
      </c>
    </row>
    <row r="46143" spans="1:2" x14ac:dyDescent="0.3">
      <c r="A46143" s="2">
        <v>8.8190746785480894</v>
      </c>
      <c r="B46143" t="s">
        <v>40812</v>
      </c>
    </row>
    <row r="46144" spans="1:2" x14ac:dyDescent="0.3">
      <c r="A46144" s="2">
        <v>7.2813647699115497E-2</v>
      </c>
      <c r="B46144" t="s">
        <v>40811</v>
      </c>
    </row>
    <row r="46145" spans="1:2" x14ac:dyDescent="0.3">
      <c r="A46145" s="2">
        <v>28.547606477881299</v>
      </c>
      <c r="B46145" t="s">
        <v>40810</v>
      </c>
    </row>
    <row r="46146" spans="1:2" x14ac:dyDescent="0.3">
      <c r="A46146" s="2">
        <v>2.3296800000000002</v>
      </c>
      <c r="B46146" t="s">
        <v>40809</v>
      </c>
    </row>
    <row r="46147" spans="1:2" x14ac:dyDescent="0.3">
      <c r="A46147" s="2">
        <v>4.7272999999999996</v>
      </c>
      <c r="B46147" t="s">
        <v>40808</v>
      </c>
    </row>
    <row r="46148" spans="1:2" x14ac:dyDescent="0.3">
      <c r="A46148" s="2">
        <v>86.780612992961807</v>
      </c>
      <c r="B46148" t="s">
        <v>40807</v>
      </c>
    </row>
    <row r="46149" spans="1:2" x14ac:dyDescent="0.3">
      <c r="A46149" s="2">
        <v>8.1339999999999996E-2</v>
      </c>
      <c r="B46149" t="s">
        <v>40806</v>
      </c>
    </row>
    <row r="46150" spans="1:2" x14ac:dyDescent="0.3">
      <c r="A46150" s="2">
        <v>8.5849999999999996E-2</v>
      </c>
      <c r="B46150" t="s">
        <v>40805</v>
      </c>
    </row>
    <row r="46151" spans="1:2" x14ac:dyDescent="0.3">
      <c r="A46151" s="2">
        <v>13.760490000000001</v>
      </c>
      <c r="B46151" t="s">
        <v>40804</v>
      </c>
    </row>
    <row r="46152" spans="1:2" x14ac:dyDescent="0.3">
      <c r="A46152" s="2">
        <v>14.5296103019223</v>
      </c>
      <c r="B46152" t="s">
        <v>40803</v>
      </c>
    </row>
    <row r="46153" spans="1:2" x14ac:dyDescent="0.3">
      <c r="A46153" s="2">
        <v>6.1798071364349297E-2</v>
      </c>
      <c r="B46153" t="s">
        <v>40802</v>
      </c>
    </row>
    <row r="46154" spans="1:2" x14ac:dyDescent="0.3">
      <c r="A46154" s="2">
        <v>7.4190643538940601E-2</v>
      </c>
      <c r="B46154" t="s">
        <v>40801</v>
      </c>
    </row>
    <row r="46155" spans="1:2" x14ac:dyDescent="0.3">
      <c r="A46155" s="2">
        <v>4.2796399999999997</v>
      </c>
      <c r="B46155" t="s">
        <v>40800</v>
      </c>
    </row>
    <row r="46156" spans="1:2" x14ac:dyDescent="0.3">
      <c r="A46156" s="2">
        <v>3.83764538590897E-2</v>
      </c>
      <c r="B46156" t="s">
        <v>40799</v>
      </c>
    </row>
    <row r="46157" spans="1:2" x14ac:dyDescent="0.3">
      <c r="A46157" s="2">
        <v>1.00578268274526E-2</v>
      </c>
      <c r="B46157" t="s">
        <v>40798</v>
      </c>
    </row>
    <row r="46158" spans="1:2" x14ac:dyDescent="0.3">
      <c r="A46158" s="2">
        <v>2.01910184207485E-2</v>
      </c>
      <c r="B46158" t="s">
        <v>40797</v>
      </c>
    </row>
    <row r="46159" spans="1:2" x14ac:dyDescent="0.3">
      <c r="A46159" s="2">
        <v>17.7547306830912</v>
      </c>
      <c r="B46159" t="s">
        <v>40796</v>
      </c>
    </row>
    <row r="46160" spans="1:2" x14ac:dyDescent="0.3">
      <c r="A46160" s="2">
        <v>1.2780068636591999</v>
      </c>
      <c r="B46160" t="s">
        <v>40795</v>
      </c>
    </row>
    <row r="46161" spans="1:2" x14ac:dyDescent="0.3">
      <c r="A46161" s="2">
        <v>0.49663000000000002</v>
      </c>
      <c r="B46161" t="s">
        <v>40794</v>
      </c>
    </row>
    <row r="46162" spans="1:2" x14ac:dyDescent="0.3">
      <c r="A46162" s="2">
        <v>0.26618000000000003</v>
      </c>
      <c r="B46162" t="s">
        <v>40793</v>
      </c>
    </row>
    <row r="46163" spans="1:2" x14ac:dyDescent="0.3">
      <c r="A46163" s="2">
        <v>0.144160866951834</v>
      </c>
      <c r="B46163" t="s">
        <v>40792</v>
      </c>
    </row>
    <row r="46164" spans="1:2" x14ac:dyDescent="0.3">
      <c r="A46164" s="2">
        <v>1.5343539408164399</v>
      </c>
      <c r="B46164" t="s">
        <v>40791</v>
      </c>
    </row>
    <row r="46165" spans="1:2" x14ac:dyDescent="0.3">
      <c r="A46165" s="2">
        <v>3.4378467085770601</v>
      </c>
      <c r="B46165" t="s">
        <v>40790</v>
      </c>
    </row>
    <row r="46166" spans="1:2" x14ac:dyDescent="0.3">
      <c r="A46166" s="2">
        <v>15.0218185983328</v>
      </c>
      <c r="B46166" t="s">
        <v>40789</v>
      </c>
    </row>
    <row r="46167" spans="1:2" x14ac:dyDescent="0.3">
      <c r="A46167" s="2">
        <v>18.800319999999999</v>
      </c>
      <c r="B46167" t="s">
        <v>40788</v>
      </c>
    </row>
    <row r="46168" spans="1:2" x14ac:dyDescent="0.3">
      <c r="A46168" s="2">
        <v>0.48806991900924301</v>
      </c>
      <c r="B46168" t="s">
        <v>40787</v>
      </c>
    </row>
    <row r="46169" spans="1:2" x14ac:dyDescent="0.3">
      <c r="A46169" s="2">
        <v>14.801729999999999</v>
      </c>
      <c r="B46169" t="s">
        <v>40786</v>
      </c>
    </row>
    <row r="46170" spans="1:2" x14ac:dyDescent="0.3">
      <c r="A46170" s="2">
        <v>1.6259316716884801E-2</v>
      </c>
      <c r="B46170" t="s">
        <v>40785</v>
      </c>
    </row>
    <row r="46171" spans="1:2" x14ac:dyDescent="0.3">
      <c r="A46171" s="2">
        <v>7.9905985961402202</v>
      </c>
      <c r="B46171" t="s">
        <v>40784</v>
      </c>
    </row>
    <row r="46172" spans="1:2" x14ac:dyDescent="0.3">
      <c r="A46172" s="2">
        <v>0.12820000000000001</v>
      </c>
      <c r="B46172" t="s">
        <v>40783</v>
      </c>
    </row>
    <row r="46173" spans="1:2" x14ac:dyDescent="0.3">
      <c r="A46173" s="2">
        <v>0.54554000000000002</v>
      </c>
      <c r="B46173" t="s">
        <v>40782</v>
      </c>
    </row>
    <row r="46174" spans="1:2" x14ac:dyDescent="0.3">
      <c r="A46174" s="2">
        <v>0.12087000000000001</v>
      </c>
      <c r="B46174" t="s">
        <v>40781</v>
      </c>
    </row>
    <row r="46175" spans="1:2" x14ac:dyDescent="0.3">
      <c r="A46175" s="2">
        <v>0.43546000000000001</v>
      </c>
      <c r="B46175" t="s">
        <v>40780</v>
      </c>
    </row>
    <row r="46176" spans="1:2" x14ac:dyDescent="0.3">
      <c r="A46176" s="2">
        <v>0.41841</v>
      </c>
      <c r="B46176" t="s">
        <v>40779</v>
      </c>
    </row>
    <row r="46177" spans="1:2" x14ac:dyDescent="0.3">
      <c r="A46177" s="2">
        <v>0.30279</v>
      </c>
      <c r="B46177" t="s">
        <v>40778</v>
      </c>
    </row>
    <row r="46178" spans="1:2" x14ac:dyDescent="0.3">
      <c r="A46178" s="2">
        <v>0.57964000000000004</v>
      </c>
      <c r="B46178" t="s">
        <v>40777</v>
      </c>
    </row>
    <row r="46179" spans="1:2" x14ac:dyDescent="0.3">
      <c r="A46179" s="2">
        <v>0.36901</v>
      </c>
      <c r="B46179" t="s">
        <v>40776</v>
      </c>
    </row>
    <row r="46180" spans="1:2" x14ac:dyDescent="0.3">
      <c r="A46180" s="2">
        <v>1.90649</v>
      </c>
      <c r="B46180" t="s">
        <v>40775</v>
      </c>
    </row>
    <row r="46181" spans="1:2" x14ac:dyDescent="0.3">
      <c r="A46181" s="2">
        <v>1.06995</v>
      </c>
      <c r="B46181" t="s">
        <v>40774</v>
      </c>
    </row>
    <row r="46182" spans="1:2" x14ac:dyDescent="0.3">
      <c r="A46182" s="2">
        <v>16.888103533608099</v>
      </c>
      <c r="B46182" t="s">
        <v>40773</v>
      </c>
    </row>
    <row r="46183" spans="1:2" x14ac:dyDescent="0.3">
      <c r="A46183" s="2">
        <v>8.1125080759584606E-2</v>
      </c>
      <c r="B46183" t="s">
        <v>40772</v>
      </c>
    </row>
    <row r="46184" spans="1:2" x14ac:dyDescent="0.3">
      <c r="A46184" s="2">
        <v>0.31329000000000001</v>
      </c>
      <c r="B46184" t="s">
        <v>40771</v>
      </c>
    </row>
    <row r="46185" spans="1:2" x14ac:dyDescent="0.3">
      <c r="A46185" s="2">
        <v>1</v>
      </c>
      <c r="B46185" t="s">
        <v>40770</v>
      </c>
    </row>
    <row r="46186" spans="1:2" x14ac:dyDescent="0.3">
      <c r="A46186" s="2">
        <v>47.663319999999999</v>
      </c>
      <c r="B46186" t="s">
        <v>40769</v>
      </c>
    </row>
    <row r="46187" spans="1:2" x14ac:dyDescent="0.3">
      <c r="A46187" s="2">
        <v>21.607050000000001</v>
      </c>
      <c r="B46187" t="s">
        <v>40768</v>
      </c>
    </row>
    <row r="46188" spans="1:2" x14ac:dyDescent="0.3">
      <c r="A46188" s="2">
        <v>18.61431</v>
      </c>
      <c r="B46188" t="s">
        <v>40767</v>
      </c>
    </row>
    <row r="46189" spans="1:2" x14ac:dyDescent="0.3">
      <c r="A46189" s="2">
        <v>1.31043</v>
      </c>
      <c r="B46189" t="s">
        <v>40766</v>
      </c>
    </row>
    <row r="46190" spans="1:2" x14ac:dyDescent="0.3">
      <c r="A46190" s="2">
        <v>3.4497399999999998</v>
      </c>
      <c r="B46190" t="s">
        <v>40765</v>
      </c>
    </row>
    <row r="46191" spans="1:2" x14ac:dyDescent="0.3">
      <c r="A46191" s="2">
        <v>4.6565515048039297E-2</v>
      </c>
      <c r="B46191" t="s">
        <v>40764</v>
      </c>
    </row>
    <row r="46192" spans="1:2" x14ac:dyDescent="0.3">
      <c r="A46192" s="2">
        <v>62.71367</v>
      </c>
      <c r="B46192" t="s">
        <v>40763</v>
      </c>
    </row>
    <row r="46193" spans="1:2" x14ac:dyDescent="0.3">
      <c r="A46193" s="2">
        <v>24.047901227803401</v>
      </c>
      <c r="B46193" t="s">
        <v>40762</v>
      </c>
    </row>
    <row r="46194" spans="1:2" x14ac:dyDescent="0.3">
      <c r="A46194" s="2">
        <v>0.92595001605204097</v>
      </c>
      <c r="B46194" t="s">
        <v>40761</v>
      </c>
    </row>
    <row r="46195" spans="1:2" x14ac:dyDescent="0.3">
      <c r="A46195" s="2">
        <v>29.217300000000002</v>
      </c>
      <c r="B46195" t="s">
        <v>40760</v>
      </c>
    </row>
    <row r="46196" spans="1:2" x14ac:dyDescent="0.3">
      <c r="A46196" s="2">
        <v>1.1062448996129901</v>
      </c>
      <c r="B46196" t="s">
        <v>40759</v>
      </c>
    </row>
    <row r="46197" spans="1:2" x14ac:dyDescent="0.3">
      <c r="A46197" s="2">
        <v>12.9788429209735</v>
      </c>
      <c r="B46197" t="s">
        <v>40758</v>
      </c>
    </row>
    <row r="46198" spans="1:2" x14ac:dyDescent="0.3">
      <c r="A46198" s="2">
        <v>0.174523754318647</v>
      </c>
      <c r="B46198" t="s">
        <v>40757</v>
      </c>
    </row>
    <row r="46199" spans="1:2" x14ac:dyDescent="0.3">
      <c r="A46199" s="2">
        <v>232.32596000000001</v>
      </c>
      <c r="B46199" t="s">
        <v>40756</v>
      </c>
    </row>
    <row r="46200" spans="1:2" x14ac:dyDescent="0.3">
      <c r="A46200" s="2">
        <v>0.99723118171112901</v>
      </c>
      <c r="B46200" t="s">
        <v>40755</v>
      </c>
    </row>
    <row r="46201" spans="1:2" x14ac:dyDescent="0.3">
      <c r="A46201" s="2">
        <v>48.72175</v>
      </c>
      <c r="B46201" t="s">
        <v>40754</v>
      </c>
    </row>
    <row r="46202" spans="1:2" x14ac:dyDescent="0.3">
      <c r="A46202" s="2">
        <v>1170.59599723983</v>
      </c>
      <c r="B46202" t="s">
        <v>40753</v>
      </c>
    </row>
    <row r="46203" spans="1:2" x14ac:dyDescent="0.3">
      <c r="A46203" s="2">
        <v>7.1786700000000003</v>
      </c>
      <c r="B46203" t="s">
        <v>40752</v>
      </c>
    </row>
    <row r="46204" spans="1:2" x14ac:dyDescent="0.3">
      <c r="A46204" s="2">
        <v>228.73258589639201</v>
      </c>
      <c r="B46204" t="s">
        <v>40751</v>
      </c>
    </row>
    <row r="46205" spans="1:2" x14ac:dyDescent="0.3">
      <c r="A46205" s="2">
        <v>4.0815716483068298</v>
      </c>
      <c r="B46205" t="s">
        <v>40750</v>
      </c>
    </row>
    <row r="46206" spans="1:2" x14ac:dyDescent="0.3">
      <c r="A46206" s="2">
        <v>5.91423868849692E-2</v>
      </c>
      <c r="B46206" t="s">
        <v>40749</v>
      </c>
    </row>
    <row r="46207" spans="1:2" x14ac:dyDescent="0.3">
      <c r="A46207" s="2">
        <v>52.781756038956097</v>
      </c>
      <c r="B46207" t="s">
        <v>40748</v>
      </c>
    </row>
    <row r="46208" spans="1:2" x14ac:dyDescent="0.3">
      <c r="A46208" s="2">
        <v>1.23953344207712E-2</v>
      </c>
      <c r="B46208" t="s">
        <v>40747</v>
      </c>
    </row>
    <row r="46209" spans="1:2" x14ac:dyDescent="0.3">
      <c r="A46209" s="2">
        <v>0.783503917341967</v>
      </c>
      <c r="B46209" t="s">
        <v>40746</v>
      </c>
    </row>
    <row r="46210" spans="1:2" x14ac:dyDescent="0.3">
      <c r="A46210" s="2">
        <v>12.663328208662</v>
      </c>
      <c r="B46210" t="s">
        <v>40745</v>
      </c>
    </row>
    <row r="46211" spans="1:2" x14ac:dyDescent="0.3">
      <c r="A46211" s="2">
        <v>0.345444773573022</v>
      </c>
      <c r="B46211" t="s">
        <v>40744</v>
      </c>
    </row>
    <row r="46212" spans="1:2" x14ac:dyDescent="0.3">
      <c r="A46212" s="2">
        <v>0.96166716222786697</v>
      </c>
      <c r="B46212" t="s">
        <v>40743</v>
      </c>
    </row>
    <row r="46213" spans="1:2" x14ac:dyDescent="0.3">
      <c r="A46213" s="2">
        <v>3.4832100000000001</v>
      </c>
      <c r="B46213" t="s">
        <v>40742</v>
      </c>
    </row>
    <row r="46214" spans="1:2" x14ac:dyDescent="0.3">
      <c r="A46214" s="2">
        <v>3.54546144340924</v>
      </c>
      <c r="B46214" t="s">
        <v>40741</v>
      </c>
    </row>
    <row r="46215" spans="1:2" x14ac:dyDescent="0.3">
      <c r="A46215" s="2">
        <v>3.8202225751100398</v>
      </c>
      <c r="B46215" t="s">
        <v>40740</v>
      </c>
    </row>
    <row r="46216" spans="1:2" x14ac:dyDescent="0.3">
      <c r="A46216" s="2">
        <v>1.0384009886830099</v>
      </c>
      <c r="B46216" t="s">
        <v>40739</v>
      </c>
    </row>
    <row r="46217" spans="1:2" x14ac:dyDescent="0.3">
      <c r="A46217" s="2">
        <v>2.76822980488582</v>
      </c>
      <c r="B46217" t="s">
        <v>40738</v>
      </c>
    </row>
    <row r="46218" spans="1:2" x14ac:dyDescent="0.3">
      <c r="A46218" s="2">
        <v>32.839190000000002</v>
      </c>
      <c r="B46218" t="s">
        <v>40737</v>
      </c>
    </row>
    <row r="46219" spans="1:2" x14ac:dyDescent="0.3">
      <c r="A46219" s="2">
        <v>22.711760000000002</v>
      </c>
      <c r="B46219" t="s">
        <v>40736</v>
      </c>
    </row>
    <row r="46220" spans="1:2" x14ac:dyDescent="0.3">
      <c r="A46220" s="2">
        <v>0.10034870896296</v>
      </c>
      <c r="B46220" t="s">
        <v>40735</v>
      </c>
    </row>
    <row r="46221" spans="1:2" x14ac:dyDescent="0.3">
      <c r="A46221" s="2">
        <v>8.5199999999999998E-3</v>
      </c>
      <c r="B46221" t="s">
        <v>40734</v>
      </c>
    </row>
    <row r="46222" spans="1:2" x14ac:dyDescent="0.3">
      <c r="A46222" s="2">
        <v>0.116698317164878</v>
      </c>
      <c r="B46222" t="s">
        <v>40733</v>
      </c>
    </row>
    <row r="46223" spans="1:2" x14ac:dyDescent="0.3">
      <c r="A46223" s="2">
        <v>2.9164808794602499</v>
      </c>
      <c r="B46223" t="s">
        <v>40732</v>
      </c>
    </row>
    <row r="46224" spans="1:2" x14ac:dyDescent="0.3">
      <c r="A46224" s="2">
        <v>6.3993324171891996E-3</v>
      </c>
      <c r="B46224" t="s">
        <v>40731</v>
      </c>
    </row>
    <row r="46225" spans="1:2" x14ac:dyDescent="0.3">
      <c r="A46225" s="2">
        <v>1.2370247850210299E-3</v>
      </c>
      <c r="B46225" t="s">
        <v>40730</v>
      </c>
    </row>
    <row r="46226" spans="1:2" x14ac:dyDescent="0.3">
      <c r="A46226" s="2">
        <v>162.37511720511301</v>
      </c>
      <c r="B46226" t="s">
        <v>40729</v>
      </c>
    </row>
    <row r="46227" spans="1:2" x14ac:dyDescent="0.3">
      <c r="A46227" s="2">
        <v>2003.6115435479201</v>
      </c>
      <c r="B46227" t="s">
        <v>40728</v>
      </c>
    </row>
    <row r="46228" spans="1:2" x14ac:dyDescent="0.3">
      <c r="A46228" s="2">
        <v>54.706021199577897</v>
      </c>
      <c r="B46228" t="s">
        <v>40727</v>
      </c>
    </row>
    <row r="46229" spans="1:2" x14ac:dyDescent="0.3">
      <c r="A46229" s="2">
        <v>8.5663617344283498</v>
      </c>
      <c r="B46229" t="s">
        <v>40726</v>
      </c>
    </row>
    <row r="46230" spans="1:2" x14ac:dyDescent="0.3">
      <c r="A46230" s="2">
        <v>6.1478668811193096</v>
      </c>
      <c r="B46230" t="s">
        <v>40725</v>
      </c>
    </row>
    <row r="46231" spans="1:2" x14ac:dyDescent="0.3">
      <c r="A46231" s="2">
        <v>40.057459999999999</v>
      </c>
      <c r="B46231" t="s">
        <v>40724</v>
      </c>
    </row>
    <row r="46232" spans="1:2" x14ac:dyDescent="0.3">
      <c r="A46232" s="2">
        <v>4.1369926881100003</v>
      </c>
      <c r="B46232" t="s">
        <v>40723</v>
      </c>
    </row>
    <row r="46233" spans="1:2" x14ac:dyDescent="0.3">
      <c r="A46233" s="2">
        <v>34.881799999999998</v>
      </c>
      <c r="B46233" t="s">
        <v>40722</v>
      </c>
    </row>
    <row r="46234" spans="1:2" x14ac:dyDescent="0.3">
      <c r="A46234" s="2">
        <v>25.702991683404299</v>
      </c>
      <c r="B46234" t="s">
        <v>40721</v>
      </c>
    </row>
    <row r="46235" spans="1:2" x14ac:dyDescent="0.3">
      <c r="A46235" s="2">
        <v>18.573796191279602</v>
      </c>
      <c r="B46235" t="s">
        <v>40720</v>
      </c>
    </row>
    <row r="46236" spans="1:2" x14ac:dyDescent="0.3">
      <c r="A46236" s="2">
        <v>3.9524602513545601</v>
      </c>
      <c r="B46236" t="s">
        <v>40719</v>
      </c>
    </row>
    <row r="46237" spans="1:2" x14ac:dyDescent="0.3">
      <c r="A46237" s="2">
        <v>7.7762041425429498</v>
      </c>
      <c r="B46237" t="s">
        <v>40718</v>
      </c>
    </row>
    <row r="46238" spans="1:2" x14ac:dyDescent="0.3">
      <c r="A46238" s="2">
        <v>0.20301323016893899</v>
      </c>
      <c r="B46238" t="s">
        <v>40717</v>
      </c>
    </row>
    <row r="46239" spans="1:2" x14ac:dyDescent="0.3">
      <c r="A46239" s="2">
        <v>6.1803009641209998</v>
      </c>
      <c r="B46239" t="s">
        <v>40716</v>
      </c>
    </row>
    <row r="46240" spans="1:2" x14ac:dyDescent="0.3">
      <c r="A46240" s="2">
        <v>3.3585286989457299</v>
      </c>
      <c r="B46240" t="s">
        <v>40715</v>
      </c>
    </row>
    <row r="46241" spans="1:2" x14ac:dyDescent="0.3">
      <c r="A46241" s="2">
        <v>1.7189099999999999</v>
      </c>
      <c r="B46241" t="s">
        <v>40714</v>
      </c>
    </row>
    <row r="46242" spans="1:2" x14ac:dyDescent="0.3">
      <c r="A46242" s="2">
        <v>15.3744103040717</v>
      </c>
      <c r="B46242" t="s">
        <v>40713</v>
      </c>
    </row>
    <row r="46243" spans="1:2" x14ac:dyDescent="0.3">
      <c r="A46243" s="2">
        <v>0.97277000000000002</v>
      </c>
      <c r="B46243" t="s">
        <v>40712</v>
      </c>
    </row>
    <row r="46244" spans="1:2" x14ac:dyDescent="0.3">
      <c r="A46244" s="2">
        <v>16.667870000000001</v>
      </c>
      <c r="B46244" t="s">
        <v>40711</v>
      </c>
    </row>
    <row r="46245" spans="1:2" x14ac:dyDescent="0.3">
      <c r="A46245" s="2">
        <v>0.69655999999999996</v>
      </c>
      <c r="B46245" t="s">
        <v>40710</v>
      </c>
    </row>
    <row r="46246" spans="1:2" x14ac:dyDescent="0.3">
      <c r="A46246" s="2">
        <v>10.81873</v>
      </c>
      <c r="B46246" t="s">
        <v>40709</v>
      </c>
    </row>
    <row r="46247" spans="1:2" x14ac:dyDescent="0.3">
      <c r="A46247" s="2">
        <v>3.7412399999999999</v>
      </c>
      <c r="B46247" t="s">
        <v>40708</v>
      </c>
    </row>
    <row r="46248" spans="1:2" x14ac:dyDescent="0.3">
      <c r="A46248" s="2">
        <v>5.9578499999999996</v>
      </c>
      <c r="B46248" t="s">
        <v>40707</v>
      </c>
    </row>
    <row r="46249" spans="1:2" x14ac:dyDescent="0.3">
      <c r="A46249" s="2">
        <v>5.5115699999999999</v>
      </c>
      <c r="B46249" t="s">
        <v>40706</v>
      </c>
    </row>
    <row r="46250" spans="1:2" x14ac:dyDescent="0.3">
      <c r="A46250" s="2">
        <v>0.57870543645873895</v>
      </c>
      <c r="B46250" t="s">
        <v>40705</v>
      </c>
    </row>
    <row r="46251" spans="1:2" x14ac:dyDescent="0.3">
      <c r="A46251" s="2">
        <v>16.426006872316101</v>
      </c>
      <c r="B46251" t="s">
        <v>40704</v>
      </c>
    </row>
    <row r="46252" spans="1:2" x14ac:dyDescent="0.3">
      <c r="A46252" s="2">
        <v>0.31707000000000002</v>
      </c>
      <c r="B46252" t="s">
        <v>40703</v>
      </c>
    </row>
    <row r="46253" spans="1:2" x14ac:dyDescent="0.3">
      <c r="A46253" s="2">
        <v>3.1241699999999999</v>
      </c>
      <c r="B46253" t="s">
        <v>40702</v>
      </c>
    </row>
    <row r="46254" spans="1:2" x14ac:dyDescent="0.3">
      <c r="A46254" s="2">
        <v>3.4693552384702002</v>
      </c>
      <c r="B46254" t="s">
        <v>40701</v>
      </c>
    </row>
    <row r="46255" spans="1:2" x14ac:dyDescent="0.3">
      <c r="A46255" s="2">
        <v>0.52058000000000004</v>
      </c>
      <c r="B46255" t="s">
        <v>40700</v>
      </c>
    </row>
    <row r="46256" spans="1:2" x14ac:dyDescent="0.3">
      <c r="A46256" s="2">
        <v>80.787466072122598</v>
      </c>
      <c r="B46256" t="s">
        <v>40699</v>
      </c>
    </row>
    <row r="46257" spans="1:2" x14ac:dyDescent="0.3">
      <c r="A46257" s="2">
        <v>2.34807961489537</v>
      </c>
      <c r="B46257" t="s">
        <v>40698</v>
      </c>
    </row>
    <row r="46258" spans="1:2" x14ac:dyDescent="0.3">
      <c r="A46258" s="2">
        <v>8.5199013072224797E-4</v>
      </c>
      <c r="B46258" t="s">
        <v>40697</v>
      </c>
    </row>
    <row r="46259" spans="1:2" x14ac:dyDescent="0.3">
      <c r="A46259" s="2">
        <v>7.11756183890137</v>
      </c>
      <c r="B46259" t="s">
        <v>40696</v>
      </c>
    </row>
    <row r="46260" spans="1:2" x14ac:dyDescent="0.3">
      <c r="A46260" s="2">
        <v>6.8480861717733204</v>
      </c>
      <c r="B46260" t="s">
        <v>40695</v>
      </c>
    </row>
    <row r="46261" spans="1:2" x14ac:dyDescent="0.3">
      <c r="A46261" s="2">
        <v>6.5407259950868202</v>
      </c>
      <c r="B46261" t="s">
        <v>40694</v>
      </c>
    </row>
    <row r="46262" spans="1:2" x14ac:dyDescent="0.3">
      <c r="A46262" s="2">
        <v>8.0026607863543706</v>
      </c>
      <c r="B46262" t="s">
        <v>40693</v>
      </c>
    </row>
    <row r="46263" spans="1:2" x14ac:dyDescent="0.3">
      <c r="A46263" s="2">
        <v>1.2079800000000001</v>
      </c>
      <c r="B46263" t="s">
        <v>40692</v>
      </c>
    </row>
    <row r="46264" spans="1:2" x14ac:dyDescent="0.3">
      <c r="A46264" s="2">
        <v>28.609164836152601</v>
      </c>
      <c r="B46264" t="s">
        <v>40691</v>
      </c>
    </row>
    <row r="46265" spans="1:2" x14ac:dyDescent="0.3">
      <c r="A46265" s="2">
        <v>27.260500933668499</v>
      </c>
      <c r="B46265" t="s">
        <v>40690</v>
      </c>
    </row>
    <row r="46266" spans="1:2" x14ac:dyDescent="0.3">
      <c r="A46266" s="2">
        <v>6.1310000000000003E-2</v>
      </c>
      <c r="B46266" t="s">
        <v>40689</v>
      </c>
    </row>
    <row r="46267" spans="1:2" x14ac:dyDescent="0.3">
      <c r="A46267" s="2">
        <v>9.5776500000000002</v>
      </c>
      <c r="B46267" t="s">
        <v>40688</v>
      </c>
    </row>
    <row r="46268" spans="1:2" x14ac:dyDescent="0.3">
      <c r="A46268" s="2">
        <v>46.1330645843708</v>
      </c>
      <c r="B46268" t="s">
        <v>40687</v>
      </c>
    </row>
    <row r="46269" spans="1:2" x14ac:dyDescent="0.3">
      <c r="A46269" s="2">
        <v>5.2897206898853604</v>
      </c>
      <c r="B46269" t="s">
        <v>40686</v>
      </c>
    </row>
    <row r="46270" spans="1:2" x14ac:dyDescent="0.3">
      <c r="A46270" s="2">
        <v>15.605840000000001</v>
      </c>
      <c r="B46270" t="s">
        <v>40685</v>
      </c>
    </row>
    <row r="46271" spans="1:2" x14ac:dyDescent="0.3">
      <c r="A46271" s="2">
        <v>24.502970000000001</v>
      </c>
      <c r="B46271" t="s">
        <v>40684</v>
      </c>
    </row>
    <row r="46272" spans="1:2" x14ac:dyDescent="0.3">
      <c r="A46272" s="2">
        <v>23.44445</v>
      </c>
      <c r="B46272" t="s">
        <v>40683</v>
      </c>
    </row>
    <row r="46273" spans="1:2" x14ac:dyDescent="0.3">
      <c r="A46273" s="2">
        <v>3.7866117976417899E-3</v>
      </c>
      <c r="B46273" t="s">
        <v>40682</v>
      </c>
    </row>
    <row r="46274" spans="1:2" x14ac:dyDescent="0.3">
      <c r="A46274" s="2">
        <v>7.6744841251337403</v>
      </c>
      <c r="B46274" t="s">
        <v>40681</v>
      </c>
    </row>
    <row r="46275" spans="1:2" x14ac:dyDescent="0.3">
      <c r="A46275" s="2">
        <v>97.671327514069802</v>
      </c>
      <c r="B46275" t="s">
        <v>40680</v>
      </c>
    </row>
    <row r="46276" spans="1:2" x14ac:dyDescent="0.3">
      <c r="A46276" s="2">
        <v>0.39206999999999997</v>
      </c>
      <c r="B46276" t="s">
        <v>40679</v>
      </c>
    </row>
    <row r="46277" spans="1:2" x14ac:dyDescent="0.3">
      <c r="A46277" s="2">
        <v>0.10662222925149301</v>
      </c>
      <c r="B46277" t="s">
        <v>40678</v>
      </c>
    </row>
    <row r="46278" spans="1:2" x14ac:dyDescent="0.3">
      <c r="A46278" s="2">
        <v>39.530380000000001</v>
      </c>
      <c r="B46278" t="s">
        <v>40677</v>
      </c>
    </row>
    <row r="46279" spans="1:2" x14ac:dyDescent="0.3">
      <c r="A46279" s="2">
        <v>8.0495364577740907E-3</v>
      </c>
      <c r="B46279" t="s">
        <v>40676</v>
      </c>
    </row>
    <row r="46280" spans="1:2" x14ac:dyDescent="0.3">
      <c r="A46280" s="2">
        <v>1.20166</v>
      </c>
      <c r="B46280" t="s">
        <v>40675</v>
      </c>
    </row>
    <row r="46281" spans="1:2" x14ac:dyDescent="0.3">
      <c r="A46281" s="2">
        <v>1.6853800000000001</v>
      </c>
      <c r="B46281" t="s">
        <v>40674</v>
      </c>
    </row>
    <row r="46282" spans="1:2" x14ac:dyDescent="0.3">
      <c r="A46282" s="2">
        <v>8.3486728031087806E-3</v>
      </c>
      <c r="B46282" t="s">
        <v>40673</v>
      </c>
    </row>
    <row r="46283" spans="1:2" x14ac:dyDescent="0.3">
      <c r="A46283" s="2">
        <v>3.8397000908729999</v>
      </c>
      <c r="B46283" t="s">
        <v>40672</v>
      </c>
    </row>
    <row r="46284" spans="1:2" x14ac:dyDescent="0.3">
      <c r="A46284" s="2">
        <v>0.65922999999999998</v>
      </c>
      <c r="B46284" t="s">
        <v>40671</v>
      </c>
    </row>
    <row r="46285" spans="1:2" x14ac:dyDescent="0.3">
      <c r="A46285" s="2">
        <v>0.83472701704247498</v>
      </c>
      <c r="B46285" t="s">
        <v>40670</v>
      </c>
    </row>
    <row r="46286" spans="1:2" x14ac:dyDescent="0.3">
      <c r="A46286" s="2">
        <v>6.6530000000000006E-2</v>
      </c>
      <c r="B46286" t="s">
        <v>40669</v>
      </c>
    </row>
    <row r="46287" spans="1:2" x14ac:dyDescent="0.3">
      <c r="A46287" s="2">
        <v>2.9409066678642001E-2</v>
      </c>
      <c r="B46287" t="s">
        <v>40668</v>
      </c>
    </row>
    <row r="46288" spans="1:2" x14ac:dyDescent="0.3">
      <c r="A46288" s="2">
        <v>9.5515100000000004</v>
      </c>
      <c r="B46288" t="s">
        <v>40667</v>
      </c>
    </row>
    <row r="46289" spans="1:2" x14ac:dyDescent="0.3">
      <c r="A46289" s="2">
        <v>0.30453999999999998</v>
      </c>
      <c r="B46289" t="s">
        <v>40666</v>
      </c>
    </row>
    <row r="46290" spans="1:2" x14ac:dyDescent="0.3">
      <c r="A46290" s="2">
        <v>8.7646138792841306</v>
      </c>
      <c r="B46290" t="s">
        <v>40665</v>
      </c>
    </row>
    <row r="46291" spans="1:2" x14ac:dyDescent="0.3">
      <c r="A46291" s="2">
        <v>0.115520562822333</v>
      </c>
      <c r="B46291" t="s">
        <v>40664</v>
      </c>
    </row>
    <row r="46292" spans="1:2" x14ac:dyDescent="0.3">
      <c r="A46292" s="2">
        <v>1.15965184504467</v>
      </c>
      <c r="B46292" t="s">
        <v>40663</v>
      </c>
    </row>
    <row r="46293" spans="1:2" x14ac:dyDescent="0.3">
      <c r="A46293" s="2">
        <v>5.6299999999999996E-3</v>
      </c>
      <c r="B46293" t="s">
        <v>40662</v>
      </c>
    </row>
    <row r="46294" spans="1:2" x14ac:dyDescent="0.3">
      <c r="A46294" s="2">
        <v>0.52908087404473902</v>
      </c>
      <c r="B46294" t="s">
        <v>40661</v>
      </c>
    </row>
    <row r="46295" spans="1:2" x14ac:dyDescent="0.3">
      <c r="A46295" s="2">
        <v>4.9197345762734299</v>
      </c>
      <c r="B46295" t="s">
        <v>40660</v>
      </c>
    </row>
    <row r="46296" spans="1:2" x14ac:dyDescent="0.3">
      <c r="A46296" s="2">
        <v>29.604600000000001</v>
      </c>
      <c r="B46296" t="s">
        <v>40659</v>
      </c>
    </row>
    <row r="46297" spans="1:2" x14ac:dyDescent="0.3">
      <c r="A46297" s="2">
        <v>90.700835742732494</v>
      </c>
      <c r="B46297" t="s">
        <v>40658</v>
      </c>
    </row>
    <row r="46298" spans="1:2" x14ac:dyDescent="0.3">
      <c r="A46298" s="2">
        <v>3.7924227749383099E-3</v>
      </c>
      <c r="B46298" t="s">
        <v>40657</v>
      </c>
    </row>
    <row r="46299" spans="1:2" x14ac:dyDescent="0.3">
      <c r="A46299" s="2">
        <v>1.7745185888602001E-2</v>
      </c>
      <c r="B46299" t="s">
        <v>40656</v>
      </c>
    </row>
    <row r="46300" spans="1:2" x14ac:dyDescent="0.3">
      <c r="A46300" s="2">
        <v>0.30010999999999999</v>
      </c>
      <c r="B46300" t="s">
        <v>40655</v>
      </c>
    </row>
    <row r="46301" spans="1:2" x14ac:dyDescent="0.3">
      <c r="A46301" s="2">
        <v>36.737216687110802</v>
      </c>
      <c r="B46301" t="s">
        <v>40654</v>
      </c>
    </row>
    <row r="46302" spans="1:2" x14ac:dyDescent="0.3">
      <c r="A46302" s="2">
        <v>5.58071566540709</v>
      </c>
      <c r="B46302" t="s">
        <v>40653</v>
      </c>
    </row>
    <row r="46303" spans="1:2" x14ac:dyDescent="0.3">
      <c r="A46303" s="2">
        <v>38.523870000000002</v>
      </c>
      <c r="B46303" t="s">
        <v>40652</v>
      </c>
    </row>
    <row r="46304" spans="1:2" x14ac:dyDescent="0.3">
      <c r="A46304" s="2">
        <v>35.412199999999999</v>
      </c>
      <c r="B46304" t="s">
        <v>40651</v>
      </c>
    </row>
    <row r="46305" spans="1:2" x14ac:dyDescent="0.3">
      <c r="A46305" s="2">
        <v>66.973740000000006</v>
      </c>
      <c r="B46305" t="s">
        <v>40650</v>
      </c>
    </row>
    <row r="46306" spans="1:2" x14ac:dyDescent="0.3">
      <c r="A46306" s="2">
        <v>1.5779999999999999E-2</v>
      </c>
      <c r="B46306" t="s">
        <v>40649</v>
      </c>
    </row>
    <row r="46307" spans="1:2" x14ac:dyDescent="0.3">
      <c r="A46307" s="2">
        <v>4.1531735124175801</v>
      </c>
      <c r="B46307" t="s">
        <v>40648</v>
      </c>
    </row>
    <row r="46308" spans="1:2" x14ac:dyDescent="0.3">
      <c r="A46308" s="2">
        <v>4.589E-2</v>
      </c>
      <c r="B46308" t="s">
        <v>40647</v>
      </c>
    </row>
    <row r="46309" spans="1:2" x14ac:dyDescent="0.3">
      <c r="A46309" s="2">
        <v>4.6370089908742598</v>
      </c>
      <c r="B46309" t="s">
        <v>40646</v>
      </c>
    </row>
    <row r="46310" spans="1:2" x14ac:dyDescent="0.3">
      <c r="A46310" s="2">
        <v>1.03354644044454</v>
      </c>
      <c r="B46310" t="s">
        <v>40645</v>
      </c>
    </row>
    <row r="46311" spans="1:2" x14ac:dyDescent="0.3">
      <c r="A46311" s="2">
        <v>2.0432675513565299</v>
      </c>
      <c r="B46311" t="s">
        <v>40644</v>
      </c>
    </row>
    <row r="46312" spans="1:2" x14ac:dyDescent="0.3">
      <c r="A46312" s="2">
        <v>1.45969705143338</v>
      </c>
      <c r="B46312" t="s">
        <v>40643</v>
      </c>
    </row>
    <row r="46313" spans="1:2" x14ac:dyDescent="0.3">
      <c r="A46313" s="2">
        <v>9.1679093873575798E-2</v>
      </c>
      <c r="B46313" t="s">
        <v>40642</v>
      </c>
    </row>
    <row r="46314" spans="1:2" x14ac:dyDescent="0.3">
      <c r="A46314" s="2">
        <v>3.0304750447695102E-2</v>
      </c>
      <c r="B46314" t="s">
        <v>40641</v>
      </c>
    </row>
    <row r="46315" spans="1:2" x14ac:dyDescent="0.3">
      <c r="A46315" s="2">
        <v>3.218E-2</v>
      </c>
      <c r="B46315" t="s">
        <v>40640</v>
      </c>
    </row>
    <row r="46316" spans="1:2" x14ac:dyDescent="0.3">
      <c r="A46316" s="2">
        <v>93.998034749876297</v>
      </c>
      <c r="B46316" t="s">
        <v>40639</v>
      </c>
    </row>
    <row r="46317" spans="1:2" x14ac:dyDescent="0.3">
      <c r="A46317" s="2">
        <v>39.92586</v>
      </c>
      <c r="B46317" t="s">
        <v>40638</v>
      </c>
    </row>
    <row r="46318" spans="1:2" x14ac:dyDescent="0.3">
      <c r="A46318" s="2">
        <v>75.120145711619998</v>
      </c>
      <c r="B46318" t="s">
        <v>40637</v>
      </c>
    </row>
    <row r="46319" spans="1:2" x14ac:dyDescent="0.3">
      <c r="A46319" s="2">
        <v>3.5316616851730398</v>
      </c>
      <c r="B46319" t="s">
        <v>40636</v>
      </c>
    </row>
    <row r="46320" spans="1:2" x14ac:dyDescent="0.3">
      <c r="A46320" s="2">
        <v>18.034482778491299</v>
      </c>
      <c r="B46320" t="s">
        <v>40635</v>
      </c>
    </row>
    <row r="46321" spans="1:2" x14ac:dyDescent="0.3">
      <c r="A46321" s="2">
        <v>9.4320000000000001E-2</v>
      </c>
      <c r="B46321" t="s">
        <v>40634</v>
      </c>
    </row>
    <row r="46322" spans="1:2" x14ac:dyDescent="0.3">
      <c r="A46322" s="2">
        <v>1.82353820672518</v>
      </c>
      <c r="B46322" t="s">
        <v>40633</v>
      </c>
    </row>
    <row r="46323" spans="1:2" x14ac:dyDescent="0.3">
      <c r="A46323" s="2">
        <v>0.53315999999999997</v>
      </c>
      <c r="B46323" t="s">
        <v>40632</v>
      </c>
    </row>
    <row r="46324" spans="1:2" x14ac:dyDescent="0.3">
      <c r="A46324" s="2">
        <v>15.109977191447699</v>
      </c>
      <c r="B46324" t="s">
        <v>40631</v>
      </c>
    </row>
    <row r="46325" spans="1:2" x14ac:dyDescent="0.3">
      <c r="A46325" s="2">
        <v>0.60828989421371404</v>
      </c>
      <c r="B46325" t="s">
        <v>40630</v>
      </c>
    </row>
    <row r="46326" spans="1:2" x14ac:dyDescent="0.3">
      <c r="A46326" s="2">
        <v>7.9332850954438801</v>
      </c>
      <c r="B46326" t="s">
        <v>40629</v>
      </c>
    </row>
    <row r="46327" spans="1:2" x14ac:dyDescent="0.3">
      <c r="A46327" s="2">
        <v>17.202716750075201</v>
      </c>
      <c r="B46327" t="s">
        <v>40628</v>
      </c>
    </row>
    <row r="46328" spans="1:2" x14ac:dyDescent="0.3">
      <c r="A46328" s="2">
        <v>42.588885170397504</v>
      </c>
      <c r="B46328" t="s">
        <v>40627</v>
      </c>
    </row>
    <row r="46329" spans="1:2" x14ac:dyDescent="0.3">
      <c r="A46329" s="2">
        <v>0.92681999999999998</v>
      </c>
      <c r="B46329" t="s">
        <v>40626</v>
      </c>
    </row>
    <row r="46330" spans="1:2" x14ac:dyDescent="0.3">
      <c r="A46330" s="2">
        <v>4.1120900000000002</v>
      </c>
      <c r="B46330" t="s">
        <v>1733</v>
      </c>
    </row>
    <row r="46331" spans="1:2" x14ac:dyDescent="0.3">
      <c r="A46331" s="2">
        <v>0.91054151999799204</v>
      </c>
      <c r="B46331" t="s">
        <v>40625</v>
      </c>
    </row>
    <row r="46332" spans="1:2" x14ac:dyDescent="0.3">
      <c r="A46332" s="2">
        <v>3.2480000000000002E-2</v>
      </c>
      <c r="B46332" t="s">
        <v>40624</v>
      </c>
    </row>
    <row r="46333" spans="1:2" x14ac:dyDescent="0.3">
      <c r="A46333" s="2">
        <v>6.77E-3</v>
      </c>
      <c r="B46333" t="s">
        <v>40623</v>
      </c>
    </row>
    <row r="46334" spans="1:2" x14ac:dyDescent="0.3">
      <c r="A46334" s="2">
        <v>11.294553529241201</v>
      </c>
      <c r="B46334" t="s">
        <v>40622</v>
      </c>
    </row>
    <row r="46335" spans="1:2" x14ac:dyDescent="0.3">
      <c r="A46335" s="2">
        <v>62.9663884681719</v>
      </c>
      <c r="B46335" t="s">
        <v>40621</v>
      </c>
    </row>
    <row r="46336" spans="1:2" x14ac:dyDescent="0.3">
      <c r="A46336" s="2">
        <v>38.695549999999997</v>
      </c>
      <c r="B46336" t="s">
        <v>40620</v>
      </c>
    </row>
    <row r="46337" spans="1:2" x14ac:dyDescent="0.3">
      <c r="A46337" s="2">
        <v>1.04140025153371</v>
      </c>
      <c r="B46337" t="s">
        <v>40619</v>
      </c>
    </row>
    <row r="46338" spans="1:2" x14ac:dyDescent="0.3">
      <c r="A46338" s="2">
        <v>3.6930700000000001</v>
      </c>
      <c r="B46338" t="s">
        <v>40618</v>
      </c>
    </row>
    <row r="46339" spans="1:2" x14ac:dyDescent="0.3">
      <c r="A46339" s="2">
        <v>2.8887915270578302</v>
      </c>
      <c r="B46339" t="s">
        <v>40617</v>
      </c>
    </row>
    <row r="46340" spans="1:2" x14ac:dyDescent="0.3">
      <c r="A46340" s="2">
        <v>4.8396100000000004</v>
      </c>
      <c r="B46340" t="s">
        <v>40616</v>
      </c>
    </row>
    <row r="46341" spans="1:2" x14ac:dyDescent="0.3">
      <c r="A46341" s="2">
        <v>6.3345869365257403</v>
      </c>
      <c r="B46341" t="s">
        <v>40615</v>
      </c>
    </row>
    <row r="46342" spans="1:2" x14ac:dyDescent="0.3">
      <c r="A46342" s="2">
        <v>2.8728199999999999</v>
      </c>
      <c r="B46342" t="s">
        <v>40614</v>
      </c>
    </row>
    <row r="46343" spans="1:2" x14ac:dyDescent="0.3">
      <c r="A46343" s="2">
        <v>0.50746999999999998</v>
      </c>
      <c r="B46343" t="s">
        <v>6110</v>
      </c>
    </row>
    <row r="46344" spans="1:2" x14ac:dyDescent="0.3">
      <c r="A46344" s="2">
        <v>1.36252</v>
      </c>
      <c r="B46344" t="s">
        <v>40613</v>
      </c>
    </row>
    <row r="46345" spans="1:2" x14ac:dyDescent="0.3">
      <c r="A46345" s="2">
        <v>0.77932000000000001</v>
      </c>
      <c r="B46345" t="s">
        <v>40612</v>
      </c>
    </row>
    <row r="46346" spans="1:2" x14ac:dyDescent="0.3">
      <c r="A46346" s="2">
        <v>2.21276402234859</v>
      </c>
      <c r="B46346" t="s">
        <v>40611</v>
      </c>
    </row>
    <row r="46347" spans="1:2" x14ac:dyDescent="0.3">
      <c r="A46347" s="2">
        <v>24.13269</v>
      </c>
      <c r="B46347" t="s">
        <v>40610</v>
      </c>
    </row>
    <row r="46348" spans="1:2" x14ac:dyDescent="0.3">
      <c r="A46348" s="2">
        <v>38.18929</v>
      </c>
      <c r="B46348" t="s">
        <v>40609</v>
      </c>
    </row>
    <row r="46349" spans="1:2" x14ac:dyDescent="0.3">
      <c r="A46349" s="2">
        <v>1.2268300000000001</v>
      </c>
      <c r="B46349" t="s">
        <v>40608</v>
      </c>
    </row>
    <row r="46350" spans="1:2" x14ac:dyDescent="0.3">
      <c r="A46350" s="2">
        <v>2.7718500000000001</v>
      </c>
      <c r="B46350" t="s">
        <v>40607</v>
      </c>
    </row>
    <row r="46351" spans="1:2" x14ac:dyDescent="0.3">
      <c r="A46351" s="2">
        <v>341.48179586359902</v>
      </c>
      <c r="B46351" t="s">
        <v>40606</v>
      </c>
    </row>
    <row r="46352" spans="1:2" x14ac:dyDescent="0.3">
      <c r="A46352" s="2">
        <v>4.6534875272736401E-3</v>
      </c>
      <c r="B46352" t="s">
        <v>40605</v>
      </c>
    </row>
    <row r="46353" spans="1:2" x14ac:dyDescent="0.3">
      <c r="A46353" s="2">
        <v>0.423696105967516</v>
      </c>
      <c r="B46353" t="s">
        <v>40604</v>
      </c>
    </row>
    <row r="46354" spans="1:2" x14ac:dyDescent="0.3">
      <c r="A46354" s="2">
        <v>0.40258131015618298</v>
      </c>
      <c r="B46354" t="s">
        <v>40603</v>
      </c>
    </row>
    <row r="46355" spans="1:2" x14ac:dyDescent="0.3">
      <c r="A46355" s="2">
        <v>5.0088875228113299</v>
      </c>
      <c r="B46355" t="s">
        <v>40602</v>
      </c>
    </row>
    <row r="46356" spans="1:2" x14ac:dyDescent="0.3">
      <c r="A46356" s="2">
        <v>27.8469348263766</v>
      </c>
      <c r="B46356" t="s">
        <v>40601</v>
      </c>
    </row>
    <row r="46357" spans="1:2" x14ac:dyDescent="0.3">
      <c r="A46357" s="2">
        <v>1.70943</v>
      </c>
      <c r="B46357" t="s">
        <v>40600</v>
      </c>
    </row>
    <row r="46358" spans="1:2" x14ac:dyDescent="0.3">
      <c r="A46358" s="2">
        <v>9.8568943514396494</v>
      </c>
      <c r="B46358" t="s">
        <v>40599</v>
      </c>
    </row>
    <row r="46359" spans="1:2" x14ac:dyDescent="0.3">
      <c r="A46359" s="2">
        <v>3.26234</v>
      </c>
      <c r="B46359" t="s">
        <v>40598</v>
      </c>
    </row>
    <row r="46360" spans="1:2" x14ac:dyDescent="0.3">
      <c r="A46360" s="2">
        <v>445.80519656057299</v>
      </c>
      <c r="B46360" t="s">
        <v>40597</v>
      </c>
    </row>
    <row r="46361" spans="1:2" x14ac:dyDescent="0.3">
      <c r="A46361" s="2">
        <v>1.3214375899658699</v>
      </c>
      <c r="B46361" t="s">
        <v>40596</v>
      </c>
    </row>
    <row r="46362" spans="1:2" x14ac:dyDescent="0.3">
      <c r="A46362" s="2">
        <v>28.161650000000002</v>
      </c>
      <c r="B46362" t="s">
        <v>40595</v>
      </c>
    </row>
    <row r="46363" spans="1:2" x14ac:dyDescent="0.3">
      <c r="A46363" s="2">
        <v>21.354410000000001</v>
      </c>
      <c r="B46363" t="s">
        <v>40594</v>
      </c>
    </row>
    <row r="46364" spans="1:2" x14ac:dyDescent="0.3">
      <c r="A46364" s="2">
        <v>28.169422769569199</v>
      </c>
      <c r="B46364" t="s">
        <v>40593</v>
      </c>
    </row>
    <row r="46365" spans="1:2" x14ac:dyDescent="0.3">
      <c r="A46365" s="2">
        <v>14.179794551630099</v>
      </c>
      <c r="B46365" t="s">
        <v>40592</v>
      </c>
    </row>
    <row r="46366" spans="1:2" x14ac:dyDescent="0.3">
      <c r="A46366" s="2">
        <v>11.511789138728</v>
      </c>
      <c r="B46366" t="s">
        <v>40591</v>
      </c>
    </row>
    <row r="46367" spans="1:2" x14ac:dyDescent="0.3">
      <c r="A46367" s="2">
        <v>60.812350000000002</v>
      </c>
      <c r="B46367" t="s">
        <v>40590</v>
      </c>
    </row>
    <row r="46368" spans="1:2" x14ac:dyDescent="0.3">
      <c r="A46368" s="2">
        <v>0.33812999999999999</v>
      </c>
      <c r="B46368" t="s">
        <v>40589</v>
      </c>
    </row>
    <row r="46369" spans="1:2" x14ac:dyDescent="0.3">
      <c r="A46369" s="2">
        <v>8.5900291706563099</v>
      </c>
      <c r="B46369" t="s">
        <v>40588</v>
      </c>
    </row>
    <row r="46370" spans="1:2" x14ac:dyDescent="0.3">
      <c r="A46370" s="2">
        <v>3.5273579550337698E-2</v>
      </c>
      <c r="B46370" t="s">
        <v>40587</v>
      </c>
    </row>
    <row r="46371" spans="1:2" x14ac:dyDescent="0.3">
      <c r="A46371" s="2">
        <v>193.92187000000001</v>
      </c>
      <c r="B46371" t="s">
        <v>40586</v>
      </c>
    </row>
    <row r="46372" spans="1:2" x14ac:dyDescent="0.3">
      <c r="A46372" s="2">
        <v>1.92449863966512</v>
      </c>
      <c r="B46372" t="s">
        <v>40585</v>
      </c>
    </row>
    <row r="46373" spans="1:2" x14ac:dyDescent="0.3">
      <c r="A46373" s="2">
        <v>3.6761224011167097E-2</v>
      </c>
      <c r="B46373" t="s">
        <v>40584</v>
      </c>
    </row>
    <row r="46374" spans="1:2" x14ac:dyDescent="0.3">
      <c r="A46374" s="2">
        <v>3.0832456158161401</v>
      </c>
      <c r="B46374" t="s">
        <v>40583</v>
      </c>
    </row>
    <row r="46375" spans="1:2" x14ac:dyDescent="0.3">
      <c r="A46375" s="2">
        <v>0.81808999999999998</v>
      </c>
      <c r="B46375" t="s">
        <v>40582</v>
      </c>
    </row>
    <row r="46376" spans="1:2" x14ac:dyDescent="0.3">
      <c r="A46376" s="2">
        <v>0.66034000000000004</v>
      </c>
      <c r="B46376" t="s">
        <v>40581</v>
      </c>
    </row>
    <row r="46377" spans="1:2" x14ac:dyDescent="0.3">
      <c r="A46377" s="2">
        <v>8.92014</v>
      </c>
      <c r="B46377" t="s">
        <v>40580</v>
      </c>
    </row>
    <row r="46378" spans="1:2" x14ac:dyDescent="0.3">
      <c r="A46378" s="2">
        <v>0.94352999999999998</v>
      </c>
      <c r="B46378" t="s">
        <v>40579</v>
      </c>
    </row>
    <row r="46379" spans="1:2" x14ac:dyDescent="0.3">
      <c r="A46379" s="2">
        <v>24.823355591979698</v>
      </c>
      <c r="B46379" t="s">
        <v>40578</v>
      </c>
    </row>
    <row r="46380" spans="1:2" x14ac:dyDescent="0.3">
      <c r="A46380" s="2">
        <v>30.101780000000002</v>
      </c>
      <c r="B46380" t="s">
        <v>40577</v>
      </c>
    </row>
    <row r="46381" spans="1:2" x14ac:dyDescent="0.3">
      <c r="A46381" s="2">
        <v>10.1873302308445</v>
      </c>
      <c r="B46381" t="s">
        <v>40576</v>
      </c>
    </row>
    <row r="46382" spans="1:2" x14ac:dyDescent="0.3">
      <c r="A46382" s="2">
        <v>4.1188513843775398</v>
      </c>
      <c r="B46382" t="s">
        <v>40575</v>
      </c>
    </row>
    <row r="46383" spans="1:2" x14ac:dyDescent="0.3">
      <c r="A46383" s="2">
        <v>16.876110000000001</v>
      </c>
      <c r="B46383" t="s">
        <v>40574</v>
      </c>
    </row>
    <row r="46384" spans="1:2" x14ac:dyDescent="0.3">
      <c r="A46384" s="2">
        <v>9.5599416505568797</v>
      </c>
      <c r="B46384" t="s">
        <v>40573</v>
      </c>
    </row>
    <row r="46385" spans="1:2" x14ac:dyDescent="0.3">
      <c r="A46385" s="2">
        <v>5.4564500000000002</v>
      </c>
      <c r="B46385" t="s">
        <v>40572</v>
      </c>
    </row>
    <row r="46386" spans="1:2" x14ac:dyDescent="0.3">
      <c r="A46386" s="2">
        <v>24.033582373951798</v>
      </c>
      <c r="B46386" t="s">
        <v>40571</v>
      </c>
    </row>
    <row r="46387" spans="1:2" x14ac:dyDescent="0.3">
      <c r="A46387" s="2">
        <v>156.21008492807599</v>
      </c>
      <c r="B46387" t="s">
        <v>40570</v>
      </c>
    </row>
    <row r="46388" spans="1:2" x14ac:dyDescent="0.3">
      <c r="A46388" s="2">
        <v>1.3314600000000001</v>
      </c>
      <c r="B46388" t="s">
        <v>40569</v>
      </c>
    </row>
    <row r="46389" spans="1:2" x14ac:dyDescent="0.3">
      <c r="A46389" s="2">
        <v>0.514931301792798</v>
      </c>
      <c r="B46389" t="s">
        <v>40568</v>
      </c>
    </row>
    <row r="46390" spans="1:2" x14ac:dyDescent="0.3">
      <c r="A46390" s="2">
        <v>13.041980000000001</v>
      </c>
      <c r="B46390" t="s">
        <v>40567</v>
      </c>
    </row>
    <row r="46391" spans="1:2" x14ac:dyDescent="0.3">
      <c r="A46391" s="2">
        <v>7.6218000000000004</v>
      </c>
      <c r="B46391" t="s">
        <v>40566</v>
      </c>
    </row>
    <row r="46392" spans="1:2" x14ac:dyDescent="0.3">
      <c r="A46392" s="2">
        <v>16.51999</v>
      </c>
      <c r="B46392" t="s">
        <v>40565</v>
      </c>
    </row>
    <row r="46393" spans="1:2" x14ac:dyDescent="0.3">
      <c r="A46393" s="2">
        <v>35.135730000000002</v>
      </c>
      <c r="B46393" t="s">
        <v>40564</v>
      </c>
    </row>
    <row r="46394" spans="1:2" x14ac:dyDescent="0.3">
      <c r="A46394" s="2">
        <v>54.994799999999998</v>
      </c>
      <c r="B46394" t="s">
        <v>40563</v>
      </c>
    </row>
    <row r="46395" spans="1:2" x14ac:dyDescent="0.3">
      <c r="A46395" s="2">
        <v>41.153829999999999</v>
      </c>
      <c r="B46395" t="s">
        <v>40562</v>
      </c>
    </row>
    <row r="46396" spans="1:2" x14ac:dyDescent="0.3">
      <c r="A46396" s="2">
        <v>121.96905742649299</v>
      </c>
      <c r="B46396" t="s">
        <v>40561</v>
      </c>
    </row>
    <row r="46397" spans="1:2" x14ac:dyDescent="0.3">
      <c r="A46397" s="2">
        <v>0.72531000000000001</v>
      </c>
      <c r="B46397" t="s">
        <v>40560</v>
      </c>
    </row>
    <row r="46398" spans="1:2" x14ac:dyDescent="0.3">
      <c r="A46398" s="2">
        <v>4.63241087212901E-2</v>
      </c>
      <c r="B46398" t="s">
        <v>40559</v>
      </c>
    </row>
    <row r="46399" spans="1:2" x14ac:dyDescent="0.3">
      <c r="A46399" s="2">
        <v>46.317485501639297</v>
      </c>
      <c r="B46399" t="s">
        <v>40558</v>
      </c>
    </row>
    <row r="46400" spans="1:2" x14ac:dyDescent="0.3">
      <c r="A46400" s="2">
        <v>1.3597900000000001</v>
      </c>
      <c r="B46400" t="s">
        <v>40557</v>
      </c>
    </row>
    <row r="46401" spans="1:2" x14ac:dyDescent="0.3">
      <c r="A46401" s="2">
        <v>4.2406854044030302</v>
      </c>
      <c r="B46401" t="s">
        <v>40556</v>
      </c>
    </row>
    <row r="46402" spans="1:2" x14ac:dyDescent="0.3">
      <c r="A46402" s="2">
        <v>33.434108627093501</v>
      </c>
      <c r="B46402" t="s">
        <v>40555</v>
      </c>
    </row>
    <row r="46403" spans="1:2" x14ac:dyDescent="0.3">
      <c r="A46403" s="2">
        <v>1.6709999999999999E-2</v>
      </c>
      <c r="B46403" t="s">
        <v>40554</v>
      </c>
    </row>
    <row r="46404" spans="1:2" x14ac:dyDescent="0.3">
      <c r="A46404" s="2">
        <v>7.1685600000000003</v>
      </c>
      <c r="B46404" t="s">
        <v>40553</v>
      </c>
    </row>
    <row r="46405" spans="1:2" x14ac:dyDescent="0.3">
      <c r="A46405" s="2">
        <v>8.3228468427174906</v>
      </c>
      <c r="B46405" t="s">
        <v>40552</v>
      </c>
    </row>
    <row r="46406" spans="1:2" x14ac:dyDescent="0.3">
      <c r="A46406" s="2">
        <v>16.3968869806444</v>
      </c>
      <c r="B46406" t="s">
        <v>40551</v>
      </c>
    </row>
    <row r="46407" spans="1:2" x14ac:dyDescent="0.3">
      <c r="A46407" s="2">
        <v>1.41361</v>
      </c>
      <c r="B46407" t="s">
        <v>40550</v>
      </c>
    </row>
    <row r="46408" spans="1:2" x14ac:dyDescent="0.3">
      <c r="A46408" s="2">
        <v>0.30286999999999997</v>
      </c>
      <c r="B46408" t="s">
        <v>40549</v>
      </c>
    </row>
    <row r="46409" spans="1:2" x14ac:dyDescent="0.3">
      <c r="A46409" s="2">
        <v>17.280334873752601</v>
      </c>
      <c r="B46409" t="s">
        <v>40548</v>
      </c>
    </row>
    <row r="46410" spans="1:2" x14ac:dyDescent="0.3">
      <c r="A46410" s="2">
        <v>41.943919999999999</v>
      </c>
      <c r="B46410" t="s">
        <v>40547</v>
      </c>
    </row>
    <row r="46411" spans="1:2" x14ac:dyDescent="0.3">
      <c r="A46411" s="2">
        <v>2.7241606146369599</v>
      </c>
      <c r="B46411" t="s">
        <v>40546</v>
      </c>
    </row>
    <row r="46412" spans="1:2" x14ac:dyDescent="0.3">
      <c r="A46412" s="2">
        <v>3.6940000000000001E-2</v>
      </c>
      <c r="B46412" t="s">
        <v>40545</v>
      </c>
    </row>
    <row r="46413" spans="1:2" x14ac:dyDescent="0.3">
      <c r="A46413" s="2">
        <v>0.13243560562328499</v>
      </c>
      <c r="B46413" t="s">
        <v>40544</v>
      </c>
    </row>
    <row r="46414" spans="1:2" x14ac:dyDescent="0.3">
      <c r="A46414" s="2">
        <v>8.1810350273571909E-3</v>
      </c>
      <c r="B46414" t="s">
        <v>40543</v>
      </c>
    </row>
    <row r="46415" spans="1:2" x14ac:dyDescent="0.3">
      <c r="A46415" s="2">
        <v>2.6438021183233702</v>
      </c>
      <c r="B46415" t="s">
        <v>40542</v>
      </c>
    </row>
    <row r="46416" spans="1:2" x14ac:dyDescent="0.3">
      <c r="A46416" s="2">
        <v>0.36628029414294599</v>
      </c>
      <c r="B46416" t="s">
        <v>40541</v>
      </c>
    </row>
    <row r="46417" spans="1:2" x14ac:dyDescent="0.3">
      <c r="A46417" s="2">
        <v>2.1436161944506398</v>
      </c>
      <c r="B46417" t="s">
        <v>40540</v>
      </c>
    </row>
    <row r="46418" spans="1:2" x14ac:dyDescent="0.3">
      <c r="A46418" s="2">
        <v>1.4019552104003701</v>
      </c>
      <c r="B46418" t="s">
        <v>40539</v>
      </c>
    </row>
    <row r="46419" spans="1:2" x14ac:dyDescent="0.3">
      <c r="A46419" s="2">
        <v>1.82449616610044</v>
      </c>
      <c r="B46419" t="s">
        <v>40538</v>
      </c>
    </row>
    <row r="46420" spans="1:2" x14ac:dyDescent="0.3">
      <c r="A46420" s="2">
        <v>4.0820364899006796</v>
      </c>
      <c r="B46420" t="s">
        <v>40537</v>
      </c>
    </row>
    <row r="46421" spans="1:2" x14ac:dyDescent="0.3">
      <c r="A46421" s="2">
        <v>7.6794087123287902</v>
      </c>
      <c r="B46421" t="s">
        <v>40536</v>
      </c>
    </row>
    <row r="46422" spans="1:2" x14ac:dyDescent="0.3">
      <c r="A46422" s="2">
        <v>2.3764453608273999</v>
      </c>
      <c r="B46422" t="s">
        <v>40535</v>
      </c>
    </row>
    <row r="46423" spans="1:2" x14ac:dyDescent="0.3">
      <c r="A46423" s="2">
        <v>0.23083000000000001</v>
      </c>
      <c r="B46423" t="s">
        <v>40534</v>
      </c>
    </row>
    <row r="46424" spans="1:2" x14ac:dyDescent="0.3">
      <c r="A46424" s="2">
        <v>1.8059689696235299</v>
      </c>
      <c r="B46424" t="s">
        <v>40533</v>
      </c>
    </row>
    <row r="46425" spans="1:2" x14ac:dyDescent="0.3">
      <c r="A46425" s="2">
        <v>0.16493602178141301</v>
      </c>
      <c r="B46425" t="s">
        <v>40532</v>
      </c>
    </row>
    <row r="46426" spans="1:2" x14ac:dyDescent="0.3">
      <c r="A46426" s="2">
        <v>29.250154285420098</v>
      </c>
      <c r="B46426" t="s">
        <v>40531</v>
      </c>
    </row>
    <row r="46427" spans="1:2" x14ac:dyDescent="0.3">
      <c r="A46427" s="2">
        <v>33.385390988103097</v>
      </c>
      <c r="B46427" t="s">
        <v>40530</v>
      </c>
    </row>
    <row r="46428" spans="1:2" x14ac:dyDescent="0.3">
      <c r="A46428" s="2">
        <v>1.8225</v>
      </c>
      <c r="B46428" t="s">
        <v>40529</v>
      </c>
    </row>
    <row r="46429" spans="1:2" x14ac:dyDescent="0.3">
      <c r="A46429" s="2">
        <v>3.8640000000000001E-2</v>
      </c>
      <c r="B46429" t="s">
        <v>40528</v>
      </c>
    </row>
    <row r="46430" spans="1:2" x14ac:dyDescent="0.3">
      <c r="A46430" s="2">
        <v>144.035205953055</v>
      </c>
      <c r="B46430" t="s">
        <v>40527</v>
      </c>
    </row>
    <row r="46431" spans="1:2" x14ac:dyDescent="0.3">
      <c r="A46431" s="2">
        <v>4.2698099999999997</v>
      </c>
      <c r="B46431" t="s">
        <v>40526</v>
      </c>
    </row>
    <row r="46432" spans="1:2" x14ac:dyDescent="0.3">
      <c r="A46432" s="2">
        <v>0.50999875706565601</v>
      </c>
      <c r="B46432" t="s">
        <v>40525</v>
      </c>
    </row>
    <row r="46433" spans="1:2" x14ac:dyDescent="0.3">
      <c r="A46433" s="2">
        <v>0.555455652289369</v>
      </c>
      <c r="B46433" t="s">
        <v>40524</v>
      </c>
    </row>
    <row r="46434" spans="1:2" x14ac:dyDescent="0.3">
      <c r="A46434" s="2">
        <v>9.47890663670346</v>
      </c>
      <c r="B46434" t="s">
        <v>40523</v>
      </c>
    </row>
    <row r="46435" spans="1:2" x14ac:dyDescent="0.3">
      <c r="A46435" s="2">
        <v>22.419429999999998</v>
      </c>
      <c r="B46435" t="s">
        <v>40522</v>
      </c>
    </row>
    <row r="46436" spans="1:2" x14ac:dyDescent="0.3">
      <c r="A46436" s="2">
        <v>2.0113099999999999</v>
      </c>
      <c r="B46436" t="s">
        <v>40521</v>
      </c>
    </row>
    <row r="46437" spans="1:2" x14ac:dyDescent="0.3">
      <c r="A46437" s="2">
        <v>229.78340998158799</v>
      </c>
      <c r="B46437" t="s">
        <v>40520</v>
      </c>
    </row>
    <row r="46438" spans="1:2" x14ac:dyDescent="0.3">
      <c r="A46438" s="2">
        <v>0.27846830864668298</v>
      </c>
      <c r="B46438" t="s">
        <v>40519</v>
      </c>
    </row>
    <row r="46439" spans="1:2" x14ac:dyDescent="0.3">
      <c r="A46439" s="2">
        <v>0.59106000000000003</v>
      </c>
      <c r="B46439" t="s">
        <v>40518</v>
      </c>
    </row>
    <row r="46440" spans="1:2" x14ac:dyDescent="0.3">
      <c r="A46440" s="2">
        <v>2.4320000000000001E-2</v>
      </c>
      <c r="B46440" t="s">
        <v>40517</v>
      </c>
    </row>
    <row r="46441" spans="1:2" x14ac:dyDescent="0.3">
      <c r="A46441" s="2">
        <v>24.311790481782499</v>
      </c>
      <c r="B46441" t="s">
        <v>40516</v>
      </c>
    </row>
    <row r="46442" spans="1:2" x14ac:dyDescent="0.3">
      <c r="A46442" s="2">
        <v>0.37674000000000002</v>
      </c>
      <c r="B46442" t="s">
        <v>40515</v>
      </c>
    </row>
    <row r="46443" spans="1:2" x14ac:dyDescent="0.3">
      <c r="A46443" s="2">
        <v>0.82661845751325203</v>
      </c>
      <c r="B46443" t="s">
        <v>40514</v>
      </c>
    </row>
    <row r="46444" spans="1:2" x14ac:dyDescent="0.3">
      <c r="A46444" s="2">
        <v>1.37141</v>
      </c>
      <c r="B46444" t="s">
        <v>40513</v>
      </c>
    </row>
    <row r="46445" spans="1:2" x14ac:dyDescent="0.3">
      <c r="A46445" s="2">
        <v>7.9189600000000002</v>
      </c>
      <c r="B46445" t="s">
        <v>40512</v>
      </c>
    </row>
    <row r="46446" spans="1:2" x14ac:dyDescent="0.3">
      <c r="A46446" s="2">
        <v>16.054290000000002</v>
      </c>
      <c r="B46446" t="s">
        <v>40511</v>
      </c>
    </row>
    <row r="46447" spans="1:2" x14ac:dyDescent="0.3">
      <c r="A46447" s="2">
        <v>1.1372599999999999</v>
      </c>
      <c r="B46447" t="s">
        <v>40510</v>
      </c>
    </row>
    <row r="46448" spans="1:2" x14ac:dyDescent="0.3">
      <c r="A46448" s="2">
        <v>4.0467599999999999</v>
      </c>
      <c r="B46448" t="s">
        <v>40509</v>
      </c>
    </row>
    <row r="46449" spans="1:2" x14ac:dyDescent="0.3">
      <c r="A46449" s="2">
        <v>2.0269499999999998</v>
      </c>
      <c r="B46449" t="s">
        <v>40508</v>
      </c>
    </row>
    <row r="46450" spans="1:2" x14ac:dyDescent="0.3">
      <c r="A46450" s="2">
        <v>0.60216999999999998</v>
      </c>
      <c r="B46450" t="s">
        <v>40507</v>
      </c>
    </row>
    <row r="46451" spans="1:2" x14ac:dyDescent="0.3">
      <c r="A46451" s="2">
        <v>5.85806</v>
      </c>
      <c r="B46451" t="s">
        <v>40506</v>
      </c>
    </row>
    <row r="46452" spans="1:2" x14ac:dyDescent="0.3">
      <c r="A46452" s="2">
        <v>4.4805000000000001</v>
      </c>
      <c r="B46452" t="s">
        <v>40505</v>
      </c>
    </row>
    <row r="46453" spans="1:2" x14ac:dyDescent="0.3">
      <c r="A46453" s="2">
        <v>3.0758899999999998</v>
      </c>
      <c r="B46453" t="s">
        <v>40504</v>
      </c>
    </row>
    <row r="46454" spans="1:2" x14ac:dyDescent="0.3">
      <c r="A46454" s="2">
        <v>0.13327143104058101</v>
      </c>
      <c r="B46454" t="s">
        <v>40503</v>
      </c>
    </row>
    <row r="46455" spans="1:2" x14ac:dyDescent="0.3">
      <c r="A46455" s="2">
        <v>10.0617753849499</v>
      </c>
      <c r="B46455" t="s">
        <v>40502</v>
      </c>
    </row>
    <row r="46456" spans="1:2" x14ac:dyDescent="0.3">
      <c r="A46456" s="2">
        <v>3.18825</v>
      </c>
      <c r="B46456" t="s">
        <v>40501</v>
      </c>
    </row>
    <row r="46457" spans="1:2" x14ac:dyDescent="0.3">
      <c r="A46457" s="2">
        <v>2.5533640201893699</v>
      </c>
      <c r="B46457" t="s">
        <v>40500</v>
      </c>
    </row>
    <row r="46458" spans="1:2" x14ac:dyDescent="0.3">
      <c r="A46458" s="2">
        <v>3.2942771121467702</v>
      </c>
      <c r="B46458" t="s">
        <v>40499</v>
      </c>
    </row>
    <row r="46459" spans="1:2" x14ac:dyDescent="0.3">
      <c r="A46459" s="2">
        <v>17.6445825194637</v>
      </c>
      <c r="B46459" t="s">
        <v>40498</v>
      </c>
    </row>
    <row r="46460" spans="1:2" x14ac:dyDescent="0.3">
      <c r="A46460" s="2">
        <v>2.2275200000000002</v>
      </c>
      <c r="B46460" t="s">
        <v>40497</v>
      </c>
    </row>
    <row r="46461" spans="1:2" x14ac:dyDescent="0.3">
      <c r="A46461" s="2">
        <v>0.20587</v>
      </c>
      <c r="B46461" t="s">
        <v>40496</v>
      </c>
    </row>
    <row r="46462" spans="1:2" x14ac:dyDescent="0.3">
      <c r="A46462" s="2">
        <v>1.30245319807254E-3</v>
      </c>
      <c r="B46462" t="s">
        <v>40495</v>
      </c>
    </row>
    <row r="46463" spans="1:2" x14ac:dyDescent="0.3">
      <c r="A46463" s="2">
        <v>1.41054253814672E-3</v>
      </c>
      <c r="B46463" t="s">
        <v>40494</v>
      </c>
    </row>
    <row r="46464" spans="1:2" x14ac:dyDescent="0.3">
      <c r="A46464" s="2">
        <v>6.5709285703350502E-3</v>
      </c>
      <c r="B46464" t="s">
        <v>40493</v>
      </c>
    </row>
    <row r="46465" spans="1:2" x14ac:dyDescent="0.3">
      <c r="A46465" s="2">
        <v>17.970189999999999</v>
      </c>
      <c r="B46465" t="s">
        <v>40492</v>
      </c>
    </row>
    <row r="46466" spans="1:2" x14ac:dyDescent="0.3">
      <c r="A46466" s="2">
        <v>1.29200526784449</v>
      </c>
      <c r="B46466" t="s">
        <v>40491</v>
      </c>
    </row>
    <row r="46467" spans="1:2" x14ac:dyDescent="0.3">
      <c r="A46467" s="2">
        <v>60.429279999999999</v>
      </c>
      <c r="B46467" t="s">
        <v>40490</v>
      </c>
    </row>
    <row r="46468" spans="1:2" x14ac:dyDescent="0.3">
      <c r="A46468" s="2">
        <v>0.35161999999999999</v>
      </c>
      <c r="B46468" t="s">
        <v>40489</v>
      </c>
    </row>
    <row r="46469" spans="1:2" x14ac:dyDescent="0.3">
      <c r="A46469" s="2">
        <v>9.5869020732403101</v>
      </c>
      <c r="B46469" t="s">
        <v>40488</v>
      </c>
    </row>
    <row r="46470" spans="1:2" x14ac:dyDescent="0.3">
      <c r="A46470" s="2">
        <v>1.70329</v>
      </c>
      <c r="B46470" t="s">
        <v>40487</v>
      </c>
    </row>
    <row r="46471" spans="1:2" x14ac:dyDescent="0.3">
      <c r="A46471" s="2">
        <v>3.7533799999999999</v>
      </c>
      <c r="B46471" t="s">
        <v>40486</v>
      </c>
    </row>
    <row r="46472" spans="1:2" x14ac:dyDescent="0.3">
      <c r="A46472" s="2">
        <v>0.37353436938852402</v>
      </c>
      <c r="B46472" t="s">
        <v>40485</v>
      </c>
    </row>
    <row r="46473" spans="1:2" x14ac:dyDescent="0.3">
      <c r="A46473" s="2">
        <v>6.7339999999999997E-2</v>
      </c>
      <c r="B46473" t="s">
        <v>40484</v>
      </c>
    </row>
    <row r="46474" spans="1:2" x14ac:dyDescent="0.3">
      <c r="A46474" s="2">
        <v>0.61314588095243205</v>
      </c>
      <c r="B46474" t="s">
        <v>40483</v>
      </c>
    </row>
    <row r="46475" spans="1:2" x14ac:dyDescent="0.3">
      <c r="A46475" s="2">
        <v>32.727873891554999</v>
      </c>
      <c r="B46475" t="s">
        <v>40482</v>
      </c>
    </row>
    <row r="46476" spans="1:2" x14ac:dyDescent="0.3">
      <c r="A46476" s="2">
        <v>12.65456</v>
      </c>
      <c r="B46476" t="s">
        <v>40481</v>
      </c>
    </row>
    <row r="46477" spans="1:2" x14ac:dyDescent="0.3">
      <c r="A46477" s="2">
        <v>8.3861516470082105</v>
      </c>
      <c r="B46477" t="s">
        <v>40480</v>
      </c>
    </row>
    <row r="46478" spans="1:2" x14ac:dyDescent="0.3">
      <c r="A46478" s="2">
        <v>52.014200000000002</v>
      </c>
      <c r="B46478" t="s">
        <v>40479</v>
      </c>
    </row>
    <row r="46479" spans="1:2" x14ac:dyDescent="0.3">
      <c r="A46479" s="2">
        <v>0.59606999999999999</v>
      </c>
      <c r="B46479" t="s">
        <v>40478</v>
      </c>
    </row>
    <row r="46480" spans="1:2" x14ac:dyDescent="0.3">
      <c r="A46480" s="2">
        <v>6.0328025555841401E-2</v>
      </c>
      <c r="B46480" t="s">
        <v>40477</v>
      </c>
    </row>
    <row r="46481" spans="1:2" x14ac:dyDescent="0.3">
      <c r="A46481" s="2">
        <v>0.15246920458589899</v>
      </c>
      <c r="B46481" t="s">
        <v>40476</v>
      </c>
    </row>
    <row r="46482" spans="1:2" x14ac:dyDescent="0.3">
      <c r="A46482" s="2">
        <v>2.49E-3</v>
      </c>
      <c r="B46482" t="s">
        <v>40475</v>
      </c>
    </row>
    <row r="46483" spans="1:2" x14ac:dyDescent="0.3">
      <c r="A46483" s="2">
        <v>1.0019999999999999E-2</v>
      </c>
      <c r="B46483" t="s">
        <v>5884</v>
      </c>
    </row>
    <row r="46484" spans="1:2" x14ac:dyDescent="0.3">
      <c r="A46484" s="2">
        <v>24.921410000000002</v>
      </c>
      <c r="B46484" t="s">
        <v>40474</v>
      </c>
    </row>
    <row r="46485" spans="1:2" x14ac:dyDescent="0.3">
      <c r="A46485" s="2">
        <v>12.645300000000001</v>
      </c>
      <c r="B46485" t="s">
        <v>40473</v>
      </c>
    </row>
    <row r="46486" spans="1:2" x14ac:dyDescent="0.3">
      <c r="A46486" s="2">
        <v>2.8874665170580398</v>
      </c>
      <c r="B46486" t="s">
        <v>40472</v>
      </c>
    </row>
    <row r="46487" spans="1:2" x14ac:dyDescent="0.3">
      <c r="A46487" s="2">
        <v>0.54093000000000002</v>
      </c>
      <c r="B46487" t="s">
        <v>40471</v>
      </c>
    </row>
    <row r="46488" spans="1:2" x14ac:dyDescent="0.3">
      <c r="A46488" s="2">
        <v>10.707929999999999</v>
      </c>
      <c r="B46488" t="s">
        <v>40470</v>
      </c>
    </row>
    <row r="46489" spans="1:2" x14ac:dyDescent="0.3">
      <c r="A46489" s="2">
        <v>138.781849451894</v>
      </c>
      <c r="B46489" t="s">
        <v>40469</v>
      </c>
    </row>
    <row r="46490" spans="1:2" x14ac:dyDescent="0.3">
      <c r="A46490" s="2">
        <v>628.92172715448601</v>
      </c>
      <c r="B46490" t="s">
        <v>40468</v>
      </c>
    </row>
    <row r="46491" spans="1:2" x14ac:dyDescent="0.3">
      <c r="A46491" s="2">
        <v>353.91327999999999</v>
      </c>
      <c r="B46491" t="s">
        <v>40467</v>
      </c>
    </row>
    <row r="46492" spans="1:2" x14ac:dyDescent="0.3">
      <c r="A46492" s="2">
        <v>17.961729999999999</v>
      </c>
      <c r="B46492" t="s">
        <v>40466</v>
      </c>
    </row>
    <row r="46493" spans="1:2" x14ac:dyDescent="0.3">
      <c r="A46493" s="2">
        <v>1.57277879143497</v>
      </c>
      <c r="B46493" t="s">
        <v>40465</v>
      </c>
    </row>
    <row r="46494" spans="1:2" x14ac:dyDescent="0.3">
      <c r="A46494" s="2">
        <v>4.2423700000000002</v>
      </c>
      <c r="B46494" t="s">
        <v>40464</v>
      </c>
    </row>
    <row r="46495" spans="1:2" x14ac:dyDescent="0.3">
      <c r="A46495" s="2">
        <v>4.91092</v>
      </c>
      <c r="B46495" t="s">
        <v>40463</v>
      </c>
    </row>
    <row r="46496" spans="1:2" x14ac:dyDescent="0.3">
      <c r="A46496" s="2">
        <v>5.00047051130234</v>
      </c>
      <c r="B46496" t="s">
        <v>40462</v>
      </c>
    </row>
    <row r="46497" spans="1:2" x14ac:dyDescent="0.3">
      <c r="A46497" s="2">
        <v>72.000444748861</v>
      </c>
      <c r="B46497" t="s">
        <v>40461</v>
      </c>
    </row>
    <row r="46498" spans="1:2" x14ac:dyDescent="0.3">
      <c r="A46498" s="2">
        <v>2.7493599999999998</v>
      </c>
      <c r="B46498" t="s">
        <v>40460</v>
      </c>
    </row>
    <row r="46499" spans="1:2" x14ac:dyDescent="0.3">
      <c r="A46499" s="2">
        <v>2.3140000000000001E-2</v>
      </c>
      <c r="B46499" t="s">
        <v>40459</v>
      </c>
    </row>
    <row r="46500" spans="1:2" x14ac:dyDescent="0.3">
      <c r="A46500" s="2">
        <v>21.629377055730899</v>
      </c>
      <c r="B46500" t="s">
        <v>40458</v>
      </c>
    </row>
    <row r="46501" spans="1:2" x14ac:dyDescent="0.3">
      <c r="A46501" s="2">
        <v>0.49085000000000001</v>
      </c>
      <c r="B46501" t="s">
        <v>40457</v>
      </c>
    </row>
    <row r="46502" spans="1:2" x14ac:dyDescent="0.3">
      <c r="A46502" s="2">
        <v>0.38389000000000001</v>
      </c>
      <c r="B46502" t="s">
        <v>40456</v>
      </c>
    </row>
    <row r="46503" spans="1:2" x14ac:dyDescent="0.3">
      <c r="A46503" s="2">
        <v>12.853947654660001</v>
      </c>
      <c r="B46503" t="s">
        <v>40455</v>
      </c>
    </row>
    <row r="46504" spans="1:2" x14ac:dyDescent="0.3">
      <c r="A46504" s="2">
        <v>3.0062899999999999</v>
      </c>
      <c r="B46504" t="s">
        <v>40454</v>
      </c>
    </row>
    <row r="46505" spans="1:2" x14ac:dyDescent="0.3">
      <c r="A46505" s="2">
        <v>3.3460000000000001</v>
      </c>
      <c r="B46505" t="s">
        <v>40453</v>
      </c>
    </row>
    <row r="46506" spans="1:2" x14ac:dyDescent="0.3">
      <c r="A46506" s="2">
        <v>0.26006000000000001</v>
      </c>
      <c r="B46506" t="s">
        <v>40452</v>
      </c>
    </row>
    <row r="46507" spans="1:2" x14ac:dyDescent="0.3">
      <c r="A46507" s="2">
        <v>3.8219999999999997E-2</v>
      </c>
      <c r="B46507" t="s">
        <v>40451</v>
      </c>
    </row>
    <row r="46508" spans="1:2" x14ac:dyDescent="0.3">
      <c r="A46508" s="2">
        <v>1.72767</v>
      </c>
      <c r="B46508" t="s">
        <v>40450</v>
      </c>
    </row>
    <row r="46509" spans="1:2" x14ac:dyDescent="0.3">
      <c r="A46509" s="2">
        <v>0.10457</v>
      </c>
      <c r="B46509" t="s">
        <v>40449</v>
      </c>
    </row>
    <row r="46510" spans="1:2" x14ac:dyDescent="0.3">
      <c r="A46510" s="2">
        <v>3.2530000000000003E-2</v>
      </c>
      <c r="B46510" t="s">
        <v>40448</v>
      </c>
    </row>
    <row r="46511" spans="1:2" x14ac:dyDescent="0.3">
      <c r="A46511" s="2">
        <v>2.631E-2</v>
      </c>
      <c r="B46511" t="s">
        <v>40447</v>
      </c>
    </row>
    <row r="46512" spans="1:2" x14ac:dyDescent="0.3">
      <c r="A46512" s="2">
        <v>2.9919999999999999E-2</v>
      </c>
      <c r="B46512" t="s">
        <v>40446</v>
      </c>
    </row>
    <row r="46513" spans="1:2" x14ac:dyDescent="0.3">
      <c r="A46513" s="2">
        <v>3.0443600000000002</v>
      </c>
      <c r="B46513" t="s">
        <v>40445</v>
      </c>
    </row>
    <row r="46514" spans="1:2" x14ac:dyDescent="0.3">
      <c r="A46514" s="2">
        <v>7.0828699999999998</v>
      </c>
      <c r="B46514" t="s">
        <v>40444</v>
      </c>
    </row>
    <row r="46515" spans="1:2" x14ac:dyDescent="0.3">
      <c r="A46515" s="2">
        <v>8.0104190865319697E-2</v>
      </c>
      <c r="B46515" t="s">
        <v>40443</v>
      </c>
    </row>
    <row r="46516" spans="1:2" x14ac:dyDescent="0.3">
      <c r="A46516" s="2">
        <v>4.4595399999999996</v>
      </c>
      <c r="B46516" t="s">
        <v>40442</v>
      </c>
    </row>
    <row r="46517" spans="1:2" x14ac:dyDescent="0.3">
      <c r="A46517" s="2">
        <v>5.4000000000000001E-4</v>
      </c>
      <c r="B46517" t="s">
        <v>40441</v>
      </c>
    </row>
    <row r="46518" spans="1:2" x14ac:dyDescent="0.3">
      <c r="A46518" s="2">
        <v>1.6340334732359799E-2</v>
      </c>
      <c r="B46518" t="s">
        <v>40440</v>
      </c>
    </row>
    <row r="46519" spans="1:2" x14ac:dyDescent="0.3">
      <c r="A46519" s="2">
        <v>5.9213899999999997</v>
      </c>
      <c r="B46519" t="s">
        <v>40439</v>
      </c>
    </row>
    <row r="46520" spans="1:2" x14ac:dyDescent="0.3">
      <c r="A46520" s="2">
        <v>1.98854</v>
      </c>
      <c r="B46520" t="s">
        <v>40438</v>
      </c>
    </row>
    <row r="46521" spans="1:2" x14ac:dyDescent="0.3">
      <c r="A46521" s="2">
        <v>1.2614300000000001</v>
      </c>
      <c r="B46521" t="s">
        <v>40437</v>
      </c>
    </row>
    <row r="46522" spans="1:2" x14ac:dyDescent="0.3">
      <c r="A46522" s="2">
        <v>0.16636292160590299</v>
      </c>
      <c r="B46522" t="s">
        <v>40436</v>
      </c>
    </row>
    <row r="46523" spans="1:2" x14ac:dyDescent="0.3">
      <c r="A46523" s="2">
        <v>4.1799403862050601</v>
      </c>
      <c r="B46523" t="s">
        <v>40435</v>
      </c>
    </row>
    <row r="46524" spans="1:2" x14ac:dyDescent="0.3">
      <c r="A46524" s="2">
        <v>9.1699999999999993E-3</v>
      </c>
      <c r="B46524" t="s">
        <v>5898</v>
      </c>
    </row>
    <row r="46525" spans="1:2" x14ac:dyDescent="0.3">
      <c r="A46525" s="2">
        <v>1281.8861905679901</v>
      </c>
      <c r="B46525" t="s">
        <v>40434</v>
      </c>
    </row>
    <row r="46526" spans="1:2" x14ac:dyDescent="0.3">
      <c r="A46526" s="2">
        <v>2.3522699999999999</v>
      </c>
      <c r="B46526" t="s">
        <v>40433</v>
      </c>
    </row>
    <row r="46527" spans="1:2" x14ac:dyDescent="0.3">
      <c r="A46527" s="2">
        <v>1.86825395449038</v>
      </c>
      <c r="B46527" t="s">
        <v>40432</v>
      </c>
    </row>
    <row r="46528" spans="1:2" x14ac:dyDescent="0.3">
      <c r="A46528" s="2">
        <v>2.99892</v>
      </c>
      <c r="B46528" t="s">
        <v>40431</v>
      </c>
    </row>
    <row r="46529" spans="1:2" x14ac:dyDescent="0.3">
      <c r="A46529" s="2">
        <v>24.77243</v>
      </c>
      <c r="B46529" t="s">
        <v>40430</v>
      </c>
    </row>
    <row r="46530" spans="1:2" x14ac:dyDescent="0.3">
      <c r="A46530" s="2">
        <v>202.34739525386601</v>
      </c>
      <c r="B46530" t="s">
        <v>40429</v>
      </c>
    </row>
    <row r="46531" spans="1:2" x14ac:dyDescent="0.3">
      <c r="A46531" s="2">
        <v>38.133287008784102</v>
      </c>
      <c r="B46531" t="s">
        <v>40428</v>
      </c>
    </row>
    <row r="46532" spans="1:2" x14ac:dyDescent="0.3">
      <c r="A46532" s="2">
        <v>27.166195623486299</v>
      </c>
      <c r="B46532" t="s">
        <v>40427</v>
      </c>
    </row>
    <row r="46533" spans="1:2" x14ac:dyDescent="0.3">
      <c r="A46533" s="2">
        <v>0.13199</v>
      </c>
      <c r="B46533" t="s">
        <v>40426</v>
      </c>
    </row>
    <row r="46534" spans="1:2" x14ac:dyDescent="0.3">
      <c r="A46534" s="2">
        <v>2.8968600000000002</v>
      </c>
      <c r="B46534" t="s">
        <v>40425</v>
      </c>
    </row>
    <row r="46535" spans="1:2" x14ac:dyDescent="0.3">
      <c r="A46535" s="2">
        <v>5.0010320085144597</v>
      </c>
      <c r="B46535" t="s">
        <v>40424</v>
      </c>
    </row>
    <row r="46536" spans="1:2" x14ac:dyDescent="0.3">
      <c r="A46536" s="2">
        <v>1.3311999999999999</v>
      </c>
      <c r="B46536" t="s">
        <v>40423</v>
      </c>
    </row>
    <row r="46537" spans="1:2" x14ac:dyDescent="0.3">
      <c r="A46537" s="2">
        <v>8.8903691311703597</v>
      </c>
      <c r="B46537" t="s">
        <v>40422</v>
      </c>
    </row>
    <row r="46538" spans="1:2" x14ac:dyDescent="0.3">
      <c r="A46538" s="2">
        <v>61.455159999999999</v>
      </c>
      <c r="B46538" t="s">
        <v>40421</v>
      </c>
    </row>
    <row r="46539" spans="1:2" x14ac:dyDescent="0.3">
      <c r="A46539" s="2">
        <v>4.2928876131390199</v>
      </c>
      <c r="B46539" t="s">
        <v>40420</v>
      </c>
    </row>
    <row r="46540" spans="1:2" x14ac:dyDescent="0.3">
      <c r="A46540" s="2">
        <v>1.9581714626066899</v>
      </c>
      <c r="B46540" t="s">
        <v>40419</v>
      </c>
    </row>
    <row r="46541" spans="1:2" x14ac:dyDescent="0.3">
      <c r="A46541" s="2">
        <v>0.71583919568417098</v>
      </c>
      <c r="B46541" t="s">
        <v>40418</v>
      </c>
    </row>
    <row r="46542" spans="1:2" x14ac:dyDescent="0.3">
      <c r="A46542" s="2">
        <v>0.44325999999999999</v>
      </c>
      <c r="B46542" t="s">
        <v>40417</v>
      </c>
    </row>
    <row r="46543" spans="1:2" x14ac:dyDescent="0.3">
      <c r="A46543" s="2">
        <v>22.98685</v>
      </c>
      <c r="B46543" t="s">
        <v>40416</v>
      </c>
    </row>
    <row r="46544" spans="1:2" x14ac:dyDescent="0.3">
      <c r="A46544" s="2">
        <v>77.566019999999995</v>
      </c>
      <c r="B46544" t="s">
        <v>5865</v>
      </c>
    </row>
    <row r="46545" spans="1:2" x14ac:dyDescent="0.3">
      <c r="A46545" s="2">
        <v>3.53721</v>
      </c>
      <c r="B46545" t="s">
        <v>40415</v>
      </c>
    </row>
    <row r="46546" spans="1:2" x14ac:dyDescent="0.3">
      <c r="A46546" s="2">
        <v>11.5869957527728</v>
      </c>
      <c r="B46546" t="s">
        <v>40414</v>
      </c>
    </row>
    <row r="46547" spans="1:2" x14ac:dyDescent="0.3">
      <c r="A46547" s="2">
        <v>86.130987516598793</v>
      </c>
      <c r="B46547" t="s">
        <v>40413</v>
      </c>
    </row>
    <row r="46548" spans="1:2" x14ac:dyDescent="0.3">
      <c r="A46548" s="2">
        <v>2.8842267596911602</v>
      </c>
      <c r="B46548" t="s">
        <v>40412</v>
      </c>
    </row>
    <row r="46549" spans="1:2" x14ac:dyDescent="0.3">
      <c r="A46549" s="2">
        <v>2.1886566607775002</v>
      </c>
      <c r="B46549" t="s">
        <v>40411</v>
      </c>
    </row>
    <row r="46550" spans="1:2" x14ac:dyDescent="0.3">
      <c r="A46550" s="2">
        <v>11.9499416321614</v>
      </c>
      <c r="B46550" t="s">
        <v>40410</v>
      </c>
    </row>
    <row r="46551" spans="1:2" x14ac:dyDescent="0.3">
      <c r="A46551" s="2">
        <v>2.5733999999999999</v>
      </c>
      <c r="B46551" t="s">
        <v>40409</v>
      </c>
    </row>
    <row r="46552" spans="1:2" x14ac:dyDescent="0.3">
      <c r="A46552" s="2">
        <v>1.4879100000000001</v>
      </c>
      <c r="B46552" t="s">
        <v>40408</v>
      </c>
    </row>
    <row r="46553" spans="1:2" x14ac:dyDescent="0.3">
      <c r="A46553" s="2">
        <v>38.6833826305648</v>
      </c>
      <c r="B46553" t="s">
        <v>40407</v>
      </c>
    </row>
    <row r="46554" spans="1:2" x14ac:dyDescent="0.3">
      <c r="A46554" s="2">
        <v>29.693149999999999</v>
      </c>
      <c r="B46554" t="s">
        <v>40406</v>
      </c>
    </row>
    <row r="46555" spans="1:2" x14ac:dyDescent="0.3">
      <c r="A46555" s="2">
        <v>0.14317540826049399</v>
      </c>
      <c r="B46555" t="s">
        <v>40405</v>
      </c>
    </row>
    <row r="46556" spans="1:2" x14ac:dyDescent="0.3">
      <c r="A46556" s="2">
        <v>0.100664746716069</v>
      </c>
      <c r="B46556" t="s">
        <v>40404</v>
      </c>
    </row>
    <row r="46557" spans="1:2" x14ac:dyDescent="0.3">
      <c r="A46557" s="2">
        <v>5.0719895515204901E-2</v>
      </c>
      <c r="B46557" t="s">
        <v>40403</v>
      </c>
    </row>
    <row r="46558" spans="1:2" x14ac:dyDescent="0.3">
      <c r="A46558" s="2">
        <v>13.324400000000001</v>
      </c>
      <c r="B46558" t="s">
        <v>40402</v>
      </c>
    </row>
    <row r="46559" spans="1:2" x14ac:dyDescent="0.3">
      <c r="A46559" s="2">
        <v>10.819108317485901</v>
      </c>
      <c r="B46559" t="s">
        <v>40401</v>
      </c>
    </row>
    <row r="46560" spans="1:2" x14ac:dyDescent="0.3">
      <c r="A46560" s="2">
        <v>46.086863949513599</v>
      </c>
      <c r="B46560" t="s">
        <v>40400</v>
      </c>
    </row>
    <row r="46561" spans="1:2" x14ac:dyDescent="0.3">
      <c r="A46561" s="2">
        <v>1.3334600000000001</v>
      </c>
      <c r="B46561" t="s">
        <v>40399</v>
      </c>
    </row>
    <row r="46562" spans="1:2" x14ac:dyDescent="0.3">
      <c r="A46562" s="2">
        <v>6.0200000000000002E-3</v>
      </c>
      <c r="B46562" t="s">
        <v>40398</v>
      </c>
    </row>
    <row r="46563" spans="1:2" x14ac:dyDescent="0.3">
      <c r="A46563" s="2">
        <v>8.0999999999999996E-3</v>
      </c>
      <c r="B46563" t="s">
        <v>40397</v>
      </c>
    </row>
    <row r="46564" spans="1:2" x14ac:dyDescent="0.3">
      <c r="A46564" s="2">
        <v>50.243489194028001</v>
      </c>
      <c r="B46564" t="s">
        <v>40396</v>
      </c>
    </row>
    <row r="46565" spans="1:2" x14ac:dyDescent="0.3">
      <c r="A46565" s="2">
        <v>12.77647</v>
      </c>
      <c r="B46565" t="s">
        <v>40395</v>
      </c>
    </row>
    <row r="46566" spans="1:2" x14ac:dyDescent="0.3">
      <c r="A46566" s="2">
        <v>5.0392700000000001</v>
      </c>
      <c r="B46566" t="s">
        <v>40394</v>
      </c>
    </row>
    <row r="46567" spans="1:2" x14ac:dyDescent="0.3">
      <c r="A46567" s="2">
        <v>13.06498</v>
      </c>
      <c r="B46567" t="s">
        <v>40393</v>
      </c>
    </row>
    <row r="46568" spans="1:2" x14ac:dyDescent="0.3">
      <c r="A46568" s="2">
        <v>1.8083723969962402E-2</v>
      </c>
      <c r="B46568" t="s">
        <v>40392</v>
      </c>
    </row>
    <row r="46569" spans="1:2" x14ac:dyDescent="0.3">
      <c r="A46569" s="2">
        <v>16.176576328971802</v>
      </c>
      <c r="B46569" t="s">
        <v>40391</v>
      </c>
    </row>
    <row r="46570" spans="1:2" x14ac:dyDescent="0.3">
      <c r="A46570" s="2">
        <v>8.2540099999999992</v>
      </c>
      <c r="B46570" t="s">
        <v>40390</v>
      </c>
    </row>
    <row r="46571" spans="1:2" x14ac:dyDescent="0.3">
      <c r="A46571" s="2">
        <v>18.204229999999999</v>
      </c>
      <c r="B46571" t="s">
        <v>40389</v>
      </c>
    </row>
    <row r="46572" spans="1:2" x14ac:dyDescent="0.3">
      <c r="A46572" s="2">
        <v>2.0063300000000002</v>
      </c>
      <c r="B46572" t="s">
        <v>40388</v>
      </c>
    </row>
    <row r="46573" spans="1:2" x14ac:dyDescent="0.3">
      <c r="A46573" s="2">
        <v>28.339870000000001</v>
      </c>
      <c r="B46573" t="s">
        <v>40387</v>
      </c>
    </row>
    <row r="46574" spans="1:2" x14ac:dyDescent="0.3">
      <c r="A46574" s="2">
        <v>29.07076</v>
      </c>
      <c r="B46574" t="s">
        <v>40386</v>
      </c>
    </row>
    <row r="46575" spans="1:2" x14ac:dyDescent="0.3">
      <c r="A46575" s="2">
        <v>13.238709999999999</v>
      </c>
      <c r="B46575" t="s">
        <v>40385</v>
      </c>
    </row>
    <row r="46576" spans="1:2" x14ac:dyDescent="0.3">
      <c r="A46576" s="2">
        <v>3.9962186510020601</v>
      </c>
      <c r="B46576" t="s">
        <v>40384</v>
      </c>
    </row>
    <row r="46577" spans="1:2" x14ac:dyDescent="0.3">
      <c r="A46577" s="2">
        <v>4.0069676514768497</v>
      </c>
      <c r="B46577" t="s">
        <v>40383</v>
      </c>
    </row>
    <row r="46578" spans="1:2" x14ac:dyDescent="0.3">
      <c r="A46578" s="2">
        <v>4.7643145074353104</v>
      </c>
      <c r="B46578" t="s">
        <v>40382</v>
      </c>
    </row>
    <row r="46579" spans="1:2" x14ac:dyDescent="0.3">
      <c r="A46579" s="2">
        <v>2.3485291840105398</v>
      </c>
      <c r="B46579" t="s">
        <v>40381</v>
      </c>
    </row>
    <row r="46580" spans="1:2" x14ac:dyDescent="0.3">
      <c r="A46580" s="2">
        <v>4.0800000000000003E-3</v>
      </c>
      <c r="B46580" t="s">
        <v>40380</v>
      </c>
    </row>
    <row r="46581" spans="1:2" x14ac:dyDescent="0.3">
      <c r="A46581" s="2">
        <v>0.58000341585312798</v>
      </c>
      <c r="B46581" t="s">
        <v>40379</v>
      </c>
    </row>
    <row r="46582" spans="1:2" x14ac:dyDescent="0.3">
      <c r="A46582" s="2">
        <v>0.15451000000000001</v>
      </c>
      <c r="B46582" t="s">
        <v>40378</v>
      </c>
    </row>
    <row r="46583" spans="1:2" x14ac:dyDescent="0.3">
      <c r="A46583" s="2">
        <v>9.2022099999999991</v>
      </c>
      <c r="B46583" t="s">
        <v>40377</v>
      </c>
    </row>
    <row r="46584" spans="1:2" x14ac:dyDescent="0.3">
      <c r="A46584" s="2">
        <v>5.4960000000000002E-2</v>
      </c>
      <c r="B46584" t="s">
        <v>40376</v>
      </c>
    </row>
    <row r="46585" spans="1:2" x14ac:dyDescent="0.3">
      <c r="A46585" s="2">
        <v>3.56141</v>
      </c>
      <c r="B46585" t="s">
        <v>40375</v>
      </c>
    </row>
    <row r="46586" spans="1:2" x14ac:dyDescent="0.3">
      <c r="A46586" s="2">
        <v>15.7804</v>
      </c>
      <c r="B46586" t="s">
        <v>40374</v>
      </c>
    </row>
    <row r="46587" spans="1:2" x14ac:dyDescent="0.3">
      <c r="A46587" s="2">
        <v>3.0594100000000002</v>
      </c>
      <c r="B46587" t="s">
        <v>40373</v>
      </c>
    </row>
    <row r="46588" spans="1:2" x14ac:dyDescent="0.3">
      <c r="A46588" s="2">
        <v>1.2865964356352</v>
      </c>
      <c r="B46588" t="s">
        <v>40372</v>
      </c>
    </row>
    <row r="46589" spans="1:2" x14ac:dyDescent="0.3">
      <c r="A46589" s="2">
        <v>20.225819999999999</v>
      </c>
      <c r="B46589" t="s">
        <v>40371</v>
      </c>
    </row>
    <row r="46590" spans="1:2" x14ac:dyDescent="0.3">
      <c r="A46590" s="2">
        <v>0.16191</v>
      </c>
      <c r="B46590" t="s">
        <v>40370</v>
      </c>
    </row>
    <row r="46591" spans="1:2" x14ac:dyDescent="0.3">
      <c r="A46591" s="2">
        <v>0.13309000000000001</v>
      </c>
      <c r="B46591" t="s">
        <v>40369</v>
      </c>
    </row>
    <row r="46592" spans="1:2" x14ac:dyDescent="0.3">
      <c r="A46592" s="2">
        <v>2.6550400000000001</v>
      </c>
      <c r="B46592" t="s">
        <v>40368</v>
      </c>
    </row>
    <row r="46593" spans="1:2" x14ac:dyDescent="0.3">
      <c r="A46593" s="2">
        <v>0.62560221426750195</v>
      </c>
      <c r="B46593" t="s">
        <v>40367</v>
      </c>
    </row>
    <row r="46594" spans="1:2" x14ac:dyDescent="0.3">
      <c r="A46594" s="2">
        <v>138.58486092762399</v>
      </c>
      <c r="B46594" t="s">
        <v>40366</v>
      </c>
    </row>
    <row r="46595" spans="1:2" x14ac:dyDescent="0.3">
      <c r="A46595" s="2">
        <v>30.284002725395599</v>
      </c>
      <c r="B46595" t="s">
        <v>40365</v>
      </c>
    </row>
    <row r="46596" spans="1:2" x14ac:dyDescent="0.3">
      <c r="A46596" s="2">
        <v>30.117213000503199</v>
      </c>
      <c r="B46596" t="s">
        <v>40364</v>
      </c>
    </row>
    <row r="46597" spans="1:2" x14ac:dyDescent="0.3">
      <c r="A46597" s="2">
        <v>2.3171529548088401</v>
      </c>
      <c r="B46597" t="s">
        <v>40363</v>
      </c>
    </row>
    <row r="46598" spans="1:2" x14ac:dyDescent="0.3">
      <c r="A46598" s="2">
        <v>9.0651914255485107</v>
      </c>
      <c r="B46598" t="s">
        <v>40362</v>
      </c>
    </row>
    <row r="46599" spans="1:2" x14ac:dyDescent="0.3">
      <c r="A46599" s="2">
        <v>728.43291569056601</v>
      </c>
      <c r="B46599" t="s">
        <v>40361</v>
      </c>
    </row>
    <row r="46600" spans="1:2" x14ac:dyDescent="0.3">
      <c r="A46600" s="2">
        <v>519.76391310669601</v>
      </c>
      <c r="B46600" t="s">
        <v>40360</v>
      </c>
    </row>
    <row r="46601" spans="1:2" x14ac:dyDescent="0.3">
      <c r="A46601" s="2">
        <v>14.57081</v>
      </c>
      <c r="B46601" t="s">
        <v>40359</v>
      </c>
    </row>
    <row r="46602" spans="1:2" x14ac:dyDescent="0.3">
      <c r="A46602" s="2">
        <v>6.4225398249164201</v>
      </c>
      <c r="B46602" t="s">
        <v>40358</v>
      </c>
    </row>
    <row r="46603" spans="1:2" x14ac:dyDescent="0.3">
      <c r="A46603" s="2">
        <v>18.905630305645801</v>
      </c>
      <c r="B46603" t="s">
        <v>40357</v>
      </c>
    </row>
    <row r="46604" spans="1:2" x14ac:dyDescent="0.3">
      <c r="A46604" s="2">
        <v>5.4414800000000003</v>
      </c>
      <c r="B46604" t="s">
        <v>40356</v>
      </c>
    </row>
    <row r="46605" spans="1:2" x14ac:dyDescent="0.3">
      <c r="A46605" s="2">
        <v>6.7981199999999999</v>
      </c>
      <c r="B46605" t="s">
        <v>40355</v>
      </c>
    </row>
    <row r="46606" spans="1:2" x14ac:dyDescent="0.3">
      <c r="A46606" s="2">
        <v>1.0424192244221401E-3</v>
      </c>
      <c r="B46606" t="s">
        <v>40354</v>
      </c>
    </row>
    <row r="46607" spans="1:2" x14ac:dyDescent="0.3">
      <c r="A46607" s="2">
        <v>11.7657971487794</v>
      </c>
      <c r="B46607" t="s">
        <v>40353</v>
      </c>
    </row>
    <row r="46608" spans="1:2" x14ac:dyDescent="0.3">
      <c r="A46608" s="2">
        <v>8.5551416900856907</v>
      </c>
      <c r="B46608" t="s">
        <v>40352</v>
      </c>
    </row>
    <row r="46609" spans="1:2" x14ac:dyDescent="0.3">
      <c r="A46609" s="2">
        <v>14.495430000000001</v>
      </c>
      <c r="B46609" t="s">
        <v>40351</v>
      </c>
    </row>
    <row r="46610" spans="1:2" x14ac:dyDescent="0.3">
      <c r="A46610" s="2">
        <v>33.253050000000002</v>
      </c>
      <c r="B46610" t="s">
        <v>40350</v>
      </c>
    </row>
    <row r="46611" spans="1:2" x14ac:dyDescent="0.3">
      <c r="A46611" s="2">
        <v>23.249289999999998</v>
      </c>
      <c r="B46611" t="s">
        <v>40349</v>
      </c>
    </row>
    <row r="46612" spans="1:2" x14ac:dyDescent="0.3">
      <c r="A46612" s="2">
        <v>18.061620000000001</v>
      </c>
      <c r="B46612" t="s">
        <v>40348</v>
      </c>
    </row>
    <row r="46613" spans="1:2" x14ac:dyDescent="0.3">
      <c r="A46613" s="2">
        <v>5.3728094775955704</v>
      </c>
      <c r="B46613" t="s">
        <v>40347</v>
      </c>
    </row>
    <row r="46614" spans="1:2" x14ac:dyDescent="0.3">
      <c r="A46614" s="2" t="s">
        <v>13</v>
      </c>
      <c r="B46614" t="s">
        <v>40346</v>
      </c>
    </row>
    <row r="46615" spans="1:2" x14ac:dyDescent="0.3">
      <c r="A46615" s="2">
        <v>11.81076</v>
      </c>
      <c r="B46615" t="s">
        <v>40345</v>
      </c>
    </row>
    <row r="46616" spans="1:2" x14ac:dyDescent="0.3">
      <c r="A46616" s="2">
        <v>6.5379102497110102</v>
      </c>
      <c r="B46616" t="s">
        <v>40344</v>
      </c>
    </row>
    <row r="46617" spans="1:2" x14ac:dyDescent="0.3">
      <c r="A46617" s="2">
        <v>370.36613096914402</v>
      </c>
      <c r="B46617" t="s">
        <v>40343</v>
      </c>
    </row>
    <row r="46618" spans="1:2" x14ac:dyDescent="0.3">
      <c r="A46618" s="2">
        <v>15.3744103040717</v>
      </c>
      <c r="B46618" t="s">
        <v>40342</v>
      </c>
    </row>
    <row r="46619" spans="1:2" x14ac:dyDescent="0.3">
      <c r="A46619" s="2">
        <v>22.826845611043598</v>
      </c>
      <c r="B46619" t="s">
        <v>40341</v>
      </c>
    </row>
    <row r="46620" spans="1:2" x14ac:dyDescent="0.3">
      <c r="A46620" s="2">
        <v>10.5380660011892</v>
      </c>
      <c r="B46620" t="s">
        <v>40340</v>
      </c>
    </row>
    <row r="46621" spans="1:2" x14ac:dyDescent="0.3">
      <c r="A46621" s="2">
        <v>73.518209999999996</v>
      </c>
      <c r="B46621" t="s">
        <v>40339</v>
      </c>
    </row>
    <row r="46622" spans="1:2" x14ac:dyDescent="0.3">
      <c r="A46622" s="2">
        <v>13.658010000000001</v>
      </c>
      <c r="B46622" t="s">
        <v>40338</v>
      </c>
    </row>
    <row r="46623" spans="1:2" x14ac:dyDescent="0.3">
      <c r="A46623" s="2">
        <v>6.3274626834577399</v>
      </c>
      <c r="B46623" t="s">
        <v>40337</v>
      </c>
    </row>
    <row r="46624" spans="1:2" x14ac:dyDescent="0.3">
      <c r="A46624" s="2">
        <v>5.2566699999999997</v>
      </c>
      <c r="B46624" t="s">
        <v>40336</v>
      </c>
    </row>
    <row r="46625" spans="1:2" x14ac:dyDescent="0.3">
      <c r="A46625" s="2">
        <v>0.85350999999999999</v>
      </c>
      <c r="B46625" t="s">
        <v>40335</v>
      </c>
    </row>
    <row r="46626" spans="1:2" x14ac:dyDescent="0.3">
      <c r="A46626" s="2">
        <v>108.39933000000001</v>
      </c>
      <c r="B46626" t="s">
        <v>40334</v>
      </c>
    </row>
    <row r="46627" spans="1:2" x14ac:dyDescent="0.3">
      <c r="A46627" s="2">
        <v>0.36584</v>
      </c>
      <c r="B46627" t="s">
        <v>40333</v>
      </c>
    </row>
    <row r="46628" spans="1:2" x14ac:dyDescent="0.3">
      <c r="A46628" s="2">
        <v>64.131919999999994</v>
      </c>
      <c r="B46628" t="s">
        <v>40332</v>
      </c>
    </row>
    <row r="46629" spans="1:2" x14ac:dyDescent="0.3">
      <c r="A46629" s="2">
        <v>0.37257051151387</v>
      </c>
      <c r="B46629" t="s">
        <v>40331</v>
      </c>
    </row>
    <row r="46630" spans="1:2" x14ac:dyDescent="0.3">
      <c r="A46630" s="2">
        <v>0.400812865036132</v>
      </c>
      <c r="B46630" t="s">
        <v>40330</v>
      </c>
    </row>
    <row r="46631" spans="1:2" x14ac:dyDescent="0.3">
      <c r="A46631" s="2">
        <v>17.817907437965399</v>
      </c>
      <c r="B46631" t="s">
        <v>40329</v>
      </c>
    </row>
    <row r="46632" spans="1:2" x14ac:dyDescent="0.3">
      <c r="A46632" s="2">
        <v>8.4059999999999996E-2</v>
      </c>
      <c r="B46632" t="s">
        <v>40328</v>
      </c>
    </row>
    <row r="46633" spans="1:2" x14ac:dyDescent="0.3">
      <c r="A46633" s="2">
        <v>1.0557381123509801E-2</v>
      </c>
      <c r="B46633" t="s">
        <v>40327</v>
      </c>
    </row>
    <row r="46634" spans="1:2" x14ac:dyDescent="0.3">
      <c r="A46634" s="2">
        <v>1.27091</v>
      </c>
      <c r="B46634" t="s">
        <v>40326</v>
      </c>
    </row>
    <row r="46635" spans="1:2" x14ac:dyDescent="0.3">
      <c r="A46635" s="2">
        <v>2.7927375681703399E-2</v>
      </c>
      <c r="B46635" t="s">
        <v>40325</v>
      </c>
    </row>
    <row r="46636" spans="1:2" x14ac:dyDescent="0.3">
      <c r="A46636" s="2">
        <v>47.606768871328299</v>
      </c>
      <c r="B46636" t="s">
        <v>40324</v>
      </c>
    </row>
    <row r="46637" spans="1:2" x14ac:dyDescent="0.3">
      <c r="A46637" s="2">
        <v>4.7114099999999999</v>
      </c>
      <c r="B46637" t="s">
        <v>40323</v>
      </c>
    </row>
    <row r="46638" spans="1:2" x14ac:dyDescent="0.3">
      <c r="A46638" s="2">
        <v>6.3523699999999996</v>
      </c>
      <c r="B46638" t="s">
        <v>40322</v>
      </c>
    </row>
    <row r="46639" spans="1:2" x14ac:dyDescent="0.3">
      <c r="A46639" s="2">
        <v>5.4304327490753002</v>
      </c>
      <c r="B46639" t="s">
        <v>40321</v>
      </c>
    </row>
    <row r="46640" spans="1:2" x14ac:dyDescent="0.3">
      <c r="A46640" s="2">
        <v>14.59807</v>
      </c>
      <c r="B46640" t="s">
        <v>40320</v>
      </c>
    </row>
    <row r="46641" spans="1:2" x14ac:dyDescent="0.3">
      <c r="A46641" s="2">
        <v>44.072980000000001</v>
      </c>
      <c r="B46641" t="s">
        <v>40319</v>
      </c>
    </row>
    <row r="46642" spans="1:2" x14ac:dyDescent="0.3">
      <c r="A46642" s="2">
        <v>35.439230000000002</v>
      </c>
      <c r="B46642" t="s">
        <v>40318</v>
      </c>
    </row>
    <row r="46643" spans="1:2" x14ac:dyDescent="0.3">
      <c r="A46643" s="2">
        <v>3.0216799999999999</v>
      </c>
      <c r="B46643" t="s">
        <v>40317</v>
      </c>
    </row>
    <row r="46644" spans="1:2" x14ac:dyDescent="0.3">
      <c r="A46644" s="2">
        <v>216.360487710423</v>
      </c>
      <c r="B46644" t="s">
        <v>40316</v>
      </c>
    </row>
    <row r="46645" spans="1:2" x14ac:dyDescent="0.3">
      <c r="A46645" s="2">
        <v>0.10692</v>
      </c>
      <c r="B46645" t="s">
        <v>40315</v>
      </c>
    </row>
    <row r="46646" spans="1:2" x14ac:dyDescent="0.3">
      <c r="A46646" s="2">
        <v>21.378060000000001</v>
      </c>
      <c r="B46646" t="s">
        <v>40314</v>
      </c>
    </row>
    <row r="46647" spans="1:2" x14ac:dyDescent="0.3">
      <c r="A46647" s="2">
        <v>82.767139999999998</v>
      </c>
      <c r="B46647" t="s">
        <v>40313</v>
      </c>
    </row>
    <row r="46648" spans="1:2" x14ac:dyDescent="0.3">
      <c r="A46648" s="2">
        <v>5.3226408186002301</v>
      </c>
      <c r="B46648" t="s">
        <v>40312</v>
      </c>
    </row>
    <row r="46649" spans="1:2" x14ac:dyDescent="0.3">
      <c r="A46649" s="2">
        <v>2.9000000000000001E-2</v>
      </c>
      <c r="B46649" t="s">
        <v>40311</v>
      </c>
    </row>
    <row r="46650" spans="1:2" x14ac:dyDescent="0.3">
      <c r="A46650" s="2">
        <v>4.2333532587606397</v>
      </c>
      <c r="B46650" t="s">
        <v>40310</v>
      </c>
    </row>
    <row r="46651" spans="1:2" x14ac:dyDescent="0.3">
      <c r="A46651" s="2">
        <v>0.54273000000000005</v>
      </c>
      <c r="B46651" t="s">
        <v>40309</v>
      </c>
    </row>
    <row r="46652" spans="1:2" x14ac:dyDescent="0.3">
      <c r="A46652" s="2">
        <v>0.27903</v>
      </c>
      <c r="B46652" t="s">
        <v>40308</v>
      </c>
    </row>
    <row r="46653" spans="1:2" x14ac:dyDescent="0.3">
      <c r="A46653" s="2">
        <v>9.0895245331454202</v>
      </c>
      <c r="B46653" t="s">
        <v>40307</v>
      </c>
    </row>
    <row r="46654" spans="1:2" x14ac:dyDescent="0.3">
      <c r="A46654" s="2">
        <v>5.4739269608101804</v>
      </c>
      <c r="B46654" t="s">
        <v>40306</v>
      </c>
    </row>
    <row r="46655" spans="1:2" x14ac:dyDescent="0.3">
      <c r="A46655" s="2">
        <v>0.52060748165908999</v>
      </c>
      <c r="B46655" t="s">
        <v>40305</v>
      </c>
    </row>
    <row r="46656" spans="1:2" x14ac:dyDescent="0.3">
      <c r="A46656" s="2" t="s">
        <v>13</v>
      </c>
      <c r="B46656" t="s">
        <v>40304</v>
      </c>
    </row>
    <row r="46657" spans="1:2" x14ac:dyDescent="0.3">
      <c r="A46657" s="2">
        <v>14.2446451385433</v>
      </c>
      <c r="B46657" t="s">
        <v>40303</v>
      </c>
    </row>
    <row r="46658" spans="1:2" x14ac:dyDescent="0.3">
      <c r="A46658" s="2">
        <v>4.8066300000000002</v>
      </c>
      <c r="B46658" t="s">
        <v>40302</v>
      </c>
    </row>
    <row r="46659" spans="1:2" x14ac:dyDescent="0.3">
      <c r="A46659" s="2">
        <v>0.177343413753275</v>
      </c>
      <c r="B46659" t="s">
        <v>40301</v>
      </c>
    </row>
    <row r="46660" spans="1:2" x14ac:dyDescent="0.3">
      <c r="A46660" s="2">
        <v>6.5184899999999999</v>
      </c>
      <c r="B46660" t="s">
        <v>633</v>
      </c>
    </row>
    <row r="46661" spans="1:2" x14ac:dyDescent="0.3">
      <c r="A46661" s="2">
        <v>1.018E-2</v>
      </c>
      <c r="B46661" t="s">
        <v>40300</v>
      </c>
    </row>
    <row r="46662" spans="1:2" x14ac:dyDescent="0.3">
      <c r="A46662" s="2">
        <v>7.4954707881318597E-2</v>
      </c>
      <c r="B46662" t="s">
        <v>40299</v>
      </c>
    </row>
    <row r="46663" spans="1:2" x14ac:dyDescent="0.3">
      <c r="A46663" s="2">
        <v>0.39205000000000001</v>
      </c>
      <c r="B46663" t="s">
        <v>40298</v>
      </c>
    </row>
    <row r="46664" spans="1:2" x14ac:dyDescent="0.3">
      <c r="A46664" s="2">
        <v>1.88181092130004E-3</v>
      </c>
      <c r="B46664" t="s">
        <v>40297</v>
      </c>
    </row>
    <row r="46665" spans="1:2" x14ac:dyDescent="0.3">
      <c r="A46665" s="2">
        <v>1.42951192945669</v>
      </c>
      <c r="B46665" t="s">
        <v>40296</v>
      </c>
    </row>
    <row r="46666" spans="1:2" x14ac:dyDescent="0.3">
      <c r="A46666" s="2">
        <v>1.90257704105673</v>
      </c>
      <c r="B46666" t="s">
        <v>40295</v>
      </c>
    </row>
    <row r="46667" spans="1:2" x14ac:dyDescent="0.3">
      <c r="A46667" s="2">
        <v>9.3713200000000008</v>
      </c>
      <c r="B46667" t="s">
        <v>40294</v>
      </c>
    </row>
    <row r="46668" spans="1:2" x14ac:dyDescent="0.3">
      <c r="A46668" s="2" t="s">
        <v>13</v>
      </c>
      <c r="B46668" t="s">
        <v>40293</v>
      </c>
    </row>
    <row r="46669" spans="1:2" x14ac:dyDescent="0.3">
      <c r="A46669" s="2">
        <v>7.3141600000000002</v>
      </c>
      <c r="B46669" t="s">
        <v>40292</v>
      </c>
    </row>
    <row r="46670" spans="1:2" x14ac:dyDescent="0.3">
      <c r="A46670" s="2">
        <v>14.5733975721222</v>
      </c>
      <c r="B46670" t="s">
        <v>40291</v>
      </c>
    </row>
    <row r="46671" spans="1:2" x14ac:dyDescent="0.3">
      <c r="A46671" s="2">
        <v>1.5447026975772</v>
      </c>
      <c r="B46671" t="s">
        <v>40290</v>
      </c>
    </row>
    <row r="46672" spans="1:2" x14ac:dyDescent="0.3">
      <c r="A46672" s="2">
        <v>6.0388400000000004</v>
      </c>
      <c r="B46672" t="s">
        <v>40289</v>
      </c>
    </row>
    <row r="46673" spans="1:2" x14ac:dyDescent="0.3">
      <c r="A46673" s="2">
        <v>0.35332000000000002</v>
      </c>
      <c r="B46673" t="s">
        <v>40288</v>
      </c>
    </row>
    <row r="46674" spans="1:2" x14ac:dyDescent="0.3">
      <c r="A46674" s="2">
        <v>0.454305174840614</v>
      </c>
      <c r="B46674" t="s">
        <v>40287</v>
      </c>
    </row>
    <row r="46675" spans="1:2" x14ac:dyDescent="0.3">
      <c r="A46675" s="2">
        <v>2.46490331818199E-2</v>
      </c>
      <c r="B46675" t="s">
        <v>40286</v>
      </c>
    </row>
    <row r="46676" spans="1:2" x14ac:dyDescent="0.3">
      <c r="A46676" s="2">
        <v>0.55606950919382703</v>
      </c>
      <c r="B46676" t="s">
        <v>40285</v>
      </c>
    </row>
    <row r="46677" spans="1:2" x14ac:dyDescent="0.3">
      <c r="A46677" s="2">
        <v>74.347229999999996</v>
      </c>
      <c r="B46677" t="s">
        <v>40284</v>
      </c>
    </row>
    <row r="46678" spans="1:2" x14ac:dyDescent="0.3">
      <c r="A46678" s="2">
        <v>15.11429</v>
      </c>
      <c r="B46678" t="s">
        <v>40283</v>
      </c>
    </row>
    <row r="46679" spans="1:2" x14ac:dyDescent="0.3">
      <c r="A46679" s="2">
        <v>0.117729553439071</v>
      </c>
      <c r="B46679" t="s">
        <v>40282</v>
      </c>
    </row>
    <row r="46680" spans="1:2" x14ac:dyDescent="0.3">
      <c r="A46680" s="2">
        <v>29.419370000000001</v>
      </c>
      <c r="B46680" t="s">
        <v>40281</v>
      </c>
    </row>
    <row r="46681" spans="1:2" x14ac:dyDescent="0.3">
      <c r="A46681" s="2">
        <v>0.31887625018883797</v>
      </c>
      <c r="B46681" t="s">
        <v>40280</v>
      </c>
    </row>
    <row r="46682" spans="1:2" x14ac:dyDescent="0.3">
      <c r="A46682" s="2">
        <v>1.7180000000000001E-2</v>
      </c>
      <c r="B46682" t="s">
        <v>40279</v>
      </c>
    </row>
    <row r="46683" spans="1:2" x14ac:dyDescent="0.3">
      <c r="A46683" s="2" t="s">
        <v>13</v>
      </c>
      <c r="B46683" t="s">
        <v>40278</v>
      </c>
    </row>
    <row r="46684" spans="1:2" x14ac:dyDescent="0.3">
      <c r="A46684" s="2">
        <v>2.393E-2</v>
      </c>
      <c r="B46684" t="s">
        <v>40277</v>
      </c>
    </row>
    <row r="46685" spans="1:2" x14ac:dyDescent="0.3">
      <c r="A46685" s="2">
        <v>1.5879999999999998E-2</v>
      </c>
      <c r="B46685" t="s">
        <v>40276</v>
      </c>
    </row>
    <row r="46686" spans="1:2" x14ac:dyDescent="0.3">
      <c r="A46686" s="2">
        <v>0.15949093699306299</v>
      </c>
      <c r="B46686" t="s">
        <v>40275</v>
      </c>
    </row>
    <row r="46687" spans="1:2" x14ac:dyDescent="0.3">
      <c r="A46687" s="2">
        <v>3.43122556604777</v>
      </c>
      <c r="B46687" t="s">
        <v>40274</v>
      </c>
    </row>
    <row r="46688" spans="1:2" x14ac:dyDescent="0.3">
      <c r="A46688" s="2">
        <v>5.6491800000000003</v>
      </c>
      <c r="B46688" t="s">
        <v>40273</v>
      </c>
    </row>
    <row r="46689" spans="1:2" x14ac:dyDescent="0.3">
      <c r="A46689" s="2">
        <v>0.41048095896570203</v>
      </c>
      <c r="B46689" t="s">
        <v>40272</v>
      </c>
    </row>
    <row r="46690" spans="1:2" x14ac:dyDescent="0.3">
      <c r="A46690" s="2">
        <v>0.23489232842590099</v>
      </c>
      <c r="B46690" t="s">
        <v>40271</v>
      </c>
    </row>
    <row r="46691" spans="1:2" x14ac:dyDescent="0.3">
      <c r="A46691" s="2">
        <v>0.63381092644945602</v>
      </c>
      <c r="B46691" t="s">
        <v>40270</v>
      </c>
    </row>
    <row r="46692" spans="1:2" x14ac:dyDescent="0.3">
      <c r="A46692" s="2">
        <v>9.7311803451714205</v>
      </c>
      <c r="B46692" t="s">
        <v>40269</v>
      </c>
    </row>
    <row r="46693" spans="1:2" x14ac:dyDescent="0.3">
      <c r="A46693" s="2">
        <v>8.8150300000000001</v>
      </c>
      <c r="B46693" t="s">
        <v>40268</v>
      </c>
    </row>
    <row r="46694" spans="1:2" x14ac:dyDescent="0.3">
      <c r="A46694" s="2">
        <v>8.3912121987018509</v>
      </c>
      <c r="B46694" t="s">
        <v>40267</v>
      </c>
    </row>
    <row r="46695" spans="1:2" x14ac:dyDescent="0.3">
      <c r="A46695" s="2">
        <v>3.4098410070601699</v>
      </c>
      <c r="B46695" t="s">
        <v>40266</v>
      </c>
    </row>
    <row r="46696" spans="1:2" x14ac:dyDescent="0.3">
      <c r="A46696" s="2">
        <v>1.0648899999999999</v>
      </c>
      <c r="B46696" t="s">
        <v>40265</v>
      </c>
    </row>
    <row r="46697" spans="1:2" x14ac:dyDescent="0.3">
      <c r="A46697" s="2">
        <v>1.78552</v>
      </c>
      <c r="B46697" t="s">
        <v>40264</v>
      </c>
    </row>
    <row r="46698" spans="1:2" x14ac:dyDescent="0.3">
      <c r="A46698" s="2">
        <v>0.45462000000000002</v>
      </c>
      <c r="B46698" t="s">
        <v>40263</v>
      </c>
    </row>
    <row r="46699" spans="1:2" x14ac:dyDescent="0.3">
      <c r="A46699" s="2">
        <v>1.15601</v>
      </c>
      <c r="B46699" t="s">
        <v>40262</v>
      </c>
    </row>
    <row r="46700" spans="1:2" x14ac:dyDescent="0.3">
      <c r="A46700" s="2">
        <v>2.3200733840910401</v>
      </c>
      <c r="B46700" t="s">
        <v>40261</v>
      </c>
    </row>
    <row r="46701" spans="1:2" x14ac:dyDescent="0.3">
      <c r="A46701" s="2">
        <v>2.3900000000000002E-3</v>
      </c>
      <c r="B46701" t="s">
        <v>40260</v>
      </c>
    </row>
    <row r="46702" spans="1:2" x14ac:dyDescent="0.3">
      <c r="A46702" s="2">
        <v>5.71211285225331</v>
      </c>
      <c r="B46702" t="s">
        <v>40259</v>
      </c>
    </row>
    <row r="46703" spans="1:2" x14ac:dyDescent="0.3">
      <c r="A46703" s="2">
        <v>6.3504110287655097E-2</v>
      </c>
      <c r="B46703" t="s">
        <v>40258</v>
      </c>
    </row>
    <row r="46704" spans="1:2" x14ac:dyDescent="0.3">
      <c r="A46704" s="2">
        <v>7.2499999999999995E-2</v>
      </c>
      <c r="B46704" t="s">
        <v>40257</v>
      </c>
    </row>
    <row r="46705" spans="1:2" x14ac:dyDescent="0.3">
      <c r="A46705" s="2">
        <v>40.933320000000002</v>
      </c>
      <c r="B46705" t="s">
        <v>40256</v>
      </c>
    </row>
    <row r="46706" spans="1:2" x14ac:dyDescent="0.3">
      <c r="A46706" s="2">
        <v>0.73546598614174696</v>
      </c>
      <c r="B46706" t="s">
        <v>40255</v>
      </c>
    </row>
    <row r="46707" spans="1:2" x14ac:dyDescent="0.3">
      <c r="A46707" s="2">
        <v>6.0359719792816904</v>
      </c>
      <c r="B46707" t="s">
        <v>40254</v>
      </c>
    </row>
    <row r="46708" spans="1:2" x14ac:dyDescent="0.3">
      <c r="A46708" s="2">
        <v>9.2101804401275203E-2</v>
      </c>
      <c r="B46708" t="s">
        <v>40253</v>
      </c>
    </row>
    <row r="46709" spans="1:2" x14ac:dyDescent="0.3">
      <c r="A46709" s="2">
        <v>55.587780000000002</v>
      </c>
      <c r="B46709" t="s">
        <v>40252</v>
      </c>
    </row>
    <row r="46710" spans="1:2" x14ac:dyDescent="0.3">
      <c r="A46710" s="2">
        <v>0.30553000000000002</v>
      </c>
      <c r="B46710" t="s">
        <v>40251</v>
      </c>
    </row>
    <row r="46711" spans="1:2" x14ac:dyDescent="0.3">
      <c r="A46711" s="2">
        <v>3.20335088217562</v>
      </c>
      <c r="B46711" t="s">
        <v>40250</v>
      </c>
    </row>
    <row r="46712" spans="1:2" x14ac:dyDescent="0.3">
      <c r="A46712" s="2">
        <v>6.25526736415752</v>
      </c>
      <c r="B46712" t="s">
        <v>40249</v>
      </c>
    </row>
    <row r="46713" spans="1:2" x14ac:dyDescent="0.3">
      <c r="A46713" s="2">
        <v>16.131363553791701</v>
      </c>
      <c r="B46713" t="s">
        <v>40248</v>
      </c>
    </row>
    <row r="46714" spans="1:2" x14ac:dyDescent="0.3">
      <c r="A46714" s="2">
        <v>6.9443448824398102</v>
      </c>
      <c r="B46714" t="s">
        <v>40247</v>
      </c>
    </row>
    <row r="46715" spans="1:2" x14ac:dyDescent="0.3">
      <c r="A46715" s="2">
        <v>0.86699000000000004</v>
      </c>
      <c r="B46715" t="s">
        <v>40246</v>
      </c>
    </row>
    <row r="46716" spans="1:2" x14ac:dyDescent="0.3">
      <c r="A46716" s="2">
        <v>31.335899999999999</v>
      </c>
      <c r="B46716" t="s">
        <v>40245</v>
      </c>
    </row>
    <row r="46717" spans="1:2" x14ac:dyDescent="0.3">
      <c r="A46717" s="2">
        <v>3.2218856037005699E-3</v>
      </c>
      <c r="B46717" t="s">
        <v>40244</v>
      </c>
    </row>
    <row r="46718" spans="1:2" x14ac:dyDescent="0.3">
      <c r="A46718" s="2">
        <v>0.23133000000000001</v>
      </c>
      <c r="B46718" t="s">
        <v>40243</v>
      </c>
    </row>
    <row r="46719" spans="1:2" x14ac:dyDescent="0.3">
      <c r="A46719" s="2">
        <v>0.57540999999999998</v>
      </c>
      <c r="B46719" t="s">
        <v>40242</v>
      </c>
    </row>
    <row r="46720" spans="1:2" x14ac:dyDescent="0.3">
      <c r="A46720" s="2">
        <v>0.16752</v>
      </c>
      <c r="B46720" t="s">
        <v>40241</v>
      </c>
    </row>
    <row r="46721" spans="1:2" x14ac:dyDescent="0.3">
      <c r="A46721" s="2">
        <v>5.9394200000000001</v>
      </c>
      <c r="B46721" t="s">
        <v>40240</v>
      </c>
    </row>
    <row r="46722" spans="1:2" x14ac:dyDescent="0.3">
      <c r="A46722" s="2">
        <v>29.240550624879202</v>
      </c>
      <c r="B46722" t="s">
        <v>40239</v>
      </c>
    </row>
    <row r="46723" spans="1:2" x14ac:dyDescent="0.3">
      <c r="A46723" s="2">
        <v>1.0140670370175699</v>
      </c>
      <c r="B46723" t="s">
        <v>40238</v>
      </c>
    </row>
    <row r="46724" spans="1:2" x14ac:dyDescent="0.3">
      <c r="A46724" s="2">
        <v>9.1590000000000005E-2</v>
      </c>
      <c r="B46724" t="s">
        <v>40237</v>
      </c>
    </row>
    <row r="46725" spans="1:2" x14ac:dyDescent="0.3">
      <c r="A46725" s="2">
        <v>13.0948331012395</v>
      </c>
      <c r="B46725" t="s">
        <v>40236</v>
      </c>
    </row>
    <row r="46726" spans="1:2" x14ac:dyDescent="0.3">
      <c r="A46726" s="2">
        <v>144.63124999999999</v>
      </c>
      <c r="B46726" t="s">
        <v>40235</v>
      </c>
    </row>
    <row r="46727" spans="1:2" x14ac:dyDescent="0.3">
      <c r="A46727" s="2">
        <v>19.454280000000001</v>
      </c>
      <c r="B46727" t="s">
        <v>40234</v>
      </c>
    </row>
    <row r="46728" spans="1:2" x14ac:dyDescent="0.3">
      <c r="A46728" s="2">
        <v>10.8873</v>
      </c>
      <c r="B46728" t="s">
        <v>40233</v>
      </c>
    </row>
    <row r="46729" spans="1:2" x14ac:dyDescent="0.3">
      <c r="A46729" s="2">
        <v>11.18951</v>
      </c>
      <c r="B46729" t="s">
        <v>40232</v>
      </c>
    </row>
    <row r="46730" spans="1:2" x14ac:dyDescent="0.3">
      <c r="A46730" s="2">
        <v>8.2523700000000009</v>
      </c>
      <c r="B46730" t="s">
        <v>40231</v>
      </c>
    </row>
    <row r="46731" spans="1:2" x14ac:dyDescent="0.3">
      <c r="A46731" s="2">
        <v>5.1241599999999998</v>
      </c>
      <c r="B46731" t="s">
        <v>40230</v>
      </c>
    </row>
    <row r="46732" spans="1:2" x14ac:dyDescent="0.3">
      <c r="A46732" s="2">
        <v>25.358750000000001</v>
      </c>
      <c r="B46732" t="s">
        <v>40229</v>
      </c>
    </row>
    <row r="46733" spans="1:2" x14ac:dyDescent="0.3">
      <c r="A46733" s="2">
        <v>0.43552999999999997</v>
      </c>
      <c r="B46733" t="s">
        <v>40228</v>
      </c>
    </row>
    <row r="46734" spans="1:2" x14ac:dyDescent="0.3">
      <c r="A46734" s="2">
        <v>1.0034400000000001</v>
      </c>
      <c r="B46734" t="s">
        <v>40227</v>
      </c>
    </row>
    <row r="46735" spans="1:2" x14ac:dyDescent="0.3">
      <c r="A46735" s="2">
        <v>32.126370000000001</v>
      </c>
      <c r="B46735" t="s">
        <v>40226</v>
      </c>
    </row>
    <row r="46736" spans="1:2" x14ac:dyDescent="0.3">
      <c r="A46736" s="2">
        <v>7.1702977719185199E-4</v>
      </c>
      <c r="B46736" t="s">
        <v>40225</v>
      </c>
    </row>
    <row r="46737" spans="1:2" x14ac:dyDescent="0.3">
      <c r="A46737" s="2">
        <v>0.31536999999999998</v>
      </c>
      <c r="B46737" t="s">
        <v>40224</v>
      </c>
    </row>
    <row r="46738" spans="1:2" x14ac:dyDescent="0.3">
      <c r="A46738" s="2">
        <v>8.6800154888809296</v>
      </c>
      <c r="B46738" t="s">
        <v>40223</v>
      </c>
    </row>
    <row r="46739" spans="1:2" x14ac:dyDescent="0.3">
      <c r="A46739" s="2">
        <v>20.644500000000001</v>
      </c>
      <c r="B46739" t="s">
        <v>40222</v>
      </c>
    </row>
    <row r="46740" spans="1:2" x14ac:dyDescent="0.3">
      <c r="A46740" s="2">
        <v>7.2840169997870898</v>
      </c>
      <c r="B46740" t="s">
        <v>40221</v>
      </c>
    </row>
    <row r="46741" spans="1:2" x14ac:dyDescent="0.3">
      <c r="A46741" s="2">
        <v>13.15724</v>
      </c>
      <c r="B46741" t="s">
        <v>40220</v>
      </c>
    </row>
    <row r="46742" spans="1:2" x14ac:dyDescent="0.3">
      <c r="A46742" s="2">
        <v>8.3727910512249398E-2</v>
      </c>
      <c r="B46742" t="s">
        <v>40219</v>
      </c>
    </row>
    <row r="46743" spans="1:2" x14ac:dyDescent="0.3">
      <c r="A46743" s="2">
        <v>102.731137989405</v>
      </c>
      <c r="B46743" t="s">
        <v>40218</v>
      </c>
    </row>
    <row r="46744" spans="1:2" x14ac:dyDescent="0.3">
      <c r="A46744" s="2">
        <v>9.8019200000000009</v>
      </c>
      <c r="B46744" t="s">
        <v>40217</v>
      </c>
    </row>
    <row r="46745" spans="1:2" x14ac:dyDescent="0.3">
      <c r="A46745" s="2">
        <v>0.17471</v>
      </c>
      <c r="B46745" t="s">
        <v>40216</v>
      </c>
    </row>
    <row r="46746" spans="1:2" x14ac:dyDescent="0.3">
      <c r="A46746" s="2">
        <v>23.021360000000001</v>
      </c>
      <c r="B46746" t="s">
        <v>40215</v>
      </c>
    </row>
    <row r="46747" spans="1:2" x14ac:dyDescent="0.3">
      <c r="A46747" s="2">
        <v>0.222644422500473</v>
      </c>
      <c r="B46747" t="s">
        <v>40214</v>
      </c>
    </row>
    <row r="46748" spans="1:2" x14ac:dyDescent="0.3">
      <c r="A46748" s="2">
        <v>9.4325799999999997</v>
      </c>
      <c r="B46748" t="s">
        <v>40213</v>
      </c>
    </row>
    <row r="46749" spans="1:2" x14ac:dyDescent="0.3">
      <c r="A46749" s="2">
        <v>32.580594713207901</v>
      </c>
      <c r="B46749" t="s">
        <v>40212</v>
      </c>
    </row>
    <row r="46750" spans="1:2" x14ac:dyDescent="0.3">
      <c r="A46750" s="2">
        <v>18.506123761538799</v>
      </c>
      <c r="B46750" t="s">
        <v>40211</v>
      </c>
    </row>
    <row r="46751" spans="1:2" x14ac:dyDescent="0.3">
      <c r="A46751" s="2">
        <v>23.01887</v>
      </c>
      <c r="B46751" t="s">
        <v>40210</v>
      </c>
    </row>
    <row r="46752" spans="1:2" x14ac:dyDescent="0.3">
      <c r="A46752" s="2">
        <v>5.6487380667567004</v>
      </c>
      <c r="B46752" t="s">
        <v>40209</v>
      </c>
    </row>
    <row r="46753" spans="1:2" x14ac:dyDescent="0.3">
      <c r="A46753" s="2">
        <v>0.73442747471628</v>
      </c>
      <c r="B46753" t="s">
        <v>40208</v>
      </c>
    </row>
    <row r="46754" spans="1:2" x14ac:dyDescent="0.3">
      <c r="A46754" s="2">
        <v>0.990283300434736</v>
      </c>
      <c r="B46754" t="s">
        <v>40207</v>
      </c>
    </row>
    <row r="46755" spans="1:2" x14ac:dyDescent="0.3">
      <c r="A46755" s="2">
        <v>1.19794797526248</v>
      </c>
      <c r="B46755" t="s">
        <v>40206</v>
      </c>
    </row>
    <row r="46756" spans="1:2" x14ac:dyDescent="0.3">
      <c r="A46756" s="2">
        <v>1.18458588233426E-2</v>
      </c>
      <c r="B46756" t="s">
        <v>40205</v>
      </c>
    </row>
    <row r="46757" spans="1:2" x14ac:dyDescent="0.3">
      <c r="A46757" s="2">
        <v>0.13225000000000001</v>
      </c>
      <c r="B46757" t="s">
        <v>40204</v>
      </c>
    </row>
    <row r="46758" spans="1:2" x14ac:dyDescent="0.3">
      <c r="A46758" s="2">
        <v>0.946809377172253</v>
      </c>
      <c r="B46758" t="s">
        <v>40203</v>
      </c>
    </row>
    <row r="46759" spans="1:2" x14ac:dyDescent="0.3">
      <c r="A46759" s="2">
        <v>86.805991148160004</v>
      </c>
      <c r="B46759" t="s">
        <v>40202</v>
      </c>
    </row>
    <row r="46760" spans="1:2" x14ac:dyDescent="0.3">
      <c r="A46760" s="2">
        <v>25.54832</v>
      </c>
      <c r="B46760" t="s">
        <v>40201</v>
      </c>
    </row>
    <row r="46761" spans="1:2" x14ac:dyDescent="0.3">
      <c r="A46761" s="2">
        <v>0.10732999999999999</v>
      </c>
      <c r="B46761" t="s">
        <v>40200</v>
      </c>
    </row>
    <row r="46762" spans="1:2" x14ac:dyDescent="0.3">
      <c r="A46762" s="2">
        <v>1.9131400000000001</v>
      </c>
      <c r="B46762" t="s">
        <v>40199</v>
      </c>
    </row>
    <row r="46763" spans="1:2" x14ac:dyDescent="0.3">
      <c r="A46763" s="2">
        <v>34.749119999999998</v>
      </c>
      <c r="B46763" t="s">
        <v>40198</v>
      </c>
    </row>
    <row r="46764" spans="1:2" x14ac:dyDescent="0.3">
      <c r="A46764" s="2">
        <v>12.286759999999999</v>
      </c>
      <c r="B46764" t="s">
        <v>40197</v>
      </c>
    </row>
    <row r="46765" spans="1:2" x14ac:dyDescent="0.3">
      <c r="A46765" s="2">
        <v>0.11308</v>
      </c>
      <c r="B46765" t="s">
        <v>40196</v>
      </c>
    </row>
    <row r="46766" spans="1:2" x14ac:dyDescent="0.3">
      <c r="A46766" s="2">
        <v>7.9293899999999997</v>
      </c>
      <c r="B46766" t="s">
        <v>40195</v>
      </c>
    </row>
    <row r="46767" spans="1:2" x14ac:dyDescent="0.3">
      <c r="A46767" s="2">
        <v>11.535819999999999</v>
      </c>
      <c r="B46767" t="s">
        <v>40194</v>
      </c>
    </row>
    <row r="46768" spans="1:2" x14ac:dyDescent="0.3">
      <c r="A46768" s="2">
        <v>5.0515699999999999</v>
      </c>
      <c r="B46768" t="s">
        <v>40193</v>
      </c>
    </row>
    <row r="46769" spans="1:2" x14ac:dyDescent="0.3">
      <c r="A46769" s="2">
        <v>3.39456212757884</v>
      </c>
      <c r="B46769" t="s">
        <v>40192</v>
      </c>
    </row>
    <row r="46770" spans="1:2" x14ac:dyDescent="0.3">
      <c r="A46770" s="2">
        <v>34.071773041207003</v>
      </c>
      <c r="B46770" t="s">
        <v>40191</v>
      </c>
    </row>
    <row r="46771" spans="1:2" x14ac:dyDescent="0.3">
      <c r="A46771" s="2">
        <v>13.59681</v>
      </c>
      <c r="B46771" t="s">
        <v>40190</v>
      </c>
    </row>
    <row r="46772" spans="1:2" x14ac:dyDescent="0.3">
      <c r="A46772" s="2">
        <v>8.3944970698608299E-4</v>
      </c>
      <c r="B46772" t="s">
        <v>40189</v>
      </c>
    </row>
    <row r="46773" spans="1:2" x14ac:dyDescent="0.3">
      <c r="A46773" s="2">
        <v>4.9204999999999997</v>
      </c>
      <c r="B46773" t="s">
        <v>40188</v>
      </c>
    </row>
    <row r="46774" spans="1:2" x14ac:dyDescent="0.3">
      <c r="A46774" s="2">
        <v>2.7399999999999998E-3</v>
      </c>
      <c r="B46774" t="s">
        <v>40187</v>
      </c>
    </row>
    <row r="46775" spans="1:2" x14ac:dyDescent="0.3">
      <c r="A46775" s="2">
        <v>50.076690996403499</v>
      </c>
      <c r="B46775" t="s">
        <v>40186</v>
      </c>
    </row>
    <row r="46776" spans="1:2" x14ac:dyDescent="0.3">
      <c r="A46776" s="2">
        <v>7.9259999999999997E-2</v>
      </c>
      <c r="B46776" t="s">
        <v>40185</v>
      </c>
    </row>
    <row r="46777" spans="1:2" x14ac:dyDescent="0.3">
      <c r="A46777" s="2">
        <v>9.3580234307082302E-2</v>
      </c>
      <c r="B46777" t="s">
        <v>40184</v>
      </c>
    </row>
    <row r="46778" spans="1:2" x14ac:dyDescent="0.3">
      <c r="A46778" s="2">
        <v>15.9957707519051</v>
      </c>
      <c r="B46778" t="s">
        <v>40183</v>
      </c>
    </row>
    <row r="46779" spans="1:2" x14ac:dyDescent="0.3">
      <c r="A46779" s="2">
        <v>24.235987900936799</v>
      </c>
      <c r="B46779" t="s">
        <v>40182</v>
      </c>
    </row>
    <row r="46780" spans="1:2" x14ac:dyDescent="0.3">
      <c r="A46780" s="2">
        <v>3.9840200000000001</v>
      </c>
      <c r="B46780" t="s">
        <v>40181</v>
      </c>
    </row>
    <row r="46781" spans="1:2" x14ac:dyDescent="0.3">
      <c r="A46781" s="2">
        <v>8.4680000000000005E-2</v>
      </c>
      <c r="B46781" t="s">
        <v>40180</v>
      </c>
    </row>
    <row r="46782" spans="1:2" x14ac:dyDescent="0.3">
      <c r="A46782" s="2">
        <v>0.28822999999999999</v>
      </c>
      <c r="B46782" t="s">
        <v>40179</v>
      </c>
    </row>
    <row r="46783" spans="1:2" x14ac:dyDescent="0.3">
      <c r="A46783" s="2">
        <v>9.2488026744621905</v>
      </c>
      <c r="B46783" t="s">
        <v>40178</v>
      </c>
    </row>
    <row r="46784" spans="1:2" x14ac:dyDescent="0.3">
      <c r="A46784" s="2">
        <v>5.2315687962272497E-2</v>
      </c>
      <c r="B46784" t="s">
        <v>40177</v>
      </c>
    </row>
    <row r="46785" spans="1:2" x14ac:dyDescent="0.3">
      <c r="A46785" s="2">
        <v>1.2077135867311199</v>
      </c>
      <c r="B46785" t="s">
        <v>40176</v>
      </c>
    </row>
    <row r="46786" spans="1:2" x14ac:dyDescent="0.3">
      <c r="A46786" s="2">
        <v>0.57920000000000005</v>
      </c>
      <c r="B46786" t="s">
        <v>40175</v>
      </c>
    </row>
    <row r="46787" spans="1:2" x14ac:dyDescent="0.3">
      <c r="A46787" s="2">
        <v>1.4624877006333701</v>
      </c>
      <c r="B46787" t="s">
        <v>40174</v>
      </c>
    </row>
    <row r="46788" spans="1:2" x14ac:dyDescent="0.3">
      <c r="A46788" s="2">
        <v>1.4154</v>
      </c>
      <c r="B46788" t="s">
        <v>40173</v>
      </c>
    </row>
    <row r="46789" spans="1:2" x14ac:dyDescent="0.3">
      <c r="A46789" s="2">
        <v>1.62232</v>
      </c>
      <c r="B46789" t="s">
        <v>40172</v>
      </c>
    </row>
    <row r="46790" spans="1:2" x14ac:dyDescent="0.3">
      <c r="A46790" s="2">
        <v>1.6066956549004401</v>
      </c>
      <c r="B46790" t="s">
        <v>40171</v>
      </c>
    </row>
    <row r="46791" spans="1:2" x14ac:dyDescent="0.3">
      <c r="A46791" s="2">
        <v>1.10043</v>
      </c>
      <c r="B46791" t="s">
        <v>40170</v>
      </c>
    </row>
    <row r="46792" spans="1:2" x14ac:dyDescent="0.3">
      <c r="A46792" s="2">
        <v>0.37665943272152502</v>
      </c>
      <c r="B46792" t="s">
        <v>40169</v>
      </c>
    </row>
    <row r="46793" spans="1:2" x14ac:dyDescent="0.3">
      <c r="A46793" s="2">
        <v>12.7559419158995</v>
      </c>
      <c r="B46793" t="s">
        <v>40168</v>
      </c>
    </row>
    <row r="46794" spans="1:2" x14ac:dyDescent="0.3">
      <c r="A46794" s="2">
        <v>0.46839999999999998</v>
      </c>
      <c r="B46794" t="s">
        <v>40167</v>
      </c>
    </row>
    <row r="46795" spans="1:2" x14ac:dyDescent="0.3">
      <c r="A46795" s="2">
        <v>2.8437199999999998</v>
      </c>
      <c r="B46795" t="s">
        <v>40166</v>
      </c>
    </row>
    <row r="46796" spans="1:2" x14ac:dyDescent="0.3">
      <c r="A46796" s="2">
        <v>1.3824399999999999</v>
      </c>
      <c r="B46796" t="s">
        <v>40165</v>
      </c>
    </row>
    <row r="46797" spans="1:2" x14ac:dyDescent="0.3">
      <c r="A46797" s="2">
        <v>0.83538999999999997</v>
      </c>
      <c r="B46797" t="s">
        <v>40164</v>
      </c>
    </row>
    <row r="46798" spans="1:2" x14ac:dyDescent="0.3">
      <c r="A46798" s="2">
        <v>1.33755291600985</v>
      </c>
      <c r="B46798" t="s">
        <v>40163</v>
      </c>
    </row>
    <row r="46799" spans="1:2" x14ac:dyDescent="0.3">
      <c r="A46799" s="2">
        <v>0.15028156876109999</v>
      </c>
      <c r="B46799" t="s">
        <v>40162</v>
      </c>
    </row>
    <row r="46800" spans="1:2" x14ac:dyDescent="0.3">
      <c r="A46800" s="2">
        <v>9.6407574425131006E-3</v>
      </c>
      <c r="B46800" t="s">
        <v>40161</v>
      </c>
    </row>
    <row r="46801" spans="1:2" x14ac:dyDescent="0.3">
      <c r="A46801" s="2">
        <v>124.45871</v>
      </c>
      <c r="B46801" t="s">
        <v>40160</v>
      </c>
    </row>
    <row r="46802" spans="1:2" x14ac:dyDescent="0.3">
      <c r="A46802" s="2">
        <v>35.790390000000002</v>
      </c>
      <c r="B46802" t="s">
        <v>40159</v>
      </c>
    </row>
    <row r="46803" spans="1:2" x14ac:dyDescent="0.3">
      <c r="A46803" s="2">
        <v>1.8129599999999999</v>
      </c>
      <c r="B46803" t="s">
        <v>40158</v>
      </c>
    </row>
    <row r="46804" spans="1:2" x14ac:dyDescent="0.3">
      <c r="A46804" s="2">
        <v>0.27962393677431002</v>
      </c>
      <c r="B46804" t="s">
        <v>40157</v>
      </c>
    </row>
    <row r="46805" spans="1:2" x14ac:dyDescent="0.3">
      <c r="A46805" s="2">
        <v>14.496219999999999</v>
      </c>
      <c r="B46805" t="s">
        <v>40156</v>
      </c>
    </row>
    <row r="46806" spans="1:2" x14ac:dyDescent="0.3">
      <c r="A46806" s="2">
        <v>0.72083373530482697</v>
      </c>
      <c r="B46806" t="s">
        <v>40155</v>
      </c>
    </row>
    <row r="46807" spans="1:2" x14ac:dyDescent="0.3">
      <c r="A46807" s="2">
        <v>0.69230960491185001</v>
      </c>
      <c r="B46807" t="s">
        <v>40154</v>
      </c>
    </row>
    <row r="46808" spans="1:2" x14ac:dyDescent="0.3">
      <c r="A46808" s="2">
        <v>19.732167934473502</v>
      </c>
      <c r="B46808" t="s">
        <v>40153</v>
      </c>
    </row>
    <row r="46809" spans="1:2" x14ac:dyDescent="0.3">
      <c r="A46809" s="2">
        <v>0.14953241336769901</v>
      </c>
      <c r="B46809" t="s">
        <v>40152</v>
      </c>
    </row>
    <row r="46810" spans="1:2" x14ac:dyDescent="0.3">
      <c r="A46810" s="2">
        <v>1.1268</v>
      </c>
      <c r="B46810" t="s">
        <v>40151</v>
      </c>
    </row>
    <row r="46811" spans="1:2" x14ac:dyDescent="0.3">
      <c r="A46811" s="2">
        <v>2.09964061050984</v>
      </c>
      <c r="B46811" t="s">
        <v>40150</v>
      </c>
    </row>
    <row r="46812" spans="1:2" x14ac:dyDescent="0.3">
      <c r="A46812" s="2">
        <v>16.92445</v>
      </c>
      <c r="B46812" t="s">
        <v>40149</v>
      </c>
    </row>
    <row r="46813" spans="1:2" x14ac:dyDescent="0.3">
      <c r="A46813" s="2">
        <v>24.247766327412101</v>
      </c>
      <c r="B46813" t="s">
        <v>40148</v>
      </c>
    </row>
    <row r="46814" spans="1:2" x14ac:dyDescent="0.3">
      <c r="A46814" s="2">
        <v>3.2599068409598702</v>
      </c>
      <c r="B46814" t="s">
        <v>40147</v>
      </c>
    </row>
    <row r="46815" spans="1:2" x14ac:dyDescent="0.3">
      <c r="A46815" s="2">
        <v>0.25269000000000003</v>
      </c>
      <c r="B46815" t="s">
        <v>40146</v>
      </c>
    </row>
    <row r="46816" spans="1:2" x14ac:dyDescent="0.3">
      <c r="A46816" s="2">
        <v>2.87673070072186E-2</v>
      </c>
      <c r="B46816" t="s">
        <v>40145</v>
      </c>
    </row>
    <row r="46817" spans="1:2" x14ac:dyDescent="0.3">
      <c r="A46817" s="2">
        <v>0.16781448040757499</v>
      </c>
      <c r="B46817" t="s">
        <v>40144</v>
      </c>
    </row>
    <row r="46818" spans="1:2" x14ac:dyDescent="0.3">
      <c r="A46818" s="2">
        <v>1.3719399999999999</v>
      </c>
      <c r="B46818" t="s">
        <v>40143</v>
      </c>
    </row>
    <row r="46819" spans="1:2" x14ac:dyDescent="0.3">
      <c r="A46819" s="2">
        <v>6.8217699999999999</v>
      </c>
      <c r="B46819" t="s">
        <v>40142</v>
      </c>
    </row>
    <row r="46820" spans="1:2" x14ac:dyDescent="0.3">
      <c r="A46820" s="2">
        <v>11.79833</v>
      </c>
      <c r="B46820" t="s">
        <v>40141</v>
      </c>
    </row>
    <row r="46821" spans="1:2" x14ac:dyDescent="0.3">
      <c r="A46821" s="2">
        <v>6.2695915797680204</v>
      </c>
      <c r="B46821" t="s">
        <v>40140</v>
      </c>
    </row>
    <row r="46822" spans="1:2" x14ac:dyDescent="0.3">
      <c r="A46822" s="2">
        <v>0.1164</v>
      </c>
      <c r="B46822" t="s">
        <v>40139</v>
      </c>
    </row>
    <row r="46823" spans="1:2" x14ac:dyDescent="0.3">
      <c r="A46823" s="2">
        <v>0.47484999999999999</v>
      </c>
      <c r="B46823" t="s">
        <v>40138</v>
      </c>
    </row>
    <row r="46824" spans="1:2" x14ac:dyDescent="0.3">
      <c r="A46824" s="2">
        <v>9.7197899999999997</v>
      </c>
      <c r="B46824" t="s">
        <v>40137</v>
      </c>
    </row>
    <row r="46825" spans="1:2" x14ac:dyDescent="0.3">
      <c r="A46825" s="2">
        <v>14.36852</v>
      </c>
      <c r="B46825" t="s">
        <v>40136</v>
      </c>
    </row>
    <row r="46826" spans="1:2" x14ac:dyDescent="0.3">
      <c r="A46826" s="2">
        <v>2.9220092144490799</v>
      </c>
      <c r="B46826" t="s">
        <v>40135</v>
      </c>
    </row>
    <row r="46827" spans="1:2" x14ac:dyDescent="0.3">
      <c r="A46827" s="2">
        <v>2.0662799999999999</v>
      </c>
      <c r="B46827" t="s">
        <v>40134</v>
      </c>
    </row>
    <row r="46828" spans="1:2" x14ac:dyDescent="0.3">
      <c r="A46828" s="2">
        <v>20.447479550355499</v>
      </c>
      <c r="B46828" t="s">
        <v>40133</v>
      </c>
    </row>
    <row r="46829" spans="1:2" x14ac:dyDescent="0.3">
      <c r="A46829" s="2">
        <v>27.046379999999999</v>
      </c>
      <c r="B46829" t="s">
        <v>40132</v>
      </c>
    </row>
    <row r="46830" spans="1:2" x14ac:dyDescent="0.3">
      <c r="A46830" s="2">
        <v>22.106400000000001</v>
      </c>
      <c r="B46830" t="s">
        <v>40131</v>
      </c>
    </row>
    <row r="46831" spans="1:2" x14ac:dyDescent="0.3">
      <c r="A46831" s="2">
        <v>8.8033900000000003</v>
      </c>
      <c r="B46831" t="s">
        <v>40130</v>
      </c>
    </row>
    <row r="46832" spans="1:2" x14ac:dyDescent="0.3">
      <c r="A46832" s="2">
        <v>0.59565999999999997</v>
      </c>
      <c r="B46832" t="s">
        <v>40129</v>
      </c>
    </row>
    <row r="46833" spans="1:2" x14ac:dyDescent="0.3">
      <c r="A46833" s="2">
        <v>2.6704561616719702</v>
      </c>
      <c r="B46833" t="s">
        <v>40128</v>
      </c>
    </row>
    <row r="46834" spans="1:2" x14ac:dyDescent="0.3">
      <c r="A46834" s="2">
        <v>9.3487600000000004</v>
      </c>
      <c r="B46834" t="s">
        <v>40127</v>
      </c>
    </row>
    <row r="46835" spans="1:2" x14ac:dyDescent="0.3">
      <c r="A46835" s="2">
        <v>0.21575</v>
      </c>
      <c r="B46835" t="s">
        <v>40126</v>
      </c>
    </row>
    <row r="46836" spans="1:2" x14ac:dyDescent="0.3">
      <c r="A46836" s="2">
        <v>99.220680000000002</v>
      </c>
      <c r="B46836" t="s">
        <v>40125</v>
      </c>
    </row>
    <row r="46837" spans="1:2" x14ac:dyDescent="0.3">
      <c r="A46837" s="2">
        <v>3.8666362504140599</v>
      </c>
      <c r="B46837" t="s">
        <v>40124</v>
      </c>
    </row>
    <row r="46838" spans="1:2" x14ac:dyDescent="0.3">
      <c r="A46838" s="2">
        <v>8.9037199999999999</v>
      </c>
      <c r="B46838" t="s">
        <v>40123</v>
      </c>
    </row>
    <row r="46839" spans="1:2" x14ac:dyDescent="0.3">
      <c r="A46839" s="2">
        <v>1.91512273075727</v>
      </c>
      <c r="B46839" t="s">
        <v>40122</v>
      </c>
    </row>
    <row r="46840" spans="1:2" x14ac:dyDescent="0.3">
      <c r="A46840" s="2">
        <v>0.16075</v>
      </c>
      <c r="B46840" t="s">
        <v>40121</v>
      </c>
    </row>
    <row r="46841" spans="1:2" x14ac:dyDescent="0.3">
      <c r="A46841" s="2">
        <v>1.4045399999999999</v>
      </c>
      <c r="B46841" t="s">
        <v>40120</v>
      </c>
    </row>
    <row r="46842" spans="1:2" x14ac:dyDescent="0.3">
      <c r="A46842" s="2">
        <v>15.91705</v>
      </c>
      <c r="B46842" t="s">
        <v>40119</v>
      </c>
    </row>
    <row r="46843" spans="1:2" x14ac:dyDescent="0.3">
      <c r="A46843" s="2">
        <v>14.9610957389052</v>
      </c>
      <c r="B46843" t="s">
        <v>40118</v>
      </c>
    </row>
    <row r="46844" spans="1:2" x14ac:dyDescent="0.3">
      <c r="A46844" s="2">
        <v>22.775721804641101</v>
      </c>
      <c r="B46844" t="s">
        <v>40117</v>
      </c>
    </row>
    <row r="46845" spans="1:2" x14ac:dyDescent="0.3">
      <c r="A46845" s="2">
        <v>0.46017676791260798</v>
      </c>
      <c r="B46845" t="s">
        <v>40116</v>
      </c>
    </row>
    <row r="46846" spans="1:2" x14ac:dyDescent="0.3">
      <c r="A46846" s="2">
        <v>1.1172</v>
      </c>
      <c r="B46846" t="s">
        <v>40115</v>
      </c>
    </row>
    <row r="46847" spans="1:2" x14ac:dyDescent="0.3">
      <c r="A46847" s="2">
        <v>0.79301787442105598</v>
      </c>
      <c r="B46847" t="s">
        <v>40114</v>
      </c>
    </row>
    <row r="46848" spans="1:2" x14ac:dyDescent="0.3">
      <c r="A46848" s="2">
        <v>18.185026369797601</v>
      </c>
      <c r="B46848" t="s">
        <v>40113</v>
      </c>
    </row>
    <row r="46849" spans="1:2" x14ac:dyDescent="0.3">
      <c r="A46849" s="2">
        <v>2.009E-2</v>
      </c>
      <c r="B46849" t="s">
        <v>40112</v>
      </c>
    </row>
    <row r="46850" spans="1:2" x14ac:dyDescent="0.3">
      <c r="A46850" s="2">
        <v>1.1250392436106401E-2</v>
      </c>
      <c r="B46850" t="s">
        <v>40111</v>
      </c>
    </row>
    <row r="46851" spans="1:2" x14ac:dyDescent="0.3">
      <c r="A46851" s="2">
        <v>1.383E-2</v>
      </c>
      <c r="B46851" t="s">
        <v>40110</v>
      </c>
    </row>
    <row r="46852" spans="1:2" x14ac:dyDescent="0.3">
      <c r="A46852" s="2">
        <v>4.6727428817655197</v>
      </c>
      <c r="B46852" t="s">
        <v>40109</v>
      </c>
    </row>
    <row r="46853" spans="1:2" x14ac:dyDescent="0.3">
      <c r="A46853" s="2">
        <v>2.6165373582637801</v>
      </c>
      <c r="B46853" t="s">
        <v>40108</v>
      </c>
    </row>
    <row r="46854" spans="1:2" x14ac:dyDescent="0.3">
      <c r="A46854" s="2">
        <v>2.10567555643228E-2</v>
      </c>
      <c r="B46854" t="s">
        <v>40107</v>
      </c>
    </row>
    <row r="46855" spans="1:2" x14ac:dyDescent="0.3">
      <c r="A46855" s="2">
        <v>0.91406605355798298</v>
      </c>
      <c r="B46855" t="s">
        <v>40106</v>
      </c>
    </row>
    <row r="46856" spans="1:2" x14ac:dyDescent="0.3">
      <c r="A46856" s="2">
        <v>0.108306907317905</v>
      </c>
      <c r="B46856" t="s">
        <v>40105</v>
      </c>
    </row>
    <row r="46857" spans="1:2" x14ac:dyDescent="0.3">
      <c r="A46857" s="2">
        <v>0.151931581000771</v>
      </c>
      <c r="B46857" t="s">
        <v>40104</v>
      </c>
    </row>
    <row r="46858" spans="1:2" x14ac:dyDescent="0.3">
      <c r="A46858" s="2">
        <v>0.15193000000000001</v>
      </c>
      <c r="B46858" t="s">
        <v>40103</v>
      </c>
    </row>
    <row r="46859" spans="1:2" x14ac:dyDescent="0.3">
      <c r="A46859" s="2">
        <v>33.238759999999999</v>
      </c>
      <c r="B46859" t="s">
        <v>40102</v>
      </c>
    </row>
    <row r="46860" spans="1:2" x14ac:dyDescent="0.3">
      <c r="A46860" s="2">
        <v>0.27440999999999999</v>
      </c>
      <c r="B46860" t="s">
        <v>40101</v>
      </c>
    </row>
    <row r="46861" spans="1:2" x14ac:dyDescent="0.3">
      <c r="A46861" s="2">
        <v>2.32E-3</v>
      </c>
      <c r="B46861" t="s">
        <v>40100</v>
      </c>
    </row>
    <row r="46862" spans="1:2" x14ac:dyDescent="0.3">
      <c r="A46862" s="2">
        <v>0.76859999999999995</v>
      </c>
      <c r="B46862" t="s">
        <v>40099</v>
      </c>
    </row>
    <row r="46863" spans="1:2" x14ac:dyDescent="0.3">
      <c r="A46863" s="2">
        <v>0.61257003827769196</v>
      </c>
      <c r="B46863" t="s">
        <v>40098</v>
      </c>
    </row>
    <row r="46864" spans="1:2" x14ac:dyDescent="0.3">
      <c r="A46864" s="2">
        <v>0.49524388321414903</v>
      </c>
      <c r="B46864" t="s">
        <v>40097</v>
      </c>
    </row>
    <row r="46865" spans="1:2" x14ac:dyDescent="0.3">
      <c r="A46865" s="2">
        <v>1.5896618819341699</v>
      </c>
      <c r="B46865" t="s">
        <v>40096</v>
      </c>
    </row>
    <row r="46866" spans="1:2" x14ac:dyDescent="0.3">
      <c r="A46866" s="2">
        <v>0.312342000401303</v>
      </c>
      <c r="B46866" t="s">
        <v>40095</v>
      </c>
    </row>
    <row r="46867" spans="1:2" x14ac:dyDescent="0.3">
      <c r="A46867" s="2">
        <v>3.0171302404276501</v>
      </c>
      <c r="B46867" t="s">
        <v>40094</v>
      </c>
    </row>
    <row r="46868" spans="1:2" x14ac:dyDescent="0.3">
      <c r="A46868" s="2">
        <v>34.882851569674898</v>
      </c>
      <c r="B46868" t="s">
        <v>40093</v>
      </c>
    </row>
    <row r="46869" spans="1:2" x14ac:dyDescent="0.3">
      <c r="A46869" s="2">
        <v>25.878825114672001</v>
      </c>
      <c r="B46869" t="s">
        <v>40092</v>
      </c>
    </row>
    <row r="46870" spans="1:2" x14ac:dyDescent="0.3">
      <c r="A46870" s="2">
        <v>1.3230818661196999</v>
      </c>
      <c r="B46870" t="s">
        <v>40091</v>
      </c>
    </row>
    <row r="46871" spans="1:2" x14ac:dyDescent="0.3">
      <c r="A46871" s="2">
        <v>0.41929539588088599</v>
      </c>
      <c r="B46871" t="s">
        <v>40090</v>
      </c>
    </row>
    <row r="46872" spans="1:2" x14ac:dyDescent="0.3">
      <c r="A46872" s="2">
        <v>18.178992093279401</v>
      </c>
      <c r="B46872" t="s">
        <v>40089</v>
      </c>
    </row>
    <row r="46873" spans="1:2" x14ac:dyDescent="0.3">
      <c r="A46873" s="2">
        <v>3.8476908636592002</v>
      </c>
      <c r="B46873" t="s">
        <v>40088</v>
      </c>
    </row>
    <row r="46874" spans="1:2" x14ac:dyDescent="0.3">
      <c r="A46874" s="2">
        <v>1.9957907935918999E-2</v>
      </c>
      <c r="B46874" t="s">
        <v>40087</v>
      </c>
    </row>
    <row r="46875" spans="1:2" x14ac:dyDescent="0.3">
      <c r="A46875" s="2">
        <v>3.1436099999999998</v>
      </c>
      <c r="B46875" t="s">
        <v>40086</v>
      </c>
    </row>
    <row r="46876" spans="1:2" x14ac:dyDescent="0.3">
      <c r="A46876" s="2">
        <v>0.14609</v>
      </c>
      <c r="B46876" t="s">
        <v>40085</v>
      </c>
    </row>
    <row r="46877" spans="1:2" x14ac:dyDescent="0.3">
      <c r="A46877" s="2">
        <v>1.1509473594812401</v>
      </c>
      <c r="B46877" t="s">
        <v>40084</v>
      </c>
    </row>
    <row r="46878" spans="1:2" x14ac:dyDescent="0.3">
      <c r="A46878" s="2">
        <v>5.11511067279364</v>
      </c>
      <c r="B46878" t="s">
        <v>40083</v>
      </c>
    </row>
    <row r="46879" spans="1:2" x14ac:dyDescent="0.3">
      <c r="A46879" s="2">
        <v>4.6059454674536501E-4</v>
      </c>
      <c r="B46879" t="s">
        <v>40082</v>
      </c>
    </row>
    <row r="46880" spans="1:2" x14ac:dyDescent="0.3">
      <c r="A46880" s="2">
        <v>71.703591224778606</v>
      </c>
      <c r="B46880" t="s">
        <v>40081</v>
      </c>
    </row>
    <row r="46881" spans="1:2" x14ac:dyDescent="0.3">
      <c r="A46881" s="2">
        <v>15.22761</v>
      </c>
      <c r="B46881" t="s">
        <v>40080</v>
      </c>
    </row>
    <row r="46882" spans="1:2" x14ac:dyDescent="0.3">
      <c r="A46882" s="2">
        <v>9.0299174441968599</v>
      </c>
      <c r="B46882" t="s">
        <v>40079</v>
      </c>
    </row>
    <row r="46883" spans="1:2" x14ac:dyDescent="0.3">
      <c r="A46883" s="2">
        <v>3.0259999999999999E-2</v>
      </c>
      <c r="B46883" t="s">
        <v>40078</v>
      </c>
    </row>
    <row r="46884" spans="1:2" x14ac:dyDescent="0.3">
      <c r="A46884" s="2">
        <v>2.09687597926759</v>
      </c>
      <c r="B46884" t="s">
        <v>40077</v>
      </c>
    </row>
    <row r="46885" spans="1:2" x14ac:dyDescent="0.3">
      <c r="A46885" s="2">
        <v>6.1648683363676099E-2</v>
      </c>
      <c r="B46885" t="s">
        <v>40076</v>
      </c>
    </row>
    <row r="46886" spans="1:2" x14ac:dyDescent="0.3">
      <c r="A46886" s="2">
        <v>21.792891137575999</v>
      </c>
      <c r="B46886" t="s">
        <v>40075</v>
      </c>
    </row>
    <row r="46887" spans="1:2" x14ac:dyDescent="0.3">
      <c r="A46887" s="2">
        <v>0.73575999999999997</v>
      </c>
      <c r="B46887" t="s">
        <v>40074</v>
      </c>
    </row>
    <row r="46888" spans="1:2" x14ac:dyDescent="0.3">
      <c r="A46888" s="2">
        <v>1.6267869217106801</v>
      </c>
      <c r="B46888" t="s">
        <v>40073</v>
      </c>
    </row>
    <row r="46889" spans="1:2" x14ac:dyDescent="0.3">
      <c r="A46889" s="2">
        <v>33.917929983489302</v>
      </c>
      <c r="B46889" t="s">
        <v>40072</v>
      </c>
    </row>
    <row r="46890" spans="1:2" x14ac:dyDescent="0.3">
      <c r="A46890" s="2">
        <v>10.002916088637701</v>
      </c>
      <c r="B46890" t="s">
        <v>40071</v>
      </c>
    </row>
    <row r="46891" spans="1:2" x14ac:dyDescent="0.3">
      <c r="A46891" s="2">
        <v>7.9409999999999994E-2</v>
      </c>
      <c r="B46891" t="s">
        <v>40070</v>
      </c>
    </row>
    <row r="46892" spans="1:2" x14ac:dyDescent="0.3">
      <c r="A46892" s="2">
        <v>1.75775427069589</v>
      </c>
      <c r="B46892" t="s">
        <v>40069</v>
      </c>
    </row>
    <row r="46893" spans="1:2" x14ac:dyDescent="0.3">
      <c r="A46893" s="2">
        <v>23.739468182128402</v>
      </c>
      <c r="B46893" t="s">
        <v>40068</v>
      </c>
    </row>
    <row r="46894" spans="1:2" x14ac:dyDescent="0.3">
      <c r="A46894" s="2">
        <v>3.2100000000000002E-3</v>
      </c>
      <c r="B46894" t="s">
        <v>40067</v>
      </c>
    </row>
    <row r="46895" spans="1:2" x14ac:dyDescent="0.3">
      <c r="A46895" s="2">
        <v>7.98637</v>
      </c>
      <c r="B46895" t="s">
        <v>40066</v>
      </c>
    </row>
    <row r="46896" spans="1:2" x14ac:dyDescent="0.3">
      <c r="A46896" s="2">
        <v>4.0212000000000003</v>
      </c>
      <c r="B46896" t="s">
        <v>40065</v>
      </c>
    </row>
    <row r="46897" spans="1:2" x14ac:dyDescent="0.3">
      <c r="A46897" s="2">
        <v>26.438726972008201</v>
      </c>
      <c r="B46897" t="s">
        <v>40064</v>
      </c>
    </row>
    <row r="46898" spans="1:2" x14ac:dyDescent="0.3">
      <c r="A46898" s="2">
        <v>7.2239999999999999E-2</v>
      </c>
      <c r="B46898" t="s">
        <v>40063</v>
      </c>
    </row>
    <row r="46899" spans="1:2" x14ac:dyDescent="0.3">
      <c r="A46899" s="2">
        <v>11.7450503115838</v>
      </c>
      <c r="B46899" t="s">
        <v>40062</v>
      </c>
    </row>
    <row r="46900" spans="1:2" x14ac:dyDescent="0.3">
      <c r="A46900" s="2">
        <v>3.79106394121807</v>
      </c>
      <c r="B46900" t="s">
        <v>40061</v>
      </c>
    </row>
    <row r="46901" spans="1:2" x14ac:dyDescent="0.3">
      <c r="A46901" s="2">
        <v>49.267049999999998</v>
      </c>
      <c r="B46901" t="s">
        <v>40060</v>
      </c>
    </row>
    <row r="46902" spans="1:2" x14ac:dyDescent="0.3">
      <c r="A46902" s="2">
        <v>138.97913506116399</v>
      </c>
      <c r="B46902" t="s">
        <v>40059</v>
      </c>
    </row>
    <row r="46903" spans="1:2" x14ac:dyDescent="0.3">
      <c r="A46903" s="2">
        <v>0.168064892100039</v>
      </c>
      <c r="B46903" t="s">
        <v>40058</v>
      </c>
    </row>
    <row r="46904" spans="1:2" x14ac:dyDescent="0.3">
      <c r="A46904" s="2">
        <v>1.6426485147147001</v>
      </c>
      <c r="B46904" t="s">
        <v>40057</v>
      </c>
    </row>
    <row r="46905" spans="1:2" x14ac:dyDescent="0.3">
      <c r="A46905" s="2">
        <v>0.11998</v>
      </c>
      <c r="B46905" t="s">
        <v>40056</v>
      </c>
    </row>
    <row r="46906" spans="1:2" x14ac:dyDescent="0.3">
      <c r="A46906" s="2">
        <v>1.1405874480398199</v>
      </c>
      <c r="B46906" t="s">
        <v>40055</v>
      </c>
    </row>
    <row r="46907" spans="1:2" x14ac:dyDescent="0.3">
      <c r="A46907" s="2">
        <v>0.17696000000000001</v>
      </c>
      <c r="B46907" t="s">
        <v>40054</v>
      </c>
    </row>
    <row r="46908" spans="1:2" x14ac:dyDescent="0.3">
      <c r="A46908" s="2">
        <v>1.329E-2</v>
      </c>
      <c r="B46908" t="s">
        <v>40053</v>
      </c>
    </row>
    <row r="46909" spans="1:2" x14ac:dyDescent="0.3">
      <c r="A46909" s="2">
        <v>4.1353079235421503E-2</v>
      </c>
      <c r="B46909" t="s">
        <v>40052</v>
      </c>
    </row>
    <row r="46910" spans="1:2" x14ac:dyDescent="0.3">
      <c r="A46910" s="2">
        <v>2.77803740441425</v>
      </c>
      <c r="B46910" t="s">
        <v>40051</v>
      </c>
    </row>
    <row r="46911" spans="1:2" x14ac:dyDescent="0.3">
      <c r="A46911" s="2">
        <v>65.407740000000004</v>
      </c>
      <c r="B46911" t="s">
        <v>40050</v>
      </c>
    </row>
    <row r="46912" spans="1:2" x14ac:dyDescent="0.3">
      <c r="A46912" s="2">
        <v>0.18179137044213201</v>
      </c>
      <c r="B46912" t="s">
        <v>40049</v>
      </c>
    </row>
    <row r="46913" spans="1:2" x14ac:dyDescent="0.3">
      <c r="A46913" s="2">
        <v>5.53498</v>
      </c>
      <c r="B46913" t="s">
        <v>40048</v>
      </c>
    </row>
    <row r="46914" spans="1:2" x14ac:dyDescent="0.3">
      <c r="A46914" s="2">
        <v>24.66893</v>
      </c>
      <c r="B46914" t="s">
        <v>40047</v>
      </c>
    </row>
    <row r="46915" spans="1:2" x14ac:dyDescent="0.3">
      <c r="A46915" s="2">
        <v>3.1167595140420801</v>
      </c>
      <c r="B46915" t="s">
        <v>40046</v>
      </c>
    </row>
    <row r="46916" spans="1:2" x14ac:dyDescent="0.3">
      <c r="A46916" s="2">
        <v>1.5095119029213599E-2</v>
      </c>
      <c r="B46916" t="s">
        <v>40045</v>
      </c>
    </row>
    <row r="46917" spans="1:2" x14ac:dyDescent="0.3">
      <c r="A46917" s="2">
        <v>0.92642114503580797</v>
      </c>
      <c r="B46917" t="s">
        <v>40044</v>
      </c>
    </row>
    <row r="46918" spans="1:2" x14ac:dyDescent="0.3">
      <c r="A46918" s="2">
        <v>7.5991200000000001</v>
      </c>
      <c r="B46918" t="s">
        <v>40043</v>
      </c>
    </row>
    <row r="46919" spans="1:2" x14ac:dyDescent="0.3">
      <c r="A46919" s="2">
        <v>153.288885965395</v>
      </c>
      <c r="B46919" t="s">
        <v>40042</v>
      </c>
    </row>
    <row r="46920" spans="1:2" x14ac:dyDescent="0.3">
      <c r="A46920" s="2">
        <v>19.591798103991199</v>
      </c>
      <c r="B46920" t="s">
        <v>40041</v>
      </c>
    </row>
    <row r="46921" spans="1:2" x14ac:dyDescent="0.3">
      <c r="A46921" s="2">
        <v>1.4940059833734001</v>
      </c>
      <c r="B46921" t="s">
        <v>40040</v>
      </c>
    </row>
    <row r="46922" spans="1:2" x14ac:dyDescent="0.3">
      <c r="A46922" s="2">
        <v>3.42537</v>
      </c>
      <c r="B46922" t="s">
        <v>40039</v>
      </c>
    </row>
    <row r="46923" spans="1:2" x14ac:dyDescent="0.3">
      <c r="A46923" s="2">
        <v>0.21212516752955499</v>
      </c>
      <c r="B46923" t="s">
        <v>40038</v>
      </c>
    </row>
    <row r="46924" spans="1:2" x14ac:dyDescent="0.3">
      <c r="A46924" s="2">
        <v>217.009806406894</v>
      </c>
      <c r="B46924" t="s">
        <v>40037</v>
      </c>
    </row>
    <row r="46925" spans="1:2" x14ac:dyDescent="0.3">
      <c r="A46925" s="2">
        <v>55.2680106403038</v>
      </c>
      <c r="B46925" t="s">
        <v>40036</v>
      </c>
    </row>
    <row r="46926" spans="1:2" x14ac:dyDescent="0.3">
      <c r="A46926" s="2">
        <v>17.105370000000001</v>
      </c>
      <c r="B46926" t="s">
        <v>40035</v>
      </c>
    </row>
    <row r="46927" spans="1:2" x14ac:dyDescent="0.3">
      <c r="A46927" s="2">
        <v>33.278869999999998</v>
      </c>
      <c r="B46927" t="s">
        <v>40034</v>
      </c>
    </row>
    <row r="46928" spans="1:2" x14ac:dyDescent="0.3">
      <c r="A46928" s="2">
        <v>1.42758584259118</v>
      </c>
      <c r="B46928" t="s">
        <v>40033</v>
      </c>
    </row>
    <row r="46929" spans="1:2" x14ac:dyDescent="0.3">
      <c r="A46929" s="2">
        <v>7.4575587994811903</v>
      </c>
      <c r="B46929" t="s">
        <v>40032</v>
      </c>
    </row>
    <row r="46930" spans="1:2" x14ac:dyDescent="0.3">
      <c r="A46930" s="2">
        <v>5.8517700000000001</v>
      </c>
      <c r="B46930" t="s">
        <v>40031</v>
      </c>
    </row>
    <row r="46931" spans="1:2" x14ac:dyDescent="0.3">
      <c r="A46931" s="2">
        <v>1.2634293231793801</v>
      </c>
      <c r="B46931" t="s">
        <v>40030</v>
      </c>
    </row>
    <row r="46932" spans="1:2" x14ac:dyDescent="0.3">
      <c r="A46932" s="2">
        <v>0.12093520668453001</v>
      </c>
      <c r="B46932" t="s">
        <v>40029</v>
      </c>
    </row>
    <row r="46933" spans="1:2" x14ac:dyDescent="0.3">
      <c r="A46933" s="2">
        <v>0.51859999999999995</v>
      </c>
      <c r="B46933" t="s">
        <v>40028</v>
      </c>
    </row>
    <row r="46934" spans="1:2" x14ac:dyDescent="0.3">
      <c r="A46934" s="2">
        <v>0.17793999999999999</v>
      </c>
      <c r="B46934" t="s">
        <v>40027</v>
      </c>
    </row>
    <row r="46935" spans="1:2" x14ac:dyDescent="0.3">
      <c r="A46935" s="2">
        <v>0.49431999999999998</v>
      </c>
      <c r="B46935" t="s">
        <v>40026</v>
      </c>
    </row>
    <row r="46936" spans="1:2" x14ac:dyDescent="0.3">
      <c r="A46936" s="2">
        <v>0.41370949446066801</v>
      </c>
      <c r="B46936" t="s">
        <v>40025</v>
      </c>
    </row>
    <row r="46937" spans="1:2" x14ac:dyDescent="0.3">
      <c r="A46937" s="2">
        <v>5.6147269815307099E-2</v>
      </c>
      <c r="B46937" t="s">
        <v>40024</v>
      </c>
    </row>
    <row r="46938" spans="1:2" x14ac:dyDescent="0.3">
      <c r="A46938" s="2">
        <v>2.7406162276938599</v>
      </c>
      <c r="B46938" t="s">
        <v>40023</v>
      </c>
    </row>
    <row r="46939" spans="1:2" x14ac:dyDescent="0.3">
      <c r="A46939" s="2">
        <v>45.986339999999998</v>
      </c>
      <c r="B46939" t="s">
        <v>40022</v>
      </c>
    </row>
    <row r="46940" spans="1:2" x14ac:dyDescent="0.3">
      <c r="A46940" s="2">
        <v>3.7411575975913998E-2</v>
      </c>
      <c r="B46940" t="s">
        <v>40021</v>
      </c>
    </row>
    <row r="46941" spans="1:2" x14ac:dyDescent="0.3">
      <c r="A46941" s="2">
        <v>7.4090000000000003E-2</v>
      </c>
      <c r="B46941" t="s">
        <v>40020</v>
      </c>
    </row>
    <row r="46942" spans="1:2" x14ac:dyDescent="0.3">
      <c r="A46942" s="2">
        <v>0.162533268665805</v>
      </c>
      <c r="B46942" t="s">
        <v>40019</v>
      </c>
    </row>
    <row r="46943" spans="1:2" x14ac:dyDescent="0.3">
      <c r="A46943" s="2">
        <v>14.639605561463</v>
      </c>
      <c r="B46943" t="s">
        <v>40018</v>
      </c>
    </row>
    <row r="46944" spans="1:2" x14ac:dyDescent="0.3">
      <c r="A46944" s="2">
        <v>2.0218099999999999</v>
      </c>
      <c r="B46944" t="s">
        <v>40017</v>
      </c>
    </row>
    <row r="46945" spans="1:2" x14ac:dyDescent="0.3">
      <c r="A46945" s="2">
        <v>0.30568000000000001</v>
      </c>
      <c r="B46945" t="s">
        <v>40016</v>
      </c>
    </row>
    <row r="46946" spans="1:2" x14ac:dyDescent="0.3">
      <c r="A46946" s="2">
        <v>7.2248646761620297</v>
      </c>
      <c r="B46946" t="s">
        <v>40015</v>
      </c>
    </row>
    <row r="46947" spans="1:2" x14ac:dyDescent="0.3">
      <c r="A46947" s="2">
        <v>46.199547337705603</v>
      </c>
      <c r="B46947" t="s">
        <v>40014</v>
      </c>
    </row>
    <row r="46948" spans="1:2" x14ac:dyDescent="0.3">
      <c r="A46948" s="2">
        <v>2.3956483272054799E-3</v>
      </c>
      <c r="B46948" t="s">
        <v>40013</v>
      </c>
    </row>
    <row r="46949" spans="1:2" x14ac:dyDescent="0.3">
      <c r="A46949" s="2">
        <v>10.99314</v>
      </c>
      <c r="B46949" t="s">
        <v>40012</v>
      </c>
    </row>
    <row r="46950" spans="1:2" x14ac:dyDescent="0.3">
      <c r="A46950" s="2">
        <v>2.9899999999999999E-2</v>
      </c>
      <c r="B46950" t="s">
        <v>40011</v>
      </c>
    </row>
    <row r="46951" spans="1:2" x14ac:dyDescent="0.3">
      <c r="A46951" s="2">
        <v>18.159610000000001</v>
      </c>
      <c r="B46951" t="s">
        <v>40010</v>
      </c>
    </row>
    <row r="46952" spans="1:2" x14ac:dyDescent="0.3">
      <c r="A46952" s="2">
        <v>62.232310541845699</v>
      </c>
      <c r="B46952" t="s">
        <v>40009</v>
      </c>
    </row>
    <row r="46953" spans="1:2" x14ac:dyDescent="0.3">
      <c r="A46953" s="2">
        <v>4.6591800000000001</v>
      </c>
      <c r="B46953" t="s">
        <v>531</v>
      </c>
    </row>
    <row r="46954" spans="1:2" x14ac:dyDescent="0.3">
      <c r="A46954" s="2">
        <v>0.19103000000000001</v>
      </c>
      <c r="B46954" t="s">
        <v>40008</v>
      </c>
    </row>
    <row r="46955" spans="1:2" x14ac:dyDescent="0.3">
      <c r="A46955" s="2">
        <v>207.073910111168</v>
      </c>
      <c r="B46955" t="s">
        <v>40007</v>
      </c>
    </row>
    <row r="46956" spans="1:2" x14ac:dyDescent="0.3">
      <c r="A46956" s="2">
        <v>0.138159214484285</v>
      </c>
      <c r="B46956" t="s">
        <v>40006</v>
      </c>
    </row>
    <row r="46957" spans="1:2" x14ac:dyDescent="0.3">
      <c r="A46957" s="2">
        <v>1.31E-3</v>
      </c>
      <c r="B46957" t="s">
        <v>40005</v>
      </c>
    </row>
    <row r="46958" spans="1:2" x14ac:dyDescent="0.3">
      <c r="A46958" s="2">
        <v>6.3852799999999998</v>
      </c>
      <c r="B46958" t="s">
        <v>40004</v>
      </c>
    </row>
    <row r="46959" spans="1:2" x14ac:dyDescent="0.3">
      <c r="A46959" s="2">
        <v>0.68076000000000003</v>
      </c>
      <c r="B46959" t="s">
        <v>40003</v>
      </c>
    </row>
    <row r="46960" spans="1:2" x14ac:dyDescent="0.3">
      <c r="A46960" s="2">
        <v>33.591070281531799</v>
      </c>
      <c r="B46960" t="s">
        <v>40002</v>
      </c>
    </row>
    <row r="46961" spans="1:2" x14ac:dyDescent="0.3">
      <c r="A46961" s="2">
        <v>60.709674624580998</v>
      </c>
      <c r="B46961" t="s">
        <v>40001</v>
      </c>
    </row>
    <row r="46962" spans="1:2" x14ac:dyDescent="0.3">
      <c r="A46962" s="2">
        <v>50.221246116419103</v>
      </c>
      <c r="B46962" t="s">
        <v>40000</v>
      </c>
    </row>
    <row r="46963" spans="1:2" x14ac:dyDescent="0.3">
      <c r="A46963" s="2">
        <v>3.4680000000000002E-2</v>
      </c>
      <c r="B46963" t="s">
        <v>39999</v>
      </c>
    </row>
    <row r="46964" spans="1:2" x14ac:dyDescent="0.3">
      <c r="A46964" s="2">
        <v>9.9584545543973793E-2</v>
      </c>
      <c r="B46964" t="s">
        <v>39998</v>
      </c>
    </row>
    <row r="46965" spans="1:2" x14ac:dyDescent="0.3">
      <c r="A46965" s="2">
        <v>2.1064326834126001</v>
      </c>
      <c r="B46965" t="s">
        <v>39997</v>
      </c>
    </row>
    <row r="46966" spans="1:2" x14ac:dyDescent="0.3">
      <c r="A46966" s="2">
        <v>2.0307227295880099</v>
      </c>
      <c r="B46966" t="s">
        <v>39996</v>
      </c>
    </row>
    <row r="46967" spans="1:2" x14ac:dyDescent="0.3">
      <c r="A46967" s="2">
        <v>224.35337895363</v>
      </c>
      <c r="B46967" t="s">
        <v>39995</v>
      </c>
    </row>
    <row r="46968" spans="1:2" x14ac:dyDescent="0.3">
      <c r="A46968" s="2">
        <v>1.6327569893446201E-3</v>
      </c>
      <c r="B46968" t="s">
        <v>39994</v>
      </c>
    </row>
    <row r="46969" spans="1:2" x14ac:dyDescent="0.3">
      <c r="A46969" s="2">
        <v>3.8515825372148001E-3</v>
      </c>
      <c r="B46969" t="s">
        <v>39993</v>
      </c>
    </row>
    <row r="46970" spans="1:2" x14ac:dyDescent="0.3">
      <c r="A46970" s="2">
        <v>6.4886200000000001</v>
      </c>
      <c r="B46970" t="s">
        <v>39992</v>
      </c>
    </row>
    <row r="46971" spans="1:2" x14ac:dyDescent="0.3">
      <c r="A46971" s="2">
        <v>0.64727698193624805</v>
      </c>
      <c r="B46971" t="s">
        <v>39991</v>
      </c>
    </row>
    <row r="46972" spans="1:2" x14ac:dyDescent="0.3">
      <c r="A46972" s="2">
        <v>20.470589155226399</v>
      </c>
      <c r="B46972" t="s">
        <v>39990</v>
      </c>
    </row>
    <row r="46973" spans="1:2" x14ac:dyDescent="0.3">
      <c r="A46973" s="2">
        <v>6.84248671174048</v>
      </c>
      <c r="B46973" t="s">
        <v>39989</v>
      </c>
    </row>
    <row r="46974" spans="1:2" x14ac:dyDescent="0.3">
      <c r="A46974" s="2">
        <v>68.667929999999998</v>
      </c>
      <c r="B46974" t="s">
        <v>39988</v>
      </c>
    </row>
    <row r="46975" spans="1:2" x14ac:dyDescent="0.3">
      <c r="A46975" s="2">
        <v>49.185126348899601</v>
      </c>
      <c r="B46975" t="s">
        <v>39987</v>
      </c>
    </row>
    <row r="46976" spans="1:2" x14ac:dyDescent="0.3">
      <c r="A46976" s="2">
        <v>21.69659</v>
      </c>
      <c r="B46976" t="s">
        <v>39986</v>
      </c>
    </row>
    <row r="46977" spans="1:2" x14ac:dyDescent="0.3">
      <c r="A46977" s="2">
        <v>8.0370873449385893</v>
      </c>
      <c r="B46977" t="s">
        <v>39985</v>
      </c>
    </row>
    <row r="46978" spans="1:2" x14ac:dyDescent="0.3">
      <c r="A46978" s="2">
        <v>10.716760039078901</v>
      </c>
      <c r="B46978" t="s">
        <v>39984</v>
      </c>
    </row>
    <row r="46979" spans="1:2" x14ac:dyDescent="0.3">
      <c r="A46979" s="2">
        <v>13.8039236369272</v>
      </c>
      <c r="B46979" t="s">
        <v>39983</v>
      </c>
    </row>
    <row r="46980" spans="1:2" x14ac:dyDescent="0.3">
      <c r="A46980" s="2">
        <v>13.965523087422399</v>
      </c>
      <c r="B46980" t="s">
        <v>39982</v>
      </c>
    </row>
    <row r="46981" spans="1:2" x14ac:dyDescent="0.3">
      <c r="A46981" s="2">
        <v>0.23072000000000001</v>
      </c>
      <c r="B46981" t="s">
        <v>39981</v>
      </c>
    </row>
    <row r="46982" spans="1:2" x14ac:dyDescent="0.3">
      <c r="A46982" s="2">
        <v>8.7379999999999999E-2</v>
      </c>
      <c r="B46982" t="s">
        <v>39980</v>
      </c>
    </row>
    <row r="46983" spans="1:2" x14ac:dyDescent="0.3">
      <c r="A46983" s="2">
        <v>1.53020227116704</v>
      </c>
      <c r="B46983" t="s">
        <v>39979</v>
      </c>
    </row>
    <row r="46984" spans="1:2" x14ac:dyDescent="0.3">
      <c r="A46984" s="2">
        <v>28.8338</v>
      </c>
      <c r="B46984" t="s">
        <v>39978</v>
      </c>
    </row>
    <row r="46985" spans="1:2" x14ac:dyDescent="0.3">
      <c r="A46985" s="2">
        <v>4.4151097742778802</v>
      </c>
      <c r="B46985" t="s">
        <v>39977</v>
      </c>
    </row>
    <row r="46986" spans="1:2" x14ac:dyDescent="0.3">
      <c r="A46986" s="2">
        <v>0.19955999999999999</v>
      </c>
      <c r="B46986" t="s">
        <v>39976</v>
      </c>
    </row>
    <row r="46987" spans="1:2" x14ac:dyDescent="0.3">
      <c r="A46987" s="2">
        <v>36.763950000000001</v>
      </c>
      <c r="B46987" t="s">
        <v>39975</v>
      </c>
    </row>
    <row r="46988" spans="1:2" x14ac:dyDescent="0.3">
      <c r="A46988" s="2">
        <v>3.7820100000000001</v>
      </c>
      <c r="B46988" t="s">
        <v>39974</v>
      </c>
    </row>
    <row r="46989" spans="1:2" x14ac:dyDescent="0.3">
      <c r="A46989" s="2">
        <v>2.10934</v>
      </c>
      <c r="B46989" t="s">
        <v>39973</v>
      </c>
    </row>
    <row r="46990" spans="1:2" x14ac:dyDescent="0.3">
      <c r="A46990" s="2">
        <v>4.3613440069767604</v>
      </c>
      <c r="B46990" t="s">
        <v>39972</v>
      </c>
    </row>
    <row r="46991" spans="1:2" x14ac:dyDescent="0.3">
      <c r="A46991" s="2">
        <v>0.13141274540113099</v>
      </c>
      <c r="B46991" t="s">
        <v>39971</v>
      </c>
    </row>
    <row r="46992" spans="1:2" x14ac:dyDescent="0.3">
      <c r="A46992" s="2">
        <v>4.8399999999999997E-3</v>
      </c>
      <c r="B46992" t="s">
        <v>39970</v>
      </c>
    </row>
    <row r="46993" spans="1:2" x14ac:dyDescent="0.3">
      <c r="A46993" s="2">
        <v>0.91612000000000005</v>
      </c>
      <c r="B46993" t="s">
        <v>39969</v>
      </c>
    </row>
    <row r="46994" spans="1:2" x14ac:dyDescent="0.3">
      <c r="A46994" s="2">
        <v>9.9128699999999998</v>
      </c>
      <c r="B46994" t="s">
        <v>39968</v>
      </c>
    </row>
    <row r="46995" spans="1:2" x14ac:dyDescent="0.3">
      <c r="A46995" s="2">
        <v>2.3444600000000002</v>
      </c>
      <c r="B46995" t="s">
        <v>39967</v>
      </c>
    </row>
    <row r="46996" spans="1:2" x14ac:dyDescent="0.3">
      <c r="A46996" s="2">
        <v>1.44913121683325</v>
      </c>
      <c r="B46996" t="s">
        <v>39966</v>
      </c>
    </row>
    <row r="46997" spans="1:2" x14ac:dyDescent="0.3">
      <c r="A46997" s="2">
        <v>1</v>
      </c>
      <c r="B46997" t="s">
        <v>39965</v>
      </c>
    </row>
    <row r="46998" spans="1:2" x14ac:dyDescent="0.3">
      <c r="A46998" s="2">
        <v>0.18587999999999999</v>
      </c>
      <c r="B46998" t="s">
        <v>39964</v>
      </c>
    </row>
    <row r="46999" spans="1:2" x14ac:dyDescent="0.3">
      <c r="A46999" s="2">
        <v>17.68609</v>
      </c>
      <c r="B46999" t="s">
        <v>39963</v>
      </c>
    </row>
    <row r="47000" spans="1:2" x14ac:dyDescent="0.3">
      <c r="A47000" s="2">
        <v>37.573175413293001</v>
      </c>
      <c r="B47000" t="s">
        <v>39962</v>
      </c>
    </row>
    <row r="47001" spans="1:2" x14ac:dyDescent="0.3">
      <c r="A47001" s="2">
        <v>0.171070772769322</v>
      </c>
      <c r="B47001" t="s">
        <v>39961</v>
      </c>
    </row>
    <row r="47002" spans="1:2" x14ac:dyDescent="0.3">
      <c r="A47002" s="2">
        <v>6.5520511709201701E-2</v>
      </c>
      <c r="B47002" t="s">
        <v>39960</v>
      </c>
    </row>
    <row r="47003" spans="1:2" x14ac:dyDescent="0.3">
      <c r="A47003" s="2">
        <v>2.2655730231078</v>
      </c>
      <c r="B47003" t="s">
        <v>39959</v>
      </c>
    </row>
    <row r="47004" spans="1:2" x14ac:dyDescent="0.3">
      <c r="A47004" s="2">
        <v>76.978335759477304</v>
      </c>
      <c r="B47004" t="s">
        <v>39958</v>
      </c>
    </row>
    <row r="47005" spans="1:2" x14ac:dyDescent="0.3">
      <c r="A47005" s="2">
        <v>2.0234999999999999</v>
      </c>
      <c r="B47005" t="s">
        <v>39957</v>
      </c>
    </row>
    <row r="47006" spans="1:2" x14ac:dyDescent="0.3">
      <c r="A47006" s="2">
        <v>21.515216284241198</v>
      </c>
      <c r="B47006" t="s">
        <v>39956</v>
      </c>
    </row>
    <row r="47007" spans="1:2" x14ac:dyDescent="0.3">
      <c r="A47007" s="2">
        <v>2.7981353953345002E-3</v>
      </c>
      <c r="B47007" t="s">
        <v>39955</v>
      </c>
    </row>
    <row r="47008" spans="1:2" x14ac:dyDescent="0.3">
      <c r="A47008" s="2">
        <v>39.077877454987302</v>
      </c>
      <c r="B47008" t="s">
        <v>39954</v>
      </c>
    </row>
    <row r="47009" spans="1:2" x14ac:dyDescent="0.3">
      <c r="A47009" s="2">
        <v>1.22565647571822</v>
      </c>
      <c r="B47009" t="s">
        <v>39953</v>
      </c>
    </row>
    <row r="47010" spans="1:2" x14ac:dyDescent="0.3">
      <c r="A47010" s="2">
        <v>118.49092</v>
      </c>
      <c r="B47010" t="s">
        <v>39952</v>
      </c>
    </row>
    <row r="47011" spans="1:2" x14ac:dyDescent="0.3">
      <c r="A47011" s="2">
        <v>0.97337292690786203</v>
      </c>
      <c r="B47011" t="s">
        <v>39951</v>
      </c>
    </row>
    <row r="47012" spans="1:2" x14ac:dyDescent="0.3">
      <c r="A47012" s="2">
        <v>13.785983628502199</v>
      </c>
      <c r="B47012" t="s">
        <v>39950</v>
      </c>
    </row>
    <row r="47013" spans="1:2" x14ac:dyDescent="0.3">
      <c r="A47013" s="2">
        <v>2.4168500000000002</v>
      </c>
      <c r="B47013" t="s">
        <v>39949</v>
      </c>
    </row>
    <row r="47014" spans="1:2" x14ac:dyDescent="0.3">
      <c r="A47014" s="2">
        <v>12.0000439971723</v>
      </c>
      <c r="B47014" t="s">
        <v>39948</v>
      </c>
    </row>
    <row r="47015" spans="1:2" x14ac:dyDescent="0.3">
      <c r="A47015" s="2">
        <v>61.098390000000002</v>
      </c>
      <c r="B47015" t="s">
        <v>39947</v>
      </c>
    </row>
    <row r="47016" spans="1:2" x14ac:dyDescent="0.3">
      <c r="A47016" s="2">
        <v>8.1378699999999995</v>
      </c>
      <c r="B47016" t="s">
        <v>39946</v>
      </c>
    </row>
    <row r="47017" spans="1:2" x14ac:dyDescent="0.3">
      <c r="A47017" s="2">
        <v>1.1501300000000001</v>
      </c>
      <c r="B47017" t="s">
        <v>39945</v>
      </c>
    </row>
    <row r="47018" spans="1:2" x14ac:dyDescent="0.3">
      <c r="A47018" s="2">
        <v>1.1864736050207501</v>
      </c>
      <c r="B47018" t="s">
        <v>39944</v>
      </c>
    </row>
    <row r="47019" spans="1:2" x14ac:dyDescent="0.3">
      <c r="A47019" s="2">
        <v>5.8936974364188801</v>
      </c>
      <c r="B47019" t="s">
        <v>39943</v>
      </c>
    </row>
    <row r="47020" spans="1:2" x14ac:dyDescent="0.3">
      <c r="A47020" s="2">
        <v>1.9162999999999999</v>
      </c>
      <c r="B47020" t="s">
        <v>39942</v>
      </c>
    </row>
    <row r="47021" spans="1:2" x14ac:dyDescent="0.3">
      <c r="A47021" s="2">
        <v>1.42406916728347</v>
      </c>
      <c r="B47021" t="s">
        <v>39941</v>
      </c>
    </row>
    <row r="47022" spans="1:2" x14ac:dyDescent="0.3">
      <c r="A47022" s="2" t="s">
        <v>13</v>
      </c>
      <c r="B47022" t="s">
        <v>39940</v>
      </c>
    </row>
    <row r="47023" spans="1:2" x14ac:dyDescent="0.3">
      <c r="A47023" s="2">
        <v>48.033526966906699</v>
      </c>
      <c r="B47023" t="s">
        <v>39939</v>
      </c>
    </row>
    <row r="47024" spans="1:2" x14ac:dyDescent="0.3">
      <c r="A47024" s="2">
        <v>58.260151089044598</v>
      </c>
      <c r="B47024" t="s">
        <v>39938</v>
      </c>
    </row>
    <row r="47025" spans="1:2" x14ac:dyDescent="0.3">
      <c r="A47025" s="2">
        <v>1.2871302948329</v>
      </c>
      <c r="B47025" t="s">
        <v>39937</v>
      </c>
    </row>
    <row r="47026" spans="1:2" x14ac:dyDescent="0.3">
      <c r="A47026" s="2">
        <v>0.40344999999999998</v>
      </c>
      <c r="B47026" t="s">
        <v>39936</v>
      </c>
    </row>
    <row r="47027" spans="1:2" x14ac:dyDescent="0.3">
      <c r="A47027" s="2">
        <v>3.1009000000000002</v>
      </c>
      <c r="B47027" t="s">
        <v>39935</v>
      </c>
    </row>
    <row r="47028" spans="1:2" x14ac:dyDescent="0.3">
      <c r="A47028" s="2">
        <v>7.18926</v>
      </c>
      <c r="B47028" t="s">
        <v>39934</v>
      </c>
    </row>
    <row r="47029" spans="1:2" x14ac:dyDescent="0.3">
      <c r="A47029" s="2">
        <v>8.58270488258039E-2</v>
      </c>
      <c r="B47029" t="s">
        <v>39933</v>
      </c>
    </row>
    <row r="47030" spans="1:2" x14ac:dyDescent="0.3">
      <c r="A47030" s="2">
        <v>1.22060258186324</v>
      </c>
      <c r="B47030" t="s">
        <v>39932</v>
      </c>
    </row>
    <row r="47031" spans="1:2" x14ac:dyDescent="0.3">
      <c r="A47031" s="2">
        <v>0.53348700542933003</v>
      </c>
      <c r="B47031" t="s">
        <v>39931</v>
      </c>
    </row>
    <row r="47032" spans="1:2" x14ac:dyDescent="0.3">
      <c r="A47032" s="2">
        <v>1.9620648328054899</v>
      </c>
      <c r="B47032" t="s">
        <v>39930</v>
      </c>
    </row>
    <row r="47033" spans="1:2" x14ac:dyDescent="0.3">
      <c r="A47033" s="2">
        <v>6.1474553650459497E-4</v>
      </c>
      <c r="B47033" t="s">
        <v>39929</v>
      </c>
    </row>
    <row r="47034" spans="1:2" x14ac:dyDescent="0.3">
      <c r="A47034" s="2">
        <v>7.8645555430790302E-3</v>
      </c>
      <c r="B47034" t="s">
        <v>39928</v>
      </c>
    </row>
    <row r="47035" spans="1:2" x14ac:dyDescent="0.3">
      <c r="A47035" s="2">
        <v>8.7574524121517394E-2</v>
      </c>
      <c r="B47035" t="s">
        <v>39927</v>
      </c>
    </row>
    <row r="47036" spans="1:2" x14ac:dyDescent="0.3">
      <c r="A47036" s="2">
        <v>1.6864360154575101E-2</v>
      </c>
      <c r="B47036" t="s">
        <v>39926</v>
      </c>
    </row>
    <row r="47037" spans="1:2" x14ac:dyDescent="0.3">
      <c r="A47037" s="2">
        <v>359.16534999999999</v>
      </c>
      <c r="B47037" t="s">
        <v>39925</v>
      </c>
    </row>
    <row r="47038" spans="1:2" x14ac:dyDescent="0.3">
      <c r="A47038" s="2">
        <v>3.227E-2</v>
      </c>
      <c r="B47038" t="s">
        <v>39924</v>
      </c>
    </row>
    <row r="47039" spans="1:2" x14ac:dyDescent="0.3">
      <c r="A47039" s="2">
        <v>30.385909999999999</v>
      </c>
      <c r="B47039" t="s">
        <v>39923</v>
      </c>
    </row>
    <row r="47040" spans="1:2" x14ac:dyDescent="0.3">
      <c r="A47040" s="2">
        <v>44.090260000000001</v>
      </c>
      <c r="B47040" t="s">
        <v>39922</v>
      </c>
    </row>
    <row r="47041" spans="1:2" x14ac:dyDescent="0.3">
      <c r="A47041" s="2">
        <v>12</v>
      </c>
      <c r="B47041" t="s">
        <v>39921</v>
      </c>
    </row>
    <row r="47042" spans="1:2" x14ac:dyDescent="0.3">
      <c r="A47042" s="2">
        <v>9.5492000000000008</v>
      </c>
      <c r="B47042" t="s">
        <v>39920</v>
      </c>
    </row>
    <row r="47043" spans="1:2" x14ac:dyDescent="0.3">
      <c r="A47043" s="2">
        <v>3.32063</v>
      </c>
      <c r="B47043" t="s">
        <v>39919</v>
      </c>
    </row>
    <row r="47044" spans="1:2" x14ac:dyDescent="0.3">
      <c r="A47044" s="2">
        <v>4.0402848080620704</v>
      </c>
      <c r="B47044" t="s">
        <v>39918</v>
      </c>
    </row>
    <row r="47045" spans="1:2" x14ac:dyDescent="0.3">
      <c r="A47045" s="2">
        <v>7.8003316436463299E-2</v>
      </c>
      <c r="B47045" t="s">
        <v>39917</v>
      </c>
    </row>
    <row r="47046" spans="1:2" x14ac:dyDescent="0.3">
      <c r="A47046" s="2">
        <v>401.688309744886</v>
      </c>
      <c r="B47046" t="s">
        <v>39916</v>
      </c>
    </row>
    <row r="47047" spans="1:2" x14ac:dyDescent="0.3">
      <c r="A47047" s="2">
        <v>2.9799481999938999E-2</v>
      </c>
      <c r="B47047" t="s">
        <v>39915</v>
      </c>
    </row>
    <row r="47048" spans="1:2" x14ac:dyDescent="0.3">
      <c r="A47048" s="2">
        <v>15.512449999999999</v>
      </c>
      <c r="B47048" t="s">
        <v>39914</v>
      </c>
    </row>
    <row r="47049" spans="1:2" x14ac:dyDescent="0.3">
      <c r="A47049" s="2">
        <v>0.45356999999999997</v>
      </c>
      <c r="B47049" t="s">
        <v>39913</v>
      </c>
    </row>
    <row r="47050" spans="1:2" x14ac:dyDescent="0.3">
      <c r="A47050" s="2">
        <v>23.4681290895772</v>
      </c>
      <c r="B47050" t="s">
        <v>39912</v>
      </c>
    </row>
    <row r="47051" spans="1:2" x14ac:dyDescent="0.3">
      <c r="A47051" s="2">
        <v>4.2838638357740297</v>
      </c>
      <c r="B47051" t="s">
        <v>39911</v>
      </c>
    </row>
    <row r="47052" spans="1:2" x14ac:dyDescent="0.3">
      <c r="A47052" s="2">
        <v>34.373624817143202</v>
      </c>
      <c r="B47052" t="s">
        <v>39910</v>
      </c>
    </row>
    <row r="47053" spans="1:2" x14ac:dyDescent="0.3">
      <c r="A47053" s="2">
        <v>12.0525729288796</v>
      </c>
      <c r="B47053" t="s">
        <v>39909</v>
      </c>
    </row>
    <row r="47054" spans="1:2" x14ac:dyDescent="0.3">
      <c r="A47054" s="2">
        <v>0.71123903913600395</v>
      </c>
      <c r="B47054" t="s">
        <v>39908</v>
      </c>
    </row>
    <row r="47055" spans="1:2" x14ac:dyDescent="0.3">
      <c r="A47055" s="2">
        <v>6.9754511440050307E-2</v>
      </c>
      <c r="B47055" t="s">
        <v>39907</v>
      </c>
    </row>
    <row r="47056" spans="1:2" x14ac:dyDescent="0.3">
      <c r="A47056" s="2">
        <v>1.67042686838377</v>
      </c>
      <c r="B47056" t="s">
        <v>39906</v>
      </c>
    </row>
    <row r="47057" spans="1:2" x14ac:dyDescent="0.3">
      <c r="A47057" s="2">
        <v>0.53441000000000005</v>
      </c>
      <c r="B47057" t="s">
        <v>39905</v>
      </c>
    </row>
    <row r="47058" spans="1:2" x14ac:dyDescent="0.3">
      <c r="A47058" s="2">
        <v>18.572565916586001</v>
      </c>
      <c r="B47058" t="s">
        <v>39904</v>
      </c>
    </row>
    <row r="47059" spans="1:2" x14ac:dyDescent="0.3">
      <c r="A47059" s="2">
        <v>0.86357439776498002</v>
      </c>
      <c r="B47059" t="s">
        <v>39903</v>
      </c>
    </row>
    <row r="47060" spans="1:2" x14ac:dyDescent="0.3">
      <c r="A47060" s="2">
        <v>19.391459999999999</v>
      </c>
      <c r="B47060" t="s">
        <v>39902</v>
      </c>
    </row>
    <row r="47061" spans="1:2" x14ac:dyDescent="0.3">
      <c r="A47061" s="2">
        <v>3.7699999999999999E-3</v>
      </c>
      <c r="B47061" t="s">
        <v>39901</v>
      </c>
    </row>
    <row r="47062" spans="1:2" x14ac:dyDescent="0.3">
      <c r="A47062" s="2">
        <v>29.922999999999998</v>
      </c>
      <c r="B47062" t="s">
        <v>39900</v>
      </c>
    </row>
    <row r="47063" spans="1:2" x14ac:dyDescent="0.3">
      <c r="A47063" s="2">
        <v>7.47783</v>
      </c>
      <c r="B47063" t="s">
        <v>39899</v>
      </c>
    </row>
    <row r="47064" spans="1:2" x14ac:dyDescent="0.3">
      <c r="A47064" s="2">
        <v>9.8819414784024797</v>
      </c>
      <c r="B47064" t="s">
        <v>39898</v>
      </c>
    </row>
    <row r="47065" spans="1:2" x14ac:dyDescent="0.3">
      <c r="A47065" s="2">
        <v>1.7051400000000001</v>
      </c>
      <c r="B47065" t="s">
        <v>39897</v>
      </c>
    </row>
    <row r="47066" spans="1:2" x14ac:dyDescent="0.3">
      <c r="A47066" s="2">
        <v>2.1915211668822501</v>
      </c>
      <c r="B47066" t="s">
        <v>39896</v>
      </c>
    </row>
    <row r="47067" spans="1:2" x14ac:dyDescent="0.3">
      <c r="A47067" s="2">
        <v>1.465E-2</v>
      </c>
      <c r="B47067" t="s">
        <v>39895</v>
      </c>
    </row>
    <row r="47068" spans="1:2" x14ac:dyDescent="0.3">
      <c r="A47068" s="2">
        <v>1.491E-2</v>
      </c>
      <c r="B47068" t="s">
        <v>39894</v>
      </c>
    </row>
    <row r="47069" spans="1:2" x14ac:dyDescent="0.3">
      <c r="A47069" s="2">
        <v>1.9258484532194999E-2</v>
      </c>
      <c r="B47069" t="s">
        <v>39893</v>
      </c>
    </row>
    <row r="47070" spans="1:2" x14ac:dyDescent="0.3">
      <c r="A47070" s="2">
        <v>590.48035473004495</v>
      </c>
      <c r="B47070" t="s">
        <v>39892</v>
      </c>
    </row>
    <row r="47071" spans="1:2" x14ac:dyDescent="0.3">
      <c r="A47071" s="2">
        <v>0.45712999999999998</v>
      </c>
      <c r="B47071" t="s">
        <v>39891</v>
      </c>
    </row>
    <row r="47072" spans="1:2" x14ac:dyDescent="0.3">
      <c r="A47072" s="2">
        <v>0.45712999999999998</v>
      </c>
      <c r="B47072" t="s">
        <v>39890</v>
      </c>
    </row>
    <row r="47073" spans="1:2" x14ac:dyDescent="0.3">
      <c r="A47073" s="2">
        <v>1.9073800000000001</v>
      </c>
      <c r="B47073" t="s">
        <v>39889</v>
      </c>
    </row>
    <row r="47074" spans="1:2" x14ac:dyDescent="0.3">
      <c r="A47074" s="2">
        <v>1.59151</v>
      </c>
      <c r="B47074" t="s">
        <v>39888</v>
      </c>
    </row>
    <row r="47075" spans="1:2" x14ac:dyDescent="0.3">
      <c r="A47075" s="2">
        <v>0.24955290256638099</v>
      </c>
      <c r="B47075" t="s">
        <v>39887</v>
      </c>
    </row>
    <row r="47076" spans="1:2" x14ac:dyDescent="0.3">
      <c r="A47076" s="2">
        <v>2.7111907127854501E-3</v>
      </c>
      <c r="B47076" t="s">
        <v>39886</v>
      </c>
    </row>
    <row r="47077" spans="1:2" x14ac:dyDescent="0.3">
      <c r="A47077" s="2">
        <v>0.15437004366293</v>
      </c>
      <c r="B47077" t="s">
        <v>39885</v>
      </c>
    </row>
    <row r="47078" spans="1:2" x14ac:dyDescent="0.3">
      <c r="A47078" s="2">
        <v>9.8838502440106808</v>
      </c>
      <c r="B47078" t="s">
        <v>39884</v>
      </c>
    </row>
    <row r="47079" spans="1:2" x14ac:dyDescent="0.3">
      <c r="A47079" s="2">
        <v>6.3206296301275305E-2</v>
      </c>
      <c r="B47079" t="s">
        <v>39883</v>
      </c>
    </row>
    <row r="47080" spans="1:2" x14ac:dyDescent="0.3">
      <c r="A47080" s="2">
        <v>12.3147526925242</v>
      </c>
      <c r="B47080" t="s">
        <v>39882</v>
      </c>
    </row>
    <row r="47081" spans="1:2" x14ac:dyDescent="0.3">
      <c r="A47081" s="2">
        <v>5.9540000000000003E-2</v>
      </c>
      <c r="B47081" t="s">
        <v>39881</v>
      </c>
    </row>
    <row r="47082" spans="1:2" x14ac:dyDescent="0.3">
      <c r="A47082" s="2">
        <v>0.52004086013014605</v>
      </c>
      <c r="B47082" t="s">
        <v>39880</v>
      </c>
    </row>
    <row r="47083" spans="1:2" x14ac:dyDescent="0.3">
      <c r="A47083" s="2">
        <v>6.2810000000000005E-2</v>
      </c>
      <c r="B47083" t="s">
        <v>39879</v>
      </c>
    </row>
    <row r="47084" spans="1:2" x14ac:dyDescent="0.3">
      <c r="A47084" s="2">
        <v>459.16560738806402</v>
      </c>
      <c r="B47084" t="s">
        <v>39878</v>
      </c>
    </row>
    <row r="47085" spans="1:2" x14ac:dyDescent="0.3">
      <c r="A47085" s="2">
        <v>93.258300000000006</v>
      </c>
      <c r="B47085" t="s">
        <v>39877</v>
      </c>
    </row>
    <row r="47086" spans="1:2" x14ac:dyDescent="0.3">
      <c r="A47086" s="2">
        <v>71.213875417688698</v>
      </c>
      <c r="B47086" t="s">
        <v>39876</v>
      </c>
    </row>
    <row r="47087" spans="1:2" x14ac:dyDescent="0.3">
      <c r="A47087" s="2">
        <v>96.377970358054895</v>
      </c>
      <c r="B47087" t="s">
        <v>39875</v>
      </c>
    </row>
    <row r="47088" spans="1:2" x14ac:dyDescent="0.3">
      <c r="A47088" s="2">
        <v>4.6565359406543196</v>
      </c>
      <c r="B47088" t="s">
        <v>39874</v>
      </c>
    </row>
    <row r="47089" spans="1:2" x14ac:dyDescent="0.3">
      <c r="A47089" s="2">
        <v>0.15644348523426899</v>
      </c>
      <c r="B47089" t="s">
        <v>39873</v>
      </c>
    </row>
    <row r="47090" spans="1:2" x14ac:dyDescent="0.3">
      <c r="A47090" s="2">
        <v>2.7247804667526701E-2</v>
      </c>
      <c r="B47090" t="s">
        <v>39872</v>
      </c>
    </row>
    <row r="47091" spans="1:2" x14ac:dyDescent="0.3">
      <c r="A47091" s="2">
        <v>7.2388006607619104</v>
      </c>
      <c r="B47091" t="s">
        <v>39871</v>
      </c>
    </row>
    <row r="47092" spans="1:2" x14ac:dyDescent="0.3">
      <c r="A47092" s="2">
        <v>3.8685700000000001</v>
      </c>
      <c r="B47092" t="s">
        <v>39870</v>
      </c>
    </row>
    <row r="47093" spans="1:2" x14ac:dyDescent="0.3">
      <c r="A47093" s="2">
        <v>11.5337</v>
      </c>
      <c r="B47093" t="s">
        <v>39869</v>
      </c>
    </row>
    <row r="47094" spans="1:2" x14ac:dyDescent="0.3">
      <c r="A47094" s="2">
        <v>1.2303749710622001</v>
      </c>
      <c r="B47094" t="s">
        <v>39868</v>
      </c>
    </row>
    <row r="47095" spans="1:2" x14ac:dyDescent="0.3">
      <c r="A47095" s="2">
        <v>0.12203</v>
      </c>
      <c r="B47095" t="s">
        <v>39867</v>
      </c>
    </row>
    <row r="47096" spans="1:2" x14ac:dyDescent="0.3">
      <c r="A47096" s="2">
        <v>3.3410000000000002E-2</v>
      </c>
      <c r="B47096" t="s">
        <v>39866</v>
      </c>
    </row>
    <row r="47097" spans="1:2" x14ac:dyDescent="0.3">
      <c r="A47097" s="2">
        <v>0.16217999999999999</v>
      </c>
      <c r="B47097" t="s">
        <v>39865</v>
      </c>
    </row>
    <row r="47098" spans="1:2" x14ac:dyDescent="0.3">
      <c r="A47098" s="2">
        <v>2.852E-2</v>
      </c>
      <c r="B47098" t="s">
        <v>39864</v>
      </c>
    </row>
    <row r="47099" spans="1:2" x14ac:dyDescent="0.3">
      <c r="A47099" s="2">
        <v>0.58686939991340703</v>
      </c>
      <c r="B47099" t="s">
        <v>39863</v>
      </c>
    </row>
    <row r="47100" spans="1:2" x14ac:dyDescent="0.3">
      <c r="A47100" s="2">
        <v>0.18581251916098401</v>
      </c>
      <c r="B47100" t="s">
        <v>39862</v>
      </c>
    </row>
    <row r="47101" spans="1:2" x14ac:dyDescent="0.3">
      <c r="A47101" s="2">
        <v>35.405271338734799</v>
      </c>
      <c r="B47101" t="s">
        <v>39861</v>
      </c>
    </row>
    <row r="47102" spans="1:2" x14ac:dyDescent="0.3">
      <c r="A47102" s="2">
        <v>0.74103872121147996</v>
      </c>
      <c r="B47102" t="s">
        <v>39860</v>
      </c>
    </row>
    <row r="47103" spans="1:2" x14ac:dyDescent="0.3">
      <c r="A47103" s="2">
        <v>9.1073521555666197</v>
      </c>
      <c r="B47103" t="s">
        <v>39859</v>
      </c>
    </row>
    <row r="47104" spans="1:2" x14ac:dyDescent="0.3">
      <c r="A47104" s="2">
        <v>14.625159999999999</v>
      </c>
      <c r="B47104" t="s">
        <v>39858</v>
      </c>
    </row>
    <row r="47105" spans="1:2" x14ac:dyDescent="0.3">
      <c r="A47105" s="2">
        <v>4.8340899999999998</v>
      </c>
      <c r="B47105" t="s">
        <v>39857</v>
      </c>
    </row>
    <row r="47106" spans="1:2" x14ac:dyDescent="0.3">
      <c r="A47106" s="2">
        <v>0.15898000000000001</v>
      </c>
      <c r="B47106" t="s">
        <v>39856</v>
      </c>
    </row>
    <row r="47107" spans="1:2" x14ac:dyDescent="0.3">
      <c r="A47107" s="2">
        <v>11.521750000000001</v>
      </c>
      <c r="B47107" t="s">
        <v>39855</v>
      </c>
    </row>
    <row r="47108" spans="1:2" x14ac:dyDescent="0.3">
      <c r="A47108" s="2">
        <v>2.2862100000000001</v>
      </c>
      <c r="B47108" t="s">
        <v>39854</v>
      </c>
    </row>
    <row r="47109" spans="1:2" x14ac:dyDescent="0.3">
      <c r="A47109" s="2">
        <v>8.6301699999999997</v>
      </c>
      <c r="B47109" t="s">
        <v>39853</v>
      </c>
    </row>
    <row r="47110" spans="1:2" x14ac:dyDescent="0.3">
      <c r="A47110" s="2">
        <v>0.121440549740898</v>
      </c>
      <c r="B47110" t="s">
        <v>39852</v>
      </c>
    </row>
    <row r="47111" spans="1:2" x14ac:dyDescent="0.3">
      <c r="A47111" s="2">
        <v>12.7718750158157</v>
      </c>
      <c r="B47111" t="s">
        <v>39851</v>
      </c>
    </row>
    <row r="47112" spans="1:2" x14ac:dyDescent="0.3">
      <c r="A47112" s="2">
        <v>9.1954557116792195</v>
      </c>
      <c r="B47112" t="s">
        <v>39850</v>
      </c>
    </row>
    <row r="47113" spans="1:2" x14ac:dyDescent="0.3">
      <c r="A47113" s="2">
        <v>7.1004800000000001</v>
      </c>
      <c r="B47113" t="s">
        <v>39849</v>
      </c>
    </row>
    <row r="47114" spans="1:2" x14ac:dyDescent="0.3">
      <c r="A47114" s="2">
        <v>0.10117</v>
      </c>
      <c r="B47114" t="s">
        <v>39848</v>
      </c>
    </row>
    <row r="47115" spans="1:2" x14ac:dyDescent="0.3">
      <c r="A47115" s="2">
        <v>1.46088489083678</v>
      </c>
      <c r="B47115" t="s">
        <v>39847</v>
      </c>
    </row>
    <row r="47116" spans="1:2" x14ac:dyDescent="0.3">
      <c r="A47116" s="2">
        <v>0.46708</v>
      </c>
      <c r="B47116" t="s">
        <v>39846</v>
      </c>
    </row>
    <row r="47117" spans="1:2" x14ac:dyDescent="0.3">
      <c r="A47117" s="2">
        <v>87.173466024477193</v>
      </c>
      <c r="B47117" t="s">
        <v>39845</v>
      </c>
    </row>
    <row r="47118" spans="1:2" x14ac:dyDescent="0.3">
      <c r="A47118" s="2">
        <v>1.38645</v>
      </c>
      <c r="B47118" t="s">
        <v>39844</v>
      </c>
    </row>
    <row r="47119" spans="1:2" x14ac:dyDescent="0.3">
      <c r="A47119" s="2">
        <v>5.7927475577622199E-2</v>
      </c>
      <c r="B47119" t="s">
        <v>39843</v>
      </c>
    </row>
    <row r="47120" spans="1:2" x14ac:dyDescent="0.3">
      <c r="A47120" s="2">
        <v>1.4714100000000001</v>
      </c>
      <c r="B47120" t="s">
        <v>39842</v>
      </c>
    </row>
    <row r="47121" spans="1:2" x14ac:dyDescent="0.3">
      <c r="A47121" s="2">
        <v>4.9820650015803498E-2</v>
      </c>
      <c r="B47121" t="s">
        <v>39841</v>
      </c>
    </row>
    <row r="47122" spans="1:2" x14ac:dyDescent="0.3">
      <c r="A47122" s="2">
        <v>0.38331069914685101</v>
      </c>
      <c r="B47122" t="s">
        <v>39840</v>
      </c>
    </row>
    <row r="47123" spans="1:2" x14ac:dyDescent="0.3">
      <c r="A47123" s="2">
        <v>8.0000000000000004E-4</v>
      </c>
      <c r="B47123" t="s">
        <v>39839</v>
      </c>
    </row>
    <row r="47124" spans="1:2" x14ac:dyDescent="0.3">
      <c r="A47124" s="2">
        <v>3.8899999999999998E-3</v>
      </c>
      <c r="B47124" t="s">
        <v>39838</v>
      </c>
    </row>
    <row r="47125" spans="1:2" x14ac:dyDescent="0.3">
      <c r="A47125" s="2">
        <v>0.45719525383723097</v>
      </c>
      <c r="B47125" t="s">
        <v>39837</v>
      </c>
    </row>
    <row r="47126" spans="1:2" x14ac:dyDescent="0.3">
      <c r="A47126" s="2">
        <v>0.33822253585495599</v>
      </c>
      <c r="B47126" t="s">
        <v>39836</v>
      </c>
    </row>
    <row r="47127" spans="1:2" x14ac:dyDescent="0.3">
      <c r="A47127" s="2">
        <v>4.3002476105830398E-2</v>
      </c>
      <c r="B47127" t="s">
        <v>39835</v>
      </c>
    </row>
    <row r="47128" spans="1:2" x14ac:dyDescent="0.3">
      <c r="A47128" s="2">
        <v>3.1928712201637899E-2</v>
      </c>
      <c r="B47128" t="s">
        <v>39834</v>
      </c>
    </row>
    <row r="47129" spans="1:2" x14ac:dyDescent="0.3">
      <c r="A47129" s="2">
        <v>6.6800000000000002E-3</v>
      </c>
      <c r="B47129" t="s">
        <v>39833</v>
      </c>
    </row>
    <row r="47130" spans="1:2" x14ac:dyDescent="0.3">
      <c r="A47130" s="2">
        <v>0.47941</v>
      </c>
      <c r="B47130" t="s">
        <v>39832</v>
      </c>
    </row>
    <row r="47131" spans="1:2" x14ac:dyDescent="0.3">
      <c r="A47131" s="2">
        <v>0.82943605579357205</v>
      </c>
      <c r="B47131" t="s">
        <v>39831</v>
      </c>
    </row>
    <row r="47132" spans="1:2" x14ac:dyDescent="0.3">
      <c r="A47132" s="2">
        <v>6.23076503048331</v>
      </c>
      <c r="B47132" t="s">
        <v>39830</v>
      </c>
    </row>
    <row r="47133" spans="1:2" x14ac:dyDescent="0.3">
      <c r="A47133" s="2">
        <v>16.142811044241299</v>
      </c>
      <c r="B47133" t="s">
        <v>39829</v>
      </c>
    </row>
    <row r="47134" spans="1:2" x14ac:dyDescent="0.3">
      <c r="A47134" s="2">
        <v>9.0800000000000006E-2</v>
      </c>
      <c r="B47134" t="s">
        <v>39828</v>
      </c>
    </row>
    <row r="47135" spans="1:2" x14ac:dyDescent="0.3">
      <c r="A47135" s="2">
        <v>5.2572487356284903</v>
      </c>
      <c r="B47135" t="s">
        <v>39827</v>
      </c>
    </row>
    <row r="47136" spans="1:2" x14ac:dyDescent="0.3">
      <c r="A47136" s="2">
        <v>36.3318149070627</v>
      </c>
      <c r="B47136" t="s">
        <v>39826</v>
      </c>
    </row>
    <row r="47137" spans="1:2" x14ac:dyDescent="0.3">
      <c r="A47137" s="2">
        <v>9.62829097442576E-2</v>
      </c>
      <c r="B47137" t="s">
        <v>39825</v>
      </c>
    </row>
    <row r="47138" spans="1:2" x14ac:dyDescent="0.3">
      <c r="A47138" s="2">
        <v>9.2099999999999994E-3</v>
      </c>
      <c r="B47138" t="s">
        <v>39824</v>
      </c>
    </row>
    <row r="47139" spans="1:2" x14ac:dyDescent="0.3">
      <c r="A47139" s="2">
        <v>0.26007264738959701</v>
      </c>
      <c r="B47139" t="s">
        <v>39823</v>
      </c>
    </row>
    <row r="47140" spans="1:2" x14ac:dyDescent="0.3">
      <c r="A47140" s="2">
        <v>4.3679999999999997E-2</v>
      </c>
      <c r="B47140" t="s">
        <v>39822</v>
      </c>
    </row>
    <row r="47141" spans="1:2" x14ac:dyDescent="0.3">
      <c r="A47141" s="2">
        <v>22.816199999999998</v>
      </c>
      <c r="B47141" t="s">
        <v>39821</v>
      </c>
    </row>
    <row r="47142" spans="1:2" x14ac:dyDescent="0.3">
      <c r="A47142" s="2">
        <v>2.9819069232223602E-2</v>
      </c>
      <c r="B47142" t="s">
        <v>39820</v>
      </c>
    </row>
    <row r="47143" spans="1:2" x14ac:dyDescent="0.3">
      <c r="A47143" s="2">
        <v>20.377310000000001</v>
      </c>
      <c r="B47143" t="s">
        <v>39819</v>
      </c>
    </row>
    <row r="47144" spans="1:2" x14ac:dyDescent="0.3">
      <c r="A47144" s="2">
        <v>3.6903374674951701E-2</v>
      </c>
      <c r="B47144" t="s">
        <v>39818</v>
      </c>
    </row>
    <row r="47145" spans="1:2" x14ac:dyDescent="0.3">
      <c r="A47145" s="2">
        <v>3.96848399949059E-2</v>
      </c>
      <c r="B47145" t="s">
        <v>39817</v>
      </c>
    </row>
    <row r="47146" spans="1:2" x14ac:dyDescent="0.3">
      <c r="A47146" s="2">
        <v>25.145240000000001</v>
      </c>
      <c r="B47146" t="s">
        <v>39816</v>
      </c>
    </row>
    <row r="47147" spans="1:2" x14ac:dyDescent="0.3">
      <c r="A47147" s="2">
        <v>31.012230655124899</v>
      </c>
      <c r="B47147" t="s">
        <v>39815</v>
      </c>
    </row>
    <row r="47148" spans="1:2" x14ac:dyDescent="0.3">
      <c r="A47148" s="2">
        <v>7.3004499999999997</v>
      </c>
      <c r="B47148" t="s">
        <v>39814</v>
      </c>
    </row>
    <row r="47149" spans="1:2" x14ac:dyDescent="0.3">
      <c r="A47149" s="2">
        <v>3.0722424613823501E-2</v>
      </c>
      <c r="B47149" t="s">
        <v>39813</v>
      </c>
    </row>
    <row r="47150" spans="1:2" x14ac:dyDescent="0.3">
      <c r="A47150" s="2">
        <v>0.150555852980335</v>
      </c>
      <c r="B47150" t="s">
        <v>39812</v>
      </c>
    </row>
    <row r="47151" spans="1:2" x14ac:dyDescent="0.3">
      <c r="A47151" s="2">
        <v>3.5562380408068701E-2</v>
      </c>
      <c r="B47151" t="s">
        <v>39811</v>
      </c>
    </row>
    <row r="47152" spans="1:2" x14ac:dyDescent="0.3">
      <c r="A47152" s="2">
        <v>3.3430300000000002</v>
      </c>
      <c r="B47152" t="s">
        <v>39810</v>
      </c>
    </row>
    <row r="47153" spans="1:2" x14ac:dyDescent="0.3">
      <c r="A47153" s="2">
        <v>16.816230341953901</v>
      </c>
      <c r="B47153" t="s">
        <v>39809</v>
      </c>
    </row>
    <row r="47154" spans="1:2" x14ac:dyDescent="0.3">
      <c r="A47154" s="2">
        <v>0.231030761598258</v>
      </c>
      <c r="B47154" t="s">
        <v>39808</v>
      </c>
    </row>
    <row r="47155" spans="1:2" x14ac:dyDescent="0.3">
      <c r="A47155" s="2">
        <v>0.73194134405371103</v>
      </c>
      <c r="B47155" t="s">
        <v>39807</v>
      </c>
    </row>
    <row r="47156" spans="1:2" x14ac:dyDescent="0.3">
      <c r="A47156" s="2">
        <v>3.48E-3</v>
      </c>
      <c r="B47156" t="s">
        <v>39806</v>
      </c>
    </row>
    <row r="47157" spans="1:2" x14ac:dyDescent="0.3">
      <c r="A47157" s="2">
        <v>1.5977893525973001E-2</v>
      </c>
      <c r="B47157" t="s">
        <v>39805</v>
      </c>
    </row>
    <row r="47158" spans="1:2" x14ac:dyDescent="0.3">
      <c r="A47158" s="2">
        <v>1.4972300000000001</v>
      </c>
      <c r="B47158" t="s">
        <v>39804</v>
      </c>
    </row>
    <row r="47159" spans="1:2" x14ac:dyDescent="0.3">
      <c r="A47159" s="2">
        <v>0.37955</v>
      </c>
      <c r="B47159" t="s">
        <v>39803</v>
      </c>
    </row>
    <row r="47160" spans="1:2" x14ac:dyDescent="0.3">
      <c r="A47160" s="2">
        <v>9.9729200000000002</v>
      </c>
      <c r="B47160" t="s">
        <v>39802</v>
      </c>
    </row>
    <row r="47161" spans="1:2" x14ac:dyDescent="0.3">
      <c r="A47161" s="2">
        <v>0.44453011577819801</v>
      </c>
      <c r="B47161" t="s">
        <v>39801</v>
      </c>
    </row>
    <row r="47162" spans="1:2" x14ac:dyDescent="0.3">
      <c r="A47162" s="2">
        <v>1.2899999999999999E-3</v>
      </c>
      <c r="B47162" t="s">
        <v>39800</v>
      </c>
    </row>
    <row r="47163" spans="1:2" x14ac:dyDescent="0.3">
      <c r="A47163" s="2">
        <v>7.5550000000000006E-2</v>
      </c>
      <c r="B47163" t="s">
        <v>39799</v>
      </c>
    </row>
    <row r="47164" spans="1:2" x14ac:dyDescent="0.3">
      <c r="A47164" s="2">
        <v>0.43813999999999997</v>
      </c>
      <c r="B47164" t="s">
        <v>39798</v>
      </c>
    </row>
    <row r="47165" spans="1:2" x14ac:dyDescent="0.3">
      <c r="A47165" s="2">
        <v>11.2337517067426</v>
      </c>
      <c r="B47165" t="s">
        <v>39797</v>
      </c>
    </row>
    <row r="47166" spans="1:2" x14ac:dyDescent="0.3">
      <c r="A47166" s="2">
        <v>11.2337517067426</v>
      </c>
      <c r="B47166" t="s">
        <v>39796</v>
      </c>
    </row>
    <row r="47167" spans="1:2" x14ac:dyDescent="0.3">
      <c r="A47167" s="2">
        <v>0.16372</v>
      </c>
      <c r="B47167" t="s">
        <v>39795</v>
      </c>
    </row>
    <row r="47168" spans="1:2" x14ac:dyDescent="0.3">
      <c r="A47168" s="2">
        <v>0.31622</v>
      </c>
      <c r="B47168" t="s">
        <v>39794</v>
      </c>
    </row>
    <row r="47169" spans="1:2" x14ac:dyDescent="0.3">
      <c r="A47169" s="2">
        <v>16.25967</v>
      </c>
      <c r="B47169" t="s">
        <v>39793</v>
      </c>
    </row>
    <row r="47170" spans="1:2" x14ac:dyDescent="0.3">
      <c r="A47170" s="2">
        <v>10.4114229484661</v>
      </c>
      <c r="B47170" t="s">
        <v>39792</v>
      </c>
    </row>
    <row r="47171" spans="1:2" x14ac:dyDescent="0.3">
      <c r="A47171" s="2">
        <v>0.230730668446647</v>
      </c>
      <c r="B47171" t="s">
        <v>39791</v>
      </c>
    </row>
    <row r="47172" spans="1:2" x14ac:dyDescent="0.3">
      <c r="A47172" s="2">
        <v>11.922655827320099</v>
      </c>
      <c r="B47172" t="s">
        <v>39790</v>
      </c>
    </row>
    <row r="47173" spans="1:2" x14ac:dyDescent="0.3">
      <c r="A47173" s="2">
        <v>55.671938116339597</v>
      </c>
      <c r="B47173" t="s">
        <v>39789</v>
      </c>
    </row>
    <row r="47174" spans="1:2" x14ac:dyDescent="0.3">
      <c r="A47174" s="2">
        <v>4.61654783646629E-2</v>
      </c>
      <c r="B47174" t="s">
        <v>39788</v>
      </c>
    </row>
    <row r="47175" spans="1:2" x14ac:dyDescent="0.3">
      <c r="A47175" s="2">
        <v>194.42595</v>
      </c>
      <c r="B47175" t="s">
        <v>39787</v>
      </c>
    </row>
    <row r="47176" spans="1:2" x14ac:dyDescent="0.3">
      <c r="A47176" s="2">
        <v>0.58806058269476102</v>
      </c>
      <c r="B47176" t="s">
        <v>39786</v>
      </c>
    </row>
    <row r="47177" spans="1:2" x14ac:dyDescent="0.3">
      <c r="A47177" s="2">
        <v>10.850034645218001</v>
      </c>
      <c r="B47177" t="s">
        <v>39785</v>
      </c>
    </row>
    <row r="47178" spans="1:2" x14ac:dyDescent="0.3">
      <c r="A47178" s="2">
        <v>13.915749999999999</v>
      </c>
      <c r="B47178" t="s">
        <v>39784</v>
      </c>
    </row>
    <row r="47179" spans="1:2" x14ac:dyDescent="0.3">
      <c r="A47179" s="2">
        <v>3.2279083091241202E-2</v>
      </c>
      <c r="B47179" t="s">
        <v>39783</v>
      </c>
    </row>
    <row r="47180" spans="1:2" x14ac:dyDescent="0.3">
      <c r="A47180" s="2">
        <v>0.468187594358841</v>
      </c>
      <c r="B47180" t="s">
        <v>39782</v>
      </c>
    </row>
    <row r="47181" spans="1:2" x14ac:dyDescent="0.3">
      <c r="A47181" s="2">
        <v>37.046140000000001</v>
      </c>
      <c r="B47181" t="s">
        <v>39781</v>
      </c>
    </row>
    <row r="47182" spans="1:2" x14ac:dyDescent="0.3">
      <c r="A47182" s="2">
        <v>8.6828000000000003</v>
      </c>
      <c r="B47182" t="s">
        <v>39780</v>
      </c>
    </row>
    <row r="47183" spans="1:2" x14ac:dyDescent="0.3">
      <c r="A47183" s="2">
        <v>12.9112898937697</v>
      </c>
      <c r="B47183" t="s">
        <v>39779</v>
      </c>
    </row>
    <row r="47184" spans="1:2" x14ac:dyDescent="0.3">
      <c r="A47184" s="2">
        <v>0.32118257624888602</v>
      </c>
      <c r="B47184" t="s">
        <v>39778</v>
      </c>
    </row>
    <row r="47185" spans="1:2" x14ac:dyDescent="0.3">
      <c r="A47185" s="2">
        <v>27.7039435997734</v>
      </c>
      <c r="B47185" t="s">
        <v>39777</v>
      </c>
    </row>
    <row r="47186" spans="1:2" x14ac:dyDescent="0.3">
      <c r="A47186" s="2">
        <v>18.19601482677</v>
      </c>
      <c r="B47186" t="s">
        <v>39776</v>
      </c>
    </row>
    <row r="47187" spans="1:2" x14ac:dyDescent="0.3">
      <c r="A47187" s="2">
        <v>9.0058732302760007E-3</v>
      </c>
      <c r="B47187" t="s">
        <v>39775</v>
      </c>
    </row>
    <row r="47188" spans="1:2" x14ac:dyDescent="0.3">
      <c r="A47188" s="2">
        <v>33.920749999999998</v>
      </c>
      <c r="B47188" t="s">
        <v>39774</v>
      </c>
    </row>
    <row r="47189" spans="1:2" x14ac:dyDescent="0.3">
      <c r="A47189" s="2">
        <v>4.49169962871988E-2</v>
      </c>
      <c r="B47189" t="s">
        <v>39773</v>
      </c>
    </row>
    <row r="47190" spans="1:2" x14ac:dyDescent="0.3">
      <c r="A47190" s="2">
        <v>1.5769999999999999E-2</v>
      </c>
      <c r="B47190" t="s">
        <v>39772</v>
      </c>
    </row>
    <row r="47191" spans="1:2" x14ac:dyDescent="0.3">
      <c r="A47191" s="2">
        <v>4.292E-2</v>
      </c>
      <c r="B47191" t="s">
        <v>39771</v>
      </c>
    </row>
    <row r="47192" spans="1:2" x14ac:dyDescent="0.3">
      <c r="A47192" s="2">
        <v>9.7049999999999997E-2</v>
      </c>
      <c r="B47192" t="s">
        <v>39770</v>
      </c>
    </row>
    <row r="47193" spans="1:2" x14ac:dyDescent="0.3">
      <c r="A47193" s="2">
        <v>2.4837699999999998</v>
      </c>
      <c r="B47193" t="s">
        <v>39769</v>
      </c>
    </row>
    <row r="47194" spans="1:2" x14ac:dyDescent="0.3">
      <c r="A47194" s="2">
        <v>13.2052170800263</v>
      </c>
      <c r="B47194" t="s">
        <v>39768</v>
      </c>
    </row>
    <row r="47195" spans="1:2" x14ac:dyDescent="0.3">
      <c r="A47195" s="2">
        <v>1.2956181736347701E-3</v>
      </c>
      <c r="B47195" t="s">
        <v>39767</v>
      </c>
    </row>
    <row r="47196" spans="1:2" x14ac:dyDescent="0.3">
      <c r="A47196" s="2">
        <v>2.3669186662479999E-3</v>
      </c>
      <c r="B47196" t="s">
        <v>39766</v>
      </c>
    </row>
    <row r="47197" spans="1:2" x14ac:dyDescent="0.3">
      <c r="A47197" s="2">
        <v>0.1154</v>
      </c>
      <c r="B47197" t="s">
        <v>39765</v>
      </c>
    </row>
    <row r="47198" spans="1:2" x14ac:dyDescent="0.3">
      <c r="A47198" s="2">
        <v>0.16983999999999999</v>
      </c>
      <c r="B47198" t="s">
        <v>39764</v>
      </c>
    </row>
    <row r="47199" spans="1:2" x14ac:dyDescent="0.3">
      <c r="A47199" s="2">
        <v>0.21282999999999999</v>
      </c>
      <c r="B47199" t="s">
        <v>39763</v>
      </c>
    </row>
    <row r="47200" spans="1:2" x14ac:dyDescent="0.3">
      <c r="A47200" s="2">
        <v>8.3099999999999997E-3</v>
      </c>
      <c r="B47200" t="s">
        <v>39762</v>
      </c>
    </row>
    <row r="47201" spans="1:2" x14ac:dyDescent="0.3">
      <c r="A47201" s="2">
        <v>166.51156586765299</v>
      </c>
      <c r="B47201" t="s">
        <v>39761</v>
      </c>
    </row>
    <row r="47202" spans="1:2" x14ac:dyDescent="0.3">
      <c r="A47202" s="2">
        <v>1.039E-2</v>
      </c>
      <c r="B47202" t="s">
        <v>39760</v>
      </c>
    </row>
    <row r="47203" spans="1:2" x14ac:dyDescent="0.3">
      <c r="A47203" s="2">
        <v>7.9648444629319899</v>
      </c>
      <c r="B47203" t="s">
        <v>39759</v>
      </c>
    </row>
    <row r="47204" spans="1:2" x14ac:dyDescent="0.3">
      <c r="A47204" s="2">
        <v>11.09145</v>
      </c>
      <c r="B47204" t="s">
        <v>39758</v>
      </c>
    </row>
    <row r="47205" spans="1:2" x14ac:dyDescent="0.3">
      <c r="A47205" s="2">
        <v>13.297470000000001</v>
      </c>
      <c r="B47205" t="s">
        <v>39757</v>
      </c>
    </row>
    <row r="47206" spans="1:2" x14ac:dyDescent="0.3">
      <c r="A47206" s="2">
        <v>33.3390146585078</v>
      </c>
      <c r="B47206" t="s">
        <v>39756</v>
      </c>
    </row>
    <row r="47207" spans="1:2" x14ac:dyDescent="0.3">
      <c r="A47207" s="2">
        <v>51.130020000000002</v>
      </c>
      <c r="B47207" t="s">
        <v>39755</v>
      </c>
    </row>
    <row r="47208" spans="1:2" x14ac:dyDescent="0.3">
      <c r="A47208" s="2">
        <v>15.17455</v>
      </c>
      <c r="B47208" t="s">
        <v>39754</v>
      </c>
    </row>
    <row r="47209" spans="1:2" x14ac:dyDescent="0.3">
      <c r="A47209" s="2">
        <v>10.52514</v>
      </c>
      <c r="B47209" t="s">
        <v>39753</v>
      </c>
    </row>
    <row r="47210" spans="1:2" x14ac:dyDescent="0.3">
      <c r="A47210" s="2">
        <v>1.0088200000000001</v>
      </c>
      <c r="B47210" t="s">
        <v>39752</v>
      </c>
    </row>
    <row r="47211" spans="1:2" x14ac:dyDescent="0.3">
      <c r="A47211" s="2">
        <v>0.115366293959749</v>
      </c>
      <c r="B47211" t="s">
        <v>39751</v>
      </c>
    </row>
    <row r="47212" spans="1:2" x14ac:dyDescent="0.3">
      <c r="A47212" s="2">
        <v>4.6306675621273302E-2</v>
      </c>
      <c r="B47212" t="s">
        <v>39750</v>
      </c>
    </row>
    <row r="47213" spans="1:2" x14ac:dyDescent="0.3">
      <c r="A47213" s="2">
        <v>2.4151257435990399E-2</v>
      </c>
      <c r="B47213" t="s">
        <v>39749</v>
      </c>
    </row>
    <row r="47214" spans="1:2" x14ac:dyDescent="0.3">
      <c r="A47214" s="2">
        <v>8.7301752815435299E-2</v>
      </c>
      <c r="B47214" t="s">
        <v>39748</v>
      </c>
    </row>
    <row r="47215" spans="1:2" x14ac:dyDescent="0.3">
      <c r="A47215" s="2">
        <v>6.7547656802573894E-2</v>
      </c>
      <c r="B47215" t="s">
        <v>39747</v>
      </c>
    </row>
    <row r="47216" spans="1:2" x14ac:dyDescent="0.3">
      <c r="A47216" s="2">
        <v>0.10931236583574</v>
      </c>
      <c r="B47216" t="s">
        <v>39746</v>
      </c>
    </row>
    <row r="47217" spans="1:2" x14ac:dyDescent="0.3">
      <c r="A47217" s="2">
        <v>0.20823627508257</v>
      </c>
      <c r="B47217" t="s">
        <v>39745</v>
      </c>
    </row>
    <row r="47218" spans="1:2" x14ac:dyDescent="0.3">
      <c r="A47218" s="2">
        <v>1.5201724188952099E-3</v>
      </c>
      <c r="B47218" t="s">
        <v>39744</v>
      </c>
    </row>
    <row r="47219" spans="1:2" x14ac:dyDescent="0.3">
      <c r="A47219" s="2">
        <v>1.93179205557861E-3</v>
      </c>
      <c r="B47219" t="s">
        <v>39743</v>
      </c>
    </row>
    <row r="47220" spans="1:2" x14ac:dyDescent="0.3">
      <c r="A47220" s="2">
        <v>8.0670000000000006E-2</v>
      </c>
      <c r="B47220" t="s">
        <v>39742</v>
      </c>
    </row>
    <row r="47221" spans="1:2" x14ac:dyDescent="0.3">
      <c r="A47221" s="2">
        <v>13.30678</v>
      </c>
      <c r="B47221" t="s">
        <v>39741</v>
      </c>
    </row>
    <row r="47222" spans="1:2" x14ac:dyDescent="0.3">
      <c r="A47222" s="2">
        <v>0.14541287703981801</v>
      </c>
      <c r="B47222" t="s">
        <v>39740</v>
      </c>
    </row>
    <row r="47223" spans="1:2" x14ac:dyDescent="0.3">
      <c r="A47223" s="2">
        <v>0.41521000000000002</v>
      </c>
      <c r="B47223" t="s">
        <v>39739</v>
      </c>
    </row>
    <row r="47224" spans="1:2" x14ac:dyDescent="0.3">
      <c r="A47224" s="2">
        <v>1.40692308811487</v>
      </c>
      <c r="B47224" t="s">
        <v>39738</v>
      </c>
    </row>
    <row r="47225" spans="1:2" x14ac:dyDescent="0.3">
      <c r="A47225" s="2">
        <v>6.8651099999999996</v>
      </c>
      <c r="B47225" t="s">
        <v>39737</v>
      </c>
    </row>
    <row r="47226" spans="1:2" x14ac:dyDescent="0.3">
      <c r="A47226" s="2">
        <v>85.134070313270001</v>
      </c>
      <c r="B47226" t="s">
        <v>39736</v>
      </c>
    </row>
    <row r="47227" spans="1:2" x14ac:dyDescent="0.3">
      <c r="A47227" s="2">
        <v>9.2331937818861398</v>
      </c>
      <c r="B47227" t="s">
        <v>39735</v>
      </c>
    </row>
    <row r="47228" spans="1:2" x14ac:dyDescent="0.3">
      <c r="A47228" s="2">
        <v>0.18015</v>
      </c>
      <c r="B47228" t="s">
        <v>39734</v>
      </c>
    </row>
    <row r="47229" spans="1:2" x14ac:dyDescent="0.3">
      <c r="A47229" s="2">
        <v>8.0199999999999994E-3</v>
      </c>
      <c r="B47229" t="s">
        <v>39733</v>
      </c>
    </row>
    <row r="47230" spans="1:2" x14ac:dyDescent="0.3">
      <c r="A47230" s="2">
        <v>4.0400000000000002E-3</v>
      </c>
      <c r="B47230" t="s">
        <v>39732</v>
      </c>
    </row>
    <row r="47231" spans="1:2" x14ac:dyDescent="0.3">
      <c r="A47231" s="2">
        <v>9.9348019213062795</v>
      </c>
      <c r="B47231" t="s">
        <v>39731</v>
      </c>
    </row>
    <row r="47232" spans="1:2" x14ac:dyDescent="0.3">
      <c r="A47232" s="2">
        <v>141.170284792225</v>
      </c>
      <c r="B47232" t="s">
        <v>39730</v>
      </c>
    </row>
    <row r="47233" spans="1:2" x14ac:dyDescent="0.3">
      <c r="A47233" s="2">
        <v>170.95962</v>
      </c>
      <c r="B47233" t="s">
        <v>39729</v>
      </c>
    </row>
    <row r="47234" spans="1:2" x14ac:dyDescent="0.3">
      <c r="A47234" s="2">
        <v>57.2867637729234</v>
      </c>
      <c r="B47234" t="s">
        <v>39728</v>
      </c>
    </row>
    <row r="47235" spans="1:2" x14ac:dyDescent="0.3">
      <c r="A47235" s="2">
        <v>4.5589999999999999E-2</v>
      </c>
      <c r="B47235" t="s">
        <v>39727</v>
      </c>
    </row>
    <row r="47236" spans="1:2" x14ac:dyDescent="0.3">
      <c r="A47236" s="2">
        <v>1.05326651486887</v>
      </c>
      <c r="B47236" t="s">
        <v>39726</v>
      </c>
    </row>
    <row r="47237" spans="1:2" x14ac:dyDescent="0.3">
      <c r="A47237" s="2">
        <v>0.126240560225511</v>
      </c>
      <c r="B47237" t="s">
        <v>39725</v>
      </c>
    </row>
    <row r="47238" spans="1:2" x14ac:dyDescent="0.3">
      <c r="A47238" s="2">
        <v>1.67581601256037</v>
      </c>
      <c r="B47238" t="s">
        <v>39724</v>
      </c>
    </row>
    <row r="47239" spans="1:2" x14ac:dyDescent="0.3">
      <c r="A47239" s="2">
        <v>1.82096967626791</v>
      </c>
      <c r="B47239" t="s">
        <v>39723</v>
      </c>
    </row>
    <row r="47240" spans="1:2" x14ac:dyDescent="0.3">
      <c r="A47240" s="2">
        <v>8.5066314824081299</v>
      </c>
      <c r="B47240" t="s">
        <v>39722</v>
      </c>
    </row>
    <row r="47241" spans="1:2" x14ac:dyDescent="0.3">
      <c r="A47241" s="2">
        <v>8.9041208700021492</v>
      </c>
      <c r="B47241" t="s">
        <v>39721</v>
      </c>
    </row>
    <row r="47242" spans="1:2" x14ac:dyDescent="0.3">
      <c r="A47242" s="2">
        <v>1.5948800000000001</v>
      </c>
      <c r="B47242" t="s">
        <v>39720</v>
      </c>
    </row>
    <row r="47243" spans="1:2" x14ac:dyDescent="0.3">
      <c r="A47243" s="2">
        <v>1.3137125699265499E-2</v>
      </c>
      <c r="B47243" t="s">
        <v>39719</v>
      </c>
    </row>
    <row r="47244" spans="1:2" x14ac:dyDescent="0.3">
      <c r="A47244" s="2">
        <v>3.2767097852971999E-4</v>
      </c>
      <c r="B47244" t="s">
        <v>39718</v>
      </c>
    </row>
    <row r="47245" spans="1:2" x14ac:dyDescent="0.3">
      <c r="A47245" s="2">
        <v>8.0950554599609498E-4</v>
      </c>
      <c r="B47245" t="s">
        <v>39717</v>
      </c>
    </row>
    <row r="47246" spans="1:2" x14ac:dyDescent="0.3">
      <c r="A47246" s="2">
        <v>8.9769788607336597E-4</v>
      </c>
      <c r="B47246" t="s">
        <v>39716</v>
      </c>
    </row>
    <row r="47247" spans="1:2" x14ac:dyDescent="0.3">
      <c r="A47247" s="2">
        <v>20.982680474084098</v>
      </c>
      <c r="B47247" t="s">
        <v>39715</v>
      </c>
    </row>
    <row r="47248" spans="1:2" x14ac:dyDescent="0.3">
      <c r="A47248" s="2">
        <v>21.43207</v>
      </c>
      <c r="B47248" t="s">
        <v>39714</v>
      </c>
    </row>
    <row r="47249" spans="1:2" x14ac:dyDescent="0.3">
      <c r="A47249" s="2">
        <v>0.40019965946869102</v>
      </c>
      <c r="B47249" t="s">
        <v>39713</v>
      </c>
    </row>
    <row r="47250" spans="1:2" x14ac:dyDescent="0.3">
      <c r="A47250" s="2">
        <v>5.4337099999999996</v>
      </c>
      <c r="B47250" t="s">
        <v>39712</v>
      </c>
    </row>
    <row r="47251" spans="1:2" x14ac:dyDescent="0.3">
      <c r="A47251" s="2">
        <v>1.1075758604223E-2</v>
      </c>
      <c r="B47251" t="s">
        <v>39711</v>
      </c>
    </row>
    <row r="47252" spans="1:2" x14ac:dyDescent="0.3">
      <c r="A47252" s="2">
        <v>0.19915398691024</v>
      </c>
      <c r="B47252" t="s">
        <v>39710</v>
      </c>
    </row>
    <row r="47253" spans="1:2" x14ac:dyDescent="0.3">
      <c r="A47253" s="2">
        <v>9.6472127467414506</v>
      </c>
      <c r="B47253" t="s">
        <v>39709</v>
      </c>
    </row>
    <row r="47254" spans="1:2" x14ac:dyDescent="0.3">
      <c r="A47254" s="2">
        <v>40.480691447776103</v>
      </c>
      <c r="B47254" t="s">
        <v>39708</v>
      </c>
    </row>
    <row r="47255" spans="1:2" x14ac:dyDescent="0.3">
      <c r="A47255" s="2">
        <v>3.1870799999999999</v>
      </c>
      <c r="B47255" t="s">
        <v>39707</v>
      </c>
    </row>
    <row r="47256" spans="1:2" x14ac:dyDescent="0.3">
      <c r="A47256" s="2">
        <v>6.7407197780869205E-2</v>
      </c>
      <c r="B47256" t="s">
        <v>39706</v>
      </c>
    </row>
    <row r="47257" spans="1:2" x14ac:dyDescent="0.3">
      <c r="A47257" s="2">
        <v>9.0777400000000004</v>
      </c>
      <c r="B47257" t="s">
        <v>39705</v>
      </c>
    </row>
    <row r="47258" spans="1:2" x14ac:dyDescent="0.3">
      <c r="A47258" s="2">
        <v>11.22003</v>
      </c>
      <c r="B47258" t="s">
        <v>39704</v>
      </c>
    </row>
    <row r="47259" spans="1:2" x14ac:dyDescent="0.3">
      <c r="A47259" s="2">
        <v>9.86806477632026</v>
      </c>
      <c r="B47259" t="s">
        <v>39703</v>
      </c>
    </row>
    <row r="47260" spans="1:2" x14ac:dyDescent="0.3">
      <c r="A47260" s="2">
        <v>1.8422997313817699</v>
      </c>
      <c r="B47260" t="s">
        <v>39702</v>
      </c>
    </row>
    <row r="47261" spans="1:2" x14ac:dyDescent="0.3">
      <c r="A47261" s="2">
        <v>46.293759999999999</v>
      </c>
      <c r="B47261" t="s">
        <v>39701</v>
      </c>
    </row>
    <row r="47262" spans="1:2" x14ac:dyDescent="0.3">
      <c r="A47262" s="2">
        <v>4.0071551264377803</v>
      </c>
      <c r="B47262" t="s">
        <v>39700</v>
      </c>
    </row>
    <row r="47263" spans="1:2" x14ac:dyDescent="0.3">
      <c r="A47263" s="2">
        <v>13.51408</v>
      </c>
      <c r="B47263" t="s">
        <v>39699</v>
      </c>
    </row>
    <row r="47264" spans="1:2" x14ac:dyDescent="0.3">
      <c r="A47264" s="2">
        <v>5.2225166670974703E-2</v>
      </c>
      <c r="B47264" t="s">
        <v>39698</v>
      </c>
    </row>
    <row r="47265" spans="1:2" x14ac:dyDescent="0.3">
      <c r="A47265" s="2">
        <v>0.80391999999999997</v>
      </c>
      <c r="B47265" t="s">
        <v>39697</v>
      </c>
    </row>
    <row r="47266" spans="1:2" x14ac:dyDescent="0.3">
      <c r="A47266" s="2">
        <v>5.0776582568713797</v>
      </c>
      <c r="B47266" t="s">
        <v>39696</v>
      </c>
    </row>
    <row r="47267" spans="1:2" x14ac:dyDescent="0.3">
      <c r="A47267" s="2">
        <v>8.2854346844537102E-2</v>
      </c>
      <c r="B47267" t="s">
        <v>39695</v>
      </c>
    </row>
    <row r="47268" spans="1:2" x14ac:dyDescent="0.3">
      <c r="A47268" s="2">
        <v>5.3256427546754903</v>
      </c>
      <c r="B47268" t="s">
        <v>39694</v>
      </c>
    </row>
    <row r="47269" spans="1:2" x14ac:dyDescent="0.3">
      <c r="A47269" s="2">
        <v>0.66762123734157397</v>
      </c>
      <c r="B47269" t="s">
        <v>39693</v>
      </c>
    </row>
    <row r="47270" spans="1:2" x14ac:dyDescent="0.3">
      <c r="A47270" s="2">
        <v>2.26197087689465</v>
      </c>
      <c r="B47270" t="s">
        <v>39692</v>
      </c>
    </row>
    <row r="47271" spans="1:2" x14ac:dyDescent="0.3">
      <c r="A47271" s="2">
        <v>8.8587000000000007</v>
      </c>
      <c r="B47271" t="s">
        <v>39691</v>
      </c>
    </row>
    <row r="47272" spans="1:2" x14ac:dyDescent="0.3">
      <c r="A47272" s="2">
        <v>0.57733999999999996</v>
      </c>
      <c r="B47272" t="s">
        <v>39690</v>
      </c>
    </row>
    <row r="47273" spans="1:2" x14ac:dyDescent="0.3">
      <c r="A47273" s="2">
        <v>1.8527199999999999</v>
      </c>
      <c r="B47273" t="s">
        <v>39689</v>
      </c>
    </row>
    <row r="47274" spans="1:2" x14ac:dyDescent="0.3">
      <c r="A47274" s="2">
        <v>1.4160000000000001E-2</v>
      </c>
      <c r="B47274" t="s">
        <v>39688</v>
      </c>
    </row>
    <row r="47275" spans="1:2" x14ac:dyDescent="0.3">
      <c r="A47275" s="2">
        <v>3.1288</v>
      </c>
      <c r="B47275" t="s">
        <v>39687</v>
      </c>
    </row>
    <row r="47276" spans="1:2" x14ac:dyDescent="0.3">
      <c r="A47276" s="2">
        <v>4.1579999999999999E-2</v>
      </c>
      <c r="B47276" t="s">
        <v>39686</v>
      </c>
    </row>
    <row r="47277" spans="1:2" x14ac:dyDescent="0.3">
      <c r="A47277" s="2">
        <v>21.95804</v>
      </c>
      <c r="B47277" t="s">
        <v>39685</v>
      </c>
    </row>
    <row r="47278" spans="1:2" x14ac:dyDescent="0.3">
      <c r="A47278" s="2">
        <v>0.18454822312702901</v>
      </c>
      <c r="B47278" t="s">
        <v>39684</v>
      </c>
    </row>
    <row r="47279" spans="1:2" x14ac:dyDescent="0.3">
      <c r="A47279" s="2">
        <v>4.5789886314105598E-2</v>
      </c>
      <c r="B47279" t="s">
        <v>39683</v>
      </c>
    </row>
    <row r="47280" spans="1:2" x14ac:dyDescent="0.3">
      <c r="A47280" s="2">
        <v>0.72298774237960295</v>
      </c>
      <c r="B47280" t="s">
        <v>39682</v>
      </c>
    </row>
    <row r="47281" spans="1:2" x14ac:dyDescent="0.3">
      <c r="A47281" s="2">
        <v>2.26146</v>
      </c>
      <c r="B47281" t="s">
        <v>39681</v>
      </c>
    </row>
    <row r="47282" spans="1:2" x14ac:dyDescent="0.3">
      <c r="A47282" s="2">
        <v>8.3890000000000006E-2</v>
      </c>
      <c r="B47282" t="s">
        <v>39680</v>
      </c>
    </row>
    <row r="47283" spans="1:2" x14ac:dyDescent="0.3">
      <c r="A47283" s="2">
        <v>0.11622</v>
      </c>
      <c r="B47283" t="s">
        <v>39679</v>
      </c>
    </row>
    <row r="47284" spans="1:2" x14ac:dyDescent="0.3">
      <c r="A47284" s="2">
        <v>31.820720000000001</v>
      </c>
      <c r="B47284" t="s">
        <v>39678</v>
      </c>
    </row>
    <row r="47285" spans="1:2" x14ac:dyDescent="0.3">
      <c r="A47285" s="2">
        <v>235.99257413042901</v>
      </c>
      <c r="B47285" t="s">
        <v>39677</v>
      </c>
    </row>
    <row r="47286" spans="1:2" x14ac:dyDescent="0.3">
      <c r="A47286" s="2">
        <v>9.9734744898670797</v>
      </c>
      <c r="B47286" t="s">
        <v>39676</v>
      </c>
    </row>
    <row r="47287" spans="1:2" x14ac:dyDescent="0.3">
      <c r="A47287" s="2">
        <v>20.571398094028901</v>
      </c>
      <c r="B47287" t="s">
        <v>39675</v>
      </c>
    </row>
    <row r="47288" spans="1:2" x14ac:dyDescent="0.3">
      <c r="A47288" s="2">
        <v>33.063189097572199</v>
      </c>
      <c r="B47288" t="s">
        <v>39674</v>
      </c>
    </row>
    <row r="47289" spans="1:2" x14ac:dyDescent="0.3">
      <c r="A47289" s="2">
        <v>0.44094015540944398</v>
      </c>
      <c r="B47289" t="s">
        <v>39673</v>
      </c>
    </row>
    <row r="47290" spans="1:2" x14ac:dyDescent="0.3">
      <c r="A47290" s="2">
        <v>1.736E-2</v>
      </c>
      <c r="B47290" t="s">
        <v>39672</v>
      </c>
    </row>
    <row r="47291" spans="1:2" x14ac:dyDescent="0.3">
      <c r="A47291" s="2">
        <v>6.5057959379898195E-2</v>
      </c>
      <c r="B47291" t="s">
        <v>39671</v>
      </c>
    </row>
    <row r="47292" spans="1:2" x14ac:dyDescent="0.3">
      <c r="A47292" s="2">
        <v>6.3963799999999997</v>
      </c>
      <c r="B47292" t="s">
        <v>39670</v>
      </c>
    </row>
    <row r="47293" spans="1:2" x14ac:dyDescent="0.3">
      <c r="A47293" s="2">
        <v>9.4428900000000002</v>
      </c>
      <c r="B47293" t="s">
        <v>39669</v>
      </c>
    </row>
    <row r="47294" spans="1:2" x14ac:dyDescent="0.3">
      <c r="A47294" s="2">
        <v>2.4439212992261499E-3</v>
      </c>
      <c r="B47294" t="s">
        <v>39668</v>
      </c>
    </row>
    <row r="47295" spans="1:2" x14ac:dyDescent="0.3">
      <c r="A47295" s="2">
        <v>15.57846</v>
      </c>
      <c r="B47295" t="s">
        <v>39667</v>
      </c>
    </row>
    <row r="47296" spans="1:2" x14ac:dyDescent="0.3">
      <c r="A47296" s="2">
        <v>1.7411269805382299</v>
      </c>
      <c r="B47296" t="s">
        <v>39666</v>
      </c>
    </row>
    <row r="47297" spans="1:2" x14ac:dyDescent="0.3">
      <c r="A47297" s="2">
        <v>5.4361115895886201</v>
      </c>
      <c r="B47297" t="s">
        <v>39665</v>
      </c>
    </row>
    <row r="47298" spans="1:2" x14ac:dyDescent="0.3">
      <c r="A47298" s="2">
        <v>5.2485803502825599</v>
      </c>
      <c r="B47298" t="s">
        <v>39664</v>
      </c>
    </row>
    <row r="47299" spans="1:2" x14ac:dyDescent="0.3">
      <c r="A47299" s="2">
        <v>5.9407967098296703E-2</v>
      </c>
      <c r="B47299" t="s">
        <v>39663</v>
      </c>
    </row>
    <row r="47300" spans="1:2" x14ac:dyDescent="0.3">
      <c r="A47300" s="2">
        <v>5.101E-2</v>
      </c>
      <c r="B47300" t="s">
        <v>39662</v>
      </c>
    </row>
    <row r="47301" spans="1:2" x14ac:dyDescent="0.3">
      <c r="A47301" s="2">
        <v>4.1100271557934803E-2</v>
      </c>
      <c r="B47301" t="s">
        <v>39661</v>
      </c>
    </row>
    <row r="47302" spans="1:2" x14ac:dyDescent="0.3">
      <c r="A47302" s="2">
        <v>7.2852538881782697E-2</v>
      </c>
      <c r="B47302" t="s">
        <v>39660</v>
      </c>
    </row>
    <row r="47303" spans="1:2" x14ac:dyDescent="0.3">
      <c r="A47303" s="2">
        <v>4.1509231348361202E-2</v>
      </c>
      <c r="B47303" t="s">
        <v>39659</v>
      </c>
    </row>
    <row r="47304" spans="1:2" x14ac:dyDescent="0.3">
      <c r="A47304" s="2">
        <v>0.102008648302769</v>
      </c>
      <c r="B47304" t="s">
        <v>39658</v>
      </c>
    </row>
    <row r="47305" spans="1:2" x14ac:dyDescent="0.3">
      <c r="A47305" s="2">
        <v>2.564E-2</v>
      </c>
      <c r="B47305" t="s">
        <v>39657</v>
      </c>
    </row>
    <row r="47306" spans="1:2" x14ac:dyDescent="0.3">
      <c r="A47306" s="2">
        <v>5.6100000000000004E-3</v>
      </c>
      <c r="B47306" t="s">
        <v>39656</v>
      </c>
    </row>
    <row r="47307" spans="1:2" x14ac:dyDescent="0.3">
      <c r="A47307" s="2">
        <v>8.8000000000000005E-3</v>
      </c>
      <c r="B47307" t="s">
        <v>39655</v>
      </c>
    </row>
    <row r="47308" spans="1:2" x14ac:dyDescent="0.3">
      <c r="A47308" s="2">
        <v>0.20013</v>
      </c>
      <c r="B47308" t="s">
        <v>39654</v>
      </c>
    </row>
    <row r="47309" spans="1:2" x14ac:dyDescent="0.3">
      <c r="A47309" s="2">
        <v>7.6393199999999997</v>
      </c>
      <c r="B47309" t="s">
        <v>39653</v>
      </c>
    </row>
    <row r="47310" spans="1:2" x14ac:dyDescent="0.3">
      <c r="A47310" s="2">
        <v>2.5126200000000001</v>
      </c>
      <c r="B47310" t="s">
        <v>39652</v>
      </c>
    </row>
    <row r="47311" spans="1:2" x14ac:dyDescent="0.3">
      <c r="A47311" s="2">
        <v>0.154816735003456</v>
      </c>
      <c r="B47311" t="s">
        <v>39651</v>
      </c>
    </row>
    <row r="47312" spans="1:2" x14ac:dyDescent="0.3">
      <c r="A47312" s="2">
        <v>0.63027999999999995</v>
      </c>
      <c r="B47312" t="s">
        <v>39650</v>
      </c>
    </row>
    <row r="47313" spans="1:2" x14ac:dyDescent="0.3">
      <c r="A47313" s="2">
        <v>0.168751149441277</v>
      </c>
      <c r="B47313" t="s">
        <v>39649</v>
      </c>
    </row>
    <row r="47314" spans="1:2" x14ac:dyDescent="0.3">
      <c r="A47314" s="2">
        <v>0.114789496029902</v>
      </c>
      <c r="B47314" t="s">
        <v>39648</v>
      </c>
    </row>
    <row r="47315" spans="1:2" x14ac:dyDescent="0.3">
      <c r="A47315" s="2">
        <v>6.4099999999999999E-3</v>
      </c>
      <c r="B47315" t="s">
        <v>39647</v>
      </c>
    </row>
    <row r="47316" spans="1:2" x14ac:dyDescent="0.3">
      <c r="A47316" s="2">
        <v>9.1700999999999997</v>
      </c>
      <c r="B47316" t="s">
        <v>39646</v>
      </c>
    </row>
    <row r="47317" spans="1:2" x14ac:dyDescent="0.3">
      <c r="A47317" s="2">
        <v>5.9280736820914797</v>
      </c>
      <c r="B47317" t="s">
        <v>39645</v>
      </c>
    </row>
    <row r="47318" spans="1:2" x14ac:dyDescent="0.3">
      <c r="A47318" s="2">
        <v>5.3699999999999998E-3</v>
      </c>
      <c r="B47318" t="s">
        <v>39644</v>
      </c>
    </row>
    <row r="47319" spans="1:2" x14ac:dyDescent="0.3">
      <c r="A47319" s="2">
        <v>0.415105347281648</v>
      </c>
      <c r="B47319" t="s">
        <v>39643</v>
      </c>
    </row>
    <row r="47320" spans="1:2" x14ac:dyDescent="0.3">
      <c r="A47320" s="2">
        <v>7.5674192609439797E-3</v>
      </c>
      <c r="B47320" t="s">
        <v>39642</v>
      </c>
    </row>
    <row r="47321" spans="1:2" x14ac:dyDescent="0.3">
      <c r="A47321" s="2">
        <v>3.7161651336221598E-3</v>
      </c>
      <c r="B47321" t="s">
        <v>39641</v>
      </c>
    </row>
    <row r="47322" spans="1:2" x14ac:dyDescent="0.3">
      <c r="A47322" s="2">
        <v>0.75931742872525698</v>
      </c>
      <c r="B47322" t="s">
        <v>39640</v>
      </c>
    </row>
    <row r="47323" spans="1:2" x14ac:dyDescent="0.3">
      <c r="A47323" s="2">
        <v>0.25996999999999998</v>
      </c>
      <c r="B47323" t="s">
        <v>39639</v>
      </c>
    </row>
    <row r="47324" spans="1:2" x14ac:dyDescent="0.3">
      <c r="A47324" s="2">
        <v>4.6962200000000003</v>
      </c>
      <c r="B47324" t="s">
        <v>39638</v>
      </c>
    </row>
    <row r="47325" spans="1:2" x14ac:dyDescent="0.3">
      <c r="A47325" s="2">
        <v>6.3369000876623396</v>
      </c>
      <c r="B47325" t="s">
        <v>39637</v>
      </c>
    </row>
    <row r="47326" spans="1:2" x14ac:dyDescent="0.3">
      <c r="A47326" s="2">
        <v>0.68425999999999998</v>
      </c>
      <c r="B47326" t="s">
        <v>39636</v>
      </c>
    </row>
    <row r="47327" spans="1:2" x14ac:dyDescent="0.3">
      <c r="A47327" s="2">
        <v>2.91214804281932E-3</v>
      </c>
      <c r="B47327" t="s">
        <v>39635</v>
      </c>
    </row>
    <row r="47328" spans="1:2" x14ac:dyDescent="0.3">
      <c r="A47328" s="2">
        <v>4.6152629734320803</v>
      </c>
      <c r="B47328" t="s">
        <v>39634</v>
      </c>
    </row>
    <row r="47329" spans="1:2" x14ac:dyDescent="0.3">
      <c r="A47329" s="2">
        <v>2.3438910505066</v>
      </c>
      <c r="B47329" t="s">
        <v>39633</v>
      </c>
    </row>
    <row r="47330" spans="1:2" x14ac:dyDescent="0.3">
      <c r="A47330" s="2">
        <v>2.572E-2</v>
      </c>
      <c r="B47330" t="s">
        <v>39632</v>
      </c>
    </row>
    <row r="47331" spans="1:2" x14ac:dyDescent="0.3">
      <c r="A47331" s="2">
        <v>7.4872500000000004</v>
      </c>
      <c r="B47331" t="s">
        <v>39631</v>
      </c>
    </row>
    <row r="47332" spans="1:2" x14ac:dyDescent="0.3">
      <c r="A47332" s="2">
        <v>12.6570210848288</v>
      </c>
      <c r="B47332" t="s">
        <v>39630</v>
      </c>
    </row>
    <row r="47333" spans="1:2" x14ac:dyDescent="0.3">
      <c r="A47333" s="2">
        <v>1.9035488267883801E-3</v>
      </c>
      <c r="B47333" t="s">
        <v>39629</v>
      </c>
    </row>
    <row r="47334" spans="1:2" x14ac:dyDescent="0.3">
      <c r="A47334" s="2">
        <v>4.5749239656410401E-3</v>
      </c>
      <c r="B47334" t="s">
        <v>39628</v>
      </c>
    </row>
    <row r="47335" spans="1:2" x14ac:dyDescent="0.3">
      <c r="A47335" s="2">
        <v>1.1003676162767301E-3</v>
      </c>
      <c r="B47335" t="s">
        <v>39627</v>
      </c>
    </row>
    <row r="47336" spans="1:2" x14ac:dyDescent="0.3">
      <c r="A47336" s="2">
        <v>1.9499999999999999E-3</v>
      </c>
      <c r="B47336" t="s">
        <v>39626</v>
      </c>
    </row>
    <row r="47337" spans="1:2" x14ac:dyDescent="0.3">
      <c r="A47337" s="2">
        <v>1.4864599999999999</v>
      </c>
      <c r="B47337" t="s">
        <v>39625</v>
      </c>
    </row>
    <row r="47338" spans="1:2" x14ac:dyDescent="0.3">
      <c r="A47338" s="2">
        <v>56.6880346737289</v>
      </c>
      <c r="B47338" t="s">
        <v>39624</v>
      </c>
    </row>
    <row r="47339" spans="1:2" x14ac:dyDescent="0.3">
      <c r="A47339" s="2">
        <v>4.09713817702991E-3</v>
      </c>
      <c r="B47339" t="s">
        <v>39623</v>
      </c>
    </row>
    <row r="47340" spans="1:2" x14ac:dyDescent="0.3">
      <c r="A47340" s="2">
        <v>5.287E-2</v>
      </c>
      <c r="B47340" t="s">
        <v>39622</v>
      </c>
    </row>
    <row r="47341" spans="1:2" x14ac:dyDescent="0.3">
      <c r="A47341" s="2">
        <v>4.0452199999999996</v>
      </c>
      <c r="B47341" t="s">
        <v>39621</v>
      </c>
    </row>
    <row r="47342" spans="1:2" x14ac:dyDescent="0.3">
      <c r="A47342" s="2">
        <v>23.28135</v>
      </c>
      <c r="B47342" t="s">
        <v>39620</v>
      </c>
    </row>
    <row r="47343" spans="1:2" x14ac:dyDescent="0.3">
      <c r="A47343" s="2">
        <v>3.6239699999999999</v>
      </c>
      <c r="B47343" t="s">
        <v>39619</v>
      </c>
    </row>
    <row r="47344" spans="1:2" x14ac:dyDescent="0.3">
      <c r="A47344" s="2">
        <v>419.67852679836398</v>
      </c>
      <c r="B47344" t="s">
        <v>39618</v>
      </c>
    </row>
    <row r="47345" spans="1:2" x14ac:dyDescent="0.3">
      <c r="A47345" s="2">
        <v>6.8751348073690597</v>
      </c>
      <c r="B47345" t="s">
        <v>39617</v>
      </c>
    </row>
    <row r="47346" spans="1:2" x14ac:dyDescent="0.3">
      <c r="A47346" s="2">
        <v>1.3208200000000001</v>
      </c>
      <c r="B47346" t="s">
        <v>39616</v>
      </c>
    </row>
    <row r="47347" spans="1:2" x14ac:dyDescent="0.3">
      <c r="A47347" s="2">
        <v>11.458982485981</v>
      </c>
      <c r="B47347" t="s">
        <v>39615</v>
      </c>
    </row>
    <row r="47348" spans="1:2" x14ac:dyDescent="0.3">
      <c r="A47348" s="2">
        <v>1.4080828866791399</v>
      </c>
      <c r="B47348" t="s">
        <v>39614</v>
      </c>
    </row>
    <row r="47349" spans="1:2" x14ac:dyDescent="0.3">
      <c r="A47349" s="2">
        <v>0.13846</v>
      </c>
      <c r="B47349" t="s">
        <v>39613</v>
      </c>
    </row>
    <row r="47350" spans="1:2" x14ac:dyDescent="0.3">
      <c r="A47350" s="2">
        <v>0.79700339573002699</v>
      </c>
      <c r="B47350" t="s">
        <v>39612</v>
      </c>
    </row>
    <row r="47351" spans="1:2" x14ac:dyDescent="0.3">
      <c r="A47351" s="2">
        <v>1.0524907320570999E-3</v>
      </c>
      <c r="B47351" t="s">
        <v>39611</v>
      </c>
    </row>
    <row r="47352" spans="1:2" x14ac:dyDescent="0.3">
      <c r="A47352" s="2">
        <v>3.1099999999999999E-3</v>
      </c>
      <c r="B47352" t="s">
        <v>39610</v>
      </c>
    </row>
    <row r="47353" spans="1:2" x14ac:dyDescent="0.3">
      <c r="A47353" s="2">
        <v>2.66E-3</v>
      </c>
      <c r="B47353" t="s">
        <v>39609</v>
      </c>
    </row>
    <row r="47354" spans="1:2" x14ac:dyDescent="0.3">
      <c r="A47354" s="2">
        <v>1.7670728243886699E-3</v>
      </c>
      <c r="B47354" t="s">
        <v>39608</v>
      </c>
    </row>
    <row r="47355" spans="1:2" x14ac:dyDescent="0.3">
      <c r="A47355" s="2">
        <v>8.5640020079347495E-3</v>
      </c>
      <c r="B47355" t="s">
        <v>39607</v>
      </c>
    </row>
    <row r="47356" spans="1:2" x14ac:dyDescent="0.3">
      <c r="A47356" s="2">
        <v>7.3541573699528202E-3</v>
      </c>
      <c r="B47356" t="s">
        <v>39606</v>
      </c>
    </row>
    <row r="47357" spans="1:2" x14ac:dyDescent="0.3">
      <c r="A47357" s="2">
        <v>6.9916030065151503E-3</v>
      </c>
      <c r="B47357" t="s">
        <v>39605</v>
      </c>
    </row>
    <row r="47358" spans="1:2" x14ac:dyDescent="0.3">
      <c r="A47358" s="2">
        <v>12.228168510618399</v>
      </c>
      <c r="B47358" t="s">
        <v>39604</v>
      </c>
    </row>
    <row r="47359" spans="1:2" x14ac:dyDescent="0.3">
      <c r="A47359" s="2">
        <v>3.44836940426861E-2</v>
      </c>
      <c r="B47359" t="s">
        <v>39603</v>
      </c>
    </row>
    <row r="47360" spans="1:2" x14ac:dyDescent="0.3">
      <c r="A47360" s="2">
        <v>5.4430387113774799E-2</v>
      </c>
      <c r="B47360" t="s">
        <v>39602</v>
      </c>
    </row>
    <row r="47361" spans="1:2" x14ac:dyDescent="0.3">
      <c r="A47361" s="2">
        <v>1.3850899999999999</v>
      </c>
      <c r="B47361" t="s">
        <v>39601</v>
      </c>
    </row>
    <row r="47362" spans="1:2" x14ac:dyDescent="0.3">
      <c r="A47362" s="2">
        <v>2.2385154642906202</v>
      </c>
      <c r="B47362" t="s">
        <v>39600</v>
      </c>
    </row>
    <row r="47363" spans="1:2" x14ac:dyDescent="0.3">
      <c r="A47363" s="2">
        <v>1.00925</v>
      </c>
      <c r="B47363" t="s">
        <v>39599</v>
      </c>
    </row>
    <row r="47364" spans="1:2" x14ac:dyDescent="0.3">
      <c r="A47364" s="2">
        <v>0.61340335829361003</v>
      </c>
      <c r="B47364" t="s">
        <v>39598</v>
      </c>
    </row>
    <row r="47365" spans="1:2" x14ac:dyDescent="0.3">
      <c r="A47365" s="2">
        <v>0.26157707870482599</v>
      </c>
      <c r="B47365" t="s">
        <v>39597</v>
      </c>
    </row>
    <row r="47366" spans="1:2" x14ac:dyDescent="0.3">
      <c r="A47366" s="2">
        <v>0.156760705029242</v>
      </c>
      <c r="B47366" t="s">
        <v>39596</v>
      </c>
    </row>
    <row r="47367" spans="1:2" x14ac:dyDescent="0.3">
      <c r="A47367" s="2">
        <v>16.839220000000001</v>
      </c>
      <c r="B47367" t="s">
        <v>39595</v>
      </c>
    </row>
    <row r="47368" spans="1:2" x14ac:dyDescent="0.3">
      <c r="A47368" s="2">
        <v>0.13053999999999999</v>
      </c>
      <c r="B47368" t="s">
        <v>39594</v>
      </c>
    </row>
    <row r="47369" spans="1:2" x14ac:dyDescent="0.3">
      <c r="A47369" s="2">
        <v>5.8861100000000004</v>
      </c>
      <c r="B47369" t="s">
        <v>39593</v>
      </c>
    </row>
    <row r="47370" spans="1:2" x14ac:dyDescent="0.3">
      <c r="A47370" s="2">
        <v>3.4962718307321401</v>
      </c>
      <c r="B47370" t="s">
        <v>39592</v>
      </c>
    </row>
    <row r="47371" spans="1:2" x14ac:dyDescent="0.3">
      <c r="A47371" s="2">
        <v>3.4714999999999998</v>
      </c>
      <c r="B47371" t="s">
        <v>39591</v>
      </c>
    </row>
    <row r="47372" spans="1:2" x14ac:dyDescent="0.3">
      <c r="A47372" s="2">
        <v>19.463059999999999</v>
      </c>
      <c r="B47372" t="s">
        <v>39590</v>
      </c>
    </row>
    <row r="47373" spans="1:2" x14ac:dyDescent="0.3">
      <c r="A47373" s="2">
        <v>6.4325413230649996E-4</v>
      </c>
      <c r="B47373" t="s">
        <v>39589</v>
      </c>
    </row>
    <row r="47374" spans="1:2" x14ac:dyDescent="0.3">
      <c r="A47374" s="2">
        <v>1.1800106444659899</v>
      </c>
      <c r="B47374" t="s">
        <v>39588</v>
      </c>
    </row>
    <row r="47375" spans="1:2" x14ac:dyDescent="0.3">
      <c r="A47375" s="2">
        <v>0.633737840731736</v>
      </c>
      <c r="B47375" t="s">
        <v>39587</v>
      </c>
    </row>
    <row r="47376" spans="1:2" x14ac:dyDescent="0.3">
      <c r="A47376" s="2">
        <v>26.092392618313799</v>
      </c>
      <c r="B47376" t="s">
        <v>39586</v>
      </c>
    </row>
    <row r="47377" spans="1:2" x14ac:dyDescent="0.3">
      <c r="A47377" s="2">
        <v>15.433020000000001</v>
      </c>
      <c r="B47377" t="s">
        <v>39585</v>
      </c>
    </row>
    <row r="47378" spans="1:2" x14ac:dyDescent="0.3">
      <c r="A47378" s="2">
        <v>0.55388999999999999</v>
      </c>
      <c r="B47378" t="s">
        <v>39584</v>
      </c>
    </row>
    <row r="47379" spans="1:2" x14ac:dyDescent="0.3">
      <c r="A47379" s="2">
        <v>8.4127603090847103</v>
      </c>
      <c r="B47379" t="s">
        <v>39583</v>
      </c>
    </row>
    <row r="47380" spans="1:2" x14ac:dyDescent="0.3">
      <c r="A47380" s="2">
        <v>41.1380045362827</v>
      </c>
      <c r="B47380" t="s">
        <v>39582</v>
      </c>
    </row>
    <row r="47381" spans="1:2" x14ac:dyDescent="0.3">
      <c r="A47381" s="2">
        <v>2.5099060425615698E-2</v>
      </c>
      <c r="B47381" t="s">
        <v>39581</v>
      </c>
    </row>
    <row r="47382" spans="1:2" x14ac:dyDescent="0.3">
      <c r="A47382" s="2">
        <v>4.6949999999999999E-2</v>
      </c>
      <c r="B47382" t="s">
        <v>39580</v>
      </c>
    </row>
    <row r="47383" spans="1:2" x14ac:dyDescent="0.3">
      <c r="A47383" s="2">
        <v>0.34438000000000002</v>
      </c>
      <c r="B47383" t="s">
        <v>39579</v>
      </c>
    </row>
    <row r="47384" spans="1:2" x14ac:dyDescent="0.3">
      <c r="A47384" s="2">
        <v>0.39624999999999999</v>
      </c>
      <c r="B47384" t="s">
        <v>39578</v>
      </c>
    </row>
    <row r="47385" spans="1:2" x14ac:dyDescent="0.3">
      <c r="A47385" s="2">
        <v>1.7583800000000001</v>
      </c>
      <c r="B47385" t="s">
        <v>39577</v>
      </c>
    </row>
    <row r="47386" spans="1:2" x14ac:dyDescent="0.3">
      <c r="A47386" s="2">
        <v>1.00996</v>
      </c>
      <c r="B47386" t="s">
        <v>39576</v>
      </c>
    </row>
    <row r="47387" spans="1:2" x14ac:dyDescent="0.3">
      <c r="A47387" s="2">
        <v>50.013509999999997</v>
      </c>
      <c r="B47387" t="s">
        <v>39575</v>
      </c>
    </row>
    <row r="47388" spans="1:2" x14ac:dyDescent="0.3">
      <c r="A47388" s="2">
        <v>8.9439157097415993</v>
      </c>
      <c r="B47388" t="s">
        <v>39574</v>
      </c>
    </row>
    <row r="47389" spans="1:2" x14ac:dyDescent="0.3">
      <c r="A47389" s="2">
        <v>3.3700000000000001E-2</v>
      </c>
      <c r="B47389" t="s">
        <v>39573</v>
      </c>
    </row>
    <row r="47390" spans="1:2" x14ac:dyDescent="0.3">
      <c r="A47390" s="2">
        <v>9.6180670514031696</v>
      </c>
      <c r="B47390" t="s">
        <v>39572</v>
      </c>
    </row>
    <row r="47391" spans="1:2" x14ac:dyDescent="0.3">
      <c r="A47391" s="2">
        <v>6.2972350320197998</v>
      </c>
      <c r="B47391" t="s">
        <v>39571</v>
      </c>
    </row>
    <row r="47392" spans="1:2" x14ac:dyDescent="0.3">
      <c r="A47392" s="2">
        <v>6.8651811801250204</v>
      </c>
      <c r="B47392" t="s">
        <v>39570</v>
      </c>
    </row>
    <row r="47393" spans="1:2" x14ac:dyDescent="0.3">
      <c r="A47393" s="2">
        <v>4.86314291655715</v>
      </c>
      <c r="B47393" t="s">
        <v>39569</v>
      </c>
    </row>
    <row r="47394" spans="1:2" x14ac:dyDescent="0.3">
      <c r="A47394" s="2">
        <v>7.8660910501396994E-2</v>
      </c>
      <c r="B47394" t="s">
        <v>39568</v>
      </c>
    </row>
    <row r="47395" spans="1:2" x14ac:dyDescent="0.3">
      <c r="A47395" s="2">
        <v>0.403496656086269</v>
      </c>
      <c r="B47395" t="s">
        <v>39567</v>
      </c>
    </row>
    <row r="47396" spans="1:2" x14ac:dyDescent="0.3">
      <c r="A47396" s="2">
        <v>0.37752999999999998</v>
      </c>
      <c r="B47396" t="s">
        <v>39566</v>
      </c>
    </row>
    <row r="47397" spans="1:2" x14ac:dyDescent="0.3">
      <c r="A47397" s="2">
        <v>54.448859011244799</v>
      </c>
      <c r="B47397" t="s">
        <v>39565</v>
      </c>
    </row>
    <row r="47398" spans="1:2" x14ac:dyDescent="0.3">
      <c r="A47398" s="2">
        <v>5.07547828025076E-2</v>
      </c>
      <c r="B47398" t="s">
        <v>39564</v>
      </c>
    </row>
    <row r="47399" spans="1:2" x14ac:dyDescent="0.3">
      <c r="A47399" s="2">
        <v>29.474029999999999</v>
      </c>
      <c r="B47399" t="s">
        <v>39563</v>
      </c>
    </row>
    <row r="47400" spans="1:2" x14ac:dyDescent="0.3">
      <c r="A47400" s="2">
        <v>0.36403000000000002</v>
      </c>
      <c r="B47400" t="s">
        <v>39562</v>
      </c>
    </row>
    <row r="47401" spans="1:2" x14ac:dyDescent="0.3">
      <c r="A47401" s="2">
        <v>6.275E-2</v>
      </c>
      <c r="B47401" t="s">
        <v>39561</v>
      </c>
    </row>
    <row r="47402" spans="1:2" x14ac:dyDescent="0.3">
      <c r="A47402" s="2">
        <v>4.10311</v>
      </c>
      <c r="B47402" t="s">
        <v>1219</v>
      </c>
    </row>
    <row r="47403" spans="1:2" x14ac:dyDescent="0.3">
      <c r="A47403" s="2">
        <v>0.17164022418614899</v>
      </c>
      <c r="B47403" t="s">
        <v>39560</v>
      </c>
    </row>
    <row r="47404" spans="1:2" x14ac:dyDescent="0.3">
      <c r="A47404" s="2">
        <v>1.2377688819416599</v>
      </c>
      <c r="B47404" t="s">
        <v>39559</v>
      </c>
    </row>
    <row r="47405" spans="1:2" x14ac:dyDescent="0.3">
      <c r="A47405" s="2">
        <v>1.5480850226674601</v>
      </c>
      <c r="B47405" t="s">
        <v>39558</v>
      </c>
    </row>
    <row r="47406" spans="1:2" x14ac:dyDescent="0.3">
      <c r="A47406" s="2">
        <v>1.3986609604856</v>
      </c>
      <c r="B47406" t="s">
        <v>39557</v>
      </c>
    </row>
    <row r="47407" spans="1:2" x14ac:dyDescent="0.3">
      <c r="A47407" s="2">
        <v>1.58E-3</v>
      </c>
      <c r="B47407" t="s">
        <v>39556</v>
      </c>
    </row>
    <row r="47408" spans="1:2" x14ac:dyDescent="0.3">
      <c r="A47408" s="2">
        <v>1.2009000000000001</v>
      </c>
      <c r="B47408" t="s">
        <v>39555</v>
      </c>
    </row>
    <row r="47409" spans="1:2" x14ac:dyDescent="0.3">
      <c r="A47409" s="2">
        <v>19.8790393430181</v>
      </c>
      <c r="B47409" t="s">
        <v>39554</v>
      </c>
    </row>
    <row r="47410" spans="1:2" x14ac:dyDescent="0.3">
      <c r="A47410" s="2">
        <v>0.96417024881277202</v>
      </c>
      <c r="B47410" t="s">
        <v>39553</v>
      </c>
    </row>
    <row r="47411" spans="1:2" x14ac:dyDescent="0.3">
      <c r="A47411" s="2">
        <v>38.088279999999997</v>
      </c>
      <c r="B47411" t="s">
        <v>39552</v>
      </c>
    </row>
    <row r="47412" spans="1:2" x14ac:dyDescent="0.3">
      <c r="A47412" s="2">
        <v>22.213980294436901</v>
      </c>
      <c r="B47412" t="s">
        <v>39551</v>
      </c>
    </row>
    <row r="47413" spans="1:2" x14ac:dyDescent="0.3">
      <c r="A47413" s="2">
        <v>14.27328</v>
      </c>
      <c r="B47413" t="s">
        <v>39550</v>
      </c>
    </row>
    <row r="47414" spans="1:2" x14ac:dyDescent="0.3">
      <c r="A47414" s="2">
        <v>0.200478972927086</v>
      </c>
      <c r="B47414" t="s">
        <v>39549</v>
      </c>
    </row>
    <row r="47415" spans="1:2" x14ac:dyDescent="0.3">
      <c r="A47415" s="2">
        <v>2.1810713401123598</v>
      </c>
      <c r="B47415" t="s">
        <v>39548</v>
      </c>
    </row>
    <row r="47416" spans="1:2" x14ac:dyDescent="0.3">
      <c r="A47416" s="2">
        <v>2.1336046255094199</v>
      </c>
      <c r="B47416" t="s">
        <v>39547</v>
      </c>
    </row>
    <row r="47417" spans="1:2" x14ac:dyDescent="0.3">
      <c r="A47417" s="2">
        <v>1.23953620289872</v>
      </c>
      <c r="B47417" t="s">
        <v>39546</v>
      </c>
    </row>
    <row r="47418" spans="1:2" x14ac:dyDescent="0.3">
      <c r="A47418" s="2">
        <v>54.572490000000002</v>
      </c>
      <c r="B47418" t="s">
        <v>39545</v>
      </c>
    </row>
    <row r="47419" spans="1:2" x14ac:dyDescent="0.3">
      <c r="A47419" s="2">
        <v>2.1487644546554598</v>
      </c>
      <c r="B47419" t="s">
        <v>39544</v>
      </c>
    </row>
    <row r="47420" spans="1:2" x14ac:dyDescent="0.3">
      <c r="A47420" s="2">
        <v>0.19564000008954399</v>
      </c>
      <c r="B47420" t="s">
        <v>39543</v>
      </c>
    </row>
    <row r="47421" spans="1:2" x14ac:dyDescent="0.3">
      <c r="A47421" s="2">
        <v>2.90459328720132E-3</v>
      </c>
      <c r="B47421" t="s">
        <v>39542</v>
      </c>
    </row>
    <row r="47422" spans="1:2" x14ac:dyDescent="0.3">
      <c r="A47422" s="2">
        <v>12.3204335596033</v>
      </c>
      <c r="B47422" t="s">
        <v>39541</v>
      </c>
    </row>
    <row r="47423" spans="1:2" x14ac:dyDescent="0.3">
      <c r="A47423" s="2">
        <v>24.468106760914502</v>
      </c>
      <c r="B47423" t="s">
        <v>39540</v>
      </c>
    </row>
    <row r="47424" spans="1:2" x14ac:dyDescent="0.3">
      <c r="A47424" s="2">
        <v>1.5622199999999999</v>
      </c>
      <c r="B47424" t="s">
        <v>39539</v>
      </c>
    </row>
    <row r="47425" spans="1:2" x14ac:dyDescent="0.3">
      <c r="A47425" s="2">
        <v>5.3786317666836601</v>
      </c>
      <c r="B47425" t="s">
        <v>39538</v>
      </c>
    </row>
    <row r="47426" spans="1:2" x14ac:dyDescent="0.3">
      <c r="A47426" s="2">
        <v>4.0000000000000001E-3</v>
      </c>
      <c r="B47426" t="s">
        <v>39537</v>
      </c>
    </row>
    <row r="47427" spans="1:2" x14ac:dyDescent="0.3">
      <c r="A47427" s="2">
        <v>87.276087946793695</v>
      </c>
      <c r="B47427" t="s">
        <v>39536</v>
      </c>
    </row>
    <row r="47428" spans="1:2" x14ac:dyDescent="0.3">
      <c r="A47428" s="2">
        <v>21.005456884110401</v>
      </c>
      <c r="B47428" t="s">
        <v>39535</v>
      </c>
    </row>
    <row r="47429" spans="1:2" x14ac:dyDescent="0.3">
      <c r="A47429" s="2">
        <v>16.309517139544202</v>
      </c>
      <c r="B47429" t="s">
        <v>39534</v>
      </c>
    </row>
    <row r="47430" spans="1:2" x14ac:dyDescent="0.3">
      <c r="A47430" s="2">
        <v>7.2535925983867697</v>
      </c>
      <c r="B47430" t="s">
        <v>39533</v>
      </c>
    </row>
    <row r="47431" spans="1:2" x14ac:dyDescent="0.3">
      <c r="A47431" s="2">
        <v>29.187609825192901</v>
      </c>
      <c r="B47431" t="s">
        <v>39532</v>
      </c>
    </row>
    <row r="47432" spans="1:2" x14ac:dyDescent="0.3">
      <c r="A47432" s="2">
        <v>0.22705</v>
      </c>
      <c r="B47432" t="s">
        <v>39531</v>
      </c>
    </row>
    <row r="47433" spans="1:2" x14ac:dyDescent="0.3">
      <c r="A47433" s="2">
        <v>0.37148532886864799</v>
      </c>
      <c r="B47433" t="s">
        <v>39530</v>
      </c>
    </row>
    <row r="47434" spans="1:2" x14ac:dyDescent="0.3">
      <c r="A47434" s="2">
        <v>38.915039999999998</v>
      </c>
      <c r="B47434" t="s">
        <v>39529</v>
      </c>
    </row>
    <row r="47435" spans="1:2" x14ac:dyDescent="0.3">
      <c r="A47435" s="2">
        <v>10.910027951896501</v>
      </c>
      <c r="B47435" t="s">
        <v>39528</v>
      </c>
    </row>
    <row r="47436" spans="1:2" x14ac:dyDescent="0.3">
      <c r="A47436" s="2">
        <v>10.9704349723992</v>
      </c>
      <c r="B47436" t="s">
        <v>39527</v>
      </c>
    </row>
    <row r="47437" spans="1:2" x14ac:dyDescent="0.3">
      <c r="A47437" s="2">
        <v>1.26309</v>
      </c>
      <c r="B47437" t="s">
        <v>39526</v>
      </c>
    </row>
    <row r="47438" spans="1:2" x14ac:dyDescent="0.3">
      <c r="A47438" s="2">
        <v>0.54159999999999997</v>
      </c>
      <c r="B47438" t="s">
        <v>39525</v>
      </c>
    </row>
    <row r="47439" spans="1:2" x14ac:dyDescent="0.3">
      <c r="A47439" s="2">
        <v>0.58287</v>
      </c>
      <c r="B47439" t="s">
        <v>39524</v>
      </c>
    </row>
    <row r="47440" spans="1:2" x14ac:dyDescent="0.3">
      <c r="A47440" s="2">
        <v>0.93867</v>
      </c>
      <c r="B47440" t="s">
        <v>39523</v>
      </c>
    </row>
    <row r="47441" spans="1:2" x14ac:dyDescent="0.3">
      <c r="A47441" s="2">
        <v>62.467782118522798</v>
      </c>
      <c r="B47441" t="s">
        <v>39522</v>
      </c>
    </row>
    <row r="47442" spans="1:2" x14ac:dyDescent="0.3">
      <c r="A47442" s="2">
        <v>7.9863226676794303</v>
      </c>
      <c r="B47442" t="s">
        <v>39521</v>
      </c>
    </row>
    <row r="47443" spans="1:2" x14ac:dyDescent="0.3">
      <c r="A47443" s="2">
        <v>1.023E-2</v>
      </c>
      <c r="B47443" t="s">
        <v>39520</v>
      </c>
    </row>
    <row r="47444" spans="1:2" x14ac:dyDescent="0.3">
      <c r="A47444" s="2">
        <v>72.233111187587596</v>
      </c>
      <c r="B47444" t="s">
        <v>39519</v>
      </c>
    </row>
    <row r="47445" spans="1:2" x14ac:dyDescent="0.3">
      <c r="A47445" s="2">
        <v>2.1628599999999998</v>
      </c>
      <c r="B47445" t="s">
        <v>39518</v>
      </c>
    </row>
    <row r="47446" spans="1:2" x14ac:dyDescent="0.3">
      <c r="A47446" s="2">
        <v>5.96E-3</v>
      </c>
      <c r="B47446" t="s">
        <v>39517</v>
      </c>
    </row>
    <row r="47447" spans="1:2" x14ac:dyDescent="0.3">
      <c r="A47447" s="2">
        <v>3.9754200000000002</v>
      </c>
      <c r="B47447" t="s">
        <v>39516</v>
      </c>
    </row>
    <row r="47448" spans="1:2" x14ac:dyDescent="0.3">
      <c r="A47448" s="2">
        <v>0.20414002763608999</v>
      </c>
      <c r="B47448" t="s">
        <v>39515</v>
      </c>
    </row>
    <row r="47449" spans="1:2" x14ac:dyDescent="0.3">
      <c r="A47449" s="2">
        <v>8.1680000000000003E-2</v>
      </c>
      <c r="B47449" t="s">
        <v>39514</v>
      </c>
    </row>
    <row r="47450" spans="1:2" x14ac:dyDescent="0.3">
      <c r="A47450" s="2">
        <v>0.12306</v>
      </c>
      <c r="B47450" t="s">
        <v>39513</v>
      </c>
    </row>
    <row r="47451" spans="1:2" x14ac:dyDescent="0.3">
      <c r="A47451" s="2">
        <v>2.7475380182558502</v>
      </c>
      <c r="B47451" t="s">
        <v>39512</v>
      </c>
    </row>
    <row r="47452" spans="1:2" x14ac:dyDescent="0.3">
      <c r="A47452" s="2">
        <v>3.0628299999999999</v>
      </c>
      <c r="B47452" t="s">
        <v>39511</v>
      </c>
    </row>
    <row r="47453" spans="1:2" x14ac:dyDescent="0.3">
      <c r="A47453" s="2">
        <v>1.7574893034675401</v>
      </c>
      <c r="B47453" t="s">
        <v>39510</v>
      </c>
    </row>
    <row r="47454" spans="1:2" x14ac:dyDescent="0.3">
      <c r="A47454" s="2">
        <v>2.6206299999999998</v>
      </c>
      <c r="B47454" t="s">
        <v>39509</v>
      </c>
    </row>
    <row r="47455" spans="1:2" x14ac:dyDescent="0.3">
      <c r="A47455" s="2">
        <v>0.15459000000000001</v>
      </c>
      <c r="B47455" t="s">
        <v>39508</v>
      </c>
    </row>
    <row r="47456" spans="1:2" x14ac:dyDescent="0.3">
      <c r="A47456" s="2">
        <v>5.5114249900538104</v>
      </c>
      <c r="B47456" t="s">
        <v>39507</v>
      </c>
    </row>
    <row r="47457" spans="1:2" x14ac:dyDescent="0.3">
      <c r="A47457" s="2">
        <v>32.517250095859403</v>
      </c>
      <c r="B47457" t="s">
        <v>39506</v>
      </c>
    </row>
    <row r="47458" spans="1:2" x14ac:dyDescent="0.3">
      <c r="A47458" s="2">
        <v>9.4299999999999991E-3</v>
      </c>
      <c r="B47458" t="s">
        <v>39505</v>
      </c>
    </row>
    <row r="47459" spans="1:2" x14ac:dyDescent="0.3">
      <c r="A47459" s="2">
        <v>0.72946999999999995</v>
      </c>
      <c r="B47459" t="s">
        <v>39504</v>
      </c>
    </row>
    <row r="47460" spans="1:2" x14ac:dyDescent="0.3">
      <c r="A47460" s="2">
        <v>243.03673942612701</v>
      </c>
      <c r="B47460" t="s">
        <v>39503</v>
      </c>
    </row>
    <row r="47461" spans="1:2" x14ac:dyDescent="0.3">
      <c r="A47461" s="2">
        <v>13.9921429333241</v>
      </c>
      <c r="B47461" t="s">
        <v>39502</v>
      </c>
    </row>
    <row r="47462" spans="1:2" x14ac:dyDescent="0.3">
      <c r="A47462" s="2">
        <v>2.1420000000000002E-2</v>
      </c>
      <c r="B47462" t="s">
        <v>39501</v>
      </c>
    </row>
    <row r="47463" spans="1:2" x14ac:dyDescent="0.3">
      <c r="A47463" s="2">
        <v>4.9093799999999996</v>
      </c>
      <c r="B47463" t="s">
        <v>39500</v>
      </c>
    </row>
    <row r="47464" spans="1:2" x14ac:dyDescent="0.3">
      <c r="A47464" s="2">
        <v>11.76728</v>
      </c>
      <c r="B47464" t="s">
        <v>39499</v>
      </c>
    </row>
    <row r="47465" spans="1:2" x14ac:dyDescent="0.3">
      <c r="A47465" s="2">
        <v>13.9985</v>
      </c>
      <c r="B47465" t="s">
        <v>39498</v>
      </c>
    </row>
    <row r="47466" spans="1:2" x14ac:dyDescent="0.3">
      <c r="A47466" s="2">
        <v>1.6431500000000001</v>
      </c>
      <c r="B47466" t="s">
        <v>39497</v>
      </c>
    </row>
    <row r="47467" spans="1:2" x14ac:dyDescent="0.3">
      <c r="A47467" s="2">
        <v>8.8218794275922996E-2</v>
      </c>
      <c r="B47467" t="s">
        <v>39496</v>
      </c>
    </row>
    <row r="47468" spans="1:2" x14ac:dyDescent="0.3">
      <c r="A47468" s="2">
        <v>3.7869972223492497E-2</v>
      </c>
      <c r="B47468" t="s">
        <v>39495</v>
      </c>
    </row>
    <row r="47469" spans="1:2" x14ac:dyDescent="0.3">
      <c r="A47469" s="2">
        <v>0.10514</v>
      </c>
      <c r="B47469" t="s">
        <v>39494</v>
      </c>
    </row>
    <row r="47470" spans="1:2" x14ac:dyDescent="0.3">
      <c r="A47470" s="2">
        <v>11.15568</v>
      </c>
      <c r="B47470" t="s">
        <v>39493</v>
      </c>
    </row>
    <row r="47471" spans="1:2" x14ac:dyDescent="0.3">
      <c r="A47471" s="2">
        <v>18.98151</v>
      </c>
      <c r="B47471" t="s">
        <v>39492</v>
      </c>
    </row>
    <row r="47472" spans="1:2" x14ac:dyDescent="0.3">
      <c r="A47472" s="2">
        <v>9.7135131910045107</v>
      </c>
      <c r="B47472" t="s">
        <v>39491</v>
      </c>
    </row>
    <row r="47473" spans="1:2" x14ac:dyDescent="0.3">
      <c r="A47473" s="2">
        <v>7.2999999999999996E-4</v>
      </c>
      <c r="B47473" t="s">
        <v>39490</v>
      </c>
    </row>
    <row r="47474" spans="1:2" x14ac:dyDescent="0.3">
      <c r="A47474" s="2">
        <v>0.30977585302584298</v>
      </c>
      <c r="B47474" t="s">
        <v>39489</v>
      </c>
    </row>
    <row r="47475" spans="1:2" x14ac:dyDescent="0.3">
      <c r="A47475" s="2">
        <v>0.163511019411891</v>
      </c>
      <c r="B47475" t="s">
        <v>39488</v>
      </c>
    </row>
    <row r="47476" spans="1:2" x14ac:dyDescent="0.3">
      <c r="A47476" s="2">
        <v>9.79815667290901E-2</v>
      </c>
      <c r="B47476" t="s">
        <v>39487</v>
      </c>
    </row>
    <row r="47477" spans="1:2" x14ac:dyDescent="0.3">
      <c r="A47477" s="2">
        <v>0.77524000000000004</v>
      </c>
      <c r="B47477" t="s">
        <v>39486</v>
      </c>
    </row>
    <row r="47478" spans="1:2" x14ac:dyDescent="0.3">
      <c r="A47478" s="2">
        <v>1.6524159990402E-2</v>
      </c>
      <c r="B47478" t="s">
        <v>39485</v>
      </c>
    </row>
    <row r="47479" spans="1:2" x14ac:dyDescent="0.3">
      <c r="A47479" s="2">
        <v>6.5329999999999999E-2</v>
      </c>
      <c r="B47479" t="s">
        <v>39484</v>
      </c>
    </row>
    <row r="47480" spans="1:2" x14ac:dyDescent="0.3">
      <c r="A47480" s="2">
        <v>9.2992503989770601</v>
      </c>
      <c r="B47480" t="s">
        <v>39483</v>
      </c>
    </row>
    <row r="47481" spans="1:2" x14ac:dyDescent="0.3">
      <c r="A47481" s="2">
        <v>5.1756799999999998</v>
      </c>
      <c r="B47481" t="s">
        <v>39482</v>
      </c>
    </row>
    <row r="47482" spans="1:2" x14ac:dyDescent="0.3">
      <c r="A47482" s="2">
        <v>4.1090035261973201E-3</v>
      </c>
      <c r="B47482" t="s">
        <v>39481</v>
      </c>
    </row>
    <row r="47483" spans="1:2" x14ac:dyDescent="0.3">
      <c r="A47483" s="2">
        <v>5.1589999999999997E-2</v>
      </c>
      <c r="B47483" t="s">
        <v>39480</v>
      </c>
    </row>
    <row r="47484" spans="1:2" x14ac:dyDescent="0.3">
      <c r="A47484" s="2">
        <v>0.22980410343360799</v>
      </c>
      <c r="B47484" t="s">
        <v>39479</v>
      </c>
    </row>
    <row r="47485" spans="1:2" x14ac:dyDescent="0.3">
      <c r="A47485" s="2">
        <v>8.7453961513167293</v>
      </c>
      <c r="B47485" t="s">
        <v>39478</v>
      </c>
    </row>
    <row r="47486" spans="1:2" x14ac:dyDescent="0.3">
      <c r="A47486" s="2">
        <v>7.5171224776804104</v>
      </c>
      <c r="B47486" t="s">
        <v>39477</v>
      </c>
    </row>
    <row r="47487" spans="1:2" x14ac:dyDescent="0.3">
      <c r="A47487" s="2">
        <v>364.26886999999999</v>
      </c>
      <c r="B47487" t="s">
        <v>39476</v>
      </c>
    </row>
    <row r="47488" spans="1:2" x14ac:dyDescent="0.3">
      <c r="A47488" s="2">
        <v>1.11159701683534</v>
      </c>
      <c r="B47488" t="s">
        <v>39475</v>
      </c>
    </row>
    <row r="47489" spans="1:2" x14ac:dyDescent="0.3">
      <c r="A47489" s="2">
        <v>3.2877100000000001</v>
      </c>
      <c r="B47489" t="s">
        <v>39474</v>
      </c>
    </row>
    <row r="47490" spans="1:2" x14ac:dyDescent="0.3">
      <c r="A47490" s="2">
        <v>3.5125799999999998</v>
      </c>
      <c r="B47490" t="s">
        <v>39473</v>
      </c>
    </row>
    <row r="47491" spans="1:2" x14ac:dyDescent="0.3">
      <c r="A47491" s="2">
        <v>15.86017</v>
      </c>
      <c r="B47491" t="s">
        <v>39472</v>
      </c>
    </row>
    <row r="47492" spans="1:2" x14ac:dyDescent="0.3">
      <c r="A47492" s="2">
        <v>0.144530418152225</v>
      </c>
      <c r="B47492" t="s">
        <v>39471</v>
      </c>
    </row>
    <row r="47493" spans="1:2" x14ac:dyDescent="0.3">
      <c r="A47493" s="2">
        <v>75.420079999999999</v>
      </c>
      <c r="B47493" t="s">
        <v>39470</v>
      </c>
    </row>
    <row r="47494" spans="1:2" x14ac:dyDescent="0.3">
      <c r="A47494" s="2">
        <v>64.819839703247595</v>
      </c>
      <c r="B47494" t="s">
        <v>39469</v>
      </c>
    </row>
    <row r="47495" spans="1:2" x14ac:dyDescent="0.3">
      <c r="A47495" s="2">
        <v>56.211359999999999</v>
      </c>
      <c r="B47495" t="s">
        <v>39468</v>
      </c>
    </row>
    <row r="47496" spans="1:2" x14ac:dyDescent="0.3">
      <c r="A47496" s="2">
        <v>0.32773999999999998</v>
      </c>
      <c r="B47496" t="s">
        <v>39467</v>
      </c>
    </row>
    <row r="47497" spans="1:2" x14ac:dyDescent="0.3">
      <c r="A47497" s="2">
        <v>10.24104</v>
      </c>
      <c r="B47497" t="s">
        <v>39466</v>
      </c>
    </row>
    <row r="47498" spans="1:2" x14ac:dyDescent="0.3">
      <c r="A47498" s="2">
        <v>0.12653474091414599</v>
      </c>
      <c r="B47498" t="s">
        <v>39465</v>
      </c>
    </row>
    <row r="47499" spans="1:2" x14ac:dyDescent="0.3">
      <c r="A47499" s="2">
        <v>0.14507</v>
      </c>
      <c r="B47499" t="s">
        <v>39464</v>
      </c>
    </row>
    <row r="47500" spans="1:2" x14ac:dyDescent="0.3">
      <c r="A47500" s="2">
        <v>3.8999999999999999E-4</v>
      </c>
      <c r="B47500" t="s">
        <v>39463</v>
      </c>
    </row>
    <row r="47501" spans="1:2" x14ac:dyDescent="0.3">
      <c r="A47501" s="2">
        <v>0.16464999999999999</v>
      </c>
      <c r="B47501" t="s">
        <v>39462</v>
      </c>
    </row>
    <row r="47502" spans="1:2" x14ac:dyDescent="0.3">
      <c r="A47502" s="2">
        <v>114.603744936254</v>
      </c>
      <c r="B47502" t="s">
        <v>39461</v>
      </c>
    </row>
    <row r="47503" spans="1:2" x14ac:dyDescent="0.3">
      <c r="A47503" s="2">
        <v>6.0698092890752902</v>
      </c>
      <c r="B47503" t="s">
        <v>39460</v>
      </c>
    </row>
    <row r="47504" spans="1:2" x14ac:dyDescent="0.3">
      <c r="A47504" s="2">
        <v>102.887740096692</v>
      </c>
      <c r="B47504" t="s">
        <v>39459</v>
      </c>
    </row>
    <row r="47505" spans="1:2" x14ac:dyDescent="0.3">
      <c r="A47505" s="2">
        <v>3.21116</v>
      </c>
      <c r="B47505" t="s">
        <v>39458</v>
      </c>
    </row>
    <row r="47506" spans="1:2" x14ac:dyDescent="0.3">
      <c r="A47506" s="2">
        <v>3.5316800000000002</v>
      </c>
      <c r="B47506" t="s">
        <v>39457</v>
      </c>
    </row>
    <row r="47507" spans="1:2" x14ac:dyDescent="0.3">
      <c r="A47507" s="2">
        <v>4.1601563808878002</v>
      </c>
      <c r="B47507" t="s">
        <v>39456</v>
      </c>
    </row>
    <row r="47508" spans="1:2" x14ac:dyDescent="0.3">
      <c r="A47508" s="2">
        <v>60.562578278022599</v>
      </c>
      <c r="B47508" t="s">
        <v>39455</v>
      </c>
    </row>
    <row r="47509" spans="1:2" x14ac:dyDescent="0.3">
      <c r="A47509" s="2">
        <v>5.2100000000000002E-3</v>
      </c>
      <c r="B47509" t="s">
        <v>39454</v>
      </c>
    </row>
    <row r="47510" spans="1:2" x14ac:dyDescent="0.3">
      <c r="A47510" s="2">
        <v>8.5875699999999995</v>
      </c>
      <c r="B47510" t="s">
        <v>39453</v>
      </c>
    </row>
    <row r="47511" spans="1:2" x14ac:dyDescent="0.3">
      <c r="A47511" s="2">
        <v>7.5918863012771601E-4</v>
      </c>
      <c r="B47511" t="s">
        <v>39452</v>
      </c>
    </row>
    <row r="47512" spans="1:2" x14ac:dyDescent="0.3">
      <c r="A47512" s="2">
        <v>806.39067612245901</v>
      </c>
      <c r="B47512" t="s">
        <v>39451</v>
      </c>
    </row>
    <row r="47513" spans="1:2" x14ac:dyDescent="0.3">
      <c r="A47513" s="2">
        <v>0.27506000000000003</v>
      </c>
      <c r="B47513" t="s">
        <v>39450</v>
      </c>
    </row>
    <row r="47514" spans="1:2" x14ac:dyDescent="0.3">
      <c r="A47514" s="2">
        <v>0.307281939703823</v>
      </c>
      <c r="B47514" t="s">
        <v>39449</v>
      </c>
    </row>
    <row r="47515" spans="1:2" x14ac:dyDescent="0.3">
      <c r="A47515" s="2">
        <v>4.5644099999999996</v>
      </c>
      <c r="B47515" t="s">
        <v>39448</v>
      </c>
    </row>
    <row r="47516" spans="1:2" x14ac:dyDescent="0.3">
      <c r="A47516" s="2">
        <v>1.1806003744606899E-2</v>
      </c>
      <c r="B47516" t="s">
        <v>39447</v>
      </c>
    </row>
    <row r="47517" spans="1:2" x14ac:dyDescent="0.3">
      <c r="A47517" s="2">
        <v>830.70554246376105</v>
      </c>
      <c r="B47517" t="s">
        <v>39446</v>
      </c>
    </row>
    <row r="47518" spans="1:2" x14ac:dyDescent="0.3">
      <c r="A47518" s="2">
        <v>3.11130924951999E-2</v>
      </c>
      <c r="B47518" t="s">
        <v>39445</v>
      </c>
    </row>
    <row r="47519" spans="1:2" x14ac:dyDescent="0.3">
      <c r="A47519" s="2">
        <v>20.491252200381702</v>
      </c>
      <c r="B47519" t="s">
        <v>39444</v>
      </c>
    </row>
    <row r="47520" spans="1:2" x14ac:dyDescent="0.3">
      <c r="A47520" s="2">
        <v>9.5398272468187096E-4</v>
      </c>
      <c r="B47520" t="s">
        <v>39443</v>
      </c>
    </row>
    <row r="47521" spans="1:2" x14ac:dyDescent="0.3">
      <c r="A47521" s="2">
        <v>7.8070771607111501E-4</v>
      </c>
      <c r="B47521" t="s">
        <v>39442</v>
      </c>
    </row>
    <row r="47522" spans="1:2" x14ac:dyDescent="0.3">
      <c r="A47522" s="2">
        <v>0.98160926761646405</v>
      </c>
      <c r="B47522" t="s">
        <v>39441</v>
      </c>
    </row>
    <row r="47523" spans="1:2" x14ac:dyDescent="0.3">
      <c r="A47523" s="2">
        <v>3.0078299999999998</v>
      </c>
      <c r="B47523" t="s">
        <v>39440</v>
      </c>
    </row>
    <row r="47524" spans="1:2" x14ac:dyDescent="0.3">
      <c r="A47524" s="2">
        <v>2.9127000000000001</v>
      </c>
      <c r="B47524" t="s">
        <v>39439</v>
      </c>
    </row>
    <row r="47525" spans="1:2" x14ac:dyDescent="0.3">
      <c r="A47525" s="2">
        <v>1.5546</v>
      </c>
      <c r="B47525" t="s">
        <v>39438</v>
      </c>
    </row>
    <row r="47526" spans="1:2" x14ac:dyDescent="0.3">
      <c r="A47526" s="2">
        <v>0.59440000000000004</v>
      </c>
      <c r="B47526" t="s">
        <v>39437</v>
      </c>
    </row>
    <row r="47527" spans="1:2" x14ac:dyDescent="0.3">
      <c r="A47527" s="2">
        <v>0.17634</v>
      </c>
      <c r="B47527" t="s">
        <v>5925</v>
      </c>
    </row>
    <row r="47528" spans="1:2" x14ac:dyDescent="0.3">
      <c r="A47528" s="2">
        <v>8.7131450519792697</v>
      </c>
      <c r="B47528" t="s">
        <v>39436</v>
      </c>
    </row>
    <row r="47529" spans="1:2" x14ac:dyDescent="0.3">
      <c r="A47529" s="2">
        <v>1.4889729616545399E-3</v>
      </c>
      <c r="B47529" t="s">
        <v>39435</v>
      </c>
    </row>
    <row r="47530" spans="1:2" x14ac:dyDescent="0.3">
      <c r="A47530" s="2">
        <v>5.59948186942602E-2</v>
      </c>
      <c r="B47530" t="s">
        <v>39434</v>
      </c>
    </row>
    <row r="47531" spans="1:2" x14ac:dyDescent="0.3">
      <c r="A47531" s="2">
        <v>42.86788</v>
      </c>
      <c r="B47531" t="s">
        <v>39433</v>
      </c>
    </row>
    <row r="47532" spans="1:2" x14ac:dyDescent="0.3">
      <c r="A47532" s="2">
        <v>5.2300000000000003E-3</v>
      </c>
      <c r="B47532" t="s">
        <v>39432</v>
      </c>
    </row>
    <row r="47533" spans="1:2" x14ac:dyDescent="0.3">
      <c r="A47533" s="2">
        <v>1.6369999999999999E-2</v>
      </c>
      <c r="B47533" t="s">
        <v>39431</v>
      </c>
    </row>
    <row r="47534" spans="1:2" x14ac:dyDescent="0.3">
      <c r="A47534" s="2">
        <v>11.331440000000001</v>
      </c>
      <c r="B47534" t="s">
        <v>39430</v>
      </c>
    </row>
    <row r="47535" spans="1:2" x14ac:dyDescent="0.3">
      <c r="A47535" s="2">
        <v>13.20791</v>
      </c>
      <c r="B47535" t="s">
        <v>39429</v>
      </c>
    </row>
    <row r="47536" spans="1:2" x14ac:dyDescent="0.3">
      <c r="A47536" s="2" t="s">
        <v>13</v>
      </c>
      <c r="B47536" t="s">
        <v>39428</v>
      </c>
    </row>
    <row r="47537" spans="1:2" x14ac:dyDescent="0.3">
      <c r="A47537" s="2">
        <v>18.5938066731505</v>
      </c>
      <c r="B47537" t="s">
        <v>39427</v>
      </c>
    </row>
    <row r="47538" spans="1:2" x14ac:dyDescent="0.3">
      <c r="A47538" s="2">
        <v>9.1093252067995095E-2</v>
      </c>
      <c r="B47538" t="s">
        <v>39426</v>
      </c>
    </row>
    <row r="47539" spans="1:2" x14ac:dyDescent="0.3">
      <c r="A47539" s="2">
        <v>1579.0753004303799</v>
      </c>
      <c r="B47539" t="s">
        <v>39425</v>
      </c>
    </row>
    <row r="47540" spans="1:2" x14ac:dyDescent="0.3">
      <c r="A47540" s="2">
        <v>8.0369605141814404E-2</v>
      </c>
      <c r="B47540" t="s">
        <v>39424</v>
      </c>
    </row>
    <row r="47541" spans="1:2" x14ac:dyDescent="0.3">
      <c r="A47541" s="2">
        <v>1.2778</v>
      </c>
      <c r="B47541" t="s">
        <v>39423</v>
      </c>
    </row>
    <row r="47542" spans="1:2" x14ac:dyDescent="0.3">
      <c r="A47542" s="2">
        <v>1.7123200000000001</v>
      </c>
      <c r="B47542" t="s">
        <v>39422</v>
      </c>
    </row>
    <row r="47543" spans="1:2" x14ac:dyDescent="0.3">
      <c r="A47543" s="2">
        <v>6.0181899999999997</v>
      </c>
      <c r="B47543" t="s">
        <v>39421</v>
      </c>
    </row>
    <row r="47544" spans="1:2" x14ac:dyDescent="0.3">
      <c r="A47544" s="2">
        <v>7.43E-3</v>
      </c>
      <c r="B47544" t="s">
        <v>39420</v>
      </c>
    </row>
    <row r="47545" spans="1:2" x14ac:dyDescent="0.3">
      <c r="A47545" s="2">
        <v>7.2190000000000004E-2</v>
      </c>
      <c r="B47545" t="s">
        <v>39419</v>
      </c>
    </row>
    <row r="47546" spans="1:2" x14ac:dyDescent="0.3">
      <c r="A47546" s="2">
        <v>0.36439646665341502</v>
      </c>
      <c r="B47546" t="s">
        <v>39418</v>
      </c>
    </row>
    <row r="47547" spans="1:2" x14ac:dyDescent="0.3">
      <c r="A47547" s="2">
        <v>75.295419999999993</v>
      </c>
      <c r="B47547" t="s">
        <v>39417</v>
      </c>
    </row>
    <row r="47548" spans="1:2" x14ac:dyDescent="0.3">
      <c r="A47548" s="2">
        <v>0.39071832223403802</v>
      </c>
      <c r="B47548" t="s">
        <v>39416</v>
      </c>
    </row>
    <row r="47549" spans="1:2" x14ac:dyDescent="0.3">
      <c r="A47549" s="2">
        <v>13.7766126429932</v>
      </c>
      <c r="B47549" t="s">
        <v>39415</v>
      </c>
    </row>
    <row r="47550" spans="1:2" x14ac:dyDescent="0.3">
      <c r="A47550" s="2">
        <v>0.29073194680177999</v>
      </c>
      <c r="B47550" t="s">
        <v>39414</v>
      </c>
    </row>
    <row r="47551" spans="1:2" x14ac:dyDescent="0.3">
      <c r="A47551" s="2">
        <v>6</v>
      </c>
      <c r="B47551" t="s">
        <v>2547</v>
      </c>
    </row>
    <row r="47552" spans="1:2" x14ac:dyDescent="0.3">
      <c r="A47552" s="2">
        <v>0.58594999999999997</v>
      </c>
      <c r="B47552" t="s">
        <v>39413</v>
      </c>
    </row>
    <row r="47553" spans="1:2" x14ac:dyDescent="0.3">
      <c r="A47553" s="2">
        <v>1.06E-3</v>
      </c>
      <c r="B47553" t="s">
        <v>39412</v>
      </c>
    </row>
    <row r="47554" spans="1:2" x14ac:dyDescent="0.3">
      <c r="A47554" s="2">
        <v>5.0457553337506003</v>
      </c>
      <c r="B47554" t="s">
        <v>39411</v>
      </c>
    </row>
    <row r="47555" spans="1:2" x14ac:dyDescent="0.3">
      <c r="A47555" s="2">
        <v>0.31903999999999999</v>
      </c>
      <c r="B47555" t="s">
        <v>39410</v>
      </c>
    </row>
    <row r="47556" spans="1:2" x14ac:dyDescent="0.3">
      <c r="A47556" s="2">
        <v>3</v>
      </c>
      <c r="B47556" t="s">
        <v>5996</v>
      </c>
    </row>
    <row r="47557" spans="1:2" x14ac:dyDescent="0.3">
      <c r="A47557" s="2">
        <v>9.6030000000000004E-2</v>
      </c>
      <c r="B47557" t="s">
        <v>39409</v>
      </c>
    </row>
    <row r="47558" spans="1:2" x14ac:dyDescent="0.3">
      <c r="A47558" s="2">
        <v>0.112</v>
      </c>
      <c r="B47558" t="s">
        <v>39408</v>
      </c>
    </row>
    <row r="47559" spans="1:2" x14ac:dyDescent="0.3">
      <c r="A47559" s="2">
        <v>6.2297731854617303E-2</v>
      </c>
      <c r="B47559" t="s">
        <v>39407</v>
      </c>
    </row>
    <row r="47560" spans="1:2" x14ac:dyDescent="0.3">
      <c r="A47560" s="2">
        <v>16.71829</v>
      </c>
      <c r="B47560" t="s">
        <v>39406</v>
      </c>
    </row>
    <row r="47561" spans="1:2" x14ac:dyDescent="0.3">
      <c r="A47561" s="2">
        <v>0.24648</v>
      </c>
      <c r="B47561" t="s">
        <v>39405</v>
      </c>
    </row>
    <row r="47562" spans="1:2" x14ac:dyDescent="0.3">
      <c r="A47562" s="2">
        <v>0.13291900200533799</v>
      </c>
      <c r="B47562" t="s">
        <v>39404</v>
      </c>
    </row>
    <row r="47563" spans="1:2" x14ac:dyDescent="0.3">
      <c r="A47563" s="2">
        <v>0.18779999999999999</v>
      </c>
      <c r="B47563" t="s">
        <v>39403</v>
      </c>
    </row>
    <row r="47564" spans="1:2" x14ac:dyDescent="0.3">
      <c r="A47564" s="2">
        <v>3.7624762987915799</v>
      </c>
      <c r="B47564" t="s">
        <v>39402</v>
      </c>
    </row>
    <row r="47565" spans="1:2" x14ac:dyDescent="0.3">
      <c r="A47565" s="2">
        <v>6.9760000000000003E-2</v>
      </c>
      <c r="B47565" t="s">
        <v>39401</v>
      </c>
    </row>
    <row r="47566" spans="1:2" x14ac:dyDescent="0.3">
      <c r="A47566" s="2">
        <v>0.76201250381994901</v>
      </c>
      <c r="B47566" t="s">
        <v>39400</v>
      </c>
    </row>
    <row r="47567" spans="1:2" x14ac:dyDescent="0.3">
      <c r="A47567" s="2">
        <v>1.1563300000000001</v>
      </c>
      <c r="B47567" t="s">
        <v>39399</v>
      </c>
    </row>
    <row r="47568" spans="1:2" x14ac:dyDescent="0.3">
      <c r="A47568" s="2">
        <v>34.648516479331299</v>
      </c>
      <c r="B47568" t="s">
        <v>39398</v>
      </c>
    </row>
    <row r="47569" spans="1:2" x14ac:dyDescent="0.3">
      <c r="A47569" s="2">
        <v>4.9637603144869896E-3</v>
      </c>
      <c r="B47569" t="s">
        <v>39397</v>
      </c>
    </row>
    <row r="47570" spans="1:2" x14ac:dyDescent="0.3">
      <c r="A47570" s="2">
        <v>2.70492</v>
      </c>
      <c r="B47570" t="s">
        <v>39396</v>
      </c>
    </row>
    <row r="47571" spans="1:2" x14ac:dyDescent="0.3">
      <c r="A47571" s="2">
        <v>15.05613</v>
      </c>
      <c r="B47571" t="s">
        <v>39395</v>
      </c>
    </row>
    <row r="47572" spans="1:2" x14ac:dyDescent="0.3">
      <c r="A47572" s="2">
        <v>1.95703959843524</v>
      </c>
      <c r="B47572" t="s">
        <v>39394</v>
      </c>
    </row>
    <row r="47573" spans="1:2" x14ac:dyDescent="0.3">
      <c r="A47573" s="2">
        <v>0.27642034592470699</v>
      </c>
      <c r="B47573" t="s">
        <v>39393</v>
      </c>
    </row>
    <row r="47574" spans="1:2" x14ac:dyDescent="0.3">
      <c r="A47574" s="2">
        <v>9.2899999999999996E-3</v>
      </c>
      <c r="B47574" t="s">
        <v>39392</v>
      </c>
    </row>
    <row r="47575" spans="1:2" x14ac:dyDescent="0.3">
      <c r="A47575" s="2">
        <v>4.8999999999999998E-4</v>
      </c>
      <c r="B47575" t="s">
        <v>39391</v>
      </c>
    </row>
    <row r="47576" spans="1:2" x14ac:dyDescent="0.3">
      <c r="A47576" s="2">
        <v>3.9053821400571098</v>
      </c>
      <c r="B47576" t="s">
        <v>39390</v>
      </c>
    </row>
    <row r="47577" spans="1:2" x14ac:dyDescent="0.3">
      <c r="A47577" s="2">
        <v>0.55428539247721098</v>
      </c>
      <c r="B47577" t="s">
        <v>39389</v>
      </c>
    </row>
    <row r="47578" spans="1:2" x14ac:dyDescent="0.3">
      <c r="A47578" s="2">
        <v>0.40114294937615302</v>
      </c>
      <c r="B47578" t="s">
        <v>39388</v>
      </c>
    </row>
    <row r="47579" spans="1:2" x14ac:dyDescent="0.3">
      <c r="A47579" s="2">
        <v>3.91926</v>
      </c>
      <c r="B47579" t="s">
        <v>39387</v>
      </c>
    </row>
    <row r="47580" spans="1:2" x14ac:dyDescent="0.3">
      <c r="A47580" s="2">
        <v>4.854E-2</v>
      </c>
      <c r="B47580" t="s">
        <v>39386</v>
      </c>
    </row>
    <row r="47581" spans="1:2" x14ac:dyDescent="0.3">
      <c r="A47581" s="2">
        <v>15.6404735482813</v>
      </c>
      <c r="B47581" t="s">
        <v>39385</v>
      </c>
    </row>
    <row r="47582" spans="1:2" x14ac:dyDescent="0.3">
      <c r="A47582" s="2">
        <v>7.8617999999999997</v>
      </c>
      <c r="B47582" t="s">
        <v>39384</v>
      </c>
    </row>
    <row r="47583" spans="1:2" x14ac:dyDescent="0.3">
      <c r="A47583" s="2">
        <v>31.0973712449297</v>
      </c>
      <c r="B47583" t="s">
        <v>39383</v>
      </c>
    </row>
    <row r="47584" spans="1:2" x14ac:dyDescent="0.3">
      <c r="A47584" s="2">
        <v>436.645061253856</v>
      </c>
      <c r="B47584" t="s">
        <v>39382</v>
      </c>
    </row>
    <row r="47585" spans="1:2" x14ac:dyDescent="0.3">
      <c r="A47585" s="2">
        <v>49.681669999999997</v>
      </c>
      <c r="B47585" t="s">
        <v>39381</v>
      </c>
    </row>
    <row r="47586" spans="1:2" x14ac:dyDescent="0.3">
      <c r="A47586" s="2">
        <v>13.2638745374863</v>
      </c>
      <c r="B47586" t="s">
        <v>39380</v>
      </c>
    </row>
    <row r="47587" spans="1:2" x14ac:dyDescent="0.3">
      <c r="A47587" s="2">
        <v>3.1422901792940698</v>
      </c>
      <c r="B47587" t="s">
        <v>39379</v>
      </c>
    </row>
    <row r="47588" spans="1:2" x14ac:dyDescent="0.3">
      <c r="A47588" s="2">
        <v>21.3040985805746</v>
      </c>
      <c r="B47588" t="s">
        <v>39378</v>
      </c>
    </row>
    <row r="47589" spans="1:2" x14ac:dyDescent="0.3">
      <c r="A47589" s="2">
        <v>10.91478</v>
      </c>
      <c r="B47589" t="s">
        <v>39377</v>
      </c>
    </row>
    <row r="47590" spans="1:2" x14ac:dyDescent="0.3">
      <c r="A47590" s="2">
        <v>51.394929597199898</v>
      </c>
      <c r="B47590" t="s">
        <v>39376</v>
      </c>
    </row>
    <row r="47591" spans="1:2" x14ac:dyDescent="0.3">
      <c r="A47591" s="2">
        <v>4.5015094633978903E-3</v>
      </c>
      <c r="B47591" t="s">
        <v>39375</v>
      </c>
    </row>
    <row r="47592" spans="1:2" x14ac:dyDescent="0.3">
      <c r="A47592" s="2">
        <v>0.62497972337706098</v>
      </c>
      <c r="B47592" t="s">
        <v>39374</v>
      </c>
    </row>
    <row r="47593" spans="1:2" x14ac:dyDescent="0.3">
      <c r="A47593" s="2">
        <v>4.6350454741684901</v>
      </c>
      <c r="B47593" t="s">
        <v>39373</v>
      </c>
    </row>
    <row r="47594" spans="1:2" x14ac:dyDescent="0.3">
      <c r="A47594" s="2">
        <v>17.343859999999999</v>
      </c>
      <c r="B47594" t="s">
        <v>39372</v>
      </c>
    </row>
    <row r="47595" spans="1:2" x14ac:dyDescent="0.3">
      <c r="A47595" s="2">
        <v>0.150684088927828</v>
      </c>
      <c r="B47595" t="s">
        <v>39371</v>
      </c>
    </row>
    <row r="47596" spans="1:2" x14ac:dyDescent="0.3">
      <c r="A47596" s="2">
        <v>29.408459350313599</v>
      </c>
      <c r="B47596" t="s">
        <v>39370</v>
      </c>
    </row>
    <row r="47597" spans="1:2" x14ac:dyDescent="0.3">
      <c r="A47597" s="2">
        <v>13.056685436441599</v>
      </c>
      <c r="B47597" t="s">
        <v>39369</v>
      </c>
    </row>
    <row r="47598" spans="1:2" x14ac:dyDescent="0.3">
      <c r="A47598" s="2">
        <v>0.76683013387222998</v>
      </c>
      <c r="B47598" t="s">
        <v>39368</v>
      </c>
    </row>
    <row r="47599" spans="1:2" x14ac:dyDescent="0.3">
      <c r="A47599" s="2">
        <v>19.996952186918001</v>
      </c>
      <c r="B47599" t="s">
        <v>39367</v>
      </c>
    </row>
    <row r="47600" spans="1:2" x14ac:dyDescent="0.3">
      <c r="A47600" s="2">
        <v>3.6343899999999998</v>
      </c>
      <c r="B47600" t="s">
        <v>39366</v>
      </c>
    </row>
    <row r="47601" spans="1:2" x14ac:dyDescent="0.3">
      <c r="A47601" s="2">
        <v>22.8498618701685</v>
      </c>
      <c r="B47601" t="s">
        <v>39365</v>
      </c>
    </row>
    <row r="47602" spans="1:2" x14ac:dyDescent="0.3">
      <c r="A47602" s="2">
        <v>4.8441858945261797E-2</v>
      </c>
      <c r="B47602" t="s">
        <v>39364</v>
      </c>
    </row>
    <row r="47603" spans="1:2" x14ac:dyDescent="0.3">
      <c r="A47603" s="2">
        <v>3.64E-3</v>
      </c>
      <c r="B47603" t="s">
        <v>39363</v>
      </c>
    </row>
    <row r="47604" spans="1:2" x14ac:dyDescent="0.3">
      <c r="A47604" s="2">
        <v>1.9413219633097201</v>
      </c>
      <c r="B47604" t="s">
        <v>39362</v>
      </c>
    </row>
    <row r="47605" spans="1:2" x14ac:dyDescent="0.3">
      <c r="A47605" s="2">
        <v>3.6010212891694899</v>
      </c>
      <c r="B47605" t="s">
        <v>39361</v>
      </c>
    </row>
    <row r="47606" spans="1:2" x14ac:dyDescent="0.3">
      <c r="A47606" s="2">
        <v>1.7738908713975501E-2</v>
      </c>
      <c r="B47606" t="s">
        <v>39360</v>
      </c>
    </row>
    <row r="47607" spans="1:2" x14ac:dyDescent="0.3">
      <c r="A47607" s="2">
        <v>0.60199000000000003</v>
      </c>
      <c r="B47607" t="s">
        <v>39359</v>
      </c>
    </row>
    <row r="47608" spans="1:2" x14ac:dyDescent="0.3">
      <c r="A47608" s="2">
        <v>4.2177600000000002</v>
      </c>
      <c r="B47608" t="s">
        <v>39358</v>
      </c>
    </row>
    <row r="47609" spans="1:2" x14ac:dyDescent="0.3">
      <c r="A47609" s="2">
        <v>3.54603382727923</v>
      </c>
      <c r="B47609" t="s">
        <v>39357</v>
      </c>
    </row>
    <row r="47610" spans="1:2" x14ac:dyDescent="0.3">
      <c r="A47610" s="2">
        <v>0.29060059692580997</v>
      </c>
      <c r="B47610" t="s">
        <v>39356</v>
      </c>
    </row>
    <row r="47611" spans="1:2" x14ac:dyDescent="0.3">
      <c r="A47611" s="2">
        <v>231.24954</v>
      </c>
      <c r="B47611" t="s">
        <v>39355</v>
      </c>
    </row>
    <row r="47612" spans="1:2" x14ac:dyDescent="0.3">
      <c r="A47612" s="2">
        <v>21.295588634946998</v>
      </c>
      <c r="B47612" t="s">
        <v>39354</v>
      </c>
    </row>
    <row r="47613" spans="1:2" x14ac:dyDescent="0.3">
      <c r="A47613" s="2">
        <v>1.6394</v>
      </c>
      <c r="B47613" t="s">
        <v>39353</v>
      </c>
    </row>
    <row r="47614" spans="1:2" x14ac:dyDescent="0.3">
      <c r="A47614" s="2">
        <v>3.2271900777861399E-2</v>
      </c>
      <c r="B47614" t="s">
        <v>39352</v>
      </c>
    </row>
    <row r="47615" spans="1:2" x14ac:dyDescent="0.3">
      <c r="A47615" s="2">
        <v>31.018155859585001</v>
      </c>
      <c r="B47615" t="s">
        <v>39351</v>
      </c>
    </row>
    <row r="47616" spans="1:2" x14ac:dyDescent="0.3">
      <c r="A47616" s="2">
        <v>3.1977000000000002</v>
      </c>
      <c r="B47616" t="s">
        <v>39350</v>
      </c>
    </row>
    <row r="47617" spans="1:2" x14ac:dyDescent="0.3">
      <c r="A47617" s="2">
        <v>1.5537272940064899</v>
      </c>
      <c r="B47617" t="s">
        <v>39349</v>
      </c>
    </row>
    <row r="47618" spans="1:2" x14ac:dyDescent="0.3">
      <c r="A47618" s="2">
        <v>220.764142454346</v>
      </c>
      <c r="B47618" t="s">
        <v>39348</v>
      </c>
    </row>
    <row r="47619" spans="1:2" x14ac:dyDescent="0.3">
      <c r="A47619" s="2">
        <v>47.541005592087799</v>
      </c>
      <c r="B47619" t="s">
        <v>39347</v>
      </c>
    </row>
    <row r="47620" spans="1:2" x14ac:dyDescent="0.3">
      <c r="A47620" s="2">
        <v>6.9132666960703304E-2</v>
      </c>
      <c r="B47620" t="s">
        <v>39346</v>
      </c>
    </row>
    <row r="47621" spans="1:2" x14ac:dyDescent="0.3">
      <c r="A47621" s="2">
        <v>29.236034828151698</v>
      </c>
      <c r="B47621" t="s">
        <v>39345</v>
      </c>
    </row>
    <row r="47622" spans="1:2" x14ac:dyDescent="0.3">
      <c r="A47622" s="2">
        <v>1.50342</v>
      </c>
      <c r="B47622" t="s">
        <v>39344</v>
      </c>
    </row>
    <row r="47623" spans="1:2" x14ac:dyDescent="0.3">
      <c r="A47623" s="2">
        <v>119.34263</v>
      </c>
      <c r="B47623" t="s">
        <v>39343</v>
      </c>
    </row>
    <row r="47624" spans="1:2" x14ac:dyDescent="0.3">
      <c r="A47624" s="2">
        <v>9.9385375636702893</v>
      </c>
      <c r="B47624" t="s">
        <v>39342</v>
      </c>
    </row>
    <row r="47625" spans="1:2" x14ac:dyDescent="0.3">
      <c r="A47625" s="2">
        <v>7.0046542232515803</v>
      </c>
      <c r="B47625" t="s">
        <v>39341</v>
      </c>
    </row>
    <row r="47626" spans="1:2" x14ac:dyDescent="0.3">
      <c r="A47626" s="2">
        <v>2.5381118539844899E-2</v>
      </c>
      <c r="B47626" t="s">
        <v>39340</v>
      </c>
    </row>
    <row r="47627" spans="1:2" x14ac:dyDescent="0.3">
      <c r="A47627" s="2">
        <v>3.8756400000000002</v>
      </c>
      <c r="B47627" t="s">
        <v>39339</v>
      </c>
    </row>
    <row r="47628" spans="1:2" x14ac:dyDescent="0.3">
      <c r="A47628" s="2">
        <v>286.70366079580702</v>
      </c>
      <c r="B47628" t="s">
        <v>39338</v>
      </c>
    </row>
    <row r="47629" spans="1:2" x14ac:dyDescent="0.3">
      <c r="A47629" s="2">
        <v>2.6381722243260199</v>
      </c>
      <c r="B47629" t="s">
        <v>39337</v>
      </c>
    </row>
    <row r="47630" spans="1:2" x14ac:dyDescent="0.3">
      <c r="A47630" s="2">
        <v>39.899619999999999</v>
      </c>
      <c r="B47630" t="s">
        <v>39336</v>
      </c>
    </row>
    <row r="47631" spans="1:2" x14ac:dyDescent="0.3">
      <c r="A47631" s="2">
        <v>3.1542392347475003E-2</v>
      </c>
      <c r="B47631" t="s">
        <v>2587</v>
      </c>
    </row>
    <row r="47632" spans="1:2" x14ac:dyDescent="0.3">
      <c r="A47632" s="2">
        <v>1.3776900000000001</v>
      </c>
      <c r="B47632" t="s">
        <v>39335</v>
      </c>
    </row>
    <row r="47633" spans="1:2" x14ac:dyDescent="0.3">
      <c r="A47633" s="2">
        <v>0.19207737618474199</v>
      </c>
      <c r="B47633" t="s">
        <v>39334</v>
      </c>
    </row>
    <row r="47634" spans="1:2" x14ac:dyDescent="0.3">
      <c r="A47634" s="2">
        <v>10.976460675599</v>
      </c>
      <c r="B47634" t="s">
        <v>39333</v>
      </c>
    </row>
    <row r="47635" spans="1:2" x14ac:dyDescent="0.3">
      <c r="A47635" s="2">
        <v>3.9520032132798501E-4</v>
      </c>
      <c r="B47635" t="s">
        <v>39332</v>
      </c>
    </row>
    <row r="47636" spans="1:2" x14ac:dyDescent="0.3">
      <c r="A47636" s="2">
        <v>1.92175693888909</v>
      </c>
      <c r="B47636" t="s">
        <v>39331</v>
      </c>
    </row>
    <row r="47637" spans="1:2" x14ac:dyDescent="0.3">
      <c r="A47637" s="2">
        <v>2.6156100000000002</v>
      </c>
      <c r="B47637" t="s">
        <v>39330</v>
      </c>
    </row>
    <row r="47638" spans="1:2" x14ac:dyDescent="0.3">
      <c r="A47638" s="2">
        <v>9.4003598427418407</v>
      </c>
      <c r="B47638" t="s">
        <v>39329</v>
      </c>
    </row>
    <row r="47639" spans="1:2" x14ac:dyDescent="0.3">
      <c r="A47639" s="2">
        <v>10.131083937792299</v>
      </c>
      <c r="B47639" t="s">
        <v>39328</v>
      </c>
    </row>
    <row r="47640" spans="1:2" x14ac:dyDescent="0.3">
      <c r="A47640" s="2">
        <v>8.8612707521420996E-3</v>
      </c>
      <c r="B47640" t="s">
        <v>39327</v>
      </c>
    </row>
    <row r="47641" spans="1:2" x14ac:dyDescent="0.3">
      <c r="A47641" s="2">
        <v>6.9186128561669804</v>
      </c>
      <c r="B47641" t="s">
        <v>39326</v>
      </c>
    </row>
    <row r="47642" spans="1:2" x14ac:dyDescent="0.3">
      <c r="A47642" s="2">
        <v>9.1189999999999998</v>
      </c>
      <c r="B47642" t="s">
        <v>39325</v>
      </c>
    </row>
    <row r="47643" spans="1:2" x14ac:dyDescent="0.3">
      <c r="A47643" s="2">
        <v>16.933109999999999</v>
      </c>
      <c r="B47643" t="s">
        <v>39324</v>
      </c>
    </row>
    <row r="47644" spans="1:2" x14ac:dyDescent="0.3">
      <c r="A47644" s="2">
        <v>1.33785230622014</v>
      </c>
      <c r="B47644" t="s">
        <v>39323</v>
      </c>
    </row>
    <row r="47645" spans="1:2" x14ac:dyDescent="0.3">
      <c r="A47645" s="2">
        <v>9.1254877611382206</v>
      </c>
      <c r="B47645" t="s">
        <v>39322</v>
      </c>
    </row>
    <row r="47646" spans="1:2" x14ac:dyDescent="0.3">
      <c r="A47646" s="2">
        <v>1.87094005013533E-2</v>
      </c>
      <c r="B47646" t="s">
        <v>39321</v>
      </c>
    </row>
    <row r="47647" spans="1:2" x14ac:dyDescent="0.3">
      <c r="A47647" s="2">
        <v>71.463686372393695</v>
      </c>
      <c r="B47647" t="s">
        <v>39320</v>
      </c>
    </row>
    <row r="47648" spans="1:2" x14ac:dyDescent="0.3">
      <c r="A47648" s="2">
        <v>83.801824014353201</v>
      </c>
      <c r="B47648" t="s">
        <v>39319</v>
      </c>
    </row>
    <row r="47649" spans="1:2" x14ac:dyDescent="0.3">
      <c r="A47649" s="2">
        <v>0.380189723831104</v>
      </c>
      <c r="B47649" t="s">
        <v>39318</v>
      </c>
    </row>
    <row r="47650" spans="1:2" x14ac:dyDescent="0.3">
      <c r="A47650" s="2">
        <v>2.17894151212501</v>
      </c>
      <c r="B47650" t="s">
        <v>39317</v>
      </c>
    </row>
    <row r="47651" spans="1:2" x14ac:dyDescent="0.3">
      <c r="A47651" s="2">
        <v>1.46248</v>
      </c>
      <c r="B47651" t="s">
        <v>39316</v>
      </c>
    </row>
    <row r="47652" spans="1:2" x14ac:dyDescent="0.3">
      <c r="A47652" s="2">
        <v>4.845E-2</v>
      </c>
      <c r="B47652" t="s">
        <v>39315</v>
      </c>
    </row>
    <row r="47653" spans="1:2" x14ac:dyDescent="0.3">
      <c r="A47653" s="2">
        <v>0.20000307807246401</v>
      </c>
      <c r="B47653" t="s">
        <v>39314</v>
      </c>
    </row>
    <row r="47654" spans="1:2" x14ac:dyDescent="0.3">
      <c r="A47654" s="2">
        <v>1.1780000000000001E-2</v>
      </c>
      <c r="B47654" t="s">
        <v>39313</v>
      </c>
    </row>
    <row r="47655" spans="1:2" x14ac:dyDescent="0.3">
      <c r="A47655" s="2">
        <v>26.282047395231601</v>
      </c>
      <c r="B47655" t="s">
        <v>39312</v>
      </c>
    </row>
    <row r="47656" spans="1:2" x14ac:dyDescent="0.3">
      <c r="A47656" s="2">
        <v>3.1203560080051198</v>
      </c>
      <c r="B47656" t="s">
        <v>39311</v>
      </c>
    </row>
    <row r="47657" spans="1:2" x14ac:dyDescent="0.3">
      <c r="A47657" s="2">
        <v>37.023659099381703</v>
      </c>
      <c r="B47657" t="s">
        <v>39310</v>
      </c>
    </row>
    <row r="47658" spans="1:2" x14ac:dyDescent="0.3">
      <c r="A47658" s="2">
        <v>3.29737468279014E-3</v>
      </c>
      <c r="B47658" t="s">
        <v>39309</v>
      </c>
    </row>
    <row r="47659" spans="1:2" x14ac:dyDescent="0.3">
      <c r="A47659" s="2">
        <v>1.9932399999999999</v>
      </c>
      <c r="B47659" t="s">
        <v>39308</v>
      </c>
    </row>
    <row r="47660" spans="1:2" x14ac:dyDescent="0.3">
      <c r="A47660" s="2">
        <v>0.14133999999999999</v>
      </c>
      <c r="B47660" t="s">
        <v>39307</v>
      </c>
    </row>
    <row r="47661" spans="1:2" x14ac:dyDescent="0.3">
      <c r="A47661" s="2">
        <v>2.26051</v>
      </c>
      <c r="B47661" t="s">
        <v>39306</v>
      </c>
    </row>
    <row r="47662" spans="1:2" x14ac:dyDescent="0.3">
      <c r="A47662" s="2">
        <v>577.43728431606303</v>
      </c>
      <c r="B47662" t="s">
        <v>39305</v>
      </c>
    </row>
    <row r="47663" spans="1:2" x14ac:dyDescent="0.3">
      <c r="A47663" s="2">
        <v>229.04005444902</v>
      </c>
      <c r="B47663" t="s">
        <v>39304</v>
      </c>
    </row>
    <row r="47664" spans="1:2" x14ac:dyDescent="0.3">
      <c r="A47664" s="2">
        <v>13.59629</v>
      </c>
      <c r="B47664" t="s">
        <v>39303</v>
      </c>
    </row>
    <row r="47665" spans="1:2" x14ac:dyDescent="0.3">
      <c r="A47665" s="2">
        <v>3.6487690542432297E-2</v>
      </c>
      <c r="B47665" t="s">
        <v>39302</v>
      </c>
    </row>
    <row r="47666" spans="1:2" x14ac:dyDescent="0.3">
      <c r="A47666" s="2">
        <v>0.279227510265113</v>
      </c>
      <c r="B47666" t="s">
        <v>39301</v>
      </c>
    </row>
    <row r="47667" spans="1:2" x14ac:dyDescent="0.3">
      <c r="A47667" s="2">
        <v>332.352603014745</v>
      </c>
      <c r="B47667" t="s">
        <v>39300</v>
      </c>
    </row>
    <row r="47668" spans="1:2" x14ac:dyDescent="0.3">
      <c r="A47668" s="2">
        <v>1.4946823895719901</v>
      </c>
      <c r="B47668" t="s">
        <v>39299</v>
      </c>
    </row>
    <row r="47669" spans="1:2" x14ac:dyDescent="0.3">
      <c r="A47669" s="2">
        <v>2.0021100000000001</v>
      </c>
      <c r="B47669" t="s">
        <v>39298</v>
      </c>
    </row>
    <row r="47670" spans="1:2" x14ac:dyDescent="0.3">
      <c r="A47670" s="2">
        <v>2.7666511963471301E-2</v>
      </c>
      <c r="B47670" t="s">
        <v>39297</v>
      </c>
    </row>
    <row r="47671" spans="1:2" x14ac:dyDescent="0.3">
      <c r="A47671" s="2">
        <v>20.000830629415301</v>
      </c>
      <c r="B47671" t="s">
        <v>39296</v>
      </c>
    </row>
    <row r="47672" spans="1:2" x14ac:dyDescent="0.3">
      <c r="A47672" s="2">
        <v>3.21835</v>
      </c>
      <c r="B47672" t="s">
        <v>39295</v>
      </c>
    </row>
    <row r="47673" spans="1:2" x14ac:dyDescent="0.3">
      <c r="A47673" s="2">
        <v>4.2565285103651103E-2</v>
      </c>
      <c r="B47673" t="s">
        <v>39294</v>
      </c>
    </row>
    <row r="47674" spans="1:2" x14ac:dyDescent="0.3">
      <c r="A47674" s="2">
        <v>0.26815072310525501</v>
      </c>
      <c r="B47674" t="s">
        <v>39293</v>
      </c>
    </row>
    <row r="47675" spans="1:2" x14ac:dyDescent="0.3">
      <c r="A47675" s="2">
        <v>0.56879999999999997</v>
      </c>
      <c r="B47675" t="s">
        <v>39292</v>
      </c>
    </row>
    <row r="47676" spans="1:2" x14ac:dyDescent="0.3">
      <c r="A47676" s="2">
        <v>6.1639548083038999E-4</v>
      </c>
      <c r="B47676" t="s">
        <v>39291</v>
      </c>
    </row>
    <row r="47677" spans="1:2" x14ac:dyDescent="0.3">
      <c r="A47677" s="2">
        <v>4.5500000000000002E-3</v>
      </c>
      <c r="B47677" t="s">
        <v>39290</v>
      </c>
    </row>
    <row r="47678" spans="1:2" x14ac:dyDescent="0.3">
      <c r="A47678" s="2">
        <v>1.3339999999999999E-2</v>
      </c>
      <c r="B47678" t="s">
        <v>39289</v>
      </c>
    </row>
    <row r="47679" spans="1:2" x14ac:dyDescent="0.3">
      <c r="A47679" s="2">
        <v>1.8904799999999999</v>
      </c>
      <c r="B47679" t="s">
        <v>39288</v>
      </c>
    </row>
    <row r="47680" spans="1:2" x14ac:dyDescent="0.3">
      <c r="A47680" s="2">
        <v>77.678739718891904</v>
      </c>
      <c r="B47680" t="s">
        <v>39287</v>
      </c>
    </row>
    <row r="47681" spans="1:2" x14ac:dyDescent="0.3">
      <c r="A47681" s="2">
        <v>1.30714</v>
      </c>
      <c r="B47681" t="s">
        <v>39286</v>
      </c>
    </row>
    <row r="47682" spans="1:2" x14ac:dyDescent="0.3">
      <c r="A47682" s="2">
        <v>3.3007347580733502E-2</v>
      </c>
      <c r="B47682" t="s">
        <v>39285</v>
      </c>
    </row>
    <row r="47683" spans="1:2" x14ac:dyDescent="0.3">
      <c r="A47683" s="2">
        <v>2.7225460247790899E-2</v>
      </c>
      <c r="B47683" t="s">
        <v>39284</v>
      </c>
    </row>
    <row r="47684" spans="1:2" x14ac:dyDescent="0.3">
      <c r="A47684" s="2">
        <v>1.85923193007528</v>
      </c>
      <c r="B47684" t="s">
        <v>39283</v>
      </c>
    </row>
    <row r="47685" spans="1:2" x14ac:dyDescent="0.3">
      <c r="A47685" s="2">
        <v>5.2</v>
      </c>
      <c r="B47685" t="s">
        <v>5921</v>
      </c>
    </row>
    <row r="47686" spans="1:2" x14ac:dyDescent="0.3">
      <c r="A47686" s="2">
        <v>6.3118847458189006E-2</v>
      </c>
      <c r="B47686" t="s">
        <v>39282</v>
      </c>
    </row>
    <row r="47687" spans="1:2" x14ac:dyDescent="0.3">
      <c r="A47687" s="2">
        <v>0.16098345643741099</v>
      </c>
      <c r="B47687" t="s">
        <v>39281</v>
      </c>
    </row>
    <row r="47688" spans="1:2" x14ac:dyDescent="0.3">
      <c r="A47688" s="2">
        <v>0.12099046042799801</v>
      </c>
      <c r="B47688" t="s">
        <v>39280</v>
      </c>
    </row>
    <row r="47689" spans="1:2" x14ac:dyDescent="0.3">
      <c r="A47689" s="2">
        <v>3.2243599999999999</v>
      </c>
      <c r="B47689" t="s">
        <v>39279</v>
      </c>
    </row>
    <row r="47690" spans="1:2" x14ac:dyDescent="0.3">
      <c r="A47690" s="2">
        <v>0.91902063337005402</v>
      </c>
      <c r="B47690" t="s">
        <v>39278</v>
      </c>
    </row>
    <row r="47691" spans="1:2" x14ac:dyDescent="0.3">
      <c r="A47691" s="2">
        <v>8.7602361109694709</v>
      </c>
      <c r="B47691" t="s">
        <v>39277</v>
      </c>
    </row>
    <row r="47692" spans="1:2" x14ac:dyDescent="0.3">
      <c r="A47692" s="2">
        <v>11.587668353070001</v>
      </c>
      <c r="B47692" t="s">
        <v>39276</v>
      </c>
    </row>
    <row r="47693" spans="1:2" x14ac:dyDescent="0.3">
      <c r="A47693" s="2">
        <v>1.33755291600985</v>
      </c>
      <c r="B47693" t="s">
        <v>39275</v>
      </c>
    </row>
    <row r="47694" spans="1:2" x14ac:dyDescent="0.3">
      <c r="A47694" s="2">
        <v>7.9695421841174303</v>
      </c>
      <c r="B47694" t="s">
        <v>39274</v>
      </c>
    </row>
    <row r="47695" spans="1:2" x14ac:dyDescent="0.3">
      <c r="A47695" s="2">
        <v>0.26998356073401703</v>
      </c>
      <c r="B47695" t="s">
        <v>39273</v>
      </c>
    </row>
    <row r="47696" spans="1:2" x14ac:dyDescent="0.3">
      <c r="A47696" s="2">
        <v>4.43236677985311E-2</v>
      </c>
      <c r="B47696" t="s">
        <v>39272</v>
      </c>
    </row>
    <row r="47697" spans="1:2" x14ac:dyDescent="0.3">
      <c r="A47697" s="2">
        <v>6.8054800000000002</v>
      </c>
      <c r="B47697" t="s">
        <v>39271</v>
      </c>
    </row>
    <row r="47698" spans="1:2" x14ac:dyDescent="0.3">
      <c r="A47698" s="2">
        <v>7.1810619336836696</v>
      </c>
      <c r="B47698" t="s">
        <v>39270</v>
      </c>
    </row>
    <row r="47699" spans="1:2" x14ac:dyDescent="0.3">
      <c r="A47699" s="2">
        <v>41.252040524937101</v>
      </c>
      <c r="B47699" t="s">
        <v>39269</v>
      </c>
    </row>
    <row r="47700" spans="1:2" x14ac:dyDescent="0.3">
      <c r="A47700" s="2">
        <v>1.86798</v>
      </c>
      <c r="B47700" t="s">
        <v>39268</v>
      </c>
    </row>
    <row r="47701" spans="1:2" x14ac:dyDescent="0.3">
      <c r="A47701" s="2">
        <v>4.3343003597206102E-2</v>
      </c>
      <c r="B47701" t="s">
        <v>39267</v>
      </c>
    </row>
    <row r="47702" spans="1:2" x14ac:dyDescent="0.3">
      <c r="A47702" s="2">
        <v>2.7214900000000002</v>
      </c>
      <c r="B47702" t="s">
        <v>39266</v>
      </c>
    </row>
    <row r="47703" spans="1:2" x14ac:dyDescent="0.3">
      <c r="A47703" s="2">
        <v>9.9076540153190604E-2</v>
      </c>
      <c r="B47703" t="s">
        <v>39265</v>
      </c>
    </row>
    <row r="47704" spans="1:2" x14ac:dyDescent="0.3">
      <c r="A47704" s="2">
        <v>1.1140000000000001E-2</v>
      </c>
      <c r="B47704" t="s">
        <v>39264</v>
      </c>
    </row>
    <row r="47705" spans="1:2" x14ac:dyDescent="0.3">
      <c r="A47705" s="2">
        <v>34.063870000000001</v>
      </c>
      <c r="B47705" t="s">
        <v>39263</v>
      </c>
    </row>
    <row r="47706" spans="1:2" x14ac:dyDescent="0.3">
      <c r="A47706" s="2">
        <v>1.71267284494962</v>
      </c>
      <c r="B47706" t="s">
        <v>39262</v>
      </c>
    </row>
    <row r="47707" spans="1:2" x14ac:dyDescent="0.3">
      <c r="A47707" s="2">
        <v>0.18275</v>
      </c>
      <c r="B47707" t="s">
        <v>39261</v>
      </c>
    </row>
    <row r="47708" spans="1:2" x14ac:dyDescent="0.3">
      <c r="A47708" s="2">
        <v>0.95937341430640999</v>
      </c>
      <c r="B47708" t="s">
        <v>39260</v>
      </c>
    </row>
    <row r="47709" spans="1:2" x14ac:dyDescent="0.3">
      <c r="A47709" s="2">
        <v>31.740919999999999</v>
      </c>
      <c r="B47709" t="s">
        <v>39259</v>
      </c>
    </row>
    <row r="47710" spans="1:2" x14ac:dyDescent="0.3">
      <c r="A47710" s="2">
        <v>0.61006000000000005</v>
      </c>
      <c r="B47710" t="s">
        <v>39258</v>
      </c>
    </row>
    <row r="47711" spans="1:2" x14ac:dyDescent="0.3">
      <c r="A47711" s="2">
        <v>1.5539340840510001</v>
      </c>
      <c r="B47711" t="s">
        <v>39257</v>
      </c>
    </row>
    <row r="47712" spans="1:2" x14ac:dyDescent="0.3">
      <c r="A47712" s="2">
        <v>5.3409999999999999E-2</v>
      </c>
      <c r="B47712" t="s">
        <v>39256</v>
      </c>
    </row>
    <row r="47713" spans="1:2" x14ac:dyDescent="0.3">
      <c r="A47713" s="2">
        <v>1.03807</v>
      </c>
      <c r="B47713" t="s">
        <v>39255</v>
      </c>
    </row>
    <row r="47714" spans="1:2" x14ac:dyDescent="0.3">
      <c r="A47714" s="2">
        <v>20.362833522787199</v>
      </c>
      <c r="B47714" t="s">
        <v>39254</v>
      </c>
    </row>
    <row r="47715" spans="1:2" x14ac:dyDescent="0.3">
      <c r="A47715" s="2">
        <v>0.65068606806916696</v>
      </c>
      <c r="B47715" t="s">
        <v>39253</v>
      </c>
    </row>
    <row r="47716" spans="1:2" x14ac:dyDescent="0.3">
      <c r="A47716" s="2">
        <v>42.664639999999999</v>
      </c>
      <c r="B47716" t="s">
        <v>39252</v>
      </c>
    </row>
    <row r="47717" spans="1:2" x14ac:dyDescent="0.3">
      <c r="A47717" s="2">
        <v>10.1887516797026</v>
      </c>
      <c r="B47717" t="s">
        <v>39251</v>
      </c>
    </row>
    <row r="47718" spans="1:2" x14ac:dyDescent="0.3">
      <c r="A47718" s="2">
        <v>11.614129999999999</v>
      </c>
      <c r="B47718" t="s">
        <v>39250</v>
      </c>
    </row>
    <row r="47719" spans="1:2" x14ac:dyDescent="0.3">
      <c r="A47719" s="2">
        <v>5.5400794882384199</v>
      </c>
      <c r="B47719" t="s">
        <v>39249</v>
      </c>
    </row>
    <row r="47720" spans="1:2" x14ac:dyDescent="0.3">
      <c r="A47720" s="2">
        <v>34.580309999999997</v>
      </c>
      <c r="B47720" t="s">
        <v>39248</v>
      </c>
    </row>
    <row r="47721" spans="1:2" x14ac:dyDescent="0.3">
      <c r="A47721" s="2">
        <v>6.9638799999999996</v>
      </c>
      <c r="B47721" t="s">
        <v>2280</v>
      </c>
    </row>
    <row r="47722" spans="1:2" x14ac:dyDescent="0.3">
      <c r="A47722" s="2">
        <v>0.50593999999999995</v>
      </c>
      <c r="B47722" t="s">
        <v>39247</v>
      </c>
    </row>
    <row r="47723" spans="1:2" x14ac:dyDescent="0.3">
      <c r="A47723" s="2">
        <v>0.47882000000000002</v>
      </c>
      <c r="B47723" t="s">
        <v>39246</v>
      </c>
    </row>
    <row r="47724" spans="1:2" x14ac:dyDescent="0.3">
      <c r="A47724" s="2">
        <v>0.809142293036616</v>
      </c>
      <c r="B47724" t="s">
        <v>39245</v>
      </c>
    </row>
    <row r="47725" spans="1:2" x14ac:dyDescent="0.3">
      <c r="A47725" s="2">
        <v>10.4348827766401</v>
      </c>
      <c r="B47725" t="s">
        <v>39244</v>
      </c>
    </row>
    <row r="47726" spans="1:2" x14ac:dyDescent="0.3">
      <c r="A47726" s="2">
        <v>1.5840611351978799</v>
      </c>
      <c r="B47726" t="s">
        <v>39243</v>
      </c>
    </row>
    <row r="47727" spans="1:2" x14ac:dyDescent="0.3">
      <c r="A47727" s="2">
        <v>2.3741300000000001</v>
      </c>
      <c r="B47727" t="s">
        <v>39242</v>
      </c>
    </row>
    <row r="47728" spans="1:2" x14ac:dyDescent="0.3">
      <c r="A47728" s="2">
        <v>20.214831894696601</v>
      </c>
      <c r="B47728" t="s">
        <v>39241</v>
      </c>
    </row>
    <row r="47729" spans="1:2" x14ac:dyDescent="0.3">
      <c r="A47729" s="2">
        <v>0.14868999999999999</v>
      </c>
      <c r="B47729" t="s">
        <v>39240</v>
      </c>
    </row>
    <row r="47730" spans="1:2" x14ac:dyDescent="0.3">
      <c r="A47730" s="2">
        <v>27.419603388608301</v>
      </c>
      <c r="B47730" t="s">
        <v>39239</v>
      </c>
    </row>
    <row r="47731" spans="1:2" x14ac:dyDescent="0.3">
      <c r="A47731" s="2">
        <v>1.6905600000000001</v>
      </c>
      <c r="B47731" t="s">
        <v>39238</v>
      </c>
    </row>
    <row r="47732" spans="1:2" x14ac:dyDescent="0.3">
      <c r="A47732" s="2">
        <v>3.6468600000000002</v>
      </c>
      <c r="B47732" t="s">
        <v>39237</v>
      </c>
    </row>
    <row r="47733" spans="1:2" x14ac:dyDescent="0.3">
      <c r="A47733" s="2">
        <v>4.4792500000000004</v>
      </c>
      <c r="B47733" t="s">
        <v>39236</v>
      </c>
    </row>
    <row r="47734" spans="1:2" x14ac:dyDescent="0.3">
      <c r="A47734" s="2">
        <v>3.03409639083698</v>
      </c>
      <c r="B47734" t="s">
        <v>39235</v>
      </c>
    </row>
    <row r="47735" spans="1:2" x14ac:dyDescent="0.3">
      <c r="A47735" s="2">
        <v>477.49721964086001</v>
      </c>
      <c r="B47735" t="s">
        <v>39234</v>
      </c>
    </row>
    <row r="47736" spans="1:2" x14ac:dyDescent="0.3">
      <c r="A47736" s="2">
        <v>4.6097700000000001</v>
      </c>
      <c r="B47736" t="s">
        <v>39233</v>
      </c>
    </row>
    <row r="47737" spans="1:2" x14ac:dyDescent="0.3">
      <c r="A47737" s="2">
        <v>1.9755439504349701E-2</v>
      </c>
      <c r="B47737" t="s">
        <v>39232</v>
      </c>
    </row>
    <row r="47738" spans="1:2" x14ac:dyDescent="0.3">
      <c r="A47738" s="2">
        <v>17.642959999999999</v>
      </c>
      <c r="B47738" t="s">
        <v>39231</v>
      </c>
    </row>
    <row r="47739" spans="1:2" x14ac:dyDescent="0.3">
      <c r="A47739" s="2">
        <v>1.6101399999999999</v>
      </c>
      <c r="B47739" t="s">
        <v>39230</v>
      </c>
    </row>
    <row r="47740" spans="1:2" x14ac:dyDescent="0.3">
      <c r="A47740" s="2">
        <v>3.3003184315648899</v>
      </c>
      <c r="B47740" t="s">
        <v>39229</v>
      </c>
    </row>
    <row r="47741" spans="1:2" x14ac:dyDescent="0.3">
      <c r="A47741" s="2">
        <v>1.2277653149482399</v>
      </c>
      <c r="B47741" t="s">
        <v>39228</v>
      </c>
    </row>
    <row r="47742" spans="1:2" x14ac:dyDescent="0.3">
      <c r="A47742" s="2">
        <v>217.03588825586999</v>
      </c>
      <c r="B47742" t="s">
        <v>39227</v>
      </c>
    </row>
    <row r="47743" spans="1:2" x14ac:dyDescent="0.3">
      <c r="A47743" s="2">
        <v>3.1646100000000001</v>
      </c>
      <c r="B47743" t="s">
        <v>39226</v>
      </c>
    </row>
    <row r="47744" spans="1:2" x14ac:dyDescent="0.3">
      <c r="A47744" s="2">
        <v>0.75371790248655901</v>
      </c>
      <c r="B47744" t="s">
        <v>39225</v>
      </c>
    </row>
    <row r="47745" spans="1:2" x14ac:dyDescent="0.3">
      <c r="A47745" s="2">
        <v>3.9190000000000003E-2</v>
      </c>
      <c r="B47745" t="s">
        <v>39224</v>
      </c>
    </row>
    <row r="47746" spans="1:2" x14ac:dyDescent="0.3">
      <c r="A47746" s="2">
        <v>2.4539999999999999E-2</v>
      </c>
      <c r="B47746" t="s">
        <v>39223</v>
      </c>
    </row>
    <row r="47747" spans="1:2" x14ac:dyDescent="0.3">
      <c r="A47747" s="2">
        <v>1.9220000000000001E-2</v>
      </c>
      <c r="B47747" t="s">
        <v>39222</v>
      </c>
    </row>
    <row r="47748" spans="1:2" x14ac:dyDescent="0.3">
      <c r="A47748" s="2">
        <v>52.780349999999999</v>
      </c>
      <c r="B47748" t="s">
        <v>39221</v>
      </c>
    </row>
    <row r="47749" spans="1:2" x14ac:dyDescent="0.3">
      <c r="A47749" s="2">
        <v>3.7027999999999999</v>
      </c>
      <c r="B47749" t="s">
        <v>39220</v>
      </c>
    </row>
    <row r="47750" spans="1:2" x14ac:dyDescent="0.3">
      <c r="A47750" s="2">
        <v>7.6151099999999996</v>
      </c>
      <c r="B47750" t="s">
        <v>39219</v>
      </c>
    </row>
    <row r="47751" spans="1:2" x14ac:dyDescent="0.3">
      <c r="A47751" s="2">
        <v>2.9347699999999999</v>
      </c>
      <c r="B47751" t="s">
        <v>39218</v>
      </c>
    </row>
    <row r="47752" spans="1:2" x14ac:dyDescent="0.3">
      <c r="A47752" s="2">
        <v>1.35297271173568</v>
      </c>
      <c r="B47752" t="s">
        <v>39217</v>
      </c>
    </row>
    <row r="47753" spans="1:2" x14ac:dyDescent="0.3">
      <c r="A47753" s="2">
        <v>3.7147661650014698</v>
      </c>
      <c r="B47753" t="s">
        <v>39216</v>
      </c>
    </row>
    <row r="47754" spans="1:2" x14ac:dyDescent="0.3">
      <c r="A47754" s="2">
        <v>0.62986946573707203</v>
      </c>
      <c r="B47754" t="s">
        <v>39215</v>
      </c>
    </row>
    <row r="47755" spans="1:2" x14ac:dyDescent="0.3">
      <c r="A47755" s="2">
        <v>26.907810000000001</v>
      </c>
      <c r="B47755" t="s">
        <v>39214</v>
      </c>
    </row>
    <row r="47756" spans="1:2" x14ac:dyDescent="0.3">
      <c r="A47756" s="2">
        <v>178.07304026068601</v>
      </c>
      <c r="B47756" t="s">
        <v>39213</v>
      </c>
    </row>
    <row r="47757" spans="1:2" x14ac:dyDescent="0.3">
      <c r="A47757" s="2">
        <v>4.13823700703254</v>
      </c>
      <c r="B47757" t="s">
        <v>39212</v>
      </c>
    </row>
    <row r="47758" spans="1:2" x14ac:dyDescent="0.3">
      <c r="A47758" s="2">
        <v>27.408239999999999</v>
      </c>
      <c r="B47758" t="s">
        <v>39211</v>
      </c>
    </row>
    <row r="47759" spans="1:2" x14ac:dyDescent="0.3">
      <c r="A47759" s="2">
        <v>1.14260528298075</v>
      </c>
      <c r="B47759" t="s">
        <v>39210</v>
      </c>
    </row>
    <row r="47760" spans="1:2" x14ac:dyDescent="0.3">
      <c r="A47760" s="2">
        <v>4.0438599999999996</v>
      </c>
      <c r="B47760" t="s">
        <v>39209</v>
      </c>
    </row>
    <row r="47761" spans="1:2" x14ac:dyDescent="0.3">
      <c r="A47761" s="2">
        <v>61.549979999999998</v>
      </c>
      <c r="B47761" t="s">
        <v>39208</v>
      </c>
    </row>
    <row r="47762" spans="1:2" x14ac:dyDescent="0.3">
      <c r="A47762" s="2">
        <v>10.0526981859814</v>
      </c>
      <c r="B47762" t="s">
        <v>39207</v>
      </c>
    </row>
    <row r="47763" spans="1:2" x14ac:dyDescent="0.3">
      <c r="A47763" s="2">
        <v>0.337556451713516</v>
      </c>
      <c r="B47763" t="s">
        <v>39206</v>
      </c>
    </row>
    <row r="47764" spans="1:2" x14ac:dyDescent="0.3">
      <c r="A47764" s="2">
        <v>0.29860999999999999</v>
      </c>
      <c r="B47764" t="s">
        <v>39205</v>
      </c>
    </row>
    <row r="47765" spans="1:2" x14ac:dyDescent="0.3">
      <c r="A47765" s="2">
        <v>4.8000000000000001E-4</v>
      </c>
      <c r="B47765" t="s">
        <v>39204</v>
      </c>
    </row>
    <row r="47766" spans="1:2" x14ac:dyDescent="0.3">
      <c r="A47766" s="2">
        <v>1.0400700000000001</v>
      </c>
      <c r="B47766" t="s">
        <v>39203</v>
      </c>
    </row>
    <row r="47767" spans="1:2" x14ac:dyDescent="0.3">
      <c r="A47767" s="2">
        <v>1.46214565659859E-2</v>
      </c>
      <c r="B47767" t="s">
        <v>39202</v>
      </c>
    </row>
    <row r="47768" spans="1:2" x14ac:dyDescent="0.3">
      <c r="A47768" s="2">
        <v>5.1309199999999997</v>
      </c>
      <c r="B47768" t="s">
        <v>39201</v>
      </c>
    </row>
    <row r="47769" spans="1:2" x14ac:dyDescent="0.3">
      <c r="A47769" s="2">
        <v>2.2272122705848298</v>
      </c>
      <c r="B47769" t="s">
        <v>39200</v>
      </c>
    </row>
    <row r="47770" spans="1:2" x14ac:dyDescent="0.3">
      <c r="A47770" s="2">
        <v>0.32935999999999999</v>
      </c>
      <c r="B47770" t="s">
        <v>39199</v>
      </c>
    </row>
    <row r="47771" spans="1:2" x14ac:dyDescent="0.3">
      <c r="A47771" s="2">
        <v>181.87322</v>
      </c>
      <c r="B47771" t="s">
        <v>39198</v>
      </c>
    </row>
    <row r="47772" spans="1:2" x14ac:dyDescent="0.3">
      <c r="A47772" s="2">
        <v>3.75244</v>
      </c>
      <c r="B47772" t="s">
        <v>39197</v>
      </c>
    </row>
    <row r="47773" spans="1:2" x14ac:dyDescent="0.3">
      <c r="A47773" s="2">
        <v>27.817031780847898</v>
      </c>
      <c r="B47773" t="s">
        <v>39196</v>
      </c>
    </row>
    <row r="47774" spans="1:2" x14ac:dyDescent="0.3">
      <c r="A47774" s="2">
        <v>0.31968999999999997</v>
      </c>
      <c r="B47774" t="s">
        <v>39195</v>
      </c>
    </row>
    <row r="47775" spans="1:2" x14ac:dyDescent="0.3">
      <c r="A47775" s="2">
        <v>1.5772928727443001</v>
      </c>
      <c r="B47775" t="s">
        <v>39194</v>
      </c>
    </row>
    <row r="47776" spans="1:2" x14ac:dyDescent="0.3">
      <c r="A47776" s="2">
        <v>0.65036000000000005</v>
      </c>
      <c r="B47776" t="s">
        <v>39193</v>
      </c>
    </row>
    <row r="47777" spans="1:2" x14ac:dyDescent="0.3">
      <c r="A47777" s="2">
        <v>0.95169999999999999</v>
      </c>
      <c r="B47777" t="s">
        <v>39192</v>
      </c>
    </row>
    <row r="47778" spans="1:2" x14ac:dyDescent="0.3">
      <c r="A47778" s="2">
        <v>6.2595579511492E-3</v>
      </c>
      <c r="B47778" t="s">
        <v>39191</v>
      </c>
    </row>
    <row r="47779" spans="1:2" x14ac:dyDescent="0.3">
      <c r="A47779" s="2">
        <v>63.5106960149527</v>
      </c>
      <c r="B47779" t="s">
        <v>39190</v>
      </c>
    </row>
    <row r="47780" spans="1:2" x14ac:dyDescent="0.3">
      <c r="A47780" s="2">
        <v>4.3207636550516898E-4</v>
      </c>
      <c r="B47780" t="s">
        <v>39189</v>
      </c>
    </row>
    <row r="47781" spans="1:2" x14ac:dyDescent="0.3">
      <c r="A47781" s="2">
        <v>3.7299999999999998E-3</v>
      </c>
      <c r="B47781" t="s">
        <v>39188</v>
      </c>
    </row>
    <row r="47782" spans="1:2" x14ac:dyDescent="0.3">
      <c r="A47782" s="2">
        <v>1.3466800000000001</v>
      </c>
      <c r="B47782" t="s">
        <v>39187</v>
      </c>
    </row>
    <row r="47783" spans="1:2" x14ac:dyDescent="0.3">
      <c r="A47783" s="2">
        <v>0.37251000000000001</v>
      </c>
      <c r="B47783" t="s">
        <v>39186</v>
      </c>
    </row>
    <row r="47784" spans="1:2" x14ac:dyDescent="0.3">
      <c r="A47784" s="2">
        <v>0.99963999999999997</v>
      </c>
      <c r="B47784" t="s">
        <v>39185</v>
      </c>
    </row>
    <row r="47785" spans="1:2" x14ac:dyDescent="0.3">
      <c r="A47785" s="2">
        <v>7.0230000000000001E-2</v>
      </c>
      <c r="B47785" t="s">
        <v>39184</v>
      </c>
    </row>
    <row r="47786" spans="1:2" x14ac:dyDescent="0.3">
      <c r="A47786" s="2">
        <v>53.354489999999998</v>
      </c>
      <c r="B47786" t="s">
        <v>39183</v>
      </c>
    </row>
    <row r="47787" spans="1:2" x14ac:dyDescent="0.3">
      <c r="A47787" s="2">
        <v>0.57930000000000004</v>
      </c>
      <c r="B47787" t="s">
        <v>39182</v>
      </c>
    </row>
    <row r="47788" spans="1:2" x14ac:dyDescent="0.3">
      <c r="A47788" s="2">
        <v>0.12717000000000001</v>
      </c>
      <c r="B47788" t="s">
        <v>39181</v>
      </c>
    </row>
    <row r="47789" spans="1:2" x14ac:dyDescent="0.3">
      <c r="A47789" s="2">
        <v>27.3656584090478</v>
      </c>
      <c r="B47789" t="s">
        <v>39180</v>
      </c>
    </row>
    <row r="47790" spans="1:2" x14ac:dyDescent="0.3">
      <c r="A47790" s="2">
        <v>16.606462005256201</v>
      </c>
      <c r="B47790" t="s">
        <v>39179</v>
      </c>
    </row>
    <row r="47791" spans="1:2" x14ac:dyDescent="0.3">
      <c r="A47791" s="2">
        <v>6.3190400000000002</v>
      </c>
      <c r="B47791" t="s">
        <v>39178</v>
      </c>
    </row>
    <row r="47792" spans="1:2" x14ac:dyDescent="0.3">
      <c r="A47792" s="2">
        <v>5.1339399999999999</v>
      </c>
      <c r="B47792" t="s">
        <v>39177</v>
      </c>
    </row>
    <row r="47793" spans="1:2" x14ac:dyDescent="0.3">
      <c r="A47793" s="2">
        <v>13.6498673457428</v>
      </c>
      <c r="B47793" t="s">
        <v>39176</v>
      </c>
    </row>
    <row r="47794" spans="1:2" x14ac:dyDescent="0.3">
      <c r="A47794" s="2">
        <v>2.3149602982437001</v>
      </c>
      <c r="B47794" t="s">
        <v>39175</v>
      </c>
    </row>
    <row r="47795" spans="1:2" x14ac:dyDescent="0.3">
      <c r="A47795" s="2">
        <v>8.7533155571029905E-2</v>
      </c>
      <c r="B47795" t="s">
        <v>39174</v>
      </c>
    </row>
    <row r="47796" spans="1:2" x14ac:dyDescent="0.3">
      <c r="A47796" s="2">
        <v>7.5900000000000004E-3</v>
      </c>
      <c r="B47796" t="s">
        <v>39173</v>
      </c>
    </row>
    <row r="47797" spans="1:2" x14ac:dyDescent="0.3">
      <c r="A47797" s="2">
        <v>13.724842377997</v>
      </c>
      <c r="B47797" t="s">
        <v>39172</v>
      </c>
    </row>
    <row r="47798" spans="1:2" x14ac:dyDescent="0.3">
      <c r="A47798" s="2">
        <v>2.0388299999999999</v>
      </c>
      <c r="B47798" t="s">
        <v>39171</v>
      </c>
    </row>
    <row r="47799" spans="1:2" x14ac:dyDescent="0.3">
      <c r="A47799" s="2">
        <v>1.5844090778215101</v>
      </c>
      <c r="B47799" t="s">
        <v>39170</v>
      </c>
    </row>
    <row r="47800" spans="1:2" x14ac:dyDescent="0.3">
      <c r="A47800" s="2">
        <v>0.26673999999999998</v>
      </c>
      <c r="B47800" t="s">
        <v>39169</v>
      </c>
    </row>
    <row r="47801" spans="1:2" x14ac:dyDescent="0.3">
      <c r="A47801" s="2">
        <v>1.20451</v>
      </c>
      <c r="B47801" t="s">
        <v>39168</v>
      </c>
    </row>
    <row r="47802" spans="1:2" x14ac:dyDescent="0.3">
      <c r="A47802" s="2">
        <v>0.318609508261887</v>
      </c>
      <c r="B47802" t="s">
        <v>39167</v>
      </c>
    </row>
    <row r="47803" spans="1:2" x14ac:dyDescent="0.3">
      <c r="A47803" s="2">
        <v>4.5962199999999998</v>
      </c>
      <c r="B47803" t="s">
        <v>39166</v>
      </c>
    </row>
    <row r="47804" spans="1:2" x14ac:dyDescent="0.3">
      <c r="A47804" s="2">
        <v>6.8235423681645604E-2</v>
      </c>
      <c r="B47804" t="s">
        <v>39165</v>
      </c>
    </row>
    <row r="47805" spans="1:2" x14ac:dyDescent="0.3">
      <c r="A47805" s="2">
        <v>5.3209400000000002</v>
      </c>
      <c r="B47805" t="s">
        <v>39164</v>
      </c>
    </row>
    <row r="47806" spans="1:2" x14ac:dyDescent="0.3">
      <c r="A47806" s="2">
        <v>8.0856125254907099</v>
      </c>
      <c r="B47806" t="s">
        <v>39163</v>
      </c>
    </row>
    <row r="47807" spans="1:2" x14ac:dyDescent="0.3">
      <c r="A47807" s="2">
        <v>1.0499637220251801</v>
      </c>
      <c r="B47807" t="s">
        <v>39162</v>
      </c>
    </row>
    <row r="47808" spans="1:2" x14ac:dyDescent="0.3">
      <c r="A47808" s="2">
        <v>3.8151121957681403E-2</v>
      </c>
      <c r="B47808" t="s">
        <v>39161</v>
      </c>
    </row>
    <row r="47809" spans="1:2" x14ac:dyDescent="0.3">
      <c r="A47809" s="2">
        <v>6.1856094690525998E-2</v>
      </c>
      <c r="B47809" t="s">
        <v>39160</v>
      </c>
    </row>
    <row r="47810" spans="1:2" x14ac:dyDescent="0.3">
      <c r="A47810" s="2">
        <v>0.240243944476564</v>
      </c>
      <c r="B47810" t="s">
        <v>39159</v>
      </c>
    </row>
    <row r="47811" spans="1:2" x14ac:dyDescent="0.3">
      <c r="A47811" s="2">
        <v>3.49611731962539E-2</v>
      </c>
      <c r="B47811" t="s">
        <v>39158</v>
      </c>
    </row>
    <row r="47812" spans="1:2" x14ac:dyDescent="0.3">
      <c r="A47812" s="2">
        <v>1.9801984632089299E-2</v>
      </c>
      <c r="B47812" t="s">
        <v>39157</v>
      </c>
    </row>
    <row r="47813" spans="1:2" x14ac:dyDescent="0.3">
      <c r="A47813" s="2">
        <v>1.736E-2</v>
      </c>
      <c r="B47813" t="s">
        <v>39156</v>
      </c>
    </row>
    <row r="47814" spans="1:2" x14ac:dyDescent="0.3">
      <c r="A47814" s="2">
        <v>1.3241099999999999</v>
      </c>
      <c r="B47814" t="s">
        <v>39155</v>
      </c>
    </row>
    <row r="47815" spans="1:2" x14ac:dyDescent="0.3">
      <c r="A47815" s="2">
        <v>3.4079999999999999E-2</v>
      </c>
      <c r="B47815" t="s">
        <v>39154</v>
      </c>
    </row>
    <row r="47816" spans="1:2" x14ac:dyDescent="0.3">
      <c r="A47816" s="2">
        <v>1.3896222224510799</v>
      </c>
      <c r="B47816" t="s">
        <v>39153</v>
      </c>
    </row>
    <row r="47817" spans="1:2" x14ac:dyDescent="0.3">
      <c r="A47817" s="2">
        <v>4.9907081128592497E-2</v>
      </c>
      <c r="B47817" t="s">
        <v>39152</v>
      </c>
    </row>
    <row r="47818" spans="1:2" x14ac:dyDescent="0.3">
      <c r="A47818" s="2">
        <v>202.28594000000001</v>
      </c>
      <c r="B47818" t="s">
        <v>39151</v>
      </c>
    </row>
    <row r="47819" spans="1:2" x14ac:dyDescent="0.3">
      <c r="A47819" s="2">
        <v>0.52881613020017704</v>
      </c>
      <c r="B47819" t="s">
        <v>39150</v>
      </c>
    </row>
    <row r="47820" spans="1:2" x14ac:dyDescent="0.3">
      <c r="A47820" s="2">
        <v>129.92420821319999</v>
      </c>
      <c r="B47820" t="s">
        <v>39149</v>
      </c>
    </row>
    <row r="47821" spans="1:2" x14ac:dyDescent="0.3">
      <c r="A47821" s="2">
        <v>11.255903850297001</v>
      </c>
      <c r="B47821" t="s">
        <v>39148</v>
      </c>
    </row>
    <row r="47822" spans="1:2" x14ac:dyDescent="0.3">
      <c r="A47822" s="2">
        <v>0.27855000000000002</v>
      </c>
      <c r="B47822" t="s">
        <v>39147</v>
      </c>
    </row>
    <row r="47823" spans="1:2" x14ac:dyDescent="0.3">
      <c r="A47823" s="2">
        <v>1.80976242440788</v>
      </c>
      <c r="B47823" t="s">
        <v>39146</v>
      </c>
    </row>
    <row r="47824" spans="1:2" x14ac:dyDescent="0.3">
      <c r="A47824" s="2">
        <v>2.6443300000000001</v>
      </c>
      <c r="B47824" t="s">
        <v>39145</v>
      </c>
    </row>
    <row r="47825" spans="1:2" x14ac:dyDescent="0.3">
      <c r="A47825" s="2">
        <v>0.61972000000000005</v>
      </c>
      <c r="B47825" t="s">
        <v>39144</v>
      </c>
    </row>
    <row r="47826" spans="1:2" x14ac:dyDescent="0.3">
      <c r="A47826" s="2">
        <v>1.6785699999999999</v>
      </c>
      <c r="B47826" t="s">
        <v>39143</v>
      </c>
    </row>
    <row r="47827" spans="1:2" x14ac:dyDescent="0.3">
      <c r="A47827" s="2">
        <v>8.4700000000000001E-3</v>
      </c>
      <c r="B47827" t="s">
        <v>39142</v>
      </c>
    </row>
    <row r="47828" spans="1:2" x14ac:dyDescent="0.3">
      <c r="A47828" s="2">
        <v>0.30048999999999998</v>
      </c>
      <c r="B47828" t="s">
        <v>39141</v>
      </c>
    </row>
    <row r="47829" spans="1:2" x14ac:dyDescent="0.3">
      <c r="A47829" s="2">
        <v>73.481688401055095</v>
      </c>
      <c r="B47829" t="s">
        <v>39140</v>
      </c>
    </row>
    <row r="47830" spans="1:2" x14ac:dyDescent="0.3">
      <c r="A47830" s="2">
        <v>7.1796521303629097</v>
      </c>
      <c r="B47830" t="s">
        <v>39139</v>
      </c>
    </row>
    <row r="47831" spans="1:2" x14ac:dyDescent="0.3">
      <c r="A47831" s="2">
        <v>10.6361962429486</v>
      </c>
      <c r="B47831" t="s">
        <v>39138</v>
      </c>
    </row>
    <row r="47832" spans="1:2" x14ac:dyDescent="0.3">
      <c r="A47832" s="2">
        <v>4.0805530965886501</v>
      </c>
      <c r="B47832" t="s">
        <v>39137</v>
      </c>
    </row>
    <row r="47833" spans="1:2" x14ac:dyDescent="0.3">
      <c r="A47833" s="2">
        <v>0.30771773886437098</v>
      </c>
      <c r="B47833" t="s">
        <v>39136</v>
      </c>
    </row>
    <row r="47834" spans="1:2" x14ac:dyDescent="0.3">
      <c r="A47834" s="2">
        <v>54.421916563457202</v>
      </c>
      <c r="B47834" t="s">
        <v>39135</v>
      </c>
    </row>
    <row r="47835" spans="1:2" x14ac:dyDescent="0.3">
      <c r="A47835" s="2">
        <v>0.25464999999999999</v>
      </c>
      <c r="B47835" t="s">
        <v>39134</v>
      </c>
    </row>
    <row r="47836" spans="1:2" x14ac:dyDescent="0.3">
      <c r="A47836" s="2">
        <v>0.11888</v>
      </c>
      <c r="B47836" t="s">
        <v>39133</v>
      </c>
    </row>
    <row r="47837" spans="1:2" x14ac:dyDescent="0.3">
      <c r="A47837" s="2">
        <v>16.812740000000002</v>
      </c>
      <c r="B47837" t="s">
        <v>39132</v>
      </c>
    </row>
    <row r="47838" spans="1:2" x14ac:dyDescent="0.3">
      <c r="A47838" s="2">
        <v>0.50911601490424296</v>
      </c>
      <c r="B47838" t="s">
        <v>39131</v>
      </c>
    </row>
    <row r="47839" spans="1:2" x14ac:dyDescent="0.3">
      <c r="A47839" s="2">
        <v>1.009E-2</v>
      </c>
      <c r="B47839" t="s">
        <v>39130</v>
      </c>
    </row>
    <row r="47840" spans="1:2" x14ac:dyDescent="0.3">
      <c r="A47840" s="2">
        <v>5.4650610292115903E-2</v>
      </c>
      <c r="B47840" t="s">
        <v>39129</v>
      </c>
    </row>
    <row r="47841" spans="1:2" x14ac:dyDescent="0.3">
      <c r="A47841" s="2">
        <v>3.517E-2</v>
      </c>
      <c r="B47841" t="s">
        <v>39128</v>
      </c>
    </row>
    <row r="47842" spans="1:2" x14ac:dyDescent="0.3">
      <c r="A47842" s="2">
        <v>5.8721614834568803E-3</v>
      </c>
      <c r="B47842" t="s">
        <v>39127</v>
      </c>
    </row>
    <row r="47843" spans="1:2" x14ac:dyDescent="0.3">
      <c r="A47843" s="2">
        <v>1.5259999999999999E-2</v>
      </c>
      <c r="B47843" t="s">
        <v>39126</v>
      </c>
    </row>
    <row r="47844" spans="1:2" x14ac:dyDescent="0.3">
      <c r="A47844" s="2">
        <v>1.18076276671365</v>
      </c>
      <c r="B47844" t="s">
        <v>39125</v>
      </c>
    </row>
    <row r="47845" spans="1:2" x14ac:dyDescent="0.3">
      <c r="A47845" s="2">
        <v>1.66004</v>
      </c>
      <c r="B47845" t="s">
        <v>39124</v>
      </c>
    </row>
    <row r="47846" spans="1:2" x14ac:dyDescent="0.3">
      <c r="A47846" s="2">
        <v>8.2736300000000007</v>
      </c>
      <c r="B47846" t="s">
        <v>39123</v>
      </c>
    </row>
    <row r="47847" spans="1:2" x14ac:dyDescent="0.3">
      <c r="A47847" s="2">
        <v>0.80598999999999998</v>
      </c>
      <c r="B47847" t="s">
        <v>39122</v>
      </c>
    </row>
    <row r="47848" spans="1:2" x14ac:dyDescent="0.3">
      <c r="A47848" s="2">
        <v>2.5645539259329699</v>
      </c>
      <c r="B47848" t="s">
        <v>39121</v>
      </c>
    </row>
    <row r="47849" spans="1:2" x14ac:dyDescent="0.3">
      <c r="A47849" s="2">
        <v>1.9942744055463</v>
      </c>
      <c r="B47849" t="s">
        <v>39120</v>
      </c>
    </row>
    <row r="47850" spans="1:2" x14ac:dyDescent="0.3">
      <c r="A47850" s="2">
        <v>4.2199999999999998E-3</v>
      </c>
      <c r="B47850" t="s">
        <v>39119</v>
      </c>
    </row>
    <row r="47851" spans="1:2" x14ac:dyDescent="0.3">
      <c r="A47851" s="2">
        <v>2.1546287594438001</v>
      </c>
      <c r="B47851" t="s">
        <v>39118</v>
      </c>
    </row>
    <row r="47852" spans="1:2" x14ac:dyDescent="0.3">
      <c r="A47852" s="2">
        <v>3.29737468279014E-3</v>
      </c>
      <c r="B47852" t="s">
        <v>39117</v>
      </c>
    </row>
    <row r="47853" spans="1:2" x14ac:dyDescent="0.3">
      <c r="A47853" s="2">
        <v>25.137151893871799</v>
      </c>
      <c r="B47853" t="s">
        <v>39116</v>
      </c>
    </row>
    <row r="47854" spans="1:2" x14ac:dyDescent="0.3">
      <c r="A47854" s="2">
        <v>2.3035235798901499</v>
      </c>
      <c r="B47854" t="s">
        <v>39115</v>
      </c>
    </row>
    <row r="47855" spans="1:2" x14ac:dyDescent="0.3">
      <c r="A47855" s="2">
        <v>105.24550000000001</v>
      </c>
      <c r="B47855" t="s">
        <v>39114</v>
      </c>
    </row>
    <row r="47856" spans="1:2" x14ac:dyDescent="0.3">
      <c r="A47856" s="2">
        <v>19.423190000000002</v>
      </c>
      <c r="B47856" t="s">
        <v>39113</v>
      </c>
    </row>
    <row r="47857" spans="1:2" x14ac:dyDescent="0.3">
      <c r="A47857" s="2">
        <v>23.262323321235002</v>
      </c>
      <c r="B47857" t="s">
        <v>39112</v>
      </c>
    </row>
    <row r="47858" spans="1:2" x14ac:dyDescent="0.3">
      <c r="A47858" s="2">
        <v>35.781660000000002</v>
      </c>
      <c r="B47858" t="s">
        <v>39111</v>
      </c>
    </row>
    <row r="47859" spans="1:2" x14ac:dyDescent="0.3">
      <c r="A47859" s="2">
        <v>3.3500000000000001E-3</v>
      </c>
      <c r="B47859" t="s">
        <v>39110</v>
      </c>
    </row>
    <row r="47860" spans="1:2" x14ac:dyDescent="0.3">
      <c r="A47860" s="2">
        <v>3.7000000000000002E-3</v>
      </c>
      <c r="B47860" t="s">
        <v>39109</v>
      </c>
    </row>
    <row r="47861" spans="1:2" x14ac:dyDescent="0.3">
      <c r="A47861" s="2">
        <v>4.1099999999999999E-3</v>
      </c>
      <c r="B47861" t="s">
        <v>39108</v>
      </c>
    </row>
    <row r="47862" spans="1:2" x14ac:dyDescent="0.3">
      <c r="A47862" s="2">
        <v>4.8300000000000001E-3</v>
      </c>
      <c r="B47862" t="s">
        <v>39107</v>
      </c>
    </row>
    <row r="47863" spans="1:2" x14ac:dyDescent="0.3">
      <c r="A47863" s="2">
        <v>1.244E-2</v>
      </c>
      <c r="B47863" t="s">
        <v>39106</v>
      </c>
    </row>
    <row r="47864" spans="1:2" x14ac:dyDescent="0.3">
      <c r="A47864" s="2">
        <v>7.9399999999999991E-3</v>
      </c>
      <c r="B47864" t="s">
        <v>39105</v>
      </c>
    </row>
    <row r="47865" spans="1:2" x14ac:dyDescent="0.3">
      <c r="A47865" s="2">
        <v>1.1610000000000001E-2</v>
      </c>
      <c r="B47865" t="s">
        <v>39104</v>
      </c>
    </row>
    <row r="47866" spans="1:2" x14ac:dyDescent="0.3">
      <c r="A47866" s="2">
        <v>2.528E-2</v>
      </c>
      <c r="B47866" t="s">
        <v>39103</v>
      </c>
    </row>
    <row r="47867" spans="1:2" x14ac:dyDescent="0.3">
      <c r="A47867" s="2">
        <v>4.49233029951508E-2</v>
      </c>
      <c r="B47867" t="s">
        <v>39102</v>
      </c>
    </row>
    <row r="47868" spans="1:2" x14ac:dyDescent="0.3">
      <c r="A47868" s="2">
        <v>3.1480000000000001E-2</v>
      </c>
      <c r="B47868" t="s">
        <v>39101</v>
      </c>
    </row>
    <row r="47869" spans="1:2" x14ac:dyDescent="0.3">
      <c r="A47869" s="2">
        <v>8.5550000000000001E-2</v>
      </c>
      <c r="B47869" t="s">
        <v>39100</v>
      </c>
    </row>
    <row r="47870" spans="1:2" x14ac:dyDescent="0.3">
      <c r="A47870" s="2">
        <v>7.3410000000000003E-2</v>
      </c>
      <c r="B47870" t="s">
        <v>39099</v>
      </c>
    </row>
    <row r="47871" spans="1:2" x14ac:dyDescent="0.3">
      <c r="A47871" s="2">
        <v>0.10269</v>
      </c>
      <c r="B47871" t="s">
        <v>39098</v>
      </c>
    </row>
    <row r="47872" spans="1:2" x14ac:dyDescent="0.3">
      <c r="A47872" s="2">
        <v>0.19192000000000001</v>
      </c>
      <c r="B47872" t="s">
        <v>39097</v>
      </c>
    </row>
    <row r="47873" spans="1:2" x14ac:dyDescent="0.3">
      <c r="A47873" s="2">
        <v>0.20671300148834301</v>
      </c>
      <c r="B47873" t="s">
        <v>39096</v>
      </c>
    </row>
    <row r="47874" spans="1:2" x14ac:dyDescent="0.3">
      <c r="A47874" s="2">
        <v>0.51732999999999996</v>
      </c>
      <c r="B47874" t="s">
        <v>39095</v>
      </c>
    </row>
    <row r="47875" spans="1:2" x14ac:dyDescent="0.3">
      <c r="A47875" s="2">
        <v>1.50806</v>
      </c>
      <c r="B47875" t="s">
        <v>39094</v>
      </c>
    </row>
    <row r="47876" spans="1:2" x14ac:dyDescent="0.3">
      <c r="A47876" s="2">
        <v>3.1896300000000002</v>
      </c>
      <c r="B47876" t="s">
        <v>39093</v>
      </c>
    </row>
    <row r="47877" spans="1:2" x14ac:dyDescent="0.3">
      <c r="A47877" s="2">
        <v>5.7349999999999998E-2</v>
      </c>
      <c r="B47877" t="s">
        <v>39092</v>
      </c>
    </row>
    <row r="47878" spans="1:2" x14ac:dyDescent="0.3">
      <c r="A47878" s="2">
        <v>0.627451229306629</v>
      </c>
      <c r="B47878" t="s">
        <v>39091</v>
      </c>
    </row>
    <row r="47879" spans="1:2" x14ac:dyDescent="0.3">
      <c r="A47879" s="2">
        <v>5.7789078794787496</v>
      </c>
      <c r="B47879" t="s">
        <v>39090</v>
      </c>
    </row>
    <row r="47880" spans="1:2" x14ac:dyDescent="0.3">
      <c r="A47880" s="2">
        <v>0.27314243639031099</v>
      </c>
      <c r="B47880" t="s">
        <v>39089</v>
      </c>
    </row>
    <row r="47881" spans="1:2" x14ac:dyDescent="0.3">
      <c r="A47881" s="2">
        <v>1.15E-3</v>
      </c>
      <c r="B47881" t="s">
        <v>39088</v>
      </c>
    </row>
    <row r="47882" spans="1:2" x14ac:dyDescent="0.3">
      <c r="A47882" s="2">
        <v>17.88655</v>
      </c>
      <c r="B47882" t="s">
        <v>39087</v>
      </c>
    </row>
    <row r="47883" spans="1:2" x14ac:dyDescent="0.3">
      <c r="A47883" s="2">
        <v>0.20448937490765501</v>
      </c>
      <c r="B47883" t="s">
        <v>39086</v>
      </c>
    </row>
    <row r="47884" spans="1:2" x14ac:dyDescent="0.3">
      <c r="A47884" s="2">
        <v>1.2671399999999999</v>
      </c>
      <c r="B47884" t="s">
        <v>39085</v>
      </c>
    </row>
    <row r="47885" spans="1:2" x14ac:dyDescent="0.3">
      <c r="A47885" s="2">
        <v>2.12697</v>
      </c>
      <c r="B47885" t="s">
        <v>39084</v>
      </c>
    </row>
    <row r="47886" spans="1:2" x14ac:dyDescent="0.3">
      <c r="A47886" s="2">
        <v>29.895330000000001</v>
      </c>
      <c r="B47886" t="s">
        <v>39083</v>
      </c>
    </row>
    <row r="47887" spans="1:2" x14ac:dyDescent="0.3">
      <c r="A47887" s="2">
        <v>3.3218700000000001</v>
      </c>
      <c r="B47887" t="s">
        <v>39082</v>
      </c>
    </row>
    <row r="47888" spans="1:2" x14ac:dyDescent="0.3">
      <c r="A47888" s="2">
        <v>23.204630000000002</v>
      </c>
      <c r="B47888" t="s">
        <v>39081</v>
      </c>
    </row>
    <row r="47889" spans="1:2" x14ac:dyDescent="0.3">
      <c r="A47889" s="2">
        <v>0.638130964616202</v>
      </c>
      <c r="B47889" t="s">
        <v>39080</v>
      </c>
    </row>
    <row r="47890" spans="1:2" x14ac:dyDescent="0.3">
      <c r="A47890" s="2">
        <v>56.418919571582201</v>
      </c>
      <c r="B47890" t="s">
        <v>39079</v>
      </c>
    </row>
    <row r="47891" spans="1:2" x14ac:dyDescent="0.3">
      <c r="A47891" s="2">
        <v>26.949480000000001</v>
      </c>
      <c r="B47891" t="s">
        <v>39078</v>
      </c>
    </row>
    <row r="47892" spans="1:2" x14ac:dyDescent="0.3">
      <c r="A47892" s="2">
        <v>0.16871326461654701</v>
      </c>
      <c r="B47892" t="s">
        <v>39077</v>
      </c>
    </row>
    <row r="47893" spans="1:2" x14ac:dyDescent="0.3">
      <c r="A47893" s="2">
        <v>0.77929000000000004</v>
      </c>
      <c r="B47893" t="s">
        <v>39076</v>
      </c>
    </row>
    <row r="47894" spans="1:2" x14ac:dyDescent="0.3">
      <c r="A47894" s="2">
        <v>14.4287064157392</v>
      </c>
      <c r="B47894" t="s">
        <v>39075</v>
      </c>
    </row>
    <row r="47895" spans="1:2" x14ac:dyDescent="0.3">
      <c r="A47895" s="2">
        <v>1.2537400000000001</v>
      </c>
      <c r="B47895" t="s">
        <v>39074</v>
      </c>
    </row>
    <row r="47896" spans="1:2" x14ac:dyDescent="0.3">
      <c r="A47896" s="2">
        <v>2.5587900000000001</v>
      </c>
      <c r="B47896" t="s">
        <v>39073</v>
      </c>
    </row>
    <row r="47897" spans="1:2" x14ac:dyDescent="0.3">
      <c r="A47897" s="2">
        <v>2.5254683820798598</v>
      </c>
      <c r="B47897" t="s">
        <v>39072</v>
      </c>
    </row>
    <row r="47898" spans="1:2" x14ac:dyDescent="0.3">
      <c r="A47898" s="2">
        <v>5.5714834705891896</v>
      </c>
      <c r="B47898" t="s">
        <v>39071</v>
      </c>
    </row>
    <row r="47899" spans="1:2" x14ac:dyDescent="0.3">
      <c r="A47899" s="2">
        <v>61.181902053122698</v>
      </c>
      <c r="B47899" t="s">
        <v>39070</v>
      </c>
    </row>
    <row r="47900" spans="1:2" x14ac:dyDescent="0.3">
      <c r="A47900" s="2">
        <v>4.2360000000000002E-2</v>
      </c>
      <c r="B47900" t="s">
        <v>39069</v>
      </c>
    </row>
    <row r="47901" spans="1:2" x14ac:dyDescent="0.3">
      <c r="A47901" s="2">
        <v>0.51799328173220005</v>
      </c>
      <c r="B47901" t="s">
        <v>39068</v>
      </c>
    </row>
    <row r="47902" spans="1:2" x14ac:dyDescent="0.3">
      <c r="A47902" s="2">
        <v>7.1555200000000001</v>
      </c>
      <c r="B47902" t="s">
        <v>39067</v>
      </c>
    </row>
    <row r="47903" spans="1:2" x14ac:dyDescent="0.3">
      <c r="A47903" s="2">
        <v>3.4052080053323199E-3</v>
      </c>
      <c r="B47903" t="s">
        <v>39066</v>
      </c>
    </row>
    <row r="47904" spans="1:2" x14ac:dyDescent="0.3">
      <c r="A47904" s="2">
        <v>2.5367445680325E-2</v>
      </c>
      <c r="B47904" t="s">
        <v>39065</v>
      </c>
    </row>
    <row r="47905" spans="1:2" x14ac:dyDescent="0.3">
      <c r="A47905" s="2">
        <v>4.6454949012632599E-2</v>
      </c>
      <c r="B47905" t="s">
        <v>39064</v>
      </c>
    </row>
    <row r="47906" spans="1:2" x14ac:dyDescent="0.3">
      <c r="A47906" s="2">
        <v>1.6350933699951699E-3</v>
      </c>
      <c r="B47906" t="s">
        <v>39063</v>
      </c>
    </row>
    <row r="47907" spans="1:2" x14ac:dyDescent="0.3">
      <c r="A47907" s="2">
        <v>24.397302564920899</v>
      </c>
      <c r="B47907" t="s">
        <v>39062</v>
      </c>
    </row>
    <row r="47908" spans="1:2" x14ac:dyDescent="0.3">
      <c r="A47908" s="2">
        <v>2.89636</v>
      </c>
      <c r="B47908" t="s">
        <v>39061</v>
      </c>
    </row>
    <row r="47909" spans="1:2" x14ac:dyDescent="0.3">
      <c r="A47909" s="2">
        <v>11.47906</v>
      </c>
      <c r="B47909" t="s">
        <v>39060</v>
      </c>
    </row>
    <row r="47910" spans="1:2" x14ac:dyDescent="0.3">
      <c r="A47910" s="2">
        <v>1.286E-2</v>
      </c>
      <c r="B47910" t="s">
        <v>2470</v>
      </c>
    </row>
    <row r="47911" spans="1:2" x14ac:dyDescent="0.3">
      <c r="A47911" s="2">
        <v>1.0170208045959099</v>
      </c>
      <c r="B47911" t="s">
        <v>39059</v>
      </c>
    </row>
    <row r="47912" spans="1:2" x14ac:dyDescent="0.3">
      <c r="A47912" s="2">
        <v>0.36035</v>
      </c>
      <c r="B47912" t="s">
        <v>39058</v>
      </c>
    </row>
    <row r="47913" spans="1:2" x14ac:dyDescent="0.3">
      <c r="A47913" s="2">
        <v>0.28111000000000003</v>
      </c>
      <c r="B47913" t="s">
        <v>39057</v>
      </c>
    </row>
    <row r="47914" spans="1:2" x14ac:dyDescent="0.3">
      <c r="A47914" s="2">
        <v>64.968590000000006</v>
      </c>
      <c r="B47914" t="s">
        <v>39056</v>
      </c>
    </row>
    <row r="47915" spans="1:2" x14ac:dyDescent="0.3">
      <c r="A47915" s="2">
        <v>0.10972999999999999</v>
      </c>
      <c r="B47915" t="s">
        <v>39055</v>
      </c>
    </row>
    <row r="47916" spans="1:2" x14ac:dyDescent="0.3">
      <c r="A47916" s="2">
        <v>1.0389816679211601</v>
      </c>
      <c r="B47916" t="s">
        <v>39054</v>
      </c>
    </row>
    <row r="47917" spans="1:2" x14ac:dyDescent="0.3">
      <c r="A47917" s="2">
        <v>2.5999999999999999E-3</v>
      </c>
      <c r="B47917" t="s">
        <v>39053</v>
      </c>
    </row>
    <row r="47918" spans="1:2" x14ac:dyDescent="0.3">
      <c r="A47918" s="2">
        <v>1.6338200000000001</v>
      </c>
      <c r="B47918" t="s">
        <v>39052</v>
      </c>
    </row>
    <row r="47919" spans="1:2" x14ac:dyDescent="0.3">
      <c r="A47919" s="2">
        <v>7.8670000000000004E-2</v>
      </c>
      <c r="B47919" t="s">
        <v>39051</v>
      </c>
    </row>
    <row r="47920" spans="1:2" x14ac:dyDescent="0.3">
      <c r="A47920" s="2">
        <v>0.38686999999999999</v>
      </c>
      <c r="B47920" t="s">
        <v>39050</v>
      </c>
    </row>
    <row r="47921" spans="1:2" x14ac:dyDescent="0.3">
      <c r="A47921" s="2">
        <v>1.5519799999999999</v>
      </c>
      <c r="B47921" t="s">
        <v>39049</v>
      </c>
    </row>
    <row r="47922" spans="1:2" x14ac:dyDescent="0.3">
      <c r="A47922" s="2">
        <v>21.271383564664301</v>
      </c>
      <c r="B47922" t="s">
        <v>39048</v>
      </c>
    </row>
    <row r="47923" spans="1:2" x14ac:dyDescent="0.3">
      <c r="A47923" s="2">
        <v>9.1487499999999997</v>
      </c>
      <c r="B47923" t="s">
        <v>39047</v>
      </c>
    </row>
    <row r="47924" spans="1:2" x14ac:dyDescent="0.3">
      <c r="A47924" s="2">
        <v>0.25526324544693202</v>
      </c>
      <c r="B47924" t="s">
        <v>39046</v>
      </c>
    </row>
    <row r="47925" spans="1:2" x14ac:dyDescent="0.3">
      <c r="A47925" s="2">
        <v>1.0670983469824</v>
      </c>
      <c r="B47925" t="s">
        <v>39045</v>
      </c>
    </row>
    <row r="47926" spans="1:2" x14ac:dyDescent="0.3">
      <c r="A47926" s="2">
        <v>4.2397</v>
      </c>
      <c r="B47926" t="s">
        <v>39044</v>
      </c>
    </row>
    <row r="47927" spans="1:2" x14ac:dyDescent="0.3">
      <c r="A47927" s="2">
        <v>6.0510000000000001E-2</v>
      </c>
      <c r="B47927" t="s">
        <v>39043</v>
      </c>
    </row>
    <row r="47928" spans="1:2" x14ac:dyDescent="0.3">
      <c r="A47928" s="2">
        <v>9.4599999999999997E-3</v>
      </c>
      <c r="B47928" t="s">
        <v>39042</v>
      </c>
    </row>
    <row r="47929" spans="1:2" x14ac:dyDescent="0.3">
      <c r="A47929" s="2">
        <v>0.24</v>
      </c>
      <c r="B47929" t="s">
        <v>39041</v>
      </c>
    </row>
    <row r="47930" spans="1:2" x14ac:dyDescent="0.3">
      <c r="A47930" s="2">
        <v>2.7480000000000001E-2</v>
      </c>
      <c r="B47930" t="s">
        <v>39040</v>
      </c>
    </row>
    <row r="47931" spans="1:2" x14ac:dyDescent="0.3">
      <c r="A47931" s="2">
        <v>0.335174022872684</v>
      </c>
      <c r="B47931" t="s">
        <v>39039</v>
      </c>
    </row>
    <row r="47932" spans="1:2" x14ac:dyDescent="0.3">
      <c r="A47932" s="2">
        <v>8.2769999999999996E-2</v>
      </c>
      <c r="B47932" t="s">
        <v>39038</v>
      </c>
    </row>
    <row r="47933" spans="1:2" x14ac:dyDescent="0.3">
      <c r="A47933" s="2">
        <v>0.62013598309030205</v>
      </c>
      <c r="B47933" t="s">
        <v>39037</v>
      </c>
    </row>
    <row r="47934" spans="1:2" x14ac:dyDescent="0.3">
      <c r="A47934" s="2">
        <v>72.861779307583106</v>
      </c>
      <c r="B47934" t="s">
        <v>39036</v>
      </c>
    </row>
    <row r="47935" spans="1:2" x14ac:dyDescent="0.3">
      <c r="A47935" s="2">
        <v>3.032E-2</v>
      </c>
      <c r="B47935" t="s">
        <v>39035</v>
      </c>
    </row>
    <row r="47936" spans="1:2" x14ac:dyDescent="0.3">
      <c r="A47936" s="2">
        <v>5.4809999999999998E-2</v>
      </c>
      <c r="B47936" t="s">
        <v>39034</v>
      </c>
    </row>
    <row r="47937" spans="1:2" x14ac:dyDescent="0.3">
      <c r="A47937" s="2">
        <v>9.1953999999999994</v>
      </c>
      <c r="B47937" t="s">
        <v>39033</v>
      </c>
    </row>
    <row r="47938" spans="1:2" x14ac:dyDescent="0.3">
      <c r="A47938" s="2">
        <v>3.3302666386375899</v>
      </c>
      <c r="B47938" t="s">
        <v>39032</v>
      </c>
    </row>
    <row r="47939" spans="1:2" x14ac:dyDescent="0.3">
      <c r="A47939" s="2">
        <v>24.901576232954501</v>
      </c>
      <c r="B47939" t="s">
        <v>39031</v>
      </c>
    </row>
    <row r="47940" spans="1:2" x14ac:dyDescent="0.3">
      <c r="A47940" s="2">
        <v>1.13609</v>
      </c>
      <c r="B47940" t="s">
        <v>39030</v>
      </c>
    </row>
    <row r="47941" spans="1:2" x14ac:dyDescent="0.3">
      <c r="A47941" s="2">
        <v>1.13609331736288</v>
      </c>
      <c r="B47941" t="s">
        <v>39029</v>
      </c>
    </row>
    <row r="47942" spans="1:2" x14ac:dyDescent="0.3">
      <c r="A47942" s="2">
        <v>2.2033399999999999</v>
      </c>
      <c r="B47942" t="s">
        <v>39028</v>
      </c>
    </row>
    <row r="47943" spans="1:2" x14ac:dyDescent="0.3">
      <c r="A47943" s="2">
        <v>31.145392350701801</v>
      </c>
      <c r="B47943" t="s">
        <v>39027</v>
      </c>
    </row>
    <row r="47944" spans="1:2" x14ac:dyDescent="0.3">
      <c r="A47944" s="2">
        <v>1.63940227205513</v>
      </c>
      <c r="B47944" t="s">
        <v>39026</v>
      </c>
    </row>
    <row r="47945" spans="1:2" x14ac:dyDescent="0.3">
      <c r="A47945" s="2">
        <v>0.11437</v>
      </c>
      <c r="B47945" t="s">
        <v>39025</v>
      </c>
    </row>
    <row r="47946" spans="1:2" x14ac:dyDescent="0.3">
      <c r="A47946" s="2">
        <v>0.16558</v>
      </c>
      <c r="B47946" t="s">
        <v>39024</v>
      </c>
    </row>
    <row r="47947" spans="1:2" x14ac:dyDescent="0.3">
      <c r="A47947" s="2">
        <v>0.13378000000000001</v>
      </c>
      <c r="B47947" t="s">
        <v>39023</v>
      </c>
    </row>
    <row r="47948" spans="1:2" x14ac:dyDescent="0.3">
      <c r="A47948" s="2">
        <v>1.4249499999999999</v>
      </c>
      <c r="B47948" t="s">
        <v>39022</v>
      </c>
    </row>
    <row r="47949" spans="1:2" x14ac:dyDescent="0.3">
      <c r="A47949" s="2">
        <v>0.54579</v>
      </c>
      <c r="B47949" t="s">
        <v>39021</v>
      </c>
    </row>
    <row r="47950" spans="1:2" x14ac:dyDescent="0.3">
      <c r="A47950" s="2">
        <v>4.9524959344744296E-3</v>
      </c>
      <c r="B47950" t="s">
        <v>39020</v>
      </c>
    </row>
    <row r="47951" spans="1:2" x14ac:dyDescent="0.3">
      <c r="A47951" s="2">
        <v>1</v>
      </c>
      <c r="B47951" t="s">
        <v>39019</v>
      </c>
    </row>
    <row r="47952" spans="1:2" x14ac:dyDescent="0.3">
      <c r="A47952" s="2">
        <v>8.4686746266499399E-2</v>
      </c>
      <c r="B47952" t="s">
        <v>39018</v>
      </c>
    </row>
    <row r="47953" spans="1:2" x14ac:dyDescent="0.3">
      <c r="A47953" s="2">
        <v>0.10235</v>
      </c>
      <c r="B47953" t="s">
        <v>39017</v>
      </c>
    </row>
    <row r="47954" spans="1:2" x14ac:dyDescent="0.3">
      <c r="A47954" s="2">
        <v>39.581620000000001</v>
      </c>
      <c r="B47954" t="s">
        <v>39016</v>
      </c>
    </row>
    <row r="47955" spans="1:2" x14ac:dyDescent="0.3">
      <c r="A47955" s="2">
        <v>0.48059000000000002</v>
      </c>
      <c r="B47955" t="s">
        <v>39015</v>
      </c>
    </row>
    <row r="47956" spans="1:2" x14ac:dyDescent="0.3">
      <c r="A47956" s="2">
        <v>4.0809999999999999E-2</v>
      </c>
      <c r="B47956" t="s">
        <v>39014</v>
      </c>
    </row>
    <row r="47957" spans="1:2" x14ac:dyDescent="0.3">
      <c r="A47957" s="2">
        <v>5.9580000000000001E-2</v>
      </c>
      <c r="B47957" t="s">
        <v>39013</v>
      </c>
    </row>
    <row r="47958" spans="1:2" x14ac:dyDescent="0.3">
      <c r="A47958" s="2">
        <v>56.6474285315782</v>
      </c>
      <c r="B47958" t="s">
        <v>39012</v>
      </c>
    </row>
    <row r="47959" spans="1:2" x14ac:dyDescent="0.3">
      <c r="A47959" s="2">
        <v>8.0250000000000002E-2</v>
      </c>
      <c r="B47959" t="s">
        <v>39011</v>
      </c>
    </row>
    <row r="47960" spans="1:2" x14ac:dyDescent="0.3">
      <c r="A47960" s="2">
        <v>3.3827799999999999</v>
      </c>
      <c r="B47960" t="s">
        <v>39010</v>
      </c>
    </row>
    <row r="47961" spans="1:2" x14ac:dyDescent="0.3">
      <c r="A47961" s="2">
        <v>0.50495000000000001</v>
      </c>
      <c r="B47961" t="s">
        <v>39009</v>
      </c>
    </row>
    <row r="47962" spans="1:2" x14ac:dyDescent="0.3">
      <c r="A47962" s="2">
        <v>0.14451730810477301</v>
      </c>
      <c r="B47962" t="s">
        <v>39008</v>
      </c>
    </row>
    <row r="47963" spans="1:2" x14ac:dyDescent="0.3">
      <c r="A47963" s="2">
        <v>0.13589999999999999</v>
      </c>
      <c r="B47963" t="s">
        <v>39007</v>
      </c>
    </row>
    <row r="47964" spans="1:2" x14ac:dyDescent="0.3">
      <c r="A47964" s="2">
        <v>1.1230199999999999</v>
      </c>
      <c r="B47964" t="s">
        <v>39006</v>
      </c>
    </row>
    <row r="47965" spans="1:2" x14ac:dyDescent="0.3">
      <c r="A47965" s="2">
        <v>0.45113999999999999</v>
      </c>
      <c r="B47965" t="s">
        <v>39005</v>
      </c>
    </row>
    <row r="47966" spans="1:2" x14ac:dyDescent="0.3">
      <c r="A47966" s="2">
        <v>4.6434600000000001</v>
      </c>
      <c r="B47966" t="s">
        <v>39004</v>
      </c>
    </row>
    <row r="47967" spans="1:2" x14ac:dyDescent="0.3">
      <c r="A47967" s="2">
        <v>8.4199999999999997E-2</v>
      </c>
      <c r="B47967" t="s">
        <v>39003</v>
      </c>
    </row>
    <row r="47968" spans="1:2" x14ac:dyDescent="0.3">
      <c r="A47968" s="2">
        <v>3.7769999999999998E-2</v>
      </c>
      <c r="B47968" t="s">
        <v>39002</v>
      </c>
    </row>
    <row r="47969" spans="1:2" x14ac:dyDescent="0.3">
      <c r="A47969" s="2">
        <v>3.69880961507614</v>
      </c>
      <c r="B47969" t="s">
        <v>39001</v>
      </c>
    </row>
    <row r="47970" spans="1:2" x14ac:dyDescent="0.3">
      <c r="A47970" s="2">
        <v>4.7184879732383402</v>
      </c>
      <c r="B47970" t="s">
        <v>39000</v>
      </c>
    </row>
    <row r="47971" spans="1:2" x14ac:dyDescent="0.3">
      <c r="A47971" s="2">
        <v>3.2273363430468698</v>
      </c>
      <c r="B47971" t="s">
        <v>38999</v>
      </c>
    </row>
    <row r="47972" spans="1:2" x14ac:dyDescent="0.3">
      <c r="A47972" s="2">
        <v>372</v>
      </c>
      <c r="B47972" t="s">
        <v>38998</v>
      </c>
    </row>
    <row r="47973" spans="1:2" x14ac:dyDescent="0.3">
      <c r="A47973" s="2">
        <v>51.837130000000002</v>
      </c>
      <c r="B47973" t="s">
        <v>38997</v>
      </c>
    </row>
    <row r="47974" spans="1:2" x14ac:dyDescent="0.3">
      <c r="A47974" s="2">
        <v>0.33531</v>
      </c>
      <c r="B47974" t="s">
        <v>38996</v>
      </c>
    </row>
    <row r="47975" spans="1:2" x14ac:dyDescent="0.3">
      <c r="A47975" s="2">
        <v>17.795719999999999</v>
      </c>
      <c r="B47975" t="s">
        <v>38995</v>
      </c>
    </row>
    <row r="47976" spans="1:2" x14ac:dyDescent="0.3">
      <c r="A47976" s="2">
        <v>0.76481014547771198</v>
      </c>
      <c r="B47976" t="s">
        <v>38994</v>
      </c>
    </row>
    <row r="47977" spans="1:2" x14ac:dyDescent="0.3">
      <c r="A47977" s="2">
        <v>2.0714151071843202E-2</v>
      </c>
      <c r="B47977" t="s">
        <v>38993</v>
      </c>
    </row>
    <row r="47978" spans="1:2" x14ac:dyDescent="0.3">
      <c r="A47978" s="2">
        <v>0.123838270971892</v>
      </c>
      <c r="B47978" t="s">
        <v>38992</v>
      </c>
    </row>
    <row r="47979" spans="1:2" x14ac:dyDescent="0.3">
      <c r="A47979" s="2">
        <v>0.40444000000000002</v>
      </c>
      <c r="B47979" t="s">
        <v>38991</v>
      </c>
    </row>
    <row r="47980" spans="1:2" x14ac:dyDescent="0.3">
      <c r="A47980" s="2">
        <v>2.648E-2</v>
      </c>
      <c r="B47980" t="s">
        <v>38990</v>
      </c>
    </row>
    <row r="47981" spans="1:2" x14ac:dyDescent="0.3">
      <c r="A47981" s="2">
        <v>0.25149892933267198</v>
      </c>
      <c r="B47981" t="s">
        <v>38989</v>
      </c>
    </row>
    <row r="47982" spans="1:2" x14ac:dyDescent="0.3">
      <c r="A47982" s="2">
        <v>0.131943225298363</v>
      </c>
      <c r="B47982" t="s">
        <v>38988</v>
      </c>
    </row>
    <row r="47983" spans="1:2" x14ac:dyDescent="0.3">
      <c r="A47983" s="2">
        <v>0.16576890878360701</v>
      </c>
      <c r="B47983" t="s">
        <v>38987</v>
      </c>
    </row>
    <row r="47984" spans="1:2" x14ac:dyDescent="0.3">
      <c r="A47984" s="2">
        <v>5.5370000000000003E-2</v>
      </c>
      <c r="B47984" t="s">
        <v>38986</v>
      </c>
    </row>
    <row r="47985" spans="1:2" x14ac:dyDescent="0.3">
      <c r="A47985" s="2">
        <v>129.24087163800101</v>
      </c>
      <c r="B47985" t="s">
        <v>38985</v>
      </c>
    </row>
    <row r="47986" spans="1:2" x14ac:dyDescent="0.3">
      <c r="A47986" s="2">
        <v>1.32084</v>
      </c>
      <c r="B47986" t="s">
        <v>38984</v>
      </c>
    </row>
    <row r="47987" spans="1:2" x14ac:dyDescent="0.3">
      <c r="A47987" s="2">
        <v>0.55362999999999996</v>
      </c>
      <c r="B47987" t="s">
        <v>38983</v>
      </c>
    </row>
    <row r="47988" spans="1:2" x14ac:dyDescent="0.3">
      <c r="A47988" s="2">
        <v>0.21410999999999999</v>
      </c>
      <c r="B47988" t="s">
        <v>38982</v>
      </c>
    </row>
    <row r="47989" spans="1:2" x14ac:dyDescent="0.3">
      <c r="A47989" s="2">
        <v>12.033429999999999</v>
      </c>
      <c r="B47989" t="s">
        <v>38981</v>
      </c>
    </row>
    <row r="47990" spans="1:2" x14ac:dyDescent="0.3">
      <c r="A47990" s="2">
        <v>0.24729000000000001</v>
      </c>
      <c r="B47990" t="s">
        <v>38980</v>
      </c>
    </row>
    <row r="47991" spans="1:2" x14ac:dyDescent="0.3">
      <c r="A47991" s="2">
        <v>0.32324000000000003</v>
      </c>
      <c r="B47991" t="s">
        <v>38979</v>
      </c>
    </row>
    <row r="47992" spans="1:2" x14ac:dyDescent="0.3">
      <c r="A47992" s="2">
        <v>5.2573468108087697E-2</v>
      </c>
      <c r="B47992" t="s">
        <v>38978</v>
      </c>
    </row>
    <row r="47993" spans="1:2" x14ac:dyDescent="0.3">
      <c r="A47993" s="2">
        <v>1.5274218726031099</v>
      </c>
      <c r="B47993" t="s">
        <v>38977</v>
      </c>
    </row>
    <row r="47994" spans="1:2" x14ac:dyDescent="0.3">
      <c r="A47994" s="2">
        <v>4.4480071684490898</v>
      </c>
      <c r="B47994" t="s">
        <v>38976</v>
      </c>
    </row>
    <row r="47995" spans="1:2" x14ac:dyDescent="0.3">
      <c r="A47995" s="2">
        <v>1.3017399999999999</v>
      </c>
      <c r="B47995" t="s">
        <v>38975</v>
      </c>
    </row>
    <row r="47996" spans="1:2" x14ac:dyDescent="0.3">
      <c r="A47996" s="2">
        <v>9.8499999999999994E-3</v>
      </c>
      <c r="B47996" t="s">
        <v>38974</v>
      </c>
    </row>
    <row r="47997" spans="1:2" x14ac:dyDescent="0.3">
      <c r="A47997" s="2">
        <v>0.33094000000000001</v>
      </c>
      <c r="B47997" t="s">
        <v>38973</v>
      </c>
    </row>
    <row r="47998" spans="1:2" x14ac:dyDescent="0.3">
      <c r="A47998" s="2">
        <v>6.6517784807586605E-2</v>
      </c>
      <c r="B47998" t="s">
        <v>38972</v>
      </c>
    </row>
    <row r="47999" spans="1:2" x14ac:dyDescent="0.3">
      <c r="A47999" s="2">
        <v>2.7159260809308199</v>
      </c>
      <c r="B47999" t="s">
        <v>38971</v>
      </c>
    </row>
    <row r="48000" spans="1:2" x14ac:dyDescent="0.3">
      <c r="A48000" s="2">
        <v>5.2617099999999999</v>
      </c>
      <c r="B48000" t="s">
        <v>38970</v>
      </c>
    </row>
    <row r="48001" spans="1:2" x14ac:dyDescent="0.3">
      <c r="A48001" s="2">
        <v>12.0328</v>
      </c>
      <c r="B48001" t="s">
        <v>38969</v>
      </c>
    </row>
    <row r="48002" spans="1:2" x14ac:dyDescent="0.3">
      <c r="A48002" s="2">
        <v>6.9059999999999996E-2</v>
      </c>
      <c r="B48002" t="s">
        <v>38968</v>
      </c>
    </row>
    <row r="48003" spans="1:2" x14ac:dyDescent="0.3">
      <c r="A48003" s="2">
        <v>3.62703</v>
      </c>
      <c r="B48003" t="s">
        <v>38967</v>
      </c>
    </row>
    <row r="48004" spans="1:2" x14ac:dyDescent="0.3">
      <c r="A48004" s="2">
        <v>5.7424200000000001</v>
      </c>
      <c r="B48004" t="s">
        <v>38966</v>
      </c>
    </row>
    <row r="48005" spans="1:2" x14ac:dyDescent="0.3">
      <c r="A48005" s="2">
        <v>0.63258000000000003</v>
      </c>
      <c r="B48005" t="s">
        <v>38965</v>
      </c>
    </row>
    <row r="48006" spans="1:2" x14ac:dyDescent="0.3">
      <c r="A48006" s="2">
        <v>1.162E-2</v>
      </c>
      <c r="B48006" t="s">
        <v>38964</v>
      </c>
    </row>
    <row r="48007" spans="1:2" x14ac:dyDescent="0.3">
      <c r="A48007" s="2">
        <v>27.753260000000001</v>
      </c>
      <c r="B48007" t="s">
        <v>38963</v>
      </c>
    </row>
    <row r="48008" spans="1:2" x14ac:dyDescent="0.3">
      <c r="A48008" s="2">
        <v>119.884854718597</v>
      </c>
      <c r="B48008" t="s">
        <v>38962</v>
      </c>
    </row>
    <row r="48009" spans="1:2" x14ac:dyDescent="0.3">
      <c r="A48009" s="2">
        <v>35.331426829744203</v>
      </c>
      <c r="B48009" t="s">
        <v>38961</v>
      </c>
    </row>
    <row r="48010" spans="1:2" x14ac:dyDescent="0.3">
      <c r="A48010" s="2">
        <v>4.68326159050571</v>
      </c>
      <c r="B48010" t="s">
        <v>38960</v>
      </c>
    </row>
    <row r="48011" spans="1:2" x14ac:dyDescent="0.3">
      <c r="A48011" s="2">
        <v>19.46313</v>
      </c>
      <c r="B48011" t="s">
        <v>38959</v>
      </c>
    </row>
    <row r="48012" spans="1:2" x14ac:dyDescent="0.3">
      <c r="A48012" s="2">
        <v>3.06399</v>
      </c>
      <c r="B48012" t="s">
        <v>38958</v>
      </c>
    </row>
    <row r="48013" spans="1:2" x14ac:dyDescent="0.3">
      <c r="A48013" s="2">
        <v>1.3135699999999999</v>
      </c>
      <c r="B48013" t="s">
        <v>38957</v>
      </c>
    </row>
    <row r="48014" spans="1:2" x14ac:dyDescent="0.3">
      <c r="A48014" s="2">
        <v>2.9292500000000001</v>
      </c>
      <c r="B48014" t="s">
        <v>5893</v>
      </c>
    </row>
    <row r="48015" spans="1:2" x14ac:dyDescent="0.3">
      <c r="A48015" s="2">
        <v>0.51065000000000005</v>
      </c>
      <c r="B48015" t="s">
        <v>469</v>
      </c>
    </row>
    <row r="48016" spans="1:2" x14ac:dyDescent="0.3">
      <c r="A48016" s="2">
        <v>1.98E-3</v>
      </c>
      <c r="B48016" t="s">
        <v>38956</v>
      </c>
    </row>
    <row r="48017" spans="1:2" x14ac:dyDescent="0.3">
      <c r="A48017" s="2">
        <v>4.1622300000000001</v>
      </c>
      <c r="B48017" t="s">
        <v>38955</v>
      </c>
    </row>
    <row r="48018" spans="1:2" x14ac:dyDescent="0.3">
      <c r="A48018" s="2">
        <v>3.9441624931255796E-3</v>
      </c>
      <c r="B48018" t="s">
        <v>38954</v>
      </c>
    </row>
    <row r="48019" spans="1:2" x14ac:dyDescent="0.3">
      <c r="A48019" s="2">
        <v>0.38858999999999999</v>
      </c>
      <c r="B48019" t="s">
        <v>38953</v>
      </c>
    </row>
    <row r="48020" spans="1:2" x14ac:dyDescent="0.3">
      <c r="A48020" s="2">
        <v>21.472470000000001</v>
      </c>
      <c r="B48020" t="s">
        <v>38952</v>
      </c>
    </row>
    <row r="48021" spans="1:2" x14ac:dyDescent="0.3">
      <c r="A48021" s="2">
        <v>0.34399999999999997</v>
      </c>
      <c r="B48021" t="s">
        <v>38951</v>
      </c>
    </row>
    <row r="48022" spans="1:2" x14ac:dyDescent="0.3">
      <c r="A48022" s="2">
        <v>0.78440401245387403</v>
      </c>
      <c r="B48022" t="s">
        <v>38950</v>
      </c>
    </row>
    <row r="48023" spans="1:2" x14ac:dyDescent="0.3">
      <c r="A48023" s="2">
        <v>24.3032518901713</v>
      </c>
      <c r="B48023" t="s">
        <v>38949</v>
      </c>
    </row>
    <row r="48024" spans="1:2" x14ac:dyDescent="0.3">
      <c r="A48024" s="2">
        <v>300.17699342263302</v>
      </c>
      <c r="B48024" t="s">
        <v>38948</v>
      </c>
    </row>
    <row r="48025" spans="1:2" x14ac:dyDescent="0.3">
      <c r="A48025" s="2">
        <v>6.8620137048736201</v>
      </c>
      <c r="B48025" t="s">
        <v>38947</v>
      </c>
    </row>
    <row r="48026" spans="1:2" x14ac:dyDescent="0.3">
      <c r="A48026" s="2">
        <v>3.7723800000000001</v>
      </c>
      <c r="B48026" t="s">
        <v>38946</v>
      </c>
    </row>
    <row r="48027" spans="1:2" x14ac:dyDescent="0.3">
      <c r="A48027" s="2">
        <v>22.879766139481699</v>
      </c>
      <c r="B48027" t="s">
        <v>38945</v>
      </c>
    </row>
    <row r="48028" spans="1:2" x14ac:dyDescent="0.3">
      <c r="A48028" s="2">
        <v>10.21909</v>
      </c>
      <c r="B48028" t="s">
        <v>38944</v>
      </c>
    </row>
    <row r="48029" spans="1:2" x14ac:dyDescent="0.3">
      <c r="A48029" s="2">
        <v>6.8263400000000001</v>
      </c>
      <c r="B48029" t="s">
        <v>38943</v>
      </c>
    </row>
    <row r="48030" spans="1:2" x14ac:dyDescent="0.3">
      <c r="A48030" s="2">
        <v>0.12900627221064701</v>
      </c>
      <c r="B48030" t="s">
        <v>38942</v>
      </c>
    </row>
    <row r="48031" spans="1:2" x14ac:dyDescent="0.3">
      <c r="A48031" s="2">
        <v>0.36166999999999999</v>
      </c>
      <c r="B48031" t="s">
        <v>38941</v>
      </c>
    </row>
    <row r="48032" spans="1:2" x14ac:dyDescent="0.3">
      <c r="A48032" s="2">
        <v>2.2705600000000001</v>
      </c>
      <c r="B48032" t="s">
        <v>38940</v>
      </c>
    </row>
    <row r="48033" spans="1:2" x14ac:dyDescent="0.3">
      <c r="A48033" s="2">
        <v>1.9224373331654201</v>
      </c>
      <c r="B48033" t="s">
        <v>38939</v>
      </c>
    </row>
    <row r="48034" spans="1:2" x14ac:dyDescent="0.3">
      <c r="A48034" s="2">
        <v>2.5739630442280301</v>
      </c>
      <c r="B48034" t="s">
        <v>38938</v>
      </c>
    </row>
    <row r="48035" spans="1:2" x14ac:dyDescent="0.3">
      <c r="A48035" s="2">
        <v>258.55724533257597</v>
      </c>
      <c r="B48035" t="s">
        <v>38937</v>
      </c>
    </row>
    <row r="48036" spans="1:2" x14ac:dyDescent="0.3">
      <c r="A48036" s="2">
        <v>4.2067079838805403</v>
      </c>
      <c r="B48036" t="s">
        <v>38936</v>
      </c>
    </row>
    <row r="48037" spans="1:2" x14ac:dyDescent="0.3">
      <c r="A48037" s="2">
        <v>2.7289803702842401</v>
      </c>
      <c r="B48037" t="s">
        <v>38935</v>
      </c>
    </row>
    <row r="48038" spans="1:2" x14ac:dyDescent="0.3">
      <c r="A48038" s="2">
        <v>4.3940099468674797E-2</v>
      </c>
      <c r="B48038" t="s">
        <v>38934</v>
      </c>
    </row>
    <row r="48039" spans="1:2" x14ac:dyDescent="0.3">
      <c r="A48039" s="2">
        <v>13.64827</v>
      </c>
      <c r="B48039" t="s">
        <v>38933</v>
      </c>
    </row>
    <row r="48040" spans="1:2" x14ac:dyDescent="0.3">
      <c r="A48040" s="2">
        <v>1.8603651775252099E-3</v>
      </c>
      <c r="B48040" t="s">
        <v>38932</v>
      </c>
    </row>
    <row r="48041" spans="1:2" x14ac:dyDescent="0.3">
      <c r="A48041" s="2">
        <v>0.57034265704531195</v>
      </c>
      <c r="B48041" t="s">
        <v>38931</v>
      </c>
    </row>
    <row r="48042" spans="1:2" x14ac:dyDescent="0.3">
      <c r="A48042" s="2">
        <v>5.2839999999999998E-2</v>
      </c>
      <c r="B48042" t="s">
        <v>38930</v>
      </c>
    </row>
    <row r="48043" spans="1:2" x14ac:dyDescent="0.3">
      <c r="A48043" s="2">
        <v>84.673315347952794</v>
      </c>
      <c r="B48043" t="s">
        <v>38929</v>
      </c>
    </row>
    <row r="48044" spans="1:2" x14ac:dyDescent="0.3">
      <c r="A48044" s="2">
        <v>0.38258999999999999</v>
      </c>
      <c r="B48044" t="s">
        <v>38928</v>
      </c>
    </row>
    <row r="48045" spans="1:2" x14ac:dyDescent="0.3">
      <c r="A48045" s="2">
        <v>2.6120775281111199E-3</v>
      </c>
      <c r="B48045" t="s">
        <v>38927</v>
      </c>
    </row>
    <row r="48046" spans="1:2" x14ac:dyDescent="0.3">
      <c r="A48046" s="2">
        <v>1.4891399999999999</v>
      </c>
      <c r="B48046" t="s">
        <v>38926</v>
      </c>
    </row>
    <row r="48047" spans="1:2" x14ac:dyDescent="0.3">
      <c r="A48047" s="2">
        <v>0.14995</v>
      </c>
      <c r="B48047" t="s">
        <v>38925</v>
      </c>
    </row>
    <row r="48048" spans="1:2" x14ac:dyDescent="0.3">
      <c r="A48048" s="2">
        <v>3.5446169291110898</v>
      </c>
      <c r="B48048" t="s">
        <v>38924</v>
      </c>
    </row>
    <row r="48049" spans="1:2" x14ac:dyDescent="0.3">
      <c r="A48049" s="2">
        <v>1.15154</v>
      </c>
      <c r="B48049" t="s">
        <v>38923</v>
      </c>
    </row>
    <row r="48050" spans="1:2" x14ac:dyDescent="0.3">
      <c r="A48050" s="2">
        <v>0.17207</v>
      </c>
      <c r="B48050" t="s">
        <v>38922</v>
      </c>
    </row>
    <row r="48051" spans="1:2" x14ac:dyDescent="0.3">
      <c r="A48051" s="2">
        <v>0.49085013297413099</v>
      </c>
      <c r="B48051" t="s">
        <v>38921</v>
      </c>
    </row>
    <row r="48052" spans="1:2" x14ac:dyDescent="0.3">
      <c r="A48052" s="2">
        <v>10.77088</v>
      </c>
      <c r="B48052" t="s">
        <v>38920</v>
      </c>
    </row>
    <row r="48053" spans="1:2" x14ac:dyDescent="0.3">
      <c r="A48053" s="2">
        <v>14.6</v>
      </c>
      <c r="B48053" t="s">
        <v>38919</v>
      </c>
    </row>
    <row r="48054" spans="1:2" x14ac:dyDescent="0.3">
      <c r="A48054" s="2">
        <v>0.32650018458694802</v>
      </c>
      <c r="B48054" t="s">
        <v>38918</v>
      </c>
    </row>
    <row r="48055" spans="1:2" x14ac:dyDescent="0.3">
      <c r="A48055" s="2">
        <v>5.71701008618248</v>
      </c>
      <c r="B48055" t="s">
        <v>38917</v>
      </c>
    </row>
    <row r="48056" spans="1:2" x14ac:dyDescent="0.3">
      <c r="A48056" s="2">
        <v>6.1834202748767601E-2</v>
      </c>
      <c r="B48056" t="s">
        <v>38916</v>
      </c>
    </row>
    <row r="48057" spans="1:2" x14ac:dyDescent="0.3">
      <c r="A48057" s="2">
        <v>2.9451000000000001</v>
      </c>
      <c r="B48057" t="s">
        <v>38915</v>
      </c>
    </row>
    <row r="48058" spans="1:2" x14ac:dyDescent="0.3">
      <c r="A48058" s="2">
        <v>9.6323600000000003</v>
      </c>
      <c r="B48058" t="s">
        <v>38914</v>
      </c>
    </row>
    <row r="48059" spans="1:2" x14ac:dyDescent="0.3">
      <c r="A48059" s="2">
        <v>82.6062196521506</v>
      </c>
      <c r="B48059" t="s">
        <v>38913</v>
      </c>
    </row>
    <row r="48060" spans="1:2" x14ac:dyDescent="0.3">
      <c r="A48060" s="2">
        <v>26.185289999999998</v>
      </c>
      <c r="B48060" t="s">
        <v>38912</v>
      </c>
    </row>
    <row r="48061" spans="1:2" x14ac:dyDescent="0.3">
      <c r="A48061" s="2">
        <v>9.2800000000000001E-3</v>
      </c>
      <c r="B48061" t="s">
        <v>38911</v>
      </c>
    </row>
    <row r="48062" spans="1:2" x14ac:dyDescent="0.3">
      <c r="A48062" s="2">
        <v>0.79274999999999995</v>
      </c>
      <c r="B48062" t="s">
        <v>38910</v>
      </c>
    </row>
    <row r="48063" spans="1:2" x14ac:dyDescent="0.3">
      <c r="A48063" s="2">
        <v>0.14940999999999999</v>
      </c>
      <c r="B48063" t="s">
        <v>38909</v>
      </c>
    </row>
    <row r="48064" spans="1:2" x14ac:dyDescent="0.3">
      <c r="A48064" s="2">
        <v>0.22032940050786701</v>
      </c>
      <c r="B48064" t="s">
        <v>38908</v>
      </c>
    </row>
    <row r="48065" spans="1:2" x14ac:dyDescent="0.3">
      <c r="A48065" s="2">
        <v>1.8653695319488399E-2</v>
      </c>
      <c r="B48065" t="s">
        <v>38907</v>
      </c>
    </row>
    <row r="48066" spans="1:2" x14ac:dyDescent="0.3">
      <c r="A48066" s="2">
        <v>42.932258631121002</v>
      </c>
      <c r="B48066" t="s">
        <v>38906</v>
      </c>
    </row>
    <row r="48067" spans="1:2" x14ac:dyDescent="0.3">
      <c r="A48067" s="2">
        <v>5.7052201114842299E-2</v>
      </c>
      <c r="B48067" t="s">
        <v>38905</v>
      </c>
    </row>
    <row r="48068" spans="1:2" x14ac:dyDescent="0.3">
      <c r="A48068" s="2">
        <v>2.23007437468901E-2</v>
      </c>
      <c r="B48068" t="s">
        <v>38904</v>
      </c>
    </row>
    <row r="48069" spans="1:2" x14ac:dyDescent="0.3">
      <c r="A48069" s="2">
        <v>79.064789494407194</v>
      </c>
      <c r="B48069" t="s">
        <v>38903</v>
      </c>
    </row>
    <row r="48070" spans="1:2" x14ac:dyDescent="0.3">
      <c r="A48070" s="2">
        <v>0.38789000000000001</v>
      </c>
      <c r="B48070" t="s">
        <v>38902</v>
      </c>
    </row>
    <row r="48071" spans="1:2" x14ac:dyDescent="0.3">
      <c r="A48071" s="2">
        <v>268.86453185889098</v>
      </c>
      <c r="B48071" t="s">
        <v>38901</v>
      </c>
    </row>
    <row r="48072" spans="1:2" x14ac:dyDescent="0.3">
      <c r="A48072" s="2">
        <v>60.6456851905305</v>
      </c>
      <c r="B48072" t="s">
        <v>38900</v>
      </c>
    </row>
    <row r="48073" spans="1:2" x14ac:dyDescent="0.3">
      <c r="A48073" s="2">
        <v>45.957849060985403</v>
      </c>
      <c r="B48073" t="s">
        <v>38899</v>
      </c>
    </row>
    <row r="48074" spans="1:2" x14ac:dyDescent="0.3">
      <c r="A48074" s="2">
        <v>50.428229999999999</v>
      </c>
      <c r="B48074" t="s">
        <v>38898</v>
      </c>
    </row>
    <row r="48075" spans="1:2" x14ac:dyDescent="0.3">
      <c r="A48075" s="2">
        <v>18.871320000000001</v>
      </c>
      <c r="B48075" t="s">
        <v>38897</v>
      </c>
    </row>
    <row r="48076" spans="1:2" x14ac:dyDescent="0.3">
      <c r="A48076" s="2">
        <v>4.5420000000000002E-2</v>
      </c>
      <c r="B48076" t="s">
        <v>38896</v>
      </c>
    </row>
    <row r="48077" spans="1:2" x14ac:dyDescent="0.3">
      <c r="A48077" s="2">
        <v>79.744669999999999</v>
      </c>
      <c r="B48077" t="s">
        <v>38895</v>
      </c>
    </row>
    <row r="48078" spans="1:2" x14ac:dyDescent="0.3">
      <c r="A48078" s="2">
        <v>4.6833415364250799</v>
      </c>
      <c r="B48078" t="s">
        <v>38894</v>
      </c>
    </row>
    <row r="48079" spans="1:2" x14ac:dyDescent="0.3">
      <c r="A48079" s="2">
        <v>1.72435</v>
      </c>
      <c r="B48079" t="s">
        <v>38893</v>
      </c>
    </row>
    <row r="48080" spans="1:2" x14ac:dyDescent="0.3">
      <c r="A48080" s="2">
        <v>9.7568894640294292</v>
      </c>
      <c r="B48080" t="s">
        <v>38892</v>
      </c>
    </row>
    <row r="48081" spans="1:2" x14ac:dyDescent="0.3">
      <c r="A48081" s="2">
        <v>7.6670824244239997</v>
      </c>
      <c r="B48081" t="s">
        <v>38891</v>
      </c>
    </row>
    <row r="48082" spans="1:2" x14ac:dyDescent="0.3">
      <c r="A48082" s="2">
        <v>3.4642631839290998</v>
      </c>
      <c r="B48082" t="s">
        <v>38890</v>
      </c>
    </row>
    <row r="48083" spans="1:2" x14ac:dyDescent="0.3">
      <c r="A48083" s="2">
        <v>3.1650800000000001</v>
      </c>
      <c r="B48083" t="s">
        <v>38889</v>
      </c>
    </row>
    <row r="48084" spans="1:2" x14ac:dyDescent="0.3">
      <c r="A48084" s="2">
        <v>9.26964213668738E-3</v>
      </c>
      <c r="B48084" t="s">
        <v>38888</v>
      </c>
    </row>
    <row r="48085" spans="1:2" x14ac:dyDescent="0.3">
      <c r="A48085" s="2">
        <v>3.82E-3</v>
      </c>
      <c r="B48085" t="s">
        <v>38887</v>
      </c>
    </row>
    <row r="48086" spans="1:2" x14ac:dyDescent="0.3">
      <c r="A48086" s="2">
        <v>3.3700000000000002E-3</v>
      </c>
      <c r="B48086" t="s">
        <v>38886</v>
      </c>
    </row>
    <row r="48087" spans="1:2" x14ac:dyDescent="0.3">
      <c r="A48087" s="2">
        <v>0.26254</v>
      </c>
      <c r="B48087" t="s">
        <v>38885</v>
      </c>
    </row>
    <row r="48088" spans="1:2" x14ac:dyDescent="0.3">
      <c r="A48088" s="2">
        <v>0.39985837134762298</v>
      </c>
      <c r="B48088" t="s">
        <v>38884</v>
      </c>
    </row>
    <row r="48089" spans="1:2" x14ac:dyDescent="0.3">
      <c r="A48089" s="2">
        <v>2.1165914758904298</v>
      </c>
      <c r="B48089" t="s">
        <v>38883</v>
      </c>
    </row>
    <row r="48090" spans="1:2" x14ac:dyDescent="0.3">
      <c r="A48090" s="2">
        <v>8.8010000000000005E-2</v>
      </c>
      <c r="B48090" t="s">
        <v>38882</v>
      </c>
    </row>
    <row r="48091" spans="1:2" x14ac:dyDescent="0.3">
      <c r="A48091" s="2">
        <v>1.4634499999999999</v>
      </c>
      <c r="B48091" t="s">
        <v>38881</v>
      </c>
    </row>
    <row r="48092" spans="1:2" x14ac:dyDescent="0.3">
      <c r="A48092" s="2">
        <v>1.80694</v>
      </c>
      <c r="B48092" t="s">
        <v>38880</v>
      </c>
    </row>
    <row r="48093" spans="1:2" x14ac:dyDescent="0.3">
      <c r="A48093" s="2">
        <v>14.182309999999999</v>
      </c>
      <c r="B48093" t="s">
        <v>38879</v>
      </c>
    </row>
    <row r="48094" spans="1:2" x14ac:dyDescent="0.3">
      <c r="A48094" s="2">
        <v>2.7692299999999999</v>
      </c>
      <c r="B48094" t="s">
        <v>38878</v>
      </c>
    </row>
    <row r="48095" spans="1:2" x14ac:dyDescent="0.3">
      <c r="A48095" s="2">
        <v>190.15476005009899</v>
      </c>
      <c r="B48095" t="s">
        <v>38877</v>
      </c>
    </row>
    <row r="48096" spans="1:2" x14ac:dyDescent="0.3">
      <c r="A48096" s="2">
        <v>5.8090000000000003E-2</v>
      </c>
      <c r="B48096" t="s">
        <v>38876</v>
      </c>
    </row>
    <row r="48097" spans="1:2" x14ac:dyDescent="0.3">
      <c r="A48097" s="2">
        <v>0.40253</v>
      </c>
      <c r="B48097" t="s">
        <v>38875</v>
      </c>
    </row>
    <row r="48098" spans="1:2" x14ac:dyDescent="0.3">
      <c r="A48098" s="2">
        <v>1.0837439310274299</v>
      </c>
      <c r="B48098" t="s">
        <v>38874</v>
      </c>
    </row>
    <row r="48099" spans="1:2" x14ac:dyDescent="0.3">
      <c r="A48099" s="2">
        <v>2.8982800000000002</v>
      </c>
      <c r="B48099" t="s">
        <v>38873</v>
      </c>
    </row>
    <row r="48100" spans="1:2" x14ac:dyDescent="0.3">
      <c r="A48100" s="2">
        <v>6.7241825849842796</v>
      </c>
      <c r="B48100" t="s">
        <v>38872</v>
      </c>
    </row>
    <row r="48101" spans="1:2" x14ac:dyDescent="0.3">
      <c r="A48101" s="2">
        <v>4.5121799999999999</v>
      </c>
      <c r="B48101" t="s">
        <v>38871</v>
      </c>
    </row>
    <row r="48102" spans="1:2" x14ac:dyDescent="0.3">
      <c r="A48102" s="2">
        <v>6.6995850108858097E-3</v>
      </c>
      <c r="B48102" t="s">
        <v>38870</v>
      </c>
    </row>
    <row r="48103" spans="1:2" x14ac:dyDescent="0.3">
      <c r="A48103" s="2">
        <v>2.8249808741252001E-3</v>
      </c>
      <c r="B48103" t="s">
        <v>38869</v>
      </c>
    </row>
    <row r="48104" spans="1:2" x14ac:dyDescent="0.3">
      <c r="A48104" s="2">
        <v>31.85331</v>
      </c>
      <c r="B48104" t="s">
        <v>38868</v>
      </c>
    </row>
    <row r="48105" spans="1:2" x14ac:dyDescent="0.3">
      <c r="A48105" s="2">
        <v>2.7311200000000002</v>
      </c>
      <c r="B48105" t="s">
        <v>38867</v>
      </c>
    </row>
    <row r="48106" spans="1:2" x14ac:dyDescent="0.3">
      <c r="A48106" s="2">
        <v>106.273891265754</v>
      </c>
      <c r="B48106" t="s">
        <v>38866</v>
      </c>
    </row>
    <row r="48107" spans="1:2" x14ac:dyDescent="0.3">
      <c r="A48107" s="2">
        <v>5.6347904625009599</v>
      </c>
      <c r="B48107" t="s">
        <v>38865</v>
      </c>
    </row>
    <row r="48108" spans="1:2" x14ac:dyDescent="0.3">
      <c r="A48108" s="2">
        <v>26.7897331806059</v>
      </c>
      <c r="B48108" t="s">
        <v>38864</v>
      </c>
    </row>
    <row r="48109" spans="1:2" x14ac:dyDescent="0.3">
      <c r="A48109" s="2">
        <v>2.8070301807468301E-3</v>
      </c>
      <c r="B48109" t="s">
        <v>38863</v>
      </c>
    </row>
    <row r="48110" spans="1:2" x14ac:dyDescent="0.3">
      <c r="A48110" s="2">
        <v>9.55959</v>
      </c>
      <c r="B48110" t="s">
        <v>38862</v>
      </c>
    </row>
    <row r="48111" spans="1:2" x14ac:dyDescent="0.3">
      <c r="A48111" s="2">
        <v>3.6638500000000001</v>
      </c>
      <c r="B48111" t="s">
        <v>38861</v>
      </c>
    </row>
    <row r="48112" spans="1:2" x14ac:dyDescent="0.3">
      <c r="A48112" s="2">
        <v>1035.65716</v>
      </c>
      <c r="B48112" t="s">
        <v>38860</v>
      </c>
    </row>
    <row r="48113" spans="1:2" x14ac:dyDescent="0.3">
      <c r="A48113" s="2">
        <v>53.393300000000004</v>
      </c>
      <c r="B48113" t="s">
        <v>38859</v>
      </c>
    </row>
    <row r="48114" spans="1:2" x14ac:dyDescent="0.3">
      <c r="A48114" s="2">
        <v>436.645061253856</v>
      </c>
      <c r="B48114" t="s">
        <v>38858</v>
      </c>
    </row>
    <row r="48115" spans="1:2" x14ac:dyDescent="0.3">
      <c r="A48115" s="2">
        <v>41.005927291922603</v>
      </c>
      <c r="B48115" t="s">
        <v>38857</v>
      </c>
    </row>
    <row r="48116" spans="1:2" x14ac:dyDescent="0.3">
      <c r="A48116" s="2">
        <v>8.9565941662200901E-2</v>
      </c>
      <c r="B48116" t="s">
        <v>38856</v>
      </c>
    </row>
    <row r="48117" spans="1:2" x14ac:dyDescent="0.3">
      <c r="A48117" s="2">
        <v>0.10238</v>
      </c>
      <c r="B48117" t="s">
        <v>38855</v>
      </c>
    </row>
    <row r="48118" spans="1:2" x14ac:dyDescent="0.3">
      <c r="A48118" s="2">
        <v>3.10495914170923E-2</v>
      </c>
      <c r="B48118" t="s">
        <v>38854</v>
      </c>
    </row>
    <row r="48119" spans="1:2" x14ac:dyDescent="0.3">
      <c r="A48119" s="2">
        <v>1.25E-3</v>
      </c>
      <c r="B48119" t="s">
        <v>38853</v>
      </c>
    </row>
    <row r="48120" spans="1:2" x14ac:dyDescent="0.3">
      <c r="A48120" s="2">
        <v>4.4510399999999999</v>
      </c>
      <c r="B48120" t="s">
        <v>38852</v>
      </c>
    </row>
    <row r="48121" spans="1:2" x14ac:dyDescent="0.3">
      <c r="A48121" s="2">
        <v>0.354337240507685</v>
      </c>
      <c r="B48121" t="s">
        <v>38851</v>
      </c>
    </row>
    <row r="48122" spans="1:2" x14ac:dyDescent="0.3">
      <c r="A48122" s="2">
        <v>1.48255</v>
      </c>
      <c r="B48122" t="s">
        <v>38850</v>
      </c>
    </row>
    <row r="48123" spans="1:2" x14ac:dyDescent="0.3">
      <c r="A48123" s="2">
        <v>40.829767340481801</v>
      </c>
      <c r="B48123" t="s">
        <v>38849</v>
      </c>
    </row>
    <row r="48124" spans="1:2" x14ac:dyDescent="0.3">
      <c r="A48124" s="2">
        <v>1.45525462148741</v>
      </c>
      <c r="B48124" t="s">
        <v>38848</v>
      </c>
    </row>
    <row r="48125" spans="1:2" x14ac:dyDescent="0.3">
      <c r="A48125" s="2">
        <v>0.69360363664466296</v>
      </c>
      <c r="B48125" t="s">
        <v>1731</v>
      </c>
    </row>
    <row r="48126" spans="1:2" x14ac:dyDescent="0.3">
      <c r="A48126" s="2">
        <v>0.11928999999999999</v>
      </c>
      <c r="B48126" t="s">
        <v>38847</v>
      </c>
    </row>
    <row r="48127" spans="1:2" x14ac:dyDescent="0.3">
      <c r="A48127" s="2">
        <v>0.73670000000000002</v>
      </c>
      <c r="B48127" t="s">
        <v>38846</v>
      </c>
    </row>
    <row r="48128" spans="1:2" x14ac:dyDescent="0.3">
      <c r="A48128" s="2">
        <v>4.45050706545093</v>
      </c>
      <c r="B48128" t="s">
        <v>38845</v>
      </c>
    </row>
    <row r="48129" spans="1:2" x14ac:dyDescent="0.3">
      <c r="A48129" s="2">
        <v>2.80932687999908E-2</v>
      </c>
      <c r="B48129" t="s">
        <v>38844</v>
      </c>
    </row>
    <row r="48130" spans="1:2" x14ac:dyDescent="0.3">
      <c r="A48130" s="2" t="s">
        <v>13</v>
      </c>
      <c r="B48130" t="s">
        <v>38843</v>
      </c>
    </row>
    <row r="48131" spans="1:2" x14ac:dyDescent="0.3">
      <c r="A48131" s="2">
        <v>9.3079999999999996E-2</v>
      </c>
      <c r="B48131" t="s">
        <v>38842</v>
      </c>
    </row>
    <row r="48132" spans="1:2" x14ac:dyDescent="0.3">
      <c r="A48132" s="2">
        <v>0.58964000000000005</v>
      </c>
      <c r="B48132" t="s">
        <v>38841</v>
      </c>
    </row>
    <row r="48133" spans="1:2" x14ac:dyDescent="0.3">
      <c r="A48133" s="2">
        <v>0.160019052832891</v>
      </c>
      <c r="B48133" t="s">
        <v>38840</v>
      </c>
    </row>
    <row r="48134" spans="1:2" x14ac:dyDescent="0.3">
      <c r="A48134" s="2">
        <v>6.8163901965607301E-2</v>
      </c>
      <c r="B48134" t="s">
        <v>38839</v>
      </c>
    </row>
    <row r="48135" spans="1:2" x14ac:dyDescent="0.3">
      <c r="A48135" s="2">
        <v>1.2409322162472201</v>
      </c>
      <c r="B48135" t="s">
        <v>38838</v>
      </c>
    </row>
    <row r="48136" spans="1:2" x14ac:dyDescent="0.3">
      <c r="A48136" s="2">
        <v>0.40361999999999998</v>
      </c>
      <c r="B48136" t="s">
        <v>38837</v>
      </c>
    </row>
    <row r="48137" spans="1:2" x14ac:dyDescent="0.3">
      <c r="A48137" s="2">
        <v>0.15021000000000001</v>
      </c>
      <c r="B48137" t="s">
        <v>38836</v>
      </c>
    </row>
    <row r="48138" spans="1:2" x14ac:dyDescent="0.3">
      <c r="A48138" s="2">
        <v>4.4609999999999997E-2</v>
      </c>
      <c r="B48138" t="s">
        <v>38835</v>
      </c>
    </row>
    <row r="48139" spans="1:2" x14ac:dyDescent="0.3">
      <c r="A48139" s="2">
        <v>0.42186000000000001</v>
      </c>
      <c r="B48139" t="s">
        <v>38834</v>
      </c>
    </row>
    <row r="48140" spans="1:2" x14ac:dyDescent="0.3">
      <c r="A48140" s="2">
        <v>2.0414609183516199E-2</v>
      </c>
      <c r="B48140" t="s">
        <v>38833</v>
      </c>
    </row>
    <row r="48141" spans="1:2" x14ac:dyDescent="0.3">
      <c r="A48141" s="2">
        <v>0.119444754787369</v>
      </c>
      <c r="B48141" t="s">
        <v>38832</v>
      </c>
    </row>
    <row r="48142" spans="1:2" x14ac:dyDescent="0.3">
      <c r="A48142" s="2">
        <v>3.3663786298966998</v>
      </c>
      <c r="B48142" t="s">
        <v>38831</v>
      </c>
    </row>
    <row r="48143" spans="1:2" x14ac:dyDescent="0.3">
      <c r="A48143" s="2">
        <v>2.3900000000000002E-3</v>
      </c>
      <c r="B48143" t="s">
        <v>38830</v>
      </c>
    </row>
    <row r="48144" spans="1:2" x14ac:dyDescent="0.3">
      <c r="A48144" s="2">
        <v>0.15339</v>
      </c>
      <c r="B48144" t="s">
        <v>38829</v>
      </c>
    </row>
    <row r="48145" spans="1:2" x14ac:dyDescent="0.3">
      <c r="A48145" s="2">
        <v>17.960640000000001</v>
      </c>
      <c r="B48145" t="s">
        <v>38828</v>
      </c>
    </row>
    <row r="48146" spans="1:2" x14ac:dyDescent="0.3">
      <c r="A48146" s="2">
        <v>500</v>
      </c>
      <c r="B48146" t="s">
        <v>38827</v>
      </c>
    </row>
    <row r="48147" spans="1:2" x14ac:dyDescent="0.3">
      <c r="A48147" s="2">
        <v>11.9334843392077</v>
      </c>
      <c r="B48147" t="s">
        <v>38826</v>
      </c>
    </row>
    <row r="48148" spans="1:2" x14ac:dyDescent="0.3">
      <c r="A48148" s="2">
        <v>3.0647836840669299E-2</v>
      </c>
      <c r="B48148" t="s">
        <v>38825</v>
      </c>
    </row>
    <row r="48149" spans="1:2" x14ac:dyDescent="0.3">
      <c r="A48149" s="2">
        <v>0.24355647802393199</v>
      </c>
      <c r="B48149" t="s">
        <v>38824</v>
      </c>
    </row>
    <row r="48150" spans="1:2" x14ac:dyDescent="0.3">
      <c r="A48150" s="2">
        <v>3.9120243941285899</v>
      </c>
      <c r="B48150" t="s">
        <v>38823</v>
      </c>
    </row>
    <row r="48151" spans="1:2" x14ac:dyDescent="0.3">
      <c r="A48151" s="2">
        <v>1.07046</v>
      </c>
      <c r="B48151" t="s">
        <v>38822</v>
      </c>
    </row>
    <row r="48152" spans="1:2" x14ac:dyDescent="0.3">
      <c r="A48152" s="2">
        <v>0.16921854749360399</v>
      </c>
      <c r="B48152" t="s">
        <v>38821</v>
      </c>
    </row>
    <row r="48153" spans="1:2" x14ac:dyDescent="0.3">
      <c r="A48153" s="2">
        <v>5.858E-2</v>
      </c>
      <c r="B48153" t="s">
        <v>38820</v>
      </c>
    </row>
    <row r="48154" spans="1:2" x14ac:dyDescent="0.3">
      <c r="A48154" s="2">
        <v>16.665569999999999</v>
      </c>
      <c r="B48154" t="s">
        <v>38819</v>
      </c>
    </row>
    <row r="48155" spans="1:2" x14ac:dyDescent="0.3">
      <c r="A48155" s="2">
        <v>34.988340000000001</v>
      </c>
      <c r="B48155" t="s">
        <v>38818</v>
      </c>
    </row>
    <row r="48156" spans="1:2" x14ac:dyDescent="0.3">
      <c r="A48156" s="2">
        <v>35.367060000000002</v>
      </c>
      <c r="B48156" t="s">
        <v>38817</v>
      </c>
    </row>
    <row r="48157" spans="1:2" x14ac:dyDescent="0.3">
      <c r="A48157" s="2">
        <v>32.628279999999997</v>
      </c>
      <c r="B48157" t="s">
        <v>38816</v>
      </c>
    </row>
    <row r="48158" spans="1:2" x14ac:dyDescent="0.3">
      <c r="A48158" s="2">
        <v>3.0744643856971101</v>
      </c>
      <c r="B48158" t="s">
        <v>38815</v>
      </c>
    </row>
    <row r="48159" spans="1:2" x14ac:dyDescent="0.3">
      <c r="A48159" s="2">
        <v>0.10767</v>
      </c>
      <c r="B48159" t="s">
        <v>38814</v>
      </c>
    </row>
    <row r="48160" spans="1:2" x14ac:dyDescent="0.3">
      <c r="A48160" s="2">
        <v>75.21378</v>
      </c>
      <c r="B48160" t="s">
        <v>38813</v>
      </c>
    </row>
    <row r="48161" spans="1:2" x14ac:dyDescent="0.3">
      <c r="A48161" s="2">
        <v>91.845094969263698</v>
      </c>
      <c r="B48161" t="s">
        <v>38812</v>
      </c>
    </row>
    <row r="48162" spans="1:2" x14ac:dyDescent="0.3">
      <c r="A48162" s="2">
        <v>26.880659999999999</v>
      </c>
      <c r="B48162" t="s">
        <v>38811</v>
      </c>
    </row>
    <row r="48163" spans="1:2" x14ac:dyDescent="0.3">
      <c r="A48163" s="2">
        <v>57.133110000000002</v>
      </c>
      <c r="B48163" t="s">
        <v>38810</v>
      </c>
    </row>
    <row r="48164" spans="1:2" x14ac:dyDescent="0.3">
      <c r="A48164" s="2">
        <v>5030.2474501336601</v>
      </c>
      <c r="B48164" t="s">
        <v>38809</v>
      </c>
    </row>
    <row r="48165" spans="1:2" x14ac:dyDescent="0.3">
      <c r="A48165" s="2">
        <v>91.368270640973407</v>
      </c>
      <c r="B48165" t="s">
        <v>38808</v>
      </c>
    </row>
    <row r="48166" spans="1:2" x14ac:dyDescent="0.3">
      <c r="A48166" s="2">
        <v>0.34267999999999998</v>
      </c>
      <c r="B48166" t="s">
        <v>38807</v>
      </c>
    </row>
    <row r="48167" spans="1:2" x14ac:dyDescent="0.3">
      <c r="A48167" s="2" t="s">
        <v>13</v>
      </c>
      <c r="B48167" t="s">
        <v>38806</v>
      </c>
    </row>
    <row r="48168" spans="1:2" x14ac:dyDescent="0.3">
      <c r="A48168" s="2">
        <v>1.4711615075003299</v>
      </c>
      <c r="B48168" t="s">
        <v>38805</v>
      </c>
    </row>
    <row r="48169" spans="1:2" x14ac:dyDescent="0.3">
      <c r="A48169" s="2">
        <v>44.753585134465098</v>
      </c>
      <c r="B48169" t="s">
        <v>38804</v>
      </c>
    </row>
    <row r="48170" spans="1:2" x14ac:dyDescent="0.3">
      <c r="A48170" s="2">
        <v>10.692310000000001</v>
      </c>
      <c r="B48170" t="s">
        <v>38803</v>
      </c>
    </row>
    <row r="48171" spans="1:2" x14ac:dyDescent="0.3">
      <c r="A48171" s="2">
        <v>2.1199999999999999E-3</v>
      </c>
      <c r="B48171" t="s">
        <v>38802</v>
      </c>
    </row>
    <row r="48172" spans="1:2" x14ac:dyDescent="0.3">
      <c r="A48172" s="2">
        <v>2.9399999999999999E-3</v>
      </c>
      <c r="B48172" t="s">
        <v>38801</v>
      </c>
    </row>
    <row r="48173" spans="1:2" x14ac:dyDescent="0.3">
      <c r="A48173" s="2">
        <v>5.4593499999999997</v>
      </c>
      <c r="B48173" t="s">
        <v>38800</v>
      </c>
    </row>
    <row r="48174" spans="1:2" x14ac:dyDescent="0.3">
      <c r="A48174" s="2">
        <v>18.447066740894201</v>
      </c>
      <c r="B48174" t="s">
        <v>38799</v>
      </c>
    </row>
    <row r="48175" spans="1:2" x14ac:dyDescent="0.3">
      <c r="A48175" s="2">
        <v>7237.3456900000001</v>
      </c>
      <c r="B48175" t="s">
        <v>38798</v>
      </c>
    </row>
    <row r="48176" spans="1:2" x14ac:dyDescent="0.3">
      <c r="A48176" s="2">
        <v>26.922599999999999</v>
      </c>
      <c r="B48176" t="s">
        <v>38797</v>
      </c>
    </row>
    <row r="48177" spans="1:2" x14ac:dyDescent="0.3">
      <c r="A48177" s="2">
        <v>0.373649836873506</v>
      </c>
      <c r="B48177" t="s">
        <v>38796</v>
      </c>
    </row>
    <row r="48178" spans="1:2" x14ac:dyDescent="0.3">
      <c r="A48178" s="2">
        <v>67.185502398622901</v>
      </c>
      <c r="B48178" t="s">
        <v>38795</v>
      </c>
    </row>
    <row r="48179" spans="1:2" x14ac:dyDescent="0.3">
      <c r="A48179" s="2">
        <v>0.53330320035664203</v>
      </c>
      <c r="B48179" t="s">
        <v>38794</v>
      </c>
    </row>
    <row r="48180" spans="1:2" x14ac:dyDescent="0.3">
      <c r="A48180" s="2">
        <v>67.196160000000006</v>
      </c>
      <c r="B48180" t="s">
        <v>38793</v>
      </c>
    </row>
    <row r="48181" spans="1:2" x14ac:dyDescent="0.3">
      <c r="A48181" s="2">
        <v>29.617203818236099</v>
      </c>
      <c r="B48181" t="s">
        <v>38792</v>
      </c>
    </row>
    <row r="48182" spans="1:2" x14ac:dyDescent="0.3">
      <c r="A48182" s="2">
        <v>4.26105</v>
      </c>
      <c r="B48182" t="s">
        <v>38791</v>
      </c>
    </row>
    <row r="48183" spans="1:2" x14ac:dyDescent="0.3">
      <c r="A48183" s="2" t="s">
        <v>13</v>
      </c>
      <c r="B48183" t="s">
        <v>38790</v>
      </c>
    </row>
    <row r="48184" spans="1:2" x14ac:dyDescent="0.3">
      <c r="A48184" s="2">
        <v>37.432105277990601</v>
      </c>
      <c r="B48184" t="s">
        <v>38789</v>
      </c>
    </row>
    <row r="48185" spans="1:2" x14ac:dyDescent="0.3">
      <c r="A48185" s="2">
        <v>34.202094910602597</v>
      </c>
      <c r="B48185" t="s">
        <v>38788</v>
      </c>
    </row>
    <row r="48186" spans="1:2" x14ac:dyDescent="0.3">
      <c r="A48186" s="2">
        <v>21.196825220806801</v>
      </c>
      <c r="B48186" t="s">
        <v>38787</v>
      </c>
    </row>
    <row r="48187" spans="1:2" x14ac:dyDescent="0.3">
      <c r="A48187" s="2">
        <v>9.0602400000000003</v>
      </c>
      <c r="B48187" t="s">
        <v>38786</v>
      </c>
    </row>
    <row r="48188" spans="1:2" x14ac:dyDescent="0.3">
      <c r="A48188" s="2">
        <v>6.55307</v>
      </c>
      <c r="B48188" t="s">
        <v>38785</v>
      </c>
    </row>
    <row r="48189" spans="1:2" x14ac:dyDescent="0.3">
      <c r="A48189" s="2">
        <v>30.260770000000001</v>
      </c>
      <c r="B48189" t="s">
        <v>38784</v>
      </c>
    </row>
    <row r="48190" spans="1:2" x14ac:dyDescent="0.3">
      <c r="A48190" s="2">
        <v>8.9220163185576205</v>
      </c>
      <c r="B48190" t="s">
        <v>38783</v>
      </c>
    </row>
    <row r="48191" spans="1:2" x14ac:dyDescent="0.3">
      <c r="A48191" s="2">
        <v>27.829336189812398</v>
      </c>
      <c r="B48191" t="s">
        <v>38782</v>
      </c>
    </row>
    <row r="48192" spans="1:2" x14ac:dyDescent="0.3">
      <c r="A48192" s="2">
        <v>31.1728028911993</v>
      </c>
      <c r="B48192" t="s">
        <v>38781</v>
      </c>
    </row>
    <row r="48193" spans="1:2" x14ac:dyDescent="0.3">
      <c r="A48193" s="2">
        <v>26.324129551685001</v>
      </c>
      <c r="B48193" t="s">
        <v>38780</v>
      </c>
    </row>
    <row r="48194" spans="1:2" x14ac:dyDescent="0.3">
      <c r="A48194" s="2">
        <v>4.8926400000000001</v>
      </c>
      <c r="B48194" t="s">
        <v>38779</v>
      </c>
    </row>
    <row r="48195" spans="1:2" x14ac:dyDescent="0.3">
      <c r="A48195" s="2">
        <v>2.4152935293473199</v>
      </c>
      <c r="B48195" t="s">
        <v>38778</v>
      </c>
    </row>
    <row r="48196" spans="1:2" x14ac:dyDescent="0.3">
      <c r="A48196" s="2">
        <v>0.139464092089744</v>
      </c>
      <c r="B48196" t="s">
        <v>38777</v>
      </c>
    </row>
    <row r="48197" spans="1:2" x14ac:dyDescent="0.3">
      <c r="A48197" s="2">
        <v>4.2407963582627703E-2</v>
      </c>
      <c r="B48197" t="s">
        <v>38776</v>
      </c>
    </row>
    <row r="48198" spans="1:2" x14ac:dyDescent="0.3">
      <c r="A48198" s="2">
        <v>0.15508</v>
      </c>
      <c r="B48198" t="s">
        <v>38775</v>
      </c>
    </row>
    <row r="48199" spans="1:2" x14ac:dyDescent="0.3">
      <c r="A48199" s="2">
        <v>41.317866302607598</v>
      </c>
      <c r="B48199" t="s">
        <v>38774</v>
      </c>
    </row>
    <row r="48200" spans="1:2" x14ac:dyDescent="0.3">
      <c r="A48200" s="2">
        <v>213.55445</v>
      </c>
      <c r="B48200" t="s">
        <v>38773</v>
      </c>
    </row>
    <row r="48201" spans="1:2" x14ac:dyDescent="0.3">
      <c r="A48201" s="2">
        <v>33.5216900236924</v>
      </c>
      <c r="B48201" t="s">
        <v>38772</v>
      </c>
    </row>
    <row r="48202" spans="1:2" x14ac:dyDescent="0.3">
      <c r="A48202" s="2">
        <v>19.070936852018502</v>
      </c>
      <c r="B48202" t="s">
        <v>38771</v>
      </c>
    </row>
    <row r="48203" spans="1:2" x14ac:dyDescent="0.3">
      <c r="A48203" s="2">
        <v>288.75965704151099</v>
      </c>
      <c r="B48203" t="s">
        <v>38770</v>
      </c>
    </row>
    <row r="48204" spans="1:2" x14ac:dyDescent="0.3">
      <c r="A48204" s="2">
        <v>1.5196693164977899</v>
      </c>
      <c r="B48204" t="s">
        <v>38769</v>
      </c>
    </row>
    <row r="48205" spans="1:2" x14ac:dyDescent="0.3">
      <c r="A48205" s="2">
        <v>8.2164928740271606E-2</v>
      </c>
      <c r="B48205" t="s">
        <v>38768</v>
      </c>
    </row>
    <row r="48206" spans="1:2" x14ac:dyDescent="0.3">
      <c r="A48206" s="2">
        <v>18251.997739999999</v>
      </c>
      <c r="B48206" t="s">
        <v>38767</v>
      </c>
    </row>
    <row r="48207" spans="1:2" x14ac:dyDescent="0.3">
      <c r="A48207" s="2">
        <v>0.16034363431147</v>
      </c>
      <c r="B48207" t="s">
        <v>38766</v>
      </c>
    </row>
    <row r="48208" spans="1:2" x14ac:dyDescent="0.3">
      <c r="A48208" s="2">
        <v>84.841399999999993</v>
      </c>
      <c r="B48208" t="s">
        <v>38765</v>
      </c>
    </row>
    <row r="48209" spans="1:2" x14ac:dyDescent="0.3">
      <c r="A48209" s="2">
        <v>60.155430000000003</v>
      </c>
      <c r="B48209" t="s">
        <v>38764</v>
      </c>
    </row>
    <row r="48210" spans="1:2" x14ac:dyDescent="0.3">
      <c r="A48210" s="2">
        <v>19.59132</v>
      </c>
      <c r="B48210" t="s">
        <v>38763</v>
      </c>
    </row>
    <row r="48211" spans="1:2" x14ac:dyDescent="0.3">
      <c r="A48211" s="2">
        <v>2.6345700000000001</v>
      </c>
      <c r="B48211" t="s">
        <v>38762</v>
      </c>
    </row>
    <row r="48212" spans="1:2" x14ac:dyDescent="0.3">
      <c r="A48212" s="2">
        <v>2.2599999999999999E-2</v>
      </c>
      <c r="B48212" t="s">
        <v>38761</v>
      </c>
    </row>
    <row r="48213" spans="1:2" x14ac:dyDescent="0.3">
      <c r="A48213" s="2">
        <v>5.81581438576164</v>
      </c>
      <c r="B48213" t="s">
        <v>38760</v>
      </c>
    </row>
    <row r="48214" spans="1:2" x14ac:dyDescent="0.3">
      <c r="A48214" s="2">
        <v>33.936700000000002</v>
      </c>
      <c r="B48214" t="s">
        <v>38759</v>
      </c>
    </row>
    <row r="48215" spans="1:2" x14ac:dyDescent="0.3">
      <c r="A48215" s="2">
        <v>35.066160000000004</v>
      </c>
      <c r="B48215" t="s">
        <v>38758</v>
      </c>
    </row>
    <row r="48216" spans="1:2" x14ac:dyDescent="0.3">
      <c r="A48216" s="2">
        <v>0.14030486613152399</v>
      </c>
      <c r="B48216" t="s">
        <v>38757</v>
      </c>
    </row>
    <row r="48217" spans="1:2" x14ac:dyDescent="0.3">
      <c r="A48217" s="2">
        <v>19.410166440234701</v>
      </c>
      <c r="B48217" t="s">
        <v>38756</v>
      </c>
    </row>
    <row r="48218" spans="1:2" x14ac:dyDescent="0.3">
      <c r="A48218" s="2">
        <v>0.11335000000000001</v>
      </c>
      <c r="B48218" t="s">
        <v>38755</v>
      </c>
    </row>
    <row r="48219" spans="1:2" x14ac:dyDescent="0.3">
      <c r="A48219" s="2">
        <v>7.8993428599868406E-3</v>
      </c>
      <c r="B48219" t="s">
        <v>38754</v>
      </c>
    </row>
    <row r="48220" spans="1:2" x14ac:dyDescent="0.3">
      <c r="A48220" s="2">
        <v>2.6018500000000002</v>
      </c>
      <c r="B48220" t="s">
        <v>38753</v>
      </c>
    </row>
    <row r="48221" spans="1:2" x14ac:dyDescent="0.3">
      <c r="A48221" s="2">
        <v>7.27928</v>
      </c>
      <c r="B48221" t="s">
        <v>38752</v>
      </c>
    </row>
    <row r="48222" spans="1:2" x14ac:dyDescent="0.3">
      <c r="A48222" s="2">
        <v>5.4983921266800397</v>
      </c>
      <c r="B48222" t="s">
        <v>38751</v>
      </c>
    </row>
    <row r="48223" spans="1:2" x14ac:dyDescent="0.3">
      <c r="A48223" s="2">
        <v>2.0656289772418099</v>
      </c>
      <c r="B48223" t="s">
        <v>38750</v>
      </c>
    </row>
    <row r="48224" spans="1:2" x14ac:dyDescent="0.3">
      <c r="A48224" s="2">
        <v>7.7723599999999999</v>
      </c>
      <c r="B48224" t="s">
        <v>38749</v>
      </c>
    </row>
    <row r="48225" spans="1:2" x14ac:dyDescent="0.3">
      <c r="A48225" s="2">
        <v>10.842736833693101</v>
      </c>
      <c r="B48225" t="s">
        <v>38748</v>
      </c>
    </row>
    <row r="48226" spans="1:2" x14ac:dyDescent="0.3">
      <c r="A48226" s="2">
        <v>4.4677333977903899</v>
      </c>
      <c r="B48226" t="s">
        <v>38747</v>
      </c>
    </row>
    <row r="48227" spans="1:2" x14ac:dyDescent="0.3">
      <c r="A48227" s="2">
        <v>10.601739999999999</v>
      </c>
      <c r="B48227" t="s">
        <v>38746</v>
      </c>
    </row>
    <row r="48228" spans="1:2" x14ac:dyDescent="0.3">
      <c r="A48228" s="2">
        <v>1.03532050198367</v>
      </c>
      <c r="B48228" t="s">
        <v>38745</v>
      </c>
    </row>
    <row r="48229" spans="1:2" x14ac:dyDescent="0.3">
      <c r="A48229" s="2">
        <v>0.53283000000000003</v>
      </c>
      <c r="B48229" t="s">
        <v>38744</v>
      </c>
    </row>
    <row r="48230" spans="1:2" x14ac:dyDescent="0.3">
      <c r="A48230" s="2">
        <v>0.25573000000000001</v>
      </c>
      <c r="B48230" t="s">
        <v>38743</v>
      </c>
    </row>
    <row r="48231" spans="1:2" x14ac:dyDescent="0.3">
      <c r="A48231" s="2">
        <v>13.96311</v>
      </c>
      <c r="B48231" t="s">
        <v>38742</v>
      </c>
    </row>
    <row r="48232" spans="1:2" x14ac:dyDescent="0.3">
      <c r="A48232" s="2">
        <v>406.33420143147902</v>
      </c>
      <c r="B48232" t="s">
        <v>38741</v>
      </c>
    </row>
    <row r="48233" spans="1:2" x14ac:dyDescent="0.3">
      <c r="A48233" s="2">
        <v>237.53566503576201</v>
      </c>
      <c r="B48233" t="s">
        <v>38740</v>
      </c>
    </row>
    <row r="48234" spans="1:2" x14ac:dyDescent="0.3">
      <c r="A48234" s="2">
        <v>0.97412302351496904</v>
      </c>
      <c r="B48234" t="s">
        <v>38739</v>
      </c>
    </row>
    <row r="48235" spans="1:2" x14ac:dyDescent="0.3">
      <c r="A48235" s="2">
        <v>140.62442597791801</v>
      </c>
      <c r="B48235" t="s">
        <v>38738</v>
      </c>
    </row>
    <row r="48236" spans="1:2" x14ac:dyDescent="0.3">
      <c r="A48236" s="2">
        <v>16.203139501757398</v>
      </c>
      <c r="B48236" t="s">
        <v>38737</v>
      </c>
    </row>
    <row r="48237" spans="1:2" x14ac:dyDescent="0.3">
      <c r="A48237" s="2">
        <v>4.5975086125971298</v>
      </c>
      <c r="B48237" t="s">
        <v>38736</v>
      </c>
    </row>
    <row r="48238" spans="1:2" x14ac:dyDescent="0.3">
      <c r="A48238" s="2">
        <v>99.036776355790096</v>
      </c>
      <c r="B48238" t="s">
        <v>38735</v>
      </c>
    </row>
    <row r="48239" spans="1:2" x14ac:dyDescent="0.3">
      <c r="A48239" s="2">
        <v>0.45204</v>
      </c>
      <c r="B48239" t="s">
        <v>38734</v>
      </c>
    </row>
    <row r="48240" spans="1:2" x14ac:dyDescent="0.3">
      <c r="A48240" s="2">
        <v>60.164390693555802</v>
      </c>
      <c r="B48240" t="s">
        <v>38733</v>
      </c>
    </row>
    <row r="48241" spans="1:2" x14ac:dyDescent="0.3">
      <c r="A48241" s="2">
        <v>103.636787775087</v>
      </c>
      <c r="B48241" t="s">
        <v>38732</v>
      </c>
    </row>
    <row r="48242" spans="1:2" x14ac:dyDescent="0.3">
      <c r="A48242" s="2">
        <v>9.6303800000000006</v>
      </c>
      <c r="B48242" t="s">
        <v>38731</v>
      </c>
    </row>
    <row r="48243" spans="1:2" x14ac:dyDescent="0.3">
      <c r="A48243" s="2">
        <v>1.0072672644232099</v>
      </c>
      <c r="B48243" t="s">
        <v>38730</v>
      </c>
    </row>
    <row r="48244" spans="1:2" x14ac:dyDescent="0.3">
      <c r="A48244" s="2">
        <v>6.1609400000000001</v>
      </c>
      <c r="B48244" t="s">
        <v>38729</v>
      </c>
    </row>
    <row r="48245" spans="1:2" x14ac:dyDescent="0.3">
      <c r="A48245" s="2">
        <v>0.43490000000000001</v>
      </c>
      <c r="B48245" t="s">
        <v>38728</v>
      </c>
    </row>
    <row r="48246" spans="1:2" x14ac:dyDescent="0.3">
      <c r="A48246" s="2">
        <v>0.49767</v>
      </c>
      <c r="B48246" t="s">
        <v>38727</v>
      </c>
    </row>
    <row r="48247" spans="1:2" x14ac:dyDescent="0.3">
      <c r="A48247" s="2">
        <v>19.645764785869002</v>
      </c>
      <c r="B48247" t="s">
        <v>38726</v>
      </c>
    </row>
    <row r="48248" spans="1:2" x14ac:dyDescent="0.3">
      <c r="A48248" s="2">
        <v>3.5720000000000002E-2</v>
      </c>
      <c r="B48248" t="s">
        <v>38725</v>
      </c>
    </row>
    <row r="48249" spans="1:2" x14ac:dyDescent="0.3">
      <c r="A48249" s="2">
        <v>143.37522999999999</v>
      </c>
      <c r="B48249" t="s">
        <v>38724</v>
      </c>
    </row>
    <row r="48250" spans="1:2" x14ac:dyDescent="0.3">
      <c r="A48250" s="2">
        <v>15.652153145438501</v>
      </c>
      <c r="B48250" t="s">
        <v>38723</v>
      </c>
    </row>
    <row r="48251" spans="1:2" x14ac:dyDescent="0.3">
      <c r="A48251" s="2">
        <v>1.5725880563254</v>
      </c>
      <c r="B48251" t="s">
        <v>38722</v>
      </c>
    </row>
    <row r="48252" spans="1:2" x14ac:dyDescent="0.3">
      <c r="A48252" s="2">
        <v>15.99531</v>
      </c>
      <c r="B48252" t="s">
        <v>38721</v>
      </c>
    </row>
    <row r="48253" spans="1:2" x14ac:dyDescent="0.3">
      <c r="A48253" s="2">
        <v>9.8989499999999992</v>
      </c>
      <c r="B48253" t="s">
        <v>38720</v>
      </c>
    </row>
    <row r="48254" spans="1:2" x14ac:dyDescent="0.3">
      <c r="A48254" s="2">
        <v>1.5259937887319001E-2</v>
      </c>
      <c r="B48254" t="s">
        <v>38719</v>
      </c>
    </row>
    <row r="48255" spans="1:2" x14ac:dyDescent="0.3">
      <c r="A48255" s="2">
        <v>3.7212007831915401</v>
      </c>
      <c r="B48255" t="s">
        <v>38718</v>
      </c>
    </row>
    <row r="48256" spans="1:2" x14ac:dyDescent="0.3">
      <c r="A48256" s="2">
        <v>28.452243169213499</v>
      </c>
      <c r="B48256" t="s">
        <v>38717</v>
      </c>
    </row>
    <row r="48257" spans="1:2" x14ac:dyDescent="0.3">
      <c r="A48257" s="2">
        <v>2.5514405535736798E-3</v>
      </c>
      <c r="B48257" t="s">
        <v>38716</v>
      </c>
    </row>
    <row r="48258" spans="1:2" x14ac:dyDescent="0.3">
      <c r="A48258" s="2">
        <v>2.5514405535736798E-3</v>
      </c>
      <c r="B48258" t="s">
        <v>38715</v>
      </c>
    </row>
    <row r="48259" spans="1:2" x14ac:dyDescent="0.3">
      <c r="A48259" s="2">
        <v>1.7751926204180801E-3</v>
      </c>
      <c r="B48259" t="s">
        <v>38714</v>
      </c>
    </row>
    <row r="48260" spans="1:2" x14ac:dyDescent="0.3">
      <c r="A48260" s="2">
        <v>26.5811775418453</v>
      </c>
      <c r="B48260" t="s">
        <v>38713</v>
      </c>
    </row>
    <row r="48261" spans="1:2" x14ac:dyDescent="0.3">
      <c r="A48261" s="2">
        <v>25.569389999999999</v>
      </c>
      <c r="B48261" t="s">
        <v>38712</v>
      </c>
    </row>
    <row r="48262" spans="1:2" x14ac:dyDescent="0.3">
      <c r="A48262" s="2">
        <v>14.0997544070998</v>
      </c>
      <c r="B48262" t="s">
        <v>38711</v>
      </c>
    </row>
    <row r="48263" spans="1:2" x14ac:dyDescent="0.3">
      <c r="A48263" s="2">
        <v>5.90212572579802E-2</v>
      </c>
      <c r="B48263" t="s">
        <v>38710</v>
      </c>
    </row>
    <row r="48264" spans="1:2" x14ac:dyDescent="0.3">
      <c r="A48264" s="2">
        <v>6.4347904343837499</v>
      </c>
      <c r="B48264" t="s">
        <v>38709</v>
      </c>
    </row>
    <row r="48265" spans="1:2" x14ac:dyDescent="0.3">
      <c r="A48265" s="2">
        <v>1.6680708881453302E-2</v>
      </c>
      <c r="B48265" t="s">
        <v>38708</v>
      </c>
    </row>
    <row r="48266" spans="1:2" x14ac:dyDescent="0.3">
      <c r="A48266" s="2">
        <v>25.683625194848599</v>
      </c>
      <c r="B48266" t="s">
        <v>38707</v>
      </c>
    </row>
    <row r="48267" spans="1:2" x14ac:dyDescent="0.3">
      <c r="A48267" s="2">
        <v>6.6680000000000003E-2</v>
      </c>
      <c r="B48267" t="s">
        <v>38706</v>
      </c>
    </row>
    <row r="48268" spans="1:2" x14ac:dyDescent="0.3">
      <c r="A48268" s="2">
        <v>0.15747</v>
      </c>
      <c r="B48268" t="s">
        <v>38705</v>
      </c>
    </row>
    <row r="48269" spans="1:2" x14ac:dyDescent="0.3">
      <c r="A48269" s="2">
        <v>2.1520000000000001E-2</v>
      </c>
      <c r="B48269" t="s">
        <v>38704</v>
      </c>
    </row>
    <row r="48270" spans="1:2" x14ac:dyDescent="0.3">
      <c r="A48270" s="2">
        <v>8.0299031873813806</v>
      </c>
      <c r="B48270" t="s">
        <v>38703</v>
      </c>
    </row>
    <row r="48271" spans="1:2" x14ac:dyDescent="0.3">
      <c r="A48271" s="2">
        <v>21.628117961074899</v>
      </c>
      <c r="B48271" t="s">
        <v>38702</v>
      </c>
    </row>
    <row r="48272" spans="1:2" x14ac:dyDescent="0.3">
      <c r="A48272" s="2">
        <v>23.074466387406201</v>
      </c>
      <c r="B48272" t="s">
        <v>38701</v>
      </c>
    </row>
    <row r="48273" spans="1:2" x14ac:dyDescent="0.3">
      <c r="A48273" s="2">
        <v>6.16849299848979</v>
      </c>
      <c r="B48273" t="s">
        <v>38700</v>
      </c>
    </row>
    <row r="48274" spans="1:2" x14ac:dyDescent="0.3">
      <c r="A48274" s="2">
        <v>100.489496035911</v>
      </c>
      <c r="B48274" t="s">
        <v>38699</v>
      </c>
    </row>
    <row r="48275" spans="1:2" x14ac:dyDescent="0.3">
      <c r="A48275" s="2">
        <v>0.65532000000000001</v>
      </c>
      <c r="B48275" t="s">
        <v>38698</v>
      </c>
    </row>
    <row r="48276" spans="1:2" x14ac:dyDescent="0.3">
      <c r="A48276" s="2">
        <v>82.616020000000006</v>
      </c>
      <c r="B48276" t="s">
        <v>38697</v>
      </c>
    </row>
    <row r="48277" spans="1:2" x14ac:dyDescent="0.3">
      <c r="A48277" s="2">
        <v>23.712599999999998</v>
      </c>
      <c r="B48277" t="s">
        <v>38696</v>
      </c>
    </row>
    <row r="48278" spans="1:2" x14ac:dyDescent="0.3">
      <c r="A48278" s="2">
        <v>6.4030743471338996</v>
      </c>
      <c r="B48278" t="s">
        <v>38695</v>
      </c>
    </row>
    <row r="48279" spans="1:2" x14ac:dyDescent="0.3">
      <c r="A48279" s="2">
        <v>0.11352</v>
      </c>
      <c r="B48279" t="s">
        <v>38694</v>
      </c>
    </row>
    <row r="48280" spans="1:2" x14ac:dyDescent="0.3">
      <c r="A48280" s="2">
        <v>1.22803</v>
      </c>
      <c r="B48280" t="s">
        <v>38693</v>
      </c>
    </row>
    <row r="48281" spans="1:2" x14ac:dyDescent="0.3">
      <c r="A48281" s="2">
        <v>0.44584000000000001</v>
      </c>
      <c r="B48281" t="s">
        <v>38692</v>
      </c>
    </row>
    <row r="48282" spans="1:2" x14ac:dyDescent="0.3">
      <c r="A48282" s="2">
        <v>49.748959999999997</v>
      </c>
      <c r="B48282" t="s">
        <v>38691</v>
      </c>
    </row>
    <row r="48283" spans="1:2" x14ac:dyDescent="0.3">
      <c r="A48283" s="2">
        <v>0.39942708457120502</v>
      </c>
      <c r="B48283" t="s">
        <v>38690</v>
      </c>
    </row>
    <row r="48284" spans="1:2" x14ac:dyDescent="0.3">
      <c r="A48284" s="2">
        <v>0.33464881296950499</v>
      </c>
      <c r="B48284" t="s">
        <v>38689</v>
      </c>
    </row>
    <row r="48285" spans="1:2" x14ac:dyDescent="0.3">
      <c r="A48285" s="2">
        <v>0.575058579470896</v>
      </c>
      <c r="B48285" t="s">
        <v>38688</v>
      </c>
    </row>
    <row r="48286" spans="1:2" x14ac:dyDescent="0.3">
      <c r="A48286" s="2">
        <v>61.289639999999999</v>
      </c>
      <c r="B48286" t="s">
        <v>38687</v>
      </c>
    </row>
    <row r="48287" spans="1:2" x14ac:dyDescent="0.3">
      <c r="A48287" s="2">
        <v>0.17552000000000001</v>
      </c>
      <c r="B48287" t="s">
        <v>38686</v>
      </c>
    </row>
    <row r="48288" spans="1:2" x14ac:dyDescent="0.3">
      <c r="A48288" s="2">
        <v>0.56567999999999996</v>
      </c>
      <c r="B48288" t="s">
        <v>38685</v>
      </c>
    </row>
    <row r="48289" spans="1:2" x14ac:dyDescent="0.3">
      <c r="A48289" s="2">
        <v>2.33213148863278</v>
      </c>
      <c r="B48289" t="s">
        <v>38684</v>
      </c>
    </row>
    <row r="48290" spans="1:2" x14ac:dyDescent="0.3">
      <c r="A48290" s="2">
        <v>6.0074500000000004</v>
      </c>
      <c r="B48290" t="s">
        <v>38683</v>
      </c>
    </row>
    <row r="48291" spans="1:2" x14ac:dyDescent="0.3">
      <c r="A48291" s="2">
        <v>0.29865608023519202</v>
      </c>
      <c r="B48291" t="s">
        <v>38682</v>
      </c>
    </row>
    <row r="48292" spans="1:2" x14ac:dyDescent="0.3">
      <c r="A48292" s="2">
        <v>0.33972387618119398</v>
      </c>
      <c r="B48292" t="s">
        <v>38681</v>
      </c>
    </row>
    <row r="48293" spans="1:2" x14ac:dyDescent="0.3">
      <c r="A48293" s="2">
        <v>72.595770000000002</v>
      </c>
      <c r="B48293" t="s">
        <v>38680</v>
      </c>
    </row>
    <row r="48294" spans="1:2" x14ac:dyDescent="0.3">
      <c r="A48294" s="2">
        <v>0.35472394056106399</v>
      </c>
      <c r="B48294" t="s">
        <v>38679</v>
      </c>
    </row>
    <row r="48295" spans="1:2" x14ac:dyDescent="0.3">
      <c r="A48295" s="2">
        <v>0.28650691276710499</v>
      </c>
      <c r="B48295" t="s">
        <v>38678</v>
      </c>
    </row>
    <row r="48296" spans="1:2" x14ac:dyDescent="0.3">
      <c r="A48296" s="2">
        <v>0.35176000000000002</v>
      </c>
      <c r="B48296" t="s">
        <v>38677</v>
      </c>
    </row>
    <row r="48297" spans="1:2" x14ac:dyDescent="0.3">
      <c r="A48297" s="2">
        <v>4.5401079798019497</v>
      </c>
      <c r="B48297" t="s">
        <v>38676</v>
      </c>
    </row>
    <row r="48298" spans="1:2" x14ac:dyDescent="0.3">
      <c r="A48298" s="2">
        <v>4.14191098377822</v>
      </c>
      <c r="B48298" t="s">
        <v>38675</v>
      </c>
    </row>
    <row r="48299" spans="1:2" x14ac:dyDescent="0.3">
      <c r="A48299" s="2">
        <v>4.96160855911537E-2</v>
      </c>
      <c r="B48299" t="s">
        <v>38674</v>
      </c>
    </row>
    <row r="48300" spans="1:2" x14ac:dyDescent="0.3">
      <c r="A48300" s="2">
        <v>8.2645308885197097E-2</v>
      </c>
      <c r="B48300" t="s">
        <v>38673</v>
      </c>
    </row>
    <row r="48301" spans="1:2" x14ac:dyDescent="0.3">
      <c r="A48301" s="2">
        <v>6.1079220813113402</v>
      </c>
      <c r="B48301" t="s">
        <v>38672</v>
      </c>
    </row>
    <row r="48302" spans="1:2" x14ac:dyDescent="0.3">
      <c r="A48302" s="2">
        <v>36.247444027806402</v>
      </c>
      <c r="B48302" t="s">
        <v>38671</v>
      </c>
    </row>
    <row r="48303" spans="1:2" x14ac:dyDescent="0.3">
      <c r="A48303" s="2">
        <v>4.20852</v>
      </c>
      <c r="B48303" t="s">
        <v>38670</v>
      </c>
    </row>
    <row r="48304" spans="1:2" x14ac:dyDescent="0.3">
      <c r="A48304" s="2">
        <v>1.8129852668765101E-3</v>
      </c>
      <c r="B48304" t="s">
        <v>38669</v>
      </c>
    </row>
    <row r="48305" spans="1:2" x14ac:dyDescent="0.3">
      <c r="A48305" s="2">
        <v>6.3185629442301803</v>
      </c>
      <c r="B48305" t="s">
        <v>38668</v>
      </c>
    </row>
    <row r="48306" spans="1:2" x14ac:dyDescent="0.3">
      <c r="A48306" s="2">
        <v>80.129813480432404</v>
      </c>
      <c r="B48306" t="s">
        <v>38667</v>
      </c>
    </row>
    <row r="48307" spans="1:2" x14ac:dyDescent="0.3">
      <c r="A48307" s="2">
        <v>132.009301957578</v>
      </c>
      <c r="B48307" t="s">
        <v>38666</v>
      </c>
    </row>
    <row r="48308" spans="1:2" x14ac:dyDescent="0.3">
      <c r="A48308" s="2">
        <v>3.15571</v>
      </c>
      <c r="B48308" t="s">
        <v>38665</v>
      </c>
    </row>
    <row r="48309" spans="1:2" x14ac:dyDescent="0.3">
      <c r="A48309" s="2">
        <v>5.5318670302444497</v>
      </c>
      <c r="B48309" t="s">
        <v>38664</v>
      </c>
    </row>
    <row r="48310" spans="1:2" x14ac:dyDescent="0.3">
      <c r="A48310" s="2">
        <v>6.9699999999999996E-3</v>
      </c>
      <c r="B48310" t="s">
        <v>38663</v>
      </c>
    </row>
    <row r="48311" spans="1:2" x14ac:dyDescent="0.3">
      <c r="A48311" s="2">
        <v>3.69712</v>
      </c>
      <c r="B48311" t="s">
        <v>38662</v>
      </c>
    </row>
    <row r="48312" spans="1:2" x14ac:dyDescent="0.3">
      <c r="A48312" s="2">
        <v>1.17E-3</v>
      </c>
      <c r="B48312" t="s">
        <v>38661</v>
      </c>
    </row>
    <row r="48313" spans="1:2" x14ac:dyDescent="0.3">
      <c r="A48313" s="2">
        <v>2.2497099999999999</v>
      </c>
      <c r="B48313" t="s">
        <v>38660</v>
      </c>
    </row>
    <row r="48314" spans="1:2" x14ac:dyDescent="0.3">
      <c r="A48314" s="2">
        <v>7.0970434359621004</v>
      </c>
      <c r="B48314" t="s">
        <v>38659</v>
      </c>
    </row>
    <row r="48315" spans="1:2" x14ac:dyDescent="0.3">
      <c r="A48315" s="2">
        <v>3.65117</v>
      </c>
      <c r="B48315" t="s">
        <v>38658</v>
      </c>
    </row>
    <row r="48316" spans="1:2" x14ac:dyDescent="0.3">
      <c r="A48316" s="2">
        <v>1.8925700000000001</v>
      </c>
      <c r="B48316" t="s">
        <v>38657</v>
      </c>
    </row>
    <row r="48317" spans="1:2" x14ac:dyDescent="0.3">
      <c r="A48317" s="2">
        <v>6.5700000000000003E-3</v>
      </c>
      <c r="B48317" t="s">
        <v>38656</v>
      </c>
    </row>
    <row r="48318" spans="1:2" x14ac:dyDescent="0.3">
      <c r="A48318" s="2">
        <v>7.53036448457748E-2</v>
      </c>
      <c r="B48318" t="s">
        <v>38655</v>
      </c>
    </row>
    <row r="48319" spans="1:2" x14ac:dyDescent="0.3">
      <c r="A48319" s="2">
        <v>2.68601306319592</v>
      </c>
      <c r="B48319" t="s">
        <v>38654</v>
      </c>
    </row>
    <row r="48320" spans="1:2" x14ac:dyDescent="0.3">
      <c r="A48320" s="2">
        <v>3.2923200000000001</v>
      </c>
      <c r="B48320" t="s">
        <v>38653</v>
      </c>
    </row>
    <row r="48321" spans="1:2" x14ac:dyDescent="0.3">
      <c r="A48321" s="2">
        <v>179.299996071245</v>
      </c>
      <c r="B48321" t="s">
        <v>38652</v>
      </c>
    </row>
    <row r="48322" spans="1:2" x14ac:dyDescent="0.3">
      <c r="A48322" s="2">
        <v>19.3384</v>
      </c>
      <c r="B48322" t="s">
        <v>38651</v>
      </c>
    </row>
    <row r="48323" spans="1:2" x14ac:dyDescent="0.3">
      <c r="A48323" s="2">
        <v>0.19585</v>
      </c>
      <c r="B48323" t="s">
        <v>1982</v>
      </c>
    </row>
    <row r="48324" spans="1:2" x14ac:dyDescent="0.3">
      <c r="A48324" s="2">
        <v>0.13489000000000001</v>
      </c>
      <c r="B48324" t="s">
        <v>38650</v>
      </c>
    </row>
    <row r="48325" spans="1:2" x14ac:dyDescent="0.3">
      <c r="A48325" s="2">
        <v>0.28771999999999998</v>
      </c>
      <c r="B48325" t="s">
        <v>38649</v>
      </c>
    </row>
    <row r="48326" spans="1:2" x14ac:dyDescent="0.3">
      <c r="A48326" s="2">
        <v>4.8792824012147497E-2</v>
      </c>
      <c r="B48326" t="s">
        <v>38648</v>
      </c>
    </row>
    <row r="48327" spans="1:2" x14ac:dyDescent="0.3">
      <c r="A48327" s="2">
        <v>1.8894791086421501</v>
      </c>
      <c r="B48327" t="s">
        <v>38647</v>
      </c>
    </row>
    <row r="48328" spans="1:2" x14ac:dyDescent="0.3">
      <c r="A48328" s="2">
        <v>9.4061540322578292</v>
      </c>
      <c r="B48328" t="s">
        <v>38646</v>
      </c>
    </row>
    <row r="48329" spans="1:2" x14ac:dyDescent="0.3">
      <c r="A48329" s="2">
        <v>4.0802399999999999</v>
      </c>
      <c r="B48329" t="s">
        <v>38645</v>
      </c>
    </row>
    <row r="48330" spans="1:2" x14ac:dyDescent="0.3">
      <c r="A48330" s="2">
        <v>57.589396450226801</v>
      </c>
      <c r="B48330" t="s">
        <v>38644</v>
      </c>
    </row>
    <row r="48331" spans="1:2" x14ac:dyDescent="0.3">
      <c r="A48331" s="2">
        <v>0.15798000000000001</v>
      </c>
      <c r="B48331" t="s">
        <v>38643</v>
      </c>
    </row>
    <row r="48332" spans="1:2" x14ac:dyDescent="0.3">
      <c r="A48332" s="2">
        <v>0.30021931305976601</v>
      </c>
      <c r="B48332" t="s">
        <v>38642</v>
      </c>
    </row>
    <row r="48333" spans="1:2" x14ac:dyDescent="0.3">
      <c r="A48333" s="2">
        <v>0.16252</v>
      </c>
      <c r="B48333" t="s">
        <v>38641</v>
      </c>
    </row>
    <row r="48334" spans="1:2" x14ac:dyDescent="0.3">
      <c r="A48334" s="2">
        <v>0.295889707718966</v>
      </c>
      <c r="B48334" t="s">
        <v>38640</v>
      </c>
    </row>
    <row r="48335" spans="1:2" x14ac:dyDescent="0.3">
      <c r="A48335" s="2">
        <v>0.979592893639054</v>
      </c>
      <c r="B48335" t="s">
        <v>38639</v>
      </c>
    </row>
    <row r="48336" spans="1:2" x14ac:dyDescent="0.3">
      <c r="A48336" s="2">
        <v>5.1738340095594104</v>
      </c>
      <c r="B48336" t="s">
        <v>38638</v>
      </c>
    </row>
    <row r="48337" spans="1:2" x14ac:dyDescent="0.3">
      <c r="A48337" s="2">
        <v>1.0461908824267899E-2</v>
      </c>
      <c r="B48337" t="s">
        <v>2182</v>
      </c>
    </row>
    <row r="48338" spans="1:2" x14ac:dyDescent="0.3">
      <c r="A48338" s="2">
        <v>295.94613881981002</v>
      </c>
      <c r="B48338" t="s">
        <v>38637</v>
      </c>
    </row>
    <row r="48339" spans="1:2" x14ac:dyDescent="0.3">
      <c r="A48339" s="2">
        <v>1.9745200000000001</v>
      </c>
      <c r="B48339" t="s">
        <v>38636</v>
      </c>
    </row>
    <row r="48340" spans="1:2" x14ac:dyDescent="0.3">
      <c r="A48340" s="2">
        <v>0.11316</v>
      </c>
      <c r="B48340" t="s">
        <v>38635</v>
      </c>
    </row>
    <row r="48341" spans="1:2" x14ac:dyDescent="0.3">
      <c r="A48341" s="2">
        <v>36.502040000000001</v>
      </c>
      <c r="B48341" t="s">
        <v>38634</v>
      </c>
    </row>
    <row r="48342" spans="1:2" x14ac:dyDescent="0.3">
      <c r="A48342" s="2">
        <v>2.4321965093637198E-3</v>
      </c>
      <c r="B48342" t="s">
        <v>38633</v>
      </c>
    </row>
    <row r="48343" spans="1:2" x14ac:dyDescent="0.3">
      <c r="A48343" s="2">
        <v>1.3889</v>
      </c>
      <c r="B48343" t="s">
        <v>38632</v>
      </c>
    </row>
    <row r="48344" spans="1:2" x14ac:dyDescent="0.3">
      <c r="A48344" s="2">
        <v>0.11320110013014199</v>
      </c>
      <c r="B48344" t="s">
        <v>38631</v>
      </c>
    </row>
    <row r="48345" spans="1:2" x14ac:dyDescent="0.3">
      <c r="A48345" s="2">
        <v>1.09444107261245</v>
      </c>
      <c r="B48345" t="s">
        <v>38630</v>
      </c>
    </row>
    <row r="48346" spans="1:2" x14ac:dyDescent="0.3">
      <c r="A48346" s="2">
        <v>7.2109565115056297E-3</v>
      </c>
      <c r="B48346" t="s">
        <v>38629</v>
      </c>
    </row>
    <row r="48347" spans="1:2" x14ac:dyDescent="0.3">
      <c r="A48347" s="2">
        <v>7.7270000000000005E-2</v>
      </c>
      <c r="B48347" t="s">
        <v>38628</v>
      </c>
    </row>
    <row r="48348" spans="1:2" x14ac:dyDescent="0.3">
      <c r="A48348" s="2">
        <v>0.58569000000000004</v>
      </c>
      <c r="B48348" t="s">
        <v>38627</v>
      </c>
    </row>
    <row r="48349" spans="1:2" x14ac:dyDescent="0.3">
      <c r="A48349" s="2">
        <v>8.0221111873402008E-3</v>
      </c>
      <c r="B48349" t="s">
        <v>38626</v>
      </c>
    </row>
    <row r="48350" spans="1:2" x14ac:dyDescent="0.3">
      <c r="A48350" s="2">
        <v>8.8453654518800899</v>
      </c>
      <c r="B48350" t="s">
        <v>38625</v>
      </c>
    </row>
    <row r="48351" spans="1:2" x14ac:dyDescent="0.3">
      <c r="A48351" s="2">
        <v>3.6495435394374498</v>
      </c>
      <c r="B48351" t="s">
        <v>38624</v>
      </c>
    </row>
    <row r="48352" spans="1:2" x14ac:dyDescent="0.3">
      <c r="A48352" s="2">
        <v>11.9051415905036</v>
      </c>
      <c r="B48352" t="s">
        <v>38623</v>
      </c>
    </row>
    <row r="48353" spans="1:2" x14ac:dyDescent="0.3">
      <c r="A48353" s="2">
        <v>33.168259999999997</v>
      </c>
      <c r="B48353" t="s">
        <v>38622</v>
      </c>
    </row>
    <row r="48354" spans="1:2" x14ac:dyDescent="0.3">
      <c r="A48354" s="2">
        <v>0.14287427977852801</v>
      </c>
      <c r="B48354" t="s">
        <v>38621</v>
      </c>
    </row>
    <row r="48355" spans="1:2" x14ac:dyDescent="0.3">
      <c r="A48355" s="2">
        <v>55.47034</v>
      </c>
      <c r="B48355" t="s">
        <v>38620</v>
      </c>
    </row>
    <row r="48356" spans="1:2" x14ac:dyDescent="0.3">
      <c r="A48356" s="2">
        <v>3.8655933666827201E-2</v>
      </c>
      <c r="B48356" t="s">
        <v>38619</v>
      </c>
    </row>
    <row r="48357" spans="1:2" x14ac:dyDescent="0.3">
      <c r="A48357" s="2">
        <v>16.20552</v>
      </c>
      <c r="B48357" t="s">
        <v>38618</v>
      </c>
    </row>
    <row r="48358" spans="1:2" x14ac:dyDescent="0.3">
      <c r="A48358" s="2">
        <v>5.0483555019859798</v>
      </c>
      <c r="B48358" t="s">
        <v>38617</v>
      </c>
    </row>
    <row r="48359" spans="1:2" x14ac:dyDescent="0.3">
      <c r="A48359" s="2">
        <v>2.5006781081074698</v>
      </c>
      <c r="B48359" t="s">
        <v>38616</v>
      </c>
    </row>
    <row r="48360" spans="1:2" x14ac:dyDescent="0.3">
      <c r="A48360" s="2">
        <v>0.21765999999999999</v>
      </c>
      <c r="B48360" t="s">
        <v>38615</v>
      </c>
    </row>
    <row r="48361" spans="1:2" x14ac:dyDescent="0.3">
      <c r="A48361" s="2">
        <v>0.17086999999999999</v>
      </c>
      <c r="B48361" t="s">
        <v>38614</v>
      </c>
    </row>
    <row r="48362" spans="1:2" x14ac:dyDescent="0.3">
      <c r="A48362" s="2">
        <v>0.21456</v>
      </c>
      <c r="B48362" t="s">
        <v>38613</v>
      </c>
    </row>
    <row r="48363" spans="1:2" x14ac:dyDescent="0.3">
      <c r="A48363" s="2">
        <v>4.2525458309449302E-2</v>
      </c>
      <c r="B48363" t="s">
        <v>38612</v>
      </c>
    </row>
    <row r="48364" spans="1:2" x14ac:dyDescent="0.3">
      <c r="A48364" s="2">
        <v>0.109636731252975</v>
      </c>
      <c r="B48364" t="s">
        <v>38611</v>
      </c>
    </row>
    <row r="48365" spans="1:2" x14ac:dyDescent="0.3">
      <c r="A48365" s="2">
        <v>6.8671399942044404</v>
      </c>
      <c r="B48365" t="s">
        <v>38610</v>
      </c>
    </row>
    <row r="48366" spans="1:2" x14ac:dyDescent="0.3">
      <c r="A48366" s="2">
        <v>9.8118999816691108</v>
      </c>
      <c r="B48366" t="s">
        <v>38609</v>
      </c>
    </row>
    <row r="48367" spans="1:2" x14ac:dyDescent="0.3">
      <c r="A48367" s="2">
        <v>24.693629999999999</v>
      </c>
      <c r="B48367" t="s">
        <v>38608</v>
      </c>
    </row>
    <row r="48368" spans="1:2" x14ac:dyDescent="0.3">
      <c r="A48368" s="2">
        <v>7.6200000000000004E-2</v>
      </c>
      <c r="B48368" t="s">
        <v>38607</v>
      </c>
    </row>
    <row r="48369" spans="1:2" x14ac:dyDescent="0.3">
      <c r="A48369" s="2">
        <v>6.4434434732930403E-3</v>
      </c>
      <c r="B48369" t="s">
        <v>38606</v>
      </c>
    </row>
    <row r="48370" spans="1:2" x14ac:dyDescent="0.3">
      <c r="A48370" s="2">
        <v>97.155173373217593</v>
      </c>
      <c r="B48370" t="s">
        <v>38605</v>
      </c>
    </row>
    <row r="48371" spans="1:2" x14ac:dyDescent="0.3">
      <c r="A48371" s="2">
        <v>6.8936789970083104E-3</v>
      </c>
      <c r="B48371" t="s">
        <v>38604</v>
      </c>
    </row>
    <row r="48372" spans="1:2" x14ac:dyDescent="0.3">
      <c r="A48372" s="2">
        <v>6.7704199999999997</v>
      </c>
      <c r="B48372" t="s">
        <v>38603</v>
      </c>
    </row>
    <row r="48373" spans="1:2" x14ac:dyDescent="0.3">
      <c r="A48373" s="2">
        <v>1.4449620477782401</v>
      </c>
      <c r="B48373" t="s">
        <v>38602</v>
      </c>
    </row>
    <row r="48374" spans="1:2" x14ac:dyDescent="0.3">
      <c r="A48374" s="2">
        <v>2.2793364025960701E-3</v>
      </c>
      <c r="B48374" t="s">
        <v>38601</v>
      </c>
    </row>
    <row r="48375" spans="1:2" x14ac:dyDescent="0.3">
      <c r="A48375" s="2">
        <v>1.1134139496892199</v>
      </c>
      <c r="B48375" t="s">
        <v>38600</v>
      </c>
    </row>
    <row r="48376" spans="1:2" x14ac:dyDescent="0.3">
      <c r="A48376" s="2">
        <v>7.1369926227249598</v>
      </c>
      <c r="B48376" t="s">
        <v>38599</v>
      </c>
    </row>
    <row r="48377" spans="1:2" x14ac:dyDescent="0.3">
      <c r="A48377" s="2">
        <v>1.7133700000000001</v>
      </c>
      <c r="B48377" t="s">
        <v>38598</v>
      </c>
    </row>
    <row r="48378" spans="1:2" x14ac:dyDescent="0.3">
      <c r="A48378" s="2">
        <v>3.6421399999999999</v>
      </c>
      <c r="B48378" t="s">
        <v>38597</v>
      </c>
    </row>
    <row r="48379" spans="1:2" x14ac:dyDescent="0.3">
      <c r="A48379" s="2">
        <v>2.84213</v>
      </c>
      <c r="B48379" t="s">
        <v>38596</v>
      </c>
    </row>
    <row r="48380" spans="1:2" x14ac:dyDescent="0.3">
      <c r="A48380" s="2">
        <v>12.301449326204599</v>
      </c>
      <c r="B48380" t="s">
        <v>38595</v>
      </c>
    </row>
    <row r="48381" spans="1:2" x14ac:dyDescent="0.3">
      <c r="A48381" s="2">
        <v>27.028874390593799</v>
      </c>
      <c r="B48381" t="s">
        <v>38594</v>
      </c>
    </row>
    <row r="48382" spans="1:2" x14ac:dyDescent="0.3">
      <c r="A48382" s="2">
        <v>9.6564779817298496E-2</v>
      </c>
      <c r="B48382" t="s">
        <v>38593</v>
      </c>
    </row>
    <row r="48383" spans="1:2" x14ac:dyDescent="0.3">
      <c r="A48383" s="2">
        <v>6.6799999999999998E-2</v>
      </c>
      <c r="B48383" t="s">
        <v>38592</v>
      </c>
    </row>
    <row r="48384" spans="1:2" x14ac:dyDescent="0.3">
      <c r="A48384" s="2">
        <v>59.726203205092702</v>
      </c>
      <c r="B48384" t="s">
        <v>38591</v>
      </c>
    </row>
    <row r="48385" spans="1:2" x14ac:dyDescent="0.3">
      <c r="A48385" s="2">
        <v>9.0875299999999992</v>
      </c>
      <c r="B48385" t="s">
        <v>38590</v>
      </c>
    </row>
    <row r="48386" spans="1:2" x14ac:dyDescent="0.3">
      <c r="A48386" s="2">
        <v>77.607747974844003</v>
      </c>
      <c r="B48386" t="s">
        <v>38589</v>
      </c>
    </row>
    <row r="48387" spans="1:2" x14ac:dyDescent="0.3">
      <c r="A48387" s="2">
        <v>76.410250000000005</v>
      </c>
      <c r="B48387" t="s">
        <v>38588</v>
      </c>
    </row>
    <row r="48388" spans="1:2" x14ac:dyDescent="0.3">
      <c r="A48388" s="2">
        <v>0.20642902824370599</v>
      </c>
      <c r="B48388" t="s">
        <v>38587</v>
      </c>
    </row>
    <row r="48389" spans="1:2" x14ac:dyDescent="0.3">
      <c r="A48389" s="2">
        <v>5.38978</v>
      </c>
      <c r="B48389" t="s">
        <v>38586</v>
      </c>
    </row>
    <row r="48390" spans="1:2" x14ac:dyDescent="0.3">
      <c r="A48390" s="2">
        <v>0.70389416598803101</v>
      </c>
      <c r="B48390" t="s">
        <v>38585</v>
      </c>
    </row>
    <row r="48391" spans="1:2" x14ac:dyDescent="0.3">
      <c r="A48391" s="2">
        <v>31.406310000000001</v>
      </c>
      <c r="B48391" t="s">
        <v>38584</v>
      </c>
    </row>
    <row r="48392" spans="1:2" x14ac:dyDescent="0.3">
      <c r="A48392" s="2">
        <v>16.64697</v>
      </c>
      <c r="B48392" t="s">
        <v>38583</v>
      </c>
    </row>
    <row r="48393" spans="1:2" x14ac:dyDescent="0.3">
      <c r="A48393" s="2">
        <v>28.715569568366298</v>
      </c>
      <c r="B48393" t="s">
        <v>38582</v>
      </c>
    </row>
    <row r="48394" spans="1:2" x14ac:dyDescent="0.3">
      <c r="A48394" s="2">
        <v>9.7451500000000006</v>
      </c>
      <c r="B48394" t="s">
        <v>38581</v>
      </c>
    </row>
    <row r="48395" spans="1:2" x14ac:dyDescent="0.3">
      <c r="A48395" s="2">
        <v>3.2196619734755498</v>
      </c>
      <c r="B48395" t="s">
        <v>38580</v>
      </c>
    </row>
    <row r="48396" spans="1:2" x14ac:dyDescent="0.3">
      <c r="A48396" s="2">
        <v>4.6203727629391199E-2</v>
      </c>
      <c r="B48396" t="s">
        <v>38579</v>
      </c>
    </row>
    <row r="48397" spans="1:2" x14ac:dyDescent="0.3">
      <c r="A48397" s="2">
        <v>1.8399786120616199</v>
      </c>
      <c r="B48397" t="s">
        <v>38578</v>
      </c>
    </row>
    <row r="48398" spans="1:2" x14ac:dyDescent="0.3">
      <c r="A48398" s="2">
        <v>2.5785151139023701</v>
      </c>
      <c r="B48398" t="s">
        <v>38577</v>
      </c>
    </row>
    <row r="48399" spans="1:2" x14ac:dyDescent="0.3">
      <c r="A48399" s="2">
        <v>6.8322562886271498</v>
      </c>
      <c r="B48399" t="s">
        <v>38576</v>
      </c>
    </row>
    <row r="48400" spans="1:2" x14ac:dyDescent="0.3">
      <c r="A48400" s="2">
        <v>7.0912781500399702E-2</v>
      </c>
      <c r="B48400" t="s">
        <v>38575</v>
      </c>
    </row>
    <row r="48401" spans="1:2" x14ac:dyDescent="0.3">
      <c r="A48401" s="2">
        <v>2.05756614542453E-2</v>
      </c>
      <c r="B48401" t="s">
        <v>38574</v>
      </c>
    </row>
    <row r="48402" spans="1:2" x14ac:dyDescent="0.3">
      <c r="A48402" s="2">
        <v>4.2427498352360399E-2</v>
      </c>
      <c r="B48402" t="s">
        <v>38573</v>
      </c>
    </row>
    <row r="48403" spans="1:2" x14ac:dyDescent="0.3">
      <c r="A48403" s="2">
        <v>24.181469616038399</v>
      </c>
      <c r="B48403" t="s">
        <v>38572</v>
      </c>
    </row>
    <row r="48404" spans="1:2" x14ac:dyDescent="0.3">
      <c r="A48404" s="2">
        <v>1.0408547753278701</v>
      </c>
      <c r="B48404" t="s">
        <v>38571</v>
      </c>
    </row>
    <row r="48405" spans="1:2" x14ac:dyDescent="0.3">
      <c r="A48405" s="2">
        <v>0.80298495188971897</v>
      </c>
      <c r="B48405" t="s">
        <v>38570</v>
      </c>
    </row>
    <row r="48406" spans="1:2" x14ac:dyDescent="0.3">
      <c r="A48406" s="2">
        <v>23.915151519465802</v>
      </c>
      <c r="B48406" t="s">
        <v>38569</v>
      </c>
    </row>
    <row r="48407" spans="1:2" x14ac:dyDescent="0.3">
      <c r="A48407" s="2">
        <v>58.236559999999997</v>
      </c>
      <c r="B48407" t="s">
        <v>38568</v>
      </c>
    </row>
    <row r="48408" spans="1:2" x14ac:dyDescent="0.3">
      <c r="A48408" s="2">
        <v>22.220485808867799</v>
      </c>
      <c r="B48408" t="s">
        <v>38567</v>
      </c>
    </row>
    <row r="48409" spans="1:2" x14ac:dyDescent="0.3">
      <c r="A48409" s="2">
        <v>0.64462551134152302</v>
      </c>
      <c r="B48409" t="s">
        <v>38566</v>
      </c>
    </row>
    <row r="48410" spans="1:2" x14ac:dyDescent="0.3">
      <c r="A48410" s="2">
        <v>15.9241900442487</v>
      </c>
      <c r="B48410" t="s">
        <v>38565</v>
      </c>
    </row>
    <row r="48411" spans="1:2" x14ac:dyDescent="0.3">
      <c r="A48411" s="2">
        <v>0.42626435240854199</v>
      </c>
      <c r="B48411" t="s">
        <v>38564</v>
      </c>
    </row>
    <row r="48412" spans="1:2" x14ac:dyDescent="0.3">
      <c r="A48412" s="2">
        <v>4.2079999999999999E-2</v>
      </c>
      <c r="B48412" t="s">
        <v>38563</v>
      </c>
    </row>
    <row r="48413" spans="1:2" x14ac:dyDescent="0.3">
      <c r="A48413" s="2">
        <v>0.27717999999999998</v>
      </c>
      <c r="B48413" t="s">
        <v>38562</v>
      </c>
    </row>
    <row r="48414" spans="1:2" x14ac:dyDescent="0.3">
      <c r="A48414" s="2">
        <v>0.27104</v>
      </c>
      <c r="B48414" t="s">
        <v>38561</v>
      </c>
    </row>
    <row r="48415" spans="1:2" x14ac:dyDescent="0.3">
      <c r="A48415" s="2">
        <v>1.3412500000000001</v>
      </c>
      <c r="B48415" t="s">
        <v>38560</v>
      </c>
    </row>
    <row r="48416" spans="1:2" x14ac:dyDescent="0.3">
      <c r="A48416" s="2">
        <v>2.81E-3</v>
      </c>
      <c r="B48416" t="s">
        <v>38559</v>
      </c>
    </row>
    <row r="48417" spans="1:2" x14ac:dyDescent="0.3">
      <c r="A48417" s="2">
        <v>6.90905316448353</v>
      </c>
      <c r="B48417" t="s">
        <v>38558</v>
      </c>
    </row>
    <row r="48418" spans="1:2" x14ac:dyDescent="0.3">
      <c r="A48418" s="2">
        <v>0.93448349444516299</v>
      </c>
      <c r="B48418" t="s">
        <v>38557</v>
      </c>
    </row>
    <row r="48419" spans="1:2" x14ac:dyDescent="0.3">
      <c r="A48419" s="2">
        <v>5.3266882065262E-4</v>
      </c>
      <c r="B48419" t="s">
        <v>38556</v>
      </c>
    </row>
    <row r="48420" spans="1:2" x14ac:dyDescent="0.3">
      <c r="A48420" s="2">
        <v>7.8490000000000004E-2</v>
      </c>
      <c r="B48420" t="s">
        <v>38555</v>
      </c>
    </row>
    <row r="48421" spans="1:2" x14ac:dyDescent="0.3">
      <c r="A48421" s="2">
        <v>3.891E-2</v>
      </c>
      <c r="B48421" t="s">
        <v>38554</v>
      </c>
    </row>
    <row r="48422" spans="1:2" x14ac:dyDescent="0.3">
      <c r="A48422" s="2">
        <v>2.0056521360653798</v>
      </c>
      <c r="B48422" t="s">
        <v>38553</v>
      </c>
    </row>
    <row r="48423" spans="1:2" x14ac:dyDescent="0.3">
      <c r="A48423" s="2">
        <v>7.1121522442445899</v>
      </c>
      <c r="B48423" t="s">
        <v>38552</v>
      </c>
    </row>
    <row r="48424" spans="1:2" x14ac:dyDescent="0.3">
      <c r="A48424" s="2">
        <v>0.21288000000000001</v>
      </c>
      <c r="B48424" t="s">
        <v>38551</v>
      </c>
    </row>
    <row r="48425" spans="1:2" x14ac:dyDescent="0.3">
      <c r="A48425" s="2">
        <v>0.47793000000000002</v>
      </c>
      <c r="B48425" t="s">
        <v>38550</v>
      </c>
    </row>
    <row r="48426" spans="1:2" x14ac:dyDescent="0.3">
      <c r="A48426" s="2">
        <v>1.4509045862827701</v>
      </c>
      <c r="B48426" t="s">
        <v>38549</v>
      </c>
    </row>
    <row r="48427" spans="1:2" x14ac:dyDescent="0.3">
      <c r="A48427" s="2">
        <v>3.31E-3</v>
      </c>
      <c r="B48427" t="s">
        <v>38548</v>
      </c>
    </row>
    <row r="48428" spans="1:2" x14ac:dyDescent="0.3">
      <c r="A48428" s="2">
        <v>0.45</v>
      </c>
      <c r="B48428" t="s">
        <v>38547</v>
      </c>
    </row>
    <row r="48429" spans="1:2" x14ac:dyDescent="0.3">
      <c r="A48429" s="2">
        <v>16.946255037404001</v>
      </c>
      <c r="B48429" t="s">
        <v>38546</v>
      </c>
    </row>
    <row r="48430" spans="1:2" x14ac:dyDescent="0.3">
      <c r="A48430" s="2">
        <v>0.20438000000000001</v>
      </c>
      <c r="B48430" t="s">
        <v>38545</v>
      </c>
    </row>
    <row r="48431" spans="1:2" x14ac:dyDescent="0.3">
      <c r="A48431" s="2">
        <v>2.8533357478468701E-2</v>
      </c>
      <c r="B48431" t="s">
        <v>38544</v>
      </c>
    </row>
    <row r="48432" spans="1:2" x14ac:dyDescent="0.3">
      <c r="A48432" s="2">
        <v>4.7806782809378903E-2</v>
      </c>
      <c r="B48432" t="s">
        <v>38543</v>
      </c>
    </row>
    <row r="48433" spans="1:2" x14ac:dyDescent="0.3">
      <c r="A48433" s="2">
        <v>184.788748824392</v>
      </c>
      <c r="B48433" t="s">
        <v>38542</v>
      </c>
    </row>
    <row r="48434" spans="1:2" x14ac:dyDescent="0.3">
      <c r="A48434" s="2">
        <v>0.866124286124899</v>
      </c>
      <c r="B48434" t="s">
        <v>38541</v>
      </c>
    </row>
    <row r="48435" spans="1:2" x14ac:dyDescent="0.3">
      <c r="A48435" s="2">
        <v>18.764563960219199</v>
      </c>
      <c r="B48435" t="s">
        <v>38540</v>
      </c>
    </row>
    <row r="48436" spans="1:2" x14ac:dyDescent="0.3">
      <c r="A48436" s="2">
        <v>2.5190000000000001E-2</v>
      </c>
      <c r="B48436" t="s">
        <v>38539</v>
      </c>
    </row>
    <row r="48437" spans="1:2" x14ac:dyDescent="0.3">
      <c r="A48437" s="2">
        <v>3.3948632913583399E-3</v>
      </c>
      <c r="B48437" t="s">
        <v>38538</v>
      </c>
    </row>
    <row r="48438" spans="1:2" x14ac:dyDescent="0.3">
      <c r="A48438" s="2">
        <v>46.542879999999997</v>
      </c>
      <c r="B48438" t="s">
        <v>38537</v>
      </c>
    </row>
    <row r="48439" spans="1:2" x14ac:dyDescent="0.3">
      <c r="A48439" s="2">
        <v>6.5090500000000002</v>
      </c>
      <c r="B48439" t="s">
        <v>38536</v>
      </c>
    </row>
    <row r="48440" spans="1:2" x14ac:dyDescent="0.3">
      <c r="A48440" s="2">
        <v>3.0023399999999998</v>
      </c>
      <c r="B48440" t="s">
        <v>38535</v>
      </c>
    </row>
    <row r="48441" spans="1:2" x14ac:dyDescent="0.3">
      <c r="A48441" s="2">
        <v>52.353434736526303</v>
      </c>
      <c r="B48441" t="s">
        <v>38534</v>
      </c>
    </row>
    <row r="48442" spans="1:2" x14ac:dyDescent="0.3">
      <c r="A48442" s="2">
        <v>2.2849999999999999E-2</v>
      </c>
      <c r="B48442" t="s">
        <v>38533</v>
      </c>
    </row>
    <row r="48443" spans="1:2" x14ac:dyDescent="0.3">
      <c r="A48443" s="2">
        <v>0.15772</v>
      </c>
      <c r="B48443" t="s">
        <v>38532</v>
      </c>
    </row>
    <row r="48444" spans="1:2" x14ac:dyDescent="0.3">
      <c r="A48444" s="2">
        <v>0.29470000000000002</v>
      </c>
      <c r="B48444" t="s">
        <v>38531</v>
      </c>
    </row>
    <row r="48445" spans="1:2" x14ac:dyDescent="0.3">
      <c r="A48445" s="2">
        <v>1.7381500000000001</v>
      </c>
      <c r="B48445" t="s">
        <v>38530</v>
      </c>
    </row>
    <row r="48446" spans="1:2" x14ac:dyDescent="0.3">
      <c r="A48446" s="2">
        <v>63.931139522247904</v>
      </c>
      <c r="B48446" t="s">
        <v>38529</v>
      </c>
    </row>
    <row r="48447" spans="1:2" x14ac:dyDescent="0.3">
      <c r="A48447" s="2">
        <v>36.798554720359803</v>
      </c>
      <c r="B48447" t="s">
        <v>38528</v>
      </c>
    </row>
    <row r="48448" spans="1:2" x14ac:dyDescent="0.3">
      <c r="A48448" s="2">
        <v>12.497872440641199</v>
      </c>
      <c r="B48448" t="s">
        <v>38527</v>
      </c>
    </row>
    <row r="48449" spans="1:2" x14ac:dyDescent="0.3">
      <c r="A48449" s="2">
        <v>0.86284000000000005</v>
      </c>
      <c r="B48449" t="s">
        <v>38526</v>
      </c>
    </row>
    <row r="48450" spans="1:2" x14ac:dyDescent="0.3">
      <c r="A48450" s="2">
        <v>0.81225000000000003</v>
      </c>
      <c r="B48450" t="s">
        <v>999</v>
      </c>
    </row>
    <row r="48451" spans="1:2" x14ac:dyDescent="0.3">
      <c r="A48451" s="2">
        <v>2.5205348090333701</v>
      </c>
      <c r="B48451" t="s">
        <v>38525</v>
      </c>
    </row>
    <row r="48452" spans="1:2" x14ac:dyDescent="0.3">
      <c r="A48452" s="2">
        <v>2.5200000000000001E-3</v>
      </c>
      <c r="B48452" t="s">
        <v>38524</v>
      </c>
    </row>
    <row r="48453" spans="1:2" x14ac:dyDescent="0.3">
      <c r="A48453" s="2">
        <v>9.8739999999999994E-2</v>
      </c>
      <c r="B48453" t="s">
        <v>38523</v>
      </c>
    </row>
    <row r="48454" spans="1:2" x14ac:dyDescent="0.3">
      <c r="A48454" s="2">
        <v>6.7093321150438603E-2</v>
      </c>
      <c r="B48454" t="s">
        <v>38522</v>
      </c>
    </row>
    <row r="48455" spans="1:2" x14ac:dyDescent="0.3">
      <c r="A48455" s="2">
        <v>89.126549697575896</v>
      </c>
      <c r="B48455" t="s">
        <v>38521</v>
      </c>
    </row>
    <row r="48456" spans="1:2" x14ac:dyDescent="0.3">
      <c r="A48456" s="2">
        <v>9.4789999999999999E-2</v>
      </c>
      <c r="B48456" t="s">
        <v>38520</v>
      </c>
    </row>
    <row r="48457" spans="1:2" x14ac:dyDescent="0.3">
      <c r="A48457" s="2">
        <v>8.1299999999999997E-2</v>
      </c>
      <c r="B48457" t="s">
        <v>38519</v>
      </c>
    </row>
    <row r="48458" spans="1:2" x14ac:dyDescent="0.3">
      <c r="A48458" s="2">
        <v>54.544484979207397</v>
      </c>
      <c r="B48458" t="s">
        <v>38518</v>
      </c>
    </row>
    <row r="48459" spans="1:2" x14ac:dyDescent="0.3">
      <c r="A48459" s="2">
        <v>7.3567600000000004</v>
      </c>
      <c r="B48459" t="s">
        <v>38517</v>
      </c>
    </row>
    <row r="48460" spans="1:2" x14ac:dyDescent="0.3">
      <c r="A48460" s="2">
        <v>7.8170000000000003E-2</v>
      </c>
      <c r="B48460" t="s">
        <v>38516</v>
      </c>
    </row>
    <row r="48461" spans="1:2" x14ac:dyDescent="0.3">
      <c r="A48461" s="2">
        <v>0.12236</v>
      </c>
      <c r="B48461" t="s">
        <v>38515</v>
      </c>
    </row>
    <row r="48462" spans="1:2" x14ac:dyDescent="0.3">
      <c r="A48462" s="2">
        <v>0.71652000000000005</v>
      </c>
      <c r="B48462" t="s">
        <v>38514</v>
      </c>
    </row>
    <row r="48463" spans="1:2" x14ac:dyDescent="0.3">
      <c r="A48463" s="2">
        <v>32.201900000000002</v>
      </c>
      <c r="B48463" t="s">
        <v>38513</v>
      </c>
    </row>
    <row r="48464" spans="1:2" x14ac:dyDescent="0.3">
      <c r="A48464" s="2">
        <v>6.8833800154177699E-2</v>
      </c>
      <c r="B48464" t="s">
        <v>38512</v>
      </c>
    </row>
    <row r="48465" spans="1:2" x14ac:dyDescent="0.3">
      <c r="A48465" s="2">
        <v>1.1306700000000001</v>
      </c>
      <c r="B48465" t="s">
        <v>38511</v>
      </c>
    </row>
    <row r="48466" spans="1:2" x14ac:dyDescent="0.3">
      <c r="A48466" s="2">
        <v>43.9344380805342</v>
      </c>
      <c r="B48466" t="s">
        <v>38510</v>
      </c>
    </row>
    <row r="48467" spans="1:2" x14ac:dyDescent="0.3">
      <c r="A48467" s="2">
        <v>0.34508</v>
      </c>
      <c r="B48467" t="s">
        <v>38509</v>
      </c>
    </row>
    <row r="48468" spans="1:2" x14ac:dyDescent="0.3">
      <c r="A48468" s="2">
        <v>18.146789999999999</v>
      </c>
      <c r="B48468" t="s">
        <v>38508</v>
      </c>
    </row>
    <row r="48469" spans="1:2" x14ac:dyDescent="0.3">
      <c r="A48469" s="2">
        <v>5.3172510203698502E-2</v>
      </c>
      <c r="B48469" t="s">
        <v>38507</v>
      </c>
    </row>
    <row r="48470" spans="1:2" x14ac:dyDescent="0.3">
      <c r="A48470" s="2">
        <v>1.5061892010245901</v>
      </c>
      <c r="B48470" t="s">
        <v>38506</v>
      </c>
    </row>
    <row r="48471" spans="1:2" x14ac:dyDescent="0.3">
      <c r="A48471" s="2">
        <v>8.6080278471451308</v>
      </c>
      <c r="B48471" t="s">
        <v>38505</v>
      </c>
    </row>
    <row r="48472" spans="1:2" x14ac:dyDescent="0.3">
      <c r="A48472" s="2">
        <v>0.22000346230808299</v>
      </c>
      <c r="B48472" t="s">
        <v>38504</v>
      </c>
    </row>
    <row r="48473" spans="1:2" x14ac:dyDescent="0.3">
      <c r="A48473" s="2">
        <v>2.0159770051547399E-3</v>
      </c>
      <c r="B48473" t="s">
        <v>38503</v>
      </c>
    </row>
    <row r="48474" spans="1:2" x14ac:dyDescent="0.3">
      <c r="A48474" s="2">
        <v>3.05569050845264E-3</v>
      </c>
      <c r="B48474" t="s">
        <v>38502</v>
      </c>
    </row>
    <row r="48475" spans="1:2" x14ac:dyDescent="0.3">
      <c r="A48475" s="2">
        <v>7.50554006382478</v>
      </c>
      <c r="B48475" t="s">
        <v>38501</v>
      </c>
    </row>
    <row r="48476" spans="1:2" x14ac:dyDescent="0.3">
      <c r="A48476" s="2">
        <v>7.6000000000000004E-4</v>
      </c>
      <c r="B48476" t="s">
        <v>38500</v>
      </c>
    </row>
    <row r="48477" spans="1:2" x14ac:dyDescent="0.3">
      <c r="A48477" s="2">
        <v>45.535098421351599</v>
      </c>
      <c r="B48477" t="s">
        <v>38499</v>
      </c>
    </row>
    <row r="48478" spans="1:2" x14ac:dyDescent="0.3">
      <c r="A48478" s="2">
        <v>1.2632310918073601E-2</v>
      </c>
      <c r="B48478" t="s">
        <v>38498</v>
      </c>
    </row>
    <row r="48479" spans="1:2" x14ac:dyDescent="0.3">
      <c r="A48479" s="2">
        <v>1.03816396415836E-2</v>
      </c>
      <c r="B48479" t="s">
        <v>38497</v>
      </c>
    </row>
    <row r="48480" spans="1:2" x14ac:dyDescent="0.3">
      <c r="A48480" s="2">
        <v>3.11921369804753E-2</v>
      </c>
      <c r="B48480" t="s">
        <v>38496</v>
      </c>
    </row>
    <row r="48481" spans="1:2" x14ac:dyDescent="0.3">
      <c r="A48481" s="2">
        <v>1.7871733686809399</v>
      </c>
      <c r="B48481" t="s">
        <v>38495</v>
      </c>
    </row>
    <row r="48482" spans="1:2" x14ac:dyDescent="0.3">
      <c r="A48482" s="2">
        <v>3.6935899999999999</v>
      </c>
      <c r="B48482" t="s">
        <v>38494</v>
      </c>
    </row>
    <row r="48483" spans="1:2" x14ac:dyDescent="0.3">
      <c r="A48483" s="2">
        <v>2.3124127849871501E-2</v>
      </c>
      <c r="B48483" t="s">
        <v>38493</v>
      </c>
    </row>
    <row r="48484" spans="1:2" x14ac:dyDescent="0.3">
      <c r="A48484" s="2">
        <v>118.07717</v>
      </c>
      <c r="B48484" t="s">
        <v>38492</v>
      </c>
    </row>
    <row r="48485" spans="1:2" x14ac:dyDescent="0.3">
      <c r="A48485" s="2">
        <v>1.27414233380914E-2</v>
      </c>
      <c r="B48485" t="s">
        <v>38491</v>
      </c>
    </row>
    <row r="48486" spans="1:2" x14ac:dyDescent="0.3">
      <c r="A48486" s="2">
        <v>2.1605500000000002</v>
      </c>
      <c r="B48486" t="s">
        <v>38490</v>
      </c>
    </row>
    <row r="48487" spans="1:2" x14ac:dyDescent="0.3">
      <c r="A48487" s="2">
        <v>3.2297748483572999</v>
      </c>
      <c r="B48487" t="s">
        <v>38489</v>
      </c>
    </row>
    <row r="48488" spans="1:2" x14ac:dyDescent="0.3">
      <c r="A48488" s="2">
        <v>4.0717100000000004</v>
      </c>
      <c r="B48488" t="s">
        <v>38488</v>
      </c>
    </row>
    <row r="48489" spans="1:2" x14ac:dyDescent="0.3">
      <c r="A48489" s="2">
        <v>0.17100000000000001</v>
      </c>
      <c r="B48489" t="s">
        <v>38487</v>
      </c>
    </row>
    <row r="48490" spans="1:2" x14ac:dyDescent="0.3">
      <c r="A48490" s="2">
        <v>12.053635020715801</v>
      </c>
      <c r="B48490" t="s">
        <v>38486</v>
      </c>
    </row>
    <row r="48491" spans="1:2" x14ac:dyDescent="0.3">
      <c r="A48491" s="2">
        <v>99.121095550753694</v>
      </c>
      <c r="B48491" t="s">
        <v>38485</v>
      </c>
    </row>
    <row r="48492" spans="1:2" x14ac:dyDescent="0.3">
      <c r="A48492" s="2">
        <v>3.9029199999999999</v>
      </c>
      <c r="B48492" t="s">
        <v>38484</v>
      </c>
    </row>
    <row r="48493" spans="1:2" x14ac:dyDescent="0.3">
      <c r="A48493" s="2">
        <v>2.6602085534380001E-3</v>
      </c>
      <c r="B48493" t="s">
        <v>38483</v>
      </c>
    </row>
    <row r="48494" spans="1:2" x14ac:dyDescent="0.3">
      <c r="A48494" s="2">
        <v>10.519915520589</v>
      </c>
      <c r="B48494" t="s">
        <v>38482</v>
      </c>
    </row>
    <row r="48495" spans="1:2" x14ac:dyDescent="0.3">
      <c r="A48495" s="2">
        <v>0.82903233559994605</v>
      </c>
      <c r="B48495" t="s">
        <v>38481</v>
      </c>
    </row>
    <row r="48496" spans="1:2" x14ac:dyDescent="0.3">
      <c r="A48496" s="2">
        <v>6.28414529982616</v>
      </c>
      <c r="B48496" t="s">
        <v>38480</v>
      </c>
    </row>
    <row r="48497" spans="1:2" x14ac:dyDescent="0.3">
      <c r="A48497" s="2">
        <v>18.7144121343965</v>
      </c>
      <c r="B48497" t="s">
        <v>38479</v>
      </c>
    </row>
    <row r="48498" spans="1:2" x14ac:dyDescent="0.3">
      <c r="A48498" s="2">
        <v>2.5332638076455902E-2</v>
      </c>
      <c r="B48498" t="s">
        <v>38478</v>
      </c>
    </row>
    <row r="48499" spans="1:2" x14ac:dyDescent="0.3">
      <c r="A48499" s="2">
        <v>13.89658</v>
      </c>
      <c r="B48499" t="s">
        <v>38477</v>
      </c>
    </row>
    <row r="48500" spans="1:2" x14ac:dyDescent="0.3">
      <c r="A48500" s="2">
        <v>512.26933845477095</v>
      </c>
      <c r="B48500" t="s">
        <v>38476</v>
      </c>
    </row>
    <row r="48501" spans="1:2" x14ac:dyDescent="0.3">
      <c r="A48501" s="2">
        <v>16.2324236943873</v>
      </c>
      <c r="B48501" t="s">
        <v>38475</v>
      </c>
    </row>
    <row r="48502" spans="1:2" x14ac:dyDescent="0.3">
      <c r="A48502" s="2">
        <v>4.6195899999999996</v>
      </c>
      <c r="B48502" t="s">
        <v>38474</v>
      </c>
    </row>
    <row r="48503" spans="1:2" x14ac:dyDescent="0.3">
      <c r="A48503" s="2">
        <v>6.0871903640850302</v>
      </c>
      <c r="B48503" t="s">
        <v>38473</v>
      </c>
    </row>
    <row r="48504" spans="1:2" x14ac:dyDescent="0.3">
      <c r="A48504" s="2">
        <v>0.26867172006712398</v>
      </c>
      <c r="B48504" t="s">
        <v>38472</v>
      </c>
    </row>
    <row r="48505" spans="1:2" x14ac:dyDescent="0.3">
      <c r="A48505" s="2">
        <v>0.245007136747734</v>
      </c>
      <c r="B48505" t="s">
        <v>38471</v>
      </c>
    </row>
    <row r="48506" spans="1:2" x14ac:dyDescent="0.3">
      <c r="A48506" s="2">
        <v>8.2262090741457303</v>
      </c>
      <c r="B48506" t="s">
        <v>38470</v>
      </c>
    </row>
    <row r="48507" spans="1:2" x14ac:dyDescent="0.3">
      <c r="A48507" s="2">
        <v>0.404256061088972</v>
      </c>
      <c r="B48507" t="s">
        <v>38469</v>
      </c>
    </row>
    <row r="48508" spans="1:2" x14ac:dyDescent="0.3">
      <c r="A48508" s="2">
        <v>2.7210000000000002E-2</v>
      </c>
      <c r="B48508" t="s">
        <v>38468</v>
      </c>
    </row>
    <row r="48509" spans="1:2" x14ac:dyDescent="0.3">
      <c r="A48509" s="2">
        <v>4.2475100000000001</v>
      </c>
      <c r="B48509" t="s">
        <v>38467</v>
      </c>
    </row>
    <row r="48510" spans="1:2" x14ac:dyDescent="0.3">
      <c r="A48510" s="2">
        <v>5.6446300000000003</v>
      </c>
      <c r="B48510" t="s">
        <v>38466</v>
      </c>
    </row>
    <row r="48511" spans="1:2" x14ac:dyDescent="0.3">
      <c r="A48511" s="2">
        <v>185.92435</v>
      </c>
      <c r="B48511" t="s">
        <v>38465</v>
      </c>
    </row>
    <row r="48512" spans="1:2" x14ac:dyDescent="0.3">
      <c r="A48512" s="2">
        <v>8.34211242417041E-2</v>
      </c>
      <c r="B48512" t="s">
        <v>38464</v>
      </c>
    </row>
    <row r="48513" spans="1:2" x14ac:dyDescent="0.3">
      <c r="A48513" s="2">
        <v>6.1976579238299896E-3</v>
      </c>
      <c r="B48513" t="s">
        <v>38463</v>
      </c>
    </row>
    <row r="48514" spans="1:2" x14ac:dyDescent="0.3">
      <c r="A48514" s="2">
        <v>1.7598499999999999</v>
      </c>
      <c r="B48514" t="s">
        <v>38462</v>
      </c>
    </row>
    <row r="48515" spans="1:2" x14ac:dyDescent="0.3">
      <c r="A48515" s="2">
        <v>4.1564199999999998</v>
      </c>
      <c r="B48515" t="s">
        <v>38461</v>
      </c>
    </row>
    <row r="48516" spans="1:2" x14ac:dyDescent="0.3">
      <c r="A48516" s="2">
        <v>1.226E-2</v>
      </c>
      <c r="B48516" t="s">
        <v>38460</v>
      </c>
    </row>
    <row r="48517" spans="1:2" x14ac:dyDescent="0.3">
      <c r="A48517" s="2">
        <v>4.0453200000000002</v>
      </c>
      <c r="B48517" t="s">
        <v>38459</v>
      </c>
    </row>
    <row r="48518" spans="1:2" x14ac:dyDescent="0.3">
      <c r="A48518" s="2">
        <v>1.0233699999999999</v>
      </c>
      <c r="B48518" t="s">
        <v>38458</v>
      </c>
    </row>
    <row r="48519" spans="1:2" x14ac:dyDescent="0.3">
      <c r="A48519" s="2">
        <v>5.2324394543490396</v>
      </c>
      <c r="B48519" t="s">
        <v>38457</v>
      </c>
    </row>
    <row r="48520" spans="1:2" x14ac:dyDescent="0.3">
      <c r="A48520" s="2">
        <v>5.0311467401680803</v>
      </c>
      <c r="B48520" t="s">
        <v>38456</v>
      </c>
    </row>
    <row r="48521" spans="1:2" x14ac:dyDescent="0.3">
      <c r="A48521" s="2">
        <v>1.64425</v>
      </c>
      <c r="B48521" t="s">
        <v>38455</v>
      </c>
    </row>
    <row r="48522" spans="1:2" x14ac:dyDescent="0.3">
      <c r="A48522" s="2">
        <v>1.07297</v>
      </c>
      <c r="B48522" t="s">
        <v>38454</v>
      </c>
    </row>
    <row r="48523" spans="1:2" x14ac:dyDescent="0.3">
      <c r="A48523" s="2">
        <v>5.6427848041437798</v>
      </c>
      <c r="B48523" t="s">
        <v>38453</v>
      </c>
    </row>
    <row r="48524" spans="1:2" x14ac:dyDescent="0.3">
      <c r="A48524" s="2">
        <v>0.24737000000000001</v>
      </c>
      <c r="B48524" t="s">
        <v>38452</v>
      </c>
    </row>
    <row r="48525" spans="1:2" x14ac:dyDescent="0.3">
      <c r="A48525" s="2">
        <v>1.008E-2</v>
      </c>
      <c r="B48525" t="s">
        <v>38451</v>
      </c>
    </row>
    <row r="48526" spans="1:2" x14ac:dyDescent="0.3">
      <c r="A48526" s="2">
        <v>8.1775699999999993</v>
      </c>
      <c r="B48526" t="s">
        <v>38450</v>
      </c>
    </row>
    <row r="48527" spans="1:2" x14ac:dyDescent="0.3">
      <c r="A48527" s="2">
        <v>85.047370000000001</v>
      </c>
      <c r="B48527" t="s">
        <v>38449</v>
      </c>
    </row>
    <row r="48528" spans="1:2" x14ac:dyDescent="0.3">
      <c r="A48528" s="2">
        <v>1.98911124694782</v>
      </c>
      <c r="B48528" t="s">
        <v>38448</v>
      </c>
    </row>
    <row r="48529" spans="1:2" x14ac:dyDescent="0.3">
      <c r="A48529" s="2">
        <v>14.40658</v>
      </c>
      <c r="B48529" t="s">
        <v>38447</v>
      </c>
    </row>
    <row r="48530" spans="1:2" x14ac:dyDescent="0.3">
      <c r="A48530" s="2">
        <v>38.660460274052703</v>
      </c>
      <c r="B48530" t="s">
        <v>38446</v>
      </c>
    </row>
    <row r="48531" spans="1:2" x14ac:dyDescent="0.3">
      <c r="A48531" s="2">
        <v>1.62796272212569</v>
      </c>
      <c r="B48531" t="s">
        <v>38445</v>
      </c>
    </row>
    <row r="48532" spans="1:2" x14ac:dyDescent="0.3">
      <c r="A48532" s="2">
        <v>22.2838678632042</v>
      </c>
      <c r="B48532" t="s">
        <v>38444</v>
      </c>
    </row>
    <row r="48533" spans="1:2" x14ac:dyDescent="0.3">
      <c r="A48533" s="2">
        <v>1.63321282121907</v>
      </c>
      <c r="B48533" t="s">
        <v>38443</v>
      </c>
    </row>
    <row r="48534" spans="1:2" x14ac:dyDescent="0.3">
      <c r="A48534" s="2">
        <v>8.8852100000000007</v>
      </c>
      <c r="B48534" t="s">
        <v>38442</v>
      </c>
    </row>
    <row r="48535" spans="1:2" x14ac:dyDescent="0.3">
      <c r="A48535" s="2">
        <v>1.559E-2</v>
      </c>
      <c r="B48535" t="s">
        <v>38441</v>
      </c>
    </row>
    <row r="48536" spans="1:2" x14ac:dyDescent="0.3">
      <c r="A48536" s="2">
        <v>0.22991</v>
      </c>
      <c r="B48536" t="s">
        <v>38440</v>
      </c>
    </row>
    <row r="48537" spans="1:2" x14ac:dyDescent="0.3">
      <c r="A48537" s="2">
        <v>0.312343868326729</v>
      </c>
      <c r="B48537" t="s">
        <v>38439</v>
      </c>
    </row>
    <row r="48538" spans="1:2" x14ac:dyDescent="0.3">
      <c r="A48538" s="2">
        <v>33.642499381026497</v>
      </c>
      <c r="B48538" t="s">
        <v>38438</v>
      </c>
    </row>
    <row r="48539" spans="1:2" x14ac:dyDescent="0.3">
      <c r="A48539" s="2">
        <v>0.13492000000000001</v>
      </c>
      <c r="B48539" t="s">
        <v>38437</v>
      </c>
    </row>
    <row r="48540" spans="1:2" x14ac:dyDescent="0.3">
      <c r="A48540" s="2">
        <v>13.84234</v>
      </c>
      <c r="B48540" t="s">
        <v>38436</v>
      </c>
    </row>
    <row r="48541" spans="1:2" x14ac:dyDescent="0.3">
      <c r="A48541" s="2">
        <v>111.93271</v>
      </c>
      <c r="B48541" t="s">
        <v>38435</v>
      </c>
    </row>
    <row r="48542" spans="1:2" x14ac:dyDescent="0.3">
      <c r="A48542" s="2">
        <v>26.196870000000001</v>
      </c>
      <c r="B48542" t="s">
        <v>5979</v>
      </c>
    </row>
    <row r="48543" spans="1:2" x14ac:dyDescent="0.3">
      <c r="A48543" s="2">
        <v>4.8920330135521599E-3</v>
      </c>
      <c r="B48543" t="s">
        <v>38434</v>
      </c>
    </row>
    <row r="48544" spans="1:2" x14ac:dyDescent="0.3">
      <c r="A48544" s="2">
        <v>1.64144</v>
      </c>
      <c r="B48544" t="s">
        <v>38433</v>
      </c>
    </row>
    <row r="48545" spans="1:2" x14ac:dyDescent="0.3">
      <c r="A48545" s="2">
        <v>243.015853236049</v>
      </c>
      <c r="B48545" t="s">
        <v>38432</v>
      </c>
    </row>
    <row r="48546" spans="1:2" x14ac:dyDescent="0.3">
      <c r="A48546" s="2">
        <v>0.18375</v>
      </c>
      <c r="B48546" t="s">
        <v>38431</v>
      </c>
    </row>
    <row r="48547" spans="1:2" x14ac:dyDescent="0.3">
      <c r="A48547" s="2">
        <v>0.19928999999999999</v>
      </c>
      <c r="B48547" t="s">
        <v>38430</v>
      </c>
    </row>
    <row r="48548" spans="1:2" x14ac:dyDescent="0.3">
      <c r="A48548" s="2">
        <v>0.13335</v>
      </c>
      <c r="B48548" t="s">
        <v>38429</v>
      </c>
    </row>
    <row r="48549" spans="1:2" x14ac:dyDescent="0.3">
      <c r="A48549" s="2">
        <v>8.5847899999999999</v>
      </c>
      <c r="B48549" t="s">
        <v>38428</v>
      </c>
    </row>
    <row r="48550" spans="1:2" x14ac:dyDescent="0.3">
      <c r="A48550" s="2">
        <v>19.950030000000002</v>
      </c>
      <c r="B48550" t="s">
        <v>38427</v>
      </c>
    </row>
    <row r="48551" spans="1:2" x14ac:dyDescent="0.3">
      <c r="A48551" s="2">
        <v>5.1926759957049597</v>
      </c>
      <c r="B48551" t="s">
        <v>38426</v>
      </c>
    </row>
    <row r="48552" spans="1:2" x14ac:dyDescent="0.3">
      <c r="A48552" s="2">
        <v>5.7029999999999997E-2</v>
      </c>
      <c r="B48552" t="s">
        <v>38425</v>
      </c>
    </row>
    <row r="48553" spans="1:2" x14ac:dyDescent="0.3">
      <c r="A48553" s="2">
        <v>12.515560000000001</v>
      </c>
      <c r="B48553" t="s">
        <v>38424</v>
      </c>
    </row>
    <row r="48554" spans="1:2" x14ac:dyDescent="0.3">
      <c r="A48554" s="2">
        <v>8.9940600480108102E-2</v>
      </c>
      <c r="B48554" t="s">
        <v>38423</v>
      </c>
    </row>
    <row r="48555" spans="1:2" x14ac:dyDescent="0.3">
      <c r="A48555" s="2">
        <v>5.7920556763009397E-2</v>
      </c>
      <c r="B48555" t="s">
        <v>38422</v>
      </c>
    </row>
    <row r="48556" spans="1:2" x14ac:dyDescent="0.3">
      <c r="A48556" s="2">
        <v>0.131159364800749</v>
      </c>
      <c r="B48556" t="s">
        <v>38421</v>
      </c>
    </row>
    <row r="48557" spans="1:2" x14ac:dyDescent="0.3">
      <c r="A48557" s="2">
        <v>5.13613182601819E-2</v>
      </c>
      <c r="B48557" t="s">
        <v>38420</v>
      </c>
    </row>
    <row r="48558" spans="1:2" x14ac:dyDescent="0.3">
      <c r="A48558" s="2">
        <v>5.07373262494814E-2</v>
      </c>
      <c r="B48558" t="s">
        <v>38419</v>
      </c>
    </row>
    <row r="48559" spans="1:2" x14ac:dyDescent="0.3">
      <c r="A48559" s="2">
        <v>4.6360543320068999</v>
      </c>
      <c r="B48559" t="s">
        <v>38418</v>
      </c>
    </row>
    <row r="48560" spans="1:2" x14ac:dyDescent="0.3">
      <c r="A48560" s="2">
        <v>1.8783700000000001</v>
      </c>
      <c r="B48560" t="s">
        <v>38417</v>
      </c>
    </row>
    <row r="48561" spans="1:2" x14ac:dyDescent="0.3">
      <c r="A48561" s="2">
        <v>19.361997965422201</v>
      </c>
      <c r="B48561" t="s">
        <v>38416</v>
      </c>
    </row>
    <row r="48562" spans="1:2" x14ac:dyDescent="0.3">
      <c r="A48562" s="2">
        <v>0.42883123708696003</v>
      </c>
      <c r="B48562" t="s">
        <v>38415</v>
      </c>
    </row>
    <row r="48563" spans="1:2" x14ac:dyDescent="0.3">
      <c r="A48563" s="2">
        <v>8.0259085300582594E-2</v>
      </c>
      <c r="B48563" t="s">
        <v>38414</v>
      </c>
    </row>
    <row r="48564" spans="1:2" x14ac:dyDescent="0.3">
      <c r="A48564" s="2">
        <v>0.12612466373491699</v>
      </c>
      <c r="B48564" t="s">
        <v>38413</v>
      </c>
    </row>
    <row r="48565" spans="1:2" x14ac:dyDescent="0.3">
      <c r="A48565" s="2">
        <v>0.67351338617267098</v>
      </c>
      <c r="B48565" t="s">
        <v>38412</v>
      </c>
    </row>
    <row r="48566" spans="1:2" x14ac:dyDescent="0.3">
      <c r="A48566" s="2">
        <v>0.92054148682828796</v>
      </c>
      <c r="B48566" t="s">
        <v>38411</v>
      </c>
    </row>
    <row r="48567" spans="1:2" x14ac:dyDescent="0.3">
      <c r="A48567" s="2">
        <v>9.2042625003336695</v>
      </c>
      <c r="B48567" t="s">
        <v>38410</v>
      </c>
    </row>
    <row r="48568" spans="1:2" x14ac:dyDescent="0.3">
      <c r="A48568" s="2">
        <v>1.50255028792354</v>
      </c>
      <c r="B48568" t="s">
        <v>38409</v>
      </c>
    </row>
    <row r="48569" spans="1:2" x14ac:dyDescent="0.3">
      <c r="A48569" s="2">
        <v>2.1957311461111899E-2</v>
      </c>
      <c r="B48569" t="s">
        <v>38408</v>
      </c>
    </row>
    <row r="48570" spans="1:2" x14ac:dyDescent="0.3">
      <c r="A48570" s="2">
        <v>1.51727369480286</v>
      </c>
      <c r="B48570" t="s">
        <v>38407</v>
      </c>
    </row>
    <row r="48571" spans="1:2" x14ac:dyDescent="0.3">
      <c r="A48571" s="2">
        <v>5.1182299999999996</v>
      </c>
      <c r="B48571" t="s">
        <v>38406</v>
      </c>
    </row>
    <row r="48572" spans="1:2" x14ac:dyDescent="0.3">
      <c r="A48572" s="2">
        <v>0.454920706434012</v>
      </c>
      <c r="B48572" t="s">
        <v>38405</v>
      </c>
    </row>
    <row r="48573" spans="1:2" x14ac:dyDescent="0.3">
      <c r="A48573" s="2">
        <v>0.122453968390626</v>
      </c>
      <c r="B48573" t="s">
        <v>38404</v>
      </c>
    </row>
    <row r="48574" spans="1:2" x14ac:dyDescent="0.3">
      <c r="A48574" s="2">
        <v>0.53683000000000003</v>
      </c>
      <c r="B48574" t="s">
        <v>38403</v>
      </c>
    </row>
    <row r="48575" spans="1:2" x14ac:dyDescent="0.3">
      <c r="A48575" s="2">
        <v>5.6730099999999997</v>
      </c>
      <c r="B48575" t="s">
        <v>38402</v>
      </c>
    </row>
    <row r="48576" spans="1:2" x14ac:dyDescent="0.3">
      <c r="A48576" s="2">
        <v>4.87798</v>
      </c>
      <c r="B48576" t="s">
        <v>38401</v>
      </c>
    </row>
    <row r="48577" spans="1:2" x14ac:dyDescent="0.3">
      <c r="A48577" s="2">
        <v>50.637362334055503</v>
      </c>
      <c r="B48577" t="s">
        <v>38400</v>
      </c>
    </row>
    <row r="48578" spans="1:2" x14ac:dyDescent="0.3">
      <c r="A48578" s="2">
        <v>0.58421999999999996</v>
      </c>
      <c r="B48578" t="s">
        <v>38399</v>
      </c>
    </row>
    <row r="48579" spans="1:2" x14ac:dyDescent="0.3">
      <c r="A48579" s="2">
        <v>0.562542444794628</v>
      </c>
      <c r="B48579" t="s">
        <v>38398</v>
      </c>
    </row>
    <row r="48580" spans="1:2" x14ac:dyDescent="0.3">
      <c r="A48580" s="2">
        <v>0.42103000000000002</v>
      </c>
      <c r="B48580" t="s">
        <v>38397</v>
      </c>
    </row>
    <row r="48581" spans="1:2" x14ac:dyDescent="0.3">
      <c r="A48581" s="2">
        <v>5.9292333978250804</v>
      </c>
      <c r="B48581" t="s">
        <v>38396</v>
      </c>
    </row>
    <row r="48582" spans="1:2" x14ac:dyDescent="0.3">
      <c r="A48582" s="2">
        <v>6.8045767074606994E-2</v>
      </c>
      <c r="B48582" t="s">
        <v>38395</v>
      </c>
    </row>
    <row r="48583" spans="1:2" x14ac:dyDescent="0.3">
      <c r="A48583" s="2">
        <v>4.1585646190124698E-3</v>
      </c>
      <c r="B48583" t="s">
        <v>38394</v>
      </c>
    </row>
    <row r="48584" spans="1:2" x14ac:dyDescent="0.3">
      <c r="A48584" s="2">
        <v>38.8998189609012</v>
      </c>
      <c r="B48584" t="s">
        <v>38393</v>
      </c>
    </row>
    <row r="48585" spans="1:2" x14ac:dyDescent="0.3">
      <c r="A48585" s="2">
        <v>4.2579366294594401</v>
      </c>
      <c r="B48585" t="s">
        <v>38392</v>
      </c>
    </row>
    <row r="48586" spans="1:2" x14ac:dyDescent="0.3">
      <c r="A48586" s="2">
        <v>6.7145633410768202</v>
      </c>
      <c r="B48586" t="s">
        <v>38391</v>
      </c>
    </row>
    <row r="48587" spans="1:2" x14ac:dyDescent="0.3">
      <c r="A48587" s="2">
        <v>52.264155088475803</v>
      </c>
      <c r="B48587" t="s">
        <v>38390</v>
      </c>
    </row>
    <row r="48588" spans="1:2" x14ac:dyDescent="0.3">
      <c r="A48588" s="2">
        <v>6.4743732842554298</v>
      </c>
      <c r="B48588" t="s">
        <v>38389</v>
      </c>
    </row>
    <row r="48589" spans="1:2" x14ac:dyDescent="0.3">
      <c r="A48589" s="2">
        <v>6.4490091734996896E-2</v>
      </c>
      <c r="B48589" t="s">
        <v>38388</v>
      </c>
    </row>
    <row r="48590" spans="1:2" x14ac:dyDescent="0.3">
      <c r="A48590" s="2">
        <v>6.45290651499561E-2</v>
      </c>
      <c r="B48590" t="s">
        <v>38387</v>
      </c>
    </row>
    <row r="48591" spans="1:2" x14ac:dyDescent="0.3">
      <c r="A48591" s="2">
        <v>0.10073918440188399</v>
      </c>
      <c r="B48591" t="s">
        <v>38386</v>
      </c>
    </row>
    <row r="48592" spans="1:2" x14ac:dyDescent="0.3">
      <c r="A48592" s="2">
        <v>1.27590027871839</v>
      </c>
      <c r="B48592" t="s">
        <v>38385</v>
      </c>
    </row>
    <row r="48593" spans="1:2" x14ac:dyDescent="0.3">
      <c r="A48593" s="2">
        <v>7.6877500000000003</v>
      </c>
      <c r="B48593" t="s">
        <v>38384</v>
      </c>
    </row>
    <row r="48594" spans="1:2" x14ac:dyDescent="0.3">
      <c r="A48594" s="2">
        <v>10.1781847110973</v>
      </c>
      <c r="B48594" t="s">
        <v>38383</v>
      </c>
    </row>
    <row r="48595" spans="1:2" x14ac:dyDescent="0.3">
      <c r="A48595" s="2">
        <v>1.1713060178124699</v>
      </c>
      <c r="B48595" t="s">
        <v>38382</v>
      </c>
    </row>
    <row r="48596" spans="1:2" x14ac:dyDescent="0.3">
      <c r="A48596" s="2">
        <v>17.633282085621499</v>
      </c>
      <c r="B48596" t="s">
        <v>38381</v>
      </c>
    </row>
    <row r="48597" spans="1:2" x14ac:dyDescent="0.3">
      <c r="A48597" s="2">
        <v>2.9453763180147701</v>
      </c>
      <c r="B48597" t="s">
        <v>38380</v>
      </c>
    </row>
    <row r="48598" spans="1:2" x14ac:dyDescent="0.3">
      <c r="A48598" s="2">
        <v>2.0139800000000001</v>
      </c>
      <c r="B48598" t="s">
        <v>38379</v>
      </c>
    </row>
    <row r="48599" spans="1:2" x14ac:dyDescent="0.3">
      <c r="A48599" s="2">
        <v>4.2729999999999997E-2</v>
      </c>
      <c r="B48599" t="s">
        <v>38378</v>
      </c>
    </row>
    <row r="48600" spans="1:2" x14ac:dyDescent="0.3">
      <c r="A48600" s="2">
        <v>0.35</v>
      </c>
      <c r="B48600" t="s">
        <v>38377</v>
      </c>
    </row>
    <row r="48601" spans="1:2" x14ac:dyDescent="0.3">
      <c r="A48601" s="2">
        <v>26.1277243059073</v>
      </c>
      <c r="B48601" t="s">
        <v>38376</v>
      </c>
    </row>
    <row r="48602" spans="1:2" x14ac:dyDescent="0.3">
      <c r="A48602" s="2">
        <v>18.290947621788501</v>
      </c>
      <c r="B48602" t="s">
        <v>38375</v>
      </c>
    </row>
    <row r="48603" spans="1:2" x14ac:dyDescent="0.3">
      <c r="A48603" s="2">
        <v>3.33805</v>
      </c>
      <c r="B48603" t="s">
        <v>38374</v>
      </c>
    </row>
    <row r="48604" spans="1:2" x14ac:dyDescent="0.3">
      <c r="A48604" s="2">
        <v>30.852154365022599</v>
      </c>
      <c r="B48604" t="s">
        <v>38373</v>
      </c>
    </row>
    <row r="48605" spans="1:2" x14ac:dyDescent="0.3">
      <c r="A48605" s="2">
        <v>8.7647192742753592</v>
      </c>
      <c r="B48605" t="s">
        <v>38372</v>
      </c>
    </row>
    <row r="48606" spans="1:2" x14ac:dyDescent="0.3">
      <c r="A48606" s="2">
        <v>19.655633763468501</v>
      </c>
      <c r="B48606" t="s">
        <v>38371</v>
      </c>
    </row>
    <row r="48607" spans="1:2" x14ac:dyDescent="0.3">
      <c r="A48607" s="2">
        <v>67.718687098618702</v>
      </c>
      <c r="B48607" t="s">
        <v>38370</v>
      </c>
    </row>
    <row r="48608" spans="1:2" x14ac:dyDescent="0.3">
      <c r="A48608" s="2">
        <v>0.13596815967110701</v>
      </c>
      <c r="B48608" t="s">
        <v>38369</v>
      </c>
    </row>
    <row r="48609" spans="1:2" x14ac:dyDescent="0.3">
      <c r="A48609" s="2">
        <v>0.44450000000000001</v>
      </c>
      <c r="B48609" t="s">
        <v>38368</v>
      </c>
    </row>
    <row r="48610" spans="1:2" x14ac:dyDescent="0.3">
      <c r="A48610" s="2">
        <v>27.5968638659646</v>
      </c>
      <c r="B48610" t="s">
        <v>38367</v>
      </c>
    </row>
    <row r="48611" spans="1:2" x14ac:dyDescent="0.3">
      <c r="A48611" s="2">
        <v>8.5916899999999998</v>
      </c>
      <c r="B48611" t="s">
        <v>38366</v>
      </c>
    </row>
    <row r="48612" spans="1:2" x14ac:dyDescent="0.3">
      <c r="A48612" s="2">
        <v>9.2220658300816005</v>
      </c>
      <c r="B48612" t="s">
        <v>38365</v>
      </c>
    </row>
    <row r="48613" spans="1:2" x14ac:dyDescent="0.3">
      <c r="A48613" s="2">
        <v>155.55122084480101</v>
      </c>
      <c r="B48613" t="s">
        <v>38364</v>
      </c>
    </row>
    <row r="48614" spans="1:2" x14ac:dyDescent="0.3">
      <c r="A48614" s="2">
        <v>25.999768843282698</v>
      </c>
      <c r="B48614" t="s">
        <v>38363</v>
      </c>
    </row>
    <row r="48615" spans="1:2" x14ac:dyDescent="0.3">
      <c r="A48615" s="2">
        <v>16.396218675267001</v>
      </c>
      <c r="B48615" t="s">
        <v>38362</v>
      </c>
    </row>
    <row r="48616" spans="1:2" x14ac:dyDescent="0.3">
      <c r="A48616" s="2">
        <v>18.465625801803501</v>
      </c>
      <c r="B48616" t="s">
        <v>38361</v>
      </c>
    </row>
    <row r="48617" spans="1:2" x14ac:dyDescent="0.3">
      <c r="A48617" s="2">
        <v>0.16762548029796401</v>
      </c>
      <c r="B48617" t="s">
        <v>38360</v>
      </c>
    </row>
    <row r="48618" spans="1:2" x14ac:dyDescent="0.3">
      <c r="A48618" s="2">
        <v>3.2245876167699001</v>
      </c>
      <c r="B48618" t="s">
        <v>38359</v>
      </c>
    </row>
    <row r="48619" spans="1:2" x14ac:dyDescent="0.3">
      <c r="A48619" s="2">
        <v>39.464711936638103</v>
      </c>
      <c r="B48619" t="s">
        <v>38358</v>
      </c>
    </row>
    <row r="48620" spans="1:2" x14ac:dyDescent="0.3">
      <c r="A48620" s="2">
        <v>0.13364000000000001</v>
      </c>
      <c r="B48620" t="s">
        <v>38357</v>
      </c>
    </row>
    <row r="48621" spans="1:2" x14ac:dyDescent="0.3">
      <c r="A48621" s="2">
        <v>16.3499256555865</v>
      </c>
      <c r="B48621" t="s">
        <v>38356</v>
      </c>
    </row>
    <row r="48622" spans="1:2" x14ac:dyDescent="0.3">
      <c r="A48622" s="2">
        <v>4.9038955879205801</v>
      </c>
      <c r="B48622" t="s">
        <v>38355</v>
      </c>
    </row>
    <row r="48623" spans="1:2" x14ac:dyDescent="0.3">
      <c r="A48623" s="2">
        <v>116.713692858524</v>
      </c>
      <c r="B48623" t="s">
        <v>38354</v>
      </c>
    </row>
    <row r="48624" spans="1:2" x14ac:dyDescent="0.3">
      <c r="A48624" s="2">
        <v>1.6444799999999999</v>
      </c>
      <c r="B48624" t="s">
        <v>38353</v>
      </c>
    </row>
    <row r="48625" spans="1:2" x14ac:dyDescent="0.3">
      <c r="A48625" s="2">
        <v>2.18445</v>
      </c>
      <c r="B48625" t="s">
        <v>38352</v>
      </c>
    </row>
    <row r="48626" spans="1:2" x14ac:dyDescent="0.3">
      <c r="A48626" s="2">
        <v>7.7555855238428797E-2</v>
      </c>
      <c r="B48626" t="s">
        <v>38351</v>
      </c>
    </row>
    <row r="48627" spans="1:2" x14ac:dyDescent="0.3">
      <c r="A48627" s="2">
        <v>4.5128700595485599E-2</v>
      </c>
      <c r="B48627" t="s">
        <v>38350</v>
      </c>
    </row>
    <row r="48628" spans="1:2" x14ac:dyDescent="0.3">
      <c r="A48628" s="2">
        <v>5.4050840298098803</v>
      </c>
      <c r="B48628" t="s">
        <v>38349</v>
      </c>
    </row>
    <row r="48629" spans="1:2" x14ac:dyDescent="0.3">
      <c r="A48629" s="2">
        <v>2.9797600000000002</v>
      </c>
      <c r="B48629" t="s">
        <v>38348</v>
      </c>
    </row>
    <row r="48630" spans="1:2" x14ac:dyDescent="0.3">
      <c r="A48630" s="2">
        <v>41.890746674054199</v>
      </c>
      <c r="B48630" t="s">
        <v>38347</v>
      </c>
    </row>
    <row r="48631" spans="1:2" x14ac:dyDescent="0.3">
      <c r="A48631" s="2">
        <v>2.3413782275705799</v>
      </c>
      <c r="B48631" t="s">
        <v>38346</v>
      </c>
    </row>
    <row r="48632" spans="1:2" x14ac:dyDescent="0.3">
      <c r="A48632" s="2">
        <v>17.389690000000002</v>
      </c>
      <c r="B48632" t="s">
        <v>38345</v>
      </c>
    </row>
    <row r="48633" spans="1:2" x14ac:dyDescent="0.3">
      <c r="A48633" s="2">
        <v>1.4389000000000001</v>
      </c>
      <c r="B48633" t="s">
        <v>38344</v>
      </c>
    </row>
    <row r="48634" spans="1:2" x14ac:dyDescent="0.3">
      <c r="A48634" s="2">
        <v>5.9368231540892998E-2</v>
      </c>
      <c r="B48634" t="s">
        <v>38343</v>
      </c>
    </row>
    <row r="48635" spans="1:2" x14ac:dyDescent="0.3">
      <c r="A48635" s="2">
        <v>3.6600000000000001E-2</v>
      </c>
      <c r="B48635" t="s">
        <v>38342</v>
      </c>
    </row>
    <row r="48636" spans="1:2" x14ac:dyDescent="0.3">
      <c r="A48636" s="2">
        <v>47.7982461006603</v>
      </c>
      <c r="B48636" t="s">
        <v>38341</v>
      </c>
    </row>
    <row r="48637" spans="1:2" x14ac:dyDescent="0.3">
      <c r="A48637" s="2">
        <v>1.1934682393943999E-2</v>
      </c>
      <c r="B48637" t="s">
        <v>38340</v>
      </c>
    </row>
    <row r="48638" spans="1:2" x14ac:dyDescent="0.3">
      <c r="A48638" s="2">
        <v>8.6</v>
      </c>
      <c r="B48638" t="s">
        <v>971</v>
      </c>
    </row>
    <row r="48639" spans="1:2" x14ac:dyDescent="0.3">
      <c r="A48639" s="2">
        <v>2.2547799999999998</v>
      </c>
      <c r="B48639" t="s">
        <v>38339</v>
      </c>
    </row>
    <row r="48640" spans="1:2" x14ac:dyDescent="0.3">
      <c r="A48640" s="2">
        <v>93.378150000000005</v>
      </c>
      <c r="B48640" t="s">
        <v>38338</v>
      </c>
    </row>
    <row r="48641" spans="1:2" x14ac:dyDescent="0.3">
      <c r="A48641" s="2">
        <v>6.40506361445519</v>
      </c>
      <c r="B48641" t="s">
        <v>38337</v>
      </c>
    </row>
    <row r="48642" spans="1:2" x14ac:dyDescent="0.3">
      <c r="A48642" s="2">
        <v>11.4902814051253</v>
      </c>
      <c r="B48642" t="s">
        <v>38336</v>
      </c>
    </row>
    <row r="48643" spans="1:2" x14ac:dyDescent="0.3">
      <c r="A48643" s="2">
        <v>41.655082753430399</v>
      </c>
      <c r="B48643" t="s">
        <v>38335</v>
      </c>
    </row>
    <row r="48644" spans="1:2" x14ac:dyDescent="0.3">
      <c r="A48644" s="2">
        <v>1.68391</v>
      </c>
      <c r="B48644" t="s">
        <v>38334</v>
      </c>
    </row>
    <row r="48645" spans="1:2" x14ac:dyDescent="0.3">
      <c r="A48645" s="2">
        <v>12.705080890384799</v>
      </c>
      <c r="B48645" t="s">
        <v>38333</v>
      </c>
    </row>
    <row r="48646" spans="1:2" x14ac:dyDescent="0.3">
      <c r="A48646" s="2">
        <v>7.62E-3</v>
      </c>
      <c r="B48646" t="s">
        <v>38332</v>
      </c>
    </row>
    <row r="48647" spans="1:2" x14ac:dyDescent="0.3">
      <c r="A48647" s="2">
        <v>2.85778196653051</v>
      </c>
      <c r="B48647" t="s">
        <v>38331</v>
      </c>
    </row>
    <row r="48648" spans="1:2" x14ac:dyDescent="0.3">
      <c r="A48648" s="2">
        <v>0.12759000000000001</v>
      </c>
      <c r="B48648" t="s">
        <v>38330</v>
      </c>
    </row>
    <row r="48649" spans="1:2" x14ac:dyDescent="0.3">
      <c r="A48649" s="2">
        <v>2.2158699999999998</v>
      </c>
      <c r="B48649" t="s">
        <v>38329</v>
      </c>
    </row>
    <row r="48650" spans="1:2" x14ac:dyDescent="0.3">
      <c r="A48650" s="2">
        <v>1.68699</v>
      </c>
      <c r="B48650" t="s">
        <v>38328</v>
      </c>
    </row>
    <row r="48651" spans="1:2" x14ac:dyDescent="0.3">
      <c r="A48651" s="2">
        <v>8.6900000000000005E-2</v>
      </c>
      <c r="B48651" t="s">
        <v>38327</v>
      </c>
    </row>
    <row r="48652" spans="1:2" x14ac:dyDescent="0.3">
      <c r="A48652" s="2">
        <v>271.88408132205501</v>
      </c>
      <c r="B48652" t="s">
        <v>38326</v>
      </c>
    </row>
    <row r="48653" spans="1:2" x14ac:dyDescent="0.3">
      <c r="A48653" s="2">
        <v>11.090665683830601</v>
      </c>
      <c r="B48653" t="s">
        <v>38325</v>
      </c>
    </row>
    <row r="48654" spans="1:2" x14ac:dyDescent="0.3">
      <c r="A48654" s="2">
        <v>9.2315537972776394</v>
      </c>
      <c r="B48654" t="s">
        <v>38324</v>
      </c>
    </row>
    <row r="48655" spans="1:2" x14ac:dyDescent="0.3">
      <c r="A48655" s="2">
        <v>42.114930000000001</v>
      </c>
      <c r="B48655" t="s">
        <v>38323</v>
      </c>
    </row>
    <row r="48656" spans="1:2" x14ac:dyDescent="0.3">
      <c r="A48656" s="2">
        <v>27.3446</v>
      </c>
      <c r="B48656" t="s">
        <v>38322</v>
      </c>
    </row>
    <row r="48657" spans="1:2" x14ac:dyDescent="0.3">
      <c r="A48657" s="2">
        <v>2.0000000000000001E-4</v>
      </c>
      <c r="B48657" t="s">
        <v>38321</v>
      </c>
    </row>
    <row r="48658" spans="1:2" x14ac:dyDescent="0.3">
      <c r="A48658" s="2">
        <v>0.14246</v>
      </c>
      <c r="B48658" t="s">
        <v>38320</v>
      </c>
    </row>
    <row r="48659" spans="1:2" x14ac:dyDescent="0.3">
      <c r="A48659" s="2">
        <v>2.7386737471909801</v>
      </c>
      <c r="B48659" t="s">
        <v>38319</v>
      </c>
    </row>
    <row r="48660" spans="1:2" x14ac:dyDescent="0.3">
      <c r="A48660" s="2">
        <v>0.251055039151521</v>
      </c>
      <c r="B48660" t="s">
        <v>38318</v>
      </c>
    </row>
    <row r="48661" spans="1:2" x14ac:dyDescent="0.3">
      <c r="A48661" s="2">
        <v>35.891396958975001</v>
      </c>
      <c r="B48661" t="s">
        <v>38317</v>
      </c>
    </row>
    <row r="48662" spans="1:2" x14ac:dyDescent="0.3">
      <c r="A48662" s="2">
        <v>1.15662</v>
      </c>
      <c r="B48662" t="s">
        <v>38316</v>
      </c>
    </row>
    <row r="48663" spans="1:2" x14ac:dyDescent="0.3">
      <c r="A48663" s="2">
        <v>3.4062700000000001</v>
      </c>
      <c r="B48663" t="s">
        <v>38315</v>
      </c>
    </row>
    <row r="48664" spans="1:2" x14ac:dyDescent="0.3">
      <c r="A48664" s="2">
        <v>5.9043900000000002</v>
      </c>
      <c r="B48664" t="s">
        <v>38314</v>
      </c>
    </row>
    <row r="48665" spans="1:2" x14ac:dyDescent="0.3">
      <c r="A48665" s="2">
        <v>4.6687456486750403</v>
      </c>
      <c r="B48665" t="s">
        <v>38313</v>
      </c>
    </row>
    <row r="48666" spans="1:2" x14ac:dyDescent="0.3">
      <c r="A48666" s="2">
        <v>5.26632360484194</v>
      </c>
      <c r="B48666" t="s">
        <v>38312</v>
      </c>
    </row>
    <row r="48667" spans="1:2" x14ac:dyDescent="0.3">
      <c r="A48667" s="2">
        <v>162.24221165831</v>
      </c>
      <c r="B48667" t="s">
        <v>38311</v>
      </c>
    </row>
    <row r="48668" spans="1:2" x14ac:dyDescent="0.3">
      <c r="A48668" s="2">
        <v>0.66329650950604602</v>
      </c>
      <c r="B48668" t="s">
        <v>38310</v>
      </c>
    </row>
    <row r="48669" spans="1:2" x14ac:dyDescent="0.3">
      <c r="A48669" s="2">
        <v>3.1752199999999999</v>
      </c>
      <c r="B48669" t="s">
        <v>38309</v>
      </c>
    </row>
    <row r="48670" spans="1:2" x14ac:dyDescent="0.3">
      <c r="A48670" s="2">
        <v>3.59944</v>
      </c>
      <c r="B48670" t="s">
        <v>38308</v>
      </c>
    </row>
    <row r="48671" spans="1:2" x14ac:dyDescent="0.3">
      <c r="A48671" s="2">
        <v>1.3329</v>
      </c>
      <c r="B48671" t="s">
        <v>38307</v>
      </c>
    </row>
    <row r="48672" spans="1:2" x14ac:dyDescent="0.3">
      <c r="A48672" s="2">
        <v>1.0674399999999999</v>
      </c>
      <c r="B48672" t="s">
        <v>38306</v>
      </c>
    </row>
    <row r="48673" spans="1:2" x14ac:dyDescent="0.3">
      <c r="A48673" s="2">
        <v>5.8399999999999997E-3</v>
      </c>
      <c r="B48673" t="s">
        <v>38305</v>
      </c>
    </row>
    <row r="48674" spans="1:2" x14ac:dyDescent="0.3">
      <c r="A48674" s="2">
        <v>0.10015</v>
      </c>
      <c r="B48674" t="s">
        <v>38304</v>
      </c>
    </row>
    <row r="48675" spans="1:2" x14ac:dyDescent="0.3">
      <c r="A48675" s="2">
        <v>5.1504482892655998</v>
      </c>
      <c r="B48675" t="s">
        <v>38303</v>
      </c>
    </row>
    <row r="48676" spans="1:2" x14ac:dyDescent="0.3">
      <c r="A48676" s="2">
        <v>15.719329999999999</v>
      </c>
      <c r="B48676" t="s">
        <v>38302</v>
      </c>
    </row>
    <row r="48677" spans="1:2" x14ac:dyDescent="0.3">
      <c r="A48677" s="2">
        <v>3.0521266285653201</v>
      </c>
      <c r="B48677" t="s">
        <v>38301</v>
      </c>
    </row>
    <row r="48678" spans="1:2" x14ac:dyDescent="0.3">
      <c r="A48678" s="2">
        <v>1.68234396478951</v>
      </c>
      <c r="B48678" t="s">
        <v>38300</v>
      </c>
    </row>
    <row r="48679" spans="1:2" x14ac:dyDescent="0.3">
      <c r="A48679" s="2">
        <v>4.1975431077743798E-2</v>
      </c>
      <c r="B48679" t="s">
        <v>38299</v>
      </c>
    </row>
    <row r="48680" spans="1:2" x14ac:dyDescent="0.3">
      <c r="A48680" s="2">
        <v>1.3894145934481799E-2</v>
      </c>
      <c r="B48680" t="s">
        <v>38298</v>
      </c>
    </row>
    <row r="48681" spans="1:2" x14ac:dyDescent="0.3">
      <c r="A48681" s="2">
        <v>3.92571</v>
      </c>
      <c r="B48681" t="s">
        <v>38297</v>
      </c>
    </row>
    <row r="48682" spans="1:2" x14ac:dyDescent="0.3">
      <c r="A48682" s="2">
        <v>6.2399999999999999E-3</v>
      </c>
      <c r="B48682" t="s">
        <v>38296</v>
      </c>
    </row>
    <row r="48683" spans="1:2" x14ac:dyDescent="0.3">
      <c r="A48683" s="2">
        <v>6.5900000000000004E-3</v>
      </c>
      <c r="B48683" t="s">
        <v>38295</v>
      </c>
    </row>
    <row r="48684" spans="1:2" x14ac:dyDescent="0.3">
      <c r="A48684" s="2">
        <v>10.1757829579046</v>
      </c>
      <c r="B48684" t="s">
        <v>38294</v>
      </c>
    </row>
    <row r="48685" spans="1:2" x14ac:dyDescent="0.3">
      <c r="A48685" s="2">
        <v>5.6595599999999999</v>
      </c>
      <c r="B48685" t="s">
        <v>38293</v>
      </c>
    </row>
    <row r="48686" spans="1:2" x14ac:dyDescent="0.3">
      <c r="A48686" s="2">
        <v>0.79998000000000002</v>
      </c>
      <c r="B48686" t="s">
        <v>38292</v>
      </c>
    </row>
    <row r="48687" spans="1:2" x14ac:dyDescent="0.3">
      <c r="A48687" s="2">
        <v>9.6803498934860802E-2</v>
      </c>
      <c r="B48687" t="s">
        <v>38291</v>
      </c>
    </row>
    <row r="48688" spans="1:2" x14ac:dyDescent="0.3">
      <c r="A48688" s="2">
        <v>54.842667828786297</v>
      </c>
      <c r="B48688" t="s">
        <v>38290</v>
      </c>
    </row>
    <row r="48689" spans="1:2" x14ac:dyDescent="0.3">
      <c r="A48689" s="2">
        <v>2.2797029058032301</v>
      </c>
      <c r="B48689" t="s">
        <v>38289</v>
      </c>
    </row>
    <row r="48690" spans="1:2" x14ac:dyDescent="0.3">
      <c r="A48690" s="2">
        <v>28.9158731359312</v>
      </c>
      <c r="B48690" t="s">
        <v>38288</v>
      </c>
    </row>
    <row r="48691" spans="1:2" x14ac:dyDescent="0.3">
      <c r="A48691" s="2">
        <v>12.938359999999999</v>
      </c>
      <c r="B48691" t="s">
        <v>38287</v>
      </c>
    </row>
    <row r="48692" spans="1:2" x14ac:dyDescent="0.3">
      <c r="A48692" s="2">
        <v>0.116952832123064</v>
      </c>
      <c r="B48692" t="s">
        <v>38286</v>
      </c>
    </row>
    <row r="48693" spans="1:2" x14ac:dyDescent="0.3">
      <c r="A48693" s="2">
        <v>5.8600203663691799E-2</v>
      </c>
      <c r="B48693" t="s">
        <v>38285</v>
      </c>
    </row>
    <row r="48694" spans="1:2" x14ac:dyDescent="0.3">
      <c r="A48694" s="2">
        <v>47.964584936465101</v>
      </c>
      <c r="B48694" t="s">
        <v>38284</v>
      </c>
    </row>
    <row r="48695" spans="1:2" x14ac:dyDescent="0.3">
      <c r="A48695" s="2">
        <v>4.2331399999999997</v>
      </c>
      <c r="B48695" t="s">
        <v>38283</v>
      </c>
    </row>
    <row r="48696" spans="1:2" x14ac:dyDescent="0.3">
      <c r="A48696" s="2">
        <v>4.9691700000000001</v>
      </c>
      <c r="B48696" t="s">
        <v>38282</v>
      </c>
    </row>
    <row r="48697" spans="1:2" x14ac:dyDescent="0.3">
      <c r="A48697" s="2">
        <v>20.18018</v>
      </c>
      <c r="B48697" t="s">
        <v>38281</v>
      </c>
    </row>
    <row r="48698" spans="1:2" x14ac:dyDescent="0.3">
      <c r="A48698" s="2">
        <v>0.94150245217294204</v>
      </c>
      <c r="B48698" t="s">
        <v>38280</v>
      </c>
    </row>
    <row r="48699" spans="1:2" x14ac:dyDescent="0.3">
      <c r="A48699" s="2">
        <v>0.48098999999999997</v>
      </c>
      <c r="B48699" t="s">
        <v>38279</v>
      </c>
    </row>
    <row r="48700" spans="1:2" x14ac:dyDescent="0.3">
      <c r="A48700" s="2">
        <v>6.1098999999999997</v>
      </c>
      <c r="B48700" t="s">
        <v>38278</v>
      </c>
    </row>
    <row r="48701" spans="1:2" x14ac:dyDescent="0.3">
      <c r="A48701" s="2">
        <v>3.1456391311010998</v>
      </c>
      <c r="B48701" t="s">
        <v>38277</v>
      </c>
    </row>
    <row r="48702" spans="1:2" x14ac:dyDescent="0.3">
      <c r="A48702" s="2">
        <v>64.199489999999997</v>
      </c>
      <c r="B48702" t="s">
        <v>38276</v>
      </c>
    </row>
    <row r="48703" spans="1:2" x14ac:dyDescent="0.3">
      <c r="A48703" s="2">
        <v>4.1871454663199996</v>
      </c>
      <c r="B48703" t="s">
        <v>38275</v>
      </c>
    </row>
    <row r="48704" spans="1:2" x14ac:dyDescent="0.3">
      <c r="A48704" s="2">
        <v>0.116323861825088</v>
      </c>
      <c r="B48704" t="s">
        <v>38274</v>
      </c>
    </row>
    <row r="48705" spans="1:2" x14ac:dyDescent="0.3">
      <c r="A48705" s="2">
        <v>0.19904142910526301</v>
      </c>
      <c r="B48705" t="s">
        <v>38273</v>
      </c>
    </row>
    <row r="48706" spans="1:2" x14ac:dyDescent="0.3">
      <c r="A48706" s="2">
        <v>0.17688999999999999</v>
      </c>
      <c r="B48706" t="s">
        <v>38272</v>
      </c>
    </row>
    <row r="48707" spans="1:2" x14ac:dyDescent="0.3">
      <c r="A48707" s="2">
        <v>21.078263724310201</v>
      </c>
      <c r="B48707" t="s">
        <v>38271</v>
      </c>
    </row>
    <row r="48708" spans="1:2" x14ac:dyDescent="0.3">
      <c r="A48708" s="2">
        <v>57.845324151463899</v>
      </c>
      <c r="B48708" t="s">
        <v>38270</v>
      </c>
    </row>
    <row r="48709" spans="1:2" x14ac:dyDescent="0.3">
      <c r="A48709" s="2">
        <v>0.18759000000000001</v>
      </c>
      <c r="B48709" t="s">
        <v>38269</v>
      </c>
    </row>
    <row r="48710" spans="1:2" x14ac:dyDescent="0.3">
      <c r="A48710" s="2">
        <v>2.1288626215825699E-2</v>
      </c>
      <c r="B48710" t="s">
        <v>38268</v>
      </c>
    </row>
    <row r="48711" spans="1:2" x14ac:dyDescent="0.3">
      <c r="A48711" s="2">
        <v>2.8797799999999998</v>
      </c>
      <c r="B48711" t="s">
        <v>38267</v>
      </c>
    </row>
    <row r="48712" spans="1:2" x14ac:dyDescent="0.3">
      <c r="A48712" s="2">
        <v>7.288E-2</v>
      </c>
      <c r="B48712" t="s">
        <v>38266</v>
      </c>
    </row>
    <row r="48713" spans="1:2" x14ac:dyDescent="0.3">
      <c r="A48713" s="2">
        <v>1.0501253756930999</v>
      </c>
      <c r="B48713" t="s">
        <v>38265</v>
      </c>
    </row>
    <row r="48714" spans="1:2" x14ac:dyDescent="0.3">
      <c r="A48714" s="2">
        <v>0.71627428025106898</v>
      </c>
      <c r="B48714" t="s">
        <v>38264</v>
      </c>
    </row>
    <row r="48715" spans="1:2" x14ac:dyDescent="0.3">
      <c r="A48715" s="2">
        <v>1.6214599999999999</v>
      </c>
      <c r="B48715" t="s">
        <v>38263</v>
      </c>
    </row>
    <row r="48716" spans="1:2" x14ac:dyDescent="0.3">
      <c r="A48716" s="2">
        <v>203.54669425807401</v>
      </c>
      <c r="B48716" t="s">
        <v>38262</v>
      </c>
    </row>
    <row r="48717" spans="1:2" x14ac:dyDescent="0.3">
      <c r="A48717" s="2">
        <v>9.6164713807041793E-2</v>
      </c>
      <c r="B48717" t="s">
        <v>38261</v>
      </c>
    </row>
    <row r="48718" spans="1:2" x14ac:dyDescent="0.3">
      <c r="A48718" s="2">
        <v>1.08016</v>
      </c>
      <c r="B48718" t="s">
        <v>38260</v>
      </c>
    </row>
    <row r="48719" spans="1:2" x14ac:dyDescent="0.3">
      <c r="A48719" s="2">
        <v>5.3647972173889898E-3</v>
      </c>
      <c r="B48719" t="s">
        <v>38259</v>
      </c>
    </row>
    <row r="48720" spans="1:2" x14ac:dyDescent="0.3">
      <c r="A48720" s="2">
        <v>53.7526632166146</v>
      </c>
      <c r="B48720" t="s">
        <v>38258</v>
      </c>
    </row>
    <row r="48721" spans="1:2" x14ac:dyDescent="0.3">
      <c r="A48721" s="2">
        <v>2.56834348083839E-2</v>
      </c>
      <c r="B48721" t="s">
        <v>38257</v>
      </c>
    </row>
    <row r="48722" spans="1:2" x14ac:dyDescent="0.3">
      <c r="A48722" s="2">
        <v>2.9408431700162598</v>
      </c>
      <c r="B48722" t="s">
        <v>38256</v>
      </c>
    </row>
    <row r="48723" spans="1:2" x14ac:dyDescent="0.3">
      <c r="A48723" s="2">
        <v>8.9136198668946301E-3</v>
      </c>
      <c r="B48723" t="s">
        <v>38255</v>
      </c>
    </row>
    <row r="48724" spans="1:2" x14ac:dyDescent="0.3">
      <c r="A48724" s="2">
        <v>8.9183088216134703</v>
      </c>
      <c r="B48724" t="s">
        <v>38254</v>
      </c>
    </row>
    <row r="48725" spans="1:2" x14ac:dyDescent="0.3">
      <c r="A48725" s="2">
        <v>11.782615082627499</v>
      </c>
      <c r="B48725" t="s">
        <v>38253</v>
      </c>
    </row>
    <row r="48726" spans="1:2" x14ac:dyDescent="0.3">
      <c r="A48726" s="2">
        <v>26.156410000000001</v>
      </c>
      <c r="B48726" t="s">
        <v>38252</v>
      </c>
    </row>
    <row r="48727" spans="1:2" x14ac:dyDescent="0.3">
      <c r="A48727" s="2">
        <v>8.769256914098E-3</v>
      </c>
      <c r="B48727" t="s">
        <v>38251</v>
      </c>
    </row>
    <row r="48728" spans="1:2" x14ac:dyDescent="0.3">
      <c r="A48728" s="2">
        <v>12.731154819183701</v>
      </c>
      <c r="B48728" t="s">
        <v>38250</v>
      </c>
    </row>
    <row r="48729" spans="1:2" x14ac:dyDescent="0.3">
      <c r="A48729" s="2">
        <v>8.7399632680764103</v>
      </c>
      <c r="B48729" t="s">
        <v>38249</v>
      </c>
    </row>
    <row r="48730" spans="1:2" x14ac:dyDescent="0.3">
      <c r="A48730" s="2">
        <v>3.4041404560165699E-3</v>
      </c>
      <c r="B48730" t="s">
        <v>38248</v>
      </c>
    </row>
    <row r="48731" spans="1:2" x14ac:dyDescent="0.3">
      <c r="A48731" s="2">
        <v>0.42351576360262699</v>
      </c>
      <c r="B48731" t="s">
        <v>38247</v>
      </c>
    </row>
    <row r="48732" spans="1:2" x14ac:dyDescent="0.3">
      <c r="A48732" s="2">
        <v>2.3302688151139401</v>
      </c>
      <c r="B48732" t="s">
        <v>38246</v>
      </c>
    </row>
    <row r="48733" spans="1:2" x14ac:dyDescent="0.3">
      <c r="A48733" s="2">
        <v>0.93284971697770802</v>
      </c>
      <c r="B48733" t="s">
        <v>38245</v>
      </c>
    </row>
    <row r="48734" spans="1:2" x14ac:dyDescent="0.3">
      <c r="A48734" s="2">
        <v>1.6949642349304299</v>
      </c>
      <c r="B48734" t="s">
        <v>38244</v>
      </c>
    </row>
    <row r="48735" spans="1:2" x14ac:dyDescent="0.3">
      <c r="A48735" s="2">
        <v>0.70936999999999995</v>
      </c>
      <c r="B48735" t="s">
        <v>38243</v>
      </c>
    </row>
    <row r="48736" spans="1:2" x14ac:dyDescent="0.3">
      <c r="A48736" s="2">
        <v>0.46611417200590399</v>
      </c>
      <c r="B48736" t="s">
        <v>38242</v>
      </c>
    </row>
    <row r="48737" spans="1:2" x14ac:dyDescent="0.3">
      <c r="A48737" s="2">
        <v>27.1342606477176</v>
      </c>
      <c r="B48737" t="s">
        <v>38241</v>
      </c>
    </row>
    <row r="48738" spans="1:2" x14ac:dyDescent="0.3">
      <c r="A48738" s="2">
        <v>0.58656669749979096</v>
      </c>
      <c r="B48738" t="s">
        <v>38240</v>
      </c>
    </row>
    <row r="48739" spans="1:2" x14ac:dyDescent="0.3">
      <c r="A48739" s="2">
        <v>2.7953867859182299E-2</v>
      </c>
      <c r="B48739" t="s">
        <v>38239</v>
      </c>
    </row>
    <row r="48740" spans="1:2" x14ac:dyDescent="0.3">
      <c r="A48740" s="2">
        <v>47.209039010185499</v>
      </c>
      <c r="B48740" t="s">
        <v>38238</v>
      </c>
    </row>
    <row r="48741" spans="1:2" x14ac:dyDescent="0.3">
      <c r="A48741" s="2">
        <v>1.7639999999999999E-2</v>
      </c>
      <c r="B48741" t="s">
        <v>38237</v>
      </c>
    </row>
    <row r="48742" spans="1:2" x14ac:dyDescent="0.3">
      <c r="A48742" s="2">
        <v>0.22145000000000001</v>
      </c>
      <c r="B48742" t="s">
        <v>38236</v>
      </c>
    </row>
    <row r="48743" spans="1:2" x14ac:dyDescent="0.3">
      <c r="A48743" s="2">
        <v>2.8788544686864399</v>
      </c>
      <c r="B48743" t="s">
        <v>38235</v>
      </c>
    </row>
    <row r="48744" spans="1:2" x14ac:dyDescent="0.3">
      <c r="A48744" s="2">
        <v>1.311E-2</v>
      </c>
      <c r="B48744" t="s">
        <v>38234</v>
      </c>
    </row>
    <row r="48745" spans="1:2" x14ac:dyDescent="0.3">
      <c r="A48745" s="2">
        <v>30.6701978167265</v>
      </c>
      <c r="B48745" t="s">
        <v>38233</v>
      </c>
    </row>
    <row r="48746" spans="1:2" x14ac:dyDescent="0.3">
      <c r="A48746" s="2">
        <v>1.6553625347583999E-2</v>
      </c>
      <c r="B48746" t="s">
        <v>38232</v>
      </c>
    </row>
    <row r="48747" spans="1:2" x14ac:dyDescent="0.3">
      <c r="A48747" s="2">
        <v>0.46977899842773702</v>
      </c>
      <c r="B48747" t="s">
        <v>38231</v>
      </c>
    </row>
    <row r="48748" spans="1:2" x14ac:dyDescent="0.3">
      <c r="A48748" s="2">
        <v>9.0899866119290706</v>
      </c>
      <c r="B48748" t="s">
        <v>38230</v>
      </c>
    </row>
    <row r="48749" spans="1:2" x14ac:dyDescent="0.3">
      <c r="A48749" s="2">
        <v>0.90674851907510401</v>
      </c>
      <c r="B48749" t="s">
        <v>38229</v>
      </c>
    </row>
    <row r="48750" spans="1:2" x14ac:dyDescent="0.3">
      <c r="A48750" s="2">
        <v>5.5890000000000002E-2</v>
      </c>
      <c r="B48750" t="s">
        <v>38228</v>
      </c>
    </row>
    <row r="48751" spans="1:2" x14ac:dyDescent="0.3">
      <c r="A48751" s="2">
        <v>103.569016366928</v>
      </c>
      <c r="B48751" t="s">
        <v>38227</v>
      </c>
    </row>
    <row r="48752" spans="1:2" x14ac:dyDescent="0.3">
      <c r="A48752" s="2">
        <v>10.0931258332964</v>
      </c>
      <c r="B48752" t="s">
        <v>38226</v>
      </c>
    </row>
    <row r="48753" spans="1:2" x14ac:dyDescent="0.3">
      <c r="A48753" s="2">
        <v>181.84622900597799</v>
      </c>
      <c r="B48753" t="s">
        <v>38225</v>
      </c>
    </row>
    <row r="48754" spans="1:2" x14ac:dyDescent="0.3">
      <c r="A48754" s="2">
        <v>7.1058762653760201</v>
      </c>
      <c r="B48754" t="s">
        <v>38224</v>
      </c>
    </row>
    <row r="48755" spans="1:2" x14ac:dyDescent="0.3">
      <c r="A48755" s="2">
        <v>103.327334446626</v>
      </c>
      <c r="B48755" t="s">
        <v>38223</v>
      </c>
    </row>
    <row r="48756" spans="1:2" x14ac:dyDescent="0.3">
      <c r="A48756" s="2">
        <v>9.3719999999999998E-2</v>
      </c>
      <c r="B48756" t="s">
        <v>38222</v>
      </c>
    </row>
    <row r="48757" spans="1:2" x14ac:dyDescent="0.3">
      <c r="A48757" s="2">
        <v>7.4488204437399605E-2</v>
      </c>
      <c r="B48757" t="s">
        <v>38221</v>
      </c>
    </row>
    <row r="48758" spans="1:2" x14ac:dyDescent="0.3">
      <c r="A48758" s="2">
        <v>4.0096800000000004</v>
      </c>
      <c r="B48758" t="s">
        <v>38220</v>
      </c>
    </row>
    <row r="48759" spans="1:2" x14ac:dyDescent="0.3">
      <c r="A48759" s="2">
        <v>5.5997416691046298E-2</v>
      </c>
      <c r="B48759" t="s">
        <v>38219</v>
      </c>
    </row>
    <row r="48760" spans="1:2" x14ac:dyDescent="0.3">
      <c r="A48760" s="2">
        <v>68.667720000000003</v>
      </c>
      <c r="B48760" t="s">
        <v>38218</v>
      </c>
    </row>
    <row r="48761" spans="1:2" x14ac:dyDescent="0.3">
      <c r="A48761" s="2">
        <v>42.59449</v>
      </c>
      <c r="B48761" t="s">
        <v>38217</v>
      </c>
    </row>
    <row r="48762" spans="1:2" x14ac:dyDescent="0.3">
      <c r="A48762" s="2">
        <v>3.4178500000000001</v>
      </c>
      <c r="B48762" t="s">
        <v>38216</v>
      </c>
    </row>
    <row r="48763" spans="1:2" x14ac:dyDescent="0.3">
      <c r="A48763" s="2">
        <v>6.3900756302063396E-3</v>
      </c>
      <c r="B48763" t="s">
        <v>38215</v>
      </c>
    </row>
    <row r="48764" spans="1:2" x14ac:dyDescent="0.3">
      <c r="A48764" s="2">
        <v>0.61340335829361003</v>
      </c>
      <c r="B48764" t="s">
        <v>38214</v>
      </c>
    </row>
    <row r="48765" spans="1:2" x14ac:dyDescent="0.3">
      <c r="A48765" s="2">
        <v>2.5654599999999999</v>
      </c>
      <c r="B48765" t="s">
        <v>38213</v>
      </c>
    </row>
    <row r="48766" spans="1:2" x14ac:dyDescent="0.3">
      <c r="A48766" s="2">
        <v>16.391380000000002</v>
      </c>
      <c r="B48766" t="s">
        <v>38212</v>
      </c>
    </row>
    <row r="48767" spans="1:2" x14ac:dyDescent="0.3">
      <c r="A48767" s="2">
        <v>43.6165864140929</v>
      </c>
      <c r="B48767" t="s">
        <v>38211</v>
      </c>
    </row>
    <row r="48768" spans="1:2" x14ac:dyDescent="0.3">
      <c r="A48768" s="2">
        <v>5.6952476396000398</v>
      </c>
      <c r="B48768" t="s">
        <v>38210</v>
      </c>
    </row>
    <row r="48769" spans="1:2" x14ac:dyDescent="0.3">
      <c r="A48769" s="2">
        <v>7.3819999999999997E-2</v>
      </c>
      <c r="B48769" t="s">
        <v>38209</v>
      </c>
    </row>
    <row r="48770" spans="1:2" x14ac:dyDescent="0.3">
      <c r="A48770" s="2">
        <v>2.9829999999999999E-2</v>
      </c>
      <c r="B48770" t="s">
        <v>38208</v>
      </c>
    </row>
    <row r="48771" spans="1:2" x14ac:dyDescent="0.3">
      <c r="A48771" s="2">
        <v>9.2314363404881594E-3</v>
      </c>
      <c r="B48771" t="s">
        <v>38207</v>
      </c>
    </row>
    <row r="48772" spans="1:2" x14ac:dyDescent="0.3">
      <c r="A48772" s="2">
        <v>3.2495500000000002</v>
      </c>
      <c r="B48772" t="s">
        <v>38206</v>
      </c>
    </row>
    <row r="48773" spans="1:2" x14ac:dyDescent="0.3">
      <c r="A48773" s="2">
        <v>0.16125</v>
      </c>
      <c r="B48773" t="s">
        <v>38205</v>
      </c>
    </row>
    <row r="48774" spans="1:2" x14ac:dyDescent="0.3">
      <c r="A48774" s="2">
        <v>5.3129799999999996</v>
      </c>
      <c r="B48774" t="s">
        <v>38204</v>
      </c>
    </row>
    <row r="48775" spans="1:2" x14ac:dyDescent="0.3">
      <c r="A48775" s="2">
        <v>6.6247299999999996</v>
      </c>
      <c r="B48775" t="s">
        <v>38203</v>
      </c>
    </row>
    <row r="48776" spans="1:2" x14ac:dyDescent="0.3">
      <c r="A48776" s="2">
        <v>92.472030330722006</v>
      </c>
      <c r="B48776" t="s">
        <v>38202</v>
      </c>
    </row>
    <row r="48777" spans="1:2" x14ac:dyDescent="0.3">
      <c r="A48777" s="2">
        <v>553.14489179066902</v>
      </c>
      <c r="B48777" t="s">
        <v>38201</v>
      </c>
    </row>
    <row r="48778" spans="1:2" x14ac:dyDescent="0.3">
      <c r="A48778" s="2">
        <v>3.00448</v>
      </c>
      <c r="B48778" t="s">
        <v>6150</v>
      </c>
    </row>
    <row r="48779" spans="1:2" x14ac:dyDescent="0.3">
      <c r="A48779" s="2">
        <v>16.489986303184999</v>
      </c>
      <c r="B48779" t="s">
        <v>38200</v>
      </c>
    </row>
    <row r="48780" spans="1:2" x14ac:dyDescent="0.3">
      <c r="A48780" s="2">
        <v>0.32935752100173399</v>
      </c>
      <c r="B48780" t="s">
        <v>38199</v>
      </c>
    </row>
    <row r="48781" spans="1:2" x14ac:dyDescent="0.3">
      <c r="A48781" s="2">
        <v>9.6252906620326204</v>
      </c>
      <c r="B48781" t="s">
        <v>38198</v>
      </c>
    </row>
    <row r="48782" spans="1:2" x14ac:dyDescent="0.3">
      <c r="A48782" s="2">
        <v>0.10521</v>
      </c>
      <c r="B48782" t="s">
        <v>38197</v>
      </c>
    </row>
    <row r="48783" spans="1:2" x14ac:dyDescent="0.3">
      <c r="A48783" s="2">
        <v>2.8428202096354001E-2</v>
      </c>
      <c r="B48783" t="s">
        <v>38196</v>
      </c>
    </row>
    <row r="48784" spans="1:2" x14ac:dyDescent="0.3">
      <c r="A48784" s="2">
        <v>4.7875144064628604E-3</v>
      </c>
      <c r="B48784" t="s">
        <v>38195</v>
      </c>
    </row>
    <row r="48785" spans="1:2" x14ac:dyDescent="0.3">
      <c r="A48785" s="2">
        <v>7.1148871614300793E-2</v>
      </c>
      <c r="B48785" t="s">
        <v>38194</v>
      </c>
    </row>
    <row r="48786" spans="1:2" x14ac:dyDescent="0.3">
      <c r="A48786" s="2">
        <v>9.5492399999999993</v>
      </c>
      <c r="B48786" t="s">
        <v>38193</v>
      </c>
    </row>
    <row r="48787" spans="1:2" x14ac:dyDescent="0.3">
      <c r="A48787" s="2">
        <v>18.440054218991801</v>
      </c>
      <c r="B48787" t="s">
        <v>38192</v>
      </c>
    </row>
    <row r="48788" spans="1:2" x14ac:dyDescent="0.3">
      <c r="A48788" s="2">
        <v>8.5900000000000004E-3</v>
      </c>
      <c r="B48788" t="s">
        <v>38191</v>
      </c>
    </row>
    <row r="48789" spans="1:2" x14ac:dyDescent="0.3">
      <c r="A48789" s="2">
        <v>6.0699999999999999E-3</v>
      </c>
      <c r="B48789" t="s">
        <v>38190</v>
      </c>
    </row>
    <row r="48790" spans="1:2" x14ac:dyDescent="0.3">
      <c r="A48790" s="2">
        <v>5.3024008087542103E-2</v>
      </c>
      <c r="B48790" t="s">
        <v>38189</v>
      </c>
    </row>
    <row r="48791" spans="1:2" x14ac:dyDescent="0.3">
      <c r="A48791" s="2">
        <v>1.2100200000000001</v>
      </c>
      <c r="B48791" t="s">
        <v>38188</v>
      </c>
    </row>
    <row r="48792" spans="1:2" x14ac:dyDescent="0.3">
      <c r="A48792" s="2">
        <v>23.915151519465802</v>
      </c>
      <c r="B48792" t="s">
        <v>38187</v>
      </c>
    </row>
    <row r="48793" spans="1:2" x14ac:dyDescent="0.3">
      <c r="A48793" s="2">
        <v>2.6276099999999998</v>
      </c>
      <c r="B48793" t="s">
        <v>38186</v>
      </c>
    </row>
    <row r="48794" spans="1:2" x14ac:dyDescent="0.3">
      <c r="A48794" s="2">
        <v>76.499746330311595</v>
      </c>
      <c r="B48794" t="s">
        <v>38185</v>
      </c>
    </row>
    <row r="48795" spans="1:2" x14ac:dyDescent="0.3">
      <c r="A48795" s="2">
        <v>38.006446018389497</v>
      </c>
      <c r="B48795" t="s">
        <v>38184</v>
      </c>
    </row>
    <row r="48796" spans="1:2" x14ac:dyDescent="0.3">
      <c r="A48796" s="2">
        <v>23.585507800296998</v>
      </c>
      <c r="B48796" t="s">
        <v>38183</v>
      </c>
    </row>
    <row r="48797" spans="1:2" x14ac:dyDescent="0.3">
      <c r="A48797" s="2">
        <v>7.0239999999999997E-2</v>
      </c>
      <c r="B48797" t="s">
        <v>38182</v>
      </c>
    </row>
    <row r="48798" spans="1:2" x14ac:dyDescent="0.3">
      <c r="A48798" s="2">
        <v>20.3184881911681</v>
      </c>
      <c r="B48798" t="s">
        <v>38181</v>
      </c>
    </row>
    <row r="48799" spans="1:2" x14ac:dyDescent="0.3">
      <c r="A48799" s="2">
        <v>18.468282052165399</v>
      </c>
      <c r="B48799" t="s">
        <v>38180</v>
      </c>
    </row>
    <row r="48800" spans="1:2" x14ac:dyDescent="0.3">
      <c r="A48800" s="2">
        <v>5.7959999999999998E-2</v>
      </c>
      <c r="B48800" t="s">
        <v>38179</v>
      </c>
    </row>
    <row r="48801" spans="1:2" x14ac:dyDescent="0.3">
      <c r="A48801" s="2">
        <v>129.148414906873</v>
      </c>
      <c r="B48801" t="s">
        <v>38178</v>
      </c>
    </row>
    <row r="48802" spans="1:2" x14ac:dyDescent="0.3">
      <c r="A48802" s="2">
        <v>5.45426025039705E-2</v>
      </c>
      <c r="B48802" t="s">
        <v>38177</v>
      </c>
    </row>
    <row r="48803" spans="1:2" x14ac:dyDescent="0.3">
      <c r="A48803" s="2">
        <v>1.34074</v>
      </c>
      <c r="B48803" t="s">
        <v>1243</v>
      </c>
    </row>
    <row r="48804" spans="1:2" x14ac:dyDescent="0.3">
      <c r="A48804" s="2">
        <v>4.7164400000000004</v>
      </c>
      <c r="B48804" t="s">
        <v>38176</v>
      </c>
    </row>
    <row r="48805" spans="1:2" x14ac:dyDescent="0.3">
      <c r="A48805" s="2">
        <v>7.9902146211947302</v>
      </c>
      <c r="B48805" t="s">
        <v>38175</v>
      </c>
    </row>
    <row r="48806" spans="1:2" x14ac:dyDescent="0.3">
      <c r="A48806" s="2">
        <v>1.9332979445201699</v>
      </c>
      <c r="B48806" t="s">
        <v>38174</v>
      </c>
    </row>
    <row r="48807" spans="1:2" x14ac:dyDescent="0.3">
      <c r="A48807" s="2">
        <v>2.7731400000000002</v>
      </c>
      <c r="B48807" t="s">
        <v>38173</v>
      </c>
    </row>
    <row r="48808" spans="1:2" x14ac:dyDescent="0.3">
      <c r="A48808" s="2">
        <v>0.79475030387666401</v>
      </c>
      <c r="B48808" t="s">
        <v>38172</v>
      </c>
    </row>
    <row r="48809" spans="1:2" x14ac:dyDescent="0.3">
      <c r="A48809" s="2">
        <v>4.41403214380757</v>
      </c>
      <c r="B48809" t="s">
        <v>38171</v>
      </c>
    </row>
    <row r="48810" spans="1:2" x14ac:dyDescent="0.3">
      <c r="A48810" s="2">
        <v>466.097848822245</v>
      </c>
      <c r="B48810" t="s">
        <v>38170</v>
      </c>
    </row>
    <row r="48811" spans="1:2" x14ac:dyDescent="0.3">
      <c r="A48811" s="2">
        <v>1.8787799999999999</v>
      </c>
      <c r="B48811" t="s">
        <v>38169</v>
      </c>
    </row>
    <row r="48812" spans="1:2" x14ac:dyDescent="0.3">
      <c r="A48812" s="2">
        <v>9.1154381187854394</v>
      </c>
      <c r="B48812" t="s">
        <v>38168</v>
      </c>
    </row>
    <row r="48813" spans="1:2" x14ac:dyDescent="0.3">
      <c r="A48813" s="2">
        <v>99.783869999999993</v>
      </c>
      <c r="B48813" t="s">
        <v>38167</v>
      </c>
    </row>
    <row r="48814" spans="1:2" x14ac:dyDescent="0.3">
      <c r="A48814" s="2">
        <v>5.0522151402340896</v>
      </c>
      <c r="B48814" t="s">
        <v>38166</v>
      </c>
    </row>
    <row r="48815" spans="1:2" x14ac:dyDescent="0.3">
      <c r="A48815" s="2">
        <v>1.4176500000000001</v>
      </c>
      <c r="B48815" t="s">
        <v>38165</v>
      </c>
    </row>
    <row r="48816" spans="1:2" x14ac:dyDescent="0.3">
      <c r="A48816" s="2">
        <v>1.8901600000000001</v>
      </c>
      <c r="B48816" t="s">
        <v>38164</v>
      </c>
    </row>
    <row r="48817" spans="1:2" x14ac:dyDescent="0.3">
      <c r="A48817" s="2">
        <v>6.3964794763495796</v>
      </c>
      <c r="B48817" t="s">
        <v>38163</v>
      </c>
    </row>
    <row r="48818" spans="1:2" x14ac:dyDescent="0.3">
      <c r="A48818" s="2">
        <v>5.0339864299579198E-3</v>
      </c>
      <c r="B48818" t="s">
        <v>38162</v>
      </c>
    </row>
    <row r="48819" spans="1:2" x14ac:dyDescent="0.3">
      <c r="A48819" s="2">
        <v>3.2969999999999999E-2</v>
      </c>
      <c r="B48819" t="s">
        <v>38161</v>
      </c>
    </row>
    <row r="48820" spans="1:2" x14ac:dyDescent="0.3">
      <c r="A48820" s="2">
        <v>1.49165070114827</v>
      </c>
      <c r="B48820" t="s">
        <v>38160</v>
      </c>
    </row>
    <row r="48821" spans="1:2" x14ac:dyDescent="0.3">
      <c r="A48821" s="2">
        <v>0.19187000000000001</v>
      </c>
      <c r="B48821" t="s">
        <v>38159</v>
      </c>
    </row>
    <row r="48822" spans="1:2" x14ac:dyDescent="0.3">
      <c r="A48822" s="2">
        <v>65.081569999999999</v>
      </c>
      <c r="B48822" t="s">
        <v>38158</v>
      </c>
    </row>
    <row r="48823" spans="1:2" x14ac:dyDescent="0.3">
      <c r="A48823" s="2">
        <v>43.388379338466301</v>
      </c>
      <c r="B48823" t="s">
        <v>38157</v>
      </c>
    </row>
    <row r="48824" spans="1:2" x14ac:dyDescent="0.3">
      <c r="A48824" s="2">
        <v>14.839093112110699</v>
      </c>
      <c r="B48824" t="s">
        <v>38156</v>
      </c>
    </row>
    <row r="48825" spans="1:2" x14ac:dyDescent="0.3">
      <c r="A48825" s="2">
        <v>6.0036500000000004</v>
      </c>
      <c r="B48825" t="s">
        <v>38155</v>
      </c>
    </row>
    <row r="48826" spans="1:2" x14ac:dyDescent="0.3">
      <c r="A48826" s="2">
        <v>1.0453789181356199</v>
      </c>
      <c r="B48826" t="s">
        <v>38154</v>
      </c>
    </row>
    <row r="48827" spans="1:2" x14ac:dyDescent="0.3">
      <c r="A48827" s="2">
        <v>1.342E-2</v>
      </c>
      <c r="B48827" t="s">
        <v>38153</v>
      </c>
    </row>
    <row r="48828" spans="1:2" x14ac:dyDescent="0.3">
      <c r="A48828" s="2">
        <v>4.5661464995011298E-3</v>
      </c>
      <c r="B48828" t="s">
        <v>38152</v>
      </c>
    </row>
    <row r="48829" spans="1:2" x14ac:dyDescent="0.3">
      <c r="A48829" s="2">
        <v>57.0435334976356</v>
      </c>
      <c r="B48829" t="s">
        <v>38151</v>
      </c>
    </row>
    <row r="48830" spans="1:2" x14ac:dyDescent="0.3">
      <c r="A48830" s="2">
        <v>6.0097199999999997</v>
      </c>
      <c r="B48830" t="s">
        <v>38150</v>
      </c>
    </row>
    <row r="48831" spans="1:2" x14ac:dyDescent="0.3">
      <c r="A48831" s="2">
        <v>2.37765082173348</v>
      </c>
      <c r="B48831" t="s">
        <v>38149</v>
      </c>
    </row>
    <row r="48832" spans="1:2" x14ac:dyDescent="0.3">
      <c r="A48832" s="2">
        <v>9.8985859565612604E-3</v>
      </c>
      <c r="B48832" t="s">
        <v>38148</v>
      </c>
    </row>
    <row r="48833" spans="1:2" x14ac:dyDescent="0.3">
      <c r="A48833" s="2">
        <v>3.5761699999999998</v>
      </c>
      <c r="B48833" t="s">
        <v>38147</v>
      </c>
    </row>
    <row r="48834" spans="1:2" x14ac:dyDescent="0.3">
      <c r="A48834" s="2">
        <v>1.0200000000000001E-3</v>
      </c>
      <c r="B48834" t="s">
        <v>38146</v>
      </c>
    </row>
    <row r="48835" spans="1:2" x14ac:dyDescent="0.3">
      <c r="A48835" s="2">
        <v>7.2180900000000001</v>
      </c>
      <c r="B48835" t="s">
        <v>38145</v>
      </c>
    </row>
    <row r="48836" spans="1:2" x14ac:dyDescent="0.3">
      <c r="A48836" s="2">
        <v>0.7288</v>
      </c>
      <c r="B48836" t="s">
        <v>38144</v>
      </c>
    </row>
    <row r="48837" spans="1:2" x14ac:dyDescent="0.3">
      <c r="A48837" s="2">
        <v>1.8908100000000001</v>
      </c>
      <c r="B48837" t="s">
        <v>38143</v>
      </c>
    </row>
    <row r="48838" spans="1:2" x14ac:dyDescent="0.3">
      <c r="A48838" s="2">
        <v>1.33453</v>
      </c>
      <c r="B48838" t="s">
        <v>38142</v>
      </c>
    </row>
    <row r="48839" spans="1:2" x14ac:dyDescent="0.3">
      <c r="A48839" s="2">
        <v>19.588945972019701</v>
      </c>
      <c r="B48839" t="s">
        <v>38141</v>
      </c>
    </row>
    <row r="48840" spans="1:2" x14ac:dyDescent="0.3">
      <c r="A48840" s="2">
        <v>11.150930000000001</v>
      </c>
      <c r="B48840" t="s">
        <v>38140</v>
      </c>
    </row>
    <row r="48841" spans="1:2" x14ac:dyDescent="0.3">
      <c r="A48841" s="2">
        <v>2.0143200000000001</v>
      </c>
      <c r="B48841" t="s">
        <v>38139</v>
      </c>
    </row>
    <row r="48842" spans="1:2" x14ac:dyDescent="0.3">
      <c r="A48842" s="2">
        <v>23.672879999999999</v>
      </c>
      <c r="B48842" t="s">
        <v>38138</v>
      </c>
    </row>
    <row r="48843" spans="1:2" x14ac:dyDescent="0.3">
      <c r="A48843" s="2">
        <v>27.298069999999999</v>
      </c>
      <c r="B48843" t="s">
        <v>38137</v>
      </c>
    </row>
    <row r="48844" spans="1:2" x14ac:dyDescent="0.3">
      <c r="A48844" s="2">
        <v>1.9555777324815799E-2</v>
      </c>
      <c r="B48844" t="s">
        <v>38136</v>
      </c>
    </row>
    <row r="48845" spans="1:2" x14ac:dyDescent="0.3">
      <c r="A48845" s="2">
        <v>4.7123174253141702</v>
      </c>
      <c r="B48845" t="s">
        <v>38135</v>
      </c>
    </row>
    <row r="48846" spans="1:2" x14ac:dyDescent="0.3">
      <c r="A48846" s="2">
        <v>1.8011388734907601</v>
      </c>
      <c r="B48846" t="s">
        <v>38134</v>
      </c>
    </row>
    <row r="48847" spans="1:2" x14ac:dyDescent="0.3">
      <c r="A48847" s="2">
        <v>0.70548999999999995</v>
      </c>
      <c r="B48847" t="s">
        <v>38133</v>
      </c>
    </row>
    <row r="48848" spans="1:2" x14ac:dyDescent="0.3">
      <c r="A48848" s="2">
        <v>0.14401</v>
      </c>
      <c r="B48848" t="s">
        <v>38132</v>
      </c>
    </row>
    <row r="48849" spans="1:2" x14ac:dyDescent="0.3">
      <c r="A48849" s="2">
        <v>1.28556353054488</v>
      </c>
      <c r="B48849" t="s">
        <v>38131</v>
      </c>
    </row>
    <row r="48850" spans="1:2" x14ac:dyDescent="0.3">
      <c r="A48850" s="2">
        <v>2.8441900000000002</v>
      </c>
      <c r="B48850" t="s">
        <v>38130</v>
      </c>
    </row>
    <row r="48851" spans="1:2" x14ac:dyDescent="0.3">
      <c r="A48851" s="2">
        <v>4.2037000000000004</v>
      </c>
      <c r="B48851" t="s">
        <v>38129</v>
      </c>
    </row>
    <row r="48852" spans="1:2" x14ac:dyDescent="0.3">
      <c r="A48852" s="2">
        <v>0.41655052528143299</v>
      </c>
      <c r="B48852" t="s">
        <v>38128</v>
      </c>
    </row>
    <row r="48853" spans="1:2" x14ac:dyDescent="0.3">
      <c r="A48853" s="2">
        <v>9.8999999999999999E-4</v>
      </c>
      <c r="B48853" t="s">
        <v>38127</v>
      </c>
    </row>
    <row r="48854" spans="1:2" x14ac:dyDescent="0.3">
      <c r="A48854" s="2">
        <v>44.906399999999998</v>
      </c>
      <c r="B48854" t="s">
        <v>38126</v>
      </c>
    </row>
    <row r="48855" spans="1:2" x14ac:dyDescent="0.3">
      <c r="A48855" s="2">
        <v>45.339286117604203</v>
      </c>
      <c r="B48855" t="s">
        <v>38125</v>
      </c>
    </row>
    <row r="48856" spans="1:2" x14ac:dyDescent="0.3">
      <c r="A48856" s="2">
        <v>238.163988214803</v>
      </c>
      <c r="B48856" t="s">
        <v>38124</v>
      </c>
    </row>
    <row r="48857" spans="1:2" x14ac:dyDescent="0.3">
      <c r="A48857" s="2">
        <v>591.86761000000001</v>
      </c>
      <c r="B48857" t="s">
        <v>38123</v>
      </c>
    </row>
    <row r="48858" spans="1:2" x14ac:dyDescent="0.3">
      <c r="A48858" s="2">
        <v>0.14722966586392899</v>
      </c>
      <c r="B48858" t="s">
        <v>38122</v>
      </c>
    </row>
    <row r="48859" spans="1:2" x14ac:dyDescent="0.3">
      <c r="A48859" s="2">
        <v>1.5053518005262501</v>
      </c>
      <c r="B48859" t="s">
        <v>38121</v>
      </c>
    </row>
    <row r="48860" spans="1:2" x14ac:dyDescent="0.3">
      <c r="A48860" s="2">
        <v>593.63699714477298</v>
      </c>
      <c r="B48860" t="s">
        <v>38120</v>
      </c>
    </row>
    <row r="48861" spans="1:2" x14ac:dyDescent="0.3">
      <c r="A48861" s="2">
        <v>1.8086539337610199E-2</v>
      </c>
      <c r="B48861" t="s">
        <v>38119</v>
      </c>
    </row>
    <row r="48862" spans="1:2" x14ac:dyDescent="0.3">
      <c r="A48862" s="2">
        <v>16.710534248450902</v>
      </c>
      <c r="B48862" t="s">
        <v>38118</v>
      </c>
    </row>
    <row r="48863" spans="1:2" x14ac:dyDescent="0.3">
      <c r="A48863" s="2">
        <v>2.0294699999999999</v>
      </c>
      <c r="B48863" t="s">
        <v>38117</v>
      </c>
    </row>
    <row r="48864" spans="1:2" x14ac:dyDescent="0.3">
      <c r="A48864" s="2">
        <v>0.12898999999999999</v>
      </c>
      <c r="B48864" t="s">
        <v>38116</v>
      </c>
    </row>
    <row r="48865" spans="1:2" x14ac:dyDescent="0.3">
      <c r="A48865" s="2">
        <v>25.9544684723252</v>
      </c>
      <c r="B48865" t="s">
        <v>38115</v>
      </c>
    </row>
    <row r="48866" spans="1:2" x14ac:dyDescent="0.3">
      <c r="A48866" s="2">
        <v>13.7663556512145</v>
      </c>
      <c r="B48866" t="s">
        <v>38114</v>
      </c>
    </row>
    <row r="48867" spans="1:2" x14ac:dyDescent="0.3">
      <c r="A48867" s="2">
        <v>0.233503939018988</v>
      </c>
      <c r="B48867" t="s">
        <v>38113</v>
      </c>
    </row>
    <row r="48868" spans="1:2" x14ac:dyDescent="0.3">
      <c r="A48868" s="2">
        <v>6.20792835116238</v>
      </c>
      <c r="B48868" t="s">
        <v>38112</v>
      </c>
    </row>
    <row r="48869" spans="1:2" x14ac:dyDescent="0.3">
      <c r="A48869" s="2">
        <v>8.9472557313286405</v>
      </c>
      <c r="B48869" t="s">
        <v>38111</v>
      </c>
    </row>
    <row r="48870" spans="1:2" x14ac:dyDescent="0.3">
      <c r="A48870" s="2">
        <v>134.42529999999999</v>
      </c>
      <c r="B48870" t="s">
        <v>38110</v>
      </c>
    </row>
    <row r="48871" spans="1:2" x14ac:dyDescent="0.3">
      <c r="A48871" s="2">
        <v>13.364956504695099</v>
      </c>
      <c r="B48871" t="s">
        <v>38109</v>
      </c>
    </row>
    <row r="48872" spans="1:2" x14ac:dyDescent="0.3">
      <c r="A48872" s="2">
        <v>67.340417613806096</v>
      </c>
      <c r="B48872" t="s">
        <v>38108</v>
      </c>
    </row>
    <row r="48873" spans="1:2" x14ac:dyDescent="0.3">
      <c r="A48873" s="2">
        <v>5.1677200000000001</v>
      </c>
      <c r="B48873" t="s">
        <v>38107</v>
      </c>
    </row>
    <row r="48874" spans="1:2" x14ac:dyDescent="0.3">
      <c r="A48874" s="2">
        <v>19.667974073452299</v>
      </c>
      <c r="B48874" t="s">
        <v>38106</v>
      </c>
    </row>
    <row r="48875" spans="1:2" x14ac:dyDescent="0.3">
      <c r="A48875" s="2">
        <v>10.268160948542</v>
      </c>
      <c r="B48875" t="s">
        <v>38105</v>
      </c>
    </row>
    <row r="48876" spans="1:2" x14ac:dyDescent="0.3">
      <c r="A48876" s="2">
        <v>86.054820000000007</v>
      </c>
      <c r="B48876" t="s">
        <v>38104</v>
      </c>
    </row>
    <row r="48877" spans="1:2" x14ac:dyDescent="0.3">
      <c r="A48877" s="2">
        <v>44.991059999999997</v>
      </c>
      <c r="B48877" t="s">
        <v>38103</v>
      </c>
    </row>
    <row r="48878" spans="1:2" x14ac:dyDescent="0.3">
      <c r="A48878" s="2">
        <v>1.6857599999999999</v>
      </c>
      <c r="B48878" t="s">
        <v>38102</v>
      </c>
    </row>
    <row r="48879" spans="1:2" x14ac:dyDescent="0.3">
      <c r="A48879" s="2">
        <v>0.62225175938406696</v>
      </c>
      <c r="B48879" t="s">
        <v>38101</v>
      </c>
    </row>
    <row r="48880" spans="1:2" x14ac:dyDescent="0.3">
      <c r="A48880" s="2">
        <v>41.635837943523804</v>
      </c>
      <c r="B48880" t="s">
        <v>38100</v>
      </c>
    </row>
    <row r="48881" spans="1:2" x14ac:dyDescent="0.3">
      <c r="A48881" s="2">
        <v>42.854039999999998</v>
      </c>
      <c r="B48881" t="s">
        <v>38099</v>
      </c>
    </row>
    <row r="48882" spans="1:2" x14ac:dyDescent="0.3">
      <c r="A48882" s="2">
        <v>3.2552063237164699E-3</v>
      </c>
      <c r="B48882" t="s">
        <v>38098</v>
      </c>
    </row>
    <row r="48883" spans="1:2" x14ac:dyDescent="0.3">
      <c r="A48883" s="2">
        <v>0.41176487051246102</v>
      </c>
      <c r="B48883" t="s">
        <v>38097</v>
      </c>
    </row>
    <row r="48884" spans="1:2" x14ac:dyDescent="0.3">
      <c r="A48884" s="2">
        <v>20.133435504486801</v>
      </c>
      <c r="B48884" t="s">
        <v>38096</v>
      </c>
    </row>
    <row r="48885" spans="1:2" x14ac:dyDescent="0.3">
      <c r="A48885" s="2">
        <v>0.47792000000000001</v>
      </c>
      <c r="B48885" t="s">
        <v>38095</v>
      </c>
    </row>
    <row r="48886" spans="1:2" x14ac:dyDescent="0.3">
      <c r="A48886" s="2">
        <v>1.6809999999999999E-2</v>
      </c>
      <c r="B48886" t="s">
        <v>38094</v>
      </c>
    </row>
    <row r="48887" spans="1:2" x14ac:dyDescent="0.3">
      <c r="A48887" s="2">
        <v>1.5820000000000001E-2</v>
      </c>
      <c r="B48887" t="s">
        <v>38093</v>
      </c>
    </row>
    <row r="48888" spans="1:2" x14ac:dyDescent="0.3">
      <c r="A48888" s="2">
        <v>0.121983637971814</v>
      </c>
      <c r="B48888" t="s">
        <v>38092</v>
      </c>
    </row>
    <row r="48889" spans="1:2" x14ac:dyDescent="0.3">
      <c r="A48889" s="2">
        <v>5.0053999999999998</v>
      </c>
      <c r="B48889" t="s">
        <v>38091</v>
      </c>
    </row>
    <row r="48890" spans="1:2" x14ac:dyDescent="0.3">
      <c r="A48890" s="2">
        <v>2.3720398763808902E-2</v>
      </c>
      <c r="B48890" t="s">
        <v>38090</v>
      </c>
    </row>
    <row r="48891" spans="1:2" x14ac:dyDescent="0.3">
      <c r="A48891" s="2">
        <v>5.8093300000000001</v>
      </c>
      <c r="B48891" t="s">
        <v>38089</v>
      </c>
    </row>
    <row r="48892" spans="1:2" x14ac:dyDescent="0.3">
      <c r="A48892" s="2">
        <v>9.5717286228316407</v>
      </c>
      <c r="B48892" t="s">
        <v>38088</v>
      </c>
    </row>
    <row r="48893" spans="1:2" x14ac:dyDescent="0.3">
      <c r="A48893" s="2">
        <v>3.8929999999999999E-2</v>
      </c>
      <c r="B48893" t="s">
        <v>38087</v>
      </c>
    </row>
    <row r="48894" spans="1:2" x14ac:dyDescent="0.3">
      <c r="A48894" s="2">
        <v>2.2570673635527201</v>
      </c>
      <c r="B48894" t="s">
        <v>38086</v>
      </c>
    </row>
    <row r="48895" spans="1:2" x14ac:dyDescent="0.3">
      <c r="A48895" s="2">
        <v>5.4826610009458198E-4</v>
      </c>
      <c r="B48895" t="s">
        <v>38085</v>
      </c>
    </row>
    <row r="48896" spans="1:2" x14ac:dyDescent="0.3">
      <c r="A48896" s="2">
        <v>0.22608930519876699</v>
      </c>
      <c r="B48896" t="s">
        <v>38084</v>
      </c>
    </row>
    <row r="48897" spans="1:2" x14ac:dyDescent="0.3">
      <c r="A48897" s="2">
        <v>4.9706900000000003</v>
      </c>
      <c r="B48897" t="s">
        <v>38083</v>
      </c>
    </row>
    <row r="48898" spans="1:2" x14ac:dyDescent="0.3">
      <c r="A48898" s="2">
        <v>1.7919104559548302E-2</v>
      </c>
      <c r="B48898" t="s">
        <v>38082</v>
      </c>
    </row>
    <row r="48899" spans="1:2" x14ac:dyDescent="0.3">
      <c r="A48899" s="2">
        <v>4.8379999999999999E-2</v>
      </c>
      <c r="B48899" t="s">
        <v>38081</v>
      </c>
    </row>
    <row r="48900" spans="1:2" x14ac:dyDescent="0.3">
      <c r="A48900" s="2">
        <v>2.4670000000000001E-2</v>
      </c>
      <c r="B48900" t="s">
        <v>38080</v>
      </c>
    </row>
    <row r="48901" spans="1:2" x14ac:dyDescent="0.3">
      <c r="A48901" s="2">
        <v>2.2046800000000002</v>
      </c>
      <c r="B48901" t="s">
        <v>38079</v>
      </c>
    </row>
    <row r="48902" spans="1:2" x14ac:dyDescent="0.3">
      <c r="A48902" s="2">
        <v>14.622880425778099</v>
      </c>
      <c r="B48902" t="s">
        <v>38078</v>
      </c>
    </row>
    <row r="48903" spans="1:2" x14ac:dyDescent="0.3">
      <c r="A48903" s="2">
        <v>0.56191000000000002</v>
      </c>
      <c r="B48903" t="s">
        <v>38077</v>
      </c>
    </row>
    <row r="48904" spans="1:2" x14ac:dyDescent="0.3">
      <c r="A48904" s="2">
        <v>4.6399999999999997E-2</v>
      </c>
      <c r="B48904" t="s">
        <v>38076</v>
      </c>
    </row>
    <row r="48905" spans="1:2" x14ac:dyDescent="0.3">
      <c r="A48905" s="2">
        <v>2.8800699999999999</v>
      </c>
      <c r="B48905" t="s">
        <v>1657</v>
      </c>
    </row>
    <row r="48906" spans="1:2" x14ac:dyDescent="0.3">
      <c r="A48906" s="2">
        <v>6.6890000000000005E-2</v>
      </c>
      <c r="B48906" t="s">
        <v>38075</v>
      </c>
    </row>
    <row r="48907" spans="1:2" x14ac:dyDescent="0.3">
      <c r="A48907" s="2">
        <v>0.48963000000000001</v>
      </c>
      <c r="B48907" t="s">
        <v>1377</v>
      </c>
    </row>
    <row r="48908" spans="1:2" x14ac:dyDescent="0.3">
      <c r="A48908" s="2">
        <v>0.469914011250815</v>
      </c>
      <c r="B48908" t="s">
        <v>38074</v>
      </c>
    </row>
    <row r="48909" spans="1:2" x14ac:dyDescent="0.3">
      <c r="A48909" s="2">
        <v>50.429918887718699</v>
      </c>
      <c r="B48909" t="s">
        <v>38073</v>
      </c>
    </row>
    <row r="48910" spans="1:2" x14ac:dyDescent="0.3">
      <c r="A48910" s="2">
        <v>0.42701423025898499</v>
      </c>
      <c r="B48910" t="s">
        <v>38072</v>
      </c>
    </row>
    <row r="48911" spans="1:2" x14ac:dyDescent="0.3">
      <c r="A48911" s="2">
        <v>10.76065</v>
      </c>
      <c r="B48911" t="s">
        <v>38071</v>
      </c>
    </row>
    <row r="48912" spans="1:2" x14ac:dyDescent="0.3">
      <c r="A48912" s="2">
        <v>74.356758033709895</v>
      </c>
      <c r="B48912" t="s">
        <v>38070</v>
      </c>
    </row>
    <row r="48913" spans="1:2" x14ac:dyDescent="0.3">
      <c r="A48913" s="2">
        <v>0.65966748744553505</v>
      </c>
      <c r="B48913" t="s">
        <v>38069</v>
      </c>
    </row>
    <row r="48914" spans="1:2" x14ac:dyDescent="0.3">
      <c r="A48914" s="2">
        <v>0.121784532207059</v>
      </c>
      <c r="B48914" t="s">
        <v>38068</v>
      </c>
    </row>
    <row r="48915" spans="1:2" x14ac:dyDescent="0.3">
      <c r="A48915" s="2">
        <v>8.4279941009999995</v>
      </c>
      <c r="B48915" t="s">
        <v>38067</v>
      </c>
    </row>
    <row r="48916" spans="1:2" x14ac:dyDescent="0.3">
      <c r="A48916" s="2">
        <v>4.1426353505928804</v>
      </c>
      <c r="B48916" t="s">
        <v>38066</v>
      </c>
    </row>
    <row r="48917" spans="1:2" x14ac:dyDescent="0.3">
      <c r="A48917" s="2">
        <v>47.593879999999999</v>
      </c>
      <c r="B48917" t="s">
        <v>38065</v>
      </c>
    </row>
    <row r="48918" spans="1:2" x14ac:dyDescent="0.3">
      <c r="A48918" s="2">
        <v>0.46622999999999998</v>
      </c>
      <c r="B48918" t="s">
        <v>38064</v>
      </c>
    </row>
    <row r="48919" spans="1:2" x14ac:dyDescent="0.3">
      <c r="A48919" s="2">
        <v>7.0870000000000002E-2</v>
      </c>
      <c r="B48919" t="s">
        <v>38063</v>
      </c>
    </row>
    <row r="48920" spans="1:2" x14ac:dyDescent="0.3">
      <c r="A48920" s="2">
        <v>2.4759419322249001</v>
      </c>
      <c r="B48920" t="s">
        <v>38062</v>
      </c>
    </row>
    <row r="48921" spans="1:2" x14ac:dyDescent="0.3">
      <c r="A48921" s="2">
        <v>1.05943428899794</v>
      </c>
      <c r="B48921" t="s">
        <v>38061</v>
      </c>
    </row>
    <row r="48922" spans="1:2" x14ac:dyDescent="0.3">
      <c r="A48922" s="2">
        <v>8.4950700000000001</v>
      </c>
      <c r="B48922" t="s">
        <v>38060</v>
      </c>
    </row>
    <row r="48923" spans="1:2" x14ac:dyDescent="0.3">
      <c r="A48923" s="2">
        <v>1.3061952817981799</v>
      </c>
      <c r="B48923" t="s">
        <v>38059</v>
      </c>
    </row>
    <row r="48924" spans="1:2" x14ac:dyDescent="0.3">
      <c r="A48924" s="2">
        <v>16.065758308439001</v>
      </c>
      <c r="B48924" t="s">
        <v>38058</v>
      </c>
    </row>
    <row r="48925" spans="1:2" x14ac:dyDescent="0.3">
      <c r="A48925" s="2">
        <v>0.37822</v>
      </c>
      <c r="B48925" t="s">
        <v>38057</v>
      </c>
    </row>
    <row r="48926" spans="1:2" x14ac:dyDescent="0.3">
      <c r="A48926" s="2">
        <v>84.584298486822405</v>
      </c>
      <c r="B48926" t="s">
        <v>38056</v>
      </c>
    </row>
    <row r="48927" spans="1:2" x14ac:dyDescent="0.3">
      <c r="A48927" s="2">
        <v>215.31811512579699</v>
      </c>
      <c r="B48927" t="s">
        <v>38055</v>
      </c>
    </row>
    <row r="48928" spans="1:2" x14ac:dyDescent="0.3">
      <c r="A48928" s="2">
        <v>2.17821957169817</v>
      </c>
      <c r="B48928" t="s">
        <v>38054</v>
      </c>
    </row>
    <row r="48929" spans="1:2" x14ac:dyDescent="0.3">
      <c r="A48929" s="2">
        <v>3.7429214451543902</v>
      </c>
      <c r="B48929" t="s">
        <v>38053</v>
      </c>
    </row>
    <row r="48930" spans="1:2" x14ac:dyDescent="0.3">
      <c r="A48930" s="2">
        <v>0.51839000000000002</v>
      </c>
      <c r="B48930" t="s">
        <v>38052</v>
      </c>
    </row>
    <row r="48931" spans="1:2" x14ac:dyDescent="0.3">
      <c r="A48931" s="2">
        <v>0.98151024098499196</v>
      </c>
      <c r="B48931" t="s">
        <v>38051</v>
      </c>
    </row>
    <row r="48932" spans="1:2" x14ac:dyDescent="0.3">
      <c r="A48932" s="2">
        <v>13.23371</v>
      </c>
      <c r="B48932" t="s">
        <v>38050</v>
      </c>
    </row>
    <row r="48933" spans="1:2" x14ac:dyDescent="0.3">
      <c r="A48933" s="2">
        <v>0.51263136858165204</v>
      </c>
      <c r="B48933" t="s">
        <v>38049</v>
      </c>
    </row>
    <row r="48934" spans="1:2" x14ac:dyDescent="0.3">
      <c r="A48934" s="2">
        <v>2.4201735308466401</v>
      </c>
      <c r="B48934" t="s">
        <v>38048</v>
      </c>
    </row>
    <row r="48935" spans="1:2" x14ac:dyDescent="0.3">
      <c r="A48935" s="2">
        <v>17.7235982045454</v>
      </c>
      <c r="B48935" t="s">
        <v>38047</v>
      </c>
    </row>
    <row r="48936" spans="1:2" x14ac:dyDescent="0.3">
      <c r="A48936" s="2">
        <v>1.10344916679705E-3</v>
      </c>
      <c r="B48936" t="s">
        <v>38046</v>
      </c>
    </row>
    <row r="48937" spans="1:2" x14ac:dyDescent="0.3">
      <c r="A48937" s="2">
        <v>93.777029999999996</v>
      </c>
      <c r="B48937" t="s">
        <v>38045</v>
      </c>
    </row>
    <row r="48938" spans="1:2" x14ac:dyDescent="0.3">
      <c r="A48938" s="2">
        <v>0.26336999999999999</v>
      </c>
      <c r="B48938" t="s">
        <v>38044</v>
      </c>
    </row>
    <row r="48939" spans="1:2" x14ac:dyDescent="0.3">
      <c r="A48939" s="2">
        <v>0.44531999999999999</v>
      </c>
      <c r="B48939" t="s">
        <v>38043</v>
      </c>
    </row>
    <row r="48940" spans="1:2" x14ac:dyDescent="0.3">
      <c r="A48940" s="2">
        <v>0.15248612177017701</v>
      </c>
      <c r="B48940" t="s">
        <v>38042</v>
      </c>
    </row>
    <row r="48941" spans="1:2" x14ac:dyDescent="0.3">
      <c r="A48941" s="2">
        <v>0.24615999999999999</v>
      </c>
      <c r="B48941" t="s">
        <v>38041</v>
      </c>
    </row>
    <row r="48942" spans="1:2" x14ac:dyDescent="0.3">
      <c r="A48942" s="2">
        <v>1.7149999999999999E-2</v>
      </c>
      <c r="B48942" t="s">
        <v>38040</v>
      </c>
    </row>
    <row r="48943" spans="1:2" x14ac:dyDescent="0.3">
      <c r="A48943" s="2">
        <v>12.882709999999999</v>
      </c>
      <c r="B48943" t="s">
        <v>38039</v>
      </c>
    </row>
    <row r="48944" spans="1:2" x14ac:dyDescent="0.3">
      <c r="A48944" s="2">
        <v>26.63843</v>
      </c>
      <c r="B48944" t="s">
        <v>38038</v>
      </c>
    </row>
    <row r="48945" spans="1:2" x14ac:dyDescent="0.3">
      <c r="A48945" s="2">
        <v>21.366156417748002</v>
      </c>
      <c r="B48945" t="s">
        <v>38037</v>
      </c>
    </row>
    <row r="48946" spans="1:2" x14ac:dyDescent="0.3">
      <c r="A48946" s="2">
        <v>5.2696471475069799</v>
      </c>
      <c r="B48946" t="s">
        <v>6101</v>
      </c>
    </row>
    <row r="48947" spans="1:2" x14ac:dyDescent="0.3">
      <c r="A48947" s="2">
        <v>34.651474348387701</v>
      </c>
      <c r="B48947" t="s">
        <v>38036</v>
      </c>
    </row>
    <row r="48948" spans="1:2" x14ac:dyDescent="0.3">
      <c r="A48948" s="2">
        <v>4.9046615198740798E-3</v>
      </c>
      <c r="B48948" t="s">
        <v>38035</v>
      </c>
    </row>
    <row r="48949" spans="1:2" x14ac:dyDescent="0.3">
      <c r="A48949" s="2">
        <v>6.5718355164221202E-3</v>
      </c>
      <c r="B48949" t="s">
        <v>38034</v>
      </c>
    </row>
    <row r="48950" spans="1:2" x14ac:dyDescent="0.3">
      <c r="A48950" s="2">
        <v>2.9737673864964598E-3</v>
      </c>
      <c r="B48950" t="s">
        <v>38033</v>
      </c>
    </row>
    <row r="48951" spans="1:2" x14ac:dyDescent="0.3">
      <c r="A48951" s="2">
        <v>2.8256610148038098E-3</v>
      </c>
      <c r="B48951" t="s">
        <v>38032</v>
      </c>
    </row>
    <row r="48952" spans="1:2" x14ac:dyDescent="0.3">
      <c r="A48952" s="2">
        <v>1.3914039775668301</v>
      </c>
      <c r="B48952" t="s">
        <v>38031</v>
      </c>
    </row>
    <row r="48953" spans="1:2" x14ac:dyDescent="0.3">
      <c r="A48953" s="2">
        <v>3.22357</v>
      </c>
      <c r="B48953" t="s">
        <v>38030</v>
      </c>
    </row>
    <row r="48954" spans="1:2" x14ac:dyDescent="0.3">
      <c r="A48954" s="2">
        <v>2.93074712943348E-3</v>
      </c>
      <c r="B48954" t="s">
        <v>38029</v>
      </c>
    </row>
    <row r="48955" spans="1:2" x14ac:dyDescent="0.3">
      <c r="A48955" s="2">
        <v>2.2234170423338102E-3</v>
      </c>
      <c r="B48955" t="s">
        <v>38028</v>
      </c>
    </row>
    <row r="48956" spans="1:2" x14ac:dyDescent="0.3">
      <c r="A48956" s="2">
        <v>91.944018485007305</v>
      </c>
      <c r="B48956" t="s">
        <v>38027</v>
      </c>
    </row>
    <row r="48957" spans="1:2" x14ac:dyDescent="0.3">
      <c r="A48957" s="2">
        <v>15.3851491042881</v>
      </c>
      <c r="B48957" t="s">
        <v>38026</v>
      </c>
    </row>
    <row r="48958" spans="1:2" x14ac:dyDescent="0.3">
      <c r="A48958" s="2">
        <v>789.49210368205797</v>
      </c>
      <c r="B48958" t="s">
        <v>38025</v>
      </c>
    </row>
    <row r="48959" spans="1:2" x14ac:dyDescent="0.3">
      <c r="A48959" s="2">
        <v>0.48408432293845799</v>
      </c>
      <c r="B48959" t="s">
        <v>38024</v>
      </c>
    </row>
    <row r="48960" spans="1:2" x14ac:dyDescent="0.3">
      <c r="A48960" s="2">
        <v>18.672930000000001</v>
      </c>
      <c r="B48960" t="s">
        <v>38023</v>
      </c>
    </row>
    <row r="48961" spans="1:2" x14ac:dyDescent="0.3">
      <c r="A48961" s="2">
        <v>0.89310394477956101</v>
      </c>
      <c r="B48961" t="s">
        <v>38022</v>
      </c>
    </row>
    <row r="48962" spans="1:2" x14ac:dyDescent="0.3">
      <c r="A48962" s="2">
        <v>3.97146284380464E-2</v>
      </c>
      <c r="B48962" t="s">
        <v>38021</v>
      </c>
    </row>
    <row r="48963" spans="1:2" x14ac:dyDescent="0.3">
      <c r="A48963" s="2">
        <v>2.5829999999999999E-2</v>
      </c>
      <c r="B48963" t="s">
        <v>38020</v>
      </c>
    </row>
    <row r="48964" spans="1:2" x14ac:dyDescent="0.3">
      <c r="A48964" s="2">
        <v>0.14405999999999999</v>
      </c>
      <c r="B48964" t="s">
        <v>1622</v>
      </c>
    </row>
    <row r="48965" spans="1:2" x14ac:dyDescent="0.3">
      <c r="A48965" s="2">
        <v>5.9897506027404297E-2</v>
      </c>
      <c r="B48965" t="s">
        <v>38019</v>
      </c>
    </row>
    <row r="48966" spans="1:2" x14ac:dyDescent="0.3">
      <c r="A48966" s="2" t="s">
        <v>13</v>
      </c>
      <c r="B48966" t="s">
        <v>38018</v>
      </c>
    </row>
    <row r="48967" spans="1:2" x14ac:dyDescent="0.3">
      <c r="A48967" s="2">
        <v>0.122252957740315</v>
      </c>
      <c r="B48967" t="s">
        <v>38017</v>
      </c>
    </row>
    <row r="48968" spans="1:2" x14ac:dyDescent="0.3">
      <c r="A48968" s="2">
        <v>3.0563099999999999</v>
      </c>
      <c r="B48968" t="s">
        <v>38016</v>
      </c>
    </row>
    <row r="48969" spans="1:2" x14ac:dyDescent="0.3">
      <c r="A48969" s="2">
        <v>0.275467496126658</v>
      </c>
      <c r="B48969" t="s">
        <v>38015</v>
      </c>
    </row>
    <row r="48970" spans="1:2" x14ac:dyDescent="0.3">
      <c r="A48970" s="2">
        <v>6.3259313421224297</v>
      </c>
      <c r="B48970" t="s">
        <v>38014</v>
      </c>
    </row>
    <row r="48971" spans="1:2" x14ac:dyDescent="0.3">
      <c r="A48971" s="2">
        <v>9.4415600000000008</v>
      </c>
      <c r="B48971" t="s">
        <v>38013</v>
      </c>
    </row>
    <row r="48972" spans="1:2" x14ac:dyDescent="0.3">
      <c r="A48972" s="2">
        <v>2.2561910798912701E-2</v>
      </c>
      <c r="B48972" t="s">
        <v>38012</v>
      </c>
    </row>
    <row r="48973" spans="1:2" x14ac:dyDescent="0.3">
      <c r="A48973" s="2">
        <v>1142.4217340287501</v>
      </c>
      <c r="B48973" t="s">
        <v>38011</v>
      </c>
    </row>
    <row r="48974" spans="1:2" x14ac:dyDescent="0.3">
      <c r="A48974" s="2">
        <v>0.10389</v>
      </c>
      <c r="B48974" t="s">
        <v>38010</v>
      </c>
    </row>
    <row r="48975" spans="1:2" x14ac:dyDescent="0.3">
      <c r="A48975" s="2">
        <v>21.111550000000001</v>
      </c>
      <c r="B48975" t="s">
        <v>38009</v>
      </c>
    </row>
    <row r="48976" spans="1:2" x14ac:dyDescent="0.3">
      <c r="A48976" s="2">
        <v>9.2940000000000005</v>
      </c>
      <c r="B48976" t="s">
        <v>38008</v>
      </c>
    </row>
    <row r="48977" spans="1:2" x14ac:dyDescent="0.3">
      <c r="A48977" s="2">
        <v>37.225810000000003</v>
      </c>
      <c r="B48977" t="s">
        <v>38007</v>
      </c>
    </row>
    <row r="48978" spans="1:2" x14ac:dyDescent="0.3">
      <c r="A48978" s="2">
        <v>0.36880000000000002</v>
      </c>
      <c r="B48978" t="s">
        <v>38006</v>
      </c>
    </row>
    <row r="48979" spans="1:2" x14ac:dyDescent="0.3">
      <c r="A48979" s="2">
        <v>6.0026200000000003</v>
      </c>
      <c r="B48979" t="s">
        <v>38005</v>
      </c>
    </row>
    <row r="48980" spans="1:2" x14ac:dyDescent="0.3">
      <c r="A48980" s="2">
        <v>0.43985999999999997</v>
      </c>
      <c r="B48980" t="s">
        <v>38004</v>
      </c>
    </row>
    <row r="48981" spans="1:2" x14ac:dyDescent="0.3">
      <c r="A48981" s="2">
        <v>7.3660000000000003E-2</v>
      </c>
      <c r="B48981" t="s">
        <v>38003</v>
      </c>
    </row>
    <row r="48982" spans="1:2" x14ac:dyDescent="0.3">
      <c r="A48982" s="2">
        <v>1591.66533872078</v>
      </c>
      <c r="B48982" t="s">
        <v>38002</v>
      </c>
    </row>
    <row r="48983" spans="1:2" x14ac:dyDescent="0.3">
      <c r="A48983" s="2">
        <v>38.751106952720598</v>
      </c>
      <c r="B48983" t="s">
        <v>38001</v>
      </c>
    </row>
    <row r="48984" spans="1:2" x14ac:dyDescent="0.3">
      <c r="A48984" s="2">
        <v>1.18693</v>
      </c>
      <c r="B48984" t="s">
        <v>38000</v>
      </c>
    </row>
    <row r="48985" spans="1:2" x14ac:dyDescent="0.3">
      <c r="A48985" s="2">
        <v>7.5630000000000003E-2</v>
      </c>
      <c r="B48985" t="s">
        <v>37999</v>
      </c>
    </row>
    <row r="48986" spans="1:2" x14ac:dyDescent="0.3">
      <c r="A48986" s="2">
        <v>0.75795737428558996</v>
      </c>
      <c r="B48986" t="s">
        <v>37998</v>
      </c>
    </row>
    <row r="48987" spans="1:2" x14ac:dyDescent="0.3">
      <c r="A48987" s="2">
        <v>3.89021941754029E-3</v>
      </c>
      <c r="B48987" t="s">
        <v>37997</v>
      </c>
    </row>
    <row r="48988" spans="1:2" x14ac:dyDescent="0.3">
      <c r="A48988" s="2">
        <v>26.62472</v>
      </c>
      <c r="B48988" t="s">
        <v>37996</v>
      </c>
    </row>
    <row r="48989" spans="1:2" x14ac:dyDescent="0.3">
      <c r="A48989" s="2">
        <v>2.2647300000000001</v>
      </c>
      <c r="B48989" t="s">
        <v>37995</v>
      </c>
    </row>
    <row r="48990" spans="1:2" x14ac:dyDescent="0.3">
      <c r="A48990" s="2">
        <v>0.79364537799789103</v>
      </c>
      <c r="B48990" t="s">
        <v>37994</v>
      </c>
    </row>
    <row r="48991" spans="1:2" x14ac:dyDescent="0.3">
      <c r="A48991" s="2">
        <v>12.852047715720399</v>
      </c>
      <c r="B48991" t="s">
        <v>37993</v>
      </c>
    </row>
    <row r="48992" spans="1:2" x14ac:dyDescent="0.3">
      <c r="A48992" s="2">
        <v>13.6021017466934</v>
      </c>
      <c r="B48992" t="s">
        <v>37992</v>
      </c>
    </row>
    <row r="48993" spans="1:2" x14ac:dyDescent="0.3">
      <c r="A48993" s="2">
        <v>1.4193313681250299</v>
      </c>
      <c r="B48993" t="s">
        <v>37991</v>
      </c>
    </row>
    <row r="48994" spans="1:2" x14ac:dyDescent="0.3">
      <c r="A48994" s="2">
        <v>0.18731610896782799</v>
      </c>
      <c r="B48994" t="s">
        <v>37990</v>
      </c>
    </row>
    <row r="48995" spans="1:2" x14ac:dyDescent="0.3">
      <c r="A48995" s="2">
        <v>2.1176300000000001</v>
      </c>
      <c r="B48995" t="s">
        <v>37989</v>
      </c>
    </row>
    <row r="48996" spans="1:2" x14ac:dyDescent="0.3">
      <c r="A48996" s="2">
        <v>47.458467726764802</v>
      </c>
      <c r="B48996" t="s">
        <v>37988</v>
      </c>
    </row>
    <row r="48997" spans="1:2" x14ac:dyDescent="0.3">
      <c r="A48997" s="2">
        <v>3.7768529322104398</v>
      </c>
      <c r="B48997" t="s">
        <v>37987</v>
      </c>
    </row>
    <row r="48998" spans="1:2" x14ac:dyDescent="0.3">
      <c r="A48998" s="2">
        <v>1.70096</v>
      </c>
      <c r="B48998" t="s">
        <v>37986</v>
      </c>
    </row>
    <row r="48999" spans="1:2" x14ac:dyDescent="0.3">
      <c r="A48999" s="2">
        <v>5.5224399999999996</v>
      </c>
      <c r="B48999" t="s">
        <v>37985</v>
      </c>
    </row>
    <row r="49000" spans="1:2" x14ac:dyDescent="0.3">
      <c r="A49000" s="2">
        <v>4.5369900000000003</v>
      </c>
      <c r="B49000" t="s">
        <v>37984</v>
      </c>
    </row>
    <row r="49001" spans="1:2" x14ac:dyDescent="0.3">
      <c r="A49001" s="2">
        <v>0.76022000000000001</v>
      </c>
      <c r="B49001" t="s">
        <v>37983</v>
      </c>
    </row>
    <row r="49002" spans="1:2" x14ac:dyDescent="0.3">
      <c r="A49002" s="2">
        <v>91.766544848579201</v>
      </c>
      <c r="B49002" t="s">
        <v>37982</v>
      </c>
    </row>
    <row r="49003" spans="1:2" x14ac:dyDescent="0.3">
      <c r="A49003" s="2">
        <v>3.7699999999999999E-3</v>
      </c>
      <c r="B49003" t="s">
        <v>37981</v>
      </c>
    </row>
    <row r="49004" spans="1:2" x14ac:dyDescent="0.3">
      <c r="A49004" s="2">
        <v>0.420349091882387</v>
      </c>
      <c r="B49004" t="s">
        <v>37980</v>
      </c>
    </row>
    <row r="49005" spans="1:2" x14ac:dyDescent="0.3">
      <c r="A49005" s="2">
        <v>0.20657</v>
      </c>
      <c r="B49005" t="s">
        <v>37979</v>
      </c>
    </row>
    <row r="49006" spans="1:2" x14ac:dyDescent="0.3">
      <c r="A49006" s="2">
        <v>5.7948399999999998</v>
      </c>
      <c r="B49006" t="s">
        <v>37978</v>
      </c>
    </row>
    <row r="49007" spans="1:2" x14ac:dyDescent="0.3">
      <c r="A49007" s="2">
        <v>1.17658</v>
      </c>
      <c r="B49007" t="s">
        <v>37977</v>
      </c>
    </row>
    <row r="49008" spans="1:2" x14ac:dyDescent="0.3">
      <c r="A49008" s="2">
        <v>23.767399999999999</v>
      </c>
      <c r="B49008" t="s">
        <v>37976</v>
      </c>
    </row>
    <row r="49009" spans="1:2" x14ac:dyDescent="0.3">
      <c r="A49009" s="2">
        <v>4.8199999999999996E-3</v>
      </c>
      <c r="B49009" t="s">
        <v>37975</v>
      </c>
    </row>
    <row r="49010" spans="1:2" x14ac:dyDescent="0.3">
      <c r="A49010" s="2">
        <v>4.1700000000000001E-3</v>
      </c>
      <c r="B49010" t="s">
        <v>37974</v>
      </c>
    </row>
    <row r="49011" spans="1:2" x14ac:dyDescent="0.3">
      <c r="A49011" s="2">
        <v>6.0000000000000001E-3</v>
      </c>
      <c r="B49011" t="s">
        <v>37973</v>
      </c>
    </row>
    <row r="49012" spans="1:2" x14ac:dyDescent="0.3">
      <c r="A49012" s="2">
        <v>4.1763378329588402E-2</v>
      </c>
      <c r="B49012" t="s">
        <v>37972</v>
      </c>
    </row>
    <row r="49013" spans="1:2" x14ac:dyDescent="0.3">
      <c r="A49013" s="2">
        <v>0.10932</v>
      </c>
      <c r="B49013" t="s">
        <v>37971</v>
      </c>
    </row>
    <row r="49014" spans="1:2" x14ac:dyDescent="0.3">
      <c r="A49014" s="2">
        <v>0.10968557218755901</v>
      </c>
      <c r="B49014" t="s">
        <v>37970</v>
      </c>
    </row>
    <row r="49015" spans="1:2" x14ac:dyDescent="0.3">
      <c r="A49015" s="2">
        <v>1.28037112307596E-2</v>
      </c>
      <c r="B49015" t="s">
        <v>37969</v>
      </c>
    </row>
    <row r="49016" spans="1:2" x14ac:dyDescent="0.3">
      <c r="A49016" s="2">
        <v>16.886422003948301</v>
      </c>
      <c r="B49016" t="s">
        <v>37968</v>
      </c>
    </row>
    <row r="49017" spans="1:2" x14ac:dyDescent="0.3">
      <c r="A49017" s="2">
        <v>35.503942156402999</v>
      </c>
      <c r="B49017" t="s">
        <v>37967</v>
      </c>
    </row>
    <row r="49018" spans="1:2" x14ac:dyDescent="0.3">
      <c r="A49018" s="2">
        <v>0.215714058373566</v>
      </c>
      <c r="B49018" t="s">
        <v>37966</v>
      </c>
    </row>
    <row r="49019" spans="1:2" x14ac:dyDescent="0.3">
      <c r="A49019" s="2">
        <v>5.1275199999999996</v>
      </c>
      <c r="B49019" t="s">
        <v>37965</v>
      </c>
    </row>
    <row r="49020" spans="1:2" x14ac:dyDescent="0.3">
      <c r="A49020" s="2">
        <v>1.5333600000000001</v>
      </c>
      <c r="B49020" t="s">
        <v>37964</v>
      </c>
    </row>
    <row r="49021" spans="1:2" x14ac:dyDescent="0.3">
      <c r="A49021" s="2">
        <v>0.92164999999999997</v>
      </c>
      <c r="B49021" t="s">
        <v>37963</v>
      </c>
    </row>
    <row r="49022" spans="1:2" x14ac:dyDescent="0.3">
      <c r="A49022" s="2">
        <v>5.4623483330394498</v>
      </c>
      <c r="B49022" t="s">
        <v>37962</v>
      </c>
    </row>
    <row r="49023" spans="1:2" x14ac:dyDescent="0.3">
      <c r="A49023" s="2">
        <v>1.4527195788988799E-2</v>
      </c>
      <c r="B49023" t="s">
        <v>37961</v>
      </c>
    </row>
    <row r="49024" spans="1:2" x14ac:dyDescent="0.3">
      <c r="A49024" s="2">
        <v>63.647979999999997</v>
      </c>
      <c r="B49024" t="s">
        <v>37960</v>
      </c>
    </row>
    <row r="49025" spans="1:2" x14ac:dyDescent="0.3">
      <c r="A49025" s="2">
        <v>22.121400000000001</v>
      </c>
      <c r="B49025" t="s">
        <v>37959</v>
      </c>
    </row>
    <row r="49026" spans="1:2" x14ac:dyDescent="0.3">
      <c r="A49026" s="2">
        <v>17.036275227293999</v>
      </c>
      <c r="B49026" t="s">
        <v>37958</v>
      </c>
    </row>
    <row r="49027" spans="1:2" x14ac:dyDescent="0.3">
      <c r="A49027" s="2">
        <v>30.121179999999999</v>
      </c>
      <c r="B49027" t="s">
        <v>37957</v>
      </c>
    </row>
    <row r="49028" spans="1:2" x14ac:dyDescent="0.3">
      <c r="A49028" s="2">
        <v>54.0205687262224</v>
      </c>
      <c r="B49028" t="s">
        <v>37956</v>
      </c>
    </row>
    <row r="49029" spans="1:2" x14ac:dyDescent="0.3">
      <c r="A49029" s="2">
        <v>5.38033571927959E-2</v>
      </c>
      <c r="B49029" t="s">
        <v>37955</v>
      </c>
    </row>
    <row r="49030" spans="1:2" x14ac:dyDescent="0.3">
      <c r="A49030" s="2">
        <v>16.119654782721</v>
      </c>
      <c r="B49030" t="s">
        <v>37954</v>
      </c>
    </row>
    <row r="49031" spans="1:2" x14ac:dyDescent="0.3">
      <c r="A49031" s="2">
        <v>76.312731914148898</v>
      </c>
      <c r="B49031" t="s">
        <v>37953</v>
      </c>
    </row>
    <row r="49032" spans="1:2" x14ac:dyDescent="0.3">
      <c r="A49032" s="2">
        <v>38.9444701358955</v>
      </c>
      <c r="B49032" t="s">
        <v>37952</v>
      </c>
    </row>
    <row r="49033" spans="1:2" x14ac:dyDescent="0.3">
      <c r="A49033" s="2">
        <v>1.5212000000000001</v>
      </c>
      <c r="B49033" t="s">
        <v>37951</v>
      </c>
    </row>
    <row r="49034" spans="1:2" x14ac:dyDescent="0.3">
      <c r="A49034" s="2">
        <v>598.33396572498896</v>
      </c>
      <c r="B49034" t="s">
        <v>37950</v>
      </c>
    </row>
    <row r="49035" spans="1:2" x14ac:dyDescent="0.3">
      <c r="A49035" s="2">
        <v>145.488843006309</v>
      </c>
      <c r="B49035" t="s">
        <v>37949</v>
      </c>
    </row>
    <row r="49036" spans="1:2" x14ac:dyDescent="0.3">
      <c r="A49036" s="2">
        <v>317.34098999999998</v>
      </c>
      <c r="B49036" t="s">
        <v>37948</v>
      </c>
    </row>
    <row r="49037" spans="1:2" x14ac:dyDescent="0.3">
      <c r="A49037" s="2">
        <v>1631.80432941764</v>
      </c>
      <c r="B49037" t="s">
        <v>37947</v>
      </c>
    </row>
    <row r="49038" spans="1:2" x14ac:dyDescent="0.3">
      <c r="A49038" s="2">
        <v>0.344830941248849</v>
      </c>
      <c r="B49038" t="s">
        <v>37946</v>
      </c>
    </row>
    <row r="49039" spans="1:2" x14ac:dyDescent="0.3">
      <c r="A49039" s="2">
        <v>3.3289200000000001</v>
      </c>
      <c r="B49039" t="s">
        <v>37945</v>
      </c>
    </row>
    <row r="49040" spans="1:2" x14ac:dyDescent="0.3">
      <c r="A49040" s="2">
        <v>9.7374878508660405</v>
      </c>
      <c r="B49040" t="s">
        <v>37944</v>
      </c>
    </row>
    <row r="49041" spans="1:2" x14ac:dyDescent="0.3">
      <c r="A49041" s="2">
        <v>4.2042267101061697</v>
      </c>
      <c r="B49041" t="s">
        <v>37943</v>
      </c>
    </row>
    <row r="49042" spans="1:2" x14ac:dyDescent="0.3">
      <c r="A49042" s="2">
        <v>3.9455296067510401E-2</v>
      </c>
      <c r="B49042" t="s">
        <v>37942</v>
      </c>
    </row>
    <row r="49043" spans="1:2" x14ac:dyDescent="0.3">
      <c r="A49043" s="2">
        <v>1.281E-2</v>
      </c>
      <c r="B49043" t="s">
        <v>37941</v>
      </c>
    </row>
    <row r="49044" spans="1:2" x14ac:dyDescent="0.3">
      <c r="A49044" s="2">
        <v>6.9218490515442294E-2</v>
      </c>
      <c r="B49044" t="s">
        <v>37940</v>
      </c>
    </row>
    <row r="49045" spans="1:2" x14ac:dyDescent="0.3">
      <c r="A49045" s="2">
        <v>0.69070337399695103</v>
      </c>
      <c r="B49045" t="s">
        <v>37939</v>
      </c>
    </row>
    <row r="49046" spans="1:2" x14ac:dyDescent="0.3">
      <c r="A49046" s="2">
        <v>4.7863348428558501E-4</v>
      </c>
      <c r="B49046" t="s">
        <v>37938</v>
      </c>
    </row>
    <row r="49047" spans="1:2" x14ac:dyDescent="0.3">
      <c r="A49047" s="2">
        <v>6.6525699999999999</v>
      </c>
      <c r="B49047" t="s">
        <v>37937</v>
      </c>
    </row>
    <row r="49048" spans="1:2" x14ac:dyDescent="0.3">
      <c r="A49048" s="2">
        <v>950</v>
      </c>
      <c r="B49048" t="s">
        <v>2536</v>
      </c>
    </row>
    <row r="49049" spans="1:2" x14ac:dyDescent="0.3">
      <c r="A49049" s="2">
        <v>12.80457</v>
      </c>
      <c r="B49049" t="s">
        <v>37936</v>
      </c>
    </row>
    <row r="49050" spans="1:2" x14ac:dyDescent="0.3">
      <c r="A49050" s="2">
        <v>15.470948160184999</v>
      </c>
      <c r="B49050" t="s">
        <v>37935</v>
      </c>
    </row>
    <row r="49051" spans="1:2" x14ac:dyDescent="0.3">
      <c r="A49051" s="2">
        <v>2.15128188921679</v>
      </c>
      <c r="B49051" t="s">
        <v>37934</v>
      </c>
    </row>
    <row r="49052" spans="1:2" x14ac:dyDescent="0.3">
      <c r="A49052" s="2">
        <v>63.707020510780403</v>
      </c>
      <c r="B49052" t="s">
        <v>37933</v>
      </c>
    </row>
    <row r="49053" spans="1:2" x14ac:dyDescent="0.3">
      <c r="A49053" s="2">
        <v>1.6047510166399901</v>
      </c>
      <c r="B49053" t="s">
        <v>37932</v>
      </c>
    </row>
    <row r="49054" spans="1:2" x14ac:dyDescent="0.3">
      <c r="A49054" s="2">
        <v>0.186889959667525</v>
      </c>
      <c r="B49054" t="s">
        <v>37931</v>
      </c>
    </row>
    <row r="49055" spans="1:2" x14ac:dyDescent="0.3">
      <c r="A49055" s="2">
        <v>0.33617999999999998</v>
      </c>
      <c r="B49055" t="s">
        <v>37930</v>
      </c>
    </row>
    <row r="49056" spans="1:2" x14ac:dyDescent="0.3">
      <c r="A49056" s="2">
        <v>5603.8442786564201</v>
      </c>
      <c r="B49056" t="s">
        <v>37929</v>
      </c>
    </row>
    <row r="49057" spans="1:2" x14ac:dyDescent="0.3">
      <c r="A49057" s="2">
        <v>0.18541995297939601</v>
      </c>
      <c r="B49057" t="s">
        <v>37928</v>
      </c>
    </row>
    <row r="49058" spans="1:2" x14ac:dyDescent="0.3">
      <c r="A49058" s="2">
        <v>16.096197707987098</v>
      </c>
      <c r="B49058" t="s">
        <v>37927</v>
      </c>
    </row>
    <row r="49059" spans="1:2" x14ac:dyDescent="0.3">
      <c r="A49059" s="2">
        <v>1.2E-2</v>
      </c>
      <c r="B49059" t="s">
        <v>37926</v>
      </c>
    </row>
    <row r="49060" spans="1:2" x14ac:dyDescent="0.3">
      <c r="A49060" s="2">
        <v>0.46090999999999999</v>
      </c>
      <c r="B49060" t="s">
        <v>6063</v>
      </c>
    </row>
    <row r="49061" spans="1:2" x14ac:dyDescent="0.3">
      <c r="A49061" s="2">
        <v>1.55081993228668</v>
      </c>
      <c r="B49061" t="s">
        <v>37925</v>
      </c>
    </row>
    <row r="49062" spans="1:2" x14ac:dyDescent="0.3">
      <c r="A49062" s="2">
        <v>0.84218999999999999</v>
      </c>
      <c r="B49062" t="s">
        <v>37924</v>
      </c>
    </row>
    <row r="49063" spans="1:2" x14ac:dyDescent="0.3">
      <c r="A49063" s="2">
        <v>0.25226999999999999</v>
      </c>
      <c r="B49063" t="s">
        <v>37923</v>
      </c>
    </row>
    <row r="49064" spans="1:2" x14ac:dyDescent="0.3">
      <c r="A49064" s="2">
        <v>7.0400000000000003E-3</v>
      </c>
      <c r="B49064" t="s">
        <v>37922</v>
      </c>
    </row>
    <row r="49065" spans="1:2" x14ac:dyDescent="0.3">
      <c r="A49065" s="2">
        <v>1.25E-3</v>
      </c>
      <c r="B49065" t="s">
        <v>37921</v>
      </c>
    </row>
    <row r="49066" spans="1:2" x14ac:dyDescent="0.3">
      <c r="A49066" s="2">
        <v>3.2812100000000002</v>
      </c>
      <c r="B49066" t="s">
        <v>37920</v>
      </c>
    </row>
    <row r="49067" spans="1:2" x14ac:dyDescent="0.3">
      <c r="A49067" s="2">
        <v>0.11582724670656</v>
      </c>
      <c r="B49067" t="s">
        <v>37919</v>
      </c>
    </row>
    <row r="49068" spans="1:2" x14ac:dyDescent="0.3">
      <c r="A49068" s="2">
        <v>19.405892407947</v>
      </c>
      <c r="B49068" t="s">
        <v>37918</v>
      </c>
    </row>
    <row r="49069" spans="1:2" x14ac:dyDescent="0.3">
      <c r="A49069" s="2">
        <v>5.0419200000000002</v>
      </c>
      <c r="B49069" t="s">
        <v>37917</v>
      </c>
    </row>
    <row r="49070" spans="1:2" x14ac:dyDescent="0.3">
      <c r="A49070" s="2">
        <v>23.05996</v>
      </c>
      <c r="B49070" t="s">
        <v>37916</v>
      </c>
    </row>
    <row r="49071" spans="1:2" x14ac:dyDescent="0.3">
      <c r="A49071" s="2">
        <v>53.579410000000003</v>
      </c>
      <c r="B49071" t="s">
        <v>37915</v>
      </c>
    </row>
    <row r="49072" spans="1:2" x14ac:dyDescent="0.3">
      <c r="A49072" s="2">
        <v>3.3694677993011402E-2</v>
      </c>
      <c r="B49072" t="s">
        <v>37914</v>
      </c>
    </row>
    <row r="49073" spans="1:2" x14ac:dyDescent="0.3">
      <c r="A49073" s="2">
        <v>1.2950533570164</v>
      </c>
      <c r="B49073" t="s">
        <v>37913</v>
      </c>
    </row>
    <row r="49074" spans="1:2" x14ac:dyDescent="0.3">
      <c r="A49074" s="2">
        <v>0.25192237894432801</v>
      </c>
      <c r="B49074" t="s">
        <v>37912</v>
      </c>
    </row>
    <row r="49075" spans="1:2" x14ac:dyDescent="0.3">
      <c r="A49075" s="2">
        <v>0.22511724364503299</v>
      </c>
      <c r="B49075" t="s">
        <v>37911</v>
      </c>
    </row>
    <row r="49076" spans="1:2" x14ac:dyDescent="0.3">
      <c r="A49076" s="2">
        <v>0.28515000866773899</v>
      </c>
      <c r="B49076" t="s">
        <v>37910</v>
      </c>
    </row>
    <row r="49077" spans="1:2" x14ac:dyDescent="0.3">
      <c r="A49077" s="2">
        <v>1.6021355851576501E-2</v>
      </c>
      <c r="B49077" t="s">
        <v>37909</v>
      </c>
    </row>
    <row r="49078" spans="1:2" x14ac:dyDescent="0.3">
      <c r="A49078" s="2">
        <v>0.57052000000000003</v>
      </c>
      <c r="B49078" t="s">
        <v>37908</v>
      </c>
    </row>
    <row r="49079" spans="1:2" x14ac:dyDescent="0.3">
      <c r="A49079" s="2">
        <v>1.87178429886998</v>
      </c>
      <c r="B49079" t="s">
        <v>37907</v>
      </c>
    </row>
    <row r="49080" spans="1:2" x14ac:dyDescent="0.3">
      <c r="A49080" s="2">
        <v>1.6007148429640401</v>
      </c>
      <c r="B49080" t="s">
        <v>37906</v>
      </c>
    </row>
    <row r="49081" spans="1:2" x14ac:dyDescent="0.3">
      <c r="A49081" s="2">
        <v>0.32183</v>
      </c>
      <c r="B49081" t="s">
        <v>37905</v>
      </c>
    </row>
    <row r="49082" spans="1:2" x14ac:dyDescent="0.3">
      <c r="A49082" s="2">
        <v>3.0918461484819399</v>
      </c>
      <c r="B49082" t="s">
        <v>37904</v>
      </c>
    </row>
    <row r="49083" spans="1:2" x14ac:dyDescent="0.3">
      <c r="A49083" s="2">
        <v>5.2424099999999996</v>
      </c>
      <c r="B49083" t="s">
        <v>37903</v>
      </c>
    </row>
    <row r="49084" spans="1:2" x14ac:dyDescent="0.3">
      <c r="A49084" s="2">
        <v>2.24579131689236</v>
      </c>
      <c r="B49084" t="s">
        <v>37902</v>
      </c>
    </row>
    <row r="49085" spans="1:2" x14ac:dyDescent="0.3">
      <c r="A49085" s="2">
        <v>287.44491222350098</v>
      </c>
      <c r="B49085" t="s">
        <v>37901</v>
      </c>
    </row>
    <row r="49086" spans="1:2" x14ac:dyDescent="0.3">
      <c r="A49086" s="2">
        <v>1.5603015893772001</v>
      </c>
      <c r="B49086" t="s">
        <v>37900</v>
      </c>
    </row>
    <row r="49087" spans="1:2" x14ac:dyDescent="0.3">
      <c r="A49087" s="2">
        <v>37.410209999999999</v>
      </c>
      <c r="B49087" t="s">
        <v>37899</v>
      </c>
    </row>
    <row r="49088" spans="1:2" x14ac:dyDescent="0.3">
      <c r="A49088" s="2">
        <v>6.4984631132075704E-3</v>
      </c>
      <c r="B49088" t="s">
        <v>37898</v>
      </c>
    </row>
    <row r="49089" spans="1:2" x14ac:dyDescent="0.3">
      <c r="A49089" s="2">
        <v>0.22420039948867199</v>
      </c>
      <c r="B49089" t="s">
        <v>37897</v>
      </c>
    </row>
    <row r="49090" spans="1:2" x14ac:dyDescent="0.3">
      <c r="A49090" s="2">
        <v>2.96E-3</v>
      </c>
      <c r="B49090" t="s">
        <v>37896</v>
      </c>
    </row>
    <row r="49091" spans="1:2" x14ac:dyDescent="0.3">
      <c r="A49091" s="2">
        <v>8.8178599999999996</v>
      </c>
      <c r="B49091" t="s">
        <v>37895</v>
      </c>
    </row>
    <row r="49092" spans="1:2" x14ac:dyDescent="0.3">
      <c r="A49092" s="2">
        <v>0.12509616481517599</v>
      </c>
      <c r="B49092" t="s">
        <v>37894</v>
      </c>
    </row>
    <row r="49093" spans="1:2" x14ac:dyDescent="0.3">
      <c r="A49093" s="2">
        <v>1.8586100000000001</v>
      </c>
      <c r="B49093" t="s">
        <v>37893</v>
      </c>
    </row>
    <row r="49094" spans="1:2" x14ac:dyDescent="0.3">
      <c r="A49094" s="2">
        <v>0.66925406497890405</v>
      </c>
      <c r="B49094" t="s">
        <v>37892</v>
      </c>
    </row>
    <row r="49095" spans="1:2" x14ac:dyDescent="0.3">
      <c r="A49095" s="2">
        <v>6.2696500000000004</v>
      </c>
      <c r="B49095" t="s">
        <v>37891</v>
      </c>
    </row>
    <row r="49096" spans="1:2" x14ac:dyDescent="0.3">
      <c r="A49096" s="2">
        <v>2.2093153093800799</v>
      </c>
      <c r="B49096" t="s">
        <v>37890</v>
      </c>
    </row>
    <row r="49097" spans="1:2" x14ac:dyDescent="0.3">
      <c r="A49097" s="2">
        <v>4.5018200000000004</v>
      </c>
      <c r="B49097" t="s">
        <v>37889</v>
      </c>
    </row>
    <row r="49098" spans="1:2" x14ac:dyDescent="0.3">
      <c r="A49098" s="2">
        <v>8.9371974739920097E-3</v>
      </c>
      <c r="B49098" t="s">
        <v>37888</v>
      </c>
    </row>
    <row r="49099" spans="1:2" x14ac:dyDescent="0.3">
      <c r="A49099" s="2">
        <v>9.0798486574173408E-3</v>
      </c>
      <c r="B49099" t="s">
        <v>37887</v>
      </c>
    </row>
    <row r="49100" spans="1:2" x14ac:dyDescent="0.3">
      <c r="A49100" s="2">
        <v>9.3079999999999996E-2</v>
      </c>
      <c r="B49100" t="s">
        <v>37886</v>
      </c>
    </row>
    <row r="49101" spans="1:2" x14ac:dyDescent="0.3">
      <c r="A49101" s="2">
        <v>0.22780417082197699</v>
      </c>
      <c r="B49101" t="s">
        <v>37885</v>
      </c>
    </row>
    <row r="49102" spans="1:2" x14ac:dyDescent="0.3">
      <c r="A49102" s="2">
        <v>2.7956300000000001</v>
      </c>
      <c r="B49102" t="s">
        <v>37884</v>
      </c>
    </row>
    <row r="49103" spans="1:2" x14ac:dyDescent="0.3">
      <c r="A49103" s="2">
        <v>7.2234044539057296E-2</v>
      </c>
      <c r="B49103" t="s">
        <v>37883</v>
      </c>
    </row>
    <row r="49104" spans="1:2" x14ac:dyDescent="0.3">
      <c r="A49104" s="2">
        <v>9.9385375636702893</v>
      </c>
      <c r="B49104" t="s">
        <v>37882</v>
      </c>
    </row>
    <row r="49105" spans="1:2" x14ac:dyDescent="0.3">
      <c r="A49105" s="2">
        <v>0.18135807555074299</v>
      </c>
      <c r="B49105" t="s">
        <v>37881</v>
      </c>
    </row>
    <row r="49106" spans="1:2" x14ac:dyDescent="0.3">
      <c r="A49106" s="2">
        <v>2.5005320365795801E-2</v>
      </c>
      <c r="B49106" t="s">
        <v>37880</v>
      </c>
    </row>
    <row r="49107" spans="1:2" x14ac:dyDescent="0.3">
      <c r="A49107" s="2">
        <v>30.068349999999999</v>
      </c>
      <c r="B49107" t="s">
        <v>37879</v>
      </c>
    </row>
    <row r="49108" spans="1:2" x14ac:dyDescent="0.3">
      <c r="A49108" s="2">
        <v>5.1321865538004596</v>
      </c>
      <c r="B49108" t="s">
        <v>37878</v>
      </c>
    </row>
    <row r="49109" spans="1:2" x14ac:dyDescent="0.3">
      <c r="A49109" s="2">
        <v>18.14749349629</v>
      </c>
      <c r="B49109" t="s">
        <v>37877</v>
      </c>
    </row>
    <row r="49110" spans="1:2" x14ac:dyDescent="0.3">
      <c r="A49110" s="2">
        <v>2.1450200000000001</v>
      </c>
      <c r="B49110" t="s">
        <v>37876</v>
      </c>
    </row>
    <row r="49111" spans="1:2" x14ac:dyDescent="0.3">
      <c r="A49111" s="2">
        <v>1.4466600000000001</v>
      </c>
      <c r="B49111" t="s">
        <v>37875</v>
      </c>
    </row>
    <row r="49112" spans="1:2" x14ac:dyDescent="0.3">
      <c r="A49112" s="2">
        <v>4.9064899999999998</v>
      </c>
      <c r="B49112" t="s">
        <v>37874</v>
      </c>
    </row>
    <row r="49113" spans="1:2" x14ac:dyDescent="0.3">
      <c r="A49113" s="2">
        <v>4.4260000000000001E-2</v>
      </c>
      <c r="B49113" t="s">
        <v>37873</v>
      </c>
    </row>
    <row r="49114" spans="1:2" x14ac:dyDescent="0.3">
      <c r="A49114" s="2">
        <v>6.0541735588935303E-2</v>
      </c>
      <c r="B49114" t="s">
        <v>37872</v>
      </c>
    </row>
    <row r="49115" spans="1:2" x14ac:dyDescent="0.3">
      <c r="A49115" s="2">
        <v>43.543739470499901</v>
      </c>
      <c r="B49115" t="s">
        <v>37871</v>
      </c>
    </row>
    <row r="49116" spans="1:2" x14ac:dyDescent="0.3">
      <c r="A49116" s="2">
        <v>36.325404275067598</v>
      </c>
      <c r="B49116" t="s">
        <v>37870</v>
      </c>
    </row>
    <row r="49117" spans="1:2" x14ac:dyDescent="0.3">
      <c r="A49117" s="2">
        <v>0.11226999999999999</v>
      </c>
      <c r="B49117" t="s">
        <v>37869</v>
      </c>
    </row>
    <row r="49118" spans="1:2" x14ac:dyDescent="0.3">
      <c r="A49118" s="2">
        <v>35.587188947097701</v>
      </c>
      <c r="B49118" t="s">
        <v>37868</v>
      </c>
    </row>
    <row r="49119" spans="1:2" x14ac:dyDescent="0.3">
      <c r="A49119" s="2">
        <v>0.44968000000000002</v>
      </c>
      <c r="B49119" t="s">
        <v>37867</v>
      </c>
    </row>
    <row r="49120" spans="1:2" x14ac:dyDescent="0.3">
      <c r="A49120" s="2">
        <v>0.23746999999999999</v>
      </c>
      <c r="B49120" t="s">
        <v>37866</v>
      </c>
    </row>
    <row r="49121" spans="1:2" x14ac:dyDescent="0.3">
      <c r="A49121" s="2">
        <v>78.73639</v>
      </c>
      <c r="B49121" t="s">
        <v>37865</v>
      </c>
    </row>
    <row r="49122" spans="1:2" x14ac:dyDescent="0.3">
      <c r="A49122" s="2">
        <v>1.3638386958263</v>
      </c>
      <c r="B49122" t="s">
        <v>37864</v>
      </c>
    </row>
    <row r="49123" spans="1:2" x14ac:dyDescent="0.3">
      <c r="A49123" s="2">
        <v>2.6892638822524299E-3</v>
      </c>
      <c r="B49123" t="s">
        <v>37863</v>
      </c>
    </row>
    <row r="49124" spans="1:2" x14ac:dyDescent="0.3">
      <c r="A49124" s="2">
        <v>5.3171600000000003</v>
      </c>
      <c r="B49124" t="s">
        <v>37862</v>
      </c>
    </row>
    <row r="49125" spans="1:2" x14ac:dyDescent="0.3">
      <c r="A49125" s="2">
        <v>21.386034044210401</v>
      </c>
      <c r="B49125" t="s">
        <v>37861</v>
      </c>
    </row>
    <row r="49126" spans="1:2" x14ac:dyDescent="0.3">
      <c r="A49126" s="2">
        <v>4.5035509224216597</v>
      </c>
      <c r="B49126" t="s">
        <v>37860</v>
      </c>
    </row>
    <row r="49127" spans="1:2" x14ac:dyDescent="0.3">
      <c r="A49127" s="2">
        <v>17.997559572125901</v>
      </c>
      <c r="B49127" t="s">
        <v>37859</v>
      </c>
    </row>
    <row r="49128" spans="1:2" x14ac:dyDescent="0.3">
      <c r="A49128" s="2">
        <v>0.58560000000000001</v>
      </c>
      <c r="B49128" t="s">
        <v>37858</v>
      </c>
    </row>
    <row r="49129" spans="1:2" x14ac:dyDescent="0.3">
      <c r="A49129" s="2">
        <v>1.98648</v>
      </c>
      <c r="B49129" t="s">
        <v>37857</v>
      </c>
    </row>
    <row r="49130" spans="1:2" x14ac:dyDescent="0.3">
      <c r="A49130" s="2">
        <v>1.31546526951826</v>
      </c>
      <c r="B49130" t="s">
        <v>37856</v>
      </c>
    </row>
    <row r="49131" spans="1:2" x14ac:dyDescent="0.3">
      <c r="A49131" s="2">
        <v>1.24651</v>
      </c>
      <c r="B49131" t="s">
        <v>37855</v>
      </c>
    </row>
    <row r="49132" spans="1:2" x14ac:dyDescent="0.3">
      <c r="A49132" s="2">
        <v>2.4016799999999998</v>
      </c>
      <c r="B49132" t="s">
        <v>37854</v>
      </c>
    </row>
    <row r="49133" spans="1:2" x14ac:dyDescent="0.3">
      <c r="A49133" s="2">
        <v>7.6347147204740002</v>
      </c>
      <c r="B49133" t="s">
        <v>37853</v>
      </c>
    </row>
    <row r="49134" spans="1:2" x14ac:dyDescent="0.3">
      <c r="A49134" s="2">
        <v>7.6280000000000001E-2</v>
      </c>
      <c r="B49134" t="s">
        <v>37852</v>
      </c>
    </row>
    <row r="49135" spans="1:2" x14ac:dyDescent="0.3">
      <c r="A49135" s="2">
        <v>21.946339999999999</v>
      </c>
      <c r="B49135" t="s">
        <v>37851</v>
      </c>
    </row>
    <row r="49136" spans="1:2" x14ac:dyDescent="0.3">
      <c r="A49136" s="2">
        <v>1.99051469931174</v>
      </c>
      <c r="B49136" t="s">
        <v>37850</v>
      </c>
    </row>
    <row r="49137" spans="1:2" x14ac:dyDescent="0.3">
      <c r="A49137" s="2">
        <v>2.4016799999999998</v>
      </c>
      <c r="B49137" t="s">
        <v>37849</v>
      </c>
    </row>
    <row r="49138" spans="1:2" x14ac:dyDescent="0.3">
      <c r="A49138" s="2">
        <v>7.3388244824867999E-2</v>
      </c>
      <c r="B49138" t="s">
        <v>37848</v>
      </c>
    </row>
    <row r="49139" spans="1:2" x14ac:dyDescent="0.3">
      <c r="A49139" s="2">
        <v>3.80114662077865</v>
      </c>
      <c r="B49139" t="s">
        <v>37847</v>
      </c>
    </row>
    <row r="49140" spans="1:2" x14ac:dyDescent="0.3">
      <c r="A49140" s="2">
        <v>3.93519</v>
      </c>
      <c r="B49140" t="s">
        <v>37846</v>
      </c>
    </row>
    <row r="49141" spans="1:2" x14ac:dyDescent="0.3">
      <c r="A49141" s="2">
        <v>49.692030000000003</v>
      </c>
      <c r="B49141" t="s">
        <v>37845</v>
      </c>
    </row>
    <row r="49142" spans="1:2" x14ac:dyDescent="0.3">
      <c r="A49142" s="2">
        <v>1.55206</v>
      </c>
      <c r="B49142" t="s">
        <v>37844</v>
      </c>
    </row>
    <row r="49143" spans="1:2" x14ac:dyDescent="0.3">
      <c r="A49143" s="2">
        <v>30.932780000000001</v>
      </c>
      <c r="B49143" t="s">
        <v>37843</v>
      </c>
    </row>
    <row r="49144" spans="1:2" x14ac:dyDescent="0.3">
      <c r="A49144" s="2">
        <v>0.86990000000000001</v>
      </c>
      <c r="B49144" t="s">
        <v>37842</v>
      </c>
    </row>
    <row r="49145" spans="1:2" x14ac:dyDescent="0.3">
      <c r="A49145" s="2">
        <v>9.6783999864592005E-2</v>
      </c>
      <c r="B49145" t="s">
        <v>37841</v>
      </c>
    </row>
    <row r="49146" spans="1:2" x14ac:dyDescent="0.3">
      <c r="A49146" s="2">
        <v>0.43174794351958901</v>
      </c>
      <c r="B49146" t="s">
        <v>37840</v>
      </c>
    </row>
    <row r="49147" spans="1:2" x14ac:dyDescent="0.3">
      <c r="A49147" s="2">
        <v>6.4252881739480502E-2</v>
      </c>
      <c r="B49147" t="s">
        <v>37839</v>
      </c>
    </row>
    <row r="49148" spans="1:2" x14ac:dyDescent="0.3">
      <c r="A49148" s="2">
        <v>22.973845454305099</v>
      </c>
      <c r="B49148" t="s">
        <v>37838</v>
      </c>
    </row>
    <row r="49149" spans="1:2" x14ac:dyDescent="0.3">
      <c r="A49149" s="2">
        <v>18.996040000000001</v>
      </c>
      <c r="B49149" t="s">
        <v>37837</v>
      </c>
    </row>
    <row r="49150" spans="1:2" x14ac:dyDescent="0.3">
      <c r="A49150" s="2">
        <v>3.6360000000000003E-2</v>
      </c>
      <c r="B49150" t="s">
        <v>37836</v>
      </c>
    </row>
    <row r="49151" spans="1:2" x14ac:dyDescent="0.3">
      <c r="A49151" s="2">
        <v>16.751420113492198</v>
      </c>
      <c r="B49151" t="s">
        <v>37835</v>
      </c>
    </row>
    <row r="49152" spans="1:2" x14ac:dyDescent="0.3">
      <c r="A49152" s="2">
        <v>1.0835480217724299E-3</v>
      </c>
      <c r="B49152" t="s">
        <v>6154</v>
      </c>
    </row>
    <row r="49153" spans="1:2" x14ac:dyDescent="0.3">
      <c r="A49153" s="2">
        <v>3.9961470429778001</v>
      </c>
      <c r="B49153" t="s">
        <v>37834</v>
      </c>
    </row>
    <row r="49154" spans="1:2" x14ac:dyDescent="0.3">
      <c r="A49154" s="2">
        <v>4.1492039578167397E-2</v>
      </c>
      <c r="B49154" t="s">
        <v>37833</v>
      </c>
    </row>
    <row r="49155" spans="1:2" x14ac:dyDescent="0.3">
      <c r="A49155" s="2">
        <v>0.15080368772254801</v>
      </c>
      <c r="B49155" t="s">
        <v>37832</v>
      </c>
    </row>
    <row r="49156" spans="1:2" x14ac:dyDescent="0.3">
      <c r="A49156" s="2">
        <v>3.40829</v>
      </c>
      <c r="B49156" t="s">
        <v>37831</v>
      </c>
    </row>
    <row r="49157" spans="1:2" x14ac:dyDescent="0.3">
      <c r="A49157" s="2">
        <v>0.50726000000000004</v>
      </c>
      <c r="B49157" t="s">
        <v>6056</v>
      </c>
    </row>
    <row r="49158" spans="1:2" x14ac:dyDescent="0.3">
      <c r="A49158" s="2">
        <v>50.756917133202499</v>
      </c>
      <c r="B49158" t="s">
        <v>37830</v>
      </c>
    </row>
    <row r="49159" spans="1:2" x14ac:dyDescent="0.3">
      <c r="A49159" s="2">
        <v>3.4533100000000001</v>
      </c>
      <c r="B49159" t="s">
        <v>37829</v>
      </c>
    </row>
    <row r="49160" spans="1:2" x14ac:dyDescent="0.3">
      <c r="A49160" s="2">
        <v>1.0070000000000001E-2</v>
      </c>
      <c r="B49160" t="s">
        <v>37828</v>
      </c>
    </row>
    <row r="49161" spans="1:2" x14ac:dyDescent="0.3">
      <c r="A49161" s="2">
        <v>2.68784</v>
      </c>
      <c r="B49161" t="s">
        <v>37827</v>
      </c>
    </row>
    <row r="49162" spans="1:2" x14ac:dyDescent="0.3">
      <c r="A49162" s="2">
        <v>14.0454748691623</v>
      </c>
      <c r="B49162" t="s">
        <v>37826</v>
      </c>
    </row>
    <row r="49163" spans="1:2" x14ac:dyDescent="0.3">
      <c r="A49163" s="2">
        <v>2.1312099999999998</v>
      </c>
      <c r="B49163" t="s">
        <v>37825</v>
      </c>
    </row>
    <row r="49164" spans="1:2" x14ac:dyDescent="0.3">
      <c r="A49164" s="2">
        <v>4.3240019235093801</v>
      </c>
      <c r="B49164" t="s">
        <v>37824</v>
      </c>
    </row>
    <row r="49165" spans="1:2" x14ac:dyDescent="0.3">
      <c r="A49165" s="2">
        <v>184.209995963659</v>
      </c>
      <c r="B49165" t="s">
        <v>37823</v>
      </c>
    </row>
    <row r="49166" spans="1:2" x14ac:dyDescent="0.3">
      <c r="A49166" s="2">
        <v>0.40505999999999998</v>
      </c>
      <c r="B49166" t="s">
        <v>37822</v>
      </c>
    </row>
    <row r="49167" spans="1:2" x14ac:dyDescent="0.3">
      <c r="A49167" s="2">
        <v>0.28553000000000001</v>
      </c>
      <c r="B49167" t="s">
        <v>37821</v>
      </c>
    </row>
    <row r="49168" spans="1:2" x14ac:dyDescent="0.3">
      <c r="A49168" s="2">
        <v>1.9826999999999999</v>
      </c>
      <c r="B49168" t="s">
        <v>37820</v>
      </c>
    </row>
    <row r="49169" spans="1:2" x14ac:dyDescent="0.3">
      <c r="A49169" s="2">
        <v>2.7140000000000001E-2</v>
      </c>
      <c r="B49169" t="s">
        <v>37819</v>
      </c>
    </row>
    <row r="49170" spans="1:2" x14ac:dyDescent="0.3">
      <c r="A49170" s="2">
        <v>1.76111835652405</v>
      </c>
      <c r="B49170" t="s">
        <v>37818</v>
      </c>
    </row>
    <row r="49171" spans="1:2" x14ac:dyDescent="0.3">
      <c r="A49171" s="2">
        <v>31.0846783488754</v>
      </c>
      <c r="B49171" t="s">
        <v>37817</v>
      </c>
    </row>
    <row r="49172" spans="1:2" x14ac:dyDescent="0.3">
      <c r="A49172" s="2">
        <v>0.73555999999999999</v>
      </c>
      <c r="B49172" t="s">
        <v>37816</v>
      </c>
    </row>
    <row r="49173" spans="1:2" x14ac:dyDescent="0.3">
      <c r="A49173" s="2">
        <v>1.7299999999999999E-2</v>
      </c>
      <c r="B49173" t="s">
        <v>37815</v>
      </c>
    </row>
    <row r="49174" spans="1:2" x14ac:dyDescent="0.3">
      <c r="A49174" s="2">
        <v>0.144565644499493</v>
      </c>
      <c r="B49174" t="s">
        <v>37814</v>
      </c>
    </row>
    <row r="49175" spans="1:2" x14ac:dyDescent="0.3">
      <c r="A49175" s="2">
        <v>0.16170024284429599</v>
      </c>
      <c r="B49175" t="s">
        <v>37813</v>
      </c>
    </row>
    <row r="49176" spans="1:2" x14ac:dyDescent="0.3">
      <c r="A49176" s="2">
        <v>25.784409397112</v>
      </c>
      <c r="B49176" t="s">
        <v>37812</v>
      </c>
    </row>
    <row r="49177" spans="1:2" x14ac:dyDescent="0.3">
      <c r="A49177" s="2">
        <v>0.58835999999999999</v>
      </c>
      <c r="B49177" t="s">
        <v>37811</v>
      </c>
    </row>
    <row r="49178" spans="1:2" x14ac:dyDescent="0.3">
      <c r="A49178" s="2">
        <v>0.20845769748127799</v>
      </c>
      <c r="B49178" t="s">
        <v>37810</v>
      </c>
    </row>
    <row r="49179" spans="1:2" x14ac:dyDescent="0.3">
      <c r="A49179" s="2">
        <v>3.9945182275309099</v>
      </c>
      <c r="B49179" t="s">
        <v>37809</v>
      </c>
    </row>
    <row r="49180" spans="1:2" x14ac:dyDescent="0.3">
      <c r="A49180" s="2">
        <v>4.1224983435548603</v>
      </c>
      <c r="B49180" t="s">
        <v>37808</v>
      </c>
    </row>
    <row r="49181" spans="1:2" x14ac:dyDescent="0.3">
      <c r="A49181" s="2">
        <v>4.1224983435548603</v>
      </c>
      <c r="B49181" t="s">
        <v>37807</v>
      </c>
    </row>
    <row r="49182" spans="1:2" x14ac:dyDescent="0.3">
      <c r="A49182" s="2">
        <v>0.55808999999999997</v>
      </c>
      <c r="B49182" t="s">
        <v>37806</v>
      </c>
    </row>
    <row r="49183" spans="1:2" x14ac:dyDescent="0.3">
      <c r="A49183" s="2">
        <v>1.2925</v>
      </c>
      <c r="B49183" t="s">
        <v>37805</v>
      </c>
    </row>
    <row r="49184" spans="1:2" x14ac:dyDescent="0.3">
      <c r="A49184" s="2">
        <v>2.7897799999999999</v>
      </c>
      <c r="B49184" t="s">
        <v>37804</v>
      </c>
    </row>
    <row r="49185" spans="1:2" x14ac:dyDescent="0.3">
      <c r="A49185" s="2">
        <v>23.4131021875709</v>
      </c>
      <c r="B49185" t="s">
        <v>37803</v>
      </c>
    </row>
    <row r="49186" spans="1:2" x14ac:dyDescent="0.3">
      <c r="A49186" s="2">
        <v>1.8948</v>
      </c>
      <c r="B49186" t="s">
        <v>37802</v>
      </c>
    </row>
    <row r="49187" spans="1:2" x14ac:dyDescent="0.3">
      <c r="A49187" s="2">
        <v>0.18597397480623301</v>
      </c>
      <c r="B49187" t="s">
        <v>37801</v>
      </c>
    </row>
    <row r="49188" spans="1:2" x14ac:dyDescent="0.3">
      <c r="A49188" s="2">
        <v>0.20216501933543801</v>
      </c>
      <c r="B49188" t="s">
        <v>37800</v>
      </c>
    </row>
    <row r="49189" spans="1:2" x14ac:dyDescent="0.3">
      <c r="A49189" s="2">
        <v>0.71426140940741201</v>
      </c>
      <c r="B49189" t="s">
        <v>37799</v>
      </c>
    </row>
    <row r="49190" spans="1:2" x14ac:dyDescent="0.3">
      <c r="A49190" s="2">
        <v>6.1159999999999999E-2</v>
      </c>
      <c r="B49190" t="s">
        <v>37798</v>
      </c>
    </row>
    <row r="49191" spans="1:2" x14ac:dyDescent="0.3">
      <c r="A49191" s="2">
        <v>9.2000000000000003E-4</v>
      </c>
      <c r="B49191" t="s">
        <v>37797</v>
      </c>
    </row>
    <row r="49192" spans="1:2" x14ac:dyDescent="0.3">
      <c r="A49192" s="2">
        <v>221.27804</v>
      </c>
      <c r="B49192" t="s">
        <v>37796</v>
      </c>
    </row>
    <row r="49193" spans="1:2" x14ac:dyDescent="0.3">
      <c r="A49193" s="2">
        <v>2.0111500000000002</v>
      </c>
      <c r="B49193" t="s">
        <v>37795</v>
      </c>
    </row>
    <row r="49194" spans="1:2" x14ac:dyDescent="0.3">
      <c r="A49194" s="2">
        <v>1.86964</v>
      </c>
      <c r="B49194" t="s">
        <v>37794</v>
      </c>
    </row>
    <row r="49195" spans="1:2" x14ac:dyDescent="0.3">
      <c r="A49195" s="2">
        <v>5.7772515647117099E-2</v>
      </c>
      <c r="B49195" t="s">
        <v>37793</v>
      </c>
    </row>
    <row r="49196" spans="1:2" x14ac:dyDescent="0.3">
      <c r="A49196" s="2">
        <v>2.4590680530020901</v>
      </c>
      <c r="B49196" t="s">
        <v>37792</v>
      </c>
    </row>
    <row r="49197" spans="1:2" x14ac:dyDescent="0.3">
      <c r="A49197" s="2">
        <v>4.0389699999999999</v>
      </c>
      <c r="B49197" t="s">
        <v>37791</v>
      </c>
    </row>
    <row r="49198" spans="1:2" x14ac:dyDescent="0.3">
      <c r="A49198" s="2">
        <v>62.500106330907897</v>
      </c>
      <c r="B49198" t="s">
        <v>37790</v>
      </c>
    </row>
    <row r="49199" spans="1:2" x14ac:dyDescent="0.3">
      <c r="A49199" s="2">
        <v>9.2768222635332895E-3</v>
      </c>
      <c r="B49199" t="s">
        <v>37789</v>
      </c>
    </row>
    <row r="49200" spans="1:2" x14ac:dyDescent="0.3">
      <c r="A49200" s="2">
        <v>1.36374635271643</v>
      </c>
      <c r="B49200" t="s">
        <v>37788</v>
      </c>
    </row>
    <row r="49201" spans="1:2" x14ac:dyDescent="0.3">
      <c r="A49201" s="2">
        <v>4.3797758397031501</v>
      </c>
      <c r="B49201" t="s">
        <v>37787</v>
      </c>
    </row>
    <row r="49202" spans="1:2" x14ac:dyDescent="0.3">
      <c r="A49202" s="2">
        <v>4.9355220619373801E-2</v>
      </c>
      <c r="B49202" t="s">
        <v>37786</v>
      </c>
    </row>
    <row r="49203" spans="1:2" x14ac:dyDescent="0.3">
      <c r="A49203" s="2">
        <v>4.41483092391938E-2</v>
      </c>
      <c r="B49203" t="s">
        <v>37785</v>
      </c>
    </row>
    <row r="49204" spans="1:2" x14ac:dyDescent="0.3">
      <c r="A49204" s="2">
        <v>4.9207599999999996</v>
      </c>
      <c r="B49204" t="s">
        <v>37784</v>
      </c>
    </row>
    <row r="49205" spans="1:2" x14ac:dyDescent="0.3">
      <c r="A49205" s="2">
        <v>3.4941930887319601</v>
      </c>
      <c r="B49205" t="s">
        <v>37783</v>
      </c>
    </row>
    <row r="49206" spans="1:2" x14ac:dyDescent="0.3">
      <c r="A49206" s="2">
        <v>6.6910424605121097</v>
      </c>
      <c r="B49206" t="s">
        <v>37782</v>
      </c>
    </row>
    <row r="49207" spans="1:2" x14ac:dyDescent="0.3">
      <c r="A49207" s="2">
        <v>10.9833303903755</v>
      </c>
      <c r="B49207" t="s">
        <v>37781</v>
      </c>
    </row>
    <row r="49208" spans="1:2" x14ac:dyDescent="0.3">
      <c r="A49208" s="2">
        <v>66.006460000000004</v>
      </c>
      <c r="B49208" t="s">
        <v>37780</v>
      </c>
    </row>
    <row r="49209" spans="1:2" x14ac:dyDescent="0.3">
      <c r="A49209" s="2">
        <v>2.96437567278903E-2</v>
      </c>
      <c r="B49209" t="s">
        <v>37779</v>
      </c>
    </row>
    <row r="49210" spans="1:2" x14ac:dyDescent="0.3">
      <c r="A49210" s="2">
        <v>8.5710499999999996</v>
      </c>
      <c r="B49210" t="s">
        <v>37778</v>
      </c>
    </row>
    <row r="49211" spans="1:2" x14ac:dyDescent="0.3">
      <c r="A49211" s="2">
        <v>0.97550999999999999</v>
      </c>
      <c r="B49211" t="s">
        <v>37777</v>
      </c>
    </row>
    <row r="49212" spans="1:2" x14ac:dyDescent="0.3">
      <c r="A49212" s="2">
        <v>12.7901485726759</v>
      </c>
      <c r="B49212" t="s">
        <v>37776</v>
      </c>
    </row>
    <row r="49213" spans="1:2" x14ac:dyDescent="0.3">
      <c r="A49213" s="2">
        <v>3.60493306502475</v>
      </c>
      <c r="B49213" t="s">
        <v>37775</v>
      </c>
    </row>
    <row r="49214" spans="1:2" x14ac:dyDescent="0.3">
      <c r="A49214" s="2">
        <v>4.91382627565023E-2</v>
      </c>
      <c r="B49214" t="s">
        <v>37774</v>
      </c>
    </row>
    <row r="49215" spans="1:2" x14ac:dyDescent="0.3">
      <c r="A49215" s="2">
        <v>0.59660999999999997</v>
      </c>
      <c r="B49215" t="s">
        <v>37773</v>
      </c>
    </row>
    <row r="49216" spans="1:2" x14ac:dyDescent="0.3">
      <c r="A49216" s="2">
        <v>11.610550603791401</v>
      </c>
      <c r="B49216" t="s">
        <v>37772</v>
      </c>
    </row>
    <row r="49217" spans="1:2" x14ac:dyDescent="0.3">
      <c r="A49217" s="2">
        <v>2.3778827290200302</v>
      </c>
      <c r="B49217" t="s">
        <v>37771</v>
      </c>
    </row>
    <row r="49218" spans="1:2" x14ac:dyDescent="0.3">
      <c r="A49218" s="2">
        <v>7.4579022126933596</v>
      </c>
      <c r="B49218" t="s">
        <v>37770</v>
      </c>
    </row>
    <row r="49219" spans="1:2" x14ac:dyDescent="0.3">
      <c r="A49219" s="2">
        <v>4.9077211289506604</v>
      </c>
      <c r="B49219" t="s">
        <v>37769</v>
      </c>
    </row>
    <row r="49220" spans="1:2" x14ac:dyDescent="0.3">
      <c r="A49220" s="2">
        <v>5.7398999999999996</v>
      </c>
      <c r="B49220" t="s">
        <v>37768</v>
      </c>
    </row>
    <row r="49221" spans="1:2" x14ac:dyDescent="0.3">
      <c r="A49221" s="2">
        <v>32.272334595078902</v>
      </c>
      <c r="B49221" t="s">
        <v>37767</v>
      </c>
    </row>
    <row r="49222" spans="1:2" x14ac:dyDescent="0.3">
      <c r="A49222" s="2">
        <v>2.4195191144944799</v>
      </c>
      <c r="B49222" t="s">
        <v>37766</v>
      </c>
    </row>
    <row r="49223" spans="1:2" x14ac:dyDescent="0.3">
      <c r="A49223" s="2">
        <v>22.798977327551899</v>
      </c>
      <c r="B49223" t="s">
        <v>37765</v>
      </c>
    </row>
    <row r="49224" spans="1:2" x14ac:dyDescent="0.3">
      <c r="A49224" s="2">
        <v>1.82E-3</v>
      </c>
      <c r="B49224" t="s">
        <v>37764</v>
      </c>
    </row>
    <row r="49225" spans="1:2" x14ac:dyDescent="0.3">
      <c r="A49225" s="2">
        <v>2.7835200000000002</v>
      </c>
      <c r="B49225" t="s">
        <v>37763</v>
      </c>
    </row>
    <row r="49226" spans="1:2" x14ac:dyDescent="0.3">
      <c r="A49226" s="2">
        <v>0.14413999999999999</v>
      </c>
      <c r="B49226" t="s">
        <v>37762</v>
      </c>
    </row>
    <row r="49227" spans="1:2" x14ac:dyDescent="0.3">
      <c r="A49227" s="2">
        <v>0.36403999999999997</v>
      </c>
      <c r="B49227" t="s">
        <v>37761</v>
      </c>
    </row>
    <row r="49228" spans="1:2" x14ac:dyDescent="0.3">
      <c r="A49228" s="2">
        <v>36.110208716098597</v>
      </c>
      <c r="B49228" t="s">
        <v>37760</v>
      </c>
    </row>
    <row r="49229" spans="1:2" x14ac:dyDescent="0.3">
      <c r="A49229" s="2">
        <v>1.4421945854771601</v>
      </c>
      <c r="B49229" t="s">
        <v>37759</v>
      </c>
    </row>
    <row r="49230" spans="1:2" x14ac:dyDescent="0.3">
      <c r="A49230" s="2">
        <v>5.3198280907338003</v>
      </c>
      <c r="B49230" t="s">
        <v>37758</v>
      </c>
    </row>
    <row r="49231" spans="1:2" x14ac:dyDescent="0.3">
      <c r="A49231" s="2">
        <v>90.340167539971901</v>
      </c>
      <c r="B49231" t="s">
        <v>37757</v>
      </c>
    </row>
    <row r="49232" spans="1:2" x14ac:dyDescent="0.3">
      <c r="A49232" s="2">
        <v>10.910950739965401</v>
      </c>
      <c r="B49232" t="s">
        <v>37756</v>
      </c>
    </row>
    <row r="49233" spans="1:2" x14ac:dyDescent="0.3">
      <c r="A49233" s="2">
        <v>0.10498</v>
      </c>
      <c r="B49233" t="s">
        <v>37755</v>
      </c>
    </row>
    <row r="49234" spans="1:2" x14ac:dyDescent="0.3">
      <c r="A49234" s="2">
        <v>210.108120028428</v>
      </c>
      <c r="B49234" t="s">
        <v>37754</v>
      </c>
    </row>
    <row r="49235" spans="1:2" x14ac:dyDescent="0.3">
      <c r="A49235" s="2">
        <v>4.6833767418464101</v>
      </c>
      <c r="B49235" t="s">
        <v>37753</v>
      </c>
    </row>
    <row r="49236" spans="1:2" x14ac:dyDescent="0.3">
      <c r="A49236" s="2">
        <v>2.0872899999999999</v>
      </c>
      <c r="B49236" t="s">
        <v>37752</v>
      </c>
    </row>
    <row r="49237" spans="1:2" x14ac:dyDescent="0.3">
      <c r="A49237" s="2">
        <v>1.03369</v>
      </c>
      <c r="B49237" t="s">
        <v>37751</v>
      </c>
    </row>
    <row r="49238" spans="1:2" x14ac:dyDescent="0.3">
      <c r="A49238" s="2">
        <v>13.82124</v>
      </c>
      <c r="B49238" t="s">
        <v>37750</v>
      </c>
    </row>
    <row r="49239" spans="1:2" x14ac:dyDescent="0.3">
      <c r="A49239" s="2">
        <v>2.9410066294297801</v>
      </c>
      <c r="B49239" t="s">
        <v>37749</v>
      </c>
    </row>
    <row r="49240" spans="1:2" x14ac:dyDescent="0.3">
      <c r="A49240" s="2">
        <v>0.26562988682691702</v>
      </c>
      <c r="B49240" t="s">
        <v>37748</v>
      </c>
    </row>
    <row r="49241" spans="1:2" x14ac:dyDescent="0.3">
      <c r="A49241" s="2">
        <v>31.583819999999999</v>
      </c>
      <c r="B49241" t="s">
        <v>37747</v>
      </c>
    </row>
    <row r="49242" spans="1:2" x14ac:dyDescent="0.3">
      <c r="A49242" s="2">
        <v>3.8999999999999999E-4</v>
      </c>
      <c r="B49242" t="s">
        <v>37746</v>
      </c>
    </row>
    <row r="49243" spans="1:2" x14ac:dyDescent="0.3">
      <c r="A49243" s="2">
        <v>2.7404394899215698</v>
      </c>
      <c r="B49243" t="s">
        <v>37745</v>
      </c>
    </row>
    <row r="49244" spans="1:2" x14ac:dyDescent="0.3">
      <c r="A49244" s="2">
        <v>32.296419999999998</v>
      </c>
      <c r="B49244" t="s">
        <v>37744</v>
      </c>
    </row>
    <row r="49245" spans="1:2" x14ac:dyDescent="0.3">
      <c r="A49245" s="2">
        <v>2.61578003280203</v>
      </c>
      <c r="B49245" t="s">
        <v>37743</v>
      </c>
    </row>
    <row r="49246" spans="1:2" x14ac:dyDescent="0.3">
      <c r="A49246" s="2">
        <v>47.766471813289598</v>
      </c>
      <c r="B49246" t="s">
        <v>37742</v>
      </c>
    </row>
    <row r="49247" spans="1:2" x14ac:dyDescent="0.3">
      <c r="A49247" s="2">
        <v>3.16201</v>
      </c>
      <c r="B49247" t="s">
        <v>37741</v>
      </c>
    </row>
    <row r="49248" spans="1:2" x14ac:dyDescent="0.3">
      <c r="A49248" s="2">
        <v>12.270300000000001</v>
      </c>
      <c r="B49248" t="s">
        <v>37740</v>
      </c>
    </row>
    <row r="49249" spans="1:2" x14ac:dyDescent="0.3">
      <c r="A49249" s="2">
        <v>720.44685000000004</v>
      </c>
      <c r="B49249" t="s">
        <v>37739</v>
      </c>
    </row>
    <row r="49250" spans="1:2" x14ac:dyDescent="0.3">
      <c r="A49250" s="2">
        <v>131.76066</v>
      </c>
      <c r="B49250" t="s">
        <v>37738</v>
      </c>
    </row>
    <row r="49251" spans="1:2" x14ac:dyDescent="0.3">
      <c r="A49251" s="2">
        <v>2.9928533329547102E-2</v>
      </c>
      <c r="B49251" t="s">
        <v>37737</v>
      </c>
    </row>
    <row r="49252" spans="1:2" x14ac:dyDescent="0.3">
      <c r="A49252" s="2">
        <v>205.17688999999999</v>
      </c>
      <c r="B49252" t="s">
        <v>37736</v>
      </c>
    </row>
    <row r="49253" spans="1:2" x14ac:dyDescent="0.3">
      <c r="A49253" s="2">
        <v>85.126720000000006</v>
      </c>
      <c r="B49253" t="s">
        <v>37735</v>
      </c>
    </row>
    <row r="49254" spans="1:2" x14ac:dyDescent="0.3">
      <c r="A49254" s="2">
        <v>3.8000000000000002E-4</v>
      </c>
      <c r="B49254" t="s">
        <v>37734</v>
      </c>
    </row>
    <row r="49255" spans="1:2" x14ac:dyDescent="0.3">
      <c r="A49255" s="2">
        <v>0.21893002082930901</v>
      </c>
      <c r="B49255" t="s">
        <v>37733</v>
      </c>
    </row>
    <row r="49256" spans="1:2" x14ac:dyDescent="0.3">
      <c r="A49256" s="2">
        <v>1.7721507109274299</v>
      </c>
      <c r="B49256" t="s">
        <v>37732</v>
      </c>
    </row>
    <row r="49257" spans="1:2" x14ac:dyDescent="0.3">
      <c r="A49257" s="2">
        <v>800.41489999999999</v>
      </c>
      <c r="B49257" t="s">
        <v>37731</v>
      </c>
    </row>
    <row r="49258" spans="1:2" x14ac:dyDescent="0.3">
      <c r="A49258" s="2">
        <v>1.2223599999999999</v>
      </c>
      <c r="B49258" t="s">
        <v>37730</v>
      </c>
    </row>
    <row r="49259" spans="1:2" x14ac:dyDescent="0.3">
      <c r="A49259" s="2">
        <v>1.5481799999999999</v>
      </c>
      <c r="B49259" t="s">
        <v>37729</v>
      </c>
    </row>
    <row r="49260" spans="1:2" x14ac:dyDescent="0.3">
      <c r="A49260" s="2">
        <v>0.64349257457515796</v>
      </c>
      <c r="B49260" t="s">
        <v>37728</v>
      </c>
    </row>
    <row r="49261" spans="1:2" x14ac:dyDescent="0.3">
      <c r="A49261" s="2">
        <v>4.7022667602641399E-3</v>
      </c>
      <c r="B49261" t="s">
        <v>37727</v>
      </c>
    </row>
    <row r="49262" spans="1:2" x14ac:dyDescent="0.3">
      <c r="A49262" s="2">
        <v>6.1781699999999997</v>
      </c>
      <c r="B49262" t="s">
        <v>37726</v>
      </c>
    </row>
    <row r="49263" spans="1:2" x14ac:dyDescent="0.3">
      <c r="A49263" s="2">
        <v>7.8249303107069798E-4</v>
      </c>
      <c r="B49263" t="s">
        <v>37725</v>
      </c>
    </row>
    <row r="49264" spans="1:2" x14ac:dyDescent="0.3">
      <c r="A49264" s="2">
        <v>0.446574232052313</v>
      </c>
      <c r="B49264" t="s">
        <v>37724</v>
      </c>
    </row>
    <row r="49265" spans="1:2" x14ac:dyDescent="0.3">
      <c r="A49265" s="2">
        <v>3.4965088077703599</v>
      </c>
      <c r="B49265" t="s">
        <v>37723</v>
      </c>
    </row>
    <row r="49266" spans="1:2" x14ac:dyDescent="0.3">
      <c r="A49266" s="2">
        <v>4.4074900000000001</v>
      </c>
      <c r="B49266" t="s">
        <v>37722</v>
      </c>
    </row>
    <row r="49267" spans="1:2" x14ac:dyDescent="0.3">
      <c r="A49267" s="2">
        <v>1.1797829655913801</v>
      </c>
      <c r="B49267" t="s">
        <v>37721</v>
      </c>
    </row>
    <row r="49268" spans="1:2" x14ac:dyDescent="0.3">
      <c r="A49268" s="2">
        <v>11.00211</v>
      </c>
      <c r="B49268" t="s">
        <v>37720</v>
      </c>
    </row>
    <row r="49269" spans="1:2" x14ac:dyDescent="0.3">
      <c r="A49269" s="2">
        <v>2.385E-2</v>
      </c>
      <c r="B49269" t="s">
        <v>37719</v>
      </c>
    </row>
    <row r="49270" spans="1:2" x14ac:dyDescent="0.3">
      <c r="A49270" s="2">
        <v>0.17276</v>
      </c>
      <c r="B49270" t="s">
        <v>37718</v>
      </c>
    </row>
    <row r="49271" spans="1:2" x14ac:dyDescent="0.3">
      <c r="A49271" s="2">
        <v>0.51</v>
      </c>
      <c r="B49271" t="s">
        <v>37717</v>
      </c>
    </row>
    <row r="49272" spans="1:2" x14ac:dyDescent="0.3">
      <c r="A49272" s="2">
        <v>1.3536316641531E-2</v>
      </c>
      <c r="B49272" t="s">
        <v>37716</v>
      </c>
    </row>
    <row r="49273" spans="1:2" x14ac:dyDescent="0.3">
      <c r="A49273" s="2">
        <v>1.67E-3</v>
      </c>
      <c r="B49273" t="s">
        <v>37715</v>
      </c>
    </row>
    <row r="49274" spans="1:2" x14ac:dyDescent="0.3">
      <c r="A49274" s="2">
        <v>1.1259999999999999E-2</v>
      </c>
      <c r="B49274" t="s">
        <v>37714</v>
      </c>
    </row>
    <row r="49275" spans="1:2" x14ac:dyDescent="0.3">
      <c r="A49275" s="2">
        <v>1.136E-2</v>
      </c>
      <c r="B49275" t="s">
        <v>37713</v>
      </c>
    </row>
    <row r="49276" spans="1:2" x14ac:dyDescent="0.3">
      <c r="A49276" s="2">
        <v>1.6967072554178</v>
      </c>
      <c r="B49276" t="s">
        <v>37712</v>
      </c>
    </row>
    <row r="49277" spans="1:2" x14ac:dyDescent="0.3">
      <c r="A49277" s="2">
        <v>13.97555</v>
      </c>
      <c r="B49277" t="s">
        <v>37711</v>
      </c>
    </row>
    <row r="49278" spans="1:2" x14ac:dyDescent="0.3">
      <c r="A49278" s="2">
        <v>3.4000000000000002E-2</v>
      </c>
      <c r="B49278" t="s">
        <v>37710</v>
      </c>
    </row>
    <row r="49279" spans="1:2" x14ac:dyDescent="0.3">
      <c r="A49279" s="2">
        <v>10.4525098947414</v>
      </c>
      <c r="B49279" t="s">
        <v>37709</v>
      </c>
    </row>
    <row r="49280" spans="1:2" x14ac:dyDescent="0.3">
      <c r="A49280" s="2">
        <v>0.55474999999999997</v>
      </c>
      <c r="B49280" t="s">
        <v>37708</v>
      </c>
    </row>
    <row r="49281" spans="1:2" x14ac:dyDescent="0.3">
      <c r="A49281" s="2">
        <v>0.122840234280362</v>
      </c>
      <c r="B49281" t="s">
        <v>37707</v>
      </c>
    </row>
    <row r="49282" spans="1:2" x14ac:dyDescent="0.3">
      <c r="A49282" s="2">
        <v>3.2737699999999998</v>
      </c>
      <c r="B49282" t="s">
        <v>37706</v>
      </c>
    </row>
    <row r="49283" spans="1:2" x14ac:dyDescent="0.3">
      <c r="A49283" s="2">
        <v>15.706787137582801</v>
      </c>
      <c r="B49283" t="s">
        <v>37705</v>
      </c>
    </row>
    <row r="49284" spans="1:2" x14ac:dyDescent="0.3">
      <c r="A49284" s="2">
        <v>46.521237679761697</v>
      </c>
      <c r="B49284" t="s">
        <v>37704</v>
      </c>
    </row>
    <row r="49285" spans="1:2" x14ac:dyDescent="0.3">
      <c r="A49285" s="2">
        <v>10.388859999999999</v>
      </c>
      <c r="B49285" t="s">
        <v>37703</v>
      </c>
    </row>
    <row r="49286" spans="1:2" x14ac:dyDescent="0.3">
      <c r="A49286" s="2" t="s">
        <v>13</v>
      </c>
      <c r="B49286" t="s">
        <v>37702</v>
      </c>
    </row>
    <row r="49287" spans="1:2" x14ac:dyDescent="0.3">
      <c r="A49287" s="2">
        <v>0.41560000000000002</v>
      </c>
      <c r="B49287" t="s">
        <v>37701</v>
      </c>
    </row>
    <row r="49288" spans="1:2" x14ac:dyDescent="0.3">
      <c r="A49288" s="2">
        <v>0.68708930062745099</v>
      </c>
      <c r="B49288" t="s">
        <v>37700</v>
      </c>
    </row>
    <row r="49289" spans="1:2" x14ac:dyDescent="0.3">
      <c r="A49289" s="2">
        <v>0.18995000000000001</v>
      </c>
      <c r="B49289" t="s">
        <v>37699</v>
      </c>
    </row>
    <row r="49290" spans="1:2" x14ac:dyDescent="0.3">
      <c r="A49290" s="2">
        <v>9.8232199999999992</v>
      </c>
      <c r="B49290" t="s">
        <v>37698</v>
      </c>
    </row>
    <row r="49291" spans="1:2" x14ac:dyDescent="0.3">
      <c r="A49291" s="2">
        <v>0.122147711152232</v>
      </c>
      <c r="B49291" t="s">
        <v>37697</v>
      </c>
    </row>
    <row r="49292" spans="1:2" x14ac:dyDescent="0.3">
      <c r="A49292" s="2">
        <v>2.3493386369942102</v>
      </c>
      <c r="B49292" t="s">
        <v>37696</v>
      </c>
    </row>
    <row r="49293" spans="1:2" x14ac:dyDescent="0.3">
      <c r="A49293" s="2">
        <v>1.07468258056327E-3</v>
      </c>
      <c r="B49293" t="s">
        <v>37695</v>
      </c>
    </row>
    <row r="49294" spans="1:2" x14ac:dyDescent="0.3">
      <c r="A49294" s="2">
        <v>3.15008</v>
      </c>
      <c r="B49294" t="s">
        <v>37694</v>
      </c>
    </row>
    <row r="49295" spans="1:2" x14ac:dyDescent="0.3">
      <c r="A49295" s="2">
        <v>1.2794726789252899</v>
      </c>
      <c r="B49295" t="s">
        <v>37693</v>
      </c>
    </row>
    <row r="49296" spans="1:2" x14ac:dyDescent="0.3">
      <c r="A49296" s="2">
        <v>15.028425337147899</v>
      </c>
      <c r="B49296" t="s">
        <v>37692</v>
      </c>
    </row>
    <row r="49297" spans="1:2" x14ac:dyDescent="0.3">
      <c r="A49297" s="2">
        <v>1.70288441626298E-3</v>
      </c>
      <c r="B49297" t="s">
        <v>37691</v>
      </c>
    </row>
    <row r="49298" spans="1:2" x14ac:dyDescent="0.3">
      <c r="A49298" s="2">
        <v>0.54875675504372401</v>
      </c>
      <c r="B49298" t="s">
        <v>37690</v>
      </c>
    </row>
    <row r="49299" spans="1:2" x14ac:dyDescent="0.3">
      <c r="A49299" s="2">
        <v>9.3731984212090599E-3</v>
      </c>
      <c r="B49299" t="s">
        <v>37689</v>
      </c>
    </row>
    <row r="49300" spans="1:2" x14ac:dyDescent="0.3">
      <c r="A49300" s="2">
        <v>0.103804572117213</v>
      </c>
      <c r="B49300" t="s">
        <v>37688</v>
      </c>
    </row>
    <row r="49301" spans="1:2" x14ac:dyDescent="0.3">
      <c r="A49301" s="2">
        <v>7.7327700000000004</v>
      </c>
      <c r="B49301" t="s">
        <v>37687</v>
      </c>
    </row>
    <row r="49302" spans="1:2" x14ac:dyDescent="0.3">
      <c r="A49302" s="2">
        <v>16.52619</v>
      </c>
      <c r="B49302" t="s">
        <v>37686</v>
      </c>
    </row>
    <row r="49303" spans="1:2" x14ac:dyDescent="0.3">
      <c r="A49303" s="2">
        <v>6.3249399999999998</v>
      </c>
      <c r="B49303" t="s">
        <v>37685</v>
      </c>
    </row>
    <row r="49304" spans="1:2" x14ac:dyDescent="0.3">
      <c r="A49304" s="2">
        <v>6.3810000000000006E-2</v>
      </c>
      <c r="B49304" t="s">
        <v>37684</v>
      </c>
    </row>
    <row r="49305" spans="1:2" x14ac:dyDescent="0.3">
      <c r="A49305" s="2">
        <v>0.63510295728094501</v>
      </c>
      <c r="B49305" t="s">
        <v>37683</v>
      </c>
    </row>
    <row r="49306" spans="1:2" x14ac:dyDescent="0.3">
      <c r="A49306" s="2">
        <v>0.86983805394297797</v>
      </c>
      <c r="B49306" t="s">
        <v>37682</v>
      </c>
    </row>
    <row r="49307" spans="1:2" x14ac:dyDescent="0.3">
      <c r="A49307" s="2">
        <v>0.37712052254484801</v>
      </c>
      <c r="B49307" t="s">
        <v>37681</v>
      </c>
    </row>
    <row r="49308" spans="1:2" x14ac:dyDescent="0.3">
      <c r="A49308" s="2">
        <v>0.84291000000000005</v>
      </c>
      <c r="B49308" t="s">
        <v>37680</v>
      </c>
    </row>
    <row r="49309" spans="1:2" x14ac:dyDescent="0.3">
      <c r="A49309" s="2">
        <v>9.1353718236451501E-3</v>
      </c>
      <c r="B49309" t="s">
        <v>37679</v>
      </c>
    </row>
    <row r="49310" spans="1:2" x14ac:dyDescent="0.3">
      <c r="A49310" s="2">
        <v>3.0810000000000001E-2</v>
      </c>
      <c r="B49310" t="s">
        <v>37678</v>
      </c>
    </row>
    <row r="49311" spans="1:2" x14ac:dyDescent="0.3">
      <c r="A49311" s="2">
        <v>1.01603</v>
      </c>
      <c r="B49311" t="s">
        <v>37677</v>
      </c>
    </row>
    <row r="49312" spans="1:2" x14ac:dyDescent="0.3">
      <c r="A49312" s="2">
        <v>19.4391361334539</v>
      </c>
      <c r="B49312" t="s">
        <v>37676</v>
      </c>
    </row>
    <row r="49313" spans="1:2" x14ac:dyDescent="0.3">
      <c r="A49313" s="2">
        <v>0.49843969132468202</v>
      </c>
      <c r="B49313" t="s">
        <v>37675</v>
      </c>
    </row>
    <row r="49314" spans="1:2" x14ac:dyDescent="0.3">
      <c r="A49314" s="2">
        <v>4.2809347216588398E-2</v>
      </c>
      <c r="B49314" t="s">
        <v>37674</v>
      </c>
    </row>
    <row r="49315" spans="1:2" x14ac:dyDescent="0.3">
      <c r="A49315" s="2">
        <v>2.2440308589627998E-2</v>
      </c>
      <c r="B49315" t="s">
        <v>37673</v>
      </c>
    </row>
    <row r="49316" spans="1:2" x14ac:dyDescent="0.3">
      <c r="A49316" s="2">
        <v>4.9860339896499697E-2</v>
      </c>
      <c r="B49316" t="s">
        <v>37672</v>
      </c>
    </row>
    <row r="49317" spans="1:2" x14ac:dyDescent="0.3">
      <c r="A49317" s="2">
        <v>1.5085797250192301</v>
      </c>
      <c r="B49317" t="s">
        <v>37671</v>
      </c>
    </row>
    <row r="49318" spans="1:2" x14ac:dyDescent="0.3">
      <c r="A49318" s="2">
        <v>6.0750599999999997</v>
      </c>
      <c r="B49318" t="s">
        <v>37670</v>
      </c>
    </row>
    <row r="49319" spans="1:2" x14ac:dyDescent="0.3">
      <c r="A49319" s="2">
        <v>3.4876664232141001E-4</v>
      </c>
      <c r="B49319" t="s">
        <v>37669</v>
      </c>
    </row>
    <row r="49320" spans="1:2" x14ac:dyDescent="0.3">
      <c r="A49320" s="2">
        <v>0.45917612347596598</v>
      </c>
      <c r="B49320" t="s">
        <v>37668</v>
      </c>
    </row>
    <row r="49321" spans="1:2" x14ac:dyDescent="0.3">
      <c r="A49321" s="2">
        <v>3.8257522475296399</v>
      </c>
      <c r="B49321" t="s">
        <v>37667</v>
      </c>
    </row>
    <row r="49322" spans="1:2" x14ac:dyDescent="0.3">
      <c r="A49322" s="2">
        <v>0.86702000000000001</v>
      </c>
      <c r="B49322" t="s">
        <v>37666</v>
      </c>
    </row>
    <row r="49323" spans="1:2" x14ac:dyDescent="0.3">
      <c r="A49323" s="2">
        <v>0.84840000000000004</v>
      </c>
      <c r="B49323" t="s">
        <v>37665</v>
      </c>
    </row>
    <row r="49324" spans="1:2" x14ac:dyDescent="0.3">
      <c r="A49324" s="2">
        <v>0.16463</v>
      </c>
      <c r="B49324" t="s">
        <v>37664</v>
      </c>
    </row>
    <row r="49325" spans="1:2" x14ac:dyDescent="0.3">
      <c r="A49325" s="2">
        <v>31.12556</v>
      </c>
      <c r="B49325" t="s">
        <v>37663</v>
      </c>
    </row>
    <row r="49326" spans="1:2" x14ac:dyDescent="0.3">
      <c r="A49326" s="2">
        <v>2.47E-2</v>
      </c>
      <c r="B49326" t="s">
        <v>37662</v>
      </c>
    </row>
    <row r="49327" spans="1:2" x14ac:dyDescent="0.3">
      <c r="A49327" s="2">
        <v>5.9310000000000002E-2</v>
      </c>
      <c r="B49327" t="s">
        <v>37661</v>
      </c>
    </row>
    <row r="49328" spans="1:2" x14ac:dyDescent="0.3">
      <c r="A49328" s="2">
        <v>66.140766329337495</v>
      </c>
      <c r="B49328" t="s">
        <v>37660</v>
      </c>
    </row>
    <row r="49329" spans="1:2" x14ac:dyDescent="0.3">
      <c r="A49329" s="2">
        <v>3.24227846912378</v>
      </c>
      <c r="B49329" t="s">
        <v>37659</v>
      </c>
    </row>
    <row r="49330" spans="1:2" x14ac:dyDescent="0.3">
      <c r="A49330" s="2">
        <v>4.7358170763846603</v>
      </c>
      <c r="B49330" t="s">
        <v>37658</v>
      </c>
    </row>
    <row r="49331" spans="1:2" x14ac:dyDescent="0.3">
      <c r="A49331" s="2">
        <v>1.1248100000000001</v>
      </c>
      <c r="B49331" t="s">
        <v>37657</v>
      </c>
    </row>
    <row r="49332" spans="1:2" x14ac:dyDescent="0.3">
      <c r="A49332" s="2">
        <v>10.56082</v>
      </c>
      <c r="B49332" t="s">
        <v>6095</v>
      </c>
    </row>
    <row r="49333" spans="1:2" x14ac:dyDescent="0.3">
      <c r="A49333" s="2">
        <v>7.1700000000000002E-3</v>
      </c>
      <c r="B49333" t="s">
        <v>37656</v>
      </c>
    </row>
    <row r="49334" spans="1:2" x14ac:dyDescent="0.3">
      <c r="A49334" s="2">
        <v>44.450650000000003</v>
      </c>
      <c r="B49334" t="s">
        <v>37655</v>
      </c>
    </row>
    <row r="49335" spans="1:2" x14ac:dyDescent="0.3">
      <c r="A49335" s="2">
        <v>2.1673800000000001</v>
      </c>
      <c r="B49335" t="s">
        <v>37654</v>
      </c>
    </row>
    <row r="49336" spans="1:2" x14ac:dyDescent="0.3">
      <c r="A49336" s="2">
        <v>35.831465780233998</v>
      </c>
      <c r="B49336" t="s">
        <v>37653</v>
      </c>
    </row>
    <row r="49337" spans="1:2" x14ac:dyDescent="0.3">
      <c r="A49337" s="2">
        <v>0.20849000000000001</v>
      </c>
      <c r="B49337" t="s">
        <v>37652</v>
      </c>
    </row>
    <row r="49338" spans="1:2" x14ac:dyDescent="0.3">
      <c r="A49338" s="2">
        <v>0.91510005660000904</v>
      </c>
      <c r="B49338" t="s">
        <v>37651</v>
      </c>
    </row>
    <row r="49339" spans="1:2" x14ac:dyDescent="0.3">
      <c r="A49339" s="2">
        <v>1.07468258056327E-3</v>
      </c>
      <c r="B49339" t="s">
        <v>37650</v>
      </c>
    </row>
    <row r="49340" spans="1:2" x14ac:dyDescent="0.3">
      <c r="A49340" s="2">
        <v>5.9368948611394297</v>
      </c>
      <c r="B49340" t="s">
        <v>37649</v>
      </c>
    </row>
    <row r="49341" spans="1:2" x14ac:dyDescent="0.3">
      <c r="A49341" s="2">
        <v>0.122090452950913</v>
      </c>
      <c r="B49341" t="s">
        <v>37648</v>
      </c>
    </row>
    <row r="49342" spans="1:2" x14ac:dyDescent="0.3">
      <c r="A49342" s="2">
        <v>1.93007</v>
      </c>
      <c r="B49342" t="s">
        <v>6079</v>
      </c>
    </row>
    <row r="49343" spans="1:2" x14ac:dyDescent="0.3">
      <c r="A49343" s="2">
        <v>0.22395000000000001</v>
      </c>
      <c r="B49343" t="s">
        <v>37647</v>
      </c>
    </row>
    <row r="49344" spans="1:2" x14ac:dyDescent="0.3">
      <c r="A49344" s="2">
        <v>0.18587000000000001</v>
      </c>
      <c r="B49344" t="s">
        <v>37646</v>
      </c>
    </row>
    <row r="49345" spans="1:2" x14ac:dyDescent="0.3">
      <c r="A49345" s="2">
        <v>14.2162873866105</v>
      </c>
      <c r="B49345" t="s">
        <v>37645</v>
      </c>
    </row>
    <row r="49346" spans="1:2" x14ac:dyDescent="0.3">
      <c r="A49346" s="2">
        <v>0.30928</v>
      </c>
      <c r="B49346" t="s">
        <v>37644</v>
      </c>
    </row>
    <row r="49347" spans="1:2" x14ac:dyDescent="0.3">
      <c r="A49347" s="2">
        <v>5.0349999999999999E-2</v>
      </c>
      <c r="B49347" t="s">
        <v>37643</v>
      </c>
    </row>
    <row r="49348" spans="1:2" x14ac:dyDescent="0.3">
      <c r="A49348" s="2">
        <v>1.0590900000000001</v>
      </c>
      <c r="B49348" t="s">
        <v>37642</v>
      </c>
    </row>
    <row r="49349" spans="1:2" x14ac:dyDescent="0.3">
      <c r="A49349" s="2">
        <v>0.14978393184063199</v>
      </c>
      <c r="B49349" t="s">
        <v>37641</v>
      </c>
    </row>
    <row r="49350" spans="1:2" x14ac:dyDescent="0.3">
      <c r="A49350" s="2">
        <v>1.68605</v>
      </c>
      <c r="B49350" t="s">
        <v>37640</v>
      </c>
    </row>
    <row r="49351" spans="1:2" x14ac:dyDescent="0.3">
      <c r="A49351" s="2">
        <v>11.82954</v>
      </c>
      <c r="B49351" t="s">
        <v>37639</v>
      </c>
    </row>
    <row r="49352" spans="1:2" x14ac:dyDescent="0.3">
      <c r="A49352" s="2">
        <v>1.42134</v>
      </c>
      <c r="B49352" t="s">
        <v>37638</v>
      </c>
    </row>
    <row r="49353" spans="1:2" x14ac:dyDescent="0.3">
      <c r="A49353" s="2">
        <v>1.8595209046613499E-2</v>
      </c>
      <c r="B49353" t="s">
        <v>37637</v>
      </c>
    </row>
    <row r="49354" spans="1:2" x14ac:dyDescent="0.3">
      <c r="A49354" s="2">
        <v>81.718463500279995</v>
      </c>
      <c r="B49354" t="s">
        <v>37636</v>
      </c>
    </row>
    <row r="49355" spans="1:2" x14ac:dyDescent="0.3">
      <c r="A49355" s="2">
        <v>16.220307397100999</v>
      </c>
      <c r="B49355" t="s">
        <v>1556</v>
      </c>
    </row>
    <row r="49356" spans="1:2" x14ac:dyDescent="0.3">
      <c r="A49356" s="2">
        <v>1.2204492408191401</v>
      </c>
      <c r="B49356" t="s">
        <v>37635</v>
      </c>
    </row>
    <row r="49357" spans="1:2" x14ac:dyDescent="0.3">
      <c r="A49357" s="2">
        <v>0.139244395252026</v>
      </c>
      <c r="B49357" t="s">
        <v>37634</v>
      </c>
    </row>
    <row r="49358" spans="1:2" x14ac:dyDescent="0.3">
      <c r="A49358" s="2">
        <v>15.6254890615152</v>
      </c>
      <c r="B49358" t="s">
        <v>37633</v>
      </c>
    </row>
    <row r="49359" spans="1:2" x14ac:dyDescent="0.3">
      <c r="A49359" s="2">
        <v>0.486352949568926</v>
      </c>
      <c r="B49359" t="s">
        <v>37632</v>
      </c>
    </row>
    <row r="49360" spans="1:2" x14ac:dyDescent="0.3">
      <c r="A49360" s="2">
        <v>6.1717837222364897</v>
      </c>
      <c r="B49360" t="s">
        <v>37631</v>
      </c>
    </row>
    <row r="49361" spans="1:2" x14ac:dyDescent="0.3">
      <c r="A49361" s="2">
        <v>1.0017799999999999</v>
      </c>
      <c r="B49361" t="s">
        <v>37630</v>
      </c>
    </row>
    <row r="49362" spans="1:2" x14ac:dyDescent="0.3">
      <c r="A49362" s="2">
        <v>1.03331</v>
      </c>
      <c r="B49362" t="s">
        <v>37629</v>
      </c>
    </row>
    <row r="49363" spans="1:2" x14ac:dyDescent="0.3">
      <c r="A49363" s="2">
        <v>8.3880599999999994</v>
      </c>
      <c r="B49363" t="s">
        <v>37628</v>
      </c>
    </row>
    <row r="49364" spans="1:2" x14ac:dyDescent="0.3">
      <c r="A49364" s="2">
        <v>11.3104285168237</v>
      </c>
      <c r="B49364" t="s">
        <v>37627</v>
      </c>
    </row>
    <row r="49365" spans="1:2" x14ac:dyDescent="0.3">
      <c r="A49365" s="2">
        <v>0.40627999999999997</v>
      </c>
      <c r="B49365" t="s">
        <v>37626</v>
      </c>
    </row>
    <row r="49366" spans="1:2" x14ac:dyDescent="0.3">
      <c r="A49366" s="2">
        <v>5.2640935290440699E-2</v>
      </c>
      <c r="B49366" t="s">
        <v>37625</v>
      </c>
    </row>
    <row r="49367" spans="1:2" x14ac:dyDescent="0.3">
      <c r="A49367" s="2">
        <v>10.55902</v>
      </c>
      <c r="B49367" t="s">
        <v>37624</v>
      </c>
    </row>
    <row r="49368" spans="1:2" x14ac:dyDescent="0.3">
      <c r="A49368" s="2">
        <v>0.23028000000000001</v>
      </c>
      <c r="B49368" t="s">
        <v>1234</v>
      </c>
    </row>
    <row r="49369" spans="1:2" x14ac:dyDescent="0.3">
      <c r="A49369" s="2">
        <v>4.3200000000000001E-3</v>
      </c>
      <c r="B49369" t="s">
        <v>37623</v>
      </c>
    </row>
    <row r="49370" spans="1:2" x14ac:dyDescent="0.3">
      <c r="A49370" s="2">
        <v>0.49919000000000002</v>
      </c>
      <c r="B49370" t="s">
        <v>37622</v>
      </c>
    </row>
    <row r="49371" spans="1:2" x14ac:dyDescent="0.3">
      <c r="A49371" s="2">
        <v>6.1999999999999998E-3</v>
      </c>
      <c r="B49371" t="s">
        <v>37621</v>
      </c>
    </row>
    <row r="49372" spans="1:2" x14ac:dyDescent="0.3">
      <c r="A49372" s="2">
        <v>0.10188</v>
      </c>
      <c r="B49372" t="s">
        <v>37620</v>
      </c>
    </row>
    <row r="49373" spans="1:2" x14ac:dyDescent="0.3">
      <c r="A49373" s="2">
        <v>0.77851228723925903</v>
      </c>
      <c r="B49373" t="s">
        <v>37619</v>
      </c>
    </row>
    <row r="49374" spans="1:2" x14ac:dyDescent="0.3">
      <c r="A49374" s="2">
        <v>13.051640000000001</v>
      </c>
      <c r="B49374" t="s">
        <v>37618</v>
      </c>
    </row>
    <row r="49375" spans="1:2" x14ac:dyDescent="0.3">
      <c r="A49375" s="2">
        <v>0.19056999999999999</v>
      </c>
      <c r="B49375" t="s">
        <v>37617</v>
      </c>
    </row>
    <row r="49376" spans="1:2" x14ac:dyDescent="0.3">
      <c r="A49376" s="2">
        <v>3.7816959055836401</v>
      </c>
      <c r="B49376" t="s">
        <v>37616</v>
      </c>
    </row>
    <row r="49377" spans="1:2" x14ac:dyDescent="0.3">
      <c r="A49377" s="2">
        <v>0.72231739537796202</v>
      </c>
      <c r="B49377" t="s">
        <v>37615</v>
      </c>
    </row>
    <row r="49378" spans="1:2" x14ac:dyDescent="0.3">
      <c r="A49378" s="2">
        <v>25.5335126562296</v>
      </c>
      <c r="B49378" t="s">
        <v>37614</v>
      </c>
    </row>
    <row r="49379" spans="1:2" x14ac:dyDescent="0.3">
      <c r="A49379" s="2">
        <v>2.8809999999999999E-2</v>
      </c>
      <c r="B49379" t="s">
        <v>37613</v>
      </c>
    </row>
    <row r="49380" spans="1:2" x14ac:dyDescent="0.3">
      <c r="A49380" s="2">
        <v>3.03421234250728E-3</v>
      </c>
      <c r="B49380" t="s">
        <v>37612</v>
      </c>
    </row>
    <row r="49381" spans="1:2" x14ac:dyDescent="0.3">
      <c r="A49381" s="2">
        <v>4.6016442655244898E-2</v>
      </c>
      <c r="B49381" t="s">
        <v>37611</v>
      </c>
    </row>
    <row r="49382" spans="1:2" x14ac:dyDescent="0.3">
      <c r="A49382" s="2">
        <v>23.751473696235799</v>
      </c>
      <c r="B49382" t="s">
        <v>37610</v>
      </c>
    </row>
    <row r="49383" spans="1:2" x14ac:dyDescent="0.3">
      <c r="A49383" s="2">
        <v>1.5725033536605301E-2</v>
      </c>
      <c r="B49383" t="s">
        <v>37609</v>
      </c>
    </row>
    <row r="49384" spans="1:2" x14ac:dyDescent="0.3">
      <c r="A49384" s="2">
        <v>8.5989999999999997E-2</v>
      </c>
      <c r="B49384" t="s">
        <v>37608</v>
      </c>
    </row>
    <row r="49385" spans="1:2" x14ac:dyDescent="0.3">
      <c r="A49385" s="2">
        <v>0.83835091008455997</v>
      </c>
      <c r="B49385" t="s">
        <v>37607</v>
      </c>
    </row>
    <row r="49386" spans="1:2" x14ac:dyDescent="0.3">
      <c r="A49386" s="2">
        <v>7.5632496832726097E-3</v>
      </c>
      <c r="B49386" t="s">
        <v>37606</v>
      </c>
    </row>
    <row r="49387" spans="1:2" x14ac:dyDescent="0.3">
      <c r="A49387" s="2">
        <v>2.87673070072186E-2</v>
      </c>
      <c r="B49387" t="s">
        <v>37605</v>
      </c>
    </row>
    <row r="49388" spans="1:2" x14ac:dyDescent="0.3">
      <c r="A49388" s="2">
        <v>0.174190580137353</v>
      </c>
      <c r="B49388" t="s">
        <v>37604</v>
      </c>
    </row>
    <row r="49389" spans="1:2" x14ac:dyDescent="0.3">
      <c r="A49389" s="2">
        <v>7.3259912050126603</v>
      </c>
      <c r="B49389" t="s">
        <v>37603</v>
      </c>
    </row>
    <row r="49390" spans="1:2" x14ac:dyDescent="0.3">
      <c r="A49390" s="2">
        <v>21.307679682926398</v>
      </c>
      <c r="B49390" t="s">
        <v>37602</v>
      </c>
    </row>
    <row r="49391" spans="1:2" x14ac:dyDescent="0.3">
      <c r="A49391" s="2">
        <v>9.0718300000000003</v>
      </c>
      <c r="B49391" t="s">
        <v>37601</v>
      </c>
    </row>
    <row r="49392" spans="1:2" x14ac:dyDescent="0.3">
      <c r="A49392" s="2">
        <v>0.43336999999999998</v>
      </c>
      <c r="B49392" t="s">
        <v>37600</v>
      </c>
    </row>
    <row r="49393" spans="1:2" x14ac:dyDescent="0.3">
      <c r="A49393" s="2">
        <v>19.428609999999999</v>
      </c>
      <c r="B49393" t="s">
        <v>37599</v>
      </c>
    </row>
    <row r="49394" spans="1:2" x14ac:dyDescent="0.3">
      <c r="A49394" s="2">
        <v>9.3682673362632993</v>
      </c>
      <c r="B49394" t="s">
        <v>37598</v>
      </c>
    </row>
    <row r="49395" spans="1:2" x14ac:dyDescent="0.3">
      <c r="A49395" s="2">
        <v>78.230833634066201</v>
      </c>
      <c r="B49395" t="s">
        <v>37597</v>
      </c>
    </row>
    <row r="49396" spans="1:2" x14ac:dyDescent="0.3">
      <c r="A49396" s="2">
        <v>4.3845714009798202</v>
      </c>
      <c r="B49396" t="s">
        <v>5939</v>
      </c>
    </row>
    <row r="49397" spans="1:2" x14ac:dyDescent="0.3">
      <c r="A49397" s="2">
        <v>27.081689999999998</v>
      </c>
      <c r="B49397" t="s">
        <v>37596</v>
      </c>
    </row>
    <row r="49398" spans="1:2" x14ac:dyDescent="0.3">
      <c r="A49398" s="2">
        <v>0.31391356055500602</v>
      </c>
      <c r="B49398" t="s">
        <v>37595</v>
      </c>
    </row>
    <row r="49399" spans="1:2" x14ac:dyDescent="0.3">
      <c r="A49399" s="2">
        <v>79.759110000000007</v>
      </c>
      <c r="B49399" t="s">
        <v>37594</v>
      </c>
    </row>
    <row r="49400" spans="1:2" x14ac:dyDescent="0.3">
      <c r="A49400" s="2">
        <v>1.45545465749749E-3</v>
      </c>
      <c r="B49400" t="s">
        <v>37593</v>
      </c>
    </row>
    <row r="49401" spans="1:2" x14ac:dyDescent="0.3">
      <c r="A49401" s="2">
        <v>2.7950488902148802E-3</v>
      </c>
      <c r="B49401" t="s">
        <v>37592</v>
      </c>
    </row>
    <row r="49402" spans="1:2" x14ac:dyDescent="0.3">
      <c r="A49402" s="2">
        <v>2.138E-2</v>
      </c>
      <c r="B49402" t="s">
        <v>37591</v>
      </c>
    </row>
    <row r="49403" spans="1:2" x14ac:dyDescent="0.3">
      <c r="A49403" s="2">
        <v>109.38221</v>
      </c>
      <c r="B49403" t="s">
        <v>37590</v>
      </c>
    </row>
    <row r="49404" spans="1:2" x14ac:dyDescent="0.3">
      <c r="A49404" s="2">
        <v>5.6035599999999999</v>
      </c>
      <c r="B49404" t="s">
        <v>37589</v>
      </c>
    </row>
    <row r="49405" spans="1:2" x14ac:dyDescent="0.3">
      <c r="A49405" s="2">
        <v>9.7100484146442092</v>
      </c>
      <c r="B49405" t="s">
        <v>37588</v>
      </c>
    </row>
    <row r="49406" spans="1:2" x14ac:dyDescent="0.3">
      <c r="A49406" s="2">
        <v>0.34079135531000698</v>
      </c>
      <c r="B49406" t="s">
        <v>37587</v>
      </c>
    </row>
    <row r="49407" spans="1:2" x14ac:dyDescent="0.3">
      <c r="A49407" s="2">
        <v>1.63608</v>
      </c>
      <c r="B49407" t="s">
        <v>37586</v>
      </c>
    </row>
    <row r="49408" spans="1:2" x14ac:dyDescent="0.3">
      <c r="A49408" s="2">
        <v>8.5361800259379107E-3</v>
      </c>
      <c r="B49408" t="s">
        <v>37585</v>
      </c>
    </row>
    <row r="49409" spans="1:2" x14ac:dyDescent="0.3">
      <c r="A49409" s="2">
        <v>1.9688316921230201E-2</v>
      </c>
      <c r="B49409" t="s">
        <v>37584</v>
      </c>
    </row>
    <row r="49410" spans="1:2" x14ac:dyDescent="0.3">
      <c r="A49410" s="2">
        <v>0.29970220578280299</v>
      </c>
      <c r="B49410" t="s">
        <v>37583</v>
      </c>
    </row>
    <row r="49411" spans="1:2" x14ac:dyDescent="0.3">
      <c r="A49411" s="2">
        <v>16.22336</v>
      </c>
      <c r="B49411" t="s">
        <v>37582</v>
      </c>
    </row>
    <row r="49412" spans="1:2" x14ac:dyDescent="0.3">
      <c r="A49412" s="2">
        <v>54.797771742285903</v>
      </c>
      <c r="B49412" t="s">
        <v>37581</v>
      </c>
    </row>
    <row r="49413" spans="1:2" x14ac:dyDescent="0.3">
      <c r="A49413" s="2">
        <v>27.906742927393498</v>
      </c>
      <c r="B49413" t="s">
        <v>37580</v>
      </c>
    </row>
    <row r="49414" spans="1:2" x14ac:dyDescent="0.3">
      <c r="A49414" s="2">
        <v>0.41416999999999998</v>
      </c>
      <c r="B49414" t="s">
        <v>37579</v>
      </c>
    </row>
    <row r="49415" spans="1:2" x14ac:dyDescent="0.3">
      <c r="A49415" s="2">
        <v>2.0350799999999998</v>
      </c>
      <c r="B49415" t="s">
        <v>37578</v>
      </c>
    </row>
    <row r="49416" spans="1:2" x14ac:dyDescent="0.3">
      <c r="A49416" s="2">
        <v>1.10031613785103</v>
      </c>
      <c r="B49416" t="s">
        <v>37577</v>
      </c>
    </row>
    <row r="49417" spans="1:2" x14ac:dyDescent="0.3">
      <c r="A49417" s="2">
        <v>8.5190000000000002E-2</v>
      </c>
      <c r="B49417" t="s">
        <v>37576</v>
      </c>
    </row>
    <row r="49418" spans="1:2" x14ac:dyDescent="0.3">
      <c r="A49418" s="2">
        <v>1.0192203505748201</v>
      </c>
      <c r="B49418" t="s">
        <v>37575</v>
      </c>
    </row>
    <row r="49419" spans="1:2" x14ac:dyDescent="0.3">
      <c r="A49419" s="2">
        <v>16.99782736917</v>
      </c>
      <c r="B49419" t="s">
        <v>37574</v>
      </c>
    </row>
    <row r="49420" spans="1:2" x14ac:dyDescent="0.3">
      <c r="A49420" s="2">
        <v>29.42051</v>
      </c>
      <c r="B49420" t="s">
        <v>37573</v>
      </c>
    </row>
    <row r="49421" spans="1:2" x14ac:dyDescent="0.3">
      <c r="A49421" s="2">
        <v>3.0634663511866398</v>
      </c>
      <c r="B49421" t="s">
        <v>37572</v>
      </c>
    </row>
    <row r="49422" spans="1:2" x14ac:dyDescent="0.3">
      <c r="A49422" s="2">
        <v>0.322412355470858</v>
      </c>
      <c r="B49422" t="s">
        <v>37571</v>
      </c>
    </row>
    <row r="49423" spans="1:2" x14ac:dyDescent="0.3">
      <c r="A49423" s="2">
        <v>20.9120607674793</v>
      </c>
      <c r="B49423" t="s">
        <v>37570</v>
      </c>
    </row>
    <row r="49424" spans="1:2" x14ac:dyDescent="0.3">
      <c r="A49424" s="2">
        <v>21.286540421215498</v>
      </c>
      <c r="B49424" t="s">
        <v>37569</v>
      </c>
    </row>
    <row r="49425" spans="1:2" x14ac:dyDescent="0.3">
      <c r="A49425" s="2">
        <v>5.2200000000000003E-2</v>
      </c>
      <c r="B49425" t="s">
        <v>37568</v>
      </c>
    </row>
    <row r="49426" spans="1:2" x14ac:dyDescent="0.3">
      <c r="A49426" s="2">
        <v>0.17674999999999999</v>
      </c>
      <c r="B49426" t="s">
        <v>37567</v>
      </c>
    </row>
    <row r="49427" spans="1:2" x14ac:dyDescent="0.3">
      <c r="A49427" s="2">
        <v>4.3553945047572198E-3</v>
      </c>
      <c r="B49427" t="s">
        <v>37566</v>
      </c>
    </row>
    <row r="49428" spans="1:2" x14ac:dyDescent="0.3">
      <c r="A49428" s="2">
        <v>1.24196</v>
      </c>
      <c r="B49428" t="s">
        <v>37565</v>
      </c>
    </row>
    <row r="49429" spans="1:2" x14ac:dyDescent="0.3">
      <c r="A49429" s="2">
        <v>0.135353235472252</v>
      </c>
      <c r="B49429" t="s">
        <v>37564</v>
      </c>
    </row>
    <row r="49430" spans="1:2" x14ac:dyDescent="0.3">
      <c r="A49430" s="2">
        <v>0.74917999999999996</v>
      </c>
      <c r="B49430" t="s">
        <v>37563</v>
      </c>
    </row>
    <row r="49431" spans="1:2" x14ac:dyDescent="0.3">
      <c r="A49431" s="2">
        <v>4.6763899999999996</v>
      </c>
      <c r="B49431" t="s">
        <v>37562</v>
      </c>
    </row>
    <row r="49432" spans="1:2" x14ac:dyDescent="0.3">
      <c r="A49432" s="2">
        <v>1.5650143268773999</v>
      </c>
      <c r="B49432" t="s">
        <v>37561</v>
      </c>
    </row>
    <row r="49433" spans="1:2" x14ac:dyDescent="0.3">
      <c r="A49433" s="2">
        <v>5.1563606353998898E-2</v>
      </c>
      <c r="B49433" t="s">
        <v>37560</v>
      </c>
    </row>
    <row r="49434" spans="1:2" x14ac:dyDescent="0.3">
      <c r="A49434" s="2">
        <v>3.00517244021521</v>
      </c>
      <c r="B49434" t="s">
        <v>37559</v>
      </c>
    </row>
    <row r="49435" spans="1:2" x14ac:dyDescent="0.3">
      <c r="A49435" s="2">
        <v>2.15262721199664E-2</v>
      </c>
      <c r="B49435" t="s">
        <v>37558</v>
      </c>
    </row>
    <row r="49436" spans="1:2" x14ac:dyDescent="0.3">
      <c r="A49436" s="2">
        <v>1.95468805738819</v>
      </c>
      <c r="B49436" t="s">
        <v>37557</v>
      </c>
    </row>
    <row r="49437" spans="1:2" x14ac:dyDescent="0.3">
      <c r="A49437" s="2">
        <v>3.1800457129386298E-2</v>
      </c>
      <c r="B49437" t="s">
        <v>37556</v>
      </c>
    </row>
    <row r="49438" spans="1:2" x14ac:dyDescent="0.3">
      <c r="A49438" s="2">
        <v>6.7035600503400001</v>
      </c>
      <c r="B49438" t="s">
        <v>37555</v>
      </c>
    </row>
    <row r="49439" spans="1:2" x14ac:dyDescent="0.3">
      <c r="A49439" s="2">
        <v>0.60783483094310997</v>
      </c>
      <c r="B49439" t="s">
        <v>37554</v>
      </c>
    </row>
    <row r="49440" spans="1:2" x14ac:dyDescent="0.3">
      <c r="A49440" s="2">
        <v>3.2514698012304599</v>
      </c>
      <c r="B49440" t="s">
        <v>37553</v>
      </c>
    </row>
    <row r="49441" spans="1:2" x14ac:dyDescent="0.3">
      <c r="A49441" s="2">
        <v>3.678E-2</v>
      </c>
      <c r="B49441" t="s">
        <v>37552</v>
      </c>
    </row>
    <row r="49442" spans="1:2" x14ac:dyDescent="0.3">
      <c r="A49442" s="2">
        <v>0.13754488733999901</v>
      </c>
      <c r="B49442" t="s">
        <v>37551</v>
      </c>
    </row>
    <row r="49443" spans="1:2" x14ac:dyDescent="0.3">
      <c r="A49443" s="2">
        <v>0.24407000000000001</v>
      </c>
      <c r="B49443" t="s">
        <v>37550</v>
      </c>
    </row>
    <row r="49444" spans="1:2" x14ac:dyDescent="0.3">
      <c r="A49444" s="2">
        <v>6.8413968303127799</v>
      </c>
      <c r="B49444" t="s">
        <v>37549</v>
      </c>
    </row>
    <row r="49445" spans="1:2" x14ac:dyDescent="0.3">
      <c r="A49445" s="2">
        <v>7.8881300000000003</v>
      </c>
      <c r="B49445" t="s">
        <v>37548</v>
      </c>
    </row>
    <row r="49446" spans="1:2" x14ac:dyDescent="0.3">
      <c r="A49446" s="2">
        <v>2.85331972808497</v>
      </c>
      <c r="B49446" t="s">
        <v>37547</v>
      </c>
    </row>
    <row r="49447" spans="1:2" x14ac:dyDescent="0.3">
      <c r="A49447" s="2">
        <v>2.4484900000000001</v>
      </c>
      <c r="B49447" t="s">
        <v>37546</v>
      </c>
    </row>
    <row r="49448" spans="1:2" x14ac:dyDescent="0.3">
      <c r="A49448" s="2">
        <v>1.0789999999999999E-2</v>
      </c>
      <c r="B49448" t="s">
        <v>37545</v>
      </c>
    </row>
    <row r="49449" spans="1:2" x14ac:dyDescent="0.3">
      <c r="A49449" s="2">
        <v>0.27986</v>
      </c>
      <c r="B49449" t="s">
        <v>37544</v>
      </c>
    </row>
    <row r="49450" spans="1:2" x14ac:dyDescent="0.3">
      <c r="A49450" s="2">
        <v>2.478E-2</v>
      </c>
      <c r="B49450" t="s">
        <v>37543</v>
      </c>
    </row>
    <row r="49451" spans="1:2" x14ac:dyDescent="0.3">
      <c r="A49451" s="2">
        <v>0.54335</v>
      </c>
      <c r="B49451" t="s">
        <v>37542</v>
      </c>
    </row>
    <row r="49452" spans="1:2" x14ac:dyDescent="0.3">
      <c r="A49452" s="2">
        <v>2.38802</v>
      </c>
      <c r="B49452" t="s">
        <v>37541</v>
      </c>
    </row>
    <row r="49453" spans="1:2" x14ac:dyDescent="0.3">
      <c r="A49453" s="2">
        <v>1.8316597299168499E-2</v>
      </c>
      <c r="B49453" t="s">
        <v>37540</v>
      </c>
    </row>
    <row r="49454" spans="1:2" x14ac:dyDescent="0.3">
      <c r="A49454" s="2">
        <v>0.65206614689206199</v>
      </c>
      <c r="B49454" t="s">
        <v>37539</v>
      </c>
    </row>
    <row r="49455" spans="1:2" x14ac:dyDescent="0.3">
      <c r="A49455" s="2">
        <v>3.7557646047443501E-2</v>
      </c>
      <c r="B49455" t="s">
        <v>37538</v>
      </c>
    </row>
    <row r="49456" spans="1:2" x14ac:dyDescent="0.3">
      <c r="A49456" s="2">
        <v>0.13403751613526799</v>
      </c>
      <c r="B49456" t="s">
        <v>37537</v>
      </c>
    </row>
    <row r="49457" spans="1:2" x14ac:dyDescent="0.3">
      <c r="A49457" s="2">
        <v>1.2398219194537701</v>
      </c>
      <c r="B49457" t="s">
        <v>37536</v>
      </c>
    </row>
    <row r="49458" spans="1:2" x14ac:dyDescent="0.3">
      <c r="A49458" s="2">
        <v>9.3148516346019394E-3</v>
      </c>
      <c r="B49458" t="s">
        <v>37535</v>
      </c>
    </row>
    <row r="49459" spans="1:2" x14ac:dyDescent="0.3">
      <c r="A49459" s="2">
        <v>0.21098</v>
      </c>
      <c r="B49459" t="s">
        <v>37534</v>
      </c>
    </row>
    <row r="49460" spans="1:2" x14ac:dyDescent="0.3">
      <c r="A49460" s="2">
        <v>1.92E-3</v>
      </c>
      <c r="B49460" t="s">
        <v>37533</v>
      </c>
    </row>
    <row r="49461" spans="1:2" x14ac:dyDescent="0.3">
      <c r="A49461" s="2">
        <v>4.9619969025509199E-2</v>
      </c>
      <c r="B49461" t="s">
        <v>37532</v>
      </c>
    </row>
    <row r="49462" spans="1:2" x14ac:dyDescent="0.3">
      <c r="A49462" s="2">
        <v>7.9766108717653095E-3</v>
      </c>
      <c r="B49462" t="s">
        <v>37531</v>
      </c>
    </row>
    <row r="49463" spans="1:2" x14ac:dyDescent="0.3">
      <c r="A49463" s="2">
        <v>5.9300000000000004E-3</v>
      </c>
      <c r="B49463" t="s">
        <v>37530</v>
      </c>
    </row>
    <row r="49464" spans="1:2" x14ac:dyDescent="0.3">
      <c r="A49464" s="2">
        <v>1.3718397711152901E-2</v>
      </c>
      <c r="B49464" t="s">
        <v>37529</v>
      </c>
    </row>
    <row r="49465" spans="1:2" x14ac:dyDescent="0.3">
      <c r="A49465" s="2">
        <v>0.20824000000000001</v>
      </c>
      <c r="B49465" t="s">
        <v>37528</v>
      </c>
    </row>
    <row r="49466" spans="1:2" x14ac:dyDescent="0.3">
      <c r="A49466" s="2">
        <v>7.8431686555617803</v>
      </c>
      <c r="B49466" t="s">
        <v>37527</v>
      </c>
    </row>
    <row r="49467" spans="1:2" x14ac:dyDescent="0.3">
      <c r="A49467" s="2">
        <v>0.47929871417678099</v>
      </c>
      <c r="B49467" t="s">
        <v>37526</v>
      </c>
    </row>
    <row r="49468" spans="1:2" x14ac:dyDescent="0.3">
      <c r="A49468" s="2">
        <v>1.5769999999999999E-2</v>
      </c>
      <c r="B49468" t="s">
        <v>37525</v>
      </c>
    </row>
    <row r="49469" spans="1:2" x14ac:dyDescent="0.3">
      <c r="A49469" s="2">
        <v>20.646879999999999</v>
      </c>
      <c r="B49469" t="s">
        <v>37524</v>
      </c>
    </row>
    <row r="49470" spans="1:2" x14ac:dyDescent="0.3">
      <c r="A49470" s="2">
        <v>2.5394800000000002</v>
      </c>
      <c r="B49470" t="s">
        <v>37523</v>
      </c>
    </row>
    <row r="49471" spans="1:2" x14ac:dyDescent="0.3">
      <c r="A49471" s="2">
        <v>103.01048</v>
      </c>
      <c r="B49471" t="s">
        <v>37522</v>
      </c>
    </row>
    <row r="49472" spans="1:2" x14ac:dyDescent="0.3">
      <c r="A49472" s="2">
        <v>1.8799999999999999E-3</v>
      </c>
      <c r="B49472" t="s">
        <v>37521</v>
      </c>
    </row>
    <row r="49473" spans="1:2" x14ac:dyDescent="0.3">
      <c r="A49473" s="2">
        <v>4.6577534806349599</v>
      </c>
      <c r="B49473" t="s">
        <v>37520</v>
      </c>
    </row>
    <row r="49474" spans="1:2" x14ac:dyDescent="0.3">
      <c r="A49474" s="2">
        <v>13.524229999999999</v>
      </c>
      <c r="B49474" t="s">
        <v>37519</v>
      </c>
    </row>
    <row r="49475" spans="1:2" x14ac:dyDescent="0.3">
      <c r="A49475" s="2">
        <v>3.0585212454350699</v>
      </c>
      <c r="B49475" t="s">
        <v>37518</v>
      </c>
    </row>
    <row r="49476" spans="1:2" x14ac:dyDescent="0.3">
      <c r="A49476" s="2">
        <v>0.83524072273023597</v>
      </c>
      <c r="B49476" t="s">
        <v>37517</v>
      </c>
    </row>
    <row r="49477" spans="1:2" x14ac:dyDescent="0.3">
      <c r="A49477" s="2">
        <v>3.8666900000000002</v>
      </c>
      <c r="B49477" t="s">
        <v>37516</v>
      </c>
    </row>
    <row r="49478" spans="1:2" x14ac:dyDescent="0.3">
      <c r="A49478" s="2">
        <v>0.34288999999999997</v>
      </c>
      <c r="B49478" t="s">
        <v>37515</v>
      </c>
    </row>
    <row r="49479" spans="1:2" x14ac:dyDescent="0.3">
      <c r="A49479" s="2">
        <v>1.055E-2</v>
      </c>
      <c r="B49479" t="s">
        <v>37514</v>
      </c>
    </row>
    <row r="49480" spans="1:2" x14ac:dyDescent="0.3">
      <c r="A49480" s="2">
        <v>20.814792399126301</v>
      </c>
      <c r="B49480" t="s">
        <v>37513</v>
      </c>
    </row>
    <row r="49481" spans="1:2" x14ac:dyDescent="0.3">
      <c r="A49481" s="2">
        <v>3.5090000000000003E-2</v>
      </c>
      <c r="B49481" t="s">
        <v>37512</v>
      </c>
    </row>
    <row r="49482" spans="1:2" x14ac:dyDescent="0.3">
      <c r="A49482" s="2">
        <v>1.6842999999999999</v>
      </c>
      <c r="B49482" t="s">
        <v>37511</v>
      </c>
    </row>
    <row r="49483" spans="1:2" x14ac:dyDescent="0.3">
      <c r="A49483" s="2">
        <v>2.6054985671359701</v>
      </c>
      <c r="B49483" t="s">
        <v>37510</v>
      </c>
    </row>
    <row r="49484" spans="1:2" x14ac:dyDescent="0.3">
      <c r="A49484" s="2">
        <v>3.5611217400276798E-2</v>
      </c>
      <c r="B49484" t="s">
        <v>37509</v>
      </c>
    </row>
    <row r="49485" spans="1:2" x14ac:dyDescent="0.3">
      <c r="A49485" s="2">
        <v>3.3210384083841999</v>
      </c>
      <c r="B49485" t="s">
        <v>2360</v>
      </c>
    </row>
    <row r="49486" spans="1:2" x14ac:dyDescent="0.3">
      <c r="A49486" s="2">
        <v>11.4169219090362</v>
      </c>
      <c r="B49486" t="s">
        <v>37508</v>
      </c>
    </row>
    <row r="49487" spans="1:2" x14ac:dyDescent="0.3">
      <c r="A49487" s="2">
        <v>0.397011303932295</v>
      </c>
      <c r="B49487" t="s">
        <v>37507</v>
      </c>
    </row>
    <row r="49488" spans="1:2" x14ac:dyDescent="0.3">
      <c r="A49488" s="2">
        <v>2.9220899999999999</v>
      </c>
      <c r="B49488" t="s">
        <v>37506</v>
      </c>
    </row>
    <row r="49489" spans="1:2" x14ac:dyDescent="0.3">
      <c r="A49489" s="2">
        <v>4.3400000000000001E-3</v>
      </c>
      <c r="B49489" t="s">
        <v>37505</v>
      </c>
    </row>
    <row r="49490" spans="1:2" x14ac:dyDescent="0.3">
      <c r="A49490" s="2">
        <v>10.48644</v>
      </c>
      <c r="B49490" t="s">
        <v>37504</v>
      </c>
    </row>
    <row r="49491" spans="1:2" x14ac:dyDescent="0.3">
      <c r="A49491" s="2">
        <v>4.5688903290837003E-3</v>
      </c>
      <c r="B49491" t="s">
        <v>37503</v>
      </c>
    </row>
    <row r="49492" spans="1:2" x14ac:dyDescent="0.3">
      <c r="A49492" s="2">
        <v>6.0130299999999997</v>
      </c>
      <c r="B49492" t="s">
        <v>37502</v>
      </c>
    </row>
    <row r="49493" spans="1:2" x14ac:dyDescent="0.3">
      <c r="A49493" s="2">
        <v>1.9017238504300999</v>
      </c>
      <c r="B49493" t="s">
        <v>37501</v>
      </c>
    </row>
    <row r="49494" spans="1:2" x14ac:dyDescent="0.3">
      <c r="A49494" s="2">
        <v>0.65366999999999997</v>
      </c>
      <c r="B49494" t="s">
        <v>37500</v>
      </c>
    </row>
    <row r="49495" spans="1:2" x14ac:dyDescent="0.3">
      <c r="A49495" s="2">
        <v>12.3738729253402</v>
      </c>
      <c r="B49495" t="s">
        <v>37499</v>
      </c>
    </row>
    <row r="49496" spans="1:2" x14ac:dyDescent="0.3">
      <c r="A49496" s="2">
        <v>22.449648945939899</v>
      </c>
      <c r="B49496" t="s">
        <v>37498</v>
      </c>
    </row>
    <row r="49497" spans="1:2" x14ac:dyDescent="0.3">
      <c r="A49497" s="2">
        <v>4.6408904247724001</v>
      </c>
      <c r="B49497" t="s">
        <v>37497</v>
      </c>
    </row>
    <row r="49498" spans="1:2" x14ac:dyDescent="0.3">
      <c r="A49498" s="2">
        <v>7.3877199999999998</v>
      </c>
      <c r="B49498" t="s">
        <v>37496</v>
      </c>
    </row>
    <row r="49499" spans="1:2" x14ac:dyDescent="0.3">
      <c r="A49499" s="2">
        <v>0.190414389444958</v>
      </c>
      <c r="B49499" t="s">
        <v>37495</v>
      </c>
    </row>
    <row r="49500" spans="1:2" x14ac:dyDescent="0.3">
      <c r="A49500" s="2">
        <v>0.1583</v>
      </c>
      <c r="B49500" t="s">
        <v>37494</v>
      </c>
    </row>
    <row r="49501" spans="1:2" x14ac:dyDescent="0.3">
      <c r="A49501" s="2">
        <v>1.2988500000000001</v>
      </c>
      <c r="B49501" t="s">
        <v>493</v>
      </c>
    </row>
    <row r="49502" spans="1:2" x14ac:dyDescent="0.3">
      <c r="A49502" s="2">
        <v>0.24619658655280899</v>
      </c>
      <c r="B49502" t="s">
        <v>37493</v>
      </c>
    </row>
    <row r="49503" spans="1:2" x14ac:dyDescent="0.3">
      <c r="A49503" s="2">
        <v>24.647398382323999</v>
      </c>
      <c r="B49503" t="s">
        <v>37492</v>
      </c>
    </row>
    <row r="49504" spans="1:2" x14ac:dyDescent="0.3">
      <c r="A49504" s="2">
        <v>0.65747952422513301</v>
      </c>
      <c r="B49504" t="s">
        <v>37491</v>
      </c>
    </row>
    <row r="49505" spans="1:2" x14ac:dyDescent="0.3">
      <c r="A49505" s="2">
        <v>4.3099999999999999E-2</v>
      </c>
      <c r="B49505" t="s">
        <v>37490</v>
      </c>
    </row>
    <row r="49506" spans="1:2" x14ac:dyDescent="0.3">
      <c r="A49506" s="2">
        <v>0.31129616206467697</v>
      </c>
      <c r="B49506" t="s">
        <v>37489</v>
      </c>
    </row>
    <row r="49507" spans="1:2" x14ac:dyDescent="0.3">
      <c r="A49507" s="2">
        <v>5.1799592500737797E-2</v>
      </c>
      <c r="B49507" t="s">
        <v>37488</v>
      </c>
    </row>
    <row r="49508" spans="1:2" x14ac:dyDescent="0.3">
      <c r="A49508" s="2">
        <v>1.6899999999999998E-2</v>
      </c>
      <c r="B49508" t="s">
        <v>37487</v>
      </c>
    </row>
    <row r="49509" spans="1:2" x14ac:dyDescent="0.3">
      <c r="A49509" s="2">
        <v>3.8949999999999999E-2</v>
      </c>
      <c r="B49509" t="s">
        <v>37486</v>
      </c>
    </row>
    <row r="49510" spans="1:2" x14ac:dyDescent="0.3">
      <c r="A49510" s="2">
        <v>20.156261283472499</v>
      </c>
      <c r="B49510" t="s">
        <v>37485</v>
      </c>
    </row>
    <row r="49511" spans="1:2" x14ac:dyDescent="0.3">
      <c r="A49511" s="2">
        <v>0.62986946573707203</v>
      </c>
      <c r="B49511" t="s">
        <v>37484</v>
      </c>
    </row>
    <row r="49512" spans="1:2" x14ac:dyDescent="0.3">
      <c r="A49512" s="2">
        <v>4.2700000000000004E-3</v>
      </c>
      <c r="B49512" t="s">
        <v>37483</v>
      </c>
    </row>
    <row r="49513" spans="1:2" x14ac:dyDescent="0.3">
      <c r="A49513" s="2">
        <v>2.9836399999999998</v>
      </c>
      <c r="B49513" t="s">
        <v>37482</v>
      </c>
    </row>
    <row r="49514" spans="1:2" x14ac:dyDescent="0.3">
      <c r="A49514" s="2">
        <v>40.934640000000002</v>
      </c>
      <c r="B49514" t="s">
        <v>37481</v>
      </c>
    </row>
    <row r="49515" spans="1:2" x14ac:dyDescent="0.3">
      <c r="A49515" s="2">
        <v>0.104946870653942</v>
      </c>
      <c r="B49515" t="s">
        <v>37480</v>
      </c>
    </row>
    <row r="49516" spans="1:2" x14ac:dyDescent="0.3">
      <c r="A49516" s="2">
        <v>1.4572386047193699</v>
      </c>
      <c r="B49516" t="s">
        <v>37479</v>
      </c>
    </row>
    <row r="49517" spans="1:2" x14ac:dyDescent="0.3">
      <c r="A49517" s="2">
        <v>0.20482786459677699</v>
      </c>
      <c r="B49517" t="s">
        <v>37478</v>
      </c>
    </row>
    <row r="49518" spans="1:2" x14ac:dyDescent="0.3">
      <c r="A49518" s="2">
        <v>4.8799999999999998E-3</v>
      </c>
      <c r="B49518" t="s">
        <v>37477</v>
      </c>
    </row>
    <row r="49519" spans="1:2" x14ac:dyDescent="0.3">
      <c r="A49519" s="2">
        <v>23.668633282582999</v>
      </c>
      <c r="B49519" t="s">
        <v>37476</v>
      </c>
    </row>
    <row r="49520" spans="1:2" x14ac:dyDescent="0.3">
      <c r="A49520" s="2">
        <v>5.7789078794787496</v>
      </c>
      <c r="B49520" t="s">
        <v>37475</v>
      </c>
    </row>
    <row r="49521" spans="1:2" x14ac:dyDescent="0.3">
      <c r="A49521" s="2">
        <v>0.231837929386562</v>
      </c>
      <c r="B49521" t="s">
        <v>37474</v>
      </c>
    </row>
    <row r="49522" spans="1:2" x14ac:dyDescent="0.3">
      <c r="A49522" s="2">
        <v>26.435169999999999</v>
      </c>
      <c r="B49522" t="s">
        <v>37473</v>
      </c>
    </row>
    <row r="49523" spans="1:2" x14ac:dyDescent="0.3">
      <c r="A49523" s="2">
        <v>1.6330057464340499</v>
      </c>
      <c r="B49523" t="s">
        <v>37472</v>
      </c>
    </row>
    <row r="49524" spans="1:2" x14ac:dyDescent="0.3">
      <c r="A49524" s="2">
        <v>0.12721795524006099</v>
      </c>
      <c r="B49524" t="s">
        <v>37471</v>
      </c>
    </row>
    <row r="49525" spans="1:2" x14ac:dyDescent="0.3">
      <c r="A49525" s="2">
        <v>0.61467000000000005</v>
      </c>
      <c r="B49525" t="s">
        <v>37470</v>
      </c>
    </row>
    <row r="49526" spans="1:2" x14ac:dyDescent="0.3">
      <c r="A49526" s="2">
        <v>3.8722011815260799</v>
      </c>
      <c r="B49526" t="s">
        <v>37469</v>
      </c>
    </row>
    <row r="49527" spans="1:2" x14ac:dyDescent="0.3">
      <c r="A49527" s="2">
        <v>84.092946616082799</v>
      </c>
      <c r="B49527" t="s">
        <v>37468</v>
      </c>
    </row>
    <row r="49528" spans="1:2" x14ac:dyDescent="0.3">
      <c r="A49528" s="2">
        <v>21.956331971007</v>
      </c>
      <c r="B49528" t="s">
        <v>37467</v>
      </c>
    </row>
    <row r="49529" spans="1:2" x14ac:dyDescent="0.3">
      <c r="A49529" s="2">
        <v>15.349448611292599</v>
      </c>
      <c r="B49529" t="s">
        <v>37466</v>
      </c>
    </row>
    <row r="49530" spans="1:2" x14ac:dyDescent="0.3">
      <c r="A49530" s="2">
        <v>11.148838352996499</v>
      </c>
      <c r="B49530" t="s">
        <v>37465</v>
      </c>
    </row>
    <row r="49531" spans="1:2" x14ac:dyDescent="0.3">
      <c r="A49531" s="2">
        <v>6.3460000000000003E-2</v>
      </c>
      <c r="B49531" t="s">
        <v>37464</v>
      </c>
    </row>
    <row r="49532" spans="1:2" x14ac:dyDescent="0.3">
      <c r="A49532" s="2">
        <v>9.7530000000000006E-2</v>
      </c>
      <c r="B49532" t="s">
        <v>37463</v>
      </c>
    </row>
    <row r="49533" spans="1:2" x14ac:dyDescent="0.3">
      <c r="A49533" s="2">
        <v>13.535690000000001</v>
      </c>
      <c r="B49533" t="s">
        <v>37462</v>
      </c>
    </row>
    <row r="49534" spans="1:2" x14ac:dyDescent="0.3">
      <c r="A49534" s="2">
        <v>0.91334226971208499</v>
      </c>
      <c r="B49534" t="s">
        <v>37461</v>
      </c>
    </row>
    <row r="49535" spans="1:2" x14ac:dyDescent="0.3">
      <c r="A49535" s="2">
        <v>9.2560000000000003E-2</v>
      </c>
      <c r="B49535" t="s">
        <v>37460</v>
      </c>
    </row>
    <row r="49536" spans="1:2" x14ac:dyDescent="0.3">
      <c r="A49536" s="2">
        <v>0.26188329222981499</v>
      </c>
      <c r="B49536" t="s">
        <v>37459</v>
      </c>
    </row>
    <row r="49537" spans="1:2" x14ac:dyDescent="0.3">
      <c r="A49537" s="2">
        <v>11.03463</v>
      </c>
      <c r="B49537" t="s">
        <v>37458</v>
      </c>
    </row>
    <row r="49538" spans="1:2" x14ac:dyDescent="0.3">
      <c r="A49538" s="2">
        <v>39.595610000000001</v>
      </c>
      <c r="B49538" t="s">
        <v>37457</v>
      </c>
    </row>
    <row r="49539" spans="1:2" x14ac:dyDescent="0.3">
      <c r="A49539" s="2">
        <v>24.163260000000001</v>
      </c>
      <c r="B49539" t="s">
        <v>37456</v>
      </c>
    </row>
    <row r="49540" spans="1:2" x14ac:dyDescent="0.3">
      <c r="A49540" s="2">
        <v>5.3480398386565904</v>
      </c>
      <c r="B49540" t="s">
        <v>37455</v>
      </c>
    </row>
    <row r="49541" spans="1:2" x14ac:dyDescent="0.3">
      <c r="A49541" s="2">
        <v>32.742787896190798</v>
      </c>
      <c r="B49541" t="s">
        <v>37454</v>
      </c>
    </row>
    <row r="49542" spans="1:2" x14ac:dyDescent="0.3">
      <c r="A49542" s="2">
        <v>0.32264999999999999</v>
      </c>
      <c r="B49542" t="s">
        <v>37453</v>
      </c>
    </row>
    <row r="49543" spans="1:2" x14ac:dyDescent="0.3">
      <c r="A49543" s="2">
        <v>6.3856680286538603E-3</v>
      </c>
      <c r="B49543" t="s">
        <v>37452</v>
      </c>
    </row>
    <row r="49544" spans="1:2" x14ac:dyDescent="0.3">
      <c r="A49544" s="2">
        <v>0.72831000000000001</v>
      </c>
      <c r="B49544" t="s">
        <v>37451</v>
      </c>
    </row>
    <row r="49545" spans="1:2" x14ac:dyDescent="0.3">
      <c r="A49545" s="2">
        <v>0.02</v>
      </c>
      <c r="B49545" t="s">
        <v>37450</v>
      </c>
    </row>
    <row r="49546" spans="1:2" x14ac:dyDescent="0.3">
      <c r="A49546" s="2">
        <v>3.6911800000000001</v>
      </c>
      <c r="B49546" t="s">
        <v>37449</v>
      </c>
    </row>
    <row r="49547" spans="1:2" x14ac:dyDescent="0.3">
      <c r="A49547" s="2">
        <v>82.018709999999999</v>
      </c>
      <c r="B49547" t="s">
        <v>37448</v>
      </c>
    </row>
    <row r="49548" spans="1:2" x14ac:dyDescent="0.3">
      <c r="A49548" s="2">
        <v>1.0988967789437899E-2</v>
      </c>
      <c r="B49548" t="s">
        <v>37447</v>
      </c>
    </row>
    <row r="49549" spans="1:2" x14ac:dyDescent="0.3">
      <c r="A49549" s="2">
        <v>9.1002500000000008</v>
      </c>
      <c r="B49549" t="s">
        <v>37446</v>
      </c>
    </row>
    <row r="49550" spans="1:2" x14ac:dyDescent="0.3">
      <c r="A49550" s="2">
        <v>3.5725799999999999</v>
      </c>
      <c r="B49550" t="s">
        <v>37445</v>
      </c>
    </row>
    <row r="49551" spans="1:2" x14ac:dyDescent="0.3">
      <c r="A49551" s="2">
        <v>2.5242666480535001</v>
      </c>
      <c r="B49551" t="s">
        <v>37444</v>
      </c>
    </row>
    <row r="49552" spans="1:2" x14ac:dyDescent="0.3">
      <c r="A49552" s="2">
        <v>2.4626299999999999</v>
      </c>
      <c r="B49552" t="s">
        <v>37443</v>
      </c>
    </row>
    <row r="49553" spans="1:2" x14ac:dyDescent="0.3">
      <c r="A49553" s="2">
        <v>2.1049999999999999E-2</v>
      </c>
      <c r="B49553" t="s">
        <v>37442</v>
      </c>
    </row>
    <row r="49554" spans="1:2" x14ac:dyDescent="0.3">
      <c r="A49554" s="2">
        <v>16.819649999999999</v>
      </c>
      <c r="B49554" t="s">
        <v>37441</v>
      </c>
    </row>
    <row r="49555" spans="1:2" x14ac:dyDescent="0.3">
      <c r="A49555" s="2">
        <v>8.6872099333928393E-2</v>
      </c>
      <c r="B49555" t="s">
        <v>37440</v>
      </c>
    </row>
    <row r="49556" spans="1:2" x14ac:dyDescent="0.3">
      <c r="A49556" s="2">
        <v>1.9984299999999999</v>
      </c>
      <c r="B49556" t="s">
        <v>37439</v>
      </c>
    </row>
    <row r="49557" spans="1:2" x14ac:dyDescent="0.3">
      <c r="A49557" s="2">
        <v>0.18772</v>
      </c>
      <c r="B49557" t="s">
        <v>37438</v>
      </c>
    </row>
    <row r="49558" spans="1:2" x14ac:dyDescent="0.3">
      <c r="A49558" s="2">
        <v>63.230007688480001</v>
      </c>
      <c r="B49558" t="s">
        <v>37437</v>
      </c>
    </row>
    <row r="49559" spans="1:2" x14ac:dyDescent="0.3">
      <c r="A49559" s="2">
        <v>1.89676</v>
      </c>
      <c r="B49559" t="s">
        <v>37436</v>
      </c>
    </row>
    <row r="49560" spans="1:2" x14ac:dyDescent="0.3">
      <c r="A49560" s="2">
        <v>3.3904000000000001</v>
      </c>
      <c r="B49560" t="s">
        <v>37435</v>
      </c>
    </row>
    <row r="49561" spans="1:2" x14ac:dyDescent="0.3">
      <c r="A49561" s="2">
        <v>0.21862264494626299</v>
      </c>
      <c r="B49561" t="s">
        <v>37434</v>
      </c>
    </row>
    <row r="49562" spans="1:2" x14ac:dyDescent="0.3">
      <c r="A49562" s="2">
        <v>0.81989686946812002</v>
      </c>
      <c r="B49562" t="s">
        <v>37433</v>
      </c>
    </row>
    <row r="49563" spans="1:2" x14ac:dyDescent="0.3">
      <c r="A49563" s="2">
        <v>0.87</v>
      </c>
      <c r="B49563" t="s">
        <v>37432</v>
      </c>
    </row>
    <row r="49564" spans="1:2" x14ac:dyDescent="0.3">
      <c r="A49564" s="2">
        <v>13.416359999999999</v>
      </c>
      <c r="B49564" t="s">
        <v>37431</v>
      </c>
    </row>
    <row r="49565" spans="1:2" x14ac:dyDescent="0.3">
      <c r="A49565" s="2">
        <v>0.77881999999999996</v>
      </c>
      <c r="B49565" t="s">
        <v>37430</v>
      </c>
    </row>
    <row r="49566" spans="1:2" x14ac:dyDescent="0.3">
      <c r="A49566" s="2">
        <v>0.50224830420074795</v>
      </c>
      <c r="B49566" t="s">
        <v>37429</v>
      </c>
    </row>
    <row r="49567" spans="1:2" x14ac:dyDescent="0.3">
      <c r="A49567" s="2">
        <v>1.316E-2</v>
      </c>
      <c r="B49567" t="s">
        <v>37428</v>
      </c>
    </row>
    <row r="49568" spans="1:2" x14ac:dyDescent="0.3">
      <c r="A49568" s="2">
        <v>3.4020000000000002E-2</v>
      </c>
      <c r="B49568" t="s">
        <v>37427</v>
      </c>
    </row>
    <row r="49569" spans="1:2" x14ac:dyDescent="0.3">
      <c r="A49569" s="2">
        <v>4.7690000000000003E-2</v>
      </c>
      <c r="B49569" t="s">
        <v>37426</v>
      </c>
    </row>
    <row r="49570" spans="1:2" x14ac:dyDescent="0.3">
      <c r="A49570" s="2">
        <v>18.808260000000001</v>
      </c>
      <c r="B49570" t="s">
        <v>37425</v>
      </c>
    </row>
    <row r="49571" spans="1:2" x14ac:dyDescent="0.3">
      <c r="A49571" s="2">
        <v>0.11104</v>
      </c>
      <c r="B49571" t="s">
        <v>37424</v>
      </c>
    </row>
    <row r="49572" spans="1:2" x14ac:dyDescent="0.3">
      <c r="A49572" s="2">
        <v>53.3633102439846</v>
      </c>
      <c r="B49572" t="s">
        <v>37423</v>
      </c>
    </row>
    <row r="49573" spans="1:2" x14ac:dyDescent="0.3">
      <c r="A49573" s="2">
        <v>53.108928812641103</v>
      </c>
      <c r="B49573" t="s">
        <v>37422</v>
      </c>
    </row>
    <row r="49574" spans="1:2" x14ac:dyDescent="0.3">
      <c r="A49574" s="2">
        <v>0.87119999999999997</v>
      </c>
      <c r="B49574" t="s">
        <v>37421</v>
      </c>
    </row>
    <row r="49575" spans="1:2" x14ac:dyDescent="0.3">
      <c r="A49575" s="2">
        <v>6.9650000000000004E-2</v>
      </c>
      <c r="B49575" t="s">
        <v>37420</v>
      </c>
    </row>
    <row r="49576" spans="1:2" x14ac:dyDescent="0.3">
      <c r="A49576" s="2">
        <v>23.935127951214099</v>
      </c>
      <c r="B49576" t="s">
        <v>37419</v>
      </c>
    </row>
    <row r="49577" spans="1:2" x14ac:dyDescent="0.3">
      <c r="A49577" s="2">
        <v>15.9329879440198</v>
      </c>
      <c r="B49577" t="s">
        <v>37418</v>
      </c>
    </row>
    <row r="49578" spans="1:2" x14ac:dyDescent="0.3">
      <c r="A49578" s="2">
        <v>7.6450000000000004E-2</v>
      </c>
      <c r="B49578" t="s">
        <v>37417</v>
      </c>
    </row>
    <row r="49579" spans="1:2" x14ac:dyDescent="0.3">
      <c r="A49579" s="2">
        <v>18.013102803417102</v>
      </c>
      <c r="B49579" t="s">
        <v>37416</v>
      </c>
    </row>
    <row r="49580" spans="1:2" x14ac:dyDescent="0.3">
      <c r="A49580" s="2">
        <v>19.086268168516298</v>
      </c>
      <c r="B49580" t="s">
        <v>37415</v>
      </c>
    </row>
    <row r="49581" spans="1:2" x14ac:dyDescent="0.3">
      <c r="A49581" s="2">
        <v>0.16894000000000001</v>
      </c>
      <c r="B49581" t="s">
        <v>37414</v>
      </c>
    </row>
    <row r="49582" spans="1:2" x14ac:dyDescent="0.3">
      <c r="A49582" s="2">
        <v>9.9669999999999995E-2</v>
      </c>
      <c r="B49582" t="s">
        <v>37413</v>
      </c>
    </row>
    <row r="49583" spans="1:2" x14ac:dyDescent="0.3">
      <c r="A49583" s="2">
        <v>0.26734999999999998</v>
      </c>
      <c r="B49583" t="s">
        <v>37412</v>
      </c>
    </row>
    <row r="49584" spans="1:2" x14ac:dyDescent="0.3">
      <c r="A49584" s="2">
        <v>0.22105</v>
      </c>
      <c r="B49584" t="s">
        <v>37411</v>
      </c>
    </row>
    <row r="49585" spans="1:2" x14ac:dyDescent="0.3">
      <c r="A49585" s="2">
        <v>21.489149999999999</v>
      </c>
      <c r="B49585" t="s">
        <v>37410</v>
      </c>
    </row>
    <row r="49586" spans="1:2" x14ac:dyDescent="0.3">
      <c r="A49586" s="2">
        <v>0.21984768780251099</v>
      </c>
      <c r="B49586" t="s">
        <v>37409</v>
      </c>
    </row>
    <row r="49587" spans="1:2" x14ac:dyDescent="0.3">
      <c r="A49587" s="2">
        <v>6.04304764422647</v>
      </c>
      <c r="B49587" t="s">
        <v>37408</v>
      </c>
    </row>
    <row r="49588" spans="1:2" x14ac:dyDescent="0.3">
      <c r="A49588" s="2">
        <v>10.7488616062566</v>
      </c>
      <c r="B49588" t="s">
        <v>37407</v>
      </c>
    </row>
    <row r="49589" spans="1:2" x14ac:dyDescent="0.3">
      <c r="A49589" s="2">
        <v>0.65659000000000001</v>
      </c>
      <c r="B49589" t="s">
        <v>37406</v>
      </c>
    </row>
    <row r="49590" spans="1:2" x14ac:dyDescent="0.3">
      <c r="A49590" s="2">
        <v>5.5309999999999998E-2</v>
      </c>
      <c r="B49590" t="s">
        <v>37405</v>
      </c>
    </row>
    <row r="49591" spans="1:2" x14ac:dyDescent="0.3">
      <c r="A49591" s="2">
        <v>16.024329999999999</v>
      </c>
      <c r="B49591" t="s">
        <v>37404</v>
      </c>
    </row>
    <row r="49592" spans="1:2" x14ac:dyDescent="0.3">
      <c r="A49592" s="2">
        <v>7.47201</v>
      </c>
      <c r="B49592" t="s">
        <v>37403</v>
      </c>
    </row>
    <row r="49593" spans="1:2" x14ac:dyDescent="0.3">
      <c r="A49593" s="2">
        <v>2.8310399999999998</v>
      </c>
      <c r="B49593" t="s">
        <v>37402</v>
      </c>
    </row>
    <row r="49594" spans="1:2" x14ac:dyDescent="0.3">
      <c r="A49594" s="2">
        <v>0.68742000000000003</v>
      </c>
      <c r="B49594" t="s">
        <v>37401</v>
      </c>
    </row>
    <row r="49595" spans="1:2" x14ac:dyDescent="0.3">
      <c r="A49595" s="2">
        <v>0.50822000000000001</v>
      </c>
      <c r="B49595" t="s">
        <v>37400</v>
      </c>
    </row>
    <row r="49596" spans="1:2" x14ac:dyDescent="0.3">
      <c r="A49596" s="2">
        <v>0.73511000000000004</v>
      </c>
      <c r="B49596" t="s">
        <v>37399</v>
      </c>
    </row>
    <row r="49597" spans="1:2" x14ac:dyDescent="0.3">
      <c r="A49597" s="2">
        <v>16.917817063334901</v>
      </c>
      <c r="B49597" t="s">
        <v>37398</v>
      </c>
    </row>
    <row r="49598" spans="1:2" x14ac:dyDescent="0.3">
      <c r="A49598" s="2">
        <v>7.1457721395651194E-2</v>
      </c>
      <c r="B49598" t="s">
        <v>37397</v>
      </c>
    </row>
    <row r="49599" spans="1:2" x14ac:dyDescent="0.3">
      <c r="A49599" s="2">
        <v>0.226213184801381</v>
      </c>
      <c r="B49599" t="s">
        <v>37396</v>
      </c>
    </row>
    <row r="49600" spans="1:2" x14ac:dyDescent="0.3">
      <c r="A49600" s="2">
        <v>10.01127</v>
      </c>
      <c r="B49600" t="s">
        <v>37395</v>
      </c>
    </row>
    <row r="49601" spans="1:2" x14ac:dyDescent="0.3">
      <c r="A49601" s="2">
        <v>0.12041439221771701</v>
      </c>
      <c r="B49601" t="s">
        <v>37394</v>
      </c>
    </row>
    <row r="49602" spans="1:2" x14ac:dyDescent="0.3">
      <c r="A49602" s="2">
        <v>39.360239999999997</v>
      </c>
      <c r="B49602" t="s">
        <v>37393</v>
      </c>
    </row>
    <row r="49603" spans="1:2" x14ac:dyDescent="0.3">
      <c r="A49603" s="2">
        <v>5.3040283405157797E-2</v>
      </c>
      <c r="B49603" t="s">
        <v>37392</v>
      </c>
    </row>
    <row r="49604" spans="1:2" x14ac:dyDescent="0.3">
      <c r="A49604" s="2">
        <v>14.236179999999999</v>
      </c>
      <c r="B49604" t="s">
        <v>37391</v>
      </c>
    </row>
    <row r="49605" spans="1:2" x14ac:dyDescent="0.3">
      <c r="A49605" s="2">
        <v>6.24496609749625</v>
      </c>
      <c r="B49605" t="s">
        <v>37390</v>
      </c>
    </row>
    <row r="49606" spans="1:2" x14ac:dyDescent="0.3">
      <c r="A49606" s="2">
        <v>19.879159999999999</v>
      </c>
      <c r="B49606" t="s">
        <v>37389</v>
      </c>
    </row>
    <row r="49607" spans="1:2" x14ac:dyDescent="0.3">
      <c r="A49607" s="2">
        <v>24.172059999999998</v>
      </c>
      <c r="B49607" t="s">
        <v>37388</v>
      </c>
    </row>
    <row r="49608" spans="1:2" x14ac:dyDescent="0.3">
      <c r="A49608" s="2">
        <v>2.7256548381735901</v>
      </c>
      <c r="B49608" t="s">
        <v>37387</v>
      </c>
    </row>
    <row r="49609" spans="1:2" x14ac:dyDescent="0.3">
      <c r="A49609" s="2">
        <v>58.446370000000002</v>
      </c>
      <c r="B49609" t="s">
        <v>37386</v>
      </c>
    </row>
    <row r="49610" spans="1:2" x14ac:dyDescent="0.3">
      <c r="A49610" s="2">
        <v>7.9058797376082707E-2</v>
      </c>
      <c r="B49610" t="s">
        <v>37385</v>
      </c>
    </row>
    <row r="49611" spans="1:2" x14ac:dyDescent="0.3">
      <c r="A49611" s="2">
        <v>0.40636980211453899</v>
      </c>
      <c r="B49611" t="s">
        <v>37384</v>
      </c>
    </row>
    <row r="49612" spans="1:2" x14ac:dyDescent="0.3">
      <c r="A49612" s="2">
        <v>0.23618</v>
      </c>
      <c r="B49612" t="s">
        <v>37383</v>
      </c>
    </row>
    <row r="49613" spans="1:2" x14ac:dyDescent="0.3">
      <c r="A49613" s="2">
        <v>8.6693451183209799E-2</v>
      </c>
      <c r="B49613" t="s">
        <v>37382</v>
      </c>
    </row>
    <row r="49614" spans="1:2" x14ac:dyDescent="0.3">
      <c r="A49614" s="2">
        <v>28.6566094388868</v>
      </c>
      <c r="B49614" t="s">
        <v>37381</v>
      </c>
    </row>
    <row r="49615" spans="1:2" x14ac:dyDescent="0.3">
      <c r="A49615" s="2">
        <v>0.2104</v>
      </c>
      <c r="B49615" t="s">
        <v>37380</v>
      </c>
    </row>
    <row r="49616" spans="1:2" x14ac:dyDescent="0.3">
      <c r="A49616" s="2">
        <v>0.30097906261007701</v>
      </c>
      <c r="B49616" t="s">
        <v>37379</v>
      </c>
    </row>
    <row r="49617" spans="1:2" x14ac:dyDescent="0.3">
      <c r="A49617" s="2">
        <v>4.1144003548039099E-2</v>
      </c>
      <c r="B49617" t="s">
        <v>37378</v>
      </c>
    </row>
    <row r="49618" spans="1:2" x14ac:dyDescent="0.3">
      <c r="A49618" s="2">
        <v>62.451500000000003</v>
      </c>
      <c r="B49618" t="s">
        <v>37377</v>
      </c>
    </row>
    <row r="49619" spans="1:2" x14ac:dyDescent="0.3">
      <c r="A49619" s="2">
        <v>0.21704000000000001</v>
      </c>
      <c r="B49619" t="s">
        <v>37376</v>
      </c>
    </row>
    <row r="49620" spans="1:2" x14ac:dyDescent="0.3">
      <c r="A49620" s="2">
        <v>0.39504</v>
      </c>
      <c r="B49620" t="s">
        <v>37375</v>
      </c>
    </row>
    <row r="49621" spans="1:2" x14ac:dyDescent="0.3">
      <c r="A49621" s="2">
        <v>0.288608411835862</v>
      </c>
      <c r="B49621" t="s">
        <v>37374</v>
      </c>
    </row>
    <row r="49622" spans="1:2" x14ac:dyDescent="0.3">
      <c r="A49622" s="2">
        <v>0.62821000000000005</v>
      </c>
      <c r="B49622" t="s">
        <v>37373</v>
      </c>
    </row>
    <row r="49623" spans="1:2" x14ac:dyDescent="0.3">
      <c r="A49623" s="2">
        <v>1.32413</v>
      </c>
      <c r="B49623" t="s">
        <v>37372</v>
      </c>
    </row>
    <row r="49624" spans="1:2" x14ac:dyDescent="0.3">
      <c r="A49624" s="2">
        <v>55.517934229820199</v>
      </c>
      <c r="B49624" t="s">
        <v>37371</v>
      </c>
    </row>
    <row r="49625" spans="1:2" x14ac:dyDescent="0.3">
      <c r="A49625" s="2">
        <v>92.533469593257607</v>
      </c>
      <c r="B49625" t="s">
        <v>37370</v>
      </c>
    </row>
    <row r="49626" spans="1:2" x14ac:dyDescent="0.3">
      <c r="A49626" s="2">
        <v>11.417376140703</v>
      </c>
      <c r="B49626" t="s">
        <v>37369</v>
      </c>
    </row>
    <row r="49627" spans="1:2" x14ac:dyDescent="0.3">
      <c r="A49627" s="2">
        <v>1.5654999999999999</v>
      </c>
      <c r="B49627" t="s">
        <v>37368</v>
      </c>
    </row>
    <row r="49628" spans="1:2" x14ac:dyDescent="0.3">
      <c r="A49628" s="2">
        <v>2.79379</v>
      </c>
      <c r="B49628" t="s">
        <v>37367</v>
      </c>
    </row>
    <row r="49629" spans="1:2" x14ac:dyDescent="0.3">
      <c r="A49629" s="2">
        <v>0.73101281800409301</v>
      </c>
      <c r="B49629" t="s">
        <v>37366</v>
      </c>
    </row>
    <row r="49630" spans="1:2" x14ac:dyDescent="0.3">
      <c r="A49630" s="2">
        <v>1.1417804208098901</v>
      </c>
      <c r="B49630" t="s">
        <v>37365</v>
      </c>
    </row>
    <row r="49631" spans="1:2" x14ac:dyDescent="0.3">
      <c r="A49631" s="2">
        <v>7.7413816782714001E-2</v>
      </c>
      <c r="B49631" t="s">
        <v>37364</v>
      </c>
    </row>
    <row r="49632" spans="1:2" x14ac:dyDescent="0.3">
      <c r="A49632" s="2">
        <v>0.47127999999999998</v>
      </c>
      <c r="B49632" t="s">
        <v>37363</v>
      </c>
    </row>
    <row r="49633" spans="1:2" x14ac:dyDescent="0.3">
      <c r="A49633" s="2">
        <v>16.566870000000002</v>
      </c>
      <c r="B49633" t="s">
        <v>37362</v>
      </c>
    </row>
    <row r="49634" spans="1:2" x14ac:dyDescent="0.3">
      <c r="A49634" s="2">
        <v>7.3415699999999999</v>
      </c>
      <c r="B49634" t="s">
        <v>37361</v>
      </c>
    </row>
    <row r="49635" spans="1:2" x14ac:dyDescent="0.3">
      <c r="A49635" s="2">
        <v>36.607080000000003</v>
      </c>
      <c r="B49635" t="s">
        <v>37360</v>
      </c>
    </row>
    <row r="49636" spans="1:2" x14ac:dyDescent="0.3">
      <c r="A49636" s="2">
        <v>7.8240000000000004E-2</v>
      </c>
      <c r="B49636" t="s">
        <v>37359</v>
      </c>
    </row>
    <row r="49637" spans="1:2" x14ac:dyDescent="0.3">
      <c r="A49637" s="2">
        <v>0.86312999999999995</v>
      </c>
      <c r="B49637" t="s">
        <v>37358</v>
      </c>
    </row>
    <row r="49638" spans="1:2" x14ac:dyDescent="0.3">
      <c r="A49638" s="2">
        <v>7.5829999999999995E-2</v>
      </c>
      <c r="B49638" t="s">
        <v>37357</v>
      </c>
    </row>
    <row r="49639" spans="1:2" x14ac:dyDescent="0.3">
      <c r="A49639" s="2">
        <v>11.282629999999999</v>
      </c>
      <c r="B49639" t="s">
        <v>37356</v>
      </c>
    </row>
    <row r="49640" spans="1:2" x14ac:dyDescent="0.3">
      <c r="A49640" s="2">
        <v>0.42769616172224001</v>
      </c>
      <c r="B49640" t="s">
        <v>37355</v>
      </c>
    </row>
    <row r="49641" spans="1:2" x14ac:dyDescent="0.3">
      <c r="A49641" s="2">
        <v>1.4268643389818401</v>
      </c>
      <c r="B49641" t="s">
        <v>37354</v>
      </c>
    </row>
    <row r="49642" spans="1:2" x14ac:dyDescent="0.3">
      <c r="A49642" s="2">
        <v>0.74024196455610403</v>
      </c>
      <c r="B49642" t="s">
        <v>37353</v>
      </c>
    </row>
    <row r="49643" spans="1:2" x14ac:dyDescent="0.3">
      <c r="A49643" s="2">
        <v>0.16963222273110801</v>
      </c>
      <c r="B49643" t="s">
        <v>37352</v>
      </c>
    </row>
    <row r="49644" spans="1:2" x14ac:dyDescent="0.3">
      <c r="A49644" s="2">
        <v>0.82582999999999995</v>
      </c>
      <c r="B49644" t="s">
        <v>37351</v>
      </c>
    </row>
    <row r="49645" spans="1:2" x14ac:dyDescent="0.3">
      <c r="A49645" s="2">
        <v>1.2034944305263</v>
      </c>
      <c r="B49645" t="s">
        <v>37350</v>
      </c>
    </row>
    <row r="49646" spans="1:2" x14ac:dyDescent="0.3">
      <c r="A49646" s="2">
        <v>2.6943796507859399</v>
      </c>
      <c r="B49646" t="s">
        <v>37349</v>
      </c>
    </row>
    <row r="49647" spans="1:2" x14ac:dyDescent="0.3">
      <c r="A49647" s="2">
        <v>8.7618908839693095</v>
      </c>
      <c r="B49647" t="s">
        <v>37348</v>
      </c>
    </row>
    <row r="49648" spans="1:2" x14ac:dyDescent="0.3">
      <c r="A49648" s="2">
        <v>0.89641000000000004</v>
      </c>
      <c r="B49648" t="s">
        <v>37347</v>
      </c>
    </row>
    <row r="49649" spans="1:2" x14ac:dyDescent="0.3">
      <c r="A49649" s="2">
        <v>0.91149000000000002</v>
      </c>
      <c r="B49649" t="s">
        <v>37346</v>
      </c>
    </row>
    <row r="49650" spans="1:2" x14ac:dyDescent="0.3">
      <c r="A49650" s="2">
        <v>5.9404280629377901E-2</v>
      </c>
      <c r="B49650" t="s">
        <v>37345</v>
      </c>
    </row>
    <row r="49651" spans="1:2" x14ac:dyDescent="0.3">
      <c r="A49651" s="2">
        <v>0.206030521465386</v>
      </c>
      <c r="B49651" t="s">
        <v>37344</v>
      </c>
    </row>
    <row r="49652" spans="1:2" x14ac:dyDescent="0.3">
      <c r="A49652" s="2">
        <v>7.0709999999999995E-2</v>
      </c>
      <c r="B49652" t="s">
        <v>37343</v>
      </c>
    </row>
    <row r="49653" spans="1:2" x14ac:dyDescent="0.3">
      <c r="A49653" s="2">
        <v>7.7583589354814301E-3</v>
      </c>
      <c r="B49653" t="s">
        <v>37342</v>
      </c>
    </row>
    <row r="49654" spans="1:2" x14ac:dyDescent="0.3">
      <c r="A49654" s="2">
        <v>37.094769639674197</v>
      </c>
      <c r="B49654" t="s">
        <v>37341</v>
      </c>
    </row>
    <row r="49655" spans="1:2" x14ac:dyDescent="0.3">
      <c r="A49655" s="2">
        <v>0.14593</v>
      </c>
      <c r="B49655" t="s">
        <v>37340</v>
      </c>
    </row>
    <row r="49656" spans="1:2" x14ac:dyDescent="0.3">
      <c r="A49656" s="2">
        <v>3.8719299999999999</v>
      </c>
      <c r="B49656" t="s">
        <v>37339</v>
      </c>
    </row>
    <row r="49657" spans="1:2" x14ac:dyDescent="0.3">
      <c r="A49657" s="2">
        <v>0.25020999999999999</v>
      </c>
      <c r="B49657" t="s">
        <v>37338</v>
      </c>
    </row>
    <row r="49658" spans="1:2" x14ac:dyDescent="0.3">
      <c r="A49658" s="2">
        <v>7.4231867903810302</v>
      </c>
      <c r="B49658" t="s">
        <v>37337</v>
      </c>
    </row>
    <row r="49659" spans="1:2" x14ac:dyDescent="0.3">
      <c r="A49659" s="2">
        <v>1.46329266932649</v>
      </c>
      <c r="B49659" t="s">
        <v>37336</v>
      </c>
    </row>
    <row r="49660" spans="1:2" x14ac:dyDescent="0.3">
      <c r="A49660" s="2">
        <v>0.24998281787709101</v>
      </c>
      <c r="B49660" t="s">
        <v>37335</v>
      </c>
    </row>
    <row r="49661" spans="1:2" x14ac:dyDescent="0.3">
      <c r="A49661" s="2">
        <v>0.88435568563044198</v>
      </c>
      <c r="B49661" t="s">
        <v>37334</v>
      </c>
    </row>
    <row r="49662" spans="1:2" x14ac:dyDescent="0.3">
      <c r="A49662" s="2">
        <v>11.8847677499811</v>
      </c>
      <c r="B49662" t="s">
        <v>37333</v>
      </c>
    </row>
    <row r="49663" spans="1:2" x14ac:dyDescent="0.3">
      <c r="A49663" s="2">
        <v>0.56587870178731603</v>
      </c>
      <c r="B49663" t="s">
        <v>37332</v>
      </c>
    </row>
    <row r="49664" spans="1:2" x14ac:dyDescent="0.3">
      <c r="A49664" s="2">
        <v>0.19078999999999999</v>
      </c>
      <c r="B49664" t="s">
        <v>37331</v>
      </c>
    </row>
    <row r="49665" spans="1:2" x14ac:dyDescent="0.3">
      <c r="A49665" s="2">
        <v>0.69986991406841104</v>
      </c>
      <c r="B49665" t="s">
        <v>37330</v>
      </c>
    </row>
    <row r="49666" spans="1:2" x14ac:dyDescent="0.3">
      <c r="A49666" s="2">
        <v>10.457549999999999</v>
      </c>
      <c r="B49666" t="s">
        <v>37329</v>
      </c>
    </row>
    <row r="49667" spans="1:2" x14ac:dyDescent="0.3">
      <c r="A49667" s="2">
        <v>7.1255745238700402E-2</v>
      </c>
      <c r="B49667" t="s">
        <v>37328</v>
      </c>
    </row>
    <row r="49668" spans="1:2" x14ac:dyDescent="0.3">
      <c r="A49668" s="2">
        <v>2.5316700000000001</v>
      </c>
      <c r="B49668" t="s">
        <v>37327</v>
      </c>
    </row>
    <row r="49669" spans="1:2" x14ac:dyDescent="0.3">
      <c r="A49669" s="2">
        <v>0.462523121900277</v>
      </c>
      <c r="B49669" t="s">
        <v>37326</v>
      </c>
    </row>
    <row r="49670" spans="1:2" x14ac:dyDescent="0.3">
      <c r="A49670" s="2">
        <v>126.95631</v>
      </c>
      <c r="B49670" t="s">
        <v>37325</v>
      </c>
    </row>
    <row r="49671" spans="1:2" x14ac:dyDescent="0.3">
      <c r="A49671" s="2">
        <v>128.99135000000001</v>
      </c>
      <c r="B49671" t="s">
        <v>37324</v>
      </c>
    </row>
    <row r="49672" spans="1:2" x14ac:dyDescent="0.3">
      <c r="A49672" s="2">
        <v>32.932620303446797</v>
      </c>
      <c r="B49672" t="s">
        <v>37323</v>
      </c>
    </row>
    <row r="49673" spans="1:2" x14ac:dyDescent="0.3">
      <c r="A49673" s="2">
        <v>1.89766980898294</v>
      </c>
      <c r="B49673" t="s">
        <v>37322</v>
      </c>
    </row>
    <row r="49674" spans="1:2" x14ac:dyDescent="0.3">
      <c r="A49674" s="2">
        <v>7.6885700000000003</v>
      </c>
      <c r="B49674" t="s">
        <v>37321</v>
      </c>
    </row>
    <row r="49675" spans="1:2" x14ac:dyDescent="0.3">
      <c r="A49675" s="2">
        <v>24.19455</v>
      </c>
      <c r="B49675" t="s">
        <v>37320</v>
      </c>
    </row>
    <row r="49676" spans="1:2" x14ac:dyDescent="0.3">
      <c r="A49676" s="2">
        <v>14.06657</v>
      </c>
      <c r="B49676" t="s">
        <v>37319</v>
      </c>
    </row>
    <row r="49677" spans="1:2" x14ac:dyDescent="0.3">
      <c r="A49677" s="2">
        <v>1.7786900000000001</v>
      </c>
      <c r="B49677" t="s">
        <v>37318</v>
      </c>
    </row>
    <row r="49678" spans="1:2" x14ac:dyDescent="0.3">
      <c r="A49678" s="2">
        <v>7.2499999999999995E-2</v>
      </c>
      <c r="B49678" t="s">
        <v>37317</v>
      </c>
    </row>
    <row r="49679" spans="1:2" x14ac:dyDescent="0.3">
      <c r="A49679" s="2">
        <v>0.21068999999999999</v>
      </c>
      <c r="B49679" t="s">
        <v>37316</v>
      </c>
    </row>
    <row r="49680" spans="1:2" x14ac:dyDescent="0.3">
      <c r="A49680" s="2">
        <v>0.16742000000000001</v>
      </c>
      <c r="B49680" t="s">
        <v>37315</v>
      </c>
    </row>
    <row r="49681" spans="1:2" x14ac:dyDescent="0.3">
      <c r="A49681" s="2">
        <v>0.32815725417691999</v>
      </c>
      <c r="B49681" t="s">
        <v>37314</v>
      </c>
    </row>
    <row r="49682" spans="1:2" x14ac:dyDescent="0.3">
      <c r="A49682" s="2">
        <v>0.29808000000000001</v>
      </c>
      <c r="B49682" t="s">
        <v>37313</v>
      </c>
    </row>
    <row r="49683" spans="1:2" x14ac:dyDescent="0.3">
      <c r="A49683" s="2">
        <v>1.75428368434388</v>
      </c>
      <c r="B49683" t="s">
        <v>37312</v>
      </c>
    </row>
    <row r="49684" spans="1:2" x14ac:dyDescent="0.3">
      <c r="A49684" s="2">
        <v>143.23197999999999</v>
      </c>
      <c r="B49684" t="s">
        <v>37311</v>
      </c>
    </row>
    <row r="49685" spans="1:2" x14ac:dyDescent="0.3">
      <c r="A49685" s="2">
        <v>6.6549622886677998E-2</v>
      </c>
      <c r="B49685" t="s">
        <v>37310</v>
      </c>
    </row>
    <row r="49686" spans="1:2" x14ac:dyDescent="0.3">
      <c r="A49686" s="2">
        <v>36.108985021047801</v>
      </c>
      <c r="B49686" t="s">
        <v>37309</v>
      </c>
    </row>
    <row r="49687" spans="1:2" x14ac:dyDescent="0.3">
      <c r="A49687" s="2">
        <v>53.626750000000001</v>
      </c>
      <c r="B49687" t="s">
        <v>37308</v>
      </c>
    </row>
    <row r="49688" spans="1:2" x14ac:dyDescent="0.3">
      <c r="A49688" s="2">
        <v>12.34571</v>
      </c>
      <c r="B49688" t="s">
        <v>37307</v>
      </c>
    </row>
    <row r="49689" spans="1:2" x14ac:dyDescent="0.3">
      <c r="A49689" s="2">
        <v>35.290709999999997</v>
      </c>
      <c r="B49689" t="s">
        <v>37306</v>
      </c>
    </row>
    <row r="49690" spans="1:2" x14ac:dyDescent="0.3">
      <c r="A49690" s="2">
        <v>9.7512410662811799</v>
      </c>
      <c r="B49690" t="s">
        <v>37305</v>
      </c>
    </row>
    <row r="49691" spans="1:2" x14ac:dyDescent="0.3">
      <c r="A49691" s="2">
        <v>54.339726684982701</v>
      </c>
      <c r="B49691" t="s">
        <v>37304</v>
      </c>
    </row>
    <row r="49692" spans="1:2" x14ac:dyDescent="0.3">
      <c r="A49692" s="2">
        <v>31.176769525407401</v>
      </c>
      <c r="B49692" t="s">
        <v>37303</v>
      </c>
    </row>
    <row r="49693" spans="1:2" x14ac:dyDescent="0.3">
      <c r="A49693" s="2">
        <v>21.898485295844001</v>
      </c>
      <c r="B49693" t="s">
        <v>37302</v>
      </c>
    </row>
    <row r="49694" spans="1:2" x14ac:dyDescent="0.3">
      <c r="A49694" s="2">
        <v>1.3733465598630501</v>
      </c>
      <c r="B49694" t="s">
        <v>37301</v>
      </c>
    </row>
    <row r="49695" spans="1:2" x14ac:dyDescent="0.3">
      <c r="A49695" s="2">
        <v>34.851732252677301</v>
      </c>
      <c r="B49695" t="s">
        <v>37300</v>
      </c>
    </row>
    <row r="49696" spans="1:2" x14ac:dyDescent="0.3">
      <c r="A49696" s="2">
        <v>2.3820023894258799</v>
      </c>
      <c r="B49696" t="s">
        <v>37299</v>
      </c>
    </row>
    <row r="49697" spans="1:2" x14ac:dyDescent="0.3">
      <c r="A49697" s="2">
        <v>21.963826266615801</v>
      </c>
      <c r="B49697" t="s">
        <v>37298</v>
      </c>
    </row>
    <row r="49698" spans="1:2" x14ac:dyDescent="0.3">
      <c r="A49698" s="2">
        <v>4.5909646583091698E-2</v>
      </c>
      <c r="B49698" t="s">
        <v>37297</v>
      </c>
    </row>
    <row r="49699" spans="1:2" x14ac:dyDescent="0.3">
      <c r="A49699" s="2">
        <v>13.6913144252373</v>
      </c>
      <c r="B49699" t="s">
        <v>37296</v>
      </c>
    </row>
    <row r="49700" spans="1:2" x14ac:dyDescent="0.3">
      <c r="A49700" s="2">
        <v>9.1848927994811405</v>
      </c>
      <c r="B49700" t="s">
        <v>37295</v>
      </c>
    </row>
    <row r="49701" spans="1:2" x14ac:dyDescent="0.3">
      <c r="A49701" s="2">
        <v>20.578223851294599</v>
      </c>
      <c r="B49701" t="s">
        <v>37294</v>
      </c>
    </row>
    <row r="49702" spans="1:2" x14ac:dyDescent="0.3">
      <c r="A49702" s="2">
        <v>2.478E-2</v>
      </c>
      <c r="B49702" t="s">
        <v>37293</v>
      </c>
    </row>
    <row r="49703" spans="1:2" x14ac:dyDescent="0.3">
      <c r="A49703" s="2">
        <v>30.629560000000001</v>
      </c>
      <c r="B49703" t="s">
        <v>37292</v>
      </c>
    </row>
    <row r="49704" spans="1:2" x14ac:dyDescent="0.3">
      <c r="A49704" s="2">
        <v>0.76439000000000001</v>
      </c>
      <c r="B49704" t="s">
        <v>37291</v>
      </c>
    </row>
    <row r="49705" spans="1:2" x14ac:dyDescent="0.3">
      <c r="A49705" s="2">
        <v>4.45E-3</v>
      </c>
      <c r="B49705" t="s">
        <v>37290</v>
      </c>
    </row>
    <row r="49706" spans="1:2" x14ac:dyDescent="0.3">
      <c r="A49706" s="2">
        <v>7.1333541709182802</v>
      </c>
      <c r="B49706" t="s">
        <v>37289</v>
      </c>
    </row>
    <row r="49707" spans="1:2" x14ac:dyDescent="0.3">
      <c r="A49707" s="2">
        <v>3.2355800000000001</v>
      </c>
      <c r="B49707" t="s">
        <v>37288</v>
      </c>
    </row>
    <row r="49708" spans="1:2" x14ac:dyDescent="0.3">
      <c r="A49708" s="2">
        <v>7.1468954426232001</v>
      </c>
      <c r="B49708" t="s">
        <v>37287</v>
      </c>
    </row>
    <row r="49709" spans="1:2" x14ac:dyDescent="0.3">
      <c r="A49709" s="2">
        <v>3.8414887121643999</v>
      </c>
      <c r="B49709" t="s">
        <v>37286</v>
      </c>
    </row>
    <row r="49710" spans="1:2" x14ac:dyDescent="0.3">
      <c r="A49710" s="2">
        <v>0.12747</v>
      </c>
      <c r="B49710" t="s">
        <v>37285</v>
      </c>
    </row>
    <row r="49711" spans="1:2" x14ac:dyDescent="0.3">
      <c r="A49711" s="2">
        <v>1.00109713521002</v>
      </c>
      <c r="B49711" t="s">
        <v>37284</v>
      </c>
    </row>
    <row r="49712" spans="1:2" x14ac:dyDescent="0.3">
      <c r="A49712" s="2">
        <v>0.88042501256390604</v>
      </c>
      <c r="B49712" t="s">
        <v>37283</v>
      </c>
    </row>
    <row r="49713" spans="1:2" x14ac:dyDescent="0.3">
      <c r="A49713" s="2">
        <v>51.866819999999997</v>
      </c>
      <c r="B49713" t="s">
        <v>37282</v>
      </c>
    </row>
    <row r="49714" spans="1:2" x14ac:dyDescent="0.3">
      <c r="A49714" s="2">
        <v>16.8919133785617</v>
      </c>
      <c r="B49714" t="s">
        <v>37281</v>
      </c>
    </row>
    <row r="49715" spans="1:2" x14ac:dyDescent="0.3">
      <c r="A49715" s="2">
        <v>19.831352256609701</v>
      </c>
      <c r="B49715" t="s">
        <v>37280</v>
      </c>
    </row>
    <row r="49716" spans="1:2" x14ac:dyDescent="0.3">
      <c r="A49716" s="2">
        <v>5.2654524482081903E-2</v>
      </c>
      <c r="B49716" t="s">
        <v>37279</v>
      </c>
    </row>
    <row r="49717" spans="1:2" x14ac:dyDescent="0.3">
      <c r="A49717" s="2">
        <v>3.6330300000000002</v>
      </c>
      <c r="B49717" t="s">
        <v>37278</v>
      </c>
    </row>
    <row r="49718" spans="1:2" x14ac:dyDescent="0.3">
      <c r="A49718" s="2">
        <v>1.07E-3</v>
      </c>
      <c r="B49718" t="s">
        <v>37277</v>
      </c>
    </row>
    <row r="49719" spans="1:2" x14ac:dyDescent="0.3">
      <c r="A49719" s="2">
        <v>17.490057278267098</v>
      </c>
      <c r="B49719" t="s">
        <v>37276</v>
      </c>
    </row>
    <row r="49720" spans="1:2" x14ac:dyDescent="0.3">
      <c r="A49720" s="2">
        <v>6.4430116168230098</v>
      </c>
      <c r="B49720" t="s">
        <v>37275</v>
      </c>
    </row>
    <row r="49721" spans="1:2" x14ac:dyDescent="0.3">
      <c r="A49721" s="2">
        <v>0.33650000000000002</v>
      </c>
      <c r="B49721" t="s">
        <v>37274</v>
      </c>
    </row>
    <row r="49722" spans="1:2" x14ac:dyDescent="0.3">
      <c r="A49722" s="2">
        <v>6.3067000000000002</v>
      </c>
      <c r="B49722" t="s">
        <v>37273</v>
      </c>
    </row>
    <row r="49723" spans="1:2" x14ac:dyDescent="0.3">
      <c r="A49723" s="2">
        <v>11.442170000000001</v>
      </c>
      <c r="B49723" t="s">
        <v>37272</v>
      </c>
    </row>
    <row r="49724" spans="1:2" x14ac:dyDescent="0.3">
      <c r="A49724" s="2">
        <v>36.746721148115199</v>
      </c>
      <c r="B49724" t="s">
        <v>37271</v>
      </c>
    </row>
    <row r="49725" spans="1:2" x14ac:dyDescent="0.3">
      <c r="A49725" s="2">
        <v>45.473439999999997</v>
      </c>
      <c r="B49725" t="s">
        <v>37270</v>
      </c>
    </row>
    <row r="49726" spans="1:2" x14ac:dyDescent="0.3">
      <c r="A49726" s="2">
        <v>12.8756</v>
      </c>
      <c r="B49726" t="s">
        <v>37269</v>
      </c>
    </row>
    <row r="49727" spans="1:2" x14ac:dyDescent="0.3">
      <c r="A49727" s="2">
        <v>33.710050729356801</v>
      </c>
      <c r="B49727" t="s">
        <v>37268</v>
      </c>
    </row>
    <row r="49728" spans="1:2" x14ac:dyDescent="0.3">
      <c r="A49728" s="2">
        <v>1.6290500000000001</v>
      </c>
      <c r="B49728" t="s">
        <v>37267</v>
      </c>
    </row>
    <row r="49729" spans="1:2" x14ac:dyDescent="0.3">
      <c r="A49729" s="2">
        <v>1.6419577220824999</v>
      </c>
      <c r="B49729" t="s">
        <v>37266</v>
      </c>
    </row>
    <row r="49730" spans="1:2" x14ac:dyDescent="0.3">
      <c r="A49730" s="2">
        <v>9.9924991878922106E-2</v>
      </c>
      <c r="B49730" t="s">
        <v>37265</v>
      </c>
    </row>
    <row r="49731" spans="1:2" x14ac:dyDescent="0.3">
      <c r="A49731" s="2">
        <v>10.70908</v>
      </c>
      <c r="B49731" t="s">
        <v>37264</v>
      </c>
    </row>
    <row r="49732" spans="1:2" x14ac:dyDescent="0.3">
      <c r="A49732" s="2">
        <v>6.1857621505282898</v>
      </c>
      <c r="B49732" t="s">
        <v>37263</v>
      </c>
    </row>
    <row r="49733" spans="1:2" x14ac:dyDescent="0.3">
      <c r="A49733" s="2">
        <v>2.9553156886208701E-2</v>
      </c>
      <c r="B49733" t="s">
        <v>37262</v>
      </c>
    </row>
    <row r="49734" spans="1:2" x14ac:dyDescent="0.3">
      <c r="A49734" s="2">
        <v>3.7454700000000001</v>
      </c>
      <c r="B49734" t="s">
        <v>37261</v>
      </c>
    </row>
    <row r="49735" spans="1:2" x14ac:dyDescent="0.3">
      <c r="A49735" s="2">
        <v>26.365069999999999</v>
      </c>
      <c r="B49735" t="s">
        <v>37260</v>
      </c>
    </row>
    <row r="49736" spans="1:2" x14ac:dyDescent="0.3">
      <c r="A49736" s="2">
        <v>4.0000000000000001E-3</v>
      </c>
      <c r="B49736" t="s">
        <v>37259</v>
      </c>
    </row>
    <row r="49737" spans="1:2" x14ac:dyDescent="0.3">
      <c r="A49737" s="2">
        <v>0.27156999999999998</v>
      </c>
      <c r="B49737" t="s">
        <v>37258</v>
      </c>
    </row>
    <row r="49738" spans="1:2" x14ac:dyDescent="0.3">
      <c r="A49738" s="2">
        <v>88.368677306584999</v>
      </c>
      <c r="B49738" t="s">
        <v>37257</v>
      </c>
    </row>
    <row r="49739" spans="1:2" x14ac:dyDescent="0.3">
      <c r="A49739" s="2">
        <v>7.1516723113555794E-2</v>
      </c>
      <c r="B49739" t="s">
        <v>37256</v>
      </c>
    </row>
    <row r="49740" spans="1:2" x14ac:dyDescent="0.3">
      <c r="A49740" s="2">
        <v>8.3594970341512802</v>
      </c>
      <c r="B49740" t="s">
        <v>37255</v>
      </c>
    </row>
    <row r="49741" spans="1:2" x14ac:dyDescent="0.3">
      <c r="A49741" s="2">
        <v>2.8418878163724401</v>
      </c>
      <c r="B49741" t="s">
        <v>37254</v>
      </c>
    </row>
    <row r="49742" spans="1:2" x14ac:dyDescent="0.3">
      <c r="A49742" s="2">
        <v>19.134527913185199</v>
      </c>
      <c r="B49742" t="s">
        <v>37253</v>
      </c>
    </row>
    <row r="49743" spans="1:2" x14ac:dyDescent="0.3">
      <c r="A49743" s="2">
        <v>1.2300245911580101</v>
      </c>
      <c r="B49743" t="s">
        <v>37252</v>
      </c>
    </row>
    <row r="49744" spans="1:2" x14ac:dyDescent="0.3">
      <c r="A49744" s="2">
        <v>1.23845721355393E-2</v>
      </c>
      <c r="B49744" t="s">
        <v>37251</v>
      </c>
    </row>
    <row r="49745" spans="1:2" x14ac:dyDescent="0.3">
      <c r="A49745" s="2">
        <v>1.16108732588288</v>
      </c>
      <c r="B49745" t="s">
        <v>37250</v>
      </c>
    </row>
    <row r="49746" spans="1:2" x14ac:dyDescent="0.3">
      <c r="A49746" s="2">
        <v>1.1930799999999999</v>
      </c>
      <c r="B49746" t="s">
        <v>37249</v>
      </c>
    </row>
    <row r="49747" spans="1:2" x14ac:dyDescent="0.3">
      <c r="A49747" s="2">
        <v>11.6351960282222</v>
      </c>
      <c r="B49747" t="s">
        <v>37248</v>
      </c>
    </row>
    <row r="49748" spans="1:2" x14ac:dyDescent="0.3">
      <c r="A49748" s="2">
        <v>65.432609999999997</v>
      </c>
      <c r="B49748" t="s">
        <v>37247</v>
      </c>
    </row>
    <row r="49749" spans="1:2" x14ac:dyDescent="0.3">
      <c r="A49749" s="2">
        <v>0.80592323563672597</v>
      </c>
      <c r="B49749" t="s">
        <v>37246</v>
      </c>
    </row>
    <row r="49750" spans="1:2" x14ac:dyDescent="0.3">
      <c r="A49750" s="2">
        <v>2.2096785330321601E-2</v>
      </c>
      <c r="B49750" t="s">
        <v>37245</v>
      </c>
    </row>
    <row r="49751" spans="1:2" x14ac:dyDescent="0.3">
      <c r="A49751" s="2">
        <v>3.6077599999999999</v>
      </c>
      <c r="B49751" t="s">
        <v>37244</v>
      </c>
    </row>
    <row r="49752" spans="1:2" x14ac:dyDescent="0.3">
      <c r="A49752" s="2">
        <v>10.5679573788938</v>
      </c>
      <c r="B49752" t="s">
        <v>37243</v>
      </c>
    </row>
    <row r="49753" spans="1:2" x14ac:dyDescent="0.3">
      <c r="A49753" s="2">
        <v>0.72622818939261802</v>
      </c>
      <c r="B49753" t="s">
        <v>37242</v>
      </c>
    </row>
    <row r="49754" spans="1:2" x14ac:dyDescent="0.3">
      <c r="A49754" s="2">
        <v>17.69754</v>
      </c>
      <c r="B49754" t="s">
        <v>37241</v>
      </c>
    </row>
    <row r="49755" spans="1:2" x14ac:dyDescent="0.3">
      <c r="A49755" s="2">
        <v>36.645874656558703</v>
      </c>
      <c r="B49755" t="s">
        <v>37240</v>
      </c>
    </row>
    <row r="49756" spans="1:2" x14ac:dyDescent="0.3">
      <c r="A49756" s="2">
        <v>1.12355</v>
      </c>
      <c r="B49756" t="s">
        <v>37239</v>
      </c>
    </row>
    <row r="49757" spans="1:2" x14ac:dyDescent="0.3">
      <c r="A49757" s="2">
        <v>351.80585060553398</v>
      </c>
      <c r="B49757" t="s">
        <v>37238</v>
      </c>
    </row>
    <row r="49758" spans="1:2" x14ac:dyDescent="0.3">
      <c r="A49758" s="2">
        <v>7.0266088423552002</v>
      </c>
      <c r="B49758" t="s">
        <v>37237</v>
      </c>
    </row>
    <row r="49759" spans="1:2" x14ac:dyDescent="0.3">
      <c r="A49759" s="2">
        <v>1.39731655831442</v>
      </c>
      <c r="B49759" t="s">
        <v>37236</v>
      </c>
    </row>
    <row r="49760" spans="1:2" x14ac:dyDescent="0.3">
      <c r="A49760" s="2" t="s">
        <v>13</v>
      </c>
      <c r="B49760" t="s">
        <v>37235</v>
      </c>
    </row>
    <row r="49761" spans="1:2" x14ac:dyDescent="0.3">
      <c r="A49761" s="2">
        <v>9.72589277162819E-4</v>
      </c>
      <c r="B49761" t="s">
        <v>37234</v>
      </c>
    </row>
    <row r="49762" spans="1:2" x14ac:dyDescent="0.3">
      <c r="A49762" s="2">
        <v>2.5708705944222501E-2</v>
      </c>
      <c r="B49762" t="s">
        <v>37233</v>
      </c>
    </row>
    <row r="49763" spans="1:2" x14ac:dyDescent="0.3">
      <c r="A49763" s="2">
        <v>1.6119665111111198E-2</v>
      </c>
      <c r="B49763" t="s">
        <v>37232</v>
      </c>
    </row>
    <row r="49764" spans="1:2" x14ac:dyDescent="0.3">
      <c r="A49764" s="2">
        <v>131.87021232560301</v>
      </c>
      <c r="B49764" t="s">
        <v>37231</v>
      </c>
    </row>
    <row r="49765" spans="1:2" x14ac:dyDescent="0.3">
      <c r="A49765" s="2">
        <v>24.5680630505374</v>
      </c>
      <c r="B49765" t="s">
        <v>37230</v>
      </c>
    </row>
    <row r="49766" spans="1:2" x14ac:dyDescent="0.3">
      <c r="A49766" s="2">
        <v>2.0100846281687899</v>
      </c>
      <c r="B49766" t="s">
        <v>37229</v>
      </c>
    </row>
    <row r="49767" spans="1:2" x14ac:dyDescent="0.3">
      <c r="A49767" s="2">
        <v>9.4950000000000007E-2</v>
      </c>
      <c r="B49767" t="s">
        <v>37228</v>
      </c>
    </row>
    <row r="49768" spans="1:2" x14ac:dyDescent="0.3">
      <c r="A49768" s="2">
        <v>0.33293016011710902</v>
      </c>
      <c r="B49768" t="s">
        <v>37227</v>
      </c>
    </row>
    <row r="49769" spans="1:2" x14ac:dyDescent="0.3">
      <c r="A49769" s="2">
        <v>1.57897408249991E-2</v>
      </c>
      <c r="B49769" t="s">
        <v>37226</v>
      </c>
    </row>
    <row r="49770" spans="1:2" x14ac:dyDescent="0.3">
      <c r="A49770" s="2">
        <v>4.0102651618749798E-2</v>
      </c>
      <c r="B49770" t="s">
        <v>37225</v>
      </c>
    </row>
    <row r="49771" spans="1:2" x14ac:dyDescent="0.3">
      <c r="A49771" s="2">
        <v>5.3966145225700701E-2</v>
      </c>
      <c r="B49771" t="s">
        <v>37224</v>
      </c>
    </row>
    <row r="49772" spans="1:2" x14ac:dyDescent="0.3">
      <c r="A49772" s="2">
        <v>7.3417630696258401E-3</v>
      </c>
      <c r="B49772" t="s">
        <v>37223</v>
      </c>
    </row>
    <row r="49773" spans="1:2" x14ac:dyDescent="0.3">
      <c r="A49773" s="2">
        <v>57.454464690715398</v>
      </c>
      <c r="B49773" t="s">
        <v>37222</v>
      </c>
    </row>
    <row r="49774" spans="1:2" x14ac:dyDescent="0.3">
      <c r="A49774" s="2">
        <v>6.4040885062503001</v>
      </c>
      <c r="B49774" t="s">
        <v>37221</v>
      </c>
    </row>
    <row r="49775" spans="1:2" x14ac:dyDescent="0.3">
      <c r="A49775" s="2">
        <v>6.3750000000000001E-2</v>
      </c>
      <c r="B49775" t="s">
        <v>37220</v>
      </c>
    </row>
    <row r="49776" spans="1:2" x14ac:dyDescent="0.3">
      <c r="A49776" s="2">
        <v>0.30833474794267901</v>
      </c>
      <c r="B49776" t="s">
        <v>37219</v>
      </c>
    </row>
    <row r="49777" spans="1:2" x14ac:dyDescent="0.3">
      <c r="A49777" s="2">
        <v>0.57526999999999995</v>
      </c>
      <c r="B49777" t="s">
        <v>37218</v>
      </c>
    </row>
    <row r="49778" spans="1:2" x14ac:dyDescent="0.3">
      <c r="A49778" s="2">
        <v>1.97289</v>
      </c>
      <c r="B49778" t="s">
        <v>37217</v>
      </c>
    </row>
    <row r="49779" spans="1:2" x14ac:dyDescent="0.3">
      <c r="A49779" s="2">
        <v>3.0020000000000002E-2</v>
      </c>
      <c r="B49779" t="s">
        <v>37216</v>
      </c>
    </row>
    <row r="49780" spans="1:2" x14ac:dyDescent="0.3">
      <c r="A49780" s="2">
        <v>50.190770000000001</v>
      </c>
      <c r="B49780" t="s">
        <v>37215</v>
      </c>
    </row>
    <row r="49781" spans="1:2" x14ac:dyDescent="0.3">
      <c r="A49781" s="2">
        <v>6.2940294701713801</v>
      </c>
      <c r="B49781" t="s">
        <v>37214</v>
      </c>
    </row>
    <row r="49782" spans="1:2" x14ac:dyDescent="0.3">
      <c r="A49782" s="2">
        <v>9.5315435822531995</v>
      </c>
      <c r="B49782" t="s">
        <v>37213</v>
      </c>
    </row>
    <row r="49783" spans="1:2" x14ac:dyDescent="0.3">
      <c r="A49783" s="2">
        <v>0.51962059022478602</v>
      </c>
      <c r="B49783" t="s">
        <v>37212</v>
      </c>
    </row>
    <row r="49784" spans="1:2" x14ac:dyDescent="0.3">
      <c r="A49784" s="2">
        <v>27.684349334236298</v>
      </c>
      <c r="B49784" t="s">
        <v>37211</v>
      </c>
    </row>
    <row r="49785" spans="1:2" x14ac:dyDescent="0.3">
      <c r="A49785" s="2">
        <v>1.7301759480471099</v>
      </c>
      <c r="B49785" t="s">
        <v>37210</v>
      </c>
    </row>
    <row r="49786" spans="1:2" x14ac:dyDescent="0.3">
      <c r="A49786" s="2">
        <v>1.6749053523158901</v>
      </c>
      <c r="B49786" t="s">
        <v>37209</v>
      </c>
    </row>
    <row r="49787" spans="1:2" x14ac:dyDescent="0.3">
      <c r="A49787" s="2">
        <v>18.699909999999999</v>
      </c>
      <c r="B49787" t="s">
        <v>37208</v>
      </c>
    </row>
    <row r="49788" spans="1:2" x14ac:dyDescent="0.3">
      <c r="A49788" s="2">
        <v>10.647880000000001</v>
      </c>
      <c r="B49788" t="s">
        <v>37207</v>
      </c>
    </row>
    <row r="49789" spans="1:2" x14ac:dyDescent="0.3">
      <c r="A49789" s="2">
        <v>8.2299999999999995E-3</v>
      </c>
      <c r="B49789" t="s">
        <v>37206</v>
      </c>
    </row>
    <row r="49790" spans="1:2" x14ac:dyDescent="0.3">
      <c r="A49790" s="2">
        <v>2.281E-2</v>
      </c>
      <c r="B49790" t="s">
        <v>37205</v>
      </c>
    </row>
    <row r="49791" spans="1:2" x14ac:dyDescent="0.3">
      <c r="A49791" s="2">
        <v>7.3499999999999998E-3</v>
      </c>
      <c r="B49791" t="s">
        <v>37204</v>
      </c>
    </row>
    <row r="49792" spans="1:2" x14ac:dyDescent="0.3">
      <c r="A49792" s="2">
        <v>5.0266969865517298E-3</v>
      </c>
      <c r="B49792" t="s">
        <v>37203</v>
      </c>
    </row>
    <row r="49793" spans="1:2" x14ac:dyDescent="0.3">
      <c r="A49793" s="2">
        <v>1.1755586969052401</v>
      </c>
      <c r="B49793" t="s">
        <v>37202</v>
      </c>
    </row>
    <row r="49794" spans="1:2" x14ac:dyDescent="0.3">
      <c r="A49794" s="2">
        <v>46.761589999999998</v>
      </c>
      <c r="B49794" t="s">
        <v>37201</v>
      </c>
    </row>
    <row r="49795" spans="1:2" x14ac:dyDescent="0.3">
      <c r="A49795" s="2">
        <v>164.49244935234699</v>
      </c>
      <c r="B49795" t="s">
        <v>37200</v>
      </c>
    </row>
    <row r="49796" spans="1:2" x14ac:dyDescent="0.3">
      <c r="A49796" s="2">
        <v>1.6321759403181999</v>
      </c>
      <c r="B49796" t="s">
        <v>37199</v>
      </c>
    </row>
    <row r="49797" spans="1:2" x14ac:dyDescent="0.3">
      <c r="A49797" s="2">
        <v>1.6136590558409001</v>
      </c>
      <c r="B49797" t="s">
        <v>37198</v>
      </c>
    </row>
    <row r="49798" spans="1:2" x14ac:dyDescent="0.3">
      <c r="A49798" s="2">
        <v>4.7869283843407398E-2</v>
      </c>
      <c r="B49798" t="s">
        <v>37197</v>
      </c>
    </row>
    <row r="49799" spans="1:2" x14ac:dyDescent="0.3">
      <c r="A49799" s="2">
        <v>1.3769999999999999E-2</v>
      </c>
      <c r="B49799" t="s">
        <v>37196</v>
      </c>
    </row>
    <row r="49800" spans="1:2" x14ac:dyDescent="0.3">
      <c r="A49800" s="2">
        <v>16.40851</v>
      </c>
      <c r="B49800" t="s">
        <v>37195</v>
      </c>
    </row>
    <row r="49801" spans="1:2" x14ac:dyDescent="0.3">
      <c r="A49801" s="2">
        <v>31.849630000000001</v>
      </c>
      <c r="B49801" t="s">
        <v>37194</v>
      </c>
    </row>
    <row r="49802" spans="1:2" x14ac:dyDescent="0.3">
      <c r="A49802" s="2">
        <v>9.4953199999999995</v>
      </c>
      <c r="B49802" t="s">
        <v>37193</v>
      </c>
    </row>
    <row r="49803" spans="1:2" x14ac:dyDescent="0.3">
      <c r="A49803" s="2">
        <v>10.89789</v>
      </c>
      <c r="B49803" t="s">
        <v>37192</v>
      </c>
    </row>
    <row r="49804" spans="1:2" x14ac:dyDescent="0.3">
      <c r="A49804" s="2">
        <v>22.08353</v>
      </c>
      <c r="B49804" t="s">
        <v>37191</v>
      </c>
    </row>
    <row r="49805" spans="1:2" x14ac:dyDescent="0.3">
      <c r="A49805" s="2">
        <v>2.1795789070380598E-3</v>
      </c>
      <c r="B49805" t="s">
        <v>37190</v>
      </c>
    </row>
    <row r="49806" spans="1:2" x14ac:dyDescent="0.3">
      <c r="A49806" s="2">
        <v>0.71172000000000002</v>
      </c>
      <c r="B49806" t="s">
        <v>37189</v>
      </c>
    </row>
    <row r="49807" spans="1:2" x14ac:dyDescent="0.3">
      <c r="A49807" s="2">
        <v>2.4642117248437101</v>
      </c>
      <c r="B49807" t="s">
        <v>37188</v>
      </c>
    </row>
    <row r="49808" spans="1:2" x14ac:dyDescent="0.3">
      <c r="A49808" s="2">
        <v>9.1820799999999991</v>
      </c>
      <c r="B49808" t="s">
        <v>37187</v>
      </c>
    </row>
    <row r="49809" spans="1:2" x14ac:dyDescent="0.3">
      <c r="A49809" s="2">
        <v>1.52129793256501E-2</v>
      </c>
      <c r="B49809" t="s">
        <v>37186</v>
      </c>
    </row>
    <row r="49810" spans="1:2" x14ac:dyDescent="0.3">
      <c r="A49810" s="2">
        <v>1.53149710563326E-2</v>
      </c>
      <c r="B49810" t="s">
        <v>37185</v>
      </c>
    </row>
    <row r="49811" spans="1:2" x14ac:dyDescent="0.3">
      <c r="A49811" s="2">
        <v>2.2349999999999998E-2</v>
      </c>
      <c r="B49811" t="s">
        <v>37184</v>
      </c>
    </row>
    <row r="49812" spans="1:2" x14ac:dyDescent="0.3">
      <c r="A49812" s="2">
        <v>8.0066147513606207</v>
      </c>
      <c r="B49812" t="s">
        <v>37183</v>
      </c>
    </row>
    <row r="49813" spans="1:2" x14ac:dyDescent="0.3">
      <c r="A49813" s="2">
        <v>9.9485601976036993</v>
      </c>
      <c r="B49813" t="s">
        <v>37182</v>
      </c>
    </row>
    <row r="49814" spans="1:2" x14ac:dyDescent="0.3">
      <c r="A49814" s="2">
        <v>1.6411100000000001</v>
      </c>
      <c r="B49814" t="s">
        <v>37181</v>
      </c>
    </row>
    <row r="49815" spans="1:2" x14ac:dyDescent="0.3">
      <c r="A49815" s="2">
        <v>4.5118799999999997</v>
      </c>
      <c r="B49815" t="s">
        <v>37180</v>
      </c>
    </row>
    <row r="49816" spans="1:2" x14ac:dyDescent="0.3">
      <c r="A49816" s="2">
        <v>13.05142</v>
      </c>
      <c r="B49816" t="s">
        <v>37179</v>
      </c>
    </row>
    <row r="49817" spans="1:2" x14ac:dyDescent="0.3">
      <c r="A49817" s="2">
        <v>5.0279999999999998E-2</v>
      </c>
      <c r="B49817" t="s">
        <v>37178</v>
      </c>
    </row>
    <row r="49818" spans="1:2" x14ac:dyDescent="0.3">
      <c r="A49818" s="2">
        <v>17.307310000000001</v>
      </c>
      <c r="B49818" t="s">
        <v>37177</v>
      </c>
    </row>
    <row r="49819" spans="1:2" x14ac:dyDescent="0.3">
      <c r="A49819" s="2">
        <v>2.0469526600553198</v>
      </c>
      <c r="B49819" t="s">
        <v>37176</v>
      </c>
    </row>
    <row r="49820" spans="1:2" x14ac:dyDescent="0.3">
      <c r="A49820" s="2">
        <v>2.3175034217206399E-2</v>
      </c>
      <c r="B49820" t="s">
        <v>37175</v>
      </c>
    </row>
    <row r="49821" spans="1:2" x14ac:dyDescent="0.3">
      <c r="A49821" s="2">
        <v>4.9347236646305301</v>
      </c>
      <c r="B49821" t="s">
        <v>37174</v>
      </c>
    </row>
    <row r="49822" spans="1:2" x14ac:dyDescent="0.3">
      <c r="A49822" s="2">
        <v>0.162182292995041</v>
      </c>
      <c r="B49822" t="s">
        <v>37173</v>
      </c>
    </row>
    <row r="49823" spans="1:2" x14ac:dyDescent="0.3">
      <c r="A49823" s="2">
        <v>0.238194338211352</v>
      </c>
      <c r="B49823" t="s">
        <v>37172</v>
      </c>
    </row>
    <row r="49824" spans="1:2" x14ac:dyDescent="0.3">
      <c r="A49824" s="2">
        <v>5.0770000000000003E-2</v>
      </c>
      <c r="B49824" t="s">
        <v>37171</v>
      </c>
    </row>
    <row r="49825" spans="1:2" x14ac:dyDescent="0.3">
      <c r="A49825" s="2">
        <v>15.95622</v>
      </c>
      <c r="B49825" t="s">
        <v>37170</v>
      </c>
    </row>
    <row r="49826" spans="1:2" x14ac:dyDescent="0.3">
      <c r="A49826" s="2">
        <v>3.0351900000000001</v>
      </c>
      <c r="B49826" t="s">
        <v>37169</v>
      </c>
    </row>
    <row r="49827" spans="1:2" x14ac:dyDescent="0.3">
      <c r="A49827" s="2">
        <v>17.587798373703301</v>
      </c>
      <c r="B49827" t="s">
        <v>37168</v>
      </c>
    </row>
    <row r="49828" spans="1:2" x14ac:dyDescent="0.3">
      <c r="A49828" s="2">
        <v>8.8225099999999994</v>
      </c>
      <c r="B49828" t="s">
        <v>37167</v>
      </c>
    </row>
    <row r="49829" spans="1:2" x14ac:dyDescent="0.3">
      <c r="A49829" s="2">
        <v>7.6383661090350801</v>
      </c>
      <c r="B49829" t="s">
        <v>37166</v>
      </c>
    </row>
    <row r="49830" spans="1:2" x14ac:dyDescent="0.3">
      <c r="A49830" s="2">
        <v>0.16385</v>
      </c>
      <c r="B49830" t="s">
        <v>37165</v>
      </c>
    </row>
    <row r="49831" spans="1:2" x14ac:dyDescent="0.3">
      <c r="A49831" s="2">
        <v>3.35255346362288</v>
      </c>
      <c r="B49831" t="s">
        <v>37164</v>
      </c>
    </row>
    <row r="49832" spans="1:2" x14ac:dyDescent="0.3">
      <c r="A49832" s="2">
        <v>51.539479999999998</v>
      </c>
      <c r="B49832" t="s">
        <v>37163</v>
      </c>
    </row>
    <row r="49833" spans="1:2" x14ac:dyDescent="0.3">
      <c r="A49833" s="2">
        <v>0.67857999999999996</v>
      </c>
      <c r="B49833" t="s">
        <v>37162</v>
      </c>
    </row>
    <row r="49834" spans="1:2" x14ac:dyDescent="0.3">
      <c r="A49834" s="2">
        <v>5.6</v>
      </c>
      <c r="B49834" t="s">
        <v>37161</v>
      </c>
    </row>
    <row r="49835" spans="1:2" x14ac:dyDescent="0.3">
      <c r="A49835" s="2">
        <v>1.0346861270794201</v>
      </c>
      <c r="B49835" t="s">
        <v>37160</v>
      </c>
    </row>
    <row r="49836" spans="1:2" x14ac:dyDescent="0.3">
      <c r="A49836" s="2">
        <v>5.4449771632870701E-2</v>
      </c>
      <c r="B49836" t="s">
        <v>37159</v>
      </c>
    </row>
    <row r="49837" spans="1:2" x14ac:dyDescent="0.3">
      <c r="A49837" s="2">
        <v>6.8100000000000001E-3</v>
      </c>
      <c r="B49837" t="s">
        <v>37158</v>
      </c>
    </row>
    <row r="49838" spans="1:2" x14ac:dyDescent="0.3">
      <c r="A49838" s="2">
        <v>9.4387402894510704</v>
      </c>
      <c r="B49838" t="s">
        <v>37157</v>
      </c>
    </row>
    <row r="49839" spans="1:2" x14ac:dyDescent="0.3">
      <c r="A49839" s="2">
        <v>6.0212934670751599</v>
      </c>
      <c r="B49839" t="s">
        <v>37156</v>
      </c>
    </row>
    <row r="49840" spans="1:2" x14ac:dyDescent="0.3">
      <c r="A49840" s="2">
        <v>0.102983708030111</v>
      </c>
      <c r="B49840" t="s">
        <v>37155</v>
      </c>
    </row>
    <row r="49841" spans="1:2" x14ac:dyDescent="0.3">
      <c r="A49841" s="2">
        <v>3.8575017924020799E-3</v>
      </c>
      <c r="B49841" t="s">
        <v>37154</v>
      </c>
    </row>
    <row r="49842" spans="1:2" x14ac:dyDescent="0.3">
      <c r="A49842" s="2">
        <v>33.211305942857699</v>
      </c>
      <c r="B49842" t="s">
        <v>37153</v>
      </c>
    </row>
    <row r="49843" spans="1:2" x14ac:dyDescent="0.3">
      <c r="A49843" s="2">
        <v>3.0182799999999999</v>
      </c>
      <c r="B49843" t="s">
        <v>37152</v>
      </c>
    </row>
    <row r="49844" spans="1:2" x14ac:dyDescent="0.3">
      <c r="A49844" s="2">
        <v>54.454770000000003</v>
      </c>
      <c r="B49844" t="s">
        <v>37151</v>
      </c>
    </row>
    <row r="49845" spans="1:2" x14ac:dyDescent="0.3">
      <c r="A49845" s="2">
        <v>1.0361199999999999</v>
      </c>
      <c r="B49845" t="s">
        <v>37150</v>
      </c>
    </row>
    <row r="49846" spans="1:2" x14ac:dyDescent="0.3">
      <c r="A49846" s="2">
        <v>1.4883500000000001</v>
      </c>
      <c r="B49846" t="s">
        <v>37149</v>
      </c>
    </row>
    <row r="49847" spans="1:2" x14ac:dyDescent="0.3">
      <c r="A49847" s="2">
        <v>10.21874</v>
      </c>
      <c r="B49847" t="s">
        <v>37148</v>
      </c>
    </row>
    <row r="49848" spans="1:2" x14ac:dyDescent="0.3">
      <c r="A49848" s="2">
        <v>25.496222757005899</v>
      </c>
      <c r="B49848" t="s">
        <v>37147</v>
      </c>
    </row>
    <row r="49849" spans="1:2" x14ac:dyDescent="0.3">
      <c r="A49849" s="2">
        <v>6.55410486730612</v>
      </c>
      <c r="B49849" t="s">
        <v>37146</v>
      </c>
    </row>
    <row r="49850" spans="1:2" x14ac:dyDescent="0.3">
      <c r="A49850" s="2">
        <v>1.59981996314085E-2</v>
      </c>
      <c r="B49850" t="s">
        <v>37145</v>
      </c>
    </row>
    <row r="49851" spans="1:2" x14ac:dyDescent="0.3">
      <c r="A49851" s="2">
        <v>6.9219833223446797E-2</v>
      </c>
      <c r="B49851" t="s">
        <v>37144</v>
      </c>
    </row>
    <row r="49852" spans="1:2" x14ac:dyDescent="0.3">
      <c r="A49852" s="2">
        <v>2.2263857225707202</v>
      </c>
      <c r="B49852" t="s">
        <v>37143</v>
      </c>
    </row>
    <row r="49853" spans="1:2" x14ac:dyDescent="0.3">
      <c r="A49853" s="2">
        <v>23.127010856350498</v>
      </c>
      <c r="B49853" t="s">
        <v>37142</v>
      </c>
    </row>
    <row r="49854" spans="1:2" x14ac:dyDescent="0.3">
      <c r="A49854" s="2">
        <v>1.0782777764745E-2</v>
      </c>
      <c r="B49854" t="s">
        <v>37141</v>
      </c>
    </row>
    <row r="49855" spans="1:2" x14ac:dyDescent="0.3">
      <c r="A49855" s="2">
        <v>0.15093983891069601</v>
      </c>
      <c r="B49855" t="s">
        <v>37140</v>
      </c>
    </row>
    <row r="49856" spans="1:2" x14ac:dyDescent="0.3">
      <c r="A49856" s="2">
        <v>0.44816</v>
      </c>
      <c r="B49856" t="s">
        <v>37139</v>
      </c>
    </row>
    <row r="49857" spans="1:2" x14ac:dyDescent="0.3">
      <c r="A49857" s="2">
        <v>1.12656795219253</v>
      </c>
      <c r="B49857" t="s">
        <v>37138</v>
      </c>
    </row>
    <row r="49858" spans="1:2" x14ac:dyDescent="0.3">
      <c r="A49858" s="2">
        <v>2.7609999999999999E-2</v>
      </c>
      <c r="B49858" t="s">
        <v>37137</v>
      </c>
    </row>
    <row r="49859" spans="1:2" x14ac:dyDescent="0.3">
      <c r="A49859" s="2">
        <v>5.7991544929483601</v>
      </c>
      <c r="B49859" t="s">
        <v>37136</v>
      </c>
    </row>
    <row r="49860" spans="1:2" x14ac:dyDescent="0.3">
      <c r="A49860" s="2">
        <v>0.13696</v>
      </c>
      <c r="B49860" t="s">
        <v>37135</v>
      </c>
    </row>
    <row r="49861" spans="1:2" x14ac:dyDescent="0.3">
      <c r="A49861" s="2">
        <v>0.29241829091802801</v>
      </c>
      <c r="B49861" t="s">
        <v>37134</v>
      </c>
    </row>
    <row r="49862" spans="1:2" x14ac:dyDescent="0.3">
      <c r="A49862" s="2">
        <v>21.531772131819299</v>
      </c>
      <c r="B49862" t="s">
        <v>37133</v>
      </c>
    </row>
    <row r="49863" spans="1:2" x14ac:dyDescent="0.3">
      <c r="A49863" s="2">
        <v>8.3567744459414506</v>
      </c>
      <c r="B49863" t="s">
        <v>37132</v>
      </c>
    </row>
    <row r="49864" spans="1:2" x14ac:dyDescent="0.3">
      <c r="A49864" s="2">
        <v>1.5592024183369699</v>
      </c>
      <c r="B49864" t="s">
        <v>37131</v>
      </c>
    </row>
    <row r="49865" spans="1:2" x14ac:dyDescent="0.3">
      <c r="A49865" s="2">
        <v>3.24927228051977</v>
      </c>
      <c r="B49865" t="s">
        <v>37130</v>
      </c>
    </row>
    <row r="49866" spans="1:2" x14ac:dyDescent="0.3">
      <c r="A49866" s="2">
        <v>9.5970137095294508</v>
      </c>
      <c r="B49866" t="s">
        <v>37129</v>
      </c>
    </row>
    <row r="49867" spans="1:2" x14ac:dyDescent="0.3">
      <c r="A49867" s="2">
        <v>10.619787382480601</v>
      </c>
      <c r="B49867" t="s">
        <v>37128</v>
      </c>
    </row>
    <row r="49868" spans="1:2" x14ac:dyDescent="0.3">
      <c r="A49868" s="2">
        <v>2.1086900000000002</v>
      </c>
      <c r="B49868" t="s">
        <v>37127</v>
      </c>
    </row>
    <row r="49869" spans="1:2" x14ac:dyDescent="0.3">
      <c r="A49869" s="2">
        <v>2.0469999999999999E-2</v>
      </c>
      <c r="B49869" t="s">
        <v>37126</v>
      </c>
    </row>
    <row r="49870" spans="1:2" x14ac:dyDescent="0.3">
      <c r="A49870" s="2">
        <v>7.1730000000000002E-2</v>
      </c>
      <c r="B49870" t="s">
        <v>37125</v>
      </c>
    </row>
    <row r="49871" spans="1:2" x14ac:dyDescent="0.3">
      <c r="A49871" s="2">
        <v>13.92313</v>
      </c>
      <c r="B49871" t="s">
        <v>37124</v>
      </c>
    </row>
    <row r="49872" spans="1:2" x14ac:dyDescent="0.3">
      <c r="A49872" s="2">
        <v>609.80206759287296</v>
      </c>
      <c r="B49872" t="s">
        <v>37123</v>
      </c>
    </row>
    <row r="49873" spans="1:2" x14ac:dyDescent="0.3">
      <c r="A49873" s="2">
        <v>13.57906</v>
      </c>
      <c r="B49873" t="s">
        <v>37122</v>
      </c>
    </row>
    <row r="49874" spans="1:2" x14ac:dyDescent="0.3">
      <c r="A49874" s="2">
        <v>11.660583577891501</v>
      </c>
      <c r="B49874" t="s">
        <v>37121</v>
      </c>
    </row>
    <row r="49875" spans="1:2" x14ac:dyDescent="0.3">
      <c r="A49875" s="2">
        <v>79.634606596027695</v>
      </c>
      <c r="B49875" t="s">
        <v>37120</v>
      </c>
    </row>
    <row r="49876" spans="1:2" x14ac:dyDescent="0.3">
      <c r="A49876" s="2">
        <v>13.501145728237599</v>
      </c>
      <c r="B49876" t="s">
        <v>37119</v>
      </c>
    </row>
    <row r="49877" spans="1:2" x14ac:dyDescent="0.3">
      <c r="A49877" s="2">
        <v>0.40402790292468999</v>
      </c>
      <c r="B49877" t="s">
        <v>37118</v>
      </c>
    </row>
    <row r="49878" spans="1:2" x14ac:dyDescent="0.3">
      <c r="A49878" s="2">
        <v>0.22943</v>
      </c>
      <c r="B49878" t="s">
        <v>37117</v>
      </c>
    </row>
    <row r="49879" spans="1:2" x14ac:dyDescent="0.3">
      <c r="A49879" s="2">
        <v>9.4311118248636507</v>
      </c>
      <c r="B49879" t="s">
        <v>37116</v>
      </c>
    </row>
    <row r="49880" spans="1:2" x14ac:dyDescent="0.3">
      <c r="A49880" s="2">
        <v>8.6563099999999995</v>
      </c>
      <c r="B49880" t="s">
        <v>37115</v>
      </c>
    </row>
    <row r="49881" spans="1:2" x14ac:dyDescent="0.3">
      <c r="A49881" s="2">
        <v>7.1983618515603504E-2</v>
      </c>
      <c r="B49881" t="s">
        <v>37114</v>
      </c>
    </row>
    <row r="49882" spans="1:2" x14ac:dyDescent="0.3">
      <c r="A49882" s="2">
        <v>9.0263957883335603E-4</v>
      </c>
      <c r="B49882" t="s">
        <v>37113</v>
      </c>
    </row>
    <row r="49883" spans="1:2" x14ac:dyDescent="0.3">
      <c r="A49883" s="2">
        <v>6.0133968798873996</v>
      </c>
      <c r="B49883" t="s">
        <v>37112</v>
      </c>
    </row>
    <row r="49884" spans="1:2" x14ac:dyDescent="0.3">
      <c r="A49884" s="2">
        <v>0.12111461674240701</v>
      </c>
      <c r="B49884" t="s">
        <v>37111</v>
      </c>
    </row>
    <row r="49885" spans="1:2" x14ac:dyDescent="0.3">
      <c r="A49885" s="2">
        <v>22.2256</v>
      </c>
      <c r="B49885" t="s">
        <v>37110</v>
      </c>
    </row>
    <row r="49886" spans="1:2" x14ac:dyDescent="0.3">
      <c r="A49886" s="2">
        <v>11.3807820959401</v>
      </c>
      <c r="B49886" t="s">
        <v>37109</v>
      </c>
    </row>
    <row r="49887" spans="1:2" x14ac:dyDescent="0.3">
      <c r="A49887" s="2">
        <v>1.35860191496748</v>
      </c>
      <c r="B49887" t="s">
        <v>37108</v>
      </c>
    </row>
    <row r="49888" spans="1:2" x14ac:dyDescent="0.3">
      <c r="A49888" s="2">
        <v>5.67387</v>
      </c>
      <c r="B49888" t="s">
        <v>37107</v>
      </c>
    </row>
    <row r="49889" spans="1:2" x14ac:dyDescent="0.3">
      <c r="A49889" s="2">
        <v>5.1157399999999997</v>
      </c>
      <c r="B49889" t="s">
        <v>37106</v>
      </c>
    </row>
    <row r="49890" spans="1:2" x14ac:dyDescent="0.3">
      <c r="A49890" s="2">
        <v>26.767987488826801</v>
      </c>
      <c r="B49890" t="s">
        <v>37105</v>
      </c>
    </row>
    <row r="49891" spans="1:2" x14ac:dyDescent="0.3">
      <c r="A49891" s="2">
        <v>0.117932966295312</v>
      </c>
      <c r="B49891" t="s">
        <v>37104</v>
      </c>
    </row>
    <row r="49892" spans="1:2" x14ac:dyDescent="0.3">
      <c r="A49892" s="2">
        <v>5.1473081759983802E-2</v>
      </c>
      <c r="B49892" t="s">
        <v>37103</v>
      </c>
    </row>
    <row r="49893" spans="1:2" x14ac:dyDescent="0.3">
      <c r="A49893" s="2">
        <v>26.022300000000001</v>
      </c>
      <c r="B49893" t="s">
        <v>37102</v>
      </c>
    </row>
    <row r="49894" spans="1:2" x14ac:dyDescent="0.3">
      <c r="A49894" s="2">
        <v>18.2680678821439</v>
      </c>
      <c r="B49894" t="s">
        <v>37101</v>
      </c>
    </row>
    <row r="49895" spans="1:2" x14ac:dyDescent="0.3">
      <c r="A49895" s="2">
        <v>17.3775926702512</v>
      </c>
      <c r="B49895" t="s">
        <v>37100</v>
      </c>
    </row>
    <row r="49896" spans="1:2" x14ac:dyDescent="0.3">
      <c r="A49896" s="2">
        <v>0.932755524091056</v>
      </c>
      <c r="B49896" t="s">
        <v>37099</v>
      </c>
    </row>
    <row r="49897" spans="1:2" x14ac:dyDescent="0.3">
      <c r="A49897" s="2">
        <v>0.68661954449933404</v>
      </c>
      <c r="B49897" t="s">
        <v>37098</v>
      </c>
    </row>
    <row r="49898" spans="1:2" x14ac:dyDescent="0.3">
      <c r="A49898" s="2">
        <v>40.377960000000002</v>
      </c>
      <c r="B49898" t="s">
        <v>37097</v>
      </c>
    </row>
    <row r="49899" spans="1:2" x14ac:dyDescent="0.3">
      <c r="A49899" s="2">
        <v>35.718986200247997</v>
      </c>
      <c r="B49899" t="s">
        <v>37096</v>
      </c>
    </row>
    <row r="49900" spans="1:2" x14ac:dyDescent="0.3">
      <c r="A49900" s="2">
        <v>4.8635745222487401</v>
      </c>
      <c r="B49900" t="s">
        <v>37095</v>
      </c>
    </row>
    <row r="49901" spans="1:2" x14ac:dyDescent="0.3">
      <c r="A49901" s="2">
        <v>215.17035257974101</v>
      </c>
      <c r="B49901" t="s">
        <v>37094</v>
      </c>
    </row>
    <row r="49902" spans="1:2" x14ac:dyDescent="0.3">
      <c r="A49902" s="2">
        <v>2.4150000000000001E-2</v>
      </c>
      <c r="B49902" t="s">
        <v>37093</v>
      </c>
    </row>
    <row r="49903" spans="1:2" x14ac:dyDescent="0.3">
      <c r="A49903" s="2">
        <v>1.51109</v>
      </c>
      <c r="B49903" t="s">
        <v>37092</v>
      </c>
    </row>
    <row r="49904" spans="1:2" x14ac:dyDescent="0.3">
      <c r="A49904" s="2">
        <v>52.553379999999997</v>
      </c>
      <c r="B49904" t="s">
        <v>37091</v>
      </c>
    </row>
    <row r="49905" spans="1:2" x14ac:dyDescent="0.3">
      <c r="A49905" s="2">
        <v>21.255749999999999</v>
      </c>
      <c r="B49905" t="s">
        <v>37090</v>
      </c>
    </row>
    <row r="49906" spans="1:2" x14ac:dyDescent="0.3">
      <c r="A49906" s="2">
        <v>74.763796233343598</v>
      </c>
      <c r="B49906" t="s">
        <v>37089</v>
      </c>
    </row>
    <row r="49907" spans="1:2" x14ac:dyDescent="0.3">
      <c r="A49907" s="2">
        <v>0.65827000000000002</v>
      </c>
      <c r="B49907" t="s">
        <v>37088</v>
      </c>
    </row>
    <row r="49908" spans="1:2" x14ac:dyDescent="0.3">
      <c r="A49908" s="2">
        <v>8.3800000000000003E-3</v>
      </c>
      <c r="B49908" t="s">
        <v>37087</v>
      </c>
    </row>
    <row r="49909" spans="1:2" x14ac:dyDescent="0.3">
      <c r="A49909" s="2">
        <v>1.9599999999999999E-3</v>
      </c>
      <c r="B49909" t="s">
        <v>37086</v>
      </c>
    </row>
    <row r="49910" spans="1:2" x14ac:dyDescent="0.3">
      <c r="A49910" s="2">
        <v>23.250492044430601</v>
      </c>
      <c r="B49910" t="s">
        <v>37085</v>
      </c>
    </row>
    <row r="49911" spans="1:2" x14ac:dyDescent="0.3">
      <c r="A49911" s="2">
        <v>3.2383899999999999</v>
      </c>
      <c r="B49911" t="s">
        <v>37084</v>
      </c>
    </row>
    <row r="49912" spans="1:2" x14ac:dyDescent="0.3">
      <c r="A49912" s="2">
        <v>0.29139732535984297</v>
      </c>
      <c r="B49912" t="s">
        <v>37083</v>
      </c>
    </row>
    <row r="49913" spans="1:2" x14ac:dyDescent="0.3">
      <c r="A49913" s="2">
        <v>6.9755400188944603E-3</v>
      </c>
      <c r="B49913" t="s">
        <v>37082</v>
      </c>
    </row>
    <row r="49914" spans="1:2" x14ac:dyDescent="0.3">
      <c r="A49914" s="2">
        <v>25.917310000000001</v>
      </c>
      <c r="B49914" t="s">
        <v>37081</v>
      </c>
    </row>
    <row r="49915" spans="1:2" x14ac:dyDescent="0.3">
      <c r="A49915" s="2">
        <v>0.32602966416776202</v>
      </c>
      <c r="B49915" t="s">
        <v>37080</v>
      </c>
    </row>
    <row r="49916" spans="1:2" x14ac:dyDescent="0.3">
      <c r="A49916" s="2">
        <v>0.26099710134786602</v>
      </c>
      <c r="B49916" t="s">
        <v>37079</v>
      </c>
    </row>
    <row r="49917" spans="1:2" x14ac:dyDescent="0.3">
      <c r="A49917" s="2">
        <v>0.25840964376141501</v>
      </c>
      <c r="B49917" t="s">
        <v>37078</v>
      </c>
    </row>
    <row r="49918" spans="1:2" x14ac:dyDescent="0.3">
      <c r="A49918" s="2">
        <v>1.87493</v>
      </c>
      <c r="B49918" t="s">
        <v>37077</v>
      </c>
    </row>
    <row r="49919" spans="1:2" x14ac:dyDescent="0.3">
      <c r="A49919" s="2">
        <v>0.53349633373026495</v>
      </c>
      <c r="B49919" t="s">
        <v>37076</v>
      </c>
    </row>
    <row r="49920" spans="1:2" x14ac:dyDescent="0.3">
      <c r="A49920" s="2">
        <v>6.9999999999999999E-4</v>
      </c>
      <c r="B49920" t="s">
        <v>37075</v>
      </c>
    </row>
    <row r="49921" spans="1:2" x14ac:dyDescent="0.3">
      <c r="A49921" s="2">
        <v>1.2053</v>
      </c>
      <c r="B49921" t="s">
        <v>37074</v>
      </c>
    </row>
    <row r="49922" spans="1:2" x14ac:dyDescent="0.3">
      <c r="A49922" s="2">
        <v>0.32085999999999998</v>
      </c>
      <c r="B49922" t="s">
        <v>37073</v>
      </c>
    </row>
    <row r="49923" spans="1:2" x14ac:dyDescent="0.3">
      <c r="A49923" s="2">
        <v>1.82941</v>
      </c>
      <c r="B49923" t="s">
        <v>37072</v>
      </c>
    </row>
    <row r="49924" spans="1:2" x14ac:dyDescent="0.3">
      <c r="A49924" s="2">
        <v>14.72114</v>
      </c>
      <c r="B49924" t="s">
        <v>37071</v>
      </c>
    </row>
    <row r="49925" spans="1:2" x14ac:dyDescent="0.3">
      <c r="A49925" s="2">
        <v>0.29082505201130698</v>
      </c>
      <c r="B49925" t="s">
        <v>37070</v>
      </c>
    </row>
    <row r="49926" spans="1:2" x14ac:dyDescent="0.3">
      <c r="A49926" s="2">
        <v>9.4031500645222699E-2</v>
      </c>
      <c r="B49926" t="s">
        <v>37069</v>
      </c>
    </row>
    <row r="49927" spans="1:2" x14ac:dyDescent="0.3">
      <c r="A49927" s="2">
        <v>70.287480000000002</v>
      </c>
      <c r="B49927" t="s">
        <v>37068</v>
      </c>
    </row>
    <row r="49928" spans="1:2" x14ac:dyDescent="0.3">
      <c r="A49928" s="2">
        <v>11.12096</v>
      </c>
      <c r="B49928" t="s">
        <v>37067</v>
      </c>
    </row>
    <row r="49929" spans="1:2" x14ac:dyDescent="0.3">
      <c r="A49929" s="2">
        <v>33.490949999999998</v>
      </c>
      <c r="B49929" t="s">
        <v>37066</v>
      </c>
    </row>
    <row r="49930" spans="1:2" x14ac:dyDescent="0.3">
      <c r="A49930" s="2">
        <v>11.52697</v>
      </c>
      <c r="B49930" t="s">
        <v>37065</v>
      </c>
    </row>
    <row r="49931" spans="1:2" x14ac:dyDescent="0.3">
      <c r="A49931" s="2">
        <v>52.862259999999999</v>
      </c>
      <c r="B49931" t="s">
        <v>37064</v>
      </c>
    </row>
    <row r="49932" spans="1:2" x14ac:dyDescent="0.3">
      <c r="A49932" s="2">
        <v>14.8308350360593</v>
      </c>
      <c r="B49932" t="s">
        <v>37063</v>
      </c>
    </row>
    <row r="49933" spans="1:2" x14ac:dyDescent="0.3">
      <c r="A49933" s="2">
        <v>1.9576435561710399</v>
      </c>
      <c r="B49933" t="s">
        <v>37062</v>
      </c>
    </row>
    <row r="49934" spans="1:2" x14ac:dyDescent="0.3">
      <c r="A49934" s="2">
        <v>2.4283399999999999</v>
      </c>
      <c r="B49934" t="s">
        <v>37061</v>
      </c>
    </row>
    <row r="49935" spans="1:2" x14ac:dyDescent="0.3">
      <c r="A49935" s="2">
        <v>24.0572515445504</v>
      </c>
      <c r="B49935" t="s">
        <v>37060</v>
      </c>
    </row>
    <row r="49936" spans="1:2" x14ac:dyDescent="0.3">
      <c r="A49936" s="2">
        <v>0.100202314241275</v>
      </c>
      <c r="B49936" t="s">
        <v>37059</v>
      </c>
    </row>
    <row r="49937" spans="1:2" x14ac:dyDescent="0.3">
      <c r="A49937" s="2">
        <v>0.26638359871948902</v>
      </c>
      <c r="B49937" t="s">
        <v>37058</v>
      </c>
    </row>
    <row r="49938" spans="1:2" x14ac:dyDescent="0.3">
      <c r="A49938" s="2">
        <v>0.26995000000000002</v>
      </c>
      <c r="B49938" t="s">
        <v>37057</v>
      </c>
    </row>
    <row r="49939" spans="1:2" x14ac:dyDescent="0.3">
      <c r="A49939" s="2">
        <v>9.1441510803075193E-2</v>
      </c>
      <c r="B49939" t="s">
        <v>37056</v>
      </c>
    </row>
    <row r="49940" spans="1:2" x14ac:dyDescent="0.3">
      <c r="A49940" s="2">
        <v>0.118976085420365</v>
      </c>
      <c r="B49940" t="s">
        <v>37055</v>
      </c>
    </row>
    <row r="49941" spans="1:2" x14ac:dyDescent="0.3">
      <c r="A49941" s="2">
        <v>1.03551448389098</v>
      </c>
      <c r="B49941" t="s">
        <v>37054</v>
      </c>
    </row>
    <row r="49942" spans="1:2" x14ac:dyDescent="0.3">
      <c r="A49942" s="2">
        <v>90.987413549388705</v>
      </c>
      <c r="B49942" t="s">
        <v>37053</v>
      </c>
    </row>
    <row r="49943" spans="1:2" x14ac:dyDescent="0.3">
      <c r="A49943" s="2">
        <v>0.25739475045810301</v>
      </c>
      <c r="B49943" t="s">
        <v>37052</v>
      </c>
    </row>
    <row r="49944" spans="1:2" x14ac:dyDescent="0.3">
      <c r="A49944" s="2">
        <v>0.112165433147283</v>
      </c>
      <c r="B49944" t="s">
        <v>37051</v>
      </c>
    </row>
    <row r="49945" spans="1:2" x14ac:dyDescent="0.3">
      <c r="A49945" s="2">
        <v>7.6420700000000004</v>
      </c>
      <c r="B49945" t="s">
        <v>37050</v>
      </c>
    </row>
    <row r="49946" spans="1:2" x14ac:dyDescent="0.3">
      <c r="A49946" s="2">
        <v>2.4012302435860802</v>
      </c>
      <c r="B49946" t="s">
        <v>37049</v>
      </c>
    </row>
    <row r="49947" spans="1:2" x14ac:dyDescent="0.3">
      <c r="A49947" s="2">
        <v>3.3568042534735301</v>
      </c>
      <c r="B49947" t="s">
        <v>37048</v>
      </c>
    </row>
    <row r="49948" spans="1:2" x14ac:dyDescent="0.3">
      <c r="A49948" s="2">
        <v>0.71849955219933803</v>
      </c>
      <c r="B49948" t="s">
        <v>37047</v>
      </c>
    </row>
    <row r="49949" spans="1:2" x14ac:dyDescent="0.3">
      <c r="A49949" s="2">
        <v>309.86268999999999</v>
      </c>
      <c r="B49949" t="s">
        <v>37046</v>
      </c>
    </row>
    <row r="49950" spans="1:2" x14ac:dyDescent="0.3">
      <c r="A49950" s="2">
        <v>7.4526636385331599</v>
      </c>
      <c r="B49950" t="s">
        <v>37045</v>
      </c>
    </row>
    <row r="49951" spans="1:2" x14ac:dyDescent="0.3">
      <c r="A49951" s="2">
        <v>27.765800731149</v>
      </c>
      <c r="B49951" t="s">
        <v>37044</v>
      </c>
    </row>
    <row r="49952" spans="1:2" x14ac:dyDescent="0.3">
      <c r="A49952" s="2">
        <v>0.18365000000000001</v>
      </c>
      <c r="B49952" t="s">
        <v>37043</v>
      </c>
    </row>
    <row r="49953" spans="1:2" x14ac:dyDescent="0.3">
      <c r="A49953" s="2">
        <v>0.11425947271900599</v>
      </c>
      <c r="B49953" t="s">
        <v>37042</v>
      </c>
    </row>
    <row r="49954" spans="1:2" x14ac:dyDescent="0.3">
      <c r="A49954" s="2">
        <v>4.8748720797910802E-2</v>
      </c>
      <c r="B49954" t="s">
        <v>37041</v>
      </c>
    </row>
    <row r="49955" spans="1:2" x14ac:dyDescent="0.3">
      <c r="A49955" s="2">
        <v>18.9327825453692</v>
      </c>
      <c r="B49955" t="s">
        <v>37040</v>
      </c>
    </row>
    <row r="49956" spans="1:2" x14ac:dyDescent="0.3">
      <c r="A49956" s="2">
        <v>52.954560000000001</v>
      </c>
      <c r="B49956" t="s">
        <v>37039</v>
      </c>
    </row>
    <row r="49957" spans="1:2" x14ac:dyDescent="0.3">
      <c r="A49957" s="2">
        <v>3.5088180535986901</v>
      </c>
      <c r="B49957" t="s">
        <v>37038</v>
      </c>
    </row>
    <row r="49958" spans="1:2" x14ac:dyDescent="0.3">
      <c r="A49958" s="2">
        <v>20.172809999999998</v>
      </c>
      <c r="B49958" t="s">
        <v>37037</v>
      </c>
    </row>
    <row r="49959" spans="1:2" x14ac:dyDescent="0.3">
      <c r="A49959" s="2">
        <v>23.877748441104501</v>
      </c>
      <c r="B49959" t="s">
        <v>37036</v>
      </c>
    </row>
    <row r="49960" spans="1:2" x14ac:dyDescent="0.3">
      <c r="A49960" s="2">
        <v>1.7205299999999999</v>
      </c>
      <c r="B49960" t="s">
        <v>37035</v>
      </c>
    </row>
    <row r="49961" spans="1:2" x14ac:dyDescent="0.3">
      <c r="A49961" s="2">
        <v>111.45851999999999</v>
      </c>
      <c r="B49961" t="s">
        <v>37034</v>
      </c>
    </row>
    <row r="49962" spans="1:2" x14ac:dyDescent="0.3">
      <c r="A49962" s="2">
        <v>15.8240272725069</v>
      </c>
      <c r="B49962" t="s">
        <v>37033</v>
      </c>
    </row>
    <row r="49963" spans="1:2" x14ac:dyDescent="0.3">
      <c r="A49963" s="2">
        <v>2.4144299999999999</v>
      </c>
      <c r="B49963" t="s">
        <v>2227</v>
      </c>
    </row>
    <row r="49964" spans="1:2" x14ac:dyDescent="0.3">
      <c r="A49964" s="2">
        <v>8.6335800000000003</v>
      </c>
      <c r="B49964" t="s">
        <v>37032</v>
      </c>
    </row>
    <row r="49965" spans="1:2" x14ac:dyDescent="0.3">
      <c r="A49965" s="2">
        <v>1.7631699999999999</v>
      </c>
      <c r="B49965" t="s">
        <v>37031</v>
      </c>
    </row>
    <row r="49966" spans="1:2" x14ac:dyDescent="0.3">
      <c r="A49966" s="2">
        <v>0.62948999999999999</v>
      </c>
      <c r="B49966" t="s">
        <v>37030</v>
      </c>
    </row>
    <row r="49967" spans="1:2" x14ac:dyDescent="0.3">
      <c r="A49967" s="2">
        <v>32.053274710017902</v>
      </c>
      <c r="B49967" t="s">
        <v>37029</v>
      </c>
    </row>
    <row r="49968" spans="1:2" x14ac:dyDescent="0.3">
      <c r="A49968" s="2">
        <v>2.46745128518602E-2</v>
      </c>
      <c r="B49968" t="s">
        <v>37028</v>
      </c>
    </row>
    <row r="49969" spans="1:2" x14ac:dyDescent="0.3">
      <c r="A49969" s="2">
        <v>91.439750000000004</v>
      </c>
      <c r="B49969" t="s">
        <v>37027</v>
      </c>
    </row>
    <row r="49970" spans="1:2" x14ac:dyDescent="0.3">
      <c r="A49970" s="2">
        <v>6.6066644280470301E-3</v>
      </c>
      <c r="B49970" t="s">
        <v>37026</v>
      </c>
    </row>
    <row r="49971" spans="1:2" x14ac:dyDescent="0.3">
      <c r="A49971" s="2">
        <v>0.24454999999999999</v>
      </c>
      <c r="B49971" t="s">
        <v>37025</v>
      </c>
    </row>
    <row r="49972" spans="1:2" x14ac:dyDescent="0.3">
      <c r="A49972" s="2">
        <v>5.1489099999999999</v>
      </c>
      <c r="B49972" t="s">
        <v>37024</v>
      </c>
    </row>
    <row r="49973" spans="1:2" x14ac:dyDescent="0.3">
      <c r="A49973" s="2">
        <v>2.7421600000000002</v>
      </c>
      <c r="B49973" t="s">
        <v>37023</v>
      </c>
    </row>
    <row r="49974" spans="1:2" x14ac:dyDescent="0.3">
      <c r="A49974" s="2">
        <v>30.911229413447899</v>
      </c>
      <c r="B49974" t="s">
        <v>37022</v>
      </c>
    </row>
    <row r="49975" spans="1:2" x14ac:dyDescent="0.3">
      <c r="A49975" s="2">
        <v>1.3204400000000001</v>
      </c>
      <c r="B49975" t="s">
        <v>37021</v>
      </c>
    </row>
    <row r="49976" spans="1:2" x14ac:dyDescent="0.3">
      <c r="A49976" s="2">
        <v>4.7378409925073699</v>
      </c>
      <c r="B49976" t="s">
        <v>37020</v>
      </c>
    </row>
    <row r="49977" spans="1:2" x14ac:dyDescent="0.3">
      <c r="A49977" s="2">
        <v>8.5289314720624692</v>
      </c>
      <c r="B49977" t="s">
        <v>37019</v>
      </c>
    </row>
    <row r="49978" spans="1:2" x14ac:dyDescent="0.3">
      <c r="A49978" s="2">
        <v>6.9860000000000005E-2</v>
      </c>
      <c r="B49978" t="s">
        <v>37018</v>
      </c>
    </row>
    <row r="49979" spans="1:2" x14ac:dyDescent="0.3">
      <c r="A49979" s="2">
        <v>3.7977960674241502</v>
      </c>
      <c r="B49979" t="s">
        <v>37017</v>
      </c>
    </row>
    <row r="49980" spans="1:2" x14ac:dyDescent="0.3">
      <c r="A49980" s="2">
        <v>6.8885977838126999E-2</v>
      </c>
      <c r="B49980" t="s">
        <v>37016</v>
      </c>
    </row>
    <row r="49981" spans="1:2" x14ac:dyDescent="0.3">
      <c r="A49981" s="2">
        <v>0.26745260359405298</v>
      </c>
      <c r="B49981" t="s">
        <v>37015</v>
      </c>
    </row>
    <row r="49982" spans="1:2" x14ac:dyDescent="0.3">
      <c r="A49982" s="2">
        <v>27.11234</v>
      </c>
      <c r="B49982" t="s">
        <v>37014</v>
      </c>
    </row>
    <row r="49983" spans="1:2" x14ac:dyDescent="0.3">
      <c r="A49983" s="2">
        <v>1.28732102213918</v>
      </c>
      <c r="B49983" t="s">
        <v>37013</v>
      </c>
    </row>
    <row r="49984" spans="1:2" x14ac:dyDescent="0.3">
      <c r="A49984" s="2">
        <v>1.2542049376608799</v>
      </c>
      <c r="B49984" t="s">
        <v>37012</v>
      </c>
    </row>
    <row r="49985" spans="1:2" x14ac:dyDescent="0.3">
      <c r="A49985" s="2">
        <v>13.085320059404699</v>
      </c>
      <c r="B49985" t="s">
        <v>37011</v>
      </c>
    </row>
    <row r="49986" spans="1:2" x14ac:dyDescent="0.3">
      <c r="A49986" s="2">
        <v>0.11714506691665801</v>
      </c>
      <c r="B49986" t="s">
        <v>37010</v>
      </c>
    </row>
    <row r="49987" spans="1:2" x14ac:dyDescent="0.3">
      <c r="A49987" s="2">
        <v>10.719849999999999</v>
      </c>
      <c r="B49987" t="s">
        <v>37009</v>
      </c>
    </row>
    <row r="49988" spans="1:2" x14ac:dyDescent="0.3">
      <c r="A49988" s="2">
        <v>0.52938010444820105</v>
      </c>
      <c r="B49988" t="s">
        <v>37008</v>
      </c>
    </row>
    <row r="49989" spans="1:2" x14ac:dyDescent="0.3">
      <c r="A49989" s="2">
        <v>1.30229446498635E-2</v>
      </c>
      <c r="B49989" t="s">
        <v>37007</v>
      </c>
    </row>
    <row r="49990" spans="1:2" x14ac:dyDescent="0.3">
      <c r="A49990" s="2">
        <v>1.33505551882087E-2</v>
      </c>
      <c r="B49990" t="s">
        <v>37006</v>
      </c>
    </row>
    <row r="49991" spans="1:2" x14ac:dyDescent="0.3">
      <c r="A49991" s="2">
        <v>17.990100000000002</v>
      </c>
      <c r="B49991" t="s">
        <v>37005</v>
      </c>
    </row>
    <row r="49992" spans="1:2" x14ac:dyDescent="0.3">
      <c r="A49992" s="2">
        <v>22.609529999999999</v>
      </c>
      <c r="B49992" t="s">
        <v>37004</v>
      </c>
    </row>
    <row r="49993" spans="1:2" x14ac:dyDescent="0.3">
      <c r="A49993" s="2">
        <v>3.6411856826379401</v>
      </c>
      <c r="B49993" t="s">
        <v>37003</v>
      </c>
    </row>
    <row r="49994" spans="1:2" x14ac:dyDescent="0.3">
      <c r="A49994" s="2">
        <v>2.4162499999999998</v>
      </c>
      <c r="B49994" t="s">
        <v>37002</v>
      </c>
    </row>
    <row r="49995" spans="1:2" x14ac:dyDescent="0.3">
      <c r="A49995" s="2">
        <v>1.5987899999999999</v>
      </c>
      <c r="B49995" t="s">
        <v>37001</v>
      </c>
    </row>
    <row r="49996" spans="1:2" x14ac:dyDescent="0.3">
      <c r="A49996" s="2">
        <v>0.91551000000000005</v>
      </c>
      <c r="B49996" t="s">
        <v>37000</v>
      </c>
    </row>
    <row r="49997" spans="1:2" x14ac:dyDescent="0.3">
      <c r="A49997" s="2">
        <v>16.42259</v>
      </c>
      <c r="B49997" t="s">
        <v>36999</v>
      </c>
    </row>
    <row r="49998" spans="1:2" x14ac:dyDescent="0.3">
      <c r="A49998" s="2">
        <v>5.0124902716644902E-2</v>
      </c>
      <c r="B49998" t="s">
        <v>36998</v>
      </c>
    </row>
    <row r="49999" spans="1:2" x14ac:dyDescent="0.3">
      <c r="A49999" s="2">
        <v>6.7570000000000005E-2</v>
      </c>
      <c r="B49999" t="s">
        <v>36997</v>
      </c>
    </row>
    <row r="50000" spans="1:2" x14ac:dyDescent="0.3">
      <c r="A50000" s="2">
        <v>1.5034474350924201</v>
      </c>
      <c r="B50000" t="s">
        <v>36996</v>
      </c>
    </row>
    <row r="50001" spans="1:2" x14ac:dyDescent="0.3">
      <c r="A50001" s="2">
        <v>0.52254999999999996</v>
      </c>
      <c r="B50001" t="s">
        <v>36995</v>
      </c>
    </row>
    <row r="50002" spans="1:2" x14ac:dyDescent="0.3">
      <c r="A50002" s="2">
        <v>4.7100000000000003E-2</v>
      </c>
      <c r="B50002" t="s">
        <v>36994</v>
      </c>
    </row>
    <row r="50003" spans="1:2" x14ac:dyDescent="0.3">
      <c r="A50003" s="2">
        <v>1.90997679435037</v>
      </c>
      <c r="B50003" t="s">
        <v>36993</v>
      </c>
    </row>
    <row r="50004" spans="1:2" x14ac:dyDescent="0.3">
      <c r="A50004" s="2">
        <v>0.180013837190447</v>
      </c>
      <c r="B50004" t="s">
        <v>36992</v>
      </c>
    </row>
    <row r="50005" spans="1:2" x14ac:dyDescent="0.3">
      <c r="A50005" s="2">
        <v>2.9405155648335701</v>
      </c>
      <c r="B50005" t="s">
        <v>36991</v>
      </c>
    </row>
    <row r="50006" spans="1:2" x14ac:dyDescent="0.3">
      <c r="A50006" s="2">
        <v>2.0732200000000001</v>
      </c>
      <c r="B50006" t="s">
        <v>36990</v>
      </c>
    </row>
    <row r="50007" spans="1:2" x14ac:dyDescent="0.3">
      <c r="A50007" s="2">
        <v>31.236219999999999</v>
      </c>
      <c r="B50007" t="s">
        <v>36989</v>
      </c>
    </row>
    <row r="50008" spans="1:2" x14ac:dyDescent="0.3">
      <c r="A50008" s="2">
        <v>0.23526</v>
      </c>
      <c r="B50008" t="s">
        <v>36988</v>
      </c>
    </row>
    <row r="50009" spans="1:2" x14ac:dyDescent="0.3">
      <c r="A50009" s="2">
        <v>0.19916963254662701</v>
      </c>
      <c r="B50009" t="s">
        <v>36987</v>
      </c>
    </row>
    <row r="50010" spans="1:2" x14ac:dyDescent="0.3">
      <c r="A50010" s="2">
        <v>26.432285586085001</v>
      </c>
      <c r="B50010" t="s">
        <v>36986</v>
      </c>
    </row>
    <row r="50011" spans="1:2" x14ac:dyDescent="0.3">
      <c r="A50011" s="2">
        <v>9.5862992084062295</v>
      </c>
      <c r="B50011" t="s">
        <v>36985</v>
      </c>
    </row>
    <row r="50012" spans="1:2" x14ac:dyDescent="0.3">
      <c r="A50012" s="2">
        <v>4.8700000000000002E-3</v>
      </c>
      <c r="B50012" t="s">
        <v>36984</v>
      </c>
    </row>
    <row r="50013" spans="1:2" x14ac:dyDescent="0.3">
      <c r="A50013" s="2">
        <v>0.59963610624330999</v>
      </c>
      <c r="B50013" t="s">
        <v>36983</v>
      </c>
    </row>
    <row r="50014" spans="1:2" x14ac:dyDescent="0.3">
      <c r="A50014" s="2">
        <v>13.0159957996422</v>
      </c>
      <c r="B50014" t="s">
        <v>36982</v>
      </c>
    </row>
    <row r="50015" spans="1:2" x14ac:dyDescent="0.3">
      <c r="A50015" s="2">
        <v>2.24146</v>
      </c>
      <c r="B50015" t="s">
        <v>36981</v>
      </c>
    </row>
    <row r="50016" spans="1:2" x14ac:dyDescent="0.3">
      <c r="A50016" s="2">
        <v>2.21406618695447</v>
      </c>
      <c r="B50016" t="s">
        <v>36980</v>
      </c>
    </row>
    <row r="50017" spans="1:2" x14ac:dyDescent="0.3">
      <c r="A50017" s="2">
        <v>4.9858200000000004</v>
      </c>
      <c r="B50017" t="s">
        <v>36979</v>
      </c>
    </row>
    <row r="50018" spans="1:2" x14ac:dyDescent="0.3">
      <c r="A50018" s="2">
        <v>9.7243901365210101E-4</v>
      </c>
      <c r="B50018" t="s">
        <v>36978</v>
      </c>
    </row>
    <row r="50019" spans="1:2" x14ac:dyDescent="0.3">
      <c r="A50019" s="2">
        <v>1.4300000000000001E-3</v>
      </c>
      <c r="B50019" t="s">
        <v>36977</v>
      </c>
    </row>
    <row r="50020" spans="1:2" x14ac:dyDescent="0.3">
      <c r="A50020" s="2">
        <v>3.46E-3</v>
      </c>
      <c r="B50020" t="s">
        <v>36976</v>
      </c>
    </row>
    <row r="50021" spans="1:2" x14ac:dyDescent="0.3">
      <c r="A50021" s="2">
        <v>4.5799999999999999E-3</v>
      </c>
      <c r="B50021" t="s">
        <v>36975</v>
      </c>
    </row>
    <row r="50022" spans="1:2" x14ac:dyDescent="0.3">
      <c r="A50022" s="2">
        <v>31.776209999999999</v>
      </c>
      <c r="B50022" t="s">
        <v>36974</v>
      </c>
    </row>
    <row r="50023" spans="1:2" x14ac:dyDescent="0.3">
      <c r="A50023" s="2">
        <v>0.71081457539019599</v>
      </c>
      <c r="B50023" t="s">
        <v>36973</v>
      </c>
    </row>
    <row r="50024" spans="1:2" x14ac:dyDescent="0.3">
      <c r="A50024" s="2">
        <v>1.0279100000000001</v>
      </c>
      <c r="B50024" t="s">
        <v>36972</v>
      </c>
    </row>
    <row r="50025" spans="1:2" x14ac:dyDescent="0.3">
      <c r="A50025" s="2">
        <v>20.048917382710599</v>
      </c>
      <c r="B50025" t="s">
        <v>36971</v>
      </c>
    </row>
    <row r="50026" spans="1:2" x14ac:dyDescent="0.3">
      <c r="A50026" s="2">
        <v>3.8452748385590799E-3</v>
      </c>
      <c r="B50026" t="s">
        <v>36970</v>
      </c>
    </row>
    <row r="50027" spans="1:2" x14ac:dyDescent="0.3">
      <c r="A50027" s="2">
        <v>2.0309830427447401E-2</v>
      </c>
      <c r="B50027" t="s">
        <v>36969</v>
      </c>
    </row>
    <row r="50028" spans="1:2" x14ac:dyDescent="0.3">
      <c r="A50028" s="2">
        <v>4.1444807870084097E-3</v>
      </c>
      <c r="B50028" t="s">
        <v>36968</v>
      </c>
    </row>
    <row r="50029" spans="1:2" x14ac:dyDescent="0.3">
      <c r="A50029" s="2">
        <v>3.0336799999999999</v>
      </c>
      <c r="B50029" t="s">
        <v>36967</v>
      </c>
    </row>
    <row r="50030" spans="1:2" x14ac:dyDescent="0.3">
      <c r="A50030" s="2">
        <v>1.91812055482057</v>
      </c>
      <c r="B50030" t="s">
        <v>36966</v>
      </c>
    </row>
    <row r="50031" spans="1:2" x14ac:dyDescent="0.3">
      <c r="A50031" s="2">
        <v>0.69227824045716202</v>
      </c>
      <c r="B50031" t="s">
        <v>36965</v>
      </c>
    </row>
    <row r="50032" spans="1:2" x14ac:dyDescent="0.3">
      <c r="A50032" s="2">
        <v>69.964389999999995</v>
      </c>
      <c r="B50032" t="s">
        <v>36964</v>
      </c>
    </row>
    <row r="50033" spans="1:2" x14ac:dyDescent="0.3">
      <c r="A50033" s="2">
        <v>5.4365800357499001</v>
      </c>
      <c r="B50033" t="s">
        <v>36963</v>
      </c>
    </row>
    <row r="50034" spans="1:2" x14ac:dyDescent="0.3">
      <c r="A50034" s="2">
        <v>73.7133545102852</v>
      </c>
      <c r="B50034" t="s">
        <v>36962</v>
      </c>
    </row>
    <row r="50035" spans="1:2" x14ac:dyDescent="0.3">
      <c r="A50035" s="2">
        <v>12.0690023822877</v>
      </c>
      <c r="B50035" t="s">
        <v>36961</v>
      </c>
    </row>
    <row r="50036" spans="1:2" x14ac:dyDescent="0.3">
      <c r="A50036" s="2">
        <v>13.6402945638541</v>
      </c>
      <c r="B50036" t="s">
        <v>36960</v>
      </c>
    </row>
    <row r="50037" spans="1:2" x14ac:dyDescent="0.3">
      <c r="A50037" s="2">
        <v>0.12801999999999999</v>
      </c>
      <c r="B50037" t="s">
        <v>36959</v>
      </c>
    </row>
    <row r="50038" spans="1:2" x14ac:dyDescent="0.3">
      <c r="A50038" s="2">
        <v>4.1900622638774099</v>
      </c>
      <c r="B50038" t="s">
        <v>36958</v>
      </c>
    </row>
    <row r="50039" spans="1:2" x14ac:dyDescent="0.3">
      <c r="A50039" s="2">
        <v>7.93</v>
      </c>
      <c r="B50039" t="s">
        <v>36957</v>
      </c>
    </row>
    <row r="50040" spans="1:2" x14ac:dyDescent="0.3">
      <c r="A50040" s="2">
        <v>32.099029999999999</v>
      </c>
      <c r="B50040" t="s">
        <v>36956</v>
      </c>
    </row>
    <row r="50041" spans="1:2" x14ac:dyDescent="0.3">
      <c r="A50041" s="2">
        <v>2.2053799999999999</v>
      </c>
      <c r="B50041" t="s">
        <v>36955</v>
      </c>
    </row>
    <row r="50042" spans="1:2" x14ac:dyDescent="0.3">
      <c r="A50042" s="2">
        <v>1.81839</v>
      </c>
      <c r="B50042" t="s">
        <v>36954</v>
      </c>
    </row>
    <row r="50043" spans="1:2" x14ac:dyDescent="0.3">
      <c r="A50043" s="2">
        <v>5.7994899999999996</v>
      </c>
      <c r="B50043" t="s">
        <v>36953</v>
      </c>
    </row>
    <row r="50044" spans="1:2" x14ac:dyDescent="0.3">
      <c r="A50044" s="2">
        <v>327.27591000000001</v>
      </c>
      <c r="B50044" t="s">
        <v>36952</v>
      </c>
    </row>
    <row r="50045" spans="1:2" x14ac:dyDescent="0.3">
      <c r="A50045" s="2">
        <v>15.755408296138601</v>
      </c>
      <c r="B50045" t="s">
        <v>36951</v>
      </c>
    </row>
    <row r="50046" spans="1:2" x14ac:dyDescent="0.3">
      <c r="A50046" s="2">
        <v>7.8698712313643702</v>
      </c>
      <c r="B50046" t="s">
        <v>36950</v>
      </c>
    </row>
    <row r="50047" spans="1:2" x14ac:dyDescent="0.3">
      <c r="A50047" s="2">
        <v>0.33182820934310298</v>
      </c>
      <c r="B50047" t="s">
        <v>36949</v>
      </c>
    </row>
    <row r="50048" spans="1:2" x14ac:dyDescent="0.3">
      <c r="A50048" s="2">
        <v>76.168000438682498</v>
      </c>
      <c r="B50048" t="s">
        <v>36948</v>
      </c>
    </row>
    <row r="50049" spans="1:2" x14ac:dyDescent="0.3">
      <c r="A50049" s="2">
        <v>2.7231856276314298E-3</v>
      </c>
      <c r="B50049" t="s">
        <v>36947</v>
      </c>
    </row>
    <row r="50050" spans="1:2" x14ac:dyDescent="0.3">
      <c r="A50050" s="2">
        <v>0.41553000000000001</v>
      </c>
      <c r="B50050" t="s">
        <v>36946</v>
      </c>
    </row>
    <row r="50051" spans="1:2" x14ac:dyDescent="0.3">
      <c r="A50051" s="2">
        <v>6.3356456412773099E-3</v>
      </c>
      <c r="B50051" t="s">
        <v>36945</v>
      </c>
    </row>
    <row r="50052" spans="1:2" x14ac:dyDescent="0.3">
      <c r="A50052" s="2">
        <v>9.7298623159064501</v>
      </c>
      <c r="B50052" t="s">
        <v>36944</v>
      </c>
    </row>
    <row r="50053" spans="1:2" x14ac:dyDescent="0.3">
      <c r="A50053" s="2">
        <v>1.0560922098976</v>
      </c>
      <c r="B50053" t="s">
        <v>36943</v>
      </c>
    </row>
    <row r="50054" spans="1:2" x14ac:dyDescent="0.3">
      <c r="A50054" s="2">
        <v>13.7849154229056</v>
      </c>
      <c r="B50054" t="s">
        <v>36942</v>
      </c>
    </row>
    <row r="50055" spans="1:2" x14ac:dyDescent="0.3">
      <c r="A50055" s="2">
        <v>40.947713610876299</v>
      </c>
      <c r="B50055" t="s">
        <v>36941</v>
      </c>
    </row>
    <row r="50056" spans="1:2" x14ac:dyDescent="0.3">
      <c r="A50056" s="2">
        <v>4.8047000000000004</v>
      </c>
      <c r="B50056" t="s">
        <v>36940</v>
      </c>
    </row>
    <row r="50057" spans="1:2" x14ac:dyDescent="0.3">
      <c r="A50057" s="2">
        <v>1.6833400000000001</v>
      </c>
      <c r="B50057" t="s">
        <v>36939</v>
      </c>
    </row>
    <row r="50058" spans="1:2" x14ac:dyDescent="0.3">
      <c r="A50058" s="2">
        <v>3.7944800000000001</v>
      </c>
      <c r="B50058" t="s">
        <v>36938</v>
      </c>
    </row>
    <row r="50059" spans="1:2" x14ac:dyDescent="0.3">
      <c r="A50059" s="2">
        <v>28.623625301792799</v>
      </c>
      <c r="B50059" t="s">
        <v>36937</v>
      </c>
    </row>
    <row r="50060" spans="1:2" x14ac:dyDescent="0.3">
      <c r="A50060" s="2">
        <v>57.366895687756703</v>
      </c>
      <c r="B50060" t="s">
        <v>36936</v>
      </c>
    </row>
    <row r="50061" spans="1:2" x14ac:dyDescent="0.3">
      <c r="A50061" s="2">
        <v>4.5603600000000002</v>
      </c>
      <c r="B50061" t="s">
        <v>36935</v>
      </c>
    </row>
    <row r="50062" spans="1:2" x14ac:dyDescent="0.3">
      <c r="A50062" s="2">
        <v>8.5169999999999996E-2</v>
      </c>
      <c r="B50062" t="s">
        <v>36934</v>
      </c>
    </row>
    <row r="50063" spans="1:2" x14ac:dyDescent="0.3">
      <c r="A50063" s="2">
        <v>1.65260538689437</v>
      </c>
      <c r="B50063" t="s">
        <v>36933</v>
      </c>
    </row>
    <row r="50064" spans="1:2" x14ac:dyDescent="0.3">
      <c r="A50064" s="2">
        <v>8.8085487808687599</v>
      </c>
      <c r="B50064" t="s">
        <v>36932</v>
      </c>
    </row>
    <row r="50065" spans="1:2" x14ac:dyDescent="0.3">
      <c r="A50065" s="2">
        <v>56.895479999999999</v>
      </c>
      <c r="B50065" t="s">
        <v>36931</v>
      </c>
    </row>
    <row r="50066" spans="1:2" x14ac:dyDescent="0.3">
      <c r="A50066" s="2">
        <v>0.318739063302585</v>
      </c>
      <c r="B50066" t="s">
        <v>36930</v>
      </c>
    </row>
    <row r="50067" spans="1:2" x14ac:dyDescent="0.3">
      <c r="A50067" s="2">
        <v>9.851E-2</v>
      </c>
      <c r="B50067" t="s">
        <v>36929</v>
      </c>
    </row>
    <row r="50068" spans="1:2" x14ac:dyDescent="0.3">
      <c r="A50068" s="2">
        <v>3.81E-3</v>
      </c>
      <c r="B50068" t="s">
        <v>36928</v>
      </c>
    </row>
    <row r="50069" spans="1:2" x14ac:dyDescent="0.3">
      <c r="A50069" s="2">
        <v>0.109067708832701</v>
      </c>
      <c r="B50069" t="s">
        <v>36927</v>
      </c>
    </row>
    <row r="50070" spans="1:2" x14ac:dyDescent="0.3">
      <c r="A50070" s="2">
        <v>2.4570000000000002E-2</v>
      </c>
      <c r="B50070" t="s">
        <v>36926</v>
      </c>
    </row>
    <row r="50071" spans="1:2" x14ac:dyDescent="0.3">
      <c r="A50071" s="2">
        <v>7.4526636385331599</v>
      </c>
      <c r="B50071" t="s">
        <v>36925</v>
      </c>
    </row>
    <row r="50072" spans="1:2" x14ac:dyDescent="0.3">
      <c r="A50072" s="2">
        <v>55.578924643124203</v>
      </c>
      <c r="B50072" t="s">
        <v>36924</v>
      </c>
    </row>
    <row r="50073" spans="1:2" x14ac:dyDescent="0.3">
      <c r="A50073" s="2">
        <v>132.66323594279399</v>
      </c>
      <c r="B50073" t="s">
        <v>36923</v>
      </c>
    </row>
    <row r="50074" spans="1:2" x14ac:dyDescent="0.3">
      <c r="A50074" s="2">
        <v>1.8022561114057101</v>
      </c>
      <c r="B50074" t="s">
        <v>36922</v>
      </c>
    </row>
    <row r="50075" spans="1:2" x14ac:dyDescent="0.3">
      <c r="A50075" s="2">
        <v>12.7168808257007</v>
      </c>
      <c r="B50075" t="s">
        <v>36921</v>
      </c>
    </row>
    <row r="50076" spans="1:2" x14ac:dyDescent="0.3">
      <c r="A50076" s="2">
        <v>2.1700090011121298</v>
      </c>
      <c r="B50076" t="s">
        <v>36920</v>
      </c>
    </row>
    <row r="50077" spans="1:2" x14ac:dyDescent="0.3">
      <c r="A50077" s="2">
        <v>23.346424689771901</v>
      </c>
      <c r="B50077" t="s">
        <v>36919</v>
      </c>
    </row>
    <row r="50078" spans="1:2" x14ac:dyDescent="0.3">
      <c r="A50078" s="2">
        <v>6.2259200000000003</v>
      </c>
      <c r="B50078" t="s">
        <v>36918</v>
      </c>
    </row>
    <row r="50079" spans="1:2" x14ac:dyDescent="0.3">
      <c r="A50079" s="2">
        <v>10.05125</v>
      </c>
      <c r="B50079" t="s">
        <v>36917</v>
      </c>
    </row>
    <row r="50080" spans="1:2" x14ac:dyDescent="0.3">
      <c r="A50080" s="2">
        <v>6.7564700000000002</v>
      </c>
      <c r="B50080" t="s">
        <v>36916</v>
      </c>
    </row>
    <row r="50081" spans="1:2" x14ac:dyDescent="0.3">
      <c r="A50081" s="2">
        <v>67.984987709224797</v>
      </c>
      <c r="B50081" t="s">
        <v>36915</v>
      </c>
    </row>
    <row r="50082" spans="1:2" x14ac:dyDescent="0.3">
      <c r="A50082" s="2">
        <v>9451.63292</v>
      </c>
      <c r="B50082" t="s">
        <v>36914</v>
      </c>
    </row>
    <row r="50083" spans="1:2" x14ac:dyDescent="0.3">
      <c r="A50083" s="2">
        <v>1.4809995277991801</v>
      </c>
      <c r="B50083" t="s">
        <v>36913</v>
      </c>
    </row>
    <row r="50084" spans="1:2" x14ac:dyDescent="0.3">
      <c r="A50084" s="2">
        <v>1.307E-2</v>
      </c>
      <c r="B50084" t="s">
        <v>36912</v>
      </c>
    </row>
    <row r="50085" spans="1:2" x14ac:dyDescent="0.3">
      <c r="A50085" s="2">
        <v>28.70036</v>
      </c>
      <c r="B50085" t="s">
        <v>36911</v>
      </c>
    </row>
    <row r="50086" spans="1:2" x14ac:dyDescent="0.3">
      <c r="A50086" s="2">
        <v>7.0919999999999997E-2</v>
      </c>
      <c r="B50086" t="s">
        <v>36910</v>
      </c>
    </row>
    <row r="50087" spans="1:2" x14ac:dyDescent="0.3">
      <c r="A50087" s="2">
        <v>4.6705386118656698</v>
      </c>
      <c r="B50087" t="s">
        <v>36909</v>
      </c>
    </row>
    <row r="50088" spans="1:2" x14ac:dyDescent="0.3">
      <c r="A50088" s="2">
        <v>4.4071920779840602E-2</v>
      </c>
      <c r="B50088" t="s">
        <v>36908</v>
      </c>
    </row>
    <row r="50089" spans="1:2" x14ac:dyDescent="0.3">
      <c r="A50089" s="2">
        <v>5.8951520977237903</v>
      </c>
      <c r="B50089" t="s">
        <v>36907</v>
      </c>
    </row>
    <row r="50090" spans="1:2" x14ac:dyDescent="0.3">
      <c r="A50090" s="2">
        <v>9.3542780224192708</v>
      </c>
      <c r="B50090" t="s">
        <v>36906</v>
      </c>
    </row>
    <row r="50091" spans="1:2" x14ac:dyDescent="0.3">
      <c r="A50091" s="2" t="s">
        <v>13</v>
      </c>
      <c r="B50091" t="s">
        <v>36905</v>
      </c>
    </row>
    <row r="50092" spans="1:2" x14ac:dyDescent="0.3">
      <c r="A50092" s="2">
        <v>2.2327351270196898</v>
      </c>
      <c r="B50092" t="s">
        <v>36904</v>
      </c>
    </row>
    <row r="50093" spans="1:2" x14ac:dyDescent="0.3">
      <c r="A50093" s="2">
        <v>1.5004338009165501</v>
      </c>
      <c r="B50093" t="s">
        <v>36903</v>
      </c>
    </row>
    <row r="50094" spans="1:2" x14ac:dyDescent="0.3">
      <c r="A50094" s="2">
        <v>307.60730907136798</v>
      </c>
      <c r="B50094" t="s">
        <v>36902</v>
      </c>
    </row>
    <row r="50095" spans="1:2" x14ac:dyDescent="0.3">
      <c r="A50095" s="2">
        <v>0.35033962942984098</v>
      </c>
      <c r="B50095" t="s">
        <v>36901</v>
      </c>
    </row>
    <row r="50096" spans="1:2" x14ac:dyDescent="0.3">
      <c r="A50096" s="2">
        <v>147.60481366335799</v>
      </c>
      <c r="B50096" t="s">
        <v>36900</v>
      </c>
    </row>
    <row r="50097" spans="1:2" x14ac:dyDescent="0.3">
      <c r="A50097" s="2">
        <v>2.9988120313029301</v>
      </c>
      <c r="B50097" t="s">
        <v>36899</v>
      </c>
    </row>
    <row r="50098" spans="1:2" x14ac:dyDescent="0.3">
      <c r="A50098" s="2">
        <v>9.6629491729174802E-2</v>
      </c>
      <c r="B50098" t="s">
        <v>36898</v>
      </c>
    </row>
    <row r="50099" spans="1:2" x14ac:dyDescent="0.3">
      <c r="A50099" s="2">
        <v>4.8057460466358497E-2</v>
      </c>
      <c r="B50099" t="s">
        <v>36897</v>
      </c>
    </row>
    <row r="50100" spans="1:2" x14ac:dyDescent="0.3">
      <c r="A50100" s="2">
        <v>0.22520999999999999</v>
      </c>
      <c r="B50100" t="s">
        <v>1082</v>
      </c>
    </row>
    <row r="50101" spans="1:2" x14ac:dyDescent="0.3">
      <c r="A50101" s="2">
        <v>0.67130000000000001</v>
      </c>
      <c r="B50101" t="s">
        <v>36896</v>
      </c>
    </row>
    <row r="50102" spans="1:2" x14ac:dyDescent="0.3">
      <c r="A50102" s="2">
        <v>2.1579999999999998E-2</v>
      </c>
      <c r="B50102" t="s">
        <v>36895</v>
      </c>
    </row>
    <row r="50103" spans="1:2" x14ac:dyDescent="0.3">
      <c r="A50103" s="2">
        <v>3.3075999999999999</v>
      </c>
      <c r="B50103" t="s">
        <v>36894</v>
      </c>
    </row>
    <row r="50104" spans="1:2" x14ac:dyDescent="0.3">
      <c r="A50104" s="2">
        <v>51.854669999999999</v>
      </c>
      <c r="B50104" t="s">
        <v>36893</v>
      </c>
    </row>
    <row r="50105" spans="1:2" x14ac:dyDescent="0.3">
      <c r="A50105" s="2">
        <v>2.7910000000000001E-2</v>
      </c>
      <c r="B50105" t="s">
        <v>36892</v>
      </c>
    </row>
    <row r="50106" spans="1:2" x14ac:dyDescent="0.3">
      <c r="A50106" s="2">
        <v>3.5758288381841099E-3</v>
      </c>
      <c r="B50106" t="s">
        <v>36891</v>
      </c>
    </row>
    <row r="50107" spans="1:2" x14ac:dyDescent="0.3">
      <c r="A50107" s="2">
        <v>4.06907</v>
      </c>
      <c r="B50107" t="s">
        <v>36890</v>
      </c>
    </row>
    <row r="50108" spans="1:2" x14ac:dyDescent="0.3">
      <c r="A50108" s="2">
        <v>0.48145198779985099</v>
      </c>
      <c r="B50108" t="s">
        <v>36889</v>
      </c>
    </row>
    <row r="50109" spans="1:2" x14ac:dyDescent="0.3">
      <c r="A50109" s="2">
        <v>17.267769999999999</v>
      </c>
      <c r="B50109" t="s">
        <v>36888</v>
      </c>
    </row>
    <row r="50110" spans="1:2" x14ac:dyDescent="0.3">
      <c r="A50110" s="2">
        <v>37.051615297964503</v>
      </c>
      <c r="B50110" t="s">
        <v>36887</v>
      </c>
    </row>
    <row r="50111" spans="1:2" x14ac:dyDescent="0.3">
      <c r="A50111" s="2">
        <v>4.4891800000000002</v>
      </c>
      <c r="B50111" t="s">
        <v>36886</v>
      </c>
    </row>
    <row r="50112" spans="1:2" x14ac:dyDescent="0.3">
      <c r="A50112" s="2">
        <v>31.9084680045334</v>
      </c>
      <c r="B50112" t="s">
        <v>36885</v>
      </c>
    </row>
    <row r="50113" spans="1:2" x14ac:dyDescent="0.3">
      <c r="A50113" s="2">
        <v>45.089408809232701</v>
      </c>
      <c r="B50113" t="s">
        <v>36884</v>
      </c>
    </row>
    <row r="50114" spans="1:2" x14ac:dyDescent="0.3">
      <c r="A50114" s="2">
        <v>1.5842621680770198E-2</v>
      </c>
      <c r="B50114" t="s">
        <v>36883</v>
      </c>
    </row>
    <row r="50115" spans="1:2" x14ac:dyDescent="0.3">
      <c r="A50115" s="2">
        <v>1.1100000000000001</v>
      </c>
      <c r="B50115" t="s">
        <v>926</v>
      </c>
    </row>
    <row r="50116" spans="1:2" x14ac:dyDescent="0.3">
      <c r="A50116" s="2">
        <v>1.9633654855096101</v>
      </c>
      <c r="B50116" t="s">
        <v>36882</v>
      </c>
    </row>
    <row r="50117" spans="1:2" x14ac:dyDescent="0.3">
      <c r="A50117" s="2">
        <v>4.1533434892706698</v>
      </c>
      <c r="B50117" t="s">
        <v>36881</v>
      </c>
    </row>
    <row r="50118" spans="1:2" x14ac:dyDescent="0.3">
      <c r="A50118" s="2">
        <v>9.7671526580679409</v>
      </c>
      <c r="B50118" t="s">
        <v>36880</v>
      </c>
    </row>
    <row r="50119" spans="1:2" x14ac:dyDescent="0.3">
      <c r="A50119" s="2">
        <v>3.5970000000000002E-2</v>
      </c>
      <c r="B50119" t="s">
        <v>36879</v>
      </c>
    </row>
    <row r="50120" spans="1:2" x14ac:dyDescent="0.3">
      <c r="A50120" s="2">
        <v>14.0694542963292</v>
      </c>
      <c r="B50120" t="s">
        <v>36878</v>
      </c>
    </row>
    <row r="50121" spans="1:2" x14ac:dyDescent="0.3">
      <c r="A50121" s="2">
        <v>0.23710000000000001</v>
      </c>
      <c r="B50121" t="s">
        <v>36877</v>
      </c>
    </row>
    <row r="50122" spans="1:2" x14ac:dyDescent="0.3">
      <c r="A50122" s="2">
        <v>24.437809999999999</v>
      </c>
      <c r="B50122" t="s">
        <v>36876</v>
      </c>
    </row>
    <row r="50123" spans="1:2" x14ac:dyDescent="0.3">
      <c r="A50123" s="2">
        <v>14.976525930890601</v>
      </c>
      <c r="B50123" t="s">
        <v>36875</v>
      </c>
    </row>
    <row r="50124" spans="1:2" x14ac:dyDescent="0.3">
      <c r="A50124" s="2">
        <v>0.11162</v>
      </c>
      <c r="B50124" t="s">
        <v>36874</v>
      </c>
    </row>
    <row r="50125" spans="1:2" x14ac:dyDescent="0.3">
      <c r="A50125" s="2">
        <v>17.781196238177301</v>
      </c>
      <c r="B50125" t="s">
        <v>36873</v>
      </c>
    </row>
    <row r="50126" spans="1:2" x14ac:dyDescent="0.3">
      <c r="A50126" s="2">
        <v>0.18332000000000001</v>
      </c>
      <c r="B50126" t="s">
        <v>36872</v>
      </c>
    </row>
    <row r="50127" spans="1:2" x14ac:dyDescent="0.3">
      <c r="A50127" s="2">
        <v>0.25376012020432198</v>
      </c>
      <c r="B50127" t="s">
        <v>36871</v>
      </c>
    </row>
    <row r="50128" spans="1:2" x14ac:dyDescent="0.3">
      <c r="A50128" s="2">
        <v>68.399151918321905</v>
      </c>
      <c r="B50128" t="s">
        <v>36870</v>
      </c>
    </row>
    <row r="50129" spans="1:2" x14ac:dyDescent="0.3">
      <c r="A50129" s="2">
        <v>0.33474999999999999</v>
      </c>
      <c r="B50129" t="s">
        <v>36869</v>
      </c>
    </row>
    <row r="50130" spans="1:2" x14ac:dyDescent="0.3">
      <c r="A50130" s="2">
        <v>0.71022336919921503</v>
      </c>
      <c r="B50130" t="s">
        <v>36868</v>
      </c>
    </row>
    <row r="50131" spans="1:2" x14ac:dyDescent="0.3">
      <c r="A50131" s="2">
        <v>0.70390347728518898</v>
      </c>
      <c r="B50131" t="s">
        <v>36867</v>
      </c>
    </row>
    <row r="50132" spans="1:2" x14ac:dyDescent="0.3">
      <c r="A50132" s="2">
        <v>26.706019999999999</v>
      </c>
      <c r="B50132" t="s">
        <v>36866</v>
      </c>
    </row>
    <row r="50133" spans="1:2" x14ac:dyDescent="0.3">
      <c r="A50133" s="2">
        <v>19.23865</v>
      </c>
      <c r="B50133" t="s">
        <v>36865</v>
      </c>
    </row>
    <row r="50134" spans="1:2" x14ac:dyDescent="0.3">
      <c r="A50134" s="2">
        <v>11.1202901567707</v>
      </c>
      <c r="B50134" t="s">
        <v>36864</v>
      </c>
    </row>
    <row r="50135" spans="1:2" x14ac:dyDescent="0.3">
      <c r="A50135" s="2">
        <v>0.26562999999999998</v>
      </c>
      <c r="B50135" t="s">
        <v>36863</v>
      </c>
    </row>
    <row r="50136" spans="1:2" x14ac:dyDescent="0.3">
      <c r="A50136" s="2">
        <v>0.11242000000000001</v>
      </c>
      <c r="B50136" t="s">
        <v>36862</v>
      </c>
    </row>
    <row r="50137" spans="1:2" x14ac:dyDescent="0.3">
      <c r="A50137" s="2">
        <v>0.22037999999999999</v>
      </c>
      <c r="B50137" t="s">
        <v>36861</v>
      </c>
    </row>
    <row r="50138" spans="1:2" x14ac:dyDescent="0.3">
      <c r="A50138" s="2">
        <v>2.2304200000000001</v>
      </c>
      <c r="B50138" t="s">
        <v>36860</v>
      </c>
    </row>
    <row r="50139" spans="1:2" x14ac:dyDescent="0.3">
      <c r="A50139" s="2">
        <v>0.164084531965695</v>
      </c>
      <c r="B50139" t="s">
        <v>36859</v>
      </c>
    </row>
    <row r="50140" spans="1:2" x14ac:dyDescent="0.3">
      <c r="A50140" s="2">
        <v>0.71643000000000001</v>
      </c>
      <c r="B50140" t="s">
        <v>36858</v>
      </c>
    </row>
    <row r="50141" spans="1:2" x14ac:dyDescent="0.3">
      <c r="A50141" s="2">
        <v>53.190868849841301</v>
      </c>
      <c r="B50141" t="s">
        <v>36857</v>
      </c>
    </row>
    <row r="50142" spans="1:2" x14ac:dyDescent="0.3">
      <c r="A50142" s="2">
        <v>2.3034719772511201</v>
      </c>
      <c r="B50142" t="s">
        <v>36856</v>
      </c>
    </row>
    <row r="50143" spans="1:2" x14ac:dyDescent="0.3">
      <c r="A50143" s="2">
        <v>19.709175552603799</v>
      </c>
      <c r="B50143" t="s">
        <v>36855</v>
      </c>
    </row>
    <row r="50144" spans="1:2" x14ac:dyDescent="0.3">
      <c r="A50144" s="2">
        <v>0.146358935363544</v>
      </c>
      <c r="B50144" t="s">
        <v>36854</v>
      </c>
    </row>
    <row r="50145" spans="1:2" x14ac:dyDescent="0.3">
      <c r="A50145" s="2">
        <v>0.27209</v>
      </c>
      <c r="B50145" t="s">
        <v>36853</v>
      </c>
    </row>
    <row r="50146" spans="1:2" x14ac:dyDescent="0.3">
      <c r="A50146" s="2">
        <v>1.10611748826639</v>
      </c>
      <c r="B50146" t="s">
        <v>36852</v>
      </c>
    </row>
    <row r="50147" spans="1:2" x14ac:dyDescent="0.3">
      <c r="A50147" s="2">
        <v>1.05914</v>
      </c>
      <c r="B50147" t="s">
        <v>36851</v>
      </c>
    </row>
    <row r="50148" spans="1:2" x14ac:dyDescent="0.3">
      <c r="A50148" s="2">
        <v>12.7997246034524</v>
      </c>
      <c r="B50148" t="s">
        <v>36850</v>
      </c>
    </row>
    <row r="50149" spans="1:2" x14ac:dyDescent="0.3">
      <c r="A50149" s="2">
        <v>0.41662659673033497</v>
      </c>
      <c r="B50149" t="s">
        <v>36849</v>
      </c>
    </row>
    <row r="50150" spans="1:2" x14ac:dyDescent="0.3">
      <c r="A50150" s="2">
        <v>0.29274408127062301</v>
      </c>
      <c r="B50150" t="s">
        <v>36848</v>
      </c>
    </row>
    <row r="50151" spans="1:2" x14ac:dyDescent="0.3">
      <c r="A50151" s="2">
        <v>10.68853</v>
      </c>
      <c r="B50151" t="s">
        <v>36847</v>
      </c>
    </row>
    <row r="50152" spans="1:2" x14ac:dyDescent="0.3">
      <c r="A50152" s="2">
        <v>2.7388913711165799</v>
      </c>
      <c r="B50152" t="s">
        <v>36846</v>
      </c>
    </row>
    <row r="50153" spans="1:2" x14ac:dyDescent="0.3">
      <c r="A50153" s="2">
        <v>110.588697856614</v>
      </c>
      <c r="B50153" t="s">
        <v>36845</v>
      </c>
    </row>
    <row r="50154" spans="1:2" x14ac:dyDescent="0.3">
      <c r="A50154" s="2">
        <v>1.39</v>
      </c>
      <c r="B50154" t="s">
        <v>36844</v>
      </c>
    </row>
    <row r="50155" spans="1:2" x14ac:dyDescent="0.3">
      <c r="A50155" s="2">
        <v>8.4399999999999996E-3</v>
      </c>
      <c r="B50155" t="s">
        <v>36843</v>
      </c>
    </row>
    <row r="50156" spans="1:2" x14ac:dyDescent="0.3">
      <c r="A50156" s="2">
        <v>23.70626</v>
      </c>
      <c r="B50156" t="s">
        <v>36842</v>
      </c>
    </row>
    <row r="50157" spans="1:2" x14ac:dyDescent="0.3">
      <c r="A50157" s="2">
        <v>4.3741412330508096</v>
      </c>
      <c r="B50157" t="s">
        <v>36841</v>
      </c>
    </row>
    <row r="50158" spans="1:2" x14ac:dyDescent="0.3">
      <c r="A50158" s="2">
        <v>0.81457000000000002</v>
      </c>
      <c r="B50158" t="s">
        <v>36840</v>
      </c>
    </row>
    <row r="50159" spans="1:2" x14ac:dyDescent="0.3">
      <c r="A50159" s="2">
        <v>4.8579999999999998E-2</v>
      </c>
      <c r="B50159" t="s">
        <v>36839</v>
      </c>
    </row>
    <row r="50160" spans="1:2" x14ac:dyDescent="0.3">
      <c r="A50160" s="2">
        <v>8.2810500000000005</v>
      </c>
      <c r="B50160" t="s">
        <v>36838</v>
      </c>
    </row>
    <row r="50161" spans="1:2" x14ac:dyDescent="0.3">
      <c r="A50161" s="2">
        <v>2.96548032028352</v>
      </c>
      <c r="B50161" t="s">
        <v>36837</v>
      </c>
    </row>
    <row r="50162" spans="1:2" x14ac:dyDescent="0.3">
      <c r="A50162" s="2">
        <v>4.1725700000000003</v>
      </c>
      <c r="B50162" t="s">
        <v>36836</v>
      </c>
    </row>
    <row r="50163" spans="1:2" x14ac:dyDescent="0.3">
      <c r="A50163" s="2">
        <v>7.2517612809124898</v>
      </c>
      <c r="B50163" t="s">
        <v>36835</v>
      </c>
    </row>
    <row r="50164" spans="1:2" x14ac:dyDescent="0.3">
      <c r="A50164" s="2">
        <v>32.662968505264899</v>
      </c>
      <c r="B50164" t="s">
        <v>36834</v>
      </c>
    </row>
    <row r="50165" spans="1:2" x14ac:dyDescent="0.3">
      <c r="A50165" s="2">
        <v>3.2433164857434198</v>
      </c>
      <c r="B50165" t="s">
        <v>36833</v>
      </c>
    </row>
    <row r="50166" spans="1:2" x14ac:dyDescent="0.3">
      <c r="A50166" s="2">
        <v>1.6224544446848399E-2</v>
      </c>
      <c r="B50166" t="s">
        <v>36832</v>
      </c>
    </row>
    <row r="50167" spans="1:2" x14ac:dyDescent="0.3">
      <c r="A50167" s="2">
        <v>7.3119769030781798</v>
      </c>
      <c r="B50167" t="s">
        <v>36831</v>
      </c>
    </row>
    <row r="50168" spans="1:2" x14ac:dyDescent="0.3">
      <c r="A50168" s="2">
        <v>1.35738542496505E-2</v>
      </c>
      <c r="B50168" t="s">
        <v>36830</v>
      </c>
    </row>
    <row r="50169" spans="1:2" x14ac:dyDescent="0.3">
      <c r="A50169" s="2">
        <v>4.8641500000000004</v>
      </c>
      <c r="B50169" t="s">
        <v>36829</v>
      </c>
    </row>
    <row r="50170" spans="1:2" x14ac:dyDescent="0.3">
      <c r="A50170" s="2">
        <v>815.692650720811</v>
      </c>
      <c r="B50170" t="s">
        <v>36828</v>
      </c>
    </row>
    <row r="50171" spans="1:2" x14ac:dyDescent="0.3">
      <c r="A50171" s="2">
        <v>8.4469600000000007</v>
      </c>
      <c r="B50171" t="s">
        <v>36827</v>
      </c>
    </row>
    <row r="50172" spans="1:2" x14ac:dyDescent="0.3">
      <c r="A50172" s="2">
        <v>1.7420000000000001E-2</v>
      </c>
      <c r="B50172" t="s">
        <v>36826</v>
      </c>
    </row>
    <row r="50173" spans="1:2" x14ac:dyDescent="0.3">
      <c r="A50173" s="2">
        <v>1.6840000000000001E-2</v>
      </c>
      <c r="B50173" t="s">
        <v>36825</v>
      </c>
    </row>
    <row r="50174" spans="1:2" x14ac:dyDescent="0.3">
      <c r="A50174" s="2">
        <v>3.6623299999999999</v>
      </c>
      <c r="B50174" t="s">
        <v>36824</v>
      </c>
    </row>
    <row r="50175" spans="1:2" x14ac:dyDescent="0.3">
      <c r="A50175" s="2">
        <v>2.51681</v>
      </c>
      <c r="B50175" t="s">
        <v>36823</v>
      </c>
    </row>
    <row r="50176" spans="1:2" x14ac:dyDescent="0.3">
      <c r="A50176" s="2">
        <v>3.3700256279458598</v>
      </c>
      <c r="B50176" t="s">
        <v>36822</v>
      </c>
    </row>
    <row r="50177" spans="1:2" x14ac:dyDescent="0.3">
      <c r="A50177" s="2">
        <v>1.7097017536641901</v>
      </c>
      <c r="B50177" t="s">
        <v>36821</v>
      </c>
    </row>
    <row r="50178" spans="1:2" x14ac:dyDescent="0.3">
      <c r="A50178" s="2">
        <v>9.9145000000000003</v>
      </c>
      <c r="B50178" t="s">
        <v>36820</v>
      </c>
    </row>
    <row r="50179" spans="1:2" x14ac:dyDescent="0.3">
      <c r="A50179" s="2">
        <v>5.7993499999999996</v>
      </c>
      <c r="B50179" t="s">
        <v>36819</v>
      </c>
    </row>
    <row r="50180" spans="1:2" x14ac:dyDescent="0.3">
      <c r="A50180" s="2">
        <v>8.5382400000000001</v>
      </c>
      <c r="B50180" t="s">
        <v>36818</v>
      </c>
    </row>
    <row r="50181" spans="1:2" x14ac:dyDescent="0.3">
      <c r="A50181" s="2">
        <v>2.1780390426112501</v>
      </c>
      <c r="B50181" t="s">
        <v>36817</v>
      </c>
    </row>
    <row r="50182" spans="1:2" x14ac:dyDescent="0.3">
      <c r="A50182" s="2">
        <v>0.34226000000000001</v>
      </c>
      <c r="B50182" t="s">
        <v>36816</v>
      </c>
    </row>
    <row r="50183" spans="1:2" x14ac:dyDescent="0.3">
      <c r="A50183" s="2">
        <v>1.53709749999891</v>
      </c>
      <c r="B50183" t="s">
        <v>36815</v>
      </c>
    </row>
    <row r="50184" spans="1:2" x14ac:dyDescent="0.3">
      <c r="A50184" s="2">
        <v>24.370750000000001</v>
      </c>
      <c r="B50184" t="s">
        <v>36814</v>
      </c>
    </row>
    <row r="50185" spans="1:2" x14ac:dyDescent="0.3">
      <c r="A50185" s="2">
        <v>9.7055423012063198</v>
      </c>
      <c r="B50185" t="s">
        <v>36813</v>
      </c>
    </row>
    <row r="50186" spans="1:2" x14ac:dyDescent="0.3">
      <c r="A50186" s="2">
        <v>8.7000000000000001E-4</v>
      </c>
      <c r="B50186" t="s">
        <v>36812</v>
      </c>
    </row>
    <row r="50187" spans="1:2" x14ac:dyDescent="0.3">
      <c r="A50187" s="2">
        <v>34.689421547004997</v>
      </c>
      <c r="B50187" t="s">
        <v>36811</v>
      </c>
    </row>
    <row r="50188" spans="1:2" x14ac:dyDescent="0.3">
      <c r="A50188" s="2">
        <v>70.299898928503197</v>
      </c>
      <c r="B50188" t="s">
        <v>36810</v>
      </c>
    </row>
    <row r="50189" spans="1:2" x14ac:dyDescent="0.3">
      <c r="A50189" s="2">
        <v>12.904170000000001</v>
      </c>
      <c r="B50189" t="s">
        <v>36809</v>
      </c>
    </row>
    <row r="50190" spans="1:2" x14ac:dyDescent="0.3">
      <c r="A50190" s="2">
        <v>7.7005104742888797E-4</v>
      </c>
      <c r="B50190" t="s">
        <v>36808</v>
      </c>
    </row>
    <row r="50191" spans="1:2" x14ac:dyDescent="0.3">
      <c r="A50191" s="2">
        <v>20.000008349366698</v>
      </c>
      <c r="B50191" t="s">
        <v>36807</v>
      </c>
    </row>
    <row r="50192" spans="1:2" x14ac:dyDescent="0.3">
      <c r="A50192" s="2">
        <v>0.17929999999999999</v>
      </c>
      <c r="B50192" t="s">
        <v>36806</v>
      </c>
    </row>
    <row r="50193" spans="1:2" x14ac:dyDescent="0.3">
      <c r="A50193" s="2">
        <v>26.636479999999999</v>
      </c>
      <c r="B50193" t="s">
        <v>36805</v>
      </c>
    </row>
    <row r="50194" spans="1:2" x14ac:dyDescent="0.3">
      <c r="A50194" s="2">
        <v>0.19356486041718399</v>
      </c>
      <c r="B50194" t="s">
        <v>36804</v>
      </c>
    </row>
    <row r="50195" spans="1:2" x14ac:dyDescent="0.3">
      <c r="A50195" s="2">
        <v>3.1289256874541697E-2</v>
      </c>
      <c r="B50195" t="s">
        <v>36803</v>
      </c>
    </row>
    <row r="50196" spans="1:2" x14ac:dyDescent="0.3">
      <c r="A50196" s="2">
        <v>40.212391442466398</v>
      </c>
      <c r="B50196" t="s">
        <v>36802</v>
      </c>
    </row>
    <row r="50197" spans="1:2" x14ac:dyDescent="0.3">
      <c r="A50197" s="2">
        <v>3.8409661523657997E-2</v>
      </c>
      <c r="B50197" t="s">
        <v>36801</v>
      </c>
    </row>
    <row r="50198" spans="1:2" x14ac:dyDescent="0.3">
      <c r="A50198" s="2">
        <v>22.478686773222901</v>
      </c>
      <c r="B50198" t="s">
        <v>36800</v>
      </c>
    </row>
    <row r="50199" spans="1:2" x14ac:dyDescent="0.3">
      <c r="A50199" s="2">
        <v>2.6920360065970199E-2</v>
      </c>
      <c r="B50199" t="s">
        <v>36799</v>
      </c>
    </row>
    <row r="50200" spans="1:2" x14ac:dyDescent="0.3">
      <c r="A50200" s="2">
        <v>3.7811573319948999E-2</v>
      </c>
      <c r="B50200" t="s">
        <v>36798</v>
      </c>
    </row>
    <row r="50201" spans="1:2" x14ac:dyDescent="0.3">
      <c r="A50201" s="2">
        <v>2.3858059184439302E-2</v>
      </c>
      <c r="B50201" t="s">
        <v>36797</v>
      </c>
    </row>
    <row r="50202" spans="1:2" x14ac:dyDescent="0.3">
      <c r="A50202" s="2">
        <v>0.30347027903621798</v>
      </c>
      <c r="B50202" t="s">
        <v>36796</v>
      </c>
    </row>
    <row r="50203" spans="1:2" x14ac:dyDescent="0.3">
      <c r="A50203" s="2">
        <v>0.54876999999999998</v>
      </c>
      <c r="B50203" t="s">
        <v>36795</v>
      </c>
    </row>
    <row r="50204" spans="1:2" x14ac:dyDescent="0.3">
      <c r="A50204" s="2">
        <v>5.9769199999999998</v>
      </c>
      <c r="B50204" t="s">
        <v>36794</v>
      </c>
    </row>
    <row r="50205" spans="1:2" x14ac:dyDescent="0.3">
      <c r="A50205" s="2">
        <v>3.0406069354521201</v>
      </c>
      <c r="B50205" t="s">
        <v>36793</v>
      </c>
    </row>
    <row r="50206" spans="1:2" x14ac:dyDescent="0.3">
      <c r="A50206" s="2">
        <v>15.9445599818471</v>
      </c>
      <c r="B50206" t="s">
        <v>36792</v>
      </c>
    </row>
    <row r="50207" spans="1:2" x14ac:dyDescent="0.3">
      <c r="A50207" s="2">
        <v>0.58742103724005501</v>
      </c>
      <c r="B50207" t="s">
        <v>36791</v>
      </c>
    </row>
    <row r="50208" spans="1:2" x14ac:dyDescent="0.3">
      <c r="A50208" s="2">
        <v>20.494173489520598</v>
      </c>
      <c r="B50208" t="s">
        <v>36790</v>
      </c>
    </row>
    <row r="50209" spans="1:2" x14ac:dyDescent="0.3">
      <c r="A50209" s="2">
        <v>13.124840000000001</v>
      </c>
      <c r="B50209" t="s">
        <v>36789</v>
      </c>
    </row>
    <row r="50210" spans="1:2" x14ac:dyDescent="0.3">
      <c r="A50210" s="2">
        <v>26.32339</v>
      </c>
      <c r="B50210" t="s">
        <v>36788</v>
      </c>
    </row>
    <row r="50211" spans="1:2" x14ac:dyDescent="0.3">
      <c r="A50211" s="2">
        <v>8.2520579533079399</v>
      </c>
      <c r="B50211" t="s">
        <v>36787</v>
      </c>
    </row>
    <row r="50212" spans="1:2" x14ac:dyDescent="0.3">
      <c r="A50212" s="2">
        <v>2.7237800000000001</v>
      </c>
      <c r="B50212" t="s">
        <v>36786</v>
      </c>
    </row>
    <row r="50213" spans="1:2" x14ac:dyDescent="0.3">
      <c r="A50213" s="2">
        <v>12.4307822453796</v>
      </c>
      <c r="B50213" t="s">
        <v>36785</v>
      </c>
    </row>
    <row r="50214" spans="1:2" x14ac:dyDescent="0.3">
      <c r="A50214" s="2">
        <v>53.613133513207202</v>
      </c>
      <c r="B50214" t="s">
        <v>36784</v>
      </c>
    </row>
    <row r="50215" spans="1:2" x14ac:dyDescent="0.3">
      <c r="A50215" s="2">
        <v>1.7232552117530601E-3</v>
      </c>
      <c r="B50215" t="s">
        <v>36783</v>
      </c>
    </row>
    <row r="50216" spans="1:2" x14ac:dyDescent="0.3">
      <c r="A50216" s="2">
        <v>4.8268756361793104</v>
      </c>
      <c r="B50216" t="s">
        <v>36782</v>
      </c>
    </row>
    <row r="50217" spans="1:2" x14ac:dyDescent="0.3">
      <c r="A50217" s="2">
        <v>11.4879646950651</v>
      </c>
      <c r="B50217" t="s">
        <v>36781</v>
      </c>
    </row>
    <row r="50218" spans="1:2" x14ac:dyDescent="0.3">
      <c r="A50218" s="2">
        <v>0.86284000000000005</v>
      </c>
      <c r="B50218" t="s">
        <v>36780</v>
      </c>
    </row>
    <row r="50219" spans="1:2" x14ac:dyDescent="0.3">
      <c r="A50219" s="2">
        <v>1.23711436661518</v>
      </c>
      <c r="B50219" t="s">
        <v>36779</v>
      </c>
    </row>
    <row r="50220" spans="1:2" x14ac:dyDescent="0.3">
      <c r="A50220" s="2">
        <v>0.242494325172986</v>
      </c>
      <c r="B50220" t="s">
        <v>36778</v>
      </c>
    </row>
    <row r="50221" spans="1:2" x14ac:dyDescent="0.3">
      <c r="A50221" s="2">
        <v>1.7666500000000001</v>
      </c>
      <c r="B50221" t="s">
        <v>36777</v>
      </c>
    </row>
    <row r="50222" spans="1:2" x14ac:dyDescent="0.3">
      <c r="A50222" s="2">
        <v>1.31271</v>
      </c>
      <c r="B50222" t="s">
        <v>552</v>
      </c>
    </row>
    <row r="50223" spans="1:2" x14ac:dyDescent="0.3">
      <c r="A50223" s="2">
        <v>5.6793681358733E-2</v>
      </c>
      <c r="B50223" t="s">
        <v>36776</v>
      </c>
    </row>
    <row r="50224" spans="1:2" x14ac:dyDescent="0.3">
      <c r="A50224" s="2">
        <v>1.26295623133524</v>
      </c>
      <c r="B50224" t="s">
        <v>36775</v>
      </c>
    </row>
    <row r="50225" spans="1:2" x14ac:dyDescent="0.3">
      <c r="A50225" s="2">
        <v>1.0642100000000001</v>
      </c>
      <c r="B50225" t="s">
        <v>36774</v>
      </c>
    </row>
    <row r="50226" spans="1:2" x14ac:dyDescent="0.3">
      <c r="A50226" s="2">
        <v>29.094946962970401</v>
      </c>
      <c r="B50226" t="s">
        <v>36773</v>
      </c>
    </row>
    <row r="50227" spans="1:2" x14ac:dyDescent="0.3">
      <c r="A50227" s="2">
        <v>5.21061396391302</v>
      </c>
      <c r="B50227" t="s">
        <v>36772</v>
      </c>
    </row>
    <row r="50228" spans="1:2" x14ac:dyDescent="0.3">
      <c r="A50228" s="2">
        <v>4.8258525375392303</v>
      </c>
      <c r="B50228" t="s">
        <v>36771</v>
      </c>
    </row>
    <row r="50229" spans="1:2" x14ac:dyDescent="0.3">
      <c r="A50229" s="2">
        <v>26.282742982375201</v>
      </c>
      <c r="B50229" t="s">
        <v>36770</v>
      </c>
    </row>
    <row r="50230" spans="1:2" x14ac:dyDescent="0.3">
      <c r="A50230" s="2">
        <v>0.13179889865390401</v>
      </c>
      <c r="B50230" t="s">
        <v>36769</v>
      </c>
    </row>
    <row r="50231" spans="1:2" x14ac:dyDescent="0.3">
      <c r="A50231" s="2">
        <v>7.5766799999999996</v>
      </c>
      <c r="B50231" t="s">
        <v>36768</v>
      </c>
    </row>
    <row r="50232" spans="1:2" x14ac:dyDescent="0.3">
      <c r="A50232" s="2">
        <v>4.2531803104042497E-3</v>
      </c>
      <c r="B50232" t="s">
        <v>36767</v>
      </c>
    </row>
    <row r="50233" spans="1:2" x14ac:dyDescent="0.3">
      <c r="A50233" s="2">
        <v>0.312342000401303</v>
      </c>
      <c r="B50233" t="s">
        <v>36766</v>
      </c>
    </row>
    <row r="50234" spans="1:2" x14ac:dyDescent="0.3">
      <c r="A50234" s="2">
        <v>7.4636685187455499E-4</v>
      </c>
      <c r="B50234" t="s">
        <v>36765</v>
      </c>
    </row>
    <row r="50235" spans="1:2" x14ac:dyDescent="0.3">
      <c r="A50235" s="2">
        <v>0.24510999999999999</v>
      </c>
      <c r="B50235" t="s">
        <v>36764</v>
      </c>
    </row>
    <row r="50236" spans="1:2" x14ac:dyDescent="0.3">
      <c r="A50236" s="2">
        <v>56.857251465471698</v>
      </c>
      <c r="B50236" t="s">
        <v>36763</v>
      </c>
    </row>
    <row r="50237" spans="1:2" x14ac:dyDescent="0.3">
      <c r="A50237" s="2">
        <v>6.948E-2</v>
      </c>
      <c r="B50237" t="s">
        <v>36762</v>
      </c>
    </row>
    <row r="50238" spans="1:2" x14ac:dyDescent="0.3">
      <c r="A50238" s="2">
        <v>26.7686874858679</v>
      </c>
      <c r="B50238" t="s">
        <v>36761</v>
      </c>
    </row>
    <row r="50239" spans="1:2" x14ac:dyDescent="0.3">
      <c r="A50239" s="2">
        <v>2.7109200000000002</v>
      </c>
      <c r="B50239" t="s">
        <v>36760</v>
      </c>
    </row>
    <row r="50240" spans="1:2" x14ac:dyDescent="0.3">
      <c r="A50240" s="2">
        <v>2.0284871923823899E-2</v>
      </c>
      <c r="B50240" t="s">
        <v>36759</v>
      </c>
    </row>
    <row r="50241" spans="1:2" x14ac:dyDescent="0.3">
      <c r="A50241" s="2">
        <v>3.16135113953142E-3</v>
      </c>
      <c r="B50241" t="s">
        <v>36758</v>
      </c>
    </row>
    <row r="50242" spans="1:2" x14ac:dyDescent="0.3">
      <c r="A50242" s="2">
        <v>0.51666999999999996</v>
      </c>
      <c r="B50242" t="s">
        <v>36757</v>
      </c>
    </row>
    <row r="50243" spans="1:2" x14ac:dyDescent="0.3">
      <c r="A50243" s="2">
        <v>0.60385</v>
      </c>
      <c r="B50243" t="s">
        <v>36756</v>
      </c>
    </row>
    <row r="50244" spans="1:2" x14ac:dyDescent="0.3">
      <c r="A50244" s="2">
        <v>22.530930000000001</v>
      </c>
      <c r="B50244" t="s">
        <v>36755</v>
      </c>
    </row>
    <row r="50245" spans="1:2" x14ac:dyDescent="0.3">
      <c r="A50245" s="2">
        <v>2.5750314619949499</v>
      </c>
      <c r="B50245" t="s">
        <v>36754</v>
      </c>
    </row>
    <row r="50246" spans="1:2" x14ac:dyDescent="0.3">
      <c r="A50246" s="2">
        <v>1.1043772301933401</v>
      </c>
      <c r="B50246" t="s">
        <v>36753</v>
      </c>
    </row>
    <row r="50247" spans="1:2" x14ac:dyDescent="0.3">
      <c r="A50247" s="2">
        <v>0.71594006782813802</v>
      </c>
      <c r="B50247" t="s">
        <v>36752</v>
      </c>
    </row>
    <row r="50248" spans="1:2" x14ac:dyDescent="0.3">
      <c r="A50248" s="2">
        <v>1.1917500000000001</v>
      </c>
      <c r="B50248" t="s">
        <v>36751</v>
      </c>
    </row>
    <row r="50249" spans="1:2" x14ac:dyDescent="0.3">
      <c r="A50249" s="2">
        <v>9.5971799999999998</v>
      </c>
      <c r="B50249" t="s">
        <v>36750</v>
      </c>
    </row>
    <row r="50250" spans="1:2" x14ac:dyDescent="0.3">
      <c r="A50250" s="2">
        <v>8.2492860719276806E-2</v>
      </c>
      <c r="B50250" t="s">
        <v>36749</v>
      </c>
    </row>
    <row r="50251" spans="1:2" x14ac:dyDescent="0.3">
      <c r="A50251" s="2">
        <v>3.11281434591498</v>
      </c>
      <c r="B50251" t="s">
        <v>36748</v>
      </c>
    </row>
    <row r="50252" spans="1:2" x14ac:dyDescent="0.3">
      <c r="A50252" s="2">
        <v>2.7023412305004899</v>
      </c>
      <c r="B50252" t="s">
        <v>36747</v>
      </c>
    </row>
    <row r="50253" spans="1:2" x14ac:dyDescent="0.3">
      <c r="A50253" s="2">
        <v>8.7190057062093391</v>
      </c>
      <c r="B50253" t="s">
        <v>36746</v>
      </c>
    </row>
    <row r="50254" spans="1:2" x14ac:dyDescent="0.3">
      <c r="A50254" s="2">
        <v>37.098476778338302</v>
      </c>
      <c r="B50254" t="s">
        <v>36745</v>
      </c>
    </row>
    <row r="50255" spans="1:2" x14ac:dyDescent="0.3">
      <c r="A50255" s="2">
        <v>26.203430000000001</v>
      </c>
      <c r="B50255" t="s">
        <v>36744</v>
      </c>
    </row>
    <row r="50256" spans="1:2" x14ac:dyDescent="0.3">
      <c r="A50256" s="2">
        <v>16.787430000000001</v>
      </c>
      <c r="B50256" t="s">
        <v>36743</v>
      </c>
    </row>
    <row r="50257" spans="1:2" x14ac:dyDescent="0.3">
      <c r="A50257" s="2">
        <v>1.848E-2</v>
      </c>
      <c r="B50257" t="s">
        <v>36742</v>
      </c>
    </row>
    <row r="50258" spans="1:2" x14ac:dyDescent="0.3">
      <c r="A50258" s="2">
        <v>8.1746863595694205E-2</v>
      </c>
      <c r="B50258" t="s">
        <v>36741</v>
      </c>
    </row>
    <row r="50259" spans="1:2" x14ac:dyDescent="0.3">
      <c r="A50259" s="2">
        <v>4.7738118933574301</v>
      </c>
      <c r="B50259" t="s">
        <v>36740</v>
      </c>
    </row>
    <row r="50260" spans="1:2" x14ac:dyDescent="0.3">
      <c r="A50260" s="2">
        <v>24.7601715205986</v>
      </c>
      <c r="B50260" t="s">
        <v>36739</v>
      </c>
    </row>
    <row r="50261" spans="1:2" x14ac:dyDescent="0.3">
      <c r="A50261" s="2">
        <v>4.6561620139527102</v>
      </c>
      <c r="B50261" t="s">
        <v>36738</v>
      </c>
    </row>
    <row r="50262" spans="1:2" x14ac:dyDescent="0.3">
      <c r="A50262" s="2">
        <v>2962.3886717801402</v>
      </c>
      <c r="B50262" t="s">
        <v>36737</v>
      </c>
    </row>
    <row r="50263" spans="1:2" x14ac:dyDescent="0.3">
      <c r="A50263" s="2">
        <v>1.3047019203472301</v>
      </c>
      <c r="B50263" t="s">
        <v>36736</v>
      </c>
    </row>
    <row r="50264" spans="1:2" x14ac:dyDescent="0.3">
      <c r="A50264" s="2">
        <v>5.6180000000000001E-2</v>
      </c>
      <c r="B50264" t="s">
        <v>36735</v>
      </c>
    </row>
    <row r="50265" spans="1:2" x14ac:dyDescent="0.3">
      <c r="A50265" s="2">
        <v>34.025814796798002</v>
      </c>
      <c r="B50265" t="s">
        <v>36734</v>
      </c>
    </row>
    <row r="50266" spans="1:2" x14ac:dyDescent="0.3">
      <c r="A50266" s="2">
        <v>1.1220367824869399</v>
      </c>
      <c r="B50266" t="s">
        <v>36733</v>
      </c>
    </row>
    <row r="50267" spans="1:2" x14ac:dyDescent="0.3">
      <c r="A50267" s="2">
        <v>7.0778012585733198E-3</v>
      </c>
      <c r="B50267" t="s">
        <v>36732</v>
      </c>
    </row>
    <row r="50268" spans="1:2" x14ac:dyDescent="0.3">
      <c r="A50268" s="2">
        <v>8.6800000000000002E-3</v>
      </c>
      <c r="B50268" t="s">
        <v>36731</v>
      </c>
    </row>
    <row r="50269" spans="1:2" x14ac:dyDescent="0.3">
      <c r="A50269" s="2">
        <v>0.183087578939054</v>
      </c>
      <c r="B50269" t="s">
        <v>36730</v>
      </c>
    </row>
    <row r="50270" spans="1:2" x14ac:dyDescent="0.3">
      <c r="A50270" s="2">
        <v>5.9160562458119204</v>
      </c>
      <c r="B50270" t="s">
        <v>36729</v>
      </c>
    </row>
    <row r="50271" spans="1:2" x14ac:dyDescent="0.3">
      <c r="A50271" s="2">
        <v>0.36204286763591398</v>
      </c>
      <c r="B50271" t="s">
        <v>36728</v>
      </c>
    </row>
    <row r="50272" spans="1:2" x14ac:dyDescent="0.3">
      <c r="A50272" s="2">
        <v>16.503720000000001</v>
      </c>
      <c r="B50272" t="s">
        <v>36727</v>
      </c>
    </row>
    <row r="50273" spans="1:2" x14ac:dyDescent="0.3">
      <c r="A50273" s="2">
        <v>7.92279</v>
      </c>
      <c r="B50273" t="s">
        <v>36726</v>
      </c>
    </row>
    <row r="50274" spans="1:2" x14ac:dyDescent="0.3">
      <c r="A50274" s="2">
        <v>39.247790000000002</v>
      </c>
      <c r="B50274" t="s">
        <v>36725</v>
      </c>
    </row>
    <row r="50275" spans="1:2" x14ac:dyDescent="0.3">
      <c r="A50275" s="2">
        <v>3.6840333910051197E-2</v>
      </c>
      <c r="B50275" t="s">
        <v>36724</v>
      </c>
    </row>
    <row r="50276" spans="1:2" x14ac:dyDescent="0.3">
      <c r="A50276" s="2">
        <v>233.061587671274</v>
      </c>
      <c r="B50276" t="s">
        <v>36723</v>
      </c>
    </row>
    <row r="50277" spans="1:2" x14ac:dyDescent="0.3">
      <c r="A50277" s="2">
        <v>1.321E-2</v>
      </c>
      <c r="B50277" t="s">
        <v>36722</v>
      </c>
    </row>
    <row r="50278" spans="1:2" x14ac:dyDescent="0.3">
      <c r="A50278" s="2">
        <v>2.80463</v>
      </c>
      <c r="B50278" t="s">
        <v>36721</v>
      </c>
    </row>
    <row r="50279" spans="1:2" x14ac:dyDescent="0.3">
      <c r="A50279" s="2">
        <v>0.33289000000000002</v>
      </c>
      <c r="B50279" t="s">
        <v>36720</v>
      </c>
    </row>
    <row r="50280" spans="1:2" x14ac:dyDescent="0.3">
      <c r="A50280" s="2">
        <v>25.3378071741806</v>
      </c>
      <c r="B50280" t="s">
        <v>36719</v>
      </c>
    </row>
    <row r="50281" spans="1:2" x14ac:dyDescent="0.3">
      <c r="A50281" s="2">
        <v>0.178747555846787</v>
      </c>
      <c r="B50281" t="s">
        <v>36718</v>
      </c>
    </row>
    <row r="50282" spans="1:2" x14ac:dyDescent="0.3">
      <c r="A50282" s="2">
        <v>3.2231299999999998</v>
      </c>
      <c r="B50282" t="s">
        <v>36717</v>
      </c>
    </row>
    <row r="50283" spans="1:2" x14ac:dyDescent="0.3">
      <c r="A50283" s="2">
        <v>3.2865500000000001</v>
      </c>
      <c r="B50283" t="s">
        <v>36716</v>
      </c>
    </row>
    <row r="50284" spans="1:2" x14ac:dyDescent="0.3">
      <c r="A50284" s="2">
        <v>6.5900000000000004E-3</v>
      </c>
      <c r="B50284" t="s">
        <v>36715</v>
      </c>
    </row>
    <row r="50285" spans="1:2" x14ac:dyDescent="0.3">
      <c r="A50285" s="2">
        <v>2.5293999999999999</v>
      </c>
      <c r="B50285" t="s">
        <v>36714</v>
      </c>
    </row>
    <row r="50286" spans="1:2" x14ac:dyDescent="0.3">
      <c r="A50286" s="2">
        <v>0.12333</v>
      </c>
      <c r="B50286" t="s">
        <v>36713</v>
      </c>
    </row>
    <row r="50287" spans="1:2" x14ac:dyDescent="0.3">
      <c r="A50287" s="2">
        <v>0.81837444440307205</v>
      </c>
      <c r="B50287" t="s">
        <v>36712</v>
      </c>
    </row>
    <row r="50288" spans="1:2" x14ac:dyDescent="0.3">
      <c r="A50288" s="2">
        <v>9.8418224506709606</v>
      </c>
      <c r="B50288" t="s">
        <v>36711</v>
      </c>
    </row>
    <row r="50289" spans="1:2" x14ac:dyDescent="0.3">
      <c r="A50289" s="2">
        <v>6.3299999999999997E-3</v>
      </c>
      <c r="B50289" t="s">
        <v>36710</v>
      </c>
    </row>
    <row r="50290" spans="1:2" x14ac:dyDescent="0.3">
      <c r="A50290" s="2">
        <v>6.5339799999999997</v>
      </c>
      <c r="B50290" t="s">
        <v>36709</v>
      </c>
    </row>
    <row r="50291" spans="1:2" x14ac:dyDescent="0.3">
      <c r="A50291" s="2">
        <v>0.56233</v>
      </c>
      <c r="B50291" t="s">
        <v>36708</v>
      </c>
    </row>
    <row r="50292" spans="1:2" x14ac:dyDescent="0.3">
      <c r="A50292" s="2">
        <v>0.582083623031313</v>
      </c>
      <c r="B50292" t="s">
        <v>36707</v>
      </c>
    </row>
    <row r="50293" spans="1:2" x14ac:dyDescent="0.3">
      <c r="A50293" s="2">
        <v>2.6458329429472101</v>
      </c>
      <c r="B50293" t="s">
        <v>36706</v>
      </c>
    </row>
    <row r="50294" spans="1:2" x14ac:dyDescent="0.3">
      <c r="A50294" s="2">
        <v>5.43771</v>
      </c>
      <c r="B50294" t="s">
        <v>36705</v>
      </c>
    </row>
    <row r="50295" spans="1:2" x14ac:dyDescent="0.3">
      <c r="A50295" s="2">
        <v>3.8795451240673899E-2</v>
      </c>
      <c r="B50295" t="s">
        <v>36704</v>
      </c>
    </row>
    <row r="50296" spans="1:2" x14ac:dyDescent="0.3">
      <c r="A50296" s="2">
        <v>7.9464399999999999</v>
      </c>
      <c r="B50296" t="s">
        <v>36703</v>
      </c>
    </row>
    <row r="50297" spans="1:2" x14ac:dyDescent="0.3">
      <c r="A50297" s="2">
        <v>7.5115999999999996</v>
      </c>
      <c r="B50297" t="s">
        <v>36702</v>
      </c>
    </row>
    <row r="50298" spans="1:2" x14ac:dyDescent="0.3">
      <c r="A50298" s="2">
        <v>0.15414</v>
      </c>
      <c r="B50298" t="s">
        <v>36701</v>
      </c>
    </row>
    <row r="50299" spans="1:2" x14ac:dyDescent="0.3">
      <c r="A50299" s="2">
        <v>0.24912999999999999</v>
      </c>
      <c r="B50299" t="s">
        <v>36700</v>
      </c>
    </row>
    <row r="50300" spans="1:2" x14ac:dyDescent="0.3">
      <c r="A50300" s="2">
        <v>0.39141583589012602</v>
      </c>
      <c r="B50300" t="s">
        <v>36699</v>
      </c>
    </row>
    <row r="50301" spans="1:2" x14ac:dyDescent="0.3">
      <c r="A50301" s="2">
        <v>14.07056</v>
      </c>
      <c r="B50301" t="s">
        <v>36698</v>
      </c>
    </row>
    <row r="50302" spans="1:2" x14ac:dyDescent="0.3">
      <c r="A50302" s="2">
        <v>11.106159999999999</v>
      </c>
      <c r="B50302" t="s">
        <v>36697</v>
      </c>
    </row>
    <row r="50303" spans="1:2" x14ac:dyDescent="0.3">
      <c r="A50303" s="2">
        <v>18.399809999999999</v>
      </c>
      <c r="B50303" t="s">
        <v>36696</v>
      </c>
    </row>
    <row r="50304" spans="1:2" x14ac:dyDescent="0.3">
      <c r="A50304" s="2">
        <v>35.221418959046197</v>
      </c>
      <c r="B50304" t="s">
        <v>36695</v>
      </c>
    </row>
    <row r="50305" spans="1:2" x14ac:dyDescent="0.3">
      <c r="A50305" s="2">
        <v>0.35464000000000001</v>
      </c>
      <c r="B50305" t="s">
        <v>36694</v>
      </c>
    </row>
    <row r="50306" spans="1:2" x14ac:dyDescent="0.3">
      <c r="A50306" s="2">
        <v>5.2479999999999999E-2</v>
      </c>
      <c r="B50306" t="s">
        <v>36693</v>
      </c>
    </row>
    <row r="50307" spans="1:2" x14ac:dyDescent="0.3">
      <c r="A50307" s="2">
        <v>8.3481799999999993</v>
      </c>
      <c r="B50307" t="s">
        <v>36692</v>
      </c>
    </row>
    <row r="50308" spans="1:2" x14ac:dyDescent="0.3">
      <c r="A50308" s="2">
        <v>0.53859236360251905</v>
      </c>
      <c r="B50308" t="s">
        <v>36691</v>
      </c>
    </row>
    <row r="50309" spans="1:2" x14ac:dyDescent="0.3">
      <c r="A50309" s="2">
        <v>14.538449999999999</v>
      </c>
      <c r="B50309" t="s">
        <v>36690</v>
      </c>
    </row>
    <row r="50310" spans="1:2" x14ac:dyDescent="0.3">
      <c r="A50310" s="2">
        <v>1.41864750283615</v>
      </c>
      <c r="B50310" t="s">
        <v>36689</v>
      </c>
    </row>
    <row r="50311" spans="1:2" x14ac:dyDescent="0.3">
      <c r="A50311" s="2">
        <v>359.36000917470602</v>
      </c>
      <c r="B50311" t="s">
        <v>36688</v>
      </c>
    </row>
    <row r="50312" spans="1:2" x14ac:dyDescent="0.3">
      <c r="A50312" s="2">
        <v>4.7570296566244599</v>
      </c>
      <c r="B50312" t="s">
        <v>36687</v>
      </c>
    </row>
    <row r="50313" spans="1:2" x14ac:dyDescent="0.3">
      <c r="A50313" s="2">
        <v>0.16791</v>
      </c>
      <c r="B50313" t="s">
        <v>36686</v>
      </c>
    </row>
    <row r="50314" spans="1:2" x14ac:dyDescent="0.3">
      <c r="A50314" s="2">
        <v>3.8913424573645099E-3</v>
      </c>
      <c r="B50314" t="s">
        <v>36685</v>
      </c>
    </row>
    <row r="50315" spans="1:2" x14ac:dyDescent="0.3">
      <c r="A50315" s="2">
        <v>6.0003079562819701E-3</v>
      </c>
      <c r="B50315" t="s">
        <v>36684</v>
      </c>
    </row>
    <row r="50316" spans="1:2" x14ac:dyDescent="0.3">
      <c r="A50316" s="2">
        <v>5.0443800000000003</v>
      </c>
      <c r="B50316" t="s">
        <v>36683</v>
      </c>
    </row>
    <row r="50317" spans="1:2" x14ac:dyDescent="0.3">
      <c r="A50317" s="2">
        <v>7.0356500000000004</v>
      </c>
      <c r="B50317" t="s">
        <v>36682</v>
      </c>
    </row>
    <row r="50318" spans="1:2" x14ac:dyDescent="0.3">
      <c r="A50318" s="2">
        <v>1.85914</v>
      </c>
      <c r="B50318" t="s">
        <v>36681</v>
      </c>
    </row>
    <row r="50319" spans="1:2" x14ac:dyDescent="0.3">
      <c r="A50319" s="2">
        <v>0.14369000000000001</v>
      </c>
      <c r="B50319" t="s">
        <v>2354</v>
      </c>
    </row>
    <row r="50320" spans="1:2" x14ac:dyDescent="0.3">
      <c r="A50320" s="2">
        <v>0.43988156939550199</v>
      </c>
      <c r="B50320" t="s">
        <v>36680</v>
      </c>
    </row>
    <row r="50321" spans="1:2" x14ac:dyDescent="0.3">
      <c r="A50321" s="2">
        <v>0.150474713273959</v>
      </c>
      <c r="B50321" t="s">
        <v>36679</v>
      </c>
    </row>
    <row r="50322" spans="1:2" x14ac:dyDescent="0.3">
      <c r="A50322" s="2">
        <v>3.3368132645391901E-3</v>
      </c>
      <c r="B50322" t="s">
        <v>36678</v>
      </c>
    </row>
    <row r="50323" spans="1:2" x14ac:dyDescent="0.3">
      <c r="A50323" s="2">
        <v>2.1818493038920399E-2</v>
      </c>
      <c r="B50323" t="s">
        <v>36677</v>
      </c>
    </row>
    <row r="50324" spans="1:2" x14ac:dyDescent="0.3">
      <c r="A50324" s="2">
        <v>0.85031115306184901</v>
      </c>
      <c r="B50324" t="s">
        <v>36676</v>
      </c>
    </row>
    <row r="50325" spans="1:2" x14ac:dyDescent="0.3">
      <c r="A50325" s="2">
        <v>26.285769999999999</v>
      </c>
      <c r="B50325" t="s">
        <v>36675</v>
      </c>
    </row>
    <row r="50326" spans="1:2" x14ac:dyDescent="0.3">
      <c r="A50326" s="2">
        <v>3.4828971515549298E-2</v>
      </c>
      <c r="B50326" t="s">
        <v>36674</v>
      </c>
    </row>
    <row r="50327" spans="1:2" x14ac:dyDescent="0.3">
      <c r="A50327" s="2">
        <v>7.59230782757008E-2</v>
      </c>
      <c r="B50327" t="s">
        <v>36673</v>
      </c>
    </row>
    <row r="50328" spans="1:2" x14ac:dyDescent="0.3">
      <c r="A50328" s="2">
        <v>1.5012020695690499E-2</v>
      </c>
      <c r="B50328" t="s">
        <v>36672</v>
      </c>
    </row>
    <row r="50329" spans="1:2" x14ac:dyDescent="0.3">
      <c r="A50329" s="2">
        <v>0.61365000000000003</v>
      </c>
      <c r="B50329" t="s">
        <v>36671</v>
      </c>
    </row>
    <row r="50330" spans="1:2" x14ac:dyDescent="0.3">
      <c r="A50330" s="2">
        <v>1.36755573568185E-2</v>
      </c>
      <c r="B50330" t="s">
        <v>36670</v>
      </c>
    </row>
    <row r="50331" spans="1:2" x14ac:dyDescent="0.3">
      <c r="A50331" s="2">
        <v>0.494524153739554</v>
      </c>
      <c r="B50331" t="s">
        <v>36669</v>
      </c>
    </row>
    <row r="50332" spans="1:2" x14ac:dyDescent="0.3">
      <c r="A50332" s="2">
        <v>0.42530692757190802</v>
      </c>
      <c r="B50332" t="s">
        <v>36668</v>
      </c>
    </row>
    <row r="50333" spans="1:2" x14ac:dyDescent="0.3">
      <c r="A50333" s="2">
        <v>11.87013</v>
      </c>
      <c r="B50333" t="s">
        <v>36667</v>
      </c>
    </row>
    <row r="50334" spans="1:2" x14ac:dyDescent="0.3">
      <c r="A50334" s="2">
        <v>1.3010000000000001E-2</v>
      </c>
      <c r="B50334" t="s">
        <v>36666</v>
      </c>
    </row>
    <row r="50335" spans="1:2" x14ac:dyDescent="0.3">
      <c r="A50335" s="2">
        <v>0.815920512331621</v>
      </c>
      <c r="B50335" t="s">
        <v>36665</v>
      </c>
    </row>
    <row r="50336" spans="1:2" x14ac:dyDescent="0.3">
      <c r="A50336" s="2">
        <v>24.948735471177901</v>
      </c>
      <c r="B50336" t="s">
        <v>36664</v>
      </c>
    </row>
    <row r="50337" spans="1:2" x14ac:dyDescent="0.3">
      <c r="A50337" s="2">
        <v>6.7803658977508503</v>
      </c>
      <c r="B50337" t="s">
        <v>36663</v>
      </c>
    </row>
    <row r="50338" spans="1:2" x14ac:dyDescent="0.3">
      <c r="A50338" s="2">
        <v>0.33804439314111301</v>
      </c>
      <c r="B50338" t="s">
        <v>36662</v>
      </c>
    </row>
    <row r="50339" spans="1:2" x14ac:dyDescent="0.3">
      <c r="A50339" s="2">
        <v>10.52229</v>
      </c>
      <c r="B50339" t="s">
        <v>36661</v>
      </c>
    </row>
    <row r="50340" spans="1:2" x14ac:dyDescent="0.3">
      <c r="A50340" s="2">
        <v>1.9017884018870901</v>
      </c>
      <c r="B50340" t="s">
        <v>36660</v>
      </c>
    </row>
    <row r="50341" spans="1:2" x14ac:dyDescent="0.3">
      <c r="A50341" s="2">
        <v>615.73435618622796</v>
      </c>
      <c r="B50341" t="s">
        <v>36659</v>
      </c>
    </row>
    <row r="50342" spans="1:2" x14ac:dyDescent="0.3">
      <c r="A50342" s="2">
        <v>3.0870000000000002E-2</v>
      </c>
      <c r="B50342" t="s">
        <v>36658</v>
      </c>
    </row>
    <row r="50343" spans="1:2" x14ac:dyDescent="0.3">
      <c r="A50343" s="2">
        <v>1.4790700000000001</v>
      </c>
      <c r="B50343" t="s">
        <v>36657</v>
      </c>
    </row>
    <row r="50344" spans="1:2" x14ac:dyDescent="0.3">
      <c r="A50344" s="2">
        <v>0.39090999999999998</v>
      </c>
      <c r="B50344" t="s">
        <v>36656</v>
      </c>
    </row>
    <row r="50345" spans="1:2" x14ac:dyDescent="0.3">
      <c r="A50345" s="2">
        <v>6.7719439818515497</v>
      </c>
      <c r="B50345" t="s">
        <v>36655</v>
      </c>
    </row>
    <row r="50346" spans="1:2" x14ac:dyDescent="0.3">
      <c r="A50346" s="2">
        <v>3.0040160993903999</v>
      </c>
      <c r="B50346" t="s">
        <v>36654</v>
      </c>
    </row>
    <row r="50347" spans="1:2" x14ac:dyDescent="0.3">
      <c r="A50347" s="2">
        <v>1.02541935527383</v>
      </c>
      <c r="B50347" t="s">
        <v>36653</v>
      </c>
    </row>
    <row r="50348" spans="1:2" x14ac:dyDescent="0.3">
      <c r="A50348" s="2">
        <v>8.0161599999999993</v>
      </c>
      <c r="B50348" t="s">
        <v>36652</v>
      </c>
    </row>
    <row r="50349" spans="1:2" x14ac:dyDescent="0.3">
      <c r="A50349" s="2">
        <v>5.7379040044297698</v>
      </c>
      <c r="B50349" t="s">
        <v>36651</v>
      </c>
    </row>
    <row r="50350" spans="1:2" x14ac:dyDescent="0.3">
      <c r="A50350" s="2">
        <v>1.3651</v>
      </c>
      <c r="B50350" t="s">
        <v>36650</v>
      </c>
    </row>
    <row r="50351" spans="1:2" x14ac:dyDescent="0.3">
      <c r="A50351" s="2">
        <v>3.2000000000000002E-3</v>
      </c>
      <c r="B50351" t="s">
        <v>36649</v>
      </c>
    </row>
    <row r="50352" spans="1:2" x14ac:dyDescent="0.3">
      <c r="A50352" s="2">
        <v>1.136E-2</v>
      </c>
      <c r="B50352" t="s">
        <v>36648</v>
      </c>
    </row>
    <row r="50353" spans="1:2" x14ac:dyDescent="0.3">
      <c r="A50353" s="2">
        <v>2.33E-3</v>
      </c>
      <c r="B50353" t="s">
        <v>36647</v>
      </c>
    </row>
    <row r="50354" spans="1:2" x14ac:dyDescent="0.3">
      <c r="A50354" s="2">
        <v>80.344554645063198</v>
      </c>
      <c r="B50354" t="s">
        <v>36646</v>
      </c>
    </row>
    <row r="50355" spans="1:2" x14ac:dyDescent="0.3">
      <c r="A50355" s="2">
        <v>6.1700000000000001E-3</v>
      </c>
      <c r="B50355" t="s">
        <v>36645</v>
      </c>
    </row>
    <row r="50356" spans="1:2" x14ac:dyDescent="0.3">
      <c r="A50356" s="2">
        <v>2.11156496771178</v>
      </c>
      <c r="B50356" t="s">
        <v>36644</v>
      </c>
    </row>
    <row r="50357" spans="1:2" x14ac:dyDescent="0.3">
      <c r="A50357" s="2">
        <v>54.915463379644699</v>
      </c>
      <c r="B50357" t="s">
        <v>36643</v>
      </c>
    </row>
    <row r="50358" spans="1:2" x14ac:dyDescent="0.3">
      <c r="A50358" s="2">
        <v>0.96089000000000002</v>
      </c>
      <c r="B50358" t="s">
        <v>36642</v>
      </c>
    </row>
    <row r="50359" spans="1:2" x14ac:dyDescent="0.3">
      <c r="A50359" s="2">
        <v>4.5030451585529798</v>
      </c>
      <c r="B50359" t="s">
        <v>36641</v>
      </c>
    </row>
    <row r="50360" spans="1:2" x14ac:dyDescent="0.3">
      <c r="A50360" s="2">
        <v>2.3242972888327702</v>
      </c>
      <c r="B50360" t="s">
        <v>36640</v>
      </c>
    </row>
    <row r="50361" spans="1:2" x14ac:dyDescent="0.3">
      <c r="A50361" s="2">
        <v>8.5199999999999998E-3</v>
      </c>
      <c r="B50361" t="s">
        <v>36639</v>
      </c>
    </row>
    <row r="50362" spans="1:2" x14ac:dyDescent="0.3">
      <c r="A50362" s="2">
        <v>3.7872499999999998</v>
      </c>
      <c r="B50362" t="s">
        <v>36638</v>
      </c>
    </row>
    <row r="50363" spans="1:2" x14ac:dyDescent="0.3">
      <c r="A50363" s="2">
        <v>0.98487999999999998</v>
      </c>
      <c r="B50363" t="s">
        <v>36637</v>
      </c>
    </row>
    <row r="50364" spans="1:2" x14ac:dyDescent="0.3">
      <c r="A50364" s="2">
        <v>3.3789506681477501</v>
      </c>
      <c r="B50364" t="s">
        <v>36636</v>
      </c>
    </row>
    <row r="50365" spans="1:2" x14ac:dyDescent="0.3">
      <c r="A50365" s="2">
        <v>327.91187015177599</v>
      </c>
      <c r="B50365" t="s">
        <v>36635</v>
      </c>
    </row>
    <row r="50366" spans="1:2" x14ac:dyDescent="0.3">
      <c r="A50366" s="2">
        <v>6.8406662689854902E-2</v>
      </c>
      <c r="B50366" t="s">
        <v>36634</v>
      </c>
    </row>
    <row r="50367" spans="1:2" x14ac:dyDescent="0.3">
      <c r="A50367" s="2">
        <v>4.8180300000000003</v>
      </c>
      <c r="B50367" t="s">
        <v>36633</v>
      </c>
    </row>
    <row r="50368" spans="1:2" x14ac:dyDescent="0.3">
      <c r="A50368" s="2">
        <v>99.631050000000002</v>
      </c>
      <c r="B50368" t="s">
        <v>36632</v>
      </c>
    </row>
    <row r="50369" spans="1:2" x14ac:dyDescent="0.3">
      <c r="A50369" s="2">
        <v>0.17635000000000001</v>
      </c>
      <c r="B50369" t="s">
        <v>36631</v>
      </c>
    </row>
    <row r="50370" spans="1:2" x14ac:dyDescent="0.3">
      <c r="A50370" s="2">
        <v>15.675608527625601</v>
      </c>
      <c r="B50370" t="s">
        <v>36630</v>
      </c>
    </row>
    <row r="50371" spans="1:2" x14ac:dyDescent="0.3">
      <c r="A50371" s="2">
        <v>5.0499799999999997</v>
      </c>
      <c r="B50371" t="s">
        <v>36629</v>
      </c>
    </row>
    <row r="50372" spans="1:2" x14ac:dyDescent="0.3">
      <c r="A50372" s="2">
        <v>69.358180000000004</v>
      </c>
      <c r="B50372" t="s">
        <v>36628</v>
      </c>
    </row>
    <row r="50373" spans="1:2" x14ac:dyDescent="0.3">
      <c r="A50373" s="2">
        <v>3.37572598013598</v>
      </c>
      <c r="B50373" t="s">
        <v>36627</v>
      </c>
    </row>
    <row r="50374" spans="1:2" x14ac:dyDescent="0.3">
      <c r="A50374" s="2">
        <v>3.0767186136613902</v>
      </c>
      <c r="B50374" t="s">
        <v>36626</v>
      </c>
    </row>
    <row r="50375" spans="1:2" x14ac:dyDescent="0.3">
      <c r="A50375" s="2">
        <v>2.7288700000000001</v>
      </c>
      <c r="B50375" t="s">
        <v>36625</v>
      </c>
    </row>
    <row r="50376" spans="1:2" x14ac:dyDescent="0.3">
      <c r="A50376" s="2">
        <v>0.19689666183934601</v>
      </c>
      <c r="B50376" t="s">
        <v>36624</v>
      </c>
    </row>
    <row r="50377" spans="1:2" x14ac:dyDescent="0.3">
      <c r="A50377" s="2">
        <v>0.68399808015812802</v>
      </c>
      <c r="B50377" t="s">
        <v>36623</v>
      </c>
    </row>
    <row r="50378" spans="1:2" x14ac:dyDescent="0.3">
      <c r="A50378" s="2">
        <v>22.355355119057499</v>
      </c>
      <c r="B50378" t="s">
        <v>36622</v>
      </c>
    </row>
    <row r="50379" spans="1:2" x14ac:dyDescent="0.3">
      <c r="A50379" s="2">
        <v>282.14202390071699</v>
      </c>
      <c r="B50379" t="s">
        <v>36621</v>
      </c>
    </row>
    <row r="50380" spans="1:2" x14ac:dyDescent="0.3">
      <c r="A50380" s="2">
        <v>0.91545139679534204</v>
      </c>
      <c r="B50380" t="s">
        <v>36620</v>
      </c>
    </row>
    <row r="50381" spans="1:2" x14ac:dyDescent="0.3">
      <c r="A50381" s="2">
        <v>30.208290000000002</v>
      </c>
      <c r="B50381" t="s">
        <v>36619</v>
      </c>
    </row>
    <row r="50382" spans="1:2" x14ac:dyDescent="0.3">
      <c r="A50382" s="2">
        <v>39.3041919936013</v>
      </c>
      <c r="B50382" t="s">
        <v>36618</v>
      </c>
    </row>
    <row r="50383" spans="1:2" x14ac:dyDescent="0.3">
      <c r="A50383" s="2">
        <v>19.444384110948199</v>
      </c>
      <c r="B50383" t="s">
        <v>36617</v>
      </c>
    </row>
    <row r="50384" spans="1:2" x14ac:dyDescent="0.3">
      <c r="A50384" s="2">
        <v>5.61751486752026</v>
      </c>
      <c r="B50384" t="s">
        <v>36616</v>
      </c>
    </row>
    <row r="50385" spans="1:2" x14ac:dyDescent="0.3">
      <c r="A50385" s="2">
        <v>2612.61941962746</v>
      </c>
      <c r="B50385" t="s">
        <v>36615</v>
      </c>
    </row>
    <row r="50386" spans="1:2" x14ac:dyDescent="0.3">
      <c r="A50386" s="2">
        <v>9.0643914679740192</v>
      </c>
      <c r="B50386" t="s">
        <v>36614</v>
      </c>
    </row>
    <row r="50387" spans="1:2" x14ac:dyDescent="0.3">
      <c r="A50387" s="2">
        <v>9.9115456461116196</v>
      </c>
      <c r="B50387" t="s">
        <v>36613</v>
      </c>
    </row>
    <row r="50388" spans="1:2" x14ac:dyDescent="0.3">
      <c r="A50388" s="2">
        <v>3.5798685684190699</v>
      </c>
      <c r="B50388" t="s">
        <v>36612</v>
      </c>
    </row>
    <row r="50389" spans="1:2" x14ac:dyDescent="0.3">
      <c r="A50389" s="2">
        <v>1284.3204706346201</v>
      </c>
      <c r="B50389" t="s">
        <v>36611</v>
      </c>
    </row>
    <row r="50390" spans="1:2" x14ac:dyDescent="0.3">
      <c r="A50390" s="2">
        <v>0.33105455246743698</v>
      </c>
      <c r="B50390" t="s">
        <v>36610</v>
      </c>
    </row>
    <row r="50391" spans="1:2" x14ac:dyDescent="0.3">
      <c r="A50391" s="2">
        <v>0.25484000000000001</v>
      </c>
      <c r="B50391" t="s">
        <v>1600</v>
      </c>
    </row>
    <row r="50392" spans="1:2" x14ac:dyDescent="0.3">
      <c r="A50392" s="2">
        <v>2.94060520130098</v>
      </c>
      <c r="B50392" t="s">
        <v>36609</v>
      </c>
    </row>
    <row r="50393" spans="1:2" x14ac:dyDescent="0.3">
      <c r="A50393" s="2">
        <v>0.75134766603321901</v>
      </c>
      <c r="B50393" t="s">
        <v>36608</v>
      </c>
    </row>
    <row r="50394" spans="1:2" x14ac:dyDescent="0.3">
      <c r="A50394" s="2">
        <v>51.120137594467302</v>
      </c>
      <c r="B50394" t="s">
        <v>36607</v>
      </c>
    </row>
    <row r="50395" spans="1:2" x14ac:dyDescent="0.3">
      <c r="A50395" s="2">
        <v>2.7067000000000001</v>
      </c>
      <c r="B50395" t="s">
        <v>36606</v>
      </c>
    </row>
    <row r="50396" spans="1:2" x14ac:dyDescent="0.3">
      <c r="A50396" s="2">
        <v>5.2801499999999999</v>
      </c>
      <c r="B50396" t="s">
        <v>36605</v>
      </c>
    </row>
    <row r="50397" spans="1:2" x14ac:dyDescent="0.3">
      <c r="A50397" s="2">
        <v>0.12742000000000001</v>
      </c>
      <c r="B50397" t="s">
        <v>36604</v>
      </c>
    </row>
    <row r="50398" spans="1:2" x14ac:dyDescent="0.3">
      <c r="A50398" s="2">
        <v>1.50926</v>
      </c>
      <c r="B50398" t="s">
        <v>36603</v>
      </c>
    </row>
    <row r="50399" spans="1:2" x14ac:dyDescent="0.3">
      <c r="A50399" s="2">
        <v>1.0577099999999999</v>
      </c>
      <c r="B50399" t="s">
        <v>36602</v>
      </c>
    </row>
    <row r="50400" spans="1:2" x14ac:dyDescent="0.3">
      <c r="A50400" s="2">
        <v>23.657916513227999</v>
      </c>
      <c r="B50400" t="s">
        <v>36601</v>
      </c>
    </row>
    <row r="50401" spans="1:2" x14ac:dyDescent="0.3">
      <c r="A50401" s="2">
        <v>4.28E-3</v>
      </c>
      <c r="B50401" t="s">
        <v>36600</v>
      </c>
    </row>
    <row r="50402" spans="1:2" x14ac:dyDescent="0.3">
      <c r="A50402" s="2">
        <v>6.2300000000000003E-3</v>
      </c>
      <c r="B50402" t="s">
        <v>36599</v>
      </c>
    </row>
    <row r="50403" spans="1:2" x14ac:dyDescent="0.3">
      <c r="A50403" s="2">
        <v>3.25961308808402E-2</v>
      </c>
      <c r="B50403" t="s">
        <v>36598</v>
      </c>
    </row>
    <row r="50404" spans="1:2" x14ac:dyDescent="0.3">
      <c r="A50404" s="2">
        <v>36.095892379422601</v>
      </c>
      <c r="B50404" t="s">
        <v>36597</v>
      </c>
    </row>
    <row r="50405" spans="1:2" x14ac:dyDescent="0.3">
      <c r="A50405" s="2">
        <v>8.0181036140082895</v>
      </c>
      <c r="B50405" t="s">
        <v>36596</v>
      </c>
    </row>
    <row r="50406" spans="1:2" x14ac:dyDescent="0.3">
      <c r="A50406" s="2">
        <v>77.359775836123205</v>
      </c>
      <c r="B50406" t="s">
        <v>36595</v>
      </c>
    </row>
    <row r="50407" spans="1:2" x14ac:dyDescent="0.3">
      <c r="A50407" s="2">
        <v>20.624580000000002</v>
      </c>
      <c r="B50407" t="s">
        <v>36594</v>
      </c>
    </row>
    <row r="50408" spans="1:2" x14ac:dyDescent="0.3">
      <c r="A50408" s="2">
        <v>0.230699381914822</v>
      </c>
      <c r="B50408" t="s">
        <v>36593</v>
      </c>
    </row>
    <row r="50409" spans="1:2" x14ac:dyDescent="0.3">
      <c r="A50409" s="2">
        <v>0.14122999999999999</v>
      </c>
      <c r="B50409" t="s">
        <v>36592</v>
      </c>
    </row>
    <row r="50410" spans="1:2" x14ac:dyDescent="0.3">
      <c r="A50410" s="2">
        <v>1.8427165035059399E-2</v>
      </c>
      <c r="B50410" t="s">
        <v>36591</v>
      </c>
    </row>
    <row r="50411" spans="1:2" x14ac:dyDescent="0.3">
      <c r="A50411" s="2">
        <v>2.2838524635131301</v>
      </c>
      <c r="B50411" t="s">
        <v>36590</v>
      </c>
    </row>
    <row r="50412" spans="1:2" x14ac:dyDescent="0.3">
      <c r="A50412" s="2">
        <v>2.3086917834736802</v>
      </c>
      <c r="B50412" t="s">
        <v>36589</v>
      </c>
    </row>
    <row r="50413" spans="1:2" x14ac:dyDescent="0.3">
      <c r="A50413" s="2">
        <v>9.2000000000000003E-4</v>
      </c>
      <c r="B50413" t="s">
        <v>36588</v>
      </c>
    </row>
    <row r="50414" spans="1:2" x14ac:dyDescent="0.3">
      <c r="A50414" s="2">
        <v>5.3830000000000003E-2</v>
      </c>
      <c r="B50414" t="s">
        <v>36587</v>
      </c>
    </row>
    <row r="50415" spans="1:2" x14ac:dyDescent="0.3">
      <c r="A50415" s="2">
        <v>74.123639999999995</v>
      </c>
      <c r="B50415" t="s">
        <v>36586</v>
      </c>
    </row>
    <row r="50416" spans="1:2" x14ac:dyDescent="0.3">
      <c r="A50416" s="2">
        <v>2.4819245130305401</v>
      </c>
      <c r="B50416" t="s">
        <v>36585</v>
      </c>
    </row>
    <row r="50417" spans="1:2" x14ac:dyDescent="0.3">
      <c r="A50417" s="2">
        <v>1.1414500000000001</v>
      </c>
      <c r="B50417" t="s">
        <v>36584</v>
      </c>
    </row>
    <row r="50418" spans="1:2" x14ac:dyDescent="0.3">
      <c r="A50418" s="2">
        <v>7.2929652674182194E-2</v>
      </c>
      <c r="B50418" t="s">
        <v>36583</v>
      </c>
    </row>
    <row r="50419" spans="1:2" x14ac:dyDescent="0.3">
      <c r="A50419" s="2">
        <v>1.9019999999999999E-2</v>
      </c>
      <c r="B50419" t="s">
        <v>36582</v>
      </c>
    </row>
    <row r="50420" spans="1:2" x14ac:dyDescent="0.3">
      <c r="A50420" s="2">
        <v>7.5378800000000004</v>
      </c>
      <c r="B50420" t="s">
        <v>36581</v>
      </c>
    </row>
    <row r="50421" spans="1:2" x14ac:dyDescent="0.3">
      <c r="A50421" s="2">
        <v>3.2075164914063201</v>
      </c>
      <c r="B50421" t="s">
        <v>36580</v>
      </c>
    </row>
    <row r="50422" spans="1:2" x14ac:dyDescent="0.3">
      <c r="A50422" s="2">
        <v>107.30002</v>
      </c>
      <c r="B50422" t="s">
        <v>36579</v>
      </c>
    </row>
    <row r="50423" spans="1:2" x14ac:dyDescent="0.3">
      <c r="A50423" s="2">
        <v>5.2119200000000001</v>
      </c>
      <c r="B50423" t="s">
        <v>36578</v>
      </c>
    </row>
    <row r="50424" spans="1:2" x14ac:dyDescent="0.3">
      <c r="A50424" s="2">
        <v>4.4613699999999996</v>
      </c>
      <c r="B50424" t="s">
        <v>36577</v>
      </c>
    </row>
    <row r="50425" spans="1:2" x14ac:dyDescent="0.3">
      <c r="A50425" s="2">
        <v>1.80012624390791</v>
      </c>
      <c r="B50425" t="s">
        <v>36576</v>
      </c>
    </row>
    <row r="50426" spans="1:2" x14ac:dyDescent="0.3">
      <c r="A50426" s="2">
        <v>110.5056</v>
      </c>
      <c r="B50426" t="s">
        <v>36575</v>
      </c>
    </row>
    <row r="50427" spans="1:2" x14ac:dyDescent="0.3">
      <c r="A50427" s="2">
        <v>406.244629827148</v>
      </c>
      <c r="B50427" t="s">
        <v>36574</v>
      </c>
    </row>
    <row r="50428" spans="1:2" x14ac:dyDescent="0.3">
      <c r="A50428" s="2">
        <v>0.460866230423158</v>
      </c>
      <c r="B50428" t="s">
        <v>36573</v>
      </c>
    </row>
    <row r="50429" spans="1:2" x14ac:dyDescent="0.3">
      <c r="A50429" s="2">
        <v>0.41409018045804802</v>
      </c>
      <c r="B50429" t="s">
        <v>36572</v>
      </c>
    </row>
    <row r="50430" spans="1:2" x14ac:dyDescent="0.3">
      <c r="A50430" s="2">
        <v>9.4490265668296693</v>
      </c>
      <c r="B50430" t="s">
        <v>36571</v>
      </c>
    </row>
    <row r="50431" spans="1:2" x14ac:dyDescent="0.3">
      <c r="A50431" s="2">
        <v>4.2577699999999998</v>
      </c>
      <c r="B50431" t="s">
        <v>36570</v>
      </c>
    </row>
    <row r="50432" spans="1:2" x14ac:dyDescent="0.3">
      <c r="A50432" s="2">
        <v>2.9090808330086999E-2</v>
      </c>
      <c r="B50432" t="s">
        <v>36569</v>
      </c>
    </row>
    <row r="50433" spans="1:2" x14ac:dyDescent="0.3">
      <c r="A50433" s="2">
        <v>3.9708427988033899</v>
      </c>
      <c r="B50433" t="s">
        <v>36568</v>
      </c>
    </row>
    <row r="50434" spans="1:2" x14ac:dyDescent="0.3">
      <c r="A50434" s="2">
        <v>0.99490999999999996</v>
      </c>
      <c r="B50434" t="s">
        <v>36567</v>
      </c>
    </row>
    <row r="50435" spans="1:2" x14ac:dyDescent="0.3">
      <c r="A50435" s="2">
        <v>0.129850728833246</v>
      </c>
      <c r="B50435" t="s">
        <v>36566</v>
      </c>
    </row>
    <row r="50436" spans="1:2" x14ac:dyDescent="0.3">
      <c r="A50436" s="2">
        <v>25.1706875800996</v>
      </c>
      <c r="B50436" t="s">
        <v>36565</v>
      </c>
    </row>
    <row r="50437" spans="1:2" x14ac:dyDescent="0.3">
      <c r="A50437" s="2">
        <v>12.785299999999999</v>
      </c>
      <c r="B50437" t="s">
        <v>36564</v>
      </c>
    </row>
    <row r="50438" spans="1:2" x14ac:dyDescent="0.3">
      <c r="A50438" s="2">
        <v>0.74958999999999998</v>
      </c>
      <c r="B50438" t="s">
        <v>36563</v>
      </c>
    </row>
    <row r="50439" spans="1:2" x14ac:dyDescent="0.3">
      <c r="A50439" s="2">
        <v>0.80945999999999996</v>
      </c>
      <c r="B50439" t="s">
        <v>36562</v>
      </c>
    </row>
    <row r="50440" spans="1:2" x14ac:dyDescent="0.3">
      <c r="A50440" s="2">
        <v>9.6878157091592598</v>
      </c>
      <c r="B50440" t="s">
        <v>36561</v>
      </c>
    </row>
    <row r="50441" spans="1:2" x14ac:dyDescent="0.3">
      <c r="A50441" s="2">
        <v>8.3011890860603899</v>
      </c>
      <c r="B50441" t="s">
        <v>36560</v>
      </c>
    </row>
    <row r="50442" spans="1:2" x14ac:dyDescent="0.3">
      <c r="A50442" s="2">
        <v>28.853646185062399</v>
      </c>
      <c r="B50442" t="s">
        <v>36559</v>
      </c>
    </row>
    <row r="50443" spans="1:2" x14ac:dyDescent="0.3">
      <c r="A50443" s="2">
        <v>2.1583752271274199</v>
      </c>
      <c r="B50443" t="s">
        <v>36558</v>
      </c>
    </row>
    <row r="50444" spans="1:2" x14ac:dyDescent="0.3">
      <c r="A50444" s="2">
        <v>26.042339639740799</v>
      </c>
      <c r="B50444" t="s">
        <v>36557</v>
      </c>
    </row>
    <row r="50445" spans="1:2" x14ac:dyDescent="0.3">
      <c r="A50445" s="2">
        <v>4.0349889344670702</v>
      </c>
      <c r="B50445" t="s">
        <v>36556</v>
      </c>
    </row>
    <row r="50446" spans="1:2" x14ac:dyDescent="0.3">
      <c r="A50446" s="2">
        <v>41.533259999999999</v>
      </c>
      <c r="B50446" t="s">
        <v>36555</v>
      </c>
    </row>
    <row r="50447" spans="1:2" x14ac:dyDescent="0.3">
      <c r="A50447" s="2">
        <v>2.2385100000000002</v>
      </c>
      <c r="B50447" t="s">
        <v>36554</v>
      </c>
    </row>
    <row r="50448" spans="1:2" x14ac:dyDescent="0.3">
      <c r="A50448" s="2">
        <v>2.2418300000000002</v>
      </c>
      <c r="B50448" t="s">
        <v>36553</v>
      </c>
    </row>
    <row r="50449" spans="1:2" x14ac:dyDescent="0.3">
      <c r="A50449" s="2">
        <v>2.299E-2</v>
      </c>
      <c r="B50449" t="s">
        <v>36552</v>
      </c>
    </row>
    <row r="50450" spans="1:2" x14ac:dyDescent="0.3">
      <c r="A50450" s="2">
        <v>0.83248971415240902</v>
      </c>
      <c r="B50450" t="s">
        <v>36551</v>
      </c>
    </row>
    <row r="50451" spans="1:2" x14ac:dyDescent="0.3">
      <c r="A50451" s="2">
        <v>10.955679999999999</v>
      </c>
      <c r="B50451" t="s">
        <v>36550</v>
      </c>
    </row>
    <row r="50452" spans="1:2" x14ac:dyDescent="0.3">
      <c r="A50452" s="2">
        <v>0.26489925810343401</v>
      </c>
      <c r="B50452" t="s">
        <v>36549</v>
      </c>
    </row>
    <row r="50453" spans="1:2" x14ac:dyDescent="0.3">
      <c r="A50453" s="2">
        <v>20.4046131230055</v>
      </c>
      <c r="B50453" t="s">
        <v>36548</v>
      </c>
    </row>
    <row r="50454" spans="1:2" x14ac:dyDescent="0.3">
      <c r="A50454" s="2">
        <v>1.83073224129999</v>
      </c>
      <c r="B50454" t="s">
        <v>36547</v>
      </c>
    </row>
    <row r="50455" spans="1:2" x14ac:dyDescent="0.3">
      <c r="A50455" s="2">
        <v>2.0003786663849201</v>
      </c>
      <c r="B50455" t="s">
        <v>36546</v>
      </c>
    </row>
    <row r="50456" spans="1:2" x14ac:dyDescent="0.3">
      <c r="A50456" s="2">
        <v>28.219529999999999</v>
      </c>
      <c r="B50456" t="s">
        <v>36545</v>
      </c>
    </row>
    <row r="50457" spans="1:2" x14ac:dyDescent="0.3">
      <c r="A50457" s="2">
        <v>4.8171891499425398E-2</v>
      </c>
      <c r="B50457" t="s">
        <v>36544</v>
      </c>
    </row>
    <row r="50458" spans="1:2" x14ac:dyDescent="0.3">
      <c r="A50458" s="2">
        <v>1.0041754140055901</v>
      </c>
      <c r="B50458" t="s">
        <v>36543</v>
      </c>
    </row>
    <row r="50459" spans="1:2" x14ac:dyDescent="0.3">
      <c r="A50459" s="2">
        <v>77.988223454257394</v>
      </c>
      <c r="B50459" t="s">
        <v>36542</v>
      </c>
    </row>
    <row r="50460" spans="1:2" x14ac:dyDescent="0.3">
      <c r="A50460" s="2">
        <v>1.1859342736955201</v>
      </c>
      <c r="B50460" t="s">
        <v>36541</v>
      </c>
    </row>
    <row r="50461" spans="1:2" x14ac:dyDescent="0.3">
      <c r="A50461" s="2">
        <v>0.352420531167499</v>
      </c>
      <c r="B50461" t="s">
        <v>36540</v>
      </c>
    </row>
    <row r="50462" spans="1:2" x14ac:dyDescent="0.3">
      <c r="A50462" s="2">
        <v>0.59396000000000004</v>
      </c>
      <c r="B50462" t="s">
        <v>36539</v>
      </c>
    </row>
    <row r="50463" spans="1:2" x14ac:dyDescent="0.3">
      <c r="A50463" s="2">
        <v>0.99643000000000004</v>
      </c>
      <c r="B50463" t="s">
        <v>36538</v>
      </c>
    </row>
    <row r="50464" spans="1:2" x14ac:dyDescent="0.3">
      <c r="A50464" s="2">
        <v>22.420729999999999</v>
      </c>
      <c r="B50464" t="s">
        <v>36537</v>
      </c>
    </row>
    <row r="50465" spans="1:2" x14ac:dyDescent="0.3">
      <c r="A50465" s="2">
        <v>427.46912956269199</v>
      </c>
      <c r="B50465" t="s">
        <v>36536</v>
      </c>
    </row>
    <row r="50466" spans="1:2" x14ac:dyDescent="0.3">
      <c r="A50466" s="2">
        <v>9.0282062400179303E-2</v>
      </c>
      <c r="B50466" t="s">
        <v>36535</v>
      </c>
    </row>
    <row r="50467" spans="1:2" x14ac:dyDescent="0.3">
      <c r="A50467" s="2">
        <v>7.0707484838915198</v>
      </c>
      <c r="B50467" t="s">
        <v>36534</v>
      </c>
    </row>
    <row r="50468" spans="1:2" x14ac:dyDescent="0.3">
      <c r="A50468" s="2">
        <v>0.82240601200738594</v>
      </c>
      <c r="B50468" t="s">
        <v>36533</v>
      </c>
    </row>
    <row r="50469" spans="1:2" x14ac:dyDescent="0.3">
      <c r="A50469" s="2">
        <v>52.096829999999997</v>
      </c>
      <c r="B50469" t="s">
        <v>36532</v>
      </c>
    </row>
    <row r="50470" spans="1:2" x14ac:dyDescent="0.3">
      <c r="A50470" s="2">
        <v>0.10852000000000001</v>
      </c>
      <c r="B50470" t="s">
        <v>36531</v>
      </c>
    </row>
    <row r="50471" spans="1:2" x14ac:dyDescent="0.3">
      <c r="A50471" s="2">
        <v>1.6539977643540801E-2</v>
      </c>
      <c r="B50471" t="s">
        <v>36530</v>
      </c>
    </row>
    <row r="50472" spans="1:2" x14ac:dyDescent="0.3">
      <c r="A50472" s="2">
        <v>0.22176999999999999</v>
      </c>
      <c r="B50472" t="s">
        <v>36529</v>
      </c>
    </row>
    <row r="50473" spans="1:2" x14ac:dyDescent="0.3">
      <c r="A50473" s="2">
        <v>1.7117800000000001</v>
      </c>
      <c r="B50473" t="s">
        <v>36528</v>
      </c>
    </row>
    <row r="50474" spans="1:2" x14ac:dyDescent="0.3">
      <c r="A50474" s="2">
        <v>0.18640999999999999</v>
      </c>
      <c r="B50474" t="s">
        <v>36527</v>
      </c>
    </row>
    <row r="50475" spans="1:2" x14ac:dyDescent="0.3">
      <c r="A50475" s="2">
        <v>0.46462999999999999</v>
      </c>
      <c r="B50475" t="s">
        <v>36526</v>
      </c>
    </row>
    <row r="50476" spans="1:2" x14ac:dyDescent="0.3">
      <c r="A50476" s="2">
        <v>16.1645649879387</v>
      </c>
      <c r="B50476" t="s">
        <v>36525</v>
      </c>
    </row>
    <row r="50477" spans="1:2" x14ac:dyDescent="0.3">
      <c r="A50477" s="2">
        <v>1.37795</v>
      </c>
      <c r="B50477" t="s">
        <v>36524</v>
      </c>
    </row>
    <row r="50478" spans="1:2" x14ac:dyDescent="0.3">
      <c r="A50478" s="2">
        <v>8.6730400000000003</v>
      </c>
      <c r="B50478" t="s">
        <v>36523</v>
      </c>
    </row>
    <row r="50479" spans="1:2" x14ac:dyDescent="0.3">
      <c r="A50479" s="2">
        <v>2.7788300000000001</v>
      </c>
      <c r="B50479" t="s">
        <v>36522</v>
      </c>
    </row>
    <row r="50480" spans="1:2" x14ac:dyDescent="0.3">
      <c r="A50480" s="2">
        <v>6.7244299999999999</v>
      </c>
      <c r="B50480" t="s">
        <v>36521</v>
      </c>
    </row>
    <row r="50481" spans="1:2" x14ac:dyDescent="0.3">
      <c r="A50481" s="2">
        <v>3.7498200000000002</v>
      </c>
      <c r="B50481" t="s">
        <v>36520</v>
      </c>
    </row>
    <row r="50482" spans="1:2" x14ac:dyDescent="0.3">
      <c r="A50482" s="2">
        <v>5.47E-3</v>
      </c>
      <c r="B50482" t="s">
        <v>36519</v>
      </c>
    </row>
    <row r="50483" spans="1:2" x14ac:dyDescent="0.3">
      <c r="A50483" s="2">
        <v>89.383091032246995</v>
      </c>
      <c r="B50483" t="s">
        <v>36518</v>
      </c>
    </row>
    <row r="50484" spans="1:2" x14ac:dyDescent="0.3">
      <c r="A50484" s="2">
        <v>44.392641149174601</v>
      </c>
      <c r="B50484" t="s">
        <v>36517</v>
      </c>
    </row>
    <row r="50485" spans="1:2" x14ac:dyDescent="0.3">
      <c r="A50485" s="2">
        <v>41.009340000000002</v>
      </c>
      <c r="B50485" t="s">
        <v>36516</v>
      </c>
    </row>
    <row r="50486" spans="1:2" x14ac:dyDescent="0.3">
      <c r="A50486" s="2">
        <v>6.4329999999999998E-2</v>
      </c>
      <c r="B50486" t="s">
        <v>36515</v>
      </c>
    </row>
    <row r="50487" spans="1:2" x14ac:dyDescent="0.3">
      <c r="A50487" s="2">
        <v>0.21983</v>
      </c>
      <c r="B50487" t="s">
        <v>36514</v>
      </c>
    </row>
    <row r="50488" spans="1:2" x14ac:dyDescent="0.3">
      <c r="A50488" s="2">
        <v>0.30348999999999998</v>
      </c>
      <c r="B50488" t="s">
        <v>36513</v>
      </c>
    </row>
    <row r="50489" spans="1:2" x14ac:dyDescent="0.3">
      <c r="A50489" s="2">
        <v>39.012679771924297</v>
      </c>
      <c r="B50489" t="s">
        <v>36512</v>
      </c>
    </row>
    <row r="50490" spans="1:2" x14ac:dyDescent="0.3">
      <c r="A50490" s="2">
        <v>94.605459999999994</v>
      </c>
      <c r="B50490" t="s">
        <v>36511</v>
      </c>
    </row>
    <row r="50491" spans="1:2" x14ac:dyDescent="0.3">
      <c r="A50491" s="2">
        <v>0.27657354539663698</v>
      </c>
      <c r="B50491" t="s">
        <v>36510</v>
      </c>
    </row>
    <row r="50492" spans="1:2" x14ac:dyDescent="0.3">
      <c r="A50492" s="2">
        <v>22.763983945133699</v>
      </c>
      <c r="B50492" t="s">
        <v>36509</v>
      </c>
    </row>
    <row r="50493" spans="1:2" x14ac:dyDescent="0.3">
      <c r="A50493" s="2">
        <v>5.4301500000000003</v>
      </c>
      <c r="B50493" t="s">
        <v>36508</v>
      </c>
    </row>
    <row r="50494" spans="1:2" x14ac:dyDescent="0.3">
      <c r="A50494" s="2">
        <v>5.47E-3</v>
      </c>
      <c r="B50494" t="s">
        <v>36507</v>
      </c>
    </row>
    <row r="50495" spans="1:2" x14ac:dyDescent="0.3">
      <c r="A50495" s="2">
        <v>5.1999999999999995E-4</v>
      </c>
      <c r="B50495" t="s">
        <v>36506</v>
      </c>
    </row>
    <row r="50496" spans="1:2" x14ac:dyDescent="0.3">
      <c r="A50496" s="2">
        <v>3.5019459463127497E-2</v>
      </c>
      <c r="B50496" t="s">
        <v>36505</v>
      </c>
    </row>
    <row r="50497" spans="1:2" x14ac:dyDescent="0.3">
      <c r="A50497" s="2">
        <v>5.5350000000000003E-2</v>
      </c>
      <c r="B50497" t="s">
        <v>36504</v>
      </c>
    </row>
    <row r="50498" spans="1:2" x14ac:dyDescent="0.3">
      <c r="A50498" s="2">
        <v>0.1855</v>
      </c>
      <c r="B50498" t="s">
        <v>36503</v>
      </c>
    </row>
    <row r="50499" spans="1:2" x14ac:dyDescent="0.3">
      <c r="A50499" s="2">
        <v>2.53086450612688E-2</v>
      </c>
      <c r="B50499" t="s">
        <v>36502</v>
      </c>
    </row>
    <row r="50500" spans="1:2" x14ac:dyDescent="0.3">
      <c r="A50500" s="2">
        <v>22.329879999999999</v>
      </c>
      <c r="B50500" t="s">
        <v>36501</v>
      </c>
    </row>
    <row r="50501" spans="1:2" x14ac:dyDescent="0.3">
      <c r="A50501" s="2">
        <v>2.6064015577175002E-2</v>
      </c>
      <c r="B50501" t="s">
        <v>36500</v>
      </c>
    </row>
    <row r="50502" spans="1:2" x14ac:dyDescent="0.3">
      <c r="A50502" s="2">
        <v>9.2699986564064094</v>
      </c>
      <c r="B50502" t="s">
        <v>36499</v>
      </c>
    </row>
    <row r="50503" spans="1:2" x14ac:dyDescent="0.3">
      <c r="A50503" s="2">
        <v>1.4460000000000001E-2</v>
      </c>
      <c r="B50503" t="s">
        <v>36498</v>
      </c>
    </row>
    <row r="50504" spans="1:2" x14ac:dyDescent="0.3">
      <c r="A50504" s="2">
        <v>5.3650000000000003E-2</v>
      </c>
      <c r="B50504" t="s">
        <v>36497</v>
      </c>
    </row>
    <row r="50505" spans="1:2" x14ac:dyDescent="0.3">
      <c r="A50505" s="2">
        <v>9.1900000000000003E-3</v>
      </c>
      <c r="B50505" t="s">
        <v>36496</v>
      </c>
    </row>
    <row r="50506" spans="1:2" x14ac:dyDescent="0.3">
      <c r="A50506" s="2">
        <v>0.18826999999999999</v>
      </c>
      <c r="B50506" t="s">
        <v>36495</v>
      </c>
    </row>
    <row r="50507" spans="1:2" x14ac:dyDescent="0.3">
      <c r="A50507" s="2">
        <v>1647.1297623864</v>
      </c>
      <c r="B50507" t="s">
        <v>36494</v>
      </c>
    </row>
    <row r="50508" spans="1:2" x14ac:dyDescent="0.3">
      <c r="A50508" s="2">
        <v>30.341942867749101</v>
      </c>
      <c r="B50508" t="s">
        <v>36493</v>
      </c>
    </row>
    <row r="50509" spans="1:2" x14ac:dyDescent="0.3">
      <c r="A50509" s="2">
        <v>5.7773599999999998</v>
      </c>
      <c r="B50509" t="s">
        <v>36492</v>
      </c>
    </row>
    <row r="50510" spans="1:2" x14ac:dyDescent="0.3">
      <c r="A50510" s="2">
        <v>0.46877360845568999</v>
      </c>
      <c r="B50510" t="s">
        <v>36491</v>
      </c>
    </row>
    <row r="50511" spans="1:2" x14ac:dyDescent="0.3">
      <c r="A50511" s="2">
        <v>0.97755000000000003</v>
      </c>
      <c r="B50511" t="s">
        <v>36490</v>
      </c>
    </row>
    <row r="50512" spans="1:2" x14ac:dyDescent="0.3">
      <c r="A50512" s="2">
        <v>5.2929999999999998E-2</v>
      </c>
      <c r="B50512" t="s">
        <v>36489</v>
      </c>
    </row>
    <row r="50513" spans="1:2" x14ac:dyDescent="0.3">
      <c r="A50513" s="2">
        <v>25.940644131944701</v>
      </c>
      <c r="B50513" t="s">
        <v>36488</v>
      </c>
    </row>
    <row r="50514" spans="1:2" x14ac:dyDescent="0.3">
      <c r="A50514" s="2">
        <v>0.677532289623338</v>
      </c>
      <c r="B50514" t="s">
        <v>36487</v>
      </c>
    </row>
    <row r="50515" spans="1:2" x14ac:dyDescent="0.3">
      <c r="A50515" s="2">
        <v>1.5800000000000002E-2</v>
      </c>
      <c r="B50515" t="s">
        <v>36486</v>
      </c>
    </row>
    <row r="50516" spans="1:2" x14ac:dyDescent="0.3">
      <c r="A50516" s="2">
        <v>2.8068422724949302E-3</v>
      </c>
      <c r="B50516" t="s">
        <v>36485</v>
      </c>
    </row>
    <row r="50517" spans="1:2" x14ac:dyDescent="0.3">
      <c r="A50517" s="2">
        <v>4.4196474696486E-3</v>
      </c>
      <c r="B50517" t="s">
        <v>36484</v>
      </c>
    </row>
    <row r="50518" spans="1:2" x14ac:dyDescent="0.3">
      <c r="A50518" s="2">
        <v>2.6941022377655299</v>
      </c>
      <c r="B50518" t="s">
        <v>36483</v>
      </c>
    </row>
    <row r="50519" spans="1:2" x14ac:dyDescent="0.3">
      <c r="A50519" s="2">
        <v>2.2271358982973601</v>
      </c>
      <c r="B50519" t="s">
        <v>36482</v>
      </c>
    </row>
    <row r="50520" spans="1:2" x14ac:dyDescent="0.3">
      <c r="A50520" s="2">
        <v>4.5936263614486403</v>
      </c>
      <c r="B50520" t="s">
        <v>36481</v>
      </c>
    </row>
    <row r="50521" spans="1:2" x14ac:dyDescent="0.3">
      <c r="A50521" s="2">
        <v>45.43927</v>
      </c>
      <c r="B50521" t="s">
        <v>36480</v>
      </c>
    </row>
    <row r="50522" spans="1:2" x14ac:dyDescent="0.3">
      <c r="A50522" s="2">
        <v>0.11083060076734</v>
      </c>
      <c r="B50522" t="s">
        <v>36479</v>
      </c>
    </row>
    <row r="50523" spans="1:2" x14ac:dyDescent="0.3">
      <c r="A50523" s="2">
        <v>4.21014523700143E-3</v>
      </c>
      <c r="B50523" t="s">
        <v>36478</v>
      </c>
    </row>
    <row r="50524" spans="1:2" x14ac:dyDescent="0.3">
      <c r="A50524" s="2">
        <v>3.6024426685135899E-3</v>
      </c>
      <c r="B50524" t="s">
        <v>36477</v>
      </c>
    </row>
    <row r="50525" spans="1:2" x14ac:dyDescent="0.3">
      <c r="A50525" s="2">
        <v>2.4979999999999999E-2</v>
      </c>
      <c r="B50525" t="s">
        <v>36476</v>
      </c>
    </row>
    <row r="50526" spans="1:2" x14ac:dyDescent="0.3">
      <c r="A50526" s="2">
        <v>0.80229204489063199</v>
      </c>
      <c r="B50526" t="s">
        <v>36475</v>
      </c>
    </row>
    <row r="50527" spans="1:2" x14ac:dyDescent="0.3">
      <c r="A50527" s="2">
        <v>50.147670101044497</v>
      </c>
      <c r="B50527" t="s">
        <v>36474</v>
      </c>
    </row>
    <row r="50528" spans="1:2" x14ac:dyDescent="0.3">
      <c r="A50528" s="2">
        <v>4.1000000000000003E-3</v>
      </c>
      <c r="B50528" t="s">
        <v>36473</v>
      </c>
    </row>
    <row r="50529" spans="1:2" x14ac:dyDescent="0.3">
      <c r="A50529" s="2">
        <v>5.3394899999999996</v>
      </c>
      <c r="B50529" t="s">
        <v>36472</v>
      </c>
    </row>
    <row r="50530" spans="1:2" x14ac:dyDescent="0.3">
      <c r="A50530" s="2">
        <v>48.158440806690997</v>
      </c>
      <c r="B50530" t="s">
        <v>36471</v>
      </c>
    </row>
    <row r="50531" spans="1:2" x14ac:dyDescent="0.3">
      <c r="A50531" s="2">
        <v>2.6091220019887</v>
      </c>
      <c r="B50531" t="s">
        <v>36470</v>
      </c>
    </row>
    <row r="50532" spans="1:2" x14ac:dyDescent="0.3">
      <c r="A50532" s="2">
        <v>4.0862484317749201</v>
      </c>
      <c r="B50532" t="s">
        <v>36469</v>
      </c>
    </row>
    <row r="50533" spans="1:2" x14ac:dyDescent="0.3">
      <c r="A50533" s="2">
        <v>23.8109794006999</v>
      </c>
      <c r="B50533" t="s">
        <v>36468</v>
      </c>
    </row>
    <row r="50534" spans="1:2" x14ac:dyDescent="0.3">
      <c r="A50534" s="2">
        <v>36.013379999999998</v>
      </c>
      <c r="B50534" t="s">
        <v>36467</v>
      </c>
    </row>
    <row r="50535" spans="1:2" x14ac:dyDescent="0.3">
      <c r="A50535" s="2">
        <v>1.3699999999999999E-3</v>
      </c>
      <c r="B50535" t="s">
        <v>36466</v>
      </c>
    </row>
    <row r="50536" spans="1:2" x14ac:dyDescent="0.3">
      <c r="A50536" s="2">
        <v>2.46495</v>
      </c>
      <c r="B50536" t="s">
        <v>36465</v>
      </c>
    </row>
    <row r="50537" spans="1:2" x14ac:dyDescent="0.3">
      <c r="A50537" s="2">
        <v>1.8302821942985099</v>
      </c>
      <c r="B50537" t="s">
        <v>36464</v>
      </c>
    </row>
    <row r="50538" spans="1:2" x14ac:dyDescent="0.3">
      <c r="A50538" s="2">
        <v>1.2892999999999999</v>
      </c>
      <c r="B50538" t="s">
        <v>36463</v>
      </c>
    </row>
    <row r="50539" spans="1:2" x14ac:dyDescent="0.3">
      <c r="A50539" s="2">
        <v>0.65334111310804199</v>
      </c>
      <c r="B50539" t="s">
        <v>36462</v>
      </c>
    </row>
    <row r="50540" spans="1:2" x14ac:dyDescent="0.3">
      <c r="A50540" s="2">
        <v>0.61798067929691503</v>
      </c>
      <c r="B50540" t="s">
        <v>36461</v>
      </c>
    </row>
    <row r="50541" spans="1:2" x14ac:dyDescent="0.3">
      <c r="A50541" s="2">
        <v>96.444019999999995</v>
      </c>
      <c r="B50541" t="s">
        <v>36460</v>
      </c>
    </row>
    <row r="50542" spans="1:2" x14ac:dyDescent="0.3">
      <c r="A50542" s="2">
        <v>0.78117000000000003</v>
      </c>
      <c r="B50542" t="s">
        <v>36459</v>
      </c>
    </row>
    <row r="50543" spans="1:2" x14ac:dyDescent="0.3">
      <c r="A50543" s="2">
        <v>0.21931332079336399</v>
      </c>
      <c r="B50543" t="s">
        <v>36458</v>
      </c>
    </row>
    <row r="50544" spans="1:2" x14ac:dyDescent="0.3">
      <c r="A50544" s="2">
        <v>6.0670277455807202</v>
      </c>
      <c r="B50544" t="s">
        <v>36457</v>
      </c>
    </row>
    <row r="50545" spans="1:2" x14ac:dyDescent="0.3">
      <c r="A50545" s="2">
        <v>2.1306600000000002</v>
      </c>
      <c r="B50545" t="s">
        <v>36456</v>
      </c>
    </row>
    <row r="50546" spans="1:2" x14ac:dyDescent="0.3">
      <c r="A50546" s="2">
        <v>0.514874611292364</v>
      </c>
      <c r="B50546" t="s">
        <v>36455</v>
      </c>
    </row>
    <row r="50547" spans="1:2" x14ac:dyDescent="0.3">
      <c r="A50547" s="2">
        <v>0.112822182307059</v>
      </c>
      <c r="B50547" t="s">
        <v>36454</v>
      </c>
    </row>
    <row r="50548" spans="1:2" x14ac:dyDescent="0.3">
      <c r="A50548" s="2">
        <v>1.64832</v>
      </c>
      <c r="B50548" t="s">
        <v>36453</v>
      </c>
    </row>
    <row r="50549" spans="1:2" x14ac:dyDescent="0.3">
      <c r="A50549" s="2">
        <v>2.9080000000000002E-2</v>
      </c>
      <c r="B50549" t="s">
        <v>36452</v>
      </c>
    </row>
    <row r="50550" spans="1:2" x14ac:dyDescent="0.3">
      <c r="A50550" s="2">
        <v>4.9909635226872098</v>
      </c>
      <c r="B50550" t="s">
        <v>36451</v>
      </c>
    </row>
    <row r="50551" spans="1:2" x14ac:dyDescent="0.3">
      <c r="A50551" s="2">
        <v>5.1107171678184198</v>
      </c>
      <c r="B50551" t="s">
        <v>36450</v>
      </c>
    </row>
    <row r="50552" spans="1:2" x14ac:dyDescent="0.3">
      <c r="A50552" s="2">
        <v>12.462389999999999</v>
      </c>
      <c r="B50552" t="s">
        <v>36449</v>
      </c>
    </row>
    <row r="50553" spans="1:2" x14ac:dyDescent="0.3">
      <c r="A50553" s="2">
        <v>7.06537580663678</v>
      </c>
      <c r="B50553" t="s">
        <v>36448</v>
      </c>
    </row>
    <row r="50554" spans="1:2" x14ac:dyDescent="0.3">
      <c r="A50554" s="2">
        <v>2.665E-2</v>
      </c>
      <c r="B50554" t="s">
        <v>36447</v>
      </c>
    </row>
    <row r="50555" spans="1:2" x14ac:dyDescent="0.3">
      <c r="A50555" s="2">
        <v>0.43120593464129803</v>
      </c>
      <c r="B50555" t="s">
        <v>36446</v>
      </c>
    </row>
    <row r="50556" spans="1:2" x14ac:dyDescent="0.3">
      <c r="A50556" s="2">
        <v>0.63729999999999998</v>
      </c>
      <c r="B50556" t="s">
        <v>36445</v>
      </c>
    </row>
    <row r="50557" spans="1:2" x14ac:dyDescent="0.3">
      <c r="A50557" s="2">
        <v>4.3460799999999997</v>
      </c>
      <c r="B50557" t="s">
        <v>36444</v>
      </c>
    </row>
    <row r="50558" spans="1:2" x14ac:dyDescent="0.3">
      <c r="A50558" s="2">
        <v>212.44064682694301</v>
      </c>
      <c r="B50558" t="s">
        <v>36443</v>
      </c>
    </row>
    <row r="50559" spans="1:2" x14ac:dyDescent="0.3">
      <c r="A50559" s="2">
        <v>29.623550000000002</v>
      </c>
      <c r="B50559" t="s">
        <v>36442</v>
      </c>
    </row>
    <row r="50560" spans="1:2" x14ac:dyDescent="0.3">
      <c r="A50560" s="2">
        <v>23.432291600557601</v>
      </c>
      <c r="B50560" t="s">
        <v>36441</v>
      </c>
    </row>
    <row r="50561" spans="1:2" x14ac:dyDescent="0.3">
      <c r="A50561" s="2">
        <v>74.382951517208696</v>
      </c>
      <c r="B50561" t="s">
        <v>36440</v>
      </c>
    </row>
    <row r="50562" spans="1:2" x14ac:dyDescent="0.3">
      <c r="A50562" s="2">
        <v>17.121739999999999</v>
      </c>
      <c r="B50562" t="s">
        <v>36439</v>
      </c>
    </row>
    <row r="50563" spans="1:2" x14ac:dyDescent="0.3">
      <c r="A50563" s="2">
        <v>0.87475783312304001</v>
      </c>
      <c r="B50563" t="s">
        <v>36438</v>
      </c>
    </row>
    <row r="50564" spans="1:2" x14ac:dyDescent="0.3">
      <c r="A50564" s="2">
        <v>2.01997549423742</v>
      </c>
      <c r="B50564" t="s">
        <v>36437</v>
      </c>
    </row>
    <row r="50565" spans="1:2" x14ac:dyDescent="0.3">
      <c r="A50565" s="2">
        <v>1.99417</v>
      </c>
      <c r="B50565" t="s">
        <v>36436</v>
      </c>
    </row>
    <row r="50566" spans="1:2" x14ac:dyDescent="0.3">
      <c r="A50566" s="2">
        <v>4.1746800000000004</v>
      </c>
      <c r="B50566" t="s">
        <v>36435</v>
      </c>
    </row>
    <row r="50567" spans="1:2" x14ac:dyDescent="0.3">
      <c r="A50567" s="2">
        <v>1.3077499686029901</v>
      </c>
      <c r="B50567" t="s">
        <v>36434</v>
      </c>
    </row>
    <row r="50568" spans="1:2" x14ac:dyDescent="0.3">
      <c r="A50568" s="2">
        <v>32.464889999999997</v>
      </c>
      <c r="B50568" t="s">
        <v>36433</v>
      </c>
    </row>
    <row r="50569" spans="1:2" x14ac:dyDescent="0.3">
      <c r="A50569" s="2">
        <v>36.453145447756697</v>
      </c>
      <c r="B50569" t="s">
        <v>36432</v>
      </c>
    </row>
    <row r="50570" spans="1:2" x14ac:dyDescent="0.3">
      <c r="A50570" s="2">
        <v>188.525095843234</v>
      </c>
      <c r="B50570" t="s">
        <v>36431</v>
      </c>
    </row>
    <row r="50571" spans="1:2" x14ac:dyDescent="0.3">
      <c r="A50571" s="2">
        <v>6.6591984516410102E-2</v>
      </c>
      <c r="B50571" t="s">
        <v>36430</v>
      </c>
    </row>
    <row r="50572" spans="1:2" x14ac:dyDescent="0.3">
      <c r="A50572" s="2">
        <v>4.72134960270349E-4</v>
      </c>
      <c r="B50572" t="s">
        <v>36429</v>
      </c>
    </row>
    <row r="50573" spans="1:2" x14ac:dyDescent="0.3">
      <c r="A50573" s="2">
        <v>31.923359999999999</v>
      </c>
      <c r="B50573" t="s">
        <v>36428</v>
      </c>
    </row>
    <row r="50574" spans="1:2" x14ac:dyDescent="0.3">
      <c r="A50574" s="2">
        <v>0.18049022463304201</v>
      </c>
      <c r="B50574" t="s">
        <v>36427</v>
      </c>
    </row>
    <row r="50575" spans="1:2" x14ac:dyDescent="0.3">
      <c r="A50575" s="2">
        <v>0.99707999999999997</v>
      </c>
      <c r="B50575" t="s">
        <v>1293</v>
      </c>
    </row>
    <row r="50576" spans="1:2" x14ac:dyDescent="0.3">
      <c r="A50576" s="2">
        <v>3.7100000000000002E-3</v>
      </c>
      <c r="B50576" t="s">
        <v>36426</v>
      </c>
    </row>
    <row r="50577" spans="1:2" x14ac:dyDescent="0.3">
      <c r="A50577" s="2">
        <v>0.10767121983985101</v>
      </c>
      <c r="B50577" t="s">
        <v>36425</v>
      </c>
    </row>
    <row r="50578" spans="1:2" x14ac:dyDescent="0.3">
      <c r="A50578" s="2">
        <v>2.36572</v>
      </c>
      <c r="B50578" t="s">
        <v>36424</v>
      </c>
    </row>
    <row r="50579" spans="1:2" x14ac:dyDescent="0.3">
      <c r="A50579" s="2">
        <v>5.1257889205869801E-2</v>
      </c>
      <c r="B50579" t="s">
        <v>36423</v>
      </c>
    </row>
    <row r="50580" spans="1:2" x14ac:dyDescent="0.3">
      <c r="A50580" s="2">
        <v>9.5600000000000008E-3</v>
      </c>
      <c r="B50580" t="s">
        <v>36422</v>
      </c>
    </row>
    <row r="50581" spans="1:2" x14ac:dyDescent="0.3">
      <c r="A50581" s="2">
        <v>5.3151508849024302E-2</v>
      </c>
      <c r="B50581" t="s">
        <v>36421</v>
      </c>
    </row>
    <row r="50582" spans="1:2" x14ac:dyDescent="0.3">
      <c r="A50582" s="2">
        <v>0.21276361287210799</v>
      </c>
      <c r="B50582" t="s">
        <v>36420</v>
      </c>
    </row>
    <row r="50583" spans="1:2" x14ac:dyDescent="0.3">
      <c r="A50583" s="2">
        <v>2.7740000000000001E-2</v>
      </c>
      <c r="B50583" t="s">
        <v>36419</v>
      </c>
    </row>
    <row r="50584" spans="1:2" x14ac:dyDescent="0.3">
      <c r="A50584" s="2">
        <v>5.4797729731106803E-2</v>
      </c>
      <c r="B50584" t="s">
        <v>36418</v>
      </c>
    </row>
    <row r="50585" spans="1:2" x14ac:dyDescent="0.3">
      <c r="A50585" s="2">
        <v>2.3737472037798302</v>
      </c>
      <c r="B50585" t="s">
        <v>36417</v>
      </c>
    </row>
    <row r="50586" spans="1:2" x14ac:dyDescent="0.3">
      <c r="A50586" s="2">
        <v>6.9648937494140098E-3</v>
      </c>
      <c r="B50586" t="s">
        <v>36416</v>
      </c>
    </row>
    <row r="50587" spans="1:2" x14ac:dyDescent="0.3">
      <c r="A50587" s="2">
        <v>20.181409073382198</v>
      </c>
      <c r="B50587" t="s">
        <v>36415</v>
      </c>
    </row>
    <row r="50588" spans="1:2" x14ac:dyDescent="0.3">
      <c r="A50588" s="2">
        <v>5.81045051212626</v>
      </c>
      <c r="B50588" t="s">
        <v>36414</v>
      </c>
    </row>
    <row r="50589" spans="1:2" x14ac:dyDescent="0.3">
      <c r="A50589" s="2">
        <v>1.3708319901151</v>
      </c>
      <c r="B50589" t="s">
        <v>36413</v>
      </c>
    </row>
    <row r="50590" spans="1:2" x14ac:dyDescent="0.3">
      <c r="A50590" s="2">
        <v>1.8958299999999999</v>
      </c>
      <c r="B50590" t="s">
        <v>36412</v>
      </c>
    </row>
    <row r="50591" spans="1:2" x14ac:dyDescent="0.3">
      <c r="A50591" s="2">
        <v>2.64E-3</v>
      </c>
      <c r="B50591" t="s">
        <v>36411</v>
      </c>
    </row>
    <row r="50592" spans="1:2" x14ac:dyDescent="0.3">
      <c r="A50592" s="2">
        <v>13.9136829880829</v>
      </c>
      <c r="B50592" t="s">
        <v>36410</v>
      </c>
    </row>
    <row r="50593" spans="1:2" x14ac:dyDescent="0.3">
      <c r="A50593" s="2">
        <v>0.272882009739005</v>
      </c>
      <c r="B50593" t="s">
        <v>36409</v>
      </c>
    </row>
    <row r="50594" spans="1:2" x14ac:dyDescent="0.3">
      <c r="A50594" s="2">
        <v>0.50515650513787402</v>
      </c>
      <c r="B50594" t="s">
        <v>36408</v>
      </c>
    </row>
    <row r="50595" spans="1:2" x14ac:dyDescent="0.3">
      <c r="A50595" s="2">
        <v>49.211402375125999</v>
      </c>
      <c r="B50595" t="s">
        <v>36407</v>
      </c>
    </row>
    <row r="50596" spans="1:2" x14ac:dyDescent="0.3">
      <c r="A50596" s="2">
        <v>0.12121</v>
      </c>
      <c r="B50596" t="s">
        <v>36406</v>
      </c>
    </row>
    <row r="50597" spans="1:2" x14ac:dyDescent="0.3">
      <c r="A50597" s="2">
        <v>4.5133458991032801E-4</v>
      </c>
      <c r="B50597" t="s">
        <v>36405</v>
      </c>
    </row>
    <row r="50598" spans="1:2" x14ac:dyDescent="0.3">
      <c r="A50598" s="2">
        <v>3189.4223993647902</v>
      </c>
      <c r="B50598" t="s">
        <v>36404</v>
      </c>
    </row>
    <row r="50599" spans="1:2" x14ac:dyDescent="0.3">
      <c r="A50599" s="2">
        <v>1.7015819434603899E-2</v>
      </c>
      <c r="B50599" t="s">
        <v>36403</v>
      </c>
    </row>
    <row r="50600" spans="1:2" x14ac:dyDescent="0.3">
      <c r="A50600" s="2">
        <v>1.4854499999999999</v>
      </c>
      <c r="B50600" t="s">
        <v>36402</v>
      </c>
    </row>
    <row r="50601" spans="1:2" x14ac:dyDescent="0.3">
      <c r="A50601" s="2">
        <v>48.996670428689598</v>
      </c>
      <c r="B50601" t="s">
        <v>36401</v>
      </c>
    </row>
    <row r="50602" spans="1:2" x14ac:dyDescent="0.3">
      <c r="A50602" s="2">
        <v>1.05725608277592E-2</v>
      </c>
      <c r="B50602" t="s">
        <v>36400</v>
      </c>
    </row>
    <row r="50603" spans="1:2" x14ac:dyDescent="0.3">
      <c r="A50603" s="2">
        <v>0.89362707244235695</v>
      </c>
      <c r="B50603" t="s">
        <v>36399</v>
      </c>
    </row>
    <row r="50604" spans="1:2" x14ac:dyDescent="0.3">
      <c r="A50604" s="2">
        <v>45375.537040000003</v>
      </c>
      <c r="B50604" t="s">
        <v>1611</v>
      </c>
    </row>
    <row r="50605" spans="1:2" x14ac:dyDescent="0.3">
      <c r="A50605" s="2">
        <v>0.50124000000000002</v>
      </c>
      <c r="B50605" t="s">
        <v>36398</v>
      </c>
    </row>
    <row r="50606" spans="1:2" x14ac:dyDescent="0.3">
      <c r="A50606" s="2">
        <v>0.19181999999999999</v>
      </c>
      <c r="B50606" t="s">
        <v>36397</v>
      </c>
    </row>
    <row r="50607" spans="1:2" x14ac:dyDescent="0.3">
      <c r="A50607" s="2">
        <v>1.47966</v>
      </c>
      <c r="B50607" t="s">
        <v>36396</v>
      </c>
    </row>
    <row r="50608" spans="1:2" x14ac:dyDescent="0.3">
      <c r="A50608" s="2">
        <v>2.76503836837407</v>
      </c>
      <c r="B50608" t="s">
        <v>36395</v>
      </c>
    </row>
    <row r="50609" spans="1:2" x14ac:dyDescent="0.3">
      <c r="A50609" s="2">
        <v>2.5504624691053301</v>
      </c>
      <c r="B50609" t="s">
        <v>36394</v>
      </c>
    </row>
    <row r="50610" spans="1:2" x14ac:dyDescent="0.3">
      <c r="A50610" s="2">
        <v>2.9915003018608499E-2</v>
      </c>
      <c r="B50610" t="s">
        <v>36393</v>
      </c>
    </row>
    <row r="50611" spans="1:2" x14ac:dyDescent="0.3">
      <c r="A50611" s="2">
        <v>2.3425500000000001</v>
      </c>
      <c r="B50611" t="s">
        <v>36392</v>
      </c>
    </row>
    <row r="50612" spans="1:2" x14ac:dyDescent="0.3">
      <c r="A50612" s="2">
        <v>2.6277812482010501</v>
      </c>
      <c r="B50612" t="s">
        <v>36391</v>
      </c>
    </row>
    <row r="50613" spans="1:2" x14ac:dyDescent="0.3">
      <c r="A50613" s="2">
        <v>1.7138500000000001</v>
      </c>
      <c r="B50613" t="s">
        <v>36390</v>
      </c>
    </row>
    <row r="50614" spans="1:2" x14ac:dyDescent="0.3">
      <c r="A50614" s="2">
        <v>1.6299999999999999E-2</v>
      </c>
      <c r="B50614" t="s">
        <v>36389</v>
      </c>
    </row>
    <row r="50615" spans="1:2" x14ac:dyDescent="0.3">
      <c r="A50615" s="2">
        <v>2.3125609732125998</v>
      </c>
      <c r="B50615" t="s">
        <v>36388</v>
      </c>
    </row>
    <row r="50616" spans="1:2" x14ac:dyDescent="0.3">
      <c r="A50616" s="2">
        <v>1.6512636708196</v>
      </c>
      <c r="B50616" t="s">
        <v>36387</v>
      </c>
    </row>
    <row r="50617" spans="1:2" x14ac:dyDescent="0.3">
      <c r="A50617" s="2">
        <v>7.0639999999999994E-2</v>
      </c>
      <c r="B50617" t="s">
        <v>36386</v>
      </c>
    </row>
    <row r="50618" spans="1:2" x14ac:dyDescent="0.3">
      <c r="A50618" s="2">
        <v>4.6724044782279703E-4</v>
      </c>
      <c r="B50618" t="s">
        <v>36385</v>
      </c>
    </row>
    <row r="50619" spans="1:2" x14ac:dyDescent="0.3">
      <c r="A50619" s="2">
        <v>3.3938712250004097E-2</v>
      </c>
      <c r="B50619" t="s">
        <v>36384</v>
      </c>
    </row>
    <row r="50620" spans="1:2" x14ac:dyDescent="0.3">
      <c r="A50620" s="2">
        <v>30.505590000000002</v>
      </c>
      <c r="B50620" t="s">
        <v>36383</v>
      </c>
    </row>
    <row r="50621" spans="1:2" x14ac:dyDescent="0.3">
      <c r="A50621" s="2">
        <v>9.8326423495123702E-2</v>
      </c>
      <c r="B50621" t="s">
        <v>36382</v>
      </c>
    </row>
    <row r="50622" spans="1:2" x14ac:dyDescent="0.3">
      <c r="A50622" s="2">
        <v>9.8429500000000001</v>
      </c>
      <c r="B50622" t="s">
        <v>36381</v>
      </c>
    </row>
    <row r="50623" spans="1:2" x14ac:dyDescent="0.3">
      <c r="A50623" s="2">
        <v>5.4874893396627898E-2</v>
      </c>
      <c r="B50623" t="s">
        <v>36380</v>
      </c>
    </row>
    <row r="50624" spans="1:2" x14ac:dyDescent="0.3">
      <c r="A50624" s="2">
        <v>26.833760000000002</v>
      </c>
      <c r="B50624" t="s">
        <v>36379</v>
      </c>
    </row>
    <row r="50625" spans="1:2" x14ac:dyDescent="0.3">
      <c r="A50625" s="2">
        <v>6.0542699999999998</v>
      </c>
      <c r="B50625" t="s">
        <v>36378</v>
      </c>
    </row>
    <row r="50626" spans="1:2" x14ac:dyDescent="0.3">
      <c r="A50626" s="2">
        <v>2.1661725749579099E-3</v>
      </c>
      <c r="B50626" t="s">
        <v>36377</v>
      </c>
    </row>
    <row r="50627" spans="1:2" x14ac:dyDescent="0.3">
      <c r="A50627" s="2">
        <v>4.1511380693906101</v>
      </c>
      <c r="B50627" t="s">
        <v>36376</v>
      </c>
    </row>
    <row r="50628" spans="1:2" x14ac:dyDescent="0.3">
      <c r="A50628" s="2">
        <v>30.976220000000001</v>
      </c>
      <c r="B50628" t="s">
        <v>36375</v>
      </c>
    </row>
    <row r="50629" spans="1:2" x14ac:dyDescent="0.3">
      <c r="A50629" s="2">
        <v>48.825769030350997</v>
      </c>
      <c r="B50629" t="s">
        <v>36374</v>
      </c>
    </row>
    <row r="50630" spans="1:2" x14ac:dyDescent="0.3">
      <c r="A50630" s="2">
        <v>1.04735225975243E-2</v>
      </c>
      <c r="B50630" t="s">
        <v>36373</v>
      </c>
    </row>
    <row r="50631" spans="1:2" x14ac:dyDescent="0.3">
      <c r="A50631" s="2">
        <v>6.6535551701746201E-2</v>
      </c>
      <c r="B50631" t="s">
        <v>36372</v>
      </c>
    </row>
    <row r="50632" spans="1:2" x14ac:dyDescent="0.3">
      <c r="A50632" s="2">
        <v>29.8223348853057</v>
      </c>
      <c r="B50632" t="s">
        <v>36371</v>
      </c>
    </row>
    <row r="50633" spans="1:2" x14ac:dyDescent="0.3">
      <c r="A50633" s="2">
        <v>1.5846499999999999</v>
      </c>
      <c r="B50633" t="s">
        <v>36370</v>
      </c>
    </row>
    <row r="50634" spans="1:2" x14ac:dyDescent="0.3">
      <c r="A50634" s="2">
        <v>0.56176999999999999</v>
      </c>
      <c r="B50634" t="s">
        <v>36369</v>
      </c>
    </row>
    <row r="50635" spans="1:2" x14ac:dyDescent="0.3">
      <c r="A50635" s="2">
        <v>2.6370000000000001E-2</v>
      </c>
      <c r="B50635" t="s">
        <v>36368</v>
      </c>
    </row>
    <row r="50636" spans="1:2" x14ac:dyDescent="0.3">
      <c r="A50636" s="2">
        <v>18.0017582210127</v>
      </c>
      <c r="B50636" t="s">
        <v>36367</v>
      </c>
    </row>
    <row r="50637" spans="1:2" x14ac:dyDescent="0.3">
      <c r="A50637" s="2">
        <v>12.07647</v>
      </c>
      <c r="B50637" t="s">
        <v>36366</v>
      </c>
    </row>
    <row r="50638" spans="1:2" x14ac:dyDescent="0.3">
      <c r="A50638" s="2">
        <v>51.2911859129281</v>
      </c>
      <c r="B50638" t="s">
        <v>36365</v>
      </c>
    </row>
    <row r="50639" spans="1:2" x14ac:dyDescent="0.3">
      <c r="A50639" s="2">
        <v>0.103195795593947</v>
      </c>
      <c r="B50639" t="s">
        <v>36364</v>
      </c>
    </row>
    <row r="50640" spans="1:2" x14ac:dyDescent="0.3">
      <c r="A50640" s="2">
        <v>5.2908758319815199</v>
      </c>
      <c r="B50640" t="s">
        <v>36363</v>
      </c>
    </row>
    <row r="50641" spans="1:2" x14ac:dyDescent="0.3">
      <c r="A50641" s="2">
        <v>2.3753099999999998</v>
      </c>
      <c r="B50641" t="s">
        <v>36362</v>
      </c>
    </row>
    <row r="50642" spans="1:2" x14ac:dyDescent="0.3">
      <c r="A50642" s="2">
        <v>0.29865999999999998</v>
      </c>
      <c r="B50642" t="s">
        <v>36361</v>
      </c>
    </row>
    <row r="50643" spans="1:2" x14ac:dyDescent="0.3">
      <c r="A50643" s="2">
        <v>3.02794555456654E-3</v>
      </c>
      <c r="B50643" t="s">
        <v>36360</v>
      </c>
    </row>
    <row r="50644" spans="1:2" x14ac:dyDescent="0.3">
      <c r="A50644" s="2">
        <v>0.17260182580708799</v>
      </c>
      <c r="B50644" t="s">
        <v>36359</v>
      </c>
    </row>
    <row r="50645" spans="1:2" x14ac:dyDescent="0.3">
      <c r="A50645" s="2">
        <v>258.132253046899</v>
      </c>
      <c r="B50645" t="s">
        <v>36358</v>
      </c>
    </row>
    <row r="50646" spans="1:2" x14ac:dyDescent="0.3">
      <c r="A50646" s="2">
        <v>15.582700000000001</v>
      </c>
      <c r="B50646" t="s">
        <v>36357</v>
      </c>
    </row>
    <row r="50647" spans="1:2" x14ac:dyDescent="0.3">
      <c r="A50647" s="2">
        <v>3.3533459257379397E-2</v>
      </c>
      <c r="B50647" t="s">
        <v>36356</v>
      </c>
    </row>
    <row r="50648" spans="1:2" x14ac:dyDescent="0.3">
      <c r="A50648" s="2">
        <v>1.52561649752776</v>
      </c>
      <c r="B50648" t="s">
        <v>36355</v>
      </c>
    </row>
    <row r="50649" spans="1:2" x14ac:dyDescent="0.3">
      <c r="A50649" s="2">
        <v>11.07119</v>
      </c>
      <c r="B50649" t="s">
        <v>36354</v>
      </c>
    </row>
    <row r="50650" spans="1:2" x14ac:dyDescent="0.3">
      <c r="A50650" s="2">
        <v>1.4561591818278199</v>
      </c>
      <c r="B50650" t="s">
        <v>36353</v>
      </c>
    </row>
    <row r="50651" spans="1:2" x14ac:dyDescent="0.3">
      <c r="A50651" s="2">
        <v>36.834515661704103</v>
      </c>
      <c r="B50651" t="s">
        <v>36352</v>
      </c>
    </row>
    <row r="50652" spans="1:2" x14ac:dyDescent="0.3">
      <c r="A50652" s="2">
        <v>2.6472600000000002</v>
      </c>
      <c r="B50652" t="s">
        <v>36351</v>
      </c>
    </row>
    <row r="50653" spans="1:2" x14ac:dyDescent="0.3">
      <c r="A50653" s="2">
        <v>0.121569736682047</v>
      </c>
      <c r="B50653" t="s">
        <v>36350</v>
      </c>
    </row>
    <row r="50654" spans="1:2" x14ac:dyDescent="0.3">
      <c r="A50654" s="2">
        <v>16.659369999999999</v>
      </c>
      <c r="B50654" t="s">
        <v>36349</v>
      </c>
    </row>
    <row r="50655" spans="1:2" x14ac:dyDescent="0.3">
      <c r="A50655" s="2">
        <v>5.6226200000000004</v>
      </c>
      <c r="B50655" t="s">
        <v>36348</v>
      </c>
    </row>
    <row r="50656" spans="1:2" x14ac:dyDescent="0.3">
      <c r="A50656" s="2">
        <v>3.8942199502072102E-3</v>
      </c>
      <c r="B50656" t="s">
        <v>36347</v>
      </c>
    </row>
    <row r="50657" spans="1:2" x14ac:dyDescent="0.3">
      <c r="A50657" s="2">
        <v>6.4865300000000001</v>
      </c>
      <c r="B50657" t="s">
        <v>36346</v>
      </c>
    </row>
    <row r="50658" spans="1:2" x14ac:dyDescent="0.3">
      <c r="A50658" s="2">
        <v>6.4964822040236101E-3</v>
      </c>
      <c r="B50658" t="s">
        <v>36345</v>
      </c>
    </row>
    <row r="50659" spans="1:2" x14ac:dyDescent="0.3">
      <c r="A50659" s="2">
        <v>52.9176172203113</v>
      </c>
      <c r="B50659" t="s">
        <v>36344</v>
      </c>
    </row>
    <row r="50660" spans="1:2" x14ac:dyDescent="0.3">
      <c r="A50660" s="2">
        <v>9.6036104127057598E-2</v>
      </c>
      <c r="B50660" t="s">
        <v>36343</v>
      </c>
    </row>
    <row r="50661" spans="1:2" x14ac:dyDescent="0.3">
      <c r="A50661" s="2">
        <v>2.89091758796555</v>
      </c>
      <c r="B50661" t="s">
        <v>36342</v>
      </c>
    </row>
    <row r="50662" spans="1:2" x14ac:dyDescent="0.3">
      <c r="A50662" s="2">
        <v>45.284109999999998</v>
      </c>
      <c r="B50662" t="s">
        <v>36341</v>
      </c>
    </row>
    <row r="50663" spans="1:2" x14ac:dyDescent="0.3">
      <c r="A50663" s="2">
        <v>3.9294491106317802</v>
      </c>
      <c r="B50663" t="s">
        <v>36340</v>
      </c>
    </row>
    <row r="50664" spans="1:2" x14ac:dyDescent="0.3">
      <c r="A50664" s="2">
        <v>11.3506240235577</v>
      </c>
      <c r="B50664" t="s">
        <v>36339</v>
      </c>
    </row>
    <row r="50665" spans="1:2" x14ac:dyDescent="0.3">
      <c r="A50665" s="2">
        <v>1.2999999999999999E-2</v>
      </c>
      <c r="B50665" t="s">
        <v>36338</v>
      </c>
    </row>
    <row r="50666" spans="1:2" x14ac:dyDescent="0.3">
      <c r="A50666" s="2">
        <v>79.935900000000004</v>
      </c>
      <c r="B50666" t="s">
        <v>36337</v>
      </c>
    </row>
    <row r="50667" spans="1:2" x14ac:dyDescent="0.3">
      <c r="A50667" s="2">
        <v>1.41039</v>
      </c>
      <c r="B50667" t="s">
        <v>36336</v>
      </c>
    </row>
    <row r="50668" spans="1:2" x14ac:dyDescent="0.3">
      <c r="A50668" s="2">
        <v>22.466380000000001</v>
      </c>
      <c r="B50668" t="s">
        <v>36335</v>
      </c>
    </row>
    <row r="50669" spans="1:2" x14ac:dyDescent="0.3">
      <c r="A50669" s="2">
        <v>39.554933421358299</v>
      </c>
      <c r="B50669" t="s">
        <v>36334</v>
      </c>
    </row>
    <row r="50670" spans="1:2" x14ac:dyDescent="0.3">
      <c r="A50670" s="2">
        <v>7.5500000000000003E-4</v>
      </c>
      <c r="B50670" t="s">
        <v>36333</v>
      </c>
    </row>
    <row r="50671" spans="1:2" x14ac:dyDescent="0.3">
      <c r="A50671" s="2">
        <v>2.18113786063285</v>
      </c>
      <c r="B50671" t="s">
        <v>36332</v>
      </c>
    </row>
    <row r="50672" spans="1:2" x14ac:dyDescent="0.3">
      <c r="A50672" s="2">
        <v>9.1006800000000005</v>
      </c>
      <c r="B50672" t="s">
        <v>36331</v>
      </c>
    </row>
    <row r="50673" spans="1:2" x14ac:dyDescent="0.3">
      <c r="A50673" s="2">
        <v>1.56993</v>
      </c>
      <c r="B50673" t="s">
        <v>36330</v>
      </c>
    </row>
    <row r="50674" spans="1:2" x14ac:dyDescent="0.3">
      <c r="A50674" s="2">
        <v>3.1538900000000001</v>
      </c>
      <c r="B50674" t="s">
        <v>36329</v>
      </c>
    </row>
    <row r="50675" spans="1:2" x14ac:dyDescent="0.3">
      <c r="A50675" s="2">
        <v>3.57084</v>
      </c>
      <c r="B50675" t="s">
        <v>36328</v>
      </c>
    </row>
    <row r="50676" spans="1:2" x14ac:dyDescent="0.3">
      <c r="A50676" s="2">
        <v>62.3071109978059</v>
      </c>
      <c r="B50676" t="s">
        <v>36327</v>
      </c>
    </row>
    <row r="50677" spans="1:2" x14ac:dyDescent="0.3">
      <c r="A50677" s="2">
        <v>0.58182999999999996</v>
      </c>
      <c r="B50677" t="s">
        <v>36326</v>
      </c>
    </row>
    <row r="50678" spans="1:2" x14ac:dyDescent="0.3">
      <c r="A50678" s="2">
        <v>2.1826808349967399E-3</v>
      </c>
      <c r="B50678" t="s">
        <v>36325</v>
      </c>
    </row>
    <row r="50679" spans="1:2" x14ac:dyDescent="0.3">
      <c r="A50679" s="2">
        <v>34.141680000000001</v>
      </c>
      <c r="B50679" t="s">
        <v>36324</v>
      </c>
    </row>
    <row r="50680" spans="1:2" x14ac:dyDescent="0.3">
      <c r="A50680" s="2">
        <v>56.256942538623903</v>
      </c>
      <c r="B50680" t="s">
        <v>36323</v>
      </c>
    </row>
    <row r="50681" spans="1:2" x14ac:dyDescent="0.3">
      <c r="A50681" s="2">
        <v>33.372320000000002</v>
      </c>
      <c r="B50681" t="s">
        <v>36322</v>
      </c>
    </row>
    <row r="50682" spans="1:2" x14ac:dyDescent="0.3">
      <c r="A50682" s="2">
        <v>21.121829999999999</v>
      </c>
      <c r="B50682" t="s">
        <v>36321</v>
      </c>
    </row>
    <row r="50683" spans="1:2" x14ac:dyDescent="0.3">
      <c r="A50683" s="2">
        <v>0.47254000000000002</v>
      </c>
      <c r="B50683" t="s">
        <v>36320</v>
      </c>
    </row>
    <row r="50684" spans="1:2" x14ac:dyDescent="0.3">
      <c r="A50684" s="2">
        <v>0.183741271900241</v>
      </c>
      <c r="B50684" t="s">
        <v>36319</v>
      </c>
    </row>
    <row r="50685" spans="1:2" x14ac:dyDescent="0.3">
      <c r="A50685" s="2">
        <v>1.58199</v>
      </c>
      <c r="B50685" t="s">
        <v>36318</v>
      </c>
    </row>
    <row r="50686" spans="1:2" x14ac:dyDescent="0.3">
      <c r="A50686" s="2">
        <v>5.9520999999999997</v>
      </c>
      <c r="B50686" t="s">
        <v>36317</v>
      </c>
    </row>
    <row r="50687" spans="1:2" x14ac:dyDescent="0.3">
      <c r="A50687" s="2">
        <v>4.6439294204264003</v>
      </c>
      <c r="B50687" t="s">
        <v>36316</v>
      </c>
    </row>
    <row r="50688" spans="1:2" x14ac:dyDescent="0.3">
      <c r="A50688" s="2">
        <v>4.5082100000000001</v>
      </c>
      <c r="B50688" t="s">
        <v>36315</v>
      </c>
    </row>
    <row r="50689" spans="1:2" x14ac:dyDescent="0.3">
      <c r="A50689" s="2">
        <v>2.1597195167873399E-2</v>
      </c>
      <c r="B50689" t="s">
        <v>36314</v>
      </c>
    </row>
    <row r="50690" spans="1:2" x14ac:dyDescent="0.3">
      <c r="A50690" s="2">
        <v>20.316996986853098</v>
      </c>
      <c r="B50690" t="s">
        <v>36313</v>
      </c>
    </row>
    <row r="50691" spans="1:2" x14ac:dyDescent="0.3">
      <c r="A50691" s="2">
        <v>3.5910554452525702E-2</v>
      </c>
      <c r="B50691" t="s">
        <v>36312</v>
      </c>
    </row>
    <row r="50692" spans="1:2" x14ac:dyDescent="0.3">
      <c r="A50692" s="2">
        <v>0.14923415302134499</v>
      </c>
      <c r="B50692" t="s">
        <v>36311</v>
      </c>
    </row>
    <row r="50693" spans="1:2" x14ac:dyDescent="0.3">
      <c r="A50693" s="2">
        <v>7.6895112646408401E-2</v>
      </c>
      <c r="B50693" t="s">
        <v>36310</v>
      </c>
    </row>
    <row r="50694" spans="1:2" x14ac:dyDescent="0.3">
      <c r="A50694" s="2">
        <v>0.92830000000000001</v>
      </c>
      <c r="B50694" t="s">
        <v>36309</v>
      </c>
    </row>
    <row r="50695" spans="1:2" x14ac:dyDescent="0.3">
      <c r="A50695" s="2">
        <v>0.13652361902908999</v>
      </c>
      <c r="B50695" t="s">
        <v>36308</v>
      </c>
    </row>
    <row r="50696" spans="1:2" x14ac:dyDescent="0.3">
      <c r="A50696" s="2">
        <v>78.009881201107703</v>
      </c>
      <c r="B50696" t="s">
        <v>36307</v>
      </c>
    </row>
    <row r="50697" spans="1:2" x14ac:dyDescent="0.3">
      <c r="A50697" s="2">
        <v>0.21387</v>
      </c>
      <c r="B50697" t="s">
        <v>36306</v>
      </c>
    </row>
    <row r="50698" spans="1:2" x14ac:dyDescent="0.3">
      <c r="A50698" s="2">
        <v>4.0242300000000002</v>
      </c>
      <c r="B50698" t="s">
        <v>36305</v>
      </c>
    </row>
    <row r="50699" spans="1:2" x14ac:dyDescent="0.3">
      <c r="A50699" s="2">
        <v>16.951337895488599</v>
      </c>
      <c r="B50699" t="s">
        <v>36304</v>
      </c>
    </row>
    <row r="50700" spans="1:2" x14ac:dyDescent="0.3">
      <c r="A50700" s="2">
        <v>1.23585591973951E-2</v>
      </c>
      <c r="B50700" t="s">
        <v>36303</v>
      </c>
    </row>
    <row r="50701" spans="1:2" x14ac:dyDescent="0.3">
      <c r="A50701" s="2">
        <v>0.52849999999999997</v>
      </c>
      <c r="B50701" t="s">
        <v>36302</v>
      </c>
    </row>
    <row r="50702" spans="1:2" x14ac:dyDescent="0.3">
      <c r="A50702" s="2">
        <v>0.26130106510543299</v>
      </c>
      <c r="B50702" t="s">
        <v>36301</v>
      </c>
    </row>
    <row r="50703" spans="1:2" x14ac:dyDescent="0.3">
      <c r="A50703" s="2">
        <v>32.548438022522497</v>
      </c>
      <c r="B50703" t="s">
        <v>36300</v>
      </c>
    </row>
    <row r="50704" spans="1:2" x14ac:dyDescent="0.3">
      <c r="A50704" s="2">
        <v>3.5236499999999999</v>
      </c>
      <c r="B50704" t="s">
        <v>36299</v>
      </c>
    </row>
    <row r="50705" spans="1:2" x14ac:dyDescent="0.3">
      <c r="A50705" s="2">
        <v>0.50128544154875099</v>
      </c>
      <c r="B50705" t="s">
        <v>36298</v>
      </c>
    </row>
    <row r="50706" spans="1:2" x14ac:dyDescent="0.3">
      <c r="A50706" s="2">
        <v>0.14430000000000001</v>
      </c>
      <c r="B50706" t="s">
        <v>36297</v>
      </c>
    </row>
    <row r="50707" spans="1:2" x14ac:dyDescent="0.3">
      <c r="A50707" s="2">
        <v>7.0819310428904799E-3</v>
      </c>
      <c r="B50707" t="s">
        <v>36296</v>
      </c>
    </row>
    <row r="50708" spans="1:2" x14ac:dyDescent="0.3">
      <c r="A50708" s="2">
        <v>15.94581</v>
      </c>
      <c r="B50708" t="s">
        <v>36295</v>
      </c>
    </row>
    <row r="50709" spans="1:2" x14ac:dyDescent="0.3">
      <c r="A50709" s="2">
        <v>3.2458517414127898E-2</v>
      </c>
      <c r="B50709" t="s">
        <v>36294</v>
      </c>
    </row>
    <row r="50710" spans="1:2" x14ac:dyDescent="0.3">
      <c r="A50710" s="2">
        <v>44.753585134465098</v>
      </c>
      <c r="B50710" t="s">
        <v>36293</v>
      </c>
    </row>
    <row r="50711" spans="1:2" x14ac:dyDescent="0.3">
      <c r="A50711" s="2">
        <v>0.43990825268825301</v>
      </c>
      <c r="B50711" t="s">
        <v>36292</v>
      </c>
    </row>
    <row r="50712" spans="1:2" x14ac:dyDescent="0.3">
      <c r="A50712" s="2">
        <v>10.74569</v>
      </c>
      <c r="B50712" t="s">
        <v>36291</v>
      </c>
    </row>
    <row r="50713" spans="1:2" x14ac:dyDescent="0.3">
      <c r="A50713" s="2">
        <v>0.29387728599553098</v>
      </c>
      <c r="B50713" t="s">
        <v>36290</v>
      </c>
    </row>
    <row r="50714" spans="1:2" x14ac:dyDescent="0.3">
      <c r="A50714" s="2">
        <v>0.462330593998175</v>
      </c>
      <c r="B50714" t="s">
        <v>36289</v>
      </c>
    </row>
    <row r="50715" spans="1:2" x14ac:dyDescent="0.3">
      <c r="A50715" s="2">
        <v>1.8433448163094901</v>
      </c>
      <c r="B50715" t="s">
        <v>36288</v>
      </c>
    </row>
    <row r="50716" spans="1:2" x14ac:dyDescent="0.3">
      <c r="A50716" s="2">
        <v>8.0255894158823402</v>
      </c>
      <c r="B50716" t="s">
        <v>36287</v>
      </c>
    </row>
    <row r="50717" spans="1:2" x14ac:dyDescent="0.3">
      <c r="A50717" s="2">
        <v>1.653E-2</v>
      </c>
      <c r="B50717" t="s">
        <v>36286</v>
      </c>
    </row>
    <row r="50718" spans="1:2" x14ac:dyDescent="0.3">
      <c r="A50718" s="2">
        <v>90.23751</v>
      </c>
      <c r="B50718" t="s">
        <v>1533</v>
      </c>
    </row>
    <row r="50719" spans="1:2" x14ac:dyDescent="0.3">
      <c r="A50719" s="2">
        <v>33.1703042519188</v>
      </c>
      <c r="B50719" t="s">
        <v>36285</v>
      </c>
    </row>
    <row r="50720" spans="1:2" x14ac:dyDescent="0.3">
      <c r="A50720" s="2">
        <v>15.10998</v>
      </c>
      <c r="B50720" t="s">
        <v>36284</v>
      </c>
    </row>
    <row r="50721" spans="1:2" x14ac:dyDescent="0.3">
      <c r="A50721" s="2">
        <v>0.53773958348399897</v>
      </c>
      <c r="B50721" t="s">
        <v>36283</v>
      </c>
    </row>
    <row r="50722" spans="1:2" x14ac:dyDescent="0.3">
      <c r="A50722" s="2">
        <v>0.68159000000000003</v>
      </c>
      <c r="B50722" t="s">
        <v>36282</v>
      </c>
    </row>
    <row r="50723" spans="1:2" x14ac:dyDescent="0.3">
      <c r="A50723" s="2">
        <v>8.0464295267016901</v>
      </c>
      <c r="B50723" t="s">
        <v>36281</v>
      </c>
    </row>
    <row r="50724" spans="1:2" x14ac:dyDescent="0.3">
      <c r="A50724" s="2">
        <v>9.6219023791749994</v>
      </c>
      <c r="B50724" t="s">
        <v>36280</v>
      </c>
    </row>
    <row r="50725" spans="1:2" x14ac:dyDescent="0.3">
      <c r="A50725" s="2">
        <v>9.7442313123216204E-2</v>
      </c>
      <c r="B50725" t="s">
        <v>36279</v>
      </c>
    </row>
    <row r="50726" spans="1:2" x14ac:dyDescent="0.3">
      <c r="A50726" s="2">
        <v>0.239994907082761</v>
      </c>
      <c r="B50726" t="s">
        <v>36278</v>
      </c>
    </row>
    <row r="50727" spans="1:2" x14ac:dyDescent="0.3">
      <c r="A50727" s="2">
        <v>0.19524</v>
      </c>
      <c r="B50727" t="s">
        <v>36277</v>
      </c>
    </row>
    <row r="50728" spans="1:2" x14ac:dyDescent="0.3">
      <c r="A50728" s="2">
        <v>64.685469999999995</v>
      </c>
      <c r="B50728" t="s">
        <v>36276</v>
      </c>
    </row>
    <row r="50729" spans="1:2" x14ac:dyDescent="0.3">
      <c r="A50729" s="2">
        <v>6.1917079888123297E-2</v>
      </c>
      <c r="B50729" t="s">
        <v>36275</v>
      </c>
    </row>
    <row r="50730" spans="1:2" x14ac:dyDescent="0.3">
      <c r="A50730" s="2">
        <v>27.635153304734398</v>
      </c>
      <c r="B50730" t="s">
        <v>36274</v>
      </c>
    </row>
    <row r="50731" spans="1:2" x14ac:dyDescent="0.3">
      <c r="A50731" s="2">
        <v>8.4638255317824498E-2</v>
      </c>
      <c r="B50731" t="s">
        <v>36273</v>
      </c>
    </row>
    <row r="50732" spans="1:2" x14ac:dyDescent="0.3">
      <c r="A50732" s="2">
        <v>49.070498096376497</v>
      </c>
      <c r="B50732" t="s">
        <v>36272</v>
      </c>
    </row>
    <row r="50733" spans="1:2" x14ac:dyDescent="0.3">
      <c r="A50733" s="2">
        <v>1.5060433128508</v>
      </c>
      <c r="B50733" t="s">
        <v>36271</v>
      </c>
    </row>
    <row r="50734" spans="1:2" x14ac:dyDescent="0.3">
      <c r="A50734" s="2">
        <v>14.107480000000001</v>
      </c>
      <c r="B50734" t="s">
        <v>36270</v>
      </c>
    </row>
    <row r="50735" spans="1:2" x14ac:dyDescent="0.3">
      <c r="A50735" s="2">
        <v>0.10897</v>
      </c>
      <c r="B50735" t="s">
        <v>36269</v>
      </c>
    </row>
    <row r="50736" spans="1:2" x14ac:dyDescent="0.3">
      <c r="A50736" s="2">
        <v>2.7383413792487699E-2</v>
      </c>
      <c r="B50736" t="s">
        <v>36268</v>
      </c>
    </row>
    <row r="50737" spans="1:2" x14ac:dyDescent="0.3">
      <c r="A50737" s="2">
        <v>7.0176459797218899E-2</v>
      </c>
      <c r="B50737" t="s">
        <v>36267</v>
      </c>
    </row>
    <row r="50738" spans="1:2" x14ac:dyDescent="0.3">
      <c r="A50738" s="2">
        <v>1.01150086165705</v>
      </c>
      <c r="B50738" t="s">
        <v>36266</v>
      </c>
    </row>
    <row r="50739" spans="1:2" x14ac:dyDescent="0.3">
      <c r="A50739" s="2">
        <v>0.11887266843470699</v>
      </c>
      <c r="B50739" t="s">
        <v>36265</v>
      </c>
    </row>
    <row r="50740" spans="1:2" x14ac:dyDescent="0.3">
      <c r="A50740" s="2">
        <v>4.6899854957681999</v>
      </c>
      <c r="B50740" t="s">
        <v>36264</v>
      </c>
    </row>
    <row r="50741" spans="1:2" x14ac:dyDescent="0.3">
      <c r="A50741" s="2">
        <v>13.33239</v>
      </c>
      <c r="B50741" t="s">
        <v>36263</v>
      </c>
    </row>
    <row r="50742" spans="1:2" x14ac:dyDescent="0.3">
      <c r="A50742" s="2">
        <v>1.84423957045061E-3</v>
      </c>
      <c r="B50742" t="s">
        <v>36262</v>
      </c>
    </row>
    <row r="50743" spans="1:2" x14ac:dyDescent="0.3">
      <c r="A50743" s="2">
        <v>24.419303339572199</v>
      </c>
      <c r="B50743" t="s">
        <v>36261</v>
      </c>
    </row>
    <row r="50744" spans="1:2" x14ac:dyDescent="0.3">
      <c r="A50744" s="2">
        <v>11.14298</v>
      </c>
      <c r="B50744" t="s">
        <v>36260</v>
      </c>
    </row>
    <row r="50745" spans="1:2" x14ac:dyDescent="0.3">
      <c r="A50745" s="2">
        <v>0.45459024050637098</v>
      </c>
      <c r="B50745" t="s">
        <v>36259</v>
      </c>
    </row>
    <row r="50746" spans="1:2" x14ac:dyDescent="0.3">
      <c r="A50746" s="2">
        <v>19.034021110834399</v>
      </c>
      <c r="B50746" t="s">
        <v>36258</v>
      </c>
    </row>
    <row r="50747" spans="1:2" x14ac:dyDescent="0.3">
      <c r="A50747" s="2">
        <v>1.5468773050297799</v>
      </c>
      <c r="B50747" t="s">
        <v>36257</v>
      </c>
    </row>
    <row r="50748" spans="1:2" x14ac:dyDescent="0.3">
      <c r="A50748" s="2">
        <v>0.52688999999999997</v>
      </c>
      <c r="B50748" t="s">
        <v>36256</v>
      </c>
    </row>
    <row r="50749" spans="1:2" x14ac:dyDescent="0.3">
      <c r="A50749" s="2">
        <v>1.1579324730109899</v>
      </c>
      <c r="B50749" t="s">
        <v>36255</v>
      </c>
    </row>
    <row r="50750" spans="1:2" x14ac:dyDescent="0.3">
      <c r="A50750" s="2">
        <v>0.160826079700681</v>
      </c>
      <c r="B50750" t="s">
        <v>36254</v>
      </c>
    </row>
    <row r="50751" spans="1:2" x14ac:dyDescent="0.3">
      <c r="A50751" s="2">
        <v>0.36459999999999998</v>
      </c>
      <c r="B50751" t="s">
        <v>36253</v>
      </c>
    </row>
    <row r="50752" spans="1:2" x14ac:dyDescent="0.3">
      <c r="A50752" s="2">
        <v>216.77020082574199</v>
      </c>
      <c r="B50752" t="s">
        <v>36252</v>
      </c>
    </row>
    <row r="50753" spans="1:2" x14ac:dyDescent="0.3">
      <c r="A50753" s="2">
        <v>3.9883338504430799</v>
      </c>
      <c r="B50753" t="s">
        <v>36251</v>
      </c>
    </row>
    <row r="50754" spans="1:2" x14ac:dyDescent="0.3">
      <c r="A50754" s="2">
        <v>1.6008599999999999</v>
      </c>
      <c r="B50754" t="s">
        <v>36250</v>
      </c>
    </row>
    <row r="50755" spans="1:2" x14ac:dyDescent="0.3">
      <c r="A50755" s="2">
        <v>0.3</v>
      </c>
      <c r="B50755" t="s">
        <v>36249</v>
      </c>
    </row>
    <row r="50756" spans="1:2" x14ac:dyDescent="0.3">
      <c r="A50756" s="2">
        <v>3.9746100000000002</v>
      </c>
      <c r="B50756" t="s">
        <v>36248</v>
      </c>
    </row>
    <row r="50757" spans="1:2" x14ac:dyDescent="0.3">
      <c r="A50757" s="2">
        <v>0.49603000000000003</v>
      </c>
      <c r="B50757" t="s">
        <v>36247</v>
      </c>
    </row>
    <row r="50758" spans="1:2" x14ac:dyDescent="0.3">
      <c r="A50758" s="2">
        <v>2.8743300000000001</v>
      </c>
      <c r="B50758" t="s">
        <v>36246</v>
      </c>
    </row>
    <row r="50759" spans="1:2" x14ac:dyDescent="0.3">
      <c r="A50759" s="2">
        <v>6.2357300000000002</v>
      </c>
      <c r="B50759" t="s">
        <v>36245</v>
      </c>
    </row>
    <row r="50760" spans="1:2" x14ac:dyDescent="0.3">
      <c r="A50760" s="2">
        <v>0.12171904290711399</v>
      </c>
      <c r="B50760" t="s">
        <v>36244</v>
      </c>
    </row>
    <row r="50761" spans="1:2" x14ac:dyDescent="0.3">
      <c r="A50761" s="2">
        <v>35.934739999999998</v>
      </c>
      <c r="B50761" t="s">
        <v>36243</v>
      </c>
    </row>
    <row r="50762" spans="1:2" x14ac:dyDescent="0.3">
      <c r="A50762" s="2">
        <v>107.47037871444699</v>
      </c>
      <c r="B50762" t="s">
        <v>36242</v>
      </c>
    </row>
    <row r="50763" spans="1:2" x14ac:dyDescent="0.3">
      <c r="A50763" s="2">
        <v>3.1620000000000002E-2</v>
      </c>
      <c r="B50763" t="s">
        <v>36241</v>
      </c>
    </row>
    <row r="50764" spans="1:2" x14ac:dyDescent="0.3">
      <c r="A50764" s="2">
        <v>0.65608999999999995</v>
      </c>
      <c r="B50764" t="s">
        <v>36240</v>
      </c>
    </row>
    <row r="50765" spans="1:2" x14ac:dyDescent="0.3">
      <c r="A50765" s="2">
        <v>5.1738872261324398E-2</v>
      </c>
      <c r="B50765" t="s">
        <v>36239</v>
      </c>
    </row>
    <row r="50766" spans="1:2" x14ac:dyDescent="0.3">
      <c r="A50766" s="2">
        <v>4.1066936279896403E-2</v>
      </c>
      <c r="B50766" t="s">
        <v>36238</v>
      </c>
    </row>
    <row r="50767" spans="1:2" x14ac:dyDescent="0.3">
      <c r="A50767" s="2">
        <v>39.757379999999998</v>
      </c>
      <c r="B50767" t="s">
        <v>36237</v>
      </c>
    </row>
    <row r="50768" spans="1:2" x14ac:dyDescent="0.3">
      <c r="A50768" s="2">
        <v>8.8114349339881701E-2</v>
      </c>
      <c r="B50768" t="s">
        <v>36236</v>
      </c>
    </row>
    <row r="50769" spans="1:2" x14ac:dyDescent="0.3">
      <c r="A50769" s="2">
        <v>12.601039419406501</v>
      </c>
      <c r="B50769" t="s">
        <v>36235</v>
      </c>
    </row>
    <row r="50770" spans="1:2" x14ac:dyDescent="0.3">
      <c r="A50770" s="2">
        <v>0.66262127486362998</v>
      </c>
      <c r="B50770" t="s">
        <v>36234</v>
      </c>
    </row>
    <row r="50771" spans="1:2" x14ac:dyDescent="0.3">
      <c r="A50771" s="2">
        <v>36.253114145297303</v>
      </c>
      <c r="B50771" t="s">
        <v>36233</v>
      </c>
    </row>
    <row r="50772" spans="1:2" x14ac:dyDescent="0.3">
      <c r="A50772" s="2">
        <v>0.34397</v>
      </c>
      <c r="B50772" t="s">
        <v>36232</v>
      </c>
    </row>
    <row r="50773" spans="1:2" x14ac:dyDescent="0.3">
      <c r="A50773" s="2">
        <v>0.91105000000000003</v>
      </c>
      <c r="B50773" t="s">
        <v>36231</v>
      </c>
    </row>
    <row r="50774" spans="1:2" x14ac:dyDescent="0.3">
      <c r="A50774" s="2">
        <v>400.09011863268603</v>
      </c>
      <c r="B50774" t="s">
        <v>36230</v>
      </c>
    </row>
    <row r="50775" spans="1:2" x14ac:dyDescent="0.3">
      <c r="A50775" s="2">
        <v>37.810954193338098</v>
      </c>
      <c r="B50775" t="s">
        <v>36229</v>
      </c>
    </row>
    <row r="50776" spans="1:2" x14ac:dyDescent="0.3">
      <c r="A50776" s="2">
        <v>0.16533</v>
      </c>
      <c r="B50776" t="s">
        <v>36228</v>
      </c>
    </row>
    <row r="50777" spans="1:2" x14ac:dyDescent="0.3">
      <c r="A50777" s="2">
        <v>11.795916908850399</v>
      </c>
      <c r="B50777" t="s">
        <v>36227</v>
      </c>
    </row>
    <row r="50778" spans="1:2" x14ac:dyDescent="0.3">
      <c r="A50778" s="2">
        <v>48.449150000000003</v>
      </c>
      <c r="B50778" t="s">
        <v>36226</v>
      </c>
    </row>
    <row r="50779" spans="1:2" x14ac:dyDescent="0.3">
      <c r="A50779" s="2">
        <v>2.96027</v>
      </c>
      <c r="B50779" t="s">
        <v>36225</v>
      </c>
    </row>
    <row r="50780" spans="1:2" x14ac:dyDescent="0.3">
      <c r="A50780" s="2">
        <v>0.98389000000000004</v>
      </c>
      <c r="B50780" t="s">
        <v>36224</v>
      </c>
    </row>
    <row r="50781" spans="1:2" x14ac:dyDescent="0.3">
      <c r="A50781" s="2">
        <v>2.24497608048084E-2</v>
      </c>
      <c r="B50781" t="s">
        <v>36223</v>
      </c>
    </row>
    <row r="50782" spans="1:2" x14ac:dyDescent="0.3">
      <c r="A50782" s="2">
        <v>0.54054814244563798</v>
      </c>
      <c r="B50782" t="s">
        <v>36222</v>
      </c>
    </row>
    <row r="50783" spans="1:2" x14ac:dyDescent="0.3">
      <c r="A50783" s="2">
        <v>2.7600484124551902E-2</v>
      </c>
      <c r="B50783" t="s">
        <v>36221</v>
      </c>
    </row>
    <row r="50784" spans="1:2" x14ac:dyDescent="0.3">
      <c r="A50784" s="2">
        <v>0.10427</v>
      </c>
      <c r="B50784" t="s">
        <v>36220</v>
      </c>
    </row>
    <row r="50785" spans="1:2" x14ac:dyDescent="0.3">
      <c r="A50785" s="2">
        <v>19.265350000000002</v>
      </c>
      <c r="B50785" t="s">
        <v>36219</v>
      </c>
    </row>
    <row r="50786" spans="1:2" x14ac:dyDescent="0.3">
      <c r="A50786" s="2">
        <v>0.59120953589147995</v>
      </c>
      <c r="B50786" t="s">
        <v>36218</v>
      </c>
    </row>
    <row r="50787" spans="1:2" x14ac:dyDescent="0.3">
      <c r="A50787" s="2">
        <v>1.03412631893921</v>
      </c>
      <c r="B50787" t="s">
        <v>36217</v>
      </c>
    </row>
    <row r="50788" spans="1:2" x14ac:dyDescent="0.3">
      <c r="A50788" s="2">
        <v>4.8213200000000001</v>
      </c>
      <c r="B50788" t="s">
        <v>36216</v>
      </c>
    </row>
    <row r="50789" spans="1:2" x14ac:dyDescent="0.3">
      <c r="A50789" s="2">
        <v>15.0149732109364</v>
      </c>
      <c r="B50789" t="s">
        <v>36215</v>
      </c>
    </row>
    <row r="50790" spans="1:2" x14ac:dyDescent="0.3">
      <c r="A50790" s="2">
        <v>17.796790000000001</v>
      </c>
      <c r="B50790" t="s">
        <v>36214</v>
      </c>
    </row>
    <row r="50791" spans="1:2" x14ac:dyDescent="0.3">
      <c r="A50791" s="2">
        <v>19.280159999999999</v>
      </c>
      <c r="B50791" t="s">
        <v>36213</v>
      </c>
    </row>
    <row r="50792" spans="1:2" x14ac:dyDescent="0.3">
      <c r="A50792" s="2">
        <v>13.343120000000001</v>
      </c>
      <c r="B50792" t="s">
        <v>36212</v>
      </c>
    </row>
    <row r="50793" spans="1:2" x14ac:dyDescent="0.3">
      <c r="A50793" s="2">
        <v>3.4498141388994301</v>
      </c>
      <c r="B50793" t="s">
        <v>36211</v>
      </c>
    </row>
    <row r="50794" spans="1:2" x14ac:dyDescent="0.3">
      <c r="A50794" s="2">
        <v>0.41409000000000001</v>
      </c>
      <c r="B50794" t="s">
        <v>36210</v>
      </c>
    </row>
    <row r="50795" spans="1:2" x14ac:dyDescent="0.3">
      <c r="A50795" s="2">
        <v>3.9366603561612301</v>
      </c>
      <c r="B50795" t="s">
        <v>36209</v>
      </c>
    </row>
    <row r="50796" spans="1:2" x14ac:dyDescent="0.3">
      <c r="A50796" s="2">
        <v>0.24418541006141301</v>
      </c>
      <c r="B50796" t="s">
        <v>36208</v>
      </c>
    </row>
    <row r="50797" spans="1:2" x14ac:dyDescent="0.3">
      <c r="A50797" s="2">
        <v>5.4492200000000004</v>
      </c>
      <c r="B50797" t="s">
        <v>36207</v>
      </c>
    </row>
    <row r="50798" spans="1:2" x14ac:dyDescent="0.3">
      <c r="A50798" s="2">
        <v>8.1572869268719703</v>
      </c>
      <c r="B50798" t="s">
        <v>36206</v>
      </c>
    </row>
    <row r="50799" spans="1:2" x14ac:dyDescent="0.3">
      <c r="A50799" s="2">
        <v>0.37863999999999998</v>
      </c>
      <c r="B50799" t="s">
        <v>36205</v>
      </c>
    </row>
    <row r="50800" spans="1:2" x14ac:dyDescent="0.3">
      <c r="A50800" s="2">
        <v>0.88502346194047299</v>
      </c>
      <c r="B50800" t="s">
        <v>36204</v>
      </c>
    </row>
    <row r="50801" spans="1:2" x14ac:dyDescent="0.3">
      <c r="A50801" s="2">
        <v>12.94407</v>
      </c>
      <c r="B50801" t="s">
        <v>36203</v>
      </c>
    </row>
    <row r="50802" spans="1:2" x14ac:dyDescent="0.3">
      <c r="A50802" s="2">
        <v>2.3793099999999998</v>
      </c>
      <c r="B50802" t="s">
        <v>36202</v>
      </c>
    </row>
    <row r="50803" spans="1:2" x14ac:dyDescent="0.3">
      <c r="A50803" s="2">
        <v>3.4081173925694501</v>
      </c>
      <c r="B50803" t="s">
        <v>36201</v>
      </c>
    </row>
    <row r="50804" spans="1:2" x14ac:dyDescent="0.3">
      <c r="A50804" s="2">
        <v>1.2440287755974799</v>
      </c>
      <c r="B50804" t="s">
        <v>36200</v>
      </c>
    </row>
    <row r="50805" spans="1:2" x14ac:dyDescent="0.3">
      <c r="A50805" s="2">
        <v>1.4354939151795301</v>
      </c>
      <c r="B50805" t="s">
        <v>36199</v>
      </c>
    </row>
    <row r="50806" spans="1:2" x14ac:dyDescent="0.3">
      <c r="A50806" s="2">
        <v>0.59009745924819501</v>
      </c>
      <c r="B50806" t="s">
        <v>36198</v>
      </c>
    </row>
    <row r="50807" spans="1:2" x14ac:dyDescent="0.3">
      <c r="A50807" s="2">
        <v>1.89558340550616</v>
      </c>
      <c r="B50807" t="s">
        <v>36197</v>
      </c>
    </row>
    <row r="50808" spans="1:2" x14ac:dyDescent="0.3">
      <c r="A50808" s="2">
        <v>0.307169205751671</v>
      </c>
      <c r="B50808" t="s">
        <v>36196</v>
      </c>
    </row>
    <row r="50809" spans="1:2" x14ac:dyDescent="0.3">
      <c r="A50809" s="2" t="s">
        <v>13</v>
      </c>
      <c r="B50809" t="s">
        <v>36195</v>
      </c>
    </row>
    <row r="50810" spans="1:2" x14ac:dyDescent="0.3">
      <c r="A50810" s="2">
        <v>13.290089999999999</v>
      </c>
      <c r="B50810" t="s">
        <v>36194</v>
      </c>
    </row>
    <row r="50811" spans="1:2" x14ac:dyDescent="0.3">
      <c r="A50811" s="2">
        <v>12.11125</v>
      </c>
      <c r="B50811" t="s">
        <v>36193</v>
      </c>
    </row>
    <row r="50812" spans="1:2" x14ac:dyDescent="0.3">
      <c r="A50812" s="2">
        <v>1.0238773603839999</v>
      </c>
      <c r="B50812" t="s">
        <v>36192</v>
      </c>
    </row>
    <row r="50813" spans="1:2" x14ac:dyDescent="0.3">
      <c r="A50813" s="2">
        <v>395.56461388181998</v>
      </c>
      <c r="B50813" t="s">
        <v>36191</v>
      </c>
    </row>
    <row r="50814" spans="1:2" x14ac:dyDescent="0.3">
      <c r="A50814" s="2">
        <v>8.6739599999999992</v>
      </c>
      <c r="B50814" t="s">
        <v>36190</v>
      </c>
    </row>
    <row r="50815" spans="1:2" x14ac:dyDescent="0.3">
      <c r="A50815" s="2" t="s">
        <v>13</v>
      </c>
      <c r="B50815" t="s">
        <v>36189</v>
      </c>
    </row>
    <row r="50816" spans="1:2" x14ac:dyDescent="0.3">
      <c r="A50816" s="2">
        <v>12.68061</v>
      </c>
      <c r="B50816" t="s">
        <v>36188</v>
      </c>
    </row>
    <row r="50817" spans="1:2" x14ac:dyDescent="0.3">
      <c r="A50817" s="2">
        <v>0.200849688529364</v>
      </c>
      <c r="B50817" t="s">
        <v>36187</v>
      </c>
    </row>
    <row r="50818" spans="1:2" x14ac:dyDescent="0.3">
      <c r="A50818" s="2">
        <v>0.38951999999999998</v>
      </c>
      <c r="B50818" t="s">
        <v>36186</v>
      </c>
    </row>
    <row r="50819" spans="1:2" x14ac:dyDescent="0.3">
      <c r="A50819" s="2">
        <v>8.6656761513890501</v>
      </c>
      <c r="B50819" t="s">
        <v>36185</v>
      </c>
    </row>
    <row r="50820" spans="1:2" x14ac:dyDescent="0.3">
      <c r="A50820" s="2">
        <v>90.996557451425602</v>
      </c>
      <c r="B50820" t="s">
        <v>36184</v>
      </c>
    </row>
    <row r="50821" spans="1:2" x14ac:dyDescent="0.3">
      <c r="A50821" s="2">
        <v>2.9106564230679501E-2</v>
      </c>
      <c r="B50821" t="s">
        <v>36183</v>
      </c>
    </row>
    <row r="50822" spans="1:2" x14ac:dyDescent="0.3">
      <c r="A50822" s="2">
        <v>5.44191</v>
      </c>
      <c r="B50822" t="s">
        <v>36182</v>
      </c>
    </row>
    <row r="50823" spans="1:2" x14ac:dyDescent="0.3">
      <c r="A50823" s="2">
        <v>1.1308240419689201E-2</v>
      </c>
      <c r="B50823" t="s">
        <v>36181</v>
      </c>
    </row>
    <row r="50824" spans="1:2" x14ac:dyDescent="0.3">
      <c r="A50824" s="2">
        <v>2.4140000000000002E-2</v>
      </c>
      <c r="B50824" t="s">
        <v>36180</v>
      </c>
    </row>
    <row r="50825" spans="1:2" x14ac:dyDescent="0.3">
      <c r="A50825" s="2">
        <v>0.186258614503064</v>
      </c>
      <c r="B50825" t="s">
        <v>36179</v>
      </c>
    </row>
    <row r="50826" spans="1:2" x14ac:dyDescent="0.3">
      <c r="A50826" s="2">
        <v>7.0925495162265598E-4</v>
      </c>
      <c r="B50826" t="s">
        <v>36178</v>
      </c>
    </row>
    <row r="50827" spans="1:2" x14ac:dyDescent="0.3">
      <c r="A50827" s="2">
        <v>0.70804</v>
      </c>
      <c r="B50827" t="s">
        <v>36177</v>
      </c>
    </row>
    <row r="50828" spans="1:2" x14ac:dyDescent="0.3">
      <c r="A50828" s="2">
        <v>3.2478699999999998</v>
      </c>
      <c r="B50828" t="s">
        <v>36176</v>
      </c>
    </row>
    <row r="50829" spans="1:2" x14ac:dyDescent="0.3">
      <c r="A50829" s="2">
        <v>4.9043383026183898E-2</v>
      </c>
      <c r="B50829" t="s">
        <v>36175</v>
      </c>
    </row>
    <row r="50830" spans="1:2" x14ac:dyDescent="0.3">
      <c r="A50830" s="2">
        <v>0.94313421889100302</v>
      </c>
      <c r="B50830" t="s">
        <v>36174</v>
      </c>
    </row>
    <row r="50831" spans="1:2" x14ac:dyDescent="0.3">
      <c r="A50831" s="2">
        <v>7.2690000000000005E-2</v>
      </c>
      <c r="B50831" t="s">
        <v>36173</v>
      </c>
    </row>
    <row r="50832" spans="1:2" x14ac:dyDescent="0.3">
      <c r="A50832" s="2">
        <v>0.27271000000000001</v>
      </c>
      <c r="B50832" t="s">
        <v>36172</v>
      </c>
    </row>
    <row r="50833" spans="1:2" x14ac:dyDescent="0.3">
      <c r="A50833" s="2">
        <v>2.42239</v>
      </c>
      <c r="B50833" t="s">
        <v>36171</v>
      </c>
    </row>
    <row r="50834" spans="1:2" x14ac:dyDescent="0.3">
      <c r="A50834" s="2">
        <v>0.50656230554113402</v>
      </c>
      <c r="B50834" t="s">
        <v>36170</v>
      </c>
    </row>
    <row r="50835" spans="1:2" x14ac:dyDescent="0.3">
      <c r="A50835" s="2">
        <v>11.173714611435701</v>
      </c>
      <c r="B50835" t="s">
        <v>36169</v>
      </c>
    </row>
    <row r="50836" spans="1:2" x14ac:dyDescent="0.3">
      <c r="A50836" s="2">
        <v>24.1799660205237</v>
      </c>
      <c r="B50836" t="s">
        <v>36168</v>
      </c>
    </row>
    <row r="50837" spans="1:2" x14ac:dyDescent="0.3">
      <c r="A50837" s="2">
        <v>0.89532515370104304</v>
      </c>
      <c r="B50837" t="s">
        <v>36167</v>
      </c>
    </row>
    <row r="50838" spans="1:2" x14ac:dyDescent="0.3">
      <c r="A50838" s="2">
        <v>17.738547279464999</v>
      </c>
      <c r="B50838" t="s">
        <v>36166</v>
      </c>
    </row>
    <row r="50839" spans="1:2" x14ac:dyDescent="0.3">
      <c r="A50839" s="2">
        <v>5.2135060265544704</v>
      </c>
      <c r="B50839" t="s">
        <v>36165</v>
      </c>
    </row>
    <row r="50840" spans="1:2" x14ac:dyDescent="0.3">
      <c r="A50840" s="2">
        <v>94.924700000000001</v>
      </c>
      <c r="B50840" t="s">
        <v>36164</v>
      </c>
    </row>
    <row r="50841" spans="1:2" x14ac:dyDescent="0.3">
      <c r="A50841" s="2">
        <v>479.48442999999997</v>
      </c>
      <c r="B50841" t="s">
        <v>36163</v>
      </c>
    </row>
    <row r="50842" spans="1:2" x14ac:dyDescent="0.3">
      <c r="A50842" s="2">
        <v>2.01950717289089E-2</v>
      </c>
      <c r="B50842" t="s">
        <v>36162</v>
      </c>
    </row>
    <row r="50843" spans="1:2" x14ac:dyDescent="0.3">
      <c r="A50843" s="2">
        <v>0.30080189580442901</v>
      </c>
      <c r="B50843" t="s">
        <v>36161</v>
      </c>
    </row>
    <row r="50844" spans="1:2" x14ac:dyDescent="0.3">
      <c r="A50844" s="2">
        <v>0.109999226115082</v>
      </c>
      <c r="B50844" t="s">
        <v>36160</v>
      </c>
    </row>
    <row r="50845" spans="1:2" x14ac:dyDescent="0.3">
      <c r="A50845" s="2">
        <v>0.575103595367636</v>
      </c>
      <c r="B50845" t="s">
        <v>36159</v>
      </c>
    </row>
    <row r="50846" spans="1:2" x14ac:dyDescent="0.3">
      <c r="A50846" s="2">
        <v>0.58554646818501299</v>
      </c>
      <c r="B50846" t="s">
        <v>36158</v>
      </c>
    </row>
    <row r="50847" spans="1:2" x14ac:dyDescent="0.3">
      <c r="A50847" s="2">
        <v>6.7171812399008202</v>
      </c>
      <c r="B50847" t="s">
        <v>36157</v>
      </c>
    </row>
    <row r="50848" spans="1:2" x14ac:dyDescent="0.3">
      <c r="A50848" s="2">
        <v>2.0629738388004099E-2</v>
      </c>
      <c r="B50848" t="s">
        <v>36156</v>
      </c>
    </row>
    <row r="50849" spans="1:2" x14ac:dyDescent="0.3">
      <c r="A50849" s="2">
        <v>18.522570000000002</v>
      </c>
      <c r="B50849" t="s">
        <v>36155</v>
      </c>
    </row>
    <row r="50850" spans="1:2" x14ac:dyDescent="0.3">
      <c r="A50850" s="2">
        <v>26.4830701261704</v>
      </c>
      <c r="B50850" t="s">
        <v>36154</v>
      </c>
    </row>
    <row r="50851" spans="1:2" x14ac:dyDescent="0.3">
      <c r="A50851" s="2">
        <v>68.522446018697195</v>
      </c>
      <c r="B50851" t="s">
        <v>36153</v>
      </c>
    </row>
    <row r="50852" spans="1:2" x14ac:dyDescent="0.3">
      <c r="A50852" s="2">
        <v>46.95993</v>
      </c>
      <c r="B50852" t="s">
        <v>36152</v>
      </c>
    </row>
    <row r="50853" spans="1:2" x14ac:dyDescent="0.3">
      <c r="A50853" s="2">
        <v>13.839077425635701</v>
      </c>
      <c r="B50853" t="s">
        <v>36151</v>
      </c>
    </row>
    <row r="50854" spans="1:2" x14ac:dyDescent="0.3">
      <c r="A50854" s="2">
        <v>8.3923470422306803</v>
      </c>
      <c r="B50854" t="s">
        <v>36150</v>
      </c>
    </row>
    <row r="50855" spans="1:2" x14ac:dyDescent="0.3">
      <c r="A50855" s="2">
        <v>0.42319000000000001</v>
      </c>
      <c r="B50855" t="s">
        <v>36149</v>
      </c>
    </row>
    <row r="50856" spans="1:2" x14ac:dyDescent="0.3">
      <c r="A50856" s="2">
        <v>13.6313048556949</v>
      </c>
      <c r="B50856" t="s">
        <v>36148</v>
      </c>
    </row>
    <row r="50857" spans="1:2" x14ac:dyDescent="0.3">
      <c r="A50857" s="2">
        <v>1.9709999999999998E-2</v>
      </c>
      <c r="B50857" t="s">
        <v>36147</v>
      </c>
    </row>
    <row r="50858" spans="1:2" x14ac:dyDescent="0.3">
      <c r="A50858" s="2">
        <v>16.060765281283199</v>
      </c>
      <c r="B50858" t="s">
        <v>36146</v>
      </c>
    </row>
    <row r="50859" spans="1:2" x14ac:dyDescent="0.3">
      <c r="A50859" s="2">
        <v>0.17993999999999999</v>
      </c>
      <c r="B50859" t="s">
        <v>36145</v>
      </c>
    </row>
    <row r="50860" spans="1:2" x14ac:dyDescent="0.3">
      <c r="A50860" s="2">
        <v>3.07126378645229</v>
      </c>
      <c r="B50860" t="s">
        <v>36144</v>
      </c>
    </row>
    <row r="50861" spans="1:2" x14ac:dyDescent="0.3">
      <c r="A50861" s="2">
        <v>15.03138</v>
      </c>
      <c r="B50861" t="s">
        <v>36143</v>
      </c>
    </row>
    <row r="50862" spans="1:2" x14ac:dyDescent="0.3">
      <c r="A50862" s="2">
        <v>0.61282512640133702</v>
      </c>
      <c r="B50862" t="s">
        <v>36142</v>
      </c>
    </row>
    <row r="50863" spans="1:2" x14ac:dyDescent="0.3">
      <c r="A50863" s="2">
        <v>11.421787904282001</v>
      </c>
      <c r="B50863" t="s">
        <v>36141</v>
      </c>
    </row>
    <row r="50864" spans="1:2" x14ac:dyDescent="0.3">
      <c r="A50864" s="2">
        <v>5.0800000000000003E-3</v>
      </c>
      <c r="B50864" t="s">
        <v>36140</v>
      </c>
    </row>
    <row r="50865" spans="1:2" x14ac:dyDescent="0.3">
      <c r="A50865" s="2">
        <v>2.4011900000000002</v>
      </c>
      <c r="B50865" t="s">
        <v>36139</v>
      </c>
    </row>
    <row r="50866" spans="1:2" x14ac:dyDescent="0.3">
      <c r="A50866" s="2">
        <v>0.43120593464129803</v>
      </c>
      <c r="B50866" t="s">
        <v>36138</v>
      </c>
    </row>
    <row r="50867" spans="1:2" x14ac:dyDescent="0.3">
      <c r="A50867" s="2">
        <v>5.0687699999999998</v>
      </c>
      <c r="B50867" t="s">
        <v>36137</v>
      </c>
    </row>
    <row r="50868" spans="1:2" x14ac:dyDescent="0.3">
      <c r="A50868" s="2">
        <v>0.6</v>
      </c>
      <c r="B50868" t="s">
        <v>36136</v>
      </c>
    </row>
    <row r="50869" spans="1:2" x14ac:dyDescent="0.3">
      <c r="A50869" s="2">
        <v>39.990949429565397</v>
      </c>
      <c r="B50869" t="s">
        <v>36135</v>
      </c>
    </row>
    <row r="50870" spans="1:2" x14ac:dyDescent="0.3">
      <c r="A50870" s="2">
        <v>101.735676437869</v>
      </c>
      <c r="B50870" t="s">
        <v>36134</v>
      </c>
    </row>
    <row r="50871" spans="1:2" x14ac:dyDescent="0.3">
      <c r="A50871" s="2">
        <v>10.4748282184574</v>
      </c>
      <c r="B50871" t="s">
        <v>36133</v>
      </c>
    </row>
    <row r="50872" spans="1:2" x14ac:dyDescent="0.3">
      <c r="A50872" s="2">
        <v>6.4166438188623003</v>
      </c>
      <c r="B50872" t="s">
        <v>36132</v>
      </c>
    </row>
    <row r="50873" spans="1:2" x14ac:dyDescent="0.3">
      <c r="A50873" s="2">
        <v>3.3011762637082702</v>
      </c>
      <c r="B50873" t="s">
        <v>36131</v>
      </c>
    </row>
    <row r="50874" spans="1:2" x14ac:dyDescent="0.3">
      <c r="A50874" s="2">
        <v>6.1290340890517596</v>
      </c>
      <c r="B50874" t="s">
        <v>36130</v>
      </c>
    </row>
    <row r="50875" spans="1:2" x14ac:dyDescent="0.3">
      <c r="A50875" s="2">
        <v>0.76084323216390304</v>
      </c>
      <c r="B50875" t="s">
        <v>36129</v>
      </c>
    </row>
    <row r="50876" spans="1:2" x14ac:dyDescent="0.3">
      <c r="A50876" s="2">
        <v>1.4425703335231599E-2</v>
      </c>
      <c r="B50876" t="s">
        <v>36128</v>
      </c>
    </row>
    <row r="50877" spans="1:2" x14ac:dyDescent="0.3">
      <c r="A50877" s="2">
        <v>20.298528102812</v>
      </c>
      <c r="B50877" t="s">
        <v>36127</v>
      </c>
    </row>
    <row r="50878" spans="1:2" x14ac:dyDescent="0.3">
      <c r="A50878" s="2">
        <v>0.12014775300976201</v>
      </c>
      <c r="B50878" t="s">
        <v>36126</v>
      </c>
    </row>
    <row r="50879" spans="1:2" x14ac:dyDescent="0.3">
      <c r="A50879" s="2">
        <v>3.1759990561282301</v>
      </c>
      <c r="B50879" t="s">
        <v>36125</v>
      </c>
    </row>
    <row r="50880" spans="1:2" x14ac:dyDescent="0.3">
      <c r="A50880" s="2">
        <v>710.110675214151</v>
      </c>
      <c r="B50880" t="s">
        <v>36124</v>
      </c>
    </row>
    <row r="50881" spans="1:2" x14ac:dyDescent="0.3">
      <c r="A50881" s="2">
        <v>0.55307406513758905</v>
      </c>
      <c r="B50881" t="s">
        <v>36123</v>
      </c>
    </row>
    <row r="50882" spans="1:2" x14ac:dyDescent="0.3">
      <c r="A50882" s="2">
        <v>0.84394999999999998</v>
      </c>
      <c r="B50882" t="s">
        <v>36122</v>
      </c>
    </row>
    <row r="50883" spans="1:2" x14ac:dyDescent="0.3">
      <c r="A50883" s="2">
        <v>74.286318051493694</v>
      </c>
      <c r="B50883" t="s">
        <v>36121</v>
      </c>
    </row>
    <row r="50884" spans="1:2" x14ac:dyDescent="0.3">
      <c r="A50884" s="2">
        <v>57.029436139753102</v>
      </c>
      <c r="B50884" t="s">
        <v>36120</v>
      </c>
    </row>
    <row r="50885" spans="1:2" x14ac:dyDescent="0.3">
      <c r="A50885" s="2">
        <v>15.199220163859801</v>
      </c>
      <c r="B50885" t="s">
        <v>36119</v>
      </c>
    </row>
    <row r="50886" spans="1:2" x14ac:dyDescent="0.3">
      <c r="A50886" s="2">
        <v>5.8700000000000002E-3</v>
      </c>
      <c r="B50886" t="s">
        <v>36118</v>
      </c>
    </row>
    <row r="50887" spans="1:2" x14ac:dyDescent="0.3">
      <c r="A50887" s="2">
        <v>3.4191600000000002</v>
      </c>
      <c r="B50887" t="s">
        <v>36117</v>
      </c>
    </row>
    <row r="50888" spans="1:2" x14ac:dyDescent="0.3">
      <c r="A50888" s="2">
        <v>11.927850571024599</v>
      </c>
      <c r="B50888" t="s">
        <v>36116</v>
      </c>
    </row>
    <row r="50889" spans="1:2" x14ac:dyDescent="0.3">
      <c r="A50889" s="2">
        <v>17.91254</v>
      </c>
      <c r="B50889" t="s">
        <v>36115</v>
      </c>
    </row>
    <row r="50890" spans="1:2" x14ac:dyDescent="0.3">
      <c r="A50890" s="2">
        <v>1.02308</v>
      </c>
      <c r="B50890" t="s">
        <v>36114</v>
      </c>
    </row>
    <row r="50891" spans="1:2" x14ac:dyDescent="0.3">
      <c r="A50891" s="2">
        <v>0.51951000000000003</v>
      </c>
      <c r="B50891" t="s">
        <v>36113</v>
      </c>
    </row>
    <row r="50892" spans="1:2" x14ac:dyDescent="0.3">
      <c r="A50892" s="2">
        <v>1.6296558905660901E-3</v>
      </c>
      <c r="B50892" t="s">
        <v>36112</v>
      </c>
    </row>
    <row r="50893" spans="1:2" x14ac:dyDescent="0.3">
      <c r="A50893" s="2">
        <v>2.0400000000000001E-3</v>
      </c>
      <c r="B50893" t="s">
        <v>36111</v>
      </c>
    </row>
    <row r="50894" spans="1:2" x14ac:dyDescent="0.3">
      <c r="A50894" s="2">
        <v>2.3800000000000002E-3</v>
      </c>
      <c r="B50894" t="s">
        <v>36110</v>
      </c>
    </row>
    <row r="50895" spans="1:2" x14ac:dyDescent="0.3">
      <c r="A50895" s="2">
        <v>52.747479180387799</v>
      </c>
      <c r="B50895" t="s">
        <v>36109</v>
      </c>
    </row>
    <row r="50896" spans="1:2" x14ac:dyDescent="0.3">
      <c r="A50896" s="2">
        <v>16.1733899924814</v>
      </c>
      <c r="B50896" t="s">
        <v>36108</v>
      </c>
    </row>
    <row r="50897" spans="1:2" x14ac:dyDescent="0.3">
      <c r="A50897" s="2">
        <v>16.13137</v>
      </c>
      <c r="B50897" t="s">
        <v>36107</v>
      </c>
    </row>
    <row r="50898" spans="1:2" x14ac:dyDescent="0.3">
      <c r="A50898" s="2">
        <v>1.0719759503804801E-2</v>
      </c>
      <c r="B50898" t="s">
        <v>36106</v>
      </c>
    </row>
    <row r="50899" spans="1:2" x14ac:dyDescent="0.3">
      <c r="A50899" s="2">
        <v>11.397013649836399</v>
      </c>
      <c r="B50899" t="s">
        <v>36105</v>
      </c>
    </row>
    <row r="50900" spans="1:2" x14ac:dyDescent="0.3">
      <c r="A50900" s="2">
        <v>0.72643000000000002</v>
      </c>
      <c r="B50900" t="s">
        <v>36104</v>
      </c>
    </row>
    <row r="50901" spans="1:2" x14ac:dyDescent="0.3">
      <c r="A50901" s="2">
        <v>1.69496</v>
      </c>
      <c r="B50901" t="s">
        <v>36103</v>
      </c>
    </row>
    <row r="50902" spans="1:2" x14ac:dyDescent="0.3">
      <c r="A50902" s="2">
        <v>6.4748400000000004</v>
      </c>
      <c r="B50902" t="s">
        <v>36102</v>
      </c>
    </row>
    <row r="50903" spans="1:2" x14ac:dyDescent="0.3">
      <c r="A50903" s="2">
        <v>18.940325781601501</v>
      </c>
      <c r="B50903" t="s">
        <v>36101</v>
      </c>
    </row>
    <row r="50904" spans="1:2" x14ac:dyDescent="0.3">
      <c r="A50904" s="2">
        <v>21.032430000000002</v>
      </c>
      <c r="B50904" t="s">
        <v>36100</v>
      </c>
    </row>
    <row r="50905" spans="1:2" x14ac:dyDescent="0.3">
      <c r="A50905" s="2">
        <v>0.56856974549943495</v>
      </c>
      <c r="B50905" t="s">
        <v>36099</v>
      </c>
    </row>
    <row r="50906" spans="1:2" x14ac:dyDescent="0.3">
      <c r="A50906" s="2">
        <v>9.4549999999999995E-2</v>
      </c>
      <c r="B50906" t="s">
        <v>36098</v>
      </c>
    </row>
    <row r="50907" spans="1:2" x14ac:dyDescent="0.3">
      <c r="A50907" s="2">
        <v>1.0984700000000001</v>
      </c>
      <c r="B50907" t="s">
        <v>36097</v>
      </c>
    </row>
    <row r="50908" spans="1:2" x14ac:dyDescent="0.3">
      <c r="A50908" s="2">
        <v>0.13254532296556201</v>
      </c>
      <c r="B50908" t="s">
        <v>36096</v>
      </c>
    </row>
    <row r="50909" spans="1:2" x14ac:dyDescent="0.3">
      <c r="A50909" s="2">
        <v>1.6899</v>
      </c>
      <c r="B50909" t="s">
        <v>36095</v>
      </c>
    </row>
    <row r="50910" spans="1:2" x14ac:dyDescent="0.3">
      <c r="A50910" s="2">
        <v>363.69165480605398</v>
      </c>
      <c r="B50910" t="s">
        <v>36094</v>
      </c>
    </row>
    <row r="50911" spans="1:2" x14ac:dyDescent="0.3">
      <c r="A50911" s="2">
        <v>14.273781959375</v>
      </c>
      <c r="B50911" t="s">
        <v>36093</v>
      </c>
    </row>
    <row r="50912" spans="1:2" x14ac:dyDescent="0.3">
      <c r="A50912" s="2">
        <v>7.4871100000000004</v>
      </c>
      <c r="B50912" t="s">
        <v>36092</v>
      </c>
    </row>
    <row r="50913" spans="1:2" x14ac:dyDescent="0.3">
      <c r="A50913" s="2">
        <v>12.5562967809608</v>
      </c>
      <c r="B50913" t="s">
        <v>36091</v>
      </c>
    </row>
    <row r="50914" spans="1:2" x14ac:dyDescent="0.3">
      <c r="A50914" s="2">
        <v>5.2270778576723096</v>
      </c>
      <c r="B50914" t="s">
        <v>36090</v>
      </c>
    </row>
    <row r="50915" spans="1:2" x14ac:dyDescent="0.3">
      <c r="A50915" s="2">
        <v>7.4213513291119</v>
      </c>
      <c r="B50915" t="s">
        <v>36089</v>
      </c>
    </row>
    <row r="50916" spans="1:2" x14ac:dyDescent="0.3">
      <c r="A50916" s="2">
        <v>28.064990000000002</v>
      </c>
      <c r="B50916" t="s">
        <v>36088</v>
      </c>
    </row>
    <row r="50917" spans="1:2" x14ac:dyDescent="0.3">
      <c r="A50917" s="2">
        <v>0.71931999999999996</v>
      </c>
      <c r="B50917" t="s">
        <v>36087</v>
      </c>
    </row>
    <row r="50918" spans="1:2" x14ac:dyDescent="0.3">
      <c r="A50918" s="2">
        <v>1.4377</v>
      </c>
      <c r="B50918" t="s">
        <v>36086</v>
      </c>
    </row>
    <row r="50919" spans="1:2" x14ac:dyDescent="0.3">
      <c r="A50919" s="2">
        <v>0.85504000000000002</v>
      </c>
      <c r="B50919" t="s">
        <v>36085</v>
      </c>
    </row>
    <row r="50920" spans="1:2" x14ac:dyDescent="0.3">
      <c r="A50920" s="2">
        <v>7.8392499999999998</v>
      </c>
      <c r="B50920" t="s">
        <v>36084</v>
      </c>
    </row>
    <row r="50921" spans="1:2" x14ac:dyDescent="0.3">
      <c r="A50921" s="2">
        <v>15.363730460637001</v>
      </c>
      <c r="B50921" t="s">
        <v>36083</v>
      </c>
    </row>
    <row r="50922" spans="1:2" x14ac:dyDescent="0.3">
      <c r="A50922" s="2">
        <v>0.46956077299982102</v>
      </c>
      <c r="B50922" t="s">
        <v>36082</v>
      </c>
    </row>
    <row r="50923" spans="1:2" x14ac:dyDescent="0.3">
      <c r="A50923" s="2">
        <v>16.230822803254298</v>
      </c>
      <c r="B50923" t="s">
        <v>36081</v>
      </c>
    </row>
    <row r="50924" spans="1:2" x14ac:dyDescent="0.3">
      <c r="A50924" s="2">
        <v>10.872218982714401</v>
      </c>
      <c r="B50924" t="s">
        <v>36080</v>
      </c>
    </row>
    <row r="50925" spans="1:2" x14ac:dyDescent="0.3">
      <c r="A50925" s="2">
        <v>9.3513012289074702</v>
      </c>
      <c r="B50925" t="s">
        <v>36079</v>
      </c>
    </row>
    <row r="50926" spans="1:2" x14ac:dyDescent="0.3">
      <c r="A50926" s="2">
        <v>32.217799159875398</v>
      </c>
      <c r="B50926" t="s">
        <v>36078</v>
      </c>
    </row>
    <row r="50927" spans="1:2" x14ac:dyDescent="0.3">
      <c r="A50927" s="2">
        <v>29.932250787570698</v>
      </c>
      <c r="B50927" t="s">
        <v>36077</v>
      </c>
    </row>
    <row r="50928" spans="1:2" x14ac:dyDescent="0.3">
      <c r="A50928" s="2">
        <v>2.80244146110351</v>
      </c>
      <c r="B50928" t="s">
        <v>36076</v>
      </c>
    </row>
    <row r="50929" spans="1:2" x14ac:dyDescent="0.3">
      <c r="A50929" s="2">
        <v>2.8402500000000002</v>
      </c>
      <c r="B50929" t="s">
        <v>36075</v>
      </c>
    </row>
    <row r="50930" spans="1:2" x14ac:dyDescent="0.3">
      <c r="A50930" s="2">
        <v>10.514559999999999</v>
      </c>
      <c r="B50930" t="s">
        <v>36074</v>
      </c>
    </row>
    <row r="50931" spans="1:2" x14ac:dyDescent="0.3">
      <c r="A50931" s="2">
        <v>2.99492</v>
      </c>
      <c r="B50931" t="s">
        <v>36073</v>
      </c>
    </row>
    <row r="50932" spans="1:2" x14ac:dyDescent="0.3">
      <c r="A50932" s="2">
        <v>1.29412980532036E-2</v>
      </c>
      <c r="B50932" t="s">
        <v>36072</v>
      </c>
    </row>
    <row r="50933" spans="1:2" x14ac:dyDescent="0.3">
      <c r="A50933" s="2">
        <v>7.0764083600051197</v>
      </c>
      <c r="B50933" t="s">
        <v>36071</v>
      </c>
    </row>
    <row r="50934" spans="1:2" x14ac:dyDescent="0.3">
      <c r="A50934" s="2">
        <v>13.7036454587678</v>
      </c>
      <c r="B50934" t="s">
        <v>36070</v>
      </c>
    </row>
    <row r="50935" spans="1:2" x14ac:dyDescent="0.3">
      <c r="A50935" s="2">
        <v>4.1704620948984299E-2</v>
      </c>
      <c r="B50935" t="s">
        <v>36069</v>
      </c>
    </row>
    <row r="50936" spans="1:2" x14ac:dyDescent="0.3">
      <c r="A50936" s="2">
        <v>9.5063726353625103E-4</v>
      </c>
      <c r="B50936" t="s">
        <v>36068</v>
      </c>
    </row>
    <row r="50937" spans="1:2" x14ac:dyDescent="0.3">
      <c r="A50937" s="2">
        <v>81.504729458252498</v>
      </c>
      <c r="B50937" t="s">
        <v>36067</v>
      </c>
    </row>
    <row r="50938" spans="1:2" x14ac:dyDescent="0.3">
      <c r="A50938" s="2" t="s">
        <v>13</v>
      </c>
      <c r="B50938" t="s">
        <v>36066</v>
      </c>
    </row>
    <row r="50939" spans="1:2" x14ac:dyDescent="0.3">
      <c r="A50939" s="2">
        <v>7.0019999999999999E-2</v>
      </c>
      <c r="B50939" t="s">
        <v>36065</v>
      </c>
    </row>
    <row r="50940" spans="1:2" x14ac:dyDescent="0.3">
      <c r="A50940" s="2">
        <v>9.8014249280085702E-2</v>
      </c>
      <c r="B50940" t="s">
        <v>36064</v>
      </c>
    </row>
    <row r="50941" spans="1:2" x14ac:dyDescent="0.3">
      <c r="A50941" s="2">
        <v>23.915630714367701</v>
      </c>
      <c r="B50941" t="s">
        <v>36063</v>
      </c>
    </row>
    <row r="50942" spans="1:2" x14ac:dyDescent="0.3">
      <c r="A50942" s="2">
        <v>1.4614499999999999</v>
      </c>
      <c r="B50942" t="s">
        <v>36062</v>
      </c>
    </row>
    <row r="50943" spans="1:2" x14ac:dyDescent="0.3">
      <c r="A50943" s="2">
        <v>15.7097</v>
      </c>
      <c r="B50943" t="s">
        <v>36061</v>
      </c>
    </row>
    <row r="50944" spans="1:2" x14ac:dyDescent="0.3">
      <c r="A50944" s="2">
        <v>7.9099847587658801E-3</v>
      </c>
      <c r="B50944" t="s">
        <v>36060</v>
      </c>
    </row>
    <row r="50945" spans="1:2" x14ac:dyDescent="0.3">
      <c r="A50945" s="2">
        <v>7.9627834424816504</v>
      </c>
      <c r="B50945" t="s">
        <v>36059</v>
      </c>
    </row>
    <row r="50946" spans="1:2" x14ac:dyDescent="0.3">
      <c r="A50946" s="2">
        <v>1.3301246506698901E-2</v>
      </c>
      <c r="B50946" t="s">
        <v>36058</v>
      </c>
    </row>
    <row r="50947" spans="1:2" x14ac:dyDescent="0.3">
      <c r="A50947" s="2">
        <v>0.73272625513767997</v>
      </c>
      <c r="B50947" t="s">
        <v>36057</v>
      </c>
    </row>
    <row r="50948" spans="1:2" x14ac:dyDescent="0.3">
      <c r="A50948" s="2">
        <v>88.488795377935105</v>
      </c>
      <c r="B50948" t="s">
        <v>36056</v>
      </c>
    </row>
    <row r="50949" spans="1:2" x14ac:dyDescent="0.3">
      <c r="A50949" s="2">
        <v>5.9000000000000003E-4</v>
      </c>
      <c r="B50949" t="s">
        <v>36055</v>
      </c>
    </row>
    <row r="50950" spans="1:2" x14ac:dyDescent="0.3">
      <c r="A50950" s="2">
        <v>1.6330000000000001E-2</v>
      </c>
      <c r="B50950" t="s">
        <v>36054</v>
      </c>
    </row>
    <row r="50951" spans="1:2" x14ac:dyDescent="0.3">
      <c r="A50951" s="2">
        <v>0.17527119317550599</v>
      </c>
      <c r="B50951" t="s">
        <v>36053</v>
      </c>
    </row>
    <row r="50952" spans="1:2" x14ac:dyDescent="0.3">
      <c r="A50952" s="2">
        <v>16.167065246014499</v>
      </c>
      <c r="B50952" t="s">
        <v>36052</v>
      </c>
    </row>
    <row r="50953" spans="1:2" x14ac:dyDescent="0.3">
      <c r="A50953" s="2">
        <v>55.0699530718014</v>
      </c>
      <c r="B50953" t="s">
        <v>36051</v>
      </c>
    </row>
    <row r="50954" spans="1:2" x14ac:dyDescent="0.3">
      <c r="A50954" s="2">
        <v>0.19545212848511001</v>
      </c>
      <c r="B50954" t="s">
        <v>36050</v>
      </c>
    </row>
    <row r="50955" spans="1:2" x14ac:dyDescent="0.3">
      <c r="A50955" s="2">
        <v>34.739747002118001</v>
      </c>
      <c r="B50955" t="s">
        <v>36049</v>
      </c>
    </row>
    <row r="50956" spans="1:2" x14ac:dyDescent="0.3">
      <c r="A50956" s="2">
        <v>12.57361</v>
      </c>
      <c r="B50956" t="s">
        <v>36048</v>
      </c>
    </row>
    <row r="50957" spans="1:2" x14ac:dyDescent="0.3">
      <c r="A50957" s="2">
        <v>10.610200000000001</v>
      </c>
      <c r="B50957" t="s">
        <v>36047</v>
      </c>
    </row>
    <row r="50958" spans="1:2" x14ac:dyDescent="0.3">
      <c r="A50958" s="2">
        <v>0.88353000000000004</v>
      </c>
      <c r="B50958" t="s">
        <v>36046</v>
      </c>
    </row>
    <row r="50959" spans="1:2" x14ac:dyDescent="0.3">
      <c r="A50959" s="2">
        <v>0.21533086790541101</v>
      </c>
      <c r="B50959" t="s">
        <v>36045</v>
      </c>
    </row>
    <row r="50960" spans="1:2" x14ac:dyDescent="0.3">
      <c r="A50960" s="2">
        <v>0.19766</v>
      </c>
      <c r="B50960" t="s">
        <v>36044</v>
      </c>
    </row>
    <row r="50961" spans="1:2" x14ac:dyDescent="0.3">
      <c r="A50961" s="2">
        <v>1.0291121447790199</v>
      </c>
      <c r="B50961" t="s">
        <v>36043</v>
      </c>
    </row>
    <row r="50962" spans="1:2" x14ac:dyDescent="0.3">
      <c r="A50962" s="2">
        <v>0.18111917197927599</v>
      </c>
      <c r="B50962" t="s">
        <v>36042</v>
      </c>
    </row>
    <row r="50963" spans="1:2" x14ac:dyDescent="0.3">
      <c r="A50963" s="2">
        <v>1.9390000000000001E-2</v>
      </c>
      <c r="B50963" t="s">
        <v>36041</v>
      </c>
    </row>
    <row r="50964" spans="1:2" x14ac:dyDescent="0.3">
      <c r="A50964" s="2">
        <v>0.49136999999999997</v>
      </c>
      <c r="B50964" t="s">
        <v>36040</v>
      </c>
    </row>
    <row r="50965" spans="1:2" x14ac:dyDescent="0.3">
      <c r="A50965" s="2">
        <v>1.4523200000000001</v>
      </c>
      <c r="B50965" t="s">
        <v>36039</v>
      </c>
    </row>
    <row r="50966" spans="1:2" x14ac:dyDescent="0.3">
      <c r="A50966" s="2">
        <v>22.618170699919101</v>
      </c>
      <c r="B50966" t="s">
        <v>36038</v>
      </c>
    </row>
    <row r="50967" spans="1:2" x14ac:dyDescent="0.3">
      <c r="A50967" s="2">
        <v>4.5670000000000002E-2</v>
      </c>
      <c r="B50967" t="s">
        <v>36037</v>
      </c>
    </row>
    <row r="50968" spans="1:2" x14ac:dyDescent="0.3">
      <c r="A50968" s="2">
        <v>0.120669814720435</v>
      </c>
      <c r="B50968" t="s">
        <v>36036</v>
      </c>
    </row>
    <row r="50969" spans="1:2" x14ac:dyDescent="0.3">
      <c r="A50969" s="2">
        <v>0.29073625169518402</v>
      </c>
      <c r="B50969" t="s">
        <v>36035</v>
      </c>
    </row>
    <row r="50970" spans="1:2" x14ac:dyDescent="0.3">
      <c r="A50970" s="2">
        <v>2.8299999999999999E-2</v>
      </c>
      <c r="B50970" t="s">
        <v>36034</v>
      </c>
    </row>
    <row r="50971" spans="1:2" x14ac:dyDescent="0.3">
      <c r="A50971" s="2">
        <v>0.15768785055744</v>
      </c>
      <c r="B50971" t="s">
        <v>36033</v>
      </c>
    </row>
    <row r="50972" spans="1:2" x14ac:dyDescent="0.3">
      <c r="A50972" s="2">
        <v>0.25575084934623299</v>
      </c>
      <c r="B50972" t="s">
        <v>36032</v>
      </c>
    </row>
    <row r="50973" spans="1:2" x14ac:dyDescent="0.3">
      <c r="A50973" s="2">
        <v>20.7860024534979</v>
      </c>
      <c r="B50973" t="s">
        <v>36031</v>
      </c>
    </row>
    <row r="50974" spans="1:2" x14ac:dyDescent="0.3">
      <c r="A50974" s="2">
        <v>46.710334286183901</v>
      </c>
      <c r="B50974" t="s">
        <v>36030</v>
      </c>
    </row>
    <row r="50975" spans="1:2" x14ac:dyDescent="0.3">
      <c r="A50975" s="2">
        <v>4.9971032753171603</v>
      </c>
      <c r="B50975" t="s">
        <v>36029</v>
      </c>
    </row>
    <row r="50976" spans="1:2" x14ac:dyDescent="0.3">
      <c r="A50976" s="2">
        <v>4.26820365227462E-2</v>
      </c>
      <c r="B50976" t="s">
        <v>36028</v>
      </c>
    </row>
    <row r="50977" spans="1:2" x14ac:dyDescent="0.3">
      <c r="A50977" s="2">
        <v>0.57671529898843299</v>
      </c>
      <c r="B50977" t="s">
        <v>36027</v>
      </c>
    </row>
    <row r="50978" spans="1:2" x14ac:dyDescent="0.3">
      <c r="A50978" s="2">
        <v>0.75179296854000899</v>
      </c>
      <c r="B50978" t="s">
        <v>36026</v>
      </c>
    </row>
    <row r="50979" spans="1:2" x14ac:dyDescent="0.3">
      <c r="A50979" s="2">
        <v>7.8770000000000007E-2</v>
      </c>
      <c r="B50979" t="s">
        <v>36025</v>
      </c>
    </row>
    <row r="50980" spans="1:2" x14ac:dyDescent="0.3">
      <c r="A50980" s="2">
        <v>76.647316815918103</v>
      </c>
      <c r="B50980" t="s">
        <v>36024</v>
      </c>
    </row>
    <row r="50981" spans="1:2" x14ac:dyDescent="0.3">
      <c r="A50981" s="2">
        <v>72.939390000000003</v>
      </c>
      <c r="B50981" t="s">
        <v>36023</v>
      </c>
    </row>
    <row r="50982" spans="1:2" x14ac:dyDescent="0.3">
      <c r="A50982" s="2">
        <v>471.05466999999999</v>
      </c>
      <c r="B50982" t="s">
        <v>36022</v>
      </c>
    </row>
    <row r="50983" spans="1:2" x14ac:dyDescent="0.3">
      <c r="A50983" s="2">
        <v>1.9064460430174599E-2</v>
      </c>
      <c r="B50983" t="s">
        <v>36021</v>
      </c>
    </row>
    <row r="50984" spans="1:2" x14ac:dyDescent="0.3">
      <c r="A50984" s="2">
        <v>0.31755</v>
      </c>
      <c r="B50984" t="s">
        <v>36020</v>
      </c>
    </row>
    <row r="50985" spans="1:2" x14ac:dyDescent="0.3">
      <c r="A50985" s="2">
        <v>43.646919008983197</v>
      </c>
      <c r="B50985" t="s">
        <v>36019</v>
      </c>
    </row>
    <row r="50986" spans="1:2" x14ac:dyDescent="0.3">
      <c r="A50986" s="2">
        <v>54.410269999999997</v>
      </c>
      <c r="B50986" t="s">
        <v>36018</v>
      </c>
    </row>
    <row r="50987" spans="1:2" x14ac:dyDescent="0.3">
      <c r="A50987" s="2">
        <v>19.331240000000001</v>
      </c>
      <c r="B50987" t="s">
        <v>36017</v>
      </c>
    </row>
    <row r="50988" spans="1:2" x14ac:dyDescent="0.3">
      <c r="A50988" s="2">
        <v>47.978189999999998</v>
      </c>
      <c r="B50988" t="s">
        <v>36016</v>
      </c>
    </row>
    <row r="50989" spans="1:2" x14ac:dyDescent="0.3">
      <c r="A50989" s="2">
        <v>8.0626067949632603</v>
      </c>
      <c r="B50989" t="s">
        <v>36015</v>
      </c>
    </row>
    <row r="50990" spans="1:2" x14ac:dyDescent="0.3">
      <c r="A50990" s="2">
        <v>2.99302</v>
      </c>
      <c r="B50990" t="s">
        <v>36014</v>
      </c>
    </row>
    <row r="50991" spans="1:2" x14ac:dyDescent="0.3">
      <c r="A50991" s="2">
        <v>1.5310000000000001E-2</v>
      </c>
      <c r="B50991" t="s">
        <v>36013</v>
      </c>
    </row>
    <row r="50992" spans="1:2" x14ac:dyDescent="0.3">
      <c r="A50992" s="2">
        <v>14.216430000000001</v>
      </c>
      <c r="B50992" t="s">
        <v>36012</v>
      </c>
    </row>
    <row r="50993" spans="1:2" x14ac:dyDescent="0.3">
      <c r="A50993" s="2">
        <v>3.8000000000000002E-4</v>
      </c>
      <c r="B50993" t="s">
        <v>36011</v>
      </c>
    </row>
    <row r="50994" spans="1:2" x14ac:dyDescent="0.3">
      <c r="A50994" s="2">
        <v>0.29891495197606199</v>
      </c>
      <c r="B50994" t="s">
        <v>36010</v>
      </c>
    </row>
    <row r="50995" spans="1:2" x14ac:dyDescent="0.3">
      <c r="A50995" s="2">
        <v>0.25091716939789599</v>
      </c>
      <c r="B50995" t="s">
        <v>36009</v>
      </c>
    </row>
    <row r="50996" spans="1:2" x14ac:dyDescent="0.3">
      <c r="A50996" s="2">
        <v>0.265210658191747</v>
      </c>
      <c r="B50996" t="s">
        <v>36008</v>
      </c>
    </row>
    <row r="50997" spans="1:2" x14ac:dyDescent="0.3">
      <c r="A50997" s="2">
        <v>10.7470549148149</v>
      </c>
      <c r="B50997" t="s">
        <v>36007</v>
      </c>
    </row>
    <row r="50998" spans="1:2" x14ac:dyDescent="0.3">
      <c r="A50998" s="2">
        <v>0.17696000000000001</v>
      </c>
      <c r="B50998" t="s">
        <v>36006</v>
      </c>
    </row>
    <row r="50999" spans="1:2" x14ac:dyDescent="0.3">
      <c r="A50999" s="2">
        <v>4.9084907067371999</v>
      </c>
      <c r="B50999" t="s">
        <v>36005</v>
      </c>
    </row>
    <row r="51000" spans="1:2" x14ac:dyDescent="0.3">
      <c r="A51000" s="2">
        <v>11.499079999999999</v>
      </c>
      <c r="B51000" t="s">
        <v>36004</v>
      </c>
    </row>
    <row r="51001" spans="1:2" x14ac:dyDescent="0.3">
      <c r="A51001" s="2">
        <v>2.1171199999999999</v>
      </c>
      <c r="B51001" t="s">
        <v>36003</v>
      </c>
    </row>
    <row r="51002" spans="1:2" x14ac:dyDescent="0.3">
      <c r="A51002" s="2">
        <v>367.675275756362</v>
      </c>
      <c r="B51002" t="s">
        <v>36002</v>
      </c>
    </row>
    <row r="51003" spans="1:2" x14ac:dyDescent="0.3">
      <c r="A51003" s="2">
        <v>36.69914</v>
      </c>
      <c r="B51003" t="s">
        <v>36001</v>
      </c>
    </row>
    <row r="51004" spans="1:2" x14ac:dyDescent="0.3">
      <c r="A51004" s="2">
        <v>29.1085798563305</v>
      </c>
      <c r="B51004" t="s">
        <v>36000</v>
      </c>
    </row>
    <row r="51005" spans="1:2" x14ac:dyDescent="0.3">
      <c r="A51005" s="2">
        <v>1.8751800000000001</v>
      </c>
      <c r="B51005" t="s">
        <v>35999</v>
      </c>
    </row>
    <row r="51006" spans="1:2" x14ac:dyDescent="0.3">
      <c r="A51006" s="2">
        <v>20.681857554484001</v>
      </c>
      <c r="B51006" t="s">
        <v>35998</v>
      </c>
    </row>
    <row r="51007" spans="1:2" x14ac:dyDescent="0.3">
      <c r="A51007" s="2">
        <v>0.38624381128500102</v>
      </c>
      <c r="B51007" t="s">
        <v>35997</v>
      </c>
    </row>
    <row r="51008" spans="1:2" x14ac:dyDescent="0.3">
      <c r="A51008" s="2">
        <v>14.352428762264299</v>
      </c>
      <c r="B51008" t="s">
        <v>35996</v>
      </c>
    </row>
    <row r="51009" spans="1:2" x14ac:dyDescent="0.3">
      <c r="A51009" s="2">
        <v>0.388327938198265</v>
      </c>
      <c r="B51009" t="s">
        <v>35995</v>
      </c>
    </row>
    <row r="51010" spans="1:2" x14ac:dyDescent="0.3">
      <c r="A51010" s="2">
        <v>2.1382220040374098</v>
      </c>
      <c r="B51010" t="s">
        <v>35994</v>
      </c>
    </row>
    <row r="51011" spans="1:2" x14ac:dyDescent="0.3">
      <c r="A51011" s="2">
        <v>40.090131619284797</v>
      </c>
      <c r="B51011" t="s">
        <v>35993</v>
      </c>
    </row>
    <row r="51012" spans="1:2" x14ac:dyDescent="0.3">
      <c r="A51012" s="2">
        <v>0.80519873608438097</v>
      </c>
      <c r="B51012" t="s">
        <v>35992</v>
      </c>
    </row>
    <row r="51013" spans="1:2" x14ac:dyDescent="0.3">
      <c r="A51013" s="2">
        <v>4.7397600000000004</v>
      </c>
      <c r="B51013" t="s">
        <v>35991</v>
      </c>
    </row>
    <row r="51014" spans="1:2" x14ac:dyDescent="0.3">
      <c r="A51014" s="2">
        <v>4.8000000000000001E-4</v>
      </c>
      <c r="B51014" t="s">
        <v>35990</v>
      </c>
    </row>
    <row r="51015" spans="1:2" x14ac:dyDescent="0.3">
      <c r="A51015" s="2">
        <v>8.9446870069429494</v>
      </c>
      <c r="B51015" t="s">
        <v>35989</v>
      </c>
    </row>
    <row r="51016" spans="1:2" x14ac:dyDescent="0.3">
      <c r="A51016" s="2">
        <v>4.2063499999999996</v>
      </c>
      <c r="B51016" t="s">
        <v>35988</v>
      </c>
    </row>
    <row r="51017" spans="1:2" x14ac:dyDescent="0.3">
      <c r="A51017" s="2">
        <v>0.88177216329673702</v>
      </c>
      <c r="B51017" t="s">
        <v>35987</v>
      </c>
    </row>
    <row r="51018" spans="1:2" x14ac:dyDescent="0.3">
      <c r="A51018" s="2">
        <v>0.13130520607454599</v>
      </c>
      <c r="B51018" t="s">
        <v>35986</v>
      </c>
    </row>
    <row r="51019" spans="1:2" x14ac:dyDescent="0.3">
      <c r="A51019" s="2">
        <v>5.1651499999999997</v>
      </c>
      <c r="B51019" t="s">
        <v>35985</v>
      </c>
    </row>
    <row r="51020" spans="1:2" x14ac:dyDescent="0.3">
      <c r="A51020" s="2">
        <v>51.357950000000002</v>
      </c>
      <c r="B51020" t="s">
        <v>35984</v>
      </c>
    </row>
    <row r="51021" spans="1:2" x14ac:dyDescent="0.3">
      <c r="A51021" s="2">
        <v>0.32504</v>
      </c>
      <c r="B51021" t="s">
        <v>35983</v>
      </c>
    </row>
    <row r="51022" spans="1:2" x14ac:dyDescent="0.3">
      <c r="A51022" s="2">
        <v>116.11541</v>
      </c>
      <c r="B51022" t="s">
        <v>35982</v>
      </c>
    </row>
    <row r="51023" spans="1:2" x14ac:dyDescent="0.3">
      <c r="A51023" s="2">
        <v>0.76583000000000001</v>
      </c>
      <c r="B51023" t="s">
        <v>35981</v>
      </c>
    </row>
    <row r="51024" spans="1:2" x14ac:dyDescent="0.3">
      <c r="A51024" s="2">
        <v>1.2740711659603301</v>
      </c>
      <c r="B51024" t="s">
        <v>35980</v>
      </c>
    </row>
    <row r="51025" spans="1:2" x14ac:dyDescent="0.3">
      <c r="A51025" s="2">
        <v>15.309722107813</v>
      </c>
      <c r="B51025" t="s">
        <v>35979</v>
      </c>
    </row>
    <row r="51026" spans="1:2" x14ac:dyDescent="0.3">
      <c r="A51026" s="2">
        <v>0.93214535697051304</v>
      </c>
      <c r="B51026" t="s">
        <v>35978</v>
      </c>
    </row>
    <row r="51027" spans="1:2" x14ac:dyDescent="0.3">
      <c r="A51027" s="2">
        <v>14.361545008652101</v>
      </c>
      <c r="B51027" t="s">
        <v>35977</v>
      </c>
    </row>
    <row r="51028" spans="1:2" x14ac:dyDescent="0.3">
      <c r="A51028" s="2">
        <v>3.0339999999999999E-2</v>
      </c>
      <c r="B51028" t="s">
        <v>35976</v>
      </c>
    </row>
    <row r="51029" spans="1:2" x14ac:dyDescent="0.3">
      <c r="A51029" s="2">
        <v>3.0291800000000002</v>
      </c>
      <c r="B51029" t="s">
        <v>35975</v>
      </c>
    </row>
    <row r="51030" spans="1:2" x14ac:dyDescent="0.3">
      <c r="A51030" s="2">
        <v>0.81696000000000002</v>
      </c>
      <c r="B51030" t="s">
        <v>35974</v>
      </c>
    </row>
    <row r="51031" spans="1:2" x14ac:dyDescent="0.3">
      <c r="A51031" s="2">
        <v>12.1271331212884</v>
      </c>
      <c r="B51031" t="s">
        <v>35973</v>
      </c>
    </row>
    <row r="51032" spans="1:2" x14ac:dyDescent="0.3">
      <c r="A51032" s="2">
        <v>7.2028813123017496E-2</v>
      </c>
      <c r="B51032" t="s">
        <v>35972</v>
      </c>
    </row>
    <row r="51033" spans="1:2" x14ac:dyDescent="0.3">
      <c r="A51033" s="2">
        <v>0.79220999999999997</v>
      </c>
      <c r="B51033" t="s">
        <v>35971</v>
      </c>
    </row>
    <row r="51034" spans="1:2" x14ac:dyDescent="0.3">
      <c r="A51034" s="2">
        <v>1.291E-2</v>
      </c>
      <c r="B51034" t="s">
        <v>35970</v>
      </c>
    </row>
    <row r="51035" spans="1:2" x14ac:dyDescent="0.3">
      <c r="A51035" s="2">
        <v>3.5457654964104499</v>
      </c>
      <c r="B51035" t="s">
        <v>35969</v>
      </c>
    </row>
    <row r="51036" spans="1:2" x14ac:dyDescent="0.3">
      <c r="A51036" s="2">
        <v>2.2062599999999999</v>
      </c>
      <c r="B51036" t="s">
        <v>35968</v>
      </c>
    </row>
    <row r="51037" spans="1:2" x14ac:dyDescent="0.3">
      <c r="A51037" s="2">
        <v>0.107940897878457</v>
      </c>
      <c r="B51037" t="s">
        <v>35967</v>
      </c>
    </row>
    <row r="51038" spans="1:2" x14ac:dyDescent="0.3">
      <c r="A51038" s="2">
        <v>9.8580000000000001E-2</v>
      </c>
      <c r="B51038" t="s">
        <v>35966</v>
      </c>
    </row>
    <row r="51039" spans="1:2" x14ac:dyDescent="0.3">
      <c r="A51039" s="2">
        <v>0.11</v>
      </c>
      <c r="B51039" t="s">
        <v>35965</v>
      </c>
    </row>
    <row r="51040" spans="1:2" x14ac:dyDescent="0.3">
      <c r="A51040" s="2">
        <v>0.93</v>
      </c>
      <c r="B51040" t="s">
        <v>35964</v>
      </c>
    </row>
    <row r="51041" spans="1:2" x14ac:dyDescent="0.3">
      <c r="A51041" s="2">
        <v>2.2100000000000002E-3</v>
      </c>
      <c r="B51041" t="s">
        <v>35963</v>
      </c>
    </row>
    <row r="51042" spans="1:2" x14ac:dyDescent="0.3">
      <c r="A51042" s="2">
        <v>239.67021872260099</v>
      </c>
      <c r="B51042" t="s">
        <v>35962</v>
      </c>
    </row>
    <row r="51043" spans="1:2" x14ac:dyDescent="0.3">
      <c r="A51043" s="2">
        <v>51.637358376321302</v>
      </c>
      <c r="B51043" t="s">
        <v>35961</v>
      </c>
    </row>
    <row r="51044" spans="1:2" x14ac:dyDescent="0.3">
      <c r="A51044" s="2">
        <v>25.121944972423002</v>
      </c>
      <c r="B51044" t="s">
        <v>35960</v>
      </c>
    </row>
    <row r="51045" spans="1:2" x14ac:dyDescent="0.3">
      <c r="A51045" s="2">
        <v>0.29474</v>
      </c>
      <c r="B51045" t="s">
        <v>35959</v>
      </c>
    </row>
    <row r="51046" spans="1:2" x14ac:dyDescent="0.3">
      <c r="A51046" s="2">
        <v>13.467309999999999</v>
      </c>
      <c r="B51046" t="s">
        <v>35958</v>
      </c>
    </row>
    <row r="51047" spans="1:2" x14ac:dyDescent="0.3">
      <c r="A51047" s="2">
        <v>1.84907</v>
      </c>
      <c r="B51047" t="s">
        <v>35957</v>
      </c>
    </row>
    <row r="51048" spans="1:2" x14ac:dyDescent="0.3">
      <c r="A51048" s="2">
        <v>0.76617564949663097</v>
      </c>
      <c r="B51048" t="s">
        <v>35956</v>
      </c>
    </row>
    <row r="51049" spans="1:2" x14ac:dyDescent="0.3">
      <c r="A51049" s="2">
        <v>14.258190000000001</v>
      </c>
      <c r="B51049" t="s">
        <v>35955</v>
      </c>
    </row>
    <row r="51050" spans="1:2" x14ac:dyDescent="0.3">
      <c r="A51050" s="2">
        <v>19.071094447411902</v>
      </c>
      <c r="B51050" t="s">
        <v>35954</v>
      </c>
    </row>
    <row r="51051" spans="1:2" x14ac:dyDescent="0.3">
      <c r="A51051" s="2">
        <v>2.29228196200489</v>
      </c>
      <c r="B51051" t="s">
        <v>35953</v>
      </c>
    </row>
    <row r="51052" spans="1:2" x14ac:dyDescent="0.3">
      <c r="A51052" s="2">
        <v>4.7671984898647697</v>
      </c>
      <c r="B51052" t="s">
        <v>35952</v>
      </c>
    </row>
    <row r="51053" spans="1:2" x14ac:dyDescent="0.3">
      <c r="A51053" s="2">
        <v>1.6102549876006</v>
      </c>
      <c r="B51053" t="s">
        <v>35951</v>
      </c>
    </row>
    <row r="51054" spans="1:2" x14ac:dyDescent="0.3">
      <c r="A51054" s="2">
        <v>14.8710782138889</v>
      </c>
      <c r="B51054" t="s">
        <v>35950</v>
      </c>
    </row>
    <row r="51055" spans="1:2" x14ac:dyDescent="0.3">
      <c r="A51055" s="2">
        <v>3.9718362409950099</v>
      </c>
      <c r="B51055" t="s">
        <v>35949</v>
      </c>
    </row>
    <row r="51056" spans="1:2" x14ac:dyDescent="0.3">
      <c r="A51056" s="2">
        <v>2.7687896155657299</v>
      </c>
      <c r="B51056" t="s">
        <v>35948</v>
      </c>
    </row>
    <row r="51057" spans="1:2" x14ac:dyDescent="0.3">
      <c r="A51057" s="2">
        <v>3.7254700000000001</v>
      </c>
      <c r="B51057" t="s">
        <v>35947</v>
      </c>
    </row>
    <row r="51058" spans="1:2" x14ac:dyDescent="0.3">
      <c r="A51058" s="2">
        <v>3.1296200000000001</v>
      </c>
      <c r="B51058" t="s">
        <v>35946</v>
      </c>
    </row>
    <row r="51059" spans="1:2" x14ac:dyDescent="0.3">
      <c r="A51059" s="2">
        <v>27.897819999999999</v>
      </c>
      <c r="B51059" t="s">
        <v>35945</v>
      </c>
    </row>
    <row r="51060" spans="1:2" x14ac:dyDescent="0.3">
      <c r="A51060" s="2">
        <v>21.980896941317301</v>
      </c>
      <c r="B51060" t="s">
        <v>35944</v>
      </c>
    </row>
    <row r="51061" spans="1:2" x14ac:dyDescent="0.3">
      <c r="A51061" s="2">
        <v>4.3479740633370403</v>
      </c>
      <c r="B51061" t="s">
        <v>35943</v>
      </c>
    </row>
    <row r="51062" spans="1:2" x14ac:dyDescent="0.3">
      <c r="A51062" s="2">
        <v>59.788119943430203</v>
      </c>
      <c r="B51062" t="s">
        <v>35942</v>
      </c>
    </row>
    <row r="51063" spans="1:2" x14ac:dyDescent="0.3">
      <c r="A51063" s="2">
        <v>32.8624168040717</v>
      </c>
      <c r="B51063" t="s">
        <v>35941</v>
      </c>
    </row>
    <row r="51064" spans="1:2" x14ac:dyDescent="0.3">
      <c r="A51064" s="2">
        <v>4.9416399999999996</v>
      </c>
      <c r="B51064" t="s">
        <v>35940</v>
      </c>
    </row>
    <row r="51065" spans="1:2" x14ac:dyDescent="0.3">
      <c r="A51065" s="2">
        <v>31.78726</v>
      </c>
      <c r="B51065" t="s">
        <v>35939</v>
      </c>
    </row>
    <row r="51066" spans="1:2" x14ac:dyDescent="0.3">
      <c r="A51066" s="2">
        <v>5.1762100000000002</v>
      </c>
      <c r="B51066" t="s">
        <v>35938</v>
      </c>
    </row>
    <row r="51067" spans="1:2" x14ac:dyDescent="0.3">
      <c r="A51067" s="2">
        <v>4.26234</v>
      </c>
      <c r="B51067" t="s">
        <v>35937</v>
      </c>
    </row>
    <row r="51068" spans="1:2" x14ac:dyDescent="0.3">
      <c r="A51068" s="2">
        <v>2.1527478404355702</v>
      </c>
      <c r="B51068" t="s">
        <v>35936</v>
      </c>
    </row>
    <row r="51069" spans="1:2" x14ac:dyDescent="0.3">
      <c r="A51069" s="2">
        <v>1.6600999999999999</v>
      </c>
      <c r="B51069" t="s">
        <v>35935</v>
      </c>
    </row>
    <row r="51070" spans="1:2" x14ac:dyDescent="0.3">
      <c r="A51070" s="2">
        <v>5.2453102032972598E-2</v>
      </c>
      <c r="B51070" t="s">
        <v>35934</v>
      </c>
    </row>
    <row r="51071" spans="1:2" x14ac:dyDescent="0.3">
      <c r="A51071" s="2">
        <v>1.1956981779009901</v>
      </c>
      <c r="B51071" t="s">
        <v>35933</v>
      </c>
    </row>
    <row r="51072" spans="1:2" x14ac:dyDescent="0.3">
      <c r="A51072" s="2">
        <v>0.42031000000000002</v>
      </c>
      <c r="B51072" t="s">
        <v>35932</v>
      </c>
    </row>
    <row r="51073" spans="1:2" x14ac:dyDescent="0.3">
      <c r="A51073" s="2">
        <v>0.48684560052724402</v>
      </c>
      <c r="B51073" t="s">
        <v>35931</v>
      </c>
    </row>
    <row r="51074" spans="1:2" x14ac:dyDescent="0.3">
      <c r="A51074" s="2">
        <v>0.39083000000000001</v>
      </c>
      <c r="B51074" t="s">
        <v>35930</v>
      </c>
    </row>
    <row r="51075" spans="1:2" x14ac:dyDescent="0.3">
      <c r="A51075" s="2">
        <v>1.7399159933835899</v>
      </c>
      <c r="B51075" t="s">
        <v>35929</v>
      </c>
    </row>
    <row r="51076" spans="1:2" x14ac:dyDescent="0.3">
      <c r="A51076" s="2">
        <v>9.2450899999999994</v>
      </c>
      <c r="B51076" t="s">
        <v>35928</v>
      </c>
    </row>
    <row r="51077" spans="1:2" x14ac:dyDescent="0.3">
      <c r="A51077" s="2">
        <v>15.87204</v>
      </c>
      <c r="B51077" t="s">
        <v>35927</v>
      </c>
    </row>
    <row r="51078" spans="1:2" x14ac:dyDescent="0.3">
      <c r="A51078" s="2">
        <v>36.279885206879797</v>
      </c>
      <c r="B51078" t="s">
        <v>35926</v>
      </c>
    </row>
    <row r="51079" spans="1:2" x14ac:dyDescent="0.3">
      <c r="A51079" s="2">
        <v>10.80472</v>
      </c>
      <c r="B51079" t="s">
        <v>35925</v>
      </c>
    </row>
    <row r="51080" spans="1:2" x14ac:dyDescent="0.3">
      <c r="A51080" s="2">
        <v>0.17975245015790101</v>
      </c>
      <c r="B51080" t="s">
        <v>35924</v>
      </c>
    </row>
    <row r="51081" spans="1:2" x14ac:dyDescent="0.3">
      <c r="A51081" s="2">
        <v>66.788430000000005</v>
      </c>
      <c r="B51081" t="s">
        <v>35923</v>
      </c>
    </row>
    <row r="51082" spans="1:2" x14ac:dyDescent="0.3">
      <c r="A51082" s="2">
        <v>174.37007</v>
      </c>
      <c r="B51082" t="s">
        <v>35922</v>
      </c>
    </row>
    <row r="51083" spans="1:2" x14ac:dyDescent="0.3">
      <c r="A51083" s="2">
        <v>3.1213952655838599</v>
      </c>
      <c r="B51083" t="s">
        <v>35921</v>
      </c>
    </row>
    <row r="51084" spans="1:2" x14ac:dyDescent="0.3">
      <c r="A51084" s="2">
        <v>29.139299999999999</v>
      </c>
      <c r="B51084" t="s">
        <v>35920</v>
      </c>
    </row>
    <row r="51085" spans="1:2" x14ac:dyDescent="0.3">
      <c r="A51085" s="2">
        <v>35.104759999999999</v>
      </c>
      <c r="B51085" t="s">
        <v>35919</v>
      </c>
    </row>
    <row r="51086" spans="1:2" x14ac:dyDescent="0.3">
      <c r="A51086" s="2">
        <v>6.8357292808589598</v>
      </c>
      <c r="B51086" t="s">
        <v>35918</v>
      </c>
    </row>
    <row r="51087" spans="1:2" x14ac:dyDescent="0.3">
      <c r="A51087" s="2">
        <v>4.3369328854612803</v>
      </c>
      <c r="B51087" t="s">
        <v>35917</v>
      </c>
    </row>
    <row r="51088" spans="1:2" x14ac:dyDescent="0.3">
      <c r="A51088" s="2">
        <v>7.7109652005914894E-2</v>
      </c>
      <c r="B51088" t="s">
        <v>35916</v>
      </c>
    </row>
    <row r="51089" spans="1:2" x14ac:dyDescent="0.3">
      <c r="A51089" s="2">
        <v>0.37659409069827698</v>
      </c>
      <c r="B51089" t="s">
        <v>35915</v>
      </c>
    </row>
    <row r="51090" spans="1:2" x14ac:dyDescent="0.3">
      <c r="A51090" s="2">
        <v>3.0590700000000002</v>
      </c>
      <c r="B51090" t="s">
        <v>35914</v>
      </c>
    </row>
    <row r="51091" spans="1:2" x14ac:dyDescent="0.3">
      <c r="A51091" s="2">
        <v>11.2999234095131</v>
      </c>
      <c r="B51091" t="s">
        <v>35913</v>
      </c>
    </row>
    <row r="51092" spans="1:2" x14ac:dyDescent="0.3">
      <c r="A51092" s="2">
        <v>7.3924700000000003</v>
      </c>
      <c r="B51092" t="s">
        <v>35912</v>
      </c>
    </row>
    <row r="51093" spans="1:2" x14ac:dyDescent="0.3">
      <c r="A51093" s="2">
        <v>3.2633999999999999</v>
      </c>
      <c r="B51093" t="s">
        <v>35911</v>
      </c>
    </row>
    <row r="51094" spans="1:2" x14ac:dyDescent="0.3">
      <c r="A51094" s="2">
        <v>0.36968000000000001</v>
      </c>
      <c r="B51094" t="s">
        <v>35910</v>
      </c>
    </row>
    <row r="51095" spans="1:2" x14ac:dyDescent="0.3">
      <c r="A51095" s="2">
        <v>0.136925863444367</v>
      </c>
      <c r="B51095" t="s">
        <v>35909</v>
      </c>
    </row>
    <row r="51096" spans="1:2" x14ac:dyDescent="0.3">
      <c r="A51096" s="2">
        <v>6.5624554926724103E-4</v>
      </c>
      <c r="B51096" t="s">
        <v>35908</v>
      </c>
    </row>
    <row r="51097" spans="1:2" x14ac:dyDescent="0.3">
      <c r="A51097" s="2">
        <v>1.83288367798995E-3</v>
      </c>
      <c r="B51097" t="s">
        <v>35907</v>
      </c>
    </row>
    <row r="51098" spans="1:2" x14ac:dyDescent="0.3">
      <c r="A51098" s="2">
        <v>11.098768378363999</v>
      </c>
      <c r="B51098" t="s">
        <v>35906</v>
      </c>
    </row>
    <row r="51099" spans="1:2" x14ac:dyDescent="0.3">
      <c r="A51099" s="2">
        <v>1.7594899674821001</v>
      </c>
      <c r="B51099" t="s">
        <v>35905</v>
      </c>
    </row>
    <row r="51100" spans="1:2" x14ac:dyDescent="0.3">
      <c r="A51100" s="2">
        <v>8.5379347420129297E-4</v>
      </c>
      <c r="B51100" t="s">
        <v>35904</v>
      </c>
    </row>
    <row r="51101" spans="1:2" x14ac:dyDescent="0.3">
      <c r="A51101" s="2">
        <v>2.8237190065146098</v>
      </c>
      <c r="B51101" t="s">
        <v>35903</v>
      </c>
    </row>
    <row r="51102" spans="1:2" x14ac:dyDescent="0.3">
      <c r="A51102" s="2">
        <v>0.85196000000000005</v>
      </c>
      <c r="B51102" t="s">
        <v>35902</v>
      </c>
    </row>
    <row r="51103" spans="1:2" x14ac:dyDescent="0.3">
      <c r="A51103" s="2">
        <v>0.12265</v>
      </c>
      <c r="B51103" t="s">
        <v>35901</v>
      </c>
    </row>
    <row r="51104" spans="1:2" x14ac:dyDescent="0.3">
      <c r="A51104" s="2">
        <v>0.15936</v>
      </c>
      <c r="B51104" t="s">
        <v>35900</v>
      </c>
    </row>
    <row r="51105" spans="1:2" x14ac:dyDescent="0.3">
      <c r="A51105" s="2">
        <v>4.9599999999999998E-2</v>
      </c>
      <c r="B51105" t="s">
        <v>35899</v>
      </c>
    </row>
    <row r="51106" spans="1:2" x14ac:dyDescent="0.3">
      <c r="A51106" s="2">
        <v>34.737603892358301</v>
      </c>
      <c r="B51106" t="s">
        <v>35898</v>
      </c>
    </row>
    <row r="51107" spans="1:2" x14ac:dyDescent="0.3">
      <c r="A51107" s="2">
        <v>4.6589999999999999E-2</v>
      </c>
      <c r="B51107" t="s">
        <v>35897</v>
      </c>
    </row>
    <row r="51108" spans="1:2" x14ac:dyDescent="0.3">
      <c r="A51108" s="2">
        <v>5.3609999999999998E-2</v>
      </c>
      <c r="B51108" t="s">
        <v>35896</v>
      </c>
    </row>
    <row r="51109" spans="1:2" x14ac:dyDescent="0.3">
      <c r="A51109" s="2">
        <v>5.2979999999999999E-2</v>
      </c>
      <c r="B51109" t="s">
        <v>35895</v>
      </c>
    </row>
    <row r="51110" spans="1:2" x14ac:dyDescent="0.3">
      <c r="A51110" s="2">
        <v>33.757289999999998</v>
      </c>
      <c r="B51110" t="s">
        <v>35894</v>
      </c>
    </row>
    <row r="51111" spans="1:2" x14ac:dyDescent="0.3">
      <c r="A51111" s="2">
        <v>12.318059999999999</v>
      </c>
      <c r="B51111" t="s">
        <v>35893</v>
      </c>
    </row>
    <row r="51112" spans="1:2" x14ac:dyDescent="0.3">
      <c r="A51112" s="2">
        <v>7.3789079793970494E-2</v>
      </c>
      <c r="B51112" t="s">
        <v>35892</v>
      </c>
    </row>
    <row r="51113" spans="1:2" x14ac:dyDescent="0.3">
      <c r="A51113" s="2">
        <v>2.17326</v>
      </c>
      <c r="B51113" t="s">
        <v>35891</v>
      </c>
    </row>
    <row r="51114" spans="1:2" x14ac:dyDescent="0.3">
      <c r="A51114" s="2">
        <v>27.450313254997699</v>
      </c>
      <c r="B51114" t="s">
        <v>35890</v>
      </c>
    </row>
    <row r="51115" spans="1:2" x14ac:dyDescent="0.3">
      <c r="A51115" s="2">
        <v>0.79766270712048404</v>
      </c>
      <c r="B51115" t="s">
        <v>35889</v>
      </c>
    </row>
    <row r="51116" spans="1:2" x14ac:dyDescent="0.3">
      <c r="A51116" s="2">
        <v>10.2186800146659</v>
      </c>
      <c r="B51116" t="s">
        <v>35888</v>
      </c>
    </row>
    <row r="51117" spans="1:2" x14ac:dyDescent="0.3">
      <c r="A51117" s="2">
        <v>9.05959</v>
      </c>
      <c r="B51117" t="s">
        <v>35887</v>
      </c>
    </row>
    <row r="51118" spans="1:2" x14ac:dyDescent="0.3">
      <c r="A51118" s="2">
        <v>1.7</v>
      </c>
      <c r="B51118" t="s">
        <v>35886</v>
      </c>
    </row>
    <row r="51119" spans="1:2" x14ac:dyDescent="0.3">
      <c r="A51119" s="2">
        <v>327.91994589313902</v>
      </c>
      <c r="B51119" t="s">
        <v>35885</v>
      </c>
    </row>
    <row r="51120" spans="1:2" x14ac:dyDescent="0.3">
      <c r="A51120" s="2">
        <v>3.8000000000000002E-4</v>
      </c>
      <c r="B51120" t="s">
        <v>35884</v>
      </c>
    </row>
    <row r="51121" spans="1:2" x14ac:dyDescent="0.3">
      <c r="A51121" s="2">
        <v>62.2458826408416</v>
      </c>
      <c r="B51121" t="s">
        <v>35883</v>
      </c>
    </row>
    <row r="51122" spans="1:2" x14ac:dyDescent="0.3">
      <c r="A51122" s="2">
        <v>65.238805207439</v>
      </c>
      <c r="B51122" t="s">
        <v>35882</v>
      </c>
    </row>
    <row r="51123" spans="1:2" x14ac:dyDescent="0.3">
      <c r="A51123" s="2">
        <v>61.295054163914898</v>
      </c>
      <c r="B51123" t="s">
        <v>35881</v>
      </c>
    </row>
    <row r="51124" spans="1:2" x14ac:dyDescent="0.3">
      <c r="A51124" s="2">
        <v>1.3272352660847</v>
      </c>
      <c r="B51124" t="s">
        <v>35880</v>
      </c>
    </row>
    <row r="51125" spans="1:2" x14ac:dyDescent="0.3">
      <c r="A51125" s="2">
        <v>1.39883921320454</v>
      </c>
      <c r="B51125" t="s">
        <v>35879</v>
      </c>
    </row>
    <row r="51126" spans="1:2" x14ac:dyDescent="0.3">
      <c r="A51126" s="2">
        <v>35.948311755856203</v>
      </c>
      <c r="B51126" t="s">
        <v>35878</v>
      </c>
    </row>
    <row r="51127" spans="1:2" x14ac:dyDescent="0.3">
      <c r="A51127" s="2">
        <v>16.9239123429705</v>
      </c>
      <c r="B51127" t="s">
        <v>35877</v>
      </c>
    </row>
    <row r="51128" spans="1:2" x14ac:dyDescent="0.3">
      <c r="A51128" s="2">
        <v>61.664510395063303</v>
      </c>
      <c r="B51128" t="s">
        <v>35876</v>
      </c>
    </row>
    <row r="51129" spans="1:2" x14ac:dyDescent="0.3">
      <c r="A51129" s="2">
        <v>1.5570000000000001E-2</v>
      </c>
      <c r="B51129" t="s">
        <v>35875</v>
      </c>
    </row>
    <row r="51130" spans="1:2" x14ac:dyDescent="0.3">
      <c r="A51130" s="2">
        <v>0.15201000000000001</v>
      </c>
      <c r="B51130" t="s">
        <v>35874</v>
      </c>
    </row>
    <row r="51131" spans="1:2" x14ac:dyDescent="0.3">
      <c r="A51131" s="2">
        <v>1.0734726926065199</v>
      </c>
      <c r="B51131" t="s">
        <v>35873</v>
      </c>
    </row>
    <row r="51132" spans="1:2" x14ac:dyDescent="0.3">
      <c r="A51132" s="2">
        <v>0.15298</v>
      </c>
      <c r="B51132" t="s">
        <v>35872</v>
      </c>
    </row>
    <row r="51133" spans="1:2" x14ac:dyDescent="0.3">
      <c r="A51133" s="2">
        <v>6.31454</v>
      </c>
      <c r="B51133" t="s">
        <v>35871</v>
      </c>
    </row>
    <row r="51134" spans="1:2" x14ac:dyDescent="0.3">
      <c r="A51134" s="2">
        <v>0.76392000000000004</v>
      </c>
      <c r="B51134" t="s">
        <v>35870</v>
      </c>
    </row>
    <row r="51135" spans="1:2" x14ac:dyDescent="0.3">
      <c r="A51135" s="2">
        <v>0.40183999999999997</v>
      </c>
      <c r="B51135" t="s">
        <v>1000</v>
      </c>
    </row>
    <row r="51136" spans="1:2" x14ac:dyDescent="0.3">
      <c r="A51136" s="2">
        <v>28.042390000000001</v>
      </c>
      <c r="B51136" t="s">
        <v>541</v>
      </c>
    </row>
    <row r="51137" spans="1:2" x14ac:dyDescent="0.3">
      <c r="A51137" s="2">
        <v>34.865826692975702</v>
      </c>
      <c r="B51137" t="s">
        <v>35869</v>
      </c>
    </row>
    <row r="51138" spans="1:2" x14ac:dyDescent="0.3">
      <c r="A51138" s="2">
        <v>110.803532378795</v>
      </c>
      <c r="B51138" t="s">
        <v>35868</v>
      </c>
    </row>
    <row r="51139" spans="1:2" x14ac:dyDescent="0.3">
      <c r="A51139" s="2">
        <v>756.00250508308704</v>
      </c>
      <c r="B51139" t="s">
        <v>35867</v>
      </c>
    </row>
    <row r="51140" spans="1:2" x14ac:dyDescent="0.3">
      <c r="A51140" s="2">
        <v>72.489326270099795</v>
      </c>
      <c r="B51140" t="s">
        <v>35866</v>
      </c>
    </row>
    <row r="51141" spans="1:2" x14ac:dyDescent="0.3">
      <c r="A51141" s="2">
        <v>0.72380999999999995</v>
      </c>
      <c r="B51141" t="s">
        <v>35865</v>
      </c>
    </row>
    <row r="51142" spans="1:2" x14ac:dyDescent="0.3">
      <c r="A51142" s="2">
        <v>72.425280000000001</v>
      </c>
      <c r="B51142" t="s">
        <v>35864</v>
      </c>
    </row>
    <row r="51143" spans="1:2" x14ac:dyDescent="0.3">
      <c r="A51143" s="2">
        <v>0.72595398822219803</v>
      </c>
      <c r="B51143" t="s">
        <v>35863</v>
      </c>
    </row>
    <row r="51144" spans="1:2" x14ac:dyDescent="0.3">
      <c r="A51144" s="2">
        <v>0.15490762720062401</v>
      </c>
      <c r="B51144" t="s">
        <v>35862</v>
      </c>
    </row>
    <row r="51145" spans="1:2" x14ac:dyDescent="0.3">
      <c r="A51145" s="2">
        <v>0.46910689514722198</v>
      </c>
      <c r="B51145" t="s">
        <v>35861</v>
      </c>
    </row>
    <row r="51146" spans="1:2" x14ac:dyDescent="0.3">
      <c r="A51146" s="2">
        <v>2.2799154857424702</v>
      </c>
      <c r="B51146" t="s">
        <v>35860</v>
      </c>
    </row>
    <row r="51147" spans="1:2" x14ac:dyDescent="0.3">
      <c r="A51147" s="2">
        <v>1.5520906809445301</v>
      </c>
      <c r="B51147" t="s">
        <v>35859</v>
      </c>
    </row>
    <row r="51148" spans="1:2" x14ac:dyDescent="0.3">
      <c r="A51148" s="2">
        <v>17.944479999999999</v>
      </c>
      <c r="B51148" t="s">
        <v>35858</v>
      </c>
    </row>
    <row r="51149" spans="1:2" x14ac:dyDescent="0.3">
      <c r="A51149" s="2">
        <v>0.83835450521739896</v>
      </c>
      <c r="B51149" t="s">
        <v>35857</v>
      </c>
    </row>
    <row r="51150" spans="1:2" x14ac:dyDescent="0.3">
      <c r="A51150" s="2">
        <v>5.8833908742476204</v>
      </c>
      <c r="B51150" t="s">
        <v>35856</v>
      </c>
    </row>
    <row r="51151" spans="1:2" x14ac:dyDescent="0.3">
      <c r="A51151" s="2">
        <v>0.13478999999999999</v>
      </c>
      <c r="B51151" t="s">
        <v>35855</v>
      </c>
    </row>
    <row r="51152" spans="1:2" x14ac:dyDescent="0.3">
      <c r="A51152" s="2">
        <v>30.771439999999998</v>
      </c>
      <c r="B51152" t="s">
        <v>35854</v>
      </c>
    </row>
    <row r="51153" spans="1:2" x14ac:dyDescent="0.3">
      <c r="A51153" s="2">
        <v>14.925239123252799</v>
      </c>
      <c r="B51153" t="s">
        <v>35853</v>
      </c>
    </row>
    <row r="51154" spans="1:2" x14ac:dyDescent="0.3">
      <c r="A51154" s="2">
        <v>0.93515335705175495</v>
      </c>
      <c r="B51154" t="s">
        <v>35852</v>
      </c>
    </row>
    <row r="51155" spans="1:2" x14ac:dyDescent="0.3">
      <c r="A51155" s="2">
        <v>1.9072337904107499</v>
      </c>
      <c r="B51155" t="s">
        <v>35851</v>
      </c>
    </row>
    <row r="51156" spans="1:2" x14ac:dyDescent="0.3">
      <c r="A51156" s="2">
        <v>8.3797617033031209</v>
      </c>
      <c r="B51156" t="s">
        <v>35850</v>
      </c>
    </row>
    <row r="51157" spans="1:2" x14ac:dyDescent="0.3">
      <c r="A51157" s="2">
        <v>31.3418250325097</v>
      </c>
      <c r="B51157" t="s">
        <v>35849</v>
      </c>
    </row>
    <row r="51158" spans="1:2" x14ac:dyDescent="0.3">
      <c r="A51158" s="2">
        <v>36.320189440543501</v>
      </c>
      <c r="B51158" t="s">
        <v>35848</v>
      </c>
    </row>
    <row r="51159" spans="1:2" x14ac:dyDescent="0.3">
      <c r="A51159" s="2">
        <v>0.21247204745305201</v>
      </c>
      <c r="B51159" t="s">
        <v>35847</v>
      </c>
    </row>
    <row r="51160" spans="1:2" x14ac:dyDescent="0.3">
      <c r="A51160" s="2">
        <v>4.6094400000000002</v>
      </c>
      <c r="B51160" t="s">
        <v>35846</v>
      </c>
    </row>
    <row r="51161" spans="1:2" x14ac:dyDescent="0.3">
      <c r="A51161" s="2">
        <v>2.7945099999999998</v>
      </c>
      <c r="B51161" t="s">
        <v>35845</v>
      </c>
    </row>
    <row r="51162" spans="1:2" x14ac:dyDescent="0.3">
      <c r="A51162" s="2">
        <v>6.6055599999999997</v>
      </c>
      <c r="B51162" t="s">
        <v>35844</v>
      </c>
    </row>
    <row r="51163" spans="1:2" x14ac:dyDescent="0.3">
      <c r="A51163" s="2">
        <v>11.8715646303491</v>
      </c>
      <c r="B51163" t="s">
        <v>35843</v>
      </c>
    </row>
    <row r="51164" spans="1:2" x14ac:dyDescent="0.3">
      <c r="A51164" s="2">
        <v>6.74613</v>
      </c>
      <c r="B51164" t="s">
        <v>35842</v>
      </c>
    </row>
    <row r="51165" spans="1:2" x14ac:dyDescent="0.3">
      <c r="A51165" s="2">
        <v>1.7475403697131801E-2</v>
      </c>
      <c r="B51165" t="s">
        <v>35841</v>
      </c>
    </row>
    <row r="51166" spans="1:2" x14ac:dyDescent="0.3">
      <c r="A51166" s="2">
        <v>1.7629717162182701</v>
      </c>
      <c r="B51166" t="s">
        <v>35840</v>
      </c>
    </row>
    <row r="51167" spans="1:2" x14ac:dyDescent="0.3">
      <c r="A51167" s="2">
        <v>2.9989999999999999E-2</v>
      </c>
      <c r="B51167" t="s">
        <v>35839</v>
      </c>
    </row>
    <row r="51168" spans="1:2" x14ac:dyDescent="0.3">
      <c r="A51168" s="2">
        <v>4.8498028410444601E-3</v>
      </c>
      <c r="B51168" t="s">
        <v>35838</v>
      </c>
    </row>
    <row r="51169" spans="1:2" x14ac:dyDescent="0.3">
      <c r="A51169" s="2">
        <v>1.7690000000000001E-2</v>
      </c>
      <c r="B51169" t="s">
        <v>35837</v>
      </c>
    </row>
    <row r="51170" spans="1:2" x14ac:dyDescent="0.3">
      <c r="A51170" s="2">
        <v>0.203650491391665</v>
      </c>
      <c r="B51170" t="s">
        <v>35836</v>
      </c>
    </row>
    <row r="51171" spans="1:2" x14ac:dyDescent="0.3">
      <c r="A51171" s="2">
        <v>0.14261910452483001</v>
      </c>
      <c r="B51171" t="s">
        <v>35835</v>
      </c>
    </row>
    <row r="51172" spans="1:2" x14ac:dyDescent="0.3">
      <c r="A51172" s="2">
        <v>2.1907569717948198E-3</v>
      </c>
      <c r="B51172" t="s">
        <v>35834</v>
      </c>
    </row>
    <row r="51173" spans="1:2" x14ac:dyDescent="0.3">
      <c r="A51173" s="2">
        <v>0.25364999999999999</v>
      </c>
      <c r="B51173" t="s">
        <v>35833</v>
      </c>
    </row>
    <row r="51174" spans="1:2" x14ac:dyDescent="0.3">
      <c r="A51174" s="2">
        <v>3.2114703199516699</v>
      </c>
      <c r="B51174" t="s">
        <v>35832</v>
      </c>
    </row>
    <row r="51175" spans="1:2" x14ac:dyDescent="0.3">
      <c r="A51175" s="2">
        <v>62.274077835791502</v>
      </c>
      <c r="B51175" t="s">
        <v>35831</v>
      </c>
    </row>
    <row r="51176" spans="1:2" x14ac:dyDescent="0.3">
      <c r="A51176" s="2">
        <v>0.23582018854565101</v>
      </c>
      <c r="B51176" t="s">
        <v>35830</v>
      </c>
    </row>
    <row r="51177" spans="1:2" x14ac:dyDescent="0.3">
      <c r="A51177" s="2">
        <v>1.0874699999999999</v>
      </c>
      <c r="B51177" t="s">
        <v>35829</v>
      </c>
    </row>
    <row r="51178" spans="1:2" x14ac:dyDescent="0.3">
      <c r="A51178" s="2">
        <v>89.855890000000002</v>
      </c>
      <c r="B51178" t="s">
        <v>35828</v>
      </c>
    </row>
    <row r="51179" spans="1:2" x14ac:dyDescent="0.3">
      <c r="A51179" s="2">
        <v>0.94077</v>
      </c>
      <c r="B51179" t="s">
        <v>35827</v>
      </c>
    </row>
    <row r="51180" spans="1:2" x14ac:dyDescent="0.3">
      <c r="A51180" s="2">
        <v>110.68882000000001</v>
      </c>
      <c r="B51180" t="s">
        <v>35826</v>
      </c>
    </row>
    <row r="51181" spans="1:2" x14ac:dyDescent="0.3">
      <c r="A51181" s="2">
        <v>37.349829999999997</v>
      </c>
      <c r="B51181" t="s">
        <v>35825</v>
      </c>
    </row>
    <row r="51182" spans="1:2" x14ac:dyDescent="0.3">
      <c r="A51182" s="2">
        <v>32.780603106690997</v>
      </c>
      <c r="B51182" t="s">
        <v>35824</v>
      </c>
    </row>
    <row r="51183" spans="1:2" x14ac:dyDescent="0.3">
      <c r="A51183" s="2">
        <v>4.9258801896085698E-3</v>
      </c>
      <c r="B51183" t="s">
        <v>35823</v>
      </c>
    </row>
    <row r="51184" spans="1:2" x14ac:dyDescent="0.3">
      <c r="A51184" s="2">
        <v>2.7690199999999998</v>
      </c>
      <c r="B51184" t="s">
        <v>35822</v>
      </c>
    </row>
    <row r="51185" spans="1:2" x14ac:dyDescent="0.3">
      <c r="A51185" s="2">
        <v>0.47548000000000001</v>
      </c>
      <c r="B51185" t="s">
        <v>35821</v>
      </c>
    </row>
    <row r="51186" spans="1:2" x14ac:dyDescent="0.3">
      <c r="A51186" s="2">
        <v>0.65599804206687595</v>
      </c>
      <c r="B51186" t="s">
        <v>35820</v>
      </c>
    </row>
    <row r="51187" spans="1:2" x14ac:dyDescent="0.3">
      <c r="A51187" s="2">
        <v>13.92179</v>
      </c>
      <c r="B51187" t="s">
        <v>35819</v>
      </c>
    </row>
    <row r="51188" spans="1:2" x14ac:dyDescent="0.3">
      <c r="A51188" s="2">
        <v>0.128206616970898</v>
      </c>
      <c r="B51188" t="s">
        <v>35818</v>
      </c>
    </row>
    <row r="51189" spans="1:2" x14ac:dyDescent="0.3">
      <c r="A51189" s="2">
        <v>0.22586000000000001</v>
      </c>
      <c r="B51189" t="s">
        <v>35817</v>
      </c>
    </row>
    <row r="51190" spans="1:2" x14ac:dyDescent="0.3">
      <c r="A51190" s="2">
        <v>0.32734000000000002</v>
      </c>
      <c r="B51190" t="s">
        <v>35816</v>
      </c>
    </row>
    <row r="51191" spans="1:2" x14ac:dyDescent="0.3">
      <c r="A51191" s="2">
        <v>16.199110000000001</v>
      </c>
      <c r="B51191" t="s">
        <v>35815</v>
      </c>
    </row>
    <row r="51192" spans="1:2" x14ac:dyDescent="0.3">
      <c r="A51192" s="2">
        <v>16.695519380469701</v>
      </c>
      <c r="B51192" t="s">
        <v>35814</v>
      </c>
    </row>
    <row r="51193" spans="1:2" x14ac:dyDescent="0.3">
      <c r="A51193" s="2">
        <v>11.509552082046399</v>
      </c>
      <c r="B51193" t="s">
        <v>35813</v>
      </c>
    </row>
    <row r="51194" spans="1:2" x14ac:dyDescent="0.3">
      <c r="A51194" s="2">
        <v>1.55676756512298</v>
      </c>
      <c r="B51194" t="s">
        <v>35812</v>
      </c>
    </row>
    <row r="51195" spans="1:2" x14ac:dyDescent="0.3">
      <c r="A51195" s="2">
        <v>18.065169999999998</v>
      </c>
      <c r="B51195" t="s">
        <v>35811</v>
      </c>
    </row>
    <row r="51196" spans="1:2" x14ac:dyDescent="0.3">
      <c r="A51196" s="2">
        <v>0.74053883859328895</v>
      </c>
      <c r="B51196" t="s">
        <v>35810</v>
      </c>
    </row>
    <row r="51197" spans="1:2" x14ac:dyDescent="0.3">
      <c r="A51197" s="2">
        <v>26.016496870096901</v>
      </c>
      <c r="B51197" t="s">
        <v>35809</v>
      </c>
    </row>
    <row r="51198" spans="1:2" x14ac:dyDescent="0.3">
      <c r="A51198" s="2">
        <v>31.740159999999999</v>
      </c>
      <c r="B51198" t="s">
        <v>35808</v>
      </c>
    </row>
    <row r="51199" spans="1:2" x14ac:dyDescent="0.3">
      <c r="A51199" s="2">
        <v>0.96723000000000003</v>
      </c>
      <c r="B51199" t="s">
        <v>35807</v>
      </c>
    </row>
    <row r="51200" spans="1:2" x14ac:dyDescent="0.3">
      <c r="A51200" s="2">
        <v>27.591550000000002</v>
      </c>
      <c r="B51200" t="s">
        <v>35806</v>
      </c>
    </row>
    <row r="51201" spans="1:2" x14ac:dyDescent="0.3">
      <c r="A51201" s="2">
        <v>0.162086824437219</v>
      </c>
      <c r="B51201" t="s">
        <v>35805</v>
      </c>
    </row>
    <row r="51202" spans="1:2" x14ac:dyDescent="0.3">
      <c r="A51202" s="2">
        <v>0.18786</v>
      </c>
      <c r="B51202" t="s">
        <v>35804</v>
      </c>
    </row>
    <row r="51203" spans="1:2" x14ac:dyDescent="0.3">
      <c r="A51203" s="2">
        <v>0.48106220878424699</v>
      </c>
      <c r="B51203" t="s">
        <v>35803</v>
      </c>
    </row>
    <row r="51204" spans="1:2" x14ac:dyDescent="0.3">
      <c r="A51204" s="2">
        <v>0.29870210473467601</v>
      </c>
      <c r="B51204" t="s">
        <v>35802</v>
      </c>
    </row>
    <row r="51205" spans="1:2" x14ac:dyDescent="0.3">
      <c r="A51205" s="2">
        <v>0.35684479699539201</v>
      </c>
      <c r="B51205" t="s">
        <v>35801</v>
      </c>
    </row>
    <row r="51206" spans="1:2" x14ac:dyDescent="0.3">
      <c r="A51206" s="2">
        <v>1.88538213914289</v>
      </c>
      <c r="B51206" t="s">
        <v>35800</v>
      </c>
    </row>
    <row r="51207" spans="1:2" x14ac:dyDescent="0.3">
      <c r="A51207" s="2">
        <v>1.2120744649123401</v>
      </c>
      <c r="B51207" t="s">
        <v>35799</v>
      </c>
    </row>
    <row r="51208" spans="1:2" x14ac:dyDescent="0.3">
      <c r="A51208" s="2">
        <v>5.2440000000000001E-2</v>
      </c>
      <c r="B51208" t="s">
        <v>35798</v>
      </c>
    </row>
    <row r="51209" spans="1:2" x14ac:dyDescent="0.3">
      <c r="A51209" s="2">
        <v>3.8052393199775998E-2</v>
      </c>
      <c r="B51209" t="s">
        <v>35797</v>
      </c>
    </row>
    <row r="51210" spans="1:2" x14ac:dyDescent="0.3">
      <c r="A51210" s="2">
        <v>3.2608040640945202</v>
      </c>
      <c r="B51210" t="s">
        <v>35796</v>
      </c>
    </row>
    <row r="51211" spans="1:2" x14ac:dyDescent="0.3">
      <c r="A51211" s="2">
        <v>1.5875546451116301E-2</v>
      </c>
      <c r="B51211" t="s">
        <v>35795</v>
      </c>
    </row>
    <row r="51212" spans="1:2" x14ac:dyDescent="0.3">
      <c r="A51212" s="2">
        <v>1.1958789607148601</v>
      </c>
      <c r="B51212" t="s">
        <v>35794</v>
      </c>
    </row>
    <row r="51213" spans="1:2" x14ac:dyDescent="0.3">
      <c r="A51213" s="2">
        <v>0.16083</v>
      </c>
      <c r="B51213" t="s">
        <v>35793</v>
      </c>
    </row>
    <row r="51214" spans="1:2" x14ac:dyDescent="0.3">
      <c r="A51214" s="2">
        <v>3.2899999999999999E-2</v>
      </c>
      <c r="B51214" t="s">
        <v>35792</v>
      </c>
    </row>
    <row r="51215" spans="1:2" x14ac:dyDescent="0.3">
      <c r="A51215" s="2">
        <v>0.16234000000000001</v>
      </c>
      <c r="B51215" t="s">
        <v>35791</v>
      </c>
    </row>
    <row r="51216" spans="1:2" x14ac:dyDescent="0.3">
      <c r="A51216" s="2">
        <v>0.71387180973240905</v>
      </c>
      <c r="B51216" t="s">
        <v>35790</v>
      </c>
    </row>
    <row r="51217" spans="1:2" x14ac:dyDescent="0.3">
      <c r="A51217" s="2">
        <v>0.16553000000000001</v>
      </c>
      <c r="B51217" t="s">
        <v>35789</v>
      </c>
    </row>
    <row r="51218" spans="1:2" x14ac:dyDescent="0.3">
      <c r="A51218" s="2">
        <v>3.0100000000000001E-3</v>
      </c>
      <c r="B51218" t="s">
        <v>35788</v>
      </c>
    </row>
    <row r="51219" spans="1:2" x14ac:dyDescent="0.3">
      <c r="A51219" s="2">
        <v>3.0329999999999999E-2</v>
      </c>
      <c r="B51219" t="s">
        <v>35787</v>
      </c>
    </row>
    <row r="51220" spans="1:2" x14ac:dyDescent="0.3">
      <c r="A51220" s="2">
        <v>72.870810000000006</v>
      </c>
      <c r="B51220" t="s">
        <v>35786</v>
      </c>
    </row>
    <row r="51221" spans="1:2" x14ac:dyDescent="0.3">
      <c r="A51221" s="2">
        <v>102.31307</v>
      </c>
      <c r="B51221" t="s">
        <v>35785</v>
      </c>
    </row>
    <row r="51222" spans="1:2" x14ac:dyDescent="0.3">
      <c r="A51222" s="2">
        <v>0.17799999999999999</v>
      </c>
      <c r="B51222" t="s">
        <v>35784</v>
      </c>
    </row>
    <row r="51223" spans="1:2" x14ac:dyDescent="0.3">
      <c r="A51223" s="2">
        <v>6.4174757333698196</v>
      </c>
      <c r="B51223" t="s">
        <v>35783</v>
      </c>
    </row>
    <row r="51224" spans="1:2" x14ac:dyDescent="0.3">
      <c r="A51224" s="2">
        <v>2.8410000000000001E-2</v>
      </c>
      <c r="B51224" t="s">
        <v>35782</v>
      </c>
    </row>
    <row r="51225" spans="1:2" x14ac:dyDescent="0.3">
      <c r="A51225" s="2">
        <v>0.19717999999999999</v>
      </c>
      <c r="B51225" t="s">
        <v>35781</v>
      </c>
    </row>
    <row r="51226" spans="1:2" x14ac:dyDescent="0.3">
      <c r="A51226" s="2">
        <v>3.5770000000000003E-2</v>
      </c>
      <c r="B51226" t="s">
        <v>35780</v>
      </c>
    </row>
    <row r="51227" spans="1:2" x14ac:dyDescent="0.3">
      <c r="A51227" s="2">
        <v>2.9194810887826699</v>
      </c>
      <c r="B51227" t="s">
        <v>35779</v>
      </c>
    </row>
    <row r="51228" spans="1:2" x14ac:dyDescent="0.3">
      <c r="A51228" s="2">
        <v>1.3351255306240299</v>
      </c>
      <c r="B51228" t="s">
        <v>35778</v>
      </c>
    </row>
    <row r="51229" spans="1:2" x14ac:dyDescent="0.3">
      <c r="A51229" s="2">
        <v>0.24795</v>
      </c>
      <c r="B51229" t="s">
        <v>35777</v>
      </c>
    </row>
    <row r="51230" spans="1:2" x14ac:dyDescent="0.3">
      <c r="A51230" s="2">
        <v>60.988072427679697</v>
      </c>
      <c r="B51230" t="s">
        <v>35776</v>
      </c>
    </row>
    <row r="51231" spans="1:2" x14ac:dyDescent="0.3">
      <c r="A51231" s="2">
        <v>0.67064202278179696</v>
      </c>
      <c r="B51231" t="s">
        <v>35775</v>
      </c>
    </row>
    <row r="51232" spans="1:2" x14ac:dyDescent="0.3">
      <c r="A51232" s="2">
        <v>6.6629999999999995E-2</v>
      </c>
      <c r="B51232" t="s">
        <v>35774</v>
      </c>
    </row>
    <row r="51233" spans="1:2" x14ac:dyDescent="0.3">
      <c r="A51233" s="2">
        <v>5.9020000000000003E-2</v>
      </c>
      <c r="B51233" t="s">
        <v>35773</v>
      </c>
    </row>
    <row r="51234" spans="1:2" x14ac:dyDescent="0.3">
      <c r="A51234" s="2">
        <v>71.967089232053794</v>
      </c>
      <c r="B51234" t="s">
        <v>35772</v>
      </c>
    </row>
    <row r="51235" spans="1:2" x14ac:dyDescent="0.3">
      <c r="A51235" s="2">
        <v>0.15706999999999999</v>
      </c>
      <c r="B51235" t="s">
        <v>35771</v>
      </c>
    </row>
    <row r="51236" spans="1:2" x14ac:dyDescent="0.3">
      <c r="A51236" s="2">
        <v>8.201E-2</v>
      </c>
      <c r="B51236" t="s">
        <v>35770</v>
      </c>
    </row>
    <row r="51237" spans="1:2" x14ac:dyDescent="0.3">
      <c r="A51237" s="2">
        <v>1.11671269484881</v>
      </c>
      <c r="B51237" t="s">
        <v>35769</v>
      </c>
    </row>
    <row r="51238" spans="1:2" x14ac:dyDescent="0.3">
      <c r="A51238" s="2">
        <v>0.13381094865182899</v>
      </c>
      <c r="B51238" t="s">
        <v>35768</v>
      </c>
    </row>
    <row r="51239" spans="1:2" x14ac:dyDescent="0.3">
      <c r="A51239" s="2">
        <v>6.7636287123746294E-2</v>
      </c>
      <c r="B51239" t="s">
        <v>35767</v>
      </c>
    </row>
    <row r="51240" spans="1:2" x14ac:dyDescent="0.3">
      <c r="A51240" s="2">
        <v>3.6643821664120498E-3</v>
      </c>
      <c r="B51240" t="s">
        <v>35766</v>
      </c>
    </row>
    <row r="51241" spans="1:2" x14ac:dyDescent="0.3">
      <c r="A51241" s="2">
        <v>0.18712000000000001</v>
      </c>
      <c r="B51241" t="s">
        <v>35765</v>
      </c>
    </row>
    <row r="51242" spans="1:2" x14ac:dyDescent="0.3">
      <c r="A51242" s="2">
        <v>4.5924100000000001</v>
      </c>
      <c r="B51242" t="s">
        <v>35764</v>
      </c>
    </row>
    <row r="51243" spans="1:2" x14ac:dyDescent="0.3">
      <c r="A51243" s="2">
        <v>26.600560000000002</v>
      </c>
      <c r="B51243" t="s">
        <v>35763</v>
      </c>
    </row>
    <row r="51244" spans="1:2" x14ac:dyDescent="0.3">
      <c r="A51244" s="2">
        <v>9.4923800000000007</v>
      </c>
      <c r="B51244" t="s">
        <v>35762</v>
      </c>
    </row>
    <row r="51245" spans="1:2" x14ac:dyDescent="0.3">
      <c r="A51245" s="2">
        <v>5.1044319691308002E-2</v>
      </c>
      <c r="B51245" t="s">
        <v>35761</v>
      </c>
    </row>
    <row r="51246" spans="1:2" x14ac:dyDescent="0.3">
      <c r="A51246" s="2">
        <v>3.5756009829083202</v>
      </c>
      <c r="B51246" t="s">
        <v>35760</v>
      </c>
    </row>
    <row r="51247" spans="1:2" x14ac:dyDescent="0.3">
      <c r="A51247" s="2">
        <v>2.4491677462591701</v>
      </c>
      <c r="B51247" t="s">
        <v>35759</v>
      </c>
    </row>
    <row r="51248" spans="1:2" x14ac:dyDescent="0.3">
      <c r="A51248" s="2">
        <v>142.79696999999999</v>
      </c>
      <c r="B51248" t="s">
        <v>35758</v>
      </c>
    </row>
    <row r="51249" spans="1:2" x14ac:dyDescent="0.3">
      <c r="A51249" s="2">
        <v>0.84895201860681002</v>
      </c>
      <c r="B51249" t="s">
        <v>35757</v>
      </c>
    </row>
    <row r="51250" spans="1:2" x14ac:dyDescent="0.3">
      <c r="A51250" s="2">
        <v>4.7660000000000001E-2</v>
      </c>
      <c r="B51250" t="s">
        <v>35756</v>
      </c>
    </row>
    <row r="51251" spans="1:2" x14ac:dyDescent="0.3">
      <c r="A51251" s="2">
        <v>4.7660000000000001E-2</v>
      </c>
      <c r="B51251" t="s">
        <v>35755</v>
      </c>
    </row>
    <row r="51252" spans="1:2" x14ac:dyDescent="0.3">
      <c r="A51252" s="2">
        <v>21.555579999999999</v>
      </c>
      <c r="B51252" t="s">
        <v>35754</v>
      </c>
    </row>
    <row r="51253" spans="1:2" x14ac:dyDescent="0.3">
      <c r="A51253" s="2">
        <v>3.40399576351346E-2</v>
      </c>
      <c r="B51253" t="s">
        <v>35753</v>
      </c>
    </row>
    <row r="51254" spans="1:2" x14ac:dyDescent="0.3">
      <c r="A51254" s="2">
        <v>25.672887923767099</v>
      </c>
      <c r="B51254" t="s">
        <v>35752</v>
      </c>
    </row>
    <row r="51255" spans="1:2" x14ac:dyDescent="0.3">
      <c r="A51255" s="2">
        <v>2.4976855902189201E-2</v>
      </c>
      <c r="B51255" t="s">
        <v>35751</v>
      </c>
    </row>
    <row r="51256" spans="1:2" x14ac:dyDescent="0.3">
      <c r="A51256" s="2">
        <v>0.43522</v>
      </c>
      <c r="B51256" t="s">
        <v>35750</v>
      </c>
    </row>
    <row r="51257" spans="1:2" x14ac:dyDescent="0.3">
      <c r="A51257" s="2">
        <v>0.16467000000000001</v>
      </c>
      <c r="B51257" t="s">
        <v>35749</v>
      </c>
    </row>
    <row r="51258" spans="1:2" x14ac:dyDescent="0.3">
      <c r="A51258" s="2">
        <v>0.20734</v>
      </c>
      <c r="B51258" t="s">
        <v>35748</v>
      </c>
    </row>
    <row r="51259" spans="1:2" x14ac:dyDescent="0.3">
      <c r="A51259" s="2">
        <v>2.0005116255408299E-4</v>
      </c>
      <c r="B51259" t="s">
        <v>35747</v>
      </c>
    </row>
    <row r="51260" spans="1:2" x14ac:dyDescent="0.3">
      <c r="A51260" s="2">
        <v>7.6525518575709199</v>
      </c>
      <c r="B51260" t="s">
        <v>35746</v>
      </c>
    </row>
    <row r="51261" spans="1:2" x14ac:dyDescent="0.3">
      <c r="A51261" s="2">
        <v>19.46218</v>
      </c>
      <c r="B51261" t="s">
        <v>35745</v>
      </c>
    </row>
    <row r="51262" spans="1:2" x14ac:dyDescent="0.3">
      <c r="A51262" s="2">
        <v>7.8226838269458795E-2</v>
      </c>
      <c r="B51262" t="s">
        <v>35744</v>
      </c>
    </row>
    <row r="51263" spans="1:2" x14ac:dyDescent="0.3">
      <c r="A51263" s="2">
        <v>6.9386700000000001</v>
      </c>
      <c r="B51263" t="s">
        <v>35743</v>
      </c>
    </row>
    <row r="51264" spans="1:2" x14ac:dyDescent="0.3">
      <c r="A51264" s="2">
        <v>4.5652530118575703</v>
      </c>
      <c r="B51264" t="s">
        <v>35742</v>
      </c>
    </row>
    <row r="51265" spans="1:2" x14ac:dyDescent="0.3">
      <c r="A51265" s="2">
        <v>2.6544475044706702E-2</v>
      </c>
      <c r="B51265" t="s">
        <v>35741</v>
      </c>
    </row>
    <row r="51266" spans="1:2" x14ac:dyDescent="0.3">
      <c r="A51266" s="2">
        <v>1.2071402212785701E-2</v>
      </c>
      <c r="B51266" t="s">
        <v>35740</v>
      </c>
    </row>
    <row r="51267" spans="1:2" x14ac:dyDescent="0.3">
      <c r="A51267" s="2">
        <v>5.2349575622390402E-3</v>
      </c>
      <c r="B51267" t="s">
        <v>35739</v>
      </c>
    </row>
    <row r="51268" spans="1:2" x14ac:dyDescent="0.3">
      <c r="A51268" s="2">
        <v>3.9399999999999999E-3</v>
      </c>
      <c r="B51268" t="s">
        <v>35738</v>
      </c>
    </row>
    <row r="51269" spans="1:2" x14ac:dyDescent="0.3">
      <c r="A51269" s="2">
        <v>3.415E-2</v>
      </c>
      <c r="B51269" t="s">
        <v>35737</v>
      </c>
    </row>
    <row r="51270" spans="1:2" x14ac:dyDescent="0.3">
      <c r="A51270" s="2">
        <v>9.5300000000000003E-3</v>
      </c>
      <c r="B51270" t="s">
        <v>35736</v>
      </c>
    </row>
    <row r="51271" spans="1:2" x14ac:dyDescent="0.3">
      <c r="A51271" s="2">
        <v>4.7849999999999997E-2</v>
      </c>
      <c r="B51271" t="s">
        <v>35735</v>
      </c>
    </row>
    <row r="51272" spans="1:2" x14ac:dyDescent="0.3">
      <c r="A51272" s="2">
        <v>9.6399999999999993E-3</v>
      </c>
      <c r="B51272" t="s">
        <v>35734</v>
      </c>
    </row>
    <row r="51273" spans="1:2" x14ac:dyDescent="0.3">
      <c r="A51273" s="2">
        <v>6.9899999999999997E-3</v>
      </c>
      <c r="B51273" t="s">
        <v>35733</v>
      </c>
    </row>
    <row r="51274" spans="1:2" x14ac:dyDescent="0.3">
      <c r="A51274" s="2">
        <v>4.2790000000000002E-2</v>
      </c>
      <c r="B51274" t="s">
        <v>35732</v>
      </c>
    </row>
    <row r="51275" spans="1:2" x14ac:dyDescent="0.3">
      <c r="A51275" s="2">
        <v>1.86185496208691</v>
      </c>
      <c r="B51275" t="s">
        <v>35731</v>
      </c>
    </row>
    <row r="51276" spans="1:2" x14ac:dyDescent="0.3">
      <c r="A51276" s="2">
        <v>1.802666986575</v>
      </c>
      <c r="B51276" t="s">
        <v>35730</v>
      </c>
    </row>
    <row r="51277" spans="1:2" x14ac:dyDescent="0.3">
      <c r="A51277" s="2">
        <v>0.65649000000000002</v>
      </c>
      <c r="B51277" t="s">
        <v>35729</v>
      </c>
    </row>
    <row r="51278" spans="1:2" x14ac:dyDescent="0.3">
      <c r="A51278" s="2">
        <v>0.28011999999999998</v>
      </c>
      <c r="B51278" t="s">
        <v>35728</v>
      </c>
    </row>
    <row r="51279" spans="1:2" x14ac:dyDescent="0.3">
      <c r="A51279" s="2">
        <v>60.056918920822397</v>
      </c>
      <c r="B51279" t="s">
        <v>35727</v>
      </c>
    </row>
    <row r="51280" spans="1:2" x14ac:dyDescent="0.3">
      <c r="A51280" s="2">
        <v>12.989833360605701</v>
      </c>
      <c r="B51280" t="s">
        <v>35726</v>
      </c>
    </row>
    <row r="51281" spans="1:2" x14ac:dyDescent="0.3">
      <c r="A51281" s="2">
        <v>1.0840000000000001E-2</v>
      </c>
      <c r="B51281" t="s">
        <v>35725</v>
      </c>
    </row>
    <row r="51282" spans="1:2" x14ac:dyDescent="0.3">
      <c r="A51282" s="2">
        <v>1.2918769491121901E-3</v>
      </c>
      <c r="B51282" t="s">
        <v>35724</v>
      </c>
    </row>
    <row r="51283" spans="1:2" x14ac:dyDescent="0.3">
      <c r="A51283" s="2">
        <v>0.32</v>
      </c>
      <c r="B51283" t="s">
        <v>35723</v>
      </c>
    </row>
    <row r="51284" spans="1:2" x14ac:dyDescent="0.3">
      <c r="A51284" s="2">
        <v>163.67898123776001</v>
      </c>
      <c r="B51284" t="s">
        <v>35722</v>
      </c>
    </row>
    <row r="51285" spans="1:2" x14ac:dyDescent="0.3">
      <c r="A51285" s="2">
        <v>20.023150000000001</v>
      </c>
      <c r="B51285" t="s">
        <v>35721</v>
      </c>
    </row>
    <row r="51286" spans="1:2" x14ac:dyDescent="0.3">
      <c r="A51286" s="2">
        <v>1.7289624768044101E-3</v>
      </c>
      <c r="B51286" t="s">
        <v>35720</v>
      </c>
    </row>
    <row r="51287" spans="1:2" x14ac:dyDescent="0.3">
      <c r="A51287" s="2">
        <v>7.0352083338062303E-3</v>
      </c>
      <c r="B51287" t="s">
        <v>35719</v>
      </c>
    </row>
    <row r="51288" spans="1:2" x14ac:dyDescent="0.3">
      <c r="A51288" s="2">
        <v>6.2418399999999998</v>
      </c>
      <c r="B51288" t="s">
        <v>35718</v>
      </c>
    </row>
    <row r="51289" spans="1:2" x14ac:dyDescent="0.3">
      <c r="A51289" s="2">
        <v>0.97030949933558297</v>
      </c>
      <c r="B51289" t="s">
        <v>35717</v>
      </c>
    </row>
    <row r="51290" spans="1:2" x14ac:dyDescent="0.3">
      <c r="A51290" s="2">
        <v>7.3881266418514997</v>
      </c>
      <c r="B51290" t="s">
        <v>35716</v>
      </c>
    </row>
    <row r="51291" spans="1:2" x14ac:dyDescent="0.3">
      <c r="A51291" s="2">
        <v>0.25595321674720101</v>
      </c>
      <c r="B51291" t="s">
        <v>35715</v>
      </c>
    </row>
    <row r="51292" spans="1:2" x14ac:dyDescent="0.3">
      <c r="A51292" s="2">
        <v>28.951213155136202</v>
      </c>
      <c r="B51292" t="s">
        <v>35714</v>
      </c>
    </row>
    <row r="51293" spans="1:2" x14ac:dyDescent="0.3">
      <c r="A51293" s="2">
        <v>8.0221599999999995</v>
      </c>
      <c r="B51293" t="s">
        <v>35713</v>
      </c>
    </row>
    <row r="51294" spans="1:2" x14ac:dyDescent="0.3">
      <c r="A51294" s="2">
        <v>0.16166</v>
      </c>
      <c r="B51294" t="s">
        <v>35712</v>
      </c>
    </row>
    <row r="51295" spans="1:2" x14ac:dyDescent="0.3">
      <c r="A51295" s="2">
        <v>8.9043438624973603E-2</v>
      </c>
      <c r="B51295" t="s">
        <v>35711</v>
      </c>
    </row>
    <row r="51296" spans="1:2" x14ac:dyDescent="0.3">
      <c r="A51296" s="2">
        <v>0.160810262465301</v>
      </c>
      <c r="B51296" t="s">
        <v>35710</v>
      </c>
    </row>
    <row r="51297" spans="1:2" x14ac:dyDescent="0.3">
      <c r="A51297" s="2">
        <v>3.8890000000000001E-2</v>
      </c>
      <c r="B51297" t="s">
        <v>35709</v>
      </c>
    </row>
    <row r="51298" spans="1:2" x14ac:dyDescent="0.3">
      <c r="A51298" s="2">
        <v>8.3925319156907001</v>
      </c>
      <c r="B51298" t="s">
        <v>35708</v>
      </c>
    </row>
    <row r="51299" spans="1:2" x14ac:dyDescent="0.3">
      <c r="A51299" s="2">
        <v>13.327059999999999</v>
      </c>
      <c r="B51299" t="s">
        <v>35707</v>
      </c>
    </row>
    <row r="51300" spans="1:2" x14ac:dyDescent="0.3">
      <c r="A51300" s="2">
        <v>28.434799999999999</v>
      </c>
      <c r="B51300" t="s">
        <v>35706</v>
      </c>
    </row>
    <row r="51301" spans="1:2" x14ac:dyDescent="0.3">
      <c r="A51301" s="2">
        <v>10.028128898461601</v>
      </c>
      <c r="B51301" t="s">
        <v>35705</v>
      </c>
    </row>
    <row r="51302" spans="1:2" x14ac:dyDescent="0.3">
      <c r="A51302" s="2">
        <v>1.7264669851396401E-2</v>
      </c>
      <c r="B51302" t="s">
        <v>35704</v>
      </c>
    </row>
    <row r="51303" spans="1:2" x14ac:dyDescent="0.3">
      <c r="A51303" s="2">
        <v>0.28165649734380699</v>
      </c>
      <c r="B51303" t="s">
        <v>35703</v>
      </c>
    </row>
    <row r="51304" spans="1:2" x14ac:dyDescent="0.3">
      <c r="A51304" s="2">
        <v>37.902432321627501</v>
      </c>
      <c r="B51304" t="s">
        <v>35702</v>
      </c>
    </row>
    <row r="51305" spans="1:2" x14ac:dyDescent="0.3">
      <c r="A51305" s="2">
        <v>32.809658156290403</v>
      </c>
      <c r="B51305" t="s">
        <v>35701</v>
      </c>
    </row>
    <row r="51306" spans="1:2" x14ac:dyDescent="0.3">
      <c r="A51306" s="2">
        <v>17.37678</v>
      </c>
      <c r="B51306" t="s">
        <v>35700</v>
      </c>
    </row>
    <row r="51307" spans="1:2" x14ac:dyDescent="0.3">
      <c r="A51307" s="2">
        <v>54.427582759559797</v>
      </c>
      <c r="B51307" t="s">
        <v>35699</v>
      </c>
    </row>
    <row r="51308" spans="1:2" x14ac:dyDescent="0.3">
      <c r="A51308" s="2">
        <v>4.9253200000000001</v>
      </c>
      <c r="B51308" t="s">
        <v>35698</v>
      </c>
    </row>
    <row r="51309" spans="1:2" x14ac:dyDescent="0.3">
      <c r="A51309" s="2">
        <v>9.3568599999999993</v>
      </c>
      <c r="B51309" t="s">
        <v>35697</v>
      </c>
    </row>
    <row r="51310" spans="1:2" x14ac:dyDescent="0.3">
      <c r="A51310" s="2">
        <v>2.775E-2</v>
      </c>
      <c r="B51310" t="s">
        <v>35696</v>
      </c>
    </row>
    <row r="51311" spans="1:2" x14ac:dyDescent="0.3">
      <c r="A51311" s="2">
        <v>36.934756774921198</v>
      </c>
      <c r="B51311" t="s">
        <v>35695</v>
      </c>
    </row>
    <row r="51312" spans="1:2" x14ac:dyDescent="0.3">
      <c r="A51312" s="2">
        <v>37.705816124519004</v>
      </c>
      <c r="B51312" t="s">
        <v>35694</v>
      </c>
    </row>
    <row r="51313" spans="1:2" x14ac:dyDescent="0.3">
      <c r="A51313" s="2">
        <v>1.8973</v>
      </c>
      <c r="B51313" t="s">
        <v>35693</v>
      </c>
    </row>
    <row r="51314" spans="1:2" x14ac:dyDescent="0.3">
      <c r="A51314" s="2">
        <v>2.9799481999942899E-2</v>
      </c>
      <c r="B51314" t="s">
        <v>35692</v>
      </c>
    </row>
    <row r="51315" spans="1:2" x14ac:dyDescent="0.3">
      <c r="A51315" s="2">
        <v>0.117240987454136</v>
      </c>
      <c r="B51315" t="s">
        <v>35691</v>
      </c>
    </row>
    <row r="51316" spans="1:2" x14ac:dyDescent="0.3">
      <c r="A51316" s="2">
        <v>9.7000000000000003E-2</v>
      </c>
      <c r="B51316" t="s">
        <v>35690</v>
      </c>
    </row>
    <row r="51317" spans="1:2" x14ac:dyDescent="0.3">
      <c r="A51317" s="2">
        <v>0.249968132107001</v>
      </c>
      <c r="B51317" t="s">
        <v>35689</v>
      </c>
    </row>
    <row r="51318" spans="1:2" x14ac:dyDescent="0.3">
      <c r="A51318" s="2">
        <v>6.5022289374809996E-3</v>
      </c>
      <c r="B51318" t="s">
        <v>35688</v>
      </c>
    </row>
    <row r="51319" spans="1:2" x14ac:dyDescent="0.3">
      <c r="A51319" s="2">
        <v>12.905096290287</v>
      </c>
      <c r="B51319" t="s">
        <v>35687</v>
      </c>
    </row>
    <row r="51320" spans="1:2" x14ac:dyDescent="0.3">
      <c r="A51320" s="2">
        <v>21.764937378835299</v>
      </c>
      <c r="B51320" t="s">
        <v>35686</v>
      </c>
    </row>
    <row r="51321" spans="1:2" x14ac:dyDescent="0.3">
      <c r="A51321" s="2">
        <v>6.7491899999999996</v>
      </c>
      <c r="B51321" t="s">
        <v>35685</v>
      </c>
    </row>
    <row r="51322" spans="1:2" x14ac:dyDescent="0.3">
      <c r="A51322" s="2">
        <v>8.5897299999999994</v>
      </c>
      <c r="B51322" t="s">
        <v>35684</v>
      </c>
    </row>
    <row r="51323" spans="1:2" x14ac:dyDescent="0.3">
      <c r="A51323" s="2">
        <v>1.2984895255140801E-2</v>
      </c>
      <c r="B51323" t="s">
        <v>35683</v>
      </c>
    </row>
    <row r="51324" spans="1:2" x14ac:dyDescent="0.3">
      <c r="A51324" s="2">
        <v>0.15318000000000001</v>
      </c>
      <c r="B51324" t="s">
        <v>35682</v>
      </c>
    </row>
    <row r="51325" spans="1:2" x14ac:dyDescent="0.3">
      <c r="A51325" s="2">
        <v>0.59567999999999999</v>
      </c>
      <c r="B51325" t="s">
        <v>35681</v>
      </c>
    </row>
    <row r="51326" spans="1:2" x14ac:dyDescent="0.3">
      <c r="A51326" s="2">
        <v>0.11142062327756599</v>
      </c>
      <c r="B51326" t="s">
        <v>35680</v>
      </c>
    </row>
    <row r="51327" spans="1:2" x14ac:dyDescent="0.3">
      <c r="A51327" s="2">
        <v>40.286459999999998</v>
      </c>
      <c r="B51327" t="s">
        <v>35679</v>
      </c>
    </row>
    <row r="51328" spans="1:2" x14ac:dyDescent="0.3">
      <c r="A51328" s="2">
        <v>1.6390624991120899</v>
      </c>
      <c r="B51328" t="s">
        <v>35678</v>
      </c>
    </row>
    <row r="51329" spans="1:2" x14ac:dyDescent="0.3">
      <c r="A51329" s="2">
        <v>1.5563037614875801</v>
      </c>
      <c r="B51329" t="s">
        <v>35677</v>
      </c>
    </row>
    <row r="51330" spans="1:2" x14ac:dyDescent="0.3">
      <c r="A51330" s="2">
        <v>5.7</v>
      </c>
      <c r="B51330" t="s">
        <v>35676</v>
      </c>
    </row>
    <row r="51331" spans="1:2" x14ac:dyDescent="0.3">
      <c r="A51331" s="2">
        <v>1.03688557419641</v>
      </c>
      <c r="B51331" t="s">
        <v>35675</v>
      </c>
    </row>
    <row r="51332" spans="1:2" x14ac:dyDescent="0.3">
      <c r="A51332" s="2">
        <v>0.62687777691995095</v>
      </c>
      <c r="B51332" t="s">
        <v>35674</v>
      </c>
    </row>
    <row r="51333" spans="1:2" x14ac:dyDescent="0.3">
      <c r="A51333" s="2">
        <v>0.19954</v>
      </c>
      <c r="B51333" t="s">
        <v>35673</v>
      </c>
    </row>
    <row r="51334" spans="1:2" x14ac:dyDescent="0.3">
      <c r="A51334" s="2">
        <v>1.9023531311172299</v>
      </c>
      <c r="B51334" t="s">
        <v>35672</v>
      </c>
    </row>
    <row r="51335" spans="1:2" x14ac:dyDescent="0.3">
      <c r="A51335" s="2">
        <v>2.9135180469912898</v>
      </c>
      <c r="B51335" t="s">
        <v>35671</v>
      </c>
    </row>
    <row r="51336" spans="1:2" x14ac:dyDescent="0.3">
      <c r="A51336" s="2">
        <v>1.23152582951755</v>
      </c>
      <c r="B51336" t="s">
        <v>35670</v>
      </c>
    </row>
    <row r="51337" spans="1:2" x14ac:dyDescent="0.3">
      <c r="A51337" s="2" t="s">
        <v>13</v>
      </c>
      <c r="B51337" t="s">
        <v>35669</v>
      </c>
    </row>
    <row r="51338" spans="1:2" x14ac:dyDescent="0.3">
      <c r="A51338" s="2">
        <v>0.42293227028490998</v>
      </c>
      <c r="B51338" t="s">
        <v>35668</v>
      </c>
    </row>
    <row r="51339" spans="1:2" x14ac:dyDescent="0.3">
      <c r="A51339" s="2">
        <v>168.881363303527</v>
      </c>
      <c r="B51339" t="s">
        <v>35667</v>
      </c>
    </row>
    <row r="51340" spans="1:2" x14ac:dyDescent="0.3">
      <c r="A51340" s="2">
        <v>0.55789999999999995</v>
      </c>
      <c r="B51340" t="s">
        <v>35666</v>
      </c>
    </row>
    <row r="51341" spans="1:2" x14ac:dyDescent="0.3">
      <c r="A51341" s="2">
        <v>7.5481977342696897E-3</v>
      </c>
      <c r="B51341" t="s">
        <v>35665</v>
      </c>
    </row>
    <row r="51342" spans="1:2" x14ac:dyDescent="0.3">
      <c r="A51342" s="2">
        <v>49.973915385733498</v>
      </c>
      <c r="B51342" t="s">
        <v>35664</v>
      </c>
    </row>
    <row r="51343" spans="1:2" x14ac:dyDescent="0.3">
      <c r="A51343" s="2">
        <v>6.4471107941388599</v>
      </c>
      <c r="B51343" t="s">
        <v>35663</v>
      </c>
    </row>
    <row r="51344" spans="1:2" x14ac:dyDescent="0.3">
      <c r="A51344" s="2">
        <v>22.83278</v>
      </c>
      <c r="B51344" t="s">
        <v>35662</v>
      </c>
    </row>
    <row r="51345" spans="1:2" x14ac:dyDescent="0.3">
      <c r="A51345" s="2">
        <v>0.17135639735792901</v>
      </c>
      <c r="B51345" t="s">
        <v>35661</v>
      </c>
    </row>
    <row r="51346" spans="1:2" x14ac:dyDescent="0.3">
      <c r="A51346" s="2">
        <v>2.20970162778906E-2</v>
      </c>
      <c r="B51346" t="s">
        <v>35660</v>
      </c>
    </row>
    <row r="51347" spans="1:2" x14ac:dyDescent="0.3">
      <c r="A51347" s="2">
        <v>89.131749999999997</v>
      </c>
      <c r="B51347" t="s">
        <v>35659</v>
      </c>
    </row>
    <row r="51348" spans="1:2" x14ac:dyDescent="0.3">
      <c r="A51348" s="2">
        <v>1.0871865674360099</v>
      </c>
      <c r="B51348" t="s">
        <v>35658</v>
      </c>
    </row>
    <row r="51349" spans="1:2" x14ac:dyDescent="0.3">
      <c r="A51349" s="2">
        <v>1.3175600000000001</v>
      </c>
      <c r="B51349" t="s">
        <v>35657</v>
      </c>
    </row>
    <row r="51350" spans="1:2" x14ac:dyDescent="0.3">
      <c r="A51350" s="2">
        <v>90.3289381688991</v>
      </c>
      <c r="B51350" t="s">
        <v>35656</v>
      </c>
    </row>
    <row r="51351" spans="1:2" x14ac:dyDescent="0.3">
      <c r="A51351" s="2">
        <v>245.19394391871401</v>
      </c>
      <c r="B51351" t="s">
        <v>35655</v>
      </c>
    </row>
    <row r="51352" spans="1:2" x14ac:dyDescent="0.3">
      <c r="A51352" s="2">
        <v>1.01387778555856E-2</v>
      </c>
      <c r="B51352" t="s">
        <v>35654</v>
      </c>
    </row>
    <row r="51353" spans="1:2" x14ac:dyDescent="0.3">
      <c r="A51353" s="2">
        <v>0.99685000000000001</v>
      </c>
      <c r="B51353" t="s">
        <v>35653</v>
      </c>
    </row>
    <row r="51354" spans="1:2" x14ac:dyDescent="0.3">
      <c r="A51354" s="2">
        <v>6.694E-2</v>
      </c>
      <c r="B51354" t="s">
        <v>35652</v>
      </c>
    </row>
    <row r="51355" spans="1:2" x14ac:dyDescent="0.3">
      <c r="A51355" s="2">
        <v>4.6219799999999998</v>
      </c>
      <c r="B51355" t="s">
        <v>35651</v>
      </c>
    </row>
    <row r="51356" spans="1:2" x14ac:dyDescent="0.3">
      <c r="A51356" s="2">
        <v>1.40966543251828</v>
      </c>
      <c r="B51356" t="s">
        <v>35650</v>
      </c>
    </row>
    <row r="51357" spans="1:2" x14ac:dyDescent="0.3">
      <c r="A51357" s="2">
        <v>1.01275</v>
      </c>
      <c r="B51357" t="s">
        <v>914</v>
      </c>
    </row>
    <row r="51358" spans="1:2" x14ac:dyDescent="0.3">
      <c r="A51358" s="2">
        <v>8.2045849840834197</v>
      </c>
      <c r="B51358" t="s">
        <v>35649</v>
      </c>
    </row>
    <row r="51359" spans="1:2" x14ac:dyDescent="0.3">
      <c r="A51359" s="2">
        <v>0.58692487409391803</v>
      </c>
      <c r="B51359" t="s">
        <v>35648</v>
      </c>
    </row>
    <row r="51360" spans="1:2" x14ac:dyDescent="0.3">
      <c r="A51360" s="2">
        <v>113.02673893426</v>
      </c>
      <c r="B51360" t="s">
        <v>35647</v>
      </c>
    </row>
    <row r="51361" spans="1:2" x14ac:dyDescent="0.3">
      <c r="A51361" s="2">
        <v>24.028030000000001</v>
      </c>
      <c r="B51361" t="s">
        <v>35646</v>
      </c>
    </row>
    <row r="51362" spans="1:2" x14ac:dyDescent="0.3">
      <c r="A51362" s="2">
        <v>5.4920530231229199</v>
      </c>
      <c r="B51362" t="s">
        <v>35645</v>
      </c>
    </row>
    <row r="51363" spans="1:2" x14ac:dyDescent="0.3">
      <c r="A51363" s="2">
        <v>0.57764605566182103</v>
      </c>
      <c r="B51363" t="s">
        <v>35644</v>
      </c>
    </row>
    <row r="51364" spans="1:2" x14ac:dyDescent="0.3">
      <c r="A51364" s="2">
        <v>58.9729448331748</v>
      </c>
      <c r="B51364" t="s">
        <v>35643</v>
      </c>
    </row>
    <row r="51365" spans="1:2" x14ac:dyDescent="0.3">
      <c r="A51365" s="2">
        <v>16.1300553334694</v>
      </c>
      <c r="B51365" t="s">
        <v>35642</v>
      </c>
    </row>
    <row r="51366" spans="1:2" x14ac:dyDescent="0.3">
      <c r="A51366" s="2">
        <v>10.3728815094724</v>
      </c>
      <c r="B51366" t="s">
        <v>35641</v>
      </c>
    </row>
    <row r="51367" spans="1:2" x14ac:dyDescent="0.3">
      <c r="A51367" s="2">
        <v>9.6629491729174802E-2</v>
      </c>
      <c r="B51367" t="s">
        <v>35640</v>
      </c>
    </row>
    <row r="51368" spans="1:2" x14ac:dyDescent="0.3">
      <c r="A51368" s="2">
        <v>1.0898577835403001</v>
      </c>
      <c r="B51368" t="s">
        <v>35639</v>
      </c>
    </row>
    <row r="51369" spans="1:2" x14ac:dyDescent="0.3">
      <c r="A51369" s="2">
        <v>5.4292606525718403E-3</v>
      </c>
      <c r="B51369" t="s">
        <v>35638</v>
      </c>
    </row>
    <row r="51370" spans="1:2" x14ac:dyDescent="0.3">
      <c r="A51370" s="2">
        <v>0.94811000000000001</v>
      </c>
      <c r="B51370" t="s">
        <v>35637</v>
      </c>
    </row>
    <row r="51371" spans="1:2" x14ac:dyDescent="0.3">
      <c r="A51371" s="2">
        <v>4.3200000000000001E-3</v>
      </c>
      <c r="B51371" t="s">
        <v>35636</v>
      </c>
    </row>
    <row r="51372" spans="1:2" x14ac:dyDescent="0.3">
      <c r="A51372" s="2">
        <v>15.57118</v>
      </c>
      <c r="B51372" t="s">
        <v>35635</v>
      </c>
    </row>
    <row r="51373" spans="1:2" x14ac:dyDescent="0.3">
      <c r="A51373" s="2">
        <v>4.6657099999999998</v>
      </c>
      <c r="B51373" t="s">
        <v>35634</v>
      </c>
    </row>
    <row r="51374" spans="1:2" x14ac:dyDescent="0.3">
      <c r="A51374" s="2">
        <v>1.32397031746129</v>
      </c>
      <c r="B51374" t="s">
        <v>35633</v>
      </c>
    </row>
    <row r="51375" spans="1:2" x14ac:dyDescent="0.3">
      <c r="A51375" s="2">
        <v>0.40544433650513101</v>
      </c>
      <c r="B51375" t="s">
        <v>35632</v>
      </c>
    </row>
    <row r="51376" spans="1:2" x14ac:dyDescent="0.3">
      <c r="A51376" s="2">
        <v>45.173520095272899</v>
      </c>
      <c r="B51376" t="s">
        <v>35631</v>
      </c>
    </row>
    <row r="51377" spans="1:2" x14ac:dyDescent="0.3">
      <c r="A51377" s="2">
        <v>0.220687147000977</v>
      </c>
      <c r="B51377" t="s">
        <v>35630</v>
      </c>
    </row>
    <row r="51378" spans="1:2" x14ac:dyDescent="0.3">
      <c r="A51378" s="2">
        <v>0.80988810230072095</v>
      </c>
      <c r="B51378" t="s">
        <v>35629</v>
      </c>
    </row>
    <row r="51379" spans="1:2" x14ac:dyDescent="0.3">
      <c r="A51379" s="2">
        <v>3.44381549426957</v>
      </c>
      <c r="B51379" t="s">
        <v>35628</v>
      </c>
    </row>
    <row r="51380" spans="1:2" x14ac:dyDescent="0.3">
      <c r="A51380" s="2">
        <v>0.29043016555184997</v>
      </c>
      <c r="B51380" t="s">
        <v>35627</v>
      </c>
    </row>
    <row r="51381" spans="1:2" x14ac:dyDescent="0.3">
      <c r="A51381" s="2">
        <v>5.5399999999999998E-3</v>
      </c>
      <c r="B51381" t="s">
        <v>35626</v>
      </c>
    </row>
    <row r="51382" spans="1:2" x14ac:dyDescent="0.3">
      <c r="A51382" s="2">
        <v>4.7</v>
      </c>
      <c r="B51382" t="s">
        <v>35625</v>
      </c>
    </row>
    <row r="51383" spans="1:2" x14ac:dyDescent="0.3">
      <c r="A51383" s="2">
        <v>15.02777</v>
      </c>
      <c r="B51383" t="s">
        <v>35624</v>
      </c>
    </row>
    <row r="51384" spans="1:2" x14ac:dyDescent="0.3">
      <c r="A51384" s="2">
        <v>4.7797400000000003</v>
      </c>
      <c r="B51384" t="s">
        <v>35623</v>
      </c>
    </row>
    <row r="51385" spans="1:2" x14ac:dyDescent="0.3">
      <c r="A51385" s="2">
        <v>5.85928</v>
      </c>
      <c r="B51385" t="s">
        <v>35622</v>
      </c>
    </row>
    <row r="51386" spans="1:2" x14ac:dyDescent="0.3">
      <c r="A51386" s="2">
        <v>15.602180000000001</v>
      </c>
      <c r="B51386" t="s">
        <v>35621</v>
      </c>
    </row>
    <row r="51387" spans="1:2" x14ac:dyDescent="0.3">
      <c r="A51387" s="2">
        <v>7.40423963468749E-3</v>
      </c>
      <c r="B51387" t="s">
        <v>35620</v>
      </c>
    </row>
    <row r="51388" spans="1:2" x14ac:dyDescent="0.3">
      <c r="A51388" s="2">
        <v>5.9384012976007003</v>
      </c>
      <c r="B51388" t="s">
        <v>35619</v>
      </c>
    </row>
    <row r="51389" spans="1:2" x14ac:dyDescent="0.3">
      <c r="A51389" s="2">
        <v>1.2604883114041799E-3</v>
      </c>
      <c r="B51389" t="s">
        <v>35618</v>
      </c>
    </row>
    <row r="51390" spans="1:2" x14ac:dyDescent="0.3">
      <c r="A51390" s="2">
        <v>0.73060000000000003</v>
      </c>
      <c r="B51390" t="s">
        <v>35617</v>
      </c>
    </row>
    <row r="51391" spans="1:2" x14ac:dyDescent="0.3">
      <c r="A51391" s="2">
        <v>18.4444821044831</v>
      </c>
      <c r="B51391" t="s">
        <v>35616</v>
      </c>
    </row>
    <row r="51392" spans="1:2" x14ac:dyDescent="0.3">
      <c r="A51392" s="2">
        <v>1.3904099999999999</v>
      </c>
      <c r="B51392" t="s">
        <v>35615</v>
      </c>
    </row>
    <row r="51393" spans="1:2" x14ac:dyDescent="0.3">
      <c r="A51393" s="2">
        <v>1.6024799999999999</v>
      </c>
      <c r="B51393" t="s">
        <v>35614</v>
      </c>
    </row>
    <row r="51394" spans="1:2" x14ac:dyDescent="0.3">
      <c r="A51394" s="2">
        <v>4.1901999999999999</v>
      </c>
      <c r="B51394" t="s">
        <v>35613</v>
      </c>
    </row>
    <row r="51395" spans="1:2" x14ac:dyDescent="0.3">
      <c r="A51395" s="2">
        <v>18.670929999999998</v>
      </c>
      <c r="B51395" t="s">
        <v>35612</v>
      </c>
    </row>
    <row r="51396" spans="1:2" x14ac:dyDescent="0.3">
      <c r="A51396" s="2">
        <v>52.824869999999997</v>
      </c>
      <c r="B51396" t="s">
        <v>35611</v>
      </c>
    </row>
    <row r="51397" spans="1:2" x14ac:dyDescent="0.3">
      <c r="A51397" s="2">
        <v>0.110272812844619</v>
      </c>
      <c r="B51397" t="s">
        <v>35610</v>
      </c>
    </row>
    <row r="51398" spans="1:2" x14ac:dyDescent="0.3">
      <c r="A51398" s="2">
        <v>0.98517999999999994</v>
      </c>
      <c r="B51398" t="s">
        <v>35609</v>
      </c>
    </row>
    <row r="51399" spans="1:2" x14ac:dyDescent="0.3">
      <c r="A51399" s="2">
        <v>0.49064999999999998</v>
      </c>
      <c r="B51399" t="s">
        <v>35608</v>
      </c>
    </row>
    <row r="51400" spans="1:2" x14ac:dyDescent="0.3">
      <c r="A51400" s="2">
        <v>8.8639999999999997E-2</v>
      </c>
      <c r="B51400" t="s">
        <v>35607</v>
      </c>
    </row>
    <row r="51401" spans="1:2" x14ac:dyDescent="0.3">
      <c r="A51401" s="2">
        <v>0.61355999999999999</v>
      </c>
      <c r="B51401" t="s">
        <v>35606</v>
      </c>
    </row>
    <row r="51402" spans="1:2" x14ac:dyDescent="0.3">
      <c r="A51402" s="2">
        <v>2.104E-2</v>
      </c>
      <c r="B51402" t="s">
        <v>35605</v>
      </c>
    </row>
    <row r="51403" spans="1:2" x14ac:dyDescent="0.3">
      <c r="A51403" s="2">
        <v>9.5952500000000001</v>
      </c>
      <c r="B51403" t="s">
        <v>35604</v>
      </c>
    </row>
    <row r="51404" spans="1:2" x14ac:dyDescent="0.3">
      <c r="A51404" s="2">
        <v>135.59576000000001</v>
      </c>
      <c r="B51404" t="s">
        <v>35603</v>
      </c>
    </row>
    <row r="51405" spans="1:2" x14ac:dyDescent="0.3">
      <c r="A51405" s="2">
        <v>1.8266888638262599</v>
      </c>
      <c r="B51405" t="s">
        <v>35602</v>
      </c>
    </row>
    <row r="51406" spans="1:2" x14ac:dyDescent="0.3">
      <c r="A51406" s="2">
        <v>5.5321400000000001</v>
      </c>
      <c r="B51406" t="s">
        <v>35601</v>
      </c>
    </row>
    <row r="51407" spans="1:2" x14ac:dyDescent="0.3">
      <c r="A51407" s="2">
        <v>0.35105573882228702</v>
      </c>
      <c r="B51407" t="s">
        <v>35600</v>
      </c>
    </row>
    <row r="51408" spans="1:2" x14ac:dyDescent="0.3">
      <c r="A51408" s="2">
        <v>1.50704285169681E-3</v>
      </c>
      <c r="B51408" t="s">
        <v>35599</v>
      </c>
    </row>
    <row r="51409" spans="1:2" x14ac:dyDescent="0.3">
      <c r="A51409" s="2">
        <v>0.37975012141446901</v>
      </c>
      <c r="B51409" t="s">
        <v>35598</v>
      </c>
    </row>
    <row r="51410" spans="1:2" x14ac:dyDescent="0.3">
      <c r="A51410" s="2">
        <v>2.0417169485448099</v>
      </c>
      <c r="B51410" t="s">
        <v>35597</v>
      </c>
    </row>
    <row r="51411" spans="1:2" x14ac:dyDescent="0.3">
      <c r="A51411" s="2">
        <v>2.83392</v>
      </c>
      <c r="B51411" t="s">
        <v>35596</v>
      </c>
    </row>
    <row r="51412" spans="1:2" x14ac:dyDescent="0.3">
      <c r="A51412" s="2">
        <v>7.3909200000000004</v>
      </c>
      <c r="B51412" t="s">
        <v>35595</v>
      </c>
    </row>
    <row r="51413" spans="1:2" x14ac:dyDescent="0.3">
      <c r="A51413" s="2">
        <v>3.4719705697637502</v>
      </c>
      <c r="B51413" t="s">
        <v>35594</v>
      </c>
    </row>
    <row r="51414" spans="1:2" x14ac:dyDescent="0.3">
      <c r="A51414" s="2">
        <v>5.3850000000000002E-2</v>
      </c>
      <c r="B51414" t="s">
        <v>1083</v>
      </c>
    </row>
    <row r="51415" spans="1:2" x14ac:dyDescent="0.3">
      <c r="A51415" s="2">
        <v>0.01</v>
      </c>
      <c r="B51415" t="s">
        <v>35593</v>
      </c>
    </row>
    <row r="51416" spans="1:2" x14ac:dyDescent="0.3">
      <c r="A51416" s="2">
        <v>3.1327741209309798E-2</v>
      </c>
      <c r="B51416" t="s">
        <v>35592</v>
      </c>
    </row>
    <row r="51417" spans="1:2" x14ac:dyDescent="0.3">
      <c r="A51417" s="2">
        <v>2.5646403183426201</v>
      </c>
      <c r="B51417" t="s">
        <v>35591</v>
      </c>
    </row>
    <row r="51418" spans="1:2" x14ac:dyDescent="0.3">
      <c r="A51418" s="2">
        <v>1.6115397898647599E-3</v>
      </c>
      <c r="B51418" t="s">
        <v>35590</v>
      </c>
    </row>
    <row r="51419" spans="1:2" x14ac:dyDescent="0.3">
      <c r="A51419" s="2">
        <v>0.234258954763923</v>
      </c>
      <c r="B51419" t="s">
        <v>35589</v>
      </c>
    </row>
    <row r="51420" spans="1:2" x14ac:dyDescent="0.3">
      <c r="A51420" s="2">
        <v>15.94491</v>
      </c>
      <c r="B51420" t="s">
        <v>35588</v>
      </c>
    </row>
    <row r="51421" spans="1:2" x14ac:dyDescent="0.3">
      <c r="A51421" s="2">
        <v>2.84735</v>
      </c>
      <c r="B51421" t="s">
        <v>35587</v>
      </c>
    </row>
    <row r="51422" spans="1:2" x14ac:dyDescent="0.3">
      <c r="A51422" s="2">
        <v>1.71882172104645</v>
      </c>
      <c r="B51422" t="s">
        <v>35586</v>
      </c>
    </row>
    <row r="51423" spans="1:2" x14ac:dyDescent="0.3">
      <c r="A51423" s="2">
        <v>1.22811</v>
      </c>
      <c r="B51423" t="s">
        <v>35585</v>
      </c>
    </row>
    <row r="51424" spans="1:2" x14ac:dyDescent="0.3">
      <c r="A51424" s="2">
        <v>1.6428463474724899</v>
      </c>
      <c r="B51424" t="s">
        <v>35584</v>
      </c>
    </row>
    <row r="51425" spans="1:2" x14ac:dyDescent="0.3">
      <c r="A51425" s="2">
        <v>0.30369537740046798</v>
      </c>
      <c r="B51425" t="s">
        <v>35583</v>
      </c>
    </row>
    <row r="51426" spans="1:2" x14ac:dyDescent="0.3">
      <c r="A51426" s="2">
        <v>3.5853600000000001</v>
      </c>
      <c r="B51426" t="s">
        <v>35582</v>
      </c>
    </row>
    <row r="51427" spans="1:2" x14ac:dyDescent="0.3">
      <c r="A51427" s="2">
        <v>2.3796900000000001</v>
      </c>
      <c r="B51427" t="s">
        <v>35581</v>
      </c>
    </row>
    <row r="51428" spans="1:2" x14ac:dyDescent="0.3">
      <c r="A51428" s="2">
        <v>4.9686700000000004</v>
      </c>
      <c r="B51428" t="s">
        <v>35580</v>
      </c>
    </row>
    <row r="51429" spans="1:2" x14ac:dyDescent="0.3">
      <c r="A51429" s="2">
        <v>37.196272365195497</v>
      </c>
      <c r="B51429" t="s">
        <v>35579</v>
      </c>
    </row>
    <row r="51430" spans="1:2" x14ac:dyDescent="0.3">
      <c r="A51430" s="2">
        <v>146.10450077789099</v>
      </c>
      <c r="B51430" t="s">
        <v>35578</v>
      </c>
    </row>
    <row r="51431" spans="1:2" x14ac:dyDescent="0.3">
      <c r="A51431" s="2">
        <v>141.05306830587801</v>
      </c>
      <c r="B51431" t="s">
        <v>35577</v>
      </c>
    </row>
    <row r="51432" spans="1:2" x14ac:dyDescent="0.3">
      <c r="A51432" s="2">
        <v>4.8372799999999998</v>
      </c>
      <c r="B51432" t="s">
        <v>35576</v>
      </c>
    </row>
    <row r="51433" spans="1:2" x14ac:dyDescent="0.3">
      <c r="A51433" s="2">
        <v>66.138080000000002</v>
      </c>
      <c r="B51433" t="s">
        <v>2038</v>
      </c>
    </row>
    <row r="51434" spans="1:2" x14ac:dyDescent="0.3">
      <c r="A51434" s="2">
        <v>160</v>
      </c>
      <c r="B51434" t="s">
        <v>35575</v>
      </c>
    </row>
    <row r="51435" spans="1:2" x14ac:dyDescent="0.3">
      <c r="A51435" s="2">
        <v>0.52154081385881401</v>
      </c>
      <c r="B51435" t="s">
        <v>35574</v>
      </c>
    </row>
    <row r="51436" spans="1:2" x14ac:dyDescent="0.3">
      <c r="A51436" s="2">
        <v>1.07597120752961</v>
      </c>
      <c r="B51436" t="s">
        <v>35573</v>
      </c>
    </row>
    <row r="51437" spans="1:2" x14ac:dyDescent="0.3">
      <c r="A51437" s="2">
        <v>8.4688025234964908</v>
      </c>
      <c r="B51437" t="s">
        <v>35572</v>
      </c>
    </row>
    <row r="51438" spans="1:2" x14ac:dyDescent="0.3">
      <c r="A51438" s="2">
        <v>4.5355800000000004</v>
      </c>
      <c r="B51438" t="s">
        <v>35571</v>
      </c>
    </row>
    <row r="51439" spans="1:2" x14ac:dyDescent="0.3">
      <c r="A51439" s="2">
        <v>22.18881</v>
      </c>
      <c r="B51439" t="s">
        <v>35570</v>
      </c>
    </row>
    <row r="51440" spans="1:2" x14ac:dyDescent="0.3">
      <c r="A51440" s="2">
        <v>7.0612528133038399</v>
      </c>
      <c r="B51440" t="s">
        <v>35569</v>
      </c>
    </row>
    <row r="51441" spans="1:2" x14ac:dyDescent="0.3">
      <c r="A51441" s="2">
        <v>1.4E-2</v>
      </c>
      <c r="B51441" t="s">
        <v>35568</v>
      </c>
    </row>
    <row r="51442" spans="1:2" x14ac:dyDescent="0.3">
      <c r="A51442" s="2">
        <v>1.3089999999999999E-2</v>
      </c>
      <c r="B51442" t="s">
        <v>35567</v>
      </c>
    </row>
    <row r="51443" spans="1:2" x14ac:dyDescent="0.3">
      <c r="A51443" s="2">
        <v>2.4060000000000002E-2</v>
      </c>
      <c r="B51443" t="s">
        <v>35566</v>
      </c>
    </row>
    <row r="51444" spans="1:2" x14ac:dyDescent="0.3">
      <c r="A51444" s="2">
        <v>2.5059279184825298</v>
      </c>
      <c r="B51444" t="s">
        <v>35565</v>
      </c>
    </row>
    <row r="51445" spans="1:2" x14ac:dyDescent="0.3">
      <c r="A51445" s="2">
        <v>33.854570000000002</v>
      </c>
      <c r="B51445" t="s">
        <v>35564</v>
      </c>
    </row>
    <row r="51446" spans="1:2" x14ac:dyDescent="0.3">
      <c r="A51446" s="2">
        <v>9.0251844159997496</v>
      </c>
      <c r="B51446" t="s">
        <v>35563</v>
      </c>
    </row>
    <row r="51447" spans="1:2" x14ac:dyDescent="0.3">
      <c r="A51447" s="2">
        <v>0.10859000000000001</v>
      </c>
      <c r="B51447" t="s">
        <v>35562</v>
      </c>
    </row>
    <row r="51448" spans="1:2" x14ac:dyDescent="0.3">
      <c r="A51448" s="2">
        <v>17.454049999999999</v>
      </c>
      <c r="B51448" t="s">
        <v>35561</v>
      </c>
    </row>
    <row r="51449" spans="1:2" x14ac:dyDescent="0.3">
      <c r="A51449" s="2">
        <v>0.12098</v>
      </c>
      <c r="B51449" t="s">
        <v>35560</v>
      </c>
    </row>
    <row r="51450" spans="1:2" x14ac:dyDescent="0.3">
      <c r="A51450" s="2">
        <v>0.31256</v>
      </c>
      <c r="B51450" t="s">
        <v>35559</v>
      </c>
    </row>
    <row r="51451" spans="1:2" x14ac:dyDescent="0.3">
      <c r="A51451" s="2">
        <v>0.23562</v>
      </c>
      <c r="B51451" t="s">
        <v>35558</v>
      </c>
    </row>
    <row r="51452" spans="1:2" x14ac:dyDescent="0.3">
      <c r="A51452" s="2">
        <v>30.9524602113699</v>
      </c>
      <c r="B51452" t="s">
        <v>35557</v>
      </c>
    </row>
    <row r="51453" spans="1:2" x14ac:dyDescent="0.3">
      <c r="A51453" s="2">
        <v>19.703785215265501</v>
      </c>
      <c r="B51453" t="s">
        <v>35556</v>
      </c>
    </row>
    <row r="51454" spans="1:2" x14ac:dyDescent="0.3">
      <c r="A51454" s="2">
        <v>2.0840000000000001E-2</v>
      </c>
      <c r="B51454" t="s">
        <v>35555</v>
      </c>
    </row>
    <row r="51455" spans="1:2" x14ac:dyDescent="0.3">
      <c r="A51455" s="2">
        <v>3.3111350131648098</v>
      </c>
      <c r="B51455" t="s">
        <v>35554</v>
      </c>
    </row>
    <row r="51456" spans="1:2" x14ac:dyDescent="0.3">
      <c r="A51456" s="2">
        <v>0.172794231813095</v>
      </c>
      <c r="B51456" t="s">
        <v>35553</v>
      </c>
    </row>
    <row r="51457" spans="1:2" x14ac:dyDescent="0.3">
      <c r="A51457" s="2">
        <v>3.28017</v>
      </c>
      <c r="B51457" t="s">
        <v>35552</v>
      </c>
    </row>
    <row r="51458" spans="1:2" x14ac:dyDescent="0.3">
      <c r="A51458" s="2">
        <v>8.18228544404624</v>
      </c>
      <c r="B51458" t="s">
        <v>35551</v>
      </c>
    </row>
    <row r="51459" spans="1:2" x14ac:dyDescent="0.3">
      <c r="A51459" s="2">
        <v>0.60672642139897603</v>
      </c>
      <c r="B51459" t="s">
        <v>35550</v>
      </c>
    </row>
    <row r="51460" spans="1:2" x14ac:dyDescent="0.3">
      <c r="A51460" s="2">
        <v>3.8777715406551199</v>
      </c>
      <c r="B51460" t="s">
        <v>35549</v>
      </c>
    </row>
    <row r="51461" spans="1:2" x14ac:dyDescent="0.3">
      <c r="A51461" s="2">
        <v>5.62E-3</v>
      </c>
      <c r="B51461" t="s">
        <v>35548</v>
      </c>
    </row>
    <row r="51462" spans="1:2" x14ac:dyDescent="0.3">
      <c r="A51462" s="2">
        <v>2.90996663614394</v>
      </c>
      <c r="B51462" t="s">
        <v>35547</v>
      </c>
    </row>
    <row r="51463" spans="1:2" x14ac:dyDescent="0.3">
      <c r="A51463" s="2">
        <v>3.8777715406551199</v>
      </c>
      <c r="B51463" t="s">
        <v>35546</v>
      </c>
    </row>
    <row r="51464" spans="1:2" x14ac:dyDescent="0.3">
      <c r="A51464" s="2">
        <v>86.13552</v>
      </c>
      <c r="B51464" t="s">
        <v>35545</v>
      </c>
    </row>
    <row r="51465" spans="1:2" x14ac:dyDescent="0.3">
      <c r="A51465" s="2">
        <v>9.3058458704671292</v>
      </c>
      <c r="B51465" t="s">
        <v>35544</v>
      </c>
    </row>
    <row r="51466" spans="1:2" x14ac:dyDescent="0.3">
      <c r="A51466" s="2">
        <v>41.149679999999996</v>
      </c>
      <c r="B51466" t="s">
        <v>35543</v>
      </c>
    </row>
    <row r="51467" spans="1:2" x14ac:dyDescent="0.3">
      <c r="A51467" s="2">
        <v>176.45294000000001</v>
      </c>
      <c r="B51467" t="s">
        <v>35542</v>
      </c>
    </row>
    <row r="51468" spans="1:2" x14ac:dyDescent="0.3">
      <c r="A51468" s="2">
        <v>244.15115805544201</v>
      </c>
      <c r="B51468" t="s">
        <v>35541</v>
      </c>
    </row>
    <row r="51469" spans="1:2" x14ac:dyDescent="0.3">
      <c r="A51469" s="2">
        <v>1.0397747212581001</v>
      </c>
      <c r="B51469" t="s">
        <v>35540</v>
      </c>
    </row>
    <row r="51470" spans="1:2" x14ac:dyDescent="0.3">
      <c r="A51470" s="2">
        <v>173.38318907274001</v>
      </c>
      <c r="B51470" t="s">
        <v>35539</v>
      </c>
    </row>
    <row r="51471" spans="1:2" x14ac:dyDescent="0.3">
      <c r="A51471" s="2">
        <v>3.0235420660249801</v>
      </c>
      <c r="B51471" t="s">
        <v>35538</v>
      </c>
    </row>
    <row r="51472" spans="1:2" x14ac:dyDescent="0.3">
      <c r="A51472" s="2">
        <v>35.284329999999997</v>
      </c>
      <c r="B51472" t="s">
        <v>35537</v>
      </c>
    </row>
    <row r="51473" spans="1:2" x14ac:dyDescent="0.3">
      <c r="A51473" s="2">
        <v>1.22734811883576</v>
      </c>
      <c r="B51473" t="s">
        <v>35536</v>
      </c>
    </row>
    <row r="51474" spans="1:2" x14ac:dyDescent="0.3">
      <c r="A51474" s="2">
        <v>2.8575399214283599E-2</v>
      </c>
      <c r="B51474" t="s">
        <v>35535</v>
      </c>
    </row>
    <row r="51475" spans="1:2" x14ac:dyDescent="0.3">
      <c r="A51475" s="2">
        <v>0.23725770810298899</v>
      </c>
      <c r="B51475" t="s">
        <v>35534</v>
      </c>
    </row>
    <row r="51476" spans="1:2" x14ac:dyDescent="0.3">
      <c r="A51476" s="2">
        <v>23.771380000000001</v>
      </c>
      <c r="B51476" t="s">
        <v>35533</v>
      </c>
    </row>
    <row r="51477" spans="1:2" x14ac:dyDescent="0.3">
      <c r="A51477" s="2">
        <v>2.4199999999999998E-3</v>
      </c>
      <c r="B51477" t="s">
        <v>35532</v>
      </c>
    </row>
    <row r="51478" spans="1:2" x14ac:dyDescent="0.3">
      <c r="A51478" s="2">
        <v>5.4430385452117003</v>
      </c>
      <c r="B51478" t="s">
        <v>35531</v>
      </c>
    </row>
    <row r="51479" spans="1:2" x14ac:dyDescent="0.3">
      <c r="A51479" s="2">
        <v>26.923839999999998</v>
      </c>
      <c r="B51479" t="s">
        <v>35530</v>
      </c>
    </row>
    <row r="51480" spans="1:2" x14ac:dyDescent="0.3">
      <c r="A51480" s="2">
        <v>15.126580000000001</v>
      </c>
      <c r="B51480" t="s">
        <v>35529</v>
      </c>
    </row>
    <row r="51481" spans="1:2" x14ac:dyDescent="0.3">
      <c r="A51481" s="2">
        <v>32.166350000000001</v>
      </c>
      <c r="B51481" t="s">
        <v>35528</v>
      </c>
    </row>
    <row r="51482" spans="1:2" x14ac:dyDescent="0.3">
      <c r="A51482" s="2">
        <v>4.1215334852980003</v>
      </c>
      <c r="B51482" t="s">
        <v>35527</v>
      </c>
    </row>
    <row r="51483" spans="1:2" x14ac:dyDescent="0.3">
      <c r="A51483" s="2">
        <v>9.9584443446587203E-3</v>
      </c>
      <c r="B51483" t="s">
        <v>35526</v>
      </c>
    </row>
    <row r="51484" spans="1:2" x14ac:dyDescent="0.3">
      <c r="A51484" s="2">
        <v>54.106335222690198</v>
      </c>
      <c r="B51484" t="s">
        <v>35525</v>
      </c>
    </row>
    <row r="51485" spans="1:2" x14ac:dyDescent="0.3">
      <c r="A51485" s="2">
        <v>8.6007941986141105</v>
      </c>
      <c r="B51485" t="s">
        <v>35524</v>
      </c>
    </row>
    <row r="51486" spans="1:2" x14ac:dyDescent="0.3">
      <c r="A51486" s="2">
        <v>34.057438198606697</v>
      </c>
      <c r="B51486" t="s">
        <v>35523</v>
      </c>
    </row>
    <row r="51487" spans="1:2" x14ac:dyDescent="0.3">
      <c r="A51487" s="2">
        <v>19.506181149089802</v>
      </c>
      <c r="B51487" t="s">
        <v>35522</v>
      </c>
    </row>
    <row r="51488" spans="1:2" x14ac:dyDescent="0.3">
      <c r="A51488" s="2">
        <v>0.27297114346710799</v>
      </c>
      <c r="B51488" t="s">
        <v>35521</v>
      </c>
    </row>
    <row r="51489" spans="1:2" x14ac:dyDescent="0.3">
      <c r="A51489" s="2">
        <v>0.11355</v>
      </c>
      <c r="B51489" t="s">
        <v>35520</v>
      </c>
    </row>
    <row r="51490" spans="1:2" x14ac:dyDescent="0.3">
      <c r="A51490" s="2">
        <v>9.9312358071579592</v>
      </c>
      <c r="B51490" t="s">
        <v>35519</v>
      </c>
    </row>
    <row r="51491" spans="1:2" x14ac:dyDescent="0.3">
      <c r="A51491" s="2">
        <v>0.40863151971554001</v>
      </c>
      <c r="B51491" t="s">
        <v>35518</v>
      </c>
    </row>
    <row r="51492" spans="1:2" x14ac:dyDescent="0.3">
      <c r="A51492" s="2">
        <v>7.4494660225663702</v>
      </c>
      <c r="B51492" t="s">
        <v>35517</v>
      </c>
    </row>
    <row r="51493" spans="1:2" x14ac:dyDescent="0.3">
      <c r="A51493" s="2">
        <v>0.85124999999999995</v>
      </c>
      <c r="B51493" t="s">
        <v>35516</v>
      </c>
    </row>
    <row r="51494" spans="1:2" x14ac:dyDescent="0.3">
      <c r="A51494" s="2">
        <v>11.850747539788401</v>
      </c>
      <c r="B51494" t="s">
        <v>35515</v>
      </c>
    </row>
    <row r="51495" spans="1:2" x14ac:dyDescent="0.3">
      <c r="A51495" s="2">
        <v>8.7600000000000004E-3</v>
      </c>
      <c r="B51495" t="s">
        <v>35514</v>
      </c>
    </row>
    <row r="51496" spans="1:2" x14ac:dyDescent="0.3">
      <c r="A51496" s="2">
        <v>0.40268606396395101</v>
      </c>
      <c r="B51496" t="s">
        <v>35513</v>
      </c>
    </row>
    <row r="51497" spans="1:2" x14ac:dyDescent="0.3">
      <c r="A51497" s="2">
        <v>0.65955808210254196</v>
      </c>
      <c r="B51497" t="s">
        <v>35512</v>
      </c>
    </row>
    <row r="51498" spans="1:2" x14ac:dyDescent="0.3">
      <c r="A51498" s="2">
        <v>0.48643999999999998</v>
      </c>
      <c r="B51498" t="s">
        <v>35511</v>
      </c>
    </row>
    <row r="51499" spans="1:2" x14ac:dyDescent="0.3">
      <c r="A51499" s="2">
        <v>8.3510000000000001E-2</v>
      </c>
      <c r="B51499" t="s">
        <v>35510</v>
      </c>
    </row>
    <row r="51500" spans="1:2" x14ac:dyDescent="0.3">
      <c r="A51500" s="2">
        <v>57.428593350631097</v>
      </c>
      <c r="B51500" t="s">
        <v>35509</v>
      </c>
    </row>
    <row r="51501" spans="1:2" x14ac:dyDescent="0.3">
      <c r="A51501" s="2">
        <v>22.356834481702499</v>
      </c>
      <c r="B51501" t="s">
        <v>35508</v>
      </c>
    </row>
    <row r="51502" spans="1:2" x14ac:dyDescent="0.3">
      <c r="A51502" s="2">
        <v>0.45314224957090399</v>
      </c>
      <c r="B51502" t="s">
        <v>35507</v>
      </c>
    </row>
    <row r="51503" spans="1:2" x14ac:dyDescent="0.3">
      <c r="A51503" s="2">
        <v>87.585130000000007</v>
      </c>
      <c r="B51503" t="s">
        <v>35506</v>
      </c>
    </row>
    <row r="51504" spans="1:2" x14ac:dyDescent="0.3">
      <c r="A51504" s="2">
        <v>0.33126</v>
      </c>
      <c r="B51504" t="s">
        <v>35505</v>
      </c>
    </row>
    <row r="51505" spans="1:2" x14ac:dyDescent="0.3">
      <c r="A51505" s="2">
        <v>3.44129</v>
      </c>
      <c r="B51505" t="s">
        <v>35504</v>
      </c>
    </row>
    <row r="51506" spans="1:2" x14ac:dyDescent="0.3">
      <c r="A51506" s="2">
        <v>1.79433</v>
      </c>
      <c r="B51506" t="s">
        <v>35503</v>
      </c>
    </row>
    <row r="51507" spans="1:2" x14ac:dyDescent="0.3">
      <c r="A51507" s="2">
        <v>3.6612100000000001</v>
      </c>
      <c r="B51507" t="s">
        <v>35502</v>
      </c>
    </row>
    <row r="51508" spans="1:2" x14ac:dyDescent="0.3">
      <c r="A51508" s="2">
        <v>1.9307084109963699</v>
      </c>
      <c r="B51508" t="s">
        <v>35501</v>
      </c>
    </row>
    <row r="51509" spans="1:2" x14ac:dyDescent="0.3">
      <c r="A51509" s="2">
        <v>4.8083987141301101</v>
      </c>
      <c r="B51509" t="s">
        <v>35500</v>
      </c>
    </row>
    <row r="51510" spans="1:2" x14ac:dyDescent="0.3">
      <c r="A51510" s="2">
        <v>3.0300000000000001E-3</v>
      </c>
      <c r="B51510" t="s">
        <v>35499</v>
      </c>
    </row>
    <row r="51511" spans="1:2" x14ac:dyDescent="0.3">
      <c r="A51511" s="2">
        <v>1.77833</v>
      </c>
      <c r="B51511" t="s">
        <v>35498</v>
      </c>
    </row>
    <row r="51512" spans="1:2" x14ac:dyDescent="0.3">
      <c r="A51512" s="2">
        <v>9.1929177041907799</v>
      </c>
      <c r="B51512" t="s">
        <v>35497</v>
      </c>
    </row>
    <row r="51513" spans="1:2" x14ac:dyDescent="0.3">
      <c r="A51513" s="2">
        <v>0.22944999999999999</v>
      </c>
      <c r="B51513" t="s">
        <v>35496</v>
      </c>
    </row>
    <row r="51514" spans="1:2" x14ac:dyDescent="0.3">
      <c r="A51514" s="2">
        <v>1.0853955383015401E-2</v>
      </c>
      <c r="B51514" t="s">
        <v>35495</v>
      </c>
    </row>
    <row r="51515" spans="1:2" x14ac:dyDescent="0.3">
      <c r="A51515" s="2">
        <v>2.5707900000000001</v>
      </c>
      <c r="B51515" t="s">
        <v>35494</v>
      </c>
    </row>
    <row r="51516" spans="1:2" x14ac:dyDescent="0.3">
      <c r="A51516" s="2">
        <v>0.37885000000000002</v>
      </c>
      <c r="B51516" t="s">
        <v>35493</v>
      </c>
    </row>
    <row r="51517" spans="1:2" x14ac:dyDescent="0.3">
      <c r="A51517" s="2">
        <v>7.5506485885902903E-3</v>
      </c>
      <c r="B51517" t="s">
        <v>35492</v>
      </c>
    </row>
    <row r="51518" spans="1:2" x14ac:dyDescent="0.3">
      <c r="A51518" s="2">
        <v>7.5724259225351004E-2</v>
      </c>
      <c r="B51518" t="s">
        <v>35491</v>
      </c>
    </row>
    <row r="51519" spans="1:2" x14ac:dyDescent="0.3">
      <c r="A51519" s="2">
        <v>4.1795142575421E-4</v>
      </c>
      <c r="B51519" t="s">
        <v>35490</v>
      </c>
    </row>
    <row r="51520" spans="1:2" x14ac:dyDescent="0.3">
      <c r="A51520" s="2">
        <v>0.19611999999999999</v>
      </c>
      <c r="B51520" t="s">
        <v>35489</v>
      </c>
    </row>
    <row r="51521" spans="1:2" x14ac:dyDescent="0.3">
      <c r="A51521" s="2">
        <v>0.10188999999999999</v>
      </c>
      <c r="B51521" t="s">
        <v>35488</v>
      </c>
    </row>
    <row r="51522" spans="1:2" x14ac:dyDescent="0.3">
      <c r="A51522" s="2">
        <v>59.560296539425501</v>
      </c>
      <c r="B51522" t="s">
        <v>35487</v>
      </c>
    </row>
    <row r="51523" spans="1:2" x14ac:dyDescent="0.3">
      <c r="A51523" s="2">
        <v>4.14093</v>
      </c>
      <c r="B51523" t="s">
        <v>35486</v>
      </c>
    </row>
    <row r="51524" spans="1:2" x14ac:dyDescent="0.3">
      <c r="A51524" s="2">
        <v>6.3671699999999998</v>
      </c>
      <c r="B51524" t="s">
        <v>35485</v>
      </c>
    </row>
    <row r="51525" spans="1:2" x14ac:dyDescent="0.3">
      <c r="A51525" s="2">
        <v>5.1747300000000003</v>
      </c>
      <c r="B51525" t="s">
        <v>35484</v>
      </c>
    </row>
    <row r="51526" spans="1:2" x14ac:dyDescent="0.3">
      <c r="A51526" s="2">
        <v>4.88712704768927E-2</v>
      </c>
      <c r="B51526" t="s">
        <v>35483</v>
      </c>
    </row>
    <row r="51527" spans="1:2" x14ac:dyDescent="0.3">
      <c r="A51527" s="2">
        <v>30.431979999999999</v>
      </c>
      <c r="B51527" t="s">
        <v>35482</v>
      </c>
    </row>
    <row r="51528" spans="1:2" x14ac:dyDescent="0.3">
      <c r="A51528" s="2">
        <v>43.2978476348272</v>
      </c>
      <c r="B51528" t="s">
        <v>35481</v>
      </c>
    </row>
    <row r="51529" spans="1:2" x14ac:dyDescent="0.3">
      <c r="A51529" s="2">
        <v>0.75419187025029</v>
      </c>
      <c r="B51529" t="s">
        <v>35480</v>
      </c>
    </row>
    <row r="51530" spans="1:2" x14ac:dyDescent="0.3">
      <c r="A51530" s="2">
        <v>1.8665542715300401</v>
      </c>
      <c r="B51530" t="s">
        <v>35479</v>
      </c>
    </row>
    <row r="51531" spans="1:2" x14ac:dyDescent="0.3">
      <c r="A51531" s="2">
        <v>1.4309400000000001</v>
      </c>
      <c r="B51531" t="s">
        <v>35478</v>
      </c>
    </row>
    <row r="51532" spans="1:2" x14ac:dyDescent="0.3">
      <c r="A51532" s="2">
        <v>1.24149</v>
      </c>
      <c r="B51532" t="s">
        <v>35477</v>
      </c>
    </row>
    <row r="51533" spans="1:2" x14ac:dyDescent="0.3">
      <c r="A51533" s="2">
        <v>1.64E-3</v>
      </c>
      <c r="B51533" t="s">
        <v>35476</v>
      </c>
    </row>
    <row r="51534" spans="1:2" x14ac:dyDescent="0.3">
      <c r="A51534" s="2">
        <v>35.793888456374397</v>
      </c>
      <c r="B51534" t="s">
        <v>35475</v>
      </c>
    </row>
    <row r="51535" spans="1:2" x14ac:dyDescent="0.3">
      <c r="A51535" s="2">
        <v>6.4591900000000004</v>
      </c>
      <c r="B51535" t="s">
        <v>35474</v>
      </c>
    </row>
    <row r="51536" spans="1:2" x14ac:dyDescent="0.3">
      <c r="A51536" s="2">
        <v>0.40097538643715902</v>
      </c>
      <c r="B51536" t="s">
        <v>35473</v>
      </c>
    </row>
    <row r="51537" spans="1:2" x14ac:dyDescent="0.3">
      <c r="A51537" s="2">
        <v>15.329420000000001</v>
      </c>
      <c r="B51537" t="s">
        <v>35472</v>
      </c>
    </row>
    <row r="51538" spans="1:2" x14ac:dyDescent="0.3">
      <c r="A51538" s="2">
        <v>3.43782000697473</v>
      </c>
      <c r="B51538" t="s">
        <v>35471</v>
      </c>
    </row>
    <row r="51539" spans="1:2" x14ac:dyDescent="0.3">
      <c r="A51539" s="2">
        <v>14.067159999999999</v>
      </c>
      <c r="B51539" t="s">
        <v>35470</v>
      </c>
    </row>
    <row r="51540" spans="1:2" x14ac:dyDescent="0.3">
      <c r="A51540" s="2">
        <v>10.6520800582463</v>
      </c>
      <c r="B51540" t="s">
        <v>35469</v>
      </c>
    </row>
    <row r="51541" spans="1:2" x14ac:dyDescent="0.3">
      <c r="A51541" s="2">
        <v>12.6138114590055</v>
      </c>
      <c r="B51541" t="s">
        <v>35468</v>
      </c>
    </row>
    <row r="51542" spans="1:2" x14ac:dyDescent="0.3">
      <c r="A51542" s="2">
        <v>8.5578400000000006</v>
      </c>
      <c r="B51542" t="s">
        <v>35467</v>
      </c>
    </row>
    <row r="51543" spans="1:2" x14ac:dyDescent="0.3">
      <c r="A51543" s="2">
        <v>0.15609001368818601</v>
      </c>
      <c r="B51543" t="s">
        <v>35466</v>
      </c>
    </row>
    <row r="51544" spans="1:2" x14ac:dyDescent="0.3">
      <c r="A51544" s="2">
        <v>1.6955568896136901</v>
      </c>
      <c r="B51544" t="s">
        <v>35465</v>
      </c>
    </row>
    <row r="51545" spans="1:2" x14ac:dyDescent="0.3">
      <c r="A51545" s="2">
        <v>5.4724099647272496E-3</v>
      </c>
      <c r="B51545" t="s">
        <v>35464</v>
      </c>
    </row>
    <row r="51546" spans="1:2" x14ac:dyDescent="0.3">
      <c r="A51546" s="2">
        <v>51.508220000000001</v>
      </c>
      <c r="B51546" t="s">
        <v>35463</v>
      </c>
    </row>
    <row r="51547" spans="1:2" x14ac:dyDescent="0.3">
      <c r="A51547" s="2">
        <v>3.87121677929066E-2</v>
      </c>
      <c r="B51547" t="s">
        <v>35462</v>
      </c>
    </row>
    <row r="51548" spans="1:2" x14ac:dyDescent="0.3">
      <c r="A51548" s="2">
        <v>3.7430099999999999</v>
      </c>
      <c r="B51548" t="s">
        <v>35461</v>
      </c>
    </row>
    <row r="51549" spans="1:2" x14ac:dyDescent="0.3">
      <c r="A51549" s="2">
        <v>2.5701959163390402</v>
      </c>
      <c r="B51549" t="s">
        <v>35460</v>
      </c>
    </row>
    <row r="51550" spans="1:2" x14ac:dyDescent="0.3">
      <c r="A51550" s="2">
        <v>0.25136241702314899</v>
      </c>
      <c r="B51550" t="s">
        <v>35459</v>
      </c>
    </row>
    <row r="51551" spans="1:2" x14ac:dyDescent="0.3">
      <c r="A51551" s="2">
        <v>31.107602790634999</v>
      </c>
      <c r="B51551" t="s">
        <v>35458</v>
      </c>
    </row>
    <row r="51552" spans="1:2" x14ac:dyDescent="0.3">
      <c r="A51552" s="2">
        <v>2.4071099999999999</v>
      </c>
      <c r="B51552" t="s">
        <v>35457</v>
      </c>
    </row>
    <row r="51553" spans="1:2" x14ac:dyDescent="0.3">
      <c r="A51553" s="2">
        <v>6.1473551873858001E-2</v>
      </c>
      <c r="B51553" t="s">
        <v>35456</v>
      </c>
    </row>
    <row r="51554" spans="1:2" x14ac:dyDescent="0.3">
      <c r="A51554" s="2">
        <v>11.27655</v>
      </c>
      <c r="B51554" t="s">
        <v>35455</v>
      </c>
    </row>
    <row r="51555" spans="1:2" x14ac:dyDescent="0.3">
      <c r="A51555" s="2">
        <v>19.97109</v>
      </c>
      <c r="B51555" t="s">
        <v>35454</v>
      </c>
    </row>
    <row r="51556" spans="1:2" x14ac:dyDescent="0.3">
      <c r="A51556" s="2">
        <v>50.5574307624128</v>
      </c>
      <c r="B51556" t="s">
        <v>35453</v>
      </c>
    </row>
    <row r="51557" spans="1:2" x14ac:dyDescent="0.3">
      <c r="A51557" s="2">
        <v>12.388</v>
      </c>
      <c r="B51557" t="s">
        <v>35452</v>
      </c>
    </row>
    <row r="51558" spans="1:2" x14ac:dyDescent="0.3">
      <c r="A51558" s="2">
        <v>13.50529</v>
      </c>
      <c r="B51558" t="s">
        <v>35451</v>
      </c>
    </row>
    <row r="51559" spans="1:2" x14ac:dyDescent="0.3">
      <c r="A51559" s="2">
        <v>1.9910000000000001E-2</v>
      </c>
      <c r="B51559" t="s">
        <v>35450</v>
      </c>
    </row>
    <row r="51560" spans="1:2" x14ac:dyDescent="0.3">
      <c r="A51560" s="2">
        <v>1.2120488646281999</v>
      </c>
      <c r="B51560" t="s">
        <v>35449</v>
      </c>
    </row>
    <row r="51561" spans="1:2" x14ac:dyDescent="0.3">
      <c r="A51561" s="2">
        <v>12.778090000000001</v>
      </c>
      <c r="B51561" t="s">
        <v>35448</v>
      </c>
    </row>
    <row r="51562" spans="1:2" x14ac:dyDescent="0.3">
      <c r="A51562" s="2">
        <v>3.5982041731130701</v>
      </c>
      <c r="B51562" t="s">
        <v>35447</v>
      </c>
    </row>
    <row r="51563" spans="1:2" x14ac:dyDescent="0.3">
      <c r="A51563" s="2">
        <v>0.59840000000000004</v>
      </c>
      <c r="B51563" t="s">
        <v>35446</v>
      </c>
    </row>
    <row r="51564" spans="1:2" x14ac:dyDescent="0.3">
      <c r="A51564" s="2">
        <v>4.3749999999999997E-2</v>
      </c>
      <c r="B51564" t="s">
        <v>35445</v>
      </c>
    </row>
    <row r="51565" spans="1:2" x14ac:dyDescent="0.3">
      <c r="A51565" s="2">
        <v>21.42878</v>
      </c>
      <c r="B51565" t="s">
        <v>35444</v>
      </c>
    </row>
    <row r="51566" spans="1:2" x14ac:dyDescent="0.3">
      <c r="A51566" s="2">
        <v>1.42893</v>
      </c>
      <c r="B51566" t="s">
        <v>1807</v>
      </c>
    </row>
    <row r="51567" spans="1:2" x14ac:dyDescent="0.3">
      <c r="A51567" s="2">
        <v>1.0589938455080801</v>
      </c>
      <c r="B51567" t="s">
        <v>35443</v>
      </c>
    </row>
    <row r="51568" spans="1:2" x14ac:dyDescent="0.3">
      <c r="A51568" s="2">
        <v>75.446503235679202</v>
      </c>
      <c r="B51568" t="s">
        <v>35442</v>
      </c>
    </row>
    <row r="51569" spans="1:2" x14ac:dyDescent="0.3">
      <c r="A51569" s="2">
        <v>0.12556</v>
      </c>
      <c r="B51569" t="s">
        <v>35441</v>
      </c>
    </row>
    <row r="51570" spans="1:2" x14ac:dyDescent="0.3">
      <c r="A51570" s="2">
        <v>52.416170000000001</v>
      </c>
      <c r="B51570" t="s">
        <v>35440</v>
      </c>
    </row>
    <row r="51571" spans="1:2" x14ac:dyDescent="0.3">
      <c r="A51571" s="2">
        <v>4.54713079207077</v>
      </c>
      <c r="B51571" t="s">
        <v>35439</v>
      </c>
    </row>
    <row r="51572" spans="1:2" x14ac:dyDescent="0.3">
      <c r="A51572" s="2">
        <v>8.2685456638360605E-2</v>
      </c>
      <c r="B51572" t="s">
        <v>35438</v>
      </c>
    </row>
    <row r="51573" spans="1:2" x14ac:dyDescent="0.3">
      <c r="A51573" s="2">
        <v>0.232094001499876</v>
      </c>
      <c r="B51573" t="s">
        <v>35437</v>
      </c>
    </row>
    <row r="51574" spans="1:2" x14ac:dyDescent="0.3">
      <c r="A51574" s="2">
        <v>0.113401988094724</v>
      </c>
      <c r="B51574" t="s">
        <v>35436</v>
      </c>
    </row>
    <row r="51575" spans="1:2" x14ac:dyDescent="0.3">
      <c r="A51575" s="2">
        <v>0.322069750685406</v>
      </c>
      <c r="B51575" t="s">
        <v>35435</v>
      </c>
    </row>
    <row r="51576" spans="1:2" x14ac:dyDescent="0.3">
      <c r="A51576" s="2">
        <v>0.393260231254355</v>
      </c>
      <c r="B51576" t="s">
        <v>35434</v>
      </c>
    </row>
    <row r="51577" spans="1:2" x14ac:dyDescent="0.3">
      <c r="A51577" s="2">
        <v>345.67518800380299</v>
      </c>
      <c r="B51577" t="s">
        <v>35433</v>
      </c>
    </row>
    <row r="51578" spans="1:2" x14ac:dyDescent="0.3">
      <c r="A51578" s="2">
        <v>9.2590000000000006E-2</v>
      </c>
      <c r="B51578" t="s">
        <v>35432</v>
      </c>
    </row>
    <row r="51579" spans="1:2" x14ac:dyDescent="0.3">
      <c r="A51579" s="2">
        <v>1.9E-2</v>
      </c>
      <c r="B51579" t="s">
        <v>35431</v>
      </c>
    </row>
    <row r="51580" spans="1:2" x14ac:dyDescent="0.3">
      <c r="A51580" s="2">
        <v>7.8878599999999999</v>
      </c>
      <c r="B51580" t="s">
        <v>35430</v>
      </c>
    </row>
    <row r="51581" spans="1:2" x14ac:dyDescent="0.3">
      <c r="A51581" s="2">
        <v>0.75783115002023105</v>
      </c>
      <c r="B51581" t="s">
        <v>35429</v>
      </c>
    </row>
    <row r="51582" spans="1:2" x14ac:dyDescent="0.3">
      <c r="A51582" s="2">
        <v>7.2600819202214006E-2</v>
      </c>
      <c r="B51582" t="s">
        <v>35428</v>
      </c>
    </row>
    <row r="51583" spans="1:2" x14ac:dyDescent="0.3">
      <c r="A51583" s="2">
        <v>1.8211289208680601</v>
      </c>
      <c r="B51583" t="s">
        <v>35427</v>
      </c>
    </row>
    <row r="51584" spans="1:2" x14ac:dyDescent="0.3">
      <c r="A51584" s="2">
        <v>6.6422602147823398E-4</v>
      </c>
      <c r="B51584" t="s">
        <v>35426</v>
      </c>
    </row>
    <row r="51585" spans="1:2" x14ac:dyDescent="0.3">
      <c r="A51585" s="2">
        <v>155.600281390465</v>
      </c>
      <c r="B51585" t="s">
        <v>35425</v>
      </c>
    </row>
    <row r="51586" spans="1:2" x14ac:dyDescent="0.3">
      <c r="A51586" s="2">
        <v>10.330092146305599</v>
      </c>
      <c r="B51586" t="s">
        <v>35424</v>
      </c>
    </row>
    <row r="51587" spans="1:2" x14ac:dyDescent="0.3">
      <c r="A51587" s="2">
        <v>4.403E-2</v>
      </c>
      <c r="B51587" t="s">
        <v>35423</v>
      </c>
    </row>
    <row r="51588" spans="1:2" x14ac:dyDescent="0.3">
      <c r="A51588" s="2">
        <v>6.0611481040762003</v>
      </c>
      <c r="B51588" t="s">
        <v>35422</v>
      </c>
    </row>
    <row r="51589" spans="1:2" x14ac:dyDescent="0.3">
      <c r="A51589" s="2">
        <v>30.802408088703299</v>
      </c>
      <c r="B51589" t="s">
        <v>35421</v>
      </c>
    </row>
    <row r="51590" spans="1:2" x14ac:dyDescent="0.3">
      <c r="A51590" s="2">
        <v>25.415077430202299</v>
      </c>
      <c r="B51590" t="s">
        <v>35420</v>
      </c>
    </row>
    <row r="51591" spans="1:2" x14ac:dyDescent="0.3">
      <c r="A51591" s="2">
        <v>4.31596252188639</v>
      </c>
      <c r="B51591" t="s">
        <v>35419</v>
      </c>
    </row>
    <row r="51592" spans="1:2" x14ac:dyDescent="0.3">
      <c r="A51592" s="2">
        <v>2.02213256772324</v>
      </c>
      <c r="B51592" t="s">
        <v>35418</v>
      </c>
    </row>
    <row r="51593" spans="1:2" x14ac:dyDescent="0.3">
      <c r="A51593" s="2">
        <v>2.05301</v>
      </c>
      <c r="B51593" t="s">
        <v>35417</v>
      </c>
    </row>
    <row r="51594" spans="1:2" x14ac:dyDescent="0.3">
      <c r="A51594" s="2">
        <v>36.760649999999998</v>
      </c>
      <c r="B51594" t="s">
        <v>35416</v>
      </c>
    </row>
    <row r="51595" spans="1:2" x14ac:dyDescent="0.3">
      <c r="A51595" s="2">
        <v>3.424E-2</v>
      </c>
      <c r="B51595" t="s">
        <v>35415</v>
      </c>
    </row>
    <row r="51596" spans="1:2" x14ac:dyDescent="0.3">
      <c r="A51596" s="2">
        <v>1.772E-2</v>
      </c>
      <c r="B51596" t="s">
        <v>35414</v>
      </c>
    </row>
    <row r="51597" spans="1:2" x14ac:dyDescent="0.3">
      <c r="A51597" s="2">
        <v>8.4279999999999994E-2</v>
      </c>
      <c r="B51597" t="s">
        <v>35413</v>
      </c>
    </row>
    <row r="51598" spans="1:2" x14ac:dyDescent="0.3">
      <c r="A51598" s="2">
        <v>100</v>
      </c>
      <c r="B51598" t="s">
        <v>2002</v>
      </c>
    </row>
    <row r="51599" spans="1:2" x14ac:dyDescent="0.3">
      <c r="A51599" s="2">
        <v>8.1327333450336301</v>
      </c>
      <c r="B51599" t="s">
        <v>35412</v>
      </c>
    </row>
    <row r="51600" spans="1:2" x14ac:dyDescent="0.3">
      <c r="A51600" s="2">
        <v>3.1375799999999998</v>
      </c>
      <c r="B51600" t="s">
        <v>35411</v>
      </c>
    </row>
    <row r="51601" spans="1:2" x14ac:dyDescent="0.3">
      <c r="A51601" s="2">
        <v>11.019922790705699</v>
      </c>
      <c r="B51601" t="s">
        <v>35410</v>
      </c>
    </row>
    <row r="51602" spans="1:2" x14ac:dyDescent="0.3">
      <c r="A51602" s="2">
        <v>1.661E-2</v>
      </c>
      <c r="B51602" t="s">
        <v>35409</v>
      </c>
    </row>
    <row r="51603" spans="1:2" x14ac:dyDescent="0.3">
      <c r="A51603" s="2">
        <v>17.513860000000001</v>
      </c>
      <c r="B51603" t="s">
        <v>35408</v>
      </c>
    </row>
    <row r="51604" spans="1:2" x14ac:dyDescent="0.3">
      <c r="A51604" s="2">
        <v>0.38763999999999998</v>
      </c>
      <c r="B51604" t="s">
        <v>35407</v>
      </c>
    </row>
    <row r="51605" spans="1:2" x14ac:dyDescent="0.3">
      <c r="A51605" s="2">
        <v>0.42537000000000003</v>
      </c>
      <c r="B51605" t="s">
        <v>35406</v>
      </c>
    </row>
    <row r="51606" spans="1:2" x14ac:dyDescent="0.3">
      <c r="A51606" s="2">
        <v>2.4400000000000002E-2</v>
      </c>
      <c r="B51606" t="s">
        <v>1112</v>
      </c>
    </row>
    <row r="51607" spans="1:2" x14ac:dyDescent="0.3">
      <c r="A51607" s="2">
        <v>59.759286522931397</v>
      </c>
      <c r="B51607" t="s">
        <v>35405</v>
      </c>
    </row>
    <row r="51608" spans="1:2" x14ac:dyDescent="0.3">
      <c r="A51608" s="2">
        <v>19.797699999999999</v>
      </c>
      <c r="B51608" t="s">
        <v>35404</v>
      </c>
    </row>
    <row r="51609" spans="1:2" x14ac:dyDescent="0.3">
      <c r="A51609" s="2">
        <v>0.178706352401655</v>
      </c>
      <c r="B51609" t="s">
        <v>35403</v>
      </c>
    </row>
    <row r="51610" spans="1:2" x14ac:dyDescent="0.3">
      <c r="A51610" s="2">
        <v>3.3714683819065199</v>
      </c>
      <c r="B51610" t="s">
        <v>35402</v>
      </c>
    </row>
    <row r="51611" spans="1:2" x14ac:dyDescent="0.3">
      <c r="A51611" s="2">
        <v>39.632801400642101</v>
      </c>
      <c r="B51611" t="s">
        <v>35401</v>
      </c>
    </row>
    <row r="51612" spans="1:2" x14ac:dyDescent="0.3">
      <c r="A51612" s="2">
        <v>6.4142868178502593E-2</v>
      </c>
      <c r="B51612" t="s">
        <v>35400</v>
      </c>
    </row>
    <row r="51613" spans="1:2" x14ac:dyDescent="0.3">
      <c r="A51613" s="2">
        <v>0.10421</v>
      </c>
      <c r="B51613" t="s">
        <v>35399</v>
      </c>
    </row>
    <row r="51614" spans="1:2" x14ac:dyDescent="0.3">
      <c r="A51614" s="2">
        <v>9.9672296282737795E-3</v>
      </c>
      <c r="B51614" t="s">
        <v>35398</v>
      </c>
    </row>
    <row r="51615" spans="1:2" x14ac:dyDescent="0.3">
      <c r="A51615" s="2">
        <v>3.3669549932547303E-2</v>
      </c>
      <c r="B51615" t="s">
        <v>35397</v>
      </c>
    </row>
    <row r="51616" spans="1:2" x14ac:dyDescent="0.3">
      <c r="A51616" s="2">
        <v>3.4380000000000002</v>
      </c>
      <c r="B51616" t="s">
        <v>35396</v>
      </c>
    </row>
    <row r="51617" spans="1:2" x14ac:dyDescent="0.3">
      <c r="A51617" s="2">
        <v>10.910498175390799</v>
      </c>
      <c r="B51617" t="s">
        <v>35395</v>
      </c>
    </row>
    <row r="51618" spans="1:2" x14ac:dyDescent="0.3">
      <c r="A51618" s="2">
        <v>1.7366070240327901E-2</v>
      </c>
      <c r="B51618" t="s">
        <v>35394</v>
      </c>
    </row>
    <row r="51619" spans="1:2" x14ac:dyDescent="0.3">
      <c r="A51619" s="2">
        <v>0.39087</v>
      </c>
      <c r="B51619" t="s">
        <v>35393</v>
      </c>
    </row>
    <row r="51620" spans="1:2" x14ac:dyDescent="0.3">
      <c r="A51620" s="2">
        <v>0.1</v>
      </c>
      <c r="B51620" t="s">
        <v>35392</v>
      </c>
    </row>
    <row r="51621" spans="1:2" x14ac:dyDescent="0.3">
      <c r="A51621" s="2">
        <v>0.17578475600149701</v>
      </c>
      <c r="B51621" t="s">
        <v>35391</v>
      </c>
    </row>
    <row r="51622" spans="1:2" x14ac:dyDescent="0.3">
      <c r="A51622" s="2">
        <v>7.0000000000000007E-2</v>
      </c>
      <c r="B51622" t="s">
        <v>35390</v>
      </c>
    </row>
    <row r="51623" spans="1:2" x14ac:dyDescent="0.3">
      <c r="A51623" s="2">
        <v>0.359065672047791</v>
      </c>
      <c r="B51623" t="s">
        <v>35389</v>
      </c>
    </row>
    <row r="51624" spans="1:2" x14ac:dyDescent="0.3">
      <c r="A51624" s="2">
        <v>9.2600000000000002E-2</v>
      </c>
      <c r="B51624" t="s">
        <v>35388</v>
      </c>
    </row>
    <row r="51625" spans="1:2" x14ac:dyDescent="0.3">
      <c r="A51625" s="2">
        <v>3.0925343514604098</v>
      </c>
      <c r="B51625" t="s">
        <v>35387</v>
      </c>
    </row>
    <row r="51626" spans="1:2" x14ac:dyDescent="0.3">
      <c r="A51626" s="2">
        <v>3.8348509614713602</v>
      </c>
      <c r="B51626" t="s">
        <v>35386</v>
      </c>
    </row>
    <row r="51627" spans="1:2" x14ac:dyDescent="0.3">
      <c r="A51627" s="2">
        <v>0.40343876975246001</v>
      </c>
      <c r="B51627" t="s">
        <v>35385</v>
      </c>
    </row>
    <row r="51628" spans="1:2" x14ac:dyDescent="0.3">
      <c r="A51628" s="2">
        <v>0.20165</v>
      </c>
      <c r="B51628" t="s">
        <v>35384</v>
      </c>
    </row>
    <row r="51629" spans="1:2" x14ac:dyDescent="0.3">
      <c r="A51629" s="2">
        <v>32.559609999999999</v>
      </c>
      <c r="B51629" t="s">
        <v>35383</v>
      </c>
    </row>
    <row r="51630" spans="1:2" x14ac:dyDescent="0.3">
      <c r="A51630" s="2">
        <v>48.623019999999997</v>
      </c>
      <c r="B51630" t="s">
        <v>35382</v>
      </c>
    </row>
    <row r="51631" spans="1:2" x14ac:dyDescent="0.3">
      <c r="A51631" s="2">
        <v>44.519355605944703</v>
      </c>
      <c r="B51631" t="s">
        <v>35381</v>
      </c>
    </row>
    <row r="51632" spans="1:2" x14ac:dyDescent="0.3">
      <c r="A51632" s="2">
        <v>2.7966435592559801E-2</v>
      </c>
      <c r="B51632" t="s">
        <v>35380</v>
      </c>
    </row>
    <row r="51633" spans="1:2" x14ac:dyDescent="0.3">
      <c r="A51633" s="2">
        <v>51.572150000000001</v>
      </c>
      <c r="B51633" t="s">
        <v>35379</v>
      </c>
    </row>
    <row r="51634" spans="1:2" x14ac:dyDescent="0.3">
      <c r="A51634" s="2">
        <v>8.1569900000000004</v>
      </c>
      <c r="B51634" t="s">
        <v>35378</v>
      </c>
    </row>
    <row r="51635" spans="1:2" x14ac:dyDescent="0.3">
      <c r="A51635" s="2">
        <v>8.4791000000000007</v>
      </c>
      <c r="B51635" t="s">
        <v>35377</v>
      </c>
    </row>
    <row r="51636" spans="1:2" x14ac:dyDescent="0.3">
      <c r="A51636" s="2">
        <v>89.164365049712003</v>
      </c>
      <c r="B51636" t="s">
        <v>35376</v>
      </c>
    </row>
    <row r="51637" spans="1:2" x14ac:dyDescent="0.3">
      <c r="A51637" s="2">
        <v>1.21108703902056E-3</v>
      </c>
      <c r="B51637" t="s">
        <v>35375</v>
      </c>
    </row>
    <row r="51638" spans="1:2" x14ac:dyDescent="0.3">
      <c r="A51638" s="2">
        <v>0.22289459030320999</v>
      </c>
      <c r="B51638" t="s">
        <v>35374</v>
      </c>
    </row>
    <row r="51639" spans="1:2" x14ac:dyDescent="0.3">
      <c r="A51639" s="2">
        <v>84.967061901811704</v>
      </c>
      <c r="B51639" t="s">
        <v>35373</v>
      </c>
    </row>
    <row r="51640" spans="1:2" x14ac:dyDescent="0.3">
      <c r="A51640" s="2">
        <v>67.15258</v>
      </c>
      <c r="B51640" t="s">
        <v>35372</v>
      </c>
    </row>
    <row r="51641" spans="1:2" x14ac:dyDescent="0.3">
      <c r="A51641" s="2">
        <v>2.29137236421206</v>
      </c>
      <c r="B51641" t="s">
        <v>35371</v>
      </c>
    </row>
    <row r="51642" spans="1:2" x14ac:dyDescent="0.3">
      <c r="A51642" s="2">
        <v>0.16142686570426201</v>
      </c>
      <c r="B51642" t="s">
        <v>35370</v>
      </c>
    </row>
    <row r="51643" spans="1:2" x14ac:dyDescent="0.3">
      <c r="A51643" s="2">
        <v>4.7393575953488002E-3</v>
      </c>
      <c r="B51643" t="s">
        <v>35369</v>
      </c>
    </row>
    <row r="51644" spans="1:2" x14ac:dyDescent="0.3">
      <c r="A51644" s="2">
        <v>4.5526483373052899E-3</v>
      </c>
      <c r="B51644" t="s">
        <v>35368</v>
      </c>
    </row>
    <row r="51645" spans="1:2" x14ac:dyDescent="0.3">
      <c r="A51645" s="2">
        <v>6.1530359213103196</v>
      </c>
      <c r="B51645" t="s">
        <v>35367</v>
      </c>
    </row>
    <row r="51646" spans="1:2" x14ac:dyDescent="0.3">
      <c r="A51646" s="2">
        <v>3.1864740408262602</v>
      </c>
      <c r="B51646" t="s">
        <v>35366</v>
      </c>
    </row>
    <row r="51647" spans="1:2" x14ac:dyDescent="0.3">
      <c r="A51647" s="2">
        <v>9.5327500000000001</v>
      </c>
      <c r="B51647" t="s">
        <v>35365</v>
      </c>
    </row>
    <row r="51648" spans="1:2" x14ac:dyDescent="0.3">
      <c r="A51648" s="2">
        <v>19.083780000000001</v>
      </c>
      <c r="B51648" t="s">
        <v>35364</v>
      </c>
    </row>
    <row r="51649" spans="1:2" x14ac:dyDescent="0.3">
      <c r="A51649" s="2">
        <v>0.12454813077195501</v>
      </c>
      <c r="B51649" t="s">
        <v>35363</v>
      </c>
    </row>
    <row r="51650" spans="1:2" x14ac:dyDescent="0.3">
      <c r="A51650" s="2">
        <v>7.9283000000000001</v>
      </c>
      <c r="B51650" t="s">
        <v>35362</v>
      </c>
    </row>
    <row r="51651" spans="1:2" x14ac:dyDescent="0.3">
      <c r="A51651" s="2">
        <v>34.397101896470403</v>
      </c>
      <c r="B51651" t="s">
        <v>35361</v>
      </c>
    </row>
    <row r="51652" spans="1:2" x14ac:dyDescent="0.3">
      <c r="A51652" s="2">
        <v>42.276016079649601</v>
      </c>
      <c r="B51652" t="s">
        <v>35360</v>
      </c>
    </row>
    <row r="51653" spans="1:2" x14ac:dyDescent="0.3">
      <c r="A51653" s="2">
        <v>0.32623987952353101</v>
      </c>
      <c r="B51653" t="s">
        <v>35359</v>
      </c>
    </row>
    <row r="51654" spans="1:2" x14ac:dyDescent="0.3">
      <c r="A51654" s="2">
        <v>1.79273717863918E-2</v>
      </c>
      <c r="B51654" t="s">
        <v>35358</v>
      </c>
    </row>
    <row r="51655" spans="1:2" x14ac:dyDescent="0.3">
      <c r="A51655" s="2">
        <v>2.5509507669881701</v>
      </c>
      <c r="B51655" t="s">
        <v>35357</v>
      </c>
    </row>
    <row r="51656" spans="1:2" x14ac:dyDescent="0.3">
      <c r="A51656" s="2">
        <v>5.5334266074348797</v>
      </c>
      <c r="B51656" t="s">
        <v>35356</v>
      </c>
    </row>
    <row r="51657" spans="1:2" x14ac:dyDescent="0.3">
      <c r="A51657" s="2">
        <v>2.2234035849617202</v>
      </c>
      <c r="B51657" t="s">
        <v>35355</v>
      </c>
    </row>
    <row r="51658" spans="1:2" x14ac:dyDescent="0.3">
      <c r="A51658" s="2">
        <v>21.925879479642401</v>
      </c>
      <c r="B51658" t="s">
        <v>35354</v>
      </c>
    </row>
    <row r="51659" spans="1:2" x14ac:dyDescent="0.3">
      <c r="A51659" s="2">
        <v>1.5399999999999999E-3</v>
      </c>
      <c r="B51659" t="s">
        <v>35353</v>
      </c>
    </row>
    <row r="51660" spans="1:2" x14ac:dyDescent="0.3">
      <c r="A51660" s="2">
        <v>4.7736000000000001</v>
      </c>
      <c r="B51660" t="s">
        <v>35352</v>
      </c>
    </row>
    <row r="51661" spans="1:2" x14ac:dyDescent="0.3">
      <c r="A51661" s="2">
        <v>4.12906</v>
      </c>
      <c r="B51661" t="s">
        <v>35351</v>
      </c>
    </row>
    <row r="51662" spans="1:2" x14ac:dyDescent="0.3">
      <c r="A51662" s="2">
        <v>11.479799999999999</v>
      </c>
      <c r="B51662" t="s">
        <v>35350</v>
      </c>
    </row>
    <row r="51663" spans="1:2" x14ac:dyDescent="0.3">
      <c r="A51663" s="2">
        <v>1.7256899999999999</v>
      </c>
      <c r="B51663" t="s">
        <v>35349</v>
      </c>
    </row>
    <row r="51664" spans="1:2" x14ac:dyDescent="0.3">
      <c r="A51664" s="2">
        <v>2.13388</v>
      </c>
      <c r="B51664" t="s">
        <v>35348</v>
      </c>
    </row>
    <row r="51665" spans="1:2" x14ac:dyDescent="0.3">
      <c r="A51665" s="2">
        <v>3.0790000000000001E-2</v>
      </c>
      <c r="B51665" t="s">
        <v>35347</v>
      </c>
    </row>
    <row r="51666" spans="1:2" x14ac:dyDescent="0.3">
      <c r="A51666" s="2">
        <v>4.59689552003818E-2</v>
      </c>
      <c r="B51666" t="s">
        <v>35346</v>
      </c>
    </row>
    <row r="51667" spans="1:2" x14ac:dyDescent="0.3">
      <c r="A51667" s="2">
        <v>3.98E-3</v>
      </c>
      <c r="B51667" t="s">
        <v>35345</v>
      </c>
    </row>
    <row r="51668" spans="1:2" x14ac:dyDescent="0.3">
      <c r="A51668" s="2">
        <v>3.7442449971881501E-3</v>
      </c>
      <c r="B51668" t="s">
        <v>35344</v>
      </c>
    </row>
    <row r="51669" spans="1:2" x14ac:dyDescent="0.3">
      <c r="A51669" s="2">
        <v>2.78767971150531</v>
      </c>
      <c r="B51669" t="s">
        <v>35343</v>
      </c>
    </row>
    <row r="51670" spans="1:2" x14ac:dyDescent="0.3">
      <c r="A51670" s="2">
        <v>0.40962914799232603</v>
      </c>
      <c r="B51670" t="s">
        <v>35342</v>
      </c>
    </row>
    <row r="51671" spans="1:2" x14ac:dyDescent="0.3">
      <c r="A51671" s="2">
        <v>21.157438249256899</v>
      </c>
      <c r="B51671" t="s">
        <v>35341</v>
      </c>
    </row>
    <row r="51672" spans="1:2" x14ac:dyDescent="0.3">
      <c r="A51672" s="2">
        <v>3.5286890304288101</v>
      </c>
      <c r="B51672" t="s">
        <v>35340</v>
      </c>
    </row>
    <row r="51673" spans="1:2" x14ac:dyDescent="0.3">
      <c r="A51673" s="2">
        <v>0.153545148555431</v>
      </c>
      <c r="B51673" t="s">
        <v>35339</v>
      </c>
    </row>
    <row r="51674" spans="1:2" x14ac:dyDescent="0.3">
      <c r="A51674" s="2">
        <v>10.082079999999999</v>
      </c>
      <c r="B51674" t="s">
        <v>35338</v>
      </c>
    </row>
    <row r="51675" spans="1:2" x14ac:dyDescent="0.3">
      <c r="A51675" s="2">
        <v>32.061669999999999</v>
      </c>
      <c r="B51675" t="s">
        <v>35337</v>
      </c>
    </row>
    <row r="51676" spans="1:2" x14ac:dyDescent="0.3">
      <c r="A51676" s="2">
        <v>28.384880292026502</v>
      </c>
      <c r="B51676" t="s">
        <v>35336</v>
      </c>
    </row>
    <row r="51677" spans="1:2" x14ac:dyDescent="0.3">
      <c r="A51677" s="2">
        <v>6.9026370966069299</v>
      </c>
      <c r="B51677" t="s">
        <v>35335</v>
      </c>
    </row>
    <row r="51678" spans="1:2" x14ac:dyDescent="0.3">
      <c r="A51678" s="2">
        <v>30.213180000000001</v>
      </c>
      <c r="B51678" t="s">
        <v>35334</v>
      </c>
    </row>
    <row r="51679" spans="1:2" x14ac:dyDescent="0.3">
      <c r="A51679" s="2">
        <v>69.048749014660601</v>
      </c>
      <c r="B51679" t="s">
        <v>35333</v>
      </c>
    </row>
    <row r="51680" spans="1:2" x14ac:dyDescent="0.3">
      <c r="A51680" s="2">
        <v>10.2482168390727</v>
      </c>
      <c r="B51680" t="s">
        <v>35332</v>
      </c>
    </row>
    <row r="51681" spans="1:2" x14ac:dyDescent="0.3">
      <c r="A51681" s="2">
        <v>14.224360000000001</v>
      </c>
      <c r="B51681" t="s">
        <v>35331</v>
      </c>
    </row>
    <row r="51682" spans="1:2" x14ac:dyDescent="0.3">
      <c r="A51682" s="2">
        <v>6.114E-2</v>
      </c>
      <c r="B51682" t="s">
        <v>35330</v>
      </c>
    </row>
    <row r="51683" spans="1:2" x14ac:dyDescent="0.3">
      <c r="A51683" s="2">
        <v>1.7538</v>
      </c>
      <c r="B51683" t="s">
        <v>555</v>
      </c>
    </row>
    <row r="51684" spans="1:2" x14ac:dyDescent="0.3">
      <c r="A51684" s="2">
        <v>28.981383976366502</v>
      </c>
      <c r="B51684" t="s">
        <v>35329</v>
      </c>
    </row>
    <row r="51685" spans="1:2" x14ac:dyDescent="0.3">
      <c r="A51685" s="2">
        <v>3.7607200000000001</v>
      </c>
      <c r="B51685" t="s">
        <v>35328</v>
      </c>
    </row>
    <row r="51686" spans="1:2" x14ac:dyDescent="0.3">
      <c r="A51686" s="2">
        <v>40.423520465192397</v>
      </c>
      <c r="B51686" t="s">
        <v>35327</v>
      </c>
    </row>
    <row r="51687" spans="1:2" x14ac:dyDescent="0.3">
      <c r="A51687" s="2">
        <v>0.17388000000000001</v>
      </c>
      <c r="B51687" t="s">
        <v>35326</v>
      </c>
    </row>
    <row r="51688" spans="1:2" x14ac:dyDescent="0.3">
      <c r="A51688" s="2">
        <v>1.2522325696996701E-2</v>
      </c>
      <c r="B51688" t="s">
        <v>35325</v>
      </c>
    </row>
    <row r="51689" spans="1:2" x14ac:dyDescent="0.3">
      <c r="A51689" s="2">
        <v>23.197209999999998</v>
      </c>
      <c r="B51689" t="s">
        <v>35324</v>
      </c>
    </row>
    <row r="51690" spans="1:2" x14ac:dyDescent="0.3">
      <c r="A51690" s="2">
        <v>2.4811800000000002</v>
      </c>
      <c r="B51690" t="s">
        <v>35323</v>
      </c>
    </row>
    <row r="51691" spans="1:2" x14ac:dyDescent="0.3">
      <c r="A51691" s="2">
        <v>5.1333799999999998</v>
      </c>
      <c r="B51691" t="s">
        <v>35322</v>
      </c>
    </row>
    <row r="51692" spans="1:2" x14ac:dyDescent="0.3">
      <c r="A51692" s="2">
        <v>3.39159888619769</v>
      </c>
      <c r="B51692" t="s">
        <v>35321</v>
      </c>
    </row>
    <row r="51693" spans="1:2" x14ac:dyDescent="0.3">
      <c r="A51693" s="2">
        <v>1.55428607847456E-2</v>
      </c>
      <c r="B51693" t="s">
        <v>35320</v>
      </c>
    </row>
    <row r="51694" spans="1:2" x14ac:dyDescent="0.3">
      <c r="A51694" s="2">
        <v>18.395742152098201</v>
      </c>
      <c r="B51694" t="s">
        <v>35319</v>
      </c>
    </row>
    <row r="51695" spans="1:2" x14ac:dyDescent="0.3">
      <c r="A51695" s="2">
        <v>32.515990005463699</v>
      </c>
      <c r="B51695" t="s">
        <v>35318</v>
      </c>
    </row>
    <row r="51696" spans="1:2" x14ac:dyDescent="0.3">
      <c r="A51696" s="2">
        <v>5.5045438952951002</v>
      </c>
      <c r="B51696" t="s">
        <v>35317</v>
      </c>
    </row>
    <row r="51697" spans="1:2" x14ac:dyDescent="0.3">
      <c r="A51697" s="2">
        <v>1.75532</v>
      </c>
      <c r="B51697" t="s">
        <v>35316</v>
      </c>
    </row>
    <row r="51698" spans="1:2" x14ac:dyDescent="0.3">
      <c r="A51698" s="2">
        <v>0.34444999999999998</v>
      </c>
      <c r="B51698" t="s">
        <v>35315</v>
      </c>
    </row>
    <row r="51699" spans="1:2" x14ac:dyDescent="0.3">
      <c r="A51699" s="2">
        <v>18.904073822531402</v>
      </c>
      <c r="B51699" t="s">
        <v>35314</v>
      </c>
    </row>
    <row r="51700" spans="1:2" x14ac:dyDescent="0.3">
      <c r="A51700" s="2">
        <v>19.444384110948199</v>
      </c>
      <c r="B51700" t="s">
        <v>35313</v>
      </c>
    </row>
    <row r="51701" spans="1:2" x14ac:dyDescent="0.3">
      <c r="A51701" s="2">
        <v>0.51748733978708095</v>
      </c>
      <c r="B51701" t="s">
        <v>35312</v>
      </c>
    </row>
    <row r="51702" spans="1:2" x14ac:dyDescent="0.3">
      <c r="A51702" s="2">
        <v>0.53620000000000001</v>
      </c>
      <c r="B51702" t="s">
        <v>35311</v>
      </c>
    </row>
    <row r="51703" spans="1:2" x14ac:dyDescent="0.3">
      <c r="A51703" s="2">
        <v>32.968769999999999</v>
      </c>
      <c r="B51703" t="s">
        <v>35310</v>
      </c>
    </row>
    <row r="51704" spans="1:2" x14ac:dyDescent="0.3">
      <c r="A51704" s="2">
        <v>4.6802476660312999</v>
      </c>
      <c r="B51704" t="s">
        <v>35309</v>
      </c>
    </row>
    <row r="51705" spans="1:2" x14ac:dyDescent="0.3">
      <c r="A51705" s="2">
        <v>7.0899999999999999E-3</v>
      </c>
      <c r="B51705" t="s">
        <v>35308</v>
      </c>
    </row>
    <row r="51706" spans="1:2" x14ac:dyDescent="0.3">
      <c r="A51706" s="2">
        <v>0.72571398367290796</v>
      </c>
      <c r="B51706" t="s">
        <v>35307</v>
      </c>
    </row>
    <row r="51707" spans="1:2" x14ac:dyDescent="0.3">
      <c r="A51707" s="2">
        <v>6.4705000000000004</v>
      </c>
      <c r="B51707" t="s">
        <v>35306</v>
      </c>
    </row>
    <row r="51708" spans="1:2" x14ac:dyDescent="0.3">
      <c r="A51708" s="2">
        <v>0.11193</v>
      </c>
      <c r="B51708" t="s">
        <v>35305</v>
      </c>
    </row>
    <row r="51709" spans="1:2" x14ac:dyDescent="0.3">
      <c r="A51709" s="2">
        <v>1.1259999999999999E-2</v>
      </c>
      <c r="B51709" t="s">
        <v>35304</v>
      </c>
    </row>
    <row r="51710" spans="1:2" x14ac:dyDescent="0.3">
      <c r="A51710" s="2">
        <v>30.823619999999998</v>
      </c>
      <c r="B51710" t="s">
        <v>35303</v>
      </c>
    </row>
    <row r="51711" spans="1:2" x14ac:dyDescent="0.3">
      <c r="A51711" s="2">
        <v>3.7330999999999999</v>
      </c>
      <c r="B51711" t="s">
        <v>35302</v>
      </c>
    </row>
    <row r="51712" spans="1:2" x14ac:dyDescent="0.3">
      <c r="A51712" s="2">
        <v>1.81328</v>
      </c>
      <c r="B51712" t="s">
        <v>35301</v>
      </c>
    </row>
    <row r="51713" spans="1:2" x14ac:dyDescent="0.3">
      <c r="A51713" s="2">
        <v>2.3039900000000002</v>
      </c>
      <c r="B51713" t="s">
        <v>35300</v>
      </c>
    </row>
    <row r="51714" spans="1:2" x14ac:dyDescent="0.3">
      <c r="A51714" s="2">
        <v>0.97553000000000001</v>
      </c>
      <c r="B51714" t="s">
        <v>35299</v>
      </c>
    </row>
    <row r="51715" spans="1:2" x14ac:dyDescent="0.3">
      <c r="A51715" s="2">
        <v>0.98477566691145602</v>
      </c>
      <c r="B51715" t="s">
        <v>35298</v>
      </c>
    </row>
    <row r="51716" spans="1:2" x14ac:dyDescent="0.3">
      <c r="A51716" s="2">
        <v>37.793251827803303</v>
      </c>
      <c r="B51716" t="s">
        <v>35297</v>
      </c>
    </row>
    <row r="51717" spans="1:2" x14ac:dyDescent="0.3">
      <c r="A51717" s="2">
        <v>1.23034421676091</v>
      </c>
      <c r="B51717" t="s">
        <v>35296</v>
      </c>
    </row>
    <row r="51718" spans="1:2" x14ac:dyDescent="0.3">
      <c r="A51718" s="2">
        <v>0.20927999999999999</v>
      </c>
      <c r="B51718" t="s">
        <v>35295</v>
      </c>
    </row>
    <row r="51719" spans="1:2" x14ac:dyDescent="0.3">
      <c r="A51719" s="2">
        <v>21.705770000000001</v>
      </c>
      <c r="B51719" t="s">
        <v>35294</v>
      </c>
    </row>
    <row r="51720" spans="1:2" x14ac:dyDescent="0.3">
      <c r="A51720" s="2">
        <v>0.43178</v>
      </c>
      <c r="B51720" t="s">
        <v>35293</v>
      </c>
    </row>
    <row r="51721" spans="1:2" x14ac:dyDescent="0.3">
      <c r="A51721" s="2">
        <v>1.7539418897061001</v>
      </c>
      <c r="B51721" t="s">
        <v>35292</v>
      </c>
    </row>
    <row r="51722" spans="1:2" x14ac:dyDescent="0.3">
      <c r="A51722" s="2">
        <v>10.4195879377246</v>
      </c>
      <c r="B51722" t="s">
        <v>35291</v>
      </c>
    </row>
    <row r="51723" spans="1:2" x14ac:dyDescent="0.3">
      <c r="A51723" s="2">
        <v>28.759080000000001</v>
      </c>
      <c r="B51723" t="s">
        <v>35290</v>
      </c>
    </row>
    <row r="51724" spans="1:2" x14ac:dyDescent="0.3">
      <c r="A51724" s="2">
        <v>6.2842687571699098</v>
      </c>
      <c r="B51724" t="s">
        <v>35289</v>
      </c>
    </row>
    <row r="51725" spans="1:2" x14ac:dyDescent="0.3">
      <c r="A51725" s="2">
        <v>0.53056705069544996</v>
      </c>
      <c r="B51725" t="s">
        <v>35288</v>
      </c>
    </row>
    <row r="51726" spans="1:2" x14ac:dyDescent="0.3">
      <c r="A51726" s="2">
        <v>0.72128194794841105</v>
      </c>
      <c r="B51726" t="s">
        <v>35287</v>
      </c>
    </row>
    <row r="51727" spans="1:2" x14ac:dyDescent="0.3">
      <c r="A51727" s="2">
        <v>7.2141999999999999</v>
      </c>
      <c r="B51727" t="s">
        <v>35286</v>
      </c>
    </row>
    <row r="51728" spans="1:2" x14ac:dyDescent="0.3">
      <c r="A51728" s="2">
        <v>13.238440000000001</v>
      </c>
      <c r="B51728" t="s">
        <v>35285</v>
      </c>
    </row>
    <row r="51729" spans="1:2" x14ac:dyDescent="0.3">
      <c r="A51729" s="2">
        <v>19.698716604828601</v>
      </c>
      <c r="B51729" t="s">
        <v>35284</v>
      </c>
    </row>
    <row r="51730" spans="1:2" x14ac:dyDescent="0.3">
      <c r="A51730" s="2">
        <v>1.2981</v>
      </c>
      <c r="B51730" t="s">
        <v>35283</v>
      </c>
    </row>
    <row r="51731" spans="1:2" x14ac:dyDescent="0.3">
      <c r="A51731" s="2">
        <v>22.413080000000001</v>
      </c>
      <c r="B51731" t="s">
        <v>35282</v>
      </c>
    </row>
    <row r="51732" spans="1:2" x14ac:dyDescent="0.3">
      <c r="A51732" s="2">
        <v>0.48768</v>
      </c>
      <c r="B51732" t="s">
        <v>35281</v>
      </c>
    </row>
    <row r="51733" spans="1:2" x14ac:dyDescent="0.3">
      <c r="A51733" s="2">
        <v>4.7671000000000001</v>
      </c>
      <c r="B51733" t="s">
        <v>35280</v>
      </c>
    </row>
    <row r="51734" spans="1:2" x14ac:dyDescent="0.3">
      <c r="A51734" s="2">
        <v>8.4879999999999997E-2</v>
      </c>
      <c r="B51734" t="s">
        <v>35279</v>
      </c>
    </row>
    <row r="51735" spans="1:2" x14ac:dyDescent="0.3">
      <c r="A51735" s="2">
        <v>0.31412000000000001</v>
      </c>
      <c r="B51735" t="s">
        <v>35278</v>
      </c>
    </row>
    <row r="51736" spans="1:2" x14ac:dyDescent="0.3">
      <c r="A51736" s="2">
        <v>2.6476199999999999</v>
      </c>
      <c r="B51736" t="s">
        <v>35277</v>
      </c>
    </row>
    <row r="51737" spans="1:2" x14ac:dyDescent="0.3">
      <c r="A51737" s="2">
        <v>3.0689390388765601</v>
      </c>
      <c r="B51737" t="s">
        <v>35276</v>
      </c>
    </row>
    <row r="51738" spans="1:2" x14ac:dyDescent="0.3">
      <c r="A51738" s="2">
        <v>6.0906900000000004</v>
      </c>
      <c r="B51738" t="s">
        <v>35275</v>
      </c>
    </row>
    <row r="51739" spans="1:2" x14ac:dyDescent="0.3">
      <c r="A51739" s="2">
        <v>7.8168100000000003</v>
      </c>
      <c r="B51739" t="s">
        <v>35274</v>
      </c>
    </row>
    <row r="51740" spans="1:2" x14ac:dyDescent="0.3">
      <c r="A51740" s="2">
        <v>0.77856215120218797</v>
      </c>
      <c r="B51740" t="s">
        <v>35273</v>
      </c>
    </row>
    <row r="51741" spans="1:2" x14ac:dyDescent="0.3">
      <c r="A51741" s="2">
        <v>3.1970700000000001</v>
      </c>
      <c r="B51741" t="s">
        <v>35272</v>
      </c>
    </row>
    <row r="51742" spans="1:2" x14ac:dyDescent="0.3">
      <c r="A51742" s="2">
        <v>27.250618639978502</v>
      </c>
      <c r="B51742" t="s">
        <v>35271</v>
      </c>
    </row>
    <row r="51743" spans="1:2" x14ac:dyDescent="0.3">
      <c r="A51743" s="2">
        <v>18.808900000000001</v>
      </c>
      <c r="B51743" t="s">
        <v>35270</v>
      </c>
    </row>
    <row r="51744" spans="1:2" x14ac:dyDescent="0.3">
      <c r="A51744" s="2">
        <v>5.9488808656133603E-2</v>
      </c>
      <c r="B51744" t="s">
        <v>35269</v>
      </c>
    </row>
    <row r="51745" spans="1:2" x14ac:dyDescent="0.3">
      <c r="A51745" s="2">
        <v>4.8741988699740196E-3</v>
      </c>
      <c r="B51745" t="s">
        <v>35268</v>
      </c>
    </row>
    <row r="51746" spans="1:2" x14ac:dyDescent="0.3">
      <c r="A51746" s="2">
        <v>9.9543300000000006</v>
      </c>
      <c r="B51746" t="s">
        <v>35267</v>
      </c>
    </row>
    <row r="51747" spans="1:2" x14ac:dyDescent="0.3">
      <c r="A51747" s="2">
        <v>1.9854700000000001</v>
      </c>
      <c r="B51747" t="s">
        <v>35266</v>
      </c>
    </row>
    <row r="51748" spans="1:2" x14ac:dyDescent="0.3">
      <c r="A51748" s="2">
        <v>6.676E-2</v>
      </c>
      <c r="B51748" t="s">
        <v>35265</v>
      </c>
    </row>
    <row r="51749" spans="1:2" x14ac:dyDescent="0.3">
      <c r="A51749" s="2">
        <v>2.588E-2</v>
      </c>
      <c r="B51749" t="s">
        <v>35264</v>
      </c>
    </row>
    <row r="51750" spans="1:2" x14ac:dyDescent="0.3">
      <c r="A51750" s="2">
        <v>0.41665999999999997</v>
      </c>
      <c r="B51750" t="s">
        <v>35263</v>
      </c>
    </row>
    <row r="51751" spans="1:2" x14ac:dyDescent="0.3">
      <c r="A51751" s="2">
        <v>3.8722818353213402</v>
      </c>
      <c r="B51751" t="s">
        <v>35262</v>
      </c>
    </row>
    <row r="51752" spans="1:2" x14ac:dyDescent="0.3">
      <c r="A51752" s="2">
        <v>2.4009151068188501</v>
      </c>
      <c r="B51752" t="s">
        <v>35261</v>
      </c>
    </row>
    <row r="51753" spans="1:2" x14ac:dyDescent="0.3">
      <c r="A51753" s="2">
        <v>5.2101300000000004</v>
      </c>
      <c r="B51753" t="s">
        <v>524</v>
      </c>
    </row>
    <row r="51754" spans="1:2" x14ac:dyDescent="0.3">
      <c r="A51754" s="2">
        <v>1.03138349147218</v>
      </c>
      <c r="B51754" t="s">
        <v>35260</v>
      </c>
    </row>
    <row r="51755" spans="1:2" x14ac:dyDescent="0.3">
      <c r="A51755" s="2">
        <v>0.17975245015790101</v>
      </c>
      <c r="B51755" t="s">
        <v>1893</v>
      </c>
    </row>
    <row r="51756" spans="1:2" x14ac:dyDescent="0.3">
      <c r="A51756" s="2">
        <v>0.10274999999999999</v>
      </c>
      <c r="B51756" t="s">
        <v>35259</v>
      </c>
    </row>
    <row r="51757" spans="1:2" x14ac:dyDescent="0.3">
      <c r="A51757" s="2">
        <v>14.216742017477999</v>
      </c>
      <c r="B51757" t="s">
        <v>35258</v>
      </c>
    </row>
    <row r="51758" spans="1:2" x14ac:dyDescent="0.3">
      <c r="A51758" s="2">
        <v>1.4109999999999999E-2</v>
      </c>
      <c r="B51758" t="s">
        <v>35257</v>
      </c>
    </row>
    <row r="51759" spans="1:2" x14ac:dyDescent="0.3">
      <c r="A51759" s="2">
        <v>1.4022886383919799</v>
      </c>
      <c r="B51759" t="s">
        <v>35256</v>
      </c>
    </row>
    <row r="51760" spans="1:2" x14ac:dyDescent="0.3">
      <c r="A51760" s="2">
        <v>5.4053791245774097</v>
      </c>
      <c r="B51760" t="s">
        <v>35255</v>
      </c>
    </row>
    <row r="51761" spans="1:2" x14ac:dyDescent="0.3">
      <c r="A51761" s="2">
        <v>2.5018199999999999</v>
      </c>
      <c r="B51761" t="s">
        <v>35254</v>
      </c>
    </row>
    <row r="51762" spans="1:2" x14ac:dyDescent="0.3">
      <c r="A51762" s="2">
        <v>1.3520000000000001E-2</v>
      </c>
      <c r="B51762" t="s">
        <v>35253</v>
      </c>
    </row>
    <row r="51763" spans="1:2" x14ac:dyDescent="0.3">
      <c r="A51763" s="2">
        <v>4.8289003207520699E-2</v>
      </c>
      <c r="B51763" t="s">
        <v>35252</v>
      </c>
    </row>
    <row r="51764" spans="1:2" x14ac:dyDescent="0.3">
      <c r="A51764" s="2">
        <v>1.362E-2</v>
      </c>
      <c r="B51764" t="s">
        <v>35251</v>
      </c>
    </row>
    <row r="51765" spans="1:2" x14ac:dyDescent="0.3">
      <c r="A51765" s="2">
        <v>0.68693709003797798</v>
      </c>
      <c r="B51765" t="s">
        <v>35250</v>
      </c>
    </row>
    <row r="51766" spans="1:2" x14ac:dyDescent="0.3">
      <c r="A51766" s="2">
        <v>6.3967196107094407E-2</v>
      </c>
      <c r="B51766" t="s">
        <v>35249</v>
      </c>
    </row>
    <row r="51767" spans="1:2" x14ac:dyDescent="0.3">
      <c r="A51767" s="2">
        <v>0.14618999999999999</v>
      </c>
      <c r="B51767" t="s">
        <v>35248</v>
      </c>
    </row>
    <row r="51768" spans="1:2" x14ac:dyDescent="0.3">
      <c r="A51768" s="2">
        <v>16.939750389718601</v>
      </c>
      <c r="B51768" t="s">
        <v>35247</v>
      </c>
    </row>
    <row r="51769" spans="1:2" x14ac:dyDescent="0.3">
      <c r="A51769" s="2">
        <v>5.7747440539895802E-3</v>
      </c>
      <c r="B51769" t="s">
        <v>35246</v>
      </c>
    </row>
    <row r="51770" spans="1:2" x14ac:dyDescent="0.3">
      <c r="A51770" s="2">
        <v>1.09659</v>
      </c>
      <c r="B51770" t="s">
        <v>35245</v>
      </c>
    </row>
    <row r="51771" spans="1:2" x14ac:dyDescent="0.3">
      <c r="A51771" s="2">
        <v>3.9690781182773603E-2</v>
      </c>
      <c r="B51771" t="s">
        <v>35244</v>
      </c>
    </row>
    <row r="51772" spans="1:2" x14ac:dyDescent="0.3">
      <c r="A51772" s="2">
        <v>11.22378</v>
      </c>
      <c r="B51772" t="s">
        <v>35243</v>
      </c>
    </row>
    <row r="51773" spans="1:2" x14ac:dyDescent="0.3">
      <c r="A51773" s="2">
        <v>2.3375151818599398</v>
      </c>
      <c r="B51773" t="s">
        <v>35242</v>
      </c>
    </row>
    <row r="51774" spans="1:2" x14ac:dyDescent="0.3">
      <c r="A51774" s="2">
        <v>4.1473399999999998</v>
      </c>
      <c r="B51774" t="s">
        <v>35241</v>
      </c>
    </row>
    <row r="51775" spans="1:2" x14ac:dyDescent="0.3">
      <c r="A51775" s="2">
        <v>0.24081</v>
      </c>
      <c r="B51775" t="s">
        <v>35240</v>
      </c>
    </row>
    <row r="51776" spans="1:2" x14ac:dyDescent="0.3">
      <c r="A51776" s="2">
        <v>7.3020281489396996</v>
      </c>
      <c r="B51776" t="s">
        <v>35239</v>
      </c>
    </row>
    <row r="51777" spans="1:2" x14ac:dyDescent="0.3">
      <c r="A51777" s="2">
        <v>3.7763707445333701</v>
      </c>
      <c r="B51777" t="s">
        <v>35238</v>
      </c>
    </row>
    <row r="51778" spans="1:2" x14ac:dyDescent="0.3">
      <c r="A51778" s="2">
        <v>0.10013212856616401</v>
      </c>
      <c r="B51778" t="s">
        <v>35237</v>
      </c>
    </row>
    <row r="51779" spans="1:2" x14ac:dyDescent="0.3">
      <c r="A51779" s="2">
        <v>5.4864499999999996</v>
      </c>
      <c r="B51779" t="s">
        <v>35236</v>
      </c>
    </row>
    <row r="51780" spans="1:2" x14ac:dyDescent="0.3">
      <c r="A51780" s="2">
        <v>23.142926698553801</v>
      </c>
      <c r="B51780" t="s">
        <v>35235</v>
      </c>
    </row>
    <row r="51781" spans="1:2" x14ac:dyDescent="0.3">
      <c r="A51781" s="2">
        <v>0.88727444230992603</v>
      </c>
      <c r="B51781" t="s">
        <v>35234</v>
      </c>
    </row>
    <row r="51782" spans="1:2" x14ac:dyDescent="0.3">
      <c r="A51782" s="2">
        <v>16.5196715669151</v>
      </c>
      <c r="B51782" t="s">
        <v>35233</v>
      </c>
    </row>
    <row r="51783" spans="1:2" x14ac:dyDescent="0.3">
      <c r="A51783" s="2">
        <v>0.28471153029526303</v>
      </c>
      <c r="B51783" t="s">
        <v>35232</v>
      </c>
    </row>
    <row r="51784" spans="1:2" x14ac:dyDescent="0.3">
      <c r="A51784" s="2">
        <v>0.41537798196657</v>
      </c>
      <c r="B51784" t="s">
        <v>35231</v>
      </c>
    </row>
    <row r="51785" spans="1:2" x14ac:dyDescent="0.3">
      <c r="A51785" s="2">
        <v>0.96782000000000001</v>
      </c>
      <c r="B51785" t="s">
        <v>35230</v>
      </c>
    </row>
    <row r="51786" spans="1:2" x14ac:dyDescent="0.3">
      <c r="A51786" s="2">
        <v>20.107620000000001</v>
      </c>
      <c r="B51786" t="s">
        <v>35229</v>
      </c>
    </row>
    <row r="51787" spans="1:2" x14ac:dyDescent="0.3">
      <c r="A51787" s="2">
        <v>229.86079000000001</v>
      </c>
      <c r="B51787" t="s">
        <v>35228</v>
      </c>
    </row>
    <row r="51788" spans="1:2" x14ac:dyDescent="0.3">
      <c r="A51788" s="2">
        <v>241.660638432561</v>
      </c>
      <c r="B51788" t="s">
        <v>35227</v>
      </c>
    </row>
    <row r="51789" spans="1:2" x14ac:dyDescent="0.3">
      <c r="A51789" s="2">
        <v>3.4997147666675699</v>
      </c>
      <c r="B51789" t="s">
        <v>35226</v>
      </c>
    </row>
    <row r="51790" spans="1:2" x14ac:dyDescent="0.3">
      <c r="A51790" s="2">
        <v>3.6300950676664399</v>
      </c>
      <c r="B51790" t="s">
        <v>35225</v>
      </c>
    </row>
    <row r="51791" spans="1:2" x14ac:dyDescent="0.3">
      <c r="A51791" s="2">
        <v>7.7304135440620803</v>
      </c>
      <c r="B51791" t="s">
        <v>35224</v>
      </c>
    </row>
    <row r="51792" spans="1:2" x14ac:dyDescent="0.3">
      <c r="A51792" s="2">
        <v>2.5704668784589501E-2</v>
      </c>
      <c r="B51792" t="s">
        <v>35223</v>
      </c>
    </row>
    <row r="51793" spans="1:2" x14ac:dyDescent="0.3">
      <c r="A51793" s="2">
        <v>28.241119999999999</v>
      </c>
      <c r="B51793" t="s">
        <v>35222</v>
      </c>
    </row>
    <row r="51794" spans="1:2" x14ac:dyDescent="0.3">
      <c r="A51794" s="2">
        <v>2.2735300000000001</v>
      </c>
      <c r="B51794" t="s">
        <v>35221</v>
      </c>
    </row>
    <row r="51795" spans="1:2" x14ac:dyDescent="0.3">
      <c r="A51795" s="2">
        <v>1.6059058905772999E-2</v>
      </c>
      <c r="B51795" t="s">
        <v>35220</v>
      </c>
    </row>
    <row r="51796" spans="1:2" x14ac:dyDescent="0.3">
      <c r="A51796" s="2">
        <v>0.10853</v>
      </c>
      <c r="B51796" t="s">
        <v>35219</v>
      </c>
    </row>
    <row r="51797" spans="1:2" x14ac:dyDescent="0.3">
      <c r="A51797" s="2">
        <v>138.79811000000001</v>
      </c>
      <c r="B51797" t="s">
        <v>35218</v>
      </c>
    </row>
    <row r="51798" spans="1:2" x14ac:dyDescent="0.3">
      <c r="A51798" s="2">
        <v>1.1000692018381601E-3</v>
      </c>
      <c r="B51798" t="s">
        <v>35217</v>
      </c>
    </row>
    <row r="51799" spans="1:2" x14ac:dyDescent="0.3">
      <c r="A51799" s="2">
        <v>2.3700000000000001E-3</v>
      </c>
      <c r="B51799" t="s">
        <v>35216</v>
      </c>
    </row>
    <row r="51800" spans="1:2" x14ac:dyDescent="0.3">
      <c r="A51800" s="2">
        <v>4.5414504315892801</v>
      </c>
      <c r="B51800" t="s">
        <v>35215</v>
      </c>
    </row>
    <row r="51801" spans="1:2" x14ac:dyDescent="0.3">
      <c r="A51801" s="2">
        <v>258.94614416414498</v>
      </c>
      <c r="B51801" t="s">
        <v>35214</v>
      </c>
    </row>
    <row r="51802" spans="1:2" x14ac:dyDescent="0.3">
      <c r="A51802" s="2">
        <v>4.7059083939813702</v>
      </c>
      <c r="B51802" t="s">
        <v>35213</v>
      </c>
    </row>
    <row r="51803" spans="1:2" x14ac:dyDescent="0.3">
      <c r="A51803" s="2">
        <v>2.61092695378289E-2</v>
      </c>
      <c r="B51803" t="s">
        <v>35212</v>
      </c>
    </row>
    <row r="51804" spans="1:2" x14ac:dyDescent="0.3">
      <c r="A51804" s="2">
        <v>1.4820375785376099E-4</v>
      </c>
      <c r="B51804" t="s">
        <v>35211</v>
      </c>
    </row>
    <row r="51805" spans="1:2" x14ac:dyDescent="0.3">
      <c r="A51805" s="2">
        <v>0.21142</v>
      </c>
      <c r="B51805" t="s">
        <v>35210</v>
      </c>
    </row>
    <row r="51806" spans="1:2" x14ac:dyDescent="0.3">
      <c r="A51806" s="2">
        <v>20.949448755975901</v>
      </c>
      <c r="B51806" t="s">
        <v>35209</v>
      </c>
    </row>
    <row r="51807" spans="1:2" x14ac:dyDescent="0.3">
      <c r="A51807" s="2">
        <v>21.281230000000001</v>
      </c>
      <c r="B51807" t="s">
        <v>35208</v>
      </c>
    </row>
    <row r="51808" spans="1:2" x14ac:dyDescent="0.3">
      <c r="A51808" s="2">
        <v>7.4441314738719302E-2</v>
      </c>
      <c r="B51808" t="s">
        <v>35207</v>
      </c>
    </row>
    <row r="51809" spans="1:2" x14ac:dyDescent="0.3">
      <c r="A51809" s="2">
        <v>3.3429793546020598E-3</v>
      </c>
      <c r="B51809" t="s">
        <v>35206</v>
      </c>
    </row>
    <row r="51810" spans="1:2" x14ac:dyDescent="0.3">
      <c r="A51810" s="2">
        <v>0.44727</v>
      </c>
      <c r="B51810" t="s">
        <v>35205</v>
      </c>
    </row>
    <row r="51811" spans="1:2" x14ac:dyDescent="0.3">
      <c r="A51811" s="2">
        <v>0.39384772031860099</v>
      </c>
      <c r="B51811" t="s">
        <v>35204</v>
      </c>
    </row>
    <row r="51812" spans="1:2" x14ac:dyDescent="0.3">
      <c r="A51812" s="2">
        <v>4.2970380210808103E-2</v>
      </c>
      <c r="B51812" t="s">
        <v>35203</v>
      </c>
    </row>
    <row r="51813" spans="1:2" x14ac:dyDescent="0.3">
      <c r="A51813" s="2">
        <v>1.25103443147065E-2</v>
      </c>
      <c r="B51813" t="s">
        <v>35202</v>
      </c>
    </row>
    <row r="51814" spans="1:2" x14ac:dyDescent="0.3">
      <c r="A51814" s="2">
        <v>4.5222444244842999</v>
      </c>
      <c r="B51814" t="s">
        <v>35201</v>
      </c>
    </row>
    <row r="51815" spans="1:2" x14ac:dyDescent="0.3">
      <c r="A51815" s="2">
        <v>0.185178367578715</v>
      </c>
      <c r="B51815" t="s">
        <v>35200</v>
      </c>
    </row>
    <row r="51816" spans="1:2" x14ac:dyDescent="0.3">
      <c r="A51816" s="2">
        <v>6.1473100000000001</v>
      </c>
      <c r="B51816" t="s">
        <v>35199</v>
      </c>
    </row>
    <row r="51817" spans="1:2" x14ac:dyDescent="0.3">
      <c r="A51817" s="2">
        <v>5.8877139383486403</v>
      </c>
      <c r="B51817" t="s">
        <v>35198</v>
      </c>
    </row>
    <row r="51818" spans="1:2" x14ac:dyDescent="0.3">
      <c r="A51818" s="2">
        <v>28.561430685628899</v>
      </c>
      <c r="B51818" t="s">
        <v>35197</v>
      </c>
    </row>
    <row r="51819" spans="1:2" x14ac:dyDescent="0.3">
      <c r="A51819" s="2">
        <v>5.5488</v>
      </c>
      <c r="B51819" t="s">
        <v>35196</v>
      </c>
    </row>
    <row r="51820" spans="1:2" x14ac:dyDescent="0.3">
      <c r="A51820" s="2">
        <v>2.8918599999999999</v>
      </c>
      <c r="B51820" t="s">
        <v>35195</v>
      </c>
    </row>
    <row r="51821" spans="1:2" x14ac:dyDescent="0.3">
      <c r="A51821" s="2">
        <v>42.702984932540502</v>
      </c>
      <c r="B51821" t="s">
        <v>35194</v>
      </c>
    </row>
    <row r="51822" spans="1:2" x14ac:dyDescent="0.3">
      <c r="A51822" s="2">
        <v>1764.93383595916</v>
      </c>
      <c r="B51822" t="s">
        <v>35193</v>
      </c>
    </row>
    <row r="51823" spans="1:2" x14ac:dyDescent="0.3">
      <c r="A51823" s="2">
        <v>2.7128495240547301</v>
      </c>
      <c r="B51823" t="s">
        <v>35192</v>
      </c>
    </row>
    <row r="51824" spans="1:2" x14ac:dyDescent="0.3">
      <c r="A51824" s="2">
        <v>4.13131765168486</v>
      </c>
      <c r="B51824" t="s">
        <v>35191</v>
      </c>
    </row>
    <row r="51825" spans="1:2" x14ac:dyDescent="0.3">
      <c r="A51825" s="2">
        <v>36.653923268721002</v>
      </c>
      <c r="B51825" t="s">
        <v>35190</v>
      </c>
    </row>
    <row r="51826" spans="1:2" x14ac:dyDescent="0.3">
      <c r="A51826" s="2">
        <v>0.33490943922261401</v>
      </c>
      <c r="B51826" t="s">
        <v>35189</v>
      </c>
    </row>
    <row r="51827" spans="1:2" x14ac:dyDescent="0.3">
      <c r="A51827" s="2">
        <v>3.8980691122971498</v>
      </c>
      <c r="B51827" t="s">
        <v>35188</v>
      </c>
    </row>
    <row r="51828" spans="1:2" x14ac:dyDescent="0.3">
      <c r="A51828" s="2">
        <v>1.2</v>
      </c>
      <c r="B51828" t="s">
        <v>35187</v>
      </c>
    </row>
    <row r="51829" spans="1:2" x14ac:dyDescent="0.3">
      <c r="A51829" s="2">
        <v>4.0452965809280004</v>
      </c>
      <c r="B51829" t="s">
        <v>35186</v>
      </c>
    </row>
    <row r="51830" spans="1:2" x14ac:dyDescent="0.3">
      <c r="A51830" s="2">
        <v>2.3874499999999999</v>
      </c>
      <c r="B51830" t="s">
        <v>35185</v>
      </c>
    </row>
    <row r="51831" spans="1:2" x14ac:dyDescent="0.3">
      <c r="A51831" s="2">
        <v>5.1505599999999996</v>
      </c>
      <c r="B51831" t="s">
        <v>35184</v>
      </c>
    </row>
    <row r="51832" spans="1:2" x14ac:dyDescent="0.3">
      <c r="A51832" s="2">
        <v>2.8584224896499402</v>
      </c>
      <c r="B51832" t="s">
        <v>35183</v>
      </c>
    </row>
    <row r="51833" spans="1:2" x14ac:dyDescent="0.3">
      <c r="A51833" s="2">
        <v>0.36671315590010101</v>
      </c>
      <c r="B51833" t="s">
        <v>35182</v>
      </c>
    </row>
    <row r="51834" spans="1:2" x14ac:dyDescent="0.3">
      <c r="A51834" s="2">
        <v>0.35720787847284602</v>
      </c>
      <c r="B51834" t="s">
        <v>35181</v>
      </c>
    </row>
    <row r="51835" spans="1:2" x14ac:dyDescent="0.3">
      <c r="A51835" s="2">
        <v>4.2042258381803303E-2</v>
      </c>
      <c r="B51835" t="s">
        <v>35180</v>
      </c>
    </row>
    <row r="51836" spans="1:2" x14ac:dyDescent="0.3">
      <c r="A51836" s="2">
        <v>67.279949999999999</v>
      </c>
      <c r="B51836" t="s">
        <v>35179</v>
      </c>
    </row>
    <row r="51837" spans="1:2" x14ac:dyDescent="0.3">
      <c r="A51837" s="2">
        <v>0.60595655586495101</v>
      </c>
      <c r="B51837" t="s">
        <v>35178</v>
      </c>
    </row>
    <row r="51838" spans="1:2" x14ac:dyDescent="0.3">
      <c r="A51838" s="2">
        <v>7.97533521883503E-3</v>
      </c>
      <c r="B51838" t="s">
        <v>35177</v>
      </c>
    </row>
    <row r="51839" spans="1:2" x14ac:dyDescent="0.3">
      <c r="A51839" s="2">
        <v>2.7289999999999998E-2</v>
      </c>
      <c r="B51839" t="s">
        <v>35176</v>
      </c>
    </row>
    <row r="51840" spans="1:2" x14ac:dyDescent="0.3">
      <c r="A51840" s="2">
        <v>0.18657000000000001</v>
      </c>
      <c r="B51840" t="s">
        <v>35175</v>
      </c>
    </row>
    <row r="51841" spans="1:2" x14ac:dyDescent="0.3">
      <c r="A51841" s="2">
        <v>18.64547</v>
      </c>
      <c r="B51841" t="s">
        <v>35174</v>
      </c>
    </row>
    <row r="51842" spans="1:2" x14ac:dyDescent="0.3">
      <c r="A51842" s="2">
        <v>36.9125648264991</v>
      </c>
      <c r="B51842" t="s">
        <v>35173</v>
      </c>
    </row>
    <row r="51843" spans="1:2" x14ac:dyDescent="0.3">
      <c r="A51843" s="2">
        <v>2.48985400856539</v>
      </c>
      <c r="B51843" t="s">
        <v>35172</v>
      </c>
    </row>
    <row r="51844" spans="1:2" x14ac:dyDescent="0.3">
      <c r="A51844" s="2">
        <v>2.7369999999999998E-2</v>
      </c>
      <c r="B51844" t="s">
        <v>35171</v>
      </c>
    </row>
    <row r="51845" spans="1:2" x14ac:dyDescent="0.3">
      <c r="A51845" s="2">
        <v>0.71296000000000004</v>
      </c>
      <c r="B51845" t="s">
        <v>35170</v>
      </c>
    </row>
    <row r="51846" spans="1:2" x14ac:dyDescent="0.3">
      <c r="A51846" s="2">
        <v>1.5036364404790601</v>
      </c>
      <c r="B51846" t="s">
        <v>35169</v>
      </c>
    </row>
    <row r="51847" spans="1:2" x14ac:dyDescent="0.3">
      <c r="A51847" s="2">
        <v>11.3244512480584</v>
      </c>
      <c r="B51847" t="s">
        <v>35168</v>
      </c>
    </row>
    <row r="51848" spans="1:2" x14ac:dyDescent="0.3">
      <c r="A51848" s="2">
        <v>3.3384200000000002</v>
      </c>
      <c r="B51848" t="s">
        <v>35167</v>
      </c>
    </row>
    <row r="51849" spans="1:2" x14ac:dyDescent="0.3">
      <c r="A51849" s="2">
        <v>3.4727879233604799</v>
      </c>
      <c r="B51849" t="s">
        <v>35166</v>
      </c>
    </row>
    <row r="51850" spans="1:2" x14ac:dyDescent="0.3">
      <c r="A51850" s="2">
        <v>5.7670386706343697</v>
      </c>
      <c r="B51850" t="s">
        <v>35165</v>
      </c>
    </row>
    <row r="51851" spans="1:2" x14ac:dyDescent="0.3">
      <c r="A51851" s="2">
        <v>153.273761111337</v>
      </c>
      <c r="B51851" t="s">
        <v>35164</v>
      </c>
    </row>
    <row r="51852" spans="1:2" x14ac:dyDescent="0.3">
      <c r="A51852" s="2">
        <v>2.6612800000000001</v>
      </c>
      <c r="B51852" t="s">
        <v>35163</v>
      </c>
    </row>
    <row r="51853" spans="1:2" x14ac:dyDescent="0.3">
      <c r="A51853" s="2">
        <v>0.35830000000000001</v>
      </c>
      <c r="B51853" t="s">
        <v>35162</v>
      </c>
    </row>
    <row r="51854" spans="1:2" x14ac:dyDescent="0.3">
      <c r="A51854" s="2">
        <v>4.6109312900744603</v>
      </c>
      <c r="B51854" t="s">
        <v>35161</v>
      </c>
    </row>
    <row r="51855" spans="1:2" x14ac:dyDescent="0.3">
      <c r="A51855" s="2">
        <v>0.38640161473214701</v>
      </c>
      <c r="B51855" t="s">
        <v>35160</v>
      </c>
    </row>
    <row r="51856" spans="1:2" x14ac:dyDescent="0.3">
      <c r="A51856" s="2">
        <v>1.39808</v>
      </c>
      <c r="B51856" t="s">
        <v>35159</v>
      </c>
    </row>
    <row r="51857" spans="1:2" x14ac:dyDescent="0.3">
      <c r="A51857" s="2">
        <v>0.34366000000000002</v>
      </c>
      <c r="B51857" t="s">
        <v>35158</v>
      </c>
    </row>
    <row r="51858" spans="1:2" x14ac:dyDescent="0.3">
      <c r="A51858" s="2">
        <v>3.6650000000000002E-2</v>
      </c>
      <c r="B51858" t="s">
        <v>35157</v>
      </c>
    </row>
    <row r="51859" spans="1:2" x14ac:dyDescent="0.3">
      <c r="A51859" s="2">
        <v>34.074522262005097</v>
      </c>
      <c r="B51859" t="s">
        <v>35156</v>
      </c>
    </row>
    <row r="51860" spans="1:2" x14ac:dyDescent="0.3">
      <c r="A51860" s="2">
        <v>147.05744999999999</v>
      </c>
      <c r="B51860" t="s">
        <v>35155</v>
      </c>
    </row>
    <row r="51861" spans="1:2" x14ac:dyDescent="0.3">
      <c r="A51861" s="2">
        <v>11.152340000000001</v>
      </c>
      <c r="B51861" t="s">
        <v>35154</v>
      </c>
    </row>
    <row r="51862" spans="1:2" x14ac:dyDescent="0.3">
      <c r="A51862" s="2">
        <v>0.57955000000000001</v>
      </c>
      <c r="B51862" t="s">
        <v>35153</v>
      </c>
    </row>
    <row r="51863" spans="1:2" x14ac:dyDescent="0.3">
      <c r="A51863" s="2">
        <v>0.53554999999999997</v>
      </c>
      <c r="B51863" t="s">
        <v>35152</v>
      </c>
    </row>
    <row r="51864" spans="1:2" x14ac:dyDescent="0.3">
      <c r="A51864" s="2">
        <v>5.0172131776346003E-2</v>
      </c>
      <c r="B51864" t="s">
        <v>35151</v>
      </c>
    </row>
    <row r="51865" spans="1:2" x14ac:dyDescent="0.3">
      <c r="A51865" s="2">
        <v>4.7248400000000004</v>
      </c>
      <c r="B51865" t="s">
        <v>35150</v>
      </c>
    </row>
    <row r="51866" spans="1:2" x14ac:dyDescent="0.3">
      <c r="A51866" s="2">
        <v>6.2628648480324298E-3</v>
      </c>
      <c r="B51866" t="s">
        <v>35149</v>
      </c>
    </row>
    <row r="51867" spans="1:2" x14ac:dyDescent="0.3">
      <c r="A51867" s="2">
        <v>2.8455900000000001</v>
      </c>
      <c r="B51867" t="s">
        <v>35148</v>
      </c>
    </row>
    <row r="51868" spans="1:2" x14ac:dyDescent="0.3">
      <c r="A51868" s="2">
        <v>2.7589139598425101</v>
      </c>
      <c r="B51868" t="s">
        <v>35147</v>
      </c>
    </row>
    <row r="51869" spans="1:2" x14ac:dyDescent="0.3">
      <c r="A51869" s="2">
        <v>9.9513352063263802</v>
      </c>
      <c r="B51869" t="s">
        <v>35146</v>
      </c>
    </row>
    <row r="51870" spans="1:2" x14ac:dyDescent="0.3">
      <c r="A51870" s="2">
        <v>0.47421999999999997</v>
      </c>
      <c r="B51870" t="s">
        <v>35145</v>
      </c>
    </row>
    <row r="51871" spans="1:2" x14ac:dyDescent="0.3">
      <c r="A51871" s="2">
        <v>1.6241699999999999</v>
      </c>
      <c r="B51871" t="s">
        <v>35144</v>
      </c>
    </row>
    <row r="51872" spans="1:2" x14ac:dyDescent="0.3">
      <c r="A51872" s="2">
        <v>7.5815999999999999</v>
      </c>
      <c r="B51872" t="s">
        <v>35143</v>
      </c>
    </row>
    <row r="51873" spans="1:2" x14ac:dyDescent="0.3">
      <c r="A51873" s="2">
        <v>3.6613059759933</v>
      </c>
      <c r="B51873" t="s">
        <v>35142</v>
      </c>
    </row>
    <row r="51874" spans="1:2" x14ac:dyDescent="0.3">
      <c r="A51874" s="2">
        <v>2.0941200000000002</v>
      </c>
      <c r="B51874" t="s">
        <v>35141</v>
      </c>
    </row>
    <row r="51875" spans="1:2" x14ac:dyDescent="0.3">
      <c r="A51875" s="2">
        <v>2.66E-3</v>
      </c>
      <c r="B51875" t="s">
        <v>35140</v>
      </c>
    </row>
    <row r="51876" spans="1:2" x14ac:dyDescent="0.3">
      <c r="A51876" s="2">
        <v>129.42499749375099</v>
      </c>
      <c r="B51876" t="s">
        <v>35139</v>
      </c>
    </row>
    <row r="51877" spans="1:2" x14ac:dyDescent="0.3">
      <c r="A51877" s="2">
        <v>1.9964381874177499</v>
      </c>
      <c r="B51877" t="s">
        <v>35138</v>
      </c>
    </row>
    <row r="51878" spans="1:2" x14ac:dyDescent="0.3">
      <c r="A51878" s="2">
        <v>1.5319</v>
      </c>
      <c r="B51878" t="s">
        <v>35137</v>
      </c>
    </row>
    <row r="51879" spans="1:2" x14ac:dyDescent="0.3">
      <c r="A51879" s="2">
        <v>9.9018238287662506</v>
      </c>
      <c r="B51879" t="s">
        <v>35136</v>
      </c>
    </row>
    <row r="51880" spans="1:2" x14ac:dyDescent="0.3">
      <c r="A51880" s="2">
        <v>9.7059953661162606</v>
      </c>
      <c r="B51880" t="s">
        <v>35135</v>
      </c>
    </row>
    <row r="51881" spans="1:2" x14ac:dyDescent="0.3">
      <c r="A51881" s="2">
        <v>4.7344799999999996</v>
      </c>
      <c r="B51881" t="s">
        <v>35134</v>
      </c>
    </row>
    <row r="51882" spans="1:2" x14ac:dyDescent="0.3">
      <c r="A51882" s="2">
        <v>1.04701838374866E-4</v>
      </c>
      <c r="B51882" t="s">
        <v>35133</v>
      </c>
    </row>
    <row r="51883" spans="1:2" x14ac:dyDescent="0.3">
      <c r="A51883" s="2">
        <v>3.44412102884205E-4</v>
      </c>
      <c r="B51883" t="s">
        <v>35132</v>
      </c>
    </row>
    <row r="51884" spans="1:2" x14ac:dyDescent="0.3">
      <c r="A51884" s="2">
        <v>0.92919781956548897</v>
      </c>
      <c r="B51884" t="s">
        <v>35131</v>
      </c>
    </row>
    <row r="51885" spans="1:2" x14ac:dyDescent="0.3">
      <c r="A51885" s="2">
        <v>102.058714214875</v>
      </c>
      <c r="B51885" t="s">
        <v>35130</v>
      </c>
    </row>
    <row r="51886" spans="1:2" x14ac:dyDescent="0.3">
      <c r="A51886" s="2">
        <v>36.897860000000001</v>
      </c>
      <c r="B51886" t="s">
        <v>35129</v>
      </c>
    </row>
    <row r="51887" spans="1:2" x14ac:dyDescent="0.3">
      <c r="A51887" s="2">
        <v>7.5691998110160696</v>
      </c>
      <c r="B51887" t="s">
        <v>35128</v>
      </c>
    </row>
    <row r="51888" spans="1:2" x14ac:dyDescent="0.3">
      <c r="A51888" s="2">
        <v>0.24121000000000001</v>
      </c>
      <c r="B51888" t="s">
        <v>35127</v>
      </c>
    </row>
    <row r="51889" spans="1:2" x14ac:dyDescent="0.3">
      <c r="A51889" s="2">
        <v>3.86181870367647</v>
      </c>
      <c r="B51889" t="s">
        <v>35126</v>
      </c>
    </row>
    <row r="51890" spans="1:2" x14ac:dyDescent="0.3">
      <c r="A51890" s="2">
        <v>1.62822</v>
      </c>
      <c r="B51890" t="s">
        <v>35125</v>
      </c>
    </row>
    <row r="51891" spans="1:2" x14ac:dyDescent="0.3">
      <c r="A51891" s="2">
        <v>12.7293695560532</v>
      </c>
      <c r="B51891" t="s">
        <v>35124</v>
      </c>
    </row>
    <row r="51892" spans="1:2" x14ac:dyDescent="0.3">
      <c r="A51892" s="2">
        <v>0.56116345906562204</v>
      </c>
      <c r="B51892" t="s">
        <v>35123</v>
      </c>
    </row>
    <row r="51893" spans="1:2" x14ac:dyDescent="0.3">
      <c r="A51893" s="2">
        <v>1.5063631987511601</v>
      </c>
      <c r="B51893" t="s">
        <v>35122</v>
      </c>
    </row>
    <row r="51894" spans="1:2" x14ac:dyDescent="0.3">
      <c r="A51894" s="2">
        <v>0.71380999999999994</v>
      </c>
      <c r="B51894" t="s">
        <v>35121</v>
      </c>
    </row>
    <row r="51895" spans="1:2" x14ac:dyDescent="0.3">
      <c r="A51895" s="2">
        <v>9.5180000000000001E-2</v>
      </c>
      <c r="B51895" t="s">
        <v>35120</v>
      </c>
    </row>
    <row r="51896" spans="1:2" x14ac:dyDescent="0.3">
      <c r="A51896" s="2">
        <v>5.672E-2</v>
      </c>
      <c r="B51896" t="s">
        <v>35119</v>
      </c>
    </row>
    <row r="51897" spans="1:2" x14ac:dyDescent="0.3">
      <c r="A51897" s="2">
        <v>6.0494250140592696</v>
      </c>
      <c r="B51897" t="s">
        <v>35118</v>
      </c>
    </row>
    <row r="51898" spans="1:2" x14ac:dyDescent="0.3">
      <c r="A51898" s="2">
        <v>471.99639843580098</v>
      </c>
      <c r="B51898" t="s">
        <v>35117</v>
      </c>
    </row>
    <row r="51899" spans="1:2" x14ac:dyDescent="0.3">
      <c r="A51899" s="2">
        <v>12.5577574124907</v>
      </c>
      <c r="B51899" t="s">
        <v>35116</v>
      </c>
    </row>
    <row r="51900" spans="1:2" x14ac:dyDescent="0.3">
      <c r="A51900" s="2">
        <v>8.9022775766090003</v>
      </c>
      <c r="B51900" t="s">
        <v>35115</v>
      </c>
    </row>
    <row r="51901" spans="1:2" x14ac:dyDescent="0.3">
      <c r="A51901" s="2">
        <v>0.32713999999999999</v>
      </c>
      <c r="B51901" t="s">
        <v>35114</v>
      </c>
    </row>
    <row r="51902" spans="1:2" x14ac:dyDescent="0.3">
      <c r="A51902" s="2">
        <v>0.73087999999999997</v>
      </c>
      <c r="B51902" t="s">
        <v>35113</v>
      </c>
    </row>
    <row r="51903" spans="1:2" x14ac:dyDescent="0.3">
      <c r="A51903" s="2">
        <v>0.47648000000000001</v>
      </c>
      <c r="B51903" t="s">
        <v>35112</v>
      </c>
    </row>
    <row r="51904" spans="1:2" x14ac:dyDescent="0.3">
      <c r="A51904" s="2">
        <v>1.5194399999999999</v>
      </c>
      <c r="B51904" t="s">
        <v>35111</v>
      </c>
    </row>
    <row r="51905" spans="1:2" x14ac:dyDescent="0.3">
      <c r="A51905" s="2">
        <v>5.3114550399534499</v>
      </c>
      <c r="B51905" t="s">
        <v>35110</v>
      </c>
    </row>
    <row r="51906" spans="1:2" x14ac:dyDescent="0.3">
      <c r="A51906" s="2">
        <v>0.16225000000000001</v>
      </c>
      <c r="B51906" t="s">
        <v>35109</v>
      </c>
    </row>
    <row r="51907" spans="1:2" x14ac:dyDescent="0.3">
      <c r="A51907" s="2">
        <v>16.0686</v>
      </c>
      <c r="B51907" t="s">
        <v>35108</v>
      </c>
    </row>
    <row r="51908" spans="1:2" x14ac:dyDescent="0.3">
      <c r="A51908" s="2">
        <v>4.9236095547304402</v>
      </c>
      <c r="B51908" t="s">
        <v>35107</v>
      </c>
    </row>
    <row r="51909" spans="1:2" x14ac:dyDescent="0.3">
      <c r="A51909" s="2">
        <v>15.37651</v>
      </c>
      <c r="B51909" t="s">
        <v>35106</v>
      </c>
    </row>
    <row r="51910" spans="1:2" x14ac:dyDescent="0.3">
      <c r="A51910" s="2">
        <v>9.3209655224939301</v>
      </c>
      <c r="B51910" t="s">
        <v>35105</v>
      </c>
    </row>
    <row r="51911" spans="1:2" x14ac:dyDescent="0.3">
      <c r="A51911" s="2">
        <v>0.13183</v>
      </c>
      <c r="B51911" t="s">
        <v>35104</v>
      </c>
    </row>
    <row r="51912" spans="1:2" x14ac:dyDescent="0.3">
      <c r="A51912" s="2">
        <v>9.5585488345882297</v>
      </c>
      <c r="B51912" t="s">
        <v>35103</v>
      </c>
    </row>
    <row r="51913" spans="1:2" x14ac:dyDescent="0.3">
      <c r="A51913" s="2">
        <v>15.966060000000001</v>
      </c>
      <c r="B51913" t="s">
        <v>35102</v>
      </c>
    </row>
    <row r="51914" spans="1:2" x14ac:dyDescent="0.3">
      <c r="A51914" s="2">
        <v>15.8500140099082</v>
      </c>
      <c r="B51914" t="s">
        <v>35101</v>
      </c>
    </row>
    <row r="51915" spans="1:2" x14ac:dyDescent="0.3">
      <c r="A51915" s="2">
        <v>16.444629772775802</v>
      </c>
      <c r="B51915" t="s">
        <v>35100</v>
      </c>
    </row>
    <row r="51916" spans="1:2" x14ac:dyDescent="0.3">
      <c r="A51916" s="2">
        <v>1.0300000000000001E-3</v>
      </c>
      <c r="B51916" t="s">
        <v>35099</v>
      </c>
    </row>
    <row r="51917" spans="1:2" x14ac:dyDescent="0.3">
      <c r="A51917" s="2">
        <v>15.66323</v>
      </c>
      <c r="B51917" t="s">
        <v>35098</v>
      </c>
    </row>
    <row r="51918" spans="1:2" x14ac:dyDescent="0.3">
      <c r="A51918" s="2">
        <v>0.84902999999999995</v>
      </c>
      <c r="B51918" t="s">
        <v>35097</v>
      </c>
    </row>
    <row r="51919" spans="1:2" x14ac:dyDescent="0.3">
      <c r="A51919" s="2">
        <v>13.038589999999999</v>
      </c>
      <c r="B51919" t="s">
        <v>35096</v>
      </c>
    </row>
    <row r="51920" spans="1:2" x14ac:dyDescent="0.3">
      <c r="A51920" s="2">
        <v>2.2300000000000002E-3</v>
      </c>
      <c r="B51920" t="s">
        <v>35095</v>
      </c>
    </row>
    <row r="51921" spans="1:2" x14ac:dyDescent="0.3">
      <c r="A51921" s="2">
        <v>0.73300488734740099</v>
      </c>
      <c r="B51921" t="s">
        <v>35094</v>
      </c>
    </row>
    <row r="51922" spans="1:2" x14ac:dyDescent="0.3">
      <c r="A51922" s="2">
        <v>21.507654877947498</v>
      </c>
      <c r="B51922" t="s">
        <v>35093</v>
      </c>
    </row>
    <row r="51923" spans="1:2" x14ac:dyDescent="0.3">
      <c r="A51923" s="2">
        <v>5.5999999999999995E-4</v>
      </c>
      <c r="B51923" t="s">
        <v>35092</v>
      </c>
    </row>
    <row r="51924" spans="1:2" x14ac:dyDescent="0.3">
      <c r="A51924" s="2">
        <v>30.775191595437601</v>
      </c>
      <c r="B51924" t="s">
        <v>35091</v>
      </c>
    </row>
    <row r="51925" spans="1:2" x14ac:dyDescent="0.3">
      <c r="A51925" s="2">
        <v>3.5500000000000002E-3</v>
      </c>
      <c r="B51925" t="s">
        <v>35090</v>
      </c>
    </row>
    <row r="51926" spans="1:2" x14ac:dyDescent="0.3">
      <c r="A51926" s="2">
        <v>1.65536096464919</v>
      </c>
      <c r="B51926" t="s">
        <v>35089</v>
      </c>
    </row>
    <row r="51927" spans="1:2" x14ac:dyDescent="0.3">
      <c r="A51927" s="2">
        <v>36.088935065182802</v>
      </c>
      <c r="B51927" t="s">
        <v>35088</v>
      </c>
    </row>
    <row r="51928" spans="1:2" x14ac:dyDescent="0.3">
      <c r="A51928" s="2">
        <v>51.05171</v>
      </c>
      <c r="B51928" t="s">
        <v>35087</v>
      </c>
    </row>
    <row r="51929" spans="1:2" x14ac:dyDescent="0.3">
      <c r="A51929" s="2">
        <v>56.871829527558297</v>
      </c>
      <c r="B51929" t="s">
        <v>35086</v>
      </c>
    </row>
    <row r="51930" spans="1:2" x14ac:dyDescent="0.3">
      <c r="A51930" s="2">
        <v>4.9895899999999997</v>
      </c>
      <c r="B51930" t="s">
        <v>35085</v>
      </c>
    </row>
    <row r="51931" spans="1:2" x14ac:dyDescent="0.3">
      <c r="A51931" s="2">
        <v>24.92388</v>
      </c>
      <c r="B51931" t="s">
        <v>35084</v>
      </c>
    </row>
    <row r="51932" spans="1:2" x14ac:dyDescent="0.3">
      <c r="A51932" s="2">
        <v>5.0774100000000004</v>
      </c>
      <c r="B51932" t="s">
        <v>35083</v>
      </c>
    </row>
    <row r="51933" spans="1:2" x14ac:dyDescent="0.3">
      <c r="A51933" s="2">
        <v>3.2385299999999999</v>
      </c>
      <c r="B51933" t="s">
        <v>35082</v>
      </c>
    </row>
    <row r="51934" spans="1:2" x14ac:dyDescent="0.3">
      <c r="A51934" s="2">
        <v>15.9451157996501</v>
      </c>
      <c r="B51934" t="s">
        <v>35081</v>
      </c>
    </row>
    <row r="51935" spans="1:2" x14ac:dyDescent="0.3">
      <c r="A51935" s="2">
        <v>2.7787780417213299</v>
      </c>
      <c r="B51935" t="s">
        <v>35080</v>
      </c>
    </row>
    <row r="51936" spans="1:2" x14ac:dyDescent="0.3">
      <c r="A51936" s="2">
        <v>0.59767510091588405</v>
      </c>
      <c r="B51936" t="s">
        <v>35079</v>
      </c>
    </row>
    <row r="51937" spans="1:2" x14ac:dyDescent="0.3">
      <c r="A51937" s="2">
        <v>11.2676450812874</v>
      </c>
      <c r="B51937" t="s">
        <v>35078</v>
      </c>
    </row>
    <row r="51938" spans="1:2" x14ac:dyDescent="0.3">
      <c r="A51938" s="2">
        <v>4.79483646782721</v>
      </c>
      <c r="B51938" t="s">
        <v>35077</v>
      </c>
    </row>
    <row r="51939" spans="1:2" x14ac:dyDescent="0.3">
      <c r="A51939" s="2">
        <v>1.32708</v>
      </c>
      <c r="B51939" t="s">
        <v>35076</v>
      </c>
    </row>
    <row r="51940" spans="1:2" x14ac:dyDescent="0.3">
      <c r="A51940" s="2">
        <v>2.0432643630139999E-3</v>
      </c>
      <c r="B51940" t="s">
        <v>35075</v>
      </c>
    </row>
    <row r="51941" spans="1:2" x14ac:dyDescent="0.3">
      <c r="A51941" s="2">
        <v>6.3283284603361994E-2</v>
      </c>
      <c r="B51941" t="s">
        <v>35074</v>
      </c>
    </row>
    <row r="51942" spans="1:2" x14ac:dyDescent="0.3">
      <c r="A51942" s="2">
        <v>7.4649099999999997</v>
      </c>
      <c r="B51942" t="s">
        <v>35073</v>
      </c>
    </row>
    <row r="51943" spans="1:2" x14ac:dyDescent="0.3">
      <c r="A51943" s="2">
        <v>1.00502030476267E-2</v>
      </c>
      <c r="B51943" t="s">
        <v>35072</v>
      </c>
    </row>
    <row r="51944" spans="1:2" x14ac:dyDescent="0.3">
      <c r="A51944" s="2">
        <v>1.0821222448363299</v>
      </c>
      <c r="B51944" t="s">
        <v>35071</v>
      </c>
    </row>
    <row r="51945" spans="1:2" x14ac:dyDescent="0.3">
      <c r="A51945" s="2">
        <v>1.7277669403084199</v>
      </c>
      <c r="B51945" t="s">
        <v>35070</v>
      </c>
    </row>
    <row r="51946" spans="1:2" x14ac:dyDescent="0.3">
      <c r="A51946" s="2">
        <v>1.30497696240385E-3</v>
      </c>
      <c r="B51946" t="s">
        <v>35069</v>
      </c>
    </row>
    <row r="51947" spans="1:2" x14ac:dyDescent="0.3">
      <c r="A51947" s="2">
        <v>1.16178</v>
      </c>
      <c r="B51947" t="s">
        <v>35068</v>
      </c>
    </row>
    <row r="51948" spans="1:2" x14ac:dyDescent="0.3">
      <c r="A51948" s="2">
        <v>3.63703829193433</v>
      </c>
      <c r="B51948" t="s">
        <v>35067</v>
      </c>
    </row>
    <row r="51949" spans="1:2" x14ac:dyDescent="0.3">
      <c r="A51949" s="2">
        <v>7.9500000000000005E-3</v>
      </c>
      <c r="B51949" t="s">
        <v>35066</v>
      </c>
    </row>
    <row r="51950" spans="1:2" x14ac:dyDescent="0.3">
      <c r="A51950" s="2">
        <v>0.37780000000000002</v>
      </c>
      <c r="B51950" t="s">
        <v>35065</v>
      </c>
    </row>
    <row r="51951" spans="1:2" x14ac:dyDescent="0.3">
      <c r="A51951" s="2">
        <v>9.4579999999999997E-2</v>
      </c>
      <c r="B51951" t="s">
        <v>35064</v>
      </c>
    </row>
    <row r="51952" spans="1:2" x14ac:dyDescent="0.3">
      <c r="A51952" s="2">
        <v>8.4717635439630692E-3</v>
      </c>
      <c r="B51952" t="s">
        <v>35063</v>
      </c>
    </row>
    <row r="51953" spans="1:2" x14ac:dyDescent="0.3">
      <c r="A51953" s="2">
        <v>2.3745100865595798</v>
      </c>
      <c r="B51953" t="s">
        <v>35062</v>
      </c>
    </row>
    <row r="51954" spans="1:2" x14ac:dyDescent="0.3">
      <c r="A51954" s="2">
        <v>3.5160999999999998</v>
      </c>
      <c r="B51954" t="s">
        <v>35061</v>
      </c>
    </row>
    <row r="51955" spans="1:2" x14ac:dyDescent="0.3">
      <c r="A51955" s="2">
        <v>4.0288126203686103E-2</v>
      </c>
      <c r="B51955" t="s">
        <v>35060</v>
      </c>
    </row>
    <row r="51956" spans="1:2" x14ac:dyDescent="0.3">
      <c r="A51956" s="2">
        <v>4.0128436291043998</v>
      </c>
      <c r="B51956" t="s">
        <v>35059</v>
      </c>
    </row>
    <row r="51957" spans="1:2" x14ac:dyDescent="0.3">
      <c r="A51957" s="2">
        <v>2.4902404621143601</v>
      </c>
      <c r="B51957" t="s">
        <v>35058</v>
      </c>
    </row>
    <row r="51958" spans="1:2" x14ac:dyDescent="0.3">
      <c r="A51958" s="2">
        <v>40.6972221237681</v>
      </c>
      <c r="B51958" t="s">
        <v>35057</v>
      </c>
    </row>
    <row r="51959" spans="1:2" x14ac:dyDescent="0.3">
      <c r="A51959" s="2">
        <v>39.786860192164497</v>
      </c>
      <c r="B51959" t="s">
        <v>35056</v>
      </c>
    </row>
    <row r="51960" spans="1:2" x14ac:dyDescent="0.3">
      <c r="A51960" s="2">
        <v>27.5878906270651</v>
      </c>
      <c r="B51960" t="s">
        <v>35055</v>
      </c>
    </row>
    <row r="51961" spans="1:2" x14ac:dyDescent="0.3">
      <c r="A51961" s="2">
        <v>2.9080728663256701</v>
      </c>
      <c r="B51961" t="s">
        <v>35054</v>
      </c>
    </row>
    <row r="51962" spans="1:2" x14ac:dyDescent="0.3">
      <c r="A51962" s="2">
        <v>0.40159367906593801</v>
      </c>
      <c r="B51962" t="s">
        <v>35053</v>
      </c>
    </row>
    <row r="51963" spans="1:2" x14ac:dyDescent="0.3">
      <c r="A51963" s="2">
        <v>8.5985600000000009</v>
      </c>
      <c r="B51963" t="s">
        <v>35052</v>
      </c>
    </row>
    <row r="51964" spans="1:2" x14ac:dyDescent="0.3">
      <c r="A51964" s="2">
        <v>29.748406291358499</v>
      </c>
      <c r="B51964" t="s">
        <v>35051</v>
      </c>
    </row>
    <row r="51965" spans="1:2" x14ac:dyDescent="0.3">
      <c r="A51965" s="2">
        <v>103.09141</v>
      </c>
      <c r="B51965" t="s">
        <v>35050</v>
      </c>
    </row>
    <row r="51966" spans="1:2" x14ac:dyDescent="0.3">
      <c r="A51966" s="2">
        <v>17.651319999999998</v>
      </c>
      <c r="B51966" t="s">
        <v>35049</v>
      </c>
    </row>
    <row r="51967" spans="1:2" x14ac:dyDescent="0.3">
      <c r="A51967" s="2">
        <v>1.25257</v>
      </c>
      <c r="B51967" t="s">
        <v>35048</v>
      </c>
    </row>
    <row r="51968" spans="1:2" x14ac:dyDescent="0.3">
      <c r="A51968" s="2">
        <v>167.06000094120401</v>
      </c>
      <c r="B51968" t="s">
        <v>35047</v>
      </c>
    </row>
    <row r="51969" spans="1:2" x14ac:dyDescent="0.3">
      <c r="A51969" s="2">
        <v>7.2364327534646904</v>
      </c>
      <c r="B51969" t="s">
        <v>35046</v>
      </c>
    </row>
    <row r="51970" spans="1:2" x14ac:dyDescent="0.3">
      <c r="A51970" s="2">
        <v>4.7145814241218598E-3</v>
      </c>
      <c r="B51970" t="s">
        <v>35045</v>
      </c>
    </row>
    <row r="51971" spans="1:2" x14ac:dyDescent="0.3">
      <c r="A51971" s="2">
        <v>16.753360000000001</v>
      </c>
      <c r="B51971" t="s">
        <v>35044</v>
      </c>
    </row>
    <row r="51972" spans="1:2" x14ac:dyDescent="0.3">
      <c r="A51972" s="2">
        <v>2.8938968988003401E-3</v>
      </c>
      <c r="B51972" t="s">
        <v>35043</v>
      </c>
    </row>
    <row r="51973" spans="1:2" x14ac:dyDescent="0.3">
      <c r="A51973" s="2">
        <v>7.4885799999999998</v>
      </c>
      <c r="B51973" t="s">
        <v>35042</v>
      </c>
    </row>
    <row r="51974" spans="1:2" x14ac:dyDescent="0.3">
      <c r="A51974" s="2">
        <v>1.4449999999999999E-2</v>
      </c>
      <c r="B51974" t="s">
        <v>35041</v>
      </c>
    </row>
    <row r="51975" spans="1:2" x14ac:dyDescent="0.3">
      <c r="A51975" s="2">
        <v>1.9781540239620099</v>
      </c>
      <c r="B51975" t="s">
        <v>35040</v>
      </c>
    </row>
    <row r="51976" spans="1:2" x14ac:dyDescent="0.3">
      <c r="A51976" s="2">
        <v>37.387790000000003</v>
      </c>
      <c r="B51976" t="s">
        <v>35039</v>
      </c>
    </row>
    <row r="51977" spans="1:2" x14ac:dyDescent="0.3">
      <c r="A51977" s="2">
        <v>0.57402669889839197</v>
      </c>
      <c r="B51977" t="s">
        <v>35038</v>
      </c>
    </row>
    <row r="51978" spans="1:2" x14ac:dyDescent="0.3">
      <c r="A51978" s="2">
        <v>11.21809</v>
      </c>
      <c r="B51978" t="s">
        <v>35037</v>
      </c>
    </row>
    <row r="51979" spans="1:2" x14ac:dyDescent="0.3">
      <c r="A51979" s="2">
        <v>2.7026936349740498</v>
      </c>
      <c r="B51979" t="s">
        <v>35036</v>
      </c>
    </row>
    <row r="51980" spans="1:2" x14ac:dyDescent="0.3">
      <c r="A51980" s="2">
        <v>7.0610000000000006E-2</v>
      </c>
      <c r="B51980" t="s">
        <v>35035</v>
      </c>
    </row>
    <row r="51981" spans="1:2" x14ac:dyDescent="0.3">
      <c r="A51981" s="2">
        <v>2.6615727675545799E-3</v>
      </c>
      <c r="B51981" t="s">
        <v>35034</v>
      </c>
    </row>
    <row r="51982" spans="1:2" x14ac:dyDescent="0.3">
      <c r="A51982" s="2">
        <v>0.83831999999999995</v>
      </c>
      <c r="B51982" t="s">
        <v>35033</v>
      </c>
    </row>
    <row r="51983" spans="1:2" x14ac:dyDescent="0.3">
      <c r="A51983" s="2">
        <v>0.447771158628262</v>
      </c>
      <c r="B51983" t="s">
        <v>35032</v>
      </c>
    </row>
    <row r="51984" spans="1:2" x14ac:dyDescent="0.3">
      <c r="A51984" s="2">
        <v>0.11230018049344299</v>
      </c>
      <c r="B51984" t="s">
        <v>35031</v>
      </c>
    </row>
    <row r="51985" spans="1:2" x14ac:dyDescent="0.3">
      <c r="A51985" s="2">
        <v>0.329904943568683</v>
      </c>
      <c r="B51985" t="s">
        <v>35030</v>
      </c>
    </row>
    <row r="51986" spans="1:2" x14ac:dyDescent="0.3">
      <c r="A51986" s="2">
        <v>0.11230018049344299</v>
      </c>
      <c r="B51986" t="s">
        <v>35029</v>
      </c>
    </row>
    <row r="51987" spans="1:2" x14ac:dyDescent="0.3">
      <c r="A51987" s="2">
        <v>7.3231954496820097E-3</v>
      </c>
      <c r="B51987" t="s">
        <v>35028</v>
      </c>
    </row>
    <row r="51988" spans="1:2" x14ac:dyDescent="0.3">
      <c r="A51988" s="2">
        <v>9.7710000000000005E-2</v>
      </c>
      <c r="B51988" t="s">
        <v>35027</v>
      </c>
    </row>
    <row r="51989" spans="1:2" x14ac:dyDescent="0.3">
      <c r="A51989" s="2">
        <v>70.734653653018498</v>
      </c>
      <c r="B51989" t="s">
        <v>35026</v>
      </c>
    </row>
    <row r="51990" spans="1:2" x14ac:dyDescent="0.3">
      <c r="A51990" s="2">
        <v>7.3397056686543505E-2</v>
      </c>
      <c r="B51990" t="s">
        <v>35025</v>
      </c>
    </row>
    <row r="51991" spans="1:2" x14ac:dyDescent="0.3">
      <c r="A51991" s="2">
        <v>0.56828713418491095</v>
      </c>
      <c r="B51991" t="s">
        <v>35024</v>
      </c>
    </row>
    <row r="51992" spans="1:2" x14ac:dyDescent="0.3">
      <c r="A51992" s="2">
        <v>5.5222349177020504</v>
      </c>
      <c r="B51992" t="s">
        <v>35023</v>
      </c>
    </row>
    <row r="51993" spans="1:2" x14ac:dyDescent="0.3">
      <c r="A51993" s="2">
        <v>3.1421652159310098</v>
      </c>
      <c r="B51993" t="s">
        <v>35022</v>
      </c>
    </row>
    <row r="51994" spans="1:2" x14ac:dyDescent="0.3">
      <c r="A51994" s="2">
        <v>1.76313427224067</v>
      </c>
      <c r="B51994" t="s">
        <v>35021</v>
      </c>
    </row>
    <row r="51995" spans="1:2" x14ac:dyDescent="0.3">
      <c r="A51995" s="2">
        <v>19.252559999999999</v>
      </c>
      <c r="B51995" t="s">
        <v>35020</v>
      </c>
    </row>
    <row r="51996" spans="1:2" x14ac:dyDescent="0.3">
      <c r="A51996" s="2">
        <v>18.8626</v>
      </c>
      <c r="B51996" t="s">
        <v>35019</v>
      </c>
    </row>
    <row r="51997" spans="1:2" x14ac:dyDescent="0.3">
      <c r="A51997" s="2">
        <v>0.97002999999999995</v>
      </c>
      <c r="B51997" t="s">
        <v>35018</v>
      </c>
    </row>
    <row r="51998" spans="1:2" x14ac:dyDescent="0.3">
      <c r="A51998" s="2">
        <v>0.333745410514518</v>
      </c>
      <c r="B51998" t="s">
        <v>35017</v>
      </c>
    </row>
    <row r="51999" spans="1:2" x14ac:dyDescent="0.3">
      <c r="A51999" s="2">
        <v>1.51362</v>
      </c>
      <c r="B51999" t="s">
        <v>35016</v>
      </c>
    </row>
    <row r="52000" spans="1:2" x14ac:dyDescent="0.3">
      <c r="A52000" s="2">
        <v>14.441689999999999</v>
      </c>
      <c r="B52000" t="s">
        <v>35015</v>
      </c>
    </row>
    <row r="52001" spans="1:2" x14ac:dyDescent="0.3">
      <c r="A52001" s="2">
        <v>5.9118399999999998</v>
      </c>
      <c r="B52001" t="s">
        <v>35014</v>
      </c>
    </row>
    <row r="52002" spans="1:2" x14ac:dyDescent="0.3">
      <c r="A52002" s="2">
        <v>2.6768000000000001</v>
      </c>
      <c r="B52002" t="s">
        <v>35013</v>
      </c>
    </row>
    <row r="52003" spans="1:2" x14ac:dyDescent="0.3">
      <c r="A52003" s="2">
        <v>5.8671699999999998</v>
      </c>
      <c r="B52003" t="s">
        <v>35012</v>
      </c>
    </row>
    <row r="52004" spans="1:2" x14ac:dyDescent="0.3">
      <c r="A52004" s="2">
        <v>5.0329328106293802</v>
      </c>
      <c r="B52004" t="s">
        <v>35011</v>
      </c>
    </row>
    <row r="52005" spans="1:2" x14ac:dyDescent="0.3">
      <c r="A52005" s="2">
        <v>3.38083994064018E-3</v>
      </c>
      <c r="B52005" t="s">
        <v>35010</v>
      </c>
    </row>
    <row r="52006" spans="1:2" x14ac:dyDescent="0.3">
      <c r="A52006" s="2">
        <v>3.9010000000000003E-2</v>
      </c>
      <c r="B52006" t="s">
        <v>35009</v>
      </c>
    </row>
    <row r="52007" spans="1:2" x14ac:dyDescent="0.3">
      <c r="A52007" s="2">
        <v>0.32753655621302602</v>
      </c>
      <c r="B52007" t="s">
        <v>35008</v>
      </c>
    </row>
    <row r="52008" spans="1:2" x14ac:dyDescent="0.3">
      <c r="A52008" s="2">
        <v>2.2332000000000001</v>
      </c>
      <c r="B52008" t="s">
        <v>35007</v>
      </c>
    </row>
    <row r="52009" spans="1:2" x14ac:dyDescent="0.3">
      <c r="A52009" s="2">
        <v>75.498631471469395</v>
      </c>
      <c r="B52009" t="s">
        <v>35006</v>
      </c>
    </row>
    <row r="52010" spans="1:2" x14ac:dyDescent="0.3">
      <c r="A52010" s="2">
        <v>112.587620648662</v>
      </c>
      <c r="B52010" t="s">
        <v>35005</v>
      </c>
    </row>
    <row r="52011" spans="1:2" x14ac:dyDescent="0.3">
      <c r="A52011" s="2">
        <v>1.0839064263148901</v>
      </c>
      <c r="B52011" t="s">
        <v>35004</v>
      </c>
    </row>
    <row r="52012" spans="1:2" x14ac:dyDescent="0.3">
      <c r="A52012" s="2">
        <v>2.5914100000000002</v>
      </c>
      <c r="B52012" t="s">
        <v>35003</v>
      </c>
    </row>
    <row r="52013" spans="1:2" x14ac:dyDescent="0.3">
      <c r="A52013" s="2">
        <v>8.7000000000000001E-4</v>
      </c>
      <c r="B52013" t="s">
        <v>35002</v>
      </c>
    </row>
    <row r="52014" spans="1:2" x14ac:dyDescent="0.3">
      <c r="A52014" s="2">
        <v>5.8E-4</v>
      </c>
      <c r="B52014" t="s">
        <v>35001</v>
      </c>
    </row>
    <row r="52015" spans="1:2" x14ac:dyDescent="0.3">
      <c r="A52015" s="2">
        <v>0.13225999999999999</v>
      </c>
      <c r="B52015" t="s">
        <v>35000</v>
      </c>
    </row>
    <row r="52016" spans="1:2" x14ac:dyDescent="0.3">
      <c r="A52016" s="2">
        <v>0.503439419448517</v>
      </c>
      <c r="B52016" t="s">
        <v>34999</v>
      </c>
    </row>
    <row r="52017" spans="1:2" x14ac:dyDescent="0.3">
      <c r="A52017" s="2">
        <v>6.9240628366660801E-3</v>
      </c>
      <c r="B52017" t="s">
        <v>34998</v>
      </c>
    </row>
    <row r="52018" spans="1:2" x14ac:dyDescent="0.3">
      <c r="A52018" s="2">
        <v>1.338E-2</v>
      </c>
      <c r="B52018" t="s">
        <v>34997</v>
      </c>
    </row>
    <row r="52019" spans="1:2" x14ac:dyDescent="0.3">
      <c r="A52019" s="2">
        <v>5.0542206365933202</v>
      </c>
      <c r="B52019" t="s">
        <v>34996</v>
      </c>
    </row>
    <row r="52020" spans="1:2" x14ac:dyDescent="0.3">
      <c r="A52020" s="2">
        <v>3.9E-2</v>
      </c>
      <c r="B52020" t="s">
        <v>34995</v>
      </c>
    </row>
    <row r="52021" spans="1:2" x14ac:dyDescent="0.3">
      <c r="A52021" s="2">
        <v>1.94661219875165E-3</v>
      </c>
      <c r="B52021" t="s">
        <v>34994</v>
      </c>
    </row>
    <row r="52022" spans="1:2" x14ac:dyDescent="0.3">
      <c r="A52022" s="2">
        <v>0.31425999999999998</v>
      </c>
      <c r="B52022" t="s">
        <v>34993</v>
      </c>
    </row>
    <row r="52023" spans="1:2" x14ac:dyDescent="0.3">
      <c r="A52023" s="2">
        <v>19.08859</v>
      </c>
      <c r="B52023" t="s">
        <v>34992</v>
      </c>
    </row>
    <row r="52024" spans="1:2" x14ac:dyDescent="0.3">
      <c r="A52024" s="2">
        <v>7.5251200000000003</v>
      </c>
      <c r="B52024" t="s">
        <v>34991</v>
      </c>
    </row>
    <row r="52025" spans="1:2" x14ac:dyDescent="0.3">
      <c r="A52025" s="2">
        <v>7.0879999999999999E-2</v>
      </c>
      <c r="B52025" t="s">
        <v>34990</v>
      </c>
    </row>
    <row r="52026" spans="1:2" x14ac:dyDescent="0.3">
      <c r="A52026" s="2">
        <v>2.4284757714823201E-2</v>
      </c>
      <c r="B52026" t="s">
        <v>34989</v>
      </c>
    </row>
    <row r="52027" spans="1:2" x14ac:dyDescent="0.3">
      <c r="A52027" s="2">
        <v>0.63760657645020602</v>
      </c>
      <c r="B52027" t="s">
        <v>34988</v>
      </c>
    </row>
    <row r="52028" spans="1:2" x14ac:dyDescent="0.3">
      <c r="A52028" s="2">
        <v>0.14377999999999999</v>
      </c>
      <c r="B52028" t="s">
        <v>34987</v>
      </c>
    </row>
    <row r="52029" spans="1:2" x14ac:dyDescent="0.3">
      <c r="A52029" s="2">
        <v>0.28367681507160197</v>
      </c>
      <c r="B52029" t="s">
        <v>34986</v>
      </c>
    </row>
    <row r="52030" spans="1:2" x14ac:dyDescent="0.3">
      <c r="A52030" s="2">
        <v>0.88468766307211399</v>
      </c>
      <c r="B52030" t="s">
        <v>34985</v>
      </c>
    </row>
    <row r="52031" spans="1:2" x14ac:dyDescent="0.3">
      <c r="A52031" s="2">
        <v>1.325E-2</v>
      </c>
      <c r="B52031" t="s">
        <v>34984</v>
      </c>
    </row>
    <row r="52032" spans="1:2" x14ac:dyDescent="0.3">
      <c r="A52032" s="2">
        <v>1.6889999999999999E-2</v>
      </c>
      <c r="B52032" t="s">
        <v>34983</v>
      </c>
    </row>
    <row r="52033" spans="1:2" x14ac:dyDescent="0.3">
      <c r="A52033" s="2">
        <v>4.0800000000000003E-3</v>
      </c>
      <c r="B52033" t="s">
        <v>34982</v>
      </c>
    </row>
    <row r="52034" spans="1:2" x14ac:dyDescent="0.3">
      <c r="A52034" s="2">
        <v>11.9625940184436</v>
      </c>
      <c r="B52034" t="s">
        <v>34981</v>
      </c>
    </row>
    <row r="52035" spans="1:2" x14ac:dyDescent="0.3">
      <c r="A52035" s="2">
        <v>18.545477967567599</v>
      </c>
      <c r="B52035" t="s">
        <v>34980</v>
      </c>
    </row>
    <row r="52036" spans="1:2" x14ac:dyDescent="0.3">
      <c r="A52036" s="2">
        <v>1.18089</v>
      </c>
      <c r="B52036" t="s">
        <v>34979</v>
      </c>
    </row>
    <row r="52037" spans="1:2" x14ac:dyDescent="0.3">
      <c r="A52037" s="2">
        <v>4.80402098492267</v>
      </c>
      <c r="B52037" t="s">
        <v>34978</v>
      </c>
    </row>
    <row r="52038" spans="1:2" x14ac:dyDescent="0.3">
      <c r="A52038" s="2">
        <v>4.7039675193552704</v>
      </c>
      <c r="B52038" t="s">
        <v>34977</v>
      </c>
    </row>
    <row r="52039" spans="1:2" x14ac:dyDescent="0.3">
      <c r="A52039" s="2">
        <v>1.13740291668379</v>
      </c>
      <c r="B52039" t="s">
        <v>34976</v>
      </c>
    </row>
    <row r="52040" spans="1:2" x14ac:dyDescent="0.3">
      <c r="A52040" s="2">
        <v>5.76885352127132E-2</v>
      </c>
      <c r="B52040" t="s">
        <v>34975</v>
      </c>
    </row>
    <row r="52041" spans="1:2" x14ac:dyDescent="0.3">
      <c r="A52041" s="2">
        <v>0.36565493128332999</v>
      </c>
      <c r="B52041" t="s">
        <v>34974</v>
      </c>
    </row>
    <row r="52042" spans="1:2" x14ac:dyDescent="0.3">
      <c r="A52042" s="2">
        <v>507.29322406259303</v>
      </c>
      <c r="B52042" t="s">
        <v>34973</v>
      </c>
    </row>
    <row r="52043" spans="1:2" x14ac:dyDescent="0.3">
      <c r="A52043" s="2">
        <v>1.68791</v>
      </c>
      <c r="B52043" t="s">
        <v>34972</v>
      </c>
    </row>
    <row r="52044" spans="1:2" x14ac:dyDescent="0.3">
      <c r="A52044" s="2">
        <v>0.37550781090644397</v>
      </c>
      <c r="B52044" t="s">
        <v>34971</v>
      </c>
    </row>
    <row r="52045" spans="1:2" x14ac:dyDescent="0.3">
      <c r="A52045" s="2">
        <v>8.8782648294333993E-2</v>
      </c>
      <c r="B52045" t="s">
        <v>34970</v>
      </c>
    </row>
    <row r="52046" spans="1:2" x14ac:dyDescent="0.3">
      <c r="A52046" s="2">
        <v>1.1676875857077899E-3</v>
      </c>
      <c r="B52046" t="s">
        <v>34969</v>
      </c>
    </row>
    <row r="52047" spans="1:2" x14ac:dyDescent="0.3">
      <c r="A52047" s="2">
        <v>54.053004137444098</v>
      </c>
      <c r="B52047" t="s">
        <v>34968</v>
      </c>
    </row>
    <row r="52048" spans="1:2" x14ac:dyDescent="0.3">
      <c r="A52048" s="2">
        <v>61.8820123004501</v>
      </c>
      <c r="B52048" t="s">
        <v>34967</v>
      </c>
    </row>
    <row r="52049" spans="1:2" x14ac:dyDescent="0.3">
      <c r="A52049" s="2">
        <v>51.832700283081799</v>
      </c>
      <c r="B52049" t="s">
        <v>34966</v>
      </c>
    </row>
    <row r="52050" spans="1:2" x14ac:dyDescent="0.3">
      <c r="A52050" s="2">
        <v>0.82616580090275304</v>
      </c>
      <c r="B52050" t="s">
        <v>34965</v>
      </c>
    </row>
    <row r="52051" spans="1:2" x14ac:dyDescent="0.3">
      <c r="A52051" s="2">
        <v>3.2736800000000001</v>
      </c>
      <c r="B52051" t="s">
        <v>34964</v>
      </c>
    </row>
    <row r="52052" spans="1:2" x14ac:dyDescent="0.3">
      <c r="A52052" s="2">
        <v>1.0964100000000001</v>
      </c>
      <c r="B52052" t="s">
        <v>34963</v>
      </c>
    </row>
    <row r="52053" spans="1:2" x14ac:dyDescent="0.3">
      <c r="A52053" s="2">
        <v>5.1346515606944498</v>
      </c>
      <c r="B52053" t="s">
        <v>34962</v>
      </c>
    </row>
    <row r="52054" spans="1:2" x14ac:dyDescent="0.3">
      <c r="A52054" s="2">
        <v>0.24832000000000001</v>
      </c>
      <c r="B52054" t="s">
        <v>34961</v>
      </c>
    </row>
    <row r="52055" spans="1:2" x14ac:dyDescent="0.3">
      <c r="A52055" s="2">
        <v>0.436617031226677</v>
      </c>
      <c r="B52055" t="s">
        <v>34960</v>
      </c>
    </row>
    <row r="52056" spans="1:2" x14ac:dyDescent="0.3">
      <c r="A52056" s="2">
        <v>18.458728887923101</v>
      </c>
      <c r="B52056" t="s">
        <v>34959</v>
      </c>
    </row>
    <row r="52057" spans="1:2" x14ac:dyDescent="0.3">
      <c r="A52057" s="2">
        <v>1.12413136734967E-2</v>
      </c>
      <c r="B52057" t="s">
        <v>34958</v>
      </c>
    </row>
    <row r="52058" spans="1:2" x14ac:dyDescent="0.3">
      <c r="A52058" s="2">
        <v>1.6743300000000001</v>
      </c>
      <c r="B52058" t="s">
        <v>34957</v>
      </c>
    </row>
    <row r="52059" spans="1:2" x14ac:dyDescent="0.3">
      <c r="A52059" s="2">
        <v>1.0967186682281801E-2</v>
      </c>
      <c r="B52059" t="s">
        <v>34956</v>
      </c>
    </row>
    <row r="52060" spans="1:2" x14ac:dyDescent="0.3">
      <c r="A52060" s="2">
        <v>53.433720922002699</v>
      </c>
      <c r="B52060" t="s">
        <v>34955</v>
      </c>
    </row>
    <row r="52061" spans="1:2" x14ac:dyDescent="0.3">
      <c r="A52061" s="2">
        <v>0.10069</v>
      </c>
      <c r="B52061" t="s">
        <v>34954</v>
      </c>
    </row>
    <row r="52062" spans="1:2" x14ac:dyDescent="0.3">
      <c r="A52062" s="2">
        <v>3.3863699999999999</v>
      </c>
      <c r="B52062" t="s">
        <v>34953</v>
      </c>
    </row>
    <row r="52063" spans="1:2" x14ac:dyDescent="0.3">
      <c r="A52063" s="2">
        <v>2.7759200000000002</v>
      </c>
      <c r="B52063" t="s">
        <v>34952</v>
      </c>
    </row>
    <row r="52064" spans="1:2" x14ac:dyDescent="0.3">
      <c r="A52064" s="2">
        <v>0.57015000000000005</v>
      </c>
      <c r="B52064" t="s">
        <v>34951</v>
      </c>
    </row>
    <row r="52065" spans="1:2" x14ac:dyDescent="0.3">
      <c r="A52065" s="2">
        <v>5.18906005689257E-2</v>
      </c>
      <c r="B52065" t="s">
        <v>34950</v>
      </c>
    </row>
    <row r="52066" spans="1:2" x14ac:dyDescent="0.3">
      <c r="A52066" s="2">
        <v>32.242260000000002</v>
      </c>
      <c r="B52066" t="s">
        <v>34949</v>
      </c>
    </row>
    <row r="52067" spans="1:2" x14ac:dyDescent="0.3">
      <c r="A52067" s="2">
        <v>2.4794999999999998</v>
      </c>
      <c r="B52067" t="s">
        <v>34948</v>
      </c>
    </row>
    <row r="52068" spans="1:2" x14ac:dyDescent="0.3">
      <c r="A52068" s="2" t="s">
        <v>13</v>
      </c>
      <c r="B52068" t="s">
        <v>34947</v>
      </c>
    </row>
    <row r="52069" spans="1:2" x14ac:dyDescent="0.3">
      <c r="A52069" s="2">
        <v>22.5182113910049</v>
      </c>
      <c r="B52069" t="s">
        <v>34946</v>
      </c>
    </row>
    <row r="52070" spans="1:2" x14ac:dyDescent="0.3">
      <c r="A52070" s="2">
        <v>63.410877259069402</v>
      </c>
      <c r="B52070" t="s">
        <v>34945</v>
      </c>
    </row>
    <row r="52071" spans="1:2" x14ac:dyDescent="0.3">
      <c r="A52071" s="2">
        <v>1.2411360267157401</v>
      </c>
      <c r="B52071" t="s">
        <v>34944</v>
      </c>
    </row>
    <row r="52072" spans="1:2" x14ac:dyDescent="0.3">
      <c r="A52072" s="2">
        <v>0.53183396296398799</v>
      </c>
      <c r="B52072" t="s">
        <v>34943</v>
      </c>
    </row>
    <row r="52073" spans="1:2" x14ac:dyDescent="0.3">
      <c r="A52073" s="2">
        <v>1.9258599999999999</v>
      </c>
      <c r="B52073" t="s">
        <v>34942</v>
      </c>
    </row>
    <row r="52074" spans="1:2" x14ac:dyDescent="0.3">
      <c r="A52074" s="2">
        <v>6.3299999999999997E-3</v>
      </c>
      <c r="B52074" t="s">
        <v>34941</v>
      </c>
    </row>
    <row r="52075" spans="1:2" x14ac:dyDescent="0.3">
      <c r="A52075" s="2">
        <v>0.51246097062835305</v>
      </c>
      <c r="B52075" t="s">
        <v>34940</v>
      </c>
    </row>
    <row r="52076" spans="1:2" x14ac:dyDescent="0.3">
      <c r="A52076" s="2">
        <v>13.499906682225699</v>
      </c>
      <c r="B52076" t="s">
        <v>34939</v>
      </c>
    </row>
    <row r="52077" spans="1:2" x14ac:dyDescent="0.3">
      <c r="A52077" s="2">
        <v>1.5692897632260201</v>
      </c>
      <c r="B52077" t="s">
        <v>34938</v>
      </c>
    </row>
    <row r="52078" spans="1:2" x14ac:dyDescent="0.3">
      <c r="A52078" s="2">
        <v>4.8129099999999996</v>
      </c>
      <c r="B52078" t="s">
        <v>34937</v>
      </c>
    </row>
    <row r="52079" spans="1:2" x14ac:dyDescent="0.3">
      <c r="A52079" s="2">
        <v>0.45522000000000001</v>
      </c>
      <c r="B52079" t="s">
        <v>34936</v>
      </c>
    </row>
    <row r="52080" spans="1:2" x14ac:dyDescent="0.3">
      <c r="A52080" s="2">
        <v>4.5491307575241002E-2</v>
      </c>
      <c r="B52080" t="s">
        <v>34935</v>
      </c>
    </row>
    <row r="52081" spans="1:2" x14ac:dyDescent="0.3">
      <c r="A52081" s="2">
        <v>1.43713365947276</v>
      </c>
      <c r="B52081" t="s">
        <v>34934</v>
      </c>
    </row>
    <row r="52082" spans="1:2" x14ac:dyDescent="0.3">
      <c r="A52082" s="2">
        <v>2.2300000000000002E-3</v>
      </c>
      <c r="B52082" t="s">
        <v>34933</v>
      </c>
    </row>
    <row r="52083" spans="1:2" x14ac:dyDescent="0.3">
      <c r="A52083" s="2">
        <v>11.340870000000001</v>
      </c>
      <c r="B52083" t="s">
        <v>34932</v>
      </c>
    </row>
    <row r="52084" spans="1:2" x14ac:dyDescent="0.3">
      <c r="A52084" s="2">
        <v>3.7975177053890502E-2</v>
      </c>
      <c r="B52084" t="s">
        <v>34931</v>
      </c>
    </row>
    <row r="52085" spans="1:2" x14ac:dyDescent="0.3">
      <c r="A52085" s="2">
        <v>0.78148035657311798</v>
      </c>
      <c r="B52085" t="s">
        <v>34930</v>
      </c>
    </row>
    <row r="52086" spans="1:2" x14ac:dyDescent="0.3">
      <c r="A52086" s="2">
        <v>31.0140483423008</v>
      </c>
      <c r="B52086" t="s">
        <v>34929</v>
      </c>
    </row>
    <row r="52087" spans="1:2" x14ac:dyDescent="0.3">
      <c r="A52087" s="2">
        <v>0.35307546159931602</v>
      </c>
      <c r="B52087" t="s">
        <v>34928</v>
      </c>
    </row>
    <row r="52088" spans="1:2" x14ac:dyDescent="0.3">
      <c r="A52088" s="2">
        <v>3.2149999999999998E-2</v>
      </c>
      <c r="B52088" t="s">
        <v>34927</v>
      </c>
    </row>
    <row r="52089" spans="1:2" x14ac:dyDescent="0.3">
      <c r="A52089" s="2">
        <v>3.1199999999999999E-2</v>
      </c>
      <c r="B52089" t="s">
        <v>34926</v>
      </c>
    </row>
    <row r="52090" spans="1:2" x14ac:dyDescent="0.3">
      <c r="A52090" s="2">
        <v>2.8549999999999999E-2</v>
      </c>
      <c r="B52090" t="s">
        <v>34925</v>
      </c>
    </row>
    <row r="52091" spans="1:2" x14ac:dyDescent="0.3">
      <c r="A52091" s="2">
        <v>8.6010000000000003E-2</v>
      </c>
      <c r="B52091" t="s">
        <v>34924</v>
      </c>
    </row>
    <row r="52092" spans="1:2" x14ac:dyDescent="0.3">
      <c r="A52092" s="2">
        <v>116.97469</v>
      </c>
      <c r="B52092" t="s">
        <v>34923</v>
      </c>
    </row>
    <row r="52093" spans="1:2" x14ac:dyDescent="0.3">
      <c r="A52093" s="2">
        <v>0.32236999999999999</v>
      </c>
      <c r="B52093" t="s">
        <v>34922</v>
      </c>
    </row>
    <row r="52094" spans="1:2" x14ac:dyDescent="0.3">
      <c r="A52094" s="2">
        <v>0.162995715807876</v>
      </c>
      <c r="B52094" t="s">
        <v>34921</v>
      </c>
    </row>
    <row r="52095" spans="1:2" x14ac:dyDescent="0.3">
      <c r="A52095" s="2">
        <v>24.95635</v>
      </c>
      <c r="B52095" t="s">
        <v>34920</v>
      </c>
    </row>
    <row r="52096" spans="1:2" x14ac:dyDescent="0.3">
      <c r="A52096" s="2">
        <v>48.307153960666597</v>
      </c>
      <c r="B52096" t="s">
        <v>34919</v>
      </c>
    </row>
    <row r="52097" spans="1:2" x14ac:dyDescent="0.3">
      <c r="A52097" s="2">
        <v>1.5335300000000001</v>
      </c>
      <c r="B52097" t="s">
        <v>34918</v>
      </c>
    </row>
    <row r="52098" spans="1:2" x14ac:dyDescent="0.3">
      <c r="A52098" s="2">
        <v>4.9899999999999996E-3</v>
      </c>
      <c r="B52098" t="s">
        <v>34917</v>
      </c>
    </row>
    <row r="52099" spans="1:2" x14ac:dyDescent="0.3">
      <c r="A52099" s="2">
        <v>0.13694999999999999</v>
      </c>
      <c r="B52099" t="s">
        <v>34916</v>
      </c>
    </row>
    <row r="52100" spans="1:2" x14ac:dyDescent="0.3">
      <c r="A52100" s="2">
        <v>1.1333420341773099</v>
      </c>
      <c r="B52100" t="s">
        <v>34915</v>
      </c>
    </row>
    <row r="52101" spans="1:2" x14ac:dyDescent="0.3">
      <c r="A52101" s="2">
        <v>3.1947146552042498E-2</v>
      </c>
      <c r="B52101" t="s">
        <v>34914</v>
      </c>
    </row>
    <row r="52102" spans="1:2" x14ac:dyDescent="0.3">
      <c r="A52102" s="2">
        <v>3.32656337445734</v>
      </c>
      <c r="B52102" t="s">
        <v>34913</v>
      </c>
    </row>
    <row r="52103" spans="1:2" x14ac:dyDescent="0.3">
      <c r="A52103" s="2">
        <v>0.32163999999999998</v>
      </c>
      <c r="B52103" t="s">
        <v>34912</v>
      </c>
    </row>
    <row r="52104" spans="1:2" x14ac:dyDescent="0.3">
      <c r="A52104" s="2">
        <v>13.171237072808299</v>
      </c>
      <c r="B52104" t="s">
        <v>34911</v>
      </c>
    </row>
    <row r="52105" spans="1:2" x14ac:dyDescent="0.3">
      <c r="A52105" s="2">
        <v>0.193651242197039</v>
      </c>
      <c r="B52105" t="s">
        <v>34910</v>
      </c>
    </row>
    <row r="52106" spans="1:2" x14ac:dyDescent="0.3">
      <c r="A52106" s="2">
        <v>5.2362146156876097</v>
      </c>
      <c r="B52106" t="s">
        <v>34909</v>
      </c>
    </row>
    <row r="52107" spans="1:2" x14ac:dyDescent="0.3">
      <c r="A52107" s="2">
        <v>54.983854421154497</v>
      </c>
      <c r="B52107" t="s">
        <v>34908</v>
      </c>
    </row>
    <row r="52108" spans="1:2" x14ac:dyDescent="0.3">
      <c r="A52108" s="2">
        <v>0.31351000000000001</v>
      </c>
      <c r="B52108" t="s">
        <v>34907</v>
      </c>
    </row>
    <row r="52109" spans="1:2" x14ac:dyDescent="0.3">
      <c r="A52109" s="2">
        <v>1.86977713502984</v>
      </c>
      <c r="B52109" t="s">
        <v>34906</v>
      </c>
    </row>
    <row r="52110" spans="1:2" x14ac:dyDescent="0.3">
      <c r="A52110" s="2">
        <v>0.16458635060510199</v>
      </c>
      <c r="B52110" t="s">
        <v>34905</v>
      </c>
    </row>
    <row r="52111" spans="1:2" x14ac:dyDescent="0.3">
      <c r="A52111" s="2">
        <v>4.5855399999999999</v>
      </c>
      <c r="B52111" t="s">
        <v>34904</v>
      </c>
    </row>
    <row r="52112" spans="1:2" x14ac:dyDescent="0.3">
      <c r="A52112" s="2">
        <v>0.46322000000000002</v>
      </c>
      <c r="B52112" t="s">
        <v>34903</v>
      </c>
    </row>
    <row r="52113" spans="1:2" x14ac:dyDescent="0.3">
      <c r="A52113" s="2">
        <v>2.9716265016982999</v>
      </c>
      <c r="B52113" t="s">
        <v>34902</v>
      </c>
    </row>
    <row r="52114" spans="1:2" x14ac:dyDescent="0.3">
      <c r="A52114" s="2">
        <v>4.6010447892907098E-2</v>
      </c>
      <c r="B52114" t="s">
        <v>34901</v>
      </c>
    </row>
    <row r="52115" spans="1:2" x14ac:dyDescent="0.3">
      <c r="A52115" s="2">
        <v>2.7698519351672601</v>
      </c>
      <c r="B52115" t="s">
        <v>34900</v>
      </c>
    </row>
    <row r="52116" spans="1:2" x14ac:dyDescent="0.3">
      <c r="A52116" s="2">
        <v>0.78261422906036904</v>
      </c>
      <c r="B52116" t="s">
        <v>34899</v>
      </c>
    </row>
    <row r="52117" spans="1:2" x14ac:dyDescent="0.3">
      <c r="A52117" s="2">
        <v>4.1848186324611598</v>
      </c>
      <c r="B52117" t="s">
        <v>34898</v>
      </c>
    </row>
    <row r="52118" spans="1:2" x14ac:dyDescent="0.3">
      <c r="A52118" s="2">
        <v>6.8414887136773296E-3</v>
      </c>
      <c r="B52118" t="s">
        <v>34897</v>
      </c>
    </row>
    <row r="52119" spans="1:2" x14ac:dyDescent="0.3">
      <c r="A52119" s="2">
        <v>148.40405000000001</v>
      </c>
      <c r="B52119" t="s">
        <v>34896</v>
      </c>
    </row>
    <row r="52120" spans="1:2" x14ac:dyDescent="0.3">
      <c r="A52120" s="2">
        <v>37.827730000000003</v>
      </c>
      <c r="B52120" t="s">
        <v>34895</v>
      </c>
    </row>
    <row r="52121" spans="1:2" x14ac:dyDescent="0.3">
      <c r="A52121" s="2">
        <v>7.8490000000000004E-2</v>
      </c>
      <c r="B52121" t="s">
        <v>34894</v>
      </c>
    </row>
    <row r="52122" spans="1:2" x14ac:dyDescent="0.3">
      <c r="A52122" s="2">
        <v>0.171605718484447</v>
      </c>
      <c r="B52122" t="s">
        <v>34893</v>
      </c>
    </row>
    <row r="52123" spans="1:2" x14ac:dyDescent="0.3">
      <c r="A52123" s="2">
        <v>1.39444236979179</v>
      </c>
      <c r="B52123" t="s">
        <v>34892</v>
      </c>
    </row>
    <row r="52124" spans="1:2" x14ac:dyDescent="0.3">
      <c r="A52124" s="2">
        <v>1.2303749710622001</v>
      </c>
      <c r="B52124" t="s">
        <v>6057</v>
      </c>
    </row>
    <row r="52125" spans="1:2" x14ac:dyDescent="0.3">
      <c r="A52125" s="2">
        <v>0.14324000000000001</v>
      </c>
      <c r="B52125" t="s">
        <v>34891</v>
      </c>
    </row>
    <row r="52126" spans="1:2" x14ac:dyDescent="0.3">
      <c r="A52126" s="2">
        <v>2.27037894889351</v>
      </c>
      <c r="B52126" t="s">
        <v>34890</v>
      </c>
    </row>
    <row r="52127" spans="1:2" x14ac:dyDescent="0.3">
      <c r="A52127" s="2">
        <v>0.45478000000000002</v>
      </c>
      <c r="B52127" t="s">
        <v>34889</v>
      </c>
    </row>
    <row r="52128" spans="1:2" x14ac:dyDescent="0.3">
      <c r="A52128" s="2">
        <v>2.3489669063835401</v>
      </c>
      <c r="B52128" t="s">
        <v>34888</v>
      </c>
    </row>
    <row r="52129" spans="1:2" x14ac:dyDescent="0.3">
      <c r="A52129" s="2">
        <v>47.198288959606501</v>
      </c>
      <c r="B52129" t="s">
        <v>34887</v>
      </c>
    </row>
    <row r="52130" spans="1:2" x14ac:dyDescent="0.3">
      <c r="A52130" s="2">
        <v>0.475968167953987</v>
      </c>
      <c r="B52130" t="s">
        <v>34886</v>
      </c>
    </row>
    <row r="52131" spans="1:2" x14ac:dyDescent="0.3">
      <c r="A52131" s="2">
        <v>6.6360700000000001</v>
      </c>
      <c r="B52131" t="s">
        <v>34885</v>
      </c>
    </row>
    <row r="52132" spans="1:2" x14ac:dyDescent="0.3">
      <c r="A52132" s="2">
        <v>54.238500000000002</v>
      </c>
      <c r="B52132" t="s">
        <v>34884</v>
      </c>
    </row>
    <row r="52133" spans="1:2" x14ac:dyDescent="0.3">
      <c r="A52133" s="2">
        <v>11.7143</v>
      </c>
      <c r="B52133" t="s">
        <v>34883</v>
      </c>
    </row>
    <row r="52134" spans="1:2" x14ac:dyDescent="0.3">
      <c r="A52134" s="2">
        <v>6.9033917487921106E-2</v>
      </c>
      <c r="B52134" t="s">
        <v>34882</v>
      </c>
    </row>
    <row r="52135" spans="1:2" x14ac:dyDescent="0.3">
      <c r="A52135" s="2">
        <v>21.507347222517598</v>
      </c>
      <c r="B52135" t="s">
        <v>34881</v>
      </c>
    </row>
    <row r="52136" spans="1:2" x14ac:dyDescent="0.3">
      <c r="A52136" s="2">
        <v>5.9760200000000001</v>
      </c>
      <c r="B52136" t="s">
        <v>34880</v>
      </c>
    </row>
    <row r="52137" spans="1:2" x14ac:dyDescent="0.3">
      <c r="A52137" s="2">
        <v>0.198382391705969</v>
      </c>
      <c r="B52137" t="s">
        <v>34879</v>
      </c>
    </row>
    <row r="52138" spans="1:2" x14ac:dyDescent="0.3">
      <c r="A52138" s="2">
        <v>5.9976340858332398E-3</v>
      </c>
      <c r="B52138" t="s">
        <v>34878</v>
      </c>
    </row>
    <row r="52139" spans="1:2" x14ac:dyDescent="0.3">
      <c r="A52139" s="2">
        <v>2.7232688350211798E-2</v>
      </c>
      <c r="B52139" t="s">
        <v>34877</v>
      </c>
    </row>
    <row r="52140" spans="1:2" x14ac:dyDescent="0.3">
      <c r="A52140" s="2">
        <v>2.8130372906265799E-2</v>
      </c>
      <c r="B52140" t="s">
        <v>34876</v>
      </c>
    </row>
    <row r="52141" spans="1:2" x14ac:dyDescent="0.3">
      <c r="A52141" s="2">
        <v>6.7770217161566603E-3</v>
      </c>
      <c r="B52141" t="s">
        <v>34875</v>
      </c>
    </row>
    <row r="52142" spans="1:2" x14ac:dyDescent="0.3">
      <c r="A52142" s="2">
        <v>31.5927485542582</v>
      </c>
      <c r="B52142" t="s">
        <v>34874</v>
      </c>
    </row>
    <row r="52143" spans="1:2" x14ac:dyDescent="0.3">
      <c r="A52143" s="2">
        <v>6.6890000000000005E-2</v>
      </c>
      <c r="B52143" t="s">
        <v>34873</v>
      </c>
    </row>
    <row r="52144" spans="1:2" x14ac:dyDescent="0.3">
      <c r="A52144" s="2">
        <v>6.2024574379468303E-2</v>
      </c>
      <c r="B52144" t="s">
        <v>34872</v>
      </c>
    </row>
    <row r="52145" spans="1:2" x14ac:dyDescent="0.3">
      <c r="A52145" s="2">
        <v>1.405E-2</v>
      </c>
      <c r="B52145" t="s">
        <v>34871</v>
      </c>
    </row>
    <row r="52146" spans="1:2" x14ac:dyDescent="0.3">
      <c r="A52146" s="2">
        <v>0.86530976464755605</v>
      </c>
      <c r="B52146" t="s">
        <v>34870</v>
      </c>
    </row>
    <row r="52147" spans="1:2" x14ac:dyDescent="0.3">
      <c r="A52147" s="2">
        <v>21.96979</v>
      </c>
      <c r="B52147" t="s">
        <v>34869</v>
      </c>
    </row>
    <row r="52148" spans="1:2" x14ac:dyDescent="0.3">
      <c r="A52148" s="2">
        <v>33.135379861333902</v>
      </c>
      <c r="B52148" t="s">
        <v>34868</v>
      </c>
    </row>
    <row r="52149" spans="1:2" x14ac:dyDescent="0.3">
      <c r="A52149" s="2">
        <v>35.409779999999998</v>
      </c>
      <c r="B52149" t="s">
        <v>34867</v>
      </c>
    </row>
    <row r="52150" spans="1:2" x14ac:dyDescent="0.3">
      <c r="A52150" s="2">
        <v>0.12393</v>
      </c>
      <c r="B52150" t="s">
        <v>34866</v>
      </c>
    </row>
    <row r="52151" spans="1:2" x14ac:dyDescent="0.3">
      <c r="A52151" s="2">
        <v>5.78498</v>
      </c>
      <c r="B52151" t="s">
        <v>34865</v>
      </c>
    </row>
    <row r="52152" spans="1:2" x14ac:dyDescent="0.3">
      <c r="A52152" s="2">
        <v>11.359349999999999</v>
      </c>
      <c r="B52152" t="s">
        <v>34864</v>
      </c>
    </row>
    <row r="52153" spans="1:2" x14ac:dyDescent="0.3">
      <c r="A52153" s="2">
        <v>0.89773743386077498</v>
      </c>
      <c r="B52153" t="s">
        <v>34863</v>
      </c>
    </row>
    <row r="52154" spans="1:2" x14ac:dyDescent="0.3">
      <c r="A52154" s="2">
        <v>5.4623483330394498</v>
      </c>
      <c r="B52154" t="s">
        <v>34862</v>
      </c>
    </row>
    <row r="52155" spans="1:2" x14ac:dyDescent="0.3">
      <c r="A52155" s="2">
        <v>0.22706999999999999</v>
      </c>
      <c r="B52155" t="s">
        <v>34861</v>
      </c>
    </row>
    <row r="52156" spans="1:2" x14ac:dyDescent="0.3">
      <c r="A52156" s="2">
        <v>0.33682697792310701</v>
      </c>
      <c r="B52156" t="s">
        <v>34860</v>
      </c>
    </row>
    <row r="52157" spans="1:2" x14ac:dyDescent="0.3">
      <c r="A52157" s="2">
        <v>5.7538671955198904E-3</v>
      </c>
      <c r="B52157" t="s">
        <v>34859</v>
      </c>
    </row>
    <row r="52158" spans="1:2" x14ac:dyDescent="0.3">
      <c r="A52158" s="2">
        <v>8.9689521572262204E-2</v>
      </c>
      <c r="B52158" t="s">
        <v>34858</v>
      </c>
    </row>
    <row r="52159" spans="1:2" x14ac:dyDescent="0.3">
      <c r="A52159" s="2">
        <v>8.0439999999999998E-2</v>
      </c>
      <c r="B52159" t="s">
        <v>34857</v>
      </c>
    </row>
    <row r="52160" spans="1:2" x14ac:dyDescent="0.3">
      <c r="A52160" s="2">
        <v>0.13919999999999999</v>
      </c>
      <c r="B52160" t="s">
        <v>34856</v>
      </c>
    </row>
    <row r="52161" spans="1:2" x14ac:dyDescent="0.3">
      <c r="A52161" s="2">
        <v>2.8887999999999998</v>
      </c>
      <c r="B52161" t="s">
        <v>34855</v>
      </c>
    </row>
    <row r="52162" spans="1:2" x14ac:dyDescent="0.3">
      <c r="A52162" s="2">
        <v>155.82507229578201</v>
      </c>
      <c r="B52162" t="s">
        <v>34854</v>
      </c>
    </row>
    <row r="52163" spans="1:2" x14ac:dyDescent="0.3">
      <c r="A52163" s="2">
        <v>21.9679</v>
      </c>
      <c r="B52163" t="s">
        <v>34853</v>
      </c>
    </row>
    <row r="52164" spans="1:2" x14ac:dyDescent="0.3">
      <c r="A52164" s="2">
        <v>0.70513999999999999</v>
      </c>
      <c r="B52164" t="s">
        <v>34852</v>
      </c>
    </row>
    <row r="52165" spans="1:2" x14ac:dyDescent="0.3">
      <c r="A52165" s="2">
        <v>12.63519</v>
      </c>
      <c r="B52165" t="s">
        <v>34851</v>
      </c>
    </row>
    <row r="52166" spans="1:2" x14ac:dyDescent="0.3">
      <c r="A52166" s="2">
        <v>10.7480077684995</v>
      </c>
      <c r="B52166" t="s">
        <v>34850</v>
      </c>
    </row>
    <row r="52167" spans="1:2" x14ac:dyDescent="0.3">
      <c r="A52167" s="2">
        <v>1.8519600000000001</v>
      </c>
      <c r="B52167" t="s">
        <v>34849</v>
      </c>
    </row>
    <row r="52168" spans="1:2" x14ac:dyDescent="0.3">
      <c r="A52168" s="2">
        <v>14.02904</v>
      </c>
      <c r="B52168" t="s">
        <v>34848</v>
      </c>
    </row>
    <row r="52169" spans="1:2" x14ac:dyDescent="0.3">
      <c r="A52169" s="2">
        <v>8.3129100000000005</v>
      </c>
      <c r="B52169" t="s">
        <v>34847</v>
      </c>
    </row>
    <row r="52170" spans="1:2" x14ac:dyDescent="0.3">
      <c r="A52170" s="2">
        <v>0.27004</v>
      </c>
      <c r="B52170" t="s">
        <v>34846</v>
      </c>
    </row>
    <row r="52171" spans="1:2" x14ac:dyDescent="0.3">
      <c r="A52171" s="2">
        <v>21.760702508664298</v>
      </c>
      <c r="B52171" t="s">
        <v>34845</v>
      </c>
    </row>
    <row r="52172" spans="1:2" x14ac:dyDescent="0.3">
      <c r="A52172" s="2">
        <v>662.20474999999999</v>
      </c>
      <c r="B52172" t="s">
        <v>34844</v>
      </c>
    </row>
    <row r="52173" spans="1:2" x14ac:dyDescent="0.3">
      <c r="A52173" s="2">
        <v>1.7078100000000001</v>
      </c>
      <c r="B52173" t="s">
        <v>34843</v>
      </c>
    </row>
    <row r="52174" spans="1:2" x14ac:dyDescent="0.3">
      <c r="A52174" s="2">
        <v>1.5759443428250599</v>
      </c>
      <c r="B52174" t="s">
        <v>34842</v>
      </c>
    </row>
    <row r="52175" spans="1:2" x14ac:dyDescent="0.3">
      <c r="A52175" s="2">
        <v>19.36721</v>
      </c>
      <c r="B52175" t="s">
        <v>34841</v>
      </c>
    </row>
    <row r="52176" spans="1:2" x14ac:dyDescent="0.3">
      <c r="A52176" s="2">
        <v>3.8122699999999998</v>
      </c>
      <c r="B52176" t="s">
        <v>34840</v>
      </c>
    </row>
    <row r="52177" spans="1:2" x14ac:dyDescent="0.3">
      <c r="A52177" s="2">
        <v>8.3247960000829995</v>
      </c>
      <c r="B52177" t="s">
        <v>34839</v>
      </c>
    </row>
    <row r="52178" spans="1:2" x14ac:dyDescent="0.3">
      <c r="A52178" s="2">
        <v>3.8895467898893701</v>
      </c>
      <c r="B52178" t="s">
        <v>34838</v>
      </c>
    </row>
    <row r="52179" spans="1:2" x14ac:dyDescent="0.3">
      <c r="A52179" s="2">
        <v>1.4619999999999999E-2</v>
      </c>
      <c r="B52179" t="s">
        <v>34837</v>
      </c>
    </row>
    <row r="52180" spans="1:2" x14ac:dyDescent="0.3">
      <c r="A52180" s="2">
        <v>7.3467381300047797E-3</v>
      </c>
      <c r="B52180" t="s">
        <v>34836</v>
      </c>
    </row>
    <row r="52181" spans="1:2" x14ac:dyDescent="0.3">
      <c r="A52181" s="2">
        <v>2.5497299999999998</v>
      </c>
      <c r="B52181" t="s">
        <v>34835</v>
      </c>
    </row>
    <row r="52182" spans="1:2" x14ac:dyDescent="0.3">
      <c r="A52182" s="2">
        <v>0.77059</v>
      </c>
      <c r="B52182" t="s">
        <v>34834</v>
      </c>
    </row>
    <row r="52183" spans="1:2" x14ac:dyDescent="0.3">
      <c r="A52183" s="2">
        <v>6.0726745532526802</v>
      </c>
      <c r="B52183" t="s">
        <v>34833</v>
      </c>
    </row>
    <row r="52184" spans="1:2" x14ac:dyDescent="0.3">
      <c r="A52184" s="2">
        <v>12.425887975287599</v>
      </c>
      <c r="B52184" t="s">
        <v>34832</v>
      </c>
    </row>
    <row r="52185" spans="1:2" x14ac:dyDescent="0.3">
      <c r="A52185" s="2">
        <v>7.1783084434611801</v>
      </c>
      <c r="B52185" t="s">
        <v>34831</v>
      </c>
    </row>
    <row r="52186" spans="1:2" x14ac:dyDescent="0.3">
      <c r="A52186" s="2">
        <v>3.8446377105997201E-2</v>
      </c>
      <c r="B52186" t="s">
        <v>34830</v>
      </c>
    </row>
    <row r="52187" spans="1:2" x14ac:dyDescent="0.3">
      <c r="A52187" s="2">
        <v>20.9519219840478</v>
      </c>
      <c r="B52187" t="s">
        <v>34829</v>
      </c>
    </row>
    <row r="52188" spans="1:2" x14ac:dyDescent="0.3">
      <c r="A52188" s="2">
        <v>7.6194899999999999</v>
      </c>
      <c r="B52188" t="s">
        <v>34828</v>
      </c>
    </row>
    <row r="52189" spans="1:2" x14ac:dyDescent="0.3">
      <c r="A52189" s="2">
        <v>0.48918561029485402</v>
      </c>
      <c r="B52189" t="s">
        <v>34827</v>
      </c>
    </row>
    <row r="52190" spans="1:2" x14ac:dyDescent="0.3">
      <c r="A52190" s="2">
        <v>0.96833223321331796</v>
      </c>
      <c r="B52190" t="s">
        <v>34826</v>
      </c>
    </row>
    <row r="52191" spans="1:2" x14ac:dyDescent="0.3">
      <c r="A52191" s="2">
        <v>39.558450000000001</v>
      </c>
      <c r="B52191" t="s">
        <v>34825</v>
      </c>
    </row>
    <row r="52192" spans="1:2" x14ac:dyDescent="0.3">
      <c r="A52192" s="2">
        <v>6.4771633454959696</v>
      </c>
      <c r="B52192" t="s">
        <v>34824</v>
      </c>
    </row>
    <row r="52193" spans="1:2" x14ac:dyDescent="0.3">
      <c r="A52193" s="2">
        <v>12.9976063963407</v>
      </c>
      <c r="B52193" t="s">
        <v>34823</v>
      </c>
    </row>
    <row r="52194" spans="1:2" x14ac:dyDescent="0.3">
      <c r="A52194" s="2">
        <v>6.3600000000000002E-3</v>
      </c>
      <c r="B52194" t="s">
        <v>34822</v>
      </c>
    </row>
    <row r="52195" spans="1:2" x14ac:dyDescent="0.3">
      <c r="A52195" s="2">
        <v>6.1900000000000002E-3</v>
      </c>
      <c r="B52195" t="s">
        <v>34821</v>
      </c>
    </row>
    <row r="52196" spans="1:2" x14ac:dyDescent="0.3">
      <c r="A52196" s="2">
        <v>4.4889999999999999E-2</v>
      </c>
      <c r="B52196" t="s">
        <v>34820</v>
      </c>
    </row>
    <row r="52197" spans="1:2" x14ac:dyDescent="0.3">
      <c r="A52197" s="2">
        <v>0.17974032184921299</v>
      </c>
      <c r="B52197" t="s">
        <v>34819</v>
      </c>
    </row>
    <row r="52198" spans="1:2" x14ac:dyDescent="0.3">
      <c r="A52198" s="2">
        <v>46.522325243524399</v>
      </c>
      <c r="B52198" t="s">
        <v>34818</v>
      </c>
    </row>
    <row r="52199" spans="1:2" x14ac:dyDescent="0.3">
      <c r="A52199" s="2">
        <v>21.80958</v>
      </c>
      <c r="B52199" t="s">
        <v>34817</v>
      </c>
    </row>
    <row r="52200" spans="1:2" x14ac:dyDescent="0.3">
      <c r="A52200" s="2">
        <v>1.41E-3</v>
      </c>
      <c r="B52200" t="s">
        <v>34816</v>
      </c>
    </row>
    <row r="52201" spans="1:2" x14ac:dyDescent="0.3">
      <c r="A52201" s="2">
        <v>1.07281559362771</v>
      </c>
      <c r="B52201" t="s">
        <v>34815</v>
      </c>
    </row>
    <row r="52202" spans="1:2" x14ac:dyDescent="0.3">
      <c r="A52202" s="2">
        <v>0.24331</v>
      </c>
      <c r="B52202" t="s">
        <v>34814</v>
      </c>
    </row>
    <row r="52203" spans="1:2" x14ac:dyDescent="0.3">
      <c r="A52203" s="2">
        <v>9.4615362456166405</v>
      </c>
      <c r="B52203" t="s">
        <v>34813</v>
      </c>
    </row>
    <row r="52204" spans="1:2" x14ac:dyDescent="0.3">
      <c r="A52204" s="2">
        <v>173.94870696273901</v>
      </c>
      <c r="B52204" t="s">
        <v>34812</v>
      </c>
    </row>
    <row r="52205" spans="1:2" x14ac:dyDescent="0.3">
      <c r="A52205" s="2">
        <v>4.05415278771933E-3</v>
      </c>
      <c r="B52205" t="s">
        <v>34811</v>
      </c>
    </row>
    <row r="52206" spans="1:2" x14ac:dyDescent="0.3">
      <c r="A52206" s="2">
        <v>10.167190025281901</v>
      </c>
      <c r="B52206" t="s">
        <v>34810</v>
      </c>
    </row>
    <row r="52207" spans="1:2" x14ac:dyDescent="0.3">
      <c r="A52207" s="2">
        <v>16.05132</v>
      </c>
      <c r="B52207" t="s">
        <v>34809</v>
      </c>
    </row>
    <row r="52208" spans="1:2" x14ac:dyDescent="0.3">
      <c r="A52208" s="2">
        <v>29.259810000000002</v>
      </c>
      <c r="B52208" t="s">
        <v>34808</v>
      </c>
    </row>
    <row r="52209" spans="1:2" x14ac:dyDescent="0.3">
      <c r="A52209" s="2">
        <v>1.22230967033534E-3</v>
      </c>
      <c r="B52209" t="s">
        <v>34807</v>
      </c>
    </row>
    <row r="52210" spans="1:2" x14ac:dyDescent="0.3">
      <c r="A52210" s="2">
        <v>85.842680000000001</v>
      </c>
      <c r="B52210" t="s">
        <v>34806</v>
      </c>
    </row>
    <row r="52211" spans="1:2" x14ac:dyDescent="0.3">
      <c r="A52211" s="2">
        <v>169.68156999999999</v>
      </c>
      <c r="B52211" t="s">
        <v>34805</v>
      </c>
    </row>
    <row r="52212" spans="1:2" x14ac:dyDescent="0.3">
      <c r="A52212" s="2">
        <v>6.4303080235755899E-2</v>
      </c>
      <c r="B52212" t="s">
        <v>34804</v>
      </c>
    </row>
    <row r="52213" spans="1:2" x14ac:dyDescent="0.3">
      <c r="A52213" s="2">
        <v>4.81454684305146E-2</v>
      </c>
      <c r="B52213" t="s">
        <v>34803</v>
      </c>
    </row>
    <row r="52214" spans="1:2" x14ac:dyDescent="0.3">
      <c r="A52214" s="2">
        <v>3.1888399999999999</v>
      </c>
      <c r="B52214" t="s">
        <v>34802</v>
      </c>
    </row>
    <row r="52215" spans="1:2" x14ac:dyDescent="0.3">
      <c r="A52215" s="2">
        <v>6.9547100000000004</v>
      </c>
      <c r="B52215" t="s">
        <v>34801</v>
      </c>
    </row>
    <row r="52216" spans="1:2" x14ac:dyDescent="0.3">
      <c r="A52216" s="2">
        <v>0.92324064471003897</v>
      </c>
      <c r="B52216" t="s">
        <v>34800</v>
      </c>
    </row>
    <row r="52217" spans="1:2" x14ac:dyDescent="0.3">
      <c r="A52217" s="2">
        <v>0.37318000000000001</v>
      </c>
      <c r="B52217" t="s">
        <v>34799</v>
      </c>
    </row>
    <row r="52218" spans="1:2" x14ac:dyDescent="0.3">
      <c r="A52218" s="2">
        <v>4.6614487355490599</v>
      </c>
      <c r="B52218" t="s">
        <v>34798</v>
      </c>
    </row>
    <row r="52219" spans="1:2" x14ac:dyDescent="0.3">
      <c r="A52219" s="2">
        <v>6.8064534183030406E-2</v>
      </c>
      <c r="B52219" t="s">
        <v>34797</v>
      </c>
    </row>
    <row r="52220" spans="1:2" x14ac:dyDescent="0.3">
      <c r="A52220" s="2">
        <v>3.9979709494798201</v>
      </c>
      <c r="B52220" t="s">
        <v>34796</v>
      </c>
    </row>
    <row r="52221" spans="1:2" x14ac:dyDescent="0.3">
      <c r="A52221" s="2">
        <v>221.96395001348901</v>
      </c>
      <c r="B52221" t="s">
        <v>34795</v>
      </c>
    </row>
    <row r="52222" spans="1:2" x14ac:dyDescent="0.3">
      <c r="A52222" s="2">
        <v>2.20067698371103</v>
      </c>
      <c r="B52222" t="s">
        <v>34794</v>
      </c>
    </row>
    <row r="52223" spans="1:2" x14ac:dyDescent="0.3">
      <c r="A52223" s="2">
        <v>0.85093698257136496</v>
      </c>
      <c r="B52223" t="s">
        <v>34793</v>
      </c>
    </row>
    <row r="52224" spans="1:2" x14ac:dyDescent="0.3">
      <c r="A52224" s="2">
        <v>78.05077</v>
      </c>
      <c r="B52224" t="s">
        <v>34792</v>
      </c>
    </row>
    <row r="52225" spans="1:2" x14ac:dyDescent="0.3">
      <c r="A52225" s="2">
        <v>8.3937399999999993</v>
      </c>
      <c r="B52225" t="s">
        <v>34791</v>
      </c>
    </row>
    <row r="52226" spans="1:2" x14ac:dyDescent="0.3">
      <c r="A52226" s="2">
        <v>1.1791199999999999</v>
      </c>
      <c r="B52226" t="s">
        <v>34790</v>
      </c>
    </row>
    <row r="52227" spans="1:2" x14ac:dyDescent="0.3">
      <c r="A52227" s="2">
        <v>0.28885456438240198</v>
      </c>
      <c r="B52227" t="s">
        <v>34789</v>
      </c>
    </row>
    <row r="52228" spans="1:2" x14ac:dyDescent="0.3">
      <c r="A52228" s="2">
        <v>40.051692443686697</v>
      </c>
      <c r="B52228" t="s">
        <v>34788</v>
      </c>
    </row>
    <row r="52229" spans="1:2" x14ac:dyDescent="0.3">
      <c r="A52229" s="2">
        <v>20.143049999999999</v>
      </c>
      <c r="B52229" t="s">
        <v>34787</v>
      </c>
    </row>
    <row r="52230" spans="1:2" x14ac:dyDescent="0.3">
      <c r="A52230" s="2">
        <v>0.351659296959491</v>
      </c>
      <c r="B52230" t="s">
        <v>34786</v>
      </c>
    </row>
    <row r="52231" spans="1:2" x14ac:dyDescent="0.3">
      <c r="A52231" s="2">
        <v>25.87762</v>
      </c>
      <c r="B52231" t="s">
        <v>34785</v>
      </c>
    </row>
    <row r="52232" spans="1:2" x14ac:dyDescent="0.3">
      <c r="A52232" s="2">
        <v>0.38957999999999998</v>
      </c>
      <c r="B52232" t="s">
        <v>34784</v>
      </c>
    </row>
    <row r="52233" spans="1:2" x14ac:dyDescent="0.3">
      <c r="A52233" s="2">
        <v>1.16161</v>
      </c>
      <c r="B52233" t="s">
        <v>34783</v>
      </c>
    </row>
    <row r="52234" spans="1:2" x14ac:dyDescent="0.3">
      <c r="A52234" s="2">
        <v>0.40487000000000001</v>
      </c>
      <c r="B52234" t="s">
        <v>34782</v>
      </c>
    </row>
    <row r="52235" spans="1:2" x14ac:dyDescent="0.3">
      <c r="A52235" s="2">
        <v>4.0222300000000004</v>
      </c>
      <c r="B52235" t="s">
        <v>34781</v>
      </c>
    </row>
    <row r="52236" spans="1:2" x14ac:dyDescent="0.3">
      <c r="A52236" s="2">
        <v>126.229781056288</v>
      </c>
      <c r="B52236" t="s">
        <v>34780</v>
      </c>
    </row>
    <row r="52237" spans="1:2" x14ac:dyDescent="0.3">
      <c r="A52237" s="2">
        <v>5.0000000000000001E-4</v>
      </c>
      <c r="B52237" t="s">
        <v>34779</v>
      </c>
    </row>
    <row r="52238" spans="1:2" x14ac:dyDescent="0.3">
      <c r="A52238" s="2">
        <v>6.94444905457048E-4</v>
      </c>
      <c r="B52238" t="s">
        <v>34778</v>
      </c>
    </row>
    <row r="52239" spans="1:2" x14ac:dyDescent="0.3">
      <c r="A52239" s="2">
        <v>2.6172188683439899</v>
      </c>
      <c r="B52239" t="s">
        <v>34777</v>
      </c>
    </row>
    <row r="52240" spans="1:2" x14ac:dyDescent="0.3">
      <c r="A52240" s="2">
        <v>2.7435200000000002</v>
      </c>
      <c r="B52240" t="s">
        <v>34776</v>
      </c>
    </row>
    <row r="52241" spans="1:2" x14ac:dyDescent="0.3">
      <c r="A52241" s="2">
        <v>5.4831222111419597</v>
      </c>
      <c r="B52241" t="s">
        <v>34775</v>
      </c>
    </row>
    <row r="52242" spans="1:2" x14ac:dyDescent="0.3">
      <c r="A52242" s="2">
        <v>5.02204804239644</v>
      </c>
      <c r="B52242" t="s">
        <v>34774</v>
      </c>
    </row>
    <row r="52243" spans="1:2" x14ac:dyDescent="0.3">
      <c r="A52243" s="2">
        <v>7.3604088408406503E-3</v>
      </c>
      <c r="B52243" t="s">
        <v>34773</v>
      </c>
    </row>
    <row r="52244" spans="1:2" x14ac:dyDescent="0.3">
      <c r="A52244" s="2">
        <v>0.30930273011482201</v>
      </c>
      <c r="B52244" t="s">
        <v>34772</v>
      </c>
    </row>
    <row r="52245" spans="1:2" x14ac:dyDescent="0.3">
      <c r="A52245" s="2">
        <v>2.8178657129739402</v>
      </c>
      <c r="B52245" t="s">
        <v>34771</v>
      </c>
    </row>
    <row r="52246" spans="1:2" x14ac:dyDescent="0.3">
      <c r="A52246" s="2">
        <v>4.6658016718762199E-2</v>
      </c>
      <c r="B52246" t="s">
        <v>34770</v>
      </c>
    </row>
    <row r="52247" spans="1:2" x14ac:dyDescent="0.3">
      <c r="A52247" s="2">
        <v>161.90112999999999</v>
      </c>
      <c r="B52247" t="s">
        <v>34769</v>
      </c>
    </row>
    <row r="52248" spans="1:2" x14ac:dyDescent="0.3">
      <c r="A52248" s="2">
        <v>1.958E-2</v>
      </c>
      <c r="B52248" t="s">
        <v>34768</v>
      </c>
    </row>
    <row r="52249" spans="1:2" x14ac:dyDescent="0.3">
      <c r="A52249" s="2">
        <v>4.9345516423652598E-2</v>
      </c>
      <c r="B52249" t="s">
        <v>34767</v>
      </c>
    </row>
    <row r="52250" spans="1:2" x14ac:dyDescent="0.3">
      <c r="A52250" s="2">
        <v>14.381290738571501</v>
      </c>
      <c r="B52250" t="s">
        <v>34766</v>
      </c>
    </row>
    <row r="52251" spans="1:2" x14ac:dyDescent="0.3">
      <c r="A52251" s="2">
        <v>26.075410875576502</v>
      </c>
      <c r="B52251" t="s">
        <v>34765</v>
      </c>
    </row>
    <row r="52252" spans="1:2" x14ac:dyDescent="0.3">
      <c r="A52252" s="2">
        <v>54.881496721486997</v>
      </c>
      <c r="B52252" t="s">
        <v>34764</v>
      </c>
    </row>
    <row r="52253" spans="1:2" x14ac:dyDescent="0.3">
      <c r="A52253" s="2">
        <v>2.2939999999999999E-2</v>
      </c>
      <c r="B52253" t="s">
        <v>34763</v>
      </c>
    </row>
    <row r="52254" spans="1:2" x14ac:dyDescent="0.3">
      <c r="A52254" s="2">
        <v>1.0483701161114601E-2</v>
      </c>
      <c r="B52254" t="s">
        <v>34762</v>
      </c>
    </row>
    <row r="52255" spans="1:2" x14ac:dyDescent="0.3">
      <c r="A52255" s="2">
        <v>12.89785</v>
      </c>
      <c r="B52255" t="s">
        <v>34761</v>
      </c>
    </row>
    <row r="52256" spans="1:2" x14ac:dyDescent="0.3">
      <c r="A52256" s="2">
        <v>1.06913403673275</v>
      </c>
      <c r="B52256" t="s">
        <v>34760</v>
      </c>
    </row>
    <row r="52257" spans="1:2" x14ac:dyDescent="0.3">
      <c r="A52257" s="2">
        <v>2.4044599999999998</v>
      </c>
      <c r="B52257" t="s">
        <v>34759</v>
      </c>
    </row>
    <row r="52258" spans="1:2" x14ac:dyDescent="0.3">
      <c r="A52258" s="2">
        <v>18.62172</v>
      </c>
      <c r="B52258" t="s">
        <v>34758</v>
      </c>
    </row>
    <row r="52259" spans="1:2" x14ac:dyDescent="0.3">
      <c r="A52259" s="2">
        <v>1.3600000000000001E-3</v>
      </c>
      <c r="B52259" t="s">
        <v>34757</v>
      </c>
    </row>
    <row r="52260" spans="1:2" x14ac:dyDescent="0.3">
      <c r="A52260" s="2">
        <v>0.76829555880505995</v>
      </c>
      <c r="B52260" t="s">
        <v>34756</v>
      </c>
    </row>
    <row r="52261" spans="1:2" x14ac:dyDescent="0.3">
      <c r="A52261" s="2">
        <v>1.5700992802059599E-3</v>
      </c>
      <c r="B52261" t="s">
        <v>34755</v>
      </c>
    </row>
    <row r="52262" spans="1:2" x14ac:dyDescent="0.3">
      <c r="A52262" s="2">
        <v>8.7799999999999996E-3</v>
      </c>
      <c r="B52262" t="s">
        <v>34754</v>
      </c>
    </row>
    <row r="52263" spans="1:2" x14ac:dyDescent="0.3">
      <c r="A52263" s="2">
        <v>1.9740000000000001E-2</v>
      </c>
      <c r="B52263" t="s">
        <v>34753</v>
      </c>
    </row>
    <row r="52264" spans="1:2" x14ac:dyDescent="0.3">
      <c r="A52264" s="2">
        <v>1.58013493411213</v>
      </c>
      <c r="B52264" t="s">
        <v>34752</v>
      </c>
    </row>
    <row r="52265" spans="1:2" x14ac:dyDescent="0.3">
      <c r="A52265" s="2">
        <v>8.7299999999999999E-3</v>
      </c>
      <c r="B52265" t="s">
        <v>34751</v>
      </c>
    </row>
    <row r="52266" spans="1:2" x14ac:dyDescent="0.3">
      <c r="A52266" s="2">
        <v>28.758769999999998</v>
      </c>
      <c r="B52266" t="s">
        <v>34750</v>
      </c>
    </row>
    <row r="52267" spans="1:2" x14ac:dyDescent="0.3">
      <c r="A52267" s="2">
        <v>232.58595</v>
      </c>
      <c r="B52267" t="s">
        <v>34749</v>
      </c>
    </row>
    <row r="52268" spans="1:2" x14ac:dyDescent="0.3">
      <c r="A52268" s="2">
        <v>95.3345375355497</v>
      </c>
      <c r="B52268" t="s">
        <v>34748</v>
      </c>
    </row>
    <row r="52269" spans="1:2" x14ac:dyDescent="0.3">
      <c r="A52269" s="2">
        <v>17.898540000000001</v>
      </c>
      <c r="B52269" t="s">
        <v>34747</v>
      </c>
    </row>
    <row r="52270" spans="1:2" x14ac:dyDescent="0.3">
      <c r="A52270" s="2">
        <v>33.82779</v>
      </c>
      <c r="B52270" t="s">
        <v>34746</v>
      </c>
    </row>
    <row r="52271" spans="1:2" x14ac:dyDescent="0.3">
      <c r="A52271" s="2">
        <v>57.859310000000001</v>
      </c>
      <c r="B52271" t="s">
        <v>34745</v>
      </c>
    </row>
    <row r="52272" spans="1:2" x14ac:dyDescent="0.3">
      <c r="A52272" s="2">
        <v>0.40242</v>
      </c>
      <c r="B52272" t="s">
        <v>1964</v>
      </c>
    </row>
    <row r="52273" spans="1:2" x14ac:dyDescent="0.3">
      <c r="A52273" s="2">
        <v>5.5000000000000003E-4</v>
      </c>
      <c r="B52273" t="s">
        <v>34744</v>
      </c>
    </row>
    <row r="52274" spans="1:2" x14ac:dyDescent="0.3">
      <c r="A52274" s="2">
        <v>1.8449676850976599E-3</v>
      </c>
      <c r="B52274" t="s">
        <v>34743</v>
      </c>
    </row>
    <row r="52275" spans="1:2" x14ac:dyDescent="0.3">
      <c r="A52275" s="2">
        <v>7.0078796978552002E-2</v>
      </c>
      <c r="B52275" t="s">
        <v>34742</v>
      </c>
    </row>
    <row r="52276" spans="1:2" x14ac:dyDescent="0.3">
      <c r="A52276" s="2">
        <v>0.15018000000000001</v>
      </c>
      <c r="B52276" t="s">
        <v>34741</v>
      </c>
    </row>
    <row r="52277" spans="1:2" x14ac:dyDescent="0.3">
      <c r="A52277" s="2">
        <v>0.89635431511608199</v>
      </c>
      <c r="B52277" t="s">
        <v>34740</v>
      </c>
    </row>
    <row r="52278" spans="1:2" x14ac:dyDescent="0.3">
      <c r="A52278" s="2">
        <v>90.307548156926401</v>
      </c>
      <c r="B52278" t="s">
        <v>34739</v>
      </c>
    </row>
    <row r="52279" spans="1:2" x14ac:dyDescent="0.3">
      <c r="A52279" s="2">
        <v>0.29838007882747702</v>
      </c>
      <c r="B52279" t="s">
        <v>34738</v>
      </c>
    </row>
    <row r="52280" spans="1:2" x14ac:dyDescent="0.3">
      <c r="A52280" s="2">
        <v>0.84674000000000005</v>
      </c>
      <c r="B52280" t="s">
        <v>34737</v>
      </c>
    </row>
    <row r="52281" spans="1:2" x14ac:dyDescent="0.3">
      <c r="A52281" s="2">
        <v>2.1635683827216201E-2</v>
      </c>
      <c r="B52281" t="s">
        <v>34736</v>
      </c>
    </row>
    <row r="52282" spans="1:2" x14ac:dyDescent="0.3">
      <c r="A52282" s="2">
        <v>8.4516465404674099E-2</v>
      </c>
      <c r="B52282" t="s">
        <v>34735</v>
      </c>
    </row>
    <row r="52283" spans="1:2" x14ac:dyDescent="0.3">
      <c r="A52283" s="2">
        <v>0.150865033135061</v>
      </c>
      <c r="B52283" t="s">
        <v>34734</v>
      </c>
    </row>
    <row r="52284" spans="1:2" x14ac:dyDescent="0.3">
      <c r="A52284" s="2">
        <v>17.4238635255311</v>
      </c>
      <c r="B52284" t="s">
        <v>34733</v>
      </c>
    </row>
    <row r="52285" spans="1:2" x14ac:dyDescent="0.3">
      <c r="A52285" s="2">
        <v>4.0057600000000004</v>
      </c>
      <c r="B52285" t="s">
        <v>34732</v>
      </c>
    </row>
    <row r="52286" spans="1:2" x14ac:dyDescent="0.3">
      <c r="A52286" s="2">
        <v>220.76356737643701</v>
      </c>
      <c r="B52286" t="s">
        <v>34731</v>
      </c>
    </row>
    <row r="52287" spans="1:2" x14ac:dyDescent="0.3">
      <c r="A52287" s="2">
        <v>20.155819999999999</v>
      </c>
      <c r="B52287" t="s">
        <v>34730</v>
      </c>
    </row>
    <row r="52288" spans="1:2" x14ac:dyDescent="0.3">
      <c r="A52288" s="2">
        <v>6.9057478525345797</v>
      </c>
      <c r="B52288" t="s">
        <v>34729</v>
      </c>
    </row>
    <row r="52289" spans="1:2" x14ac:dyDescent="0.3">
      <c r="A52289" s="2">
        <v>25.9839071760052</v>
      </c>
      <c r="B52289" t="s">
        <v>34728</v>
      </c>
    </row>
    <row r="52290" spans="1:2" x14ac:dyDescent="0.3">
      <c r="A52290" s="2">
        <v>9.9860953320114305</v>
      </c>
      <c r="B52290" t="s">
        <v>34727</v>
      </c>
    </row>
    <row r="52291" spans="1:2" x14ac:dyDescent="0.3">
      <c r="A52291" s="2">
        <v>1.90802</v>
      </c>
      <c r="B52291" t="s">
        <v>34726</v>
      </c>
    </row>
    <row r="52292" spans="1:2" x14ac:dyDescent="0.3">
      <c r="A52292" s="2">
        <v>1.5035700000000001</v>
      </c>
      <c r="B52292" t="s">
        <v>34725</v>
      </c>
    </row>
    <row r="52293" spans="1:2" x14ac:dyDescent="0.3">
      <c r="A52293" s="2">
        <v>23.223780000000001</v>
      </c>
      <c r="B52293" t="s">
        <v>34724</v>
      </c>
    </row>
    <row r="52294" spans="1:2" x14ac:dyDescent="0.3">
      <c r="A52294" s="2">
        <v>52.759009961944201</v>
      </c>
      <c r="B52294" t="s">
        <v>34723</v>
      </c>
    </row>
    <row r="52295" spans="1:2" x14ac:dyDescent="0.3">
      <c r="A52295" s="2">
        <v>6.0763356124551502E-4</v>
      </c>
      <c r="B52295" t="s">
        <v>34722</v>
      </c>
    </row>
    <row r="52296" spans="1:2" x14ac:dyDescent="0.3">
      <c r="A52296" s="2">
        <v>4.2100000000000002E-3</v>
      </c>
      <c r="B52296" t="s">
        <v>34721</v>
      </c>
    </row>
    <row r="52297" spans="1:2" x14ac:dyDescent="0.3">
      <c r="A52297" s="2">
        <v>0.42249837347428898</v>
      </c>
      <c r="B52297" t="s">
        <v>34720</v>
      </c>
    </row>
    <row r="52298" spans="1:2" x14ac:dyDescent="0.3">
      <c r="A52298" s="2">
        <v>19.608740000000001</v>
      </c>
      <c r="B52298" t="s">
        <v>34719</v>
      </c>
    </row>
    <row r="52299" spans="1:2" x14ac:dyDescent="0.3">
      <c r="A52299" s="2">
        <v>0.16522000000000001</v>
      </c>
      <c r="B52299" t="s">
        <v>34718</v>
      </c>
    </row>
    <row r="52300" spans="1:2" x14ac:dyDescent="0.3">
      <c r="A52300" s="2">
        <v>10.6950660814522</v>
      </c>
      <c r="B52300" t="s">
        <v>34717</v>
      </c>
    </row>
    <row r="52301" spans="1:2" x14ac:dyDescent="0.3">
      <c r="A52301" s="2">
        <v>0.59536</v>
      </c>
      <c r="B52301" t="s">
        <v>34716</v>
      </c>
    </row>
    <row r="52302" spans="1:2" x14ac:dyDescent="0.3">
      <c r="A52302" s="2">
        <v>4.8406892206443004</v>
      </c>
      <c r="B52302" t="s">
        <v>34715</v>
      </c>
    </row>
    <row r="52303" spans="1:2" x14ac:dyDescent="0.3">
      <c r="A52303" s="2">
        <v>41.610729999999997</v>
      </c>
      <c r="B52303" t="s">
        <v>34714</v>
      </c>
    </row>
    <row r="52304" spans="1:2" x14ac:dyDescent="0.3">
      <c r="A52304" s="2">
        <v>13.58221</v>
      </c>
      <c r="B52304" t="s">
        <v>34713</v>
      </c>
    </row>
    <row r="52305" spans="1:2" x14ac:dyDescent="0.3">
      <c r="A52305" s="2">
        <v>0.78908</v>
      </c>
      <c r="B52305" t="s">
        <v>34712</v>
      </c>
    </row>
    <row r="52306" spans="1:2" x14ac:dyDescent="0.3">
      <c r="A52306" s="2">
        <v>43.306389472943501</v>
      </c>
      <c r="B52306" t="s">
        <v>34711</v>
      </c>
    </row>
    <row r="52307" spans="1:2" x14ac:dyDescent="0.3">
      <c r="A52307" s="2">
        <v>4.5500000000000002E-3</v>
      </c>
      <c r="B52307" t="s">
        <v>34710</v>
      </c>
    </row>
    <row r="52308" spans="1:2" x14ac:dyDescent="0.3">
      <c r="A52308" s="2">
        <v>704.73829999999998</v>
      </c>
      <c r="B52308" t="s">
        <v>34709</v>
      </c>
    </row>
    <row r="52309" spans="1:2" x14ac:dyDescent="0.3">
      <c r="A52309" s="2">
        <v>0.43913999999999997</v>
      </c>
      <c r="B52309" t="s">
        <v>34708</v>
      </c>
    </row>
    <row r="52310" spans="1:2" x14ac:dyDescent="0.3">
      <c r="A52310" s="2">
        <v>1.3566051122534499</v>
      </c>
      <c r="B52310" t="s">
        <v>34707</v>
      </c>
    </row>
    <row r="52311" spans="1:2" x14ac:dyDescent="0.3">
      <c r="A52311" s="2">
        <v>1.37114</v>
      </c>
      <c r="B52311" t="s">
        <v>34706</v>
      </c>
    </row>
    <row r="52312" spans="1:2" x14ac:dyDescent="0.3">
      <c r="A52312" s="2">
        <v>0.52109000000000005</v>
      </c>
      <c r="B52312" t="s">
        <v>34705</v>
      </c>
    </row>
    <row r="52313" spans="1:2" x14ac:dyDescent="0.3">
      <c r="A52313" s="2">
        <v>17.600889083536</v>
      </c>
      <c r="B52313" t="s">
        <v>34704</v>
      </c>
    </row>
    <row r="52314" spans="1:2" x14ac:dyDescent="0.3">
      <c r="A52314" s="2">
        <v>89.334111734051305</v>
      </c>
      <c r="B52314" t="s">
        <v>34703</v>
      </c>
    </row>
    <row r="52315" spans="1:2" x14ac:dyDescent="0.3">
      <c r="A52315" s="2">
        <v>1.24143</v>
      </c>
      <c r="B52315" t="s">
        <v>34702</v>
      </c>
    </row>
    <row r="52316" spans="1:2" x14ac:dyDescent="0.3">
      <c r="A52316" s="2">
        <v>25.229975487451199</v>
      </c>
      <c r="B52316" t="s">
        <v>34701</v>
      </c>
    </row>
    <row r="52317" spans="1:2" x14ac:dyDescent="0.3">
      <c r="A52317" s="2">
        <v>0.40586</v>
      </c>
      <c r="B52317" t="s">
        <v>34700</v>
      </c>
    </row>
    <row r="52318" spans="1:2" x14ac:dyDescent="0.3">
      <c r="A52318" s="2">
        <v>2.50081</v>
      </c>
      <c r="B52318" t="s">
        <v>34699</v>
      </c>
    </row>
    <row r="52319" spans="1:2" x14ac:dyDescent="0.3">
      <c r="A52319" s="2">
        <v>5.4178600000000001</v>
      </c>
      <c r="B52319" t="s">
        <v>34698</v>
      </c>
    </row>
    <row r="52320" spans="1:2" x14ac:dyDescent="0.3">
      <c r="A52320" s="2">
        <v>2.1191853571933698E-2</v>
      </c>
      <c r="B52320" t="s">
        <v>34697</v>
      </c>
    </row>
    <row r="52321" spans="1:2" x14ac:dyDescent="0.3">
      <c r="A52321" s="2">
        <v>6.1999999999999998E-3</v>
      </c>
      <c r="B52321" t="s">
        <v>34696</v>
      </c>
    </row>
    <row r="52322" spans="1:2" x14ac:dyDescent="0.3">
      <c r="A52322" s="2">
        <v>1.3409534680219701E-2</v>
      </c>
      <c r="B52322" t="s">
        <v>34695</v>
      </c>
    </row>
    <row r="52323" spans="1:2" x14ac:dyDescent="0.3">
      <c r="A52323" s="2">
        <v>4.9369999999999997E-2</v>
      </c>
      <c r="B52323" t="s">
        <v>34694</v>
      </c>
    </row>
    <row r="52324" spans="1:2" x14ac:dyDescent="0.3">
      <c r="A52324" s="2">
        <v>18.614054439436099</v>
      </c>
      <c r="B52324" t="s">
        <v>34693</v>
      </c>
    </row>
    <row r="52325" spans="1:2" x14ac:dyDescent="0.3">
      <c r="A52325" s="2">
        <v>4.7449828874145998E-2</v>
      </c>
      <c r="B52325" t="s">
        <v>34692</v>
      </c>
    </row>
    <row r="52326" spans="1:2" x14ac:dyDescent="0.3">
      <c r="A52326" s="2">
        <v>4.79E-3</v>
      </c>
      <c r="B52326" t="s">
        <v>34691</v>
      </c>
    </row>
    <row r="52327" spans="1:2" x14ac:dyDescent="0.3">
      <c r="A52327" s="2">
        <v>6.13640729182734E-2</v>
      </c>
      <c r="B52327" t="s">
        <v>34690</v>
      </c>
    </row>
    <row r="52328" spans="1:2" x14ac:dyDescent="0.3">
      <c r="A52328" s="2">
        <v>2.3607065250425401</v>
      </c>
      <c r="B52328" t="s">
        <v>34689</v>
      </c>
    </row>
    <row r="52329" spans="1:2" x14ac:dyDescent="0.3">
      <c r="A52329" s="2">
        <v>6.9494100000000003</v>
      </c>
      <c r="B52329" t="s">
        <v>34688</v>
      </c>
    </row>
    <row r="52330" spans="1:2" x14ac:dyDescent="0.3">
      <c r="A52330" s="2">
        <v>72.488309999999998</v>
      </c>
      <c r="B52330" t="s">
        <v>34687</v>
      </c>
    </row>
    <row r="52331" spans="1:2" x14ac:dyDescent="0.3">
      <c r="A52331" s="2">
        <v>2.6264172011087501</v>
      </c>
      <c r="B52331" t="s">
        <v>34686</v>
      </c>
    </row>
    <row r="52332" spans="1:2" x14ac:dyDescent="0.3">
      <c r="A52332" s="2">
        <v>8.1661099999999998</v>
      </c>
      <c r="B52332" t="s">
        <v>34685</v>
      </c>
    </row>
    <row r="52333" spans="1:2" x14ac:dyDescent="0.3">
      <c r="A52333" s="2">
        <v>5.3400240561937498</v>
      </c>
      <c r="B52333" t="s">
        <v>34684</v>
      </c>
    </row>
    <row r="52334" spans="1:2" x14ac:dyDescent="0.3">
      <c r="A52334" s="2">
        <v>21.884890773346498</v>
      </c>
      <c r="B52334" t="s">
        <v>34683</v>
      </c>
    </row>
    <row r="52335" spans="1:2" x14ac:dyDescent="0.3">
      <c r="A52335" s="2">
        <v>16.3592366255812</v>
      </c>
      <c r="B52335" t="s">
        <v>34682</v>
      </c>
    </row>
    <row r="52336" spans="1:2" x14ac:dyDescent="0.3">
      <c r="A52336" s="2">
        <v>174.980140409749</v>
      </c>
      <c r="B52336" t="s">
        <v>34681</v>
      </c>
    </row>
    <row r="52337" spans="1:2" x14ac:dyDescent="0.3">
      <c r="A52337" s="2">
        <v>43.068680000000001</v>
      </c>
      <c r="B52337" t="s">
        <v>34680</v>
      </c>
    </row>
    <row r="52338" spans="1:2" x14ac:dyDescent="0.3">
      <c r="A52338" s="2">
        <v>1.63046999423975</v>
      </c>
      <c r="B52338" t="s">
        <v>34679</v>
      </c>
    </row>
    <row r="52339" spans="1:2" x14ac:dyDescent="0.3">
      <c r="A52339" s="2">
        <v>6.01049039390158E-3</v>
      </c>
      <c r="B52339" t="s">
        <v>34678</v>
      </c>
    </row>
    <row r="52340" spans="1:2" x14ac:dyDescent="0.3">
      <c r="A52340" s="2">
        <v>8.1043000000000003</v>
      </c>
      <c r="B52340" t="s">
        <v>34677</v>
      </c>
    </row>
    <row r="52341" spans="1:2" x14ac:dyDescent="0.3">
      <c r="A52341" s="2">
        <v>0.98928000000000005</v>
      </c>
      <c r="B52341" t="s">
        <v>34676</v>
      </c>
    </row>
    <row r="52342" spans="1:2" x14ac:dyDescent="0.3">
      <c r="A52342" s="2">
        <v>1.29060214057985</v>
      </c>
      <c r="B52342" t="s">
        <v>34675</v>
      </c>
    </row>
    <row r="52343" spans="1:2" x14ac:dyDescent="0.3">
      <c r="A52343" s="2">
        <v>38.608592688665901</v>
      </c>
      <c r="B52343" t="s">
        <v>34674</v>
      </c>
    </row>
    <row r="52344" spans="1:2" x14ac:dyDescent="0.3">
      <c r="A52344" s="2">
        <v>9.7242099999999994</v>
      </c>
      <c r="B52344" t="s">
        <v>34673</v>
      </c>
    </row>
    <row r="52345" spans="1:2" x14ac:dyDescent="0.3">
      <c r="A52345" s="2">
        <v>1.6326799999999999</v>
      </c>
      <c r="B52345" t="s">
        <v>34672</v>
      </c>
    </row>
    <row r="52346" spans="1:2" x14ac:dyDescent="0.3">
      <c r="A52346" s="2">
        <v>133.32291966417901</v>
      </c>
      <c r="B52346" t="s">
        <v>34671</v>
      </c>
    </row>
    <row r="52347" spans="1:2" x14ac:dyDescent="0.3">
      <c r="A52347" s="2">
        <v>29.06521</v>
      </c>
      <c r="B52347" t="s">
        <v>34670</v>
      </c>
    </row>
    <row r="52348" spans="1:2" x14ac:dyDescent="0.3">
      <c r="A52348" s="2">
        <v>8.2651540098999803</v>
      </c>
      <c r="B52348" t="s">
        <v>34669</v>
      </c>
    </row>
    <row r="52349" spans="1:2" x14ac:dyDescent="0.3">
      <c r="A52349" s="2">
        <v>2.8804099999999999</v>
      </c>
      <c r="B52349" t="s">
        <v>34668</v>
      </c>
    </row>
    <row r="52350" spans="1:2" x14ac:dyDescent="0.3">
      <c r="A52350" s="2">
        <v>7.6829584151275601</v>
      </c>
      <c r="B52350" t="s">
        <v>34667</v>
      </c>
    </row>
    <row r="52351" spans="1:2" x14ac:dyDescent="0.3">
      <c r="A52351" s="2">
        <v>4.0782570270025298</v>
      </c>
      <c r="B52351" t="s">
        <v>34666</v>
      </c>
    </row>
    <row r="52352" spans="1:2" x14ac:dyDescent="0.3">
      <c r="A52352" s="2">
        <v>65.247934604458393</v>
      </c>
      <c r="B52352" t="s">
        <v>34665</v>
      </c>
    </row>
    <row r="52353" spans="1:2" x14ac:dyDescent="0.3">
      <c r="A52353" s="2">
        <v>4.5464730680662797E-3</v>
      </c>
      <c r="B52353" t="s">
        <v>34664</v>
      </c>
    </row>
    <row r="52354" spans="1:2" x14ac:dyDescent="0.3">
      <c r="A52354" s="2">
        <v>1.4</v>
      </c>
      <c r="B52354" t="s">
        <v>34663</v>
      </c>
    </row>
    <row r="52355" spans="1:2" x14ac:dyDescent="0.3">
      <c r="A52355" s="2">
        <v>23.531790000000001</v>
      </c>
      <c r="B52355" t="s">
        <v>34662</v>
      </c>
    </row>
    <row r="52356" spans="1:2" x14ac:dyDescent="0.3">
      <c r="A52356" s="2">
        <v>0.29971999999999999</v>
      </c>
      <c r="B52356" t="s">
        <v>34661</v>
      </c>
    </row>
    <row r="52357" spans="1:2" x14ac:dyDescent="0.3">
      <c r="A52357" s="2">
        <v>2.09465296841443E-3</v>
      </c>
      <c r="B52357" t="s">
        <v>34660</v>
      </c>
    </row>
    <row r="52358" spans="1:2" x14ac:dyDescent="0.3">
      <c r="A52358" s="2">
        <v>0.88684398203710502</v>
      </c>
      <c r="B52358" t="s">
        <v>34659</v>
      </c>
    </row>
    <row r="52359" spans="1:2" x14ac:dyDescent="0.3">
      <c r="A52359" s="2">
        <v>102.322186284187</v>
      </c>
      <c r="B52359" t="s">
        <v>34658</v>
      </c>
    </row>
    <row r="52360" spans="1:2" x14ac:dyDescent="0.3">
      <c r="A52360" s="2">
        <v>2.9986999999999999</v>
      </c>
      <c r="B52360" t="s">
        <v>34657</v>
      </c>
    </row>
    <row r="52361" spans="1:2" x14ac:dyDescent="0.3">
      <c r="A52361" s="2">
        <v>30.310880000000001</v>
      </c>
      <c r="B52361" t="s">
        <v>34656</v>
      </c>
    </row>
    <row r="52362" spans="1:2" x14ac:dyDescent="0.3">
      <c r="A52362" s="2">
        <v>531.44122268607396</v>
      </c>
      <c r="B52362" t="s">
        <v>34655</v>
      </c>
    </row>
    <row r="52363" spans="1:2" x14ac:dyDescent="0.3">
      <c r="A52363" s="2">
        <v>2.1250000000000002E-2</v>
      </c>
      <c r="B52363" t="s">
        <v>34654</v>
      </c>
    </row>
    <row r="52364" spans="1:2" x14ac:dyDescent="0.3">
      <c r="A52364" s="2">
        <v>266.39570507016202</v>
      </c>
      <c r="B52364" t="s">
        <v>34653</v>
      </c>
    </row>
    <row r="52365" spans="1:2" x14ac:dyDescent="0.3">
      <c r="A52365" s="2">
        <v>13.854824326414599</v>
      </c>
      <c r="B52365" t="s">
        <v>34652</v>
      </c>
    </row>
    <row r="52366" spans="1:2" x14ac:dyDescent="0.3">
      <c r="A52366" s="2">
        <v>0.50203251588200104</v>
      </c>
      <c r="B52366" t="s">
        <v>34651</v>
      </c>
    </row>
    <row r="52367" spans="1:2" x14ac:dyDescent="0.3">
      <c r="A52367" s="2">
        <v>6.9559999999999997E-2</v>
      </c>
      <c r="B52367" t="s">
        <v>34650</v>
      </c>
    </row>
    <row r="52368" spans="1:2" x14ac:dyDescent="0.3">
      <c r="A52368" s="2">
        <v>5.1166099999999997</v>
      </c>
      <c r="B52368" t="s">
        <v>34649</v>
      </c>
    </row>
    <row r="52369" spans="1:2" x14ac:dyDescent="0.3">
      <c r="A52369" s="2">
        <v>5.3740783909048497</v>
      </c>
      <c r="B52369" t="s">
        <v>34648</v>
      </c>
    </row>
    <row r="52370" spans="1:2" x14ac:dyDescent="0.3">
      <c r="A52370" s="2">
        <v>16.479679999999998</v>
      </c>
      <c r="B52370" t="s">
        <v>5990</v>
      </c>
    </row>
    <row r="52371" spans="1:2" x14ac:dyDescent="0.3">
      <c r="A52371" s="2">
        <v>33.805779999999999</v>
      </c>
      <c r="B52371" t="s">
        <v>34647</v>
      </c>
    </row>
    <row r="52372" spans="1:2" x14ac:dyDescent="0.3">
      <c r="A52372" s="2">
        <v>3.9641520499874399</v>
      </c>
      <c r="B52372" t="s">
        <v>34646</v>
      </c>
    </row>
    <row r="52373" spans="1:2" x14ac:dyDescent="0.3">
      <c r="A52373" s="2">
        <v>4.3617481026072502</v>
      </c>
      <c r="B52373" t="s">
        <v>34645</v>
      </c>
    </row>
    <row r="52374" spans="1:2" x14ac:dyDescent="0.3">
      <c r="A52374" s="2">
        <v>26.71191</v>
      </c>
      <c r="B52374" t="s">
        <v>34644</v>
      </c>
    </row>
    <row r="52375" spans="1:2" x14ac:dyDescent="0.3">
      <c r="A52375" s="2">
        <v>34.279595752865298</v>
      </c>
      <c r="B52375" t="s">
        <v>34643</v>
      </c>
    </row>
    <row r="52376" spans="1:2" x14ac:dyDescent="0.3">
      <c r="A52376" s="2">
        <v>5.69082046245122</v>
      </c>
      <c r="B52376" t="s">
        <v>34642</v>
      </c>
    </row>
    <row r="52377" spans="1:2" x14ac:dyDescent="0.3">
      <c r="A52377" s="2">
        <v>14.022069999999999</v>
      </c>
      <c r="B52377" t="s">
        <v>34641</v>
      </c>
    </row>
    <row r="52378" spans="1:2" x14ac:dyDescent="0.3">
      <c r="A52378" s="2">
        <v>0.18569148234361901</v>
      </c>
      <c r="B52378" t="s">
        <v>34640</v>
      </c>
    </row>
    <row r="52379" spans="1:2" x14ac:dyDescent="0.3">
      <c r="A52379" s="2">
        <v>0.10617</v>
      </c>
      <c r="B52379" t="s">
        <v>34639</v>
      </c>
    </row>
    <row r="52380" spans="1:2" x14ac:dyDescent="0.3">
      <c r="A52380" s="2">
        <v>1.1467315888848399</v>
      </c>
      <c r="B52380" t="s">
        <v>34638</v>
      </c>
    </row>
    <row r="52381" spans="1:2" x14ac:dyDescent="0.3">
      <c r="A52381" s="2">
        <v>6.6390000000000005E-2</v>
      </c>
      <c r="B52381" t="s">
        <v>34637</v>
      </c>
    </row>
    <row r="52382" spans="1:2" x14ac:dyDescent="0.3">
      <c r="A52382" s="2">
        <v>9.63773417292715</v>
      </c>
      <c r="B52382" t="s">
        <v>34636</v>
      </c>
    </row>
    <row r="52383" spans="1:2" x14ac:dyDescent="0.3">
      <c r="A52383" s="2">
        <v>1.0420553923214999</v>
      </c>
      <c r="B52383" t="s">
        <v>34635</v>
      </c>
    </row>
    <row r="52384" spans="1:2" x14ac:dyDescent="0.3">
      <c r="A52384" s="2">
        <v>1.4845678658530099</v>
      </c>
      <c r="B52384" t="s">
        <v>34634</v>
      </c>
    </row>
    <row r="52385" spans="1:2" x14ac:dyDescent="0.3">
      <c r="A52385" s="2">
        <v>83.700800000000001</v>
      </c>
      <c r="B52385" t="s">
        <v>34633</v>
      </c>
    </row>
    <row r="52386" spans="1:2" x14ac:dyDescent="0.3">
      <c r="A52386" s="2">
        <v>4.4123073468384799</v>
      </c>
      <c r="B52386" t="s">
        <v>34632</v>
      </c>
    </row>
    <row r="52387" spans="1:2" x14ac:dyDescent="0.3">
      <c r="A52387" s="2">
        <v>1.7604476289470801</v>
      </c>
      <c r="B52387" t="s">
        <v>34631</v>
      </c>
    </row>
    <row r="52388" spans="1:2" x14ac:dyDescent="0.3">
      <c r="A52388" s="2">
        <v>4.9379299999999997</v>
      </c>
      <c r="B52388" t="s">
        <v>34630</v>
      </c>
    </row>
    <row r="52389" spans="1:2" x14ac:dyDescent="0.3">
      <c r="A52389" s="2">
        <v>0.98582999999999998</v>
      </c>
      <c r="B52389" t="s">
        <v>34629</v>
      </c>
    </row>
    <row r="52390" spans="1:2" x14ac:dyDescent="0.3">
      <c r="A52390" s="2">
        <v>3.9886558583969701E-2</v>
      </c>
      <c r="B52390" t="s">
        <v>34628</v>
      </c>
    </row>
    <row r="52391" spans="1:2" x14ac:dyDescent="0.3">
      <c r="A52391" s="2">
        <v>0.55823944170465001</v>
      </c>
      <c r="B52391" t="s">
        <v>34627</v>
      </c>
    </row>
    <row r="52392" spans="1:2" x14ac:dyDescent="0.3">
      <c r="A52392" s="2">
        <v>66.876729715292299</v>
      </c>
      <c r="B52392" t="s">
        <v>34626</v>
      </c>
    </row>
    <row r="52393" spans="1:2" x14ac:dyDescent="0.3">
      <c r="A52393" s="2">
        <v>42.5629566087974</v>
      </c>
      <c r="B52393" t="s">
        <v>34625</v>
      </c>
    </row>
    <row r="52394" spans="1:2" x14ac:dyDescent="0.3">
      <c r="A52394" s="2">
        <v>62.847621113043502</v>
      </c>
      <c r="B52394" t="s">
        <v>34624</v>
      </c>
    </row>
    <row r="52395" spans="1:2" x14ac:dyDescent="0.3">
      <c r="A52395" s="2">
        <v>2.1101736855099099E-2</v>
      </c>
      <c r="B52395" t="s">
        <v>34623</v>
      </c>
    </row>
    <row r="52396" spans="1:2" x14ac:dyDescent="0.3">
      <c r="A52396" s="2">
        <v>47.236825397910103</v>
      </c>
      <c r="B52396" t="s">
        <v>34622</v>
      </c>
    </row>
    <row r="52397" spans="1:2" x14ac:dyDescent="0.3">
      <c r="A52397" s="2">
        <v>24.225480000000001</v>
      </c>
      <c r="B52397" t="s">
        <v>34621</v>
      </c>
    </row>
    <row r="52398" spans="1:2" x14ac:dyDescent="0.3">
      <c r="A52398" s="2">
        <v>3.1924199999999998</v>
      </c>
      <c r="B52398" t="s">
        <v>34620</v>
      </c>
    </row>
    <row r="52399" spans="1:2" x14ac:dyDescent="0.3">
      <c r="A52399" s="2">
        <v>2.1797280329247399E-2</v>
      </c>
      <c r="B52399" t="s">
        <v>34619</v>
      </c>
    </row>
    <row r="52400" spans="1:2" x14ac:dyDescent="0.3">
      <c r="A52400" s="2">
        <v>3.9295009433088999</v>
      </c>
      <c r="B52400" t="s">
        <v>34618</v>
      </c>
    </row>
    <row r="52401" spans="1:2" x14ac:dyDescent="0.3">
      <c r="A52401" s="2">
        <v>4.45336262491635</v>
      </c>
      <c r="B52401" t="s">
        <v>34617</v>
      </c>
    </row>
    <row r="52402" spans="1:2" x14ac:dyDescent="0.3">
      <c r="A52402" s="2">
        <v>76.464656234433505</v>
      </c>
      <c r="B52402" t="s">
        <v>34616</v>
      </c>
    </row>
    <row r="52403" spans="1:2" x14ac:dyDescent="0.3">
      <c r="A52403" s="2">
        <v>9.9726700000000008</v>
      </c>
      <c r="B52403" t="s">
        <v>34615</v>
      </c>
    </row>
    <row r="52404" spans="1:2" x14ac:dyDescent="0.3">
      <c r="A52404" s="2">
        <v>1.77483484736531E-2</v>
      </c>
      <c r="B52404" t="s">
        <v>34614</v>
      </c>
    </row>
    <row r="52405" spans="1:2" x14ac:dyDescent="0.3">
      <c r="A52405" s="2">
        <v>4.5609999999999998E-2</v>
      </c>
      <c r="B52405" t="s">
        <v>34613</v>
      </c>
    </row>
    <row r="52406" spans="1:2" x14ac:dyDescent="0.3">
      <c r="A52406" s="2">
        <v>56.176400000000001</v>
      </c>
      <c r="B52406" t="s">
        <v>34612</v>
      </c>
    </row>
    <row r="52407" spans="1:2" x14ac:dyDescent="0.3">
      <c r="A52407" s="2">
        <v>0.229714978571608</v>
      </c>
      <c r="B52407" t="s">
        <v>34611</v>
      </c>
    </row>
    <row r="52408" spans="1:2" x14ac:dyDescent="0.3">
      <c r="A52408" s="2">
        <v>8.5705626991097794E-2</v>
      </c>
      <c r="B52408" t="s">
        <v>34610</v>
      </c>
    </row>
    <row r="52409" spans="1:2" x14ac:dyDescent="0.3">
      <c r="A52409" s="2">
        <v>0.14480136245689501</v>
      </c>
      <c r="B52409" t="s">
        <v>34609</v>
      </c>
    </row>
    <row r="52410" spans="1:2" x14ac:dyDescent="0.3">
      <c r="A52410" s="2">
        <v>1.43234631590452</v>
      </c>
      <c r="B52410" t="s">
        <v>34608</v>
      </c>
    </row>
    <row r="52411" spans="1:2" x14ac:dyDescent="0.3">
      <c r="A52411" s="2">
        <v>15.1701730019832</v>
      </c>
      <c r="B52411" t="s">
        <v>34607</v>
      </c>
    </row>
    <row r="52412" spans="1:2" x14ac:dyDescent="0.3">
      <c r="A52412" s="2">
        <v>4.6928400000000003</v>
      </c>
      <c r="B52412" t="s">
        <v>34606</v>
      </c>
    </row>
    <row r="52413" spans="1:2" x14ac:dyDescent="0.3">
      <c r="A52413" s="2">
        <v>0.52560348044693195</v>
      </c>
      <c r="B52413" t="s">
        <v>34605</v>
      </c>
    </row>
    <row r="52414" spans="1:2" x14ac:dyDescent="0.3">
      <c r="A52414" s="2">
        <v>1.23254</v>
      </c>
      <c r="B52414" t="s">
        <v>34604</v>
      </c>
    </row>
    <row r="52415" spans="1:2" x14ac:dyDescent="0.3">
      <c r="A52415" s="2">
        <v>0.55424380777339199</v>
      </c>
      <c r="B52415" t="s">
        <v>34603</v>
      </c>
    </row>
    <row r="52416" spans="1:2" x14ac:dyDescent="0.3">
      <c r="A52416" s="2">
        <v>2.3845243185064001E-2</v>
      </c>
      <c r="B52416" t="s">
        <v>34602</v>
      </c>
    </row>
    <row r="52417" spans="1:2" x14ac:dyDescent="0.3">
      <c r="A52417" s="2">
        <v>3.4520000000000002E-2</v>
      </c>
      <c r="B52417" t="s">
        <v>34601</v>
      </c>
    </row>
    <row r="52418" spans="1:2" x14ac:dyDescent="0.3">
      <c r="A52418" s="2">
        <v>28.245419445662399</v>
      </c>
      <c r="B52418" t="s">
        <v>34600</v>
      </c>
    </row>
    <row r="52419" spans="1:2" x14ac:dyDescent="0.3">
      <c r="A52419" s="2">
        <v>0.10438</v>
      </c>
      <c r="B52419" t="s">
        <v>34599</v>
      </c>
    </row>
    <row r="52420" spans="1:2" x14ac:dyDescent="0.3">
      <c r="A52420" s="2">
        <v>9.6149999999999999E-2</v>
      </c>
      <c r="B52420" t="s">
        <v>34598</v>
      </c>
    </row>
    <row r="52421" spans="1:2" x14ac:dyDescent="0.3">
      <c r="A52421" s="2">
        <v>159.69875310365299</v>
      </c>
      <c r="B52421" t="s">
        <v>34597</v>
      </c>
    </row>
    <row r="52422" spans="1:2" x14ac:dyDescent="0.3">
      <c r="A52422" s="2">
        <v>2.9088512845662802</v>
      </c>
      <c r="B52422" t="s">
        <v>34596</v>
      </c>
    </row>
    <row r="52423" spans="1:2" x14ac:dyDescent="0.3">
      <c r="A52423" s="2">
        <v>0.13625999999999999</v>
      </c>
      <c r="B52423" t="s">
        <v>34595</v>
      </c>
    </row>
    <row r="52424" spans="1:2" x14ac:dyDescent="0.3">
      <c r="A52424" s="2">
        <v>19.005065882770701</v>
      </c>
      <c r="B52424" t="s">
        <v>34594</v>
      </c>
    </row>
    <row r="52425" spans="1:2" x14ac:dyDescent="0.3">
      <c r="A52425" s="2">
        <v>58.422780000000003</v>
      </c>
      <c r="B52425" t="s">
        <v>34593</v>
      </c>
    </row>
    <row r="52426" spans="1:2" x14ac:dyDescent="0.3">
      <c r="A52426" s="2">
        <v>0.39699000000000001</v>
      </c>
      <c r="B52426" t="s">
        <v>34592</v>
      </c>
    </row>
    <row r="52427" spans="1:2" x14ac:dyDescent="0.3">
      <c r="A52427" s="2">
        <v>9.0200000000000002E-3</v>
      </c>
      <c r="B52427" t="s">
        <v>34591</v>
      </c>
    </row>
    <row r="52428" spans="1:2" x14ac:dyDescent="0.3">
      <c r="A52428" s="2">
        <v>4.47844</v>
      </c>
      <c r="B52428" t="s">
        <v>34590</v>
      </c>
    </row>
    <row r="52429" spans="1:2" x14ac:dyDescent="0.3">
      <c r="A52429" s="2">
        <v>2.19734707173001E-2</v>
      </c>
      <c r="B52429" t="s">
        <v>34589</v>
      </c>
    </row>
    <row r="52430" spans="1:2" x14ac:dyDescent="0.3">
      <c r="A52430" s="2">
        <v>0.35</v>
      </c>
      <c r="B52430" t="s">
        <v>2549</v>
      </c>
    </row>
    <row r="52431" spans="1:2" x14ac:dyDescent="0.3">
      <c r="A52431" s="2">
        <v>0.15564</v>
      </c>
      <c r="B52431" t="s">
        <v>34588</v>
      </c>
    </row>
    <row r="52432" spans="1:2" x14ac:dyDescent="0.3">
      <c r="A52432" s="2">
        <v>1.6000000000000001E-3</v>
      </c>
      <c r="B52432" t="s">
        <v>34587</v>
      </c>
    </row>
    <row r="52433" spans="1:2" x14ac:dyDescent="0.3">
      <c r="A52433" s="2">
        <v>4.8731600000000004</v>
      </c>
      <c r="B52433" t="s">
        <v>34586</v>
      </c>
    </row>
    <row r="52434" spans="1:2" x14ac:dyDescent="0.3">
      <c r="A52434" s="2">
        <v>10.7377</v>
      </c>
      <c r="B52434" t="s">
        <v>34585</v>
      </c>
    </row>
    <row r="52435" spans="1:2" x14ac:dyDescent="0.3">
      <c r="A52435" s="2">
        <v>16.06626</v>
      </c>
      <c r="B52435" t="s">
        <v>34584</v>
      </c>
    </row>
    <row r="52436" spans="1:2" x14ac:dyDescent="0.3">
      <c r="A52436" s="2">
        <v>0.13353804298137101</v>
      </c>
      <c r="B52436" t="s">
        <v>34583</v>
      </c>
    </row>
    <row r="52437" spans="1:2" x14ac:dyDescent="0.3">
      <c r="A52437" s="2">
        <v>9.6827900000000007</v>
      </c>
      <c r="B52437" t="s">
        <v>34582</v>
      </c>
    </row>
    <row r="52438" spans="1:2" x14ac:dyDescent="0.3">
      <c r="A52438" s="2">
        <v>31.032499999999999</v>
      </c>
      <c r="B52438" t="s">
        <v>34581</v>
      </c>
    </row>
    <row r="52439" spans="1:2" x14ac:dyDescent="0.3">
      <c r="A52439" s="2">
        <v>52.898453650117403</v>
      </c>
      <c r="B52439" t="s">
        <v>34580</v>
      </c>
    </row>
    <row r="52440" spans="1:2" x14ac:dyDescent="0.3">
      <c r="A52440" s="2">
        <v>6.9945622434321697</v>
      </c>
      <c r="B52440" t="s">
        <v>34579</v>
      </c>
    </row>
    <row r="52441" spans="1:2" x14ac:dyDescent="0.3">
      <c r="A52441" s="2">
        <v>29.0406693148222</v>
      </c>
      <c r="B52441" t="s">
        <v>34578</v>
      </c>
    </row>
    <row r="52442" spans="1:2" x14ac:dyDescent="0.3">
      <c r="A52442" s="2">
        <v>15.67634</v>
      </c>
      <c r="B52442" t="s">
        <v>34577</v>
      </c>
    </row>
    <row r="52443" spans="1:2" x14ac:dyDescent="0.3">
      <c r="A52443" s="2">
        <v>6.9575500000000003</v>
      </c>
      <c r="B52443" t="s">
        <v>34576</v>
      </c>
    </row>
    <row r="52444" spans="1:2" x14ac:dyDescent="0.3">
      <c r="A52444" s="2">
        <v>4.5878422623895397E-3</v>
      </c>
      <c r="B52444" t="s">
        <v>34575</v>
      </c>
    </row>
    <row r="52445" spans="1:2" x14ac:dyDescent="0.3">
      <c r="A52445" s="2">
        <v>0.730777963816855</v>
      </c>
      <c r="B52445" t="s">
        <v>34574</v>
      </c>
    </row>
    <row r="52446" spans="1:2" x14ac:dyDescent="0.3">
      <c r="A52446" s="2">
        <v>0.166832720162888</v>
      </c>
      <c r="B52446" t="s">
        <v>34573</v>
      </c>
    </row>
    <row r="52447" spans="1:2" x14ac:dyDescent="0.3">
      <c r="A52447" s="2">
        <v>0.19719999999999999</v>
      </c>
      <c r="B52447" t="s">
        <v>34572</v>
      </c>
    </row>
    <row r="52448" spans="1:2" x14ac:dyDescent="0.3">
      <c r="A52448" s="2">
        <v>0.70999275584700605</v>
      </c>
      <c r="B52448" t="s">
        <v>34571</v>
      </c>
    </row>
    <row r="52449" spans="1:2" x14ac:dyDescent="0.3">
      <c r="A52449" s="2">
        <v>41.782928595800101</v>
      </c>
      <c r="B52449" t="s">
        <v>34570</v>
      </c>
    </row>
    <row r="52450" spans="1:2" x14ac:dyDescent="0.3">
      <c r="A52450" s="2">
        <v>6.5965999999999996</v>
      </c>
      <c r="B52450" t="s">
        <v>34569</v>
      </c>
    </row>
    <row r="52451" spans="1:2" x14ac:dyDescent="0.3">
      <c r="A52451" s="2">
        <v>3.3284400000000001</v>
      </c>
      <c r="B52451" t="s">
        <v>34568</v>
      </c>
    </row>
    <row r="52452" spans="1:2" x14ac:dyDescent="0.3">
      <c r="A52452" s="2">
        <v>7.35860751482115E-4</v>
      </c>
      <c r="B52452" t="s">
        <v>34567</v>
      </c>
    </row>
    <row r="52453" spans="1:2" x14ac:dyDescent="0.3">
      <c r="A52453" s="2">
        <v>1.7476205199957799</v>
      </c>
      <c r="B52453" t="s">
        <v>34566</v>
      </c>
    </row>
    <row r="52454" spans="1:2" x14ac:dyDescent="0.3">
      <c r="A52454" s="2">
        <v>4502.41155508475</v>
      </c>
      <c r="B52454" t="s">
        <v>34565</v>
      </c>
    </row>
    <row r="52455" spans="1:2" x14ac:dyDescent="0.3">
      <c r="A52455" s="2">
        <v>46.128579999999999</v>
      </c>
      <c r="B52455" t="s">
        <v>34564</v>
      </c>
    </row>
    <row r="52456" spans="1:2" x14ac:dyDescent="0.3">
      <c r="A52456" s="2">
        <v>0.19553999999999999</v>
      </c>
      <c r="B52456" t="s">
        <v>34563</v>
      </c>
    </row>
    <row r="52457" spans="1:2" x14ac:dyDescent="0.3">
      <c r="A52457" s="2">
        <v>12.920937341664899</v>
      </c>
      <c r="B52457" t="s">
        <v>34562</v>
      </c>
    </row>
    <row r="52458" spans="1:2" x14ac:dyDescent="0.3">
      <c r="A52458" s="2">
        <v>0.99531000000000003</v>
      </c>
      <c r="B52458" t="s">
        <v>34561</v>
      </c>
    </row>
    <row r="52459" spans="1:2" x14ac:dyDescent="0.3">
      <c r="A52459" s="2">
        <v>17.396740000000001</v>
      </c>
      <c r="B52459" t="s">
        <v>34560</v>
      </c>
    </row>
    <row r="52460" spans="1:2" x14ac:dyDescent="0.3">
      <c r="A52460" s="2">
        <v>184.41827000000001</v>
      </c>
      <c r="B52460" t="s">
        <v>34559</v>
      </c>
    </row>
    <row r="52461" spans="1:2" x14ac:dyDescent="0.3">
      <c r="A52461" s="2">
        <v>2.6008499999999999</v>
      </c>
      <c r="B52461" t="s">
        <v>34558</v>
      </c>
    </row>
    <row r="52462" spans="1:2" x14ac:dyDescent="0.3">
      <c r="A52462" s="2">
        <v>75.027191012424396</v>
      </c>
      <c r="B52462" t="s">
        <v>34557</v>
      </c>
    </row>
    <row r="52463" spans="1:2" x14ac:dyDescent="0.3">
      <c r="A52463" s="2">
        <v>181.77162000000001</v>
      </c>
      <c r="B52463" t="s">
        <v>34556</v>
      </c>
    </row>
    <row r="52464" spans="1:2" x14ac:dyDescent="0.3">
      <c r="A52464" s="2">
        <v>41.844126346540499</v>
      </c>
      <c r="B52464" t="s">
        <v>34555</v>
      </c>
    </row>
    <row r="52465" spans="1:2" x14ac:dyDescent="0.3">
      <c r="A52465" s="2">
        <v>8.7208900000000007</v>
      </c>
      <c r="B52465" t="s">
        <v>34554</v>
      </c>
    </row>
    <row r="52466" spans="1:2" x14ac:dyDescent="0.3">
      <c r="A52466" s="2">
        <v>58.72195</v>
      </c>
      <c r="B52466" t="s">
        <v>34553</v>
      </c>
    </row>
    <row r="52467" spans="1:2" x14ac:dyDescent="0.3">
      <c r="A52467" s="2">
        <v>0.44191000000000003</v>
      </c>
      <c r="B52467" t="s">
        <v>34552</v>
      </c>
    </row>
    <row r="52468" spans="1:2" x14ac:dyDescent="0.3">
      <c r="A52468" s="2">
        <v>19.9715451275767</v>
      </c>
      <c r="B52468" t="s">
        <v>34551</v>
      </c>
    </row>
    <row r="52469" spans="1:2" x14ac:dyDescent="0.3">
      <c r="A52469" s="2">
        <v>1.0377108885950099</v>
      </c>
      <c r="B52469" t="s">
        <v>34550</v>
      </c>
    </row>
    <row r="52470" spans="1:2" x14ac:dyDescent="0.3">
      <c r="A52470" s="2">
        <v>0.22657617179762499</v>
      </c>
      <c r="B52470" t="s">
        <v>34549</v>
      </c>
    </row>
    <row r="52471" spans="1:2" x14ac:dyDescent="0.3">
      <c r="A52471" s="2">
        <v>3.5644618091741798E-2</v>
      </c>
      <c r="B52471" t="s">
        <v>34548</v>
      </c>
    </row>
    <row r="52472" spans="1:2" x14ac:dyDescent="0.3">
      <c r="A52472" s="2">
        <v>3.0642332552802898E-2</v>
      </c>
      <c r="B52472" t="s">
        <v>34547</v>
      </c>
    </row>
    <row r="52473" spans="1:2" x14ac:dyDescent="0.3">
      <c r="A52473" s="2">
        <v>2.0722100000000001</v>
      </c>
      <c r="B52473" t="s">
        <v>34546</v>
      </c>
    </row>
    <row r="52474" spans="1:2" x14ac:dyDescent="0.3">
      <c r="A52474" s="2">
        <v>2.2534246005861598</v>
      </c>
      <c r="B52474" t="s">
        <v>34545</v>
      </c>
    </row>
    <row r="52475" spans="1:2" x14ac:dyDescent="0.3">
      <c r="A52475" s="2">
        <v>0.84186000000000005</v>
      </c>
      <c r="B52475" t="s">
        <v>34544</v>
      </c>
    </row>
    <row r="52476" spans="1:2" x14ac:dyDescent="0.3">
      <c r="A52476" s="2">
        <v>0.36425048348880101</v>
      </c>
      <c r="B52476" t="s">
        <v>34543</v>
      </c>
    </row>
    <row r="52477" spans="1:2" x14ac:dyDescent="0.3">
      <c r="A52477" s="2">
        <v>0.84674000000000005</v>
      </c>
      <c r="B52477" t="s">
        <v>34542</v>
      </c>
    </row>
    <row r="52478" spans="1:2" x14ac:dyDescent="0.3">
      <c r="A52478" s="2">
        <v>1.50596</v>
      </c>
      <c r="B52478" t="s">
        <v>34541</v>
      </c>
    </row>
    <row r="52479" spans="1:2" x14ac:dyDescent="0.3">
      <c r="A52479" s="2">
        <v>3.0632905399876802</v>
      </c>
      <c r="B52479" t="s">
        <v>34540</v>
      </c>
    </row>
    <row r="52480" spans="1:2" x14ac:dyDescent="0.3">
      <c r="A52480" s="2">
        <v>177.37156999999999</v>
      </c>
      <c r="B52480" t="s">
        <v>34539</v>
      </c>
    </row>
    <row r="52481" spans="1:2" x14ac:dyDescent="0.3">
      <c r="A52481" s="2">
        <v>10.585353587977</v>
      </c>
      <c r="B52481" t="s">
        <v>34538</v>
      </c>
    </row>
    <row r="52482" spans="1:2" x14ac:dyDescent="0.3">
      <c r="A52482" s="2">
        <v>1.5137100000000001</v>
      </c>
      <c r="B52482" t="s">
        <v>34537</v>
      </c>
    </row>
    <row r="52483" spans="1:2" x14ac:dyDescent="0.3">
      <c r="A52483" s="2">
        <v>35.178618189504597</v>
      </c>
      <c r="B52483" t="s">
        <v>34536</v>
      </c>
    </row>
    <row r="52484" spans="1:2" x14ac:dyDescent="0.3">
      <c r="A52484" s="2">
        <v>2.419E-2</v>
      </c>
      <c r="B52484" t="s">
        <v>34535</v>
      </c>
    </row>
    <row r="52485" spans="1:2" x14ac:dyDescent="0.3">
      <c r="A52485" s="2">
        <v>4.1934199999999997</v>
      </c>
      <c r="B52485" t="s">
        <v>34534</v>
      </c>
    </row>
    <row r="52486" spans="1:2" x14ac:dyDescent="0.3">
      <c r="A52486" s="2">
        <v>5.8639739010648304</v>
      </c>
      <c r="B52486" t="s">
        <v>34533</v>
      </c>
    </row>
    <row r="52487" spans="1:2" x14ac:dyDescent="0.3">
      <c r="A52487" s="2">
        <v>0.30573394870445197</v>
      </c>
      <c r="B52487" t="s">
        <v>34532</v>
      </c>
    </row>
    <row r="52488" spans="1:2" x14ac:dyDescent="0.3">
      <c r="A52488" s="2">
        <v>70.759639059461804</v>
      </c>
      <c r="B52488" t="s">
        <v>34531</v>
      </c>
    </row>
    <row r="52489" spans="1:2" x14ac:dyDescent="0.3">
      <c r="A52489" s="2">
        <v>44.533909999999999</v>
      </c>
      <c r="B52489" t="s">
        <v>34530</v>
      </c>
    </row>
    <row r="52490" spans="1:2" x14ac:dyDescent="0.3">
      <c r="A52490" s="2">
        <v>26.946377533731599</v>
      </c>
      <c r="B52490" t="s">
        <v>34529</v>
      </c>
    </row>
    <row r="52491" spans="1:2" x14ac:dyDescent="0.3">
      <c r="A52491" s="2">
        <v>8.4579400000000007</v>
      </c>
      <c r="B52491" t="s">
        <v>34528</v>
      </c>
    </row>
    <row r="52492" spans="1:2" x14ac:dyDescent="0.3">
      <c r="A52492" s="2">
        <v>4.3083993279311299</v>
      </c>
      <c r="B52492" t="s">
        <v>34527</v>
      </c>
    </row>
    <row r="52493" spans="1:2" x14ac:dyDescent="0.3">
      <c r="A52493" s="2">
        <v>35.403919999999999</v>
      </c>
      <c r="B52493" t="s">
        <v>34526</v>
      </c>
    </row>
    <row r="52494" spans="1:2" x14ac:dyDescent="0.3">
      <c r="A52494" s="2">
        <v>4.6719999999999998E-2</v>
      </c>
      <c r="B52494" t="s">
        <v>34525</v>
      </c>
    </row>
    <row r="52495" spans="1:2" x14ac:dyDescent="0.3">
      <c r="A52495" s="2">
        <v>32.8632368881349</v>
      </c>
      <c r="B52495" t="s">
        <v>34524</v>
      </c>
    </row>
    <row r="52496" spans="1:2" x14ac:dyDescent="0.3">
      <c r="A52496" s="2">
        <v>4.1247189400549101E-3</v>
      </c>
      <c r="B52496" t="s">
        <v>34523</v>
      </c>
    </row>
    <row r="52497" spans="1:2" x14ac:dyDescent="0.3">
      <c r="A52497" s="2">
        <v>5.0405240330571104</v>
      </c>
      <c r="B52497" t="s">
        <v>34522</v>
      </c>
    </row>
    <row r="52498" spans="1:2" x14ac:dyDescent="0.3">
      <c r="A52498" s="2">
        <v>8.8709721251848797E-2</v>
      </c>
      <c r="B52498" t="s">
        <v>34521</v>
      </c>
    </row>
    <row r="52499" spans="1:2" x14ac:dyDescent="0.3">
      <c r="A52499" s="2">
        <v>1.00421</v>
      </c>
      <c r="B52499" t="s">
        <v>34520</v>
      </c>
    </row>
    <row r="52500" spans="1:2" x14ac:dyDescent="0.3">
      <c r="A52500" s="2">
        <v>32.846609999999998</v>
      </c>
      <c r="B52500" t="s">
        <v>34519</v>
      </c>
    </row>
    <row r="52501" spans="1:2" x14ac:dyDescent="0.3">
      <c r="A52501" s="2">
        <v>8.0200084448291196E-4</v>
      </c>
      <c r="B52501" t="s">
        <v>34518</v>
      </c>
    </row>
    <row r="52502" spans="1:2" x14ac:dyDescent="0.3">
      <c r="A52502" s="2">
        <v>6.4606487492344499E-3</v>
      </c>
      <c r="B52502" t="s">
        <v>34517</v>
      </c>
    </row>
    <row r="52503" spans="1:2" x14ac:dyDescent="0.3">
      <c r="A52503" s="2">
        <v>5.1659999999999998E-2</v>
      </c>
      <c r="B52503" t="s">
        <v>34516</v>
      </c>
    </row>
    <row r="52504" spans="1:2" x14ac:dyDescent="0.3">
      <c r="A52504" s="2">
        <v>0.27974611432345098</v>
      </c>
      <c r="B52504" t="s">
        <v>34515</v>
      </c>
    </row>
    <row r="52505" spans="1:2" x14ac:dyDescent="0.3">
      <c r="A52505" s="2">
        <v>3.6433238818148399</v>
      </c>
      <c r="B52505" t="s">
        <v>34514</v>
      </c>
    </row>
    <row r="52506" spans="1:2" x14ac:dyDescent="0.3">
      <c r="A52506" s="2">
        <v>7.9380000000000006E-2</v>
      </c>
      <c r="B52506" t="s">
        <v>34513</v>
      </c>
    </row>
    <row r="52507" spans="1:2" x14ac:dyDescent="0.3">
      <c r="A52507" s="2">
        <v>9.8099999999999993E-3</v>
      </c>
      <c r="B52507" t="s">
        <v>34512</v>
      </c>
    </row>
    <row r="52508" spans="1:2" x14ac:dyDescent="0.3">
      <c r="A52508" s="2">
        <v>0.17526</v>
      </c>
      <c r="B52508" t="s">
        <v>34511</v>
      </c>
    </row>
    <row r="52509" spans="1:2" x14ac:dyDescent="0.3">
      <c r="A52509" s="2">
        <v>2.2057799999999999</v>
      </c>
      <c r="B52509" t="s">
        <v>34510</v>
      </c>
    </row>
    <row r="52510" spans="1:2" x14ac:dyDescent="0.3">
      <c r="A52510" s="2">
        <v>28.914960000000001</v>
      </c>
      <c r="B52510" t="s">
        <v>34509</v>
      </c>
    </row>
    <row r="52511" spans="1:2" x14ac:dyDescent="0.3">
      <c r="A52511" s="2">
        <v>4.8222300555843596</v>
      </c>
      <c r="B52511" t="s">
        <v>34508</v>
      </c>
    </row>
    <row r="52512" spans="1:2" x14ac:dyDescent="0.3">
      <c r="A52512" s="2">
        <v>0.18627494535974101</v>
      </c>
      <c r="B52512" t="s">
        <v>34507</v>
      </c>
    </row>
    <row r="52513" spans="1:2" x14ac:dyDescent="0.3">
      <c r="A52513" s="2">
        <v>1.4749999999999999E-2</v>
      </c>
      <c r="B52513" t="s">
        <v>34506</v>
      </c>
    </row>
    <row r="52514" spans="1:2" x14ac:dyDescent="0.3">
      <c r="A52514" s="2">
        <v>0.11537</v>
      </c>
      <c r="B52514" t="s">
        <v>34505</v>
      </c>
    </row>
    <row r="52515" spans="1:2" x14ac:dyDescent="0.3">
      <c r="A52515" s="2">
        <v>3.0689999999999999E-2</v>
      </c>
      <c r="B52515" t="s">
        <v>34504</v>
      </c>
    </row>
    <row r="52516" spans="1:2" x14ac:dyDescent="0.3">
      <c r="A52516" s="2">
        <v>0.201603861460945</v>
      </c>
      <c r="B52516" t="s">
        <v>34503</v>
      </c>
    </row>
    <row r="52517" spans="1:2" x14ac:dyDescent="0.3">
      <c r="A52517" s="2">
        <v>7.7400000000000004E-3</v>
      </c>
      <c r="B52517" t="s">
        <v>34502</v>
      </c>
    </row>
    <row r="52518" spans="1:2" x14ac:dyDescent="0.3">
      <c r="A52518" s="2">
        <v>0.18445</v>
      </c>
      <c r="B52518" t="s">
        <v>34501</v>
      </c>
    </row>
    <row r="52519" spans="1:2" x14ac:dyDescent="0.3">
      <c r="A52519" s="2">
        <v>0.169843018211392</v>
      </c>
      <c r="B52519" t="s">
        <v>34500</v>
      </c>
    </row>
    <row r="52520" spans="1:2" x14ac:dyDescent="0.3">
      <c r="A52520" s="2">
        <v>13.4743629353384</v>
      </c>
      <c r="B52520" t="s">
        <v>34499</v>
      </c>
    </row>
    <row r="52521" spans="1:2" x14ac:dyDescent="0.3">
      <c r="A52521" s="2">
        <v>93.930059999999997</v>
      </c>
      <c r="B52521" t="s">
        <v>34498</v>
      </c>
    </row>
    <row r="52522" spans="1:2" x14ac:dyDescent="0.3">
      <c r="A52522" s="2">
        <v>14.8068905574358</v>
      </c>
      <c r="B52522" t="s">
        <v>34497</v>
      </c>
    </row>
    <row r="52523" spans="1:2" x14ac:dyDescent="0.3">
      <c r="A52523" s="2">
        <v>19.822676234312901</v>
      </c>
      <c r="B52523" t="s">
        <v>34496</v>
      </c>
    </row>
    <row r="52524" spans="1:2" x14ac:dyDescent="0.3">
      <c r="A52524" s="2">
        <v>1.70210487445815</v>
      </c>
      <c r="B52524" t="s">
        <v>34495</v>
      </c>
    </row>
    <row r="52525" spans="1:2" x14ac:dyDescent="0.3">
      <c r="A52525" s="2">
        <v>0.20624000000000001</v>
      </c>
      <c r="B52525" t="s">
        <v>34494</v>
      </c>
    </row>
    <row r="52526" spans="1:2" x14ac:dyDescent="0.3">
      <c r="A52526" s="2">
        <v>34.244439999999997</v>
      </c>
      <c r="B52526" t="s">
        <v>34493</v>
      </c>
    </row>
    <row r="52527" spans="1:2" x14ac:dyDescent="0.3">
      <c r="A52527" s="2">
        <v>0.91815000000000002</v>
      </c>
      <c r="B52527" t="s">
        <v>34492</v>
      </c>
    </row>
    <row r="52528" spans="1:2" x14ac:dyDescent="0.3">
      <c r="A52528" s="2">
        <v>30.324141952922201</v>
      </c>
      <c r="B52528" t="s">
        <v>34491</v>
      </c>
    </row>
    <row r="52529" spans="1:2" x14ac:dyDescent="0.3">
      <c r="A52529" s="2">
        <v>12.8871002771828</v>
      </c>
      <c r="B52529" t="s">
        <v>34490</v>
      </c>
    </row>
    <row r="52530" spans="1:2" x14ac:dyDescent="0.3">
      <c r="A52530" s="2">
        <v>8.4399999999999996E-3</v>
      </c>
      <c r="B52530" t="s">
        <v>34489</v>
      </c>
    </row>
    <row r="52531" spans="1:2" x14ac:dyDescent="0.3">
      <c r="A52531" s="2">
        <v>0.13172226958731101</v>
      </c>
      <c r="B52531" t="s">
        <v>34488</v>
      </c>
    </row>
    <row r="52532" spans="1:2" x14ac:dyDescent="0.3">
      <c r="A52532" s="2">
        <v>0.257662151818291</v>
      </c>
      <c r="B52532" t="s">
        <v>34487</v>
      </c>
    </row>
    <row r="52533" spans="1:2" x14ac:dyDescent="0.3">
      <c r="A52533" s="2">
        <v>0.32022</v>
      </c>
      <c r="B52533" t="s">
        <v>34486</v>
      </c>
    </row>
    <row r="52534" spans="1:2" x14ac:dyDescent="0.3">
      <c r="A52534" s="2">
        <v>0.37485197387495101</v>
      </c>
      <c r="B52534" t="s">
        <v>34485</v>
      </c>
    </row>
    <row r="52535" spans="1:2" x14ac:dyDescent="0.3">
      <c r="A52535" s="2">
        <v>0.02</v>
      </c>
      <c r="B52535" t="s">
        <v>34484</v>
      </c>
    </row>
    <row r="52536" spans="1:2" x14ac:dyDescent="0.3">
      <c r="A52536" s="2">
        <v>4.2550723169026501</v>
      </c>
      <c r="B52536" t="s">
        <v>34483</v>
      </c>
    </row>
    <row r="52537" spans="1:2" x14ac:dyDescent="0.3">
      <c r="A52537" s="2">
        <v>0.26306544985810498</v>
      </c>
      <c r="B52537" t="s">
        <v>34482</v>
      </c>
    </row>
    <row r="52538" spans="1:2" x14ac:dyDescent="0.3">
      <c r="A52538" s="2">
        <v>1.223E-2</v>
      </c>
      <c r="B52538" t="s">
        <v>34481</v>
      </c>
    </row>
    <row r="52539" spans="1:2" x14ac:dyDescent="0.3">
      <c r="A52539" s="2">
        <v>1.1844010411437001E-3</v>
      </c>
      <c r="B52539" t="s">
        <v>34480</v>
      </c>
    </row>
    <row r="52540" spans="1:2" x14ac:dyDescent="0.3">
      <c r="A52540" s="2">
        <v>25.670580000000001</v>
      </c>
      <c r="B52540" t="s">
        <v>34479</v>
      </c>
    </row>
    <row r="52541" spans="1:2" x14ac:dyDescent="0.3">
      <c r="A52541" s="2">
        <v>2.0310000000000002E-2</v>
      </c>
      <c r="B52541" t="s">
        <v>34478</v>
      </c>
    </row>
    <row r="52542" spans="1:2" x14ac:dyDescent="0.3">
      <c r="A52542" s="2">
        <v>6.2E-4</v>
      </c>
      <c r="B52542" t="s">
        <v>34477</v>
      </c>
    </row>
    <row r="52543" spans="1:2" x14ac:dyDescent="0.3">
      <c r="A52543" s="2">
        <v>6.2599880041217697E-4</v>
      </c>
      <c r="B52543" t="s">
        <v>34476</v>
      </c>
    </row>
    <row r="52544" spans="1:2" x14ac:dyDescent="0.3">
      <c r="A52544" s="2">
        <v>6.7570281417254896E-4</v>
      </c>
      <c r="B52544" t="s">
        <v>34475</v>
      </c>
    </row>
    <row r="52545" spans="1:2" x14ac:dyDescent="0.3">
      <c r="A52545" s="2">
        <v>164.60761512002199</v>
      </c>
      <c r="B52545" t="s">
        <v>34474</v>
      </c>
    </row>
    <row r="52546" spans="1:2" x14ac:dyDescent="0.3">
      <c r="A52546" s="2">
        <v>0.93382693648662995</v>
      </c>
      <c r="B52546" t="s">
        <v>34473</v>
      </c>
    </row>
    <row r="52547" spans="1:2" x14ac:dyDescent="0.3">
      <c r="A52547" s="2">
        <v>2.2599999999999999E-3</v>
      </c>
      <c r="B52547" t="s">
        <v>34472</v>
      </c>
    </row>
    <row r="52548" spans="1:2" x14ac:dyDescent="0.3">
      <c r="A52548" s="2">
        <v>20.422978157753299</v>
      </c>
      <c r="B52548" t="s">
        <v>34471</v>
      </c>
    </row>
    <row r="52549" spans="1:2" x14ac:dyDescent="0.3">
      <c r="A52549" s="2">
        <v>6.4599999999999996E-3</v>
      </c>
      <c r="B52549" t="s">
        <v>34470</v>
      </c>
    </row>
    <row r="52550" spans="1:2" x14ac:dyDescent="0.3">
      <c r="A52550" s="2">
        <v>2.4151948058078701E-2</v>
      </c>
      <c r="B52550" t="s">
        <v>34469</v>
      </c>
    </row>
    <row r="52551" spans="1:2" x14ac:dyDescent="0.3">
      <c r="A52551" s="2">
        <v>1.4922987265457799E-3</v>
      </c>
      <c r="B52551" t="s">
        <v>34468</v>
      </c>
    </row>
    <row r="52552" spans="1:2" x14ac:dyDescent="0.3">
      <c r="A52552" s="2">
        <v>1.6032584307173201</v>
      </c>
      <c r="B52552" t="s">
        <v>34467</v>
      </c>
    </row>
    <row r="52553" spans="1:2" x14ac:dyDescent="0.3">
      <c r="A52553" s="2">
        <v>7.5602259786760495E-2</v>
      </c>
      <c r="B52553" t="s">
        <v>34466</v>
      </c>
    </row>
    <row r="52554" spans="1:2" x14ac:dyDescent="0.3">
      <c r="A52554" s="2">
        <v>16.2323162659271</v>
      </c>
      <c r="B52554" t="s">
        <v>34465</v>
      </c>
    </row>
    <row r="52555" spans="1:2" x14ac:dyDescent="0.3">
      <c r="A52555" s="2">
        <v>0.59482410220781101</v>
      </c>
      <c r="B52555" t="s">
        <v>34464</v>
      </c>
    </row>
    <row r="52556" spans="1:2" x14ac:dyDescent="0.3">
      <c r="A52556" s="2">
        <v>13.13125</v>
      </c>
      <c r="B52556" t="s">
        <v>34463</v>
      </c>
    </row>
    <row r="52557" spans="1:2" x14ac:dyDescent="0.3">
      <c r="A52557" s="2">
        <v>4.9233254519167297E-2</v>
      </c>
      <c r="B52557" t="s">
        <v>34462</v>
      </c>
    </row>
    <row r="52558" spans="1:2" x14ac:dyDescent="0.3">
      <c r="A52558" s="2">
        <v>5.9210058284452298</v>
      </c>
      <c r="B52558" t="s">
        <v>34461</v>
      </c>
    </row>
    <row r="52559" spans="1:2" x14ac:dyDescent="0.3">
      <c r="A52559" s="2">
        <v>0.18689259484444801</v>
      </c>
      <c r="B52559" t="s">
        <v>34460</v>
      </c>
    </row>
    <row r="52560" spans="1:2" x14ac:dyDescent="0.3">
      <c r="A52560" s="2">
        <v>2.5303575880968299</v>
      </c>
      <c r="B52560" t="s">
        <v>34459</v>
      </c>
    </row>
    <row r="52561" spans="1:2" x14ac:dyDescent="0.3">
      <c r="A52561" s="2">
        <v>2.0972503524660202</v>
      </c>
      <c r="B52561" t="s">
        <v>34458</v>
      </c>
    </row>
    <row r="52562" spans="1:2" x14ac:dyDescent="0.3">
      <c r="A52562" s="2">
        <v>6.9999999999999999E-4</v>
      </c>
      <c r="B52562" t="s">
        <v>34457</v>
      </c>
    </row>
    <row r="52563" spans="1:2" x14ac:dyDescent="0.3">
      <c r="A52563" s="2">
        <v>12.464560000000001</v>
      </c>
      <c r="B52563" t="s">
        <v>34456</v>
      </c>
    </row>
    <row r="52564" spans="1:2" x14ac:dyDescent="0.3">
      <c r="A52564" s="2">
        <v>1.0769500000000001</v>
      </c>
      <c r="B52564" t="s">
        <v>34455</v>
      </c>
    </row>
    <row r="52565" spans="1:2" x14ac:dyDescent="0.3">
      <c r="A52565" s="2">
        <v>1.9175617047746001</v>
      </c>
      <c r="B52565" t="s">
        <v>34454</v>
      </c>
    </row>
    <row r="52566" spans="1:2" x14ac:dyDescent="0.3">
      <c r="A52566" s="2">
        <v>20.905248181530201</v>
      </c>
      <c r="B52566" t="s">
        <v>34453</v>
      </c>
    </row>
    <row r="52567" spans="1:2" x14ac:dyDescent="0.3">
      <c r="A52567" s="2">
        <v>3.2838799999999999</v>
      </c>
      <c r="B52567" t="s">
        <v>34452</v>
      </c>
    </row>
    <row r="52568" spans="1:2" x14ac:dyDescent="0.3">
      <c r="A52568" s="2">
        <v>3.8491195582064401</v>
      </c>
      <c r="B52568" t="s">
        <v>34451</v>
      </c>
    </row>
    <row r="52569" spans="1:2" x14ac:dyDescent="0.3">
      <c r="A52569" s="2">
        <v>2.11619796936653E-2</v>
      </c>
      <c r="B52569" t="s">
        <v>34450</v>
      </c>
    </row>
    <row r="52570" spans="1:2" x14ac:dyDescent="0.3">
      <c r="A52570" s="2">
        <v>0.23076381747632199</v>
      </c>
      <c r="B52570" t="s">
        <v>34449</v>
      </c>
    </row>
    <row r="52571" spans="1:2" x14ac:dyDescent="0.3">
      <c r="A52571" s="2">
        <v>10.6665164389157</v>
      </c>
      <c r="B52571" t="s">
        <v>34448</v>
      </c>
    </row>
    <row r="52572" spans="1:2" x14ac:dyDescent="0.3">
      <c r="A52572" s="2">
        <v>3.3422000000000001</v>
      </c>
      <c r="B52572" t="s">
        <v>34447</v>
      </c>
    </row>
    <row r="52573" spans="1:2" x14ac:dyDescent="0.3">
      <c r="A52573" s="2">
        <v>2.42028085152368E-3</v>
      </c>
      <c r="B52573" t="s">
        <v>34446</v>
      </c>
    </row>
    <row r="52574" spans="1:2" x14ac:dyDescent="0.3">
      <c r="A52574" s="2">
        <v>4.5936030776469499E-4</v>
      </c>
      <c r="B52574" t="s">
        <v>34445</v>
      </c>
    </row>
    <row r="52575" spans="1:2" x14ac:dyDescent="0.3">
      <c r="A52575" s="2">
        <v>0.10063</v>
      </c>
      <c r="B52575" t="s">
        <v>34444</v>
      </c>
    </row>
    <row r="52576" spans="1:2" x14ac:dyDescent="0.3">
      <c r="A52576" s="2">
        <v>8.7405162698948597</v>
      </c>
      <c r="B52576" t="s">
        <v>34443</v>
      </c>
    </row>
    <row r="52577" spans="1:2" x14ac:dyDescent="0.3">
      <c r="A52577" s="2">
        <v>0.56521873490035801</v>
      </c>
      <c r="B52577" t="s">
        <v>34442</v>
      </c>
    </row>
    <row r="52578" spans="1:2" x14ac:dyDescent="0.3">
      <c r="A52578" s="2">
        <v>9.1138024354152594E-2</v>
      </c>
      <c r="B52578" t="s">
        <v>34441</v>
      </c>
    </row>
    <row r="52579" spans="1:2" x14ac:dyDescent="0.3">
      <c r="A52579" s="2">
        <v>8.7139999999999995E-2</v>
      </c>
      <c r="B52579" t="s">
        <v>34440</v>
      </c>
    </row>
    <row r="52580" spans="1:2" x14ac:dyDescent="0.3">
      <c r="A52580" s="2">
        <v>0.16118264356196399</v>
      </c>
      <c r="B52580" t="s">
        <v>34439</v>
      </c>
    </row>
    <row r="52581" spans="1:2" x14ac:dyDescent="0.3">
      <c r="A52581" s="2">
        <v>10.53659</v>
      </c>
      <c r="B52581" t="s">
        <v>34438</v>
      </c>
    </row>
    <row r="52582" spans="1:2" x14ac:dyDescent="0.3">
      <c r="A52582" s="2">
        <v>3.5348299999999999</v>
      </c>
      <c r="B52582" t="s">
        <v>34437</v>
      </c>
    </row>
    <row r="52583" spans="1:2" x14ac:dyDescent="0.3">
      <c r="A52583" s="2">
        <v>3.1853024898262299</v>
      </c>
      <c r="B52583" t="s">
        <v>34436</v>
      </c>
    </row>
    <row r="52584" spans="1:2" x14ac:dyDescent="0.3">
      <c r="A52584" s="2">
        <v>0.352168537491307</v>
      </c>
      <c r="B52584" t="s">
        <v>34435</v>
      </c>
    </row>
    <row r="52585" spans="1:2" x14ac:dyDescent="0.3">
      <c r="A52585" s="2">
        <v>107.702597002952</v>
      </c>
      <c r="B52585" t="s">
        <v>34434</v>
      </c>
    </row>
    <row r="52586" spans="1:2" x14ac:dyDescent="0.3">
      <c r="A52586" s="2">
        <v>13.982699999999999</v>
      </c>
      <c r="B52586" t="s">
        <v>34433</v>
      </c>
    </row>
    <row r="52587" spans="1:2" x14ac:dyDescent="0.3">
      <c r="A52587" s="2">
        <v>5.1543230906209896</v>
      </c>
      <c r="B52587" t="s">
        <v>34432</v>
      </c>
    </row>
    <row r="52588" spans="1:2" x14ac:dyDescent="0.3">
      <c r="A52588" s="2">
        <v>217.05115000000001</v>
      </c>
      <c r="B52588" t="s">
        <v>34431</v>
      </c>
    </row>
    <row r="52589" spans="1:2" x14ac:dyDescent="0.3">
      <c r="A52589" s="2">
        <v>2.39578836485651E-2</v>
      </c>
      <c r="B52589" t="s">
        <v>34430</v>
      </c>
    </row>
    <row r="52590" spans="1:2" x14ac:dyDescent="0.3">
      <c r="A52590" s="2">
        <v>604.11968000000002</v>
      </c>
      <c r="B52590" t="s">
        <v>34429</v>
      </c>
    </row>
    <row r="52591" spans="1:2" x14ac:dyDescent="0.3">
      <c r="A52591" s="2">
        <v>4.0743705345796197</v>
      </c>
      <c r="B52591" t="s">
        <v>34428</v>
      </c>
    </row>
    <row r="52592" spans="1:2" x14ac:dyDescent="0.3">
      <c r="A52592" s="2">
        <v>1.32677</v>
      </c>
      <c r="B52592" t="s">
        <v>34427</v>
      </c>
    </row>
    <row r="52593" spans="1:2" x14ac:dyDescent="0.3">
      <c r="A52593" s="2">
        <v>0.11379957549122501</v>
      </c>
      <c r="B52593" t="s">
        <v>34426</v>
      </c>
    </row>
    <row r="52594" spans="1:2" x14ac:dyDescent="0.3">
      <c r="A52594" s="2">
        <v>0.116377005179014</v>
      </c>
      <c r="B52594" t="s">
        <v>34425</v>
      </c>
    </row>
    <row r="52595" spans="1:2" x14ac:dyDescent="0.3">
      <c r="A52595" s="2">
        <v>2.1451719554081299</v>
      </c>
      <c r="B52595" t="s">
        <v>34424</v>
      </c>
    </row>
    <row r="52596" spans="1:2" x14ac:dyDescent="0.3">
      <c r="A52596" s="2">
        <v>0.758805048673589</v>
      </c>
      <c r="B52596" t="s">
        <v>34423</v>
      </c>
    </row>
    <row r="52597" spans="1:2" x14ac:dyDescent="0.3">
      <c r="A52597" s="2">
        <v>5.7536797270344602E-2</v>
      </c>
      <c r="B52597" t="s">
        <v>34422</v>
      </c>
    </row>
    <row r="52598" spans="1:2" x14ac:dyDescent="0.3">
      <c r="A52598" s="2">
        <v>3.29091233333609E-2</v>
      </c>
      <c r="B52598" t="s">
        <v>34421</v>
      </c>
    </row>
    <row r="52599" spans="1:2" x14ac:dyDescent="0.3">
      <c r="A52599" s="2">
        <v>1.12895314408307</v>
      </c>
      <c r="B52599" t="s">
        <v>34420</v>
      </c>
    </row>
    <row r="52600" spans="1:2" x14ac:dyDescent="0.3">
      <c r="A52600" s="2">
        <v>2.0381386449993699</v>
      </c>
      <c r="B52600" t="s">
        <v>34419</v>
      </c>
    </row>
    <row r="52601" spans="1:2" x14ac:dyDescent="0.3">
      <c r="A52601" s="2">
        <v>7.1160000000000001E-2</v>
      </c>
      <c r="B52601" t="s">
        <v>34418</v>
      </c>
    </row>
    <row r="52602" spans="1:2" x14ac:dyDescent="0.3">
      <c r="A52602" s="2">
        <v>1.42429536341519</v>
      </c>
      <c r="B52602" t="s">
        <v>34417</v>
      </c>
    </row>
    <row r="52603" spans="1:2" x14ac:dyDescent="0.3">
      <c r="A52603" s="2">
        <v>12.29321</v>
      </c>
      <c r="B52603" t="s">
        <v>34416</v>
      </c>
    </row>
    <row r="52604" spans="1:2" x14ac:dyDescent="0.3">
      <c r="A52604" s="2">
        <v>1.958E-2</v>
      </c>
      <c r="B52604" t="s">
        <v>34415</v>
      </c>
    </row>
    <row r="52605" spans="1:2" x14ac:dyDescent="0.3">
      <c r="A52605" s="2">
        <v>7.3668075611479006E-2</v>
      </c>
      <c r="B52605" t="s">
        <v>34414</v>
      </c>
    </row>
    <row r="52606" spans="1:2" x14ac:dyDescent="0.3">
      <c r="A52606" s="2">
        <v>3.5329203312017502E-3</v>
      </c>
      <c r="B52606" t="s">
        <v>34413</v>
      </c>
    </row>
    <row r="52607" spans="1:2" x14ac:dyDescent="0.3">
      <c r="A52607" s="2">
        <v>14.62237</v>
      </c>
      <c r="B52607" t="s">
        <v>34412</v>
      </c>
    </row>
    <row r="52608" spans="1:2" x14ac:dyDescent="0.3">
      <c r="A52608" s="2">
        <v>8.3631370153403495E-2</v>
      </c>
      <c r="B52608" t="s">
        <v>34411</v>
      </c>
    </row>
    <row r="52609" spans="1:2" x14ac:dyDescent="0.3">
      <c r="A52609" s="2">
        <v>4.1574314298596198</v>
      </c>
      <c r="B52609" t="s">
        <v>34410</v>
      </c>
    </row>
    <row r="52610" spans="1:2" x14ac:dyDescent="0.3">
      <c r="A52610" s="2">
        <v>5.7546192141328998</v>
      </c>
      <c r="B52610" t="s">
        <v>34409</v>
      </c>
    </row>
    <row r="52611" spans="1:2" x14ac:dyDescent="0.3">
      <c r="A52611" s="2">
        <v>3.0782261482184898</v>
      </c>
      <c r="B52611" t="s">
        <v>34408</v>
      </c>
    </row>
    <row r="52612" spans="1:2" x14ac:dyDescent="0.3">
      <c r="A52612" s="2">
        <v>2.3294430118756302</v>
      </c>
      <c r="B52612" t="s">
        <v>34407</v>
      </c>
    </row>
    <row r="52613" spans="1:2" x14ac:dyDescent="0.3">
      <c r="A52613" s="2">
        <v>6.2959300000000002</v>
      </c>
      <c r="B52613" t="s">
        <v>34406</v>
      </c>
    </row>
    <row r="52614" spans="1:2" x14ac:dyDescent="0.3">
      <c r="A52614" s="2">
        <v>0.79993467406160801</v>
      </c>
      <c r="B52614" t="s">
        <v>34405</v>
      </c>
    </row>
    <row r="52615" spans="1:2" x14ac:dyDescent="0.3">
      <c r="A52615" s="2">
        <v>2.0829</v>
      </c>
      <c r="B52615" t="s">
        <v>34404</v>
      </c>
    </row>
    <row r="52616" spans="1:2" x14ac:dyDescent="0.3">
      <c r="A52616" s="2">
        <v>2.3508184276113401E-2</v>
      </c>
      <c r="B52616" t="s">
        <v>34403</v>
      </c>
    </row>
    <row r="52617" spans="1:2" x14ac:dyDescent="0.3">
      <c r="A52617" s="2">
        <v>0.121923075517235</v>
      </c>
      <c r="B52617" t="s">
        <v>34402</v>
      </c>
    </row>
    <row r="52618" spans="1:2" x14ac:dyDescent="0.3">
      <c r="A52618" s="2">
        <v>13.0598269205096</v>
      </c>
      <c r="B52618" t="s">
        <v>34401</v>
      </c>
    </row>
    <row r="52619" spans="1:2" x14ac:dyDescent="0.3">
      <c r="A52619" s="2">
        <v>0.26390000000000002</v>
      </c>
      <c r="B52619" t="s">
        <v>34400</v>
      </c>
    </row>
    <row r="52620" spans="1:2" x14ac:dyDescent="0.3">
      <c r="A52620" s="2">
        <v>40.040196281885798</v>
      </c>
      <c r="B52620" t="s">
        <v>34399</v>
      </c>
    </row>
    <row r="52621" spans="1:2" x14ac:dyDescent="0.3">
      <c r="A52621" s="2">
        <v>21.894960000000001</v>
      </c>
      <c r="B52621" t="s">
        <v>34398</v>
      </c>
    </row>
    <row r="52622" spans="1:2" x14ac:dyDescent="0.3">
      <c r="A52622" s="2">
        <v>1.6558985458922201E-2</v>
      </c>
      <c r="B52622" t="s">
        <v>34397</v>
      </c>
    </row>
    <row r="52623" spans="1:2" x14ac:dyDescent="0.3">
      <c r="A52623" s="2">
        <v>1.93458263121132E-2</v>
      </c>
      <c r="B52623" t="s">
        <v>34396</v>
      </c>
    </row>
    <row r="52624" spans="1:2" x14ac:dyDescent="0.3">
      <c r="A52624" s="2">
        <v>10.3784279476364</v>
      </c>
      <c r="B52624" t="s">
        <v>34395</v>
      </c>
    </row>
    <row r="52625" spans="1:2" x14ac:dyDescent="0.3">
      <c r="A52625" s="2">
        <v>21.811051804428001</v>
      </c>
      <c r="B52625" t="s">
        <v>34394</v>
      </c>
    </row>
    <row r="52626" spans="1:2" x14ac:dyDescent="0.3">
      <c r="A52626" s="2">
        <v>19.39479</v>
      </c>
      <c r="B52626" t="s">
        <v>34393</v>
      </c>
    </row>
    <row r="52627" spans="1:2" x14ac:dyDescent="0.3">
      <c r="A52627" s="2">
        <v>20.421880000000002</v>
      </c>
      <c r="B52627" t="s">
        <v>34392</v>
      </c>
    </row>
    <row r="52628" spans="1:2" x14ac:dyDescent="0.3">
      <c r="A52628" s="2">
        <v>663.19869596575097</v>
      </c>
      <c r="B52628" t="s">
        <v>34391</v>
      </c>
    </row>
    <row r="52629" spans="1:2" x14ac:dyDescent="0.3">
      <c r="A52629" s="2">
        <v>0.46872901422070101</v>
      </c>
      <c r="B52629" t="s">
        <v>34390</v>
      </c>
    </row>
    <row r="52630" spans="1:2" x14ac:dyDescent="0.3">
      <c r="A52630" s="2">
        <v>0.294430594823134</v>
      </c>
      <c r="B52630" t="s">
        <v>34389</v>
      </c>
    </row>
    <row r="52631" spans="1:2" x14ac:dyDescent="0.3">
      <c r="A52631" s="2">
        <v>0.73351284869068201</v>
      </c>
      <c r="B52631" t="s">
        <v>34388</v>
      </c>
    </row>
    <row r="52632" spans="1:2" x14ac:dyDescent="0.3">
      <c r="A52632" s="2">
        <v>1.8137399999999999</v>
      </c>
      <c r="B52632" t="s">
        <v>34387</v>
      </c>
    </row>
    <row r="52633" spans="1:2" x14ac:dyDescent="0.3">
      <c r="A52633" s="2">
        <v>8.0810000000000007E-2</v>
      </c>
      <c r="B52633" t="s">
        <v>34386</v>
      </c>
    </row>
    <row r="52634" spans="1:2" x14ac:dyDescent="0.3">
      <c r="A52634" s="2">
        <v>20.3051950831974</v>
      </c>
      <c r="B52634" t="s">
        <v>34385</v>
      </c>
    </row>
    <row r="52635" spans="1:2" x14ac:dyDescent="0.3">
      <c r="A52635" s="2">
        <v>0.94777</v>
      </c>
      <c r="B52635" t="s">
        <v>34384</v>
      </c>
    </row>
    <row r="52636" spans="1:2" x14ac:dyDescent="0.3">
      <c r="A52636" s="2">
        <v>69.007344204148893</v>
      </c>
      <c r="B52636" t="s">
        <v>34383</v>
      </c>
    </row>
    <row r="52637" spans="1:2" x14ac:dyDescent="0.3">
      <c r="A52637" s="2">
        <v>55.520527960338299</v>
      </c>
      <c r="B52637" t="s">
        <v>34382</v>
      </c>
    </row>
    <row r="52638" spans="1:2" x14ac:dyDescent="0.3">
      <c r="A52638" s="2">
        <v>123.407664048458</v>
      </c>
      <c r="B52638" t="s">
        <v>34381</v>
      </c>
    </row>
    <row r="52639" spans="1:2" x14ac:dyDescent="0.3">
      <c r="A52639" s="2">
        <v>0.42287999999999998</v>
      </c>
      <c r="B52639" t="s">
        <v>34380</v>
      </c>
    </row>
    <row r="52640" spans="1:2" x14ac:dyDescent="0.3">
      <c r="A52640" s="2">
        <v>15.003951552852101</v>
      </c>
      <c r="B52640" t="s">
        <v>34379</v>
      </c>
    </row>
    <row r="52641" spans="1:2" x14ac:dyDescent="0.3">
      <c r="A52641" s="2">
        <v>85.796345597711294</v>
      </c>
      <c r="B52641" t="s">
        <v>34378</v>
      </c>
    </row>
    <row r="52642" spans="1:2" x14ac:dyDescent="0.3">
      <c r="A52642" s="2">
        <v>5.2905813543956001E-2</v>
      </c>
      <c r="B52642" t="s">
        <v>34377</v>
      </c>
    </row>
    <row r="52643" spans="1:2" x14ac:dyDescent="0.3">
      <c r="A52643" s="2">
        <v>31.2988468360684</v>
      </c>
      <c r="B52643" t="s">
        <v>34376</v>
      </c>
    </row>
    <row r="52644" spans="1:2" x14ac:dyDescent="0.3">
      <c r="A52644" s="2">
        <v>3.6526506058393302</v>
      </c>
      <c r="B52644" t="s">
        <v>34375</v>
      </c>
    </row>
    <row r="52645" spans="1:2" x14ac:dyDescent="0.3">
      <c r="A52645" s="2">
        <v>18.09938</v>
      </c>
      <c r="B52645" t="s">
        <v>34374</v>
      </c>
    </row>
    <row r="52646" spans="1:2" x14ac:dyDescent="0.3">
      <c r="A52646" s="2">
        <v>2.2200000000000002E-3</v>
      </c>
      <c r="B52646" t="s">
        <v>34373</v>
      </c>
    </row>
    <row r="52647" spans="1:2" x14ac:dyDescent="0.3">
      <c r="A52647" s="2">
        <v>1.04034372887467E-2</v>
      </c>
      <c r="B52647" t="s">
        <v>34372</v>
      </c>
    </row>
    <row r="52648" spans="1:2" x14ac:dyDescent="0.3">
      <c r="A52648" s="2">
        <v>4.5116007499805202E-4</v>
      </c>
      <c r="B52648" t="s">
        <v>34371</v>
      </c>
    </row>
    <row r="52649" spans="1:2" x14ac:dyDescent="0.3">
      <c r="A52649" s="2">
        <v>0.36262684545856799</v>
      </c>
      <c r="B52649" t="s">
        <v>34370</v>
      </c>
    </row>
    <row r="52650" spans="1:2" x14ac:dyDescent="0.3">
      <c r="A52650" s="2">
        <v>1.47112154189285</v>
      </c>
      <c r="B52650" t="s">
        <v>34369</v>
      </c>
    </row>
    <row r="52651" spans="1:2" x14ac:dyDescent="0.3">
      <c r="A52651" s="2">
        <v>0.18806</v>
      </c>
      <c r="B52651" t="s">
        <v>34368</v>
      </c>
    </row>
    <row r="52652" spans="1:2" x14ac:dyDescent="0.3">
      <c r="A52652" s="2">
        <v>0.874896927811873</v>
      </c>
      <c r="B52652" t="s">
        <v>34367</v>
      </c>
    </row>
    <row r="52653" spans="1:2" x14ac:dyDescent="0.3">
      <c r="A52653" s="2">
        <v>8.3570654083074203</v>
      </c>
      <c r="B52653" t="s">
        <v>34366</v>
      </c>
    </row>
    <row r="52654" spans="1:2" x14ac:dyDescent="0.3">
      <c r="A52654" s="2">
        <v>61.804417940221803</v>
      </c>
      <c r="B52654" t="s">
        <v>34365</v>
      </c>
    </row>
    <row r="52655" spans="1:2" x14ac:dyDescent="0.3">
      <c r="A52655" s="2">
        <v>3.2801374661423699</v>
      </c>
      <c r="B52655" t="s">
        <v>34364</v>
      </c>
    </row>
    <row r="52656" spans="1:2" x14ac:dyDescent="0.3">
      <c r="A52656" s="2">
        <v>7.4451888819498002</v>
      </c>
      <c r="B52656" t="s">
        <v>34363</v>
      </c>
    </row>
    <row r="52657" spans="1:2" x14ac:dyDescent="0.3">
      <c r="A52657" s="2">
        <v>8.0759610899003</v>
      </c>
      <c r="B52657" t="s">
        <v>34362</v>
      </c>
    </row>
    <row r="52658" spans="1:2" x14ac:dyDescent="0.3">
      <c r="A52658" s="2">
        <v>5.2487399999999997</v>
      </c>
      <c r="B52658" t="s">
        <v>34361</v>
      </c>
    </row>
    <row r="52659" spans="1:2" x14ac:dyDescent="0.3">
      <c r="A52659" s="2">
        <v>20.666920000000001</v>
      </c>
      <c r="B52659" t="s">
        <v>34360</v>
      </c>
    </row>
    <row r="52660" spans="1:2" x14ac:dyDescent="0.3">
      <c r="A52660" s="2">
        <v>1.8614299999999999</v>
      </c>
      <c r="B52660" t="s">
        <v>34359</v>
      </c>
    </row>
    <row r="52661" spans="1:2" x14ac:dyDescent="0.3">
      <c r="A52661" s="2">
        <v>5.6123163645770503E-2</v>
      </c>
      <c r="B52661" t="s">
        <v>34358</v>
      </c>
    </row>
    <row r="52662" spans="1:2" x14ac:dyDescent="0.3">
      <c r="A52662" s="2">
        <v>14.83522</v>
      </c>
      <c r="B52662" t="s">
        <v>34357</v>
      </c>
    </row>
    <row r="52663" spans="1:2" x14ac:dyDescent="0.3">
      <c r="A52663" s="2">
        <v>0.60751999999999995</v>
      </c>
      <c r="B52663" t="s">
        <v>34356</v>
      </c>
    </row>
    <row r="52664" spans="1:2" x14ac:dyDescent="0.3">
      <c r="A52664" s="2">
        <v>32.193060000000003</v>
      </c>
      <c r="B52664" t="s">
        <v>34355</v>
      </c>
    </row>
    <row r="52665" spans="1:2" x14ac:dyDescent="0.3">
      <c r="A52665" s="2">
        <v>16.798400000000001</v>
      </c>
      <c r="B52665" t="s">
        <v>34354</v>
      </c>
    </row>
    <row r="52666" spans="1:2" x14ac:dyDescent="0.3">
      <c r="A52666" s="2">
        <v>2.4611299999999998</v>
      </c>
      <c r="B52666" t="s">
        <v>34353</v>
      </c>
    </row>
    <row r="52667" spans="1:2" x14ac:dyDescent="0.3">
      <c r="A52667" s="2">
        <v>16.111329999999999</v>
      </c>
      <c r="B52667" t="s">
        <v>34352</v>
      </c>
    </row>
    <row r="52668" spans="1:2" x14ac:dyDescent="0.3">
      <c r="A52668" s="2">
        <v>7.0480406512725803E-4</v>
      </c>
      <c r="B52668" t="s">
        <v>34351</v>
      </c>
    </row>
    <row r="52669" spans="1:2" x14ac:dyDescent="0.3">
      <c r="A52669" s="2">
        <v>1.5054084194238</v>
      </c>
      <c r="B52669" t="s">
        <v>34350</v>
      </c>
    </row>
    <row r="52670" spans="1:2" x14ac:dyDescent="0.3">
      <c r="A52670" s="2">
        <v>7.01743554480319</v>
      </c>
      <c r="B52670" t="s">
        <v>34349</v>
      </c>
    </row>
    <row r="52671" spans="1:2" x14ac:dyDescent="0.3">
      <c r="A52671" s="2">
        <v>17.27694</v>
      </c>
      <c r="B52671" t="s">
        <v>34348</v>
      </c>
    </row>
    <row r="52672" spans="1:2" x14ac:dyDescent="0.3">
      <c r="A52672" s="2">
        <v>0.855682800359997</v>
      </c>
      <c r="B52672" t="s">
        <v>34347</v>
      </c>
    </row>
    <row r="52673" spans="1:2" x14ac:dyDescent="0.3">
      <c r="A52673" s="2">
        <v>1.04624753433526</v>
      </c>
      <c r="B52673" t="s">
        <v>34346</v>
      </c>
    </row>
    <row r="52674" spans="1:2" x14ac:dyDescent="0.3">
      <c r="A52674" s="2">
        <v>0.78810999999999998</v>
      </c>
      <c r="B52674" t="s">
        <v>34345</v>
      </c>
    </row>
    <row r="52675" spans="1:2" x14ac:dyDescent="0.3">
      <c r="A52675" s="2">
        <v>1.4235199999999999</v>
      </c>
      <c r="B52675" t="s">
        <v>34344</v>
      </c>
    </row>
    <row r="52676" spans="1:2" x14ac:dyDescent="0.3">
      <c r="A52676" s="2">
        <v>2.3140000000000001E-2</v>
      </c>
      <c r="B52676" t="s">
        <v>34343</v>
      </c>
    </row>
    <row r="52677" spans="1:2" x14ac:dyDescent="0.3">
      <c r="A52677" s="2">
        <v>0.13838</v>
      </c>
      <c r="B52677" t="s">
        <v>34342</v>
      </c>
    </row>
    <row r="52678" spans="1:2" x14ac:dyDescent="0.3">
      <c r="A52678" s="2">
        <v>5.3333500000000003</v>
      </c>
      <c r="B52678" t="s">
        <v>34341</v>
      </c>
    </row>
    <row r="52679" spans="1:2" x14ac:dyDescent="0.3">
      <c r="A52679" s="2">
        <v>5.9716100000000001</v>
      </c>
      <c r="B52679" t="s">
        <v>34340</v>
      </c>
    </row>
    <row r="52680" spans="1:2" x14ac:dyDescent="0.3">
      <c r="A52680" s="2">
        <v>2.4719999999999999E-2</v>
      </c>
      <c r="B52680" t="s">
        <v>34339</v>
      </c>
    </row>
    <row r="52681" spans="1:2" x14ac:dyDescent="0.3">
      <c r="A52681" s="2">
        <v>7.0015652328526603E-3</v>
      </c>
      <c r="B52681" t="s">
        <v>34338</v>
      </c>
    </row>
    <row r="52682" spans="1:2" x14ac:dyDescent="0.3">
      <c r="A52682" s="2">
        <v>0.24580108556109001</v>
      </c>
      <c r="B52682" t="s">
        <v>34337</v>
      </c>
    </row>
    <row r="52683" spans="1:2" x14ac:dyDescent="0.3">
      <c r="A52683" s="2">
        <v>6.7156914970243298</v>
      </c>
      <c r="B52683" t="s">
        <v>34336</v>
      </c>
    </row>
    <row r="52684" spans="1:2" x14ac:dyDescent="0.3">
      <c r="A52684" s="2">
        <v>0.379686125414544</v>
      </c>
      <c r="B52684" t="s">
        <v>34335</v>
      </c>
    </row>
    <row r="52685" spans="1:2" x14ac:dyDescent="0.3">
      <c r="A52685" s="2">
        <v>4.3755600000000001</v>
      </c>
      <c r="B52685" t="s">
        <v>34334</v>
      </c>
    </row>
    <row r="52686" spans="1:2" x14ac:dyDescent="0.3">
      <c r="A52686" s="2">
        <v>0.33623731102539101</v>
      </c>
      <c r="B52686" t="s">
        <v>34333</v>
      </c>
    </row>
    <row r="52687" spans="1:2" x14ac:dyDescent="0.3">
      <c r="A52687" s="2">
        <v>0.498</v>
      </c>
      <c r="B52687" t="s">
        <v>34332</v>
      </c>
    </row>
    <row r="52688" spans="1:2" x14ac:dyDescent="0.3">
      <c r="A52688" s="2">
        <v>173.67655511534701</v>
      </c>
      <c r="B52688" t="s">
        <v>34331</v>
      </c>
    </row>
    <row r="52689" spans="1:2" x14ac:dyDescent="0.3">
      <c r="A52689" s="2">
        <v>8.4402399999999993</v>
      </c>
      <c r="B52689" t="s">
        <v>34330</v>
      </c>
    </row>
    <row r="52690" spans="1:2" x14ac:dyDescent="0.3">
      <c r="A52690" s="2">
        <v>2.5500000000000002E-3</v>
      </c>
      <c r="B52690" t="s">
        <v>34329</v>
      </c>
    </row>
    <row r="52691" spans="1:2" x14ac:dyDescent="0.3">
      <c r="A52691" s="2">
        <v>4.6637700000000004</v>
      </c>
      <c r="B52691" t="s">
        <v>34328</v>
      </c>
    </row>
    <row r="52692" spans="1:2" x14ac:dyDescent="0.3">
      <c r="A52692" s="2">
        <v>35.793385179303598</v>
      </c>
      <c r="B52692" t="s">
        <v>34327</v>
      </c>
    </row>
    <row r="52693" spans="1:2" x14ac:dyDescent="0.3">
      <c r="A52693" s="2">
        <v>6.7499999999999999E-3</v>
      </c>
      <c r="B52693" t="s">
        <v>34326</v>
      </c>
    </row>
    <row r="52694" spans="1:2" x14ac:dyDescent="0.3">
      <c r="A52694" s="2">
        <v>4.2930000000000003E-2</v>
      </c>
      <c r="B52694" t="s">
        <v>34325</v>
      </c>
    </row>
    <row r="52695" spans="1:2" x14ac:dyDescent="0.3">
      <c r="A52695" s="2">
        <v>8.43844910764633E-3</v>
      </c>
      <c r="B52695" t="s">
        <v>34324</v>
      </c>
    </row>
    <row r="52696" spans="1:2" x14ac:dyDescent="0.3">
      <c r="A52696" s="2">
        <v>2.4471699999999998</v>
      </c>
      <c r="B52696" t="s">
        <v>34323</v>
      </c>
    </row>
    <row r="52697" spans="1:2" x14ac:dyDescent="0.3">
      <c r="A52697" s="2">
        <v>3.3878703205977798</v>
      </c>
      <c r="B52697" t="s">
        <v>34322</v>
      </c>
    </row>
    <row r="52698" spans="1:2" x14ac:dyDescent="0.3">
      <c r="A52698" s="2">
        <v>6.3777332455832597E-4</v>
      </c>
      <c r="B52698" t="s">
        <v>34321</v>
      </c>
    </row>
    <row r="52699" spans="1:2" x14ac:dyDescent="0.3">
      <c r="A52699" s="2">
        <v>0.91268000000000005</v>
      </c>
      <c r="B52699" t="s">
        <v>34320</v>
      </c>
    </row>
    <row r="52700" spans="1:2" x14ac:dyDescent="0.3">
      <c r="A52700" s="2">
        <v>3.2615699999999999</v>
      </c>
      <c r="B52700" t="s">
        <v>34319</v>
      </c>
    </row>
    <row r="52701" spans="1:2" x14ac:dyDescent="0.3">
      <c r="A52701" s="2">
        <v>3.3498000000000001</v>
      </c>
      <c r="B52701" t="s">
        <v>34318</v>
      </c>
    </row>
    <row r="52702" spans="1:2" x14ac:dyDescent="0.3">
      <c r="A52702" s="2">
        <v>0.40111082219164301</v>
      </c>
      <c r="B52702" t="s">
        <v>34317</v>
      </c>
    </row>
    <row r="52703" spans="1:2" x14ac:dyDescent="0.3">
      <c r="A52703" s="2">
        <v>4.4749999999999998E-2</v>
      </c>
      <c r="B52703" t="s">
        <v>34316</v>
      </c>
    </row>
    <row r="52704" spans="1:2" x14ac:dyDescent="0.3">
      <c r="A52704" s="2">
        <v>8.0300399999999996</v>
      </c>
      <c r="B52704" t="s">
        <v>34315</v>
      </c>
    </row>
    <row r="52705" spans="1:2" x14ac:dyDescent="0.3">
      <c r="A52705" s="2">
        <v>0.27066000000000001</v>
      </c>
      <c r="B52705" t="s">
        <v>34314</v>
      </c>
    </row>
    <row r="52706" spans="1:2" x14ac:dyDescent="0.3">
      <c r="A52706" s="2">
        <v>9.3230317149840403</v>
      </c>
      <c r="B52706" t="s">
        <v>34313</v>
      </c>
    </row>
    <row r="52707" spans="1:2" x14ac:dyDescent="0.3">
      <c r="A52707" s="2">
        <v>29.053088437058701</v>
      </c>
      <c r="B52707" t="s">
        <v>34312</v>
      </c>
    </row>
    <row r="52708" spans="1:2" x14ac:dyDescent="0.3">
      <c r="A52708" s="2">
        <v>44.252580000000002</v>
      </c>
      <c r="B52708" t="s">
        <v>34311</v>
      </c>
    </row>
    <row r="52709" spans="1:2" x14ac:dyDescent="0.3">
      <c r="A52709" s="2">
        <v>2.9184600000000001</v>
      </c>
      <c r="B52709" t="s">
        <v>34310</v>
      </c>
    </row>
    <row r="52710" spans="1:2" x14ac:dyDescent="0.3">
      <c r="A52710" s="2">
        <v>56.489903420539299</v>
      </c>
      <c r="B52710" t="s">
        <v>34309</v>
      </c>
    </row>
    <row r="52711" spans="1:2" x14ac:dyDescent="0.3">
      <c r="A52711" s="2">
        <v>1.605</v>
      </c>
      <c r="B52711" t="s">
        <v>34308</v>
      </c>
    </row>
    <row r="52712" spans="1:2" x14ac:dyDescent="0.3">
      <c r="A52712" s="2">
        <v>0.180213554168875</v>
      </c>
      <c r="B52712" t="s">
        <v>34307</v>
      </c>
    </row>
    <row r="52713" spans="1:2" x14ac:dyDescent="0.3">
      <c r="A52713" s="2">
        <v>104.32199</v>
      </c>
      <c r="B52713" t="s">
        <v>34306</v>
      </c>
    </row>
    <row r="52714" spans="1:2" x14ac:dyDescent="0.3">
      <c r="A52714" s="2">
        <v>0.25723169720099498</v>
      </c>
      <c r="B52714" t="s">
        <v>34305</v>
      </c>
    </row>
    <row r="52715" spans="1:2" x14ac:dyDescent="0.3">
      <c r="A52715" s="2">
        <v>5.7418566001279703E-2</v>
      </c>
      <c r="B52715" t="s">
        <v>34304</v>
      </c>
    </row>
    <row r="52716" spans="1:2" x14ac:dyDescent="0.3">
      <c r="A52716" s="2">
        <v>0.86790359053815402</v>
      </c>
      <c r="B52716" t="s">
        <v>34303</v>
      </c>
    </row>
    <row r="52717" spans="1:2" x14ac:dyDescent="0.3">
      <c r="A52717" s="2">
        <v>85.240589999999997</v>
      </c>
      <c r="B52717" t="s">
        <v>34302</v>
      </c>
    </row>
    <row r="52718" spans="1:2" x14ac:dyDescent="0.3">
      <c r="A52718" s="2">
        <v>13.43539</v>
      </c>
      <c r="B52718" t="s">
        <v>34301</v>
      </c>
    </row>
    <row r="52719" spans="1:2" x14ac:dyDescent="0.3">
      <c r="A52719" s="2">
        <v>14.14085</v>
      </c>
      <c r="B52719" t="s">
        <v>34300</v>
      </c>
    </row>
    <row r="52720" spans="1:2" x14ac:dyDescent="0.3">
      <c r="A52720" s="2">
        <v>0.24154752803104601</v>
      </c>
      <c r="B52720" t="s">
        <v>34299</v>
      </c>
    </row>
    <row r="52721" spans="1:2" x14ac:dyDescent="0.3">
      <c r="A52721" s="2">
        <v>20.558060000000001</v>
      </c>
      <c r="B52721" t="s">
        <v>975</v>
      </c>
    </row>
    <row r="52722" spans="1:2" x14ac:dyDescent="0.3">
      <c r="A52722" s="2">
        <v>18.569407238208299</v>
      </c>
      <c r="B52722" t="s">
        <v>34298</v>
      </c>
    </row>
    <row r="52723" spans="1:2" x14ac:dyDescent="0.3">
      <c r="A52723" s="2">
        <v>4.6289199999999999</v>
      </c>
      <c r="B52723" t="s">
        <v>34297</v>
      </c>
    </row>
    <row r="52724" spans="1:2" x14ac:dyDescent="0.3">
      <c r="A52724" s="2">
        <v>3.1933410929895301</v>
      </c>
      <c r="B52724" t="s">
        <v>34296</v>
      </c>
    </row>
    <row r="52725" spans="1:2" x14ac:dyDescent="0.3">
      <c r="A52725" s="2">
        <v>0.34845856145730503</v>
      </c>
      <c r="B52725" t="s">
        <v>34295</v>
      </c>
    </row>
    <row r="52726" spans="1:2" x14ac:dyDescent="0.3">
      <c r="A52726" s="2">
        <v>0.41327999999999998</v>
      </c>
      <c r="B52726" t="s">
        <v>34294</v>
      </c>
    </row>
    <row r="52727" spans="1:2" x14ac:dyDescent="0.3">
      <c r="A52727" s="2">
        <v>3.3300000000000001E-3</v>
      </c>
      <c r="B52727" t="s">
        <v>34293</v>
      </c>
    </row>
    <row r="52728" spans="1:2" x14ac:dyDescent="0.3">
      <c r="A52728" s="2">
        <v>1.9211148290534E-3</v>
      </c>
      <c r="B52728" t="s">
        <v>34292</v>
      </c>
    </row>
    <row r="52729" spans="1:2" x14ac:dyDescent="0.3">
      <c r="A52729" s="2">
        <v>1.341E-2</v>
      </c>
      <c r="B52729" t="s">
        <v>34291</v>
      </c>
    </row>
    <row r="52730" spans="1:2" x14ac:dyDescent="0.3">
      <c r="A52730" s="2">
        <v>5.0765213376787903</v>
      </c>
      <c r="B52730" t="s">
        <v>34290</v>
      </c>
    </row>
    <row r="52731" spans="1:2" x14ac:dyDescent="0.3">
      <c r="A52731" s="2">
        <v>39.715060000000001</v>
      </c>
      <c r="B52731" t="s">
        <v>34289</v>
      </c>
    </row>
    <row r="52732" spans="1:2" x14ac:dyDescent="0.3">
      <c r="A52732" s="2">
        <v>2.0151359729366901E-4</v>
      </c>
      <c r="B52732" t="s">
        <v>34288</v>
      </c>
    </row>
    <row r="52733" spans="1:2" x14ac:dyDescent="0.3">
      <c r="A52733" s="2">
        <v>8.0934899999999992</v>
      </c>
      <c r="B52733" t="s">
        <v>34287</v>
      </c>
    </row>
    <row r="52734" spans="1:2" x14ac:dyDescent="0.3">
      <c r="A52734" s="2">
        <v>3.3321800000000001</v>
      </c>
      <c r="B52734" t="s">
        <v>34286</v>
      </c>
    </row>
    <row r="52735" spans="1:2" x14ac:dyDescent="0.3">
      <c r="A52735" s="2">
        <v>0.62420929467596598</v>
      </c>
      <c r="B52735" t="s">
        <v>34285</v>
      </c>
    </row>
    <row r="52736" spans="1:2" x14ac:dyDescent="0.3">
      <c r="A52736" s="2">
        <v>78.589765389224198</v>
      </c>
      <c r="B52736" t="s">
        <v>34284</v>
      </c>
    </row>
    <row r="52737" spans="1:2" x14ac:dyDescent="0.3">
      <c r="A52737" s="2">
        <v>0.114841801329839</v>
      </c>
      <c r="B52737" t="s">
        <v>34283</v>
      </c>
    </row>
    <row r="52738" spans="1:2" x14ac:dyDescent="0.3">
      <c r="A52738" s="2">
        <v>8.0250201644245909</v>
      </c>
      <c r="B52738" t="s">
        <v>34282</v>
      </c>
    </row>
    <row r="52739" spans="1:2" x14ac:dyDescent="0.3">
      <c r="A52739" s="2">
        <v>13.229341273249</v>
      </c>
      <c r="B52739" t="s">
        <v>34281</v>
      </c>
    </row>
    <row r="52740" spans="1:2" x14ac:dyDescent="0.3">
      <c r="A52740" s="2">
        <v>10.140811297845801</v>
      </c>
      <c r="B52740" t="s">
        <v>34280</v>
      </c>
    </row>
    <row r="52741" spans="1:2" x14ac:dyDescent="0.3">
      <c r="A52741" s="2">
        <v>2.41477901161063E-2</v>
      </c>
      <c r="B52741" t="s">
        <v>34279</v>
      </c>
    </row>
    <row r="52742" spans="1:2" x14ac:dyDescent="0.3">
      <c r="A52742" s="2">
        <v>97.502344357404397</v>
      </c>
      <c r="B52742" t="s">
        <v>34278</v>
      </c>
    </row>
    <row r="52743" spans="1:2" x14ac:dyDescent="0.3">
      <c r="A52743" s="2">
        <v>1.25355582950447</v>
      </c>
      <c r="B52743" t="s">
        <v>34277</v>
      </c>
    </row>
    <row r="52744" spans="1:2" x14ac:dyDescent="0.3">
      <c r="A52744" s="2">
        <v>0.21510000000000001</v>
      </c>
      <c r="B52744" t="s">
        <v>34276</v>
      </c>
    </row>
    <row r="52745" spans="1:2" x14ac:dyDescent="0.3">
      <c r="A52745" s="2">
        <v>6.3950000000000007E-2</v>
      </c>
      <c r="B52745" t="s">
        <v>34275</v>
      </c>
    </row>
    <row r="52746" spans="1:2" x14ac:dyDescent="0.3">
      <c r="A52746" s="2">
        <v>18.2531617266132</v>
      </c>
      <c r="B52746" t="s">
        <v>34274</v>
      </c>
    </row>
    <row r="52747" spans="1:2" x14ac:dyDescent="0.3">
      <c r="A52747" s="2">
        <v>2.97E-3</v>
      </c>
      <c r="B52747" t="s">
        <v>34273</v>
      </c>
    </row>
    <row r="52748" spans="1:2" x14ac:dyDescent="0.3">
      <c r="A52748" s="2">
        <v>1.001E-2</v>
      </c>
      <c r="B52748" t="s">
        <v>34272</v>
      </c>
    </row>
    <row r="52749" spans="1:2" x14ac:dyDescent="0.3">
      <c r="A52749" s="2">
        <v>7.5861068957331099</v>
      </c>
      <c r="B52749" t="s">
        <v>34271</v>
      </c>
    </row>
    <row r="52750" spans="1:2" x14ac:dyDescent="0.3">
      <c r="A52750" s="2">
        <v>46.617980000000003</v>
      </c>
      <c r="B52750" t="s">
        <v>34270</v>
      </c>
    </row>
    <row r="52751" spans="1:2" x14ac:dyDescent="0.3">
      <c r="A52751" s="2">
        <v>0.18445</v>
      </c>
      <c r="B52751" t="s">
        <v>34269</v>
      </c>
    </row>
    <row r="52752" spans="1:2" x14ac:dyDescent="0.3">
      <c r="A52752" s="2">
        <v>0.18329000000000001</v>
      </c>
      <c r="B52752" t="s">
        <v>34268</v>
      </c>
    </row>
    <row r="52753" spans="1:2" x14ac:dyDescent="0.3">
      <c r="A52753" s="2">
        <v>280.38916</v>
      </c>
      <c r="B52753" t="s">
        <v>34267</v>
      </c>
    </row>
    <row r="52754" spans="1:2" x14ac:dyDescent="0.3">
      <c r="A52754" s="2">
        <v>14.9727333786117</v>
      </c>
      <c r="B52754" t="s">
        <v>34266</v>
      </c>
    </row>
    <row r="52755" spans="1:2" x14ac:dyDescent="0.3">
      <c r="A52755" s="2">
        <v>8.5969951104590105</v>
      </c>
      <c r="B52755" t="s">
        <v>34265</v>
      </c>
    </row>
    <row r="52756" spans="1:2" x14ac:dyDescent="0.3">
      <c r="A52756" s="2">
        <v>5.6471308392033199</v>
      </c>
      <c r="B52756" t="s">
        <v>34264</v>
      </c>
    </row>
    <row r="52757" spans="1:2" x14ac:dyDescent="0.3">
      <c r="A52757" s="2">
        <v>3.24509824897472</v>
      </c>
      <c r="B52757" t="s">
        <v>34263</v>
      </c>
    </row>
    <row r="52758" spans="1:2" x14ac:dyDescent="0.3">
      <c r="A52758" s="2">
        <v>48.023306260988697</v>
      </c>
      <c r="B52758" t="s">
        <v>34262</v>
      </c>
    </row>
    <row r="52759" spans="1:2" x14ac:dyDescent="0.3">
      <c r="A52759" s="2">
        <v>1.37948</v>
      </c>
      <c r="B52759" t="s">
        <v>34261</v>
      </c>
    </row>
    <row r="52760" spans="1:2" x14ac:dyDescent="0.3">
      <c r="A52760" s="2">
        <v>1.89E-3</v>
      </c>
      <c r="B52760" t="s">
        <v>34260</v>
      </c>
    </row>
    <row r="52761" spans="1:2" x14ac:dyDescent="0.3">
      <c r="A52761" s="2">
        <v>19.881730000000001</v>
      </c>
      <c r="B52761" t="s">
        <v>34259</v>
      </c>
    </row>
    <row r="52762" spans="1:2" x14ac:dyDescent="0.3">
      <c r="A52762" s="2">
        <v>0.56049000000000004</v>
      </c>
      <c r="B52762" t="s">
        <v>34258</v>
      </c>
    </row>
    <row r="52763" spans="1:2" x14ac:dyDescent="0.3">
      <c r="A52763" s="2">
        <v>710.110675214151</v>
      </c>
      <c r="B52763" t="s">
        <v>34257</v>
      </c>
    </row>
    <row r="52764" spans="1:2" x14ac:dyDescent="0.3">
      <c r="A52764" s="2">
        <v>147.60791189423799</v>
      </c>
      <c r="B52764" t="s">
        <v>34256</v>
      </c>
    </row>
    <row r="52765" spans="1:2" x14ac:dyDescent="0.3">
      <c r="A52765" s="2">
        <v>3.16837283261972</v>
      </c>
      <c r="B52765" t="s">
        <v>34255</v>
      </c>
    </row>
    <row r="52766" spans="1:2" x14ac:dyDescent="0.3">
      <c r="A52766" s="2">
        <v>26.353079999999999</v>
      </c>
      <c r="B52766" t="s">
        <v>34254</v>
      </c>
    </row>
    <row r="52767" spans="1:2" x14ac:dyDescent="0.3">
      <c r="A52767" s="2">
        <v>21.782859999999999</v>
      </c>
      <c r="B52767" t="s">
        <v>34253</v>
      </c>
    </row>
    <row r="52768" spans="1:2" x14ac:dyDescent="0.3">
      <c r="A52768" s="2">
        <v>6.53599</v>
      </c>
      <c r="B52768" t="s">
        <v>34252</v>
      </c>
    </row>
    <row r="52769" spans="1:2" x14ac:dyDescent="0.3">
      <c r="A52769" s="2">
        <v>5.9008457415563901E-3</v>
      </c>
      <c r="B52769" t="s">
        <v>34251</v>
      </c>
    </row>
    <row r="52770" spans="1:2" x14ac:dyDescent="0.3">
      <c r="A52770" s="2">
        <v>59.290059999999997</v>
      </c>
      <c r="B52770" t="s">
        <v>34250</v>
      </c>
    </row>
    <row r="52771" spans="1:2" x14ac:dyDescent="0.3">
      <c r="A52771" s="2">
        <v>16.606639702598802</v>
      </c>
      <c r="B52771" t="s">
        <v>34249</v>
      </c>
    </row>
    <row r="52772" spans="1:2" x14ac:dyDescent="0.3">
      <c r="A52772" s="2">
        <v>6.4900000000000001E-3</v>
      </c>
      <c r="B52772" t="s">
        <v>34248</v>
      </c>
    </row>
    <row r="52773" spans="1:2" x14ac:dyDescent="0.3">
      <c r="A52773" s="2">
        <v>9.7805358299888706E-2</v>
      </c>
      <c r="B52773" t="s">
        <v>34247</v>
      </c>
    </row>
    <row r="52774" spans="1:2" x14ac:dyDescent="0.3">
      <c r="A52774" s="2">
        <v>17.369050000000001</v>
      </c>
      <c r="B52774" t="s">
        <v>34246</v>
      </c>
    </row>
    <row r="52775" spans="1:2" x14ac:dyDescent="0.3">
      <c r="A52775" s="2">
        <v>1.2716799999999999</v>
      </c>
      <c r="B52775" t="s">
        <v>34245</v>
      </c>
    </row>
    <row r="52776" spans="1:2" x14ac:dyDescent="0.3">
      <c r="A52776" s="2">
        <v>24.685880000000001</v>
      </c>
      <c r="B52776" t="s">
        <v>34244</v>
      </c>
    </row>
    <row r="52777" spans="1:2" x14ac:dyDescent="0.3">
      <c r="A52777" s="2">
        <v>8.4399999999999996E-3</v>
      </c>
      <c r="B52777" t="s">
        <v>34243</v>
      </c>
    </row>
    <row r="52778" spans="1:2" x14ac:dyDescent="0.3">
      <c r="A52778" s="2">
        <v>2.6030000000000001E-2</v>
      </c>
      <c r="B52778" t="s">
        <v>34242</v>
      </c>
    </row>
    <row r="52779" spans="1:2" x14ac:dyDescent="0.3">
      <c r="A52779" s="2">
        <v>1.2030000000000001E-2</v>
      </c>
      <c r="B52779" t="s">
        <v>34241</v>
      </c>
    </row>
    <row r="52780" spans="1:2" x14ac:dyDescent="0.3">
      <c r="A52780" s="2">
        <v>24.071249999999999</v>
      </c>
      <c r="B52780" t="s">
        <v>34240</v>
      </c>
    </row>
    <row r="52781" spans="1:2" x14ac:dyDescent="0.3">
      <c r="A52781" s="2">
        <v>30.62753</v>
      </c>
      <c r="B52781" t="s">
        <v>34239</v>
      </c>
    </row>
    <row r="52782" spans="1:2" x14ac:dyDescent="0.3">
      <c r="A52782" s="2">
        <v>4.57294</v>
      </c>
      <c r="B52782" t="s">
        <v>34238</v>
      </c>
    </row>
    <row r="52783" spans="1:2" x14ac:dyDescent="0.3">
      <c r="A52783" s="2">
        <v>0.921176173266538</v>
      </c>
      <c r="B52783" t="s">
        <v>34237</v>
      </c>
    </row>
    <row r="52784" spans="1:2" x14ac:dyDescent="0.3">
      <c r="A52784" s="2">
        <v>0.16349269422925</v>
      </c>
      <c r="B52784" t="s">
        <v>34236</v>
      </c>
    </row>
    <row r="52785" spans="1:2" x14ac:dyDescent="0.3">
      <c r="A52785" s="2">
        <v>28.142019999999999</v>
      </c>
      <c r="B52785" t="s">
        <v>34235</v>
      </c>
    </row>
    <row r="52786" spans="1:2" x14ac:dyDescent="0.3">
      <c r="A52786" s="2">
        <v>4.6589999999999999E-2</v>
      </c>
      <c r="B52786" t="s">
        <v>34234</v>
      </c>
    </row>
    <row r="52787" spans="1:2" x14ac:dyDescent="0.3">
      <c r="A52787" s="2">
        <v>30.39986</v>
      </c>
      <c r="B52787" t="s">
        <v>34233</v>
      </c>
    </row>
    <row r="52788" spans="1:2" x14ac:dyDescent="0.3">
      <c r="A52788" s="2">
        <v>37.585290000000001</v>
      </c>
      <c r="B52788" t="s">
        <v>34232</v>
      </c>
    </row>
    <row r="52789" spans="1:2" x14ac:dyDescent="0.3">
      <c r="A52789" s="2">
        <v>3.5E-4</v>
      </c>
      <c r="B52789" t="s">
        <v>34231</v>
      </c>
    </row>
    <row r="52790" spans="1:2" x14ac:dyDescent="0.3">
      <c r="A52790" s="2">
        <v>6.5593828090676398</v>
      </c>
      <c r="B52790" t="s">
        <v>34230</v>
      </c>
    </row>
    <row r="52791" spans="1:2" x14ac:dyDescent="0.3">
      <c r="A52791" s="2">
        <v>8.2389361380294198E-4</v>
      </c>
      <c r="B52791" t="s">
        <v>34229</v>
      </c>
    </row>
    <row r="52792" spans="1:2" x14ac:dyDescent="0.3">
      <c r="A52792" s="2">
        <v>3.89396029380926E-2</v>
      </c>
      <c r="B52792" t="s">
        <v>34228</v>
      </c>
    </row>
    <row r="52793" spans="1:2" x14ac:dyDescent="0.3">
      <c r="A52793" s="2">
        <v>0.24542202522435</v>
      </c>
      <c r="B52793" t="s">
        <v>34227</v>
      </c>
    </row>
    <row r="52794" spans="1:2" x14ac:dyDescent="0.3">
      <c r="A52794" s="2">
        <v>91.013543081784405</v>
      </c>
      <c r="B52794" t="s">
        <v>34226</v>
      </c>
    </row>
    <row r="52795" spans="1:2" x14ac:dyDescent="0.3">
      <c r="A52795" s="2">
        <v>6.8953300000000004</v>
      </c>
      <c r="B52795" t="s">
        <v>34225</v>
      </c>
    </row>
    <row r="52796" spans="1:2" x14ac:dyDescent="0.3">
      <c r="A52796" s="2">
        <v>1.8071600000000001</v>
      </c>
      <c r="B52796" t="s">
        <v>34224</v>
      </c>
    </row>
    <row r="52797" spans="1:2" x14ac:dyDescent="0.3">
      <c r="A52797" s="2">
        <v>24.336255867241199</v>
      </c>
      <c r="B52797" t="s">
        <v>34223</v>
      </c>
    </row>
    <row r="52798" spans="1:2" x14ac:dyDescent="0.3">
      <c r="A52798" s="2">
        <v>162.279545402449</v>
      </c>
      <c r="B52798" t="s">
        <v>34222</v>
      </c>
    </row>
    <row r="52799" spans="1:2" x14ac:dyDescent="0.3">
      <c r="A52799" s="2">
        <v>1.1180000000000001E-2</v>
      </c>
      <c r="B52799" t="s">
        <v>34221</v>
      </c>
    </row>
    <row r="52800" spans="1:2" x14ac:dyDescent="0.3">
      <c r="A52800" s="2">
        <v>76.372604212825905</v>
      </c>
      <c r="B52800" t="s">
        <v>34220</v>
      </c>
    </row>
    <row r="52801" spans="1:2" x14ac:dyDescent="0.3">
      <c r="A52801" s="2">
        <v>43.974710000000002</v>
      </c>
      <c r="B52801" t="s">
        <v>34219</v>
      </c>
    </row>
    <row r="52802" spans="1:2" x14ac:dyDescent="0.3">
      <c r="A52802" s="2">
        <v>1.7019500000000001</v>
      </c>
      <c r="B52802" t="s">
        <v>34218</v>
      </c>
    </row>
    <row r="52803" spans="1:2" x14ac:dyDescent="0.3">
      <c r="A52803" s="2">
        <v>5.5890000000000002E-2</v>
      </c>
      <c r="B52803" t="s">
        <v>34217</v>
      </c>
    </row>
    <row r="52804" spans="1:2" x14ac:dyDescent="0.3">
      <c r="A52804" s="2">
        <v>0.28935754806691399</v>
      </c>
      <c r="B52804" t="s">
        <v>34216</v>
      </c>
    </row>
    <row r="52805" spans="1:2" x14ac:dyDescent="0.3">
      <c r="A52805" s="2">
        <v>3.9438129538106402E-2</v>
      </c>
      <c r="B52805" t="s">
        <v>34215</v>
      </c>
    </row>
    <row r="52806" spans="1:2" x14ac:dyDescent="0.3">
      <c r="A52806" s="2">
        <v>19.489280000000001</v>
      </c>
      <c r="B52806" t="s">
        <v>34214</v>
      </c>
    </row>
    <row r="52807" spans="1:2" x14ac:dyDescent="0.3">
      <c r="A52807" s="2">
        <v>44.759808830223498</v>
      </c>
      <c r="B52807" t="s">
        <v>34213</v>
      </c>
    </row>
    <row r="52808" spans="1:2" x14ac:dyDescent="0.3">
      <c r="A52808" s="2">
        <v>0.01</v>
      </c>
      <c r="B52808" t="s">
        <v>34212</v>
      </c>
    </row>
    <row r="52809" spans="1:2" x14ac:dyDescent="0.3">
      <c r="A52809" s="2">
        <v>3.2051372306616699</v>
      </c>
      <c r="B52809" t="s">
        <v>34211</v>
      </c>
    </row>
    <row r="52810" spans="1:2" x14ac:dyDescent="0.3">
      <c r="A52810" s="2">
        <v>71.972846692742905</v>
      </c>
      <c r="B52810" t="s">
        <v>34210</v>
      </c>
    </row>
    <row r="52811" spans="1:2" x14ac:dyDescent="0.3">
      <c r="A52811" s="2">
        <v>6.7999999999999996E-3</v>
      </c>
      <c r="B52811" t="s">
        <v>34209</v>
      </c>
    </row>
    <row r="52812" spans="1:2" x14ac:dyDescent="0.3">
      <c r="A52812" s="2">
        <v>46.09169</v>
      </c>
      <c r="B52812" t="s">
        <v>34208</v>
      </c>
    </row>
    <row r="52813" spans="1:2" x14ac:dyDescent="0.3">
      <c r="A52813" s="2">
        <v>0.77729000000000004</v>
      </c>
      <c r="B52813" t="s">
        <v>34207</v>
      </c>
    </row>
    <row r="52814" spans="1:2" x14ac:dyDescent="0.3">
      <c r="A52814" s="2">
        <v>0.99949258168278499</v>
      </c>
      <c r="B52814" t="s">
        <v>34206</v>
      </c>
    </row>
    <row r="52815" spans="1:2" x14ac:dyDescent="0.3">
      <c r="A52815" s="2">
        <v>1.1816599999999999</v>
      </c>
      <c r="B52815" t="s">
        <v>34205</v>
      </c>
    </row>
    <row r="52816" spans="1:2" x14ac:dyDescent="0.3">
      <c r="A52816" s="2">
        <v>0.15937999999999999</v>
      </c>
      <c r="B52816" t="s">
        <v>937</v>
      </c>
    </row>
    <row r="52817" spans="1:2" x14ac:dyDescent="0.3">
      <c r="A52817" s="2">
        <v>0.35335</v>
      </c>
      <c r="B52817" t="s">
        <v>34204</v>
      </c>
    </row>
    <row r="52818" spans="1:2" x14ac:dyDescent="0.3">
      <c r="A52818" s="2">
        <v>2.7689532489077902</v>
      </c>
      <c r="B52818" t="s">
        <v>34203</v>
      </c>
    </row>
    <row r="52819" spans="1:2" x14ac:dyDescent="0.3">
      <c r="A52819" s="2">
        <v>2.7249599999999998</v>
      </c>
      <c r="B52819" t="s">
        <v>34202</v>
      </c>
    </row>
    <row r="52820" spans="1:2" x14ac:dyDescent="0.3">
      <c r="A52820" s="2">
        <v>2.2944800000000001</v>
      </c>
      <c r="B52820" t="s">
        <v>34201</v>
      </c>
    </row>
    <row r="52821" spans="1:2" x14ac:dyDescent="0.3">
      <c r="A52821" s="2">
        <v>0.23322000000000001</v>
      </c>
      <c r="B52821" t="s">
        <v>34200</v>
      </c>
    </row>
    <row r="52822" spans="1:2" x14ac:dyDescent="0.3">
      <c r="A52822" s="2">
        <v>1.05108125723492</v>
      </c>
      <c r="B52822" t="s">
        <v>34199</v>
      </c>
    </row>
    <row r="52823" spans="1:2" x14ac:dyDescent="0.3">
      <c r="A52823" s="2">
        <v>2.2505437206396102</v>
      </c>
      <c r="B52823" t="s">
        <v>34198</v>
      </c>
    </row>
    <row r="52824" spans="1:2" x14ac:dyDescent="0.3">
      <c r="A52824" s="2">
        <v>4.0571303829682699E-3</v>
      </c>
      <c r="B52824" t="s">
        <v>34197</v>
      </c>
    </row>
    <row r="52825" spans="1:2" x14ac:dyDescent="0.3">
      <c r="A52825" s="2">
        <v>8.5627890241146004E-3</v>
      </c>
      <c r="B52825" t="s">
        <v>34196</v>
      </c>
    </row>
    <row r="52826" spans="1:2" x14ac:dyDescent="0.3">
      <c r="A52826" s="2">
        <v>0.19188</v>
      </c>
      <c r="B52826" t="s">
        <v>34195</v>
      </c>
    </row>
    <row r="52827" spans="1:2" x14ac:dyDescent="0.3">
      <c r="A52827" s="2">
        <v>0.23594000000000001</v>
      </c>
      <c r="B52827" t="s">
        <v>34194</v>
      </c>
    </row>
    <row r="52828" spans="1:2" x14ac:dyDescent="0.3">
      <c r="A52828" s="2">
        <v>30.189303094366402</v>
      </c>
      <c r="B52828" t="s">
        <v>34193</v>
      </c>
    </row>
    <row r="52829" spans="1:2" x14ac:dyDescent="0.3">
      <c r="A52829" s="2">
        <v>0.47718960886516798</v>
      </c>
      <c r="B52829" t="s">
        <v>34192</v>
      </c>
    </row>
    <row r="52830" spans="1:2" x14ac:dyDescent="0.3">
      <c r="A52830" s="2">
        <v>55.768030000000003</v>
      </c>
      <c r="B52830" t="s">
        <v>34191</v>
      </c>
    </row>
    <row r="52831" spans="1:2" x14ac:dyDescent="0.3">
      <c r="A52831" s="2">
        <v>1.83E-3</v>
      </c>
      <c r="B52831" t="s">
        <v>34190</v>
      </c>
    </row>
    <row r="52832" spans="1:2" x14ac:dyDescent="0.3">
      <c r="A52832" s="2">
        <v>2.5045099999999998</v>
      </c>
      <c r="B52832" t="s">
        <v>34189</v>
      </c>
    </row>
    <row r="52833" spans="1:2" x14ac:dyDescent="0.3">
      <c r="A52833" s="2">
        <v>3.3579999999999999E-2</v>
      </c>
      <c r="B52833" t="s">
        <v>34188</v>
      </c>
    </row>
    <row r="52834" spans="1:2" x14ac:dyDescent="0.3">
      <c r="A52834" s="2">
        <v>3.6599200000000001</v>
      </c>
      <c r="B52834" t="s">
        <v>34187</v>
      </c>
    </row>
    <row r="52835" spans="1:2" x14ac:dyDescent="0.3">
      <c r="A52835" s="2">
        <v>3.9300000000000003E-3</v>
      </c>
      <c r="B52835" t="s">
        <v>34186</v>
      </c>
    </row>
    <row r="52836" spans="1:2" x14ac:dyDescent="0.3">
      <c r="A52836" s="2">
        <v>1.77335</v>
      </c>
      <c r="B52836" t="s">
        <v>34185</v>
      </c>
    </row>
    <row r="52837" spans="1:2" x14ac:dyDescent="0.3">
      <c r="A52837" s="2">
        <v>1.2169700000000001</v>
      </c>
      <c r="B52837" t="s">
        <v>34184</v>
      </c>
    </row>
    <row r="52838" spans="1:2" x14ac:dyDescent="0.3">
      <c r="A52838" s="2">
        <v>0.92337000000000002</v>
      </c>
      <c r="B52838" t="s">
        <v>34183</v>
      </c>
    </row>
    <row r="52839" spans="1:2" x14ac:dyDescent="0.3">
      <c r="A52839" s="2">
        <v>1.2109399999999999</v>
      </c>
      <c r="B52839" t="s">
        <v>34182</v>
      </c>
    </row>
    <row r="52840" spans="1:2" x14ac:dyDescent="0.3">
      <c r="A52840" s="2">
        <v>13.2979018943048</v>
      </c>
      <c r="B52840" t="s">
        <v>34181</v>
      </c>
    </row>
    <row r="52841" spans="1:2" x14ac:dyDescent="0.3">
      <c r="A52841" s="2">
        <v>12.49728</v>
      </c>
      <c r="B52841" t="s">
        <v>34180</v>
      </c>
    </row>
    <row r="52842" spans="1:2" x14ac:dyDescent="0.3">
      <c r="A52842" s="2">
        <v>24.83548</v>
      </c>
      <c r="B52842" t="s">
        <v>34179</v>
      </c>
    </row>
    <row r="52843" spans="1:2" x14ac:dyDescent="0.3">
      <c r="A52843" s="2">
        <v>1.50125</v>
      </c>
      <c r="B52843" t="s">
        <v>34178</v>
      </c>
    </row>
    <row r="52844" spans="1:2" x14ac:dyDescent="0.3">
      <c r="A52844" s="2">
        <v>13.121320000000001</v>
      </c>
      <c r="B52844" t="s">
        <v>34177</v>
      </c>
    </row>
    <row r="52845" spans="1:2" x14ac:dyDescent="0.3">
      <c r="A52845" s="2">
        <v>2.257E-2</v>
      </c>
      <c r="B52845" t="s">
        <v>34176</v>
      </c>
    </row>
    <row r="52846" spans="1:2" x14ac:dyDescent="0.3">
      <c r="A52846" s="2">
        <v>0.263407739907074</v>
      </c>
      <c r="B52846" t="s">
        <v>34175</v>
      </c>
    </row>
    <row r="52847" spans="1:2" x14ac:dyDescent="0.3">
      <c r="A52847" s="2">
        <v>13.969429489787499</v>
      </c>
      <c r="B52847" t="s">
        <v>34174</v>
      </c>
    </row>
    <row r="52848" spans="1:2" x14ac:dyDescent="0.3">
      <c r="A52848" s="2">
        <v>12.784689999999999</v>
      </c>
      <c r="B52848" t="s">
        <v>34173</v>
      </c>
    </row>
    <row r="52849" spans="1:2" x14ac:dyDescent="0.3">
      <c r="A52849" s="2">
        <v>8.1530000000000005E-2</v>
      </c>
      <c r="B52849" t="s">
        <v>34172</v>
      </c>
    </row>
    <row r="52850" spans="1:2" x14ac:dyDescent="0.3">
      <c r="A52850" s="2">
        <v>2.09416</v>
      </c>
      <c r="B52850" t="s">
        <v>34171</v>
      </c>
    </row>
    <row r="52851" spans="1:2" x14ac:dyDescent="0.3">
      <c r="A52851" s="2">
        <v>439.17353955004802</v>
      </c>
      <c r="B52851" t="s">
        <v>34170</v>
      </c>
    </row>
    <row r="52852" spans="1:2" x14ac:dyDescent="0.3">
      <c r="A52852" s="2">
        <v>2.8233799999999998</v>
      </c>
      <c r="B52852" t="s">
        <v>34169</v>
      </c>
    </row>
    <row r="52853" spans="1:2" x14ac:dyDescent="0.3">
      <c r="A52853" s="2">
        <v>0.27135999999999999</v>
      </c>
      <c r="B52853" t="s">
        <v>34168</v>
      </c>
    </row>
    <row r="52854" spans="1:2" x14ac:dyDescent="0.3">
      <c r="A52854" s="2">
        <v>0.12588830313817101</v>
      </c>
      <c r="B52854" t="s">
        <v>34167</v>
      </c>
    </row>
    <row r="52855" spans="1:2" x14ac:dyDescent="0.3">
      <c r="A52855" s="2">
        <v>0.87681059603768796</v>
      </c>
      <c r="B52855" t="s">
        <v>34166</v>
      </c>
    </row>
    <row r="52856" spans="1:2" x14ac:dyDescent="0.3">
      <c r="A52856" s="2">
        <v>3.798E-2</v>
      </c>
      <c r="B52856" t="s">
        <v>34165</v>
      </c>
    </row>
    <row r="52857" spans="1:2" x14ac:dyDescent="0.3">
      <c r="A52857" s="2">
        <v>0.57852999999999999</v>
      </c>
      <c r="B52857" t="s">
        <v>34164</v>
      </c>
    </row>
    <row r="52858" spans="1:2" x14ac:dyDescent="0.3">
      <c r="A52858" s="2">
        <v>196.64956000000001</v>
      </c>
      <c r="B52858" t="s">
        <v>34163</v>
      </c>
    </row>
    <row r="52859" spans="1:2" x14ac:dyDescent="0.3">
      <c r="A52859" s="2">
        <v>16.27854</v>
      </c>
      <c r="B52859" t="s">
        <v>34162</v>
      </c>
    </row>
    <row r="52860" spans="1:2" x14ac:dyDescent="0.3">
      <c r="A52860" s="2">
        <v>16.573560000000001</v>
      </c>
      <c r="B52860" t="s">
        <v>34161</v>
      </c>
    </row>
    <row r="52861" spans="1:2" x14ac:dyDescent="0.3">
      <c r="A52861" s="2">
        <v>0.43408000000000002</v>
      </c>
      <c r="B52861" t="s">
        <v>34160</v>
      </c>
    </row>
    <row r="52862" spans="1:2" x14ac:dyDescent="0.3">
      <c r="A52862" s="2">
        <v>2.0686800000000001</v>
      </c>
      <c r="B52862" t="s">
        <v>34159</v>
      </c>
    </row>
    <row r="52863" spans="1:2" x14ac:dyDescent="0.3">
      <c r="A52863" s="2">
        <v>9.6196699999999993</v>
      </c>
      <c r="B52863" t="s">
        <v>34158</v>
      </c>
    </row>
    <row r="52864" spans="1:2" x14ac:dyDescent="0.3">
      <c r="A52864" s="2">
        <v>0.20856945936704699</v>
      </c>
      <c r="B52864" t="s">
        <v>34157</v>
      </c>
    </row>
    <row r="52865" spans="1:2" x14ac:dyDescent="0.3">
      <c r="A52865" s="2">
        <v>24.646210741904401</v>
      </c>
      <c r="B52865" t="s">
        <v>34156</v>
      </c>
    </row>
    <row r="52866" spans="1:2" x14ac:dyDescent="0.3">
      <c r="A52866" s="2">
        <v>3.9938899999999999</v>
      </c>
      <c r="B52866" t="s">
        <v>34155</v>
      </c>
    </row>
    <row r="52867" spans="1:2" x14ac:dyDescent="0.3">
      <c r="A52867" s="2">
        <v>1.51613</v>
      </c>
      <c r="B52867" t="s">
        <v>34154</v>
      </c>
    </row>
    <row r="52868" spans="1:2" x14ac:dyDescent="0.3">
      <c r="A52868" s="2">
        <v>4.3014008502152503</v>
      </c>
      <c r="B52868" t="s">
        <v>34153</v>
      </c>
    </row>
    <row r="52869" spans="1:2" x14ac:dyDescent="0.3">
      <c r="A52869" s="2">
        <v>0.323434207946456</v>
      </c>
      <c r="B52869" t="s">
        <v>34152</v>
      </c>
    </row>
    <row r="52870" spans="1:2" x14ac:dyDescent="0.3">
      <c r="A52870" s="2">
        <v>1.8989459684074901E-2</v>
      </c>
      <c r="B52870" t="s">
        <v>34151</v>
      </c>
    </row>
    <row r="52871" spans="1:2" x14ac:dyDescent="0.3">
      <c r="A52871" s="2">
        <v>8.4100000000000008E-3</v>
      </c>
      <c r="B52871" t="s">
        <v>34150</v>
      </c>
    </row>
    <row r="52872" spans="1:2" x14ac:dyDescent="0.3">
      <c r="A52872" s="2">
        <v>1.5358000000000001</v>
      </c>
      <c r="B52872" t="s">
        <v>34149</v>
      </c>
    </row>
    <row r="52873" spans="1:2" x14ac:dyDescent="0.3">
      <c r="A52873" s="2">
        <v>2.13364153766657E-2</v>
      </c>
      <c r="B52873" t="s">
        <v>34148</v>
      </c>
    </row>
    <row r="52874" spans="1:2" x14ac:dyDescent="0.3">
      <c r="A52874" s="2">
        <v>28.596598335824002</v>
      </c>
      <c r="B52874" t="s">
        <v>34147</v>
      </c>
    </row>
    <row r="52875" spans="1:2" x14ac:dyDescent="0.3">
      <c r="A52875" s="2">
        <v>0.62805489187325503</v>
      </c>
      <c r="B52875" t="s">
        <v>34146</v>
      </c>
    </row>
    <row r="52876" spans="1:2" x14ac:dyDescent="0.3">
      <c r="A52876" s="2">
        <v>1.2502599999999999</v>
      </c>
      <c r="B52876" t="s">
        <v>34145</v>
      </c>
    </row>
    <row r="52877" spans="1:2" x14ac:dyDescent="0.3">
      <c r="A52877" s="2">
        <v>0.166092160016313</v>
      </c>
      <c r="B52877" t="s">
        <v>34144</v>
      </c>
    </row>
    <row r="52878" spans="1:2" x14ac:dyDescent="0.3">
      <c r="A52878" s="2">
        <v>15.55331</v>
      </c>
      <c r="B52878" t="s">
        <v>34143</v>
      </c>
    </row>
    <row r="52879" spans="1:2" x14ac:dyDescent="0.3">
      <c r="A52879" s="2">
        <v>4.7037000000000004</v>
      </c>
      <c r="B52879" t="s">
        <v>34142</v>
      </c>
    </row>
    <row r="52880" spans="1:2" x14ac:dyDescent="0.3">
      <c r="A52880" s="2">
        <v>4.4828099999999997</v>
      </c>
      <c r="B52880" t="s">
        <v>34141</v>
      </c>
    </row>
    <row r="52881" spans="1:2" x14ac:dyDescent="0.3">
      <c r="A52881" s="2">
        <v>2.0643109566366902</v>
      </c>
      <c r="B52881" t="s">
        <v>34140</v>
      </c>
    </row>
    <row r="52882" spans="1:2" x14ac:dyDescent="0.3">
      <c r="A52882" s="2">
        <v>1.24819413530234</v>
      </c>
      <c r="B52882" t="s">
        <v>34139</v>
      </c>
    </row>
    <row r="52883" spans="1:2" x14ac:dyDescent="0.3">
      <c r="A52883" s="2">
        <v>1.822E-2</v>
      </c>
      <c r="B52883" t="s">
        <v>34138</v>
      </c>
    </row>
    <row r="52884" spans="1:2" x14ac:dyDescent="0.3">
      <c r="A52884" s="2">
        <v>1.21950785619928</v>
      </c>
      <c r="B52884" t="s">
        <v>34137</v>
      </c>
    </row>
    <row r="52885" spans="1:2" x14ac:dyDescent="0.3">
      <c r="A52885" s="2">
        <v>0.112463819014196</v>
      </c>
      <c r="B52885" t="s">
        <v>34136</v>
      </c>
    </row>
    <row r="52886" spans="1:2" x14ac:dyDescent="0.3">
      <c r="A52886" s="2">
        <v>1.57E-3</v>
      </c>
      <c r="B52886" t="s">
        <v>34135</v>
      </c>
    </row>
    <row r="52887" spans="1:2" x14ac:dyDescent="0.3">
      <c r="A52887" s="2">
        <v>6.00070728999592</v>
      </c>
      <c r="B52887" t="s">
        <v>34134</v>
      </c>
    </row>
    <row r="52888" spans="1:2" x14ac:dyDescent="0.3">
      <c r="A52888" s="2">
        <v>0.96153</v>
      </c>
      <c r="B52888" t="s">
        <v>34133</v>
      </c>
    </row>
    <row r="52889" spans="1:2" x14ac:dyDescent="0.3">
      <c r="A52889" s="2">
        <v>18.317928957712802</v>
      </c>
      <c r="B52889" t="s">
        <v>34132</v>
      </c>
    </row>
    <row r="52890" spans="1:2" x14ac:dyDescent="0.3">
      <c r="A52890" s="2">
        <v>0.65023901350975399</v>
      </c>
      <c r="B52890" t="s">
        <v>34131</v>
      </c>
    </row>
    <row r="52891" spans="1:2" x14ac:dyDescent="0.3">
      <c r="A52891" s="2">
        <v>3.4138484626535501E-2</v>
      </c>
      <c r="B52891" t="s">
        <v>34130</v>
      </c>
    </row>
    <row r="52892" spans="1:2" x14ac:dyDescent="0.3">
      <c r="A52892" s="2">
        <v>9.0450000000000003E-2</v>
      </c>
      <c r="B52892" t="s">
        <v>34129</v>
      </c>
    </row>
    <row r="52893" spans="1:2" x14ac:dyDescent="0.3">
      <c r="A52893" s="2">
        <v>1.9078237408265499E-2</v>
      </c>
      <c r="B52893" t="s">
        <v>34128</v>
      </c>
    </row>
    <row r="52894" spans="1:2" x14ac:dyDescent="0.3">
      <c r="A52894" s="2">
        <v>2.7841757501542399</v>
      </c>
      <c r="B52894" t="s">
        <v>34127</v>
      </c>
    </row>
    <row r="52895" spans="1:2" x14ac:dyDescent="0.3">
      <c r="A52895" s="2">
        <v>0.66386926915244304</v>
      </c>
      <c r="B52895" t="s">
        <v>34126</v>
      </c>
    </row>
    <row r="52896" spans="1:2" x14ac:dyDescent="0.3">
      <c r="A52896" s="2">
        <v>1.9619999999999999E-2</v>
      </c>
      <c r="B52896" t="s">
        <v>34125</v>
      </c>
    </row>
    <row r="52897" spans="1:2" x14ac:dyDescent="0.3">
      <c r="A52897" s="2">
        <v>2.1839999999999998E-2</v>
      </c>
      <c r="B52897" t="s">
        <v>34124</v>
      </c>
    </row>
    <row r="52898" spans="1:2" x14ac:dyDescent="0.3">
      <c r="A52898" s="2">
        <v>9.4730500000000006</v>
      </c>
      <c r="B52898" t="s">
        <v>34123</v>
      </c>
    </row>
    <row r="52899" spans="1:2" x14ac:dyDescent="0.3">
      <c r="A52899" s="2">
        <v>7.0661366610343697</v>
      </c>
      <c r="B52899" t="s">
        <v>34122</v>
      </c>
    </row>
    <row r="52900" spans="1:2" x14ac:dyDescent="0.3">
      <c r="A52900" s="2">
        <v>2.5120300000000002</v>
      </c>
      <c r="B52900" t="s">
        <v>34121</v>
      </c>
    </row>
    <row r="52901" spans="1:2" x14ac:dyDescent="0.3">
      <c r="A52901" s="2">
        <v>0.22050910256421899</v>
      </c>
      <c r="B52901" t="s">
        <v>34120</v>
      </c>
    </row>
    <row r="52902" spans="1:2" x14ac:dyDescent="0.3">
      <c r="A52902" s="2">
        <v>1.1833988839219199E-2</v>
      </c>
      <c r="B52902" t="s">
        <v>34119</v>
      </c>
    </row>
    <row r="52903" spans="1:2" x14ac:dyDescent="0.3">
      <c r="A52903" s="2">
        <v>0.60831537625762799</v>
      </c>
      <c r="B52903" t="s">
        <v>34118</v>
      </c>
    </row>
    <row r="52904" spans="1:2" x14ac:dyDescent="0.3">
      <c r="A52904" s="2">
        <v>4.5977297463698497E-3</v>
      </c>
      <c r="B52904" t="s">
        <v>34117</v>
      </c>
    </row>
    <row r="52905" spans="1:2" x14ac:dyDescent="0.3">
      <c r="A52905" s="2">
        <v>7.2239999999999999E-2</v>
      </c>
      <c r="B52905" t="s">
        <v>34116</v>
      </c>
    </row>
    <row r="52906" spans="1:2" x14ac:dyDescent="0.3">
      <c r="A52906" s="2">
        <v>5.6800000000000003E-2</v>
      </c>
      <c r="B52906" t="s">
        <v>5875</v>
      </c>
    </row>
    <row r="52907" spans="1:2" x14ac:dyDescent="0.3">
      <c r="A52907" s="2">
        <v>0.53351999999999999</v>
      </c>
      <c r="B52907" t="s">
        <v>34115</v>
      </c>
    </row>
    <row r="52908" spans="1:2" x14ac:dyDescent="0.3">
      <c r="A52908" s="2">
        <v>40.970388465058903</v>
      </c>
      <c r="B52908" t="s">
        <v>34114</v>
      </c>
    </row>
    <row r="52909" spans="1:2" x14ac:dyDescent="0.3">
      <c r="A52909" s="2">
        <v>21.550972951686798</v>
      </c>
      <c r="B52909" t="s">
        <v>34113</v>
      </c>
    </row>
    <row r="52910" spans="1:2" x14ac:dyDescent="0.3">
      <c r="A52910" s="2">
        <v>8.4648589382265195E-3</v>
      </c>
      <c r="B52910" t="s">
        <v>34112</v>
      </c>
    </row>
    <row r="52911" spans="1:2" x14ac:dyDescent="0.3">
      <c r="A52911" s="2">
        <v>12.94253</v>
      </c>
      <c r="B52911" t="s">
        <v>34111</v>
      </c>
    </row>
    <row r="52912" spans="1:2" x14ac:dyDescent="0.3">
      <c r="A52912" s="2">
        <v>0.23499999999999999</v>
      </c>
      <c r="B52912" t="s">
        <v>5887</v>
      </c>
    </row>
    <row r="52913" spans="1:2" x14ac:dyDescent="0.3">
      <c r="A52913" s="2">
        <v>0.70067000000000002</v>
      </c>
      <c r="B52913" t="s">
        <v>34110</v>
      </c>
    </row>
    <row r="52914" spans="1:2" x14ac:dyDescent="0.3">
      <c r="A52914" s="2">
        <v>3.1451947785702802E-2</v>
      </c>
      <c r="B52914" t="s">
        <v>34109</v>
      </c>
    </row>
    <row r="52915" spans="1:2" x14ac:dyDescent="0.3">
      <c r="A52915" s="2">
        <v>60.373773084356003</v>
      </c>
      <c r="B52915" t="s">
        <v>34108</v>
      </c>
    </row>
    <row r="52916" spans="1:2" x14ac:dyDescent="0.3">
      <c r="A52916" s="2">
        <v>13.92159</v>
      </c>
      <c r="B52916" t="s">
        <v>34107</v>
      </c>
    </row>
    <row r="52917" spans="1:2" x14ac:dyDescent="0.3">
      <c r="A52917" s="2">
        <v>2.1659700000000002</v>
      </c>
      <c r="B52917" t="s">
        <v>34106</v>
      </c>
    </row>
    <row r="52918" spans="1:2" x14ac:dyDescent="0.3">
      <c r="A52918" s="2">
        <v>1.73899840439089E-3</v>
      </c>
      <c r="B52918" t="s">
        <v>34105</v>
      </c>
    </row>
    <row r="52919" spans="1:2" x14ac:dyDescent="0.3">
      <c r="A52919" s="2">
        <v>3.6617799999999998</v>
      </c>
      <c r="B52919" t="s">
        <v>34104</v>
      </c>
    </row>
    <row r="52920" spans="1:2" x14ac:dyDescent="0.3">
      <c r="A52920" s="2">
        <v>5.2158788921482201E-2</v>
      </c>
      <c r="B52920" t="s">
        <v>34103</v>
      </c>
    </row>
    <row r="52921" spans="1:2" x14ac:dyDescent="0.3">
      <c r="A52921" s="2">
        <v>3.2247408204026502E-2</v>
      </c>
      <c r="B52921" t="s">
        <v>34102</v>
      </c>
    </row>
    <row r="52922" spans="1:2" x14ac:dyDescent="0.3">
      <c r="A52922" s="2">
        <v>2.129E-2</v>
      </c>
      <c r="B52922" t="s">
        <v>34101</v>
      </c>
    </row>
    <row r="52923" spans="1:2" x14ac:dyDescent="0.3">
      <c r="A52923" s="2">
        <v>4.1115873847402398</v>
      </c>
      <c r="B52923" t="s">
        <v>34100</v>
      </c>
    </row>
    <row r="52924" spans="1:2" x14ac:dyDescent="0.3">
      <c r="A52924" s="2">
        <v>3.8361000000000001</v>
      </c>
      <c r="B52924" t="s">
        <v>34099</v>
      </c>
    </row>
    <row r="52925" spans="1:2" x14ac:dyDescent="0.3">
      <c r="A52925" s="2">
        <v>2.8350399999999998</v>
      </c>
      <c r="B52925" t="s">
        <v>34098</v>
      </c>
    </row>
    <row r="52926" spans="1:2" x14ac:dyDescent="0.3">
      <c r="A52926" s="2">
        <v>4.8399999999999997E-3</v>
      </c>
      <c r="B52926" t="s">
        <v>34097</v>
      </c>
    </row>
    <row r="52927" spans="1:2" x14ac:dyDescent="0.3">
      <c r="A52927" s="2">
        <v>103.998229860929</v>
      </c>
      <c r="B52927" t="s">
        <v>34096</v>
      </c>
    </row>
    <row r="52928" spans="1:2" x14ac:dyDescent="0.3">
      <c r="A52928" s="2">
        <v>4.40980558671316E-2</v>
      </c>
      <c r="B52928" t="s">
        <v>34095</v>
      </c>
    </row>
    <row r="52929" spans="1:2" x14ac:dyDescent="0.3">
      <c r="A52929" s="2">
        <v>1.22286087570399E-2</v>
      </c>
      <c r="B52929" t="s">
        <v>34094</v>
      </c>
    </row>
    <row r="52930" spans="1:2" x14ac:dyDescent="0.3">
      <c r="A52930" s="2">
        <v>0.15397</v>
      </c>
      <c r="B52930" t="s">
        <v>34093</v>
      </c>
    </row>
    <row r="52931" spans="1:2" x14ac:dyDescent="0.3">
      <c r="A52931" s="2">
        <v>0.10678</v>
      </c>
      <c r="B52931" t="s">
        <v>34092</v>
      </c>
    </row>
    <row r="52932" spans="1:2" x14ac:dyDescent="0.3">
      <c r="A52932" s="2">
        <v>1.75784657707787</v>
      </c>
      <c r="B52932" t="s">
        <v>34091</v>
      </c>
    </row>
    <row r="52933" spans="1:2" x14ac:dyDescent="0.3">
      <c r="A52933" s="2">
        <v>10.544079999999999</v>
      </c>
      <c r="B52933" t="s">
        <v>34090</v>
      </c>
    </row>
    <row r="52934" spans="1:2" x14ac:dyDescent="0.3">
      <c r="A52934" s="2">
        <v>31.798472901066098</v>
      </c>
      <c r="B52934" t="s">
        <v>34089</v>
      </c>
    </row>
    <row r="52935" spans="1:2" x14ac:dyDescent="0.3">
      <c r="A52935" s="2">
        <v>4.3866112446959002</v>
      </c>
      <c r="B52935" t="s">
        <v>34088</v>
      </c>
    </row>
    <row r="52936" spans="1:2" x14ac:dyDescent="0.3">
      <c r="A52936" s="2">
        <v>6.0371745385787099</v>
      </c>
      <c r="B52936" t="s">
        <v>34087</v>
      </c>
    </row>
    <row r="52937" spans="1:2" x14ac:dyDescent="0.3">
      <c r="A52937" s="2">
        <v>5.0481843336149996</v>
      </c>
      <c r="B52937" t="s">
        <v>34086</v>
      </c>
    </row>
    <row r="52938" spans="1:2" x14ac:dyDescent="0.3">
      <c r="A52938" s="2">
        <v>0.13396169669024899</v>
      </c>
      <c r="B52938" t="s">
        <v>34085</v>
      </c>
    </row>
    <row r="52939" spans="1:2" x14ac:dyDescent="0.3">
      <c r="A52939" s="2">
        <v>17.578109999999999</v>
      </c>
      <c r="B52939" t="s">
        <v>34084</v>
      </c>
    </row>
    <row r="52940" spans="1:2" x14ac:dyDescent="0.3">
      <c r="A52940" s="2">
        <v>16.981480000000001</v>
      </c>
      <c r="B52940" t="s">
        <v>34083</v>
      </c>
    </row>
    <row r="52941" spans="1:2" x14ac:dyDescent="0.3">
      <c r="A52941" s="2">
        <v>13.634</v>
      </c>
      <c r="B52941" t="s">
        <v>34082</v>
      </c>
    </row>
    <row r="52942" spans="1:2" x14ac:dyDescent="0.3">
      <c r="A52942" s="2">
        <v>0.34039999999999998</v>
      </c>
      <c r="B52942" t="s">
        <v>34081</v>
      </c>
    </row>
    <row r="52943" spans="1:2" x14ac:dyDescent="0.3">
      <c r="A52943" s="2">
        <v>1.3497813896147</v>
      </c>
      <c r="B52943" t="s">
        <v>34080</v>
      </c>
    </row>
    <row r="52944" spans="1:2" x14ac:dyDescent="0.3">
      <c r="A52944" s="2">
        <v>3.2887499999999998</v>
      </c>
      <c r="B52944" t="s">
        <v>34079</v>
      </c>
    </row>
    <row r="52945" spans="1:2" x14ac:dyDescent="0.3">
      <c r="A52945" s="2">
        <v>7.0569999999999994E-2</v>
      </c>
      <c r="B52945" t="s">
        <v>34078</v>
      </c>
    </row>
    <row r="52946" spans="1:2" x14ac:dyDescent="0.3">
      <c r="A52946" s="2">
        <v>1.62248881982389E-3</v>
      </c>
      <c r="B52946" t="s">
        <v>34077</v>
      </c>
    </row>
    <row r="52947" spans="1:2" x14ac:dyDescent="0.3">
      <c r="A52947" s="2">
        <v>12.16887</v>
      </c>
      <c r="B52947" t="s">
        <v>34076</v>
      </c>
    </row>
    <row r="52948" spans="1:2" x14ac:dyDescent="0.3">
      <c r="A52948" s="2">
        <v>0.64976</v>
      </c>
      <c r="B52948" t="s">
        <v>34075</v>
      </c>
    </row>
    <row r="52949" spans="1:2" x14ac:dyDescent="0.3">
      <c r="A52949" s="2">
        <v>0.11178820998642</v>
      </c>
      <c r="B52949" t="s">
        <v>34074</v>
      </c>
    </row>
    <row r="52950" spans="1:2" x14ac:dyDescent="0.3">
      <c r="A52950" s="2">
        <v>0.23491932359939799</v>
      </c>
      <c r="B52950" t="s">
        <v>34073</v>
      </c>
    </row>
    <row r="52951" spans="1:2" x14ac:dyDescent="0.3">
      <c r="A52951" s="2">
        <v>0.35616144276906198</v>
      </c>
      <c r="B52951" t="s">
        <v>34072</v>
      </c>
    </row>
    <row r="52952" spans="1:2" x14ac:dyDescent="0.3">
      <c r="A52952" s="2">
        <v>1.18037393005635E-2</v>
      </c>
      <c r="B52952" t="s">
        <v>34071</v>
      </c>
    </row>
    <row r="52953" spans="1:2" x14ac:dyDescent="0.3">
      <c r="A52953" s="2">
        <v>260.98217881132598</v>
      </c>
      <c r="B52953" t="s">
        <v>34070</v>
      </c>
    </row>
    <row r="52954" spans="1:2" x14ac:dyDescent="0.3">
      <c r="A52954" s="2">
        <v>1.6336998166532699E-2</v>
      </c>
      <c r="B52954" t="s">
        <v>34069</v>
      </c>
    </row>
    <row r="52955" spans="1:2" x14ac:dyDescent="0.3">
      <c r="A52955" s="2">
        <v>2.15828</v>
      </c>
      <c r="B52955" t="s">
        <v>34068</v>
      </c>
    </row>
    <row r="52956" spans="1:2" x14ac:dyDescent="0.3">
      <c r="A52956" s="2">
        <v>0.101617325522563</v>
      </c>
      <c r="B52956" t="s">
        <v>34067</v>
      </c>
    </row>
    <row r="52957" spans="1:2" x14ac:dyDescent="0.3">
      <c r="A52957" s="2">
        <v>2.0562966165312502</v>
      </c>
      <c r="B52957" t="s">
        <v>34066</v>
      </c>
    </row>
    <row r="52958" spans="1:2" x14ac:dyDescent="0.3">
      <c r="A52958" s="2">
        <v>47.724156675505299</v>
      </c>
      <c r="B52958" t="s">
        <v>34065</v>
      </c>
    </row>
    <row r="52959" spans="1:2" x14ac:dyDescent="0.3">
      <c r="A52959" s="2">
        <v>69.627907742199596</v>
      </c>
      <c r="B52959" t="s">
        <v>34064</v>
      </c>
    </row>
    <row r="52960" spans="1:2" x14ac:dyDescent="0.3">
      <c r="A52960" s="2">
        <v>16.0351428424398</v>
      </c>
      <c r="B52960" t="s">
        <v>34063</v>
      </c>
    </row>
    <row r="52961" spans="1:2" x14ac:dyDescent="0.3">
      <c r="A52961" s="2">
        <v>75</v>
      </c>
      <c r="B52961" t="s">
        <v>2101</v>
      </c>
    </row>
    <row r="52962" spans="1:2" x14ac:dyDescent="0.3">
      <c r="A52962" s="2">
        <v>0.27439488737642298</v>
      </c>
      <c r="B52962" t="s">
        <v>34062</v>
      </c>
    </row>
    <row r="52963" spans="1:2" x14ac:dyDescent="0.3">
      <c r="A52963" s="2">
        <v>72.680258127808003</v>
      </c>
      <c r="B52963" t="s">
        <v>34061</v>
      </c>
    </row>
    <row r="52964" spans="1:2" x14ac:dyDescent="0.3">
      <c r="A52964" s="2">
        <v>1.39988</v>
      </c>
      <c r="B52964" t="s">
        <v>34060</v>
      </c>
    </row>
    <row r="52965" spans="1:2" x14ac:dyDescent="0.3">
      <c r="A52965" s="2">
        <v>1.03570149063776E-3</v>
      </c>
      <c r="B52965" t="s">
        <v>34059</v>
      </c>
    </row>
    <row r="52966" spans="1:2" x14ac:dyDescent="0.3">
      <c r="A52966" s="2">
        <v>47.064593288193997</v>
      </c>
      <c r="B52966" t="s">
        <v>34058</v>
      </c>
    </row>
    <row r="52967" spans="1:2" x14ac:dyDescent="0.3">
      <c r="A52967" s="2">
        <v>0.45356716204727299</v>
      </c>
      <c r="B52967" t="s">
        <v>34057</v>
      </c>
    </row>
    <row r="52968" spans="1:2" x14ac:dyDescent="0.3">
      <c r="A52968" s="2">
        <v>0.30595</v>
      </c>
      <c r="B52968" t="s">
        <v>34056</v>
      </c>
    </row>
    <row r="52969" spans="1:2" x14ac:dyDescent="0.3">
      <c r="A52969" s="2">
        <v>0.47460365695239498</v>
      </c>
      <c r="B52969" t="s">
        <v>34055</v>
      </c>
    </row>
    <row r="52970" spans="1:2" x14ac:dyDescent="0.3">
      <c r="A52970" s="2">
        <v>5.6</v>
      </c>
      <c r="B52970" t="s">
        <v>34054</v>
      </c>
    </row>
    <row r="52971" spans="1:2" x14ac:dyDescent="0.3">
      <c r="A52971" s="2">
        <v>6.74979</v>
      </c>
      <c r="B52971" t="s">
        <v>34053</v>
      </c>
    </row>
    <row r="52972" spans="1:2" x14ac:dyDescent="0.3">
      <c r="A52972" s="2">
        <v>0.35144102967118002</v>
      </c>
      <c r="B52972" t="s">
        <v>34052</v>
      </c>
    </row>
    <row r="52973" spans="1:2" x14ac:dyDescent="0.3">
      <c r="A52973" s="2">
        <v>33.243659999999998</v>
      </c>
      <c r="B52973" t="s">
        <v>34051</v>
      </c>
    </row>
    <row r="52974" spans="1:2" x14ac:dyDescent="0.3">
      <c r="A52974" s="2">
        <v>59.292985593541701</v>
      </c>
      <c r="B52974" t="s">
        <v>34050</v>
      </c>
    </row>
    <row r="52975" spans="1:2" x14ac:dyDescent="0.3">
      <c r="A52975" s="2">
        <v>0.9909</v>
      </c>
      <c r="B52975" t="s">
        <v>34049</v>
      </c>
    </row>
    <row r="52976" spans="1:2" x14ac:dyDescent="0.3">
      <c r="A52976" s="2">
        <v>5.5389200000000001</v>
      </c>
      <c r="B52976" t="s">
        <v>34048</v>
      </c>
    </row>
    <row r="52977" spans="1:2" x14ac:dyDescent="0.3">
      <c r="A52977" s="2">
        <v>0.73678999999999994</v>
      </c>
      <c r="B52977" t="s">
        <v>34047</v>
      </c>
    </row>
    <row r="52978" spans="1:2" x14ac:dyDescent="0.3">
      <c r="A52978" s="2">
        <v>7.4710778144293596E-2</v>
      </c>
      <c r="B52978" t="s">
        <v>34046</v>
      </c>
    </row>
    <row r="52979" spans="1:2" x14ac:dyDescent="0.3">
      <c r="A52979" s="2">
        <v>31.07244</v>
      </c>
      <c r="B52979" t="s">
        <v>34045</v>
      </c>
    </row>
    <row r="52980" spans="1:2" x14ac:dyDescent="0.3">
      <c r="A52980" s="2">
        <v>10.856820000000001</v>
      </c>
      <c r="B52980" t="s">
        <v>34044</v>
      </c>
    </row>
    <row r="52981" spans="1:2" x14ac:dyDescent="0.3">
      <c r="A52981" s="2">
        <v>18.65222</v>
      </c>
      <c r="B52981" t="s">
        <v>34043</v>
      </c>
    </row>
    <row r="52982" spans="1:2" x14ac:dyDescent="0.3">
      <c r="A52982" s="2">
        <v>0.27504000000000001</v>
      </c>
      <c r="B52982" t="s">
        <v>34042</v>
      </c>
    </row>
    <row r="52983" spans="1:2" x14ac:dyDescent="0.3">
      <c r="A52983" s="2">
        <v>1.3562799999999999</v>
      </c>
      <c r="B52983" t="s">
        <v>34041</v>
      </c>
    </row>
    <row r="52984" spans="1:2" x14ac:dyDescent="0.3">
      <c r="A52984" s="2">
        <v>3.8985385452693699E-2</v>
      </c>
      <c r="B52984" t="s">
        <v>34040</v>
      </c>
    </row>
    <row r="52985" spans="1:2" x14ac:dyDescent="0.3">
      <c r="A52985" s="2">
        <v>7.2698092498989899</v>
      </c>
      <c r="B52985" t="s">
        <v>34039</v>
      </c>
    </row>
    <row r="52986" spans="1:2" x14ac:dyDescent="0.3">
      <c r="A52986" s="2">
        <v>1.2001599999999999</v>
      </c>
      <c r="B52986" t="s">
        <v>34038</v>
      </c>
    </row>
    <row r="52987" spans="1:2" x14ac:dyDescent="0.3">
      <c r="A52987" s="2">
        <v>4.7395643734084301E-2</v>
      </c>
      <c r="B52987" t="s">
        <v>34037</v>
      </c>
    </row>
    <row r="52988" spans="1:2" x14ac:dyDescent="0.3">
      <c r="A52988" s="2">
        <v>0.12224209011000201</v>
      </c>
      <c r="B52988" t="s">
        <v>34036</v>
      </c>
    </row>
    <row r="52989" spans="1:2" x14ac:dyDescent="0.3">
      <c r="A52989" s="2">
        <v>0.14601524180299899</v>
      </c>
      <c r="B52989" t="s">
        <v>34035</v>
      </c>
    </row>
    <row r="52990" spans="1:2" x14ac:dyDescent="0.3">
      <c r="A52990" s="2">
        <v>1.0869025993571799</v>
      </c>
      <c r="B52990" t="s">
        <v>34034</v>
      </c>
    </row>
    <row r="52991" spans="1:2" x14ac:dyDescent="0.3">
      <c r="A52991" s="2">
        <v>0.15848000000000001</v>
      </c>
      <c r="B52991" t="s">
        <v>34033</v>
      </c>
    </row>
    <row r="52992" spans="1:2" x14ac:dyDescent="0.3">
      <c r="A52992" s="2">
        <v>0.50136939508101697</v>
      </c>
      <c r="B52992" t="s">
        <v>34032</v>
      </c>
    </row>
    <row r="52993" spans="1:2" x14ac:dyDescent="0.3">
      <c r="A52993" s="2">
        <v>11.0929927031986</v>
      </c>
      <c r="B52993" t="s">
        <v>34031</v>
      </c>
    </row>
    <row r="52994" spans="1:2" x14ac:dyDescent="0.3">
      <c r="A52994" s="2">
        <v>9.1306584903574102</v>
      </c>
      <c r="B52994" t="s">
        <v>34030</v>
      </c>
    </row>
    <row r="52995" spans="1:2" x14ac:dyDescent="0.3">
      <c r="A52995" s="2">
        <v>19.647960000000001</v>
      </c>
      <c r="B52995" t="s">
        <v>34029</v>
      </c>
    </row>
    <row r="52996" spans="1:2" x14ac:dyDescent="0.3">
      <c r="A52996" s="2">
        <v>24.086739999999999</v>
      </c>
      <c r="B52996" t="s">
        <v>34028</v>
      </c>
    </row>
    <row r="52997" spans="1:2" x14ac:dyDescent="0.3">
      <c r="A52997" s="2">
        <v>3.7589280279917001</v>
      </c>
      <c r="B52997" t="s">
        <v>34027</v>
      </c>
    </row>
    <row r="52998" spans="1:2" x14ac:dyDescent="0.3">
      <c r="A52998" s="2">
        <v>2.6669999999999999E-2</v>
      </c>
      <c r="B52998" t="s">
        <v>34026</v>
      </c>
    </row>
    <row r="52999" spans="1:2" x14ac:dyDescent="0.3">
      <c r="A52999" s="2">
        <v>0.13025</v>
      </c>
      <c r="B52999" t="s">
        <v>34025</v>
      </c>
    </row>
    <row r="53000" spans="1:2" x14ac:dyDescent="0.3">
      <c r="A53000" s="2">
        <v>5.19848</v>
      </c>
      <c r="B53000" t="s">
        <v>34024</v>
      </c>
    </row>
    <row r="53001" spans="1:2" x14ac:dyDescent="0.3">
      <c r="A53001" s="2">
        <v>49.397730000000003</v>
      </c>
      <c r="B53001" t="s">
        <v>34023</v>
      </c>
    </row>
    <row r="53002" spans="1:2" x14ac:dyDescent="0.3">
      <c r="A53002" s="2">
        <v>8.6271411721994401E-3</v>
      </c>
      <c r="B53002" t="s">
        <v>34022</v>
      </c>
    </row>
    <row r="53003" spans="1:2" x14ac:dyDescent="0.3">
      <c r="A53003" s="2">
        <v>4.9113790924557199E-2</v>
      </c>
      <c r="B53003" t="s">
        <v>34021</v>
      </c>
    </row>
    <row r="53004" spans="1:2" x14ac:dyDescent="0.3">
      <c r="A53004" s="2">
        <v>63.358420000000002</v>
      </c>
      <c r="B53004" t="s">
        <v>34020</v>
      </c>
    </row>
    <row r="53005" spans="1:2" x14ac:dyDescent="0.3">
      <c r="A53005" s="2">
        <v>3.4540461520210998E-3</v>
      </c>
      <c r="B53005" t="s">
        <v>34019</v>
      </c>
    </row>
    <row r="53006" spans="1:2" x14ac:dyDescent="0.3">
      <c r="A53006" s="2">
        <v>1.1543000000000001</v>
      </c>
      <c r="B53006" t="s">
        <v>34018</v>
      </c>
    </row>
    <row r="53007" spans="1:2" x14ac:dyDescent="0.3">
      <c r="A53007" s="2">
        <v>25.38391</v>
      </c>
      <c r="B53007" t="s">
        <v>34017</v>
      </c>
    </row>
    <row r="53008" spans="1:2" x14ac:dyDescent="0.3">
      <c r="A53008" s="2">
        <v>6.2226388504338699</v>
      </c>
      <c r="B53008" t="s">
        <v>34016</v>
      </c>
    </row>
    <row r="53009" spans="1:2" x14ac:dyDescent="0.3">
      <c r="A53009" s="2">
        <v>6.4242818142993299</v>
      </c>
      <c r="B53009" t="s">
        <v>34015</v>
      </c>
    </row>
    <row r="53010" spans="1:2" x14ac:dyDescent="0.3">
      <c r="A53010" s="2">
        <v>6.96706034248154</v>
      </c>
      <c r="B53010" t="s">
        <v>34014</v>
      </c>
    </row>
    <row r="53011" spans="1:2" x14ac:dyDescent="0.3">
      <c r="A53011" s="2">
        <v>7.8770000000000007E-2</v>
      </c>
      <c r="B53011" t="s">
        <v>34013</v>
      </c>
    </row>
    <row r="53012" spans="1:2" x14ac:dyDescent="0.3">
      <c r="A53012" s="2">
        <v>0.13146567249890201</v>
      </c>
      <c r="B53012" t="s">
        <v>34012</v>
      </c>
    </row>
    <row r="53013" spans="1:2" x14ac:dyDescent="0.3">
      <c r="A53013" s="2">
        <v>41.816189999999999</v>
      </c>
      <c r="B53013" t="s">
        <v>34011</v>
      </c>
    </row>
    <row r="53014" spans="1:2" x14ac:dyDescent="0.3">
      <c r="A53014" s="2">
        <v>16.027979999999999</v>
      </c>
      <c r="B53014" t="s">
        <v>34010</v>
      </c>
    </row>
    <row r="53015" spans="1:2" x14ac:dyDescent="0.3">
      <c r="A53015" s="2">
        <v>0.17983371697608699</v>
      </c>
      <c r="B53015" t="s">
        <v>34009</v>
      </c>
    </row>
    <row r="53016" spans="1:2" x14ac:dyDescent="0.3">
      <c r="A53016" s="2">
        <v>0.13822065482547899</v>
      </c>
      <c r="B53016" t="s">
        <v>34008</v>
      </c>
    </row>
    <row r="53017" spans="1:2" x14ac:dyDescent="0.3">
      <c r="A53017" s="2">
        <v>5.1303299173678196</v>
      </c>
      <c r="B53017" t="s">
        <v>34007</v>
      </c>
    </row>
    <row r="53018" spans="1:2" x14ac:dyDescent="0.3">
      <c r="A53018" s="2">
        <v>5.0494725512220802</v>
      </c>
      <c r="B53018" t="s">
        <v>34006</v>
      </c>
    </row>
    <row r="53019" spans="1:2" x14ac:dyDescent="0.3">
      <c r="A53019" s="2">
        <v>3.8174100000000002</v>
      </c>
      <c r="B53019" t="s">
        <v>34005</v>
      </c>
    </row>
    <row r="53020" spans="1:2" x14ac:dyDescent="0.3">
      <c r="A53020" s="2">
        <v>0.12597</v>
      </c>
      <c r="B53020" t="s">
        <v>34004</v>
      </c>
    </row>
    <row r="53021" spans="1:2" x14ac:dyDescent="0.3">
      <c r="A53021" s="2">
        <v>0.18798999999999999</v>
      </c>
      <c r="B53021" t="s">
        <v>34003</v>
      </c>
    </row>
    <row r="53022" spans="1:2" x14ac:dyDescent="0.3">
      <c r="A53022" s="2">
        <v>26.933789999999998</v>
      </c>
      <c r="B53022" t="s">
        <v>34002</v>
      </c>
    </row>
    <row r="53023" spans="1:2" x14ac:dyDescent="0.3">
      <c r="A53023" s="2">
        <v>0.27256999999999998</v>
      </c>
      <c r="B53023" t="s">
        <v>34001</v>
      </c>
    </row>
    <row r="53024" spans="1:2" x14ac:dyDescent="0.3">
      <c r="A53024" s="2">
        <v>5.849E-2</v>
      </c>
      <c r="B53024" t="s">
        <v>34000</v>
      </c>
    </row>
    <row r="53025" spans="1:2" x14ac:dyDescent="0.3">
      <c r="A53025" s="2">
        <v>8.5999999999999998E-4</v>
      </c>
      <c r="B53025" t="s">
        <v>33999</v>
      </c>
    </row>
    <row r="53026" spans="1:2" x14ac:dyDescent="0.3">
      <c r="A53026" s="2">
        <v>2172.4554033856102</v>
      </c>
      <c r="B53026" t="s">
        <v>33998</v>
      </c>
    </row>
    <row r="53027" spans="1:2" x14ac:dyDescent="0.3">
      <c r="A53027" s="2">
        <v>0.77425336829819003</v>
      </c>
      <c r="B53027" t="s">
        <v>33997</v>
      </c>
    </row>
    <row r="53028" spans="1:2" x14ac:dyDescent="0.3">
      <c r="A53028" s="2">
        <v>0.28537152817514899</v>
      </c>
      <c r="B53028" t="s">
        <v>33996</v>
      </c>
    </row>
    <row r="53029" spans="1:2" x14ac:dyDescent="0.3">
      <c r="A53029" s="2">
        <v>1.1559658654461</v>
      </c>
      <c r="B53029" t="s">
        <v>33995</v>
      </c>
    </row>
    <row r="53030" spans="1:2" x14ac:dyDescent="0.3">
      <c r="A53030" s="2">
        <v>4.1033388101056003</v>
      </c>
      <c r="B53030" t="s">
        <v>33994</v>
      </c>
    </row>
    <row r="53031" spans="1:2" x14ac:dyDescent="0.3">
      <c r="A53031" s="2">
        <v>0.85947221216643099</v>
      </c>
      <c r="B53031" t="s">
        <v>33993</v>
      </c>
    </row>
    <row r="53032" spans="1:2" x14ac:dyDescent="0.3">
      <c r="A53032" s="2">
        <v>0.91815000000000002</v>
      </c>
      <c r="B53032" t="s">
        <v>33992</v>
      </c>
    </row>
    <row r="53033" spans="1:2" x14ac:dyDescent="0.3">
      <c r="A53033" s="2">
        <v>0.17136663962255599</v>
      </c>
      <c r="B53033" t="s">
        <v>33991</v>
      </c>
    </row>
    <row r="53034" spans="1:2" x14ac:dyDescent="0.3">
      <c r="A53034" s="2">
        <v>15.125560909692799</v>
      </c>
      <c r="B53034" t="s">
        <v>33990</v>
      </c>
    </row>
    <row r="53035" spans="1:2" x14ac:dyDescent="0.3">
      <c r="A53035" s="2">
        <v>86.027550000000005</v>
      </c>
      <c r="B53035" t="s">
        <v>33989</v>
      </c>
    </row>
    <row r="53036" spans="1:2" x14ac:dyDescent="0.3">
      <c r="A53036" s="2">
        <v>0.56024121198013699</v>
      </c>
      <c r="B53036" t="s">
        <v>33988</v>
      </c>
    </row>
    <row r="53037" spans="1:2" x14ac:dyDescent="0.3">
      <c r="A53037" s="2">
        <v>4.06061313650501</v>
      </c>
      <c r="B53037" t="s">
        <v>33987</v>
      </c>
    </row>
    <row r="53038" spans="1:2" x14ac:dyDescent="0.3">
      <c r="A53038" s="2">
        <v>5.9302660581625704</v>
      </c>
      <c r="B53038" t="s">
        <v>33986</v>
      </c>
    </row>
    <row r="53039" spans="1:2" x14ac:dyDescent="0.3">
      <c r="A53039" s="2">
        <v>5.0800000000000003E-3</v>
      </c>
      <c r="B53039" t="s">
        <v>33985</v>
      </c>
    </row>
    <row r="53040" spans="1:2" x14ac:dyDescent="0.3">
      <c r="A53040" s="2">
        <v>40.795515040323103</v>
      </c>
      <c r="B53040" t="s">
        <v>33984</v>
      </c>
    </row>
    <row r="53041" spans="1:2" x14ac:dyDescent="0.3">
      <c r="A53041" s="2">
        <v>30.010882844046399</v>
      </c>
      <c r="B53041" t="s">
        <v>33983</v>
      </c>
    </row>
    <row r="53042" spans="1:2" x14ac:dyDescent="0.3">
      <c r="A53042" s="2">
        <v>0.69845071478197296</v>
      </c>
      <c r="B53042" t="s">
        <v>33982</v>
      </c>
    </row>
    <row r="53043" spans="1:2" x14ac:dyDescent="0.3">
      <c r="A53043" s="2">
        <v>30.030402054116099</v>
      </c>
      <c r="B53043" t="s">
        <v>33981</v>
      </c>
    </row>
    <row r="53044" spans="1:2" x14ac:dyDescent="0.3">
      <c r="A53044" s="2">
        <v>2.2280000000000001E-2</v>
      </c>
      <c r="B53044" t="s">
        <v>33980</v>
      </c>
    </row>
    <row r="53045" spans="1:2" x14ac:dyDescent="0.3">
      <c r="A53045" s="2">
        <v>3.7130000000000003E-2</v>
      </c>
      <c r="B53045" t="s">
        <v>33979</v>
      </c>
    </row>
    <row r="53046" spans="1:2" x14ac:dyDescent="0.3">
      <c r="A53046" s="2">
        <v>6.7599999999999993E-2</v>
      </c>
      <c r="B53046" t="s">
        <v>33978</v>
      </c>
    </row>
    <row r="53047" spans="1:2" x14ac:dyDescent="0.3">
      <c r="A53047" s="2">
        <v>0.120119968609227</v>
      </c>
      <c r="B53047" t="s">
        <v>33977</v>
      </c>
    </row>
    <row r="53048" spans="1:2" x14ac:dyDescent="0.3">
      <c r="A53048" s="2">
        <v>0.24901397518906501</v>
      </c>
      <c r="B53048" t="s">
        <v>33976</v>
      </c>
    </row>
    <row r="53049" spans="1:2" x14ac:dyDescent="0.3">
      <c r="A53049" s="2">
        <v>2</v>
      </c>
      <c r="B53049" t="s">
        <v>33975</v>
      </c>
    </row>
    <row r="53050" spans="1:2" x14ac:dyDescent="0.3">
      <c r="A53050" s="2">
        <v>7.8637071165737205E-3</v>
      </c>
      <c r="B53050" t="s">
        <v>33974</v>
      </c>
    </row>
    <row r="53051" spans="1:2" x14ac:dyDescent="0.3">
      <c r="A53051" s="2">
        <v>0.31563283210662602</v>
      </c>
      <c r="B53051" t="s">
        <v>33973</v>
      </c>
    </row>
    <row r="53052" spans="1:2" x14ac:dyDescent="0.3">
      <c r="A53052" s="2">
        <v>0.69251638845201102</v>
      </c>
      <c r="B53052" t="s">
        <v>33972</v>
      </c>
    </row>
    <row r="53053" spans="1:2" x14ac:dyDescent="0.3">
      <c r="A53053" s="2">
        <v>5.2990713122575403E-2</v>
      </c>
      <c r="B53053" t="s">
        <v>33971</v>
      </c>
    </row>
    <row r="53054" spans="1:2" x14ac:dyDescent="0.3">
      <c r="A53054" s="2">
        <v>1.6830000000000001E-2</v>
      </c>
      <c r="B53054" t="s">
        <v>33970</v>
      </c>
    </row>
    <row r="53055" spans="1:2" x14ac:dyDescent="0.3">
      <c r="A53055" s="2">
        <v>1.7397749847298299E-3</v>
      </c>
      <c r="B53055" t="s">
        <v>33969</v>
      </c>
    </row>
    <row r="53056" spans="1:2" x14ac:dyDescent="0.3">
      <c r="A53056" s="2">
        <v>32.961010000000002</v>
      </c>
      <c r="B53056" t="s">
        <v>33968</v>
      </c>
    </row>
    <row r="53057" spans="1:2" x14ac:dyDescent="0.3">
      <c r="A53057" s="2">
        <v>0.13338</v>
      </c>
      <c r="B53057" t="s">
        <v>33967</v>
      </c>
    </row>
    <row r="53058" spans="1:2" x14ac:dyDescent="0.3">
      <c r="A53058" s="2">
        <v>0.81030999999999997</v>
      </c>
      <c r="B53058" t="s">
        <v>33966</v>
      </c>
    </row>
    <row r="53059" spans="1:2" x14ac:dyDescent="0.3">
      <c r="A53059" s="2">
        <v>1.8765361168712299E-2</v>
      </c>
      <c r="B53059" t="s">
        <v>33965</v>
      </c>
    </row>
    <row r="53060" spans="1:2" x14ac:dyDescent="0.3">
      <c r="A53060" s="2">
        <v>2321.1360141294999</v>
      </c>
      <c r="B53060" t="s">
        <v>33964</v>
      </c>
    </row>
    <row r="53061" spans="1:2" x14ac:dyDescent="0.3">
      <c r="A53061" s="2">
        <v>8.4699399999999994</v>
      </c>
      <c r="B53061" t="s">
        <v>33963</v>
      </c>
    </row>
    <row r="53062" spans="1:2" x14ac:dyDescent="0.3">
      <c r="A53062" s="2">
        <v>6.8387783731673401E-3</v>
      </c>
      <c r="B53062" t="s">
        <v>33962</v>
      </c>
    </row>
    <row r="53063" spans="1:2" x14ac:dyDescent="0.3">
      <c r="A53063" s="2">
        <v>1396.76158076005</v>
      </c>
      <c r="B53063" t="s">
        <v>33961</v>
      </c>
    </row>
    <row r="53064" spans="1:2" x14ac:dyDescent="0.3">
      <c r="A53064" s="2">
        <v>11.35347</v>
      </c>
      <c r="B53064" t="s">
        <v>33960</v>
      </c>
    </row>
    <row r="53065" spans="1:2" x14ac:dyDescent="0.3">
      <c r="A53065" s="2">
        <v>27.404060000000001</v>
      </c>
      <c r="B53065" t="s">
        <v>33959</v>
      </c>
    </row>
    <row r="53066" spans="1:2" x14ac:dyDescent="0.3">
      <c r="A53066" s="2">
        <v>22.411882928697398</v>
      </c>
      <c r="B53066" t="s">
        <v>33958</v>
      </c>
    </row>
    <row r="53067" spans="1:2" x14ac:dyDescent="0.3">
      <c r="A53067" s="2">
        <v>45.545430170006</v>
      </c>
      <c r="B53067" t="s">
        <v>33957</v>
      </c>
    </row>
    <row r="53068" spans="1:2" x14ac:dyDescent="0.3">
      <c r="A53068" s="2">
        <v>11.1209943239914</v>
      </c>
      <c r="B53068" t="s">
        <v>33956</v>
      </c>
    </row>
    <row r="53069" spans="1:2" x14ac:dyDescent="0.3">
      <c r="A53069" s="2">
        <v>20.34</v>
      </c>
      <c r="B53069" t="s">
        <v>33955</v>
      </c>
    </row>
    <row r="53070" spans="1:2" x14ac:dyDescent="0.3">
      <c r="A53070" s="2">
        <v>1.5680774095877701</v>
      </c>
      <c r="B53070" t="s">
        <v>33954</v>
      </c>
    </row>
    <row r="53071" spans="1:2" x14ac:dyDescent="0.3">
      <c r="A53071" s="2">
        <v>20.090339028198699</v>
      </c>
      <c r="B53071" t="s">
        <v>33953</v>
      </c>
    </row>
    <row r="53072" spans="1:2" x14ac:dyDescent="0.3">
      <c r="A53072" s="2">
        <v>4.3524970855917403E-2</v>
      </c>
      <c r="B53072" t="s">
        <v>33952</v>
      </c>
    </row>
    <row r="53073" spans="1:2" x14ac:dyDescent="0.3">
      <c r="A53073" s="2">
        <v>6.5337899999999998</v>
      </c>
      <c r="B53073" t="s">
        <v>33951</v>
      </c>
    </row>
    <row r="53074" spans="1:2" x14ac:dyDescent="0.3">
      <c r="A53074" s="2">
        <v>2.9595652864193802</v>
      </c>
      <c r="B53074" t="s">
        <v>33950</v>
      </c>
    </row>
    <row r="53075" spans="1:2" x14ac:dyDescent="0.3">
      <c r="A53075" s="2">
        <v>1.1351235427369799</v>
      </c>
      <c r="B53075" t="s">
        <v>33949</v>
      </c>
    </row>
    <row r="53076" spans="1:2" x14ac:dyDescent="0.3">
      <c r="A53076" s="2">
        <v>2.0695299999999999</v>
      </c>
      <c r="B53076" t="s">
        <v>33948</v>
      </c>
    </row>
    <row r="53077" spans="1:2" x14ac:dyDescent="0.3">
      <c r="A53077" s="2">
        <v>0.89292748089635199</v>
      </c>
      <c r="B53077" t="s">
        <v>33947</v>
      </c>
    </row>
    <row r="53078" spans="1:2" x14ac:dyDescent="0.3">
      <c r="A53078" s="2">
        <v>7.0739999999999997E-2</v>
      </c>
      <c r="B53078" t="s">
        <v>33946</v>
      </c>
    </row>
    <row r="53079" spans="1:2" x14ac:dyDescent="0.3">
      <c r="A53079" s="2">
        <v>3.5E-4</v>
      </c>
      <c r="B53079" t="s">
        <v>33945</v>
      </c>
    </row>
    <row r="53080" spans="1:2" x14ac:dyDescent="0.3">
      <c r="A53080" s="2">
        <v>1.38656411937526E-2</v>
      </c>
      <c r="B53080" t="s">
        <v>33944</v>
      </c>
    </row>
    <row r="53081" spans="1:2" x14ac:dyDescent="0.3">
      <c r="A53081" s="2">
        <v>4.2999999999999999E-4</v>
      </c>
      <c r="B53081" t="s">
        <v>33943</v>
      </c>
    </row>
    <row r="53082" spans="1:2" x14ac:dyDescent="0.3">
      <c r="A53082" s="2">
        <v>0.87453999999999998</v>
      </c>
      <c r="B53082" t="s">
        <v>33942</v>
      </c>
    </row>
    <row r="53083" spans="1:2" x14ac:dyDescent="0.3">
      <c r="A53083" s="2">
        <v>9.5396330319261207</v>
      </c>
      <c r="B53083" t="s">
        <v>33941</v>
      </c>
    </row>
    <row r="53084" spans="1:2" x14ac:dyDescent="0.3">
      <c r="A53084" s="2">
        <v>1.1749557916695601</v>
      </c>
      <c r="B53084" t="s">
        <v>33940</v>
      </c>
    </row>
    <row r="53085" spans="1:2" x14ac:dyDescent="0.3">
      <c r="A53085" s="2">
        <v>59.862716503309301</v>
      </c>
      <c r="B53085" t="s">
        <v>33939</v>
      </c>
    </row>
    <row r="53086" spans="1:2" x14ac:dyDescent="0.3">
      <c r="A53086" s="2">
        <v>8.8739575169302807</v>
      </c>
      <c r="B53086" t="s">
        <v>33938</v>
      </c>
    </row>
    <row r="53087" spans="1:2" x14ac:dyDescent="0.3">
      <c r="A53087" s="2">
        <v>1.64474604719767</v>
      </c>
      <c r="B53087" t="s">
        <v>33937</v>
      </c>
    </row>
    <row r="53088" spans="1:2" x14ac:dyDescent="0.3">
      <c r="A53088" s="2">
        <v>0.30260449012406199</v>
      </c>
      <c r="B53088" t="s">
        <v>33936</v>
      </c>
    </row>
    <row r="53089" spans="1:2" x14ac:dyDescent="0.3">
      <c r="A53089" s="2">
        <v>2.73672</v>
      </c>
      <c r="B53089" t="s">
        <v>33935</v>
      </c>
    </row>
    <row r="53090" spans="1:2" x14ac:dyDescent="0.3">
      <c r="A53090" s="2">
        <v>9.9064508220635006E-2</v>
      </c>
      <c r="B53090" t="s">
        <v>33934</v>
      </c>
    </row>
    <row r="53091" spans="1:2" x14ac:dyDescent="0.3">
      <c r="A53091" s="2">
        <v>0.75539095692325897</v>
      </c>
      <c r="B53091" t="s">
        <v>33933</v>
      </c>
    </row>
    <row r="53092" spans="1:2" x14ac:dyDescent="0.3">
      <c r="A53092" s="2">
        <v>0.50149999999999995</v>
      </c>
      <c r="B53092" t="s">
        <v>33932</v>
      </c>
    </row>
    <row r="53093" spans="1:2" x14ac:dyDescent="0.3">
      <c r="A53093" s="2">
        <v>10.544180000000001</v>
      </c>
      <c r="B53093" t="s">
        <v>33931</v>
      </c>
    </row>
    <row r="53094" spans="1:2" x14ac:dyDescent="0.3">
      <c r="A53094" s="2">
        <v>16.025745708966902</v>
      </c>
      <c r="B53094" t="s">
        <v>33930</v>
      </c>
    </row>
    <row r="53095" spans="1:2" x14ac:dyDescent="0.3">
      <c r="A53095" s="2">
        <v>9.6956870153640295</v>
      </c>
      <c r="B53095" t="s">
        <v>33929</v>
      </c>
    </row>
    <row r="53096" spans="1:2" x14ac:dyDescent="0.3">
      <c r="A53096" s="2">
        <v>34.2915745086218</v>
      </c>
      <c r="B53096" t="s">
        <v>33928</v>
      </c>
    </row>
    <row r="53097" spans="1:2" x14ac:dyDescent="0.3">
      <c r="A53097" s="2">
        <v>6.794E-2</v>
      </c>
      <c r="B53097" t="s">
        <v>33927</v>
      </c>
    </row>
    <row r="53098" spans="1:2" x14ac:dyDescent="0.3">
      <c r="A53098" s="2">
        <v>9.8211300000000001</v>
      </c>
      <c r="B53098" t="s">
        <v>33926</v>
      </c>
    </row>
    <row r="53099" spans="1:2" x14ac:dyDescent="0.3">
      <c r="A53099" s="2">
        <v>3.89774906793936E-2</v>
      </c>
      <c r="B53099" t="s">
        <v>33925</v>
      </c>
    </row>
    <row r="53100" spans="1:2" x14ac:dyDescent="0.3">
      <c r="A53100" s="2">
        <v>0.12296</v>
      </c>
      <c r="B53100" t="s">
        <v>33924</v>
      </c>
    </row>
    <row r="53101" spans="1:2" x14ac:dyDescent="0.3">
      <c r="A53101" s="2">
        <v>3.3109099999999998</v>
      </c>
      <c r="B53101" t="s">
        <v>33923</v>
      </c>
    </row>
    <row r="53102" spans="1:2" x14ac:dyDescent="0.3">
      <c r="A53102" s="2">
        <v>3.9287000000000001</v>
      </c>
      <c r="B53102" t="s">
        <v>33922</v>
      </c>
    </row>
    <row r="53103" spans="1:2" x14ac:dyDescent="0.3">
      <c r="A53103" s="2">
        <v>6.2862605281918196</v>
      </c>
      <c r="B53103" t="s">
        <v>33921</v>
      </c>
    </row>
    <row r="53104" spans="1:2" x14ac:dyDescent="0.3">
      <c r="A53104" s="2">
        <v>0.23606767922008501</v>
      </c>
      <c r="B53104" t="s">
        <v>33920</v>
      </c>
    </row>
    <row r="53105" spans="1:2" x14ac:dyDescent="0.3">
      <c r="A53105" s="2">
        <v>73.610582649598896</v>
      </c>
      <c r="B53105" t="s">
        <v>33919</v>
      </c>
    </row>
    <row r="53106" spans="1:2" x14ac:dyDescent="0.3">
      <c r="A53106" s="2">
        <v>1.9199999999999998E-2</v>
      </c>
      <c r="B53106" t="s">
        <v>33918</v>
      </c>
    </row>
    <row r="53107" spans="1:2" x14ac:dyDescent="0.3">
      <c r="A53107" s="2">
        <v>101.43600000000001</v>
      </c>
      <c r="B53107" t="s">
        <v>33917</v>
      </c>
    </row>
    <row r="53108" spans="1:2" x14ac:dyDescent="0.3">
      <c r="A53108" s="2">
        <v>5.0494118708165203</v>
      </c>
      <c r="B53108" t="s">
        <v>33916</v>
      </c>
    </row>
    <row r="53109" spans="1:2" x14ac:dyDescent="0.3">
      <c r="A53109" s="2">
        <v>0.10539</v>
      </c>
      <c r="B53109" t="s">
        <v>33915</v>
      </c>
    </row>
    <row r="53110" spans="1:2" x14ac:dyDescent="0.3">
      <c r="A53110" s="2">
        <v>5.7986300000000002</v>
      </c>
      <c r="B53110" t="s">
        <v>33914</v>
      </c>
    </row>
    <row r="53111" spans="1:2" x14ac:dyDescent="0.3">
      <c r="A53111" s="2">
        <v>3.21365185494033E-3</v>
      </c>
      <c r="B53111" t="s">
        <v>33913</v>
      </c>
    </row>
    <row r="53112" spans="1:2" x14ac:dyDescent="0.3">
      <c r="A53112" s="2">
        <v>16.823548956761002</v>
      </c>
      <c r="B53112" t="s">
        <v>33912</v>
      </c>
    </row>
    <row r="53113" spans="1:2" x14ac:dyDescent="0.3">
      <c r="A53113" s="2">
        <v>352.335301437125</v>
      </c>
      <c r="B53113" t="s">
        <v>33911</v>
      </c>
    </row>
    <row r="53114" spans="1:2" x14ac:dyDescent="0.3">
      <c r="A53114" s="2">
        <v>202.21435185845701</v>
      </c>
      <c r="B53114" t="s">
        <v>33910</v>
      </c>
    </row>
    <row r="53115" spans="1:2" x14ac:dyDescent="0.3">
      <c r="A53115" s="2">
        <v>7.2165612744578098</v>
      </c>
      <c r="B53115" t="s">
        <v>33909</v>
      </c>
    </row>
    <row r="53116" spans="1:2" x14ac:dyDescent="0.3">
      <c r="A53116" s="2">
        <v>18.996402083956301</v>
      </c>
      <c r="B53116" t="s">
        <v>33908</v>
      </c>
    </row>
    <row r="53117" spans="1:2" x14ac:dyDescent="0.3">
      <c r="A53117" s="2">
        <v>7.9392285960838693E-3</v>
      </c>
      <c r="B53117" t="s">
        <v>33907</v>
      </c>
    </row>
    <row r="53118" spans="1:2" x14ac:dyDescent="0.3">
      <c r="A53118" s="2">
        <v>0.58599000000000001</v>
      </c>
      <c r="B53118" t="s">
        <v>33906</v>
      </c>
    </row>
    <row r="53119" spans="1:2" x14ac:dyDescent="0.3">
      <c r="A53119" s="2">
        <v>2.1946350694842898E-2</v>
      </c>
      <c r="B53119" t="s">
        <v>33905</v>
      </c>
    </row>
    <row r="53120" spans="1:2" x14ac:dyDescent="0.3">
      <c r="A53120" s="2">
        <v>95.746880000000004</v>
      </c>
      <c r="B53120" t="s">
        <v>33904</v>
      </c>
    </row>
    <row r="53121" spans="1:2" x14ac:dyDescent="0.3">
      <c r="A53121" s="2">
        <v>1.98E-3</v>
      </c>
      <c r="B53121" t="s">
        <v>33903</v>
      </c>
    </row>
    <row r="53122" spans="1:2" x14ac:dyDescent="0.3">
      <c r="A53122" s="2">
        <v>6.3884073318099697</v>
      </c>
      <c r="B53122" t="s">
        <v>33902</v>
      </c>
    </row>
    <row r="53123" spans="1:2" x14ac:dyDescent="0.3">
      <c r="A53123" s="2">
        <v>1.5304</v>
      </c>
      <c r="B53123" t="s">
        <v>33901</v>
      </c>
    </row>
    <row r="53124" spans="1:2" x14ac:dyDescent="0.3">
      <c r="A53124" s="2">
        <v>9.0186200000000003</v>
      </c>
      <c r="B53124" t="s">
        <v>33900</v>
      </c>
    </row>
    <row r="53125" spans="1:2" x14ac:dyDescent="0.3">
      <c r="A53125" s="2">
        <v>0.12428</v>
      </c>
      <c r="B53125" t="s">
        <v>33899</v>
      </c>
    </row>
    <row r="53126" spans="1:2" x14ac:dyDescent="0.3">
      <c r="A53126" s="2">
        <v>1.4019175117093801</v>
      </c>
      <c r="B53126" t="s">
        <v>33898</v>
      </c>
    </row>
    <row r="53127" spans="1:2" x14ac:dyDescent="0.3">
      <c r="A53127" s="2">
        <v>0.41249962431002002</v>
      </c>
      <c r="B53127" t="s">
        <v>33897</v>
      </c>
    </row>
    <row r="53128" spans="1:2" x14ac:dyDescent="0.3">
      <c r="A53128" s="2">
        <v>0.520693578488584</v>
      </c>
      <c r="B53128" t="s">
        <v>33896</v>
      </c>
    </row>
    <row r="53129" spans="1:2" x14ac:dyDescent="0.3">
      <c r="A53129" s="2">
        <v>0.10692503762651701</v>
      </c>
      <c r="B53129" t="s">
        <v>33895</v>
      </c>
    </row>
    <row r="53130" spans="1:2" x14ac:dyDescent="0.3">
      <c r="A53130" s="2">
        <v>1.00740702214052</v>
      </c>
      <c r="B53130" t="s">
        <v>33894</v>
      </c>
    </row>
    <row r="53131" spans="1:2" x14ac:dyDescent="0.3">
      <c r="A53131" s="2">
        <v>24.5335990383435</v>
      </c>
      <c r="B53131" t="s">
        <v>33893</v>
      </c>
    </row>
    <row r="53132" spans="1:2" x14ac:dyDescent="0.3">
      <c r="A53132" s="2">
        <v>1.79978160474133</v>
      </c>
      <c r="B53132" t="s">
        <v>33892</v>
      </c>
    </row>
    <row r="53133" spans="1:2" x14ac:dyDescent="0.3">
      <c r="A53133" s="2">
        <v>6.7199</v>
      </c>
      <c r="B53133" t="s">
        <v>33891</v>
      </c>
    </row>
    <row r="53134" spans="1:2" x14ac:dyDescent="0.3">
      <c r="A53134" s="2">
        <v>0.28336516934779699</v>
      </c>
      <c r="B53134" t="s">
        <v>33890</v>
      </c>
    </row>
    <row r="53135" spans="1:2" x14ac:dyDescent="0.3">
      <c r="A53135" s="2">
        <v>6.8949299999999996</v>
      </c>
      <c r="B53135" t="s">
        <v>33889</v>
      </c>
    </row>
    <row r="53136" spans="1:2" x14ac:dyDescent="0.3">
      <c r="A53136" s="2">
        <v>6.8620299999999999</v>
      </c>
      <c r="B53136" t="s">
        <v>33888</v>
      </c>
    </row>
    <row r="53137" spans="1:2" x14ac:dyDescent="0.3">
      <c r="A53137" s="2">
        <v>2.8274900000000001</v>
      </c>
      <c r="B53137" t="s">
        <v>33887</v>
      </c>
    </row>
    <row r="53138" spans="1:2" x14ac:dyDescent="0.3">
      <c r="A53138" s="2">
        <v>9.7231799999999993</v>
      </c>
      <c r="B53138" t="s">
        <v>33886</v>
      </c>
    </row>
    <row r="53139" spans="1:2" x14ac:dyDescent="0.3">
      <c r="A53139" s="2">
        <v>0.20108999999999999</v>
      </c>
      <c r="B53139" t="s">
        <v>33885</v>
      </c>
    </row>
    <row r="53140" spans="1:2" x14ac:dyDescent="0.3">
      <c r="A53140" s="2">
        <v>0.19635513182651701</v>
      </c>
      <c r="B53140" t="s">
        <v>33884</v>
      </c>
    </row>
    <row r="53141" spans="1:2" x14ac:dyDescent="0.3">
      <c r="A53141" s="2">
        <v>4.0647854947786701</v>
      </c>
      <c r="B53141" t="s">
        <v>33883</v>
      </c>
    </row>
    <row r="53142" spans="1:2" x14ac:dyDescent="0.3">
      <c r="A53142" s="2">
        <v>0.21265434768618499</v>
      </c>
      <c r="B53142" t="s">
        <v>33882</v>
      </c>
    </row>
    <row r="53143" spans="1:2" x14ac:dyDescent="0.3">
      <c r="A53143" s="2">
        <v>8.7200000000000003E-3</v>
      </c>
      <c r="B53143" t="s">
        <v>33881</v>
      </c>
    </row>
    <row r="53144" spans="1:2" x14ac:dyDescent="0.3">
      <c r="A53144" s="2">
        <v>9.6327999999999996</v>
      </c>
      <c r="B53144" t="s">
        <v>33880</v>
      </c>
    </row>
    <row r="53145" spans="1:2" x14ac:dyDescent="0.3">
      <c r="A53145" s="2">
        <v>1.4290000000000001E-2</v>
      </c>
      <c r="B53145" t="s">
        <v>33879</v>
      </c>
    </row>
    <row r="53146" spans="1:2" x14ac:dyDescent="0.3">
      <c r="A53146" s="2">
        <v>0.95226147152353502</v>
      </c>
      <c r="B53146" t="s">
        <v>33878</v>
      </c>
    </row>
    <row r="53147" spans="1:2" x14ac:dyDescent="0.3">
      <c r="A53147" s="2">
        <v>0.24040527497713801</v>
      </c>
      <c r="B53147" t="s">
        <v>33877</v>
      </c>
    </row>
    <row r="53148" spans="1:2" x14ac:dyDescent="0.3">
      <c r="A53148" s="2">
        <v>43.929029956507598</v>
      </c>
      <c r="B53148" t="s">
        <v>33876</v>
      </c>
    </row>
    <row r="53149" spans="1:2" x14ac:dyDescent="0.3">
      <c r="A53149" s="2">
        <v>14.626749999999999</v>
      </c>
      <c r="B53149" t="s">
        <v>33875</v>
      </c>
    </row>
    <row r="53150" spans="1:2" x14ac:dyDescent="0.3">
      <c r="A53150" s="2">
        <v>23.547742776628802</v>
      </c>
      <c r="B53150" t="s">
        <v>33874</v>
      </c>
    </row>
    <row r="53151" spans="1:2" x14ac:dyDescent="0.3">
      <c r="A53151" s="2">
        <v>16.764209999999999</v>
      </c>
      <c r="B53151" t="s">
        <v>33873</v>
      </c>
    </row>
    <row r="53152" spans="1:2" x14ac:dyDescent="0.3">
      <c r="A53152" s="2">
        <v>6.1309225634285501E-2</v>
      </c>
      <c r="B53152" t="s">
        <v>33872</v>
      </c>
    </row>
    <row r="53153" spans="1:2" x14ac:dyDescent="0.3">
      <c r="A53153" s="2">
        <v>55.5003059841968</v>
      </c>
      <c r="B53153" t="s">
        <v>33871</v>
      </c>
    </row>
    <row r="53154" spans="1:2" x14ac:dyDescent="0.3">
      <c r="A53154" s="2">
        <v>50.75779</v>
      </c>
      <c r="B53154" t="s">
        <v>33870</v>
      </c>
    </row>
    <row r="53155" spans="1:2" x14ac:dyDescent="0.3">
      <c r="A53155" s="2">
        <v>0.41320000000000001</v>
      </c>
      <c r="B53155" t="s">
        <v>33869</v>
      </c>
    </row>
    <row r="53156" spans="1:2" x14ac:dyDescent="0.3">
      <c r="A53156" s="2">
        <v>81.910846960243305</v>
      </c>
      <c r="B53156" t="s">
        <v>33868</v>
      </c>
    </row>
    <row r="53157" spans="1:2" x14ac:dyDescent="0.3">
      <c r="A53157" s="2">
        <v>14.7373893093991</v>
      </c>
      <c r="B53157" t="s">
        <v>33867</v>
      </c>
    </row>
    <row r="53158" spans="1:2" x14ac:dyDescent="0.3">
      <c r="A53158" s="2">
        <v>0.56669999999999998</v>
      </c>
      <c r="B53158" t="s">
        <v>33866</v>
      </c>
    </row>
    <row r="53159" spans="1:2" x14ac:dyDescent="0.3">
      <c r="A53159" s="2">
        <v>1.7256675033225501E-2</v>
      </c>
      <c r="B53159" t="s">
        <v>33865</v>
      </c>
    </row>
    <row r="53160" spans="1:2" x14ac:dyDescent="0.3">
      <c r="A53160" s="2">
        <v>7.7764963129134501E-2</v>
      </c>
      <c r="B53160" t="s">
        <v>33864</v>
      </c>
    </row>
    <row r="53161" spans="1:2" x14ac:dyDescent="0.3">
      <c r="A53161" s="2">
        <v>0.3891</v>
      </c>
      <c r="B53161" t="s">
        <v>33863</v>
      </c>
    </row>
    <row r="53162" spans="1:2" x14ac:dyDescent="0.3">
      <c r="A53162" s="2">
        <v>23.258959999999998</v>
      </c>
      <c r="B53162" t="s">
        <v>33862</v>
      </c>
    </row>
    <row r="53163" spans="1:2" x14ac:dyDescent="0.3">
      <c r="A53163" s="2">
        <v>48.901600000000002</v>
      </c>
      <c r="B53163" t="s">
        <v>33861</v>
      </c>
    </row>
    <row r="53164" spans="1:2" x14ac:dyDescent="0.3">
      <c r="A53164" s="2">
        <v>0.32398700144458598</v>
      </c>
      <c r="B53164" t="s">
        <v>33860</v>
      </c>
    </row>
    <row r="53165" spans="1:2" x14ac:dyDescent="0.3">
      <c r="A53165" s="2">
        <v>1.53883409323136E-2</v>
      </c>
      <c r="B53165" t="s">
        <v>33859</v>
      </c>
    </row>
    <row r="53166" spans="1:2" x14ac:dyDescent="0.3">
      <c r="A53166" s="2">
        <v>5.9738899999999999</v>
      </c>
      <c r="B53166" t="s">
        <v>33858</v>
      </c>
    </row>
    <row r="53167" spans="1:2" x14ac:dyDescent="0.3">
      <c r="A53167" s="2">
        <v>13.19586</v>
      </c>
      <c r="B53167" t="s">
        <v>33857</v>
      </c>
    </row>
    <row r="53168" spans="1:2" x14ac:dyDescent="0.3">
      <c r="A53168" s="2">
        <v>5.9738899999999999</v>
      </c>
      <c r="B53168" t="s">
        <v>33856</v>
      </c>
    </row>
    <row r="53169" spans="1:2" x14ac:dyDescent="0.3">
      <c r="A53169" s="2">
        <v>0.50644999999999996</v>
      </c>
      <c r="B53169" t="s">
        <v>33855</v>
      </c>
    </row>
    <row r="53170" spans="1:2" x14ac:dyDescent="0.3">
      <c r="A53170" s="2">
        <v>0.45827000000000001</v>
      </c>
      <c r="B53170" t="s">
        <v>33854</v>
      </c>
    </row>
    <row r="53171" spans="1:2" x14ac:dyDescent="0.3">
      <c r="A53171" s="2">
        <v>0.57393000000000005</v>
      </c>
      <c r="B53171" t="s">
        <v>33853</v>
      </c>
    </row>
    <row r="53172" spans="1:2" x14ac:dyDescent="0.3">
      <c r="A53172" s="2">
        <v>0.52410999999999996</v>
      </c>
      <c r="B53172" t="s">
        <v>33852</v>
      </c>
    </row>
    <row r="53173" spans="1:2" x14ac:dyDescent="0.3">
      <c r="A53173" s="2">
        <v>62.585479999999997</v>
      </c>
      <c r="B53173" t="s">
        <v>33851</v>
      </c>
    </row>
    <row r="53174" spans="1:2" x14ac:dyDescent="0.3">
      <c r="A53174" s="2">
        <v>0.180959811699173</v>
      </c>
      <c r="B53174" t="s">
        <v>33850</v>
      </c>
    </row>
    <row r="53175" spans="1:2" x14ac:dyDescent="0.3">
      <c r="A53175" s="2">
        <v>2.743E-2</v>
      </c>
      <c r="B53175" t="s">
        <v>33849</v>
      </c>
    </row>
    <row r="53176" spans="1:2" x14ac:dyDescent="0.3">
      <c r="A53176" s="2">
        <v>585.51744045576402</v>
      </c>
      <c r="B53176" t="s">
        <v>33848</v>
      </c>
    </row>
    <row r="53177" spans="1:2" x14ac:dyDescent="0.3">
      <c r="A53177" s="2">
        <v>15.084210000000001</v>
      </c>
      <c r="B53177" t="s">
        <v>33847</v>
      </c>
    </row>
    <row r="53178" spans="1:2" x14ac:dyDescent="0.3">
      <c r="A53178" s="2">
        <v>2.4609399999999999</v>
      </c>
      <c r="B53178" t="s">
        <v>33846</v>
      </c>
    </row>
    <row r="53179" spans="1:2" x14ac:dyDescent="0.3">
      <c r="A53179" s="2">
        <v>1.0699999999999999E-2</v>
      </c>
      <c r="B53179" t="s">
        <v>33845</v>
      </c>
    </row>
    <row r="53180" spans="1:2" x14ac:dyDescent="0.3">
      <c r="A53180" s="2">
        <v>8.3305900000000008</v>
      </c>
      <c r="B53180" t="s">
        <v>33844</v>
      </c>
    </row>
    <row r="53181" spans="1:2" x14ac:dyDescent="0.3">
      <c r="A53181" s="2">
        <v>403.72160185386701</v>
      </c>
      <c r="B53181" t="s">
        <v>33843</v>
      </c>
    </row>
    <row r="53182" spans="1:2" x14ac:dyDescent="0.3">
      <c r="A53182" s="2">
        <v>4.7160674787979501E-2</v>
      </c>
      <c r="B53182" t="s">
        <v>33842</v>
      </c>
    </row>
    <row r="53183" spans="1:2" x14ac:dyDescent="0.3">
      <c r="A53183" s="2">
        <v>1.1281369208199501</v>
      </c>
      <c r="B53183" t="s">
        <v>33841</v>
      </c>
    </row>
    <row r="53184" spans="1:2" x14ac:dyDescent="0.3">
      <c r="A53184" s="2">
        <v>19.714698038696</v>
      </c>
      <c r="B53184" t="s">
        <v>33840</v>
      </c>
    </row>
    <row r="53185" spans="1:2" x14ac:dyDescent="0.3">
      <c r="A53185" s="2">
        <v>2.0912637586926701</v>
      </c>
      <c r="B53185" t="s">
        <v>33839</v>
      </c>
    </row>
    <row r="53186" spans="1:2" x14ac:dyDescent="0.3">
      <c r="A53186" s="2">
        <v>931.27867000000003</v>
      </c>
      <c r="B53186" t="s">
        <v>33838</v>
      </c>
    </row>
    <row r="53187" spans="1:2" x14ac:dyDescent="0.3">
      <c r="A53187" s="2">
        <v>7.9118599999999999</v>
      </c>
      <c r="B53187" t="s">
        <v>33837</v>
      </c>
    </row>
    <row r="53188" spans="1:2" x14ac:dyDescent="0.3">
      <c r="A53188" s="2">
        <v>0.16789239147000401</v>
      </c>
      <c r="B53188" t="s">
        <v>33836</v>
      </c>
    </row>
    <row r="53189" spans="1:2" x14ac:dyDescent="0.3">
      <c r="A53189" s="2">
        <v>0.47332000000000002</v>
      </c>
      <c r="B53189" t="s">
        <v>33835</v>
      </c>
    </row>
    <row r="53190" spans="1:2" x14ac:dyDescent="0.3">
      <c r="A53190" s="2">
        <v>0.36785000000000001</v>
      </c>
      <c r="B53190" t="s">
        <v>2289</v>
      </c>
    </row>
    <row r="53191" spans="1:2" x14ac:dyDescent="0.3">
      <c r="A53191" s="2">
        <v>70.628656277296301</v>
      </c>
      <c r="B53191" t="s">
        <v>33834</v>
      </c>
    </row>
    <row r="53192" spans="1:2" x14ac:dyDescent="0.3">
      <c r="A53192" s="2">
        <v>0.28981877535488898</v>
      </c>
      <c r="B53192" t="s">
        <v>33833</v>
      </c>
    </row>
    <row r="53193" spans="1:2" x14ac:dyDescent="0.3">
      <c r="A53193" s="2">
        <v>30.2952867477821</v>
      </c>
      <c r="B53193" t="s">
        <v>33832</v>
      </c>
    </row>
    <row r="53194" spans="1:2" x14ac:dyDescent="0.3">
      <c r="A53194" s="2">
        <v>0.33650000000000002</v>
      </c>
      <c r="B53194" t="s">
        <v>33831</v>
      </c>
    </row>
    <row r="53195" spans="1:2" x14ac:dyDescent="0.3">
      <c r="A53195" s="2">
        <v>3.2689999999999997E-2</v>
      </c>
      <c r="B53195" t="s">
        <v>33830</v>
      </c>
    </row>
    <row r="53196" spans="1:2" x14ac:dyDescent="0.3">
      <c r="A53196" s="2">
        <v>529.80125439088101</v>
      </c>
      <c r="B53196" t="s">
        <v>33829</v>
      </c>
    </row>
    <row r="53197" spans="1:2" x14ac:dyDescent="0.3">
      <c r="A53197" s="2">
        <v>21.763566804143998</v>
      </c>
      <c r="B53197" t="s">
        <v>33828</v>
      </c>
    </row>
    <row r="53198" spans="1:2" x14ac:dyDescent="0.3">
      <c r="A53198" s="2">
        <v>3.3127305144586901E-2</v>
      </c>
      <c r="B53198" t="s">
        <v>33827</v>
      </c>
    </row>
    <row r="53199" spans="1:2" x14ac:dyDescent="0.3">
      <c r="A53199" s="2">
        <v>0.17520397748246799</v>
      </c>
      <c r="B53199" t="s">
        <v>33826</v>
      </c>
    </row>
    <row r="53200" spans="1:2" x14ac:dyDescent="0.3">
      <c r="A53200" s="2">
        <v>0.18334704336082999</v>
      </c>
      <c r="B53200" t="s">
        <v>33825</v>
      </c>
    </row>
    <row r="53201" spans="1:2" x14ac:dyDescent="0.3">
      <c r="A53201" s="2">
        <v>0.29297690214001898</v>
      </c>
      <c r="B53201" t="s">
        <v>33824</v>
      </c>
    </row>
    <row r="53202" spans="1:2" x14ac:dyDescent="0.3">
      <c r="A53202" s="2">
        <v>0.95100203246535298</v>
      </c>
      <c r="B53202" t="s">
        <v>33823</v>
      </c>
    </row>
    <row r="53203" spans="1:2" x14ac:dyDescent="0.3">
      <c r="A53203" s="2">
        <v>6.7645801894167497E-3</v>
      </c>
      <c r="B53203" t="s">
        <v>33822</v>
      </c>
    </row>
    <row r="53204" spans="1:2" x14ac:dyDescent="0.3">
      <c r="A53204" s="2">
        <v>0.24788141823092</v>
      </c>
      <c r="B53204" t="s">
        <v>33821</v>
      </c>
    </row>
    <row r="53205" spans="1:2" x14ac:dyDescent="0.3">
      <c r="A53205" s="2">
        <v>47.730591913204201</v>
      </c>
      <c r="B53205" t="s">
        <v>33820</v>
      </c>
    </row>
    <row r="53206" spans="1:2" x14ac:dyDescent="0.3">
      <c r="A53206" s="2">
        <v>1.9503090869169699E-2</v>
      </c>
      <c r="B53206" t="s">
        <v>33819</v>
      </c>
    </row>
    <row r="53207" spans="1:2" x14ac:dyDescent="0.3">
      <c r="A53207" s="2">
        <v>1.0323797745799701E-2</v>
      </c>
      <c r="B53207" t="s">
        <v>33818</v>
      </c>
    </row>
    <row r="53208" spans="1:2" x14ac:dyDescent="0.3">
      <c r="A53208" s="2">
        <v>7.73121829301264E-2</v>
      </c>
      <c r="B53208" t="s">
        <v>33817</v>
      </c>
    </row>
    <row r="53209" spans="1:2" x14ac:dyDescent="0.3">
      <c r="A53209" s="2">
        <v>1.2959648707154599E-2</v>
      </c>
      <c r="B53209" t="s">
        <v>33816</v>
      </c>
    </row>
    <row r="53210" spans="1:2" x14ac:dyDescent="0.3">
      <c r="A53210" s="2">
        <v>1.2958168575980999</v>
      </c>
      <c r="B53210" t="s">
        <v>33815</v>
      </c>
    </row>
    <row r="53211" spans="1:2" x14ac:dyDescent="0.3">
      <c r="A53211" s="2">
        <v>0.01</v>
      </c>
      <c r="B53211" t="s">
        <v>33814</v>
      </c>
    </row>
    <row r="53212" spans="1:2" x14ac:dyDescent="0.3">
      <c r="A53212" s="2">
        <v>0.279840227448931</v>
      </c>
      <c r="B53212" t="s">
        <v>33813</v>
      </c>
    </row>
    <row r="53213" spans="1:2" x14ac:dyDescent="0.3">
      <c r="A53213" s="2">
        <v>0.72794206752933899</v>
      </c>
      <c r="B53213" t="s">
        <v>33812</v>
      </c>
    </row>
    <row r="53214" spans="1:2" x14ac:dyDescent="0.3">
      <c r="A53214" s="2">
        <v>1.8263728293836601</v>
      </c>
      <c r="B53214" t="s">
        <v>33811</v>
      </c>
    </row>
    <row r="53215" spans="1:2" x14ac:dyDescent="0.3">
      <c r="A53215" s="2">
        <v>7.5848167489924396</v>
      </c>
      <c r="B53215" t="s">
        <v>33810</v>
      </c>
    </row>
    <row r="53216" spans="1:2" x14ac:dyDescent="0.3">
      <c r="A53216" s="2">
        <v>4.2759999999999999E-2</v>
      </c>
      <c r="B53216" t="s">
        <v>33809</v>
      </c>
    </row>
    <row r="53217" spans="1:2" x14ac:dyDescent="0.3">
      <c r="A53217" s="2">
        <v>9.7890000000000005E-2</v>
      </c>
      <c r="B53217" t="s">
        <v>33808</v>
      </c>
    </row>
    <row r="53218" spans="1:2" x14ac:dyDescent="0.3">
      <c r="A53218" s="2">
        <v>41.004599383253201</v>
      </c>
      <c r="B53218" t="s">
        <v>33807</v>
      </c>
    </row>
    <row r="53219" spans="1:2" x14ac:dyDescent="0.3">
      <c r="A53219" s="2">
        <v>91.116298866547297</v>
      </c>
      <c r="B53219" t="s">
        <v>33806</v>
      </c>
    </row>
    <row r="53220" spans="1:2" x14ac:dyDescent="0.3">
      <c r="A53220" s="2">
        <v>80.491913971800699</v>
      </c>
      <c r="B53220" t="s">
        <v>33805</v>
      </c>
    </row>
    <row r="53221" spans="1:2" x14ac:dyDescent="0.3">
      <c r="A53221" s="2">
        <v>20.807459999999999</v>
      </c>
      <c r="B53221" t="s">
        <v>33804</v>
      </c>
    </row>
    <row r="53222" spans="1:2" x14ac:dyDescent="0.3">
      <c r="A53222" s="2">
        <v>24.4437</v>
      </c>
      <c r="B53222" t="s">
        <v>33803</v>
      </c>
    </row>
    <row r="53223" spans="1:2" x14ac:dyDescent="0.3">
      <c r="A53223" s="2">
        <v>34.429650000000002</v>
      </c>
      <c r="B53223" t="s">
        <v>33802</v>
      </c>
    </row>
    <row r="53224" spans="1:2" x14ac:dyDescent="0.3">
      <c r="A53224" s="2">
        <v>2.7699999999999999E-3</v>
      </c>
      <c r="B53224" t="s">
        <v>33801</v>
      </c>
    </row>
    <row r="53225" spans="1:2" x14ac:dyDescent="0.3">
      <c r="A53225" s="2">
        <v>2.6900000000000001E-3</v>
      </c>
      <c r="B53225" t="s">
        <v>33800</v>
      </c>
    </row>
    <row r="53226" spans="1:2" x14ac:dyDescent="0.3">
      <c r="A53226" s="2">
        <v>6.7566223626648297E-2</v>
      </c>
      <c r="B53226" t="s">
        <v>33799</v>
      </c>
    </row>
    <row r="53227" spans="1:2" x14ac:dyDescent="0.3">
      <c r="A53227" s="2">
        <v>0.58904107218034896</v>
      </c>
      <c r="B53227" t="s">
        <v>33798</v>
      </c>
    </row>
    <row r="53228" spans="1:2" x14ac:dyDescent="0.3">
      <c r="A53228" s="2">
        <v>3.6569999999999998E-2</v>
      </c>
      <c r="B53228" t="s">
        <v>33797</v>
      </c>
    </row>
    <row r="53229" spans="1:2" x14ac:dyDescent="0.3">
      <c r="A53229" s="2">
        <v>81.012630000000001</v>
      </c>
      <c r="B53229" t="s">
        <v>33796</v>
      </c>
    </row>
    <row r="53230" spans="1:2" x14ac:dyDescent="0.3">
      <c r="A53230" s="2">
        <v>23.7331</v>
      </c>
      <c r="B53230" t="s">
        <v>33795</v>
      </c>
    </row>
    <row r="53231" spans="1:2" x14ac:dyDescent="0.3">
      <c r="A53231" s="2">
        <v>2.3018671312572099E-3</v>
      </c>
      <c r="B53231" t="s">
        <v>33794</v>
      </c>
    </row>
    <row r="53232" spans="1:2" x14ac:dyDescent="0.3">
      <c r="A53232" s="2">
        <v>5.3168300000000004</v>
      </c>
      <c r="B53232" t="s">
        <v>33793</v>
      </c>
    </row>
    <row r="53233" spans="1:2" x14ac:dyDescent="0.3">
      <c r="A53233" s="2">
        <v>11.31982</v>
      </c>
      <c r="B53233" t="s">
        <v>33792</v>
      </c>
    </row>
    <row r="53234" spans="1:2" x14ac:dyDescent="0.3">
      <c r="A53234" s="2">
        <v>22.907710000000002</v>
      </c>
      <c r="B53234" t="s">
        <v>33791</v>
      </c>
    </row>
    <row r="53235" spans="1:2" x14ac:dyDescent="0.3">
      <c r="A53235" s="2" t="s">
        <v>13</v>
      </c>
      <c r="B53235" t="s">
        <v>33790</v>
      </c>
    </row>
    <row r="53236" spans="1:2" x14ac:dyDescent="0.3">
      <c r="A53236" s="2">
        <v>2.8840000000000001E-2</v>
      </c>
      <c r="B53236" t="s">
        <v>33789</v>
      </c>
    </row>
    <row r="53237" spans="1:2" x14ac:dyDescent="0.3">
      <c r="A53237" s="2">
        <v>6.4014199999999999</v>
      </c>
      <c r="B53237" t="s">
        <v>33788</v>
      </c>
    </row>
    <row r="53238" spans="1:2" x14ac:dyDescent="0.3">
      <c r="A53238" s="2">
        <v>14.68876</v>
      </c>
      <c r="B53238" t="s">
        <v>33787</v>
      </c>
    </row>
    <row r="53239" spans="1:2" x14ac:dyDescent="0.3">
      <c r="A53239" s="2">
        <v>0.16166114188077901</v>
      </c>
      <c r="B53239" t="s">
        <v>33786</v>
      </c>
    </row>
    <row r="53240" spans="1:2" x14ac:dyDescent="0.3">
      <c r="A53240" s="2">
        <v>38.273180000000004</v>
      </c>
      <c r="B53240" t="s">
        <v>33785</v>
      </c>
    </row>
    <row r="53241" spans="1:2" x14ac:dyDescent="0.3">
      <c r="A53241" s="2">
        <v>12.2888735682125</v>
      </c>
      <c r="B53241" t="s">
        <v>33784</v>
      </c>
    </row>
    <row r="53242" spans="1:2" x14ac:dyDescent="0.3">
      <c r="A53242" s="2">
        <v>36.545409999999997</v>
      </c>
      <c r="B53242" t="s">
        <v>33783</v>
      </c>
    </row>
    <row r="53243" spans="1:2" x14ac:dyDescent="0.3">
      <c r="A53243" s="2">
        <v>14.7713711279801</v>
      </c>
      <c r="B53243" t="s">
        <v>33782</v>
      </c>
    </row>
    <row r="53244" spans="1:2" x14ac:dyDescent="0.3">
      <c r="A53244" s="2">
        <v>19.567426366533901</v>
      </c>
      <c r="B53244" t="s">
        <v>33781</v>
      </c>
    </row>
    <row r="53245" spans="1:2" x14ac:dyDescent="0.3">
      <c r="A53245" s="2">
        <v>13.5199659533762</v>
      </c>
      <c r="B53245" t="s">
        <v>33780</v>
      </c>
    </row>
    <row r="53246" spans="1:2" x14ac:dyDescent="0.3">
      <c r="A53246" s="2">
        <v>8.6342700000000008</v>
      </c>
      <c r="B53246" t="s">
        <v>33779</v>
      </c>
    </row>
    <row r="53247" spans="1:2" x14ac:dyDescent="0.3">
      <c r="A53247" s="2">
        <v>0.120564341981996</v>
      </c>
      <c r="B53247" t="s">
        <v>33778</v>
      </c>
    </row>
    <row r="53248" spans="1:2" x14ac:dyDescent="0.3">
      <c r="A53248" s="2">
        <v>25.545297726218099</v>
      </c>
      <c r="B53248" t="s">
        <v>33777</v>
      </c>
    </row>
    <row r="53249" spans="1:2" x14ac:dyDescent="0.3">
      <c r="A53249" s="2">
        <v>1.02267408045672E-3</v>
      </c>
      <c r="B53249" t="s">
        <v>33776</v>
      </c>
    </row>
    <row r="53250" spans="1:2" x14ac:dyDescent="0.3">
      <c r="A53250" s="2">
        <v>0.28771000000000002</v>
      </c>
      <c r="B53250" t="s">
        <v>33775</v>
      </c>
    </row>
    <row r="53251" spans="1:2" x14ac:dyDescent="0.3">
      <c r="A53251" s="2">
        <v>6.0413880722553399</v>
      </c>
      <c r="B53251" t="s">
        <v>33774</v>
      </c>
    </row>
    <row r="53252" spans="1:2" x14ac:dyDescent="0.3">
      <c r="A53252" s="2">
        <v>15.72894</v>
      </c>
      <c r="B53252" t="s">
        <v>33773</v>
      </c>
    </row>
    <row r="53253" spans="1:2" x14ac:dyDescent="0.3">
      <c r="A53253" s="2">
        <v>27.77908</v>
      </c>
      <c r="B53253" t="s">
        <v>33772</v>
      </c>
    </row>
    <row r="53254" spans="1:2" x14ac:dyDescent="0.3">
      <c r="A53254" s="2">
        <v>27.449110000000001</v>
      </c>
      <c r="B53254" t="s">
        <v>33771</v>
      </c>
    </row>
    <row r="53255" spans="1:2" x14ac:dyDescent="0.3">
      <c r="A53255" s="2">
        <v>2.3230599999999999</v>
      </c>
      <c r="B53255" t="s">
        <v>33770</v>
      </c>
    </row>
    <row r="53256" spans="1:2" x14ac:dyDescent="0.3">
      <c r="A53256" s="2">
        <v>388.31443736943601</v>
      </c>
      <c r="B53256" t="s">
        <v>33769</v>
      </c>
    </row>
    <row r="53257" spans="1:2" x14ac:dyDescent="0.3">
      <c r="A53257" s="2">
        <v>270.33411999999998</v>
      </c>
      <c r="B53257" t="s">
        <v>33768</v>
      </c>
    </row>
    <row r="53258" spans="1:2" x14ac:dyDescent="0.3">
      <c r="A53258" s="2">
        <v>0.27107415031065402</v>
      </c>
      <c r="B53258" t="s">
        <v>33767</v>
      </c>
    </row>
    <row r="53259" spans="1:2" x14ac:dyDescent="0.3">
      <c r="A53259" s="2">
        <v>5.74881707981027E-2</v>
      </c>
      <c r="B53259" t="s">
        <v>33766</v>
      </c>
    </row>
    <row r="53260" spans="1:2" x14ac:dyDescent="0.3">
      <c r="A53260" s="2">
        <v>1.6494181372863199</v>
      </c>
      <c r="B53260" t="s">
        <v>33765</v>
      </c>
    </row>
    <row r="53261" spans="1:2" x14ac:dyDescent="0.3">
      <c r="A53261" s="2">
        <v>0.26007264738959701</v>
      </c>
      <c r="B53261" t="s">
        <v>33764</v>
      </c>
    </row>
    <row r="53262" spans="1:2" x14ac:dyDescent="0.3">
      <c r="A53262" s="2">
        <v>0.17218008319362799</v>
      </c>
      <c r="B53262" t="s">
        <v>33763</v>
      </c>
    </row>
    <row r="53263" spans="1:2" x14ac:dyDescent="0.3">
      <c r="A53263" s="2">
        <v>8.7060631263888605E-2</v>
      </c>
      <c r="B53263" t="s">
        <v>33762</v>
      </c>
    </row>
    <row r="53264" spans="1:2" x14ac:dyDescent="0.3">
      <c r="A53264" s="2">
        <v>0.10285</v>
      </c>
      <c r="B53264" t="s">
        <v>33761</v>
      </c>
    </row>
    <row r="53265" spans="1:2" x14ac:dyDescent="0.3">
      <c r="A53265" s="2">
        <v>61.438360000000003</v>
      </c>
      <c r="B53265" t="s">
        <v>33760</v>
      </c>
    </row>
    <row r="53266" spans="1:2" x14ac:dyDescent="0.3">
      <c r="A53266" s="2">
        <v>5.9699999999999996E-3</v>
      </c>
      <c r="B53266" t="s">
        <v>33759</v>
      </c>
    </row>
    <row r="53267" spans="1:2" x14ac:dyDescent="0.3">
      <c r="A53267" s="2">
        <v>0.26170667461418901</v>
      </c>
      <c r="B53267" t="s">
        <v>33758</v>
      </c>
    </row>
    <row r="53268" spans="1:2" x14ac:dyDescent="0.3">
      <c r="A53268" s="2">
        <v>27.729150000000001</v>
      </c>
      <c r="B53268" t="s">
        <v>33757</v>
      </c>
    </row>
    <row r="53269" spans="1:2" x14ac:dyDescent="0.3">
      <c r="A53269" s="2">
        <v>0.390157208534612</v>
      </c>
      <c r="B53269" t="s">
        <v>33756</v>
      </c>
    </row>
    <row r="53270" spans="1:2" x14ac:dyDescent="0.3">
      <c r="A53270" s="2">
        <v>4.2357966848250799</v>
      </c>
      <c r="B53270" t="s">
        <v>33755</v>
      </c>
    </row>
    <row r="53271" spans="1:2" x14ac:dyDescent="0.3">
      <c r="A53271" s="2">
        <v>14.6488889584286</v>
      </c>
      <c r="B53271" t="s">
        <v>33754</v>
      </c>
    </row>
    <row r="53272" spans="1:2" x14ac:dyDescent="0.3">
      <c r="A53272" s="2">
        <v>11.414866667581</v>
      </c>
      <c r="B53272" t="s">
        <v>33753</v>
      </c>
    </row>
    <row r="53273" spans="1:2" x14ac:dyDescent="0.3">
      <c r="A53273" s="2">
        <v>6.2285148770888997E-2</v>
      </c>
      <c r="B53273" t="s">
        <v>33752</v>
      </c>
    </row>
    <row r="53274" spans="1:2" x14ac:dyDescent="0.3">
      <c r="A53274" s="2">
        <v>29.554292465989001</v>
      </c>
      <c r="B53274" t="s">
        <v>33751</v>
      </c>
    </row>
    <row r="53275" spans="1:2" x14ac:dyDescent="0.3">
      <c r="A53275" s="2">
        <v>2.3891200000000001</v>
      </c>
      <c r="B53275" t="s">
        <v>33750</v>
      </c>
    </row>
    <row r="53276" spans="1:2" x14ac:dyDescent="0.3">
      <c r="A53276" s="2">
        <v>9.1275999999999993</v>
      </c>
      <c r="B53276" t="s">
        <v>33749</v>
      </c>
    </row>
    <row r="53277" spans="1:2" x14ac:dyDescent="0.3">
      <c r="A53277" s="2">
        <v>9.2239400000000007</v>
      </c>
      <c r="B53277" t="s">
        <v>33748</v>
      </c>
    </row>
    <row r="53278" spans="1:2" x14ac:dyDescent="0.3">
      <c r="A53278" s="2">
        <v>1.39951</v>
      </c>
      <c r="B53278" t="s">
        <v>33747</v>
      </c>
    </row>
    <row r="53279" spans="1:2" x14ac:dyDescent="0.3">
      <c r="A53279" s="2">
        <v>7.29969</v>
      </c>
      <c r="B53279" t="s">
        <v>33746</v>
      </c>
    </row>
    <row r="53280" spans="1:2" x14ac:dyDescent="0.3">
      <c r="A53280" s="2">
        <v>15.876950000000001</v>
      </c>
      <c r="B53280" t="s">
        <v>33745</v>
      </c>
    </row>
    <row r="53281" spans="1:2" x14ac:dyDescent="0.3">
      <c r="A53281" s="2">
        <v>6.2149999999999997E-2</v>
      </c>
      <c r="B53281" t="s">
        <v>33744</v>
      </c>
    </row>
    <row r="53282" spans="1:2" x14ac:dyDescent="0.3">
      <c r="A53282" s="2">
        <v>5.6597190500757202E-3</v>
      </c>
      <c r="B53282" t="s">
        <v>33743</v>
      </c>
    </row>
    <row r="53283" spans="1:2" x14ac:dyDescent="0.3">
      <c r="A53283" s="2">
        <v>0.116637067631398</v>
      </c>
      <c r="B53283" t="s">
        <v>33742</v>
      </c>
    </row>
    <row r="53284" spans="1:2" x14ac:dyDescent="0.3">
      <c r="A53284" s="2">
        <v>2.0065406269299202</v>
      </c>
      <c r="B53284" t="s">
        <v>33741</v>
      </c>
    </row>
    <row r="53285" spans="1:2" x14ac:dyDescent="0.3">
      <c r="A53285" s="2">
        <v>42.5955090456874</v>
      </c>
      <c r="B53285" t="s">
        <v>33740</v>
      </c>
    </row>
    <row r="53286" spans="1:2" x14ac:dyDescent="0.3">
      <c r="A53286" s="2">
        <v>0.16274</v>
      </c>
      <c r="B53286" t="s">
        <v>33739</v>
      </c>
    </row>
    <row r="53287" spans="1:2" x14ac:dyDescent="0.3">
      <c r="A53287" s="2">
        <v>23.65316</v>
      </c>
      <c r="B53287" t="s">
        <v>33738</v>
      </c>
    </row>
    <row r="53288" spans="1:2" x14ac:dyDescent="0.3">
      <c r="A53288" s="2">
        <v>3.4418899999999999</v>
      </c>
      <c r="B53288" t="s">
        <v>33737</v>
      </c>
    </row>
    <row r="53289" spans="1:2" x14ac:dyDescent="0.3">
      <c r="A53289" s="2">
        <v>9.3513444658343298E-2</v>
      </c>
      <c r="B53289" t="s">
        <v>2683</v>
      </c>
    </row>
    <row r="53290" spans="1:2" x14ac:dyDescent="0.3">
      <c r="A53290" s="2">
        <v>3.6668799999999999</v>
      </c>
      <c r="B53290" t="s">
        <v>33736</v>
      </c>
    </row>
    <row r="53291" spans="1:2" x14ac:dyDescent="0.3">
      <c r="A53291" s="2">
        <v>0.18804560083681199</v>
      </c>
      <c r="B53291" t="s">
        <v>33735</v>
      </c>
    </row>
    <row r="53292" spans="1:2" x14ac:dyDescent="0.3">
      <c r="A53292" s="2">
        <v>103.32734000000001</v>
      </c>
      <c r="B53292" t="s">
        <v>33734</v>
      </c>
    </row>
    <row r="53293" spans="1:2" x14ac:dyDescent="0.3">
      <c r="A53293" s="2">
        <v>5.3898001480133399E-2</v>
      </c>
      <c r="B53293" t="s">
        <v>33733</v>
      </c>
    </row>
    <row r="53294" spans="1:2" x14ac:dyDescent="0.3">
      <c r="A53294" s="2">
        <v>1.5524207122806299</v>
      </c>
      <c r="B53294" t="s">
        <v>33732</v>
      </c>
    </row>
    <row r="53295" spans="1:2" x14ac:dyDescent="0.3">
      <c r="A53295" s="2">
        <v>22.669915859309999</v>
      </c>
      <c r="B53295" t="s">
        <v>33731</v>
      </c>
    </row>
    <row r="53296" spans="1:2" x14ac:dyDescent="0.3">
      <c r="A53296" s="2">
        <v>7.8735125640667397E-2</v>
      </c>
      <c r="B53296" t="s">
        <v>33730</v>
      </c>
    </row>
    <row r="53297" spans="1:2" x14ac:dyDescent="0.3">
      <c r="A53297" s="2">
        <v>3.5950000000000003E-2</v>
      </c>
      <c r="B53297" t="s">
        <v>33729</v>
      </c>
    </row>
    <row r="53298" spans="1:2" x14ac:dyDescent="0.3">
      <c r="A53298" s="2">
        <v>4.3106577058638303E-2</v>
      </c>
      <c r="B53298" t="s">
        <v>33728</v>
      </c>
    </row>
    <row r="53299" spans="1:2" x14ac:dyDescent="0.3">
      <c r="A53299" s="2">
        <v>6.0897926453473701E-2</v>
      </c>
      <c r="B53299" t="s">
        <v>33727</v>
      </c>
    </row>
    <row r="53300" spans="1:2" x14ac:dyDescent="0.3">
      <c r="A53300" s="2">
        <v>7.0956671420223003</v>
      </c>
      <c r="B53300" t="s">
        <v>33726</v>
      </c>
    </row>
    <row r="53301" spans="1:2" x14ac:dyDescent="0.3">
      <c r="A53301" s="2">
        <v>3.01063360950545</v>
      </c>
      <c r="B53301" t="s">
        <v>33725</v>
      </c>
    </row>
    <row r="53302" spans="1:2" x14ac:dyDescent="0.3">
      <c r="A53302" s="2">
        <v>0.28806999999999999</v>
      </c>
      <c r="B53302" t="s">
        <v>33724</v>
      </c>
    </row>
    <row r="53303" spans="1:2" x14ac:dyDescent="0.3">
      <c r="A53303" s="2">
        <v>6.3026099999999996</v>
      </c>
      <c r="B53303" t="s">
        <v>33723</v>
      </c>
    </row>
    <row r="53304" spans="1:2" x14ac:dyDescent="0.3">
      <c r="A53304" s="2">
        <v>7.3875504023036598</v>
      </c>
      <c r="B53304" t="s">
        <v>33722</v>
      </c>
    </row>
    <row r="53305" spans="1:2" x14ac:dyDescent="0.3">
      <c r="A53305" s="2">
        <v>0.19946</v>
      </c>
      <c r="B53305" t="s">
        <v>33721</v>
      </c>
    </row>
    <row r="53306" spans="1:2" x14ac:dyDescent="0.3">
      <c r="A53306" s="2">
        <v>4484.3005905861401</v>
      </c>
      <c r="B53306" t="s">
        <v>33720</v>
      </c>
    </row>
    <row r="53307" spans="1:2" x14ac:dyDescent="0.3">
      <c r="A53307" s="2">
        <v>7.8469999999999998E-2</v>
      </c>
      <c r="B53307" t="s">
        <v>33719</v>
      </c>
    </row>
    <row r="53308" spans="1:2" x14ac:dyDescent="0.3">
      <c r="A53308" s="2">
        <v>4.3709999999999999E-2</v>
      </c>
      <c r="B53308" t="s">
        <v>33718</v>
      </c>
    </row>
    <row r="53309" spans="1:2" x14ac:dyDescent="0.3">
      <c r="A53309" s="2">
        <v>44.856577432773697</v>
      </c>
      <c r="B53309" t="s">
        <v>33717</v>
      </c>
    </row>
    <row r="53310" spans="1:2" x14ac:dyDescent="0.3">
      <c r="A53310" s="2">
        <v>0.108981587320436</v>
      </c>
      <c r="B53310" t="s">
        <v>33716</v>
      </c>
    </row>
    <row r="53311" spans="1:2" x14ac:dyDescent="0.3">
      <c r="A53311" s="2">
        <v>7.8933118800365104E-2</v>
      </c>
      <c r="B53311" t="s">
        <v>33715</v>
      </c>
    </row>
    <row r="53312" spans="1:2" x14ac:dyDescent="0.3">
      <c r="A53312" s="2">
        <v>1.0640040339485299</v>
      </c>
      <c r="B53312" t="s">
        <v>33714</v>
      </c>
    </row>
    <row r="53313" spans="1:2" x14ac:dyDescent="0.3">
      <c r="A53313" s="2">
        <v>2.7168512373631399</v>
      </c>
      <c r="B53313" t="s">
        <v>33713</v>
      </c>
    </row>
    <row r="53314" spans="1:2" x14ac:dyDescent="0.3">
      <c r="A53314" s="2">
        <v>6.6790000000000002E-2</v>
      </c>
      <c r="B53314" t="s">
        <v>33712</v>
      </c>
    </row>
    <row r="53315" spans="1:2" x14ac:dyDescent="0.3">
      <c r="A53315" s="2">
        <v>3.9649999999999998E-2</v>
      </c>
      <c r="B53315" t="s">
        <v>33711</v>
      </c>
    </row>
    <row r="53316" spans="1:2" x14ac:dyDescent="0.3">
      <c r="A53316" s="2">
        <v>0.4083</v>
      </c>
      <c r="B53316" t="s">
        <v>33710</v>
      </c>
    </row>
    <row r="53317" spans="1:2" x14ac:dyDescent="0.3">
      <c r="A53317" s="2">
        <v>3.2870398837161002E-2</v>
      </c>
      <c r="B53317" t="s">
        <v>33709</v>
      </c>
    </row>
    <row r="53318" spans="1:2" x14ac:dyDescent="0.3">
      <c r="A53318" s="2">
        <v>1.1634500000000001</v>
      </c>
      <c r="B53318" t="s">
        <v>33708</v>
      </c>
    </row>
    <row r="53319" spans="1:2" x14ac:dyDescent="0.3">
      <c r="A53319" s="2">
        <v>0.15078</v>
      </c>
      <c r="B53319" t="s">
        <v>33707</v>
      </c>
    </row>
    <row r="53320" spans="1:2" x14ac:dyDescent="0.3">
      <c r="A53320" s="2">
        <v>5.4913293223542103E-2</v>
      </c>
      <c r="B53320" t="s">
        <v>33706</v>
      </c>
    </row>
    <row r="53321" spans="1:2" x14ac:dyDescent="0.3">
      <c r="A53321" s="2">
        <v>611.04569056628895</v>
      </c>
      <c r="B53321" t="s">
        <v>33705</v>
      </c>
    </row>
    <row r="53322" spans="1:2" x14ac:dyDescent="0.3">
      <c r="A53322" s="2">
        <v>60.239030875408197</v>
      </c>
      <c r="B53322" t="s">
        <v>33704</v>
      </c>
    </row>
    <row r="53323" spans="1:2" x14ac:dyDescent="0.3">
      <c r="A53323" s="2">
        <v>7.4525899999999998</v>
      </c>
      <c r="B53323" t="s">
        <v>33703</v>
      </c>
    </row>
    <row r="53324" spans="1:2" x14ac:dyDescent="0.3">
      <c r="A53324" s="2">
        <v>14.981629999999999</v>
      </c>
      <c r="B53324" t="s">
        <v>33702</v>
      </c>
    </row>
    <row r="53325" spans="1:2" x14ac:dyDescent="0.3">
      <c r="A53325" s="2">
        <v>1.23211</v>
      </c>
      <c r="B53325" t="s">
        <v>33701</v>
      </c>
    </row>
    <row r="53326" spans="1:2" x14ac:dyDescent="0.3">
      <c r="A53326" s="2">
        <v>1.2154741040653699E-2</v>
      </c>
      <c r="B53326" t="s">
        <v>33700</v>
      </c>
    </row>
    <row r="53327" spans="1:2" x14ac:dyDescent="0.3">
      <c r="A53327" s="2">
        <v>2.0245458712368301</v>
      </c>
      <c r="B53327" t="s">
        <v>33699</v>
      </c>
    </row>
    <row r="53328" spans="1:2" x14ac:dyDescent="0.3">
      <c r="A53328" s="2">
        <v>0.8427</v>
      </c>
      <c r="B53328" t="s">
        <v>33698</v>
      </c>
    </row>
    <row r="53329" spans="1:2" x14ac:dyDescent="0.3">
      <c r="A53329" s="2">
        <v>11.4538044989631</v>
      </c>
      <c r="B53329" t="s">
        <v>33697</v>
      </c>
    </row>
    <row r="53330" spans="1:2" x14ac:dyDescent="0.3">
      <c r="A53330" s="2">
        <v>18.952269999999999</v>
      </c>
      <c r="B53330" t="s">
        <v>33696</v>
      </c>
    </row>
    <row r="53331" spans="1:2" x14ac:dyDescent="0.3">
      <c r="A53331" s="2">
        <v>0.17456466881182101</v>
      </c>
      <c r="B53331" t="s">
        <v>33695</v>
      </c>
    </row>
    <row r="53332" spans="1:2" x14ac:dyDescent="0.3">
      <c r="A53332" s="2">
        <v>0.17268</v>
      </c>
      <c r="B53332" t="s">
        <v>33694</v>
      </c>
    </row>
    <row r="53333" spans="1:2" x14ac:dyDescent="0.3">
      <c r="A53333" s="2">
        <v>9.1370000000000007E-2</v>
      </c>
      <c r="B53333" t="s">
        <v>33693</v>
      </c>
    </row>
    <row r="53334" spans="1:2" x14ac:dyDescent="0.3">
      <c r="A53334" s="2">
        <v>3.3169999999999998E-2</v>
      </c>
      <c r="B53334" t="s">
        <v>33692</v>
      </c>
    </row>
    <row r="53335" spans="1:2" x14ac:dyDescent="0.3">
      <c r="A53335" s="2">
        <v>68.53389</v>
      </c>
      <c r="B53335" t="s">
        <v>33691</v>
      </c>
    </row>
    <row r="53336" spans="1:2" x14ac:dyDescent="0.3">
      <c r="A53336" s="2">
        <v>4.34898498847105E-3</v>
      </c>
      <c r="B53336" t="s">
        <v>33690</v>
      </c>
    </row>
    <row r="53337" spans="1:2" x14ac:dyDescent="0.3">
      <c r="A53337" s="2">
        <v>5.3150000000000003E-2</v>
      </c>
      <c r="B53337" t="s">
        <v>33689</v>
      </c>
    </row>
    <row r="53338" spans="1:2" x14ac:dyDescent="0.3">
      <c r="A53338" s="2">
        <v>3.0949999999999998E-2</v>
      </c>
      <c r="B53338" t="s">
        <v>33688</v>
      </c>
    </row>
    <row r="53339" spans="1:2" x14ac:dyDescent="0.3">
      <c r="A53339" s="2">
        <v>0.33005893124649899</v>
      </c>
      <c r="B53339" t="s">
        <v>33687</v>
      </c>
    </row>
    <row r="53340" spans="1:2" x14ac:dyDescent="0.3">
      <c r="A53340" s="2">
        <v>0.18056923254079901</v>
      </c>
      <c r="B53340" t="s">
        <v>33686</v>
      </c>
    </row>
    <row r="53341" spans="1:2" x14ac:dyDescent="0.3">
      <c r="A53341" s="2">
        <v>4.9489999999999999E-2</v>
      </c>
      <c r="B53341" t="s">
        <v>33685</v>
      </c>
    </row>
    <row r="53342" spans="1:2" x14ac:dyDescent="0.3">
      <c r="A53342" s="2">
        <v>3.2509999999999997E-2</v>
      </c>
      <c r="B53342" t="s">
        <v>33684</v>
      </c>
    </row>
    <row r="53343" spans="1:2" x14ac:dyDescent="0.3">
      <c r="A53343" s="2">
        <v>0.17257</v>
      </c>
      <c r="B53343" t="s">
        <v>33683</v>
      </c>
    </row>
    <row r="53344" spans="1:2" x14ac:dyDescent="0.3">
      <c r="A53344" s="2">
        <v>6.1120000000000001E-2</v>
      </c>
      <c r="B53344" t="s">
        <v>33682</v>
      </c>
    </row>
    <row r="53345" spans="1:2" x14ac:dyDescent="0.3">
      <c r="A53345" s="2">
        <v>1.8499476942842901</v>
      </c>
      <c r="B53345" t="s">
        <v>33681</v>
      </c>
    </row>
    <row r="53346" spans="1:2" x14ac:dyDescent="0.3">
      <c r="A53346" s="2">
        <v>0.1149</v>
      </c>
      <c r="B53346" t="s">
        <v>33680</v>
      </c>
    </row>
    <row r="53347" spans="1:2" x14ac:dyDescent="0.3">
      <c r="A53347" s="2">
        <v>7.9110909818954897E-2</v>
      </c>
      <c r="B53347" t="s">
        <v>33679</v>
      </c>
    </row>
    <row r="53348" spans="1:2" x14ac:dyDescent="0.3">
      <c r="A53348" s="2">
        <v>0.11352</v>
      </c>
      <c r="B53348" t="s">
        <v>33678</v>
      </c>
    </row>
    <row r="53349" spans="1:2" x14ac:dyDescent="0.3">
      <c r="A53349" s="2">
        <v>3.4290000000000001E-2</v>
      </c>
      <c r="B53349" t="s">
        <v>33677</v>
      </c>
    </row>
    <row r="53350" spans="1:2" x14ac:dyDescent="0.3">
      <c r="A53350" s="2">
        <v>7.8299999999999995E-2</v>
      </c>
      <c r="B53350" t="s">
        <v>33676</v>
      </c>
    </row>
    <row r="53351" spans="1:2" x14ac:dyDescent="0.3">
      <c r="A53351" s="2">
        <v>4.1200000000000004E-3</v>
      </c>
      <c r="B53351" t="s">
        <v>33675</v>
      </c>
    </row>
    <row r="53352" spans="1:2" x14ac:dyDescent="0.3">
      <c r="A53352" s="2">
        <v>0.52073000000000003</v>
      </c>
      <c r="B53352" t="s">
        <v>33674</v>
      </c>
    </row>
    <row r="53353" spans="1:2" x14ac:dyDescent="0.3">
      <c r="A53353" s="2">
        <v>0.29530000000000001</v>
      </c>
      <c r="B53353" t="s">
        <v>33673</v>
      </c>
    </row>
    <row r="53354" spans="1:2" x14ac:dyDescent="0.3">
      <c r="A53354" s="2">
        <v>0.670667569700368</v>
      </c>
      <c r="B53354" t="s">
        <v>33672</v>
      </c>
    </row>
    <row r="53355" spans="1:2" x14ac:dyDescent="0.3">
      <c r="A53355" s="2">
        <v>8.6574072904865004E-2</v>
      </c>
      <c r="B53355" t="s">
        <v>33671</v>
      </c>
    </row>
    <row r="53356" spans="1:2" x14ac:dyDescent="0.3">
      <c r="A53356" s="2">
        <v>39.995710000000003</v>
      </c>
      <c r="B53356" t="s">
        <v>33670</v>
      </c>
    </row>
    <row r="53357" spans="1:2" x14ac:dyDescent="0.3">
      <c r="A53357" s="2">
        <v>8.7024756535806809</v>
      </c>
      <c r="B53357" t="s">
        <v>33669</v>
      </c>
    </row>
    <row r="53358" spans="1:2" x14ac:dyDescent="0.3">
      <c r="A53358" s="2">
        <v>0.10242999999999999</v>
      </c>
      <c r="B53358" t="s">
        <v>33668</v>
      </c>
    </row>
    <row r="53359" spans="1:2" x14ac:dyDescent="0.3">
      <c r="A53359" s="2">
        <v>79.660192783121502</v>
      </c>
      <c r="B53359" t="s">
        <v>33667</v>
      </c>
    </row>
    <row r="53360" spans="1:2" x14ac:dyDescent="0.3">
      <c r="A53360" s="2">
        <v>6.5355299451444304E-2</v>
      </c>
      <c r="B53360" t="s">
        <v>33666</v>
      </c>
    </row>
    <row r="53361" spans="1:2" x14ac:dyDescent="0.3">
      <c r="A53361" s="2">
        <v>4.8660000000000002E-2</v>
      </c>
      <c r="B53361" t="s">
        <v>33665</v>
      </c>
    </row>
    <row r="53362" spans="1:2" x14ac:dyDescent="0.3">
      <c r="A53362" s="2">
        <v>7.1630985149252604</v>
      </c>
      <c r="B53362" t="s">
        <v>33664</v>
      </c>
    </row>
    <row r="53363" spans="1:2" x14ac:dyDescent="0.3">
      <c r="A53363" s="2">
        <v>0.16864773840039601</v>
      </c>
      <c r="B53363" t="s">
        <v>33663</v>
      </c>
    </row>
    <row r="53364" spans="1:2" x14ac:dyDescent="0.3">
      <c r="A53364" s="2">
        <v>1.7244448868512501E-2</v>
      </c>
      <c r="B53364" t="s">
        <v>33662</v>
      </c>
    </row>
    <row r="53365" spans="1:2" x14ac:dyDescent="0.3">
      <c r="A53365" s="2">
        <v>1.1800000000000001E-3</v>
      </c>
      <c r="B53365" t="s">
        <v>33661</v>
      </c>
    </row>
    <row r="53366" spans="1:2" x14ac:dyDescent="0.3">
      <c r="A53366" s="2">
        <v>2.3489200000000001</v>
      </c>
      <c r="B53366" t="s">
        <v>33660</v>
      </c>
    </row>
    <row r="53367" spans="1:2" x14ac:dyDescent="0.3">
      <c r="A53367" s="2">
        <v>3.1429777577861598E-2</v>
      </c>
      <c r="B53367" t="s">
        <v>33659</v>
      </c>
    </row>
    <row r="53368" spans="1:2" x14ac:dyDescent="0.3">
      <c r="A53368" s="2">
        <v>0.16759438331624699</v>
      </c>
      <c r="B53368" t="s">
        <v>33658</v>
      </c>
    </row>
    <row r="53369" spans="1:2" x14ac:dyDescent="0.3">
      <c r="A53369" s="2">
        <v>15.11003</v>
      </c>
      <c r="B53369" t="s">
        <v>33657</v>
      </c>
    </row>
    <row r="53370" spans="1:2" x14ac:dyDescent="0.3">
      <c r="A53370" s="2">
        <v>0.16777320779559601</v>
      </c>
      <c r="B53370" t="s">
        <v>33656</v>
      </c>
    </row>
    <row r="53371" spans="1:2" x14ac:dyDescent="0.3">
      <c r="A53371" s="2">
        <v>0.97542925039430095</v>
      </c>
      <c r="B53371" t="s">
        <v>33655</v>
      </c>
    </row>
    <row r="53372" spans="1:2" x14ac:dyDescent="0.3">
      <c r="A53372" s="2">
        <v>4.4999999999999997E-3</v>
      </c>
      <c r="B53372" t="s">
        <v>33654</v>
      </c>
    </row>
    <row r="53373" spans="1:2" x14ac:dyDescent="0.3">
      <c r="A53373" s="2">
        <v>32.361810587678697</v>
      </c>
      <c r="B53373" t="s">
        <v>33653</v>
      </c>
    </row>
    <row r="53374" spans="1:2" x14ac:dyDescent="0.3">
      <c r="A53374" s="2">
        <v>0.171211371969924</v>
      </c>
      <c r="B53374" t="s">
        <v>33652</v>
      </c>
    </row>
    <row r="53375" spans="1:2" x14ac:dyDescent="0.3">
      <c r="A53375" s="2">
        <v>9.0520000000000003E-2</v>
      </c>
      <c r="B53375" t="s">
        <v>33651</v>
      </c>
    </row>
    <row r="53376" spans="1:2" x14ac:dyDescent="0.3">
      <c r="A53376" s="2">
        <v>0.21857713152023101</v>
      </c>
      <c r="B53376" t="s">
        <v>33650</v>
      </c>
    </row>
    <row r="53377" spans="1:2" x14ac:dyDescent="0.3">
      <c r="A53377" s="2">
        <v>0.30219000000000001</v>
      </c>
      <c r="B53377" t="s">
        <v>33649</v>
      </c>
    </row>
    <row r="53378" spans="1:2" x14ac:dyDescent="0.3">
      <c r="A53378" s="2">
        <v>0.17463999999999999</v>
      </c>
      <c r="B53378" t="s">
        <v>33648</v>
      </c>
    </row>
    <row r="53379" spans="1:2" x14ac:dyDescent="0.3">
      <c r="A53379" s="2">
        <v>3.1606553458823802E-4</v>
      </c>
      <c r="B53379" t="s">
        <v>33647</v>
      </c>
    </row>
    <row r="53380" spans="1:2" x14ac:dyDescent="0.3">
      <c r="A53380" s="2">
        <v>7.5599999999999999E-3</v>
      </c>
      <c r="B53380" t="s">
        <v>33646</v>
      </c>
    </row>
    <row r="53381" spans="1:2" x14ac:dyDescent="0.3">
      <c r="A53381" s="2">
        <v>35.5542965831361</v>
      </c>
      <c r="B53381" t="s">
        <v>33645</v>
      </c>
    </row>
    <row r="53382" spans="1:2" x14ac:dyDescent="0.3">
      <c r="A53382" s="2">
        <v>28.180309394439</v>
      </c>
      <c r="B53382" t="s">
        <v>33644</v>
      </c>
    </row>
    <row r="53383" spans="1:2" x14ac:dyDescent="0.3">
      <c r="A53383" s="2">
        <v>47.459173136168197</v>
      </c>
      <c r="B53383" t="s">
        <v>33643</v>
      </c>
    </row>
    <row r="53384" spans="1:2" x14ac:dyDescent="0.3">
      <c r="A53384" s="2">
        <v>52.289231752709</v>
      </c>
      <c r="B53384" t="s">
        <v>33642</v>
      </c>
    </row>
    <row r="53385" spans="1:2" x14ac:dyDescent="0.3">
      <c r="A53385" s="2">
        <v>140</v>
      </c>
      <c r="B53385" t="s">
        <v>33641</v>
      </c>
    </row>
    <row r="53386" spans="1:2" x14ac:dyDescent="0.3">
      <c r="A53386" s="2">
        <v>5.5248437953284497E-2</v>
      </c>
      <c r="B53386" t="s">
        <v>33640</v>
      </c>
    </row>
    <row r="53387" spans="1:2" x14ac:dyDescent="0.3">
      <c r="A53387" s="2">
        <v>6.9970560877711696E-2</v>
      </c>
      <c r="B53387" t="s">
        <v>33639</v>
      </c>
    </row>
    <row r="53388" spans="1:2" x14ac:dyDescent="0.3">
      <c r="A53388" s="2">
        <v>1.60169164571229E-3</v>
      </c>
      <c r="B53388" t="s">
        <v>33638</v>
      </c>
    </row>
    <row r="53389" spans="1:2" x14ac:dyDescent="0.3">
      <c r="A53389" s="2">
        <v>7.8786288537903808E-3</v>
      </c>
      <c r="B53389" t="s">
        <v>33637</v>
      </c>
    </row>
    <row r="53390" spans="1:2" x14ac:dyDescent="0.3">
      <c r="A53390" s="2">
        <v>1.1507856280697399</v>
      </c>
      <c r="B53390" t="s">
        <v>33636</v>
      </c>
    </row>
    <row r="53391" spans="1:2" x14ac:dyDescent="0.3">
      <c r="A53391" s="2">
        <v>55.301850000000002</v>
      </c>
      <c r="B53391" t="s">
        <v>33635</v>
      </c>
    </row>
    <row r="53392" spans="1:2" x14ac:dyDescent="0.3">
      <c r="A53392" s="2">
        <v>0.15671475404065399</v>
      </c>
      <c r="B53392" t="s">
        <v>33634</v>
      </c>
    </row>
    <row r="53393" spans="1:2" x14ac:dyDescent="0.3">
      <c r="A53393" s="2">
        <v>0.10410999999999999</v>
      </c>
      <c r="B53393" t="s">
        <v>33633</v>
      </c>
    </row>
    <row r="53394" spans="1:2" x14ac:dyDescent="0.3">
      <c r="A53394" s="2">
        <v>6.0783699999999996</v>
      </c>
      <c r="B53394" t="s">
        <v>33632</v>
      </c>
    </row>
    <row r="53395" spans="1:2" x14ac:dyDescent="0.3">
      <c r="A53395" s="2">
        <v>6.3E-3</v>
      </c>
      <c r="B53395" t="s">
        <v>33631</v>
      </c>
    </row>
    <row r="53396" spans="1:2" x14ac:dyDescent="0.3">
      <c r="A53396" s="2">
        <v>5.9999999999999995E-4</v>
      </c>
      <c r="B53396" t="s">
        <v>33630</v>
      </c>
    </row>
    <row r="53397" spans="1:2" x14ac:dyDescent="0.3">
      <c r="A53397" s="2">
        <v>4.7359039028699E-2</v>
      </c>
      <c r="B53397" t="s">
        <v>33629</v>
      </c>
    </row>
    <row r="53398" spans="1:2" x14ac:dyDescent="0.3">
      <c r="A53398" s="2">
        <v>7.2999999999999995E-2</v>
      </c>
      <c r="B53398" t="s">
        <v>33628</v>
      </c>
    </row>
    <row r="53399" spans="1:2" x14ac:dyDescent="0.3">
      <c r="A53399" s="2">
        <v>0.19153999999999999</v>
      </c>
      <c r="B53399" t="s">
        <v>33627</v>
      </c>
    </row>
    <row r="53400" spans="1:2" x14ac:dyDescent="0.3">
      <c r="A53400" s="2">
        <v>4.6230795709850898E-2</v>
      </c>
      <c r="B53400" t="s">
        <v>33626</v>
      </c>
    </row>
    <row r="53401" spans="1:2" x14ac:dyDescent="0.3">
      <c r="A53401" s="2">
        <v>4.6600000000000001E-3</v>
      </c>
      <c r="B53401" t="s">
        <v>33625</v>
      </c>
    </row>
    <row r="53402" spans="1:2" x14ac:dyDescent="0.3">
      <c r="A53402" s="2">
        <v>5.7383912587077202</v>
      </c>
      <c r="B53402" t="s">
        <v>33624</v>
      </c>
    </row>
    <row r="53403" spans="1:2" x14ac:dyDescent="0.3">
      <c r="A53403" s="2">
        <v>0.12670000000000001</v>
      </c>
      <c r="B53403" t="s">
        <v>33623</v>
      </c>
    </row>
    <row r="53404" spans="1:2" x14ac:dyDescent="0.3">
      <c r="A53404" s="2">
        <v>0.2452</v>
      </c>
      <c r="B53404" t="s">
        <v>33622</v>
      </c>
    </row>
    <row r="53405" spans="1:2" x14ac:dyDescent="0.3">
      <c r="A53405" s="2">
        <v>2.4109898546054599E-2</v>
      </c>
      <c r="B53405" t="s">
        <v>33621</v>
      </c>
    </row>
    <row r="53406" spans="1:2" x14ac:dyDescent="0.3">
      <c r="A53406" s="2">
        <v>0.114294301414785</v>
      </c>
      <c r="B53406" t="s">
        <v>33620</v>
      </c>
    </row>
    <row r="53407" spans="1:2" x14ac:dyDescent="0.3">
      <c r="A53407" s="2">
        <v>3.2289999999999999E-2</v>
      </c>
      <c r="B53407" t="s">
        <v>33619</v>
      </c>
    </row>
    <row r="53408" spans="1:2" x14ac:dyDescent="0.3">
      <c r="A53408" s="2">
        <v>1.49768999013091</v>
      </c>
      <c r="B53408" t="s">
        <v>33618</v>
      </c>
    </row>
    <row r="53409" spans="1:2" x14ac:dyDescent="0.3">
      <c r="A53409" s="2">
        <v>0.100508298765738</v>
      </c>
      <c r="B53409" t="s">
        <v>33617</v>
      </c>
    </row>
    <row r="53410" spans="1:2" x14ac:dyDescent="0.3">
      <c r="A53410" s="2">
        <v>0.47593380264139001</v>
      </c>
      <c r="B53410" t="s">
        <v>33616</v>
      </c>
    </row>
    <row r="53411" spans="1:2" x14ac:dyDescent="0.3">
      <c r="A53411" s="2">
        <v>1.6037425242728001</v>
      </c>
      <c r="B53411" t="s">
        <v>33615</v>
      </c>
    </row>
    <row r="53412" spans="1:2" x14ac:dyDescent="0.3">
      <c r="A53412" s="2">
        <v>4.1299900000000003</v>
      </c>
      <c r="B53412" t="s">
        <v>33614</v>
      </c>
    </row>
    <row r="53413" spans="1:2" x14ac:dyDescent="0.3">
      <c r="A53413" s="2">
        <v>0.18016449498069401</v>
      </c>
      <c r="B53413" t="s">
        <v>33613</v>
      </c>
    </row>
    <row r="53414" spans="1:2" x14ac:dyDescent="0.3">
      <c r="A53414" s="2">
        <v>12.2096442363575</v>
      </c>
      <c r="B53414" t="s">
        <v>33612</v>
      </c>
    </row>
    <row r="53415" spans="1:2" x14ac:dyDescent="0.3">
      <c r="A53415" s="2">
        <v>5.0002579150473103</v>
      </c>
      <c r="B53415" t="s">
        <v>33611</v>
      </c>
    </row>
    <row r="53416" spans="1:2" x14ac:dyDescent="0.3">
      <c r="A53416" s="2">
        <v>0.39185675243360202</v>
      </c>
      <c r="B53416" t="s">
        <v>33610</v>
      </c>
    </row>
    <row r="53417" spans="1:2" x14ac:dyDescent="0.3">
      <c r="A53417" s="2">
        <v>0.76821059130292702</v>
      </c>
      <c r="B53417" t="s">
        <v>33609</v>
      </c>
    </row>
    <row r="53418" spans="1:2" x14ac:dyDescent="0.3">
      <c r="A53418" s="2">
        <v>0.193010883103335</v>
      </c>
      <c r="B53418" t="s">
        <v>33608</v>
      </c>
    </row>
    <row r="53419" spans="1:2" x14ac:dyDescent="0.3">
      <c r="A53419" s="2">
        <v>0.18409182861760401</v>
      </c>
      <c r="B53419" t="s">
        <v>33607</v>
      </c>
    </row>
    <row r="53420" spans="1:2" x14ac:dyDescent="0.3">
      <c r="A53420" s="2">
        <v>0.16749</v>
      </c>
      <c r="B53420" t="s">
        <v>33606</v>
      </c>
    </row>
    <row r="53421" spans="1:2" x14ac:dyDescent="0.3">
      <c r="A53421" s="2">
        <v>9.0604326642278105E-2</v>
      </c>
      <c r="B53421" t="s">
        <v>33605</v>
      </c>
    </row>
    <row r="53422" spans="1:2" x14ac:dyDescent="0.3">
      <c r="A53422" s="2">
        <v>41.960738929368503</v>
      </c>
      <c r="B53422" t="s">
        <v>33604</v>
      </c>
    </row>
    <row r="53423" spans="1:2" x14ac:dyDescent="0.3">
      <c r="A53423" s="2">
        <v>103.83119000000001</v>
      </c>
      <c r="B53423" t="s">
        <v>33603</v>
      </c>
    </row>
    <row r="53424" spans="1:2" x14ac:dyDescent="0.3">
      <c r="A53424" s="2">
        <v>1.0111013571554199</v>
      </c>
      <c r="B53424" t="s">
        <v>33602</v>
      </c>
    </row>
    <row r="53425" spans="1:2" x14ac:dyDescent="0.3">
      <c r="A53425" s="2">
        <v>0.169158142539336</v>
      </c>
      <c r="B53425" t="s">
        <v>33601</v>
      </c>
    </row>
    <row r="53426" spans="1:2" x14ac:dyDescent="0.3">
      <c r="A53426" s="2">
        <v>0.21015293832724899</v>
      </c>
      <c r="B53426" t="s">
        <v>33600</v>
      </c>
    </row>
    <row r="53427" spans="1:2" x14ac:dyDescent="0.3">
      <c r="A53427" s="2">
        <v>13.9814484306173</v>
      </c>
      <c r="B53427" t="s">
        <v>33599</v>
      </c>
    </row>
    <row r="53428" spans="1:2" x14ac:dyDescent="0.3">
      <c r="A53428" s="2">
        <v>12.221950075861301</v>
      </c>
      <c r="B53428" t="s">
        <v>33598</v>
      </c>
    </row>
    <row r="53429" spans="1:2" x14ac:dyDescent="0.3">
      <c r="A53429" s="2">
        <v>0.93701000000000001</v>
      </c>
      <c r="B53429" t="s">
        <v>5867</v>
      </c>
    </row>
    <row r="53430" spans="1:2" x14ac:dyDescent="0.3">
      <c r="A53430" s="2">
        <v>3.7230261593468399E-3</v>
      </c>
      <c r="B53430" t="s">
        <v>33597</v>
      </c>
    </row>
    <row r="53431" spans="1:2" x14ac:dyDescent="0.3">
      <c r="A53431" s="2">
        <v>4.4183026940783701E-2</v>
      </c>
      <c r="B53431" t="s">
        <v>33596</v>
      </c>
    </row>
    <row r="53432" spans="1:2" x14ac:dyDescent="0.3">
      <c r="A53432" s="2">
        <v>1.2026328850205299</v>
      </c>
      <c r="B53432" t="s">
        <v>33595</v>
      </c>
    </row>
    <row r="53433" spans="1:2" x14ac:dyDescent="0.3">
      <c r="A53433" s="2">
        <v>9.0783597865503491</v>
      </c>
      <c r="B53433" t="s">
        <v>33594</v>
      </c>
    </row>
    <row r="53434" spans="1:2" x14ac:dyDescent="0.3">
      <c r="A53434" s="2">
        <v>4.3197057263985403</v>
      </c>
      <c r="B53434" t="s">
        <v>33593</v>
      </c>
    </row>
    <row r="53435" spans="1:2" x14ac:dyDescent="0.3">
      <c r="A53435" s="2">
        <v>13.69131</v>
      </c>
      <c r="B53435" t="s">
        <v>33592</v>
      </c>
    </row>
    <row r="53436" spans="1:2" x14ac:dyDescent="0.3">
      <c r="A53436" s="2">
        <v>6.0593171728371402</v>
      </c>
      <c r="B53436" t="s">
        <v>33591</v>
      </c>
    </row>
    <row r="53437" spans="1:2" x14ac:dyDescent="0.3">
      <c r="A53437" s="2">
        <v>57.912475004783303</v>
      </c>
      <c r="B53437" t="s">
        <v>33590</v>
      </c>
    </row>
    <row r="53438" spans="1:2" x14ac:dyDescent="0.3">
      <c r="A53438" s="2">
        <v>476.27596</v>
      </c>
      <c r="B53438" t="s">
        <v>33589</v>
      </c>
    </row>
    <row r="53439" spans="1:2" x14ac:dyDescent="0.3">
      <c r="A53439" s="2">
        <v>1.30860117654037</v>
      </c>
      <c r="B53439" t="s">
        <v>33588</v>
      </c>
    </row>
    <row r="53440" spans="1:2" x14ac:dyDescent="0.3">
      <c r="A53440" s="2">
        <v>7.81115265390427E-2</v>
      </c>
      <c r="B53440" t="s">
        <v>33587</v>
      </c>
    </row>
    <row r="53441" spans="1:2" x14ac:dyDescent="0.3">
      <c r="A53441" s="2">
        <v>2.61775</v>
      </c>
      <c r="B53441" t="s">
        <v>33586</v>
      </c>
    </row>
    <row r="53442" spans="1:2" x14ac:dyDescent="0.3">
      <c r="A53442" s="2">
        <v>0.35220000000000001</v>
      </c>
      <c r="B53442" t="s">
        <v>33585</v>
      </c>
    </row>
    <row r="53443" spans="1:2" x14ac:dyDescent="0.3">
      <c r="A53443" s="2">
        <v>0.74245060067703506</v>
      </c>
      <c r="B53443" t="s">
        <v>33584</v>
      </c>
    </row>
    <row r="53444" spans="1:2" x14ac:dyDescent="0.3">
      <c r="A53444" s="2">
        <v>0.23291999999999999</v>
      </c>
      <c r="B53444" t="s">
        <v>33583</v>
      </c>
    </row>
    <row r="53445" spans="1:2" x14ac:dyDescent="0.3">
      <c r="A53445" s="2">
        <v>0.26591999999999999</v>
      </c>
      <c r="B53445" t="s">
        <v>33582</v>
      </c>
    </row>
    <row r="53446" spans="1:2" x14ac:dyDescent="0.3">
      <c r="A53446" s="2">
        <v>1.46509</v>
      </c>
      <c r="B53446" t="s">
        <v>33581</v>
      </c>
    </row>
    <row r="53447" spans="1:2" x14ac:dyDescent="0.3">
      <c r="A53447" s="2">
        <v>2.0343800000000001</v>
      </c>
      <c r="B53447" t="s">
        <v>33580</v>
      </c>
    </row>
    <row r="53448" spans="1:2" x14ac:dyDescent="0.3">
      <c r="A53448" s="2">
        <v>13.749180000000001</v>
      </c>
      <c r="B53448" t="s">
        <v>33579</v>
      </c>
    </row>
    <row r="53449" spans="1:2" x14ac:dyDescent="0.3">
      <c r="A53449" s="2">
        <v>70.96651</v>
      </c>
      <c r="B53449" t="s">
        <v>33578</v>
      </c>
    </row>
    <row r="53450" spans="1:2" x14ac:dyDescent="0.3">
      <c r="A53450" s="2">
        <v>0.27360421245483302</v>
      </c>
      <c r="B53450" t="s">
        <v>33577</v>
      </c>
    </row>
    <row r="53451" spans="1:2" x14ac:dyDescent="0.3">
      <c r="A53451" s="2">
        <v>3.7727300000000001</v>
      </c>
      <c r="B53451" t="s">
        <v>33576</v>
      </c>
    </row>
    <row r="53452" spans="1:2" x14ac:dyDescent="0.3">
      <c r="A53452" s="2">
        <v>1.222E-2</v>
      </c>
      <c r="B53452" t="s">
        <v>33575</v>
      </c>
    </row>
    <row r="53453" spans="1:2" x14ac:dyDescent="0.3">
      <c r="A53453" s="2">
        <v>7.2978317728825501E-2</v>
      </c>
      <c r="B53453" t="s">
        <v>33574</v>
      </c>
    </row>
    <row r="53454" spans="1:2" x14ac:dyDescent="0.3">
      <c r="A53454" s="2">
        <v>1.18136</v>
      </c>
      <c r="B53454" t="s">
        <v>33573</v>
      </c>
    </row>
    <row r="53455" spans="1:2" x14ac:dyDescent="0.3">
      <c r="A53455" s="2">
        <v>3.0407199999999999</v>
      </c>
      <c r="B53455" t="s">
        <v>33572</v>
      </c>
    </row>
    <row r="53456" spans="1:2" x14ac:dyDescent="0.3">
      <c r="A53456" s="2">
        <v>30.67858</v>
      </c>
      <c r="B53456" t="s">
        <v>33571</v>
      </c>
    </row>
    <row r="53457" spans="1:2" x14ac:dyDescent="0.3">
      <c r="A53457" s="2">
        <v>9.1617520818152096E-2</v>
      </c>
      <c r="B53457" t="s">
        <v>33570</v>
      </c>
    </row>
    <row r="53458" spans="1:2" x14ac:dyDescent="0.3">
      <c r="A53458" s="2">
        <v>4.53277516256737E-2</v>
      </c>
      <c r="B53458" t="s">
        <v>33569</v>
      </c>
    </row>
    <row r="53459" spans="1:2" x14ac:dyDescent="0.3">
      <c r="A53459" s="2">
        <v>241.86055828389101</v>
      </c>
      <c r="B53459" t="s">
        <v>33568</v>
      </c>
    </row>
    <row r="53460" spans="1:2" x14ac:dyDescent="0.3">
      <c r="A53460" s="2">
        <v>1.61986044136107</v>
      </c>
      <c r="B53460" t="s">
        <v>33567</v>
      </c>
    </row>
    <row r="53461" spans="1:2" x14ac:dyDescent="0.3">
      <c r="A53461" s="2">
        <v>26.6154855398138</v>
      </c>
      <c r="B53461" t="s">
        <v>33566</v>
      </c>
    </row>
    <row r="53462" spans="1:2" x14ac:dyDescent="0.3">
      <c r="A53462" s="2">
        <v>2.2500816252102598</v>
      </c>
      <c r="B53462" t="s">
        <v>33565</v>
      </c>
    </row>
    <row r="53463" spans="1:2" x14ac:dyDescent="0.3">
      <c r="A53463" s="2">
        <v>2.4451368857685898</v>
      </c>
      <c r="B53463" t="s">
        <v>33564</v>
      </c>
    </row>
    <row r="53464" spans="1:2" x14ac:dyDescent="0.3">
      <c r="A53464" s="2">
        <v>157.59016380804999</v>
      </c>
      <c r="B53464" t="s">
        <v>33563</v>
      </c>
    </row>
    <row r="53465" spans="1:2" x14ac:dyDescent="0.3">
      <c r="A53465" s="2">
        <v>2.6460194980803902E-3</v>
      </c>
      <c r="B53465" t="s">
        <v>33562</v>
      </c>
    </row>
    <row r="53466" spans="1:2" x14ac:dyDescent="0.3">
      <c r="A53466" s="2">
        <v>11.872490000000001</v>
      </c>
      <c r="B53466" t="s">
        <v>33561</v>
      </c>
    </row>
    <row r="53467" spans="1:2" x14ac:dyDescent="0.3">
      <c r="A53467" s="2">
        <v>9.1807254443542902E-3</v>
      </c>
      <c r="B53467" t="s">
        <v>33560</v>
      </c>
    </row>
    <row r="53468" spans="1:2" x14ac:dyDescent="0.3">
      <c r="A53468" s="2">
        <v>62.677399999999999</v>
      </c>
      <c r="B53468" t="s">
        <v>2249</v>
      </c>
    </row>
    <row r="53469" spans="1:2" x14ac:dyDescent="0.3">
      <c r="A53469" s="2">
        <v>69.0356045242101</v>
      </c>
      <c r="B53469" t="s">
        <v>33559</v>
      </c>
    </row>
    <row r="53470" spans="1:2" x14ac:dyDescent="0.3">
      <c r="A53470" s="2">
        <v>11.922175254734499</v>
      </c>
      <c r="B53470" t="s">
        <v>33558</v>
      </c>
    </row>
    <row r="53471" spans="1:2" x14ac:dyDescent="0.3">
      <c r="A53471" s="2">
        <v>1.175E-2</v>
      </c>
      <c r="B53471" t="s">
        <v>33557</v>
      </c>
    </row>
    <row r="53472" spans="1:2" x14ac:dyDescent="0.3">
      <c r="A53472" s="2">
        <v>0.66171000000000002</v>
      </c>
      <c r="B53472" t="s">
        <v>33556</v>
      </c>
    </row>
    <row r="53473" spans="1:2" x14ac:dyDescent="0.3">
      <c r="A53473" s="2">
        <v>58.289160000000003</v>
      </c>
      <c r="B53473" t="s">
        <v>33555</v>
      </c>
    </row>
    <row r="53474" spans="1:2" x14ac:dyDescent="0.3">
      <c r="A53474" s="2">
        <v>21.645589999999999</v>
      </c>
      <c r="B53474" t="s">
        <v>33554</v>
      </c>
    </row>
    <row r="53475" spans="1:2" x14ac:dyDescent="0.3">
      <c r="A53475" s="2">
        <v>17.161779367154399</v>
      </c>
      <c r="B53475" t="s">
        <v>33553</v>
      </c>
    </row>
    <row r="53476" spans="1:2" x14ac:dyDescent="0.3">
      <c r="A53476" s="2">
        <v>11.77895</v>
      </c>
      <c r="B53476" t="s">
        <v>33552</v>
      </c>
    </row>
    <row r="53477" spans="1:2" x14ac:dyDescent="0.3">
      <c r="A53477" s="2">
        <v>212.964</v>
      </c>
      <c r="B53477" t="s">
        <v>6040</v>
      </c>
    </row>
    <row r="53478" spans="1:2" x14ac:dyDescent="0.3">
      <c r="A53478" s="2">
        <v>0.62339906697646597</v>
      </c>
      <c r="B53478" t="s">
        <v>33551</v>
      </c>
    </row>
    <row r="53479" spans="1:2" x14ac:dyDescent="0.3">
      <c r="A53479" s="2">
        <v>1.7799999999999999E-3</v>
      </c>
      <c r="B53479" t="s">
        <v>33550</v>
      </c>
    </row>
    <row r="53480" spans="1:2" x14ac:dyDescent="0.3">
      <c r="A53480" s="2">
        <v>53.119399999999999</v>
      </c>
      <c r="B53480" t="s">
        <v>33549</v>
      </c>
    </row>
    <row r="53481" spans="1:2" x14ac:dyDescent="0.3">
      <c r="A53481" s="2">
        <v>22.903063548928099</v>
      </c>
      <c r="B53481" t="s">
        <v>33548</v>
      </c>
    </row>
    <row r="53482" spans="1:2" x14ac:dyDescent="0.3">
      <c r="A53482" s="2">
        <v>0.92758406982361696</v>
      </c>
      <c r="B53482" t="s">
        <v>33547</v>
      </c>
    </row>
    <row r="53483" spans="1:2" x14ac:dyDescent="0.3">
      <c r="A53483" s="2">
        <v>141.99880580071499</v>
      </c>
      <c r="B53483" t="s">
        <v>33546</v>
      </c>
    </row>
    <row r="53484" spans="1:2" x14ac:dyDescent="0.3">
      <c r="A53484" s="2">
        <v>3.1339914500639399</v>
      </c>
      <c r="B53484" t="s">
        <v>33545</v>
      </c>
    </row>
    <row r="53485" spans="1:2" x14ac:dyDescent="0.3">
      <c r="A53485" s="2">
        <v>75.347819999999999</v>
      </c>
      <c r="B53485" t="s">
        <v>33544</v>
      </c>
    </row>
    <row r="53486" spans="1:2" x14ac:dyDescent="0.3">
      <c r="A53486" s="2">
        <v>97.324193767671204</v>
      </c>
      <c r="B53486" t="s">
        <v>33543</v>
      </c>
    </row>
    <row r="53487" spans="1:2" x14ac:dyDescent="0.3">
      <c r="A53487" s="2">
        <v>23.192365596456298</v>
      </c>
      <c r="B53487" t="s">
        <v>33542</v>
      </c>
    </row>
    <row r="53488" spans="1:2" x14ac:dyDescent="0.3">
      <c r="A53488" s="2">
        <v>11.01042</v>
      </c>
      <c r="B53488" t="s">
        <v>33541</v>
      </c>
    </row>
    <row r="53489" spans="1:2" x14ac:dyDescent="0.3">
      <c r="A53489" s="2">
        <v>38.00112</v>
      </c>
      <c r="B53489" t="s">
        <v>33540</v>
      </c>
    </row>
    <row r="53490" spans="1:2" x14ac:dyDescent="0.3">
      <c r="A53490" s="2">
        <v>64.706490000000002</v>
      </c>
      <c r="B53490" t="s">
        <v>33539</v>
      </c>
    </row>
    <row r="53491" spans="1:2" x14ac:dyDescent="0.3">
      <c r="A53491" s="2">
        <v>5.0200000000000002E-3</v>
      </c>
      <c r="B53491" t="s">
        <v>33538</v>
      </c>
    </row>
    <row r="53492" spans="1:2" x14ac:dyDescent="0.3">
      <c r="A53492" s="2">
        <v>9.5717799657366893E-3</v>
      </c>
      <c r="B53492" t="s">
        <v>33537</v>
      </c>
    </row>
    <row r="53493" spans="1:2" x14ac:dyDescent="0.3">
      <c r="A53493" s="2">
        <v>8.88077293089286</v>
      </c>
      <c r="B53493" t="s">
        <v>33536</v>
      </c>
    </row>
    <row r="53494" spans="1:2" x14ac:dyDescent="0.3">
      <c r="A53494" s="2">
        <v>48.600949999999997</v>
      </c>
      <c r="B53494" t="s">
        <v>33535</v>
      </c>
    </row>
    <row r="53495" spans="1:2" x14ac:dyDescent="0.3">
      <c r="A53495" s="2">
        <v>5.6910616020021703</v>
      </c>
      <c r="B53495" t="s">
        <v>33534</v>
      </c>
    </row>
    <row r="53496" spans="1:2" x14ac:dyDescent="0.3">
      <c r="A53496" s="2">
        <v>5.8003200000000001</v>
      </c>
      <c r="B53496" t="s">
        <v>33533</v>
      </c>
    </row>
    <row r="53497" spans="1:2" x14ac:dyDescent="0.3">
      <c r="A53497" s="2">
        <v>7.6189999999999998</v>
      </c>
      <c r="B53497" t="s">
        <v>33532</v>
      </c>
    </row>
    <row r="53498" spans="1:2" x14ac:dyDescent="0.3">
      <c r="A53498" s="2">
        <v>1.8362099999999999</v>
      </c>
      <c r="B53498" t="s">
        <v>33531</v>
      </c>
    </row>
    <row r="53499" spans="1:2" x14ac:dyDescent="0.3">
      <c r="A53499" s="2">
        <v>20.055298357450202</v>
      </c>
      <c r="B53499" t="s">
        <v>33530</v>
      </c>
    </row>
    <row r="53500" spans="1:2" x14ac:dyDescent="0.3">
      <c r="A53500" s="2">
        <v>2</v>
      </c>
      <c r="B53500" t="s">
        <v>33529</v>
      </c>
    </row>
    <row r="53501" spans="1:2" x14ac:dyDescent="0.3">
      <c r="A53501" s="2">
        <v>46.983820000000001</v>
      </c>
      <c r="B53501" t="s">
        <v>33528</v>
      </c>
    </row>
    <row r="53502" spans="1:2" x14ac:dyDescent="0.3">
      <c r="A53502" s="2">
        <v>0.151320946695398</v>
      </c>
      <c r="B53502" t="s">
        <v>33527</v>
      </c>
    </row>
    <row r="53503" spans="1:2" x14ac:dyDescent="0.3">
      <c r="A53503" s="2">
        <v>12.7245680546917</v>
      </c>
      <c r="B53503" t="s">
        <v>33526</v>
      </c>
    </row>
    <row r="53504" spans="1:2" x14ac:dyDescent="0.3">
      <c r="A53504" s="2">
        <v>2.2540000000000001E-2</v>
      </c>
      <c r="B53504" t="s">
        <v>33525</v>
      </c>
    </row>
    <row r="53505" spans="1:2" x14ac:dyDescent="0.3">
      <c r="A53505" s="2">
        <v>34.9533041442863</v>
      </c>
      <c r="B53505" t="s">
        <v>33524</v>
      </c>
    </row>
    <row r="53506" spans="1:2" x14ac:dyDescent="0.3">
      <c r="A53506" s="2">
        <v>23.071159999999999</v>
      </c>
      <c r="B53506" t="s">
        <v>33523</v>
      </c>
    </row>
    <row r="53507" spans="1:2" x14ac:dyDescent="0.3">
      <c r="A53507" s="2">
        <v>12.952048593920001</v>
      </c>
      <c r="B53507" t="s">
        <v>33522</v>
      </c>
    </row>
    <row r="53508" spans="1:2" x14ac:dyDescent="0.3">
      <c r="A53508" s="2">
        <v>11.2715171203832</v>
      </c>
      <c r="B53508" t="s">
        <v>33521</v>
      </c>
    </row>
    <row r="53509" spans="1:2" x14ac:dyDescent="0.3">
      <c r="A53509" s="2">
        <v>72.707581064804202</v>
      </c>
      <c r="B53509" t="s">
        <v>33520</v>
      </c>
    </row>
    <row r="53510" spans="1:2" x14ac:dyDescent="0.3">
      <c r="A53510" s="2">
        <v>124.49709066217</v>
      </c>
      <c r="B53510" t="s">
        <v>33519</v>
      </c>
    </row>
    <row r="53511" spans="1:2" x14ac:dyDescent="0.3">
      <c r="A53511" s="2">
        <v>1.4031269004299801E-2</v>
      </c>
      <c r="B53511" t="s">
        <v>33518</v>
      </c>
    </row>
    <row r="53512" spans="1:2" x14ac:dyDescent="0.3">
      <c r="A53512" s="2">
        <v>0.83646270140367696</v>
      </c>
      <c r="B53512" t="s">
        <v>33517</v>
      </c>
    </row>
    <row r="53513" spans="1:2" x14ac:dyDescent="0.3">
      <c r="A53513" s="2">
        <v>3.94141817185757</v>
      </c>
      <c r="B53513" t="s">
        <v>33516</v>
      </c>
    </row>
    <row r="53514" spans="1:2" x14ac:dyDescent="0.3">
      <c r="A53514" s="2">
        <v>1.5778566516646501E-3</v>
      </c>
      <c r="B53514" t="s">
        <v>33515</v>
      </c>
    </row>
    <row r="53515" spans="1:2" x14ac:dyDescent="0.3">
      <c r="A53515" s="2">
        <v>0.67469000000000001</v>
      </c>
      <c r="B53515" t="s">
        <v>33514</v>
      </c>
    </row>
    <row r="53516" spans="1:2" x14ac:dyDescent="0.3">
      <c r="A53516" s="2">
        <v>4.5415672436780099E-3</v>
      </c>
      <c r="B53516" t="s">
        <v>33513</v>
      </c>
    </row>
    <row r="53517" spans="1:2" x14ac:dyDescent="0.3">
      <c r="A53517" s="2">
        <v>6.9933617947431099E-3</v>
      </c>
      <c r="B53517" t="s">
        <v>33512</v>
      </c>
    </row>
    <row r="53518" spans="1:2" x14ac:dyDescent="0.3">
      <c r="A53518" s="2">
        <v>0.115080241199556</v>
      </c>
      <c r="B53518" t="s">
        <v>33511</v>
      </c>
    </row>
    <row r="53519" spans="1:2" x14ac:dyDescent="0.3">
      <c r="A53519" s="2">
        <v>0.31913564056650701</v>
      </c>
      <c r="B53519" t="s">
        <v>33510</v>
      </c>
    </row>
    <row r="53520" spans="1:2" x14ac:dyDescent="0.3">
      <c r="A53520" s="2">
        <v>53.244489999999999</v>
      </c>
      <c r="B53520" t="s">
        <v>33509</v>
      </c>
    </row>
    <row r="53521" spans="1:2" x14ac:dyDescent="0.3">
      <c r="A53521" s="2">
        <v>9.3090000000000006E-2</v>
      </c>
      <c r="B53521" t="s">
        <v>33508</v>
      </c>
    </row>
    <row r="53522" spans="1:2" x14ac:dyDescent="0.3">
      <c r="A53522" s="2">
        <v>6.7040000000000002E-2</v>
      </c>
      <c r="B53522" t="s">
        <v>33507</v>
      </c>
    </row>
    <row r="53523" spans="1:2" x14ac:dyDescent="0.3">
      <c r="A53523" s="2">
        <v>0.38089623101172498</v>
      </c>
      <c r="B53523" t="s">
        <v>33506</v>
      </c>
    </row>
    <row r="53524" spans="1:2" x14ac:dyDescent="0.3">
      <c r="A53524" s="2">
        <v>0.58364683927220296</v>
      </c>
      <c r="B53524" t="s">
        <v>33505</v>
      </c>
    </row>
    <row r="53525" spans="1:2" x14ac:dyDescent="0.3">
      <c r="A53525" s="2">
        <v>8.2261087451942702E-2</v>
      </c>
      <c r="B53525" t="s">
        <v>33504</v>
      </c>
    </row>
    <row r="53526" spans="1:2" x14ac:dyDescent="0.3">
      <c r="A53526" s="2">
        <v>36.171666355172903</v>
      </c>
      <c r="B53526" t="s">
        <v>33503</v>
      </c>
    </row>
    <row r="53527" spans="1:2" x14ac:dyDescent="0.3">
      <c r="A53527" s="2">
        <v>474.33338183217199</v>
      </c>
      <c r="B53527" t="s">
        <v>33502</v>
      </c>
    </row>
    <row r="53528" spans="1:2" x14ac:dyDescent="0.3">
      <c r="A53528" s="2">
        <v>51.983139999999999</v>
      </c>
      <c r="B53528" t="s">
        <v>33501</v>
      </c>
    </row>
    <row r="53529" spans="1:2" x14ac:dyDescent="0.3">
      <c r="A53529" s="2">
        <v>254.45652999999999</v>
      </c>
      <c r="B53529" t="s">
        <v>33500</v>
      </c>
    </row>
    <row r="53530" spans="1:2" x14ac:dyDescent="0.3">
      <c r="A53530" s="2">
        <v>285.39530000000002</v>
      </c>
      <c r="B53530" t="s">
        <v>33499</v>
      </c>
    </row>
    <row r="53531" spans="1:2" x14ac:dyDescent="0.3">
      <c r="A53531" s="2">
        <v>242.40232612105899</v>
      </c>
      <c r="B53531" t="s">
        <v>33498</v>
      </c>
    </row>
    <row r="53532" spans="1:2" x14ac:dyDescent="0.3">
      <c r="A53532" s="2">
        <v>14.150291007742799</v>
      </c>
      <c r="B53532" t="s">
        <v>33497</v>
      </c>
    </row>
    <row r="53533" spans="1:2" x14ac:dyDescent="0.3">
      <c r="A53533" s="2">
        <v>0.81867667031899605</v>
      </c>
      <c r="B53533" t="s">
        <v>33496</v>
      </c>
    </row>
    <row r="53534" spans="1:2" x14ac:dyDescent="0.3">
      <c r="A53534" s="2">
        <v>9.5180000000000001E-2</v>
      </c>
      <c r="B53534" t="s">
        <v>33495</v>
      </c>
    </row>
    <row r="53535" spans="1:2" x14ac:dyDescent="0.3">
      <c r="A53535" s="2">
        <v>0.27626000000000001</v>
      </c>
      <c r="B53535" t="s">
        <v>33494</v>
      </c>
    </row>
    <row r="53536" spans="1:2" x14ac:dyDescent="0.3">
      <c r="A53536" s="2">
        <v>0.86914696501611799</v>
      </c>
      <c r="B53536" t="s">
        <v>33493</v>
      </c>
    </row>
    <row r="53537" spans="1:2" x14ac:dyDescent="0.3">
      <c r="A53537" s="2">
        <v>0.10571</v>
      </c>
      <c r="B53537" t="s">
        <v>33492</v>
      </c>
    </row>
    <row r="53538" spans="1:2" x14ac:dyDescent="0.3">
      <c r="A53538" s="2">
        <v>3.0312899999999998</v>
      </c>
      <c r="B53538" t="s">
        <v>33491</v>
      </c>
    </row>
    <row r="53539" spans="1:2" x14ac:dyDescent="0.3">
      <c r="A53539" s="2">
        <v>1.9930273481612799</v>
      </c>
      <c r="B53539" t="s">
        <v>33490</v>
      </c>
    </row>
    <row r="53540" spans="1:2" x14ac:dyDescent="0.3">
      <c r="A53540" s="2">
        <v>1.6650400000000001</v>
      </c>
      <c r="B53540" t="s">
        <v>33489</v>
      </c>
    </row>
    <row r="53541" spans="1:2" x14ac:dyDescent="0.3">
      <c r="A53541" s="2">
        <v>96.583041473568798</v>
      </c>
      <c r="B53541" t="s">
        <v>33488</v>
      </c>
    </row>
    <row r="53542" spans="1:2" x14ac:dyDescent="0.3">
      <c r="A53542" s="2">
        <v>0.23718</v>
      </c>
      <c r="B53542" t="s">
        <v>33487</v>
      </c>
    </row>
    <row r="53543" spans="1:2" x14ac:dyDescent="0.3">
      <c r="A53543" s="2">
        <v>8.3271460261671801E-2</v>
      </c>
      <c r="B53543" t="s">
        <v>33486</v>
      </c>
    </row>
    <row r="53544" spans="1:2" x14ac:dyDescent="0.3">
      <c r="A53544" s="2">
        <v>18.914670000000001</v>
      </c>
      <c r="B53544" t="s">
        <v>5977</v>
      </c>
    </row>
    <row r="53545" spans="1:2" x14ac:dyDescent="0.3">
      <c r="A53545" s="2">
        <v>0.334407919658747</v>
      </c>
      <c r="B53545" t="s">
        <v>33485</v>
      </c>
    </row>
    <row r="53546" spans="1:2" x14ac:dyDescent="0.3">
      <c r="A53546" s="2">
        <v>0.24091000000000001</v>
      </c>
      <c r="B53546" t="s">
        <v>33484</v>
      </c>
    </row>
    <row r="53547" spans="1:2" x14ac:dyDescent="0.3">
      <c r="A53547" s="2">
        <v>57</v>
      </c>
      <c r="B53547" t="s">
        <v>33483</v>
      </c>
    </row>
    <row r="53548" spans="1:2" x14ac:dyDescent="0.3">
      <c r="A53548" s="2">
        <v>22.05763</v>
      </c>
      <c r="B53548" t="s">
        <v>33482</v>
      </c>
    </row>
    <row r="53549" spans="1:2" x14ac:dyDescent="0.3">
      <c r="A53549" s="2">
        <v>128.47371000000001</v>
      </c>
      <c r="B53549" t="s">
        <v>33481</v>
      </c>
    </row>
    <row r="53550" spans="1:2" x14ac:dyDescent="0.3">
      <c r="A53550" s="2">
        <v>34.891620000000003</v>
      </c>
      <c r="B53550" t="s">
        <v>33480</v>
      </c>
    </row>
    <row r="53551" spans="1:2" x14ac:dyDescent="0.3">
      <c r="A53551" s="2">
        <v>26.834209999999999</v>
      </c>
      <c r="B53551" t="s">
        <v>33479</v>
      </c>
    </row>
    <row r="53552" spans="1:2" x14ac:dyDescent="0.3">
      <c r="A53552" s="2">
        <v>14.802989999999999</v>
      </c>
      <c r="B53552" t="s">
        <v>33478</v>
      </c>
    </row>
    <row r="53553" spans="1:2" x14ac:dyDescent="0.3">
      <c r="A53553" s="2">
        <v>0.40278999999999998</v>
      </c>
      <c r="B53553" t="s">
        <v>33477</v>
      </c>
    </row>
    <row r="53554" spans="1:2" x14ac:dyDescent="0.3">
      <c r="A53554" s="2">
        <v>0.43969999999999998</v>
      </c>
      <c r="B53554" t="s">
        <v>33476</v>
      </c>
    </row>
    <row r="53555" spans="1:2" x14ac:dyDescent="0.3">
      <c r="A53555" s="2">
        <v>0.68247000000000002</v>
      </c>
      <c r="B53555" t="s">
        <v>33475</v>
      </c>
    </row>
    <row r="53556" spans="1:2" x14ac:dyDescent="0.3">
      <c r="A53556" s="2">
        <v>0.60128000000000004</v>
      </c>
      <c r="B53556" t="s">
        <v>33474</v>
      </c>
    </row>
    <row r="53557" spans="1:2" x14ac:dyDescent="0.3">
      <c r="A53557" s="2">
        <v>6.0497100000000001</v>
      </c>
      <c r="B53557" t="s">
        <v>33473</v>
      </c>
    </row>
    <row r="53558" spans="1:2" x14ac:dyDescent="0.3">
      <c r="A53558" s="2">
        <v>22.092220522275799</v>
      </c>
      <c r="B53558" t="s">
        <v>33472</v>
      </c>
    </row>
    <row r="53559" spans="1:2" x14ac:dyDescent="0.3">
      <c r="A53559" s="2">
        <v>20.064869999999999</v>
      </c>
      <c r="B53559" t="s">
        <v>33471</v>
      </c>
    </row>
    <row r="53560" spans="1:2" x14ac:dyDescent="0.3">
      <c r="A53560" s="2">
        <v>1.6380915738727999</v>
      </c>
      <c r="B53560" t="s">
        <v>33470</v>
      </c>
    </row>
    <row r="53561" spans="1:2" x14ac:dyDescent="0.3">
      <c r="A53561" s="2">
        <v>0.27205240013383197</v>
      </c>
      <c r="B53561" t="s">
        <v>33469</v>
      </c>
    </row>
    <row r="53562" spans="1:2" x14ac:dyDescent="0.3">
      <c r="A53562" s="2">
        <v>9.9750000000000005E-2</v>
      </c>
      <c r="B53562" t="s">
        <v>33468</v>
      </c>
    </row>
    <row r="53563" spans="1:2" x14ac:dyDescent="0.3">
      <c r="A53563" s="2">
        <v>6.2056399999999998</v>
      </c>
      <c r="B53563" t="s">
        <v>33467</v>
      </c>
    </row>
    <row r="53564" spans="1:2" x14ac:dyDescent="0.3">
      <c r="A53564" s="2">
        <v>1.98249781032241</v>
      </c>
      <c r="B53564" t="s">
        <v>33466</v>
      </c>
    </row>
    <row r="53565" spans="1:2" x14ac:dyDescent="0.3">
      <c r="A53565" s="2">
        <v>15.39162</v>
      </c>
      <c r="B53565" t="s">
        <v>33465</v>
      </c>
    </row>
    <row r="53566" spans="1:2" x14ac:dyDescent="0.3">
      <c r="A53566" s="2">
        <v>26.005917334304701</v>
      </c>
      <c r="B53566" t="s">
        <v>33464</v>
      </c>
    </row>
    <row r="53567" spans="1:2" x14ac:dyDescent="0.3">
      <c r="A53567" s="2">
        <v>0.79993000000000003</v>
      </c>
      <c r="B53567" t="s">
        <v>33463</v>
      </c>
    </row>
    <row r="53568" spans="1:2" x14ac:dyDescent="0.3">
      <c r="A53568" s="2">
        <v>0.69084999999999996</v>
      </c>
      <c r="B53568" t="s">
        <v>2108</v>
      </c>
    </row>
    <row r="53569" spans="1:2" x14ac:dyDescent="0.3">
      <c r="A53569" s="2">
        <v>13.012800545412</v>
      </c>
      <c r="B53569" t="s">
        <v>33462</v>
      </c>
    </row>
    <row r="53570" spans="1:2" x14ac:dyDescent="0.3">
      <c r="A53570" s="2">
        <v>42.8963677141952</v>
      </c>
      <c r="B53570" t="s">
        <v>33461</v>
      </c>
    </row>
    <row r="53571" spans="1:2" x14ac:dyDescent="0.3">
      <c r="A53571" s="2">
        <v>5.7286088125897902E-3</v>
      </c>
      <c r="B53571" t="s">
        <v>33460</v>
      </c>
    </row>
    <row r="53572" spans="1:2" x14ac:dyDescent="0.3">
      <c r="A53572" s="2">
        <v>2.3885100000000001</v>
      </c>
      <c r="B53572" t="s">
        <v>33459</v>
      </c>
    </row>
    <row r="53573" spans="1:2" x14ac:dyDescent="0.3">
      <c r="A53573" s="2">
        <v>31.666198617904499</v>
      </c>
      <c r="B53573" t="s">
        <v>33458</v>
      </c>
    </row>
    <row r="53574" spans="1:2" x14ac:dyDescent="0.3">
      <c r="A53574" s="2">
        <v>0.104246430668491</v>
      </c>
      <c r="B53574" t="s">
        <v>33457</v>
      </c>
    </row>
    <row r="53575" spans="1:2" x14ac:dyDescent="0.3">
      <c r="A53575" s="2">
        <v>44.34843</v>
      </c>
      <c r="B53575" t="s">
        <v>33456</v>
      </c>
    </row>
    <row r="53576" spans="1:2" x14ac:dyDescent="0.3">
      <c r="A53576" s="2">
        <v>5.0264060001291702</v>
      </c>
      <c r="B53576" t="s">
        <v>33455</v>
      </c>
    </row>
    <row r="53577" spans="1:2" x14ac:dyDescent="0.3">
      <c r="A53577" s="2">
        <v>12.70256</v>
      </c>
      <c r="B53577" t="s">
        <v>33454</v>
      </c>
    </row>
    <row r="53578" spans="1:2" x14ac:dyDescent="0.3">
      <c r="A53578" s="2">
        <v>12.187445656582399</v>
      </c>
      <c r="B53578" t="s">
        <v>33453</v>
      </c>
    </row>
    <row r="53579" spans="1:2" x14ac:dyDescent="0.3">
      <c r="A53579" s="2">
        <v>18.798491667443901</v>
      </c>
      <c r="B53579" t="s">
        <v>33452</v>
      </c>
    </row>
    <row r="53580" spans="1:2" x14ac:dyDescent="0.3">
      <c r="A53580" s="2">
        <v>5.8017001948518998E-2</v>
      </c>
      <c r="B53580" t="s">
        <v>33451</v>
      </c>
    </row>
    <row r="53581" spans="1:2" x14ac:dyDescent="0.3">
      <c r="A53581" s="2">
        <v>4.71028</v>
      </c>
      <c r="B53581" t="s">
        <v>5975</v>
      </c>
    </row>
    <row r="53582" spans="1:2" x14ac:dyDescent="0.3">
      <c r="A53582" s="2">
        <v>2.54731</v>
      </c>
      <c r="B53582" t="s">
        <v>33450</v>
      </c>
    </row>
    <row r="53583" spans="1:2" x14ac:dyDescent="0.3">
      <c r="A53583" s="2">
        <v>7.9913999999999996</v>
      </c>
      <c r="B53583" t="s">
        <v>33449</v>
      </c>
    </row>
    <row r="53584" spans="1:2" x14ac:dyDescent="0.3">
      <c r="A53584" s="2">
        <v>2.0128201757613602</v>
      </c>
      <c r="B53584" t="s">
        <v>33448</v>
      </c>
    </row>
    <row r="53585" spans="1:2" x14ac:dyDescent="0.3">
      <c r="A53585" s="2">
        <v>2.6800000000000001E-2</v>
      </c>
      <c r="B53585" t="s">
        <v>33447</v>
      </c>
    </row>
    <row r="53586" spans="1:2" x14ac:dyDescent="0.3">
      <c r="A53586" s="2">
        <v>0.10674</v>
      </c>
      <c r="B53586" t="s">
        <v>33446</v>
      </c>
    </row>
    <row r="53587" spans="1:2" x14ac:dyDescent="0.3">
      <c r="A53587" s="2">
        <v>2.8079999999999998</v>
      </c>
      <c r="B53587" t="s">
        <v>33445</v>
      </c>
    </row>
    <row r="53588" spans="1:2" x14ac:dyDescent="0.3">
      <c r="A53588" s="2">
        <v>1.03254</v>
      </c>
      <c r="B53588" t="s">
        <v>2433</v>
      </c>
    </row>
    <row r="53589" spans="1:2" x14ac:dyDescent="0.3">
      <c r="A53589" s="2">
        <v>8.14194</v>
      </c>
      <c r="B53589" t="s">
        <v>33444</v>
      </c>
    </row>
    <row r="53590" spans="1:2" x14ac:dyDescent="0.3">
      <c r="A53590" s="2">
        <v>7.0099999999999997E-3</v>
      </c>
      <c r="B53590" t="s">
        <v>33443</v>
      </c>
    </row>
    <row r="53591" spans="1:2" x14ac:dyDescent="0.3">
      <c r="A53591" s="2">
        <v>5.7239999999999999E-2</v>
      </c>
      <c r="B53591" t="s">
        <v>33442</v>
      </c>
    </row>
    <row r="53592" spans="1:2" x14ac:dyDescent="0.3">
      <c r="A53592" s="2">
        <v>3.4000000000000002E-4</v>
      </c>
      <c r="B53592" t="s">
        <v>33441</v>
      </c>
    </row>
    <row r="53593" spans="1:2" x14ac:dyDescent="0.3">
      <c r="A53593" s="2">
        <v>5.5577654097285697E-2</v>
      </c>
      <c r="B53593" t="s">
        <v>33440</v>
      </c>
    </row>
    <row r="53594" spans="1:2" x14ac:dyDescent="0.3">
      <c r="A53594" s="2">
        <v>2.3328600000000002</v>
      </c>
      <c r="B53594" t="s">
        <v>33439</v>
      </c>
    </row>
    <row r="53595" spans="1:2" x14ac:dyDescent="0.3">
      <c r="A53595" s="2">
        <v>0.21773168717157301</v>
      </c>
      <c r="B53595" t="s">
        <v>33438</v>
      </c>
    </row>
    <row r="53596" spans="1:2" x14ac:dyDescent="0.3">
      <c r="A53596" s="2">
        <v>1.83080318609662E-2</v>
      </c>
      <c r="B53596" t="s">
        <v>33437</v>
      </c>
    </row>
    <row r="53597" spans="1:2" x14ac:dyDescent="0.3">
      <c r="A53597" s="2">
        <v>7.4808300000000001</v>
      </c>
      <c r="B53597" t="s">
        <v>33436</v>
      </c>
    </row>
    <row r="53598" spans="1:2" x14ac:dyDescent="0.3">
      <c r="A53598" s="2">
        <v>0.49845692764887101</v>
      </c>
      <c r="B53598" t="s">
        <v>33435</v>
      </c>
    </row>
    <row r="53599" spans="1:2" x14ac:dyDescent="0.3">
      <c r="A53599" s="2">
        <v>6.0960299999999998</v>
      </c>
      <c r="B53599" t="s">
        <v>33434</v>
      </c>
    </row>
    <row r="53600" spans="1:2" x14ac:dyDescent="0.3">
      <c r="A53600" s="2">
        <v>2.3927679806002401E-2</v>
      </c>
      <c r="B53600" t="s">
        <v>33433</v>
      </c>
    </row>
    <row r="53601" spans="1:2" x14ac:dyDescent="0.3">
      <c r="A53601" s="2">
        <v>3.6766999999999999</v>
      </c>
      <c r="B53601" t="s">
        <v>33432</v>
      </c>
    </row>
    <row r="53602" spans="1:2" x14ac:dyDescent="0.3">
      <c r="A53602" s="2">
        <v>1.38883</v>
      </c>
      <c r="B53602" t="s">
        <v>33431</v>
      </c>
    </row>
    <row r="53603" spans="1:2" x14ac:dyDescent="0.3">
      <c r="A53603" s="2">
        <v>8.4905311056467106E-2</v>
      </c>
      <c r="B53603" t="s">
        <v>33430</v>
      </c>
    </row>
    <row r="53604" spans="1:2" x14ac:dyDescent="0.3">
      <c r="A53604" s="2">
        <v>0.35517648834615101</v>
      </c>
      <c r="B53604" t="s">
        <v>33429</v>
      </c>
    </row>
    <row r="53605" spans="1:2" x14ac:dyDescent="0.3">
      <c r="A53605" s="2">
        <v>15.59534</v>
      </c>
      <c r="B53605" t="s">
        <v>33428</v>
      </c>
    </row>
    <row r="53606" spans="1:2" x14ac:dyDescent="0.3">
      <c r="A53606" s="2">
        <v>22.292750000000002</v>
      </c>
      <c r="B53606" t="s">
        <v>33427</v>
      </c>
    </row>
    <row r="53607" spans="1:2" x14ac:dyDescent="0.3">
      <c r="A53607" s="2">
        <v>150.08710208317601</v>
      </c>
      <c r="B53607" t="s">
        <v>33426</v>
      </c>
    </row>
    <row r="53608" spans="1:2" x14ac:dyDescent="0.3">
      <c r="A53608" s="2">
        <v>0.38220100603459001</v>
      </c>
      <c r="B53608" t="s">
        <v>33425</v>
      </c>
    </row>
    <row r="53609" spans="1:2" x14ac:dyDescent="0.3">
      <c r="A53609" s="2">
        <v>519.26218046713996</v>
      </c>
      <c r="B53609" t="s">
        <v>33424</v>
      </c>
    </row>
    <row r="53610" spans="1:2" x14ac:dyDescent="0.3">
      <c r="A53610" s="2">
        <v>664.46731</v>
      </c>
      <c r="B53610" t="s">
        <v>33423</v>
      </c>
    </row>
    <row r="53611" spans="1:2" x14ac:dyDescent="0.3">
      <c r="A53611" s="2">
        <v>8.18600203625269</v>
      </c>
      <c r="B53611" t="s">
        <v>33422</v>
      </c>
    </row>
    <row r="53612" spans="1:2" x14ac:dyDescent="0.3">
      <c r="A53612" s="2">
        <v>12.5655184185811</v>
      </c>
      <c r="B53612" t="s">
        <v>33421</v>
      </c>
    </row>
    <row r="53613" spans="1:2" x14ac:dyDescent="0.3">
      <c r="A53613" s="2">
        <v>0.45580999999999999</v>
      </c>
      <c r="B53613" t="s">
        <v>33420</v>
      </c>
    </row>
    <row r="53614" spans="1:2" x14ac:dyDescent="0.3">
      <c r="A53614" s="2">
        <v>0.26579975967658298</v>
      </c>
      <c r="B53614" t="s">
        <v>33419</v>
      </c>
    </row>
    <row r="53615" spans="1:2" x14ac:dyDescent="0.3">
      <c r="A53615" s="2">
        <v>3.6049919549573799</v>
      </c>
      <c r="B53615" t="s">
        <v>33418</v>
      </c>
    </row>
    <row r="53616" spans="1:2" x14ac:dyDescent="0.3">
      <c r="A53616" s="2">
        <v>27.264062723858999</v>
      </c>
      <c r="B53616" t="s">
        <v>33417</v>
      </c>
    </row>
    <row r="53617" spans="1:2" x14ac:dyDescent="0.3">
      <c r="A53617" s="2">
        <v>6.3106863625898004</v>
      </c>
      <c r="B53617" t="s">
        <v>33416</v>
      </c>
    </row>
    <row r="53618" spans="1:2" x14ac:dyDescent="0.3">
      <c r="A53618" s="2">
        <v>33.736715259208999</v>
      </c>
      <c r="B53618" t="s">
        <v>33415</v>
      </c>
    </row>
    <row r="53619" spans="1:2" x14ac:dyDescent="0.3">
      <c r="A53619" s="2">
        <v>29.053606101356898</v>
      </c>
      <c r="B53619" t="s">
        <v>33414</v>
      </c>
    </row>
    <row r="53620" spans="1:2" x14ac:dyDescent="0.3">
      <c r="A53620" s="2">
        <v>740.78125489917704</v>
      </c>
      <c r="B53620" t="s">
        <v>33413</v>
      </c>
    </row>
    <row r="53621" spans="1:2" x14ac:dyDescent="0.3">
      <c r="A53621" s="2">
        <v>4.7880307617645999</v>
      </c>
      <c r="B53621" t="s">
        <v>33412</v>
      </c>
    </row>
    <row r="53622" spans="1:2" x14ac:dyDescent="0.3">
      <c r="A53622" s="2">
        <v>10.6236</v>
      </c>
      <c r="B53622" t="s">
        <v>33411</v>
      </c>
    </row>
    <row r="53623" spans="1:2" x14ac:dyDescent="0.3">
      <c r="A53623" s="2">
        <v>71.948948609903894</v>
      </c>
      <c r="B53623" t="s">
        <v>33410</v>
      </c>
    </row>
    <row r="53624" spans="1:2" x14ac:dyDescent="0.3">
      <c r="A53624" s="2">
        <v>1.11108387538292</v>
      </c>
      <c r="B53624" t="s">
        <v>33409</v>
      </c>
    </row>
    <row r="53625" spans="1:2" x14ac:dyDescent="0.3">
      <c r="A53625" s="2">
        <v>2.9277594139885698E-3</v>
      </c>
      <c r="B53625" t="s">
        <v>33408</v>
      </c>
    </row>
    <row r="53626" spans="1:2" x14ac:dyDescent="0.3">
      <c r="A53626" s="2">
        <v>0.25570999999999999</v>
      </c>
      <c r="B53626" t="s">
        <v>33407</v>
      </c>
    </row>
    <row r="53627" spans="1:2" x14ac:dyDescent="0.3">
      <c r="A53627" s="2">
        <v>0.67390790175250304</v>
      </c>
      <c r="B53627" t="s">
        <v>33406</v>
      </c>
    </row>
    <row r="53628" spans="1:2" x14ac:dyDescent="0.3">
      <c r="A53628" s="2">
        <v>9.6590399999999992</v>
      </c>
      <c r="B53628" t="s">
        <v>33405</v>
      </c>
    </row>
    <row r="53629" spans="1:2" x14ac:dyDescent="0.3">
      <c r="A53629" s="2">
        <v>2.69440869974316</v>
      </c>
      <c r="B53629" t="s">
        <v>33404</v>
      </c>
    </row>
    <row r="53630" spans="1:2" x14ac:dyDescent="0.3">
      <c r="A53630" s="2">
        <v>0.84467522154032904</v>
      </c>
      <c r="B53630" t="s">
        <v>33403</v>
      </c>
    </row>
    <row r="53631" spans="1:2" x14ac:dyDescent="0.3">
      <c r="A53631" s="2">
        <v>0.93064324305995405</v>
      </c>
      <c r="B53631" t="s">
        <v>33402</v>
      </c>
    </row>
    <row r="53632" spans="1:2" x14ac:dyDescent="0.3">
      <c r="A53632" s="2">
        <v>5.7771199805022704</v>
      </c>
      <c r="B53632" t="s">
        <v>33401</v>
      </c>
    </row>
    <row r="53633" spans="1:2" x14ac:dyDescent="0.3">
      <c r="A53633" s="2">
        <v>4.4151288848083897E-3</v>
      </c>
      <c r="B53633" t="s">
        <v>33400</v>
      </c>
    </row>
    <row r="53634" spans="1:2" x14ac:dyDescent="0.3">
      <c r="A53634" s="2">
        <v>10.977113283041801</v>
      </c>
      <c r="B53634" t="s">
        <v>33399</v>
      </c>
    </row>
    <row r="53635" spans="1:2" x14ac:dyDescent="0.3">
      <c r="A53635" s="2">
        <v>25.613577033399402</v>
      </c>
      <c r="B53635" t="s">
        <v>33398</v>
      </c>
    </row>
    <row r="53636" spans="1:2" x14ac:dyDescent="0.3">
      <c r="A53636" s="2">
        <v>4.2003500000000003</v>
      </c>
      <c r="B53636" t="s">
        <v>33397</v>
      </c>
    </row>
    <row r="53637" spans="1:2" x14ac:dyDescent="0.3">
      <c r="A53637" s="2">
        <v>20.841850000000001</v>
      </c>
      <c r="B53637" t="s">
        <v>33396</v>
      </c>
    </row>
    <row r="53638" spans="1:2" x14ac:dyDescent="0.3">
      <c r="A53638" s="2">
        <v>38.615870000000001</v>
      </c>
      <c r="B53638" t="s">
        <v>33395</v>
      </c>
    </row>
    <row r="53639" spans="1:2" x14ac:dyDescent="0.3">
      <c r="A53639" s="2">
        <v>3.4000000000000002E-4</v>
      </c>
      <c r="B53639" t="s">
        <v>33394</v>
      </c>
    </row>
    <row r="53640" spans="1:2" x14ac:dyDescent="0.3">
      <c r="A53640" s="2">
        <v>7.1330000000000005E-2</v>
      </c>
      <c r="B53640" t="s">
        <v>33393</v>
      </c>
    </row>
    <row r="53641" spans="1:2" x14ac:dyDescent="0.3">
      <c r="A53641" s="2">
        <v>0.53408999999999995</v>
      </c>
      <c r="B53641" t="s">
        <v>33392</v>
      </c>
    </row>
    <row r="53642" spans="1:2" x14ac:dyDescent="0.3">
      <c r="A53642" s="2">
        <v>4.6680599999999997</v>
      </c>
      <c r="B53642" t="s">
        <v>33391</v>
      </c>
    </row>
    <row r="53643" spans="1:2" x14ac:dyDescent="0.3">
      <c r="A53643" s="2">
        <v>21.646807044619099</v>
      </c>
      <c r="B53643" t="s">
        <v>33390</v>
      </c>
    </row>
    <row r="53644" spans="1:2" x14ac:dyDescent="0.3">
      <c r="A53644" s="2">
        <v>7.3440000000000005E-2</v>
      </c>
      <c r="B53644" t="s">
        <v>33389</v>
      </c>
    </row>
    <row r="53645" spans="1:2" x14ac:dyDescent="0.3">
      <c r="A53645" s="2">
        <v>10.14311</v>
      </c>
      <c r="B53645" t="s">
        <v>33388</v>
      </c>
    </row>
    <row r="53646" spans="1:2" x14ac:dyDescent="0.3">
      <c r="A53646" s="2">
        <v>4.6200178465217698</v>
      </c>
      <c r="B53646" t="s">
        <v>33387</v>
      </c>
    </row>
    <row r="53647" spans="1:2" x14ac:dyDescent="0.3">
      <c r="A53647" s="2">
        <v>1.5470600000000001</v>
      </c>
      <c r="B53647" t="s">
        <v>33386</v>
      </c>
    </row>
    <row r="53648" spans="1:2" x14ac:dyDescent="0.3">
      <c r="A53648" s="2">
        <v>0.27095165564212598</v>
      </c>
      <c r="B53648" t="s">
        <v>33385</v>
      </c>
    </row>
    <row r="53649" spans="1:2" x14ac:dyDescent="0.3">
      <c r="A53649" s="2">
        <v>1.55932975314147</v>
      </c>
      <c r="B53649" t="s">
        <v>33384</v>
      </c>
    </row>
    <row r="53650" spans="1:2" x14ac:dyDescent="0.3">
      <c r="A53650" s="2">
        <v>1.27875801876199</v>
      </c>
      <c r="B53650" t="s">
        <v>33383</v>
      </c>
    </row>
    <row r="53651" spans="1:2" x14ac:dyDescent="0.3">
      <c r="A53651" s="2">
        <v>9.2579759094265501</v>
      </c>
      <c r="B53651" t="s">
        <v>33382</v>
      </c>
    </row>
    <row r="53652" spans="1:2" x14ac:dyDescent="0.3">
      <c r="A53652" s="2">
        <v>9.7875300000000003</v>
      </c>
      <c r="B53652" t="s">
        <v>33381</v>
      </c>
    </row>
    <row r="53653" spans="1:2" x14ac:dyDescent="0.3">
      <c r="A53653" s="2">
        <v>0.91224985259071201</v>
      </c>
      <c r="B53653" t="s">
        <v>33380</v>
      </c>
    </row>
    <row r="53654" spans="1:2" x14ac:dyDescent="0.3">
      <c r="A53654" s="2">
        <v>6.1799999999999997E-3</v>
      </c>
      <c r="B53654" t="s">
        <v>33379</v>
      </c>
    </row>
    <row r="53655" spans="1:2" x14ac:dyDescent="0.3">
      <c r="A53655" s="2">
        <v>17.306740000000001</v>
      </c>
      <c r="B53655" t="s">
        <v>33378</v>
      </c>
    </row>
    <row r="53656" spans="1:2" x14ac:dyDescent="0.3">
      <c r="A53656" s="2">
        <v>41.245069999999998</v>
      </c>
      <c r="B53656" t="s">
        <v>33377</v>
      </c>
    </row>
    <row r="53657" spans="1:2" x14ac:dyDescent="0.3">
      <c r="A53657" s="2">
        <v>0.18296727004903901</v>
      </c>
      <c r="B53657" t="s">
        <v>33376</v>
      </c>
    </row>
    <row r="53658" spans="1:2" x14ac:dyDescent="0.3">
      <c r="A53658" s="2">
        <v>21.011616515758</v>
      </c>
      <c r="B53658" t="s">
        <v>33375</v>
      </c>
    </row>
    <row r="53659" spans="1:2" x14ac:dyDescent="0.3">
      <c r="A53659" s="2">
        <v>0.99273</v>
      </c>
      <c r="B53659" t="s">
        <v>33374</v>
      </c>
    </row>
    <row r="53660" spans="1:2" x14ac:dyDescent="0.3">
      <c r="A53660" s="2">
        <v>0.72236</v>
      </c>
      <c r="B53660" t="s">
        <v>33373</v>
      </c>
    </row>
    <row r="53661" spans="1:2" x14ac:dyDescent="0.3">
      <c r="A53661" s="2">
        <v>8.6495599999999992</v>
      </c>
      <c r="B53661" t="s">
        <v>33372</v>
      </c>
    </row>
    <row r="53662" spans="1:2" x14ac:dyDescent="0.3">
      <c r="A53662" s="2">
        <v>0.25944508096254898</v>
      </c>
      <c r="B53662" t="s">
        <v>33371</v>
      </c>
    </row>
    <row r="53663" spans="1:2" x14ac:dyDescent="0.3">
      <c r="A53663" s="2">
        <v>53.099159999999998</v>
      </c>
      <c r="B53663" t="s">
        <v>33370</v>
      </c>
    </row>
    <row r="53664" spans="1:2" x14ac:dyDescent="0.3">
      <c r="A53664" s="2">
        <v>4.5269999999999998E-2</v>
      </c>
      <c r="B53664" t="s">
        <v>33369</v>
      </c>
    </row>
    <row r="53665" spans="1:2" x14ac:dyDescent="0.3">
      <c r="A53665" s="2">
        <v>4.0511928631122203</v>
      </c>
      <c r="B53665" t="s">
        <v>33368</v>
      </c>
    </row>
    <row r="53666" spans="1:2" x14ac:dyDescent="0.3">
      <c r="A53666" s="2">
        <v>1.0319999999999999E-2</v>
      </c>
      <c r="B53666" t="s">
        <v>33367</v>
      </c>
    </row>
    <row r="53667" spans="1:2" x14ac:dyDescent="0.3">
      <c r="A53667" s="2">
        <v>9.2058541349667705E-2</v>
      </c>
      <c r="B53667" t="s">
        <v>33366</v>
      </c>
    </row>
    <row r="53668" spans="1:2" x14ac:dyDescent="0.3">
      <c r="A53668" s="2">
        <v>7.6553960504200602E-2</v>
      </c>
      <c r="B53668" t="s">
        <v>33365</v>
      </c>
    </row>
    <row r="53669" spans="1:2" x14ac:dyDescent="0.3">
      <c r="A53669" s="2">
        <v>0.17255449729924199</v>
      </c>
      <c r="B53669" t="s">
        <v>33364</v>
      </c>
    </row>
    <row r="53670" spans="1:2" x14ac:dyDescent="0.3">
      <c r="A53670" s="2">
        <v>5.4537300000000002</v>
      </c>
      <c r="B53670" t="s">
        <v>33363</v>
      </c>
    </row>
    <row r="53671" spans="1:2" x14ac:dyDescent="0.3">
      <c r="A53671" s="2">
        <v>0.19167000000000001</v>
      </c>
      <c r="B53671" t="s">
        <v>33362</v>
      </c>
    </row>
    <row r="53672" spans="1:2" x14ac:dyDescent="0.3">
      <c r="A53672" s="2">
        <v>14.26566</v>
      </c>
      <c r="B53672" t="s">
        <v>33361</v>
      </c>
    </row>
    <row r="53673" spans="1:2" x14ac:dyDescent="0.3">
      <c r="A53673" s="2">
        <v>4.0120000000000003E-2</v>
      </c>
      <c r="B53673" t="s">
        <v>33360</v>
      </c>
    </row>
    <row r="53674" spans="1:2" x14ac:dyDescent="0.3">
      <c r="A53674" s="2">
        <v>28.82067</v>
      </c>
      <c r="B53674" t="s">
        <v>33359</v>
      </c>
    </row>
    <row r="53675" spans="1:2" x14ac:dyDescent="0.3">
      <c r="A53675" s="2">
        <v>9.3297679656056296</v>
      </c>
      <c r="B53675" t="s">
        <v>33358</v>
      </c>
    </row>
    <row r="53676" spans="1:2" x14ac:dyDescent="0.3">
      <c r="A53676" s="2">
        <v>19.21471</v>
      </c>
      <c r="B53676" t="s">
        <v>33357</v>
      </c>
    </row>
    <row r="53677" spans="1:2" x14ac:dyDescent="0.3">
      <c r="A53677" s="2">
        <v>0.56267999999999996</v>
      </c>
      <c r="B53677" t="s">
        <v>33356</v>
      </c>
    </row>
    <row r="53678" spans="1:2" x14ac:dyDescent="0.3">
      <c r="A53678" s="2">
        <v>8.2565600000000003</v>
      </c>
      <c r="B53678" t="s">
        <v>33355</v>
      </c>
    </row>
    <row r="53679" spans="1:2" x14ac:dyDescent="0.3">
      <c r="A53679" s="2">
        <v>14.9374496585133</v>
      </c>
      <c r="B53679" t="s">
        <v>33354</v>
      </c>
    </row>
    <row r="53680" spans="1:2" x14ac:dyDescent="0.3">
      <c r="A53680" s="2">
        <v>6.45487487944719</v>
      </c>
      <c r="B53680" t="s">
        <v>33353</v>
      </c>
    </row>
    <row r="53681" spans="1:2" x14ac:dyDescent="0.3">
      <c r="A53681" s="2">
        <v>0.57652999999999999</v>
      </c>
      <c r="B53681" t="s">
        <v>33352</v>
      </c>
    </row>
    <row r="53682" spans="1:2" x14ac:dyDescent="0.3">
      <c r="A53682" s="2">
        <v>2.5232745085887499E-2</v>
      </c>
      <c r="B53682" t="s">
        <v>33351</v>
      </c>
    </row>
    <row r="53683" spans="1:2" x14ac:dyDescent="0.3">
      <c r="A53683" s="2">
        <v>46.586341747844401</v>
      </c>
      <c r="B53683" t="s">
        <v>33350</v>
      </c>
    </row>
    <row r="53684" spans="1:2" x14ac:dyDescent="0.3">
      <c r="A53684" s="2">
        <v>4.1209999999999997E-2</v>
      </c>
      <c r="B53684" t="s">
        <v>33349</v>
      </c>
    </row>
    <row r="53685" spans="1:2" x14ac:dyDescent="0.3">
      <c r="A53685" s="2">
        <v>7.5506976623931103E-3</v>
      </c>
      <c r="B53685" t="s">
        <v>33348</v>
      </c>
    </row>
    <row r="53686" spans="1:2" x14ac:dyDescent="0.3">
      <c r="A53686" s="2">
        <v>2.0990000000000002E-2</v>
      </c>
      <c r="B53686" t="s">
        <v>33347</v>
      </c>
    </row>
    <row r="53687" spans="1:2" x14ac:dyDescent="0.3">
      <c r="A53687" s="2">
        <v>0.93422000000000005</v>
      </c>
      <c r="B53687" t="s">
        <v>33346</v>
      </c>
    </row>
    <row r="53688" spans="1:2" x14ac:dyDescent="0.3">
      <c r="A53688" s="2">
        <v>2.4312694705093101</v>
      </c>
      <c r="B53688" t="s">
        <v>33345</v>
      </c>
    </row>
    <row r="53689" spans="1:2" x14ac:dyDescent="0.3">
      <c r="A53689" s="2">
        <v>2.6035489214274401</v>
      </c>
      <c r="B53689" t="s">
        <v>33344</v>
      </c>
    </row>
    <row r="53690" spans="1:2" x14ac:dyDescent="0.3">
      <c r="A53690" s="2">
        <v>0.143393416417534</v>
      </c>
      <c r="B53690" t="s">
        <v>33343</v>
      </c>
    </row>
    <row r="53691" spans="1:2" x14ac:dyDescent="0.3">
      <c r="A53691" s="2">
        <v>0.10906</v>
      </c>
      <c r="B53691" t="s">
        <v>33342</v>
      </c>
    </row>
    <row r="53692" spans="1:2" x14ac:dyDescent="0.3">
      <c r="A53692" s="2">
        <v>12.331060000000001</v>
      </c>
      <c r="B53692" t="s">
        <v>33341</v>
      </c>
    </row>
    <row r="53693" spans="1:2" x14ac:dyDescent="0.3">
      <c r="A53693" s="2">
        <v>0.27184257946774598</v>
      </c>
      <c r="B53693" t="s">
        <v>33340</v>
      </c>
    </row>
    <row r="53694" spans="1:2" x14ac:dyDescent="0.3">
      <c r="A53694" s="2">
        <v>0.43987999999999999</v>
      </c>
      <c r="B53694" t="s">
        <v>33339</v>
      </c>
    </row>
    <row r="53695" spans="1:2" x14ac:dyDescent="0.3">
      <c r="A53695" s="2">
        <v>0.63884597433285195</v>
      </c>
      <c r="B53695" t="s">
        <v>33338</v>
      </c>
    </row>
    <row r="53696" spans="1:2" x14ac:dyDescent="0.3">
      <c r="A53696" s="2">
        <v>0.18343999999999999</v>
      </c>
      <c r="B53696" t="s">
        <v>33337</v>
      </c>
    </row>
    <row r="53697" spans="1:2" x14ac:dyDescent="0.3">
      <c r="A53697" s="2">
        <v>0.98912</v>
      </c>
      <c r="B53697" t="s">
        <v>33336</v>
      </c>
    </row>
    <row r="53698" spans="1:2" x14ac:dyDescent="0.3">
      <c r="A53698" s="2">
        <v>0.43364000000000003</v>
      </c>
      <c r="B53698" t="s">
        <v>1975</v>
      </c>
    </row>
    <row r="53699" spans="1:2" x14ac:dyDescent="0.3">
      <c r="A53699" s="2">
        <v>1.3508800000000001</v>
      </c>
      <c r="B53699" t="s">
        <v>33335</v>
      </c>
    </row>
    <row r="53700" spans="1:2" x14ac:dyDescent="0.3">
      <c r="A53700" s="2">
        <v>24.006030500801199</v>
      </c>
      <c r="B53700" t="s">
        <v>33334</v>
      </c>
    </row>
    <row r="53701" spans="1:2" x14ac:dyDescent="0.3">
      <c r="A53701" s="2">
        <v>0.80078000000000005</v>
      </c>
      <c r="B53701" t="s">
        <v>33333</v>
      </c>
    </row>
    <row r="53702" spans="1:2" x14ac:dyDescent="0.3">
      <c r="A53702" s="2">
        <v>5.6351330475881101</v>
      </c>
      <c r="B53702" t="s">
        <v>33332</v>
      </c>
    </row>
    <row r="53703" spans="1:2" x14ac:dyDescent="0.3">
      <c r="A53703" s="2">
        <v>0.94867822854430495</v>
      </c>
      <c r="B53703" t="s">
        <v>33331</v>
      </c>
    </row>
    <row r="53704" spans="1:2" x14ac:dyDescent="0.3">
      <c r="A53704" s="2">
        <v>0.81457000000000002</v>
      </c>
      <c r="B53704" t="s">
        <v>33330</v>
      </c>
    </row>
    <row r="53705" spans="1:2" x14ac:dyDescent="0.3">
      <c r="A53705" s="2">
        <v>4.6197348000505096</v>
      </c>
      <c r="B53705" t="s">
        <v>33329</v>
      </c>
    </row>
    <row r="53706" spans="1:2" x14ac:dyDescent="0.3">
      <c r="A53706" s="2">
        <v>9.4599999999999997E-3</v>
      </c>
      <c r="B53706" t="s">
        <v>33328</v>
      </c>
    </row>
    <row r="53707" spans="1:2" x14ac:dyDescent="0.3">
      <c r="A53707" s="2">
        <v>4.5270028086110097</v>
      </c>
      <c r="B53707" t="s">
        <v>33327</v>
      </c>
    </row>
    <row r="53708" spans="1:2" x14ac:dyDescent="0.3">
      <c r="A53708" s="2">
        <v>0.29036615497585799</v>
      </c>
      <c r="B53708" t="s">
        <v>33326</v>
      </c>
    </row>
    <row r="53709" spans="1:2" x14ac:dyDescent="0.3">
      <c r="A53709" s="2">
        <v>0.12726999999999999</v>
      </c>
      <c r="B53709" t="s">
        <v>33325</v>
      </c>
    </row>
    <row r="53710" spans="1:2" x14ac:dyDescent="0.3">
      <c r="A53710" s="2">
        <v>12.62692</v>
      </c>
      <c r="B53710" t="s">
        <v>33324</v>
      </c>
    </row>
    <row r="53711" spans="1:2" x14ac:dyDescent="0.3">
      <c r="A53711" s="2">
        <v>0.03</v>
      </c>
      <c r="B53711" t="s">
        <v>2114</v>
      </c>
    </row>
    <row r="53712" spans="1:2" x14ac:dyDescent="0.3">
      <c r="A53712" s="2">
        <v>0.17052999999999999</v>
      </c>
      <c r="B53712" t="s">
        <v>33323</v>
      </c>
    </row>
    <row r="53713" spans="1:2" x14ac:dyDescent="0.3">
      <c r="A53713" s="2">
        <v>0.80818999999999996</v>
      </c>
      <c r="B53713" t="s">
        <v>33322</v>
      </c>
    </row>
    <row r="53714" spans="1:2" x14ac:dyDescent="0.3">
      <c r="A53714" s="2">
        <v>0.76644237143841198</v>
      </c>
      <c r="B53714" t="s">
        <v>33321</v>
      </c>
    </row>
    <row r="53715" spans="1:2" x14ac:dyDescent="0.3">
      <c r="A53715" s="2">
        <v>2.2407520083015798E-3</v>
      </c>
      <c r="B53715" t="s">
        <v>33320</v>
      </c>
    </row>
    <row r="53716" spans="1:2" x14ac:dyDescent="0.3">
      <c r="A53716" s="2">
        <v>0.23370661116562</v>
      </c>
      <c r="B53716" t="s">
        <v>33319</v>
      </c>
    </row>
    <row r="53717" spans="1:2" x14ac:dyDescent="0.3">
      <c r="A53717" s="2">
        <v>0.53879294939927802</v>
      </c>
      <c r="B53717" t="s">
        <v>33318</v>
      </c>
    </row>
    <row r="53718" spans="1:2" x14ac:dyDescent="0.3">
      <c r="A53718" s="2">
        <v>13.000299999999999</v>
      </c>
      <c r="B53718" t="s">
        <v>33317</v>
      </c>
    </row>
    <row r="53719" spans="1:2" x14ac:dyDescent="0.3">
      <c r="A53719" s="2">
        <v>12.90943</v>
      </c>
      <c r="B53719" t="s">
        <v>33316</v>
      </c>
    </row>
    <row r="53720" spans="1:2" x14ac:dyDescent="0.3">
      <c r="A53720" s="2">
        <v>3.0058400000000001</v>
      </c>
      <c r="B53720" t="s">
        <v>33315</v>
      </c>
    </row>
    <row r="53721" spans="1:2" x14ac:dyDescent="0.3">
      <c r="A53721" s="2">
        <v>32.809040000000003</v>
      </c>
      <c r="B53721" t="s">
        <v>33314</v>
      </c>
    </row>
    <row r="53722" spans="1:2" x14ac:dyDescent="0.3">
      <c r="A53722" s="2">
        <v>2.1128399999999998</v>
      </c>
      <c r="B53722" t="s">
        <v>33313</v>
      </c>
    </row>
    <row r="53723" spans="1:2" x14ac:dyDescent="0.3">
      <c r="A53723" s="2">
        <v>47.040819999999997</v>
      </c>
      <c r="B53723" t="s">
        <v>33312</v>
      </c>
    </row>
    <row r="53724" spans="1:2" x14ac:dyDescent="0.3">
      <c r="A53724" s="2">
        <v>52.716799999999999</v>
      </c>
      <c r="B53724" t="s">
        <v>33311</v>
      </c>
    </row>
    <row r="53725" spans="1:2" x14ac:dyDescent="0.3">
      <c r="A53725" s="2">
        <v>34.365349999999999</v>
      </c>
      <c r="B53725" t="s">
        <v>33310</v>
      </c>
    </row>
    <row r="53726" spans="1:2" x14ac:dyDescent="0.3">
      <c r="A53726" s="2">
        <v>0.54472464526256703</v>
      </c>
      <c r="B53726" t="s">
        <v>33309</v>
      </c>
    </row>
    <row r="53727" spans="1:2" x14ac:dyDescent="0.3">
      <c r="A53727" s="2">
        <v>0.59611889813448304</v>
      </c>
      <c r="B53727" t="s">
        <v>33308</v>
      </c>
    </row>
    <row r="53728" spans="1:2" x14ac:dyDescent="0.3">
      <c r="A53728" s="2">
        <v>2.8137354143564002</v>
      </c>
      <c r="B53728" t="s">
        <v>33307</v>
      </c>
    </row>
    <row r="53729" spans="1:2" x14ac:dyDescent="0.3">
      <c r="A53729" s="2">
        <v>2.4579705321080701E-3</v>
      </c>
      <c r="B53729" t="s">
        <v>33306</v>
      </c>
    </row>
    <row r="53730" spans="1:2" x14ac:dyDescent="0.3">
      <c r="A53730" s="2">
        <v>24.147310000000001</v>
      </c>
      <c r="B53730" t="s">
        <v>33305</v>
      </c>
    </row>
    <row r="53731" spans="1:2" x14ac:dyDescent="0.3">
      <c r="A53731" s="2">
        <v>26.2859191441101</v>
      </c>
      <c r="B53731" t="s">
        <v>33304</v>
      </c>
    </row>
    <row r="53732" spans="1:2" x14ac:dyDescent="0.3">
      <c r="A53732" s="2">
        <v>5.6889059668174799E-2</v>
      </c>
      <c r="B53732" t="s">
        <v>33303</v>
      </c>
    </row>
    <row r="53733" spans="1:2" x14ac:dyDescent="0.3">
      <c r="A53733" s="2">
        <v>0.18603</v>
      </c>
      <c r="B53733" t="s">
        <v>33302</v>
      </c>
    </row>
    <row r="53734" spans="1:2" x14ac:dyDescent="0.3">
      <c r="A53734" s="2">
        <v>8.7574413030655801E-2</v>
      </c>
      <c r="B53734" t="s">
        <v>33301</v>
      </c>
    </row>
    <row r="53735" spans="1:2" x14ac:dyDescent="0.3">
      <c r="A53735" s="2">
        <v>0.10886</v>
      </c>
      <c r="B53735" t="s">
        <v>33300</v>
      </c>
    </row>
    <row r="53736" spans="1:2" x14ac:dyDescent="0.3">
      <c r="A53736" s="2">
        <v>54.081139999999998</v>
      </c>
      <c r="B53736" t="s">
        <v>33299</v>
      </c>
    </row>
    <row r="53737" spans="1:2" x14ac:dyDescent="0.3">
      <c r="A53737" s="2">
        <v>59.187820470330898</v>
      </c>
      <c r="B53737" t="s">
        <v>33298</v>
      </c>
    </row>
    <row r="53738" spans="1:2" x14ac:dyDescent="0.3">
      <c r="A53738" s="2">
        <v>0.43064000000000002</v>
      </c>
      <c r="B53738" t="s">
        <v>33297</v>
      </c>
    </row>
    <row r="53739" spans="1:2" x14ac:dyDescent="0.3">
      <c r="A53739" s="2">
        <v>34.726730000000003</v>
      </c>
      <c r="B53739" t="s">
        <v>33296</v>
      </c>
    </row>
    <row r="53740" spans="1:2" x14ac:dyDescent="0.3">
      <c r="A53740" s="2">
        <v>2.5706643569435799</v>
      </c>
      <c r="B53740" t="s">
        <v>33295</v>
      </c>
    </row>
    <row r="53741" spans="1:2" x14ac:dyDescent="0.3">
      <c r="A53741" s="2">
        <v>1.1727399999999999</v>
      </c>
      <c r="B53741" t="s">
        <v>33294</v>
      </c>
    </row>
    <row r="53742" spans="1:2" x14ac:dyDescent="0.3">
      <c r="A53742" s="2">
        <v>18.084161993606099</v>
      </c>
      <c r="B53742" t="s">
        <v>33293</v>
      </c>
    </row>
    <row r="53743" spans="1:2" x14ac:dyDescent="0.3">
      <c r="A53743" s="2">
        <v>45.857675206339003</v>
      </c>
      <c r="B53743" t="s">
        <v>33292</v>
      </c>
    </row>
    <row r="53744" spans="1:2" x14ac:dyDescent="0.3">
      <c r="A53744" s="2">
        <v>4.7463679519151099E-2</v>
      </c>
      <c r="B53744" t="s">
        <v>33291</v>
      </c>
    </row>
    <row r="53745" spans="1:2" x14ac:dyDescent="0.3">
      <c r="A53745" s="2">
        <v>4.2168564970340299</v>
      </c>
      <c r="B53745" t="s">
        <v>33290</v>
      </c>
    </row>
    <row r="53746" spans="1:2" x14ac:dyDescent="0.3">
      <c r="A53746" s="2">
        <v>1.4166700000000001</v>
      </c>
      <c r="B53746" t="s">
        <v>33289</v>
      </c>
    </row>
    <row r="53747" spans="1:2" x14ac:dyDescent="0.3">
      <c r="A53747" s="2">
        <v>0.75766999999999995</v>
      </c>
      <c r="B53747" t="s">
        <v>33288</v>
      </c>
    </row>
    <row r="53748" spans="1:2" x14ac:dyDescent="0.3">
      <c r="A53748" s="2">
        <v>14.455209999999999</v>
      </c>
      <c r="B53748" t="s">
        <v>33287</v>
      </c>
    </row>
    <row r="53749" spans="1:2" x14ac:dyDescent="0.3">
      <c r="A53749" s="2">
        <v>1.8973550465348401</v>
      </c>
      <c r="B53749" t="s">
        <v>33286</v>
      </c>
    </row>
    <row r="53750" spans="1:2" x14ac:dyDescent="0.3">
      <c r="A53750" s="2">
        <v>0.27237</v>
      </c>
      <c r="B53750" t="s">
        <v>33285</v>
      </c>
    </row>
    <row r="53751" spans="1:2" x14ac:dyDescent="0.3">
      <c r="A53751" s="2">
        <v>214.59833819513301</v>
      </c>
      <c r="B53751" t="s">
        <v>33284</v>
      </c>
    </row>
    <row r="53752" spans="1:2" x14ac:dyDescent="0.3">
      <c r="A53752" s="2">
        <v>0.17593</v>
      </c>
      <c r="B53752" t="s">
        <v>33283</v>
      </c>
    </row>
    <row r="53753" spans="1:2" x14ac:dyDescent="0.3">
      <c r="A53753" s="2">
        <v>0.28755999999999998</v>
      </c>
      <c r="B53753" t="s">
        <v>33282</v>
      </c>
    </row>
    <row r="53754" spans="1:2" x14ac:dyDescent="0.3">
      <c r="A53754" s="2">
        <v>0.43476999999999999</v>
      </c>
      <c r="B53754" t="s">
        <v>33281</v>
      </c>
    </row>
    <row r="53755" spans="1:2" x14ac:dyDescent="0.3">
      <c r="A53755" s="2">
        <v>5.2855699999999999</v>
      </c>
      <c r="B53755" t="s">
        <v>33280</v>
      </c>
    </row>
    <row r="53756" spans="1:2" x14ac:dyDescent="0.3">
      <c r="A53756" s="2">
        <v>3.5970497151093901</v>
      </c>
      <c r="B53756" t="s">
        <v>33279</v>
      </c>
    </row>
    <row r="53757" spans="1:2" x14ac:dyDescent="0.3">
      <c r="A53757" s="2">
        <v>76.504149999999996</v>
      </c>
      <c r="B53757" t="s">
        <v>33278</v>
      </c>
    </row>
    <row r="53758" spans="1:2" x14ac:dyDescent="0.3">
      <c r="A53758" s="2">
        <v>55.565089999999998</v>
      </c>
      <c r="B53758" t="s">
        <v>33277</v>
      </c>
    </row>
    <row r="53759" spans="1:2" x14ac:dyDescent="0.3">
      <c r="A53759" s="2">
        <v>730.30385000000001</v>
      </c>
      <c r="B53759" t="s">
        <v>33276</v>
      </c>
    </row>
    <row r="53760" spans="1:2" x14ac:dyDescent="0.3">
      <c r="A53760" s="2">
        <v>0.267457087789992</v>
      </c>
      <c r="B53760" t="s">
        <v>33275</v>
      </c>
    </row>
    <row r="53761" spans="1:2" x14ac:dyDescent="0.3">
      <c r="A53761" s="2">
        <v>15.9261198586221</v>
      </c>
      <c r="B53761" t="s">
        <v>33274</v>
      </c>
    </row>
    <row r="53762" spans="1:2" x14ac:dyDescent="0.3">
      <c r="A53762" s="2">
        <v>47.404100524872497</v>
      </c>
      <c r="B53762" t="s">
        <v>33273</v>
      </c>
    </row>
    <row r="53763" spans="1:2" x14ac:dyDescent="0.3">
      <c r="A53763" s="2">
        <v>91.442741736669902</v>
      </c>
      <c r="B53763" t="s">
        <v>33272</v>
      </c>
    </row>
    <row r="53764" spans="1:2" x14ac:dyDescent="0.3">
      <c r="A53764" s="2">
        <v>1.7295646424784501</v>
      </c>
      <c r="B53764" t="s">
        <v>33271</v>
      </c>
    </row>
    <row r="53765" spans="1:2" x14ac:dyDescent="0.3">
      <c r="A53765" s="2">
        <v>0.14171</v>
      </c>
      <c r="B53765" t="s">
        <v>33270</v>
      </c>
    </row>
    <row r="53766" spans="1:2" x14ac:dyDescent="0.3">
      <c r="A53766" s="2">
        <v>58.445968211284502</v>
      </c>
      <c r="B53766" t="s">
        <v>33269</v>
      </c>
    </row>
    <row r="53767" spans="1:2" x14ac:dyDescent="0.3">
      <c r="A53767" s="2">
        <v>7.2167923424436703E-2</v>
      </c>
      <c r="B53767" t="s">
        <v>33268</v>
      </c>
    </row>
    <row r="53768" spans="1:2" x14ac:dyDescent="0.3">
      <c r="A53768" s="2">
        <v>0.113267881269474</v>
      </c>
      <c r="B53768" t="s">
        <v>33267</v>
      </c>
    </row>
    <row r="53769" spans="1:2" x14ac:dyDescent="0.3">
      <c r="A53769" s="2">
        <v>0.32808238769938203</v>
      </c>
      <c r="B53769" t="s">
        <v>33266</v>
      </c>
    </row>
    <row r="53770" spans="1:2" x14ac:dyDescent="0.3">
      <c r="A53770" s="2">
        <v>0.46050117036292998</v>
      </c>
      <c r="B53770" t="s">
        <v>33265</v>
      </c>
    </row>
    <row r="53771" spans="1:2" x14ac:dyDescent="0.3">
      <c r="A53771" s="2">
        <v>0.46050117036292998</v>
      </c>
      <c r="B53771" t="s">
        <v>33264</v>
      </c>
    </row>
    <row r="53772" spans="1:2" x14ac:dyDescent="0.3">
      <c r="A53772" s="2">
        <v>6.5426799999999998</v>
      </c>
      <c r="B53772" t="s">
        <v>33263</v>
      </c>
    </row>
    <row r="53773" spans="1:2" x14ac:dyDescent="0.3">
      <c r="A53773" s="2">
        <v>2.92470638892607</v>
      </c>
      <c r="B53773" t="s">
        <v>33262</v>
      </c>
    </row>
    <row r="53774" spans="1:2" x14ac:dyDescent="0.3">
      <c r="A53774" s="2">
        <v>55.426279999999998</v>
      </c>
      <c r="B53774" t="s">
        <v>33261</v>
      </c>
    </row>
    <row r="53775" spans="1:2" x14ac:dyDescent="0.3">
      <c r="A53775" s="2">
        <v>288.67974902632801</v>
      </c>
      <c r="B53775" t="s">
        <v>33260</v>
      </c>
    </row>
    <row r="53776" spans="1:2" x14ac:dyDescent="0.3">
      <c r="A53776" s="2">
        <v>8.0552742994691506</v>
      </c>
      <c r="B53776" t="s">
        <v>33259</v>
      </c>
    </row>
    <row r="53777" spans="1:2" x14ac:dyDescent="0.3">
      <c r="A53777" s="2">
        <v>2.3230300000000002</v>
      </c>
      <c r="B53777" t="s">
        <v>33258</v>
      </c>
    </row>
    <row r="53778" spans="1:2" x14ac:dyDescent="0.3">
      <c r="A53778" s="2">
        <v>3.77020143076918</v>
      </c>
      <c r="B53778" t="s">
        <v>33257</v>
      </c>
    </row>
    <row r="53779" spans="1:2" x14ac:dyDescent="0.3">
      <c r="A53779" s="2">
        <v>22.232700000000001</v>
      </c>
      <c r="B53779" t="s">
        <v>33256</v>
      </c>
    </row>
    <row r="53780" spans="1:2" x14ac:dyDescent="0.3">
      <c r="A53780" s="2">
        <v>5.5652998293537799</v>
      </c>
      <c r="B53780" t="s">
        <v>33255</v>
      </c>
    </row>
    <row r="53781" spans="1:2" x14ac:dyDescent="0.3">
      <c r="A53781" s="2">
        <v>0.16217187301208499</v>
      </c>
      <c r="B53781" t="s">
        <v>33254</v>
      </c>
    </row>
    <row r="53782" spans="1:2" x14ac:dyDescent="0.3">
      <c r="A53782" s="2">
        <v>0.33641632814790301</v>
      </c>
      <c r="B53782" t="s">
        <v>33253</v>
      </c>
    </row>
    <row r="53783" spans="1:2" x14ac:dyDescent="0.3">
      <c r="A53783" s="2">
        <v>10.785917137345301</v>
      </c>
      <c r="B53783" t="s">
        <v>33252</v>
      </c>
    </row>
    <row r="53784" spans="1:2" x14ac:dyDescent="0.3">
      <c r="A53784" s="2">
        <v>2.60921</v>
      </c>
      <c r="B53784" t="s">
        <v>33251</v>
      </c>
    </row>
    <row r="53785" spans="1:2" x14ac:dyDescent="0.3">
      <c r="A53785" s="2">
        <v>1.36768830390649</v>
      </c>
      <c r="B53785" t="s">
        <v>33250</v>
      </c>
    </row>
    <row r="53786" spans="1:2" x14ac:dyDescent="0.3">
      <c r="A53786" s="2">
        <v>0.92947999999999997</v>
      </c>
      <c r="B53786" t="s">
        <v>33249</v>
      </c>
    </row>
    <row r="53787" spans="1:2" x14ac:dyDescent="0.3">
      <c r="A53787" s="2">
        <v>2.6900000000000001E-3</v>
      </c>
      <c r="B53787" t="s">
        <v>33248</v>
      </c>
    </row>
    <row r="53788" spans="1:2" x14ac:dyDescent="0.3">
      <c r="A53788" s="2">
        <v>1.8</v>
      </c>
      <c r="B53788" t="s">
        <v>1148</v>
      </c>
    </row>
    <row r="53789" spans="1:2" x14ac:dyDescent="0.3">
      <c r="A53789" s="2">
        <v>26.4681537726884</v>
      </c>
      <c r="B53789" t="s">
        <v>33247</v>
      </c>
    </row>
    <row r="53790" spans="1:2" x14ac:dyDescent="0.3">
      <c r="A53790" s="2">
        <v>1.5381899999999999</v>
      </c>
      <c r="B53790" t="s">
        <v>33246</v>
      </c>
    </row>
    <row r="53791" spans="1:2" x14ac:dyDescent="0.3">
      <c r="A53791" s="2">
        <v>4.8378936984404E-2</v>
      </c>
      <c r="B53791" t="s">
        <v>33245</v>
      </c>
    </row>
    <row r="53792" spans="1:2" x14ac:dyDescent="0.3">
      <c r="A53792" s="2">
        <v>1.68408</v>
      </c>
      <c r="B53792" t="s">
        <v>33244</v>
      </c>
    </row>
    <row r="53793" spans="1:2" x14ac:dyDescent="0.3">
      <c r="A53793" s="2">
        <v>4.0840000000000001E-2</v>
      </c>
      <c r="B53793" t="s">
        <v>33243</v>
      </c>
    </row>
    <row r="53794" spans="1:2" x14ac:dyDescent="0.3">
      <c r="A53794" s="2">
        <v>42.279850000000003</v>
      </c>
      <c r="B53794" t="s">
        <v>33242</v>
      </c>
    </row>
    <row r="53795" spans="1:2" x14ac:dyDescent="0.3">
      <c r="A53795" s="2">
        <v>3.7246892068678997E-2</v>
      </c>
      <c r="B53795" t="s">
        <v>33241</v>
      </c>
    </row>
    <row r="53796" spans="1:2" x14ac:dyDescent="0.3">
      <c r="A53796" s="2">
        <v>8.2702399333647099E-4</v>
      </c>
      <c r="B53796" t="s">
        <v>33240</v>
      </c>
    </row>
    <row r="53797" spans="1:2" x14ac:dyDescent="0.3">
      <c r="A53797" s="2">
        <v>1.2369787150650201E-2</v>
      </c>
      <c r="B53797" t="s">
        <v>33239</v>
      </c>
    </row>
    <row r="53798" spans="1:2" x14ac:dyDescent="0.3">
      <c r="A53798" s="2">
        <v>59.455733832625498</v>
      </c>
      <c r="B53798" t="s">
        <v>33238</v>
      </c>
    </row>
    <row r="53799" spans="1:2" x14ac:dyDescent="0.3">
      <c r="A53799" s="2">
        <v>218.83004403266199</v>
      </c>
      <c r="B53799" t="s">
        <v>33237</v>
      </c>
    </row>
    <row r="53800" spans="1:2" x14ac:dyDescent="0.3">
      <c r="A53800" s="2">
        <v>12.215255139476501</v>
      </c>
      <c r="B53800" t="s">
        <v>33236</v>
      </c>
    </row>
    <row r="53801" spans="1:2" x14ac:dyDescent="0.3">
      <c r="A53801" s="2">
        <v>202.49386999999999</v>
      </c>
      <c r="B53801" t="s">
        <v>33235</v>
      </c>
    </row>
    <row r="53802" spans="1:2" x14ac:dyDescent="0.3">
      <c r="A53802" s="2">
        <v>0.16136</v>
      </c>
      <c r="B53802" t="s">
        <v>33234</v>
      </c>
    </row>
    <row r="53803" spans="1:2" x14ac:dyDescent="0.3">
      <c r="A53803" s="2">
        <v>0.42702240446839601</v>
      </c>
      <c r="B53803" t="s">
        <v>33233</v>
      </c>
    </row>
    <row r="53804" spans="1:2" x14ac:dyDescent="0.3">
      <c r="A53804" s="2">
        <v>0.476675293909955</v>
      </c>
      <c r="B53804" t="s">
        <v>1252</v>
      </c>
    </row>
    <row r="53805" spans="1:2" x14ac:dyDescent="0.3">
      <c r="A53805" s="2">
        <v>2.8420000000000001E-2</v>
      </c>
      <c r="B53805" t="s">
        <v>33232</v>
      </c>
    </row>
    <row r="53806" spans="1:2" x14ac:dyDescent="0.3">
      <c r="A53806" s="2">
        <v>0.49528843812148499</v>
      </c>
      <c r="B53806" t="s">
        <v>33231</v>
      </c>
    </row>
    <row r="53807" spans="1:2" x14ac:dyDescent="0.3">
      <c r="A53807" s="2">
        <v>1.39755804309343</v>
      </c>
      <c r="B53807" t="s">
        <v>33230</v>
      </c>
    </row>
    <row r="53808" spans="1:2" x14ac:dyDescent="0.3">
      <c r="A53808" s="2">
        <v>15.365179956766299</v>
      </c>
      <c r="B53808" t="s">
        <v>33229</v>
      </c>
    </row>
    <row r="53809" spans="1:2" x14ac:dyDescent="0.3">
      <c r="A53809" s="2">
        <v>1.9573935796209201</v>
      </c>
      <c r="B53809" t="s">
        <v>33228</v>
      </c>
    </row>
    <row r="53810" spans="1:2" x14ac:dyDescent="0.3">
      <c r="A53810" s="2">
        <v>244.51468</v>
      </c>
      <c r="B53810" t="s">
        <v>33227</v>
      </c>
    </row>
    <row r="53811" spans="1:2" x14ac:dyDescent="0.3">
      <c r="A53811" s="2">
        <v>54.272714513789197</v>
      </c>
      <c r="B53811" t="s">
        <v>33226</v>
      </c>
    </row>
    <row r="53812" spans="1:2" x14ac:dyDescent="0.3">
      <c r="A53812" s="2">
        <v>17.695469078774</v>
      </c>
      <c r="B53812" t="s">
        <v>33225</v>
      </c>
    </row>
    <row r="53813" spans="1:2" x14ac:dyDescent="0.3">
      <c r="A53813" s="2">
        <v>3.3775460943566999</v>
      </c>
      <c r="B53813" t="s">
        <v>33224</v>
      </c>
    </row>
    <row r="53814" spans="1:2" x14ac:dyDescent="0.3">
      <c r="A53814" s="2">
        <v>0.59628333721012405</v>
      </c>
      <c r="B53814" t="s">
        <v>33223</v>
      </c>
    </row>
    <row r="53815" spans="1:2" x14ac:dyDescent="0.3">
      <c r="A53815" s="2">
        <v>5.5893600000000001</v>
      </c>
      <c r="B53815" t="s">
        <v>33222</v>
      </c>
    </row>
    <row r="53816" spans="1:2" x14ac:dyDescent="0.3">
      <c r="A53816" s="2">
        <v>1.704E-2</v>
      </c>
      <c r="B53816" t="s">
        <v>33221</v>
      </c>
    </row>
    <row r="53817" spans="1:2" x14ac:dyDescent="0.3">
      <c r="A53817" s="2">
        <v>1.6235475629809</v>
      </c>
      <c r="B53817" t="s">
        <v>33220</v>
      </c>
    </row>
    <row r="53818" spans="1:2" x14ac:dyDescent="0.3">
      <c r="A53818" s="2">
        <v>0.41758000000000001</v>
      </c>
      <c r="B53818" t="s">
        <v>33219</v>
      </c>
    </row>
    <row r="53819" spans="1:2" x14ac:dyDescent="0.3">
      <c r="A53819" s="2">
        <v>0.573650869580001</v>
      </c>
      <c r="B53819" t="s">
        <v>33218</v>
      </c>
    </row>
    <row r="53820" spans="1:2" x14ac:dyDescent="0.3">
      <c r="A53820" s="2">
        <v>26.777269962258501</v>
      </c>
      <c r="B53820" t="s">
        <v>33217</v>
      </c>
    </row>
    <row r="53821" spans="1:2" x14ac:dyDescent="0.3">
      <c r="A53821" s="2">
        <v>2.0348010798153302</v>
      </c>
      <c r="B53821" t="s">
        <v>33216</v>
      </c>
    </row>
    <row r="53822" spans="1:2" x14ac:dyDescent="0.3">
      <c r="A53822" s="2">
        <v>35.957790471599999</v>
      </c>
      <c r="B53822" t="s">
        <v>33215</v>
      </c>
    </row>
    <row r="53823" spans="1:2" x14ac:dyDescent="0.3">
      <c r="A53823" s="2">
        <v>96.831979650880896</v>
      </c>
      <c r="B53823" t="s">
        <v>33214</v>
      </c>
    </row>
    <row r="53824" spans="1:2" x14ac:dyDescent="0.3">
      <c r="A53824" s="2">
        <v>0.67871999999999999</v>
      </c>
      <c r="B53824" t="s">
        <v>33213</v>
      </c>
    </row>
    <row r="53825" spans="1:2" x14ac:dyDescent="0.3">
      <c r="A53825" s="2">
        <v>0.456585291891418</v>
      </c>
      <c r="B53825" t="s">
        <v>33212</v>
      </c>
    </row>
    <row r="53826" spans="1:2" x14ac:dyDescent="0.3">
      <c r="A53826" s="2">
        <v>0.13585</v>
      </c>
      <c r="B53826" t="s">
        <v>33211</v>
      </c>
    </row>
    <row r="53827" spans="1:2" x14ac:dyDescent="0.3">
      <c r="A53827" s="2">
        <v>126.19244999999999</v>
      </c>
      <c r="B53827" t="s">
        <v>33210</v>
      </c>
    </row>
    <row r="53828" spans="1:2" x14ac:dyDescent="0.3">
      <c r="A53828" s="2">
        <v>104.2217</v>
      </c>
      <c r="B53828" t="s">
        <v>33209</v>
      </c>
    </row>
    <row r="53829" spans="1:2" x14ac:dyDescent="0.3">
      <c r="A53829" s="2">
        <v>167.56580387592399</v>
      </c>
      <c r="B53829" t="s">
        <v>33208</v>
      </c>
    </row>
    <row r="53830" spans="1:2" x14ac:dyDescent="0.3">
      <c r="A53830" s="2">
        <v>4.0379040044727799E-3</v>
      </c>
      <c r="B53830" t="s">
        <v>33207</v>
      </c>
    </row>
    <row r="53831" spans="1:2" x14ac:dyDescent="0.3">
      <c r="A53831" s="2">
        <v>1.2070000000000001E-2</v>
      </c>
      <c r="B53831" t="s">
        <v>33206</v>
      </c>
    </row>
    <row r="53832" spans="1:2" x14ac:dyDescent="0.3">
      <c r="A53832" s="2">
        <v>7.2448199999999998</v>
      </c>
      <c r="B53832" t="s">
        <v>33205</v>
      </c>
    </row>
    <row r="53833" spans="1:2" x14ac:dyDescent="0.3">
      <c r="A53833" s="2">
        <v>1.05026247876228E-3</v>
      </c>
      <c r="B53833" t="s">
        <v>33204</v>
      </c>
    </row>
    <row r="53834" spans="1:2" x14ac:dyDescent="0.3">
      <c r="A53834" s="2">
        <v>0.55431546114110497</v>
      </c>
      <c r="B53834" t="s">
        <v>33203</v>
      </c>
    </row>
    <row r="53835" spans="1:2" x14ac:dyDescent="0.3">
      <c r="A53835" s="2">
        <v>0.267367566483737</v>
      </c>
      <c r="B53835" t="s">
        <v>33202</v>
      </c>
    </row>
    <row r="53836" spans="1:2" x14ac:dyDescent="0.3">
      <c r="A53836" s="2">
        <v>1.8489999999999999E-2</v>
      </c>
      <c r="B53836" t="s">
        <v>33201</v>
      </c>
    </row>
    <row r="53837" spans="1:2" x14ac:dyDescent="0.3">
      <c r="A53837" s="2">
        <v>0.50707999999999998</v>
      </c>
      <c r="B53837" t="s">
        <v>33200</v>
      </c>
    </row>
    <row r="53838" spans="1:2" x14ac:dyDescent="0.3">
      <c r="A53838" s="2">
        <v>0.219017696188372</v>
      </c>
      <c r="B53838" t="s">
        <v>33199</v>
      </c>
    </row>
    <row r="53839" spans="1:2" x14ac:dyDescent="0.3">
      <c r="A53839" s="2">
        <v>2.70807653418664</v>
      </c>
      <c r="B53839" t="s">
        <v>33198</v>
      </c>
    </row>
    <row r="53840" spans="1:2" x14ac:dyDescent="0.3">
      <c r="A53840" s="2">
        <v>4.6460000000000001E-2</v>
      </c>
      <c r="B53840" t="s">
        <v>33197</v>
      </c>
    </row>
    <row r="53841" spans="1:2" x14ac:dyDescent="0.3">
      <c r="A53841" s="2">
        <v>0.23472877789890101</v>
      </c>
      <c r="B53841" t="s">
        <v>33196</v>
      </c>
    </row>
    <row r="53842" spans="1:2" x14ac:dyDescent="0.3">
      <c r="A53842" s="2">
        <v>0.71188731604900501</v>
      </c>
      <c r="B53842" t="s">
        <v>33195</v>
      </c>
    </row>
    <row r="53843" spans="1:2" x14ac:dyDescent="0.3">
      <c r="A53843" s="2">
        <v>4.5107347394722198E-2</v>
      </c>
      <c r="B53843" t="s">
        <v>33194</v>
      </c>
    </row>
    <row r="53844" spans="1:2" x14ac:dyDescent="0.3">
      <c r="A53844" s="2">
        <v>4.5420884946432896</v>
      </c>
      <c r="B53844" t="s">
        <v>33193</v>
      </c>
    </row>
    <row r="53845" spans="1:2" x14ac:dyDescent="0.3">
      <c r="A53845" s="2">
        <v>8.7680158766076294E-2</v>
      </c>
      <c r="B53845" t="s">
        <v>33192</v>
      </c>
    </row>
    <row r="53846" spans="1:2" x14ac:dyDescent="0.3">
      <c r="A53846" s="2">
        <v>36.248664748891102</v>
      </c>
      <c r="B53846" t="s">
        <v>33191</v>
      </c>
    </row>
    <row r="53847" spans="1:2" x14ac:dyDescent="0.3">
      <c r="A53847" s="2">
        <v>4.0129999999999999E-2</v>
      </c>
      <c r="B53847" t="s">
        <v>1759</v>
      </c>
    </row>
    <row r="53848" spans="1:2" x14ac:dyDescent="0.3">
      <c r="A53848" s="2">
        <v>0.88371</v>
      </c>
      <c r="B53848" t="s">
        <v>33190</v>
      </c>
    </row>
    <row r="53849" spans="1:2" x14ac:dyDescent="0.3">
      <c r="A53849" s="2">
        <v>7.8850199999999999</v>
      </c>
      <c r="B53849" t="s">
        <v>33189</v>
      </c>
    </row>
    <row r="53850" spans="1:2" x14ac:dyDescent="0.3">
      <c r="A53850" s="2">
        <v>11.063566701051601</v>
      </c>
      <c r="B53850" t="s">
        <v>33188</v>
      </c>
    </row>
    <row r="53851" spans="1:2" x14ac:dyDescent="0.3">
      <c r="A53851" s="2">
        <v>5.8632879723192997E-2</v>
      </c>
      <c r="B53851" t="s">
        <v>33187</v>
      </c>
    </row>
    <row r="53852" spans="1:2" x14ac:dyDescent="0.3">
      <c r="A53852" s="2">
        <v>1.4019999999999999E-2</v>
      </c>
      <c r="B53852" t="s">
        <v>33186</v>
      </c>
    </row>
    <row r="53853" spans="1:2" x14ac:dyDescent="0.3">
      <c r="A53853" s="2">
        <v>0.12676999999999999</v>
      </c>
      <c r="B53853" t="s">
        <v>33185</v>
      </c>
    </row>
    <row r="53854" spans="1:2" x14ac:dyDescent="0.3">
      <c r="A53854" s="2">
        <v>5.6449449622660204</v>
      </c>
      <c r="B53854" t="s">
        <v>33184</v>
      </c>
    </row>
    <row r="53855" spans="1:2" x14ac:dyDescent="0.3">
      <c r="A53855" s="2">
        <v>11.783330775863501</v>
      </c>
      <c r="B53855" t="s">
        <v>33183</v>
      </c>
    </row>
    <row r="53856" spans="1:2" x14ac:dyDescent="0.3">
      <c r="A53856" s="2">
        <v>2.52846629861609</v>
      </c>
      <c r="B53856" t="s">
        <v>33182</v>
      </c>
    </row>
    <row r="53857" spans="1:2" x14ac:dyDescent="0.3">
      <c r="A53857" s="2">
        <v>0.54468000000000005</v>
      </c>
      <c r="B53857" t="s">
        <v>33181</v>
      </c>
    </row>
    <row r="53858" spans="1:2" x14ac:dyDescent="0.3">
      <c r="A53858" s="2">
        <v>15.37072</v>
      </c>
      <c r="B53858" t="s">
        <v>33180</v>
      </c>
    </row>
    <row r="53859" spans="1:2" x14ac:dyDescent="0.3">
      <c r="A53859" s="2">
        <v>0.99830036471279304</v>
      </c>
      <c r="B53859" t="s">
        <v>33179</v>
      </c>
    </row>
    <row r="53860" spans="1:2" x14ac:dyDescent="0.3">
      <c r="A53860" s="2">
        <v>0.27760366525094199</v>
      </c>
      <c r="B53860" t="s">
        <v>33178</v>
      </c>
    </row>
    <row r="53861" spans="1:2" x14ac:dyDescent="0.3">
      <c r="A53861" s="2">
        <v>0.10267999999999999</v>
      </c>
      <c r="B53861" t="s">
        <v>33177</v>
      </c>
    </row>
    <row r="53862" spans="1:2" x14ac:dyDescent="0.3">
      <c r="A53862" s="2">
        <v>0.12742000000000001</v>
      </c>
      <c r="B53862" t="s">
        <v>33176</v>
      </c>
    </row>
    <row r="53863" spans="1:2" x14ac:dyDescent="0.3">
      <c r="A53863" s="2">
        <v>2.8388399999999998</v>
      </c>
      <c r="B53863" t="s">
        <v>33175</v>
      </c>
    </row>
    <row r="53864" spans="1:2" x14ac:dyDescent="0.3">
      <c r="A53864" s="2">
        <v>22.562746763656001</v>
      </c>
      <c r="B53864" t="s">
        <v>33174</v>
      </c>
    </row>
    <row r="53865" spans="1:2" x14ac:dyDescent="0.3">
      <c r="A53865" s="2">
        <v>1.288</v>
      </c>
      <c r="B53865" t="s">
        <v>33173</v>
      </c>
    </row>
    <row r="53866" spans="1:2" x14ac:dyDescent="0.3">
      <c r="A53866" s="2">
        <v>2.38862906984434</v>
      </c>
      <c r="B53866" t="s">
        <v>33172</v>
      </c>
    </row>
    <row r="53867" spans="1:2" x14ac:dyDescent="0.3">
      <c r="A53867" s="2">
        <v>0.14601</v>
      </c>
      <c r="B53867" t="s">
        <v>33171</v>
      </c>
    </row>
    <row r="53868" spans="1:2" x14ac:dyDescent="0.3">
      <c r="A53868" s="2">
        <v>196.83731</v>
      </c>
      <c r="B53868" t="s">
        <v>33170</v>
      </c>
    </row>
    <row r="53869" spans="1:2" x14ac:dyDescent="0.3">
      <c r="A53869" s="2">
        <v>8.4669999999999995E-2</v>
      </c>
      <c r="B53869" t="s">
        <v>33169</v>
      </c>
    </row>
    <row r="53870" spans="1:2" x14ac:dyDescent="0.3">
      <c r="A53870" s="2">
        <v>243.38729630069801</v>
      </c>
      <c r="B53870" t="s">
        <v>33168</v>
      </c>
    </row>
    <row r="53871" spans="1:2" x14ac:dyDescent="0.3">
      <c r="A53871" s="2">
        <v>1.1262333830451701</v>
      </c>
      <c r="B53871" t="s">
        <v>33167</v>
      </c>
    </row>
    <row r="53872" spans="1:2" x14ac:dyDescent="0.3">
      <c r="A53872" s="2">
        <v>0.89160767030958399</v>
      </c>
      <c r="B53872" t="s">
        <v>33166</v>
      </c>
    </row>
    <row r="53873" spans="1:2" x14ac:dyDescent="0.3">
      <c r="A53873" s="2">
        <v>5.9782999999999999</v>
      </c>
      <c r="B53873" t="s">
        <v>33165</v>
      </c>
    </row>
    <row r="53874" spans="1:2" x14ac:dyDescent="0.3">
      <c r="A53874" s="2">
        <v>1.1209999999999999E-2</v>
      </c>
      <c r="B53874" t="s">
        <v>33164</v>
      </c>
    </row>
    <row r="53875" spans="1:2" x14ac:dyDescent="0.3">
      <c r="A53875" s="2">
        <v>242.04590999999999</v>
      </c>
      <c r="B53875" t="s">
        <v>33163</v>
      </c>
    </row>
    <row r="53876" spans="1:2" x14ac:dyDescent="0.3">
      <c r="A53876" s="2">
        <v>9.6934269874300298</v>
      </c>
      <c r="B53876" t="s">
        <v>33162</v>
      </c>
    </row>
    <row r="53877" spans="1:2" x14ac:dyDescent="0.3">
      <c r="A53877" s="2">
        <v>0.22938</v>
      </c>
      <c r="B53877" t="s">
        <v>33161</v>
      </c>
    </row>
    <row r="53878" spans="1:2" x14ac:dyDescent="0.3">
      <c r="A53878" s="2">
        <v>644.35294392145204</v>
      </c>
      <c r="B53878" t="s">
        <v>33160</v>
      </c>
    </row>
    <row r="53879" spans="1:2" x14ac:dyDescent="0.3">
      <c r="A53879" s="2">
        <v>2.0149900000000001</v>
      </c>
      <c r="B53879" t="s">
        <v>33159</v>
      </c>
    </row>
    <row r="53880" spans="1:2" x14ac:dyDescent="0.3">
      <c r="A53880" s="2">
        <v>3.4482015582486398</v>
      </c>
      <c r="B53880" t="s">
        <v>33158</v>
      </c>
    </row>
    <row r="53881" spans="1:2" x14ac:dyDescent="0.3">
      <c r="A53881" s="2">
        <v>53.333297106184702</v>
      </c>
      <c r="B53881" t="s">
        <v>33157</v>
      </c>
    </row>
    <row r="53882" spans="1:2" x14ac:dyDescent="0.3">
      <c r="A53882" s="2">
        <v>100.35807</v>
      </c>
      <c r="B53882" t="s">
        <v>33156</v>
      </c>
    </row>
    <row r="53883" spans="1:2" x14ac:dyDescent="0.3">
      <c r="A53883" s="2">
        <v>2.7423799999999998</v>
      </c>
      <c r="B53883" t="s">
        <v>33155</v>
      </c>
    </row>
    <row r="53884" spans="1:2" x14ac:dyDescent="0.3">
      <c r="A53884" s="2">
        <v>9.9560460740354094E-3</v>
      </c>
      <c r="B53884" t="s">
        <v>33154</v>
      </c>
    </row>
    <row r="53885" spans="1:2" x14ac:dyDescent="0.3">
      <c r="A53885" s="2">
        <v>2.08234612299557</v>
      </c>
      <c r="B53885" t="s">
        <v>33153</v>
      </c>
    </row>
    <row r="53886" spans="1:2" x14ac:dyDescent="0.3">
      <c r="A53886" s="2">
        <v>2.5020000000000001E-2</v>
      </c>
      <c r="B53886" t="s">
        <v>33152</v>
      </c>
    </row>
    <row r="53887" spans="1:2" x14ac:dyDescent="0.3">
      <c r="A53887" s="2">
        <v>33.0213585387297</v>
      </c>
      <c r="B53887" t="s">
        <v>33151</v>
      </c>
    </row>
    <row r="53888" spans="1:2" x14ac:dyDescent="0.3">
      <c r="A53888" s="2">
        <v>0.22652512217696599</v>
      </c>
      <c r="B53888" t="s">
        <v>33150</v>
      </c>
    </row>
    <row r="53889" spans="1:2" x14ac:dyDescent="0.3">
      <c r="A53889" s="2">
        <v>0.26164087356229399</v>
      </c>
      <c r="B53889" t="s">
        <v>33149</v>
      </c>
    </row>
    <row r="53890" spans="1:2" x14ac:dyDescent="0.3">
      <c r="A53890" s="2">
        <v>26.551600000000001</v>
      </c>
      <c r="B53890" t="s">
        <v>33148</v>
      </c>
    </row>
    <row r="53891" spans="1:2" x14ac:dyDescent="0.3">
      <c r="A53891" s="2">
        <v>2.5883864773994398</v>
      </c>
      <c r="B53891" t="s">
        <v>33147</v>
      </c>
    </row>
    <row r="53892" spans="1:2" x14ac:dyDescent="0.3">
      <c r="A53892" s="2">
        <v>2.5883864773994398</v>
      </c>
      <c r="B53892" t="s">
        <v>33146</v>
      </c>
    </row>
    <row r="53893" spans="1:2" x14ac:dyDescent="0.3">
      <c r="A53893" s="2">
        <v>3.9969999999999999E-2</v>
      </c>
      <c r="B53893" t="s">
        <v>33145</v>
      </c>
    </row>
    <row r="53894" spans="1:2" x14ac:dyDescent="0.3">
      <c r="A53894" s="2">
        <v>1.8105020813958099</v>
      </c>
      <c r="B53894" t="s">
        <v>33144</v>
      </c>
    </row>
    <row r="53895" spans="1:2" x14ac:dyDescent="0.3">
      <c r="A53895" s="2">
        <v>0.187418372402235</v>
      </c>
      <c r="B53895" t="s">
        <v>33143</v>
      </c>
    </row>
    <row r="53896" spans="1:2" x14ac:dyDescent="0.3">
      <c r="A53896" s="2">
        <v>0.46195000000000003</v>
      </c>
      <c r="B53896" t="s">
        <v>33142</v>
      </c>
    </row>
    <row r="53897" spans="1:2" x14ac:dyDescent="0.3">
      <c r="A53897" s="2">
        <v>0.12367081066662</v>
      </c>
      <c r="B53897" t="s">
        <v>33141</v>
      </c>
    </row>
    <row r="53898" spans="1:2" x14ac:dyDescent="0.3">
      <c r="A53898" s="2">
        <v>0.13934647941263001</v>
      </c>
      <c r="B53898" t="s">
        <v>33140</v>
      </c>
    </row>
    <row r="53899" spans="1:2" x14ac:dyDescent="0.3">
      <c r="A53899" s="2">
        <v>2.2663375550659901</v>
      </c>
      <c r="B53899" t="s">
        <v>33139</v>
      </c>
    </row>
    <row r="53900" spans="1:2" x14ac:dyDescent="0.3">
      <c r="A53900" s="2">
        <v>3.9788613782939</v>
      </c>
      <c r="B53900" t="s">
        <v>33138</v>
      </c>
    </row>
    <row r="53901" spans="1:2" x14ac:dyDescent="0.3">
      <c r="A53901" s="2">
        <v>8.4625900000000005</v>
      </c>
      <c r="B53901" t="s">
        <v>33137</v>
      </c>
    </row>
    <row r="53902" spans="1:2" x14ac:dyDescent="0.3">
      <c r="A53902" s="2">
        <v>1.8636802575273798E-2</v>
      </c>
      <c r="B53902" t="s">
        <v>33136</v>
      </c>
    </row>
    <row r="53903" spans="1:2" x14ac:dyDescent="0.3">
      <c r="A53903" s="2">
        <v>6.1037659470453101E-2</v>
      </c>
      <c r="B53903" t="s">
        <v>33135</v>
      </c>
    </row>
    <row r="53904" spans="1:2" x14ac:dyDescent="0.3">
      <c r="A53904" s="2">
        <v>8.9397800000000007</v>
      </c>
      <c r="B53904" t="s">
        <v>33134</v>
      </c>
    </row>
    <row r="53905" spans="1:2" x14ac:dyDescent="0.3">
      <c r="A53905" s="2">
        <v>0.92656000000000005</v>
      </c>
      <c r="B53905" t="s">
        <v>33133</v>
      </c>
    </row>
    <row r="53906" spans="1:2" x14ac:dyDescent="0.3">
      <c r="A53906" s="2">
        <v>0.31469000000000003</v>
      </c>
      <c r="B53906" t="s">
        <v>33132</v>
      </c>
    </row>
    <row r="53907" spans="1:2" x14ac:dyDescent="0.3">
      <c r="A53907" s="2">
        <v>1.4400000000000001E-3</v>
      </c>
      <c r="B53907" t="s">
        <v>33131</v>
      </c>
    </row>
    <row r="53908" spans="1:2" x14ac:dyDescent="0.3">
      <c r="A53908" s="2">
        <v>0.28116000000000002</v>
      </c>
      <c r="B53908" t="s">
        <v>33130</v>
      </c>
    </row>
    <row r="53909" spans="1:2" x14ac:dyDescent="0.3">
      <c r="A53909" s="2">
        <v>13.898935417435</v>
      </c>
      <c r="B53909" t="s">
        <v>33129</v>
      </c>
    </row>
    <row r="53910" spans="1:2" x14ac:dyDescent="0.3">
      <c r="A53910" s="2">
        <v>3.3637000000000001</v>
      </c>
      <c r="B53910" t="s">
        <v>33128</v>
      </c>
    </row>
    <row r="53911" spans="1:2" x14ac:dyDescent="0.3">
      <c r="A53911" s="2">
        <v>3.7504493014546698</v>
      </c>
      <c r="B53911" t="s">
        <v>33127</v>
      </c>
    </row>
    <row r="53912" spans="1:2" x14ac:dyDescent="0.3">
      <c r="A53912" s="2">
        <v>0.33911486944806102</v>
      </c>
      <c r="B53912" t="s">
        <v>33126</v>
      </c>
    </row>
    <row r="53913" spans="1:2" x14ac:dyDescent="0.3">
      <c r="A53913" s="2">
        <v>1.98484474596696</v>
      </c>
      <c r="B53913" t="s">
        <v>33125</v>
      </c>
    </row>
    <row r="53914" spans="1:2" x14ac:dyDescent="0.3">
      <c r="A53914" s="2">
        <v>1.4600200000000001</v>
      </c>
      <c r="B53914" t="s">
        <v>33124</v>
      </c>
    </row>
    <row r="53915" spans="1:2" x14ac:dyDescent="0.3">
      <c r="A53915" s="2">
        <v>184.72178347168801</v>
      </c>
      <c r="B53915" t="s">
        <v>33123</v>
      </c>
    </row>
    <row r="53916" spans="1:2" x14ac:dyDescent="0.3">
      <c r="A53916" s="2">
        <v>1.46137998765</v>
      </c>
      <c r="B53916" t="s">
        <v>33122</v>
      </c>
    </row>
    <row r="53917" spans="1:2" x14ac:dyDescent="0.3">
      <c r="A53917" s="2">
        <v>0.21103</v>
      </c>
      <c r="B53917" t="s">
        <v>33121</v>
      </c>
    </row>
    <row r="53918" spans="1:2" x14ac:dyDescent="0.3">
      <c r="A53918" s="2">
        <v>2.9756539539671999E-3</v>
      </c>
      <c r="B53918" t="s">
        <v>33120</v>
      </c>
    </row>
    <row r="53919" spans="1:2" x14ac:dyDescent="0.3">
      <c r="A53919" s="2">
        <v>35.841860444986601</v>
      </c>
      <c r="B53919" t="s">
        <v>33119</v>
      </c>
    </row>
    <row r="53920" spans="1:2" x14ac:dyDescent="0.3">
      <c r="A53920" s="2">
        <v>0.21603294759547001</v>
      </c>
      <c r="B53920" t="s">
        <v>33118</v>
      </c>
    </row>
    <row r="53921" spans="1:2" x14ac:dyDescent="0.3">
      <c r="A53921" s="2">
        <v>2.1999900000000001</v>
      </c>
      <c r="B53921" t="s">
        <v>33117</v>
      </c>
    </row>
    <row r="53922" spans="1:2" x14ac:dyDescent="0.3">
      <c r="A53922" s="2">
        <v>0.22</v>
      </c>
      <c r="B53922" t="s">
        <v>33116</v>
      </c>
    </row>
    <row r="53923" spans="1:2" x14ac:dyDescent="0.3">
      <c r="A53923" s="2">
        <v>6.4822111512292405E-2</v>
      </c>
      <c r="B53923" t="s">
        <v>33115</v>
      </c>
    </row>
    <row r="53924" spans="1:2" x14ac:dyDescent="0.3">
      <c r="A53924" s="2">
        <v>0.25</v>
      </c>
      <c r="B53924" t="s">
        <v>33114</v>
      </c>
    </row>
    <row r="53925" spans="1:2" x14ac:dyDescent="0.3">
      <c r="A53925" s="2">
        <v>4.4999999999999999E-4</v>
      </c>
      <c r="B53925" t="s">
        <v>33113</v>
      </c>
    </row>
    <row r="53926" spans="1:2" x14ac:dyDescent="0.3">
      <c r="A53926" s="2">
        <v>5.1042454044753702E-3</v>
      </c>
      <c r="B53926" t="s">
        <v>33112</v>
      </c>
    </row>
    <row r="53927" spans="1:2" x14ac:dyDescent="0.3">
      <c r="A53927" s="2">
        <v>6.62E-3</v>
      </c>
      <c r="B53927" t="s">
        <v>33111</v>
      </c>
    </row>
    <row r="53928" spans="1:2" x14ac:dyDescent="0.3">
      <c r="A53928" s="2">
        <v>1.18590793442995E-3</v>
      </c>
      <c r="B53928" t="s">
        <v>33110</v>
      </c>
    </row>
    <row r="53929" spans="1:2" x14ac:dyDescent="0.3">
      <c r="A53929" s="2">
        <v>5.5397800000000004</v>
      </c>
      <c r="B53929" t="s">
        <v>33109</v>
      </c>
    </row>
    <row r="53930" spans="1:2" x14ac:dyDescent="0.3">
      <c r="A53930" s="2">
        <v>9.1860621145744208</v>
      </c>
      <c r="B53930" t="s">
        <v>33108</v>
      </c>
    </row>
    <row r="53931" spans="1:2" x14ac:dyDescent="0.3">
      <c r="A53931" s="2">
        <v>0.15001</v>
      </c>
      <c r="B53931" t="s">
        <v>33107</v>
      </c>
    </row>
    <row r="53932" spans="1:2" x14ac:dyDescent="0.3">
      <c r="A53932" s="2">
        <v>3.0592548178685099E-2</v>
      </c>
      <c r="B53932" t="s">
        <v>33106</v>
      </c>
    </row>
    <row r="53933" spans="1:2" x14ac:dyDescent="0.3">
      <c r="A53933" s="2">
        <v>11.30437</v>
      </c>
      <c r="B53933" t="s">
        <v>33105</v>
      </c>
    </row>
    <row r="53934" spans="1:2" x14ac:dyDescent="0.3">
      <c r="A53934" s="2">
        <v>0.42805880995859102</v>
      </c>
      <c r="B53934" t="s">
        <v>33104</v>
      </c>
    </row>
    <row r="53935" spans="1:2" x14ac:dyDescent="0.3">
      <c r="A53935" s="2">
        <v>7.7200000000000003E-3</v>
      </c>
      <c r="B53935" t="s">
        <v>33103</v>
      </c>
    </row>
    <row r="53936" spans="1:2" x14ac:dyDescent="0.3">
      <c r="A53936" s="2">
        <v>0.77209000000000005</v>
      </c>
      <c r="B53936" t="s">
        <v>33102</v>
      </c>
    </row>
    <row r="53937" spans="1:2" x14ac:dyDescent="0.3">
      <c r="A53937" s="2">
        <v>7.2374000000000001</v>
      </c>
      <c r="B53937" t="s">
        <v>33101</v>
      </c>
    </row>
    <row r="53938" spans="1:2" x14ac:dyDescent="0.3">
      <c r="A53938" s="2">
        <v>1.7489999999999999E-2</v>
      </c>
      <c r="B53938" t="s">
        <v>33100</v>
      </c>
    </row>
    <row r="53939" spans="1:2" x14ac:dyDescent="0.3">
      <c r="A53939" s="2">
        <v>2.7</v>
      </c>
      <c r="B53939" t="s">
        <v>33099</v>
      </c>
    </row>
    <row r="53940" spans="1:2" x14ac:dyDescent="0.3">
      <c r="A53940" s="2">
        <v>0.14188999999999999</v>
      </c>
      <c r="B53940" t="s">
        <v>33098</v>
      </c>
    </row>
    <row r="53941" spans="1:2" x14ac:dyDescent="0.3">
      <c r="A53941" s="2">
        <v>90.201524587710196</v>
      </c>
      <c r="B53941" t="s">
        <v>33097</v>
      </c>
    </row>
    <row r="53942" spans="1:2" x14ac:dyDescent="0.3">
      <c r="A53942" s="2" t="s">
        <v>13</v>
      </c>
      <c r="B53942" t="s">
        <v>33096</v>
      </c>
    </row>
    <row r="53943" spans="1:2" x14ac:dyDescent="0.3">
      <c r="A53943" s="2">
        <v>104.46961</v>
      </c>
      <c r="B53943" t="s">
        <v>33095</v>
      </c>
    </row>
    <row r="53944" spans="1:2" x14ac:dyDescent="0.3">
      <c r="A53944" s="2">
        <v>1.27719</v>
      </c>
      <c r="B53944" t="s">
        <v>33094</v>
      </c>
    </row>
    <row r="53945" spans="1:2" x14ac:dyDescent="0.3">
      <c r="A53945" s="2">
        <v>6.7760000000000001E-2</v>
      </c>
      <c r="B53945" t="s">
        <v>33093</v>
      </c>
    </row>
    <row r="53946" spans="1:2" x14ac:dyDescent="0.3">
      <c r="A53946" s="2">
        <v>2.452E-2</v>
      </c>
      <c r="B53946" t="s">
        <v>33092</v>
      </c>
    </row>
    <row r="53947" spans="1:2" x14ac:dyDescent="0.3">
      <c r="A53947" s="2">
        <v>0.183665758562677</v>
      </c>
      <c r="B53947" t="s">
        <v>33091</v>
      </c>
    </row>
    <row r="53948" spans="1:2" x14ac:dyDescent="0.3">
      <c r="A53948" s="2">
        <v>0.334128970247632</v>
      </c>
      <c r="B53948" t="s">
        <v>33090</v>
      </c>
    </row>
    <row r="53949" spans="1:2" x14ac:dyDescent="0.3">
      <c r="A53949" s="2">
        <v>2.8622603035343398E-2</v>
      </c>
      <c r="B53949" t="s">
        <v>33089</v>
      </c>
    </row>
    <row r="53950" spans="1:2" x14ac:dyDescent="0.3">
      <c r="A53950" s="2">
        <v>0.73511000000000004</v>
      </c>
      <c r="B53950" t="s">
        <v>33088</v>
      </c>
    </row>
    <row r="53951" spans="1:2" x14ac:dyDescent="0.3">
      <c r="A53951" s="2">
        <v>2.5870000000000001E-2</v>
      </c>
      <c r="B53951" t="s">
        <v>33087</v>
      </c>
    </row>
    <row r="53952" spans="1:2" x14ac:dyDescent="0.3">
      <c r="A53952" s="2">
        <v>7.8606611136840004E-2</v>
      </c>
      <c r="B53952" t="s">
        <v>33086</v>
      </c>
    </row>
    <row r="53953" spans="1:2" x14ac:dyDescent="0.3">
      <c r="A53953" s="2">
        <v>4.4450000000000003E-2</v>
      </c>
      <c r="B53953" t="s">
        <v>33085</v>
      </c>
    </row>
    <row r="53954" spans="1:2" x14ac:dyDescent="0.3">
      <c r="A53954" s="2">
        <v>31.88955</v>
      </c>
      <c r="B53954" t="s">
        <v>33084</v>
      </c>
    </row>
    <row r="53955" spans="1:2" x14ac:dyDescent="0.3">
      <c r="A53955" s="2">
        <v>17.807970000000001</v>
      </c>
      <c r="B53955" t="s">
        <v>33083</v>
      </c>
    </row>
    <row r="53956" spans="1:2" x14ac:dyDescent="0.3">
      <c r="A53956" s="2">
        <v>28.912700000000001</v>
      </c>
      <c r="B53956" t="s">
        <v>33082</v>
      </c>
    </row>
    <row r="53957" spans="1:2" x14ac:dyDescent="0.3">
      <c r="A53957" s="2">
        <v>21.89152</v>
      </c>
      <c r="B53957" t="s">
        <v>33081</v>
      </c>
    </row>
    <row r="53958" spans="1:2" x14ac:dyDescent="0.3">
      <c r="A53958" s="2">
        <v>4.9548399999999999</v>
      </c>
      <c r="B53958" t="s">
        <v>33080</v>
      </c>
    </row>
    <row r="53959" spans="1:2" x14ac:dyDescent="0.3">
      <c r="A53959" s="2">
        <v>23.590990000000001</v>
      </c>
      <c r="B53959" t="s">
        <v>33079</v>
      </c>
    </row>
    <row r="53960" spans="1:2" x14ac:dyDescent="0.3">
      <c r="A53960" s="2">
        <v>79.657002146885702</v>
      </c>
      <c r="B53960" t="s">
        <v>33078</v>
      </c>
    </row>
    <row r="53961" spans="1:2" x14ac:dyDescent="0.3">
      <c r="A53961" s="2">
        <v>2.17347</v>
      </c>
      <c r="B53961" t="s">
        <v>33077</v>
      </c>
    </row>
    <row r="53962" spans="1:2" x14ac:dyDescent="0.3">
      <c r="A53962" s="2">
        <v>136.93977376322101</v>
      </c>
      <c r="B53962" t="s">
        <v>33076</v>
      </c>
    </row>
    <row r="53963" spans="1:2" x14ac:dyDescent="0.3">
      <c r="A53963" s="2">
        <v>18.191026632465</v>
      </c>
      <c r="B53963" t="s">
        <v>33075</v>
      </c>
    </row>
    <row r="53964" spans="1:2" x14ac:dyDescent="0.3">
      <c r="A53964" s="2">
        <v>26.591594510292101</v>
      </c>
      <c r="B53964" t="s">
        <v>33074</v>
      </c>
    </row>
    <row r="53965" spans="1:2" x14ac:dyDescent="0.3">
      <c r="A53965" s="2">
        <v>3.1850000000000003E-2</v>
      </c>
      <c r="B53965" t="s">
        <v>33073</v>
      </c>
    </row>
    <row r="53966" spans="1:2" x14ac:dyDescent="0.3">
      <c r="A53966" s="2">
        <v>8.9642089446329096E-3</v>
      </c>
      <c r="B53966" t="s">
        <v>33072</v>
      </c>
    </row>
    <row r="53967" spans="1:2" x14ac:dyDescent="0.3">
      <c r="A53967" s="2">
        <v>41.922206443631097</v>
      </c>
      <c r="B53967" t="s">
        <v>33071</v>
      </c>
    </row>
    <row r="53968" spans="1:2" x14ac:dyDescent="0.3">
      <c r="A53968" s="2">
        <v>1.9981199999999999</v>
      </c>
      <c r="B53968" t="s">
        <v>33070</v>
      </c>
    </row>
    <row r="53969" spans="1:2" x14ac:dyDescent="0.3">
      <c r="A53969" s="2">
        <v>0.21673721121030701</v>
      </c>
      <c r="B53969" t="s">
        <v>33069</v>
      </c>
    </row>
    <row r="53970" spans="1:2" x14ac:dyDescent="0.3">
      <c r="A53970" s="2">
        <v>1.15120311279253</v>
      </c>
      <c r="B53970" t="s">
        <v>33068</v>
      </c>
    </row>
    <row r="53971" spans="1:2" x14ac:dyDescent="0.3">
      <c r="A53971" s="2">
        <v>4.26708</v>
      </c>
      <c r="B53971" t="s">
        <v>33067</v>
      </c>
    </row>
    <row r="53972" spans="1:2" x14ac:dyDescent="0.3">
      <c r="A53972" s="2">
        <v>1.1860000000000001E-2</v>
      </c>
      <c r="B53972" t="s">
        <v>33066</v>
      </c>
    </row>
    <row r="53973" spans="1:2" x14ac:dyDescent="0.3">
      <c r="A53973" s="2">
        <v>31.980318555549498</v>
      </c>
      <c r="B53973" t="s">
        <v>33065</v>
      </c>
    </row>
    <row r="53974" spans="1:2" x14ac:dyDescent="0.3">
      <c r="A53974" s="2">
        <v>7.7999999999999999E-4</v>
      </c>
      <c r="B53974" t="s">
        <v>33064</v>
      </c>
    </row>
    <row r="53975" spans="1:2" x14ac:dyDescent="0.3">
      <c r="A53975" s="2">
        <v>6.54212568229008E-2</v>
      </c>
      <c r="B53975" t="s">
        <v>33063</v>
      </c>
    </row>
    <row r="53976" spans="1:2" x14ac:dyDescent="0.3">
      <c r="A53976" s="2">
        <v>820.96324000000004</v>
      </c>
      <c r="B53976" t="s">
        <v>33062</v>
      </c>
    </row>
    <row r="53977" spans="1:2" x14ac:dyDescent="0.3">
      <c r="A53977" s="2">
        <v>13.321490000000001</v>
      </c>
      <c r="B53977" t="s">
        <v>33061</v>
      </c>
    </row>
    <row r="53978" spans="1:2" x14ac:dyDescent="0.3">
      <c r="A53978" s="2">
        <v>5.1111906446761501E-2</v>
      </c>
      <c r="B53978" t="s">
        <v>33060</v>
      </c>
    </row>
    <row r="53979" spans="1:2" x14ac:dyDescent="0.3">
      <c r="A53979" s="2">
        <v>7.4562600000000003</v>
      </c>
      <c r="B53979" t="s">
        <v>33059</v>
      </c>
    </row>
    <row r="53980" spans="1:2" x14ac:dyDescent="0.3">
      <c r="A53980" s="2">
        <v>0.79348943239394798</v>
      </c>
      <c r="B53980" t="s">
        <v>33058</v>
      </c>
    </row>
    <row r="53981" spans="1:2" x14ac:dyDescent="0.3">
      <c r="A53981" s="2">
        <v>79.376829999999998</v>
      </c>
      <c r="B53981" t="s">
        <v>33057</v>
      </c>
    </row>
    <row r="53982" spans="1:2" x14ac:dyDescent="0.3">
      <c r="A53982" s="2">
        <v>67.672060000000002</v>
      </c>
      <c r="B53982" t="s">
        <v>33056</v>
      </c>
    </row>
    <row r="53983" spans="1:2" x14ac:dyDescent="0.3">
      <c r="A53983" s="2">
        <v>115.19371</v>
      </c>
      <c r="B53983" t="s">
        <v>33055</v>
      </c>
    </row>
    <row r="53984" spans="1:2" x14ac:dyDescent="0.3">
      <c r="A53984" s="2">
        <v>1396.76158076005</v>
      </c>
      <c r="B53984" t="s">
        <v>33054</v>
      </c>
    </row>
    <row r="53985" spans="1:2" x14ac:dyDescent="0.3">
      <c r="A53985" s="2">
        <v>2.82396</v>
      </c>
      <c r="B53985" t="s">
        <v>33053</v>
      </c>
    </row>
    <row r="53986" spans="1:2" x14ac:dyDescent="0.3">
      <c r="A53986" s="2">
        <v>3.1920500000000001</v>
      </c>
      <c r="B53986" t="s">
        <v>33052</v>
      </c>
    </row>
    <row r="53987" spans="1:2" x14ac:dyDescent="0.3">
      <c r="A53987" s="2">
        <v>0.50976373690199095</v>
      </c>
      <c r="B53987" t="s">
        <v>33051</v>
      </c>
    </row>
    <row r="53988" spans="1:2" x14ac:dyDescent="0.3">
      <c r="A53988" s="2">
        <v>9.9256850962277898</v>
      </c>
      <c r="B53988" t="s">
        <v>33050</v>
      </c>
    </row>
    <row r="53989" spans="1:2" x14ac:dyDescent="0.3">
      <c r="A53989" s="2">
        <v>1.54192369184958</v>
      </c>
      <c r="B53989" t="s">
        <v>33049</v>
      </c>
    </row>
    <row r="53990" spans="1:2" x14ac:dyDescent="0.3">
      <c r="A53990" s="2">
        <v>2.0156395685574302</v>
      </c>
      <c r="B53990" t="s">
        <v>33048</v>
      </c>
    </row>
    <row r="53991" spans="1:2" x14ac:dyDescent="0.3">
      <c r="A53991" s="2">
        <v>0.58367052806559105</v>
      </c>
      <c r="B53991" t="s">
        <v>33047</v>
      </c>
    </row>
    <row r="53992" spans="1:2" x14ac:dyDescent="0.3">
      <c r="A53992" s="2">
        <v>4.1860000000000001E-2</v>
      </c>
      <c r="B53992" t="s">
        <v>33046</v>
      </c>
    </row>
    <row r="53993" spans="1:2" x14ac:dyDescent="0.3">
      <c r="A53993" s="2">
        <v>6.0722399999999999</v>
      </c>
      <c r="B53993" t="s">
        <v>33045</v>
      </c>
    </row>
    <row r="53994" spans="1:2" x14ac:dyDescent="0.3">
      <c r="A53994" s="2">
        <v>1.5399999999999999E-3</v>
      </c>
      <c r="B53994" t="s">
        <v>33044</v>
      </c>
    </row>
    <row r="53995" spans="1:2" x14ac:dyDescent="0.3">
      <c r="A53995" s="2">
        <v>0.37481999999999999</v>
      </c>
      <c r="B53995" t="s">
        <v>33043</v>
      </c>
    </row>
    <row r="53996" spans="1:2" x14ac:dyDescent="0.3">
      <c r="A53996" s="2">
        <v>0.20576</v>
      </c>
      <c r="B53996" t="s">
        <v>33042</v>
      </c>
    </row>
    <row r="53997" spans="1:2" x14ac:dyDescent="0.3">
      <c r="A53997" s="2">
        <v>7.0426135803859502</v>
      </c>
      <c r="B53997" t="s">
        <v>33041</v>
      </c>
    </row>
    <row r="53998" spans="1:2" x14ac:dyDescent="0.3">
      <c r="A53998" s="2">
        <v>0.93873957996049795</v>
      </c>
      <c r="B53998" t="s">
        <v>33040</v>
      </c>
    </row>
    <row r="53999" spans="1:2" x14ac:dyDescent="0.3">
      <c r="A53999" s="2">
        <v>1.84921</v>
      </c>
      <c r="B53999" t="s">
        <v>33039</v>
      </c>
    </row>
    <row r="54000" spans="1:2" x14ac:dyDescent="0.3">
      <c r="A54000" s="2">
        <v>4.2300000000000003E-3</v>
      </c>
      <c r="B54000" t="s">
        <v>33038</v>
      </c>
    </row>
    <row r="54001" spans="1:2" x14ac:dyDescent="0.3">
      <c r="A54001" s="2">
        <v>1.62987486135062</v>
      </c>
      <c r="B54001" t="s">
        <v>33037</v>
      </c>
    </row>
    <row r="54002" spans="1:2" x14ac:dyDescent="0.3">
      <c r="A54002" s="2">
        <v>9.9832779208201394E-3</v>
      </c>
      <c r="B54002" t="s">
        <v>33036</v>
      </c>
    </row>
    <row r="54003" spans="1:2" x14ac:dyDescent="0.3">
      <c r="A54003" s="2">
        <v>3.5119999999999998E-2</v>
      </c>
      <c r="B54003" t="s">
        <v>33035</v>
      </c>
    </row>
    <row r="54004" spans="1:2" x14ac:dyDescent="0.3">
      <c r="A54004" s="2">
        <v>4.1599999999999996E-3</v>
      </c>
      <c r="B54004" t="s">
        <v>33034</v>
      </c>
    </row>
    <row r="54005" spans="1:2" x14ac:dyDescent="0.3">
      <c r="A54005" s="2">
        <v>0.53893000000000002</v>
      </c>
      <c r="B54005" t="s">
        <v>33033</v>
      </c>
    </row>
    <row r="54006" spans="1:2" x14ac:dyDescent="0.3">
      <c r="A54006" s="2">
        <v>1.7033700000000001</v>
      </c>
      <c r="B54006" t="s">
        <v>33032</v>
      </c>
    </row>
    <row r="54007" spans="1:2" x14ac:dyDescent="0.3">
      <c r="A54007" s="2">
        <v>0.79117000000000004</v>
      </c>
      <c r="B54007" t="s">
        <v>33031</v>
      </c>
    </row>
    <row r="54008" spans="1:2" x14ac:dyDescent="0.3">
      <c r="A54008" s="2">
        <v>1.0502</v>
      </c>
      <c r="B54008" t="s">
        <v>33030</v>
      </c>
    </row>
    <row r="54009" spans="1:2" x14ac:dyDescent="0.3">
      <c r="A54009" s="2">
        <v>24.79701</v>
      </c>
      <c r="B54009" t="s">
        <v>33029</v>
      </c>
    </row>
    <row r="54010" spans="1:2" x14ac:dyDescent="0.3">
      <c r="A54010" s="2">
        <v>2.2202930261295801</v>
      </c>
      <c r="B54010" t="s">
        <v>33028</v>
      </c>
    </row>
    <row r="54011" spans="1:2" x14ac:dyDescent="0.3">
      <c r="A54011" s="2">
        <v>0.50070000000000003</v>
      </c>
      <c r="B54011" t="s">
        <v>33027</v>
      </c>
    </row>
    <row r="54012" spans="1:2" x14ac:dyDescent="0.3">
      <c r="A54012" s="2">
        <v>0.45621</v>
      </c>
      <c r="B54012" t="s">
        <v>33026</v>
      </c>
    </row>
    <row r="54013" spans="1:2" x14ac:dyDescent="0.3">
      <c r="A54013" s="2">
        <v>0.10878203114588</v>
      </c>
      <c r="B54013" t="s">
        <v>33025</v>
      </c>
    </row>
    <row r="54014" spans="1:2" x14ac:dyDescent="0.3">
      <c r="A54014" s="2">
        <v>0.27801568481067102</v>
      </c>
      <c r="B54014" t="s">
        <v>33024</v>
      </c>
    </row>
    <row r="54015" spans="1:2" x14ac:dyDescent="0.3">
      <c r="A54015" s="2">
        <v>4.9965978013381598</v>
      </c>
      <c r="B54015" t="s">
        <v>33023</v>
      </c>
    </row>
    <row r="54016" spans="1:2" x14ac:dyDescent="0.3">
      <c r="A54016" s="2">
        <v>1.209E-2</v>
      </c>
      <c r="B54016" t="s">
        <v>33022</v>
      </c>
    </row>
    <row r="54017" spans="1:2" x14ac:dyDescent="0.3">
      <c r="A54017" s="2">
        <v>336.27866999999998</v>
      </c>
      <c r="B54017" t="s">
        <v>33021</v>
      </c>
    </row>
    <row r="54018" spans="1:2" x14ac:dyDescent="0.3">
      <c r="A54018" s="2">
        <v>1.58129012441221</v>
      </c>
      <c r="B54018" t="s">
        <v>33020</v>
      </c>
    </row>
    <row r="54019" spans="1:2" x14ac:dyDescent="0.3">
      <c r="A54019" s="2">
        <v>8.8116309646741708</v>
      </c>
      <c r="B54019" t="s">
        <v>33019</v>
      </c>
    </row>
    <row r="54020" spans="1:2" x14ac:dyDescent="0.3">
      <c r="A54020" s="2">
        <v>0.15642011889412699</v>
      </c>
      <c r="B54020" t="s">
        <v>33018</v>
      </c>
    </row>
    <row r="54021" spans="1:2" x14ac:dyDescent="0.3">
      <c r="A54021" s="2">
        <v>3.3570000000000003E-2</v>
      </c>
      <c r="B54021" t="s">
        <v>33017</v>
      </c>
    </row>
    <row r="54022" spans="1:2" x14ac:dyDescent="0.3">
      <c r="A54022" s="2">
        <v>1.7152898388589699</v>
      </c>
      <c r="B54022" t="s">
        <v>33016</v>
      </c>
    </row>
    <row r="54023" spans="1:2" x14ac:dyDescent="0.3">
      <c r="A54023" s="2">
        <v>7.6654529555265398</v>
      </c>
      <c r="B54023" t="s">
        <v>33015</v>
      </c>
    </row>
    <row r="54024" spans="1:2" x14ac:dyDescent="0.3">
      <c r="A54024" s="2">
        <v>3.8658600000000001</v>
      </c>
      <c r="B54024" t="s">
        <v>33014</v>
      </c>
    </row>
    <row r="54025" spans="1:2" x14ac:dyDescent="0.3">
      <c r="A54025" s="2">
        <v>1.4187700000000001</v>
      </c>
      <c r="B54025" t="s">
        <v>33013</v>
      </c>
    </row>
    <row r="54026" spans="1:2" x14ac:dyDescent="0.3">
      <c r="A54026" s="2">
        <v>4.4000000000000004</v>
      </c>
      <c r="B54026" t="s">
        <v>33012</v>
      </c>
    </row>
    <row r="54027" spans="1:2" x14ac:dyDescent="0.3">
      <c r="A54027" s="2">
        <v>15.090149363919499</v>
      </c>
      <c r="B54027" t="s">
        <v>33011</v>
      </c>
    </row>
    <row r="54028" spans="1:2" x14ac:dyDescent="0.3">
      <c r="A54028" s="2">
        <v>8.4208099999999995</v>
      </c>
      <c r="B54028" t="s">
        <v>33010</v>
      </c>
    </row>
    <row r="54029" spans="1:2" x14ac:dyDescent="0.3">
      <c r="A54029" s="2">
        <v>29.218478480868502</v>
      </c>
      <c r="B54029" t="s">
        <v>33009</v>
      </c>
    </row>
    <row r="54030" spans="1:2" x14ac:dyDescent="0.3">
      <c r="A54030" s="2">
        <v>51.803285152375999</v>
      </c>
      <c r="B54030" t="s">
        <v>33008</v>
      </c>
    </row>
    <row r="54031" spans="1:2" x14ac:dyDescent="0.3">
      <c r="A54031" s="2">
        <v>950.48935215240999</v>
      </c>
      <c r="B54031" t="s">
        <v>33007</v>
      </c>
    </row>
    <row r="54032" spans="1:2" x14ac:dyDescent="0.3">
      <c r="A54032" s="2">
        <v>1.0447444392222199E-2</v>
      </c>
      <c r="B54032" t="s">
        <v>33006</v>
      </c>
    </row>
    <row r="54033" spans="1:2" x14ac:dyDescent="0.3">
      <c r="A54033" s="2">
        <v>19.384347752057099</v>
      </c>
      <c r="B54033" t="s">
        <v>33005</v>
      </c>
    </row>
    <row r="54034" spans="1:2" x14ac:dyDescent="0.3">
      <c r="A54034" s="2">
        <v>0.54989245349285598</v>
      </c>
      <c r="B54034" t="s">
        <v>33004</v>
      </c>
    </row>
    <row r="54035" spans="1:2" x14ac:dyDescent="0.3">
      <c r="A54035" s="2">
        <v>0.31652999999999998</v>
      </c>
      <c r="B54035" t="s">
        <v>33003</v>
      </c>
    </row>
    <row r="54036" spans="1:2" x14ac:dyDescent="0.3">
      <c r="A54036" s="2">
        <v>0.41509000000000001</v>
      </c>
      <c r="B54036" t="s">
        <v>33002</v>
      </c>
    </row>
    <row r="54037" spans="1:2" x14ac:dyDescent="0.3">
      <c r="A54037" s="2">
        <v>110.086967124111</v>
      </c>
      <c r="B54037" t="s">
        <v>33001</v>
      </c>
    </row>
    <row r="54038" spans="1:2" x14ac:dyDescent="0.3">
      <c r="A54038" s="2">
        <v>2.009E-2</v>
      </c>
      <c r="B54038" t="s">
        <v>33000</v>
      </c>
    </row>
    <row r="54039" spans="1:2" x14ac:dyDescent="0.3">
      <c r="A54039" s="2">
        <v>3580.7396304438698</v>
      </c>
      <c r="B54039" t="s">
        <v>32999</v>
      </c>
    </row>
    <row r="54040" spans="1:2" x14ac:dyDescent="0.3">
      <c r="A54040" s="2">
        <v>337.14136999999999</v>
      </c>
      <c r="B54040" t="s">
        <v>32998</v>
      </c>
    </row>
    <row r="54041" spans="1:2" x14ac:dyDescent="0.3">
      <c r="A54041" s="2">
        <v>3523.4097268086198</v>
      </c>
      <c r="B54041" t="s">
        <v>32997</v>
      </c>
    </row>
    <row r="54042" spans="1:2" x14ac:dyDescent="0.3">
      <c r="A54042" s="2">
        <v>2.8851142956783401E-3</v>
      </c>
      <c r="B54042" t="s">
        <v>32996</v>
      </c>
    </row>
    <row r="54043" spans="1:2" x14ac:dyDescent="0.3">
      <c r="A54043" s="2">
        <v>46.956510000000002</v>
      </c>
      <c r="B54043" t="s">
        <v>32995</v>
      </c>
    </row>
    <row r="54044" spans="1:2" x14ac:dyDescent="0.3">
      <c r="A54044" s="2">
        <v>44.014069999999997</v>
      </c>
      <c r="B54044" t="s">
        <v>32994</v>
      </c>
    </row>
    <row r="54045" spans="1:2" x14ac:dyDescent="0.3">
      <c r="A54045" s="2">
        <v>0.14881844767706401</v>
      </c>
      <c r="B54045" t="s">
        <v>32993</v>
      </c>
    </row>
    <row r="54046" spans="1:2" x14ac:dyDescent="0.3">
      <c r="A54046" s="2">
        <v>3.22387724259411</v>
      </c>
      <c r="B54046" t="s">
        <v>32992</v>
      </c>
    </row>
    <row r="54047" spans="1:2" x14ac:dyDescent="0.3">
      <c r="A54047" s="2">
        <v>70.878495848305903</v>
      </c>
      <c r="B54047" t="s">
        <v>32991</v>
      </c>
    </row>
    <row r="54048" spans="1:2" x14ac:dyDescent="0.3">
      <c r="A54048" s="2">
        <v>134.68181000000001</v>
      </c>
      <c r="B54048" t="s">
        <v>32990</v>
      </c>
    </row>
    <row r="54049" spans="1:2" x14ac:dyDescent="0.3">
      <c r="A54049" s="2">
        <v>0.54948899953253605</v>
      </c>
      <c r="B54049" t="s">
        <v>32989</v>
      </c>
    </row>
    <row r="54050" spans="1:2" x14ac:dyDescent="0.3">
      <c r="A54050" s="2">
        <v>12.473004360487201</v>
      </c>
      <c r="B54050" t="s">
        <v>32988</v>
      </c>
    </row>
    <row r="54051" spans="1:2" x14ac:dyDescent="0.3">
      <c r="A54051" s="2">
        <v>0.62136292440377805</v>
      </c>
      <c r="B54051" t="s">
        <v>32987</v>
      </c>
    </row>
    <row r="54052" spans="1:2" x14ac:dyDescent="0.3">
      <c r="A54052" s="2">
        <v>110.588827805295</v>
      </c>
      <c r="B54052" t="s">
        <v>32986</v>
      </c>
    </row>
    <row r="54053" spans="1:2" x14ac:dyDescent="0.3">
      <c r="A54053" s="2">
        <v>74.062115182922298</v>
      </c>
      <c r="B54053" t="s">
        <v>32985</v>
      </c>
    </row>
    <row r="54054" spans="1:2" x14ac:dyDescent="0.3">
      <c r="A54054" s="2">
        <v>0.22486064920040699</v>
      </c>
      <c r="B54054" t="s">
        <v>32984</v>
      </c>
    </row>
    <row r="54055" spans="1:2" x14ac:dyDescent="0.3">
      <c r="A54055" s="2">
        <v>48.397939999999998</v>
      </c>
      <c r="B54055" t="s">
        <v>32983</v>
      </c>
    </row>
    <row r="54056" spans="1:2" x14ac:dyDescent="0.3">
      <c r="A54056" s="2">
        <v>2.2399343138455698</v>
      </c>
      <c r="B54056" t="s">
        <v>32982</v>
      </c>
    </row>
    <row r="54057" spans="1:2" x14ac:dyDescent="0.3">
      <c r="A54057" s="2">
        <v>5.4460000000000001E-2</v>
      </c>
      <c r="B54057" t="s">
        <v>32981</v>
      </c>
    </row>
    <row r="54058" spans="1:2" x14ac:dyDescent="0.3">
      <c r="A54058" s="2">
        <v>150.035170845094</v>
      </c>
      <c r="B54058" t="s">
        <v>32980</v>
      </c>
    </row>
    <row r="54059" spans="1:2" x14ac:dyDescent="0.3">
      <c r="A54059" s="2">
        <v>33.294899999999998</v>
      </c>
      <c r="B54059" t="s">
        <v>32979</v>
      </c>
    </row>
    <row r="54060" spans="1:2" x14ac:dyDescent="0.3">
      <c r="A54060" s="2">
        <v>12.87857</v>
      </c>
      <c r="B54060" t="s">
        <v>32978</v>
      </c>
    </row>
    <row r="54061" spans="1:2" x14ac:dyDescent="0.3">
      <c r="A54061" s="2">
        <v>4.2283999999999997</v>
      </c>
      <c r="B54061" t="s">
        <v>32977</v>
      </c>
    </row>
    <row r="54062" spans="1:2" x14ac:dyDescent="0.3">
      <c r="A54062" s="2">
        <v>4.5269897569195603</v>
      </c>
      <c r="B54062" t="s">
        <v>32976</v>
      </c>
    </row>
    <row r="54063" spans="1:2" x14ac:dyDescent="0.3">
      <c r="A54063" s="2">
        <v>9.2639784528622607E-2</v>
      </c>
      <c r="B54063" t="s">
        <v>32975</v>
      </c>
    </row>
    <row r="54064" spans="1:2" x14ac:dyDescent="0.3">
      <c r="A54064" s="2">
        <v>356.21146770687602</v>
      </c>
      <c r="B54064" t="s">
        <v>32974</v>
      </c>
    </row>
    <row r="54065" spans="1:2" x14ac:dyDescent="0.3">
      <c r="A54065" s="2">
        <v>18.628172443087301</v>
      </c>
      <c r="B54065" t="s">
        <v>32973</v>
      </c>
    </row>
    <row r="54066" spans="1:2" x14ac:dyDescent="0.3">
      <c r="A54066" s="2">
        <v>6.5429103668091999</v>
      </c>
      <c r="B54066" t="s">
        <v>32972</v>
      </c>
    </row>
    <row r="54067" spans="1:2" x14ac:dyDescent="0.3">
      <c r="A54067" s="2">
        <v>125.609371210592</v>
      </c>
      <c r="B54067" t="s">
        <v>32971</v>
      </c>
    </row>
    <row r="54068" spans="1:2" x14ac:dyDescent="0.3">
      <c r="A54068" s="2">
        <v>31.722592748720199</v>
      </c>
      <c r="B54068" t="s">
        <v>32970</v>
      </c>
    </row>
    <row r="54069" spans="1:2" x14ac:dyDescent="0.3">
      <c r="A54069" s="2">
        <v>0.14985000000000001</v>
      </c>
      <c r="B54069" t="s">
        <v>32969</v>
      </c>
    </row>
    <row r="54070" spans="1:2" x14ac:dyDescent="0.3">
      <c r="A54070" s="2">
        <v>0.15666490187440599</v>
      </c>
      <c r="B54070" t="s">
        <v>32968</v>
      </c>
    </row>
    <row r="54071" spans="1:2" x14ac:dyDescent="0.3">
      <c r="A54071" s="2">
        <v>3.5000000000000003E-2</v>
      </c>
      <c r="B54071" t="s">
        <v>32967</v>
      </c>
    </row>
    <row r="54072" spans="1:2" x14ac:dyDescent="0.3">
      <c r="A54072" s="2">
        <v>9.4732374575983194</v>
      </c>
      <c r="B54072" t="s">
        <v>32966</v>
      </c>
    </row>
    <row r="54073" spans="1:2" x14ac:dyDescent="0.3">
      <c r="A54073" s="2">
        <v>8.5699999999999995E-3</v>
      </c>
      <c r="B54073" t="s">
        <v>32965</v>
      </c>
    </row>
    <row r="54074" spans="1:2" x14ac:dyDescent="0.3">
      <c r="A54074" s="2">
        <v>1.6109999999999999E-2</v>
      </c>
      <c r="B54074" t="s">
        <v>32964</v>
      </c>
    </row>
    <row r="54075" spans="1:2" x14ac:dyDescent="0.3">
      <c r="A54075" s="2">
        <v>0.71682000000000001</v>
      </c>
      <c r="B54075" t="s">
        <v>32963</v>
      </c>
    </row>
    <row r="54076" spans="1:2" x14ac:dyDescent="0.3">
      <c r="A54076" s="2">
        <v>0.25384000000000001</v>
      </c>
      <c r="B54076" t="s">
        <v>6018</v>
      </c>
    </row>
    <row r="54077" spans="1:2" x14ac:dyDescent="0.3">
      <c r="A54077" s="2">
        <v>3.0412599999999999</v>
      </c>
      <c r="B54077" t="s">
        <v>32962</v>
      </c>
    </row>
    <row r="54078" spans="1:2" x14ac:dyDescent="0.3">
      <c r="A54078" s="2">
        <v>1.72501171369615</v>
      </c>
      <c r="B54078" t="s">
        <v>32961</v>
      </c>
    </row>
    <row r="54079" spans="1:2" x14ac:dyDescent="0.3">
      <c r="A54079" s="2">
        <v>0.03</v>
      </c>
      <c r="B54079" t="s">
        <v>32960</v>
      </c>
    </row>
    <row r="54080" spans="1:2" x14ac:dyDescent="0.3">
      <c r="A54080" s="2">
        <v>5.3284399999999996</v>
      </c>
      <c r="B54080" t="s">
        <v>32959</v>
      </c>
    </row>
    <row r="54081" spans="1:2" x14ac:dyDescent="0.3">
      <c r="A54081" s="2">
        <v>6.5442326776460904</v>
      </c>
      <c r="B54081" t="s">
        <v>32958</v>
      </c>
    </row>
    <row r="54082" spans="1:2" x14ac:dyDescent="0.3">
      <c r="A54082" s="2">
        <v>4.50847766907353</v>
      </c>
      <c r="B54082" t="s">
        <v>32957</v>
      </c>
    </row>
    <row r="54083" spans="1:2" x14ac:dyDescent="0.3">
      <c r="A54083" s="2">
        <v>5.5839999999999996</v>
      </c>
      <c r="B54083" t="s">
        <v>32956</v>
      </c>
    </row>
    <row r="54084" spans="1:2" x14ac:dyDescent="0.3">
      <c r="A54084" s="2">
        <v>0.94587973248347701</v>
      </c>
      <c r="B54084" t="s">
        <v>32955</v>
      </c>
    </row>
    <row r="54085" spans="1:2" x14ac:dyDescent="0.3">
      <c r="A54085" s="2">
        <v>1.68853607330452</v>
      </c>
      <c r="B54085" t="s">
        <v>32954</v>
      </c>
    </row>
    <row r="54086" spans="1:2" x14ac:dyDescent="0.3">
      <c r="A54086" s="2">
        <v>40.238250000000001</v>
      </c>
      <c r="B54086" t="s">
        <v>32953</v>
      </c>
    </row>
    <row r="54087" spans="1:2" x14ac:dyDescent="0.3">
      <c r="A54087" s="2">
        <v>1.47766</v>
      </c>
      <c r="B54087" t="s">
        <v>32952</v>
      </c>
    </row>
    <row r="54088" spans="1:2" x14ac:dyDescent="0.3">
      <c r="A54088" s="2">
        <v>122.32841000000001</v>
      </c>
      <c r="B54088" t="s">
        <v>32951</v>
      </c>
    </row>
    <row r="54089" spans="1:2" x14ac:dyDescent="0.3">
      <c r="A54089" s="2">
        <v>54.870379999999997</v>
      </c>
      <c r="B54089" t="s">
        <v>32950</v>
      </c>
    </row>
    <row r="54090" spans="1:2" x14ac:dyDescent="0.3">
      <c r="A54090" s="2">
        <v>729.49836000000005</v>
      </c>
      <c r="B54090" t="s">
        <v>32949</v>
      </c>
    </row>
    <row r="54091" spans="1:2" x14ac:dyDescent="0.3">
      <c r="A54091" s="2">
        <v>0.21987000000000001</v>
      </c>
      <c r="B54091" t="s">
        <v>32948</v>
      </c>
    </row>
    <row r="54092" spans="1:2" x14ac:dyDescent="0.3">
      <c r="A54092" s="2">
        <v>3.4020700000000001</v>
      </c>
      <c r="B54092" t="s">
        <v>32947</v>
      </c>
    </row>
    <row r="54093" spans="1:2" x14ac:dyDescent="0.3">
      <c r="A54093" s="2">
        <v>6.3815449495134596E-2</v>
      </c>
      <c r="B54093" t="s">
        <v>32946</v>
      </c>
    </row>
    <row r="54094" spans="1:2" x14ac:dyDescent="0.3">
      <c r="A54094" s="2">
        <v>66.302989999999994</v>
      </c>
      <c r="B54094" t="s">
        <v>32945</v>
      </c>
    </row>
    <row r="54095" spans="1:2" x14ac:dyDescent="0.3">
      <c r="A54095" s="2">
        <v>0.87030531694942403</v>
      </c>
      <c r="B54095" t="s">
        <v>32944</v>
      </c>
    </row>
    <row r="54096" spans="1:2" x14ac:dyDescent="0.3">
      <c r="A54096" s="2">
        <v>19.046193119476101</v>
      </c>
      <c r="B54096" t="s">
        <v>32943</v>
      </c>
    </row>
    <row r="54097" spans="1:2" x14ac:dyDescent="0.3">
      <c r="A54097" s="2">
        <v>4.7086223807129199</v>
      </c>
      <c r="B54097" t="s">
        <v>32942</v>
      </c>
    </row>
    <row r="54098" spans="1:2" x14ac:dyDescent="0.3">
      <c r="A54098" s="2">
        <v>0.11105</v>
      </c>
      <c r="B54098" t="s">
        <v>32941</v>
      </c>
    </row>
    <row r="54099" spans="1:2" x14ac:dyDescent="0.3">
      <c r="A54099" s="2">
        <v>0.89340312199654603</v>
      </c>
      <c r="B54099" t="s">
        <v>32940</v>
      </c>
    </row>
    <row r="54100" spans="1:2" x14ac:dyDescent="0.3">
      <c r="A54100" s="2">
        <v>1.44714407943235E-2</v>
      </c>
      <c r="B54100" t="s">
        <v>32939</v>
      </c>
    </row>
    <row r="54101" spans="1:2" x14ac:dyDescent="0.3">
      <c r="A54101" s="2">
        <v>6.5311616204876604</v>
      </c>
      <c r="B54101" t="s">
        <v>32938</v>
      </c>
    </row>
    <row r="54102" spans="1:2" x14ac:dyDescent="0.3">
      <c r="A54102" s="2">
        <v>5.1929999999999997E-2</v>
      </c>
      <c r="B54102" t="s">
        <v>32937</v>
      </c>
    </row>
    <row r="54103" spans="1:2" x14ac:dyDescent="0.3">
      <c r="A54103" s="2">
        <v>2.0106700000000002</v>
      </c>
      <c r="B54103" t="s">
        <v>32936</v>
      </c>
    </row>
    <row r="54104" spans="1:2" x14ac:dyDescent="0.3">
      <c r="A54104" s="2">
        <v>0.16347898103797101</v>
      </c>
      <c r="B54104" t="s">
        <v>32935</v>
      </c>
    </row>
    <row r="54105" spans="1:2" x14ac:dyDescent="0.3">
      <c r="A54105" s="2">
        <v>0.18018262837374799</v>
      </c>
      <c r="B54105" t="s">
        <v>32934</v>
      </c>
    </row>
    <row r="54106" spans="1:2" x14ac:dyDescent="0.3">
      <c r="A54106" s="2">
        <v>2.2509999999999999E-2</v>
      </c>
      <c r="B54106" t="s">
        <v>32933</v>
      </c>
    </row>
    <row r="54107" spans="1:2" x14ac:dyDescent="0.3">
      <c r="A54107" s="2">
        <v>6.28775</v>
      </c>
      <c r="B54107" t="s">
        <v>32932</v>
      </c>
    </row>
    <row r="54108" spans="1:2" x14ac:dyDescent="0.3">
      <c r="A54108" s="2">
        <v>0.40045999999999998</v>
      </c>
      <c r="B54108" t="s">
        <v>32931</v>
      </c>
    </row>
    <row r="54109" spans="1:2" x14ac:dyDescent="0.3">
      <c r="A54109" s="2">
        <v>8.2180000000000003E-2</v>
      </c>
      <c r="B54109" t="s">
        <v>32930</v>
      </c>
    </row>
    <row r="54110" spans="1:2" x14ac:dyDescent="0.3">
      <c r="A54110" s="2">
        <v>236.41141999999999</v>
      </c>
      <c r="B54110" t="s">
        <v>32929</v>
      </c>
    </row>
    <row r="54111" spans="1:2" x14ac:dyDescent="0.3">
      <c r="A54111" s="2">
        <v>38.446649999999998</v>
      </c>
      <c r="B54111" t="s">
        <v>2028</v>
      </c>
    </row>
    <row r="54112" spans="1:2" x14ac:dyDescent="0.3">
      <c r="A54112" s="2">
        <v>51.263240000000003</v>
      </c>
      <c r="B54112" t="s">
        <v>32928</v>
      </c>
    </row>
    <row r="54113" spans="1:2" x14ac:dyDescent="0.3">
      <c r="A54113" s="2">
        <v>1.41655124061474</v>
      </c>
      <c r="B54113" t="s">
        <v>32927</v>
      </c>
    </row>
    <row r="54114" spans="1:2" x14ac:dyDescent="0.3">
      <c r="A54114" s="2">
        <v>14.618566789603699</v>
      </c>
      <c r="B54114" t="s">
        <v>32926</v>
      </c>
    </row>
    <row r="54115" spans="1:2" x14ac:dyDescent="0.3">
      <c r="A54115" s="2">
        <v>1.59616</v>
      </c>
      <c r="B54115" t="s">
        <v>32925</v>
      </c>
    </row>
    <row r="54116" spans="1:2" x14ac:dyDescent="0.3">
      <c r="A54116" s="2">
        <v>17.805099999999999</v>
      </c>
      <c r="B54116" t="s">
        <v>32924</v>
      </c>
    </row>
    <row r="54117" spans="1:2" x14ac:dyDescent="0.3">
      <c r="A54117" s="2">
        <v>0.12154</v>
      </c>
      <c r="B54117" t="s">
        <v>32923</v>
      </c>
    </row>
    <row r="54118" spans="1:2" x14ac:dyDescent="0.3">
      <c r="A54118" s="2">
        <v>0.248669619481245</v>
      </c>
      <c r="B54118" t="s">
        <v>32922</v>
      </c>
    </row>
    <row r="54119" spans="1:2" x14ac:dyDescent="0.3">
      <c r="A54119" s="2">
        <v>1.2465599999999999</v>
      </c>
      <c r="B54119" t="s">
        <v>32921</v>
      </c>
    </row>
    <row r="54120" spans="1:2" x14ac:dyDescent="0.3">
      <c r="A54120" s="2">
        <v>2071.4863268572799</v>
      </c>
      <c r="B54120" t="s">
        <v>32920</v>
      </c>
    </row>
    <row r="54121" spans="1:2" x14ac:dyDescent="0.3">
      <c r="A54121" s="2">
        <v>1127.47881979935</v>
      </c>
      <c r="B54121" t="s">
        <v>2303</v>
      </c>
    </row>
    <row r="54122" spans="1:2" x14ac:dyDescent="0.3">
      <c r="A54122" s="2">
        <v>1.18700672120491</v>
      </c>
      <c r="B54122" t="s">
        <v>32919</v>
      </c>
    </row>
    <row r="54123" spans="1:2" x14ac:dyDescent="0.3">
      <c r="A54123" s="2">
        <v>0.85950000000000004</v>
      </c>
      <c r="B54123" t="s">
        <v>32918</v>
      </c>
    </row>
    <row r="54124" spans="1:2" x14ac:dyDescent="0.3">
      <c r="A54124" s="2">
        <v>3.3489</v>
      </c>
      <c r="B54124" t="s">
        <v>32917</v>
      </c>
    </row>
    <row r="54125" spans="1:2" x14ac:dyDescent="0.3">
      <c r="A54125" s="2">
        <v>2.20993345614071</v>
      </c>
      <c r="B54125" t="s">
        <v>32916</v>
      </c>
    </row>
    <row r="54126" spans="1:2" x14ac:dyDescent="0.3">
      <c r="A54126" s="2">
        <v>3.6431673657352301</v>
      </c>
      <c r="B54126" t="s">
        <v>32915</v>
      </c>
    </row>
    <row r="54127" spans="1:2" x14ac:dyDescent="0.3">
      <c r="A54127" s="2">
        <v>23.187349999999999</v>
      </c>
      <c r="B54127" t="s">
        <v>32914</v>
      </c>
    </row>
    <row r="54128" spans="1:2" x14ac:dyDescent="0.3">
      <c r="A54128" s="2">
        <v>11.142849999999999</v>
      </c>
      <c r="B54128" t="s">
        <v>32913</v>
      </c>
    </row>
    <row r="54129" spans="1:2" x14ac:dyDescent="0.3">
      <c r="A54129" s="2">
        <v>1.5769999999999999E-2</v>
      </c>
      <c r="B54129" t="s">
        <v>32912</v>
      </c>
    </row>
    <row r="54130" spans="1:2" x14ac:dyDescent="0.3">
      <c r="A54130" s="2">
        <v>5.2652082767658599E-2</v>
      </c>
      <c r="B54130" t="s">
        <v>32911</v>
      </c>
    </row>
    <row r="54131" spans="1:2" x14ac:dyDescent="0.3">
      <c r="A54131" s="2">
        <v>0.24615999999999999</v>
      </c>
      <c r="B54131" t="s">
        <v>32910</v>
      </c>
    </row>
    <row r="54132" spans="1:2" x14ac:dyDescent="0.3">
      <c r="A54132" s="2">
        <v>1.669E-2</v>
      </c>
      <c r="B54132" t="s">
        <v>32909</v>
      </c>
    </row>
    <row r="54133" spans="1:2" x14ac:dyDescent="0.3">
      <c r="A54133" s="2">
        <v>59.374459999999999</v>
      </c>
      <c r="B54133" t="s">
        <v>32908</v>
      </c>
    </row>
    <row r="54134" spans="1:2" x14ac:dyDescent="0.3">
      <c r="A54134" s="2">
        <v>6.2691036067268405E-2</v>
      </c>
      <c r="B54134" t="s">
        <v>32907</v>
      </c>
    </row>
    <row r="54135" spans="1:2" x14ac:dyDescent="0.3">
      <c r="A54135" s="2">
        <v>6.4883234153770397E-2</v>
      </c>
      <c r="B54135" t="s">
        <v>32906</v>
      </c>
    </row>
    <row r="54136" spans="1:2" x14ac:dyDescent="0.3">
      <c r="A54136" s="2">
        <v>0.30080000000000001</v>
      </c>
      <c r="B54136" t="s">
        <v>32905</v>
      </c>
    </row>
    <row r="54137" spans="1:2" x14ac:dyDescent="0.3">
      <c r="A54137" s="2">
        <v>24.789899999999999</v>
      </c>
      <c r="B54137" t="s">
        <v>32904</v>
      </c>
    </row>
    <row r="54138" spans="1:2" x14ac:dyDescent="0.3">
      <c r="A54138" s="2">
        <v>4.9181611443406803</v>
      </c>
      <c r="B54138" t="s">
        <v>32903</v>
      </c>
    </row>
    <row r="54139" spans="1:2" x14ac:dyDescent="0.3">
      <c r="A54139" s="2">
        <v>2.5819056052085601</v>
      </c>
      <c r="B54139" t="s">
        <v>32902</v>
      </c>
    </row>
    <row r="54140" spans="1:2" x14ac:dyDescent="0.3">
      <c r="A54140" s="2">
        <v>38.770189999999999</v>
      </c>
      <c r="B54140" t="s">
        <v>32901</v>
      </c>
    </row>
    <row r="54141" spans="1:2" x14ac:dyDescent="0.3">
      <c r="A54141" s="2">
        <v>73.834670000000003</v>
      </c>
      <c r="B54141" t="s">
        <v>32900</v>
      </c>
    </row>
    <row r="54142" spans="1:2" x14ac:dyDescent="0.3">
      <c r="A54142" s="2">
        <v>148.54545497113401</v>
      </c>
      <c r="B54142" t="s">
        <v>32899</v>
      </c>
    </row>
    <row r="54143" spans="1:2" x14ac:dyDescent="0.3">
      <c r="A54143" s="2">
        <v>0.35249999999999998</v>
      </c>
      <c r="B54143" t="s">
        <v>32898</v>
      </c>
    </row>
    <row r="54144" spans="1:2" x14ac:dyDescent="0.3">
      <c r="A54144" s="2">
        <v>20.3210360377843</v>
      </c>
      <c r="B54144" t="s">
        <v>32897</v>
      </c>
    </row>
    <row r="54145" spans="1:2" x14ac:dyDescent="0.3">
      <c r="A54145" s="2">
        <v>0.52121064926207605</v>
      </c>
      <c r="B54145" t="s">
        <v>32896</v>
      </c>
    </row>
    <row r="54146" spans="1:2" x14ac:dyDescent="0.3">
      <c r="A54146" s="2">
        <v>269.72490194811598</v>
      </c>
      <c r="B54146" t="s">
        <v>32895</v>
      </c>
    </row>
    <row r="54147" spans="1:2" x14ac:dyDescent="0.3">
      <c r="A54147" s="2">
        <v>9.2552844908578304</v>
      </c>
      <c r="B54147" t="s">
        <v>32894</v>
      </c>
    </row>
    <row r="54148" spans="1:2" x14ac:dyDescent="0.3">
      <c r="A54148" s="2">
        <v>2.31146928806228</v>
      </c>
      <c r="B54148" t="s">
        <v>32893</v>
      </c>
    </row>
    <row r="54149" spans="1:2" x14ac:dyDescent="0.3">
      <c r="A54149" s="2">
        <v>26.6467666337923</v>
      </c>
      <c r="B54149" t="s">
        <v>32892</v>
      </c>
    </row>
    <row r="54150" spans="1:2" x14ac:dyDescent="0.3">
      <c r="A54150" s="2">
        <v>0.63129999999999997</v>
      </c>
      <c r="B54150" t="s">
        <v>32891</v>
      </c>
    </row>
    <row r="54151" spans="1:2" x14ac:dyDescent="0.3">
      <c r="A54151" s="2">
        <v>0.174825020772402</v>
      </c>
      <c r="B54151" t="s">
        <v>32890</v>
      </c>
    </row>
    <row r="54152" spans="1:2" x14ac:dyDescent="0.3">
      <c r="A54152" s="2">
        <v>1.3835999999999999</v>
      </c>
      <c r="B54152" t="s">
        <v>32889</v>
      </c>
    </row>
    <row r="54153" spans="1:2" x14ac:dyDescent="0.3">
      <c r="A54153" s="2">
        <v>3.6649099999999999</v>
      </c>
      <c r="B54153" t="s">
        <v>32888</v>
      </c>
    </row>
    <row r="54154" spans="1:2" x14ac:dyDescent="0.3">
      <c r="A54154" s="2">
        <v>8.1544399999999992</v>
      </c>
      <c r="B54154" t="s">
        <v>32887</v>
      </c>
    </row>
    <row r="54155" spans="1:2" x14ac:dyDescent="0.3">
      <c r="A54155" s="2">
        <v>8.4900000000000003E-2</v>
      </c>
      <c r="B54155" t="s">
        <v>32886</v>
      </c>
    </row>
    <row r="54156" spans="1:2" x14ac:dyDescent="0.3">
      <c r="A54156" s="2">
        <v>0.164035933034717</v>
      </c>
      <c r="B54156" t="s">
        <v>32885</v>
      </c>
    </row>
    <row r="54157" spans="1:2" x14ac:dyDescent="0.3">
      <c r="A54157" s="2">
        <v>8.18703</v>
      </c>
      <c r="B54157" t="s">
        <v>32884</v>
      </c>
    </row>
    <row r="54158" spans="1:2" x14ac:dyDescent="0.3">
      <c r="A54158" s="2">
        <v>1.60414240363419E-2</v>
      </c>
      <c r="B54158" t="s">
        <v>32883</v>
      </c>
    </row>
    <row r="54159" spans="1:2" x14ac:dyDescent="0.3">
      <c r="A54159" s="2">
        <v>2.48E-3</v>
      </c>
      <c r="B54159" t="s">
        <v>32882</v>
      </c>
    </row>
    <row r="54160" spans="1:2" x14ac:dyDescent="0.3">
      <c r="A54160" s="2">
        <v>4.1439038873276797</v>
      </c>
      <c r="B54160" t="s">
        <v>32881</v>
      </c>
    </row>
    <row r="54161" spans="1:2" x14ac:dyDescent="0.3">
      <c r="A54161" s="2">
        <v>0.59686470423068505</v>
      </c>
      <c r="B54161" t="s">
        <v>32880</v>
      </c>
    </row>
    <row r="54162" spans="1:2" x14ac:dyDescent="0.3">
      <c r="A54162" s="2">
        <v>26.603487306283199</v>
      </c>
      <c r="B54162" t="s">
        <v>32879</v>
      </c>
    </row>
    <row r="54163" spans="1:2" x14ac:dyDescent="0.3">
      <c r="A54163" s="2">
        <v>6.4474280485561497</v>
      </c>
      <c r="B54163" t="s">
        <v>32878</v>
      </c>
    </row>
    <row r="54164" spans="1:2" x14ac:dyDescent="0.3">
      <c r="A54164" s="2">
        <v>2.1800000000000001E-3</v>
      </c>
      <c r="B54164" t="s">
        <v>32877</v>
      </c>
    </row>
    <row r="54165" spans="1:2" x14ac:dyDescent="0.3">
      <c r="A54165" s="2">
        <v>5.3271300000000004</v>
      </c>
      <c r="B54165" t="s">
        <v>32876</v>
      </c>
    </row>
    <row r="54166" spans="1:2" x14ac:dyDescent="0.3">
      <c r="A54166" s="2">
        <v>34.533540000000002</v>
      </c>
      <c r="B54166" t="s">
        <v>32875</v>
      </c>
    </row>
    <row r="54167" spans="1:2" x14ac:dyDescent="0.3">
      <c r="A54167" s="2">
        <v>2.9559371091712701E-2</v>
      </c>
      <c r="B54167" t="s">
        <v>32874</v>
      </c>
    </row>
    <row r="54168" spans="1:2" x14ac:dyDescent="0.3">
      <c r="A54168" s="2">
        <v>1.84301</v>
      </c>
      <c r="B54168" t="s">
        <v>32873</v>
      </c>
    </row>
    <row r="54169" spans="1:2" x14ac:dyDescent="0.3">
      <c r="A54169" s="2">
        <v>4.0939999999999997E-2</v>
      </c>
      <c r="B54169" t="s">
        <v>32872</v>
      </c>
    </row>
    <row r="54170" spans="1:2" x14ac:dyDescent="0.3">
      <c r="A54170" s="2">
        <v>8</v>
      </c>
      <c r="B54170" t="s">
        <v>32871</v>
      </c>
    </row>
    <row r="54171" spans="1:2" x14ac:dyDescent="0.3">
      <c r="A54171" s="2">
        <v>11.5657925171569</v>
      </c>
      <c r="B54171" t="s">
        <v>32870</v>
      </c>
    </row>
    <row r="54172" spans="1:2" x14ac:dyDescent="0.3">
      <c r="A54172" s="2">
        <v>5.1399999999999996E-3</v>
      </c>
      <c r="B54172" t="s">
        <v>32869</v>
      </c>
    </row>
    <row r="54173" spans="1:2" x14ac:dyDescent="0.3">
      <c r="A54173" s="2">
        <v>0.23302999999999999</v>
      </c>
      <c r="B54173" t="s">
        <v>32868</v>
      </c>
    </row>
    <row r="54174" spans="1:2" x14ac:dyDescent="0.3">
      <c r="A54174" s="2">
        <v>13.30092</v>
      </c>
      <c r="B54174" t="s">
        <v>32867</v>
      </c>
    </row>
    <row r="54175" spans="1:2" x14ac:dyDescent="0.3">
      <c r="A54175" s="2">
        <v>5.3431826848340302E-2</v>
      </c>
      <c r="B54175" t="s">
        <v>32866</v>
      </c>
    </row>
    <row r="54176" spans="1:2" x14ac:dyDescent="0.3">
      <c r="A54176" s="2">
        <v>5.7189999999999998E-2</v>
      </c>
      <c r="B54176" t="s">
        <v>32865</v>
      </c>
    </row>
    <row r="54177" spans="1:2" x14ac:dyDescent="0.3">
      <c r="A54177" s="2">
        <v>12.21536</v>
      </c>
      <c r="B54177" t="s">
        <v>32864</v>
      </c>
    </row>
    <row r="54178" spans="1:2" x14ac:dyDescent="0.3">
      <c r="A54178" s="2">
        <v>11.733866062952201</v>
      </c>
      <c r="B54178" t="s">
        <v>32863</v>
      </c>
    </row>
    <row r="54179" spans="1:2" x14ac:dyDescent="0.3">
      <c r="A54179" s="2">
        <v>30.6182526804348</v>
      </c>
      <c r="B54179" t="s">
        <v>32862</v>
      </c>
    </row>
    <row r="54180" spans="1:2" x14ac:dyDescent="0.3">
      <c r="A54180" s="2">
        <v>374.77158206173698</v>
      </c>
      <c r="B54180" t="s">
        <v>32861</v>
      </c>
    </row>
    <row r="54181" spans="1:2" x14ac:dyDescent="0.3">
      <c r="A54181" s="2">
        <v>361.81680950016499</v>
      </c>
      <c r="B54181" t="s">
        <v>32860</v>
      </c>
    </row>
    <row r="54182" spans="1:2" x14ac:dyDescent="0.3">
      <c r="A54182" s="2">
        <v>3.28663722374908</v>
      </c>
      <c r="B54182" t="s">
        <v>32859</v>
      </c>
    </row>
    <row r="54183" spans="1:2" x14ac:dyDescent="0.3">
      <c r="A54183" s="2">
        <v>473.72129768594601</v>
      </c>
      <c r="B54183" t="s">
        <v>32858</v>
      </c>
    </row>
    <row r="54184" spans="1:2" x14ac:dyDescent="0.3">
      <c r="A54184" s="2">
        <v>0.238790816455486</v>
      </c>
      <c r="B54184" t="s">
        <v>32857</v>
      </c>
    </row>
    <row r="54185" spans="1:2" x14ac:dyDescent="0.3">
      <c r="A54185" s="2">
        <v>0.46770249614549902</v>
      </c>
      <c r="B54185" t="s">
        <v>32856</v>
      </c>
    </row>
    <row r="54186" spans="1:2" x14ac:dyDescent="0.3">
      <c r="A54186" s="2">
        <v>59.614400000000003</v>
      </c>
      <c r="B54186" t="s">
        <v>32855</v>
      </c>
    </row>
    <row r="54187" spans="1:2" x14ac:dyDescent="0.3">
      <c r="A54187" s="2">
        <v>0.75939212596698202</v>
      </c>
      <c r="B54187" t="s">
        <v>32854</v>
      </c>
    </row>
    <row r="54188" spans="1:2" x14ac:dyDescent="0.3">
      <c r="A54188" s="2">
        <v>564.48941497996395</v>
      </c>
      <c r="B54188" t="s">
        <v>32853</v>
      </c>
    </row>
    <row r="54189" spans="1:2" x14ac:dyDescent="0.3">
      <c r="A54189" s="2">
        <v>324.127058036932</v>
      </c>
      <c r="B54189" t="s">
        <v>32852</v>
      </c>
    </row>
    <row r="54190" spans="1:2" x14ac:dyDescent="0.3">
      <c r="A54190" s="2">
        <v>588.51155549113696</v>
      </c>
      <c r="B54190" t="s">
        <v>32851</v>
      </c>
    </row>
    <row r="54191" spans="1:2" x14ac:dyDescent="0.3">
      <c r="A54191" s="2">
        <v>173.123568367795</v>
      </c>
      <c r="B54191" t="s">
        <v>32850</v>
      </c>
    </row>
    <row r="54192" spans="1:2" x14ac:dyDescent="0.3">
      <c r="A54192" s="2">
        <v>1.61799</v>
      </c>
      <c r="B54192" t="s">
        <v>32849</v>
      </c>
    </row>
    <row r="54193" spans="1:2" x14ac:dyDescent="0.3">
      <c r="A54193" s="2">
        <v>0.35754000000000002</v>
      </c>
      <c r="B54193" t="s">
        <v>32848</v>
      </c>
    </row>
    <row r="54194" spans="1:2" x14ac:dyDescent="0.3">
      <c r="A54194" s="2">
        <v>0.53080000000000005</v>
      </c>
      <c r="B54194" t="s">
        <v>32847</v>
      </c>
    </row>
    <row r="54195" spans="1:2" x14ac:dyDescent="0.3">
      <c r="A54195" s="2">
        <v>200.7535</v>
      </c>
      <c r="B54195" t="s">
        <v>32846</v>
      </c>
    </row>
    <row r="54196" spans="1:2" x14ac:dyDescent="0.3">
      <c r="A54196" s="2">
        <v>3.16E-3</v>
      </c>
      <c r="B54196" t="s">
        <v>32845</v>
      </c>
    </row>
    <row r="54197" spans="1:2" x14ac:dyDescent="0.3">
      <c r="A54197" s="2">
        <v>2.3000000000000001E-4</v>
      </c>
      <c r="B54197" t="s">
        <v>32844</v>
      </c>
    </row>
    <row r="54198" spans="1:2" x14ac:dyDescent="0.3">
      <c r="A54198" s="2">
        <v>1.89E-3</v>
      </c>
      <c r="B54198" t="s">
        <v>32843</v>
      </c>
    </row>
    <row r="54199" spans="1:2" x14ac:dyDescent="0.3">
      <c r="A54199" s="2">
        <v>14.15028</v>
      </c>
      <c r="B54199" t="s">
        <v>32842</v>
      </c>
    </row>
    <row r="54200" spans="1:2" x14ac:dyDescent="0.3">
      <c r="A54200" s="2">
        <v>63.761809137996202</v>
      </c>
      <c r="B54200" t="s">
        <v>32841</v>
      </c>
    </row>
    <row r="54201" spans="1:2" x14ac:dyDescent="0.3">
      <c r="A54201" s="2">
        <v>9.4645227069191797</v>
      </c>
      <c r="B54201" t="s">
        <v>32840</v>
      </c>
    </row>
    <row r="54202" spans="1:2" x14ac:dyDescent="0.3">
      <c r="A54202" s="2">
        <v>4.197E-2</v>
      </c>
      <c r="B54202" t="s">
        <v>2323</v>
      </c>
    </row>
    <row r="54203" spans="1:2" x14ac:dyDescent="0.3">
      <c r="A54203" s="2">
        <v>1.54306677170104</v>
      </c>
      <c r="B54203" t="s">
        <v>32839</v>
      </c>
    </row>
    <row r="54204" spans="1:2" x14ac:dyDescent="0.3">
      <c r="A54204" s="2">
        <v>1.2529999999999999E-2</v>
      </c>
      <c r="B54204" t="s">
        <v>32838</v>
      </c>
    </row>
    <row r="54205" spans="1:2" x14ac:dyDescent="0.3">
      <c r="A54205" s="2">
        <v>4.1900000000000001E-3</v>
      </c>
      <c r="B54205" t="s">
        <v>32837</v>
      </c>
    </row>
    <row r="54206" spans="1:2" x14ac:dyDescent="0.3">
      <c r="A54206" s="2">
        <v>0.64520999999999995</v>
      </c>
      <c r="B54206" t="s">
        <v>32836</v>
      </c>
    </row>
    <row r="54207" spans="1:2" x14ac:dyDescent="0.3">
      <c r="A54207" s="2">
        <v>2</v>
      </c>
      <c r="B54207" t="s">
        <v>614</v>
      </c>
    </row>
    <row r="54208" spans="1:2" x14ac:dyDescent="0.3">
      <c r="A54208" s="2">
        <v>2.9878900000000002</v>
      </c>
      <c r="B54208" t="s">
        <v>32835</v>
      </c>
    </row>
    <row r="54209" spans="1:2" x14ac:dyDescent="0.3">
      <c r="A54209" s="2">
        <v>0.28276000000000001</v>
      </c>
      <c r="B54209" t="s">
        <v>32834</v>
      </c>
    </row>
    <row r="54210" spans="1:2" x14ac:dyDescent="0.3">
      <c r="A54210" s="2">
        <v>7.5543730838053103</v>
      </c>
      <c r="B54210" t="s">
        <v>32833</v>
      </c>
    </row>
    <row r="54211" spans="1:2" x14ac:dyDescent="0.3">
      <c r="A54211" s="2">
        <v>7.2266955773261001</v>
      </c>
      <c r="B54211" t="s">
        <v>32832</v>
      </c>
    </row>
    <row r="54212" spans="1:2" x14ac:dyDescent="0.3">
      <c r="A54212" s="2">
        <v>4.36929076764602</v>
      </c>
      <c r="B54212" t="s">
        <v>32831</v>
      </c>
    </row>
    <row r="54213" spans="1:2" x14ac:dyDescent="0.3">
      <c r="A54213" s="2">
        <v>9.5278600000000004</v>
      </c>
      <c r="B54213" t="s">
        <v>32830</v>
      </c>
    </row>
    <row r="54214" spans="1:2" x14ac:dyDescent="0.3">
      <c r="A54214" s="2">
        <v>3.0586245317649001</v>
      </c>
      <c r="B54214" t="s">
        <v>32829</v>
      </c>
    </row>
    <row r="54215" spans="1:2" x14ac:dyDescent="0.3">
      <c r="A54215" s="2">
        <v>0.236471037420553</v>
      </c>
      <c r="B54215" t="s">
        <v>32828</v>
      </c>
    </row>
    <row r="54216" spans="1:2" x14ac:dyDescent="0.3">
      <c r="A54216" s="2">
        <v>32.649500000000003</v>
      </c>
      <c r="B54216" t="s">
        <v>32827</v>
      </c>
    </row>
    <row r="54217" spans="1:2" x14ac:dyDescent="0.3">
      <c r="A54217" s="2">
        <v>11.03138</v>
      </c>
      <c r="B54217" t="s">
        <v>32826</v>
      </c>
    </row>
    <row r="54218" spans="1:2" x14ac:dyDescent="0.3">
      <c r="A54218" s="2">
        <v>3.9470100000000001</v>
      </c>
      <c r="B54218" t="s">
        <v>32825</v>
      </c>
    </row>
    <row r="54219" spans="1:2" x14ac:dyDescent="0.3">
      <c r="A54219" s="2">
        <v>0.10667484392253</v>
      </c>
      <c r="B54219" t="s">
        <v>32824</v>
      </c>
    </row>
    <row r="54220" spans="1:2" x14ac:dyDescent="0.3">
      <c r="A54220" s="2">
        <v>3.0713782446673101</v>
      </c>
      <c r="B54220" t="s">
        <v>32823</v>
      </c>
    </row>
    <row r="54221" spans="1:2" x14ac:dyDescent="0.3">
      <c r="A54221" s="2">
        <v>44.123370000000001</v>
      </c>
      <c r="B54221" t="s">
        <v>32822</v>
      </c>
    </row>
    <row r="54222" spans="1:2" x14ac:dyDescent="0.3">
      <c r="A54222" s="2">
        <v>2.3076056926702</v>
      </c>
      <c r="B54222" t="s">
        <v>32821</v>
      </c>
    </row>
    <row r="54223" spans="1:2" x14ac:dyDescent="0.3">
      <c r="A54223" s="2">
        <v>2.7358829183002</v>
      </c>
      <c r="B54223" t="s">
        <v>32820</v>
      </c>
    </row>
    <row r="54224" spans="1:2" x14ac:dyDescent="0.3">
      <c r="A54224" s="2">
        <v>3.0795699999999999</v>
      </c>
      <c r="B54224" t="s">
        <v>32819</v>
      </c>
    </row>
    <row r="54225" spans="1:2" x14ac:dyDescent="0.3">
      <c r="A54225" s="2">
        <v>2.71744823389764</v>
      </c>
      <c r="B54225" t="s">
        <v>32818</v>
      </c>
    </row>
    <row r="54226" spans="1:2" x14ac:dyDescent="0.3">
      <c r="A54226" s="2">
        <v>56.750448819728099</v>
      </c>
      <c r="B54226" t="s">
        <v>32817</v>
      </c>
    </row>
    <row r="54227" spans="1:2" x14ac:dyDescent="0.3">
      <c r="A54227" s="2">
        <v>2.8958900000000001</v>
      </c>
      <c r="B54227" t="s">
        <v>32816</v>
      </c>
    </row>
    <row r="54228" spans="1:2" x14ac:dyDescent="0.3">
      <c r="A54228" s="2">
        <v>1.03685</v>
      </c>
      <c r="B54228" t="s">
        <v>32815</v>
      </c>
    </row>
    <row r="54229" spans="1:2" x14ac:dyDescent="0.3">
      <c r="A54229" s="2">
        <v>8.9031629991055805</v>
      </c>
      <c r="B54229" t="s">
        <v>32814</v>
      </c>
    </row>
    <row r="54230" spans="1:2" x14ac:dyDescent="0.3">
      <c r="A54230" s="2">
        <v>7.46799438359582</v>
      </c>
      <c r="B54230" t="s">
        <v>32813</v>
      </c>
    </row>
    <row r="54231" spans="1:2" x14ac:dyDescent="0.3">
      <c r="A54231" s="2">
        <v>6.0013602730785998</v>
      </c>
      <c r="B54231" t="s">
        <v>32812</v>
      </c>
    </row>
    <row r="54232" spans="1:2" x14ac:dyDescent="0.3">
      <c r="A54232" s="2">
        <v>61.652454768678098</v>
      </c>
      <c r="B54232" t="s">
        <v>32811</v>
      </c>
    </row>
    <row r="54233" spans="1:2" x14ac:dyDescent="0.3">
      <c r="A54233" s="2">
        <v>65.77664</v>
      </c>
      <c r="B54233" t="s">
        <v>32810</v>
      </c>
    </row>
    <row r="54234" spans="1:2" x14ac:dyDescent="0.3">
      <c r="A54234" s="2">
        <v>98.284170000000003</v>
      </c>
      <c r="B54234" t="s">
        <v>32809</v>
      </c>
    </row>
    <row r="54235" spans="1:2" x14ac:dyDescent="0.3">
      <c r="A54235" s="2">
        <v>0.66818999999999995</v>
      </c>
      <c r="B54235" t="s">
        <v>32808</v>
      </c>
    </row>
    <row r="54236" spans="1:2" x14ac:dyDescent="0.3">
      <c r="A54236" s="2">
        <v>3.9617900000000001</v>
      </c>
      <c r="B54236" t="s">
        <v>32807</v>
      </c>
    </row>
    <row r="54237" spans="1:2" x14ac:dyDescent="0.3">
      <c r="A54237" s="2">
        <v>22.6916958100405</v>
      </c>
      <c r="B54237" t="s">
        <v>32806</v>
      </c>
    </row>
    <row r="54238" spans="1:2" x14ac:dyDescent="0.3">
      <c r="A54238" s="2">
        <v>1.5970309135416401</v>
      </c>
      <c r="B54238" t="s">
        <v>32805</v>
      </c>
    </row>
    <row r="54239" spans="1:2" x14ac:dyDescent="0.3">
      <c r="A54239" s="2">
        <v>107.22239999999999</v>
      </c>
      <c r="B54239" t="s">
        <v>32804</v>
      </c>
    </row>
    <row r="54240" spans="1:2" x14ac:dyDescent="0.3">
      <c r="A54240" s="2">
        <v>0.503039201416557</v>
      </c>
      <c r="B54240" t="s">
        <v>32803</v>
      </c>
    </row>
    <row r="54241" spans="1:2" x14ac:dyDescent="0.3">
      <c r="A54241" s="2">
        <v>0.104</v>
      </c>
      <c r="B54241" t="s">
        <v>32802</v>
      </c>
    </row>
    <row r="54242" spans="1:2" x14ac:dyDescent="0.3">
      <c r="A54242" s="2">
        <v>2.8012052753774199</v>
      </c>
      <c r="B54242" t="s">
        <v>32801</v>
      </c>
    </row>
    <row r="54243" spans="1:2" x14ac:dyDescent="0.3">
      <c r="A54243" s="2">
        <v>7.8221847999877498</v>
      </c>
      <c r="B54243" t="s">
        <v>32800</v>
      </c>
    </row>
    <row r="54244" spans="1:2" x14ac:dyDescent="0.3">
      <c r="A54244" s="2">
        <v>6.9120000000000001E-2</v>
      </c>
      <c r="B54244" t="s">
        <v>32799</v>
      </c>
    </row>
    <row r="54245" spans="1:2" x14ac:dyDescent="0.3">
      <c r="A54245" s="2">
        <v>4.1529999999999997E-2</v>
      </c>
      <c r="B54245" t="s">
        <v>32798</v>
      </c>
    </row>
    <row r="54246" spans="1:2" x14ac:dyDescent="0.3">
      <c r="A54246" s="2">
        <v>5.2859999999999997E-2</v>
      </c>
      <c r="B54246" t="s">
        <v>32797</v>
      </c>
    </row>
    <row r="54247" spans="1:2" x14ac:dyDescent="0.3">
      <c r="A54247" s="2">
        <v>3.5872600000000001</v>
      </c>
      <c r="B54247" t="s">
        <v>32796</v>
      </c>
    </row>
    <row r="54248" spans="1:2" x14ac:dyDescent="0.3">
      <c r="A54248" s="2">
        <v>0.51758999999999999</v>
      </c>
      <c r="B54248" t="s">
        <v>32795</v>
      </c>
    </row>
    <row r="54249" spans="1:2" x14ac:dyDescent="0.3">
      <c r="A54249" s="2">
        <v>4.0960133872985098</v>
      </c>
      <c r="B54249" t="s">
        <v>32794</v>
      </c>
    </row>
    <row r="54250" spans="1:2" x14ac:dyDescent="0.3">
      <c r="A54250" s="2">
        <v>1.6080000000000001E-2</v>
      </c>
      <c r="B54250" t="s">
        <v>32793</v>
      </c>
    </row>
    <row r="54251" spans="1:2" x14ac:dyDescent="0.3">
      <c r="A54251" s="2">
        <v>1.001E-2</v>
      </c>
      <c r="B54251" t="s">
        <v>32792</v>
      </c>
    </row>
    <row r="54252" spans="1:2" x14ac:dyDescent="0.3">
      <c r="A54252" s="2">
        <v>1.073E-2</v>
      </c>
      <c r="B54252" t="s">
        <v>32791</v>
      </c>
    </row>
    <row r="54253" spans="1:2" x14ac:dyDescent="0.3">
      <c r="A54253" s="2">
        <v>8.2000000000000003E-2</v>
      </c>
      <c r="B54253" t="s">
        <v>32790</v>
      </c>
    </row>
    <row r="54254" spans="1:2" x14ac:dyDescent="0.3">
      <c r="A54254" s="2">
        <v>3.6170000000000001E-2</v>
      </c>
      <c r="B54254" t="s">
        <v>32789</v>
      </c>
    </row>
    <row r="54255" spans="1:2" x14ac:dyDescent="0.3">
      <c r="A54255" s="2">
        <v>1.37519421125018</v>
      </c>
      <c r="B54255" t="s">
        <v>32788</v>
      </c>
    </row>
    <row r="54256" spans="1:2" x14ac:dyDescent="0.3">
      <c r="A54256" s="2">
        <v>12.874596274642199</v>
      </c>
      <c r="B54256" t="s">
        <v>32787</v>
      </c>
    </row>
    <row r="54257" spans="1:2" x14ac:dyDescent="0.3">
      <c r="A54257" s="2">
        <v>12.9077129055161</v>
      </c>
      <c r="B54257" t="s">
        <v>32786</v>
      </c>
    </row>
    <row r="54258" spans="1:2" x14ac:dyDescent="0.3">
      <c r="A54258" s="2">
        <v>4.4400000000000004E-3</v>
      </c>
      <c r="B54258" t="s">
        <v>32785</v>
      </c>
    </row>
    <row r="54259" spans="1:2" x14ac:dyDescent="0.3">
      <c r="A54259" s="2">
        <v>3.3E-3</v>
      </c>
      <c r="B54259" t="s">
        <v>32784</v>
      </c>
    </row>
    <row r="54260" spans="1:2" x14ac:dyDescent="0.3">
      <c r="A54260" s="2">
        <v>97.931495002836797</v>
      </c>
      <c r="B54260" t="s">
        <v>32783</v>
      </c>
    </row>
    <row r="54261" spans="1:2" x14ac:dyDescent="0.3">
      <c r="A54261" s="2">
        <v>48.721760173107903</v>
      </c>
      <c r="B54261" t="s">
        <v>32782</v>
      </c>
    </row>
    <row r="54262" spans="1:2" x14ac:dyDescent="0.3">
      <c r="A54262" s="2">
        <v>0.02</v>
      </c>
      <c r="B54262" t="s">
        <v>32781</v>
      </c>
    </row>
    <row r="54263" spans="1:2" x14ac:dyDescent="0.3">
      <c r="A54263" s="2">
        <v>0.60463965330263303</v>
      </c>
      <c r="B54263" t="s">
        <v>32780</v>
      </c>
    </row>
    <row r="54264" spans="1:2" x14ac:dyDescent="0.3">
      <c r="A54264" s="2">
        <v>2.7123662189242399</v>
      </c>
      <c r="B54264" t="s">
        <v>32779</v>
      </c>
    </row>
    <row r="54265" spans="1:2" x14ac:dyDescent="0.3">
      <c r="A54265" s="2">
        <v>6.7277762884992001</v>
      </c>
      <c r="B54265" t="s">
        <v>32778</v>
      </c>
    </row>
    <row r="54266" spans="1:2" x14ac:dyDescent="0.3">
      <c r="A54266" s="2" t="s">
        <v>13</v>
      </c>
      <c r="B54266" t="s">
        <v>32777</v>
      </c>
    </row>
    <row r="54267" spans="1:2" x14ac:dyDescent="0.3">
      <c r="A54267" s="2">
        <v>3.0159999999999999E-2</v>
      </c>
      <c r="B54267" t="s">
        <v>32776</v>
      </c>
    </row>
    <row r="54268" spans="1:2" x14ac:dyDescent="0.3">
      <c r="A54268" s="2">
        <v>6.7936904362096904</v>
      </c>
      <c r="B54268" t="s">
        <v>32775</v>
      </c>
    </row>
    <row r="54269" spans="1:2" x14ac:dyDescent="0.3">
      <c r="A54269" s="2">
        <v>35.594689137996298</v>
      </c>
      <c r="B54269" t="s">
        <v>32774</v>
      </c>
    </row>
    <row r="54270" spans="1:2" x14ac:dyDescent="0.3">
      <c r="A54270" s="2">
        <v>45.927959066599001</v>
      </c>
      <c r="B54270" t="s">
        <v>32773</v>
      </c>
    </row>
    <row r="54271" spans="1:2" x14ac:dyDescent="0.3">
      <c r="A54271" s="2">
        <v>140.406497342812</v>
      </c>
      <c r="B54271" t="s">
        <v>32772</v>
      </c>
    </row>
    <row r="54272" spans="1:2" x14ac:dyDescent="0.3">
      <c r="A54272" s="2">
        <v>103.615253269051</v>
      </c>
      <c r="B54272" t="s">
        <v>32771</v>
      </c>
    </row>
    <row r="54273" spans="1:2" x14ac:dyDescent="0.3">
      <c r="A54273" s="2">
        <v>3.6214300000000001</v>
      </c>
      <c r="B54273" t="s">
        <v>32770</v>
      </c>
    </row>
    <row r="54274" spans="1:2" x14ac:dyDescent="0.3">
      <c r="A54274" s="2">
        <v>17.2144774992245</v>
      </c>
      <c r="B54274" t="s">
        <v>32769</v>
      </c>
    </row>
    <row r="54275" spans="1:2" x14ac:dyDescent="0.3">
      <c r="A54275" s="2">
        <v>9.1815985869182004</v>
      </c>
      <c r="B54275" t="s">
        <v>32768</v>
      </c>
    </row>
    <row r="54276" spans="1:2" x14ac:dyDescent="0.3">
      <c r="A54276" s="2">
        <v>31.8155</v>
      </c>
      <c r="B54276" t="s">
        <v>32767</v>
      </c>
    </row>
    <row r="54277" spans="1:2" x14ac:dyDescent="0.3">
      <c r="A54277" s="2">
        <v>3.0640000000000001E-2</v>
      </c>
      <c r="B54277" t="s">
        <v>32766</v>
      </c>
    </row>
    <row r="54278" spans="1:2" x14ac:dyDescent="0.3">
      <c r="A54278" s="2">
        <v>4.2545089841770096</v>
      </c>
      <c r="B54278" t="s">
        <v>32765</v>
      </c>
    </row>
    <row r="54279" spans="1:2" x14ac:dyDescent="0.3">
      <c r="A54279" s="2">
        <v>0.32987291265789298</v>
      </c>
      <c r="B54279" t="s">
        <v>32764</v>
      </c>
    </row>
    <row r="54280" spans="1:2" x14ac:dyDescent="0.3">
      <c r="A54280" s="2">
        <v>1.7197057950961101</v>
      </c>
      <c r="B54280" t="s">
        <v>32763</v>
      </c>
    </row>
    <row r="54281" spans="1:2" x14ac:dyDescent="0.3">
      <c r="A54281" s="2">
        <v>3.3874501295426498</v>
      </c>
      <c r="B54281" t="s">
        <v>32762</v>
      </c>
    </row>
    <row r="54282" spans="1:2" x14ac:dyDescent="0.3">
      <c r="A54282" s="2">
        <v>0.55840999999999996</v>
      </c>
      <c r="B54282" t="s">
        <v>32761</v>
      </c>
    </row>
    <row r="54283" spans="1:2" x14ac:dyDescent="0.3">
      <c r="A54283" s="2">
        <v>5.5312578355783803E-3</v>
      </c>
      <c r="B54283" t="s">
        <v>32760</v>
      </c>
    </row>
    <row r="54284" spans="1:2" x14ac:dyDescent="0.3">
      <c r="A54284" s="2">
        <v>4.13329233694445E-3</v>
      </c>
      <c r="B54284" t="s">
        <v>32759</v>
      </c>
    </row>
    <row r="54285" spans="1:2" x14ac:dyDescent="0.3">
      <c r="A54285" s="2">
        <v>3.2438392369467002E-2</v>
      </c>
      <c r="B54285" t="s">
        <v>32758</v>
      </c>
    </row>
    <row r="54286" spans="1:2" x14ac:dyDescent="0.3">
      <c r="A54286" s="2">
        <v>2E-3</v>
      </c>
      <c r="B54286" t="s">
        <v>32757</v>
      </c>
    </row>
    <row r="54287" spans="1:2" x14ac:dyDescent="0.3">
      <c r="A54287" s="2">
        <v>0.65847999999999995</v>
      </c>
      <c r="B54287" t="s">
        <v>32756</v>
      </c>
    </row>
    <row r="54288" spans="1:2" x14ac:dyDescent="0.3">
      <c r="A54288" s="2">
        <v>2.1000000000000001E-4</v>
      </c>
      <c r="B54288" t="s">
        <v>32755</v>
      </c>
    </row>
    <row r="54289" spans="1:2" x14ac:dyDescent="0.3">
      <c r="A54289" s="2">
        <v>20.953622388054399</v>
      </c>
      <c r="B54289" t="s">
        <v>32754</v>
      </c>
    </row>
    <row r="54290" spans="1:2" x14ac:dyDescent="0.3">
      <c r="A54290" s="2">
        <v>5.69884865916754</v>
      </c>
      <c r="B54290" t="s">
        <v>32753</v>
      </c>
    </row>
    <row r="54291" spans="1:2" x14ac:dyDescent="0.3">
      <c r="A54291" s="2">
        <v>0.55857999999999997</v>
      </c>
      <c r="B54291" t="s">
        <v>32752</v>
      </c>
    </row>
    <row r="54292" spans="1:2" x14ac:dyDescent="0.3">
      <c r="A54292" s="2">
        <v>0.14383000000000001</v>
      </c>
      <c r="B54292" t="s">
        <v>32751</v>
      </c>
    </row>
    <row r="54293" spans="1:2" x14ac:dyDescent="0.3">
      <c r="A54293" s="2">
        <v>0.80105000000000004</v>
      </c>
      <c r="B54293" t="s">
        <v>32750</v>
      </c>
    </row>
    <row r="54294" spans="1:2" x14ac:dyDescent="0.3">
      <c r="A54294" s="2">
        <v>6.2104092955992503</v>
      </c>
      <c r="B54294" t="s">
        <v>32749</v>
      </c>
    </row>
    <row r="54295" spans="1:2" x14ac:dyDescent="0.3">
      <c r="A54295" s="2">
        <v>1.28701083086457</v>
      </c>
      <c r="B54295" t="s">
        <v>32748</v>
      </c>
    </row>
    <row r="54296" spans="1:2" x14ac:dyDescent="0.3">
      <c r="A54296" s="2">
        <v>4.3025776123156403</v>
      </c>
      <c r="B54296" t="s">
        <v>32747</v>
      </c>
    </row>
    <row r="54297" spans="1:2" x14ac:dyDescent="0.3">
      <c r="A54297" s="2">
        <v>0.108282082061154</v>
      </c>
      <c r="B54297" t="s">
        <v>32746</v>
      </c>
    </row>
    <row r="54298" spans="1:2" x14ac:dyDescent="0.3">
      <c r="A54298" s="2">
        <v>0.11923341547905</v>
      </c>
      <c r="B54298" t="s">
        <v>32745</v>
      </c>
    </row>
    <row r="54299" spans="1:2" x14ac:dyDescent="0.3">
      <c r="A54299" s="2">
        <v>6.9614700000000003</v>
      </c>
      <c r="B54299" t="s">
        <v>32744</v>
      </c>
    </row>
    <row r="54300" spans="1:2" x14ac:dyDescent="0.3">
      <c r="A54300" s="2">
        <v>13.731529999999999</v>
      </c>
      <c r="B54300" t="s">
        <v>32743</v>
      </c>
    </row>
    <row r="54301" spans="1:2" x14ac:dyDescent="0.3">
      <c r="A54301" s="2">
        <v>0.35688433951545501</v>
      </c>
      <c r="B54301" t="s">
        <v>32742</v>
      </c>
    </row>
    <row r="54302" spans="1:2" x14ac:dyDescent="0.3">
      <c r="A54302" s="2">
        <v>2.6806463687003099E-2</v>
      </c>
      <c r="B54302" t="s">
        <v>32741</v>
      </c>
    </row>
    <row r="54303" spans="1:2" x14ac:dyDescent="0.3">
      <c r="A54303" s="2">
        <v>2.7499999999999998E-3</v>
      </c>
      <c r="B54303" t="s">
        <v>32740</v>
      </c>
    </row>
    <row r="54304" spans="1:2" x14ac:dyDescent="0.3">
      <c r="A54304" s="2">
        <v>1.4489999999999999E-2</v>
      </c>
      <c r="B54304" t="s">
        <v>32739</v>
      </c>
    </row>
    <row r="54305" spans="1:2" x14ac:dyDescent="0.3">
      <c r="A54305" s="2">
        <v>6.9103207358876002E-3</v>
      </c>
      <c r="B54305" t="s">
        <v>32738</v>
      </c>
    </row>
    <row r="54306" spans="1:2" x14ac:dyDescent="0.3">
      <c r="A54306" s="2">
        <v>0.71203230758762603</v>
      </c>
      <c r="B54306" t="s">
        <v>32737</v>
      </c>
    </row>
    <row r="54307" spans="1:2" x14ac:dyDescent="0.3">
      <c r="A54307" s="2">
        <v>27.69163</v>
      </c>
      <c r="B54307" t="s">
        <v>32736</v>
      </c>
    </row>
    <row r="54308" spans="1:2" x14ac:dyDescent="0.3">
      <c r="A54308" s="2">
        <v>7.0435113435316998E-2</v>
      </c>
      <c r="B54308" t="s">
        <v>32735</v>
      </c>
    </row>
    <row r="54309" spans="1:2" x14ac:dyDescent="0.3">
      <c r="A54309" s="2">
        <v>1.44342345524091</v>
      </c>
      <c r="B54309" t="s">
        <v>32734</v>
      </c>
    </row>
    <row r="54310" spans="1:2" x14ac:dyDescent="0.3">
      <c r="A54310" s="2">
        <v>2.1495700000000002</v>
      </c>
      <c r="B54310" t="s">
        <v>32733</v>
      </c>
    </row>
    <row r="54311" spans="1:2" x14ac:dyDescent="0.3">
      <c r="A54311" s="2">
        <v>50.798850000000002</v>
      </c>
      <c r="B54311" t="s">
        <v>32732</v>
      </c>
    </row>
    <row r="54312" spans="1:2" x14ac:dyDescent="0.3">
      <c r="A54312" s="2">
        <v>13.760707438290099</v>
      </c>
      <c r="B54312" t="s">
        <v>32731</v>
      </c>
    </row>
    <row r="54313" spans="1:2" x14ac:dyDescent="0.3">
      <c r="A54313" s="2">
        <v>4.3392566990343999</v>
      </c>
      <c r="B54313" t="s">
        <v>32730</v>
      </c>
    </row>
    <row r="54314" spans="1:2" x14ac:dyDescent="0.3">
      <c r="A54314" s="2">
        <v>163.420730937044</v>
      </c>
      <c r="B54314" t="s">
        <v>32729</v>
      </c>
    </row>
    <row r="54315" spans="1:2" x14ac:dyDescent="0.3">
      <c r="A54315" s="2">
        <v>0.10632</v>
      </c>
      <c r="B54315" t="s">
        <v>32728</v>
      </c>
    </row>
    <row r="54316" spans="1:2" x14ac:dyDescent="0.3">
      <c r="A54316" s="2">
        <v>1.33831400223909</v>
      </c>
      <c r="B54316" t="s">
        <v>32727</v>
      </c>
    </row>
    <row r="54317" spans="1:2" x14ac:dyDescent="0.3">
      <c r="A54317" s="2">
        <v>26.9946424859342</v>
      </c>
      <c r="B54317" t="s">
        <v>32726</v>
      </c>
    </row>
    <row r="54318" spans="1:2" x14ac:dyDescent="0.3">
      <c r="A54318" s="2">
        <v>6.4602399999999998</v>
      </c>
      <c r="B54318" t="s">
        <v>32725</v>
      </c>
    </row>
    <row r="54319" spans="1:2" x14ac:dyDescent="0.3">
      <c r="A54319" s="2">
        <v>7.3902299999999999</v>
      </c>
      <c r="B54319" t="s">
        <v>32724</v>
      </c>
    </row>
    <row r="54320" spans="1:2" x14ac:dyDescent="0.3">
      <c r="A54320" s="2">
        <v>1.64652</v>
      </c>
      <c r="B54320" t="s">
        <v>32723</v>
      </c>
    </row>
    <row r="54321" spans="1:2" x14ac:dyDescent="0.3">
      <c r="A54321" s="2">
        <v>2.27834</v>
      </c>
      <c r="B54321" t="s">
        <v>32722</v>
      </c>
    </row>
    <row r="54322" spans="1:2" x14ac:dyDescent="0.3">
      <c r="A54322" s="2" t="s">
        <v>13</v>
      </c>
      <c r="B54322" t="s">
        <v>32721</v>
      </c>
    </row>
    <row r="54323" spans="1:2" x14ac:dyDescent="0.3">
      <c r="A54323" s="2">
        <v>44.146292004253702</v>
      </c>
      <c r="B54323" t="s">
        <v>32720</v>
      </c>
    </row>
    <row r="54324" spans="1:2" x14ac:dyDescent="0.3">
      <c r="A54324" s="2">
        <v>3.30281</v>
      </c>
      <c r="B54324" t="s">
        <v>32719</v>
      </c>
    </row>
    <row r="54325" spans="1:2" x14ac:dyDescent="0.3">
      <c r="A54325" s="2">
        <v>24.138680000000001</v>
      </c>
      <c r="B54325" t="s">
        <v>32718</v>
      </c>
    </row>
    <row r="54326" spans="1:2" x14ac:dyDescent="0.3">
      <c r="A54326" s="2">
        <v>361.81180000000001</v>
      </c>
      <c r="B54326" t="s">
        <v>32717</v>
      </c>
    </row>
    <row r="54327" spans="1:2" x14ac:dyDescent="0.3">
      <c r="A54327" s="2">
        <v>3.1969999999999998E-2</v>
      </c>
      <c r="B54327" t="s">
        <v>32716</v>
      </c>
    </row>
    <row r="54328" spans="1:2" x14ac:dyDescent="0.3">
      <c r="A54328" s="2">
        <v>7.4096099999999998</v>
      </c>
      <c r="B54328" t="s">
        <v>32715</v>
      </c>
    </row>
    <row r="54329" spans="1:2" x14ac:dyDescent="0.3">
      <c r="A54329" s="2">
        <v>8.9914799999999993</v>
      </c>
      <c r="B54329" t="s">
        <v>32714</v>
      </c>
    </row>
    <row r="54330" spans="1:2" x14ac:dyDescent="0.3">
      <c r="A54330" s="2">
        <v>12.395490000000001</v>
      </c>
      <c r="B54330" t="s">
        <v>32713</v>
      </c>
    </row>
    <row r="54331" spans="1:2" x14ac:dyDescent="0.3">
      <c r="A54331" s="2">
        <v>16.631119999999999</v>
      </c>
      <c r="B54331" t="s">
        <v>32712</v>
      </c>
    </row>
    <row r="54332" spans="1:2" x14ac:dyDescent="0.3">
      <c r="A54332" s="2">
        <v>31.9984912440773</v>
      </c>
      <c r="B54332" t="s">
        <v>32711</v>
      </c>
    </row>
    <row r="54333" spans="1:2" x14ac:dyDescent="0.3">
      <c r="A54333" s="2">
        <v>3.9115028161140502</v>
      </c>
      <c r="B54333" t="s">
        <v>32710</v>
      </c>
    </row>
    <row r="54334" spans="1:2" x14ac:dyDescent="0.3">
      <c r="A54334" s="2">
        <v>2.3212543173475502E-3</v>
      </c>
      <c r="B54334" t="s">
        <v>32709</v>
      </c>
    </row>
    <row r="54335" spans="1:2" x14ac:dyDescent="0.3">
      <c r="A54335" s="2">
        <v>3.3584997438219099E-3</v>
      </c>
      <c r="B54335" t="s">
        <v>32708</v>
      </c>
    </row>
    <row r="54336" spans="1:2" x14ac:dyDescent="0.3">
      <c r="A54336" s="2">
        <v>0.10504285145020099</v>
      </c>
      <c r="B54336" t="s">
        <v>32707</v>
      </c>
    </row>
    <row r="54337" spans="1:2" x14ac:dyDescent="0.3">
      <c r="A54337" s="2">
        <v>1.56150278300206</v>
      </c>
      <c r="B54337" t="s">
        <v>32706</v>
      </c>
    </row>
    <row r="54338" spans="1:2" x14ac:dyDescent="0.3">
      <c r="A54338" s="2">
        <v>24.672824984572301</v>
      </c>
      <c r="B54338" t="s">
        <v>32705</v>
      </c>
    </row>
    <row r="54339" spans="1:2" x14ac:dyDescent="0.3">
      <c r="A54339" s="2">
        <v>2.1452568758009001</v>
      </c>
      <c r="B54339" t="s">
        <v>32704</v>
      </c>
    </row>
    <row r="54340" spans="1:2" x14ac:dyDescent="0.3">
      <c r="A54340" s="2">
        <v>8.7635100000000001</v>
      </c>
      <c r="B54340" t="s">
        <v>32703</v>
      </c>
    </row>
    <row r="54341" spans="1:2" x14ac:dyDescent="0.3">
      <c r="A54341" s="2">
        <v>4.8162209426597102E-2</v>
      </c>
      <c r="B54341" t="s">
        <v>32702</v>
      </c>
    </row>
    <row r="54342" spans="1:2" x14ac:dyDescent="0.3">
      <c r="A54342" s="2">
        <v>0.17824999999999999</v>
      </c>
      <c r="B54342" t="s">
        <v>32701</v>
      </c>
    </row>
    <row r="54343" spans="1:2" x14ac:dyDescent="0.3">
      <c r="A54343" s="2">
        <v>0.78573999999999999</v>
      </c>
      <c r="B54343" t="s">
        <v>32700</v>
      </c>
    </row>
    <row r="54344" spans="1:2" x14ac:dyDescent="0.3">
      <c r="A54344" s="2">
        <v>25.9218904323691</v>
      </c>
      <c r="B54344" t="s">
        <v>32699</v>
      </c>
    </row>
    <row r="54345" spans="1:2" x14ac:dyDescent="0.3">
      <c r="A54345" s="2">
        <v>3.7963200000000001</v>
      </c>
      <c r="B54345" t="s">
        <v>32698</v>
      </c>
    </row>
    <row r="54346" spans="1:2" x14ac:dyDescent="0.3">
      <c r="A54346" s="2">
        <v>55.4650278486506</v>
      </c>
      <c r="B54346" t="s">
        <v>32697</v>
      </c>
    </row>
    <row r="54347" spans="1:2" x14ac:dyDescent="0.3">
      <c r="A54347" s="2">
        <v>61.796599310998097</v>
      </c>
      <c r="B54347" t="s">
        <v>32696</v>
      </c>
    </row>
    <row r="54348" spans="1:2" x14ac:dyDescent="0.3">
      <c r="A54348" s="2">
        <v>1.5140000000000001E-2</v>
      </c>
      <c r="B54348" t="s">
        <v>32695</v>
      </c>
    </row>
    <row r="54349" spans="1:2" x14ac:dyDescent="0.3">
      <c r="A54349" s="2">
        <v>6.812E-2</v>
      </c>
      <c r="B54349" t="s">
        <v>32694</v>
      </c>
    </row>
    <row r="54350" spans="1:2" x14ac:dyDescent="0.3">
      <c r="A54350" s="2">
        <v>2.9666952772791499</v>
      </c>
      <c r="B54350" t="s">
        <v>32693</v>
      </c>
    </row>
    <row r="54351" spans="1:2" x14ac:dyDescent="0.3">
      <c r="A54351" s="2">
        <v>5.2277300000000002</v>
      </c>
      <c r="B54351" t="s">
        <v>32692</v>
      </c>
    </row>
    <row r="54352" spans="1:2" x14ac:dyDescent="0.3">
      <c r="A54352" s="2">
        <v>6.9199999999999999E-3</v>
      </c>
      <c r="B54352" t="s">
        <v>32691</v>
      </c>
    </row>
    <row r="54353" spans="1:2" x14ac:dyDescent="0.3">
      <c r="A54353" s="2">
        <v>1.7059999999999999E-2</v>
      </c>
      <c r="B54353" t="s">
        <v>32690</v>
      </c>
    </row>
    <row r="54354" spans="1:2" x14ac:dyDescent="0.3">
      <c r="A54354" s="2">
        <v>8.5599999999999999E-3</v>
      </c>
      <c r="B54354" t="s">
        <v>32689</v>
      </c>
    </row>
    <row r="54355" spans="1:2" x14ac:dyDescent="0.3">
      <c r="A54355" s="2">
        <v>1.078E-2</v>
      </c>
      <c r="B54355" t="s">
        <v>32688</v>
      </c>
    </row>
    <row r="54356" spans="1:2" x14ac:dyDescent="0.3">
      <c r="A54356" s="2">
        <v>7.3407747994435002E-2</v>
      </c>
      <c r="B54356" t="s">
        <v>32687</v>
      </c>
    </row>
    <row r="54357" spans="1:2" x14ac:dyDescent="0.3">
      <c r="A54357" s="2">
        <v>0.80107791215482105</v>
      </c>
      <c r="B54357" t="s">
        <v>32686</v>
      </c>
    </row>
    <row r="54358" spans="1:2" x14ac:dyDescent="0.3">
      <c r="A54358" s="2">
        <v>8.7393076818430409</v>
      </c>
      <c r="B54358" t="s">
        <v>32685</v>
      </c>
    </row>
    <row r="54359" spans="1:2" x14ac:dyDescent="0.3">
      <c r="A54359" s="2">
        <v>2.1866027390023199</v>
      </c>
      <c r="B54359" t="s">
        <v>32684</v>
      </c>
    </row>
    <row r="54360" spans="1:2" x14ac:dyDescent="0.3">
      <c r="A54360" s="2">
        <v>4.4624325870956097E-3</v>
      </c>
      <c r="B54360" t="s">
        <v>32683</v>
      </c>
    </row>
    <row r="54361" spans="1:2" x14ac:dyDescent="0.3">
      <c r="A54361" s="2">
        <v>0.26390000000000002</v>
      </c>
      <c r="B54361" t="s">
        <v>32682</v>
      </c>
    </row>
    <row r="54362" spans="1:2" x14ac:dyDescent="0.3">
      <c r="A54362" s="2">
        <v>10.844461743605001</v>
      </c>
      <c r="B54362" t="s">
        <v>32681</v>
      </c>
    </row>
    <row r="54363" spans="1:2" x14ac:dyDescent="0.3">
      <c r="A54363" s="2">
        <v>0.714347376032893</v>
      </c>
      <c r="B54363" t="s">
        <v>32680</v>
      </c>
    </row>
    <row r="54364" spans="1:2" x14ac:dyDescent="0.3">
      <c r="A54364" s="2">
        <v>0.35226000000000002</v>
      </c>
      <c r="B54364" t="s">
        <v>32679</v>
      </c>
    </row>
    <row r="54365" spans="1:2" x14ac:dyDescent="0.3">
      <c r="A54365" s="2">
        <v>1.83965</v>
      </c>
      <c r="B54365" t="s">
        <v>32678</v>
      </c>
    </row>
    <row r="54366" spans="1:2" x14ac:dyDescent="0.3">
      <c r="A54366" s="2">
        <v>1268.6008633621</v>
      </c>
      <c r="B54366" t="s">
        <v>32677</v>
      </c>
    </row>
    <row r="54367" spans="1:2" x14ac:dyDescent="0.3">
      <c r="A54367" s="2">
        <v>2.71177</v>
      </c>
      <c r="B54367" t="s">
        <v>32676</v>
      </c>
    </row>
    <row r="54368" spans="1:2" x14ac:dyDescent="0.3">
      <c r="A54368" s="2">
        <v>0.64780853774099001</v>
      </c>
      <c r="B54368" t="s">
        <v>32675</v>
      </c>
    </row>
    <row r="54369" spans="1:2" x14ac:dyDescent="0.3">
      <c r="A54369" s="2">
        <v>5.7585899999999999</v>
      </c>
      <c r="B54369" t="s">
        <v>32674</v>
      </c>
    </row>
    <row r="54370" spans="1:2" x14ac:dyDescent="0.3">
      <c r="A54370" s="2">
        <v>1.26701676899534</v>
      </c>
      <c r="B54370" t="s">
        <v>32673</v>
      </c>
    </row>
    <row r="54371" spans="1:2" x14ac:dyDescent="0.3">
      <c r="A54371" s="2">
        <v>4.6455200000000003</v>
      </c>
      <c r="B54371" t="s">
        <v>32672</v>
      </c>
    </row>
    <row r="54372" spans="1:2" x14ac:dyDescent="0.3">
      <c r="A54372" s="2">
        <v>1.77938418102491</v>
      </c>
      <c r="B54372" t="s">
        <v>32671</v>
      </c>
    </row>
    <row r="54373" spans="1:2" x14ac:dyDescent="0.3">
      <c r="A54373" s="2">
        <v>11.523791605182099</v>
      </c>
      <c r="B54373" t="s">
        <v>32670</v>
      </c>
    </row>
    <row r="54374" spans="1:2" x14ac:dyDescent="0.3">
      <c r="A54374" s="2">
        <v>2.1960799999999998</v>
      </c>
      <c r="B54374" t="s">
        <v>32669</v>
      </c>
    </row>
    <row r="54375" spans="1:2" x14ac:dyDescent="0.3">
      <c r="A54375" s="2">
        <v>0.63366</v>
      </c>
      <c r="B54375" t="s">
        <v>32668</v>
      </c>
    </row>
    <row r="54376" spans="1:2" x14ac:dyDescent="0.3">
      <c r="A54376" s="2">
        <v>1.3834500000000001</v>
      </c>
      <c r="B54376" t="s">
        <v>32667</v>
      </c>
    </row>
    <row r="54377" spans="1:2" x14ac:dyDescent="0.3">
      <c r="A54377" s="2">
        <v>7.4550000000000005E-2</v>
      </c>
      <c r="B54377" t="s">
        <v>32666</v>
      </c>
    </row>
    <row r="54378" spans="1:2" x14ac:dyDescent="0.3">
      <c r="A54378" s="2">
        <v>387.88267065346702</v>
      </c>
      <c r="B54378" t="s">
        <v>32665</v>
      </c>
    </row>
    <row r="54379" spans="1:2" x14ac:dyDescent="0.3">
      <c r="A54379" s="2">
        <v>6.7567325705590001E-2</v>
      </c>
      <c r="B54379" t="s">
        <v>32664</v>
      </c>
    </row>
    <row r="54380" spans="1:2" x14ac:dyDescent="0.3">
      <c r="A54380" s="2">
        <v>89.313943393391497</v>
      </c>
      <c r="B54380" t="s">
        <v>32663</v>
      </c>
    </row>
    <row r="54381" spans="1:2" x14ac:dyDescent="0.3">
      <c r="A54381" s="2">
        <v>0.748807432541573</v>
      </c>
      <c r="B54381" t="s">
        <v>32662</v>
      </c>
    </row>
    <row r="54382" spans="1:2" x14ac:dyDescent="0.3">
      <c r="A54382" s="2">
        <v>14.576930000000001</v>
      </c>
      <c r="B54382" t="s">
        <v>32661</v>
      </c>
    </row>
    <row r="54383" spans="1:2" x14ac:dyDescent="0.3">
      <c r="A54383" s="2">
        <v>1.1918661208351999E-2</v>
      </c>
      <c r="B54383" t="s">
        <v>32660</v>
      </c>
    </row>
    <row r="54384" spans="1:2" x14ac:dyDescent="0.3">
      <c r="A54384" s="2">
        <v>1.22892099700511</v>
      </c>
      <c r="B54384" t="s">
        <v>32659</v>
      </c>
    </row>
    <row r="54385" spans="1:2" x14ac:dyDescent="0.3">
      <c r="A54385" s="2">
        <v>5.7754035344547896E-3</v>
      </c>
      <c r="B54385" t="s">
        <v>32658</v>
      </c>
    </row>
    <row r="54386" spans="1:2" x14ac:dyDescent="0.3">
      <c r="A54386" s="2">
        <v>3.0443600000000002</v>
      </c>
      <c r="B54386" t="s">
        <v>32657</v>
      </c>
    </row>
    <row r="54387" spans="1:2" x14ac:dyDescent="0.3">
      <c r="A54387" s="2">
        <v>25.136864041346001</v>
      </c>
      <c r="B54387" t="s">
        <v>32656</v>
      </c>
    </row>
    <row r="54388" spans="1:2" x14ac:dyDescent="0.3">
      <c r="A54388" s="2">
        <v>604.64046865303897</v>
      </c>
      <c r="B54388" t="s">
        <v>32655</v>
      </c>
    </row>
    <row r="54389" spans="1:2" x14ac:dyDescent="0.3">
      <c r="A54389" s="2">
        <v>38.153117815458799</v>
      </c>
      <c r="B54389" t="s">
        <v>32654</v>
      </c>
    </row>
    <row r="54390" spans="1:2" x14ac:dyDescent="0.3">
      <c r="A54390" s="2">
        <v>251.341167412597</v>
      </c>
      <c r="B54390" t="s">
        <v>32653</v>
      </c>
    </row>
    <row r="54391" spans="1:2" x14ac:dyDescent="0.3">
      <c r="A54391" s="2">
        <v>212.74643542400901</v>
      </c>
      <c r="B54391" t="s">
        <v>32652</v>
      </c>
    </row>
    <row r="54392" spans="1:2" x14ac:dyDescent="0.3">
      <c r="A54392" s="2">
        <v>4.0025454028698396E-3</v>
      </c>
      <c r="B54392" t="s">
        <v>32651</v>
      </c>
    </row>
    <row r="54393" spans="1:2" x14ac:dyDescent="0.3">
      <c r="A54393" s="2">
        <v>0.1328</v>
      </c>
      <c r="B54393" t="s">
        <v>32650</v>
      </c>
    </row>
    <row r="54394" spans="1:2" x14ac:dyDescent="0.3">
      <c r="A54394" s="2">
        <v>0.34102671329978101</v>
      </c>
      <c r="B54394" t="s">
        <v>32649</v>
      </c>
    </row>
    <row r="54395" spans="1:2" x14ac:dyDescent="0.3">
      <c r="A54395" s="2">
        <v>0.57786113171946596</v>
      </c>
      <c r="B54395" t="s">
        <v>32648</v>
      </c>
    </row>
    <row r="54396" spans="1:2" x14ac:dyDescent="0.3">
      <c r="A54396" s="2">
        <v>0.626883646976234</v>
      </c>
      <c r="B54396" t="s">
        <v>32647</v>
      </c>
    </row>
    <row r="54397" spans="1:2" x14ac:dyDescent="0.3">
      <c r="A54397" s="2">
        <v>0.20837205843732901</v>
      </c>
      <c r="B54397" t="s">
        <v>32646</v>
      </c>
    </row>
    <row r="54398" spans="1:2" x14ac:dyDescent="0.3">
      <c r="A54398" s="2">
        <v>8.9845836272465993E-3</v>
      </c>
      <c r="B54398" t="s">
        <v>32645</v>
      </c>
    </row>
    <row r="54399" spans="1:2" x14ac:dyDescent="0.3">
      <c r="A54399" s="2">
        <v>0.10299999999999999</v>
      </c>
      <c r="B54399" t="s">
        <v>32644</v>
      </c>
    </row>
    <row r="54400" spans="1:2" x14ac:dyDescent="0.3">
      <c r="A54400" s="2">
        <v>89.855890000000002</v>
      </c>
      <c r="B54400" t="s">
        <v>32643</v>
      </c>
    </row>
    <row r="54401" spans="1:2" x14ac:dyDescent="0.3">
      <c r="A54401" s="2">
        <v>3.2100000000000002E-3</v>
      </c>
      <c r="B54401" t="s">
        <v>32642</v>
      </c>
    </row>
    <row r="54402" spans="1:2" x14ac:dyDescent="0.3">
      <c r="A54402" s="2">
        <v>12.497872440641199</v>
      </c>
      <c r="B54402" t="s">
        <v>32641</v>
      </c>
    </row>
    <row r="54403" spans="1:2" x14ac:dyDescent="0.3">
      <c r="A54403" s="2">
        <v>6.4601610048751507E-2</v>
      </c>
      <c r="B54403" t="s">
        <v>32640</v>
      </c>
    </row>
    <row r="54404" spans="1:2" x14ac:dyDescent="0.3">
      <c r="A54404" s="2">
        <v>43.359697676830102</v>
      </c>
      <c r="B54404" t="s">
        <v>32639</v>
      </c>
    </row>
    <row r="54405" spans="1:2" x14ac:dyDescent="0.3">
      <c r="A54405" s="2">
        <v>5.45695</v>
      </c>
      <c r="B54405" t="s">
        <v>32638</v>
      </c>
    </row>
    <row r="54406" spans="1:2" x14ac:dyDescent="0.3">
      <c r="A54406" s="2">
        <v>40.967485826481997</v>
      </c>
      <c r="B54406" t="s">
        <v>32637</v>
      </c>
    </row>
    <row r="54407" spans="1:2" x14ac:dyDescent="0.3">
      <c r="A54407" s="2">
        <v>3.2341162769416901E-3</v>
      </c>
      <c r="B54407" t="s">
        <v>32636</v>
      </c>
    </row>
    <row r="54408" spans="1:2" x14ac:dyDescent="0.3">
      <c r="A54408" s="2">
        <v>1.61316485443475E-2</v>
      </c>
      <c r="B54408" t="s">
        <v>32635</v>
      </c>
    </row>
    <row r="54409" spans="1:2" x14ac:dyDescent="0.3">
      <c r="A54409" s="2">
        <v>3.4032267729741002E-2</v>
      </c>
      <c r="B54409" t="s">
        <v>32634</v>
      </c>
    </row>
    <row r="54410" spans="1:2" x14ac:dyDescent="0.3">
      <c r="A54410" s="2">
        <v>7.5061314203309802E-3</v>
      </c>
      <c r="B54410" t="s">
        <v>32633</v>
      </c>
    </row>
    <row r="54411" spans="1:2" x14ac:dyDescent="0.3">
      <c r="A54411" s="2">
        <v>0.10669960497683099</v>
      </c>
      <c r="B54411" t="s">
        <v>32632</v>
      </c>
    </row>
    <row r="54412" spans="1:2" x14ac:dyDescent="0.3">
      <c r="A54412" s="2">
        <v>0.14140897179409401</v>
      </c>
      <c r="B54412" t="s">
        <v>32631</v>
      </c>
    </row>
    <row r="54413" spans="1:2" x14ac:dyDescent="0.3">
      <c r="A54413" s="2">
        <v>23.518835255619202</v>
      </c>
      <c r="B54413" t="s">
        <v>32630</v>
      </c>
    </row>
    <row r="54414" spans="1:2" x14ac:dyDescent="0.3">
      <c r="A54414" s="2">
        <v>34.432130000000001</v>
      </c>
      <c r="B54414" t="s">
        <v>32629</v>
      </c>
    </row>
    <row r="54415" spans="1:2" x14ac:dyDescent="0.3">
      <c r="A54415" s="2">
        <v>0.38113999999999998</v>
      </c>
      <c r="B54415" t="s">
        <v>32628</v>
      </c>
    </row>
    <row r="54416" spans="1:2" x14ac:dyDescent="0.3">
      <c r="A54416" s="2">
        <v>0.10105099570732801</v>
      </c>
      <c r="B54416" t="s">
        <v>32627</v>
      </c>
    </row>
    <row r="54417" spans="1:2" x14ac:dyDescent="0.3">
      <c r="A54417" s="2">
        <v>22.108650000000001</v>
      </c>
      <c r="B54417" t="s">
        <v>32626</v>
      </c>
    </row>
    <row r="54418" spans="1:2" x14ac:dyDescent="0.3">
      <c r="A54418" s="2">
        <v>1.3897656311536499</v>
      </c>
      <c r="B54418" t="s">
        <v>32625</v>
      </c>
    </row>
    <row r="54419" spans="1:2" x14ac:dyDescent="0.3">
      <c r="A54419" s="2">
        <v>10.889099999999999</v>
      </c>
      <c r="B54419" t="s">
        <v>32624</v>
      </c>
    </row>
    <row r="54420" spans="1:2" x14ac:dyDescent="0.3">
      <c r="A54420" s="2">
        <v>3.0200000000000001E-3</v>
      </c>
      <c r="B54420" t="s">
        <v>32623</v>
      </c>
    </row>
    <row r="54421" spans="1:2" x14ac:dyDescent="0.3">
      <c r="A54421" s="2">
        <v>0.69430999999999998</v>
      </c>
      <c r="B54421" t="s">
        <v>32622</v>
      </c>
    </row>
    <row r="54422" spans="1:2" x14ac:dyDescent="0.3">
      <c r="A54422" s="2">
        <v>7.0102879301203904</v>
      </c>
      <c r="B54422" t="s">
        <v>32621</v>
      </c>
    </row>
    <row r="54423" spans="1:2" x14ac:dyDescent="0.3">
      <c r="A54423" s="2">
        <v>0.53443911797698795</v>
      </c>
      <c r="B54423" t="s">
        <v>32620</v>
      </c>
    </row>
    <row r="54424" spans="1:2" x14ac:dyDescent="0.3">
      <c r="A54424" s="2">
        <v>6.7668938001848797</v>
      </c>
      <c r="B54424" t="s">
        <v>32619</v>
      </c>
    </row>
    <row r="54425" spans="1:2" x14ac:dyDescent="0.3">
      <c r="A54425" s="2">
        <v>0.80177530401685304</v>
      </c>
      <c r="B54425" t="s">
        <v>32618</v>
      </c>
    </row>
    <row r="54426" spans="1:2" x14ac:dyDescent="0.3">
      <c r="A54426" s="2">
        <v>0.760904205763277</v>
      </c>
      <c r="B54426" t="s">
        <v>32617</v>
      </c>
    </row>
    <row r="54427" spans="1:2" x14ac:dyDescent="0.3">
      <c r="A54427" s="2">
        <v>0.37138256164945699</v>
      </c>
      <c r="B54427" t="s">
        <v>32616</v>
      </c>
    </row>
    <row r="54428" spans="1:2" x14ac:dyDescent="0.3">
      <c r="A54428" s="2">
        <v>0.35679134845768501</v>
      </c>
      <c r="B54428" t="s">
        <v>32615</v>
      </c>
    </row>
    <row r="54429" spans="1:2" x14ac:dyDescent="0.3">
      <c r="A54429" s="2">
        <v>4.9509100000000004</v>
      </c>
      <c r="B54429" t="s">
        <v>32614</v>
      </c>
    </row>
    <row r="54430" spans="1:2" x14ac:dyDescent="0.3">
      <c r="A54430" s="2">
        <v>0.21362999999999999</v>
      </c>
      <c r="B54430" t="s">
        <v>32613</v>
      </c>
    </row>
    <row r="54431" spans="1:2" x14ac:dyDescent="0.3">
      <c r="A54431" s="2">
        <v>1.7069999999999998E-2</v>
      </c>
      <c r="B54431" t="s">
        <v>32612</v>
      </c>
    </row>
    <row r="54432" spans="1:2" x14ac:dyDescent="0.3">
      <c r="A54432" s="2">
        <v>3.3556853034727601</v>
      </c>
      <c r="B54432" t="s">
        <v>32611</v>
      </c>
    </row>
    <row r="54433" spans="1:2" x14ac:dyDescent="0.3">
      <c r="A54433" s="2">
        <v>2.2741417932073</v>
      </c>
      <c r="B54433" t="s">
        <v>32610</v>
      </c>
    </row>
    <row r="54434" spans="1:2" x14ac:dyDescent="0.3">
      <c r="A54434" s="2">
        <v>7.59053172017486E-3</v>
      </c>
      <c r="B54434" t="s">
        <v>32609</v>
      </c>
    </row>
    <row r="54435" spans="1:2" x14ac:dyDescent="0.3">
      <c r="A54435" s="2">
        <v>9.6713123264329806</v>
      </c>
      <c r="B54435" t="s">
        <v>32608</v>
      </c>
    </row>
    <row r="54436" spans="1:2" x14ac:dyDescent="0.3">
      <c r="A54436" s="2">
        <v>0.27487</v>
      </c>
      <c r="B54436" t="s">
        <v>32607</v>
      </c>
    </row>
    <row r="54437" spans="1:2" x14ac:dyDescent="0.3">
      <c r="A54437" s="2">
        <v>72.122329763784805</v>
      </c>
      <c r="B54437" t="s">
        <v>32606</v>
      </c>
    </row>
    <row r="54438" spans="1:2" x14ac:dyDescent="0.3">
      <c r="A54438" s="2">
        <v>34.649509999999999</v>
      </c>
      <c r="B54438" t="s">
        <v>32605</v>
      </c>
    </row>
    <row r="54439" spans="1:2" x14ac:dyDescent="0.3">
      <c r="A54439" s="2">
        <v>11.81208</v>
      </c>
      <c r="B54439" t="s">
        <v>32604</v>
      </c>
    </row>
    <row r="54440" spans="1:2" x14ac:dyDescent="0.3">
      <c r="A54440" s="2">
        <v>0.58385742280476005</v>
      </c>
      <c r="B54440" t="s">
        <v>32603</v>
      </c>
    </row>
    <row r="54441" spans="1:2" x14ac:dyDescent="0.3">
      <c r="A54441" s="2">
        <v>0.18976000000000001</v>
      </c>
      <c r="B54441" t="s">
        <v>32602</v>
      </c>
    </row>
    <row r="54442" spans="1:2" x14ac:dyDescent="0.3">
      <c r="A54442" s="2">
        <v>29.18666</v>
      </c>
      <c r="B54442" t="s">
        <v>32601</v>
      </c>
    </row>
    <row r="54443" spans="1:2" x14ac:dyDescent="0.3">
      <c r="A54443" s="2">
        <v>0.87166101270861096</v>
      </c>
      <c r="B54443" t="s">
        <v>32600</v>
      </c>
    </row>
    <row r="54444" spans="1:2" x14ac:dyDescent="0.3">
      <c r="A54444" s="2">
        <v>0.21404999999999999</v>
      </c>
      <c r="B54444" t="s">
        <v>32599</v>
      </c>
    </row>
    <row r="54445" spans="1:2" x14ac:dyDescent="0.3">
      <c r="A54445" s="2">
        <v>24.908554588588601</v>
      </c>
      <c r="B54445" t="s">
        <v>32598</v>
      </c>
    </row>
    <row r="54446" spans="1:2" x14ac:dyDescent="0.3">
      <c r="A54446" s="2">
        <v>6.3033811519438696E-2</v>
      </c>
      <c r="B54446" t="s">
        <v>32597</v>
      </c>
    </row>
    <row r="54447" spans="1:2" x14ac:dyDescent="0.3">
      <c r="A54447" s="2">
        <v>29.248770653588501</v>
      </c>
      <c r="B54447" t="s">
        <v>32596</v>
      </c>
    </row>
    <row r="54448" spans="1:2" x14ac:dyDescent="0.3">
      <c r="A54448" s="2">
        <v>79.213876991823994</v>
      </c>
      <c r="B54448" t="s">
        <v>32595</v>
      </c>
    </row>
    <row r="54449" spans="1:2" x14ac:dyDescent="0.3">
      <c r="A54449" s="2">
        <v>1.31548</v>
      </c>
      <c r="B54449" t="s">
        <v>32594</v>
      </c>
    </row>
    <row r="54450" spans="1:2" x14ac:dyDescent="0.3">
      <c r="A54450" s="2">
        <v>6.3164497203947301</v>
      </c>
      <c r="B54450" t="s">
        <v>32593</v>
      </c>
    </row>
    <row r="54451" spans="1:2" x14ac:dyDescent="0.3">
      <c r="A54451" s="2">
        <v>5.03337480680877E-2</v>
      </c>
      <c r="B54451" t="s">
        <v>32592</v>
      </c>
    </row>
    <row r="54452" spans="1:2" x14ac:dyDescent="0.3">
      <c r="A54452" s="2">
        <v>28.070191616562202</v>
      </c>
      <c r="B54452" t="s">
        <v>32591</v>
      </c>
    </row>
    <row r="54453" spans="1:2" x14ac:dyDescent="0.3">
      <c r="A54453" s="2">
        <v>0.28136</v>
      </c>
      <c r="B54453" t="s">
        <v>32590</v>
      </c>
    </row>
    <row r="54454" spans="1:2" x14ac:dyDescent="0.3">
      <c r="A54454" s="2">
        <v>0.165277728062593</v>
      </c>
      <c r="B54454" t="s">
        <v>32589</v>
      </c>
    </row>
    <row r="54455" spans="1:2" x14ac:dyDescent="0.3">
      <c r="A54455" s="2">
        <v>5.0651409380016004</v>
      </c>
      <c r="B54455" t="s">
        <v>32588</v>
      </c>
    </row>
    <row r="54456" spans="1:2" x14ac:dyDescent="0.3">
      <c r="A54456" s="2">
        <v>0.94037747377124004</v>
      </c>
      <c r="B54456" t="s">
        <v>32587</v>
      </c>
    </row>
    <row r="54457" spans="1:2" x14ac:dyDescent="0.3">
      <c r="A54457" s="2">
        <v>1.4376253430169701</v>
      </c>
      <c r="B54457" t="s">
        <v>32586</v>
      </c>
    </row>
    <row r="54458" spans="1:2" x14ac:dyDescent="0.3">
      <c r="A54458" s="2">
        <v>1.8854</v>
      </c>
      <c r="B54458" t="s">
        <v>32585</v>
      </c>
    </row>
    <row r="54459" spans="1:2" x14ac:dyDescent="0.3">
      <c r="A54459" s="2">
        <v>125.87252286057</v>
      </c>
      <c r="B54459" t="s">
        <v>32584</v>
      </c>
    </row>
    <row r="54460" spans="1:2" x14ac:dyDescent="0.3">
      <c r="A54460" s="2">
        <v>0.26812999999999998</v>
      </c>
      <c r="B54460" t="s">
        <v>32583</v>
      </c>
    </row>
    <row r="54461" spans="1:2" x14ac:dyDescent="0.3">
      <c r="A54461" s="2">
        <v>4.7870134377700104</v>
      </c>
      <c r="B54461" t="s">
        <v>32582</v>
      </c>
    </row>
    <row r="54462" spans="1:2" x14ac:dyDescent="0.3">
      <c r="A54462" s="2">
        <v>8.2932506583559495E-2</v>
      </c>
      <c r="B54462" t="s">
        <v>32581</v>
      </c>
    </row>
    <row r="54463" spans="1:2" x14ac:dyDescent="0.3">
      <c r="A54463" s="2">
        <v>0.30356031724944998</v>
      </c>
      <c r="B54463" t="s">
        <v>32580</v>
      </c>
    </row>
    <row r="54464" spans="1:2" x14ac:dyDescent="0.3">
      <c r="A54464" s="2">
        <v>4.5500000000000002E-3</v>
      </c>
      <c r="B54464" t="s">
        <v>32579</v>
      </c>
    </row>
    <row r="54465" spans="1:2" x14ac:dyDescent="0.3">
      <c r="A54465" s="2">
        <v>10.288079986610899</v>
      </c>
      <c r="B54465" t="s">
        <v>32578</v>
      </c>
    </row>
    <row r="54466" spans="1:2" x14ac:dyDescent="0.3">
      <c r="A54466" s="2">
        <v>7.9481252737428794E-3</v>
      </c>
      <c r="B54466" t="s">
        <v>32577</v>
      </c>
    </row>
    <row r="54467" spans="1:2" x14ac:dyDescent="0.3">
      <c r="A54467" s="2">
        <v>5.8926400000000001</v>
      </c>
      <c r="B54467" t="s">
        <v>32576</v>
      </c>
    </row>
    <row r="54468" spans="1:2" x14ac:dyDescent="0.3">
      <c r="A54468" s="2">
        <v>18.202048192335099</v>
      </c>
      <c r="B54468" t="s">
        <v>32575</v>
      </c>
    </row>
    <row r="54469" spans="1:2" x14ac:dyDescent="0.3">
      <c r="A54469" s="2">
        <v>1.3174817300308601</v>
      </c>
      <c r="B54469" t="s">
        <v>32574</v>
      </c>
    </row>
    <row r="54470" spans="1:2" x14ac:dyDescent="0.3">
      <c r="A54470" s="2">
        <v>0.185239221572291</v>
      </c>
      <c r="B54470" t="s">
        <v>32573</v>
      </c>
    </row>
    <row r="54471" spans="1:2" x14ac:dyDescent="0.3">
      <c r="A54471" s="2">
        <v>1.35284</v>
      </c>
      <c r="B54471" t="s">
        <v>32572</v>
      </c>
    </row>
    <row r="54472" spans="1:2" x14ac:dyDescent="0.3">
      <c r="A54472" s="2">
        <v>0.44041999999999998</v>
      </c>
      <c r="B54472" t="s">
        <v>32571</v>
      </c>
    </row>
    <row r="54473" spans="1:2" x14ac:dyDescent="0.3">
      <c r="A54473" s="2">
        <v>1.1145</v>
      </c>
      <c r="B54473" t="s">
        <v>32570</v>
      </c>
    </row>
    <row r="54474" spans="1:2" x14ac:dyDescent="0.3">
      <c r="A54474" s="2">
        <v>59.977029999999999</v>
      </c>
      <c r="B54474" t="s">
        <v>32569</v>
      </c>
    </row>
    <row r="54475" spans="1:2" x14ac:dyDescent="0.3">
      <c r="A54475" s="2">
        <v>0.83487999999999996</v>
      </c>
      <c r="B54475" t="s">
        <v>32568</v>
      </c>
    </row>
    <row r="54476" spans="1:2" x14ac:dyDescent="0.3">
      <c r="A54476" s="2">
        <v>2.1039835493714701E-2</v>
      </c>
      <c r="B54476" t="s">
        <v>32567</v>
      </c>
    </row>
    <row r="54477" spans="1:2" x14ac:dyDescent="0.3">
      <c r="A54477" s="2">
        <v>0.20677999999999999</v>
      </c>
      <c r="B54477" t="s">
        <v>1796</v>
      </c>
    </row>
    <row r="54478" spans="1:2" x14ac:dyDescent="0.3">
      <c r="A54478" s="2">
        <v>0.30070022834960197</v>
      </c>
      <c r="B54478" t="s">
        <v>32566</v>
      </c>
    </row>
    <row r="54479" spans="1:2" x14ac:dyDescent="0.3">
      <c r="A54479" s="2">
        <v>49.0519569224424</v>
      </c>
      <c r="B54479" t="s">
        <v>32565</v>
      </c>
    </row>
    <row r="54480" spans="1:2" x14ac:dyDescent="0.3">
      <c r="A54480" s="2">
        <v>360.83936409789601</v>
      </c>
      <c r="B54480" t="s">
        <v>32564</v>
      </c>
    </row>
    <row r="54481" spans="1:2" x14ac:dyDescent="0.3">
      <c r="A54481" s="2">
        <v>7.5886800000000001</v>
      </c>
      <c r="B54481" t="s">
        <v>32563</v>
      </c>
    </row>
    <row r="54482" spans="1:2" x14ac:dyDescent="0.3">
      <c r="A54482" s="2">
        <v>0.23880000000000001</v>
      </c>
      <c r="B54482" t="s">
        <v>32562</v>
      </c>
    </row>
    <row r="54483" spans="1:2" x14ac:dyDescent="0.3">
      <c r="A54483" s="2">
        <v>1.12E-2</v>
      </c>
      <c r="B54483" t="s">
        <v>32561</v>
      </c>
    </row>
    <row r="54484" spans="1:2" x14ac:dyDescent="0.3">
      <c r="A54484" s="2">
        <v>5.0820550534545799</v>
      </c>
      <c r="B54484" t="s">
        <v>32560</v>
      </c>
    </row>
    <row r="54485" spans="1:2" x14ac:dyDescent="0.3">
      <c r="A54485" s="2">
        <v>22.274349999999998</v>
      </c>
      <c r="B54485" t="s">
        <v>32559</v>
      </c>
    </row>
    <row r="54486" spans="1:2" x14ac:dyDescent="0.3">
      <c r="A54486" s="2">
        <v>0.62350502565200705</v>
      </c>
      <c r="B54486" t="s">
        <v>32558</v>
      </c>
    </row>
    <row r="54487" spans="1:2" x14ac:dyDescent="0.3">
      <c r="A54487" s="2">
        <v>19.617492191724001</v>
      </c>
      <c r="B54487" t="s">
        <v>32557</v>
      </c>
    </row>
    <row r="54488" spans="1:2" x14ac:dyDescent="0.3">
      <c r="A54488" s="2">
        <v>5.5888180367214302</v>
      </c>
      <c r="B54488" t="s">
        <v>32556</v>
      </c>
    </row>
    <row r="54489" spans="1:2" x14ac:dyDescent="0.3">
      <c r="A54489" s="2">
        <v>74.371834950506596</v>
      </c>
      <c r="B54489" t="s">
        <v>32555</v>
      </c>
    </row>
    <row r="54490" spans="1:2" x14ac:dyDescent="0.3">
      <c r="A54490" s="2">
        <v>26.131540000000001</v>
      </c>
      <c r="B54490" t="s">
        <v>32554</v>
      </c>
    </row>
    <row r="54491" spans="1:2" x14ac:dyDescent="0.3">
      <c r="A54491" s="2">
        <v>3.2653399209147803E-2</v>
      </c>
      <c r="B54491" t="s">
        <v>32553</v>
      </c>
    </row>
    <row r="54492" spans="1:2" x14ac:dyDescent="0.3">
      <c r="A54492" s="2">
        <v>2.835E-2</v>
      </c>
      <c r="B54492" t="s">
        <v>32552</v>
      </c>
    </row>
    <row r="54493" spans="1:2" x14ac:dyDescent="0.3">
      <c r="A54493" s="2">
        <v>0.25485000000000002</v>
      </c>
      <c r="B54493" t="s">
        <v>32551</v>
      </c>
    </row>
    <row r="54494" spans="1:2" x14ac:dyDescent="0.3">
      <c r="A54494" s="2">
        <v>2.1844550399333799E-2</v>
      </c>
      <c r="B54494" t="s">
        <v>32550</v>
      </c>
    </row>
    <row r="54495" spans="1:2" x14ac:dyDescent="0.3">
      <c r="A54495" s="2">
        <v>4.6227329185123498</v>
      </c>
      <c r="B54495" t="s">
        <v>32549</v>
      </c>
    </row>
    <row r="54496" spans="1:2" x14ac:dyDescent="0.3">
      <c r="A54496" s="2">
        <v>27.409079999999999</v>
      </c>
      <c r="B54496" t="s">
        <v>32548</v>
      </c>
    </row>
    <row r="54497" spans="1:2" x14ac:dyDescent="0.3">
      <c r="A54497" s="2">
        <v>1.63516823293177</v>
      </c>
      <c r="B54497" t="s">
        <v>32547</v>
      </c>
    </row>
    <row r="54498" spans="1:2" x14ac:dyDescent="0.3">
      <c r="A54498" s="2">
        <v>0.326965622565422</v>
      </c>
      <c r="B54498" t="s">
        <v>32546</v>
      </c>
    </row>
    <row r="54499" spans="1:2" x14ac:dyDescent="0.3">
      <c r="A54499" s="2">
        <v>0.98477999999999999</v>
      </c>
      <c r="B54499" t="s">
        <v>32545</v>
      </c>
    </row>
    <row r="54500" spans="1:2" x14ac:dyDescent="0.3">
      <c r="A54500" s="2">
        <v>29.189805621502501</v>
      </c>
      <c r="B54500" t="s">
        <v>32544</v>
      </c>
    </row>
    <row r="54501" spans="1:2" x14ac:dyDescent="0.3">
      <c r="A54501" s="2">
        <v>5.9000000000000003E-4</v>
      </c>
      <c r="B54501" t="s">
        <v>32543</v>
      </c>
    </row>
    <row r="54502" spans="1:2" x14ac:dyDescent="0.3">
      <c r="A54502" s="2">
        <v>1.2037408313848399E-3</v>
      </c>
      <c r="B54502" t="s">
        <v>32542</v>
      </c>
    </row>
    <row r="54503" spans="1:2" x14ac:dyDescent="0.3">
      <c r="A54503" s="2">
        <v>21.140151083072698</v>
      </c>
      <c r="B54503" t="s">
        <v>32541</v>
      </c>
    </row>
    <row r="54504" spans="1:2" x14ac:dyDescent="0.3">
      <c r="A54504" s="2">
        <v>4.7487319069133102E-2</v>
      </c>
      <c r="B54504" t="s">
        <v>32540</v>
      </c>
    </row>
    <row r="54505" spans="1:2" x14ac:dyDescent="0.3">
      <c r="A54505" s="2">
        <v>3.3046600000000002</v>
      </c>
      <c r="B54505" t="s">
        <v>32539</v>
      </c>
    </row>
    <row r="54506" spans="1:2" x14ac:dyDescent="0.3">
      <c r="A54506" s="2">
        <v>6.3500977657206095E-2</v>
      </c>
      <c r="B54506" t="s">
        <v>32538</v>
      </c>
    </row>
    <row r="54507" spans="1:2" x14ac:dyDescent="0.3">
      <c r="A54507" s="2">
        <v>438.90823999999998</v>
      </c>
      <c r="B54507" t="s">
        <v>32537</v>
      </c>
    </row>
    <row r="54508" spans="1:2" x14ac:dyDescent="0.3">
      <c r="A54508" s="2">
        <v>0.66433015225654501</v>
      </c>
      <c r="B54508" t="s">
        <v>32536</v>
      </c>
    </row>
    <row r="54509" spans="1:2" x14ac:dyDescent="0.3">
      <c r="A54509" s="2">
        <v>0.239121118811499</v>
      </c>
      <c r="B54509" t="s">
        <v>32535</v>
      </c>
    </row>
    <row r="54510" spans="1:2" x14ac:dyDescent="0.3">
      <c r="A54510" s="2">
        <v>0.36942999999999998</v>
      </c>
      <c r="B54510" t="s">
        <v>32534</v>
      </c>
    </row>
    <row r="54511" spans="1:2" x14ac:dyDescent="0.3">
      <c r="A54511" s="2">
        <v>0.385713191436026</v>
      </c>
      <c r="B54511" t="s">
        <v>32533</v>
      </c>
    </row>
    <row r="54512" spans="1:2" x14ac:dyDescent="0.3">
      <c r="A54512" s="2">
        <v>80.988489999999999</v>
      </c>
      <c r="B54512" t="s">
        <v>32532</v>
      </c>
    </row>
    <row r="54513" spans="1:2" x14ac:dyDescent="0.3">
      <c r="A54513" s="2">
        <v>6.5121307786709197</v>
      </c>
      <c r="B54513" t="s">
        <v>32531</v>
      </c>
    </row>
    <row r="54514" spans="1:2" x14ac:dyDescent="0.3">
      <c r="A54514" s="2">
        <v>20.624688919993101</v>
      </c>
      <c r="B54514" t="s">
        <v>32530</v>
      </c>
    </row>
    <row r="54515" spans="1:2" x14ac:dyDescent="0.3">
      <c r="A54515" s="2">
        <v>7.5654226546740699E-2</v>
      </c>
      <c r="B54515" t="s">
        <v>32529</v>
      </c>
    </row>
    <row r="54516" spans="1:2" x14ac:dyDescent="0.3">
      <c r="A54516" s="2">
        <v>5.3163999999999998</v>
      </c>
      <c r="B54516" t="s">
        <v>32528</v>
      </c>
    </row>
    <row r="54517" spans="1:2" x14ac:dyDescent="0.3">
      <c r="A54517" s="2">
        <v>17.994450000000001</v>
      </c>
      <c r="B54517" t="s">
        <v>32527</v>
      </c>
    </row>
    <row r="54518" spans="1:2" x14ac:dyDescent="0.3">
      <c r="A54518" s="2">
        <v>0.26756999999999997</v>
      </c>
      <c r="B54518" t="s">
        <v>32526</v>
      </c>
    </row>
    <row r="54519" spans="1:2" x14ac:dyDescent="0.3">
      <c r="A54519" s="2">
        <v>0.90473999999999999</v>
      </c>
      <c r="B54519" t="s">
        <v>32525</v>
      </c>
    </row>
    <row r="54520" spans="1:2" x14ac:dyDescent="0.3">
      <c r="A54520" s="2">
        <v>3.89005</v>
      </c>
      <c r="B54520" t="s">
        <v>32524</v>
      </c>
    </row>
    <row r="54521" spans="1:2" x14ac:dyDescent="0.3">
      <c r="A54521" s="2">
        <v>0.95599929161685104</v>
      </c>
      <c r="B54521" t="s">
        <v>32523</v>
      </c>
    </row>
    <row r="54522" spans="1:2" x14ac:dyDescent="0.3">
      <c r="A54522" s="2">
        <v>27.076989999999999</v>
      </c>
      <c r="B54522" t="s">
        <v>32522</v>
      </c>
    </row>
    <row r="54523" spans="1:2" x14ac:dyDescent="0.3">
      <c r="A54523" s="2">
        <v>4.1287678230842797</v>
      </c>
      <c r="B54523" t="s">
        <v>32521</v>
      </c>
    </row>
    <row r="54524" spans="1:2" x14ac:dyDescent="0.3">
      <c r="A54524" s="2">
        <v>2.3575196117146699</v>
      </c>
      <c r="B54524" t="s">
        <v>32520</v>
      </c>
    </row>
    <row r="54525" spans="1:2" x14ac:dyDescent="0.3">
      <c r="A54525" s="2">
        <v>6.4806843173799894E-2</v>
      </c>
      <c r="B54525" t="s">
        <v>32519</v>
      </c>
    </row>
    <row r="54526" spans="1:2" x14ac:dyDescent="0.3">
      <c r="A54526" s="2">
        <v>12.79711</v>
      </c>
      <c r="B54526" t="s">
        <v>32518</v>
      </c>
    </row>
    <row r="54527" spans="1:2" x14ac:dyDescent="0.3">
      <c r="A54527" s="2">
        <v>12.79711</v>
      </c>
      <c r="B54527" t="s">
        <v>32517</v>
      </c>
    </row>
    <row r="54528" spans="1:2" x14ac:dyDescent="0.3">
      <c r="A54528" s="2">
        <v>9.7658440038187404</v>
      </c>
      <c r="B54528" t="s">
        <v>32516</v>
      </c>
    </row>
    <row r="54529" spans="1:2" x14ac:dyDescent="0.3">
      <c r="A54529" s="2">
        <v>2.8463164507289099E-2</v>
      </c>
      <c r="B54529" t="s">
        <v>32515</v>
      </c>
    </row>
    <row r="54530" spans="1:2" x14ac:dyDescent="0.3">
      <c r="A54530" s="2">
        <v>7.4185282884777395E-2</v>
      </c>
      <c r="B54530" t="s">
        <v>32514</v>
      </c>
    </row>
    <row r="54531" spans="1:2" x14ac:dyDescent="0.3">
      <c r="A54531" s="2">
        <v>9.5807487897616994</v>
      </c>
      <c r="B54531" t="s">
        <v>32513</v>
      </c>
    </row>
    <row r="54532" spans="1:2" x14ac:dyDescent="0.3">
      <c r="A54532" s="2">
        <v>10.99113</v>
      </c>
      <c r="B54532" t="s">
        <v>32512</v>
      </c>
    </row>
    <row r="54533" spans="1:2" x14ac:dyDescent="0.3">
      <c r="A54533" s="2">
        <v>0.23388</v>
      </c>
      <c r="B54533" t="s">
        <v>32511</v>
      </c>
    </row>
    <row r="54534" spans="1:2" x14ac:dyDescent="0.3">
      <c r="A54534" s="2">
        <v>7.32694182470911E-3</v>
      </c>
      <c r="B54534" t="s">
        <v>32510</v>
      </c>
    </row>
    <row r="54535" spans="1:2" x14ac:dyDescent="0.3">
      <c r="A54535" s="2">
        <v>0.39936974211201998</v>
      </c>
      <c r="B54535" t="s">
        <v>32509</v>
      </c>
    </row>
    <row r="54536" spans="1:2" x14ac:dyDescent="0.3">
      <c r="A54536" s="2">
        <v>113.93252690645799</v>
      </c>
      <c r="B54536" t="s">
        <v>32508</v>
      </c>
    </row>
    <row r="54537" spans="1:2" x14ac:dyDescent="0.3">
      <c r="A54537" s="2">
        <v>30.374587624577099</v>
      </c>
      <c r="B54537" t="s">
        <v>32507</v>
      </c>
    </row>
    <row r="54538" spans="1:2" x14ac:dyDescent="0.3">
      <c r="A54538" s="2">
        <v>38.447099999999999</v>
      </c>
      <c r="B54538" t="s">
        <v>32506</v>
      </c>
    </row>
    <row r="54539" spans="1:2" x14ac:dyDescent="0.3">
      <c r="A54539" s="2">
        <v>0.52588000000000001</v>
      </c>
      <c r="B54539" t="s">
        <v>32505</v>
      </c>
    </row>
    <row r="54540" spans="1:2" x14ac:dyDescent="0.3">
      <c r="A54540" s="2">
        <v>1.0676000000000001</v>
      </c>
      <c r="B54540" t="s">
        <v>32504</v>
      </c>
    </row>
    <row r="54541" spans="1:2" x14ac:dyDescent="0.3">
      <c r="A54541" s="2">
        <v>0.26851999999999998</v>
      </c>
      <c r="B54541" t="s">
        <v>32503</v>
      </c>
    </row>
    <row r="54542" spans="1:2" x14ac:dyDescent="0.3">
      <c r="A54542" s="2">
        <v>5.0696500000000002</v>
      </c>
      <c r="B54542" t="s">
        <v>32502</v>
      </c>
    </row>
    <row r="54543" spans="1:2" x14ac:dyDescent="0.3">
      <c r="A54543" s="2">
        <v>1.2039955458576601</v>
      </c>
      <c r="B54543" t="s">
        <v>32501</v>
      </c>
    </row>
    <row r="54544" spans="1:2" x14ac:dyDescent="0.3">
      <c r="A54544" s="2">
        <v>22.9078703481551</v>
      </c>
      <c r="B54544" t="s">
        <v>32500</v>
      </c>
    </row>
    <row r="54545" spans="1:2" x14ac:dyDescent="0.3">
      <c r="A54545" s="2">
        <v>12.088570739228601</v>
      </c>
      <c r="B54545" t="s">
        <v>32499</v>
      </c>
    </row>
    <row r="54546" spans="1:2" x14ac:dyDescent="0.3">
      <c r="A54546" s="2">
        <v>20.59422</v>
      </c>
      <c r="B54546" t="s">
        <v>32498</v>
      </c>
    </row>
    <row r="54547" spans="1:2" x14ac:dyDescent="0.3">
      <c r="A54547" s="2">
        <v>4.7054002642241202E-3</v>
      </c>
      <c r="B54547" t="s">
        <v>32497</v>
      </c>
    </row>
    <row r="54548" spans="1:2" x14ac:dyDescent="0.3">
      <c r="A54548" s="2">
        <v>6.9746311606990803</v>
      </c>
      <c r="B54548" t="s">
        <v>32496</v>
      </c>
    </row>
    <row r="54549" spans="1:2" x14ac:dyDescent="0.3">
      <c r="A54549" s="2">
        <v>0.26778863416191101</v>
      </c>
      <c r="B54549" t="s">
        <v>32495</v>
      </c>
    </row>
    <row r="54550" spans="1:2" x14ac:dyDescent="0.3">
      <c r="A54550" s="2">
        <v>6.7986303408735099E-2</v>
      </c>
      <c r="B54550" t="s">
        <v>32494</v>
      </c>
    </row>
    <row r="54551" spans="1:2" x14ac:dyDescent="0.3">
      <c r="A54551" s="2">
        <v>2.6556097847371399E-2</v>
      </c>
      <c r="B54551" t="s">
        <v>32493</v>
      </c>
    </row>
    <row r="54552" spans="1:2" x14ac:dyDescent="0.3">
      <c r="A54552" s="2">
        <v>1.54892661276128</v>
      </c>
      <c r="B54552" t="s">
        <v>32492</v>
      </c>
    </row>
    <row r="54553" spans="1:2" x14ac:dyDescent="0.3">
      <c r="A54553" s="2">
        <v>18.8576202698953</v>
      </c>
      <c r="B54553" t="s">
        <v>32491</v>
      </c>
    </row>
    <row r="54554" spans="1:2" x14ac:dyDescent="0.3">
      <c r="A54554" s="2">
        <v>12.3243280589666</v>
      </c>
      <c r="B54554" t="s">
        <v>32490</v>
      </c>
    </row>
    <row r="54555" spans="1:2" x14ac:dyDescent="0.3">
      <c r="A54555" s="2">
        <v>1.80389</v>
      </c>
      <c r="B54555" t="s">
        <v>32489</v>
      </c>
    </row>
    <row r="54556" spans="1:2" x14ac:dyDescent="0.3">
      <c r="A54556" s="2">
        <v>6.7890000000000006E-2</v>
      </c>
      <c r="B54556" t="s">
        <v>32488</v>
      </c>
    </row>
    <row r="54557" spans="1:2" x14ac:dyDescent="0.3">
      <c r="A54557" s="2">
        <v>18.191120000000002</v>
      </c>
      <c r="B54557" t="s">
        <v>32487</v>
      </c>
    </row>
    <row r="54558" spans="1:2" x14ac:dyDescent="0.3">
      <c r="A54558" s="2">
        <v>27.43019</v>
      </c>
      <c r="B54558" t="s">
        <v>32486</v>
      </c>
    </row>
    <row r="54559" spans="1:2" x14ac:dyDescent="0.3">
      <c r="A54559" s="2">
        <v>9.0442900000000002</v>
      </c>
      <c r="B54559" t="s">
        <v>32485</v>
      </c>
    </row>
    <row r="54560" spans="1:2" x14ac:dyDescent="0.3">
      <c r="A54560" s="2">
        <v>10.8386272256975</v>
      </c>
      <c r="B54560" t="s">
        <v>32484</v>
      </c>
    </row>
    <row r="54561" spans="1:2" x14ac:dyDescent="0.3">
      <c r="A54561" s="2">
        <v>1.11496753659919</v>
      </c>
      <c r="B54561" t="s">
        <v>32483</v>
      </c>
    </row>
    <row r="54562" spans="1:2" x14ac:dyDescent="0.3">
      <c r="A54562" s="2">
        <v>1959.47953253482</v>
      </c>
      <c r="B54562" t="s">
        <v>32482</v>
      </c>
    </row>
    <row r="54563" spans="1:2" x14ac:dyDescent="0.3">
      <c r="A54563" s="2">
        <v>0.53564000000000001</v>
      </c>
      <c r="B54563" t="s">
        <v>32481</v>
      </c>
    </row>
    <row r="54564" spans="1:2" x14ac:dyDescent="0.3">
      <c r="A54564" s="2">
        <v>10.03988</v>
      </c>
      <c r="B54564" t="s">
        <v>32480</v>
      </c>
    </row>
    <row r="54565" spans="1:2" x14ac:dyDescent="0.3">
      <c r="A54565" s="2">
        <v>9.6754899999999999</v>
      </c>
      <c r="B54565" t="s">
        <v>32479</v>
      </c>
    </row>
    <row r="54566" spans="1:2" x14ac:dyDescent="0.3">
      <c r="A54566" s="2">
        <v>15.03018</v>
      </c>
      <c r="B54566" t="s">
        <v>32478</v>
      </c>
    </row>
    <row r="54567" spans="1:2" x14ac:dyDescent="0.3">
      <c r="A54567" s="2">
        <v>28.121089415503</v>
      </c>
      <c r="B54567" t="s">
        <v>32477</v>
      </c>
    </row>
    <row r="54568" spans="1:2" x14ac:dyDescent="0.3">
      <c r="A54568" s="2">
        <v>2.5400000000000002E-3</v>
      </c>
      <c r="B54568" t="s">
        <v>32476</v>
      </c>
    </row>
    <row r="54569" spans="1:2" x14ac:dyDescent="0.3">
      <c r="A54569" s="2">
        <v>2.2530000000000001E-2</v>
      </c>
      <c r="B54569" t="s">
        <v>32475</v>
      </c>
    </row>
    <row r="54570" spans="1:2" x14ac:dyDescent="0.3">
      <c r="A54570" s="2">
        <v>2.4639999999999999E-2</v>
      </c>
      <c r="B54570" t="s">
        <v>32474</v>
      </c>
    </row>
    <row r="54571" spans="1:2" x14ac:dyDescent="0.3">
      <c r="A54571" s="2">
        <v>1.6269589446228101E-3</v>
      </c>
      <c r="B54571" t="s">
        <v>32473</v>
      </c>
    </row>
    <row r="54572" spans="1:2" x14ac:dyDescent="0.3">
      <c r="A54572" s="2">
        <v>11.069660724022301</v>
      </c>
      <c r="B54572" t="s">
        <v>32472</v>
      </c>
    </row>
    <row r="54573" spans="1:2" x14ac:dyDescent="0.3">
      <c r="A54573" s="2">
        <v>4.3276984254475598E-2</v>
      </c>
      <c r="B54573" t="s">
        <v>32471</v>
      </c>
    </row>
    <row r="54574" spans="1:2" x14ac:dyDescent="0.3">
      <c r="A54574" s="2">
        <v>2.9576456157392898E-2</v>
      </c>
      <c r="B54574" t="s">
        <v>32470</v>
      </c>
    </row>
    <row r="54575" spans="1:2" x14ac:dyDescent="0.3">
      <c r="A54575" s="2">
        <v>5.9371672128219102E-2</v>
      </c>
      <c r="B54575" t="s">
        <v>32469</v>
      </c>
    </row>
    <row r="54576" spans="1:2" x14ac:dyDescent="0.3">
      <c r="A54576" s="2">
        <v>1.31514497989956</v>
      </c>
      <c r="B54576" t="s">
        <v>32468</v>
      </c>
    </row>
    <row r="54577" spans="1:2" x14ac:dyDescent="0.3">
      <c r="A54577" s="2">
        <v>12.720206177247899</v>
      </c>
      <c r="B54577" t="s">
        <v>32467</v>
      </c>
    </row>
    <row r="54578" spans="1:2" x14ac:dyDescent="0.3">
      <c r="A54578" s="2">
        <v>32.7732452854735</v>
      </c>
      <c r="B54578" t="s">
        <v>32466</v>
      </c>
    </row>
    <row r="54579" spans="1:2" x14ac:dyDescent="0.3">
      <c r="A54579" s="2">
        <v>4.9628910594790598</v>
      </c>
      <c r="B54579" t="s">
        <v>32465</v>
      </c>
    </row>
    <row r="54580" spans="1:2" x14ac:dyDescent="0.3">
      <c r="A54580" s="2">
        <v>1.42224039708903E-2</v>
      </c>
      <c r="B54580" t="s">
        <v>32464</v>
      </c>
    </row>
    <row r="54581" spans="1:2" x14ac:dyDescent="0.3">
      <c r="A54581" s="2">
        <v>2.7187896177123801E-2</v>
      </c>
      <c r="B54581" t="s">
        <v>32463</v>
      </c>
    </row>
    <row r="54582" spans="1:2" x14ac:dyDescent="0.3">
      <c r="A54582" s="2">
        <v>32.521030000000003</v>
      </c>
      <c r="B54582" t="s">
        <v>32462</v>
      </c>
    </row>
    <row r="54583" spans="1:2" x14ac:dyDescent="0.3">
      <c r="A54583" s="2">
        <v>0.28472999999999998</v>
      </c>
      <c r="B54583" t="s">
        <v>32461</v>
      </c>
    </row>
    <row r="54584" spans="1:2" x14ac:dyDescent="0.3">
      <c r="A54584" s="2">
        <v>1.6719999999999999E-2</v>
      </c>
      <c r="B54584" t="s">
        <v>32460</v>
      </c>
    </row>
    <row r="54585" spans="1:2" x14ac:dyDescent="0.3">
      <c r="A54585" s="2">
        <v>32.630360000000003</v>
      </c>
      <c r="B54585" t="s">
        <v>32459</v>
      </c>
    </row>
    <row r="54586" spans="1:2" x14ac:dyDescent="0.3">
      <c r="A54586" s="2">
        <v>7.1913251028966201</v>
      </c>
      <c r="B54586" t="s">
        <v>32458</v>
      </c>
    </row>
    <row r="54587" spans="1:2" x14ac:dyDescent="0.3">
      <c r="A54587" s="2">
        <v>0.11537</v>
      </c>
      <c r="B54587" t="s">
        <v>32457</v>
      </c>
    </row>
    <row r="54588" spans="1:2" x14ac:dyDescent="0.3">
      <c r="A54588" s="2">
        <v>4.1055299999999999</v>
      </c>
      <c r="B54588" t="s">
        <v>32456</v>
      </c>
    </row>
    <row r="54589" spans="1:2" x14ac:dyDescent="0.3">
      <c r="A54589" s="2">
        <v>0.36141629998902702</v>
      </c>
      <c r="B54589" t="s">
        <v>32455</v>
      </c>
    </row>
    <row r="54590" spans="1:2" x14ac:dyDescent="0.3">
      <c r="A54590" s="2">
        <v>48.597922942688498</v>
      </c>
      <c r="B54590" t="s">
        <v>32454</v>
      </c>
    </row>
    <row r="54591" spans="1:2" x14ac:dyDescent="0.3">
      <c r="A54591" s="2">
        <v>2.5611099894023601</v>
      </c>
      <c r="B54591" t="s">
        <v>32453</v>
      </c>
    </row>
    <row r="54592" spans="1:2" x14ac:dyDescent="0.3">
      <c r="A54592" s="2">
        <v>6.3618340907795199</v>
      </c>
      <c r="B54592" t="s">
        <v>32452</v>
      </c>
    </row>
    <row r="54593" spans="1:2" x14ac:dyDescent="0.3">
      <c r="A54593" s="2">
        <v>0.45198662328616401</v>
      </c>
      <c r="B54593" t="s">
        <v>32451</v>
      </c>
    </row>
    <row r="54594" spans="1:2" x14ac:dyDescent="0.3">
      <c r="A54594" s="2">
        <v>46.922389178459603</v>
      </c>
      <c r="B54594" t="s">
        <v>32450</v>
      </c>
    </row>
    <row r="54595" spans="1:2" x14ac:dyDescent="0.3">
      <c r="A54595" s="2">
        <v>67.406443819918195</v>
      </c>
      <c r="B54595" t="s">
        <v>32449</v>
      </c>
    </row>
    <row r="54596" spans="1:2" x14ac:dyDescent="0.3">
      <c r="A54596" s="2">
        <v>14.826370000000001</v>
      </c>
      <c r="B54596" t="s">
        <v>32448</v>
      </c>
    </row>
    <row r="54597" spans="1:2" x14ac:dyDescent="0.3">
      <c r="A54597" s="2">
        <v>32.277949999999997</v>
      </c>
      <c r="B54597" t="s">
        <v>32447</v>
      </c>
    </row>
    <row r="54598" spans="1:2" x14ac:dyDescent="0.3">
      <c r="A54598" s="2">
        <v>2.6009500000000001</v>
      </c>
      <c r="B54598" t="s">
        <v>32446</v>
      </c>
    </row>
    <row r="54599" spans="1:2" x14ac:dyDescent="0.3">
      <c r="A54599" s="2">
        <v>2.0484800000000001</v>
      </c>
      <c r="B54599" t="s">
        <v>32445</v>
      </c>
    </row>
    <row r="54600" spans="1:2" x14ac:dyDescent="0.3">
      <c r="A54600" s="2">
        <v>2.6009500000000001</v>
      </c>
      <c r="B54600" t="s">
        <v>32444</v>
      </c>
    </row>
    <row r="54601" spans="1:2" x14ac:dyDescent="0.3">
      <c r="A54601" s="2">
        <v>1.0701700000000001</v>
      </c>
      <c r="B54601" t="s">
        <v>32443</v>
      </c>
    </row>
    <row r="54602" spans="1:2" x14ac:dyDescent="0.3">
      <c r="A54602" s="2">
        <v>1.61799</v>
      </c>
      <c r="B54602" t="s">
        <v>32442</v>
      </c>
    </row>
    <row r="54603" spans="1:2" x14ac:dyDescent="0.3">
      <c r="A54603" s="2">
        <v>14.377420000000001</v>
      </c>
      <c r="B54603" t="s">
        <v>32441</v>
      </c>
    </row>
    <row r="54604" spans="1:2" x14ac:dyDescent="0.3">
      <c r="A54604" s="2">
        <v>11.3057082364945</v>
      </c>
      <c r="B54604" t="s">
        <v>32440</v>
      </c>
    </row>
    <row r="54605" spans="1:2" x14ac:dyDescent="0.3">
      <c r="A54605" s="2">
        <v>3.3091119032302401</v>
      </c>
      <c r="B54605" t="s">
        <v>32439</v>
      </c>
    </row>
    <row r="54606" spans="1:2" x14ac:dyDescent="0.3">
      <c r="A54606" s="2">
        <v>36.843799932203098</v>
      </c>
      <c r="B54606" t="s">
        <v>32438</v>
      </c>
    </row>
    <row r="54607" spans="1:2" x14ac:dyDescent="0.3">
      <c r="A54607" s="2">
        <v>12.0106193191471</v>
      </c>
      <c r="B54607" t="s">
        <v>32437</v>
      </c>
    </row>
    <row r="54608" spans="1:2" x14ac:dyDescent="0.3">
      <c r="A54608" s="2">
        <v>36.561509999999998</v>
      </c>
      <c r="B54608" t="s">
        <v>32436</v>
      </c>
    </row>
    <row r="54609" spans="1:2" x14ac:dyDescent="0.3">
      <c r="A54609" s="2">
        <v>107.53087871523201</v>
      </c>
      <c r="B54609" t="s">
        <v>32435</v>
      </c>
    </row>
    <row r="54610" spans="1:2" x14ac:dyDescent="0.3">
      <c r="A54610" s="2">
        <v>2.8227799999999998</v>
      </c>
      <c r="B54610" t="s">
        <v>32434</v>
      </c>
    </row>
    <row r="54611" spans="1:2" x14ac:dyDescent="0.3">
      <c r="A54611" s="2">
        <v>1.5855815141458601E-2</v>
      </c>
      <c r="B54611" t="s">
        <v>32433</v>
      </c>
    </row>
    <row r="54612" spans="1:2" x14ac:dyDescent="0.3">
      <c r="A54612" s="2">
        <v>0.48834609211963198</v>
      </c>
      <c r="B54612" t="s">
        <v>32432</v>
      </c>
    </row>
    <row r="54613" spans="1:2" x14ac:dyDescent="0.3">
      <c r="A54613" s="2">
        <v>1.0300000000000001E-3</v>
      </c>
      <c r="B54613" t="s">
        <v>32431</v>
      </c>
    </row>
    <row r="54614" spans="1:2" x14ac:dyDescent="0.3">
      <c r="A54614" s="2">
        <v>0.207326129181688</v>
      </c>
      <c r="B54614" t="s">
        <v>32430</v>
      </c>
    </row>
    <row r="54615" spans="1:2" x14ac:dyDescent="0.3">
      <c r="A54615" s="2">
        <v>0.19419</v>
      </c>
      <c r="B54615" t="s">
        <v>32429</v>
      </c>
    </row>
    <row r="54616" spans="1:2" x14ac:dyDescent="0.3">
      <c r="A54616" s="2">
        <v>1.16450875391508</v>
      </c>
      <c r="B54616" t="s">
        <v>32428</v>
      </c>
    </row>
    <row r="54617" spans="1:2" x14ac:dyDescent="0.3">
      <c r="A54617" s="2">
        <v>82.135533275477798</v>
      </c>
      <c r="B54617" t="s">
        <v>32427</v>
      </c>
    </row>
    <row r="54618" spans="1:2" x14ac:dyDescent="0.3">
      <c r="A54618" s="2">
        <v>53.904240000000001</v>
      </c>
      <c r="B54618" t="s">
        <v>32426</v>
      </c>
    </row>
    <row r="54619" spans="1:2" x14ac:dyDescent="0.3">
      <c r="A54619" s="2">
        <v>1.1389399826450499</v>
      </c>
      <c r="B54619" t="s">
        <v>32425</v>
      </c>
    </row>
    <row r="54620" spans="1:2" x14ac:dyDescent="0.3">
      <c r="A54620" s="2">
        <v>982.91341998886105</v>
      </c>
      <c r="B54620" t="s">
        <v>32424</v>
      </c>
    </row>
    <row r="54621" spans="1:2" x14ac:dyDescent="0.3">
      <c r="A54621" s="2">
        <v>3.7882327303785801</v>
      </c>
      <c r="B54621" t="s">
        <v>32423</v>
      </c>
    </row>
    <row r="54622" spans="1:2" x14ac:dyDescent="0.3">
      <c r="A54622" s="2">
        <v>3.4927899999999998</v>
      </c>
      <c r="B54622" t="s">
        <v>32422</v>
      </c>
    </row>
    <row r="54623" spans="1:2" x14ac:dyDescent="0.3">
      <c r="A54623" s="2">
        <v>53.053919999999998</v>
      </c>
      <c r="B54623" t="s">
        <v>32421</v>
      </c>
    </row>
    <row r="54624" spans="1:2" x14ac:dyDescent="0.3">
      <c r="A54624" s="2">
        <v>107.306208626933</v>
      </c>
      <c r="B54624" t="s">
        <v>32420</v>
      </c>
    </row>
    <row r="54625" spans="1:2" x14ac:dyDescent="0.3">
      <c r="A54625" s="2">
        <v>2.8599100000000002</v>
      </c>
      <c r="B54625" t="s">
        <v>32419</v>
      </c>
    </row>
    <row r="54626" spans="1:2" x14ac:dyDescent="0.3">
      <c r="A54626" s="2" t="s">
        <v>13</v>
      </c>
      <c r="B54626" t="s">
        <v>32418</v>
      </c>
    </row>
    <row r="54627" spans="1:2" x14ac:dyDescent="0.3">
      <c r="A54627" s="2">
        <v>0.41458660038969097</v>
      </c>
      <c r="B54627" t="s">
        <v>32417</v>
      </c>
    </row>
    <row r="54628" spans="1:2" x14ac:dyDescent="0.3">
      <c r="A54628" s="2">
        <v>0.97531683265632996</v>
      </c>
      <c r="B54628" t="s">
        <v>32416</v>
      </c>
    </row>
    <row r="54629" spans="1:2" x14ac:dyDescent="0.3">
      <c r="A54629" s="2">
        <v>8.8978413390440299</v>
      </c>
      <c r="B54629" t="s">
        <v>32415</v>
      </c>
    </row>
    <row r="54630" spans="1:2" x14ac:dyDescent="0.3">
      <c r="A54630" s="2">
        <v>42.44464</v>
      </c>
      <c r="B54630" t="s">
        <v>32414</v>
      </c>
    </row>
    <row r="54631" spans="1:2" x14ac:dyDescent="0.3">
      <c r="A54631" s="2">
        <v>1.4640823868869</v>
      </c>
      <c r="B54631" t="s">
        <v>32413</v>
      </c>
    </row>
    <row r="54632" spans="1:2" x14ac:dyDescent="0.3">
      <c r="A54632" s="2">
        <v>4.2139099831242603</v>
      </c>
      <c r="B54632" t="s">
        <v>32412</v>
      </c>
    </row>
    <row r="54633" spans="1:2" x14ac:dyDescent="0.3">
      <c r="A54633" s="2">
        <v>4.3093235465894999</v>
      </c>
      <c r="B54633" t="s">
        <v>32411</v>
      </c>
    </row>
    <row r="54634" spans="1:2" x14ac:dyDescent="0.3">
      <c r="A54634" s="2">
        <v>72.608400000000003</v>
      </c>
      <c r="B54634" t="s">
        <v>32410</v>
      </c>
    </row>
    <row r="54635" spans="1:2" x14ac:dyDescent="0.3">
      <c r="A54635" s="2">
        <v>93.843630000000005</v>
      </c>
      <c r="B54635" t="s">
        <v>32409</v>
      </c>
    </row>
    <row r="54636" spans="1:2" x14ac:dyDescent="0.3">
      <c r="A54636" s="2">
        <v>93.996700000000004</v>
      </c>
      <c r="B54636" t="s">
        <v>32408</v>
      </c>
    </row>
    <row r="54637" spans="1:2" x14ac:dyDescent="0.3">
      <c r="A54637" s="2">
        <v>0.26961430498026201</v>
      </c>
      <c r="B54637" t="s">
        <v>32407</v>
      </c>
    </row>
    <row r="54638" spans="1:2" x14ac:dyDescent="0.3">
      <c r="A54638" s="2">
        <v>57.036189999999998</v>
      </c>
      <c r="B54638" t="s">
        <v>32406</v>
      </c>
    </row>
    <row r="54639" spans="1:2" x14ac:dyDescent="0.3">
      <c r="A54639" s="2">
        <v>72.218680000000006</v>
      </c>
      <c r="B54639" t="s">
        <v>32405</v>
      </c>
    </row>
    <row r="54640" spans="1:2" x14ac:dyDescent="0.3">
      <c r="A54640" s="2">
        <v>1.0952599999999999</v>
      </c>
      <c r="B54640" t="s">
        <v>32404</v>
      </c>
    </row>
    <row r="54641" spans="1:2" x14ac:dyDescent="0.3">
      <c r="A54641" s="2">
        <v>0.1164</v>
      </c>
      <c r="B54641" t="s">
        <v>32403</v>
      </c>
    </row>
    <row r="54642" spans="1:2" x14ac:dyDescent="0.3">
      <c r="A54642" s="2">
        <v>7.7009999999999995E-2</v>
      </c>
      <c r="B54642" t="s">
        <v>32402</v>
      </c>
    </row>
    <row r="54643" spans="1:2" x14ac:dyDescent="0.3">
      <c r="A54643" s="2">
        <v>3.2559999999999999E-2</v>
      </c>
      <c r="B54643" t="s">
        <v>32401</v>
      </c>
    </row>
    <row r="54644" spans="1:2" x14ac:dyDescent="0.3">
      <c r="A54644" s="2">
        <v>1.60597048903268</v>
      </c>
      <c r="B54644" t="s">
        <v>32400</v>
      </c>
    </row>
    <row r="54645" spans="1:2" x14ac:dyDescent="0.3">
      <c r="A54645" s="2">
        <v>0.17995633459226501</v>
      </c>
      <c r="B54645" t="s">
        <v>32399</v>
      </c>
    </row>
    <row r="54646" spans="1:2" x14ac:dyDescent="0.3">
      <c r="A54646" s="2">
        <v>5.1579720175370802</v>
      </c>
      <c r="B54646" t="s">
        <v>32398</v>
      </c>
    </row>
    <row r="54647" spans="1:2" x14ac:dyDescent="0.3">
      <c r="A54647" s="2">
        <v>0.79876882483032197</v>
      </c>
      <c r="B54647" t="s">
        <v>32397</v>
      </c>
    </row>
    <row r="54648" spans="1:2" x14ac:dyDescent="0.3">
      <c r="A54648" s="2">
        <v>2.0622799999999999</v>
      </c>
      <c r="B54648" t="s">
        <v>32396</v>
      </c>
    </row>
    <row r="54649" spans="1:2" x14ac:dyDescent="0.3">
      <c r="A54649" s="2">
        <v>5.8711574251093801E-2</v>
      </c>
      <c r="B54649" t="s">
        <v>32395</v>
      </c>
    </row>
    <row r="54650" spans="1:2" x14ac:dyDescent="0.3">
      <c r="A54650" s="2">
        <v>2.0446188726266401</v>
      </c>
      <c r="B54650" t="s">
        <v>32394</v>
      </c>
    </row>
    <row r="54651" spans="1:2" x14ac:dyDescent="0.3">
      <c r="A54651" s="2">
        <v>35.157150000000001</v>
      </c>
      <c r="B54651" t="s">
        <v>32393</v>
      </c>
    </row>
    <row r="54652" spans="1:2" x14ac:dyDescent="0.3">
      <c r="A54652" s="2">
        <v>4.5525084108679101E-2</v>
      </c>
      <c r="B54652" t="s">
        <v>32392</v>
      </c>
    </row>
    <row r="54653" spans="1:2" x14ac:dyDescent="0.3">
      <c r="A54653" s="2">
        <v>567.42057078432697</v>
      </c>
      <c r="B54653" t="s">
        <v>32391</v>
      </c>
    </row>
    <row r="54654" spans="1:2" x14ac:dyDescent="0.3">
      <c r="A54654" s="2">
        <v>0.211237020582285</v>
      </c>
      <c r="B54654" t="s">
        <v>32390</v>
      </c>
    </row>
    <row r="54655" spans="1:2" x14ac:dyDescent="0.3">
      <c r="A54655" s="2">
        <v>0.228066897016793</v>
      </c>
      <c r="B54655" t="s">
        <v>32389</v>
      </c>
    </row>
    <row r="54656" spans="1:2" x14ac:dyDescent="0.3">
      <c r="A54656" s="2">
        <v>0.64507496300323097</v>
      </c>
      <c r="B54656" t="s">
        <v>32388</v>
      </c>
    </row>
    <row r="54657" spans="1:2" x14ac:dyDescent="0.3">
      <c r="A54657" s="2">
        <v>1.37117</v>
      </c>
      <c r="B54657" t="s">
        <v>32387</v>
      </c>
    </row>
    <row r="54658" spans="1:2" x14ac:dyDescent="0.3">
      <c r="A54658" s="2">
        <v>1.8739541856496</v>
      </c>
      <c r="B54658" t="s">
        <v>32386</v>
      </c>
    </row>
    <row r="54659" spans="1:2" x14ac:dyDescent="0.3">
      <c r="A54659" s="2">
        <v>3.5300099999999999</v>
      </c>
      <c r="B54659" t="s">
        <v>32385</v>
      </c>
    </row>
    <row r="54660" spans="1:2" x14ac:dyDescent="0.3">
      <c r="A54660" s="2">
        <v>10.5310359985947</v>
      </c>
      <c r="B54660" t="s">
        <v>32384</v>
      </c>
    </row>
    <row r="54661" spans="1:2" x14ac:dyDescent="0.3">
      <c r="A54661" s="2">
        <v>8.1464300000000005</v>
      </c>
      <c r="B54661" t="s">
        <v>2543</v>
      </c>
    </row>
    <row r="54662" spans="1:2" x14ac:dyDescent="0.3">
      <c r="A54662" s="2">
        <v>680.13843585979998</v>
      </c>
      <c r="B54662" t="s">
        <v>32383</v>
      </c>
    </row>
    <row r="54663" spans="1:2" x14ac:dyDescent="0.3">
      <c r="A54663" s="2">
        <v>460.83452630558202</v>
      </c>
      <c r="B54663" t="s">
        <v>32382</v>
      </c>
    </row>
    <row r="54664" spans="1:2" x14ac:dyDescent="0.3">
      <c r="A54664" s="2">
        <v>4.5338533179856803E-2</v>
      </c>
      <c r="B54664" t="s">
        <v>32381</v>
      </c>
    </row>
    <row r="54665" spans="1:2" x14ac:dyDescent="0.3">
      <c r="A54665" s="2">
        <v>12.411670000000001</v>
      </c>
      <c r="B54665" t="s">
        <v>32380</v>
      </c>
    </row>
    <row r="54666" spans="1:2" x14ac:dyDescent="0.3">
      <c r="A54666" s="2">
        <v>1.62618588305086</v>
      </c>
      <c r="B54666" t="s">
        <v>32379</v>
      </c>
    </row>
    <row r="54667" spans="1:2" x14ac:dyDescent="0.3">
      <c r="A54667" s="2">
        <v>363.14715000000001</v>
      </c>
      <c r="B54667" t="s">
        <v>32378</v>
      </c>
    </row>
    <row r="54668" spans="1:2" x14ac:dyDescent="0.3">
      <c r="A54668" s="2">
        <v>298.93095442508502</v>
      </c>
      <c r="B54668" t="s">
        <v>32377</v>
      </c>
    </row>
    <row r="54669" spans="1:2" x14ac:dyDescent="0.3">
      <c r="A54669" s="2">
        <v>6.4847782679959901E-3</v>
      </c>
      <c r="B54669" t="s">
        <v>32376</v>
      </c>
    </row>
    <row r="54670" spans="1:2" x14ac:dyDescent="0.3">
      <c r="A54670" s="2">
        <v>2.4095200000000001</v>
      </c>
      <c r="B54670" t="s">
        <v>32375</v>
      </c>
    </row>
    <row r="54671" spans="1:2" x14ac:dyDescent="0.3">
      <c r="A54671" s="2">
        <v>1.9147699301688701</v>
      </c>
      <c r="B54671" t="s">
        <v>32374</v>
      </c>
    </row>
    <row r="54672" spans="1:2" x14ac:dyDescent="0.3">
      <c r="A54672" s="2">
        <v>16.99053</v>
      </c>
      <c r="B54672" t="s">
        <v>32373</v>
      </c>
    </row>
    <row r="54673" spans="1:2" x14ac:dyDescent="0.3">
      <c r="A54673" s="2">
        <v>0.17718</v>
      </c>
      <c r="B54673" t="s">
        <v>32372</v>
      </c>
    </row>
    <row r="54674" spans="1:2" x14ac:dyDescent="0.3">
      <c r="A54674" s="2">
        <v>0.123906037125741</v>
      </c>
      <c r="B54674" t="s">
        <v>32371</v>
      </c>
    </row>
    <row r="54675" spans="1:2" x14ac:dyDescent="0.3">
      <c r="A54675" s="2">
        <v>100</v>
      </c>
      <c r="B54675" t="s">
        <v>32370</v>
      </c>
    </row>
    <row r="54676" spans="1:2" x14ac:dyDescent="0.3">
      <c r="A54676" s="2">
        <v>3.5477877763547402E-3</v>
      </c>
      <c r="B54676" t="s">
        <v>32369</v>
      </c>
    </row>
    <row r="54677" spans="1:2" x14ac:dyDescent="0.3">
      <c r="A54677" s="2">
        <v>7.6908299550577605E-4</v>
      </c>
      <c r="B54677" t="s">
        <v>32368</v>
      </c>
    </row>
    <row r="54678" spans="1:2" x14ac:dyDescent="0.3">
      <c r="A54678" s="2">
        <v>7.1700000000000002E-3</v>
      </c>
      <c r="B54678" t="s">
        <v>32367</v>
      </c>
    </row>
    <row r="54679" spans="1:2" x14ac:dyDescent="0.3">
      <c r="A54679" s="2">
        <v>1.34100228828406E-3</v>
      </c>
      <c r="B54679" t="s">
        <v>32366</v>
      </c>
    </row>
    <row r="54680" spans="1:2" x14ac:dyDescent="0.3">
      <c r="A54680" s="2">
        <v>0.65805291230250895</v>
      </c>
      <c r="B54680" t="s">
        <v>32365</v>
      </c>
    </row>
    <row r="54681" spans="1:2" x14ac:dyDescent="0.3">
      <c r="A54681" s="2">
        <v>2.3526199999999999</v>
      </c>
      <c r="B54681" t="s">
        <v>32364</v>
      </c>
    </row>
    <row r="54682" spans="1:2" x14ac:dyDescent="0.3">
      <c r="A54682" s="2">
        <v>5.4327100000000002</v>
      </c>
      <c r="B54682" t="s">
        <v>32363</v>
      </c>
    </row>
    <row r="54683" spans="1:2" x14ac:dyDescent="0.3">
      <c r="A54683" s="2">
        <v>34.813679999999998</v>
      </c>
      <c r="B54683" t="s">
        <v>32362</v>
      </c>
    </row>
    <row r="54684" spans="1:2" x14ac:dyDescent="0.3">
      <c r="A54684" s="2">
        <v>2.5690000000000001E-2</v>
      </c>
      <c r="B54684" t="s">
        <v>32361</v>
      </c>
    </row>
    <row r="54685" spans="1:2" x14ac:dyDescent="0.3">
      <c r="A54685" s="2">
        <v>4.9939099999999996</v>
      </c>
      <c r="B54685" t="s">
        <v>32360</v>
      </c>
    </row>
    <row r="54686" spans="1:2" x14ac:dyDescent="0.3">
      <c r="A54686" s="2">
        <v>1.36313</v>
      </c>
      <c r="B54686" t="s">
        <v>32359</v>
      </c>
    </row>
    <row r="54687" spans="1:2" x14ac:dyDescent="0.3">
      <c r="A54687" s="2">
        <v>56.016606473678102</v>
      </c>
      <c r="B54687" t="s">
        <v>32358</v>
      </c>
    </row>
    <row r="54688" spans="1:2" x14ac:dyDescent="0.3">
      <c r="A54688" s="2">
        <v>6.4000000000000005E-4</v>
      </c>
      <c r="B54688" t="s">
        <v>32357</v>
      </c>
    </row>
    <row r="54689" spans="1:2" x14ac:dyDescent="0.3">
      <c r="A54689" s="2">
        <v>5.6342037235907999E-2</v>
      </c>
      <c r="B54689" t="s">
        <v>32356</v>
      </c>
    </row>
    <row r="54690" spans="1:2" x14ac:dyDescent="0.3">
      <c r="A54690" s="2">
        <v>138.425272386595</v>
      </c>
      <c r="B54690" t="s">
        <v>32355</v>
      </c>
    </row>
    <row r="54691" spans="1:2" x14ac:dyDescent="0.3">
      <c r="A54691" s="2">
        <v>1.12862979780492E-2</v>
      </c>
      <c r="B54691" t="s">
        <v>32354</v>
      </c>
    </row>
    <row r="54692" spans="1:2" x14ac:dyDescent="0.3">
      <c r="A54692" s="2">
        <v>8.4440576923338201E-3</v>
      </c>
      <c r="B54692" t="s">
        <v>32353</v>
      </c>
    </row>
    <row r="54693" spans="1:2" x14ac:dyDescent="0.3">
      <c r="A54693" s="2">
        <v>6.0671900000000001</v>
      </c>
      <c r="B54693" t="s">
        <v>32352</v>
      </c>
    </row>
    <row r="54694" spans="1:2" x14ac:dyDescent="0.3">
      <c r="A54694" s="2">
        <v>5.5787762530712902E-2</v>
      </c>
      <c r="B54694" t="s">
        <v>32351</v>
      </c>
    </row>
    <row r="54695" spans="1:2" x14ac:dyDescent="0.3">
      <c r="A54695" s="2">
        <v>1.6369999999999999E-2</v>
      </c>
      <c r="B54695" t="s">
        <v>32350</v>
      </c>
    </row>
    <row r="54696" spans="1:2" x14ac:dyDescent="0.3">
      <c r="A54696" s="2">
        <v>2.1774161218502602E-2</v>
      </c>
      <c r="B54696" t="s">
        <v>32349</v>
      </c>
    </row>
    <row r="54697" spans="1:2" x14ac:dyDescent="0.3">
      <c r="A54697" s="2">
        <v>332.95902927360999</v>
      </c>
      <c r="B54697" t="s">
        <v>32348</v>
      </c>
    </row>
    <row r="54698" spans="1:2" x14ac:dyDescent="0.3">
      <c r="A54698" s="2">
        <v>0.26201259387193299</v>
      </c>
      <c r="B54698" t="s">
        <v>32347</v>
      </c>
    </row>
    <row r="54699" spans="1:2" x14ac:dyDescent="0.3">
      <c r="A54699" s="2">
        <v>3.6497822201195</v>
      </c>
      <c r="B54699" t="s">
        <v>32346</v>
      </c>
    </row>
    <row r="54700" spans="1:2" x14ac:dyDescent="0.3">
      <c r="A54700" s="2">
        <v>3.0178600000000002</v>
      </c>
      <c r="B54700" t="s">
        <v>32345</v>
      </c>
    </row>
    <row r="54701" spans="1:2" x14ac:dyDescent="0.3">
      <c r="A54701" s="2">
        <v>6.3425200000000004</v>
      </c>
      <c r="B54701" t="s">
        <v>32344</v>
      </c>
    </row>
    <row r="54702" spans="1:2" x14ac:dyDescent="0.3">
      <c r="A54702" s="2">
        <v>1.01057</v>
      </c>
      <c r="B54702" t="s">
        <v>32343</v>
      </c>
    </row>
    <row r="54703" spans="1:2" x14ac:dyDescent="0.3">
      <c r="A54703" s="2">
        <v>28.1864244608891</v>
      </c>
      <c r="B54703" t="s">
        <v>32342</v>
      </c>
    </row>
    <row r="54704" spans="1:2" x14ac:dyDescent="0.3">
      <c r="A54704" s="2">
        <v>0.217871362337271</v>
      </c>
      <c r="B54704" t="s">
        <v>32341</v>
      </c>
    </row>
    <row r="54705" spans="1:2" x14ac:dyDescent="0.3">
      <c r="A54705" s="2">
        <v>3.8400300000000001</v>
      </c>
      <c r="B54705" t="s">
        <v>32340</v>
      </c>
    </row>
    <row r="54706" spans="1:2" x14ac:dyDescent="0.3">
      <c r="A54706" s="2">
        <v>4.7846599999999997</v>
      </c>
      <c r="B54706" t="s">
        <v>32339</v>
      </c>
    </row>
    <row r="54707" spans="1:2" x14ac:dyDescent="0.3">
      <c r="A54707" s="2">
        <v>12.6868585116866</v>
      </c>
      <c r="B54707" t="s">
        <v>32338</v>
      </c>
    </row>
    <row r="54708" spans="1:2" x14ac:dyDescent="0.3">
      <c r="A54708" s="2">
        <v>93.192572853738397</v>
      </c>
      <c r="B54708" t="s">
        <v>32337</v>
      </c>
    </row>
    <row r="54709" spans="1:2" x14ac:dyDescent="0.3">
      <c r="A54709" s="2">
        <v>0.44418000000000002</v>
      </c>
      <c r="B54709" t="s">
        <v>32336</v>
      </c>
    </row>
    <row r="54710" spans="1:2" x14ac:dyDescent="0.3">
      <c r="A54710" s="2">
        <v>3.62E-3</v>
      </c>
      <c r="B54710" t="s">
        <v>32335</v>
      </c>
    </row>
    <row r="54711" spans="1:2" x14ac:dyDescent="0.3">
      <c r="A54711" s="2">
        <v>42.633857404973703</v>
      </c>
      <c r="B54711" t="s">
        <v>32334</v>
      </c>
    </row>
    <row r="54712" spans="1:2" x14ac:dyDescent="0.3">
      <c r="A54712" s="2">
        <v>2.8148874465240098E-4</v>
      </c>
      <c r="B54712" t="s">
        <v>32333</v>
      </c>
    </row>
    <row r="54713" spans="1:2" x14ac:dyDescent="0.3">
      <c r="A54713" s="2">
        <v>12.0631470378615</v>
      </c>
      <c r="B54713" t="s">
        <v>32332</v>
      </c>
    </row>
    <row r="54714" spans="1:2" x14ac:dyDescent="0.3">
      <c r="A54714" s="2">
        <v>27132.516620270701</v>
      </c>
      <c r="B54714" t="s">
        <v>32331</v>
      </c>
    </row>
    <row r="54715" spans="1:2" x14ac:dyDescent="0.3">
      <c r="A54715" s="2">
        <v>0.97387441858554302</v>
      </c>
      <c r="B54715" t="s">
        <v>32330</v>
      </c>
    </row>
    <row r="54716" spans="1:2" x14ac:dyDescent="0.3">
      <c r="A54716" s="2">
        <v>21.4355430214293</v>
      </c>
      <c r="B54716" t="s">
        <v>32329</v>
      </c>
    </row>
    <row r="54717" spans="1:2" x14ac:dyDescent="0.3">
      <c r="A54717" s="2">
        <v>11.0951</v>
      </c>
      <c r="B54717" t="s">
        <v>32328</v>
      </c>
    </row>
    <row r="54718" spans="1:2" x14ac:dyDescent="0.3">
      <c r="A54718" s="2">
        <v>22.7306585449757</v>
      </c>
      <c r="B54718" t="s">
        <v>32327</v>
      </c>
    </row>
    <row r="54719" spans="1:2" x14ac:dyDescent="0.3">
      <c r="A54719" s="2">
        <v>6.8399999999999997E-3</v>
      </c>
      <c r="B54719" t="s">
        <v>32326</v>
      </c>
    </row>
    <row r="54720" spans="1:2" x14ac:dyDescent="0.3">
      <c r="A54720" s="2">
        <v>8.5074073579038298</v>
      </c>
      <c r="B54720" t="s">
        <v>32325</v>
      </c>
    </row>
    <row r="54721" spans="1:2" x14ac:dyDescent="0.3">
      <c r="A54721" s="2">
        <v>0.17258000000000001</v>
      </c>
      <c r="B54721" t="s">
        <v>32324</v>
      </c>
    </row>
    <row r="54722" spans="1:2" x14ac:dyDescent="0.3">
      <c r="A54722" s="2">
        <v>5.0000000000000001E-4</v>
      </c>
      <c r="B54722" t="s">
        <v>32323</v>
      </c>
    </row>
    <row r="54723" spans="1:2" x14ac:dyDescent="0.3">
      <c r="A54723" s="2">
        <v>2.6995149224158301</v>
      </c>
      <c r="B54723" t="s">
        <v>32322</v>
      </c>
    </row>
    <row r="54724" spans="1:2" x14ac:dyDescent="0.3">
      <c r="A54724" s="2">
        <v>111.586247269089</v>
      </c>
      <c r="B54724" t="s">
        <v>32321</v>
      </c>
    </row>
    <row r="54725" spans="1:2" x14ac:dyDescent="0.3">
      <c r="A54725" s="2">
        <v>92.497062356919002</v>
      </c>
      <c r="B54725" t="s">
        <v>32320</v>
      </c>
    </row>
    <row r="54726" spans="1:2" x14ac:dyDescent="0.3">
      <c r="A54726" s="2">
        <v>1.8956981009712801</v>
      </c>
      <c r="B54726" t="s">
        <v>32319</v>
      </c>
    </row>
    <row r="54727" spans="1:2" x14ac:dyDescent="0.3">
      <c r="A54727" s="2">
        <v>1.6720557640712901</v>
      </c>
      <c r="B54727" t="s">
        <v>32318</v>
      </c>
    </row>
    <row r="54728" spans="1:2" x14ac:dyDescent="0.3">
      <c r="A54728" s="2">
        <v>2.1202324982989298</v>
      </c>
      <c r="B54728" t="s">
        <v>32317</v>
      </c>
    </row>
    <row r="54729" spans="1:2" x14ac:dyDescent="0.3">
      <c r="A54729" s="2">
        <v>4.3711936645807201</v>
      </c>
      <c r="B54729" t="s">
        <v>32316</v>
      </c>
    </row>
    <row r="54730" spans="1:2" x14ac:dyDescent="0.3">
      <c r="A54730" s="2">
        <v>9.8892374056575001</v>
      </c>
      <c r="B54730" t="s">
        <v>32315</v>
      </c>
    </row>
    <row r="54731" spans="1:2" x14ac:dyDescent="0.3">
      <c r="A54731" s="2">
        <v>4.67598330582165E-3</v>
      </c>
      <c r="B54731" t="s">
        <v>32314</v>
      </c>
    </row>
    <row r="54732" spans="1:2" x14ac:dyDescent="0.3">
      <c r="A54732" s="2">
        <v>32.188949999999998</v>
      </c>
      <c r="B54732" t="s">
        <v>32313</v>
      </c>
    </row>
    <row r="54733" spans="1:2" x14ac:dyDescent="0.3">
      <c r="A54733" s="2">
        <v>7.3452178905159</v>
      </c>
      <c r="B54733" t="s">
        <v>32312</v>
      </c>
    </row>
    <row r="54734" spans="1:2" x14ac:dyDescent="0.3">
      <c r="A54734" s="2">
        <v>1.2199999999999999E-3</v>
      </c>
      <c r="B54734" t="s">
        <v>32311</v>
      </c>
    </row>
    <row r="54735" spans="1:2" x14ac:dyDescent="0.3">
      <c r="A54735" s="2">
        <v>51.629442853277901</v>
      </c>
      <c r="B54735" t="s">
        <v>32310</v>
      </c>
    </row>
    <row r="54736" spans="1:2" x14ac:dyDescent="0.3">
      <c r="A54736" s="2">
        <v>2.8005297204766601E-3</v>
      </c>
      <c r="B54736" t="s">
        <v>32309</v>
      </c>
    </row>
    <row r="54737" spans="1:2" x14ac:dyDescent="0.3">
      <c r="A54737" s="2">
        <v>32.338716625098897</v>
      </c>
      <c r="B54737" t="s">
        <v>32308</v>
      </c>
    </row>
    <row r="54738" spans="1:2" x14ac:dyDescent="0.3">
      <c r="A54738" s="2">
        <v>6.2364463807195597E-2</v>
      </c>
      <c r="B54738" t="s">
        <v>32307</v>
      </c>
    </row>
    <row r="54739" spans="1:2" x14ac:dyDescent="0.3">
      <c r="A54739" s="2">
        <v>103.21229227730601</v>
      </c>
      <c r="B54739" t="s">
        <v>32306</v>
      </c>
    </row>
    <row r="54740" spans="1:2" x14ac:dyDescent="0.3">
      <c r="A54740" s="2">
        <v>35.164337123901099</v>
      </c>
      <c r="B54740" t="s">
        <v>32305</v>
      </c>
    </row>
    <row r="54741" spans="1:2" x14ac:dyDescent="0.3">
      <c r="A54741" s="2">
        <v>34.904189993545302</v>
      </c>
      <c r="B54741" t="s">
        <v>32304</v>
      </c>
    </row>
    <row r="54742" spans="1:2" x14ac:dyDescent="0.3">
      <c r="A54742" s="2">
        <v>2.8864200000000002</v>
      </c>
      <c r="B54742" t="s">
        <v>32303</v>
      </c>
    </row>
    <row r="54743" spans="1:2" x14ac:dyDescent="0.3">
      <c r="A54743" s="2">
        <v>6.7210900000000002</v>
      </c>
      <c r="B54743" t="s">
        <v>32302</v>
      </c>
    </row>
    <row r="54744" spans="1:2" x14ac:dyDescent="0.3">
      <c r="A54744" s="2">
        <v>4.6000000000000001E-4</v>
      </c>
      <c r="B54744" t="s">
        <v>32301</v>
      </c>
    </row>
    <row r="54745" spans="1:2" x14ac:dyDescent="0.3">
      <c r="A54745" s="2">
        <v>20.390039999999999</v>
      </c>
      <c r="B54745" t="s">
        <v>32300</v>
      </c>
    </row>
    <row r="54746" spans="1:2" x14ac:dyDescent="0.3">
      <c r="A54746" s="2">
        <v>4.9259999999999998E-2</v>
      </c>
      <c r="B54746" t="s">
        <v>32299</v>
      </c>
    </row>
    <row r="54747" spans="1:2" x14ac:dyDescent="0.3">
      <c r="A54747" s="2">
        <v>5.9924900000000001</v>
      </c>
      <c r="B54747" t="s">
        <v>32298</v>
      </c>
    </row>
    <row r="54748" spans="1:2" x14ac:dyDescent="0.3">
      <c r="A54748" s="2">
        <v>5.08345</v>
      </c>
      <c r="B54748" t="s">
        <v>32297</v>
      </c>
    </row>
    <row r="54749" spans="1:2" x14ac:dyDescent="0.3">
      <c r="A54749" s="2">
        <v>5.07554524402111</v>
      </c>
      <c r="B54749" t="s">
        <v>32296</v>
      </c>
    </row>
    <row r="54750" spans="1:2" x14ac:dyDescent="0.3">
      <c r="A54750" s="2">
        <v>2.0303</v>
      </c>
      <c r="B54750" t="s">
        <v>32295</v>
      </c>
    </row>
    <row r="54751" spans="1:2" x14ac:dyDescent="0.3">
      <c r="A54751" s="2">
        <v>38.688110000000002</v>
      </c>
      <c r="B54751" t="s">
        <v>32294</v>
      </c>
    </row>
    <row r="54752" spans="1:2" x14ac:dyDescent="0.3">
      <c r="A54752" s="2">
        <v>7.4268117153441999E-3</v>
      </c>
      <c r="B54752" t="s">
        <v>32293</v>
      </c>
    </row>
    <row r="54753" spans="1:2" x14ac:dyDescent="0.3">
      <c r="A54753" s="2">
        <v>9.9176303757501499E-3</v>
      </c>
      <c r="B54753" t="s">
        <v>32292</v>
      </c>
    </row>
    <row r="54754" spans="1:2" x14ac:dyDescent="0.3">
      <c r="A54754" s="2">
        <v>0.54843845518711098</v>
      </c>
      <c r="B54754" t="s">
        <v>32291</v>
      </c>
    </row>
    <row r="54755" spans="1:2" x14ac:dyDescent="0.3">
      <c r="A54755" s="2">
        <v>0.88939920746560297</v>
      </c>
      <c r="B54755" t="s">
        <v>32290</v>
      </c>
    </row>
    <row r="54756" spans="1:2" x14ac:dyDescent="0.3">
      <c r="A54756" s="2">
        <v>1.66356654581368E-2</v>
      </c>
      <c r="B54756" t="s">
        <v>32289</v>
      </c>
    </row>
    <row r="54757" spans="1:2" x14ac:dyDescent="0.3">
      <c r="A54757" s="2">
        <v>130.667535048422</v>
      </c>
      <c r="B54757" t="s">
        <v>32288</v>
      </c>
    </row>
    <row r="54758" spans="1:2" x14ac:dyDescent="0.3">
      <c r="A54758" s="2">
        <v>54.295409867298098</v>
      </c>
      <c r="B54758" t="s">
        <v>32287</v>
      </c>
    </row>
    <row r="54759" spans="1:2" x14ac:dyDescent="0.3">
      <c r="A54759" s="2">
        <v>63.021643787909198</v>
      </c>
      <c r="B54759" t="s">
        <v>32286</v>
      </c>
    </row>
    <row r="54760" spans="1:2" x14ac:dyDescent="0.3">
      <c r="A54760" s="2">
        <v>60.9359824471764</v>
      </c>
      <c r="B54760" t="s">
        <v>32285</v>
      </c>
    </row>
    <row r="54761" spans="1:2" x14ac:dyDescent="0.3">
      <c r="A54761" s="2">
        <v>62.897460623993901</v>
      </c>
      <c r="B54761" t="s">
        <v>32284</v>
      </c>
    </row>
    <row r="54762" spans="1:2" x14ac:dyDescent="0.3">
      <c r="A54762" s="2">
        <v>27.4979157229326</v>
      </c>
      <c r="B54762" t="s">
        <v>32283</v>
      </c>
    </row>
    <row r="54763" spans="1:2" x14ac:dyDescent="0.3">
      <c r="A54763" s="2">
        <v>7.6383641817387096</v>
      </c>
      <c r="B54763" t="s">
        <v>32282</v>
      </c>
    </row>
    <row r="54764" spans="1:2" x14ac:dyDescent="0.3">
      <c r="A54764" s="2">
        <v>2.8774963489037E-3</v>
      </c>
      <c r="B54764" t="s">
        <v>32281</v>
      </c>
    </row>
    <row r="54765" spans="1:2" x14ac:dyDescent="0.3">
      <c r="A54765" s="2">
        <v>0.18124598642089099</v>
      </c>
      <c r="B54765" t="s">
        <v>32280</v>
      </c>
    </row>
    <row r="54766" spans="1:2" x14ac:dyDescent="0.3">
      <c r="A54766" s="2">
        <v>3.5095399999999999</v>
      </c>
      <c r="B54766" t="s">
        <v>32279</v>
      </c>
    </row>
    <row r="54767" spans="1:2" x14ac:dyDescent="0.3">
      <c r="A54767" s="2">
        <v>0.51829000000000003</v>
      </c>
      <c r="B54767" t="s">
        <v>32278</v>
      </c>
    </row>
    <row r="54768" spans="1:2" x14ac:dyDescent="0.3">
      <c r="A54768" s="2">
        <v>5.9999999999999995E-4</v>
      </c>
      <c r="B54768" t="s">
        <v>32277</v>
      </c>
    </row>
    <row r="54769" spans="1:2" x14ac:dyDescent="0.3">
      <c r="A54769" s="2">
        <v>1.39114</v>
      </c>
      <c r="B54769" t="s">
        <v>32276</v>
      </c>
    </row>
    <row r="54770" spans="1:2" x14ac:dyDescent="0.3">
      <c r="A54770" s="2">
        <v>19.083780000000001</v>
      </c>
      <c r="B54770" t="s">
        <v>32275</v>
      </c>
    </row>
    <row r="54771" spans="1:2" x14ac:dyDescent="0.3">
      <c r="A54771" s="2">
        <v>142.772394742834</v>
      </c>
      <c r="B54771" t="s">
        <v>32274</v>
      </c>
    </row>
    <row r="54772" spans="1:2" x14ac:dyDescent="0.3">
      <c r="A54772" s="2">
        <v>0.18700046590674099</v>
      </c>
      <c r="B54772" t="s">
        <v>32273</v>
      </c>
    </row>
    <row r="54773" spans="1:2" x14ac:dyDescent="0.3">
      <c r="A54773" s="2">
        <v>179.81137000000001</v>
      </c>
      <c r="B54773" t="s">
        <v>32272</v>
      </c>
    </row>
    <row r="54774" spans="1:2" x14ac:dyDescent="0.3">
      <c r="A54774" s="2">
        <v>20.463547348873</v>
      </c>
      <c r="B54774" t="s">
        <v>32271</v>
      </c>
    </row>
    <row r="54775" spans="1:2" x14ac:dyDescent="0.3">
      <c r="A54775" s="2">
        <v>2.0635908730911798</v>
      </c>
      <c r="B54775" t="s">
        <v>32270</v>
      </c>
    </row>
    <row r="54776" spans="1:2" x14ac:dyDescent="0.3">
      <c r="A54776" s="2">
        <v>1.1652</v>
      </c>
      <c r="B54776" t="s">
        <v>32269</v>
      </c>
    </row>
    <row r="54777" spans="1:2" x14ac:dyDescent="0.3">
      <c r="A54777" s="2">
        <v>10.9224468016002</v>
      </c>
      <c r="B54777" t="s">
        <v>32268</v>
      </c>
    </row>
    <row r="54778" spans="1:2" x14ac:dyDescent="0.3">
      <c r="A54778" s="2">
        <v>5.2562871968497502E-2</v>
      </c>
      <c r="B54778" t="s">
        <v>32267</v>
      </c>
    </row>
    <row r="54779" spans="1:2" x14ac:dyDescent="0.3">
      <c r="A54779" s="2">
        <v>29.39376</v>
      </c>
      <c r="B54779" t="s">
        <v>32266</v>
      </c>
    </row>
    <row r="54780" spans="1:2" x14ac:dyDescent="0.3">
      <c r="A54780" s="2">
        <v>11.5353086781731</v>
      </c>
      <c r="B54780" t="s">
        <v>32265</v>
      </c>
    </row>
    <row r="54781" spans="1:2" x14ac:dyDescent="0.3">
      <c r="A54781" s="2">
        <v>37.265500000000003</v>
      </c>
      <c r="B54781" t="s">
        <v>32264</v>
      </c>
    </row>
    <row r="54782" spans="1:2" x14ac:dyDescent="0.3">
      <c r="A54782" s="2">
        <v>7.6383641817387096</v>
      </c>
      <c r="B54782" t="s">
        <v>32263</v>
      </c>
    </row>
    <row r="54783" spans="1:2" x14ac:dyDescent="0.3">
      <c r="A54783" s="2">
        <v>7.7785542715536601E-2</v>
      </c>
      <c r="B54783" t="s">
        <v>32262</v>
      </c>
    </row>
    <row r="54784" spans="1:2" x14ac:dyDescent="0.3">
      <c r="A54784" s="2">
        <v>2.3775541467667399E-2</v>
      </c>
      <c r="B54784" t="s">
        <v>6087</v>
      </c>
    </row>
    <row r="54785" spans="1:2" x14ac:dyDescent="0.3">
      <c r="A54785" s="2">
        <v>13.604900000000001</v>
      </c>
      <c r="B54785" t="s">
        <v>32261</v>
      </c>
    </row>
    <row r="54786" spans="1:2" x14ac:dyDescent="0.3">
      <c r="A54786" s="2">
        <v>0.53127000000000002</v>
      </c>
      <c r="B54786" t="s">
        <v>32260</v>
      </c>
    </row>
    <row r="54787" spans="1:2" x14ac:dyDescent="0.3">
      <c r="A54787" s="2">
        <v>1.8181205494133801</v>
      </c>
      <c r="B54787" t="s">
        <v>32259</v>
      </c>
    </row>
    <row r="54788" spans="1:2" x14ac:dyDescent="0.3">
      <c r="A54788" s="2">
        <v>1.02078</v>
      </c>
      <c r="B54788" t="s">
        <v>32258</v>
      </c>
    </row>
    <row r="54789" spans="1:2" x14ac:dyDescent="0.3">
      <c r="A54789" s="2">
        <v>37.393508247789804</v>
      </c>
      <c r="B54789" t="s">
        <v>32257</v>
      </c>
    </row>
    <row r="54790" spans="1:2" x14ac:dyDescent="0.3">
      <c r="A54790" s="2">
        <v>18.297380189429301</v>
      </c>
      <c r="B54790" t="s">
        <v>32256</v>
      </c>
    </row>
    <row r="54791" spans="1:2" x14ac:dyDescent="0.3">
      <c r="A54791" s="2">
        <v>4.0160000000000001E-2</v>
      </c>
      <c r="B54791" t="s">
        <v>32255</v>
      </c>
    </row>
    <row r="54792" spans="1:2" x14ac:dyDescent="0.3">
      <c r="A54792" s="2">
        <v>0.40611922289916003</v>
      </c>
      <c r="B54792" t="s">
        <v>32254</v>
      </c>
    </row>
    <row r="54793" spans="1:2" x14ac:dyDescent="0.3">
      <c r="A54793" s="2">
        <v>2.6120000000000001E-2</v>
      </c>
      <c r="B54793" t="s">
        <v>32253</v>
      </c>
    </row>
    <row r="54794" spans="1:2" x14ac:dyDescent="0.3">
      <c r="A54794" s="2">
        <v>4.10927992102244E-2</v>
      </c>
      <c r="B54794" t="s">
        <v>32252</v>
      </c>
    </row>
    <row r="54795" spans="1:2" x14ac:dyDescent="0.3">
      <c r="A54795" s="2">
        <v>8.1190520983863104E-2</v>
      </c>
      <c r="B54795" t="s">
        <v>32251</v>
      </c>
    </row>
    <row r="54796" spans="1:2" x14ac:dyDescent="0.3">
      <c r="A54796" s="2">
        <v>2.4640562599818701</v>
      </c>
      <c r="B54796" t="s">
        <v>32250</v>
      </c>
    </row>
    <row r="54797" spans="1:2" x14ac:dyDescent="0.3">
      <c r="A54797" s="2">
        <v>27.858899999999998</v>
      </c>
      <c r="B54797" t="s">
        <v>32249</v>
      </c>
    </row>
    <row r="54798" spans="1:2" x14ac:dyDescent="0.3">
      <c r="A54798" s="2">
        <v>684.62718113523397</v>
      </c>
      <c r="B54798" t="s">
        <v>32248</v>
      </c>
    </row>
    <row r="54799" spans="1:2" x14ac:dyDescent="0.3">
      <c r="A54799" s="2">
        <v>0.10940999999999999</v>
      </c>
      <c r="B54799" t="s">
        <v>32247</v>
      </c>
    </row>
    <row r="54800" spans="1:2" x14ac:dyDescent="0.3">
      <c r="A54800" s="2">
        <v>7.7391209639459202</v>
      </c>
      <c r="B54800" t="s">
        <v>32246</v>
      </c>
    </row>
    <row r="54801" spans="1:2" x14ac:dyDescent="0.3">
      <c r="A54801" s="2">
        <v>12.6285775154121</v>
      </c>
      <c r="B54801" t="s">
        <v>32245</v>
      </c>
    </row>
    <row r="54802" spans="1:2" x14ac:dyDescent="0.3">
      <c r="A54802" s="2">
        <v>1.9718805945273501</v>
      </c>
      <c r="B54802" t="s">
        <v>32244</v>
      </c>
    </row>
    <row r="54803" spans="1:2" x14ac:dyDescent="0.3">
      <c r="A54803" s="2">
        <v>28.587462021316501</v>
      </c>
      <c r="B54803" t="s">
        <v>32243</v>
      </c>
    </row>
    <row r="54804" spans="1:2" x14ac:dyDescent="0.3">
      <c r="A54804" s="2">
        <v>116.457477234059</v>
      </c>
      <c r="B54804" t="s">
        <v>32242</v>
      </c>
    </row>
    <row r="54805" spans="1:2" x14ac:dyDescent="0.3">
      <c r="A54805" s="2">
        <v>2.9906533364465999</v>
      </c>
      <c r="B54805" t="s">
        <v>32241</v>
      </c>
    </row>
    <row r="54806" spans="1:2" x14ac:dyDescent="0.3">
      <c r="A54806" s="2">
        <v>77.146690000000007</v>
      </c>
      <c r="B54806" t="s">
        <v>32240</v>
      </c>
    </row>
    <row r="54807" spans="1:2" x14ac:dyDescent="0.3">
      <c r="A54807" s="2">
        <v>55.092362232790698</v>
      </c>
      <c r="B54807" t="s">
        <v>32239</v>
      </c>
    </row>
    <row r="54808" spans="1:2" x14ac:dyDescent="0.3">
      <c r="A54808" s="2">
        <v>3.98624</v>
      </c>
      <c r="B54808" t="s">
        <v>32238</v>
      </c>
    </row>
    <row r="54809" spans="1:2" x14ac:dyDescent="0.3">
      <c r="A54809" s="2">
        <v>3.4346906961730999</v>
      </c>
      <c r="B54809" t="s">
        <v>32237</v>
      </c>
    </row>
    <row r="54810" spans="1:2" x14ac:dyDescent="0.3">
      <c r="A54810" s="2">
        <v>3.92313</v>
      </c>
      <c r="B54810" t="s">
        <v>32236</v>
      </c>
    </row>
    <row r="54811" spans="1:2" x14ac:dyDescent="0.3">
      <c r="A54811" s="2">
        <v>4.1999999999999997E-3</v>
      </c>
      <c r="B54811" t="s">
        <v>32235</v>
      </c>
    </row>
    <row r="54812" spans="1:2" x14ac:dyDescent="0.3">
      <c r="A54812" s="2">
        <v>23.071947022583402</v>
      </c>
      <c r="B54812" t="s">
        <v>32234</v>
      </c>
    </row>
    <row r="54813" spans="1:2" x14ac:dyDescent="0.3">
      <c r="A54813" s="2">
        <v>0.11472</v>
      </c>
      <c r="B54813" t="s">
        <v>32233</v>
      </c>
    </row>
    <row r="54814" spans="1:2" x14ac:dyDescent="0.3">
      <c r="A54814" s="2">
        <v>6.8059999999999996E-2</v>
      </c>
      <c r="B54814" t="s">
        <v>32232</v>
      </c>
    </row>
    <row r="54815" spans="1:2" x14ac:dyDescent="0.3">
      <c r="A54815" s="2">
        <v>2.3772246855914898E-2</v>
      </c>
      <c r="B54815" t="s">
        <v>32231</v>
      </c>
    </row>
    <row r="54816" spans="1:2" x14ac:dyDescent="0.3">
      <c r="A54816" s="2">
        <v>7.5353891463320402E-3</v>
      </c>
      <c r="B54816" t="s">
        <v>32230</v>
      </c>
    </row>
    <row r="54817" spans="1:2" x14ac:dyDescent="0.3">
      <c r="A54817" s="2">
        <v>8.3144840912750401E-3</v>
      </c>
      <c r="B54817" t="s">
        <v>32229</v>
      </c>
    </row>
    <row r="54818" spans="1:2" x14ac:dyDescent="0.3">
      <c r="A54818" s="2">
        <v>9.2431085929657892E-3</v>
      </c>
      <c r="B54818" t="s">
        <v>32228</v>
      </c>
    </row>
    <row r="54819" spans="1:2" x14ac:dyDescent="0.3">
      <c r="A54819" s="2">
        <v>15.219114069212001</v>
      </c>
      <c r="B54819" t="s">
        <v>32227</v>
      </c>
    </row>
    <row r="54820" spans="1:2" x14ac:dyDescent="0.3">
      <c r="A54820" s="2">
        <v>1.8331567419613799E-2</v>
      </c>
      <c r="B54820" t="s">
        <v>32226</v>
      </c>
    </row>
    <row r="54821" spans="1:2" x14ac:dyDescent="0.3">
      <c r="A54821" s="2">
        <v>0.22388</v>
      </c>
      <c r="B54821" t="s">
        <v>32225</v>
      </c>
    </row>
    <row r="54822" spans="1:2" x14ac:dyDescent="0.3">
      <c r="A54822" s="2">
        <v>0.27320855896862301</v>
      </c>
      <c r="B54822" t="s">
        <v>32224</v>
      </c>
    </row>
    <row r="54823" spans="1:2" x14ac:dyDescent="0.3">
      <c r="A54823" s="2">
        <v>1.2026772668279799</v>
      </c>
      <c r="B54823" t="s">
        <v>32223</v>
      </c>
    </row>
    <row r="54824" spans="1:2" x14ac:dyDescent="0.3">
      <c r="A54824" s="2">
        <v>1.1015292294312E-2</v>
      </c>
      <c r="B54824" t="s">
        <v>32222</v>
      </c>
    </row>
    <row r="54825" spans="1:2" x14ac:dyDescent="0.3">
      <c r="A54825" s="2">
        <v>1.25255549692694E-2</v>
      </c>
      <c r="B54825" t="s">
        <v>32221</v>
      </c>
    </row>
    <row r="54826" spans="1:2" x14ac:dyDescent="0.3">
      <c r="A54826" s="2">
        <v>7.0836823266640699E-3</v>
      </c>
      <c r="B54826" t="s">
        <v>32220</v>
      </c>
    </row>
    <row r="54827" spans="1:2" x14ac:dyDescent="0.3">
      <c r="A54827" s="2">
        <v>0.31970999999999999</v>
      </c>
      <c r="B54827" t="s">
        <v>32219</v>
      </c>
    </row>
    <row r="54828" spans="1:2" x14ac:dyDescent="0.3">
      <c r="A54828" s="2">
        <v>2.21562115853596</v>
      </c>
      <c r="B54828" t="s">
        <v>32218</v>
      </c>
    </row>
    <row r="54829" spans="1:2" x14ac:dyDescent="0.3">
      <c r="A54829" s="2">
        <v>3.6566302064836298E-2</v>
      </c>
      <c r="B54829" t="s">
        <v>32217</v>
      </c>
    </row>
    <row r="54830" spans="1:2" x14ac:dyDescent="0.3">
      <c r="A54830" s="2">
        <v>30.21227</v>
      </c>
      <c r="B54830" t="s">
        <v>32216</v>
      </c>
    </row>
    <row r="54831" spans="1:2" x14ac:dyDescent="0.3">
      <c r="A54831" s="2">
        <v>0.33616000000000001</v>
      </c>
      <c r="B54831" t="s">
        <v>32215</v>
      </c>
    </row>
    <row r="54832" spans="1:2" x14ac:dyDescent="0.3">
      <c r="A54832" s="2">
        <v>6.9886349599759298E-2</v>
      </c>
      <c r="B54832" t="s">
        <v>32214</v>
      </c>
    </row>
    <row r="54833" spans="1:2" x14ac:dyDescent="0.3">
      <c r="A54833" s="2">
        <v>4.0570884834262803E-3</v>
      </c>
      <c r="B54833" t="s">
        <v>32213</v>
      </c>
    </row>
    <row r="54834" spans="1:2" x14ac:dyDescent="0.3">
      <c r="A54834" s="2">
        <v>1.3619271589275399E-3</v>
      </c>
      <c r="B54834" t="s">
        <v>32212</v>
      </c>
    </row>
    <row r="54835" spans="1:2" x14ac:dyDescent="0.3">
      <c r="A54835" s="2">
        <v>0.77964999999999995</v>
      </c>
      <c r="B54835" t="s">
        <v>32211</v>
      </c>
    </row>
    <row r="54836" spans="1:2" x14ac:dyDescent="0.3">
      <c r="A54836" s="2">
        <v>1.33028216421886E-2</v>
      </c>
      <c r="B54836" t="s">
        <v>32210</v>
      </c>
    </row>
    <row r="54837" spans="1:2" x14ac:dyDescent="0.3">
      <c r="A54837" s="2">
        <v>5.0007645160152299</v>
      </c>
      <c r="B54837" t="s">
        <v>32209</v>
      </c>
    </row>
    <row r="54838" spans="1:2" x14ac:dyDescent="0.3">
      <c r="A54838" s="2">
        <v>4.3284313453340904</v>
      </c>
      <c r="B54838" t="s">
        <v>32208</v>
      </c>
    </row>
    <row r="54839" spans="1:2" x14ac:dyDescent="0.3">
      <c r="A54839" s="2">
        <v>1.4521384094922899E-2</v>
      </c>
      <c r="B54839" t="s">
        <v>32207</v>
      </c>
    </row>
    <row r="54840" spans="1:2" x14ac:dyDescent="0.3">
      <c r="A54840" s="2">
        <v>6.1315600000000003</v>
      </c>
      <c r="B54840" t="s">
        <v>32206</v>
      </c>
    </row>
    <row r="54841" spans="1:2" x14ac:dyDescent="0.3">
      <c r="A54841" s="2">
        <v>1.89229</v>
      </c>
      <c r="B54841" t="s">
        <v>32205</v>
      </c>
    </row>
    <row r="54842" spans="1:2" x14ac:dyDescent="0.3">
      <c r="A54842" s="2">
        <v>5.7239999999999999E-2</v>
      </c>
      <c r="B54842" t="s">
        <v>32204</v>
      </c>
    </row>
    <row r="54843" spans="1:2" x14ac:dyDescent="0.3">
      <c r="A54843" s="2">
        <v>0.15262999999999999</v>
      </c>
      <c r="B54843" t="s">
        <v>32203</v>
      </c>
    </row>
    <row r="54844" spans="1:2" x14ac:dyDescent="0.3">
      <c r="A54844" s="2">
        <v>23.575026374065501</v>
      </c>
      <c r="B54844" t="s">
        <v>32202</v>
      </c>
    </row>
    <row r="54845" spans="1:2" x14ac:dyDescent="0.3">
      <c r="A54845" s="2">
        <v>150</v>
      </c>
      <c r="B54845" t="s">
        <v>643</v>
      </c>
    </row>
    <row r="54846" spans="1:2" x14ac:dyDescent="0.3">
      <c r="A54846" s="2">
        <v>0.50185999999999997</v>
      </c>
      <c r="B54846" t="s">
        <v>32201</v>
      </c>
    </row>
    <row r="54847" spans="1:2" x14ac:dyDescent="0.3">
      <c r="A54847" s="2">
        <v>0.130627197219022</v>
      </c>
      <c r="B54847" t="s">
        <v>32200</v>
      </c>
    </row>
    <row r="54848" spans="1:2" x14ac:dyDescent="0.3">
      <c r="A54848" s="2">
        <v>1.61895383019887</v>
      </c>
      <c r="B54848" t="s">
        <v>32199</v>
      </c>
    </row>
    <row r="54849" spans="1:2" x14ac:dyDescent="0.3">
      <c r="A54849" s="2">
        <v>8.7953650678274808</v>
      </c>
      <c r="B54849" t="s">
        <v>32198</v>
      </c>
    </row>
    <row r="54850" spans="1:2" x14ac:dyDescent="0.3">
      <c r="A54850" s="2">
        <v>2.5262052495295801</v>
      </c>
      <c r="B54850" t="s">
        <v>32197</v>
      </c>
    </row>
    <row r="54851" spans="1:2" x14ac:dyDescent="0.3">
      <c r="A54851" s="2">
        <v>3.62841789050731E-2</v>
      </c>
      <c r="B54851" t="s">
        <v>32196</v>
      </c>
    </row>
    <row r="54852" spans="1:2" x14ac:dyDescent="0.3">
      <c r="A54852" s="2">
        <v>3.83169</v>
      </c>
      <c r="B54852" t="s">
        <v>32195</v>
      </c>
    </row>
    <row r="54853" spans="1:2" x14ac:dyDescent="0.3">
      <c r="A54853" s="2">
        <v>5.1419146746530098</v>
      </c>
      <c r="B54853" t="s">
        <v>32194</v>
      </c>
    </row>
    <row r="54854" spans="1:2" x14ac:dyDescent="0.3">
      <c r="A54854" s="2">
        <v>2.92659</v>
      </c>
      <c r="B54854" t="s">
        <v>32193</v>
      </c>
    </row>
    <row r="54855" spans="1:2" x14ac:dyDescent="0.3">
      <c r="A54855" s="2">
        <v>7.9716804281654996</v>
      </c>
      <c r="B54855" t="s">
        <v>32192</v>
      </c>
    </row>
    <row r="54856" spans="1:2" x14ac:dyDescent="0.3">
      <c r="A54856" s="2">
        <v>2.9600499999999998</v>
      </c>
      <c r="B54856" t="s">
        <v>1788</v>
      </c>
    </row>
    <row r="54857" spans="1:2" x14ac:dyDescent="0.3">
      <c r="A54857" s="2">
        <v>26.916340000000002</v>
      </c>
      <c r="B54857" t="s">
        <v>32191</v>
      </c>
    </row>
    <row r="54858" spans="1:2" x14ac:dyDescent="0.3">
      <c r="A54858" s="2">
        <v>4.0957891692540001E-2</v>
      </c>
      <c r="B54858" t="s">
        <v>32190</v>
      </c>
    </row>
    <row r="54859" spans="1:2" x14ac:dyDescent="0.3">
      <c r="A54859" s="2">
        <v>7.0788242516020103E-2</v>
      </c>
      <c r="B54859" t="s">
        <v>32189</v>
      </c>
    </row>
    <row r="54860" spans="1:2" x14ac:dyDescent="0.3">
      <c r="A54860" s="2">
        <v>4.84563566123105E-2</v>
      </c>
      <c r="B54860" t="s">
        <v>32188</v>
      </c>
    </row>
    <row r="54861" spans="1:2" x14ac:dyDescent="0.3">
      <c r="A54861" s="2">
        <v>5.5419999999999997E-2</v>
      </c>
      <c r="B54861" t="s">
        <v>32187</v>
      </c>
    </row>
    <row r="54862" spans="1:2" x14ac:dyDescent="0.3">
      <c r="A54862" s="2">
        <v>1.32101</v>
      </c>
      <c r="B54862" t="s">
        <v>32186</v>
      </c>
    </row>
    <row r="54863" spans="1:2" x14ac:dyDescent="0.3">
      <c r="A54863" s="2">
        <v>0.25463000000000002</v>
      </c>
      <c r="B54863" t="s">
        <v>32185</v>
      </c>
    </row>
    <row r="54864" spans="1:2" x14ac:dyDescent="0.3">
      <c r="A54864" s="2">
        <v>2.6826599999999998</v>
      </c>
      <c r="B54864" t="s">
        <v>32184</v>
      </c>
    </row>
    <row r="54865" spans="1:2" x14ac:dyDescent="0.3">
      <c r="A54865" s="2">
        <v>4.6530000000000002E-2</v>
      </c>
      <c r="B54865" t="s">
        <v>32183</v>
      </c>
    </row>
    <row r="54866" spans="1:2" x14ac:dyDescent="0.3">
      <c r="A54866" s="2">
        <v>1.23386</v>
      </c>
      <c r="B54866" t="s">
        <v>32182</v>
      </c>
    </row>
    <row r="54867" spans="1:2" x14ac:dyDescent="0.3">
      <c r="A54867" s="2">
        <v>20.073219999999999</v>
      </c>
      <c r="B54867" t="s">
        <v>32181</v>
      </c>
    </row>
    <row r="54868" spans="1:2" x14ac:dyDescent="0.3">
      <c r="A54868" s="2">
        <v>9.6758749700649798</v>
      </c>
      <c r="B54868" t="s">
        <v>32180</v>
      </c>
    </row>
    <row r="54869" spans="1:2" x14ac:dyDescent="0.3">
      <c r="A54869" s="2">
        <v>0.14774000000000001</v>
      </c>
      <c r="B54869" t="s">
        <v>32179</v>
      </c>
    </row>
    <row r="54870" spans="1:2" x14ac:dyDescent="0.3">
      <c r="A54870" s="2">
        <v>1.9903999999999999</v>
      </c>
      <c r="B54870" t="s">
        <v>32178</v>
      </c>
    </row>
    <row r="54871" spans="1:2" x14ac:dyDescent="0.3">
      <c r="A54871" s="2">
        <v>4.1626855298611796</v>
      </c>
      <c r="B54871" t="s">
        <v>32177</v>
      </c>
    </row>
    <row r="54872" spans="1:2" x14ac:dyDescent="0.3">
      <c r="A54872" s="2">
        <v>9.0490000000000001E-2</v>
      </c>
      <c r="B54872" t="s">
        <v>5828</v>
      </c>
    </row>
    <row r="54873" spans="1:2" x14ac:dyDescent="0.3">
      <c r="A54873" s="2">
        <v>2.0586799999999998</v>
      </c>
      <c r="B54873" t="s">
        <v>32176</v>
      </c>
    </row>
    <row r="54874" spans="1:2" x14ac:dyDescent="0.3">
      <c r="A54874" s="2">
        <v>0.115499270158371</v>
      </c>
      <c r="B54874" t="s">
        <v>32175</v>
      </c>
    </row>
    <row r="54875" spans="1:2" x14ac:dyDescent="0.3">
      <c r="A54875" s="2">
        <v>10.28787</v>
      </c>
      <c r="B54875" t="s">
        <v>32174</v>
      </c>
    </row>
    <row r="54876" spans="1:2" x14ac:dyDescent="0.3">
      <c r="A54876" s="2">
        <v>1.9593438699707099E-2</v>
      </c>
      <c r="B54876" t="s">
        <v>32173</v>
      </c>
    </row>
    <row r="54877" spans="1:2" x14ac:dyDescent="0.3">
      <c r="A54877" s="2">
        <v>5.2769999999999997E-2</v>
      </c>
      <c r="B54877" t="s">
        <v>32172</v>
      </c>
    </row>
    <row r="54878" spans="1:2" x14ac:dyDescent="0.3">
      <c r="A54878" s="2">
        <v>5.7680000000000002E-2</v>
      </c>
      <c r="B54878" t="s">
        <v>32171</v>
      </c>
    </row>
    <row r="54879" spans="1:2" x14ac:dyDescent="0.3">
      <c r="A54879" s="2">
        <v>0.1159</v>
      </c>
      <c r="B54879" t="s">
        <v>32170</v>
      </c>
    </row>
    <row r="54880" spans="1:2" x14ac:dyDescent="0.3">
      <c r="A54880" s="2">
        <v>0.16052</v>
      </c>
      <c r="B54880" t="s">
        <v>32169</v>
      </c>
    </row>
    <row r="54881" spans="1:2" x14ac:dyDescent="0.3">
      <c r="A54881" s="2">
        <v>0.25086942030720699</v>
      </c>
      <c r="B54881" t="s">
        <v>32168</v>
      </c>
    </row>
    <row r="54882" spans="1:2" x14ac:dyDescent="0.3">
      <c r="A54882" s="2">
        <v>3.6079387642311098E-2</v>
      </c>
      <c r="B54882" t="s">
        <v>32167</v>
      </c>
    </row>
    <row r="54883" spans="1:2" x14ac:dyDescent="0.3">
      <c r="A54883" s="2">
        <v>52.686889999999998</v>
      </c>
      <c r="B54883" t="s">
        <v>32166</v>
      </c>
    </row>
    <row r="54884" spans="1:2" x14ac:dyDescent="0.3">
      <c r="A54884" s="2">
        <v>0.12632838036849101</v>
      </c>
      <c r="B54884" t="s">
        <v>32165</v>
      </c>
    </row>
    <row r="54885" spans="1:2" x14ac:dyDescent="0.3">
      <c r="A54885" s="2">
        <v>2.2411799999999999</v>
      </c>
      <c r="B54885" t="s">
        <v>32164</v>
      </c>
    </row>
    <row r="54886" spans="1:2" x14ac:dyDescent="0.3">
      <c r="A54886" s="2">
        <v>1.1269210412078501</v>
      </c>
      <c r="B54886" t="s">
        <v>32163</v>
      </c>
    </row>
    <row r="54887" spans="1:2" x14ac:dyDescent="0.3">
      <c r="A54887" s="2">
        <v>3.3271600000000001</v>
      </c>
      <c r="B54887" t="s">
        <v>32162</v>
      </c>
    </row>
    <row r="54888" spans="1:2" x14ac:dyDescent="0.3">
      <c r="A54888" s="2">
        <v>2.0253072537505098E-3</v>
      </c>
      <c r="B54888" t="s">
        <v>32161</v>
      </c>
    </row>
    <row r="54889" spans="1:2" x14ac:dyDescent="0.3">
      <c r="A54889" s="2">
        <v>2.3645627965637301E-3</v>
      </c>
      <c r="B54889" t="s">
        <v>32160</v>
      </c>
    </row>
    <row r="54890" spans="1:2" x14ac:dyDescent="0.3">
      <c r="A54890" s="2">
        <v>1.4300000000000001E-3</v>
      </c>
      <c r="B54890" t="s">
        <v>32159</v>
      </c>
    </row>
    <row r="54891" spans="1:2" x14ac:dyDescent="0.3">
      <c r="A54891" s="2">
        <v>6.7189641393926997E-2</v>
      </c>
      <c r="B54891" t="s">
        <v>32158</v>
      </c>
    </row>
    <row r="54892" spans="1:2" x14ac:dyDescent="0.3">
      <c r="A54892" s="2">
        <v>4.1599999999999996E-3</v>
      </c>
      <c r="B54892" t="s">
        <v>32157</v>
      </c>
    </row>
    <row r="54893" spans="1:2" x14ac:dyDescent="0.3">
      <c r="A54893" s="2">
        <v>125.54802813905501</v>
      </c>
      <c r="B54893" t="s">
        <v>32156</v>
      </c>
    </row>
    <row r="54894" spans="1:2" x14ac:dyDescent="0.3">
      <c r="A54894" s="2">
        <v>38.573227007073001</v>
      </c>
      <c r="B54894" t="s">
        <v>32155</v>
      </c>
    </row>
    <row r="54895" spans="1:2" x14ac:dyDescent="0.3">
      <c r="A54895" s="2">
        <v>2.76E-2</v>
      </c>
      <c r="B54895" t="s">
        <v>32154</v>
      </c>
    </row>
    <row r="54896" spans="1:2" x14ac:dyDescent="0.3">
      <c r="A54896" s="2">
        <v>32.75705</v>
      </c>
      <c r="B54896" t="s">
        <v>32153</v>
      </c>
    </row>
    <row r="54897" spans="1:2" x14ac:dyDescent="0.3">
      <c r="A54897" s="2">
        <v>3.6350915612909797E-2</v>
      </c>
      <c r="B54897" t="s">
        <v>32152</v>
      </c>
    </row>
    <row r="54898" spans="1:2" x14ac:dyDescent="0.3">
      <c r="A54898" s="2">
        <v>2.2914295827207901E-2</v>
      </c>
      <c r="B54898" t="s">
        <v>32151</v>
      </c>
    </row>
    <row r="54899" spans="1:2" x14ac:dyDescent="0.3">
      <c r="A54899" s="2">
        <v>3.0046353576488601E-2</v>
      </c>
      <c r="B54899" t="s">
        <v>32150</v>
      </c>
    </row>
    <row r="54900" spans="1:2" x14ac:dyDescent="0.3">
      <c r="A54900" s="2">
        <v>4.7275635504397201E-2</v>
      </c>
      <c r="B54900" t="s">
        <v>32149</v>
      </c>
    </row>
    <row r="54901" spans="1:2" x14ac:dyDescent="0.3">
      <c r="A54901" s="2">
        <v>0.31405</v>
      </c>
      <c r="B54901" t="s">
        <v>32148</v>
      </c>
    </row>
    <row r="54902" spans="1:2" x14ac:dyDescent="0.3">
      <c r="A54902" s="2">
        <v>0.123395752166374</v>
      </c>
      <c r="B54902" t="s">
        <v>32147</v>
      </c>
    </row>
    <row r="54903" spans="1:2" x14ac:dyDescent="0.3">
      <c r="A54903" s="2">
        <v>3.2440163760050697E-2</v>
      </c>
      <c r="B54903" t="s">
        <v>32146</v>
      </c>
    </row>
    <row r="54904" spans="1:2" x14ac:dyDescent="0.3">
      <c r="A54904" s="2">
        <v>76.507419999999996</v>
      </c>
      <c r="B54904" t="s">
        <v>32145</v>
      </c>
    </row>
    <row r="54905" spans="1:2" x14ac:dyDescent="0.3">
      <c r="A54905" s="2">
        <v>0.25941999999999998</v>
      </c>
      <c r="B54905" t="s">
        <v>32144</v>
      </c>
    </row>
    <row r="54906" spans="1:2" x14ac:dyDescent="0.3">
      <c r="A54906" s="2">
        <v>5.2892806558486397E-2</v>
      </c>
      <c r="B54906" t="s">
        <v>32143</v>
      </c>
    </row>
    <row r="54907" spans="1:2" x14ac:dyDescent="0.3">
      <c r="A54907" s="2">
        <v>5.6209300000000004</v>
      </c>
      <c r="B54907" t="s">
        <v>32142</v>
      </c>
    </row>
    <row r="54908" spans="1:2" x14ac:dyDescent="0.3">
      <c r="A54908" s="2">
        <v>13.86008</v>
      </c>
      <c r="B54908" t="s">
        <v>32141</v>
      </c>
    </row>
    <row r="54909" spans="1:2" x14ac:dyDescent="0.3">
      <c r="A54909" s="2">
        <v>2.8630900000000001</v>
      </c>
      <c r="B54909" t="s">
        <v>32140</v>
      </c>
    </row>
    <row r="54910" spans="1:2" x14ac:dyDescent="0.3">
      <c r="A54910" s="2">
        <v>2.7528899999999998</v>
      </c>
      <c r="B54910" t="s">
        <v>32139</v>
      </c>
    </row>
    <row r="54911" spans="1:2" x14ac:dyDescent="0.3">
      <c r="A54911" s="2">
        <v>2.5290499999999998</v>
      </c>
      <c r="B54911" t="s">
        <v>32138</v>
      </c>
    </row>
    <row r="54912" spans="1:2" x14ac:dyDescent="0.3">
      <c r="A54912" s="2">
        <v>3.1671</v>
      </c>
      <c r="B54912" t="s">
        <v>32137</v>
      </c>
    </row>
    <row r="54913" spans="1:2" x14ac:dyDescent="0.3">
      <c r="A54913" s="2">
        <v>3.4047299999999998</v>
      </c>
      <c r="B54913" t="s">
        <v>32136</v>
      </c>
    </row>
    <row r="54914" spans="1:2" x14ac:dyDescent="0.3">
      <c r="A54914" s="2">
        <v>5.3260300000000003</v>
      </c>
      <c r="B54914" t="s">
        <v>32135</v>
      </c>
    </row>
    <row r="54915" spans="1:2" x14ac:dyDescent="0.3">
      <c r="A54915" s="2">
        <v>0.7369</v>
      </c>
      <c r="B54915" t="s">
        <v>32134</v>
      </c>
    </row>
    <row r="54916" spans="1:2" x14ac:dyDescent="0.3">
      <c r="A54916" s="2">
        <v>1.37130793734387E-2</v>
      </c>
      <c r="B54916" t="s">
        <v>32133</v>
      </c>
    </row>
    <row r="54917" spans="1:2" x14ac:dyDescent="0.3">
      <c r="A54917" s="2">
        <v>12.52516</v>
      </c>
      <c r="B54917" t="s">
        <v>32132</v>
      </c>
    </row>
    <row r="54918" spans="1:2" x14ac:dyDescent="0.3">
      <c r="A54918" s="2">
        <v>12.65924</v>
      </c>
      <c r="B54918" t="s">
        <v>32131</v>
      </c>
    </row>
    <row r="54919" spans="1:2" x14ac:dyDescent="0.3">
      <c r="A54919" s="2">
        <v>2.25465136261698</v>
      </c>
      <c r="B54919" t="s">
        <v>32130</v>
      </c>
    </row>
    <row r="54920" spans="1:2" x14ac:dyDescent="0.3">
      <c r="A54920" s="2">
        <v>2.5991499999999998</v>
      </c>
      <c r="B54920" t="s">
        <v>32129</v>
      </c>
    </row>
    <row r="54921" spans="1:2" x14ac:dyDescent="0.3">
      <c r="A54921" s="2">
        <v>0.31017</v>
      </c>
      <c r="B54921" t="s">
        <v>32128</v>
      </c>
    </row>
    <row r="54922" spans="1:2" x14ac:dyDescent="0.3">
      <c r="A54922" s="2">
        <v>3.9040892440303501</v>
      </c>
      <c r="B54922" t="s">
        <v>32127</v>
      </c>
    </row>
    <row r="54923" spans="1:2" x14ac:dyDescent="0.3">
      <c r="A54923" s="2">
        <v>1.0937001192695299</v>
      </c>
      <c r="B54923" t="s">
        <v>32126</v>
      </c>
    </row>
    <row r="54924" spans="1:2" x14ac:dyDescent="0.3">
      <c r="A54924" s="2">
        <v>0.39599475663737699</v>
      </c>
      <c r="B54924" t="s">
        <v>32125</v>
      </c>
    </row>
    <row r="54925" spans="1:2" x14ac:dyDescent="0.3">
      <c r="A54925" s="2">
        <v>3.6628449851205098</v>
      </c>
      <c r="B54925" t="s">
        <v>32124</v>
      </c>
    </row>
    <row r="54926" spans="1:2" x14ac:dyDescent="0.3">
      <c r="A54926" s="2">
        <v>1.29226</v>
      </c>
      <c r="B54926" t="s">
        <v>32123</v>
      </c>
    </row>
    <row r="54927" spans="1:2" x14ac:dyDescent="0.3">
      <c r="A54927" s="2">
        <v>44.466182792815601</v>
      </c>
      <c r="B54927" t="s">
        <v>32122</v>
      </c>
    </row>
    <row r="54928" spans="1:2" x14ac:dyDescent="0.3">
      <c r="A54928" s="2">
        <v>5.8353267960058998E-2</v>
      </c>
      <c r="B54928" t="s">
        <v>32121</v>
      </c>
    </row>
    <row r="54929" spans="1:2" x14ac:dyDescent="0.3">
      <c r="A54929" s="2">
        <v>0.57542230130368399</v>
      </c>
      <c r="B54929" t="s">
        <v>32120</v>
      </c>
    </row>
    <row r="54930" spans="1:2" x14ac:dyDescent="0.3">
      <c r="A54930" s="2">
        <v>1.5469586642048099E-2</v>
      </c>
      <c r="B54930" t="s">
        <v>32119</v>
      </c>
    </row>
    <row r="54931" spans="1:2" x14ac:dyDescent="0.3">
      <c r="A54931" s="2">
        <v>38.527749999999997</v>
      </c>
      <c r="B54931" t="s">
        <v>32118</v>
      </c>
    </row>
    <row r="54932" spans="1:2" x14ac:dyDescent="0.3">
      <c r="A54932" s="2">
        <v>1.00498533772107</v>
      </c>
      <c r="B54932" t="s">
        <v>32117</v>
      </c>
    </row>
    <row r="54933" spans="1:2" x14ac:dyDescent="0.3">
      <c r="A54933" s="2">
        <v>2.2435832225317798E-3</v>
      </c>
      <c r="B54933" t="s">
        <v>32116</v>
      </c>
    </row>
    <row r="54934" spans="1:2" x14ac:dyDescent="0.3">
      <c r="A54934" s="2">
        <v>0.50185999999999997</v>
      </c>
      <c r="B54934" t="s">
        <v>32115</v>
      </c>
    </row>
    <row r="54935" spans="1:2" x14ac:dyDescent="0.3">
      <c r="A54935" s="2">
        <v>13.60069</v>
      </c>
      <c r="B54935" t="s">
        <v>32114</v>
      </c>
    </row>
    <row r="54936" spans="1:2" x14ac:dyDescent="0.3">
      <c r="A54936" s="2">
        <v>0.74580000000000002</v>
      </c>
      <c r="B54936" t="s">
        <v>32113</v>
      </c>
    </row>
    <row r="54937" spans="1:2" x14ac:dyDescent="0.3">
      <c r="A54937" s="2">
        <v>2.7682099999999998</v>
      </c>
      <c r="B54937" t="s">
        <v>32112</v>
      </c>
    </row>
    <row r="54938" spans="1:2" x14ac:dyDescent="0.3">
      <c r="A54938" s="2">
        <v>8.2473100000000006</v>
      </c>
      <c r="B54938" t="s">
        <v>32111</v>
      </c>
    </row>
    <row r="54939" spans="1:2" x14ac:dyDescent="0.3">
      <c r="A54939" s="2">
        <v>6.2500000000000003E-3</v>
      </c>
      <c r="B54939" t="s">
        <v>32110</v>
      </c>
    </row>
    <row r="54940" spans="1:2" x14ac:dyDescent="0.3">
      <c r="A54940" s="2">
        <v>0.86290999999999995</v>
      </c>
      <c r="B54940" t="s">
        <v>32109</v>
      </c>
    </row>
    <row r="54941" spans="1:2" x14ac:dyDescent="0.3">
      <c r="A54941" s="2">
        <v>4.2500000000000003E-3</v>
      </c>
      <c r="B54941" t="s">
        <v>32108</v>
      </c>
    </row>
    <row r="54942" spans="1:2" x14ac:dyDescent="0.3">
      <c r="A54942" s="2">
        <v>56.464852743678001</v>
      </c>
      <c r="B54942" t="s">
        <v>32107</v>
      </c>
    </row>
    <row r="54943" spans="1:2" x14ac:dyDescent="0.3">
      <c r="A54943" s="2">
        <v>3.4540799999999998</v>
      </c>
      <c r="B54943" t="s">
        <v>32106</v>
      </c>
    </row>
    <row r="54944" spans="1:2" x14ac:dyDescent="0.3">
      <c r="A54944" s="2">
        <v>7.2082199999999998</v>
      </c>
      <c r="B54944" t="s">
        <v>32105</v>
      </c>
    </row>
    <row r="54945" spans="1:2" x14ac:dyDescent="0.3">
      <c r="A54945" s="2">
        <v>0.26966526672350799</v>
      </c>
      <c r="B54945" t="s">
        <v>32104</v>
      </c>
    </row>
    <row r="54946" spans="1:2" x14ac:dyDescent="0.3">
      <c r="A54946" s="2">
        <v>1.8839399999999999</v>
      </c>
      <c r="B54946" t="s">
        <v>32103</v>
      </c>
    </row>
    <row r="54947" spans="1:2" x14ac:dyDescent="0.3">
      <c r="A54947" s="2">
        <v>0.91935999999999996</v>
      </c>
      <c r="B54947" t="s">
        <v>32102</v>
      </c>
    </row>
    <row r="54948" spans="1:2" x14ac:dyDescent="0.3">
      <c r="A54948" s="2">
        <v>1.2394461550637199</v>
      </c>
      <c r="B54948" t="s">
        <v>32101</v>
      </c>
    </row>
    <row r="54949" spans="1:2" x14ac:dyDescent="0.3">
      <c r="A54949" s="2">
        <v>1.4887485799054501</v>
      </c>
      <c r="B54949" t="s">
        <v>32100</v>
      </c>
    </row>
    <row r="54950" spans="1:2" x14ac:dyDescent="0.3">
      <c r="A54950" s="2">
        <v>3.8112265203489501E-3</v>
      </c>
      <c r="B54950" t="s">
        <v>32099</v>
      </c>
    </row>
    <row r="54951" spans="1:2" x14ac:dyDescent="0.3">
      <c r="A54951" s="2">
        <v>53.790329999999997</v>
      </c>
      <c r="B54951" t="s">
        <v>32098</v>
      </c>
    </row>
    <row r="54952" spans="1:2" x14ac:dyDescent="0.3">
      <c r="A54952" s="2">
        <v>35.156759999999998</v>
      </c>
      <c r="B54952" t="s">
        <v>32097</v>
      </c>
    </row>
    <row r="54953" spans="1:2" x14ac:dyDescent="0.3">
      <c r="A54953" s="2">
        <v>0.78690896102428998</v>
      </c>
      <c r="B54953" t="s">
        <v>32096</v>
      </c>
    </row>
    <row r="54954" spans="1:2" x14ac:dyDescent="0.3">
      <c r="A54954" s="2">
        <v>7.6412128367171803E-2</v>
      </c>
      <c r="B54954" t="s">
        <v>32095</v>
      </c>
    </row>
    <row r="54955" spans="1:2" x14ac:dyDescent="0.3">
      <c r="A54955" s="2">
        <v>1.3984527122992301</v>
      </c>
      <c r="B54955" t="s">
        <v>32094</v>
      </c>
    </row>
    <row r="54956" spans="1:2" x14ac:dyDescent="0.3">
      <c r="A54956" s="2">
        <v>8.7975995580197299</v>
      </c>
      <c r="B54956" t="s">
        <v>32093</v>
      </c>
    </row>
    <row r="54957" spans="1:2" x14ac:dyDescent="0.3">
      <c r="A54957" s="2">
        <v>3.77790493608651</v>
      </c>
      <c r="B54957" t="s">
        <v>32092</v>
      </c>
    </row>
    <row r="54958" spans="1:2" x14ac:dyDescent="0.3">
      <c r="A54958" s="2">
        <v>3.7935300000000001</v>
      </c>
      <c r="B54958" t="s">
        <v>32091</v>
      </c>
    </row>
    <row r="54959" spans="1:2" x14ac:dyDescent="0.3">
      <c r="A54959" s="2">
        <v>2.3762512624109302</v>
      </c>
      <c r="B54959" t="s">
        <v>32090</v>
      </c>
    </row>
    <row r="54960" spans="1:2" x14ac:dyDescent="0.3">
      <c r="A54960" s="2">
        <v>12.7302</v>
      </c>
      <c r="B54960" t="s">
        <v>32089</v>
      </c>
    </row>
    <row r="54961" spans="1:2" x14ac:dyDescent="0.3">
      <c r="A54961" s="2">
        <v>540.36508000000003</v>
      </c>
      <c r="B54961" t="s">
        <v>32088</v>
      </c>
    </row>
    <row r="54962" spans="1:2" x14ac:dyDescent="0.3">
      <c r="A54962" s="2">
        <v>5.4377500000000003</v>
      </c>
      <c r="B54962" t="s">
        <v>32087</v>
      </c>
    </row>
    <row r="54963" spans="1:2" x14ac:dyDescent="0.3">
      <c r="A54963" s="2">
        <v>28.921145677257901</v>
      </c>
      <c r="B54963" t="s">
        <v>32086</v>
      </c>
    </row>
    <row r="54964" spans="1:2" x14ac:dyDescent="0.3">
      <c r="A54964" s="2">
        <v>5.0464715460420098E-2</v>
      </c>
      <c r="B54964" t="s">
        <v>32085</v>
      </c>
    </row>
    <row r="54965" spans="1:2" x14ac:dyDescent="0.3">
      <c r="A54965" s="2">
        <v>1.12466</v>
      </c>
      <c r="B54965" t="s">
        <v>32084</v>
      </c>
    </row>
    <row r="54966" spans="1:2" x14ac:dyDescent="0.3">
      <c r="A54966" s="2">
        <v>12.31935</v>
      </c>
      <c r="B54966" t="s">
        <v>32083</v>
      </c>
    </row>
    <row r="54967" spans="1:2" x14ac:dyDescent="0.3">
      <c r="A54967" s="2">
        <v>37.02543</v>
      </c>
      <c r="B54967" t="s">
        <v>32082</v>
      </c>
    </row>
    <row r="54968" spans="1:2" x14ac:dyDescent="0.3">
      <c r="A54968" s="2">
        <v>2.62934</v>
      </c>
      <c r="B54968" t="s">
        <v>32081</v>
      </c>
    </row>
    <row r="54969" spans="1:2" x14ac:dyDescent="0.3">
      <c r="A54969" s="2">
        <v>67.217073212284305</v>
      </c>
      <c r="B54969" t="s">
        <v>32080</v>
      </c>
    </row>
    <row r="54970" spans="1:2" x14ac:dyDescent="0.3">
      <c r="A54970" s="2">
        <v>15.80931</v>
      </c>
      <c r="B54970" t="s">
        <v>32079</v>
      </c>
    </row>
    <row r="54971" spans="1:2" x14ac:dyDescent="0.3">
      <c r="A54971" s="2">
        <v>4.3396998843811501</v>
      </c>
      <c r="B54971" t="s">
        <v>32078</v>
      </c>
    </row>
    <row r="54972" spans="1:2" x14ac:dyDescent="0.3">
      <c r="A54972" s="2">
        <v>1.129E-2</v>
      </c>
      <c r="B54972" t="s">
        <v>32077</v>
      </c>
    </row>
    <row r="54973" spans="1:2" x14ac:dyDescent="0.3">
      <c r="A54973" s="2">
        <v>1.9635879661648901</v>
      </c>
      <c r="B54973" t="s">
        <v>32076</v>
      </c>
    </row>
    <row r="54974" spans="1:2" x14ac:dyDescent="0.3">
      <c r="A54974" s="2">
        <v>0.34556144778584302</v>
      </c>
      <c r="B54974" t="s">
        <v>32075</v>
      </c>
    </row>
    <row r="54975" spans="1:2" x14ac:dyDescent="0.3">
      <c r="A54975" s="2">
        <v>0.38979552885727897</v>
      </c>
      <c r="B54975" t="s">
        <v>32074</v>
      </c>
    </row>
    <row r="54976" spans="1:2" x14ac:dyDescent="0.3">
      <c r="A54976" s="2">
        <v>2.4088294307741901E-3</v>
      </c>
      <c r="B54976" t="s">
        <v>32073</v>
      </c>
    </row>
    <row r="54977" spans="1:2" x14ac:dyDescent="0.3">
      <c r="A54977" s="2">
        <v>4.4740000000000002E-2</v>
      </c>
      <c r="B54977" t="s">
        <v>32072</v>
      </c>
    </row>
    <row r="54978" spans="1:2" x14ac:dyDescent="0.3">
      <c r="A54978" s="2">
        <v>0.36612</v>
      </c>
      <c r="B54978" t="s">
        <v>32071</v>
      </c>
    </row>
    <row r="54979" spans="1:2" x14ac:dyDescent="0.3">
      <c r="A54979" s="2">
        <v>3.211E-2</v>
      </c>
      <c r="B54979" t="s">
        <v>32070</v>
      </c>
    </row>
    <row r="54980" spans="1:2" x14ac:dyDescent="0.3">
      <c r="A54980" s="2">
        <v>4.6919977776825501E-3</v>
      </c>
      <c r="B54980" t="s">
        <v>32069</v>
      </c>
    </row>
    <row r="54981" spans="1:2" x14ac:dyDescent="0.3">
      <c r="A54981" s="2">
        <v>5.7782322494067E-2</v>
      </c>
      <c r="B54981" t="s">
        <v>32068</v>
      </c>
    </row>
    <row r="54982" spans="1:2" x14ac:dyDescent="0.3">
      <c r="A54982" s="2">
        <v>0.20893999999999999</v>
      </c>
      <c r="B54982" t="s">
        <v>32067</v>
      </c>
    </row>
    <row r="54983" spans="1:2" x14ac:dyDescent="0.3">
      <c r="A54983" s="2">
        <v>7.6840000000000006E-2</v>
      </c>
      <c r="B54983" t="s">
        <v>1087</v>
      </c>
    </row>
    <row r="54984" spans="1:2" x14ac:dyDescent="0.3">
      <c r="A54984" s="2">
        <v>0.20591000000000001</v>
      </c>
      <c r="B54984" t="s">
        <v>32066</v>
      </c>
    </row>
    <row r="54985" spans="1:2" x14ac:dyDescent="0.3">
      <c r="A54985" s="2">
        <v>0.72275999999999996</v>
      </c>
      <c r="B54985" t="s">
        <v>32065</v>
      </c>
    </row>
    <row r="54986" spans="1:2" x14ac:dyDescent="0.3">
      <c r="A54986" s="2">
        <v>42.615232435537898</v>
      </c>
      <c r="B54986" t="s">
        <v>32064</v>
      </c>
    </row>
    <row r="54987" spans="1:2" x14ac:dyDescent="0.3">
      <c r="A54987" s="2">
        <v>0.55513000000000001</v>
      </c>
      <c r="B54987" t="s">
        <v>32063</v>
      </c>
    </row>
    <row r="54988" spans="1:2" x14ac:dyDescent="0.3">
      <c r="A54988" s="2">
        <v>9.8564430541442896</v>
      </c>
      <c r="B54988" t="s">
        <v>32062</v>
      </c>
    </row>
    <row r="54989" spans="1:2" x14ac:dyDescent="0.3">
      <c r="A54989" s="2">
        <v>0.706881493114217</v>
      </c>
      <c r="B54989" t="s">
        <v>32061</v>
      </c>
    </row>
    <row r="54990" spans="1:2" x14ac:dyDescent="0.3">
      <c r="A54990" s="2">
        <v>0.70154125336609396</v>
      </c>
      <c r="B54990" t="s">
        <v>32060</v>
      </c>
    </row>
    <row r="54991" spans="1:2" x14ac:dyDescent="0.3">
      <c r="A54991" s="2">
        <v>0.15659479088071401</v>
      </c>
      <c r="B54991" t="s">
        <v>32059</v>
      </c>
    </row>
    <row r="54992" spans="1:2" x14ac:dyDescent="0.3">
      <c r="A54992" s="2">
        <v>0.102015021407974</v>
      </c>
      <c r="B54992" t="s">
        <v>32058</v>
      </c>
    </row>
    <row r="54993" spans="1:2" x14ac:dyDescent="0.3">
      <c r="A54993" s="2">
        <v>0.52432999999999996</v>
      </c>
      <c r="B54993" t="s">
        <v>32057</v>
      </c>
    </row>
    <row r="54994" spans="1:2" x14ac:dyDescent="0.3">
      <c r="A54994" s="2">
        <v>1.2019999999999999E-2</v>
      </c>
      <c r="B54994" t="s">
        <v>32056</v>
      </c>
    </row>
    <row r="54995" spans="1:2" x14ac:dyDescent="0.3">
      <c r="A54995" s="2">
        <v>0.29325000000000001</v>
      </c>
      <c r="B54995" t="s">
        <v>32055</v>
      </c>
    </row>
    <row r="54996" spans="1:2" x14ac:dyDescent="0.3">
      <c r="A54996" s="2">
        <v>0.27714</v>
      </c>
      <c r="B54996" t="s">
        <v>32054</v>
      </c>
    </row>
    <row r="54997" spans="1:2" x14ac:dyDescent="0.3">
      <c r="A54997" s="2">
        <v>0.31546000000000002</v>
      </c>
      <c r="B54997" t="s">
        <v>32053</v>
      </c>
    </row>
    <row r="54998" spans="1:2" x14ac:dyDescent="0.3">
      <c r="A54998" s="2">
        <v>1.32701243001909</v>
      </c>
      <c r="B54998" t="s">
        <v>32052</v>
      </c>
    </row>
    <row r="54999" spans="1:2" x14ac:dyDescent="0.3">
      <c r="A54999" s="2">
        <v>68.526489999999995</v>
      </c>
      <c r="B54999" t="s">
        <v>32051</v>
      </c>
    </row>
    <row r="55000" spans="1:2" x14ac:dyDescent="0.3">
      <c r="A55000" s="2">
        <v>4.1965300000000001</v>
      </c>
      <c r="B55000" t="s">
        <v>32050</v>
      </c>
    </row>
    <row r="55001" spans="1:2" x14ac:dyDescent="0.3">
      <c r="A55001" s="2">
        <v>2.85087018063452E-2</v>
      </c>
      <c r="B55001" t="s">
        <v>32049</v>
      </c>
    </row>
    <row r="55002" spans="1:2" x14ac:dyDescent="0.3">
      <c r="A55002" s="2">
        <v>24.28199</v>
      </c>
      <c r="B55002" t="s">
        <v>32048</v>
      </c>
    </row>
    <row r="55003" spans="1:2" x14ac:dyDescent="0.3">
      <c r="A55003" s="2">
        <v>2.9371659833922901</v>
      </c>
      <c r="B55003" t="s">
        <v>32047</v>
      </c>
    </row>
    <row r="55004" spans="1:2" x14ac:dyDescent="0.3">
      <c r="A55004" s="2">
        <v>2.0710732311254199</v>
      </c>
      <c r="B55004" t="s">
        <v>32046</v>
      </c>
    </row>
    <row r="55005" spans="1:2" x14ac:dyDescent="0.3">
      <c r="A55005" s="2">
        <v>0.429864264164454</v>
      </c>
      <c r="B55005" t="s">
        <v>32045</v>
      </c>
    </row>
    <row r="55006" spans="1:2" x14ac:dyDescent="0.3">
      <c r="A55006" s="2">
        <v>12.3671453195995</v>
      </c>
      <c r="B55006" t="s">
        <v>32044</v>
      </c>
    </row>
    <row r="55007" spans="1:2" x14ac:dyDescent="0.3">
      <c r="A55007" s="2">
        <v>8.4941200000000006</v>
      </c>
      <c r="B55007" t="s">
        <v>32043</v>
      </c>
    </row>
    <row r="55008" spans="1:2" x14ac:dyDescent="0.3">
      <c r="A55008" s="2">
        <v>3.2851595776743401</v>
      </c>
      <c r="B55008" t="s">
        <v>32042</v>
      </c>
    </row>
    <row r="55009" spans="1:2" x14ac:dyDescent="0.3">
      <c r="A55009" s="2">
        <v>1.2656620658470199</v>
      </c>
      <c r="B55009" t="s">
        <v>32041</v>
      </c>
    </row>
    <row r="55010" spans="1:2" x14ac:dyDescent="0.3">
      <c r="A55010" s="2">
        <v>28.824660000000002</v>
      </c>
      <c r="B55010" t="s">
        <v>32040</v>
      </c>
    </row>
    <row r="55011" spans="1:2" x14ac:dyDescent="0.3">
      <c r="A55011" s="2">
        <v>5.4724581100184997</v>
      </c>
      <c r="B55011" t="s">
        <v>32039</v>
      </c>
    </row>
    <row r="55012" spans="1:2" x14ac:dyDescent="0.3">
      <c r="A55012" s="2">
        <v>3.42952502865738E-3</v>
      </c>
      <c r="B55012" t="s">
        <v>32038</v>
      </c>
    </row>
    <row r="55013" spans="1:2" x14ac:dyDescent="0.3">
      <c r="A55013" s="2">
        <v>2.6571299870467502E-3</v>
      </c>
      <c r="B55013" t="s">
        <v>32037</v>
      </c>
    </row>
    <row r="55014" spans="1:2" x14ac:dyDescent="0.3">
      <c r="A55014" s="2">
        <v>1.12763269864763E-2</v>
      </c>
      <c r="B55014" t="s">
        <v>32036</v>
      </c>
    </row>
    <row r="55015" spans="1:2" x14ac:dyDescent="0.3">
      <c r="A55015" s="2">
        <v>0.38450000000000001</v>
      </c>
      <c r="B55015" t="s">
        <v>32035</v>
      </c>
    </row>
    <row r="55016" spans="1:2" x14ac:dyDescent="0.3">
      <c r="A55016" s="2">
        <v>6.7873641672819797E-3</v>
      </c>
      <c r="B55016" t="s">
        <v>32034</v>
      </c>
    </row>
    <row r="55017" spans="1:2" x14ac:dyDescent="0.3">
      <c r="A55017" s="2">
        <v>0.23754762900561999</v>
      </c>
      <c r="B55017" t="s">
        <v>32033</v>
      </c>
    </row>
    <row r="55018" spans="1:2" x14ac:dyDescent="0.3">
      <c r="A55018" s="2">
        <v>0.10326</v>
      </c>
      <c r="B55018" t="s">
        <v>32032</v>
      </c>
    </row>
    <row r="55019" spans="1:2" x14ac:dyDescent="0.3">
      <c r="A55019" s="2">
        <v>0.34766000000000002</v>
      </c>
      <c r="B55019" t="s">
        <v>32031</v>
      </c>
    </row>
    <row r="55020" spans="1:2" x14ac:dyDescent="0.3">
      <c r="A55020" s="2">
        <v>0.26308999999999999</v>
      </c>
      <c r="B55020" t="s">
        <v>32030</v>
      </c>
    </row>
    <row r="55021" spans="1:2" x14ac:dyDescent="0.3">
      <c r="A55021" s="2">
        <v>0.69262999999999997</v>
      </c>
      <c r="B55021" t="s">
        <v>32029</v>
      </c>
    </row>
    <row r="55022" spans="1:2" x14ac:dyDescent="0.3">
      <c r="A55022" s="2">
        <v>0.68489999999999995</v>
      </c>
      <c r="B55022" t="s">
        <v>32028</v>
      </c>
    </row>
    <row r="55023" spans="1:2" x14ac:dyDescent="0.3">
      <c r="A55023" s="2">
        <v>38.570729999999998</v>
      </c>
      <c r="B55023" t="s">
        <v>32027</v>
      </c>
    </row>
    <row r="55024" spans="1:2" x14ac:dyDescent="0.3">
      <c r="A55024" s="2">
        <v>1.3018883674789899E-3</v>
      </c>
      <c r="B55024" t="s">
        <v>32026</v>
      </c>
    </row>
    <row r="55025" spans="1:2" x14ac:dyDescent="0.3">
      <c r="A55025" s="2">
        <v>200.96066963038299</v>
      </c>
      <c r="B55025" t="s">
        <v>32025</v>
      </c>
    </row>
    <row r="55026" spans="1:2" x14ac:dyDescent="0.3">
      <c r="A55026" s="2">
        <v>12.378278154077901</v>
      </c>
      <c r="B55026" t="s">
        <v>32024</v>
      </c>
    </row>
    <row r="55027" spans="1:2" x14ac:dyDescent="0.3">
      <c r="A55027" s="2">
        <v>6.6759723374106903</v>
      </c>
      <c r="B55027" t="s">
        <v>32023</v>
      </c>
    </row>
    <row r="55028" spans="1:2" x14ac:dyDescent="0.3">
      <c r="A55028" s="2">
        <v>12.987828439683501</v>
      </c>
      <c r="B55028" t="s">
        <v>32022</v>
      </c>
    </row>
    <row r="55029" spans="1:2" x14ac:dyDescent="0.3">
      <c r="A55029" s="2">
        <v>10.057678061917301</v>
      </c>
      <c r="B55029" t="s">
        <v>32021</v>
      </c>
    </row>
    <row r="55030" spans="1:2" x14ac:dyDescent="0.3">
      <c r="A55030" s="2">
        <v>1.2719642543688501</v>
      </c>
      <c r="B55030" t="s">
        <v>32020</v>
      </c>
    </row>
    <row r="55031" spans="1:2" x14ac:dyDescent="0.3">
      <c r="A55031" s="2">
        <v>5.0609356534001</v>
      </c>
      <c r="B55031" t="s">
        <v>32019</v>
      </c>
    </row>
    <row r="55032" spans="1:2" x14ac:dyDescent="0.3">
      <c r="A55032" s="2">
        <v>0.26576238101314298</v>
      </c>
      <c r="B55032" t="s">
        <v>32018</v>
      </c>
    </row>
    <row r="55033" spans="1:2" x14ac:dyDescent="0.3">
      <c r="A55033" s="2">
        <v>116.54253</v>
      </c>
      <c r="B55033" t="s">
        <v>32017</v>
      </c>
    </row>
    <row r="55034" spans="1:2" x14ac:dyDescent="0.3">
      <c r="A55034" s="2">
        <v>0.25968999999999998</v>
      </c>
      <c r="B55034" t="s">
        <v>32016</v>
      </c>
    </row>
    <row r="55035" spans="1:2" x14ac:dyDescent="0.3">
      <c r="A55035" s="2">
        <v>0.24343999999999999</v>
      </c>
      <c r="B55035" t="s">
        <v>32015</v>
      </c>
    </row>
    <row r="55036" spans="1:2" x14ac:dyDescent="0.3">
      <c r="A55036" s="2">
        <v>0.13281999999999999</v>
      </c>
      <c r="B55036" t="s">
        <v>32014</v>
      </c>
    </row>
    <row r="55037" spans="1:2" x14ac:dyDescent="0.3">
      <c r="A55037" s="2">
        <v>0.24621000000000001</v>
      </c>
      <c r="B55037" t="s">
        <v>32013</v>
      </c>
    </row>
    <row r="55038" spans="1:2" x14ac:dyDescent="0.3">
      <c r="A55038" s="2">
        <v>2.0074100000000001</v>
      </c>
      <c r="B55038" t="s">
        <v>32012</v>
      </c>
    </row>
    <row r="55039" spans="1:2" x14ac:dyDescent="0.3">
      <c r="A55039" s="2">
        <v>15.271172917428601</v>
      </c>
      <c r="B55039" t="s">
        <v>32011</v>
      </c>
    </row>
    <row r="55040" spans="1:2" x14ac:dyDescent="0.3">
      <c r="A55040" s="2">
        <v>0.80345999999999995</v>
      </c>
      <c r="B55040" t="s">
        <v>32010</v>
      </c>
    </row>
    <row r="55041" spans="1:2" x14ac:dyDescent="0.3">
      <c r="A55041" s="2">
        <v>1.1847099999999999</v>
      </c>
      <c r="B55041" t="s">
        <v>32009</v>
      </c>
    </row>
    <row r="55042" spans="1:2" x14ac:dyDescent="0.3">
      <c r="A55042" s="2">
        <v>2.8639999999999999E-2</v>
      </c>
      <c r="B55042" t="s">
        <v>2086</v>
      </c>
    </row>
    <row r="55043" spans="1:2" x14ac:dyDescent="0.3">
      <c r="A55043" s="2">
        <v>3.4246467200420301E-2</v>
      </c>
      <c r="B55043" t="s">
        <v>32008</v>
      </c>
    </row>
    <row r="55044" spans="1:2" x14ac:dyDescent="0.3">
      <c r="A55044" s="2">
        <v>0.42679</v>
      </c>
      <c r="B55044" t="s">
        <v>32007</v>
      </c>
    </row>
    <row r="55045" spans="1:2" x14ac:dyDescent="0.3">
      <c r="A55045" s="2">
        <v>8.7730471073883806E-2</v>
      </c>
      <c r="B55045" t="s">
        <v>32006</v>
      </c>
    </row>
    <row r="55046" spans="1:2" x14ac:dyDescent="0.3">
      <c r="A55046" s="2">
        <v>0.124744183270209</v>
      </c>
      <c r="B55046" t="s">
        <v>32005</v>
      </c>
    </row>
    <row r="55047" spans="1:2" x14ac:dyDescent="0.3">
      <c r="A55047" s="2">
        <v>9.7804694096436293</v>
      </c>
      <c r="B55047" t="s">
        <v>32004</v>
      </c>
    </row>
    <row r="55048" spans="1:2" x14ac:dyDescent="0.3">
      <c r="A55048" s="2">
        <v>4.8518400000000002</v>
      </c>
      <c r="B55048" t="s">
        <v>32003</v>
      </c>
    </row>
    <row r="55049" spans="1:2" x14ac:dyDescent="0.3">
      <c r="A55049" s="2">
        <v>3.9290787700132099E-2</v>
      </c>
      <c r="B55049" t="s">
        <v>32002</v>
      </c>
    </row>
    <row r="55050" spans="1:2" x14ac:dyDescent="0.3">
      <c r="A55050" s="2">
        <v>3.4583743083122198</v>
      </c>
      <c r="B55050" t="s">
        <v>32001</v>
      </c>
    </row>
    <row r="55051" spans="1:2" x14ac:dyDescent="0.3">
      <c r="A55051" s="2">
        <v>70.140530951894903</v>
      </c>
      <c r="B55051" t="s">
        <v>32000</v>
      </c>
    </row>
    <row r="55052" spans="1:2" x14ac:dyDescent="0.3">
      <c r="A55052" s="2">
        <v>4.8163481495032204E-3</v>
      </c>
      <c r="B55052" t="s">
        <v>31999</v>
      </c>
    </row>
    <row r="55053" spans="1:2" x14ac:dyDescent="0.3">
      <c r="A55053" s="2">
        <v>3.6959759176009202E-2</v>
      </c>
      <c r="B55053" t="s">
        <v>31998</v>
      </c>
    </row>
    <row r="55054" spans="1:2" x14ac:dyDescent="0.3">
      <c r="A55054" s="2">
        <v>2.2052800000000001</v>
      </c>
      <c r="B55054" t="s">
        <v>31997</v>
      </c>
    </row>
    <row r="55055" spans="1:2" x14ac:dyDescent="0.3">
      <c r="A55055" s="2">
        <v>12.24976</v>
      </c>
      <c r="B55055" t="s">
        <v>31996</v>
      </c>
    </row>
    <row r="55056" spans="1:2" x14ac:dyDescent="0.3">
      <c r="A55056" s="2">
        <v>2.5924657763036598</v>
      </c>
      <c r="B55056" t="s">
        <v>31995</v>
      </c>
    </row>
    <row r="55057" spans="1:2" x14ac:dyDescent="0.3">
      <c r="A55057" s="2">
        <v>32.968159119298903</v>
      </c>
      <c r="B55057" t="s">
        <v>31994</v>
      </c>
    </row>
    <row r="55058" spans="1:2" x14ac:dyDescent="0.3">
      <c r="A55058" s="2">
        <v>13.149339707786201</v>
      </c>
      <c r="B55058" t="s">
        <v>31993</v>
      </c>
    </row>
    <row r="55059" spans="1:2" x14ac:dyDescent="0.3">
      <c r="A55059" s="2">
        <v>2.3010635942995101</v>
      </c>
      <c r="B55059" t="s">
        <v>31992</v>
      </c>
    </row>
    <row r="55060" spans="1:2" x14ac:dyDescent="0.3">
      <c r="A55060" s="2">
        <v>1.78506291429152E-2</v>
      </c>
      <c r="B55060" t="s">
        <v>31991</v>
      </c>
    </row>
    <row r="55061" spans="1:2" x14ac:dyDescent="0.3">
      <c r="A55061" s="2">
        <v>143.05275</v>
      </c>
      <c r="B55061" t="s">
        <v>31990</v>
      </c>
    </row>
    <row r="55062" spans="1:2" x14ac:dyDescent="0.3">
      <c r="A55062" s="2">
        <v>3.7783616337379203E-4</v>
      </c>
      <c r="B55062" t="s">
        <v>31989</v>
      </c>
    </row>
    <row r="55063" spans="1:2" x14ac:dyDescent="0.3">
      <c r="A55063" s="2">
        <v>6.5072474582167903E-4</v>
      </c>
      <c r="B55063" t="s">
        <v>31988</v>
      </c>
    </row>
    <row r="55064" spans="1:2" x14ac:dyDescent="0.3">
      <c r="A55064" s="2">
        <v>9.0199546438205793</v>
      </c>
      <c r="B55064" t="s">
        <v>31987</v>
      </c>
    </row>
    <row r="55065" spans="1:2" x14ac:dyDescent="0.3">
      <c r="A55065" s="2">
        <v>4.6218946474901896E-3</v>
      </c>
      <c r="B55065" t="s">
        <v>31986</v>
      </c>
    </row>
    <row r="55066" spans="1:2" x14ac:dyDescent="0.3">
      <c r="A55066" s="2">
        <v>15.92911</v>
      </c>
      <c r="B55066" t="s">
        <v>31985</v>
      </c>
    </row>
    <row r="55067" spans="1:2" x14ac:dyDescent="0.3">
      <c r="A55067" s="2">
        <v>1.4913799999999999</v>
      </c>
      <c r="B55067" t="s">
        <v>31984</v>
      </c>
    </row>
    <row r="55068" spans="1:2" x14ac:dyDescent="0.3">
      <c r="A55068" s="2">
        <v>0.34291731826208199</v>
      </c>
      <c r="B55068" t="s">
        <v>31983</v>
      </c>
    </row>
    <row r="55069" spans="1:2" x14ac:dyDescent="0.3">
      <c r="A55069" s="2">
        <v>1.21028022066503E-2</v>
      </c>
      <c r="B55069" t="s">
        <v>31982</v>
      </c>
    </row>
    <row r="55070" spans="1:2" x14ac:dyDescent="0.3">
      <c r="A55070" s="2">
        <v>1.16E-3</v>
      </c>
      <c r="B55070" t="s">
        <v>31981</v>
      </c>
    </row>
    <row r="55071" spans="1:2" x14ac:dyDescent="0.3">
      <c r="A55071" s="2">
        <v>1.4208744835154199</v>
      </c>
      <c r="B55071" t="s">
        <v>31980</v>
      </c>
    </row>
    <row r="55072" spans="1:2" x14ac:dyDescent="0.3">
      <c r="A55072" s="2">
        <v>1.4511249743716701</v>
      </c>
      <c r="B55072" t="s">
        <v>31979</v>
      </c>
    </row>
    <row r="55073" spans="1:2" x14ac:dyDescent="0.3">
      <c r="A55073" s="2">
        <v>9.9100000000000004E-3</v>
      </c>
      <c r="B55073" t="s">
        <v>31978</v>
      </c>
    </row>
    <row r="55074" spans="1:2" x14ac:dyDescent="0.3">
      <c r="A55074" s="2">
        <v>4.9824867342400103E-2</v>
      </c>
      <c r="B55074" t="s">
        <v>31977</v>
      </c>
    </row>
    <row r="55075" spans="1:2" x14ac:dyDescent="0.3">
      <c r="A55075" s="2">
        <v>13.4413</v>
      </c>
      <c r="B55075" t="s">
        <v>31976</v>
      </c>
    </row>
    <row r="55076" spans="1:2" x14ac:dyDescent="0.3">
      <c r="A55076" s="2">
        <v>7.1979216909878505E-2</v>
      </c>
      <c r="B55076" t="s">
        <v>31975</v>
      </c>
    </row>
    <row r="55077" spans="1:2" x14ac:dyDescent="0.3">
      <c r="A55077" s="2">
        <v>0.15720999999999999</v>
      </c>
      <c r="B55077" t="s">
        <v>31974</v>
      </c>
    </row>
    <row r="55078" spans="1:2" x14ac:dyDescent="0.3">
      <c r="A55078" s="2">
        <v>5.1043033056973197</v>
      </c>
      <c r="B55078" t="s">
        <v>31973</v>
      </c>
    </row>
    <row r="55079" spans="1:2" x14ac:dyDescent="0.3">
      <c r="A55079" s="2">
        <v>1.6714568100767199E-2</v>
      </c>
      <c r="B55079" t="s">
        <v>31972</v>
      </c>
    </row>
    <row r="55080" spans="1:2" x14ac:dyDescent="0.3">
      <c r="A55080" s="2">
        <v>1.33003</v>
      </c>
      <c r="B55080" t="s">
        <v>31971</v>
      </c>
    </row>
    <row r="55081" spans="1:2" x14ac:dyDescent="0.3">
      <c r="A55081" s="2">
        <v>4.3454199999999998</v>
      </c>
      <c r="B55081" t="s">
        <v>31970</v>
      </c>
    </row>
    <row r="55082" spans="1:2" x14ac:dyDescent="0.3">
      <c r="A55082" s="2">
        <v>61.722847231099202</v>
      </c>
      <c r="B55082" t="s">
        <v>31969</v>
      </c>
    </row>
    <row r="55083" spans="1:2" x14ac:dyDescent="0.3">
      <c r="A55083" s="2">
        <v>0.27149633082528601</v>
      </c>
      <c r="B55083" t="s">
        <v>31968</v>
      </c>
    </row>
    <row r="55084" spans="1:2" x14ac:dyDescent="0.3">
      <c r="A55084" s="2">
        <v>6.2350578737147E-2</v>
      </c>
      <c r="B55084" t="s">
        <v>31967</v>
      </c>
    </row>
    <row r="55085" spans="1:2" x14ac:dyDescent="0.3">
      <c r="A55085" s="2">
        <v>12.5685759469359</v>
      </c>
      <c r="B55085" t="s">
        <v>31966</v>
      </c>
    </row>
    <row r="55086" spans="1:2" x14ac:dyDescent="0.3">
      <c r="A55086" s="2">
        <v>142.010939124153</v>
      </c>
      <c r="B55086" t="s">
        <v>31965</v>
      </c>
    </row>
    <row r="55087" spans="1:2" x14ac:dyDescent="0.3">
      <c r="A55087" s="2">
        <v>2.3424665374126501E-2</v>
      </c>
      <c r="B55087" t="s">
        <v>31964</v>
      </c>
    </row>
    <row r="55088" spans="1:2" x14ac:dyDescent="0.3">
      <c r="A55088" s="2">
        <v>24.1736</v>
      </c>
      <c r="B55088" t="s">
        <v>31963</v>
      </c>
    </row>
    <row r="55089" spans="1:2" x14ac:dyDescent="0.3">
      <c r="A55089" s="2">
        <v>0.77817000000000003</v>
      </c>
      <c r="B55089" t="s">
        <v>31962</v>
      </c>
    </row>
    <row r="55090" spans="1:2" x14ac:dyDescent="0.3">
      <c r="A55090" s="2">
        <v>19.874279999999999</v>
      </c>
      <c r="B55090" t="s">
        <v>31961</v>
      </c>
    </row>
    <row r="55091" spans="1:2" x14ac:dyDescent="0.3">
      <c r="A55091" s="2">
        <v>5.0124778977206796</v>
      </c>
      <c r="B55091" t="s">
        <v>31960</v>
      </c>
    </row>
    <row r="55092" spans="1:2" x14ac:dyDescent="0.3">
      <c r="A55092" s="2">
        <v>9.3093067033016492</v>
      </c>
      <c r="B55092" t="s">
        <v>31959</v>
      </c>
    </row>
    <row r="55093" spans="1:2" x14ac:dyDescent="0.3">
      <c r="A55093" s="2">
        <v>1.0225715792382699</v>
      </c>
      <c r="B55093" t="s">
        <v>31958</v>
      </c>
    </row>
    <row r="55094" spans="1:2" x14ac:dyDescent="0.3">
      <c r="A55094" s="2">
        <v>11.515549999999999</v>
      </c>
      <c r="B55094" t="s">
        <v>31957</v>
      </c>
    </row>
    <row r="55095" spans="1:2" x14ac:dyDescent="0.3">
      <c r="A55095" s="2">
        <v>19.450579999999999</v>
      </c>
      <c r="B55095" t="s">
        <v>31956</v>
      </c>
    </row>
    <row r="55096" spans="1:2" x14ac:dyDescent="0.3">
      <c r="A55096" s="2">
        <v>60.353580000000001</v>
      </c>
      <c r="B55096" t="s">
        <v>31955</v>
      </c>
    </row>
    <row r="55097" spans="1:2" x14ac:dyDescent="0.3">
      <c r="A55097" s="2">
        <v>7.9249315866423593E-3</v>
      </c>
      <c r="B55097" t="s">
        <v>31954</v>
      </c>
    </row>
    <row r="55098" spans="1:2" x14ac:dyDescent="0.3">
      <c r="A55098" s="2">
        <v>4.3257644506390303E-2</v>
      </c>
      <c r="B55098" t="s">
        <v>31953</v>
      </c>
    </row>
    <row r="55099" spans="1:2" x14ac:dyDescent="0.3">
      <c r="A55099" s="2">
        <v>3.712E-2</v>
      </c>
      <c r="B55099" t="s">
        <v>31952</v>
      </c>
    </row>
    <row r="55100" spans="1:2" x14ac:dyDescent="0.3">
      <c r="A55100" s="2">
        <v>51.493341255879102</v>
      </c>
      <c r="B55100" t="s">
        <v>31951</v>
      </c>
    </row>
    <row r="55101" spans="1:2" x14ac:dyDescent="0.3">
      <c r="A55101" s="2">
        <v>1.461E-2</v>
      </c>
      <c r="B55101" t="s">
        <v>31950</v>
      </c>
    </row>
    <row r="55102" spans="1:2" x14ac:dyDescent="0.3">
      <c r="A55102" s="2">
        <v>6.7299499999999997</v>
      </c>
      <c r="B55102" t="s">
        <v>31949</v>
      </c>
    </row>
    <row r="55103" spans="1:2" x14ac:dyDescent="0.3">
      <c r="A55103" s="2">
        <v>31.288730368704599</v>
      </c>
      <c r="B55103" t="s">
        <v>31948</v>
      </c>
    </row>
    <row r="55104" spans="1:2" x14ac:dyDescent="0.3">
      <c r="A55104" s="2">
        <v>40.924550000000004</v>
      </c>
      <c r="B55104" t="s">
        <v>31947</v>
      </c>
    </row>
    <row r="55105" spans="1:2" x14ac:dyDescent="0.3">
      <c r="A55105" s="2">
        <v>3.4821422885106101</v>
      </c>
      <c r="B55105" t="s">
        <v>31946</v>
      </c>
    </row>
    <row r="55106" spans="1:2" x14ac:dyDescent="0.3">
      <c r="A55106" s="2">
        <v>5.2192523026834997E-2</v>
      </c>
      <c r="B55106" t="s">
        <v>31945</v>
      </c>
    </row>
    <row r="55107" spans="1:2" x14ac:dyDescent="0.3">
      <c r="A55107" s="2">
        <v>23.895620000000001</v>
      </c>
      <c r="B55107" t="s">
        <v>31944</v>
      </c>
    </row>
    <row r="55108" spans="1:2" x14ac:dyDescent="0.3">
      <c r="A55108" s="2">
        <v>8.8524460471565994E-2</v>
      </c>
      <c r="B55108" t="s">
        <v>31943</v>
      </c>
    </row>
    <row r="55109" spans="1:2" x14ac:dyDescent="0.3">
      <c r="A55109" s="2">
        <v>27.173264719217599</v>
      </c>
      <c r="B55109" t="s">
        <v>31942</v>
      </c>
    </row>
    <row r="55110" spans="1:2" x14ac:dyDescent="0.3">
      <c r="A55110" s="2">
        <v>0.55756167208456797</v>
      </c>
      <c r="B55110" t="s">
        <v>31941</v>
      </c>
    </row>
    <row r="55111" spans="1:2" x14ac:dyDescent="0.3">
      <c r="A55111" s="2">
        <v>20.41544</v>
      </c>
      <c r="B55111" t="s">
        <v>31940</v>
      </c>
    </row>
    <row r="55112" spans="1:2" x14ac:dyDescent="0.3">
      <c r="A55112" s="2">
        <v>3.0320901655168798E-2</v>
      </c>
      <c r="B55112" t="s">
        <v>31939</v>
      </c>
    </row>
    <row r="55113" spans="1:2" x14ac:dyDescent="0.3">
      <c r="A55113" s="2">
        <v>0.10804</v>
      </c>
      <c r="B55113" t="s">
        <v>31938</v>
      </c>
    </row>
    <row r="55114" spans="1:2" x14ac:dyDescent="0.3">
      <c r="A55114" s="2">
        <v>9.2569407190968206E-2</v>
      </c>
      <c r="B55114" t="s">
        <v>31937</v>
      </c>
    </row>
    <row r="55115" spans="1:2" x14ac:dyDescent="0.3">
      <c r="A55115" s="2">
        <v>1.23566</v>
      </c>
      <c r="B55115" t="s">
        <v>31936</v>
      </c>
    </row>
    <row r="55116" spans="1:2" x14ac:dyDescent="0.3">
      <c r="A55116" s="2">
        <v>0.95386000000000004</v>
      </c>
      <c r="B55116" t="s">
        <v>31935</v>
      </c>
    </row>
    <row r="55117" spans="1:2" x14ac:dyDescent="0.3">
      <c r="A55117" s="2">
        <v>1.5499999999999999E-3</v>
      </c>
      <c r="B55117" t="s">
        <v>31934</v>
      </c>
    </row>
    <row r="55118" spans="1:2" x14ac:dyDescent="0.3">
      <c r="A55118" s="2">
        <v>5.9812200000000004</v>
      </c>
      <c r="B55118" t="s">
        <v>31933</v>
      </c>
    </row>
    <row r="55119" spans="1:2" x14ac:dyDescent="0.3">
      <c r="A55119" s="2">
        <v>21.424939999999999</v>
      </c>
      <c r="B55119" t="s">
        <v>31932</v>
      </c>
    </row>
    <row r="55120" spans="1:2" x14ac:dyDescent="0.3">
      <c r="A55120" s="2">
        <v>21.607292549276899</v>
      </c>
      <c r="B55120" t="s">
        <v>31931</v>
      </c>
    </row>
    <row r="55121" spans="1:2" x14ac:dyDescent="0.3">
      <c r="A55121" s="2">
        <v>19.47326</v>
      </c>
      <c r="B55121" t="s">
        <v>31930</v>
      </c>
    </row>
    <row r="55122" spans="1:2" x14ac:dyDescent="0.3">
      <c r="A55122" s="2">
        <v>2.7777799999999999</v>
      </c>
      <c r="B55122" t="s">
        <v>31929</v>
      </c>
    </row>
    <row r="55123" spans="1:2" x14ac:dyDescent="0.3">
      <c r="A55123" s="2">
        <v>5.6976399999999998</v>
      </c>
      <c r="B55123" t="s">
        <v>31928</v>
      </c>
    </row>
    <row r="55124" spans="1:2" x14ac:dyDescent="0.3">
      <c r="A55124" s="2">
        <v>1772.46588</v>
      </c>
      <c r="B55124" t="s">
        <v>31927</v>
      </c>
    </row>
    <row r="55125" spans="1:2" x14ac:dyDescent="0.3">
      <c r="A55125" s="2">
        <v>2.3592900000000001</v>
      </c>
      <c r="B55125" t="s">
        <v>31926</v>
      </c>
    </row>
    <row r="55126" spans="1:2" x14ac:dyDescent="0.3">
      <c r="A55126" s="2">
        <v>3.4111500000000001</v>
      </c>
      <c r="B55126" t="s">
        <v>31925</v>
      </c>
    </row>
    <row r="55127" spans="1:2" x14ac:dyDescent="0.3">
      <c r="A55127" s="2">
        <v>3.2325599999999999</v>
      </c>
      <c r="B55127" t="s">
        <v>31924</v>
      </c>
    </row>
    <row r="55128" spans="1:2" x14ac:dyDescent="0.3">
      <c r="A55128" s="2">
        <v>3.7796455059763798</v>
      </c>
      <c r="B55128" t="s">
        <v>31923</v>
      </c>
    </row>
    <row r="55129" spans="1:2" x14ac:dyDescent="0.3">
      <c r="A55129" s="2">
        <v>16.745239999999999</v>
      </c>
      <c r="B55129" t="s">
        <v>31922</v>
      </c>
    </row>
    <row r="55130" spans="1:2" x14ac:dyDescent="0.3">
      <c r="A55130" s="2">
        <v>1.89E-3</v>
      </c>
      <c r="B55130" t="s">
        <v>31921</v>
      </c>
    </row>
    <row r="55131" spans="1:2" x14ac:dyDescent="0.3">
      <c r="A55131" s="2">
        <v>7.4235667596329897E-3</v>
      </c>
      <c r="B55131" t="s">
        <v>31920</v>
      </c>
    </row>
    <row r="55132" spans="1:2" x14ac:dyDescent="0.3">
      <c r="A55132" s="2">
        <v>5.34178</v>
      </c>
      <c r="B55132" t="s">
        <v>31919</v>
      </c>
    </row>
    <row r="55133" spans="1:2" x14ac:dyDescent="0.3">
      <c r="A55133" s="2">
        <v>1.15140028510639</v>
      </c>
      <c r="B55133" t="s">
        <v>31918</v>
      </c>
    </row>
    <row r="55134" spans="1:2" x14ac:dyDescent="0.3">
      <c r="A55134" s="2">
        <v>1.4842813186519901</v>
      </c>
      <c r="B55134" t="s">
        <v>31917</v>
      </c>
    </row>
    <row r="55135" spans="1:2" x14ac:dyDescent="0.3">
      <c r="A55135" s="2">
        <v>2.1938300000000002</v>
      </c>
      <c r="B55135" t="s">
        <v>31916</v>
      </c>
    </row>
    <row r="55136" spans="1:2" x14ac:dyDescent="0.3">
      <c r="A55136" s="2">
        <v>9.6653890579732008E-3</v>
      </c>
      <c r="B55136" t="s">
        <v>31915</v>
      </c>
    </row>
    <row r="55137" spans="1:2" x14ac:dyDescent="0.3">
      <c r="A55137" s="2">
        <v>1.8745731698886301</v>
      </c>
      <c r="B55137" t="s">
        <v>31914</v>
      </c>
    </row>
    <row r="55138" spans="1:2" x14ac:dyDescent="0.3">
      <c r="A55138" s="2">
        <v>33.612324793373602</v>
      </c>
      <c r="B55138" t="s">
        <v>31913</v>
      </c>
    </row>
    <row r="55139" spans="1:2" x14ac:dyDescent="0.3">
      <c r="A55139" s="2">
        <v>5.0641894907995404</v>
      </c>
      <c r="B55139" t="s">
        <v>31912</v>
      </c>
    </row>
    <row r="55140" spans="1:2" x14ac:dyDescent="0.3">
      <c r="A55140" s="2">
        <v>91.987386334674596</v>
      </c>
      <c r="B55140" t="s">
        <v>31911</v>
      </c>
    </row>
    <row r="55141" spans="1:2" x14ac:dyDescent="0.3">
      <c r="A55141" s="2">
        <v>2.8061095658759299</v>
      </c>
      <c r="B55141" t="s">
        <v>31910</v>
      </c>
    </row>
    <row r="55142" spans="1:2" x14ac:dyDescent="0.3">
      <c r="A55142" s="2">
        <v>1.23353</v>
      </c>
      <c r="B55142" t="s">
        <v>31909</v>
      </c>
    </row>
    <row r="55143" spans="1:2" x14ac:dyDescent="0.3">
      <c r="A55143" s="2">
        <v>9.0945900000000002</v>
      </c>
      <c r="B55143" t="s">
        <v>31908</v>
      </c>
    </row>
    <row r="55144" spans="1:2" x14ac:dyDescent="0.3">
      <c r="A55144" s="2">
        <v>0.19201910239192499</v>
      </c>
      <c r="B55144" t="s">
        <v>31907</v>
      </c>
    </row>
    <row r="55145" spans="1:2" x14ac:dyDescent="0.3">
      <c r="A55145" s="2">
        <v>3.3119999999999997E-2</v>
      </c>
      <c r="B55145" t="s">
        <v>31906</v>
      </c>
    </row>
    <row r="55146" spans="1:2" x14ac:dyDescent="0.3">
      <c r="A55146" s="2">
        <v>13.949340929683199</v>
      </c>
      <c r="B55146" t="s">
        <v>31905</v>
      </c>
    </row>
    <row r="55147" spans="1:2" x14ac:dyDescent="0.3">
      <c r="A55147" s="2">
        <v>2.7771599999999999</v>
      </c>
      <c r="B55147" t="s">
        <v>31904</v>
      </c>
    </row>
    <row r="55148" spans="1:2" x14ac:dyDescent="0.3">
      <c r="A55148" s="2">
        <v>11.616820000000001</v>
      </c>
      <c r="B55148" t="s">
        <v>31903</v>
      </c>
    </row>
    <row r="55149" spans="1:2" x14ac:dyDescent="0.3">
      <c r="A55149" s="2">
        <v>3.8490000000000003E-2</v>
      </c>
      <c r="B55149" t="s">
        <v>31902</v>
      </c>
    </row>
    <row r="55150" spans="1:2" x14ac:dyDescent="0.3">
      <c r="A55150" s="2">
        <v>17.066376587669801</v>
      </c>
      <c r="B55150" t="s">
        <v>31901</v>
      </c>
    </row>
    <row r="55151" spans="1:2" x14ac:dyDescent="0.3">
      <c r="A55151" s="2">
        <v>19.4109671442727</v>
      </c>
      <c r="B55151" t="s">
        <v>31900</v>
      </c>
    </row>
    <row r="55152" spans="1:2" x14ac:dyDescent="0.3">
      <c r="A55152" s="2">
        <v>9.7415000000000003</v>
      </c>
      <c r="B55152" t="s">
        <v>31899</v>
      </c>
    </row>
    <row r="55153" spans="1:2" x14ac:dyDescent="0.3">
      <c r="A55153" s="2">
        <v>0.17469999999999999</v>
      </c>
      <c r="B55153" t="s">
        <v>31898</v>
      </c>
    </row>
    <row r="55154" spans="1:2" x14ac:dyDescent="0.3">
      <c r="A55154" s="2">
        <v>1.42106</v>
      </c>
      <c r="B55154" t="s">
        <v>31897</v>
      </c>
    </row>
    <row r="55155" spans="1:2" x14ac:dyDescent="0.3">
      <c r="A55155" s="2">
        <v>4.6771599999999998</v>
      </c>
      <c r="B55155" t="s">
        <v>31896</v>
      </c>
    </row>
    <row r="55156" spans="1:2" x14ac:dyDescent="0.3">
      <c r="A55156" s="2">
        <v>0.87521108653406798</v>
      </c>
      <c r="B55156" t="s">
        <v>31895</v>
      </c>
    </row>
    <row r="55157" spans="1:2" x14ac:dyDescent="0.3">
      <c r="A55157" s="2">
        <v>12.035959999999999</v>
      </c>
      <c r="B55157" t="s">
        <v>31894</v>
      </c>
    </row>
    <row r="55158" spans="1:2" x14ac:dyDescent="0.3">
      <c r="A55158" s="2">
        <v>44.077979999999997</v>
      </c>
      <c r="B55158" t="s">
        <v>31893</v>
      </c>
    </row>
    <row r="55159" spans="1:2" x14ac:dyDescent="0.3">
      <c r="A55159" s="2">
        <v>1.0250600000000001</v>
      </c>
      <c r="B55159" t="s">
        <v>31892</v>
      </c>
    </row>
    <row r="55160" spans="1:2" x14ac:dyDescent="0.3">
      <c r="A55160" s="2">
        <v>1.9384399999999999</v>
      </c>
      <c r="B55160" t="s">
        <v>31891</v>
      </c>
    </row>
    <row r="55161" spans="1:2" x14ac:dyDescent="0.3">
      <c r="A55161" s="2">
        <v>0.97079000000000004</v>
      </c>
      <c r="B55161" t="s">
        <v>31890</v>
      </c>
    </row>
    <row r="55162" spans="1:2" x14ac:dyDescent="0.3">
      <c r="A55162" s="2">
        <v>12.185409999999999</v>
      </c>
      <c r="B55162" t="s">
        <v>31889</v>
      </c>
    </row>
    <row r="55163" spans="1:2" x14ac:dyDescent="0.3">
      <c r="A55163" s="2">
        <v>1.0485899999999999</v>
      </c>
      <c r="B55163" t="s">
        <v>31888</v>
      </c>
    </row>
    <row r="55164" spans="1:2" x14ac:dyDescent="0.3">
      <c r="A55164" s="2">
        <v>52.3860072785358</v>
      </c>
      <c r="B55164" t="s">
        <v>31887</v>
      </c>
    </row>
    <row r="55165" spans="1:2" x14ac:dyDescent="0.3">
      <c r="A55165" s="2">
        <v>20.121664176371901</v>
      </c>
      <c r="B55165" t="s">
        <v>31886</v>
      </c>
    </row>
    <row r="55166" spans="1:2" x14ac:dyDescent="0.3">
      <c r="A55166" s="2">
        <v>3.1935799999999999</v>
      </c>
      <c r="B55166" t="s">
        <v>31885</v>
      </c>
    </row>
    <row r="55167" spans="1:2" x14ac:dyDescent="0.3">
      <c r="A55167" s="2">
        <v>46.0073199032677</v>
      </c>
      <c r="B55167" t="s">
        <v>31884</v>
      </c>
    </row>
    <row r="55168" spans="1:2" x14ac:dyDescent="0.3">
      <c r="A55168" s="2">
        <v>30.581152375187401</v>
      </c>
      <c r="B55168" t="s">
        <v>31883</v>
      </c>
    </row>
    <row r="55169" spans="1:2" x14ac:dyDescent="0.3">
      <c r="A55169" s="2">
        <v>0.10407</v>
      </c>
      <c r="B55169" t="s">
        <v>31882</v>
      </c>
    </row>
    <row r="55170" spans="1:2" x14ac:dyDescent="0.3">
      <c r="A55170" s="2">
        <v>0.27743000000000001</v>
      </c>
      <c r="B55170" t="s">
        <v>31881</v>
      </c>
    </row>
    <row r="55171" spans="1:2" x14ac:dyDescent="0.3">
      <c r="A55171" s="2">
        <v>52.074809999999999</v>
      </c>
      <c r="B55171" t="s">
        <v>31880</v>
      </c>
    </row>
    <row r="55172" spans="1:2" x14ac:dyDescent="0.3">
      <c r="A55172" s="2">
        <v>5.1030424864599404E-3</v>
      </c>
      <c r="B55172" t="s">
        <v>31879</v>
      </c>
    </row>
    <row r="55173" spans="1:2" x14ac:dyDescent="0.3">
      <c r="A55173" s="2">
        <v>1.05242940544679</v>
      </c>
      <c r="B55173" t="s">
        <v>31878</v>
      </c>
    </row>
    <row r="55174" spans="1:2" x14ac:dyDescent="0.3">
      <c r="A55174" s="2">
        <v>4.0399999999999998E-2</v>
      </c>
      <c r="B55174" t="s">
        <v>31877</v>
      </c>
    </row>
    <row r="55175" spans="1:2" x14ac:dyDescent="0.3">
      <c r="A55175" s="2">
        <v>1.4825560052871599E-2</v>
      </c>
      <c r="B55175" t="s">
        <v>31876</v>
      </c>
    </row>
    <row r="55176" spans="1:2" x14ac:dyDescent="0.3">
      <c r="A55176" s="2">
        <v>27.183783039632299</v>
      </c>
      <c r="B55176" t="s">
        <v>31875</v>
      </c>
    </row>
    <row r="55177" spans="1:2" x14ac:dyDescent="0.3">
      <c r="A55177" s="2">
        <v>7.9100000000000004E-3</v>
      </c>
      <c r="B55177" t="s">
        <v>31874</v>
      </c>
    </row>
    <row r="55178" spans="1:2" x14ac:dyDescent="0.3">
      <c r="A55178" s="2">
        <v>1.7000000000000001E-2</v>
      </c>
      <c r="B55178" t="s">
        <v>31873</v>
      </c>
    </row>
    <row r="55179" spans="1:2" x14ac:dyDescent="0.3">
      <c r="A55179" s="2">
        <v>0.10191</v>
      </c>
      <c r="B55179" t="s">
        <v>31872</v>
      </c>
    </row>
    <row r="55180" spans="1:2" x14ac:dyDescent="0.3">
      <c r="A55180" s="2">
        <v>1.8</v>
      </c>
      <c r="B55180" t="s">
        <v>966</v>
      </c>
    </row>
    <row r="55181" spans="1:2" x14ac:dyDescent="0.3">
      <c r="A55181" s="2">
        <v>73.002330000000001</v>
      </c>
      <c r="B55181" t="s">
        <v>31871</v>
      </c>
    </row>
    <row r="55182" spans="1:2" x14ac:dyDescent="0.3">
      <c r="A55182" s="2">
        <v>0.13855999999999999</v>
      </c>
      <c r="B55182" t="s">
        <v>31870</v>
      </c>
    </row>
    <row r="55183" spans="1:2" x14ac:dyDescent="0.3">
      <c r="A55183" s="2">
        <v>4.4567800000000002</v>
      </c>
      <c r="B55183" t="s">
        <v>31869</v>
      </c>
    </row>
    <row r="55184" spans="1:2" x14ac:dyDescent="0.3">
      <c r="A55184" s="2">
        <v>0.22131754140163201</v>
      </c>
      <c r="B55184" t="s">
        <v>31868</v>
      </c>
    </row>
    <row r="55185" spans="1:2" x14ac:dyDescent="0.3">
      <c r="A55185" s="2">
        <v>0.34477573652570098</v>
      </c>
      <c r="B55185" t="s">
        <v>31867</v>
      </c>
    </row>
    <row r="55186" spans="1:2" x14ac:dyDescent="0.3">
      <c r="A55186" s="2">
        <v>25.121051668016499</v>
      </c>
      <c r="B55186" t="s">
        <v>31866</v>
      </c>
    </row>
    <row r="55187" spans="1:2" x14ac:dyDescent="0.3">
      <c r="A55187" s="2">
        <v>3.2883</v>
      </c>
      <c r="B55187" t="s">
        <v>31865</v>
      </c>
    </row>
    <row r="55188" spans="1:2" x14ac:dyDescent="0.3">
      <c r="A55188" s="2">
        <v>3.00163581777712E-2</v>
      </c>
      <c r="B55188" t="s">
        <v>31864</v>
      </c>
    </row>
    <row r="55189" spans="1:2" x14ac:dyDescent="0.3">
      <c r="A55189" s="2">
        <v>46.4456027281677</v>
      </c>
      <c r="B55189" t="s">
        <v>31863</v>
      </c>
    </row>
    <row r="55190" spans="1:2" x14ac:dyDescent="0.3">
      <c r="A55190" s="2">
        <v>2.5660400000000001</v>
      </c>
      <c r="B55190" t="s">
        <v>31862</v>
      </c>
    </row>
    <row r="55191" spans="1:2" x14ac:dyDescent="0.3">
      <c r="A55191" s="2">
        <v>0.79122999999999999</v>
      </c>
      <c r="B55191" t="s">
        <v>31861</v>
      </c>
    </row>
    <row r="55192" spans="1:2" x14ac:dyDescent="0.3">
      <c r="A55192" s="2">
        <v>0.45065</v>
      </c>
      <c r="B55192" t="s">
        <v>31860</v>
      </c>
    </row>
    <row r="55193" spans="1:2" x14ac:dyDescent="0.3">
      <c r="A55193" s="2">
        <v>1.1208121847322701</v>
      </c>
      <c r="B55193" t="s">
        <v>31859</v>
      </c>
    </row>
    <row r="55194" spans="1:2" x14ac:dyDescent="0.3">
      <c r="A55194" s="2">
        <v>0.381830287156323</v>
      </c>
      <c r="B55194" t="s">
        <v>31858</v>
      </c>
    </row>
    <row r="55195" spans="1:2" x14ac:dyDescent="0.3">
      <c r="A55195" s="2">
        <v>0.55403692583743303</v>
      </c>
      <c r="B55195" t="s">
        <v>31857</v>
      </c>
    </row>
    <row r="55196" spans="1:2" x14ac:dyDescent="0.3">
      <c r="A55196" s="2">
        <v>6.3116477723856299</v>
      </c>
      <c r="B55196" t="s">
        <v>31856</v>
      </c>
    </row>
    <row r="55197" spans="1:2" x14ac:dyDescent="0.3">
      <c r="A55197" s="2">
        <v>1.05495356694452</v>
      </c>
      <c r="B55197" t="s">
        <v>31855</v>
      </c>
    </row>
    <row r="55198" spans="1:2" x14ac:dyDescent="0.3">
      <c r="A55198" s="2">
        <v>0.75879966639638496</v>
      </c>
      <c r="B55198" t="s">
        <v>31854</v>
      </c>
    </row>
    <row r="55199" spans="1:2" x14ac:dyDescent="0.3">
      <c r="A55199" s="2">
        <v>17.059259999999998</v>
      </c>
      <c r="B55199" t="s">
        <v>31853</v>
      </c>
    </row>
    <row r="55200" spans="1:2" x14ac:dyDescent="0.3">
      <c r="A55200" s="2">
        <v>1.7692600000000001</v>
      </c>
      <c r="B55200" t="s">
        <v>31852</v>
      </c>
    </row>
    <row r="55201" spans="1:2" x14ac:dyDescent="0.3">
      <c r="A55201" s="2">
        <v>1.2419425348281199</v>
      </c>
      <c r="B55201" t="s">
        <v>31851</v>
      </c>
    </row>
    <row r="55202" spans="1:2" x14ac:dyDescent="0.3">
      <c r="A55202" s="2">
        <v>8.3467040321990003E-3</v>
      </c>
      <c r="B55202" t="s">
        <v>31850</v>
      </c>
    </row>
    <row r="55203" spans="1:2" x14ac:dyDescent="0.3">
      <c r="A55203" s="2">
        <v>22.9484611960347</v>
      </c>
      <c r="B55203" t="s">
        <v>31849</v>
      </c>
    </row>
    <row r="55204" spans="1:2" x14ac:dyDescent="0.3">
      <c r="A55204" s="2">
        <v>25.337639536034899</v>
      </c>
      <c r="B55204" t="s">
        <v>31848</v>
      </c>
    </row>
    <row r="55205" spans="1:2" x14ac:dyDescent="0.3">
      <c r="A55205" s="2">
        <v>24.846926426686</v>
      </c>
      <c r="B55205" t="s">
        <v>31847</v>
      </c>
    </row>
    <row r="55206" spans="1:2" x14ac:dyDescent="0.3">
      <c r="A55206" s="2">
        <v>1.50419348266344</v>
      </c>
      <c r="B55206" t="s">
        <v>31846</v>
      </c>
    </row>
    <row r="55207" spans="1:2" x14ac:dyDescent="0.3">
      <c r="A55207" s="2">
        <v>8.93210011082272</v>
      </c>
      <c r="B55207" t="s">
        <v>31845</v>
      </c>
    </row>
    <row r="55208" spans="1:2" x14ac:dyDescent="0.3">
      <c r="A55208" s="2">
        <v>2.20757</v>
      </c>
      <c r="B55208" t="s">
        <v>31844</v>
      </c>
    </row>
    <row r="55209" spans="1:2" x14ac:dyDescent="0.3">
      <c r="A55209" s="2">
        <v>154.43333000000001</v>
      </c>
      <c r="B55209" t="s">
        <v>31843</v>
      </c>
    </row>
    <row r="55210" spans="1:2" x14ac:dyDescent="0.3">
      <c r="A55210" s="2">
        <v>3.6654453391065503E-2</v>
      </c>
      <c r="B55210" t="s">
        <v>31842</v>
      </c>
    </row>
    <row r="55211" spans="1:2" x14ac:dyDescent="0.3">
      <c r="A55211" s="2">
        <v>1.3356399999999999</v>
      </c>
      <c r="B55211" t="s">
        <v>31841</v>
      </c>
    </row>
    <row r="55212" spans="1:2" x14ac:dyDescent="0.3">
      <c r="A55212" s="2">
        <v>0.23057562531407499</v>
      </c>
      <c r="B55212" t="s">
        <v>31840</v>
      </c>
    </row>
    <row r="55213" spans="1:2" x14ac:dyDescent="0.3">
      <c r="A55213" s="2">
        <v>2.3810000000000001E-2</v>
      </c>
      <c r="B55213" t="s">
        <v>31839</v>
      </c>
    </row>
    <row r="55214" spans="1:2" x14ac:dyDescent="0.3">
      <c r="A55214" s="2">
        <v>8.4919999999999995E-2</v>
      </c>
      <c r="B55214" t="s">
        <v>31838</v>
      </c>
    </row>
    <row r="55215" spans="1:2" x14ac:dyDescent="0.3">
      <c r="A55215" s="2">
        <v>20.89724</v>
      </c>
      <c r="B55215" t="s">
        <v>31837</v>
      </c>
    </row>
    <row r="55216" spans="1:2" x14ac:dyDescent="0.3">
      <c r="A55216" s="2">
        <v>0.46441389156485902</v>
      </c>
      <c r="B55216" t="s">
        <v>31836</v>
      </c>
    </row>
    <row r="55217" spans="1:2" x14ac:dyDescent="0.3">
      <c r="A55217" s="2">
        <v>3.0499800000000001</v>
      </c>
      <c r="B55217" t="s">
        <v>31835</v>
      </c>
    </row>
    <row r="55218" spans="1:2" x14ac:dyDescent="0.3">
      <c r="A55218" s="2">
        <v>0.48015000000000002</v>
      </c>
      <c r="B55218" t="s">
        <v>31834</v>
      </c>
    </row>
    <row r="55219" spans="1:2" x14ac:dyDescent="0.3">
      <c r="A55219" s="2">
        <v>2.9497800000000001</v>
      </c>
      <c r="B55219" t="s">
        <v>1605</v>
      </c>
    </row>
    <row r="55220" spans="1:2" x14ac:dyDescent="0.3">
      <c r="A55220" s="2">
        <v>0.120782742587425</v>
      </c>
      <c r="B55220" t="s">
        <v>31833</v>
      </c>
    </row>
    <row r="55221" spans="1:2" x14ac:dyDescent="0.3">
      <c r="A55221" s="2">
        <v>0.17126095279235201</v>
      </c>
      <c r="B55221" t="s">
        <v>31832</v>
      </c>
    </row>
    <row r="55222" spans="1:2" x14ac:dyDescent="0.3">
      <c r="A55222" s="2">
        <v>0.48716424363163802</v>
      </c>
      <c r="B55222" t="s">
        <v>31831</v>
      </c>
    </row>
    <row r="55223" spans="1:2" x14ac:dyDescent="0.3">
      <c r="A55223" s="2">
        <v>51.295699368524801</v>
      </c>
      <c r="B55223" t="s">
        <v>31830</v>
      </c>
    </row>
    <row r="55224" spans="1:2" x14ac:dyDescent="0.3">
      <c r="A55224" s="2">
        <v>2.6575899999999999</v>
      </c>
      <c r="B55224" t="s">
        <v>31829</v>
      </c>
    </row>
    <row r="55225" spans="1:2" x14ac:dyDescent="0.3">
      <c r="A55225" s="2">
        <v>3.5690519357808301</v>
      </c>
      <c r="B55225" t="s">
        <v>31828</v>
      </c>
    </row>
    <row r="55226" spans="1:2" x14ac:dyDescent="0.3">
      <c r="A55226" s="2">
        <v>9.1419800000000002</v>
      </c>
      <c r="B55226" t="s">
        <v>31827</v>
      </c>
    </row>
    <row r="55227" spans="1:2" x14ac:dyDescent="0.3">
      <c r="A55227" s="2">
        <v>20.769100000000002</v>
      </c>
      <c r="B55227" t="s">
        <v>31826</v>
      </c>
    </row>
    <row r="55228" spans="1:2" x14ac:dyDescent="0.3">
      <c r="A55228" s="2">
        <v>6.2680899999999999</v>
      </c>
      <c r="B55228" t="s">
        <v>31825</v>
      </c>
    </row>
    <row r="55229" spans="1:2" x14ac:dyDescent="0.3">
      <c r="A55229" s="2">
        <v>0.497937414691147</v>
      </c>
      <c r="B55229" t="s">
        <v>31824</v>
      </c>
    </row>
    <row r="55230" spans="1:2" x14ac:dyDescent="0.3">
      <c r="A55230" s="2">
        <v>83.916502955860295</v>
      </c>
      <c r="B55230" t="s">
        <v>31823</v>
      </c>
    </row>
    <row r="55231" spans="1:2" x14ac:dyDescent="0.3">
      <c r="A55231" s="2">
        <v>34.442242668038404</v>
      </c>
      <c r="B55231" t="s">
        <v>31822</v>
      </c>
    </row>
    <row r="55232" spans="1:2" x14ac:dyDescent="0.3">
      <c r="A55232" s="2">
        <v>1.0985113181994699</v>
      </c>
      <c r="B55232" t="s">
        <v>31821</v>
      </c>
    </row>
    <row r="55233" spans="1:2" x14ac:dyDescent="0.3">
      <c r="A55233" s="2">
        <v>17.8667702517265</v>
      </c>
      <c r="B55233" t="s">
        <v>31820</v>
      </c>
    </row>
    <row r="55234" spans="1:2" x14ac:dyDescent="0.3">
      <c r="A55234" s="2">
        <v>5.6643299999999996</v>
      </c>
      <c r="B55234" t="s">
        <v>31819</v>
      </c>
    </row>
    <row r="55235" spans="1:2" x14ac:dyDescent="0.3">
      <c r="A55235" s="2">
        <v>0.32180240749799499</v>
      </c>
      <c r="B55235" t="s">
        <v>31818</v>
      </c>
    </row>
    <row r="55236" spans="1:2" x14ac:dyDescent="0.3">
      <c r="A55236" s="2">
        <v>27.3531042297565</v>
      </c>
      <c r="B55236" t="s">
        <v>31817</v>
      </c>
    </row>
    <row r="55237" spans="1:2" x14ac:dyDescent="0.3">
      <c r="A55237" s="2">
        <v>43.427641690796897</v>
      </c>
      <c r="B55237" t="s">
        <v>31816</v>
      </c>
    </row>
    <row r="55238" spans="1:2" x14ac:dyDescent="0.3">
      <c r="A55238" s="2">
        <v>4.5563286807261003E-2</v>
      </c>
      <c r="B55238" t="s">
        <v>31815</v>
      </c>
    </row>
    <row r="55239" spans="1:2" x14ac:dyDescent="0.3">
      <c r="A55239" s="2">
        <v>4.5150337522359297E-3</v>
      </c>
      <c r="B55239" t="s">
        <v>31814</v>
      </c>
    </row>
    <row r="55240" spans="1:2" x14ac:dyDescent="0.3">
      <c r="A55240" s="2">
        <v>2.8148936136736498E-3</v>
      </c>
      <c r="B55240" t="s">
        <v>31813</v>
      </c>
    </row>
    <row r="55241" spans="1:2" x14ac:dyDescent="0.3">
      <c r="A55241" s="2">
        <v>5.0658827693253802E-3</v>
      </c>
      <c r="B55241" t="s">
        <v>31812</v>
      </c>
    </row>
    <row r="55242" spans="1:2" x14ac:dyDescent="0.3">
      <c r="A55242" s="2">
        <v>3.6330082530709701E-3</v>
      </c>
      <c r="B55242" t="s">
        <v>31811</v>
      </c>
    </row>
    <row r="55243" spans="1:2" x14ac:dyDescent="0.3">
      <c r="A55243" s="2">
        <v>6.4502120616711E-3</v>
      </c>
      <c r="B55243" t="s">
        <v>31810</v>
      </c>
    </row>
    <row r="55244" spans="1:2" x14ac:dyDescent="0.3">
      <c r="A55244" s="2">
        <v>27.691375178950601</v>
      </c>
      <c r="B55244" t="s">
        <v>31809</v>
      </c>
    </row>
    <row r="55245" spans="1:2" x14ac:dyDescent="0.3">
      <c r="A55245" s="2">
        <v>1.7320716905443401E-2</v>
      </c>
      <c r="B55245" t="s">
        <v>31808</v>
      </c>
    </row>
    <row r="55246" spans="1:2" x14ac:dyDescent="0.3">
      <c r="A55246" s="2">
        <v>100.85922355771</v>
      </c>
      <c r="B55246" t="s">
        <v>31807</v>
      </c>
    </row>
    <row r="55247" spans="1:2" x14ac:dyDescent="0.3">
      <c r="A55247" s="2">
        <v>2.4083800000000002</v>
      </c>
      <c r="B55247" t="s">
        <v>31806</v>
      </c>
    </row>
    <row r="55248" spans="1:2" x14ac:dyDescent="0.3">
      <c r="A55248" s="2">
        <v>0.62531000000000003</v>
      </c>
      <c r="B55248" t="s">
        <v>31805</v>
      </c>
    </row>
    <row r="55249" spans="1:2" x14ac:dyDescent="0.3">
      <c r="A55249" s="2">
        <v>9.0560204486803901E-4</v>
      </c>
      <c r="B55249" t="s">
        <v>31804</v>
      </c>
    </row>
    <row r="55250" spans="1:2" x14ac:dyDescent="0.3">
      <c r="A55250" s="2">
        <v>2.1632099999999999</v>
      </c>
      <c r="B55250" t="s">
        <v>31803</v>
      </c>
    </row>
    <row r="55251" spans="1:2" x14ac:dyDescent="0.3">
      <c r="A55251" s="2">
        <v>11.445230972732899</v>
      </c>
      <c r="B55251" t="s">
        <v>31802</v>
      </c>
    </row>
    <row r="55252" spans="1:2" x14ac:dyDescent="0.3">
      <c r="A55252" s="2">
        <v>1.0270344941911201E-2</v>
      </c>
      <c r="B55252" t="s">
        <v>31801</v>
      </c>
    </row>
    <row r="55253" spans="1:2" x14ac:dyDescent="0.3">
      <c r="A55253" s="2">
        <v>8.3330000000000001E-2</v>
      </c>
      <c r="B55253" t="s">
        <v>31800</v>
      </c>
    </row>
    <row r="55254" spans="1:2" x14ac:dyDescent="0.3">
      <c r="A55254" s="2">
        <v>0.80690503261078395</v>
      </c>
      <c r="B55254" t="s">
        <v>31799</v>
      </c>
    </row>
    <row r="55255" spans="1:2" x14ac:dyDescent="0.3">
      <c r="A55255" s="2">
        <v>7.1340000000000001E-2</v>
      </c>
      <c r="B55255" t="s">
        <v>1426</v>
      </c>
    </row>
    <row r="55256" spans="1:2" x14ac:dyDescent="0.3">
      <c r="A55256" s="2">
        <v>4.1101948248359799</v>
      </c>
      <c r="B55256" t="s">
        <v>31798</v>
      </c>
    </row>
    <row r="55257" spans="1:2" x14ac:dyDescent="0.3">
      <c r="A55257" s="2">
        <v>49.003119192933603</v>
      </c>
      <c r="B55257" t="s">
        <v>31797</v>
      </c>
    </row>
    <row r="55258" spans="1:2" x14ac:dyDescent="0.3">
      <c r="A55258" s="2">
        <v>6.09629721810599</v>
      </c>
      <c r="B55258" t="s">
        <v>31796</v>
      </c>
    </row>
    <row r="55259" spans="1:2" x14ac:dyDescent="0.3">
      <c r="A55259" s="2">
        <v>5.8781079785570096</v>
      </c>
      <c r="B55259" t="s">
        <v>31795</v>
      </c>
    </row>
    <row r="55260" spans="1:2" x14ac:dyDescent="0.3">
      <c r="A55260" s="2">
        <v>8.8689400000000003</v>
      </c>
      <c r="B55260" t="s">
        <v>31794</v>
      </c>
    </row>
    <row r="55261" spans="1:2" x14ac:dyDescent="0.3">
      <c r="A55261" s="2">
        <v>0.40131</v>
      </c>
      <c r="B55261" t="s">
        <v>31793</v>
      </c>
    </row>
    <row r="55262" spans="1:2" x14ac:dyDescent="0.3">
      <c r="A55262" s="2">
        <v>2.6074080371677002E-3</v>
      </c>
      <c r="B55262" t="s">
        <v>31792</v>
      </c>
    </row>
    <row r="55263" spans="1:2" x14ac:dyDescent="0.3">
      <c r="A55263" s="2">
        <v>5.1712899999999999</v>
      </c>
      <c r="B55263" t="s">
        <v>31791</v>
      </c>
    </row>
    <row r="55264" spans="1:2" x14ac:dyDescent="0.3">
      <c r="A55264" s="2">
        <v>0.46454715535101798</v>
      </c>
      <c r="B55264" t="s">
        <v>31790</v>
      </c>
    </row>
    <row r="55265" spans="1:2" x14ac:dyDescent="0.3">
      <c r="A55265" s="2">
        <v>1.9853700000000001</v>
      </c>
      <c r="B55265" t="s">
        <v>31789</v>
      </c>
    </row>
    <row r="55266" spans="1:2" x14ac:dyDescent="0.3">
      <c r="A55266" s="2">
        <v>0.47841</v>
      </c>
      <c r="B55266" t="s">
        <v>31788</v>
      </c>
    </row>
    <row r="55267" spans="1:2" x14ac:dyDescent="0.3">
      <c r="A55267" s="2">
        <v>39.26679</v>
      </c>
      <c r="B55267" t="s">
        <v>31787</v>
      </c>
    </row>
    <row r="55268" spans="1:2" x14ac:dyDescent="0.3">
      <c r="A55268" s="2">
        <v>0.32842335868428002</v>
      </c>
      <c r="B55268" t="s">
        <v>31786</v>
      </c>
    </row>
    <row r="55269" spans="1:2" x14ac:dyDescent="0.3">
      <c r="A55269" s="2">
        <v>6.8557499999999996</v>
      </c>
      <c r="B55269" t="s">
        <v>31785</v>
      </c>
    </row>
    <row r="55270" spans="1:2" x14ac:dyDescent="0.3">
      <c r="A55270" s="2">
        <v>2.4040977933713699E-3</v>
      </c>
      <c r="B55270" t="s">
        <v>31784</v>
      </c>
    </row>
    <row r="55271" spans="1:2" x14ac:dyDescent="0.3">
      <c r="A55271" s="2">
        <v>0.128349630944183</v>
      </c>
      <c r="B55271" t="s">
        <v>31783</v>
      </c>
    </row>
    <row r="55272" spans="1:2" x14ac:dyDescent="0.3">
      <c r="A55272" s="2">
        <v>2.48176750170425E-2</v>
      </c>
      <c r="B55272" t="s">
        <v>31782</v>
      </c>
    </row>
    <row r="55273" spans="1:2" x14ac:dyDescent="0.3">
      <c r="A55273" s="2">
        <v>0.15662437618626501</v>
      </c>
      <c r="B55273" t="s">
        <v>31781</v>
      </c>
    </row>
    <row r="55274" spans="1:2" x14ac:dyDescent="0.3">
      <c r="A55274" s="2">
        <v>2.9164029491293E-2</v>
      </c>
      <c r="B55274" t="s">
        <v>31780</v>
      </c>
    </row>
    <row r="55275" spans="1:2" x14ac:dyDescent="0.3">
      <c r="A55275" s="2">
        <v>0.60676137537572905</v>
      </c>
      <c r="B55275" t="s">
        <v>31779</v>
      </c>
    </row>
    <row r="55276" spans="1:2" x14ac:dyDescent="0.3">
      <c r="A55276" s="2">
        <v>4.2462674081912202E-3</v>
      </c>
      <c r="B55276" t="s">
        <v>31778</v>
      </c>
    </row>
    <row r="55277" spans="1:2" x14ac:dyDescent="0.3">
      <c r="A55277" s="2">
        <v>0.38530999999999999</v>
      </c>
      <c r="B55277" t="s">
        <v>31777</v>
      </c>
    </row>
    <row r="55278" spans="1:2" x14ac:dyDescent="0.3">
      <c r="A55278" s="2">
        <v>0.19137169579160501</v>
      </c>
      <c r="B55278" t="s">
        <v>31776</v>
      </c>
    </row>
    <row r="55279" spans="1:2" x14ac:dyDescent="0.3">
      <c r="A55279" s="2">
        <v>173.45556634698801</v>
      </c>
      <c r="B55279" t="s">
        <v>31775</v>
      </c>
    </row>
    <row r="55280" spans="1:2" x14ac:dyDescent="0.3">
      <c r="A55280" s="2">
        <v>0.78818999999999995</v>
      </c>
      <c r="B55280" t="s">
        <v>31774</v>
      </c>
    </row>
    <row r="55281" spans="1:2" x14ac:dyDescent="0.3">
      <c r="A55281" s="2">
        <v>0.289890198949596</v>
      </c>
      <c r="B55281" t="s">
        <v>31773</v>
      </c>
    </row>
    <row r="55282" spans="1:2" x14ac:dyDescent="0.3">
      <c r="A55282" s="2">
        <v>3.3802437093254402E-2</v>
      </c>
      <c r="B55282" t="s">
        <v>31772</v>
      </c>
    </row>
    <row r="55283" spans="1:2" x14ac:dyDescent="0.3">
      <c r="A55283" s="2">
        <v>31.004389949749399</v>
      </c>
      <c r="B55283" t="s">
        <v>31771</v>
      </c>
    </row>
    <row r="55284" spans="1:2" x14ac:dyDescent="0.3">
      <c r="A55284" s="2">
        <v>35.634219999999999</v>
      </c>
      <c r="B55284" t="s">
        <v>31770</v>
      </c>
    </row>
    <row r="55285" spans="1:2" x14ac:dyDescent="0.3">
      <c r="A55285" s="2">
        <v>51.755362676987602</v>
      </c>
      <c r="B55285" t="s">
        <v>31769</v>
      </c>
    </row>
    <row r="55286" spans="1:2" x14ac:dyDescent="0.3">
      <c r="A55286" s="2">
        <v>21.247039999999998</v>
      </c>
      <c r="B55286" t="s">
        <v>31768</v>
      </c>
    </row>
    <row r="55287" spans="1:2" x14ac:dyDescent="0.3">
      <c r="A55287" s="2">
        <v>61.153379909915799</v>
      </c>
      <c r="B55287" t="s">
        <v>31767</v>
      </c>
    </row>
    <row r="55288" spans="1:2" x14ac:dyDescent="0.3">
      <c r="A55288" s="2">
        <v>0.78054157631505605</v>
      </c>
      <c r="B55288" t="s">
        <v>31766</v>
      </c>
    </row>
    <row r="55289" spans="1:2" x14ac:dyDescent="0.3">
      <c r="A55289" s="2">
        <v>6.0149499999999998</v>
      </c>
      <c r="B55289" t="s">
        <v>31765</v>
      </c>
    </row>
    <row r="55290" spans="1:2" x14ac:dyDescent="0.3">
      <c r="A55290" s="2">
        <v>1.0099100000000001</v>
      </c>
      <c r="B55290" t="s">
        <v>31764</v>
      </c>
    </row>
    <row r="55291" spans="1:2" x14ac:dyDescent="0.3">
      <c r="A55291" s="2">
        <v>17.627882324063201</v>
      </c>
      <c r="B55291" t="s">
        <v>31763</v>
      </c>
    </row>
    <row r="55292" spans="1:2" x14ac:dyDescent="0.3">
      <c r="A55292" s="2">
        <v>64.272840000000002</v>
      </c>
      <c r="B55292" t="s">
        <v>31762</v>
      </c>
    </row>
    <row r="55293" spans="1:2" x14ac:dyDescent="0.3">
      <c r="A55293" s="2">
        <v>4.2493224623310604E-3</v>
      </c>
      <c r="B55293" t="s">
        <v>31761</v>
      </c>
    </row>
    <row r="55294" spans="1:2" x14ac:dyDescent="0.3">
      <c r="A55294" s="2">
        <v>9.6568686129359005</v>
      </c>
      <c r="B55294" t="s">
        <v>31760</v>
      </c>
    </row>
    <row r="55295" spans="1:2" x14ac:dyDescent="0.3">
      <c r="A55295" s="2">
        <v>13.4410255917768</v>
      </c>
      <c r="B55295" t="s">
        <v>31759</v>
      </c>
    </row>
    <row r="55296" spans="1:2" x14ac:dyDescent="0.3">
      <c r="A55296" s="2">
        <v>4.6174889916247797E-2</v>
      </c>
      <c r="B55296" t="s">
        <v>31758</v>
      </c>
    </row>
    <row r="55297" spans="1:2" x14ac:dyDescent="0.3">
      <c r="A55297" s="2">
        <v>3.6884100000000002</v>
      </c>
      <c r="B55297" t="s">
        <v>31757</v>
      </c>
    </row>
    <row r="55298" spans="1:2" x14ac:dyDescent="0.3">
      <c r="A55298" s="2">
        <v>6.3008199999999999</v>
      </c>
      <c r="B55298" t="s">
        <v>31756</v>
      </c>
    </row>
    <row r="55299" spans="1:2" x14ac:dyDescent="0.3">
      <c r="A55299" s="2">
        <v>30.10352</v>
      </c>
      <c r="B55299" t="s">
        <v>31755</v>
      </c>
    </row>
    <row r="55300" spans="1:2" x14ac:dyDescent="0.3">
      <c r="A55300" s="2">
        <v>0.31731999999999999</v>
      </c>
      <c r="B55300" t="s">
        <v>31754</v>
      </c>
    </row>
    <row r="55301" spans="1:2" x14ac:dyDescent="0.3">
      <c r="A55301" s="2">
        <v>6.1153300000000002</v>
      </c>
      <c r="B55301" t="s">
        <v>31753</v>
      </c>
    </row>
    <row r="55302" spans="1:2" x14ac:dyDescent="0.3">
      <c r="A55302" s="2">
        <v>41.6451013074089</v>
      </c>
      <c r="B55302" t="s">
        <v>31752</v>
      </c>
    </row>
    <row r="55303" spans="1:2" x14ac:dyDescent="0.3">
      <c r="A55303" s="2">
        <v>5.80770074029159E-3</v>
      </c>
      <c r="B55303" t="s">
        <v>31751</v>
      </c>
    </row>
    <row r="55304" spans="1:2" x14ac:dyDescent="0.3">
      <c r="A55304" s="2">
        <v>3.31E-3</v>
      </c>
      <c r="B55304" t="s">
        <v>31750</v>
      </c>
    </row>
    <row r="55305" spans="1:2" x14ac:dyDescent="0.3">
      <c r="A55305" s="2">
        <v>0.34473542139041402</v>
      </c>
      <c r="B55305" t="s">
        <v>31749</v>
      </c>
    </row>
    <row r="55306" spans="1:2" x14ac:dyDescent="0.3">
      <c r="A55306" s="2">
        <v>34.660712601109097</v>
      </c>
      <c r="B55306" t="s">
        <v>31748</v>
      </c>
    </row>
    <row r="55307" spans="1:2" x14ac:dyDescent="0.3">
      <c r="A55307" s="2">
        <v>0.14582999999999999</v>
      </c>
      <c r="B55307" t="s">
        <v>31747</v>
      </c>
    </row>
    <row r="55308" spans="1:2" x14ac:dyDescent="0.3">
      <c r="A55308" s="2">
        <v>0.54271000000000003</v>
      </c>
      <c r="B55308" t="s">
        <v>31746</v>
      </c>
    </row>
    <row r="55309" spans="1:2" x14ac:dyDescent="0.3">
      <c r="A55309" s="2">
        <v>0.19849451496772</v>
      </c>
      <c r="B55309" t="s">
        <v>31745</v>
      </c>
    </row>
    <row r="55310" spans="1:2" x14ac:dyDescent="0.3">
      <c r="A55310" s="2">
        <v>0.82018853630104105</v>
      </c>
      <c r="B55310" t="s">
        <v>31744</v>
      </c>
    </row>
    <row r="55311" spans="1:2" x14ac:dyDescent="0.3">
      <c r="A55311" s="2">
        <v>0.31322</v>
      </c>
      <c r="B55311" t="s">
        <v>31743</v>
      </c>
    </row>
    <row r="55312" spans="1:2" x14ac:dyDescent="0.3">
      <c r="A55312" s="2">
        <v>1.15645624858634E-3</v>
      </c>
      <c r="B55312" t="s">
        <v>31742</v>
      </c>
    </row>
    <row r="55313" spans="1:2" x14ac:dyDescent="0.3">
      <c r="A55313" s="2">
        <v>2631.1815469427502</v>
      </c>
      <c r="B55313" t="s">
        <v>31741</v>
      </c>
    </row>
    <row r="55314" spans="1:2" x14ac:dyDescent="0.3">
      <c r="A55314" s="2">
        <v>9.3951790044391401E-3</v>
      </c>
      <c r="B55314" t="s">
        <v>31740</v>
      </c>
    </row>
    <row r="55315" spans="1:2" x14ac:dyDescent="0.3">
      <c r="A55315" s="2">
        <v>2.54657846831036E-2</v>
      </c>
      <c r="B55315" t="s">
        <v>31739</v>
      </c>
    </row>
    <row r="55316" spans="1:2" x14ac:dyDescent="0.3">
      <c r="A55316" s="2">
        <v>3.6881764749267701E-2</v>
      </c>
      <c r="B55316" t="s">
        <v>31738</v>
      </c>
    </row>
    <row r="55317" spans="1:2" x14ac:dyDescent="0.3">
      <c r="A55317" s="2">
        <v>32.892434946754001</v>
      </c>
      <c r="B55317" t="s">
        <v>31737</v>
      </c>
    </row>
    <row r="55318" spans="1:2" x14ac:dyDescent="0.3">
      <c r="A55318" s="2">
        <v>6.1420626231165003E-2</v>
      </c>
      <c r="B55318" t="s">
        <v>31736</v>
      </c>
    </row>
    <row r="55319" spans="1:2" x14ac:dyDescent="0.3">
      <c r="A55319" s="2">
        <v>14.0686091645858</v>
      </c>
      <c r="B55319" t="s">
        <v>31735</v>
      </c>
    </row>
    <row r="55320" spans="1:2" x14ac:dyDescent="0.3">
      <c r="A55320" s="2">
        <v>0.13179103288511201</v>
      </c>
      <c r="B55320" t="s">
        <v>31734</v>
      </c>
    </row>
    <row r="55321" spans="1:2" x14ac:dyDescent="0.3">
      <c r="A55321" s="2">
        <v>9.0776713649181193</v>
      </c>
      <c r="B55321" t="s">
        <v>31733</v>
      </c>
    </row>
    <row r="55322" spans="1:2" x14ac:dyDescent="0.3">
      <c r="A55322" s="2">
        <v>2.4544358978944601E-2</v>
      </c>
      <c r="B55322" t="s">
        <v>31732</v>
      </c>
    </row>
    <row r="55323" spans="1:2" x14ac:dyDescent="0.3">
      <c r="A55323" s="2">
        <v>131.72980000000001</v>
      </c>
      <c r="B55323" t="s">
        <v>31731</v>
      </c>
    </row>
    <row r="55324" spans="1:2" x14ac:dyDescent="0.3">
      <c r="A55324" s="2">
        <v>71.618669999999995</v>
      </c>
      <c r="B55324" t="s">
        <v>31730</v>
      </c>
    </row>
    <row r="55325" spans="1:2" x14ac:dyDescent="0.3">
      <c r="A55325" s="2">
        <v>2.7581816448666401</v>
      </c>
      <c r="B55325" t="s">
        <v>31729</v>
      </c>
    </row>
    <row r="55326" spans="1:2" x14ac:dyDescent="0.3">
      <c r="A55326" s="2">
        <v>13.599053264138</v>
      </c>
      <c r="B55326" t="s">
        <v>31728</v>
      </c>
    </row>
    <row r="55327" spans="1:2" x14ac:dyDescent="0.3">
      <c r="A55327" s="2">
        <v>0.82093000000000005</v>
      </c>
      <c r="B55327" t="s">
        <v>31727</v>
      </c>
    </row>
    <row r="55328" spans="1:2" x14ac:dyDescent="0.3">
      <c r="A55328" s="2">
        <v>7.7951123494620296</v>
      </c>
      <c r="B55328" t="s">
        <v>31726</v>
      </c>
    </row>
    <row r="55329" spans="1:2" x14ac:dyDescent="0.3">
      <c r="A55329" s="2">
        <v>6.0846474045778802E-3</v>
      </c>
      <c r="B55329" t="s">
        <v>31725</v>
      </c>
    </row>
    <row r="55330" spans="1:2" x14ac:dyDescent="0.3">
      <c r="A55330" s="2">
        <v>5.2362599999999997</v>
      </c>
      <c r="B55330" t="s">
        <v>31724</v>
      </c>
    </row>
    <row r="55331" spans="1:2" x14ac:dyDescent="0.3">
      <c r="A55331" s="2">
        <v>13.43619</v>
      </c>
      <c r="B55331" t="s">
        <v>31723</v>
      </c>
    </row>
    <row r="55332" spans="1:2" x14ac:dyDescent="0.3">
      <c r="A55332" s="2">
        <v>51.475749999999998</v>
      </c>
      <c r="B55332" t="s">
        <v>31722</v>
      </c>
    </row>
    <row r="55333" spans="1:2" x14ac:dyDescent="0.3">
      <c r="A55333" s="2">
        <v>53.774650000000001</v>
      </c>
      <c r="B55333" t="s">
        <v>31721</v>
      </c>
    </row>
    <row r="55334" spans="1:2" x14ac:dyDescent="0.3">
      <c r="A55334" s="2">
        <v>0.87776583854523504</v>
      </c>
      <c r="B55334" t="s">
        <v>31720</v>
      </c>
    </row>
    <row r="55335" spans="1:2" x14ac:dyDescent="0.3">
      <c r="A55335" s="2">
        <v>0.21473240639605901</v>
      </c>
      <c r="B55335" t="s">
        <v>31719</v>
      </c>
    </row>
    <row r="55336" spans="1:2" x14ac:dyDescent="0.3">
      <c r="A55336" s="2">
        <v>0.69359999999999999</v>
      </c>
      <c r="B55336" t="s">
        <v>31718</v>
      </c>
    </row>
    <row r="55337" spans="1:2" x14ac:dyDescent="0.3">
      <c r="A55337" s="2">
        <v>7.9815800000000001</v>
      </c>
      <c r="B55337" t="s">
        <v>31717</v>
      </c>
    </row>
    <row r="55338" spans="1:2" x14ac:dyDescent="0.3">
      <c r="A55338" s="2">
        <v>1.1516299999999999</v>
      </c>
      <c r="B55338" t="s">
        <v>31716</v>
      </c>
    </row>
    <row r="55339" spans="1:2" x14ac:dyDescent="0.3">
      <c r="A55339" s="2">
        <v>62.158523909450302</v>
      </c>
      <c r="B55339" t="s">
        <v>31715</v>
      </c>
    </row>
    <row r="55340" spans="1:2" x14ac:dyDescent="0.3">
      <c r="A55340" s="2">
        <v>4.5382800000000003</v>
      </c>
      <c r="B55340" t="s">
        <v>31714</v>
      </c>
    </row>
    <row r="55341" spans="1:2" x14ac:dyDescent="0.3">
      <c r="A55341" s="2">
        <v>2.89919718398632</v>
      </c>
      <c r="B55341" t="s">
        <v>31713</v>
      </c>
    </row>
    <row r="55342" spans="1:2" x14ac:dyDescent="0.3">
      <c r="A55342" s="2">
        <v>11.409269999999999</v>
      </c>
      <c r="B55342" t="s">
        <v>31712</v>
      </c>
    </row>
    <row r="55343" spans="1:2" x14ac:dyDescent="0.3">
      <c r="A55343" s="2">
        <v>9.7085165985886894E-3</v>
      </c>
      <c r="B55343" t="s">
        <v>31711</v>
      </c>
    </row>
    <row r="55344" spans="1:2" x14ac:dyDescent="0.3">
      <c r="A55344" s="2">
        <v>36.151709184990303</v>
      </c>
      <c r="B55344" t="s">
        <v>31710</v>
      </c>
    </row>
    <row r="55345" spans="1:2" x14ac:dyDescent="0.3">
      <c r="A55345" s="2">
        <v>0.46247543377295702</v>
      </c>
      <c r="B55345" t="s">
        <v>31709</v>
      </c>
    </row>
    <row r="55346" spans="1:2" x14ac:dyDescent="0.3">
      <c r="A55346" s="2">
        <v>11.487759276825701</v>
      </c>
      <c r="B55346" t="s">
        <v>31708</v>
      </c>
    </row>
    <row r="55347" spans="1:2" x14ac:dyDescent="0.3">
      <c r="A55347" s="2">
        <v>0.29261159171179602</v>
      </c>
      <c r="B55347" t="s">
        <v>31707</v>
      </c>
    </row>
    <row r="55348" spans="1:2" x14ac:dyDescent="0.3">
      <c r="A55348" s="2">
        <v>0.14162476292572601</v>
      </c>
      <c r="B55348" t="s">
        <v>31706</v>
      </c>
    </row>
    <row r="55349" spans="1:2" x14ac:dyDescent="0.3">
      <c r="A55349" s="2">
        <v>0.19661303832504001</v>
      </c>
      <c r="B55349" t="s">
        <v>31705</v>
      </c>
    </row>
    <row r="55350" spans="1:2" x14ac:dyDescent="0.3">
      <c r="A55350" s="2">
        <v>195.881194660929</v>
      </c>
      <c r="B55350" t="s">
        <v>31704</v>
      </c>
    </row>
    <row r="55351" spans="1:2" x14ac:dyDescent="0.3">
      <c r="A55351" s="2">
        <v>133.69826790249499</v>
      </c>
      <c r="B55351" t="s">
        <v>31703</v>
      </c>
    </row>
    <row r="55352" spans="1:2" x14ac:dyDescent="0.3">
      <c r="A55352" s="2">
        <v>12.5690284083769</v>
      </c>
      <c r="B55352" t="s">
        <v>31702</v>
      </c>
    </row>
    <row r="55353" spans="1:2" x14ac:dyDescent="0.3">
      <c r="A55353" s="2">
        <v>4.5137900032987197</v>
      </c>
      <c r="B55353" t="s">
        <v>31701</v>
      </c>
    </row>
    <row r="55354" spans="1:2" x14ac:dyDescent="0.3">
      <c r="A55354" s="2">
        <v>12.777950000000001</v>
      </c>
      <c r="B55354" t="s">
        <v>31700</v>
      </c>
    </row>
    <row r="55355" spans="1:2" x14ac:dyDescent="0.3">
      <c r="A55355" s="2">
        <v>89.150216091297395</v>
      </c>
      <c r="B55355" t="s">
        <v>31699</v>
      </c>
    </row>
    <row r="55356" spans="1:2" x14ac:dyDescent="0.3">
      <c r="A55356" s="2">
        <v>50.213938863713601</v>
      </c>
      <c r="B55356" t="s">
        <v>31698</v>
      </c>
    </row>
    <row r="55357" spans="1:2" x14ac:dyDescent="0.3">
      <c r="A55357" s="2">
        <v>2.1090000000000001E-2</v>
      </c>
      <c r="B55357" t="s">
        <v>31697</v>
      </c>
    </row>
    <row r="55358" spans="1:2" x14ac:dyDescent="0.3">
      <c r="A55358" s="2">
        <v>1.0244941574522E-2</v>
      </c>
      <c r="B55358" t="s">
        <v>31696</v>
      </c>
    </row>
    <row r="55359" spans="1:2" x14ac:dyDescent="0.3">
      <c r="A55359" s="2">
        <v>6.3294300000000003</v>
      </c>
      <c r="B55359" t="s">
        <v>31695</v>
      </c>
    </row>
    <row r="55360" spans="1:2" x14ac:dyDescent="0.3">
      <c r="A55360" s="2">
        <v>1.56859347484293</v>
      </c>
      <c r="B55360" t="s">
        <v>31694</v>
      </c>
    </row>
    <row r="55361" spans="1:2" x14ac:dyDescent="0.3">
      <c r="A55361" s="2">
        <v>6.6600000000000001E-3</v>
      </c>
      <c r="B55361" t="s">
        <v>31693</v>
      </c>
    </row>
    <row r="55362" spans="1:2" x14ac:dyDescent="0.3">
      <c r="A55362" s="2">
        <v>0.238499798076862</v>
      </c>
      <c r="B55362" t="s">
        <v>31692</v>
      </c>
    </row>
    <row r="55363" spans="1:2" x14ac:dyDescent="0.3">
      <c r="A55363" s="2">
        <v>0.25927</v>
      </c>
      <c r="B55363" t="s">
        <v>31691</v>
      </c>
    </row>
    <row r="55364" spans="1:2" x14ac:dyDescent="0.3">
      <c r="A55364" s="2">
        <v>16.026219999999999</v>
      </c>
      <c r="B55364" t="s">
        <v>31690</v>
      </c>
    </row>
    <row r="55365" spans="1:2" x14ac:dyDescent="0.3">
      <c r="A55365" s="2">
        <v>3.2683</v>
      </c>
      <c r="B55365" t="s">
        <v>31689</v>
      </c>
    </row>
    <row r="55366" spans="1:2" x14ac:dyDescent="0.3">
      <c r="A55366" s="2">
        <v>2.2533599999999998</v>
      </c>
      <c r="B55366" t="s">
        <v>31688</v>
      </c>
    </row>
    <row r="55367" spans="1:2" x14ac:dyDescent="0.3">
      <c r="A55367" s="2">
        <v>2.7405757671591798E-3</v>
      </c>
      <c r="B55367" t="s">
        <v>31687</v>
      </c>
    </row>
    <row r="55368" spans="1:2" x14ac:dyDescent="0.3">
      <c r="A55368" s="2">
        <v>5.7680000000000002E-2</v>
      </c>
      <c r="B55368" t="s">
        <v>31686</v>
      </c>
    </row>
    <row r="55369" spans="1:2" x14ac:dyDescent="0.3">
      <c r="A55369" s="2">
        <v>0.33678999999999998</v>
      </c>
      <c r="B55369" t="s">
        <v>31685</v>
      </c>
    </row>
    <row r="55370" spans="1:2" x14ac:dyDescent="0.3">
      <c r="A55370" s="2">
        <v>5.6186920902822104</v>
      </c>
      <c r="B55370" t="s">
        <v>31684</v>
      </c>
    </row>
    <row r="55371" spans="1:2" x14ac:dyDescent="0.3">
      <c r="A55371" s="2">
        <v>11.922655827320099</v>
      </c>
      <c r="B55371" t="s">
        <v>31683</v>
      </c>
    </row>
    <row r="55372" spans="1:2" x14ac:dyDescent="0.3">
      <c r="A55372" s="2">
        <v>0.28087000000000001</v>
      </c>
      <c r="B55372" t="s">
        <v>31682</v>
      </c>
    </row>
    <row r="55373" spans="1:2" x14ac:dyDescent="0.3">
      <c r="A55373" s="2">
        <v>9.1441510803075193E-2</v>
      </c>
      <c r="B55373" t="s">
        <v>31681</v>
      </c>
    </row>
    <row r="55374" spans="1:2" x14ac:dyDescent="0.3">
      <c r="A55374" s="2">
        <v>38.695779435460601</v>
      </c>
      <c r="B55374" t="s">
        <v>31680</v>
      </c>
    </row>
    <row r="55375" spans="1:2" x14ac:dyDescent="0.3">
      <c r="A55375" s="2">
        <v>6.6799999999999998E-2</v>
      </c>
      <c r="B55375" t="s">
        <v>31679</v>
      </c>
    </row>
    <row r="55376" spans="1:2" x14ac:dyDescent="0.3">
      <c r="A55376" s="2">
        <v>152.48889215012099</v>
      </c>
      <c r="B55376" t="s">
        <v>31678</v>
      </c>
    </row>
    <row r="55377" spans="1:2" x14ac:dyDescent="0.3">
      <c r="A55377" s="2">
        <v>21.998480340381299</v>
      </c>
      <c r="B55377" t="s">
        <v>31677</v>
      </c>
    </row>
    <row r="55378" spans="1:2" x14ac:dyDescent="0.3">
      <c r="A55378" s="2">
        <v>0.84423999999999999</v>
      </c>
      <c r="B55378" t="s">
        <v>31676</v>
      </c>
    </row>
    <row r="55379" spans="1:2" x14ac:dyDescent="0.3">
      <c r="A55379" s="2">
        <v>250</v>
      </c>
      <c r="B55379" t="s">
        <v>2037</v>
      </c>
    </row>
    <row r="55380" spans="1:2" x14ac:dyDescent="0.3">
      <c r="A55380" s="2">
        <v>27.203949999999999</v>
      </c>
      <c r="B55380" t="s">
        <v>31675</v>
      </c>
    </row>
    <row r="55381" spans="1:2" x14ac:dyDescent="0.3">
      <c r="A55381" s="2">
        <v>7.16267018359283E-2</v>
      </c>
      <c r="B55381" t="s">
        <v>31674</v>
      </c>
    </row>
    <row r="55382" spans="1:2" x14ac:dyDescent="0.3">
      <c r="A55382" s="2">
        <v>1.52627327127978</v>
      </c>
      <c r="B55382" t="s">
        <v>31673</v>
      </c>
    </row>
    <row r="55383" spans="1:2" x14ac:dyDescent="0.3">
      <c r="A55383" s="2">
        <v>17.889084916878101</v>
      </c>
      <c r="B55383" t="s">
        <v>31672</v>
      </c>
    </row>
    <row r="55384" spans="1:2" x14ac:dyDescent="0.3">
      <c r="A55384" s="2">
        <v>0.72085999999999995</v>
      </c>
      <c r="B55384" t="s">
        <v>31671</v>
      </c>
    </row>
    <row r="55385" spans="1:2" x14ac:dyDescent="0.3">
      <c r="A55385" s="2">
        <v>58.372161014938897</v>
      </c>
      <c r="B55385" t="s">
        <v>31670</v>
      </c>
    </row>
    <row r="55386" spans="1:2" x14ac:dyDescent="0.3">
      <c r="A55386" s="2">
        <v>11.208483221810701</v>
      </c>
      <c r="B55386" t="s">
        <v>31669</v>
      </c>
    </row>
    <row r="55387" spans="1:2" x14ac:dyDescent="0.3">
      <c r="A55387" s="2">
        <v>1.34064024574736E-2</v>
      </c>
      <c r="B55387" t="s">
        <v>31668</v>
      </c>
    </row>
    <row r="55388" spans="1:2" x14ac:dyDescent="0.3">
      <c r="A55388" s="2">
        <v>95.911644521926604</v>
      </c>
      <c r="B55388" t="s">
        <v>31667</v>
      </c>
    </row>
    <row r="55389" spans="1:2" x14ac:dyDescent="0.3">
      <c r="A55389" s="2">
        <v>0.57261907852971605</v>
      </c>
      <c r="B55389" t="s">
        <v>31666</v>
      </c>
    </row>
    <row r="55390" spans="1:2" x14ac:dyDescent="0.3">
      <c r="A55390" s="2">
        <v>1.8329500000000001</v>
      </c>
      <c r="B55390" t="s">
        <v>31665</v>
      </c>
    </row>
    <row r="55391" spans="1:2" x14ac:dyDescent="0.3">
      <c r="A55391" s="2">
        <v>7.1300000000000002E-2</v>
      </c>
      <c r="B55391" t="s">
        <v>31664</v>
      </c>
    </row>
    <row r="55392" spans="1:2" x14ac:dyDescent="0.3">
      <c r="A55392" s="2">
        <v>3.4167423639146199</v>
      </c>
      <c r="B55392" t="s">
        <v>31663</v>
      </c>
    </row>
    <row r="55393" spans="1:2" x14ac:dyDescent="0.3">
      <c r="A55393" s="2">
        <v>4.6359999999999998E-2</v>
      </c>
      <c r="B55393" t="s">
        <v>31662</v>
      </c>
    </row>
    <row r="55394" spans="1:2" x14ac:dyDescent="0.3">
      <c r="A55394" s="2">
        <v>3.4273699999999998</v>
      </c>
      <c r="B55394" t="s">
        <v>31661</v>
      </c>
    </row>
    <row r="55395" spans="1:2" x14ac:dyDescent="0.3">
      <c r="A55395" s="2">
        <v>49.3914489438313</v>
      </c>
      <c r="B55395" t="s">
        <v>31660</v>
      </c>
    </row>
    <row r="55396" spans="1:2" x14ac:dyDescent="0.3">
      <c r="A55396" s="2">
        <v>5.9278599999999999</v>
      </c>
      <c r="B55396" t="s">
        <v>31659</v>
      </c>
    </row>
    <row r="55397" spans="1:2" x14ac:dyDescent="0.3">
      <c r="A55397" s="2">
        <v>5.7878952942133098E-2</v>
      </c>
      <c r="B55397" t="s">
        <v>31658</v>
      </c>
    </row>
    <row r="55398" spans="1:2" x14ac:dyDescent="0.3">
      <c r="A55398" s="2">
        <v>1.03027</v>
      </c>
      <c r="B55398" t="s">
        <v>31657</v>
      </c>
    </row>
    <row r="55399" spans="1:2" x14ac:dyDescent="0.3">
      <c r="A55399" s="2">
        <v>3.7122585890987603E-2</v>
      </c>
      <c r="B55399" t="s">
        <v>31656</v>
      </c>
    </row>
    <row r="55400" spans="1:2" x14ac:dyDescent="0.3">
      <c r="A55400" s="2">
        <v>5.033E-2</v>
      </c>
      <c r="B55400" t="s">
        <v>31655</v>
      </c>
    </row>
    <row r="55401" spans="1:2" x14ac:dyDescent="0.3">
      <c r="A55401" s="2">
        <v>0.38152999999999998</v>
      </c>
      <c r="B55401" t="s">
        <v>31654</v>
      </c>
    </row>
    <row r="55402" spans="1:2" x14ac:dyDescent="0.3">
      <c r="A55402" s="2">
        <v>7.0417399999999999</v>
      </c>
      <c r="B55402" t="s">
        <v>31653</v>
      </c>
    </row>
    <row r="55403" spans="1:2" x14ac:dyDescent="0.3">
      <c r="A55403" s="2">
        <v>23.609500000000001</v>
      </c>
      <c r="B55403" t="s">
        <v>31652</v>
      </c>
    </row>
    <row r="55404" spans="1:2" x14ac:dyDescent="0.3">
      <c r="A55404" s="2">
        <v>2.5053596917535401</v>
      </c>
      <c r="B55404" t="s">
        <v>31651</v>
      </c>
    </row>
    <row r="55405" spans="1:2" x14ac:dyDescent="0.3">
      <c r="A55405" s="2">
        <v>0.99090999999999996</v>
      </c>
      <c r="B55405" t="s">
        <v>31650</v>
      </c>
    </row>
    <row r="55406" spans="1:2" x14ac:dyDescent="0.3">
      <c r="A55406" s="2">
        <v>1.04251</v>
      </c>
      <c r="B55406" t="s">
        <v>31649</v>
      </c>
    </row>
    <row r="55407" spans="1:2" x14ac:dyDescent="0.3">
      <c r="A55407" s="2">
        <v>1.3330873582193199</v>
      </c>
      <c r="B55407" t="s">
        <v>31648</v>
      </c>
    </row>
    <row r="55408" spans="1:2" x14ac:dyDescent="0.3">
      <c r="A55408" s="2">
        <v>0.12000382756849801</v>
      </c>
      <c r="B55408" t="s">
        <v>31647</v>
      </c>
    </row>
    <row r="55409" spans="1:2" x14ac:dyDescent="0.3">
      <c r="A55409" s="2">
        <v>2.7490000000000001E-2</v>
      </c>
      <c r="B55409" t="s">
        <v>31646</v>
      </c>
    </row>
    <row r="55410" spans="1:2" x14ac:dyDescent="0.3">
      <c r="A55410" s="2">
        <v>1.2959999999999999E-2</v>
      </c>
      <c r="B55410" t="s">
        <v>31645</v>
      </c>
    </row>
    <row r="55411" spans="1:2" x14ac:dyDescent="0.3">
      <c r="A55411" s="2">
        <v>21.607289999999999</v>
      </c>
      <c r="B55411" t="s">
        <v>31644</v>
      </c>
    </row>
    <row r="55412" spans="1:2" x14ac:dyDescent="0.3">
      <c r="A55412" s="2">
        <v>3.8989999999999997E-2</v>
      </c>
      <c r="B55412" t="s">
        <v>31643</v>
      </c>
    </row>
    <row r="55413" spans="1:2" x14ac:dyDescent="0.3">
      <c r="A55413" s="2">
        <v>1.461E-2</v>
      </c>
      <c r="B55413" t="s">
        <v>31642</v>
      </c>
    </row>
    <row r="55414" spans="1:2" x14ac:dyDescent="0.3">
      <c r="A55414" s="2">
        <v>187.594237872805</v>
      </c>
      <c r="B55414" t="s">
        <v>31641</v>
      </c>
    </row>
    <row r="55415" spans="1:2" x14ac:dyDescent="0.3">
      <c r="A55415" s="2">
        <v>10.8504661272612</v>
      </c>
      <c r="B55415" t="s">
        <v>31640</v>
      </c>
    </row>
    <row r="55416" spans="1:2" x14ac:dyDescent="0.3">
      <c r="A55416" s="2">
        <v>2.11939358416338</v>
      </c>
      <c r="B55416" t="s">
        <v>31639</v>
      </c>
    </row>
    <row r="55417" spans="1:2" x14ac:dyDescent="0.3">
      <c r="A55417" s="2">
        <v>3.5727169747177802E-2</v>
      </c>
      <c r="B55417" t="s">
        <v>31638</v>
      </c>
    </row>
    <row r="55418" spans="1:2" x14ac:dyDescent="0.3">
      <c r="A55418" s="2">
        <v>6.6966782407206198E-3</v>
      </c>
      <c r="B55418" t="s">
        <v>31637</v>
      </c>
    </row>
    <row r="55419" spans="1:2" x14ac:dyDescent="0.3">
      <c r="A55419" s="2">
        <v>22.005421057626801</v>
      </c>
      <c r="B55419" t="s">
        <v>31636</v>
      </c>
    </row>
    <row r="55420" spans="1:2" x14ac:dyDescent="0.3">
      <c r="A55420" s="2">
        <v>2.4128699999999998</v>
      </c>
      <c r="B55420" t="s">
        <v>31635</v>
      </c>
    </row>
    <row r="55421" spans="1:2" x14ac:dyDescent="0.3">
      <c r="A55421" s="2">
        <v>2.5037799999999999</v>
      </c>
      <c r="B55421" t="s">
        <v>31634</v>
      </c>
    </row>
    <row r="55422" spans="1:2" x14ac:dyDescent="0.3">
      <c r="A55422" s="2">
        <v>8.3737999999999992</v>
      </c>
      <c r="B55422" t="s">
        <v>31633</v>
      </c>
    </row>
    <row r="55423" spans="1:2" x14ac:dyDescent="0.3">
      <c r="A55423" s="2">
        <v>2.84931</v>
      </c>
      <c r="B55423" t="s">
        <v>31632</v>
      </c>
    </row>
    <row r="55424" spans="1:2" x14ac:dyDescent="0.3">
      <c r="A55424" s="2">
        <v>3.4946485598986898</v>
      </c>
      <c r="B55424" t="s">
        <v>31631</v>
      </c>
    </row>
    <row r="55425" spans="1:2" x14ac:dyDescent="0.3">
      <c r="A55425" s="2">
        <v>6.9365370555722903</v>
      </c>
      <c r="B55425" t="s">
        <v>31630</v>
      </c>
    </row>
    <row r="55426" spans="1:2" x14ac:dyDescent="0.3">
      <c r="A55426" s="2">
        <v>0.42435</v>
      </c>
      <c r="B55426" t="s">
        <v>31629</v>
      </c>
    </row>
    <row r="55427" spans="1:2" x14ac:dyDescent="0.3">
      <c r="A55427" s="2">
        <v>6.7833100000000002</v>
      </c>
      <c r="B55427" t="s">
        <v>31628</v>
      </c>
    </row>
    <row r="55428" spans="1:2" x14ac:dyDescent="0.3">
      <c r="A55428" s="2">
        <v>9.7217599999999997</v>
      </c>
      <c r="B55428" t="s">
        <v>31627</v>
      </c>
    </row>
    <row r="55429" spans="1:2" x14ac:dyDescent="0.3">
      <c r="A55429" s="2">
        <v>2.8700000000000002E-3</v>
      </c>
      <c r="B55429" t="s">
        <v>31626</v>
      </c>
    </row>
    <row r="55430" spans="1:2" x14ac:dyDescent="0.3">
      <c r="A55430" s="2">
        <v>0.103461171774281</v>
      </c>
      <c r="B55430" t="s">
        <v>31625</v>
      </c>
    </row>
    <row r="55431" spans="1:2" x14ac:dyDescent="0.3">
      <c r="A55431" s="2">
        <v>7.4006299999999996</v>
      </c>
      <c r="B55431" t="s">
        <v>31624</v>
      </c>
    </row>
    <row r="55432" spans="1:2" x14ac:dyDescent="0.3">
      <c r="A55432" s="2">
        <v>37.714908555189702</v>
      </c>
      <c r="B55432" t="s">
        <v>31623</v>
      </c>
    </row>
    <row r="55433" spans="1:2" x14ac:dyDescent="0.3">
      <c r="A55433" s="2">
        <v>10.965170000000001</v>
      </c>
      <c r="B55433" t="s">
        <v>31622</v>
      </c>
    </row>
    <row r="55434" spans="1:2" x14ac:dyDescent="0.3">
      <c r="A55434" s="2">
        <v>10.87698</v>
      </c>
      <c r="B55434" t="s">
        <v>31621</v>
      </c>
    </row>
    <row r="55435" spans="1:2" x14ac:dyDescent="0.3">
      <c r="A55435" s="2">
        <v>1.3232299999999999</v>
      </c>
      <c r="B55435" t="s">
        <v>31620</v>
      </c>
    </row>
    <row r="55436" spans="1:2" x14ac:dyDescent="0.3">
      <c r="A55436" s="2">
        <v>3.7146137028308303E-2</v>
      </c>
      <c r="B55436" t="s">
        <v>31619</v>
      </c>
    </row>
    <row r="55437" spans="1:2" x14ac:dyDescent="0.3">
      <c r="A55437" s="2">
        <v>0.92702209423138904</v>
      </c>
      <c r="B55437" t="s">
        <v>31618</v>
      </c>
    </row>
    <row r="55438" spans="1:2" x14ac:dyDescent="0.3">
      <c r="A55438" s="2">
        <v>4.7350000000000003E-2</v>
      </c>
      <c r="B55438" t="s">
        <v>31617</v>
      </c>
    </row>
    <row r="55439" spans="1:2" x14ac:dyDescent="0.3">
      <c r="A55439" s="2">
        <v>3.13E-3</v>
      </c>
      <c r="B55439" t="s">
        <v>31616</v>
      </c>
    </row>
    <row r="55440" spans="1:2" x14ac:dyDescent="0.3">
      <c r="A55440" s="2">
        <v>6.3122426561869096</v>
      </c>
      <c r="B55440" t="s">
        <v>31615</v>
      </c>
    </row>
    <row r="55441" spans="1:2" x14ac:dyDescent="0.3">
      <c r="A55441" s="2">
        <v>237.029211858075</v>
      </c>
      <c r="B55441" t="s">
        <v>31614</v>
      </c>
    </row>
    <row r="55442" spans="1:2" x14ac:dyDescent="0.3">
      <c r="A55442" s="2">
        <v>9.9000000000000005E-2</v>
      </c>
      <c r="B55442" t="s">
        <v>31613</v>
      </c>
    </row>
    <row r="55443" spans="1:2" x14ac:dyDescent="0.3">
      <c r="A55443" s="2">
        <v>5.0656067115303101</v>
      </c>
      <c r="B55443" t="s">
        <v>31612</v>
      </c>
    </row>
    <row r="55444" spans="1:2" x14ac:dyDescent="0.3">
      <c r="A55444" s="2">
        <v>3.7691234012597601</v>
      </c>
      <c r="B55444" t="s">
        <v>31611</v>
      </c>
    </row>
    <row r="55445" spans="1:2" x14ac:dyDescent="0.3">
      <c r="A55445" s="2">
        <v>8.5327730447950501</v>
      </c>
      <c r="B55445" t="s">
        <v>31610</v>
      </c>
    </row>
    <row r="55446" spans="1:2" x14ac:dyDescent="0.3">
      <c r="A55446" s="2">
        <v>0.28199000000000002</v>
      </c>
      <c r="B55446" t="s">
        <v>31609</v>
      </c>
    </row>
    <row r="55447" spans="1:2" x14ac:dyDescent="0.3">
      <c r="A55447" s="2">
        <v>2.5088499999999998</v>
      </c>
      <c r="B55447" t="s">
        <v>31608</v>
      </c>
    </row>
    <row r="55448" spans="1:2" x14ac:dyDescent="0.3">
      <c r="A55448" s="2">
        <v>1.7000000000000001E-2</v>
      </c>
      <c r="B55448" t="s">
        <v>1698</v>
      </c>
    </row>
    <row r="55449" spans="1:2" x14ac:dyDescent="0.3">
      <c r="A55449" s="2">
        <v>2.10033</v>
      </c>
      <c r="B55449" t="s">
        <v>31607</v>
      </c>
    </row>
    <row r="55450" spans="1:2" x14ac:dyDescent="0.3">
      <c r="A55450" s="2">
        <v>8.3878948165876697</v>
      </c>
      <c r="B55450" t="s">
        <v>31606</v>
      </c>
    </row>
    <row r="55451" spans="1:2" x14ac:dyDescent="0.3">
      <c r="A55451" s="2">
        <v>0.25890698953295599</v>
      </c>
      <c r="B55451" t="s">
        <v>31605</v>
      </c>
    </row>
    <row r="55452" spans="1:2" x14ac:dyDescent="0.3">
      <c r="A55452" s="2">
        <v>5.8421835838383398</v>
      </c>
      <c r="B55452" t="s">
        <v>31604</v>
      </c>
    </row>
    <row r="55453" spans="1:2" x14ac:dyDescent="0.3">
      <c r="A55453" s="2">
        <v>1.9219398946024999</v>
      </c>
      <c r="B55453" t="s">
        <v>31603</v>
      </c>
    </row>
    <row r="55454" spans="1:2" x14ac:dyDescent="0.3">
      <c r="A55454" s="2">
        <v>25.1102216484263</v>
      </c>
      <c r="B55454" t="s">
        <v>31602</v>
      </c>
    </row>
    <row r="55455" spans="1:2" x14ac:dyDescent="0.3">
      <c r="A55455" s="2">
        <v>0.33499000000000001</v>
      </c>
      <c r="B55455" t="s">
        <v>31601</v>
      </c>
    </row>
    <row r="55456" spans="1:2" x14ac:dyDescent="0.3">
      <c r="A55456" s="2">
        <v>1.51614574639097</v>
      </c>
      <c r="B55456" t="s">
        <v>31600</v>
      </c>
    </row>
    <row r="55457" spans="1:2" x14ac:dyDescent="0.3">
      <c r="A55457" s="2">
        <v>6.5041518026963804E-3</v>
      </c>
      <c r="B55457" t="s">
        <v>31599</v>
      </c>
    </row>
    <row r="55458" spans="1:2" x14ac:dyDescent="0.3">
      <c r="A55458" s="2">
        <v>8.41643646897723E-2</v>
      </c>
      <c r="B55458" t="s">
        <v>31598</v>
      </c>
    </row>
    <row r="55459" spans="1:2" x14ac:dyDescent="0.3">
      <c r="A55459" s="2">
        <v>18.78378</v>
      </c>
      <c r="B55459" t="s">
        <v>31597</v>
      </c>
    </row>
    <row r="55460" spans="1:2" x14ac:dyDescent="0.3">
      <c r="A55460" s="2">
        <v>38.125259999999997</v>
      </c>
      <c r="B55460" t="s">
        <v>31596</v>
      </c>
    </row>
    <row r="55461" spans="1:2" x14ac:dyDescent="0.3">
      <c r="A55461" s="2">
        <v>29.446850000000001</v>
      </c>
      <c r="B55461" t="s">
        <v>31595</v>
      </c>
    </row>
    <row r="55462" spans="1:2" x14ac:dyDescent="0.3">
      <c r="A55462" s="2">
        <v>2.7112081697066501</v>
      </c>
      <c r="B55462" t="s">
        <v>31594</v>
      </c>
    </row>
    <row r="55463" spans="1:2" x14ac:dyDescent="0.3">
      <c r="A55463" s="2">
        <v>1.3177200884875799E-2</v>
      </c>
      <c r="B55463" t="s">
        <v>31593</v>
      </c>
    </row>
    <row r="55464" spans="1:2" x14ac:dyDescent="0.3">
      <c r="A55464" s="2">
        <v>3.60352306954531</v>
      </c>
      <c r="B55464" t="s">
        <v>31592</v>
      </c>
    </row>
    <row r="55465" spans="1:2" x14ac:dyDescent="0.3">
      <c r="A55465" s="2">
        <v>19.495940000000001</v>
      </c>
      <c r="B55465" t="s">
        <v>31591</v>
      </c>
    </row>
    <row r="55466" spans="1:2" x14ac:dyDescent="0.3">
      <c r="A55466" s="2">
        <v>29.872237947862299</v>
      </c>
      <c r="B55466" t="s">
        <v>31590</v>
      </c>
    </row>
    <row r="55467" spans="1:2" x14ac:dyDescent="0.3">
      <c r="A55467" s="2">
        <v>183.761178310818</v>
      </c>
      <c r="B55467" t="s">
        <v>31589</v>
      </c>
    </row>
    <row r="55468" spans="1:2" x14ac:dyDescent="0.3">
      <c r="A55468" s="2">
        <v>4.6652376063570401E-2</v>
      </c>
      <c r="B55468" t="s">
        <v>31588</v>
      </c>
    </row>
    <row r="55469" spans="1:2" x14ac:dyDescent="0.3">
      <c r="A55469" s="2">
        <v>0.97477999999999998</v>
      </c>
      <c r="B55469" t="s">
        <v>31587</v>
      </c>
    </row>
    <row r="55470" spans="1:2" x14ac:dyDescent="0.3">
      <c r="A55470" s="2">
        <v>40.052987784556102</v>
      </c>
      <c r="B55470" t="s">
        <v>31586</v>
      </c>
    </row>
    <row r="55471" spans="1:2" x14ac:dyDescent="0.3">
      <c r="A55471" s="2">
        <v>9.5601401400296595</v>
      </c>
      <c r="B55471" t="s">
        <v>31585</v>
      </c>
    </row>
    <row r="55472" spans="1:2" x14ac:dyDescent="0.3">
      <c r="A55472" s="2">
        <v>6.5488765330969896</v>
      </c>
      <c r="B55472" t="s">
        <v>31584</v>
      </c>
    </row>
    <row r="55473" spans="1:2" x14ac:dyDescent="0.3">
      <c r="A55473" s="2">
        <v>13.996869999999999</v>
      </c>
      <c r="B55473" t="s">
        <v>31583</v>
      </c>
    </row>
    <row r="55474" spans="1:2" x14ac:dyDescent="0.3">
      <c r="A55474" s="2">
        <v>2.3348800000000001</v>
      </c>
      <c r="B55474" t="s">
        <v>31582</v>
      </c>
    </row>
    <row r="55475" spans="1:2" x14ac:dyDescent="0.3">
      <c r="A55475" s="2">
        <v>0.22456000000000001</v>
      </c>
      <c r="B55475" t="s">
        <v>1968</v>
      </c>
    </row>
    <row r="55476" spans="1:2" x14ac:dyDescent="0.3">
      <c r="A55476" s="2">
        <v>0.37719999999999998</v>
      </c>
      <c r="B55476" t="s">
        <v>31581</v>
      </c>
    </row>
    <row r="55477" spans="1:2" x14ac:dyDescent="0.3">
      <c r="A55477" s="2">
        <v>1.3337000000000001</v>
      </c>
      <c r="B55477" t="s">
        <v>31580</v>
      </c>
    </row>
    <row r="55478" spans="1:2" x14ac:dyDescent="0.3">
      <c r="A55478" s="2">
        <v>3.46388604614538</v>
      </c>
      <c r="B55478" t="s">
        <v>31579</v>
      </c>
    </row>
    <row r="55479" spans="1:2" x14ac:dyDescent="0.3">
      <c r="A55479" s="2">
        <v>6.2526460608797602E-2</v>
      </c>
      <c r="B55479" t="s">
        <v>31578</v>
      </c>
    </row>
    <row r="55480" spans="1:2" x14ac:dyDescent="0.3">
      <c r="A55480" s="2">
        <v>8.2485644455237594E-2</v>
      </c>
      <c r="B55480" t="s">
        <v>31577</v>
      </c>
    </row>
    <row r="55481" spans="1:2" x14ac:dyDescent="0.3">
      <c r="A55481" s="2">
        <v>0.11736971117176</v>
      </c>
      <c r="B55481" t="s">
        <v>31576</v>
      </c>
    </row>
    <row r="55482" spans="1:2" x14ac:dyDescent="0.3">
      <c r="A55482" s="2">
        <v>34.851730000000003</v>
      </c>
      <c r="B55482" t="s">
        <v>31575</v>
      </c>
    </row>
    <row r="55483" spans="1:2" x14ac:dyDescent="0.3">
      <c r="A55483" s="2">
        <v>1.3164598207135001</v>
      </c>
      <c r="B55483" t="s">
        <v>31574</v>
      </c>
    </row>
    <row r="55484" spans="1:2" x14ac:dyDescent="0.3">
      <c r="A55484" s="2">
        <v>0.18616757766351899</v>
      </c>
      <c r="B55484" t="s">
        <v>31573</v>
      </c>
    </row>
    <row r="55485" spans="1:2" x14ac:dyDescent="0.3">
      <c r="A55485" s="2">
        <v>9.1729628173923307E-3</v>
      </c>
      <c r="B55485" t="s">
        <v>31572</v>
      </c>
    </row>
    <row r="55486" spans="1:2" x14ac:dyDescent="0.3">
      <c r="A55486" s="2">
        <v>0.14822124278221999</v>
      </c>
      <c r="B55486" t="s">
        <v>31571</v>
      </c>
    </row>
    <row r="55487" spans="1:2" x14ac:dyDescent="0.3">
      <c r="A55487" s="2">
        <v>1.8855599999999999</v>
      </c>
      <c r="B55487" t="s">
        <v>31570</v>
      </c>
    </row>
    <row r="55488" spans="1:2" x14ac:dyDescent="0.3">
      <c r="A55488" s="2">
        <v>0.11997358652651501</v>
      </c>
      <c r="B55488" t="s">
        <v>31569</v>
      </c>
    </row>
    <row r="55489" spans="1:2" x14ac:dyDescent="0.3">
      <c r="A55489" s="2">
        <v>0.19436472667268401</v>
      </c>
      <c r="B55489" t="s">
        <v>31568</v>
      </c>
    </row>
    <row r="55490" spans="1:2" x14ac:dyDescent="0.3">
      <c r="A55490" s="2">
        <v>22.541473103832001</v>
      </c>
      <c r="B55490" t="s">
        <v>31567</v>
      </c>
    </row>
    <row r="55491" spans="1:2" x14ac:dyDescent="0.3">
      <c r="A55491" s="2">
        <v>5.2609999999999997E-2</v>
      </c>
      <c r="B55491" t="s">
        <v>31566</v>
      </c>
    </row>
    <row r="55492" spans="1:2" x14ac:dyDescent="0.3">
      <c r="A55492" s="2">
        <v>0.14906052447312201</v>
      </c>
      <c r="B55492" t="s">
        <v>31565</v>
      </c>
    </row>
    <row r="55493" spans="1:2" x14ac:dyDescent="0.3">
      <c r="A55493" s="2">
        <v>0.72263405199848296</v>
      </c>
      <c r="B55493" t="s">
        <v>31564</v>
      </c>
    </row>
    <row r="55494" spans="1:2" x14ac:dyDescent="0.3">
      <c r="A55494" s="2">
        <v>1.2463200000000001</v>
      </c>
      <c r="B55494" t="s">
        <v>31563</v>
      </c>
    </row>
    <row r="55495" spans="1:2" x14ac:dyDescent="0.3">
      <c r="A55495" s="2">
        <v>6.6529299999999996</v>
      </c>
      <c r="B55495" t="s">
        <v>31562</v>
      </c>
    </row>
    <row r="55496" spans="1:2" x14ac:dyDescent="0.3">
      <c r="A55496" s="2">
        <v>12.407143199921901</v>
      </c>
      <c r="B55496" t="s">
        <v>31561</v>
      </c>
    </row>
    <row r="55497" spans="1:2" x14ac:dyDescent="0.3">
      <c r="A55497" s="2">
        <v>12.21515</v>
      </c>
      <c r="B55497" t="s">
        <v>31560</v>
      </c>
    </row>
    <row r="55498" spans="1:2" x14ac:dyDescent="0.3">
      <c r="A55498" s="2">
        <v>10.82396</v>
      </c>
      <c r="B55498" t="s">
        <v>31559</v>
      </c>
    </row>
    <row r="55499" spans="1:2" x14ac:dyDescent="0.3">
      <c r="A55499" s="2">
        <v>38.081310000000002</v>
      </c>
      <c r="B55499" t="s">
        <v>31558</v>
      </c>
    </row>
    <row r="55500" spans="1:2" x14ac:dyDescent="0.3">
      <c r="A55500" s="2">
        <v>20.273969999999998</v>
      </c>
      <c r="B55500" t="s">
        <v>31557</v>
      </c>
    </row>
    <row r="55501" spans="1:2" x14ac:dyDescent="0.3">
      <c r="A55501" s="2">
        <v>19.889990000000001</v>
      </c>
      <c r="B55501" t="s">
        <v>31556</v>
      </c>
    </row>
    <row r="55502" spans="1:2" x14ac:dyDescent="0.3">
      <c r="A55502" s="2">
        <v>2.5000000000000001E-2</v>
      </c>
      <c r="B55502" t="s">
        <v>31555</v>
      </c>
    </row>
    <row r="55503" spans="1:2" x14ac:dyDescent="0.3">
      <c r="A55503" s="2">
        <v>361.06382734322102</v>
      </c>
      <c r="B55503" t="s">
        <v>31554</v>
      </c>
    </row>
    <row r="55504" spans="1:2" x14ac:dyDescent="0.3">
      <c r="A55504" s="2">
        <v>262.71989000000002</v>
      </c>
      <c r="B55504" t="s">
        <v>31553</v>
      </c>
    </row>
    <row r="55505" spans="1:2" x14ac:dyDescent="0.3">
      <c r="A55505" s="2">
        <v>1.40262</v>
      </c>
      <c r="B55505" t="s">
        <v>31552</v>
      </c>
    </row>
    <row r="55506" spans="1:2" x14ac:dyDescent="0.3">
      <c r="A55506" s="2">
        <v>1.4335899999999999</v>
      </c>
      <c r="B55506" t="s">
        <v>31551</v>
      </c>
    </row>
    <row r="55507" spans="1:2" x14ac:dyDescent="0.3">
      <c r="A55507" s="2">
        <v>13.915179999999999</v>
      </c>
      <c r="B55507" t="s">
        <v>31550</v>
      </c>
    </row>
    <row r="55508" spans="1:2" x14ac:dyDescent="0.3">
      <c r="A55508" s="2">
        <v>24.925395997590499</v>
      </c>
      <c r="B55508" t="s">
        <v>31549</v>
      </c>
    </row>
    <row r="55509" spans="1:2" x14ac:dyDescent="0.3">
      <c r="A55509" s="2">
        <v>61.414270000000002</v>
      </c>
      <c r="B55509" t="s">
        <v>31548</v>
      </c>
    </row>
    <row r="55510" spans="1:2" x14ac:dyDescent="0.3">
      <c r="A55510" s="2">
        <v>3.4099999999999998E-3</v>
      </c>
      <c r="B55510" t="s">
        <v>31547</v>
      </c>
    </row>
    <row r="55511" spans="1:2" x14ac:dyDescent="0.3">
      <c r="A55511" s="2">
        <v>0.72424999999999995</v>
      </c>
      <c r="B55511" t="s">
        <v>31546</v>
      </c>
    </row>
    <row r="55512" spans="1:2" x14ac:dyDescent="0.3">
      <c r="A55512" s="2">
        <v>2.6689699999999998</v>
      </c>
      <c r="B55512" t="s">
        <v>31545</v>
      </c>
    </row>
    <row r="55513" spans="1:2" x14ac:dyDescent="0.3">
      <c r="A55513" s="2">
        <v>3.3926625570607098E-2</v>
      </c>
      <c r="B55513" t="s">
        <v>31544</v>
      </c>
    </row>
    <row r="55514" spans="1:2" x14ac:dyDescent="0.3">
      <c r="A55514" s="2">
        <v>0.83835999999999999</v>
      </c>
      <c r="B55514" t="s">
        <v>31543</v>
      </c>
    </row>
    <row r="55515" spans="1:2" x14ac:dyDescent="0.3">
      <c r="A55515" s="2">
        <v>45.063887226431099</v>
      </c>
      <c r="B55515" t="s">
        <v>31542</v>
      </c>
    </row>
    <row r="55516" spans="1:2" x14ac:dyDescent="0.3">
      <c r="A55516" s="2">
        <v>24.073550000000001</v>
      </c>
      <c r="B55516" t="s">
        <v>31541</v>
      </c>
    </row>
    <row r="55517" spans="1:2" x14ac:dyDescent="0.3">
      <c r="A55517" s="2">
        <v>1.5261654611239699</v>
      </c>
      <c r="B55517" t="s">
        <v>31540</v>
      </c>
    </row>
    <row r="55518" spans="1:2" x14ac:dyDescent="0.3">
      <c r="A55518" s="2">
        <v>4.1830758869378801E-2</v>
      </c>
      <c r="B55518" t="s">
        <v>31539</v>
      </c>
    </row>
    <row r="55519" spans="1:2" x14ac:dyDescent="0.3">
      <c r="A55519" s="2">
        <v>5.7430523561507699E-2</v>
      </c>
      <c r="B55519" t="s">
        <v>31538</v>
      </c>
    </row>
    <row r="55520" spans="1:2" x14ac:dyDescent="0.3">
      <c r="A55520" s="2">
        <v>0.160399233070397</v>
      </c>
      <c r="B55520" t="s">
        <v>31537</v>
      </c>
    </row>
    <row r="55521" spans="1:2" x14ac:dyDescent="0.3">
      <c r="A55521" s="2">
        <v>0.32639715750394399</v>
      </c>
      <c r="B55521" t="s">
        <v>31536</v>
      </c>
    </row>
    <row r="55522" spans="1:2" x14ac:dyDescent="0.3">
      <c r="A55522" s="2">
        <v>51.238988928083998</v>
      </c>
      <c r="B55522" t="s">
        <v>31535</v>
      </c>
    </row>
    <row r="55523" spans="1:2" x14ac:dyDescent="0.3">
      <c r="A55523" s="2">
        <v>0.47155000000000002</v>
      </c>
      <c r="B55523" t="s">
        <v>31534</v>
      </c>
    </row>
    <row r="55524" spans="1:2" x14ac:dyDescent="0.3">
      <c r="A55524" s="2">
        <v>2.366E-2</v>
      </c>
      <c r="B55524" t="s">
        <v>31533</v>
      </c>
    </row>
    <row r="55525" spans="1:2" x14ac:dyDescent="0.3">
      <c r="A55525" s="2">
        <v>0.28836676021352398</v>
      </c>
      <c r="B55525" t="s">
        <v>31532</v>
      </c>
    </row>
    <row r="55526" spans="1:2" x14ac:dyDescent="0.3">
      <c r="A55526" s="2">
        <v>3.3080099999999999</v>
      </c>
      <c r="B55526" t="s">
        <v>31531</v>
      </c>
    </row>
    <row r="55527" spans="1:2" x14ac:dyDescent="0.3">
      <c r="A55527" s="2">
        <v>3.1960299999999999</v>
      </c>
      <c r="B55527" t="s">
        <v>31530</v>
      </c>
    </row>
    <row r="55528" spans="1:2" x14ac:dyDescent="0.3">
      <c r="A55528" s="2">
        <v>1.38975</v>
      </c>
      <c r="B55528" t="s">
        <v>31529</v>
      </c>
    </row>
    <row r="55529" spans="1:2" x14ac:dyDescent="0.3">
      <c r="A55529" s="2">
        <v>0.42437000000000002</v>
      </c>
      <c r="B55529" t="s">
        <v>31528</v>
      </c>
    </row>
    <row r="55530" spans="1:2" x14ac:dyDescent="0.3">
      <c r="A55530" s="2">
        <v>0.12699933844165601</v>
      </c>
      <c r="B55530" t="s">
        <v>31527</v>
      </c>
    </row>
    <row r="55531" spans="1:2" x14ac:dyDescent="0.3">
      <c r="A55531" s="2">
        <v>3.2439999999999997E-2</v>
      </c>
      <c r="B55531" t="s">
        <v>31526</v>
      </c>
    </row>
    <row r="55532" spans="1:2" x14ac:dyDescent="0.3">
      <c r="A55532" s="2">
        <v>3.24885</v>
      </c>
      <c r="B55532" t="s">
        <v>31525</v>
      </c>
    </row>
    <row r="55533" spans="1:2" x14ac:dyDescent="0.3">
      <c r="A55533" s="2">
        <v>9.6290300000000002</v>
      </c>
      <c r="B55533" t="s">
        <v>31524</v>
      </c>
    </row>
    <row r="55534" spans="1:2" x14ac:dyDescent="0.3">
      <c r="A55534" s="2">
        <v>3.0948059704944901</v>
      </c>
      <c r="B55534" t="s">
        <v>31523</v>
      </c>
    </row>
    <row r="55535" spans="1:2" x14ac:dyDescent="0.3">
      <c r="A55535" s="2">
        <v>2.8435516137018801</v>
      </c>
      <c r="B55535" t="s">
        <v>31522</v>
      </c>
    </row>
    <row r="55536" spans="1:2" x14ac:dyDescent="0.3">
      <c r="A55536" s="2">
        <v>1.5519499999999999</v>
      </c>
      <c r="B55536" t="s">
        <v>31521</v>
      </c>
    </row>
    <row r="55537" spans="1:2" x14ac:dyDescent="0.3">
      <c r="A55537" s="2">
        <v>2.94854111418584</v>
      </c>
      <c r="B55537" t="s">
        <v>31520</v>
      </c>
    </row>
    <row r="55538" spans="1:2" x14ac:dyDescent="0.3">
      <c r="A55538" s="2">
        <v>0.18870389370952401</v>
      </c>
      <c r="B55538" t="s">
        <v>31519</v>
      </c>
    </row>
    <row r="55539" spans="1:2" x14ac:dyDescent="0.3">
      <c r="A55539" s="2">
        <v>17.894929999999999</v>
      </c>
      <c r="B55539" t="s">
        <v>31518</v>
      </c>
    </row>
    <row r="55540" spans="1:2" x14ac:dyDescent="0.3">
      <c r="A55540" s="2">
        <v>1.27244</v>
      </c>
      <c r="B55540" t="s">
        <v>31517</v>
      </c>
    </row>
    <row r="55541" spans="1:2" x14ac:dyDescent="0.3">
      <c r="A55541" s="2">
        <v>0.12823999999999999</v>
      </c>
      <c r="B55541" t="s">
        <v>31516</v>
      </c>
    </row>
    <row r="55542" spans="1:2" x14ac:dyDescent="0.3">
      <c r="A55542" s="2">
        <v>2.9792190005844599E-2</v>
      </c>
      <c r="B55542" t="s">
        <v>31515</v>
      </c>
    </row>
    <row r="55543" spans="1:2" x14ac:dyDescent="0.3">
      <c r="A55543" s="2">
        <v>0.22709185352387201</v>
      </c>
      <c r="B55543" t="s">
        <v>31514</v>
      </c>
    </row>
    <row r="55544" spans="1:2" x14ac:dyDescent="0.3">
      <c r="A55544" s="2">
        <v>0.59933000000000003</v>
      </c>
      <c r="B55544" t="s">
        <v>31513</v>
      </c>
    </row>
    <row r="55545" spans="1:2" x14ac:dyDescent="0.3">
      <c r="A55545" s="2">
        <v>32.754930000000002</v>
      </c>
      <c r="B55545" t="s">
        <v>31512</v>
      </c>
    </row>
    <row r="55546" spans="1:2" x14ac:dyDescent="0.3">
      <c r="A55546" s="2">
        <v>36.905946372169801</v>
      </c>
      <c r="B55546" t="s">
        <v>31511</v>
      </c>
    </row>
    <row r="55547" spans="1:2" x14ac:dyDescent="0.3">
      <c r="A55547" s="2">
        <v>47.792990000000003</v>
      </c>
      <c r="B55547" t="s">
        <v>31510</v>
      </c>
    </row>
    <row r="55548" spans="1:2" x14ac:dyDescent="0.3">
      <c r="A55548" s="2">
        <v>1157.67351750599</v>
      </c>
      <c r="B55548" t="s">
        <v>31509</v>
      </c>
    </row>
    <row r="55549" spans="1:2" x14ac:dyDescent="0.3">
      <c r="A55549" s="2">
        <v>5.7492000000000001</v>
      </c>
      <c r="B55549" t="s">
        <v>31508</v>
      </c>
    </row>
    <row r="55550" spans="1:2" x14ac:dyDescent="0.3">
      <c r="A55550" s="2">
        <v>0.25654836260203101</v>
      </c>
      <c r="B55550" t="s">
        <v>31507</v>
      </c>
    </row>
    <row r="55551" spans="1:2" x14ac:dyDescent="0.3">
      <c r="A55551" s="2">
        <v>4.8933818133931499</v>
      </c>
      <c r="B55551" t="s">
        <v>31506</v>
      </c>
    </row>
    <row r="55552" spans="1:2" x14ac:dyDescent="0.3">
      <c r="A55552" s="2">
        <v>0.28310618844387297</v>
      </c>
      <c r="B55552" t="s">
        <v>31505</v>
      </c>
    </row>
    <row r="55553" spans="1:2" x14ac:dyDescent="0.3">
      <c r="A55553" s="2">
        <v>5.2849839063289702E-2</v>
      </c>
      <c r="B55553" t="s">
        <v>31504</v>
      </c>
    </row>
    <row r="55554" spans="1:2" x14ac:dyDescent="0.3">
      <c r="A55554" s="2">
        <v>8.86097</v>
      </c>
      <c r="B55554" t="s">
        <v>31503</v>
      </c>
    </row>
    <row r="55555" spans="1:2" x14ac:dyDescent="0.3">
      <c r="A55555" s="2">
        <v>28</v>
      </c>
      <c r="B55555" t="s">
        <v>31502</v>
      </c>
    </row>
    <row r="55556" spans="1:2" x14ac:dyDescent="0.3">
      <c r="A55556" s="2">
        <v>2.8500200000000002</v>
      </c>
      <c r="B55556" t="s">
        <v>31501</v>
      </c>
    </row>
    <row r="55557" spans="1:2" x14ac:dyDescent="0.3">
      <c r="A55557" s="2">
        <v>2.9194499475336602E-3</v>
      </c>
      <c r="B55557" t="s">
        <v>31500</v>
      </c>
    </row>
    <row r="55558" spans="1:2" x14ac:dyDescent="0.3">
      <c r="A55558" s="2">
        <v>60.144083858278997</v>
      </c>
      <c r="B55558" t="s">
        <v>31499</v>
      </c>
    </row>
    <row r="55559" spans="1:2" x14ac:dyDescent="0.3">
      <c r="A55559" s="2">
        <v>5000.2885663888101</v>
      </c>
      <c r="B55559" t="s">
        <v>31498</v>
      </c>
    </row>
    <row r="55560" spans="1:2" x14ac:dyDescent="0.3">
      <c r="A55560" s="2">
        <v>8.7812346077599894</v>
      </c>
      <c r="B55560" t="s">
        <v>31497</v>
      </c>
    </row>
    <row r="55561" spans="1:2" x14ac:dyDescent="0.3">
      <c r="A55561" s="2">
        <v>25.1409311537444</v>
      </c>
      <c r="B55561" t="s">
        <v>31496</v>
      </c>
    </row>
    <row r="55562" spans="1:2" x14ac:dyDescent="0.3">
      <c r="A55562" s="2">
        <v>0.21639359952776499</v>
      </c>
      <c r="B55562" t="s">
        <v>31495</v>
      </c>
    </row>
    <row r="55563" spans="1:2" x14ac:dyDescent="0.3">
      <c r="A55563" s="2">
        <v>189.31955156144599</v>
      </c>
      <c r="B55563" t="s">
        <v>31494</v>
      </c>
    </row>
    <row r="55564" spans="1:2" x14ac:dyDescent="0.3">
      <c r="A55564" s="2">
        <v>2.2749897608428499E-3</v>
      </c>
      <c r="B55564" t="s">
        <v>31493</v>
      </c>
    </row>
    <row r="55565" spans="1:2" x14ac:dyDescent="0.3">
      <c r="A55565" s="2">
        <v>1.80420906547074E-2</v>
      </c>
      <c r="B55565" t="s">
        <v>31492</v>
      </c>
    </row>
    <row r="55566" spans="1:2" x14ac:dyDescent="0.3">
      <c r="A55566" s="2">
        <v>0.77881</v>
      </c>
      <c r="B55566" t="s">
        <v>31491</v>
      </c>
    </row>
    <row r="55567" spans="1:2" x14ac:dyDescent="0.3">
      <c r="A55567" s="2">
        <v>4.6580370438548298E-2</v>
      </c>
      <c r="B55567" t="s">
        <v>31490</v>
      </c>
    </row>
    <row r="55568" spans="1:2" x14ac:dyDescent="0.3">
      <c r="A55568" s="2">
        <v>28.4745809708634</v>
      </c>
      <c r="B55568" t="s">
        <v>31489</v>
      </c>
    </row>
    <row r="55569" spans="1:2" x14ac:dyDescent="0.3">
      <c r="A55569" s="2">
        <v>24.825193320226301</v>
      </c>
      <c r="B55569" t="s">
        <v>31488</v>
      </c>
    </row>
    <row r="55570" spans="1:2" x14ac:dyDescent="0.3">
      <c r="A55570" s="2">
        <v>0.17895272200373999</v>
      </c>
      <c r="B55570" t="s">
        <v>31487</v>
      </c>
    </row>
    <row r="55571" spans="1:2" x14ac:dyDescent="0.3">
      <c r="A55571" s="2">
        <v>1.519E-2</v>
      </c>
      <c r="B55571" t="s">
        <v>31486</v>
      </c>
    </row>
    <row r="55572" spans="1:2" x14ac:dyDescent="0.3">
      <c r="A55572" s="2">
        <v>7.7400000000000004E-3</v>
      </c>
      <c r="B55572" t="s">
        <v>31485</v>
      </c>
    </row>
    <row r="55573" spans="1:2" x14ac:dyDescent="0.3">
      <c r="A55573" s="2">
        <v>13.302860000000001</v>
      </c>
      <c r="B55573" t="s">
        <v>31484</v>
      </c>
    </row>
    <row r="55574" spans="1:2" x14ac:dyDescent="0.3">
      <c r="A55574" s="2">
        <v>3.8758934562998001E-3</v>
      </c>
      <c r="B55574" t="s">
        <v>31483</v>
      </c>
    </row>
    <row r="55575" spans="1:2" x14ac:dyDescent="0.3">
      <c r="A55575" s="2">
        <v>1.02549610100106E-2</v>
      </c>
      <c r="B55575" t="s">
        <v>31482</v>
      </c>
    </row>
    <row r="55576" spans="1:2" x14ac:dyDescent="0.3">
      <c r="A55576" s="2">
        <v>11.924660345982799</v>
      </c>
      <c r="B55576" t="s">
        <v>31481</v>
      </c>
    </row>
    <row r="55577" spans="1:2" x14ac:dyDescent="0.3">
      <c r="A55577" s="2">
        <v>9.1291432038499796</v>
      </c>
      <c r="B55577" t="s">
        <v>31480</v>
      </c>
    </row>
    <row r="55578" spans="1:2" x14ac:dyDescent="0.3">
      <c r="A55578" s="2">
        <v>1.7084120260156299</v>
      </c>
      <c r="B55578" t="s">
        <v>31479</v>
      </c>
    </row>
    <row r="55579" spans="1:2" x14ac:dyDescent="0.3">
      <c r="A55579" s="2">
        <v>9.2840000000000006E-2</v>
      </c>
      <c r="B55579" t="s">
        <v>31478</v>
      </c>
    </row>
    <row r="55580" spans="1:2" x14ac:dyDescent="0.3">
      <c r="A55580" s="2">
        <v>0.60762000000000005</v>
      </c>
      <c r="B55580" t="s">
        <v>31477</v>
      </c>
    </row>
    <row r="55581" spans="1:2" x14ac:dyDescent="0.3">
      <c r="A55581" s="2">
        <v>7.0527300000000004</v>
      </c>
      <c r="B55581" t="s">
        <v>31476</v>
      </c>
    </row>
    <row r="55582" spans="1:2" x14ac:dyDescent="0.3">
      <c r="A55582" s="2">
        <v>1.0155799999999999</v>
      </c>
      <c r="B55582" t="s">
        <v>31475</v>
      </c>
    </row>
    <row r="55583" spans="1:2" x14ac:dyDescent="0.3">
      <c r="A55583" s="2">
        <v>1.79379</v>
      </c>
      <c r="B55583" t="s">
        <v>31474</v>
      </c>
    </row>
    <row r="55584" spans="1:2" x14ac:dyDescent="0.3">
      <c r="A55584" s="2">
        <v>4.8779999999999997E-2</v>
      </c>
      <c r="B55584" t="s">
        <v>31473</v>
      </c>
    </row>
    <row r="55585" spans="1:2" x14ac:dyDescent="0.3">
      <c r="A55585" s="2">
        <v>5.6638097020082698</v>
      </c>
      <c r="B55585" t="s">
        <v>31472</v>
      </c>
    </row>
    <row r="55586" spans="1:2" x14ac:dyDescent="0.3">
      <c r="A55586" s="2">
        <v>7.1312100000000003</v>
      </c>
      <c r="B55586" t="s">
        <v>31471</v>
      </c>
    </row>
    <row r="55587" spans="1:2" x14ac:dyDescent="0.3">
      <c r="A55587" s="2">
        <v>6.7123400000000002</v>
      </c>
      <c r="B55587" t="s">
        <v>31470</v>
      </c>
    </row>
    <row r="55588" spans="1:2" x14ac:dyDescent="0.3">
      <c r="A55588" s="2">
        <v>4.0028998480771402E-4</v>
      </c>
      <c r="B55588" t="s">
        <v>31469</v>
      </c>
    </row>
    <row r="55589" spans="1:2" x14ac:dyDescent="0.3">
      <c r="A55589" s="2">
        <v>5.2999999999999998E-4</v>
      </c>
      <c r="B55589" t="s">
        <v>31468</v>
      </c>
    </row>
    <row r="55590" spans="1:2" x14ac:dyDescent="0.3">
      <c r="A55590" s="2">
        <v>115.36751357892599</v>
      </c>
      <c r="B55590" t="s">
        <v>31467</v>
      </c>
    </row>
    <row r="55591" spans="1:2" x14ac:dyDescent="0.3">
      <c r="A55591" s="2">
        <v>1.9E-3</v>
      </c>
      <c r="B55591" t="s">
        <v>31466</v>
      </c>
    </row>
    <row r="55592" spans="1:2" x14ac:dyDescent="0.3">
      <c r="A55592" s="2">
        <v>4.3959999999999999E-2</v>
      </c>
      <c r="B55592" t="s">
        <v>31465</v>
      </c>
    </row>
    <row r="55593" spans="1:2" x14ac:dyDescent="0.3">
      <c r="A55593" s="2">
        <v>1.7952677347742001</v>
      </c>
      <c r="B55593" t="s">
        <v>31464</v>
      </c>
    </row>
    <row r="55594" spans="1:2" x14ac:dyDescent="0.3">
      <c r="A55594" s="2">
        <v>0.76066999999999996</v>
      </c>
      <c r="B55594" t="s">
        <v>31463</v>
      </c>
    </row>
    <row r="55595" spans="1:2" x14ac:dyDescent="0.3">
      <c r="A55595" s="2">
        <v>0.52630999999999994</v>
      </c>
      <c r="B55595" t="s">
        <v>31462</v>
      </c>
    </row>
    <row r="55596" spans="1:2" x14ac:dyDescent="0.3">
      <c r="A55596" s="2">
        <v>0.10765</v>
      </c>
      <c r="B55596" t="s">
        <v>31461</v>
      </c>
    </row>
    <row r="55597" spans="1:2" x14ac:dyDescent="0.3">
      <c r="A55597" s="2">
        <v>0.17587</v>
      </c>
      <c r="B55597" t="s">
        <v>31460</v>
      </c>
    </row>
    <row r="55598" spans="1:2" x14ac:dyDescent="0.3">
      <c r="A55598" s="2">
        <v>0.22803000000000001</v>
      </c>
      <c r="B55598" t="s">
        <v>31459</v>
      </c>
    </row>
    <row r="55599" spans="1:2" x14ac:dyDescent="0.3">
      <c r="A55599" s="2">
        <v>1.9102699999999999</v>
      </c>
      <c r="B55599" t="s">
        <v>31458</v>
      </c>
    </row>
    <row r="55600" spans="1:2" x14ac:dyDescent="0.3">
      <c r="A55600" s="2">
        <v>2.2655120814075599E-2</v>
      </c>
      <c r="B55600" t="s">
        <v>31457</v>
      </c>
    </row>
    <row r="55601" spans="1:2" x14ac:dyDescent="0.3">
      <c r="A55601" s="2">
        <v>0.24677335153830901</v>
      </c>
      <c r="B55601" t="s">
        <v>31456</v>
      </c>
    </row>
    <row r="55602" spans="1:2" x14ac:dyDescent="0.3">
      <c r="A55602" s="2">
        <v>0.24514</v>
      </c>
      <c r="B55602" t="s">
        <v>31455</v>
      </c>
    </row>
    <row r="55603" spans="1:2" x14ac:dyDescent="0.3">
      <c r="A55603" s="2">
        <v>0.26729633365918398</v>
      </c>
      <c r="B55603" t="s">
        <v>31454</v>
      </c>
    </row>
    <row r="55604" spans="1:2" x14ac:dyDescent="0.3">
      <c r="A55604" s="2">
        <v>10.981012051066701</v>
      </c>
      <c r="B55604" t="s">
        <v>31453</v>
      </c>
    </row>
    <row r="55605" spans="1:2" x14ac:dyDescent="0.3">
      <c r="A55605" s="2">
        <v>18.337633600068902</v>
      </c>
      <c r="B55605" t="s">
        <v>31452</v>
      </c>
    </row>
    <row r="55606" spans="1:2" x14ac:dyDescent="0.3">
      <c r="A55606" s="2">
        <v>42.558471951282897</v>
      </c>
      <c r="B55606" t="s">
        <v>31451</v>
      </c>
    </row>
    <row r="55607" spans="1:2" x14ac:dyDescent="0.3">
      <c r="A55607" s="2">
        <v>9.3130303151795595E-3</v>
      </c>
      <c r="B55607" t="s">
        <v>31450</v>
      </c>
    </row>
    <row r="55608" spans="1:2" x14ac:dyDescent="0.3">
      <c r="A55608" s="2">
        <v>7.2223142508087604E-2</v>
      </c>
      <c r="B55608" t="s">
        <v>31449</v>
      </c>
    </row>
    <row r="55609" spans="1:2" x14ac:dyDescent="0.3">
      <c r="A55609" s="2">
        <v>7.7000000000000002E-3</v>
      </c>
      <c r="B55609" t="s">
        <v>31448</v>
      </c>
    </row>
    <row r="55610" spans="1:2" x14ac:dyDescent="0.3">
      <c r="A55610" s="2">
        <v>9.1066232224599197E-2</v>
      </c>
      <c r="B55610" t="s">
        <v>31447</v>
      </c>
    </row>
    <row r="55611" spans="1:2" x14ac:dyDescent="0.3">
      <c r="A55611" s="2">
        <v>0.17</v>
      </c>
      <c r="B55611" t="s">
        <v>31446</v>
      </c>
    </row>
    <row r="55612" spans="1:2" x14ac:dyDescent="0.3">
      <c r="A55612" s="2">
        <v>7.7254761105061496</v>
      </c>
      <c r="B55612" t="s">
        <v>31445</v>
      </c>
    </row>
    <row r="55613" spans="1:2" x14ac:dyDescent="0.3">
      <c r="A55613" s="2">
        <v>0.21803353049760699</v>
      </c>
      <c r="B55613" t="s">
        <v>31444</v>
      </c>
    </row>
    <row r="55614" spans="1:2" x14ac:dyDescent="0.3">
      <c r="A55614" s="2">
        <v>0.33975471957895098</v>
      </c>
      <c r="B55614" t="s">
        <v>31443</v>
      </c>
    </row>
    <row r="55615" spans="1:2" x14ac:dyDescent="0.3">
      <c r="A55615" s="2">
        <v>1.69033309312441</v>
      </c>
      <c r="B55615" t="s">
        <v>31442</v>
      </c>
    </row>
    <row r="55616" spans="1:2" x14ac:dyDescent="0.3">
      <c r="A55616" s="2">
        <v>2.3214857253995702</v>
      </c>
      <c r="B55616" t="s">
        <v>31441</v>
      </c>
    </row>
    <row r="55617" spans="1:2" x14ac:dyDescent="0.3">
      <c r="A55617" s="2">
        <v>28.413464327256801</v>
      </c>
      <c r="B55617" t="s">
        <v>31440</v>
      </c>
    </row>
    <row r="55618" spans="1:2" x14ac:dyDescent="0.3">
      <c r="A55618" s="2">
        <v>4.6800516071538301</v>
      </c>
      <c r="B55618" t="s">
        <v>31439</v>
      </c>
    </row>
    <row r="55619" spans="1:2" x14ac:dyDescent="0.3">
      <c r="A55619" s="2">
        <v>11.43721</v>
      </c>
      <c r="B55619" t="s">
        <v>31438</v>
      </c>
    </row>
    <row r="55620" spans="1:2" x14ac:dyDescent="0.3">
      <c r="A55620" s="2">
        <v>1.75396</v>
      </c>
      <c r="B55620" t="s">
        <v>31437</v>
      </c>
    </row>
    <row r="55621" spans="1:2" x14ac:dyDescent="0.3">
      <c r="A55621" s="2">
        <v>182.919868082752</v>
      </c>
      <c r="B55621" t="s">
        <v>31436</v>
      </c>
    </row>
    <row r="55622" spans="1:2" x14ac:dyDescent="0.3">
      <c r="A55622" s="2">
        <v>1.31264</v>
      </c>
      <c r="B55622" t="s">
        <v>31435</v>
      </c>
    </row>
    <row r="55623" spans="1:2" x14ac:dyDescent="0.3">
      <c r="A55623" s="2">
        <v>3.4129866734143</v>
      </c>
      <c r="B55623" t="s">
        <v>31434</v>
      </c>
    </row>
    <row r="55624" spans="1:2" x14ac:dyDescent="0.3">
      <c r="A55624" s="2">
        <v>12.568449236857701</v>
      </c>
      <c r="B55624" t="s">
        <v>31433</v>
      </c>
    </row>
    <row r="55625" spans="1:2" x14ac:dyDescent="0.3">
      <c r="A55625" s="2">
        <v>5.4125147371760098</v>
      </c>
      <c r="B55625" t="s">
        <v>31432</v>
      </c>
    </row>
    <row r="55626" spans="1:2" x14ac:dyDescent="0.3">
      <c r="A55626" s="2">
        <v>1.83568</v>
      </c>
      <c r="B55626" t="s">
        <v>31431</v>
      </c>
    </row>
    <row r="55627" spans="1:2" x14ac:dyDescent="0.3">
      <c r="A55627" s="2">
        <v>21.55302024889</v>
      </c>
      <c r="B55627" t="s">
        <v>31430</v>
      </c>
    </row>
    <row r="55628" spans="1:2" x14ac:dyDescent="0.3">
      <c r="A55628" s="2">
        <v>1.4652977404416301</v>
      </c>
      <c r="B55628" t="s">
        <v>31429</v>
      </c>
    </row>
    <row r="55629" spans="1:2" x14ac:dyDescent="0.3">
      <c r="A55629" s="2">
        <v>3.74613205326744</v>
      </c>
      <c r="B55629" t="s">
        <v>31428</v>
      </c>
    </row>
    <row r="55630" spans="1:2" x14ac:dyDescent="0.3">
      <c r="A55630" s="2">
        <v>5.56433196526058</v>
      </c>
      <c r="B55630" t="s">
        <v>31427</v>
      </c>
    </row>
    <row r="55631" spans="1:2" x14ac:dyDescent="0.3">
      <c r="A55631" s="2">
        <v>713.70706281959997</v>
      </c>
      <c r="B55631" t="s">
        <v>31426</v>
      </c>
    </row>
    <row r="55632" spans="1:2" x14ac:dyDescent="0.3">
      <c r="A55632" s="2">
        <v>211.55108000000001</v>
      </c>
      <c r="B55632" t="s">
        <v>31425</v>
      </c>
    </row>
    <row r="55633" spans="1:2" x14ac:dyDescent="0.3">
      <c r="A55633" s="2">
        <v>8.0773399999999995</v>
      </c>
      <c r="B55633" t="s">
        <v>31424</v>
      </c>
    </row>
    <row r="55634" spans="1:2" x14ac:dyDescent="0.3">
      <c r="A55634" s="2">
        <v>0.18435643522086301</v>
      </c>
      <c r="B55634" t="s">
        <v>31423</v>
      </c>
    </row>
    <row r="55635" spans="1:2" x14ac:dyDescent="0.3">
      <c r="A55635" s="2">
        <v>5.2210310710732403E-3</v>
      </c>
      <c r="B55635" t="s">
        <v>31422</v>
      </c>
    </row>
    <row r="55636" spans="1:2" x14ac:dyDescent="0.3">
      <c r="A55636" s="2">
        <v>0.102567610518073</v>
      </c>
      <c r="B55636" t="s">
        <v>31421</v>
      </c>
    </row>
    <row r="55637" spans="1:2" x14ac:dyDescent="0.3">
      <c r="A55637" s="2">
        <v>6.4667619919349297E-3</v>
      </c>
      <c r="B55637" t="s">
        <v>31420</v>
      </c>
    </row>
    <row r="55638" spans="1:2" x14ac:dyDescent="0.3">
      <c r="A55638" s="2">
        <v>3.6275698842998301</v>
      </c>
      <c r="B55638" t="s">
        <v>31419</v>
      </c>
    </row>
    <row r="55639" spans="1:2" x14ac:dyDescent="0.3">
      <c r="A55639" s="2">
        <v>37.392913684213298</v>
      </c>
      <c r="B55639" t="s">
        <v>31418</v>
      </c>
    </row>
    <row r="55640" spans="1:2" x14ac:dyDescent="0.3">
      <c r="A55640" s="2">
        <v>8.4149032768995505E-2</v>
      </c>
      <c r="B55640" t="s">
        <v>31417</v>
      </c>
    </row>
    <row r="55641" spans="1:2" x14ac:dyDescent="0.3">
      <c r="A55641" s="2">
        <v>1.6678218792942301</v>
      </c>
      <c r="B55641" t="s">
        <v>31416</v>
      </c>
    </row>
    <row r="55642" spans="1:2" x14ac:dyDescent="0.3">
      <c r="A55642" s="2">
        <v>1.8191954200424101</v>
      </c>
      <c r="B55642" t="s">
        <v>31415</v>
      </c>
    </row>
    <row r="55643" spans="1:2" x14ac:dyDescent="0.3">
      <c r="A55643" s="2">
        <v>1.4467092248220099</v>
      </c>
      <c r="B55643" t="s">
        <v>31414</v>
      </c>
    </row>
    <row r="55644" spans="1:2" x14ac:dyDescent="0.3">
      <c r="A55644" s="2">
        <v>5.16364</v>
      </c>
      <c r="B55644" t="s">
        <v>31413</v>
      </c>
    </row>
    <row r="55645" spans="1:2" x14ac:dyDescent="0.3">
      <c r="A55645" s="2">
        <v>4.6999999999999999E-4</v>
      </c>
      <c r="B55645" t="s">
        <v>31412</v>
      </c>
    </row>
    <row r="55646" spans="1:2" x14ac:dyDescent="0.3">
      <c r="A55646" s="2">
        <v>5.66892</v>
      </c>
      <c r="B55646" t="s">
        <v>31411</v>
      </c>
    </row>
    <row r="55647" spans="1:2" x14ac:dyDescent="0.3">
      <c r="A55647" s="2">
        <v>6.1687907813732004</v>
      </c>
      <c r="B55647" t="s">
        <v>31410</v>
      </c>
    </row>
    <row r="55648" spans="1:2" x14ac:dyDescent="0.3">
      <c r="A55648" s="2">
        <v>2.2386599999999999</v>
      </c>
      <c r="B55648" t="s">
        <v>31409</v>
      </c>
    </row>
    <row r="55649" spans="1:2" x14ac:dyDescent="0.3">
      <c r="A55649" s="2">
        <v>3.2482390432937498</v>
      </c>
      <c r="B55649" t="s">
        <v>31408</v>
      </c>
    </row>
    <row r="55650" spans="1:2" x14ac:dyDescent="0.3">
      <c r="A55650" s="2">
        <v>1.6033900000000001</v>
      </c>
      <c r="B55650" t="s">
        <v>31407</v>
      </c>
    </row>
    <row r="55651" spans="1:2" x14ac:dyDescent="0.3">
      <c r="A55651" s="2">
        <v>1.24024</v>
      </c>
      <c r="B55651" t="s">
        <v>31406</v>
      </c>
    </row>
    <row r="55652" spans="1:2" x14ac:dyDescent="0.3">
      <c r="A55652" s="2">
        <v>6.98604</v>
      </c>
      <c r="B55652" t="s">
        <v>31405</v>
      </c>
    </row>
    <row r="55653" spans="1:2" x14ac:dyDescent="0.3">
      <c r="A55653" s="2">
        <v>0.20071</v>
      </c>
      <c r="B55653" t="s">
        <v>31404</v>
      </c>
    </row>
    <row r="55654" spans="1:2" x14ac:dyDescent="0.3">
      <c r="A55654" s="2">
        <v>0.66247</v>
      </c>
      <c r="B55654" t="s">
        <v>31403</v>
      </c>
    </row>
    <row r="55655" spans="1:2" x14ac:dyDescent="0.3">
      <c r="A55655" s="2">
        <v>1.88727</v>
      </c>
      <c r="B55655" t="s">
        <v>31402</v>
      </c>
    </row>
    <row r="55656" spans="1:2" x14ac:dyDescent="0.3">
      <c r="A55656" s="2">
        <v>2.0948199999999999</v>
      </c>
      <c r="B55656" t="s">
        <v>31401</v>
      </c>
    </row>
    <row r="55657" spans="1:2" x14ac:dyDescent="0.3">
      <c r="A55657" s="2">
        <v>63.759991630661197</v>
      </c>
      <c r="B55657" t="s">
        <v>31400</v>
      </c>
    </row>
    <row r="55658" spans="1:2" x14ac:dyDescent="0.3">
      <c r="A55658" s="2">
        <v>47.916020000000003</v>
      </c>
      <c r="B55658" t="s">
        <v>31399</v>
      </c>
    </row>
    <row r="55659" spans="1:2" x14ac:dyDescent="0.3">
      <c r="A55659" s="2">
        <v>4.12166046099229</v>
      </c>
      <c r="B55659" t="s">
        <v>31398</v>
      </c>
    </row>
    <row r="55660" spans="1:2" x14ac:dyDescent="0.3">
      <c r="A55660" s="2">
        <v>9.4039999999999999E-2</v>
      </c>
      <c r="B55660" t="s">
        <v>2341</v>
      </c>
    </row>
    <row r="55661" spans="1:2" x14ac:dyDescent="0.3">
      <c r="A55661" s="2">
        <v>0.11549</v>
      </c>
      <c r="B55661" t="s">
        <v>31397</v>
      </c>
    </row>
    <row r="55662" spans="1:2" x14ac:dyDescent="0.3">
      <c r="A55662" s="2">
        <v>32.972461961085799</v>
      </c>
      <c r="B55662" t="s">
        <v>31396</v>
      </c>
    </row>
    <row r="55663" spans="1:2" x14ac:dyDescent="0.3">
      <c r="A55663" s="2">
        <v>0.11235000000000001</v>
      </c>
      <c r="B55663" t="s">
        <v>31395</v>
      </c>
    </row>
    <row r="55664" spans="1:2" x14ac:dyDescent="0.3">
      <c r="A55664" s="2">
        <v>1.55668960938784E-2</v>
      </c>
      <c r="B55664" t="s">
        <v>31394</v>
      </c>
    </row>
    <row r="55665" spans="1:2" x14ac:dyDescent="0.3">
      <c r="A55665" s="2">
        <v>1.7651843940902101</v>
      </c>
      <c r="B55665" t="s">
        <v>31393</v>
      </c>
    </row>
    <row r="55666" spans="1:2" x14ac:dyDescent="0.3">
      <c r="A55666" s="2">
        <v>6.9236700000000004</v>
      </c>
      <c r="B55666" t="s">
        <v>31392</v>
      </c>
    </row>
    <row r="55667" spans="1:2" x14ac:dyDescent="0.3">
      <c r="A55667" s="2">
        <v>6.3158599999999998</v>
      </c>
      <c r="B55667" t="s">
        <v>31391</v>
      </c>
    </row>
    <row r="55668" spans="1:2" x14ac:dyDescent="0.3">
      <c r="A55668" s="2">
        <v>6.70457048041989</v>
      </c>
      <c r="B55668" t="s">
        <v>31390</v>
      </c>
    </row>
    <row r="55669" spans="1:2" x14ac:dyDescent="0.3">
      <c r="A55669" s="2">
        <v>2.0803344193906099</v>
      </c>
      <c r="B55669" t="s">
        <v>31389</v>
      </c>
    </row>
    <row r="55670" spans="1:2" x14ac:dyDescent="0.3">
      <c r="A55670" s="2">
        <v>97.592236670262807</v>
      </c>
      <c r="B55670" t="s">
        <v>31388</v>
      </c>
    </row>
    <row r="55671" spans="1:2" x14ac:dyDescent="0.3">
      <c r="A55671" s="2">
        <v>2.20325926658349</v>
      </c>
      <c r="B55671" t="s">
        <v>31387</v>
      </c>
    </row>
    <row r="55672" spans="1:2" x14ac:dyDescent="0.3">
      <c r="A55672" s="2">
        <v>9.3234335710514298</v>
      </c>
      <c r="B55672" t="s">
        <v>31386</v>
      </c>
    </row>
    <row r="55673" spans="1:2" x14ac:dyDescent="0.3">
      <c r="A55673" s="2">
        <v>0.69013271278635602</v>
      </c>
      <c r="B55673" t="s">
        <v>31385</v>
      </c>
    </row>
    <row r="55674" spans="1:2" x14ac:dyDescent="0.3">
      <c r="A55674" s="2">
        <v>5.75810824722479</v>
      </c>
      <c r="B55674" t="s">
        <v>31384</v>
      </c>
    </row>
    <row r="55675" spans="1:2" x14ac:dyDescent="0.3">
      <c r="A55675" s="2">
        <v>2.3E-3</v>
      </c>
      <c r="B55675" t="s">
        <v>31383</v>
      </c>
    </row>
    <row r="55676" spans="1:2" x14ac:dyDescent="0.3">
      <c r="A55676" s="2">
        <v>53.080530000000003</v>
      </c>
      <c r="B55676" t="s">
        <v>31382</v>
      </c>
    </row>
    <row r="55677" spans="1:2" x14ac:dyDescent="0.3">
      <c r="A55677" s="2">
        <v>0.46736349137780597</v>
      </c>
      <c r="B55677" t="s">
        <v>31381</v>
      </c>
    </row>
    <row r="55678" spans="1:2" x14ac:dyDescent="0.3">
      <c r="A55678" s="2">
        <v>3.3237399999999999</v>
      </c>
      <c r="B55678" t="s">
        <v>31380</v>
      </c>
    </row>
    <row r="55679" spans="1:2" x14ac:dyDescent="0.3">
      <c r="A55679" s="2">
        <v>1.48366857496536</v>
      </c>
      <c r="B55679" t="s">
        <v>31379</v>
      </c>
    </row>
    <row r="55680" spans="1:2" x14ac:dyDescent="0.3">
      <c r="A55680" s="2">
        <v>4.5582973538053704</v>
      </c>
      <c r="B55680" t="s">
        <v>31378</v>
      </c>
    </row>
    <row r="55681" spans="1:2" x14ac:dyDescent="0.3">
      <c r="A55681" s="2">
        <v>14.5152391501247</v>
      </c>
      <c r="B55681" t="s">
        <v>31377</v>
      </c>
    </row>
    <row r="55682" spans="1:2" x14ac:dyDescent="0.3">
      <c r="A55682" s="2">
        <v>22.8313540456341</v>
      </c>
      <c r="B55682" t="s">
        <v>31376</v>
      </c>
    </row>
    <row r="55683" spans="1:2" x14ac:dyDescent="0.3">
      <c r="A55683" s="2">
        <v>5.8118269558850202E-2</v>
      </c>
      <c r="B55683" t="s">
        <v>31375</v>
      </c>
    </row>
    <row r="55684" spans="1:2" x14ac:dyDescent="0.3">
      <c r="A55684" s="2">
        <v>55.7089323610764</v>
      </c>
      <c r="B55684" t="s">
        <v>31374</v>
      </c>
    </row>
    <row r="55685" spans="1:2" x14ac:dyDescent="0.3">
      <c r="A55685" s="2">
        <v>27.77196</v>
      </c>
      <c r="B55685" t="s">
        <v>31373</v>
      </c>
    </row>
    <row r="55686" spans="1:2" x14ac:dyDescent="0.3">
      <c r="A55686" s="2">
        <v>22.537861809503301</v>
      </c>
      <c r="B55686" t="s">
        <v>31372</v>
      </c>
    </row>
    <row r="55687" spans="1:2" x14ac:dyDescent="0.3">
      <c r="A55687" s="2">
        <v>20.761310000000002</v>
      </c>
      <c r="B55687" t="s">
        <v>31371</v>
      </c>
    </row>
    <row r="55688" spans="1:2" x14ac:dyDescent="0.3">
      <c r="A55688" s="2">
        <v>1.5399999999999999E-3</v>
      </c>
      <c r="B55688" t="s">
        <v>31370</v>
      </c>
    </row>
    <row r="55689" spans="1:2" x14ac:dyDescent="0.3">
      <c r="A55689" s="2">
        <v>79.784703789942498</v>
      </c>
      <c r="B55689" t="s">
        <v>31369</v>
      </c>
    </row>
    <row r="55690" spans="1:2" x14ac:dyDescent="0.3">
      <c r="A55690" s="2">
        <v>0.40722000000000003</v>
      </c>
      <c r="B55690" t="s">
        <v>31368</v>
      </c>
    </row>
    <row r="55691" spans="1:2" x14ac:dyDescent="0.3">
      <c r="A55691" s="2">
        <v>35.388348323286799</v>
      </c>
      <c r="B55691" t="s">
        <v>31367</v>
      </c>
    </row>
    <row r="55692" spans="1:2" x14ac:dyDescent="0.3">
      <c r="A55692" s="2">
        <v>1.3491004513901599E-2</v>
      </c>
      <c r="B55692" t="s">
        <v>31366</v>
      </c>
    </row>
    <row r="55693" spans="1:2" x14ac:dyDescent="0.3">
      <c r="A55693" s="2">
        <v>6.00985233691617</v>
      </c>
      <c r="B55693" t="s">
        <v>31365</v>
      </c>
    </row>
    <row r="55694" spans="1:2" x14ac:dyDescent="0.3">
      <c r="A55694" s="2">
        <v>1.0025599999999999</v>
      </c>
      <c r="B55694" t="s">
        <v>31364</v>
      </c>
    </row>
    <row r="55695" spans="1:2" x14ac:dyDescent="0.3">
      <c r="A55695" s="2">
        <v>346.694833185844</v>
      </c>
      <c r="B55695" t="s">
        <v>31363</v>
      </c>
    </row>
    <row r="55696" spans="1:2" x14ac:dyDescent="0.3">
      <c r="A55696" s="2">
        <v>2.7265432375646701</v>
      </c>
      <c r="B55696" t="s">
        <v>31362</v>
      </c>
    </row>
    <row r="55697" spans="1:2" x14ac:dyDescent="0.3">
      <c r="A55697" s="2">
        <v>22.304171047900802</v>
      </c>
      <c r="B55697" t="s">
        <v>31361</v>
      </c>
    </row>
    <row r="55698" spans="1:2" x14ac:dyDescent="0.3">
      <c r="A55698" s="2">
        <v>13.1987382411504</v>
      </c>
      <c r="B55698" t="s">
        <v>31360</v>
      </c>
    </row>
    <row r="55699" spans="1:2" x14ac:dyDescent="0.3">
      <c r="A55699" s="2">
        <v>0.27189999999999998</v>
      </c>
      <c r="B55699" t="s">
        <v>31359</v>
      </c>
    </row>
    <row r="55700" spans="1:2" x14ac:dyDescent="0.3">
      <c r="A55700" s="2">
        <v>101.48969194579</v>
      </c>
      <c r="B55700" t="s">
        <v>31358</v>
      </c>
    </row>
    <row r="55701" spans="1:2" x14ac:dyDescent="0.3">
      <c r="A55701" s="2">
        <v>0.209831636510657</v>
      </c>
      <c r="B55701" t="s">
        <v>31357</v>
      </c>
    </row>
    <row r="55702" spans="1:2" x14ac:dyDescent="0.3">
      <c r="A55702" s="2">
        <v>1.0160069027588601</v>
      </c>
      <c r="B55702" t="s">
        <v>31356</v>
      </c>
    </row>
    <row r="55703" spans="1:2" x14ac:dyDescent="0.3">
      <c r="A55703" s="2">
        <v>7.09345462544907E-3</v>
      </c>
      <c r="B55703" t="s">
        <v>31355</v>
      </c>
    </row>
    <row r="55704" spans="1:2" x14ac:dyDescent="0.3">
      <c r="A55704" s="2">
        <v>4.59338407111332E-4</v>
      </c>
      <c r="B55704" t="s">
        <v>31354</v>
      </c>
    </row>
    <row r="55705" spans="1:2" x14ac:dyDescent="0.3">
      <c r="A55705" s="2">
        <v>4.7850951346091698E-3</v>
      </c>
      <c r="B55705" t="s">
        <v>31353</v>
      </c>
    </row>
    <row r="55706" spans="1:2" x14ac:dyDescent="0.3">
      <c r="A55706" s="2">
        <v>6.9797000000000002</v>
      </c>
      <c r="B55706" t="s">
        <v>31352</v>
      </c>
    </row>
    <row r="55707" spans="1:2" x14ac:dyDescent="0.3">
      <c r="A55707" s="2">
        <v>15.565720000000001</v>
      </c>
      <c r="B55707" t="s">
        <v>31351</v>
      </c>
    </row>
    <row r="55708" spans="1:2" x14ac:dyDescent="0.3">
      <c r="A55708" s="2">
        <v>10.99658</v>
      </c>
      <c r="B55708" t="s">
        <v>31350</v>
      </c>
    </row>
    <row r="55709" spans="1:2" x14ac:dyDescent="0.3">
      <c r="A55709" s="2">
        <v>1.33366184770155E-2</v>
      </c>
      <c r="B55709" t="s">
        <v>31349</v>
      </c>
    </row>
    <row r="55710" spans="1:2" x14ac:dyDescent="0.3">
      <c r="A55710" s="2">
        <v>0.27515349493471902</v>
      </c>
      <c r="B55710" t="s">
        <v>31348</v>
      </c>
    </row>
    <row r="55711" spans="1:2" x14ac:dyDescent="0.3">
      <c r="A55711" s="2">
        <v>2.4844599999999999</v>
      </c>
      <c r="B55711" t="s">
        <v>31347</v>
      </c>
    </row>
    <row r="55712" spans="1:2" x14ac:dyDescent="0.3">
      <c r="A55712" s="2">
        <v>1.8802063964948601</v>
      </c>
      <c r="B55712" t="s">
        <v>31346</v>
      </c>
    </row>
    <row r="55713" spans="1:2" x14ac:dyDescent="0.3">
      <c r="A55713" s="2">
        <v>62.1791611997768</v>
      </c>
      <c r="B55713" t="s">
        <v>31345</v>
      </c>
    </row>
    <row r="55714" spans="1:2" x14ac:dyDescent="0.3">
      <c r="A55714" s="2">
        <v>2.6288100000000001</v>
      </c>
      <c r="B55714" t="s">
        <v>31344</v>
      </c>
    </row>
    <row r="55715" spans="1:2" x14ac:dyDescent="0.3">
      <c r="A55715" s="2">
        <v>28.665072921555101</v>
      </c>
      <c r="B55715" t="s">
        <v>31343</v>
      </c>
    </row>
    <row r="55716" spans="1:2" x14ac:dyDescent="0.3">
      <c r="A55716" s="2">
        <v>29.803070088695598</v>
      </c>
      <c r="B55716" t="s">
        <v>31342</v>
      </c>
    </row>
    <row r="55717" spans="1:2" x14ac:dyDescent="0.3">
      <c r="A55717" s="2">
        <v>4.0057801978558603</v>
      </c>
      <c r="B55717" t="s">
        <v>31341</v>
      </c>
    </row>
    <row r="55718" spans="1:2" x14ac:dyDescent="0.3">
      <c r="A55718" s="2">
        <v>36.507720611101398</v>
      </c>
      <c r="B55718" t="s">
        <v>31340</v>
      </c>
    </row>
    <row r="55719" spans="1:2" x14ac:dyDescent="0.3">
      <c r="A55719" s="2">
        <v>1.0684100000000001</v>
      </c>
      <c r="B55719" t="s">
        <v>31339</v>
      </c>
    </row>
    <row r="55720" spans="1:2" x14ac:dyDescent="0.3">
      <c r="A55720" s="2">
        <v>2.0662799999999999</v>
      </c>
      <c r="B55720" t="s">
        <v>31338</v>
      </c>
    </row>
    <row r="55721" spans="1:2" x14ac:dyDescent="0.3">
      <c r="A55721" s="2">
        <v>9.2044723337794991</v>
      </c>
      <c r="B55721" t="s">
        <v>31337</v>
      </c>
    </row>
    <row r="55722" spans="1:2" x14ac:dyDescent="0.3">
      <c r="A55722" s="2">
        <v>1.5024</v>
      </c>
      <c r="B55722" t="s">
        <v>31336</v>
      </c>
    </row>
    <row r="55723" spans="1:2" x14ac:dyDescent="0.3">
      <c r="A55723" s="2">
        <v>0.189425601090985</v>
      </c>
      <c r="B55723" t="s">
        <v>31335</v>
      </c>
    </row>
    <row r="55724" spans="1:2" x14ac:dyDescent="0.3">
      <c r="A55724" s="2">
        <v>0.22924035746922</v>
      </c>
      <c r="B55724" t="s">
        <v>31334</v>
      </c>
    </row>
    <row r="55725" spans="1:2" x14ac:dyDescent="0.3">
      <c r="A55725" s="2">
        <v>0.42226395940035799</v>
      </c>
      <c r="B55725" t="s">
        <v>31333</v>
      </c>
    </row>
    <row r="55726" spans="1:2" x14ac:dyDescent="0.3">
      <c r="A55726" s="2">
        <v>116.45813</v>
      </c>
      <c r="B55726" t="s">
        <v>6045</v>
      </c>
    </row>
    <row r="55727" spans="1:2" x14ac:dyDescent="0.3">
      <c r="A55727" s="2">
        <v>1.225E-2</v>
      </c>
      <c r="B55727" t="s">
        <v>31332</v>
      </c>
    </row>
    <row r="55728" spans="1:2" x14ac:dyDescent="0.3">
      <c r="A55728" s="2">
        <v>0.53739640669310496</v>
      </c>
      <c r="B55728" t="s">
        <v>31331</v>
      </c>
    </row>
    <row r="55729" spans="1:2" x14ac:dyDescent="0.3">
      <c r="A55729" s="2">
        <v>2.72939</v>
      </c>
      <c r="B55729" t="s">
        <v>31330</v>
      </c>
    </row>
    <row r="55730" spans="1:2" x14ac:dyDescent="0.3">
      <c r="A55730" s="2">
        <v>38.065673571596498</v>
      </c>
      <c r="B55730" t="s">
        <v>31329</v>
      </c>
    </row>
    <row r="55731" spans="1:2" x14ac:dyDescent="0.3">
      <c r="A55731" s="2">
        <v>58.347270000000002</v>
      </c>
      <c r="B55731" t="s">
        <v>31328</v>
      </c>
    </row>
    <row r="55732" spans="1:2" x14ac:dyDescent="0.3">
      <c r="A55732" s="2">
        <v>41.798024000319401</v>
      </c>
      <c r="B55732" t="s">
        <v>31327</v>
      </c>
    </row>
    <row r="55733" spans="1:2" x14ac:dyDescent="0.3">
      <c r="A55733" s="2">
        <v>6.5599999999999999E-3</v>
      </c>
      <c r="B55733" t="s">
        <v>31326</v>
      </c>
    </row>
    <row r="55734" spans="1:2" x14ac:dyDescent="0.3">
      <c r="A55734" s="2">
        <v>2.9119689159846401E-2</v>
      </c>
      <c r="B55734" t="s">
        <v>31325</v>
      </c>
    </row>
    <row r="55735" spans="1:2" x14ac:dyDescent="0.3">
      <c r="A55735" s="2">
        <v>1.0643571021813601E-3</v>
      </c>
      <c r="B55735" t="s">
        <v>31324</v>
      </c>
    </row>
    <row r="55736" spans="1:2" x14ac:dyDescent="0.3">
      <c r="A55736" s="2">
        <v>0.14063000000000001</v>
      </c>
      <c r="B55736" t="s">
        <v>31323</v>
      </c>
    </row>
    <row r="55737" spans="1:2" x14ac:dyDescent="0.3">
      <c r="A55737" s="2">
        <v>0.25194663514079402</v>
      </c>
      <c r="B55737" t="s">
        <v>31322</v>
      </c>
    </row>
    <row r="55738" spans="1:2" x14ac:dyDescent="0.3">
      <c r="A55738" s="2">
        <v>2366.5672199999999</v>
      </c>
      <c r="B55738" t="s">
        <v>31321</v>
      </c>
    </row>
    <row r="55739" spans="1:2" x14ac:dyDescent="0.3">
      <c r="A55739" s="2">
        <v>6.9783200000000001</v>
      </c>
      <c r="B55739" t="s">
        <v>31320</v>
      </c>
    </row>
    <row r="55740" spans="1:2" x14ac:dyDescent="0.3">
      <c r="A55740" s="2">
        <v>0.44546999999999998</v>
      </c>
      <c r="B55740" t="s">
        <v>31319</v>
      </c>
    </row>
    <row r="55741" spans="1:2" x14ac:dyDescent="0.3">
      <c r="A55741" s="2">
        <v>1185.02973</v>
      </c>
      <c r="B55741" t="s">
        <v>31318</v>
      </c>
    </row>
    <row r="55742" spans="1:2" x14ac:dyDescent="0.3">
      <c r="A55742" s="2">
        <v>0.49321371939838099</v>
      </c>
      <c r="B55742" t="s">
        <v>31317</v>
      </c>
    </row>
    <row r="55743" spans="1:2" x14ac:dyDescent="0.3">
      <c r="A55743" s="2">
        <v>3.6744898956007299</v>
      </c>
      <c r="B55743" t="s">
        <v>31316</v>
      </c>
    </row>
    <row r="55744" spans="1:2" x14ac:dyDescent="0.3">
      <c r="A55744" s="2">
        <v>2.1526545340502499</v>
      </c>
      <c r="B55744" t="s">
        <v>31315</v>
      </c>
    </row>
    <row r="55745" spans="1:2" x14ac:dyDescent="0.3">
      <c r="A55745" s="2">
        <v>0.12797098826669001</v>
      </c>
      <c r="B55745" t="s">
        <v>31314</v>
      </c>
    </row>
    <row r="55746" spans="1:2" x14ac:dyDescent="0.3">
      <c r="A55746" s="2">
        <v>4.5700733744525897</v>
      </c>
      <c r="B55746" t="s">
        <v>31313</v>
      </c>
    </row>
    <row r="55747" spans="1:2" x14ac:dyDescent="0.3">
      <c r="A55747" s="2">
        <v>4.8197947667342396</v>
      </c>
      <c r="B55747" t="s">
        <v>31312</v>
      </c>
    </row>
    <row r="55748" spans="1:2" x14ac:dyDescent="0.3">
      <c r="A55748" s="2">
        <v>49.726660235576297</v>
      </c>
      <c r="B55748" t="s">
        <v>31311</v>
      </c>
    </row>
    <row r="55749" spans="1:2" x14ac:dyDescent="0.3">
      <c r="A55749" s="2">
        <v>2.65599881072646E-2</v>
      </c>
      <c r="B55749" t="s">
        <v>31310</v>
      </c>
    </row>
    <row r="55750" spans="1:2" x14ac:dyDescent="0.3">
      <c r="A55750" s="2">
        <v>9.4016584926602906E-2</v>
      </c>
      <c r="B55750" t="s">
        <v>31309</v>
      </c>
    </row>
    <row r="55751" spans="1:2" x14ac:dyDescent="0.3">
      <c r="A55751" s="2">
        <v>0.103670871887622</v>
      </c>
      <c r="B55751" t="s">
        <v>31308</v>
      </c>
    </row>
    <row r="55752" spans="1:2" x14ac:dyDescent="0.3">
      <c r="A55752" s="2">
        <v>8.1036982713541796</v>
      </c>
      <c r="B55752" t="s">
        <v>31307</v>
      </c>
    </row>
    <row r="55753" spans="1:2" x14ac:dyDescent="0.3">
      <c r="A55753" s="2">
        <v>4.4777757635687601E-2</v>
      </c>
      <c r="B55753" t="s">
        <v>31306</v>
      </c>
    </row>
    <row r="55754" spans="1:2" x14ac:dyDescent="0.3">
      <c r="A55754" s="2">
        <v>0.40135999999999999</v>
      </c>
      <c r="B55754" t="s">
        <v>31305</v>
      </c>
    </row>
    <row r="55755" spans="1:2" x14ac:dyDescent="0.3">
      <c r="A55755" s="2">
        <v>1.7613151079295598E-2</v>
      </c>
      <c r="B55755" t="s">
        <v>31304</v>
      </c>
    </row>
    <row r="55756" spans="1:2" x14ac:dyDescent="0.3">
      <c r="A55756" s="2">
        <v>5.7128620790895902E-2</v>
      </c>
      <c r="B55756" t="s">
        <v>31303</v>
      </c>
    </row>
    <row r="55757" spans="1:2" x14ac:dyDescent="0.3">
      <c r="A55757" s="2">
        <v>5.5686598195685201E-2</v>
      </c>
      <c r="B55757" t="s">
        <v>31302</v>
      </c>
    </row>
    <row r="55758" spans="1:2" x14ac:dyDescent="0.3">
      <c r="A55758" s="2">
        <v>1.9019294214954199E-2</v>
      </c>
      <c r="B55758" t="s">
        <v>31301</v>
      </c>
    </row>
    <row r="55759" spans="1:2" x14ac:dyDescent="0.3">
      <c r="A55759" s="2">
        <v>0.11696815780346601</v>
      </c>
      <c r="B55759" t="s">
        <v>31300</v>
      </c>
    </row>
    <row r="55760" spans="1:2" x14ac:dyDescent="0.3">
      <c r="A55760" s="2">
        <v>4.4878132977666699E-2</v>
      </c>
      <c r="B55760" t="s">
        <v>31299</v>
      </c>
    </row>
    <row r="55761" spans="1:2" x14ac:dyDescent="0.3">
      <c r="A55761" s="2">
        <v>1.16568</v>
      </c>
      <c r="B55761" t="s">
        <v>31298</v>
      </c>
    </row>
    <row r="55762" spans="1:2" x14ac:dyDescent="0.3">
      <c r="A55762" s="2">
        <v>9.6542854447273403E-3</v>
      </c>
      <c r="B55762" t="s">
        <v>31297</v>
      </c>
    </row>
    <row r="55763" spans="1:2" x14ac:dyDescent="0.3">
      <c r="A55763" s="2">
        <v>50.948500000000003</v>
      </c>
      <c r="B55763" t="s">
        <v>31296</v>
      </c>
    </row>
    <row r="55764" spans="1:2" x14ac:dyDescent="0.3">
      <c r="A55764" s="2">
        <v>2.2980944415542002</v>
      </c>
      <c r="B55764" t="s">
        <v>31295</v>
      </c>
    </row>
    <row r="55765" spans="1:2" x14ac:dyDescent="0.3">
      <c r="A55765" s="2">
        <v>180.86942999999999</v>
      </c>
      <c r="B55765" t="s">
        <v>31294</v>
      </c>
    </row>
    <row r="55766" spans="1:2" x14ac:dyDescent="0.3">
      <c r="A55766" s="2">
        <v>8.48746065315569</v>
      </c>
      <c r="B55766" t="s">
        <v>31293</v>
      </c>
    </row>
    <row r="55767" spans="1:2" x14ac:dyDescent="0.3">
      <c r="A55767" s="2">
        <v>23.002164117690398</v>
      </c>
      <c r="B55767" t="s">
        <v>31292</v>
      </c>
    </row>
    <row r="55768" spans="1:2" x14ac:dyDescent="0.3">
      <c r="A55768" s="2">
        <v>15.799620000000001</v>
      </c>
      <c r="B55768" t="s">
        <v>31291</v>
      </c>
    </row>
    <row r="55769" spans="1:2" x14ac:dyDescent="0.3">
      <c r="A55769" s="2">
        <v>2.76058</v>
      </c>
      <c r="B55769" t="s">
        <v>31290</v>
      </c>
    </row>
    <row r="55770" spans="1:2" x14ac:dyDescent="0.3">
      <c r="A55770" s="2">
        <v>3.7250899999999998</v>
      </c>
      <c r="B55770" t="s">
        <v>31289</v>
      </c>
    </row>
    <row r="55771" spans="1:2" x14ac:dyDescent="0.3">
      <c r="A55771" s="2">
        <v>2.6552003224904999E-2</v>
      </c>
      <c r="B55771" t="s">
        <v>31288</v>
      </c>
    </row>
    <row r="55772" spans="1:2" x14ac:dyDescent="0.3">
      <c r="A55772" s="2">
        <v>17.028580000000002</v>
      </c>
      <c r="B55772" t="s">
        <v>31287</v>
      </c>
    </row>
    <row r="55773" spans="1:2" x14ac:dyDescent="0.3">
      <c r="A55773" s="2">
        <v>3.6761200000000001</v>
      </c>
      <c r="B55773" t="s">
        <v>31286</v>
      </c>
    </row>
    <row r="55774" spans="1:2" x14ac:dyDescent="0.3">
      <c r="A55774" s="2">
        <v>1.1402088399127999E-2</v>
      </c>
      <c r="B55774" t="s">
        <v>31285</v>
      </c>
    </row>
    <row r="55775" spans="1:2" x14ac:dyDescent="0.3">
      <c r="A55775" s="2">
        <v>0.728656940170606</v>
      </c>
      <c r="B55775" t="s">
        <v>31284</v>
      </c>
    </row>
    <row r="55776" spans="1:2" x14ac:dyDescent="0.3">
      <c r="A55776" s="2">
        <v>5.2095399999999996</v>
      </c>
      <c r="B55776" t="s">
        <v>31283</v>
      </c>
    </row>
    <row r="55777" spans="1:2" x14ac:dyDescent="0.3">
      <c r="A55777" s="2">
        <v>0.57130000000000003</v>
      </c>
      <c r="B55777" t="s">
        <v>31282</v>
      </c>
    </row>
    <row r="55778" spans="1:2" x14ac:dyDescent="0.3">
      <c r="A55778" s="2">
        <v>1.0993599999999999</v>
      </c>
      <c r="B55778" t="s">
        <v>31281</v>
      </c>
    </row>
    <row r="55779" spans="1:2" x14ac:dyDescent="0.3">
      <c r="A55779" s="2">
        <v>6.4999999999999997E-3</v>
      </c>
      <c r="B55779" t="s">
        <v>31280</v>
      </c>
    </row>
    <row r="55780" spans="1:2" x14ac:dyDescent="0.3">
      <c r="A55780" s="2">
        <v>17.7691313353595</v>
      </c>
      <c r="B55780" t="s">
        <v>31279</v>
      </c>
    </row>
    <row r="55781" spans="1:2" x14ac:dyDescent="0.3">
      <c r="A55781" s="2">
        <v>128.74842789976501</v>
      </c>
      <c r="B55781" t="s">
        <v>31278</v>
      </c>
    </row>
    <row r="55782" spans="1:2" x14ac:dyDescent="0.3">
      <c r="A55782" s="2">
        <v>9.4742759426489602</v>
      </c>
      <c r="B55782" t="s">
        <v>31277</v>
      </c>
    </row>
    <row r="55783" spans="1:2" x14ac:dyDescent="0.3">
      <c r="A55783" s="2">
        <v>1.0483302372943</v>
      </c>
      <c r="B55783" t="s">
        <v>31276</v>
      </c>
    </row>
    <row r="55784" spans="1:2" x14ac:dyDescent="0.3">
      <c r="A55784" s="2">
        <v>247.933742603101</v>
      </c>
      <c r="B55784" t="s">
        <v>31275</v>
      </c>
    </row>
    <row r="55785" spans="1:2" x14ac:dyDescent="0.3">
      <c r="A55785" s="2">
        <v>62.323865722986199</v>
      </c>
      <c r="B55785" t="s">
        <v>31274</v>
      </c>
    </row>
    <row r="55786" spans="1:2" x14ac:dyDescent="0.3">
      <c r="A55786" s="2">
        <v>11.42249</v>
      </c>
      <c r="B55786" t="s">
        <v>31273</v>
      </c>
    </row>
    <row r="55787" spans="1:2" x14ac:dyDescent="0.3">
      <c r="A55787" s="2">
        <v>0.10305</v>
      </c>
      <c r="B55787" t="s">
        <v>31272</v>
      </c>
    </row>
    <row r="55788" spans="1:2" x14ac:dyDescent="0.3">
      <c r="A55788" s="2">
        <v>3.8964967610723003E-2</v>
      </c>
      <c r="B55788" t="s">
        <v>31271</v>
      </c>
    </row>
    <row r="55789" spans="1:2" x14ac:dyDescent="0.3">
      <c r="A55789" s="2">
        <v>1.65567627927459</v>
      </c>
      <c r="B55789" t="s">
        <v>31270</v>
      </c>
    </row>
    <row r="55790" spans="1:2" x14ac:dyDescent="0.3">
      <c r="A55790" s="2">
        <v>0.56374000000000002</v>
      </c>
      <c r="B55790" t="s">
        <v>31269</v>
      </c>
    </row>
    <row r="55791" spans="1:2" x14ac:dyDescent="0.3">
      <c r="A55791" s="2">
        <v>13.3588</v>
      </c>
      <c r="B55791" t="s">
        <v>31268</v>
      </c>
    </row>
    <row r="55792" spans="1:2" x14ac:dyDescent="0.3">
      <c r="A55792" s="2">
        <v>17.26784</v>
      </c>
      <c r="B55792" t="s">
        <v>31267</v>
      </c>
    </row>
    <row r="55793" spans="1:2" x14ac:dyDescent="0.3">
      <c r="A55793" s="2">
        <v>16.179982907158401</v>
      </c>
      <c r="B55793" t="s">
        <v>31266</v>
      </c>
    </row>
    <row r="55794" spans="1:2" x14ac:dyDescent="0.3">
      <c r="A55794" s="2">
        <v>12.09498</v>
      </c>
      <c r="B55794" t="s">
        <v>31265</v>
      </c>
    </row>
    <row r="55795" spans="1:2" x14ac:dyDescent="0.3">
      <c r="A55795" s="2">
        <v>1.1018260792441699E-2</v>
      </c>
      <c r="B55795" t="s">
        <v>31264</v>
      </c>
    </row>
    <row r="55796" spans="1:2" x14ac:dyDescent="0.3">
      <c r="A55796" s="2">
        <v>1.05586444710023E-2</v>
      </c>
      <c r="B55796" t="s">
        <v>31263</v>
      </c>
    </row>
    <row r="55797" spans="1:2" x14ac:dyDescent="0.3">
      <c r="A55797" s="2">
        <v>0.862887731159934</v>
      </c>
      <c r="B55797" t="s">
        <v>31262</v>
      </c>
    </row>
    <row r="55798" spans="1:2" x14ac:dyDescent="0.3">
      <c r="A55798" s="2">
        <v>3.1122999999999998</v>
      </c>
      <c r="B55798" t="s">
        <v>31261</v>
      </c>
    </row>
    <row r="55799" spans="1:2" x14ac:dyDescent="0.3">
      <c r="A55799" s="2">
        <v>12.571679110621901</v>
      </c>
      <c r="B55799" t="s">
        <v>31260</v>
      </c>
    </row>
    <row r="55800" spans="1:2" x14ac:dyDescent="0.3">
      <c r="A55800" s="2">
        <v>5.15482</v>
      </c>
      <c r="B55800" t="s">
        <v>31259</v>
      </c>
    </row>
    <row r="55801" spans="1:2" x14ac:dyDescent="0.3">
      <c r="A55801" s="2">
        <v>0.33761000000000002</v>
      </c>
      <c r="B55801" t="s">
        <v>31258</v>
      </c>
    </row>
    <row r="55802" spans="1:2" x14ac:dyDescent="0.3">
      <c r="A55802" s="2">
        <v>19.147210000000001</v>
      </c>
      <c r="B55802" t="s">
        <v>31257</v>
      </c>
    </row>
    <row r="55803" spans="1:2" x14ac:dyDescent="0.3">
      <c r="A55803" s="2">
        <v>265.56474666992102</v>
      </c>
      <c r="B55803" t="s">
        <v>31256</v>
      </c>
    </row>
    <row r="55804" spans="1:2" x14ac:dyDescent="0.3">
      <c r="A55804" s="2">
        <v>64.605670000000003</v>
      </c>
      <c r="B55804" t="s">
        <v>31255</v>
      </c>
    </row>
    <row r="55805" spans="1:2" x14ac:dyDescent="0.3">
      <c r="A55805" s="2">
        <v>52.491669999999999</v>
      </c>
      <c r="B55805" t="s">
        <v>31254</v>
      </c>
    </row>
    <row r="55806" spans="1:2" x14ac:dyDescent="0.3">
      <c r="A55806" s="2">
        <v>17.627035879102198</v>
      </c>
      <c r="B55806" t="s">
        <v>31253</v>
      </c>
    </row>
    <row r="55807" spans="1:2" x14ac:dyDescent="0.3">
      <c r="A55807" s="2">
        <v>34.395934213611703</v>
      </c>
      <c r="B55807" t="s">
        <v>31252</v>
      </c>
    </row>
    <row r="55808" spans="1:2" x14ac:dyDescent="0.3">
      <c r="A55808" s="2">
        <v>247.986743310924</v>
      </c>
      <c r="B55808" t="s">
        <v>31251</v>
      </c>
    </row>
    <row r="55809" spans="1:2" x14ac:dyDescent="0.3">
      <c r="A55809" s="2">
        <v>82.410924229514393</v>
      </c>
      <c r="B55809" t="s">
        <v>31250</v>
      </c>
    </row>
    <row r="55810" spans="1:2" x14ac:dyDescent="0.3">
      <c r="A55810" s="2">
        <v>82.410924229514393</v>
      </c>
      <c r="B55810" t="s">
        <v>31249</v>
      </c>
    </row>
    <row r="55811" spans="1:2" x14ac:dyDescent="0.3">
      <c r="A55811" s="2">
        <v>6.0589999999999998E-2</v>
      </c>
      <c r="B55811" t="s">
        <v>31248</v>
      </c>
    </row>
    <row r="55812" spans="1:2" x14ac:dyDescent="0.3">
      <c r="A55812" s="2">
        <v>7.2859800000000003</v>
      </c>
      <c r="B55812" t="s">
        <v>31247</v>
      </c>
    </row>
    <row r="55813" spans="1:2" x14ac:dyDescent="0.3">
      <c r="A55813" s="2">
        <v>8.7837338891121802E-2</v>
      </c>
      <c r="B55813" t="s">
        <v>31246</v>
      </c>
    </row>
    <row r="55814" spans="1:2" x14ac:dyDescent="0.3">
      <c r="A55814" s="2">
        <v>7.3893155647077602E-2</v>
      </c>
      <c r="B55814" t="s">
        <v>31245</v>
      </c>
    </row>
    <row r="55815" spans="1:2" x14ac:dyDescent="0.3">
      <c r="A55815" s="2">
        <v>0.37313000000000002</v>
      </c>
      <c r="B55815" t="s">
        <v>31244</v>
      </c>
    </row>
    <row r="55816" spans="1:2" x14ac:dyDescent="0.3">
      <c r="A55816" s="2">
        <v>3.49309583136317E-3</v>
      </c>
      <c r="B55816" t="s">
        <v>31243</v>
      </c>
    </row>
    <row r="55817" spans="1:2" x14ac:dyDescent="0.3">
      <c r="A55817" s="2">
        <v>3.4916945641423999E-3</v>
      </c>
      <c r="B55817" t="s">
        <v>31242</v>
      </c>
    </row>
    <row r="55818" spans="1:2" x14ac:dyDescent="0.3">
      <c r="A55818" s="2">
        <v>9.8799999999999999E-3</v>
      </c>
      <c r="B55818" t="s">
        <v>31241</v>
      </c>
    </row>
    <row r="55819" spans="1:2" x14ac:dyDescent="0.3">
      <c r="A55819" s="2">
        <v>2.2267710753868599E-2</v>
      </c>
      <c r="B55819" t="s">
        <v>31240</v>
      </c>
    </row>
    <row r="55820" spans="1:2" x14ac:dyDescent="0.3">
      <c r="A55820" s="2">
        <v>0.21</v>
      </c>
      <c r="B55820" t="s">
        <v>31239</v>
      </c>
    </row>
    <row r="55821" spans="1:2" x14ac:dyDescent="0.3">
      <c r="A55821" s="2">
        <v>3.5799999999999998E-3</v>
      </c>
      <c r="B55821" t="s">
        <v>31238</v>
      </c>
    </row>
    <row r="55822" spans="1:2" x14ac:dyDescent="0.3">
      <c r="A55822" s="2">
        <v>411.97618999999997</v>
      </c>
      <c r="B55822" t="s">
        <v>31237</v>
      </c>
    </row>
    <row r="55823" spans="1:2" x14ac:dyDescent="0.3">
      <c r="A55823" s="2">
        <v>8.8506300000000007</v>
      </c>
      <c r="B55823" t="s">
        <v>31236</v>
      </c>
    </row>
    <row r="55824" spans="1:2" x14ac:dyDescent="0.3">
      <c r="A55824" s="2">
        <v>27.1155429589367</v>
      </c>
      <c r="B55824" t="s">
        <v>31235</v>
      </c>
    </row>
    <row r="55825" spans="1:2" x14ac:dyDescent="0.3">
      <c r="A55825" s="2">
        <v>1.3342050140025199E-2</v>
      </c>
      <c r="B55825" t="s">
        <v>31234</v>
      </c>
    </row>
    <row r="55826" spans="1:2" x14ac:dyDescent="0.3">
      <c r="A55826" s="2">
        <v>1.146E-2</v>
      </c>
      <c r="B55826" t="s">
        <v>31233</v>
      </c>
    </row>
    <row r="55827" spans="1:2" x14ac:dyDescent="0.3">
      <c r="A55827" s="2">
        <v>0.113098975826843</v>
      </c>
      <c r="B55827" t="s">
        <v>31232</v>
      </c>
    </row>
    <row r="55828" spans="1:2" x14ac:dyDescent="0.3">
      <c r="A55828" s="2">
        <v>5.3576875673849798E-2</v>
      </c>
      <c r="B55828" t="s">
        <v>31231</v>
      </c>
    </row>
    <row r="55829" spans="1:2" x14ac:dyDescent="0.3">
      <c r="A55829" s="2">
        <v>14.50883</v>
      </c>
      <c r="B55829" t="s">
        <v>31230</v>
      </c>
    </row>
    <row r="55830" spans="1:2" x14ac:dyDescent="0.3">
      <c r="A55830" s="2">
        <v>0.99685999999999997</v>
      </c>
      <c r="B55830" t="s">
        <v>31229</v>
      </c>
    </row>
    <row r="55831" spans="1:2" x14ac:dyDescent="0.3">
      <c r="A55831" s="2">
        <v>0.91819430020331005</v>
      </c>
      <c r="B55831" t="s">
        <v>31228</v>
      </c>
    </row>
    <row r="55832" spans="1:2" x14ac:dyDescent="0.3">
      <c r="A55832" s="2">
        <v>3.13721475084315</v>
      </c>
      <c r="B55832" t="s">
        <v>31227</v>
      </c>
    </row>
    <row r="55833" spans="1:2" x14ac:dyDescent="0.3">
      <c r="A55833" s="2">
        <v>7.2306817809448296E-2</v>
      </c>
      <c r="B55833" t="s">
        <v>31226</v>
      </c>
    </row>
    <row r="55834" spans="1:2" x14ac:dyDescent="0.3">
      <c r="A55834" s="2">
        <v>9.2112999999999996</v>
      </c>
      <c r="B55834" t="s">
        <v>31225</v>
      </c>
    </row>
    <row r="55835" spans="1:2" x14ac:dyDescent="0.3">
      <c r="A55835" s="2">
        <v>145.70173</v>
      </c>
      <c r="B55835" t="s">
        <v>31224</v>
      </c>
    </row>
    <row r="55836" spans="1:2" x14ac:dyDescent="0.3">
      <c r="A55836" s="2">
        <v>1.56887</v>
      </c>
      <c r="B55836" t="s">
        <v>31223</v>
      </c>
    </row>
    <row r="55837" spans="1:2" x14ac:dyDescent="0.3">
      <c r="A55837" s="2">
        <v>8.0787883787983592</v>
      </c>
      <c r="B55837" t="s">
        <v>31222</v>
      </c>
    </row>
    <row r="55838" spans="1:2" x14ac:dyDescent="0.3">
      <c r="A55838" s="2">
        <v>0.22364999999999999</v>
      </c>
      <c r="B55838" t="s">
        <v>31221</v>
      </c>
    </row>
    <row r="55839" spans="1:2" x14ac:dyDescent="0.3">
      <c r="A55839" s="2">
        <v>6.4247300000000003</v>
      </c>
      <c r="B55839" t="s">
        <v>31220</v>
      </c>
    </row>
    <row r="55840" spans="1:2" x14ac:dyDescent="0.3">
      <c r="A55840" s="2">
        <v>0.32980607563708603</v>
      </c>
      <c r="B55840" t="s">
        <v>31219</v>
      </c>
    </row>
    <row r="55841" spans="1:2" x14ac:dyDescent="0.3">
      <c r="A55841" s="2">
        <v>0.174890751325986</v>
      </c>
      <c r="B55841" t="s">
        <v>31218</v>
      </c>
    </row>
    <row r="55842" spans="1:2" x14ac:dyDescent="0.3">
      <c r="A55842" s="2">
        <v>7.4033044846654999E-3</v>
      </c>
      <c r="B55842" t="s">
        <v>31217</v>
      </c>
    </row>
    <row r="55843" spans="1:2" x14ac:dyDescent="0.3">
      <c r="A55843" s="2">
        <v>3.0465043416158698E-2</v>
      </c>
      <c r="B55843" t="s">
        <v>31216</v>
      </c>
    </row>
    <row r="55844" spans="1:2" x14ac:dyDescent="0.3">
      <c r="A55844" s="2">
        <v>0.21981009985396199</v>
      </c>
      <c r="B55844" t="s">
        <v>31215</v>
      </c>
    </row>
    <row r="55845" spans="1:2" x14ac:dyDescent="0.3">
      <c r="A55845" s="2">
        <v>9.7734615174396904</v>
      </c>
      <c r="B55845" t="s">
        <v>31214</v>
      </c>
    </row>
    <row r="55846" spans="1:2" x14ac:dyDescent="0.3">
      <c r="A55846" s="2">
        <v>0.12641322272904501</v>
      </c>
      <c r="B55846" t="s">
        <v>31213</v>
      </c>
    </row>
    <row r="55847" spans="1:2" x14ac:dyDescent="0.3">
      <c r="A55847" s="2">
        <v>0.37106713205478198</v>
      </c>
      <c r="B55847" t="s">
        <v>31212</v>
      </c>
    </row>
    <row r="55848" spans="1:2" x14ac:dyDescent="0.3">
      <c r="A55848" s="2">
        <v>0.88644000000000001</v>
      </c>
      <c r="B55848" t="s">
        <v>31211</v>
      </c>
    </row>
    <row r="55849" spans="1:2" x14ac:dyDescent="0.3">
      <c r="A55849" s="2">
        <v>0.16864999999999999</v>
      </c>
      <c r="B55849" t="s">
        <v>31210</v>
      </c>
    </row>
    <row r="55850" spans="1:2" x14ac:dyDescent="0.3">
      <c r="A55850" s="2">
        <v>38.485314821881197</v>
      </c>
      <c r="B55850" t="s">
        <v>31209</v>
      </c>
    </row>
    <row r="55851" spans="1:2" x14ac:dyDescent="0.3">
      <c r="A55851" s="2">
        <v>2.05918</v>
      </c>
      <c r="B55851" t="s">
        <v>31208</v>
      </c>
    </row>
    <row r="55852" spans="1:2" x14ac:dyDescent="0.3">
      <c r="A55852" s="2">
        <v>9.0835695592002903</v>
      </c>
      <c r="B55852" t="s">
        <v>31207</v>
      </c>
    </row>
    <row r="55853" spans="1:2" x14ac:dyDescent="0.3">
      <c r="A55853" s="2">
        <v>1.3168828876452801</v>
      </c>
      <c r="B55853" t="s">
        <v>31206</v>
      </c>
    </row>
    <row r="55854" spans="1:2" x14ac:dyDescent="0.3">
      <c r="A55854" s="2">
        <v>5.1290000000000002E-2</v>
      </c>
      <c r="B55854" t="s">
        <v>31205</v>
      </c>
    </row>
    <row r="55855" spans="1:2" x14ac:dyDescent="0.3">
      <c r="A55855" s="2">
        <v>3.4170130208994398</v>
      </c>
      <c r="B55855" t="s">
        <v>31204</v>
      </c>
    </row>
    <row r="55856" spans="1:2" x14ac:dyDescent="0.3">
      <c r="A55856" s="2">
        <v>2.1039154617308799E-2</v>
      </c>
      <c r="B55856" t="s">
        <v>31203</v>
      </c>
    </row>
    <row r="55857" spans="1:2" x14ac:dyDescent="0.3">
      <c r="A55857" s="2">
        <v>5.3948299999999998</v>
      </c>
      <c r="B55857" t="s">
        <v>31202</v>
      </c>
    </row>
    <row r="55858" spans="1:2" x14ac:dyDescent="0.3">
      <c r="A55858" s="2">
        <v>4.3866398848099699</v>
      </c>
      <c r="B55858" t="s">
        <v>31201</v>
      </c>
    </row>
    <row r="55859" spans="1:2" x14ac:dyDescent="0.3">
      <c r="A55859" s="2">
        <v>4.24681</v>
      </c>
      <c r="B55859" t="s">
        <v>31200</v>
      </c>
    </row>
    <row r="55860" spans="1:2" x14ac:dyDescent="0.3">
      <c r="A55860" s="2">
        <v>5.6567714081915799E-2</v>
      </c>
      <c r="B55860" t="s">
        <v>31199</v>
      </c>
    </row>
    <row r="55861" spans="1:2" x14ac:dyDescent="0.3">
      <c r="A55861" s="2">
        <v>4.7856399999999999</v>
      </c>
      <c r="B55861" t="s">
        <v>31198</v>
      </c>
    </row>
    <row r="55862" spans="1:2" x14ac:dyDescent="0.3">
      <c r="A55862" s="2">
        <v>926.06161286951897</v>
      </c>
      <c r="B55862" t="s">
        <v>31197</v>
      </c>
    </row>
    <row r="55863" spans="1:2" x14ac:dyDescent="0.3">
      <c r="A55863" s="2">
        <v>25.928550000000001</v>
      </c>
      <c r="B55863" t="s">
        <v>31196</v>
      </c>
    </row>
    <row r="55864" spans="1:2" x14ac:dyDescent="0.3">
      <c r="A55864" s="2">
        <v>2.5993568916586701E-2</v>
      </c>
      <c r="B55864" t="s">
        <v>31195</v>
      </c>
    </row>
    <row r="55865" spans="1:2" x14ac:dyDescent="0.3">
      <c r="A55865" s="2">
        <v>5.4554606137987198</v>
      </c>
      <c r="B55865" t="s">
        <v>31194</v>
      </c>
    </row>
    <row r="55866" spans="1:2" x14ac:dyDescent="0.3">
      <c r="A55866" s="2">
        <v>6.7119999999999999E-2</v>
      </c>
      <c r="B55866" t="s">
        <v>31193</v>
      </c>
    </row>
    <row r="55867" spans="1:2" x14ac:dyDescent="0.3">
      <c r="A55867" s="2">
        <v>1.2878975140043201</v>
      </c>
      <c r="B55867" t="s">
        <v>31192</v>
      </c>
    </row>
    <row r="55868" spans="1:2" x14ac:dyDescent="0.3">
      <c r="A55868" s="2">
        <v>0.19777067009377999</v>
      </c>
      <c r="B55868" t="s">
        <v>31191</v>
      </c>
    </row>
    <row r="55869" spans="1:2" x14ac:dyDescent="0.3">
      <c r="A55869" s="2">
        <v>1.8817256454310899E-2</v>
      </c>
      <c r="B55869" t="s">
        <v>31190</v>
      </c>
    </row>
    <row r="55870" spans="1:2" x14ac:dyDescent="0.3">
      <c r="A55870" s="2">
        <v>2780.2586319437</v>
      </c>
      <c r="B55870" t="s">
        <v>31189</v>
      </c>
    </row>
    <row r="55871" spans="1:2" x14ac:dyDescent="0.3">
      <c r="A55871" s="2">
        <v>0.42591000000000001</v>
      </c>
      <c r="B55871" t="s">
        <v>31188</v>
      </c>
    </row>
    <row r="55872" spans="1:2" x14ac:dyDescent="0.3">
      <c r="A55872" s="2">
        <v>7.7301066667282203</v>
      </c>
      <c r="B55872" t="s">
        <v>31187</v>
      </c>
    </row>
    <row r="55873" spans="1:2" x14ac:dyDescent="0.3">
      <c r="A55873" s="2">
        <v>10.17417</v>
      </c>
      <c r="B55873" t="s">
        <v>31186</v>
      </c>
    </row>
    <row r="55874" spans="1:2" x14ac:dyDescent="0.3">
      <c r="A55874" s="2">
        <v>35.797110000000004</v>
      </c>
      <c r="B55874" t="s">
        <v>31185</v>
      </c>
    </row>
    <row r="55875" spans="1:2" x14ac:dyDescent="0.3">
      <c r="A55875" s="2">
        <v>42.021650301386202</v>
      </c>
      <c r="B55875" t="s">
        <v>31184</v>
      </c>
    </row>
    <row r="55876" spans="1:2" x14ac:dyDescent="0.3">
      <c r="A55876" s="2">
        <v>8.0675193156362006</v>
      </c>
      <c r="B55876" t="s">
        <v>31183</v>
      </c>
    </row>
    <row r="55877" spans="1:2" x14ac:dyDescent="0.3">
      <c r="A55877" s="2">
        <v>1.6241699999999999</v>
      </c>
      <c r="B55877" t="s">
        <v>31182</v>
      </c>
    </row>
    <row r="55878" spans="1:2" x14ac:dyDescent="0.3">
      <c r="A55878" s="2">
        <v>0.92947000000000002</v>
      </c>
      <c r="B55878" t="s">
        <v>31181</v>
      </c>
    </row>
    <row r="55879" spans="1:2" x14ac:dyDescent="0.3">
      <c r="A55879" s="2">
        <v>14.187720000000001</v>
      </c>
      <c r="B55879" t="s">
        <v>31180</v>
      </c>
    </row>
    <row r="55880" spans="1:2" x14ac:dyDescent="0.3">
      <c r="A55880" s="2">
        <v>0.31633087239761098</v>
      </c>
      <c r="B55880" t="s">
        <v>31179</v>
      </c>
    </row>
    <row r="55881" spans="1:2" x14ac:dyDescent="0.3">
      <c r="A55881" s="2">
        <v>4.3851800000000001</v>
      </c>
      <c r="B55881" t="s">
        <v>31178</v>
      </c>
    </row>
    <row r="55882" spans="1:2" x14ac:dyDescent="0.3">
      <c r="A55882" s="2">
        <v>1.6453269052438699E-2</v>
      </c>
      <c r="B55882" t="s">
        <v>31177</v>
      </c>
    </row>
    <row r="55883" spans="1:2" x14ac:dyDescent="0.3">
      <c r="A55883" s="2">
        <v>1.7899999999999999E-2</v>
      </c>
      <c r="B55883" t="s">
        <v>31176</v>
      </c>
    </row>
    <row r="55884" spans="1:2" x14ac:dyDescent="0.3">
      <c r="A55884" s="2">
        <v>3.4466726710839399</v>
      </c>
      <c r="B55884" t="s">
        <v>31175</v>
      </c>
    </row>
    <row r="55885" spans="1:2" x14ac:dyDescent="0.3">
      <c r="A55885" s="2">
        <v>7.3828749552452694E-2</v>
      </c>
      <c r="B55885" t="s">
        <v>31174</v>
      </c>
    </row>
    <row r="55886" spans="1:2" x14ac:dyDescent="0.3">
      <c r="A55886" s="2">
        <v>54.5378608677578</v>
      </c>
      <c r="B55886" t="s">
        <v>31173</v>
      </c>
    </row>
    <row r="55887" spans="1:2" x14ac:dyDescent="0.3">
      <c r="A55887" s="2">
        <v>0.24021576993963401</v>
      </c>
      <c r="B55887" t="s">
        <v>31172</v>
      </c>
    </row>
    <row r="55888" spans="1:2" x14ac:dyDescent="0.3">
      <c r="A55888" s="2">
        <v>0.21923999999999999</v>
      </c>
      <c r="B55888" t="s">
        <v>31171</v>
      </c>
    </row>
    <row r="55889" spans="1:2" x14ac:dyDescent="0.3">
      <c r="A55889" s="2">
        <v>0.91550389458578996</v>
      </c>
      <c r="B55889" t="s">
        <v>31170</v>
      </c>
    </row>
    <row r="55890" spans="1:2" x14ac:dyDescent="0.3">
      <c r="A55890" s="2">
        <v>7.9052157631622794E-2</v>
      </c>
      <c r="B55890" t="s">
        <v>31169</v>
      </c>
    </row>
    <row r="55891" spans="1:2" x14ac:dyDescent="0.3">
      <c r="A55891" s="2">
        <v>2.96714664101266E-2</v>
      </c>
      <c r="B55891" t="s">
        <v>31168</v>
      </c>
    </row>
    <row r="55892" spans="1:2" x14ac:dyDescent="0.3">
      <c r="A55892" s="2">
        <v>8.8065507571965698E-2</v>
      </c>
      <c r="B55892" t="s">
        <v>31167</v>
      </c>
    </row>
    <row r="55893" spans="1:2" x14ac:dyDescent="0.3">
      <c r="A55893" s="2">
        <v>2.0600200000000002</v>
      </c>
      <c r="B55893" t="s">
        <v>31166</v>
      </c>
    </row>
    <row r="55894" spans="1:2" x14ac:dyDescent="0.3">
      <c r="A55894" s="2">
        <v>106.96093156941301</v>
      </c>
      <c r="B55894" t="s">
        <v>31165</v>
      </c>
    </row>
    <row r="55895" spans="1:2" x14ac:dyDescent="0.3">
      <c r="A55895" s="2">
        <v>3.74145951935659</v>
      </c>
      <c r="B55895" t="s">
        <v>31164</v>
      </c>
    </row>
    <row r="55896" spans="1:2" x14ac:dyDescent="0.3">
      <c r="A55896" s="2">
        <v>47.953454104553998</v>
      </c>
      <c r="B55896" t="s">
        <v>31163</v>
      </c>
    </row>
    <row r="55897" spans="1:2" x14ac:dyDescent="0.3">
      <c r="A55897" s="2">
        <v>0.11015816410127099</v>
      </c>
      <c r="B55897" t="s">
        <v>31162</v>
      </c>
    </row>
    <row r="55898" spans="1:2" x14ac:dyDescent="0.3">
      <c r="A55898" s="2">
        <v>9.4900000000000002E-3</v>
      </c>
      <c r="B55898" t="s">
        <v>31161</v>
      </c>
    </row>
    <row r="55899" spans="1:2" x14ac:dyDescent="0.3">
      <c r="A55899" s="2">
        <v>4.3188514187685199</v>
      </c>
      <c r="B55899" t="s">
        <v>31160</v>
      </c>
    </row>
    <row r="55900" spans="1:2" x14ac:dyDescent="0.3">
      <c r="A55900" s="2">
        <v>54.858639820874501</v>
      </c>
      <c r="B55900" t="s">
        <v>31159</v>
      </c>
    </row>
    <row r="55901" spans="1:2" x14ac:dyDescent="0.3">
      <c r="A55901" s="2">
        <v>1.63590036123963E-3</v>
      </c>
      <c r="B55901" t="s">
        <v>31158</v>
      </c>
    </row>
    <row r="55902" spans="1:2" x14ac:dyDescent="0.3">
      <c r="A55902" s="2">
        <v>1.86047042026509E-3</v>
      </c>
      <c r="B55902" t="s">
        <v>31157</v>
      </c>
    </row>
    <row r="55903" spans="1:2" x14ac:dyDescent="0.3">
      <c r="A55903" s="2">
        <v>5.34857163714394</v>
      </c>
      <c r="B55903" t="s">
        <v>31156</v>
      </c>
    </row>
    <row r="55904" spans="1:2" x14ac:dyDescent="0.3">
      <c r="A55904" s="2">
        <v>13.414450549318699</v>
      </c>
      <c r="B55904" t="s">
        <v>31155</v>
      </c>
    </row>
    <row r="55905" spans="1:2" x14ac:dyDescent="0.3">
      <c r="A55905" s="2">
        <v>3.40097377054705E-2</v>
      </c>
      <c r="B55905" t="s">
        <v>31154</v>
      </c>
    </row>
    <row r="55906" spans="1:2" x14ac:dyDescent="0.3">
      <c r="A55906" s="2">
        <v>3.4706591338627003E-2</v>
      </c>
      <c r="B55906" t="s">
        <v>31153</v>
      </c>
    </row>
    <row r="55907" spans="1:2" x14ac:dyDescent="0.3">
      <c r="A55907" s="2">
        <v>7.8366584389704297</v>
      </c>
      <c r="B55907" t="s">
        <v>31152</v>
      </c>
    </row>
    <row r="55908" spans="1:2" x14ac:dyDescent="0.3">
      <c r="A55908" s="2">
        <v>3.1447529808368802</v>
      </c>
      <c r="B55908" t="s">
        <v>31151</v>
      </c>
    </row>
    <row r="55909" spans="1:2" x14ac:dyDescent="0.3">
      <c r="A55909" s="2">
        <v>27.448355261029899</v>
      </c>
      <c r="B55909" t="s">
        <v>31150</v>
      </c>
    </row>
    <row r="55910" spans="1:2" x14ac:dyDescent="0.3">
      <c r="A55910" s="2">
        <v>10.847818612819101</v>
      </c>
      <c r="B55910" t="s">
        <v>31149</v>
      </c>
    </row>
    <row r="55911" spans="1:2" x14ac:dyDescent="0.3">
      <c r="A55911" s="2">
        <v>29.384509999999999</v>
      </c>
      <c r="B55911" t="s">
        <v>31148</v>
      </c>
    </row>
    <row r="55912" spans="1:2" x14ac:dyDescent="0.3">
      <c r="A55912" s="2">
        <v>1.87155</v>
      </c>
      <c r="B55912" t="s">
        <v>31147</v>
      </c>
    </row>
    <row r="55913" spans="1:2" x14ac:dyDescent="0.3">
      <c r="A55913" s="2">
        <v>7.7458200000000001</v>
      </c>
      <c r="B55913" t="s">
        <v>31146</v>
      </c>
    </row>
    <row r="55914" spans="1:2" x14ac:dyDescent="0.3">
      <c r="A55914" s="2">
        <v>6.8704299999999998</v>
      </c>
      <c r="B55914" t="s">
        <v>31145</v>
      </c>
    </row>
    <row r="55915" spans="1:2" x14ac:dyDescent="0.3">
      <c r="A55915" s="2" t="s">
        <v>13</v>
      </c>
      <c r="B55915" t="s">
        <v>31144</v>
      </c>
    </row>
    <row r="55916" spans="1:2" x14ac:dyDescent="0.3">
      <c r="A55916" s="2">
        <v>1.1805469709297799E-3</v>
      </c>
      <c r="B55916" t="s">
        <v>31143</v>
      </c>
    </row>
    <row r="55917" spans="1:2" x14ac:dyDescent="0.3">
      <c r="A55917" s="2">
        <v>14.9667605010728</v>
      </c>
      <c r="B55917" t="s">
        <v>31142</v>
      </c>
    </row>
    <row r="55918" spans="1:2" x14ac:dyDescent="0.3">
      <c r="A55918" s="2">
        <v>109.88208150790901</v>
      </c>
      <c r="B55918" t="s">
        <v>31141</v>
      </c>
    </row>
    <row r="55919" spans="1:2" x14ac:dyDescent="0.3">
      <c r="A55919" s="2">
        <v>3.5964254958839599E-2</v>
      </c>
      <c r="B55919" t="s">
        <v>31140</v>
      </c>
    </row>
    <row r="55920" spans="1:2" x14ac:dyDescent="0.3">
      <c r="A55920" s="2">
        <v>2.5611186080916799E-2</v>
      </c>
      <c r="B55920" t="s">
        <v>31139</v>
      </c>
    </row>
    <row r="55921" spans="1:2" x14ac:dyDescent="0.3">
      <c r="A55921" s="2">
        <v>3.2704512178132097E-2</v>
      </c>
      <c r="B55921" t="s">
        <v>31138</v>
      </c>
    </row>
    <row r="55922" spans="1:2" x14ac:dyDescent="0.3">
      <c r="A55922" s="2">
        <v>1.2223710455346799</v>
      </c>
      <c r="B55922" t="s">
        <v>31137</v>
      </c>
    </row>
    <row r="55923" spans="1:2" x14ac:dyDescent="0.3">
      <c r="A55923" s="2">
        <v>0.18798000000000001</v>
      </c>
      <c r="B55923" t="s">
        <v>31136</v>
      </c>
    </row>
    <row r="55924" spans="1:2" x14ac:dyDescent="0.3">
      <c r="A55924" s="2">
        <v>0.3649</v>
      </c>
      <c r="B55924" t="s">
        <v>31135</v>
      </c>
    </row>
    <row r="55925" spans="1:2" x14ac:dyDescent="0.3">
      <c r="A55925" s="2">
        <v>6.2602558287295498</v>
      </c>
      <c r="B55925" t="s">
        <v>31134</v>
      </c>
    </row>
    <row r="55926" spans="1:2" x14ac:dyDescent="0.3">
      <c r="A55926" s="2">
        <v>1.44211</v>
      </c>
      <c r="B55926" t="s">
        <v>31133</v>
      </c>
    </row>
    <row r="55927" spans="1:2" x14ac:dyDescent="0.3">
      <c r="A55927" s="2">
        <v>0.43486000000000002</v>
      </c>
      <c r="B55927" t="s">
        <v>31132</v>
      </c>
    </row>
    <row r="55928" spans="1:2" x14ac:dyDescent="0.3">
      <c r="A55928" s="2">
        <v>4.7300000000000002E-2</v>
      </c>
      <c r="B55928" t="s">
        <v>31131</v>
      </c>
    </row>
    <row r="55929" spans="1:2" x14ac:dyDescent="0.3">
      <c r="A55929" s="2">
        <v>11.0613276634879</v>
      </c>
      <c r="B55929" t="s">
        <v>31130</v>
      </c>
    </row>
    <row r="55930" spans="1:2" x14ac:dyDescent="0.3">
      <c r="A55930" s="2">
        <v>11.0613276634879</v>
      </c>
      <c r="B55930" t="s">
        <v>31129</v>
      </c>
    </row>
    <row r="55931" spans="1:2" x14ac:dyDescent="0.3">
      <c r="A55931" s="2">
        <v>0.43031000000000003</v>
      </c>
      <c r="B55931" t="s">
        <v>31128</v>
      </c>
    </row>
    <row r="55932" spans="1:2" x14ac:dyDescent="0.3">
      <c r="A55932" s="2">
        <v>5.1889399999999997</v>
      </c>
      <c r="B55932" t="s">
        <v>31127</v>
      </c>
    </row>
    <row r="55933" spans="1:2" x14ac:dyDescent="0.3">
      <c r="A55933" s="2">
        <v>3.3520010541054299</v>
      </c>
      <c r="B55933" t="s">
        <v>31126</v>
      </c>
    </row>
    <row r="55934" spans="1:2" x14ac:dyDescent="0.3">
      <c r="A55934" s="2">
        <v>11.079805138061801</v>
      </c>
      <c r="B55934" t="s">
        <v>31125</v>
      </c>
    </row>
    <row r="55935" spans="1:2" x14ac:dyDescent="0.3">
      <c r="A55935" s="2">
        <v>0.94633</v>
      </c>
      <c r="B55935" t="s">
        <v>31124</v>
      </c>
    </row>
    <row r="55936" spans="1:2" x14ac:dyDescent="0.3">
      <c r="A55936" s="2">
        <v>19.510568342325598</v>
      </c>
      <c r="B55936" t="s">
        <v>31123</v>
      </c>
    </row>
    <row r="55937" spans="1:2" x14ac:dyDescent="0.3">
      <c r="A55937" s="2">
        <v>1.967E-2</v>
      </c>
      <c r="B55937" t="s">
        <v>31122</v>
      </c>
    </row>
    <row r="55938" spans="1:2" x14ac:dyDescent="0.3">
      <c r="A55938" s="2">
        <v>9.8209055984042407E-2</v>
      </c>
      <c r="B55938" t="s">
        <v>31121</v>
      </c>
    </row>
    <row r="55939" spans="1:2" x14ac:dyDescent="0.3">
      <c r="A55939" s="2">
        <v>0.20858017424945299</v>
      </c>
      <c r="B55939" t="s">
        <v>31120</v>
      </c>
    </row>
    <row r="55940" spans="1:2" x14ac:dyDescent="0.3">
      <c r="A55940" s="2">
        <v>0.11058832936223199</v>
      </c>
      <c r="B55940" t="s">
        <v>31119</v>
      </c>
    </row>
    <row r="55941" spans="1:2" x14ac:dyDescent="0.3">
      <c r="A55941" s="2">
        <v>0.15547904117077299</v>
      </c>
      <c r="B55941" t="s">
        <v>31118</v>
      </c>
    </row>
    <row r="55942" spans="1:2" x14ac:dyDescent="0.3">
      <c r="A55942" s="2">
        <v>2.7592316579073501</v>
      </c>
      <c r="B55942" t="s">
        <v>31117</v>
      </c>
    </row>
    <row r="55943" spans="1:2" x14ac:dyDescent="0.3">
      <c r="A55943" s="2">
        <v>0.27880679667598401</v>
      </c>
      <c r="B55943" t="s">
        <v>31116</v>
      </c>
    </row>
    <row r="55944" spans="1:2" x14ac:dyDescent="0.3">
      <c r="A55944" s="2">
        <v>1.06804131980785</v>
      </c>
      <c r="B55944" t="s">
        <v>31115</v>
      </c>
    </row>
    <row r="55945" spans="1:2" x14ac:dyDescent="0.3">
      <c r="A55945" s="2">
        <v>1.87982</v>
      </c>
      <c r="B55945" t="s">
        <v>31114</v>
      </c>
    </row>
    <row r="55946" spans="1:2" x14ac:dyDescent="0.3">
      <c r="A55946" s="2">
        <v>0.36093999999999998</v>
      </c>
      <c r="B55946" t="s">
        <v>31113</v>
      </c>
    </row>
    <row r="55947" spans="1:2" x14ac:dyDescent="0.3">
      <c r="A55947" s="2">
        <v>18.247260000000001</v>
      </c>
      <c r="B55947" t="s">
        <v>31112</v>
      </c>
    </row>
    <row r="55948" spans="1:2" x14ac:dyDescent="0.3">
      <c r="A55948" s="2">
        <v>68.305179999999993</v>
      </c>
      <c r="B55948" t="s">
        <v>31111</v>
      </c>
    </row>
    <row r="55949" spans="1:2" x14ac:dyDescent="0.3">
      <c r="A55949" s="2">
        <v>110.09658</v>
      </c>
      <c r="B55949" t="s">
        <v>31110</v>
      </c>
    </row>
    <row r="55950" spans="1:2" x14ac:dyDescent="0.3">
      <c r="A55950" s="2">
        <v>4.4450399999999997</v>
      </c>
      <c r="B55950" t="s">
        <v>31109</v>
      </c>
    </row>
    <row r="55951" spans="1:2" x14ac:dyDescent="0.3">
      <c r="A55951" s="2">
        <v>5.42809100915054E-3</v>
      </c>
      <c r="B55951" t="s">
        <v>31108</v>
      </c>
    </row>
    <row r="55952" spans="1:2" x14ac:dyDescent="0.3">
      <c r="A55952" s="2">
        <v>173.48292933131299</v>
      </c>
      <c r="B55952" t="s">
        <v>31107</v>
      </c>
    </row>
    <row r="55953" spans="1:2" x14ac:dyDescent="0.3">
      <c r="A55953" s="2">
        <v>5.7644520273706297</v>
      </c>
      <c r="B55953" t="s">
        <v>31106</v>
      </c>
    </row>
    <row r="55954" spans="1:2" x14ac:dyDescent="0.3">
      <c r="A55954" s="2">
        <v>5.33976273545223E-3</v>
      </c>
      <c r="B55954" t="s">
        <v>31105</v>
      </c>
    </row>
    <row r="55955" spans="1:2" x14ac:dyDescent="0.3">
      <c r="A55955" s="2">
        <v>1.4144490400443299</v>
      </c>
      <c r="B55955" t="s">
        <v>31104</v>
      </c>
    </row>
    <row r="55956" spans="1:2" x14ac:dyDescent="0.3">
      <c r="A55956" s="2">
        <v>5.45695</v>
      </c>
      <c r="B55956" t="s">
        <v>31103</v>
      </c>
    </row>
    <row r="55957" spans="1:2" x14ac:dyDescent="0.3">
      <c r="A55957" s="2">
        <v>7.8114800000000004</v>
      </c>
      <c r="B55957" t="s">
        <v>31102</v>
      </c>
    </row>
    <row r="55958" spans="1:2" x14ac:dyDescent="0.3">
      <c r="A55958" s="2">
        <v>27.6477</v>
      </c>
      <c r="B55958" t="s">
        <v>31101</v>
      </c>
    </row>
    <row r="55959" spans="1:2" x14ac:dyDescent="0.3">
      <c r="A55959" s="2">
        <v>76.109494707904801</v>
      </c>
      <c r="B55959" t="s">
        <v>31100</v>
      </c>
    </row>
    <row r="55960" spans="1:2" x14ac:dyDescent="0.3">
      <c r="A55960" s="2">
        <v>18.382709999999999</v>
      </c>
      <c r="B55960" t="s">
        <v>31099</v>
      </c>
    </row>
    <row r="55961" spans="1:2" x14ac:dyDescent="0.3">
      <c r="A55961" s="2">
        <v>43.58155</v>
      </c>
      <c r="B55961" t="s">
        <v>31098</v>
      </c>
    </row>
    <row r="55962" spans="1:2" x14ac:dyDescent="0.3">
      <c r="A55962" s="2">
        <v>52.083770000000001</v>
      </c>
      <c r="B55962" t="s">
        <v>31097</v>
      </c>
    </row>
    <row r="55963" spans="1:2" x14ac:dyDescent="0.3">
      <c r="A55963" s="2">
        <v>74.807270000000003</v>
      </c>
      <c r="B55963" t="s">
        <v>31096</v>
      </c>
    </row>
    <row r="55964" spans="1:2" x14ac:dyDescent="0.3">
      <c r="A55964" s="2" t="s">
        <v>13</v>
      </c>
      <c r="B55964" t="s">
        <v>31095</v>
      </c>
    </row>
    <row r="55965" spans="1:2" x14ac:dyDescent="0.3">
      <c r="A55965" s="2">
        <v>6.7831246983169502E-2</v>
      </c>
      <c r="B55965" t="s">
        <v>31094</v>
      </c>
    </row>
    <row r="55966" spans="1:2" x14ac:dyDescent="0.3">
      <c r="A55966" s="2" t="s">
        <v>13</v>
      </c>
      <c r="B55966" t="s">
        <v>31093</v>
      </c>
    </row>
    <row r="55967" spans="1:2" x14ac:dyDescent="0.3">
      <c r="A55967" s="2">
        <v>31.80416</v>
      </c>
      <c r="B55967" t="s">
        <v>31092</v>
      </c>
    </row>
    <row r="55968" spans="1:2" x14ac:dyDescent="0.3">
      <c r="A55968" s="2">
        <v>1.368395649837</v>
      </c>
      <c r="B55968" t="s">
        <v>31091</v>
      </c>
    </row>
    <row r="55969" spans="1:2" x14ac:dyDescent="0.3">
      <c r="A55969" s="2">
        <v>4.1450967772703802</v>
      </c>
      <c r="B55969" t="s">
        <v>31090</v>
      </c>
    </row>
    <row r="55970" spans="1:2" x14ac:dyDescent="0.3">
      <c r="A55970" s="2">
        <v>7.0891426171483296</v>
      </c>
      <c r="B55970" t="s">
        <v>31089</v>
      </c>
    </row>
    <row r="55971" spans="1:2" x14ac:dyDescent="0.3">
      <c r="A55971" s="2">
        <v>92.685362774676094</v>
      </c>
      <c r="B55971" t="s">
        <v>31088</v>
      </c>
    </row>
    <row r="55972" spans="1:2" x14ac:dyDescent="0.3">
      <c r="A55972" s="2">
        <v>41.12077</v>
      </c>
      <c r="B55972" t="s">
        <v>31087</v>
      </c>
    </row>
    <row r="55973" spans="1:2" x14ac:dyDescent="0.3">
      <c r="A55973" s="2">
        <v>33.630380000000002</v>
      </c>
      <c r="B55973" t="s">
        <v>31086</v>
      </c>
    </row>
    <row r="55974" spans="1:2" x14ac:dyDescent="0.3">
      <c r="A55974" s="2">
        <v>38.279310988429899</v>
      </c>
      <c r="B55974" t="s">
        <v>31085</v>
      </c>
    </row>
    <row r="55975" spans="1:2" x14ac:dyDescent="0.3">
      <c r="A55975" s="2" t="s">
        <v>13</v>
      </c>
      <c r="B55975" t="s">
        <v>31084</v>
      </c>
    </row>
    <row r="55976" spans="1:2" x14ac:dyDescent="0.3">
      <c r="A55976" s="2">
        <v>4.7719999999999999E-2</v>
      </c>
      <c r="B55976" t="s">
        <v>31083</v>
      </c>
    </row>
    <row r="55977" spans="1:2" x14ac:dyDescent="0.3">
      <c r="A55977" s="2">
        <v>0.86626999999999998</v>
      </c>
      <c r="B55977" t="s">
        <v>31082</v>
      </c>
    </row>
    <row r="55978" spans="1:2" x14ac:dyDescent="0.3">
      <c r="A55978" s="2">
        <v>1.7704500000000001</v>
      </c>
      <c r="B55978" t="s">
        <v>31081</v>
      </c>
    </row>
    <row r="55979" spans="1:2" x14ac:dyDescent="0.3">
      <c r="A55979" s="2">
        <v>0.70342000000000005</v>
      </c>
      <c r="B55979" t="s">
        <v>31080</v>
      </c>
    </row>
    <row r="55980" spans="1:2" x14ac:dyDescent="0.3">
      <c r="A55980" s="2">
        <v>18.536751128038901</v>
      </c>
      <c r="B55980" t="s">
        <v>31079</v>
      </c>
    </row>
    <row r="55981" spans="1:2" x14ac:dyDescent="0.3">
      <c r="A55981" s="2">
        <v>6.8838421177039302E-3</v>
      </c>
      <c r="B55981" t="s">
        <v>31078</v>
      </c>
    </row>
    <row r="55982" spans="1:2" x14ac:dyDescent="0.3">
      <c r="A55982" s="2">
        <v>7.6219390421395801</v>
      </c>
      <c r="B55982" t="s">
        <v>31077</v>
      </c>
    </row>
    <row r="55983" spans="1:2" x14ac:dyDescent="0.3">
      <c r="A55983" s="2">
        <v>2.9498207620966199</v>
      </c>
      <c r="B55983" t="s">
        <v>31076</v>
      </c>
    </row>
    <row r="55984" spans="1:2" x14ac:dyDescent="0.3">
      <c r="A55984" s="2">
        <v>7.3445099999999996</v>
      </c>
      <c r="B55984" t="s">
        <v>31075</v>
      </c>
    </row>
    <row r="55985" spans="1:2" x14ac:dyDescent="0.3">
      <c r="A55985" s="2">
        <v>0.45917999999999998</v>
      </c>
      <c r="B55985" t="s">
        <v>31074</v>
      </c>
    </row>
    <row r="55986" spans="1:2" x14ac:dyDescent="0.3">
      <c r="A55986" s="2">
        <v>0.55671999999999999</v>
      </c>
      <c r="B55986" t="s">
        <v>31073</v>
      </c>
    </row>
    <row r="55987" spans="1:2" x14ac:dyDescent="0.3">
      <c r="A55987" s="2">
        <v>4.3928491964437801E-2</v>
      </c>
      <c r="B55987" t="s">
        <v>31072</v>
      </c>
    </row>
    <row r="55988" spans="1:2" x14ac:dyDescent="0.3">
      <c r="A55988" s="2">
        <v>3.0856501765919302</v>
      </c>
      <c r="B55988" t="s">
        <v>31071</v>
      </c>
    </row>
    <row r="55989" spans="1:2" x14ac:dyDescent="0.3">
      <c r="A55989" s="2">
        <v>19.627590910922802</v>
      </c>
      <c r="B55989" t="s">
        <v>31070</v>
      </c>
    </row>
    <row r="55990" spans="1:2" x14ac:dyDescent="0.3">
      <c r="A55990" s="2">
        <v>0.445871898905911</v>
      </c>
      <c r="B55990" t="s">
        <v>31069</v>
      </c>
    </row>
    <row r="55991" spans="1:2" x14ac:dyDescent="0.3">
      <c r="A55991" s="2">
        <v>0.15914010822048999</v>
      </c>
      <c r="B55991" t="s">
        <v>31068</v>
      </c>
    </row>
    <row r="55992" spans="1:2" x14ac:dyDescent="0.3">
      <c r="A55992" s="2">
        <v>3.9354949000287197E-4</v>
      </c>
      <c r="B55992" t="s">
        <v>31067</v>
      </c>
    </row>
    <row r="55993" spans="1:2" x14ac:dyDescent="0.3">
      <c r="A55993" s="2">
        <v>30.749210000000001</v>
      </c>
      <c r="B55993" t="s">
        <v>31066</v>
      </c>
    </row>
    <row r="55994" spans="1:2" x14ac:dyDescent="0.3">
      <c r="A55994" s="2">
        <v>4.5199999999999997E-3</v>
      </c>
      <c r="B55994" t="s">
        <v>31065</v>
      </c>
    </row>
    <row r="55995" spans="1:2" x14ac:dyDescent="0.3">
      <c r="A55995" s="2">
        <v>0.738024734297128</v>
      </c>
      <c r="B55995" t="s">
        <v>31064</v>
      </c>
    </row>
    <row r="55996" spans="1:2" x14ac:dyDescent="0.3">
      <c r="A55996" s="2">
        <v>0.51966000000000001</v>
      </c>
      <c r="B55996" t="s">
        <v>31063</v>
      </c>
    </row>
    <row r="55997" spans="1:2" x14ac:dyDescent="0.3">
      <c r="A55997" s="2">
        <v>124.255492672344</v>
      </c>
      <c r="B55997" t="s">
        <v>31062</v>
      </c>
    </row>
    <row r="55998" spans="1:2" x14ac:dyDescent="0.3">
      <c r="A55998" s="2">
        <v>34.145781702816201</v>
      </c>
      <c r="B55998" t="s">
        <v>31061</v>
      </c>
    </row>
    <row r="55999" spans="1:2" x14ac:dyDescent="0.3">
      <c r="A55999" s="2">
        <v>797.39784106858497</v>
      </c>
      <c r="B55999" t="s">
        <v>31060</v>
      </c>
    </row>
    <row r="56000" spans="1:2" x14ac:dyDescent="0.3">
      <c r="A56000" s="2">
        <v>4.3861456808028998E-2</v>
      </c>
      <c r="B56000" t="s">
        <v>31059</v>
      </c>
    </row>
    <row r="56001" spans="1:2" x14ac:dyDescent="0.3">
      <c r="A56001" s="2">
        <v>16.115600000000001</v>
      </c>
      <c r="B56001" t="s">
        <v>31058</v>
      </c>
    </row>
    <row r="56002" spans="1:2" x14ac:dyDescent="0.3">
      <c r="A56002" s="2">
        <v>9.0611483953002503E-2</v>
      </c>
      <c r="B56002" t="s">
        <v>31057</v>
      </c>
    </row>
    <row r="56003" spans="1:2" x14ac:dyDescent="0.3">
      <c r="A56003" s="2">
        <v>9.2988266908098803E-4</v>
      </c>
      <c r="B56003" t="s">
        <v>31056</v>
      </c>
    </row>
    <row r="56004" spans="1:2" x14ac:dyDescent="0.3">
      <c r="A56004" s="2">
        <v>6.4468991593869402</v>
      </c>
      <c r="B56004" t="s">
        <v>31055</v>
      </c>
    </row>
    <row r="56005" spans="1:2" x14ac:dyDescent="0.3">
      <c r="A56005" s="2">
        <v>1.7916528304726699E-3</v>
      </c>
      <c r="B56005" t="s">
        <v>31054</v>
      </c>
    </row>
    <row r="56006" spans="1:2" x14ac:dyDescent="0.3">
      <c r="A56006" s="2">
        <v>0.26239966319292402</v>
      </c>
      <c r="B56006" t="s">
        <v>31053</v>
      </c>
    </row>
    <row r="56007" spans="1:2" x14ac:dyDescent="0.3">
      <c r="A56007" s="2">
        <v>5.1139999999999998E-2</v>
      </c>
      <c r="B56007" t="s">
        <v>31052</v>
      </c>
    </row>
    <row r="56008" spans="1:2" x14ac:dyDescent="0.3">
      <c r="A56008" s="2">
        <v>104.99829241258099</v>
      </c>
      <c r="B56008" t="s">
        <v>31051</v>
      </c>
    </row>
    <row r="56009" spans="1:2" x14ac:dyDescent="0.3">
      <c r="A56009" s="2">
        <v>22.402977903177099</v>
      </c>
      <c r="B56009" t="s">
        <v>31050</v>
      </c>
    </row>
    <row r="56010" spans="1:2" x14ac:dyDescent="0.3">
      <c r="A56010" s="2">
        <v>23.469573563486101</v>
      </c>
      <c r="B56010" t="s">
        <v>31049</v>
      </c>
    </row>
    <row r="56011" spans="1:2" x14ac:dyDescent="0.3">
      <c r="A56011" s="2">
        <v>0.83359000000000005</v>
      </c>
      <c r="B56011" t="s">
        <v>31048</v>
      </c>
    </row>
    <row r="56012" spans="1:2" x14ac:dyDescent="0.3">
      <c r="A56012" s="2">
        <v>3.3328699732737901</v>
      </c>
      <c r="B56012" t="s">
        <v>31047</v>
      </c>
    </row>
    <row r="56013" spans="1:2" x14ac:dyDescent="0.3">
      <c r="A56013" s="2">
        <v>5.8497913786677902</v>
      </c>
      <c r="B56013" t="s">
        <v>31046</v>
      </c>
    </row>
    <row r="56014" spans="1:2" x14ac:dyDescent="0.3">
      <c r="A56014" s="2">
        <v>0.39338881992896702</v>
      </c>
      <c r="B56014" t="s">
        <v>31045</v>
      </c>
    </row>
    <row r="56015" spans="1:2" x14ac:dyDescent="0.3">
      <c r="A56015" s="2">
        <v>2.97981113098687</v>
      </c>
      <c r="B56015" t="s">
        <v>31044</v>
      </c>
    </row>
    <row r="56016" spans="1:2" x14ac:dyDescent="0.3">
      <c r="A56016" s="2">
        <v>2.1401122912725099</v>
      </c>
      <c r="B56016" t="s">
        <v>31043</v>
      </c>
    </row>
    <row r="56017" spans="1:2" x14ac:dyDescent="0.3">
      <c r="A56017" s="2">
        <v>0.19040546683505499</v>
      </c>
      <c r="B56017" t="s">
        <v>31042</v>
      </c>
    </row>
    <row r="56018" spans="1:2" x14ac:dyDescent="0.3">
      <c r="A56018" s="2">
        <v>55.774959720385198</v>
      </c>
      <c r="B56018" t="s">
        <v>31041</v>
      </c>
    </row>
    <row r="56019" spans="1:2" x14ac:dyDescent="0.3">
      <c r="A56019" s="2">
        <v>0.29658000000000001</v>
      </c>
      <c r="B56019" t="s">
        <v>31040</v>
      </c>
    </row>
    <row r="56020" spans="1:2" x14ac:dyDescent="0.3">
      <c r="A56020" s="2">
        <v>0.68606999999999996</v>
      </c>
      <c r="B56020" t="s">
        <v>31039</v>
      </c>
    </row>
    <row r="56021" spans="1:2" x14ac:dyDescent="0.3">
      <c r="A56021" s="2">
        <v>0.63573268883378797</v>
      </c>
      <c r="B56021" t="s">
        <v>31038</v>
      </c>
    </row>
    <row r="56022" spans="1:2" x14ac:dyDescent="0.3">
      <c r="A56022" s="2">
        <v>6.5199999999999998E-3</v>
      </c>
      <c r="B56022" t="s">
        <v>31037</v>
      </c>
    </row>
    <row r="56023" spans="1:2" x14ac:dyDescent="0.3">
      <c r="A56023" s="2">
        <v>0.82968846229267901</v>
      </c>
      <c r="B56023" t="s">
        <v>31036</v>
      </c>
    </row>
    <row r="56024" spans="1:2" x14ac:dyDescent="0.3">
      <c r="A56024" s="2">
        <v>1.864E-2</v>
      </c>
      <c r="B56024" t="s">
        <v>31035</v>
      </c>
    </row>
    <row r="56025" spans="1:2" x14ac:dyDescent="0.3">
      <c r="A56025" s="2">
        <v>34.094720000000002</v>
      </c>
      <c r="B56025" t="s">
        <v>31034</v>
      </c>
    </row>
    <row r="56026" spans="1:2" x14ac:dyDescent="0.3">
      <c r="A56026" s="2">
        <v>3.7780000000000001E-2</v>
      </c>
      <c r="B56026" t="s">
        <v>31033</v>
      </c>
    </row>
    <row r="56027" spans="1:2" x14ac:dyDescent="0.3">
      <c r="A56027" s="2">
        <v>4.3742062064187702E-2</v>
      </c>
      <c r="B56027" t="s">
        <v>31032</v>
      </c>
    </row>
    <row r="56028" spans="1:2" x14ac:dyDescent="0.3">
      <c r="A56028" s="2">
        <v>3.057E-2</v>
      </c>
      <c r="B56028" t="s">
        <v>31031</v>
      </c>
    </row>
    <row r="56029" spans="1:2" x14ac:dyDescent="0.3">
      <c r="A56029" s="2">
        <v>9.6413883523281799E-2</v>
      </c>
      <c r="B56029" t="s">
        <v>31030</v>
      </c>
    </row>
    <row r="56030" spans="1:2" x14ac:dyDescent="0.3">
      <c r="A56030" s="2">
        <v>9.1865007351658292</v>
      </c>
      <c r="B56030" t="s">
        <v>31029</v>
      </c>
    </row>
    <row r="56031" spans="1:2" x14ac:dyDescent="0.3">
      <c r="A56031" s="2">
        <v>4.5100499999999997</v>
      </c>
      <c r="B56031" t="s">
        <v>31028</v>
      </c>
    </row>
    <row r="56032" spans="1:2" x14ac:dyDescent="0.3">
      <c r="A56032" s="2">
        <v>4.4410600000000002</v>
      </c>
      <c r="B56032" t="s">
        <v>31027</v>
      </c>
    </row>
    <row r="56033" spans="1:2" x14ac:dyDescent="0.3">
      <c r="A56033" s="2">
        <v>6.3089999999999993E-2</v>
      </c>
      <c r="B56033" t="s">
        <v>31026</v>
      </c>
    </row>
    <row r="56034" spans="1:2" x14ac:dyDescent="0.3">
      <c r="A56034" s="2">
        <v>0.49551974733109899</v>
      </c>
      <c r="B56034" t="s">
        <v>31025</v>
      </c>
    </row>
    <row r="56035" spans="1:2" x14ac:dyDescent="0.3">
      <c r="A56035" s="2">
        <v>9.2383802090935593E-2</v>
      </c>
      <c r="B56035" t="s">
        <v>31024</v>
      </c>
    </row>
    <row r="56036" spans="1:2" x14ac:dyDescent="0.3">
      <c r="A56036" s="2">
        <v>12.5251</v>
      </c>
      <c r="B56036" t="s">
        <v>31023</v>
      </c>
    </row>
    <row r="56037" spans="1:2" x14ac:dyDescent="0.3">
      <c r="A56037" s="2">
        <v>4.6519401048478501</v>
      </c>
      <c r="B56037" t="s">
        <v>31022</v>
      </c>
    </row>
    <row r="56038" spans="1:2" x14ac:dyDescent="0.3">
      <c r="A56038" s="2">
        <v>8.5285816238826797</v>
      </c>
      <c r="B56038" t="s">
        <v>31021</v>
      </c>
    </row>
    <row r="56039" spans="1:2" x14ac:dyDescent="0.3">
      <c r="A56039" s="2">
        <v>43.724779995704303</v>
      </c>
      <c r="B56039" t="s">
        <v>31020</v>
      </c>
    </row>
    <row r="56040" spans="1:2" x14ac:dyDescent="0.3">
      <c r="A56040" s="2">
        <v>26.497372065676799</v>
      </c>
      <c r="B56040" t="s">
        <v>31019</v>
      </c>
    </row>
    <row r="56041" spans="1:2" x14ac:dyDescent="0.3">
      <c r="A56041" s="2">
        <v>7.0606099999999996</v>
      </c>
      <c r="B56041" t="s">
        <v>31018</v>
      </c>
    </row>
    <row r="56042" spans="1:2" x14ac:dyDescent="0.3">
      <c r="A56042" s="2">
        <v>2.2280500000000001</v>
      </c>
      <c r="B56042" t="s">
        <v>31017</v>
      </c>
    </row>
    <row r="56043" spans="1:2" x14ac:dyDescent="0.3">
      <c r="A56043" s="2">
        <v>4.3071646551636199E-4</v>
      </c>
      <c r="B56043" t="s">
        <v>31016</v>
      </c>
    </row>
    <row r="56044" spans="1:2" x14ac:dyDescent="0.3">
      <c r="A56044" s="2">
        <v>2.1192199999999999</v>
      </c>
      <c r="B56044" t="s">
        <v>31015</v>
      </c>
    </row>
    <row r="56045" spans="1:2" x14ac:dyDescent="0.3">
      <c r="A56045" s="2">
        <v>4.5580626428462097</v>
      </c>
      <c r="B56045" t="s">
        <v>31014</v>
      </c>
    </row>
    <row r="56046" spans="1:2" x14ac:dyDescent="0.3">
      <c r="A56046" s="2">
        <v>2.0799999999999998E-3</v>
      </c>
      <c r="B56046" t="s">
        <v>31013</v>
      </c>
    </row>
    <row r="56047" spans="1:2" x14ac:dyDescent="0.3">
      <c r="A56047" s="2">
        <v>5.1034834469231301E-2</v>
      </c>
      <c r="B56047" t="s">
        <v>31012</v>
      </c>
    </row>
    <row r="56048" spans="1:2" x14ac:dyDescent="0.3">
      <c r="A56048" s="2">
        <v>0.12673924798136199</v>
      </c>
      <c r="B56048" t="s">
        <v>31011</v>
      </c>
    </row>
    <row r="56049" spans="1:2" x14ac:dyDescent="0.3">
      <c r="A56049" s="2">
        <v>0.35204000000000002</v>
      </c>
      <c r="B56049" t="s">
        <v>31010</v>
      </c>
    </row>
    <row r="56050" spans="1:2" x14ac:dyDescent="0.3">
      <c r="A56050" s="2">
        <v>0.51017496417949104</v>
      </c>
      <c r="B56050" t="s">
        <v>31009</v>
      </c>
    </row>
    <row r="56051" spans="1:2" x14ac:dyDescent="0.3">
      <c r="A56051" s="2">
        <v>5.1830499999999997</v>
      </c>
      <c r="B56051" t="s">
        <v>31008</v>
      </c>
    </row>
    <row r="56052" spans="1:2" x14ac:dyDescent="0.3">
      <c r="A56052" s="2">
        <v>5.2999999999999998E-4</v>
      </c>
      <c r="B56052" t="s">
        <v>31007</v>
      </c>
    </row>
    <row r="56053" spans="1:2" x14ac:dyDescent="0.3">
      <c r="A56053" s="2">
        <v>0.81478836012466704</v>
      </c>
      <c r="B56053" t="s">
        <v>31006</v>
      </c>
    </row>
    <row r="56054" spans="1:2" x14ac:dyDescent="0.3">
      <c r="A56054" s="2">
        <v>4.6632900804402304</v>
      </c>
      <c r="B56054" t="s">
        <v>31005</v>
      </c>
    </row>
    <row r="56055" spans="1:2" x14ac:dyDescent="0.3">
      <c r="A56055" s="2">
        <v>0.23891000000000001</v>
      </c>
      <c r="B56055" t="s">
        <v>31004</v>
      </c>
    </row>
    <row r="56056" spans="1:2" x14ac:dyDescent="0.3">
      <c r="A56056" s="2">
        <v>3.2686000000000002</v>
      </c>
      <c r="B56056" t="s">
        <v>31003</v>
      </c>
    </row>
    <row r="56057" spans="1:2" x14ac:dyDescent="0.3">
      <c r="A56057" s="2">
        <v>5.2537103212393399</v>
      </c>
      <c r="B56057" t="s">
        <v>31002</v>
      </c>
    </row>
    <row r="56058" spans="1:2" x14ac:dyDescent="0.3">
      <c r="A56058" s="2">
        <v>1.7429758962334501</v>
      </c>
      <c r="B56058" t="s">
        <v>31001</v>
      </c>
    </row>
    <row r="56059" spans="1:2" x14ac:dyDescent="0.3">
      <c r="A56059" s="2">
        <v>3.5263800000000001</v>
      </c>
      <c r="B56059" t="s">
        <v>31000</v>
      </c>
    </row>
    <row r="56060" spans="1:2" x14ac:dyDescent="0.3">
      <c r="A56060" s="2">
        <v>5.8817899999999996</v>
      </c>
      <c r="B56060" t="s">
        <v>30999</v>
      </c>
    </row>
    <row r="56061" spans="1:2" x14ac:dyDescent="0.3">
      <c r="A56061" s="2">
        <v>49.524610676716101</v>
      </c>
      <c r="B56061" t="s">
        <v>30998</v>
      </c>
    </row>
    <row r="56062" spans="1:2" x14ac:dyDescent="0.3">
      <c r="A56062" s="2">
        <v>13.6805574070313</v>
      </c>
      <c r="B56062" t="s">
        <v>30997</v>
      </c>
    </row>
    <row r="56063" spans="1:2" x14ac:dyDescent="0.3">
      <c r="A56063" s="2">
        <v>8.1641037091023105E-3</v>
      </c>
      <c r="B56063" t="s">
        <v>30996</v>
      </c>
    </row>
    <row r="56064" spans="1:2" x14ac:dyDescent="0.3">
      <c r="A56064" s="2">
        <v>136.68203</v>
      </c>
      <c r="B56064" t="s">
        <v>30995</v>
      </c>
    </row>
    <row r="56065" spans="1:2" x14ac:dyDescent="0.3">
      <c r="A56065" s="2">
        <v>1.43437377374089E-2</v>
      </c>
      <c r="B56065" t="s">
        <v>30994</v>
      </c>
    </row>
    <row r="56066" spans="1:2" x14ac:dyDescent="0.3">
      <c r="A56066" s="2">
        <v>0.55601</v>
      </c>
      <c r="B56066" t="s">
        <v>30993</v>
      </c>
    </row>
    <row r="56067" spans="1:2" x14ac:dyDescent="0.3">
      <c r="A56067" s="2">
        <v>6.7156700000000003</v>
      </c>
      <c r="B56067" t="s">
        <v>30992</v>
      </c>
    </row>
    <row r="56068" spans="1:2" x14ac:dyDescent="0.3">
      <c r="A56068" s="2">
        <v>0.207179954407225</v>
      </c>
      <c r="B56068" t="s">
        <v>30991</v>
      </c>
    </row>
    <row r="56069" spans="1:2" x14ac:dyDescent="0.3">
      <c r="A56069" s="2">
        <v>5.99299744720833E-2</v>
      </c>
      <c r="B56069" t="s">
        <v>30990</v>
      </c>
    </row>
    <row r="56070" spans="1:2" x14ac:dyDescent="0.3">
      <c r="A56070" s="2">
        <v>1.0190600000000001</v>
      </c>
      <c r="B56070" t="s">
        <v>30989</v>
      </c>
    </row>
    <row r="56071" spans="1:2" x14ac:dyDescent="0.3">
      <c r="A56071" s="2">
        <v>108.06223</v>
      </c>
      <c r="B56071" t="s">
        <v>30988</v>
      </c>
    </row>
    <row r="56072" spans="1:2" x14ac:dyDescent="0.3">
      <c r="A56072" s="2">
        <v>106.11750228928101</v>
      </c>
      <c r="B56072" t="s">
        <v>30987</v>
      </c>
    </row>
    <row r="56073" spans="1:2" x14ac:dyDescent="0.3">
      <c r="A56073" s="2">
        <v>0.72060528230873</v>
      </c>
      <c r="B56073" t="s">
        <v>30986</v>
      </c>
    </row>
    <row r="56074" spans="1:2" x14ac:dyDescent="0.3">
      <c r="A56074" s="2">
        <v>0.62718681322446901</v>
      </c>
      <c r="B56074" t="s">
        <v>30985</v>
      </c>
    </row>
    <row r="56075" spans="1:2" x14ac:dyDescent="0.3">
      <c r="A56075" s="2">
        <v>8.8069999999999996E-2</v>
      </c>
      <c r="B56075" t="s">
        <v>30984</v>
      </c>
    </row>
    <row r="56076" spans="1:2" x14ac:dyDescent="0.3">
      <c r="A56076" s="2">
        <v>0.49358000000000002</v>
      </c>
      <c r="B56076" t="s">
        <v>30983</v>
      </c>
    </row>
    <row r="56077" spans="1:2" x14ac:dyDescent="0.3">
      <c r="A56077" s="2">
        <v>0.50463999999999998</v>
      </c>
      <c r="B56077" t="s">
        <v>30982</v>
      </c>
    </row>
    <row r="56078" spans="1:2" x14ac:dyDescent="0.3">
      <c r="A56078" s="2">
        <v>28.037130000000001</v>
      </c>
      <c r="B56078" t="s">
        <v>30981</v>
      </c>
    </row>
    <row r="56079" spans="1:2" x14ac:dyDescent="0.3">
      <c r="A56079" s="2">
        <v>0.16267987528886599</v>
      </c>
      <c r="B56079" t="s">
        <v>30980</v>
      </c>
    </row>
    <row r="56080" spans="1:2" x14ac:dyDescent="0.3">
      <c r="A56080" s="2">
        <v>0.390709790558605</v>
      </c>
      <c r="B56080" t="s">
        <v>30979</v>
      </c>
    </row>
    <row r="56081" spans="1:2" x14ac:dyDescent="0.3">
      <c r="A56081" s="2">
        <v>1.6834754301543999</v>
      </c>
      <c r="B56081" t="s">
        <v>30978</v>
      </c>
    </row>
    <row r="56082" spans="1:2" x14ac:dyDescent="0.3">
      <c r="A56082" s="2">
        <v>0.38716429504144101</v>
      </c>
      <c r="B56082" t="s">
        <v>30977</v>
      </c>
    </row>
    <row r="56083" spans="1:2" x14ac:dyDescent="0.3">
      <c r="A56083" s="2">
        <v>0.172312800543618</v>
      </c>
      <c r="B56083" t="s">
        <v>30976</v>
      </c>
    </row>
    <row r="56084" spans="1:2" x14ac:dyDescent="0.3">
      <c r="A56084" s="2">
        <v>5.4807460798820297E-3</v>
      </c>
      <c r="B56084" t="s">
        <v>30975</v>
      </c>
    </row>
    <row r="56085" spans="1:2" x14ac:dyDescent="0.3">
      <c r="A56085" s="2">
        <v>0.22</v>
      </c>
      <c r="B56085" t="s">
        <v>30974</v>
      </c>
    </row>
    <row r="56086" spans="1:2" x14ac:dyDescent="0.3">
      <c r="A56086" s="2">
        <v>86.747050000000002</v>
      </c>
      <c r="B56086" t="s">
        <v>30973</v>
      </c>
    </row>
    <row r="56087" spans="1:2" x14ac:dyDescent="0.3">
      <c r="A56087" s="2">
        <v>80.220930337959601</v>
      </c>
      <c r="B56087" t="s">
        <v>30972</v>
      </c>
    </row>
    <row r="56088" spans="1:2" x14ac:dyDescent="0.3">
      <c r="A56088" s="2">
        <v>19.9564305495723</v>
      </c>
      <c r="B56088" t="s">
        <v>30971</v>
      </c>
    </row>
    <row r="56089" spans="1:2" x14ac:dyDescent="0.3">
      <c r="A56089" s="2">
        <v>2.6956220354059699</v>
      </c>
      <c r="B56089" t="s">
        <v>30970</v>
      </c>
    </row>
    <row r="56090" spans="1:2" x14ac:dyDescent="0.3">
      <c r="A56090" s="2">
        <v>17.636071140937201</v>
      </c>
      <c r="B56090" t="s">
        <v>30969</v>
      </c>
    </row>
    <row r="56091" spans="1:2" x14ac:dyDescent="0.3">
      <c r="A56091" s="2">
        <v>0.39967999999999998</v>
      </c>
      <c r="B56091" t="s">
        <v>30968</v>
      </c>
    </row>
    <row r="56092" spans="1:2" x14ac:dyDescent="0.3">
      <c r="A56092" s="2">
        <v>6.0244043616688604E-3</v>
      </c>
      <c r="B56092" t="s">
        <v>30967</v>
      </c>
    </row>
    <row r="56093" spans="1:2" x14ac:dyDescent="0.3">
      <c r="A56093" s="2">
        <v>0.13839000000000001</v>
      </c>
      <c r="B56093" t="s">
        <v>30966</v>
      </c>
    </row>
    <row r="56094" spans="1:2" x14ac:dyDescent="0.3">
      <c r="A56094" s="2">
        <v>54.602719999999998</v>
      </c>
      <c r="B56094" t="s">
        <v>30965</v>
      </c>
    </row>
    <row r="56095" spans="1:2" x14ac:dyDescent="0.3">
      <c r="A56095" s="2">
        <v>1.8689999999999998E-2</v>
      </c>
      <c r="B56095" t="s">
        <v>30964</v>
      </c>
    </row>
    <row r="56096" spans="1:2" x14ac:dyDescent="0.3">
      <c r="A56096" s="2">
        <v>0.28945407810071</v>
      </c>
      <c r="B56096" t="s">
        <v>30963</v>
      </c>
    </row>
    <row r="56097" spans="1:2" x14ac:dyDescent="0.3">
      <c r="A56097" s="2">
        <v>1.06887</v>
      </c>
      <c r="B56097" t="s">
        <v>30962</v>
      </c>
    </row>
    <row r="56098" spans="1:2" x14ac:dyDescent="0.3">
      <c r="A56098" s="2">
        <v>0.37953999999999999</v>
      </c>
      <c r="B56098" t="s">
        <v>30961</v>
      </c>
    </row>
    <row r="56099" spans="1:2" x14ac:dyDescent="0.3">
      <c r="A56099" s="2">
        <v>3.3376997616062098</v>
      </c>
      <c r="B56099" t="s">
        <v>30960</v>
      </c>
    </row>
    <row r="56100" spans="1:2" x14ac:dyDescent="0.3">
      <c r="A56100" s="2">
        <v>0.62183999999999995</v>
      </c>
      <c r="B56100" t="s">
        <v>30959</v>
      </c>
    </row>
    <row r="56101" spans="1:2" x14ac:dyDescent="0.3">
      <c r="A56101" s="2">
        <v>9.67995710799473E-2</v>
      </c>
      <c r="B56101" t="s">
        <v>30958</v>
      </c>
    </row>
    <row r="56102" spans="1:2" x14ac:dyDescent="0.3">
      <c r="A56102" s="2">
        <v>7.2859999999999994E-2</v>
      </c>
      <c r="B56102" t="s">
        <v>30957</v>
      </c>
    </row>
    <row r="56103" spans="1:2" x14ac:dyDescent="0.3">
      <c r="A56103" s="2">
        <v>6.7809999999999995E-2</v>
      </c>
      <c r="B56103" t="s">
        <v>30956</v>
      </c>
    </row>
    <row r="56104" spans="1:2" x14ac:dyDescent="0.3">
      <c r="A56104" s="2">
        <v>1.1350000000000001E-2</v>
      </c>
      <c r="B56104" t="s">
        <v>30955</v>
      </c>
    </row>
    <row r="56105" spans="1:2" x14ac:dyDescent="0.3">
      <c r="A56105" s="2">
        <v>0.14237</v>
      </c>
      <c r="B56105" t="s">
        <v>30954</v>
      </c>
    </row>
    <row r="56106" spans="1:2" x14ac:dyDescent="0.3">
      <c r="A56106" s="2">
        <v>8.3547499999999992</v>
      </c>
      <c r="B56106" t="s">
        <v>30953</v>
      </c>
    </row>
    <row r="56107" spans="1:2" x14ac:dyDescent="0.3">
      <c r="A56107" s="2">
        <v>8.3252440817267098E-2</v>
      </c>
      <c r="B56107" t="s">
        <v>30952</v>
      </c>
    </row>
    <row r="56108" spans="1:2" x14ac:dyDescent="0.3">
      <c r="A56108" s="2">
        <v>9.2467810249115004E-2</v>
      </c>
      <c r="B56108" t="s">
        <v>30951</v>
      </c>
    </row>
    <row r="56109" spans="1:2" x14ac:dyDescent="0.3">
      <c r="A56109" s="2">
        <v>0.42529</v>
      </c>
      <c r="B56109" t="s">
        <v>30950</v>
      </c>
    </row>
    <row r="56110" spans="1:2" x14ac:dyDescent="0.3">
      <c r="A56110" s="2">
        <v>11.020429999999999</v>
      </c>
      <c r="B56110" t="s">
        <v>30949</v>
      </c>
    </row>
    <row r="56111" spans="1:2" x14ac:dyDescent="0.3">
      <c r="A56111" s="2">
        <v>35.217364826779097</v>
      </c>
      <c r="B56111" t="s">
        <v>30948</v>
      </c>
    </row>
    <row r="56112" spans="1:2" x14ac:dyDescent="0.3">
      <c r="A56112" s="2">
        <v>4.4324652719197402E-2</v>
      </c>
      <c r="B56112" t="s">
        <v>30947</v>
      </c>
    </row>
    <row r="56113" spans="1:2" x14ac:dyDescent="0.3">
      <c r="A56113" s="2">
        <v>81.319980000000001</v>
      </c>
      <c r="B56113" t="s">
        <v>30946</v>
      </c>
    </row>
    <row r="56114" spans="1:2" x14ac:dyDescent="0.3">
      <c r="A56114" s="2">
        <v>0.91842999999999997</v>
      </c>
      <c r="B56114" t="s">
        <v>30945</v>
      </c>
    </row>
    <row r="56115" spans="1:2" x14ac:dyDescent="0.3">
      <c r="A56115" s="2">
        <v>1.7033262144505299</v>
      </c>
      <c r="B56115" t="s">
        <v>30944</v>
      </c>
    </row>
    <row r="56116" spans="1:2" x14ac:dyDescent="0.3">
      <c r="A56116" s="2">
        <v>32.527000000000001</v>
      </c>
      <c r="B56116" t="s">
        <v>30943</v>
      </c>
    </row>
    <row r="56117" spans="1:2" x14ac:dyDescent="0.3">
      <c r="A56117" s="2">
        <v>3.52557166996412</v>
      </c>
      <c r="B56117" t="s">
        <v>30942</v>
      </c>
    </row>
    <row r="56118" spans="1:2" x14ac:dyDescent="0.3">
      <c r="A56118" s="2">
        <v>3.7474242978094399</v>
      </c>
      <c r="B56118" t="s">
        <v>30941</v>
      </c>
    </row>
    <row r="56119" spans="1:2" x14ac:dyDescent="0.3">
      <c r="A56119" s="2">
        <v>3.4251491700850201</v>
      </c>
      <c r="B56119" t="s">
        <v>30940</v>
      </c>
    </row>
    <row r="56120" spans="1:2" x14ac:dyDescent="0.3">
      <c r="A56120" s="2">
        <v>1.3599999999999999E-2</v>
      </c>
      <c r="B56120" t="s">
        <v>30939</v>
      </c>
    </row>
    <row r="56121" spans="1:2" x14ac:dyDescent="0.3">
      <c r="A56121" s="2">
        <v>0.26788000000000001</v>
      </c>
      <c r="B56121" t="s">
        <v>30938</v>
      </c>
    </row>
    <row r="56122" spans="1:2" x14ac:dyDescent="0.3">
      <c r="A56122" s="2">
        <v>0.86180000000000001</v>
      </c>
      <c r="B56122" t="s">
        <v>30937</v>
      </c>
    </row>
    <row r="56123" spans="1:2" x14ac:dyDescent="0.3">
      <c r="A56123" s="2">
        <v>5.4867699999999999</v>
      </c>
      <c r="B56123" t="s">
        <v>30936</v>
      </c>
    </row>
    <row r="56124" spans="1:2" x14ac:dyDescent="0.3">
      <c r="A56124" s="2">
        <v>7.5901199999999998</v>
      </c>
      <c r="B56124" t="s">
        <v>30935</v>
      </c>
    </row>
    <row r="56125" spans="1:2" x14ac:dyDescent="0.3">
      <c r="A56125" s="2">
        <v>0.14909192531563201</v>
      </c>
      <c r="B56125" t="s">
        <v>30934</v>
      </c>
    </row>
    <row r="56126" spans="1:2" x14ac:dyDescent="0.3">
      <c r="A56126" s="2">
        <v>0.94864999999999999</v>
      </c>
      <c r="B56126" t="s">
        <v>30933</v>
      </c>
    </row>
    <row r="56127" spans="1:2" x14ac:dyDescent="0.3">
      <c r="A56127" s="2">
        <v>3.2882606232929099</v>
      </c>
      <c r="B56127" t="s">
        <v>30932</v>
      </c>
    </row>
    <row r="56128" spans="1:2" x14ac:dyDescent="0.3">
      <c r="A56128" s="2">
        <v>0.16681355065355999</v>
      </c>
      <c r="B56128" t="s">
        <v>30931</v>
      </c>
    </row>
    <row r="56129" spans="1:2" x14ac:dyDescent="0.3">
      <c r="A56129" s="2">
        <v>0.49589213245545999</v>
      </c>
      <c r="B56129" t="s">
        <v>30930</v>
      </c>
    </row>
    <row r="56130" spans="1:2" x14ac:dyDescent="0.3">
      <c r="A56130" s="2">
        <v>1.274E-2</v>
      </c>
      <c r="B56130" t="s">
        <v>30929</v>
      </c>
    </row>
    <row r="56131" spans="1:2" x14ac:dyDescent="0.3">
      <c r="A56131" s="2">
        <v>32.235120000000002</v>
      </c>
      <c r="B56131" t="s">
        <v>30928</v>
      </c>
    </row>
    <row r="56132" spans="1:2" x14ac:dyDescent="0.3">
      <c r="A56132" s="2">
        <v>6.4583500000000003</v>
      </c>
      <c r="B56132" t="s">
        <v>30927</v>
      </c>
    </row>
    <row r="56133" spans="1:2" x14ac:dyDescent="0.3">
      <c r="A56133" s="2">
        <v>63.057000000000002</v>
      </c>
      <c r="B56133" t="s">
        <v>30926</v>
      </c>
    </row>
    <row r="56134" spans="1:2" x14ac:dyDescent="0.3">
      <c r="A56134" s="2">
        <v>29.04222</v>
      </c>
      <c r="B56134" t="s">
        <v>30925</v>
      </c>
    </row>
    <row r="56135" spans="1:2" x14ac:dyDescent="0.3">
      <c r="A56135" s="2">
        <v>1.0744104411269</v>
      </c>
      <c r="B56135" t="s">
        <v>30924</v>
      </c>
    </row>
    <row r="56136" spans="1:2" x14ac:dyDescent="0.3">
      <c r="A56136" s="2">
        <v>4.8487787821120101</v>
      </c>
      <c r="B56136" t="s">
        <v>30923</v>
      </c>
    </row>
    <row r="56137" spans="1:2" x14ac:dyDescent="0.3">
      <c r="A56137" s="2">
        <v>1.285E-2</v>
      </c>
      <c r="B56137" t="s">
        <v>30922</v>
      </c>
    </row>
    <row r="56138" spans="1:2" x14ac:dyDescent="0.3">
      <c r="A56138" s="2">
        <v>0.39542491729736001</v>
      </c>
      <c r="B56138" t="s">
        <v>30921</v>
      </c>
    </row>
    <row r="56139" spans="1:2" x14ac:dyDescent="0.3">
      <c r="A56139" s="2">
        <v>5.1447511938135797</v>
      </c>
      <c r="B56139" t="s">
        <v>30920</v>
      </c>
    </row>
    <row r="56140" spans="1:2" x14ac:dyDescent="0.3">
      <c r="A56140" s="2">
        <v>0.11061</v>
      </c>
      <c r="B56140" t="s">
        <v>30919</v>
      </c>
    </row>
    <row r="56141" spans="1:2" x14ac:dyDescent="0.3">
      <c r="A56141" s="2">
        <v>74.422809999999998</v>
      </c>
      <c r="B56141" t="s">
        <v>30918</v>
      </c>
    </row>
    <row r="56142" spans="1:2" x14ac:dyDescent="0.3">
      <c r="A56142" s="2">
        <v>1.0541797243853599</v>
      </c>
      <c r="B56142" t="s">
        <v>30917</v>
      </c>
    </row>
    <row r="56143" spans="1:2" x14ac:dyDescent="0.3">
      <c r="A56143" s="2">
        <v>49.183873266171098</v>
      </c>
      <c r="B56143" t="s">
        <v>30916</v>
      </c>
    </row>
    <row r="56144" spans="1:2" x14ac:dyDescent="0.3">
      <c r="A56144" s="2">
        <v>2.21723211160855</v>
      </c>
      <c r="B56144" t="s">
        <v>30915</v>
      </c>
    </row>
    <row r="56145" spans="1:2" x14ac:dyDescent="0.3">
      <c r="A56145" s="2">
        <v>4.09557721725304</v>
      </c>
      <c r="B56145" t="s">
        <v>30914</v>
      </c>
    </row>
    <row r="56146" spans="1:2" x14ac:dyDescent="0.3">
      <c r="A56146" s="2">
        <v>0.44840999999999998</v>
      </c>
      <c r="B56146" t="s">
        <v>30913</v>
      </c>
    </row>
    <row r="56147" spans="1:2" x14ac:dyDescent="0.3">
      <c r="A56147" s="2">
        <v>2.2931673563356299E-2</v>
      </c>
      <c r="B56147" t="s">
        <v>30912</v>
      </c>
    </row>
    <row r="56148" spans="1:2" x14ac:dyDescent="0.3">
      <c r="A56148" s="2">
        <v>0.30437999999999998</v>
      </c>
      <c r="B56148" t="s">
        <v>30911</v>
      </c>
    </row>
    <row r="56149" spans="1:2" x14ac:dyDescent="0.3">
      <c r="A56149" s="2">
        <v>27.068719999999999</v>
      </c>
      <c r="B56149" t="s">
        <v>30910</v>
      </c>
    </row>
    <row r="56150" spans="1:2" x14ac:dyDescent="0.3">
      <c r="A56150" s="2">
        <v>31.14593</v>
      </c>
      <c r="B56150" t="s">
        <v>30909</v>
      </c>
    </row>
    <row r="56151" spans="1:2" x14ac:dyDescent="0.3">
      <c r="A56151" s="2">
        <v>0.83001782143828795</v>
      </c>
      <c r="B56151" t="s">
        <v>30908</v>
      </c>
    </row>
    <row r="56152" spans="1:2" x14ac:dyDescent="0.3">
      <c r="A56152" s="2">
        <v>0.17186000000000001</v>
      </c>
      <c r="B56152" t="s">
        <v>30907</v>
      </c>
    </row>
    <row r="56153" spans="1:2" x14ac:dyDescent="0.3">
      <c r="A56153" s="2">
        <v>0.19881220024698201</v>
      </c>
      <c r="B56153" t="s">
        <v>30906</v>
      </c>
    </row>
    <row r="56154" spans="1:2" x14ac:dyDescent="0.3">
      <c r="A56154" s="2">
        <v>3.4020000000000002E-2</v>
      </c>
      <c r="B56154" t="s">
        <v>30905</v>
      </c>
    </row>
    <row r="56155" spans="1:2" x14ac:dyDescent="0.3">
      <c r="A56155" s="2">
        <v>5.6854353928648699E-3</v>
      </c>
      <c r="B56155" t="s">
        <v>30904</v>
      </c>
    </row>
    <row r="56156" spans="1:2" x14ac:dyDescent="0.3">
      <c r="A56156" s="2">
        <v>0.95528000000000002</v>
      </c>
      <c r="B56156" t="s">
        <v>30903</v>
      </c>
    </row>
    <row r="56157" spans="1:2" x14ac:dyDescent="0.3">
      <c r="A56157" s="2">
        <v>1.1773999109901601</v>
      </c>
      <c r="B56157" t="s">
        <v>30902</v>
      </c>
    </row>
    <row r="56158" spans="1:2" x14ac:dyDescent="0.3">
      <c r="A56158" s="2">
        <v>2.44014280625075</v>
      </c>
      <c r="B56158" t="s">
        <v>30901</v>
      </c>
    </row>
    <row r="56159" spans="1:2" x14ac:dyDescent="0.3">
      <c r="A56159" s="2">
        <v>2.7026130629744101</v>
      </c>
      <c r="B56159" t="s">
        <v>30900</v>
      </c>
    </row>
    <row r="56160" spans="1:2" x14ac:dyDescent="0.3">
      <c r="A56160" s="2">
        <v>8.1559388019151697</v>
      </c>
      <c r="B56160" t="s">
        <v>30899</v>
      </c>
    </row>
    <row r="56161" spans="1:2" x14ac:dyDescent="0.3">
      <c r="A56161" s="2">
        <v>173.56831</v>
      </c>
      <c r="B56161" t="s">
        <v>30898</v>
      </c>
    </row>
    <row r="56162" spans="1:2" x14ac:dyDescent="0.3">
      <c r="A56162" s="2">
        <v>1.7473000000000001</v>
      </c>
      <c r="B56162" t="s">
        <v>30897</v>
      </c>
    </row>
    <row r="56163" spans="1:2" x14ac:dyDescent="0.3">
      <c r="A56163" s="2">
        <v>2.14325762899538</v>
      </c>
      <c r="B56163" t="s">
        <v>30896</v>
      </c>
    </row>
    <row r="56164" spans="1:2" x14ac:dyDescent="0.3">
      <c r="A56164" s="2">
        <v>0.25093594192506602</v>
      </c>
      <c r="B56164" t="s">
        <v>30895</v>
      </c>
    </row>
    <row r="56165" spans="1:2" x14ac:dyDescent="0.3">
      <c r="A56165" s="2">
        <v>0.21310621988909101</v>
      </c>
      <c r="B56165" t="s">
        <v>30894</v>
      </c>
    </row>
    <row r="56166" spans="1:2" x14ac:dyDescent="0.3">
      <c r="A56166" s="2">
        <v>1.6060000000000001E-2</v>
      </c>
      <c r="B56166" t="s">
        <v>30893</v>
      </c>
    </row>
    <row r="56167" spans="1:2" x14ac:dyDescent="0.3">
      <c r="A56167" s="2">
        <v>32.037104325240797</v>
      </c>
      <c r="B56167" t="s">
        <v>30892</v>
      </c>
    </row>
    <row r="56168" spans="1:2" x14ac:dyDescent="0.3">
      <c r="A56168" s="2">
        <v>128.212992660808</v>
      </c>
      <c r="B56168" t="s">
        <v>30891</v>
      </c>
    </row>
    <row r="56169" spans="1:2" x14ac:dyDescent="0.3">
      <c r="A56169" s="2">
        <v>5.3091122372218802E-2</v>
      </c>
      <c r="B56169" t="s">
        <v>30890</v>
      </c>
    </row>
    <row r="56170" spans="1:2" x14ac:dyDescent="0.3">
      <c r="A56170" s="2">
        <v>199.09365</v>
      </c>
      <c r="B56170" t="s">
        <v>30889</v>
      </c>
    </row>
    <row r="56171" spans="1:2" x14ac:dyDescent="0.3">
      <c r="A56171" s="2">
        <v>7.4599999999999996E-3</v>
      </c>
      <c r="B56171" t="s">
        <v>30888</v>
      </c>
    </row>
    <row r="56172" spans="1:2" x14ac:dyDescent="0.3">
      <c r="A56172" s="2">
        <v>0.32921</v>
      </c>
      <c r="B56172" t="s">
        <v>30887</v>
      </c>
    </row>
    <row r="56173" spans="1:2" x14ac:dyDescent="0.3">
      <c r="A56173" s="2">
        <v>12.86486</v>
      </c>
      <c r="B56173" t="s">
        <v>30886</v>
      </c>
    </row>
    <row r="56174" spans="1:2" x14ac:dyDescent="0.3">
      <c r="A56174" s="2">
        <v>1.6628860965636001</v>
      </c>
      <c r="B56174" t="s">
        <v>30885</v>
      </c>
    </row>
    <row r="56175" spans="1:2" x14ac:dyDescent="0.3">
      <c r="A56175" s="2">
        <v>0.100605757844835</v>
      </c>
      <c r="B56175" t="s">
        <v>30884</v>
      </c>
    </row>
    <row r="56176" spans="1:2" x14ac:dyDescent="0.3">
      <c r="A56176" s="2">
        <v>15.2333984251279</v>
      </c>
      <c r="B56176" t="s">
        <v>30883</v>
      </c>
    </row>
    <row r="56177" spans="1:2" x14ac:dyDescent="0.3">
      <c r="A56177" s="2" t="s">
        <v>13</v>
      </c>
      <c r="B56177" t="s">
        <v>30882</v>
      </c>
    </row>
    <row r="56178" spans="1:2" x14ac:dyDescent="0.3">
      <c r="A56178" s="2">
        <v>0.145284503172252</v>
      </c>
      <c r="B56178" t="s">
        <v>30881</v>
      </c>
    </row>
    <row r="56179" spans="1:2" x14ac:dyDescent="0.3">
      <c r="A56179" s="2">
        <v>13.5372194374667</v>
      </c>
      <c r="B56179" t="s">
        <v>30880</v>
      </c>
    </row>
    <row r="56180" spans="1:2" x14ac:dyDescent="0.3">
      <c r="A56180" s="2">
        <v>1.3196463666839</v>
      </c>
      <c r="B56180" t="s">
        <v>30879</v>
      </c>
    </row>
    <row r="56181" spans="1:2" x14ac:dyDescent="0.3">
      <c r="A56181" s="2">
        <v>4.6710000000000002E-2</v>
      </c>
      <c r="B56181" t="s">
        <v>30878</v>
      </c>
    </row>
    <row r="56182" spans="1:2" x14ac:dyDescent="0.3">
      <c r="A56182" s="2">
        <v>150.35299363368799</v>
      </c>
      <c r="B56182" t="s">
        <v>30877</v>
      </c>
    </row>
    <row r="56183" spans="1:2" x14ac:dyDescent="0.3">
      <c r="A56183" s="2">
        <v>210.93725450936699</v>
      </c>
      <c r="B56183" t="s">
        <v>30876</v>
      </c>
    </row>
    <row r="56184" spans="1:2" x14ac:dyDescent="0.3">
      <c r="A56184" s="2">
        <v>19.033370000000001</v>
      </c>
      <c r="B56184" t="s">
        <v>30875</v>
      </c>
    </row>
    <row r="56185" spans="1:2" x14ac:dyDescent="0.3">
      <c r="A56185" s="2">
        <v>7.1905964480776197</v>
      </c>
      <c r="B56185" t="s">
        <v>30874</v>
      </c>
    </row>
    <row r="56186" spans="1:2" x14ac:dyDescent="0.3">
      <c r="A56186" s="2">
        <v>27.47296</v>
      </c>
      <c r="B56186" t="s">
        <v>30873</v>
      </c>
    </row>
    <row r="56187" spans="1:2" x14ac:dyDescent="0.3">
      <c r="A56187" s="2">
        <v>50.537610000000001</v>
      </c>
      <c r="B56187" t="s">
        <v>30872</v>
      </c>
    </row>
    <row r="56188" spans="1:2" x14ac:dyDescent="0.3">
      <c r="A56188" s="2">
        <v>1.1991799999999999</v>
      </c>
      <c r="B56188" t="s">
        <v>30871</v>
      </c>
    </row>
    <row r="56189" spans="1:2" x14ac:dyDescent="0.3">
      <c r="A56189" s="2">
        <v>2.0936522854285</v>
      </c>
      <c r="B56189" t="s">
        <v>30870</v>
      </c>
    </row>
    <row r="56190" spans="1:2" x14ac:dyDescent="0.3">
      <c r="A56190" s="2">
        <v>1.2397199999999999</v>
      </c>
      <c r="B56190" t="s">
        <v>30869</v>
      </c>
    </row>
    <row r="56191" spans="1:2" x14ac:dyDescent="0.3">
      <c r="A56191" s="2">
        <v>110.733214539012</v>
      </c>
      <c r="B56191" t="s">
        <v>30868</v>
      </c>
    </row>
    <row r="56192" spans="1:2" x14ac:dyDescent="0.3">
      <c r="A56192" s="2">
        <v>5.8310659411968301E-2</v>
      </c>
      <c r="B56192" t="s">
        <v>30867</v>
      </c>
    </row>
    <row r="56193" spans="1:2" x14ac:dyDescent="0.3">
      <c r="A56193" s="2">
        <v>0.25479000000000002</v>
      </c>
      <c r="B56193" t="s">
        <v>30866</v>
      </c>
    </row>
    <row r="56194" spans="1:2" x14ac:dyDescent="0.3">
      <c r="A56194" s="2">
        <v>5.135E-2</v>
      </c>
      <c r="B56194" t="s">
        <v>30865</v>
      </c>
    </row>
    <row r="56195" spans="1:2" x14ac:dyDescent="0.3">
      <c r="A56195" s="2">
        <v>79.154410700916401</v>
      </c>
      <c r="B56195" t="s">
        <v>30864</v>
      </c>
    </row>
    <row r="56196" spans="1:2" x14ac:dyDescent="0.3">
      <c r="A56196" s="2">
        <v>2.1610000000000001E-2</v>
      </c>
      <c r="B56196" t="s">
        <v>30863</v>
      </c>
    </row>
    <row r="56197" spans="1:2" x14ac:dyDescent="0.3">
      <c r="A56197" s="2">
        <v>0.724486051284563</v>
      </c>
      <c r="B56197" t="s">
        <v>30862</v>
      </c>
    </row>
    <row r="56198" spans="1:2" x14ac:dyDescent="0.3">
      <c r="A56198" s="2">
        <v>28.90044</v>
      </c>
      <c r="B56198" t="s">
        <v>30861</v>
      </c>
    </row>
    <row r="56199" spans="1:2" x14ac:dyDescent="0.3">
      <c r="A56199" s="2">
        <v>4.4900000000000002E-2</v>
      </c>
      <c r="B56199" t="s">
        <v>1407</v>
      </c>
    </row>
    <row r="56200" spans="1:2" x14ac:dyDescent="0.3">
      <c r="A56200" s="2">
        <v>26.036685002717199</v>
      </c>
      <c r="B56200" t="s">
        <v>30860</v>
      </c>
    </row>
    <row r="56201" spans="1:2" x14ac:dyDescent="0.3">
      <c r="A56201" s="2">
        <v>3.6541837423854402E-4</v>
      </c>
      <c r="B56201" t="s">
        <v>30859</v>
      </c>
    </row>
    <row r="56202" spans="1:2" x14ac:dyDescent="0.3">
      <c r="A56202" s="2">
        <v>44.666759999999996</v>
      </c>
      <c r="B56202" t="s">
        <v>30858</v>
      </c>
    </row>
    <row r="56203" spans="1:2" x14ac:dyDescent="0.3">
      <c r="A56203" s="2">
        <v>0.110512355725027</v>
      </c>
      <c r="B56203" t="s">
        <v>30857</v>
      </c>
    </row>
    <row r="56204" spans="1:2" x14ac:dyDescent="0.3">
      <c r="A56204" s="2">
        <v>7.1799999999999998E-3</v>
      </c>
      <c r="B56204" t="s">
        <v>30856</v>
      </c>
    </row>
    <row r="56205" spans="1:2" x14ac:dyDescent="0.3">
      <c r="A56205" s="2">
        <v>2.0681300082998</v>
      </c>
      <c r="B56205" t="s">
        <v>30855</v>
      </c>
    </row>
    <row r="56206" spans="1:2" x14ac:dyDescent="0.3">
      <c r="A56206" s="2">
        <v>0.200539857508822</v>
      </c>
      <c r="B56206" t="s">
        <v>30854</v>
      </c>
    </row>
    <row r="56207" spans="1:2" x14ac:dyDescent="0.3">
      <c r="A56207" s="2">
        <v>99.58278</v>
      </c>
      <c r="B56207" t="s">
        <v>30853</v>
      </c>
    </row>
    <row r="56208" spans="1:2" x14ac:dyDescent="0.3">
      <c r="A56208" s="2">
        <v>1.80949</v>
      </c>
      <c r="B56208" t="s">
        <v>30852</v>
      </c>
    </row>
    <row r="56209" spans="1:2" x14ac:dyDescent="0.3">
      <c r="A56209" s="2">
        <v>31.905484814011999</v>
      </c>
      <c r="B56209" t="s">
        <v>30851</v>
      </c>
    </row>
    <row r="56210" spans="1:2" x14ac:dyDescent="0.3">
      <c r="A56210" s="2">
        <v>0.37846999999999997</v>
      </c>
      <c r="B56210" t="s">
        <v>30850</v>
      </c>
    </row>
    <row r="56211" spans="1:2" x14ac:dyDescent="0.3">
      <c r="A56211" s="2">
        <v>1.2720175045083499</v>
      </c>
      <c r="B56211" t="s">
        <v>30849</v>
      </c>
    </row>
    <row r="56212" spans="1:2" x14ac:dyDescent="0.3">
      <c r="A56212" s="2">
        <v>0.20224</v>
      </c>
      <c r="B56212" t="s">
        <v>30848</v>
      </c>
    </row>
    <row r="56213" spans="1:2" x14ac:dyDescent="0.3">
      <c r="A56213" s="2">
        <v>9.9905946724017994E-3</v>
      </c>
      <c r="B56213" t="s">
        <v>30847</v>
      </c>
    </row>
    <row r="56214" spans="1:2" x14ac:dyDescent="0.3">
      <c r="A56214" s="2">
        <v>100</v>
      </c>
      <c r="B56214" t="s">
        <v>30846</v>
      </c>
    </row>
    <row r="56215" spans="1:2" x14ac:dyDescent="0.3">
      <c r="A56215" s="2">
        <v>0.32563436088910702</v>
      </c>
      <c r="B56215" t="s">
        <v>30845</v>
      </c>
    </row>
    <row r="56216" spans="1:2" x14ac:dyDescent="0.3">
      <c r="A56216" s="2">
        <v>0.43615999999999999</v>
      </c>
      <c r="B56216" t="s">
        <v>30844</v>
      </c>
    </row>
    <row r="56217" spans="1:2" x14ac:dyDescent="0.3">
      <c r="A56217" s="2">
        <v>10.825519999999999</v>
      </c>
      <c r="B56217" t="s">
        <v>30843</v>
      </c>
    </row>
    <row r="56218" spans="1:2" x14ac:dyDescent="0.3">
      <c r="A56218" s="2">
        <v>4.0750577200938798</v>
      </c>
      <c r="B56218" t="s">
        <v>30842</v>
      </c>
    </row>
    <row r="56219" spans="1:2" x14ac:dyDescent="0.3">
      <c r="A56219" s="2">
        <v>58.28622</v>
      </c>
      <c r="B56219" t="s">
        <v>30841</v>
      </c>
    </row>
    <row r="56220" spans="1:2" x14ac:dyDescent="0.3">
      <c r="A56220" s="2">
        <v>0.81613000000000002</v>
      </c>
      <c r="B56220" t="s">
        <v>30840</v>
      </c>
    </row>
    <row r="56221" spans="1:2" x14ac:dyDescent="0.3">
      <c r="A56221" s="2">
        <v>28.20167</v>
      </c>
      <c r="B56221" t="s">
        <v>30839</v>
      </c>
    </row>
    <row r="56222" spans="1:2" x14ac:dyDescent="0.3">
      <c r="A56222" s="2">
        <v>95.758554850645197</v>
      </c>
      <c r="B56222" t="s">
        <v>30838</v>
      </c>
    </row>
    <row r="56223" spans="1:2" x14ac:dyDescent="0.3">
      <c r="A56223" s="2">
        <v>1.7575359138686499</v>
      </c>
      <c r="B56223" t="s">
        <v>30837</v>
      </c>
    </row>
    <row r="56224" spans="1:2" x14ac:dyDescent="0.3">
      <c r="A56224" s="2">
        <v>560</v>
      </c>
      <c r="B56224" t="s">
        <v>2178</v>
      </c>
    </row>
    <row r="56225" spans="1:2" x14ac:dyDescent="0.3">
      <c r="A56225" s="2">
        <v>58.784140000000001</v>
      </c>
      <c r="B56225" t="s">
        <v>30836</v>
      </c>
    </row>
    <row r="56226" spans="1:2" x14ac:dyDescent="0.3">
      <c r="A56226" s="2">
        <v>62.805184483521302</v>
      </c>
      <c r="B56226" t="s">
        <v>30835</v>
      </c>
    </row>
    <row r="56227" spans="1:2" x14ac:dyDescent="0.3">
      <c r="A56227" s="2">
        <v>4.1123088830606801E-2</v>
      </c>
      <c r="B56227" t="s">
        <v>30834</v>
      </c>
    </row>
    <row r="56228" spans="1:2" x14ac:dyDescent="0.3">
      <c r="A56228" s="2">
        <v>0.71260535432249095</v>
      </c>
      <c r="B56228" t="s">
        <v>30833</v>
      </c>
    </row>
    <row r="56229" spans="1:2" x14ac:dyDescent="0.3">
      <c r="A56229" s="2">
        <v>2.8582800000000002</v>
      </c>
      <c r="B56229" t="s">
        <v>30832</v>
      </c>
    </row>
    <row r="56230" spans="1:2" x14ac:dyDescent="0.3">
      <c r="A56230" s="2">
        <v>2.9416616017082699E-2</v>
      </c>
      <c r="B56230" t="s">
        <v>30831</v>
      </c>
    </row>
    <row r="56231" spans="1:2" x14ac:dyDescent="0.3">
      <c r="A56231" s="2">
        <v>0.250659337373007</v>
      </c>
      <c r="B56231" t="s">
        <v>30830</v>
      </c>
    </row>
    <row r="56232" spans="1:2" x14ac:dyDescent="0.3">
      <c r="A56232" s="2">
        <v>0.14979999999999999</v>
      </c>
      <c r="B56232" t="s">
        <v>30829</v>
      </c>
    </row>
    <row r="56233" spans="1:2" x14ac:dyDescent="0.3">
      <c r="A56233" s="2">
        <v>2.48176750170425E-2</v>
      </c>
      <c r="B56233" t="s">
        <v>30828</v>
      </c>
    </row>
    <row r="56234" spans="1:2" x14ac:dyDescent="0.3">
      <c r="A56234" s="2">
        <v>4.7191421798803798E-2</v>
      </c>
      <c r="B56234" t="s">
        <v>30827</v>
      </c>
    </row>
    <row r="56235" spans="1:2" x14ac:dyDescent="0.3">
      <c r="A56235" s="2">
        <v>2.00116008112375</v>
      </c>
      <c r="B56235" t="s">
        <v>30826</v>
      </c>
    </row>
    <row r="56236" spans="1:2" x14ac:dyDescent="0.3">
      <c r="A56236" s="2">
        <v>1.79456324066755</v>
      </c>
      <c r="B56236" t="s">
        <v>30825</v>
      </c>
    </row>
    <row r="56237" spans="1:2" x14ac:dyDescent="0.3">
      <c r="A56237" s="2">
        <v>2.3384316254441401E-2</v>
      </c>
      <c r="B56237" t="s">
        <v>30824</v>
      </c>
    </row>
    <row r="56238" spans="1:2" x14ac:dyDescent="0.3">
      <c r="A56238" s="2">
        <v>44.534916444013398</v>
      </c>
      <c r="B56238" t="s">
        <v>30823</v>
      </c>
    </row>
    <row r="56239" spans="1:2" x14ac:dyDescent="0.3">
      <c r="A56239" s="2">
        <v>66.147189999999995</v>
      </c>
      <c r="B56239" t="s">
        <v>30822</v>
      </c>
    </row>
    <row r="56240" spans="1:2" x14ac:dyDescent="0.3">
      <c r="A56240" s="2">
        <v>2.5071400000000001</v>
      </c>
      <c r="B56240" t="s">
        <v>30821</v>
      </c>
    </row>
    <row r="56241" spans="1:2" x14ac:dyDescent="0.3">
      <c r="A56241" s="2">
        <v>1.7201569205017999E-2</v>
      </c>
      <c r="B56241" t="s">
        <v>30820</v>
      </c>
    </row>
    <row r="56242" spans="1:2" x14ac:dyDescent="0.3">
      <c r="A56242" s="2">
        <v>6.02379439335522</v>
      </c>
      <c r="B56242" t="s">
        <v>30819</v>
      </c>
    </row>
    <row r="56243" spans="1:2" x14ac:dyDescent="0.3">
      <c r="A56243" s="2">
        <v>0.72140000000000004</v>
      </c>
      <c r="B56243" t="s">
        <v>30818</v>
      </c>
    </row>
    <row r="56244" spans="1:2" x14ac:dyDescent="0.3">
      <c r="A56244" s="2">
        <v>0.82166397171833305</v>
      </c>
      <c r="B56244" t="s">
        <v>30817</v>
      </c>
    </row>
    <row r="56245" spans="1:2" x14ac:dyDescent="0.3">
      <c r="A56245" s="2">
        <v>1.32E-3</v>
      </c>
      <c r="B56245" t="s">
        <v>30816</v>
      </c>
    </row>
    <row r="56246" spans="1:2" x14ac:dyDescent="0.3">
      <c r="A56246" s="2">
        <v>11.8430932261587</v>
      </c>
      <c r="B56246" t="s">
        <v>30815</v>
      </c>
    </row>
    <row r="56247" spans="1:2" x14ac:dyDescent="0.3">
      <c r="A56247" s="2">
        <v>53</v>
      </c>
      <c r="B56247" t="s">
        <v>2515</v>
      </c>
    </row>
    <row r="56248" spans="1:2" x14ac:dyDescent="0.3">
      <c r="A56248" s="2">
        <v>9.9600000000000001E-3</v>
      </c>
      <c r="B56248" t="s">
        <v>30814</v>
      </c>
    </row>
    <row r="56249" spans="1:2" x14ac:dyDescent="0.3">
      <c r="A56249" s="2">
        <v>0.226079297246635</v>
      </c>
      <c r="B56249" t="s">
        <v>30813</v>
      </c>
    </row>
    <row r="56250" spans="1:2" x14ac:dyDescent="0.3">
      <c r="A56250" s="2">
        <v>11.12773</v>
      </c>
      <c r="B56250" t="s">
        <v>30812</v>
      </c>
    </row>
    <row r="56251" spans="1:2" x14ac:dyDescent="0.3">
      <c r="A56251" s="2">
        <v>4.8007214747612501</v>
      </c>
      <c r="B56251" t="s">
        <v>30811</v>
      </c>
    </row>
    <row r="56252" spans="1:2" x14ac:dyDescent="0.3">
      <c r="A56252" s="2">
        <v>4.4580299999999999</v>
      </c>
      <c r="B56252" t="s">
        <v>30810</v>
      </c>
    </row>
    <row r="56253" spans="1:2" x14ac:dyDescent="0.3">
      <c r="A56253" s="2">
        <v>16.027557493020701</v>
      </c>
      <c r="B56253" t="s">
        <v>30809</v>
      </c>
    </row>
    <row r="56254" spans="1:2" x14ac:dyDescent="0.3">
      <c r="A56254" s="2">
        <v>1.136E-2</v>
      </c>
      <c r="B56254" t="s">
        <v>30808</v>
      </c>
    </row>
    <row r="56255" spans="1:2" x14ac:dyDescent="0.3">
      <c r="A56255" s="2">
        <v>10.20903</v>
      </c>
      <c r="B56255" t="s">
        <v>30807</v>
      </c>
    </row>
    <row r="56256" spans="1:2" x14ac:dyDescent="0.3">
      <c r="A56256" s="2">
        <v>3.6319999999999998E-2</v>
      </c>
      <c r="B56256" t="s">
        <v>30806</v>
      </c>
    </row>
    <row r="56257" spans="1:2" x14ac:dyDescent="0.3">
      <c r="A56257" s="2">
        <v>0.46506999999999998</v>
      </c>
      <c r="B56257" t="s">
        <v>30805</v>
      </c>
    </row>
    <row r="56258" spans="1:2" x14ac:dyDescent="0.3">
      <c r="A56258" s="2">
        <v>4.7800000000000004E-3</v>
      </c>
      <c r="B56258" t="s">
        <v>30804</v>
      </c>
    </row>
    <row r="56259" spans="1:2" x14ac:dyDescent="0.3">
      <c r="A56259" s="2">
        <v>2.6206499999999999</v>
      </c>
      <c r="B56259" t="s">
        <v>30803</v>
      </c>
    </row>
    <row r="56260" spans="1:2" x14ac:dyDescent="0.3">
      <c r="A56260" s="2">
        <v>5.2530220969155801</v>
      </c>
      <c r="B56260" t="s">
        <v>30802</v>
      </c>
    </row>
    <row r="56261" spans="1:2" x14ac:dyDescent="0.3">
      <c r="A56261" s="2">
        <v>1.7099999999999999E-3</v>
      </c>
      <c r="B56261" t="s">
        <v>30801</v>
      </c>
    </row>
    <row r="56262" spans="1:2" x14ac:dyDescent="0.3">
      <c r="A56262" s="2">
        <v>31.355730000000001</v>
      </c>
      <c r="B56262" t="s">
        <v>30800</v>
      </c>
    </row>
    <row r="56263" spans="1:2" x14ac:dyDescent="0.3">
      <c r="A56263" s="2">
        <v>0.73622973401487501</v>
      </c>
      <c r="B56263" t="s">
        <v>30799</v>
      </c>
    </row>
    <row r="56264" spans="1:2" x14ac:dyDescent="0.3">
      <c r="A56264" s="2">
        <v>0.32505671492794302</v>
      </c>
      <c r="B56264" t="s">
        <v>30798</v>
      </c>
    </row>
    <row r="56265" spans="1:2" x14ac:dyDescent="0.3">
      <c r="A56265" s="2">
        <v>3.82028997360307E-2</v>
      </c>
      <c r="B56265" t="s">
        <v>30797</v>
      </c>
    </row>
    <row r="56266" spans="1:2" x14ac:dyDescent="0.3">
      <c r="A56266" s="2">
        <v>3.5899999999999999E-3</v>
      </c>
      <c r="B56266" t="s">
        <v>30796</v>
      </c>
    </row>
    <row r="56267" spans="1:2" x14ac:dyDescent="0.3">
      <c r="A56267" s="2">
        <v>1.08609</v>
      </c>
      <c r="B56267" t="s">
        <v>30795</v>
      </c>
    </row>
    <row r="56268" spans="1:2" x14ac:dyDescent="0.3">
      <c r="A56268" s="2">
        <v>0.67266385437188603</v>
      </c>
      <c r="B56268" t="s">
        <v>30794</v>
      </c>
    </row>
    <row r="56269" spans="1:2" x14ac:dyDescent="0.3">
      <c r="A56269" s="2">
        <v>292.66396796248398</v>
      </c>
      <c r="B56269" t="s">
        <v>30793</v>
      </c>
    </row>
    <row r="56270" spans="1:2" x14ac:dyDescent="0.3">
      <c r="A56270" s="2">
        <v>33.715409999999999</v>
      </c>
      <c r="B56270" t="s">
        <v>30792</v>
      </c>
    </row>
    <row r="56271" spans="1:2" x14ac:dyDescent="0.3">
      <c r="A56271" s="2">
        <v>1.8616600000000001</v>
      </c>
      <c r="B56271" t="s">
        <v>30791</v>
      </c>
    </row>
    <row r="56272" spans="1:2" x14ac:dyDescent="0.3">
      <c r="A56272" s="2">
        <v>33.6218934589767</v>
      </c>
      <c r="B56272" t="s">
        <v>30790</v>
      </c>
    </row>
    <row r="56273" spans="1:2" x14ac:dyDescent="0.3">
      <c r="A56273" s="2">
        <v>29.863150000000001</v>
      </c>
      <c r="B56273" t="s">
        <v>30789</v>
      </c>
    </row>
    <row r="56274" spans="1:2" x14ac:dyDescent="0.3">
      <c r="A56274" s="2">
        <v>40.290210975508799</v>
      </c>
      <c r="B56274" t="s">
        <v>30788</v>
      </c>
    </row>
    <row r="56275" spans="1:2" x14ac:dyDescent="0.3">
      <c r="A56275" s="2">
        <v>1.19686</v>
      </c>
      <c r="B56275" t="s">
        <v>30787</v>
      </c>
    </row>
    <row r="56276" spans="1:2" x14ac:dyDescent="0.3">
      <c r="A56276" s="2">
        <v>3.3572099999999998</v>
      </c>
      <c r="B56276" t="s">
        <v>30786</v>
      </c>
    </row>
    <row r="56277" spans="1:2" x14ac:dyDescent="0.3">
      <c r="A56277" s="2">
        <v>20.465209999999999</v>
      </c>
      <c r="B56277" t="s">
        <v>30785</v>
      </c>
    </row>
    <row r="56278" spans="1:2" x14ac:dyDescent="0.3">
      <c r="A56278" s="2">
        <v>0.21587999999999999</v>
      </c>
      <c r="B56278" t="s">
        <v>30784</v>
      </c>
    </row>
    <row r="56279" spans="1:2" x14ac:dyDescent="0.3">
      <c r="A56279" s="2">
        <v>281.08103063865002</v>
      </c>
      <c r="B56279" t="s">
        <v>30783</v>
      </c>
    </row>
    <row r="56280" spans="1:2" x14ac:dyDescent="0.3">
      <c r="A56280" s="2">
        <v>4.394E-2</v>
      </c>
      <c r="B56280" t="s">
        <v>30782</v>
      </c>
    </row>
    <row r="56281" spans="1:2" x14ac:dyDescent="0.3">
      <c r="A56281" s="2">
        <v>3.2575400000000001</v>
      </c>
      <c r="B56281" t="s">
        <v>30781</v>
      </c>
    </row>
    <row r="56282" spans="1:2" x14ac:dyDescent="0.3">
      <c r="A56282" s="2">
        <v>5.14154</v>
      </c>
      <c r="B56282" t="s">
        <v>30780</v>
      </c>
    </row>
    <row r="56283" spans="1:2" x14ac:dyDescent="0.3">
      <c r="A56283" s="2">
        <v>5.0520000000000002E-2</v>
      </c>
      <c r="B56283" t="s">
        <v>30779</v>
      </c>
    </row>
    <row r="56284" spans="1:2" x14ac:dyDescent="0.3">
      <c r="A56284" s="2">
        <v>0.51717000000000002</v>
      </c>
      <c r="B56284" t="s">
        <v>30778</v>
      </c>
    </row>
    <row r="56285" spans="1:2" x14ac:dyDescent="0.3">
      <c r="A56285" s="2">
        <v>10.1656333918621</v>
      </c>
      <c r="B56285" t="s">
        <v>30777</v>
      </c>
    </row>
    <row r="56286" spans="1:2" x14ac:dyDescent="0.3">
      <c r="A56286" s="2">
        <v>18.323485585532499</v>
      </c>
      <c r="B56286" t="s">
        <v>30776</v>
      </c>
    </row>
    <row r="56287" spans="1:2" x14ac:dyDescent="0.3">
      <c r="A56287" s="2">
        <v>0.20089229360993999</v>
      </c>
      <c r="B56287" t="s">
        <v>30775</v>
      </c>
    </row>
    <row r="56288" spans="1:2" x14ac:dyDescent="0.3">
      <c r="A56288" s="2">
        <v>0.38343047725732599</v>
      </c>
      <c r="B56288" t="s">
        <v>30774</v>
      </c>
    </row>
    <row r="56289" spans="1:2" x14ac:dyDescent="0.3">
      <c r="A56289" s="2">
        <v>2.2707000000000002</v>
      </c>
      <c r="B56289" t="s">
        <v>30773</v>
      </c>
    </row>
    <row r="56290" spans="1:2" x14ac:dyDescent="0.3">
      <c r="A56290" s="2">
        <v>10.92052</v>
      </c>
      <c r="B56290" t="s">
        <v>30772</v>
      </c>
    </row>
    <row r="56291" spans="1:2" x14ac:dyDescent="0.3">
      <c r="A56291" s="2">
        <v>5.5380399999999996</v>
      </c>
      <c r="B56291" t="s">
        <v>30771</v>
      </c>
    </row>
    <row r="56292" spans="1:2" x14ac:dyDescent="0.3">
      <c r="A56292" s="2">
        <v>2.5059227039219301</v>
      </c>
      <c r="B56292" t="s">
        <v>30770</v>
      </c>
    </row>
    <row r="56293" spans="1:2" x14ac:dyDescent="0.3">
      <c r="A56293" s="2">
        <v>24.024429999999999</v>
      </c>
      <c r="B56293" t="s">
        <v>30769</v>
      </c>
    </row>
    <row r="56294" spans="1:2" x14ac:dyDescent="0.3">
      <c r="A56294" s="2">
        <v>7.6300100000000004</v>
      </c>
      <c r="B56294" t="s">
        <v>30768</v>
      </c>
    </row>
    <row r="56295" spans="1:2" x14ac:dyDescent="0.3">
      <c r="A56295" s="2">
        <v>9.7333167248772907E-3</v>
      </c>
      <c r="B56295" t="s">
        <v>30767</v>
      </c>
    </row>
    <row r="56296" spans="1:2" x14ac:dyDescent="0.3">
      <c r="A56296" s="2">
        <v>35.931620000000002</v>
      </c>
      <c r="B56296" t="s">
        <v>30766</v>
      </c>
    </row>
    <row r="56297" spans="1:2" x14ac:dyDescent="0.3">
      <c r="A56297" s="2">
        <v>36.038449999999997</v>
      </c>
      <c r="B56297" t="s">
        <v>30765</v>
      </c>
    </row>
    <row r="56298" spans="1:2" x14ac:dyDescent="0.3">
      <c r="A56298" s="2">
        <v>35.311790000000002</v>
      </c>
      <c r="B56298" t="s">
        <v>30764</v>
      </c>
    </row>
    <row r="56299" spans="1:2" x14ac:dyDescent="0.3">
      <c r="A56299" s="2">
        <v>2.8461392859480101</v>
      </c>
      <c r="B56299" t="s">
        <v>30763</v>
      </c>
    </row>
    <row r="56300" spans="1:2" x14ac:dyDescent="0.3">
      <c r="A56300" s="2">
        <v>17.2734609165216</v>
      </c>
      <c r="B56300" t="s">
        <v>30762</v>
      </c>
    </row>
    <row r="56301" spans="1:2" x14ac:dyDescent="0.3">
      <c r="A56301" s="2">
        <v>2.90198</v>
      </c>
      <c r="B56301" t="s">
        <v>30761</v>
      </c>
    </row>
    <row r="56302" spans="1:2" x14ac:dyDescent="0.3">
      <c r="A56302" s="2">
        <v>7.9421400000000002</v>
      </c>
      <c r="B56302" t="s">
        <v>30760</v>
      </c>
    </row>
    <row r="56303" spans="1:2" x14ac:dyDescent="0.3">
      <c r="A56303" s="2">
        <v>1.6962900000000001</v>
      </c>
      <c r="B56303" t="s">
        <v>30759</v>
      </c>
    </row>
    <row r="56304" spans="1:2" x14ac:dyDescent="0.3">
      <c r="A56304" s="2">
        <v>1.1957719688053601E-2</v>
      </c>
      <c r="B56304" t="s">
        <v>30758</v>
      </c>
    </row>
    <row r="56305" spans="1:2" x14ac:dyDescent="0.3">
      <c r="A56305" s="2">
        <v>4.9318499999999998</v>
      </c>
      <c r="B56305" t="s">
        <v>30757</v>
      </c>
    </row>
    <row r="56306" spans="1:2" x14ac:dyDescent="0.3">
      <c r="A56306" s="2">
        <v>0.33620414768809498</v>
      </c>
      <c r="B56306" t="s">
        <v>30756</v>
      </c>
    </row>
    <row r="56307" spans="1:2" x14ac:dyDescent="0.3">
      <c r="A56307" s="2">
        <v>16.839680000000001</v>
      </c>
      <c r="B56307" t="s">
        <v>30755</v>
      </c>
    </row>
    <row r="56308" spans="1:2" x14ac:dyDescent="0.3">
      <c r="A56308" s="2">
        <v>16.670336681932898</v>
      </c>
      <c r="B56308" t="s">
        <v>30754</v>
      </c>
    </row>
    <row r="56309" spans="1:2" x14ac:dyDescent="0.3">
      <c r="A56309" s="2">
        <v>1.09338263536368</v>
      </c>
      <c r="B56309" t="s">
        <v>30753</v>
      </c>
    </row>
    <row r="56310" spans="1:2" x14ac:dyDescent="0.3">
      <c r="A56310" s="2">
        <v>5.10825</v>
      </c>
      <c r="B56310" t="s">
        <v>30752</v>
      </c>
    </row>
    <row r="56311" spans="1:2" x14ac:dyDescent="0.3">
      <c r="A56311" s="2">
        <v>21.961580000000001</v>
      </c>
      <c r="B56311" t="s">
        <v>30751</v>
      </c>
    </row>
    <row r="56312" spans="1:2" x14ac:dyDescent="0.3">
      <c r="A56312" s="2">
        <v>0.65036281689888298</v>
      </c>
      <c r="B56312" t="s">
        <v>30750</v>
      </c>
    </row>
    <row r="56313" spans="1:2" x14ac:dyDescent="0.3">
      <c r="A56313" s="2">
        <v>39.749217470373701</v>
      </c>
      <c r="B56313" t="s">
        <v>30749</v>
      </c>
    </row>
    <row r="56314" spans="1:2" x14ac:dyDescent="0.3">
      <c r="A56314" s="2">
        <v>0.30829922154012801</v>
      </c>
      <c r="B56314" t="s">
        <v>30748</v>
      </c>
    </row>
    <row r="56315" spans="1:2" x14ac:dyDescent="0.3">
      <c r="A56315" s="2">
        <v>0.72845877322541197</v>
      </c>
      <c r="B56315" t="s">
        <v>30747</v>
      </c>
    </row>
    <row r="56316" spans="1:2" x14ac:dyDescent="0.3">
      <c r="A56316" s="2">
        <v>0.64282651712882999</v>
      </c>
      <c r="B56316" t="s">
        <v>30746</v>
      </c>
    </row>
    <row r="56317" spans="1:2" x14ac:dyDescent="0.3">
      <c r="A56317" s="2">
        <v>16.6302995654423</v>
      </c>
      <c r="B56317" t="s">
        <v>30745</v>
      </c>
    </row>
    <row r="56318" spans="1:2" x14ac:dyDescent="0.3">
      <c r="A56318" s="2">
        <v>0.16403000000000001</v>
      </c>
      <c r="B56318" t="s">
        <v>30744</v>
      </c>
    </row>
    <row r="56319" spans="1:2" x14ac:dyDescent="0.3">
      <c r="A56319" s="2">
        <v>7.7137000000000002</v>
      </c>
      <c r="B56319" t="s">
        <v>30743</v>
      </c>
    </row>
    <row r="56320" spans="1:2" x14ac:dyDescent="0.3">
      <c r="A56320" s="2">
        <v>12.46874</v>
      </c>
      <c r="B56320" t="s">
        <v>30742</v>
      </c>
    </row>
    <row r="56321" spans="1:2" x14ac:dyDescent="0.3">
      <c r="A56321" s="2">
        <v>6.8854208902667997</v>
      </c>
      <c r="B56321" t="s">
        <v>30741</v>
      </c>
    </row>
    <row r="56322" spans="1:2" x14ac:dyDescent="0.3">
      <c r="A56322" s="2">
        <v>1.86378</v>
      </c>
      <c r="B56322" t="s">
        <v>30740</v>
      </c>
    </row>
    <row r="56323" spans="1:2" x14ac:dyDescent="0.3">
      <c r="A56323" s="2">
        <v>3.1719999999999998E-2</v>
      </c>
      <c r="B56323" t="s">
        <v>30739</v>
      </c>
    </row>
    <row r="56324" spans="1:2" x14ac:dyDescent="0.3">
      <c r="A56324" s="2">
        <v>0.16173999999999999</v>
      </c>
      <c r="B56324" t="s">
        <v>30738</v>
      </c>
    </row>
    <row r="56325" spans="1:2" x14ac:dyDescent="0.3">
      <c r="A56325" s="2">
        <v>16.637339999999998</v>
      </c>
      <c r="B56325" t="s">
        <v>30737</v>
      </c>
    </row>
    <row r="56326" spans="1:2" x14ac:dyDescent="0.3">
      <c r="A56326" s="2">
        <v>2.7232854822561698</v>
      </c>
      <c r="B56326" t="s">
        <v>30736</v>
      </c>
    </row>
    <row r="56327" spans="1:2" x14ac:dyDescent="0.3">
      <c r="A56327" s="2">
        <v>32.931080000000001</v>
      </c>
      <c r="B56327" t="s">
        <v>30735</v>
      </c>
    </row>
    <row r="56328" spans="1:2" x14ac:dyDescent="0.3">
      <c r="A56328" s="2">
        <v>245.36409038986901</v>
      </c>
      <c r="B56328" t="s">
        <v>30734</v>
      </c>
    </row>
    <row r="56329" spans="1:2" x14ac:dyDescent="0.3">
      <c r="A56329" s="2">
        <v>4.7890000000000002E-2</v>
      </c>
      <c r="B56329" t="s">
        <v>30733</v>
      </c>
    </row>
    <row r="56330" spans="1:2" x14ac:dyDescent="0.3">
      <c r="A56330" s="2">
        <v>8.2193173742297496E-2</v>
      </c>
      <c r="B56330" t="s">
        <v>30732</v>
      </c>
    </row>
    <row r="56331" spans="1:2" x14ac:dyDescent="0.3">
      <c r="A56331" s="2">
        <v>2.2404423816375898</v>
      </c>
      <c r="B56331" t="s">
        <v>30731</v>
      </c>
    </row>
    <row r="56332" spans="1:2" x14ac:dyDescent="0.3">
      <c r="A56332" s="2">
        <v>3.2325485140543203E-2</v>
      </c>
      <c r="B56332" t="s">
        <v>30730</v>
      </c>
    </row>
    <row r="56333" spans="1:2" x14ac:dyDescent="0.3">
      <c r="A56333" s="2">
        <v>1.01152345167681E-2</v>
      </c>
      <c r="B56333" t="s">
        <v>30729</v>
      </c>
    </row>
    <row r="56334" spans="1:2" x14ac:dyDescent="0.3">
      <c r="A56334" s="2">
        <v>19.405892407947</v>
      </c>
      <c r="B56334" t="s">
        <v>30728</v>
      </c>
    </row>
    <row r="56335" spans="1:2" x14ac:dyDescent="0.3">
      <c r="A56335" s="2">
        <v>0.105758947165235</v>
      </c>
      <c r="B56335" t="s">
        <v>30727</v>
      </c>
    </row>
    <row r="56336" spans="1:2" x14ac:dyDescent="0.3">
      <c r="A56336" s="2">
        <v>3.0170937875594999</v>
      </c>
      <c r="B56336" t="s">
        <v>30726</v>
      </c>
    </row>
    <row r="56337" spans="1:2" x14ac:dyDescent="0.3">
      <c r="A56337" s="2">
        <v>7.3770388867481903E-3</v>
      </c>
      <c r="B56337" t="s">
        <v>30725</v>
      </c>
    </row>
    <row r="56338" spans="1:2" x14ac:dyDescent="0.3">
      <c r="A56338" s="2">
        <v>0.163795149041808</v>
      </c>
      <c r="B56338" t="s">
        <v>30724</v>
      </c>
    </row>
    <row r="56339" spans="1:2" x14ac:dyDescent="0.3">
      <c r="A56339" s="2">
        <v>6.7400548267473601</v>
      </c>
      <c r="B56339" t="s">
        <v>30723</v>
      </c>
    </row>
    <row r="56340" spans="1:2" x14ac:dyDescent="0.3">
      <c r="A56340" s="2">
        <v>0.56720953282834397</v>
      </c>
      <c r="B56340" t="s">
        <v>30722</v>
      </c>
    </row>
    <row r="56341" spans="1:2" x14ac:dyDescent="0.3">
      <c r="A56341" s="2">
        <v>3.1078800000000002</v>
      </c>
      <c r="B56341" t="s">
        <v>30721</v>
      </c>
    </row>
    <row r="56342" spans="1:2" x14ac:dyDescent="0.3">
      <c r="A56342" s="2">
        <v>13.2901886610743</v>
      </c>
      <c r="B56342" t="s">
        <v>30720</v>
      </c>
    </row>
    <row r="56343" spans="1:2" x14ac:dyDescent="0.3">
      <c r="A56343" s="2">
        <v>19.585889999999999</v>
      </c>
      <c r="B56343" t="s">
        <v>30719</v>
      </c>
    </row>
    <row r="56344" spans="1:2" x14ac:dyDescent="0.3">
      <c r="A56344" s="2">
        <v>8.0194048528272499E-2</v>
      </c>
      <c r="B56344" t="s">
        <v>30718</v>
      </c>
    </row>
    <row r="56345" spans="1:2" x14ac:dyDescent="0.3">
      <c r="A56345" s="2">
        <v>7.5799999999999999E-3</v>
      </c>
      <c r="B56345" t="s">
        <v>30717</v>
      </c>
    </row>
    <row r="56346" spans="1:2" x14ac:dyDescent="0.3">
      <c r="A56346" s="2">
        <v>4.1287809179110297</v>
      </c>
      <c r="B56346" t="s">
        <v>30716</v>
      </c>
    </row>
    <row r="56347" spans="1:2" x14ac:dyDescent="0.3">
      <c r="A56347" s="2">
        <v>85.791062588266897</v>
      </c>
      <c r="B56347" t="s">
        <v>30715</v>
      </c>
    </row>
    <row r="56348" spans="1:2" x14ac:dyDescent="0.3">
      <c r="A56348" s="2">
        <v>0.169092374081137</v>
      </c>
      <c r="B56348" t="s">
        <v>30714</v>
      </c>
    </row>
    <row r="56349" spans="1:2" x14ac:dyDescent="0.3">
      <c r="A56349" s="2">
        <v>1.92117635440208E-2</v>
      </c>
      <c r="B56349" t="s">
        <v>30713</v>
      </c>
    </row>
    <row r="56350" spans="1:2" x14ac:dyDescent="0.3">
      <c r="A56350" s="2">
        <v>8.9010000000000006E-2</v>
      </c>
      <c r="B56350" t="s">
        <v>30712</v>
      </c>
    </row>
    <row r="56351" spans="1:2" x14ac:dyDescent="0.3">
      <c r="A56351" s="2">
        <v>24.675258882388</v>
      </c>
      <c r="B56351" t="s">
        <v>30711</v>
      </c>
    </row>
    <row r="56352" spans="1:2" x14ac:dyDescent="0.3">
      <c r="A56352" s="2">
        <v>22.222729999999999</v>
      </c>
      <c r="B56352" t="s">
        <v>30710</v>
      </c>
    </row>
    <row r="56353" spans="1:2" x14ac:dyDescent="0.3">
      <c r="A56353" s="2">
        <v>31.31869</v>
      </c>
      <c r="B56353" t="s">
        <v>30709</v>
      </c>
    </row>
    <row r="56354" spans="1:2" x14ac:dyDescent="0.3">
      <c r="A56354" s="2">
        <v>48.980452546308904</v>
      </c>
      <c r="B56354" t="s">
        <v>30708</v>
      </c>
    </row>
    <row r="56355" spans="1:2" x14ac:dyDescent="0.3">
      <c r="A56355" s="2">
        <v>0.20498</v>
      </c>
      <c r="B56355" t="s">
        <v>30707</v>
      </c>
    </row>
    <row r="56356" spans="1:2" x14ac:dyDescent="0.3">
      <c r="A56356" s="2">
        <v>0.58830000000000005</v>
      </c>
      <c r="B56356" t="s">
        <v>30706</v>
      </c>
    </row>
    <row r="56357" spans="1:2" x14ac:dyDescent="0.3">
      <c r="A56357" s="2">
        <v>15.183630000000001</v>
      </c>
      <c r="B56357" t="s">
        <v>30705</v>
      </c>
    </row>
    <row r="56358" spans="1:2" x14ac:dyDescent="0.3">
      <c r="A56358" s="2">
        <v>6.69564</v>
      </c>
      <c r="B56358" t="s">
        <v>30704</v>
      </c>
    </row>
    <row r="56359" spans="1:2" x14ac:dyDescent="0.3">
      <c r="A56359" s="2">
        <v>0.10732</v>
      </c>
      <c r="B56359" t="s">
        <v>30703</v>
      </c>
    </row>
    <row r="56360" spans="1:2" x14ac:dyDescent="0.3">
      <c r="A56360" s="2">
        <v>0.214387572879391</v>
      </c>
      <c r="B56360" t="s">
        <v>30702</v>
      </c>
    </row>
    <row r="56361" spans="1:2" x14ac:dyDescent="0.3">
      <c r="A56361" s="2">
        <v>4.4404434597508997</v>
      </c>
      <c r="B56361" t="s">
        <v>30701</v>
      </c>
    </row>
    <row r="56362" spans="1:2" x14ac:dyDescent="0.3">
      <c r="A56362" s="2">
        <v>1.4027000000000001</v>
      </c>
      <c r="B56362" t="s">
        <v>30700</v>
      </c>
    </row>
    <row r="56363" spans="1:2" x14ac:dyDescent="0.3">
      <c r="A56363" s="2">
        <v>6.39134443087812</v>
      </c>
      <c r="B56363" t="s">
        <v>30699</v>
      </c>
    </row>
    <row r="56364" spans="1:2" x14ac:dyDescent="0.3">
      <c r="A56364" s="2">
        <v>26.747900000000001</v>
      </c>
      <c r="B56364" t="s">
        <v>30698</v>
      </c>
    </row>
    <row r="56365" spans="1:2" x14ac:dyDescent="0.3">
      <c r="A56365" s="2">
        <v>3.18251916853935E-3</v>
      </c>
      <c r="B56365" t="s">
        <v>30697</v>
      </c>
    </row>
    <row r="56366" spans="1:2" x14ac:dyDescent="0.3">
      <c r="A56366" s="2">
        <v>0.60577000000000003</v>
      </c>
      <c r="B56366" t="s">
        <v>30696</v>
      </c>
    </row>
    <row r="56367" spans="1:2" x14ac:dyDescent="0.3">
      <c r="A56367" s="2">
        <v>1.298E-2</v>
      </c>
      <c r="B56367" t="s">
        <v>30695</v>
      </c>
    </row>
    <row r="56368" spans="1:2" x14ac:dyDescent="0.3">
      <c r="A56368" s="2">
        <v>16.0808370790133</v>
      </c>
      <c r="B56368" t="s">
        <v>30694</v>
      </c>
    </row>
    <row r="56369" spans="1:2" x14ac:dyDescent="0.3">
      <c r="A56369" s="2">
        <v>19.014342529920999</v>
      </c>
      <c r="B56369" t="s">
        <v>30693</v>
      </c>
    </row>
    <row r="56370" spans="1:2" x14ac:dyDescent="0.3">
      <c r="A56370" s="2">
        <v>27.418880000000001</v>
      </c>
      <c r="B56370" t="s">
        <v>30692</v>
      </c>
    </row>
    <row r="56371" spans="1:2" x14ac:dyDescent="0.3">
      <c r="A56371" s="2">
        <v>5.0999999999999997E-2</v>
      </c>
      <c r="B56371" t="s">
        <v>30691</v>
      </c>
    </row>
    <row r="56372" spans="1:2" x14ac:dyDescent="0.3">
      <c r="A56372" s="2">
        <v>11.2697283393893</v>
      </c>
      <c r="B56372" t="s">
        <v>30690</v>
      </c>
    </row>
    <row r="56373" spans="1:2" x14ac:dyDescent="0.3">
      <c r="A56373" s="2">
        <v>1.40714890132805</v>
      </c>
      <c r="B56373" t="s">
        <v>30689</v>
      </c>
    </row>
    <row r="56374" spans="1:2" x14ac:dyDescent="0.3">
      <c r="A56374" s="2">
        <v>16.227150000000002</v>
      </c>
      <c r="B56374" t="s">
        <v>30688</v>
      </c>
    </row>
    <row r="56375" spans="1:2" x14ac:dyDescent="0.3">
      <c r="A56375" s="2">
        <v>30.7210690795667</v>
      </c>
      <c r="B56375" t="s">
        <v>30687</v>
      </c>
    </row>
    <row r="56376" spans="1:2" x14ac:dyDescent="0.3">
      <c r="A56376" s="2">
        <v>7.4824689910303697</v>
      </c>
      <c r="B56376" t="s">
        <v>30686</v>
      </c>
    </row>
    <row r="56377" spans="1:2" x14ac:dyDescent="0.3">
      <c r="A56377" s="2">
        <v>18.241218415105301</v>
      </c>
      <c r="B56377" t="s">
        <v>30685</v>
      </c>
    </row>
    <row r="56378" spans="1:2" x14ac:dyDescent="0.3">
      <c r="A56378" s="2">
        <v>1.11382613240626E-2</v>
      </c>
      <c r="B56378" t="s">
        <v>30684</v>
      </c>
    </row>
    <row r="56379" spans="1:2" x14ac:dyDescent="0.3">
      <c r="A56379" s="2">
        <v>20.467790000000001</v>
      </c>
      <c r="B56379" t="s">
        <v>30683</v>
      </c>
    </row>
    <row r="56380" spans="1:2" x14ac:dyDescent="0.3">
      <c r="A56380" s="2">
        <v>45.3014467489593</v>
      </c>
      <c r="B56380" t="s">
        <v>30682</v>
      </c>
    </row>
    <row r="56381" spans="1:2" x14ac:dyDescent="0.3">
      <c r="A56381" s="2">
        <v>0.127103535184933</v>
      </c>
      <c r="B56381" t="s">
        <v>30681</v>
      </c>
    </row>
    <row r="56382" spans="1:2" x14ac:dyDescent="0.3">
      <c r="A56382" s="2">
        <v>0.54149000000000003</v>
      </c>
      <c r="B56382" t="s">
        <v>30680</v>
      </c>
    </row>
    <row r="56383" spans="1:2" x14ac:dyDescent="0.3">
      <c r="A56383" s="2">
        <v>3.2699752632185102</v>
      </c>
      <c r="B56383" t="s">
        <v>30679</v>
      </c>
    </row>
    <row r="56384" spans="1:2" x14ac:dyDescent="0.3">
      <c r="A56384" s="2">
        <v>13.214737813988901</v>
      </c>
      <c r="B56384" t="s">
        <v>30678</v>
      </c>
    </row>
    <row r="56385" spans="1:2" x14ac:dyDescent="0.3">
      <c r="A56385" s="2">
        <v>0.28039529824170201</v>
      </c>
      <c r="B56385" t="s">
        <v>30677</v>
      </c>
    </row>
    <row r="56386" spans="1:2" x14ac:dyDescent="0.3">
      <c r="A56386" s="2">
        <v>0.11822626135239001</v>
      </c>
      <c r="B56386" t="s">
        <v>30676</v>
      </c>
    </row>
    <row r="56387" spans="1:2" x14ac:dyDescent="0.3">
      <c r="A56387" s="2">
        <v>2.3047202566328</v>
      </c>
      <c r="B56387" t="s">
        <v>1188</v>
      </c>
    </row>
    <row r="56388" spans="1:2" x14ac:dyDescent="0.3">
      <c r="A56388" s="2">
        <v>6.3162799999999999</v>
      </c>
      <c r="B56388" t="s">
        <v>30675</v>
      </c>
    </row>
    <row r="56389" spans="1:2" x14ac:dyDescent="0.3">
      <c r="A56389" s="2">
        <v>1.4564587151978401E-2</v>
      </c>
      <c r="B56389" t="s">
        <v>30674</v>
      </c>
    </row>
    <row r="56390" spans="1:2" x14ac:dyDescent="0.3">
      <c r="A56390" s="2">
        <v>1.75013</v>
      </c>
      <c r="B56390" t="s">
        <v>30673</v>
      </c>
    </row>
    <row r="56391" spans="1:2" x14ac:dyDescent="0.3">
      <c r="A56391" s="2">
        <v>1.65950653278506</v>
      </c>
      <c r="B56391" t="s">
        <v>30672</v>
      </c>
    </row>
    <row r="56392" spans="1:2" x14ac:dyDescent="0.3">
      <c r="A56392" s="2">
        <v>42.649650153459604</v>
      </c>
      <c r="B56392" t="s">
        <v>30671</v>
      </c>
    </row>
    <row r="56393" spans="1:2" x14ac:dyDescent="0.3">
      <c r="A56393" s="2">
        <v>5.7748200000000001</v>
      </c>
      <c r="B56393" t="s">
        <v>30670</v>
      </c>
    </row>
    <row r="56394" spans="1:2" x14ac:dyDescent="0.3">
      <c r="A56394" s="2">
        <v>9.4924900000000001</v>
      </c>
      <c r="B56394" t="s">
        <v>30669</v>
      </c>
    </row>
    <row r="56395" spans="1:2" x14ac:dyDescent="0.3">
      <c r="A56395" s="2">
        <v>5.7099999999999998E-3</v>
      </c>
      <c r="B56395" t="s">
        <v>30668</v>
      </c>
    </row>
    <row r="56396" spans="1:2" x14ac:dyDescent="0.3">
      <c r="A56396" s="2">
        <v>8.3000000000000001E-4</v>
      </c>
      <c r="B56396" t="s">
        <v>30667</v>
      </c>
    </row>
    <row r="56397" spans="1:2" x14ac:dyDescent="0.3">
      <c r="A56397" s="2">
        <v>3.1212033168066802E-3</v>
      </c>
      <c r="B56397" t="s">
        <v>30666</v>
      </c>
    </row>
    <row r="56398" spans="1:2" x14ac:dyDescent="0.3">
      <c r="A56398" s="2">
        <v>2.62215</v>
      </c>
      <c r="B56398" t="s">
        <v>30665</v>
      </c>
    </row>
    <row r="56399" spans="1:2" x14ac:dyDescent="0.3">
      <c r="A56399" s="2">
        <v>1.59284976598006</v>
      </c>
      <c r="B56399" t="s">
        <v>30664</v>
      </c>
    </row>
    <row r="56400" spans="1:2" x14ac:dyDescent="0.3">
      <c r="A56400" s="2">
        <v>3.7259729118972298</v>
      </c>
      <c r="B56400" t="s">
        <v>30663</v>
      </c>
    </row>
    <row r="56401" spans="1:2" x14ac:dyDescent="0.3">
      <c r="A56401" s="2">
        <v>0.37526582481986998</v>
      </c>
      <c r="B56401" t="s">
        <v>30662</v>
      </c>
    </row>
    <row r="56402" spans="1:2" x14ac:dyDescent="0.3">
      <c r="A56402" s="2">
        <v>9.5600000000000008E-3</v>
      </c>
      <c r="B56402" t="s">
        <v>30661</v>
      </c>
    </row>
    <row r="56403" spans="1:2" x14ac:dyDescent="0.3">
      <c r="A56403" s="2">
        <v>0.37291999999999997</v>
      </c>
      <c r="B56403" t="s">
        <v>30660</v>
      </c>
    </row>
    <row r="56404" spans="1:2" x14ac:dyDescent="0.3">
      <c r="A56404" s="2">
        <v>1.9</v>
      </c>
      <c r="B56404" t="s">
        <v>30659</v>
      </c>
    </row>
    <row r="56405" spans="1:2" x14ac:dyDescent="0.3">
      <c r="A56405" s="2">
        <v>3.3274482042756899E-3</v>
      </c>
      <c r="B56405" t="s">
        <v>30658</v>
      </c>
    </row>
    <row r="56406" spans="1:2" x14ac:dyDescent="0.3">
      <c r="A56406" s="2">
        <v>2.0469000354585201</v>
      </c>
      <c r="B56406" t="s">
        <v>30657</v>
      </c>
    </row>
    <row r="56407" spans="1:2" x14ac:dyDescent="0.3">
      <c r="A56407" s="2">
        <v>4.6934882054551501</v>
      </c>
      <c r="B56407" t="s">
        <v>30656</v>
      </c>
    </row>
    <row r="56408" spans="1:2" x14ac:dyDescent="0.3">
      <c r="A56408" s="2">
        <v>0.55988841573692105</v>
      </c>
      <c r="B56408" t="s">
        <v>30655</v>
      </c>
    </row>
    <row r="56409" spans="1:2" x14ac:dyDescent="0.3">
      <c r="A56409" s="2">
        <v>9.3699999999999999E-3</v>
      </c>
      <c r="B56409" t="s">
        <v>30654</v>
      </c>
    </row>
    <row r="56410" spans="1:2" x14ac:dyDescent="0.3">
      <c r="A56410" s="2">
        <v>0.158719004566172</v>
      </c>
      <c r="B56410" t="s">
        <v>30653</v>
      </c>
    </row>
    <row r="56411" spans="1:2" x14ac:dyDescent="0.3">
      <c r="A56411" s="2">
        <v>2.31459440057065</v>
      </c>
      <c r="B56411" t="s">
        <v>30652</v>
      </c>
    </row>
    <row r="56412" spans="1:2" x14ac:dyDescent="0.3">
      <c r="A56412" s="2">
        <v>5.0103221561884299E-2</v>
      </c>
      <c r="B56412" t="s">
        <v>30651</v>
      </c>
    </row>
    <row r="56413" spans="1:2" x14ac:dyDescent="0.3">
      <c r="A56413" s="2">
        <v>3.03237460487835</v>
      </c>
      <c r="B56413" t="s">
        <v>30650</v>
      </c>
    </row>
    <row r="56414" spans="1:2" x14ac:dyDescent="0.3">
      <c r="A56414" s="2">
        <v>1.5669292472815699</v>
      </c>
      <c r="B56414" t="s">
        <v>30649</v>
      </c>
    </row>
    <row r="56415" spans="1:2" x14ac:dyDescent="0.3">
      <c r="A56415" s="2">
        <v>1.71553</v>
      </c>
      <c r="B56415" t="s">
        <v>30648</v>
      </c>
    </row>
    <row r="56416" spans="1:2" x14ac:dyDescent="0.3">
      <c r="A56416" s="2">
        <v>17.279497684298601</v>
      </c>
      <c r="B56416" t="s">
        <v>30647</v>
      </c>
    </row>
    <row r="56417" spans="1:2" x14ac:dyDescent="0.3">
      <c r="A56417" s="2">
        <v>1.5490330265859</v>
      </c>
      <c r="B56417" t="s">
        <v>30646</v>
      </c>
    </row>
    <row r="56418" spans="1:2" x14ac:dyDescent="0.3">
      <c r="A56418" s="2">
        <v>1.95275</v>
      </c>
      <c r="B56418" t="s">
        <v>30645</v>
      </c>
    </row>
    <row r="56419" spans="1:2" x14ac:dyDescent="0.3">
      <c r="A56419" s="2">
        <v>10.4237505032673</v>
      </c>
      <c r="B56419" t="s">
        <v>30644</v>
      </c>
    </row>
    <row r="56420" spans="1:2" x14ac:dyDescent="0.3">
      <c r="A56420" s="2">
        <v>0.26789000000000002</v>
      </c>
      <c r="B56420" t="s">
        <v>30643</v>
      </c>
    </row>
    <row r="56421" spans="1:2" x14ac:dyDescent="0.3">
      <c r="A56421" s="2">
        <v>3.8300138530871801E-3</v>
      </c>
      <c r="B56421" t="s">
        <v>30642</v>
      </c>
    </row>
    <row r="56422" spans="1:2" x14ac:dyDescent="0.3">
      <c r="A56422" s="2">
        <v>9.1809884718572197E-4</v>
      </c>
      <c r="B56422" t="s">
        <v>30641</v>
      </c>
    </row>
    <row r="56423" spans="1:2" x14ac:dyDescent="0.3">
      <c r="A56423" s="2">
        <v>9.1329999999999995E-2</v>
      </c>
      <c r="B56423" t="s">
        <v>30640</v>
      </c>
    </row>
    <row r="56424" spans="1:2" x14ac:dyDescent="0.3">
      <c r="A56424" s="2">
        <v>4.7299899999999999</v>
      </c>
      <c r="B56424" t="s">
        <v>30639</v>
      </c>
    </row>
    <row r="56425" spans="1:2" x14ac:dyDescent="0.3">
      <c r="A56425" s="2">
        <v>0.97804999999999997</v>
      </c>
      <c r="B56425" t="s">
        <v>30638</v>
      </c>
    </row>
    <row r="56426" spans="1:2" x14ac:dyDescent="0.3">
      <c r="A56426" s="2">
        <v>0.31252999999999997</v>
      </c>
      <c r="B56426" t="s">
        <v>30637</v>
      </c>
    </row>
    <row r="56427" spans="1:2" x14ac:dyDescent="0.3">
      <c r="A56427" s="2">
        <v>2.8632300000000002</v>
      </c>
      <c r="B56427" t="s">
        <v>30636</v>
      </c>
    </row>
    <row r="56428" spans="1:2" x14ac:dyDescent="0.3">
      <c r="A56428" s="2">
        <v>1.1514136001959E-2</v>
      </c>
      <c r="B56428" t="s">
        <v>30635</v>
      </c>
    </row>
    <row r="56429" spans="1:2" x14ac:dyDescent="0.3">
      <c r="A56429" s="2">
        <v>6.7881299999999998</v>
      </c>
      <c r="B56429" t="s">
        <v>30634</v>
      </c>
    </row>
    <row r="56430" spans="1:2" x14ac:dyDescent="0.3">
      <c r="A56430" s="2">
        <v>0.70069667309405403</v>
      </c>
      <c r="B56430" t="s">
        <v>30633</v>
      </c>
    </row>
    <row r="56431" spans="1:2" x14ac:dyDescent="0.3">
      <c r="A56431" s="2">
        <v>2.6169999999999999E-2</v>
      </c>
      <c r="B56431" t="s">
        <v>30632</v>
      </c>
    </row>
    <row r="56432" spans="1:2" x14ac:dyDescent="0.3">
      <c r="A56432" s="2">
        <v>0.57994213077267198</v>
      </c>
      <c r="B56432" t="s">
        <v>30631</v>
      </c>
    </row>
    <row r="56433" spans="1:2" x14ac:dyDescent="0.3">
      <c r="A56433" s="2">
        <v>5.70268</v>
      </c>
      <c r="B56433" t="s">
        <v>30630</v>
      </c>
    </row>
    <row r="56434" spans="1:2" x14ac:dyDescent="0.3">
      <c r="A56434" s="2">
        <v>2.3758359630473999E-2</v>
      </c>
      <c r="B56434" t="s">
        <v>30629</v>
      </c>
    </row>
    <row r="56435" spans="1:2" x14ac:dyDescent="0.3">
      <c r="A56435" s="2">
        <v>0.62837579639333196</v>
      </c>
      <c r="B56435" t="s">
        <v>30628</v>
      </c>
    </row>
    <row r="56436" spans="1:2" x14ac:dyDescent="0.3">
      <c r="A56436" s="2">
        <v>8.3800000000000003E-3</v>
      </c>
      <c r="B56436" t="s">
        <v>30627</v>
      </c>
    </row>
    <row r="56437" spans="1:2" x14ac:dyDescent="0.3">
      <c r="A56437" s="2">
        <v>0.66749371541707203</v>
      </c>
      <c r="B56437" t="s">
        <v>30626</v>
      </c>
    </row>
    <row r="56438" spans="1:2" x14ac:dyDescent="0.3">
      <c r="A56438" s="2">
        <v>0.54303697505014403</v>
      </c>
      <c r="B56438" t="s">
        <v>30625</v>
      </c>
    </row>
    <row r="56439" spans="1:2" x14ac:dyDescent="0.3">
      <c r="A56439" s="2">
        <v>0.97535147534054201</v>
      </c>
      <c r="B56439" t="s">
        <v>30624</v>
      </c>
    </row>
    <row r="56440" spans="1:2" x14ac:dyDescent="0.3">
      <c r="A56440" s="2">
        <v>0.74913686590458595</v>
      </c>
      <c r="B56440" t="s">
        <v>30623</v>
      </c>
    </row>
    <row r="56441" spans="1:2" x14ac:dyDescent="0.3">
      <c r="A56441" s="2">
        <v>0.38186298101631699</v>
      </c>
      <c r="B56441" t="s">
        <v>30622</v>
      </c>
    </row>
    <row r="56442" spans="1:2" x14ac:dyDescent="0.3">
      <c r="A56442" s="2">
        <v>48.318459915647203</v>
      </c>
      <c r="B56442" t="s">
        <v>30621</v>
      </c>
    </row>
    <row r="56443" spans="1:2" x14ac:dyDescent="0.3">
      <c r="A56443" s="2">
        <v>3.6929565604784297E-2</v>
      </c>
      <c r="B56443" t="s">
        <v>30620</v>
      </c>
    </row>
    <row r="56444" spans="1:2" x14ac:dyDescent="0.3">
      <c r="A56444" s="2">
        <v>0.90528640602976795</v>
      </c>
      <c r="B56444" t="s">
        <v>30619</v>
      </c>
    </row>
    <row r="56445" spans="1:2" x14ac:dyDescent="0.3">
      <c r="A56445" s="2">
        <v>10.8988514666285</v>
      </c>
      <c r="B56445" t="s">
        <v>30618</v>
      </c>
    </row>
    <row r="56446" spans="1:2" x14ac:dyDescent="0.3">
      <c r="A56446" s="2">
        <v>6.1803915003212904</v>
      </c>
      <c r="B56446" t="s">
        <v>30617</v>
      </c>
    </row>
    <row r="56447" spans="1:2" x14ac:dyDescent="0.3">
      <c r="A56447" s="2">
        <v>8.6538299999999992</v>
      </c>
      <c r="B56447" t="s">
        <v>1368</v>
      </c>
    </row>
    <row r="56448" spans="1:2" x14ac:dyDescent="0.3">
      <c r="A56448" s="2">
        <v>2.2334919152491001E-2</v>
      </c>
      <c r="B56448" t="s">
        <v>30616</v>
      </c>
    </row>
    <row r="56449" spans="1:2" x14ac:dyDescent="0.3">
      <c r="A56449" s="2">
        <v>2.0207361729863701E-2</v>
      </c>
      <c r="B56449" t="s">
        <v>30615</v>
      </c>
    </row>
    <row r="56450" spans="1:2" x14ac:dyDescent="0.3">
      <c r="A56450" s="2">
        <v>2.078E-2</v>
      </c>
      <c r="B56450" t="s">
        <v>30614</v>
      </c>
    </row>
    <row r="56451" spans="1:2" x14ac:dyDescent="0.3">
      <c r="A56451" s="2">
        <v>6.4822742515396298E-2</v>
      </c>
      <c r="B56451" t="s">
        <v>30613</v>
      </c>
    </row>
    <row r="56452" spans="1:2" x14ac:dyDescent="0.3">
      <c r="A56452" s="2">
        <v>16.626919229341599</v>
      </c>
      <c r="B56452" t="s">
        <v>30612</v>
      </c>
    </row>
    <row r="56453" spans="1:2" x14ac:dyDescent="0.3">
      <c r="A56453" s="2">
        <v>35.106709799922299</v>
      </c>
      <c r="B56453" t="s">
        <v>30611</v>
      </c>
    </row>
    <row r="56454" spans="1:2" x14ac:dyDescent="0.3">
      <c r="A56454" s="2">
        <v>0.59179886942266102</v>
      </c>
      <c r="B56454" t="s">
        <v>30610</v>
      </c>
    </row>
    <row r="56455" spans="1:2" x14ac:dyDescent="0.3">
      <c r="A56455" s="2">
        <v>2.0442601251113801E-2</v>
      </c>
      <c r="B56455" t="s">
        <v>30609</v>
      </c>
    </row>
    <row r="56456" spans="1:2" x14ac:dyDescent="0.3">
      <c r="A56456" s="2">
        <v>201.41304728236699</v>
      </c>
      <c r="B56456" t="s">
        <v>30608</v>
      </c>
    </row>
    <row r="56457" spans="1:2" x14ac:dyDescent="0.3">
      <c r="A56457" s="2">
        <v>1.6729999999999998E-2</v>
      </c>
      <c r="B56457" t="s">
        <v>30607</v>
      </c>
    </row>
    <row r="56458" spans="1:2" x14ac:dyDescent="0.3">
      <c r="A56458" s="2">
        <v>9.0776957809270795E-2</v>
      </c>
      <c r="B56458" t="s">
        <v>30606</v>
      </c>
    </row>
    <row r="56459" spans="1:2" x14ac:dyDescent="0.3">
      <c r="A56459" s="2">
        <v>1.2007399999999999</v>
      </c>
      <c r="B56459" t="s">
        <v>30605</v>
      </c>
    </row>
    <row r="56460" spans="1:2" x14ac:dyDescent="0.3">
      <c r="A56460" s="2">
        <v>7.2715399999999999</v>
      </c>
      <c r="B56460" t="s">
        <v>30604</v>
      </c>
    </row>
    <row r="56461" spans="1:2" x14ac:dyDescent="0.3">
      <c r="A56461" s="2">
        <v>17.813040000000001</v>
      </c>
      <c r="B56461" t="s">
        <v>30603</v>
      </c>
    </row>
    <row r="56462" spans="1:2" x14ac:dyDescent="0.3">
      <c r="A56462" s="2">
        <v>25.06382</v>
      </c>
      <c r="B56462" t="s">
        <v>30602</v>
      </c>
    </row>
    <row r="56463" spans="1:2" x14ac:dyDescent="0.3">
      <c r="A56463" s="2">
        <v>9.4205000000000005</v>
      </c>
      <c r="B56463" t="s">
        <v>30601</v>
      </c>
    </row>
    <row r="56464" spans="1:2" x14ac:dyDescent="0.3">
      <c r="A56464" s="2">
        <v>23.211970000000001</v>
      </c>
      <c r="B56464" t="s">
        <v>30600</v>
      </c>
    </row>
    <row r="56465" spans="1:2" x14ac:dyDescent="0.3">
      <c r="A56465" s="2">
        <v>5.1078400000000004</v>
      </c>
      <c r="B56465" t="s">
        <v>30599</v>
      </c>
    </row>
    <row r="56466" spans="1:2" x14ac:dyDescent="0.3">
      <c r="A56466" s="2">
        <v>4.85124663395105E-2</v>
      </c>
      <c r="B56466" t="s">
        <v>30598</v>
      </c>
    </row>
    <row r="56467" spans="1:2" x14ac:dyDescent="0.3">
      <c r="A56467" s="2">
        <v>0.103945733019086</v>
      </c>
      <c r="B56467" t="s">
        <v>30597</v>
      </c>
    </row>
    <row r="56468" spans="1:2" x14ac:dyDescent="0.3">
      <c r="A56468" s="2">
        <v>2.7575202169307301E-2</v>
      </c>
      <c r="B56468" t="s">
        <v>30596</v>
      </c>
    </row>
    <row r="56469" spans="1:2" x14ac:dyDescent="0.3">
      <c r="A56469" s="2">
        <v>1.3500000000000001E-3</v>
      </c>
      <c r="B56469" t="s">
        <v>30595</v>
      </c>
    </row>
    <row r="56470" spans="1:2" x14ac:dyDescent="0.3">
      <c r="A56470" s="2">
        <v>2.9752824598310401E-3</v>
      </c>
      <c r="B56470" t="s">
        <v>30594</v>
      </c>
    </row>
    <row r="56471" spans="1:2" x14ac:dyDescent="0.3">
      <c r="A56471" s="2">
        <v>6.5285276298681598</v>
      </c>
      <c r="B56471" t="s">
        <v>30593</v>
      </c>
    </row>
    <row r="56472" spans="1:2" x14ac:dyDescent="0.3">
      <c r="A56472" s="2">
        <v>11.1277062937752</v>
      </c>
      <c r="B56472" t="s">
        <v>30592</v>
      </c>
    </row>
    <row r="56473" spans="1:2" x14ac:dyDescent="0.3">
      <c r="A56473" s="2">
        <v>5.0512090100561999E-3</v>
      </c>
      <c r="B56473" t="s">
        <v>30591</v>
      </c>
    </row>
    <row r="56474" spans="1:2" x14ac:dyDescent="0.3">
      <c r="A56474" s="2">
        <v>3.63205242538929E-2</v>
      </c>
      <c r="B56474" t="s">
        <v>30590</v>
      </c>
    </row>
    <row r="56475" spans="1:2" x14ac:dyDescent="0.3">
      <c r="A56475" s="2">
        <v>2.0205993020258699</v>
      </c>
      <c r="B56475" t="s">
        <v>30589</v>
      </c>
    </row>
    <row r="56476" spans="1:2" x14ac:dyDescent="0.3">
      <c r="A56476" s="2">
        <v>0.86675035020738</v>
      </c>
      <c r="B56476" t="s">
        <v>30588</v>
      </c>
    </row>
    <row r="56477" spans="1:2" x14ac:dyDescent="0.3">
      <c r="A56477" s="2">
        <v>1.27673946856539E-2</v>
      </c>
      <c r="B56477" t="s">
        <v>30587</v>
      </c>
    </row>
    <row r="56478" spans="1:2" x14ac:dyDescent="0.3">
      <c r="A56478" s="2">
        <v>0.108279616311073</v>
      </c>
      <c r="B56478" t="s">
        <v>30586</v>
      </c>
    </row>
    <row r="56479" spans="1:2" x14ac:dyDescent="0.3">
      <c r="A56479" s="2">
        <v>2.5409999999999999E-2</v>
      </c>
      <c r="B56479" t="s">
        <v>30585</v>
      </c>
    </row>
    <row r="56480" spans="1:2" x14ac:dyDescent="0.3">
      <c r="A56480" s="2">
        <v>3.0104981391190201E-2</v>
      </c>
      <c r="B56480" t="s">
        <v>30584</v>
      </c>
    </row>
    <row r="56481" spans="1:2" x14ac:dyDescent="0.3">
      <c r="A56481" s="2">
        <v>0.13533332515819299</v>
      </c>
      <c r="B56481" t="s">
        <v>30583</v>
      </c>
    </row>
    <row r="56482" spans="1:2" x14ac:dyDescent="0.3">
      <c r="A56482" s="2">
        <v>1.5779999999999999E-2</v>
      </c>
      <c r="B56482" t="s">
        <v>30582</v>
      </c>
    </row>
    <row r="56483" spans="1:2" x14ac:dyDescent="0.3">
      <c r="A56483" s="2">
        <v>4.0937799999999998</v>
      </c>
      <c r="B56483" t="s">
        <v>30581</v>
      </c>
    </row>
    <row r="56484" spans="1:2" x14ac:dyDescent="0.3">
      <c r="A56484" s="2">
        <v>0.23887</v>
      </c>
      <c r="B56484" t="s">
        <v>30580</v>
      </c>
    </row>
    <row r="56485" spans="1:2" x14ac:dyDescent="0.3">
      <c r="A56485" s="2">
        <v>0.38188</v>
      </c>
      <c r="B56485" t="s">
        <v>30579</v>
      </c>
    </row>
    <row r="56486" spans="1:2" x14ac:dyDescent="0.3">
      <c r="A56486" s="2">
        <v>0.12421</v>
      </c>
      <c r="B56486" t="s">
        <v>30578</v>
      </c>
    </row>
    <row r="56487" spans="1:2" x14ac:dyDescent="0.3">
      <c r="A56487" s="2">
        <v>3.6648091669891998</v>
      </c>
      <c r="B56487" t="s">
        <v>30577</v>
      </c>
    </row>
    <row r="56488" spans="1:2" x14ac:dyDescent="0.3">
      <c r="A56488" s="2">
        <v>0.45356999999999997</v>
      </c>
      <c r="B56488" t="s">
        <v>30576</v>
      </c>
    </row>
    <row r="56489" spans="1:2" x14ac:dyDescent="0.3">
      <c r="A56489" s="2">
        <v>0.51001496206540997</v>
      </c>
      <c r="B56489" t="s">
        <v>30575</v>
      </c>
    </row>
    <row r="56490" spans="1:2" x14ac:dyDescent="0.3">
      <c r="A56490" s="2">
        <v>0.101570103834351</v>
      </c>
      <c r="B56490" t="s">
        <v>30574</v>
      </c>
    </row>
    <row r="56491" spans="1:2" x14ac:dyDescent="0.3">
      <c r="A56491" s="2">
        <v>58.012924392186903</v>
      </c>
      <c r="B56491" t="s">
        <v>30573</v>
      </c>
    </row>
    <row r="56492" spans="1:2" x14ac:dyDescent="0.3">
      <c r="A56492" s="2">
        <v>0.17922127657503201</v>
      </c>
      <c r="B56492" t="s">
        <v>30572</v>
      </c>
    </row>
    <row r="56493" spans="1:2" x14ac:dyDescent="0.3">
      <c r="A56493" s="2">
        <v>0.239923294070334</v>
      </c>
      <c r="B56493" t="s">
        <v>30571</v>
      </c>
    </row>
    <row r="56494" spans="1:2" x14ac:dyDescent="0.3">
      <c r="A56494" s="2">
        <v>34.145781702816201</v>
      </c>
      <c r="B56494" t="s">
        <v>30570</v>
      </c>
    </row>
    <row r="56495" spans="1:2" x14ac:dyDescent="0.3">
      <c r="A56495" s="2">
        <v>12.002660408550801</v>
      </c>
      <c r="B56495" t="s">
        <v>30569</v>
      </c>
    </row>
    <row r="56496" spans="1:2" x14ac:dyDescent="0.3">
      <c r="A56496" s="2">
        <v>34.699022528636903</v>
      </c>
      <c r="B56496" t="s">
        <v>30568</v>
      </c>
    </row>
    <row r="56497" spans="1:2" x14ac:dyDescent="0.3">
      <c r="A56497" s="2">
        <v>2.0889439137719399</v>
      </c>
      <c r="B56497" t="s">
        <v>30567</v>
      </c>
    </row>
    <row r="56498" spans="1:2" x14ac:dyDescent="0.3">
      <c r="A56498" s="2">
        <v>36.233929145200598</v>
      </c>
      <c r="B56498" t="s">
        <v>30566</v>
      </c>
    </row>
    <row r="56499" spans="1:2" x14ac:dyDescent="0.3">
      <c r="A56499" s="2">
        <v>3.4208308250294903E-2</v>
      </c>
      <c r="B56499" t="s">
        <v>30565</v>
      </c>
    </row>
    <row r="56500" spans="1:2" x14ac:dyDescent="0.3">
      <c r="A56500" s="2">
        <v>0.237941879306798</v>
      </c>
      <c r="B56500" t="s">
        <v>30564</v>
      </c>
    </row>
    <row r="56501" spans="1:2" x14ac:dyDescent="0.3">
      <c r="A56501" s="2">
        <v>14.119529999999999</v>
      </c>
      <c r="B56501" t="s">
        <v>30563</v>
      </c>
    </row>
    <row r="56502" spans="1:2" x14ac:dyDescent="0.3">
      <c r="A56502" s="2">
        <v>1.5140000000000001E-2</v>
      </c>
      <c r="B56502" t="s">
        <v>30562</v>
      </c>
    </row>
    <row r="56503" spans="1:2" x14ac:dyDescent="0.3">
      <c r="A56503" s="2">
        <v>5.7602099999999998</v>
      </c>
      <c r="B56503" t="s">
        <v>30561</v>
      </c>
    </row>
    <row r="56504" spans="1:2" x14ac:dyDescent="0.3">
      <c r="A56504" s="2">
        <v>36.410242659794299</v>
      </c>
      <c r="B56504" t="s">
        <v>30560</v>
      </c>
    </row>
    <row r="56505" spans="1:2" x14ac:dyDescent="0.3">
      <c r="A56505" s="2">
        <v>14.67681</v>
      </c>
      <c r="B56505" t="s">
        <v>30559</v>
      </c>
    </row>
    <row r="56506" spans="1:2" x14ac:dyDescent="0.3">
      <c r="A56506" s="2">
        <v>1.66E-3</v>
      </c>
      <c r="B56506" t="s">
        <v>30558</v>
      </c>
    </row>
    <row r="56507" spans="1:2" x14ac:dyDescent="0.3">
      <c r="A56507" s="2">
        <v>53.373307088364697</v>
      </c>
      <c r="B56507" t="s">
        <v>30557</v>
      </c>
    </row>
    <row r="56508" spans="1:2" x14ac:dyDescent="0.3">
      <c r="A56508" s="2">
        <v>0.14543002036365099</v>
      </c>
      <c r="B56508" t="s">
        <v>30556</v>
      </c>
    </row>
    <row r="56509" spans="1:2" x14ac:dyDescent="0.3">
      <c r="A56509" s="2">
        <v>0.12202680779669101</v>
      </c>
      <c r="B56509" t="s">
        <v>30555</v>
      </c>
    </row>
    <row r="56510" spans="1:2" x14ac:dyDescent="0.3">
      <c r="A56510" s="2">
        <v>1.9463504716654401</v>
      </c>
      <c r="B56510" t="s">
        <v>30554</v>
      </c>
    </row>
    <row r="56511" spans="1:2" x14ac:dyDescent="0.3">
      <c r="A56511" s="2">
        <v>3.9580202642331201</v>
      </c>
      <c r="B56511" t="s">
        <v>30553</v>
      </c>
    </row>
    <row r="56512" spans="1:2" x14ac:dyDescent="0.3">
      <c r="A56512" s="2">
        <v>1.5383704790502299</v>
      </c>
      <c r="B56512" t="s">
        <v>30552</v>
      </c>
    </row>
    <row r="56513" spans="1:2" x14ac:dyDescent="0.3">
      <c r="A56513" s="2">
        <v>1.8675900000000001</v>
      </c>
      <c r="B56513" t="s">
        <v>30551</v>
      </c>
    </row>
    <row r="56514" spans="1:2" x14ac:dyDescent="0.3">
      <c r="A56514" s="2">
        <v>10.8869205261195</v>
      </c>
      <c r="B56514" t="s">
        <v>30550</v>
      </c>
    </row>
    <row r="56515" spans="1:2" x14ac:dyDescent="0.3">
      <c r="A56515" s="2">
        <v>6.7244592531047402</v>
      </c>
      <c r="B56515" t="s">
        <v>30549</v>
      </c>
    </row>
    <row r="56516" spans="1:2" x14ac:dyDescent="0.3">
      <c r="A56516" s="2">
        <v>7.0689443938753704E-2</v>
      </c>
      <c r="B56516" t="s">
        <v>30548</v>
      </c>
    </row>
    <row r="56517" spans="1:2" x14ac:dyDescent="0.3">
      <c r="A56517" s="2">
        <v>22.770141964531799</v>
      </c>
      <c r="B56517" t="s">
        <v>30547</v>
      </c>
    </row>
    <row r="56518" spans="1:2" x14ac:dyDescent="0.3">
      <c r="A56518" s="2">
        <v>7.3932799999999999</v>
      </c>
      <c r="B56518" t="s">
        <v>30546</v>
      </c>
    </row>
    <row r="56519" spans="1:2" x14ac:dyDescent="0.3">
      <c r="A56519" s="2">
        <v>4.8709118826092004</v>
      </c>
      <c r="B56519" t="s">
        <v>30545</v>
      </c>
    </row>
    <row r="56520" spans="1:2" x14ac:dyDescent="0.3">
      <c r="A56520" s="2">
        <v>10.880868815450601</v>
      </c>
      <c r="B56520" t="s">
        <v>30544</v>
      </c>
    </row>
    <row r="56521" spans="1:2" x14ac:dyDescent="0.3">
      <c r="A56521" s="2">
        <v>1.8916429099435399</v>
      </c>
      <c r="B56521" t="s">
        <v>30543</v>
      </c>
    </row>
    <row r="56522" spans="1:2" x14ac:dyDescent="0.3">
      <c r="A56522" s="2">
        <v>1.29452311933942E-2</v>
      </c>
      <c r="B56522" t="s">
        <v>30542</v>
      </c>
    </row>
    <row r="56523" spans="1:2" x14ac:dyDescent="0.3">
      <c r="A56523" s="2">
        <v>0.53861752769406701</v>
      </c>
      <c r="B56523" t="s">
        <v>30541</v>
      </c>
    </row>
    <row r="56524" spans="1:2" x14ac:dyDescent="0.3">
      <c r="A56524" s="2">
        <v>3.4830788199059102</v>
      </c>
      <c r="B56524" t="s">
        <v>30540</v>
      </c>
    </row>
    <row r="56525" spans="1:2" x14ac:dyDescent="0.3">
      <c r="A56525" s="2">
        <v>13.8330349706532</v>
      </c>
      <c r="B56525" t="s">
        <v>30539</v>
      </c>
    </row>
    <row r="56526" spans="1:2" x14ac:dyDescent="0.3">
      <c r="A56526" s="2">
        <v>4.6421752200969502E-2</v>
      </c>
      <c r="B56526" t="s">
        <v>30538</v>
      </c>
    </row>
    <row r="56527" spans="1:2" x14ac:dyDescent="0.3">
      <c r="A56527" s="2">
        <v>2.002E-2</v>
      </c>
      <c r="B56527" t="s">
        <v>30537</v>
      </c>
    </row>
    <row r="56528" spans="1:2" x14ac:dyDescent="0.3">
      <c r="A56528" s="2">
        <v>1.4118238818583799</v>
      </c>
      <c r="B56528" t="s">
        <v>30536</v>
      </c>
    </row>
    <row r="56529" spans="1:2" x14ac:dyDescent="0.3">
      <c r="A56529" s="2">
        <v>10.31052</v>
      </c>
      <c r="B56529" t="s">
        <v>30535</v>
      </c>
    </row>
    <row r="56530" spans="1:2" x14ac:dyDescent="0.3">
      <c r="A56530" s="2">
        <v>34.933309999999999</v>
      </c>
      <c r="B56530" t="s">
        <v>30534</v>
      </c>
    </row>
    <row r="56531" spans="1:2" x14ac:dyDescent="0.3">
      <c r="A56531" s="2">
        <v>0.97342672574043299</v>
      </c>
      <c r="B56531" t="s">
        <v>30533</v>
      </c>
    </row>
    <row r="56532" spans="1:2" x14ac:dyDescent="0.3">
      <c r="A56532" s="2">
        <v>1.7626275948619301</v>
      </c>
      <c r="B56532" t="s">
        <v>30532</v>
      </c>
    </row>
    <row r="56533" spans="1:2" x14ac:dyDescent="0.3">
      <c r="A56533" s="2">
        <v>0.46855000000000002</v>
      </c>
      <c r="B56533" t="s">
        <v>30531</v>
      </c>
    </row>
    <row r="56534" spans="1:2" x14ac:dyDescent="0.3">
      <c r="A56534" s="2">
        <v>6.4824525220119202</v>
      </c>
      <c r="B56534" t="s">
        <v>30530</v>
      </c>
    </row>
    <row r="56535" spans="1:2" x14ac:dyDescent="0.3">
      <c r="A56535" s="2">
        <v>3.8822986185650699</v>
      </c>
      <c r="B56535" t="s">
        <v>30529</v>
      </c>
    </row>
    <row r="56536" spans="1:2" x14ac:dyDescent="0.3">
      <c r="A56536" s="2">
        <v>0.33819717685760398</v>
      </c>
      <c r="B56536" t="s">
        <v>30528</v>
      </c>
    </row>
    <row r="56537" spans="1:2" x14ac:dyDescent="0.3">
      <c r="A56537" s="2">
        <v>9.0601645044444794</v>
      </c>
      <c r="B56537" t="s">
        <v>30527</v>
      </c>
    </row>
    <row r="56538" spans="1:2" x14ac:dyDescent="0.3">
      <c r="A56538" s="2">
        <v>329.74092511549401</v>
      </c>
      <c r="B56538" t="s">
        <v>30526</v>
      </c>
    </row>
    <row r="56539" spans="1:2" x14ac:dyDescent="0.3">
      <c r="A56539" s="2">
        <v>9.9432610846823005E-2</v>
      </c>
      <c r="B56539" t="s">
        <v>30525</v>
      </c>
    </row>
    <row r="56540" spans="1:2" x14ac:dyDescent="0.3">
      <c r="A56540" s="2">
        <v>3.0426435617323302E-3</v>
      </c>
      <c r="B56540" t="s">
        <v>30524</v>
      </c>
    </row>
    <row r="56541" spans="1:2" x14ac:dyDescent="0.3">
      <c r="A56541" s="2">
        <v>2.53878233462782</v>
      </c>
      <c r="B56541" t="s">
        <v>30523</v>
      </c>
    </row>
    <row r="56542" spans="1:2" x14ac:dyDescent="0.3">
      <c r="A56542" s="2">
        <v>6.8562700000000003</v>
      </c>
      <c r="B56542" t="s">
        <v>30522</v>
      </c>
    </row>
    <row r="56543" spans="1:2" x14ac:dyDescent="0.3">
      <c r="A56543" s="2">
        <v>15.97181</v>
      </c>
      <c r="B56543" t="s">
        <v>30521</v>
      </c>
    </row>
    <row r="56544" spans="1:2" x14ac:dyDescent="0.3">
      <c r="A56544" s="2">
        <v>44.28754</v>
      </c>
      <c r="B56544" t="s">
        <v>30520</v>
      </c>
    </row>
    <row r="56545" spans="1:2" x14ac:dyDescent="0.3">
      <c r="A56545" s="2">
        <v>44.426580000000001</v>
      </c>
      <c r="B56545" t="s">
        <v>30519</v>
      </c>
    </row>
    <row r="56546" spans="1:2" x14ac:dyDescent="0.3">
      <c r="A56546" s="2">
        <v>19.961626969293999</v>
      </c>
      <c r="B56546" t="s">
        <v>30518</v>
      </c>
    </row>
    <row r="56547" spans="1:2" x14ac:dyDescent="0.3">
      <c r="A56547" s="2">
        <v>0.19855983929947801</v>
      </c>
      <c r="B56547" t="s">
        <v>30517</v>
      </c>
    </row>
    <row r="56548" spans="1:2" x14ac:dyDescent="0.3">
      <c r="A56548" s="2">
        <v>5.3478018646086198</v>
      </c>
      <c r="B56548" t="s">
        <v>30516</v>
      </c>
    </row>
    <row r="56549" spans="1:2" x14ac:dyDescent="0.3">
      <c r="A56549" s="2">
        <v>3.2827302773032002E-2</v>
      </c>
      <c r="B56549" t="s">
        <v>30515</v>
      </c>
    </row>
    <row r="56550" spans="1:2" x14ac:dyDescent="0.3">
      <c r="A56550" s="2">
        <v>0.16916502395111599</v>
      </c>
      <c r="B56550" t="s">
        <v>30514</v>
      </c>
    </row>
    <row r="56551" spans="1:2" x14ac:dyDescent="0.3">
      <c r="A56551" s="2">
        <v>50.321025763022099</v>
      </c>
      <c r="B56551" t="s">
        <v>30513</v>
      </c>
    </row>
    <row r="56552" spans="1:2" x14ac:dyDescent="0.3">
      <c r="A56552" s="2">
        <v>133.66596622194899</v>
      </c>
      <c r="B56552" t="s">
        <v>30512</v>
      </c>
    </row>
    <row r="56553" spans="1:2" x14ac:dyDescent="0.3">
      <c r="A56553" s="2">
        <v>2.4459974014872201</v>
      </c>
      <c r="B56553" t="s">
        <v>6081</v>
      </c>
    </row>
    <row r="56554" spans="1:2" x14ac:dyDescent="0.3">
      <c r="A56554" s="2">
        <v>2.0225206564290601</v>
      </c>
      <c r="B56554" t="s">
        <v>30511</v>
      </c>
    </row>
    <row r="56555" spans="1:2" x14ac:dyDescent="0.3">
      <c r="A56555" s="2">
        <v>12.1575530562998</v>
      </c>
      <c r="B56555" t="s">
        <v>30510</v>
      </c>
    </row>
    <row r="56556" spans="1:2" x14ac:dyDescent="0.3">
      <c r="A56556" s="2">
        <v>2.4809999999999999E-2</v>
      </c>
      <c r="B56556" t="s">
        <v>30509</v>
      </c>
    </row>
    <row r="56557" spans="1:2" x14ac:dyDescent="0.3">
      <c r="A56557" s="2">
        <v>0.63381092644945602</v>
      </c>
      <c r="B56557" t="s">
        <v>30508</v>
      </c>
    </row>
    <row r="56558" spans="1:2" x14ac:dyDescent="0.3">
      <c r="A56558" s="2">
        <v>9.9053817198405998</v>
      </c>
      <c r="B56558" t="s">
        <v>30507</v>
      </c>
    </row>
    <row r="56559" spans="1:2" x14ac:dyDescent="0.3">
      <c r="A56559" s="2">
        <v>390.29082789632201</v>
      </c>
      <c r="B56559" t="s">
        <v>30506</v>
      </c>
    </row>
    <row r="56560" spans="1:2" x14ac:dyDescent="0.3">
      <c r="A56560" s="2">
        <v>3.0643699999999998</v>
      </c>
      <c r="B56560" t="s">
        <v>30505</v>
      </c>
    </row>
    <row r="56561" spans="1:2" x14ac:dyDescent="0.3">
      <c r="A56561" s="2">
        <v>0.31835356427978501</v>
      </c>
      <c r="B56561" t="s">
        <v>30504</v>
      </c>
    </row>
    <row r="56562" spans="1:2" x14ac:dyDescent="0.3">
      <c r="A56562" s="2">
        <v>0.74299999999999999</v>
      </c>
      <c r="B56562" t="s">
        <v>30503</v>
      </c>
    </row>
    <row r="56563" spans="1:2" x14ac:dyDescent="0.3">
      <c r="A56563" s="2">
        <v>0.33900999999999998</v>
      </c>
      <c r="B56563" t="s">
        <v>30502</v>
      </c>
    </row>
    <row r="56564" spans="1:2" x14ac:dyDescent="0.3">
      <c r="A56564" s="2">
        <v>6.5207899999999999</v>
      </c>
      <c r="B56564" t="s">
        <v>30501</v>
      </c>
    </row>
    <row r="56565" spans="1:2" x14ac:dyDescent="0.3">
      <c r="A56565" s="2">
        <v>9.9271657333772398E-2</v>
      </c>
      <c r="B56565" t="s">
        <v>30500</v>
      </c>
    </row>
    <row r="56566" spans="1:2" x14ac:dyDescent="0.3">
      <c r="A56566" s="2">
        <v>4.9715026968311102</v>
      </c>
      <c r="B56566" t="s">
        <v>30499</v>
      </c>
    </row>
    <row r="56567" spans="1:2" x14ac:dyDescent="0.3">
      <c r="A56567" s="2">
        <v>0.13333641134736199</v>
      </c>
      <c r="B56567" t="s">
        <v>30498</v>
      </c>
    </row>
    <row r="56568" spans="1:2" x14ac:dyDescent="0.3">
      <c r="A56568" s="2">
        <v>49.142910000000001</v>
      </c>
      <c r="B56568" t="s">
        <v>30497</v>
      </c>
    </row>
    <row r="56569" spans="1:2" x14ac:dyDescent="0.3">
      <c r="A56569" s="2">
        <v>4.7652877656657003E-2</v>
      </c>
      <c r="B56569" t="s">
        <v>30496</v>
      </c>
    </row>
    <row r="56570" spans="1:2" x14ac:dyDescent="0.3">
      <c r="A56570" s="2">
        <v>16.6992352732284</v>
      </c>
      <c r="B56570" t="s">
        <v>30495</v>
      </c>
    </row>
    <row r="56571" spans="1:2" x14ac:dyDescent="0.3">
      <c r="A56571" s="2">
        <v>2.04392276448211E-2</v>
      </c>
      <c r="B56571" t="s">
        <v>30494</v>
      </c>
    </row>
    <row r="56572" spans="1:2" x14ac:dyDescent="0.3">
      <c r="A56572" s="2">
        <v>0.19937792604313501</v>
      </c>
      <c r="B56572" t="s">
        <v>30493</v>
      </c>
    </row>
    <row r="56573" spans="1:2" x14ac:dyDescent="0.3">
      <c r="A56573" s="2">
        <v>2.0276000000000001</v>
      </c>
      <c r="B56573" t="s">
        <v>30492</v>
      </c>
    </row>
    <row r="56574" spans="1:2" x14ac:dyDescent="0.3">
      <c r="A56574" s="2">
        <v>3.91371</v>
      </c>
      <c r="B56574" t="s">
        <v>30491</v>
      </c>
    </row>
    <row r="56575" spans="1:2" x14ac:dyDescent="0.3">
      <c r="A56575" s="2">
        <v>1.21443385171833</v>
      </c>
      <c r="B56575" t="s">
        <v>30490</v>
      </c>
    </row>
    <row r="56576" spans="1:2" x14ac:dyDescent="0.3">
      <c r="A56576" s="2">
        <v>28.104479999999999</v>
      </c>
      <c r="B56576" t="s">
        <v>30489</v>
      </c>
    </row>
    <row r="56577" spans="1:2" x14ac:dyDescent="0.3">
      <c r="A56577" s="2">
        <v>1.14462088417986</v>
      </c>
      <c r="B56577" t="s">
        <v>30488</v>
      </c>
    </row>
    <row r="56578" spans="1:2" x14ac:dyDescent="0.3">
      <c r="A56578" s="2">
        <v>4.1911062548106202</v>
      </c>
      <c r="B56578" t="s">
        <v>30487</v>
      </c>
    </row>
    <row r="56579" spans="1:2" x14ac:dyDescent="0.3">
      <c r="A56579" s="2">
        <v>3.5737195473307701</v>
      </c>
      <c r="B56579" t="s">
        <v>30486</v>
      </c>
    </row>
    <row r="56580" spans="1:2" x14ac:dyDescent="0.3">
      <c r="A56580" s="2">
        <v>0.54821988810895705</v>
      </c>
      <c r="B56580" t="s">
        <v>30485</v>
      </c>
    </row>
    <row r="56581" spans="1:2" x14ac:dyDescent="0.3">
      <c r="A56581" s="2">
        <v>4.7838687054636697</v>
      </c>
      <c r="B56581" t="s">
        <v>30484</v>
      </c>
    </row>
    <row r="56582" spans="1:2" x14ac:dyDescent="0.3">
      <c r="A56582" s="2">
        <v>2.33439</v>
      </c>
      <c r="B56582" t="s">
        <v>30483</v>
      </c>
    </row>
    <row r="56583" spans="1:2" x14ac:dyDescent="0.3">
      <c r="A56583" s="2">
        <v>29.617183936968001</v>
      </c>
      <c r="B56583" t="s">
        <v>30482</v>
      </c>
    </row>
    <row r="56584" spans="1:2" x14ac:dyDescent="0.3">
      <c r="A56584" s="2">
        <v>0.43534260031897598</v>
      </c>
      <c r="B56584" t="s">
        <v>30481</v>
      </c>
    </row>
    <row r="56585" spans="1:2" x14ac:dyDescent="0.3">
      <c r="A56585" s="2">
        <v>1.23587</v>
      </c>
      <c r="B56585" t="s">
        <v>30480</v>
      </c>
    </row>
    <row r="56586" spans="1:2" x14ac:dyDescent="0.3">
      <c r="A56586" s="2">
        <v>9.0340000000000004E-2</v>
      </c>
      <c r="B56586" t="s">
        <v>30479</v>
      </c>
    </row>
    <row r="56587" spans="1:2" x14ac:dyDescent="0.3">
      <c r="A56587" s="2">
        <v>0.16165417496095399</v>
      </c>
      <c r="B56587" t="s">
        <v>30478</v>
      </c>
    </row>
    <row r="56588" spans="1:2" x14ac:dyDescent="0.3">
      <c r="A56588" s="2">
        <v>3.9947499999999998</v>
      </c>
      <c r="B56588" t="s">
        <v>30477</v>
      </c>
    </row>
    <row r="56589" spans="1:2" x14ac:dyDescent="0.3">
      <c r="A56589" s="2">
        <v>1.29510400637304E-2</v>
      </c>
      <c r="B56589" t="s">
        <v>30476</v>
      </c>
    </row>
    <row r="56590" spans="1:2" x14ac:dyDescent="0.3">
      <c r="A56590" s="2">
        <v>2.73688854004592E-2</v>
      </c>
      <c r="B56590" t="s">
        <v>30475</v>
      </c>
    </row>
    <row r="56591" spans="1:2" x14ac:dyDescent="0.3">
      <c r="A56591" s="2">
        <v>4.3976211122676396</v>
      </c>
      <c r="B56591" t="s">
        <v>30474</v>
      </c>
    </row>
    <row r="56592" spans="1:2" x14ac:dyDescent="0.3">
      <c r="A56592" s="2">
        <v>9.8049999999999998E-2</v>
      </c>
      <c r="B56592" t="s">
        <v>30473</v>
      </c>
    </row>
    <row r="56593" spans="1:2" x14ac:dyDescent="0.3">
      <c r="A56593" s="2">
        <v>87.389250000000004</v>
      </c>
      <c r="B56593" t="s">
        <v>30472</v>
      </c>
    </row>
    <row r="56594" spans="1:2" x14ac:dyDescent="0.3">
      <c r="A56594" s="2">
        <v>0.58836107659269599</v>
      </c>
      <c r="B56594" t="s">
        <v>30471</v>
      </c>
    </row>
    <row r="56595" spans="1:2" x14ac:dyDescent="0.3">
      <c r="A56595" s="2">
        <v>0.12451</v>
      </c>
      <c r="B56595" t="s">
        <v>30470</v>
      </c>
    </row>
    <row r="56596" spans="1:2" x14ac:dyDescent="0.3">
      <c r="A56596" s="2">
        <v>5.8610717573526996</v>
      </c>
      <c r="B56596" t="s">
        <v>30469</v>
      </c>
    </row>
    <row r="56597" spans="1:2" x14ac:dyDescent="0.3">
      <c r="A56597" s="2">
        <v>4.6960000000000002E-2</v>
      </c>
      <c r="B56597" t="s">
        <v>30468</v>
      </c>
    </row>
    <row r="56598" spans="1:2" x14ac:dyDescent="0.3">
      <c r="A56598" s="2">
        <v>13.124083325128201</v>
      </c>
      <c r="B56598" t="s">
        <v>30467</v>
      </c>
    </row>
    <row r="56599" spans="1:2" x14ac:dyDescent="0.3">
      <c r="A56599" s="2">
        <v>8.2344114679328193</v>
      </c>
      <c r="B56599" t="s">
        <v>30466</v>
      </c>
    </row>
    <row r="56600" spans="1:2" x14ac:dyDescent="0.3">
      <c r="A56600" s="2">
        <v>0.12604000000000001</v>
      </c>
      <c r="B56600" t="s">
        <v>30465</v>
      </c>
    </row>
    <row r="56601" spans="1:2" x14ac:dyDescent="0.3">
      <c r="A56601" s="2">
        <v>5.2928872175428001</v>
      </c>
      <c r="B56601" t="s">
        <v>30464</v>
      </c>
    </row>
    <row r="56602" spans="1:2" x14ac:dyDescent="0.3">
      <c r="A56602" s="2">
        <v>0.19220000000000001</v>
      </c>
      <c r="B56602" t="s">
        <v>30463</v>
      </c>
    </row>
    <row r="56603" spans="1:2" x14ac:dyDescent="0.3">
      <c r="A56603" s="2">
        <v>8.0495020128286104E-2</v>
      </c>
      <c r="B56603" t="s">
        <v>30462</v>
      </c>
    </row>
    <row r="56604" spans="1:2" x14ac:dyDescent="0.3">
      <c r="A56604" s="2">
        <v>1.4683562613780901</v>
      </c>
      <c r="B56604" t="s">
        <v>30461</v>
      </c>
    </row>
    <row r="56605" spans="1:2" x14ac:dyDescent="0.3">
      <c r="A56605" s="2">
        <v>9.23300581850207E-2</v>
      </c>
      <c r="B56605" t="s">
        <v>30460</v>
      </c>
    </row>
    <row r="56606" spans="1:2" x14ac:dyDescent="0.3">
      <c r="A56606" s="2">
        <v>0.57250999999999996</v>
      </c>
      <c r="B56606" t="s">
        <v>30459</v>
      </c>
    </row>
    <row r="56607" spans="1:2" x14ac:dyDescent="0.3">
      <c r="A56607" s="2">
        <v>1.21366863339658</v>
      </c>
      <c r="B56607" t="s">
        <v>30458</v>
      </c>
    </row>
    <row r="56608" spans="1:2" x14ac:dyDescent="0.3">
      <c r="A56608" s="2">
        <v>10.385439999999999</v>
      </c>
      <c r="B56608" t="s">
        <v>30457</v>
      </c>
    </row>
    <row r="56609" spans="1:2" x14ac:dyDescent="0.3">
      <c r="A56609" s="2">
        <v>3.254</v>
      </c>
      <c r="B56609" t="s">
        <v>30456</v>
      </c>
    </row>
    <row r="56610" spans="1:2" x14ac:dyDescent="0.3">
      <c r="A56610" s="2">
        <v>753.02668014837002</v>
      </c>
      <c r="B56610" t="s">
        <v>30455</v>
      </c>
    </row>
    <row r="56611" spans="1:2" x14ac:dyDescent="0.3">
      <c r="A56611" s="2">
        <v>28.369499999999999</v>
      </c>
      <c r="B56611" t="s">
        <v>30454</v>
      </c>
    </row>
    <row r="56612" spans="1:2" x14ac:dyDescent="0.3">
      <c r="A56612" s="2">
        <v>7.4911799999999999</v>
      </c>
      <c r="B56612" t="s">
        <v>30453</v>
      </c>
    </row>
    <row r="56613" spans="1:2" x14ac:dyDescent="0.3">
      <c r="A56613" s="2">
        <v>47.496586078058399</v>
      </c>
      <c r="B56613" t="s">
        <v>30452</v>
      </c>
    </row>
    <row r="56614" spans="1:2" x14ac:dyDescent="0.3">
      <c r="A56614" s="2">
        <v>2.4842732303359699E-3</v>
      </c>
      <c r="B56614" t="s">
        <v>30451</v>
      </c>
    </row>
    <row r="56615" spans="1:2" x14ac:dyDescent="0.3">
      <c r="A56615" s="2">
        <v>0.62</v>
      </c>
      <c r="B56615" t="s">
        <v>30450</v>
      </c>
    </row>
    <row r="56616" spans="1:2" x14ac:dyDescent="0.3">
      <c r="A56616" s="2">
        <v>0.46605000000000002</v>
      </c>
      <c r="B56616" t="s">
        <v>30449</v>
      </c>
    </row>
    <row r="56617" spans="1:2" x14ac:dyDescent="0.3">
      <c r="A56617" s="2">
        <v>50.398440000000001</v>
      </c>
      <c r="B56617" t="s">
        <v>30448</v>
      </c>
    </row>
    <row r="56618" spans="1:2" x14ac:dyDescent="0.3">
      <c r="A56618" s="2">
        <v>14.1954410914684</v>
      </c>
      <c r="B56618" t="s">
        <v>30447</v>
      </c>
    </row>
    <row r="56619" spans="1:2" x14ac:dyDescent="0.3">
      <c r="A56619" s="2">
        <v>3.9788800000000002</v>
      </c>
      <c r="B56619" t="s">
        <v>30446</v>
      </c>
    </row>
    <row r="56620" spans="1:2" x14ac:dyDescent="0.3">
      <c r="A56620" s="2">
        <v>3.6740300000000001</v>
      </c>
      <c r="B56620" t="s">
        <v>30445</v>
      </c>
    </row>
    <row r="56621" spans="1:2" x14ac:dyDescent="0.3">
      <c r="A56621" s="2">
        <v>5.0050299999999996</v>
      </c>
      <c r="B56621" t="s">
        <v>30444</v>
      </c>
    </row>
    <row r="56622" spans="1:2" x14ac:dyDescent="0.3">
      <c r="A56622" s="2">
        <v>7.3305899999999999</v>
      </c>
      <c r="B56622" t="s">
        <v>30443</v>
      </c>
    </row>
    <row r="56623" spans="1:2" x14ac:dyDescent="0.3">
      <c r="A56623" s="2">
        <v>6.04304764422647</v>
      </c>
      <c r="B56623" t="s">
        <v>30442</v>
      </c>
    </row>
    <row r="56624" spans="1:2" x14ac:dyDescent="0.3">
      <c r="A56624" s="2">
        <v>1.3056768021884799</v>
      </c>
      <c r="B56624" t="s">
        <v>30441</v>
      </c>
    </row>
    <row r="56625" spans="1:2" x14ac:dyDescent="0.3">
      <c r="A56625" s="2">
        <v>2.83735169178602</v>
      </c>
      <c r="B56625" t="s">
        <v>30440</v>
      </c>
    </row>
    <row r="56626" spans="1:2" x14ac:dyDescent="0.3">
      <c r="A56626" s="2">
        <v>3.9488400658864498E-2</v>
      </c>
      <c r="B56626" t="s">
        <v>30439</v>
      </c>
    </row>
    <row r="56627" spans="1:2" x14ac:dyDescent="0.3">
      <c r="A56627" s="2">
        <v>0.79625999999999997</v>
      </c>
      <c r="B56627" t="s">
        <v>30438</v>
      </c>
    </row>
    <row r="56628" spans="1:2" x14ac:dyDescent="0.3">
      <c r="A56628" s="2">
        <v>47.258400000000002</v>
      </c>
      <c r="B56628" t="s">
        <v>30437</v>
      </c>
    </row>
    <row r="56629" spans="1:2" x14ac:dyDescent="0.3">
      <c r="A56629" s="2">
        <v>98.352320000000006</v>
      </c>
      <c r="B56629" t="s">
        <v>30436</v>
      </c>
    </row>
    <row r="56630" spans="1:2" x14ac:dyDescent="0.3">
      <c r="A56630" s="2">
        <v>5.765E-2</v>
      </c>
      <c r="B56630" t="s">
        <v>30435</v>
      </c>
    </row>
    <row r="56631" spans="1:2" x14ac:dyDescent="0.3">
      <c r="A56631" s="2">
        <v>21.629200000000001</v>
      </c>
      <c r="B56631" t="s">
        <v>30434</v>
      </c>
    </row>
    <row r="56632" spans="1:2" x14ac:dyDescent="0.3">
      <c r="A56632" s="2">
        <v>5.5210712352173701</v>
      </c>
      <c r="B56632" t="s">
        <v>30433</v>
      </c>
    </row>
    <row r="56633" spans="1:2" x14ac:dyDescent="0.3">
      <c r="A56633" s="2">
        <v>4.4445291415860604</v>
      </c>
      <c r="B56633" t="s">
        <v>30432</v>
      </c>
    </row>
    <row r="56634" spans="1:2" x14ac:dyDescent="0.3">
      <c r="A56634" s="2">
        <v>4.3875396681947398</v>
      </c>
      <c r="B56634" t="s">
        <v>30431</v>
      </c>
    </row>
    <row r="56635" spans="1:2" x14ac:dyDescent="0.3">
      <c r="A56635" s="2">
        <v>6.1824399999999997</v>
      </c>
      <c r="B56635" t="s">
        <v>30430</v>
      </c>
    </row>
    <row r="56636" spans="1:2" x14ac:dyDescent="0.3">
      <c r="A56636" s="2">
        <v>4.7912600000000003</v>
      </c>
      <c r="B56636" t="s">
        <v>30429</v>
      </c>
    </row>
    <row r="56637" spans="1:2" x14ac:dyDescent="0.3">
      <c r="A56637" s="2">
        <v>4.3401594749544296E-3</v>
      </c>
      <c r="B56637" t="s">
        <v>30428</v>
      </c>
    </row>
    <row r="56638" spans="1:2" x14ac:dyDescent="0.3">
      <c r="A56638" s="2">
        <v>0.43414999999999998</v>
      </c>
      <c r="B56638" t="s">
        <v>30427</v>
      </c>
    </row>
    <row r="56639" spans="1:2" x14ac:dyDescent="0.3">
      <c r="A56639" s="2">
        <v>21.534859999999998</v>
      </c>
      <c r="B56639" t="s">
        <v>30426</v>
      </c>
    </row>
    <row r="56640" spans="1:2" x14ac:dyDescent="0.3">
      <c r="A56640" s="2">
        <v>0.37491000000000002</v>
      </c>
      <c r="B56640" t="s">
        <v>30425</v>
      </c>
    </row>
    <row r="56641" spans="1:2" x14ac:dyDescent="0.3">
      <c r="A56641" s="2">
        <v>1.5513999999999999</v>
      </c>
      <c r="B56641" t="s">
        <v>30424</v>
      </c>
    </row>
    <row r="56642" spans="1:2" x14ac:dyDescent="0.3">
      <c r="A56642" s="2">
        <v>1.3516373059348299</v>
      </c>
      <c r="B56642" t="s">
        <v>30423</v>
      </c>
    </row>
    <row r="56643" spans="1:2" x14ac:dyDescent="0.3">
      <c r="A56643" s="2">
        <v>0.307454520202051</v>
      </c>
      <c r="B56643" t="s">
        <v>30422</v>
      </c>
    </row>
    <row r="56644" spans="1:2" x14ac:dyDescent="0.3">
      <c r="A56644" s="2">
        <v>37.301340000000003</v>
      </c>
      <c r="B56644" t="s">
        <v>30421</v>
      </c>
    </row>
    <row r="56645" spans="1:2" x14ac:dyDescent="0.3">
      <c r="A56645" s="2">
        <v>12.7174</v>
      </c>
      <c r="B56645" t="s">
        <v>30420</v>
      </c>
    </row>
    <row r="56646" spans="1:2" x14ac:dyDescent="0.3">
      <c r="A56646" s="2">
        <v>0.30743999999999999</v>
      </c>
      <c r="B56646" t="s">
        <v>30419</v>
      </c>
    </row>
    <row r="56647" spans="1:2" x14ac:dyDescent="0.3">
      <c r="A56647" s="2">
        <v>0.92476999999999998</v>
      </c>
      <c r="B56647" t="s">
        <v>30418</v>
      </c>
    </row>
    <row r="56648" spans="1:2" x14ac:dyDescent="0.3">
      <c r="A56648" s="2">
        <v>54.649239999999999</v>
      </c>
      <c r="B56648" t="s">
        <v>30417</v>
      </c>
    </row>
    <row r="56649" spans="1:2" x14ac:dyDescent="0.3">
      <c r="A56649" s="2">
        <v>5.4501828971578199</v>
      </c>
      <c r="B56649" t="s">
        <v>30416</v>
      </c>
    </row>
    <row r="56650" spans="1:2" x14ac:dyDescent="0.3">
      <c r="A56650" s="2">
        <v>2.47159960349525E-2</v>
      </c>
      <c r="B56650" t="s">
        <v>30415</v>
      </c>
    </row>
    <row r="56651" spans="1:2" x14ac:dyDescent="0.3">
      <c r="A56651" s="2">
        <v>17.027329999999999</v>
      </c>
      <c r="B56651" t="s">
        <v>30414</v>
      </c>
    </row>
    <row r="56652" spans="1:2" x14ac:dyDescent="0.3">
      <c r="A56652" s="2">
        <v>6.8459999999999993E-2</v>
      </c>
      <c r="B56652" t="s">
        <v>30413</v>
      </c>
    </row>
    <row r="56653" spans="1:2" x14ac:dyDescent="0.3">
      <c r="A56653" s="2">
        <v>0.13758999999999999</v>
      </c>
      <c r="B56653" t="s">
        <v>30412</v>
      </c>
    </row>
    <row r="56654" spans="1:2" x14ac:dyDescent="0.3">
      <c r="A56654" s="2">
        <v>0.20761852358056501</v>
      </c>
      <c r="B56654" t="s">
        <v>30411</v>
      </c>
    </row>
    <row r="56655" spans="1:2" x14ac:dyDescent="0.3">
      <c r="A56655" s="2">
        <v>6.29255405628047</v>
      </c>
      <c r="B56655" t="s">
        <v>30410</v>
      </c>
    </row>
    <row r="56656" spans="1:2" x14ac:dyDescent="0.3">
      <c r="A56656" s="2">
        <v>3.1854499999999999</v>
      </c>
      <c r="B56656" t="s">
        <v>30409</v>
      </c>
    </row>
    <row r="56657" spans="1:2" x14ac:dyDescent="0.3">
      <c r="A56657" s="2">
        <v>8.0193999999999992</v>
      </c>
      <c r="B56657" t="s">
        <v>30408</v>
      </c>
    </row>
    <row r="56658" spans="1:2" x14ac:dyDescent="0.3">
      <c r="A56658" s="2">
        <v>0.22835</v>
      </c>
      <c r="B56658" t="s">
        <v>30407</v>
      </c>
    </row>
    <row r="56659" spans="1:2" x14ac:dyDescent="0.3">
      <c r="A56659" s="2">
        <v>0.52961999999999998</v>
      </c>
      <c r="B56659" t="s">
        <v>30406</v>
      </c>
    </row>
    <row r="56660" spans="1:2" x14ac:dyDescent="0.3">
      <c r="A56660" s="2">
        <v>0.49402653787502099</v>
      </c>
      <c r="B56660" t="s">
        <v>30405</v>
      </c>
    </row>
    <row r="56661" spans="1:2" x14ac:dyDescent="0.3">
      <c r="A56661" s="2">
        <v>0.11273</v>
      </c>
      <c r="B56661" t="s">
        <v>30404</v>
      </c>
    </row>
    <row r="56662" spans="1:2" x14ac:dyDescent="0.3">
      <c r="A56662" s="2">
        <v>1.7680000000000001E-2</v>
      </c>
      <c r="B56662" t="s">
        <v>30403</v>
      </c>
    </row>
    <row r="56663" spans="1:2" x14ac:dyDescent="0.3">
      <c r="A56663" s="2">
        <v>1.07390402751806</v>
      </c>
      <c r="B56663" t="s">
        <v>30402</v>
      </c>
    </row>
    <row r="56664" spans="1:2" x14ac:dyDescent="0.3">
      <c r="A56664" s="2">
        <v>1.6879365422103101</v>
      </c>
      <c r="B56664" t="s">
        <v>30401</v>
      </c>
    </row>
    <row r="56665" spans="1:2" x14ac:dyDescent="0.3">
      <c r="A56665" s="2">
        <v>2.92108104279693</v>
      </c>
      <c r="B56665" t="s">
        <v>30400</v>
      </c>
    </row>
    <row r="56666" spans="1:2" x14ac:dyDescent="0.3">
      <c r="A56666" s="2">
        <v>23.422081685308701</v>
      </c>
      <c r="B56666" t="s">
        <v>30399</v>
      </c>
    </row>
    <row r="56667" spans="1:2" x14ac:dyDescent="0.3">
      <c r="A56667" s="2">
        <v>1.4794154311334999</v>
      </c>
      <c r="B56667" t="s">
        <v>30398</v>
      </c>
    </row>
    <row r="56668" spans="1:2" x14ac:dyDescent="0.3">
      <c r="A56668" s="2">
        <v>21.14518</v>
      </c>
      <c r="B56668" t="s">
        <v>30397</v>
      </c>
    </row>
    <row r="56669" spans="1:2" x14ac:dyDescent="0.3">
      <c r="A56669" s="2">
        <v>2.1517213508693799E-2</v>
      </c>
      <c r="B56669" t="s">
        <v>30396</v>
      </c>
    </row>
    <row r="56670" spans="1:2" x14ac:dyDescent="0.3">
      <c r="A56670" s="2">
        <v>75.558346975198702</v>
      </c>
      <c r="B56670" t="s">
        <v>30395</v>
      </c>
    </row>
    <row r="56671" spans="1:2" x14ac:dyDescent="0.3">
      <c r="A56671" s="2">
        <v>26.177710992922702</v>
      </c>
      <c r="B56671" t="s">
        <v>30394</v>
      </c>
    </row>
    <row r="56672" spans="1:2" x14ac:dyDescent="0.3">
      <c r="A56672" s="2">
        <v>0.36253683949920601</v>
      </c>
      <c r="B56672" t="s">
        <v>30393</v>
      </c>
    </row>
    <row r="56673" spans="1:2" x14ac:dyDescent="0.3">
      <c r="A56673" s="2">
        <v>2.90011227916184E-2</v>
      </c>
      <c r="B56673" t="s">
        <v>30392</v>
      </c>
    </row>
    <row r="56674" spans="1:2" x14ac:dyDescent="0.3">
      <c r="A56674" s="2">
        <v>3.0187332235443002E-4</v>
      </c>
      <c r="B56674" t="s">
        <v>30391</v>
      </c>
    </row>
    <row r="56675" spans="1:2" x14ac:dyDescent="0.3">
      <c r="A56675" s="2">
        <v>4.4354995819041996</v>
      </c>
      <c r="B56675" t="s">
        <v>30390</v>
      </c>
    </row>
    <row r="56676" spans="1:2" x14ac:dyDescent="0.3">
      <c r="A56676" s="2">
        <v>8.4097778201980597E-2</v>
      </c>
      <c r="B56676" t="s">
        <v>30389</v>
      </c>
    </row>
    <row r="56677" spans="1:2" x14ac:dyDescent="0.3">
      <c r="A56677" s="2">
        <v>0.107670616297156</v>
      </c>
      <c r="B56677" t="s">
        <v>30388</v>
      </c>
    </row>
    <row r="56678" spans="1:2" x14ac:dyDescent="0.3">
      <c r="A56678" s="2">
        <v>9.9940101681386295</v>
      </c>
      <c r="B56678" t="s">
        <v>30387</v>
      </c>
    </row>
    <row r="56679" spans="1:2" x14ac:dyDescent="0.3">
      <c r="A56679" s="2">
        <v>0.20617846035418899</v>
      </c>
      <c r="B56679" t="s">
        <v>30386</v>
      </c>
    </row>
    <row r="56680" spans="1:2" x14ac:dyDescent="0.3">
      <c r="A56680" s="2">
        <v>0.147236606790703</v>
      </c>
      <c r="B56680" t="s">
        <v>30385</v>
      </c>
    </row>
    <row r="56681" spans="1:2" x14ac:dyDescent="0.3">
      <c r="A56681" s="2">
        <v>36.5517147079442</v>
      </c>
      <c r="B56681" t="s">
        <v>30384</v>
      </c>
    </row>
    <row r="56682" spans="1:2" x14ac:dyDescent="0.3">
      <c r="A56682" s="2">
        <v>8.0650473579732207</v>
      </c>
      <c r="B56682" t="s">
        <v>30383</v>
      </c>
    </row>
    <row r="56683" spans="1:2" x14ac:dyDescent="0.3">
      <c r="A56683" s="2">
        <v>15.2377428818839</v>
      </c>
      <c r="B56683" t="s">
        <v>30382</v>
      </c>
    </row>
    <row r="56684" spans="1:2" x14ac:dyDescent="0.3">
      <c r="A56684" s="2">
        <v>9.2484367302062605E-3</v>
      </c>
      <c r="B56684" t="s">
        <v>30381</v>
      </c>
    </row>
    <row r="56685" spans="1:2" x14ac:dyDescent="0.3">
      <c r="A56685" s="2">
        <v>73.706642026183204</v>
      </c>
      <c r="B56685" t="s">
        <v>30380</v>
      </c>
    </row>
    <row r="56686" spans="1:2" x14ac:dyDescent="0.3">
      <c r="A56686" s="2">
        <v>0.50930349622573401</v>
      </c>
      <c r="B56686" t="s">
        <v>30379</v>
      </c>
    </row>
    <row r="56687" spans="1:2" x14ac:dyDescent="0.3">
      <c r="A56687" s="2">
        <v>0.63285999999999998</v>
      </c>
      <c r="B56687" t="s">
        <v>30378</v>
      </c>
    </row>
    <row r="56688" spans="1:2" x14ac:dyDescent="0.3">
      <c r="A56688" s="2">
        <v>1.6421399999999999</v>
      </c>
      <c r="B56688" t="s">
        <v>30377</v>
      </c>
    </row>
    <row r="56689" spans="1:2" x14ac:dyDescent="0.3">
      <c r="A56689" s="2">
        <v>38.3067318021387</v>
      </c>
      <c r="B56689" t="s">
        <v>30376</v>
      </c>
    </row>
    <row r="56690" spans="1:2" x14ac:dyDescent="0.3">
      <c r="A56690" s="2">
        <v>0.205357176143079</v>
      </c>
      <c r="B56690" t="s">
        <v>30375</v>
      </c>
    </row>
    <row r="56691" spans="1:2" x14ac:dyDescent="0.3">
      <c r="A56691" s="2">
        <v>2.8900000000000002E-3</v>
      </c>
      <c r="B56691" t="s">
        <v>1859</v>
      </c>
    </row>
    <row r="56692" spans="1:2" x14ac:dyDescent="0.3">
      <c r="A56692" s="2">
        <v>0.20035954967973399</v>
      </c>
      <c r="B56692" t="s">
        <v>30374</v>
      </c>
    </row>
    <row r="56693" spans="1:2" x14ac:dyDescent="0.3">
      <c r="A56693" s="2">
        <v>2.7138068349481501E-2</v>
      </c>
      <c r="B56693" t="s">
        <v>30373</v>
      </c>
    </row>
    <row r="56694" spans="1:2" x14ac:dyDescent="0.3">
      <c r="A56694" s="2">
        <v>3.0249999999999999E-2</v>
      </c>
      <c r="B56694" t="s">
        <v>30372</v>
      </c>
    </row>
    <row r="56695" spans="1:2" x14ac:dyDescent="0.3">
      <c r="A56695" s="2">
        <v>25.0804579240687</v>
      </c>
      <c r="B56695" t="s">
        <v>30371</v>
      </c>
    </row>
    <row r="56696" spans="1:2" x14ac:dyDescent="0.3">
      <c r="A56696" s="2">
        <v>33.960745864303298</v>
      </c>
      <c r="B56696" t="s">
        <v>30370</v>
      </c>
    </row>
    <row r="56697" spans="1:2" x14ac:dyDescent="0.3">
      <c r="A56697" s="2">
        <v>38.030140000000003</v>
      </c>
      <c r="B56697" t="s">
        <v>30369</v>
      </c>
    </row>
    <row r="56698" spans="1:2" x14ac:dyDescent="0.3">
      <c r="A56698" s="2">
        <v>1.53463480235317E-2</v>
      </c>
      <c r="B56698" t="s">
        <v>30368</v>
      </c>
    </row>
    <row r="56699" spans="1:2" x14ac:dyDescent="0.3">
      <c r="A56699" s="2" t="s">
        <v>13</v>
      </c>
      <c r="B56699" t="s">
        <v>30367</v>
      </c>
    </row>
    <row r="56700" spans="1:2" x14ac:dyDescent="0.3">
      <c r="A56700" s="2">
        <v>15.178156231147501</v>
      </c>
      <c r="B56700" t="s">
        <v>30366</v>
      </c>
    </row>
    <row r="56701" spans="1:2" x14ac:dyDescent="0.3">
      <c r="A56701" s="2">
        <v>704.451870529801</v>
      </c>
      <c r="B56701" t="s">
        <v>30365</v>
      </c>
    </row>
    <row r="56702" spans="1:2" x14ac:dyDescent="0.3">
      <c r="A56702" s="2">
        <v>2.0593265137080898</v>
      </c>
      <c r="B56702" t="s">
        <v>30364</v>
      </c>
    </row>
    <row r="56703" spans="1:2" x14ac:dyDescent="0.3">
      <c r="A56703" s="2">
        <v>2.12636</v>
      </c>
      <c r="B56703" t="s">
        <v>30363</v>
      </c>
    </row>
    <row r="56704" spans="1:2" x14ac:dyDescent="0.3">
      <c r="A56704" s="2">
        <v>1.4935</v>
      </c>
      <c r="B56704" t="s">
        <v>30362</v>
      </c>
    </row>
    <row r="56705" spans="1:2" x14ac:dyDescent="0.3">
      <c r="A56705" s="2">
        <v>12.200009240389299</v>
      </c>
      <c r="B56705" t="s">
        <v>30361</v>
      </c>
    </row>
    <row r="56706" spans="1:2" x14ac:dyDescent="0.3">
      <c r="A56706" s="2">
        <v>1.5325800000000001</v>
      </c>
      <c r="B56706" t="s">
        <v>30360</v>
      </c>
    </row>
    <row r="56707" spans="1:2" x14ac:dyDescent="0.3">
      <c r="A56707" s="2">
        <v>1.62796285159778</v>
      </c>
      <c r="B56707" t="s">
        <v>30359</v>
      </c>
    </row>
    <row r="56708" spans="1:2" x14ac:dyDescent="0.3">
      <c r="A56708" s="2">
        <v>0.47859000000000002</v>
      </c>
      <c r="B56708" t="s">
        <v>30358</v>
      </c>
    </row>
    <row r="56709" spans="1:2" x14ac:dyDescent="0.3">
      <c r="A56709" s="2">
        <v>27.072199999999999</v>
      </c>
      <c r="B56709" t="s">
        <v>30357</v>
      </c>
    </row>
    <row r="56710" spans="1:2" x14ac:dyDescent="0.3">
      <c r="A56710" s="2">
        <v>38.302900000000001</v>
      </c>
      <c r="B56710" t="s">
        <v>30356</v>
      </c>
    </row>
    <row r="56711" spans="1:2" x14ac:dyDescent="0.3">
      <c r="A56711" s="2">
        <v>0.38363999999999998</v>
      </c>
      <c r="B56711" t="s">
        <v>30355</v>
      </c>
    </row>
    <row r="56712" spans="1:2" x14ac:dyDescent="0.3">
      <c r="A56712" s="2">
        <v>5.4207557611336696</v>
      </c>
      <c r="B56712" t="s">
        <v>30354</v>
      </c>
    </row>
    <row r="56713" spans="1:2" x14ac:dyDescent="0.3">
      <c r="A56713" s="2">
        <v>60.848089999999999</v>
      </c>
      <c r="B56713" t="s">
        <v>30353</v>
      </c>
    </row>
    <row r="56714" spans="1:2" x14ac:dyDescent="0.3">
      <c r="A56714" s="2">
        <v>15.837710145667801</v>
      </c>
      <c r="B56714" t="s">
        <v>30352</v>
      </c>
    </row>
    <row r="56715" spans="1:2" x14ac:dyDescent="0.3">
      <c r="A56715" s="2">
        <v>20.256298558750199</v>
      </c>
      <c r="B56715" t="s">
        <v>30351</v>
      </c>
    </row>
    <row r="56716" spans="1:2" x14ac:dyDescent="0.3">
      <c r="A56716" s="2">
        <v>6.8362562165502698</v>
      </c>
      <c r="B56716" t="s">
        <v>30350</v>
      </c>
    </row>
    <row r="56717" spans="1:2" x14ac:dyDescent="0.3">
      <c r="A56717" s="2">
        <v>0.94480124443243296</v>
      </c>
      <c r="B56717" t="s">
        <v>30349</v>
      </c>
    </row>
    <row r="56718" spans="1:2" x14ac:dyDescent="0.3">
      <c r="A56718" s="2">
        <v>0.147195570515188</v>
      </c>
      <c r="B56718" t="s">
        <v>30348</v>
      </c>
    </row>
    <row r="56719" spans="1:2" x14ac:dyDescent="0.3">
      <c r="A56719" s="2">
        <v>0.24859121722678801</v>
      </c>
      <c r="B56719" t="s">
        <v>30347</v>
      </c>
    </row>
    <row r="56720" spans="1:2" x14ac:dyDescent="0.3">
      <c r="A56720" s="2">
        <v>33.854360168129197</v>
      </c>
      <c r="B56720" t="s">
        <v>30346</v>
      </c>
    </row>
    <row r="56721" spans="1:2" x14ac:dyDescent="0.3">
      <c r="A56721" s="2">
        <v>0.25782749810225097</v>
      </c>
      <c r="B56721" t="s">
        <v>30345</v>
      </c>
    </row>
    <row r="56722" spans="1:2" x14ac:dyDescent="0.3">
      <c r="A56722" s="2">
        <v>110.57056</v>
      </c>
      <c r="B56722" t="s">
        <v>30344</v>
      </c>
    </row>
    <row r="56723" spans="1:2" x14ac:dyDescent="0.3">
      <c r="A56723" s="2">
        <v>2.3131599999999999</v>
      </c>
      <c r="B56723" t="s">
        <v>30343</v>
      </c>
    </row>
    <row r="56724" spans="1:2" x14ac:dyDescent="0.3">
      <c r="A56724" s="2">
        <v>1.5890000000000001E-2</v>
      </c>
      <c r="B56724" t="s">
        <v>30342</v>
      </c>
    </row>
    <row r="56725" spans="1:2" x14ac:dyDescent="0.3">
      <c r="A56725" s="2">
        <v>12.01891</v>
      </c>
      <c r="B56725" t="s">
        <v>30341</v>
      </c>
    </row>
    <row r="56726" spans="1:2" x14ac:dyDescent="0.3">
      <c r="A56726" s="2">
        <v>1.512E-2</v>
      </c>
      <c r="B56726" t="s">
        <v>30340</v>
      </c>
    </row>
    <row r="56727" spans="1:2" x14ac:dyDescent="0.3">
      <c r="A56727" s="2">
        <v>0.105628122771141</v>
      </c>
      <c r="B56727" t="s">
        <v>30339</v>
      </c>
    </row>
    <row r="56728" spans="1:2" x14ac:dyDescent="0.3">
      <c r="A56728" s="2">
        <v>5.21224796366941E-2</v>
      </c>
      <c r="B56728" t="s">
        <v>30338</v>
      </c>
    </row>
    <row r="56729" spans="1:2" x14ac:dyDescent="0.3">
      <c r="A56729" s="2">
        <v>5.5070000000000001E-2</v>
      </c>
      <c r="B56729" t="s">
        <v>6082</v>
      </c>
    </row>
    <row r="56730" spans="1:2" x14ac:dyDescent="0.3">
      <c r="A56730" s="2">
        <v>2.3512755397162601E-2</v>
      </c>
      <c r="B56730" t="s">
        <v>30337</v>
      </c>
    </row>
    <row r="56731" spans="1:2" x14ac:dyDescent="0.3">
      <c r="A56731" s="2">
        <v>3.5655401343492203E-2</v>
      </c>
      <c r="B56731" t="s">
        <v>30336</v>
      </c>
    </row>
    <row r="56732" spans="1:2" x14ac:dyDescent="0.3">
      <c r="A56732" s="2">
        <v>0.96222008089907396</v>
      </c>
      <c r="B56732" t="s">
        <v>30335</v>
      </c>
    </row>
    <row r="56733" spans="1:2" x14ac:dyDescent="0.3">
      <c r="A56733" s="2">
        <v>1.2425646054014201</v>
      </c>
      <c r="B56733" t="s">
        <v>30334</v>
      </c>
    </row>
    <row r="56734" spans="1:2" x14ac:dyDescent="0.3">
      <c r="A56734" s="2">
        <v>4.2468680728938403E-3</v>
      </c>
      <c r="B56734" t="s">
        <v>30333</v>
      </c>
    </row>
    <row r="56735" spans="1:2" x14ac:dyDescent="0.3">
      <c r="A56735" s="2">
        <v>20.68637</v>
      </c>
      <c r="B56735" t="s">
        <v>30332</v>
      </c>
    </row>
    <row r="56736" spans="1:2" x14ac:dyDescent="0.3">
      <c r="A56736" s="2">
        <v>1.19556</v>
      </c>
      <c r="B56736" t="s">
        <v>30331</v>
      </c>
    </row>
    <row r="56737" spans="1:2" x14ac:dyDescent="0.3">
      <c r="A56737" s="2">
        <v>1.55624196814704E-2</v>
      </c>
      <c r="B56737" t="s">
        <v>30330</v>
      </c>
    </row>
    <row r="56738" spans="1:2" x14ac:dyDescent="0.3">
      <c r="A56738" s="2">
        <v>3.3244478021127399</v>
      </c>
      <c r="B56738" t="s">
        <v>30329</v>
      </c>
    </row>
    <row r="56739" spans="1:2" x14ac:dyDescent="0.3">
      <c r="A56739" s="2">
        <v>247.74497941344501</v>
      </c>
      <c r="B56739" t="s">
        <v>30328</v>
      </c>
    </row>
    <row r="56740" spans="1:2" x14ac:dyDescent="0.3">
      <c r="A56740" s="2">
        <v>1.4706314927962399E-2</v>
      </c>
      <c r="B56740" t="s">
        <v>30327</v>
      </c>
    </row>
    <row r="56741" spans="1:2" x14ac:dyDescent="0.3">
      <c r="A56741" s="2">
        <v>0.63473531922525195</v>
      </c>
      <c r="B56741" t="s">
        <v>30326</v>
      </c>
    </row>
    <row r="56742" spans="1:2" x14ac:dyDescent="0.3">
      <c r="A56742" s="2">
        <v>6.3452000000000002</v>
      </c>
      <c r="B56742" t="s">
        <v>30325</v>
      </c>
    </row>
    <row r="56743" spans="1:2" x14ac:dyDescent="0.3">
      <c r="A56743" s="2">
        <v>471.51447341993901</v>
      </c>
      <c r="B56743" t="s">
        <v>30324</v>
      </c>
    </row>
    <row r="56744" spans="1:2" x14ac:dyDescent="0.3">
      <c r="A56744" s="2">
        <v>0.24196882116650001</v>
      </c>
      <c r="B56744" t="s">
        <v>30323</v>
      </c>
    </row>
    <row r="56745" spans="1:2" x14ac:dyDescent="0.3">
      <c r="A56745" s="2">
        <v>27.392800000000001</v>
      </c>
      <c r="B56745" t="s">
        <v>30322</v>
      </c>
    </row>
    <row r="56746" spans="1:2" x14ac:dyDescent="0.3">
      <c r="A56746" s="2">
        <v>0.46526986663599401</v>
      </c>
      <c r="B56746" t="s">
        <v>30321</v>
      </c>
    </row>
    <row r="56747" spans="1:2" x14ac:dyDescent="0.3">
      <c r="A56747" s="2">
        <v>2.9489999999999999E-2</v>
      </c>
      <c r="B56747" t="s">
        <v>30320</v>
      </c>
    </row>
    <row r="56748" spans="1:2" x14ac:dyDescent="0.3">
      <c r="A56748" s="2">
        <v>0.56423699145389306</v>
      </c>
      <c r="B56748" t="s">
        <v>30319</v>
      </c>
    </row>
    <row r="56749" spans="1:2" x14ac:dyDescent="0.3">
      <c r="A56749" s="2">
        <v>5.4800199999999997</v>
      </c>
      <c r="B56749" t="s">
        <v>30318</v>
      </c>
    </row>
    <row r="56750" spans="1:2" x14ac:dyDescent="0.3">
      <c r="A56750" s="2">
        <v>99.404290197866999</v>
      </c>
      <c r="B56750" t="s">
        <v>30317</v>
      </c>
    </row>
    <row r="56751" spans="1:2" x14ac:dyDescent="0.3">
      <c r="A56751" s="2">
        <v>0.365822698211133</v>
      </c>
      <c r="B56751" t="s">
        <v>30316</v>
      </c>
    </row>
    <row r="56752" spans="1:2" x14ac:dyDescent="0.3">
      <c r="A56752" s="2">
        <v>1.9810000000000001E-2</v>
      </c>
      <c r="B56752" t="s">
        <v>30315</v>
      </c>
    </row>
    <row r="56753" spans="1:2" x14ac:dyDescent="0.3">
      <c r="A56753" s="2">
        <v>1.6219451416851199E-2</v>
      </c>
      <c r="B56753" t="s">
        <v>30314</v>
      </c>
    </row>
    <row r="56754" spans="1:2" x14ac:dyDescent="0.3">
      <c r="A56754" s="2">
        <v>0.19006000000000001</v>
      </c>
      <c r="B56754" t="s">
        <v>30313</v>
      </c>
    </row>
    <row r="56755" spans="1:2" x14ac:dyDescent="0.3">
      <c r="A56755" s="2">
        <v>27.92455</v>
      </c>
      <c r="B56755" t="s">
        <v>30312</v>
      </c>
    </row>
    <row r="56756" spans="1:2" x14ac:dyDescent="0.3">
      <c r="A56756" s="2">
        <v>7.4301323303964503E-4</v>
      </c>
      <c r="B56756" t="s">
        <v>30311</v>
      </c>
    </row>
    <row r="56757" spans="1:2" x14ac:dyDescent="0.3">
      <c r="A56757" s="2">
        <v>0.78496999999999995</v>
      </c>
      <c r="B56757" t="s">
        <v>30310</v>
      </c>
    </row>
    <row r="56758" spans="1:2" x14ac:dyDescent="0.3">
      <c r="A56758" s="2">
        <v>9.6663481351578096</v>
      </c>
      <c r="B56758" t="s">
        <v>30309</v>
      </c>
    </row>
    <row r="56759" spans="1:2" x14ac:dyDescent="0.3">
      <c r="A56759" s="2">
        <v>0.20617846035418899</v>
      </c>
      <c r="B56759" t="s">
        <v>30308</v>
      </c>
    </row>
    <row r="56760" spans="1:2" x14ac:dyDescent="0.3">
      <c r="A56760" s="2">
        <v>22.596509999999999</v>
      </c>
      <c r="B56760" t="s">
        <v>30307</v>
      </c>
    </row>
    <row r="56761" spans="1:2" x14ac:dyDescent="0.3">
      <c r="A56761" s="2">
        <v>3.5681627322359E-4</v>
      </c>
      <c r="B56761" t="s">
        <v>30306</v>
      </c>
    </row>
    <row r="56762" spans="1:2" x14ac:dyDescent="0.3">
      <c r="A56762" s="2">
        <v>3.9314318321872399</v>
      </c>
      <c r="B56762" t="s">
        <v>30305</v>
      </c>
    </row>
    <row r="56763" spans="1:2" x14ac:dyDescent="0.3">
      <c r="A56763" s="2">
        <v>0.165356416260281</v>
      </c>
      <c r="B56763" t="s">
        <v>30304</v>
      </c>
    </row>
    <row r="56764" spans="1:2" x14ac:dyDescent="0.3">
      <c r="A56764" s="2">
        <v>2.0405033353468299E-2</v>
      </c>
      <c r="B56764" t="s">
        <v>30303</v>
      </c>
    </row>
    <row r="56765" spans="1:2" x14ac:dyDescent="0.3">
      <c r="A56765" s="2">
        <v>1.73187280978806</v>
      </c>
      <c r="B56765" t="s">
        <v>30302</v>
      </c>
    </row>
    <row r="56766" spans="1:2" x14ac:dyDescent="0.3">
      <c r="A56766" s="2">
        <v>23.411239059430301</v>
      </c>
      <c r="B56766" t="s">
        <v>30301</v>
      </c>
    </row>
    <row r="56767" spans="1:2" x14ac:dyDescent="0.3">
      <c r="A56767" s="2">
        <v>1.1078399999999999</v>
      </c>
      <c r="B56767" t="s">
        <v>30300</v>
      </c>
    </row>
    <row r="56768" spans="1:2" x14ac:dyDescent="0.3">
      <c r="A56768" s="2">
        <v>5.9047650409148202E-2</v>
      </c>
      <c r="B56768" t="s">
        <v>30299</v>
      </c>
    </row>
    <row r="56769" spans="1:2" x14ac:dyDescent="0.3">
      <c r="A56769" s="2">
        <v>5.4006036601458298E-3</v>
      </c>
      <c r="B56769" t="s">
        <v>30298</v>
      </c>
    </row>
    <row r="56770" spans="1:2" x14ac:dyDescent="0.3">
      <c r="A56770" s="2">
        <v>0.69894577717517603</v>
      </c>
      <c r="B56770" t="s">
        <v>30297</v>
      </c>
    </row>
    <row r="56771" spans="1:2" x14ac:dyDescent="0.3">
      <c r="A56771" s="2">
        <v>25.1476987351768</v>
      </c>
      <c r="B56771" t="s">
        <v>30296</v>
      </c>
    </row>
    <row r="56772" spans="1:2" x14ac:dyDescent="0.3">
      <c r="A56772" s="2">
        <v>21.381830000000001</v>
      </c>
      <c r="B56772" t="s">
        <v>30295</v>
      </c>
    </row>
    <row r="56773" spans="1:2" x14ac:dyDescent="0.3">
      <c r="A56773" s="2">
        <v>14.4757</v>
      </c>
      <c r="B56773" t="s">
        <v>30294</v>
      </c>
    </row>
    <row r="56774" spans="1:2" x14ac:dyDescent="0.3">
      <c r="A56774" s="2">
        <v>3.0408900000000001</v>
      </c>
      <c r="B56774" t="s">
        <v>30293</v>
      </c>
    </row>
    <row r="56775" spans="1:2" x14ac:dyDescent="0.3">
      <c r="A56775" s="2">
        <v>0.17022999999999999</v>
      </c>
      <c r="B56775" t="s">
        <v>30292</v>
      </c>
    </row>
    <row r="56776" spans="1:2" x14ac:dyDescent="0.3">
      <c r="A56776" s="2">
        <v>9.6736400000000007</v>
      </c>
      <c r="B56776" t="s">
        <v>30291</v>
      </c>
    </row>
    <row r="56777" spans="1:2" x14ac:dyDescent="0.3">
      <c r="A56777" s="2">
        <v>0.21728</v>
      </c>
      <c r="B56777" t="s">
        <v>30290</v>
      </c>
    </row>
    <row r="56778" spans="1:2" x14ac:dyDescent="0.3">
      <c r="A56778" s="2">
        <v>3.9</v>
      </c>
      <c r="B56778" t="s">
        <v>30289</v>
      </c>
    </row>
    <row r="56779" spans="1:2" x14ac:dyDescent="0.3">
      <c r="A56779" s="2">
        <v>0.37361563703631101</v>
      </c>
      <c r="B56779" t="s">
        <v>30288</v>
      </c>
    </row>
    <row r="56780" spans="1:2" x14ac:dyDescent="0.3">
      <c r="A56780" s="2">
        <v>1.2699999999999999E-2</v>
      </c>
      <c r="B56780" t="s">
        <v>30287</v>
      </c>
    </row>
    <row r="56781" spans="1:2" x14ac:dyDescent="0.3">
      <c r="A56781" s="2">
        <v>2.88998</v>
      </c>
      <c r="B56781" t="s">
        <v>30286</v>
      </c>
    </row>
    <row r="56782" spans="1:2" x14ac:dyDescent="0.3">
      <c r="A56782" s="2">
        <v>19.568763700676701</v>
      </c>
      <c r="B56782" t="s">
        <v>30285</v>
      </c>
    </row>
    <row r="56783" spans="1:2" x14ac:dyDescent="0.3">
      <c r="A56783" s="2">
        <v>1.28607</v>
      </c>
      <c r="B56783" t="s">
        <v>888</v>
      </c>
    </row>
    <row r="56784" spans="1:2" x14ac:dyDescent="0.3">
      <c r="A56784" s="2">
        <v>5.1687163972757499</v>
      </c>
      <c r="B56784" t="s">
        <v>30284</v>
      </c>
    </row>
    <row r="56785" spans="1:2" x14ac:dyDescent="0.3">
      <c r="A56785" s="2">
        <v>58.888379999999998</v>
      </c>
      <c r="B56785" t="s">
        <v>30283</v>
      </c>
    </row>
    <row r="56786" spans="1:2" x14ac:dyDescent="0.3">
      <c r="A56786" s="2">
        <v>11.559948727065001</v>
      </c>
      <c r="B56786" t="s">
        <v>30282</v>
      </c>
    </row>
    <row r="56787" spans="1:2" x14ac:dyDescent="0.3">
      <c r="A56787" s="2">
        <v>13.257372683597801</v>
      </c>
      <c r="B56787" t="s">
        <v>30281</v>
      </c>
    </row>
    <row r="56788" spans="1:2" x14ac:dyDescent="0.3">
      <c r="A56788" s="2">
        <v>0.527122318473357</v>
      </c>
      <c r="B56788" t="s">
        <v>30280</v>
      </c>
    </row>
    <row r="56789" spans="1:2" x14ac:dyDescent="0.3">
      <c r="A56789" s="2">
        <v>25.678745085124898</v>
      </c>
      <c r="B56789" t="s">
        <v>30279</v>
      </c>
    </row>
    <row r="56790" spans="1:2" x14ac:dyDescent="0.3">
      <c r="A56790" s="2">
        <v>21.465389999999999</v>
      </c>
      <c r="B56790" t="s">
        <v>30278</v>
      </c>
    </row>
    <row r="56791" spans="1:2" x14ac:dyDescent="0.3">
      <c r="A56791" s="2">
        <v>5.3733000000000004</v>
      </c>
      <c r="B56791" t="s">
        <v>30277</v>
      </c>
    </row>
    <row r="56792" spans="1:2" x14ac:dyDescent="0.3">
      <c r="A56792" s="2">
        <v>1.9389874197215999</v>
      </c>
      <c r="B56792" t="s">
        <v>30276</v>
      </c>
    </row>
    <row r="56793" spans="1:2" x14ac:dyDescent="0.3">
      <c r="A56793" s="2">
        <v>1.52661394670219</v>
      </c>
      <c r="B56793" t="s">
        <v>30275</v>
      </c>
    </row>
    <row r="56794" spans="1:2" x14ac:dyDescent="0.3">
      <c r="A56794" s="2">
        <v>3.38589166621427</v>
      </c>
      <c r="B56794" t="s">
        <v>30274</v>
      </c>
    </row>
    <row r="56795" spans="1:2" x14ac:dyDescent="0.3">
      <c r="A56795" s="2">
        <v>2.69670745839338E-4</v>
      </c>
      <c r="B56795" t="s">
        <v>30273</v>
      </c>
    </row>
    <row r="56796" spans="1:2" x14ac:dyDescent="0.3">
      <c r="A56796" s="2">
        <v>11.922175254734499</v>
      </c>
      <c r="B56796" t="s">
        <v>30272</v>
      </c>
    </row>
    <row r="56797" spans="1:2" x14ac:dyDescent="0.3">
      <c r="A56797" s="2">
        <v>7.8E-2</v>
      </c>
      <c r="B56797" t="s">
        <v>436</v>
      </c>
    </row>
    <row r="56798" spans="1:2" x14ac:dyDescent="0.3">
      <c r="A56798" s="2">
        <v>4.0600000000000002E-3</v>
      </c>
      <c r="B56798" t="s">
        <v>30271</v>
      </c>
    </row>
    <row r="56799" spans="1:2" x14ac:dyDescent="0.3">
      <c r="A56799" s="2">
        <v>0.32151999999999997</v>
      </c>
      <c r="B56799" t="s">
        <v>30270</v>
      </c>
    </row>
    <row r="56800" spans="1:2" x14ac:dyDescent="0.3">
      <c r="A56800" s="2">
        <v>8.8174418969637194E-2</v>
      </c>
      <c r="B56800" t="s">
        <v>30269</v>
      </c>
    </row>
    <row r="56801" spans="1:2" x14ac:dyDescent="0.3">
      <c r="A56801" s="2">
        <v>0.19177</v>
      </c>
      <c r="B56801" t="s">
        <v>30268</v>
      </c>
    </row>
    <row r="56802" spans="1:2" x14ac:dyDescent="0.3">
      <c r="A56802" s="2">
        <v>2.0642900000000002</v>
      </c>
      <c r="B56802" t="s">
        <v>30267</v>
      </c>
    </row>
    <row r="56803" spans="1:2" x14ac:dyDescent="0.3">
      <c r="A56803" s="2">
        <v>9.0955265873101894</v>
      </c>
      <c r="B56803" t="s">
        <v>30266</v>
      </c>
    </row>
    <row r="56804" spans="1:2" x14ac:dyDescent="0.3">
      <c r="A56804" s="2">
        <v>94.0108229429228</v>
      </c>
      <c r="B56804" t="s">
        <v>30265</v>
      </c>
    </row>
    <row r="56805" spans="1:2" x14ac:dyDescent="0.3">
      <c r="A56805" s="2">
        <v>4.2847811123531896</v>
      </c>
      <c r="B56805" t="s">
        <v>30264</v>
      </c>
    </row>
    <row r="56806" spans="1:2" x14ac:dyDescent="0.3">
      <c r="A56806" s="2">
        <v>0.53599894804238402</v>
      </c>
      <c r="B56806" t="s">
        <v>30263</v>
      </c>
    </row>
    <row r="56807" spans="1:2" x14ac:dyDescent="0.3">
      <c r="A56807" s="2">
        <v>8.8636800000000004</v>
      </c>
      <c r="B56807" t="s">
        <v>30262</v>
      </c>
    </row>
    <row r="56808" spans="1:2" x14ac:dyDescent="0.3">
      <c r="A56808" s="2">
        <v>2.8802300000000001</v>
      </c>
      <c r="B56808" t="s">
        <v>30261</v>
      </c>
    </row>
    <row r="56809" spans="1:2" x14ac:dyDescent="0.3">
      <c r="A56809" s="2">
        <v>10.503134669193001</v>
      </c>
      <c r="B56809" t="s">
        <v>30260</v>
      </c>
    </row>
    <row r="56810" spans="1:2" x14ac:dyDescent="0.3">
      <c r="A56810" s="2">
        <v>10.106922463304</v>
      </c>
      <c r="B56810" t="s">
        <v>30259</v>
      </c>
    </row>
    <row r="56811" spans="1:2" x14ac:dyDescent="0.3">
      <c r="A56811" s="2">
        <v>1.66340419423857</v>
      </c>
      <c r="B56811" t="s">
        <v>30258</v>
      </c>
    </row>
    <row r="56812" spans="1:2" x14ac:dyDescent="0.3">
      <c r="A56812" s="2">
        <v>0.76271999999999995</v>
      </c>
      <c r="B56812" t="s">
        <v>30257</v>
      </c>
    </row>
    <row r="56813" spans="1:2" x14ac:dyDescent="0.3">
      <c r="A56813" s="2">
        <v>0.78503462307222605</v>
      </c>
      <c r="B56813" t="s">
        <v>30256</v>
      </c>
    </row>
    <row r="56814" spans="1:2" x14ac:dyDescent="0.3">
      <c r="A56814" s="2">
        <v>4.1826951579697802E-4</v>
      </c>
      <c r="B56814" t="s">
        <v>30255</v>
      </c>
    </row>
    <row r="56815" spans="1:2" x14ac:dyDescent="0.3">
      <c r="A56815" s="2">
        <v>3.9847202982135198E-2</v>
      </c>
      <c r="B56815" t="s">
        <v>30254</v>
      </c>
    </row>
    <row r="56816" spans="1:2" x14ac:dyDescent="0.3">
      <c r="A56816" s="2">
        <v>3.8099602878885702E-4</v>
      </c>
      <c r="B56816" t="s">
        <v>30253</v>
      </c>
    </row>
    <row r="56817" spans="1:2" x14ac:dyDescent="0.3">
      <c r="A56817" s="2">
        <v>0.47249604216435698</v>
      </c>
      <c r="B56817" t="s">
        <v>30252</v>
      </c>
    </row>
    <row r="56818" spans="1:2" x14ac:dyDescent="0.3">
      <c r="A56818" s="2" t="s">
        <v>13</v>
      </c>
      <c r="B56818" t="s">
        <v>30251</v>
      </c>
    </row>
    <row r="56819" spans="1:2" x14ac:dyDescent="0.3">
      <c r="A56819" s="2">
        <v>0.26726481187974599</v>
      </c>
      <c r="B56819" t="s">
        <v>30250</v>
      </c>
    </row>
    <row r="56820" spans="1:2" x14ac:dyDescent="0.3">
      <c r="A56820" s="2">
        <v>1.0365483854519899</v>
      </c>
      <c r="B56820" t="s">
        <v>30249</v>
      </c>
    </row>
    <row r="56821" spans="1:2" x14ac:dyDescent="0.3">
      <c r="A56821" s="2">
        <v>3.3725399999999999</v>
      </c>
      <c r="B56821" t="s">
        <v>30248</v>
      </c>
    </row>
    <row r="56822" spans="1:2" x14ac:dyDescent="0.3">
      <c r="A56822" s="2">
        <v>5.8334206430756701E-2</v>
      </c>
      <c r="B56822" t="s">
        <v>30247</v>
      </c>
    </row>
    <row r="56823" spans="1:2" x14ac:dyDescent="0.3">
      <c r="A56823" s="2">
        <v>7.2300000000000003E-3</v>
      </c>
      <c r="B56823" t="s">
        <v>30246</v>
      </c>
    </row>
    <row r="56824" spans="1:2" x14ac:dyDescent="0.3">
      <c r="A56824" s="2">
        <v>2.31359</v>
      </c>
      <c r="B56824" t="s">
        <v>30245</v>
      </c>
    </row>
    <row r="56825" spans="1:2" x14ac:dyDescent="0.3">
      <c r="A56825" s="2">
        <v>1.25824085362982</v>
      </c>
      <c r="B56825" t="s">
        <v>30244</v>
      </c>
    </row>
    <row r="56826" spans="1:2" x14ac:dyDescent="0.3">
      <c r="A56826" s="2">
        <v>4.8708364582986498E-3</v>
      </c>
      <c r="B56826" t="s">
        <v>30243</v>
      </c>
    </row>
    <row r="56827" spans="1:2" x14ac:dyDescent="0.3">
      <c r="A56827" s="2">
        <v>17.056370000000001</v>
      </c>
      <c r="B56827" t="s">
        <v>30242</v>
      </c>
    </row>
    <row r="56828" spans="1:2" x14ac:dyDescent="0.3">
      <c r="A56828" s="2">
        <v>17.767888980978402</v>
      </c>
      <c r="B56828" t="s">
        <v>30241</v>
      </c>
    </row>
    <row r="56829" spans="1:2" x14ac:dyDescent="0.3">
      <c r="A56829" s="2">
        <v>20.398783124940199</v>
      </c>
      <c r="B56829" t="s">
        <v>30240</v>
      </c>
    </row>
    <row r="56830" spans="1:2" x14ac:dyDescent="0.3">
      <c r="A56830" s="2">
        <v>13.27558</v>
      </c>
      <c r="B56830" t="s">
        <v>30239</v>
      </c>
    </row>
    <row r="56831" spans="1:2" x14ac:dyDescent="0.3">
      <c r="A56831" s="2">
        <v>14.22627</v>
      </c>
      <c r="B56831" t="s">
        <v>30238</v>
      </c>
    </row>
    <row r="56832" spans="1:2" x14ac:dyDescent="0.3">
      <c r="A56832" s="2">
        <v>1.06767511969392</v>
      </c>
      <c r="B56832" t="s">
        <v>30237</v>
      </c>
    </row>
    <row r="56833" spans="1:2" x14ac:dyDescent="0.3">
      <c r="A56833" s="2">
        <v>27.665621378482701</v>
      </c>
      <c r="B56833" t="s">
        <v>30236</v>
      </c>
    </row>
    <row r="56834" spans="1:2" x14ac:dyDescent="0.3">
      <c r="A56834" s="2">
        <v>24.478999999999999</v>
      </c>
      <c r="B56834" t="s">
        <v>30235</v>
      </c>
    </row>
    <row r="56835" spans="1:2" x14ac:dyDescent="0.3">
      <c r="A56835" s="2">
        <v>12.2209718368648</v>
      </c>
      <c r="B56835" t="s">
        <v>30234</v>
      </c>
    </row>
    <row r="56836" spans="1:2" x14ac:dyDescent="0.3">
      <c r="A56836" s="2">
        <v>5.9231488819831704</v>
      </c>
      <c r="B56836" t="s">
        <v>30233</v>
      </c>
    </row>
    <row r="56837" spans="1:2" x14ac:dyDescent="0.3">
      <c r="A56837" s="2">
        <v>0.40955161079541902</v>
      </c>
      <c r="B56837" t="s">
        <v>30232</v>
      </c>
    </row>
    <row r="56838" spans="1:2" x14ac:dyDescent="0.3">
      <c r="A56838" s="2">
        <v>84.344880000000003</v>
      </c>
      <c r="B56838" t="s">
        <v>30231</v>
      </c>
    </row>
    <row r="56839" spans="1:2" x14ac:dyDescent="0.3">
      <c r="A56839" s="2">
        <v>5.4055</v>
      </c>
      <c r="B56839" t="s">
        <v>30230</v>
      </c>
    </row>
    <row r="56840" spans="1:2" x14ac:dyDescent="0.3">
      <c r="A56840" s="2">
        <v>3.3371400000000002</v>
      </c>
      <c r="B56840" t="s">
        <v>30229</v>
      </c>
    </row>
    <row r="56841" spans="1:2" x14ac:dyDescent="0.3">
      <c r="A56841" s="2">
        <v>0.85377007805483196</v>
      </c>
      <c r="B56841" t="s">
        <v>30228</v>
      </c>
    </row>
    <row r="56842" spans="1:2" x14ac:dyDescent="0.3">
      <c r="A56842" s="2">
        <v>134.62746787736799</v>
      </c>
      <c r="B56842" t="s">
        <v>30227</v>
      </c>
    </row>
    <row r="56843" spans="1:2" x14ac:dyDescent="0.3">
      <c r="A56843" s="2">
        <v>1.95750701317071E-2</v>
      </c>
      <c r="B56843" t="s">
        <v>30226</v>
      </c>
    </row>
    <row r="56844" spans="1:2" x14ac:dyDescent="0.3">
      <c r="A56844" s="2">
        <v>4.2362000000000002</v>
      </c>
      <c r="B56844" t="s">
        <v>30225</v>
      </c>
    </row>
    <row r="56845" spans="1:2" x14ac:dyDescent="0.3">
      <c r="A56845" s="2">
        <v>16.58699</v>
      </c>
      <c r="B56845" t="s">
        <v>30224</v>
      </c>
    </row>
    <row r="56846" spans="1:2" x14ac:dyDescent="0.3">
      <c r="A56846" s="2">
        <v>3.7296604885693698</v>
      </c>
      <c r="B56846" t="s">
        <v>30223</v>
      </c>
    </row>
    <row r="56847" spans="1:2" x14ac:dyDescent="0.3">
      <c r="A56847" s="2">
        <v>0.30512</v>
      </c>
      <c r="B56847" t="s">
        <v>30222</v>
      </c>
    </row>
    <row r="56848" spans="1:2" x14ac:dyDescent="0.3">
      <c r="A56848" s="2">
        <v>2.8495857911731101E-3</v>
      </c>
      <c r="B56848" t="s">
        <v>30221</v>
      </c>
    </row>
    <row r="56849" spans="1:2" x14ac:dyDescent="0.3">
      <c r="A56849" s="2">
        <v>0.33365</v>
      </c>
      <c r="B56849" t="s">
        <v>30220</v>
      </c>
    </row>
    <row r="56850" spans="1:2" x14ac:dyDescent="0.3">
      <c r="A56850" s="2">
        <v>0.19842000000000001</v>
      </c>
      <c r="B56850" t="s">
        <v>30219</v>
      </c>
    </row>
    <row r="56851" spans="1:2" x14ac:dyDescent="0.3">
      <c r="A56851" s="2">
        <v>4.0387412811856196</v>
      </c>
      <c r="B56851" t="s">
        <v>30218</v>
      </c>
    </row>
    <row r="56852" spans="1:2" x14ac:dyDescent="0.3">
      <c r="A56852" s="2">
        <v>3.8523846562320503E-2</v>
      </c>
      <c r="B56852" t="s">
        <v>30217</v>
      </c>
    </row>
    <row r="56853" spans="1:2" x14ac:dyDescent="0.3">
      <c r="A56853" s="2">
        <v>4.7683490184951903E-2</v>
      </c>
      <c r="B56853" t="s">
        <v>30216</v>
      </c>
    </row>
    <row r="56854" spans="1:2" x14ac:dyDescent="0.3">
      <c r="A56854" s="2">
        <v>2.2580503935021101E-2</v>
      </c>
      <c r="B56854" t="s">
        <v>30215</v>
      </c>
    </row>
    <row r="56855" spans="1:2" x14ac:dyDescent="0.3">
      <c r="A56855" s="2">
        <v>24.1343</v>
      </c>
      <c r="B56855" t="s">
        <v>30214</v>
      </c>
    </row>
    <row r="56856" spans="1:2" x14ac:dyDescent="0.3">
      <c r="A56856" s="2">
        <v>62.944350589596297</v>
      </c>
      <c r="B56856" t="s">
        <v>30213</v>
      </c>
    </row>
    <row r="56857" spans="1:2" x14ac:dyDescent="0.3">
      <c r="A56857" s="2">
        <v>6.7369999999999999E-2</v>
      </c>
      <c r="B56857" t="s">
        <v>30212</v>
      </c>
    </row>
    <row r="56858" spans="1:2" x14ac:dyDescent="0.3">
      <c r="A56858" s="2">
        <v>86.20966</v>
      </c>
      <c r="B56858" t="s">
        <v>30211</v>
      </c>
    </row>
    <row r="56859" spans="1:2" x14ac:dyDescent="0.3">
      <c r="A56859" s="2">
        <v>8.5702401603556605E-2</v>
      </c>
      <c r="B56859" t="s">
        <v>30210</v>
      </c>
    </row>
    <row r="56860" spans="1:2" x14ac:dyDescent="0.3">
      <c r="A56860" s="2">
        <v>5.8939999999999999E-2</v>
      </c>
      <c r="B56860" t="s">
        <v>30209</v>
      </c>
    </row>
    <row r="56861" spans="1:2" x14ac:dyDescent="0.3">
      <c r="A56861" s="2">
        <v>20.1678439976188</v>
      </c>
      <c r="B56861" t="s">
        <v>30208</v>
      </c>
    </row>
    <row r="56862" spans="1:2" x14ac:dyDescent="0.3">
      <c r="A56862" s="2">
        <v>0.58106192704270598</v>
      </c>
      <c r="B56862" t="s">
        <v>30207</v>
      </c>
    </row>
    <row r="56863" spans="1:2" x14ac:dyDescent="0.3">
      <c r="A56863" s="2">
        <v>3.9300000000000003E-3</v>
      </c>
      <c r="B56863" t="s">
        <v>30206</v>
      </c>
    </row>
    <row r="56864" spans="1:2" x14ac:dyDescent="0.3">
      <c r="A56864" s="2">
        <v>0.2041</v>
      </c>
      <c r="B56864" t="s">
        <v>30205</v>
      </c>
    </row>
    <row r="56865" spans="1:2" x14ac:dyDescent="0.3">
      <c r="A56865" s="2">
        <v>12.592599999999999</v>
      </c>
      <c r="B56865" t="s">
        <v>30204</v>
      </c>
    </row>
    <row r="56866" spans="1:2" x14ac:dyDescent="0.3">
      <c r="A56866" s="2">
        <v>6.4400700000000004</v>
      </c>
      <c r="B56866" t="s">
        <v>30203</v>
      </c>
    </row>
    <row r="56867" spans="1:2" x14ac:dyDescent="0.3">
      <c r="A56867" s="2">
        <v>0.117535754439516</v>
      </c>
      <c r="B56867" t="s">
        <v>30202</v>
      </c>
    </row>
    <row r="56868" spans="1:2" x14ac:dyDescent="0.3">
      <c r="A56868" s="2">
        <v>6.8205674920916804E-3</v>
      </c>
      <c r="B56868" t="s">
        <v>30201</v>
      </c>
    </row>
    <row r="56869" spans="1:2" x14ac:dyDescent="0.3">
      <c r="A56869" s="2">
        <v>2.0326519882505401</v>
      </c>
      <c r="B56869" t="s">
        <v>30200</v>
      </c>
    </row>
    <row r="56870" spans="1:2" x14ac:dyDescent="0.3">
      <c r="A56870" s="2">
        <v>23.8488726387314</v>
      </c>
      <c r="B56870" t="s">
        <v>30199</v>
      </c>
    </row>
    <row r="56871" spans="1:2" x14ac:dyDescent="0.3">
      <c r="A56871" s="2">
        <v>6.2700000000000004E-3</v>
      </c>
      <c r="B56871" t="s">
        <v>30198</v>
      </c>
    </row>
    <row r="56872" spans="1:2" x14ac:dyDescent="0.3">
      <c r="A56872" s="2">
        <v>4.9829999999999999E-2</v>
      </c>
      <c r="B56872" t="s">
        <v>30197</v>
      </c>
    </row>
    <row r="56873" spans="1:2" x14ac:dyDescent="0.3">
      <c r="A56873" s="2">
        <v>4.981E-2</v>
      </c>
      <c r="B56873" t="s">
        <v>30196</v>
      </c>
    </row>
    <row r="56874" spans="1:2" x14ac:dyDescent="0.3">
      <c r="A56874" s="2">
        <v>5.1610000000000003E-2</v>
      </c>
      <c r="B56874" t="s">
        <v>30195</v>
      </c>
    </row>
    <row r="56875" spans="1:2" x14ac:dyDescent="0.3">
      <c r="A56875" s="2">
        <v>4.8410000000000002E-2</v>
      </c>
      <c r="B56875" t="s">
        <v>30194</v>
      </c>
    </row>
    <row r="56876" spans="1:2" x14ac:dyDescent="0.3">
      <c r="A56876" s="2">
        <v>5.1959999999999999E-2</v>
      </c>
      <c r="B56876" t="s">
        <v>30193</v>
      </c>
    </row>
    <row r="56877" spans="1:2" x14ac:dyDescent="0.3">
      <c r="A56877" s="2">
        <v>5.9889999999999999E-2</v>
      </c>
      <c r="B56877" t="s">
        <v>30192</v>
      </c>
    </row>
    <row r="56878" spans="1:2" x14ac:dyDescent="0.3">
      <c r="A56878" s="2">
        <v>4.5280000000000001E-2</v>
      </c>
      <c r="B56878" t="s">
        <v>30191</v>
      </c>
    </row>
    <row r="56879" spans="1:2" x14ac:dyDescent="0.3">
      <c r="A56879" s="2">
        <v>5.1180000000000003E-2</v>
      </c>
      <c r="B56879" t="s">
        <v>30190</v>
      </c>
    </row>
    <row r="56880" spans="1:2" x14ac:dyDescent="0.3">
      <c r="A56880" s="2">
        <v>5.577E-2</v>
      </c>
      <c r="B56880" t="s">
        <v>30189</v>
      </c>
    </row>
    <row r="56881" spans="1:2" x14ac:dyDescent="0.3">
      <c r="A56881" s="2">
        <v>9.9699999999999997E-3</v>
      </c>
      <c r="B56881" t="s">
        <v>30188</v>
      </c>
    </row>
    <row r="56882" spans="1:2" x14ac:dyDescent="0.3">
      <c r="A56882" s="2">
        <v>2.8927381325075001</v>
      </c>
      <c r="B56882" t="s">
        <v>30187</v>
      </c>
    </row>
    <row r="56883" spans="1:2" x14ac:dyDescent="0.3">
      <c r="A56883" s="2">
        <v>2.4709573425545299E-2</v>
      </c>
      <c r="B56883" t="s">
        <v>30186</v>
      </c>
    </row>
    <row r="56884" spans="1:2" x14ac:dyDescent="0.3">
      <c r="A56884" s="2">
        <v>5.083E-2</v>
      </c>
      <c r="B56884" t="s">
        <v>30185</v>
      </c>
    </row>
    <row r="56885" spans="1:2" x14ac:dyDescent="0.3">
      <c r="A56885" s="2">
        <v>5.0713437074618402E-2</v>
      </c>
      <c r="B56885" t="s">
        <v>30184</v>
      </c>
    </row>
    <row r="56886" spans="1:2" x14ac:dyDescent="0.3">
      <c r="A56886" s="2">
        <v>5.0220000000000001E-2</v>
      </c>
      <c r="B56886" t="s">
        <v>30183</v>
      </c>
    </row>
    <row r="56887" spans="1:2" x14ac:dyDescent="0.3">
      <c r="A56887" s="2">
        <v>5.2310000000000002E-2</v>
      </c>
      <c r="B56887" t="s">
        <v>30182</v>
      </c>
    </row>
    <row r="56888" spans="1:2" x14ac:dyDescent="0.3">
      <c r="A56888" s="2">
        <v>7.1999999999999998E-3</v>
      </c>
      <c r="B56888" t="s">
        <v>30181</v>
      </c>
    </row>
    <row r="56889" spans="1:2" x14ac:dyDescent="0.3">
      <c r="A56889" s="2">
        <v>6.7600000000000004E-3</v>
      </c>
      <c r="B56889" t="s">
        <v>30180</v>
      </c>
    </row>
    <row r="56890" spans="1:2" x14ac:dyDescent="0.3">
      <c r="A56890" s="2">
        <v>7.6299999999999996E-3</v>
      </c>
      <c r="B56890" t="s">
        <v>30179</v>
      </c>
    </row>
    <row r="56891" spans="1:2" x14ac:dyDescent="0.3">
      <c r="A56891" s="2">
        <v>7.2199999999999999E-3</v>
      </c>
      <c r="B56891" t="s">
        <v>30178</v>
      </c>
    </row>
    <row r="56892" spans="1:2" x14ac:dyDescent="0.3">
      <c r="A56892" s="2">
        <v>8.3400000000000002E-3</v>
      </c>
      <c r="B56892" t="s">
        <v>30177</v>
      </c>
    </row>
    <row r="56893" spans="1:2" x14ac:dyDescent="0.3">
      <c r="A56893" s="2">
        <v>1.025E-2</v>
      </c>
      <c r="B56893" t="s">
        <v>30176</v>
      </c>
    </row>
    <row r="56894" spans="1:2" x14ac:dyDescent="0.3">
      <c r="A56894" s="2">
        <v>8.8999999999999999E-3</v>
      </c>
      <c r="B56894" t="s">
        <v>30175</v>
      </c>
    </row>
    <row r="56895" spans="1:2" x14ac:dyDescent="0.3">
      <c r="A56895" s="2">
        <v>9.9000000000000008E-3</v>
      </c>
      <c r="B56895" t="s">
        <v>30174</v>
      </c>
    </row>
    <row r="56896" spans="1:2" x14ac:dyDescent="0.3">
      <c r="A56896" s="2">
        <v>1.0319999999999999E-2</v>
      </c>
      <c r="B56896" t="s">
        <v>30173</v>
      </c>
    </row>
    <row r="56897" spans="1:2" x14ac:dyDescent="0.3">
      <c r="A56897" s="2">
        <v>0.27857594689834098</v>
      </c>
      <c r="B56897" t="s">
        <v>30172</v>
      </c>
    </row>
    <row r="56898" spans="1:2" x14ac:dyDescent="0.3">
      <c r="A56898" s="2">
        <v>25.879439999999999</v>
      </c>
      <c r="B56898" t="s">
        <v>30171</v>
      </c>
    </row>
    <row r="56899" spans="1:2" x14ac:dyDescent="0.3">
      <c r="A56899" s="2">
        <v>3.77627914344697</v>
      </c>
      <c r="B56899" t="s">
        <v>30170</v>
      </c>
    </row>
    <row r="56900" spans="1:2" x14ac:dyDescent="0.3">
      <c r="A56900" s="2">
        <v>2.0082599999999999</v>
      </c>
      <c r="B56900" t="s">
        <v>30169</v>
      </c>
    </row>
    <row r="56901" spans="1:2" x14ac:dyDescent="0.3">
      <c r="A56901" s="2">
        <v>230.49954</v>
      </c>
      <c r="B56901" t="s">
        <v>30168</v>
      </c>
    </row>
    <row r="56902" spans="1:2" x14ac:dyDescent="0.3">
      <c r="A56902" s="2">
        <v>25.903580000000002</v>
      </c>
      <c r="B56902" t="s">
        <v>30167</v>
      </c>
    </row>
    <row r="56903" spans="1:2" x14ac:dyDescent="0.3">
      <c r="A56903" s="2">
        <v>18.285599999999999</v>
      </c>
      <c r="B56903" t="s">
        <v>30166</v>
      </c>
    </row>
    <row r="56904" spans="1:2" x14ac:dyDescent="0.3">
      <c r="A56904" s="2">
        <v>4.3636492616382601</v>
      </c>
      <c r="B56904" t="s">
        <v>30165</v>
      </c>
    </row>
    <row r="56905" spans="1:2" x14ac:dyDescent="0.3">
      <c r="A56905" s="2">
        <v>46.568980000000003</v>
      </c>
      <c r="B56905" t="s">
        <v>30164</v>
      </c>
    </row>
    <row r="56906" spans="1:2" x14ac:dyDescent="0.3">
      <c r="A56906" s="2">
        <v>0.32884084826801202</v>
      </c>
      <c r="B56906" t="s">
        <v>30163</v>
      </c>
    </row>
    <row r="56907" spans="1:2" x14ac:dyDescent="0.3">
      <c r="A56907" s="2">
        <v>4.1830799747303296E-3</v>
      </c>
      <c r="B56907" t="s">
        <v>30162</v>
      </c>
    </row>
    <row r="56908" spans="1:2" x14ac:dyDescent="0.3">
      <c r="A56908" s="2">
        <v>9.6642539118985002E-2</v>
      </c>
      <c r="B56908" t="s">
        <v>30161</v>
      </c>
    </row>
    <row r="56909" spans="1:2" x14ac:dyDescent="0.3">
      <c r="A56909" s="2">
        <v>1.014E-2</v>
      </c>
      <c r="B56909" t="s">
        <v>30160</v>
      </c>
    </row>
    <row r="56910" spans="1:2" x14ac:dyDescent="0.3">
      <c r="A56910" s="2">
        <v>4.0170700000000004</v>
      </c>
      <c r="B56910" t="s">
        <v>30159</v>
      </c>
    </row>
    <row r="56911" spans="1:2" x14ac:dyDescent="0.3">
      <c r="A56911" s="2">
        <v>2.8500000000000001E-3</v>
      </c>
      <c r="B56911" t="s">
        <v>30158</v>
      </c>
    </row>
    <row r="56912" spans="1:2" x14ac:dyDescent="0.3">
      <c r="A56912" s="2">
        <v>2.0383900000000001</v>
      </c>
      <c r="B56912" t="s">
        <v>30157</v>
      </c>
    </row>
    <row r="56913" spans="1:2" x14ac:dyDescent="0.3">
      <c r="A56913" s="2">
        <v>2.5211905479408898</v>
      </c>
      <c r="B56913" t="s">
        <v>30156</v>
      </c>
    </row>
    <row r="56914" spans="1:2" x14ac:dyDescent="0.3">
      <c r="A56914" s="2">
        <v>2.6066600000000002</v>
      </c>
      <c r="B56914" t="s">
        <v>30155</v>
      </c>
    </row>
    <row r="56915" spans="1:2" x14ac:dyDescent="0.3">
      <c r="A56915" s="2">
        <v>5.1709999999999999E-2</v>
      </c>
      <c r="B56915" t="s">
        <v>30154</v>
      </c>
    </row>
    <row r="56916" spans="1:2" x14ac:dyDescent="0.3">
      <c r="A56916" s="2">
        <v>42.507599999999996</v>
      </c>
      <c r="B56916" t="s">
        <v>30153</v>
      </c>
    </row>
    <row r="56917" spans="1:2" x14ac:dyDescent="0.3">
      <c r="A56917" s="2">
        <v>0.211119495942556</v>
      </c>
      <c r="B56917" t="s">
        <v>30152</v>
      </c>
    </row>
    <row r="56918" spans="1:2" x14ac:dyDescent="0.3">
      <c r="A56918" s="2">
        <v>1.1525000000000001</v>
      </c>
      <c r="B56918" t="s">
        <v>30151</v>
      </c>
    </row>
    <row r="56919" spans="1:2" x14ac:dyDescent="0.3">
      <c r="A56919" s="2">
        <v>2.2399999999999998E-3</v>
      </c>
      <c r="B56919" t="s">
        <v>30150</v>
      </c>
    </row>
    <row r="56920" spans="1:2" x14ac:dyDescent="0.3">
      <c r="A56920" s="2">
        <v>190.625046681936</v>
      </c>
      <c r="B56920" t="s">
        <v>30149</v>
      </c>
    </row>
    <row r="56921" spans="1:2" x14ac:dyDescent="0.3">
      <c r="A56921" s="2">
        <v>1.0189999999999999E-2</v>
      </c>
      <c r="B56921" t="s">
        <v>30148</v>
      </c>
    </row>
    <row r="56922" spans="1:2" x14ac:dyDescent="0.3">
      <c r="A56922" s="2">
        <v>16.670470000000002</v>
      </c>
      <c r="B56922" t="s">
        <v>1716</v>
      </c>
    </row>
    <row r="56923" spans="1:2" x14ac:dyDescent="0.3">
      <c r="A56923" s="2">
        <v>16.14141</v>
      </c>
      <c r="B56923" t="s">
        <v>30147</v>
      </c>
    </row>
    <row r="56924" spans="1:2" x14ac:dyDescent="0.3">
      <c r="A56924" s="2">
        <v>15.832620891630899</v>
      </c>
      <c r="B56924" t="s">
        <v>30146</v>
      </c>
    </row>
    <row r="56925" spans="1:2" x14ac:dyDescent="0.3">
      <c r="A56925" s="2">
        <v>33.448188214206702</v>
      </c>
      <c r="B56925" t="s">
        <v>30145</v>
      </c>
    </row>
    <row r="56926" spans="1:2" x14ac:dyDescent="0.3">
      <c r="A56926" s="2">
        <v>5.78721</v>
      </c>
      <c r="B56926" t="s">
        <v>30144</v>
      </c>
    </row>
    <row r="56927" spans="1:2" x14ac:dyDescent="0.3">
      <c r="A56927" s="2">
        <v>0.21673999999999999</v>
      </c>
      <c r="B56927" t="s">
        <v>30143</v>
      </c>
    </row>
    <row r="56928" spans="1:2" x14ac:dyDescent="0.3">
      <c r="A56928" s="2">
        <v>5.5378351540919198E-2</v>
      </c>
      <c r="B56928" t="s">
        <v>30142</v>
      </c>
    </row>
    <row r="56929" spans="1:2" x14ac:dyDescent="0.3">
      <c r="A56929" s="2">
        <v>9.2743974383551996E-3</v>
      </c>
      <c r="B56929" t="s">
        <v>30141</v>
      </c>
    </row>
    <row r="56930" spans="1:2" x14ac:dyDescent="0.3">
      <c r="A56930" s="2">
        <v>1.5091533854369701</v>
      </c>
      <c r="B56930" t="s">
        <v>30140</v>
      </c>
    </row>
    <row r="56931" spans="1:2" x14ac:dyDescent="0.3">
      <c r="A56931" s="2">
        <v>3.6482352139244298</v>
      </c>
      <c r="B56931" t="s">
        <v>30139</v>
      </c>
    </row>
    <row r="56932" spans="1:2" x14ac:dyDescent="0.3">
      <c r="A56932" s="2">
        <v>0.17933070034104201</v>
      </c>
      <c r="B56932" t="s">
        <v>30138</v>
      </c>
    </row>
    <row r="56933" spans="1:2" x14ac:dyDescent="0.3">
      <c r="A56933" s="2">
        <v>0.65961912439445303</v>
      </c>
      <c r="B56933" t="s">
        <v>30137</v>
      </c>
    </row>
    <row r="56934" spans="1:2" x14ac:dyDescent="0.3">
      <c r="A56934" s="2">
        <v>7.6050000000000006E-2</v>
      </c>
      <c r="B56934" t="s">
        <v>30136</v>
      </c>
    </row>
    <row r="56935" spans="1:2" x14ac:dyDescent="0.3">
      <c r="A56935" s="2">
        <v>9.6214803935760393</v>
      </c>
      <c r="B56935" t="s">
        <v>30135</v>
      </c>
    </row>
    <row r="56936" spans="1:2" x14ac:dyDescent="0.3">
      <c r="A56936" s="2">
        <v>3.0890499999999999</v>
      </c>
      <c r="B56936" t="s">
        <v>5940</v>
      </c>
    </row>
    <row r="56937" spans="1:2" x14ac:dyDescent="0.3">
      <c r="A56937" s="2">
        <v>0.56420999999999999</v>
      </c>
      <c r="B56937" t="s">
        <v>30134</v>
      </c>
    </row>
    <row r="56938" spans="1:2" x14ac:dyDescent="0.3">
      <c r="A56938" s="2">
        <v>7.8730599999999997</v>
      </c>
      <c r="B56938" t="s">
        <v>30133</v>
      </c>
    </row>
    <row r="56939" spans="1:2" x14ac:dyDescent="0.3">
      <c r="A56939" s="2">
        <v>7.8378699999999997</v>
      </c>
      <c r="B56939" t="s">
        <v>30132</v>
      </c>
    </row>
    <row r="56940" spans="1:2" x14ac:dyDescent="0.3">
      <c r="A56940" s="2">
        <v>6.5234500000000004</v>
      </c>
      <c r="B56940" t="s">
        <v>30131</v>
      </c>
    </row>
    <row r="56941" spans="1:2" x14ac:dyDescent="0.3">
      <c r="A56941" s="2">
        <v>4.9922500000000003</v>
      </c>
      <c r="B56941" t="s">
        <v>30130</v>
      </c>
    </row>
    <row r="56942" spans="1:2" x14ac:dyDescent="0.3">
      <c r="A56942" s="2">
        <v>10.258229999999999</v>
      </c>
      <c r="B56942" t="s">
        <v>30129</v>
      </c>
    </row>
    <row r="56943" spans="1:2" x14ac:dyDescent="0.3">
      <c r="A56943" s="2">
        <v>0.13866000000000001</v>
      </c>
      <c r="B56943" t="s">
        <v>30128</v>
      </c>
    </row>
    <row r="56944" spans="1:2" x14ac:dyDescent="0.3">
      <c r="A56944" s="2">
        <v>2.623E-2</v>
      </c>
      <c r="B56944" t="s">
        <v>30127</v>
      </c>
    </row>
    <row r="56945" spans="1:2" x14ac:dyDescent="0.3">
      <c r="A56945" s="2">
        <v>7.2414915596435203E-2</v>
      </c>
      <c r="B56945" t="s">
        <v>30126</v>
      </c>
    </row>
    <row r="56946" spans="1:2" x14ac:dyDescent="0.3">
      <c r="A56946" s="2">
        <v>25.334576573887201</v>
      </c>
      <c r="B56946" t="s">
        <v>30125</v>
      </c>
    </row>
    <row r="56947" spans="1:2" x14ac:dyDescent="0.3">
      <c r="A56947" s="2">
        <v>4.7665449524165703E-2</v>
      </c>
      <c r="B56947" t="s">
        <v>30124</v>
      </c>
    </row>
    <row r="56948" spans="1:2" x14ac:dyDescent="0.3">
      <c r="A56948" s="2">
        <v>0.60635209244953103</v>
      </c>
      <c r="B56948" t="s">
        <v>30123</v>
      </c>
    </row>
    <row r="56949" spans="1:2" x14ac:dyDescent="0.3">
      <c r="A56949" s="2">
        <v>1.6715500000000001</v>
      </c>
      <c r="B56949" t="s">
        <v>30122</v>
      </c>
    </row>
    <row r="56950" spans="1:2" x14ac:dyDescent="0.3">
      <c r="A56950" s="2">
        <v>33.597720000000002</v>
      </c>
      <c r="B56950" t="s">
        <v>30121</v>
      </c>
    </row>
    <row r="56951" spans="1:2" x14ac:dyDescent="0.3">
      <c r="A56951" s="2">
        <v>5.1999999999999998E-2</v>
      </c>
      <c r="B56951" t="s">
        <v>30120</v>
      </c>
    </row>
    <row r="56952" spans="1:2" x14ac:dyDescent="0.3">
      <c r="A56952" s="2">
        <v>0.84160999999999997</v>
      </c>
      <c r="B56952" t="s">
        <v>30119</v>
      </c>
    </row>
    <row r="56953" spans="1:2" x14ac:dyDescent="0.3">
      <c r="A56953" s="2">
        <v>0.82106999999999997</v>
      </c>
      <c r="B56953" t="s">
        <v>30118</v>
      </c>
    </row>
    <row r="56954" spans="1:2" x14ac:dyDescent="0.3">
      <c r="A56954" s="2">
        <v>2.8153707617654799E-2</v>
      </c>
      <c r="B56954" t="s">
        <v>30117</v>
      </c>
    </row>
    <row r="56955" spans="1:2" x14ac:dyDescent="0.3">
      <c r="A56955" s="2">
        <v>289.81108999999998</v>
      </c>
      <c r="B56955" t="s">
        <v>30116</v>
      </c>
    </row>
    <row r="56956" spans="1:2" x14ac:dyDescent="0.3">
      <c r="A56956" s="2">
        <v>1.8090698672480201</v>
      </c>
      <c r="B56956" t="s">
        <v>30115</v>
      </c>
    </row>
    <row r="56957" spans="1:2" x14ac:dyDescent="0.3">
      <c r="A56957" s="2">
        <v>6.0983599999999996</v>
      </c>
      <c r="B56957" t="s">
        <v>30114</v>
      </c>
    </row>
    <row r="56958" spans="1:2" x14ac:dyDescent="0.3">
      <c r="A56958" s="2">
        <v>3.4112119584664602E-3</v>
      </c>
      <c r="B56958" t="s">
        <v>30113</v>
      </c>
    </row>
    <row r="56959" spans="1:2" x14ac:dyDescent="0.3">
      <c r="A56959" s="2">
        <v>2.7429797851986201E-3</v>
      </c>
      <c r="B56959" t="s">
        <v>30112</v>
      </c>
    </row>
    <row r="56960" spans="1:2" x14ac:dyDescent="0.3">
      <c r="A56960" s="2">
        <v>0.43327995877727798</v>
      </c>
      <c r="B56960" t="s">
        <v>30111</v>
      </c>
    </row>
    <row r="56961" spans="1:2" x14ac:dyDescent="0.3">
      <c r="A56961" s="2">
        <v>1.41356006749023</v>
      </c>
      <c r="B56961" t="s">
        <v>30110</v>
      </c>
    </row>
    <row r="56962" spans="1:2" x14ac:dyDescent="0.3">
      <c r="A56962" s="2">
        <v>3.5709999999999999E-2</v>
      </c>
      <c r="B56962" t="s">
        <v>30109</v>
      </c>
    </row>
    <row r="56963" spans="1:2" x14ac:dyDescent="0.3">
      <c r="A56963" s="2">
        <v>0.18790999999999999</v>
      </c>
      <c r="B56963" t="s">
        <v>30108</v>
      </c>
    </row>
    <row r="56964" spans="1:2" x14ac:dyDescent="0.3">
      <c r="A56964" s="2">
        <v>0.79125999999999996</v>
      </c>
      <c r="B56964" t="s">
        <v>30107</v>
      </c>
    </row>
    <row r="56965" spans="1:2" x14ac:dyDescent="0.3">
      <c r="A56965" s="2">
        <v>4.0892605605717301E-2</v>
      </c>
      <c r="B56965" t="s">
        <v>30106</v>
      </c>
    </row>
    <row r="56966" spans="1:2" x14ac:dyDescent="0.3">
      <c r="A56966" s="2">
        <v>0.38764358659227499</v>
      </c>
      <c r="B56966" t="s">
        <v>30105</v>
      </c>
    </row>
    <row r="56967" spans="1:2" x14ac:dyDescent="0.3">
      <c r="A56967" s="2">
        <v>1.1683399999999999</v>
      </c>
      <c r="B56967" t="s">
        <v>30104</v>
      </c>
    </row>
    <row r="56968" spans="1:2" x14ac:dyDescent="0.3">
      <c r="A56968" s="2">
        <v>18.023150000000001</v>
      </c>
      <c r="B56968" t="s">
        <v>30103</v>
      </c>
    </row>
    <row r="56969" spans="1:2" x14ac:dyDescent="0.3">
      <c r="A56969" s="2">
        <v>0.70057000000000003</v>
      </c>
      <c r="B56969" t="s">
        <v>30102</v>
      </c>
    </row>
    <row r="56970" spans="1:2" x14ac:dyDescent="0.3">
      <c r="A56970" s="2">
        <v>10.6723207127517</v>
      </c>
      <c r="B56970" t="s">
        <v>30101</v>
      </c>
    </row>
    <row r="56971" spans="1:2" x14ac:dyDescent="0.3">
      <c r="A56971" s="2">
        <v>10.271837857718101</v>
      </c>
      <c r="B56971" t="s">
        <v>30100</v>
      </c>
    </row>
    <row r="56972" spans="1:2" x14ac:dyDescent="0.3">
      <c r="A56972" s="2">
        <v>9.8063013469612592</v>
      </c>
      <c r="B56972" t="s">
        <v>30099</v>
      </c>
    </row>
    <row r="56973" spans="1:2" x14ac:dyDescent="0.3">
      <c r="A56973" s="2">
        <v>25.061302389081899</v>
      </c>
      <c r="B56973" t="s">
        <v>30098</v>
      </c>
    </row>
    <row r="56974" spans="1:2" x14ac:dyDescent="0.3">
      <c r="A56974" s="2">
        <v>13.0339682482648</v>
      </c>
      <c r="B56974" t="s">
        <v>30097</v>
      </c>
    </row>
    <row r="56975" spans="1:2" x14ac:dyDescent="0.3">
      <c r="A56975" s="2">
        <v>0.86123374713489897</v>
      </c>
      <c r="B56975" t="s">
        <v>30096</v>
      </c>
    </row>
    <row r="56976" spans="1:2" x14ac:dyDescent="0.3">
      <c r="A56976" s="2">
        <v>0.16702</v>
      </c>
      <c r="B56976" t="s">
        <v>30095</v>
      </c>
    </row>
    <row r="56977" spans="1:2" x14ac:dyDescent="0.3">
      <c r="A56977" s="2">
        <v>8.2721364534824193</v>
      </c>
      <c r="B56977" t="s">
        <v>30094</v>
      </c>
    </row>
    <row r="56978" spans="1:2" x14ac:dyDescent="0.3">
      <c r="A56978" s="2">
        <v>4.2229796412385301E-3</v>
      </c>
      <c r="B56978" t="s">
        <v>30093</v>
      </c>
    </row>
    <row r="56979" spans="1:2" x14ac:dyDescent="0.3">
      <c r="A56979" s="2">
        <v>4.6623401829705797E-3</v>
      </c>
      <c r="B56979" t="s">
        <v>30092</v>
      </c>
    </row>
    <row r="56980" spans="1:2" x14ac:dyDescent="0.3">
      <c r="A56980" s="2">
        <v>4.2114898958378402E-2</v>
      </c>
      <c r="B56980" t="s">
        <v>30091</v>
      </c>
    </row>
    <row r="56981" spans="1:2" x14ac:dyDescent="0.3">
      <c r="A56981" s="2">
        <v>1.6068887781828901E-2</v>
      </c>
      <c r="B56981" t="s">
        <v>30090</v>
      </c>
    </row>
    <row r="56982" spans="1:2" x14ac:dyDescent="0.3">
      <c r="A56982" s="2">
        <v>2.2653812185456301</v>
      </c>
      <c r="B56982" t="s">
        <v>30089</v>
      </c>
    </row>
    <row r="56983" spans="1:2" x14ac:dyDescent="0.3">
      <c r="A56983" s="2">
        <v>1.9599918534562899E-3</v>
      </c>
      <c r="B56983" t="s">
        <v>30088</v>
      </c>
    </row>
    <row r="56984" spans="1:2" x14ac:dyDescent="0.3">
      <c r="A56984" s="2">
        <v>3.1656114354548901E-3</v>
      </c>
      <c r="B56984" t="s">
        <v>30087</v>
      </c>
    </row>
    <row r="56985" spans="1:2" x14ac:dyDescent="0.3">
      <c r="A56985" s="2">
        <v>2.06596013122726E-2</v>
      </c>
      <c r="B56985" t="s">
        <v>30086</v>
      </c>
    </row>
    <row r="56986" spans="1:2" x14ac:dyDescent="0.3">
      <c r="A56986" s="2">
        <v>1.3522058989372701</v>
      </c>
      <c r="B56986" t="s">
        <v>30085</v>
      </c>
    </row>
    <row r="56987" spans="1:2" x14ac:dyDescent="0.3">
      <c r="A56987" s="2">
        <v>7.4200000000000004E-3</v>
      </c>
      <c r="B56987" t="s">
        <v>30084</v>
      </c>
    </row>
    <row r="56988" spans="1:2" x14ac:dyDescent="0.3">
      <c r="A56988" s="2">
        <v>7.8300000000000002E-3</v>
      </c>
      <c r="B56988" t="s">
        <v>30083</v>
      </c>
    </row>
    <row r="56989" spans="1:2" x14ac:dyDescent="0.3">
      <c r="A56989" s="2">
        <v>17.125338435462101</v>
      </c>
      <c r="B56989" t="s">
        <v>30082</v>
      </c>
    </row>
    <row r="56990" spans="1:2" x14ac:dyDescent="0.3">
      <c r="A56990" s="2">
        <v>0.38684506154696502</v>
      </c>
      <c r="B56990" t="s">
        <v>30081</v>
      </c>
    </row>
    <row r="56991" spans="1:2" x14ac:dyDescent="0.3">
      <c r="A56991" s="2">
        <v>4.43522486648979</v>
      </c>
      <c r="B56991" t="s">
        <v>30080</v>
      </c>
    </row>
    <row r="56992" spans="1:2" x14ac:dyDescent="0.3">
      <c r="A56992" s="2">
        <v>36.055019999999999</v>
      </c>
      <c r="B56992" t="s">
        <v>30079</v>
      </c>
    </row>
    <row r="56993" spans="1:2" x14ac:dyDescent="0.3">
      <c r="A56993" s="2">
        <v>46.915800765420798</v>
      </c>
      <c r="B56993" t="s">
        <v>30078</v>
      </c>
    </row>
    <row r="56994" spans="1:2" x14ac:dyDescent="0.3">
      <c r="A56994" s="2">
        <v>6.7640900000000004</v>
      </c>
      <c r="B56994" t="s">
        <v>30077</v>
      </c>
    </row>
    <row r="56995" spans="1:2" x14ac:dyDescent="0.3">
      <c r="A56995" s="2">
        <v>10.76643</v>
      </c>
      <c r="B56995" t="s">
        <v>30076</v>
      </c>
    </row>
    <row r="56996" spans="1:2" x14ac:dyDescent="0.3">
      <c r="A56996" s="2">
        <v>3.48734797670777</v>
      </c>
      <c r="B56996" t="s">
        <v>30075</v>
      </c>
    </row>
    <row r="56997" spans="1:2" x14ac:dyDescent="0.3">
      <c r="A56997" s="2">
        <v>18.099609999999998</v>
      </c>
      <c r="B56997" t="s">
        <v>30074</v>
      </c>
    </row>
    <row r="56998" spans="1:2" x14ac:dyDescent="0.3">
      <c r="A56998" s="2">
        <v>33.033888430106998</v>
      </c>
      <c r="B56998" t="s">
        <v>30073</v>
      </c>
    </row>
    <row r="56999" spans="1:2" x14ac:dyDescent="0.3">
      <c r="A56999" s="2">
        <v>2.0140799999999999</v>
      </c>
      <c r="B56999" t="s">
        <v>30072</v>
      </c>
    </row>
    <row r="57000" spans="1:2" x14ac:dyDescent="0.3">
      <c r="A57000" s="2">
        <v>1.7936399999999999</v>
      </c>
      <c r="B57000" t="s">
        <v>30071</v>
      </c>
    </row>
    <row r="57001" spans="1:2" x14ac:dyDescent="0.3">
      <c r="A57001" s="2">
        <v>8.2555250332233803E-3</v>
      </c>
      <c r="B57001" t="s">
        <v>30070</v>
      </c>
    </row>
    <row r="57002" spans="1:2" x14ac:dyDescent="0.3">
      <c r="A57002" s="2">
        <v>3.6435499999999998</v>
      </c>
      <c r="B57002" t="s">
        <v>30069</v>
      </c>
    </row>
    <row r="57003" spans="1:2" x14ac:dyDescent="0.3">
      <c r="A57003" s="2">
        <v>2.07968410619142</v>
      </c>
      <c r="B57003" t="s">
        <v>30068</v>
      </c>
    </row>
    <row r="57004" spans="1:2" x14ac:dyDescent="0.3">
      <c r="A57004" s="2">
        <v>1.53181001360631</v>
      </c>
      <c r="B57004" t="s">
        <v>30067</v>
      </c>
    </row>
    <row r="57005" spans="1:2" x14ac:dyDescent="0.3">
      <c r="A57005" s="2">
        <v>3.1E-2</v>
      </c>
      <c r="B57005" t="s">
        <v>30066</v>
      </c>
    </row>
    <row r="57006" spans="1:2" x14ac:dyDescent="0.3">
      <c r="A57006" s="2">
        <v>0.47939035479389802</v>
      </c>
      <c r="B57006" t="s">
        <v>30065</v>
      </c>
    </row>
    <row r="57007" spans="1:2" x14ac:dyDescent="0.3">
      <c r="A57007" s="2">
        <v>2.2081289829745498E-2</v>
      </c>
      <c r="B57007" t="s">
        <v>30064</v>
      </c>
    </row>
    <row r="57008" spans="1:2" x14ac:dyDescent="0.3">
      <c r="A57008" s="2">
        <v>7.3293397014670596E-3</v>
      </c>
      <c r="B57008" t="s">
        <v>30063</v>
      </c>
    </row>
    <row r="57009" spans="1:2" x14ac:dyDescent="0.3">
      <c r="A57009" s="2">
        <v>0.49070402024104898</v>
      </c>
      <c r="B57009" t="s">
        <v>30062</v>
      </c>
    </row>
    <row r="57010" spans="1:2" x14ac:dyDescent="0.3">
      <c r="A57010" s="2">
        <v>0.72172000000000003</v>
      </c>
      <c r="B57010" t="s">
        <v>30061</v>
      </c>
    </row>
    <row r="57011" spans="1:2" x14ac:dyDescent="0.3">
      <c r="A57011" s="2">
        <v>0.229897527010028</v>
      </c>
      <c r="B57011" t="s">
        <v>30060</v>
      </c>
    </row>
    <row r="57012" spans="1:2" x14ac:dyDescent="0.3">
      <c r="A57012" s="2">
        <v>0.41501059487553399</v>
      </c>
      <c r="B57012" t="s">
        <v>30059</v>
      </c>
    </row>
    <row r="57013" spans="1:2" x14ac:dyDescent="0.3">
      <c r="A57013" s="2">
        <v>1.51835739102758E-2</v>
      </c>
      <c r="B57013" t="s">
        <v>30058</v>
      </c>
    </row>
    <row r="57014" spans="1:2" x14ac:dyDescent="0.3">
      <c r="A57014" s="2">
        <v>20.059449890521101</v>
      </c>
      <c r="B57014" t="s">
        <v>30057</v>
      </c>
    </row>
    <row r="57015" spans="1:2" x14ac:dyDescent="0.3">
      <c r="A57015" s="2">
        <v>18.9635228270939</v>
      </c>
      <c r="B57015" t="s">
        <v>30056</v>
      </c>
    </row>
    <row r="57016" spans="1:2" x14ac:dyDescent="0.3">
      <c r="A57016" s="2">
        <v>6.3048240641209202E-2</v>
      </c>
      <c r="B57016" t="s">
        <v>30055</v>
      </c>
    </row>
    <row r="57017" spans="1:2" x14ac:dyDescent="0.3">
      <c r="A57017" s="2">
        <v>33.024955395882301</v>
      </c>
      <c r="B57017" t="s">
        <v>30054</v>
      </c>
    </row>
    <row r="57018" spans="1:2" x14ac:dyDescent="0.3">
      <c r="A57018" s="2">
        <v>57.0241923234599</v>
      </c>
      <c r="B57018" t="s">
        <v>30053</v>
      </c>
    </row>
    <row r="57019" spans="1:2" x14ac:dyDescent="0.3">
      <c r="A57019" s="2">
        <v>11.0480485856064</v>
      </c>
      <c r="B57019" t="s">
        <v>30052</v>
      </c>
    </row>
    <row r="57020" spans="1:2" x14ac:dyDescent="0.3">
      <c r="A57020" s="2">
        <v>2.1139149226657598E-2</v>
      </c>
      <c r="B57020" t="s">
        <v>30051</v>
      </c>
    </row>
    <row r="57021" spans="1:2" x14ac:dyDescent="0.3">
      <c r="A57021" s="2">
        <v>2.2775400000000001</v>
      </c>
      <c r="B57021" t="s">
        <v>30050</v>
      </c>
    </row>
    <row r="57022" spans="1:2" x14ac:dyDescent="0.3">
      <c r="A57022" s="2">
        <v>4.7104400000000002</v>
      </c>
      <c r="B57022" t="s">
        <v>30049</v>
      </c>
    </row>
    <row r="57023" spans="1:2" x14ac:dyDescent="0.3">
      <c r="A57023" s="2">
        <v>24.553115433135702</v>
      </c>
      <c r="B57023" t="s">
        <v>30048</v>
      </c>
    </row>
    <row r="57024" spans="1:2" x14ac:dyDescent="0.3">
      <c r="A57024" s="2">
        <v>0.96575999999999995</v>
      </c>
      <c r="B57024" t="s">
        <v>30047</v>
      </c>
    </row>
    <row r="57025" spans="1:2" x14ac:dyDescent="0.3">
      <c r="A57025" s="2">
        <v>1.5700700000000001</v>
      </c>
      <c r="B57025" t="s">
        <v>30046</v>
      </c>
    </row>
    <row r="57026" spans="1:2" x14ac:dyDescent="0.3">
      <c r="A57026" s="2">
        <v>22.5119899747652</v>
      </c>
      <c r="B57026" t="s">
        <v>30045</v>
      </c>
    </row>
    <row r="57027" spans="1:2" x14ac:dyDescent="0.3">
      <c r="A57027" s="2">
        <v>2.5769398638642098</v>
      </c>
      <c r="B57027" t="s">
        <v>30044</v>
      </c>
    </row>
    <row r="57028" spans="1:2" x14ac:dyDescent="0.3">
      <c r="A57028" s="2">
        <v>4.2568000000000001</v>
      </c>
      <c r="B57028" t="s">
        <v>30043</v>
      </c>
    </row>
    <row r="57029" spans="1:2" x14ac:dyDescent="0.3">
      <c r="A57029" s="2">
        <v>2.5377549765207599</v>
      </c>
      <c r="B57029" t="s">
        <v>30042</v>
      </c>
    </row>
    <row r="57030" spans="1:2" x14ac:dyDescent="0.3">
      <c r="A57030" s="2">
        <v>3.1971799999999999</v>
      </c>
      <c r="B57030" t="s">
        <v>30041</v>
      </c>
    </row>
    <row r="57031" spans="1:2" x14ac:dyDescent="0.3">
      <c r="A57031" s="2">
        <v>4.2186700000000004</v>
      </c>
      <c r="B57031" t="s">
        <v>30040</v>
      </c>
    </row>
    <row r="57032" spans="1:2" x14ac:dyDescent="0.3">
      <c r="A57032" s="2">
        <v>19.801200000000001</v>
      </c>
      <c r="B57032" t="s">
        <v>30039</v>
      </c>
    </row>
    <row r="57033" spans="1:2" x14ac:dyDescent="0.3">
      <c r="A57033" s="2">
        <v>19.29195</v>
      </c>
      <c r="B57033" t="s">
        <v>30038</v>
      </c>
    </row>
    <row r="57034" spans="1:2" x14ac:dyDescent="0.3">
      <c r="A57034" s="2">
        <v>13.34886</v>
      </c>
      <c r="B57034" t="s">
        <v>30037</v>
      </c>
    </row>
    <row r="57035" spans="1:2" x14ac:dyDescent="0.3">
      <c r="A57035" s="2">
        <v>4.6926984686110504</v>
      </c>
      <c r="B57035" t="s">
        <v>30036</v>
      </c>
    </row>
    <row r="57036" spans="1:2" x14ac:dyDescent="0.3">
      <c r="A57036" s="2">
        <v>0.26763478163130799</v>
      </c>
      <c r="B57036" t="s">
        <v>30035</v>
      </c>
    </row>
    <row r="57037" spans="1:2" x14ac:dyDescent="0.3">
      <c r="A57037" s="2">
        <v>21.689440000000001</v>
      </c>
      <c r="B57037" t="s">
        <v>30034</v>
      </c>
    </row>
    <row r="57038" spans="1:2" x14ac:dyDescent="0.3">
      <c r="A57038" s="2">
        <v>5.8400000000000001E-2</v>
      </c>
      <c r="B57038" t="s">
        <v>30033</v>
      </c>
    </row>
    <row r="57039" spans="1:2" x14ac:dyDescent="0.3">
      <c r="A57039" s="2">
        <v>160.86012456235099</v>
      </c>
      <c r="B57039" t="s">
        <v>30032</v>
      </c>
    </row>
    <row r="57040" spans="1:2" x14ac:dyDescent="0.3">
      <c r="A57040" s="2">
        <v>35.758519999999997</v>
      </c>
      <c r="B57040" t="s">
        <v>30031</v>
      </c>
    </row>
    <row r="57041" spans="1:2" x14ac:dyDescent="0.3">
      <c r="A57041" s="2">
        <v>0.24548</v>
      </c>
      <c r="B57041" t="s">
        <v>30030</v>
      </c>
    </row>
    <row r="57042" spans="1:2" x14ac:dyDescent="0.3">
      <c r="A57042" s="2">
        <v>91.413155092492403</v>
      </c>
      <c r="B57042" t="s">
        <v>30029</v>
      </c>
    </row>
    <row r="57043" spans="1:2" x14ac:dyDescent="0.3">
      <c r="A57043" s="2">
        <v>8.949E-2</v>
      </c>
      <c r="B57043" t="s">
        <v>30028</v>
      </c>
    </row>
    <row r="57044" spans="1:2" x14ac:dyDescent="0.3">
      <c r="A57044" s="2">
        <v>1.32059203786364</v>
      </c>
      <c r="B57044" t="s">
        <v>30027</v>
      </c>
    </row>
    <row r="57045" spans="1:2" x14ac:dyDescent="0.3">
      <c r="A57045" s="2">
        <v>4.4866242220334598E-2</v>
      </c>
      <c r="B57045" t="s">
        <v>30026</v>
      </c>
    </row>
    <row r="57046" spans="1:2" x14ac:dyDescent="0.3">
      <c r="A57046" s="2">
        <v>1.1599999999999999E-2</v>
      </c>
      <c r="B57046" t="s">
        <v>30025</v>
      </c>
    </row>
    <row r="57047" spans="1:2" x14ac:dyDescent="0.3">
      <c r="A57047" s="2">
        <v>1.6616494104452199E-2</v>
      </c>
      <c r="B57047" t="s">
        <v>30024</v>
      </c>
    </row>
    <row r="57048" spans="1:2" x14ac:dyDescent="0.3">
      <c r="A57048" s="2">
        <v>6.0510000000000001E-2</v>
      </c>
      <c r="B57048" t="s">
        <v>30023</v>
      </c>
    </row>
    <row r="57049" spans="1:2" x14ac:dyDescent="0.3">
      <c r="A57049" s="2">
        <v>3.5430000000000003E-2</v>
      </c>
      <c r="B57049" t="s">
        <v>30022</v>
      </c>
    </row>
    <row r="57050" spans="1:2" x14ac:dyDescent="0.3">
      <c r="A57050" s="2">
        <v>36.170753935154302</v>
      </c>
      <c r="B57050" t="s">
        <v>30021</v>
      </c>
    </row>
    <row r="57051" spans="1:2" x14ac:dyDescent="0.3">
      <c r="A57051" s="2">
        <v>6.47105</v>
      </c>
      <c r="B57051" t="s">
        <v>30020</v>
      </c>
    </row>
    <row r="57052" spans="1:2" x14ac:dyDescent="0.3">
      <c r="A57052" s="2">
        <v>1.65347</v>
      </c>
      <c r="B57052" t="s">
        <v>30019</v>
      </c>
    </row>
    <row r="57053" spans="1:2" x14ac:dyDescent="0.3">
      <c r="A57053" s="2">
        <v>2.6929300002824501E-2</v>
      </c>
      <c r="B57053" t="s">
        <v>30018</v>
      </c>
    </row>
    <row r="57054" spans="1:2" x14ac:dyDescent="0.3">
      <c r="A57054" s="2">
        <v>5.33394456847728E-2</v>
      </c>
      <c r="B57054" t="s">
        <v>30017</v>
      </c>
    </row>
    <row r="57055" spans="1:2" x14ac:dyDescent="0.3">
      <c r="A57055" s="2">
        <v>4.5115725430183102E-3</v>
      </c>
      <c r="B57055" t="s">
        <v>30016</v>
      </c>
    </row>
    <row r="57056" spans="1:2" x14ac:dyDescent="0.3">
      <c r="A57056" s="2">
        <v>2.28613</v>
      </c>
      <c r="B57056" t="s">
        <v>30015</v>
      </c>
    </row>
    <row r="57057" spans="1:2" x14ac:dyDescent="0.3">
      <c r="A57057" s="2">
        <v>7.8457866919933199</v>
      </c>
      <c r="B57057" t="s">
        <v>30014</v>
      </c>
    </row>
    <row r="57058" spans="1:2" x14ac:dyDescent="0.3">
      <c r="A57058" s="2">
        <v>5.3963633559726398E-3</v>
      </c>
      <c r="B57058" t="s">
        <v>30013</v>
      </c>
    </row>
    <row r="57059" spans="1:2" x14ac:dyDescent="0.3">
      <c r="A57059" s="2">
        <v>1.12343781624004E-2</v>
      </c>
      <c r="B57059" t="s">
        <v>30012</v>
      </c>
    </row>
    <row r="57060" spans="1:2" x14ac:dyDescent="0.3">
      <c r="A57060" s="2">
        <v>3.943E-2</v>
      </c>
      <c r="B57060" t="s">
        <v>30011</v>
      </c>
    </row>
    <row r="57061" spans="1:2" x14ac:dyDescent="0.3">
      <c r="A57061" s="2">
        <v>10.3291701185374</v>
      </c>
      <c r="B57061" t="s">
        <v>30010</v>
      </c>
    </row>
    <row r="57062" spans="1:2" x14ac:dyDescent="0.3">
      <c r="A57062" s="2">
        <v>2.30377844563316E-2</v>
      </c>
      <c r="B57062" t="s">
        <v>30009</v>
      </c>
    </row>
    <row r="57063" spans="1:2" x14ac:dyDescent="0.3">
      <c r="A57063" s="2">
        <v>12.837036031155</v>
      </c>
      <c r="B57063" t="s">
        <v>30008</v>
      </c>
    </row>
    <row r="57064" spans="1:2" x14ac:dyDescent="0.3">
      <c r="A57064" s="2">
        <v>17.984439999999999</v>
      </c>
      <c r="B57064" t="s">
        <v>30007</v>
      </c>
    </row>
    <row r="57065" spans="1:2" x14ac:dyDescent="0.3">
      <c r="A57065" s="2">
        <v>4.57681</v>
      </c>
      <c r="B57065" t="s">
        <v>30006</v>
      </c>
    </row>
    <row r="57066" spans="1:2" x14ac:dyDescent="0.3">
      <c r="A57066" s="2">
        <v>7.1000000000000004E-3</v>
      </c>
      <c r="B57066" t="s">
        <v>30005</v>
      </c>
    </row>
    <row r="57067" spans="1:2" x14ac:dyDescent="0.3">
      <c r="A57067" s="2">
        <v>1.37596956803551</v>
      </c>
      <c r="B57067" t="s">
        <v>30004</v>
      </c>
    </row>
    <row r="57068" spans="1:2" x14ac:dyDescent="0.3">
      <c r="A57068" s="2">
        <v>1.91429556123638E-3</v>
      </c>
      <c r="B57068" t="s">
        <v>30003</v>
      </c>
    </row>
    <row r="57069" spans="1:2" x14ac:dyDescent="0.3">
      <c r="A57069" s="2">
        <v>0.13283697861184399</v>
      </c>
      <c r="B57069" t="s">
        <v>30002</v>
      </c>
    </row>
    <row r="57070" spans="1:2" x14ac:dyDescent="0.3">
      <c r="A57070" s="2">
        <v>5.8132599999999996</v>
      </c>
      <c r="B57070" t="s">
        <v>30001</v>
      </c>
    </row>
    <row r="57071" spans="1:2" x14ac:dyDescent="0.3">
      <c r="A57071" s="2">
        <v>3.3612899999999999</v>
      </c>
      <c r="B57071" t="s">
        <v>30000</v>
      </c>
    </row>
    <row r="57072" spans="1:2" x14ac:dyDescent="0.3">
      <c r="A57072" s="2">
        <v>3.6959900000000001</v>
      </c>
      <c r="B57072" t="s">
        <v>29999</v>
      </c>
    </row>
    <row r="57073" spans="1:2" x14ac:dyDescent="0.3">
      <c r="A57073" s="2">
        <v>18.132927720544</v>
      </c>
      <c r="B57073" t="s">
        <v>29998</v>
      </c>
    </row>
    <row r="57074" spans="1:2" x14ac:dyDescent="0.3">
      <c r="A57074" s="2">
        <v>0.29963518307555798</v>
      </c>
      <c r="B57074" t="s">
        <v>29997</v>
      </c>
    </row>
    <row r="57075" spans="1:2" x14ac:dyDescent="0.3">
      <c r="A57075" s="2">
        <v>0.10629683867843299</v>
      </c>
      <c r="B57075" t="s">
        <v>29996</v>
      </c>
    </row>
    <row r="57076" spans="1:2" x14ac:dyDescent="0.3">
      <c r="A57076" s="2">
        <v>3.9479142186781502</v>
      </c>
      <c r="B57076" t="s">
        <v>29995</v>
      </c>
    </row>
    <row r="57077" spans="1:2" x14ac:dyDescent="0.3">
      <c r="A57077" s="2">
        <v>2.7147757592092998</v>
      </c>
      <c r="B57077" t="s">
        <v>29994</v>
      </c>
    </row>
    <row r="57078" spans="1:2" x14ac:dyDescent="0.3">
      <c r="A57078" s="2">
        <v>15.687155497053</v>
      </c>
      <c r="B57078" t="s">
        <v>29993</v>
      </c>
    </row>
    <row r="57079" spans="1:2" x14ac:dyDescent="0.3">
      <c r="A57079" s="2">
        <v>12.670019999999999</v>
      </c>
      <c r="B57079" t="s">
        <v>29992</v>
      </c>
    </row>
    <row r="57080" spans="1:2" x14ac:dyDescent="0.3">
      <c r="A57080" s="2">
        <v>257.41429258519202</v>
      </c>
      <c r="B57080" t="s">
        <v>29991</v>
      </c>
    </row>
    <row r="57081" spans="1:2" x14ac:dyDescent="0.3">
      <c r="A57081" s="2">
        <v>1.4663353768540199</v>
      </c>
      <c r="B57081" t="s">
        <v>29990</v>
      </c>
    </row>
    <row r="57082" spans="1:2" x14ac:dyDescent="0.3">
      <c r="A57082" s="2">
        <v>9.8354599999999994</v>
      </c>
      <c r="B57082" t="s">
        <v>29989</v>
      </c>
    </row>
    <row r="57083" spans="1:2" x14ac:dyDescent="0.3">
      <c r="A57083" s="2">
        <v>5.4259618522073696</v>
      </c>
      <c r="B57083" t="s">
        <v>29988</v>
      </c>
    </row>
    <row r="57084" spans="1:2" x14ac:dyDescent="0.3">
      <c r="A57084" s="2">
        <v>39746.255258018296</v>
      </c>
      <c r="B57084" t="s">
        <v>29987</v>
      </c>
    </row>
    <row r="57085" spans="1:2" x14ac:dyDescent="0.3">
      <c r="A57085" s="2">
        <v>0.14109762853156499</v>
      </c>
      <c r="B57085" t="s">
        <v>29986</v>
      </c>
    </row>
    <row r="57086" spans="1:2" x14ac:dyDescent="0.3">
      <c r="A57086" s="2">
        <v>1.2246435162321301</v>
      </c>
      <c r="B57086" t="s">
        <v>29985</v>
      </c>
    </row>
    <row r="57087" spans="1:2" x14ac:dyDescent="0.3">
      <c r="A57087" s="2">
        <v>0.56157905619698201</v>
      </c>
      <c r="B57087" t="s">
        <v>29984</v>
      </c>
    </row>
    <row r="57088" spans="1:2" x14ac:dyDescent="0.3">
      <c r="A57088" s="2">
        <v>1.0959999999999999E-2</v>
      </c>
      <c r="B57088" t="s">
        <v>29983</v>
      </c>
    </row>
    <row r="57089" spans="1:2" x14ac:dyDescent="0.3">
      <c r="A57089" s="2">
        <v>0.18040112291770999</v>
      </c>
      <c r="B57089" t="s">
        <v>29982</v>
      </c>
    </row>
    <row r="57090" spans="1:2" x14ac:dyDescent="0.3">
      <c r="A57090" s="2">
        <v>70.934703916118295</v>
      </c>
      <c r="B57090" t="s">
        <v>29981</v>
      </c>
    </row>
    <row r="57091" spans="1:2" x14ac:dyDescent="0.3">
      <c r="A57091" s="2">
        <v>10.6585106135266</v>
      </c>
      <c r="B57091" t="s">
        <v>29980</v>
      </c>
    </row>
    <row r="57092" spans="1:2" x14ac:dyDescent="0.3">
      <c r="A57092" s="2">
        <v>0.99482000000000004</v>
      </c>
      <c r="B57092" t="s">
        <v>29979</v>
      </c>
    </row>
    <row r="57093" spans="1:2" x14ac:dyDescent="0.3">
      <c r="A57093" s="2">
        <v>1.3542821752395399E-2</v>
      </c>
      <c r="B57093" t="s">
        <v>29978</v>
      </c>
    </row>
    <row r="57094" spans="1:2" x14ac:dyDescent="0.3">
      <c r="A57094" s="2">
        <v>4.0469900000000001</v>
      </c>
      <c r="B57094" t="s">
        <v>29977</v>
      </c>
    </row>
    <row r="57095" spans="1:2" x14ac:dyDescent="0.3">
      <c r="A57095" s="2">
        <v>0.203936859794251</v>
      </c>
      <c r="B57095" t="s">
        <v>29976</v>
      </c>
    </row>
    <row r="57096" spans="1:2" x14ac:dyDescent="0.3">
      <c r="A57096" s="2">
        <v>22.129187092509</v>
      </c>
      <c r="B57096" t="s">
        <v>29975</v>
      </c>
    </row>
    <row r="57097" spans="1:2" x14ac:dyDescent="0.3">
      <c r="A57097" s="2">
        <v>30.017850037414298</v>
      </c>
      <c r="B57097" t="s">
        <v>29974</v>
      </c>
    </row>
    <row r="57098" spans="1:2" x14ac:dyDescent="0.3">
      <c r="A57098" s="2">
        <v>22.062468441149299</v>
      </c>
      <c r="B57098" t="s">
        <v>29973</v>
      </c>
    </row>
    <row r="57099" spans="1:2" x14ac:dyDescent="0.3">
      <c r="A57099" s="2">
        <v>38.705280000000002</v>
      </c>
      <c r="B57099" t="s">
        <v>29972</v>
      </c>
    </row>
    <row r="57100" spans="1:2" x14ac:dyDescent="0.3">
      <c r="A57100" s="2">
        <v>1.49512</v>
      </c>
      <c r="B57100" t="s">
        <v>29971</v>
      </c>
    </row>
    <row r="57101" spans="1:2" x14ac:dyDescent="0.3">
      <c r="A57101" s="2">
        <v>0.144578225381404</v>
      </c>
      <c r="B57101" t="s">
        <v>29970</v>
      </c>
    </row>
    <row r="57102" spans="1:2" x14ac:dyDescent="0.3">
      <c r="A57102" s="2">
        <v>0.50203971074118403</v>
      </c>
      <c r="B57102" t="s">
        <v>29969</v>
      </c>
    </row>
    <row r="57103" spans="1:2" x14ac:dyDescent="0.3">
      <c r="A57103" s="2">
        <v>1.924E-2</v>
      </c>
      <c r="B57103" t="s">
        <v>29968</v>
      </c>
    </row>
    <row r="57104" spans="1:2" x14ac:dyDescent="0.3">
      <c r="A57104" s="2">
        <v>236.625824199524</v>
      </c>
      <c r="B57104" t="s">
        <v>29967</v>
      </c>
    </row>
    <row r="57105" spans="1:2" x14ac:dyDescent="0.3">
      <c r="A57105" s="2">
        <v>24.153241533081001</v>
      </c>
      <c r="B57105" t="s">
        <v>29966</v>
      </c>
    </row>
    <row r="57106" spans="1:2" x14ac:dyDescent="0.3">
      <c r="A57106" s="2">
        <v>0.50597000000000003</v>
      </c>
      <c r="B57106" t="s">
        <v>29965</v>
      </c>
    </row>
    <row r="57107" spans="1:2" x14ac:dyDescent="0.3">
      <c r="A57107" s="2">
        <v>94.306200000000004</v>
      </c>
      <c r="B57107" t="s">
        <v>29964</v>
      </c>
    </row>
    <row r="57108" spans="1:2" x14ac:dyDescent="0.3">
      <c r="A57108" s="2">
        <v>1.36904015777244</v>
      </c>
      <c r="B57108" t="s">
        <v>29963</v>
      </c>
    </row>
    <row r="57109" spans="1:2" x14ac:dyDescent="0.3">
      <c r="A57109" s="2">
        <v>0.34639999999999999</v>
      </c>
      <c r="B57109" t="s">
        <v>29962</v>
      </c>
    </row>
    <row r="57110" spans="1:2" x14ac:dyDescent="0.3">
      <c r="A57110" s="2">
        <v>10.258271785665301</v>
      </c>
      <c r="B57110" t="s">
        <v>29961</v>
      </c>
    </row>
    <row r="57111" spans="1:2" x14ac:dyDescent="0.3">
      <c r="A57111" s="2">
        <v>0.106727063981731</v>
      </c>
      <c r="B57111" t="s">
        <v>29960</v>
      </c>
    </row>
    <row r="57112" spans="1:2" x14ac:dyDescent="0.3">
      <c r="A57112" s="2">
        <v>7.5207779383804798</v>
      </c>
      <c r="B57112" t="s">
        <v>29959</v>
      </c>
    </row>
    <row r="57113" spans="1:2" x14ac:dyDescent="0.3">
      <c r="A57113" s="2">
        <v>2.1290673144775401</v>
      </c>
      <c r="B57113" t="s">
        <v>29958</v>
      </c>
    </row>
    <row r="57114" spans="1:2" x14ac:dyDescent="0.3">
      <c r="A57114" s="2">
        <v>94.047269999999997</v>
      </c>
      <c r="B57114" t="s">
        <v>29957</v>
      </c>
    </row>
    <row r="57115" spans="1:2" x14ac:dyDescent="0.3">
      <c r="A57115" s="2">
        <v>9.2058123182841207</v>
      </c>
      <c r="B57115" t="s">
        <v>29956</v>
      </c>
    </row>
    <row r="57116" spans="1:2" x14ac:dyDescent="0.3">
      <c r="A57116" s="2">
        <v>1.7799999999999999E-3</v>
      </c>
      <c r="B57116" t="s">
        <v>29955</v>
      </c>
    </row>
    <row r="57117" spans="1:2" x14ac:dyDescent="0.3">
      <c r="A57117" s="2">
        <v>4.64890007048257E-2</v>
      </c>
      <c r="B57117" t="s">
        <v>29954</v>
      </c>
    </row>
    <row r="57118" spans="1:2" x14ac:dyDescent="0.3">
      <c r="A57118" s="2">
        <v>0.57943022392856003</v>
      </c>
      <c r="B57118" t="s">
        <v>29953</v>
      </c>
    </row>
    <row r="57119" spans="1:2" x14ac:dyDescent="0.3">
      <c r="A57119" s="2">
        <v>1.04E-2</v>
      </c>
      <c r="B57119" t="s">
        <v>29952</v>
      </c>
    </row>
    <row r="57120" spans="1:2" x14ac:dyDescent="0.3">
      <c r="A57120" s="2">
        <v>0.124903838757561</v>
      </c>
      <c r="B57120" t="s">
        <v>29951</v>
      </c>
    </row>
    <row r="57121" spans="1:2" x14ac:dyDescent="0.3">
      <c r="A57121" s="2">
        <v>13.0737051663904</v>
      </c>
      <c r="B57121" t="s">
        <v>29950</v>
      </c>
    </row>
    <row r="57122" spans="1:2" x14ac:dyDescent="0.3">
      <c r="A57122" s="2">
        <v>9.0662199999999995</v>
      </c>
      <c r="B57122" t="s">
        <v>29949</v>
      </c>
    </row>
    <row r="57123" spans="1:2" x14ac:dyDescent="0.3">
      <c r="A57123" s="2">
        <v>1.9738899999999999</v>
      </c>
      <c r="B57123" t="s">
        <v>29948</v>
      </c>
    </row>
    <row r="57124" spans="1:2" x14ac:dyDescent="0.3">
      <c r="A57124" s="2">
        <v>11.20834</v>
      </c>
      <c r="B57124" t="s">
        <v>29947</v>
      </c>
    </row>
    <row r="57125" spans="1:2" x14ac:dyDescent="0.3">
      <c r="A57125" s="2">
        <v>16.628399999999999</v>
      </c>
      <c r="B57125" t="s">
        <v>29946</v>
      </c>
    </row>
    <row r="57126" spans="1:2" x14ac:dyDescent="0.3">
      <c r="A57126" s="2">
        <v>2.6930399999999999</v>
      </c>
      <c r="B57126" t="s">
        <v>29945</v>
      </c>
    </row>
    <row r="57127" spans="1:2" x14ac:dyDescent="0.3">
      <c r="A57127" s="2">
        <v>4.5255047915944903E-2</v>
      </c>
      <c r="B57127" t="s">
        <v>29944</v>
      </c>
    </row>
    <row r="57128" spans="1:2" x14ac:dyDescent="0.3">
      <c r="A57128" s="2">
        <v>3.30060859669396</v>
      </c>
      <c r="B57128" t="s">
        <v>29943</v>
      </c>
    </row>
    <row r="57129" spans="1:2" x14ac:dyDescent="0.3">
      <c r="A57129" s="2">
        <v>2.0517619675319301</v>
      </c>
      <c r="B57129" t="s">
        <v>29942</v>
      </c>
    </row>
    <row r="57130" spans="1:2" x14ac:dyDescent="0.3">
      <c r="A57130" s="2">
        <v>4.52302443009388</v>
      </c>
      <c r="B57130" t="s">
        <v>29941</v>
      </c>
    </row>
    <row r="57131" spans="1:2" x14ac:dyDescent="0.3">
      <c r="A57131" s="2">
        <v>5.6559999999999999E-2</v>
      </c>
      <c r="B57131" t="s">
        <v>29940</v>
      </c>
    </row>
    <row r="57132" spans="1:2" x14ac:dyDescent="0.3">
      <c r="A57132" s="2">
        <v>0.80870688607701402</v>
      </c>
      <c r="B57132" t="s">
        <v>29939</v>
      </c>
    </row>
    <row r="57133" spans="1:2" x14ac:dyDescent="0.3">
      <c r="A57133" s="2">
        <v>5.0939999999999999E-2</v>
      </c>
      <c r="B57133" t="s">
        <v>29938</v>
      </c>
    </row>
    <row r="57134" spans="1:2" x14ac:dyDescent="0.3">
      <c r="A57134" s="2">
        <v>8.4103302012305399</v>
      </c>
      <c r="B57134" t="s">
        <v>29937</v>
      </c>
    </row>
    <row r="57135" spans="1:2" x14ac:dyDescent="0.3">
      <c r="A57135" s="2">
        <v>34.015486174397402</v>
      </c>
      <c r="B57135" t="s">
        <v>29936</v>
      </c>
    </row>
    <row r="57136" spans="1:2" x14ac:dyDescent="0.3">
      <c r="A57136" s="2">
        <v>2.8333912313366599E-2</v>
      </c>
      <c r="B57136" t="s">
        <v>29935</v>
      </c>
    </row>
    <row r="57137" spans="1:2" x14ac:dyDescent="0.3">
      <c r="A57137" s="2">
        <v>7.25589</v>
      </c>
      <c r="B57137" t="s">
        <v>29934</v>
      </c>
    </row>
    <row r="57138" spans="1:2" x14ac:dyDescent="0.3">
      <c r="A57138" s="2">
        <v>11.32006</v>
      </c>
      <c r="B57138" t="s">
        <v>29933</v>
      </c>
    </row>
    <row r="57139" spans="1:2" x14ac:dyDescent="0.3">
      <c r="A57139" s="2">
        <v>6.3829999999999998E-2</v>
      </c>
      <c r="B57139" t="s">
        <v>29932</v>
      </c>
    </row>
    <row r="57140" spans="1:2" x14ac:dyDescent="0.3">
      <c r="A57140" s="2">
        <v>0.18359</v>
      </c>
      <c r="B57140" t="s">
        <v>29931</v>
      </c>
    </row>
    <row r="57141" spans="1:2" x14ac:dyDescent="0.3">
      <c r="A57141" s="2">
        <v>38.624229999999997</v>
      </c>
      <c r="B57141" t="s">
        <v>29930</v>
      </c>
    </row>
    <row r="57142" spans="1:2" x14ac:dyDescent="0.3">
      <c r="A57142" s="2">
        <v>0.26480086085779803</v>
      </c>
      <c r="B57142" t="s">
        <v>29929</v>
      </c>
    </row>
    <row r="57143" spans="1:2" x14ac:dyDescent="0.3">
      <c r="A57143" s="2">
        <v>6.0330256824139097</v>
      </c>
      <c r="B57143" t="s">
        <v>29928</v>
      </c>
    </row>
    <row r="57144" spans="1:2" x14ac:dyDescent="0.3">
      <c r="A57144" s="2">
        <v>154.243796460244</v>
      </c>
      <c r="B57144" t="s">
        <v>29927</v>
      </c>
    </row>
    <row r="57145" spans="1:2" x14ac:dyDescent="0.3">
      <c r="A57145" s="2">
        <v>5.1807999999999996</v>
      </c>
      <c r="B57145" t="s">
        <v>29926</v>
      </c>
    </row>
    <row r="57146" spans="1:2" x14ac:dyDescent="0.3">
      <c r="A57146" s="2">
        <v>7.9900000000000006E-3</v>
      </c>
      <c r="B57146" t="s">
        <v>29925</v>
      </c>
    </row>
    <row r="57147" spans="1:2" x14ac:dyDescent="0.3">
      <c r="A57147" s="2">
        <v>0.94694</v>
      </c>
      <c r="B57147" t="s">
        <v>29924</v>
      </c>
    </row>
    <row r="57148" spans="1:2" x14ac:dyDescent="0.3">
      <c r="A57148" s="2">
        <v>0.17644000000000001</v>
      </c>
      <c r="B57148" t="s">
        <v>29923</v>
      </c>
    </row>
    <row r="57149" spans="1:2" x14ac:dyDescent="0.3">
      <c r="A57149" s="2">
        <v>6.4649999999999999E-2</v>
      </c>
      <c r="B57149" t="s">
        <v>29922</v>
      </c>
    </row>
    <row r="57150" spans="1:2" x14ac:dyDescent="0.3">
      <c r="A57150" s="2">
        <v>1.1000000000000001E-3</v>
      </c>
      <c r="B57150" t="s">
        <v>29921</v>
      </c>
    </row>
    <row r="57151" spans="1:2" x14ac:dyDescent="0.3">
      <c r="A57151" s="2">
        <v>3.7419600000000002</v>
      </c>
      <c r="B57151" t="s">
        <v>29920</v>
      </c>
    </row>
    <row r="57152" spans="1:2" x14ac:dyDescent="0.3">
      <c r="A57152" s="2">
        <v>12.444240000000001</v>
      </c>
      <c r="B57152" t="s">
        <v>29919</v>
      </c>
    </row>
    <row r="57153" spans="1:2" x14ac:dyDescent="0.3">
      <c r="A57153" s="2">
        <v>5.7105786498539501</v>
      </c>
      <c r="B57153" t="s">
        <v>29918</v>
      </c>
    </row>
    <row r="57154" spans="1:2" x14ac:dyDescent="0.3">
      <c r="A57154" s="2">
        <v>6.0887891992006102E-2</v>
      </c>
      <c r="B57154" t="s">
        <v>29917</v>
      </c>
    </row>
    <row r="57155" spans="1:2" x14ac:dyDescent="0.3">
      <c r="A57155" s="2">
        <v>8.0293696926856603E-2</v>
      </c>
      <c r="B57155" t="s">
        <v>29916</v>
      </c>
    </row>
    <row r="57156" spans="1:2" x14ac:dyDescent="0.3">
      <c r="A57156" s="2">
        <v>1.3805000000000001</v>
      </c>
      <c r="B57156" t="s">
        <v>29915</v>
      </c>
    </row>
    <row r="57157" spans="1:2" x14ac:dyDescent="0.3">
      <c r="A57157" s="2">
        <v>1.3270000000000001E-2</v>
      </c>
      <c r="B57157" t="s">
        <v>29914</v>
      </c>
    </row>
    <row r="57158" spans="1:2" x14ac:dyDescent="0.3">
      <c r="A57158" s="2">
        <v>6.2449999999999999E-2</v>
      </c>
      <c r="B57158" t="s">
        <v>29913</v>
      </c>
    </row>
    <row r="57159" spans="1:2" x14ac:dyDescent="0.3">
      <c r="A57159" s="2">
        <v>21.337900000000001</v>
      </c>
      <c r="B57159" t="s">
        <v>29912</v>
      </c>
    </row>
    <row r="57160" spans="1:2" x14ac:dyDescent="0.3">
      <c r="A57160" s="2">
        <v>122.796491567506</v>
      </c>
      <c r="B57160" t="s">
        <v>29911</v>
      </c>
    </row>
    <row r="57161" spans="1:2" x14ac:dyDescent="0.3">
      <c r="A57161" s="2">
        <v>24.627739999999999</v>
      </c>
      <c r="B57161" t="s">
        <v>29910</v>
      </c>
    </row>
    <row r="57162" spans="1:2" x14ac:dyDescent="0.3">
      <c r="A57162" s="2">
        <v>1.9594240716601201E-2</v>
      </c>
      <c r="B57162" t="s">
        <v>29909</v>
      </c>
    </row>
    <row r="57163" spans="1:2" x14ac:dyDescent="0.3">
      <c r="A57163" s="2">
        <v>9.4576164868458903E-3</v>
      </c>
      <c r="B57163" t="s">
        <v>29908</v>
      </c>
    </row>
    <row r="57164" spans="1:2" x14ac:dyDescent="0.3">
      <c r="A57164" s="2">
        <v>4.8731600000000004</v>
      </c>
      <c r="B57164" t="s">
        <v>29907</v>
      </c>
    </row>
    <row r="57165" spans="1:2" x14ac:dyDescent="0.3">
      <c r="A57165" s="2">
        <v>127.69456426458601</v>
      </c>
      <c r="B57165" t="s">
        <v>29906</v>
      </c>
    </row>
    <row r="57166" spans="1:2" x14ac:dyDescent="0.3">
      <c r="A57166" s="2">
        <v>2.53E-2</v>
      </c>
      <c r="B57166" t="s">
        <v>29905</v>
      </c>
    </row>
    <row r="57167" spans="1:2" x14ac:dyDescent="0.3">
      <c r="A57167" s="2">
        <v>8.9134905298178904</v>
      </c>
      <c r="B57167" t="s">
        <v>29904</v>
      </c>
    </row>
    <row r="57168" spans="1:2" x14ac:dyDescent="0.3">
      <c r="A57168" s="2">
        <v>6.5168288265592302</v>
      </c>
      <c r="B57168" t="s">
        <v>29903</v>
      </c>
    </row>
    <row r="57169" spans="1:2" x14ac:dyDescent="0.3">
      <c r="A57169" s="2">
        <v>5.3554199999999996</v>
      </c>
      <c r="B57169" t="s">
        <v>29902</v>
      </c>
    </row>
    <row r="57170" spans="1:2" x14ac:dyDescent="0.3">
      <c r="A57170" s="2">
        <v>1.6403260526957899</v>
      </c>
      <c r="B57170" t="s">
        <v>29901</v>
      </c>
    </row>
    <row r="57171" spans="1:2" x14ac:dyDescent="0.3">
      <c r="A57171" s="2">
        <v>5.4704699999999997</v>
      </c>
      <c r="B57171" t="s">
        <v>29900</v>
      </c>
    </row>
    <row r="57172" spans="1:2" x14ac:dyDescent="0.3">
      <c r="A57172" s="2">
        <v>32.433357266373797</v>
      </c>
      <c r="B57172" t="s">
        <v>29899</v>
      </c>
    </row>
    <row r="57173" spans="1:2" x14ac:dyDescent="0.3">
      <c r="A57173" s="2">
        <v>0.76215703175337002</v>
      </c>
      <c r="B57173" t="s">
        <v>29898</v>
      </c>
    </row>
    <row r="57174" spans="1:2" x14ac:dyDescent="0.3">
      <c r="A57174" s="2">
        <v>7.76518</v>
      </c>
      <c r="B57174" t="s">
        <v>29897</v>
      </c>
    </row>
    <row r="57175" spans="1:2" x14ac:dyDescent="0.3">
      <c r="A57175" s="2">
        <v>4.1554085609402103E-2</v>
      </c>
      <c r="B57175" t="s">
        <v>29896</v>
      </c>
    </row>
    <row r="57176" spans="1:2" x14ac:dyDescent="0.3">
      <c r="A57176" s="2">
        <v>3.6355042157936203E-2</v>
      </c>
      <c r="B57176" t="s">
        <v>29895</v>
      </c>
    </row>
    <row r="57177" spans="1:2" x14ac:dyDescent="0.3">
      <c r="A57177" s="2">
        <v>2.3018530456529501E-2</v>
      </c>
      <c r="B57177" t="s">
        <v>29894</v>
      </c>
    </row>
    <row r="57178" spans="1:2" x14ac:dyDescent="0.3">
      <c r="A57178" s="2">
        <v>5.058E-2</v>
      </c>
      <c r="B57178" t="s">
        <v>29893</v>
      </c>
    </row>
    <row r="57179" spans="1:2" x14ac:dyDescent="0.3">
      <c r="A57179" s="2">
        <v>1.9446127859420698E-2</v>
      </c>
      <c r="B57179" t="s">
        <v>29892</v>
      </c>
    </row>
    <row r="57180" spans="1:2" x14ac:dyDescent="0.3">
      <c r="A57180" s="2">
        <v>8.7309999999999999E-2</v>
      </c>
      <c r="B57180" t="s">
        <v>29891</v>
      </c>
    </row>
    <row r="57181" spans="1:2" x14ac:dyDescent="0.3">
      <c r="A57181" s="2">
        <v>1.73021198132099E-2</v>
      </c>
      <c r="B57181" t="s">
        <v>29890</v>
      </c>
    </row>
    <row r="57182" spans="1:2" x14ac:dyDescent="0.3">
      <c r="A57182" s="2">
        <v>1.68938529933262E-3</v>
      </c>
      <c r="B57182" t="s">
        <v>29889</v>
      </c>
    </row>
    <row r="57183" spans="1:2" x14ac:dyDescent="0.3">
      <c r="A57183" s="2">
        <v>0.34493000000000001</v>
      </c>
      <c r="B57183" t="s">
        <v>29888</v>
      </c>
    </row>
    <row r="57184" spans="1:2" x14ac:dyDescent="0.3">
      <c r="A57184" s="2">
        <v>4.2759099999999997</v>
      </c>
      <c r="B57184" t="s">
        <v>29887</v>
      </c>
    </row>
    <row r="57185" spans="1:2" x14ac:dyDescent="0.3">
      <c r="A57185" s="2">
        <v>21.239470000000001</v>
      </c>
      <c r="B57185" t="s">
        <v>29886</v>
      </c>
    </row>
    <row r="57186" spans="1:2" x14ac:dyDescent="0.3">
      <c r="A57186" s="2">
        <v>28.02656</v>
      </c>
      <c r="B57186" t="s">
        <v>29885</v>
      </c>
    </row>
    <row r="57187" spans="1:2" x14ac:dyDescent="0.3">
      <c r="A57187" s="2">
        <v>4.3870375516735596</v>
      </c>
      <c r="B57187" t="s">
        <v>29884</v>
      </c>
    </row>
    <row r="57188" spans="1:2" x14ac:dyDescent="0.3">
      <c r="A57188" s="2">
        <v>10.6480782858747</v>
      </c>
      <c r="B57188" t="s">
        <v>29883</v>
      </c>
    </row>
    <row r="57189" spans="1:2" x14ac:dyDescent="0.3">
      <c r="A57189" s="2">
        <v>1.29942</v>
      </c>
      <c r="B57189" t="s">
        <v>29882</v>
      </c>
    </row>
    <row r="57190" spans="1:2" x14ac:dyDescent="0.3">
      <c r="A57190" s="2">
        <v>8.7951393648685503</v>
      </c>
      <c r="B57190" t="s">
        <v>29881</v>
      </c>
    </row>
    <row r="57191" spans="1:2" x14ac:dyDescent="0.3">
      <c r="A57191" s="2">
        <v>1.7086399999999999</v>
      </c>
      <c r="B57191" t="s">
        <v>29880</v>
      </c>
    </row>
    <row r="57192" spans="1:2" x14ac:dyDescent="0.3">
      <c r="A57192" s="2">
        <v>29.390709999999999</v>
      </c>
      <c r="B57192" t="s">
        <v>29879</v>
      </c>
    </row>
    <row r="57193" spans="1:2" x14ac:dyDescent="0.3">
      <c r="A57193" s="2">
        <v>15.44223</v>
      </c>
      <c r="B57193" t="s">
        <v>29878</v>
      </c>
    </row>
    <row r="57194" spans="1:2" x14ac:dyDescent="0.3">
      <c r="A57194" s="2">
        <v>11.298909999999999</v>
      </c>
      <c r="B57194" t="s">
        <v>29877</v>
      </c>
    </row>
    <row r="57195" spans="1:2" x14ac:dyDescent="0.3">
      <c r="A57195" s="2">
        <v>0.12517527717321</v>
      </c>
      <c r="B57195" t="s">
        <v>29876</v>
      </c>
    </row>
    <row r="57196" spans="1:2" x14ac:dyDescent="0.3">
      <c r="A57196" s="2">
        <v>0.77979160416767501</v>
      </c>
      <c r="B57196" t="s">
        <v>29875</v>
      </c>
    </row>
    <row r="57197" spans="1:2" x14ac:dyDescent="0.3">
      <c r="A57197" s="2">
        <v>1.06508</v>
      </c>
      <c r="B57197" t="s">
        <v>29874</v>
      </c>
    </row>
    <row r="57198" spans="1:2" x14ac:dyDescent="0.3">
      <c r="A57198" s="2">
        <v>5.5516106841696201E-2</v>
      </c>
      <c r="B57198" t="s">
        <v>29873</v>
      </c>
    </row>
    <row r="57199" spans="1:2" x14ac:dyDescent="0.3">
      <c r="A57199" s="2">
        <v>18.414439999999999</v>
      </c>
      <c r="B57199" t="s">
        <v>29872</v>
      </c>
    </row>
    <row r="57200" spans="1:2" x14ac:dyDescent="0.3">
      <c r="A57200" s="2">
        <v>0.22774045704644499</v>
      </c>
      <c r="B57200" t="s">
        <v>29871</v>
      </c>
    </row>
    <row r="57201" spans="1:2" x14ac:dyDescent="0.3">
      <c r="A57201" s="2">
        <v>1.2503200000000001</v>
      </c>
      <c r="B57201" t="s">
        <v>29870</v>
      </c>
    </row>
    <row r="57202" spans="1:2" x14ac:dyDescent="0.3">
      <c r="A57202" s="2">
        <v>1.4793099999999999</v>
      </c>
      <c r="B57202" t="s">
        <v>29869</v>
      </c>
    </row>
    <row r="57203" spans="1:2" x14ac:dyDescent="0.3">
      <c r="A57203" s="2">
        <v>3.8400000000000001E-3</v>
      </c>
      <c r="B57203" t="s">
        <v>29868</v>
      </c>
    </row>
    <row r="57204" spans="1:2" x14ac:dyDescent="0.3">
      <c r="A57204" s="2">
        <v>37.589410000000001</v>
      </c>
      <c r="B57204" t="s">
        <v>29867</v>
      </c>
    </row>
    <row r="57205" spans="1:2" x14ac:dyDescent="0.3">
      <c r="A57205" s="2">
        <v>1.7824899999999999</v>
      </c>
      <c r="B57205" t="s">
        <v>29866</v>
      </c>
    </row>
    <row r="57206" spans="1:2" x14ac:dyDescent="0.3">
      <c r="A57206" s="2">
        <v>4.8899499999999998</v>
      </c>
      <c r="B57206" t="s">
        <v>29865</v>
      </c>
    </row>
    <row r="57207" spans="1:2" x14ac:dyDescent="0.3">
      <c r="A57207" s="2">
        <v>12.59604</v>
      </c>
      <c r="B57207" t="s">
        <v>29864</v>
      </c>
    </row>
    <row r="57208" spans="1:2" x14ac:dyDescent="0.3">
      <c r="A57208" s="2">
        <v>137.88687999999999</v>
      </c>
      <c r="B57208" t="s">
        <v>29863</v>
      </c>
    </row>
    <row r="57209" spans="1:2" x14ac:dyDescent="0.3">
      <c r="A57209" s="2">
        <v>36.16619</v>
      </c>
      <c r="B57209" t="s">
        <v>29862</v>
      </c>
    </row>
    <row r="57210" spans="1:2" x14ac:dyDescent="0.3">
      <c r="A57210" s="2">
        <v>4.4018326882992396</v>
      </c>
      <c r="B57210" t="s">
        <v>29861</v>
      </c>
    </row>
    <row r="57211" spans="1:2" x14ac:dyDescent="0.3">
      <c r="A57211" s="2">
        <v>7.6980000000000007E-2</v>
      </c>
      <c r="B57211" t="s">
        <v>29860</v>
      </c>
    </row>
    <row r="57212" spans="1:2" x14ac:dyDescent="0.3">
      <c r="A57212" s="2">
        <v>0.53866536194353698</v>
      </c>
      <c r="B57212" t="s">
        <v>29859</v>
      </c>
    </row>
    <row r="57213" spans="1:2" x14ac:dyDescent="0.3">
      <c r="A57213" s="2">
        <v>3.4526797897683703E-2</v>
      </c>
      <c r="B57213" t="s">
        <v>29858</v>
      </c>
    </row>
    <row r="57214" spans="1:2" x14ac:dyDescent="0.3">
      <c r="A57214" s="2">
        <v>5.6601939008061902E-2</v>
      </c>
      <c r="B57214" t="s">
        <v>29857</v>
      </c>
    </row>
    <row r="57215" spans="1:2" x14ac:dyDescent="0.3">
      <c r="A57215" s="2">
        <v>0.123165819410814</v>
      </c>
      <c r="B57215" t="s">
        <v>29856</v>
      </c>
    </row>
    <row r="57216" spans="1:2" x14ac:dyDescent="0.3">
      <c r="A57216" s="2">
        <v>4.3871921294711E-2</v>
      </c>
      <c r="B57216" t="s">
        <v>29855</v>
      </c>
    </row>
    <row r="57217" spans="1:2" x14ac:dyDescent="0.3">
      <c r="A57217" s="2">
        <v>4.4359186366677603</v>
      </c>
      <c r="B57217" t="s">
        <v>29854</v>
      </c>
    </row>
    <row r="57218" spans="1:2" x14ac:dyDescent="0.3">
      <c r="A57218" s="2">
        <v>0.11415</v>
      </c>
      <c r="B57218" t="s">
        <v>29853</v>
      </c>
    </row>
    <row r="57219" spans="1:2" x14ac:dyDescent="0.3">
      <c r="A57219" s="2">
        <v>1.272E-2</v>
      </c>
      <c r="B57219" t="s">
        <v>29852</v>
      </c>
    </row>
    <row r="57220" spans="1:2" x14ac:dyDescent="0.3">
      <c r="A57220" s="2">
        <v>8.1379400000000004</v>
      </c>
      <c r="B57220" t="s">
        <v>29851</v>
      </c>
    </row>
    <row r="57221" spans="1:2" x14ac:dyDescent="0.3">
      <c r="A57221" s="2">
        <v>4.5614663127695097E-2</v>
      </c>
      <c r="B57221" t="s">
        <v>29850</v>
      </c>
    </row>
    <row r="57222" spans="1:2" x14ac:dyDescent="0.3">
      <c r="A57222" s="2">
        <v>5.6000000000000001E-2</v>
      </c>
      <c r="B57222" t="s">
        <v>29849</v>
      </c>
    </row>
    <row r="57223" spans="1:2" x14ac:dyDescent="0.3">
      <c r="A57223" s="2">
        <v>22.3413078190747</v>
      </c>
      <c r="B57223" t="s">
        <v>29848</v>
      </c>
    </row>
    <row r="57224" spans="1:2" x14ac:dyDescent="0.3">
      <c r="A57224" s="2">
        <v>3.2016562527865097E-2</v>
      </c>
      <c r="B57224" t="s">
        <v>29847</v>
      </c>
    </row>
    <row r="57225" spans="1:2" x14ac:dyDescent="0.3">
      <c r="A57225" s="2">
        <v>54.234920000000002</v>
      </c>
      <c r="B57225" t="s">
        <v>29846</v>
      </c>
    </row>
    <row r="57226" spans="1:2" x14ac:dyDescent="0.3">
      <c r="A57226" s="2">
        <v>148.02172999999999</v>
      </c>
      <c r="B57226" t="s">
        <v>29845</v>
      </c>
    </row>
    <row r="57227" spans="1:2" x14ac:dyDescent="0.3">
      <c r="A57227" s="2">
        <v>3.2623865089423297E-2</v>
      </c>
      <c r="B57227" t="s">
        <v>29844</v>
      </c>
    </row>
    <row r="57228" spans="1:2" x14ac:dyDescent="0.3">
      <c r="A57228" s="2">
        <v>7.1138199999999996</v>
      </c>
      <c r="B57228" t="s">
        <v>29843</v>
      </c>
    </row>
    <row r="57229" spans="1:2" x14ac:dyDescent="0.3">
      <c r="A57229" s="2">
        <v>25.673616626361099</v>
      </c>
      <c r="B57229" t="s">
        <v>29842</v>
      </c>
    </row>
    <row r="57230" spans="1:2" x14ac:dyDescent="0.3">
      <c r="A57230" s="2">
        <v>34.803477760090402</v>
      </c>
      <c r="B57230" t="s">
        <v>29841</v>
      </c>
    </row>
    <row r="57231" spans="1:2" x14ac:dyDescent="0.3">
      <c r="A57231" s="2">
        <v>5.6053499999999996</v>
      </c>
      <c r="B57231" t="s">
        <v>29840</v>
      </c>
    </row>
    <row r="57232" spans="1:2" x14ac:dyDescent="0.3">
      <c r="A57232" s="2">
        <v>0.76242467214753795</v>
      </c>
      <c r="B57232" t="s">
        <v>29839</v>
      </c>
    </row>
    <row r="57233" spans="1:2" x14ac:dyDescent="0.3">
      <c r="A57233" s="2">
        <v>0.36443999999999999</v>
      </c>
      <c r="B57233" t="s">
        <v>29838</v>
      </c>
    </row>
    <row r="57234" spans="1:2" x14ac:dyDescent="0.3">
      <c r="A57234" s="2">
        <v>3.3324943681509298</v>
      </c>
      <c r="B57234" t="s">
        <v>29837</v>
      </c>
    </row>
    <row r="57235" spans="1:2" x14ac:dyDescent="0.3">
      <c r="A57235" s="2">
        <v>0.81751259682757804</v>
      </c>
      <c r="B57235" t="s">
        <v>29836</v>
      </c>
    </row>
    <row r="57236" spans="1:2" x14ac:dyDescent="0.3">
      <c r="A57236" s="2">
        <v>11.40221</v>
      </c>
      <c r="B57236" t="s">
        <v>29835</v>
      </c>
    </row>
    <row r="57237" spans="1:2" x14ac:dyDescent="0.3">
      <c r="A57237" s="2">
        <v>22.573226058299799</v>
      </c>
      <c r="B57237" t="s">
        <v>29834</v>
      </c>
    </row>
    <row r="57238" spans="1:2" x14ac:dyDescent="0.3">
      <c r="A57238" s="2">
        <v>5.0865211095416401</v>
      </c>
      <c r="B57238" t="s">
        <v>29833</v>
      </c>
    </row>
    <row r="57239" spans="1:2" x14ac:dyDescent="0.3">
      <c r="A57239" s="2">
        <v>2.9352429114130798</v>
      </c>
      <c r="B57239" t="s">
        <v>29832</v>
      </c>
    </row>
    <row r="57240" spans="1:2" x14ac:dyDescent="0.3">
      <c r="A57240" s="2">
        <v>2.8340800000000002</v>
      </c>
      <c r="B57240" t="s">
        <v>29831</v>
      </c>
    </row>
    <row r="57241" spans="1:2" x14ac:dyDescent="0.3">
      <c r="A57241" s="2">
        <v>14.003571430666501</v>
      </c>
      <c r="B57241" t="s">
        <v>29830</v>
      </c>
    </row>
    <row r="57242" spans="1:2" x14ac:dyDescent="0.3">
      <c r="A57242" s="2">
        <v>1.29428205188417</v>
      </c>
      <c r="B57242" t="s">
        <v>29829</v>
      </c>
    </row>
    <row r="57243" spans="1:2" x14ac:dyDescent="0.3">
      <c r="A57243" s="2">
        <v>3.1267300532321198</v>
      </c>
      <c r="B57243" t="s">
        <v>29828</v>
      </c>
    </row>
    <row r="57244" spans="1:2" x14ac:dyDescent="0.3">
      <c r="A57244" s="2">
        <v>450.89909692578698</v>
      </c>
      <c r="B57244" t="s">
        <v>29827</v>
      </c>
    </row>
    <row r="57245" spans="1:2" x14ac:dyDescent="0.3">
      <c r="A57245" s="2">
        <v>0.47727802559353399</v>
      </c>
      <c r="B57245" t="s">
        <v>29826</v>
      </c>
    </row>
    <row r="57246" spans="1:2" x14ac:dyDescent="0.3">
      <c r="A57246" s="2">
        <v>4.4350000000000001E-2</v>
      </c>
      <c r="B57246" t="s">
        <v>29825</v>
      </c>
    </row>
    <row r="57247" spans="1:2" x14ac:dyDescent="0.3">
      <c r="A57247" s="2">
        <v>8.0907599999999995</v>
      </c>
      <c r="B57247" t="s">
        <v>29824</v>
      </c>
    </row>
    <row r="57248" spans="1:2" x14ac:dyDescent="0.3">
      <c r="A57248" s="2">
        <v>2.0796899999999998</v>
      </c>
      <c r="B57248" t="s">
        <v>29823</v>
      </c>
    </row>
    <row r="57249" spans="1:2" x14ac:dyDescent="0.3">
      <c r="A57249" s="2">
        <v>1.33813</v>
      </c>
      <c r="B57249" t="s">
        <v>29822</v>
      </c>
    </row>
    <row r="57250" spans="1:2" x14ac:dyDescent="0.3">
      <c r="A57250" s="2">
        <v>4.9750000000000003E-2</v>
      </c>
      <c r="B57250" t="s">
        <v>29821</v>
      </c>
    </row>
    <row r="57251" spans="1:2" x14ac:dyDescent="0.3">
      <c r="A57251" s="2">
        <v>4.7391500000000004</v>
      </c>
      <c r="B57251" t="s">
        <v>29820</v>
      </c>
    </row>
    <row r="57252" spans="1:2" x14ac:dyDescent="0.3">
      <c r="A57252" s="2">
        <v>10.48165</v>
      </c>
      <c r="B57252" t="s">
        <v>29819</v>
      </c>
    </row>
    <row r="57253" spans="1:2" x14ac:dyDescent="0.3">
      <c r="A57253" s="2">
        <v>0.31</v>
      </c>
      <c r="B57253" t="s">
        <v>29818</v>
      </c>
    </row>
    <row r="57254" spans="1:2" x14ac:dyDescent="0.3">
      <c r="A57254" s="2">
        <v>1.51989</v>
      </c>
      <c r="B57254" t="s">
        <v>29817</v>
      </c>
    </row>
    <row r="57255" spans="1:2" x14ac:dyDescent="0.3">
      <c r="A57255" s="2">
        <v>1.29556</v>
      </c>
      <c r="B57255" t="s">
        <v>29816</v>
      </c>
    </row>
    <row r="57256" spans="1:2" x14ac:dyDescent="0.3">
      <c r="A57256" s="2">
        <v>1.635E-2</v>
      </c>
      <c r="B57256" t="s">
        <v>29815</v>
      </c>
    </row>
    <row r="57257" spans="1:2" x14ac:dyDescent="0.3">
      <c r="A57257" s="2">
        <v>0.27217999999999998</v>
      </c>
      <c r="B57257" t="s">
        <v>29814</v>
      </c>
    </row>
    <row r="57258" spans="1:2" x14ac:dyDescent="0.3">
      <c r="A57258" s="2">
        <v>0.17854662574720201</v>
      </c>
      <c r="B57258" t="s">
        <v>29813</v>
      </c>
    </row>
    <row r="57259" spans="1:2" x14ac:dyDescent="0.3">
      <c r="A57259" s="2">
        <v>35.472929999999998</v>
      </c>
      <c r="B57259" t="s">
        <v>29812</v>
      </c>
    </row>
    <row r="57260" spans="1:2" x14ac:dyDescent="0.3">
      <c r="A57260" s="2">
        <v>0.61236719202371703</v>
      </c>
      <c r="B57260" t="s">
        <v>29811</v>
      </c>
    </row>
    <row r="57261" spans="1:2" x14ac:dyDescent="0.3">
      <c r="A57261" s="2">
        <v>4.8748477108794299</v>
      </c>
      <c r="B57261" t="s">
        <v>29810</v>
      </c>
    </row>
    <row r="57262" spans="1:2" x14ac:dyDescent="0.3">
      <c r="A57262" s="2">
        <v>3.9993758737942802</v>
      </c>
      <c r="B57262" t="s">
        <v>29809</v>
      </c>
    </row>
    <row r="57263" spans="1:2" x14ac:dyDescent="0.3">
      <c r="A57263" s="2">
        <v>8.2023399237200998</v>
      </c>
      <c r="B57263" t="s">
        <v>29808</v>
      </c>
    </row>
    <row r="57264" spans="1:2" x14ac:dyDescent="0.3">
      <c r="A57264" s="2">
        <v>15.167896833096201</v>
      </c>
      <c r="B57264" t="s">
        <v>29807</v>
      </c>
    </row>
    <row r="57265" spans="1:2" x14ac:dyDescent="0.3">
      <c r="A57265" s="2">
        <v>32.992377362123797</v>
      </c>
      <c r="B57265" t="s">
        <v>29806</v>
      </c>
    </row>
    <row r="57266" spans="1:2" x14ac:dyDescent="0.3">
      <c r="A57266" s="2">
        <v>3.7589999999999998E-2</v>
      </c>
      <c r="B57266" t="s">
        <v>29805</v>
      </c>
    </row>
    <row r="57267" spans="1:2" x14ac:dyDescent="0.3">
      <c r="A57267" s="2">
        <v>6.2129999999999998E-2</v>
      </c>
      <c r="B57267" t="s">
        <v>29804</v>
      </c>
    </row>
    <row r="57268" spans="1:2" x14ac:dyDescent="0.3">
      <c r="A57268" s="2">
        <v>7.2606248395447895E-2</v>
      </c>
      <c r="B57268" t="s">
        <v>29803</v>
      </c>
    </row>
    <row r="57269" spans="1:2" x14ac:dyDescent="0.3">
      <c r="A57269" s="2">
        <v>52.911459999999998</v>
      </c>
      <c r="B57269" t="s">
        <v>29802</v>
      </c>
    </row>
    <row r="57270" spans="1:2" x14ac:dyDescent="0.3">
      <c r="A57270" s="2">
        <v>0.22600999999999999</v>
      </c>
      <c r="B57270" t="s">
        <v>29801</v>
      </c>
    </row>
    <row r="57271" spans="1:2" x14ac:dyDescent="0.3">
      <c r="A57271" s="2">
        <v>2.57826803017038</v>
      </c>
      <c r="B57271" t="s">
        <v>29800</v>
      </c>
    </row>
    <row r="57272" spans="1:2" x14ac:dyDescent="0.3">
      <c r="A57272" s="2">
        <v>130.90536</v>
      </c>
      <c r="B57272" t="s">
        <v>29799</v>
      </c>
    </row>
    <row r="57273" spans="1:2" x14ac:dyDescent="0.3">
      <c r="A57273" s="2">
        <v>110.580460359821</v>
      </c>
      <c r="B57273" t="s">
        <v>29798</v>
      </c>
    </row>
    <row r="57274" spans="1:2" x14ac:dyDescent="0.3">
      <c r="A57274" s="2">
        <v>112.263057991447</v>
      </c>
      <c r="B57274" t="s">
        <v>29797</v>
      </c>
    </row>
    <row r="57275" spans="1:2" x14ac:dyDescent="0.3">
      <c r="A57275" s="2">
        <v>10.014222451601601</v>
      </c>
      <c r="B57275" t="s">
        <v>29796</v>
      </c>
    </row>
    <row r="57276" spans="1:2" x14ac:dyDescent="0.3">
      <c r="A57276" s="2">
        <v>6.9955729145589798E-2</v>
      </c>
      <c r="B57276" t="s">
        <v>29795</v>
      </c>
    </row>
    <row r="57277" spans="1:2" x14ac:dyDescent="0.3">
      <c r="A57277" s="2">
        <v>1.16921660790065E-2</v>
      </c>
      <c r="B57277" t="s">
        <v>29794</v>
      </c>
    </row>
    <row r="57278" spans="1:2" x14ac:dyDescent="0.3">
      <c r="A57278" s="2">
        <v>71.804063896020594</v>
      </c>
      <c r="B57278" t="s">
        <v>29793</v>
      </c>
    </row>
    <row r="57279" spans="1:2" x14ac:dyDescent="0.3">
      <c r="A57279" s="2">
        <v>0.15744634608292499</v>
      </c>
      <c r="B57279" t="s">
        <v>29792</v>
      </c>
    </row>
    <row r="57280" spans="1:2" x14ac:dyDescent="0.3">
      <c r="A57280" s="2">
        <v>37.285641447258499</v>
      </c>
      <c r="B57280" t="s">
        <v>29791</v>
      </c>
    </row>
    <row r="57281" spans="1:2" x14ac:dyDescent="0.3">
      <c r="A57281" s="2">
        <v>2.2709520033589601</v>
      </c>
      <c r="B57281" t="s">
        <v>29790</v>
      </c>
    </row>
    <row r="57282" spans="1:2" x14ac:dyDescent="0.3">
      <c r="A57282" s="2">
        <v>11.045360000000001</v>
      </c>
      <c r="B57282" t="s">
        <v>29789</v>
      </c>
    </row>
    <row r="57283" spans="1:2" x14ac:dyDescent="0.3">
      <c r="A57283" s="2">
        <v>11.18355</v>
      </c>
      <c r="B57283" t="s">
        <v>29788</v>
      </c>
    </row>
    <row r="57284" spans="1:2" x14ac:dyDescent="0.3">
      <c r="A57284" s="2">
        <v>9.1846999999999994</v>
      </c>
      <c r="B57284" t="s">
        <v>29787</v>
      </c>
    </row>
    <row r="57285" spans="1:2" x14ac:dyDescent="0.3">
      <c r="A57285" s="2">
        <v>38.159829999999999</v>
      </c>
      <c r="B57285" t="s">
        <v>29786</v>
      </c>
    </row>
    <row r="57286" spans="1:2" x14ac:dyDescent="0.3">
      <c r="A57286" s="2">
        <v>0.20363896395216299</v>
      </c>
      <c r="B57286" t="s">
        <v>29785</v>
      </c>
    </row>
    <row r="57287" spans="1:2" x14ac:dyDescent="0.3">
      <c r="A57287" s="2">
        <v>14.80912</v>
      </c>
      <c r="B57287" t="s">
        <v>29784</v>
      </c>
    </row>
    <row r="57288" spans="1:2" x14ac:dyDescent="0.3">
      <c r="A57288" s="2">
        <v>3.7016321393723</v>
      </c>
      <c r="B57288" t="s">
        <v>29783</v>
      </c>
    </row>
    <row r="57289" spans="1:2" x14ac:dyDescent="0.3">
      <c r="A57289" s="2">
        <v>7.5164999999999997</v>
      </c>
      <c r="B57289" t="s">
        <v>29782</v>
      </c>
    </row>
    <row r="57290" spans="1:2" x14ac:dyDescent="0.3">
      <c r="A57290" s="2">
        <v>3.72858</v>
      </c>
      <c r="B57290" t="s">
        <v>29781</v>
      </c>
    </row>
    <row r="57291" spans="1:2" x14ac:dyDescent="0.3">
      <c r="A57291" s="2">
        <v>3.2030000000000003E-2</v>
      </c>
      <c r="B57291" t="s">
        <v>29780</v>
      </c>
    </row>
    <row r="57292" spans="1:2" x14ac:dyDescent="0.3">
      <c r="A57292" s="2">
        <v>4.7514960756237699E-2</v>
      </c>
      <c r="B57292" t="s">
        <v>29779</v>
      </c>
    </row>
    <row r="57293" spans="1:2" x14ac:dyDescent="0.3">
      <c r="A57293" s="2">
        <v>1.1941299999999999</v>
      </c>
      <c r="B57293" t="s">
        <v>29778</v>
      </c>
    </row>
    <row r="57294" spans="1:2" x14ac:dyDescent="0.3">
      <c r="A57294" s="2">
        <v>2.1629349223540699E-2</v>
      </c>
      <c r="B57294" t="s">
        <v>29777</v>
      </c>
    </row>
    <row r="57295" spans="1:2" x14ac:dyDescent="0.3">
      <c r="A57295" s="2">
        <v>3.8826894704244802E-2</v>
      </c>
      <c r="B57295" t="s">
        <v>29776</v>
      </c>
    </row>
    <row r="57296" spans="1:2" x14ac:dyDescent="0.3">
      <c r="A57296" s="2">
        <v>7.5662599999999998</v>
      </c>
      <c r="B57296" t="s">
        <v>29775</v>
      </c>
    </row>
    <row r="57297" spans="1:2" x14ac:dyDescent="0.3">
      <c r="A57297" s="2">
        <v>0.81244000000000005</v>
      </c>
      <c r="B57297" t="s">
        <v>29774</v>
      </c>
    </row>
    <row r="57298" spans="1:2" x14ac:dyDescent="0.3">
      <c r="A57298" s="2">
        <v>4.3937600000000003</v>
      </c>
      <c r="B57298" t="s">
        <v>29773</v>
      </c>
    </row>
    <row r="57299" spans="1:2" x14ac:dyDescent="0.3">
      <c r="A57299" s="2">
        <v>4.9549999999999997E-2</v>
      </c>
      <c r="B57299" t="s">
        <v>29772</v>
      </c>
    </row>
    <row r="57300" spans="1:2" x14ac:dyDescent="0.3">
      <c r="A57300" s="2">
        <v>0.36558400978108901</v>
      </c>
      <c r="B57300" t="s">
        <v>29771</v>
      </c>
    </row>
    <row r="57301" spans="1:2" x14ac:dyDescent="0.3">
      <c r="A57301" s="2">
        <v>0.27322580736367502</v>
      </c>
      <c r="B57301" t="s">
        <v>29770</v>
      </c>
    </row>
    <row r="57302" spans="1:2" x14ac:dyDescent="0.3">
      <c r="A57302" s="2">
        <v>0.25651305398000301</v>
      </c>
      <c r="B57302" t="s">
        <v>29769</v>
      </c>
    </row>
    <row r="57303" spans="1:2" x14ac:dyDescent="0.3">
      <c r="A57303" s="2">
        <v>0.24745</v>
      </c>
      <c r="B57303" t="s">
        <v>29768</v>
      </c>
    </row>
    <row r="57304" spans="1:2" x14ac:dyDescent="0.3">
      <c r="A57304" s="2">
        <v>2.2667317072478901E-2</v>
      </c>
      <c r="B57304" t="s">
        <v>29767</v>
      </c>
    </row>
    <row r="57305" spans="1:2" x14ac:dyDescent="0.3">
      <c r="A57305" s="2">
        <v>5.4188200000000002</v>
      </c>
      <c r="B57305" t="s">
        <v>29766</v>
      </c>
    </row>
    <row r="57306" spans="1:2" x14ac:dyDescent="0.3">
      <c r="A57306" s="2">
        <v>4.8210000000000003E-2</v>
      </c>
      <c r="B57306" t="s">
        <v>29765</v>
      </c>
    </row>
    <row r="57307" spans="1:2" x14ac:dyDescent="0.3">
      <c r="A57307" s="2">
        <v>148.03662</v>
      </c>
      <c r="B57307" t="s">
        <v>29764</v>
      </c>
    </row>
    <row r="57308" spans="1:2" x14ac:dyDescent="0.3">
      <c r="A57308" s="2">
        <v>6.0494250140592696</v>
      </c>
      <c r="B57308" t="s">
        <v>29763</v>
      </c>
    </row>
    <row r="57309" spans="1:2" x14ac:dyDescent="0.3">
      <c r="A57309" s="2">
        <v>9.4113699999999998</v>
      </c>
      <c r="B57309" t="s">
        <v>29762</v>
      </c>
    </row>
    <row r="57310" spans="1:2" x14ac:dyDescent="0.3">
      <c r="A57310" s="2">
        <v>3.7053600000000002</v>
      </c>
      <c r="B57310" t="s">
        <v>29761</v>
      </c>
    </row>
    <row r="57311" spans="1:2" x14ac:dyDescent="0.3">
      <c r="A57311" s="2">
        <v>40.750570000000003</v>
      </c>
      <c r="B57311" t="s">
        <v>29760</v>
      </c>
    </row>
    <row r="57312" spans="1:2" x14ac:dyDescent="0.3">
      <c r="A57312" s="2">
        <v>16.993991907561199</v>
      </c>
      <c r="B57312" t="s">
        <v>29759</v>
      </c>
    </row>
    <row r="57313" spans="1:2" x14ac:dyDescent="0.3">
      <c r="A57313" s="2">
        <v>1.5310000000000001E-2</v>
      </c>
      <c r="B57313" t="s">
        <v>29758</v>
      </c>
    </row>
    <row r="57314" spans="1:2" x14ac:dyDescent="0.3">
      <c r="A57314" s="2">
        <v>1.0753200000000001</v>
      </c>
      <c r="B57314" t="s">
        <v>29757</v>
      </c>
    </row>
    <row r="57315" spans="1:2" x14ac:dyDescent="0.3">
      <c r="A57315" s="2">
        <v>1.6478045557035901</v>
      </c>
      <c r="B57315" t="s">
        <v>29756</v>
      </c>
    </row>
    <row r="57316" spans="1:2" x14ac:dyDescent="0.3">
      <c r="A57316" s="2">
        <v>4.7802935532643103</v>
      </c>
      <c r="B57316" t="s">
        <v>29755</v>
      </c>
    </row>
    <row r="57317" spans="1:2" x14ac:dyDescent="0.3">
      <c r="A57317" s="2">
        <v>143.58341173472701</v>
      </c>
      <c r="B57317" t="s">
        <v>29754</v>
      </c>
    </row>
    <row r="57318" spans="1:2" x14ac:dyDescent="0.3">
      <c r="A57318" s="2">
        <v>0.21297100925214099</v>
      </c>
      <c r="B57318" t="s">
        <v>29753</v>
      </c>
    </row>
    <row r="57319" spans="1:2" x14ac:dyDescent="0.3">
      <c r="A57319" s="2">
        <v>9.2556731743103401E-2</v>
      </c>
      <c r="B57319" t="s">
        <v>29752</v>
      </c>
    </row>
    <row r="57320" spans="1:2" x14ac:dyDescent="0.3">
      <c r="A57320" s="2">
        <v>0.51718867038836902</v>
      </c>
      <c r="B57320" t="s">
        <v>29751</v>
      </c>
    </row>
    <row r="57321" spans="1:2" x14ac:dyDescent="0.3">
      <c r="A57321" s="2">
        <v>43.487870000000001</v>
      </c>
      <c r="B57321" t="s">
        <v>29750</v>
      </c>
    </row>
    <row r="57322" spans="1:2" x14ac:dyDescent="0.3">
      <c r="A57322" s="2">
        <v>84.558159660914697</v>
      </c>
      <c r="B57322" t="s">
        <v>29749</v>
      </c>
    </row>
    <row r="57323" spans="1:2" x14ac:dyDescent="0.3">
      <c r="A57323" s="2">
        <v>7.71441</v>
      </c>
      <c r="B57323" t="s">
        <v>29748</v>
      </c>
    </row>
    <row r="57324" spans="1:2" x14ac:dyDescent="0.3">
      <c r="A57324" s="2">
        <v>2.7354304515964301</v>
      </c>
      <c r="B57324" t="s">
        <v>2295</v>
      </c>
    </row>
    <row r="57325" spans="1:2" x14ac:dyDescent="0.3">
      <c r="A57325" s="2">
        <v>37.607469999999999</v>
      </c>
      <c r="B57325" t="s">
        <v>29747</v>
      </c>
    </row>
    <row r="57326" spans="1:2" x14ac:dyDescent="0.3">
      <c r="A57326" s="2">
        <v>0.12834999999999999</v>
      </c>
      <c r="B57326" t="s">
        <v>29746</v>
      </c>
    </row>
    <row r="57327" spans="1:2" x14ac:dyDescent="0.3">
      <c r="A57327" s="2">
        <v>0.216514655964718</v>
      </c>
      <c r="B57327" t="s">
        <v>29745</v>
      </c>
    </row>
    <row r="57328" spans="1:2" x14ac:dyDescent="0.3">
      <c r="A57328" s="2">
        <v>1.0124030149616201</v>
      </c>
      <c r="B57328" t="s">
        <v>29744</v>
      </c>
    </row>
    <row r="57329" spans="1:2" x14ac:dyDescent="0.3">
      <c r="A57329" s="2">
        <v>0.393926132101721</v>
      </c>
      <c r="B57329" t="s">
        <v>29743</v>
      </c>
    </row>
    <row r="57330" spans="1:2" x14ac:dyDescent="0.3">
      <c r="A57330" s="2">
        <v>402.20586193633801</v>
      </c>
      <c r="B57330" t="s">
        <v>29742</v>
      </c>
    </row>
    <row r="57331" spans="1:2" x14ac:dyDescent="0.3">
      <c r="A57331" s="2">
        <v>4.7498183746147804</v>
      </c>
      <c r="B57331" t="s">
        <v>29741</v>
      </c>
    </row>
    <row r="57332" spans="1:2" x14ac:dyDescent="0.3">
      <c r="A57332" s="2">
        <v>65.83305</v>
      </c>
      <c r="B57332" t="s">
        <v>29740</v>
      </c>
    </row>
    <row r="57333" spans="1:2" x14ac:dyDescent="0.3">
      <c r="A57333" s="2">
        <v>1.1768074551718199</v>
      </c>
      <c r="B57333" t="s">
        <v>29739</v>
      </c>
    </row>
    <row r="57334" spans="1:2" x14ac:dyDescent="0.3">
      <c r="A57334" s="2">
        <v>110.22871878762</v>
      </c>
      <c r="B57334" t="s">
        <v>29738</v>
      </c>
    </row>
    <row r="57335" spans="1:2" x14ac:dyDescent="0.3">
      <c r="A57335" s="2">
        <v>6.8155000000000001</v>
      </c>
      <c r="B57335" t="s">
        <v>29737</v>
      </c>
    </row>
    <row r="57336" spans="1:2" x14ac:dyDescent="0.3">
      <c r="A57336" s="2">
        <v>53.724096801978803</v>
      </c>
      <c r="B57336" t="s">
        <v>29736</v>
      </c>
    </row>
    <row r="57337" spans="1:2" x14ac:dyDescent="0.3">
      <c r="A57337" s="2">
        <v>0.93871499210214804</v>
      </c>
      <c r="B57337" t="s">
        <v>29735</v>
      </c>
    </row>
    <row r="57338" spans="1:2" x14ac:dyDescent="0.3">
      <c r="A57338" s="2">
        <v>1.29525356365248</v>
      </c>
      <c r="B57338" t="s">
        <v>29734</v>
      </c>
    </row>
    <row r="57339" spans="1:2" x14ac:dyDescent="0.3">
      <c r="A57339" s="2">
        <v>2.6485535080113398</v>
      </c>
      <c r="B57339" t="s">
        <v>29733</v>
      </c>
    </row>
    <row r="57340" spans="1:2" x14ac:dyDescent="0.3">
      <c r="A57340" s="2">
        <v>4.9558099999999996</v>
      </c>
      <c r="B57340" t="s">
        <v>29732</v>
      </c>
    </row>
    <row r="57341" spans="1:2" x14ac:dyDescent="0.3">
      <c r="A57341" s="2">
        <v>5.7198206501116899E-2</v>
      </c>
      <c r="B57341" t="s">
        <v>29731</v>
      </c>
    </row>
    <row r="57342" spans="1:2" x14ac:dyDescent="0.3">
      <c r="A57342" s="2">
        <v>7.2143962722397703E-3</v>
      </c>
      <c r="B57342" t="s">
        <v>29730</v>
      </c>
    </row>
    <row r="57343" spans="1:2" x14ac:dyDescent="0.3">
      <c r="A57343" s="2">
        <v>1.92191</v>
      </c>
      <c r="B57343" t="s">
        <v>29729</v>
      </c>
    </row>
    <row r="57344" spans="1:2" x14ac:dyDescent="0.3">
      <c r="A57344" s="2">
        <v>31.822990000000001</v>
      </c>
      <c r="B57344" t="s">
        <v>29728</v>
      </c>
    </row>
    <row r="57345" spans="1:2" x14ac:dyDescent="0.3">
      <c r="A57345" s="2">
        <v>2.7525540428228199</v>
      </c>
      <c r="B57345" t="s">
        <v>29727</v>
      </c>
    </row>
    <row r="57346" spans="1:2" x14ac:dyDescent="0.3">
      <c r="A57346" s="2">
        <v>35.288470185331597</v>
      </c>
      <c r="B57346" t="s">
        <v>29726</v>
      </c>
    </row>
    <row r="57347" spans="1:2" x14ac:dyDescent="0.3">
      <c r="A57347" s="2">
        <v>5.7215817218078703E-2</v>
      </c>
      <c r="B57347" t="s">
        <v>29725</v>
      </c>
    </row>
    <row r="57348" spans="1:2" x14ac:dyDescent="0.3">
      <c r="A57348" s="2">
        <v>7.7466965472737501E-2</v>
      </c>
      <c r="B57348" t="s">
        <v>29724</v>
      </c>
    </row>
    <row r="57349" spans="1:2" x14ac:dyDescent="0.3">
      <c r="A57349" s="2">
        <v>0.20188999999999999</v>
      </c>
      <c r="B57349" t="s">
        <v>29723</v>
      </c>
    </row>
    <row r="57350" spans="1:2" x14ac:dyDescent="0.3">
      <c r="A57350" s="2">
        <v>25.876887421057798</v>
      </c>
      <c r="B57350" t="s">
        <v>29722</v>
      </c>
    </row>
    <row r="57351" spans="1:2" x14ac:dyDescent="0.3">
      <c r="A57351" s="2">
        <v>0.26541999999999999</v>
      </c>
      <c r="B57351" t="s">
        <v>29721</v>
      </c>
    </row>
    <row r="57352" spans="1:2" x14ac:dyDescent="0.3">
      <c r="A57352" s="2">
        <v>3.1</v>
      </c>
      <c r="B57352" t="s">
        <v>29720</v>
      </c>
    </row>
    <row r="57353" spans="1:2" x14ac:dyDescent="0.3">
      <c r="A57353" s="2">
        <v>4.2010221541430699E-2</v>
      </c>
      <c r="B57353" t="s">
        <v>29719</v>
      </c>
    </row>
    <row r="57354" spans="1:2" x14ac:dyDescent="0.3">
      <c r="A57354" s="2">
        <v>0.30325691684731299</v>
      </c>
      <c r="B57354" t="s">
        <v>29718</v>
      </c>
    </row>
    <row r="57355" spans="1:2" x14ac:dyDescent="0.3">
      <c r="A57355" s="2">
        <v>0.10961</v>
      </c>
      <c r="B57355" t="s">
        <v>29717</v>
      </c>
    </row>
    <row r="57356" spans="1:2" x14ac:dyDescent="0.3">
      <c r="A57356" s="2">
        <v>0.18454999999999999</v>
      </c>
      <c r="B57356" t="s">
        <v>29716</v>
      </c>
    </row>
    <row r="57357" spans="1:2" x14ac:dyDescent="0.3">
      <c r="A57357" s="2">
        <v>2.8092800000000002</v>
      </c>
      <c r="B57357" t="s">
        <v>29715</v>
      </c>
    </row>
    <row r="57358" spans="1:2" x14ac:dyDescent="0.3">
      <c r="A57358" s="2">
        <v>0.10059</v>
      </c>
      <c r="B57358" t="s">
        <v>29714</v>
      </c>
    </row>
    <row r="57359" spans="1:2" x14ac:dyDescent="0.3">
      <c r="A57359" s="2">
        <v>0.43949236242786399</v>
      </c>
      <c r="B57359" t="s">
        <v>29713</v>
      </c>
    </row>
    <row r="57360" spans="1:2" x14ac:dyDescent="0.3">
      <c r="A57360" s="2">
        <v>0.45230519714058698</v>
      </c>
      <c r="B57360" t="s">
        <v>29712</v>
      </c>
    </row>
    <row r="57361" spans="1:2" x14ac:dyDescent="0.3">
      <c r="A57361" s="2">
        <v>8.0921599999999998</v>
      </c>
      <c r="B57361" t="s">
        <v>29711</v>
      </c>
    </row>
    <row r="57362" spans="1:2" x14ac:dyDescent="0.3">
      <c r="A57362" s="2">
        <v>6.6000000000000003E-2</v>
      </c>
      <c r="B57362" t="s">
        <v>29710</v>
      </c>
    </row>
    <row r="57363" spans="1:2" x14ac:dyDescent="0.3">
      <c r="A57363" s="2">
        <v>14.75896</v>
      </c>
      <c r="B57363" t="s">
        <v>29709</v>
      </c>
    </row>
    <row r="57364" spans="1:2" x14ac:dyDescent="0.3">
      <c r="A57364" s="2">
        <v>1.32735</v>
      </c>
      <c r="B57364" t="s">
        <v>29708</v>
      </c>
    </row>
    <row r="57365" spans="1:2" x14ac:dyDescent="0.3">
      <c r="A57365" s="2">
        <v>13.91455</v>
      </c>
      <c r="B57365" t="s">
        <v>29707</v>
      </c>
    </row>
    <row r="57366" spans="1:2" x14ac:dyDescent="0.3">
      <c r="A57366" s="2">
        <v>19.673369999999998</v>
      </c>
      <c r="B57366" t="s">
        <v>29706</v>
      </c>
    </row>
    <row r="57367" spans="1:2" x14ac:dyDescent="0.3">
      <c r="A57367" s="2">
        <v>0.630537630429295</v>
      </c>
      <c r="B57367" t="s">
        <v>29705</v>
      </c>
    </row>
    <row r="57368" spans="1:2" x14ac:dyDescent="0.3">
      <c r="A57368" s="2">
        <v>6.0849956859791199</v>
      </c>
      <c r="B57368" t="s">
        <v>29704</v>
      </c>
    </row>
    <row r="57369" spans="1:2" x14ac:dyDescent="0.3">
      <c r="A57369" s="2">
        <v>0.536722605990404</v>
      </c>
      <c r="B57369" t="s">
        <v>29703</v>
      </c>
    </row>
    <row r="57370" spans="1:2" x14ac:dyDescent="0.3">
      <c r="A57370" s="2">
        <v>0.68774000000000002</v>
      </c>
      <c r="B57370" t="s">
        <v>29702</v>
      </c>
    </row>
    <row r="57371" spans="1:2" x14ac:dyDescent="0.3">
      <c r="A57371" s="2">
        <v>2.0649099999999998</v>
      </c>
      <c r="B57371" t="s">
        <v>29701</v>
      </c>
    </row>
    <row r="57372" spans="1:2" x14ac:dyDescent="0.3">
      <c r="A57372" s="2">
        <v>0.91063000000000005</v>
      </c>
      <c r="B57372" t="s">
        <v>29700</v>
      </c>
    </row>
    <row r="57373" spans="1:2" x14ac:dyDescent="0.3">
      <c r="A57373" s="2">
        <v>13.8417806164185</v>
      </c>
      <c r="B57373" t="s">
        <v>29699</v>
      </c>
    </row>
    <row r="57374" spans="1:2" x14ac:dyDescent="0.3">
      <c r="A57374" s="2">
        <v>2.103E-2</v>
      </c>
      <c r="B57374" t="s">
        <v>29698</v>
      </c>
    </row>
    <row r="57375" spans="1:2" x14ac:dyDescent="0.3">
      <c r="A57375" s="2">
        <v>225.83024457955099</v>
      </c>
      <c r="B57375" t="s">
        <v>29697</v>
      </c>
    </row>
    <row r="57376" spans="1:2" x14ac:dyDescent="0.3">
      <c r="A57376" s="2">
        <v>6.2612991165040899E-3</v>
      </c>
      <c r="B57376" t="s">
        <v>29696</v>
      </c>
    </row>
    <row r="57377" spans="1:2" x14ac:dyDescent="0.3">
      <c r="A57377" s="2">
        <v>55.377731281847701</v>
      </c>
      <c r="B57377" t="s">
        <v>29695</v>
      </c>
    </row>
    <row r="57378" spans="1:2" x14ac:dyDescent="0.3">
      <c r="A57378" s="2">
        <v>0.83273503939073301</v>
      </c>
      <c r="B57378" t="s">
        <v>29694</v>
      </c>
    </row>
    <row r="57379" spans="1:2" x14ac:dyDescent="0.3">
      <c r="A57379" s="2">
        <v>10.738440000000001</v>
      </c>
      <c r="B57379" t="s">
        <v>29693</v>
      </c>
    </row>
    <row r="57380" spans="1:2" x14ac:dyDescent="0.3">
      <c r="A57380" s="2">
        <v>40.412529999999997</v>
      </c>
      <c r="B57380" t="s">
        <v>29692</v>
      </c>
    </row>
    <row r="57381" spans="1:2" x14ac:dyDescent="0.3">
      <c r="A57381" s="2">
        <v>0.75674424444104205</v>
      </c>
      <c r="B57381" t="s">
        <v>29691</v>
      </c>
    </row>
    <row r="57382" spans="1:2" x14ac:dyDescent="0.3">
      <c r="A57382" s="2">
        <v>10.775539999999999</v>
      </c>
      <c r="B57382" t="s">
        <v>29690</v>
      </c>
    </row>
    <row r="57383" spans="1:2" x14ac:dyDescent="0.3">
      <c r="A57383" s="2">
        <v>32.8341432861397</v>
      </c>
      <c r="B57383" t="s">
        <v>29689</v>
      </c>
    </row>
    <row r="57384" spans="1:2" x14ac:dyDescent="0.3">
      <c r="A57384" s="2">
        <v>14.53895</v>
      </c>
      <c r="B57384" t="s">
        <v>29688</v>
      </c>
    </row>
    <row r="57385" spans="1:2" x14ac:dyDescent="0.3">
      <c r="A57385" s="2">
        <v>1.972106982086</v>
      </c>
      <c r="B57385" t="s">
        <v>29687</v>
      </c>
    </row>
    <row r="57386" spans="1:2" x14ac:dyDescent="0.3">
      <c r="A57386" s="2">
        <v>4.0131500000000004</v>
      </c>
      <c r="B57386" t="s">
        <v>29686</v>
      </c>
    </row>
    <row r="57387" spans="1:2" x14ac:dyDescent="0.3">
      <c r="A57387" s="2">
        <v>0.11285000000000001</v>
      </c>
      <c r="B57387" t="s">
        <v>29685</v>
      </c>
    </row>
    <row r="57388" spans="1:2" x14ac:dyDescent="0.3">
      <c r="A57388" s="2">
        <v>41.104213952466502</v>
      </c>
      <c r="B57388" t="s">
        <v>29684</v>
      </c>
    </row>
    <row r="57389" spans="1:2" x14ac:dyDescent="0.3">
      <c r="A57389" s="2">
        <v>0.14358519835727199</v>
      </c>
      <c r="B57389" t="s">
        <v>29683</v>
      </c>
    </row>
    <row r="57390" spans="1:2" x14ac:dyDescent="0.3">
      <c r="A57390" s="2">
        <v>13.8454343922924</v>
      </c>
      <c r="B57390" t="s">
        <v>29682</v>
      </c>
    </row>
    <row r="57391" spans="1:2" x14ac:dyDescent="0.3">
      <c r="A57391" s="2">
        <v>1.4400000000000001E-3</v>
      </c>
      <c r="B57391" t="s">
        <v>29681</v>
      </c>
    </row>
    <row r="57392" spans="1:2" x14ac:dyDescent="0.3">
      <c r="A57392" s="2">
        <v>0.21987000000000001</v>
      </c>
      <c r="B57392" t="s">
        <v>29680</v>
      </c>
    </row>
    <row r="57393" spans="1:2" x14ac:dyDescent="0.3">
      <c r="A57393" s="2">
        <v>7.1773102141104897E-2</v>
      </c>
      <c r="B57393" t="s">
        <v>29679</v>
      </c>
    </row>
    <row r="57394" spans="1:2" x14ac:dyDescent="0.3">
      <c r="A57394" s="2">
        <v>0.63529000000000002</v>
      </c>
      <c r="B57394" t="s">
        <v>29678</v>
      </c>
    </row>
    <row r="57395" spans="1:2" x14ac:dyDescent="0.3">
      <c r="A57395" s="2">
        <v>3.3486400000000001</v>
      </c>
      <c r="B57395" t="s">
        <v>29677</v>
      </c>
    </row>
    <row r="57396" spans="1:2" x14ac:dyDescent="0.3">
      <c r="A57396" s="2">
        <v>5.5941900000000002</v>
      </c>
      <c r="B57396" t="s">
        <v>29676</v>
      </c>
    </row>
    <row r="57397" spans="1:2" x14ac:dyDescent="0.3">
      <c r="A57397" s="2">
        <v>2.35E-2</v>
      </c>
      <c r="B57397" t="s">
        <v>29675</v>
      </c>
    </row>
    <row r="57398" spans="1:2" x14ac:dyDescent="0.3">
      <c r="A57398" s="2">
        <v>0.21124999999999999</v>
      </c>
      <c r="B57398" t="s">
        <v>29674</v>
      </c>
    </row>
    <row r="57399" spans="1:2" x14ac:dyDescent="0.3">
      <c r="A57399" s="2">
        <v>3.2971690467307702</v>
      </c>
      <c r="B57399" t="s">
        <v>29673</v>
      </c>
    </row>
    <row r="57400" spans="1:2" x14ac:dyDescent="0.3">
      <c r="A57400" s="2">
        <v>2.3418600000000001</v>
      </c>
      <c r="B57400" t="s">
        <v>29672</v>
      </c>
    </row>
    <row r="57401" spans="1:2" x14ac:dyDescent="0.3">
      <c r="A57401" s="2">
        <v>16.333236275694599</v>
      </c>
      <c r="B57401" t="s">
        <v>29671</v>
      </c>
    </row>
    <row r="57402" spans="1:2" x14ac:dyDescent="0.3">
      <c r="A57402" s="2">
        <v>1.8089786115861799E-2</v>
      </c>
      <c r="B57402" t="s">
        <v>29670</v>
      </c>
    </row>
    <row r="57403" spans="1:2" x14ac:dyDescent="0.3">
      <c r="A57403" s="2">
        <v>4.1520301807770896E-3</v>
      </c>
      <c r="B57403" t="s">
        <v>29669</v>
      </c>
    </row>
    <row r="57404" spans="1:2" x14ac:dyDescent="0.3">
      <c r="A57404" s="2">
        <v>0.13976</v>
      </c>
      <c r="B57404" t="s">
        <v>29668</v>
      </c>
    </row>
    <row r="57405" spans="1:2" x14ac:dyDescent="0.3">
      <c r="A57405" s="2">
        <v>8.0152000000000001</v>
      </c>
      <c r="B57405" t="s">
        <v>29667</v>
      </c>
    </row>
    <row r="57406" spans="1:2" x14ac:dyDescent="0.3">
      <c r="A57406" s="2">
        <v>3.50638663814168E-2</v>
      </c>
      <c r="B57406" t="s">
        <v>29666</v>
      </c>
    </row>
    <row r="57407" spans="1:2" x14ac:dyDescent="0.3">
      <c r="A57407" s="2">
        <v>1.39682961168093</v>
      </c>
      <c r="B57407" t="s">
        <v>29665</v>
      </c>
    </row>
    <row r="57408" spans="1:2" x14ac:dyDescent="0.3">
      <c r="A57408" s="2">
        <v>21.584980630909101</v>
      </c>
      <c r="B57408" t="s">
        <v>29664</v>
      </c>
    </row>
    <row r="57409" spans="1:2" x14ac:dyDescent="0.3">
      <c r="A57409" s="2">
        <v>0.46248716434438503</v>
      </c>
      <c r="B57409" t="s">
        <v>29663</v>
      </c>
    </row>
    <row r="57410" spans="1:2" x14ac:dyDescent="0.3">
      <c r="A57410" s="2">
        <v>0.119265773397943</v>
      </c>
      <c r="B57410" t="s">
        <v>29662</v>
      </c>
    </row>
    <row r="57411" spans="1:2" x14ac:dyDescent="0.3">
      <c r="A57411" s="2">
        <v>0.67519672233727102</v>
      </c>
      <c r="B57411" t="s">
        <v>29661</v>
      </c>
    </row>
    <row r="57412" spans="1:2" x14ac:dyDescent="0.3">
      <c r="A57412" s="2">
        <v>0.30348707973303002</v>
      </c>
      <c r="B57412" t="s">
        <v>29660</v>
      </c>
    </row>
    <row r="57413" spans="1:2" x14ac:dyDescent="0.3">
      <c r="A57413" s="2">
        <v>4.47166</v>
      </c>
      <c r="B57413" t="s">
        <v>29659</v>
      </c>
    </row>
    <row r="57414" spans="1:2" x14ac:dyDescent="0.3">
      <c r="A57414" s="2">
        <v>133.08279999999999</v>
      </c>
      <c r="B57414" t="s">
        <v>29658</v>
      </c>
    </row>
    <row r="57415" spans="1:2" x14ac:dyDescent="0.3">
      <c r="A57415" s="2">
        <v>5.7326499999999996</v>
      </c>
      <c r="B57415" t="s">
        <v>29657</v>
      </c>
    </row>
    <row r="57416" spans="1:2" x14ac:dyDescent="0.3">
      <c r="A57416" s="2">
        <v>4.1372986695283398</v>
      </c>
      <c r="B57416" t="s">
        <v>29656</v>
      </c>
    </row>
    <row r="57417" spans="1:2" x14ac:dyDescent="0.3">
      <c r="A57417" s="2">
        <v>0.30686000000000002</v>
      </c>
      <c r="B57417" t="s">
        <v>29655</v>
      </c>
    </row>
    <row r="57418" spans="1:2" x14ac:dyDescent="0.3">
      <c r="A57418" s="2">
        <v>0.77568000000000004</v>
      </c>
      <c r="B57418" t="s">
        <v>29654</v>
      </c>
    </row>
    <row r="57419" spans="1:2" x14ac:dyDescent="0.3">
      <c r="A57419" s="2">
        <v>26.727014779561902</v>
      </c>
      <c r="B57419" t="s">
        <v>29653</v>
      </c>
    </row>
    <row r="57420" spans="1:2" x14ac:dyDescent="0.3">
      <c r="A57420" s="2">
        <v>6.8095538111020097</v>
      </c>
      <c r="B57420" t="s">
        <v>29652</v>
      </c>
    </row>
    <row r="57421" spans="1:2" x14ac:dyDescent="0.3">
      <c r="A57421" s="2">
        <v>11.9420709437013</v>
      </c>
      <c r="B57421" t="s">
        <v>29651</v>
      </c>
    </row>
    <row r="57422" spans="1:2" x14ac:dyDescent="0.3">
      <c r="A57422" s="2">
        <v>3.07084</v>
      </c>
      <c r="B57422" t="s">
        <v>29650</v>
      </c>
    </row>
    <row r="57423" spans="1:2" x14ac:dyDescent="0.3">
      <c r="A57423" s="2">
        <v>0.23050999999999999</v>
      </c>
      <c r="B57423" t="s">
        <v>29649</v>
      </c>
    </row>
    <row r="57424" spans="1:2" x14ac:dyDescent="0.3">
      <c r="A57424" s="2">
        <v>1.4452400000000001</v>
      </c>
      <c r="B57424" t="s">
        <v>29648</v>
      </c>
    </row>
    <row r="57425" spans="1:2" x14ac:dyDescent="0.3">
      <c r="A57425" s="2">
        <v>0.24589</v>
      </c>
      <c r="B57425" t="s">
        <v>29647</v>
      </c>
    </row>
    <row r="57426" spans="1:2" x14ac:dyDescent="0.3">
      <c r="A57426" s="2">
        <v>25.80686</v>
      </c>
      <c r="B57426" t="s">
        <v>29646</v>
      </c>
    </row>
    <row r="57427" spans="1:2" x14ac:dyDescent="0.3">
      <c r="A57427" s="2">
        <v>33.385390988103097</v>
      </c>
      <c r="B57427" t="s">
        <v>29645</v>
      </c>
    </row>
    <row r="57428" spans="1:2" x14ac:dyDescent="0.3">
      <c r="A57428" s="2">
        <v>13.4715920570987</v>
      </c>
      <c r="B57428" t="s">
        <v>29644</v>
      </c>
    </row>
    <row r="57429" spans="1:2" x14ac:dyDescent="0.3">
      <c r="A57429" s="2">
        <v>6.2188310521423</v>
      </c>
      <c r="B57429" t="s">
        <v>29643</v>
      </c>
    </row>
    <row r="57430" spans="1:2" x14ac:dyDescent="0.3">
      <c r="A57430" s="2">
        <v>1.21796170040591</v>
      </c>
      <c r="B57430" t="s">
        <v>29642</v>
      </c>
    </row>
    <row r="57431" spans="1:2" x14ac:dyDescent="0.3">
      <c r="A57431" s="2">
        <v>1.8429882501399599</v>
      </c>
      <c r="B57431" t="s">
        <v>29641</v>
      </c>
    </row>
    <row r="57432" spans="1:2" x14ac:dyDescent="0.3">
      <c r="A57432" s="2">
        <v>1.7</v>
      </c>
      <c r="B57432" t="s">
        <v>29640</v>
      </c>
    </row>
    <row r="57433" spans="1:2" x14ac:dyDescent="0.3">
      <c r="A57433" s="2">
        <v>4.437E-2</v>
      </c>
      <c r="B57433" t="s">
        <v>29639</v>
      </c>
    </row>
    <row r="57434" spans="1:2" x14ac:dyDescent="0.3">
      <c r="A57434" s="2">
        <v>10.147030000000001</v>
      </c>
      <c r="B57434" t="s">
        <v>29638</v>
      </c>
    </row>
    <row r="57435" spans="1:2" x14ac:dyDescent="0.3">
      <c r="A57435" s="2">
        <v>7.8974262431048103E-2</v>
      </c>
      <c r="B57435" t="s">
        <v>29637</v>
      </c>
    </row>
    <row r="57436" spans="1:2" x14ac:dyDescent="0.3">
      <c r="A57436" s="2">
        <v>15.053497047686999</v>
      </c>
      <c r="B57436" t="s">
        <v>29636</v>
      </c>
    </row>
    <row r="57437" spans="1:2" x14ac:dyDescent="0.3">
      <c r="A57437" s="2">
        <v>56.778840000000002</v>
      </c>
      <c r="B57437" t="s">
        <v>29635</v>
      </c>
    </row>
    <row r="57438" spans="1:2" x14ac:dyDescent="0.3">
      <c r="A57438" s="2">
        <v>92.686520000000002</v>
      </c>
      <c r="B57438" t="s">
        <v>29634</v>
      </c>
    </row>
    <row r="57439" spans="1:2" x14ac:dyDescent="0.3">
      <c r="A57439" s="2">
        <v>0.11761521292365699</v>
      </c>
      <c r="B57439" t="s">
        <v>29633</v>
      </c>
    </row>
    <row r="57440" spans="1:2" x14ac:dyDescent="0.3">
      <c r="A57440" s="2">
        <v>0.54158095175548004</v>
      </c>
      <c r="B57440" t="s">
        <v>29632</v>
      </c>
    </row>
    <row r="57441" spans="1:2" x14ac:dyDescent="0.3">
      <c r="A57441" s="2">
        <v>1.3114385746753301E-2</v>
      </c>
      <c r="B57441" t="s">
        <v>29631</v>
      </c>
    </row>
    <row r="57442" spans="1:2" x14ac:dyDescent="0.3">
      <c r="A57442" s="2">
        <v>4.7929032494908999E-2</v>
      </c>
      <c r="B57442" t="s">
        <v>29630</v>
      </c>
    </row>
    <row r="57443" spans="1:2" x14ac:dyDescent="0.3">
      <c r="A57443" s="2">
        <v>4.1176449423367997E-2</v>
      </c>
      <c r="B57443" t="s">
        <v>29629</v>
      </c>
    </row>
    <row r="57444" spans="1:2" x14ac:dyDescent="0.3">
      <c r="A57444" s="2">
        <v>0.196328660429754</v>
      </c>
      <c r="B57444" t="s">
        <v>29628</v>
      </c>
    </row>
    <row r="57445" spans="1:2" x14ac:dyDescent="0.3">
      <c r="A57445" s="2">
        <v>1.6281330971409401E-2</v>
      </c>
      <c r="B57445" t="s">
        <v>29627</v>
      </c>
    </row>
    <row r="57446" spans="1:2" x14ac:dyDescent="0.3">
      <c r="A57446" s="2">
        <v>0.29960999999999999</v>
      </c>
      <c r="B57446" t="s">
        <v>29626</v>
      </c>
    </row>
    <row r="57447" spans="1:2" x14ac:dyDescent="0.3">
      <c r="A57447" s="2">
        <v>7.1551099999999996</v>
      </c>
      <c r="B57447" t="s">
        <v>29625</v>
      </c>
    </row>
    <row r="57448" spans="1:2" x14ac:dyDescent="0.3">
      <c r="A57448" s="2">
        <v>3.9378076482872499</v>
      </c>
      <c r="B57448" t="s">
        <v>29624</v>
      </c>
    </row>
    <row r="57449" spans="1:2" x14ac:dyDescent="0.3">
      <c r="A57449" s="2">
        <v>4.99781956784617E-2</v>
      </c>
      <c r="B57449" t="s">
        <v>29623</v>
      </c>
    </row>
    <row r="57450" spans="1:2" x14ac:dyDescent="0.3">
      <c r="A57450" s="2">
        <v>0.46435998017473601</v>
      </c>
      <c r="B57450" t="s">
        <v>29622</v>
      </c>
    </row>
    <row r="57451" spans="1:2" x14ac:dyDescent="0.3">
      <c r="A57451" s="2">
        <v>6.61853958194141E-2</v>
      </c>
      <c r="B57451" t="s">
        <v>29621</v>
      </c>
    </row>
    <row r="57452" spans="1:2" x14ac:dyDescent="0.3">
      <c r="A57452" s="2">
        <v>8.0845491554291407</v>
      </c>
      <c r="B57452" t="s">
        <v>29620</v>
      </c>
    </row>
    <row r="57453" spans="1:2" x14ac:dyDescent="0.3">
      <c r="A57453" s="2">
        <v>0.31918999999999997</v>
      </c>
      <c r="B57453" t="s">
        <v>29619</v>
      </c>
    </row>
    <row r="57454" spans="1:2" x14ac:dyDescent="0.3">
      <c r="A57454" s="2">
        <v>3.2491974873585301E-2</v>
      </c>
      <c r="B57454" t="s">
        <v>29618</v>
      </c>
    </row>
    <row r="57455" spans="1:2" x14ac:dyDescent="0.3">
      <c r="A57455" s="2">
        <v>1.8838393500684101</v>
      </c>
      <c r="B57455" t="s">
        <v>29617</v>
      </c>
    </row>
    <row r="57456" spans="1:2" x14ac:dyDescent="0.3">
      <c r="A57456" s="2">
        <v>0.37004999999999999</v>
      </c>
      <c r="B57456" t="s">
        <v>29616</v>
      </c>
    </row>
    <row r="57457" spans="1:2" x14ac:dyDescent="0.3">
      <c r="A57457" s="2">
        <v>7.3761799999999997</v>
      </c>
      <c r="B57457" t="s">
        <v>29615</v>
      </c>
    </row>
    <row r="57458" spans="1:2" x14ac:dyDescent="0.3">
      <c r="A57458" s="2">
        <v>12.856704080286301</v>
      </c>
      <c r="B57458" t="s">
        <v>29614</v>
      </c>
    </row>
    <row r="57459" spans="1:2" x14ac:dyDescent="0.3">
      <c r="A57459" s="2">
        <v>920.62005999999997</v>
      </c>
      <c r="B57459" t="s">
        <v>29613</v>
      </c>
    </row>
    <row r="57460" spans="1:2" x14ac:dyDescent="0.3">
      <c r="A57460" s="2">
        <v>4751.0208199999997</v>
      </c>
      <c r="B57460" t="s">
        <v>29612</v>
      </c>
    </row>
    <row r="57461" spans="1:2" x14ac:dyDescent="0.3">
      <c r="A57461" s="2">
        <v>15.91371</v>
      </c>
      <c r="B57461" t="s">
        <v>29611</v>
      </c>
    </row>
    <row r="57462" spans="1:2" x14ac:dyDescent="0.3">
      <c r="A57462" s="2">
        <v>43.359569999999998</v>
      </c>
      <c r="B57462" t="s">
        <v>29610</v>
      </c>
    </row>
    <row r="57463" spans="1:2" x14ac:dyDescent="0.3">
      <c r="A57463" s="2">
        <v>3.0042760892950899</v>
      </c>
      <c r="B57463" t="s">
        <v>29609</v>
      </c>
    </row>
    <row r="57464" spans="1:2" x14ac:dyDescent="0.3">
      <c r="A57464" s="2">
        <v>3.5155324083484797E-2</v>
      </c>
      <c r="B57464" t="s">
        <v>29608</v>
      </c>
    </row>
    <row r="57465" spans="1:2" x14ac:dyDescent="0.3">
      <c r="A57465" s="2">
        <v>2.5638230200153499E-2</v>
      </c>
      <c r="B57465" t="s">
        <v>29607</v>
      </c>
    </row>
    <row r="57466" spans="1:2" x14ac:dyDescent="0.3">
      <c r="A57466" s="2">
        <v>1.1608400000000001</v>
      </c>
      <c r="B57466" t="s">
        <v>29606</v>
      </c>
    </row>
    <row r="57467" spans="1:2" x14ac:dyDescent="0.3">
      <c r="A57467" s="2">
        <v>24.235762647227698</v>
      </c>
      <c r="B57467" t="s">
        <v>29605</v>
      </c>
    </row>
    <row r="57468" spans="1:2" x14ac:dyDescent="0.3">
      <c r="A57468" s="2">
        <v>60.189736414466303</v>
      </c>
      <c r="B57468" t="s">
        <v>29604</v>
      </c>
    </row>
    <row r="57469" spans="1:2" x14ac:dyDescent="0.3">
      <c r="A57469" s="2">
        <v>29.223043637064499</v>
      </c>
      <c r="B57469" t="s">
        <v>29603</v>
      </c>
    </row>
    <row r="57470" spans="1:2" x14ac:dyDescent="0.3">
      <c r="A57470" s="2">
        <v>18.896766048108201</v>
      </c>
      <c r="B57470" t="s">
        <v>29602</v>
      </c>
    </row>
    <row r="57471" spans="1:2" x14ac:dyDescent="0.3">
      <c r="A57471" s="2">
        <v>0.103438321967826</v>
      </c>
      <c r="B57471" t="s">
        <v>29601</v>
      </c>
    </row>
    <row r="57472" spans="1:2" x14ac:dyDescent="0.3">
      <c r="A57472" s="2">
        <v>3.3072656077659301E-2</v>
      </c>
      <c r="B57472" t="s">
        <v>29600</v>
      </c>
    </row>
    <row r="57473" spans="1:2" x14ac:dyDescent="0.3">
      <c r="A57473" s="2">
        <v>0.27709</v>
      </c>
      <c r="B57473" t="s">
        <v>29599</v>
      </c>
    </row>
    <row r="57474" spans="1:2" x14ac:dyDescent="0.3">
      <c r="A57474" s="2">
        <v>27.8107385192035</v>
      </c>
      <c r="B57474" t="s">
        <v>29598</v>
      </c>
    </row>
    <row r="57475" spans="1:2" x14ac:dyDescent="0.3">
      <c r="A57475" s="2">
        <v>27.192170000000001</v>
      </c>
      <c r="B57475" t="s">
        <v>29597</v>
      </c>
    </row>
    <row r="57476" spans="1:2" x14ac:dyDescent="0.3">
      <c r="A57476" s="2">
        <v>4.7870400000000002</v>
      </c>
      <c r="B57476" t="s">
        <v>29596</v>
      </c>
    </row>
    <row r="57477" spans="1:2" x14ac:dyDescent="0.3">
      <c r="A57477" s="2">
        <v>0.39479607034958097</v>
      </c>
      <c r="B57477" t="s">
        <v>29595</v>
      </c>
    </row>
    <row r="57478" spans="1:2" x14ac:dyDescent="0.3">
      <c r="A57478" s="2">
        <v>0.26597767152465901</v>
      </c>
      <c r="B57478" t="s">
        <v>29594</v>
      </c>
    </row>
    <row r="57479" spans="1:2" x14ac:dyDescent="0.3">
      <c r="A57479" s="2">
        <v>8.4899999999999993E-3</v>
      </c>
      <c r="B57479" t="s">
        <v>29593</v>
      </c>
    </row>
    <row r="57480" spans="1:2" x14ac:dyDescent="0.3">
      <c r="A57480" s="2">
        <v>0.70469520397235996</v>
      </c>
      <c r="B57480" t="s">
        <v>29592</v>
      </c>
    </row>
    <row r="57481" spans="1:2" x14ac:dyDescent="0.3">
      <c r="A57481" s="2">
        <v>1.4150199999999999</v>
      </c>
      <c r="B57481" t="s">
        <v>29591</v>
      </c>
    </row>
    <row r="57482" spans="1:2" x14ac:dyDescent="0.3">
      <c r="A57482" s="2">
        <v>0.28364</v>
      </c>
      <c r="B57482" t="s">
        <v>29590</v>
      </c>
    </row>
    <row r="57483" spans="1:2" x14ac:dyDescent="0.3">
      <c r="A57483" s="2">
        <v>11.4917402634785</v>
      </c>
      <c r="B57483" t="s">
        <v>29589</v>
      </c>
    </row>
    <row r="57484" spans="1:2" x14ac:dyDescent="0.3">
      <c r="A57484" s="2">
        <v>358.48789773079602</v>
      </c>
      <c r="B57484" t="s">
        <v>29588</v>
      </c>
    </row>
    <row r="57485" spans="1:2" x14ac:dyDescent="0.3">
      <c r="A57485" s="2">
        <v>6.4429999999999996</v>
      </c>
      <c r="B57485" t="s">
        <v>29587</v>
      </c>
    </row>
    <row r="57486" spans="1:2" x14ac:dyDescent="0.3">
      <c r="A57486" s="2">
        <v>5.3899999999999998E-3</v>
      </c>
      <c r="B57486" t="s">
        <v>29586</v>
      </c>
    </row>
    <row r="57487" spans="1:2" x14ac:dyDescent="0.3">
      <c r="A57487" s="2">
        <v>3.5500000000000002E-3</v>
      </c>
      <c r="B57487" t="s">
        <v>29585</v>
      </c>
    </row>
    <row r="57488" spans="1:2" x14ac:dyDescent="0.3">
      <c r="A57488" s="2">
        <v>2.3171307402307599E-2</v>
      </c>
      <c r="B57488" t="s">
        <v>29584</v>
      </c>
    </row>
    <row r="57489" spans="1:2" x14ac:dyDescent="0.3">
      <c r="A57489" s="2">
        <v>9.511E-2</v>
      </c>
      <c r="B57489" t="s">
        <v>29583</v>
      </c>
    </row>
    <row r="57490" spans="1:2" x14ac:dyDescent="0.3">
      <c r="A57490" s="2">
        <v>3.7721393166741002E-2</v>
      </c>
      <c r="B57490" t="s">
        <v>1712</v>
      </c>
    </row>
    <row r="57491" spans="1:2" x14ac:dyDescent="0.3">
      <c r="A57491" s="2">
        <v>0.17504</v>
      </c>
      <c r="B57491" t="s">
        <v>29582</v>
      </c>
    </row>
    <row r="57492" spans="1:2" x14ac:dyDescent="0.3">
      <c r="A57492" s="2">
        <v>0.26529999999999998</v>
      </c>
      <c r="B57492" t="s">
        <v>29581</v>
      </c>
    </row>
    <row r="57493" spans="1:2" x14ac:dyDescent="0.3">
      <c r="A57493" s="2">
        <v>0.19180958306690599</v>
      </c>
      <c r="B57493" t="s">
        <v>29580</v>
      </c>
    </row>
    <row r="57494" spans="1:2" x14ac:dyDescent="0.3">
      <c r="A57494" s="2">
        <v>78.305755849108905</v>
      </c>
      <c r="B57494" t="s">
        <v>29579</v>
      </c>
    </row>
    <row r="57495" spans="1:2" x14ac:dyDescent="0.3">
      <c r="A57495" s="2">
        <v>6.91134</v>
      </c>
      <c r="B57495" t="s">
        <v>29578</v>
      </c>
    </row>
    <row r="57496" spans="1:2" x14ac:dyDescent="0.3">
      <c r="A57496" s="2">
        <v>0.21557640623715599</v>
      </c>
      <c r="B57496" t="s">
        <v>29577</v>
      </c>
    </row>
    <row r="57497" spans="1:2" x14ac:dyDescent="0.3">
      <c r="A57497" s="2">
        <v>4.3537219348290002</v>
      </c>
      <c r="B57497" t="s">
        <v>29576</v>
      </c>
    </row>
    <row r="57498" spans="1:2" x14ac:dyDescent="0.3">
      <c r="A57498" s="2">
        <v>1.4005868196567599</v>
      </c>
      <c r="B57498" t="s">
        <v>29575</v>
      </c>
    </row>
    <row r="57499" spans="1:2" x14ac:dyDescent="0.3">
      <c r="A57499" s="2">
        <v>1.6109999999999999E-2</v>
      </c>
      <c r="B57499" t="s">
        <v>29574</v>
      </c>
    </row>
    <row r="57500" spans="1:2" x14ac:dyDescent="0.3">
      <c r="A57500" s="2">
        <v>7.1900000000000002E-3</v>
      </c>
      <c r="B57500" t="s">
        <v>29573</v>
      </c>
    </row>
    <row r="57501" spans="1:2" x14ac:dyDescent="0.3">
      <c r="A57501" s="2">
        <v>18.264804223179901</v>
      </c>
      <c r="B57501" t="s">
        <v>29572</v>
      </c>
    </row>
    <row r="57502" spans="1:2" x14ac:dyDescent="0.3">
      <c r="A57502" s="2">
        <v>3.49E-3</v>
      </c>
      <c r="B57502" t="s">
        <v>29571</v>
      </c>
    </row>
    <row r="57503" spans="1:2" x14ac:dyDescent="0.3">
      <c r="A57503" s="2">
        <v>4.3617006400887897E-3</v>
      </c>
      <c r="B57503" t="s">
        <v>29570</v>
      </c>
    </row>
    <row r="57504" spans="1:2" x14ac:dyDescent="0.3">
      <c r="A57504" s="2">
        <v>3.0715255712746101</v>
      </c>
      <c r="B57504" t="s">
        <v>29569</v>
      </c>
    </row>
    <row r="57505" spans="1:2" x14ac:dyDescent="0.3">
      <c r="A57505" s="2">
        <v>4.7057599999999997</v>
      </c>
      <c r="B57505" t="s">
        <v>29568</v>
      </c>
    </row>
    <row r="57506" spans="1:2" x14ac:dyDescent="0.3">
      <c r="A57506" s="2">
        <v>3.9146800000000002</v>
      </c>
      <c r="B57506" t="s">
        <v>29567</v>
      </c>
    </row>
    <row r="57507" spans="1:2" x14ac:dyDescent="0.3">
      <c r="A57507" s="2">
        <v>60.534330231535201</v>
      </c>
      <c r="B57507" t="s">
        <v>29566</v>
      </c>
    </row>
    <row r="57508" spans="1:2" x14ac:dyDescent="0.3">
      <c r="A57508" s="2">
        <v>1.68222233329534E-3</v>
      </c>
      <c r="B57508" t="s">
        <v>29565</v>
      </c>
    </row>
    <row r="57509" spans="1:2" x14ac:dyDescent="0.3">
      <c r="A57509" s="2">
        <v>1.8055094464802399</v>
      </c>
      <c r="B57509" t="s">
        <v>29564</v>
      </c>
    </row>
    <row r="57510" spans="1:2" x14ac:dyDescent="0.3">
      <c r="A57510" s="2">
        <v>1.7079411284066</v>
      </c>
      <c r="B57510" t="s">
        <v>29563</v>
      </c>
    </row>
    <row r="57511" spans="1:2" x14ac:dyDescent="0.3">
      <c r="A57511" s="2">
        <v>0.134006128297713</v>
      </c>
      <c r="B57511" t="s">
        <v>29562</v>
      </c>
    </row>
    <row r="57512" spans="1:2" x14ac:dyDescent="0.3">
      <c r="A57512" s="2">
        <v>17.769909999999999</v>
      </c>
      <c r="B57512" t="s">
        <v>29561</v>
      </c>
    </row>
    <row r="57513" spans="1:2" x14ac:dyDescent="0.3">
      <c r="A57513" s="2">
        <v>12.222530000000001</v>
      </c>
      <c r="B57513" t="s">
        <v>5922</v>
      </c>
    </row>
    <row r="57514" spans="1:2" x14ac:dyDescent="0.3">
      <c r="A57514" s="2">
        <v>2.4043434578191698E-2</v>
      </c>
      <c r="B57514" t="s">
        <v>29560</v>
      </c>
    </row>
    <row r="57515" spans="1:2" x14ac:dyDescent="0.3">
      <c r="A57515" s="2">
        <v>12.225160000000001</v>
      </c>
      <c r="B57515" t="s">
        <v>29559</v>
      </c>
    </row>
    <row r="57516" spans="1:2" x14ac:dyDescent="0.3">
      <c r="A57516" s="2">
        <v>25.765779999999999</v>
      </c>
      <c r="B57516" t="s">
        <v>29558</v>
      </c>
    </row>
    <row r="57517" spans="1:2" x14ac:dyDescent="0.3">
      <c r="A57517" s="2">
        <v>0.26717000000000002</v>
      </c>
      <c r="B57517" t="s">
        <v>29557</v>
      </c>
    </row>
    <row r="57518" spans="1:2" x14ac:dyDescent="0.3">
      <c r="A57518" s="2">
        <v>2.3667729339283299</v>
      </c>
      <c r="B57518" t="s">
        <v>29556</v>
      </c>
    </row>
    <row r="57519" spans="1:2" x14ac:dyDescent="0.3">
      <c r="A57519" s="2">
        <v>0.26909373914752099</v>
      </c>
      <c r="B57519" t="s">
        <v>29555</v>
      </c>
    </row>
    <row r="57520" spans="1:2" x14ac:dyDescent="0.3">
      <c r="A57520" s="2">
        <v>3.2061234220862302E-2</v>
      </c>
      <c r="B57520" t="s">
        <v>29554</v>
      </c>
    </row>
    <row r="57521" spans="1:2" x14ac:dyDescent="0.3">
      <c r="A57521" s="2">
        <v>7.75427</v>
      </c>
      <c r="B57521" t="s">
        <v>29553</v>
      </c>
    </row>
    <row r="57522" spans="1:2" x14ac:dyDescent="0.3">
      <c r="A57522" s="2">
        <v>1.0518226192597799</v>
      </c>
      <c r="B57522" t="s">
        <v>29552</v>
      </c>
    </row>
    <row r="57523" spans="1:2" x14ac:dyDescent="0.3">
      <c r="A57523" s="2">
        <v>115.325052054016</v>
      </c>
      <c r="B57523" t="s">
        <v>29551</v>
      </c>
    </row>
    <row r="57524" spans="1:2" x14ac:dyDescent="0.3">
      <c r="A57524" s="2">
        <v>7.5000000000000002E-4</v>
      </c>
      <c r="B57524" t="s">
        <v>29550</v>
      </c>
    </row>
    <row r="57525" spans="1:2" x14ac:dyDescent="0.3">
      <c r="A57525" s="2">
        <v>4.7E-2</v>
      </c>
      <c r="B57525" t="s">
        <v>29549</v>
      </c>
    </row>
    <row r="57526" spans="1:2" x14ac:dyDescent="0.3">
      <c r="A57526" s="2">
        <v>3.24607</v>
      </c>
      <c r="B57526" t="s">
        <v>29548</v>
      </c>
    </row>
    <row r="57527" spans="1:2" x14ac:dyDescent="0.3">
      <c r="A57527" s="2">
        <v>0.291642754613057</v>
      </c>
      <c r="B57527" t="s">
        <v>29547</v>
      </c>
    </row>
    <row r="57528" spans="1:2" x14ac:dyDescent="0.3">
      <c r="A57528" s="2">
        <v>0.178873791576661</v>
      </c>
      <c r="B57528" t="s">
        <v>29546</v>
      </c>
    </row>
    <row r="57529" spans="1:2" x14ac:dyDescent="0.3">
      <c r="A57529" s="2">
        <v>6.6919750945204498E-3</v>
      </c>
      <c r="B57529" t="s">
        <v>29545</v>
      </c>
    </row>
    <row r="57530" spans="1:2" x14ac:dyDescent="0.3">
      <c r="A57530" s="2">
        <v>9.5E-4</v>
      </c>
      <c r="B57530" t="s">
        <v>29544</v>
      </c>
    </row>
    <row r="57531" spans="1:2" x14ac:dyDescent="0.3">
      <c r="A57531" s="2">
        <v>1.61904</v>
      </c>
      <c r="B57531" t="s">
        <v>29543</v>
      </c>
    </row>
    <row r="57532" spans="1:2" x14ac:dyDescent="0.3">
      <c r="A57532" s="2">
        <v>0.40873999999999999</v>
      </c>
      <c r="B57532" t="s">
        <v>29542</v>
      </c>
    </row>
    <row r="57533" spans="1:2" x14ac:dyDescent="0.3">
      <c r="A57533" s="2">
        <v>28.957415913610699</v>
      </c>
      <c r="B57533" t="s">
        <v>29541</v>
      </c>
    </row>
    <row r="57534" spans="1:2" x14ac:dyDescent="0.3">
      <c r="A57534" s="2">
        <v>0.64856000000000003</v>
      </c>
      <c r="B57534" t="s">
        <v>29540</v>
      </c>
    </row>
    <row r="57535" spans="1:2" x14ac:dyDescent="0.3">
      <c r="A57535" s="2">
        <v>28.932759999999998</v>
      </c>
      <c r="B57535" t="s">
        <v>29539</v>
      </c>
    </row>
    <row r="57536" spans="1:2" x14ac:dyDescent="0.3">
      <c r="A57536" s="2">
        <v>0.27115122128232599</v>
      </c>
      <c r="B57536" t="s">
        <v>29538</v>
      </c>
    </row>
    <row r="57537" spans="1:2" x14ac:dyDescent="0.3">
      <c r="A57537" s="2">
        <v>4.3200000000000001E-3</v>
      </c>
      <c r="B57537" t="s">
        <v>29537</v>
      </c>
    </row>
    <row r="57538" spans="1:2" x14ac:dyDescent="0.3">
      <c r="A57538" s="2">
        <v>0.22636758950833899</v>
      </c>
      <c r="B57538" t="s">
        <v>29536</v>
      </c>
    </row>
    <row r="57539" spans="1:2" x14ac:dyDescent="0.3">
      <c r="A57539" s="2">
        <v>28.268842936722301</v>
      </c>
      <c r="B57539" t="s">
        <v>29535</v>
      </c>
    </row>
    <row r="57540" spans="1:2" x14ac:dyDescent="0.3">
      <c r="A57540" s="2">
        <v>2.43876649006457E-2</v>
      </c>
      <c r="B57540" t="s">
        <v>29534</v>
      </c>
    </row>
    <row r="57541" spans="1:2" x14ac:dyDescent="0.3">
      <c r="A57541" s="2">
        <v>9.0543999999999993</v>
      </c>
      <c r="B57541" t="s">
        <v>29533</v>
      </c>
    </row>
    <row r="57542" spans="1:2" x14ac:dyDescent="0.3">
      <c r="A57542" s="2">
        <v>57.132244115362397</v>
      </c>
      <c r="B57542" t="s">
        <v>29532</v>
      </c>
    </row>
    <row r="57543" spans="1:2" x14ac:dyDescent="0.3">
      <c r="A57543" s="2">
        <v>3.48E-3</v>
      </c>
      <c r="B57543" t="s">
        <v>29531</v>
      </c>
    </row>
    <row r="57544" spans="1:2" x14ac:dyDescent="0.3">
      <c r="A57544" s="2">
        <v>0.13746</v>
      </c>
      <c r="B57544" t="s">
        <v>6067</v>
      </c>
    </row>
    <row r="57545" spans="1:2" x14ac:dyDescent="0.3">
      <c r="A57545" s="2">
        <v>0.71577202114662397</v>
      </c>
      <c r="B57545" t="s">
        <v>29530</v>
      </c>
    </row>
    <row r="57546" spans="1:2" x14ac:dyDescent="0.3">
      <c r="A57546" s="2">
        <v>13.409414436124299</v>
      </c>
      <c r="B57546" t="s">
        <v>29529</v>
      </c>
    </row>
    <row r="57547" spans="1:2" x14ac:dyDescent="0.3">
      <c r="A57547" s="2">
        <v>4.4181562459169897E-2</v>
      </c>
      <c r="B57547" t="s">
        <v>29528</v>
      </c>
    </row>
    <row r="57548" spans="1:2" x14ac:dyDescent="0.3">
      <c r="A57548" s="2">
        <v>19.2963934601357</v>
      </c>
      <c r="B57548" t="s">
        <v>29527</v>
      </c>
    </row>
    <row r="57549" spans="1:2" x14ac:dyDescent="0.3">
      <c r="A57549" s="2">
        <v>0.57418999999999998</v>
      </c>
      <c r="B57549" t="s">
        <v>29526</v>
      </c>
    </row>
    <row r="57550" spans="1:2" x14ac:dyDescent="0.3">
      <c r="A57550" s="2">
        <v>6.1574657539057203</v>
      </c>
      <c r="B57550" t="s">
        <v>29525</v>
      </c>
    </row>
    <row r="57551" spans="1:2" x14ac:dyDescent="0.3">
      <c r="A57551" s="2">
        <v>9.3999999999999997E-4</v>
      </c>
      <c r="B57551" t="s">
        <v>29524</v>
      </c>
    </row>
    <row r="57552" spans="1:2" x14ac:dyDescent="0.3">
      <c r="A57552" s="2">
        <v>2.26495555079899</v>
      </c>
      <c r="B57552" t="s">
        <v>29523</v>
      </c>
    </row>
    <row r="57553" spans="1:2" x14ac:dyDescent="0.3">
      <c r="A57553" s="2">
        <v>0.17077362938708401</v>
      </c>
      <c r="B57553" t="s">
        <v>29522</v>
      </c>
    </row>
    <row r="57554" spans="1:2" x14ac:dyDescent="0.3">
      <c r="A57554" s="2">
        <v>1.444E-2</v>
      </c>
      <c r="B57554" t="s">
        <v>29521</v>
      </c>
    </row>
    <row r="57555" spans="1:2" x14ac:dyDescent="0.3">
      <c r="A57555" s="2">
        <v>9.4243500000000004</v>
      </c>
      <c r="B57555" t="s">
        <v>29520</v>
      </c>
    </row>
    <row r="57556" spans="1:2" x14ac:dyDescent="0.3">
      <c r="A57556" s="2">
        <v>2.23506430730593</v>
      </c>
      <c r="B57556" t="s">
        <v>29519</v>
      </c>
    </row>
    <row r="57557" spans="1:2" x14ac:dyDescent="0.3">
      <c r="A57557" s="2">
        <v>4.7E-2</v>
      </c>
      <c r="B57557" t="s">
        <v>29518</v>
      </c>
    </row>
    <row r="57558" spans="1:2" x14ac:dyDescent="0.3">
      <c r="A57558" s="2">
        <v>0.50494256936880799</v>
      </c>
      <c r="B57558" t="s">
        <v>29517</v>
      </c>
    </row>
    <row r="57559" spans="1:2" x14ac:dyDescent="0.3">
      <c r="A57559" s="2">
        <v>7.3198731899822604</v>
      </c>
      <c r="B57559" t="s">
        <v>29516</v>
      </c>
    </row>
    <row r="57560" spans="1:2" x14ac:dyDescent="0.3">
      <c r="A57560" s="2">
        <v>7.3514553279079894E-2</v>
      </c>
      <c r="B57560" t="s">
        <v>29515</v>
      </c>
    </row>
    <row r="57561" spans="1:2" x14ac:dyDescent="0.3">
      <c r="A57561" s="2">
        <v>0.11558</v>
      </c>
      <c r="B57561" t="s">
        <v>29514</v>
      </c>
    </row>
    <row r="57562" spans="1:2" x14ac:dyDescent="0.3">
      <c r="A57562" s="2">
        <v>4.9043764961034996E-3</v>
      </c>
      <c r="B57562" t="s">
        <v>29513</v>
      </c>
    </row>
    <row r="57563" spans="1:2" x14ac:dyDescent="0.3">
      <c r="A57563" s="2">
        <v>4.0763225369164697</v>
      </c>
      <c r="B57563" t="s">
        <v>29512</v>
      </c>
    </row>
    <row r="57564" spans="1:2" x14ac:dyDescent="0.3">
      <c r="A57564" s="2">
        <v>53.607660000000003</v>
      </c>
      <c r="B57564" t="s">
        <v>29511</v>
      </c>
    </row>
    <row r="57565" spans="1:2" x14ac:dyDescent="0.3">
      <c r="A57565" s="2">
        <v>0.17987</v>
      </c>
      <c r="B57565" t="s">
        <v>29510</v>
      </c>
    </row>
    <row r="57566" spans="1:2" x14ac:dyDescent="0.3">
      <c r="A57566" s="2">
        <v>22.981056826253599</v>
      </c>
      <c r="B57566" t="s">
        <v>29509</v>
      </c>
    </row>
    <row r="57567" spans="1:2" x14ac:dyDescent="0.3">
      <c r="A57567" s="2">
        <v>2.3318347634788799</v>
      </c>
      <c r="B57567" t="s">
        <v>29508</v>
      </c>
    </row>
    <row r="57568" spans="1:2" x14ac:dyDescent="0.3">
      <c r="A57568" s="2">
        <v>6.1890095010135497E-3</v>
      </c>
      <c r="B57568" t="s">
        <v>29507</v>
      </c>
    </row>
    <row r="57569" spans="1:2" x14ac:dyDescent="0.3">
      <c r="A57569" s="2">
        <v>4.5859999999999998E-2</v>
      </c>
      <c r="B57569" t="s">
        <v>29506</v>
      </c>
    </row>
    <row r="57570" spans="1:2" x14ac:dyDescent="0.3">
      <c r="A57570" s="2">
        <v>2.5940000000000001E-2</v>
      </c>
      <c r="B57570" t="s">
        <v>29505</v>
      </c>
    </row>
    <row r="57571" spans="1:2" x14ac:dyDescent="0.3">
      <c r="A57571" s="2">
        <v>2.48E-3</v>
      </c>
      <c r="B57571" t="s">
        <v>29504</v>
      </c>
    </row>
    <row r="57572" spans="1:2" x14ac:dyDescent="0.3">
      <c r="A57572" s="2">
        <v>22.7280406839619</v>
      </c>
      <c r="B57572" t="s">
        <v>29503</v>
      </c>
    </row>
    <row r="57573" spans="1:2" x14ac:dyDescent="0.3">
      <c r="A57573" s="2">
        <v>9.2599999999999991E-3</v>
      </c>
      <c r="B57573" t="s">
        <v>29502</v>
      </c>
    </row>
    <row r="57574" spans="1:2" x14ac:dyDescent="0.3">
      <c r="A57574" s="2">
        <v>25.2200019780466</v>
      </c>
      <c r="B57574" t="s">
        <v>29501</v>
      </c>
    </row>
    <row r="57575" spans="1:2" x14ac:dyDescent="0.3">
      <c r="A57575" s="2">
        <v>6.5305499999999999</v>
      </c>
      <c r="B57575" t="s">
        <v>29500</v>
      </c>
    </row>
    <row r="57576" spans="1:2" x14ac:dyDescent="0.3">
      <c r="A57576" s="2">
        <v>2.6362000000000001</v>
      </c>
      <c r="B57576" t="s">
        <v>29499</v>
      </c>
    </row>
    <row r="57577" spans="1:2" x14ac:dyDescent="0.3">
      <c r="A57577" s="2">
        <v>8.0019756481567006E-2</v>
      </c>
      <c r="B57577" t="s">
        <v>29498</v>
      </c>
    </row>
    <row r="57578" spans="1:2" x14ac:dyDescent="0.3">
      <c r="A57578" s="2">
        <v>38.404351768191901</v>
      </c>
      <c r="B57578" t="s">
        <v>29497</v>
      </c>
    </row>
    <row r="57579" spans="1:2" x14ac:dyDescent="0.3">
      <c r="A57579" s="2">
        <v>2.9170000000000001E-2</v>
      </c>
      <c r="B57579" t="s">
        <v>29496</v>
      </c>
    </row>
    <row r="57580" spans="1:2" x14ac:dyDescent="0.3">
      <c r="A57580" s="2">
        <v>1.57676130982634</v>
      </c>
      <c r="B57580" t="s">
        <v>29495</v>
      </c>
    </row>
    <row r="57581" spans="1:2" x14ac:dyDescent="0.3">
      <c r="A57581" s="2">
        <v>0.243818798210754</v>
      </c>
      <c r="B57581" t="s">
        <v>29494</v>
      </c>
    </row>
    <row r="57582" spans="1:2" x14ac:dyDescent="0.3">
      <c r="A57582" s="2">
        <v>1.4572775375818401</v>
      </c>
      <c r="B57582" t="s">
        <v>29493</v>
      </c>
    </row>
    <row r="57583" spans="1:2" x14ac:dyDescent="0.3">
      <c r="A57583" s="2">
        <v>6.3908302745152703</v>
      </c>
      <c r="B57583" t="s">
        <v>29492</v>
      </c>
    </row>
    <row r="57584" spans="1:2" x14ac:dyDescent="0.3">
      <c r="A57584" s="2">
        <v>18.113040000000002</v>
      </c>
      <c r="B57584" t="s">
        <v>29491</v>
      </c>
    </row>
    <row r="57585" spans="1:2" x14ac:dyDescent="0.3">
      <c r="A57585" s="2">
        <v>7.7921296470395198</v>
      </c>
      <c r="B57585" t="s">
        <v>29490</v>
      </c>
    </row>
    <row r="57586" spans="1:2" x14ac:dyDescent="0.3">
      <c r="A57586" s="2">
        <v>5.94E-3</v>
      </c>
      <c r="B57586" t="s">
        <v>29489</v>
      </c>
    </row>
    <row r="57587" spans="1:2" x14ac:dyDescent="0.3">
      <c r="A57587" s="2">
        <v>5.1900000000000002E-3</v>
      </c>
      <c r="B57587" t="s">
        <v>29488</v>
      </c>
    </row>
    <row r="57588" spans="1:2" x14ac:dyDescent="0.3">
      <c r="A57588" s="2">
        <v>4.74263267884138</v>
      </c>
      <c r="B57588" t="s">
        <v>29487</v>
      </c>
    </row>
    <row r="57589" spans="1:2" x14ac:dyDescent="0.3">
      <c r="A57589" s="2">
        <v>0.18049000000000001</v>
      </c>
      <c r="B57589" t="s">
        <v>29486</v>
      </c>
    </row>
    <row r="57590" spans="1:2" x14ac:dyDescent="0.3">
      <c r="A57590" s="2">
        <v>8.4567947090778492</v>
      </c>
      <c r="B57590" t="s">
        <v>29485</v>
      </c>
    </row>
    <row r="57591" spans="1:2" x14ac:dyDescent="0.3">
      <c r="A57591" s="2">
        <v>3.5200000000000001E-3</v>
      </c>
      <c r="B57591" t="s">
        <v>29484</v>
      </c>
    </row>
    <row r="57592" spans="1:2" x14ac:dyDescent="0.3">
      <c r="A57592" s="2">
        <v>0.19979</v>
      </c>
      <c r="B57592" t="s">
        <v>29483</v>
      </c>
    </row>
    <row r="57593" spans="1:2" x14ac:dyDescent="0.3">
      <c r="A57593" s="2">
        <v>2.7383600000000001</v>
      </c>
      <c r="B57593" t="s">
        <v>29482</v>
      </c>
    </row>
    <row r="57594" spans="1:2" x14ac:dyDescent="0.3">
      <c r="A57594" s="2">
        <v>0.80870688607701402</v>
      </c>
      <c r="B57594" t="s">
        <v>29481</v>
      </c>
    </row>
    <row r="57595" spans="1:2" x14ac:dyDescent="0.3">
      <c r="A57595" s="2">
        <v>1.643E-2</v>
      </c>
      <c r="B57595" t="s">
        <v>29480</v>
      </c>
    </row>
    <row r="57596" spans="1:2" x14ac:dyDescent="0.3">
      <c r="A57596" s="2">
        <v>1.0389699999999999</v>
      </c>
      <c r="B57596" t="s">
        <v>29479</v>
      </c>
    </row>
    <row r="57597" spans="1:2" x14ac:dyDescent="0.3">
      <c r="A57597" s="2">
        <v>5.9909999999999998E-2</v>
      </c>
      <c r="B57597" t="s">
        <v>29478</v>
      </c>
    </row>
    <row r="57598" spans="1:2" x14ac:dyDescent="0.3">
      <c r="A57598" s="2">
        <v>2.6710000000000001E-2</v>
      </c>
      <c r="B57598" t="s">
        <v>29477</v>
      </c>
    </row>
    <row r="57599" spans="1:2" x14ac:dyDescent="0.3">
      <c r="A57599" s="2">
        <v>49.442999999999998</v>
      </c>
      <c r="B57599" t="s">
        <v>29476</v>
      </c>
    </row>
    <row r="57600" spans="1:2" x14ac:dyDescent="0.3">
      <c r="A57600" s="2">
        <v>0.66042000000000001</v>
      </c>
      <c r="B57600" t="s">
        <v>29475</v>
      </c>
    </row>
    <row r="57601" spans="1:2" x14ac:dyDescent="0.3">
      <c r="A57601" s="2">
        <v>1284.3204706346201</v>
      </c>
      <c r="B57601" t="s">
        <v>29474</v>
      </c>
    </row>
    <row r="57602" spans="1:2" x14ac:dyDescent="0.3">
      <c r="A57602" s="2">
        <v>1284.3204706346201</v>
      </c>
      <c r="B57602" t="s">
        <v>29473</v>
      </c>
    </row>
    <row r="57603" spans="1:2" x14ac:dyDescent="0.3">
      <c r="A57603" s="2">
        <v>11.32873</v>
      </c>
      <c r="B57603" t="s">
        <v>29472</v>
      </c>
    </row>
    <row r="57604" spans="1:2" x14ac:dyDescent="0.3">
      <c r="A57604" s="2">
        <v>2.4309999999999998E-2</v>
      </c>
      <c r="B57604" t="s">
        <v>29471</v>
      </c>
    </row>
    <row r="57605" spans="1:2" x14ac:dyDescent="0.3">
      <c r="A57605" s="2">
        <v>0.33175104060014199</v>
      </c>
      <c r="B57605" t="s">
        <v>29470</v>
      </c>
    </row>
    <row r="57606" spans="1:2" x14ac:dyDescent="0.3">
      <c r="A57606" s="2">
        <v>1.4030000000000001E-2</v>
      </c>
      <c r="B57606" t="s">
        <v>29469</v>
      </c>
    </row>
    <row r="57607" spans="1:2" x14ac:dyDescent="0.3">
      <c r="A57607" s="2">
        <v>2.9158570547900699E-2</v>
      </c>
      <c r="B57607" t="s">
        <v>29468</v>
      </c>
    </row>
    <row r="57608" spans="1:2" x14ac:dyDescent="0.3">
      <c r="A57608" s="2">
        <v>0.95315310195524905</v>
      </c>
      <c r="B57608" t="s">
        <v>29467</v>
      </c>
    </row>
    <row r="57609" spans="1:2" x14ac:dyDescent="0.3">
      <c r="A57609" s="2">
        <v>90.4884639469159</v>
      </c>
      <c r="B57609" t="s">
        <v>29466</v>
      </c>
    </row>
    <row r="57610" spans="1:2" x14ac:dyDescent="0.3">
      <c r="A57610" s="2">
        <v>102.85375000000001</v>
      </c>
      <c r="B57610" t="s">
        <v>29465</v>
      </c>
    </row>
    <row r="57611" spans="1:2" x14ac:dyDescent="0.3">
      <c r="A57611" s="2">
        <v>232.64637847345699</v>
      </c>
      <c r="B57611" t="s">
        <v>29464</v>
      </c>
    </row>
    <row r="57612" spans="1:2" x14ac:dyDescent="0.3">
      <c r="A57612" s="2">
        <v>5.8180000000000003E-2</v>
      </c>
      <c r="B57612" t="s">
        <v>486</v>
      </c>
    </row>
    <row r="57613" spans="1:2" x14ac:dyDescent="0.3">
      <c r="A57613" s="2">
        <v>0.29053000000000001</v>
      </c>
      <c r="B57613" t="s">
        <v>29463</v>
      </c>
    </row>
    <row r="57614" spans="1:2" x14ac:dyDescent="0.3">
      <c r="A57614" s="2">
        <v>8.1430000000000002E-2</v>
      </c>
      <c r="B57614" t="s">
        <v>29462</v>
      </c>
    </row>
    <row r="57615" spans="1:2" x14ac:dyDescent="0.3">
      <c r="A57615" s="2">
        <v>19.293992833622699</v>
      </c>
      <c r="B57615" t="s">
        <v>29461</v>
      </c>
    </row>
    <row r="57616" spans="1:2" x14ac:dyDescent="0.3">
      <c r="A57616" s="2">
        <v>2.8585332290170999</v>
      </c>
      <c r="B57616" t="s">
        <v>29460</v>
      </c>
    </row>
    <row r="57617" spans="1:2" x14ac:dyDescent="0.3">
      <c r="A57617" s="2">
        <v>34.622149999999998</v>
      </c>
      <c r="B57617" t="s">
        <v>29459</v>
      </c>
    </row>
    <row r="57618" spans="1:2" x14ac:dyDescent="0.3">
      <c r="A57618" s="2">
        <v>6.7026300000000001</v>
      </c>
      <c r="B57618" t="s">
        <v>29458</v>
      </c>
    </row>
    <row r="57619" spans="1:2" x14ac:dyDescent="0.3">
      <c r="A57619" s="2">
        <v>9.28294</v>
      </c>
      <c r="B57619" t="s">
        <v>29457</v>
      </c>
    </row>
    <row r="57620" spans="1:2" x14ac:dyDescent="0.3">
      <c r="A57620" s="2">
        <v>3.8693200000000001</v>
      </c>
      <c r="B57620" t="s">
        <v>29456</v>
      </c>
    </row>
    <row r="57621" spans="1:2" x14ac:dyDescent="0.3">
      <c r="A57621" s="2">
        <v>1.6976346399851301E-2</v>
      </c>
      <c r="B57621" t="s">
        <v>29455</v>
      </c>
    </row>
    <row r="57622" spans="1:2" x14ac:dyDescent="0.3">
      <c r="A57622" s="2">
        <v>0.22428667867600299</v>
      </c>
      <c r="B57622" t="s">
        <v>29454</v>
      </c>
    </row>
    <row r="57623" spans="1:2" x14ac:dyDescent="0.3">
      <c r="A57623" s="2">
        <v>32.99006</v>
      </c>
      <c r="B57623" t="s">
        <v>29453</v>
      </c>
    </row>
    <row r="57624" spans="1:2" x14ac:dyDescent="0.3">
      <c r="A57624" s="2">
        <v>81.400869999999998</v>
      </c>
      <c r="B57624" t="s">
        <v>29452</v>
      </c>
    </row>
    <row r="57625" spans="1:2" x14ac:dyDescent="0.3">
      <c r="A57625" s="2">
        <v>6.9661632529402599E-3</v>
      </c>
      <c r="B57625" t="s">
        <v>29451</v>
      </c>
    </row>
    <row r="57626" spans="1:2" x14ac:dyDescent="0.3">
      <c r="A57626" s="2">
        <v>12</v>
      </c>
      <c r="B57626" t="s">
        <v>29450</v>
      </c>
    </row>
    <row r="57627" spans="1:2" x14ac:dyDescent="0.3">
      <c r="A57627" s="2">
        <v>12.18788</v>
      </c>
      <c r="B57627" t="s">
        <v>29449</v>
      </c>
    </row>
    <row r="57628" spans="1:2" x14ac:dyDescent="0.3">
      <c r="A57628" s="2">
        <v>6.9805537864843004E-2</v>
      </c>
      <c r="B57628" t="s">
        <v>29448</v>
      </c>
    </row>
    <row r="57629" spans="1:2" x14ac:dyDescent="0.3">
      <c r="A57629" s="2">
        <v>5.5621508293191698E-3</v>
      </c>
      <c r="B57629" t="s">
        <v>29447</v>
      </c>
    </row>
    <row r="57630" spans="1:2" x14ac:dyDescent="0.3">
      <c r="A57630" s="2">
        <v>0.499616396743636</v>
      </c>
      <c r="B57630" t="s">
        <v>29446</v>
      </c>
    </row>
    <row r="57631" spans="1:2" x14ac:dyDescent="0.3">
      <c r="A57631" s="2">
        <v>0.32061686193446198</v>
      </c>
      <c r="B57631" t="s">
        <v>29445</v>
      </c>
    </row>
    <row r="57632" spans="1:2" x14ac:dyDescent="0.3">
      <c r="A57632" s="2">
        <v>49.658954182273</v>
      </c>
      <c r="B57632" t="s">
        <v>29444</v>
      </c>
    </row>
    <row r="57633" spans="1:2" x14ac:dyDescent="0.3">
      <c r="A57633" s="2">
        <v>0.12363</v>
      </c>
      <c r="B57633" t="s">
        <v>29443</v>
      </c>
    </row>
    <row r="57634" spans="1:2" x14ac:dyDescent="0.3">
      <c r="A57634" s="2">
        <v>1.8769337704625601E-2</v>
      </c>
      <c r="B57634" t="s">
        <v>29442</v>
      </c>
    </row>
    <row r="57635" spans="1:2" x14ac:dyDescent="0.3">
      <c r="A57635" s="2">
        <v>57.264510000000001</v>
      </c>
      <c r="B57635" t="s">
        <v>29441</v>
      </c>
    </row>
    <row r="57636" spans="1:2" x14ac:dyDescent="0.3">
      <c r="A57636" s="2">
        <v>41.272688689229803</v>
      </c>
      <c r="B57636" t="s">
        <v>29440</v>
      </c>
    </row>
    <row r="57637" spans="1:2" x14ac:dyDescent="0.3">
      <c r="A57637" s="2">
        <v>17.81598</v>
      </c>
      <c r="B57637" t="s">
        <v>29439</v>
      </c>
    </row>
    <row r="57638" spans="1:2" x14ac:dyDescent="0.3">
      <c r="A57638" s="2">
        <v>9.7670000000000007E-2</v>
      </c>
      <c r="B57638" t="s">
        <v>29438</v>
      </c>
    </row>
    <row r="57639" spans="1:2" x14ac:dyDescent="0.3">
      <c r="A57639" s="2">
        <v>5.3930314626727904</v>
      </c>
      <c r="B57639" t="s">
        <v>29437</v>
      </c>
    </row>
    <row r="57640" spans="1:2" x14ac:dyDescent="0.3">
      <c r="A57640" s="2">
        <v>46.745132542170097</v>
      </c>
      <c r="B57640" t="s">
        <v>29436</v>
      </c>
    </row>
    <row r="57641" spans="1:2" x14ac:dyDescent="0.3">
      <c r="A57641" s="2">
        <v>7.5979792269744602</v>
      </c>
      <c r="B57641" t="s">
        <v>29435</v>
      </c>
    </row>
    <row r="57642" spans="1:2" x14ac:dyDescent="0.3">
      <c r="A57642" s="2">
        <v>3.117E-2</v>
      </c>
      <c r="B57642" t="s">
        <v>29434</v>
      </c>
    </row>
    <row r="57643" spans="1:2" x14ac:dyDescent="0.3">
      <c r="A57643" s="2">
        <v>5.5774699999999999</v>
      </c>
      <c r="B57643" t="s">
        <v>29433</v>
      </c>
    </row>
    <row r="57644" spans="1:2" x14ac:dyDescent="0.3">
      <c r="A57644" s="2">
        <v>0.98649589726391795</v>
      </c>
      <c r="B57644" t="s">
        <v>29432</v>
      </c>
    </row>
    <row r="57645" spans="1:2" x14ac:dyDescent="0.3">
      <c r="A57645" s="2">
        <v>0.65956922862354095</v>
      </c>
      <c r="B57645" t="s">
        <v>29431</v>
      </c>
    </row>
    <row r="57646" spans="1:2" x14ac:dyDescent="0.3">
      <c r="A57646" s="2">
        <v>0.78265579507050298</v>
      </c>
      <c r="B57646" t="s">
        <v>29430</v>
      </c>
    </row>
    <row r="57647" spans="1:2" x14ac:dyDescent="0.3">
      <c r="A57647" s="2">
        <v>0.45254899621323502</v>
      </c>
      <c r="B57647" t="s">
        <v>29429</v>
      </c>
    </row>
    <row r="57648" spans="1:2" x14ac:dyDescent="0.3">
      <c r="A57648" s="2">
        <v>5.8989500000000001</v>
      </c>
      <c r="B57648" t="s">
        <v>29428</v>
      </c>
    </row>
    <row r="57649" spans="1:2" x14ac:dyDescent="0.3">
      <c r="A57649" s="2">
        <v>4.8599999999999997E-3</v>
      </c>
      <c r="B57649" t="s">
        <v>29427</v>
      </c>
    </row>
    <row r="57650" spans="1:2" x14ac:dyDescent="0.3">
      <c r="A57650" s="2">
        <v>18.678909999999998</v>
      </c>
      <c r="B57650" t="s">
        <v>29426</v>
      </c>
    </row>
    <row r="57651" spans="1:2" x14ac:dyDescent="0.3">
      <c r="A57651" s="2">
        <v>8.4216451654048701</v>
      </c>
      <c r="B57651" t="s">
        <v>29425</v>
      </c>
    </row>
    <row r="57652" spans="1:2" x14ac:dyDescent="0.3">
      <c r="A57652" s="2">
        <v>3.0457700000000001</v>
      </c>
      <c r="B57652" t="s">
        <v>29424</v>
      </c>
    </row>
    <row r="57653" spans="1:2" x14ac:dyDescent="0.3">
      <c r="A57653" s="2">
        <v>5.3852877612239501E-3</v>
      </c>
      <c r="B57653" t="s">
        <v>29423</v>
      </c>
    </row>
    <row r="57654" spans="1:2" x14ac:dyDescent="0.3">
      <c r="A57654" s="2">
        <v>10.048830000000001</v>
      </c>
      <c r="B57654" t="s">
        <v>29422</v>
      </c>
    </row>
    <row r="57655" spans="1:2" x14ac:dyDescent="0.3">
      <c r="A57655" s="2">
        <v>1.1350000000000001E-2</v>
      </c>
      <c r="B57655" t="s">
        <v>29421</v>
      </c>
    </row>
    <row r="57656" spans="1:2" x14ac:dyDescent="0.3">
      <c r="A57656" s="2">
        <v>1.0582</v>
      </c>
      <c r="B57656" t="s">
        <v>29420</v>
      </c>
    </row>
    <row r="57657" spans="1:2" x14ac:dyDescent="0.3">
      <c r="A57657" s="2">
        <v>6.9768499999999998</v>
      </c>
      <c r="B57657" t="s">
        <v>29419</v>
      </c>
    </row>
    <row r="57658" spans="1:2" x14ac:dyDescent="0.3">
      <c r="A57658" s="2">
        <v>7.43E-3</v>
      </c>
      <c r="B57658" t="s">
        <v>29418</v>
      </c>
    </row>
    <row r="57659" spans="1:2" x14ac:dyDescent="0.3">
      <c r="A57659" s="2">
        <v>1.24049032063222</v>
      </c>
      <c r="B57659" t="s">
        <v>29417</v>
      </c>
    </row>
    <row r="57660" spans="1:2" x14ac:dyDescent="0.3">
      <c r="A57660" s="2">
        <v>6.6249123735006099E-3</v>
      </c>
      <c r="B57660" t="s">
        <v>29416</v>
      </c>
    </row>
    <row r="57661" spans="1:2" x14ac:dyDescent="0.3">
      <c r="A57661" s="2">
        <v>6.1353580421222</v>
      </c>
      <c r="B57661" t="s">
        <v>29415</v>
      </c>
    </row>
    <row r="57662" spans="1:2" x14ac:dyDescent="0.3">
      <c r="A57662" s="2">
        <v>0.73154049939368604</v>
      </c>
      <c r="B57662" t="s">
        <v>29414</v>
      </c>
    </row>
    <row r="57663" spans="1:2" x14ac:dyDescent="0.3">
      <c r="A57663" s="2">
        <v>42.691690000000001</v>
      </c>
      <c r="B57663" t="s">
        <v>29413</v>
      </c>
    </row>
    <row r="57664" spans="1:2" x14ac:dyDescent="0.3">
      <c r="A57664" s="2">
        <v>20.117400520398</v>
      </c>
      <c r="B57664" t="s">
        <v>29412</v>
      </c>
    </row>
    <row r="57665" spans="1:2" x14ac:dyDescent="0.3">
      <c r="A57665" s="2">
        <v>4.5724759010144096</v>
      </c>
      <c r="B57665" t="s">
        <v>29411</v>
      </c>
    </row>
    <row r="57666" spans="1:2" x14ac:dyDescent="0.3">
      <c r="A57666" s="2">
        <v>0.63483000000000001</v>
      </c>
      <c r="B57666" t="s">
        <v>29410</v>
      </c>
    </row>
    <row r="57667" spans="1:2" x14ac:dyDescent="0.3">
      <c r="A57667" s="2">
        <v>0.20820985139397</v>
      </c>
      <c r="B57667" t="s">
        <v>29409</v>
      </c>
    </row>
    <row r="57668" spans="1:2" x14ac:dyDescent="0.3">
      <c r="A57668" s="2">
        <v>1.5749384983265999</v>
      </c>
      <c r="B57668" t="s">
        <v>29408</v>
      </c>
    </row>
    <row r="57669" spans="1:2" x14ac:dyDescent="0.3">
      <c r="A57669" s="2">
        <v>11.374637919915701</v>
      </c>
      <c r="B57669" t="s">
        <v>29407</v>
      </c>
    </row>
    <row r="57670" spans="1:2" x14ac:dyDescent="0.3">
      <c r="A57670" s="2">
        <v>1.5438700000000001</v>
      </c>
      <c r="B57670" t="s">
        <v>29406</v>
      </c>
    </row>
    <row r="57671" spans="1:2" x14ac:dyDescent="0.3">
      <c r="A57671" s="2">
        <v>0.113011346311764</v>
      </c>
      <c r="B57671" t="s">
        <v>29405</v>
      </c>
    </row>
    <row r="57672" spans="1:2" x14ac:dyDescent="0.3">
      <c r="A57672" s="2">
        <v>0.30660999999999999</v>
      </c>
      <c r="B57672" t="s">
        <v>29404</v>
      </c>
    </row>
    <row r="57673" spans="1:2" x14ac:dyDescent="0.3">
      <c r="A57673" s="2">
        <v>1.34E-3</v>
      </c>
      <c r="B57673" t="s">
        <v>29403</v>
      </c>
    </row>
    <row r="57674" spans="1:2" x14ac:dyDescent="0.3">
      <c r="A57674" s="2">
        <v>7.2399999999999999E-3</v>
      </c>
      <c r="B57674" t="s">
        <v>29402</v>
      </c>
    </row>
    <row r="57675" spans="1:2" x14ac:dyDescent="0.3">
      <c r="A57675" s="2">
        <v>7.6539999999999997E-2</v>
      </c>
      <c r="B57675" t="s">
        <v>29401</v>
      </c>
    </row>
    <row r="57676" spans="1:2" x14ac:dyDescent="0.3">
      <c r="A57676" s="2">
        <v>1.2578766966981399E-2</v>
      </c>
      <c r="B57676" t="s">
        <v>29400</v>
      </c>
    </row>
    <row r="57677" spans="1:2" x14ac:dyDescent="0.3">
      <c r="A57677" s="2">
        <v>11.73621</v>
      </c>
      <c r="B57677" t="s">
        <v>29399</v>
      </c>
    </row>
    <row r="57678" spans="1:2" x14ac:dyDescent="0.3">
      <c r="A57678" s="2">
        <v>2.4083199999999998</v>
      </c>
      <c r="B57678" t="s">
        <v>29398</v>
      </c>
    </row>
    <row r="57679" spans="1:2" x14ac:dyDescent="0.3">
      <c r="A57679" s="2">
        <v>1.28916505172881</v>
      </c>
      <c r="B57679" t="s">
        <v>29397</v>
      </c>
    </row>
    <row r="57680" spans="1:2" x14ac:dyDescent="0.3">
      <c r="A57680" s="2">
        <v>5.85438902584206E-3</v>
      </c>
      <c r="B57680" t="s">
        <v>29396</v>
      </c>
    </row>
    <row r="57681" spans="1:2" x14ac:dyDescent="0.3">
      <c r="A57681" s="2">
        <v>6.1039999999999997E-2</v>
      </c>
      <c r="B57681" t="s">
        <v>29395</v>
      </c>
    </row>
    <row r="57682" spans="1:2" x14ac:dyDescent="0.3">
      <c r="A57682" s="2">
        <v>0.10803490192854399</v>
      </c>
      <c r="B57682" t="s">
        <v>29394</v>
      </c>
    </row>
    <row r="57683" spans="1:2" x14ac:dyDescent="0.3">
      <c r="A57683" s="2">
        <v>2.9404178058428601</v>
      </c>
      <c r="B57683" t="s">
        <v>29393</v>
      </c>
    </row>
    <row r="57684" spans="1:2" x14ac:dyDescent="0.3">
      <c r="A57684" s="2">
        <v>3.76281</v>
      </c>
      <c r="B57684" t="s">
        <v>29392</v>
      </c>
    </row>
    <row r="57685" spans="1:2" x14ac:dyDescent="0.3">
      <c r="A57685" s="2">
        <v>0.11719684597575999</v>
      </c>
      <c r="B57685" t="s">
        <v>29391</v>
      </c>
    </row>
    <row r="57686" spans="1:2" x14ac:dyDescent="0.3">
      <c r="A57686" s="2">
        <v>0.50500999999999996</v>
      </c>
      <c r="B57686" t="s">
        <v>29390</v>
      </c>
    </row>
    <row r="57687" spans="1:2" x14ac:dyDescent="0.3">
      <c r="A57687" s="2">
        <v>1.4437798015189099E-3</v>
      </c>
      <c r="B57687" t="s">
        <v>29389</v>
      </c>
    </row>
    <row r="57688" spans="1:2" x14ac:dyDescent="0.3">
      <c r="A57688" s="2">
        <v>2.45756648158954E-3</v>
      </c>
      <c r="B57688" t="s">
        <v>29388</v>
      </c>
    </row>
    <row r="57689" spans="1:2" x14ac:dyDescent="0.3">
      <c r="A57689" s="2">
        <v>5.5655940679937403</v>
      </c>
      <c r="B57689" t="s">
        <v>29387</v>
      </c>
    </row>
    <row r="57690" spans="1:2" x14ac:dyDescent="0.3">
      <c r="A57690" s="2">
        <v>0.74134999999999995</v>
      </c>
      <c r="B57690" t="s">
        <v>29386</v>
      </c>
    </row>
    <row r="57691" spans="1:2" x14ac:dyDescent="0.3">
      <c r="A57691" s="2">
        <v>82.885154104129299</v>
      </c>
      <c r="B57691" t="s">
        <v>29385</v>
      </c>
    </row>
    <row r="57692" spans="1:2" x14ac:dyDescent="0.3">
      <c r="A57692" s="2">
        <v>3.29346997964874E-3</v>
      </c>
      <c r="B57692" t="s">
        <v>29384</v>
      </c>
    </row>
    <row r="57693" spans="1:2" x14ac:dyDescent="0.3">
      <c r="A57693" s="2">
        <v>7.27243981230363</v>
      </c>
      <c r="B57693" t="s">
        <v>29383</v>
      </c>
    </row>
    <row r="57694" spans="1:2" x14ac:dyDescent="0.3">
      <c r="A57694" s="2">
        <v>104.05302993426901</v>
      </c>
      <c r="B57694" t="s">
        <v>29382</v>
      </c>
    </row>
    <row r="57695" spans="1:2" x14ac:dyDescent="0.3">
      <c r="A57695" s="2">
        <v>0.392896171509861</v>
      </c>
      <c r="B57695" t="s">
        <v>29381</v>
      </c>
    </row>
    <row r="57696" spans="1:2" x14ac:dyDescent="0.3">
      <c r="A57696" s="2">
        <v>3.9276416278570397E-2</v>
      </c>
      <c r="B57696" t="s">
        <v>29380</v>
      </c>
    </row>
    <row r="57697" spans="1:2" x14ac:dyDescent="0.3">
      <c r="A57697" s="2">
        <v>0.58926953480923105</v>
      </c>
      <c r="B57697" t="s">
        <v>29379</v>
      </c>
    </row>
    <row r="57698" spans="1:2" x14ac:dyDescent="0.3">
      <c r="A57698" s="2">
        <v>38.8181055477759</v>
      </c>
      <c r="B57698" t="s">
        <v>29378</v>
      </c>
    </row>
    <row r="57699" spans="1:2" x14ac:dyDescent="0.3">
      <c r="A57699" s="2">
        <v>0.131716749131286</v>
      </c>
      <c r="B57699" t="s">
        <v>29377</v>
      </c>
    </row>
    <row r="57700" spans="1:2" x14ac:dyDescent="0.3">
      <c r="A57700" s="2">
        <v>1.5200000000000001E-3</v>
      </c>
      <c r="B57700" t="s">
        <v>29376</v>
      </c>
    </row>
    <row r="57701" spans="1:2" x14ac:dyDescent="0.3">
      <c r="A57701" s="2">
        <v>30.794170000000001</v>
      </c>
      <c r="B57701" t="s">
        <v>29375</v>
      </c>
    </row>
    <row r="57702" spans="1:2" x14ac:dyDescent="0.3">
      <c r="A57702" s="2">
        <v>30.159050000000001</v>
      </c>
      <c r="B57702" t="s">
        <v>29374</v>
      </c>
    </row>
    <row r="57703" spans="1:2" x14ac:dyDescent="0.3">
      <c r="A57703" s="2">
        <v>1.7105178656852401E-2</v>
      </c>
      <c r="B57703" t="s">
        <v>29373</v>
      </c>
    </row>
    <row r="57704" spans="1:2" x14ac:dyDescent="0.3">
      <c r="A57704" s="2">
        <v>7.9629023635734502</v>
      </c>
      <c r="B57704" t="s">
        <v>29372</v>
      </c>
    </row>
    <row r="57705" spans="1:2" x14ac:dyDescent="0.3">
      <c r="A57705" s="2">
        <v>7.7189999999999995E-2</v>
      </c>
      <c r="B57705" t="s">
        <v>29371</v>
      </c>
    </row>
    <row r="57706" spans="1:2" x14ac:dyDescent="0.3">
      <c r="A57706" s="2">
        <v>8.1241675165207694E-2</v>
      </c>
      <c r="B57706" t="s">
        <v>29370</v>
      </c>
    </row>
    <row r="57707" spans="1:2" x14ac:dyDescent="0.3">
      <c r="A57707" s="2">
        <v>6.7677272646476494E-2</v>
      </c>
      <c r="B57707" t="s">
        <v>29369</v>
      </c>
    </row>
    <row r="57708" spans="1:2" x14ac:dyDescent="0.3">
      <c r="A57708" s="2">
        <v>5.3691800000000001</v>
      </c>
      <c r="B57708" t="s">
        <v>29368</v>
      </c>
    </row>
    <row r="57709" spans="1:2" x14ac:dyDescent="0.3">
      <c r="A57709" s="2">
        <v>13.9781806283567</v>
      </c>
      <c r="B57709" t="s">
        <v>29367</v>
      </c>
    </row>
    <row r="57710" spans="1:2" x14ac:dyDescent="0.3">
      <c r="A57710" s="2">
        <v>16.546433076337902</v>
      </c>
      <c r="B57710" t="s">
        <v>29366</v>
      </c>
    </row>
    <row r="57711" spans="1:2" x14ac:dyDescent="0.3">
      <c r="A57711" s="2">
        <v>145.91614000000001</v>
      </c>
      <c r="B57711" t="s">
        <v>29365</v>
      </c>
    </row>
    <row r="57712" spans="1:2" x14ac:dyDescent="0.3">
      <c r="A57712" s="2">
        <v>2.5291737363397899E-3</v>
      </c>
      <c r="B57712" t="s">
        <v>29364</v>
      </c>
    </row>
    <row r="57713" spans="1:2" x14ac:dyDescent="0.3">
      <c r="A57713" s="2">
        <v>0.70486000000000004</v>
      </c>
      <c r="B57713" t="s">
        <v>29363</v>
      </c>
    </row>
    <row r="57714" spans="1:2" x14ac:dyDescent="0.3">
      <c r="A57714" s="2">
        <v>5.1769869889042197E-2</v>
      </c>
      <c r="B57714" t="s">
        <v>29362</v>
      </c>
    </row>
    <row r="57715" spans="1:2" x14ac:dyDescent="0.3">
      <c r="A57715" s="2">
        <v>0.121213751686118</v>
      </c>
      <c r="B57715" t="s">
        <v>29361</v>
      </c>
    </row>
    <row r="57716" spans="1:2" x14ac:dyDescent="0.3">
      <c r="A57716" s="2">
        <v>40.509932748550398</v>
      </c>
      <c r="B57716" t="s">
        <v>29360</v>
      </c>
    </row>
    <row r="57717" spans="1:2" x14ac:dyDescent="0.3">
      <c r="A57717" s="2">
        <v>0.63009000000000004</v>
      </c>
      <c r="B57717" t="s">
        <v>29359</v>
      </c>
    </row>
    <row r="57718" spans="1:2" x14ac:dyDescent="0.3">
      <c r="A57718" s="2">
        <v>5.1599999999999997E-3</v>
      </c>
      <c r="B57718" t="s">
        <v>29358</v>
      </c>
    </row>
    <row r="57719" spans="1:2" x14ac:dyDescent="0.3">
      <c r="A57719" s="2">
        <v>0.34232068547665601</v>
      </c>
      <c r="B57719" t="s">
        <v>29357</v>
      </c>
    </row>
    <row r="57720" spans="1:2" x14ac:dyDescent="0.3">
      <c r="A57720" s="2">
        <v>3.13958</v>
      </c>
      <c r="B57720" t="s">
        <v>29356</v>
      </c>
    </row>
    <row r="57721" spans="1:2" x14ac:dyDescent="0.3">
      <c r="A57721" s="2">
        <v>10.84225</v>
      </c>
      <c r="B57721" t="s">
        <v>29355</v>
      </c>
    </row>
    <row r="57722" spans="1:2" x14ac:dyDescent="0.3">
      <c r="A57722" s="2">
        <v>0.5</v>
      </c>
      <c r="B57722" t="s">
        <v>29354</v>
      </c>
    </row>
    <row r="57723" spans="1:2" x14ac:dyDescent="0.3">
      <c r="A57723" s="2">
        <v>9.6360000000000001E-2</v>
      </c>
      <c r="B57723" t="s">
        <v>29353</v>
      </c>
    </row>
    <row r="57724" spans="1:2" x14ac:dyDescent="0.3">
      <c r="A57724" s="2">
        <v>18.9297949156872</v>
      </c>
      <c r="B57724" t="s">
        <v>29352</v>
      </c>
    </row>
    <row r="57725" spans="1:2" x14ac:dyDescent="0.3">
      <c r="A57725" s="2">
        <v>1.4016900000000001</v>
      </c>
      <c r="B57725" t="s">
        <v>29351</v>
      </c>
    </row>
    <row r="57726" spans="1:2" x14ac:dyDescent="0.3">
      <c r="A57726" s="2">
        <v>3.5375183309074401</v>
      </c>
      <c r="B57726" t="s">
        <v>29350</v>
      </c>
    </row>
    <row r="57727" spans="1:2" x14ac:dyDescent="0.3">
      <c r="A57727" s="2">
        <v>7.0804409703406096E-2</v>
      </c>
      <c r="B57727" t="s">
        <v>29349</v>
      </c>
    </row>
    <row r="57728" spans="1:2" x14ac:dyDescent="0.3">
      <c r="A57728" s="2">
        <v>3.62859781655101</v>
      </c>
      <c r="B57728" t="s">
        <v>29348</v>
      </c>
    </row>
    <row r="57729" spans="1:2" x14ac:dyDescent="0.3">
      <c r="A57729" s="2">
        <v>289.00164999999998</v>
      </c>
      <c r="B57729" t="s">
        <v>29347</v>
      </c>
    </row>
    <row r="57730" spans="1:2" x14ac:dyDescent="0.3">
      <c r="A57730" s="2">
        <v>7.3663807924090899E-2</v>
      </c>
      <c r="B57730" t="s">
        <v>29346</v>
      </c>
    </row>
    <row r="57731" spans="1:2" x14ac:dyDescent="0.3">
      <c r="A57731" s="2">
        <v>24.964722079804499</v>
      </c>
      <c r="B57731" t="s">
        <v>29345</v>
      </c>
    </row>
    <row r="57732" spans="1:2" x14ac:dyDescent="0.3">
      <c r="A57732" s="2">
        <v>130.62628000000001</v>
      </c>
      <c r="B57732" t="s">
        <v>29344</v>
      </c>
    </row>
    <row r="57733" spans="1:2" x14ac:dyDescent="0.3">
      <c r="A57733" s="2">
        <v>57.716422209098901</v>
      </c>
      <c r="B57733" t="s">
        <v>29343</v>
      </c>
    </row>
    <row r="57734" spans="1:2" x14ac:dyDescent="0.3">
      <c r="A57734" s="2">
        <v>70.653199999999998</v>
      </c>
      <c r="B57734" t="s">
        <v>29342</v>
      </c>
    </row>
    <row r="57735" spans="1:2" x14ac:dyDescent="0.3">
      <c r="A57735" s="2">
        <v>1.58075654939361E-3</v>
      </c>
      <c r="B57735" t="s">
        <v>29341</v>
      </c>
    </row>
    <row r="57736" spans="1:2" x14ac:dyDescent="0.3">
      <c r="A57736" s="2">
        <v>9.4909800000000004</v>
      </c>
      <c r="B57736" t="s">
        <v>29340</v>
      </c>
    </row>
    <row r="57737" spans="1:2" x14ac:dyDescent="0.3">
      <c r="A57737" s="2">
        <v>0.12576999999999999</v>
      </c>
      <c r="B57737" t="s">
        <v>29339</v>
      </c>
    </row>
    <row r="57738" spans="1:2" x14ac:dyDescent="0.3">
      <c r="A57738" s="2">
        <v>7.3830000000000007E-2</v>
      </c>
      <c r="B57738" t="s">
        <v>29338</v>
      </c>
    </row>
    <row r="57739" spans="1:2" x14ac:dyDescent="0.3">
      <c r="A57739" s="2">
        <v>0.125025153232695</v>
      </c>
      <c r="B57739" t="s">
        <v>29337</v>
      </c>
    </row>
    <row r="57740" spans="1:2" x14ac:dyDescent="0.3">
      <c r="A57740" s="2">
        <v>14.22644</v>
      </c>
      <c r="B57740" t="s">
        <v>29336</v>
      </c>
    </row>
    <row r="57741" spans="1:2" x14ac:dyDescent="0.3">
      <c r="A57741" s="2">
        <v>1.1417793641240501E-2</v>
      </c>
      <c r="B57741" t="s">
        <v>29335</v>
      </c>
    </row>
    <row r="57742" spans="1:2" x14ac:dyDescent="0.3">
      <c r="A57742" s="2">
        <v>4.42807</v>
      </c>
      <c r="B57742" t="s">
        <v>29334</v>
      </c>
    </row>
    <row r="57743" spans="1:2" x14ac:dyDescent="0.3">
      <c r="A57743" s="2">
        <v>22.486740000000001</v>
      </c>
      <c r="B57743" t="s">
        <v>29333</v>
      </c>
    </row>
    <row r="57744" spans="1:2" x14ac:dyDescent="0.3">
      <c r="A57744" s="2">
        <v>1.9199134439755901E-2</v>
      </c>
      <c r="B57744" t="s">
        <v>29332</v>
      </c>
    </row>
    <row r="57745" spans="1:2" x14ac:dyDescent="0.3">
      <c r="A57745" s="2">
        <v>1.3444432059144299E-3</v>
      </c>
      <c r="B57745" t="s">
        <v>29331</v>
      </c>
    </row>
    <row r="57746" spans="1:2" x14ac:dyDescent="0.3">
      <c r="A57746" s="2">
        <v>3.5102647080109402E-3</v>
      </c>
      <c r="B57746" t="s">
        <v>29330</v>
      </c>
    </row>
    <row r="57747" spans="1:2" x14ac:dyDescent="0.3">
      <c r="A57747" s="2">
        <v>13.455399999999999</v>
      </c>
      <c r="B57747" t="s">
        <v>29329</v>
      </c>
    </row>
    <row r="57748" spans="1:2" x14ac:dyDescent="0.3">
      <c r="A57748" s="2">
        <v>7.3571999999999997</v>
      </c>
      <c r="B57748" t="s">
        <v>29328</v>
      </c>
    </row>
    <row r="57749" spans="1:2" x14ac:dyDescent="0.3">
      <c r="A57749" s="2">
        <v>1.93939344880585</v>
      </c>
      <c r="B57749" t="s">
        <v>29327</v>
      </c>
    </row>
    <row r="57750" spans="1:2" x14ac:dyDescent="0.3">
      <c r="A57750" s="2">
        <v>0.85425487054918703</v>
      </c>
      <c r="B57750" t="s">
        <v>29326</v>
      </c>
    </row>
    <row r="57751" spans="1:2" x14ac:dyDescent="0.3">
      <c r="A57751" s="2">
        <v>82.963260000000005</v>
      </c>
      <c r="B57751" t="s">
        <v>29325</v>
      </c>
    </row>
    <row r="57752" spans="1:2" x14ac:dyDescent="0.3">
      <c r="A57752" s="2">
        <v>0.45250000000000001</v>
      </c>
      <c r="B57752" t="s">
        <v>29324</v>
      </c>
    </row>
    <row r="57753" spans="1:2" x14ac:dyDescent="0.3">
      <c r="A57753" s="2">
        <v>5.2512999999999996</v>
      </c>
      <c r="B57753" t="s">
        <v>29323</v>
      </c>
    </row>
    <row r="57754" spans="1:2" x14ac:dyDescent="0.3">
      <c r="A57754" s="2">
        <v>0.25150684375453303</v>
      </c>
      <c r="B57754" t="s">
        <v>29322</v>
      </c>
    </row>
    <row r="57755" spans="1:2" x14ac:dyDescent="0.3">
      <c r="A57755" s="2">
        <v>6.0999999999999999E-2</v>
      </c>
      <c r="B57755" t="s">
        <v>29321</v>
      </c>
    </row>
    <row r="57756" spans="1:2" x14ac:dyDescent="0.3">
      <c r="A57756" s="2">
        <v>58.672377226877401</v>
      </c>
      <c r="B57756" t="s">
        <v>29320</v>
      </c>
    </row>
    <row r="57757" spans="1:2" x14ac:dyDescent="0.3">
      <c r="A57757" s="2">
        <v>0.29664989608110098</v>
      </c>
      <c r="B57757" t="s">
        <v>29319</v>
      </c>
    </row>
    <row r="57758" spans="1:2" x14ac:dyDescent="0.3">
      <c r="A57758" s="2">
        <v>28.576291731327402</v>
      </c>
      <c r="B57758" t="s">
        <v>29318</v>
      </c>
    </row>
    <row r="57759" spans="1:2" x14ac:dyDescent="0.3">
      <c r="A57759" s="2">
        <v>1.22660286596537</v>
      </c>
      <c r="B57759" t="s">
        <v>29317</v>
      </c>
    </row>
    <row r="57760" spans="1:2" x14ac:dyDescent="0.3">
      <c r="A57760" s="2">
        <v>47.841793466723601</v>
      </c>
      <c r="B57760" t="s">
        <v>29316</v>
      </c>
    </row>
    <row r="57761" spans="1:2" x14ac:dyDescent="0.3">
      <c r="A57761" s="2">
        <v>0.13064999999999999</v>
      </c>
      <c r="B57761" t="s">
        <v>29315</v>
      </c>
    </row>
    <row r="57762" spans="1:2" x14ac:dyDescent="0.3">
      <c r="A57762" s="2">
        <v>65.159790512618102</v>
      </c>
      <c r="B57762" t="s">
        <v>29314</v>
      </c>
    </row>
    <row r="57763" spans="1:2" x14ac:dyDescent="0.3">
      <c r="A57763" s="2">
        <v>50.286058842562099</v>
      </c>
      <c r="B57763" t="s">
        <v>29313</v>
      </c>
    </row>
    <row r="57764" spans="1:2" x14ac:dyDescent="0.3">
      <c r="A57764" s="2">
        <v>5.79648880902778</v>
      </c>
      <c r="B57764" t="s">
        <v>29312</v>
      </c>
    </row>
    <row r="57765" spans="1:2" x14ac:dyDescent="0.3">
      <c r="A57765" s="2">
        <v>1.70363169241128</v>
      </c>
      <c r="B57765" t="s">
        <v>29311</v>
      </c>
    </row>
    <row r="57766" spans="1:2" x14ac:dyDescent="0.3">
      <c r="A57766" s="2">
        <v>10.87542</v>
      </c>
      <c r="B57766" t="s">
        <v>29310</v>
      </c>
    </row>
    <row r="57767" spans="1:2" x14ac:dyDescent="0.3">
      <c r="A57767" s="2">
        <v>4.2115696417419599</v>
      </c>
      <c r="B57767" t="s">
        <v>29309</v>
      </c>
    </row>
    <row r="57768" spans="1:2" x14ac:dyDescent="0.3">
      <c r="A57768" s="2">
        <v>0.10976</v>
      </c>
      <c r="B57768" t="s">
        <v>29308</v>
      </c>
    </row>
    <row r="57769" spans="1:2" x14ac:dyDescent="0.3">
      <c r="A57769" s="2">
        <v>0.17347000000000001</v>
      </c>
      <c r="B57769" t="s">
        <v>29307</v>
      </c>
    </row>
    <row r="57770" spans="1:2" x14ac:dyDescent="0.3">
      <c r="A57770" s="2">
        <v>31.8128161182191</v>
      </c>
      <c r="B57770" t="s">
        <v>29306</v>
      </c>
    </row>
    <row r="57771" spans="1:2" x14ac:dyDescent="0.3">
      <c r="A57771" s="2">
        <v>2.9850265749504301E-3</v>
      </c>
      <c r="B57771" t="s">
        <v>29305</v>
      </c>
    </row>
    <row r="57772" spans="1:2" x14ac:dyDescent="0.3">
      <c r="A57772" s="2">
        <v>69.934286118061294</v>
      </c>
      <c r="B57772" t="s">
        <v>29304</v>
      </c>
    </row>
    <row r="57773" spans="1:2" x14ac:dyDescent="0.3">
      <c r="A57773" s="2">
        <v>81.687029999999993</v>
      </c>
      <c r="B57773" t="s">
        <v>29303</v>
      </c>
    </row>
    <row r="57774" spans="1:2" x14ac:dyDescent="0.3">
      <c r="A57774" s="2">
        <v>2.8132166431987401E-2</v>
      </c>
      <c r="B57774" t="s">
        <v>29302</v>
      </c>
    </row>
    <row r="57775" spans="1:2" x14ac:dyDescent="0.3">
      <c r="A57775" s="2">
        <v>3.38147559925032E-2</v>
      </c>
      <c r="B57775" t="s">
        <v>29301</v>
      </c>
    </row>
    <row r="57776" spans="1:2" x14ac:dyDescent="0.3">
      <c r="A57776" s="2">
        <v>1.42415821412282E-2</v>
      </c>
      <c r="B57776" t="s">
        <v>29300</v>
      </c>
    </row>
    <row r="57777" spans="1:2" x14ac:dyDescent="0.3">
      <c r="A57777" s="2">
        <v>0.15701283404934199</v>
      </c>
      <c r="B57777" t="s">
        <v>29299</v>
      </c>
    </row>
    <row r="57778" spans="1:2" x14ac:dyDescent="0.3">
      <c r="A57778" s="2">
        <v>9.3307913436222203E-2</v>
      </c>
      <c r="B57778" t="s">
        <v>29298</v>
      </c>
    </row>
    <row r="57779" spans="1:2" x14ac:dyDescent="0.3">
      <c r="A57779" s="2">
        <v>3.1023563036873501E-2</v>
      </c>
      <c r="B57779" t="s">
        <v>29297</v>
      </c>
    </row>
    <row r="57780" spans="1:2" x14ac:dyDescent="0.3">
      <c r="A57780" s="2">
        <v>0.140722108569727</v>
      </c>
      <c r="B57780" t="s">
        <v>29296</v>
      </c>
    </row>
    <row r="57781" spans="1:2" x14ac:dyDescent="0.3">
      <c r="A57781" s="2">
        <v>1.15610747157109E-2</v>
      </c>
      <c r="B57781" t="s">
        <v>29295</v>
      </c>
    </row>
    <row r="57782" spans="1:2" x14ac:dyDescent="0.3">
      <c r="A57782" s="2">
        <v>2.7977106757307202E-3</v>
      </c>
      <c r="B57782" t="s">
        <v>29294</v>
      </c>
    </row>
    <row r="57783" spans="1:2" x14ac:dyDescent="0.3">
      <c r="A57783" s="2">
        <v>7.1300000000000001E-3</v>
      </c>
      <c r="B57783" t="s">
        <v>29293</v>
      </c>
    </row>
    <row r="57784" spans="1:2" x14ac:dyDescent="0.3">
      <c r="A57784" s="2">
        <v>27.829270000000001</v>
      </c>
      <c r="B57784" t="s">
        <v>29292</v>
      </c>
    </row>
    <row r="57785" spans="1:2" x14ac:dyDescent="0.3">
      <c r="A57785" s="2">
        <v>9.2700000000000005E-3</v>
      </c>
      <c r="B57785" t="s">
        <v>29291</v>
      </c>
    </row>
    <row r="57786" spans="1:2" x14ac:dyDescent="0.3">
      <c r="A57786" s="2">
        <v>616.29750171617002</v>
      </c>
      <c r="B57786" t="s">
        <v>29290</v>
      </c>
    </row>
    <row r="57787" spans="1:2" x14ac:dyDescent="0.3">
      <c r="A57787" s="2">
        <v>223.15952999999999</v>
      </c>
      <c r="B57787" t="s">
        <v>29289</v>
      </c>
    </row>
    <row r="57788" spans="1:2" x14ac:dyDescent="0.3">
      <c r="A57788" s="2">
        <v>1.37850619300582E-2</v>
      </c>
      <c r="B57788" t="s">
        <v>29288</v>
      </c>
    </row>
    <row r="57789" spans="1:2" x14ac:dyDescent="0.3">
      <c r="A57789" s="2">
        <v>0.26390124761943601</v>
      </c>
      <c r="B57789" t="s">
        <v>29287</v>
      </c>
    </row>
    <row r="57790" spans="1:2" x14ac:dyDescent="0.3">
      <c r="A57790" s="2">
        <v>8.0331142218697596E-3</v>
      </c>
      <c r="B57790" t="s">
        <v>29286</v>
      </c>
    </row>
    <row r="57791" spans="1:2" x14ac:dyDescent="0.3">
      <c r="A57791" s="2">
        <v>1.8847755435728499E-2</v>
      </c>
      <c r="B57791" t="s">
        <v>29285</v>
      </c>
    </row>
    <row r="57792" spans="1:2" x14ac:dyDescent="0.3">
      <c r="A57792" s="2">
        <v>0.159277446331275</v>
      </c>
      <c r="B57792" t="s">
        <v>29284</v>
      </c>
    </row>
    <row r="57793" spans="1:2" x14ac:dyDescent="0.3">
      <c r="A57793" s="2">
        <v>0.16477</v>
      </c>
      <c r="B57793" t="s">
        <v>29283</v>
      </c>
    </row>
    <row r="57794" spans="1:2" x14ac:dyDescent="0.3">
      <c r="A57794" s="2">
        <v>0.141243278204219</v>
      </c>
      <c r="B57794" t="s">
        <v>29282</v>
      </c>
    </row>
    <row r="57795" spans="1:2" x14ac:dyDescent="0.3">
      <c r="A57795" s="2">
        <v>6.5840555104747098</v>
      </c>
      <c r="B57795" t="s">
        <v>29281</v>
      </c>
    </row>
    <row r="57796" spans="1:2" x14ac:dyDescent="0.3">
      <c r="A57796" s="2">
        <v>0.95441248362098996</v>
      </c>
      <c r="B57796" t="s">
        <v>29280</v>
      </c>
    </row>
    <row r="57797" spans="1:2" x14ac:dyDescent="0.3">
      <c r="A57797" s="2">
        <v>11.6733190107722</v>
      </c>
      <c r="B57797" t="s">
        <v>29279</v>
      </c>
    </row>
    <row r="57798" spans="1:2" x14ac:dyDescent="0.3">
      <c r="A57798" s="2">
        <v>0.94086000000000003</v>
      </c>
      <c r="B57798" t="s">
        <v>29278</v>
      </c>
    </row>
    <row r="57799" spans="1:2" x14ac:dyDescent="0.3">
      <c r="A57799" s="2">
        <v>0.12656999999999999</v>
      </c>
      <c r="B57799" t="s">
        <v>29277</v>
      </c>
    </row>
    <row r="57800" spans="1:2" x14ac:dyDescent="0.3">
      <c r="A57800" s="2">
        <v>5.636E-2</v>
      </c>
      <c r="B57800" t="s">
        <v>29276</v>
      </c>
    </row>
    <row r="57801" spans="1:2" x14ac:dyDescent="0.3">
      <c r="A57801" s="2">
        <v>4.7757399999999999</v>
      </c>
      <c r="B57801" t="s">
        <v>29275</v>
      </c>
    </row>
    <row r="57802" spans="1:2" x14ac:dyDescent="0.3">
      <c r="A57802" s="2">
        <v>0.318192287047456</v>
      </c>
      <c r="B57802" t="s">
        <v>29274</v>
      </c>
    </row>
    <row r="57803" spans="1:2" x14ac:dyDescent="0.3">
      <c r="A57803" s="2">
        <v>6.1641778098261504E-3</v>
      </c>
      <c r="B57803" t="s">
        <v>29273</v>
      </c>
    </row>
    <row r="57804" spans="1:2" x14ac:dyDescent="0.3">
      <c r="A57804" s="2">
        <v>0.49468000000000001</v>
      </c>
      <c r="B57804" t="s">
        <v>29272</v>
      </c>
    </row>
    <row r="57805" spans="1:2" x14ac:dyDescent="0.3">
      <c r="A57805" s="2">
        <v>28.123647747502801</v>
      </c>
      <c r="B57805" t="s">
        <v>29271</v>
      </c>
    </row>
    <row r="57806" spans="1:2" x14ac:dyDescent="0.3">
      <c r="A57806" s="2">
        <v>60.255000000000003</v>
      </c>
      <c r="B57806" t="s">
        <v>2278</v>
      </c>
    </row>
    <row r="57807" spans="1:2" x14ac:dyDescent="0.3">
      <c r="A57807" s="2">
        <v>0.62328436729979297</v>
      </c>
      <c r="B57807" t="s">
        <v>29270</v>
      </c>
    </row>
    <row r="57808" spans="1:2" x14ac:dyDescent="0.3">
      <c r="A57808" s="2">
        <v>7.6882599999999996</v>
      </c>
      <c r="B57808" t="s">
        <v>29269</v>
      </c>
    </row>
    <row r="57809" spans="1:2" x14ac:dyDescent="0.3">
      <c r="A57809" s="2">
        <v>155.47157000000001</v>
      </c>
      <c r="B57809" t="s">
        <v>29268</v>
      </c>
    </row>
    <row r="57810" spans="1:2" x14ac:dyDescent="0.3">
      <c r="A57810" s="2">
        <v>1.58368</v>
      </c>
      <c r="B57810" t="s">
        <v>29267</v>
      </c>
    </row>
    <row r="57811" spans="1:2" x14ac:dyDescent="0.3">
      <c r="A57811" s="2">
        <v>4.6999999999999999E-4</v>
      </c>
      <c r="B57811" t="s">
        <v>29266</v>
      </c>
    </row>
    <row r="57812" spans="1:2" x14ac:dyDescent="0.3">
      <c r="A57812" s="2">
        <v>77.551321193122405</v>
      </c>
      <c r="B57812" t="s">
        <v>29265</v>
      </c>
    </row>
    <row r="57813" spans="1:2" x14ac:dyDescent="0.3">
      <c r="A57813" s="2">
        <v>8.6830548391379006E-2</v>
      </c>
      <c r="B57813" t="s">
        <v>29264</v>
      </c>
    </row>
    <row r="57814" spans="1:2" x14ac:dyDescent="0.3">
      <c r="A57814" s="2">
        <v>8.9972504771677099E-3</v>
      </c>
      <c r="B57814" t="s">
        <v>29263</v>
      </c>
    </row>
    <row r="57815" spans="1:2" x14ac:dyDescent="0.3">
      <c r="A57815" s="2">
        <v>5.9300000000000004E-3</v>
      </c>
      <c r="B57815" t="s">
        <v>29262</v>
      </c>
    </row>
    <row r="57816" spans="1:2" x14ac:dyDescent="0.3">
      <c r="A57816" s="2">
        <v>15.86073</v>
      </c>
      <c r="B57816" t="s">
        <v>29261</v>
      </c>
    </row>
    <row r="57817" spans="1:2" x14ac:dyDescent="0.3">
      <c r="A57817" s="2">
        <v>4.1301870641677903E-2</v>
      </c>
      <c r="B57817" t="s">
        <v>29260</v>
      </c>
    </row>
    <row r="57818" spans="1:2" x14ac:dyDescent="0.3">
      <c r="A57818" s="2">
        <v>2.35869489788216E-2</v>
      </c>
      <c r="B57818" t="s">
        <v>29259</v>
      </c>
    </row>
    <row r="57819" spans="1:2" x14ac:dyDescent="0.3">
      <c r="A57819" s="2">
        <v>2.9484281124389602</v>
      </c>
      <c r="B57819" t="s">
        <v>29258</v>
      </c>
    </row>
    <row r="57820" spans="1:2" x14ac:dyDescent="0.3">
      <c r="A57820" s="2">
        <v>10.9547962784854</v>
      </c>
      <c r="B57820" t="s">
        <v>29257</v>
      </c>
    </row>
    <row r="57821" spans="1:2" x14ac:dyDescent="0.3">
      <c r="A57821" s="2">
        <v>0.68723000000000001</v>
      </c>
      <c r="B57821" t="s">
        <v>29256</v>
      </c>
    </row>
    <row r="57822" spans="1:2" x14ac:dyDescent="0.3">
      <c r="A57822" s="2">
        <v>0.79386000000000001</v>
      </c>
      <c r="B57822" t="s">
        <v>29255</v>
      </c>
    </row>
    <row r="57823" spans="1:2" x14ac:dyDescent="0.3">
      <c r="A57823" s="2">
        <v>43.924783376518498</v>
      </c>
      <c r="B57823" t="s">
        <v>29254</v>
      </c>
    </row>
    <row r="57824" spans="1:2" x14ac:dyDescent="0.3">
      <c r="A57824" s="2">
        <v>0.179138291894022</v>
      </c>
      <c r="B57824" t="s">
        <v>29253</v>
      </c>
    </row>
    <row r="57825" spans="1:2" x14ac:dyDescent="0.3">
      <c r="A57825" s="2">
        <v>4.9144964223811504E-4</v>
      </c>
      <c r="B57825" t="s">
        <v>29252</v>
      </c>
    </row>
    <row r="57826" spans="1:2" x14ac:dyDescent="0.3">
      <c r="A57826" s="2">
        <v>45.06071</v>
      </c>
      <c r="B57826" t="s">
        <v>29251</v>
      </c>
    </row>
    <row r="57827" spans="1:2" x14ac:dyDescent="0.3">
      <c r="A57827" s="2">
        <v>6.0780000000000001E-2</v>
      </c>
      <c r="B57827" t="s">
        <v>29250</v>
      </c>
    </row>
    <row r="57828" spans="1:2" x14ac:dyDescent="0.3">
      <c r="A57828" s="2">
        <v>5.6186920902822104</v>
      </c>
      <c r="B57828" t="s">
        <v>29249</v>
      </c>
    </row>
    <row r="57829" spans="1:2" x14ac:dyDescent="0.3">
      <c r="A57829" s="2">
        <v>0.22536</v>
      </c>
      <c r="B57829" t="s">
        <v>29248</v>
      </c>
    </row>
    <row r="57830" spans="1:2" x14ac:dyDescent="0.3">
      <c r="A57830" s="2">
        <v>0.25041585005639899</v>
      </c>
      <c r="B57830" t="s">
        <v>29247</v>
      </c>
    </row>
    <row r="57831" spans="1:2" x14ac:dyDescent="0.3">
      <c r="A57831" s="2">
        <v>51.133859999999999</v>
      </c>
      <c r="B57831" t="s">
        <v>29246</v>
      </c>
    </row>
    <row r="57832" spans="1:2" x14ac:dyDescent="0.3">
      <c r="A57832" s="2">
        <v>9.9813899999999993</v>
      </c>
      <c r="B57832" t="s">
        <v>29245</v>
      </c>
    </row>
    <row r="57833" spans="1:2" x14ac:dyDescent="0.3">
      <c r="A57833" s="2">
        <v>79.781665159719594</v>
      </c>
      <c r="B57833" t="s">
        <v>29244</v>
      </c>
    </row>
    <row r="57834" spans="1:2" x14ac:dyDescent="0.3">
      <c r="A57834" s="2">
        <v>10.602226947132401</v>
      </c>
      <c r="B57834" t="s">
        <v>29243</v>
      </c>
    </row>
    <row r="57835" spans="1:2" x14ac:dyDescent="0.3">
      <c r="A57835" s="2" t="s">
        <v>13</v>
      </c>
      <c r="B57835" t="s">
        <v>29242</v>
      </c>
    </row>
    <row r="57836" spans="1:2" x14ac:dyDescent="0.3">
      <c r="A57836" s="2">
        <v>7.7177140905705901</v>
      </c>
      <c r="B57836" t="s">
        <v>29241</v>
      </c>
    </row>
    <row r="57837" spans="1:2" x14ac:dyDescent="0.3">
      <c r="A57837" s="2">
        <v>15.108889839163</v>
      </c>
      <c r="B57837" t="s">
        <v>29240</v>
      </c>
    </row>
    <row r="57838" spans="1:2" x14ac:dyDescent="0.3">
      <c r="A57838" s="2">
        <v>4.7621824248895299</v>
      </c>
      <c r="B57838" t="s">
        <v>29239</v>
      </c>
    </row>
    <row r="57839" spans="1:2" x14ac:dyDescent="0.3">
      <c r="A57839" s="2">
        <v>1030.8985600000001</v>
      </c>
      <c r="B57839" t="s">
        <v>29238</v>
      </c>
    </row>
    <row r="57840" spans="1:2" x14ac:dyDescent="0.3">
      <c r="A57840" s="2">
        <v>22.359020000000001</v>
      </c>
      <c r="B57840" t="s">
        <v>29237</v>
      </c>
    </row>
    <row r="57841" spans="1:2" x14ac:dyDescent="0.3">
      <c r="A57841" s="2">
        <v>14.81476</v>
      </c>
      <c r="B57841" t="s">
        <v>29236</v>
      </c>
    </row>
    <row r="57842" spans="1:2" x14ac:dyDescent="0.3">
      <c r="A57842" s="2">
        <v>0.41206999999999999</v>
      </c>
      <c r="B57842" t="s">
        <v>29235</v>
      </c>
    </row>
    <row r="57843" spans="1:2" x14ac:dyDescent="0.3">
      <c r="A57843" s="2">
        <v>6.7574573213056004</v>
      </c>
      <c r="B57843" t="s">
        <v>29234</v>
      </c>
    </row>
    <row r="57844" spans="1:2" x14ac:dyDescent="0.3">
      <c r="A57844" s="2">
        <v>25.549736238615999</v>
      </c>
      <c r="B57844" t="s">
        <v>29233</v>
      </c>
    </row>
    <row r="57845" spans="1:2" x14ac:dyDescent="0.3">
      <c r="A57845" s="2">
        <v>15.37651</v>
      </c>
      <c r="B57845" t="s">
        <v>29232</v>
      </c>
    </row>
    <row r="57846" spans="1:2" x14ac:dyDescent="0.3">
      <c r="A57846" s="2">
        <v>41.1955234240721</v>
      </c>
      <c r="B57846" t="s">
        <v>29231</v>
      </c>
    </row>
    <row r="57847" spans="1:2" x14ac:dyDescent="0.3">
      <c r="A57847" s="2">
        <v>18.702226374252401</v>
      </c>
      <c r="B57847" t="s">
        <v>29230</v>
      </c>
    </row>
    <row r="57848" spans="1:2" x14ac:dyDescent="0.3">
      <c r="A57848" s="2">
        <v>74.291624244348895</v>
      </c>
      <c r="B57848" t="s">
        <v>29229</v>
      </c>
    </row>
    <row r="57849" spans="1:2" x14ac:dyDescent="0.3">
      <c r="A57849" s="2">
        <v>33.715807138937599</v>
      </c>
      <c r="B57849" t="s">
        <v>29228</v>
      </c>
    </row>
    <row r="57850" spans="1:2" x14ac:dyDescent="0.3">
      <c r="A57850" s="2">
        <v>26.7870168706255</v>
      </c>
      <c r="B57850" t="s">
        <v>29227</v>
      </c>
    </row>
    <row r="57851" spans="1:2" x14ac:dyDescent="0.3">
      <c r="A57851" s="2">
        <v>4.7733230658724297</v>
      </c>
      <c r="B57851" t="s">
        <v>29226</v>
      </c>
    </row>
    <row r="57852" spans="1:2" x14ac:dyDescent="0.3">
      <c r="A57852" s="2">
        <v>2.4181599999999999</v>
      </c>
      <c r="B57852" t="s">
        <v>29225</v>
      </c>
    </row>
    <row r="57853" spans="1:2" x14ac:dyDescent="0.3">
      <c r="A57853" s="2">
        <v>0.159</v>
      </c>
      <c r="B57853" t="s">
        <v>29224</v>
      </c>
    </row>
    <row r="57854" spans="1:2" x14ac:dyDescent="0.3">
      <c r="A57854" s="2">
        <v>96.444677077105894</v>
      </c>
      <c r="B57854" t="s">
        <v>29223</v>
      </c>
    </row>
    <row r="57855" spans="1:2" x14ac:dyDescent="0.3">
      <c r="A57855" s="2">
        <v>0.10677125061343699</v>
      </c>
      <c r="B57855" t="s">
        <v>29222</v>
      </c>
    </row>
    <row r="57856" spans="1:2" x14ac:dyDescent="0.3">
      <c r="A57856" s="2">
        <v>8.4195666490209705E-3</v>
      </c>
      <c r="B57856" t="s">
        <v>29221</v>
      </c>
    </row>
    <row r="57857" spans="1:2" x14ac:dyDescent="0.3">
      <c r="A57857" s="2">
        <v>1.9130618377946801E-2</v>
      </c>
      <c r="B57857" t="s">
        <v>29220</v>
      </c>
    </row>
    <row r="57858" spans="1:2" x14ac:dyDescent="0.3">
      <c r="A57858" s="2">
        <v>4.5900000000000003E-3</v>
      </c>
      <c r="B57858" t="s">
        <v>29219</v>
      </c>
    </row>
    <row r="57859" spans="1:2" x14ac:dyDescent="0.3">
      <c r="A57859" s="2">
        <v>126.930229933801</v>
      </c>
      <c r="B57859" t="s">
        <v>29218</v>
      </c>
    </row>
    <row r="57860" spans="1:2" x14ac:dyDescent="0.3">
      <c r="A57860" s="2">
        <v>103.73476476253801</v>
      </c>
      <c r="B57860" t="s">
        <v>29217</v>
      </c>
    </row>
    <row r="57861" spans="1:2" x14ac:dyDescent="0.3">
      <c r="A57861" s="2">
        <v>2.6910500000000002</v>
      </c>
      <c r="B57861" t="s">
        <v>29216</v>
      </c>
    </row>
    <row r="57862" spans="1:2" x14ac:dyDescent="0.3">
      <c r="A57862" s="2">
        <v>0.136992035422321</v>
      </c>
      <c r="B57862" t="s">
        <v>29215</v>
      </c>
    </row>
    <row r="57863" spans="1:2" x14ac:dyDescent="0.3">
      <c r="A57863" s="2">
        <v>302.31018999999998</v>
      </c>
      <c r="B57863" t="s">
        <v>29214</v>
      </c>
    </row>
    <row r="57864" spans="1:2" x14ac:dyDescent="0.3">
      <c r="A57864" s="2">
        <v>1.2863500000000001</v>
      </c>
      <c r="B57864" t="s">
        <v>29213</v>
      </c>
    </row>
    <row r="57865" spans="1:2" x14ac:dyDescent="0.3">
      <c r="A57865" s="2">
        <v>6.51051</v>
      </c>
      <c r="B57865" t="s">
        <v>29212</v>
      </c>
    </row>
    <row r="57866" spans="1:2" x14ac:dyDescent="0.3">
      <c r="A57866" s="2">
        <v>2.4049</v>
      </c>
      <c r="B57866" t="s">
        <v>29211</v>
      </c>
    </row>
    <row r="57867" spans="1:2" x14ac:dyDescent="0.3">
      <c r="A57867" s="2">
        <v>1.2269049680136801</v>
      </c>
      <c r="B57867" t="s">
        <v>29210</v>
      </c>
    </row>
    <row r="57868" spans="1:2" x14ac:dyDescent="0.3">
      <c r="A57868" s="2">
        <v>0.67642999999999998</v>
      </c>
      <c r="B57868" t="s">
        <v>29209</v>
      </c>
    </row>
    <row r="57869" spans="1:2" x14ac:dyDescent="0.3">
      <c r="A57869" s="2">
        <v>81.013489936190297</v>
      </c>
      <c r="B57869" t="s">
        <v>29208</v>
      </c>
    </row>
    <row r="57870" spans="1:2" x14ac:dyDescent="0.3">
      <c r="A57870" s="2">
        <v>48.901029999999999</v>
      </c>
      <c r="B57870" t="s">
        <v>29207</v>
      </c>
    </row>
    <row r="57871" spans="1:2" x14ac:dyDescent="0.3">
      <c r="A57871" s="2">
        <v>26.491599999999998</v>
      </c>
      <c r="B57871" t="s">
        <v>29206</v>
      </c>
    </row>
    <row r="57872" spans="1:2" x14ac:dyDescent="0.3">
      <c r="A57872" s="2">
        <v>6.5189999999999998E-2</v>
      </c>
      <c r="B57872" t="s">
        <v>29205</v>
      </c>
    </row>
    <row r="57873" spans="1:2" x14ac:dyDescent="0.3">
      <c r="A57873" s="2">
        <v>681.82707000000005</v>
      </c>
      <c r="B57873" t="s">
        <v>29204</v>
      </c>
    </row>
    <row r="57874" spans="1:2" x14ac:dyDescent="0.3">
      <c r="A57874" s="2">
        <v>3.2505755172196997E-2</v>
      </c>
      <c r="B57874" t="s">
        <v>29203</v>
      </c>
    </row>
    <row r="57875" spans="1:2" x14ac:dyDescent="0.3">
      <c r="A57875" s="2">
        <v>10.951029999999999</v>
      </c>
      <c r="B57875" t="s">
        <v>29202</v>
      </c>
    </row>
    <row r="57876" spans="1:2" x14ac:dyDescent="0.3">
      <c r="A57876" s="2">
        <v>32.050049999999999</v>
      </c>
      <c r="B57876" t="s">
        <v>29201</v>
      </c>
    </row>
    <row r="57877" spans="1:2" x14ac:dyDescent="0.3">
      <c r="A57877" s="2">
        <v>0.73202</v>
      </c>
      <c r="B57877" t="s">
        <v>29200</v>
      </c>
    </row>
    <row r="57878" spans="1:2" x14ac:dyDescent="0.3">
      <c r="A57878" s="2">
        <v>0.39942993627074302</v>
      </c>
      <c r="B57878" t="s">
        <v>29199</v>
      </c>
    </row>
    <row r="57879" spans="1:2" x14ac:dyDescent="0.3">
      <c r="A57879" s="2">
        <v>1.75404335191087</v>
      </c>
      <c r="B57879" t="s">
        <v>29198</v>
      </c>
    </row>
    <row r="57880" spans="1:2" x14ac:dyDescent="0.3">
      <c r="A57880" s="2">
        <v>3.2550880064377501</v>
      </c>
      <c r="B57880" t="s">
        <v>29197</v>
      </c>
    </row>
    <row r="57881" spans="1:2" x14ac:dyDescent="0.3">
      <c r="A57881" s="2">
        <v>7.7161439564733897E-2</v>
      </c>
      <c r="B57881" t="s">
        <v>29196</v>
      </c>
    </row>
    <row r="57882" spans="1:2" x14ac:dyDescent="0.3">
      <c r="A57882" s="2">
        <v>13.725350000000001</v>
      </c>
      <c r="B57882" t="s">
        <v>29195</v>
      </c>
    </row>
    <row r="57883" spans="1:2" x14ac:dyDescent="0.3">
      <c r="A57883" s="2">
        <v>1.62131</v>
      </c>
      <c r="B57883" t="s">
        <v>29194</v>
      </c>
    </row>
    <row r="57884" spans="1:2" x14ac:dyDescent="0.3">
      <c r="A57884" s="2">
        <v>3.0915499999999998</v>
      </c>
      <c r="B57884" t="s">
        <v>29193</v>
      </c>
    </row>
    <row r="57885" spans="1:2" x14ac:dyDescent="0.3">
      <c r="A57885" s="2">
        <v>15.3442201946374</v>
      </c>
      <c r="B57885" t="s">
        <v>29192</v>
      </c>
    </row>
    <row r="57886" spans="1:2" x14ac:dyDescent="0.3">
      <c r="A57886" s="2">
        <v>16.179982907158401</v>
      </c>
      <c r="B57886" t="s">
        <v>29191</v>
      </c>
    </row>
    <row r="57887" spans="1:2" x14ac:dyDescent="0.3">
      <c r="A57887" s="2">
        <v>5.0792200000000003</v>
      </c>
      <c r="B57887" t="s">
        <v>29190</v>
      </c>
    </row>
    <row r="57888" spans="1:2" x14ac:dyDescent="0.3">
      <c r="A57888" s="2">
        <v>0.30378136393211302</v>
      </c>
      <c r="B57888" t="s">
        <v>29189</v>
      </c>
    </row>
    <row r="57889" spans="1:2" x14ac:dyDescent="0.3">
      <c r="A57889" s="2">
        <v>14.617229809696299</v>
      </c>
      <c r="B57889" t="s">
        <v>29188</v>
      </c>
    </row>
    <row r="57890" spans="1:2" x14ac:dyDescent="0.3">
      <c r="A57890" s="2">
        <v>5.01356922313912</v>
      </c>
      <c r="B57890" t="s">
        <v>29187</v>
      </c>
    </row>
    <row r="57891" spans="1:2" x14ac:dyDescent="0.3">
      <c r="A57891" s="2">
        <v>0.26781864468593902</v>
      </c>
      <c r="B57891" t="s">
        <v>29186</v>
      </c>
    </row>
    <row r="57892" spans="1:2" x14ac:dyDescent="0.3">
      <c r="A57892" s="2">
        <v>0.70465999999999995</v>
      </c>
      <c r="B57892" t="s">
        <v>29185</v>
      </c>
    </row>
    <row r="57893" spans="1:2" x14ac:dyDescent="0.3">
      <c r="A57893" s="2">
        <v>0.18424928597190399</v>
      </c>
      <c r="B57893" t="s">
        <v>29184</v>
      </c>
    </row>
    <row r="57894" spans="1:2" x14ac:dyDescent="0.3">
      <c r="A57894" s="2">
        <v>0.20059047095485599</v>
      </c>
      <c r="B57894" t="s">
        <v>29183</v>
      </c>
    </row>
    <row r="57895" spans="1:2" x14ac:dyDescent="0.3">
      <c r="A57895" s="2">
        <v>7.0200000000000002E-3</v>
      </c>
      <c r="B57895" t="s">
        <v>29182</v>
      </c>
    </row>
    <row r="57896" spans="1:2" x14ac:dyDescent="0.3">
      <c r="A57896" s="2">
        <v>5.9702894031070299E-2</v>
      </c>
      <c r="B57896" t="s">
        <v>29181</v>
      </c>
    </row>
    <row r="57897" spans="1:2" x14ac:dyDescent="0.3">
      <c r="A57897" s="2">
        <v>0.10062</v>
      </c>
      <c r="B57897" t="s">
        <v>29180</v>
      </c>
    </row>
    <row r="57898" spans="1:2" x14ac:dyDescent="0.3">
      <c r="A57898" s="2">
        <v>6.3184724163025896E-2</v>
      </c>
      <c r="B57898" t="s">
        <v>29179</v>
      </c>
    </row>
    <row r="57899" spans="1:2" x14ac:dyDescent="0.3">
      <c r="A57899" s="2">
        <v>2.30585524097934E-2</v>
      </c>
      <c r="B57899" t="s">
        <v>29178</v>
      </c>
    </row>
    <row r="57900" spans="1:2" x14ac:dyDescent="0.3">
      <c r="A57900" s="2">
        <v>3.0495172008857398E-2</v>
      </c>
      <c r="B57900" t="s">
        <v>29177</v>
      </c>
    </row>
    <row r="57901" spans="1:2" x14ac:dyDescent="0.3">
      <c r="A57901" s="2">
        <v>8.6304084349501597E-2</v>
      </c>
      <c r="B57901" t="s">
        <v>29176</v>
      </c>
    </row>
    <row r="57902" spans="1:2" x14ac:dyDescent="0.3">
      <c r="A57902" s="2">
        <v>1.9361301805006299E-2</v>
      </c>
      <c r="B57902" t="s">
        <v>29175</v>
      </c>
    </row>
    <row r="57903" spans="1:2" x14ac:dyDescent="0.3">
      <c r="A57903" s="2">
        <v>4.2509999999999999E-2</v>
      </c>
      <c r="B57903" t="s">
        <v>29174</v>
      </c>
    </row>
    <row r="57904" spans="1:2" x14ac:dyDescent="0.3">
      <c r="A57904" s="2">
        <v>5.2522795775220697E-2</v>
      </c>
      <c r="B57904" t="s">
        <v>29173</v>
      </c>
    </row>
    <row r="57905" spans="1:2" x14ac:dyDescent="0.3">
      <c r="A57905" s="2">
        <v>4.1475270177759302</v>
      </c>
      <c r="B57905" t="s">
        <v>29172</v>
      </c>
    </row>
    <row r="57906" spans="1:2" x14ac:dyDescent="0.3">
      <c r="A57906" s="2">
        <v>30.448309999999999</v>
      </c>
      <c r="B57906" t="s">
        <v>29171</v>
      </c>
    </row>
    <row r="57907" spans="1:2" x14ac:dyDescent="0.3">
      <c r="A57907" s="2">
        <v>4.9337499999999999</v>
      </c>
      <c r="B57907" t="s">
        <v>29170</v>
      </c>
    </row>
    <row r="57908" spans="1:2" x14ac:dyDescent="0.3">
      <c r="A57908" s="2">
        <v>1.1100000000000001E-3</v>
      </c>
      <c r="B57908" t="s">
        <v>29169</v>
      </c>
    </row>
    <row r="57909" spans="1:2" x14ac:dyDescent="0.3">
      <c r="A57909" s="2">
        <v>1.4998524509367199E-3</v>
      </c>
      <c r="B57909" t="s">
        <v>29168</v>
      </c>
    </row>
    <row r="57910" spans="1:2" x14ac:dyDescent="0.3">
      <c r="A57910" s="2">
        <v>15.0993854357593</v>
      </c>
      <c r="B57910" t="s">
        <v>29167</v>
      </c>
    </row>
    <row r="57911" spans="1:2" x14ac:dyDescent="0.3">
      <c r="A57911" s="2">
        <v>0.46328000000000003</v>
      </c>
      <c r="B57911" t="s">
        <v>29166</v>
      </c>
    </row>
    <row r="57912" spans="1:2" x14ac:dyDescent="0.3">
      <c r="A57912" s="2">
        <v>7.8529099999999996</v>
      </c>
      <c r="B57912" t="s">
        <v>29165</v>
      </c>
    </row>
    <row r="57913" spans="1:2" x14ac:dyDescent="0.3">
      <c r="A57913" s="2">
        <v>8.6542076314488403E-2</v>
      </c>
      <c r="B57913" t="s">
        <v>29164</v>
      </c>
    </row>
    <row r="57914" spans="1:2" x14ac:dyDescent="0.3">
      <c r="A57914" s="2">
        <v>9.4621499999999994</v>
      </c>
      <c r="B57914" t="s">
        <v>29163</v>
      </c>
    </row>
    <row r="57915" spans="1:2" x14ac:dyDescent="0.3">
      <c r="A57915" s="2">
        <v>0.17411309466366401</v>
      </c>
      <c r="B57915" t="s">
        <v>29162</v>
      </c>
    </row>
    <row r="57916" spans="1:2" x14ac:dyDescent="0.3">
      <c r="A57916" s="2">
        <v>4.8939999999999997E-2</v>
      </c>
      <c r="B57916" t="s">
        <v>29161</v>
      </c>
    </row>
    <row r="57917" spans="1:2" x14ac:dyDescent="0.3">
      <c r="A57917" s="2">
        <v>0.1229</v>
      </c>
      <c r="B57917" t="s">
        <v>29160</v>
      </c>
    </row>
    <row r="57918" spans="1:2" x14ac:dyDescent="0.3">
      <c r="A57918" s="2">
        <v>0.14893999999999999</v>
      </c>
      <c r="B57918" t="s">
        <v>29159</v>
      </c>
    </row>
    <row r="57919" spans="1:2" x14ac:dyDescent="0.3">
      <c r="A57919" s="2">
        <v>0.14868999999999999</v>
      </c>
      <c r="B57919" t="s">
        <v>29158</v>
      </c>
    </row>
    <row r="57920" spans="1:2" x14ac:dyDescent="0.3">
      <c r="A57920" s="2">
        <v>28.727429999999998</v>
      </c>
      <c r="B57920" t="s">
        <v>29157</v>
      </c>
    </row>
    <row r="57921" spans="1:2" x14ac:dyDescent="0.3">
      <c r="A57921" s="2">
        <v>5.0777200000000002</v>
      </c>
      <c r="B57921" t="s">
        <v>29156</v>
      </c>
    </row>
    <row r="57922" spans="1:2" x14ac:dyDescent="0.3">
      <c r="A57922" s="2">
        <v>0.48594912411000701</v>
      </c>
      <c r="B57922" t="s">
        <v>29155</v>
      </c>
    </row>
    <row r="57923" spans="1:2" x14ac:dyDescent="0.3">
      <c r="A57923" s="2">
        <v>18.134560918811701</v>
      </c>
      <c r="B57923" t="s">
        <v>29154</v>
      </c>
    </row>
    <row r="57924" spans="1:2" x14ac:dyDescent="0.3">
      <c r="A57924" s="2">
        <v>8.1330430786703406E-3</v>
      </c>
      <c r="B57924" t="s">
        <v>29153</v>
      </c>
    </row>
    <row r="57925" spans="1:2" x14ac:dyDescent="0.3">
      <c r="A57925" s="2">
        <v>1.1823260654359E-2</v>
      </c>
      <c r="B57925" t="s">
        <v>29152</v>
      </c>
    </row>
    <row r="57926" spans="1:2" x14ac:dyDescent="0.3">
      <c r="A57926" s="2">
        <v>7.4413600000000004</v>
      </c>
      <c r="B57926" t="s">
        <v>29151</v>
      </c>
    </row>
    <row r="57927" spans="1:2" x14ac:dyDescent="0.3">
      <c r="A57927" s="2" t="s">
        <v>13</v>
      </c>
      <c r="B57927" t="s">
        <v>29150</v>
      </c>
    </row>
    <row r="57928" spans="1:2" x14ac:dyDescent="0.3">
      <c r="A57928" s="2">
        <v>0.18656571046663001</v>
      </c>
      <c r="B57928" t="s">
        <v>29149</v>
      </c>
    </row>
    <row r="57929" spans="1:2" x14ac:dyDescent="0.3">
      <c r="A57929" s="2">
        <v>0.22153301834667899</v>
      </c>
      <c r="B57929" t="s">
        <v>29148</v>
      </c>
    </row>
    <row r="57930" spans="1:2" x14ac:dyDescent="0.3">
      <c r="A57930" s="2">
        <v>5.7000000000000002E-3</v>
      </c>
      <c r="B57930" t="s">
        <v>1608</v>
      </c>
    </row>
    <row r="57931" spans="1:2" x14ac:dyDescent="0.3">
      <c r="A57931" s="2">
        <v>3.1739999999999997E-2</v>
      </c>
      <c r="B57931" t="s">
        <v>29147</v>
      </c>
    </row>
    <row r="57932" spans="1:2" x14ac:dyDescent="0.3">
      <c r="A57932" s="2">
        <v>2.3504590911959098</v>
      </c>
      <c r="B57932" t="s">
        <v>29146</v>
      </c>
    </row>
    <row r="57933" spans="1:2" x14ac:dyDescent="0.3">
      <c r="A57933" s="2">
        <v>55.257655958766897</v>
      </c>
      <c r="B57933" t="s">
        <v>29145</v>
      </c>
    </row>
    <row r="57934" spans="1:2" x14ac:dyDescent="0.3">
      <c r="A57934" s="2">
        <v>26.3629979828297</v>
      </c>
      <c r="B57934" t="s">
        <v>29144</v>
      </c>
    </row>
    <row r="57935" spans="1:2" x14ac:dyDescent="0.3">
      <c r="A57935" s="2">
        <v>53.795408906250202</v>
      </c>
      <c r="B57935" t="s">
        <v>29143</v>
      </c>
    </row>
    <row r="57936" spans="1:2" x14ac:dyDescent="0.3">
      <c r="A57936" s="2">
        <v>1.6944300000000001</v>
      </c>
      <c r="B57936" t="s">
        <v>29142</v>
      </c>
    </row>
    <row r="57937" spans="1:2" x14ac:dyDescent="0.3">
      <c r="A57937" s="2">
        <v>1.6013299999999999</v>
      </c>
      <c r="B57937" t="s">
        <v>29141</v>
      </c>
    </row>
    <row r="57938" spans="1:2" x14ac:dyDescent="0.3">
      <c r="A57938" s="2">
        <v>0.23047000000000001</v>
      </c>
      <c r="B57938" t="s">
        <v>29140</v>
      </c>
    </row>
    <row r="57939" spans="1:2" x14ac:dyDescent="0.3">
      <c r="A57939" s="2">
        <v>3.16087431524678</v>
      </c>
      <c r="B57939" t="s">
        <v>29139</v>
      </c>
    </row>
    <row r="57940" spans="1:2" x14ac:dyDescent="0.3">
      <c r="A57940" s="2">
        <v>0.72060999999999997</v>
      </c>
      <c r="B57940" t="s">
        <v>29138</v>
      </c>
    </row>
    <row r="57941" spans="1:2" x14ac:dyDescent="0.3">
      <c r="A57941" s="2">
        <v>4.61833122000166</v>
      </c>
      <c r="B57941" t="s">
        <v>29137</v>
      </c>
    </row>
    <row r="57942" spans="1:2" x14ac:dyDescent="0.3">
      <c r="A57942" s="2">
        <v>3.5360077600851199E-2</v>
      </c>
      <c r="B57942" t="s">
        <v>29136</v>
      </c>
    </row>
    <row r="57943" spans="1:2" x14ac:dyDescent="0.3">
      <c r="A57943" s="2">
        <v>16.334330000000001</v>
      </c>
      <c r="B57943" t="s">
        <v>29135</v>
      </c>
    </row>
    <row r="57944" spans="1:2" x14ac:dyDescent="0.3">
      <c r="A57944" s="2">
        <v>0.139042011824629</v>
      </c>
      <c r="B57944" t="s">
        <v>29134</v>
      </c>
    </row>
    <row r="57945" spans="1:2" x14ac:dyDescent="0.3">
      <c r="A57945" s="2">
        <v>4.5319356261380204</v>
      </c>
      <c r="B57945" t="s">
        <v>29133</v>
      </c>
    </row>
    <row r="57946" spans="1:2" x14ac:dyDescent="0.3">
      <c r="A57946" s="2">
        <v>7.0900000000000005E-2</v>
      </c>
      <c r="B57946" t="s">
        <v>29132</v>
      </c>
    </row>
    <row r="57947" spans="1:2" x14ac:dyDescent="0.3">
      <c r="A57947" s="2">
        <v>6.9352400000000003</v>
      </c>
      <c r="B57947" t="s">
        <v>29131</v>
      </c>
    </row>
    <row r="57948" spans="1:2" x14ac:dyDescent="0.3">
      <c r="A57948" s="2">
        <v>1.03671</v>
      </c>
      <c r="B57948" t="s">
        <v>29130</v>
      </c>
    </row>
    <row r="57949" spans="1:2" x14ac:dyDescent="0.3">
      <c r="A57949" s="2">
        <v>90.143739999999994</v>
      </c>
      <c r="B57949" t="s">
        <v>29129</v>
      </c>
    </row>
    <row r="57950" spans="1:2" x14ac:dyDescent="0.3">
      <c r="A57950" s="2">
        <v>1.8072324454655799</v>
      </c>
      <c r="B57950" t="s">
        <v>29128</v>
      </c>
    </row>
    <row r="57951" spans="1:2" x14ac:dyDescent="0.3">
      <c r="A57951" s="2">
        <v>14.842251931151999</v>
      </c>
      <c r="B57951" t="s">
        <v>29127</v>
      </c>
    </row>
    <row r="57952" spans="1:2" x14ac:dyDescent="0.3">
      <c r="A57952" s="2">
        <v>5.2629999999999999</v>
      </c>
      <c r="B57952" t="s">
        <v>29126</v>
      </c>
    </row>
    <row r="57953" spans="1:2" x14ac:dyDescent="0.3">
      <c r="A57953" s="2">
        <v>29.665289999999999</v>
      </c>
      <c r="B57953" t="s">
        <v>29125</v>
      </c>
    </row>
    <row r="57954" spans="1:2" x14ac:dyDescent="0.3">
      <c r="A57954" s="2">
        <v>25.482217686214099</v>
      </c>
      <c r="B57954" t="s">
        <v>29124</v>
      </c>
    </row>
    <row r="57955" spans="1:2" x14ac:dyDescent="0.3">
      <c r="A57955" s="2">
        <v>2.03282520754667</v>
      </c>
      <c r="B57955" t="s">
        <v>29123</v>
      </c>
    </row>
    <row r="57956" spans="1:2" x14ac:dyDescent="0.3">
      <c r="A57956" s="2">
        <v>6.4799648355072303</v>
      </c>
      <c r="B57956" t="s">
        <v>29122</v>
      </c>
    </row>
    <row r="57957" spans="1:2" x14ac:dyDescent="0.3">
      <c r="A57957" s="2">
        <v>6.30654</v>
      </c>
      <c r="B57957" t="s">
        <v>29121</v>
      </c>
    </row>
    <row r="57958" spans="1:2" x14ac:dyDescent="0.3">
      <c r="A57958" s="2">
        <v>9.1787804538201498E-2</v>
      </c>
      <c r="B57958" t="s">
        <v>29120</v>
      </c>
    </row>
    <row r="57959" spans="1:2" x14ac:dyDescent="0.3">
      <c r="A57959" s="2">
        <v>5.0682588315313204</v>
      </c>
      <c r="B57959" t="s">
        <v>29119</v>
      </c>
    </row>
    <row r="57960" spans="1:2" x14ac:dyDescent="0.3">
      <c r="A57960" s="2">
        <v>54.78669</v>
      </c>
      <c r="B57960" t="s">
        <v>29118</v>
      </c>
    </row>
    <row r="57961" spans="1:2" x14ac:dyDescent="0.3">
      <c r="A57961" s="2">
        <v>457.056625596922</v>
      </c>
      <c r="B57961" t="s">
        <v>29117</v>
      </c>
    </row>
    <row r="57962" spans="1:2" x14ac:dyDescent="0.3">
      <c r="A57962" s="2">
        <v>6.5720000000000001E-2</v>
      </c>
      <c r="B57962" t="s">
        <v>29116</v>
      </c>
    </row>
    <row r="57963" spans="1:2" x14ac:dyDescent="0.3">
      <c r="A57963" s="2">
        <v>2.5260000000000001E-2</v>
      </c>
      <c r="B57963" t="s">
        <v>29115</v>
      </c>
    </row>
    <row r="57964" spans="1:2" x14ac:dyDescent="0.3">
      <c r="A57964" s="2">
        <v>6.3493300000000001</v>
      </c>
      <c r="B57964" t="s">
        <v>29114</v>
      </c>
    </row>
    <row r="57965" spans="1:2" x14ac:dyDescent="0.3">
      <c r="A57965" s="2">
        <v>1.6827000000000001</v>
      </c>
      <c r="B57965" t="s">
        <v>29113</v>
      </c>
    </row>
    <row r="57966" spans="1:2" x14ac:dyDescent="0.3">
      <c r="A57966" s="2">
        <v>4.3055990739735197</v>
      </c>
      <c r="B57966" t="s">
        <v>29112</v>
      </c>
    </row>
    <row r="57967" spans="1:2" x14ac:dyDescent="0.3">
      <c r="A57967" s="2">
        <v>12.861079999999999</v>
      </c>
      <c r="B57967" t="s">
        <v>29111</v>
      </c>
    </row>
    <row r="57968" spans="1:2" x14ac:dyDescent="0.3">
      <c r="A57968" s="2">
        <v>13.805449505611</v>
      </c>
      <c r="B57968" t="s">
        <v>29110</v>
      </c>
    </row>
    <row r="57969" spans="1:2" x14ac:dyDescent="0.3">
      <c r="A57969" s="2">
        <v>0.23818</v>
      </c>
      <c r="B57969" t="s">
        <v>29109</v>
      </c>
    </row>
    <row r="57970" spans="1:2" x14ac:dyDescent="0.3">
      <c r="A57970" s="2">
        <v>3.66194</v>
      </c>
      <c r="B57970" t="s">
        <v>29108</v>
      </c>
    </row>
    <row r="57971" spans="1:2" x14ac:dyDescent="0.3">
      <c r="A57971" s="2">
        <v>2.44290197619409</v>
      </c>
      <c r="B57971" t="s">
        <v>29107</v>
      </c>
    </row>
    <row r="57972" spans="1:2" x14ac:dyDescent="0.3">
      <c r="A57972" s="2">
        <v>2.6875900000000001</v>
      </c>
      <c r="B57972" t="s">
        <v>29106</v>
      </c>
    </row>
    <row r="57973" spans="1:2" x14ac:dyDescent="0.3">
      <c r="A57973" s="2">
        <v>5.2926000000000002</v>
      </c>
      <c r="B57973" t="s">
        <v>29105</v>
      </c>
    </row>
    <row r="57974" spans="1:2" x14ac:dyDescent="0.3">
      <c r="A57974" s="2">
        <v>9.3500000000000007E-3</v>
      </c>
      <c r="B57974" t="s">
        <v>29104</v>
      </c>
    </row>
    <row r="57975" spans="1:2" x14ac:dyDescent="0.3">
      <c r="A57975" s="2">
        <v>3.98E-3</v>
      </c>
      <c r="B57975" t="s">
        <v>29103</v>
      </c>
    </row>
    <row r="57976" spans="1:2" x14ac:dyDescent="0.3">
      <c r="A57976" s="2">
        <v>63.167692292568198</v>
      </c>
      <c r="B57976" t="s">
        <v>29102</v>
      </c>
    </row>
    <row r="57977" spans="1:2" x14ac:dyDescent="0.3">
      <c r="A57977" s="2">
        <v>98.698440000000005</v>
      </c>
      <c r="B57977" t="s">
        <v>29101</v>
      </c>
    </row>
    <row r="57978" spans="1:2" x14ac:dyDescent="0.3">
      <c r="A57978" s="2">
        <v>8.7797300000000007</v>
      </c>
      <c r="B57978" t="s">
        <v>29100</v>
      </c>
    </row>
    <row r="57979" spans="1:2" x14ac:dyDescent="0.3">
      <c r="A57979" s="2">
        <v>3.31874</v>
      </c>
      <c r="B57979" t="s">
        <v>29099</v>
      </c>
    </row>
    <row r="57980" spans="1:2" x14ac:dyDescent="0.3">
      <c r="A57980" s="2">
        <v>6.00976</v>
      </c>
      <c r="B57980" t="s">
        <v>29098</v>
      </c>
    </row>
    <row r="57981" spans="1:2" x14ac:dyDescent="0.3">
      <c r="A57981" s="2">
        <v>2.67376792507359</v>
      </c>
      <c r="B57981" t="s">
        <v>29097</v>
      </c>
    </row>
    <row r="57982" spans="1:2" x14ac:dyDescent="0.3">
      <c r="A57982" s="2">
        <v>21.506084881080099</v>
      </c>
      <c r="B57982" t="s">
        <v>29096</v>
      </c>
    </row>
    <row r="57983" spans="1:2" x14ac:dyDescent="0.3">
      <c r="A57983" s="2">
        <v>0.64799301978898405</v>
      </c>
      <c r="B57983" t="s">
        <v>29095</v>
      </c>
    </row>
    <row r="57984" spans="1:2" x14ac:dyDescent="0.3">
      <c r="A57984" s="2">
        <v>3.5869</v>
      </c>
      <c r="B57984" t="s">
        <v>29094</v>
      </c>
    </row>
    <row r="57985" spans="1:2" x14ac:dyDescent="0.3">
      <c r="A57985" s="2">
        <v>0.14178814151352401</v>
      </c>
      <c r="B57985" t="s">
        <v>29093</v>
      </c>
    </row>
    <row r="57986" spans="1:2" x14ac:dyDescent="0.3">
      <c r="A57986" s="2">
        <v>0.14954000000000001</v>
      </c>
      <c r="B57986" t="s">
        <v>29092</v>
      </c>
    </row>
    <row r="57987" spans="1:2" x14ac:dyDescent="0.3">
      <c r="A57987" s="2">
        <v>14.6584519477307</v>
      </c>
      <c r="B57987" t="s">
        <v>29091</v>
      </c>
    </row>
    <row r="57988" spans="1:2" x14ac:dyDescent="0.3">
      <c r="A57988" s="2">
        <v>32.463274346508101</v>
      </c>
      <c r="B57988" t="s">
        <v>29090</v>
      </c>
    </row>
    <row r="57989" spans="1:2" x14ac:dyDescent="0.3">
      <c r="A57989" s="2">
        <v>1.7340559183828E-2</v>
      </c>
      <c r="B57989" t="s">
        <v>29089</v>
      </c>
    </row>
    <row r="57990" spans="1:2" x14ac:dyDescent="0.3">
      <c r="A57990" s="2">
        <v>8.0680000000000002E-2</v>
      </c>
      <c r="B57990" t="s">
        <v>29088</v>
      </c>
    </row>
    <row r="57991" spans="1:2" x14ac:dyDescent="0.3">
      <c r="A57991" s="2">
        <v>0.74159726369925605</v>
      </c>
      <c r="B57991" t="s">
        <v>29087</v>
      </c>
    </row>
    <row r="57992" spans="1:2" x14ac:dyDescent="0.3">
      <c r="A57992" s="2">
        <v>6.8364006361950197E-2</v>
      </c>
      <c r="B57992" t="s">
        <v>29086</v>
      </c>
    </row>
    <row r="57993" spans="1:2" x14ac:dyDescent="0.3">
      <c r="A57993" s="2">
        <v>5.0882399999999999</v>
      </c>
      <c r="B57993" t="s">
        <v>29085</v>
      </c>
    </row>
    <row r="57994" spans="1:2" x14ac:dyDescent="0.3">
      <c r="A57994" s="2">
        <v>39.4473369911763</v>
      </c>
      <c r="B57994" t="s">
        <v>29084</v>
      </c>
    </row>
    <row r="57995" spans="1:2" x14ac:dyDescent="0.3">
      <c r="A57995" s="2">
        <v>123.95774789321401</v>
      </c>
      <c r="B57995" t="s">
        <v>29083</v>
      </c>
    </row>
    <row r="57996" spans="1:2" x14ac:dyDescent="0.3">
      <c r="A57996" s="2">
        <v>8.1681751193321495E-2</v>
      </c>
      <c r="B57996" t="s">
        <v>29082</v>
      </c>
    </row>
    <row r="57997" spans="1:2" x14ac:dyDescent="0.3">
      <c r="A57997" s="2">
        <v>0.19874885110521801</v>
      </c>
      <c r="B57997" t="s">
        <v>29081</v>
      </c>
    </row>
    <row r="57998" spans="1:2" x14ac:dyDescent="0.3">
      <c r="A57998" s="2">
        <v>83.578425224078998</v>
      </c>
      <c r="B57998" t="s">
        <v>29080</v>
      </c>
    </row>
    <row r="57999" spans="1:2" x14ac:dyDescent="0.3">
      <c r="A57999" s="2">
        <v>4.5418222905461603</v>
      </c>
      <c r="B57999" t="s">
        <v>29079</v>
      </c>
    </row>
    <row r="58000" spans="1:2" x14ac:dyDescent="0.3">
      <c r="A58000" s="2">
        <v>0.33063999999999999</v>
      </c>
      <c r="B58000" t="s">
        <v>6127</v>
      </c>
    </row>
    <row r="58001" spans="1:2" x14ac:dyDescent="0.3">
      <c r="A58001" s="2">
        <v>0.23890516746682899</v>
      </c>
      <c r="B58001" t="s">
        <v>29078</v>
      </c>
    </row>
    <row r="58002" spans="1:2" x14ac:dyDescent="0.3">
      <c r="A58002" s="2">
        <v>3.2954741996063102</v>
      </c>
      <c r="B58002" t="s">
        <v>29077</v>
      </c>
    </row>
    <row r="58003" spans="1:2" x14ac:dyDescent="0.3">
      <c r="A58003" s="2">
        <v>38.725409999999997</v>
      </c>
      <c r="B58003" t="s">
        <v>29076</v>
      </c>
    </row>
    <row r="58004" spans="1:2" x14ac:dyDescent="0.3">
      <c r="A58004" s="2">
        <v>12.8082372792262</v>
      </c>
      <c r="B58004" t="s">
        <v>29075</v>
      </c>
    </row>
    <row r="58005" spans="1:2" x14ac:dyDescent="0.3">
      <c r="A58005" s="2">
        <v>0.542550888851415</v>
      </c>
      <c r="B58005" t="s">
        <v>29074</v>
      </c>
    </row>
    <row r="58006" spans="1:2" x14ac:dyDescent="0.3">
      <c r="A58006" s="2">
        <v>29.612742281076098</v>
      </c>
      <c r="B58006" t="s">
        <v>29073</v>
      </c>
    </row>
    <row r="58007" spans="1:2" x14ac:dyDescent="0.3">
      <c r="A58007" s="2" t="s">
        <v>13</v>
      </c>
      <c r="B58007" t="s">
        <v>29072</v>
      </c>
    </row>
    <row r="58008" spans="1:2" x14ac:dyDescent="0.3">
      <c r="A58008" s="2">
        <v>4.7711282703595597E-3</v>
      </c>
      <c r="B58008" t="s">
        <v>29071</v>
      </c>
    </row>
    <row r="58009" spans="1:2" x14ac:dyDescent="0.3">
      <c r="A58009" s="2">
        <v>19.49239</v>
      </c>
      <c r="B58009" t="s">
        <v>29070</v>
      </c>
    </row>
    <row r="58010" spans="1:2" x14ac:dyDescent="0.3">
      <c r="A58010" s="2">
        <v>0.42780078234482599</v>
      </c>
      <c r="B58010" t="s">
        <v>29069</v>
      </c>
    </row>
    <row r="58011" spans="1:2" x14ac:dyDescent="0.3">
      <c r="A58011" s="2">
        <v>2.2499999999999998E-3</v>
      </c>
      <c r="B58011" t="s">
        <v>29068</v>
      </c>
    </row>
    <row r="58012" spans="1:2" x14ac:dyDescent="0.3">
      <c r="A58012" s="2">
        <v>0.14924999999999999</v>
      </c>
      <c r="B58012" t="s">
        <v>29067</v>
      </c>
    </row>
    <row r="58013" spans="1:2" x14ac:dyDescent="0.3">
      <c r="A58013" s="2">
        <v>1.7457453918775501E-2</v>
      </c>
      <c r="B58013" t="s">
        <v>29066</v>
      </c>
    </row>
    <row r="58014" spans="1:2" x14ac:dyDescent="0.3">
      <c r="A58014" s="2">
        <v>1.9873499999999999</v>
      </c>
      <c r="B58014" t="s">
        <v>29065</v>
      </c>
    </row>
    <row r="58015" spans="1:2" x14ac:dyDescent="0.3">
      <c r="A58015" s="2">
        <v>1.0758000000000001</v>
      </c>
      <c r="B58015" t="s">
        <v>29064</v>
      </c>
    </row>
    <row r="58016" spans="1:2" x14ac:dyDescent="0.3">
      <c r="A58016" s="2">
        <v>0.25101000000000001</v>
      </c>
      <c r="B58016" t="s">
        <v>29063</v>
      </c>
    </row>
    <row r="58017" spans="1:2" x14ac:dyDescent="0.3">
      <c r="A58017" s="2">
        <v>111.87933</v>
      </c>
      <c r="B58017" t="s">
        <v>29062</v>
      </c>
    </row>
    <row r="58018" spans="1:2" x14ac:dyDescent="0.3">
      <c r="A58018" s="2">
        <v>3.6240399999999999</v>
      </c>
      <c r="B58018" t="s">
        <v>29061</v>
      </c>
    </row>
    <row r="58019" spans="1:2" x14ac:dyDescent="0.3">
      <c r="A58019" s="2">
        <v>12.6526626574736</v>
      </c>
      <c r="B58019" t="s">
        <v>29060</v>
      </c>
    </row>
    <row r="58020" spans="1:2" x14ac:dyDescent="0.3">
      <c r="A58020" s="2">
        <v>6.8969800000000001</v>
      </c>
      <c r="B58020" t="s">
        <v>29059</v>
      </c>
    </row>
    <row r="58021" spans="1:2" x14ac:dyDescent="0.3">
      <c r="A58021" s="2">
        <v>0.12749670191783199</v>
      </c>
      <c r="B58021" t="s">
        <v>29058</v>
      </c>
    </row>
    <row r="58022" spans="1:2" x14ac:dyDescent="0.3">
      <c r="A58022" s="2">
        <v>2.3470275403091501</v>
      </c>
      <c r="B58022" t="s">
        <v>29057</v>
      </c>
    </row>
    <row r="58023" spans="1:2" x14ac:dyDescent="0.3">
      <c r="A58023" s="2">
        <v>12.156741036161501</v>
      </c>
      <c r="B58023" t="s">
        <v>29056</v>
      </c>
    </row>
    <row r="58024" spans="1:2" x14ac:dyDescent="0.3">
      <c r="A58024" s="2">
        <v>10.95116</v>
      </c>
      <c r="B58024" t="s">
        <v>29055</v>
      </c>
    </row>
    <row r="58025" spans="1:2" x14ac:dyDescent="0.3">
      <c r="A58025" s="2">
        <v>1.1257597465673099</v>
      </c>
      <c r="B58025" t="s">
        <v>29054</v>
      </c>
    </row>
    <row r="58026" spans="1:2" x14ac:dyDescent="0.3">
      <c r="A58026" s="2">
        <v>0.25062302403891001</v>
      </c>
      <c r="B58026" t="s">
        <v>29053</v>
      </c>
    </row>
    <row r="58027" spans="1:2" x14ac:dyDescent="0.3">
      <c r="A58027" s="2">
        <v>0.19711607164598899</v>
      </c>
      <c r="B58027" t="s">
        <v>29052</v>
      </c>
    </row>
    <row r="58028" spans="1:2" x14ac:dyDescent="0.3">
      <c r="A58028" s="2">
        <v>0.27472240300759598</v>
      </c>
      <c r="B58028" t="s">
        <v>29051</v>
      </c>
    </row>
    <row r="58029" spans="1:2" x14ac:dyDescent="0.3">
      <c r="A58029" s="2">
        <v>22.486740000000001</v>
      </c>
      <c r="B58029" t="s">
        <v>29050</v>
      </c>
    </row>
    <row r="58030" spans="1:2" x14ac:dyDescent="0.3">
      <c r="A58030" s="2">
        <v>0.66332000000000002</v>
      </c>
      <c r="B58030" t="s">
        <v>29049</v>
      </c>
    </row>
    <row r="58031" spans="1:2" x14ac:dyDescent="0.3">
      <c r="A58031" s="2">
        <v>223.47064</v>
      </c>
      <c r="B58031" t="s">
        <v>29048</v>
      </c>
    </row>
    <row r="58032" spans="1:2" x14ac:dyDescent="0.3">
      <c r="A58032" s="2">
        <v>33.062866195907901</v>
      </c>
      <c r="B58032" t="s">
        <v>29047</v>
      </c>
    </row>
    <row r="58033" spans="1:2" x14ac:dyDescent="0.3">
      <c r="A58033" s="2">
        <v>3.3424674479435999E-2</v>
      </c>
      <c r="B58033" t="s">
        <v>29046</v>
      </c>
    </row>
    <row r="58034" spans="1:2" x14ac:dyDescent="0.3">
      <c r="A58034" s="2">
        <v>0.280708818079764</v>
      </c>
      <c r="B58034" t="s">
        <v>29045</v>
      </c>
    </row>
    <row r="58035" spans="1:2" x14ac:dyDescent="0.3">
      <c r="A58035" s="2">
        <v>39.535130000000002</v>
      </c>
      <c r="B58035" t="s">
        <v>29044</v>
      </c>
    </row>
    <row r="58036" spans="1:2" x14ac:dyDescent="0.3">
      <c r="A58036" s="2">
        <v>79.521228904453594</v>
      </c>
      <c r="B58036" t="s">
        <v>29043</v>
      </c>
    </row>
    <row r="58037" spans="1:2" x14ac:dyDescent="0.3">
      <c r="A58037" s="2">
        <v>484.30944979027299</v>
      </c>
      <c r="B58037" t="s">
        <v>29042</v>
      </c>
    </row>
    <row r="58038" spans="1:2" x14ac:dyDescent="0.3">
      <c r="A58038" s="2">
        <v>9.5849865761706204E-2</v>
      </c>
      <c r="B58038" t="s">
        <v>29041</v>
      </c>
    </row>
    <row r="58039" spans="1:2" x14ac:dyDescent="0.3">
      <c r="A58039" s="2">
        <v>0.65964343352953003</v>
      </c>
      <c r="B58039" t="s">
        <v>29040</v>
      </c>
    </row>
    <row r="58040" spans="1:2" x14ac:dyDescent="0.3">
      <c r="A58040" s="2">
        <v>8.6361278747101693E-3</v>
      </c>
      <c r="B58040" t="s">
        <v>29039</v>
      </c>
    </row>
    <row r="58041" spans="1:2" x14ac:dyDescent="0.3">
      <c r="A58041" s="2">
        <v>2.6156100000000002</v>
      </c>
      <c r="B58041" t="s">
        <v>29038</v>
      </c>
    </row>
    <row r="58042" spans="1:2" x14ac:dyDescent="0.3">
      <c r="A58042" s="2">
        <v>8.8656925398215805E-2</v>
      </c>
      <c r="B58042" t="s">
        <v>29037</v>
      </c>
    </row>
    <row r="58043" spans="1:2" x14ac:dyDescent="0.3">
      <c r="A58043" s="2">
        <v>8.7599999999999997E-2</v>
      </c>
      <c r="B58043" t="s">
        <v>29036</v>
      </c>
    </row>
    <row r="58044" spans="1:2" x14ac:dyDescent="0.3">
      <c r="A58044" s="2">
        <v>12.6570178000715</v>
      </c>
      <c r="B58044" t="s">
        <v>29035</v>
      </c>
    </row>
    <row r="58045" spans="1:2" x14ac:dyDescent="0.3">
      <c r="A58045" s="2">
        <v>7.4649999999999994E-2</v>
      </c>
      <c r="B58045" t="s">
        <v>29034</v>
      </c>
    </row>
    <row r="58046" spans="1:2" x14ac:dyDescent="0.3">
      <c r="A58046" s="2">
        <v>6.3384099999999997</v>
      </c>
      <c r="B58046" t="s">
        <v>29033</v>
      </c>
    </row>
    <row r="58047" spans="1:2" x14ac:dyDescent="0.3">
      <c r="A58047" s="2">
        <v>2.4537800000000001</v>
      </c>
      <c r="B58047" t="s">
        <v>29032</v>
      </c>
    </row>
    <row r="58048" spans="1:2" x14ac:dyDescent="0.3">
      <c r="A58048" s="2">
        <v>4.3800856072198698E-2</v>
      </c>
      <c r="B58048" t="s">
        <v>29031</v>
      </c>
    </row>
    <row r="58049" spans="1:2" x14ac:dyDescent="0.3">
      <c r="A58049" s="2">
        <v>3.7652820030129701E-2</v>
      </c>
      <c r="B58049" t="s">
        <v>29030</v>
      </c>
    </row>
    <row r="58050" spans="1:2" x14ac:dyDescent="0.3">
      <c r="A58050" s="2">
        <v>5.1025534804962802E-2</v>
      </c>
      <c r="B58050" t="s">
        <v>29029</v>
      </c>
    </row>
    <row r="58051" spans="1:2" x14ac:dyDescent="0.3">
      <c r="A58051" s="2">
        <v>7.9832982231241106E-2</v>
      </c>
      <c r="B58051" t="s">
        <v>29028</v>
      </c>
    </row>
    <row r="58052" spans="1:2" x14ac:dyDescent="0.3">
      <c r="A58052" s="2">
        <v>0.14889604400679901</v>
      </c>
      <c r="B58052" t="s">
        <v>29027</v>
      </c>
    </row>
    <row r="58053" spans="1:2" x14ac:dyDescent="0.3">
      <c r="A58053" s="2">
        <v>4.85658219356538E-2</v>
      </c>
      <c r="B58053" t="s">
        <v>29026</v>
      </c>
    </row>
    <row r="58054" spans="1:2" x14ac:dyDescent="0.3">
      <c r="A58054" s="2">
        <v>1.0850583689922699E-2</v>
      </c>
      <c r="B58054" t="s">
        <v>29025</v>
      </c>
    </row>
    <row r="58055" spans="1:2" x14ac:dyDescent="0.3">
      <c r="A58055" s="2">
        <v>8.0457570838646294E-3</v>
      </c>
      <c r="B58055" t="s">
        <v>29024</v>
      </c>
    </row>
    <row r="58056" spans="1:2" x14ac:dyDescent="0.3">
      <c r="A58056" s="2">
        <v>15.8254002240931</v>
      </c>
      <c r="B58056" t="s">
        <v>29023</v>
      </c>
    </row>
    <row r="58057" spans="1:2" x14ac:dyDescent="0.3">
      <c r="A58057" s="2">
        <v>2.2757316040428699</v>
      </c>
      <c r="B58057" t="s">
        <v>29022</v>
      </c>
    </row>
    <row r="58058" spans="1:2" x14ac:dyDescent="0.3">
      <c r="A58058" s="2">
        <v>4.2244000000000002</v>
      </c>
      <c r="B58058" t="s">
        <v>29021</v>
      </c>
    </row>
    <row r="58059" spans="1:2" x14ac:dyDescent="0.3">
      <c r="A58059" s="2">
        <v>2.15241936165767E-2</v>
      </c>
      <c r="B58059" t="s">
        <v>29020</v>
      </c>
    </row>
    <row r="58060" spans="1:2" x14ac:dyDescent="0.3">
      <c r="A58060" s="2">
        <v>0.36321275226841199</v>
      </c>
      <c r="B58060" t="s">
        <v>29019</v>
      </c>
    </row>
    <row r="58061" spans="1:2" x14ac:dyDescent="0.3">
      <c r="A58061" s="2">
        <v>17.94434</v>
      </c>
      <c r="B58061" t="s">
        <v>29018</v>
      </c>
    </row>
    <row r="58062" spans="1:2" x14ac:dyDescent="0.3">
      <c r="A58062" s="2">
        <v>8.0272769897668395E-3</v>
      </c>
      <c r="B58062" t="s">
        <v>29017</v>
      </c>
    </row>
    <row r="58063" spans="1:2" x14ac:dyDescent="0.3">
      <c r="A58063" s="2">
        <v>2.3385400000000001</v>
      </c>
      <c r="B58063" t="s">
        <v>29016</v>
      </c>
    </row>
    <row r="58064" spans="1:2" x14ac:dyDescent="0.3">
      <c r="A58064" s="2">
        <v>1.39334704956305E-2</v>
      </c>
      <c r="B58064" t="s">
        <v>29015</v>
      </c>
    </row>
    <row r="58065" spans="1:2" x14ac:dyDescent="0.3">
      <c r="A58065" s="2">
        <v>3.5162881011410801E-3</v>
      </c>
      <c r="B58065" t="s">
        <v>29014</v>
      </c>
    </row>
    <row r="58066" spans="1:2" x14ac:dyDescent="0.3">
      <c r="A58066" s="2">
        <v>0.10867</v>
      </c>
      <c r="B58066" t="s">
        <v>29013</v>
      </c>
    </row>
    <row r="58067" spans="1:2" x14ac:dyDescent="0.3">
      <c r="A58067" s="2">
        <v>0.78739999999999999</v>
      </c>
      <c r="B58067" t="s">
        <v>29012</v>
      </c>
    </row>
    <row r="58068" spans="1:2" x14ac:dyDescent="0.3">
      <c r="A58068" s="2">
        <v>0.108867337939881</v>
      </c>
      <c r="B58068" t="s">
        <v>29011</v>
      </c>
    </row>
    <row r="58069" spans="1:2" x14ac:dyDescent="0.3">
      <c r="A58069" s="2">
        <v>3.75492575487925E-2</v>
      </c>
      <c r="B58069" t="s">
        <v>29010</v>
      </c>
    </row>
    <row r="58070" spans="1:2" x14ac:dyDescent="0.3">
      <c r="A58070" s="2">
        <v>5.0317299999999996</v>
      </c>
      <c r="B58070" t="s">
        <v>29009</v>
      </c>
    </row>
    <row r="58071" spans="1:2" x14ac:dyDescent="0.3">
      <c r="A58071" s="2">
        <v>4.0610744742421304E-3</v>
      </c>
      <c r="B58071" t="s">
        <v>29008</v>
      </c>
    </row>
    <row r="58072" spans="1:2" x14ac:dyDescent="0.3">
      <c r="A58072" s="2">
        <v>5.5026350149647602E-2</v>
      </c>
      <c r="B58072" t="s">
        <v>29007</v>
      </c>
    </row>
    <row r="58073" spans="1:2" x14ac:dyDescent="0.3">
      <c r="A58073" s="2">
        <v>0.140322252634351</v>
      </c>
      <c r="B58073" t="s">
        <v>29006</v>
      </c>
    </row>
    <row r="58074" spans="1:2" x14ac:dyDescent="0.3">
      <c r="A58074" s="2">
        <v>0.18125068152896601</v>
      </c>
      <c r="B58074" t="s">
        <v>29005</v>
      </c>
    </row>
    <row r="58075" spans="1:2" x14ac:dyDescent="0.3">
      <c r="A58075" s="2">
        <v>1.26088210258356E-2</v>
      </c>
      <c r="B58075" t="s">
        <v>29004</v>
      </c>
    </row>
    <row r="58076" spans="1:2" x14ac:dyDescent="0.3">
      <c r="A58076" s="2">
        <v>19.405892407947</v>
      </c>
      <c r="B58076" t="s">
        <v>29003</v>
      </c>
    </row>
    <row r="58077" spans="1:2" x14ac:dyDescent="0.3">
      <c r="A58077" s="2">
        <v>3.9739999999999998E-2</v>
      </c>
      <c r="B58077" t="s">
        <v>29002</v>
      </c>
    </row>
    <row r="58078" spans="1:2" x14ac:dyDescent="0.3">
      <c r="A58078" s="2">
        <v>17.462402757527901</v>
      </c>
      <c r="B58078" t="s">
        <v>29001</v>
      </c>
    </row>
    <row r="58079" spans="1:2" x14ac:dyDescent="0.3">
      <c r="A58079" s="2">
        <v>0.13240299252824</v>
      </c>
      <c r="B58079" t="s">
        <v>29000</v>
      </c>
    </row>
    <row r="58080" spans="1:2" x14ac:dyDescent="0.3">
      <c r="A58080" s="2">
        <v>124.44233360241699</v>
      </c>
      <c r="B58080" t="s">
        <v>28999</v>
      </c>
    </row>
    <row r="58081" spans="1:2" x14ac:dyDescent="0.3">
      <c r="A58081" s="2">
        <v>13.0287522266367</v>
      </c>
      <c r="B58081" t="s">
        <v>28998</v>
      </c>
    </row>
    <row r="58082" spans="1:2" x14ac:dyDescent="0.3">
      <c r="A58082" s="2">
        <v>0.79903999999999997</v>
      </c>
      <c r="B58082" t="s">
        <v>28997</v>
      </c>
    </row>
    <row r="58083" spans="1:2" x14ac:dyDescent="0.3">
      <c r="A58083" s="2">
        <v>3.89810482315993</v>
      </c>
      <c r="B58083" t="s">
        <v>28996</v>
      </c>
    </row>
    <row r="58084" spans="1:2" x14ac:dyDescent="0.3">
      <c r="A58084" s="2">
        <v>3.7191700000000001</v>
      </c>
      <c r="B58084" t="s">
        <v>28995</v>
      </c>
    </row>
    <row r="58085" spans="1:2" x14ac:dyDescent="0.3">
      <c r="A58085" s="2">
        <v>4.5772512125371303E-3</v>
      </c>
      <c r="B58085" t="s">
        <v>28994</v>
      </c>
    </row>
    <row r="58086" spans="1:2" x14ac:dyDescent="0.3">
      <c r="A58086" s="2">
        <v>11.051439999999999</v>
      </c>
      <c r="B58086" t="s">
        <v>2206</v>
      </c>
    </row>
    <row r="58087" spans="1:2" x14ac:dyDescent="0.3">
      <c r="A58087" s="2">
        <v>45.490152793280799</v>
      </c>
      <c r="B58087" t="s">
        <v>28993</v>
      </c>
    </row>
    <row r="58088" spans="1:2" x14ac:dyDescent="0.3">
      <c r="A58088" s="2">
        <v>3.7332968828400599</v>
      </c>
      <c r="B58088" t="s">
        <v>28992</v>
      </c>
    </row>
    <row r="58089" spans="1:2" x14ac:dyDescent="0.3">
      <c r="A58089" s="2">
        <v>4.9779999999999998E-2</v>
      </c>
      <c r="B58089" t="s">
        <v>28991</v>
      </c>
    </row>
    <row r="58090" spans="1:2" x14ac:dyDescent="0.3">
      <c r="A58090" s="2">
        <v>0.57169999999999999</v>
      </c>
      <c r="B58090" t="s">
        <v>28990</v>
      </c>
    </row>
    <row r="58091" spans="1:2" x14ac:dyDescent="0.3">
      <c r="A58091" s="2">
        <v>5.06494</v>
      </c>
      <c r="B58091" t="s">
        <v>28989</v>
      </c>
    </row>
    <row r="58092" spans="1:2" x14ac:dyDescent="0.3">
      <c r="A58092" s="2">
        <v>0.52933212666977103</v>
      </c>
      <c r="B58092" t="s">
        <v>28988</v>
      </c>
    </row>
    <row r="58093" spans="1:2" x14ac:dyDescent="0.3">
      <c r="A58093" s="2">
        <v>6.8900000000000003E-3</v>
      </c>
      <c r="B58093" t="s">
        <v>28987</v>
      </c>
    </row>
    <row r="58094" spans="1:2" x14ac:dyDescent="0.3">
      <c r="A58094" s="2">
        <v>8.0300000000000007E-3</v>
      </c>
      <c r="B58094" t="s">
        <v>28986</v>
      </c>
    </row>
    <row r="58095" spans="1:2" x14ac:dyDescent="0.3">
      <c r="A58095" s="2">
        <v>5.8058857625154401</v>
      </c>
      <c r="B58095" t="s">
        <v>28985</v>
      </c>
    </row>
    <row r="58096" spans="1:2" x14ac:dyDescent="0.3">
      <c r="A58096" s="2">
        <v>6.15448206358099</v>
      </c>
      <c r="B58096" t="s">
        <v>28984</v>
      </c>
    </row>
    <row r="58097" spans="1:2" x14ac:dyDescent="0.3">
      <c r="A58097" s="2">
        <v>1.12971</v>
      </c>
      <c r="B58097" t="s">
        <v>28983</v>
      </c>
    </row>
    <row r="58098" spans="1:2" x14ac:dyDescent="0.3">
      <c r="A58098" s="2">
        <v>1.7534700000000001</v>
      </c>
      <c r="B58098" t="s">
        <v>28982</v>
      </c>
    </row>
    <row r="58099" spans="1:2" x14ac:dyDescent="0.3">
      <c r="A58099" s="2">
        <v>5.0000000000000001E-4</v>
      </c>
      <c r="B58099" t="s">
        <v>28981</v>
      </c>
    </row>
    <row r="58100" spans="1:2" x14ac:dyDescent="0.3">
      <c r="A58100" s="2">
        <v>4.4787081938991804</v>
      </c>
      <c r="B58100" t="s">
        <v>28980</v>
      </c>
    </row>
    <row r="58101" spans="1:2" x14ac:dyDescent="0.3">
      <c r="A58101" s="2">
        <v>9.01706148117918</v>
      </c>
      <c r="B58101" t="s">
        <v>28979</v>
      </c>
    </row>
    <row r="58102" spans="1:2" x14ac:dyDescent="0.3">
      <c r="A58102" s="2">
        <v>7.3904314658466003E-2</v>
      </c>
      <c r="B58102" t="s">
        <v>28978</v>
      </c>
    </row>
    <row r="58103" spans="1:2" x14ac:dyDescent="0.3">
      <c r="A58103" s="2">
        <v>0.85777395531198597</v>
      </c>
      <c r="B58103" t="s">
        <v>28977</v>
      </c>
    </row>
    <row r="58104" spans="1:2" x14ac:dyDescent="0.3">
      <c r="A58104" s="2">
        <v>4.7733230658725398</v>
      </c>
      <c r="B58104" t="s">
        <v>28976</v>
      </c>
    </row>
    <row r="58105" spans="1:2" x14ac:dyDescent="0.3">
      <c r="A58105" s="2">
        <v>21.566384865312699</v>
      </c>
      <c r="B58105" t="s">
        <v>28975</v>
      </c>
    </row>
    <row r="58106" spans="1:2" x14ac:dyDescent="0.3">
      <c r="A58106" s="2">
        <v>1.6373766603254699E-3</v>
      </c>
      <c r="B58106" t="s">
        <v>28974</v>
      </c>
    </row>
    <row r="58107" spans="1:2" x14ac:dyDescent="0.3">
      <c r="A58107" s="2">
        <v>9.4801500499406004E-4</v>
      </c>
      <c r="B58107" t="s">
        <v>28973</v>
      </c>
    </row>
    <row r="58108" spans="1:2" x14ac:dyDescent="0.3">
      <c r="A58108" s="2">
        <v>7.7170000000000002E-2</v>
      </c>
      <c r="B58108" t="s">
        <v>28972</v>
      </c>
    </row>
    <row r="58109" spans="1:2" x14ac:dyDescent="0.3">
      <c r="A58109" s="2">
        <v>0.65683957767825596</v>
      </c>
      <c r="B58109" t="s">
        <v>28971</v>
      </c>
    </row>
    <row r="58110" spans="1:2" x14ac:dyDescent="0.3">
      <c r="A58110" s="2">
        <v>7.0840131610896096E-3</v>
      </c>
      <c r="B58110" t="s">
        <v>28970</v>
      </c>
    </row>
    <row r="58111" spans="1:2" x14ac:dyDescent="0.3">
      <c r="A58111" s="2">
        <v>23.012409999999999</v>
      </c>
      <c r="B58111" t="s">
        <v>28969</v>
      </c>
    </row>
    <row r="58112" spans="1:2" x14ac:dyDescent="0.3">
      <c r="A58112" s="2">
        <v>0.21154302780339901</v>
      </c>
      <c r="B58112" t="s">
        <v>28968</v>
      </c>
    </row>
    <row r="58113" spans="1:2" x14ac:dyDescent="0.3">
      <c r="A58113" s="2">
        <v>0.32339000000000001</v>
      </c>
      <c r="B58113" t="s">
        <v>28967</v>
      </c>
    </row>
    <row r="58114" spans="1:2" x14ac:dyDescent="0.3">
      <c r="A58114" s="2">
        <v>0.15131826629622999</v>
      </c>
      <c r="B58114" t="s">
        <v>28966</v>
      </c>
    </row>
    <row r="58115" spans="1:2" x14ac:dyDescent="0.3">
      <c r="A58115" s="2">
        <v>5.71738581505861E-2</v>
      </c>
      <c r="B58115" t="s">
        <v>28965</v>
      </c>
    </row>
    <row r="58116" spans="1:2" x14ac:dyDescent="0.3">
      <c r="A58116" s="2">
        <v>0.22880478347759001</v>
      </c>
      <c r="B58116" t="s">
        <v>28964</v>
      </c>
    </row>
    <row r="58117" spans="1:2" x14ac:dyDescent="0.3">
      <c r="A58117" s="2">
        <v>7.2616070053346098</v>
      </c>
      <c r="B58117" t="s">
        <v>28963</v>
      </c>
    </row>
    <row r="58118" spans="1:2" x14ac:dyDescent="0.3">
      <c r="A58118" s="2">
        <v>0.33689430537257897</v>
      </c>
      <c r="B58118" t="s">
        <v>28962</v>
      </c>
    </row>
    <row r="58119" spans="1:2" x14ac:dyDescent="0.3">
      <c r="A58119" s="2">
        <v>15.36491</v>
      </c>
      <c r="B58119" t="s">
        <v>28961</v>
      </c>
    </row>
    <row r="58120" spans="1:2" x14ac:dyDescent="0.3">
      <c r="A58120" s="2">
        <v>427.25020231672403</v>
      </c>
      <c r="B58120" t="s">
        <v>28960</v>
      </c>
    </row>
    <row r="58121" spans="1:2" x14ac:dyDescent="0.3">
      <c r="A58121" s="2">
        <v>4.4099999999999999E-3</v>
      </c>
      <c r="B58121" t="s">
        <v>28959</v>
      </c>
    </row>
    <row r="58122" spans="1:2" x14ac:dyDescent="0.3">
      <c r="A58122" s="2">
        <v>7.4763378534628305E-2</v>
      </c>
      <c r="B58122" t="s">
        <v>28958</v>
      </c>
    </row>
    <row r="58123" spans="1:2" x14ac:dyDescent="0.3">
      <c r="A58123" s="2">
        <v>3.11750395434395E-2</v>
      </c>
      <c r="B58123" t="s">
        <v>28957</v>
      </c>
    </row>
    <row r="58124" spans="1:2" x14ac:dyDescent="0.3">
      <c r="A58124" s="2">
        <v>1.0840000000000001E-2</v>
      </c>
      <c r="B58124" t="s">
        <v>28956</v>
      </c>
    </row>
    <row r="58125" spans="1:2" x14ac:dyDescent="0.3">
      <c r="A58125" s="2">
        <v>0.84732253707564797</v>
      </c>
      <c r="B58125" t="s">
        <v>28955</v>
      </c>
    </row>
    <row r="58126" spans="1:2" x14ac:dyDescent="0.3">
      <c r="A58126" s="2">
        <v>20.666748670236</v>
      </c>
      <c r="B58126" t="s">
        <v>28954</v>
      </c>
    </row>
    <row r="58127" spans="1:2" x14ac:dyDescent="0.3">
      <c r="A58127" s="2">
        <v>2.4431420146144398</v>
      </c>
      <c r="B58127" t="s">
        <v>28953</v>
      </c>
    </row>
    <row r="58128" spans="1:2" x14ac:dyDescent="0.3">
      <c r="A58128" s="2">
        <v>6.2472200000000004</v>
      </c>
      <c r="B58128" t="s">
        <v>28952</v>
      </c>
    </row>
    <row r="58129" spans="1:2" x14ac:dyDescent="0.3">
      <c r="A58129" s="2">
        <v>3.71983</v>
      </c>
      <c r="B58129" t="s">
        <v>28951</v>
      </c>
    </row>
    <row r="58130" spans="1:2" x14ac:dyDescent="0.3">
      <c r="A58130" s="2">
        <v>28.3073977639296</v>
      </c>
      <c r="B58130" t="s">
        <v>28950</v>
      </c>
    </row>
    <row r="58131" spans="1:2" x14ac:dyDescent="0.3">
      <c r="A58131" s="2">
        <v>12.612909999999999</v>
      </c>
      <c r="B58131" t="s">
        <v>28949</v>
      </c>
    </row>
    <row r="58132" spans="1:2" x14ac:dyDescent="0.3">
      <c r="A58132" s="2">
        <v>0.75111000000000006</v>
      </c>
      <c r="B58132" t="s">
        <v>28948</v>
      </c>
    </row>
    <row r="58133" spans="1:2" x14ac:dyDescent="0.3">
      <c r="A58133" s="2">
        <v>25.365999478507199</v>
      </c>
      <c r="B58133" t="s">
        <v>28947</v>
      </c>
    </row>
    <row r="58134" spans="1:2" x14ac:dyDescent="0.3">
      <c r="A58134" s="2">
        <v>3.7541991811312498</v>
      </c>
      <c r="B58134" t="s">
        <v>28946</v>
      </c>
    </row>
    <row r="58135" spans="1:2" x14ac:dyDescent="0.3">
      <c r="A58135" s="2">
        <v>17.535557247695301</v>
      </c>
      <c r="B58135" t="s">
        <v>28945</v>
      </c>
    </row>
    <row r="58136" spans="1:2" x14ac:dyDescent="0.3">
      <c r="A58136" s="2">
        <v>0.16500000000000001</v>
      </c>
      <c r="B58136" t="s">
        <v>28944</v>
      </c>
    </row>
    <row r="58137" spans="1:2" x14ac:dyDescent="0.3">
      <c r="A58137" s="2">
        <v>7.0074263428988995E-2</v>
      </c>
      <c r="B58137" t="s">
        <v>28943</v>
      </c>
    </row>
    <row r="58138" spans="1:2" x14ac:dyDescent="0.3">
      <c r="A58138" s="2">
        <v>0.28120000000000001</v>
      </c>
      <c r="B58138" t="s">
        <v>28942</v>
      </c>
    </row>
    <row r="58139" spans="1:2" x14ac:dyDescent="0.3">
      <c r="A58139" s="2">
        <v>0.52925</v>
      </c>
      <c r="B58139" t="s">
        <v>28941</v>
      </c>
    </row>
    <row r="58140" spans="1:2" x14ac:dyDescent="0.3">
      <c r="A58140" s="2">
        <v>1.0405899999999999</v>
      </c>
      <c r="B58140" t="s">
        <v>28940</v>
      </c>
    </row>
    <row r="58141" spans="1:2" x14ac:dyDescent="0.3">
      <c r="A58141" s="2">
        <v>1.4E-3</v>
      </c>
      <c r="B58141" t="s">
        <v>28939</v>
      </c>
    </row>
    <row r="58142" spans="1:2" x14ac:dyDescent="0.3">
      <c r="A58142" s="2">
        <v>1.209E-2</v>
      </c>
      <c r="B58142" t="s">
        <v>28938</v>
      </c>
    </row>
    <row r="58143" spans="1:2" x14ac:dyDescent="0.3">
      <c r="A58143" s="2">
        <v>2.5696813515598498</v>
      </c>
      <c r="B58143" t="s">
        <v>28937</v>
      </c>
    </row>
    <row r="58144" spans="1:2" x14ac:dyDescent="0.3">
      <c r="A58144" s="2">
        <v>232.17313387751901</v>
      </c>
      <c r="B58144" t="s">
        <v>28936</v>
      </c>
    </row>
    <row r="58145" spans="1:2" x14ac:dyDescent="0.3">
      <c r="A58145" s="2">
        <v>110.96017165899499</v>
      </c>
      <c r="B58145" t="s">
        <v>28935</v>
      </c>
    </row>
    <row r="58146" spans="1:2" x14ac:dyDescent="0.3">
      <c r="A58146" s="2">
        <v>7.1107504038749103E-2</v>
      </c>
      <c r="B58146" t="s">
        <v>28934</v>
      </c>
    </row>
    <row r="58147" spans="1:2" x14ac:dyDescent="0.3">
      <c r="A58147" s="2">
        <v>3.65552357858357</v>
      </c>
      <c r="B58147" t="s">
        <v>28933</v>
      </c>
    </row>
    <row r="58148" spans="1:2" x14ac:dyDescent="0.3">
      <c r="A58148" s="2">
        <v>10.93257</v>
      </c>
      <c r="B58148" t="s">
        <v>28932</v>
      </c>
    </row>
    <row r="58149" spans="1:2" x14ac:dyDescent="0.3">
      <c r="A58149" s="2">
        <v>45.799570000000003</v>
      </c>
      <c r="B58149" t="s">
        <v>28931</v>
      </c>
    </row>
    <row r="58150" spans="1:2" x14ac:dyDescent="0.3">
      <c r="A58150" s="2">
        <v>2.16461605309925</v>
      </c>
      <c r="B58150" t="s">
        <v>28930</v>
      </c>
    </row>
    <row r="58151" spans="1:2" x14ac:dyDescent="0.3">
      <c r="A58151" s="2">
        <v>9.6556488729196897</v>
      </c>
      <c r="B58151" t="s">
        <v>28929</v>
      </c>
    </row>
    <row r="58152" spans="1:2" x14ac:dyDescent="0.3">
      <c r="A58152" s="2">
        <v>0.52902380376761604</v>
      </c>
      <c r="B58152" t="s">
        <v>28928</v>
      </c>
    </row>
    <row r="58153" spans="1:2" x14ac:dyDescent="0.3">
      <c r="A58153" s="2">
        <v>0.18301723066952899</v>
      </c>
      <c r="B58153" t="s">
        <v>28927</v>
      </c>
    </row>
    <row r="58154" spans="1:2" x14ac:dyDescent="0.3">
      <c r="A58154" s="2">
        <v>1.94896</v>
      </c>
      <c r="B58154" t="s">
        <v>28926</v>
      </c>
    </row>
    <row r="58155" spans="1:2" x14ac:dyDescent="0.3">
      <c r="A58155" s="2">
        <v>0.27066000000000001</v>
      </c>
      <c r="B58155" t="s">
        <v>28925</v>
      </c>
    </row>
    <row r="58156" spans="1:2" x14ac:dyDescent="0.3">
      <c r="A58156" s="2">
        <v>60.009870904352297</v>
      </c>
      <c r="B58156" t="s">
        <v>28924</v>
      </c>
    </row>
    <row r="58157" spans="1:2" x14ac:dyDescent="0.3">
      <c r="A58157" s="2">
        <v>1.10912467949635E-2</v>
      </c>
      <c r="B58157" t="s">
        <v>28923</v>
      </c>
    </row>
    <row r="58158" spans="1:2" x14ac:dyDescent="0.3">
      <c r="A58158" s="2">
        <v>5.6145719069626001E-3</v>
      </c>
      <c r="B58158" t="s">
        <v>28922</v>
      </c>
    </row>
    <row r="58159" spans="1:2" x14ac:dyDescent="0.3">
      <c r="A58159" s="2">
        <v>3.0800000000000001E-2</v>
      </c>
      <c r="B58159" t="s">
        <v>28921</v>
      </c>
    </row>
    <row r="58160" spans="1:2" x14ac:dyDescent="0.3">
      <c r="A58160" s="2">
        <v>3.4899085088634201</v>
      </c>
      <c r="B58160" t="s">
        <v>28920</v>
      </c>
    </row>
    <row r="58161" spans="1:2" x14ac:dyDescent="0.3">
      <c r="A58161" s="2">
        <v>0.30429056553086897</v>
      </c>
      <c r="B58161" t="s">
        <v>28919</v>
      </c>
    </row>
    <row r="58162" spans="1:2" x14ac:dyDescent="0.3">
      <c r="A58162" s="2">
        <v>39.315561929622604</v>
      </c>
      <c r="B58162" t="s">
        <v>28918</v>
      </c>
    </row>
    <row r="58163" spans="1:2" x14ac:dyDescent="0.3">
      <c r="A58163" s="2">
        <v>56.365499999999997</v>
      </c>
      <c r="B58163" t="s">
        <v>28917</v>
      </c>
    </row>
    <row r="58164" spans="1:2" x14ac:dyDescent="0.3">
      <c r="A58164" s="2">
        <v>9.2979175372634408</v>
      </c>
      <c r="B58164" t="s">
        <v>28916</v>
      </c>
    </row>
    <row r="58165" spans="1:2" x14ac:dyDescent="0.3">
      <c r="A58165" s="2">
        <v>48.288609238461703</v>
      </c>
      <c r="B58165" t="s">
        <v>28915</v>
      </c>
    </row>
    <row r="58166" spans="1:2" x14ac:dyDescent="0.3">
      <c r="A58166" s="2">
        <v>31.814640000000001</v>
      </c>
      <c r="B58166" t="s">
        <v>28914</v>
      </c>
    </row>
    <row r="58167" spans="1:2" x14ac:dyDescent="0.3">
      <c r="A58167" s="2">
        <v>11.33253</v>
      </c>
      <c r="B58167" t="s">
        <v>28913</v>
      </c>
    </row>
    <row r="58168" spans="1:2" x14ac:dyDescent="0.3">
      <c r="A58168" s="2">
        <v>1.64005</v>
      </c>
      <c r="B58168" t="s">
        <v>28912</v>
      </c>
    </row>
    <row r="58169" spans="1:2" x14ac:dyDescent="0.3">
      <c r="A58169" s="2">
        <v>0.49597095843169497</v>
      </c>
      <c r="B58169" t="s">
        <v>28911</v>
      </c>
    </row>
    <row r="58170" spans="1:2" x14ac:dyDescent="0.3">
      <c r="A58170" s="2">
        <v>0.1298</v>
      </c>
      <c r="B58170" t="s">
        <v>28910</v>
      </c>
    </row>
    <row r="58171" spans="1:2" x14ac:dyDescent="0.3">
      <c r="A58171" s="2">
        <v>0.12707252767674901</v>
      </c>
      <c r="B58171" t="s">
        <v>28909</v>
      </c>
    </row>
    <row r="58172" spans="1:2" x14ac:dyDescent="0.3">
      <c r="A58172" s="2">
        <v>0.25314997358888103</v>
      </c>
      <c r="B58172" t="s">
        <v>28908</v>
      </c>
    </row>
    <row r="58173" spans="1:2" x14ac:dyDescent="0.3">
      <c r="A58173" s="2">
        <v>0.78027999999999997</v>
      </c>
      <c r="B58173" t="s">
        <v>28907</v>
      </c>
    </row>
    <row r="58174" spans="1:2" x14ac:dyDescent="0.3">
      <c r="A58174" s="2">
        <v>0.16270000000000001</v>
      </c>
      <c r="B58174" t="s">
        <v>28906</v>
      </c>
    </row>
    <row r="58175" spans="1:2" x14ac:dyDescent="0.3">
      <c r="A58175" s="2">
        <v>0.12561</v>
      </c>
      <c r="B58175" t="s">
        <v>28905</v>
      </c>
    </row>
    <row r="58176" spans="1:2" x14ac:dyDescent="0.3">
      <c r="A58176" s="2">
        <v>11.19932</v>
      </c>
      <c r="B58176" t="s">
        <v>28904</v>
      </c>
    </row>
    <row r="58177" spans="1:2" x14ac:dyDescent="0.3">
      <c r="A58177" s="2">
        <v>1.54412311632342E-2</v>
      </c>
      <c r="B58177" t="s">
        <v>28903</v>
      </c>
    </row>
    <row r="58178" spans="1:2" x14ac:dyDescent="0.3">
      <c r="A58178" s="2">
        <v>1.88822</v>
      </c>
      <c r="B58178" t="s">
        <v>28902</v>
      </c>
    </row>
    <row r="58179" spans="1:2" x14ac:dyDescent="0.3">
      <c r="A58179" s="2">
        <v>5.38422</v>
      </c>
      <c r="B58179" t="s">
        <v>28901</v>
      </c>
    </row>
    <row r="58180" spans="1:2" x14ac:dyDescent="0.3">
      <c r="A58180" s="2">
        <v>0.209123932712764</v>
      </c>
      <c r="B58180" t="s">
        <v>28900</v>
      </c>
    </row>
    <row r="58181" spans="1:2" x14ac:dyDescent="0.3">
      <c r="A58181" s="2">
        <v>5.47243128795648E-2</v>
      </c>
      <c r="B58181" t="s">
        <v>28899</v>
      </c>
    </row>
    <row r="58182" spans="1:2" x14ac:dyDescent="0.3">
      <c r="A58182" s="2">
        <v>1.7700000000000001E-3</v>
      </c>
      <c r="B58182" t="s">
        <v>28898</v>
      </c>
    </row>
    <row r="58183" spans="1:2" x14ac:dyDescent="0.3">
      <c r="A58183" s="2">
        <v>0.14130999999999999</v>
      </c>
      <c r="B58183" t="s">
        <v>28897</v>
      </c>
    </row>
    <row r="58184" spans="1:2" x14ac:dyDescent="0.3">
      <c r="A58184" s="2">
        <v>2.7236009005102</v>
      </c>
      <c r="B58184" t="s">
        <v>28896</v>
      </c>
    </row>
    <row r="58185" spans="1:2" x14ac:dyDescent="0.3">
      <c r="A58185" s="2">
        <v>13.3102443755759</v>
      </c>
      <c r="B58185" t="s">
        <v>28895</v>
      </c>
    </row>
    <row r="58186" spans="1:2" x14ac:dyDescent="0.3">
      <c r="A58186" s="2">
        <v>87.7997503037885</v>
      </c>
      <c r="B58186" t="s">
        <v>28894</v>
      </c>
    </row>
    <row r="58187" spans="1:2" x14ac:dyDescent="0.3">
      <c r="A58187" s="2">
        <v>16.631841264758599</v>
      </c>
      <c r="B58187" t="s">
        <v>28893</v>
      </c>
    </row>
    <row r="58188" spans="1:2" x14ac:dyDescent="0.3">
      <c r="A58188" s="2">
        <v>9.078E-2</v>
      </c>
      <c r="B58188" t="s">
        <v>28892</v>
      </c>
    </row>
    <row r="58189" spans="1:2" x14ac:dyDescent="0.3">
      <c r="A58189" s="2">
        <v>8.9169999999999999E-2</v>
      </c>
      <c r="B58189" t="s">
        <v>28891</v>
      </c>
    </row>
    <row r="58190" spans="1:2" x14ac:dyDescent="0.3">
      <c r="A58190" s="2">
        <v>0.16505610430165699</v>
      </c>
      <c r="B58190" t="s">
        <v>28890</v>
      </c>
    </row>
    <row r="58191" spans="1:2" x14ac:dyDescent="0.3">
      <c r="A58191" s="2">
        <v>0.15989</v>
      </c>
      <c r="B58191" t="s">
        <v>28889</v>
      </c>
    </row>
    <row r="58192" spans="1:2" x14ac:dyDescent="0.3">
      <c r="A58192" s="2">
        <v>1.26498</v>
      </c>
      <c r="B58192" t="s">
        <v>28888</v>
      </c>
    </row>
    <row r="58193" spans="1:2" x14ac:dyDescent="0.3">
      <c r="A58193" s="2">
        <v>0.947303390990062</v>
      </c>
      <c r="B58193" t="s">
        <v>28887</v>
      </c>
    </row>
    <row r="58194" spans="1:2" x14ac:dyDescent="0.3">
      <c r="A58194" s="2">
        <v>5.9188135041154197</v>
      </c>
      <c r="B58194" t="s">
        <v>28886</v>
      </c>
    </row>
    <row r="58195" spans="1:2" x14ac:dyDescent="0.3">
      <c r="A58195" s="2">
        <v>10.68502</v>
      </c>
      <c r="B58195" t="s">
        <v>28885</v>
      </c>
    </row>
    <row r="58196" spans="1:2" x14ac:dyDescent="0.3">
      <c r="A58196" s="2">
        <v>586.37761512882605</v>
      </c>
      <c r="B58196" t="s">
        <v>28884</v>
      </c>
    </row>
    <row r="58197" spans="1:2" x14ac:dyDescent="0.3">
      <c r="A58197" s="2">
        <v>0.138204428194067</v>
      </c>
      <c r="B58197" t="s">
        <v>28883</v>
      </c>
    </row>
    <row r="58198" spans="1:2" x14ac:dyDescent="0.3">
      <c r="A58198" s="2">
        <v>1.5548500000000001</v>
      </c>
      <c r="B58198" t="s">
        <v>28882</v>
      </c>
    </row>
    <row r="58199" spans="1:2" x14ac:dyDescent="0.3">
      <c r="A58199" s="2">
        <v>1.9119594717127901E-3</v>
      </c>
      <c r="B58199" t="s">
        <v>28881</v>
      </c>
    </row>
    <row r="58200" spans="1:2" x14ac:dyDescent="0.3">
      <c r="A58200" s="2">
        <v>66.867350000000002</v>
      </c>
      <c r="B58200" t="s">
        <v>28880</v>
      </c>
    </row>
    <row r="58201" spans="1:2" x14ac:dyDescent="0.3">
      <c r="A58201" s="2">
        <v>0.56681999999999999</v>
      </c>
      <c r="B58201" t="s">
        <v>28879</v>
      </c>
    </row>
    <row r="58202" spans="1:2" x14ac:dyDescent="0.3">
      <c r="A58202" s="2">
        <v>0.11491999999999999</v>
      </c>
      <c r="B58202" t="s">
        <v>28878</v>
      </c>
    </row>
    <row r="58203" spans="1:2" x14ac:dyDescent="0.3">
      <c r="A58203" s="2">
        <v>6.6997925146567106E-2</v>
      </c>
      <c r="B58203" t="s">
        <v>28877</v>
      </c>
    </row>
    <row r="58204" spans="1:2" x14ac:dyDescent="0.3">
      <c r="A58204" s="2">
        <v>2.73084131930184E-2</v>
      </c>
      <c r="B58204" t="s">
        <v>28876</v>
      </c>
    </row>
    <row r="58205" spans="1:2" x14ac:dyDescent="0.3">
      <c r="A58205" s="2">
        <v>0.1757</v>
      </c>
      <c r="B58205" t="s">
        <v>28875</v>
      </c>
    </row>
    <row r="58206" spans="1:2" x14ac:dyDescent="0.3">
      <c r="A58206" s="2">
        <v>4.2587717703806297E-3</v>
      </c>
      <c r="B58206" t="s">
        <v>28874</v>
      </c>
    </row>
    <row r="58207" spans="1:2" x14ac:dyDescent="0.3">
      <c r="A58207" s="2">
        <v>3.2799999999999999E-3</v>
      </c>
      <c r="B58207" t="s">
        <v>28873</v>
      </c>
    </row>
    <row r="58208" spans="1:2" x14ac:dyDescent="0.3">
      <c r="A58208" s="2">
        <v>2.4905736007085699</v>
      </c>
      <c r="B58208" t="s">
        <v>28872</v>
      </c>
    </row>
    <row r="58209" spans="1:2" x14ac:dyDescent="0.3">
      <c r="A58209" s="2">
        <v>0.163162914453579</v>
      </c>
      <c r="B58209" t="s">
        <v>28871</v>
      </c>
    </row>
    <row r="58210" spans="1:2" x14ac:dyDescent="0.3">
      <c r="A58210" s="2">
        <v>25.855942927263001</v>
      </c>
      <c r="B58210" t="s">
        <v>28870</v>
      </c>
    </row>
    <row r="58211" spans="1:2" x14ac:dyDescent="0.3">
      <c r="A58211" s="2">
        <v>0.69518000000000002</v>
      </c>
      <c r="B58211" t="s">
        <v>28869</v>
      </c>
    </row>
    <row r="58212" spans="1:2" x14ac:dyDescent="0.3">
      <c r="A58212" s="2">
        <v>0.20530000000000001</v>
      </c>
      <c r="B58212" t="s">
        <v>28868</v>
      </c>
    </row>
    <row r="58213" spans="1:2" x14ac:dyDescent="0.3">
      <c r="A58213" s="2">
        <v>0.142639994852818</v>
      </c>
      <c r="B58213" t="s">
        <v>28867</v>
      </c>
    </row>
    <row r="58214" spans="1:2" x14ac:dyDescent="0.3">
      <c r="A58214" s="2">
        <v>0.122675199736849</v>
      </c>
      <c r="B58214" t="s">
        <v>28866</v>
      </c>
    </row>
    <row r="58215" spans="1:2" x14ac:dyDescent="0.3">
      <c r="A58215" s="2">
        <v>0.1769</v>
      </c>
      <c r="B58215" t="s">
        <v>28865</v>
      </c>
    </row>
    <row r="58216" spans="1:2" x14ac:dyDescent="0.3">
      <c r="A58216" s="2">
        <v>0.32604</v>
      </c>
      <c r="B58216" t="s">
        <v>28864</v>
      </c>
    </row>
    <row r="58217" spans="1:2" x14ac:dyDescent="0.3">
      <c r="A58217" s="2">
        <v>8.7370300000000007</v>
      </c>
      <c r="B58217" t="s">
        <v>28863</v>
      </c>
    </row>
    <row r="58218" spans="1:2" x14ac:dyDescent="0.3">
      <c r="A58218" s="2">
        <v>4.1520000000000001E-2</v>
      </c>
      <c r="B58218" t="s">
        <v>28862</v>
      </c>
    </row>
    <row r="58219" spans="1:2" x14ac:dyDescent="0.3">
      <c r="A58219" s="2">
        <v>20.166540000000001</v>
      </c>
      <c r="B58219" t="s">
        <v>28861</v>
      </c>
    </row>
    <row r="58220" spans="1:2" x14ac:dyDescent="0.3">
      <c r="A58220" s="2">
        <v>7.0122410734055398</v>
      </c>
      <c r="B58220" t="s">
        <v>28860</v>
      </c>
    </row>
    <row r="58221" spans="1:2" x14ac:dyDescent="0.3">
      <c r="A58221" s="2">
        <v>0.51164457554852605</v>
      </c>
      <c r="B58221" t="s">
        <v>28859</v>
      </c>
    </row>
    <row r="58222" spans="1:2" x14ac:dyDescent="0.3">
      <c r="A58222" s="2">
        <v>2.3363903998222799</v>
      </c>
      <c r="B58222" t="s">
        <v>28858</v>
      </c>
    </row>
    <row r="58223" spans="1:2" x14ac:dyDescent="0.3">
      <c r="A58223" s="2">
        <v>3.33579124459968</v>
      </c>
      <c r="B58223" t="s">
        <v>28857</v>
      </c>
    </row>
    <row r="58224" spans="1:2" x14ac:dyDescent="0.3">
      <c r="A58224" s="2">
        <v>0.37812000000000001</v>
      </c>
      <c r="B58224" t="s">
        <v>28856</v>
      </c>
    </row>
    <row r="58225" spans="1:2" x14ac:dyDescent="0.3">
      <c r="A58225" s="2">
        <v>0.12034109371995</v>
      </c>
      <c r="B58225" t="s">
        <v>28855</v>
      </c>
    </row>
    <row r="58226" spans="1:2" x14ac:dyDescent="0.3">
      <c r="A58226" s="2">
        <v>14.59084</v>
      </c>
      <c r="B58226" t="s">
        <v>28854</v>
      </c>
    </row>
    <row r="58227" spans="1:2" x14ac:dyDescent="0.3">
      <c r="A58227" s="2">
        <v>0.89253878923581098</v>
      </c>
      <c r="B58227" t="s">
        <v>28853</v>
      </c>
    </row>
    <row r="58228" spans="1:2" x14ac:dyDescent="0.3">
      <c r="A58228" s="2" t="s">
        <v>13</v>
      </c>
      <c r="B58228" t="s">
        <v>28852</v>
      </c>
    </row>
    <row r="58229" spans="1:2" x14ac:dyDescent="0.3">
      <c r="A58229" s="2">
        <v>0.80781671718085102</v>
      </c>
      <c r="B58229" t="s">
        <v>28851</v>
      </c>
    </row>
    <row r="58230" spans="1:2" x14ac:dyDescent="0.3">
      <c r="A58230" s="2">
        <v>3.6290000000000003E-2</v>
      </c>
      <c r="B58230" t="s">
        <v>28850</v>
      </c>
    </row>
    <row r="58231" spans="1:2" x14ac:dyDescent="0.3">
      <c r="A58231" s="2">
        <v>1.3807499999999999</v>
      </c>
      <c r="B58231" t="s">
        <v>28849</v>
      </c>
    </row>
    <row r="58232" spans="1:2" x14ac:dyDescent="0.3">
      <c r="A58232" s="2">
        <v>0.15462999999999999</v>
      </c>
      <c r="B58232" t="s">
        <v>28848</v>
      </c>
    </row>
    <row r="58233" spans="1:2" x14ac:dyDescent="0.3">
      <c r="A58233" s="2">
        <v>1.0873739506217199</v>
      </c>
      <c r="B58233" t="s">
        <v>28847</v>
      </c>
    </row>
    <row r="58234" spans="1:2" x14ac:dyDescent="0.3">
      <c r="A58234" s="2">
        <v>4.2840000000000003E-2</v>
      </c>
      <c r="B58234" t="s">
        <v>28846</v>
      </c>
    </row>
    <row r="58235" spans="1:2" x14ac:dyDescent="0.3">
      <c r="A58235" s="2">
        <v>8.96861</v>
      </c>
      <c r="B58235" t="s">
        <v>28845</v>
      </c>
    </row>
    <row r="58236" spans="1:2" x14ac:dyDescent="0.3">
      <c r="A58236" s="2">
        <v>31.249698509172202</v>
      </c>
      <c r="B58236" t="s">
        <v>28844</v>
      </c>
    </row>
    <row r="58237" spans="1:2" x14ac:dyDescent="0.3">
      <c r="A58237" s="2">
        <v>4.1603725002101397</v>
      </c>
      <c r="B58237" t="s">
        <v>28843</v>
      </c>
    </row>
    <row r="58238" spans="1:2" x14ac:dyDescent="0.3">
      <c r="A58238" s="2">
        <v>42.613147650556897</v>
      </c>
      <c r="B58238" t="s">
        <v>28842</v>
      </c>
    </row>
    <row r="58239" spans="1:2" x14ac:dyDescent="0.3">
      <c r="A58239" s="2">
        <v>0.29298052764257398</v>
      </c>
      <c r="B58239" t="s">
        <v>28841</v>
      </c>
    </row>
    <row r="58240" spans="1:2" x14ac:dyDescent="0.3">
      <c r="A58240" s="2">
        <v>0.10109891172512001</v>
      </c>
      <c r="B58240" t="s">
        <v>28840</v>
      </c>
    </row>
    <row r="58241" spans="1:2" x14ac:dyDescent="0.3">
      <c r="A58241" s="2">
        <v>34.148790883983999</v>
      </c>
      <c r="B58241" t="s">
        <v>28839</v>
      </c>
    </row>
    <row r="58242" spans="1:2" x14ac:dyDescent="0.3">
      <c r="A58242" s="2">
        <v>1.3264836564884901</v>
      </c>
      <c r="B58242" t="s">
        <v>28838</v>
      </c>
    </row>
    <row r="58243" spans="1:2" x14ac:dyDescent="0.3">
      <c r="A58243" s="2">
        <v>6.2399999999999999E-3</v>
      </c>
      <c r="B58243" t="s">
        <v>28837</v>
      </c>
    </row>
    <row r="58244" spans="1:2" x14ac:dyDescent="0.3">
      <c r="A58244" s="2">
        <v>72.126230000000007</v>
      </c>
      <c r="B58244" t="s">
        <v>28836</v>
      </c>
    </row>
    <row r="58245" spans="1:2" x14ac:dyDescent="0.3">
      <c r="A58245" s="2">
        <v>1.26427714912912</v>
      </c>
      <c r="B58245" t="s">
        <v>28835</v>
      </c>
    </row>
    <row r="58246" spans="1:2" x14ac:dyDescent="0.3">
      <c r="A58246" s="2">
        <v>28.650933807429901</v>
      </c>
      <c r="B58246" t="s">
        <v>28834</v>
      </c>
    </row>
    <row r="58247" spans="1:2" x14ac:dyDescent="0.3">
      <c r="A58247" s="2">
        <v>1.8699999999999999E-3</v>
      </c>
      <c r="B58247" t="s">
        <v>28833</v>
      </c>
    </row>
    <row r="58248" spans="1:2" x14ac:dyDescent="0.3">
      <c r="A58248" s="2">
        <v>0.339725065457261</v>
      </c>
      <c r="B58248" t="s">
        <v>28832</v>
      </c>
    </row>
    <row r="58249" spans="1:2" x14ac:dyDescent="0.3">
      <c r="A58249" s="2">
        <v>2.99E-3</v>
      </c>
      <c r="B58249" t="s">
        <v>28831</v>
      </c>
    </row>
    <row r="58250" spans="1:2" x14ac:dyDescent="0.3">
      <c r="A58250" s="2">
        <v>1.75916966949123</v>
      </c>
      <c r="B58250" t="s">
        <v>28830</v>
      </c>
    </row>
    <row r="58251" spans="1:2" x14ac:dyDescent="0.3">
      <c r="A58251" s="2">
        <v>0.33648</v>
      </c>
      <c r="B58251" t="s">
        <v>28829</v>
      </c>
    </row>
    <row r="58252" spans="1:2" x14ac:dyDescent="0.3">
      <c r="A58252" s="2">
        <v>8.5076047645606306E-2</v>
      </c>
      <c r="B58252" t="s">
        <v>28828</v>
      </c>
    </row>
    <row r="58253" spans="1:2" x14ac:dyDescent="0.3">
      <c r="A58253" s="2">
        <v>317.39508186292602</v>
      </c>
      <c r="B58253" t="s">
        <v>28827</v>
      </c>
    </row>
    <row r="58254" spans="1:2" x14ac:dyDescent="0.3">
      <c r="A58254" s="2">
        <v>951.92926</v>
      </c>
      <c r="B58254" t="s">
        <v>5819</v>
      </c>
    </row>
    <row r="58255" spans="1:2" x14ac:dyDescent="0.3">
      <c r="A58255" s="2">
        <v>1.7012693368076299</v>
      </c>
      <c r="B58255" t="s">
        <v>28826</v>
      </c>
    </row>
    <row r="58256" spans="1:2" x14ac:dyDescent="0.3">
      <c r="A58256" s="2">
        <v>111.6084</v>
      </c>
      <c r="B58256" t="s">
        <v>28825</v>
      </c>
    </row>
    <row r="58257" spans="1:2" x14ac:dyDescent="0.3">
      <c r="A58257" s="2">
        <v>4.3813953556014799E-2</v>
      </c>
      <c r="B58257" t="s">
        <v>28824</v>
      </c>
    </row>
    <row r="58258" spans="1:2" x14ac:dyDescent="0.3">
      <c r="A58258" s="2">
        <v>0.38141000000000003</v>
      </c>
      <c r="B58258" t="s">
        <v>28823</v>
      </c>
    </row>
    <row r="58259" spans="1:2" x14ac:dyDescent="0.3">
      <c r="A58259" s="2">
        <v>5.9682275123095998</v>
      </c>
      <c r="B58259" t="s">
        <v>28822</v>
      </c>
    </row>
    <row r="58260" spans="1:2" x14ac:dyDescent="0.3">
      <c r="A58260" s="2">
        <v>18.802990000000001</v>
      </c>
      <c r="B58260" t="s">
        <v>28821</v>
      </c>
    </row>
    <row r="58261" spans="1:2" x14ac:dyDescent="0.3">
      <c r="A58261" s="2">
        <v>3.8885900000000002</v>
      </c>
      <c r="B58261" t="s">
        <v>28820</v>
      </c>
    </row>
    <row r="58262" spans="1:2" x14ac:dyDescent="0.3">
      <c r="A58262" s="2">
        <v>4.5100000000000001E-3</v>
      </c>
      <c r="B58262" t="s">
        <v>28819</v>
      </c>
    </row>
    <row r="58263" spans="1:2" x14ac:dyDescent="0.3">
      <c r="A58263" s="2">
        <v>0.1351</v>
      </c>
      <c r="B58263" t="s">
        <v>28818</v>
      </c>
    </row>
    <row r="58264" spans="1:2" x14ac:dyDescent="0.3">
      <c r="A58264" s="2">
        <v>2.358E-2</v>
      </c>
      <c r="B58264" t="s">
        <v>28817</v>
      </c>
    </row>
    <row r="58265" spans="1:2" x14ac:dyDescent="0.3">
      <c r="A58265" s="2">
        <v>35.369905041442202</v>
      </c>
      <c r="B58265" t="s">
        <v>28816</v>
      </c>
    </row>
    <row r="58266" spans="1:2" x14ac:dyDescent="0.3">
      <c r="A58266" s="2">
        <v>3.6180290996428499E-2</v>
      </c>
      <c r="B58266" t="s">
        <v>28815</v>
      </c>
    </row>
    <row r="58267" spans="1:2" x14ac:dyDescent="0.3">
      <c r="A58267" s="2">
        <v>2.29206284714777E-3</v>
      </c>
      <c r="B58267" t="s">
        <v>28814</v>
      </c>
    </row>
    <row r="58268" spans="1:2" x14ac:dyDescent="0.3">
      <c r="A58268" s="2">
        <v>1.8743271669646001E-2</v>
      </c>
      <c r="B58268" t="s">
        <v>28813</v>
      </c>
    </row>
    <row r="58269" spans="1:2" x14ac:dyDescent="0.3">
      <c r="A58269" s="2">
        <v>4.4089033722706901E-2</v>
      </c>
      <c r="B58269" t="s">
        <v>28812</v>
      </c>
    </row>
    <row r="58270" spans="1:2" x14ac:dyDescent="0.3">
      <c r="A58270" s="2">
        <v>1.05223389232392E-2</v>
      </c>
      <c r="B58270" t="s">
        <v>28811</v>
      </c>
    </row>
    <row r="58271" spans="1:2" x14ac:dyDescent="0.3">
      <c r="A58271" s="2">
        <v>0.12540000000000001</v>
      </c>
      <c r="B58271" t="s">
        <v>28810</v>
      </c>
    </row>
    <row r="58272" spans="1:2" x14ac:dyDescent="0.3">
      <c r="A58272" s="2">
        <v>5.3981058146102497E-2</v>
      </c>
      <c r="B58272" t="s">
        <v>28809</v>
      </c>
    </row>
    <row r="58273" spans="1:2" x14ac:dyDescent="0.3">
      <c r="A58273" s="2">
        <v>9.9877293847962893E-3</v>
      </c>
      <c r="B58273" t="s">
        <v>28808</v>
      </c>
    </row>
    <row r="58274" spans="1:2" x14ac:dyDescent="0.3">
      <c r="A58274" s="2">
        <v>0.28017407500366398</v>
      </c>
      <c r="B58274" t="s">
        <v>28807</v>
      </c>
    </row>
    <row r="58275" spans="1:2" x14ac:dyDescent="0.3">
      <c r="A58275" s="2">
        <v>2.7289679884512501</v>
      </c>
      <c r="B58275" t="s">
        <v>28806</v>
      </c>
    </row>
    <row r="58276" spans="1:2" x14ac:dyDescent="0.3">
      <c r="A58276" s="2">
        <v>1.37745844625568</v>
      </c>
      <c r="B58276" t="s">
        <v>28805</v>
      </c>
    </row>
    <row r="58277" spans="1:2" x14ac:dyDescent="0.3">
      <c r="A58277" s="2">
        <v>2.95383</v>
      </c>
      <c r="B58277" t="s">
        <v>1206</v>
      </c>
    </row>
    <row r="58278" spans="1:2" x14ac:dyDescent="0.3">
      <c r="A58278" s="2">
        <v>2.92699487310456E-2</v>
      </c>
      <c r="B58278" t="s">
        <v>28804</v>
      </c>
    </row>
    <row r="58279" spans="1:2" x14ac:dyDescent="0.3">
      <c r="A58279" s="2">
        <v>2.18655</v>
      </c>
      <c r="B58279" t="s">
        <v>28803</v>
      </c>
    </row>
    <row r="58280" spans="1:2" x14ac:dyDescent="0.3">
      <c r="A58280" s="2">
        <v>6.3299999999999997E-3</v>
      </c>
      <c r="B58280" t="s">
        <v>28802</v>
      </c>
    </row>
    <row r="58281" spans="1:2" x14ac:dyDescent="0.3">
      <c r="A58281" s="2">
        <v>0.13136212030272601</v>
      </c>
      <c r="B58281" t="s">
        <v>28801</v>
      </c>
    </row>
    <row r="58282" spans="1:2" x14ac:dyDescent="0.3">
      <c r="A58282" s="2">
        <v>0.26090999999999998</v>
      </c>
      <c r="B58282" t="s">
        <v>28800</v>
      </c>
    </row>
    <row r="58283" spans="1:2" x14ac:dyDescent="0.3">
      <c r="A58283" s="2">
        <v>5.95</v>
      </c>
      <c r="B58283" t="s">
        <v>28799</v>
      </c>
    </row>
    <row r="58284" spans="1:2" x14ac:dyDescent="0.3">
      <c r="A58284" s="2">
        <v>1.6045700000000001</v>
      </c>
      <c r="B58284" t="s">
        <v>28798</v>
      </c>
    </row>
    <row r="58285" spans="1:2" x14ac:dyDescent="0.3">
      <c r="A58285" s="2">
        <v>11.72077</v>
      </c>
      <c r="B58285" t="s">
        <v>28797</v>
      </c>
    </row>
    <row r="58286" spans="1:2" x14ac:dyDescent="0.3">
      <c r="A58286" s="2">
        <v>2.12968</v>
      </c>
      <c r="B58286" t="s">
        <v>28796</v>
      </c>
    </row>
    <row r="58287" spans="1:2" x14ac:dyDescent="0.3">
      <c r="A58287" s="2">
        <v>1.5598117494179</v>
      </c>
      <c r="B58287" t="s">
        <v>28795</v>
      </c>
    </row>
    <row r="58288" spans="1:2" x14ac:dyDescent="0.3">
      <c r="A58288" s="2">
        <v>2.34026664820041</v>
      </c>
      <c r="B58288" t="s">
        <v>28794</v>
      </c>
    </row>
    <row r="58289" spans="1:2" x14ac:dyDescent="0.3">
      <c r="A58289" s="2">
        <v>0.287582648922309</v>
      </c>
      <c r="B58289" t="s">
        <v>28793</v>
      </c>
    </row>
    <row r="58290" spans="1:2" x14ac:dyDescent="0.3">
      <c r="A58290" s="2">
        <v>0.126964544749297</v>
      </c>
      <c r="B58290" t="s">
        <v>28792</v>
      </c>
    </row>
    <row r="58291" spans="1:2" x14ac:dyDescent="0.3">
      <c r="A58291" s="2">
        <v>0.13508626384337799</v>
      </c>
      <c r="B58291" t="s">
        <v>28791</v>
      </c>
    </row>
    <row r="58292" spans="1:2" x14ac:dyDescent="0.3">
      <c r="A58292" s="2">
        <v>0.62649546558562397</v>
      </c>
      <c r="B58292" t="s">
        <v>28790</v>
      </c>
    </row>
    <row r="58293" spans="1:2" x14ac:dyDescent="0.3">
      <c r="A58293" s="2">
        <v>2.4199999999999999E-2</v>
      </c>
      <c r="B58293" t="s">
        <v>28789</v>
      </c>
    </row>
    <row r="58294" spans="1:2" x14ac:dyDescent="0.3">
      <c r="A58294" s="2">
        <v>241.07112225345401</v>
      </c>
      <c r="B58294" t="s">
        <v>28788</v>
      </c>
    </row>
    <row r="58295" spans="1:2" x14ac:dyDescent="0.3">
      <c r="A58295" s="2">
        <v>0.606600650599596</v>
      </c>
      <c r="B58295" t="s">
        <v>28787</v>
      </c>
    </row>
    <row r="58296" spans="1:2" x14ac:dyDescent="0.3">
      <c r="A58296" s="2">
        <v>1.5241309568437701E-3</v>
      </c>
      <c r="B58296" t="s">
        <v>28786</v>
      </c>
    </row>
    <row r="58297" spans="1:2" x14ac:dyDescent="0.3">
      <c r="A58297" s="2">
        <v>1.21386530442731E-2</v>
      </c>
      <c r="B58297" t="s">
        <v>28785</v>
      </c>
    </row>
    <row r="58298" spans="1:2" x14ac:dyDescent="0.3">
      <c r="A58298" s="2">
        <v>7.9146920370170404E-2</v>
      </c>
      <c r="B58298" t="s">
        <v>28784</v>
      </c>
    </row>
    <row r="58299" spans="1:2" x14ac:dyDescent="0.3">
      <c r="A58299" s="2">
        <v>1.10144861997511E-3</v>
      </c>
      <c r="B58299" t="s">
        <v>28783</v>
      </c>
    </row>
    <row r="58300" spans="1:2" x14ac:dyDescent="0.3">
      <c r="A58300" s="2">
        <v>9.2118267080732201E-4</v>
      </c>
      <c r="B58300" t="s">
        <v>28782</v>
      </c>
    </row>
    <row r="58301" spans="1:2" x14ac:dyDescent="0.3">
      <c r="A58301" s="2">
        <v>3.3568099999999998</v>
      </c>
      <c r="B58301" t="s">
        <v>28781</v>
      </c>
    </row>
    <row r="58302" spans="1:2" x14ac:dyDescent="0.3">
      <c r="A58302" s="2">
        <v>3.6146400000000001</v>
      </c>
      <c r="B58302" t="s">
        <v>28780</v>
      </c>
    </row>
    <row r="58303" spans="1:2" x14ac:dyDescent="0.3">
      <c r="A58303" s="2">
        <v>11.956893998198099</v>
      </c>
      <c r="B58303" t="s">
        <v>28779</v>
      </c>
    </row>
    <row r="58304" spans="1:2" x14ac:dyDescent="0.3">
      <c r="A58304" s="2">
        <v>0.15698904414839299</v>
      </c>
      <c r="B58304" t="s">
        <v>28778</v>
      </c>
    </row>
    <row r="58305" spans="1:2" x14ac:dyDescent="0.3">
      <c r="A58305" s="2">
        <v>0.22312768268590499</v>
      </c>
      <c r="B58305" t="s">
        <v>28777</v>
      </c>
    </row>
    <row r="58306" spans="1:2" x14ac:dyDescent="0.3">
      <c r="A58306" s="2">
        <v>35.165097526402398</v>
      </c>
      <c r="B58306" t="s">
        <v>28776</v>
      </c>
    </row>
    <row r="58307" spans="1:2" x14ac:dyDescent="0.3">
      <c r="A58307" s="2">
        <v>0.24042732339797401</v>
      </c>
      <c r="B58307" t="s">
        <v>28775</v>
      </c>
    </row>
    <row r="58308" spans="1:2" x14ac:dyDescent="0.3">
      <c r="A58308" s="2">
        <v>6.7721099999999996</v>
      </c>
      <c r="B58308" t="s">
        <v>28774</v>
      </c>
    </row>
    <row r="58309" spans="1:2" x14ac:dyDescent="0.3">
      <c r="A58309" s="2">
        <v>9.3844841759544093E-3</v>
      </c>
      <c r="B58309" t="s">
        <v>28773</v>
      </c>
    </row>
    <row r="58310" spans="1:2" x14ac:dyDescent="0.3">
      <c r="A58310" s="2">
        <v>4.09146352195233E-2</v>
      </c>
      <c r="B58310" t="s">
        <v>28772</v>
      </c>
    </row>
    <row r="58311" spans="1:2" x14ac:dyDescent="0.3">
      <c r="A58311" s="2">
        <v>4.3220000000000001E-2</v>
      </c>
      <c r="B58311" t="s">
        <v>28771</v>
      </c>
    </row>
    <row r="58312" spans="1:2" x14ac:dyDescent="0.3">
      <c r="A58312" s="2">
        <v>3.9896871919891698E-3</v>
      </c>
      <c r="B58312" t="s">
        <v>28770</v>
      </c>
    </row>
    <row r="58313" spans="1:2" x14ac:dyDescent="0.3">
      <c r="A58313" s="2">
        <v>24.75263</v>
      </c>
      <c r="B58313" t="s">
        <v>28769</v>
      </c>
    </row>
    <row r="58314" spans="1:2" x14ac:dyDescent="0.3">
      <c r="A58314" s="2">
        <v>0.115345123972918</v>
      </c>
      <c r="B58314" t="s">
        <v>28768</v>
      </c>
    </row>
    <row r="58315" spans="1:2" x14ac:dyDescent="0.3">
      <c r="A58315" s="2">
        <v>134.74727062193799</v>
      </c>
      <c r="B58315" t="s">
        <v>28767</v>
      </c>
    </row>
    <row r="58316" spans="1:2" x14ac:dyDescent="0.3">
      <c r="A58316" s="2">
        <v>0.21431666759181101</v>
      </c>
      <c r="B58316" t="s">
        <v>28766</v>
      </c>
    </row>
    <row r="58317" spans="1:2" x14ac:dyDescent="0.3">
      <c r="A58317" s="2">
        <v>64</v>
      </c>
      <c r="B58317" t="s">
        <v>28765</v>
      </c>
    </row>
    <row r="58318" spans="1:2" x14ac:dyDescent="0.3">
      <c r="A58318" s="2">
        <v>9.6970000000000001E-2</v>
      </c>
      <c r="B58318" t="s">
        <v>28764</v>
      </c>
    </row>
    <row r="58319" spans="1:2" x14ac:dyDescent="0.3">
      <c r="A58319" s="2">
        <v>6.5009999999999998E-2</v>
      </c>
      <c r="B58319" t="s">
        <v>28763</v>
      </c>
    </row>
    <row r="58320" spans="1:2" x14ac:dyDescent="0.3">
      <c r="A58320" s="2">
        <v>8.4360000000000004E-2</v>
      </c>
      <c r="B58320" t="s">
        <v>28762</v>
      </c>
    </row>
    <row r="58321" spans="1:2" x14ac:dyDescent="0.3">
      <c r="A58321" s="2">
        <v>4.2152799999999999</v>
      </c>
      <c r="B58321" t="s">
        <v>28761</v>
      </c>
    </row>
    <row r="58322" spans="1:2" x14ac:dyDescent="0.3">
      <c r="A58322" s="2">
        <v>0.21284</v>
      </c>
      <c r="B58322" t="s">
        <v>28760</v>
      </c>
    </row>
    <row r="58323" spans="1:2" x14ac:dyDescent="0.3">
      <c r="A58323" s="2">
        <v>0.80633999999999995</v>
      </c>
      <c r="B58323" t="s">
        <v>28759</v>
      </c>
    </row>
    <row r="58324" spans="1:2" x14ac:dyDescent="0.3">
      <c r="A58324" s="2">
        <v>0.28699999999999998</v>
      </c>
      <c r="B58324" t="s">
        <v>28758</v>
      </c>
    </row>
    <row r="58325" spans="1:2" x14ac:dyDescent="0.3">
      <c r="A58325" s="2">
        <v>8.3000000000000001E-3</v>
      </c>
      <c r="B58325" t="s">
        <v>28757</v>
      </c>
    </row>
    <row r="58326" spans="1:2" x14ac:dyDescent="0.3">
      <c r="A58326" s="2">
        <v>4.3554500000000003</v>
      </c>
      <c r="B58326" t="s">
        <v>28756</v>
      </c>
    </row>
    <row r="58327" spans="1:2" x14ac:dyDescent="0.3">
      <c r="A58327" s="2">
        <v>1.16412</v>
      </c>
      <c r="B58327" t="s">
        <v>28755</v>
      </c>
    </row>
    <row r="58328" spans="1:2" x14ac:dyDescent="0.3">
      <c r="A58328" s="2">
        <v>2.1519900000000001</v>
      </c>
      <c r="B58328" t="s">
        <v>28754</v>
      </c>
    </row>
    <row r="58329" spans="1:2" x14ac:dyDescent="0.3">
      <c r="A58329" s="2">
        <v>39.437429999999999</v>
      </c>
      <c r="B58329" t="s">
        <v>28753</v>
      </c>
    </row>
    <row r="58330" spans="1:2" x14ac:dyDescent="0.3">
      <c r="A58330" s="2">
        <v>3.6251174688896E-2</v>
      </c>
      <c r="B58330" t="s">
        <v>28752</v>
      </c>
    </row>
    <row r="58331" spans="1:2" x14ac:dyDescent="0.3">
      <c r="A58331" s="2">
        <v>8.1370799999999992</v>
      </c>
      <c r="B58331" t="s">
        <v>28751</v>
      </c>
    </row>
    <row r="58332" spans="1:2" x14ac:dyDescent="0.3">
      <c r="A58332" s="2">
        <v>0.11178617265346499</v>
      </c>
      <c r="B58332" t="s">
        <v>28750</v>
      </c>
    </row>
    <row r="58333" spans="1:2" x14ac:dyDescent="0.3">
      <c r="A58333" s="2">
        <v>0.23250999999999999</v>
      </c>
      <c r="B58333" t="s">
        <v>28749</v>
      </c>
    </row>
    <row r="58334" spans="1:2" x14ac:dyDescent="0.3">
      <c r="A58334" s="2">
        <v>0.33961000000000002</v>
      </c>
      <c r="B58334" t="s">
        <v>28748</v>
      </c>
    </row>
    <row r="58335" spans="1:2" x14ac:dyDescent="0.3">
      <c r="A58335" s="2">
        <v>0.38084711391609599</v>
      </c>
      <c r="B58335" t="s">
        <v>28747</v>
      </c>
    </row>
    <row r="58336" spans="1:2" x14ac:dyDescent="0.3">
      <c r="A58336" s="2">
        <v>1.10405795397384</v>
      </c>
      <c r="B58336" t="s">
        <v>28746</v>
      </c>
    </row>
    <row r="58337" spans="1:2" x14ac:dyDescent="0.3">
      <c r="A58337" s="2">
        <v>0.38376663218789803</v>
      </c>
      <c r="B58337" t="s">
        <v>28745</v>
      </c>
    </row>
    <row r="58338" spans="1:2" x14ac:dyDescent="0.3">
      <c r="A58338" s="2">
        <v>6.7147938131958795E-2</v>
      </c>
      <c r="B58338" t="s">
        <v>28744</v>
      </c>
    </row>
    <row r="58339" spans="1:2" x14ac:dyDescent="0.3">
      <c r="A58339" s="2">
        <v>9.58E-3</v>
      </c>
      <c r="B58339" t="s">
        <v>28743</v>
      </c>
    </row>
    <row r="58340" spans="1:2" x14ac:dyDescent="0.3">
      <c r="A58340" s="2">
        <v>6.3880000000000006E-2</v>
      </c>
      <c r="B58340" t="s">
        <v>28742</v>
      </c>
    </row>
    <row r="58341" spans="1:2" x14ac:dyDescent="0.3">
      <c r="A58341" s="2">
        <v>4.6080000000000003E-2</v>
      </c>
      <c r="B58341" t="s">
        <v>28741</v>
      </c>
    </row>
    <row r="58342" spans="1:2" x14ac:dyDescent="0.3">
      <c r="A58342" s="2">
        <v>2.8417500000000002</v>
      </c>
      <c r="B58342" t="s">
        <v>28740</v>
      </c>
    </row>
    <row r="58343" spans="1:2" x14ac:dyDescent="0.3">
      <c r="A58343" s="2">
        <v>0.674163028723198</v>
      </c>
      <c r="B58343" t="s">
        <v>28739</v>
      </c>
    </row>
    <row r="58344" spans="1:2" x14ac:dyDescent="0.3">
      <c r="A58344" s="2">
        <v>3.27E-2</v>
      </c>
      <c r="B58344" t="s">
        <v>28738</v>
      </c>
    </row>
    <row r="58345" spans="1:2" x14ac:dyDescent="0.3">
      <c r="A58345" s="2">
        <v>33.141269999999999</v>
      </c>
      <c r="B58345" t="s">
        <v>28737</v>
      </c>
    </row>
    <row r="58346" spans="1:2" x14ac:dyDescent="0.3">
      <c r="A58346" s="2">
        <v>635.76282214083903</v>
      </c>
      <c r="B58346" t="s">
        <v>28736</v>
      </c>
    </row>
    <row r="58347" spans="1:2" x14ac:dyDescent="0.3">
      <c r="A58347" s="2">
        <v>507.79921999999999</v>
      </c>
      <c r="B58347" t="s">
        <v>28735</v>
      </c>
    </row>
    <row r="58348" spans="1:2" x14ac:dyDescent="0.3">
      <c r="A58348" s="2">
        <v>0.27689896248957102</v>
      </c>
      <c r="B58348" t="s">
        <v>28734</v>
      </c>
    </row>
    <row r="58349" spans="1:2" x14ac:dyDescent="0.3">
      <c r="A58349" s="2">
        <v>46.5166888298644</v>
      </c>
      <c r="B58349" t="s">
        <v>28733</v>
      </c>
    </row>
    <row r="58350" spans="1:2" x14ac:dyDescent="0.3">
      <c r="A58350" s="2">
        <v>7.7630000000000005E-2</v>
      </c>
      <c r="B58350" t="s">
        <v>28732</v>
      </c>
    </row>
    <row r="58351" spans="1:2" x14ac:dyDescent="0.3">
      <c r="A58351" s="2">
        <v>8.5110000000000005E-2</v>
      </c>
      <c r="B58351" t="s">
        <v>28731</v>
      </c>
    </row>
    <row r="58352" spans="1:2" x14ac:dyDescent="0.3">
      <c r="A58352" s="2">
        <v>13.9502728991081</v>
      </c>
      <c r="B58352" t="s">
        <v>28730</v>
      </c>
    </row>
    <row r="58353" spans="1:2" x14ac:dyDescent="0.3">
      <c r="A58353" s="2">
        <v>0.55766000000000004</v>
      </c>
      <c r="B58353" t="s">
        <v>28729</v>
      </c>
    </row>
    <row r="58354" spans="1:2" x14ac:dyDescent="0.3">
      <c r="A58354" s="2">
        <v>48.400260000000003</v>
      </c>
      <c r="B58354" t="s">
        <v>28728</v>
      </c>
    </row>
    <row r="58355" spans="1:2" x14ac:dyDescent="0.3">
      <c r="A58355" s="2">
        <v>7.1826301453569701E-3</v>
      </c>
      <c r="B58355" t="s">
        <v>28727</v>
      </c>
    </row>
    <row r="58356" spans="1:2" x14ac:dyDescent="0.3">
      <c r="A58356" s="2">
        <v>0.11716</v>
      </c>
      <c r="B58356" t="s">
        <v>28726</v>
      </c>
    </row>
    <row r="58357" spans="1:2" x14ac:dyDescent="0.3">
      <c r="A58357" s="2">
        <v>43.465359999999997</v>
      </c>
      <c r="B58357" t="s">
        <v>28725</v>
      </c>
    </row>
    <row r="58358" spans="1:2" x14ac:dyDescent="0.3">
      <c r="A58358" s="2">
        <v>19.427530000000001</v>
      </c>
      <c r="B58358" t="s">
        <v>28724</v>
      </c>
    </row>
    <row r="58359" spans="1:2" x14ac:dyDescent="0.3">
      <c r="A58359" s="2">
        <v>3.1399380281711603E-2</v>
      </c>
      <c r="B58359" t="s">
        <v>28723</v>
      </c>
    </row>
    <row r="58360" spans="1:2" x14ac:dyDescent="0.3">
      <c r="A58360" s="2">
        <v>0.1933</v>
      </c>
      <c r="B58360" t="s">
        <v>28722</v>
      </c>
    </row>
    <row r="58361" spans="1:2" x14ac:dyDescent="0.3">
      <c r="A58361" s="2">
        <v>1.5008518153793201E-2</v>
      </c>
      <c r="B58361" t="s">
        <v>28721</v>
      </c>
    </row>
    <row r="58362" spans="1:2" x14ac:dyDescent="0.3">
      <c r="A58362" s="2">
        <v>54.491320000000002</v>
      </c>
      <c r="B58362" t="s">
        <v>28720</v>
      </c>
    </row>
    <row r="58363" spans="1:2" x14ac:dyDescent="0.3">
      <c r="A58363" s="2">
        <v>3.73173694001053</v>
      </c>
      <c r="B58363" t="s">
        <v>28719</v>
      </c>
    </row>
    <row r="58364" spans="1:2" x14ac:dyDescent="0.3">
      <c r="A58364" s="2">
        <v>248.30106000000001</v>
      </c>
      <c r="B58364" t="s">
        <v>28718</v>
      </c>
    </row>
    <row r="58365" spans="1:2" x14ac:dyDescent="0.3">
      <c r="A58365" s="2">
        <v>8.7901299999999996</v>
      </c>
      <c r="B58365" t="s">
        <v>28717</v>
      </c>
    </row>
    <row r="58366" spans="1:2" x14ac:dyDescent="0.3">
      <c r="A58366" s="2">
        <v>10.70553</v>
      </c>
      <c r="B58366" t="s">
        <v>28716</v>
      </c>
    </row>
    <row r="58367" spans="1:2" x14ac:dyDescent="0.3">
      <c r="A58367" s="2">
        <v>1.159E-2</v>
      </c>
      <c r="B58367" t="s">
        <v>28715</v>
      </c>
    </row>
    <row r="58368" spans="1:2" x14ac:dyDescent="0.3">
      <c r="A58368" s="2">
        <v>1.2192408878760899E-2</v>
      </c>
      <c r="B58368" t="s">
        <v>28714</v>
      </c>
    </row>
    <row r="58369" spans="1:2" x14ac:dyDescent="0.3">
      <c r="A58369" s="2">
        <v>3.5583200000000001</v>
      </c>
      <c r="B58369" t="s">
        <v>28713</v>
      </c>
    </row>
    <row r="58370" spans="1:2" x14ac:dyDescent="0.3">
      <c r="A58370" s="2">
        <v>37.968989999999998</v>
      </c>
      <c r="B58370" t="s">
        <v>28712</v>
      </c>
    </row>
    <row r="58371" spans="1:2" x14ac:dyDescent="0.3">
      <c r="A58371" s="2">
        <v>7.0790000000000006E-2</v>
      </c>
      <c r="B58371" t="s">
        <v>28711</v>
      </c>
    </row>
    <row r="58372" spans="1:2" x14ac:dyDescent="0.3">
      <c r="A58372" s="2">
        <v>4.82547993124588</v>
      </c>
      <c r="B58372" t="s">
        <v>28710</v>
      </c>
    </row>
    <row r="58373" spans="1:2" x14ac:dyDescent="0.3">
      <c r="A58373" s="2">
        <v>9.9362865232834508E-4</v>
      </c>
      <c r="B58373" t="s">
        <v>28709</v>
      </c>
    </row>
    <row r="58374" spans="1:2" x14ac:dyDescent="0.3">
      <c r="A58374" s="2">
        <v>2.657E-2</v>
      </c>
      <c r="B58374" t="s">
        <v>28708</v>
      </c>
    </row>
    <row r="58375" spans="1:2" x14ac:dyDescent="0.3">
      <c r="A58375" s="2">
        <v>1.299E-2</v>
      </c>
      <c r="B58375" t="s">
        <v>28707</v>
      </c>
    </row>
    <row r="58376" spans="1:2" x14ac:dyDescent="0.3">
      <c r="A58376" s="2">
        <v>4.5409999999999999E-2</v>
      </c>
      <c r="B58376" t="s">
        <v>28706</v>
      </c>
    </row>
    <row r="58377" spans="1:2" x14ac:dyDescent="0.3">
      <c r="A58377" s="2">
        <v>2.09070326177456E-2</v>
      </c>
      <c r="B58377" t="s">
        <v>28705</v>
      </c>
    </row>
    <row r="58378" spans="1:2" x14ac:dyDescent="0.3">
      <c r="A58378" s="2">
        <v>50.00632696409</v>
      </c>
      <c r="B58378" t="s">
        <v>28704</v>
      </c>
    </row>
    <row r="58379" spans="1:2" x14ac:dyDescent="0.3">
      <c r="A58379" s="2">
        <v>37.4467906286146</v>
      </c>
      <c r="B58379" t="s">
        <v>28703</v>
      </c>
    </row>
    <row r="58380" spans="1:2" x14ac:dyDescent="0.3">
      <c r="A58380" s="2">
        <v>1.7637400000000001</v>
      </c>
      <c r="B58380" t="s">
        <v>28702</v>
      </c>
    </row>
    <row r="58381" spans="1:2" x14ac:dyDescent="0.3">
      <c r="A58381" s="2">
        <v>0.33164499023264898</v>
      </c>
      <c r="B58381" t="s">
        <v>28701</v>
      </c>
    </row>
    <row r="58382" spans="1:2" x14ac:dyDescent="0.3">
      <c r="A58382" s="2">
        <v>36.574485489890101</v>
      </c>
      <c r="B58382" t="s">
        <v>28700</v>
      </c>
    </row>
    <row r="58383" spans="1:2" x14ac:dyDescent="0.3">
      <c r="A58383" s="2">
        <v>0.52645544374308095</v>
      </c>
      <c r="B58383" t="s">
        <v>28699</v>
      </c>
    </row>
    <row r="58384" spans="1:2" x14ac:dyDescent="0.3">
      <c r="A58384" s="2">
        <v>0.100440827936704</v>
      </c>
      <c r="B58384" t="s">
        <v>28698</v>
      </c>
    </row>
    <row r="58385" spans="1:2" x14ac:dyDescent="0.3">
      <c r="A58385" s="2">
        <v>4.7317196216394004</v>
      </c>
      <c r="B58385" t="s">
        <v>28697</v>
      </c>
    </row>
    <row r="58386" spans="1:2" x14ac:dyDescent="0.3">
      <c r="A58386" s="2">
        <v>0.32266</v>
      </c>
      <c r="B58386" t="s">
        <v>28696</v>
      </c>
    </row>
    <row r="58387" spans="1:2" x14ac:dyDescent="0.3">
      <c r="A58387" s="2">
        <v>0.36219000000000001</v>
      </c>
      <c r="B58387" t="s">
        <v>28695</v>
      </c>
    </row>
    <row r="58388" spans="1:2" x14ac:dyDescent="0.3">
      <c r="A58388" s="2">
        <v>3.2378606546941302E-2</v>
      </c>
      <c r="B58388" t="s">
        <v>28694</v>
      </c>
    </row>
    <row r="58389" spans="1:2" x14ac:dyDescent="0.3">
      <c r="A58389" s="2">
        <v>0.214599529733079</v>
      </c>
      <c r="B58389" t="s">
        <v>28693</v>
      </c>
    </row>
    <row r="58390" spans="1:2" x14ac:dyDescent="0.3">
      <c r="A58390" s="2">
        <v>1.7639999999999999E-2</v>
      </c>
      <c r="B58390" t="s">
        <v>28692</v>
      </c>
    </row>
    <row r="58391" spans="1:2" x14ac:dyDescent="0.3">
      <c r="A58391" s="2">
        <v>17.087055489870401</v>
      </c>
      <c r="B58391" t="s">
        <v>28691</v>
      </c>
    </row>
    <row r="58392" spans="1:2" x14ac:dyDescent="0.3">
      <c r="A58392" s="2">
        <v>7.5942662477744598</v>
      </c>
      <c r="B58392" t="s">
        <v>28690</v>
      </c>
    </row>
    <row r="58393" spans="1:2" x14ac:dyDescent="0.3">
      <c r="A58393" s="2">
        <v>1.9352871816936599E-2</v>
      </c>
      <c r="B58393" t="s">
        <v>28689</v>
      </c>
    </row>
    <row r="58394" spans="1:2" x14ac:dyDescent="0.3">
      <c r="A58394" s="2">
        <v>21.656369999999999</v>
      </c>
      <c r="B58394" t="s">
        <v>28688</v>
      </c>
    </row>
    <row r="58395" spans="1:2" x14ac:dyDescent="0.3">
      <c r="A58395" s="2">
        <v>2.6863812614173401</v>
      </c>
      <c r="B58395" t="s">
        <v>28687</v>
      </c>
    </row>
    <row r="58396" spans="1:2" x14ac:dyDescent="0.3">
      <c r="A58396" s="2">
        <v>0.79883999999999999</v>
      </c>
      <c r="B58396" t="s">
        <v>28686</v>
      </c>
    </row>
    <row r="58397" spans="1:2" x14ac:dyDescent="0.3">
      <c r="A58397" s="2">
        <v>10.2376826358177</v>
      </c>
      <c r="B58397" t="s">
        <v>28685</v>
      </c>
    </row>
    <row r="58398" spans="1:2" x14ac:dyDescent="0.3">
      <c r="A58398" s="2">
        <v>1.4378200000000001</v>
      </c>
      <c r="B58398" t="s">
        <v>28684</v>
      </c>
    </row>
    <row r="58399" spans="1:2" x14ac:dyDescent="0.3">
      <c r="A58399" s="2">
        <v>1.47061</v>
      </c>
      <c r="B58399" t="s">
        <v>28683</v>
      </c>
    </row>
    <row r="58400" spans="1:2" x14ac:dyDescent="0.3">
      <c r="A58400" s="2">
        <v>5.2627769877531101E-2</v>
      </c>
      <c r="B58400" t="s">
        <v>28682</v>
      </c>
    </row>
    <row r="58401" spans="1:2" x14ac:dyDescent="0.3">
      <c r="A58401" s="2" t="s">
        <v>13</v>
      </c>
      <c r="B58401" t="s">
        <v>28681</v>
      </c>
    </row>
    <row r="58402" spans="1:2" x14ac:dyDescent="0.3">
      <c r="A58402" s="2" t="s">
        <v>13</v>
      </c>
      <c r="B58402" t="s">
        <v>28680</v>
      </c>
    </row>
    <row r="58403" spans="1:2" x14ac:dyDescent="0.3">
      <c r="A58403" s="2">
        <v>117.19358</v>
      </c>
      <c r="B58403" t="s">
        <v>28679</v>
      </c>
    </row>
    <row r="58404" spans="1:2" x14ac:dyDescent="0.3">
      <c r="A58404" s="2">
        <v>2.0787754983789002</v>
      </c>
      <c r="B58404" t="s">
        <v>28678</v>
      </c>
    </row>
    <row r="58405" spans="1:2" x14ac:dyDescent="0.3">
      <c r="A58405" s="2">
        <v>5.60494</v>
      </c>
      <c r="B58405" t="s">
        <v>28677</v>
      </c>
    </row>
    <row r="58406" spans="1:2" x14ac:dyDescent="0.3">
      <c r="A58406" s="2">
        <v>0.227852982902602</v>
      </c>
      <c r="B58406" t="s">
        <v>28676</v>
      </c>
    </row>
    <row r="58407" spans="1:2" x14ac:dyDescent="0.3">
      <c r="A58407" s="2">
        <v>15.695740000000001</v>
      </c>
      <c r="B58407" t="s">
        <v>28675</v>
      </c>
    </row>
    <row r="58408" spans="1:2" x14ac:dyDescent="0.3">
      <c r="A58408" s="2">
        <v>0.19320784992464099</v>
      </c>
      <c r="B58408" t="s">
        <v>28674</v>
      </c>
    </row>
    <row r="58409" spans="1:2" x14ac:dyDescent="0.3">
      <c r="A58409" s="2">
        <v>10.299575061818899</v>
      </c>
      <c r="B58409" t="s">
        <v>28673</v>
      </c>
    </row>
    <row r="58410" spans="1:2" x14ac:dyDescent="0.3">
      <c r="A58410" s="2">
        <v>9.307E-2</v>
      </c>
      <c r="B58410" t="s">
        <v>28672</v>
      </c>
    </row>
    <row r="58411" spans="1:2" x14ac:dyDescent="0.3">
      <c r="A58411" s="2">
        <v>0.43758210658660701</v>
      </c>
      <c r="B58411" t="s">
        <v>28671</v>
      </c>
    </row>
    <row r="58412" spans="1:2" x14ac:dyDescent="0.3">
      <c r="A58412" s="2">
        <v>8.2400000000000008E-3</v>
      </c>
      <c r="B58412" t="s">
        <v>28670</v>
      </c>
    </row>
    <row r="58413" spans="1:2" x14ac:dyDescent="0.3">
      <c r="A58413" s="2">
        <v>9.1895700670447805E-3</v>
      </c>
      <c r="B58413" t="s">
        <v>28669</v>
      </c>
    </row>
    <row r="58414" spans="1:2" x14ac:dyDescent="0.3">
      <c r="A58414" s="2">
        <v>2.4459999999999999E-2</v>
      </c>
      <c r="B58414" t="s">
        <v>28668</v>
      </c>
    </row>
    <row r="58415" spans="1:2" x14ac:dyDescent="0.3">
      <c r="A58415" s="2">
        <v>9.62591971734558E-4</v>
      </c>
      <c r="B58415" t="s">
        <v>28667</v>
      </c>
    </row>
    <row r="58416" spans="1:2" x14ac:dyDescent="0.3">
      <c r="A58416" s="2">
        <v>3.9334160218350098E-3</v>
      </c>
      <c r="B58416" t="s">
        <v>28666</v>
      </c>
    </row>
    <row r="58417" spans="1:2" x14ac:dyDescent="0.3">
      <c r="A58417" s="2">
        <v>2.13457603309272E-3</v>
      </c>
      <c r="B58417" t="s">
        <v>28665</v>
      </c>
    </row>
    <row r="58418" spans="1:2" x14ac:dyDescent="0.3">
      <c r="A58418" s="2">
        <v>1.93740223415483E-3</v>
      </c>
      <c r="B58418" t="s">
        <v>28664</v>
      </c>
    </row>
    <row r="58419" spans="1:2" x14ac:dyDescent="0.3">
      <c r="A58419" s="2">
        <v>4.0801527485531701E-3</v>
      </c>
      <c r="B58419" t="s">
        <v>28663</v>
      </c>
    </row>
    <row r="58420" spans="1:2" x14ac:dyDescent="0.3">
      <c r="A58420" s="2">
        <v>36.495229999999999</v>
      </c>
      <c r="B58420" t="s">
        <v>28662</v>
      </c>
    </row>
    <row r="58421" spans="1:2" x14ac:dyDescent="0.3">
      <c r="A58421" s="2">
        <v>5.253E-2</v>
      </c>
      <c r="B58421" t="s">
        <v>28661</v>
      </c>
    </row>
    <row r="58422" spans="1:2" x14ac:dyDescent="0.3">
      <c r="A58422" s="2">
        <v>2.9044500000000002</v>
      </c>
      <c r="B58422" t="s">
        <v>28660</v>
      </c>
    </row>
    <row r="58423" spans="1:2" x14ac:dyDescent="0.3">
      <c r="A58423" s="2">
        <v>2.35704</v>
      </c>
      <c r="B58423" t="s">
        <v>28659</v>
      </c>
    </row>
    <row r="58424" spans="1:2" x14ac:dyDescent="0.3">
      <c r="A58424" s="2">
        <v>4.0148099999999998</v>
      </c>
      <c r="B58424" t="s">
        <v>28658</v>
      </c>
    </row>
    <row r="58425" spans="1:2" x14ac:dyDescent="0.3">
      <c r="A58425" s="2">
        <v>2.00336820984402</v>
      </c>
      <c r="B58425" t="s">
        <v>28657</v>
      </c>
    </row>
    <row r="58426" spans="1:2" x14ac:dyDescent="0.3">
      <c r="A58426" s="2">
        <v>0.33283434168342202</v>
      </c>
      <c r="B58426" t="s">
        <v>28656</v>
      </c>
    </row>
    <row r="58427" spans="1:2" x14ac:dyDescent="0.3">
      <c r="A58427" s="2">
        <v>1.5211600000000001</v>
      </c>
      <c r="B58427" t="s">
        <v>28655</v>
      </c>
    </row>
    <row r="58428" spans="1:2" x14ac:dyDescent="0.3">
      <c r="A58428" s="2">
        <v>101.844237873914</v>
      </c>
      <c r="B58428" t="s">
        <v>28654</v>
      </c>
    </row>
    <row r="58429" spans="1:2" x14ac:dyDescent="0.3">
      <c r="A58429" s="2">
        <v>2.3023251410828401E-2</v>
      </c>
      <c r="B58429" t="s">
        <v>28653</v>
      </c>
    </row>
    <row r="58430" spans="1:2" x14ac:dyDescent="0.3">
      <c r="A58430" s="2">
        <v>1.4030000000000001E-2</v>
      </c>
      <c r="B58430" t="s">
        <v>28652</v>
      </c>
    </row>
    <row r="58431" spans="1:2" x14ac:dyDescent="0.3">
      <c r="A58431" s="2">
        <v>3.3405150559238199E-3</v>
      </c>
      <c r="B58431" t="s">
        <v>28651</v>
      </c>
    </row>
    <row r="58432" spans="1:2" x14ac:dyDescent="0.3">
      <c r="A58432" s="2">
        <v>1.74068916254155E-3</v>
      </c>
      <c r="B58432" t="s">
        <v>28650</v>
      </c>
    </row>
    <row r="58433" spans="1:2" x14ac:dyDescent="0.3">
      <c r="A58433" s="2">
        <v>1.191E-2</v>
      </c>
      <c r="B58433" t="s">
        <v>28649</v>
      </c>
    </row>
    <row r="58434" spans="1:2" x14ac:dyDescent="0.3">
      <c r="A58434" s="2">
        <v>1.4213669390285299E-3</v>
      </c>
      <c r="B58434" t="s">
        <v>28648</v>
      </c>
    </row>
    <row r="58435" spans="1:2" x14ac:dyDescent="0.3">
      <c r="A58435" s="2">
        <v>1.3755500000000001</v>
      </c>
      <c r="B58435" t="s">
        <v>28647</v>
      </c>
    </row>
    <row r="58436" spans="1:2" x14ac:dyDescent="0.3">
      <c r="A58436" s="2">
        <v>0.13771150294037701</v>
      </c>
      <c r="B58436" t="s">
        <v>28646</v>
      </c>
    </row>
    <row r="58437" spans="1:2" x14ac:dyDescent="0.3">
      <c r="A58437" s="2">
        <v>1237.0033100000001</v>
      </c>
      <c r="B58437" t="s">
        <v>28645</v>
      </c>
    </row>
    <row r="58438" spans="1:2" x14ac:dyDescent="0.3">
      <c r="A58438" s="2">
        <v>13.81559</v>
      </c>
      <c r="B58438" t="s">
        <v>28644</v>
      </c>
    </row>
    <row r="58439" spans="1:2" x14ac:dyDescent="0.3">
      <c r="A58439" s="2">
        <v>14.42529</v>
      </c>
      <c r="B58439" t="s">
        <v>28643</v>
      </c>
    </row>
    <row r="58440" spans="1:2" x14ac:dyDescent="0.3">
      <c r="A58440" s="2">
        <v>17.69716</v>
      </c>
      <c r="B58440" t="s">
        <v>28642</v>
      </c>
    </row>
    <row r="58441" spans="1:2" x14ac:dyDescent="0.3">
      <c r="A58441" s="2">
        <v>121.37515</v>
      </c>
      <c r="B58441" t="s">
        <v>28641</v>
      </c>
    </row>
    <row r="58442" spans="1:2" x14ac:dyDescent="0.3">
      <c r="A58442" s="2">
        <v>0.30004235736518298</v>
      </c>
      <c r="B58442" t="s">
        <v>28640</v>
      </c>
    </row>
    <row r="58443" spans="1:2" x14ac:dyDescent="0.3">
      <c r="A58443" s="2">
        <v>4.4364366243635898E-2</v>
      </c>
      <c r="B58443" t="s">
        <v>28639</v>
      </c>
    </row>
    <row r="58444" spans="1:2" x14ac:dyDescent="0.3">
      <c r="A58444" s="2">
        <v>5.84729886582913E-2</v>
      </c>
      <c r="B58444" t="s">
        <v>28638</v>
      </c>
    </row>
    <row r="58445" spans="1:2" x14ac:dyDescent="0.3">
      <c r="A58445" s="2">
        <v>2.4801500000000001</v>
      </c>
      <c r="B58445" t="s">
        <v>28637</v>
      </c>
    </row>
    <row r="58446" spans="1:2" x14ac:dyDescent="0.3">
      <c r="A58446" s="2">
        <v>9.4672800000000006</v>
      </c>
      <c r="B58446" t="s">
        <v>28636</v>
      </c>
    </row>
    <row r="58447" spans="1:2" x14ac:dyDescent="0.3">
      <c r="A58447" s="2">
        <v>1.5591699999999999</v>
      </c>
      <c r="B58447" t="s">
        <v>28635</v>
      </c>
    </row>
    <row r="58448" spans="1:2" x14ac:dyDescent="0.3">
      <c r="A58448" s="2">
        <v>29.352129999999999</v>
      </c>
      <c r="B58448" t="s">
        <v>28634</v>
      </c>
    </row>
    <row r="58449" spans="1:2" x14ac:dyDescent="0.3">
      <c r="A58449" s="2">
        <v>1.187E-2</v>
      </c>
      <c r="B58449" t="s">
        <v>28633</v>
      </c>
    </row>
    <row r="58450" spans="1:2" x14ac:dyDescent="0.3">
      <c r="A58450" s="2">
        <v>8.7429999999999994E-2</v>
      </c>
      <c r="B58450" t="s">
        <v>28632</v>
      </c>
    </row>
    <row r="58451" spans="1:2" x14ac:dyDescent="0.3">
      <c r="A58451" s="2">
        <v>30.6694</v>
      </c>
      <c r="B58451" t="s">
        <v>28631</v>
      </c>
    </row>
    <row r="58452" spans="1:2" x14ac:dyDescent="0.3">
      <c r="A58452" s="2">
        <v>27.788112213426299</v>
      </c>
      <c r="B58452" t="s">
        <v>28630</v>
      </c>
    </row>
    <row r="58453" spans="1:2" x14ac:dyDescent="0.3">
      <c r="A58453" s="2">
        <v>198.73966999999999</v>
      </c>
      <c r="B58453" t="s">
        <v>28629</v>
      </c>
    </row>
    <row r="58454" spans="1:2" x14ac:dyDescent="0.3">
      <c r="A58454" s="2">
        <v>0.46654000000000001</v>
      </c>
      <c r="B58454" t="s">
        <v>28628</v>
      </c>
    </row>
    <row r="58455" spans="1:2" x14ac:dyDescent="0.3">
      <c r="A58455" s="2">
        <v>0.45784878466291401</v>
      </c>
      <c r="B58455" t="s">
        <v>28627</v>
      </c>
    </row>
    <row r="58456" spans="1:2" x14ac:dyDescent="0.3">
      <c r="A58456" s="2">
        <v>0.29958000000000001</v>
      </c>
      <c r="B58456" t="s">
        <v>28626</v>
      </c>
    </row>
    <row r="58457" spans="1:2" x14ac:dyDescent="0.3">
      <c r="A58457" s="2">
        <v>2.1123777424346801E-3</v>
      </c>
      <c r="B58457" t="s">
        <v>28625</v>
      </c>
    </row>
    <row r="58458" spans="1:2" x14ac:dyDescent="0.3">
      <c r="A58458" s="2">
        <v>2.1761433955085899E-2</v>
      </c>
      <c r="B58458" t="s">
        <v>28624</v>
      </c>
    </row>
    <row r="58459" spans="1:2" x14ac:dyDescent="0.3">
      <c r="A58459" s="2">
        <v>0.76802000000000004</v>
      </c>
      <c r="B58459" t="s">
        <v>28623</v>
      </c>
    </row>
    <row r="58460" spans="1:2" x14ac:dyDescent="0.3">
      <c r="A58460" s="2">
        <v>10.2220110779683</v>
      </c>
      <c r="B58460" t="s">
        <v>28622</v>
      </c>
    </row>
    <row r="58461" spans="1:2" x14ac:dyDescent="0.3">
      <c r="A58461" s="2">
        <v>30.6573531882369</v>
      </c>
      <c r="B58461" t="s">
        <v>28621</v>
      </c>
    </row>
    <row r="58462" spans="1:2" x14ac:dyDescent="0.3">
      <c r="A58462" s="2">
        <v>0.10239478962895</v>
      </c>
      <c r="B58462" t="s">
        <v>28620</v>
      </c>
    </row>
    <row r="58463" spans="1:2" x14ac:dyDescent="0.3">
      <c r="A58463" s="2">
        <v>55.770699999999998</v>
      </c>
      <c r="B58463" t="s">
        <v>28619</v>
      </c>
    </row>
    <row r="58464" spans="1:2" x14ac:dyDescent="0.3">
      <c r="A58464" s="2">
        <v>8.838E-2</v>
      </c>
      <c r="B58464" t="s">
        <v>28618</v>
      </c>
    </row>
    <row r="58465" spans="1:2" x14ac:dyDescent="0.3">
      <c r="A58465" s="2">
        <v>3.6887006013214198E-3</v>
      </c>
      <c r="B58465" t="s">
        <v>28617</v>
      </c>
    </row>
    <row r="58466" spans="1:2" x14ac:dyDescent="0.3">
      <c r="A58466" s="2">
        <v>1.36528824329599E-3</v>
      </c>
      <c r="B58466" t="s">
        <v>28616</v>
      </c>
    </row>
    <row r="58467" spans="1:2" x14ac:dyDescent="0.3">
      <c r="A58467" s="2">
        <v>4.2999999999999997E-2</v>
      </c>
      <c r="B58467" t="s">
        <v>28615</v>
      </c>
    </row>
    <row r="58468" spans="1:2" x14ac:dyDescent="0.3">
      <c r="A58468" s="2">
        <v>61.669089999999997</v>
      </c>
      <c r="B58468" t="s">
        <v>28614</v>
      </c>
    </row>
    <row r="58469" spans="1:2" x14ac:dyDescent="0.3">
      <c r="A58469" s="2">
        <v>1.36944</v>
      </c>
      <c r="B58469" t="s">
        <v>28613</v>
      </c>
    </row>
    <row r="58470" spans="1:2" x14ac:dyDescent="0.3">
      <c r="A58470" s="2">
        <v>1.55281</v>
      </c>
      <c r="B58470" t="s">
        <v>28612</v>
      </c>
    </row>
    <row r="58471" spans="1:2" x14ac:dyDescent="0.3">
      <c r="A58471" s="2">
        <v>2.0651384767799801E-2</v>
      </c>
      <c r="B58471" t="s">
        <v>28611</v>
      </c>
    </row>
    <row r="58472" spans="1:2" x14ac:dyDescent="0.3">
      <c r="A58472" s="2">
        <v>9.4076546711067792E-3</v>
      </c>
      <c r="B58472" t="s">
        <v>28610</v>
      </c>
    </row>
    <row r="58473" spans="1:2" x14ac:dyDescent="0.3">
      <c r="A58473" s="2">
        <v>5.01122835872295</v>
      </c>
      <c r="B58473" t="s">
        <v>28609</v>
      </c>
    </row>
    <row r="58474" spans="1:2" x14ac:dyDescent="0.3">
      <c r="A58474" s="2">
        <v>5.5190000000000003E-2</v>
      </c>
      <c r="B58474" t="s">
        <v>28608</v>
      </c>
    </row>
    <row r="58475" spans="1:2" x14ac:dyDescent="0.3">
      <c r="A58475" s="2">
        <v>4.5705063444165202E-2</v>
      </c>
      <c r="B58475" t="s">
        <v>28607</v>
      </c>
    </row>
    <row r="58476" spans="1:2" x14ac:dyDescent="0.3">
      <c r="A58476" s="2">
        <v>6.9169507308750405E-2</v>
      </c>
      <c r="B58476" t="s">
        <v>28606</v>
      </c>
    </row>
    <row r="58477" spans="1:2" x14ac:dyDescent="0.3">
      <c r="A58477" s="2">
        <v>1.4213669390285299E-3</v>
      </c>
      <c r="B58477" t="s">
        <v>28605</v>
      </c>
    </row>
    <row r="58478" spans="1:2" x14ac:dyDescent="0.3">
      <c r="A58478" s="2">
        <v>0.38351300271392202</v>
      </c>
      <c r="B58478" t="s">
        <v>28604</v>
      </c>
    </row>
    <row r="58479" spans="1:2" x14ac:dyDescent="0.3">
      <c r="A58479" s="2">
        <v>1.64883</v>
      </c>
      <c r="B58479" t="s">
        <v>28603</v>
      </c>
    </row>
    <row r="58480" spans="1:2" x14ac:dyDescent="0.3">
      <c r="A58480" s="2">
        <v>6.05145</v>
      </c>
      <c r="B58480" t="s">
        <v>28602</v>
      </c>
    </row>
    <row r="58481" spans="1:2" x14ac:dyDescent="0.3">
      <c r="A58481" s="2">
        <v>13.964539364509999</v>
      </c>
      <c r="B58481" t="s">
        <v>28601</v>
      </c>
    </row>
    <row r="58482" spans="1:2" x14ac:dyDescent="0.3">
      <c r="A58482" s="2">
        <v>372.135196700405</v>
      </c>
      <c r="B58482" t="s">
        <v>28600</v>
      </c>
    </row>
    <row r="58483" spans="1:2" x14ac:dyDescent="0.3">
      <c r="A58483" s="2">
        <v>0.60938250829712404</v>
      </c>
      <c r="B58483" t="s">
        <v>28599</v>
      </c>
    </row>
    <row r="58484" spans="1:2" x14ac:dyDescent="0.3">
      <c r="A58484" s="2">
        <v>4.8415618839842898</v>
      </c>
      <c r="B58484" t="s">
        <v>28598</v>
      </c>
    </row>
    <row r="58485" spans="1:2" x14ac:dyDescent="0.3">
      <c r="A58485" s="2">
        <v>0.65827999999999998</v>
      </c>
      <c r="B58485" t="s">
        <v>28597</v>
      </c>
    </row>
    <row r="58486" spans="1:2" x14ac:dyDescent="0.3">
      <c r="A58486" s="2">
        <v>31.697619933834901</v>
      </c>
      <c r="B58486" t="s">
        <v>28596</v>
      </c>
    </row>
    <row r="58487" spans="1:2" x14ac:dyDescent="0.3">
      <c r="A58487" s="2">
        <v>61.707979999999999</v>
      </c>
      <c r="B58487" t="s">
        <v>28595</v>
      </c>
    </row>
    <row r="58488" spans="1:2" x14ac:dyDescent="0.3">
      <c r="A58488" s="2">
        <v>0.15152804121753199</v>
      </c>
      <c r="B58488" t="s">
        <v>28594</v>
      </c>
    </row>
    <row r="58489" spans="1:2" x14ac:dyDescent="0.3">
      <c r="A58489" s="2">
        <v>5.1533703094619803</v>
      </c>
      <c r="B58489" t="s">
        <v>28593</v>
      </c>
    </row>
    <row r="58490" spans="1:2" x14ac:dyDescent="0.3">
      <c r="A58490" s="2">
        <v>15.758330000000001</v>
      </c>
      <c r="B58490" t="s">
        <v>28592</v>
      </c>
    </row>
    <row r="58491" spans="1:2" x14ac:dyDescent="0.3">
      <c r="A58491" s="2">
        <v>7.3847559733246401E-2</v>
      </c>
      <c r="B58491" t="s">
        <v>28591</v>
      </c>
    </row>
    <row r="58492" spans="1:2" x14ac:dyDescent="0.3">
      <c r="A58492" s="2">
        <v>65.658250246858401</v>
      </c>
      <c r="B58492" t="s">
        <v>28590</v>
      </c>
    </row>
    <row r="58493" spans="1:2" x14ac:dyDescent="0.3">
      <c r="A58493" s="2">
        <v>491.66075999999998</v>
      </c>
      <c r="B58493" t="s">
        <v>28589</v>
      </c>
    </row>
    <row r="58494" spans="1:2" x14ac:dyDescent="0.3">
      <c r="A58494" s="2">
        <v>1.74854178853739</v>
      </c>
      <c r="B58494" t="s">
        <v>28588</v>
      </c>
    </row>
    <row r="58495" spans="1:2" x14ac:dyDescent="0.3">
      <c r="A58495" s="2">
        <v>1.67162748767156</v>
      </c>
      <c r="B58495" t="s">
        <v>28587</v>
      </c>
    </row>
    <row r="58496" spans="1:2" x14ac:dyDescent="0.3">
      <c r="A58496" s="2">
        <v>35.718625665596399</v>
      </c>
      <c r="B58496" t="s">
        <v>28586</v>
      </c>
    </row>
    <row r="58497" spans="1:2" x14ac:dyDescent="0.3">
      <c r="A58497" s="2">
        <v>1.2795229412405199E-3</v>
      </c>
      <c r="B58497" t="s">
        <v>28585</v>
      </c>
    </row>
    <row r="58498" spans="1:2" x14ac:dyDescent="0.3">
      <c r="A58498" s="2">
        <v>0.28393526401465002</v>
      </c>
      <c r="B58498" t="s">
        <v>28584</v>
      </c>
    </row>
    <row r="58499" spans="1:2" x14ac:dyDescent="0.3">
      <c r="A58499" s="2">
        <v>7320.82731330161</v>
      </c>
      <c r="B58499" t="s">
        <v>28583</v>
      </c>
    </row>
    <row r="58500" spans="1:2" x14ac:dyDescent="0.3">
      <c r="A58500" s="2">
        <v>2.3670142859967099E-2</v>
      </c>
      <c r="B58500" t="s">
        <v>28582</v>
      </c>
    </row>
    <row r="58501" spans="1:2" x14ac:dyDescent="0.3">
      <c r="A58501" s="2">
        <v>0.94730414037009902</v>
      </c>
      <c r="B58501" t="s">
        <v>28581</v>
      </c>
    </row>
    <row r="58502" spans="1:2" x14ac:dyDescent="0.3">
      <c r="A58502" s="2">
        <v>1.35E-2</v>
      </c>
      <c r="B58502" t="s">
        <v>28580</v>
      </c>
    </row>
    <row r="58503" spans="1:2" x14ac:dyDescent="0.3">
      <c r="A58503" s="2">
        <v>5.126E-2</v>
      </c>
      <c r="B58503" t="s">
        <v>28579</v>
      </c>
    </row>
    <row r="58504" spans="1:2" x14ac:dyDescent="0.3">
      <c r="A58504" s="2">
        <v>2.2368999999999999</v>
      </c>
      <c r="B58504" t="s">
        <v>28578</v>
      </c>
    </row>
    <row r="58505" spans="1:2" x14ac:dyDescent="0.3">
      <c r="A58505" s="2">
        <v>4.0577300000000003</v>
      </c>
      <c r="B58505" t="s">
        <v>28577</v>
      </c>
    </row>
    <row r="58506" spans="1:2" x14ac:dyDescent="0.3">
      <c r="A58506" s="2">
        <v>14</v>
      </c>
      <c r="B58506" t="s">
        <v>1179</v>
      </c>
    </row>
    <row r="58507" spans="1:2" x14ac:dyDescent="0.3">
      <c r="A58507" s="2">
        <v>14.16494</v>
      </c>
      <c r="B58507" t="s">
        <v>28576</v>
      </c>
    </row>
    <row r="58508" spans="1:2" x14ac:dyDescent="0.3">
      <c r="A58508" s="2">
        <v>6.0302300000000004</v>
      </c>
      <c r="B58508" t="s">
        <v>28575</v>
      </c>
    </row>
    <row r="58509" spans="1:2" x14ac:dyDescent="0.3">
      <c r="A58509" s="2">
        <v>2.42747</v>
      </c>
      <c r="B58509" t="s">
        <v>28574</v>
      </c>
    </row>
    <row r="58510" spans="1:2" x14ac:dyDescent="0.3">
      <c r="A58510" s="2">
        <v>48.025269999999999</v>
      </c>
      <c r="B58510" t="s">
        <v>28573</v>
      </c>
    </row>
    <row r="58511" spans="1:2" x14ac:dyDescent="0.3">
      <c r="A58511" s="2">
        <v>458.52696606402799</v>
      </c>
      <c r="B58511" t="s">
        <v>28572</v>
      </c>
    </row>
    <row r="58512" spans="1:2" x14ac:dyDescent="0.3">
      <c r="A58512" s="2">
        <v>8.6991632014674494</v>
      </c>
      <c r="B58512" t="s">
        <v>28571</v>
      </c>
    </row>
    <row r="58513" spans="1:2" x14ac:dyDescent="0.3">
      <c r="A58513" s="2">
        <v>0.42588999999999999</v>
      </c>
      <c r="B58513" t="s">
        <v>28570</v>
      </c>
    </row>
    <row r="58514" spans="1:2" x14ac:dyDescent="0.3">
      <c r="A58514" s="2">
        <v>0.61358572128411804</v>
      </c>
      <c r="B58514" t="s">
        <v>28569</v>
      </c>
    </row>
    <row r="58515" spans="1:2" x14ac:dyDescent="0.3">
      <c r="A58515" s="2">
        <v>70.060035449331394</v>
      </c>
      <c r="B58515" t="s">
        <v>28568</v>
      </c>
    </row>
    <row r="58516" spans="1:2" x14ac:dyDescent="0.3">
      <c r="A58516" s="2">
        <v>0.44873353962149098</v>
      </c>
      <c r="B58516" t="s">
        <v>28567</v>
      </c>
    </row>
    <row r="58517" spans="1:2" x14ac:dyDescent="0.3">
      <c r="A58517" s="2">
        <v>5.2679999999999998E-2</v>
      </c>
      <c r="B58517" t="s">
        <v>28566</v>
      </c>
    </row>
    <row r="58518" spans="1:2" x14ac:dyDescent="0.3">
      <c r="A58518" s="2">
        <v>2.96448</v>
      </c>
      <c r="B58518" t="s">
        <v>28565</v>
      </c>
    </row>
    <row r="58519" spans="1:2" x14ac:dyDescent="0.3">
      <c r="A58519" s="2">
        <v>13.907087041463299</v>
      </c>
      <c r="B58519" t="s">
        <v>28564</v>
      </c>
    </row>
    <row r="58520" spans="1:2" x14ac:dyDescent="0.3">
      <c r="A58520" s="2">
        <v>0.132887640967467</v>
      </c>
      <c r="B58520" t="s">
        <v>28563</v>
      </c>
    </row>
    <row r="58521" spans="1:2" x14ac:dyDescent="0.3">
      <c r="A58521" s="2">
        <v>2.7481683504694399</v>
      </c>
      <c r="B58521" t="s">
        <v>28562</v>
      </c>
    </row>
    <row r="58522" spans="1:2" x14ac:dyDescent="0.3">
      <c r="A58522" s="2">
        <v>0.47645999999999999</v>
      </c>
      <c r="B58522" t="s">
        <v>28561</v>
      </c>
    </row>
    <row r="58523" spans="1:2" x14ac:dyDescent="0.3">
      <c r="A58523" s="2">
        <v>0.26716000000000001</v>
      </c>
      <c r="B58523" t="s">
        <v>28560</v>
      </c>
    </row>
    <row r="58524" spans="1:2" x14ac:dyDescent="0.3">
      <c r="A58524" s="2">
        <v>2.0671305992414899</v>
      </c>
      <c r="B58524" t="s">
        <v>28559</v>
      </c>
    </row>
    <row r="58525" spans="1:2" x14ac:dyDescent="0.3">
      <c r="A58525" s="2">
        <v>0.594299942027252</v>
      </c>
      <c r="B58525" t="s">
        <v>28558</v>
      </c>
    </row>
    <row r="58526" spans="1:2" x14ac:dyDescent="0.3">
      <c r="A58526" s="2">
        <v>57.492643084257502</v>
      </c>
      <c r="B58526" t="s">
        <v>28557</v>
      </c>
    </row>
    <row r="58527" spans="1:2" x14ac:dyDescent="0.3">
      <c r="A58527" s="2">
        <v>2.9564987878547901</v>
      </c>
      <c r="B58527" t="s">
        <v>28556</v>
      </c>
    </row>
    <row r="58528" spans="1:2" x14ac:dyDescent="0.3">
      <c r="A58528" s="2">
        <v>0.13121153576143599</v>
      </c>
      <c r="B58528" t="s">
        <v>28555</v>
      </c>
    </row>
    <row r="58529" spans="1:2" x14ac:dyDescent="0.3">
      <c r="A58529" s="2">
        <v>26.924893819446002</v>
      </c>
      <c r="B58529" t="s">
        <v>28554</v>
      </c>
    </row>
    <row r="58530" spans="1:2" x14ac:dyDescent="0.3">
      <c r="A58530" s="2">
        <v>52.032027731194397</v>
      </c>
      <c r="B58530" t="s">
        <v>28553</v>
      </c>
    </row>
    <row r="58531" spans="1:2" x14ac:dyDescent="0.3">
      <c r="A58531" s="2">
        <v>5.6680000000000001E-2</v>
      </c>
      <c r="B58531" t="s">
        <v>28552</v>
      </c>
    </row>
    <row r="58532" spans="1:2" x14ac:dyDescent="0.3">
      <c r="A58532" s="2">
        <v>1.54073432369836E-2</v>
      </c>
      <c r="B58532" t="s">
        <v>28551</v>
      </c>
    </row>
    <row r="58533" spans="1:2" x14ac:dyDescent="0.3">
      <c r="A58533" s="2">
        <v>27.290244261926698</v>
      </c>
      <c r="B58533" t="s">
        <v>28550</v>
      </c>
    </row>
    <row r="58534" spans="1:2" x14ac:dyDescent="0.3">
      <c r="A58534" s="2">
        <v>5.1341850548746001E-2</v>
      </c>
      <c r="B58534" t="s">
        <v>28549</v>
      </c>
    </row>
    <row r="58535" spans="1:2" x14ac:dyDescent="0.3">
      <c r="A58535" s="2">
        <v>1.3761975883933899E-2</v>
      </c>
      <c r="B58535" t="s">
        <v>28548</v>
      </c>
    </row>
    <row r="58536" spans="1:2" x14ac:dyDescent="0.3">
      <c r="A58536" s="2">
        <v>1.16462</v>
      </c>
      <c r="B58536" t="s">
        <v>28547</v>
      </c>
    </row>
    <row r="58537" spans="1:2" x14ac:dyDescent="0.3">
      <c r="A58537" s="2">
        <v>56.462180051813597</v>
      </c>
      <c r="B58537" t="s">
        <v>28546</v>
      </c>
    </row>
    <row r="58538" spans="1:2" x14ac:dyDescent="0.3">
      <c r="A58538" s="2">
        <v>4.8213200000000001</v>
      </c>
      <c r="B58538" t="s">
        <v>28545</v>
      </c>
    </row>
    <row r="58539" spans="1:2" x14ac:dyDescent="0.3">
      <c r="A58539" s="2">
        <v>1.1488</v>
      </c>
      <c r="B58539" t="s">
        <v>28544</v>
      </c>
    </row>
    <row r="58540" spans="1:2" x14ac:dyDescent="0.3">
      <c r="A58540" s="2">
        <v>4.9657290168547998</v>
      </c>
      <c r="B58540" t="s">
        <v>28543</v>
      </c>
    </row>
    <row r="58541" spans="1:2" x14ac:dyDescent="0.3">
      <c r="A58541" s="2">
        <v>0.845818065689392</v>
      </c>
      <c r="B58541" t="s">
        <v>28542</v>
      </c>
    </row>
    <row r="58542" spans="1:2" x14ac:dyDescent="0.3">
      <c r="A58542" s="2">
        <v>1.25554822851716</v>
      </c>
      <c r="B58542" t="s">
        <v>28541</v>
      </c>
    </row>
    <row r="58543" spans="1:2" x14ac:dyDescent="0.3">
      <c r="A58543" s="2">
        <v>5.1762094338542099E-2</v>
      </c>
      <c r="B58543" t="s">
        <v>28540</v>
      </c>
    </row>
    <row r="58544" spans="1:2" x14ac:dyDescent="0.3">
      <c r="A58544" s="2">
        <v>11.0724630893514</v>
      </c>
      <c r="B58544" t="s">
        <v>28539</v>
      </c>
    </row>
    <row r="58545" spans="1:2" x14ac:dyDescent="0.3">
      <c r="A58545" s="2">
        <v>24.423159999999999</v>
      </c>
      <c r="B58545" t="s">
        <v>28538</v>
      </c>
    </row>
    <row r="58546" spans="1:2" x14ac:dyDescent="0.3">
      <c r="A58546" s="2">
        <v>3.43318570370801</v>
      </c>
      <c r="B58546" t="s">
        <v>28537</v>
      </c>
    </row>
    <row r="58547" spans="1:2" x14ac:dyDescent="0.3">
      <c r="A58547" s="2">
        <v>8.0036799999999992</v>
      </c>
      <c r="B58547" t="s">
        <v>28536</v>
      </c>
    </row>
    <row r="58548" spans="1:2" x14ac:dyDescent="0.3">
      <c r="A58548" s="2">
        <v>352.0899</v>
      </c>
      <c r="B58548" t="s">
        <v>28535</v>
      </c>
    </row>
    <row r="58549" spans="1:2" x14ac:dyDescent="0.3">
      <c r="A58549" s="2">
        <v>1.6825707047307601</v>
      </c>
      <c r="B58549" t="s">
        <v>28534</v>
      </c>
    </row>
    <row r="58550" spans="1:2" x14ac:dyDescent="0.3">
      <c r="A58550" s="2">
        <v>0.60250999999999999</v>
      </c>
      <c r="B58550" t="s">
        <v>28533</v>
      </c>
    </row>
    <row r="58551" spans="1:2" x14ac:dyDescent="0.3">
      <c r="A58551" s="2">
        <v>76.394919999999999</v>
      </c>
      <c r="B58551" t="s">
        <v>28532</v>
      </c>
    </row>
    <row r="58552" spans="1:2" x14ac:dyDescent="0.3">
      <c r="A58552" s="2">
        <v>6.4840499999999999</v>
      </c>
      <c r="B58552" t="s">
        <v>28531</v>
      </c>
    </row>
    <row r="58553" spans="1:2" x14ac:dyDescent="0.3">
      <c r="A58553" s="2">
        <v>3.824702681606E-4</v>
      </c>
      <c r="B58553" t="s">
        <v>28530</v>
      </c>
    </row>
    <row r="58554" spans="1:2" x14ac:dyDescent="0.3">
      <c r="A58554" s="2">
        <v>7.2717424275780596E-4</v>
      </c>
      <c r="B58554" t="s">
        <v>28529</v>
      </c>
    </row>
    <row r="58555" spans="1:2" x14ac:dyDescent="0.3">
      <c r="A58555" s="2">
        <v>0.11378000000000001</v>
      </c>
      <c r="B58555" t="s">
        <v>28528</v>
      </c>
    </row>
    <row r="58556" spans="1:2" x14ac:dyDescent="0.3">
      <c r="A58556" s="2">
        <v>4.8315443898661498E-4</v>
      </c>
      <c r="B58556" t="s">
        <v>28527</v>
      </c>
    </row>
    <row r="58557" spans="1:2" x14ac:dyDescent="0.3">
      <c r="A58557" s="2">
        <v>4.4080000000000001E-2</v>
      </c>
      <c r="B58557" t="s">
        <v>28526</v>
      </c>
    </row>
    <row r="58558" spans="1:2" x14ac:dyDescent="0.3">
      <c r="A58558" s="2">
        <v>2.97891457065906E-3</v>
      </c>
      <c r="B58558" t="s">
        <v>28525</v>
      </c>
    </row>
    <row r="58559" spans="1:2" x14ac:dyDescent="0.3">
      <c r="A58559" s="2">
        <v>6.4999999999999997E-4</v>
      </c>
      <c r="B58559" t="s">
        <v>28524</v>
      </c>
    </row>
    <row r="58560" spans="1:2" x14ac:dyDescent="0.3">
      <c r="A58560" s="2">
        <v>5.1360000000000003E-2</v>
      </c>
      <c r="B58560" t="s">
        <v>28523</v>
      </c>
    </row>
    <row r="58561" spans="1:2" x14ac:dyDescent="0.3">
      <c r="A58561" s="2">
        <v>29.719879212025301</v>
      </c>
      <c r="B58561" t="s">
        <v>28522</v>
      </c>
    </row>
    <row r="58562" spans="1:2" x14ac:dyDescent="0.3">
      <c r="A58562" s="2">
        <v>4.8619062853176097E-2</v>
      </c>
      <c r="B58562" t="s">
        <v>28521</v>
      </c>
    </row>
    <row r="58563" spans="1:2" x14ac:dyDescent="0.3">
      <c r="A58563" s="2">
        <v>4.0170406540365402E-4</v>
      </c>
      <c r="B58563" t="s">
        <v>28520</v>
      </c>
    </row>
    <row r="58564" spans="1:2" x14ac:dyDescent="0.3">
      <c r="A58564" s="2">
        <v>1.1135506688000201</v>
      </c>
      <c r="B58564" t="s">
        <v>28519</v>
      </c>
    </row>
    <row r="58565" spans="1:2" x14ac:dyDescent="0.3">
      <c r="A58565" s="2">
        <v>5.4156711555303598E-2</v>
      </c>
      <c r="B58565" t="s">
        <v>28518</v>
      </c>
    </row>
    <row r="58566" spans="1:2" x14ac:dyDescent="0.3">
      <c r="A58566" s="2">
        <v>5.1968219773475398E-2</v>
      </c>
      <c r="B58566" t="s">
        <v>28517</v>
      </c>
    </row>
    <row r="58567" spans="1:2" x14ac:dyDescent="0.3">
      <c r="A58567" s="2">
        <v>4.9748524555470401E-2</v>
      </c>
      <c r="B58567" t="s">
        <v>28516</v>
      </c>
    </row>
    <row r="58568" spans="1:2" x14ac:dyDescent="0.3">
      <c r="A58568" s="2">
        <v>4.3602729890573198E-2</v>
      </c>
      <c r="B58568" t="s">
        <v>28515</v>
      </c>
    </row>
    <row r="58569" spans="1:2" x14ac:dyDescent="0.3">
      <c r="A58569" s="2">
        <v>2.1181440678427099E-2</v>
      </c>
      <c r="B58569" t="s">
        <v>28514</v>
      </c>
    </row>
    <row r="58570" spans="1:2" x14ac:dyDescent="0.3">
      <c r="A58570" s="2">
        <v>16.834865548625999</v>
      </c>
      <c r="B58570" t="s">
        <v>28513</v>
      </c>
    </row>
    <row r="58571" spans="1:2" x14ac:dyDescent="0.3">
      <c r="A58571" s="2">
        <v>48.610190433086501</v>
      </c>
      <c r="B58571" t="s">
        <v>28512</v>
      </c>
    </row>
    <row r="58572" spans="1:2" x14ac:dyDescent="0.3">
      <c r="A58572" s="2">
        <v>3.5268647167066201</v>
      </c>
      <c r="B58572" t="s">
        <v>28511</v>
      </c>
    </row>
    <row r="58573" spans="1:2" x14ac:dyDescent="0.3">
      <c r="A58573" s="2">
        <v>3.3752732944838399</v>
      </c>
      <c r="B58573" t="s">
        <v>28510</v>
      </c>
    </row>
    <row r="58574" spans="1:2" x14ac:dyDescent="0.3">
      <c r="A58574" s="2">
        <v>2.8167473685143798</v>
      </c>
      <c r="B58574" t="s">
        <v>28509</v>
      </c>
    </row>
    <row r="58575" spans="1:2" x14ac:dyDescent="0.3">
      <c r="A58575" s="2">
        <v>1.3122319284042501</v>
      </c>
      <c r="B58575" t="s">
        <v>28508</v>
      </c>
    </row>
    <row r="58576" spans="1:2" x14ac:dyDescent="0.3">
      <c r="A58576" s="2">
        <v>0.13619999999999999</v>
      </c>
      <c r="B58576" t="s">
        <v>28507</v>
      </c>
    </row>
    <row r="58577" spans="1:2" x14ac:dyDescent="0.3">
      <c r="A58577" s="2">
        <v>0.76978000000000002</v>
      </c>
      <c r="B58577" t="s">
        <v>28506</v>
      </c>
    </row>
    <row r="58578" spans="1:2" x14ac:dyDescent="0.3">
      <c r="A58578" s="2">
        <v>1.1932799999999999</v>
      </c>
      <c r="B58578" t="s">
        <v>28505</v>
      </c>
    </row>
    <row r="58579" spans="1:2" x14ac:dyDescent="0.3">
      <c r="A58579" s="2">
        <v>2.08080125939538</v>
      </c>
      <c r="B58579" t="s">
        <v>28504</v>
      </c>
    </row>
    <row r="58580" spans="1:2" x14ac:dyDescent="0.3">
      <c r="A58580" s="2">
        <v>3.8351063784726498</v>
      </c>
      <c r="B58580" t="s">
        <v>28503</v>
      </c>
    </row>
    <row r="58581" spans="1:2" x14ac:dyDescent="0.3">
      <c r="A58581" s="2">
        <v>5.3409999999999999E-2</v>
      </c>
      <c r="B58581" t="s">
        <v>28502</v>
      </c>
    </row>
    <row r="58582" spans="1:2" x14ac:dyDescent="0.3">
      <c r="A58582" s="2">
        <v>8.3160840896427408E-3</v>
      </c>
      <c r="B58582" t="s">
        <v>28501</v>
      </c>
    </row>
    <row r="58583" spans="1:2" x14ac:dyDescent="0.3">
      <c r="A58583" s="2">
        <v>0.111145436435199</v>
      </c>
      <c r="B58583" t="s">
        <v>28500</v>
      </c>
    </row>
    <row r="58584" spans="1:2" x14ac:dyDescent="0.3">
      <c r="A58584" s="2">
        <v>2.2327579025144102</v>
      </c>
      <c r="B58584" t="s">
        <v>28499</v>
      </c>
    </row>
    <row r="58585" spans="1:2" x14ac:dyDescent="0.3">
      <c r="A58585" s="2">
        <v>2.0099399999999998</v>
      </c>
      <c r="B58585" t="s">
        <v>28498</v>
      </c>
    </row>
    <row r="58586" spans="1:2" x14ac:dyDescent="0.3">
      <c r="A58586" s="2">
        <v>14.1920134351548</v>
      </c>
      <c r="B58586" t="s">
        <v>28497</v>
      </c>
    </row>
    <row r="58587" spans="1:2" x14ac:dyDescent="0.3">
      <c r="A58587" s="2">
        <v>5.8344362458747003</v>
      </c>
      <c r="B58587" t="s">
        <v>28496</v>
      </c>
    </row>
    <row r="58588" spans="1:2" x14ac:dyDescent="0.3">
      <c r="A58588" s="2">
        <v>10.481855355741001</v>
      </c>
      <c r="B58588" t="s">
        <v>28495</v>
      </c>
    </row>
    <row r="58589" spans="1:2" x14ac:dyDescent="0.3">
      <c r="A58589" s="2">
        <v>4.7399093047770497</v>
      </c>
      <c r="B58589" t="s">
        <v>28494</v>
      </c>
    </row>
    <row r="58590" spans="1:2" x14ac:dyDescent="0.3">
      <c r="A58590" s="2">
        <v>270</v>
      </c>
      <c r="B58590" t="s">
        <v>28493</v>
      </c>
    </row>
    <row r="58591" spans="1:2" x14ac:dyDescent="0.3">
      <c r="A58591" s="2">
        <v>0.18075389110857101</v>
      </c>
      <c r="B58591" t="s">
        <v>28492</v>
      </c>
    </row>
    <row r="58592" spans="1:2" x14ac:dyDescent="0.3">
      <c r="A58592" s="2">
        <v>0.11105738007663001</v>
      </c>
      <c r="B58592" t="s">
        <v>28491</v>
      </c>
    </row>
    <row r="58593" spans="1:2" x14ac:dyDescent="0.3">
      <c r="A58593" s="2">
        <v>0.152339777168053</v>
      </c>
      <c r="B58593" t="s">
        <v>28490</v>
      </c>
    </row>
    <row r="58594" spans="1:2" x14ac:dyDescent="0.3">
      <c r="A58594" s="2">
        <v>0.33585999999999999</v>
      </c>
      <c r="B58594" t="s">
        <v>28489</v>
      </c>
    </row>
    <row r="58595" spans="1:2" x14ac:dyDescent="0.3">
      <c r="A58595" s="2">
        <v>8.6656988329908095E-3</v>
      </c>
      <c r="B58595" t="s">
        <v>28488</v>
      </c>
    </row>
    <row r="58596" spans="1:2" x14ac:dyDescent="0.3">
      <c r="A58596" s="2">
        <v>0.69318000000000002</v>
      </c>
      <c r="B58596" t="s">
        <v>28487</v>
      </c>
    </row>
    <row r="58597" spans="1:2" x14ac:dyDescent="0.3">
      <c r="A58597" s="2">
        <v>0.76958284140618705</v>
      </c>
      <c r="B58597" t="s">
        <v>28486</v>
      </c>
    </row>
    <row r="58598" spans="1:2" x14ac:dyDescent="0.3">
      <c r="A58598" s="2">
        <v>3.09046226666465E-3</v>
      </c>
      <c r="B58598" t="s">
        <v>28485</v>
      </c>
    </row>
    <row r="58599" spans="1:2" x14ac:dyDescent="0.3">
      <c r="A58599" s="2">
        <v>31.305404141943701</v>
      </c>
      <c r="B58599" t="s">
        <v>28484</v>
      </c>
    </row>
    <row r="58600" spans="1:2" x14ac:dyDescent="0.3">
      <c r="A58600" s="2">
        <v>5.7168000000000001</v>
      </c>
      <c r="B58600" t="s">
        <v>28483</v>
      </c>
    </row>
    <row r="58601" spans="1:2" x14ac:dyDescent="0.3">
      <c r="A58601" s="2">
        <v>4.3793300000000004</v>
      </c>
      <c r="B58601" t="s">
        <v>28482</v>
      </c>
    </row>
    <row r="58602" spans="1:2" x14ac:dyDescent="0.3">
      <c r="A58602" s="2">
        <v>36.370660000000001</v>
      </c>
      <c r="B58602" t="s">
        <v>28481</v>
      </c>
    </row>
    <row r="58603" spans="1:2" x14ac:dyDescent="0.3">
      <c r="A58603" s="2">
        <v>8.7806836974353296E-4</v>
      </c>
      <c r="B58603" t="s">
        <v>28480</v>
      </c>
    </row>
    <row r="58604" spans="1:2" x14ac:dyDescent="0.3">
      <c r="A58604" s="2">
        <v>0.10981</v>
      </c>
      <c r="B58604" t="s">
        <v>28479</v>
      </c>
    </row>
    <row r="58605" spans="1:2" x14ac:dyDescent="0.3">
      <c r="A58605" s="2">
        <v>39.579813076475602</v>
      </c>
      <c r="B58605" t="s">
        <v>28478</v>
      </c>
    </row>
    <row r="58606" spans="1:2" x14ac:dyDescent="0.3">
      <c r="A58606" s="2">
        <v>43.013247662289402</v>
      </c>
      <c r="B58606" t="s">
        <v>28477</v>
      </c>
    </row>
    <row r="58607" spans="1:2" x14ac:dyDescent="0.3">
      <c r="A58607" s="2">
        <v>70.204012310654306</v>
      </c>
      <c r="B58607" t="s">
        <v>28476</v>
      </c>
    </row>
    <row r="58608" spans="1:2" x14ac:dyDescent="0.3">
      <c r="A58608" s="2">
        <v>2.1758999999999999</v>
      </c>
      <c r="B58608" t="s">
        <v>28475</v>
      </c>
    </row>
    <row r="58609" spans="1:2" x14ac:dyDescent="0.3">
      <c r="A58609" s="2">
        <v>7.8590999999999998</v>
      </c>
      <c r="B58609" t="s">
        <v>28474</v>
      </c>
    </row>
    <row r="58610" spans="1:2" x14ac:dyDescent="0.3">
      <c r="A58610" s="2">
        <v>80.145579082053601</v>
      </c>
      <c r="B58610" t="s">
        <v>28473</v>
      </c>
    </row>
    <row r="58611" spans="1:2" x14ac:dyDescent="0.3">
      <c r="A58611" s="2">
        <v>0.36845421888764202</v>
      </c>
      <c r="B58611" t="s">
        <v>28472</v>
      </c>
    </row>
    <row r="58612" spans="1:2" x14ac:dyDescent="0.3">
      <c r="A58612" s="2">
        <v>0.23488000000000001</v>
      </c>
      <c r="B58612" t="s">
        <v>28471</v>
      </c>
    </row>
    <row r="58613" spans="1:2" x14ac:dyDescent="0.3">
      <c r="A58613" s="2">
        <v>8.1399999999999997E-3</v>
      </c>
      <c r="B58613" t="s">
        <v>28470</v>
      </c>
    </row>
    <row r="58614" spans="1:2" x14ac:dyDescent="0.3">
      <c r="A58614" s="2">
        <v>0.11959</v>
      </c>
      <c r="B58614" t="s">
        <v>28469</v>
      </c>
    </row>
    <row r="58615" spans="1:2" x14ac:dyDescent="0.3">
      <c r="A58615" s="2">
        <v>3.4697300000000002</v>
      </c>
      <c r="B58615" t="s">
        <v>28468</v>
      </c>
    </row>
    <row r="58616" spans="1:2" x14ac:dyDescent="0.3">
      <c r="A58616" s="2">
        <v>12.07288</v>
      </c>
      <c r="B58616" t="s">
        <v>28467</v>
      </c>
    </row>
    <row r="58617" spans="1:2" x14ac:dyDescent="0.3">
      <c r="A58617" s="2">
        <v>6.0086899999999996</v>
      </c>
      <c r="B58617" t="s">
        <v>28466</v>
      </c>
    </row>
    <row r="58618" spans="1:2" x14ac:dyDescent="0.3">
      <c r="A58618" s="2">
        <v>12.23753</v>
      </c>
      <c r="B58618" t="s">
        <v>28465</v>
      </c>
    </row>
    <row r="58619" spans="1:2" x14ac:dyDescent="0.3">
      <c r="A58619" s="2">
        <v>8.2051499999999997</v>
      </c>
      <c r="B58619" t="s">
        <v>28464</v>
      </c>
    </row>
    <row r="58620" spans="1:2" x14ac:dyDescent="0.3">
      <c r="A58620" s="2">
        <v>0.83169689272138103</v>
      </c>
      <c r="B58620" t="s">
        <v>28463</v>
      </c>
    </row>
    <row r="58621" spans="1:2" x14ac:dyDescent="0.3">
      <c r="A58621" s="2">
        <v>5.8191699999999997</v>
      </c>
      <c r="B58621" t="s">
        <v>28462</v>
      </c>
    </row>
    <row r="58622" spans="1:2" x14ac:dyDescent="0.3">
      <c r="A58622" s="2">
        <v>0.11579</v>
      </c>
      <c r="B58622" t="s">
        <v>28461</v>
      </c>
    </row>
    <row r="58623" spans="1:2" x14ac:dyDescent="0.3">
      <c r="A58623" s="2">
        <v>5.6919999999999998E-2</v>
      </c>
      <c r="B58623" t="s">
        <v>28460</v>
      </c>
    </row>
    <row r="58624" spans="1:2" x14ac:dyDescent="0.3">
      <c r="A58624" s="2">
        <v>4.0771499999999996</v>
      </c>
      <c r="B58624" t="s">
        <v>28459</v>
      </c>
    </row>
    <row r="58625" spans="1:2" x14ac:dyDescent="0.3">
      <c r="A58625" s="2">
        <v>13.2165</v>
      </c>
      <c r="B58625" t="s">
        <v>28458</v>
      </c>
    </row>
    <row r="58626" spans="1:2" x14ac:dyDescent="0.3">
      <c r="A58626" s="2">
        <v>0.12741143652555401</v>
      </c>
      <c r="B58626" t="s">
        <v>28457</v>
      </c>
    </row>
    <row r="58627" spans="1:2" x14ac:dyDescent="0.3">
      <c r="A58627" s="2">
        <v>1.5214099999999999</v>
      </c>
      <c r="B58627" t="s">
        <v>28456</v>
      </c>
    </row>
    <row r="58628" spans="1:2" x14ac:dyDescent="0.3">
      <c r="A58628" s="2">
        <v>100.476712424892</v>
      </c>
      <c r="B58628" t="s">
        <v>28455</v>
      </c>
    </row>
    <row r="58629" spans="1:2" x14ac:dyDescent="0.3">
      <c r="A58629" s="2">
        <v>1.5295946389609101</v>
      </c>
      <c r="B58629" t="s">
        <v>28454</v>
      </c>
    </row>
    <row r="58630" spans="1:2" x14ac:dyDescent="0.3">
      <c r="A58630" s="2">
        <v>1.9043300000000001</v>
      </c>
      <c r="B58630" t="s">
        <v>28453</v>
      </c>
    </row>
    <row r="58631" spans="1:2" x14ac:dyDescent="0.3">
      <c r="A58631" s="2">
        <v>1.6915254741643799</v>
      </c>
      <c r="B58631" t="s">
        <v>28452</v>
      </c>
    </row>
    <row r="58632" spans="1:2" x14ac:dyDescent="0.3">
      <c r="A58632" s="2">
        <v>1.74543</v>
      </c>
      <c r="B58632" t="s">
        <v>28451</v>
      </c>
    </row>
    <row r="58633" spans="1:2" x14ac:dyDescent="0.3">
      <c r="A58633" s="2">
        <v>3.4719899999999999</v>
      </c>
      <c r="B58633" t="s">
        <v>28450</v>
      </c>
    </row>
    <row r="58634" spans="1:2" x14ac:dyDescent="0.3">
      <c r="A58634" s="2">
        <v>4.03858654731577E-2</v>
      </c>
      <c r="B58634" t="s">
        <v>28449</v>
      </c>
    </row>
    <row r="58635" spans="1:2" x14ac:dyDescent="0.3">
      <c r="A58635" s="2">
        <v>1.2277758201262401E-2</v>
      </c>
      <c r="B58635" t="s">
        <v>28448</v>
      </c>
    </row>
    <row r="58636" spans="1:2" x14ac:dyDescent="0.3">
      <c r="A58636" s="2">
        <v>7.0419999999999996E-2</v>
      </c>
      <c r="B58636" t="s">
        <v>28447</v>
      </c>
    </row>
    <row r="58637" spans="1:2" x14ac:dyDescent="0.3">
      <c r="A58637" s="2">
        <v>2.6107300000000002</v>
      </c>
      <c r="B58637" t="s">
        <v>28446</v>
      </c>
    </row>
    <row r="58638" spans="1:2" x14ac:dyDescent="0.3">
      <c r="A58638" s="2">
        <v>16.2281804958916</v>
      </c>
      <c r="B58638" t="s">
        <v>28445</v>
      </c>
    </row>
    <row r="58639" spans="1:2" x14ac:dyDescent="0.3">
      <c r="A58639" s="2">
        <v>27.346385889038299</v>
      </c>
      <c r="B58639" t="s">
        <v>28444</v>
      </c>
    </row>
    <row r="58640" spans="1:2" x14ac:dyDescent="0.3">
      <c r="A58640" s="2">
        <v>22.433979999999998</v>
      </c>
      <c r="B58640" t="s">
        <v>28443</v>
      </c>
    </row>
    <row r="58641" spans="1:2" x14ac:dyDescent="0.3">
      <c r="A58641" s="2">
        <v>0.51937767041815197</v>
      </c>
      <c r="B58641" t="s">
        <v>28442</v>
      </c>
    </row>
    <row r="58642" spans="1:2" x14ac:dyDescent="0.3">
      <c r="A58642" s="2">
        <v>1.56707</v>
      </c>
      <c r="B58642" t="s">
        <v>28441</v>
      </c>
    </row>
    <row r="58643" spans="1:2" x14ac:dyDescent="0.3">
      <c r="A58643" s="2">
        <v>0.46911530836814602</v>
      </c>
      <c r="B58643" t="s">
        <v>28440</v>
      </c>
    </row>
    <row r="58644" spans="1:2" x14ac:dyDescent="0.3">
      <c r="A58644" s="2">
        <v>3.1714000000000002</v>
      </c>
      <c r="B58644" t="s">
        <v>28439</v>
      </c>
    </row>
    <row r="58645" spans="1:2" x14ac:dyDescent="0.3">
      <c r="A58645" s="2">
        <v>3.5358244782912003E-2</v>
      </c>
      <c r="B58645" t="s">
        <v>28438</v>
      </c>
    </row>
    <row r="58646" spans="1:2" x14ac:dyDescent="0.3">
      <c r="A58646" s="2">
        <v>0.30334</v>
      </c>
      <c r="B58646" t="s">
        <v>28437</v>
      </c>
    </row>
    <row r="58647" spans="1:2" x14ac:dyDescent="0.3">
      <c r="A58647" s="2">
        <v>4.0000000000000002E-4</v>
      </c>
      <c r="B58647" t="s">
        <v>28436</v>
      </c>
    </row>
    <row r="58648" spans="1:2" x14ac:dyDescent="0.3">
      <c r="A58648" s="2">
        <v>22.579809999999998</v>
      </c>
      <c r="B58648" t="s">
        <v>28435</v>
      </c>
    </row>
    <row r="58649" spans="1:2" x14ac:dyDescent="0.3">
      <c r="A58649" s="2">
        <v>2.2374399999999999</v>
      </c>
      <c r="B58649" t="s">
        <v>28434</v>
      </c>
    </row>
    <row r="58650" spans="1:2" x14ac:dyDescent="0.3">
      <c r="A58650" s="2">
        <v>2.2899999999999999E-3</v>
      </c>
      <c r="B58650" t="s">
        <v>28433</v>
      </c>
    </row>
    <row r="58651" spans="1:2" x14ac:dyDescent="0.3">
      <c r="A58651" s="2">
        <v>7.2000000000000005E-4</v>
      </c>
      <c r="B58651" t="s">
        <v>28432</v>
      </c>
    </row>
    <row r="58652" spans="1:2" x14ac:dyDescent="0.3">
      <c r="A58652" s="2">
        <v>15.3976669021337</v>
      </c>
      <c r="B58652" t="s">
        <v>28431</v>
      </c>
    </row>
    <row r="58653" spans="1:2" x14ac:dyDescent="0.3">
      <c r="A58653" s="2">
        <v>51.571197051656902</v>
      </c>
      <c r="B58653" t="s">
        <v>28430</v>
      </c>
    </row>
    <row r="58654" spans="1:2" x14ac:dyDescent="0.3">
      <c r="A58654" s="2">
        <v>45.462580000000003</v>
      </c>
      <c r="B58654" t="s">
        <v>28429</v>
      </c>
    </row>
    <row r="58655" spans="1:2" x14ac:dyDescent="0.3">
      <c r="A58655" s="2">
        <v>3.8142940925188197E-2</v>
      </c>
      <c r="B58655" t="s">
        <v>28428</v>
      </c>
    </row>
    <row r="58656" spans="1:2" x14ac:dyDescent="0.3">
      <c r="A58656" s="2">
        <v>18.909939999999999</v>
      </c>
      <c r="B58656" t="s">
        <v>28427</v>
      </c>
    </row>
    <row r="58657" spans="1:2" x14ac:dyDescent="0.3">
      <c r="A58657" s="2">
        <v>6.6013044151432595E-4</v>
      </c>
      <c r="B58657" t="s">
        <v>28426</v>
      </c>
    </row>
    <row r="58658" spans="1:2" x14ac:dyDescent="0.3">
      <c r="A58658" s="2">
        <v>77.489828413346601</v>
      </c>
      <c r="B58658" t="s">
        <v>28425</v>
      </c>
    </row>
    <row r="58659" spans="1:2" x14ac:dyDescent="0.3">
      <c r="A58659" s="2">
        <v>34.731172768665203</v>
      </c>
      <c r="B58659" t="s">
        <v>28424</v>
      </c>
    </row>
    <row r="58660" spans="1:2" x14ac:dyDescent="0.3">
      <c r="A58660" s="2">
        <v>9.32470658263133E-2</v>
      </c>
      <c r="B58660" t="s">
        <v>28423</v>
      </c>
    </row>
    <row r="58661" spans="1:2" x14ac:dyDescent="0.3">
      <c r="A58661" s="2">
        <v>2.7232445354525701</v>
      </c>
      <c r="B58661" t="s">
        <v>28422</v>
      </c>
    </row>
    <row r="58662" spans="1:2" x14ac:dyDescent="0.3">
      <c r="A58662" s="2">
        <v>12.752940000000001</v>
      </c>
      <c r="B58662" t="s">
        <v>28421</v>
      </c>
    </row>
    <row r="58663" spans="1:2" x14ac:dyDescent="0.3">
      <c r="A58663" s="2">
        <v>17.546794326351399</v>
      </c>
      <c r="B58663" t="s">
        <v>28420</v>
      </c>
    </row>
    <row r="58664" spans="1:2" x14ac:dyDescent="0.3">
      <c r="A58664" s="2">
        <v>9.8884399999999992</v>
      </c>
      <c r="B58664" t="s">
        <v>28419</v>
      </c>
    </row>
    <row r="58665" spans="1:2" x14ac:dyDescent="0.3">
      <c r="A58665" s="2">
        <v>11.55442</v>
      </c>
      <c r="B58665" t="s">
        <v>28418</v>
      </c>
    </row>
    <row r="58666" spans="1:2" x14ac:dyDescent="0.3">
      <c r="A58666" s="2">
        <v>3.024E-2</v>
      </c>
      <c r="B58666" t="s">
        <v>28417</v>
      </c>
    </row>
    <row r="58667" spans="1:2" x14ac:dyDescent="0.3">
      <c r="A58667" s="2">
        <v>0.13009999999999999</v>
      </c>
      <c r="B58667" t="s">
        <v>28416</v>
      </c>
    </row>
    <row r="58668" spans="1:2" x14ac:dyDescent="0.3">
      <c r="A58668" s="2">
        <v>1.15235754894231E-2</v>
      </c>
      <c r="B58668" t="s">
        <v>28415</v>
      </c>
    </row>
    <row r="58669" spans="1:2" x14ac:dyDescent="0.3">
      <c r="A58669" s="2">
        <v>0.582796447678813</v>
      </c>
      <c r="B58669" t="s">
        <v>28414</v>
      </c>
    </row>
    <row r="58670" spans="1:2" x14ac:dyDescent="0.3">
      <c r="A58670" s="2">
        <v>0.18572</v>
      </c>
      <c r="B58670" t="s">
        <v>28413</v>
      </c>
    </row>
    <row r="58671" spans="1:2" x14ac:dyDescent="0.3">
      <c r="A58671" s="2">
        <v>20.036079999999998</v>
      </c>
      <c r="B58671" t="s">
        <v>28412</v>
      </c>
    </row>
    <row r="58672" spans="1:2" x14ac:dyDescent="0.3">
      <c r="A58672" s="2">
        <v>20.036079999999998</v>
      </c>
      <c r="B58672" t="s">
        <v>28411</v>
      </c>
    </row>
    <row r="58673" spans="1:2" x14ac:dyDescent="0.3">
      <c r="A58673" s="2">
        <v>18.09779</v>
      </c>
      <c r="B58673" t="s">
        <v>28410</v>
      </c>
    </row>
    <row r="58674" spans="1:2" x14ac:dyDescent="0.3">
      <c r="A58674" s="2">
        <v>26.945730000000001</v>
      </c>
      <c r="B58674" t="s">
        <v>28409</v>
      </c>
    </row>
    <row r="58675" spans="1:2" x14ac:dyDescent="0.3">
      <c r="A58675" s="2">
        <v>225.819673184224</v>
      </c>
      <c r="B58675" t="s">
        <v>28408</v>
      </c>
    </row>
    <row r="58676" spans="1:2" x14ac:dyDescent="0.3">
      <c r="A58676" s="2">
        <v>314.00927238728599</v>
      </c>
      <c r="B58676" t="s">
        <v>28407</v>
      </c>
    </row>
    <row r="58677" spans="1:2" x14ac:dyDescent="0.3">
      <c r="A58677" s="2">
        <v>29.845859999999998</v>
      </c>
      <c r="B58677" t="s">
        <v>28406</v>
      </c>
    </row>
    <row r="58678" spans="1:2" x14ac:dyDescent="0.3">
      <c r="A58678" s="2">
        <v>346.24548832121297</v>
      </c>
      <c r="B58678" t="s">
        <v>28405</v>
      </c>
    </row>
    <row r="58679" spans="1:2" x14ac:dyDescent="0.3">
      <c r="A58679" s="2">
        <v>1.7999999999999999E-2</v>
      </c>
      <c r="B58679" t="s">
        <v>28404</v>
      </c>
    </row>
    <row r="58680" spans="1:2" x14ac:dyDescent="0.3">
      <c r="A58680" s="2">
        <v>7.6695416885637303E-4</v>
      </c>
      <c r="B58680" t="s">
        <v>28403</v>
      </c>
    </row>
    <row r="58681" spans="1:2" x14ac:dyDescent="0.3">
      <c r="A58681" s="2">
        <v>0.37674000000000002</v>
      </c>
      <c r="B58681" t="s">
        <v>28402</v>
      </c>
    </row>
    <row r="58682" spans="1:2" x14ac:dyDescent="0.3">
      <c r="A58682" s="2">
        <v>0.68137000000000003</v>
      </c>
      <c r="B58682" t="s">
        <v>28401</v>
      </c>
    </row>
    <row r="58683" spans="1:2" x14ac:dyDescent="0.3">
      <c r="A58683" s="2">
        <v>50.679400000000001</v>
      </c>
      <c r="B58683" t="s">
        <v>28400</v>
      </c>
    </row>
    <row r="58684" spans="1:2" x14ac:dyDescent="0.3">
      <c r="A58684" s="2">
        <v>2.3600000000000001E-3</v>
      </c>
      <c r="B58684" t="s">
        <v>28399</v>
      </c>
    </row>
    <row r="58685" spans="1:2" x14ac:dyDescent="0.3">
      <c r="A58685" s="2">
        <v>2.00271</v>
      </c>
      <c r="B58685" t="s">
        <v>28398</v>
      </c>
    </row>
    <row r="58686" spans="1:2" x14ac:dyDescent="0.3">
      <c r="A58686" s="2">
        <v>0.56325999999999998</v>
      </c>
      <c r="B58686" t="s">
        <v>28397</v>
      </c>
    </row>
    <row r="58687" spans="1:2" x14ac:dyDescent="0.3">
      <c r="A58687" s="2">
        <v>0.3</v>
      </c>
      <c r="B58687" t="s">
        <v>2192</v>
      </c>
    </row>
    <row r="58688" spans="1:2" x14ac:dyDescent="0.3">
      <c r="A58688" s="2">
        <v>1.03044</v>
      </c>
      <c r="B58688" t="s">
        <v>28396</v>
      </c>
    </row>
    <row r="58689" spans="1:2" x14ac:dyDescent="0.3">
      <c r="A58689" s="2">
        <v>0.15411122718630699</v>
      </c>
      <c r="B58689" t="s">
        <v>28395</v>
      </c>
    </row>
    <row r="58690" spans="1:2" x14ac:dyDescent="0.3">
      <c r="A58690" s="2">
        <v>213.72337545280399</v>
      </c>
      <c r="B58690" t="s">
        <v>28394</v>
      </c>
    </row>
    <row r="58691" spans="1:2" x14ac:dyDescent="0.3">
      <c r="A58691" s="2">
        <v>4.9182462778374202E-2</v>
      </c>
      <c r="B58691" t="s">
        <v>28393</v>
      </c>
    </row>
    <row r="58692" spans="1:2" x14ac:dyDescent="0.3">
      <c r="A58692" s="2">
        <v>2.1099999999999999E-3</v>
      </c>
      <c r="B58692" t="s">
        <v>28392</v>
      </c>
    </row>
    <row r="58693" spans="1:2" x14ac:dyDescent="0.3">
      <c r="A58693" s="2">
        <v>9.6610000000000001E-2</v>
      </c>
      <c r="B58693" t="s">
        <v>28391</v>
      </c>
    </row>
    <row r="58694" spans="1:2" x14ac:dyDescent="0.3">
      <c r="A58694" s="2">
        <v>73.428439999999995</v>
      </c>
      <c r="B58694" t="s">
        <v>28390</v>
      </c>
    </row>
    <row r="58695" spans="1:2" x14ac:dyDescent="0.3">
      <c r="A58695" s="2">
        <v>0.64807368719874903</v>
      </c>
      <c r="B58695" t="s">
        <v>28389</v>
      </c>
    </row>
    <row r="58696" spans="1:2" x14ac:dyDescent="0.3">
      <c r="A58696" s="2">
        <v>4.1577884929739697E-2</v>
      </c>
      <c r="B58696" t="s">
        <v>28388</v>
      </c>
    </row>
    <row r="58697" spans="1:2" x14ac:dyDescent="0.3">
      <c r="A58697" s="2">
        <v>0.67283086985250995</v>
      </c>
      <c r="B58697" t="s">
        <v>28387</v>
      </c>
    </row>
    <row r="58698" spans="1:2" x14ac:dyDescent="0.3">
      <c r="A58698" s="2">
        <v>7.4335606401775504E-3</v>
      </c>
      <c r="B58698" t="s">
        <v>28386</v>
      </c>
    </row>
    <row r="58699" spans="1:2" x14ac:dyDescent="0.3">
      <c r="A58699" s="2">
        <v>5.2476598023532004</v>
      </c>
      <c r="B58699" t="s">
        <v>28385</v>
      </c>
    </row>
    <row r="58700" spans="1:2" x14ac:dyDescent="0.3">
      <c r="A58700" s="2">
        <v>4.5827799999999996</v>
      </c>
      <c r="B58700" t="s">
        <v>28384</v>
      </c>
    </row>
    <row r="58701" spans="1:2" x14ac:dyDescent="0.3">
      <c r="A58701" s="2">
        <v>1.79356304442161</v>
      </c>
      <c r="B58701" t="s">
        <v>28383</v>
      </c>
    </row>
    <row r="58702" spans="1:2" x14ac:dyDescent="0.3">
      <c r="A58702" s="2">
        <v>2.6110000000000001E-2</v>
      </c>
      <c r="B58702" t="s">
        <v>28382</v>
      </c>
    </row>
    <row r="58703" spans="1:2" x14ac:dyDescent="0.3">
      <c r="A58703" s="2">
        <v>6.66305713065833E-2</v>
      </c>
      <c r="B58703" t="s">
        <v>28381</v>
      </c>
    </row>
    <row r="58704" spans="1:2" x14ac:dyDescent="0.3">
      <c r="A58704" s="2">
        <v>18.907157070285301</v>
      </c>
      <c r="B58704" t="s">
        <v>28380</v>
      </c>
    </row>
    <row r="58705" spans="1:2" x14ac:dyDescent="0.3">
      <c r="A58705" s="2">
        <v>6.2059999999999997E-2</v>
      </c>
      <c r="B58705" t="s">
        <v>28379</v>
      </c>
    </row>
    <row r="58706" spans="1:2" x14ac:dyDescent="0.3">
      <c r="A58706" s="2">
        <v>1.0775616948534901</v>
      </c>
      <c r="B58706" t="s">
        <v>28378</v>
      </c>
    </row>
    <row r="58707" spans="1:2" x14ac:dyDescent="0.3">
      <c r="A58707" s="2">
        <v>10.306208308111801</v>
      </c>
      <c r="B58707" t="s">
        <v>28377</v>
      </c>
    </row>
    <row r="58708" spans="1:2" x14ac:dyDescent="0.3">
      <c r="A58708" s="2">
        <v>20.753679999999999</v>
      </c>
      <c r="B58708" t="s">
        <v>28376</v>
      </c>
    </row>
    <row r="58709" spans="1:2" x14ac:dyDescent="0.3">
      <c r="A58709" s="2">
        <v>3.7306699999999999</v>
      </c>
      <c r="B58709" t="s">
        <v>28375</v>
      </c>
    </row>
    <row r="58710" spans="1:2" x14ac:dyDescent="0.3">
      <c r="A58710" s="2">
        <v>37.939308315492497</v>
      </c>
      <c r="B58710" t="s">
        <v>28374</v>
      </c>
    </row>
    <row r="58711" spans="1:2" x14ac:dyDescent="0.3">
      <c r="A58711" s="2">
        <v>1.33219913958851</v>
      </c>
      <c r="B58711" t="s">
        <v>28373</v>
      </c>
    </row>
    <row r="58712" spans="1:2" x14ac:dyDescent="0.3">
      <c r="A58712" s="2">
        <v>33.289321174515699</v>
      </c>
      <c r="B58712" t="s">
        <v>28372</v>
      </c>
    </row>
    <row r="58713" spans="1:2" x14ac:dyDescent="0.3">
      <c r="A58713" s="2">
        <v>46.884577273046098</v>
      </c>
      <c r="B58713" t="s">
        <v>28371</v>
      </c>
    </row>
    <row r="58714" spans="1:2" x14ac:dyDescent="0.3">
      <c r="A58714" s="2">
        <v>126.588743399571</v>
      </c>
      <c r="B58714" t="s">
        <v>28370</v>
      </c>
    </row>
    <row r="58715" spans="1:2" x14ac:dyDescent="0.3">
      <c r="A58715" s="2">
        <v>1.2867089585168701</v>
      </c>
      <c r="B58715" t="s">
        <v>28369</v>
      </c>
    </row>
    <row r="58716" spans="1:2" x14ac:dyDescent="0.3">
      <c r="A58716" s="2">
        <v>0.10565638940309</v>
      </c>
      <c r="B58716" t="s">
        <v>28368</v>
      </c>
    </row>
    <row r="58717" spans="1:2" x14ac:dyDescent="0.3">
      <c r="A58717" s="2">
        <v>4.1516899865225696</v>
      </c>
      <c r="B58717" t="s">
        <v>28367</v>
      </c>
    </row>
    <row r="58718" spans="1:2" x14ac:dyDescent="0.3">
      <c r="A58718" s="2">
        <v>7.3514738758717904E-2</v>
      </c>
      <c r="B58718" t="s">
        <v>28366</v>
      </c>
    </row>
    <row r="58719" spans="1:2" x14ac:dyDescent="0.3">
      <c r="A58719" s="2">
        <v>56.798433870586898</v>
      </c>
      <c r="B58719" t="s">
        <v>28365</v>
      </c>
    </row>
    <row r="58720" spans="1:2" x14ac:dyDescent="0.3">
      <c r="A58720" s="2">
        <v>2.64E-2</v>
      </c>
      <c r="B58720" t="s">
        <v>28364</v>
      </c>
    </row>
    <row r="58721" spans="1:2" x14ac:dyDescent="0.3">
      <c r="A58721" s="2">
        <v>5.2700000000000004E-3</v>
      </c>
      <c r="B58721" t="s">
        <v>28363</v>
      </c>
    </row>
    <row r="58722" spans="1:2" x14ac:dyDescent="0.3">
      <c r="A58722" s="2">
        <v>5.4958900000000002</v>
      </c>
      <c r="B58722" t="s">
        <v>28362</v>
      </c>
    </row>
    <row r="58723" spans="1:2" x14ac:dyDescent="0.3">
      <c r="A58723" s="2">
        <v>3.1488816076153198E-2</v>
      </c>
      <c r="B58723" t="s">
        <v>28361</v>
      </c>
    </row>
    <row r="58724" spans="1:2" x14ac:dyDescent="0.3">
      <c r="A58724" s="2">
        <v>2.7629596905908498</v>
      </c>
      <c r="B58724" t="s">
        <v>28360</v>
      </c>
    </row>
    <row r="58725" spans="1:2" x14ac:dyDescent="0.3">
      <c r="A58725" s="2">
        <v>0.26173999999999997</v>
      </c>
      <c r="B58725" t="s">
        <v>28359</v>
      </c>
    </row>
    <row r="58726" spans="1:2" x14ac:dyDescent="0.3">
      <c r="A58726" s="2">
        <v>20.29</v>
      </c>
      <c r="B58726" t="s">
        <v>28358</v>
      </c>
    </row>
    <row r="58727" spans="1:2" x14ac:dyDescent="0.3">
      <c r="A58727" s="2">
        <v>2.3385400000000001</v>
      </c>
      <c r="B58727" t="s">
        <v>28357</v>
      </c>
    </row>
    <row r="58728" spans="1:2" x14ac:dyDescent="0.3">
      <c r="A58728" s="2">
        <v>3.3244433864996802E-3</v>
      </c>
      <c r="B58728" t="s">
        <v>28356</v>
      </c>
    </row>
    <row r="58729" spans="1:2" x14ac:dyDescent="0.3">
      <c r="A58729" s="2">
        <v>0.19917331267104199</v>
      </c>
      <c r="B58729" t="s">
        <v>28355</v>
      </c>
    </row>
    <row r="58730" spans="1:2" x14ac:dyDescent="0.3">
      <c r="A58730" s="2">
        <v>3.1018745752313701E-2</v>
      </c>
      <c r="B58730" t="s">
        <v>28354</v>
      </c>
    </row>
    <row r="58731" spans="1:2" x14ac:dyDescent="0.3">
      <c r="A58731" s="2">
        <v>15.228932792102899</v>
      </c>
      <c r="B58731" t="s">
        <v>28353</v>
      </c>
    </row>
    <row r="58732" spans="1:2" x14ac:dyDescent="0.3">
      <c r="A58732" s="2">
        <v>10.5309428264804</v>
      </c>
      <c r="B58732" t="s">
        <v>28352</v>
      </c>
    </row>
    <row r="58733" spans="1:2" x14ac:dyDescent="0.3">
      <c r="A58733" s="2">
        <v>68.747002588160001</v>
      </c>
      <c r="B58733" t="s">
        <v>28351</v>
      </c>
    </row>
    <row r="58734" spans="1:2" x14ac:dyDescent="0.3">
      <c r="A58734" s="2">
        <v>180.49331000000001</v>
      </c>
      <c r="B58734" t="s">
        <v>28350</v>
      </c>
    </row>
    <row r="58735" spans="1:2" x14ac:dyDescent="0.3">
      <c r="A58735" s="2">
        <v>4.7209380508461997E-2</v>
      </c>
      <c r="B58735" t="s">
        <v>28349</v>
      </c>
    </row>
    <row r="58736" spans="1:2" x14ac:dyDescent="0.3">
      <c r="A58736" s="2">
        <v>14.38115</v>
      </c>
      <c r="B58736" t="s">
        <v>28348</v>
      </c>
    </row>
    <row r="58737" spans="1:2" x14ac:dyDescent="0.3">
      <c r="A58737" s="2">
        <v>9.4096731237947093</v>
      </c>
      <c r="B58737" t="s">
        <v>28347</v>
      </c>
    </row>
    <row r="58738" spans="1:2" x14ac:dyDescent="0.3">
      <c r="A58738" s="2">
        <v>0.140350033478503</v>
      </c>
      <c r="B58738" t="s">
        <v>28346</v>
      </c>
    </row>
    <row r="58739" spans="1:2" x14ac:dyDescent="0.3">
      <c r="A58739" s="2">
        <v>1.3863957940318699E-2</v>
      </c>
      <c r="B58739" t="s">
        <v>28345</v>
      </c>
    </row>
    <row r="58740" spans="1:2" x14ac:dyDescent="0.3">
      <c r="A58740" s="2">
        <v>7.05120930131074</v>
      </c>
      <c r="B58740" t="s">
        <v>28344</v>
      </c>
    </row>
    <row r="58741" spans="1:2" x14ac:dyDescent="0.3">
      <c r="A58741" s="2">
        <v>37.970112854831598</v>
      </c>
      <c r="B58741" t="s">
        <v>28343</v>
      </c>
    </row>
    <row r="58742" spans="1:2" x14ac:dyDescent="0.3">
      <c r="A58742" s="2">
        <v>4.4464899999999998</v>
      </c>
      <c r="B58742" t="s">
        <v>28342</v>
      </c>
    </row>
    <row r="58743" spans="1:2" x14ac:dyDescent="0.3">
      <c r="A58743" s="2">
        <v>2.5204900000000001</v>
      </c>
      <c r="B58743" t="s">
        <v>28341</v>
      </c>
    </row>
    <row r="58744" spans="1:2" x14ac:dyDescent="0.3">
      <c r="A58744" s="2">
        <v>402.23362416976101</v>
      </c>
      <c r="B58744" t="s">
        <v>28340</v>
      </c>
    </row>
    <row r="58745" spans="1:2" x14ac:dyDescent="0.3">
      <c r="A58745" s="2">
        <v>0.391475622306724</v>
      </c>
      <c r="B58745" t="s">
        <v>28339</v>
      </c>
    </row>
    <row r="58746" spans="1:2" x14ac:dyDescent="0.3">
      <c r="A58746" s="2">
        <v>1.9297041772402499</v>
      </c>
      <c r="B58746" t="s">
        <v>28338</v>
      </c>
    </row>
    <row r="58747" spans="1:2" x14ac:dyDescent="0.3">
      <c r="A58747" s="2">
        <v>4.4540600000000001</v>
      </c>
      <c r="B58747" t="s">
        <v>28337</v>
      </c>
    </row>
    <row r="58748" spans="1:2" x14ac:dyDescent="0.3">
      <c r="A58748" s="2">
        <v>9.9087866976532601E-2</v>
      </c>
      <c r="B58748" t="s">
        <v>28336</v>
      </c>
    </row>
    <row r="58749" spans="1:2" x14ac:dyDescent="0.3">
      <c r="A58749" s="2">
        <v>25.222950000000001</v>
      </c>
      <c r="B58749" t="s">
        <v>28335</v>
      </c>
    </row>
    <row r="58750" spans="1:2" x14ac:dyDescent="0.3">
      <c r="A58750" s="2">
        <v>63.879362798874602</v>
      </c>
      <c r="B58750" t="s">
        <v>28334</v>
      </c>
    </row>
    <row r="58751" spans="1:2" x14ac:dyDescent="0.3">
      <c r="A58751" s="2">
        <v>0.69645999999999997</v>
      </c>
      <c r="B58751" t="s">
        <v>28333</v>
      </c>
    </row>
    <row r="58752" spans="1:2" x14ac:dyDescent="0.3">
      <c r="A58752" s="2">
        <v>19.495940000000001</v>
      </c>
      <c r="B58752" t="s">
        <v>28332</v>
      </c>
    </row>
    <row r="58753" spans="1:2" x14ac:dyDescent="0.3">
      <c r="A58753" s="2">
        <v>35.407629999999997</v>
      </c>
      <c r="B58753" t="s">
        <v>28331</v>
      </c>
    </row>
    <row r="58754" spans="1:2" x14ac:dyDescent="0.3">
      <c r="A58754" s="2">
        <v>5.3839999999999999E-2</v>
      </c>
      <c r="B58754" t="s">
        <v>28330</v>
      </c>
    </row>
    <row r="58755" spans="1:2" x14ac:dyDescent="0.3">
      <c r="A58755" s="2">
        <v>6.7906899999999997</v>
      </c>
      <c r="B58755" t="s">
        <v>28329</v>
      </c>
    </row>
    <row r="58756" spans="1:2" x14ac:dyDescent="0.3">
      <c r="A58756" s="2">
        <v>1.3316654312615801</v>
      </c>
      <c r="B58756" t="s">
        <v>28328</v>
      </c>
    </row>
    <row r="58757" spans="1:2" x14ac:dyDescent="0.3">
      <c r="A58757" s="2">
        <v>2.5825820919424798</v>
      </c>
      <c r="B58757" t="s">
        <v>28327</v>
      </c>
    </row>
    <row r="58758" spans="1:2" x14ac:dyDescent="0.3">
      <c r="A58758" s="2">
        <v>3.8578251745041601</v>
      </c>
      <c r="B58758" t="s">
        <v>28326</v>
      </c>
    </row>
    <row r="58759" spans="1:2" x14ac:dyDescent="0.3">
      <c r="A58759" s="2">
        <v>0.97930578923175404</v>
      </c>
      <c r="B58759" t="s">
        <v>28325</v>
      </c>
    </row>
    <row r="58760" spans="1:2" x14ac:dyDescent="0.3">
      <c r="A58760" s="2">
        <v>3.0689899999999999</v>
      </c>
      <c r="B58760" t="s">
        <v>28324</v>
      </c>
    </row>
    <row r="58761" spans="1:2" x14ac:dyDescent="0.3">
      <c r="A58761" s="2">
        <v>0.19359999999999999</v>
      </c>
      <c r="B58761" t="s">
        <v>28323</v>
      </c>
    </row>
    <row r="58762" spans="1:2" x14ac:dyDescent="0.3">
      <c r="A58762" s="2">
        <v>7.6433987702507</v>
      </c>
      <c r="B58762" t="s">
        <v>28322</v>
      </c>
    </row>
    <row r="58763" spans="1:2" x14ac:dyDescent="0.3">
      <c r="A58763" s="2">
        <v>1.4361458417531501</v>
      </c>
      <c r="B58763" t="s">
        <v>28321</v>
      </c>
    </row>
    <row r="58764" spans="1:2" x14ac:dyDescent="0.3">
      <c r="A58764" s="2">
        <v>98.023338322060098</v>
      </c>
      <c r="B58764" t="s">
        <v>28320</v>
      </c>
    </row>
    <row r="58765" spans="1:2" x14ac:dyDescent="0.3">
      <c r="A58765" s="2">
        <v>65.775279999999995</v>
      </c>
      <c r="B58765" t="s">
        <v>28319</v>
      </c>
    </row>
    <row r="58766" spans="1:2" x14ac:dyDescent="0.3">
      <c r="A58766" s="2">
        <v>7.8769816114057596</v>
      </c>
      <c r="B58766" t="s">
        <v>28318</v>
      </c>
    </row>
    <row r="58767" spans="1:2" x14ac:dyDescent="0.3">
      <c r="A58767" s="2">
        <v>0.45324999999999999</v>
      </c>
      <c r="B58767" t="s">
        <v>28317</v>
      </c>
    </row>
    <row r="58768" spans="1:2" x14ac:dyDescent="0.3">
      <c r="A58768" s="2">
        <v>10.808160000000001</v>
      </c>
      <c r="B58768" t="s">
        <v>28316</v>
      </c>
    </row>
    <row r="58769" spans="1:2" x14ac:dyDescent="0.3">
      <c r="A58769" s="2">
        <v>11.2385229499875</v>
      </c>
      <c r="B58769" t="s">
        <v>28315</v>
      </c>
    </row>
    <row r="58770" spans="1:2" x14ac:dyDescent="0.3">
      <c r="A58770" s="2">
        <v>3.76132</v>
      </c>
      <c r="B58770" t="s">
        <v>28314</v>
      </c>
    </row>
    <row r="58771" spans="1:2" x14ac:dyDescent="0.3">
      <c r="A58771" s="2">
        <v>10.237120000000001</v>
      </c>
      <c r="B58771" t="s">
        <v>28313</v>
      </c>
    </row>
    <row r="58772" spans="1:2" x14ac:dyDescent="0.3">
      <c r="A58772" s="2">
        <v>0.20597254617014801</v>
      </c>
      <c r="B58772" t="s">
        <v>28312</v>
      </c>
    </row>
    <row r="58773" spans="1:2" x14ac:dyDescent="0.3">
      <c r="A58773" s="2">
        <v>3.0863700000000001</v>
      </c>
      <c r="B58773" t="s">
        <v>28311</v>
      </c>
    </row>
    <row r="58774" spans="1:2" x14ac:dyDescent="0.3">
      <c r="A58774" s="2">
        <v>1.38036124223973</v>
      </c>
      <c r="B58774" t="s">
        <v>28310</v>
      </c>
    </row>
    <row r="58775" spans="1:2" x14ac:dyDescent="0.3">
      <c r="A58775" s="2">
        <v>330.66858733019001</v>
      </c>
      <c r="B58775" t="s">
        <v>28309</v>
      </c>
    </row>
    <row r="58776" spans="1:2" x14ac:dyDescent="0.3">
      <c r="A58776" s="2">
        <v>3.7593560375942299</v>
      </c>
      <c r="B58776" t="s">
        <v>28308</v>
      </c>
    </row>
    <row r="58777" spans="1:2" x14ac:dyDescent="0.3">
      <c r="A58777" s="2">
        <v>40.710929999999998</v>
      </c>
      <c r="B58777" t="s">
        <v>28307</v>
      </c>
    </row>
    <row r="58778" spans="1:2" x14ac:dyDescent="0.3">
      <c r="A58778" s="2">
        <v>3.08913253115891</v>
      </c>
      <c r="B58778" t="s">
        <v>28306</v>
      </c>
    </row>
    <row r="58779" spans="1:2" x14ac:dyDescent="0.3">
      <c r="A58779" s="2">
        <v>14.2456082286723</v>
      </c>
      <c r="B58779" t="s">
        <v>28305</v>
      </c>
    </row>
    <row r="58780" spans="1:2" x14ac:dyDescent="0.3">
      <c r="A58780" s="2">
        <v>3.6697000000000002</v>
      </c>
      <c r="B58780" t="s">
        <v>28304</v>
      </c>
    </row>
    <row r="58781" spans="1:2" x14ac:dyDescent="0.3">
      <c r="A58781" s="2">
        <v>1.5100000000000001E-3</v>
      </c>
      <c r="B58781" t="s">
        <v>28303</v>
      </c>
    </row>
    <row r="58782" spans="1:2" x14ac:dyDescent="0.3">
      <c r="A58782" s="2">
        <v>489.919600752701</v>
      </c>
      <c r="B58782" t="s">
        <v>28302</v>
      </c>
    </row>
    <row r="58783" spans="1:2" x14ac:dyDescent="0.3">
      <c r="A58783" s="2">
        <v>0.140368910978871</v>
      </c>
      <c r="B58783" t="s">
        <v>28301</v>
      </c>
    </row>
    <row r="58784" spans="1:2" x14ac:dyDescent="0.3">
      <c r="A58784" s="2">
        <v>5.85168317601912E-2</v>
      </c>
      <c r="B58784" t="s">
        <v>28300</v>
      </c>
    </row>
    <row r="58785" spans="1:2" x14ac:dyDescent="0.3">
      <c r="A58785" s="2">
        <v>1.7290414592304499</v>
      </c>
      <c r="B58785" t="s">
        <v>28299</v>
      </c>
    </row>
    <row r="58786" spans="1:2" x14ac:dyDescent="0.3">
      <c r="A58786" s="2">
        <v>0.14577017387508701</v>
      </c>
      <c r="B58786" t="s">
        <v>28298</v>
      </c>
    </row>
    <row r="58787" spans="1:2" x14ac:dyDescent="0.3">
      <c r="A58787" s="2">
        <v>0.117519058917872</v>
      </c>
      <c r="B58787" t="s">
        <v>28297</v>
      </c>
    </row>
    <row r="58788" spans="1:2" x14ac:dyDescent="0.3">
      <c r="A58788" s="2">
        <v>0.24118000000000001</v>
      </c>
      <c r="B58788" t="s">
        <v>28296</v>
      </c>
    </row>
    <row r="58789" spans="1:2" x14ac:dyDescent="0.3">
      <c r="A58789" s="2">
        <v>1.41549009752161E-2</v>
      </c>
      <c r="B58789" t="s">
        <v>28295</v>
      </c>
    </row>
    <row r="58790" spans="1:2" x14ac:dyDescent="0.3">
      <c r="A58790" s="2">
        <v>1.6334660388779301E-2</v>
      </c>
      <c r="B58790" t="s">
        <v>28294</v>
      </c>
    </row>
    <row r="58791" spans="1:2" x14ac:dyDescent="0.3">
      <c r="A58791" s="2">
        <v>0.87931999999999999</v>
      </c>
      <c r="B58791" t="s">
        <v>28293</v>
      </c>
    </row>
    <row r="58792" spans="1:2" x14ac:dyDescent="0.3">
      <c r="A58792" s="2">
        <v>0.94071000000000005</v>
      </c>
      <c r="B58792" t="s">
        <v>28292</v>
      </c>
    </row>
    <row r="58793" spans="1:2" x14ac:dyDescent="0.3">
      <c r="A58793" s="2">
        <v>1.1424969396587099</v>
      </c>
      <c r="B58793" t="s">
        <v>28291</v>
      </c>
    </row>
    <row r="58794" spans="1:2" x14ac:dyDescent="0.3">
      <c r="A58794" s="2">
        <v>15.705710881951999</v>
      </c>
      <c r="B58794" t="s">
        <v>28290</v>
      </c>
    </row>
    <row r="58795" spans="1:2" x14ac:dyDescent="0.3">
      <c r="A58795" s="2">
        <v>85.622468610483494</v>
      </c>
      <c r="B58795" t="s">
        <v>28289</v>
      </c>
    </row>
    <row r="58796" spans="1:2" x14ac:dyDescent="0.3">
      <c r="A58796" s="2">
        <v>5.0319999999999997E-2</v>
      </c>
      <c r="B58796" t="s">
        <v>28288</v>
      </c>
    </row>
    <row r="58797" spans="1:2" x14ac:dyDescent="0.3">
      <c r="A58797" s="2">
        <v>3.4713717537863901E-3</v>
      </c>
      <c r="B58797" t="s">
        <v>28287</v>
      </c>
    </row>
    <row r="58798" spans="1:2" x14ac:dyDescent="0.3">
      <c r="A58798" s="2">
        <v>0.51475957618316903</v>
      </c>
      <c r="B58798" t="s">
        <v>28286</v>
      </c>
    </row>
    <row r="58799" spans="1:2" x14ac:dyDescent="0.3">
      <c r="A58799" s="2">
        <v>0.16039999999999999</v>
      </c>
      <c r="B58799" t="s">
        <v>28285</v>
      </c>
    </row>
    <row r="58800" spans="1:2" x14ac:dyDescent="0.3">
      <c r="A58800" s="2">
        <v>0.14566000000000001</v>
      </c>
      <c r="B58800" t="s">
        <v>28284</v>
      </c>
    </row>
    <row r="58801" spans="1:2" x14ac:dyDescent="0.3">
      <c r="A58801" s="2">
        <v>4.70777</v>
      </c>
      <c r="B58801" t="s">
        <v>28283</v>
      </c>
    </row>
    <row r="58802" spans="1:2" x14ac:dyDescent="0.3">
      <c r="A58802" s="2">
        <v>1.65661718119541</v>
      </c>
      <c r="B58802" t="s">
        <v>28282</v>
      </c>
    </row>
    <row r="58803" spans="1:2" x14ac:dyDescent="0.3">
      <c r="A58803" s="2">
        <v>0.14970633563697699</v>
      </c>
      <c r="B58803" t="s">
        <v>28281</v>
      </c>
    </row>
    <row r="58804" spans="1:2" x14ac:dyDescent="0.3">
      <c r="A58804" s="2">
        <v>0.45219237642564902</v>
      </c>
      <c r="B58804" t="s">
        <v>28280</v>
      </c>
    </row>
    <row r="58805" spans="1:2" x14ac:dyDescent="0.3">
      <c r="A58805" s="2">
        <v>1.968E-2</v>
      </c>
      <c r="B58805" t="s">
        <v>28279</v>
      </c>
    </row>
    <row r="58806" spans="1:2" x14ac:dyDescent="0.3">
      <c r="A58806" s="2">
        <v>6.6941731113862202E-2</v>
      </c>
      <c r="B58806" t="s">
        <v>28278</v>
      </c>
    </row>
    <row r="58807" spans="1:2" x14ac:dyDescent="0.3">
      <c r="A58807" s="2">
        <v>15.034149622981399</v>
      </c>
      <c r="B58807" t="s">
        <v>28277</v>
      </c>
    </row>
    <row r="58808" spans="1:2" x14ac:dyDescent="0.3">
      <c r="A58808" s="2">
        <v>4.5368381709768597</v>
      </c>
      <c r="B58808" t="s">
        <v>28276</v>
      </c>
    </row>
    <row r="58809" spans="1:2" x14ac:dyDescent="0.3">
      <c r="A58809" s="2">
        <v>181.10869001371401</v>
      </c>
      <c r="B58809" t="s">
        <v>28275</v>
      </c>
    </row>
    <row r="58810" spans="1:2" x14ac:dyDescent="0.3">
      <c r="A58810" s="2">
        <v>25.710329999999999</v>
      </c>
      <c r="B58810" t="s">
        <v>28274</v>
      </c>
    </row>
    <row r="58811" spans="1:2" x14ac:dyDescent="0.3">
      <c r="A58811" s="2">
        <v>8.3403866756526501E-2</v>
      </c>
      <c r="B58811" t="s">
        <v>28273</v>
      </c>
    </row>
    <row r="58812" spans="1:2" x14ac:dyDescent="0.3">
      <c r="A58812" s="2">
        <v>149.16856000000001</v>
      </c>
      <c r="B58812" t="s">
        <v>28272</v>
      </c>
    </row>
    <row r="58813" spans="1:2" x14ac:dyDescent="0.3">
      <c r="A58813" s="2">
        <v>69.373320000000007</v>
      </c>
      <c r="B58813" t="s">
        <v>28271</v>
      </c>
    </row>
    <row r="58814" spans="1:2" x14ac:dyDescent="0.3">
      <c r="A58814" s="2">
        <v>8.3845899999999993</v>
      </c>
      <c r="B58814" t="s">
        <v>28270</v>
      </c>
    </row>
    <row r="58815" spans="1:2" x14ac:dyDescent="0.3">
      <c r="A58815" s="2">
        <v>1.4619033373018899</v>
      </c>
      <c r="B58815" t="s">
        <v>28269</v>
      </c>
    </row>
    <row r="58816" spans="1:2" x14ac:dyDescent="0.3">
      <c r="A58816" s="2">
        <v>11.4072</v>
      </c>
      <c r="B58816" t="s">
        <v>28268</v>
      </c>
    </row>
    <row r="58817" spans="1:2" x14ac:dyDescent="0.3">
      <c r="A58817" s="2">
        <v>0.54803000000000002</v>
      </c>
      <c r="B58817" t="s">
        <v>28267</v>
      </c>
    </row>
    <row r="58818" spans="1:2" x14ac:dyDescent="0.3">
      <c r="A58818" s="2">
        <v>389.00723018569698</v>
      </c>
      <c r="B58818" t="s">
        <v>28266</v>
      </c>
    </row>
    <row r="58819" spans="1:2" x14ac:dyDescent="0.3">
      <c r="A58819" s="2">
        <v>3.3953191251932503E-2</v>
      </c>
      <c r="B58819" t="s">
        <v>28265</v>
      </c>
    </row>
    <row r="58820" spans="1:2" x14ac:dyDescent="0.3">
      <c r="A58820" s="2">
        <v>9.7599999999999996E-3</v>
      </c>
      <c r="B58820" t="s">
        <v>28264</v>
      </c>
    </row>
    <row r="58821" spans="1:2" x14ac:dyDescent="0.3">
      <c r="A58821" s="2">
        <v>0.99444999999999995</v>
      </c>
      <c r="B58821" t="s">
        <v>28263</v>
      </c>
    </row>
    <row r="58822" spans="1:2" x14ac:dyDescent="0.3">
      <c r="A58822" s="2">
        <v>1.6741284505471601</v>
      </c>
      <c r="B58822" t="s">
        <v>28262</v>
      </c>
    </row>
    <row r="58823" spans="1:2" x14ac:dyDescent="0.3">
      <c r="A58823" s="2">
        <v>9.8390000000000005E-2</v>
      </c>
      <c r="B58823" t="s">
        <v>28261</v>
      </c>
    </row>
    <row r="58824" spans="1:2" x14ac:dyDescent="0.3">
      <c r="A58824" s="2">
        <v>4.2838000000000003</v>
      </c>
      <c r="B58824" t="s">
        <v>28260</v>
      </c>
    </row>
    <row r="58825" spans="1:2" x14ac:dyDescent="0.3">
      <c r="A58825" s="2">
        <v>0.38913999999999999</v>
      </c>
      <c r="B58825" t="s">
        <v>28259</v>
      </c>
    </row>
    <row r="58826" spans="1:2" x14ac:dyDescent="0.3">
      <c r="A58826" s="2">
        <v>4.5900000000000003E-2</v>
      </c>
      <c r="B58826" t="s">
        <v>28258</v>
      </c>
    </row>
    <row r="58827" spans="1:2" x14ac:dyDescent="0.3">
      <c r="A58827" s="2">
        <v>0.75683999999999996</v>
      </c>
      <c r="B58827" t="s">
        <v>28257</v>
      </c>
    </row>
    <row r="58828" spans="1:2" x14ac:dyDescent="0.3">
      <c r="A58828" s="2">
        <v>15.274749999999999</v>
      </c>
      <c r="B58828" t="s">
        <v>28256</v>
      </c>
    </row>
    <row r="58829" spans="1:2" x14ac:dyDescent="0.3">
      <c r="A58829" s="2">
        <v>4.0779300000000003</v>
      </c>
      <c r="B58829" t="s">
        <v>28255</v>
      </c>
    </row>
    <row r="58830" spans="1:2" x14ac:dyDescent="0.3">
      <c r="A58830" s="2">
        <v>1.1365467038013899</v>
      </c>
      <c r="B58830" t="s">
        <v>28254</v>
      </c>
    </row>
    <row r="58831" spans="1:2" x14ac:dyDescent="0.3">
      <c r="A58831" s="2">
        <v>0.33445000000000003</v>
      </c>
      <c r="B58831" t="s">
        <v>28253</v>
      </c>
    </row>
    <row r="58832" spans="1:2" x14ac:dyDescent="0.3">
      <c r="A58832" s="2">
        <v>30.525852141261399</v>
      </c>
      <c r="B58832" t="s">
        <v>28252</v>
      </c>
    </row>
    <row r="58833" spans="1:2" x14ac:dyDescent="0.3">
      <c r="A58833" s="2">
        <v>4.4834830683755697E-2</v>
      </c>
      <c r="B58833" t="s">
        <v>28251</v>
      </c>
    </row>
    <row r="58834" spans="1:2" x14ac:dyDescent="0.3">
      <c r="A58834" s="2">
        <v>74.619950000000003</v>
      </c>
      <c r="B58834" t="s">
        <v>28250</v>
      </c>
    </row>
    <row r="58835" spans="1:2" x14ac:dyDescent="0.3">
      <c r="A58835" s="2">
        <v>8.2514144108283994E-3</v>
      </c>
      <c r="B58835" t="s">
        <v>28249</v>
      </c>
    </row>
    <row r="58836" spans="1:2" x14ac:dyDescent="0.3">
      <c r="A58836" s="2">
        <v>3.7484199999999999</v>
      </c>
      <c r="B58836" t="s">
        <v>28248</v>
      </c>
    </row>
    <row r="58837" spans="1:2" x14ac:dyDescent="0.3">
      <c r="A58837" s="2">
        <v>0.67039318429581896</v>
      </c>
      <c r="B58837" t="s">
        <v>28247</v>
      </c>
    </row>
    <row r="58838" spans="1:2" x14ac:dyDescent="0.3">
      <c r="A58838" s="2">
        <v>2.31E-3</v>
      </c>
      <c r="B58838" t="s">
        <v>28246</v>
      </c>
    </row>
    <row r="58839" spans="1:2" x14ac:dyDescent="0.3">
      <c r="A58839" s="2">
        <v>0.77515999999999996</v>
      </c>
      <c r="B58839" t="s">
        <v>28245</v>
      </c>
    </row>
    <row r="58840" spans="1:2" x14ac:dyDescent="0.3">
      <c r="A58840" s="2">
        <v>51.871259999999999</v>
      </c>
      <c r="B58840" t="s">
        <v>28244</v>
      </c>
    </row>
    <row r="58841" spans="1:2" x14ac:dyDescent="0.3">
      <c r="A58841" s="2">
        <v>0.50131535165028096</v>
      </c>
      <c r="B58841" t="s">
        <v>28243</v>
      </c>
    </row>
    <row r="58842" spans="1:2" x14ac:dyDescent="0.3">
      <c r="A58842" s="2">
        <v>1.0331600000000001</v>
      </c>
      <c r="B58842" t="s">
        <v>28242</v>
      </c>
    </row>
    <row r="58843" spans="1:2" x14ac:dyDescent="0.3">
      <c r="A58843" s="2">
        <v>0.35409000000000002</v>
      </c>
      <c r="B58843" t="s">
        <v>28241</v>
      </c>
    </row>
    <row r="58844" spans="1:2" x14ac:dyDescent="0.3">
      <c r="A58844" s="2">
        <v>7.084E-2</v>
      </c>
      <c r="B58844" t="s">
        <v>28240</v>
      </c>
    </row>
    <row r="58845" spans="1:2" x14ac:dyDescent="0.3">
      <c r="A58845" s="2">
        <v>0.18529999999999999</v>
      </c>
      <c r="B58845" t="s">
        <v>28239</v>
      </c>
    </row>
    <row r="58846" spans="1:2" x14ac:dyDescent="0.3">
      <c r="A58846" s="2">
        <v>6.8229999999999999E-2</v>
      </c>
      <c r="B58846" t="s">
        <v>28238</v>
      </c>
    </row>
    <row r="58847" spans="1:2" x14ac:dyDescent="0.3">
      <c r="A58847" s="2">
        <v>5.1991491292264699E-3</v>
      </c>
      <c r="B58847" t="s">
        <v>28237</v>
      </c>
    </row>
    <row r="58848" spans="1:2" x14ac:dyDescent="0.3">
      <c r="A58848" s="2">
        <v>2.9999999999999997E-4</v>
      </c>
      <c r="B58848" t="s">
        <v>28236</v>
      </c>
    </row>
    <row r="58849" spans="1:2" x14ac:dyDescent="0.3">
      <c r="A58849" s="2">
        <v>0.22301000000000001</v>
      </c>
      <c r="B58849" t="s">
        <v>28235</v>
      </c>
    </row>
    <row r="58850" spans="1:2" x14ac:dyDescent="0.3">
      <c r="A58850" s="2">
        <v>0.18014016913813199</v>
      </c>
      <c r="B58850" t="s">
        <v>28234</v>
      </c>
    </row>
    <row r="58851" spans="1:2" x14ac:dyDescent="0.3">
      <c r="A58851" s="2">
        <v>1.067642862065</v>
      </c>
      <c r="B58851" t="s">
        <v>28233</v>
      </c>
    </row>
    <row r="58852" spans="1:2" x14ac:dyDescent="0.3">
      <c r="A58852" s="2">
        <v>7.1013039526062097E-2</v>
      </c>
      <c r="B58852" t="s">
        <v>28232</v>
      </c>
    </row>
    <row r="58853" spans="1:2" x14ac:dyDescent="0.3">
      <c r="A58853" s="2">
        <v>1.6409199999999999</v>
      </c>
      <c r="B58853" t="s">
        <v>28231</v>
      </c>
    </row>
    <row r="58854" spans="1:2" x14ac:dyDescent="0.3">
      <c r="A58854" s="2">
        <v>5.7320500000000001</v>
      </c>
      <c r="B58854" t="s">
        <v>28230</v>
      </c>
    </row>
    <row r="58855" spans="1:2" x14ac:dyDescent="0.3">
      <c r="A58855" s="2">
        <v>2.1499999999999998E-2</v>
      </c>
      <c r="B58855" t="s">
        <v>28229</v>
      </c>
    </row>
    <row r="58856" spans="1:2" x14ac:dyDescent="0.3">
      <c r="A58856" s="2">
        <v>24.563394515782001</v>
      </c>
      <c r="B58856" t="s">
        <v>28228</v>
      </c>
    </row>
    <row r="58857" spans="1:2" x14ac:dyDescent="0.3">
      <c r="A58857" s="2">
        <v>0.27709</v>
      </c>
      <c r="B58857" t="s">
        <v>28227</v>
      </c>
    </row>
    <row r="58858" spans="1:2" x14ac:dyDescent="0.3">
      <c r="A58858" s="2">
        <v>3.0475193785638398E-3</v>
      </c>
      <c r="B58858" t="s">
        <v>28226</v>
      </c>
    </row>
    <row r="58859" spans="1:2" x14ac:dyDescent="0.3">
      <c r="A58859" s="2">
        <v>1.1183470615210399E-2</v>
      </c>
      <c r="B58859" t="s">
        <v>28225</v>
      </c>
    </row>
    <row r="58860" spans="1:2" x14ac:dyDescent="0.3">
      <c r="A58860" s="2">
        <v>0.27471000000000001</v>
      </c>
      <c r="B58860" t="s">
        <v>28224</v>
      </c>
    </row>
    <row r="58861" spans="1:2" x14ac:dyDescent="0.3">
      <c r="A58861" s="2">
        <v>1.65991</v>
      </c>
      <c r="B58861" t="s">
        <v>28223</v>
      </c>
    </row>
    <row r="58862" spans="1:2" x14ac:dyDescent="0.3">
      <c r="A58862" s="2">
        <v>2.4664716750470301</v>
      </c>
      <c r="B58862" t="s">
        <v>28222</v>
      </c>
    </row>
    <row r="58863" spans="1:2" x14ac:dyDescent="0.3">
      <c r="A58863" s="2">
        <v>1.23288406210643E-2</v>
      </c>
      <c r="B58863" t="s">
        <v>28221</v>
      </c>
    </row>
    <row r="58864" spans="1:2" x14ac:dyDescent="0.3">
      <c r="A58864" s="2">
        <v>0.14630349523201999</v>
      </c>
      <c r="B58864" t="s">
        <v>28220</v>
      </c>
    </row>
    <row r="58865" spans="1:2" x14ac:dyDescent="0.3">
      <c r="A58865" s="2">
        <v>34.878450000000001</v>
      </c>
      <c r="B58865" t="s">
        <v>28219</v>
      </c>
    </row>
    <row r="58866" spans="1:2" x14ac:dyDescent="0.3">
      <c r="A58866" s="2">
        <v>0.766239759148029</v>
      </c>
      <c r="B58866" t="s">
        <v>28218</v>
      </c>
    </row>
    <row r="58867" spans="1:2" x14ac:dyDescent="0.3">
      <c r="A58867" s="2">
        <v>0.100996031011479</v>
      </c>
      <c r="B58867" t="s">
        <v>28217</v>
      </c>
    </row>
    <row r="58868" spans="1:2" x14ac:dyDescent="0.3">
      <c r="A58868" s="2">
        <v>3.0013200000000002</v>
      </c>
      <c r="B58868" t="s">
        <v>28216</v>
      </c>
    </row>
    <row r="58869" spans="1:2" x14ac:dyDescent="0.3">
      <c r="A58869" s="2">
        <v>0.600853416894785</v>
      </c>
      <c r="B58869" t="s">
        <v>28215</v>
      </c>
    </row>
    <row r="58870" spans="1:2" x14ac:dyDescent="0.3">
      <c r="A58870" s="2">
        <v>0.12936</v>
      </c>
      <c r="B58870" t="s">
        <v>28214</v>
      </c>
    </row>
    <row r="58871" spans="1:2" x14ac:dyDescent="0.3">
      <c r="A58871" s="2">
        <v>5.1894499999999999</v>
      </c>
      <c r="B58871" t="s">
        <v>28213</v>
      </c>
    </row>
    <row r="58872" spans="1:2" x14ac:dyDescent="0.3">
      <c r="A58872" s="2">
        <v>0.120561131227316</v>
      </c>
      <c r="B58872" t="s">
        <v>28212</v>
      </c>
    </row>
    <row r="58873" spans="1:2" x14ac:dyDescent="0.3">
      <c r="A58873" s="2">
        <v>0.120561131227316</v>
      </c>
      <c r="B58873" t="s">
        <v>28211</v>
      </c>
    </row>
    <row r="58874" spans="1:2" x14ac:dyDescent="0.3">
      <c r="A58874" s="2">
        <v>5.8018267265593404E-4</v>
      </c>
      <c r="B58874" t="s">
        <v>28210</v>
      </c>
    </row>
    <row r="58875" spans="1:2" x14ac:dyDescent="0.3">
      <c r="A58875" s="2">
        <v>6.2289999999999998E-2</v>
      </c>
      <c r="B58875" t="s">
        <v>28209</v>
      </c>
    </row>
    <row r="58876" spans="1:2" x14ac:dyDescent="0.3">
      <c r="A58876" s="2">
        <v>9.4475285299357008</v>
      </c>
      <c r="B58876" t="s">
        <v>28208</v>
      </c>
    </row>
    <row r="58877" spans="1:2" x14ac:dyDescent="0.3">
      <c r="A58877" s="2">
        <v>0.11415</v>
      </c>
      <c r="B58877" t="s">
        <v>28207</v>
      </c>
    </row>
    <row r="58878" spans="1:2" x14ac:dyDescent="0.3">
      <c r="A58878" s="2">
        <v>4.5062935776680302</v>
      </c>
      <c r="B58878" t="s">
        <v>28206</v>
      </c>
    </row>
    <row r="58879" spans="1:2" x14ac:dyDescent="0.3">
      <c r="A58879" s="2">
        <v>0.64836000000000005</v>
      </c>
      <c r="B58879" t="s">
        <v>28205</v>
      </c>
    </row>
    <row r="58880" spans="1:2" x14ac:dyDescent="0.3">
      <c r="A58880" s="2">
        <v>4.4888996943430397E-2</v>
      </c>
      <c r="B58880" t="s">
        <v>28204</v>
      </c>
    </row>
    <row r="58881" spans="1:2" x14ac:dyDescent="0.3">
      <c r="A58881" s="2">
        <v>1.8899600000000001</v>
      </c>
      <c r="B58881" t="s">
        <v>28203</v>
      </c>
    </row>
    <row r="58882" spans="1:2" x14ac:dyDescent="0.3">
      <c r="A58882" s="2">
        <v>59.115459999999999</v>
      </c>
      <c r="B58882" t="s">
        <v>28202</v>
      </c>
    </row>
    <row r="58883" spans="1:2" x14ac:dyDescent="0.3">
      <c r="A58883" s="2">
        <v>5.2999999999999998E-4</v>
      </c>
      <c r="B58883" t="s">
        <v>28201</v>
      </c>
    </row>
    <row r="58884" spans="1:2" x14ac:dyDescent="0.3">
      <c r="A58884" s="2">
        <v>3.6372122397935303E-2</v>
      </c>
      <c r="B58884" t="s">
        <v>28200</v>
      </c>
    </row>
    <row r="58885" spans="1:2" x14ac:dyDescent="0.3">
      <c r="A58885" s="2">
        <v>5.7200000000000003E-3</v>
      </c>
      <c r="B58885" t="s">
        <v>28199</v>
      </c>
    </row>
    <row r="58886" spans="1:2" x14ac:dyDescent="0.3">
      <c r="A58886" s="2">
        <v>2.2848799999999998</v>
      </c>
      <c r="B58886" t="s">
        <v>28198</v>
      </c>
    </row>
    <row r="58887" spans="1:2" x14ac:dyDescent="0.3">
      <c r="A58887" s="2">
        <v>6.51762</v>
      </c>
      <c r="B58887" t="s">
        <v>28197</v>
      </c>
    </row>
    <row r="58888" spans="1:2" x14ac:dyDescent="0.3">
      <c r="A58888" s="2">
        <v>1.47111693129735</v>
      </c>
      <c r="B58888" t="s">
        <v>28196</v>
      </c>
    </row>
    <row r="58889" spans="1:2" x14ac:dyDescent="0.3">
      <c r="A58889" s="2">
        <v>1.43560430507282</v>
      </c>
      <c r="B58889" t="s">
        <v>28195</v>
      </c>
    </row>
    <row r="58890" spans="1:2" x14ac:dyDescent="0.3">
      <c r="A58890" s="2">
        <v>6.29156839507095</v>
      </c>
      <c r="B58890" t="s">
        <v>28194</v>
      </c>
    </row>
    <row r="58891" spans="1:2" x14ac:dyDescent="0.3">
      <c r="A58891" s="2">
        <v>1.43560430507282</v>
      </c>
      <c r="B58891" t="s">
        <v>28193</v>
      </c>
    </row>
    <row r="58892" spans="1:2" x14ac:dyDescent="0.3">
      <c r="A58892" s="2">
        <v>4.3178633377581903</v>
      </c>
      <c r="B58892" t="s">
        <v>28192</v>
      </c>
    </row>
    <row r="58893" spans="1:2" x14ac:dyDescent="0.3">
      <c r="A58893" s="2">
        <v>1.6424799999999999</v>
      </c>
      <c r="B58893" t="s">
        <v>28191</v>
      </c>
    </row>
    <row r="58894" spans="1:2" x14ac:dyDescent="0.3">
      <c r="A58894" s="2">
        <v>6.7933168674972996E-2</v>
      </c>
      <c r="B58894" t="s">
        <v>28190</v>
      </c>
    </row>
    <row r="58895" spans="1:2" x14ac:dyDescent="0.3">
      <c r="A58895" s="2">
        <v>14.13921</v>
      </c>
      <c r="B58895" t="s">
        <v>28189</v>
      </c>
    </row>
    <row r="58896" spans="1:2" x14ac:dyDescent="0.3">
      <c r="A58896" s="2">
        <v>2.3012047461109298E-3</v>
      </c>
      <c r="B58896" t="s">
        <v>28188</v>
      </c>
    </row>
    <row r="58897" spans="1:2" x14ac:dyDescent="0.3">
      <c r="A58897" s="2">
        <v>1.1153200000000001</v>
      </c>
      <c r="B58897" t="s">
        <v>28187</v>
      </c>
    </row>
    <row r="58898" spans="1:2" x14ac:dyDescent="0.3">
      <c r="A58898" s="2">
        <v>27.105589999999999</v>
      </c>
      <c r="B58898" t="s">
        <v>28186</v>
      </c>
    </row>
    <row r="58899" spans="1:2" x14ac:dyDescent="0.3">
      <c r="A58899" s="2">
        <v>0.38458789354157202</v>
      </c>
      <c r="B58899" t="s">
        <v>28185</v>
      </c>
    </row>
    <row r="58900" spans="1:2" x14ac:dyDescent="0.3">
      <c r="A58900" s="2">
        <v>9.6296499999999998</v>
      </c>
      <c r="B58900" t="s">
        <v>28184</v>
      </c>
    </row>
    <row r="58901" spans="1:2" x14ac:dyDescent="0.3">
      <c r="A58901" s="2">
        <v>10.7286499033601</v>
      </c>
      <c r="B58901" t="s">
        <v>28183</v>
      </c>
    </row>
    <row r="58902" spans="1:2" x14ac:dyDescent="0.3">
      <c r="A58902" s="2">
        <v>12.29889</v>
      </c>
      <c r="B58902" t="s">
        <v>28182</v>
      </c>
    </row>
    <row r="58903" spans="1:2" x14ac:dyDescent="0.3">
      <c r="A58903" s="2">
        <v>41.492400000000004</v>
      </c>
      <c r="B58903" t="s">
        <v>28181</v>
      </c>
    </row>
    <row r="58904" spans="1:2" x14ac:dyDescent="0.3">
      <c r="A58904" s="2">
        <v>10.336</v>
      </c>
      <c r="B58904" t="s">
        <v>28180</v>
      </c>
    </row>
    <row r="58905" spans="1:2" x14ac:dyDescent="0.3">
      <c r="A58905" s="2">
        <v>0.15850476326309601</v>
      </c>
      <c r="B58905" t="s">
        <v>28179</v>
      </c>
    </row>
    <row r="58906" spans="1:2" x14ac:dyDescent="0.3">
      <c r="A58906" s="2">
        <v>0.15387000000000001</v>
      </c>
      <c r="B58906" t="s">
        <v>28178</v>
      </c>
    </row>
    <row r="58907" spans="1:2" x14ac:dyDescent="0.3">
      <c r="A58907" s="2">
        <v>9.9500000000000005E-3</v>
      </c>
      <c r="B58907" t="s">
        <v>28177</v>
      </c>
    </row>
    <row r="58908" spans="1:2" x14ac:dyDescent="0.3">
      <c r="A58908" s="2">
        <v>0.51398701286644899</v>
      </c>
      <c r="B58908" t="s">
        <v>28176</v>
      </c>
    </row>
    <row r="58909" spans="1:2" x14ac:dyDescent="0.3">
      <c r="A58909" s="2">
        <v>20.518750000000001</v>
      </c>
      <c r="B58909" t="s">
        <v>28175</v>
      </c>
    </row>
    <row r="58910" spans="1:2" x14ac:dyDescent="0.3">
      <c r="A58910" s="2">
        <v>1.0557375805001401</v>
      </c>
      <c r="B58910" t="s">
        <v>28174</v>
      </c>
    </row>
    <row r="58911" spans="1:2" x14ac:dyDescent="0.3">
      <c r="A58911" s="2">
        <v>95.989441704553002</v>
      </c>
      <c r="B58911" t="s">
        <v>28173</v>
      </c>
    </row>
    <row r="58912" spans="1:2" x14ac:dyDescent="0.3">
      <c r="A58912" s="2">
        <v>14.521196535443201</v>
      </c>
      <c r="B58912" t="s">
        <v>28172</v>
      </c>
    </row>
    <row r="58913" spans="1:2" x14ac:dyDescent="0.3">
      <c r="A58913" s="2">
        <v>2.87330778806606</v>
      </c>
      <c r="B58913" t="s">
        <v>28171</v>
      </c>
    </row>
    <row r="58914" spans="1:2" x14ac:dyDescent="0.3">
      <c r="A58914" s="2">
        <v>181.949892870262</v>
      </c>
      <c r="B58914" t="s">
        <v>28170</v>
      </c>
    </row>
    <row r="58915" spans="1:2" x14ac:dyDescent="0.3">
      <c r="A58915" s="2">
        <v>3.1301667310834599E-2</v>
      </c>
      <c r="B58915" t="s">
        <v>28169</v>
      </c>
    </row>
    <row r="58916" spans="1:2" x14ac:dyDescent="0.3">
      <c r="A58916" s="2">
        <v>0.71619846622989103</v>
      </c>
      <c r="B58916" t="s">
        <v>28168</v>
      </c>
    </row>
    <row r="58917" spans="1:2" x14ac:dyDescent="0.3">
      <c r="A58917" s="2">
        <v>5.0570256202738202E-2</v>
      </c>
      <c r="B58917" t="s">
        <v>28167</v>
      </c>
    </row>
    <row r="58918" spans="1:2" x14ac:dyDescent="0.3">
      <c r="A58918" s="2">
        <v>1.6096818497732601E-2</v>
      </c>
      <c r="B58918" t="s">
        <v>28166</v>
      </c>
    </row>
    <row r="58919" spans="1:2" x14ac:dyDescent="0.3">
      <c r="A58919" s="2">
        <v>1.072E-2</v>
      </c>
      <c r="B58919" t="s">
        <v>28165</v>
      </c>
    </row>
    <row r="58920" spans="1:2" x14ac:dyDescent="0.3">
      <c r="A58920" s="2">
        <v>6.1295900000000003</v>
      </c>
      <c r="B58920" t="s">
        <v>28164</v>
      </c>
    </row>
    <row r="58921" spans="1:2" x14ac:dyDescent="0.3">
      <c r="A58921" s="2">
        <v>4.8983800000000004</v>
      </c>
      <c r="B58921" t="s">
        <v>28163</v>
      </c>
    </row>
    <row r="58922" spans="1:2" x14ac:dyDescent="0.3">
      <c r="A58922" s="2">
        <v>0.68751427892508499</v>
      </c>
      <c r="B58922" t="s">
        <v>28162</v>
      </c>
    </row>
    <row r="58923" spans="1:2" x14ac:dyDescent="0.3">
      <c r="A58923" s="2">
        <v>34.632959074502097</v>
      </c>
      <c r="B58923" t="s">
        <v>28161</v>
      </c>
    </row>
    <row r="58924" spans="1:2" x14ac:dyDescent="0.3">
      <c r="A58924" s="2">
        <v>77.071086993483405</v>
      </c>
      <c r="B58924" t="s">
        <v>28160</v>
      </c>
    </row>
    <row r="58925" spans="1:2" x14ac:dyDescent="0.3">
      <c r="A58925" s="2">
        <v>34.567059999999998</v>
      </c>
      <c r="B58925" t="s">
        <v>28159</v>
      </c>
    </row>
    <row r="58926" spans="1:2" x14ac:dyDescent="0.3">
      <c r="A58926" s="2">
        <v>1019.72909</v>
      </c>
      <c r="B58926" t="s">
        <v>28158</v>
      </c>
    </row>
    <row r="58927" spans="1:2" x14ac:dyDescent="0.3">
      <c r="A58927" s="2">
        <v>9.9925277520898897E-3</v>
      </c>
      <c r="B58927" t="s">
        <v>28157</v>
      </c>
    </row>
    <row r="58928" spans="1:2" x14ac:dyDescent="0.3">
      <c r="A58928" s="2">
        <v>62.966610000000003</v>
      </c>
      <c r="B58928" t="s">
        <v>28156</v>
      </c>
    </row>
    <row r="58929" spans="1:2" x14ac:dyDescent="0.3">
      <c r="A58929" s="2">
        <v>1.17429406576336</v>
      </c>
      <c r="B58929" t="s">
        <v>28155</v>
      </c>
    </row>
    <row r="58930" spans="1:2" x14ac:dyDescent="0.3">
      <c r="A58930" s="2">
        <v>14</v>
      </c>
      <c r="B58930" t="s">
        <v>28154</v>
      </c>
    </row>
    <row r="58931" spans="1:2" x14ac:dyDescent="0.3">
      <c r="A58931" s="2">
        <v>145.53357</v>
      </c>
      <c r="B58931" t="s">
        <v>28153</v>
      </c>
    </row>
    <row r="58932" spans="1:2" x14ac:dyDescent="0.3">
      <c r="A58932" s="2">
        <v>13.724394350684999</v>
      </c>
      <c r="B58932" t="s">
        <v>28152</v>
      </c>
    </row>
    <row r="58933" spans="1:2" x14ac:dyDescent="0.3">
      <c r="A58933" s="2">
        <v>6.9053415766997103E-3</v>
      </c>
      <c r="B58933" t="s">
        <v>28151</v>
      </c>
    </row>
    <row r="58934" spans="1:2" x14ac:dyDescent="0.3">
      <c r="A58934" s="2">
        <v>0.27923016957269298</v>
      </c>
      <c r="B58934" t="s">
        <v>28150</v>
      </c>
    </row>
    <row r="58935" spans="1:2" x14ac:dyDescent="0.3">
      <c r="A58935" s="2">
        <v>6.4196086235137001E-3</v>
      </c>
      <c r="B58935" t="s">
        <v>28149</v>
      </c>
    </row>
    <row r="58936" spans="1:2" x14ac:dyDescent="0.3">
      <c r="A58936" s="2">
        <v>0.19645000000000001</v>
      </c>
      <c r="B58936" t="s">
        <v>28148</v>
      </c>
    </row>
    <row r="58937" spans="1:2" x14ac:dyDescent="0.3">
      <c r="A58937" s="2">
        <v>9.1678099999999993</v>
      </c>
      <c r="B58937" t="s">
        <v>28147</v>
      </c>
    </row>
    <row r="58938" spans="1:2" x14ac:dyDescent="0.3">
      <c r="A58938" s="2">
        <v>2.64665133956749</v>
      </c>
      <c r="B58938" t="s">
        <v>28146</v>
      </c>
    </row>
    <row r="58939" spans="1:2" x14ac:dyDescent="0.3">
      <c r="A58939" s="2">
        <v>2.7310355117343401</v>
      </c>
      <c r="B58939" t="s">
        <v>28145</v>
      </c>
    </row>
    <row r="58940" spans="1:2" x14ac:dyDescent="0.3">
      <c r="A58940" s="2">
        <v>8.226E-2</v>
      </c>
      <c r="B58940" t="s">
        <v>28144</v>
      </c>
    </row>
    <row r="58941" spans="1:2" x14ac:dyDescent="0.3">
      <c r="A58941" s="2">
        <v>1.01798685115233</v>
      </c>
      <c r="B58941" t="s">
        <v>28143</v>
      </c>
    </row>
    <row r="58942" spans="1:2" x14ac:dyDescent="0.3">
      <c r="A58942" s="2">
        <v>4.0250522763211997E-3</v>
      </c>
      <c r="B58942" t="s">
        <v>28142</v>
      </c>
    </row>
    <row r="58943" spans="1:2" x14ac:dyDescent="0.3">
      <c r="A58943" s="2">
        <v>4.0146600000000001</v>
      </c>
      <c r="B58943" t="s">
        <v>28141</v>
      </c>
    </row>
    <row r="58944" spans="1:2" x14ac:dyDescent="0.3">
      <c r="A58944" s="2">
        <v>8.5677835011599805E-3</v>
      </c>
      <c r="B58944" t="s">
        <v>28140</v>
      </c>
    </row>
    <row r="58945" spans="1:2" x14ac:dyDescent="0.3">
      <c r="A58945" s="2">
        <v>0.69667865278664198</v>
      </c>
      <c r="B58945" t="s">
        <v>28139</v>
      </c>
    </row>
    <row r="58946" spans="1:2" x14ac:dyDescent="0.3">
      <c r="A58946" s="2">
        <v>0.79313250577067296</v>
      </c>
      <c r="B58946" t="s">
        <v>28138</v>
      </c>
    </row>
    <row r="58947" spans="1:2" x14ac:dyDescent="0.3">
      <c r="A58947" s="2">
        <v>6.4134900000000004</v>
      </c>
      <c r="B58947" t="s">
        <v>28137</v>
      </c>
    </row>
    <row r="58948" spans="1:2" x14ac:dyDescent="0.3">
      <c r="A58948" s="2">
        <v>2.8453031573749299</v>
      </c>
      <c r="B58948" t="s">
        <v>28136</v>
      </c>
    </row>
    <row r="58949" spans="1:2" x14ac:dyDescent="0.3">
      <c r="A58949" s="2">
        <v>1.48523131242057E-2</v>
      </c>
      <c r="B58949" t="s">
        <v>28135</v>
      </c>
    </row>
    <row r="58950" spans="1:2" x14ac:dyDescent="0.3">
      <c r="A58950" s="2">
        <v>480</v>
      </c>
      <c r="B58950" t="s">
        <v>28134</v>
      </c>
    </row>
    <row r="58951" spans="1:2" x14ac:dyDescent="0.3">
      <c r="A58951" s="2">
        <v>56.521030000000003</v>
      </c>
      <c r="B58951" t="s">
        <v>28133</v>
      </c>
    </row>
    <row r="58952" spans="1:2" x14ac:dyDescent="0.3">
      <c r="A58952" s="2">
        <v>13.147780788908401</v>
      </c>
      <c r="B58952" t="s">
        <v>28132</v>
      </c>
    </row>
    <row r="58953" spans="1:2" x14ac:dyDescent="0.3">
      <c r="A58953" s="2">
        <v>6.53122885039122E-2</v>
      </c>
      <c r="B58953" t="s">
        <v>28131</v>
      </c>
    </row>
    <row r="58954" spans="1:2" x14ac:dyDescent="0.3">
      <c r="A58954" s="2">
        <v>27.875044837608101</v>
      </c>
      <c r="B58954" t="s">
        <v>28130</v>
      </c>
    </row>
    <row r="58955" spans="1:2" x14ac:dyDescent="0.3">
      <c r="A58955" s="2">
        <v>59.495184991796897</v>
      </c>
      <c r="B58955" t="s">
        <v>28129</v>
      </c>
    </row>
    <row r="58956" spans="1:2" x14ac:dyDescent="0.3">
      <c r="A58956" s="2">
        <v>0.16422767590151899</v>
      </c>
      <c r="B58956" t="s">
        <v>28128</v>
      </c>
    </row>
    <row r="58957" spans="1:2" x14ac:dyDescent="0.3">
      <c r="A58957" s="2">
        <v>0.163795149041808</v>
      </c>
      <c r="B58957" t="s">
        <v>28127</v>
      </c>
    </row>
    <row r="58958" spans="1:2" x14ac:dyDescent="0.3">
      <c r="A58958" s="2">
        <v>184.85740801564401</v>
      </c>
      <c r="B58958" t="s">
        <v>28126</v>
      </c>
    </row>
    <row r="58959" spans="1:2" x14ac:dyDescent="0.3">
      <c r="A58959" s="2">
        <v>0.34217785225167102</v>
      </c>
      <c r="B58959" t="s">
        <v>28125</v>
      </c>
    </row>
    <row r="58960" spans="1:2" x14ac:dyDescent="0.3">
      <c r="A58960" s="2">
        <v>0.72239105320185204</v>
      </c>
      <c r="B58960" t="s">
        <v>28124</v>
      </c>
    </row>
    <row r="58961" spans="1:2" x14ac:dyDescent="0.3">
      <c r="A58961" s="2">
        <v>11.83516</v>
      </c>
      <c r="B58961" t="s">
        <v>28123</v>
      </c>
    </row>
    <row r="58962" spans="1:2" x14ac:dyDescent="0.3">
      <c r="A58962" s="2">
        <v>13.100070000000001</v>
      </c>
      <c r="B58962" t="s">
        <v>28122</v>
      </c>
    </row>
    <row r="58963" spans="1:2" x14ac:dyDescent="0.3">
      <c r="A58963" s="2">
        <v>2.1076287417717401</v>
      </c>
      <c r="B58963" t="s">
        <v>28121</v>
      </c>
    </row>
    <row r="58964" spans="1:2" x14ac:dyDescent="0.3">
      <c r="A58964" s="2">
        <v>2.1688900000000002</v>
      </c>
      <c r="B58964" t="s">
        <v>28120</v>
      </c>
    </row>
    <row r="58965" spans="1:2" x14ac:dyDescent="0.3">
      <c r="A58965" s="2">
        <v>1.5431207526588699</v>
      </c>
      <c r="B58965" t="s">
        <v>28119</v>
      </c>
    </row>
    <row r="58966" spans="1:2" x14ac:dyDescent="0.3">
      <c r="A58966" s="2">
        <v>2.11734</v>
      </c>
      <c r="B58966" t="s">
        <v>28118</v>
      </c>
    </row>
    <row r="58967" spans="1:2" x14ac:dyDescent="0.3">
      <c r="A58967" s="2">
        <v>2495.3143940152199</v>
      </c>
      <c r="B58967" t="s">
        <v>28117</v>
      </c>
    </row>
    <row r="58968" spans="1:2" x14ac:dyDescent="0.3">
      <c r="A58968" s="2">
        <v>1.4317899999999999</v>
      </c>
      <c r="B58968" t="s">
        <v>28116</v>
      </c>
    </row>
    <row r="58969" spans="1:2" x14ac:dyDescent="0.3">
      <c r="A58969" s="2">
        <v>1.1580740123978499</v>
      </c>
      <c r="B58969" t="s">
        <v>28115</v>
      </c>
    </row>
    <row r="58970" spans="1:2" x14ac:dyDescent="0.3">
      <c r="A58970" s="2">
        <v>4.6923700000000004</v>
      </c>
      <c r="B58970" t="s">
        <v>28114</v>
      </c>
    </row>
    <row r="58971" spans="1:2" x14ac:dyDescent="0.3">
      <c r="A58971" s="2">
        <v>5.14428301294436</v>
      </c>
      <c r="B58971" t="s">
        <v>28113</v>
      </c>
    </row>
    <row r="58972" spans="1:2" x14ac:dyDescent="0.3">
      <c r="A58972" s="2">
        <v>0.43634703164595701</v>
      </c>
      <c r="B58972" t="s">
        <v>28112</v>
      </c>
    </row>
    <row r="58973" spans="1:2" x14ac:dyDescent="0.3">
      <c r="A58973" s="2">
        <v>2.8969052516297902</v>
      </c>
      <c r="B58973" t="s">
        <v>28111</v>
      </c>
    </row>
    <row r="58974" spans="1:2" x14ac:dyDescent="0.3">
      <c r="A58974" s="2">
        <v>0.299320017458367</v>
      </c>
      <c r="B58974" t="s">
        <v>28110</v>
      </c>
    </row>
    <row r="58975" spans="1:2" x14ac:dyDescent="0.3">
      <c r="A58975" s="2" t="s">
        <v>13</v>
      </c>
      <c r="B58975" t="s">
        <v>28109</v>
      </c>
    </row>
    <row r="58976" spans="1:2" x14ac:dyDescent="0.3">
      <c r="A58976" s="2">
        <v>0.31067</v>
      </c>
      <c r="B58976" t="s">
        <v>28108</v>
      </c>
    </row>
    <row r="58977" spans="1:2" x14ac:dyDescent="0.3">
      <c r="A58977" s="2">
        <v>0.16349</v>
      </c>
      <c r="B58977" t="s">
        <v>28107</v>
      </c>
    </row>
    <row r="58978" spans="1:2" x14ac:dyDescent="0.3">
      <c r="A58978" s="2">
        <v>0.34411999999999998</v>
      </c>
      <c r="B58978" t="s">
        <v>28106</v>
      </c>
    </row>
    <row r="58979" spans="1:2" x14ac:dyDescent="0.3">
      <c r="A58979" s="2">
        <v>8.9750800000000002</v>
      </c>
      <c r="B58979" t="s">
        <v>28105</v>
      </c>
    </row>
    <row r="58980" spans="1:2" x14ac:dyDescent="0.3">
      <c r="A58980" s="2">
        <v>4.8509999999999998E-2</v>
      </c>
      <c r="B58980" t="s">
        <v>28104</v>
      </c>
    </row>
    <row r="58981" spans="1:2" x14ac:dyDescent="0.3">
      <c r="A58981" s="2">
        <v>1.5399999999999999E-3</v>
      </c>
      <c r="B58981" t="s">
        <v>28103</v>
      </c>
    </row>
    <row r="58982" spans="1:2" x14ac:dyDescent="0.3">
      <c r="A58982" s="2">
        <v>0.86102000000000001</v>
      </c>
      <c r="B58982" t="s">
        <v>28102</v>
      </c>
    </row>
    <row r="58983" spans="1:2" x14ac:dyDescent="0.3">
      <c r="A58983" s="2">
        <v>1.8159840413428301</v>
      </c>
      <c r="B58983" t="s">
        <v>28101</v>
      </c>
    </row>
    <row r="58984" spans="1:2" x14ac:dyDescent="0.3">
      <c r="A58984" s="2">
        <v>2.8490623967575601</v>
      </c>
      <c r="B58984" t="s">
        <v>28100</v>
      </c>
    </row>
    <row r="58985" spans="1:2" x14ac:dyDescent="0.3">
      <c r="A58985" s="2">
        <v>1.4451499999999999</v>
      </c>
      <c r="B58985" t="s">
        <v>28099</v>
      </c>
    </row>
    <row r="58986" spans="1:2" x14ac:dyDescent="0.3">
      <c r="A58986" s="2">
        <v>4.37568</v>
      </c>
      <c r="B58986" t="s">
        <v>28098</v>
      </c>
    </row>
    <row r="58987" spans="1:2" x14ac:dyDescent="0.3">
      <c r="A58987" s="2">
        <v>5.1614256012919402</v>
      </c>
      <c r="B58987" t="s">
        <v>28097</v>
      </c>
    </row>
    <row r="58988" spans="1:2" x14ac:dyDescent="0.3">
      <c r="A58988" s="2">
        <v>170.412276061977</v>
      </c>
      <c r="B58988" t="s">
        <v>28096</v>
      </c>
    </row>
    <row r="58989" spans="1:2" x14ac:dyDescent="0.3">
      <c r="A58989" s="2">
        <v>1.5740000000000001E-2</v>
      </c>
      <c r="B58989" t="s">
        <v>28095</v>
      </c>
    </row>
    <row r="58990" spans="1:2" x14ac:dyDescent="0.3">
      <c r="A58990" s="2">
        <v>6.9279999999999994E-2</v>
      </c>
      <c r="B58990" t="s">
        <v>28094</v>
      </c>
    </row>
    <row r="58991" spans="1:2" x14ac:dyDescent="0.3">
      <c r="A58991" s="2">
        <v>22.1873189274353</v>
      </c>
      <c r="B58991" t="s">
        <v>28093</v>
      </c>
    </row>
    <row r="58992" spans="1:2" x14ac:dyDescent="0.3">
      <c r="A58992" s="2">
        <v>1.2053364283686601</v>
      </c>
      <c r="B58992" t="s">
        <v>28092</v>
      </c>
    </row>
    <row r="58993" spans="1:2" x14ac:dyDescent="0.3">
      <c r="A58993" s="2">
        <v>1.19356</v>
      </c>
      <c r="B58993" t="s">
        <v>28091</v>
      </c>
    </row>
    <row r="58994" spans="1:2" x14ac:dyDescent="0.3">
      <c r="A58994" s="2">
        <v>140.25095108159999</v>
      </c>
      <c r="B58994" t="s">
        <v>28090</v>
      </c>
    </row>
    <row r="58995" spans="1:2" x14ac:dyDescent="0.3">
      <c r="A58995" s="2">
        <v>22.680106471163999</v>
      </c>
      <c r="B58995" t="s">
        <v>28089</v>
      </c>
    </row>
    <row r="58996" spans="1:2" x14ac:dyDescent="0.3">
      <c r="A58996" s="2">
        <v>3.6670947451724597E-4</v>
      </c>
      <c r="B58996" t="s">
        <v>28088</v>
      </c>
    </row>
    <row r="58997" spans="1:2" x14ac:dyDescent="0.3">
      <c r="A58997" s="2">
        <v>2.8653599999999999</v>
      </c>
      <c r="B58997" t="s">
        <v>28087</v>
      </c>
    </row>
    <row r="58998" spans="1:2" x14ac:dyDescent="0.3">
      <c r="A58998" s="2">
        <v>203.27514050967699</v>
      </c>
      <c r="B58998" t="s">
        <v>28086</v>
      </c>
    </row>
    <row r="58999" spans="1:2" x14ac:dyDescent="0.3">
      <c r="A58999" s="2">
        <v>49.973384484669602</v>
      </c>
      <c r="B58999" t="s">
        <v>28085</v>
      </c>
    </row>
    <row r="59000" spans="1:2" x14ac:dyDescent="0.3">
      <c r="A59000" s="2">
        <v>82.822209999999998</v>
      </c>
      <c r="B59000" t="s">
        <v>28084</v>
      </c>
    </row>
    <row r="59001" spans="1:2" x14ac:dyDescent="0.3">
      <c r="A59001" s="2">
        <v>1.9712217120695701</v>
      </c>
      <c r="B59001" t="s">
        <v>28083</v>
      </c>
    </row>
    <row r="59002" spans="1:2" x14ac:dyDescent="0.3">
      <c r="A59002" s="2">
        <v>3.3890699999999998</v>
      </c>
      <c r="B59002" t="s">
        <v>28082</v>
      </c>
    </row>
    <row r="59003" spans="1:2" x14ac:dyDescent="0.3">
      <c r="A59003" s="2">
        <v>11.5091519361817</v>
      </c>
      <c r="B59003" t="s">
        <v>28081</v>
      </c>
    </row>
    <row r="59004" spans="1:2" x14ac:dyDescent="0.3">
      <c r="A59004" s="2">
        <v>60.201520000000002</v>
      </c>
      <c r="B59004" t="s">
        <v>28080</v>
      </c>
    </row>
    <row r="59005" spans="1:2" x14ac:dyDescent="0.3">
      <c r="A59005" s="2">
        <v>52.318680000000001</v>
      </c>
      <c r="B59005" t="s">
        <v>28079</v>
      </c>
    </row>
    <row r="59006" spans="1:2" x14ac:dyDescent="0.3">
      <c r="A59006" s="2">
        <v>15.8134273606825</v>
      </c>
      <c r="B59006" t="s">
        <v>28078</v>
      </c>
    </row>
    <row r="59007" spans="1:2" x14ac:dyDescent="0.3">
      <c r="A59007" s="2">
        <v>12.5260979807931</v>
      </c>
      <c r="B59007" t="s">
        <v>28077</v>
      </c>
    </row>
    <row r="59008" spans="1:2" x14ac:dyDescent="0.3">
      <c r="A59008" s="2">
        <v>7.0215951079891097</v>
      </c>
      <c r="B59008" t="s">
        <v>2160</v>
      </c>
    </row>
    <row r="59009" spans="1:2" x14ac:dyDescent="0.3">
      <c r="A59009" s="2">
        <v>28.846412830088699</v>
      </c>
      <c r="B59009" t="s">
        <v>28076</v>
      </c>
    </row>
    <row r="59010" spans="1:2" x14ac:dyDescent="0.3">
      <c r="A59010" s="2">
        <v>32.277949999999997</v>
      </c>
      <c r="B59010" t="s">
        <v>28075</v>
      </c>
    </row>
    <row r="59011" spans="1:2" x14ac:dyDescent="0.3">
      <c r="A59011" s="2">
        <v>3.4418419634703898</v>
      </c>
      <c r="B59011" t="s">
        <v>28074</v>
      </c>
    </row>
    <row r="59012" spans="1:2" x14ac:dyDescent="0.3">
      <c r="A59012" s="2">
        <v>3.7137214366280298</v>
      </c>
      <c r="B59012" t="s">
        <v>28073</v>
      </c>
    </row>
    <row r="59013" spans="1:2" x14ac:dyDescent="0.3">
      <c r="A59013" s="2">
        <v>1000</v>
      </c>
      <c r="B59013" t="s">
        <v>28072</v>
      </c>
    </row>
    <row r="59014" spans="1:2" x14ac:dyDescent="0.3">
      <c r="A59014" s="2">
        <v>0.43393999999999999</v>
      </c>
      <c r="B59014" t="s">
        <v>28071</v>
      </c>
    </row>
    <row r="59015" spans="1:2" x14ac:dyDescent="0.3">
      <c r="A59015" s="2">
        <v>7.2925599999999999</v>
      </c>
      <c r="B59015" t="s">
        <v>28070</v>
      </c>
    </row>
    <row r="59016" spans="1:2" x14ac:dyDescent="0.3">
      <c r="A59016" s="2">
        <v>15.46748</v>
      </c>
      <c r="B59016" t="s">
        <v>28069</v>
      </c>
    </row>
    <row r="59017" spans="1:2" x14ac:dyDescent="0.3">
      <c r="A59017" s="2">
        <v>1.7804931102797199</v>
      </c>
      <c r="B59017" t="s">
        <v>28068</v>
      </c>
    </row>
    <row r="59018" spans="1:2" x14ac:dyDescent="0.3">
      <c r="A59018" s="2">
        <v>2.79467415282003E-2</v>
      </c>
      <c r="B59018" t="s">
        <v>28067</v>
      </c>
    </row>
    <row r="59019" spans="1:2" x14ac:dyDescent="0.3">
      <c r="A59019" s="2">
        <v>2.9682643461393399</v>
      </c>
      <c r="B59019" t="s">
        <v>28066</v>
      </c>
    </row>
    <row r="59020" spans="1:2" x14ac:dyDescent="0.3">
      <c r="A59020" s="2">
        <v>6.7872725758306898E-2</v>
      </c>
      <c r="B59020" t="s">
        <v>28065</v>
      </c>
    </row>
    <row r="59021" spans="1:2" x14ac:dyDescent="0.3">
      <c r="A59021" s="2">
        <v>21.52591</v>
      </c>
      <c r="B59021" t="s">
        <v>28064</v>
      </c>
    </row>
    <row r="59022" spans="1:2" x14ac:dyDescent="0.3">
      <c r="A59022" s="2">
        <v>1.1095208028396899</v>
      </c>
      <c r="B59022" t="s">
        <v>28063</v>
      </c>
    </row>
    <row r="59023" spans="1:2" x14ac:dyDescent="0.3">
      <c r="A59023" s="2">
        <v>7.4696800000000003</v>
      </c>
      <c r="B59023" t="s">
        <v>28062</v>
      </c>
    </row>
    <row r="59024" spans="1:2" x14ac:dyDescent="0.3">
      <c r="A59024" s="2" t="s">
        <v>13</v>
      </c>
      <c r="B59024" t="s">
        <v>28061</v>
      </c>
    </row>
    <row r="59025" spans="1:2" x14ac:dyDescent="0.3">
      <c r="A59025" s="2">
        <v>81.905889999999999</v>
      </c>
      <c r="B59025" t="s">
        <v>28060</v>
      </c>
    </row>
    <row r="59026" spans="1:2" x14ac:dyDescent="0.3">
      <c r="A59026" s="2">
        <v>14.17783</v>
      </c>
      <c r="B59026" t="s">
        <v>28059</v>
      </c>
    </row>
    <row r="59027" spans="1:2" x14ac:dyDescent="0.3">
      <c r="A59027" s="2">
        <v>3.1562899999999998</v>
      </c>
      <c r="B59027" t="s">
        <v>28058</v>
      </c>
    </row>
    <row r="59028" spans="1:2" x14ac:dyDescent="0.3">
      <c r="A59028" s="2">
        <v>33.664470000000001</v>
      </c>
      <c r="B59028" t="s">
        <v>28057</v>
      </c>
    </row>
    <row r="59029" spans="1:2" x14ac:dyDescent="0.3">
      <c r="A59029" s="2">
        <v>3.6136440218715602E-3</v>
      </c>
      <c r="B59029" t="s">
        <v>28056</v>
      </c>
    </row>
    <row r="59030" spans="1:2" x14ac:dyDescent="0.3">
      <c r="A59030" s="2">
        <v>9.0976756904950704E-2</v>
      </c>
      <c r="B59030" t="s">
        <v>28055</v>
      </c>
    </row>
    <row r="59031" spans="1:2" x14ac:dyDescent="0.3">
      <c r="A59031" s="2">
        <v>0.13953525327236399</v>
      </c>
      <c r="B59031" t="s">
        <v>28054</v>
      </c>
    </row>
    <row r="59032" spans="1:2" x14ac:dyDescent="0.3">
      <c r="A59032" s="2">
        <v>22.594098931494301</v>
      </c>
      <c r="B59032" t="s">
        <v>28053</v>
      </c>
    </row>
    <row r="59033" spans="1:2" x14ac:dyDescent="0.3">
      <c r="A59033" s="2">
        <v>1.559E-2</v>
      </c>
      <c r="B59033" t="s">
        <v>28052</v>
      </c>
    </row>
    <row r="59034" spans="1:2" x14ac:dyDescent="0.3">
      <c r="A59034" s="2">
        <v>2.6159999999999999E-2</v>
      </c>
      <c r="B59034" t="s">
        <v>28051</v>
      </c>
    </row>
    <row r="59035" spans="1:2" x14ac:dyDescent="0.3">
      <c r="A59035" s="2">
        <v>8.1933732160957504</v>
      </c>
      <c r="B59035" t="s">
        <v>28050</v>
      </c>
    </row>
    <row r="59036" spans="1:2" x14ac:dyDescent="0.3">
      <c r="A59036" s="2">
        <v>22.303629999999998</v>
      </c>
      <c r="B59036" t="s">
        <v>28049</v>
      </c>
    </row>
    <row r="59037" spans="1:2" x14ac:dyDescent="0.3">
      <c r="A59037" s="2">
        <v>11.951247235292</v>
      </c>
      <c r="B59037" t="s">
        <v>28048</v>
      </c>
    </row>
    <row r="59038" spans="1:2" x14ac:dyDescent="0.3">
      <c r="A59038" s="2">
        <v>1412.03012067038</v>
      </c>
      <c r="B59038" t="s">
        <v>28047</v>
      </c>
    </row>
    <row r="59039" spans="1:2" x14ac:dyDescent="0.3">
      <c r="A59039" s="2">
        <v>4.3099999999999996E-3</v>
      </c>
      <c r="B59039" t="s">
        <v>28046</v>
      </c>
    </row>
    <row r="59040" spans="1:2" x14ac:dyDescent="0.3">
      <c r="A59040" s="2">
        <v>5.108E-2</v>
      </c>
      <c r="B59040" t="s">
        <v>28045</v>
      </c>
    </row>
    <row r="59041" spans="1:2" x14ac:dyDescent="0.3">
      <c r="A59041" s="2">
        <v>0.10766000000000001</v>
      </c>
      <c r="B59041" t="s">
        <v>28044</v>
      </c>
    </row>
    <row r="59042" spans="1:2" x14ac:dyDescent="0.3">
      <c r="A59042" s="2">
        <v>28.198160000000001</v>
      </c>
      <c r="B59042" t="s">
        <v>28043</v>
      </c>
    </row>
    <row r="59043" spans="1:2" x14ac:dyDescent="0.3">
      <c r="A59043" s="2">
        <v>7.3699999999999998E-3</v>
      </c>
      <c r="B59043" t="s">
        <v>28042</v>
      </c>
    </row>
    <row r="59044" spans="1:2" x14ac:dyDescent="0.3">
      <c r="A59044" s="2">
        <v>69.071578237289003</v>
      </c>
      <c r="B59044" t="s">
        <v>28041</v>
      </c>
    </row>
    <row r="59045" spans="1:2" x14ac:dyDescent="0.3">
      <c r="A59045" s="2">
        <v>1.3085100000000001</v>
      </c>
      <c r="B59045" t="s">
        <v>28040</v>
      </c>
    </row>
    <row r="59046" spans="1:2" x14ac:dyDescent="0.3">
      <c r="A59046" s="2">
        <v>2.163E-2</v>
      </c>
      <c r="B59046" t="s">
        <v>28039</v>
      </c>
    </row>
    <row r="59047" spans="1:2" x14ac:dyDescent="0.3">
      <c r="A59047" s="2">
        <v>4.6219400000000004</v>
      </c>
      <c r="B59047" t="s">
        <v>28038</v>
      </c>
    </row>
    <row r="59048" spans="1:2" x14ac:dyDescent="0.3">
      <c r="A59048" s="2">
        <v>4.0786100000000003</v>
      </c>
      <c r="B59048" t="s">
        <v>28037</v>
      </c>
    </row>
    <row r="59049" spans="1:2" x14ac:dyDescent="0.3">
      <c r="A59049" s="2">
        <v>46.941474278401998</v>
      </c>
      <c r="B59049" t="s">
        <v>28036</v>
      </c>
    </row>
    <row r="59050" spans="1:2" x14ac:dyDescent="0.3">
      <c r="A59050" s="2">
        <v>23.603190000000001</v>
      </c>
      <c r="B59050" t="s">
        <v>28035</v>
      </c>
    </row>
    <row r="59051" spans="1:2" x14ac:dyDescent="0.3">
      <c r="A59051" s="2">
        <v>1.3274689226240199</v>
      </c>
      <c r="B59051" t="s">
        <v>28034</v>
      </c>
    </row>
    <row r="59052" spans="1:2" x14ac:dyDescent="0.3">
      <c r="A59052" s="2">
        <v>5.8856115563874101E-2</v>
      </c>
      <c r="B59052" t="s">
        <v>28033</v>
      </c>
    </row>
    <row r="59053" spans="1:2" x14ac:dyDescent="0.3">
      <c r="A59053" s="2">
        <v>0.1031</v>
      </c>
      <c r="B59053" t="s">
        <v>28032</v>
      </c>
    </row>
    <row r="59054" spans="1:2" x14ac:dyDescent="0.3">
      <c r="A59054" s="2">
        <v>0.65034325236990698</v>
      </c>
      <c r="B59054" t="s">
        <v>28031</v>
      </c>
    </row>
    <row r="59055" spans="1:2" x14ac:dyDescent="0.3">
      <c r="A59055" s="2">
        <v>0.63996302851212505</v>
      </c>
      <c r="B59055" t="s">
        <v>28030</v>
      </c>
    </row>
    <row r="59056" spans="1:2" x14ac:dyDescent="0.3">
      <c r="A59056" s="2">
        <v>0.12745999999999999</v>
      </c>
      <c r="B59056" t="s">
        <v>28029</v>
      </c>
    </row>
    <row r="59057" spans="1:2" x14ac:dyDescent="0.3">
      <c r="A59057" s="2">
        <v>6.8873699999999998</v>
      </c>
      <c r="B59057" t="s">
        <v>28028</v>
      </c>
    </row>
    <row r="59058" spans="1:2" x14ac:dyDescent="0.3">
      <c r="A59058" s="2">
        <v>5.20505</v>
      </c>
      <c r="B59058" t="s">
        <v>28027</v>
      </c>
    </row>
    <row r="59059" spans="1:2" x14ac:dyDescent="0.3">
      <c r="A59059" s="2">
        <v>1.7557506465014401</v>
      </c>
      <c r="B59059" t="s">
        <v>28026</v>
      </c>
    </row>
    <row r="59060" spans="1:2" x14ac:dyDescent="0.3">
      <c r="A59060" s="2">
        <v>7.7197798310361101</v>
      </c>
      <c r="B59060" t="s">
        <v>28025</v>
      </c>
    </row>
    <row r="59061" spans="1:2" x14ac:dyDescent="0.3">
      <c r="A59061" s="2">
        <v>1.3610000000000001E-2</v>
      </c>
      <c r="B59061" t="s">
        <v>28024</v>
      </c>
    </row>
    <row r="59062" spans="1:2" x14ac:dyDescent="0.3">
      <c r="A59062" s="2">
        <v>1.0111783869492501</v>
      </c>
      <c r="B59062" t="s">
        <v>28023</v>
      </c>
    </row>
    <row r="59063" spans="1:2" x14ac:dyDescent="0.3">
      <c r="A59063" s="2">
        <v>0.55561978908739895</v>
      </c>
      <c r="B59063" t="s">
        <v>28022</v>
      </c>
    </row>
    <row r="59064" spans="1:2" x14ac:dyDescent="0.3">
      <c r="A59064" s="2">
        <v>22.02702</v>
      </c>
      <c r="B59064" t="s">
        <v>28021</v>
      </c>
    </row>
    <row r="59065" spans="1:2" x14ac:dyDescent="0.3">
      <c r="A59065" s="2">
        <v>6.5926200000000001</v>
      </c>
      <c r="B59065" t="s">
        <v>28020</v>
      </c>
    </row>
    <row r="59066" spans="1:2" x14ac:dyDescent="0.3">
      <c r="A59066" s="2">
        <v>2.3890000000000002E-2</v>
      </c>
      <c r="B59066" t="s">
        <v>28019</v>
      </c>
    </row>
    <row r="59067" spans="1:2" x14ac:dyDescent="0.3">
      <c r="A59067" s="2">
        <v>2.17885003709292</v>
      </c>
      <c r="B59067" t="s">
        <v>28018</v>
      </c>
    </row>
    <row r="59068" spans="1:2" x14ac:dyDescent="0.3">
      <c r="A59068" s="2">
        <v>3.0817713039615802</v>
      </c>
      <c r="B59068" t="s">
        <v>28017</v>
      </c>
    </row>
    <row r="59069" spans="1:2" x14ac:dyDescent="0.3">
      <c r="A59069" s="2">
        <v>1.0911012279521499</v>
      </c>
      <c r="B59069" t="s">
        <v>28016</v>
      </c>
    </row>
    <row r="59070" spans="1:2" x14ac:dyDescent="0.3">
      <c r="A59070" s="2">
        <v>2.1458900000000001</v>
      </c>
      <c r="B59070" t="s">
        <v>28015</v>
      </c>
    </row>
    <row r="59071" spans="1:2" x14ac:dyDescent="0.3">
      <c r="A59071" s="2">
        <v>2.82E-3</v>
      </c>
      <c r="B59071" t="s">
        <v>28014</v>
      </c>
    </row>
    <row r="59072" spans="1:2" x14ac:dyDescent="0.3">
      <c r="A59072" s="2">
        <v>3.6971834621714099E-2</v>
      </c>
      <c r="B59072" t="s">
        <v>28013</v>
      </c>
    </row>
    <row r="59073" spans="1:2" x14ac:dyDescent="0.3">
      <c r="A59073" s="2">
        <v>17.774270000000001</v>
      </c>
      <c r="B59073" t="s">
        <v>28012</v>
      </c>
    </row>
    <row r="59074" spans="1:2" x14ac:dyDescent="0.3">
      <c r="A59074" s="2">
        <v>93.164902102629597</v>
      </c>
      <c r="B59074" t="s">
        <v>28011</v>
      </c>
    </row>
    <row r="59075" spans="1:2" x14ac:dyDescent="0.3">
      <c r="A59075" s="2">
        <v>1.3562763893229699</v>
      </c>
      <c r="B59075" t="s">
        <v>28010</v>
      </c>
    </row>
    <row r="59076" spans="1:2" x14ac:dyDescent="0.3">
      <c r="A59076" s="2">
        <v>0.30803400170275402</v>
      </c>
      <c r="B59076" t="s">
        <v>28009</v>
      </c>
    </row>
    <row r="59077" spans="1:2" x14ac:dyDescent="0.3">
      <c r="A59077" s="2">
        <v>54.342101091461302</v>
      </c>
      <c r="B59077" t="s">
        <v>28008</v>
      </c>
    </row>
    <row r="59078" spans="1:2" x14ac:dyDescent="0.3">
      <c r="A59078" s="2">
        <v>24.331040000000002</v>
      </c>
      <c r="B59078" t="s">
        <v>28007</v>
      </c>
    </row>
    <row r="59079" spans="1:2" x14ac:dyDescent="0.3">
      <c r="A59079" s="2">
        <v>0.52337</v>
      </c>
      <c r="B59079" t="s">
        <v>28006</v>
      </c>
    </row>
    <row r="59080" spans="1:2" x14ac:dyDescent="0.3">
      <c r="A59080" s="2">
        <v>18.162692672979698</v>
      </c>
      <c r="B59080" t="s">
        <v>28005</v>
      </c>
    </row>
    <row r="59081" spans="1:2" x14ac:dyDescent="0.3">
      <c r="A59081" s="2">
        <v>35.068143565069398</v>
      </c>
      <c r="B59081" t="s">
        <v>28004</v>
      </c>
    </row>
    <row r="59082" spans="1:2" x14ac:dyDescent="0.3">
      <c r="A59082" s="2">
        <v>8.9796145914286694</v>
      </c>
      <c r="B59082" t="s">
        <v>28003</v>
      </c>
    </row>
    <row r="59083" spans="1:2" x14ac:dyDescent="0.3">
      <c r="A59083" s="2">
        <v>0.26041999999999998</v>
      </c>
      <c r="B59083" t="s">
        <v>28002</v>
      </c>
    </row>
    <row r="59084" spans="1:2" x14ac:dyDescent="0.3">
      <c r="A59084" s="2">
        <v>5.2771260313711099E-2</v>
      </c>
      <c r="B59084" t="s">
        <v>28001</v>
      </c>
    </row>
    <row r="59085" spans="1:2" x14ac:dyDescent="0.3">
      <c r="A59085" s="2">
        <v>0.26383000000000001</v>
      </c>
      <c r="B59085" t="s">
        <v>28000</v>
      </c>
    </row>
    <row r="59086" spans="1:2" x14ac:dyDescent="0.3">
      <c r="A59086" s="2">
        <v>3.6824084712584502</v>
      </c>
      <c r="B59086" t="s">
        <v>27999</v>
      </c>
    </row>
    <row r="59087" spans="1:2" x14ac:dyDescent="0.3">
      <c r="A59087" s="2">
        <v>23.188789594994098</v>
      </c>
      <c r="B59087" t="s">
        <v>27998</v>
      </c>
    </row>
    <row r="59088" spans="1:2" x14ac:dyDescent="0.3">
      <c r="A59088" s="2">
        <v>0.52471611812819396</v>
      </c>
      <c r="B59088" t="s">
        <v>27997</v>
      </c>
    </row>
    <row r="59089" spans="1:2" x14ac:dyDescent="0.3">
      <c r="A59089" s="2">
        <v>17.335529999999999</v>
      </c>
      <c r="B59089" t="s">
        <v>27996</v>
      </c>
    </row>
    <row r="59090" spans="1:2" x14ac:dyDescent="0.3">
      <c r="A59090" s="2">
        <v>0.24692</v>
      </c>
      <c r="B59090" t="s">
        <v>27995</v>
      </c>
    </row>
    <row r="59091" spans="1:2" x14ac:dyDescent="0.3">
      <c r="A59091" s="2">
        <v>0.38549</v>
      </c>
      <c r="B59091" t="s">
        <v>27994</v>
      </c>
    </row>
    <row r="59092" spans="1:2" x14ac:dyDescent="0.3">
      <c r="A59092" s="2">
        <v>1.3839268969226701E-2</v>
      </c>
      <c r="B59092" t="s">
        <v>27993</v>
      </c>
    </row>
    <row r="59093" spans="1:2" x14ac:dyDescent="0.3">
      <c r="A59093" s="2">
        <v>2.3307199999999999</v>
      </c>
      <c r="B59093" t="s">
        <v>27992</v>
      </c>
    </row>
    <row r="59094" spans="1:2" x14ac:dyDescent="0.3">
      <c r="A59094" s="2" t="s">
        <v>13</v>
      </c>
      <c r="B59094" t="s">
        <v>27991</v>
      </c>
    </row>
    <row r="59095" spans="1:2" x14ac:dyDescent="0.3">
      <c r="A59095" s="2">
        <v>1.4697800000000001</v>
      </c>
      <c r="B59095" t="s">
        <v>27990</v>
      </c>
    </row>
    <row r="59096" spans="1:2" x14ac:dyDescent="0.3">
      <c r="A59096" s="2">
        <v>7.3816899999999999</v>
      </c>
      <c r="B59096" t="s">
        <v>27989</v>
      </c>
    </row>
    <row r="59097" spans="1:2" x14ac:dyDescent="0.3">
      <c r="A59097" s="2">
        <v>4.1849999999999998E-2</v>
      </c>
      <c r="B59097" t="s">
        <v>27988</v>
      </c>
    </row>
    <row r="59098" spans="1:2" x14ac:dyDescent="0.3">
      <c r="A59098" s="2">
        <v>2.5857199999999998</v>
      </c>
      <c r="B59098" t="s">
        <v>27987</v>
      </c>
    </row>
    <row r="59099" spans="1:2" x14ac:dyDescent="0.3">
      <c r="A59099" s="2">
        <v>7.2958778442352698E-2</v>
      </c>
      <c r="B59099" t="s">
        <v>27986</v>
      </c>
    </row>
    <row r="59100" spans="1:2" x14ac:dyDescent="0.3">
      <c r="A59100" s="2">
        <v>0.81760218363088799</v>
      </c>
      <c r="B59100" t="s">
        <v>27985</v>
      </c>
    </row>
    <row r="59101" spans="1:2" x14ac:dyDescent="0.3">
      <c r="A59101" s="2">
        <v>9.4995052236340101</v>
      </c>
      <c r="B59101" t="s">
        <v>27984</v>
      </c>
    </row>
    <row r="59102" spans="1:2" x14ac:dyDescent="0.3">
      <c r="A59102" s="2">
        <v>517.74449283065996</v>
      </c>
      <c r="B59102" t="s">
        <v>27983</v>
      </c>
    </row>
    <row r="59103" spans="1:2" x14ac:dyDescent="0.3">
      <c r="A59103" s="2">
        <v>0.67839000000000005</v>
      </c>
      <c r="B59103" t="s">
        <v>27982</v>
      </c>
    </row>
    <row r="59104" spans="1:2" x14ac:dyDescent="0.3">
      <c r="A59104" s="2">
        <v>1.0252600000000001</v>
      </c>
      <c r="B59104" t="s">
        <v>27981</v>
      </c>
    </row>
    <row r="59105" spans="1:2" x14ac:dyDescent="0.3">
      <c r="A59105" s="2">
        <v>7.5399999999999998E-3</v>
      </c>
      <c r="B59105" t="s">
        <v>27980</v>
      </c>
    </row>
    <row r="59106" spans="1:2" x14ac:dyDescent="0.3">
      <c r="A59106" s="2">
        <v>17.793586578201499</v>
      </c>
      <c r="B59106" t="s">
        <v>27979</v>
      </c>
    </row>
    <row r="59107" spans="1:2" x14ac:dyDescent="0.3">
      <c r="A59107" s="2">
        <v>52.419593880455501</v>
      </c>
      <c r="B59107" t="s">
        <v>27978</v>
      </c>
    </row>
    <row r="59108" spans="1:2" x14ac:dyDescent="0.3">
      <c r="A59108" s="2">
        <v>5.6899999999999997E-3</v>
      </c>
      <c r="B59108" t="s">
        <v>27977</v>
      </c>
    </row>
    <row r="59109" spans="1:2" x14ac:dyDescent="0.3">
      <c r="A59109" s="2">
        <v>0.54122000000000003</v>
      </c>
      <c r="B59109" t="s">
        <v>27976</v>
      </c>
    </row>
    <row r="59110" spans="1:2" x14ac:dyDescent="0.3">
      <c r="A59110" s="2">
        <v>0.14377000000000001</v>
      </c>
      <c r="B59110" t="s">
        <v>27975</v>
      </c>
    </row>
    <row r="59111" spans="1:2" x14ac:dyDescent="0.3">
      <c r="A59111" s="2">
        <v>0.97876876645427702</v>
      </c>
      <c r="B59111" t="s">
        <v>27974</v>
      </c>
    </row>
    <row r="59112" spans="1:2" x14ac:dyDescent="0.3">
      <c r="A59112" s="2">
        <v>1.02168791361435</v>
      </c>
      <c r="B59112" t="s">
        <v>27973</v>
      </c>
    </row>
    <row r="59113" spans="1:2" x14ac:dyDescent="0.3">
      <c r="A59113" s="2">
        <v>9.2719999999999997E-2</v>
      </c>
      <c r="B59113" t="s">
        <v>27972</v>
      </c>
    </row>
    <row r="59114" spans="1:2" x14ac:dyDescent="0.3">
      <c r="A59114" s="2">
        <v>51.533900000000003</v>
      </c>
      <c r="B59114" t="s">
        <v>27971</v>
      </c>
    </row>
    <row r="59115" spans="1:2" x14ac:dyDescent="0.3">
      <c r="A59115" s="2">
        <v>0.15865000000000001</v>
      </c>
      <c r="B59115" t="s">
        <v>27970</v>
      </c>
    </row>
    <row r="59116" spans="1:2" x14ac:dyDescent="0.3">
      <c r="A59116" s="2">
        <v>1.3816083488081001E-2</v>
      </c>
      <c r="B59116" t="s">
        <v>27969</v>
      </c>
    </row>
    <row r="59117" spans="1:2" x14ac:dyDescent="0.3">
      <c r="A59117" s="2">
        <v>1.4075102039156399E-2</v>
      </c>
      <c r="B59117" t="s">
        <v>27968</v>
      </c>
    </row>
    <row r="59118" spans="1:2" x14ac:dyDescent="0.3">
      <c r="A59118" s="2">
        <v>0.162027585103654</v>
      </c>
      <c r="B59118" t="s">
        <v>27967</v>
      </c>
    </row>
    <row r="59119" spans="1:2" x14ac:dyDescent="0.3">
      <c r="A59119" s="2">
        <v>5.0322575015744704</v>
      </c>
      <c r="B59119" t="s">
        <v>27966</v>
      </c>
    </row>
    <row r="59120" spans="1:2" x14ac:dyDescent="0.3">
      <c r="A59120" s="2">
        <v>1.64228</v>
      </c>
      <c r="B59120" t="s">
        <v>27965</v>
      </c>
    </row>
    <row r="59121" spans="1:2" x14ac:dyDescent="0.3">
      <c r="A59121" s="2">
        <v>16.133749999999999</v>
      </c>
      <c r="B59121" t="s">
        <v>27964</v>
      </c>
    </row>
    <row r="59122" spans="1:2" x14ac:dyDescent="0.3">
      <c r="A59122" s="2">
        <v>15.864696082958901</v>
      </c>
      <c r="B59122" t="s">
        <v>27963</v>
      </c>
    </row>
    <row r="59123" spans="1:2" x14ac:dyDescent="0.3">
      <c r="A59123" s="2">
        <v>4.7664423104146598</v>
      </c>
      <c r="B59123" t="s">
        <v>27962</v>
      </c>
    </row>
    <row r="59124" spans="1:2" x14ac:dyDescent="0.3">
      <c r="A59124" s="2">
        <v>3.82755</v>
      </c>
      <c r="B59124" t="s">
        <v>27961</v>
      </c>
    </row>
    <row r="59125" spans="1:2" x14ac:dyDescent="0.3">
      <c r="A59125" s="2">
        <v>11.376440000000001</v>
      </c>
      <c r="B59125" t="s">
        <v>27960</v>
      </c>
    </row>
    <row r="59126" spans="1:2" x14ac:dyDescent="0.3">
      <c r="A59126" s="2">
        <v>6.9128400000000001</v>
      </c>
      <c r="B59126" t="s">
        <v>27959</v>
      </c>
    </row>
    <row r="59127" spans="1:2" x14ac:dyDescent="0.3">
      <c r="A59127" s="2">
        <v>3.3332724032674101</v>
      </c>
      <c r="B59127" t="s">
        <v>27958</v>
      </c>
    </row>
    <row r="59128" spans="1:2" x14ac:dyDescent="0.3">
      <c r="A59128" s="2">
        <v>5.3129999999999997</v>
      </c>
      <c r="B59128" t="s">
        <v>27957</v>
      </c>
    </row>
    <row r="59129" spans="1:2" x14ac:dyDescent="0.3">
      <c r="A59129" s="2">
        <v>2.57920689975749</v>
      </c>
      <c r="B59129" t="s">
        <v>27956</v>
      </c>
    </row>
    <row r="59130" spans="1:2" x14ac:dyDescent="0.3">
      <c r="A59130" s="2">
        <v>729.100252336464</v>
      </c>
      <c r="B59130" t="s">
        <v>27955</v>
      </c>
    </row>
    <row r="59131" spans="1:2" x14ac:dyDescent="0.3">
      <c r="A59131" s="2">
        <v>0.75358575895561097</v>
      </c>
      <c r="B59131" t="s">
        <v>27954</v>
      </c>
    </row>
    <row r="59132" spans="1:2" x14ac:dyDescent="0.3">
      <c r="A59132" s="2">
        <v>2.00442029084354</v>
      </c>
      <c r="B59132" t="s">
        <v>27953</v>
      </c>
    </row>
    <row r="59133" spans="1:2" x14ac:dyDescent="0.3">
      <c r="A59133" s="2">
        <v>35.447119999999998</v>
      </c>
      <c r="B59133" t="s">
        <v>27952</v>
      </c>
    </row>
    <row r="59134" spans="1:2" x14ac:dyDescent="0.3">
      <c r="A59134" s="2">
        <v>1.038E-2</v>
      </c>
      <c r="B59134" t="s">
        <v>27951</v>
      </c>
    </row>
    <row r="59135" spans="1:2" x14ac:dyDescent="0.3">
      <c r="A59135" s="2">
        <v>0.45041999999999999</v>
      </c>
      <c r="B59135" t="s">
        <v>27950</v>
      </c>
    </row>
    <row r="59136" spans="1:2" x14ac:dyDescent="0.3">
      <c r="A59136" s="2">
        <v>0.118134662451789</v>
      </c>
      <c r="B59136" t="s">
        <v>27949</v>
      </c>
    </row>
    <row r="59137" spans="1:2" x14ac:dyDescent="0.3">
      <c r="A59137" s="2">
        <v>1.02238846981127</v>
      </c>
      <c r="B59137" t="s">
        <v>27948</v>
      </c>
    </row>
    <row r="59138" spans="1:2" x14ac:dyDescent="0.3">
      <c r="A59138" s="2">
        <v>1.66641844049874E-2</v>
      </c>
      <c r="B59138" t="s">
        <v>27947</v>
      </c>
    </row>
    <row r="59139" spans="1:2" x14ac:dyDescent="0.3">
      <c r="A59139" s="2">
        <v>1.0002</v>
      </c>
      <c r="B59139" t="s">
        <v>27946</v>
      </c>
    </row>
    <row r="59140" spans="1:2" x14ac:dyDescent="0.3">
      <c r="A59140" s="2">
        <v>38.08202</v>
      </c>
      <c r="B59140" t="s">
        <v>27945</v>
      </c>
    </row>
    <row r="59141" spans="1:2" x14ac:dyDescent="0.3">
      <c r="A59141" s="2">
        <v>9.9022185227474802E-2</v>
      </c>
      <c r="B59141" t="s">
        <v>27944</v>
      </c>
    </row>
    <row r="59142" spans="1:2" x14ac:dyDescent="0.3">
      <c r="A59142" s="2">
        <v>6.8462925944552904</v>
      </c>
      <c r="B59142" t="s">
        <v>27943</v>
      </c>
    </row>
    <row r="59143" spans="1:2" x14ac:dyDescent="0.3">
      <c r="A59143" s="2">
        <v>0.24357000000000001</v>
      </c>
      <c r="B59143" t="s">
        <v>27942</v>
      </c>
    </row>
    <row r="59144" spans="1:2" x14ac:dyDescent="0.3">
      <c r="A59144" s="2">
        <v>8.0396807871059605E-4</v>
      </c>
      <c r="B59144" t="s">
        <v>27941</v>
      </c>
    </row>
    <row r="59145" spans="1:2" x14ac:dyDescent="0.3">
      <c r="A59145" s="2">
        <v>4.7951218844107801E-3</v>
      </c>
      <c r="B59145" t="s">
        <v>27940</v>
      </c>
    </row>
    <row r="59146" spans="1:2" x14ac:dyDescent="0.3">
      <c r="A59146" s="2">
        <v>8.5800000000000001E-2</v>
      </c>
      <c r="B59146" t="s">
        <v>27939</v>
      </c>
    </row>
    <row r="59147" spans="1:2" x14ac:dyDescent="0.3">
      <c r="A59147" s="2">
        <v>0.23165525519230401</v>
      </c>
      <c r="B59147" t="s">
        <v>27938</v>
      </c>
    </row>
    <row r="59148" spans="1:2" x14ac:dyDescent="0.3">
      <c r="A59148" s="2">
        <v>0.79562999999999995</v>
      </c>
      <c r="B59148" t="s">
        <v>27937</v>
      </c>
    </row>
    <row r="59149" spans="1:2" x14ac:dyDescent="0.3">
      <c r="A59149" s="2">
        <v>76.530469999999994</v>
      </c>
      <c r="B59149" t="s">
        <v>27936</v>
      </c>
    </row>
    <row r="59150" spans="1:2" x14ac:dyDescent="0.3">
      <c r="A59150" s="2">
        <v>25.20449</v>
      </c>
      <c r="B59150" t="s">
        <v>27935</v>
      </c>
    </row>
    <row r="59151" spans="1:2" x14ac:dyDescent="0.3">
      <c r="A59151" s="2">
        <v>1.21254</v>
      </c>
      <c r="B59151" t="s">
        <v>27934</v>
      </c>
    </row>
    <row r="59152" spans="1:2" x14ac:dyDescent="0.3">
      <c r="A59152" s="2">
        <v>2.4417037881388302</v>
      </c>
      <c r="B59152" t="s">
        <v>27933</v>
      </c>
    </row>
    <row r="59153" spans="1:2" x14ac:dyDescent="0.3">
      <c r="A59153" s="2">
        <v>1.8604400000000001</v>
      </c>
      <c r="B59153" t="s">
        <v>27932</v>
      </c>
    </row>
    <row r="59154" spans="1:2" x14ac:dyDescent="0.3">
      <c r="A59154" s="2">
        <v>2.7943199999999999</v>
      </c>
      <c r="B59154" t="s">
        <v>27931</v>
      </c>
    </row>
    <row r="59155" spans="1:2" x14ac:dyDescent="0.3">
      <c r="A59155" s="2">
        <v>21.32245</v>
      </c>
      <c r="B59155" t="s">
        <v>27930</v>
      </c>
    </row>
    <row r="59156" spans="1:2" x14ac:dyDescent="0.3">
      <c r="A59156" s="2">
        <v>0.99092999999999998</v>
      </c>
      <c r="B59156" t="s">
        <v>27929</v>
      </c>
    </row>
    <row r="59157" spans="1:2" x14ac:dyDescent="0.3">
      <c r="A59157" s="2">
        <v>737.74175529210697</v>
      </c>
      <c r="B59157" t="s">
        <v>27928</v>
      </c>
    </row>
    <row r="59158" spans="1:2" x14ac:dyDescent="0.3">
      <c r="A59158" s="2">
        <v>47.436747837143002</v>
      </c>
      <c r="B59158" t="s">
        <v>27927</v>
      </c>
    </row>
    <row r="59159" spans="1:2" x14ac:dyDescent="0.3">
      <c r="A59159" s="2">
        <v>3.2108599999999998</v>
      </c>
      <c r="B59159" t="s">
        <v>27926</v>
      </c>
    </row>
    <row r="59160" spans="1:2" x14ac:dyDescent="0.3">
      <c r="A59160" s="2">
        <v>24.4741</v>
      </c>
      <c r="B59160" t="s">
        <v>27925</v>
      </c>
    </row>
    <row r="59161" spans="1:2" x14ac:dyDescent="0.3">
      <c r="A59161" s="2">
        <v>0.85236667512777797</v>
      </c>
      <c r="B59161" t="s">
        <v>27924</v>
      </c>
    </row>
    <row r="59162" spans="1:2" x14ac:dyDescent="0.3">
      <c r="A59162" s="2">
        <v>1.0806501612474699</v>
      </c>
      <c r="B59162" t="s">
        <v>27923</v>
      </c>
    </row>
    <row r="59163" spans="1:2" x14ac:dyDescent="0.3">
      <c r="A59163" s="2">
        <v>7.3308037677025803E-2</v>
      </c>
      <c r="B59163" t="s">
        <v>27922</v>
      </c>
    </row>
    <row r="59164" spans="1:2" x14ac:dyDescent="0.3">
      <c r="A59164" s="2">
        <v>44.469909999999999</v>
      </c>
      <c r="B59164" t="s">
        <v>27921</v>
      </c>
    </row>
    <row r="59165" spans="1:2" x14ac:dyDescent="0.3">
      <c r="A59165" s="2">
        <v>5.1474715568945598E-3</v>
      </c>
      <c r="B59165" t="s">
        <v>27920</v>
      </c>
    </row>
    <row r="59166" spans="1:2" x14ac:dyDescent="0.3">
      <c r="A59166" s="2">
        <v>32.7682</v>
      </c>
      <c r="B59166" t="s">
        <v>27919</v>
      </c>
    </row>
    <row r="59167" spans="1:2" x14ac:dyDescent="0.3">
      <c r="A59167" s="2">
        <v>56.9435010076309</v>
      </c>
      <c r="B59167" t="s">
        <v>27918</v>
      </c>
    </row>
    <row r="59168" spans="1:2" x14ac:dyDescent="0.3">
      <c r="A59168" s="2">
        <v>3.3245399999999998</v>
      </c>
      <c r="B59168" t="s">
        <v>27917</v>
      </c>
    </row>
    <row r="59169" spans="1:2" x14ac:dyDescent="0.3">
      <c r="A59169" s="2">
        <v>1.5612200000000001</v>
      </c>
      <c r="B59169" t="s">
        <v>27916</v>
      </c>
    </row>
    <row r="59170" spans="1:2" x14ac:dyDescent="0.3">
      <c r="A59170" s="2">
        <v>7.43E-3</v>
      </c>
      <c r="B59170" t="s">
        <v>27915</v>
      </c>
    </row>
    <row r="59171" spans="1:2" x14ac:dyDescent="0.3">
      <c r="A59171" s="2">
        <v>116.63198</v>
      </c>
      <c r="B59171" t="s">
        <v>27914</v>
      </c>
    </row>
    <row r="59172" spans="1:2" x14ac:dyDescent="0.3">
      <c r="A59172" s="2" t="s">
        <v>13</v>
      </c>
      <c r="B59172" t="s">
        <v>27913</v>
      </c>
    </row>
    <row r="59173" spans="1:2" x14ac:dyDescent="0.3">
      <c r="A59173" s="2">
        <v>3.0934499999999998</v>
      </c>
      <c r="B59173" t="s">
        <v>27912</v>
      </c>
    </row>
    <row r="59174" spans="1:2" x14ac:dyDescent="0.3">
      <c r="A59174" s="2">
        <v>34.402850000000001</v>
      </c>
      <c r="B59174" t="s">
        <v>27911</v>
      </c>
    </row>
    <row r="59175" spans="1:2" x14ac:dyDescent="0.3">
      <c r="A59175" s="2">
        <v>0.11365</v>
      </c>
      <c r="B59175" t="s">
        <v>27910</v>
      </c>
    </row>
    <row r="59176" spans="1:2" x14ac:dyDescent="0.3">
      <c r="A59176" s="2">
        <v>0.289658507703137</v>
      </c>
      <c r="B59176" t="s">
        <v>27909</v>
      </c>
    </row>
    <row r="59177" spans="1:2" x14ac:dyDescent="0.3">
      <c r="A59177" s="2">
        <v>51.215476613229697</v>
      </c>
      <c r="B59177" t="s">
        <v>27908</v>
      </c>
    </row>
    <row r="59178" spans="1:2" x14ac:dyDescent="0.3">
      <c r="A59178" s="2">
        <v>1.2506570437279101</v>
      </c>
      <c r="B59178" t="s">
        <v>27907</v>
      </c>
    </row>
    <row r="59179" spans="1:2" x14ac:dyDescent="0.3">
      <c r="A59179" s="2">
        <v>1.0266957601648199</v>
      </c>
      <c r="B59179" t="s">
        <v>27906</v>
      </c>
    </row>
    <row r="59180" spans="1:2" x14ac:dyDescent="0.3">
      <c r="A59180" s="2">
        <v>2.5062700000000002</v>
      </c>
      <c r="B59180" t="s">
        <v>27905</v>
      </c>
    </row>
    <row r="59181" spans="1:2" x14ac:dyDescent="0.3">
      <c r="A59181" s="2">
        <v>7.6E-3</v>
      </c>
      <c r="B59181" t="s">
        <v>27904</v>
      </c>
    </row>
    <row r="59182" spans="1:2" x14ac:dyDescent="0.3">
      <c r="A59182" s="2">
        <v>5.4800000000000001E-2</v>
      </c>
      <c r="B59182" t="s">
        <v>27903</v>
      </c>
    </row>
    <row r="59183" spans="1:2" x14ac:dyDescent="0.3">
      <c r="A59183" s="2">
        <v>2.16680624649885</v>
      </c>
      <c r="B59183" t="s">
        <v>27902</v>
      </c>
    </row>
    <row r="59184" spans="1:2" x14ac:dyDescent="0.3">
      <c r="A59184" s="2">
        <v>850.27732078428198</v>
      </c>
      <c r="B59184" t="s">
        <v>27901</v>
      </c>
    </row>
    <row r="59185" spans="1:2" x14ac:dyDescent="0.3">
      <c r="A59185" s="2">
        <v>59.16337</v>
      </c>
      <c r="B59185" t="s">
        <v>27900</v>
      </c>
    </row>
    <row r="59186" spans="1:2" x14ac:dyDescent="0.3">
      <c r="A59186" s="2">
        <v>0.140194515613322</v>
      </c>
      <c r="B59186" t="s">
        <v>27899</v>
      </c>
    </row>
    <row r="59187" spans="1:2" x14ac:dyDescent="0.3">
      <c r="A59187" s="2">
        <v>4.3860929311586796</v>
      </c>
      <c r="B59187" t="s">
        <v>27898</v>
      </c>
    </row>
    <row r="59188" spans="1:2" x14ac:dyDescent="0.3">
      <c r="A59188" s="2">
        <v>2.8750497135076798</v>
      </c>
      <c r="B59188" t="s">
        <v>27897</v>
      </c>
    </row>
    <row r="59189" spans="1:2" x14ac:dyDescent="0.3">
      <c r="A59189" s="2">
        <v>0.53412999999999999</v>
      </c>
      <c r="B59189" t="s">
        <v>27896</v>
      </c>
    </row>
    <row r="59190" spans="1:2" x14ac:dyDescent="0.3">
      <c r="A59190" s="2">
        <v>1.89760928166456</v>
      </c>
      <c r="B59190" t="s">
        <v>27895</v>
      </c>
    </row>
    <row r="59191" spans="1:2" x14ac:dyDescent="0.3">
      <c r="A59191" s="2">
        <v>0.81093641644444603</v>
      </c>
      <c r="B59191" t="s">
        <v>27894</v>
      </c>
    </row>
    <row r="59192" spans="1:2" x14ac:dyDescent="0.3">
      <c r="A59192" s="2">
        <v>3.3689332059089501</v>
      </c>
      <c r="B59192" t="s">
        <v>27893</v>
      </c>
    </row>
    <row r="59193" spans="1:2" x14ac:dyDescent="0.3">
      <c r="A59193" s="2">
        <v>8.9109099999999994</v>
      </c>
      <c r="B59193" t="s">
        <v>27892</v>
      </c>
    </row>
    <row r="59194" spans="1:2" x14ac:dyDescent="0.3">
      <c r="A59194" s="2">
        <v>226.79660430201599</v>
      </c>
      <c r="B59194" t="s">
        <v>27891</v>
      </c>
    </row>
    <row r="59195" spans="1:2" x14ac:dyDescent="0.3">
      <c r="A59195" s="2">
        <v>3.8020270065980499</v>
      </c>
      <c r="B59195" t="s">
        <v>27890</v>
      </c>
    </row>
    <row r="59196" spans="1:2" x14ac:dyDescent="0.3">
      <c r="A59196" s="2">
        <v>3.5005899999999999</v>
      </c>
      <c r="B59196" t="s">
        <v>27889</v>
      </c>
    </row>
    <row r="59197" spans="1:2" x14ac:dyDescent="0.3">
      <c r="A59197" s="2">
        <v>8.4912424501521802</v>
      </c>
      <c r="B59197" t="s">
        <v>27888</v>
      </c>
    </row>
    <row r="59198" spans="1:2" x14ac:dyDescent="0.3">
      <c r="A59198" s="2">
        <v>0.312574160881676</v>
      </c>
      <c r="B59198" t="s">
        <v>27887</v>
      </c>
    </row>
    <row r="59199" spans="1:2" x14ac:dyDescent="0.3">
      <c r="A59199" s="2">
        <v>0.97967170768919698</v>
      </c>
      <c r="B59199" t="s">
        <v>27886</v>
      </c>
    </row>
    <row r="59200" spans="1:2" x14ac:dyDescent="0.3">
      <c r="A59200" s="2">
        <v>40.147460082269802</v>
      </c>
      <c r="B59200" t="s">
        <v>27885</v>
      </c>
    </row>
    <row r="59201" spans="1:2" x14ac:dyDescent="0.3">
      <c r="A59201" s="2">
        <v>8.9207086491076108E-3</v>
      </c>
      <c r="B59201" t="s">
        <v>27884</v>
      </c>
    </row>
    <row r="59202" spans="1:2" x14ac:dyDescent="0.3">
      <c r="A59202" s="2">
        <v>1.55400724981253E-2</v>
      </c>
      <c r="B59202" t="s">
        <v>27883</v>
      </c>
    </row>
    <row r="59203" spans="1:2" x14ac:dyDescent="0.3">
      <c r="A59203" s="2">
        <v>12.38918</v>
      </c>
      <c r="B59203" t="s">
        <v>27882</v>
      </c>
    </row>
    <row r="59204" spans="1:2" x14ac:dyDescent="0.3">
      <c r="A59204" s="2">
        <v>1.4540192907043401E-2</v>
      </c>
      <c r="B59204" t="s">
        <v>27881</v>
      </c>
    </row>
    <row r="59205" spans="1:2" x14ac:dyDescent="0.3">
      <c r="A59205" s="2">
        <v>48.417850000000001</v>
      </c>
      <c r="B59205" t="s">
        <v>27880</v>
      </c>
    </row>
    <row r="59206" spans="1:2" x14ac:dyDescent="0.3">
      <c r="A59206" s="2">
        <v>6.0189003182169201E-2</v>
      </c>
      <c r="B59206" t="s">
        <v>27879</v>
      </c>
    </row>
    <row r="59207" spans="1:2" x14ac:dyDescent="0.3">
      <c r="A59207" s="2">
        <v>0.91</v>
      </c>
      <c r="B59207" t="s">
        <v>27878</v>
      </c>
    </row>
    <row r="59208" spans="1:2" x14ac:dyDescent="0.3">
      <c r="A59208" s="2">
        <v>3.8778524318730998</v>
      </c>
      <c r="B59208" t="s">
        <v>27877</v>
      </c>
    </row>
    <row r="59209" spans="1:2" x14ac:dyDescent="0.3">
      <c r="A59209" s="2">
        <v>7.7798376971018799</v>
      </c>
      <c r="B59209" t="s">
        <v>27876</v>
      </c>
    </row>
    <row r="59210" spans="1:2" x14ac:dyDescent="0.3">
      <c r="A59210" s="2">
        <v>69.426603545642195</v>
      </c>
      <c r="B59210" t="s">
        <v>27875</v>
      </c>
    </row>
    <row r="59211" spans="1:2" x14ac:dyDescent="0.3">
      <c r="A59211" s="2">
        <v>1.9639774431818399E-2</v>
      </c>
      <c r="B59211" t="s">
        <v>27874</v>
      </c>
    </row>
    <row r="59212" spans="1:2" x14ac:dyDescent="0.3">
      <c r="A59212" s="2">
        <v>3.3491300000000002</v>
      </c>
      <c r="B59212" t="s">
        <v>27873</v>
      </c>
    </row>
    <row r="59213" spans="1:2" x14ac:dyDescent="0.3">
      <c r="A59213" s="2">
        <v>3.7469018707641402</v>
      </c>
      <c r="B59213" t="s">
        <v>27872</v>
      </c>
    </row>
    <row r="59214" spans="1:2" x14ac:dyDescent="0.3">
      <c r="A59214" s="2">
        <v>5.8259999999999999E-2</v>
      </c>
      <c r="B59214" t="s">
        <v>27871</v>
      </c>
    </row>
    <row r="59215" spans="1:2" x14ac:dyDescent="0.3">
      <c r="A59215" s="2">
        <v>13.718110797090899</v>
      </c>
      <c r="B59215" t="s">
        <v>27870</v>
      </c>
    </row>
    <row r="59216" spans="1:2" x14ac:dyDescent="0.3">
      <c r="A59216" s="2">
        <v>3.4869574752571499</v>
      </c>
      <c r="B59216" t="s">
        <v>27869</v>
      </c>
    </row>
    <row r="59217" spans="1:2" x14ac:dyDescent="0.3">
      <c r="A59217" s="2">
        <v>3.9404055379174001</v>
      </c>
      <c r="B59217" t="s">
        <v>27868</v>
      </c>
    </row>
    <row r="59218" spans="1:2" x14ac:dyDescent="0.3">
      <c r="A59218" s="2">
        <v>25.259429999999998</v>
      </c>
      <c r="B59218" t="s">
        <v>27867</v>
      </c>
    </row>
    <row r="59219" spans="1:2" x14ac:dyDescent="0.3">
      <c r="A59219" s="2">
        <v>9.8139737955392796</v>
      </c>
      <c r="B59219" t="s">
        <v>27866</v>
      </c>
    </row>
    <row r="59220" spans="1:2" x14ac:dyDescent="0.3">
      <c r="A59220" s="2">
        <v>0.44</v>
      </c>
      <c r="B59220" t="s">
        <v>27865</v>
      </c>
    </row>
    <row r="59221" spans="1:2" x14ac:dyDescent="0.3">
      <c r="A59221" s="2">
        <v>3.0781645212384401</v>
      </c>
      <c r="B59221" t="s">
        <v>27864</v>
      </c>
    </row>
    <row r="59222" spans="1:2" x14ac:dyDescent="0.3">
      <c r="A59222" s="2">
        <v>3310.6111642856699</v>
      </c>
      <c r="B59222" t="s">
        <v>27863</v>
      </c>
    </row>
    <row r="59223" spans="1:2" x14ac:dyDescent="0.3">
      <c r="A59223" s="2">
        <v>0.464004254125233</v>
      </c>
      <c r="B59223" t="s">
        <v>27862</v>
      </c>
    </row>
    <row r="59224" spans="1:2" x14ac:dyDescent="0.3">
      <c r="A59224" s="2">
        <v>0.19208</v>
      </c>
      <c r="B59224" t="s">
        <v>27861</v>
      </c>
    </row>
    <row r="59225" spans="1:2" x14ac:dyDescent="0.3">
      <c r="A59225" s="2">
        <v>7.4489979305260201</v>
      </c>
      <c r="B59225" t="s">
        <v>27860</v>
      </c>
    </row>
    <row r="59226" spans="1:2" x14ac:dyDescent="0.3">
      <c r="A59226" s="2">
        <v>9.9123047361883501</v>
      </c>
      <c r="B59226" t="s">
        <v>27859</v>
      </c>
    </row>
    <row r="59227" spans="1:2" x14ac:dyDescent="0.3">
      <c r="A59227" s="2">
        <v>485.44835219480501</v>
      </c>
      <c r="B59227" t="s">
        <v>27858</v>
      </c>
    </row>
    <row r="59228" spans="1:2" x14ac:dyDescent="0.3">
      <c r="A59228" s="2">
        <v>26.4095223337828</v>
      </c>
      <c r="B59228" t="s">
        <v>27857</v>
      </c>
    </row>
    <row r="59229" spans="1:2" x14ac:dyDescent="0.3">
      <c r="A59229" s="2">
        <v>3.61129916613414E-3</v>
      </c>
      <c r="B59229" t="s">
        <v>27856</v>
      </c>
    </row>
    <row r="59230" spans="1:2" x14ac:dyDescent="0.3">
      <c r="A59230" s="2">
        <v>14.021940000000001</v>
      </c>
      <c r="B59230" t="s">
        <v>27855</v>
      </c>
    </row>
    <row r="59231" spans="1:2" x14ac:dyDescent="0.3">
      <c r="A59231" s="2">
        <v>4.33405062302945E-2</v>
      </c>
      <c r="B59231" t="s">
        <v>27854</v>
      </c>
    </row>
    <row r="59232" spans="1:2" x14ac:dyDescent="0.3">
      <c r="A59232" s="2">
        <v>1.14489646208878E-2</v>
      </c>
      <c r="B59232" t="s">
        <v>27853</v>
      </c>
    </row>
    <row r="59233" spans="1:2" x14ac:dyDescent="0.3">
      <c r="A59233" s="2">
        <v>0.484113128899407</v>
      </c>
      <c r="B59233" t="s">
        <v>27852</v>
      </c>
    </row>
    <row r="59234" spans="1:2" x14ac:dyDescent="0.3">
      <c r="A59234" s="2">
        <v>1.0940411059347401E-2</v>
      </c>
      <c r="B59234" t="s">
        <v>27851</v>
      </c>
    </row>
    <row r="59235" spans="1:2" x14ac:dyDescent="0.3">
      <c r="A59235" s="2">
        <v>4.6646461137932</v>
      </c>
      <c r="B59235" t="s">
        <v>27850</v>
      </c>
    </row>
    <row r="59236" spans="1:2" x14ac:dyDescent="0.3">
      <c r="A59236" s="2">
        <v>793.17751575869795</v>
      </c>
      <c r="B59236" t="s">
        <v>27849</v>
      </c>
    </row>
    <row r="59237" spans="1:2" x14ac:dyDescent="0.3">
      <c r="A59237" s="2">
        <v>8.5505215282555493</v>
      </c>
      <c r="B59237" t="s">
        <v>27848</v>
      </c>
    </row>
    <row r="59238" spans="1:2" x14ac:dyDescent="0.3">
      <c r="A59238" s="2">
        <v>11.243539999999999</v>
      </c>
      <c r="B59238" t="s">
        <v>27847</v>
      </c>
    </row>
    <row r="59239" spans="1:2" x14ac:dyDescent="0.3">
      <c r="A59239" s="2">
        <v>11.920389431814</v>
      </c>
      <c r="B59239" t="s">
        <v>27846</v>
      </c>
    </row>
    <row r="59240" spans="1:2" x14ac:dyDescent="0.3">
      <c r="A59240" s="2">
        <v>2.09579797565649</v>
      </c>
      <c r="B59240" t="s">
        <v>27845</v>
      </c>
    </row>
    <row r="59241" spans="1:2" x14ac:dyDescent="0.3">
      <c r="A59241" s="2">
        <v>9.1467510980620906E-2</v>
      </c>
      <c r="B59241" t="s">
        <v>27844</v>
      </c>
    </row>
    <row r="59242" spans="1:2" x14ac:dyDescent="0.3">
      <c r="A59242" s="2">
        <v>3.7499999999999999E-2</v>
      </c>
      <c r="B59242" t="s">
        <v>27843</v>
      </c>
    </row>
    <row r="59243" spans="1:2" x14ac:dyDescent="0.3">
      <c r="A59243" s="2">
        <v>171.742335851771</v>
      </c>
      <c r="B59243" t="s">
        <v>27842</v>
      </c>
    </row>
    <row r="59244" spans="1:2" x14ac:dyDescent="0.3">
      <c r="A59244" s="2">
        <v>0.18103</v>
      </c>
      <c r="B59244" t="s">
        <v>27841</v>
      </c>
    </row>
    <row r="59245" spans="1:2" x14ac:dyDescent="0.3">
      <c r="A59245" s="2">
        <v>3.4037199999999999</v>
      </c>
      <c r="B59245" t="s">
        <v>27840</v>
      </c>
    </row>
    <row r="59246" spans="1:2" x14ac:dyDescent="0.3">
      <c r="A59246" s="2">
        <v>33.125314110461602</v>
      </c>
      <c r="B59246" t="s">
        <v>27839</v>
      </c>
    </row>
    <row r="59247" spans="1:2" x14ac:dyDescent="0.3">
      <c r="A59247" s="2">
        <v>7.1545289264807105E-2</v>
      </c>
      <c r="B59247" t="s">
        <v>27838</v>
      </c>
    </row>
    <row r="59248" spans="1:2" x14ac:dyDescent="0.3">
      <c r="A59248" s="2">
        <v>0.37092000000000003</v>
      </c>
      <c r="B59248" t="s">
        <v>27837</v>
      </c>
    </row>
    <row r="59249" spans="1:2" x14ac:dyDescent="0.3">
      <c r="A59249" s="2">
        <v>4.5467199999999997</v>
      </c>
      <c r="B59249" t="s">
        <v>27836</v>
      </c>
    </row>
    <row r="59250" spans="1:2" x14ac:dyDescent="0.3">
      <c r="A59250" s="2">
        <v>2.4944117697548398</v>
      </c>
      <c r="B59250" t="s">
        <v>27835</v>
      </c>
    </row>
    <row r="59251" spans="1:2" x14ac:dyDescent="0.3">
      <c r="A59251" s="2">
        <v>0.65258000000000005</v>
      </c>
      <c r="B59251" t="s">
        <v>27834</v>
      </c>
    </row>
    <row r="59252" spans="1:2" x14ac:dyDescent="0.3">
      <c r="A59252" s="2">
        <v>2.0210300000000001</v>
      </c>
      <c r="B59252" t="s">
        <v>27833</v>
      </c>
    </row>
    <row r="59253" spans="1:2" x14ac:dyDescent="0.3">
      <c r="A59253" s="2">
        <v>0.56957000000000002</v>
      </c>
      <c r="B59253" t="s">
        <v>27832</v>
      </c>
    </row>
    <row r="59254" spans="1:2" x14ac:dyDescent="0.3">
      <c r="A59254" s="2">
        <v>1.9030540878015301</v>
      </c>
      <c r="B59254" t="s">
        <v>27831</v>
      </c>
    </row>
    <row r="59255" spans="1:2" x14ac:dyDescent="0.3">
      <c r="A59255" s="2">
        <v>0.55574999999999997</v>
      </c>
      <c r="B59255" t="s">
        <v>27830</v>
      </c>
    </row>
    <row r="59256" spans="1:2" x14ac:dyDescent="0.3">
      <c r="A59256" s="2">
        <v>0.53725000000000001</v>
      </c>
      <c r="B59256" t="s">
        <v>27829</v>
      </c>
    </row>
    <row r="59257" spans="1:2" x14ac:dyDescent="0.3">
      <c r="A59257" s="2">
        <v>5.10845271113</v>
      </c>
      <c r="B59257" t="s">
        <v>27828</v>
      </c>
    </row>
    <row r="59258" spans="1:2" x14ac:dyDescent="0.3">
      <c r="A59258" s="2">
        <v>8.4549099999999999</v>
      </c>
      <c r="B59258" t="s">
        <v>27827</v>
      </c>
    </row>
    <row r="59259" spans="1:2" x14ac:dyDescent="0.3">
      <c r="A59259" s="2">
        <v>0.66984115226714003</v>
      </c>
      <c r="B59259" t="s">
        <v>27826</v>
      </c>
    </row>
    <row r="59260" spans="1:2" x14ac:dyDescent="0.3">
      <c r="A59260" s="2">
        <v>14.84409</v>
      </c>
      <c r="B59260" t="s">
        <v>27825</v>
      </c>
    </row>
    <row r="59261" spans="1:2" x14ac:dyDescent="0.3">
      <c r="A59261" s="2">
        <v>7.5224587452206004E-2</v>
      </c>
      <c r="B59261" t="s">
        <v>27824</v>
      </c>
    </row>
    <row r="59262" spans="1:2" x14ac:dyDescent="0.3">
      <c r="A59262" s="2">
        <v>8.3108735924331295E-2</v>
      </c>
      <c r="B59262" t="s">
        <v>27823</v>
      </c>
    </row>
    <row r="59263" spans="1:2" x14ac:dyDescent="0.3">
      <c r="A59263" s="2">
        <v>0.86322446620236204</v>
      </c>
      <c r="B59263" t="s">
        <v>27822</v>
      </c>
    </row>
    <row r="59264" spans="1:2" x14ac:dyDescent="0.3">
      <c r="A59264" s="2">
        <v>5.8099914448965198</v>
      </c>
      <c r="B59264" t="s">
        <v>27821</v>
      </c>
    </row>
    <row r="59265" spans="1:2" x14ac:dyDescent="0.3">
      <c r="A59265" s="2">
        <v>1.0561936027265999E-2</v>
      </c>
      <c r="B59265" t="s">
        <v>27820</v>
      </c>
    </row>
    <row r="59266" spans="1:2" x14ac:dyDescent="0.3">
      <c r="A59266" s="2">
        <v>0.10421890502312001</v>
      </c>
      <c r="B59266" t="s">
        <v>27819</v>
      </c>
    </row>
    <row r="59267" spans="1:2" x14ac:dyDescent="0.3">
      <c r="A59267" s="2">
        <v>0.76929802714948203</v>
      </c>
      <c r="B59267" t="s">
        <v>27818</v>
      </c>
    </row>
    <row r="59268" spans="1:2" x14ac:dyDescent="0.3">
      <c r="A59268" s="2">
        <v>6.3576410953952001E-2</v>
      </c>
      <c r="B59268" t="s">
        <v>27817</v>
      </c>
    </row>
    <row r="59269" spans="1:2" x14ac:dyDescent="0.3">
      <c r="A59269" s="2">
        <v>2.2565869004462702E-3</v>
      </c>
      <c r="B59269" t="s">
        <v>27816</v>
      </c>
    </row>
    <row r="59270" spans="1:2" x14ac:dyDescent="0.3">
      <c r="A59270" s="2">
        <v>32.078740726792802</v>
      </c>
      <c r="B59270" t="s">
        <v>27815</v>
      </c>
    </row>
    <row r="59271" spans="1:2" x14ac:dyDescent="0.3">
      <c r="A59271" s="2">
        <v>1.39444236979179</v>
      </c>
      <c r="B59271" t="s">
        <v>27814</v>
      </c>
    </row>
    <row r="59272" spans="1:2" x14ac:dyDescent="0.3">
      <c r="A59272" s="2">
        <v>10.00756</v>
      </c>
      <c r="B59272" t="s">
        <v>27813</v>
      </c>
    </row>
    <row r="59273" spans="1:2" x14ac:dyDescent="0.3">
      <c r="A59273" s="2">
        <v>0.61738999999999999</v>
      </c>
      <c r="B59273" t="s">
        <v>27812</v>
      </c>
    </row>
    <row r="59274" spans="1:2" x14ac:dyDescent="0.3">
      <c r="A59274" s="2">
        <v>5.4415114751945604</v>
      </c>
      <c r="B59274" t="s">
        <v>27811</v>
      </c>
    </row>
    <row r="59275" spans="1:2" x14ac:dyDescent="0.3">
      <c r="A59275" s="2">
        <v>4.6974017306743301</v>
      </c>
      <c r="B59275" t="s">
        <v>27810</v>
      </c>
    </row>
    <row r="59276" spans="1:2" x14ac:dyDescent="0.3">
      <c r="A59276" s="2">
        <v>0.69849000000000006</v>
      </c>
      <c r="B59276" t="s">
        <v>27809</v>
      </c>
    </row>
    <row r="59277" spans="1:2" x14ac:dyDescent="0.3">
      <c r="A59277" s="2">
        <v>1.8674200000000001</v>
      </c>
      <c r="B59277" t="s">
        <v>27808</v>
      </c>
    </row>
    <row r="59278" spans="1:2" x14ac:dyDescent="0.3">
      <c r="A59278" s="2">
        <v>37.085284779443199</v>
      </c>
      <c r="B59278" t="s">
        <v>27807</v>
      </c>
    </row>
    <row r="59279" spans="1:2" x14ac:dyDescent="0.3">
      <c r="A59279" s="2">
        <v>11.49042</v>
      </c>
      <c r="B59279" t="s">
        <v>27806</v>
      </c>
    </row>
    <row r="59280" spans="1:2" x14ac:dyDescent="0.3">
      <c r="A59280" s="2">
        <v>3.388E-2</v>
      </c>
      <c r="B59280" t="s">
        <v>27805</v>
      </c>
    </row>
    <row r="59281" spans="1:2" x14ac:dyDescent="0.3">
      <c r="A59281" s="2">
        <v>3.7151452791889E-2</v>
      </c>
      <c r="B59281" t="s">
        <v>27804</v>
      </c>
    </row>
    <row r="59282" spans="1:2" x14ac:dyDescent="0.3">
      <c r="A59282" s="2">
        <v>1.7539899999999999</v>
      </c>
      <c r="B59282" t="s">
        <v>27803</v>
      </c>
    </row>
    <row r="59283" spans="1:2" x14ac:dyDescent="0.3">
      <c r="A59283" s="2">
        <v>6.4684264953676296E-2</v>
      </c>
      <c r="B59283" t="s">
        <v>27802</v>
      </c>
    </row>
    <row r="59284" spans="1:2" x14ac:dyDescent="0.3">
      <c r="A59284" s="2">
        <v>0.131740736409486</v>
      </c>
      <c r="B59284" t="s">
        <v>27801</v>
      </c>
    </row>
    <row r="59285" spans="1:2" x14ac:dyDescent="0.3">
      <c r="A59285" s="2">
        <v>1.6134959051507201</v>
      </c>
      <c r="B59285" t="s">
        <v>27800</v>
      </c>
    </row>
    <row r="59286" spans="1:2" x14ac:dyDescent="0.3">
      <c r="A59286" s="2">
        <v>20.897738858122299</v>
      </c>
      <c r="B59286" t="s">
        <v>27799</v>
      </c>
    </row>
    <row r="59287" spans="1:2" x14ac:dyDescent="0.3">
      <c r="A59287" s="2">
        <v>599.16602060876698</v>
      </c>
      <c r="B59287" t="s">
        <v>27798</v>
      </c>
    </row>
    <row r="59288" spans="1:2" x14ac:dyDescent="0.3">
      <c r="A59288" s="2">
        <v>680.86408804005498</v>
      </c>
      <c r="B59288" t="s">
        <v>27797</v>
      </c>
    </row>
    <row r="59289" spans="1:2" x14ac:dyDescent="0.3">
      <c r="A59289" s="2">
        <v>1.8700000000000001E-2</v>
      </c>
      <c r="B59289" t="s">
        <v>27796</v>
      </c>
    </row>
    <row r="59290" spans="1:2" x14ac:dyDescent="0.3">
      <c r="A59290" s="2">
        <v>0.42654937503024998</v>
      </c>
      <c r="B59290" t="s">
        <v>27795</v>
      </c>
    </row>
    <row r="59291" spans="1:2" x14ac:dyDescent="0.3">
      <c r="A59291" s="2">
        <v>25.000620000000001</v>
      </c>
      <c r="B59291" t="s">
        <v>27794</v>
      </c>
    </row>
    <row r="59292" spans="1:2" x14ac:dyDescent="0.3">
      <c r="A59292" s="2">
        <v>3.7983630346449</v>
      </c>
      <c r="B59292" t="s">
        <v>27793</v>
      </c>
    </row>
    <row r="59293" spans="1:2" x14ac:dyDescent="0.3">
      <c r="A59293" s="2">
        <v>67.792059917273306</v>
      </c>
      <c r="B59293" t="s">
        <v>27792</v>
      </c>
    </row>
    <row r="59294" spans="1:2" x14ac:dyDescent="0.3">
      <c r="A59294" s="2">
        <v>0.10188900540126899</v>
      </c>
      <c r="B59294" t="s">
        <v>27791</v>
      </c>
    </row>
    <row r="59295" spans="1:2" x14ac:dyDescent="0.3">
      <c r="A59295" s="2">
        <v>0.84633000000000003</v>
      </c>
      <c r="B59295" t="s">
        <v>27790</v>
      </c>
    </row>
    <row r="59296" spans="1:2" x14ac:dyDescent="0.3">
      <c r="A59296" s="2">
        <v>3.95E-2</v>
      </c>
      <c r="B59296" t="s">
        <v>27789</v>
      </c>
    </row>
    <row r="59297" spans="1:2" x14ac:dyDescent="0.3">
      <c r="A59297" s="2">
        <v>7.1236199999999998</v>
      </c>
      <c r="B59297" t="s">
        <v>27788</v>
      </c>
    </row>
    <row r="59298" spans="1:2" x14ac:dyDescent="0.3">
      <c r="A59298" s="2">
        <v>0.24148</v>
      </c>
      <c r="B59298" t="s">
        <v>27787</v>
      </c>
    </row>
    <row r="59299" spans="1:2" x14ac:dyDescent="0.3">
      <c r="A59299" s="2">
        <v>10.44092</v>
      </c>
      <c r="B59299" t="s">
        <v>27786</v>
      </c>
    </row>
    <row r="59300" spans="1:2" x14ac:dyDescent="0.3">
      <c r="A59300" s="2">
        <v>8.2100000000000003E-3</v>
      </c>
      <c r="B59300" t="s">
        <v>27785</v>
      </c>
    </row>
    <row r="59301" spans="1:2" x14ac:dyDescent="0.3">
      <c r="A59301" s="2">
        <v>9.9075727308569304E-3</v>
      </c>
      <c r="B59301" t="s">
        <v>27784</v>
      </c>
    </row>
    <row r="59302" spans="1:2" x14ac:dyDescent="0.3">
      <c r="A59302" s="2">
        <v>0.162004375840615</v>
      </c>
      <c r="B59302" t="s">
        <v>27783</v>
      </c>
    </row>
    <row r="59303" spans="1:2" x14ac:dyDescent="0.3">
      <c r="A59303" s="2">
        <v>0.355577083777327</v>
      </c>
      <c r="B59303" t="s">
        <v>27782</v>
      </c>
    </row>
    <row r="59304" spans="1:2" x14ac:dyDescent="0.3">
      <c r="A59304" s="2">
        <v>28.189710000000002</v>
      </c>
      <c r="B59304" t="s">
        <v>27781</v>
      </c>
    </row>
    <row r="59305" spans="1:2" x14ac:dyDescent="0.3">
      <c r="A59305" s="2">
        <v>295.14067</v>
      </c>
      <c r="B59305" t="s">
        <v>27780</v>
      </c>
    </row>
    <row r="59306" spans="1:2" x14ac:dyDescent="0.3">
      <c r="A59306" s="2">
        <v>24.617509999999999</v>
      </c>
      <c r="B59306" t="s">
        <v>27779</v>
      </c>
    </row>
    <row r="59307" spans="1:2" x14ac:dyDescent="0.3">
      <c r="A59307" s="2">
        <v>4.0994099999999998</v>
      </c>
      <c r="B59307" t="s">
        <v>27778</v>
      </c>
    </row>
    <row r="59308" spans="1:2" x14ac:dyDescent="0.3">
      <c r="A59308" s="2">
        <v>18.6362441114745</v>
      </c>
      <c r="B59308" t="s">
        <v>27777</v>
      </c>
    </row>
    <row r="59309" spans="1:2" x14ac:dyDescent="0.3">
      <c r="A59309" s="2">
        <v>1.27123910543587</v>
      </c>
      <c r="B59309" t="s">
        <v>27776</v>
      </c>
    </row>
    <row r="59310" spans="1:2" x14ac:dyDescent="0.3">
      <c r="A59310" s="2">
        <v>30.93985</v>
      </c>
      <c r="B59310" t="s">
        <v>27775</v>
      </c>
    </row>
    <row r="59311" spans="1:2" x14ac:dyDescent="0.3">
      <c r="A59311" s="2">
        <v>1.5203500000000001</v>
      </c>
      <c r="B59311" t="s">
        <v>27774</v>
      </c>
    </row>
    <row r="59312" spans="1:2" x14ac:dyDescent="0.3">
      <c r="A59312" s="2">
        <v>5.3400000000000001E-3</v>
      </c>
      <c r="B59312" t="s">
        <v>27773</v>
      </c>
    </row>
    <row r="59313" spans="1:2" x14ac:dyDescent="0.3">
      <c r="A59313" s="2">
        <v>7.2179999999999994E-2</v>
      </c>
      <c r="B59313" t="s">
        <v>27772</v>
      </c>
    </row>
    <row r="59314" spans="1:2" x14ac:dyDescent="0.3">
      <c r="A59314" s="2">
        <v>5.2519999999999997E-2</v>
      </c>
      <c r="B59314" t="s">
        <v>27771</v>
      </c>
    </row>
    <row r="59315" spans="1:2" x14ac:dyDescent="0.3">
      <c r="A59315" s="2">
        <v>1.529E-2</v>
      </c>
      <c r="B59315" t="s">
        <v>27770</v>
      </c>
    </row>
    <row r="59316" spans="1:2" x14ac:dyDescent="0.3">
      <c r="A59316" s="2">
        <v>1.7090000000000001E-2</v>
      </c>
      <c r="B59316" t="s">
        <v>27769</v>
      </c>
    </row>
    <row r="59317" spans="1:2" x14ac:dyDescent="0.3">
      <c r="A59317" s="2">
        <v>4.59558</v>
      </c>
      <c r="B59317" t="s">
        <v>27768</v>
      </c>
    </row>
    <row r="59318" spans="1:2" x14ac:dyDescent="0.3">
      <c r="A59318" s="2">
        <v>24.604320000000001</v>
      </c>
      <c r="B59318" t="s">
        <v>27767</v>
      </c>
    </row>
    <row r="59319" spans="1:2" x14ac:dyDescent="0.3">
      <c r="A59319" s="2">
        <v>9.57878746220217</v>
      </c>
      <c r="B59319" t="s">
        <v>27766</v>
      </c>
    </row>
    <row r="59320" spans="1:2" x14ac:dyDescent="0.3">
      <c r="A59320" s="2">
        <v>7.3709771880832404</v>
      </c>
      <c r="B59320" t="s">
        <v>27765</v>
      </c>
    </row>
    <row r="59321" spans="1:2" x14ac:dyDescent="0.3">
      <c r="A59321" s="2">
        <v>7.8929897818249097</v>
      </c>
      <c r="B59321" t="s">
        <v>27764</v>
      </c>
    </row>
    <row r="59322" spans="1:2" x14ac:dyDescent="0.3">
      <c r="A59322" s="2">
        <v>199.51332706412299</v>
      </c>
      <c r="B59322" t="s">
        <v>27763</v>
      </c>
    </row>
    <row r="59323" spans="1:2" x14ac:dyDescent="0.3">
      <c r="A59323" s="2">
        <v>13.20444</v>
      </c>
      <c r="B59323" t="s">
        <v>27762</v>
      </c>
    </row>
    <row r="59324" spans="1:2" x14ac:dyDescent="0.3">
      <c r="A59324" s="2">
        <v>10.59304</v>
      </c>
      <c r="B59324" t="s">
        <v>27761</v>
      </c>
    </row>
    <row r="59325" spans="1:2" x14ac:dyDescent="0.3">
      <c r="A59325" s="2">
        <v>21.757850000000001</v>
      </c>
      <c r="B59325" t="s">
        <v>27760</v>
      </c>
    </row>
    <row r="59326" spans="1:2" x14ac:dyDescent="0.3">
      <c r="A59326" s="2">
        <v>1.2695799999999999</v>
      </c>
      <c r="B59326" t="s">
        <v>27759</v>
      </c>
    </row>
    <row r="59327" spans="1:2" x14ac:dyDescent="0.3">
      <c r="A59327" s="2">
        <v>0.38717163867521498</v>
      </c>
      <c r="B59327" t="s">
        <v>27758</v>
      </c>
    </row>
    <row r="59328" spans="1:2" x14ac:dyDescent="0.3">
      <c r="A59328" s="2">
        <v>1.07151211187497</v>
      </c>
      <c r="B59328" t="s">
        <v>27757</v>
      </c>
    </row>
    <row r="59329" spans="1:2" x14ac:dyDescent="0.3">
      <c r="A59329" s="2">
        <v>2.2891948535962099</v>
      </c>
      <c r="B59329" t="s">
        <v>27756</v>
      </c>
    </row>
    <row r="59330" spans="1:2" x14ac:dyDescent="0.3">
      <c r="A59330" s="2">
        <v>4.5027225211068496</v>
      </c>
      <c r="B59330" t="s">
        <v>27755</v>
      </c>
    </row>
    <row r="59331" spans="1:2" x14ac:dyDescent="0.3">
      <c r="A59331" s="2">
        <v>3.3497113284045001</v>
      </c>
      <c r="B59331" t="s">
        <v>27754</v>
      </c>
    </row>
    <row r="59332" spans="1:2" x14ac:dyDescent="0.3">
      <c r="A59332" s="2">
        <v>2.03905</v>
      </c>
      <c r="B59332" t="s">
        <v>27753</v>
      </c>
    </row>
    <row r="59333" spans="1:2" x14ac:dyDescent="0.3">
      <c r="A59333" s="2">
        <v>1.4454499999999999</v>
      </c>
      <c r="B59333" t="s">
        <v>27752</v>
      </c>
    </row>
    <row r="59334" spans="1:2" x14ac:dyDescent="0.3">
      <c r="A59334" s="2">
        <v>0.13209000000000001</v>
      </c>
      <c r="B59334" t="s">
        <v>27751</v>
      </c>
    </row>
    <row r="59335" spans="1:2" x14ac:dyDescent="0.3">
      <c r="A59335" s="2">
        <v>0.100068384329184</v>
      </c>
      <c r="B59335" t="s">
        <v>27750</v>
      </c>
    </row>
    <row r="59336" spans="1:2" x14ac:dyDescent="0.3">
      <c r="A59336" s="2">
        <v>0.61138854927952502</v>
      </c>
      <c r="B59336" t="s">
        <v>27749</v>
      </c>
    </row>
    <row r="59337" spans="1:2" x14ac:dyDescent="0.3">
      <c r="A59337" s="2">
        <v>17.525359999999999</v>
      </c>
      <c r="B59337" t="s">
        <v>27748</v>
      </c>
    </row>
    <row r="59338" spans="1:2" x14ac:dyDescent="0.3">
      <c r="A59338" s="2">
        <v>7.7565900000000001</v>
      </c>
      <c r="B59338" t="s">
        <v>27747</v>
      </c>
    </row>
    <row r="59339" spans="1:2" x14ac:dyDescent="0.3">
      <c r="A59339" s="2">
        <v>0.36105685592484099</v>
      </c>
      <c r="B59339" t="s">
        <v>27746</v>
      </c>
    </row>
    <row r="59340" spans="1:2" x14ac:dyDescent="0.3">
      <c r="A59340" s="2">
        <v>3.8732700000000002</v>
      </c>
      <c r="B59340" t="s">
        <v>27745</v>
      </c>
    </row>
    <row r="59341" spans="1:2" x14ac:dyDescent="0.3">
      <c r="A59341" s="2">
        <v>5.1569999999999998E-2</v>
      </c>
      <c r="B59341" t="s">
        <v>27744</v>
      </c>
    </row>
    <row r="59342" spans="1:2" x14ac:dyDescent="0.3">
      <c r="A59342" s="2">
        <v>9.9804015200663692</v>
      </c>
      <c r="B59342" t="s">
        <v>27743</v>
      </c>
    </row>
    <row r="59343" spans="1:2" x14ac:dyDescent="0.3">
      <c r="A59343" s="2">
        <v>13.768380000000001</v>
      </c>
      <c r="B59343" t="s">
        <v>27742</v>
      </c>
    </row>
    <row r="59344" spans="1:2" x14ac:dyDescent="0.3">
      <c r="A59344" s="2">
        <v>2.2458576833905699</v>
      </c>
      <c r="B59344" t="s">
        <v>27741</v>
      </c>
    </row>
    <row r="59345" spans="1:2" x14ac:dyDescent="0.3">
      <c r="A59345" s="2">
        <v>1.0087241235482101</v>
      </c>
      <c r="B59345" t="s">
        <v>27740</v>
      </c>
    </row>
    <row r="59346" spans="1:2" x14ac:dyDescent="0.3">
      <c r="A59346" s="2">
        <v>32.825180000000003</v>
      </c>
      <c r="B59346" t="s">
        <v>27739</v>
      </c>
    </row>
    <row r="59347" spans="1:2" x14ac:dyDescent="0.3">
      <c r="A59347" s="2">
        <v>1.0273418083525201</v>
      </c>
      <c r="B59347" t="s">
        <v>27738</v>
      </c>
    </row>
    <row r="59348" spans="1:2" x14ac:dyDescent="0.3">
      <c r="A59348" s="2">
        <v>1.08670786522549</v>
      </c>
      <c r="B59348" t="s">
        <v>27737</v>
      </c>
    </row>
    <row r="59349" spans="1:2" x14ac:dyDescent="0.3">
      <c r="A59349" s="2">
        <v>3.4173575327798501E-2</v>
      </c>
      <c r="B59349" t="s">
        <v>27736</v>
      </c>
    </row>
    <row r="59350" spans="1:2" x14ac:dyDescent="0.3">
      <c r="A59350" s="2">
        <v>1.2823500000000001</v>
      </c>
      <c r="B59350" t="s">
        <v>27735</v>
      </c>
    </row>
    <row r="59351" spans="1:2" x14ac:dyDescent="0.3">
      <c r="A59351" s="2">
        <v>15.09196</v>
      </c>
      <c r="B59351" t="s">
        <v>27734</v>
      </c>
    </row>
    <row r="59352" spans="1:2" x14ac:dyDescent="0.3">
      <c r="A59352" s="2">
        <v>34.502609999999997</v>
      </c>
      <c r="B59352" t="s">
        <v>27733</v>
      </c>
    </row>
    <row r="59353" spans="1:2" x14ac:dyDescent="0.3">
      <c r="A59353" s="2">
        <v>42.816560000000003</v>
      </c>
      <c r="B59353" t="s">
        <v>27732</v>
      </c>
    </row>
    <row r="59354" spans="1:2" x14ac:dyDescent="0.3">
      <c r="A59354" s="2">
        <v>3.0922100000000001</v>
      </c>
      <c r="B59354" t="s">
        <v>27731</v>
      </c>
    </row>
    <row r="59355" spans="1:2" x14ac:dyDescent="0.3">
      <c r="A59355" s="2">
        <v>114.628728385423</v>
      </c>
      <c r="B59355" t="s">
        <v>27730</v>
      </c>
    </row>
    <row r="59356" spans="1:2" x14ac:dyDescent="0.3">
      <c r="A59356" s="2">
        <v>260</v>
      </c>
      <c r="B59356" t="s">
        <v>27729</v>
      </c>
    </row>
    <row r="59357" spans="1:2" x14ac:dyDescent="0.3">
      <c r="A59357" s="2">
        <v>8.8599999999999998E-2</v>
      </c>
      <c r="B59357" t="s">
        <v>27728</v>
      </c>
    </row>
    <row r="59358" spans="1:2" x14ac:dyDescent="0.3">
      <c r="A59358" s="2">
        <v>2.3984800000000002</v>
      </c>
      <c r="B59358" t="s">
        <v>6153</v>
      </c>
    </row>
    <row r="59359" spans="1:2" x14ac:dyDescent="0.3">
      <c r="A59359" s="2">
        <v>16.968900513673901</v>
      </c>
      <c r="B59359" t="s">
        <v>27727</v>
      </c>
    </row>
    <row r="59360" spans="1:2" x14ac:dyDescent="0.3">
      <c r="A59360" s="2">
        <v>72.64461</v>
      </c>
      <c r="B59360" t="s">
        <v>27726</v>
      </c>
    </row>
    <row r="59361" spans="1:2" x14ac:dyDescent="0.3">
      <c r="A59361" s="2">
        <v>5.6599000000000004</v>
      </c>
      <c r="B59361" t="s">
        <v>27725</v>
      </c>
    </row>
    <row r="59362" spans="1:2" x14ac:dyDescent="0.3">
      <c r="A59362" s="2">
        <v>10.90812</v>
      </c>
      <c r="B59362" t="s">
        <v>27724</v>
      </c>
    </row>
    <row r="59363" spans="1:2" x14ac:dyDescent="0.3">
      <c r="A59363" s="2">
        <v>2.02199954313101</v>
      </c>
      <c r="B59363" t="s">
        <v>27723</v>
      </c>
    </row>
    <row r="59364" spans="1:2" x14ac:dyDescent="0.3">
      <c r="A59364" s="2">
        <v>2.9021268021685098</v>
      </c>
      <c r="B59364" t="s">
        <v>27722</v>
      </c>
    </row>
    <row r="59365" spans="1:2" x14ac:dyDescent="0.3">
      <c r="A59365" s="2">
        <v>1.7993958481599E-3</v>
      </c>
      <c r="B59365" t="s">
        <v>27721</v>
      </c>
    </row>
    <row r="59366" spans="1:2" x14ac:dyDescent="0.3">
      <c r="A59366" s="2">
        <v>2.3443625615108899E-3</v>
      </c>
      <c r="B59366" t="s">
        <v>27720</v>
      </c>
    </row>
    <row r="59367" spans="1:2" x14ac:dyDescent="0.3">
      <c r="A59367" s="2">
        <v>110.24641</v>
      </c>
      <c r="B59367" t="s">
        <v>27719</v>
      </c>
    </row>
    <row r="59368" spans="1:2" x14ac:dyDescent="0.3">
      <c r="A59368" s="2">
        <v>1.74525199970249E-3</v>
      </c>
      <c r="B59368" t="s">
        <v>27718</v>
      </c>
    </row>
    <row r="59369" spans="1:2" x14ac:dyDescent="0.3">
      <c r="A59369" s="2">
        <v>1.3444069992293001E-2</v>
      </c>
      <c r="B59369" t="s">
        <v>27717</v>
      </c>
    </row>
    <row r="59370" spans="1:2" x14ac:dyDescent="0.3">
      <c r="A59370" s="2">
        <v>3.7042205386854398E-3</v>
      </c>
      <c r="B59370" t="s">
        <v>27716</v>
      </c>
    </row>
    <row r="59371" spans="1:2" x14ac:dyDescent="0.3">
      <c r="A59371" s="2">
        <v>1.7104512497729399E-3</v>
      </c>
      <c r="B59371" t="s">
        <v>27715</v>
      </c>
    </row>
    <row r="59372" spans="1:2" x14ac:dyDescent="0.3">
      <c r="A59372" s="2">
        <v>5.6562627123915698E-3</v>
      </c>
      <c r="B59372" t="s">
        <v>27714</v>
      </c>
    </row>
    <row r="59373" spans="1:2" x14ac:dyDescent="0.3">
      <c r="A59373" s="2">
        <v>4.2300000000000003E-3</v>
      </c>
      <c r="B59373" t="s">
        <v>27713</v>
      </c>
    </row>
    <row r="59374" spans="1:2" x14ac:dyDescent="0.3">
      <c r="A59374" s="2">
        <v>3.6725637087690098E-3</v>
      </c>
      <c r="B59374" t="s">
        <v>27712</v>
      </c>
    </row>
    <row r="59375" spans="1:2" x14ac:dyDescent="0.3">
      <c r="A59375" s="2">
        <v>2.41391263064842E-3</v>
      </c>
      <c r="B59375" t="s">
        <v>27711</v>
      </c>
    </row>
    <row r="59376" spans="1:2" x14ac:dyDescent="0.3">
      <c r="A59376" s="2">
        <v>2.9609072594842501E-3</v>
      </c>
      <c r="B59376" t="s">
        <v>27710</v>
      </c>
    </row>
    <row r="59377" spans="1:2" x14ac:dyDescent="0.3">
      <c r="A59377" s="2">
        <v>2.6763332410762201E-3</v>
      </c>
      <c r="B59377" t="s">
        <v>27709</v>
      </c>
    </row>
    <row r="59378" spans="1:2" x14ac:dyDescent="0.3">
      <c r="A59378" s="2">
        <v>1.8891614839073001</v>
      </c>
      <c r="B59378" t="s">
        <v>27708</v>
      </c>
    </row>
    <row r="59379" spans="1:2" x14ac:dyDescent="0.3">
      <c r="A59379" s="2">
        <v>37.195259999999998</v>
      </c>
      <c r="B59379" t="s">
        <v>27707</v>
      </c>
    </row>
    <row r="59380" spans="1:2" x14ac:dyDescent="0.3">
      <c r="A59380" s="2">
        <v>54.445719280592002</v>
      </c>
      <c r="B59380" t="s">
        <v>27706</v>
      </c>
    </row>
    <row r="59381" spans="1:2" x14ac:dyDescent="0.3">
      <c r="A59381" s="2">
        <v>7.9350000000000004E-2</v>
      </c>
      <c r="B59381" t="s">
        <v>27705</v>
      </c>
    </row>
    <row r="59382" spans="1:2" x14ac:dyDescent="0.3">
      <c r="A59382" s="2">
        <v>0.26053999999999999</v>
      </c>
      <c r="B59382" t="s">
        <v>27704</v>
      </c>
    </row>
    <row r="59383" spans="1:2" x14ac:dyDescent="0.3">
      <c r="A59383" s="2">
        <v>0.330408595518555</v>
      </c>
      <c r="B59383" t="s">
        <v>27703</v>
      </c>
    </row>
    <row r="59384" spans="1:2" x14ac:dyDescent="0.3">
      <c r="A59384" s="2">
        <v>0.43513650129019299</v>
      </c>
      <c r="B59384" t="s">
        <v>27702</v>
      </c>
    </row>
    <row r="59385" spans="1:2" x14ac:dyDescent="0.3">
      <c r="A59385" s="2">
        <v>4.8310982030188897E-3</v>
      </c>
      <c r="B59385" t="s">
        <v>27701</v>
      </c>
    </row>
    <row r="59386" spans="1:2" x14ac:dyDescent="0.3">
      <c r="A59386" s="2">
        <v>2.7638856427297898E-2</v>
      </c>
      <c r="B59386" t="s">
        <v>27700</v>
      </c>
    </row>
    <row r="59387" spans="1:2" x14ac:dyDescent="0.3">
      <c r="A59387" s="2">
        <v>38.2896318809481</v>
      </c>
      <c r="B59387" t="s">
        <v>27699</v>
      </c>
    </row>
    <row r="59388" spans="1:2" x14ac:dyDescent="0.3">
      <c r="A59388" s="2">
        <v>0.26684715560982603</v>
      </c>
      <c r="B59388" t="s">
        <v>27698</v>
      </c>
    </row>
    <row r="59389" spans="1:2" x14ac:dyDescent="0.3">
      <c r="A59389" s="2">
        <v>185.24537575151001</v>
      </c>
      <c r="B59389" t="s">
        <v>27697</v>
      </c>
    </row>
    <row r="59390" spans="1:2" x14ac:dyDescent="0.3">
      <c r="A59390" s="2">
        <v>0.103360880366625</v>
      </c>
      <c r="B59390" t="s">
        <v>27696</v>
      </c>
    </row>
    <row r="59391" spans="1:2" x14ac:dyDescent="0.3">
      <c r="A59391" s="2">
        <v>0.1</v>
      </c>
      <c r="B59391" t="s">
        <v>1880</v>
      </c>
    </row>
    <row r="59392" spans="1:2" x14ac:dyDescent="0.3">
      <c r="A59392" s="2">
        <v>5.108E-2</v>
      </c>
      <c r="B59392" t="s">
        <v>27695</v>
      </c>
    </row>
    <row r="59393" spans="1:2" x14ac:dyDescent="0.3">
      <c r="A59393" s="2">
        <v>53.384600758556701</v>
      </c>
      <c r="B59393" t="s">
        <v>27694</v>
      </c>
    </row>
    <row r="59394" spans="1:2" x14ac:dyDescent="0.3">
      <c r="A59394" s="2">
        <v>0.81005000000000005</v>
      </c>
      <c r="B59394" t="s">
        <v>27693</v>
      </c>
    </row>
    <row r="59395" spans="1:2" x14ac:dyDescent="0.3">
      <c r="A59395" s="2">
        <v>0.26468652355167699</v>
      </c>
      <c r="B59395" t="s">
        <v>27692</v>
      </c>
    </row>
    <row r="59396" spans="1:2" x14ac:dyDescent="0.3">
      <c r="A59396" s="2">
        <v>5.9459999999999999E-2</v>
      </c>
      <c r="B59396" t="s">
        <v>27691</v>
      </c>
    </row>
    <row r="59397" spans="1:2" x14ac:dyDescent="0.3">
      <c r="A59397" s="2">
        <v>5.9707999999999997</v>
      </c>
      <c r="B59397" t="s">
        <v>27690</v>
      </c>
    </row>
    <row r="59398" spans="1:2" x14ac:dyDescent="0.3">
      <c r="A59398" s="2">
        <v>6.4640000000000004</v>
      </c>
      <c r="B59398" t="s">
        <v>27689</v>
      </c>
    </row>
    <row r="59399" spans="1:2" x14ac:dyDescent="0.3">
      <c r="A59399" s="2">
        <v>26.437948515721001</v>
      </c>
      <c r="B59399" t="s">
        <v>27688</v>
      </c>
    </row>
    <row r="59400" spans="1:2" x14ac:dyDescent="0.3">
      <c r="A59400" s="2">
        <v>8.1600000000000006E-3</v>
      </c>
      <c r="B59400" t="s">
        <v>27687</v>
      </c>
    </row>
    <row r="59401" spans="1:2" x14ac:dyDescent="0.3">
      <c r="A59401" s="2">
        <v>99.804220000000001</v>
      </c>
      <c r="B59401" t="s">
        <v>27686</v>
      </c>
    </row>
    <row r="59402" spans="1:2" x14ac:dyDescent="0.3">
      <c r="A59402" s="2">
        <v>109.387046270426</v>
      </c>
      <c r="B59402" t="s">
        <v>27685</v>
      </c>
    </row>
    <row r="59403" spans="1:2" x14ac:dyDescent="0.3">
      <c r="A59403" s="2">
        <v>94.144450000000006</v>
      </c>
      <c r="B59403" t="s">
        <v>27684</v>
      </c>
    </row>
    <row r="59404" spans="1:2" x14ac:dyDescent="0.3">
      <c r="A59404" s="2">
        <v>993.11108010065402</v>
      </c>
      <c r="B59404" t="s">
        <v>27683</v>
      </c>
    </row>
    <row r="59405" spans="1:2" x14ac:dyDescent="0.3">
      <c r="A59405" s="2">
        <v>7.9839999999999994E-2</v>
      </c>
      <c r="B59405" t="s">
        <v>27682</v>
      </c>
    </row>
    <row r="59406" spans="1:2" x14ac:dyDescent="0.3">
      <c r="A59406" s="2">
        <v>0.98229447702919503</v>
      </c>
      <c r="B59406" t="s">
        <v>27681</v>
      </c>
    </row>
    <row r="59407" spans="1:2" x14ac:dyDescent="0.3">
      <c r="A59407" s="2">
        <v>165.06251</v>
      </c>
      <c r="B59407" t="s">
        <v>27680</v>
      </c>
    </row>
    <row r="59408" spans="1:2" x14ac:dyDescent="0.3">
      <c r="A59408" s="2">
        <v>8.4190000000000001E-2</v>
      </c>
      <c r="B59408" t="s">
        <v>27679</v>
      </c>
    </row>
    <row r="59409" spans="1:2" x14ac:dyDescent="0.3">
      <c r="A59409" s="2">
        <v>41.156672006590298</v>
      </c>
      <c r="B59409" t="s">
        <v>27678</v>
      </c>
    </row>
    <row r="59410" spans="1:2" x14ac:dyDescent="0.3">
      <c r="A59410" s="2">
        <v>4.9939999999999998E-2</v>
      </c>
      <c r="B59410" t="s">
        <v>27677</v>
      </c>
    </row>
    <row r="59411" spans="1:2" x14ac:dyDescent="0.3">
      <c r="A59411" s="2">
        <v>0.19504741646236401</v>
      </c>
      <c r="B59411" t="s">
        <v>27676</v>
      </c>
    </row>
    <row r="59412" spans="1:2" x14ac:dyDescent="0.3">
      <c r="A59412" s="2">
        <v>8.9140844284282803</v>
      </c>
      <c r="B59412" t="s">
        <v>27675</v>
      </c>
    </row>
    <row r="59413" spans="1:2" x14ac:dyDescent="0.3">
      <c r="A59413" s="2">
        <v>17.277000000000001</v>
      </c>
      <c r="B59413" t="s">
        <v>27674</v>
      </c>
    </row>
    <row r="59414" spans="1:2" x14ac:dyDescent="0.3">
      <c r="A59414" s="2">
        <v>0.13638</v>
      </c>
      <c r="B59414" t="s">
        <v>27673</v>
      </c>
    </row>
    <row r="59415" spans="1:2" x14ac:dyDescent="0.3">
      <c r="A59415" s="2">
        <v>7.2846099999999998</v>
      </c>
      <c r="B59415" t="s">
        <v>27672</v>
      </c>
    </row>
    <row r="59416" spans="1:2" x14ac:dyDescent="0.3">
      <c r="A59416" s="2">
        <v>2.9319999999999999E-2</v>
      </c>
      <c r="B59416" t="s">
        <v>27671</v>
      </c>
    </row>
    <row r="59417" spans="1:2" x14ac:dyDescent="0.3">
      <c r="A59417" s="2">
        <v>1.1950789950315399</v>
      </c>
      <c r="B59417" t="s">
        <v>968</v>
      </c>
    </row>
    <row r="59418" spans="1:2" x14ac:dyDescent="0.3">
      <c r="A59418" s="2">
        <v>2.0760000000000001E-2</v>
      </c>
      <c r="B59418" t="s">
        <v>27670</v>
      </c>
    </row>
    <row r="59419" spans="1:2" x14ac:dyDescent="0.3">
      <c r="A59419" s="2">
        <v>0.15956000000000001</v>
      </c>
      <c r="B59419" t="s">
        <v>27669</v>
      </c>
    </row>
    <row r="59420" spans="1:2" x14ac:dyDescent="0.3">
      <c r="A59420" s="2">
        <v>52.870150000000002</v>
      </c>
      <c r="B59420" t="s">
        <v>27668</v>
      </c>
    </row>
    <row r="59421" spans="1:2" x14ac:dyDescent="0.3">
      <c r="A59421" s="2">
        <v>6.0687800000000003</v>
      </c>
      <c r="B59421" t="s">
        <v>27667</v>
      </c>
    </row>
    <row r="59422" spans="1:2" x14ac:dyDescent="0.3">
      <c r="A59422" s="2">
        <v>7.18417574736982</v>
      </c>
      <c r="B59422" t="s">
        <v>27666</v>
      </c>
    </row>
    <row r="59423" spans="1:2" x14ac:dyDescent="0.3">
      <c r="A59423" s="2">
        <v>0.86052940712408899</v>
      </c>
      <c r="B59423" t="s">
        <v>27665</v>
      </c>
    </row>
    <row r="59424" spans="1:2" x14ac:dyDescent="0.3">
      <c r="A59424" s="2">
        <v>2.5908762299143602</v>
      </c>
      <c r="B59424" t="s">
        <v>27664</v>
      </c>
    </row>
    <row r="59425" spans="1:2" x14ac:dyDescent="0.3">
      <c r="A59425" s="2">
        <v>26.153410000000001</v>
      </c>
      <c r="B59425" t="s">
        <v>27663</v>
      </c>
    </row>
    <row r="59426" spans="1:2" x14ac:dyDescent="0.3">
      <c r="A59426" s="2">
        <v>24.634618560145199</v>
      </c>
      <c r="B59426" t="s">
        <v>27662</v>
      </c>
    </row>
    <row r="59427" spans="1:2" x14ac:dyDescent="0.3">
      <c r="A59427" s="2">
        <v>17.276979999999998</v>
      </c>
      <c r="B59427" t="s">
        <v>27661</v>
      </c>
    </row>
    <row r="59428" spans="1:2" x14ac:dyDescent="0.3">
      <c r="A59428" s="2">
        <v>5.0850927349712803E-3</v>
      </c>
      <c r="B59428" t="s">
        <v>27660</v>
      </c>
    </row>
    <row r="59429" spans="1:2" x14ac:dyDescent="0.3">
      <c r="A59429" s="2">
        <v>0.81641016231172303</v>
      </c>
      <c r="B59429" t="s">
        <v>27659</v>
      </c>
    </row>
    <row r="59430" spans="1:2" x14ac:dyDescent="0.3">
      <c r="A59430" s="2">
        <v>0.114494711672691</v>
      </c>
      <c r="B59430" t="s">
        <v>27658</v>
      </c>
    </row>
    <row r="59431" spans="1:2" x14ac:dyDescent="0.3">
      <c r="A59431" s="2">
        <v>0.62125326109137802</v>
      </c>
      <c r="B59431" t="s">
        <v>27657</v>
      </c>
    </row>
    <row r="59432" spans="1:2" x14ac:dyDescent="0.3">
      <c r="A59432" s="2">
        <v>0.51348000000000005</v>
      </c>
      <c r="B59432" t="s">
        <v>27656</v>
      </c>
    </row>
    <row r="59433" spans="1:2" x14ac:dyDescent="0.3">
      <c r="A59433" s="2">
        <v>10.110989999999999</v>
      </c>
      <c r="B59433" t="s">
        <v>27655</v>
      </c>
    </row>
    <row r="59434" spans="1:2" x14ac:dyDescent="0.3">
      <c r="A59434" s="2">
        <v>5.4228899999999998</v>
      </c>
      <c r="B59434" t="s">
        <v>27654</v>
      </c>
    </row>
    <row r="59435" spans="1:2" x14ac:dyDescent="0.3">
      <c r="A59435" s="2">
        <v>3.5563002503975301</v>
      </c>
      <c r="B59435" t="s">
        <v>27653</v>
      </c>
    </row>
    <row r="59436" spans="1:2" x14ac:dyDescent="0.3">
      <c r="A59436" s="2">
        <v>3.5562999999999998</v>
      </c>
      <c r="B59436" t="s">
        <v>27652</v>
      </c>
    </row>
    <row r="59437" spans="1:2" x14ac:dyDescent="0.3">
      <c r="A59437" s="2">
        <v>16.094460000000002</v>
      </c>
      <c r="B59437" t="s">
        <v>27651</v>
      </c>
    </row>
    <row r="59438" spans="1:2" x14ac:dyDescent="0.3">
      <c r="A59438" s="2">
        <v>172.7587</v>
      </c>
      <c r="B59438" t="s">
        <v>27650</v>
      </c>
    </row>
    <row r="59439" spans="1:2" x14ac:dyDescent="0.3">
      <c r="A59439" s="2">
        <v>2.0300000000000001E-3</v>
      </c>
      <c r="B59439" t="s">
        <v>27649</v>
      </c>
    </row>
    <row r="59440" spans="1:2" x14ac:dyDescent="0.3">
      <c r="A59440" s="2">
        <v>17.796790000000001</v>
      </c>
      <c r="B59440" t="s">
        <v>27648</v>
      </c>
    </row>
    <row r="59441" spans="1:2" x14ac:dyDescent="0.3">
      <c r="A59441" s="2">
        <v>1.6840000000000001E-2</v>
      </c>
      <c r="B59441" t="s">
        <v>27647</v>
      </c>
    </row>
    <row r="59442" spans="1:2" x14ac:dyDescent="0.3">
      <c r="A59442" s="2">
        <v>0.40283000000000002</v>
      </c>
      <c r="B59442" t="s">
        <v>27646</v>
      </c>
    </row>
    <row r="59443" spans="1:2" x14ac:dyDescent="0.3">
      <c r="A59443" s="2">
        <v>16.02543</v>
      </c>
      <c r="B59443" t="s">
        <v>27645</v>
      </c>
    </row>
    <row r="59444" spans="1:2" x14ac:dyDescent="0.3">
      <c r="A59444" s="2">
        <v>9.3414199999999994</v>
      </c>
      <c r="B59444" t="s">
        <v>27644</v>
      </c>
    </row>
    <row r="59445" spans="1:2" x14ac:dyDescent="0.3">
      <c r="A59445" s="2">
        <v>21.5359522681998</v>
      </c>
      <c r="B59445" t="s">
        <v>27643</v>
      </c>
    </row>
    <row r="59446" spans="1:2" x14ac:dyDescent="0.3">
      <c r="A59446" s="2">
        <v>9.1615618495339302</v>
      </c>
      <c r="B59446" t="s">
        <v>27642</v>
      </c>
    </row>
    <row r="59447" spans="1:2" x14ac:dyDescent="0.3">
      <c r="A59447" s="2">
        <v>34.592245113748</v>
      </c>
      <c r="B59447" t="s">
        <v>27641</v>
      </c>
    </row>
    <row r="59448" spans="1:2" x14ac:dyDescent="0.3">
      <c r="A59448" s="2">
        <v>1.6527516290592001E-2</v>
      </c>
      <c r="B59448" t="s">
        <v>27640</v>
      </c>
    </row>
    <row r="59449" spans="1:2" x14ac:dyDescent="0.3">
      <c r="A59449" s="2">
        <v>0.31886999999999999</v>
      </c>
      <c r="B59449" t="s">
        <v>1800</v>
      </c>
    </row>
    <row r="59450" spans="1:2" x14ac:dyDescent="0.3">
      <c r="A59450" s="2">
        <v>4.9159320586748302E-3</v>
      </c>
      <c r="B59450" t="s">
        <v>27639</v>
      </c>
    </row>
    <row r="59451" spans="1:2" x14ac:dyDescent="0.3">
      <c r="A59451" s="2">
        <v>6.0499999999999998E-3</v>
      </c>
      <c r="B59451" t="s">
        <v>27638</v>
      </c>
    </row>
    <row r="59452" spans="1:2" x14ac:dyDescent="0.3">
      <c r="A59452" s="2">
        <v>48.190189366913401</v>
      </c>
      <c r="B59452" t="s">
        <v>27637</v>
      </c>
    </row>
    <row r="59453" spans="1:2" x14ac:dyDescent="0.3">
      <c r="A59453" s="2">
        <v>7.0181415415206394E-2</v>
      </c>
      <c r="B59453" t="s">
        <v>27636</v>
      </c>
    </row>
    <row r="59454" spans="1:2" x14ac:dyDescent="0.3">
      <c r="A59454" s="2">
        <v>1.1790612164234899E-3</v>
      </c>
      <c r="B59454" t="s">
        <v>27635</v>
      </c>
    </row>
    <row r="59455" spans="1:2" x14ac:dyDescent="0.3">
      <c r="A59455" s="2">
        <v>0.13020000000000001</v>
      </c>
      <c r="B59455" t="s">
        <v>27634</v>
      </c>
    </row>
    <row r="59456" spans="1:2" x14ac:dyDescent="0.3">
      <c r="A59456" s="2">
        <v>4.6174671473122402</v>
      </c>
      <c r="B59456" t="s">
        <v>27633</v>
      </c>
    </row>
    <row r="59457" spans="1:2" x14ac:dyDescent="0.3">
      <c r="A59457" s="2">
        <v>33.010134977676103</v>
      </c>
      <c r="B59457" t="s">
        <v>27632</v>
      </c>
    </row>
    <row r="59458" spans="1:2" x14ac:dyDescent="0.3">
      <c r="A59458" s="2">
        <v>96.1575662510744</v>
      </c>
      <c r="B59458" t="s">
        <v>27631</v>
      </c>
    </row>
    <row r="59459" spans="1:2" x14ac:dyDescent="0.3">
      <c r="A59459" s="2">
        <v>39.784179484800603</v>
      </c>
      <c r="B59459" t="s">
        <v>27630</v>
      </c>
    </row>
    <row r="59460" spans="1:2" x14ac:dyDescent="0.3">
      <c r="A59460" s="2">
        <v>114.396473023176</v>
      </c>
      <c r="B59460" t="s">
        <v>27629</v>
      </c>
    </row>
    <row r="59461" spans="1:2" x14ac:dyDescent="0.3">
      <c r="A59461" s="2">
        <v>1.79148716245217</v>
      </c>
      <c r="B59461" t="s">
        <v>27628</v>
      </c>
    </row>
    <row r="59462" spans="1:2" x14ac:dyDescent="0.3">
      <c r="A59462" s="2">
        <v>49.963928721684297</v>
      </c>
      <c r="B59462" t="s">
        <v>27627</v>
      </c>
    </row>
    <row r="59463" spans="1:2" x14ac:dyDescent="0.3">
      <c r="A59463" s="2">
        <v>0.453822504902961</v>
      </c>
      <c r="B59463" t="s">
        <v>27626</v>
      </c>
    </row>
    <row r="59464" spans="1:2" x14ac:dyDescent="0.3">
      <c r="A59464" s="2">
        <v>8.1159999999999996E-2</v>
      </c>
      <c r="B59464" t="s">
        <v>27625</v>
      </c>
    </row>
    <row r="59465" spans="1:2" x14ac:dyDescent="0.3">
      <c r="A59465" s="2">
        <v>25.25938</v>
      </c>
      <c r="B59465" t="s">
        <v>27624</v>
      </c>
    </row>
    <row r="59466" spans="1:2" x14ac:dyDescent="0.3">
      <c r="A59466" s="2">
        <v>32.440390000000001</v>
      </c>
      <c r="B59466" t="s">
        <v>27623</v>
      </c>
    </row>
    <row r="59467" spans="1:2" x14ac:dyDescent="0.3">
      <c r="A59467" s="2">
        <v>58.732045868911001</v>
      </c>
      <c r="B59467" t="s">
        <v>27622</v>
      </c>
    </row>
    <row r="59468" spans="1:2" x14ac:dyDescent="0.3">
      <c r="A59468" s="2">
        <v>7.4700000000000003E-2</v>
      </c>
      <c r="B59468" t="s">
        <v>27621</v>
      </c>
    </row>
    <row r="59469" spans="1:2" x14ac:dyDescent="0.3">
      <c r="A59469" s="2">
        <v>0.70114336340831995</v>
      </c>
      <c r="B59469" t="s">
        <v>27620</v>
      </c>
    </row>
    <row r="59470" spans="1:2" x14ac:dyDescent="0.3">
      <c r="A59470" s="2">
        <v>6.5153105314867898E-2</v>
      </c>
      <c r="B59470" t="s">
        <v>27619</v>
      </c>
    </row>
    <row r="59471" spans="1:2" x14ac:dyDescent="0.3">
      <c r="A59471" s="2">
        <v>7.4301599999999999</v>
      </c>
      <c r="B59471" t="s">
        <v>27618</v>
      </c>
    </row>
    <row r="59472" spans="1:2" x14ac:dyDescent="0.3">
      <c r="A59472" s="2">
        <v>16.48808</v>
      </c>
      <c r="B59472" t="s">
        <v>27617</v>
      </c>
    </row>
    <row r="59473" spans="1:2" x14ac:dyDescent="0.3">
      <c r="A59473" s="2">
        <v>1.0617000000000001</v>
      </c>
      <c r="B59473" t="s">
        <v>27616</v>
      </c>
    </row>
    <row r="59474" spans="1:2" x14ac:dyDescent="0.3">
      <c r="A59474" s="2">
        <v>4.2724520986808399</v>
      </c>
      <c r="B59474" t="s">
        <v>27615</v>
      </c>
    </row>
    <row r="59475" spans="1:2" x14ac:dyDescent="0.3">
      <c r="A59475" s="2">
        <v>0.84723525032251601</v>
      </c>
      <c r="B59475" t="s">
        <v>27614</v>
      </c>
    </row>
    <row r="59476" spans="1:2" x14ac:dyDescent="0.3">
      <c r="A59476" s="2">
        <v>17.707597622621901</v>
      </c>
      <c r="B59476" t="s">
        <v>27613</v>
      </c>
    </row>
    <row r="59477" spans="1:2" x14ac:dyDescent="0.3">
      <c r="A59477" s="2">
        <v>1.4114100000000001</v>
      </c>
      <c r="B59477" t="s">
        <v>27612</v>
      </c>
    </row>
    <row r="59478" spans="1:2" x14ac:dyDescent="0.3">
      <c r="A59478" s="2">
        <v>200.984533065222</v>
      </c>
      <c r="B59478" t="s">
        <v>27611</v>
      </c>
    </row>
    <row r="59479" spans="1:2" x14ac:dyDescent="0.3">
      <c r="A59479" s="2">
        <v>0.67161649853906702</v>
      </c>
      <c r="B59479" t="s">
        <v>27610</v>
      </c>
    </row>
    <row r="59480" spans="1:2" x14ac:dyDescent="0.3">
      <c r="A59480" s="2">
        <v>3.6413159704558697E-2</v>
      </c>
      <c r="B59480" t="s">
        <v>27609</v>
      </c>
    </row>
    <row r="59481" spans="1:2" x14ac:dyDescent="0.3">
      <c r="A59481" s="2">
        <v>3.8519999999999999E-2</v>
      </c>
      <c r="B59481" t="s">
        <v>27608</v>
      </c>
    </row>
    <row r="59482" spans="1:2" x14ac:dyDescent="0.3">
      <c r="A59482" s="2">
        <v>1.00558638790748</v>
      </c>
      <c r="B59482" t="s">
        <v>27607</v>
      </c>
    </row>
    <row r="59483" spans="1:2" x14ac:dyDescent="0.3">
      <c r="A59483" s="2">
        <v>15.427809999999999</v>
      </c>
      <c r="B59483" t="s">
        <v>27606</v>
      </c>
    </row>
    <row r="59484" spans="1:2" x14ac:dyDescent="0.3">
      <c r="A59484" s="2">
        <v>43.711449999999999</v>
      </c>
      <c r="B59484" t="s">
        <v>27605</v>
      </c>
    </row>
    <row r="59485" spans="1:2" x14ac:dyDescent="0.3">
      <c r="A59485" s="2">
        <v>1.4783657301174201E-2</v>
      </c>
      <c r="B59485" t="s">
        <v>27604</v>
      </c>
    </row>
    <row r="59486" spans="1:2" x14ac:dyDescent="0.3">
      <c r="A59486" s="2">
        <v>188.94797</v>
      </c>
      <c r="B59486" t="s">
        <v>27603</v>
      </c>
    </row>
    <row r="59487" spans="1:2" x14ac:dyDescent="0.3">
      <c r="A59487" s="2">
        <v>70.121498295801203</v>
      </c>
      <c r="B59487" t="s">
        <v>27602</v>
      </c>
    </row>
    <row r="59488" spans="1:2" x14ac:dyDescent="0.3">
      <c r="A59488" s="2">
        <v>11.6421091574359</v>
      </c>
      <c r="B59488" t="s">
        <v>27601</v>
      </c>
    </row>
    <row r="59489" spans="1:2" x14ac:dyDescent="0.3">
      <c r="A59489" s="2">
        <v>5.7189576052623403</v>
      </c>
      <c r="B59489" t="s">
        <v>27600</v>
      </c>
    </row>
    <row r="59490" spans="1:2" x14ac:dyDescent="0.3">
      <c r="A59490" s="2">
        <v>77.091329999999999</v>
      </c>
      <c r="B59490" t="s">
        <v>27599</v>
      </c>
    </row>
    <row r="59491" spans="1:2" x14ac:dyDescent="0.3">
      <c r="A59491" s="2">
        <v>8.1433067691788694E-3</v>
      </c>
      <c r="B59491" t="s">
        <v>27598</v>
      </c>
    </row>
    <row r="59492" spans="1:2" x14ac:dyDescent="0.3">
      <c r="A59492" s="2">
        <v>0.34358539099297197</v>
      </c>
      <c r="B59492" t="s">
        <v>27597</v>
      </c>
    </row>
    <row r="59493" spans="1:2" x14ac:dyDescent="0.3">
      <c r="A59493" s="2">
        <v>2.0564100000000001</v>
      </c>
      <c r="B59493" t="s">
        <v>27596</v>
      </c>
    </row>
    <row r="59494" spans="1:2" x14ac:dyDescent="0.3">
      <c r="A59494" s="2">
        <v>6.7231300000000003</v>
      </c>
      <c r="B59494" t="s">
        <v>27595</v>
      </c>
    </row>
    <row r="59495" spans="1:2" x14ac:dyDescent="0.3">
      <c r="A59495" s="2">
        <v>10.2312956603981</v>
      </c>
      <c r="B59495" t="s">
        <v>27594</v>
      </c>
    </row>
    <row r="59496" spans="1:2" x14ac:dyDescent="0.3">
      <c r="A59496" s="2">
        <v>12.7590221187077</v>
      </c>
      <c r="B59496" t="s">
        <v>27593</v>
      </c>
    </row>
    <row r="59497" spans="1:2" x14ac:dyDescent="0.3">
      <c r="A59497" s="2">
        <v>6.5533599999999996</v>
      </c>
      <c r="B59497" t="s">
        <v>27592</v>
      </c>
    </row>
    <row r="59498" spans="1:2" x14ac:dyDescent="0.3">
      <c r="A59498" s="2">
        <v>2.1224521992320299E-2</v>
      </c>
      <c r="B59498" t="s">
        <v>27591</v>
      </c>
    </row>
    <row r="59499" spans="1:2" x14ac:dyDescent="0.3">
      <c r="A59499" s="2">
        <v>2.9188108865552098</v>
      </c>
      <c r="B59499" t="s">
        <v>27590</v>
      </c>
    </row>
    <row r="59500" spans="1:2" x14ac:dyDescent="0.3">
      <c r="A59500" s="2">
        <v>3.4499999999999999E-3</v>
      </c>
      <c r="B59500" t="s">
        <v>27589</v>
      </c>
    </row>
    <row r="59501" spans="1:2" x14ac:dyDescent="0.3">
      <c r="A59501" s="2">
        <v>5.0099999999999997E-3</v>
      </c>
      <c r="B59501" t="s">
        <v>27588</v>
      </c>
    </row>
    <row r="59502" spans="1:2" x14ac:dyDescent="0.3">
      <c r="A59502" s="2">
        <v>0.80591999999999997</v>
      </c>
      <c r="B59502" t="s">
        <v>27587</v>
      </c>
    </row>
    <row r="59503" spans="1:2" x14ac:dyDescent="0.3">
      <c r="A59503" s="2">
        <v>0.21117</v>
      </c>
      <c r="B59503" t="s">
        <v>27586</v>
      </c>
    </row>
    <row r="59504" spans="1:2" x14ac:dyDescent="0.3">
      <c r="A59504" s="2">
        <v>16.15756</v>
      </c>
      <c r="B59504" t="s">
        <v>27585</v>
      </c>
    </row>
    <row r="59505" spans="1:2" x14ac:dyDescent="0.3">
      <c r="A59505" s="2">
        <v>8.7189899999999998</v>
      </c>
      <c r="B59505" t="s">
        <v>27584</v>
      </c>
    </row>
    <row r="59506" spans="1:2" x14ac:dyDescent="0.3">
      <c r="A59506" s="2">
        <v>0.92525999999999997</v>
      </c>
      <c r="B59506" t="s">
        <v>27583</v>
      </c>
    </row>
    <row r="59507" spans="1:2" x14ac:dyDescent="0.3">
      <c r="A59507" s="2">
        <v>0.429692094249016</v>
      </c>
      <c r="B59507" t="s">
        <v>27582</v>
      </c>
    </row>
    <row r="59508" spans="1:2" x14ac:dyDescent="0.3">
      <c r="A59508" s="2">
        <v>7.4859600000000004</v>
      </c>
      <c r="B59508" t="s">
        <v>27581</v>
      </c>
    </row>
    <row r="59509" spans="1:2" x14ac:dyDescent="0.3">
      <c r="A59509" s="2">
        <v>1.10345616741059</v>
      </c>
      <c r="B59509" t="s">
        <v>27580</v>
      </c>
    </row>
    <row r="59510" spans="1:2" x14ac:dyDescent="0.3">
      <c r="A59510" s="2">
        <v>0.31781999999999999</v>
      </c>
      <c r="B59510" t="s">
        <v>6088</v>
      </c>
    </row>
    <row r="59511" spans="1:2" x14ac:dyDescent="0.3">
      <c r="A59511" s="2">
        <v>2.1777869055924999</v>
      </c>
      <c r="B59511" t="s">
        <v>27579</v>
      </c>
    </row>
    <row r="59512" spans="1:2" x14ac:dyDescent="0.3">
      <c r="A59512" s="2">
        <v>1.7902800000000001</v>
      </c>
      <c r="B59512" t="s">
        <v>27578</v>
      </c>
    </row>
    <row r="59513" spans="1:2" x14ac:dyDescent="0.3">
      <c r="A59513" s="2">
        <v>0.168943312872332</v>
      </c>
      <c r="B59513" t="s">
        <v>27577</v>
      </c>
    </row>
    <row r="59514" spans="1:2" x14ac:dyDescent="0.3">
      <c r="A59514" s="2">
        <v>0.18447648124278199</v>
      </c>
      <c r="B59514" t="s">
        <v>27576</v>
      </c>
    </row>
    <row r="59515" spans="1:2" x14ac:dyDescent="0.3">
      <c r="A59515" s="2">
        <v>4.75907829432066</v>
      </c>
      <c r="B59515" t="s">
        <v>27575</v>
      </c>
    </row>
    <row r="59516" spans="1:2" x14ac:dyDescent="0.3">
      <c r="A59516" s="2">
        <v>51.836108089303799</v>
      </c>
      <c r="B59516" t="s">
        <v>27574</v>
      </c>
    </row>
    <row r="59517" spans="1:2" x14ac:dyDescent="0.3">
      <c r="A59517" s="2">
        <v>6.9509400000000001</v>
      </c>
      <c r="B59517" t="s">
        <v>27573</v>
      </c>
    </row>
    <row r="59518" spans="1:2" x14ac:dyDescent="0.3">
      <c r="A59518" s="2">
        <v>10.642996629904401</v>
      </c>
      <c r="B59518" t="s">
        <v>27572</v>
      </c>
    </row>
    <row r="59519" spans="1:2" x14ac:dyDescent="0.3">
      <c r="A59519" s="2">
        <v>9.7782400000000003</v>
      </c>
      <c r="B59519" t="s">
        <v>27571</v>
      </c>
    </row>
    <row r="59520" spans="1:2" x14ac:dyDescent="0.3">
      <c r="A59520" s="2">
        <v>2.0846904316153698</v>
      </c>
      <c r="B59520" t="s">
        <v>27570</v>
      </c>
    </row>
    <row r="59521" spans="1:2" x14ac:dyDescent="0.3">
      <c r="A59521" s="2">
        <v>6.3799999999999996E-2</v>
      </c>
      <c r="B59521" t="s">
        <v>27569</v>
      </c>
    </row>
    <row r="59522" spans="1:2" x14ac:dyDescent="0.3">
      <c r="A59522" s="2">
        <v>5.1389999999999998E-2</v>
      </c>
      <c r="B59522" t="s">
        <v>27568</v>
      </c>
    </row>
    <row r="59523" spans="1:2" x14ac:dyDescent="0.3">
      <c r="A59523" s="2">
        <v>5.2715953943986902</v>
      </c>
      <c r="B59523" t="s">
        <v>27567</v>
      </c>
    </row>
    <row r="59524" spans="1:2" x14ac:dyDescent="0.3">
      <c r="A59524" s="2">
        <v>1.36311</v>
      </c>
      <c r="B59524" t="s">
        <v>27566</v>
      </c>
    </row>
    <row r="59525" spans="1:2" x14ac:dyDescent="0.3">
      <c r="A59525" s="2">
        <v>5.0108800000000002</v>
      </c>
      <c r="B59525" t="s">
        <v>27565</v>
      </c>
    </row>
    <row r="59526" spans="1:2" x14ac:dyDescent="0.3">
      <c r="A59526" s="2">
        <v>1.17971153408939</v>
      </c>
      <c r="B59526" t="s">
        <v>27564</v>
      </c>
    </row>
    <row r="59527" spans="1:2" x14ac:dyDescent="0.3">
      <c r="A59527" s="2">
        <v>0.52623721747849705</v>
      </c>
      <c r="B59527" t="s">
        <v>27563</v>
      </c>
    </row>
    <row r="59528" spans="1:2" x14ac:dyDescent="0.3">
      <c r="A59528" s="2">
        <v>33.762770000000003</v>
      </c>
      <c r="B59528" t="s">
        <v>27562</v>
      </c>
    </row>
    <row r="59529" spans="1:2" x14ac:dyDescent="0.3">
      <c r="A59529" s="2">
        <v>4.15E-3</v>
      </c>
      <c r="B59529" t="s">
        <v>27561</v>
      </c>
    </row>
    <row r="59530" spans="1:2" x14ac:dyDescent="0.3">
      <c r="A59530" s="2">
        <v>0.15858396057649199</v>
      </c>
      <c r="B59530" t="s">
        <v>27560</v>
      </c>
    </row>
    <row r="59531" spans="1:2" x14ac:dyDescent="0.3">
      <c r="A59531" s="2">
        <v>0.110831320564451</v>
      </c>
      <c r="B59531" t="s">
        <v>27559</v>
      </c>
    </row>
    <row r="59532" spans="1:2" x14ac:dyDescent="0.3">
      <c r="A59532" s="2">
        <v>2.08569892570417</v>
      </c>
      <c r="B59532" t="s">
        <v>27558</v>
      </c>
    </row>
    <row r="59533" spans="1:2" x14ac:dyDescent="0.3">
      <c r="A59533" s="2">
        <v>0.53800918716067803</v>
      </c>
      <c r="B59533" t="s">
        <v>501</v>
      </c>
    </row>
    <row r="59534" spans="1:2" x14ac:dyDescent="0.3">
      <c r="A59534" s="2">
        <v>0.19017999999999999</v>
      </c>
      <c r="B59534" t="s">
        <v>27557</v>
      </c>
    </row>
    <row r="59535" spans="1:2" x14ac:dyDescent="0.3">
      <c r="A59535" s="2">
        <v>0.73669770254227296</v>
      </c>
      <c r="B59535" t="s">
        <v>27556</v>
      </c>
    </row>
    <row r="59536" spans="1:2" x14ac:dyDescent="0.3">
      <c r="A59536" s="2">
        <v>1.65661718119541</v>
      </c>
      <c r="B59536" t="s">
        <v>27555</v>
      </c>
    </row>
    <row r="59537" spans="1:2" x14ac:dyDescent="0.3">
      <c r="A59537" s="2">
        <v>0.30707000000000001</v>
      </c>
      <c r="B59537" t="s">
        <v>27554</v>
      </c>
    </row>
    <row r="59538" spans="1:2" x14ac:dyDescent="0.3">
      <c r="A59538" s="2">
        <v>5.9597300000000004</v>
      </c>
      <c r="B59538" t="s">
        <v>27553</v>
      </c>
    </row>
    <row r="59539" spans="1:2" x14ac:dyDescent="0.3">
      <c r="A59539" s="2">
        <v>3.3734061995966398E-3</v>
      </c>
      <c r="B59539" t="s">
        <v>27552</v>
      </c>
    </row>
    <row r="59540" spans="1:2" x14ac:dyDescent="0.3">
      <c r="A59540" s="2">
        <v>3.3115843039233002</v>
      </c>
      <c r="B59540" t="s">
        <v>27551</v>
      </c>
    </row>
    <row r="59541" spans="1:2" x14ac:dyDescent="0.3">
      <c r="A59541" s="2">
        <v>1.0479630559892701</v>
      </c>
      <c r="B59541" t="s">
        <v>27550</v>
      </c>
    </row>
    <row r="59542" spans="1:2" x14ac:dyDescent="0.3">
      <c r="A59542" s="2">
        <v>2.8564782320959901</v>
      </c>
      <c r="B59542" t="s">
        <v>27549</v>
      </c>
    </row>
    <row r="59543" spans="1:2" x14ac:dyDescent="0.3">
      <c r="A59543" s="2">
        <v>7.4307744672335904E-2</v>
      </c>
      <c r="B59543" t="s">
        <v>27548</v>
      </c>
    </row>
    <row r="59544" spans="1:2" x14ac:dyDescent="0.3">
      <c r="A59544" s="2">
        <v>13.49784</v>
      </c>
      <c r="B59544" t="s">
        <v>27547</v>
      </c>
    </row>
    <row r="59545" spans="1:2" x14ac:dyDescent="0.3">
      <c r="A59545" s="2">
        <v>8.9272899999999993</v>
      </c>
      <c r="B59545" t="s">
        <v>27546</v>
      </c>
    </row>
    <row r="59546" spans="1:2" x14ac:dyDescent="0.3">
      <c r="A59546" s="2">
        <v>2.2823600000000002</v>
      </c>
      <c r="B59546" t="s">
        <v>27545</v>
      </c>
    </row>
    <row r="59547" spans="1:2" x14ac:dyDescent="0.3">
      <c r="A59547" s="2">
        <v>2.3279999999999999E-2</v>
      </c>
      <c r="B59547" t="s">
        <v>27544</v>
      </c>
    </row>
    <row r="59548" spans="1:2" x14ac:dyDescent="0.3">
      <c r="A59548" s="2">
        <v>9.4721671945200703E-3</v>
      </c>
      <c r="B59548" t="s">
        <v>27543</v>
      </c>
    </row>
    <row r="59549" spans="1:2" x14ac:dyDescent="0.3">
      <c r="A59549" s="2">
        <v>4.7831000000000001</v>
      </c>
      <c r="B59549" t="s">
        <v>27542</v>
      </c>
    </row>
    <row r="59550" spans="1:2" x14ac:dyDescent="0.3">
      <c r="A59550" s="2">
        <v>112.83059</v>
      </c>
      <c r="B59550" t="s">
        <v>27541</v>
      </c>
    </row>
    <row r="59551" spans="1:2" x14ac:dyDescent="0.3">
      <c r="A59551" s="2">
        <v>1.2733238115342599E-2</v>
      </c>
      <c r="B59551" t="s">
        <v>27540</v>
      </c>
    </row>
    <row r="59552" spans="1:2" x14ac:dyDescent="0.3">
      <c r="A59552" s="2">
        <v>1.2699999999999999E-2</v>
      </c>
      <c r="B59552" t="s">
        <v>27539</v>
      </c>
    </row>
    <row r="59553" spans="1:2" x14ac:dyDescent="0.3">
      <c r="A59553" s="2">
        <v>2.6827521474273499E-2</v>
      </c>
      <c r="B59553" t="s">
        <v>27538</v>
      </c>
    </row>
    <row r="59554" spans="1:2" x14ac:dyDescent="0.3">
      <c r="A59554" s="2">
        <v>3.5110000000000002E-2</v>
      </c>
      <c r="B59554" t="s">
        <v>27537</v>
      </c>
    </row>
    <row r="59555" spans="1:2" x14ac:dyDescent="0.3">
      <c r="A59555" s="2">
        <v>9.7394499999999997</v>
      </c>
      <c r="B59555" t="s">
        <v>27536</v>
      </c>
    </row>
    <row r="59556" spans="1:2" x14ac:dyDescent="0.3">
      <c r="A59556" s="2">
        <v>9.0699999999999999E-3</v>
      </c>
      <c r="B59556" t="s">
        <v>27535</v>
      </c>
    </row>
    <row r="59557" spans="1:2" x14ac:dyDescent="0.3">
      <c r="A59557" s="2">
        <v>4.5512328673584901E-2</v>
      </c>
      <c r="B59557" t="s">
        <v>27534</v>
      </c>
    </row>
    <row r="59558" spans="1:2" x14ac:dyDescent="0.3">
      <c r="A59558" s="2">
        <v>1.37084248692027E-2</v>
      </c>
      <c r="B59558" t="s">
        <v>27533</v>
      </c>
    </row>
    <row r="59559" spans="1:2" x14ac:dyDescent="0.3">
      <c r="A59559" s="2">
        <v>5.1000000000000004E-4</v>
      </c>
      <c r="B59559" t="s">
        <v>27532</v>
      </c>
    </row>
    <row r="59560" spans="1:2" x14ac:dyDescent="0.3">
      <c r="A59560" s="2">
        <v>1.76994157851016</v>
      </c>
      <c r="B59560" t="s">
        <v>27531</v>
      </c>
    </row>
    <row r="59561" spans="1:2" x14ac:dyDescent="0.3">
      <c r="A59561" s="2">
        <v>13.8445</v>
      </c>
      <c r="B59561" t="s">
        <v>27530</v>
      </c>
    </row>
    <row r="59562" spans="1:2" x14ac:dyDescent="0.3">
      <c r="A59562" s="2">
        <v>3.3762799999999999</v>
      </c>
      <c r="B59562" t="s">
        <v>27529</v>
      </c>
    </row>
    <row r="59563" spans="1:2" x14ac:dyDescent="0.3">
      <c r="A59563" s="2">
        <v>26.0059</v>
      </c>
      <c r="B59563" t="s">
        <v>27528</v>
      </c>
    </row>
    <row r="59564" spans="1:2" x14ac:dyDescent="0.3">
      <c r="A59564" s="2">
        <v>0.61919312899575896</v>
      </c>
      <c r="B59564" t="s">
        <v>27527</v>
      </c>
    </row>
    <row r="59565" spans="1:2" x14ac:dyDescent="0.3">
      <c r="A59565" s="2">
        <v>9.48123</v>
      </c>
      <c r="B59565" t="s">
        <v>27526</v>
      </c>
    </row>
    <row r="59566" spans="1:2" x14ac:dyDescent="0.3">
      <c r="A59566" s="2">
        <v>2.16615</v>
      </c>
      <c r="B59566" t="s">
        <v>27525</v>
      </c>
    </row>
    <row r="59567" spans="1:2" x14ac:dyDescent="0.3">
      <c r="A59567" s="2">
        <v>2.8910671967028798</v>
      </c>
      <c r="B59567" t="s">
        <v>27524</v>
      </c>
    </row>
    <row r="59568" spans="1:2" x14ac:dyDescent="0.3">
      <c r="A59568" s="2">
        <v>18.777180000000001</v>
      </c>
      <c r="B59568" t="s">
        <v>27523</v>
      </c>
    </row>
    <row r="59569" spans="1:2" x14ac:dyDescent="0.3">
      <c r="A59569" s="2">
        <v>0.73484000000000005</v>
      </c>
      <c r="B59569" t="s">
        <v>27522</v>
      </c>
    </row>
    <row r="59570" spans="1:2" x14ac:dyDescent="0.3">
      <c r="A59570" s="2">
        <v>0.77162725387969</v>
      </c>
      <c r="B59570" t="s">
        <v>27521</v>
      </c>
    </row>
    <row r="59571" spans="1:2" x14ac:dyDescent="0.3">
      <c r="A59571" s="2">
        <v>2.2909621939123102</v>
      </c>
      <c r="B59571" t="s">
        <v>27520</v>
      </c>
    </row>
    <row r="59572" spans="1:2" x14ac:dyDescent="0.3">
      <c r="A59572" s="2">
        <v>0.3997</v>
      </c>
      <c r="B59572" t="s">
        <v>27519</v>
      </c>
    </row>
    <row r="59573" spans="1:2" x14ac:dyDescent="0.3">
      <c r="A59573" s="2">
        <v>40.403589801547703</v>
      </c>
      <c r="B59573" t="s">
        <v>27518</v>
      </c>
    </row>
    <row r="59574" spans="1:2" x14ac:dyDescent="0.3">
      <c r="A59574" s="2">
        <v>5.7846700000000002</v>
      </c>
      <c r="B59574" t="s">
        <v>27517</v>
      </c>
    </row>
    <row r="59575" spans="1:2" x14ac:dyDescent="0.3">
      <c r="A59575" s="2">
        <v>3.9109400000000001</v>
      </c>
      <c r="B59575" t="s">
        <v>27516</v>
      </c>
    </row>
    <row r="59576" spans="1:2" x14ac:dyDescent="0.3">
      <c r="A59576" s="2">
        <v>9.5671943106383304E-3</v>
      </c>
      <c r="B59576" t="s">
        <v>27515</v>
      </c>
    </row>
    <row r="59577" spans="1:2" x14ac:dyDescent="0.3">
      <c r="A59577" s="2">
        <v>3.4003827199293299</v>
      </c>
      <c r="B59577" t="s">
        <v>27514</v>
      </c>
    </row>
    <row r="59578" spans="1:2" x14ac:dyDescent="0.3">
      <c r="A59578" s="2">
        <v>41.089970000000001</v>
      </c>
      <c r="B59578" t="s">
        <v>27513</v>
      </c>
    </row>
    <row r="59579" spans="1:2" x14ac:dyDescent="0.3">
      <c r="A59579" s="2">
        <v>20.823821207443299</v>
      </c>
      <c r="B59579" t="s">
        <v>27512</v>
      </c>
    </row>
    <row r="59580" spans="1:2" x14ac:dyDescent="0.3">
      <c r="A59580" s="2">
        <v>0.23952910614307499</v>
      </c>
      <c r="B59580" t="s">
        <v>27511</v>
      </c>
    </row>
    <row r="59581" spans="1:2" x14ac:dyDescent="0.3">
      <c r="A59581" s="2">
        <v>0.11649808856463199</v>
      </c>
      <c r="B59581" t="s">
        <v>27510</v>
      </c>
    </row>
    <row r="59582" spans="1:2" x14ac:dyDescent="0.3">
      <c r="A59582" s="2">
        <v>7.0297032241294799</v>
      </c>
      <c r="B59582" t="s">
        <v>27509</v>
      </c>
    </row>
    <row r="59583" spans="1:2" x14ac:dyDescent="0.3">
      <c r="A59583" s="2">
        <v>0.2303</v>
      </c>
      <c r="B59583" t="s">
        <v>27508</v>
      </c>
    </row>
    <row r="59584" spans="1:2" x14ac:dyDescent="0.3">
      <c r="A59584" s="2">
        <v>7.6118214781380504E-3</v>
      </c>
      <c r="B59584" t="s">
        <v>27507</v>
      </c>
    </row>
    <row r="59585" spans="1:2" x14ac:dyDescent="0.3">
      <c r="A59585" s="2">
        <v>0.75336999999999998</v>
      </c>
      <c r="B59585" t="s">
        <v>27506</v>
      </c>
    </row>
    <row r="59586" spans="1:2" x14ac:dyDescent="0.3">
      <c r="A59586" s="2">
        <v>2.5491700000000002</v>
      </c>
      <c r="B59586" t="s">
        <v>27505</v>
      </c>
    </row>
    <row r="59587" spans="1:2" x14ac:dyDescent="0.3">
      <c r="A59587" s="2">
        <v>0.32317000000000001</v>
      </c>
      <c r="B59587" t="s">
        <v>27504</v>
      </c>
    </row>
    <row r="59588" spans="1:2" x14ac:dyDescent="0.3">
      <c r="A59588" s="2">
        <v>100.167200028019</v>
      </c>
      <c r="B59588" t="s">
        <v>27503</v>
      </c>
    </row>
    <row r="59589" spans="1:2" x14ac:dyDescent="0.3">
      <c r="A59589" s="2">
        <v>6.42746</v>
      </c>
      <c r="B59589" t="s">
        <v>27502</v>
      </c>
    </row>
    <row r="59590" spans="1:2" x14ac:dyDescent="0.3">
      <c r="A59590" s="2">
        <v>3.7801181122058298</v>
      </c>
      <c r="B59590" t="s">
        <v>27501</v>
      </c>
    </row>
    <row r="59591" spans="1:2" x14ac:dyDescent="0.3">
      <c r="A59591" s="2">
        <v>14.6163274824324</v>
      </c>
      <c r="B59591" t="s">
        <v>27500</v>
      </c>
    </row>
    <row r="59592" spans="1:2" x14ac:dyDescent="0.3">
      <c r="A59592" s="2">
        <v>15.4339895963989</v>
      </c>
      <c r="B59592" t="s">
        <v>27499</v>
      </c>
    </row>
    <row r="59593" spans="1:2" x14ac:dyDescent="0.3">
      <c r="A59593" s="2">
        <v>4.2540658012168304</v>
      </c>
      <c r="B59593" t="s">
        <v>27498</v>
      </c>
    </row>
    <row r="59594" spans="1:2" x14ac:dyDescent="0.3">
      <c r="A59594" s="2">
        <v>21.360910000000001</v>
      </c>
      <c r="B59594" t="s">
        <v>27497</v>
      </c>
    </row>
    <row r="59595" spans="1:2" x14ac:dyDescent="0.3">
      <c r="A59595" s="2">
        <v>1.1999999999999999E-3</v>
      </c>
      <c r="B59595" t="s">
        <v>27496</v>
      </c>
    </row>
    <row r="59596" spans="1:2" x14ac:dyDescent="0.3">
      <c r="A59596" s="2">
        <v>0.93898999999999999</v>
      </c>
      <c r="B59596" t="s">
        <v>27495</v>
      </c>
    </row>
    <row r="59597" spans="1:2" x14ac:dyDescent="0.3">
      <c r="A59597" s="2">
        <v>2.1289488472368001</v>
      </c>
      <c r="B59597" t="s">
        <v>27494</v>
      </c>
    </row>
    <row r="59598" spans="1:2" x14ac:dyDescent="0.3">
      <c r="A59598" s="2">
        <v>4.9750000000000003E-2</v>
      </c>
      <c r="B59598" t="s">
        <v>27493</v>
      </c>
    </row>
    <row r="59599" spans="1:2" x14ac:dyDescent="0.3">
      <c r="A59599" s="2">
        <v>2.0742600000000002</v>
      </c>
      <c r="B59599" t="s">
        <v>27492</v>
      </c>
    </row>
    <row r="59600" spans="1:2" x14ac:dyDescent="0.3">
      <c r="A59600" s="2">
        <v>3.5590999999999999</v>
      </c>
      <c r="B59600" t="s">
        <v>27491</v>
      </c>
    </row>
    <row r="59601" spans="1:2" x14ac:dyDescent="0.3">
      <c r="A59601" s="2">
        <v>19.405892407947</v>
      </c>
      <c r="B59601" t="s">
        <v>27490</v>
      </c>
    </row>
    <row r="59602" spans="1:2" x14ac:dyDescent="0.3">
      <c r="A59602" s="2">
        <v>0.39268040662425502</v>
      </c>
      <c r="B59602" t="s">
        <v>27489</v>
      </c>
    </row>
    <row r="59603" spans="1:2" x14ac:dyDescent="0.3">
      <c r="A59603" s="2">
        <v>9.2443408552789E-2</v>
      </c>
      <c r="B59603" t="s">
        <v>27488</v>
      </c>
    </row>
    <row r="59604" spans="1:2" x14ac:dyDescent="0.3">
      <c r="A59604" s="2">
        <v>26.611470000000001</v>
      </c>
      <c r="B59604" t="s">
        <v>27487</v>
      </c>
    </row>
    <row r="59605" spans="1:2" x14ac:dyDescent="0.3">
      <c r="A59605" s="2">
        <v>39.930480000000003</v>
      </c>
      <c r="B59605" t="s">
        <v>27486</v>
      </c>
    </row>
    <row r="59606" spans="1:2" x14ac:dyDescent="0.3">
      <c r="A59606" s="2">
        <v>4.9699999999999996E-3</v>
      </c>
      <c r="B59606" t="s">
        <v>27485</v>
      </c>
    </row>
    <row r="59607" spans="1:2" x14ac:dyDescent="0.3">
      <c r="A59607" s="2">
        <v>5.7826000000000004</v>
      </c>
      <c r="B59607" t="s">
        <v>27484</v>
      </c>
    </row>
    <row r="59608" spans="1:2" x14ac:dyDescent="0.3">
      <c r="A59608" s="2">
        <v>13.391909999999999</v>
      </c>
      <c r="B59608" t="s">
        <v>27483</v>
      </c>
    </row>
    <row r="59609" spans="1:2" x14ac:dyDescent="0.3">
      <c r="A59609" s="2">
        <v>4.5748300000000004</v>
      </c>
      <c r="B59609" t="s">
        <v>27482</v>
      </c>
    </row>
    <row r="59610" spans="1:2" x14ac:dyDescent="0.3">
      <c r="A59610" s="2">
        <v>0.113987079673154</v>
      </c>
      <c r="B59610" t="s">
        <v>27481</v>
      </c>
    </row>
    <row r="59611" spans="1:2" x14ac:dyDescent="0.3">
      <c r="A59611" s="2">
        <v>0.43621738358944501</v>
      </c>
      <c r="B59611" t="s">
        <v>27480</v>
      </c>
    </row>
    <row r="59612" spans="1:2" x14ac:dyDescent="0.3">
      <c r="A59612" s="2">
        <v>13.562511880707101</v>
      </c>
      <c r="B59612" t="s">
        <v>27479</v>
      </c>
    </row>
    <row r="59613" spans="1:2" x14ac:dyDescent="0.3">
      <c r="A59613" s="2">
        <v>3.8950399999999998</v>
      </c>
      <c r="B59613" t="s">
        <v>27478</v>
      </c>
    </row>
    <row r="59614" spans="1:2" x14ac:dyDescent="0.3">
      <c r="A59614" s="2">
        <v>7.4755530537476904</v>
      </c>
      <c r="B59614" t="s">
        <v>27477</v>
      </c>
    </row>
    <row r="59615" spans="1:2" x14ac:dyDescent="0.3">
      <c r="A59615" s="2">
        <v>61.411720000000003</v>
      </c>
      <c r="B59615" t="s">
        <v>27476</v>
      </c>
    </row>
    <row r="59616" spans="1:2" x14ac:dyDescent="0.3">
      <c r="A59616" s="2">
        <v>12.498049999999999</v>
      </c>
      <c r="B59616" t="s">
        <v>27475</v>
      </c>
    </row>
    <row r="59617" spans="1:2" x14ac:dyDescent="0.3">
      <c r="A59617" s="2">
        <v>17.876190000000001</v>
      </c>
      <c r="B59617" t="s">
        <v>27474</v>
      </c>
    </row>
    <row r="59618" spans="1:2" x14ac:dyDescent="0.3">
      <c r="A59618" s="2">
        <v>2.2647300000000001</v>
      </c>
      <c r="B59618" t="s">
        <v>27473</v>
      </c>
    </row>
    <row r="59619" spans="1:2" x14ac:dyDescent="0.3">
      <c r="A59619" s="2">
        <v>2.0879259734211799</v>
      </c>
      <c r="B59619" t="s">
        <v>27472</v>
      </c>
    </row>
    <row r="59620" spans="1:2" x14ac:dyDescent="0.3">
      <c r="A59620" s="2">
        <v>7.2134099999999997</v>
      </c>
      <c r="B59620" t="s">
        <v>27471</v>
      </c>
    </row>
    <row r="59621" spans="1:2" x14ac:dyDescent="0.3">
      <c r="A59621" s="2">
        <v>17.106200000000001</v>
      </c>
      <c r="B59621" t="s">
        <v>27470</v>
      </c>
    </row>
    <row r="59622" spans="1:2" x14ac:dyDescent="0.3">
      <c r="A59622" s="2">
        <v>3.5704199999999999</v>
      </c>
      <c r="B59622" t="s">
        <v>27469</v>
      </c>
    </row>
    <row r="59623" spans="1:2" x14ac:dyDescent="0.3">
      <c r="A59623" s="2">
        <v>29.6776492563353</v>
      </c>
      <c r="B59623" t="s">
        <v>27468</v>
      </c>
    </row>
    <row r="59624" spans="1:2" x14ac:dyDescent="0.3">
      <c r="A59624" s="2">
        <v>8.2799999999999992E-3</v>
      </c>
      <c r="B59624" t="s">
        <v>27467</v>
      </c>
    </row>
    <row r="59625" spans="1:2" x14ac:dyDescent="0.3">
      <c r="A59625" s="2">
        <v>6.6702535480747505E-2</v>
      </c>
      <c r="B59625" t="s">
        <v>27466</v>
      </c>
    </row>
    <row r="59626" spans="1:2" x14ac:dyDescent="0.3">
      <c r="A59626" s="2">
        <v>134.00608041489301</v>
      </c>
      <c r="B59626" t="s">
        <v>27465</v>
      </c>
    </row>
    <row r="59627" spans="1:2" x14ac:dyDescent="0.3">
      <c r="A59627" s="2">
        <v>0.32834000000000002</v>
      </c>
      <c r="B59627" t="s">
        <v>27464</v>
      </c>
    </row>
    <row r="59628" spans="1:2" x14ac:dyDescent="0.3">
      <c r="A59628" s="2">
        <v>1.93740815565844E-3</v>
      </c>
      <c r="B59628" t="s">
        <v>27463</v>
      </c>
    </row>
    <row r="59629" spans="1:2" x14ac:dyDescent="0.3">
      <c r="A59629" s="2">
        <v>45.656394397015603</v>
      </c>
      <c r="B59629" t="s">
        <v>27462</v>
      </c>
    </row>
    <row r="59630" spans="1:2" x14ac:dyDescent="0.3">
      <c r="A59630" s="2">
        <v>3.083E-2</v>
      </c>
      <c r="B59630" t="s">
        <v>27461</v>
      </c>
    </row>
    <row r="59631" spans="1:2" x14ac:dyDescent="0.3">
      <c r="A59631" s="2">
        <v>5.0000000000000001E-3</v>
      </c>
      <c r="B59631" t="s">
        <v>27460</v>
      </c>
    </row>
    <row r="59632" spans="1:2" x14ac:dyDescent="0.3">
      <c r="A59632" s="2">
        <v>12.222650428771701</v>
      </c>
      <c r="B59632" t="s">
        <v>27459</v>
      </c>
    </row>
    <row r="59633" spans="1:2" x14ac:dyDescent="0.3">
      <c r="A59633" s="2">
        <v>0.71387999999999996</v>
      </c>
      <c r="B59633" t="s">
        <v>27458</v>
      </c>
    </row>
    <row r="59634" spans="1:2" x14ac:dyDescent="0.3">
      <c r="A59634" s="2">
        <v>3.0475599999999998</v>
      </c>
      <c r="B59634" t="s">
        <v>27457</v>
      </c>
    </row>
    <row r="59635" spans="1:2" x14ac:dyDescent="0.3">
      <c r="A59635" s="2">
        <v>3.45228</v>
      </c>
      <c r="B59635" t="s">
        <v>27456</v>
      </c>
    </row>
    <row r="59636" spans="1:2" x14ac:dyDescent="0.3">
      <c r="A59636" s="2">
        <v>4.5783384500118901E-2</v>
      </c>
      <c r="B59636" t="s">
        <v>27455</v>
      </c>
    </row>
    <row r="59637" spans="1:2" x14ac:dyDescent="0.3">
      <c r="A59637" s="2">
        <v>2.1211520020291801E-2</v>
      </c>
      <c r="B59637" t="s">
        <v>27454</v>
      </c>
    </row>
    <row r="59638" spans="1:2" x14ac:dyDescent="0.3">
      <c r="A59638" s="2">
        <v>2.1211520020291801E-2</v>
      </c>
      <c r="B59638" t="s">
        <v>27453</v>
      </c>
    </row>
    <row r="59639" spans="1:2" x14ac:dyDescent="0.3">
      <c r="A59639" s="2">
        <v>2.1211520020291801E-2</v>
      </c>
      <c r="B59639" t="s">
        <v>27452</v>
      </c>
    </row>
    <row r="59640" spans="1:2" x14ac:dyDescent="0.3">
      <c r="A59640" s="2">
        <v>0.107578100674852</v>
      </c>
      <c r="B59640" t="s">
        <v>27451</v>
      </c>
    </row>
    <row r="59641" spans="1:2" x14ac:dyDescent="0.3">
      <c r="A59641" s="2">
        <v>0.108323796444437</v>
      </c>
      <c r="B59641" t="s">
        <v>27450</v>
      </c>
    </row>
    <row r="59642" spans="1:2" x14ac:dyDescent="0.3">
      <c r="A59642" s="2">
        <v>0.108398649722539</v>
      </c>
      <c r="B59642" t="s">
        <v>27449</v>
      </c>
    </row>
    <row r="59643" spans="1:2" x14ac:dyDescent="0.3">
      <c r="A59643" s="2">
        <v>5.61808</v>
      </c>
      <c r="B59643" t="s">
        <v>27448</v>
      </c>
    </row>
    <row r="59644" spans="1:2" x14ac:dyDescent="0.3">
      <c r="A59644" s="2">
        <v>4.2637927545420701E-3</v>
      </c>
      <c r="B59644" t="s">
        <v>27447</v>
      </c>
    </row>
    <row r="59645" spans="1:2" x14ac:dyDescent="0.3">
      <c r="A59645" s="2">
        <v>1.2500899999999999</v>
      </c>
      <c r="B59645" t="s">
        <v>27446</v>
      </c>
    </row>
    <row r="59646" spans="1:2" x14ac:dyDescent="0.3">
      <c r="A59646" s="2">
        <v>5.1819330239107897E-2</v>
      </c>
      <c r="B59646" t="s">
        <v>27445</v>
      </c>
    </row>
    <row r="59647" spans="1:2" x14ac:dyDescent="0.3">
      <c r="A59647" s="2">
        <v>0.50829999999999997</v>
      </c>
      <c r="B59647" t="s">
        <v>27444</v>
      </c>
    </row>
    <row r="59648" spans="1:2" x14ac:dyDescent="0.3">
      <c r="A59648" s="2">
        <v>1.6465912116093301E-2</v>
      </c>
      <c r="B59648" t="s">
        <v>27443</v>
      </c>
    </row>
    <row r="59649" spans="1:2" x14ac:dyDescent="0.3">
      <c r="A59649" s="2">
        <v>3.8870074329820201</v>
      </c>
      <c r="B59649" t="s">
        <v>27442</v>
      </c>
    </row>
    <row r="59650" spans="1:2" x14ac:dyDescent="0.3">
      <c r="A59650" s="2">
        <v>34.655430000000003</v>
      </c>
      <c r="B59650" t="s">
        <v>27441</v>
      </c>
    </row>
    <row r="59651" spans="1:2" x14ac:dyDescent="0.3">
      <c r="A59651" s="2">
        <v>2.23003886580149E-2</v>
      </c>
      <c r="B59651" t="s">
        <v>27440</v>
      </c>
    </row>
    <row r="59652" spans="1:2" x14ac:dyDescent="0.3">
      <c r="A59652" s="2">
        <v>4.4287799999999997</v>
      </c>
      <c r="B59652" t="s">
        <v>27439</v>
      </c>
    </row>
    <row r="59653" spans="1:2" x14ac:dyDescent="0.3">
      <c r="A59653" s="2">
        <v>34.624768350166903</v>
      </c>
      <c r="B59653" t="s">
        <v>27438</v>
      </c>
    </row>
    <row r="59654" spans="1:2" x14ac:dyDescent="0.3">
      <c r="A59654" s="2">
        <v>215.87427955093301</v>
      </c>
      <c r="B59654" t="s">
        <v>27437</v>
      </c>
    </row>
    <row r="59655" spans="1:2" x14ac:dyDescent="0.3">
      <c r="A59655" s="2">
        <v>2.6513871387306298E-4</v>
      </c>
      <c r="B59655" t="s">
        <v>27436</v>
      </c>
    </row>
    <row r="59656" spans="1:2" x14ac:dyDescent="0.3">
      <c r="A59656" s="2">
        <v>31.520610000000001</v>
      </c>
      <c r="B59656" t="s">
        <v>27435</v>
      </c>
    </row>
    <row r="59657" spans="1:2" x14ac:dyDescent="0.3">
      <c r="A59657" s="2">
        <v>36.270859999999999</v>
      </c>
      <c r="B59657" t="s">
        <v>27434</v>
      </c>
    </row>
    <row r="59658" spans="1:2" x14ac:dyDescent="0.3">
      <c r="A59658" s="2">
        <v>12.66863</v>
      </c>
      <c r="B59658" t="s">
        <v>27433</v>
      </c>
    </row>
    <row r="59659" spans="1:2" x14ac:dyDescent="0.3">
      <c r="A59659" s="2">
        <v>0.10688</v>
      </c>
      <c r="B59659" t="s">
        <v>27432</v>
      </c>
    </row>
    <row r="59660" spans="1:2" x14ac:dyDescent="0.3">
      <c r="A59660" s="2">
        <v>3.72804</v>
      </c>
      <c r="B59660" t="s">
        <v>27431</v>
      </c>
    </row>
    <row r="59661" spans="1:2" x14ac:dyDescent="0.3">
      <c r="A59661" s="2">
        <v>8.3586500000000008</v>
      </c>
      <c r="B59661" t="s">
        <v>27430</v>
      </c>
    </row>
    <row r="59662" spans="1:2" x14ac:dyDescent="0.3">
      <c r="A59662" s="2">
        <v>14.731719999999999</v>
      </c>
      <c r="B59662" t="s">
        <v>27429</v>
      </c>
    </row>
    <row r="59663" spans="1:2" x14ac:dyDescent="0.3">
      <c r="A59663" s="2">
        <v>1.1650000000000001E-2</v>
      </c>
      <c r="B59663" t="s">
        <v>27428</v>
      </c>
    </row>
    <row r="59664" spans="1:2" x14ac:dyDescent="0.3">
      <c r="A59664" s="2">
        <v>96.569789999999998</v>
      </c>
      <c r="B59664" t="s">
        <v>27427</v>
      </c>
    </row>
    <row r="59665" spans="1:2" x14ac:dyDescent="0.3">
      <c r="A59665" s="2">
        <v>4.2425183902573098E-2</v>
      </c>
      <c r="B59665" t="s">
        <v>27426</v>
      </c>
    </row>
    <row r="59666" spans="1:2" x14ac:dyDescent="0.3">
      <c r="A59666" s="2">
        <v>6.8059884216806601E-2</v>
      </c>
      <c r="B59666" t="s">
        <v>27425</v>
      </c>
    </row>
    <row r="59667" spans="1:2" x14ac:dyDescent="0.3">
      <c r="A59667" s="2">
        <v>6.8310823132173903E-2</v>
      </c>
      <c r="B59667" t="s">
        <v>27424</v>
      </c>
    </row>
    <row r="59668" spans="1:2" x14ac:dyDescent="0.3">
      <c r="A59668" s="2">
        <v>2.8656306729705698</v>
      </c>
      <c r="B59668" t="s">
        <v>27423</v>
      </c>
    </row>
    <row r="59669" spans="1:2" x14ac:dyDescent="0.3">
      <c r="A59669" s="2">
        <v>3.3244433864996802E-3</v>
      </c>
      <c r="B59669" t="s">
        <v>27422</v>
      </c>
    </row>
    <row r="59670" spans="1:2" x14ac:dyDescent="0.3">
      <c r="A59670" s="2">
        <v>11.8243246373427</v>
      </c>
      <c r="B59670" t="s">
        <v>27421</v>
      </c>
    </row>
    <row r="59671" spans="1:2" x14ac:dyDescent="0.3">
      <c r="A59671" s="2">
        <v>17.693895823172198</v>
      </c>
      <c r="B59671" t="s">
        <v>27420</v>
      </c>
    </row>
    <row r="59672" spans="1:2" x14ac:dyDescent="0.3">
      <c r="A59672" s="2">
        <v>4.0007999999999999</v>
      </c>
      <c r="B59672" t="s">
        <v>27419</v>
      </c>
    </row>
    <row r="59673" spans="1:2" x14ac:dyDescent="0.3">
      <c r="A59673" s="2">
        <v>5.14731278942996E-2</v>
      </c>
      <c r="B59673" t="s">
        <v>27418</v>
      </c>
    </row>
    <row r="59674" spans="1:2" x14ac:dyDescent="0.3">
      <c r="A59674" s="2">
        <v>5.8419600000000003</v>
      </c>
      <c r="B59674" t="s">
        <v>27417</v>
      </c>
    </row>
    <row r="59675" spans="1:2" x14ac:dyDescent="0.3">
      <c r="A59675" s="2">
        <v>5.0636400000000004</v>
      </c>
      <c r="B59675" t="s">
        <v>27416</v>
      </c>
    </row>
    <row r="59676" spans="1:2" x14ac:dyDescent="0.3">
      <c r="A59676" s="2">
        <v>1.54951794960664</v>
      </c>
      <c r="B59676" t="s">
        <v>27415</v>
      </c>
    </row>
    <row r="59677" spans="1:2" x14ac:dyDescent="0.3">
      <c r="A59677" s="2">
        <v>0.28802</v>
      </c>
      <c r="B59677" t="s">
        <v>27414</v>
      </c>
    </row>
    <row r="59678" spans="1:2" x14ac:dyDescent="0.3">
      <c r="A59678" s="2">
        <v>0.12230686503905699</v>
      </c>
      <c r="B59678" t="s">
        <v>27413</v>
      </c>
    </row>
    <row r="59679" spans="1:2" x14ac:dyDescent="0.3">
      <c r="A59679" s="2">
        <v>3.5171182462536499E-3</v>
      </c>
      <c r="B59679" t="s">
        <v>27412</v>
      </c>
    </row>
    <row r="59680" spans="1:2" x14ac:dyDescent="0.3">
      <c r="A59680" s="2">
        <v>20.072009999999999</v>
      </c>
      <c r="B59680" t="s">
        <v>27411</v>
      </c>
    </row>
    <row r="59681" spans="1:2" x14ac:dyDescent="0.3">
      <c r="A59681" s="2">
        <v>29.350144848759602</v>
      </c>
      <c r="B59681" t="s">
        <v>27410</v>
      </c>
    </row>
    <row r="59682" spans="1:2" x14ac:dyDescent="0.3">
      <c r="A59682" s="2">
        <v>20.42428</v>
      </c>
      <c r="B59682" t="s">
        <v>27409</v>
      </c>
    </row>
    <row r="59683" spans="1:2" x14ac:dyDescent="0.3">
      <c r="A59683" s="2">
        <v>5.4188900000000002</v>
      </c>
      <c r="B59683" t="s">
        <v>27408</v>
      </c>
    </row>
    <row r="59684" spans="1:2" x14ac:dyDescent="0.3">
      <c r="A59684" s="2">
        <v>1.95956</v>
      </c>
      <c r="B59684" t="s">
        <v>27407</v>
      </c>
    </row>
    <row r="59685" spans="1:2" x14ac:dyDescent="0.3">
      <c r="A59685" s="2">
        <v>3.45404</v>
      </c>
      <c r="B59685" t="s">
        <v>27406</v>
      </c>
    </row>
    <row r="59686" spans="1:2" x14ac:dyDescent="0.3">
      <c r="A59686" s="2">
        <v>0.15043999999999999</v>
      </c>
      <c r="B59686" t="s">
        <v>27405</v>
      </c>
    </row>
    <row r="59687" spans="1:2" x14ac:dyDescent="0.3">
      <c r="A59687" s="2">
        <v>5.1229958774917197</v>
      </c>
      <c r="B59687" t="s">
        <v>27404</v>
      </c>
    </row>
    <row r="59688" spans="1:2" x14ac:dyDescent="0.3">
      <c r="A59688" s="2">
        <v>5.8129576628549904E-4</v>
      </c>
      <c r="B59688" t="s">
        <v>27403</v>
      </c>
    </row>
    <row r="59689" spans="1:2" x14ac:dyDescent="0.3">
      <c r="A59689" s="2">
        <v>2.4000000000000001E-4</v>
      </c>
      <c r="B59689" t="s">
        <v>27402</v>
      </c>
    </row>
    <row r="59690" spans="1:2" x14ac:dyDescent="0.3">
      <c r="A59690" s="2">
        <v>0.18798438819626401</v>
      </c>
      <c r="B59690" t="s">
        <v>27401</v>
      </c>
    </row>
    <row r="59691" spans="1:2" x14ac:dyDescent="0.3">
      <c r="A59691" s="2">
        <v>1.2327699999999999</v>
      </c>
      <c r="B59691" t="s">
        <v>27400</v>
      </c>
    </row>
    <row r="59692" spans="1:2" x14ac:dyDescent="0.3">
      <c r="A59692" s="2">
        <v>4.2721400000000003</v>
      </c>
      <c r="B59692" t="s">
        <v>27399</v>
      </c>
    </row>
    <row r="59693" spans="1:2" x14ac:dyDescent="0.3">
      <c r="A59693" s="2">
        <v>3.8476316465998699</v>
      </c>
      <c r="B59693" t="s">
        <v>27398</v>
      </c>
    </row>
    <row r="59694" spans="1:2" x14ac:dyDescent="0.3">
      <c r="A59694" s="2">
        <v>3.1663899999999998</v>
      </c>
      <c r="B59694" t="s">
        <v>27397</v>
      </c>
    </row>
    <row r="59695" spans="1:2" x14ac:dyDescent="0.3">
      <c r="A59695" s="2">
        <v>0.98775000000000002</v>
      </c>
      <c r="B59695" t="s">
        <v>27396</v>
      </c>
    </row>
    <row r="59696" spans="1:2" x14ac:dyDescent="0.3">
      <c r="A59696" s="2">
        <v>5.20061831245589</v>
      </c>
      <c r="B59696" t="s">
        <v>27395</v>
      </c>
    </row>
    <row r="59697" spans="1:2" x14ac:dyDescent="0.3">
      <c r="A59697" s="2">
        <v>30.123239999999999</v>
      </c>
      <c r="B59697" t="s">
        <v>27394</v>
      </c>
    </row>
    <row r="59698" spans="1:2" x14ac:dyDescent="0.3">
      <c r="A59698" s="2">
        <v>1560.9112183441</v>
      </c>
      <c r="B59698" t="s">
        <v>27393</v>
      </c>
    </row>
    <row r="59699" spans="1:2" x14ac:dyDescent="0.3">
      <c r="A59699" s="2">
        <v>0.36005999999999999</v>
      </c>
      <c r="B59699" t="s">
        <v>27392</v>
      </c>
    </row>
    <row r="59700" spans="1:2" x14ac:dyDescent="0.3">
      <c r="A59700" s="2">
        <v>4.0227700000000004</v>
      </c>
      <c r="B59700" t="s">
        <v>6053</v>
      </c>
    </row>
    <row r="59701" spans="1:2" x14ac:dyDescent="0.3">
      <c r="A59701" s="2">
        <v>1.66816404204007E-3</v>
      </c>
      <c r="B59701" t="s">
        <v>27391</v>
      </c>
    </row>
    <row r="59702" spans="1:2" x14ac:dyDescent="0.3">
      <c r="A59702" s="2">
        <v>2.3032499999999998</v>
      </c>
      <c r="B59702" t="s">
        <v>27390</v>
      </c>
    </row>
    <row r="59703" spans="1:2" x14ac:dyDescent="0.3">
      <c r="A59703" s="2">
        <v>15.547919096987901</v>
      </c>
      <c r="B59703" t="s">
        <v>27389</v>
      </c>
    </row>
    <row r="59704" spans="1:2" x14ac:dyDescent="0.3">
      <c r="A59704" s="2">
        <v>0.20650021831590901</v>
      </c>
      <c r="B59704" t="s">
        <v>27388</v>
      </c>
    </row>
    <row r="59705" spans="1:2" x14ac:dyDescent="0.3">
      <c r="A59705" s="2">
        <v>0.44126605520073697</v>
      </c>
      <c r="B59705" t="s">
        <v>27387</v>
      </c>
    </row>
    <row r="59706" spans="1:2" x14ac:dyDescent="0.3">
      <c r="A59706" s="2">
        <v>9.1825456875815697E-2</v>
      </c>
      <c r="B59706" t="s">
        <v>27386</v>
      </c>
    </row>
    <row r="59707" spans="1:2" x14ac:dyDescent="0.3">
      <c r="A59707" s="2">
        <v>9.1372483835615706E-2</v>
      </c>
      <c r="B59707" t="s">
        <v>27385</v>
      </c>
    </row>
    <row r="59708" spans="1:2" x14ac:dyDescent="0.3">
      <c r="A59708" s="2">
        <v>0.74131556037978596</v>
      </c>
      <c r="B59708" t="s">
        <v>27384</v>
      </c>
    </row>
    <row r="59709" spans="1:2" x14ac:dyDescent="0.3">
      <c r="A59709" s="2">
        <v>0.472392633019594</v>
      </c>
      <c r="B59709" t="s">
        <v>27383</v>
      </c>
    </row>
    <row r="59710" spans="1:2" x14ac:dyDescent="0.3">
      <c r="A59710" s="2">
        <v>7.9593190942355303</v>
      </c>
      <c r="B59710" t="s">
        <v>27382</v>
      </c>
    </row>
    <row r="59711" spans="1:2" x14ac:dyDescent="0.3">
      <c r="A59711" s="2">
        <v>0.397368817047694</v>
      </c>
      <c r="B59711" t="s">
        <v>27381</v>
      </c>
    </row>
    <row r="59712" spans="1:2" x14ac:dyDescent="0.3">
      <c r="A59712" s="2">
        <v>0.209001638624147</v>
      </c>
      <c r="B59712" t="s">
        <v>27380</v>
      </c>
    </row>
    <row r="59713" spans="1:2" x14ac:dyDescent="0.3">
      <c r="A59713" s="2">
        <v>0.18539661822374701</v>
      </c>
      <c r="B59713" t="s">
        <v>27379</v>
      </c>
    </row>
    <row r="59714" spans="1:2" x14ac:dyDescent="0.3">
      <c r="A59714" s="2">
        <v>0.20381282212615801</v>
      </c>
      <c r="B59714" t="s">
        <v>27378</v>
      </c>
    </row>
    <row r="59715" spans="1:2" x14ac:dyDescent="0.3">
      <c r="A59715" s="2">
        <v>0.13121889556365801</v>
      </c>
      <c r="B59715" t="s">
        <v>27377</v>
      </c>
    </row>
    <row r="59716" spans="1:2" x14ac:dyDescent="0.3">
      <c r="A59716" s="2">
        <v>3.0087920735891802</v>
      </c>
      <c r="B59716" t="s">
        <v>27376</v>
      </c>
    </row>
    <row r="59717" spans="1:2" x14ac:dyDescent="0.3">
      <c r="A59717" s="2">
        <v>1.8184</v>
      </c>
      <c r="B59717" t="s">
        <v>27375</v>
      </c>
    </row>
    <row r="59718" spans="1:2" x14ac:dyDescent="0.3">
      <c r="A59718" s="2">
        <v>11.7434127986965</v>
      </c>
      <c r="B59718" t="s">
        <v>27374</v>
      </c>
    </row>
    <row r="59719" spans="1:2" x14ac:dyDescent="0.3">
      <c r="A59719" s="2">
        <v>6.3E-2</v>
      </c>
      <c r="B59719" t="s">
        <v>27373</v>
      </c>
    </row>
    <row r="59720" spans="1:2" x14ac:dyDescent="0.3">
      <c r="A59720" s="2">
        <v>0.30973632428433101</v>
      </c>
      <c r="B59720" t="s">
        <v>27372</v>
      </c>
    </row>
    <row r="59721" spans="1:2" x14ac:dyDescent="0.3">
      <c r="A59721" s="2">
        <v>23.136279999999999</v>
      </c>
      <c r="B59721" t="s">
        <v>27371</v>
      </c>
    </row>
    <row r="59722" spans="1:2" x14ac:dyDescent="0.3">
      <c r="A59722" s="2">
        <v>0.26346000000000003</v>
      </c>
      <c r="B59722" t="s">
        <v>27370</v>
      </c>
    </row>
    <row r="59723" spans="1:2" x14ac:dyDescent="0.3">
      <c r="A59723" s="2">
        <v>10.068630000000001</v>
      </c>
      <c r="B59723" t="s">
        <v>27369</v>
      </c>
    </row>
    <row r="59724" spans="1:2" x14ac:dyDescent="0.3">
      <c r="A59724" s="2">
        <v>9.8229299999999995</v>
      </c>
      <c r="B59724" t="s">
        <v>27368</v>
      </c>
    </row>
    <row r="59725" spans="1:2" x14ac:dyDescent="0.3">
      <c r="A59725" s="2">
        <v>29.8178224728888</v>
      </c>
      <c r="B59725" t="s">
        <v>27367</v>
      </c>
    </row>
    <row r="59726" spans="1:2" x14ac:dyDescent="0.3">
      <c r="A59726" s="2">
        <v>1.6103560362096501</v>
      </c>
      <c r="B59726" t="s">
        <v>27366</v>
      </c>
    </row>
    <row r="59727" spans="1:2" x14ac:dyDescent="0.3">
      <c r="A59727" s="2">
        <v>0.55057</v>
      </c>
      <c r="B59727" t="s">
        <v>27365</v>
      </c>
    </row>
    <row r="59728" spans="1:2" x14ac:dyDescent="0.3">
      <c r="A59728" s="2">
        <v>1.1000000000000001E-3</v>
      </c>
      <c r="B59728" t="s">
        <v>27364</v>
      </c>
    </row>
    <row r="59729" spans="1:2" x14ac:dyDescent="0.3">
      <c r="A59729" s="2">
        <v>1.8370000000000001E-2</v>
      </c>
      <c r="B59729" t="s">
        <v>27363</v>
      </c>
    </row>
    <row r="59730" spans="1:2" x14ac:dyDescent="0.3">
      <c r="A59730" s="2">
        <v>40.898020000000002</v>
      </c>
      <c r="B59730" t="s">
        <v>27362</v>
      </c>
    </row>
    <row r="59731" spans="1:2" x14ac:dyDescent="0.3">
      <c r="A59731" s="2">
        <v>18.204612098034801</v>
      </c>
      <c r="B59731" t="s">
        <v>27361</v>
      </c>
    </row>
    <row r="59732" spans="1:2" x14ac:dyDescent="0.3">
      <c r="A59732" s="2">
        <v>32.426409999999997</v>
      </c>
      <c r="B59732" t="s">
        <v>27360</v>
      </c>
    </row>
    <row r="59733" spans="1:2" x14ac:dyDescent="0.3">
      <c r="A59733" s="2">
        <v>4.4262920668549199E-2</v>
      </c>
      <c r="B59733" t="s">
        <v>27359</v>
      </c>
    </row>
    <row r="59734" spans="1:2" x14ac:dyDescent="0.3">
      <c r="A59734" s="2">
        <v>7.3008699999999997</v>
      </c>
      <c r="B59734" t="s">
        <v>27358</v>
      </c>
    </row>
    <row r="59735" spans="1:2" x14ac:dyDescent="0.3">
      <c r="A59735" s="2">
        <v>6.9633448843247203</v>
      </c>
      <c r="B59735" t="s">
        <v>27357</v>
      </c>
    </row>
    <row r="59736" spans="1:2" x14ac:dyDescent="0.3">
      <c r="A59736" s="2">
        <v>2.5430000000000001E-2</v>
      </c>
      <c r="B59736" t="s">
        <v>27356</v>
      </c>
    </row>
    <row r="59737" spans="1:2" x14ac:dyDescent="0.3">
      <c r="A59737" s="2">
        <v>10.7054165660149</v>
      </c>
      <c r="B59737" t="s">
        <v>27355</v>
      </c>
    </row>
    <row r="59738" spans="1:2" x14ac:dyDescent="0.3">
      <c r="A59738" s="2">
        <v>1.60502512497703</v>
      </c>
      <c r="B59738" t="s">
        <v>27354</v>
      </c>
    </row>
    <row r="59739" spans="1:2" x14ac:dyDescent="0.3">
      <c r="A59739" s="2">
        <v>4.4462111126856003</v>
      </c>
      <c r="B59739" t="s">
        <v>27353</v>
      </c>
    </row>
    <row r="59740" spans="1:2" x14ac:dyDescent="0.3">
      <c r="A59740" s="2">
        <v>1.5584241988893099</v>
      </c>
      <c r="B59740" t="s">
        <v>27352</v>
      </c>
    </row>
    <row r="59741" spans="1:2" x14ac:dyDescent="0.3">
      <c r="A59741" s="2">
        <v>76.754082473776805</v>
      </c>
      <c r="B59741" t="s">
        <v>27351</v>
      </c>
    </row>
    <row r="59742" spans="1:2" x14ac:dyDescent="0.3">
      <c r="A59742" s="2">
        <v>5.1955782593795403</v>
      </c>
      <c r="B59742" t="s">
        <v>27350</v>
      </c>
    </row>
    <row r="59743" spans="1:2" x14ac:dyDescent="0.3">
      <c r="A59743" s="2">
        <v>3.3829310957713403E-2</v>
      </c>
      <c r="B59743" t="s">
        <v>27349</v>
      </c>
    </row>
    <row r="59744" spans="1:2" x14ac:dyDescent="0.3">
      <c r="A59744" s="2">
        <v>6.7447063485367595E-2</v>
      </c>
      <c r="B59744" t="s">
        <v>27348</v>
      </c>
    </row>
    <row r="59745" spans="1:2" x14ac:dyDescent="0.3">
      <c r="A59745" s="2">
        <v>5.6639271476522602E-3</v>
      </c>
      <c r="B59745" t="s">
        <v>27347</v>
      </c>
    </row>
    <row r="59746" spans="1:2" x14ac:dyDescent="0.3">
      <c r="A59746" s="2">
        <v>1.3792199999999999</v>
      </c>
      <c r="B59746" t="s">
        <v>27346</v>
      </c>
    </row>
    <row r="59747" spans="1:2" x14ac:dyDescent="0.3">
      <c r="A59747" s="2">
        <v>27.733440000000002</v>
      </c>
      <c r="B59747" t="s">
        <v>27345</v>
      </c>
    </row>
    <row r="59748" spans="1:2" x14ac:dyDescent="0.3">
      <c r="A59748" s="2">
        <v>0.71</v>
      </c>
      <c r="B59748" t="s">
        <v>27344</v>
      </c>
    </row>
    <row r="59749" spans="1:2" x14ac:dyDescent="0.3">
      <c r="A59749" s="2">
        <v>5.5186344491485801</v>
      </c>
      <c r="B59749" t="s">
        <v>27343</v>
      </c>
    </row>
    <row r="59750" spans="1:2" x14ac:dyDescent="0.3">
      <c r="A59750" s="2">
        <v>0.13060537772182601</v>
      </c>
      <c r="B59750" t="s">
        <v>27342</v>
      </c>
    </row>
    <row r="59751" spans="1:2" x14ac:dyDescent="0.3">
      <c r="A59751" s="2">
        <v>10.852521775843099</v>
      </c>
      <c r="B59751" t="s">
        <v>27341</v>
      </c>
    </row>
    <row r="59752" spans="1:2" x14ac:dyDescent="0.3">
      <c r="A59752" s="2">
        <v>4.9915751730910299E-2</v>
      </c>
      <c r="B59752" t="s">
        <v>27340</v>
      </c>
    </row>
    <row r="59753" spans="1:2" x14ac:dyDescent="0.3">
      <c r="A59753" s="2">
        <v>6.5423848496507495E-2</v>
      </c>
      <c r="B59753" t="s">
        <v>27339</v>
      </c>
    </row>
    <row r="59754" spans="1:2" x14ac:dyDescent="0.3">
      <c r="A59754" s="2">
        <v>5.2900000000000004E-3</v>
      </c>
      <c r="B59754" t="s">
        <v>27338</v>
      </c>
    </row>
    <row r="59755" spans="1:2" x14ac:dyDescent="0.3">
      <c r="A59755" s="2">
        <v>7.3886429910103701E-3</v>
      </c>
      <c r="B59755" t="s">
        <v>27337</v>
      </c>
    </row>
    <row r="59756" spans="1:2" x14ac:dyDescent="0.3">
      <c r="A59756" s="2">
        <v>3.6491985148416603E-2</v>
      </c>
      <c r="B59756" t="s">
        <v>27336</v>
      </c>
    </row>
    <row r="59757" spans="1:2" x14ac:dyDescent="0.3">
      <c r="A59757" s="2">
        <v>0.116036877583284</v>
      </c>
      <c r="B59757" t="s">
        <v>27335</v>
      </c>
    </row>
    <row r="59758" spans="1:2" x14ac:dyDescent="0.3">
      <c r="A59758" s="2">
        <v>0.57215501255766799</v>
      </c>
      <c r="B59758" t="s">
        <v>27334</v>
      </c>
    </row>
    <row r="59759" spans="1:2" x14ac:dyDescent="0.3">
      <c r="A59759" s="2">
        <v>6.0318399999999999</v>
      </c>
      <c r="B59759" t="s">
        <v>27333</v>
      </c>
    </row>
    <row r="59760" spans="1:2" x14ac:dyDescent="0.3">
      <c r="A59760" s="2">
        <v>9.2700000000000005E-3</v>
      </c>
      <c r="B59760" t="s">
        <v>27332</v>
      </c>
    </row>
    <row r="59761" spans="1:2" x14ac:dyDescent="0.3">
      <c r="A59761" s="2">
        <v>19.908156431006599</v>
      </c>
      <c r="B59761" t="s">
        <v>27331</v>
      </c>
    </row>
    <row r="59762" spans="1:2" x14ac:dyDescent="0.3">
      <c r="A59762" s="2">
        <v>1.7245404544899201E-2</v>
      </c>
      <c r="B59762" t="s">
        <v>27330</v>
      </c>
    </row>
    <row r="59763" spans="1:2" x14ac:dyDescent="0.3">
      <c r="A59763" s="2">
        <v>2.0012912048396801E-2</v>
      </c>
      <c r="B59763" t="s">
        <v>27329</v>
      </c>
    </row>
    <row r="59764" spans="1:2" x14ac:dyDescent="0.3">
      <c r="A59764" s="2">
        <v>69.739894071766102</v>
      </c>
      <c r="B59764" t="s">
        <v>27328</v>
      </c>
    </row>
    <row r="59765" spans="1:2" x14ac:dyDescent="0.3">
      <c r="A59765" s="2">
        <v>37.100575281123199</v>
      </c>
      <c r="B59765" t="s">
        <v>27327</v>
      </c>
    </row>
    <row r="59766" spans="1:2" x14ac:dyDescent="0.3">
      <c r="A59766" s="2">
        <v>5.11E-3</v>
      </c>
      <c r="B59766" t="s">
        <v>27326</v>
      </c>
    </row>
    <row r="59767" spans="1:2" x14ac:dyDescent="0.3">
      <c r="A59767" s="2">
        <v>1.92242</v>
      </c>
      <c r="B59767" t="s">
        <v>27325</v>
      </c>
    </row>
    <row r="59768" spans="1:2" x14ac:dyDescent="0.3">
      <c r="A59768" s="2">
        <v>1.3085865001153401</v>
      </c>
      <c r="B59768" t="s">
        <v>27324</v>
      </c>
    </row>
    <row r="59769" spans="1:2" x14ac:dyDescent="0.3">
      <c r="A59769" s="2">
        <v>1.8822964139487799</v>
      </c>
      <c r="B59769" t="s">
        <v>27323</v>
      </c>
    </row>
    <row r="59770" spans="1:2" x14ac:dyDescent="0.3">
      <c r="A59770" s="2">
        <v>2.19645</v>
      </c>
      <c r="B59770" t="s">
        <v>27322</v>
      </c>
    </row>
    <row r="59771" spans="1:2" x14ac:dyDescent="0.3">
      <c r="A59771" s="2">
        <v>0.27826000000000001</v>
      </c>
      <c r="B59771" t="s">
        <v>27321</v>
      </c>
    </row>
    <row r="59772" spans="1:2" x14ac:dyDescent="0.3">
      <c r="A59772" s="2">
        <v>0.48308009440104399</v>
      </c>
      <c r="B59772" t="s">
        <v>27320</v>
      </c>
    </row>
    <row r="59773" spans="1:2" x14ac:dyDescent="0.3">
      <c r="A59773" s="2">
        <v>5.6741167282569303E-2</v>
      </c>
      <c r="B59773" t="s">
        <v>27319</v>
      </c>
    </row>
    <row r="59774" spans="1:2" x14ac:dyDescent="0.3">
      <c r="A59774" s="2">
        <v>0.72942242932321</v>
      </c>
      <c r="B59774" t="s">
        <v>27318</v>
      </c>
    </row>
    <row r="59775" spans="1:2" x14ac:dyDescent="0.3">
      <c r="A59775" s="2">
        <v>0.34080673613055701</v>
      </c>
      <c r="B59775" t="s">
        <v>27317</v>
      </c>
    </row>
    <row r="59776" spans="1:2" x14ac:dyDescent="0.3">
      <c r="A59776" s="2">
        <v>0.98995972319790104</v>
      </c>
      <c r="B59776" t="s">
        <v>27316</v>
      </c>
    </row>
    <row r="59777" spans="1:2" x14ac:dyDescent="0.3">
      <c r="A59777" s="2">
        <v>9.4807393385212504E-2</v>
      </c>
      <c r="B59777" t="s">
        <v>6085</v>
      </c>
    </row>
    <row r="59778" spans="1:2" x14ac:dyDescent="0.3">
      <c r="A59778" s="2">
        <v>4.36753577389373E-3</v>
      </c>
      <c r="B59778" t="s">
        <v>27315</v>
      </c>
    </row>
    <row r="59779" spans="1:2" x14ac:dyDescent="0.3">
      <c r="A59779" s="2">
        <v>0.78949999999999998</v>
      </c>
      <c r="B59779" t="s">
        <v>27314</v>
      </c>
    </row>
    <row r="59780" spans="1:2" x14ac:dyDescent="0.3">
      <c r="A59780" s="2">
        <v>4.4670000000000001E-2</v>
      </c>
      <c r="B59780" t="s">
        <v>27313</v>
      </c>
    </row>
    <row r="59781" spans="1:2" x14ac:dyDescent="0.3">
      <c r="A59781" s="2">
        <v>0.71125000000000005</v>
      </c>
      <c r="B59781" t="s">
        <v>27312</v>
      </c>
    </row>
    <row r="59782" spans="1:2" x14ac:dyDescent="0.3">
      <c r="A59782" s="2">
        <v>0.45250000000000001</v>
      </c>
      <c r="B59782" t="s">
        <v>27311</v>
      </c>
    </row>
    <row r="59783" spans="1:2" x14ac:dyDescent="0.3">
      <c r="A59783" s="2">
        <v>0.774560045902012</v>
      </c>
      <c r="B59783" t="s">
        <v>27310</v>
      </c>
    </row>
    <row r="59784" spans="1:2" x14ac:dyDescent="0.3">
      <c r="A59784" s="2">
        <v>20.247642838988199</v>
      </c>
      <c r="B59784" t="s">
        <v>27309</v>
      </c>
    </row>
    <row r="59785" spans="1:2" x14ac:dyDescent="0.3">
      <c r="A59785" s="2">
        <v>35.413589999999999</v>
      </c>
      <c r="B59785" t="s">
        <v>27308</v>
      </c>
    </row>
    <row r="59786" spans="1:2" x14ac:dyDescent="0.3">
      <c r="A59786" s="2">
        <v>2.0299399999999999</v>
      </c>
      <c r="B59786" t="s">
        <v>27307</v>
      </c>
    </row>
    <row r="59787" spans="1:2" x14ac:dyDescent="0.3">
      <c r="A59787" s="2">
        <v>28.55902</v>
      </c>
      <c r="B59787" t="s">
        <v>27306</v>
      </c>
    </row>
    <row r="59788" spans="1:2" x14ac:dyDescent="0.3">
      <c r="A59788" s="2">
        <v>183.10167000000001</v>
      </c>
      <c r="B59788" t="s">
        <v>27305</v>
      </c>
    </row>
    <row r="59789" spans="1:2" x14ac:dyDescent="0.3">
      <c r="A59789" s="2">
        <v>0.92371524966525598</v>
      </c>
      <c r="B59789" t="s">
        <v>27304</v>
      </c>
    </row>
    <row r="59790" spans="1:2" x14ac:dyDescent="0.3">
      <c r="A59790" s="2">
        <v>14.16263</v>
      </c>
      <c r="B59790" t="s">
        <v>27303</v>
      </c>
    </row>
    <row r="59791" spans="1:2" x14ac:dyDescent="0.3">
      <c r="A59791" s="2">
        <v>3.7915326360002601E-3</v>
      </c>
      <c r="B59791" t="s">
        <v>27302</v>
      </c>
    </row>
    <row r="59792" spans="1:2" x14ac:dyDescent="0.3">
      <c r="A59792" s="2">
        <v>0.17506036490820201</v>
      </c>
      <c r="B59792" t="s">
        <v>27301</v>
      </c>
    </row>
    <row r="59793" spans="1:2" x14ac:dyDescent="0.3">
      <c r="A59793" s="2">
        <v>0.70186999999999999</v>
      </c>
      <c r="B59793" t="s">
        <v>27300</v>
      </c>
    </row>
    <row r="59794" spans="1:2" x14ac:dyDescent="0.3">
      <c r="A59794" s="2">
        <v>72.084710000000001</v>
      </c>
      <c r="B59794" t="s">
        <v>27299</v>
      </c>
    </row>
    <row r="59795" spans="1:2" x14ac:dyDescent="0.3">
      <c r="A59795" s="2">
        <v>5.0099999999999997E-3</v>
      </c>
      <c r="B59795" t="s">
        <v>27298</v>
      </c>
    </row>
    <row r="59796" spans="1:2" x14ac:dyDescent="0.3">
      <c r="A59796" s="2">
        <v>5.9107799999999999</v>
      </c>
      <c r="B59796" t="s">
        <v>27297</v>
      </c>
    </row>
    <row r="59797" spans="1:2" x14ac:dyDescent="0.3">
      <c r="A59797" s="2">
        <v>44.426679999999998</v>
      </c>
      <c r="B59797" t="s">
        <v>27296</v>
      </c>
    </row>
    <row r="59798" spans="1:2" x14ac:dyDescent="0.3">
      <c r="A59798" s="2">
        <v>3.07483</v>
      </c>
      <c r="B59798" t="s">
        <v>27295</v>
      </c>
    </row>
    <row r="59799" spans="1:2" x14ac:dyDescent="0.3">
      <c r="A59799" s="2">
        <v>4.0649520024868104E-3</v>
      </c>
      <c r="B59799" t="s">
        <v>27294</v>
      </c>
    </row>
    <row r="59800" spans="1:2" x14ac:dyDescent="0.3">
      <c r="A59800" s="2">
        <v>0.26355000000000001</v>
      </c>
      <c r="B59800" t="s">
        <v>27293</v>
      </c>
    </row>
    <row r="59801" spans="1:2" x14ac:dyDescent="0.3">
      <c r="A59801" s="2">
        <v>120.77287804501501</v>
      </c>
      <c r="B59801" t="s">
        <v>27292</v>
      </c>
    </row>
    <row r="59802" spans="1:2" x14ac:dyDescent="0.3">
      <c r="A59802" s="2">
        <v>25.512384883041399</v>
      </c>
      <c r="B59802" t="s">
        <v>27291</v>
      </c>
    </row>
    <row r="59803" spans="1:2" x14ac:dyDescent="0.3">
      <c r="A59803" s="2">
        <v>8.4823516420250105</v>
      </c>
      <c r="B59803" t="s">
        <v>27290</v>
      </c>
    </row>
    <row r="59804" spans="1:2" x14ac:dyDescent="0.3">
      <c r="A59804" s="2">
        <v>8.89026688412185</v>
      </c>
      <c r="B59804" t="s">
        <v>27289</v>
      </c>
    </row>
    <row r="59805" spans="1:2" x14ac:dyDescent="0.3">
      <c r="A59805" s="2">
        <v>10.1031920154159</v>
      </c>
      <c r="B59805" t="s">
        <v>27288</v>
      </c>
    </row>
    <row r="59806" spans="1:2" x14ac:dyDescent="0.3">
      <c r="A59806" s="2">
        <v>12.8501046042793</v>
      </c>
      <c r="B59806" t="s">
        <v>27287</v>
      </c>
    </row>
    <row r="59807" spans="1:2" x14ac:dyDescent="0.3">
      <c r="A59807" s="2">
        <v>0.59427167995750996</v>
      </c>
      <c r="B59807" t="s">
        <v>27286</v>
      </c>
    </row>
    <row r="59808" spans="1:2" x14ac:dyDescent="0.3">
      <c r="A59808" s="2">
        <v>15.2808991090902</v>
      </c>
      <c r="B59808" t="s">
        <v>27285</v>
      </c>
    </row>
    <row r="59809" spans="1:2" x14ac:dyDescent="0.3">
      <c r="A59809" s="2">
        <v>13.56855</v>
      </c>
      <c r="B59809" t="s">
        <v>27284</v>
      </c>
    </row>
    <row r="59810" spans="1:2" x14ac:dyDescent="0.3">
      <c r="A59810" s="2">
        <v>33.073803400712698</v>
      </c>
      <c r="B59810" t="s">
        <v>27283</v>
      </c>
    </row>
    <row r="59811" spans="1:2" x14ac:dyDescent="0.3">
      <c r="A59811" s="2">
        <v>4.2500000000000003E-2</v>
      </c>
      <c r="B59811" t="s">
        <v>27282</v>
      </c>
    </row>
    <row r="59812" spans="1:2" x14ac:dyDescent="0.3">
      <c r="A59812" s="2">
        <v>8.8841157054198803</v>
      </c>
      <c r="B59812" t="s">
        <v>27281</v>
      </c>
    </row>
    <row r="59813" spans="1:2" x14ac:dyDescent="0.3">
      <c r="A59813" s="2">
        <v>2.2912139785285301</v>
      </c>
      <c r="B59813" t="s">
        <v>27280</v>
      </c>
    </row>
    <row r="59814" spans="1:2" x14ac:dyDescent="0.3">
      <c r="A59814" s="2">
        <v>6.4581455336313903E-2</v>
      </c>
      <c r="B59814" t="s">
        <v>27279</v>
      </c>
    </row>
    <row r="59815" spans="1:2" x14ac:dyDescent="0.3">
      <c r="A59815" s="2">
        <v>501.17528424902298</v>
      </c>
      <c r="B59815" t="s">
        <v>27278</v>
      </c>
    </row>
    <row r="59816" spans="1:2" x14ac:dyDescent="0.3">
      <c r="A59816" s="2">
        <v>0.64611941184766497</v>
      </c>
      <c r="B59816" t="s">
        <v>27277</v>
      </c>
    </row>
    <row r="59817" spans="1:2" x14ac:dyDescent="0.3">
      <c r="A59817" s="2">
        <v>97.269949800272499</v>
      </c>
      <c r="B59817" t="s">
        <v>27276</v>
      </c>
    </row>
    <row r="59818" spans="1:2" x14ac:dyDescent="0.3">
      <c r="A59818" s="2">
        <v>1.9657422082552799E-2</v>
      </c>
      <c r="B59818" t="s">
        <v>27275</v>
      </c>
    </row>
    <row r="59819" spans="1:2" x14ac:dyDescent="0.3">
      <c r="A59819" s="2">
        <v>33.163761040603397</v>
      </c>
      <c r="B59819" t="s">
        <v>27274</v>
      </c>
    </row>
    <row r="59820" spans="1:2" x14ac:dyDescent="0.3">
      <c r="A59820" s="2">
        <v>7.7993300000000003</v>
      </c>
      <c r="B59820" t="s">
        <v>27273</v>
      </c>
    </row>
    <row r="59821" spans="1:2" x14ac:dyDescent="0.3">
      <c r="A59821" s="2">
        <v>2.2661017396341001</v>
      </c>
      <c r="B59821" t="s">
        <v>27272</v>
      </c>
    </row>
    <row r="59822" spans="1:2" x14ac:dyDescent="0.3">
      <c r="A59822" s="2">
        <v>0.43243661920118298</v>
      </c>
      <c r="B59822" t="s">
        <v>27271</v>
      </c>
    </row>
    <row r="59823" spans="1:2" x14ac:dyDescent="0.3">
      <c r="A59823" s="2">
        <v>2.3865674932588501</v>
      </c>
      <c r="B59823" t="s">
        <v>27270</v>
      </c>
    </row>
    <row r="59824" spans="1:2" x14ac:dyDescent="0.3">
      <c r="A59824" s="2">
        <v>1.7423200000000001</v>
      </c>
      <c r="B59824" t="s">
        <v>27269</v>
      </c>
    </row>
    <row r="59825" spans="1:2" x14ac:dyDescent="0.3">
      <c r="A59825" s="2">
        <v>3.5960991162285998</v>
      </c>
      <c r="B59825" t="s">
        <v>27268</v>
      </c>
    </row>
    <row r="59826" spans="1:2" x14ac:dyDescent="0.3">
      <c r="A59826" s="2">
        <v>3.7125249138553298</v>
      </c>
      <c r="B59826" t="s">
        <v>27267</v>
      </c>
    </row>
    <row r="59827" spans="1:2" x14ac:dyDescent="0.3">
      <c r="A59827" s="2">
        <v>0.19839000000000001</v>
      </c>
      <c r="B59827" t="s">
        <v>27266</v>
      </c>
    </row>
    <row r="59828" spans="1:2" x14ac:dyDescent="0.3">
      <c r="A59828" s="2">
        <v>0.16010818544057201</v>
      </c>
      <c r="B59828" t="s">
        <v>27265</v>
      </c>
    </row>
    <row r="59829" spans="1:2" x14ac:dyDescent="0.3">
      <c r="A59829" s="2">
        <v>0.172372197056987</v>
      </c>
      <c r="B59829" t="s">
        <v>27264</v>
      </c>
    </row>
    <row r="59830" spans="1:2" x14ac:dyDescent="0.3">
      <c r="A59830" s="2">
        <v>4.2852802573738601E-2</v>
      </c>
      <c r="B59830" t="s">
        <v>27263</v>
      </c>
    </row>
    <row r="59831" spans="1:2" x14ac:dyDescent="0.3">
      <c r="A59831" s="2">
        <v>0.47756971425192801</v>
      </c>
      <c r="B59831" t="s">
        <v>27262</v>
      </c>
    </row>
    <row r="59832" spans="1:2" x14ac:dyDescent="0.3">
      <c r="A59832" s="2">
        <v>3.9327299999999998</v>
      </c>
      <c r="B59832" t="s">
        <v>27261</v>
      </c>
    </row>
    <row r="59833" spans="1:2" x14ac:dyDescent="0.3">
      <c r="A59833" s="2">
        <v>0.414138415016502</v>
      </c>
      <c r="B59833" t="s">
        <v>27260</v>
      </c>
    </row>
    <row r="59834" spans="1:2" x14ac:dyDescent="0.3">
      <c r="A59834" s="2">
        <v>1.8373719687235901</v>
      </c>
      <c r="B59834" t="s">
        <v>27259</v>
      </c>
    </row>
    <row r="59835" spans="1:2" x14ac:dyDescent="0.3">
      <c r="A59835" s="2">
        <v>2.9755202046568798</v>
      </c>
      <c r="B59835" t="s">
        <v>27258</v>
      </c>
    </row>
    <row r="59836" spans="1:2" x14ac:dyDescent="0.3">
      <c r="A59836" s="2">
        <v>27.0532155329023</v>
      </c>
      <c r="B59836" t="s">
        <v>27257</v>
      </c>
    </row>
    <row r="59837" spans="1:2" x14ac:dyDescent="0.3">
      <c r="A59837" s="2">
        <v>10.70529</v>
      </c>
      <c r="B59837" t="s">
        <v>27256</v>
      </c>
    </row>
    <row r="59838" spans="1:2" x14ac:dyDescent="0.3">
      <c r="A59838" s="2">
        <v>5.3897251226300201E-2</v>
      </c>
      <c r="B59838" t="s">
        <v>27255</v>
      </c>
    </row>
    <row r="59839" spans="1:2" x14ac:dyDescent="0.3">
      <c r="A59839" s="2">
        <v>6.09541522923591E-2</v>
      </c>
      <c r="B59839" t="s">
        <v>27254</v>
      </c>
    </row>
    <row r="59840" spans="1:2" x14ac:dyDescent="0.3">
      <c r="A59840" s="2">
        <v>0.34313243229344798</v>
      </c>
      <c r="B59840" t="s">
        <v>27253</v>
      </c>
    </row>
    <row r="59841" spans="1:2" x14ac:dyDescent="0.3">
      <c r="A59841" s="2">
        <v>89.398227523992205</v>
      </c>
      <c r="B59841" t="s">
        <v>27252</v>
      </c>
    </row>
    <row r="59842" spans="1:2" x14ac:dyDescent="0.3">
      <c r="A59842" s="2">
        <v>11.6803720721862</v>
      </c>
      <c r="B59842" t="s">
        <v>27251</v>
      </c>
    </row>
    <row r="59843" spans="1:2" x14ac:dyDescent="0.3">
      <c r="A59843" s="2">
        <v>0.23740354022554899</v>
      </c>
      <c r="B59843" t="s">
        <v>27250</v>
      </c>
    </row>
    <row r="59844" spans="1:2" x14ac:dyDescent="0.3">
      <c r="A59844" s="2">
        <v>0.207970595906426</v>
      </c>
      <c r="B59844" t="s">
        <v>27249</v>
      </c>
    </row>
    <row r="59845" spans="1:2" x14ac:dyDescent="0.3">
      <c r="A59845" s="2">
        <v>16.87106</v>
      </c>
      <c r="B59845" t="s">
        <v>27248</v>
      </c>
    </row>
    <row r="59846" spans="1:2" x14ac:dyDescent="0.3">
      <c r="A59846" s="2">
        <v>1.5545848264684301E-3</v>
      </c>
      <c r="B59846" t="s">
        <v>27247</v>
      </c>
    </row>
    <row r="59847" spans="1:2" x14ac:dyDescent="0.3">
      <c r="A59847" s="2">
        <v>2.4979999999999999E-2</v>
      </c>
      <c r="B59847" t="s">
        <v>27246</v>
      </c>
    </row>
    <row r="59848" spans="1:2" x14ac:dyDescent="0.3">
      <c r="A59848" s="2">
        <v>7.7376297858145496E-2</v>
      </c>
      <c r="B59848" t="s">
        <v>27245</v>
      </c>
    </row>
    <row r="59849" spans="1:2" x14ac:dyDescent="0.3">
      <c r="A59849" s="2">
        <v>0.137703053431705</v>
      </c>
      <c r="B59849" t="s">
        <v>27244</v>
      </c>
    </row>
    <row r="59850" spans="1:2" x14ac:dyDescent="0.3">
      <c r="A59850" s="2">
        <v>4.1058500000000002</v>
      </c>
      <c r="B59850" t="s">
        <v>27243</v>
      </c>
    </row>
    <row r="59851" spans="1:2" x14ac:dyDescent="0.3">
      <c r="A59851" s="2">
        <v>48.729653809498998</v>
      </c>
      <c r="B59851" t="s">
        <v>27242</v>
      </c>
    </row>
    <row r="59852" spans="1:2" x14ac:dyDescent="0.3">
      <c r="A59852" s="2">
        <v>3.8363800000000001</v>
      </c>
      <c r="B59852" t="s">
        <v>27241</v>
      </c>
    </row>
    <row r="59853" spans="1:2" x14ac:dyDescent="0.3">
      <c r="A59853" s="2">
        <v>10.43153</v>
      </c>
      <c r="B59853" t="s">
        <v>27240</v>
      </c>
    </row>
    <row r="59854" spans="1:2" x14ac:dyDescent="0.3">
      <c r="A59854" s="2">
        <v>33.567039999999999</v>
      </c>
      <c r="B59854" t="s">
        <v>27239</v>
      </c>
    </row>
    <row r="59855" spans="1:2" x14ac:dyDescent="0.3">
      <c r="A59855" s="2">
        <v>3.7599999999999999E-3</v>
      </c>
      <c r="B59855" t="s">
        <v>27238</v>
      </c>
    </row>
    <row r="59856" spans="1:2" x14ac:dyDescent="0.3">
      <c r="A59856" s="2">
        <v>2.7743799999999998</v>
      </c>
      <c r="B59856" t="s">
        <v>27237</v>
      </c>
    </row>
    <row r="59857" spans="1:2" x14ac:dyDescent="0.3">
      <c r="A59857" s="2">
        <v>39.695022450971202</v>
      </c>
      <c r="B59857" t="s">
        <v>27236</v>
      </c>
    </row>
    <row r="59858" spans="1:2" x14ac:dyDescent="0.3">
      <c r="A59858" s="2">
        <v>35.410093085974196</v>
      </c>
      <c r="B59858" t="s">
        <v>27235</v>
      </c>
    </row>
    <row r="59859" spans="1:2" x14ac:dyDescent="0.3">
      <c r="A59859" s="2">
        <v>11.54758</v>
      </c>
      <c r="B59859" t="s">
        <v>27234</v>
      </c>
    </row>
    <row r="59860" spans="1:2" x14ac:dyDescent="0.3">
      <c r="A59860" s="2">
        <v>0.48549999999999999</v>
      </c>
      <c r="B59860" t="s">
        <v>27233</v>
      </c>
    </row>
    <row r="59861" spans="1:2" x14ac:dyDescent="0.3">
      <c r="A59861" s="2">
        <v>0.23443</v>
      </c>
      <c r="B59861" t="s">
        <v>27232</v>
      </c>
    </row>
    <row r="59862" spans="1:2" x14ac:dyDescent="0.3">
      <c r="A59862" s="2">
        <v>0.23136000000000001</v>
      </c>
      <c r="B59862" t="s">
        <v>27231</v>
      </c>
    </row>
    <row r="59863" spans="1:2" x14ac:dyDescent="0.3">
      <c r="A59863" s="2">
        <v>5.6487836049544599E-4</v>
      </c>
      <c r="B59863" t="s">
        <v>27230</v>
      </c>
    </row>
    <row r="59864" spans="1:2" x14ac:dyDescent="0.3">
      <c r="A59864" s="2">
        <v>1.2199999999999999E-3</v>
      </c>
      <c r="B59864" t="s">
        <v>27229</v>
      </c>
    </row>
    <row r="59865" spans="1:2" x14ac:dyDescent="0.3">
      <c r="A59865" s="2">
        <v>5.4000000000000001E-4</v>
      </c>
      <c r="B59865" t="s">
        <v>27228</v>
      </c>
    </row>
    <row r="59866" spans="1:2" x14ac:dyDescent="0.3">
      <c r="A59866" s="2">
        <v>4.4999999999999999E-4</v>
      </c>
      <c r="B59866" t="s">
        <v>27227</v>
      </c>
    </row>
    <row r="59867" spans="1:2" x14ac:dyDescent="0.3">
      <c r="A59867" s="2">
        <v>2.5626208628075798E-4</v>
      </c>
      <c r="B59867" t="s">
        <v>27226</v>
      </c>
    </row>
    <row r="59868" spans="1:2" x14ac:dyDescent="0.3">
      <c r="A59868" s="2">
        <v>5.9000000000000003E-4</v>
      </c>
      <c r="B59868" t="s">
        <v>27225</v>
      </c>
    </row>
    <row r="59869" spans="1:2" x14ac:dyDescent="0.3">
      <c r="A59869" s="2">
        <v>5.6999999999999998E-4</v>
      </c>
      <c r="B59869" t="s">
        <v>27224</v>
      </c>
    </row>
    <row r="59870" spans="1:2" x14ac:dyDescent="0.3">
      <c r="A59870" s="2">
        <v>0.48087891970860802</v>
      </c>
      <c r="B59870" t="s">
        <v>27223</v>
      </c>
    </row>
    <row r="59871" spans="1:2" x14ac:dyDescent="0.3">
      <c r="A59871" s="2">
        <v>4.6984300000000001</v>
      </c>
      <c r="B59871" t="s">
        <v>27222</v>
      </c>
    </row>
    <row r="59872" spans="1:2" x14ac:dyDescent="0.3">
      <c r="A59872" s="2">
        <v>2.1908654994935099E-2</v>
      </c>
      <c r="B59872" t="s">
        <v>27221</v>
      </c>
    </row>
    <row r="59873" spans="1:2" x14ac:dyDescent="0.3">
      <c r="A59873" s="2">
        <v>0.35489753148231201</v>
      </c>
      <c r="B59873" t="s">
        <v>27220</v>
      </c>
    </row>
    <row r="59874" spans="1:2" x14ac:dyDescent="0.3">
      <c r="A59874" s="2">
        <v>3.1152099999999998</v>
      </c>
      <c r="B59874" t="s">
        <v>27219</v>
      </c>
    </row>
    <row r="59875" spans="1:2" x14ac:dyDescent="0.3">
      <c r="A59875" s="2">
        <v>8.2518300849902491E-3</v>
      </c>
      <c r="B59875" t="s">
        <v>27218</v>
      </c>
    </row>
    <row r="59876" spans="1:2" x14ac:dyDescent="0.3">
      <c r="A59876" s="2">
        <v>1.2039955458576601</v>
      </c>
      <c r="B59876" t="s">
        <v>27217</v>
      </c>
    </row>
    <row r="59877" spans="1:2" x14ac:dyDescent="0.3">
      <c r="A59877" s="2">
        <v>29.629919999999998</v>
      </c>
      <c r="B59877" t="s">
        <v>27216</v>
      </c>
    </row>
    <row r="59878" spans="1:2" x14ac:dyDescent="0.3">
      <c r="A59878" s="2">
        <v>7.7121300000000002</v>
      </c>
      <c r="B59878" t="s">
        <v>27215</v>
      </c>
    </row>
    <row r="59879" spans="1:2" x14ac:dyDescent="0.3">
      <c r="A59879" s="2">
        <v>0.21904000000000001</v>
      </c>
      <c r="B59879" t="s">
        <v>27214</v>
      </c>
    </row>
    <row r="59880" spans="1:2" x14ac:dyDescent="0.3">
      <c r="A59880" s="2">
        <v>38.315519999999999</v>
      </c>
      <c r="B59880" t="s">
        <v>27213</v>
      </c>
    </row>
    <row r="59881" spans="1:2" x14ac:dyDescent="0.3">
      <c r="A59881" s="2">
        <v>15.400080000000001</v>
      </c>
      <c r="B59881" t="s">
        <v>27212</v>
      </c>
    </row>
    <row r="59882" spans="1:2" x14ac:dyDescent="0.3">
      <c r="A59882" s="2">
        <v>5.2449999999999997E-2</v>
      </c>
      <c r="B59882" t="s">
        <v>27211</v>
      </c>
    </row>
    <row r="59883" spans="1:2" x14ac:dyDescent="0.3">
      <c r="A59883" s="2">
        <v>409.89371999999997</v>
      </c>
      <c r="B59883" t="s">
        <v>27210</v>
      </c>
    </row>
    <row r="59884" spans="1:2" x14ac:dyDescent="0.3">
      <c r="A59884" s="2">
        <v>3.54843276592652</v>
      </c>
      <c r="B59884" t="s">
        <v>27209</v>
      </c>
    </row>
    <row r="59885" spans="1:2" x14ac:dyDescent="0.3">
      <c r="A59885" s="2">
        <v>26.521270000000001</v>
      </c>
      <c r="B59885" t="s">
        <v>27208</v>
      </c>
    </row>
    <row r="59886" spans="1:2" x14ac:dyDescent="0.3">
      <c r="A59886" s="2">
        <v>0.16156000000000001</v>
      </c>
      <c r="B59886" t="s">
        <v>27207</v>
      </c>
    </row>
    <row r="59887" spans="1:2" x14ac:dyDescent="0.3">
      <c r="A59887" s="2">
        <v>0.90267457893911596</v>
      </c>
      <c r="B59887" t="s">
        <v>27206</v>
      </c>
    </row>
    <row r="59888" spans="1:2" x14ac:dyDescent="0.3">
      <c r="A59888" s="2">
        <v>4.2999384771815601</v>
      </c>
      <c r="B59888" t="s">
        <v>27205</v>
      </c>
    </row>
    <row r="59889" spans="1:2" x14ac:dyDescent="0.3">
      <c r="A59889" s="2">
        <v>1.9423199543481799</v>
      </c>
      <c r="B59889" t="s">
        <v>27204</v>
      </c>
    </row>
    <row r="59890" spans="1:2" x14ac:dyDescent="0.3">
      <c r="A59890" s="2">
        <v>15.6246745931119</v>
      </c>
      <c r="B59890" t="s">
        <v>27203</v>
      </c>
    </row>
    <row r="59891" spans="1:2" x14ac:dyDescent="0.3">
      <c r="A59891" s="2">
        <v>0.44634383705021302</v>
      </c>
      <c r="B59891" t="s">
        <v>27202</v>
      </c>
    </row>
    <row r="59892" spans="1:2" x14ac:dyDescent="0.3">
      <c r="A59892" s="2">
        <v>3.6464950432843601E-3</v>
      </c>
      <c r="B59892" t="s">
        <v>27201</v>
      </c>
    </row>
    <row r="59893" spans="1:2" x14ac:dyDescent="0.3">
      <c r="A59893" s="2">
        <v>175.65427</v>
      </c>
      <c r="B59893" t="s">
        <v>27200</v>
      </c>
    </row>
    <row r="59894" spans="1:2" x14ac:dyDescent="0.3">
      <c r="A59894" s="2">
        <v>1.2370926974080401E-2</v>
      </c>
      <c r="B59894" t="s">
        <v>27199</v>
      </c>
    </row>
    <row r="59895" spans="1:2" x14ac:dyDescent="0.3">
      <c r="A59895" s="2">
        <v>10.56462</v>
      </c>
      <c r="B59895" t="s">
        <v>27198</v>
      </c>
    </row>
    <row r="59896" spans="1:2" x14ac:dyDescent="0.3">
      <c r="A59896" s="2">
        <v>8.9754799999999992</v>
      </c>
      <c r="B59896" t="s">
        <v>27197</v>
      </c>
    </row>
    <row r="59897" spans="1:2" x14ac:dyDescent="0.3">
      <c r="A59897" s="2">
        <v>0.49093258394018702</v>
      </c>
      <c r="B59897" t="s">
        <v>27196</v>
      </c>
    </row>
    <row r="59898" spans="1:2" x14ac:dyDescent="0.3">
      <c r="A59898" s="2">
        <v>6.8101684528456703</v>
      </c>
      <c r="B59898" t="s">
        <v>27195</v>
      </c>
    </row>
    <row r="59899" spans="1:2" x14ac:dyDescent="0.3">
      <c r="A59899" s="2">
        <v>33.313339999999997</v>
      </c>
      <c r="B59899" t="s">
        <v>27194</v>
      </c>
    </row>
    <row r="59900" spans="1:2" x14ac:dyDescent="0.3">
      <c r="A59900" s="2">
        <v>8.9599999999999999E-2</v>
      </c>
      <c r="B59900" t="s">
        <v>27193</v>
      </c>
    </row>
    <row r="59901" spans="1:2" x14ac:dyDescent="0.3">
      <c r="A59901" s="2">
        <v>3.7109999999999997E-2</v>
      </c>
      <c r="B59901" t="s">
        <v>27192</v>
      </c>
    </row>
    <row r="59902" spans="1:2" x14ac:dyDescent="0.3">
      <c r="A59902" s="2">
        <v>1.5023607209263501</v>
      </c>
      <c r="B59902" t="s">
        <v>27191</v>
      </c>
    </row>
    <row r="59903" spans="1:2" x14ac:dyDescent="0.3">
      <c r="A59903" s="2">
        <v>7.05197644430932E-3</v>
      </c>
      <c r="B59903" t="s">
        <v>27190</v>
      </c>
    </row>
    <row r="59904" spans="1:2" x14ac:dyDescent="0.3">
      <c r="A59904" s="2">
        <v>32.677440934036099</v>
      </c>
      <c r="B59904" t="s">
        <v>27189</v>
      </c>
    </row>
    <row r="59905" spans="1:2" x14ac:dyDescent="0.3">
      <c r="A59905" s="2">
        <v>5.3998812804215204</v>
      </c>
      <c r="B59905" t="s">
        <v>27188</v>
      </c>
    </row>
    <row r="59906" spans="1:2" x14ac:dyDescent="0.3">
      <c r="A59906" s="2">
        <v>3.6807111012513198</v>
      </c>
      <c r="B59906" t="s">
        <v>27187</v>
      </c>
    </row>
    <row r="59907" spans="1:2" x14ac:dyDescent="0.3">
      <c r="A59907" s="2">
        <v>16.85744</v>
      </c>
      <c r="B59907" t="s">
        <v>27186</v>
      </c>
    </row>
    <row r="59908" spans="1:2" x14ac:dyDescent="0.3">
      <c r="A59908" s="2">
        <v>0.39786653463011901</v>
      </c>
      <c r="B59908" t="s">
        <v>27185</v>
      </c>
    </row>
    <row r="59909" spans="1:2" x14ac:dyDescent="0.3">
      <c r="A59909" s="2">
        <v>88.170450000000002</v>
      </c>
      <c r="B59909" t="s">
        <v>27184</v>
      </c>
    </row>
    <row r="59910" spans="1:2" x14ac:dyDescent="0.3">
      <c r="A59910" s="2">
        <v>0.43247999999999998</v>
      </c>
      <c r="B59910" t="s">
        <v>27183</v>
      </c>
    </row>
    <row r="59911" spans="1:2" x14ac:dyDescent="0.3">
      <c r="A59911" s="2">
        <v>1.49948344547584E-3</v>
      </c>
      <c r="B59911" t="s">
        <v>27182</v>
      </c>
    </row>
    <row r="59912" spans="1:2" x14ac:dyDescent="0.3">
      <c r="A59912" s="2">
        <v>2.6607892440292601E-3</v>
      </c>
      <c r="B59912" t="s">
        <v>27181</v>
      </c>
    </row>
    <row r="59913" spans="1:2" x14ac:dyDescent="0.3">
      <c r="A59913" s="2">
        <v>0.12259857132129701</v>
      </c>
      <c r="B59913" t="s">
        <v>27180</v>
      </c>
    </row>
    <row r="59914" spans="1:2" x14ac:dyDescent="0.3">
      <c r="A59914" s="2">
        <v>0.13322696686281399</v>
      </c>
      <c r="B59914" t="s">
        <v>27179</v>
      </c>
    </row>
    <row r="59915" spans="1:2" x14ac:dyDescent="0.3">
      <c r="A59915" s="2">
        <v>39.659730000000003</v>
      </c>
      <c r="B59915" t="s">
        <v>27178</v>
      </c>
    </row>
    <row r="59916" spans="1:2" x14ac:dyDescent="0.3">
      <c r="A59916" s="2">
        <v>0.21313231806594601</v>
      </c>
      <c r="B59916" t="s">
        <v>27177</v>
      </c>
    </row>
    <row r="59917" spans="1:2" x14ac:dyDescent="0.3">
      <c r="A59917" s="2">
        <v>16.376239999999999</v>
      </c>
      <c r="B59917" t="s">
        <v>27176</v>
      </c>
    </row>
    <row r="59918" spans="1:2" x14ac:dyDescent="0.3">
      <c r="A59918" s="2">
        <v>13.314937449623599</v>
      </c>
      <c r="B59918" t="s">
        <v>27175</v>
      </c>
    </row>
    <row r="59919" spans="1:2" x14ac:dyDescent="0.3">
      <c r="A59919" s="2">
        <v>8.9784243753213708</v>
      </c>
      <c r="B59919" t="s">
        <v>27174</v>
      </c>
    </row>
    <row r="59920" spans="1:2" x14ac:dyDescent="0.3">
      <c r="A59920" s="2">
        <v>40.918550000000003</v>
      </c>
      <c r="B59920" t="s">
        <v>27173</v>
      </c>
    </row>
    <row r="59921" spans="1:2" x14ac:dyDescent="0.3">
      <c r="A59921" s="2">
        <v>2.2944</v>
      </c>
      <c r="B59921" t="s">
        <v>27172</v>
      </c>
    </row>
    <row r="59922" spans="1:2" x14ac:dyDescent="0.3">
      <c r="A59922" s="2">
        <v>5.9652960482655901</v>
      </c>
      <c r="B59922" t="s">
        <v>27171</v>
      </c>
    </row>
    <row r="59923" spans="1:2" x14ac:dyDescent="0.3">
      <c r="A59923" s="2">
        <v>1.2596225262637499</v>
      </c>
      <c r="B59923" t="s">
        <v>27170</v>
      </c>
    </row>
    <row r="59924" spans="1:2" x14ac:dyDescent="0.3">
      <c r="A59924" s="2">
        <v>15.7048437247762</v>
      </c>
      <c r="B59924" t="s">
        <v>27169</v>
      </c>
    </row>
    <row r="59925" spans="1:2" x14ac:dyDescent="0.3">
      <c r="A59925" s="2">
        <v>6.0239586593190797</v>
      </c>
      <c r="B59925" t="s">
        <v>27168</v>
      </c>
    </row>
    <row r="59926" spans="1:2" x14ac:dyDescent="0.3">
      <c r="A59926" s="2">
        <v>16.751359999999998</v>
      </c>
      <c r="B59926" t="s">
        <v>27167</v>
      </c>
    </row>
    <row r="59927" spans="1:2" x14ac:dyDescent="0.3">
      <c r="A59927" s="2">
        <v>0.63388275788287496</v>
      </c>
      <c r="B59927" t="s">
        <v>27166</v>
      </c>
    </row>
    <row r="59928" spans="1:2" x14ac:dyDescent="0.3">
      <c r="A59928" s="2">
        <v>1.20630007540609E-3</v>
      </c>
      <c r="B59928" t="s">
        <v>27165</v>
      </c>
    </row>
    <row r="59929" spans="1:2" x14ac:dyDescent="0.3">
      <c r="A59929" s="2">
        <v>0.13667000000000001</v>
      </c>
      <c r="B59929" t="s">
        <v>27164</v>
      </c>
    </row>
    <row r="59930" spans="1:2" x14ac:dyDescent="0.3">
      <c r="A59930" s="2">
        <v>4.3168800000000003</v>
      </c>
      <c r="B59930" t="s">
        <v>27163</v>
      </c>
    </row>
    <row r="59931" spans="1:2" x14ac:dyDescent="0.3">
      <c r="A59931" s="2">
        <v>0.91957999999999995</v>
      </c>
      <c r="B59931" t="s">
        <v>27162</v>
      </c>
    </row>
    <row r="59932" spans="1:2" x14ac:dyDescent="0.3">
      <c r="A59932" s="2">
        <v>0.95965999999999996</v>
      </c>
      <c r="B59932" t="s">
        <v>27161</v>
      </c>
    </row>
    <row r="59933" spans="1:2" x14ac:dyDescent="0.3">
      <c r="A59933" s="2">
        <v>0.88148571880923099</v>
      </c>
      <c r="B59933" t="s">
        <v>27160</v>
      </c>
    </row>
    <row r="59934" spans="1:2" x14ac:dyDescent="0.3">
      <c r="A59934" s="2">
        <v>0.70391000000000004</v>
      </c>
      <c r="B59934" t="s">
        <v>27159</v>
      </c>
    </row>
    <row r="59935" spans="1:2" x14ac:dyDescent="0.3">
      <c r="A59935" s="2">
        <v>7.1221005314833796</v>
      </c>
      <c r="B59935" t="s">
        <v>27158</v>
      </c>
    </row>
    <row r="59936" spans="1:2" x14ac:dyDescent="0.3">
      <c r="A59936" s="2">
        <v>9.9410500000000006</v>
      </c>
      <c r="B59936" t="s">
        <v>27157</v>
      </c>
    </row>
    <row r="59937" spans="1:2" x14ac:dyDescent="0.3">
      <c r="A59937" s="2">
        <v>38.584778427890498</v>
      </c>
      <c r="B59937" t="s">
        <v>27156</v>
      </c>
    </row>
    <row r="59938" spans="1:2" x14ac:dyDescent="0.3">
      <c r="A59938" s="2">
        <v>10.070106579785101</v>
      </c>
      <c r="B59938" t="s">
        <v>27155</v>
      </c>
    </row>
    <row r="59939" spans="1:2" x14ac:dyDescent="0.3">
      <c r="A59939" s="2">
        <v>3.8514423161162501</v>
      </c>
      <c r="B59939" t="s">
        <v>27154</v>
      </c>
    </row>
    <row r="59940" spans="1:2" x14ac:dyDescent="0.3">
      <c r="A59940" s="2">
        <v>530.532051422667</v>
      </c>
      <c r="B59940" t="s">
        <v>27153</v>
      </c>
    </row>
    <row r="59941" spans="1:2" x14ac:dyDescent="0.3">
      <c r="A59941" s="2">
        <v>6.9620106644780497</v>
      </c>
      <c r="B59941" t="s">
        <v>27152</v>
      </c>
    </row>
    <row r="59942" spans="1:2" x14ac:dyDescent="0.3">
      <c r="A59942" s="2">
        <v>1.37710462608304</v>
      </c>
      <c r="B59942" t="s">
        <v>27151</v>
      </c>
    </row>
    <row r="59943" spans="1:2" x14ac:dyDescent="0.3">
      <c r="A59943" s="2">
        <v>10.486508864054301</v>
      </c>
      <c r="B59943" t="s">
        <v>27150</v>
      </c>
    </row>
    <row r="59944" spans="1:2" x14ac:dyDescent="0.3">
      <c r="A59944" s="2">
        <v>2.4597600000000002</v>
      </c>
      <c r="B59944" t="s">
        <v>27149</v>
      </c>
    </row>
    <row r="59945" spans="1:2" x14ac:dyDescent="0.3">
      <c r="A59945" s="2">
        <v>2.8618999353480699E-2</v>
      </c>
      <c r="B59945" t="s">
        <v>27148</v>
      </c>
    </row>
    <row r="59946" spans="1:2" x14ac:dyDescent="0.3">
      <c r="A59946" s="2">
        <v>16.487379403890799</v>
      </c>
      <c r="B59946" t="s">
        <v>27147</v>
      </c>
    </row>
    <row r="59947" spans="1:2" x14ac:dyDescent="0.3">
      <c r="A59947" s="2">
        <v>0.46211000000000002</v>
      </c>
      <c r="B59947" t="s">
        <v>27146</v>
      </c>
    </row>
    <row r="59948" spans="1:2" x14ac:dyDescent="0.3">
      <c r="A59948" s="2">
        <v>29.653729999999999</v>
      </c>
      <c r="B59948" t="s">
        <v>27145</v>
      </c>
    </row>
    <row r="59949" spans="1:2" x14ac:dyDescent="0.3">
      <c r="A59949" s="2">
        <v>79.629959999999997</v>
      </c>
      <c r="B59949" t="s">
        <v>27144</v>
      </c>
    </row>
    <row r="59950" spans="1:2" x14ac:dyDescent="0.3">
      <c r="A59950" s="2">
        <v>62.4112844349998</v>
      </c>
      <c r="B59950" t="s">
        <v>27143</v>
      </c>
    </row>
    <row r="59951" spans="1:2" x14ac:dyDescent="0.3">
      <c r="A59951" s="2">
        <v>18.430211017281401</v>
      </c>
      <c r="B59951" t="s">
        <v>27142</v>
      </c>
    </row>
    <row r="59952" spans="1:2" x14ac:dyDescent="0.3">
      <c r="A59952" s="2">
        <v>1.7899053153298001E-2</v>
      </c>
      <c r="B59952" t="s">
        <v>27141</v>
      </c>
    </row>
    <row r="59953" spans="1:2" x14ac:dyDescent="0.3">
      <c r="A59953" s="2">
        <v>20.578121801010202</v>
      </c>
      <c r="B59953" t="s">
        <v>27140</v>
      </c>
    </row>
    <row r="59954" spans="1:2" x14ac:dyDescent="0.3">
      <c r="A59954" s="2">
        <v>0.65910950623009101</v>
      </c>
      <c r="B59954" t="s">
        <v>27139</v>
      </c>
    </row>
    <row r="59955" spans="1:2" x14ac:dyDescent="0.3">
      <c r="A59955" s="2">
        <v>11.2037</v>
      </c>
      <c r="B59955" t="s">
        <v>27138</v>
      </c>
    </row>
    <row r="59956" spans="1:2" x14ac:dyDescent="0.3">
      <c r="A59956" s="2">
        <v>0.96020000000000005</v>
      </c>
      <c r="B59956" t="s">
        <v>27137</v>
      </c>
    </row>
    <row r="59957" spans="1:2" x14ac:dyDescent="0.3">
      <c r="A59957" s="2">
        <v>1.34091688619873</v>
      </c>
      <c r="B59957" t="s">
        <v>27136</v>
      </c>
    </row>
    <row r="59958" spans="1:2" x14ac:dyDescent="0.3">
      <c r="A59958" s="2">
        <v>2.7148622976794599</v>
      </c>
      <c r="B59958" t="s">
        <v>27135</v>
      </c>
    </row>
    <row r="59959" spans="1:2" x14ac:dyDescent="0.3">
      <c r="A59959" s="2">
        <v>0.173114828502792</v>
      </c>
      <c r="B59959" t="s">
        <v>27134</v>
      </c>
    </row>
    <row r="59960" spans="1:2" x14ac:dyDescent="0.3">
      <c r="A59960" s="2">
        <v>29.066014520253201</v>
      </c>
      <c r="B59960" t="s">
        <v>27133</v>
      </c>
    </row>
    <row r="59961" spans="1:2" x14ac:dyDescent="0.3">
      <c r="A59961" s="2">
        <v>1.64517972664792</v>
      </c>
      <c r="B59961" t="s">
        <v>27132</v>
      </c>
    </row>
    <row r="59962" spans="1:2" x14ac:dyDescent="0.3">
      <c r="A59962" s="2">
        <v>42.094119999999997</v>
      </c>
      <c r="B59962" t="s">
        <v>27131</v>
      </c>
    </row>
    <row r="59963" spans="1:2" x14ac:dyDescent="0.3">
      <c r="A59963" s="2">
        <v>41.749560000000002</v>
      </c>
      <c r="B59963" t="s">
        <v>27130</v>
      </c>
    </row>
    <row r="59964" spans="1:2" x14ac:dyDescent="0.3">
      <c r="A59964" s="2">
        <v>28.052810000000001</v>
      </c>
      <c r="B59964" t="s">
        <v>27129</v>
      </c>
    </row>
    <row r="59965" spans="1:2" x14ac:dyDescent="0.3">
      <c r="A59965" s="2">
        <v>23.059618898554</v>
      </c>
      <c r="B59965" t="s">
        <v>27128</v>
      </c>
    </row>
    <row r="59966" spans="1:2" x14ac:dyDescent="0.3">
      <c r="A59966" s="2">
        <v>0.27119326579956898</v>
      </c>
      <c r="B59966" t="s">
        <v>27127</v>
      </c>
    </row>
    <row r="59967" spans="1:2" x14ac:dyDescent="0.3">
      <c r="A59967" s="2">
        <v>26.877915260271301</v>
      </c>
      <c r="B59967" t="s">
        <v>27126</v>
      </c>
    </row>
    <row r="59968" spans="1:2" x14ac:dyDescent="0.3">
      <c r="A59968" s="2">
        <v>23.125537199680601</v>
      </c>
      <c r="B59968" t="s">
        <v>27125</v>
      </c>
    </row>
    <row r="59969" spans="1:2" x14ac:dyDescent="0.3">
      <c r="A59969" s="2">
        <v>25.564139999999998</v>
      </c>
      <c r="B59969" t="s">
        <v>27124</v>
      </c>
    </row>
    <row r="59970" spans="1:2" x14ac:dyDescent="0.3">
      <c r="A59970" s="2">
        <v>2.8615787857603001</v>
      </c>
      <c r="B59970" t="s">
        <v>27123</v>
      </c>
    </row>
    <row r="59971" spans="1:2" x14ac:dyDescent="0.3">
      <c r="A59971" s="2">
        <v>3.6000000000000002E-4</v>
      </c>
      <c r="B59971" t="s">
        <v>27122</v>
      </c>
    </row>
    <row r="59972" spans="1:2" x14ac:dyDescent="0.3">
      <c r="A59972" s="2">
        <v>1.41665</v>
      </c>
      <c r="B59972" t="s">
        <v>27121</v>
      </c>
    </row>
    <row r="59973" spans="1:2" x14ac:dyDescent="0.3">
      <c r="A59973" s="2">
        <v>7.6559118118186396</v>
      </c>
      <c r="B59973" t="s">
        <v>27120</v>
      </c>
    </row>
    <row r="59974" spans="1:2" x14ac:dyDescent="0.3">
      <c r="A59974" s="2">
        <v>10.9065671350433</v>
      </c>
      <c r="B59974" t="s">
        <v>27119</v>
      </c>
    </row>
    <row r="59975" spans="1:2" x14ac:dyDescent="0.3">
      <c r="A59975" s="2">
        <v>2.5930000000000002E-2</v>
      </c>
      <c r="B59975" t="s">
        <v>27118</v>
      </c>
    </row>
    <row r="59976" spans="1:2" x14ac:dyDescent="0.3">
      <c r="A59976" s="2">
        <v>3.6922627389686302</v>
      </c>
      <c r="B59976" t="s">
        <v>27117</v>
      </c>
    </row>
    <row r="59977" spans="1:2" x14ac:dyDescent="0.3">
      <c r="A59977" s="2">
        <v>7.1958200000000003</v>
      </c>
      <c r="B59977" t="s">
        <v>27116</v>
      </c>
    </row>
    <row r="59978" spans="1:2" x14ac:dyDescent="0.3">
      <c r="A59978" s="2">
        <v>2.5321899999999999</v>
      </c>
      <c r="B59978" t="s">
        <v>27115</v>
      </c>
    </row>
    <row r="59979" spans="1:2" x14ac:dyDescent="0.3">
      <c r="A59979" s="2">
        <v>2.0757652171341299</v>
      </c>
      <c r="B59979" t="s">
        <v>27114</v>
      </c>
    </row>
    <row r="59980" spans="1:2" x14ac:dyDescent="0.3">
      <c r="A59980" s="2">
        <v>1.10633806088213E-2</v>
      </c>
      <c r="B59980" t="s">
        <v>27113</v>
      </c>
    </row>
    <row r="59981" spans="1:2" x14ac:dyDescent="0.3">
      <c r="A59981" s="2">
        <v>25.235009641561302</v>
      </c>
      <c r="B59981" t="s">
        <v>27112</v>
      </c>
    </row>
    <row r="59982" spans="1:2" x14ac:dyDescent="0.3">
      <c r="A59982" s="2">
        <v>0.45566000000000001</v>
      </c>
      <c r="B59982" t="s">
        <v>27111</v>
      </c>
    </row>
    <row r="59983" spans="1:2" x14ac:dyDescent="0.3">
      <c r="A59983" s="2">
        <v>3.3489134121561799E-2</v>
      </c>
      <c r="B59983" t="s">
        <v>27110</v>
      </c>
    </row>
    <row r="59984" spans="1:2" x14ac:dyDescent="0.3">
      <c r="A59984" s="2">
        <v>1.55994616094338</v>
      </c>
      <c r="B59984" t="s">
        <v>27109</v>
      </c>
    </row>
    <row r="59985" spans="1:2" x14ac:dyDescent="0.3">
      <c r="A59985" s="2">
        <v>41.673870000000001</v>
      </c>
      <c r="B59985" t="s">
        <v>27108</v>
      </c>
    </row>
    <row r="59986" spans="1:2" x14ac:dyDescent="0.3">
      <c r="A59986" s="2">
        <v>32.939666689969101</v>
      </c>
      <c r="B59986" t="s">
        <v>27107</v>
      </c>
    </row>
    <row r="59987" spans="1:2" x14ac:dyDescent="0.3">
      <c r="A59987" s="2">
        <v>1.9880459553662</v>
      </c>
      <c r="B59987" t="s">
        <v>27106</v>
      </c>
    </row>
    <row r="59988" spans="1:2" x14ac:dyDescent="0.3">
      <c r="A59988" s="2">
        <v>38.545888436321803</v>
      </c>
      <c r="B59988" t="s">
        <v>27105</v>
      </c>
    </row>
    <row r="59989" spans="1:2" x14ac:dyDescent="0.3">
      <c r="A59989" s="2">
        <v>228.69784999999999</v>
      </c>
      <c r="B59989" t="s">
        <v>27104</v>
      </c>
    </row>
    <row r="59990" spans="1:2" x14ac:dyDescent="0.3">
      <c r="A59990" s="2">
        <v>0.42292700376974202</v>
      </c>
      <c r="B59990" t="s">
        <v>27103</v>
      </c>
    </row>
    <row r="59991" spans="1:2" x14ac:dyDescent="0.3">
      <c r="A59991" s="2">
        <v>0.25294</v>
      </c>
      <c r="B59991" t="s">
        <v>27102</v>
      </c>
    </row>
    <row r="59992" spans="1:2" x14ac:dyDescent="0.3">
      <c r="A59992" s="2">
        <v>0.47408462667661</v>
      </c>
      <c r="B59992" t="s">
        <v>27101</v>
      </c>
    </row>
    <row r="59993" spans="1:2" x14ac:dyDescent="0.3">
      <c r="A59993" s="2">
        <v>5.3584300000000002</v>
      </c>
      <c r="B59993" t="s">
        <v>27100</v>
      </c>
    </row>
    <row r="59994" spans="1:2" x14ac:dyDescent="0.3">
      <c r="A59994" s="2">
        <v>6.1987108144899404E-3</v>
      </c>
      <c r="B59994" t="s">
        <v>27099</v>
      </c>
    </row>
    <row r="59995" spans="1:2" x14ac:dyDescent="0.3">
      <c r="A59995" s="2">
        <v>6.2700000000000004E-3</v>
      </c>
      <c r="B59995" t="s">
        <v>27098</v>
      </c>
    </row>
    <row r="59996" spans="1:2" x14ac:dyDescent="0.3">
      <c r="A59996" s="2">
        <v>53.089210000000001</v>
      </c>
      <c r="B59996" t="s">
        <v>27097</v>
      </c>
    </row>
    <row r="59997" spans="1:2" x14ac:dyDescent="0.3">
      <c r="A59997" s="2">
        <v>0.203520144965609</v>
      </c>
      <c r="B59997" t="s">
        <v>27096</v>
      </c>
    </row>
    <row r="59998" spans="1:2" x14ac:dyDescent="0.3">
      <c r="A59998" s="2">
        <v>0.84239444582016099</v>
      </c>
      <c r="B59998" t="s">
        <v>27095</v>
      </c>
    </row>
    <row r="59999" spans="1:2" x14ac:dyDescent="0.3">
      <c r="A59999" s="2">
        <v>58.115707786401899</v>
      </c>
      <c r="B59999" t="s">
        <v>27094</v>
      </c>
    </row>
    <row r="60000" spans="1:2" x14ac:dyDescent="0.3">
      <c r="A60000" s="2">
        <v>76.931814568046704</v>
      </c>
      <c r="B60000" t="s">
        <v>27093</v>
      </c>
    </row>
    <row r="60001" spans="1:2" x14ac:dyDescent="0.3">
      <c r="A60001" s="2">
        <v>12.5583776656028</v>
      </c>
      <c r="B60001" t="s">
        <v>27092</v>
      </c>
    </row>
    <row r="60002" spans="1:2" x14ac:dyDescent="0.3">
      <c r="A60002" s="2">
        <v>1.57829</v>
      </c>
      <c r="B60002" t="s">
        <v>27091</v>
      </c>
    </row>
    <row r="60003" spans="1:2" x14ac:dyDescent="0.3">
      <c r="A60003" s="2">
        <v>0.15057404387382001</v>
      </c>
      <c r="B60003" t="s">
        <v>27090</v>
      </c>
    </row>
    <row r="60004" spans="1:2" x14ac:dyDescent="0.3">
      <c r="A60004" s="2">
        <v>3.0767186136601898</v>
      </c>
      <c r="B60004" t="s">
        <v>27089</v>
      </c>
    </row>
    <row r="60005" spans="1:2" x14ac:dyDescent="0.3">
      <c r="A60005" s="2">
        <v>3.1125882644308298</v>
      </c>
      <c r="B60005" t="s">
        <v>27088</v>
      </c>
    </row>
    <row r="60006" spans="1:2" x14ac:dyDescent="0.3">
      <c r="A60006" s="2">
        <v>1.6632806572264101</v>
      </c>
      <c r="B60006" t="s">
        <v>27087</v>
      </c>
    </row>
    <row r="60007" spans="1:2" x14ac:dyDescent="0.3">
      <c r="A60007" s="2">
        <v>5.14855045623775</v>
      </c>
      <c r="B60007" t="s">
        <v>27086</v>
      </c>
    </row>
    <row r="60008" spans="1:2" x14ac:dyDescent="0.3">
      <c r="A60008" s="2">
        <v>3.7400773954196498</v>
      </c>
      <c r="B60008" t="s">
        <v>27085</v>
      </c>
    </row>
    <row r="60009" spans="1:2" x14ac:dyDescent="0.3">
      <c r="A60009" s="2">
        <v>7.6200340899384997</v>
      </c>
      <c r="B60009" t="s">
        <v>27084</v>
      </c>
    </row>
    <row r="60010" spans="1:2" x14ac:dyDescent="0.3">
      <c r="A60010" s="2">
        <v>0.153144384725872</v>
      </c>
      <c r="B60010" t="s">
        <v>27083</v>
      </c>
    </row>
    <row r="60011" spans="1:2" x14ac:dyDescent="0.3">
      <c r="A60011" s="2">
        <v>0.104561121811773</v>
      </c>
      <c r="B60011" t="s">
        <v>27082</v>
      </c>
    </row>
    <row r="60012" spans="1:2" x14ac:dyDescent="0.3">
      <c r="A60012" s="2">
        <v>3.9178700000000002</v>
      </c>
      <c r="B60012" t="s">
        <v>27081</v>
      </c>
    </row>
    <row r="60013" spans="1:2" x14ac:dyDescent="0.3">
      <c r="A60013" s="2">
        <v>1.23969</v>
      </c>
      <c r="B60013" t="s">
        <v>27080</v>
      </c>
    </row>
    <row r="60014" spans="1:2" x14ac:dyDescent="0.3">
      <c r="A60014" s="2">
        <v>5.0495876331862704</v>
      </c>
      <c r="B60014" t="s">
        <v>27079</v>
      </c>
    </row>
    <row r="60015" spans="1:2" x14ac:dyDescent="0.3">
      <c r="A60015" s="2">
        <v>1.57586938028763</v>
      </c>
      <c r="B60015" t="s">
        <v>27078</v>
      </c>
    </row>
    <row r="60016" spans="1:2" x14ac:dyDescent="0.3">
      <c r="A60016" s="2">
        <v>1.4880000000000001E-2</v>
      </c>
      <c r="B60016" t="s">
        <v>27077</v>
      </c>
    </row>
    <row r="60017" spans="1:2" x14ac:dyDescent="0.3">
      <c r="A60017" s="2">
        <v>0.33009839470386998</v>
      </c>
      <c r="B60017" t="s">
        <v>27076</v>
      </c>
    </row>
    <row r="60018" spans="1:2" x14ac:dyDescent="0.3">
      <c r="A60018" s="2">
        <v>9.9886263571392693</v>
      </c>
      <c r="B60018" t="s">
        <v>27075</v>
      </c>
    </row>
    <row r="60019" spans="1:2" x14ac:dyDescent="0.3">
      <c r="A60019" s="2">
        <v>0.43700207841784</v>
      </c>
      <c r="B60019" t="s">
        <v>27074</v>
      </c>
    </row>
    <row r="60020" spans="1:2" x14ac:dyDescent="0.3">
      <c r="A60020" s="2">
        <v>0.220582708430305</v>
      </c>
      <c r="B60020" t="s">
        <v>27073</v>
      </c>
    </row>
    <row r="60021" spans="1:2" x14ac:dyDescent="0.3">
      <c r="A60021" s="2">
        <v>1.0925</v>
      </c>
      <c r="B60021" t="s">
        <v>27072</v>
      </c>
    </row>
    <row r="60022" spans="1:2" x14ac:dyDescent="0.3">
      <c r="A60022" s="2">
        <v>8.7020099999999996</v>
      </c>
      <c r="B60022" t="s">
        <v>27071</v>
      </c>
    </row>
    <row r="60023" spans="1:2" x14ac:dyDescent="0.3">
      <c r="A60023" s="2">
        <v>5.8159837473513196</v>
      </c>
      <c r="B60023" t="s">
        <v>27070</v>
      </c>
    </row>
    <row r="60024" spans="1:2" x14ac:dyDescent="0.3">
      <c r="A60024" s="2">
        <v>3.0661315030545201E-3</v>
      </c>
      <c r="B60024" t="s">
        <v>27069</v>
      </c>
    </row>
    <row r="60025" spans="1:2" x14ac:dyDescent="0.3">
      <c r="A60025" s="2">
        <v>2.5726154937739502E-2</v>
      </c>
      <c r="B60025" t="s">
        <v>27068</v>
      </c>
    </row>
    <row r="60026" spans="1:2" x14ac:dyDescent="0.3">
      <c r="A60026" s="2">
        <v>0.198547334517789</v>
      </c>
      <c r="B60026" t="s">
        <v>27067</v>
      </c>
    </row>
    <row r="60027" spans="1:2" x14ac:dyDescent="0.3">
      <c r="A60027" s="2">
        <v>0.42376999999999998</v>
      </c>
      <c r="B60027" t="s">
        <v>27066</v>
      </c>
    </row>
    <row r="60028" spans="1:2" x14ac:dyDescent="0.3">
      <c r="A60028" s="2">
        <v>4.38069022488492</v>
      </c>
      <c r="B60028" t="s">
        <v>27065</v>
      </c>
    </row>
    <row r="60029" spans="1:2" x14ac:dyDescent="0.3">
      <c r="A60029" s="2">
        <v>18.1883158617735</v>
      </c>
      <c r="B60029" t="s">
        <v>27064</v>
      </c>
    </row>
    <row r="60030" spans="1:2" x14ac:dyDescent="0.3">
      <c r="A60030" s="2">
        <v>0.24522857122674699</v>
      </c>
      <c r="B60030" t="s">
        <v>27063</v>
      </c>
    </row>
    <row r="60031" spans="1:2" x14ac:dyDescent="0.3">
      <c r="A60031" s="2">
        <v>0.64605000000000001</v>
      </c>
      <c r="B60031" t="s">
        <v>27062</v>
      </c>
    </row>
    <row r="60032" spans="1:2" x14ac:dyDescent="0.3">
      <c r="A60032" s="2">
        <v>2.7436699999999998</v>
      </c>
      <c r="B60032" t="s">
        <v>27061</v>
      </c>
    </row>
    <row r="60033" spans="1:2" x14ac:dyDescent="0.3">
      <c r="A60033" s="2">
        <v>30.911729999999999</v>
      </c>
      <c r="B60033" t="s">
        <v>27060</v>
      </c>
    </row>
    <row r="60034" spans="1:2" x14ac:dyDescent="0.3">
      <c r="A60034" s="2">
        <v>0.16020368681309899</v>
      </c>
      <c r="B60034" t="s">
        <v>27059</v>
      </c>
    </row>
    <row r="60035" spans="1:2" x14ac:dyDescent="0.3">
      <c r="A60035" s="2">
        <v>0.124206991632251</v>
      </c>
      <c r="B60035" t="s">
        <v>27058</v>
      </c>
    </row>
    <row r="60036" spans="1:2" x14ac:dyDescent="0.3">
      <c r="A60036" s="2">
        <v>24.062560649612099</v>
      </c>
      <c r="B60036" t="s">
        <v>27057</v>
      </c>
    </row>
    <row r="60037" spans="1:2" x14ac:dyDescent="0.3">
      <c r="A60037" s="2">
        <v>10.883760000000001</v>
      </c>
      <c r="B60037" t="s">
        <v>27056</v>
      </c>
    </row>
    <row r="60038" spans="1:2" x14ac:dyDescent="0.3">
      <c r="A60038" s="2">
        <v>1.6317622209033902E-2</v>
      </c>
      <c r="B60038" t="s">
        <v>27055</v>
      </c>
    </row>
    <row r="60039" spans="1:2" x14ac:dyDescent="0.3">
      <c r="A60039" s="2">
        <v>0.43908999999999998</v>
      </c>
      <c r="B60039" t="s">
        <v>27054</v>
      </c>
    </row>
    <row r="60040" spans="1:2" x14ac:dyDescent="0.3">
      <c r="A60040" s="2">
        <v>56.572726885988402</v>
      </c>
      <c r="B60040" t="s">
        <v>27053</v>
      </c>
    </row>
    <row r="60041" spans="1:2" x14ac:dyDescent="0.3">
      <c r="A60041" s="2">
        <v>84.031199999999998</v>
      </c>
      <c r="B60041" t="s">
        <v>27052</v>
      </c>
    </row>
    <row r="60042" spans="1:2" x14ac:dyDescent="0.3">
      <c r="A60042" s="2">
        <v>55.863590000000002</v>
      </c>
      <c r="B60042" t="s">
        <v>27051</v>
      </c>
    </row>
    <row r="60043" spans="1:2" x14ac:dyDescent="0.3">
      <c r="A60043" s="2">
        <v>2.86327</v>
      </c>
      <c r="B60043" t="s">
        <v>27050</v>
      </c>
    </row>
    <row r="60044" spans="1:2" x14ac:dyDescent="0.3">
      <c r="A60044" s="2">
        <v>2.76539</v>
      </c>
      <c r="B60044" t="s">
        <v>27049</v>
      </c>
    </row>
    <row r="60045" spans="1:2" x14ac:dyDescent="0.3">
      <c r="A60045" s="2">
        <v>1.08239968064112</v>
      </c>
      <c r="B60045" t="s">
        <v>27048</v>
      </c>
    </row>
    <row r="60046" spans="1:2" x14ac:dyDescent="0.3">
      <c r="A60046" s="2">
        <v>0.61255999999999999</v>
      </c>
      <c r="B60046" t="s">
        <v>27047</v>
      </c>
    </row>
    <row r="60047" spans="1:2" x14ac:dyDescent="0.3">
      <c r="A60047" s="2">
        <v>11.5342956789854</v>
      </c>
      <c r="B60047" t="s">
        <v>27046</v>
      </c>
    </row>
    <row r="60048" spans="1:2" x14ac:dyDescent="0.3">
      <c r="A60048" s="2">
        <v>5.5005699999999997</v>
      </c>
      <c r="B60048" t="s">
        <v>27045</v>
      </c>
    </row>
    <row r="60049" spans="1:2" x14ac:dyDescent="0.3">
      <c r="A60049" s="2">
        <v>3.4819719452473898</v>
      </c>
      <c r="B60049" t="s">
        <v>27044</v>
      </c>
    </row>
    <row r="60050" spans="1:2" x14ac:dyDescent="0.3">
      <c r="A60050" s="2">
        <v>1.13248149128984</v>
      </c>
      <c r="B60050" t="s">
        <v>27043</v>
      </c>
    </row>
    <row r="60051" spans="1:2" x14ac:dyDescent="0.3">
      <c r="A60051" s="2">
        <v>2.998E-2</v>
      </c>
      <c r="B60051" t="s">
        <v>608</v>
      </c>
    </row>
    <row r="60052" spans="1:2" x14ac:dyDescent="0.3">
      <c r="A60052" s="2">
        <v>0.2748727758515</v>
      </c>
      <c r="B60052" t="s">
        <v>27042</v>
      </c>
    </row>
    <row r="60053" spans="1:2" x14ac:dyDescent="0.3">
      <c r="A60053" s="2">
        <v>23.842320000000001</v>
      </c>
      <c r="B60053" t="s">
        <v>27041</v>
      </c>
    </row>
    <row r="60054" spans="1:2" x14ac:dyDescent="0.3">
      <c r="A60054" s="2">
        <v>60.213030000000003</v>
      </c>
      <c r="B60054" t="s">
        <v>27040</v>
      </c>
    </row>
    <row r="60055" spans="1:2" x14ac:dyDescent="0.3">
      <c r="A60055" s="2">
        <v>2.00183579542656</v>
      </c>
      <c r="B60055" t="s">
        <v>27039</v>
      </c>
    </row>
    <row r="60056" spans="1:2" x14ac:dyDescent="0.3">
      <c r="A60056" s="2">
        <v>65.477199999999996</v>
      </c>
      <c r="B60056" t="s">
        <v>27038</v>
      </c>
    </row>
    <row r="60057" spans="1:2" x14ac:dyDescent="0.3">
      <c r="A60057" s="2">
        <v>24.692730000000001</v>
      </c>
      <c r="B60057" t="s">
        <v>27037</v>
      </c>
    </row>
    <row r="60058" spans="1:2" x14ac:dyDescent="0.3">
      <c r="A60058" s="2">
        <v>38.45411</v>
      </c>
      <c r="B60058" t="s">
        <v>27036</v>
      </c>
    </row>
    <row r="60059" spans="1:2" x14ac:dyDescent="0.3">
      <c r="A60059" s="2">
        <v>22.812811912882999</v>
      </c>
      <c r="B60059" t="s">
        <v>27035</v>
      </c>
    </row>
    <row r="60060" spans="1:2" x14ac:dyDescent="0.3">
      <c r="A60060" s="2">
        <v>0.81671560036375301</v>
      </c>
      <c r="B60060" t="s">
        <v>27034</v>
      </c>
    </row>
    <row r="60061" spans="1:2" x14ac:dyDescent="0.3">
      <c r="A60061" s="2">
        <v>24.44624</v>
      </c>
      <c r="B60061" t="s">
        <v>27033</v>
      </c>
    </row>
    <row r="60062" spans="1:2" x14ac:dyDescent="0.3">
      <c r="A60062" s="2">
        <v>0.28668167580672799</v>
      </c>
      <c r="B60062" t="s">
        <v>27032</v>
      </c>
    </row>
    <row r="60063" spans="1:2" x14ac:dyDescent="0.3">
      <c r="A60063" s="2">
        <v>1.6840952052245301E-2</v>
      </c>
      <c r="B60063" t="s">
        <v>27031</v>
      </c>
    </row>
    <row r="60064" spans="1:2" x14ac:dyDescent="0.3">
      <c r="A60064" s="2">
        <v>5.2763380469076401E-4</v>
      </c>
      <c r="B60064" t="s">
        <v>27030</v>
      </c>
    </row>
    <row r="60065" spans="1:2" x14ac:dyDescent="0.3">
      <c r="A60065" s="2">
        <v>5.2999999999999998E-4</v>
      </c>
      <c r="B60065" t="s">
        <v>27029</v>
      </c>
    </row>
    <row r="60066" spans="1:2" x14ac:dyDescent="0.3">
      <c r="A60066" s="2">
        <v>1.4386516068053601E-3</v>
      </c>
      <c r="B60066" t="s">
        <v>27028</v>
      </c>
    </row>
    <row r="60067" spans="1:2" x14ac:dyDescent="0.3">
      <c r="A60067" s="2">
        <v>3.0461558509345199</v>
      </c>
      <c r="B60067" t="s">
        <v>27027</v>
      </c>
    </row>
    <row r="60068" spans="1:2" x14ac:dyDescent="0.3">
      <c r="A60068" s="2">
        <v>10.9633648869927</v>
      </c>
      <c r="B60068" t="s">
        <v>27026</v>
      </c>
    </row>
    <row r="60069" spans="1:2" x14ac:dyDescent="0.3">
      <c r="A60069" s="2">
        <v>416.05006420795098</v>
      </c>
      <c r="B60069" t="s">
        <v>27025</v>
      </c>
    </row>
    <row r="60070" spans="1:2" x14ac:dyDescent="0.3">
      <c r="A60070" s="2">
        <v>68.862044610080204</v>
      </c>
      <c r="B60070" t="s">
        <v>27024</v>
      </c>
    </row>
    <row r="60071" spans="1:2" x14ac:dyDescent="0.3">
      <c r="A60071" s="2">
        <v>1.28697379500744</v>
      </c>
      <c r="B60071" t="s">
        <v>27023</v>
      </c>
    </row>
    <row r="60072" spans="1:2" x14ac:dyDescent="0.3">
      <c r="A60072" s="2">
        <v>22.885680000000001</v>
      </c>
      <c r="B60072" t="s">
        <v>27022</v>
      </c>
    </row>
    <row r="60073" spans="1:2" x14ac:dyDescent="0.3">
      <c r="A60073" s="2">
        <v>4.6474924384549803E-2</v>
      </c>
      <c r="B60073" t="s">
        <v>27021</v>
      </c>
    </row>
    <row r="60074" spans="1:2" x14ac:dyDescent="0.3">
      <c r="A60074" s="2">
        <v>1.1959500000000001</v>
      </c>
      <c r="B60074" t="s">
        <v>27020</v>
      </c>
    </row>
    <row r="60075" spans="1:2" x14ac:dyDescent="0.3">
      <c r="A60075" s="2">
        <v>8.6169999999999997E-2</v>
      </c>
      <c r="B60075" t="s">
        <v>27019</v>
      </c>
    </row>
    <row r="60076" spans="1:2" x14ac:dyDescent="0.3">
      <c r="A60076" s="2">
        <v>5.6372774771171503</v>
      </c>
      <c r="B60076" t="s">
        <v>27018</v>
      </c>
    </row>
    <row r="60077" spans="1:2" x14ac:dyDescent="0.3">
      <c r="A60077" s="2">
        <v>12.270560610594901</v>
      </c>
      <c r="B60077" t="s">
        <v>27017</v>
      </c>
    </row>
    <row r="60078" spans="1:2" x14ac:dyDescent="0.3">
      <c r="A60078" s="2">
        <v>33.664287816392303</v>
      </c>
      <c r="B60078" t="s">
        <v>27016</v>
      </c>
    </row>
    <row r="60079" spans="1:2" x14ac:dyDescent="0.3">
      <c r="A60079" s="2">
        <v>3.5888441859385403E-2</v>
      </c>
      <c r="B60079" t="s">
        <v>27015</v>
      </c>
    </row>
    <row r="60080" spans="1:2" x14ac:dyDescent="0.3">
      <c r="A60080" s="2">
        <v>1.24731758374515</v>
      </c>
      <c r="B60080" t="s">
        <v>27014</v>
      </c>
    </row>
    <row r="60081" spans="1:2" x14ac:dyDescent="0.3">
      <c r="A60081" s="2">
        <v>0.49759173743413199</v>
      </c>
      <c r="B60081" t="s">
        <v>27013</v>
      </c>
    </row>
    <row r="60082" spans="1:2" x14ac:dyDescent="0.3">
      <c r="A60082" s="2">
        <v>1284.3204706346201</v>
      </c>
      <c r="B60082" t="s">
        <v>27012</v>
      </c>
    </row>
    <row r="60083" spans="1:2" x14ac:dyDescent="0.3">
      <c r="A60083" s="2">
        <v>4.0957891692540001E-2</v>
      </c>
      <c r="B60083" t="s">
        <v>27011</v>
      </c>
    </row>
    <row r="60084" spans="1:2" x14ac:dyDescent="0.3">
      <c r="A60084" s="2">
        <v>0.24445</v>
      </c>
      <c r="B60084" t="s">
        <v>27010</v>
      </c>
    </row>
    <row r="60085" spans="1:2" x14ac:dyDescent="0.3">
      <c r="A60085" s="2">
        <v>17.367286808773201</v>
      </c>
      <c r="B60085" t="s">
        <v>27009</v>
      </c>
    </row>
    <row r="60086" spans="1:2" x14ac:dyDescent="0.3">
      <c r="A60086" s="2">
        <v>2.0316299999999998</v>
      </c>
      <c r="B60086" t="s">
        <v>27008</v>
      </c>
    </row>
    <row r="60087" spans="1:2" x14ac:dyDescent="0.3">
      <c r="A60087" s="2">
        <v>10.2726921656889</v>
      </c>
      <c r="B60087" t="s">
        <v>27007</v>
      </c>
    </row>
    <row r="60088" spans="1:2" x14ac:dyDescent="0.3">
      <c r="A60088" s="2">
        <v>5.978E-2</v>
      </c>
      <c r="B60088" t="s">
        <v>27006</v>
      </c>
    </row>
    <row r="60089" spans="1:2" x14ac:dyDescent="0.3">
      <c r="A60089" s="2">
        <v>3.6</v>
      </c>
      <c r="B60089" t="s">
        <v>27005</v>
      </c>
    </row>
    <row r="60090" spans="1:2" x14ac:dyDescent="0.3">
      <c r="A60090" s="2">
        <v>4.4995700000000003</v>
      </c>
      <c r="B60090" t="s">
        <v>27004</v>
      </c>
    </row>
    <row r="60091" spans="1:2" x14ac:dyDescent="0.3">
      <c r="A60091" s="2">
        <v>0.55659999999999998</v>
      </c>
      <c r="B60091" t="s">
        <v>27003</v>
      </c>
    </row>
    <row r="60092" spans="1:2" x14ac:dyDescent="0.3">
      <c r="A60092" s="2">
        <v>2E-3</v>
      </c>
      <c r="B60092" t="s">
        <v>27002</v>
      </c>
    </row>
    <row r="60093" spans="1:2" x14ac:dyDescent="0.3">
      <c r="A60093" s="2">
        <v>5.1392249357473697E-2</v>
      </c>
      <c r="B60093" t="s">
        <v>27001</v>
      </c>
    </row>
    <row r="60094" spans="1:2" x14ac:dyDescent="0.3">
      <c r="A60094" s="2">
        <v>5.6224400000000001</v>
      </c>
      <c r="B60094" t="s">
        <v>27000</v>
      </c>
    </row>
    <row r="60095" spans="1:2" x14ac:dyDescent="0.3">
      <c r="A60095" s="2">
        <v>2.8981887980708199</v>
      </c>
      <c r="B60095" t="s">
        <v>26999</v>
      </c>
    </row>
    <row r="60096" spans="1:2" x14ac:dyDescent="0.3">
      <c r="A60096" s="2">
        <v>3.5839999999999997E-2</v>
      </c>
      <c r="B60096" t="s">
        <v>26998</v>
      </c>
    </row>
    <row r="60097" spans="1:2" x14ac:dyDescent="0.3">
      <c r="A60097" s="2">
        <v>8.4303529463843497E-3</v>
      </c>
      <c r="B60097" t="s">
        <v>26997</v>
      </c>
    </row>
    <row r="60098" spans="1:2" x14ac:dyDescent="0.3">
      <c r="A60098" s="2">
        <v>41.002119999999998</v>
      </c>
      <c r="B60098" t="s">
        <v>26996</v>
      </c>
    </row>
    <row r="60099" spans="1:2" x14ac:dyDescent="0.3">
      <c r="A60099" s="2">
        <v>0.76987840967021004</v>
      </c>
      <c r="B60099" t="s">
        <v>26995</v>
      </c>
    </row>
    <row r="60100" spans="1:2" x14ac:dyDescent="0.3">
      <c r="A60100" s="2">
        <v>2.0047606161620098E-2</v>
      </c>
      <c r="B60100" t="s">
        <v>26994</v>
      </c>
    </row>
    <row r="60101" spans="1:2" x14ac:dyDescent="0.3">
      <c r="A60101" s="2">
        <v>0.41093000000000002</v>
      </c>
      <c r="B60101" t="s">
        <v>26993</v>
      </c>
    </row>
    <row r="60102" spans="1:2" x14ac:dyDescent="0.3">
      <c r="A60102" s="2">
        <v>3.0339999999999999E-2</v>
      </c>
      <c r="B60102" t="s">
        <v>26992</v>
      </c>
    </row>
    <row r="60103" spans="1:2" x14ac:dyDescent="0.3">
      <c r="A60103" s="2">
        <v>0.41773228162258103</v>
      </c>
      <c r="B60103" t="s">
        <v>26991</v>
      </c>
    </row>
    <row r="60104" spans="1:2" x14ac:dyDescent="0.3">
      <c r="A60104" s="2">
        <v>1.1100000000000001E-3</v>
      </c>
      <c r="B60104" t="s">
        <v>26990</v>
      </c>
    </row>
    <row r="60105" spans="1:2" x14ac:dyDescent="0.3">
      <c r="A60105" s="2">
        <v>12.42975</v>
      </c>
      <c r="B60105" t="s">
        <v>26989</v>
      </c>
    </row>
    <row r="60106" spans="1:2" x14ac:dyDescent="0.3">
      <c r="A60106" s="2">
        <v>2.2807798477183998</v>
      </c>
      <c r="B60106" t="s">
        <v>26988</v>
      </c>
    </row>
    <row r="60107" spans="1:2" x14ac:dyDescent="0.3">
      <c r="A60107" s="2">
        <v>9.851E-2</v>
      </c>
      <c r="B60107" t="s">
        <v>26987</v>
      </c>
    </row>
    <row r="60108" spans="1:2" x14ac:dyDescent="0.3">
      <c r="A60108" s="2">
        <v>4.0344977105892896</v>
      </c>
      <c r="B60108" t="s">
        <v>26986</v>
      </c>
    </row>
    <row r="60109" spans="1:2" x14ac:dyDescent="0.3">
      <c r="A60109" s="2">
        <v>263.99075735885299</v>
      </c>
      <c r="B60109" t="s">
        <v>26985</v>
      </c>
    </row>
    <row r="60110" spans="1:2" x14ac:dyDescent="0.3">
      <c r="A60110" s="2">
        <v>0.14638615604021599</v>
      </c>
      <c r="B60110" t="s">
        <v>26984</v>
      </c>
    </row>
    <row r="60111" spans="1:2" x14ac:dyDescent="0.3">
      <c r="A60111" s="2">
        <v>2.4457422904454802</v>
      </c>
      <c r="B60111" t="s">
        <v>26983</v>
      </c>
    </row>
    <row r="60112" spans="1:2" x14ac:dyDescent="0.3">
      <c r="A60112" s="2">
        <v>5.90890981561805E-3</v>
      </c>
      <c r="B60112" t="s">
        <v>26982</v>
      </c>
    </row>
    <row r="60113" spans="1:2" x14ac:dyDescent="0.3">
      <c r="A60113" s="2">
        <v>28.66235</v>
      </c>
      <c r="B60113" t="s">
        <v>2567</v>
      </c>
    </row>
    <row r="60114" spans="1:2" x14ac:dyDescent="0.3">
      <c r="A60114" s="2">
        <v>0.31225831631995399</v>
      </c>
      <c r="B60114" t="s">
        <v>26981</v>
      </c>
    </row>
    <row r="60115" spans="1:2" x14ac:dyDescent="0.3">
      <c r="A60115" s="2">
        <v>4.0099882177504903E-3</v>
      </c>
      <c r="B60115" t="s">
        <v>26980</v>
      </c>
    </row>
    <row r="60116" spans="1:2" x14ac:dyDescent="0.3">
      <c r="A60116" s="2">
        <v>9.0916681095448898E-2</v>
      </c>
      <c r="B60116" t="s">
        <v>26979</v>
      </c>
    </row>
    <row r="60117" spans="1:2" x14ac:dyDescent="0.3">
      <c r="A60117" s="2">
        <v>19.849564951600598</v>
      </c>
      <c r="B60117" t="s">
        <v>26978</v>
      </c>
    </row>
    <row r="60118" spans="1:2" x14ac:dyDescent="0.3">
      <c r="A60118" s="2">
        <v>2.266E-2</v>
      </c>
      <c r="B60118" t="s">
        <v>26977</v>
      </c>
    </row>
    <row r="60119" spans="1:2" x14ac:dyDescent="0.3">
      <c r="A60119" s="2">
        <v>0.38332747557820801</v>
      </c>
      <c r="B60119" t="s">
        <v>26976</v>
      </c>
    </row>
    <row r="60120" spans="1:2" x14ac:dyDescent="0.3">
      <c r="A60120" s="2">
        <v>0.79587074905552302</v>
      </c>
      <c r="B60120" t="s">
        <v>26975</v>
      </c>
    </row>
    <row r="60121" spans="1:2" x14ac:dyDescent="0.3">
      <c r="A60121" s="2">
        <v>3.5889460327409002</v>
      </c>
      <c r="B60121" t="s">
        <v>26974</v>
      </c>
    </row>
    <row r="60122" spans="1:2" x14ac:dyDescent="0.3">
      <c r="A60122" s="2">
        <v>1.8428594856635001</v>
      </c>
      <c r="B60122" t="s">
        <v>26973</v>
      </c>
    </row>
    <row r="60123" spans="1:2" x14ac:dyDescent="0.3">
      <c r="A60123" s="2">
        <v>1.51657100058495</v>
      </c>
      <c r="B60123" t="s">
        <v>26972</v>
      </c>
    </row>
    <row r="60124" spans="1:2" x14ac:dyDescent="0.3">
      <c r="A60124" s="2">
        <v>17.299781173476202</v>
      </c>
      <c r="B60124" t="s">
        <v>26971</v>
      </c>
    </row>
    <row r="60125" spans="1:2" x14ac:dyDescent="0.3">
      <c r="A60125" s="2">
        <v>0.60672642139897603</v>
      </c>
      <c r="B60125" t="s">
        <v>26970</v>
      </c>
    </row>
    <row r="60126" spans="1:2" x14ac:dyDescent="0.3">
      <c r="A60126" s="2">
        <v>0.367518968358853</v>
      </c>
      <c r="B60126" t="s">
        <v>26969</v>
      </c>
    </row>
    <row r="60127" spans="1:2" x14ac:dyDescent="0.3">
      <c r="A60127" s="2">
        <v>555.80594730990003</v>
      </c>
      <c r="B60127" t="s">
        <v>26968</v>
      </c>
    </row>
    <row r="60128" spans="1:2" x14ac:dyDescent="0.3">
      <c r="A60128" s="2">
        <v>31.973178433076399</v>
      </c>
      <c r="B60128" t="s">
        <v>26967</v>
      </c>
    </row>
    <row r="60129" spans="1:2" x14ac:dyDescent="0.3">
      <c r="A60129" s="2">
        <v>8.8200767292433896E-2</v>
      </c>
      <c r="B60129" t="s">
        <v>26966</v>
      </c>
    </row>
    <row r="60130" spans="1:2" x14ac:dyDescent="0.3">
      <c r="A60130" s="2">
        <v>2.4685600000000001</v>
      </c>
      <c r="B60130" t="s">
        <v>26965</v>
      </c>
    </row>
    <row r="60131" spans="1:2" x14ac:dyDescent="0.3">
      <c r="A60131" s="2">
        <v>0.24376999999999999</v>
      </c>
      <c r="B60131" t="s">
        <v>26964</v>
      </c>
    </row>
    <row r="60132" spans="1:2" x14ac:dyDescent="0.3">
      <c r="A60132" s="2">
        <v>1.98888</v>
      </c>
      <c r="B60132" t="s">
        <v>26963</v>
      </c>
    </row>
    <row r="60133" spans="1:2" x14ac:dyDescent="0.3">
      <c r="A60133" s="2">
        <v>4.9500000000000004E-3</v>
      </c>
      <c r="B60133" t="s">
        <v>527</v>
      </c>
    </row>
    <row r="60134" spans="1:2" x14ac:dyDescent="0.3">
      <c r="A60134" s="2">
        <v>0.87495234031971802</v>
      </c>
      <c r="B60134" t="s">
        <v>26962</v>
      </c>
    </row>
    <row r="60135" spans="1:2" x14ac:dyDescent="0.3">
      <c r="A60135" s="2">
        <v>2.0608188412889299</v>
      </c>
      <c r="B60135" t="s">
        <v>26961</v>
      </c>
    </row>
    <row r="60136" spans="1:2" x14ac:dyDescent="0.3">
      <c r="A60136" s="2">
        <v>0.34093000000000001</v>
      </c>
      <c r="B60136" t="s">
        <v>26960</v>
      </c>
    </row>
    <row r="60137" spans="1:2" x14ac:dyDescent="0.3">
      <c r="A60137" s="2">
        <v>1.13029983415849</v>
      </c>
      <c r="B60137" t="s">
        <v>26959</v>
      </c>
    </row>
    <row r="60138" spans="1:2" x14ac:dyDescent="0.3">
      <c r="A60138" s="2">
        <v>4.8508340208518801</v>
      </c>
      <c r="B60138" t="s">
        <v>26958</v>
      </c>
    </row>
    <row r="60139" spans="1:2" x14ac:dyDescent="0.3">
      <c r="A60139" s="2">
        <v>1.05879027708244</v>
      </c>
      <c r="B60139" t="s">
        <v>26957</v>
      </c>
    </row>
    <row r="60140" spans="1:2" x14ac:dyDescent="0.3">
      <c r="A60140" s="2">
        <v>8.4999999999999995E-4</v>
      </c>
      <c r="B60140" t="s">
        <v>26956</v>
      </c>
    </row>
    <row r="60141" spans="1:2" x14ac:dyDescent="0.3">
      <c r="A60141" s="2">
        <v>7.8460900000000002</v>
      </c>
      <c r="B60141" t="s">
        <v>26955</v>
      </c>
    </row>
    <row r="60142" spans="1:2" x14ac:dyDescent="0.3">
      <c r="A60142" s="2">
        <v>0.19331999999999999</v>
      </c>
      <c r="B60142" t="s">
        <v>26954</v>
      </c>
    </row>
    <row r="60143" spans="1:2" x14ac:dyDescent="0.3">
      <c r="A60143" s="2">
        <v>29.819199999999999</v>
      </c>
      <c r="B60143" t="s">
        <v>26953</v>
      </c>
    </row>
    <row r="60144" spans="1:2" x14ac:dyDescent="0.3">
      <c r="A60144" s="2">
        <v>0.30909064875209702</v>
      </c>
      <c r="B60144" t="s">
        <v>26952</v>
      </c>
    </row>
    <row r="60145" spans="1:2" x14ac:dyDescent="0.3">
      <c r="A60145" s="2">
        <v>0.15373000000000001</v>
      </c>
      <c r="B60145" t="s">
        <v>26951</v>
      </c>
    </row>
    <row r="60146" spans="1:2" x14ac:dyDescent="0.3">
      <c r="A60146" s="2">
        <v>1.13012</v>
      </c>
      <c r="B60146" t="s">
        <v>26950</v>
      </c>
    </row>
    <row r="60147" spans="1:2" x14ac:dyDescent="0.3">
      <c r="A60147" s="2">
        <v>45.487747628068803</v>
      </c>
      <c r="B60147" t="s">
        <v>26949</v>
      </c>
    </row>
    <row r="60148" spans="1:2" x14ac:dyDescent="0.3">
      <c r="A60148" s="2">
        <v>42.683881209146797</v>
      </c>
      <c r="B60148" t="s">
        <v>26948</v>
      </c>
    </row>
    <row r="60149" spans="1:2" x14ac:dyDescent="0.3">
      <c r="A60149" s="2">
        <v>0.47934372194240299</v>
      </c>
      <c r="B60149" t="s">
        <v>26947</v>
      </c>
    </row>
    <row r="60150" spans="1:2" x14ac:dyDescent="0.3">
      <c r="A60150" s="2">
        <v>6.9910100000000002</v>
      </c>
      <c r="B60150" t="s">
        <v>26946</v>
      </c>
    </row>
    <row r="60151" spans="1:2" x14ac:dyDescent="0.3">
      <c r="A60151" s="2">
        <v>3.7681100000000001</v>
      </c>
      <c r="B60151" t="s">
        <v>26945</v>
      </c>
    </row>
    <row r="60152" spans="1:2" x14ac:dyDescent="0.3">
      <c r="A60152" s="2">
        <v>1.9301366151491799</v>
      </c>
      <c r="B60152" t="s">
        <v>26944</v>
      </c>
    </row>
    <row r="60153" spans="1:2" x14ac:dyDescent="0.3">
      <c r="A60153" s="2">
        <v>0.20956</v>
      </c>
      <c r="B60153" t="s">
        <v>26943</v>
      </c>
    </row>
    <row r="60154" spans="1:2" x14ac:dyDescent="0.3">
      <c r="A60154" s="2">
        <v>0.45949000000000001</v>
      </c>
      <c r="B60154" t="s">
        <v>26942</v>
      </c>
    </row>
    <row r="60155" spans="1:2" x14ac:dyDescent="0.3">
      <c r="A60155" s="2">
        <v>0.42795764191770702</v>
      </c>
      <c r="B60155" t="s">
        <v>26941</v>
      </c>
    </row>
    <row r="60156" spans="1:2" x14ac:dyDescent="0.3">
      <c r="A60156" s="2">
        <v>1.7823500000000001</v>
      </c>
      <c r="B60156" t="s">
        <v>26940</v>
      </c>
    </row>
    <row r="60157" spans="1:2" x14ac:dyDescent="0.3">
      <c r="A60157" s="2">
        <v>1.34E-3</v>
      </c>
      <c r="B60157" t="s">
        <v>26939</v>
      </c>
    </row>
    <row r="60158" spans="1:2" x14ac:dyDescent="0.3">
      <c r="A60158" s="2">
        <v>0.10315147983774201</v>
      </c>
      <c r="B60158" t="s">
        <v>26938</v>
      </c>
    </row>
    <row r="60159" spans="1:2" x14ac:dyDescent="0.3">
      <c r="A60159" s="2">
        <v>3.7000000000000002E-3</v>
      </c>
      <c r="B60159" t="s">
        <v>26937</v>
      </c>
    </row>
    <row r="60160" spans="1:2" x14ac:dyDescent="0.3">
      <c r="A60160" s="2">
        <v>2.3658299999999999</v>
      </c>
      <c r="B60160" t="s">
        <v>26936</v>
      </c>
    </row>
    <row r="60161" spans="1:2" x14ac:dyDescent="0.3">
      <c r="A60161" s="2">
        <v>5.3543500000000002</v>
      </c>
      <c r="B60161" t="s">
        <v>26935</v>
      </c>
    </row>
    <row r="60162" spans="1:2" x14ac:dyDescent="0.3">
      <c r="A60162" s="2">
        <v>9.2450000000000004E-2</v>
      </c>
      <c r="B60162" t="s">
        <v>26934</v>
      </c>
    </row>
    <row r="60163" spans="1:2" x14ac:dyDescent="0.3">
      <c r="A60163" s="2">
        <v>17.950563231540801</v>
      </c>
      <c r="B60163" t="s">
        <v>26933</v>
      </c>
    </row>
    <row r="60164" spans="1:2" x14ac:dyDescent="0.3">
      <c r="A60164" s="2">
        <v>93.766810000000007</v>
      </c>
      <c r="B60164" t="s">
        <v>26932</v>
      </c>
    </row>
    <row r="60165" spans="1:2" x14ac:dyDescent="0.3">
      <c r="A60165" s="2">
        <v>2.6236899999999999</v>
      </c>
      <c r="B60165" t="s">
        <v>26931</v>
      </c>
    </row>
    <row r="60166" spans="1:2" x14ac:dyDescent="0.3">
      <c r="A60166" s="2">
        <v>15.65662</v>
      </c>
      <c r="B60166" t="s">
        <v>26930</v>
      </c>
    </row>
    <row r="60167" spans="1:2" x14ac:dyDescent="0.3">
      <c r="A60167" s="2">
        <v>8.7637699999999992</v>
      </c>
      <c r="B60167" t="s">
        <v>26929</v>
      </c>
    </row>
    <row r="60168" spans="1:2" x14ac:dyDescent="0.3">
      <c r="A60168" s="2">
        <v>3.2114322504909601E-2</v>
      </c>
      <c r="B60168" t="s">
        <v>26928</v>
      </c>
    </row>
    <row r="60169" spans="1:2" x14ac:dyDescent="0.3">
      <c r="A60169" s="2">
        <v>5.7860000000000002E-2</v>
      </c>
      <c r="B60169" t="s">
        <v>26927</v>
      </c>
    </row>
    <row r="60170" spans="1:2" x14ac:dyDescent="0.3">
      <c r="A60170" s="2">
        <v>7.8083099999999996</v>
      </c>
      <c r="B60170" t="s">
        <v>26926</v>
      </c>
    </row>
    <row r="60171" spans="1:2" x14ac:dyDescent="0.3">
      <c r="A60171" s="2">
        <v>1.8230121276986899</v>
      </c>
      <c r="B60171" t="s">
        <v>26925</v>
      </c>
    </row>
    <row r="60172" spans="1:2" x14ac:dyDescent="0.3">
      <c r="A60172" s="2">
        <v>0.33278000000000002</v>
      </c>
      <c r="B60172" t="s">
        <v>26924</v>
      </c>
    </row>
    <row r="60173" spans="1:2" x14ac:dyDescent="0.3">
      <c r="A60173" s="2">
        <v>0.21917261869103799</v>
      </c>
      <c r="B60173" t="s">
        <v>26923</v>
      </c>
    </row>
    <row r="60174" spans="1:2" x14ac:dyDescent="0.3">
      <c r="A60174" s="2">
        <v>2.9277199999999999</v>
      </c>
      <c r="B60174" t="s">
        <v>26922</v>
      </c>
    </row>
    <row r="60175" spans="1:2" x14ac:dyDescent="0.3">
      <c r="A60175" s="2">
        <v>0.94843</v>
      </c>
      <c r="B60175" t="s">
        <v>26921</v>
      </c>
    </row>
    <row r="60176" spans="1:2" x14ac:dyDescent="0.3">
      <c r="A60176" s="2">
        <v>6.0433603384534296</v>
      </c>
      <c r="B60176" t="s">
        <v>26920</v>
      </c>
    </row>
    <row r="60177" spans="1:2" x14ac:dyDescent="0.3">
      <c r="A60177" s="2">
        <v>3.9926599999999999</v>
      </c>
      <c r="B60177" t="s">
        <v>26919</v>
      </c>
    </row>
    <row r="60178" spans="1:2" x14ac:dyDescent="0.3">
      <c r="A60178" s="2">
        <v>6.9089999999999999E-2</v>
      </c>
      <c r="B60178" t="s">
        <v>26918</v>
      </c>
    </row>
    <row r="60179" spans="1:2" x14ac:dyDescent="0.3">
      <c r="A60179" s="2">
        <v>0.47644999999999998</v>
      </c>
      <c r="B60179" t="s">
        <v>26917</v>
      </c>
    </row>
    <row r="60180" spans="1:2" x14ac:dyDescent="0.3">
      <c r="A60180" s="2">
        <v>14.043839999999999</v>
      </c>
      <c r="B60180" t="s">
        <v>26916</v>
      </c>
    </row>
    <row r="60181" spans="1:2" x14ac:dyDescent="0.3">
      <c r="A60181" s="2">
        <v>2.7913299999999999</v>
      </c>
      <c r="B60181" t="s">
        <v>26915</v>
      </c>
    </row>
    <row r="60182" spans="1:2" x14ac:dyDescent="0.3">
      <c r="A60182" s="2">
        <v>5.3375300000000001</v>
      </c>
      <c r="B60182" t="s">
        <v>26914</v>
      </c>
    </row>
    <row r="60183" spans="1:2" x14ac:dyDescent="0.3">
      <c r="A60183" s="2">
        <v>23.460439999999998</v>
      </c>
      <c r="B60183" t="s">
        <v>26913</v>
      </c>
    </row>
    <row r="60184" spans="1:2" x14ac:dyDescent="0.3">
      <c r="A60184" s="2">
        <v>3.55093584875552</v>
      </c>
      <c r="B60184" t="s">
        <v>26912</v>
      </c>
    </row>
    <row r="60185" spans="1:2" x14ac:dyDescent="0.3">
      <c r="A60185" s="2">
        <v>7.5815944283729904E-3</v>
      </c>
      <c r="B60185" t="s">
        <v>26911</v>
      </c>
    </row>
    <row r="60186" spans="1:2" x14ac:dyDescent="0.3">
      <c r="A60186" s="2">
        <v>2.1755605176994402E-3</v>
      </c>
      <c r="B60186" t="s">
        <v>26910</v>
      </c>
    </row>
    <row r="60187" spans="1:2" x14ac:dyDescent="0.3">
      <c r="A60187" s="2">
        <v>146.62573</v>
      </c>
      <c r="B60187" t="s">
        <v>26909</v>
      </c>
    </row>
    <row r="60188" spans="1:2" x14ac:dyDescent="0.3">
      <c r="A60188" s="2">
        <v>7.5496360411263494E-2</v>
      </c>
      <c r="B60188" t="s">
        <v>26908</v>
      </c>
    </row>
    <row r="60189" spans="1:2" x14ac:dyDescent="0.3">
      <c r="A60189" s="2">
        <v>121.93984882804401</v>
      </c>
      <c r="B60189" t="s">
        <v>26907</v>
      </c>
    </row>
    <row r="60190" spans="1:2" x14ac:dyDescent="0.3">
      <c r="A60190" s="2">
        <v>2.1769500000000002</v>
      </c>
      <c r="B60190" t="s">
        <v>26906</v>
      </c>
    </row>
    <row r="60191" spans="1:2" x14ac:dyDescent="0.3">
      <c r="A60191" s="2">
        <v>104.52630000000001</v>
      </c>
      <c r="B60191" t="s">
        <v>26905</v>
      </c>
    </row>
    <row r="60192" spans="1:2" x14ac:dyDescent="0.3">
      <c r="A60192" s="2">
        <v>2.9986700000000002</v>
      </c>
      <c r="B60192" t="s">
        <v>26904</v>
      </c>
    </row>
    <row r="60193" spans="1:2" x14ac:dyDescent="0.3">
      <c r="A60193" s="2">
        <v>0.24859999999999999</v>
      </c>
      <c r="B60193" t="s">
        <v>26903</v>
      </c>
    </row>
    <row r="60194" spans="1:2" x14ac:dyDescent="0.3">
      <c r="A60194" s="2">
        <v>0.48220501900881502</v>
      </c>
      <c r="B60194" t="s">
        <v>26902</v>
      </c>
    </row>
    <row r="60195" spans="1:2" x14ac:dyDescent="0.3">
      <c r="A60195" s="2">
        <v>0.25833</v>
      </c>
      <c r="B60195" t="s">
        <v>26901</v>
      </c>
    </row>
    <row r="60196" spans="1:2" x14ac:dyDescent="0.3">
      <c r="A60196" s="2">
        <v>1.33066</v>
      </c>
      <c r="B60196" t="s">
        <v>26900</v>
      </c>
    </row>
    <row r="60197" spans="1:2" x14ac:dyDescent="0.3">
      <c r="A60197" s="2">
        <v>17.492730843826202</v>
      </c>
      <c r="B60197" t="s">
        <v>26899</v>
      </c>
    </row>
    <row r="60198" spans="1:2" x14ac:dyDescent="0.3">
      <c r="A60198" s="2">
        <v>4.3613206868812702</v>
      </c>
      <c r="B60198" t="s">
        <v>26898</v>
      </c>
    </row>
    <row r="60199" spans="1:2" x14ac:dyDescent="0.3">
      <c r="A60199" s="2">
        <v>5.52223798201761</v>
      </c>
      <c r="B60199" t="s">
        <v>26897</v>
      </c>
    </row>
    <row r="60200" spans="1:2" x14ac:dyDescent="0.3">
      <c r="A60200" s="2">
        <v>1.95425027043835</v>
      </c>
      <c r="B60200" t="s">
        <v>26896</v>
      </c>
    </row>
    <row r="60201" spans="1:2" x14ac:dyDescent="0.3">
      <c r="A60201" s="2">
        <v>8.2634170535275207</v>
      </c>
      <c r="B60201" t="s">
        <v>26895</v>
      </c>
    </row>
    <row r="60202" spans="1:2" x14ac:dyDescent="0.3">
      <c r="A60202" s="2">
        <v>8.4463950328608295</v>
      </c>
      <c r="B60202" t="s">
        <v>26894</v>
      </c>
    </row>
    <row r="60203" spans="1:2" x14ac:dyDescent="0.3">
      <c r="A60203" s="2">
        <v>17.233238168850701</v>
      </c>
      <c r="B60203" t="s">
        <v>26893</v>
      </c>
    </row>
    <row r="60204" spans="1:2" x14ac:dyDescent="0.3">
      <c r="A60204" s="2">
        <v>1.4183600000000001</v>
      </c>
      <c r="B60204" t="s">
        <v>26892</v>
      </c>
    </row>
    <row r="60205" spans="1:2" x14ac:dyDescent="0.3">
      <c r="A60205" s="2">
        <v>0.532855581296519</v>
      </c>
      <c r="B60205" t="s">
        <v>26891</v>
      </c>
    </row>
    <row r="60206" spans="1:2" x14ac:dyDescent="0.3">
      <c r="A60206" s="2">
        <v>0.86760999999999999</v>
      </c>
      <c r="B60206" t="s">
        <v>26890</v>
      </c>
    </row>
    <row r="60207" spans="1:2" x14ac:dyDescent="0.3">
      <c r="A60207" s="2">
        <v>0.21000453001431199</v>
      </c>
      <c r="B60207" t="s">
        <v>26889</v>
      </c>
    </row>
    <row r="60208" spans="1:2" x14ac:dyDescent="0.3">
      <c r="A60208" s="2">
        <v>0.243319347784027</v>
      </c>
      <c r="B60208" t="s">
        <v>26888</v>
      </c>
    </row>
    <row r="60209" spans="1:2" x14ac:dyDescent="0.3">
      <c r="A60209" s="2">
        <v>0.25600000000000001</v>
      </c>
      <c r="B60209" t="s">
        <v>26887</v>
      </c>
    </row>
    <row r="60210" spans="1:2" x14ac:dyDescent="0.3">
      <c r="A60210" s="2">
        <v>19.210460000000001</v>
      </c>
      <c r="B60210" t="s">
        <v>26886</v>
      </c>
    </row>
    <row r="60211" spans="1:2" x14ac:dyDescent="0.3">
      <c r="A60211" s="2">
        <v>91.88852</v>
      </c>
      <c r="B60211" t="s">
        <v>26885</v>
      </c>
    </row>
    <row r="60212" spans="1:2" x14ac:dyDescent="0.3">
      <c r="A60212" s="2">
        <v>23.505966019332799</v>
      </c>
      <c r="B60212" t="s">
        <v>26884</v>
      </c>
    </row>
    <row r="60213" spans="1:2" x14ac:dyDescent="0.3">
      <c r="A60213" s="2">
        <v>2.2907199999999999</v>
      </c>
      <c r="B60213" t="s">
        <v>26883</v>
      </c>
    </row>
    <row r="60214" spans="1:2" x14ac:dyDescent="0.3">
      <c r="A60214" s="2">
        <v>79.357597053794294</v>
      </c>
      <c r="B60214" t="s">
        <v>26882</v>
      </c>
    </row>
    <row r="60215" spans="1:2" x14ac:dyDescent="0.3">
      <c r="A60215" s="2">
        <v>0.71404875008950797</v>
      </c>
      <c r="B60215" t="s">
        <v>26881</v>
      </c>
    </row>
    <row r="60216" spans="1:2" x14ac:dyDescent="0.3">
      <c r="A60216" s="2">
        <v>8.5511990127155098E-4</v>
      </c>
      <c r="B60216" t="s">
        <v>26880</v>
      </c>
    </row>
    <row r="60217" spans="1:2" x14ac:dyDescent="0.3">
      <c r="A60217" s="2">
        <v>9.9523200000000003</v>
      </c>
      <c r="B60217" t="s">
        <v>26879</v>
      </c>
    </row>
    <row r="60218" spans="1:2" x14ac:dyDescent="0.3">
      <c r="A60218" s="2">
        <v>0.11</v>
      </c>
      <c r="B60218" t="s">
        <v>26878</v>
      </c>
    </row>
    <row r="60219" spans="1:2" x14ac:dyDescent="0.3">
      <c r="A60219" s="2">
        <v>0.109559648269688</v>
      </c>
      <c r="B60219" t="s">
        <v>26877</v>
      </c>
    </row>
    <row r="60220" spans="1:2" x14ac:dyDescent="0.3">
      <c r="A60220" s="2">
        <v>6.4000000000000003E-3</v>
      </c>
      <c r="B60220" t="s">
        <v>26876</v>
      </c>
    </row>
    <row r="60221" spans="1:2" x14ac:dyDescent="0.3">
      <c r="A60221" s="2">
        <v>4.5007000000000001</v>
      </c>
      <c r="B60221" t="s">
        <v>26875</v>
      </c>
    </row>
    <row r="60222" spans="1:2" x14ac:dyDescent="0.3">
      <c r="A60222" s="2">
        <v>3.2197438775782398E-3</v>
      </c>
      <c r="B60222" t="s">
        <v>26874</v>
      </c>
    </row>
    <row r="60223" spans="1:2" x14ac:dyDescent="0.3">
      <c r="A60223" s="2">
        <v>0.35655999999999999</v>
      </c>
      <c r="B60223" t="s">
        <v>26873</v>
      </c>
    </row>
    <row r="60224" spans="1:2" x14ac:dyDescent="0.3">
      <c r="A60224" s="2">
        <v>0.228685461953788</v>
      </c>
      <c r="B60224" t="s">
        <v>26872</v>
      </c>
    </row>
    <row r="60225" spans="1:2" x14ac:dyDescent="0.3">
      <c r="A60225" s="2">
        <v>216.90152</v>
      </c>
      <c r="B60225" t="s">
        <v>26871</v>
      </c>
    </row>
    <row r="60226" spans="1:2" x14ac:dyDescent="0.3">
      <c r="A60226" s="2">
        <v>7.5572241577123203</v>
      </c>
      <c r="B60226" t="s">
        <v>26870</v>
      </c>
    </row>
    <row r="60227" spans="1:2" x14ac:dyDescent="0.3">
      <c r="A60227" s="2">
        <v>3.7556742675806103E-2</v>
      </c>
      <c r="B60227" t="s">
        <v>26869</v>
      </c>
    </row>
    <row r="60228" spans="1:2" x14ac:dyDescent="0.3">
      <c r="A60228" s="2">
        <v>38.800767539785198</v>
      </c>
      <c r="B60228" t="s">
        <v>26868</v>
      </c>
    </row>
    <row r="60229" spans="1:2" x14ac:dyDescent="0.3">
      <c r="A60229" s="2">
        <v>3.27276704226208</v>
      </c>
      <c r="B60229" t="s">
        <v>26867</v>
      </c>
    </row>
    <row r="60230" spans="1:2" x14ac:dyDescent="0.3">
      <c r="A60230" s="2">
        <v>0.45186208760039498</v>
      </c>
      <c r="B60230" t="s">
        <v>26866</v>
      </c>
    </row>
    <row r="60231" spans="1:2" x14ac:dyDescent="0.3">
      <c r="A60231" s="2">
        <v>0.31989900186338499</v>
      </c>
      <c r="B60231" t="s">
        <v>26865</v>
      </c>
    </row>
    <row r="60232" spans="1:2" x14ac:dyDescent="0.3">
      <c r="A60232" s="2">
        <v>1.2526165426813E-2</v>
      </c>
      <c r="B60232" t="s">
        <v>26864</v>
      </c>
    </row>
    <row r="60233" spans="1:2" x14ac:dyDescent="0.3">
      <c r="A60233" s="2">
        <v>8.0447299662049804E-2</v>
      </c>
      <c r="B60233" t="s">
        <v>26863</v>
      </c>
    </row>
    <row r="60234" spans="1:2" x14ac:dyDescent="0.3">
      <c r="A60234" s="2">
        <v>3.19101086384617E-2</v>
      </c>
      <c r="B60234" t="s">
        <v>26862</v>
      </c>
    </row>
    <row r="60235" spans="1:2" x14ac:dyDescent="0.3">
      <c r="A60235" s="2">
        <v>0.109610900693318</v>
      </c>
      <c r="B60235" t="s">
        <v>26861</v>
      </c>
    </row>
    <row r="60236" spans="1:2" x14ac:dyDescent="0.3">
      <c r="A60236" s="2">
        <v>0.50049519890401595</v>
      </c>
      <c r="B60236" t="s">
        <v>26860</v>
      </c>
    </row>
    <row r="60237" spans="1:2" x14ac:dyDescent="0.3">
      <c r="A60237" s="2">
        <v>0.334778524968318</v>
      </c>
      <c r="B60237" t="s">
        <v>26859</v>
      </c>
    </row>
    <row r="60238" spans="1:2" x14ac:dyDescent="0.3">
      <c r="A60238" s="2">
        <v>11.35214</v>
      </c>
      <c r="B60238" t="s">
        <v>26858</v>
      </c>
    </row>
    <row r="60239" spans="1:2" x14ac:dyDescent="0.3">
      <c r="A60239" s="2">
        <v>0.430395034508543</v>
      </c>
      <c r="B60239" t="s">
        <v>26857</v>
      </c>
    </row>
    <row r="60240" spans="1:2" x14ac:dyDescent="0.3">
      <c r="A60240" s="2">
        <v>1.49972208960873</v>
      </c>
      <c r="B60240" t="s">
        <v>26856</v>
      </c>
    </row>
    <row r="60241" spans="1:2" x14ac:dyDescent="0.3">
      <c r="A60241" s="2">
        <v>0.28905999999999998</v>
      </c>
      <c r="B60241" t="s">
        <v>26855</v>
      </c>
    </row>
    <row r="60242" spans="1:2" x14ac:dyDescent="0.3">
      <c r="A60242" s="2">
        <v>501.79209711488602</v>
      </c>
      <c r="B60242" t="s">
        <v>26854</v>
      </c>
    </row>
    <row r="60243" spans="1:2" x14ac:dyDescent="0.3">
      <c r="A60243" s="2">
        <v>0.75711888700211205</v>
      </c>
      <c r="B60243" t="s">
        <v>26853</v>
      </c>
    </row>
    <row r="60244" spans="1:2" x14ac:dyDescent="0.3">
      <c r="A60244" s="2">
        <v>0.15081966427048901</v>
      </c>
      <c r="B60244" t="s">
        <v>26852</v>
      </c>
    </row>
    <row r="60245" spans="1:2" x14ac:dyDescent="0.3">
      <c r="A60245" s="2">
        <v>1.1937803259080399E-3</v>
      </c>
      <c r="B60245" t="s">
        <v>26851</v>
      </c>
    </row>
    <row r="60246" spans="1:2" x14ac:dyDescent="0.3">
      <c r="A60246" s="2">
        <v>58.115345178707699</v>
      </c>
      <c r="B60246" t="s">
        <v>26850</v>
      </c>
    </row>
    <row r="60247" spans="1:2" x14ac:dyDescent="0.3">
      <c r="A60247" s="2">
        <v>6.5753031346498698</v>
      </c>
      <c r="B60247" t="s">
        <v>26849</v>
      </c>
    </row>
    <row r="60248" spans="1:2" x14ac:dyDescent="0.3">
      <c r="A60248" s="2">
        <v>6.5753031346498698</v>
      </c>
      <c r="B60248" t="s">
        <v>26848</v>
      </c>
    </row>
    <row r="60249" spans="1:2" x14ac:dyDescent="0.3">
      <c r="A60249" s="2">
        <v>0.155776001596344</v>
      </c>
      <c r="B60249" t="s">
        <v>26847</v>
      </c>
    </row>
    <row r="60250" spans="1:2" x14ac:dyDescent="0.3">
      <c r="A60250" s="2">
        <v>1.7633199214526101</v>
      </c>
      <c r="B60250" t="s">
        <v>26846</v>
      </c>
    </row>
    <row r="60251" spans="1:2" x14ac:dyDescent="0.3">
      <c r="A60251" s="2">
        <v>4.3497664124308502</v>
      </c>
      <c r="B60251" t="s">
        <v>26845</v>
      </c>
    </row>
    <row r="60252" spans="1:2" x14ac:dyDescent="0.3">
      <c r="A60252" s="2">
        <v>0.42040147733681199</v>
      </c>
      <c r="B60252" t="s">
        <v>26844</v>
      </c>
    </row>
    <row r="60253" spans="1:2" x14ac:dyDescent="0.3">
      <c r="A60253" s="2">
        <v>0.27290999999999999</v>
      </c>
      <c r="B60253" t="s">
        <v>26843</v>
      </c>
    </row>
    <row r="60254" spans="1:2" x14ac:dyDescent="0.3">
      <c r="A60254" s="2">
        <v>2642.0094545433399</v>
      </c>
      <c r="B60254" t="s">
        <v>26842</v>
      </c>
    </row>
    <row r="60255" spans="1:2" x14ac:dyDescent="0.3">
      <c r="A60255" s="2">
        <v>0.18500107048963199</v>
      </c>
      <c r="B60255" t="s">
        <v>26841</v>
      </c>
    </row>
    <row r="60256" spans="1:2" x14ac:dyDescent="0.3">
      <c r="A60256" s="2">
        <v>2.5659900000000002</v>
      </c>
      <c r="B60256" t="s">
        <v>26840</v>
      </c>
    </row>
    <row r="60257" spans="1:2" x14ac:dyDescent="0.3">
      <c r="A60257" s="2">
        <v>165.94153496752099</v>
      </c>
      <c r="B60257" t="s">
        <v>26839</v>
      </c>
    </row>
    <row r="60258" spans="1:2" x14ac:dyDescent="0.3">
      <c r="A60258" s="2">
        <v>0.83990075111287699</v>
      </c>
      <c r="B60258" t="s">
        <v>26838</v>
      </c>
    </row>
    <row r="60259" spans="1:2" x14ac:dyDescent="0.3">
      <c r="A60259" s="2">
        <v>16.676044216094699</v>
      </c>
      <c r="B60259" t="s">
        <v>26837</v>
      </c>
    </row>
    <row r="60260" spans="1:2" x14ac:dyDescent="0.3">
      <c r="A60260" s="2">
        <v>15.3469495446145</v>
      </c>
      <c r="B60260" t="s">
        <v>26836</v>
      </c>
    </row>
    <row r="60261" spans="1:2" x14ac:dyDescent="0.3">
      <c r="A60261" s="2">
        <v>25.6298786346666</v>
      </c>
      <c r="B60261" t="s">
        <v>26835</v>
      </c>
    </row>
    <row r="60262" spans="1:2" x14ac:dyDescent="0.3">
      <c r="A60262" s="2">
        <v>1.08095518575048E-2</v>
      </c>
      <c r="B60262" t="s">
        <v>26834</v>
      </c>
    </row>
    <row r="60263" spans="1:2" x14ac:dyDescent="0.3">
      <c r="A60263" s="2">
        <v>4.2829300000000003</v>
      </c>
      <c r="B60263" t="s">
        <v>26833</v>
      </c>
    </row>
    <row r="60264" spans="1:2" x14ac:dyDescent="0.3">
      <c r="A60264" s="2">
        <v>0.56920999999999999</v>
      </c>
      <c r="B60264" t="s">
        <v>26832</v>
      </c>
    </row>
    <row r="60265" spans="1:2" x14ac:dyDescent="0.3">
      <c r="A60265" s="2">
        <v>2.1351599999999999</v>
      </c>
      <c r="B60265" t="s">
        <v>26831</v>
      </c>
    </row>
    <row r="60266" spans="1:2" x14ac:dyDescent="0.3">
      <c r="A60266" s="2">
        <v>6.7010451516509806E-2</v>
      </c>
      <c r="B60266" t="s">
        <v>26830</v>
      </c>
    </row>
    <row r="60267" spans="1:2" x14ac:dyDescent="0.3">
      <c r="A60267" s="2">
        <v>5.9999999999999995E-4</v>
      </c>
      <c r="B60267" t="s">
        <v>26829</v>
      </c>
    </row>
    <row r="60268" spans="1:2" x14ac:dyDescent="0.3">
      <c r="A60268" s="2">
        <v>2.0017100000000001</v>
      </c>
      <c r="B60268" t="s">
        <v>26828</v>
      </c>
    </row>
    <row r="60269" spans="1:2" x14ac:dyDescent="0.3">
      <c r="A60269" s="2">
        <v>0.119211481594762</v>
      </c>
      <c r="B60269" t="s">
        <v>26827</v>
      </c>
    </row>
    <row r="60270" spans="1:2" x14ac:dyDescent="0.3">
      <c r="A60270" s="2">
        <v>1.11969471999582E-3</v>
      </c>
      <c r="B60270" t="s">
        <v>26826</v>
      </c>
    </row>
    <row r="60271" spans="1:2" x14ac:dyDescent="0.3">
      <c r="A60271" s="2">
        <v>2.0824584296674501E-2</v>
      </c>
      <c r="B60271" t="s">
        <v>26825</v>
      </c>
    </row>
    <row r="60272" spans="1:2" x14ac:dyDescent="0.3">
      <c r="A60272" s="2">
        <v>85.200709263977302</v>
      </c>
      <c r="B60272" t="s">
        <v>26824</v>
      </c>
    </row>
    <row r="60273" spans="1:2" x14ac:dyDescent="0.3">
      <c r="A60273" s="2">
        <v>0.55152999999999996</v>
      </c>
      <c r="B60273" t="s">
        <v>26823</v>
      </c>
    </row>
    <row r="60274" spans="1:2" x14ac:dyDescent="0.3">
      <c r="A60274" s="2">
        <v>1.06770816879088</v>
      </c>
      <c r="B60274" t="s">
        <v>26822</v>
      </c>
    </row>
    <row r="60275" spans="1:2" x14ac:dyDescent="0.3">
      <c r="A60275" s="2">
        <v>7.12124960349965</v>
      </c>
      <c r="B60275" t="s">
        <v>26821</v>
      </c>
    </row>
    <row r="60276" spans="1:2" x14ac:dyDescent="0.3">
      <c r="A60276" s="2">
        <v>0.894119401735056</v>
      </c>
      <c r="B60276" t="s">
        <v>26820</v>
      </c>
    </row>
    <row r="60277" spans="1:2" x14ac:dyDescent="0.3">
      <c r="A60277" s="2">
        <v>2.5195767529123398</v>
      </c>
      <c r="B60277" t="s">
        <v>26819</v>
      </c>
    </row>
    <row r="60278" spans="1:2" x14ac:dyDescent="0.3">
      <c r="A60278" s="2">
        <v>2.5195767529123398</v>
      </c>
      <c r="B60278" t="s">
        <v>26818</v>
      </c>
    </row>
    <row r="60279" spans="1:2" x14ac:dyDescent="0.3">
      <c r="A60279" s="2">
        <v>50.1668640624709</v>
      </c>
      <c r="B60279" t="s">
        <v>26817</v>
      </c>
    </row>
    <row r="60280" spans="1:2" x14ac:dyDescent="0.3">
      <c r="A60280" s="2">
        <v>4.6100000000000004E-3</v>
      </c>
      <c r="B60280" t="s">
        <v>26816</v>
      </c>
    </row>
    <row r="60281" spans="1:2" x14ac:dyDescent="0.3">
      <c r="A60281" s="2">
        <v>4.2957872945779598E-3</v>
      </c>
      <c r="B60281" t="s">
        <v>26815</v>
      </c>
    </row>
    <row r="60282" spans="1:2" x14ac:dyDescent="0.3">
      <c r="A60282" s="2">
        <v>0.19568667140535401</v>
      </c>
      <c r="B60282" t="s">
        <v>26814</v>
      </c>
    </row>
    <row r="60283" spans="1:2" x14ac:dyDescent="0.3">
      <c r="A60283" s="2">
        <v>10.942460000000001</v>
      </c>
      <c r="B60283" t="s">
        <v>26813</v>
      </c>
    </row>
    <row r="60284" spans="1:2" x14ac:dyDescent="0.3">
      <c r="A60284" s="2">
        <v>1273.03800767193</v>
      </c>
      <c r="B60284" t="s">
        <v>26812</v>
      </c>
    </row>
    <row r="60285" spans="1:2" x14ac:dyDescent="0.3">
      <c r="A60285" s="2">
        <v>1.6473046232481401</v>
      </c>
      <c r="B60285" t="s">
        <v>26811</v>
      </c>
    </row>
    <row r="60286" spans="1:2" x14ac:dyDescent="0.3">
      <c r="A60286" s="2">
        <v>3.9170000000000003E-2</v>
      </c>
      <c r="B60286" t="s">
        <v>26810</v>
      </c>
    </row>
    <row r="60287" spans="1:2" x14ac:dyDescent="0.3">
      <c r="A60287" s="2">
        <v>20.840418486124499</v>
      </c>
      <c r="B60287" t="s">
        <v>26809</v>
      </c>
    </row>
    <row r="60288" spans="1:2" x14ac:dyDescent="0.3">
      <c r="A60288" s="2">
        <v>17.478247228898699</v>
      </c>
      <c r="B60288" t="s">
        <v>26808</v>
      </c>
    </row>
    <row r="60289" spans="1:2" x14ac:dyDescent="0.3">
      <c r="A60289" s="2">
        <v>33.526910000000001</v>
      </c>
      <c r="B60289" t="s">
        <v>26807</v>
      </c>
    </row>
    <row r="60290" spans="1:2" x14ac:dyDescent="0.3">
      <c r="A60290" s="2">
        <v>20.123296729664801</v>
      </c>
      <c r="B60290" t="s">
        <v>26806</v>
      </c>
    </row>
    <row r="60291" spans="1:2" x14ac:dyDescent="0.3">
      <c r="A60291" s="2">
        <v>0.18804046116790801</v>
      </c>
      <c r="B60291" t="s">
        <v>26805</v>
      </c>
    </row>
    <row r="60292" spans="1:2" x14ac:dyDescent="0.3">
      <c r="A60292" s="2">
        <v>4.2975899999999996</v>
      </c>
      <c r="B60292" t="s">
        <v>26804</v>
      </c>
    </row>
    <row r="60293" spans="1:2" x14ac:dyDescent="0.3">
      <c r="A60293" s="2">
        <v>1.11E-2</v>
      </c>
      <c r="B60293" t="s">
        <v>26803</v>
      </c>
    </row>
    <row r="60294" spans="1:2" x14ac:dyDescent="0.3">
      <c r="A60294" s="2">
        <v>9.5996555028175806E-2</v>
      </c>
      <c r="B60294" t="s">
        <v>26802</v>
      </c>
    </row>
    <row r="60295" spans="1:2" x14ac:dyDescent="0.3">
      <c r="A60295" s="2">
        <v>99.641210000000001</v>
      </c>
      <c r="B60295" t="s">
        <v>26801</v>
      </c>
    </row>
    <row r="60296" spans="1:2" x14ac:dyDescent="0.3">
      <c r="A60296" s="2">
        <v>1.61208</v>
      </c>
      <c r="B60296" t="s">
        <v>26800</v>
      </c>
    </row>
    <row r="60297" spans="1:2" x14ac:dyDescent="0.3">
      <c r="A60297" s="2">
        <v>1.01006</v>
      </c>
      <c r="B60297" t="s">
        <v>26799</v>
      </c>
    </row>
    <row r="60298" spans="1:2" x14ac:dyDescent="0.3">
      <c r="A60298" s="2">
        <v>1.82E-3</v>
      </c>
      <c r="B60298" t="s">
        <v>26798</v>
      </c>
    </row>
    <row r="60299" spans="1:2" x14ac:dyDescent="0.3">
      <c r="A60299" s="2">
        <v>2.3405446703024201E-2</v>
      </c>
      <c r="B60299" t="s">
        <v>26797</v>
      </c>
    </row>
    <row r="60300" spans="1:2" x14ac:dyDescent="0.3">
      <c r="A60300" s="2">
        <v>1.7073890939952401</v>
      </c>
      <c r="B60300" t="s">
        <v>26796</v>
      </c>
    </row>
    <row r="60301" spans="1:2" x14ac:dyDescent="0.3">
      <c r="A60301" s="2">
        <v>0.21647</v>
      </c>
      <c r="B60301" t="s">
        <v>26795</v>
      </c>
    </row>
    <row r="60302" spans="1:2" x14ac:dyDescent="0.3">
      <c r="A60302" s="2">
        <v>10.607950000000001</v>
      </c>
      <c r="B60302" t="s">
        <v>26794</v>
      </c>
    </row>
    <row r="60303" spans="1:2" x14ac:dyDescent="0.3">
      <c r="A60303" s="2">
        <v>1.61872034765825E-3</v>
      </c>
      <c r="B60303" t="s">
        <v>26793</v>
      </c>
    </row>
    <row r="60304" spans="1:2" x14ac:dyDescent="0.3">
      <c r="A60304" s="2">
        <v>1.2285545949457599</v>
      </c>
      <c r="B60304" t="s">
        <v>26792</v>
      </c>
    </row>
    <row r="60305" spans="1:2" x14ac:dyDescent="0.3">
      <c r="A60305" s="2">
        <v>18.028669248889098</v>
      </c>
      <c r="B60305" t="s">
        <v>26791</v>
      </c>
    </row>
    <row r="60306" spans="1:2" x14ac:dyDescent="0.3">
      <c r="A60306" s="2">
        <v>115.832309139511</v>
      </c>
      <c r="B60306" t="s">
        <v>26790</v>
      </c>
    </row>
    <row r="60307" spans="1:2" x14ac:dyDescent="0.3">
      <c r="A60307" s="2">
        <v>2.0049999999999998E-2</v>
      </c>
      <c r="B60307" t="s">
        <v>26789</v>
      </c>
    </row>
    <row r="60308" spans="1:2" x14ac:dyDescent="0.3">
      <c r="A60308" s="2">
        <v>37.337385106695102</v>
      </c>
      <c r="B60308" t="s">
        <v>26788</v>
      </c>
    </row>
    <row r="60309" spans="1:2" x14ac:dyDescent="0.3">
      <c r="A60309" s="2">
        <v>1.25E-3</v>
      </c>
      <c r="B60309" t="s">
        <v>26787</v>
      </c>
    </row>
    <row r="60310" spans="1:2" x14ac:dyDescent="0.3">
      <c r="A60310" s="2">
        <v>0.30745794212668198</v>
      </c>
      <c r="B60310" t="s">
        <v>26786</v>
      </c>
    </row>
    <row r="60311" spans="1:2" x14ac:dyDescent="0.3">
      <c r="A60311" s="2">
        <v>367.06493026787001</v>
      </c>
      <c r="B60311" t="s">
        <v>26785</v>
      </c>
    </row>
    <row r="60312" spans="1:2" x14ac:dyDescent="0.3">
      <c r="A60312" s="2">
        <v>34.028837733173198</v>
      </c>
      <c r="B60312" t="s">
        <v>26784</v>
      </c>
    </row>
    <row r="60313" spans="1:2" x14ac:dyDescent="0.3">
      <c r="A60313" s="2">
        <v>6.7093100000000003</v>
      </c>
      <c r="B60313" t="s">
        <v>26783</v>
      </c>
    </row>
    <row r="60314" spans="1:2" x14ac:dyDescent="0.3">
      <c r="A60314" s="2">
        <v>8.0039369851954802E-4</v>
      </c>
      <c r="B60314" t="s">
        <v>26782</v>
      </c>
    </row>
    <row r="60315" spans="1:2" x14ac:dyDescent="0.3">
      <c r="A60315" s="2">
        <v>2.2826668501936399E-3</v>
      </c>
      <c r="B60315" t="s">
        <v>26781</v>
      </c>
    </row>
    <row r="60316" spans="1:2" x14ac:dyDescent="0.3">
      <c r="A60316" s="2">
        <v>0.25600408932367202</v>
      </c>
      <c r="B60316" t="s">
        <v>26780</v>
      </c>
    </row>
    <row r="60317" spans="1:2" x14ac:dyDescent="0.3">
      <c r="A60317" s="2">
        <v>0.244010397750515</v>
      </c>
      <c r="B60317" t="s">
        <v>26779</v>
      </c>
    </row>
    <row r="60318" spans="1:2" x14ac:dyDescent="0.3">
      <c r="A60318" s="2">
        <v>0.42674000000000001</v>
      </c>
      <c r="B60318" t="s">
        <v>26778</v>
      </c>
    </row>
    <row r="60319" spans="1:2" x14ac:dyDescent="0.3">
      <c r="A60319" s="2">
        <v>3.2863000000000002</v>
      </c>
      <c r="B60319" t="s">
        <v>26777</v>
      </c>
    </row>
    <row r="60320" spans="1:2" x14ac:dyDescent="0.3">
      <c r="A60320" s="2">
        <v>0.41054000000000002</v>
      </c>
      <c r="B60320" t="s">
        <v>26776</v>
      </c>
    </row>
    <row r="60321" spans="1:2" x14ac:dyDescent="0.3">
      <c r="A60321" s="2">
        <v>9.3853784678603197E-3</v>
      </c>
      <c r="B60321" t="s">
        <v>26775</v>
      </c>
    </row>
    <row r="60322" spans="1:2" x14ac:dyDescent="0.3">
      <c r="A60322" s="2">
        <v>1.31186532462199</v>
      </c>
      <c r="B60322" t="s">
        <v>26774</v>
      </c>
    </row>
    <row r="60323" spans="1:2" x14ac:dyDescent="0.3">
      <c r="A60323" s="2">
        <v>39.701849565803002</v>
      </c>
      <c r="B60323" t="s">
        <v>26773</v>
      </c>
    </row>
    <row r="60324" spans="1:2" x14ac:dyDescent="0.3">
      <c r="A60324" s="2">
        <v>17.344919999999998</v>
      </c>
      <c r="B60324" t="s">
        <v>26772</v>
      </c>
    </row>
    <row r="60325" spans="1:2" x14ac:dyDescent="0.3">
      <c r="A60325" s="2">
        <v>4.5599999999999998E-3</v>
      </c>
      <c r="B60325" t="s">
        <v>26771</v>
      </c>
    </row>
    <row r="60326" spans="1:2" x14ac:dyDescent="0.3">
      <c r="A60326" s="2">
        <v>2.59666</v>
      </c>
      <c r="B60326" t="s">
        <v>26770</v>
      </c>
    </row>
    <row r="60327" spans="1:2" x14ac:dyDescent="0.3">
      <c r="A60327" s="2">
        <v>2.5424699999999998</v>
      </c>
      <c r="B60327" t="s">
        <v>26769</v>
      </c>
    </row>
    <row r="60328" spans="1:2" x14ac:dyDescent="0.3">
      <c r="A60328" s="2">
        <v>8.0044699999999995</v>
      </c>
      <c r="B60328" t="s">
        <v>26768</v>
      </c>
    </row>
    <row r="60329" spans="1:2" x14ac:dyDescent="0.3">
      <c r="A60329" s="2">
        <v>0.24772094836001801</v>
      </c>
      <c r="B60329" t="s">
        <v>26767</v>
      </c>
    </row>
    <row r="60330" spans="1:2" x14ac:dyDescent="0.3">
      <c r="A60330" s="2">
        <v>17.241412125288299</v>
      </c>
      <c r="B60330" t="s">
        <v>26766</v>
      </c>
    </row>
    <row r="60331" spans="1:2" x14ac:dyDescent="0.3">
      <c r="A60331" s="2">
        <v>10.50794</v>
      </c>
      <c r="B60331" t="s">
        <v>26765</v>
      </c>
    </row>
    <row r="60332" spans="1:2" x14ac:dyDescent="0.3">
      <c r="A60332" s="2">
        <v>1.01634839704998</v>
      </c>
      <c r="B60332" t="s">
        <v>26764</v>
      </c>
    </row>
    <row r="60333" spans="1:2" x14ac:dyDescent="0.3">
      <c r="A60333" s="2">
        <v>129.28948408418501</v>
      </c>
      <c r="B60333" t="s">
        <v>26763</v>
      </c>
    </row>
    <row r="60334" spans="1:2" x14ac:dyDescent="0.3">
      <c r="A60334" s="2">
        <v>1.6025322239465699E-2</v>
      </c>
      <c r="B60334" t="s">
        <v>26762</v>
      </c>
    </row>
    <row r="60335" spans="1:2" x14ac:dyDescent="0.3">
      <c r="A60335" s="2">
        <v>38.772556976066603</v>
      </c>
      <c r="B60335" t="s">
        <v>26761</v>
      </c>
    </row>
    <row r="60336" spans="1:2" x14ac:dyDescent="0.3">
      <c r="A60336" s="2">
        <v>1.2831520440512201</v>
      </c>
      <c r="B60336" t="s">
        <v>26760</v>
      </c>
    </row>
    <row r="60337" spans="1:2" x14ac:dyDescent="0.3">
      <c r="A60337" s="2">
        <v>1.35348673933704E-3</v>
      </c>
      <c r="B60337" t="s">
        <v>26759</v>
      </c>
    </row>
    <row r="60338" spans="1:2" x14ac:dyDescent="0.3">
      <c r="A60338" s="2">
        <v>0.15840781787727701</v>
      </c>
      <c r="B60338" t="s">
        <v>26758</v>
      </c>
    </row>
    <row r="60339" spans="1:2" x14ac:dyDescent="0.3">
      <c r="A60339" s="2">
        <v>1.1259999999999999E-2</v>
      </c>
      <c r="B60339" t="s">
        <v>26757</v>
      </c>
    </row>
    <row r="60340" spans="1:2" x14ac:dyDescent="0.3">
      <c r="A60340" s="2">
        <v>344.07808227033001</v>
      </c>
      <c r="B60340" t="s">
        <v>26756</v>
      </c>
    </row>
    <row r="60341" spans="1:2" x14ac:dyDescent="0.3">
      <c r="A60341" s="2">
        <v>3.8921896289473201</v>
      </c>
      <c r="B60341" t="s">
        <v>26755</v>
      </c>
    </row>
    <row r="60342" spans="1:2" x14ac:dyDescent="0.3">
      <c r="A60342" s="2">
        <v>11.19309</v>
      </c>
      <c r="B60342" t="s">
        <v>26754</v>
      </c>
    </row>
    <row r="60343" spans="1:2" x14ac:dyDescent="0.3">
      <c r="A60343" s="2">
        <v>20.260549999999999</v>
      </c>
      <c r="B60343" t="s">
        <v>26753</v>
      </c>
    </row>
    <row r="60344" spans="1:2" x14ac:dyDescent="0.3">
      <c r="A60344" s="2">
        <v>2.4245999999999999</v>
      </c>
      <c r="B60344" t="s">
        <v>26752</v>
      </c>
    </row>
    <row r="60345" spans="1:2" x14ac:dyDescent="0.3">
      <c r="A60345" s="2">
        <v>4.2123830955407104</v>
      </c>
      <c r="B60345" t="s">
        <v>26751</v>
      </c>
    </row>
    <row r="60346" spans="1:2" x14ac:dyDescent="0.3">
      <c r="A60346" s="2">
        <v>8.8444715814000805</v>
      </c>
      <c r="B60346" t="s">
        <v>26750</v>
      </c>
    </row>
    <row r="60347" spans="1:2" x14ac:dyDescent="0.3">
      <c r="A60347" s="2">
        <v>4.2736914891556896</v>
      </c>
      <c r="B60347" t="s">
        <v>26749</v>
      </c>
    </row>
    <row r="60348" spans="1:2" x14ac:dyDescent="0.3">
      <c r="A60348" s="2">
        <v>10.9939</v>
      </c>
      <c r="B60348" t="s">
        <v>26748</v>
      </c>
    </row>
    <row r="60349" spans="1:2" x14ac:dyDescent="0.3">
      <c r="A60349" s="2">
        <v>911.57842759351695</v>
      </c>
      <c r="B60349" t="s">
        <v>26747</v>
      </c>
    </row>
    <row r="60350" spans="1:2" x14ac:dyDescent="0.3">
      <c r="A60350" s="2">
        <v>0.38342999999999999</v>
      </c>
      <c r="B60350" t="s">
        <v>26746</v>
      </c>
    </row>
    <row r="60351" spans="1:2" x14ac:dyDescent="0.3">
      <c r="A60351" s="2">
        <v>0.13435674065162101</v>
      </c>
      <c r="B60351" t="s">
        <v>26745</v>
      </c>
    </row>
    <row r="60352" spans="1:2" x14ac:dyDescent="0.3">
      <c r="A60352" s="2">
        <v>5.4660130993206997E-2</v>
      </c>
      <c r="B60352" t="s">
        <v>26744</v>
      </c>
    </row>
    <row r="60353" spans="1:2" x14ac:dyDescent="0.3">
      <c r="A60353" s="2">
        <v>11.419829318341099</v>
      </c>
      <c r="B60353" t="s">
        <v>26743</v>
      </c>
    </row>
    <row r="60354" spans="1:2" x14ac:dyDescent="0.3">
      <c r="A60354" s="2">
        <v>2.1159593573646398</v>
      </c>
      <c r="B60354" t="s">
        <v>26742</v>
      </c>
    </row>
    <row r="60355" spans="1:2" x14ac:dyDescent="0.3">
      <c r="A60355" s="2">
        <v>1.23771246394096</v>
      </c>
      <c r="B60355" t="s">
        <v>26741</v>
      </c>
    </row>
    <row r="60356" spans="1:2" x14ac:dyDescent="0.3">
      <c r="A60356" s="2">
        <v>0.90533216927870297</v>
      </c>
      <c r="B60356" t="s">
        <v>26740</v>
      </c>
    </row>
    <row r="60357" spans="1:2" x14ac:dyDescent="0.3">
      <c r="A60357" s="2">
        <v>18.179819999999999</v>
      </c>
      <c r="B60357" t="s">
        <v>26739</v>
      </c>
    </row>
    <row r="60358" spans="1:2" x14ac:dyDescent="0.3">
      <c r="A60358" s="2">
        <v>18.89254</v>
      </c>
      <c r="B60358" t="s">
        <v>26738</v>
      </c>
    </row>
    <row r="60359" spans="1:2" x14ac:dyDescent="0.3">
      <c r="A60359" s="2">
        <v>3.0247700000000002</v>
      </c>
      <c r="B60359" t="s">
        <v>26737</v>
      </c>
    </row>
    <row r="60360" spans="1:2" x14ac:dyDescent="0.3">
      <c r="A60360" s="2">
        <v>0.28522216144468798</v>
      </c>
      <c r="B60360" t="s">
        <v>26736</v>
      </c>
    </row>
    <row r="60361" spans="1:2" x14ac:dyDescent="0.3">
      <c r="A60361" s="2">
        <v>0.13719999999999999</v>
      </c>
      <c r="B60361" t="s">
        <v>26735</v>
      </c>
    </row>
    <row r="60362" spans="1:2" x14ac:dyDescent="0.3">
      <c r="A60362" s="2">
        <v>0.20302756502307301</v>
      </c>
      <c r="B60362" t="s">
        <v>26734</v>
      </c>
    </row>
    <row r="60363" spans="1:2" x14ac:dyDescent="0.3">
      <c r="A60363" s="2">
        <v>20.863490811292799</v>
      </c>
      <c r="B60363" t="s">
        <v>26733</v>
      </c>
    </row>
    <row r="60364" spans="1:2" x14ac:dyDescent="0.3">
      <c r="A60364" s="2">
        <v>1.3303416430930101E-2</v>
      </c>
      <c r="B60364" t="s">
        <v>26732</v>
      </c>
    </row>
    <row r="60365" spans="1:2" x14ac:dyDescent="0.3">
      <c r="A60365" s="2">
        <v>412.371939108069</v>
      </c>
      <c r="B60365" t="s">
        <v>26731</v>
      </c>
    </row>
    <row r="60366" spans="1:2" x14ac:dyDescent="0.3">
      <c r="A60366" s="2">
        <v>84.803474953238606</v>
      </c>
      <c r="B60366" t="s">
        <v>26730</v>
      </c>
    </row>
    <row r="60367" spans="1:2" x14ac:dyDescent="0.3">
      <c r="A60367" s="2">
        <v>307.82306166190801</v>
      </c>
      <c r="B60367" t="s">
        <v>26729</v>
      </c>
    </row>
    <row r="60368" spans="1:2" x14ac:dyDescent="0.3">
      <c r="A60368" s="2">
        <v>0.33326420845076898</v>
      </c>
      <c r="B60368" t="s">
        <v>26728</v>
      </c>
    </row>
    <row r="60369" spans="1:2" x14ac:dyDescent="0.3">
      <c r="A60369" s="2">
        <v>2.4579799391577599</v>
      </c>
      <c r="B60369" t="s">
        <v>26727</v>
      </c>
    </row>
    <row r="60370" spans="1:2" x14ac:dyDescent="0.3">
      <c r="A60370" s="2">
        <v>5.6959299999999997</v>
      </c>
      <c r="B60370" t="s">
        <v>26726</v>
      </c>
    </row>
    <row r="60371" spans="1:2" x14ac:dyDescent="0.3">
      <c r="A60371" s="2">
        <v>0.73544239649327803</v>
      </c>
      <c r="B60371" t="s">
        <v>26725</v>
      </c>
    </row>
    <row r="60372" spans="1:2" x14ac:dyDescent="0.3">
      <c r="A60372" s="2">
        <v>14.241910000000001</v>
      </c>
      <c r="B60372" t="s">
        <v>26724</v>
      </c>
    </row>
    <row r="60373" spans="1:2" x14ac:dyDescent="0.3">
      <c r="A60373" s="2">
        <v>28.924084551489599</v>
      </c>
      <c r="B60373" t="s">
        <v>26723</v>
      </c>
    </row>
    <row r="60374" spans="1:2" x14ac:dyDescent="0.3">
      <c r="A60374" s="2">
        <v>5.8457556397912098</v>
      </c>
      <c r="B60374" t="s">
        <v>26722</v>
      </c>
    </row>
    <row r="60375" spans="1:2" x14ac:dyDescent="0.3">
      <c r="A60375" s="2">
        <v>5.4219329528168698</v>
      </c>
      <c r="B60375" t="s">
        <v>26721</v>
      </c>
    </row>
    <row r="60376" spans="1:2" x14ac:dyDescent="0.3">
      <c r="A60376" s="2">
        <v>16.680990000000001</v>
      </c>
      <c r="B60376" t="s">
        <v>26720</v>
      </c>
    </row>
    <row r="60377" spans="1:2" x14ac:dyDescent="0.3">
      <c r="A60377" s="2">
        <v>22.065619999999999</v>
      </c>
      <c r="B60377" t="s">
        <v>26719</v>
      </c>
    </row>
    <row r="60378" spans="1:2" x14ac:dyDescent="0.3">
      <c r="A60378" s="2">
        <v>291.34312</v>
      </c>
      <c r="B60378" t="s">
        <v>26718</v>
      </c>
    </row>
    <row r="60379" spans="1:2" x14ac:dyDescent="0.3">
      <c r="A60379" s="2">
        <v>13.75234</v>
      </c>
      <c r="B60379" t="s">
        <v>26717</v>
      </c>
    </row>
    <row r="60380" spans="1:2" x14ac:dyDescent="0.3">
      <c r="A60380" s="2">
        <v>8.6955943222981702</v>
      </c>
      <c r="B60380" t="s">
        <v>26716</v>
      </c>
    </row>
    <row r="60381" spans="1:2" x14ac:dyDescent="0.3">
      <c r="A60381" s="2">
        <v>19.473412200969499</v>
      </c>
      <c r="B60381" t="s">
        <v>26715</v>
      </c>
    </row>
    <row r="60382" spans="1:2" x14ac:dyDescent="0.3">
      <c r="A60382" s="2">
        <v>0.10625</v>
      </c>
      <c r="B60382" t="s">
        <v>26714</v>
      </c>
    </row>
    <row r="60383" spans="1:2" x14ac:dyDescent="0.3">
      <c r="A60383" s="2">
        <v>33.682111282406801</v>
      </c>
      <c r="B60383" t="s">
        <v>26713</v>
      </c>
    </row>
    <row r="60384" spans="1:2" x14ac:dyDescent="0.3">
      <c r="A60384" s="2">
        <v>0.10446</v>
      </c>
      <c r="B60384" t="s">
        <v>26712</v>
      </c>
    </row>
    <row r="60385" spans="1:2" x14ac:dyDescent="0.3">
      <c r="A60385" s="2">
        <v>94.668750000000003</v>
      </c>
      <c r="B60385" t="s">
        <v>26711</v>
      </c>
    </row>
    <row r="60386" spans="1:2" x14ac:dyDescent="0.3">
      <c r="A60386" s="2">
        <v>1.7685311622362899E-2</v>
      </c>
      <c r="B60386" t="s">
        <v>26710</v>
      </c>
    </row>
    <row r="60387" spans="1:2" x14ac:dyDescent="0.3">
      <c r="A60387" s="2">
        <v>51.183969012867898</v>
      </c>
      <c r="B60387" t="s">
        <v>26709</v>
      </c>
    </row>
    <row r="60388" spans="1:2" x14ac:dyDescent="0.3">
      <c r="A60388" s="2">
        <v>3.6839999999999998E-2</v>
      </c>
      <c r="B60388" t="s">
        <v>26708</v>
      </c>
    </row>
    <row r="60389" spans="1:2" x14ac:dyDescent="0.3">
      <c r="A60389" s="2">
        <v>5.7502971059141997E-2</v>
      </c>
      <c r="B60389" t="s">
        <v>26707</v>
      </c>
    </row>
    <row r="60390" spans="1:2" x14ac:dyDescent="0.3">
      <c r="A60390" s="2">
        <v>33.427309415263402</v>
      </c>
      <c r="B60390" t="s">
        <v>26706</v>
      </c>
    </row>
    <row r="60391" spans="1:2" x14ac:dyDescent="0.3">
      <c r="A60391" s="2">
        <v>0.45688321588734598</v>
      </c>
      <c r="B60391" t="s">
        <v>26705</v>
      </c>
    </row>
    <row r="60392" spans="1:2" x14ac:dyDescent="0.3">
      <c r="A60392" s="2">
        <v>0.18826000000000001</v>
      </c>
      <c r="B60392" t="s">
        <v>26704</v>
      </c>
    </row>
    <row r="60393" spans="1:2" x14ac:dyDescent="0.3">
      <c r="A60393" s="2">
        <v>0.55777746324177002</v>
      </c>
      <c r="B60393" t="s">
        <v>26703</v>
      </c>
    </row>
    <row r="60394" spans="1:2" x14ac:dyDescent="0.3">
      <c r="A60394" s="2">
        <v>39.468670000000003</v>
      </c>
      <c r="B60394" t="s">
        <v>26702</v>
      </c>
    </row>
    <row r="60395" spans="1:2" x14ac:dyDescent="0.3">
      <c r="A60395" s="2">
        <v>0.15310653311017</v>
      </c>
      <c r="B60395" t="s">
        <v>26701</v>
      </c>
    </row>
    <row r="60396" spans="1:2" x14ac:dyDescent="0.3">
      <c r="A60396" s="2">
        <v>3.0699336140700701</v>
      </c>
      <c r="B60396" t="s">
        <v>26700</v>
      </c>
    </row>
    <row r="60397" spans="1:2" x14ac:dyDescent="0.3">
      <c r="A60397" s="2">
        <v>147.05415825219501</v>
      </c>
      <c r="B60397" t="s">
        <v>26699</v>
      </c>
    </row>
    <row r="60398" spans="1:2" x14ac:dyDescent="0.3">
      <c r="A60398" s="2">
        <v>5.7879587744338199</v>
      </c>
      <c r="B60398" t="s">
        <v>26698</v>
      </c>
    </row>
    <row r="60399" spans="1:2" x14ac:dyDescent="0.3">
      <c r="A60399" s="2">
        <v>2.1530000000000001E-2</v>
      </c>
      <c r="B60399" t="s">
        <v>26697</v>
      </c>
    </row>
    <row r="60400" spans="1:2" x14ac:dyDescent="0.3">
      <c r="A60400" s="2">
        <v>34.613546642747799</v>
      </c>
      <c r="B60400" t="s">
        <v>26696</v>
      </c>
    </row>
    <row r="60401" spans="1:2" x14ac:dyDescent="0.3">
      <c r="A60401" s="2">
        <v>1.3050010636650599E-2</v>
      </c>
      <c r="B60401" t="s">
        <v>26695</v>
      </c>
    </row>
    <row r="60402" spans="1:2" x14ac:dyDescent="0.3">
      <c r="A60402" s="2">
        <v>0.12958293494713999</v>
      </c>
      <c r="B60402" t="s">
        <v>26694</v>
      </c>
    </row>
    <row r="60403" spans="1:2" x14ac:dyDescent="0.3">
      <c r="A60403" s="2">
        <v>2.3937748842348099</v>
      </c>
      <c r="B60403" t="s">
        <v>26693</v>
      </c>
    </row>
    <row r="60404" spans="1:2" x14ac:dyDescent="0.3">
      <c r="A60404" s="2">
        <v>5.0000000000000001E-3</v>
      </c>
      <c r="B60404" t="s">
        <v>26692</v>
      </c>
    </row>
    <row r="60405" spans="1:2" x14ac:dyDescent="0.3">
      <c r="A60405" s="2">
        <v>0.16986999999999999</v>
      </c>
      <c r="B60405" t="s">
        <v>1190</v>
      </c>
    </row>
    <row r="60406" spans="1:2" x14ac:dyDescent="0.3">
      <c r="A60406" s="2">
        <v>0.42781000000000002</v>
      </c>
      <c r="B60406" t="s">
        <v>1196</v>
      </c>
    </row>
    <row r="60407" spans="1:2" x14ac:dyDescent="0.3">
      <c r="A60407" s="2">
        <v>2.3653431459049798</v>
      </c>
      <c r="B60407" t="s">
        <v>26691</v>
      </c>
    </row>
    <row r="60408" spans="1:2" x14ac:dyDescent="0.3">
      <c r="A60408" s="2">
        <v>0.50758000000000003</v>
      </c>
      <c r="B60408" t="s">
        <v>26690</v>
      </c>
    </row>
    <row r="60409" spans="1:2" x14ac:dyDescent="0.3">
      <c r="A60409" s="2">
        <v>2.4230000000000002E-2</v>
      </c>
      <c r="B60409" t="s">
        <v>26689</v>
      </c>
    </row>
    <row r="60410" spans="1:2" x14ac:dyDescent="0.3">
      <c r="A60410" s="2">
        <v>27.5500785863989</v>
      </c>
      <c r="B60410" t="s">
        <v>26688</v>
      </c>
    </row>
    <row r="60411" spans="1:2" x14ac:dyDescent="0.3">
      <c r="A60411" s="2">
        <v>3.2016307401587299E-3</v>
      </c>
      <c r="B60411" t="s">
        <v>26687</v>
      </c>
    </row>
    <row r="60412" spans="1:2" x14ac:dyDescent="0.3">
      <c r="A60412" s="2">
        <v>1.11795</v>
      </c>
      <c r="B60412" t="s">
        <v>26686</v>
      </c>
    </row>
    <row r="60413" spans="1:2" x14ac:dyDescent="0.3">
      <c r="A60413" s="2">
        <v>2.8899999999999999E-2</v>
      </c>
      <c r="B60413" t="s">
        <v>26685</v>
      </c>
    </row>
    <row r="60414" spans="1:2" x14ac:dyDescent="0.3">
      <c r="A60414" s="2">
        <v>17.119282698495802</v>
      </c>
      <c r="B60414" t="s">
        <v>26684</v>
      </c>
    </row>
    <row r="60415" spans="1:2" x14ac:dyDescent="0.3">
      <c r="A60415" s="2">
        <v>54.044200379028702</v>
      </c>
      <c r="B60415" t="s">
        <v>26683</v>
      </c>
    </row>
    <row r="60416" spans="1:2" x14ac:dyDescent="0.3">
      <c r="A60416" s="2">
        <v>0.58043999999999996</v>
      </c>
      <c r="B60416" t="s">
        <v>26682</v>
      </c>
    </row>
    <row r="60417" spans="1:2" x14ac:dyDescent="0.3">
      <c r="A60417" s="2">
        <v>0.14419999999999999</v>
      </c>
      <c r="B60417" t="s">
        <v>26681</v>
      </c>
    </row>
    <row r="60418" spans="1:2" x14ac:dyDescent="0.3">
      <c r="A60418" s="2">
        <v>1490.1631186147399</v>
      </c>
      <c r="B60418" t="s">
        <v>26680</v>
      </c>
    </row>
    <row r="60419" spans="1:2" x14ac:dyDescent="0.3">
      <c r="A60419" s="2">
        <v>1.602E-2</v>
      </c>
      <c r="B60419" t="s">
        <v>26679</v>
      </c>
    </row>
    <row r="60420" spans="1:2" x14ac:dyDescent="0.3">
      <c r="A60420" s="2">
        <v>2.5226600000000001</v>
      </c>
      <c r="B60420" t="s">
        <v>26678</v>
      </c>
    </row>
    <row r="60421" spans="1:2" x14ac:dyDescent="0.3">
      <c r="A60421" s="2">
        <v>7.2065923058367898E-2</v>
      </c>
      <c r="B60421" t="s">
        <v>26677</v>
      </c>
    </row>
    <row r="60422" spans="1:2" x14ac:dyDescent="0.3">
      <c r="A60422" s="2">
        <v>27.2562770867269</v>
      </c>
      <c r="B60422" t="s">
        <v>26676</v>
      </c>
    </row>
    <row r="60423" spans="1:2" x14ac:dyDescent="0.3">
      <c r="A60423" s="2">
        <v>14.3418007527276</v>
      </c>
      <c r="B60423" t="s">
        <v>26675</v>
      </c>
    </row>
    <row r="60424" spans="1:2" x14ac:dyDescent="0.3">
      <c r="A60424" s="2">
        <v>484.83275427539201</v>
      </c>
      <c r="B60424" t="s">
        <v>26674</v>
      </c>
    </row>
    <row r="60425" spans="1:2" x14ac:dyDescent="0.3">
      <c r="A60425" s="2">
        <v>0.59689000000000003</v>
      </c>
      <c r="B60425" t="s">
        <v>26673</v>
      </c>
    </row>
    <row r="60426" spans="1:2" x14ac:dyDescent="0.3">
      <c r="A60426" s="2">
        <v>32.321075567245899</v>
      </c>
      <c r="B60426" t="s">
        <v>26672</v>
      </c>
    </row>
    <row r="60427" spans="1:2" x14ac:dyDescent="0.3">
      <c r="A60427" s="2">
        <v>6.7951561969154204</v>
      </c>
      <c r="B60427" t="s">
        <v>26671</v>
      </c>
    </row>
    <row r="60428" spans="1:2" x14ac:dyDescent="0.3">
      <c r="A60428" s="2">
        <v>18.8036930766479</v>
      </c>
      <c r="B60428" t="s">
        <v>26670</v>
      </c>
    </row>
    <row r="60429" spans="1:2" x14ac:dyDescent="0.3">
      <c r="A60429" s="2">
        <v>3.67334496885596E-2</v>
      </c>
      <c r="B60429" t="s">
        <v>26669</v>
      </c>
    </row>
    <row r="60430" spans="1:2" x14ac:dyDescent="0.3">
      <c r="A60430" s="2">
        <v>31.3518605322182</v>
      </c>
      <c r="B60430" t="s">
        <v>26668</v>
      </c>
    </row>
    <row r="60431" spans="1:2" x14ac:dyDescent="0.3">
      <c r="A60431" s="2">
        <v>7.3953783453116397E-4</v>
      </c>
      <c r="B60431" t="s">
        <v>26667</v>
      </c>
    </row>
    <row r="60432" spans="1:2" x14ac:dyDescent="0.3">
      <c r="A60432" s="2">
        <v>3.4349799999999999</v>
      </c>
      <c r="B60432" t="s">
        <v>26666</v>
      </c>
    </row>
    <row r="60433" spans="1:2" x14ac:dyDescent="0.3">
      <c r="A60433" s="2">
        <v>17.7075</v>
      </c>
      <c r="B60433" t="s">
        <v>26665</v>
      </c>
    </row>
    <row r="60434" spans="1:2" x14ac:dyDescent="0.3">
      <c r="A60434" s="2">
        <v>0.63509000000000004</v>
      </c>
      <c r="B60434" t="s">
        <v>26664</v>
      </c>
    </row>
    <row r="60435" spans="1:2" x14ac:dyDescent="0.3">
      <c r="A60435" s="2">
        <v>2.2550000000000001E-2</v>
      </c>
      <c r="B60435" t="s">
        <v>26663</v>
      </c>
    </row>
    <row r="60436" spans="1:2" x14ac:dyDescent="0.3">
      <c r="A60436" s="2">
        <v>140.27220535164301</v>
      </c>
      <c r="B60436" t="s">
        <v>26662</v>
      </c>
    </row>
    <row r="60437" spans="1:2" x14ac:dyDescent="0.3">
      <c r="A60437" s="2">
        <v>1.21922</v>
      </c>
      <c r="B60437" t="s">
        <v>26661</v>
      </c>
    </row>
    <row r="60438" spans="1:2" x14ac:dyDescent="0.3">
      <c r="A60438" s="2">
        <v>0.872</v>
      </c>
      <c r="B60438" t="s">
        <v>26660</v>
      </c>
    </row>
    <row r="60439" spans="1:2" x14ac:dyDescent="0.3">
      <c r="A60439" s="2">
        <v>0.12078</v>
      </c>
      <c r="B60439" t="s">
        <v>26659</v>
      </c>
    </row>
    <row r="60440" spans="1:2" x14ac:dyDescent="0.3">
      <c r="A60440" s="2">
        <v>7.6565212846638397E-3</v>
      </c>
      <c r="B60440" t="s">
        <v>26658</v>
      </c>
    </row>
    <row r="60441" spans="1:2" x14ac:dyDescent="0.3">
      <c r="A60441" s="2">
        <v>19.08803</v>
      </c>
      <c r="B60441" t="s">
        <v>26657</v>
      </c>
    </row>
    <row r="60442" spans="1:2" x14ac:dyDescent="0.3">
      <c r="A60442" s="2">
        <v>6.7948079758087407E-2</v>
      </c>
      <c r="B60442" t="s">
        <v>26656</v>
      </c>
    </row>
    <row r="60443" spans="1:2" x14ac:dyDescent="0.3">
      <c r="A60443" s="2">
        <v>3.23039973246783E-3</v>
      </c>
      <c r="B60443" t="s">
        <v>26655</v>
      </c>
    </row>
    <row r="60444" spans="1:2" x14ac:dyDescent="0.3">
      <c r="A60444" s="2">
        <v>25.721540000000001</v>
      </c>
      <c r="B60444" t="s">
        <v>26654</v>
      </c>
    </row>
    <row r="60445" spans="1:2" x14ac:dyDescent="0.3">
      <c r="A60445" s="2">
        <v>24.879769370438801</v>
      </c>
      <c r="B60445" t="s">
        <v>26653</v>
      </c>
    </row>
    <row r="60446" spans="1:2" x14ac:dyDescent="0.3">
      <c r="A60446" s="2">
        <v>3.7576000000000001</v>
      </c>
      <c r="B60446" t="s">
        <v>26652</v>
      </c>
    </row>
    <row r="60447" spans="1:2" x14ac:dyDescent="0.3">
      <c r="A60447" s="2">
        <v>1.90242</v>
      </c>
      <c r="B60447" t="s">
        <v>26651</v>
      </c>
    </row>
    <row r="60448" spans="1:2" x14ac:dyDescent="0.3">
      <c r="A60448" s="2">
        <v>5.1403299999999996</v>
      </c>
      <c r="B60448" t="s">
        <v>26650</v>
      </c>
    </row>
    <row r="60449" spans="1:2" x14ac:dyDescent="0.3">
      <c r="A60449" s="2">
        <v>3.5</v>
      </c>
      <c r="B60449" t="s">
        <v>26649</v>
      </c>
    </row>
    <row r="60450" spans="1:2" x14ac:dyDescent="0.3">
      <c r="A60450" s="2">
        <v>0.91116663038436096</v>
      </c>
      <c r="B60450" t="s">
        <v>26648</v>
      </c>
    </row>
    <row r="60451" spans="1:2" x14ac:dyDescent="0.3">
      <c r="A60451" s="2">
        <v>0.91139999999999999</v>
      </c>
      <c r="B60451" t="s">
        <v>26647</v>
      </c>
    </row>
    <row r="60452" spans="1:2" x14ac:dyDescent="0.3">
      <c r="A60452" s="2">
        <v>81.043589999999995</v>
      </c>
      <c r="B60452" t="s">
        <v>513</v>
      </c>
    </row>
    <row r="60453" spans="1:2" x14ac:dyDescent="0.3">
      <c r="A60453" s="2">
        <v>36.580629999999999</v>
      </c>
      <c r="B60453" t="s">
        <v>26646</v>
      </c>
    </row>
    <row r="60454" spans="1:2" x14ac:dyDescent="0.3">
      <c r="A60454" s="2">
        <v>4.2900000000000004E-3</v>
      </c>
      <c r="B60454" t="s">
        <v>26645</v>
      </c>
    </row>
    <row r="60455" spans="1:2" x14ac:dyDescent="0.3">
      <c r="A60455" s="2">
        <v>72.5488170930672</v>
      </c>
      <c r="B60455" t="s">
        <v>26644</v>
      </c>
    </row>
    <row r="60456" spans="1:2" x14ac:dyDescent="0.3">
      <c r="A60456" s="2">
        <v>19.483107410970799</v>
      </c>
      <c r="B60456" t="s">
        <v>26643</v>
      </c>
    </row>
    <row r="60457" spans="1:2" x14ac:dyDescent="0.3">
      <c r="A60457" s="2">
        <v>0.58916308579354304</v>
      </c>
      <c r="B60457" t="s">
        <v>26642</v>
      </c>
    </row>
    <row r="60458" spans="1:2" x14ac:dyDescent="0.3">
      <c r="A60458" s="2">
        <v>1.5939635997172801</v>
      </c>
      <c r="B60458" t="s">
        <v>26641</v>
      </c>
    </row>
    <row r="60459" spans="1:2" x14ac:dyDescent="0.3">
      <c r="A60459" s="2">
        <v>18.979310000000002</v>
      </c>
      <c r="B60459" t="s">
        <v>26640</v>
      </c>
    </row>
    <row r="60460" spans="1:2" x14ac:dyDescent="0.3">
      <c r="A60460" s="2">
        <v>77.623731439219995</v>
      </c>
      <c r="B60460" t="s">
        <v>26639</v>
      </c>
    </row>
    <row r="60461" spans="1:2" x14ac:dyDescent="0.3">
      <c r="A60461" s="2">
        <v>310.32932</v>
      </c>
      <c r="B60461" t="s">
        <v>26638</v>
      </c>
    </row>
    <row r="60462" spans="1:2" x14ac:dyDescent="0.3">
      <c r="A60462" s="2">
        <v>34.969250000000002</v>
      </c>
      <c r="B60462" t="s">
        <v>26637</v>
      </c>
    </row>
    <row r="60463" spans="1:2" x14ac:dyDescent="0.3">
      <c r="A60463" s="2">
        <v>2.7264699999999999</v>
      </c>
      <c r="B60463" t="s">
        <v>26636</v>
      </c>
    </row>
    <row r="60464" spans="1:2" x14ac:dyDescent="0.3">
      <c r="A60464" s="2">
        <v>3.67096</v>
      </c>
      <c r="B60464" t="s">
        <v>26635</v>
      </c>
    </row>
    <row r="60465" spans="1:2" x14ac:dyDescent="0.3">
      <c r="A60465" s="2">
        <v>9.6920072751758095</v>
      </c>
      <c r="B60465" t="s">
        <v>26634</v>
      </c>
    </row>
    <row r="60466" spans="1:2" x14ac:dyDescent="0.3">
      <c r="A60466" s="2">
        <v>13.0175221882873</v>
      </c>
      <c r="B60466" t="s">
        <v>26633</v>
      </c>
    </row>
    <row r="60467" spans="1:2" x14ac:dyDescent="0.3">
      <c r="A60467" s="2">
        <v>1.0517205496606801</v>
      </c>
      <c r="B60467" t="s">
        <v>26632</v>
      </c>
    </row>
    <row r="60468" spans="1:2" x14ac:dyDescent="0.3">
      <c r="A60468" s="2">
        <v>11.15128</v>
      </c>
      <c r="B60468" t="s">
        <v>26631</v>
      </c>
    </row>
    <row r="60469" spans="1:2" x14ac:dyDescent="0.3">
      <c r="A60469" s="2">
        <v>0.55081598534378995</v>
      </c>
      <c r="B60469" t="s">
        <v>26630</v>
      </c>
    </row>
    <row r="60470" spans="1:2" x14ac:dyDescent="0.3">
      <c r="A60470" s="2">
        <v>7.1533906994266099</v>
      </c>
      <c r="B60470" t="s">
        <v>26629</v>
      </c>
    </row>
    <row r="60471" spans="1:2" x14ac:dyDescent="0.3">
      <c r="A60471" s="2">
        <v>2.4331</v>
      </c>
      <c r="B60471" t="s">
        <v>26628</v>
      </c>
    </row>
    <row r="60472" spans="1:2" x14ac:dyDescent="0.3">
      <c r="A60472" s="2">
        <v>0.73392999999999997</v>
      </c>
      <c r="B60472" t="s">
        <v>26627</v>
      </c>
    </row>
    <row r="60473" spans="1:2" x14ac:dyDescent="0.3">
      <c r="A60473" s="2">
        <v>1.2356860923194699</v>
      </c>
      <c r="B60473" t="s">
        <v>26626</v>
      </c>
    </row>
    <row r="60474" spans="1:2" x14ac:dyDescent="0.3">
      <c r="A60474" s="2">
        <v>4.9219499999999998</v>
      </c>
      <c r="B60474" t="s">
        <v>26625</v>
      </c>
    </row>
    <row r="60475" spans="1:2" x14ac:dyDescent="0.3">
      <c r="A60475" s="2">
        <v>13.876172503427799</v>
      </c>
      <c r="B60475" t="s">
        <v>26624</v>
      </c>
    </row>
    <row r="60476" spans="1:2" x14ac:dyDescent="0.3">
      <c r="A60476" s="2">
        <v>55.7116818346746</v>
      </c>
      <c r="B60476" t="s">
        <v>26623</v>
      </c>
    </row>
    <row r="60477" spans="1:2" x14ac:dyDescent="0.3">
      <c r="A60477" s="2">
        <v>1.9</v>
      </c>
      <c r="B60477" t="s">
        <v>26622</v>
      </c>
    </row>
    <row r="60478" spans="1:2" x14ac:dyDescent="0.3">
      <c r="A60478" s="2">
        <v>9.3234634103553091</v>
      </c>
      <c r="B60478" t="s">
        <v>26621</v>
      </c>
    </row>
    <row r="60479" spans="1:2" x14ac:dyDescent="0.3">
      <c r="A60479" s="2">
        <v>39.028700000000001</v>
      </c>
      <c r="B60479" t="s">
        <v>26620</v>
      </c>
    </row>
    <row r="60480" spans="1:2" x14ac:dyDescent="0.3">
      <c r="A60480" s="2">
        <v>2.5569199999999999</v>
      </c>
      <c r="B60480" t="s">
        <v>26619</v>
      </c>
    </row>
    <row r="60481" spans="1:2" x14ac:dyDescent="0.3">
      <c r="A60481" s="2">
        <v>2.72768953231932E-2</v>
      </c>
      <c r="B60481" t="s">
        <v>26618</v>
      </c>
    </row>
    <row r="60482" spans="1:2" x14ac:dyDescent="0.3">
      <c r="A60482" s="2">
        <v>0.38368999999999998</v>
      </c>
      <c r="B60482" t="s">
        <v>26617</v>
      </c>
    </row>
    <row r="60483" spans="1:2" x14ac:dyDescent="0.3">
      <c r="A60483" s="2">
        <v>2.7544300000000002</v>
      </c>
      <c r="B60483" t="s">
        <v>26616</v>
      </c>
    </row>
    <row r="60484" spans="1:2" x14ac:dyDescent="0.3">
      <c r="A60484" s="2">
        <v>41.706631168992303</v>
      </c>
      <c r="B60484" t="s">
        <v>26615</v>
      </c>
    </row>
    <row r="60485" spans="1:2" x14ac:dyDescent="0.3">
      <c r="A60485" s="2">
        <v>59.409485508970597</v>
      </c>
      <c r="B60485" t="s">
        <v>26614</v>
      </c>
    </row>
    <row r="60486" spans="1:2" x14ac:dyDescent="0.3">
      <c r="A60486" s="2">
        <v>0.1</v>
      </c>
      <c r="B60486" t="s">
        <v>2644</v>
      </c>
    </row>
    <row r="60487" spans="1:2" x14ac:dyDescent="0.3">
      <c r="A60487" s="2">
        <v>2.7055253786931202</v>
      </c>
      <c r="B60487" t="s">
        <v>26613</v>
      </c>
    </row>
    <row r="60488" spans="1:2" x14ac:dyDescent="0.3">
      <c r="A60488" s="2">
        <v>7.1175899999999999</v>
      </c>
      <c r="B60488" t="s">
        <v>26612</v>
      </c>
    </row>
    <row r="60489" spans="1:2" x14ac:dyDescent="0.3">
      <c r="A60489" s="2">
        <v>0.56999999999999995</v>
      </c>
      <c r="B60489" t="s">
        <v>26611</v>
      </c>
    </row>
    <row r="60490" spans="1:2" x14ac:dyDescent="0.3">
      <c r="A60490" s="2">
        <v>5.0740467578373396</v>
      </c>
      <c r="B60490" t="s">
        <v>26610</v>
      </c>
    </row>
    <row r="60491" spans="1:2" x14ac:dyDescent="0.3">
      <c r="A60491" s="2">
        <v>5.4519999999999999E-2</v>
      </c>
      <c r="B60491" t="s">
        <v>26609</v>
      </c>
    </row>
    <row r="60492" spans="1:2" x14ac:dyDescent="0.3">
      <c r="A60492" s="2">
        <v>1.03E-2</v>
      </c>
      <c r="B60492" t="s">
        <v>26608</v>
      </c>
    </row>
    <row r="60493" spans="1:2" x14ac:dyDescent="0.3">
      <c r="A60493" s="2">
        <v>31.7873995087641</v>
      </c>
      <c r="B60493" t="s">
        <v>26607</v>
      </c>
    </row>
    <row r="60494" spans="1:2" x14ac:dyDescent="0.3">
      <c r="A60494" s="2">
        <v>1.4427120466194401E-2</v>
      </c>
      <c r="B60494" t="s">
        <v>26606</v>
      </c>
    </row>
    <row r="60495" spans="1:2" x14ac:dyDescent="0.3">
      <c r="A60495" s="2">
        <v>7.79E-3</v>
      </c>
      <c r="B60495" t="s">
        <v>26605</v>
      </c>
    </row>
    <row r="60496" spans="1:2" x14ac:dyDescent="0.3">
      <c r="A60496" s="2">
        <v>2.69901311239119</v>
      </c>
      <c r="B60496" t="s">
        <v>26604</v>
      </c>
    </row>
    <row r="60497" spans="1:2" x14ac:dyDescent="0.3">
      <c r="A60497" s="2">
        <v>0.28370000000000001</v>
      </c>
      <c r="B60497" t="s">
        <v>26603</v>
      </c>
    </row>
    <row r="60498" spans="1:2" x14ac:dyDescent="0.3">
      <c r="A60498" s="2">
        <v>4.7954123626629901</v>
      </c>
      <c r="B60498" t="s">
        <v>26602</v>
      </c>
    </row>
    <row r="60499" spans="1:2" x14ac:dyDescent="0.3">
      <c r="A60499" s="2">
        <v>0.24764</v>
      </c>
      <c r="B60499" t="s">
        <v>26601</v>
      </c>
    </row>
    <row r="60500" spans="1:2" x14ac:dyDescent="0.3">
      <c r="A60500" s="2">
        <v>9.0928699999999996</v>
      </c>
      <c r="B60500" t="s">
        <v>26600</v>
      </c>
    </row>
    <row r="60501" spans="1:2" x14ac:dyDescent="0.3">
      <c r="A60501" s="2">
        <v>3.0943139222679002E-2</v>
      </c>
      <c r="B60501" t="s">
        <v>26599</v>
      </c>
    </row>
    <row r="60502" spans="1:2" x14ac:dyDescent="0.3">
      <c r="A60502" s="2">
        <v>0.12357</v>
      </c>
      <c r="B60502" t="s">
        <v>26598</v>
      </c>
    </row>
    <row r="60503" spans="1:2" x14ac:dyDescent="0.3">
      <c r="A60503" s="2">
        <v>2.2096800000000001</v>
      </c>
      <c r="B60503" t="s">
        <v>26597</v>
      </c>
    </row>
    <row r="60504" spans="1:2" x14ac:dyDescent="0.3">
      <c r="A60504" s="2">
        <v>2.01191488573449E-2</v>
      </c>
      <c r="B60504" t="s">
        <v>26596</v>
      </c>
    </row>
    <row r="60505" spans="1:2" x14ac:dyDescent="0.3">
      <c r="A60505" s="2">
        <v>30.903773886083499</v>
      </c>
      <c r="B60505" t="s">
        <v>26595</v>
      </c>
    </row>
    <row r="60506" spans="1:2" x14ac:dyDescent="0.3">
      <c r="A60506" s="2">
        <v>26.358318313641099</v>
      </c>
      <c r="B60506" t="s">
        <v>26594</v>
      </c>
    </row>
    <row r="60507" spans="1:2" x14ac:dyDescent="0.3">
      <c r="A60507" s="2">
        <v>2.6372580788111999E-2</v>
      </c>
      <c r="B60507" t="s">
        <v>26593</v>
      </c>
    </row>
    <row r="60508" spans="1:2" x14ac:dyDescent="0.3">
      <c r="A60508" s="2">
        <v>0.09</v>
      </c>
      <c r="B60508" t="s">
        <v>26592</v>
      </c>
    </row>
    <row r="60509" spans="1:2" x14ac:dyDescent="0.3">
      <c r="A60509" s="2">
        <v>1.3599999999999999E-2</v>
      </c>
      <c r="B60509" t="s">
        <v>26591</v>
      </c>
    </row>
    <row r="60510" spans="1:2" x14ac:dyDescent="0.3">
      <c r="A60510" s="2">
        <v>1.0019999999999999E-2</v>
      </c>
      <c r="B60510" t="s">
        <v>26590</v>
      </c>
    </row>
    <row r="60511" spans="1:2" x14ac:dyDescent="0.3">
      <c r="A60511" s="2">
        <v>1.6900000000000001E-3</v>
      </c>
      <c r="B60511" t="s">
        <v>26589</v>
      </c>
    </row>
    <row r="60512" spans="1:2" x14ac:dyDescent="0.3">
      <c r="A60512" s="2">
        <v>30.9109473740663</v>
      </c>
      <c r="B60512" t="s">
        <v>26588</v>
      </c>
    </row>
    <row r="60513" spans="1:2" x14ac:dyDescent="0.3">
      <c r="A60513" s="2">
        <v>2.34091</v>
      </c>
      <c r="B60513" t="s">
        <v>26587</v>
      </c>
    </row>
    <row r="60514" spans="1:2" x14ac:dyDescent="0.3">
      <c r="A60514" s="2">
        <v>13.9131229139438</v>
      </c>
      <c r="B60514" t="s">
        <v>26586</v>
      </c>
    </row>
    <row r="60515" spans="1:2" x14ac:dyDescent="0.3">
      <c r="A60515" s="2">
        <v>1.0819335570970801</v>
      </c>
      <c r="B60515" t="s">
        <v>26585</v>
      </c>
    </row>
    <row r="60516" spans="1:2" x14ac:dyDescent="0.3">
      <c r="A60516" s="2">
        <v>20.1850193591474</v>
      </c>
      <c r="B60516" t="s">
        <v>26584</v>
      </c>
    </row>
    <row r="60517" spans="1:2" x14ac:dyDescent="0.3">
      <c r="A60517" s="2">
        <v>3.2910000000000002E-2</v>
      </c>
      <c r="B60517" t="s">
        <v>26583</v>
      </c>
    </row>
    <row r="60518" spans="1:2" x14ac:dyDescent="0.3">
      <c r="A60518" s="2">
        <v>0.365465208262164</v>
      </c>
      <c r="B60518" t="s">
        <v>26582</v>
      </c>
    </row>
    <row r="60519" spans="1:2" x14ac:dyDescent="0.3">
      <c r="A60519" s="2">
        <v>2.5289328030515899</v>
      </c>
      <c r="B60519" t="s">
        <v>26581</v>
      </c>
    </row>
    <row r="60520" spans="1:2" x14ac:dyDescent="0.3">
      <c r="A60520" s="2">
        <v>3.6089013161611199</v>
      </c>
      <c r="B60520" t="s">
        <v>26580</v>
      </c>
    </row>
    <row r="60521" spans="1:2" x14ac:dyDescent="0.3">
      <c r="A60521" s="2">
        <v>0.39768999999999999</v>
      </c>
      <c r="B60521" t="s">
        <v>26579</v>
      </c>
    </row>
    <row r="60522" spans="1:2" x14ac:dyDescent="0.3">
      <c r="A60522" s="2">
        <v>1.2290006069227699</v>
      </c>
      <c r="B60522" t="s">
        <v>26578</v>
      </c>
    </row>
    <row r="60523" spans="1:2" x14ac:dyDescent="0.3">
      <c r="A60523" s="2">
        <v>326.41859306231402</v>
      </c>
      <c r="B60523" t="s">
        <v>26577</v>
      </c>
    </row>
    <row r="60524" spans="1:2" x14ac:dyDescent="0.3">
      <c r="A60524" s="2">
        <v>1.3942399999999999</v>
      </c>
      <c r="B60524" t="s">
        <v>26576</v>
      </c>
    </row>
    <row r="60525" spans="1:2" x14ac:dyDescent="0.3">
      <c r="A60525" s="2">
        <v>42.26746</v>
      </c>
      <c r="B60525" t="s">
        <v>26575</v>
      </c>
    </row>
    <row r="60526" spans="1:2" x14ac:dyDescent="0.3">
      <c r="A60526" s="2">
        <v>2.2656900000000002</v>
      </c>
      <c r="B60526" t="s">
        <v>26574</v>
      </c>
    </row>
    <row r="60527" spans="1:2" x14ac:dyDescent="0.3">
      <c r="A60527" s="2">
        <v>37.918660000000003</v>
      </c>
      <c r="B60527" t="s">
        <v>26573</v>
      </c>
    </row>
    <row r="60528" spans="1:2" x14ac:dyDescent="0.3">
      <c r="A60528" s="2">
        <v>8.17225</v>
      </c>
      <c r="B60528" t="s">
        <v>26572</v>
      </c>
    </row>
    <row r="60529" spans="1:2" x14ac:dyDescent="0.3">
      <c r="A60529" s="2">
        <v>9.4900000000000002E-3</v>
      </c>
      <c r="B60529" t="s">
        <v>26571</v>
      </c>
    </row>
    <row r="60530" spans="1:2" x14ac:dyDescent="0.3">
      <c r="A60530" s="2">
        <v>0.31852000000000003</v>
      </c>
      <c r="B60530" t="s">
        <v>26570</v>
      </c>
    </row>
    <row r="60531" spans="1:2" x14ac:dyDescent="0.3">
      <c r="A60531" s="2">
        <v>6.4199298241048197</v>
      </c>
      <c r="B60531" t="s">
        <v>26569</v>
      </c>
    </row>
    <row r="60532" spans="1:2" x14ac:dyDescent="0.3">
      <c r="A60532" s="2">
        <v>60.4818288332322</v>
      </c>
      <c r="B60532" t="s">
        <v>26568</v>
      </c>
    </row>
    <row r="60533" spans="1:2" x14ac:dyDescent="0.3">
      <c r="A60533" s="2">
        <v>1.73922</v>
      </c>
      <c r="B60533" t="s">
        <v>26567</v>
      </c>
    </row>
    <row r="60534" spans="1:2" x14ac:dyDescent="0.3">
      <c r="A60534" s="2">
        <v>20.67014</v>
      </c>
      <c r="B60534" t="s">
        <v>26566</v>
      </c>
    </row>
    <row r="60535" spans="1:2" x14ac:dyDescent="0.3">
      <c r="A60535" s="2">
        <v>5.0136901224900798</v>
      </c>
      <c r="B60535" t="s">
        <v>26565</v>
      </c>
    </row>
    <row r="60536" spans="1:2" x14ac:dyDescent="0.3">
      <c r="A60536" s="2">
        <v>14.1352724805684</v>
      </c>
      <c r="B60536" t="s">
        <v>26564</v>
      </c>
    </row>
    <row r="60537" spans="1:2" x14ac:dyDescent="0.3">
      <c r="A60537" s="2">
        <v>5.2758141790272601</v>
      </c>
      <c r="B60537" t="s">
        <v>26563</v>
      </c>
    </row>
    <row r="60538" spans="1:2" x14ac:dyDescent="0.3">
      <c r="A60538" s="2">
        <v>2.0488300000000002</v>
      </c>
      <c r="B60538" t="s">
        <v>26562</v>
      </c>
    </row>
    <row r="60539" spans="1:2" x14ac:dyDescent="0.3">
      <c r="A60539" s="2">
        <v>3.9770400000000001</v>
      </c>
      <c r="B60539" t="s">
        <v>26561</v>
      </c>
    </row>
    <row r="60540" spans="1:2" x14ac:dyDescent="0.3">
      <c r="A60540" s="2">
        <v>4.5934400000000002</v>
      </c>
      <c r="B60540" t="s">
        <v>26560</v>
      </c>
    </row>
    <row r="60541" spans="1:2" x14ac:dyDescent="0.3">
      <c r="A60541" s="2">
        <v>26.593889999999998</v>
      </c>
      <c r="B60541" t="s">
        <v>26559</v>
      </c>
    </row>
    <row r="60542" spans="1:2" x14ac:dyDescent="0.3">
      <c r="A60542" s="2">
        <v>26.215540000000001</v>
      </c>
      <c r="B60542" t="s">
        <v>26558</v>
      </c>
    </row>
    <row r="60543" spans="1:2" x14ac:dyDescent="0.3">
      <c r="A60543" s="2">
        <v>13.96627</v>
      </c>
      <c r="B60543" t="s">
        <v>26557</v>
      </c>
    </row>
    <row r="60544" spans="1:2" x14ac:dyDescent="0.3">
      <c r="A60544" s="2">
        <v>1.00053796080973E-2</v>
      </c>
      <c r="B60544" t="s">
        <v>26556</v>
      </c>
    </row>
    <row r="60545" spans="1:2" x14ac:dyDescent="0.3">
      <c r="A60545" s="2">
        <v>7.2470000000000007E-2</v>
      </c>
      <c r="B60545" t="s">
        <v>26555</v>
      </c>
    </row>
    <row r="60546" spans="1:2" x14ac:dyDescent="0.3">
      <c r="A60546" s="2">
        <v>0.16006999999999999</v>
      </c>
      <c r="B60546" t="s">
        <v>26554</v>
      </c>
    </row>
    <row r="60547" spans="1:2" x14ac:dyDescent="0.3">
      <c r="A60547" s="2">
        <v>29.439722799669799</v>
      </c>
      <c r="B60547" t="s">
        <v>26553</v>
      </c>
    </row>
    <row r="60548" spans="1:2" x14ac:dyDescent="0.3">
      <c r="A60548" s="2">
        <v>7.0639999999999994E-2</v>
      </c>
      <c r="B60548" t="s">
        <v>26552</v>
      </c>
    </row>
    <row r="60549" spans="1:2" x14ac:dyDescent="0.3">
      <c r="A60549" s="2">
        <v>0.18012</v>
      </c>
      <c r="B60549" t="s">
        <v>26551</v>
      </c>
    </row>
    <row r="60550" spans="1:2" x14ac:dyDescent="0.3">
      <c r="A60550" s="2">
        <v>889.01023999999995</v>
      </c>
      <c r="B60550" t="s">
        <v>26550</v>
      </c>
    </row>
    <row r="60551" spans="1:2" x14ac:dyDescent="0.3">
      <c r="A60551" s="2">
        <v>3.9304729188668799E-2</v>
      </c>
      <c r="B60551" t="s">
        <v>26549</v>
      </c>
    </row>
    <row r="60552" spans="1:2" x14ac:dyDescent="0.3">
      <c r="A60552" s="2">
        <v>1.6954530106938401E-2</v>
      </c>
      <c r="B60552" t="s">
        <v>26548</v>
      </c>
    </row>
    <row r="60553" spans="1:2" x14ac:dyDescent="0.3">
      <c r="A60553" s="2">
        <v>7.28323991160158E-2</v>
      </c>
      <c r="B60553" t="s">
        <v>26547</v>
      </c>
    </row>
    <row r="60554" spans="1:2" x14ac:dyDescent="0.3">
      <c r="A60554" s="2">
        <v>1.68299</v>
      </c>
      <c r="B60554" t="s">
        <v>26546</v>
      </c>
    </row>
    <row r="60555" spans="1:2" x14ac:dyDescent="0.3">
      <c r="A60555" s="2">
        <v>6.2036600000000002</v>
      </c>
      <c r="B60555" t="s">
        <v>26545</v>
      </c>
    </row>
    <row r="60556" spans="1:2" x14ac:dyDescent="0.3">
      <c r="A60556" s="2">
        <v>178.10704000000001</v>
      </c>
      <c r="B60556" t="s">
        <v>26544</v>
      </c>
    </row>
    <row r="60557" spans="1:2" x14ac:dyDescent="0.3">
      <c r="A60557" s="2">
        <v>1.6975499999999999</v>
      </c>
      <c r="B60557" t="s">
        <v>26543</v>
      </c>
    </row>
    <row r="60558" spans="1:2" x14ac:dyDescent="0.3">
      <c r="A60558" s="2">
        <v>1.5299999999999999E-2</v>
      </c>
      <c r="B60558" t="s">
        <v>26542</v>
      </c>
    </row>
    <row r="60559" spans="1:2" x14ac:dyDescent="0.3">
      <c r="A60559" s="2">
        <v>23.50657</v>
      </c>
      <c r="B60559" t="s">
        <v>26541</v>
      </c>
    </row>
    <row r="60560" spans="1:2" x14ac:dyDescent="0.3">
      <c r="A60560" s="2">
        <v>11.229520000000001</v>
      </c>
      <c r="B60560" t="s">
        <v>26540</v>
      </c>
    </row>
    <row r="60561" spans="1:2" x14ac:dyDescent="0.3">
      <c r="A60561" s="2">
        <v>3.2486243063731401</v>
      </c>
      <c r="B60561" t="s">
        <v>26539</v>
      </c>
    </row>
    <row r="60562" spans="1:2" x14ac:dyDescent="0.3">
      <c r="A60562" s="2">
        <v>15.040571414502599</v>
      </c>
      <c r="B60562" t="s">
        <v>26538</v>
      </c>
    </row>
    <row r="60563" spans="1:2" x14ac:dyDescent="0.3">
      <c r="A60563" s="2">
        <v>29.492643381863299</v>
      </c>
      <c r="B60563" t="s">
        <v>26537</v>
      </c>
    </row>
    <row r="60564" spans="1:2" x14ac:dyDescent="0.3">
      <c r="A60564" s="2">
        <v>31.74606</v>
      </c>
      <c r="B60564" t="s">
        <v>26536</v>
      </c>
    </row>
    <row r="60565" spans="1:2" x14ac:dyDescent="0.3">
      <c r="A60565" s="2">
        <v>171.918500926165</v>
      </c>
      <c r="B60565" t="s">
        <v>26535</v>
      </c>
    </row>
    <row r="60566" spans="1:2" x14ac:dyDescent="0.3">
      <c r="A60566" s="2">
        <v>164.44649635734999</v>
      </c>
      <c r="B60566" t="s">
        <v>26534</v>
      </c>
    </row>
    <row r="60567" spans="1:2" x14ac:dyDescent="0.3">
      <c r="A60567" s="2">
        <v>62.710509999999999</v>
      </c>
      <c r="B60567" t="s">
        <v>26533</v>
      </c>
    </row>
    <row r="60568" spans="1:2" x14ac:dyDescent="0.3">
      <c r="A60568" s="2">
        <v>84.571260638998794</v>
      </c>
      <c r="B60568" t="s">
        <v>26532</v>
      </c>
    </row>
    <row r="60569" spans="1:2" x14ac:dyDescent="0.3">
      <c r="A60569" s="2">
        <v>8.7574699999999996</v>
      </c>
      <c r="B60569" t="s">
        <v>26531</v>
      </c>
    </row>
    <row r="60570" spans="1:2" x14ac:dyDescent="0.3">
      <c r="A60570" s="2">
        <v>2.6961300000000001</v>
      </c>
      <c r="B60570" t="s">
        <v>26530</v>
      </c>
    </row>
    <row r="60571" spans="1:2" x14ac:dyDescent="0.3">
      <c r="A60571" s="2">
        <v>1.1091899999999999</v>
      </c>
      <c r="B60571" t="s">
        <v>26529</v>
      </c>
    </row>
    <row r="60572" spans="1:2" x14ac:dyDescent="0.3">
      <c r="A60572" s="2">
        <v>2.2603179490250498</v>
      </c>
      <c r="B60572" t="s">
        <v>26528</v>
      </c>
    </row>
    <row r="60573" spans="1:2" x14ac:dyDescent="0.3">
      <c r="A60573" s="2">
        <v>16.244912029555799</v>
      </c>
      <c r="B60573" t="s">
        <v>26527</v>
      </c>
    </row>
    <row r="60574" spans="1:2" x14ac:dyDescent="0.3">
      <c r="A60574" s="2">
        <v>34.267879999999998</v>
      </c>
      <c r="B60574" t="s">
        <v>26526</v>
      </c>
    </row>
    <row r="60575" spans="1:2" x14ac:dyDescent="0.3">
      <c r="A60575" s="2">
        <v>0.37544</v>
      </c>
      <c r="B60575" t="s">
        <v>26525</v>
      </c>
    </row>
    <row r="60576" spans="1:2" x14ac:dyDescent="0.3">
      <c r="A60576" s="2">
        <v>0.10247530967637999</v>
      </c>
      <c r="B60576" t="s">
        <v>26524</v>
      </c>
    </row>
    <row r="60577" spans="1:2" x14ac:dyDescent="0.3">
      <c r="A60577" s="2">
        <v>2.3404767297647799</v>
      </c>
      <c r="B60577" t="s">
        <v>26523</v>
      </c>
    </row>
    <row r="60578" spans="1:2" x14ac:dyDescent="0.3">
      <c r="A60578" s="2">
        <v>2.222E-2</v>
      </c>
      <c r="B60578" t="s">
        <v>26522</v>
      </c>
    </row>
    <row r="60579" spans="1:2" x14ac:dyDescent="0.3">
      <c r="A60579" s="2">
        <v>34.835570983380201</v>
      </c>
      <c r="B60579" t="s">
        <v>26521</v>
      </c>
    </row>
    <row r="60580" spans="1:2" x14ac:dyDescent="0.3">
      <c r="A60580" s="2">
        <v>1.82573107393353</v>
      </c>
      <c r="B60580" t="s">
        <v>26520</v>
      </c>
    </row>
    <row r="60581" spans="1:2" x14ac:dyDescent="0.3">
      <c r="A60581" s="2">
        <v>9.8973737886131299E-2</v>
      </c>
      <c r="B60581" t="s">
        <v>26519</v>
      </c>
    </row>
    <row r="60582" spans="1:2" x14ac:dyDescent="0.3">
      <c r="A60582" s="2">
        <v>0.229624516591557</v>
      </c>
      <c r="B60582" t="s">
        <v>26518</v>
      </c>
    </row>
    <row r="60583" spans="1:2" x14ac:dyDescent="0.3">
      <c r="A60583" s="2">
        <v>0.21639446677246901</v>
      </c>
      <c r="B60583" t="s">
        <v>26517</v>
      </c>
    </row>
    <row r="60584" spans="1:2" x14ac:dyDescent="0.3">
      <c r="A60584" s="2">
        <v>19.978020000000001</v>
      </c>
      <c r="B60584" t="s">
        <v>26516</v>
      </c>
    </row>
    <row r="60585" spans="1:2" x14ac:dyDescent="0.3">
      <c r="A60585" s="2">
        <v>13.391999999999999</v>
      </c>
      <c r="B60585" t="s">
        <v>26515</v>
      </c>
    </row>
    <row r="60586" spans="1:2" x14ac:dyDescent="0.3">
      <c r="A60586" s="2">
        <v>3.78376</v>
      </c>
      <c r="B60586" t="s">
        <v>26514</v>
      </c>
    </row>
    <row r="60587" spans="1:2" x14ac:dyDescent="0.3">
      <c r="A60587" s="2">
        <v>27.625309999999999</v>
      </c>
      <c r="B60587" t="s">
        <v>26513</v>
      </c>
    </row>
    <row r="60588" spans="1:2" x14ac:dyDescent="0.3">
      <c r="A60588" s="2">
        <v>7.1227832647164497</v>
      </c>
      <c r="B60588" t="s">
        <v>26512</v>
      </c>
    </row>
    <row r="60589" spans="1:2" x14ac:dyDescent="0.3">
      <c r="A60589" s="2">
        <v>1.29284</v>
      </c>
      <c r="B60589" t="s">
        <v>26511</v>
      </c>
    </row>
    <row r="60590" spans="1:2" x14ac:dyDescent="0.3">
      <c r="A60590" s="2">
        <v>1.3</v>
      </c>
      <c r="B60590" t="s">
        <v>26510</v>
      </c>
    </row>
    <row r="60591" spans="1:2" x14ac:dyDescent="0.3">
      <c r="A60591" s="2">
        <v>0.79001333667953499</v>
      </c>
      <c r="B60591" t="s">
        <v>26509</v>
      </c>
    </row>
    <row r="60592" spans="1:2" x14ac:dyDescent="0.3">
      <c r="A60592" s="2">
        <v>3.0609999999999998E-2</v>
      </c>
      <c r="B60592" t="s">
        <v>26508</v>
      </c>
    </row>
    <row r="60593" spans="1:2" x14ac:dyDescent="0.3">
      <c r="A60593" s="2">
        <v>23.287277389653902</v>
      </c>
      <c r="B60593" t="s">
        <v>26507</v>
      </c>
    </row>
    <row r="60594" spans="1:2" x14ac:dyDescent="0.3">
      <c r="A60594" s="2">
        <v>3000</v>
      </c>
      <c r="B60594" t="s">
        <v>6116</v>
      </c>
    </row>
    <row r="60595" spans="1:2" x14ac:dyDescent="0.3">
      <c r="A60595" s="2">
        <v>0.22406000000000001</v>
      </c>
      <c r="B60595" t="s">
        <v>26506</v>
      </c>
    </row>
    <row r="60596" spans="1:2" x14ac:dyDescent="0.3">
      <c r="A60596" s="2">
        <v>2.1295099999999998</v>
      </c>
      <c r="B60596" t="s">
        <v>26505</v>
      </c>
    </row>
    <row r="60597" spans="1:2" x14ac:dyDescent="0.3">
      <c r="A60597" s="2">
        <v>2.84153856907725E-3</v>
      </c>
      <c r="B60597" t="s">
        <v>26504</v>
      </c>
    </row>
    <row r="60598" spans="1:2" x14ac:dyDescent="0.3">
      <c r="A60598" s="2">
        <v>5.9555708021965997E-2</v>
      </c>
      <c r="B60598" t="s">
        <v>26503</v>
      </c>
    </row>
    <row r="60599" spans="1:2" x14ac:dyDescent="0.3">
      <c r="A60599" s="2">
        <v>2.5100000000000001E-3</v>
      </c>
      <c r="B60599" t="s">
        <v>26502</v>
      </c>
    </row>
    <row r="60600" spans="1:2" x14ac:dyDescent="0.3">
      <c r="A60600" s="2">
        <v>4.1799999999999997E-3</v>
      </c>
      <c r="B60600" t="s">
        <v>26501</v>
      </c>
    </row>
    <row r="60601" spans="1:2" x14ac:dyDescent="0.3">
      <c r="A60601" s="2">
        <v>0.10463</v>
      </c>
      <c r="B60601" t="s">
        <v>26500</v>
      </c>
    </row>
    <row r="60602" spans="1:2" x14ac:dyDescent="0.3">
      <c r="A60602" s="2">
        <v>39.6952</v>
      </c>
      <c r="B60602" t="s">
        <v>26499</v>
      </c>
    </row>
    <row r="60603" spans="1:2" x14ac:dyDescent="0.3">
      <c r="A60603" s="2">
        <v>43.413550000000001</v>
      </c>
      <c r="B60603" t="s">
        <v>26498</v>
      </c>
    </row>
    <row r="60604" spans="1:2" x14ac:dyDescent="0.3">
      <c r="A60604" s="2">
        <v>10.784864533989699</v>
      </c>
      <c r="B60604" t="s">
        <v>26497</v>
      </c>
    </row>
    <row r="60605" spans="1:2" x14ac:dyDescent="0.3">
      <c r="A60605" s="2">
        <v>0.28619</v>
      </c>
      <c r="B60605" t="s">
        <v>26496</v>
      </c>
    </row>
    <row r="60606" spans="1:2" x14ac:dyDescent="0.3">
      <c r="A60606" s="2">
        <v>22.609000000000002</v>
      </c>
      <c r="B60606" t="s">
        <v>26495</v>
      </c>
    </row>
    <row r="60607" spans="1:2" x14ac:dyDescent="0.3">
      <c r="A60607" s="2">
        <v>20.256019999999999</v>
      </c>
      <c r="B60607" t="s">
        <v>26494</v>
      </c>
    </row>
    <row r="60608" spans="1:2" x14ac:dyDescent="0.3">
      <c r="A60608" s="2">
        <v>66.66386</v>
      </c>
      <c r="B60608" t="s">
        <v>26493</v>
      </c>
    </row>
    <row r="60609" spans="1:2" x14ac:dyDescent="0.3">
      <c r="A60609" s="2">
        <v>4.4559596261336303</v>
      </c>
      <c r="B60609" t="s">
        <v>26492</v>
      </c>
    </row>
    <row r="60610" spans="1:2" x14ac:dyDescent="0.3">
      <c r="A60610" s="2">
        <v>401.00291556653599</v>
      </c>
      <c r="B60610" t="s">
        <v>26491</v>
      </c>
    </row>
    <row r="60611" spans="1:2" x14ac:dyDescent="0.3">
      <c r="A60611" s="2">
        <v>0.32728000000000002</v>
      </c>
      <c r="B60611" t="s">
        <v>26490</v>
      </c>
    </row>
    <row r="60612" spans="1:2" x14ac:dyDescent="0.3">
      <c r="A60612" s="2">
        <v>6.9525578622302395E-2</v>
      </c>
      <c r="B60612" t="s">
        <v>26489</v>
      </c>
    </row>
    <row r="60613" spans="1:2" x14ac:dyDescent="0.3">
      <c r="A60613" s="2">
        <v>36.068467241839997</v>
      </c>
      <c r="B60613" t="s">
        <v>26488</v>
      </c>
    </row>
    <row r="60614" spans="1:2" x14ac:dyDescent="0.3">
      <c r="A60614" s="2">
        <v>360.83007912444401</v>
      </c>
      <c r="B60614" t="s">
        <v>26487</v>
      </c>
    </row>
    <row r="60615" spans="1:2" x14ac:dyDescent="0.3">
      <c r="A60615" s="2">
        <v>0.12279</v>
      </c>
      <c r="B60615" t="s">
        <v>26486</v>
      </c>
    </row>
    <row r="60616" spans="1:2" x14ac:dyDescent="0.3">
      <c r="A60616" s="2">
        <v>0.46327000000000002</v>
      </c>
      <c r="B60616" t="s">
        <v>26485</v>
      </c>
    </row>
    <row r="60617" spans="1:2" x14ac:dyDescent="0.3">
      <c r="A60617" s="2">
        <v>11.5791722579128</v>
      </c>
      <c r="B60617" t="s">
        <v>26484</v>
      </c>
    </row>
    <row r="60618" spans="1:2" x14ac:dyDescent="0.3">
      <c r="A60618" s="2">
        <v>8.5569999999999993E-2</v>
      </c>
      <c r="B60618" t="s">
        <v>26483</v>
      </c>
    </row>
    <row r="60619" spans="1:2" x14ac:dyDescent="0.3">
      <c r="A60619" s="2">
        <v>4.2979166635664203</v>
      </c>
      <c r="B60619" t="s">
        <v>26482</v>
      </c>
    </row>
    <row r="60620" spans="1:2" x14ac:dyDescent="0.3">
      <c r="A60620" s="2">
        <v>26.5228</v>
      </c>
      <c r="B60620" t="s">
        <v>26481</v>
      </c>
    </row>
    <row r="60621" spans="1:2" x14ac:dyDescent="0.3">
      <c r="A60621" s="2">
        <v>8.3770399999999992</v>
      </c>
      <c r="B60621" t="s">
        <v>26480</v>
      </c>
    </row>
    <row r="60622" spans="1:2" x14ac:dyDescent="0.3">
      <c r="A60622" s="2">
        <v>0.11959</v>
      </c>
      <c r="B60622" t="s">
        <v>26479</v>
      </c>
    </row>
    <row r="60623" spans="1:2" x14ac:dyDescent="0.3">
      <c r="A60623" s="2">
        <v>0.46122097318978</v>
      </c>
      <c r="B60623" t="s">
        <v>26478</v>
      </c>
    </row>
    <row r="60624" spans="1:2" x14ac:dyDescent="0.3">
      <c r="A60624" s="2">
        <v>16.86346</v>
      </c>
      <c r="B60624" t="s">
        <v>26477</v>
      </c>
    </row>
    <row r="60625" spans="1:2" x14ac:dyDescent="0.3">
      <c r="A60625" s="2">
        <v>0.27948363246020802</v>
      </c>
      <c r="B60625" t="s">
        <v>26476</v>
      </c>
    </row>
    <row r="60626" spans="1:2" x14ac:dyDescent="0.3">
      <c r="A60626" s="2">
        <v>2.80525083772761</v>
      </c>
      <c r="B60626" t="s">
        <v>26475</v>
      </c>
    </row>
    <row r="60627" spans="1:2" x14ac:dyDescent="0.3">
      <c r="A60627" s="2">
        <v>0.42662579962047298</v>
      </c>
      <c r="B60627" t="s">
        <v>26474</v>
      </c>
    </row>
    <row r="60628" spans="1:2" x14ac:dyDescent="0.3">
      <c r="A60628" s="2">
        <v>1.57128505817739E-2</v>
      </c>
      <c r="B60628" t="s">
        <v>26473</v>
      </c>
    </row>
    <row r="60629" spans="1:2" x14ac:dyDescent="0.3">
      <c r="A60629" s="2">
        <v>34.689219999999999</v>
      </c>
      <c r="B60629" t="s">
        <v>26472</v>
      </c>
    </row>
    <row r="60630" spans="1:2" x14ac:dyDescent="0.3">
      <c r="A60630" s="2">
        <v>0.28986000000000001</v>
      </c>
      <c r="B60630" t="s">
        <v>26471</v>
      </c>
    </row>
    <row r="60631" spans="1:2" x14ac:dyDescent="0.3">
      <c r="A60631" s="2">
        <v>106.43616896237</v>
      </c>
      <c r="B60631" t="s">
        <v>26470</v>
      </c>
    </row>
    <row r="60632" spans="1:2" x14ac:dyDescent="0.3">
      <c r="A60632" s="2">
        <v>10.831519999999999</v>
      </c>
      <c r="B60632" t="s">
        <v>26469</v>
      </c>
    </row>
    <row r="60633" spans="1:2" x14ac:dyDescent="0.3">
      <c r="A60633" s="2">
        <v>4.8041557353343298E-2</v>
      </c>
      <c r="B60633" t="s">
        <v>26468</v>
      </c>
    </row>
    <row r="60634" spans="1:2" x14ac:dyDescent="0.3">
      <c r="A60634" s="2">
        <v>1.19313</v>
      </c>
      <c r="B60634" t="s">
        <v>26467</v>
      </c>
    </row>
    <row r="60635" spans="1:2" x14ac:dyDescent="0.3">
      <c r="A60635" s="2">
        <v>5.7308226692042899E-2</v>
      </c>
      <c r="B60635" t="s">
        <v>26466</v>
      </c>
    </row>
    <row r="60636" spans="1:2" x14ac:dyDescent="0.3">
      <c r="A60636" s="2">
        <v>28.346900000000002</v>
      </c>
      <c r="B60636" t="s">
        <v>26465</v>
      </c>
    </row>
    <row r="60637" spans="1:2" x14ac:dyDescent="0.3">
      <c r="A60637" s="2">
        <v>1.2778109057400699</v>
      </c>
      <c r="B60637" t="s">
        <v>26464</v>
      </c>
    </row>
    <row r="60638" spans="1:2" x14ac:dyDescent="0.3">
      <c r="A60638" s="2">
        <v>11.4459331310781</v>
      </c>
      <c r="B60638" t="s">
        <v>26463</v>
      </c>
    </row>
    <row r="60639" spans="1:2" x14ac:dyDescent="0.3">
      <c r="A60639" s="2">
        <v>0.73469301903885298</v>
      </c>
      <c r="B60639" t="s">
        <v>26462</v>
      </c>
    </row>
    <row r="60640" spans="1:2" x14ac:dyDescent="0.3">
      <c r="A60640" s="2">
        <v>0.54266528460458097</v>
      </c>
      <c r="B60640" t="s">
        <v>26461</v>
      </c>
    </row>
    <row r="60641" spans="1:2" x14ac:dyDescent="0.3">
      <c r="A60641" s="2">
        <v>0.39310029835959398</v>
      </c>
      <c r="B60641" t="s">
        <v>26460</v>
      </c>
    </row>
    <row r="60642" spans="1:2" x14ac:dyDescent="0.3">
      <c r="A60642" s="2">
        <v>0.78122999999999998</v>
      </c>
      <c r="B60642" t="s">
        <v>26459</v>
      </c>
    </row>
    <row r="60643" spans="1:2" x14ac:dyDescent="0.3">
      <c r="A60643" s="2">
        <v>3.0246483461582798</v>
      </c>
      <c r="B60643" t="s">
        <v>26458</v>
      </c>
    </row>
    <row r="60644" spans="1:2" x14ac:dyDescent="0.3">
      <c r="A60644" s="2">
        <v>0.43061688533251202</v>
      </c>
      <c r="B60644" t="s">
        <v>26457</v>
      </c>
    </row>
    <row r="60645" spans="1:2" x14ac:dyDescent="0.3">
      <c r="A60645" s="2">
        <v>7.3181171913590998E-2</v>
      </c>
      <c r="B60645" t="s">
        <v>26456</v>
      </c>
    </row>
    <row r="60646" spans="1:2" x14ac:dyDescent="0.3">
      <c r="A60646" s="2">
        <v>8.4305702419651601E-2</v>
      </c>
      <c r="B60646" t="s">
        <v>26455</v>
      </c>
    </row>
    <row r="60647" spans="1:2" x14ac:dyDescent="0.3">
      <c r="A60647" s="2">
        <v>0.1421</v>
      </c>
      <c r="B60647" t="s">
        <v>26454</v>
      </c>
    </row>
    <row r="60648" spans="1:2" x14ac:dyDescent="0.3">
      <c r="A60648" s="2">
        <v>12.8146901265554</v>
      </c>
      <c r="B60648" t="s">
        <v>26453</v>
      </c>
    </row>
    <row r="60649" spans="1:2" x14ac:dyDescent="0.3">
      <c r="A60649" s="2">
        <v>0.51912999999999998</v>
      </c>
      <c r="B60649" t="s">
        <v>26452</v>
      </c>
    </row>
    <row r="60650" spans="1:2" x14ac:dyDescent="0.3">
      <c r="A60650" s="2">
        <v>4.5400400000000003</v>
      </c>
      <c r="B60650" t="s">
        <v>26451</v>
      </c>
    </row>
    <row r="60651" spans="1:2" x14ac:dyDescent="0.3">
      <c r="A60651" s="2">
        <v>1.08721772275977E-2</v>
      </c>
      <c r="B60651" t="s">
        <v>26450</v>
      </c>
    </row>
    <row r="60652" spans="1:2" x14ac:dyDescent="0.3">
      <c r="A60652" s="2">
        <v>3.9356850766959202</v>
      </c>
      <c r="B60652" t="s">
        <v>26449</v>
      </c>
    </row>
    <row r="60653" spans="1:2" x14ac:dyDescent="0.3">
      <c r="A60653" s="2">
        <v>1.5942099999999999</v>
      </c>
      <c r="B60653" t="s">
        <v>26448</v>
      </c>
    </row>
    <row r="60654" spans="1:2" x14ac:dyDescent="0.3">
      <c r="A60654" s="2">
        <v>0.122803301814861</v>
      </c>
      <c r="B60654" t="s">
        <v>26447</v>
      </c>
    </row>
    <row r="60655" spans="1:2" x14ac:dyDescent="0.3">
      <c r="A60655" s="2">
        <v>36.154420000000002</v>
      </c>
      <c r="B60655" t="s">
        <v>26446</v>
      </c>
    </row>
    <row r="60656" spans="1:2" x14ac:dyDescent="0.3">
      <c r="A60656" s="2">
        <v>28.60313</v>
      </c>
      <c r="B60656" t="s">
        <v>26445</v>
      </c>
    </row>
    <row r="60657" spans="1:2" x14ac:dyDescent="0.3">
      <c r="A60657" s="2">
        <v>26.277370000000001</v>
      </c>
      <c r="B60657" t="s">
        <v>26444</v>
      </c>
    </row>
    <row r="60658" spans="1:2" x14ac:dyDescent="0.3">
      <c r="A60658" s="2">
        <v>0.53205000000000002</v>
      </c>
      <c r="B60658" t="s">
        <v>26443</v>
      </c>
    </row>
    <row r="60659" spans="1:2" x14ac:dyDescent="0.3">
      <c r="A60659" s="2">
        <v>1.01920334887738</v>
      </c>
      <c r="B60659" t="s">
        <v>26442</v>
      </c>
    </row>
    <row r="60660" spans="1:2" x14ac:dyDescent="0.3">
      <c r="A60660" s="2">
        <v>19.000749247108001</v>
      </c>
      <c r="B60660" t="s">
        <v>26441</v>
      </c>
    </row>
    <row r="60661" spans="1:2" x14ac:dyDescent="0.3">
      <c r="A60661" s="2">
        <v>3.4397993923050398</v>
      </c>
      <c r="B60661" t="s">
        <v>26440</v>
      </c>
    </row>
    <row r="60662" spans="1:2" x14ac:dyDescent="0.3">
      <c r="A60662" s="2">
        <v>36.198515047890297</v>
      </c>
      <c r="B60662" t="s">
        <v>26439</v>
      </c>
    </row>
    <row r="60663" spans="1:2" x14ac:dyDescent="0.3">
      <c r="A60663" s="2">
        <v>2.25359</v>
      </c>
      <c r="B60663" t="s">
        <v>26438</v>
      </c>
    </row>
    <row r="60664" spans="1:2" x14ac:dyDescent="0.3">
      <c r="A60664" s="2">
        <v>0.20631000394959401</v>
      </c>
      <c r="B60664" t="s">
        <v>26437</v>
      </c>
    </row>
    <row r="60665" spans="1:2" x14ac:dyDescent="0.3">
      <c r="A60665" s="2">
        <v>8.8000000000000005E-3</v>
      </c>
      <c r="B60665" t="s">
        <v>26436</v>
      </c>
    </row>
    <row r="60666" spans="1:2" x14ac:dyDescent="0.3">
      <c r="A60666" s="2">
        <v>6.8510600000000004</v>
      </c>
      <c r="B60666" t="s">
        <v>26435</v>
      </c>
    </row>
    <row r="60667" spans="1:2" x14ac:dyDescent="0.3">
      <c r="A60667" s="2">
        <v>4.0172600000000003</v>
      </c>
      <c r="B60667" t="s">
        <v>26434</v>
      </c>
    </row>
    <row r="60668" spans="1:2" x14ac:dyDescent="0.3">
      <c r="A60668" s="2">
        <v>7.5078991999422398</v>
      </c>
      <c r="B60668" t="s">
        <v>26433</v>
      </c>
    </row>
    <row r="60669" spans="1:2" x14ac:dyDescent="0.3">
      <c r="A60669" s="2">
        <v>3.05193688098427</v>
      </c>
      <c r="B60669" t="s">
        <v>26432</v>
      </c>
    </row>
    <row r="60670" spans="1:2" x14ac:dyDescent="0.3">
      <c r="A60670" s="2">
        <v>104.837841067253</v>
      </c>
      <c r="B60670" t="s">
        <v>26431</v>
      </c>
    </row>
    <row r="60671" spans="1:2" x14ac:dyDescent="0.3">
      <c r="A60671" s="2">
        <v>42.48939</v>
      </c>
      <c r="B60671" t="s">
        <v>26430</v>
      </c>
    </row>
    <row r="60672" spans="1:2" x14ac:dyDescent="0.3">
      <c r="A60672" s="2">
        <v>0.35282999999999998</v>
      </c>
      <c r="B60672" t="s">
        <v>26429</v>
      </c>
    </row>
    <row r="60673" spans="1:2" x14ac:dyDescent="0.3">
      <c r="A60673" s="2">
        <v>2.4234080420124098</v>
      </c>
      <c r="B60673" t="s">
        <v>26428</v>
      </c>
    </row>
    <row r="60674" spans="1:2" x14ac:dyDescent="0.3">
      <c r="A60674" s="2">
        <v>14.85201</v>
      </c>
      <c r="B60674" t="s">
        <v>26427</v>
      </c>
    </row>
    <row r="60675" spans="1:2" x14ac:dyDescent="0.3">
      <c r="A60675" s="2">
        <v>2.13497</v>
      </c>
      <c r="B60675" t="s">
        <v>26426</v>
      </c>
    </row>
    <row r="60676" spans="1:2" x14ac:dyDescent="0.3">
      <c r="A60676" s="2">
        <v>5.8100000000000001E-3</v>
      </c>
      <c r="B60676" t="s">
        <v>26425</v>
      </c>
    </row>
    <row r="60677" spans="1:2" x14ac:dyDescent="0.3">
      <c r="A60677" s="2">
        <v>5.6411340510689696</v>
      </c>
      <c r="B60677" t="s">
        <v>26424</v>
      </c>
    </row>
    <row r="60678" spans="1:2" x14ac:dyDescent="0.3">
      <c r="A60678" s="2">
        <v>7.5664100000000003</v>
      </c>
      <c r="B60678" t="s">
        <v>26423</v>
      </c>
    </row>
    <row r="60679" spans="1:2" x14ac:dyDescent="0.3">
      <c r="A60679" s="2">
        <v>0.24182999999999999</v>
      </c>
      <c r="B60679" t="s">
        <v>26422</v>
      </c>
    </row>
    <row r="60680" spans="1:2" x14ac:dyDescent="0.3">
      <c r="A60680" s="2">
        <v>0.22363</v>
      </c>
      <c r="B60680" t="s">
        <v>26421</v>
      </c>
    </row>
    <row r="60681" spans="1:2" x14ac:dyDescent="0.3">
      <c r="A60681" s="2">
        <v>18.520761205571201</v>
      </c>
      <c r="B60681" t="s">
        <v>26420</v>
      </c>
    </row>
    <row r="60682" spans="1:2" x14ac:dyDescent="0.3">
      <c r="A60682" s="2">
        <v>4.5594634790834201</v>
      </c>
      <c r="B60682" t="s">
        <v>26419</v>
      </c>
    </row>
    <row r="60683" spans="1:2" x14ac:dyDescent="0.3">
      <c r="A60683" s="2">
        <v>15.788435386315699</v>
      </c>
      <c r="B60683" t="s">
        <v>26418</v>
      </c>
    </row>
    <row r="60684" spans="1:2" x14ac:dyDescent="0.3">
      <c r="A60684" s="2">
        <v>7.3228916505911302E-3</v>
      </c>
      <c r="B60684" t="s">
        <v>26417</v>
      </c>
    </row>
    <row r="60685" spans="1:2" x14ac:dyDescent="0.3">
      <c r="A60685" s="2">
        <v>0.123970246908528</v>
      </c>
      <c r="B60685" t="s">
        <v>26416</v>
      </c>
    </row>
    <row r="60686" spans="1:2" x14ac:dyDescent="0.3">
      <c r="A60686" s="2">
        <v>3.06426</v>
      </c>
      <c r="B60686" t="s">
        <v>26415</v>
      </c>
    </row>
    <row r="60687" spans="1:2" x14ac:dyDescent="0.3">
      <c r="A60687" s="2">
        <v>32.7258054112324</v>
      </c>
      <c r="B60687" t="s">
        <v>26414</v>
      </c>
    </row>
    <row r="60688" spans="1:2" x14ac:dyDescent="0.3">
      <c r="A60688" s="2">
        <v>7.0507099999999996</v>
      </c>
      <c r="B60688" t="s">
        <v>26413</v>
      </c>
    </row>
    <row r="60689" spans="1:2" x14ac:dyDescent="0.3">
      <c r="A60689" s="2">
        <v>11.855930000000001</v>
      </c>
      <c r="B60689" t="s">
        <v>26412</v>
      </c>
    </row>
    <row r="60690" spans="1:2" x14ac:dyDescent="0.3">
      <c r="A60690" s="2">
        <v>17.932215657744401</v>
      </c>
      <c r="B60690" t="s">
        <v>26411</v>
      </c>
    </row>
    <row r="60691" spans="1:2" x14ac:dyDescent="0.3">
      <c r="A60691" s="2">
        <v>52.175429172128297</v>
      </c>
      <c r="B60691" t="s">
        <v>26410</v>
      </c>
    </row>
    <row r="60692" spans="1:2" x14ac:dyDescent="0.3">
      <c r="A60692" s="2">
        <v>220.00685599123199</v>
      </c>
      <c r="B60692" t="s">
        <v>26409</v>
      </c>
    </row>
    <row r="60693" spans="1:2" x14ac:dyDescent="0.3">
      <c r="A60693" s="2">
        <v>32.385109518472298</v>
      </c>
      <c r="B60693" t="s">
        <v>26408</v>
      </c>
    </row>
    <row r="60694" spans="1:2" x14ac:dyDescent="0.3">
      <c r="A60694" s="2">
        <v>2.5219999999999999E-2</v>
      </c>
      <c r="B60694" t="s">
        <v>607</v>
      </c>
    </row>
    <row r="60695" spans="1:2" x14ac:dyDescent="0.3">
      <c r="A60695" s="2">
        <v>11.730731671876701</v>
      </c>
      <c r="B60695" t="s">
        <v>26407</v>
      </c>
    </row>
    <row r="60696" spans="1:2" x14ac:dyDescent="0.3">
      <c r="A60696" s="2">
        <v>1.7717499999999999</v>
      </c>
      <c r="B60696" t="s">
        <v>26406</v>
      </c>
    </row>
    <row r="60697" spans="1:2" x14ac:dyDescent="0.3">
      <c r="A60697" s="2">
        <v>0.19053999999999999</v>
      </c>
      <c r="B60697" t="s">
        <v>26405</v>
      </c>
    </row>
    <row r="60698" spans="1:2" x14ac:dyDescent="0.3">
      <c r="A60698" s="2">
        <v>3.2544217482415101E-2</v>
      </c>
      <c r="B60698" t="s">
        <v>26404</v>
      </c>
    </row>
    <row r="60699" spans="1:2" x14ac:dyDescent="0.3">
      <c r="A60699" s="2">
        <v>4.3646709621775699E-2</v>
      </c>
      <c r="B60699" t="s">
        <v>26403</v>
      </c>
    </row>
    <row r="60700" spans="1:2" x14ac:dyDescent="0.3">
      <c r="A60700" s="2">
        <v>2.45444</v>
      </c>
      <c r="B60700" t="s">
        <v>26402</v>
      </c>
    </row>
    <row r="60701" spans="1:2" x14ac:dyDescent="0.3">
      <c r="A60701" s="2">
        <v>0.15046999999999999</v>
      </c>
      <c r="B60701" t="s">
        <v>26401</v>
      </c>
    </row>
    <row r="60702" spans="1:2" x14ac:dyDescent="0.3">
      <c r="A60702" s="2">
        <v>17.181366888046899</v>
      </c>
      <c r="B60702" t="s">
        <v>26400</v>
      </c>
    </row>
    <row r="60703" spans="1:2" x14ac:dyDescent="0.3">
      <c r="A60703" s="2">
        <v>3.4664358293072101E-3</v>
      </c>
      <c r="B60703" t="s">
        <v>26399</v>
      </c>
    </row>
    <row r="60704" spans="1:2" x14ac:dyDescent="0.3">
      <c r="A60704" s="2">
        <v>9.5836380377748593</v>
      </c>
      <c r="B60704" t="s">
        <v>26398</v>
      </c>
    </row>
    <row r="60705" spans="1:2" x14ac:dyDescent="0.3">
      <c r="A60705" s="2">
        <v>30.204896841449301</v>
      </c>
      <c r="B60705" t="s">
        <v>26397</v>
      </c>
    </row>
    <row r="60706" spans="1:2" x14ac:dyDescent="0.3">
      <c r="A60706" s="2">
        <v>187.139795215627</v>
      </c>
      <c r="B60706" t="s">
        <v>26396</v>
      </c>
    </row>
    <row r="60707" spans="1:2" x14ac:dyDescent="0.3">
      <c r="A60707" s="2">
        <v>6.7789099999999998</v>
      </c>
      <c r="B60707" t="s">
        <v>26395</v>
      </c>
    </row>
    <row r="60708" spans="1:2" x14ac:dyDescent="0.3">
      <c r="A60708" s="2">
        <v>7.9436499999999999</v>
      </c>
      <c r="B60708" t="s">
        <v>26394</v>
      </c>
    </row>
    <row r="60709" spans="1:2" x14ac:dyDescent="0.3">
      <c r="A60709" s="2">
        <v>31.2056501436406</v>
      </c>
      <c r="B60709" t="s">
        <v>26393</v>
      </c>
    </row>
    <row r="60710" spans="1:2" x14ac:dyDescent="0.3">
      <c r="A60710" s="2">
        <v>9.0759630254866205E-2</v>
      </c>
      <c r="B60710" t="s">
        <v>26392</v>
      </c>
    </row>
    <row r="60711" spans="1:2" x14ac:dyDescent="0.3">
      <c r="A60711" s="2">
        <v>0.32941217714212701</v>
      </c>
      <c r="B60711" t="s">
        <v>26391</v>
      </c>
    </row>
    <row r="60712" spans="1:2" x14ac:dyDescent="0.3">
      <c r="A60712" s="2">
        <v>0.85011999999999999</v>
      </c>
      <c r="B60712" t="s">
        <v>26390</v>
      </c>
    </row>
    <row r="60713" spans="1:2" x14ac:dyDescent="0.3">
      <c r="A60713" s="2">
        <v>3.7536499999999999</v>
      </c>
      <c r="B60713" t="s">
        <v>26389</v>
      </c>
    </row>
    <row r="60714" spans="1:2" x14ac:dyDescent="0.3">
      <c r="A60714" s="2">
        <v>4.5922400000000003</v>
      </c>
      <c r="B60714" t="s">
        <v>26388</v>
      </c>
    </row>
    <row r="60715" spans="1:2" x14ac:dyDescent="0.3">
      <c r="A60715" s="2">
        <v>0.31384379813318097</v>
      </c>
      <c r="B60715" t="s">
        <v>26387</v>
      </c>
    </row>
    <row r="60716" spans="1:2" x14ac:dyDescent="0.3">
      <c r="A60716" s="2">
        <v>0.21207000000000001</v>
      </c>
      <c r="B60716" t="s">
        <v>26386</v>
      </c>
    </row>
    <row r="60717" spans="1:2" x14ac:dyDescent="0.3">
      <c r="A60717" s="2">
        <v>32.374837348495397</v>
      </c>
      <c r="B60717" t="s">
        <v>26385</v>
      </c>
    </row>
    <row r="60718" spans="1:2" x14ac:dyDescent="0.3">
      <c r="A60718" s="2">
        <v>0.31436064308459699</v>
      </c>
      <c r="B60718" t="s">
        <v>26384</v>
      </c>
    </row>
    <row r="60719" spans="1:2" x14ac:dyDescent="0.3">
      <c r="A60719" s="2">
        <v>6.1267216060668803E-2</v>
      </c>
      <c r="B60719" t="s">
        <v>26383</v>
      </c>
    </row>
    <row r="60720" spans="1:2" x14ac:dyDescent="0.3">
      <c r="A60720" s="2">
        <v>5.4175419499003202E-2</v>
      </c>
      <c r="B60720" t="s">
        <v>26382</v>
      </c>
    </row>
    <row r="60721" spans="1:2" x14ac:dyDescent="0.3">
      <c r="A60721" s="2">
        <v>0.234912585571282</v>
      </c>
      <c r="B60721" t="s">
        <v>26381</v>
      </c>
    </row>
    <row r="60722" spans="1:2" x14ac:dyDescent="0.3">
      <c r="A60722" s="2">
        <v>64.648835022361695</v>
      </c>
      <c r="B60722" t="s">
        <v>26380</v>
      </c>
    </row>
    <row r="60723" spans="1:2" x14ac:dyDescent="0.3">
      <c r="A60723" s="2">
        <v>9.6959800000000005</v>
      </c>
      <c r="B60723" t="s">
        <v>26379</v>
      </c>
    </row>
    <row r="60724" spans="1:2" x14ac:dyDescent="0.3">
      <c r="A60724" s="2">
        <v>4.63241087212901E-2</v>
      </c>
      <c r="B60724" t="s">
        <v>26378</v>
      </c>
    </row>
    <row r="60725" spans="1:2" x14ac:dyDescent="0.3">
      <c r="A60725" s="2">
        <v>29.70973</v>
      </c>
      <c r="B60725" t="s">
        <v>26377</v>
      </c>
    </row>
    <row r="60726" spans="1:2" x14ac:dyDescent="0.3">
      <c r="A60726" s="2">
        <v>1.79484</v>
      </c>
      <c r="B60726" t="s">
        <v>26376</v>
      </c>
    </row>
    <row r="60727" spans="1:2" x14ac:dyDescent="0.3">
      <c r="A60727" s="2">
        <v>4.7840000000000001E-2</v>
      </c>
      <c r="B60727" t="s">
        <v>26375</v>
      </c>
    </row>
    <row r="60728" spans="1:2" x14ac:dyDescent="0.3">
      <c r="A60728" s="2">
        <v>0.63559094585825904</v>
      </c>
      <c r="B60728" t="s">
        <v>26374</v>
      </c>
    </row>
    <row r="60729" spans="1:2" x14ac:dyDescent="0.3">
      <c r="A60729" s="2">
        <v>0.51770955907117899</v>
      </c>
      <c r="B60729" t="s">
        <v>26373</v>
      </c>
    </row>
    <row r="60730" spans="1:2" x14ac:dyDescent="0.3">
      <c r="A60730" s="2">
        <v>0.15204999999999999</v>
      </c>
      <c r="B60730" t="s">
        <v>26372</v>
      </c>
    </row>
    <row r="60731" spans="1:2" x14ac:dyDescent="0.3">
      <c r="A60731" s="2">
        <v>0.79106023805551295</v>
      </c>
      <c r="B60731" t="s">
        <v>26371</v>
      </c>
    </row>
    <row r="60732" spans="1:2" x14ac:dyDescent="0.3">
      <c r="A60732" s="2">
        <v>0.95292329359934103</v>
      </c>
      <c r="B60732" t="s">
        <v>26370</v>
      </c>
    </row>
    <row r="60733" spans="1:2" x14ac:dyDescent="0.3">
      <c r="A60733" s="2">
        <v>0.13431000000000001</v>
      </c>
      <c r="B60733" t="s">
        <v>26369</v>
      </c>
    </row>
    <row r="60734" spans="1:2" x14ac:dyDescent="0.3">
      <c r="A60734" s="2">
        <v>0.16044</v>
      </c>
      <c r="B60734" t="s">
        <v>26368</v>
      </c>
    </row>
    <row r="60735" spans="1:2" x14ac:dyDescent="0.3">
      <c r="A60735" s="2">
        <v>7.4554900000000002</v>
      </c>
      <c r="B60735" t="s">
        <v>26367</v>
      </c>
    </row>
    <row r="60736" spans="1:2" x14ac:dyDescent="0.3">
      <c r="A60736" s="2">
        <v>14.602690000000001</v>
      </c>
      <c r="B60736" t="s">
        <v>26366</v>
      </c>
    </row>
    <row r="60737" spans="1:2" x14ac:dyDescent="0.3">
      <c r="A60737" s="2">
        <v>0.692685113856782</v>
      </c>
      <c r="B60737" t="s">
        <v>26365</v>
      </c>
    </row>
    <row r="60738" spans="1:2" x14ac:dyDescent="0.3">
      <c r="A60738" s="2">
        <v>1.18142028924373</v>
      </c>
      <c r="B60738" t="s">
        <v>26364</v>
      </c>
    </row>
    <row r="60739" spans="1:2" x14ac:dyDescent="0.3">
      <c r="A60739" s="2">
        <v>1.9120000000000002E-2</v>
      </c>
      <c r="B60739" t="s">
        <v>26363</v>
      </c>
    </row>
    <row r="60740" spans="1:2" x14ac:dyDescent="0.3">
      <c r="A60740" s="2">
        <v>2.8096700000000001</v>
      </c>
      <c r="B60740" t="s">
        <v>26362</v>
      </c>
    </row>
    <row r="60741" spans="1:2" x14ac:dyDescent="0.3">
      <c r="A60741" s="2">
        <v>8.3070000000000005E-2</v>
      </c>
      <c r="B60741" t="s">
        <v>26361</v>
      </c>
    </row>
    <row r="60742" spans="1:2" x14ac:dyDescent="0.3">
      <c r="A60742" s="2">
        <v>12.706480000000001</v>
      </c>
      <c r="B60742" t="s">
        <v>26360</v>
      </c>
    </row>
    <row r="60743" spans="1:2" x14ac:dyDescent="0.3">
      <c r="A60743" s="2">
        <v>13.141870000000001</v>
      </c>
      <c r="B60743" t="s">
        <v>26359</v>
      </c>
    </row>
    <row r="60744" spans="1:2" x14ac:dyDescent="0.3">
      <c r="A60744" s="2">
        <v>7.3238964422622397</v>
      </c>
      <c r="B60744" t="s">
        <v>26358</v>
      </c>
    </row>
    <row r="60745" spans="1:2" x14ac:dyDescent="0.3">
      <c r="A60745" s="2">
        <v>0.23205999999999999</v>
      </c>
      <c r="B60745" t="s">
        <v>26357</v>
      </c>
    </row>
    <row r="60746" spans="1:2" x14ac:dyDescent="0.3">
      <c r="A60746" s="2">
        <v>0.75449558122485105</v>
      </c>
      <c r="B60746" t="s">
        <v>26356</v>
      </c>
    </row>
    <row r="60747" spans="1:2" x14ac:dyDescent="0.3">
      <c r="A60747" s="2">
        <v>27.126740000000002</v>
      </c>
      <c r="B60747" t="s">
        <v>26355</v>
      </c>
    </row>
    <row r="60748" spans="1:2" x14ac:dyDescent="0.3">
      <c r="A60748" s="2">
        <v>1.94409860753717</v>
      </c>
      <c r="B60748" t="s">
        <v>26354</v>
      </c>
    </row>
    <row r="60749" spans="1:2" x14ac:dyDescent="0.3">
      <c r="A60749" s="2">
        <v>0.54407620462009298</v>
      </c>
      <c r="B60749" t="s">
        <v>26353</v>
      </c>
    </row>
    <row r="60750" spans="1:2" x14ac:dyDescent="0.3">
      <c r="A60750" s="2">
        <v>0.39339000000000002</v>
      </c>
      <c r="B60750" t="s">
        <v>26352</v>
      </c>
    </row>
    <row r="60751" spans="1:2" x14ac:dyDescent="0.3">
      <c r="A60751" s="2">
        <v>3.1548699999999998</v>
      </c>
      <c r="B60751" t="s">
        <v>26351</v>
      </c>
    </row>
    <row r="60752" spans="1:2" x14ac:dyDescent="0.3">
      <c r="A60752" s="2">
        <v>2.26506416135802E-2</v>
      </c>
      <c r="B60752" t="s">
        <v>26350</v>
      </c>
    </row>
    <row r="60753" spans="1:2" x14ac:dyDescent="0.3">
      <c r="A60753" s="2">
        <v>2.1993761963829401</v>
      </c>
      <c r="B60753" t="s">
        <v>26349</v>
      </c>
    </row>
    <row r="60754" spans="1:2" x14ac:dyDescent="0.3">
      <c r="A60754" s="2">
        <v>0.33485499038578798</v>
      </c>
      <c r="B60754" t="s">
        <v>26348</v>
      </c>
    </row>
    <row r="60755" spans="1:2" x14ac:dyDescent="0.3">
      <c r="A60755" s="2">
        <v>5.8264547231114398E-2</v>
      </c>
      <c r="B60755" t="s">
        <v>26347</v>
      </c>
    </row>
    <row r="60756" spans="1:2" x14ac:dyDescent="0.3">
      <c r="A60756" s="2">
        <v>4.3055122544007096</v>
      </c>
      <c r="B60756" t="s">
        <v>26346</v>
      </c>
    </row>
    <row r="60757" spans="1:2" x14ac:dyDescent="0.3">
      <c r="A60757" s="2">
        <v>1.9334499999999999</v>
      </c>
      <c r="B60757" t="s">
        <v>26345</v>
      </c>
    </row>
    <row r="60758" spans="1:2" x14ac:dyDescent="0.3">
      <c r="A60758" s="2">
        <v>4.5780799999999999</v>
      </c>
      <c r="B60758" t="s">
        <v>26344</v>
      </c>
    </row>
    <row r="60759" spans="1:2" x14ac:dyDescent="0.3">
      <c r="A60759" s="2">
        <v>2.12731</v>
      </c>
      <c r="B60759" t="s">
        <v>26343</v>
      </c>
    </row>
    <row r="60760" spans="1:2" x14ac:dyDescent="0.3">
      <c r="A60760" s="2">
        <v>37.905999999999999</v>
      </c>
      <c r="B60760" t="s">
        <v>26342</v>
      </c>
    </row>
    <row r="60761" spans="1:2" x14ac:dyDescent="0.3">
      <c r="A60761" s="2">
        <v>39.310780000000001</v>
      </c>
      <c r="B60761" t="s">
        <v>26341</v>
      </c>
    </row>
    <row r="60762" spans="1:2" x14ac:dyDescent="0.3">
      <c r="A60762" s="2">
        <v>1.1610140979452999E-2</v>
      </c>
      <c r="B60762" t="s">
        <v>26340</v>
      </c>
    </row>
    <row r="60763" spans="1:2" x14ac:dyDescent="0.3">
      <c r="A60763" s="2">
        <v>0.39394459933095299</v>
      </c>
      <c r="B60763" t="s">
        <v>26339</v>
      </c>
    </row>
    <row r="60764" spans="1:2" x14ac:dyDescent="0.3">
      <c r="A60764" s="2">
        <v>0.307017003425751</v>
      </c>
      <c r="B60764" t="s">
        <v>26338</v>
      </c>
    </row>
    <row r="60765" spans="1:2" x14ac:dyDescent="0.3">
      <c r="A60765" s="2">
        <v>3.6758133526634298</v>
      </c>
      <c r="B60765" t="s">
        <v>26337</v>
      </c>
    </row>
    <row r="60766" spans="1:2" x14ac:dyDescent="0.3">
      <c r="A60766" s="2">
        <v>2.0478251140676602</v>
      </c>
      <c r="B60766" t="s">
        <v>26336</v>
      </c>
    </row>
    <row r="60767" spans="1:2" x14ac:dyDescent="0.3">
      <c r="A60767" s="2">
        <v>8.2733083373987792</v>
      </c>
      <c r="B60767" t="s">
        <v>26335</v>
      </c>
    </row>
    <row r="60768" spans="1:2" x14ac:dyDescent="0.3">
      <c r="A60768" s="2">
        <v>2.3858899999999998</v>
      </c>
      <c r="B60768" t="s">
        <v>26334</v>
      </c>
    </row>
    <row r="60769" spans="1:2" x14ac:dyDescent="0.3">
      <c r="A60769" s="2">
        <v>6.2822199999999997</v>
      </c>
      <c r="B60769" t="s">
        <v>26333</v>
      </c>
    </row>
    <row r="60770" spans="1:2" x14ac:dyDescent="0.3">
      <c r="A60770" s="2">
        <v>5.8332100000000002</v>
      </c>
      <c r="B60770" t="s">
        <v>26332</v>
      </c>
    </row>
    <row r="60771" spans="1:2" x14ac:dyDescent="0.3">
      <c r="A60771" s="2">
        <v>0.56763638746789402</v>
      </c>
      <c r="B60771" t="s">
        <v>26331</v>
      </c>
    </row>
    <row r="60772" spans="1:2" x14ac:dyDescent="0.3">
      <c r="A60772" s="2">
        <v>79.289420000000007</v>
      </c>
      <c r="B60772" t="s">
        <v>26330</v>
      </c>
    </row>
    <row r="60773" spans="1:2" x14ac:dyDescent="0.3">
      <c r="A60773" s="2">
        <v>8.7874120204559691</v>
      </c>
      <c r="B60773" t="s">
        <v>26329</v>
      </c>
    </row>
    <row r="60774" spans="1:2" x14ac:dyDescent="0.3">
      <c r="A60774" s="2">
        <v>27.6771128086265</v>
      </c>
      <c r="B60774" t="s">
        <v>26328</v>
      </c>
    </row>
    <row r="60775" spans="1:2" x14ac:dyDescent="0.3">
      <c r="A60775" s="2">
        <v>42.261409999999998</v>
      </c>
      <c r="B60775" t="s">
        <v>26327</v>
      </c>
    </row>
    <row r="60776" spans="1:2" x14ac:dyDescent="0.3">
      <c r="A60776" s="2">
        <v>7.7889499999999998</v>
      </c>
      <c r="B60776" t="s">
        <v>26326</v>
      </c>
    </row>
    <row r="60777" spans="1:2" x14ac:dyDescent="0.3">
      <c r="A60777" s="2">
        <v>24.333459999999999</v>
      </c>
      <c r="B60777" t="s">
        <v>26325</v>
      </c>
    </row>
    <row r="60778" spans="1:2" x14ac:dyDescent="0.3">
      <c r="A60778" s="2">
        <v>3.4924281711191302E-2</v>
      </c>
      <c r="B60778" t="s">
        <v>26324</v>
      </c>
    </row>
    <row r="60779" spans="1:2" x14ac:dyDescent="0.3">
      <c r="A60779" s="2">
        <v>0.83196999999999999</v>
      </c>
      <c r="B60779" t="s">
        <v>26323</v>
      </c>
    </row>
    <row r="60780" spans="1:2" x14ac:dyDescent="0.3">
      <c r="A60780" s="2">
        <v>0.34914083151647002</v>
      </c>
      <c r="B60780" t="s">
        <v>26322</v>
      </c>
    </row>
    <row r="60781" spans="1:2" x14ac:dyDescent="0.3">
      <c r="A60781" s="2">
        <v>0.53615655966585196</v>
      </c>
      <c r="B60781" t="s">
        <v>26321</v>
      </c>
    </row>
    <row r="60782" spans="1:2" x14ac:dyDescent="0.3">
      <c r="A60782" s="2">
        <v>3.006E-2</v>
      </c>
      <c r="B60782" t="s">
        <v>26320</v>
      </c>
    </row>
    <row r="60783" spans="1:2" x14ac:dyDescent="0.3">
      <c r="A60783" s="2">
        <v>0.15998000000000001</v>
      </c>
      <c r="B60783" t="s">
        <v>26319</v>
      </c>
    </row>
    <row r="60784" spans="1:2" x14ac:dyDescent="0.3">
      <c r="A60784" s="2">
        <v>0.68498999999999999</v>
      </c>
      <c r="B60784" t="s">
        <v>26318</v>
      </c>
    </row>
    <row r="60785" spans="1:2" x14ac:dyDescent="0.3">
      <c r="A60785" s="2">
        <v>7.9329999999999998E-2</v>
      </c>
      <c r="B60785" t="s">
        <v>26317</v>
      </c>
    </row>
    <row r="60786" spans="1:2" x14ac:dyDescent="0.3">
      <c r="A60786" s="2">
        <v>61.86083</v>
      </c>
      <c r="B60786" t="s">
        <v>26316</v>
      </c>
    </row>
    <row r="60787" spans="1:2" x14ac:dyDescent="0.3">
      <c r="A60787" s="2">
        <v>14.229308516360501</v>
      </c>
      <c r="B60787" t="s">
        <v>26315</v>
      </c>
    </row>
    <row r="60788" spans="1:2" x14ac:dyDescent="0.3">
      <c r="A60788" s="2">
        <v>0.20509959226104399</v>
      </c>
      <c r="B60788" t="s">
        <v>26314</v>
      </c>
    </row>
    <row r="60789" spans="1:2" x14ac:dyDescent="0.3">
      <c r="A60789" s="2">
        <v>3.7780000000000001E-2</v>
      </c>
      <c r="B60789" t="s">
        <v>26313</v>
      </c>
    </row>
    <row r="60790" spans="1:2" x14ac:dyDescent="0.3">
      <c r="A60790" s="2">
        <v>0.39385369547114502</v>
      </c>
      <c r="B60790" t="s">
        <v>26312</v>
      </c>
    </row>
    <row r="60791" spans="1:2" x14ac:dyDescent="0.3">
      <c r="A60791" s="2">
        <v>2.0624799999999999</v>
      </c>
      <c r="B60791" t="s">
        <v>26311</v>
      </c>
    </row>
    <row r="60792" spans="1:2" x14ac:dyDescent="0.3">
      <c r="A60792" s="2">
        <v>0.89017712549115102</v>
      </c>
      <c r="B60792" t="s">
        <v>26310</v>
      </c>
    </row>
    <row r="60793" spans="1:2" x14ac:dyDescent="0.3">
      <c r="A60793" s="2">
        <v>27.991689999999998</v>
      </c>
      <c r="B60793" t="s">
        <v>26309</v>
      </c>
    </row>
    <row r="60794" spans="1:2" x14ac:dyDescent="0.3">
      <c r="A60794" s="2">
        <v>1.90391</v>
      </c>
      <c r="B60794" t="s">
        <v>26308</v>
      </c>
    </row>
    <row r="60795" spans="1:2" x14ac:dyDescent="0.3">
      <c r="A60795" s="2">
        <v>3.7310000000000003E-2</v>
      </c>
      <c r="B60795" t="s">
        <v>26307</v>
      </c>
    </row>
    <row r="60796" spans="1:2" x14ac:dyDescent="0.3">
      <c r="A60796" s="2">
        <v>3.8476903703134099E-2</v>
      </c>
      <c r="B60796" t="s">
        <v>26306</v>
      </c>
    </row>
    <row r="60797" spans="1:2" x14ac:dyDescent="0.3">
      <c r="A60797" s="2">
        <v>707.29010431936001</v>
      </c>
      <c r="B60797" t="s">
        <v>26305</v>
      </c>
    </row>
    <row r="60798" spans="1:2" x14ac:dyDescent="0.3">
      <c r="A60798" s="2">
        <v>12.37534</v>
      </c>
      <c r="B60798" t="s">
        <v>26304</v>
      </c>
    </row>
    <row r="60799" spans="1:2" x14ac:dyDescent="0.3">
      <c r="A60799" s="2">
        <v>2.2326899999999998</v>
      </c>
      <c r="B60799" t="s">
        <v>26303</v>
      </c>
    </row>
    <row r="60800" spans="1:2" x14ac:dyDescent="0.3">
      <c r="A60800" s="2">
        <v>0.92081000000000002</v>
      </c>
      <c r="B60800" t="s">
        <v>26302</v>
      </c>
    </row>
    <row r="60801" spans="1:2" x14ac:dyDescent="0.3">
      <c r="A60801" s="2">
        <v>0.55985033605364498</v>
      </c>
      <c r="B60801" t="s">
        <v>26301</v>
      </c>
    </row>
    <row r="60802" spans="1:2" x14ac:dyDescent="0.3">
      <c r="A60802" s="2">
        <v>7.8675693170841798</v>
      </c>
      <c r="B60802" t="s">
        <v>26300</v>
      </c>
    </row>
    <row r="60803" spans="1:2" x14ac:dyDescent="0.3">
      <c r="A60803" s="2">
        <v>57.583379999999998</v>
      </c>
      <c r="B60803" t="s">
        <v>26299</v>
      </c>
    </row>
    <row r="60804" spans="1:2" x14ac:dyDescent="0.3">
      <c r="A60804" s="2">
        <v>124.19444</v>
      </c>
      <c r="B60804" t="s">
        <v>26298</v>
      </c>
    </row>
    <row r="60805" spans="1:2" x14ac:dyDescent="0.3">
      <c r="A60805" s="2">
        <v>7.3155278252757201</v>
      </c>
      <c r="B60805" t="s">
        <v>26297</v>
      </c>
    </row>
    <row r="60806" spans="1:2" x14ac:dyDescent="0.3">
      <c r="A60806" s="2">
        <v>6.7712872062085996</v>
      </c>
      <c r="B60806" t="s">
        <v>26296</v>
      </c>
    </row>
    <row r="60807" spans="1:2" x14ac:dyDescent="0.3">
      <c r="A60807" s="2">
        <v>1.2070000000000001E-2</v>
      </c>
      <c r="B60807" t="s">
        <v>26295</v>
      </c>
    </row>
    <row r="60808" spans="1:2" x14ac:dyDescent="0.3">
      <c r="A60808" s="2">
        <v>14.130929999999999</v>
      </c>
      <c r="B60808" t="s">
        <v>26294</v>
      </c>
    </row>
    <row r="60809" spans="1:2" x14ac:dyDescent="0.3">
      <c r="A60809" s="2">
        <v>0.41257020720866799</v>
      </c>
      <c r="B60809" t="s">
        <v>26293</v>
      </c>
    </row>
    <row r="60810" spans="1:2" x14ac:dyDescent="0.3">
      <c r="A60810" s="2">
        <v>0.17463420523558601</v>
      </c>
      <c r="B60810" t="s">
        <v>26292</v>
      </c>
    </row>
    <row r="60811" spans="1:2" x14ac:dyDescent="0.3">
      <c r="A60811" s="2">
        <v>26.331910000000001</v>
      </c>
      <c r="B60811" t="s">
        <v>26291</v>
      </c>
    </row>
    <row r="60812" spans="1:2" x14ac:dyDescent="0.3">
      <c r="A60812" s="2">
        <v>8.7999999999999995E-2</v>
      </c>
      <c r="B60812" t="s">
        <v>26290</v>
      </c>
    </row>
    <row r="60813" spans="1:2" x14ac:dyDescent="0.3">
      <c r="A60813" s="2">
        <v>6.9299434862877901E-2</v>
      </c>
      <c r="B60813" t="s">
        <v>26289</v>
      </c>
    </row>
    <row r="60814" spans="1:2" x14ac:dyDescent="0.3">
      <c r="A60814" s="2">
        <v>3.6290000000000003E-2</v>
      </c>
      <c r="B60814" t="s">
        <v>26288</v>
      </c>
    </row>
    <row r="60815" spans="1:2" x14ac:dyDescent="0.3">
      <c r="A60815" s="2">
        <v>6.9259000000000004</v>
      </c>
      <c r="B60815" t="s">
        <v>26287</v>
      </c>
    </row>
    <row r="60816" spans="1:2" x14ac:dyDescent="0.3">
      <c r="A60816" s="2">
        <v>10.564640000000001</v>
      </c>
      <c r="B60816" t="s">
        <v>26286</v>
      </c>
    </row>
    <row r="60817" spans="1:2" x14ac:dyDescent="0.3">
      <c r="A60817" s="2">
        <v>78.944938718550006</v>
      </c>
      <c r="B60817" t="s">
        <v>26285</v>
      </c>
    </row>
    <row r="60818" spans="1:2" x14ac:dyDescent="0.3">
      <c r="A60818" s="2">
        <v>1.38358201021667</v>
      </c>
      <c r="B60818" t="s">
        <v>26284</v>
      </c>
    </row>
    <row r="60819" spans="1:2" x14ac:dyDescent="0.3">
      <c r="A60819" s="2">
        <v>0.234020668523683</v>
      </c>
      <c r="B60819" t="s">
        <v>26283</v>
      </c>
    </row>
    <row r="60820" spans="1:2" x14ac:dyDescent="0.3">
      <c r="A60820" s="2">
        <v>3.2187600000000001</v>
      </c>
      <c r="B60820" t="s">
        <v>26282</v>
      </c>
    </row>
    <row r="60821" spans="1:2" x14ac:dyDescent="0.3">
      <c r="A60821" s="2">
        <v>3.2817627840488002</v>
      </c>
      <c r="B60821" t="s">
        <v>26281</v>
      </c>
    </row>
    <row r="60822" spans="1:2" x14ac:dyDescent="0.3">
      <c r="A60822" s="2">
        <v>8.2530000000000006E-2</v>
      </c>
      <c r="B60822" t="s">
        <v>26280</v>
      </c>
    </row>
    <row r="60823" spans="1:2" x14ac:dyDescent="0.3">
      <c r="A60823" s="2">
        <v>1.6636405114868899E-2</v>
      </c>
      <c r="B60823" t="s">
        <v>26279</v>
      </c>
    </row>
    <row r="60824" spans="1:2" x14ac:dyDescent="0.3">
      <c r="A60824" s="2">
        <v>24.4149141251992</v>
      </c>
      <c r="B60824" t="s">
        <v>26278</v>
      </c>
    </row>
    <row r="60825" spans="1:2" x14ac:dyDescent="0.3">
      <c r="A60825" s="2">
        <v>4.6071585793620002</v>
      </c>
      <c r="B60825" t="s">
        <v>26277</v>
      </c>
    </row>
    <row r="60826" spans="1:2" x14ac:dyDescent="0.3">
      <c r="A60826" s="2">
        <v>11.3401492417191</v>
      </c>
      <c r="B60826" t="s">
        <v>26276</v>
      </c>
    </row>
    <row r="60827" spans="1:2" x14ac:dyDescent="0.3">
      <c r="A60827" s="2">
        <v>6.5551335425944098E-3</v>
      </c>
      <c r="B60827" t="s">
        <v>26275</v>
      </c>
    </row>
    <row r="60828" spans="1:2" x14ac:dyDescent="0.3">
      <c r="A60828" s="2">
        <v>4.4381811089977401E-2</v>
      </c>
      <c r="B60828" t="s">
        <v>26274</v>
      </c>
    </row>
    <row r="60829" spans="1:2" x14ac:dyDescent="0.3">
      <c r="A60829" s="2">
        <v>4.0989999999999999E-2</v>
      </c>
      <c r="B60829" t="s">
        <v>26273</v>
      </c>
    </row>
    <row r="60830" spans="1:2" x14ac:dyDescent="0.3">
      <c r="A60830" s="2">
        <v>4.6899999999999997E-2</v>
      </c>
      <c r="B60830" t="s">
        <v>26272</v>
      </c>
    </row>
    <row r="60831" spans="1:2" x14ac:dyDescent="0.3">
      <c r="A60831" s="2">
        <v>8.4320782464596107</v>
      </c>
      <c r="B60831" t="s">
        <v>26271</v>
      </c>
    </row>
    <row r="60832" spans="1:2" x14ac:dyDescent="0.3">
      <c r="A60832" s="2">
        <v>19.791499999999999</v>
      </c>
      <c r="B60832" t="s">
        <v>26270</v>
      </c>
    </row>
    <row r="60833" spans="1:2" x14ac:dyDescent="0.3">
      <c r="A60833" s="2">
        <v>0.50033000000000005</v>
      </c>
      <c r="B60833" t="s">
        <v>26269</v>
      </c>
    </row>
    <row r="60834" spans="1:2" x14ac:dyDescent="0.3">
      <c r="A60834" s="2">
        <v>2.2061622684598201</v>
      </c>
      <c r="B60834" t="s">
        <v>26268</v>
      </c>
    </row>
    <row r="60835" spans="1:2" x14ac:dyDescent="0.3">
      <c r="A60835" s="2">
        <v>31.300670736832799</v>
      </c>
      <c r="B60835" t="s">
        <v>26267</v>
      </c>
    </row>
    <row r="60836" spans="1:2" x14ac:dyDescent="0.3">
      <c r="A60836" s="2">
        <v>8.2023399237200998</v>
      </c>
      <c r="B60836" t="s">
        <v>26266</v>
      </c>
    </row>
    <row r="60837" spans="1:2" x14ac:dyDescent="0.3">
      <c r="A60837" s="2">
        <v>2.4954399999999999</v>
      </c>
      <c r="B60837" t="s">
        <v>26265</v>
      </c>
    </row>
    <row r="60838" spans="1:2" x14ac:dyDescent="0.3">
      <c r="A60838" s="2">
        <v>9.2783954827430196E-2</v>
      </c>
      <c r="B60838" t="s">
        <v>26264</v>
      </c>
    </row>
    <row r="60839" spans="1:2" x14ac:dyDescent="0.3">
      <c r="A60839" s="2">
        <v>4.26050009469114E-2</v>
      </c>
      <c r="B60839" t="s">
        <v>26263</v>
      </c>
    </row>
    <row r="60840" spans="1:2" x14ac:dyDescent="0.3">
      <c r="A60840" s="2">
        <v>9.0219877992841105E-2</v>
      </c>
      <c r="B60840" t="s">
        <v>26262</v>
      </c>
    </row>
    <row r="60841" spans="1:2" x14ac:dyDescent="0.3">
      <c r="A60841" s="2">
        <v>7.25149419037486</v>
      </c>
      <c r="B60841" t="s">
        <v>26261</v>
      </c>
    </row>
    <row r="60842" spans="1:2" x14ac:dyDescent="0.3">
      <c r="A60842" s="2">
        <v>21.369576107709001</v>
      </c>
      <c r="B60842" t="s">
        <v>26260</v>
      </c>
    </row>
    <row r="60843" spans="1:2" x14ac:dyDescent="0.3">
      <c r="A60843" s="2">
        <v>0.19903119347804299</v>
      </c>
      <c r="B60843" t="s">
        <v>26259</v>
      </c>
    </row>
    <row r="60844" spans="1:2" x14ac:dyDescent="0.3">
      <c r="A60844" s="2">
        <v>6.3800000000000003E-3</v>
      </c>
      <c r="B60844" t="s">
        <v>26258</v>
      </c>
    </row>
    <row r="60845" spans="1:2" x14ac:dyDescent="0.3">
      <c r="A60845" s="2">
        <v>1.7700000000000001E-3</v>
      </c>
      <c r="B60845" t="s">
        <v>26257</v>
      </c>
    </row>
    <row r="60846" spans="1:2" x14ac:dyDescent="0.3">
      <c r="A60846" s="2">
        <v>10.274668821547699</v>
      </c>
      <c r="B60846" t="s">
        <v>26256</v>
      </c>
    </row>
    <row r="60847" spans="1:2" x14ac:dyDescent="0.3">
      <c r="A60847" s="2">
        <v>1.2080650954857099</v>
      </c>
      <c r="B60847" t="s">
        <v>26255</v>
      </c>
    </row>
    <row r="60848" spans="1:2" x14ac:dyDescent="0.3">
      <c r="A60848" s="2">
        <v>16.315447537880399</v>
      </c>
      <c r="B60848" t="s">
        <v>26254</v>
      </c>
    </row>
    <row r="60849" spans="1:2" x14ac:dyDescent="0.3">
      <c r="A60849" s="2">
        <v>9.6600000000000002E-3</v>
      </c>
      <c r="B60849" t="s">
        <v>26253</v>
      </c>
    </row>
    <row r="60850" spans="1:2" x14ac:dyDescent="0.3">
      <c r="A60850" s="2">
        <v>0.2271</v>
      </c>
      <c r="B60850" t="s">
        <v>26252</v>
      </c>
    </row>
    <row r="60851" spans="1:2" x14ac:dyDescent="0.3">
      <c r="A60851" s="2">
        <v>3.38275132676169</v>
      </c>
      <c r="B60851" t="s">
        <v>26251</v>
      </c>
    </row>
    <row r="60852" spans="1:2" x14ac:dyDescent="0.3">
      <c r="A60852" s="2">
        <v>0.62287414956235598</v>
      </c>
      <c r="B60852" t="s">
        <v>26250</v>
      </c>
    </row>
    <row r="60853" spans="1:2" x14ac:dyDescent="0.3">
      <c r="A60853" s="2">
        <v>21.107559999999999</v>
      </c>
      <c r="B60853" t="s">
        <v>26249</v>
      </c>
    </row>
    <row r="60854" spans="1:2" x14ac:dyDescent="0.3">
      <c r="A60854" s="2">
        <v>139.972402034894</v>
      </c>
      <c r="B60854" t="s">
        <v>26248</v>
      </c>
    </row>
    <row r="60855" spans="1:2" x14ac:dyDescent="0.3">
      <c r="A60855" s="2">
        <v>10.55988</v>
      </c>
      <c r="B60855" t="s">
        <v>26247</v>
      </c>
    </row>
    <row r="60856" spans="1:2" x14ac:dyDescent="0.3">
      <c r="A60856" s="2">
        <v>20.233844061542602</v>
      </c>
      <c r="B60856" t="s">
        <v>26246</v>
      </c>
    </row>
    <row r="60857" spans="1:2" x14ac:dyDescent="0.3">
      <c r="A60857" s="2">
        <v>3.3689832390026903E-2</v>
      </c>
      <c r="B60857" t="s">
        <v>26245</v>
      </c>
    </row>
    <row r="60858" spans="1:2" x14ac:dyDescent="0.3">
      <c r="A60858" s="2">
        <v>4.4587346799491003</v>
      </c>
      <c r="B60858" t="s">
        <v>26244</v>
      </c>
    </row>
    <row r="60859" spans="1:2" x14ac:dyDescent="0.3">
      <c r="A60859" s="2">
        <v>0.20025119672385699</v>
      </c>
      <c r="B60859" t="s">
        <v>26243</v>
      </c>
    </row>
    <row r="60860" spans="1:2" x14ac:dyDescent="0.3">
      <c r="A60860" s="2">
        <v>161.73267000000001</v>
      </c>
      <c r="B60860" t="s">
        <v>26242</v>
      </c>
    </row>
    <row r="60861" spans="1:2" x14ac:dyDescent="0.3">
      <c r="A60861" s="2">
        <v>2.0490900000000001</v>
      </c>
      <c r="B60861" t="s">
        <v>26241</v>
      </c>
    </row>
    <row r="60862" spans="1:2" x14ac:dyDescent="0.3">
      <c r="A60862" s="2">
        <v>19.946274767452</v>
      </c>
      <c r="B60862" t="s">
        <v>26240</v>
      </c>
    </row>
    <row r="60863" spans="1:2" x14ac:dyDescent="0.3">
      <c r="A60863" s="2">
        <v>13.5401146899459</v>
      </c>
      <c r="B60863" t="s">
        <v>26239</v>
      </c>
    </row>
    <row r="60864" spans="1:2" x14ac:dyDescent="0.3">
      <c r="A60864" s="2">
        <v>1.2928235471608899E-2</v>
      </c>
      <c r="B60864" t="s">
        <v>26238</v>
      </c>
    </row>
    <row r="60865" spans="1:2" x14ac:dyDescent="0.3">
      <c r="A60865" s="2">
        <v>1351.5740151064599</v>
      </c>
      <c r="B60865" t="s">
        <v>26237</v>
      </c>
    </row>
    <row r="60866" spans="1:2" x14ac:dyDescent="0.3">
      <c r="A60866" s="2">
        <v>3418.7121682342799</v>
      </c>
      <c r="B60866" t="s">
        <v>26236</v>
      </c>
    </row>
    <row r="60867" spans="1:2" x14ac:dyDescent="0.3">
      <c r="A60867" s="2">
        <v>6.4417900000000001</v>
      </c>
      <c r="B60867" t="s">
        <v>26235</v>
      </c>
    </row>
    <row r="60868" spans="1:2" x14ac:dyDescent="0.3">
      <c r="A60868" s="2">
        <v>3.1959028752616501</v>
      </c>
      <c r="B60868" t="s">
        <v>26234</v>
      </c>
    </row>
    <row r="60869" spans="1:2" x14ac:dyDescent="0.3">
      <c r="A60869" s="2">
        <v>2.65984707481213E-2</v>
      </c>
      <c r="B60869" t="s">
        <v>26233</v>
      </c>
    </row>
    <row r="60870" spans="1:2" x14ac:dyDescent="0.3">
      <c r="A60870" s="2">
        <v>4.9684923957753598E-2</v>
      </c>
      <c r="B60870" t="s">
        <v>26232</v>
      </c>
    </row>
    <row r="60871" spans="1:2" x14ac:dyDescent="0.3">
      <c r="A60871" s="2">
        <v>234.47154756690199</v>
      </c>
      <c r="B60871" t="s">
        <v>26231</v>
      </c>
    </row>
    <row r="60872" spans="1:2" x14ac:dyDescent="0.3">
      <c r="A60872" s="2">
        <v>23.735869999999998</v>
      </c>
      <c r="B60872" t="s">
        <v>26230</v>
      </c>
    </row>
    <row r="60873" spans="1:2" x14ac:dyDescent="0.3">
      <c r="A60873" s="2">
        <v>1.08848316358367</v>
      </c>
      <c r="B60873" t="s">
        <v>26229</v>
      </c>
    </row>
    <row r="60874" spans="1:2" x14ac:dyDescent="0.3">
      <c r="A60874" s="2">
        <v>4.2071699999999996</v>
      </c>
      <c r="B60874" t="s">
        <v>26228</v>
      </c>
    </row>
    <row r="60875" spans="1:2" x14ac:dyDescent="0.3">
      <c r="A60875" s="2">
        <v>2.5791471113554998</v>
      </c>
      <c r="B60875" t="s">
        <v>26227</v>
      </c>
    </row>
    <row r="60876" spans="1:2" x14ac:dyDescent="0.3">
      <c r="A60876" s="2">
        <v>6.1032700000000002</v>
      </c>
      <c r="B60876" t="s">
        <v>26226</v>
      </c>
    </row>
    <row r="60877" spans="1:2" x14ac:dyDescent="0.3">
      <c r="A60877" s="2">
        <v>5.2375299999999996</v>
      </c>
      <c r="B60877" t="s">
        <v>26225</v>
      </c>
    </row>
    <row r="60878" spans="1:2" x14ac:dyDescent="0.3">
      <c r="A60878" s="2">
        <v>18.351790000000001</v>
      </c>
      <c r="B60878" t="s">
        <v>26224</v>
      </c>
    </row>
    <row r="60879" spans="1:2" x14ac:dyDescent="0.3">
      <c r="A60879" s="2">
        <v>740.87995147573895</v>
      </c>
      <c r="B60879" t="s">
        <v>26223</v>
      </c>
    </row>
    <row r="60880" spans="1:2" x14ac:dyDescent="0.3">
      <c r="A60880" s="2">
        <v>1.6878851896134299E-2</v>
      </c>
      <c r="B60880" t="s">
        <v>26222</v>
      </c>
    </row>
    <row r="60881" spans="1:2" x14ac:dyDescent="0.3">
      <c r="A60881" s="2">
        <v>2.0771139238036501E-2</v>
      </c>
      <c r="B60881" t="s">
        <v>26221</v>
      </c>
    </row>
    <row r="60882" spans="1:2" x14ac:dyDescent="0.3">
      <c r="A60882" s="2">
        <v>2.0336989660359801E-2</v>
      </c>
      <c r="B60882" t="s">
        <v>26220</v>
      </c>
    </row>
    <row r="60883" spans="1:2" x14ac:dyDescent="0.3">
      <c r="A60883" s="2">
        <v>9.9678500000000003</v>
      </c>
      <c r="B60883" t="s">
        <v>26219</v>
      </c>
    </row>
    <row r="60884" spans="1:2" x14ac:dyDescent="0.3">
      <c r="A60884" s="2">
        <v>7.7374773138689701</v>
      </c>
      <c r="B60884" t="s">
        <v>26218</v>
      </c>
    </row>
    <row r="60885" spans="1:2" x14ac:dyDescent="0.3">
      <c r="A60885" s="2">
        <v>20.569629727472901</v>
      </c>
      <c r="B60885" t="s">
        <v>26217</v>
      </c>
    </row>
    <row r="60886" spans="1:2" x14ac:dyDescent="0.3">
      <c r="A60886" s="2">
        <v>2.6306699999999998</v>
      </c>
      <c r="B60886" t="s">
        <v>26216</v>
      </c>
    </row>
    <row r="60887" spans="1:2" x14ac:dyDescent="0.3">
      <c r="A60887" s="2">
        <v>4.8127477647206499E-4</v>
      </c>
      <c r="B60887" t="s">
        <v>26215</v>
      </c>
    </row>
    <row r="60888" spans="1:2" x14ac:dyDescent="0.3">
      <c r="A60888" s="2">
        <v>2.0298913585250301E-4</v>
      </c>
      <c r="B60888" t="s">
        <v>26214</v>
      </c>
    </row>
    <row r="60889" spans="1:2" x14ac:dyDescent="0.3">
      <c r="A60889" s="2">
        <v>10.125824055035601</v>
      </c>
      <c r="B60889" t="s">
        <v>26213</v>
      </c>
    </row>
    <row r="60890" spans="1:2" x14ac:dyDescent="0.3">
      <c r="A60890" s="2">
        <v>3.7081</v>
      </c>
      <c r="B60890" t="s">
        <v>26212</v>
      </c>
    </row>
    <row r="60891" spans="1:2" x14ac:dyDescent="0.3">
      <c r="A60891" s="2">
        <v>4.8390000000000002E-2</v>
      </c>
      <c r="B60891" t="s">
        <v>26211</v>
      </c>
    </row>
    <row r="60892" spans="1:2" x14ac:dyDescent="0.3">
      <c r="A60892" s="2">
        <v>0.17093457925250799</v>
      </c>
      <c r="B60892" t="s">
        <v>26210</v>
      </c>
    </row>
    <row r="60893" spans="1:2" x14ac:dyDescent="0.3">
      <c r="A60893" s="2">
        <v>30.4025219745965</v>
      </c>
      <c r="B60893" t="s">
        <v>26209</v>
      </c>
    </row>
    <row r="60894" spans="1:2" x14ac:dyDescent="0.3">
      <c r="A60894" s="2">
        <v>1.19672</v>
      </c>
      <c r="B60894" t="s">
        <v>26208</v>
      </c>
    </row>
    <row r="60895" spans="1:2" x14ac:dyDescent="0.3">
      <c r="A60895" s="2">
        <v>6.9778390345725603</v>
      </c>
      <c r="B60895" t="s">
        <v>26207</v>
      </c>
    </row>
    <row r="60896" spans="1:2" x14ac:dyDescent="0.3">
      <c r="A60896" s="2">
        <v>10.4715658890428</v>
      </c>
      <c r="B60896" t="s">
        <v>26206</v>
      </c>
    </row>
    <row r="60897" spans="1:2" x14ac:dyDescent="0.3">
      <c r="A60897" s="2">
        <v>58.415157384125202</v>
      </c>
      <c r="B60897" t="s">
        <v>26205</v>
      </c>
    </row>
    <row r="60898" spans="1:2" x14ac:dyDescent="0.3">
      <c r="A60898" s="2">
        <v>16.088100000000001</v>
      </c>
      <c r="B60898" t="s">
        <v>26204</v>
      </c>
    </row>
    <row r="60899" spans="1:2" x14ac:dyDescent="0.3">
      <c r="A60899" s="2">
        <v>4.1647699999999999</v>
      </c>
      <c r="B60899" t="s">
        <v>26203</v>
      </c>
    </row>
    <row r="60900" spans="1:2" x14ac:dyDescent="0.3">
      <c r="A60900" s="2">
        <v>2.2450399999999999</v>
      </c>
      <c r="B60900" t="s">
        <v>26202</v>
      </c>
    </row>
    <row r="60901" spans="1:2" x14ac:dyDescent="0.3">
      <c r="A60901" s="2">
        <v>39.08643</v>
      </c>
      <c r="B60901" t="s">
        <v>26201</v>
      </c>
    </row>
    <row r="60902" spans="1:2" x14ac:dyDescent="0.3">
      <c r="A60902" s="2">
        <v>2.6939704545952799E-2</v>
      </c>
      <c r="B60902" t="s">
        <v>26200</v>
      </c>
    </row>
    <row r="60903" spans="1:2" x14ac:dyDescent="0.3">
      <c r="A60903" s="2">
        <v>0.26771090349297799</v>
      </c>
      <c r="B60903" t="s">
        <v>26199</v>
      </c>
    </row>
    <row r="60904" spans="1:2" x14ac:dyDescent="0.3">
      <c r="A60904" s="2">
        <v>3.9206689957704399</v>
      </c>
      <c r="B60904" t="s">
        <v>26198</v>
      </c>
    </row>
    <row r="60905" spans="1:2" x14ac:dyDescent="0.3">
      <c r="A60905" s="2">
        <v>9.9545428046174606E-4</v>
      </c>
      <c r="B60905" t="s">
        <v>26197</v>
      </c>
    </row>
    <row r="60906" spans="1:2" x14ac:dyDescent="0.3">
      <c r="A60906" s="2">
        <v>9.4296399999999991</v>
      </c>
      <c r="B60906" t="s">
        <v>26196</v>
      </c>
    </row>
    <row r="60907" spans="1:2" x14ac:dyDescent="0.3">
      <c r="A60907" s="2">
        <v>0.62846824535482504</v>
      </c>
      <c r="B60907" t="s">
        <v>26195</v>
      </c>
    </row>
    <row r="60908" spans="1:2" x14ac:dyDescent="0.3">
      <c r="A60908" s="2">
        <v>3.7979194615731902</v>
      </c>
      <c r="B60908" t="s">
        <v>26194</v>
      </c>
    </row>
    <row r="60909" spans="1:2" x14ac:dyDescent="0.3">
      <c r="A60909" s="2">
        <v>0.29113045869584298</v>
      </c>
      <c r="B60909" t="s">
        <v>26193</v>
      </c>
    </row>
    <row r="60910" spans="1:2" x14ac:dyDescent="0.3">
      <c r="A60910" s="2">
        <v>3.227E-2</v>
      </c>
      <c r="B60910" t="s">
        <v>26192</v>
      </c>
    </row>
    <row r="60911" spans="1:2" x14ac:dyDescent="0.3">
      <c r="A60911" s="2">
        <v>1.7027953960659501</v>
      </c>
      <c r="B60911" t="s">
        <v>26191</v>
      </c>
    </row>
    <row r="60912" spans="1:2" x14ac:dyDescent="0.3">
      <c r="A60912" s="2" t="s">
        <v>13</v>
      </c>
      <c r="B60912" t="s">
        <v>26190</v>
      </c>
    </row>
    <row r="60913" spans="1:2" x14ac:dyDescent="0.3">
      <c r="A60913" s="2">
        <v>6.6345086789226899</v>
      </c>
      <c r="B60913" t="s">
        <v>26189</v>
      </c>
    </row>
    <row r="60914" spans="1:2" x14ac:dyDescent="0.3">
      <c r="A60914" s="2">
        <v>0.43158000000000002</v>
      </c>
      <c r="B60914" t="s">
        <v>5973</v>
      </c>
    </row>
    <row r="60915" spans="1:2" x14ac:dyDescent="0.3">
      <c r="A60915" s="2">
        <v>266.16799416782499</v>
      </c>
      <c r="B60915" t="s">
        <v>26188</v>
      </c>
    </row>
    <row r="60916" spans="1:2" x14ac:dyDescent="0.3">
      <c r="A60916" s="2">
        <v>5.9764285840931404</v>
      </c>
      <c r="B60916" t="s">
        <v>26187</v>
      </c>
    </row>
    <row r="60917" spans="1:2" x14ac:dyDescent="0.3">
      <c r="A60917" s="2">
        <v>4.5515499999999998</v>
      </c>
      <c r="B60917" t="s">
        <v>26186</v>
      </c>
    </row>
    <row r="60918" spans="1:2" x14ac:dyDescent="0.3">
      <c r="A60918" s="2">
        <v>7.9247175394904001</v>
      </c>
      <c r="B60918" t="s">
        <v>26185</v>
      </c>
    </row>
    <row r="60919" spans="1:2" x14ac:dyDescent="0.3">
      <c r="A60919" s="2">
        <v>12.38463</v>
      </c>
      <c r="B60919" t="s">
        <v>26184</v>
      </c>
    </row>
    <row r="60920" spans="1:2" x14ac:dyDescent="0.3">
      <c r="A60920" s="2">
        <v>2.98E-3</v>
      </c>
      <c r="B60920" t="s">
        <v>26183</v>
      </c>
    </row>
    <row r="60921" spans="1:2" x14ac:dyDescent="0.3">
      <c r="A60921" s="2">
        <v>33.651687775684898</v>
      </c>
      <c r="B60921" t="s">
        <v>26182</v>
      </c>
    </row>
    <row r="60922" spans="1:2" x14ac:dyDescent="0.3">
      <c r="A60922" s="2">
        <v>23.6027595692284</v>
      </c>
      <c r="B60922" t="s">
        <v>26181</v>
      </c>
    </row>
    <row r="60923" spans="1:2" x14ac:dyDescent="0.3">
      <c r="A60923" s="2">
        <v>1.33905058957338</v>
      </c>
      <c r="B60923" t="s">
        <v>26180</v>
      </c>
    </row>
    <row r="60924" spans="1:2" x14ac:dyDescent="0.3">
      <c r="A60924" s="2">
        <v>1.36653</v>
      </c>
      <c r="B60924" t="s">
        <v>26179</v>
      </c>
    </row>
    <row r="60925" spans="1:2" x14ac:dyDescent="0.3">
      <c r="A60925" s="2">
        <v>1.0973299999999999</v>
      </c>
      <c r="B60925" t="s">
        <v>26178</v>
      </c>
    </row>
    <row r="60926" spans="1:2" x14ac:dyDescent="0.3">
      <c r="A60926" s="2">
        <v>0.10675999999999999</v>
      </c>
      <c r="B60926" t="s">
        <v>26177</v>
      </c>
    </row>
    <row r="60927" spans="1:2" x14ac:dyDescent="0.3">
      <c r="A60927" s="2">
        <v>78.543272728139797</v>
      </c>
      <c r="B60927" t="s">
        <v>26176</v>
      </c>
    </row>
    <row r="60928" spans="1:2" x14ac:dyDescent="0.3">
      <c r="A60928" s="2">
        <v>84.215538137595004</v>
      </c>
      <c r="B60928" t="s">
        <v>26175</v>
      </c>
    </row>
    <row r="60929" spans="1:2" x14ac:dyDescent="0.3">
      <c r="A60929" s="2">
        <v>1.6160000000000001E-2</v>
      </c>
      <c r="B60929" t="s">
        <v>26174</v>
      </c>
    </row>
    <row r="60930" spans="1:2" x14ac:dyDescent="0.3">
      <c r="A60930" s="2">
        <v>3.9554554123716598E-2</v>
      </c>
      <c r="B60930" t="s">
        <v>26173</v>
      </c>
    </row>
    <row r="60931" spans="1:2" x14ac:dyDescent="0.3">
      <c r="A60931" s="2">
        <v>0.15884000000000001</v>
      </c>
      <c r="B60931" t="s">
        <v>26172</v>
      </c>
    </row>
    <row r="60932" spans="1:2" x14ac:dyDescent="0.3">
      <c r="A60932" s="2">
        <v>2.83031717071154</v>
      </c>
      <c r="B60932" t="s">
        <v>26171</v>
      </c>
    </row>
    <row r="60933" spans="1:2" x14ac:dyDescent="0.3">
      <c r="A60933" s="2">
        <v>1.5499999999999999E-3</v>
      </c>
      <c r="B60933" t="s">
        <v>26170</v>
      </c>
    </row>
    <row r="60934" spans="1:2" x14ac:dyDescent="0.3">
      <c r="A60934" s="2">
        <v>1.9541900000000001</v>
      </c>
      <c r="B60934" t="s">
        <v>26169</v>
      </c>
    </row>
    <row r="60935" spans="1:2" x14ac:dyDescent="0.3">
      <c r="A60935" s="2">
        <v>10.655279999999999</v>
      </c>
      <c r="B60935" t="s">
        <v>26168</v>
      </c>
    </row>
    <row r="60936" spans="1:2" x14ac:dyDescent="0.3">
      <c r="A60936" s="2">
        <v>0.10562000000000001</v>
      </c>
      <c r="B60936" t="s">
        <v>26167</v>
      </c>
    </row>
    <row r="60937" spans="1:2" x14ac:dyDescent="0.3">
      <c r="A60937" s="2">
        <v>0.26506000000000002</v>
      </c>
      <c r="B60937" t="s">
        <v>26166</v>
      </c>
    </row>
    <row r="60938" spans="1:2" x14ac:dyDescent="0.3">
      <c r="A60938" s="2">
        <v>0.35934687522431302</v>
      </c>
      <c r="B60938" t="s">
        <v>26165</v>
      </c>
    </row>
    <row r="60939" spans="1:2" x14ac:dyDescent="0.3">
      <c r="A60939" s="2">
        <v>0.834680570427899</v>
      </c>
      <c r="B60939" t="s">
        <v>26164</v>
      </c>
    </row>
    <row r="60940" spans="1:2" x14ac:dyDescent="0.3">
      <c r="A60940" s="2">
        <v>0.55255870389609896</v>
      </c>
      <c r="B60940" t="s">
        <v>26163</v>
      </c>
    </row>
    <row r="60941" spans="1:2" x14ac:dyDescent="0.3">
      <c r="A60941" s="2">
        <v>28.646100000000001</v>
      </c>
      <c r="B60941" t="s">
        <v>26162</v>
      </c>
    </row>
    <row r="60942" spans="1:2" x14ac:dyDescent="0.3">
      <c r="A60942" s="2">
        <v>0.5</v>
      </c>
      <c r="B60942" t="s">
        <v>894</v>
      </c>
    </row>
    <row r="60943" spans="1:2" x14ac:dyDescent="0.3">
      <c r="A60943" s="2">
        <v>42.659837335352897</v>
      </c>
      <c r="B60943" t="s">
        <v>26161</v>
      </c>
    </row>
    <row r="60944" spans="1:2" x14ac:dyDescent="0.3">
      <c r="A60944" s="2">
        <v>1.02444091433883</v>
      </c>
      <c r="B60944" t="s">
        <v>26160</v>
      </c>
    </row>
    <row r="60945" spans="1:2" x14ac:dyDescent="0.3">
      <c r="A60945" s="2">
        <v>41.264555564811801</v>
      </c>
      <c r="B60945" t="s">
        <v>26159</v>
      </c>
    </row>
    <row r="60946" spans="1:2" x14ac:dyDescent="0.3">
      <c r="A60946" s="2">
        <v>0.26369999999999999</v>
      </c>
      <c r="B60946" t="s">
        <v>26158</v>
      </c>
    </row>
    <row r="60947" spans="1:2" x14ac:dyDescent="0.3">
      <c r="A60947" s="2">
        <v>12.897518681633001</v>
      </c>
      <c r="B60947" t="s">
        <v>26157</v>
      </c>
    </row>
    <row r="60948" spans="1:2" x14ac:dyDescent="0.3">
      <c r="A60948" s="2">
        <v>8.516E-2</v>
      </c>
      <c r="B60948" t="s">
        <v>26156</v>
      </c>
    </row>
    <row r="60949" spans="1:2" x14ac:dyDescent="0.3">
      <c r="A60949" s="2">
        <v>6.6634267066571704E-2</v>
      </c>
      <c r="B60949" t="s">
        <v>26155</v>
      </c>
    </row>
    <row r="60950" spans="1:2" x14ac:dyDescent="0.3">
      <c r="A60950" s="2">
        <v>6.5450201002450496E-3</v>
      </c>
      <c r="B60950" t="s">
        <v>26154</v>
      </c>
    </row>
    <row r="60951" spans="1:2" x14ac:dyDescent="0.3">
      <c r="A60951" s="2">
        <v>9.2609733653146606E-2</v>
      </c>
      <c r="B60951" t="s">
        <v>26153</v>
      </c>
    </row>
    <row r="60952" spans="1:2" x14ac:dyDescent="0.3">
      <c r="A60952" s="2">
        <v>0.79851000000000005</v>
      </c>
      <c r="B60952" t="s">
        <v>26152</v>
      </c>
    </row>
    <row r="60953" spans="1:2" x14ac:dyDescent="0.3">
      <c r="A60953" s="2">
        <v>0.79851000000000005</v>
      </c>
      <c r="B60953" t="s">
        <v>26151</v>
      </c>
    </row>
    <row r="60954" spans="1:2" x14ac:dyDescent="0.3">
      <c r="A60954" s="2">
        <v>17.568729999999999</v>
      </c>
      <c r="B60954" t="s">
        <v>26150</v>
      </c>
    </row>
    <row r="60955" spans="1:2" x14ac:dyDescent="0.3">
      <c r="A60955" s="2">
        <v>23.021519999999999</v>
      </c>
      <c r="B60955" t="s">
        <v>26149</v>
      </c>
    </row>
    <row r="60956" spans="1:2" x14ac:dyDescent="0.3">
      <c r="A60956" s="2">
        <v>2.1270000000000001E-2</v>
      </c>
      <c r="B60956" t="s">
        <v>26148</v>
      </c>
    </row>
    <row r="60957" spans="1:2" x14ac:dyDescent="0.3">
      <c r="A60957" s="2">
        <v>0.55232918555115196</v>
      </c>
      <c r="B60957" t="s">
        <v>26147</v>
      </c>
    </row>
    <row r="60958" spans="1:2" x14ac:dyDescent="0.3">
      <c r="A60958" s="2">
        <v>2.5559999999999999E-2</v>
      </c>
      <c r="B60958" t="s">
        <v>26146</v>
      </c>
    </row>
    <row r="60959" spans="1:2" x14ac:dyDescent="0.3">
      <c r="A60959" s="2">
        <v>21.594128073807699</v>
      </c>
      <c r="B60959" t="s">
        <v>26145</v>
      </c>
    </row>
    <row r="60960" spans="1:2" x14ac:dyDescent="0.3">
      <c r="A60960" s="2">
        <v>0.43753349920387202</v>
      </c>
      <c r="B60960" t="s">
        <v>26144</v>
      </c>
    </row>
    <row r="60961" spans="1:2" x14ac:dyDescent="0.3">
      <c r="A60961" s="2">
        <v>5.1327303319429101E-3</v>
      </c>
      <c r="B60961" t="s">
        <v>26143</v>
      </c>
    </row>
    <row r="60962" spans="1:2" x14ac:dyDescent="0.3">
      <c r="A60962" s="2">
        <v>159.015114525385</v>
      </c>
      <c r="B60962" t="s">
        <v>26142</v>
      </c>
    </row>
    <row r="60963" spans="1:2" x14ac:dyDescent="0.3">
      <c r="A60963" s="2">
        <v>0.45097141459965201</v>
      </c>
      <c r="B60963" t="s">
        <v>26141</v>
      </c>
    </row>
    <row r="60964" spans="1:2" x14ac:dyDescent="0.3">
      <c r="A60964" s="2">
        <v>2672.6025903037298</v>
      </c>
      <c r="B60964" t="s">
        <v>26140</v>
      </c>
    </row>
    <row r="60965" spans="1:2" x14ac:dyDescent="0.3">
      <c r="A60965" s="2">
        <v>238.17867373074901</v>
      </c>
      <c r="B60965" t="s">
        <v>26139</v>
      </c>
    </row>
    <row r="60966" spans="1:2" x14ac:dyDescent="0.3">
      <c r="A60966" s="2">
        <v>15.643346533956199</v>
      </c>
      <c r="B60966" t="s">
        <v>26138</v>
      </c>
    </row>
    <row r="60967" spans="1:2" x14ac:dyDescent="0.3">
      <c r="A60967" s="2">
        <v>4.33995</v>
      </c>
      <c r="B60967" t="s">
        <v>26137</v>
      </c>
    </row>
    <row r="60968" spans="1:2" x14ac:dyDescent="0.3">
      <c r="A60968" s="2">
        <v>1.4294627641485799E-2</v>
      </c>
      <c r="B60968" t="s">
        <v>26136</v>
      </c>
    </row>
    <row r="60969" spans="1:2" x14ac:dyDescent="0.3">
      <c r="A60969" s="2">
        <v>15.5499321348391</v>
      </c>
      <c r="B60969" t="s">
        <v>26135</v>
      </c>
    </row>
    <row r="60970" spans="1:2" x14ac:dyDescent="0.3">
      <c r="A60970" s="2">
        <v>1.4455199999999999</v>
      </c>
      <c r="B60970" t="s">
        <v>26134</v>
      </c>
    </row>
    <row r="60971" spans="1:2" x14ac:dyDescent="0.3">
      <c r="A60971" s="2">
        <v>151.62424924742899</v>
      </c>
      <c r="B60971" t="s">
        <v>26133</v>
      </c>
    </row>
    <row r="60972" spans="1:2" x14ac:dyDescent="0.3">
      <c r="A60972" s="2">
        <v>12.997529999999999</v>
      </c>
      <c r="B60972" t="s">
        <v>26132</v>
      </c>
    </row>
    <row r="60973" spans="1:2" x14ac:dyDescent="0.3">
      <c r="A60973" s="2">
        <v>13.567768655550999</v>
      </c>
      <c r="B60973" t="s">
        <v>26131</v>
      </c>
    </row>
    <row r="60974" spans="1:2" x14ac:dyDescent="0.3">
      <c r="A60974" s="2">
        <v>1.83588</v>
      </c>
      <c r="B60974" t="s">
        <v>26130</v>
      </c>
    </row>
    <row r="60975" spans="1:2" x14ac:dyDescent="0.3">
      <c r="A60975" s="2">
        <v>2.51777587652759E-2</v>
      </c>
      <c r="B60975" t="s">
        <v>26129</v>
      </c>
    </row>
    <row r="60976" spans="1:2" x14ac:dyDescent="0.3">
      <c r="A60976" s="2">
        <v>4.3543399999999997</v>
      </c>
      <c r="B60976" t="s">
        <v>26128</v>
      </c>
    </row>
    <row r="60977" spans="1:2" x14ac:dyDescent="0.3">
      <c r="A60977" s="2">
        <v>45.161503133981299</v>
      </c>
      <c r="B60977" t="s">
        <v>26127</v>
      </c>
    </row>
    <row r="60978" spans="1:2" x14ac:dyDescent="0.3">
      <c r="A60978" s="2">
        <v>0.12026000000000001</v>
      </c>
      <c r="B60978" t="s">
        <v>26126</v>
      </c>
    </row>
    <row r="60979" spans="1:2" x14ac:dyDescent="0.3">
      <c r="A60979" s="2">
        <v>0.32247940213390103</v>
      </c>
      <c r="B60979" t="s">
        <v>26125</v>
      </c>
    </row>
    <row r="60980" spans="1:2" x14ac:dyDescent="0.3">
      <c r="A60980" s="2">
        <v>27.667675164755799</v>
      </c>
      <c r="B60980" t="s">
        <v>26124</v>
      </c>
    </row>
    <row r="60981" spans="1:2" x14ac:dyDescent="0.3">
      <c r="A60981" s="2">
        <v>8.3400000000000002E-3</v>
      </c>
      <c r="B60981" t="s">
        <v>26123</v>
      </c>
    </row>
    <row r="60982" spans="1:2" x14ac:dyDescent="0.3">
      <c r="A60982" s="2">
        <v>2.6571600000000002</v>
      </c>
      <c r="B60982" t="s">
        <v>26122</v>
      </c>
    </row>
    <row r="60983" spans="1:2" x14ac:dyDescent="0.3">
      <c r="A60983" s="2">
        <v>1.6868799999999999</v>
      </c>
      <c r="B60983" t="s">
        <v>26121</v>
      </c>
    </row>
    <row r="60984" spans="1:2" x14ac:dyDescent="0.3">
      <c r="A60984" s="2">
        <v>2.82486020093234E-3</v>
      </c>
      <c r="B60984" t="s">
        <v>26120</v>
      </c>
    </row>
    <row r="60985" spans="1:2" x14ac:dyDescent="0.3">
      <c r="A60985" s="2">
        <v>14.6676382956793</v>
      </c>
      <c r="B60985" t="s">
        <v>26119</v>
      </c>
    </row>
    <row r="60986" spans="1:2" x14ac:dyDescent="0.3">
      <c r="A60986" s="2">
        <v>10.559609999999999</v>
      </c>
      <c r="B60986" t="s">
        <v>26118</v>
      </c>
    </row>
    <row r="60987" spans="1:2" x14ac:dyDescent="0.3">
      <c r="A60987" s="2">
        <v>121.276258974771</v>
      </c>
      <c r="B60987" t="s">
        <v>26117</v>
      </c>
    </row>
    <row r="60988" spans="1:2" x14ac:dyDescent="0.3">
      <c r="A60988" s="2">
        <v>2.1199999999999999E-3</v>
      </c>
      <c r="B60988" t="s">
        <v>26116</v>
      </c>
    </row>
    <row r="60989" spans="1:2" x14ac:dyDescent="0.3">
      <c r="A60989" s="2">
        <v>5.8097264129655796E-3</v>
      </c>
      <c r="B60989" t="s">
        <v>26115</v>
      </c>
    </row>
    <row r="60990" spans="1:2" x14ac:dyDescent="0.3">
      <c r="A60990" s="2">
        <v>8.3860000000000004E-2</v>
      </c>
      <c r="B60990" t="s">
        <v>26114</v>
      </c>
    </row>
    <row r="60991" spans="1:2" x14ac:dyDescent="0.3">
      <c r="A60991" s="2">
        <v>23.581029999999998</v>
      </c>
      <c r="B60991" t="s">
        <v>26113</v>
      </c>
    </row>
    <row r="60992" spans="1:2" x14ac:dyDescent="0.3">
      <c r="A60992" s="2">
        <v>39.597949560861402</v>
      </c>
      <c r="B60992" t="s">
        <v>26112</v>
      </c>
    </row>
    <row r="60993" spans="1:2" x14ac:dyDescent="0.3">
      <c r="A60993" s="2">
        <v>633.23722269539405</v>
      </c>
      <c r="B60993" t="s">
        <v>26111</v>
      </c>
    </row>
    <row r="60994" spans="1:2" x14ac:dyDescent="0.3">
      <c r="A60994" s="2">
        <v>123.95774789321401</v>
      </c>
      <c r="B60994" t="s">
        <v>26110</v>
      </c>
    </row>
    <row r="60995" spans="1:2" x14ac:dyDescent="0.3">
      <c r="A60995" s="2">
        <v>18.478730362401201</v>
      </c>
      <c r="B60995" t="s">
        <v>26109</v>
      </c>
    </row>
    <row r="60996" spans="1:2" x14ac:dyDescent="0.3">
      <c r="A60996" s="2">
        <v>1.5102800000000001</v>
      </c>
      <c r="B60996" t="s">
        <v>26108</v>
      </c>
    </row>
    <row r="60997" spans="1:2" x14ac:dyDescent="0.3">
      <c r="A60997" s="2">
        <v>4.6370100000000001</v>
      </c>
      <c r="B60997" t="s">
        <v>26107</v>
      </c>
    </row>
    <row r="60998" spans="1:2" x14ac:dyDescent="0.3">
      <c r="A60998" s="2">
        <v>3.5847993001537799</v>
      </c>
      <c r="B60998" t="s">
        <v>26106</v>
      </c>
    </row>
    <row r="60999" spans="1:2" x14ac:dyDescent="0.3">
      <c r="A60999" s="2">
        <v>3.7637107247832402</v>
      </c>
      <c r="B60999" t="s">
        <v>26105</v>
      </c>
    </row>
    <row r="61000" spans="1:2" x14ac:dyDescent="0.3">
      <c r="A61000" s="2">
        <v>2.2061147303987599E-2</v>
      </c>
      <c r="B61000" t="s">
        <v>26104</v>
      </c>
    </row>
    <row r="61001" spans="1:2" x14ac:dyDescent="0.3">
      <c r="A61001" s="2">
        <v>0.22459372058433599</v>
      </c>
      <c r="B61001" t="s">
        <v>26103</v>
      </c>
    </row>
    <row r="61002" spans="1:2" x14ac:dyDescent="0.3">
      <c r="A61002" s="2">
        <v>1.9211400000000001</v>
      </c>
      <c r="B61002" t="s">
        <v>26102</v>
      </c>
    </row>
    <row r="61003" spans="1:2" x14ac:dyDescent="0.3">
      <c r="A61003" s="2">
        <v>0.83401898568984101</v>
      </c>
      <c r="B61003" t="s">
        <v>26101</v>
      </c>
    </row>
    <row r="61004" spans="1:2" x14ac:dyDescent="0.3">
      <c r="A61004" s="2">
        <v>52.656152134499003</v>
      </c>
      <c r="B61004" t="s">
        <v>26100</v>
      </c>
    </row>
    <row r="61005" spans="1:2" x14ac:dyDescent="0.3">
      <c r="A61005" s="2">
        <v>36.547165906427601</v>
      </c>
      <c r="B61005" t="s">
        <v>26099</v>
      </c>
    </row>
    <row r="61006" spans="1:2" x14ac:dyDescent="0.3">
      <c r="A61006" s="2">
        <v>0.40563429671763601</v>
      </c>
      <c r="B61006" t="s">
        <v>26098</v>
      </c>
    </row>
    <row r="61007" spans="1:2" x14ac:dyDescent="0.3">
      <c r="A61007" s="2">
        <v>545.45234389092104</v>
      </c>
      <c r="B61007" t="s">
        <v>26097</v>
      </c>
    </row>
    <row r="61008" spans="1:2" x14ac:dyDescent="0.3">
      <c r="A61008" s="2">
        <v>74.091126382164603</v>
      </c>
      <c r="B61008" t="s">
        <v>26096</v>
      </c>
    </row>
    <row r="61009" spans="1:2" x14ac:dyDescent="0.3">
      <c r="A61009" s="2">
        <v>102.27194333352701</v>
      </c>
      <c r="B61009" t="s">
        <v>26095</v>
      </c>
    </row>
    <row r="61010" spans="1:2" x14ac:dyDescent="0.3">
      <c r="A61010" s="2">
        <v>1.746E-2</v>
      </c>
      <c r="B61010" t="s">
        <v>26094</v>
      </c>
    </row>
    <row r="61011" spans="1:2" x14ac:dyDescent="0.3">
      <c r="A61011" s="2">
        <v>139.975931944933</v>
      </c>
      <c r="B61011" t="s">
        <v>26093</v>
      </c>
    </row>
    <row r="61012" spans="1:2" x14ac:dyDescent="0.3">
      <c r="A61012" s="2">
        <v>0.74485000000000001</v>
      </c>
      <c r="B61012" t="s">
        <v>26092</v>
      </c>
    </row>
    <row r="61013" spans="1:2" x14ac:dyDescent="0.3">
      <c r="A61013" s="2">
        <v>29.94068</v>
      </c>
      <c r="B61013" t="s">
        <v>26091</v>
      </c>
    </row>
    <row r="61014" spans="1:2" x14ac:dyDescent="0.3">
      <c r="A61014" s="2">
        <v>0.10093000000000001</v>
      </c>
      <c r="B61014" t="s">
        <v>26090</v>
      </c>
    </row>
    <row r="61015" spans="1:2" x14ac:dyDescent="0.3">
      <c r="A61015" s="2">
        <v>8.1750000000000003E-2</v>
      </c>
      <c r="B61015" t="s">
        <v>26089</v>
      </c>
    </row>
    <row r="61016" spans="1:2" x14ac:dyDescent="0.3">
      <c r="A61016" s="2">
        <v>12.857950000000001</v>
      </c>
      <c r="B61016" t="s">
        <v>26088</v>
      </c>
    </row>
    <row r="61017" spans="1:2" x14ac:dyDescent="0.3">
      <c r="A61017" s="2">
        <v>0.31419000000000002</v>
      </c>
      <c r="B61017" t="s">
        <v>26087</v>
      </c>
    </row>
    <row r="61018" spans="1:2" x14ac:dyDescent="0.3">
      <c r="A61018" s="2">
        <v>2.6557400000000002</v>
      </c>
      <c r="B61018" t="s">
        <v>26086</v>
      </c>
    </row>
    <row r="61019" spans="1:2" x14ac:dyDescent="0.3">
      <c r="A61019" s="2">
        <v>0.181172774997964</v>
      </c>
      <c r="B61019" t="s">
        <v>26085</v>
      </c>
    </row>
    <row r="61020" spans="1:2" x14ac:dyDescent="0.3">
      <c r="A61020" s="2">
        <v>0.31292966235976299</v>
      </c>
      <c r="B61020" t="s">
        <v>26084</v>
      </c>
    </row>
    <row r="61021" spans="1:2" x14ac:dyDescent="0.3">
      <c r="A61021" s="2">
        <v>3.3551099999999998</v>
      </c>
      <c r="B61021" t="s">
        <v>26083</v>
      </c>
    </row>
    <row r="61022" spans="1:2" x14ac:dyDescent="0.3">
      <c r="A61022" s="2">
        <v>1.7239999999999998E-2</v>
      </c>
      <c r="B61022" t="s">
        <v>26082</v>
      </c>
    </row>
    <row r="61023" spans="1:2" x14ac:dyDescent="0.3">
      <c r="A61023" s="2">
        <v>6.5360413612192497E-2</v>
      </c>
      <c r="B61023" t="s">
        <v>26081</v>
      </c>
    </row>
    <row r="61024" spans="1:2" x14ac:dyDescent="0.3">
      <c r="A61024" s="2">
        <v>19.786655228206701</v>
      </c>
      <c r="B61024" t="s">
        <v>26080</v>
      </c>
    </row>
    <row r="61025" spans="1:2" x14ac:dyDescent="0.3">
      <c r="A61025" s="2">
        <v>1.43456380763158E-2</v>
      </c>
      <c r="B61025" t="s">
        <v>26079</v>
      </c>
    </row>
    <row r="61026" spans="1:2" x14ac:dyDescent="0.3">
      <c r="A61026" s="2">
        <v>3.5500000000000002E-3</v>
      </c>
      <c r="B61026" t="s">
        <v>26078</v>
      </c>
    </row>
    <row r="61027" spans="1:2" x14ac:dyDescent="0.3">
      <c r="A61027" s="2">
        <v>3.2089827473285299</v>
      </c>
      <c r="B61027" t="s">
        <v>26077</v>
      </c>
    </row>
    <row r="61028" spans="1:2" x14ac:dyDescent="0.3">
      <c r="A61028" s="2">
        <v>0.28022519645835903</v>
      </c>
      <c r="B61028" t="s">
        <v>26076</v>
      </c>
    </row>
    <row r="61029" spans="1:2" x14ac:dyDescent="0.3">
      <c r="A61029" s="2">
        <v>0.39262023050587203</v>
      </c>
      <c r="B61029" t="s">
        <v>26075</v>
      </c>
    </row>
    <row r="61030" spans="1:2" x14ac:dyDescent="0.3">
      <c r="A61030" s="2">
        <v>2.5780000000000001E-2</v>
      </c>
      <c r="B61030" t="s">
        <v>26074</v>
      </c>
    </row>
    <row r="61031" spans="1:2" x14ac:dyDescent="0.3">
      <c r="A61031" s="2">
        <v>4.9528699999999999</v>
      </c>
      <c r="B61031" t="s">
        <v>26073</v>
      </c>
    </row>
    <row r="61032" spans="1:2" x14ac:dyDescent="0.3">
      <c r="A61032" s="2">
        <v>11.7462981606781</v>
      </c>
      <c r="B61032" t="s">
        <v>26072</v>
      </c>
    </row>
    <row r="61033" spans="1:2" x14ac:dyDescent="0.3">
      <c r="A61033" s="2">
        <v>0.112474856992685</v>
      </c>
      <c r="B61033" t="s">
        <v>26071</v>
      </c>
    </row>
    <row r="61034" spans="1:2" x14ac:dyDescent="0.3">
      <c r="A61034" s="2">
        <v>3.5904324834840802E-2</v>
      </c>
      <c r="B61034" t="s">
        <v>26070</v>
      </c>
    </row>
    <row r="61035" spans="1:2" x14ac:dyDescent="0.3">
      <c r="A61035" s="2">
        <v>10.1753</v>
      </c>
      <c r="B61035" t="s">
        <v>26069</v>
      </c>
    </row>
    <row r="61036" spans="1:2" x14ac:dyDescent="0.3">
      <c r="A61036" s="2">
        <v>1.0325904014106699</v>
      </c>
      <c r="B61036" t="s">
        <v>26068</v>
      </c>
    </row>
    <row r="61037" spans="1:2" x14ac:dyDescent="0.3">
      <c r="A61037" s="2">
        <v>0.29521050957910799</v>
      </c>
      <c r="B61037" t="s">
        <v>26067</v>
      </c>
    </row>
    <row r="61038" spans="1:2" x14ac:dyDescent="0.3">
      <c r="A61038" s="2">
        <v>5.0251725351198404</v>
      </c>
      <c r="B61038" t="s">
        <v>26066</v>
      </c>
    </row>
    <row r="61039" spans="1:2" x14ac:dyDescent="0.3">
      <c r="A61039" s="2">
        <v>18.6061118845541</v>
      </c>
      <c r="B61039" t="s">
        <v>26065</v>
      </c>
    </row>
    <row r="61040" spans="1:2" x14ac:dyDescent="0.3">
      <c r="A61040" s="2">
        <v>18.874289999999998</v>
      </c>
      <c r="B61040" t="s">
        <v>26064</v>
      </c>
    </row>
    <row r="61041" spans="1:2" x14ac:dyDescent="0.3">
      <c r="A61041" s="2">
        <v>0.56110466883379595</v>
      </c>
      <c r="B61041" t="s">
        <v>26063</v>
      </c>
    </row>
    <row r="61042" spans="1:2" x14ac:dyDescent="0.3">
      <c r="A61042" s="2">
        <v>2.2804248218550098</v>
      </c>
      <c r="B61042" t="s">
        <v>26062</v>
      </c>
    </row>
    <row r="61043" spans="1:2" x14ac:dyDescent="0.3">
      <c r="A61043" s="2">
        <v>6.3357945092073598E-2</v>
      </c>
      <c r="B61043" t="s">
        <v>26061</v>
      </c>
    </row>
    <row r="61044" spans="1:2" x14ac:dyDescent="0.3">
      <c r="A61044" s="2">
        <v>3.1270069295678198</v>
      </c>
      <c r="B61044" t="s">
        <v>26060</v>
      </c>
    </row>
    <row r="61045" spans="1:2" x14ac:dyDescent="0.3">
      <c r="A61045" s="2">
        <v>1.602E-2</v>
      </c>
      <c r="B61045" t="s">
        <v>26059</v>
      </c>
    </row>
    <row r="61046" spans="1:2" x14ac:dyDescent="0.3">
      <c r="A61046" s="2">
        <v>0.12144000000000001</v>
      </c>
      <c r="B61046" t="s">
        <v>26058</v>
      </c>
    </row>
    <row r="61047" spans="1:2" x14ac:dyDescent="0.3">
      <c r="A61047" s="2">
        <v>5.0443800000000003</v>
      </c>
      <c r="B61047" t="s">
        <v>26057</v>
      </c>
    </row>
    <row r="61048" spans="1:2" x14ac:dyDescent="0.3">
      <c r="A61048" s="2">
        <v>38.007710000000003</v>
      </c>
      <c r="B61048" t="s">
        <v>26056</v>
      </c>
    </row>
    <row r="61049" spans="1:2" x14ac:dyDescent="0.3">
      <c r="A61049" s="2">
        <v>85.181730000000002</v>
      </c>
      <c r="B61049" t="s">
        <v>26055</v>
      </c>
    </row>
    <row r="61050" spans="1:2" x14ac:dyDescent="0.3">
      <c r="A61050" s="2">
        <v>7.6625500000000004</v>
      </c>
      <c r="B61050" t="s">
        <v>26054</v>
      </c>
    </row>
    <row r="61051" spans="1:2" x14ac:dyDescent="0.3">
      <c r="A61051" s="2">
        <v>69.53031</v>
      </c>
      <c r="B61051" t="s">
        <v>26053</v>
      </c>
    </row>
    <row r="61052" spans="1:2" x14ac:dyDescent="0.3">
      <c r="A61052" s="2">
        <v>55.596325956640001</v>
      </c>
      <c r="B61052" t="s">
        <v>26052</v>
      </c>
    </row>
    <row r="61053" spans="1:2" x14ac:dyDescent="0.3">
      <c r="A61053" s="2">
        <v>1.5166493031147801</v>
      </c>
      <c r="B61053" t="s">
        <v>26051</v>
      </c>
    </row>
    <row r="61054" spans="1:2" x14ac:dyDescent="0.3">
      <c r="A61054" s="2">
        <v>26.42916</v>
      </c>
      <c r="B61054" t="s">
        <v>26050</v>
      </c>
    </row>
    <row r="61055" spans="1:2" x14ac:dyDescent="0.3">
      <c r="A61055" s="2">
        <v>2.3456100000000002</v>
      </c>
      <c r="B61055" t="s">
        <v>26049</v>
      </c>
    </row>
    <row r="61056" spans="1:2" x14ac:dyDescent="0.3">
      <c r="A61056" s="2">
        <v>1.2968200930001701</v>
      </c>
      <c r="B61056" t="s">
        <v>26048</v>
      </c>
    </row>
    <row r="61057" spans="1:2" x14ac:dyDescent="0.3">
      <c r="A61057" s="2">
        <v>3.2313050079691599</v>
      </c>
      <c r="B61057" t="s">
        <v>26047</v>
      </c>
    </row>
    <row r="61058" spans="1:2" x14ac:dyDescent="0.3">
      <c r="A61058" s="2">
        <v>1.0159100000000001</v>
      </c>
      <c r="B61058" t="s">
        <v>26046</v>
      </c>
    </row>
    <row r="61059" spans="1:2" x14ac:dyDescent="0.3">
      <c r="A61059" s="2">
        <v>0.425557849923832</v>
      </c>
      <c r="B61059" t="s">
        <v>26045</v>
      </c>
    </row>
    <row r="61060" spans="1:2" x14ac:dyDescent="0.3">
      <c r="A61060" s="2">
        <v>27.885837023548799</v>
      </c>
      <c r="B61060" t="s">
        <v>26044</v>
      </c>
    </row>
    <row r="61061" spans="1:2" x14ac:dyDescent="0.3">
      <c r="A61061" s="2">
        <v>0.44239129132459398</v>
      </c>
      <c r="B61061" t="s">
        <v>26043</v>
      </c>
    </row>
    <row r="61062" spans="1:2" x14ac:dyDescent="0.3">
      <c r="A61062" s="2">
        <v>6.0569999999999999E-2</v>
      </c>
      <c r="B61062" t="s">
        <v>26042</v>
      </c>
    </row>
    <row r="61063" spans="1:2" x14ac:dyDescent="0.3">
      <c r="A61063" s="2">
        <v>101.314624081312</v>
      </c>
      <c r="B61063" t="s">
        <v>26041</v>
      </c>
    </row>
    <row r="61064" spans="1:2" x14ac:dyDescent="0.3">
      <c r="A61064" s="2">
        <v>0.35118623312915898</v>
      </c>
      <c r="B61064" t="s">
        <v>26040</v>
      </c>
    </row>
    <row r="61065" spans="1:2" x14ac:dyDescent="0.3">
      <c r="A61065" s="2">
        <v>4.4826837660480896</v>
      </c>
      <c r="B61065" t="s">
        <v>26039</v>
      </c>
    </row>
    <row r="61066" spans="1:2" x14ac:dyDescent="0.3">
      <c r="A61066" s="2">
        <v>2.68276</v>
      </c>
      <c r="B61066" t="s">
        <v>26038</v>
      </c>
    </row>
    <row r="61067" spans="1:2" x14ac:dyDescent="0.3">
      <c r="A61067" s="2">
        <v>0.73080000000000001</v>
      </c>
      <c r="B61067" t="s">
        <v>26037</v>
      </c>
    </row>
    <row r="61068" spans="1:2" x14ac:dyDescent="0.3">
      <c r="A61068" s="2">
        <v>9.3228200000000001</v>
      </c>
      <c r="B61068" t="s">
        <v>26036</v>
      </c>
    </row>
    <row r="61069" spans="1:2" x14ac:dyDescent="0.3">
      <c r="A61069" s="2">
        <v>99.403300000000002</v>
      </c>
      <c r="B61069" t="s">
        <v>26035</v>
      </c>
    </row>
    <row r="61070" spans="1:2" x14ac:dyDescent="0.3">
      <c r="A61070" s="2">
        <v>13.380839999999999</v>
      </c>
      <c r="B61070" t="s">
        <v>26034</v>
      </c>
    </row>
    <row r="61071" spans="1:2" x14ac:dyDescent="0.3">
      <c r="A61071" s="2">
        <v>22.039670000000001</v>
      </c>
      <c r="B61071" t="s">
        <v>26033</v>
      </c>
    </row>
    <row r="61072" spans="1:2" x14ac:dyDescent="0.3">
      <c r="A61072" s="2">
        <v>17.676396474298301</v>
      </c>
      <c r="B61072" t="s">
        <v>26032</v>
      </c>
    </row>
    <row r="61073" spans="1:2" x14ac:dyDescent="0.3">
      <c r="A61073" s="2">
        <v>1.1306099999999999</v>
      </c>
      <c r="B61073" t="s">
        <v>26031</v>
      </c>
    </row>
    <row r="61074" spans="1:2" x14ac:dyDescent="0.3">
      <c r="A61074" s="2">
        <v>8.5809999999999997E-2</v>
      </c>
      <c r="B61074" t="s">
        <v>26030</v>
      </c>
    </row>
    <row r="61075" spans="1:2" x14ac:dyDescent="0.3">
      <c r="A61075" s="2">
        <v>0.11262</v>
      </c>
      <c r="B61075" t="s">
        <v>26029</v>
      </c>
    </row>
    <row r="61076" spans="1:2" x14ac:dyDescent="0.3">
      <c r="A61076" s="2">
        <v>8.405E-2</v>
      </c>
      <c r="B61076" t="s">
        <v>1171</v>
      </c>
    </row>
    <row r="61077" spans="1:2" x14ac:dyDescent="0.3">
      <c r="A61077" s="2">
        <v>82.062954964863096</v>
      </c>
      <c r="B61077" t="s">
        <v>26028</v>
      </c>
    </row>
    <row r="61078" spans="1:2" x14ac:dyDescent="0.3">
      <c r="A61078" s="2">
        <v>2.8611185594431499</v>
      </c>
      <c r="B61078" t="s">
        <v>26027</v>
      </c>
    </row>
    <row r="61079" spans="1:2" x14ac:dyDescent="0.3">
      <c r="A61079" s="2">
        <v>50879.62343</v>
      </c>
      <c r="B61079" t="s">
        <v>26026</v>
      </c>
    </row>
    <row r="61080" spans="1:2" x14ac:dyDescent="0.3">
      <c r="A61080" s="2">
        <v>91.048624434692698</v>
      </c>
      <c r="B61080" t="s">
        <v>26025</v>
      </c>
    </row>
    <row r="61081" spans="1:2" x14ac:dyDescent="0.3">
      <c r="A61081" s="2">
        <v>46.538830500099202</v>
      </c>
      <c r="B61081" t="s">
        <v>26024</v>
      </c>
    </row>
    <row r="61082" spans="1:2" x14ac:dyDescent="0.3">
      <c r="A61082" s="2">
        <v>0.77229171920792095</v>
      </c>
      <c r="B61082" t="s">
        <v>26023</v>
      </c>
    </row>
    <row r="61083" spans="1:2" x14ac:dyDescent="0.3">
      <c r="A61083" s="2">
        <v>1.8164100000000001</v>
      </c>
      <c r="B61083" t="s">
        <v>26022</v>
      </c>
    </row>
    <row r="61084" spans="1:2" x14ac:dyDescent="0.3">
      <c r="A61084" s="2">
        <v>8.8942580258713502</v>
      </c>
      <c r="B61084" t="s">
        <v>26021</v>
      </c>
    </row>
    <row r="61085" spans="1:2" x14ac:dyDescent="0.3">
      <c r="A61085" s="2">
        <v>3.3560599999999998</v>
      </c>
      <c r="B61085" t="s">
        <v>26020</v>
      </c>
    </row>
    <row r="61086" spans="1:2" x14ac:dyDescent="0.3">
      <c r="A61086" s="2">
        <v>5.1711099999999997</v>
      </c>
      <c r="B61086" t="s">
        <v>26019</v>
      </c>
    </row>
    <row r="61087" spans="1:2" x14ac:dyDescent="0.3">
      <c r="A61087" s="2">
        <v>3.4704023592518398</v>
      </c>
      <c r="B61087" t="s">
        <v>26018</v>
      </c>
    </row>
    <row r="61088" spans="1:2" x14ac:dyDescent="0.3">
      <c r="A61088" s="2">
        <v>54.662909999999997</v>
      </c>
      <c r="B61088" t="s">
        <v>26017</v>
      </c>
    </row>
    <row r="61089" spans="1:2" x14ac:dyDescent="0.3">
      <c r="A61089" s="2">
        <v>1.61137</v>
      </c>
      <c r="B61089" t="s">
        <v>26016</v>
      </c>
    </row>
    <row r="61090" spans="1:2" x14ac:dyDescent="0.3">
      <c r="A61090" s="2">
        <v>9.3439999999999995E-2</v>
      </c>
      <c r="B61090" t="s">
        <v>26015</v>
      </c>
    </row>
    <row r="61091" spans="1:2" x14ac:dyDescent="0.3">
      <c r="A61091" s="2">
        <v>1.8134845301711899</v>
      </c>
      <c r="B61091" t="s">
        <v>26014</v>
      </c>
    </row>
    <row r="61092" spans="1:2" x14ac:dyDescent="0.3">
      <c r="A61092" s="2">
        <v>23.678979544166399</v>
      </c>
      <c r="B61092" t="s">
        <v>26013</v>
      </c>
    </row>
    <row r="61093" spans="1:2" x14ac:dyDescent="0.3">
      <c r="A61093" s="2">
        <v>22.944030000000001</v>
      </c>
      <c r="B61093" t="s">
        <v>26012</v>
      </c>
    </row>
    <row r="61094" spans="1:2" x14ac:dyDescent="0.3">
      <c r="A61094" s="2">
        <v>38.069699999999997</v>
      </c>
      <c r="B61094" t="s">
        <v>26011</v>
      </c>
    </row>
    <row r="61095" spans="1:2" x14ac:dyDescent="0.3">
      <c r="A61095" s="2">
        <v>0.38734169867536</v>
      </c>
      <c r="B61095" t="s">
        <v>26010</v>
      </c>
    </row>
    <row r="61096" spans="1:2" x14ac:dyDescent="0.3">
      <c r="A61096" s="2">
        <v>40.908214103745401</v>
      </c>
      <c r="B61096" t="s">
        <v>26009</v>
      </c>
    </row>
    <row r="61097" spans="1:2" x14ac:dyDescent="0.3">
      <c r="A61097" s="2">
        <v>0.45356999999999997</v>
      </c>
      <c r="B61097" t="s">
        <v>26008</v>
      </c>
    </row>
    <row r="61098" spans="1:2" x14ac:dyDescent="0.3">
      <c r="A61098" s="2">
        <v>13.4491018491451</v>
      </c>
      <c r="B61098" t="s">
        <v>26007</v>
      </c>
    </row>
    <row r="61099" spans="1:2" x14ac:dyDescent="0.3">
      <c r="A61099" s="2">
        <v>0.97091252160256603</v>
      </c>
      <c r="B61099" t="s">
        <v>26006</v>
      </c>
    </row>
    <row r="61100" spans="1:2" x14ac:dyDescent="0.3">
      <c r="A61100" s="2">
        <v>5.4467499999999998</v>
      </c>
      <c r="B61100" t="s">
        <v>26005</v>
      </c>
    </row>
    <row r="61101" spans="1:2" x14ac:dyDescent="0.3">
      <c r="A61101" s="2">
        <v>7.79E-3</v>
      </c>
      <c r="B61101" t="s">
        <v>26004</v>
      </c>
    </row>
    <row r="61102" spans="1:2" x14ac:dyDescent="0.3">
      <c r="A61102" s="2">
        <v>4.3708514771274896</v>
      </c>
      <c r="B61102" t="s">
        <v>26003</v>
      </c>
    </row>
    <row r="61103" spans="1:2" x14ac:dyDescent="0.3">
      <c r="A61103" s="2">
        <v>36.789960000000001</v>
      </c>
      <c r="B61103" t="s">
        <v>26002</v>
      </c>
    </row>
    <row r="61104" spans="1:2" x14ac:dyDescent="0.3">
      <c r="A61104" s="2">
        <v>27.058479999999999</v>
      </c>
      <c r="B61104" t="s">
        <v>26001</v>
      </c>
    </row>
    <row r="61105" spans="1:2" x14ac:dyDescent="0.3">
      <c r="A61105" s="2">
        <v>0.16261999999999999</v>
      </c>
      <c r="B61105" t="s">
        <v>26000</v>
      </c>
    </row>
    <row r="61106" spans="1:2" x14ac:dyDescent="0.3">
      <c r="A61106" s="2">
        <v>4.8658156586046397</v>
      </c>
      <c r="B61106" t="s">
        <v>25999</v>
      </c>
    </row>
    <row r="61107" spans="1:2" x14ac:dyDescent="0.3">
      <c r="A61107" s="2">
        <v>9.6959800000000005</v>
      </c>
      <c r="B61107" t="s">
        <v>25998</v>
      </c>
    </row>
    <row r="61108" spans="1:2" x14ac:dyDescent="0.3">
      <c r="A61108" s="2">
        <v>0.35117999999999999</v>
      </c>
      <c r="B61108" t="s">
        <v>539</v>
      </c>
    </row>
    <row r="61109" spans="1:2" x14ac:dyDescent="0.3">
      <c r="A61109" s="2">
        <v>4.9889999999999997E-2</v>
      </c>
      <c r="B61109" t="s">
        <v>25997</v>
      </c>
    </row>
    <row r="61110" spans="1:2" x14ac:dyDescent="0.3">
      <c r="A61110" s="2">
        <v>15.8689018138327</v>
      </c>
      <c r="B61110" t="s">
        <v>25996</v>
      </c>
    </row>
    <row r="61111" spans="1:2" x14ac:dyDescent="0.3">
      <c r="A61111" s="2">
        <v>101.258916515563</v>
      </c>
      <c r="B61111" t="s">
        <v>25995</v>
      </c>
    </row>
    <row r="61112" spans="1:2" x14ac:dyDescent="0.3">
      <c r="A61112" s="2">
        <v>1.49E-3</v>
      </c>
      <c r="B61112" t="s">
        <v>25994</v>
      </c>
    </row>
    <row r="61113" spans="1:2" x14ac:dyDescent="0.3">
      <c r="A61113" s="2">
        <v>9.7999999999999997E-4</v>
      </c>
      <c r="B61113" t="s">
        <v>25993</v>
      </c>
    </row>
    <row r="61114" spans="1:2" x14ac:dyDescent="0.3">
      <c r="A61114" s="2">
        <v>2.9270192126315502</v>
      </c>
      <c r="B61114" t="s">
        <v>25992</v>
      </c>
    </row>
    <row r="61115" spans="1:2" x14ac:dyDescent="0.3">
      <c r="A61115" s="2">
        <v>7.2929266284005798E-2</v>
      </c>
      <c r="B61115" t="s">
        <v>25991</v>
      </c>
    </row>
    <row r="61116" spans="1:2" x14ac:dyDescent="0.3">
      <c r="A61116" s="2">
        <v>7.6999999999999996E-4</v>
      </c>
      <c r="B61116" t="s">
        <v>25990</v>
      </c>
    </row>
    <row r="61117" spans="1:2" x14ac:dyDescent="0.3">
      <c r="A61117" s="2">
        <v>1.70211</v>
      </c>
      <c r="B61117" t="s">
        <v>25989</v>
      </c>
    </row>
    <row r="61118" spans="1:2" x14ac:dyDescent="0.3">
      <c r="A61118" s="2">
        <v>0.82720000000000005</v>
      </c>
      <c r="B61118" t="s">
        <v>25988</v>
      </c>
    </row>
    <row r="61119" spans="1:2" x14ac:dyDescent="0.3">
      <c r="A61119" s="2">
        <v>0.10892</v>
      </c>
      <c r="B61119" t="s">
        <v>25987</v>
      </c>
    </row>
    <row r="61120" spans="1:2" x14ac:dyDescent="0.3">
      <c r="A61120" s="2">
        <v>1.5523800000000001</v>
      </c>
      <c r="B61120" t="s">
        <v>25986</v>
      </c>
    </row>
    <row r="61121" spans="1:2" x14ac:dyDescent="0.3">
      <c r="A61121" s="2">
        <v>1.5523800000000001</v>
      </c>
      <c r="B61121" t="s">
        <v>25985</v>
      </c>
    </row>
    <row r="61122" spans="1:2" x14ac:dyDescent="0.3">
      <c r="A61122" s="2">
        <v>0.13741</v>
      </c>
      <c r="B61122" t="s">
        <v>25984</v>
      </c>
    </row>
    <row r="61123" spans="1:2" x14ac:dyDescent="0.3">
      <c r="A61123" s="2">
        <v>0.90206134164052798</v>
      </c>
      <c r="B61123" t="s">
        <v>25983</v>
      </c>
    </row>
    <row r="61124" spans="1:2" x14ac:dyDescent="0.3">
      <c r="A61124" s="2">
        <v>1.9556074192249999</v>
      </c>
      <c r="B61124" t="s">
        <v>25982</v>
      </c>
    </row>
    <row r="61125" spans="1:2" x14ac:dyDescent="0.3">
      <c r="A61125" s="2">
        <v>1.1363000000000001</v>
      </c>
      <c r="B61125" t="s">
        <v>25981</v>
      </c>
    </row>
    <row r="61126" spans="1:2" x14ac:dyDescent="0.3">
      <c r="A61126" s="2">
        <v>28.959948092883</v>
      </c>
      <c r="B61126" t="s">
        <v>25980</v>
      </c>
    </row>
    <row r="61127" spans="1:2" x14ac:dyDescent="0.3">
      <c r="A61127" s="2">
        <v>1.7789299999999999</v>
      </c>
      <c r="B61127" t="s">
        <v>25979</v>
      </c>
    </row>
    <row r="61128" spans="1:2" x14ac:dyDescent="0.3">
      <c r="A61128" s="2">
        <v>1.18005</v>
      </c>
      <c r="B61128" t="s">
        <v>25978</v>
      </c>
    </row>
    <row r="61129" spans="1:2" x14ac:dyDescent="0.3">
      <c r="A61129" s="2">
        <v>1.18005</v>
      </c>
      <c r="B61129" t="s">
        <v>25977</v>
      </c>
    </row>
    <row r="61130" spans="1:2" x14ac:dyDescent="0.3">
      <c r="A61130" s="2">
        <v>1.2410399999999999</v>
      </c>
      <c r="B61130" t="s">
        <v>25976</v>
      </c>
    </row>
    <row r="61131" spans="1:2" x14ac:dyDescent="0.3">
      <c r="A61131" s="2">
        <v>7.9796790510908897</v>
      </c>
      <c r="B61131" t="s">
        <v>25975</v>
      </c>
    </row>
    <row r="61132" spans="1:2" x14ac:dyDescent="0.3">
      <c r="A61132" s="2">
        <v>10.169840000000001</v>
      </c>
      <c r="B61132" t="s">
        <v>25974</v>
      </c>
    </row>
    <row r="61133" spans="1:2" x14ac:dyDescent="0.3">
      <c r="A61133" s="2">
        <v>2.2865899999999999</v>
      </c>
      <c r="B61133" t="s">
        <v>25973</v>
      </c>
    </row>
    <row r="61134" spans="1:2" x14ac:dyDescent="0.3">
      <c r="A61134" s="2">
        <v>2.6650200000000002</v>
      </c>
      <c r="B61134" t="s">
        <v>25972</v>
      </c>
    </row>
    <row r="61135" spans="1:2" x14ac:dyDescent="0.3">
      <c r="A61135" s="2">
        <v>7.9907091830195496</v>
      </c>
      <c r="B61135" t="s">
        <v>25971</v>
      </c>
    </row>
    <row r="61136" spans="1:2" x14ac:dyDescent="0.3">
      <c r="A61136" s="2">
        <v>0.90913999999999995</v>
      </c>
      <c r="B61136" t="s">
        <v>25970</v>
      </c>
    </row>
    <row r="61137" spans="1:2" x14ac:dyDescent="0.3">
      <c r="A61137" s="2">
        <v>5.8400000000000001E-2</v>
      </c>
      <c r="B61137" t="s">
        <v>25969</v>
      </c>
    </row>
    <row r="61138" spans="1:2" x14ac:dyDescent="0.3">
      <c r="A61138" s="2">
        <v>5.2900000000000003E-2</v>
      </c>
      <c r="B61138" t="s">
        <v>25968</v>
      </c>
    </row>
    <row r="61139" spans="1:2" x14ac:dyDescent="0.3">
      <c r="A61139" s="2">
        <v>3.1421100000000002</v>
      </c>
      <c r="B61139" t="s">
        <v>25967</v>
      </c>
    </row>
    <row r="61140" spans="1:2" x14ac:dyDescent="0.3">
      <c r="A61140" s="2">
        <v>1.36825</v>
      </c>
      <c r="B61140" t="s">
        <v>25966</v>
      </c>
    </row>
    <row r="61141" spans="1:2" x14ac:dyDescent="0.3">
      <c r="A61141" s="2">
        <v>4</v>
      </c>
      <c r="B61141" t="s">
        <v>25965</v>
      </c>
    </row>
    <row r="61142" spans="1:2" x14ac:dyDescent="0.3">
      <c r="A61142" s="2">
        <v>0.1</v>
      </c>
      <c r="B61142" t="s">
        <v>25964</v>
      </c>
    </row>
    <row r="61143" spans="1:2" x14ac:dyDescent="0.3">
      <c r="A61143" s="2">
        <v>2.68276</v>
      </c>
      <c r="B61143" t="s">
        <v>25963</v>
      </c>
    </row>
    <row r="61144" spans="1:2" x14ac:dyDescent="0.3">
      <c r="A61144" s="2">
        <v>2.68276</v>
      </c>
      <c r="B61144" t="s">
        <v>25962</v>
      </c>
    </row>
    <row r="61145" spans="1:2" x14ac:dyDescent="0.3">
      <c r="A61145" s="2">
        <v>3.4121000000000001</v>
      </c>
      <c r="B61145" t="s">
        <v>25961</v>
      </c>
    </row>
    <row r="61146" spans="1:2" x14ac:dyDescent="0.3">
      <c r="A61146" s="2">
        <v>1.6675704165857601</v>
      </c>
      <c r="B61146" t="s">
        <v>25960</v>
      </c>
    </row>
    <row r="61147" spans="1:2" x14ac:dyDescent="0.3">
      <c r="A61147" s="2">
        <v>0.57822281313036195</v>
      </c>
      <c r="B61147" t="s">
        <v>25959</v>
      </c>
    </row>
    <row r="61148" spans="1:2" x14ac:dyDescent="0.3">
      <c r="A61148" s="2">
        <v>1.01330566996649</v>
      </c>
      <c r="B61148" t="s">
        <v>25958</v>
      </c>
    </row>
    <row r="61149" spans="1:2" x14ac:dyDescent="0.3">
      <c r="A61149" s="2">
        <v>136.39007170285799</v>
      </c>
      <c r="B61149" t="s">
        <v>25957</v>
      </c>
    </row>
    <row r="61150" spans="1:2" x14ac:dyDescent="0.3">
      <c r="A61150" s="2">
        <v>0.66913624313966302</v>
      </c>
      <c r="B61150" t="s">
        <v>25956</v>
      </c>
    </row>
    <row r="61151" spans="1:2" x14ac:dyDescent="0.3">
      <c r="A61151" s="2">
        <v>18.3300588217644</v>
      </c>
      <c r="B61151" t="s">
        <v>25955</v>
      </c>
    </row>
    <row r="61152" spans="1:2" x14ac:dyDescent="0.3">
      <c r="A61152" s="2">
        <v>1.22978107240917</v>
      </c>
      <c r="B61152" t="s">
        <v>25954</v>
      </c>
    </row>
    <row r="61153" spans="1:2" x14ac:dyDescent="0.3">
      <c r="A61153" s="2">
        <v>14.7339046437609</v>
      </c>
      <c r="B61153" t="s">
        <v>25953</v>
      </c>
    </row>
    <row r="61154" spans="1:2" x14ac:dyDescent="0.3">
      <c r="A61154" s="2">
        <v>0.30678791770741498</v>
      </c>
      <c r="B61154" t="s">
        <v>25952</v>
      </c>
    </row>
    <row r="61155" spans="1:2" x14ac:dyDescent="0.3">
      <c r="A61155" s="2">
        <v>7.2558629811819904</v>
      </c>
      <c r="B61155" t="s">
        <v>25951</v>
      </c>
    </row>
    <row r="61156" spans="1:2" x14ac:dyDescent="0.3">
      <c r="A61156" s="2">
        <v>1.09355</v>
      </c>
      <c r="B61156" t="s">
        <v>25950</v>
      </c>
    </row>
    <row r="61157" spans="1:2" x14ac:dyDescent="0.3">
      <c r="A61157" s="2">
        <v>1.1261699999999999</v>
      </c>
      <c r="B61157" t="s">
        <v>25949</v>
      </c>
    </row>
    <row r="61158" spans="1:2" x14ac:dyDescent="0.3">
      <c r="A61158" s="2">
        <v>3.1898381916630001</v>
      </c>
      <c r="B61158" t="s">
        <v>25948</v>
      </c>
    </row>
    <row r="61159" spans="1:2" x14ac:dyDescent="0.3">
      <c r="A61159" s="2">
        <v>3.24644153411184</v>
      </c>
      <c r="B61159" t="s">
        <v>25947</v>
      </c>
    </row>
    <row r="61160" spans="1:2" x14ac:dyDescent="0.3">
      <c r="A61160" s="2">
        <v>3.54948867797573</v>
      </c>
      <c r="B61160" t="s">
        <v>25946</v>
      </c>
    </row>
    <row r="61161" spans="1:2" x14ac:dyDescent="0.3">
      <c r="A61161" s="2">
        <v>12.7415895337527</v>
      </c>
      <c r="B61161" t="s">
        <v>25945</v>
      </c>
    </row>
    <row r="61162" spans="1:2" x14ac:dyDescent="0.3">
      <c r="A61162" s="2">
        <v>12.5028114313155</v>
      </c>
      <c r="B61162" t="s">
        <v>25944</v>
      </c>
    </row>
    <row r="61163" spans="1:2" x14ac:dyDescent="0.3">
      <c r="A61163" s="2">
        <v>0.53726419038329198</v>
      </c>
      <c r="B61163" t="s">
        <v>25943</v>
      </c>
    </row>
    <row r="61164" spans="1:2" x14ac:dyDescent="0.3">
      <c r="A61164" s="2">
        <v>0.65622000000000003</v>
      </c>
      <c r="B61164" t="s">
        <v>25942</v>
      </c>
    </row>
    <row r="61165" spans="1:2" x14ac:dyDescent="0.3">
      <c r="A61165" s="2">
        <v>40.572719532493601</v>
      </c>
      <c r="B61165" t="s">
        <v>25941</v>
      </c>
    </row>
    <row r="61166" spans="1:2" x14ac:dyDescent="0.3">
      <c r="A61166" s="2">
        <v>0.35430877686679002</v>
      </c>
      <c r="B61166" t="s">
        <v>25940</v>
      </c>
    </row>
    <row r="61167" spans="1:2" x14ac:dyDescent="0.3">
      <c r="A61167" s="2">
        <v>5.9380000000000002E-2</v>
      </c>
      <c r="B61167" t="s">
        <v>25939</v>
      </c>
    </row>
    <row r="61168" spans="1:2" x14ac:dyDescent="0.3">
      <c r="A61168" s="2">
        <v>5.2510000000000001E-2</v>
      </c>
      <c r="B61168" t="s">
        <v>25938</v>
      </c>
    </row>
    <row r="61169" spans="1:2" x14ac:dyDescent="0.3">
      <c r="A61169" s="2">
        <v>4.8730000000000002E-2</v>
      </c>
      <c r="B61169" t="s">
        <v>25937</v>
      </c>
    </row>
    <row r="61170" spans="1:2" x14ac:dyDescent="0.3">
      <c r="A61170" s="2">
        <v>4.5370000000000001E-2</v>
      </c>
      <c r="B61170" t="s">
        <v>25936</v>
      </c>
    </row>
    <row r="61171" spans="1:2" x14ac:dyDescent="0.3">
      <c r="A61171" s="2">
        <v>6.9499999999999996E-3</v>
      </c>
      <c r="B61171" t="s">
        <v>25935</v>
      </c>
    </row>
    <row r="61172" spans="1:2" x14ac:dyDescent="0.3">
      <c r="A61172" s="2">
        <v>30.432110000000002</v>
      </c>
      <c r="B61172" t="s">
        <v>25934</v>
      </c>
    </row>
    <row r="61173" spans="1:2" x14ac:dyDescent="0.3">
      <c r="A61173" s="2">
        <v>8.79972264793801</v>
      </c>
      <c r="B61173" t="s">
        <v>25933</v>
      </c>
    </row>
    <row r="61174" spans="1:2" x14ac:dyDescent="0.3">
      <c r="A61174" s="2">
        <v>1.7355530335999701E-2</v>
      </c>
      <c r="B61174" t="s">
        <v>25932</v>
      </c>
    </row>
    <row r="61175" spans="1:2" x14ac:dyDescent="0.3">
      <c r="A61175" s="2">
        <v>8.6181501180239095E-2</v>
      </c>
      <c r="B61175" t="s">
        <v>25931</v>
      </c>
    </row>
    <row r="61176" spans="1:2" x14ac:dyDescent="0.3">
      <c r="A61176" s="2">
        <v>144.99852824393301</v>
      </c>
      <c r="B61176" t="s">
        <v>25930</v>
      </c>
    </row>
    <row r="61177" spans="1:2" x14ac:dyDescent="0.3">
      <c r="A61177" s="2">
        <v>0.23615</v>
      </c>
      <c r="B61177" t="s">
        <v>25929</v>
      </c>
    </row>
    <row r="61178" spans="1:2" x14ac:dyDescent="0.3">
      <c r="A61178" s="2">
        <v>0.21634965436923301</v>
      </c>
      <c r="B61178" t="s">
        <v>25928</v>
      </c>
    </row>
    <row r="61179" spans="1:2" x14ac:dyDescent="0.3">
      <c r="A61179" s="2">
        <v>2.6710000000000001E-2</v>
      </c>
      <c r="B61179" t="s">
        <v>25927</v>
      </c>
    </row>
    <row r="61180" spans="1:2" x14ac:dyDescent="0.3">
      <c r="A61180" s="2">
        <v>1.5975162565457399</v>
      </c>
      <c r="B61180" t="s">
        <v>25926</v>
      </c>
    </row>
    <row r="61181" spans="1:2" x14ac:dyDescent="0.3">
      <c r="A61181" s="2">
        <v>19.613420000000001</v>
      </c>
      <c r="B61181" t="s">
        <v>25925</v>
      </c>
    </row>
    <row r="61182" spans="1:2" x14ac:dyDescent="0.3">
      <c r="A61182" s="2">
        <v>2.6228899999999999</v>
      </c>
      <c r="B61182" t="s">
        <v>25924</v>
      </c>
    </row>
    <row r="61183" spans="1:2" x14ac:dyDescent="0.3">
      <c r="A61183" s="2">
        <v>8.5295400000000008</v>
      </c>
      <c r="B61183" t="s">
        <v>25923</v>
      </c>
    </row>
    <row r="61184" spans="1:2" x14ac:dyDescent="0.3">
      <c r="A61184" s="2">
        <v>13.012930000000001</v>
      </c>
      <c r="B61184" t="s">
        <v>25922</v>
      </c>
    </row>
    <row r="61185" spans="1:2" x14ac:dyDescent="0.3">
      <c r="A61185" s="2">
        <v>3.3090000000000001E-2</v>
      </c>
      <c r="B61185" t="s">
        <v>25921</v>
      </c>
    </row>
    <row r="61186" spans="1:2" x14ac:dyDescent="0.3">
      <c r="A61186" s="2">
        <v>6.5804681307705906E-2</v>
      </c>
      <c r="B61186" t="s">
        <v>25920</v>
      </c>
    </row>
    <row r="61187" spans="1:2" x14ac:dyDescent="0.3">
      <c r="A61187" s="2">
        <v>59.54354</v>
      </c>
      <c r="B61187" t="s">
        <v>25919</v>
      </c>
    </row>
    <row r="61188" spans="1:2" x14ac:dyDescent="0.3">
      <c r="A61188" s="2">
        <v>39.893479999999997</v>
      </c>
      <c r="B61188" t="s">
        <v>25918</v>
      </c>
    </row>
    <row r="61189" spans="1:2" x14ac:dyDescent="0.3">
      <c r="A61189" s="2">
        <v>1.4578800000000001</v>
      </c>
      <c r="B61189" t="s">
        <v>25917</v>
      </c>
    </row>
    <row r="61190" spans="1:2" x14ac:dyDescent="0.3">
      <c r="A61190" s="2">
        <v>4.3020000000000003E-2</v>
      </c>
      <c r="B61190" t="s">
        <v>25916</v>
      </c>
    </row>
    <row r="61191" spans="1:2" x14ac:dyDescent="0.3">
      <c r="A61191" s="2">
        <v>4.3080295974812201E-2</v>
      </c>
      <c r="B61191" t="s">
        <v>25915</v>
      </c>
    </row>
    <row r="61192" spans="1:2" x14ac:dyDescent="0.3">
      <c r="A61192" s="2">
        <v>3.6139999999999999E-2</v>
      </c>
      <c r="B61192" t="s">
        <v>25914</v>
      </c>
    </row>
    <row r="61193" spans="1:2" x14ac:dyDescent="0.3">
      <c r="A61193" s="2">
        <v>3.4540000000000001E-2</v>
      </c>
      <c r="B61193" t="s">
        <v>25913</v>
      </c>
    </row>
    <row r="61194" spans="1:2" x14ac:dyDescent="0.3">
      <c r="A61194" s="2">
        <v>12.102538998775699</v>
      </c>
      <c r="B61194" t="s">
        <v>25912</v>
      </c>
    </row>
    <row r="61195" spans="1:2" x14ac:dyDescent="0.3">
      <c r="A61195" s="2">
        <v>0.30842000000000003</v>
      </c>
      <c r="B61195" t="s">
        <v>25911</v>
      </c>
    </row>
    <row r="61196" spans="1:2" x14ac:dyDescent="0.3">
      <c r="A61196" s="2">
        <v>4.1079999999999998E-2</v>
      </c>
      <c r="B61196" t="s">
        <v>25910</v>
      </c>
    </row>
    <row r="61197" spans="1:2" x14ac:dyDescent="0.3">
      <c r="A61197" s="2">
        <v>2.5500099999999999</v>
      </c>
      <c r="B61197" t="s">
        <v>25909</v>
      </c>
    </row>
    <row r="61198" spans="1:2" x14ac:dyDescent="0.3">
      <c r="A61198" s="2">
        <v>3.4836399999999998</v>
      </c>
      <c r="B61198" t="s">
        <v>25908</v>
      </c>
    </row>
    <row r="61199" spans="1:2" x14ac:dyDescent="0.3">
      <c r="A61199" s="2">
        <v>37.625928168053299</v>
      </c>
      <c r="B61199" t="s">
        <v>25907</v>
      </c>
    </row>
    <row r="61200" spans="1:2" x14ac:dyDescent="0.3">
      <c r="A61200" s="2">
        <v>146.89599000000001</v>
      </c>
      <c r="B61200" t="s">
        <v>25906</v>
      </c>
    </row>
    <row r="61201" spans="1:2" x14ac:dyDescent="0.3">
      <c r="A61201" s="2">
        <v>6.9476874686768797</v>
      </c>
      <c r="B61201" t="s">
        <v>25905</v>
      </c>
    </row>
    <row r="61202" spans="1:2" x14ac:dyDescent="0.3">
      <c r="A61202" s="2">
        <v>18.593589999999999</v>
      </c>
      <c r="B61202" t="s">
        <v>25904</v>
      </c>
    </row>
    <row r="61203" spans="1:2" x14ac:dyDescent="0.3">
      <c r="A61203" s="2">
        <v>24.580639999999999</v>
      </c>
      <c r="B61203" t="s">
        <v>25903</v>
      </c>
    </row>
    <row r="61204" spans="1:2" x14ac:dyDescent="0.3">
      <c r="A61204" s="2">
        <v>0.58382524124831903</v>
      </c>
      <c r="B61204" t="s">
        <v>25902</v>
      </c>
    </row>
    <row r="61205" spans="1:2" x14ac:dyDescent="0.3">
      <c r="A61205" s="2">
        <v>0.82591069626023605</v>
      </c>
      <c r="B61205" t="s">
        <v>1353</v>
      </c>
    </row>
    <row r="61206" spans="1:2" x14ac:dyDescent="0.3">
      <c r="A61206" s="2">
        <v>0.2114</v>
      </c>
      <c r="B61206" t="s">
        <v>25901</v>
      </c>
    </row>
    <row r="61207" spans="1:2" x14ac:dyDescent="0.3">
      <c r="A61207" s="2">
        <v>5.5393299999999996</v>
      </c>
      <c r="B61207" t="s">
        <v>25900</v>
      </c>
    </row>
    <row r="61208" spans="1:2" x14ac:dyDescent="0.3">
      <c r="A61208" s="2">
        <v>12.79711</v>
      </c>
      <c r="B61208" t="s">
        <v>25899</v>
      </c>
    </row>
    <row r="61209" spans="1:2" x14ac:dyDescent="0.3">
      <c r="A61209" s="2">
        <v>21.237649999999999</v>
      </c>
      <c r="B61209" t="s">
        <v>25898</v>
      </c>
    </row>
    <row r="61210" spans="1:2" x14ac:dyDescent="0.3">
      <c r="A61210" s="2">
        <v>6.4380000000000007E-2</v>
      </c>
      <c r="B61210" t="s">
        <v>25897</v>
      </c>
    </row>
    <row r="61211" spans="1:2" x14ac:dyDescent="0.3">
      <c r="A61211" s="2">
        <v>98.784455376984596</v>
      </c>
      <c r="B61211" t="s">
        <v>25896</v>
      </c>
    </row>
    <row r="61212" spans="1:2" x14ac:dyDescent="0.3">
      <c r="A61212" s="2">
        <v>0.10877000000000001</v>
      </c>
      <c r="B61212" t="s">
        <v>25895</v>
      </c>
    </row>
    <row r="61213" spans="1:2" x14ac:dyDescent="0.3">
      <c r="A61213" s="2">
        <v>1.46356</v>
      </c>
      <c r="B61213" t="s">
        <v>25894</v>
      </c>
    </row>
    <row r="61214" spans="1:2" x14ac:dyDescent="0.3">
      <c r="A61214" s="2">
        <v>2.89574</v>
      </c>
      <c r="B61214" t="s">
        <v>25893</v>
      </c>
    </row>
    <row r="61215" spans="1:2" x14ac:dyDescent="0.3">
      <c r="A61215" s="2">
        <v>0.14499000000000001</v>
      </c>
      <c r="B61215" t="s">
        <v>25892</v>
      </c>
    </row>
    <row r="61216" spans="1:2" x14ac:dyDescent="0.3">
      <c r="A61216" s="2">
        <v>40.796080000000003</v>
      </c>
      <c r="B61216" t="s">
        <v>25891</v>
      </c>
    </row>
    <row r="61217" spans="1:2" x14ac:dyDescent="0.3">
      <c r="A61217" s="2">
        <v>10.65718</v>
      </c>
      <c r="B61217" t="s">
        <v>25890</v>
      </c>
    </row>
    <row r="61218" spans="1:2" x14ac:dyDescent="0.3">
      <c r="A61218" s="2">
        <v>2.5994527999838999</v>
      </c>
      <c r="B61218" t="s">
        <v>25889</v>
      </c>
    </row>
    <row r="61219" spans="1:2" x14ac:dyDescent="0.3">
      <c r="A61219" s="2">
        <v>4.0710055392666602</v>
      </c>
      <c r="B61219" t="s">
        <v>25888</v>
      </c>
    </row>
    <row r="61220" spans="1:2" x14ac:dyDescent="0.3">
      <c r="A61220" s="2">
        <v>5.8295653587607301</v>
      </c>
      <c r="B61220" t="s">
        <v>25887</v>
      </c>
    </row>
    <row r="61221" spans="1:2" x14ac:dyDescent="0.3">
      <c r="A61221" s="2">
        <v>52.423000000000002</v>
      </c>
      <c r="B61221" t="s">
        <v>25886</v>
      </c>
    </row>
    <row r="61222" spans="1:2" x14ac:dyDescent="0.3">
      <c r="A61222" s="2">
        <v>3.05002</v>
      </c>
      <c r="B61222" t="s">
        <v>25885</v>
      </c>
    </row>
    <row r="61223" spans="1:2" x14ac:dyDescent="0.3">
      <c r="A61223" s="2">
        <v>333.98293404275699</v>
      </c>
      <c r="B61223" t="s">
        <v>25884</v>
      </c>
    </row>
    <row r="61224" spans="1:2" x14ac:dyDescent="0.3">
      <c r="A61224" s="2">
        <v>8.2014179911027892E-3</v>
      </c>
      <c r="B61224" t="s">
        <v>25883</v>
      </c>
    </row>
    <row r="61225" spans="1:2" x14ac:dyDescent="0.3">
      <c r="A61225" s="2">
        <v>13.169930000000001</v>
      </c>
      <c r="B61225" t="s">
        <v>25882</v>
      </c>
    </row>
    <row r="61226" spans="1:2" x14ac:dyDescent="0.3">
      <c r="A61226" s="2">
        <v>2E-3</v>
      </c>
      <c r="B61226" t="s">
        <v>25881</v>
      </c>
    </row>
    <row r="61227" spans="1:2" x14ac:dyDescent="0.3">
      <c r="A61227" s="2">
        <v>1.5571944309171601E-2</v>
      </c>
      <c r="B61227" t="s">
        <v>25880</v>
      </c>
    </row>
    <row r="61228" spans="1:2" x14ac:dyDescent="0.3">
      <c r="A61228" s="2">
        <v>4.3603399999999999</v>
      </c>
      <c r="B61228" t="s">
        <v>25879</v>
      </c>
    </row>
    <row r="61229" spans="1:2" x14ac:dyDescent="0.3">
      <c r="A61229" s="2">
        <v>43.41648</v>
      </c>
      <c r="B61229" t="s">
        <v>25878</v>
      </c>
    </row>
    <row r="61230" spans="1:2" x14ac:dyDescent="0.3">
      <c r="A61230" s="2">
        <v>0.17591999999999999</v>
      </c>
      <c r="B61230" t="s">
        <v>25877</v>
      </c>
    </row>
    <row r="61231" spans="1:2" x14ac:dyDescent="0.3">
      <c r="A61231" s="2">
        <v>0.10127794762132</v>
      </c>
      <c r="B61231" t="s">
        <v>25876</v>
      </c>
    </row>
    <row r="61232" spans="1:2" x14ac:dyDescent="0.3">
      <c r="A61232" s="2">
        <v>7.1700000000000002E-3</v>
      </c>
      <c r="B61232" t="s">
        <v>25875</v>
      </c>
    </row>
    <row r="61233" spans="1:2" x14ac:dyDescent="0.3">
      <c r="A61233" s="2">
        <v>0.20616000000000001</v>
      </c>
      <c r="B61233" t="s">
        <v>25874</v>
      </c>
    </row>
    <row r="61234" spans="1:2" x14ac:dyDescent="0.3">
      <c r="A61234" s="2">
        <v>4.8543200000000004</v>
      </c>
      <c r="B61234" t="s">
        <v>25873</v>
      </c>
    </row>
    <row r="61235" spans="1:2" x14ac:dyDescent="0.3">
      <c r="A61235" s="2">
        <v>7.20214</v>
      </c>
      <c r="B61235" t="s">
        <v>25872</v>
      </c>
    </row>
    <row r="61236" spans="1:2" x14ac:dyDescent="0.3">
      <c r="A61236" s="2">
        <v>0.98668999999999996</v>
      </c>
      <c r="B61236" t="s">
        <v>25871</v>
      </c>
    </row>
    <row r="61237" spans="1:2" x14ac:dyDescent="0.3">
      <c r="A61237" s="2">
        <v>0.97891626266546805</v>
      </c>
      <c r="B61237" t="s">
        <v>25870</v>
      </c>
    </row>
    <row r="61238" spans="1:2" x14ac:dyDescent="0.3">
      <c r="A61238" s="2">
        <v>91.154169999999993</v>
      </c>
      <c r="B61238" t="s">
        <v>25869</v>
      </c>
    </row>
    <row r="61239" spans="1:2" x14ac:dyDescent="0.3">
      <c r="A61239" s="2">
        <v>2.96469</v>
      </c>
      <c r="B61239" t="s">
        <v>25868</v>
      </c>
    </row>
    <row r="61240" spans="1:2" x14ac:dyDescent="0.3">
      <c r="A61240" s="2">
        <v>2.7729754372275202</v>
      </c>
      <c r="B61240" t="s">
        <v>25867</v>
      </c>
    </row>
    <row r="61241" spans="1:2" x14ac:dyDescent="0.3">
      <c r="A61241" s="2">
        <v>6.0600000000000003E-3</v>
      </c>
      <c r="B61241" t="s">
        <v>25866</v>
      </c>
    </row>
    <row r="61242" spans="1:2" x14ac:dyDescent="0.3">
      <c r="A61242" s="2">
        <v>45.698092152376098</v>
      </c>
      <c r="B61242" t="s">
        <v>25865</v>
      </c>
    </row>
    <row r="61243" spans="1:2" x14ac:dyDescent="0.3">
      <c r="A61243" s="2">
        <v>7.4298727094607404</v>
      </c>
      <c r="B61243" t="s">
        <v>25864</v>
      </c>
    </row>
    <row r="61244" spans="1:2" x14ac:dyDescent="0.3">
      <c r="A61244" s="2">
        <v>3.7572299999999998</v>
      </c>
      <c r="B61244" t="s">
        <v>25863</v>
      </c>
    </row>
    <row r="61245" spans="1:2" x14ac:dyDescent="0.3">
      <c r="A61245" s="2">
        <v>3.7461500000000001</v>
      </c>
      <c r="B61245" t="s">
        <v>25862</v>
      </c>
    </row>
    <row r="61246" spans="1:2" x14ac:dyDescent="0.3">
      <c r="A61246" s="2">
        <v>6.4200000000000004E-3</v>
      </c>
      <c r="B61246" t="s">
        <v>25861</v>
      </c>
    </row>
    <row r="61247" spans="1:2" x14ac:dyDescent="0.3">
      <c r="A61247" s="2">
        <v>6.8999999999999999E-3</v>
      </c>
      <c r="B61247" t="s">
        <v>25860</v>
      </c>
    </row>
    <row r="61248" spans="1:2" x14ac:dyDescent="0.3">
      <c r="A61248" s="2">
        <v>14.0918753861041</v>
      </c>
      <c r="B61248" t="s">
        <v>25859</v>
      </c>
    </row>
    <row r="61249" spans="1:2" x14ac:dyDescent="0.3">
      <c r="A61249" s="2">
        <v>31.5886966383562</v>
      </c>
      <c r="B61249" t="s">
        <v>25858</v>
      </c>
    </row>
    <row r="61250" spans="1:2" x14ac:dyDescent="0.3">
      <c r="A61250" s="2">
        <v>0.23913354558545699</v>
      </c>
      <c r="B61250" t="s">
        <v>25857</v>
      </c>
    </row>
    <row r="61251" spans="1:2" x14ac:dyDescent="0.3">
      <c r="A61251" s="2">
        <v>182.097248869385</v>
      </c>
      <c r="B61251" t="s">
        <v>25856</v>
      </c>
    </row>
    <row r="61252" spans="1:2" x14ac:dyDescent="0.3">
      <c r="A61252" s="2">
        <v>9.3641592148834593E-2</v>
      </c>
      <c r="B61252" t="s">
        <v>25855</v>
      </c>
    </row>
    <row r="61253" spans="1:2" x14ac:dyDescent="0.3">
      <c r="A61253" s="2">
        <v>12.52187</v>
      </c>
      <c r="B61253" t="s">
        <v>25854</v>
      </c>
    </row>
    <row r="61254" spans="1:2" x14ac:dyDescent="0.3">
      <c r="A61254" s="2">
        <v>24.570450000000001</v>
      </c>
      <c r="B61254" t="s">
        <v>25853</v>
      </c>
    </row>
    <row r="61255" spans="1:2" x14ac:dyDescent="0.3">
      <c r="A61255" s="2">
        <v>37.026890000000002</v>
      </c>
      <c r="B61255" t="s">
        <v>25852</v>
      </c>
    </row>
    <row r="61256" spans="1:2" x14ac:dyDescent="0.3">
      <c r="A61256" s="2">
        <v>19.32057</v>
      </c>
      <c r="B61256" t="s">
        <v>25851</v>
      </c>
    </row>
    <row r="61257" spans="1:2" x14ac:dyDescent="0.3">
      <c r="A61257" s="2">
        <v>0.30552000000000001</v>
      </c>
      <c r="B61257" t="s">
        <v>25850</v>
      </c>
    </row>
    <row r="61258" spans="1:2" x14ac:dyDescent="0.3">
      <c r="A61258" s="2">
        <v>0.64420999999999995</v>
      </c>
      <c r="B61258" t="s">
        <v>25849</v>
      </c>
    </row>
    <row r="61259" spans="1:2" x14ac:dyDescent="0.3">
      <c r="A61259" s="2">
        <v>2.7691614048805602</v>
      </c>
      <c r="B61259" t="s">
        <v>25848</v>
      </c>
    </row>
    <row r="61260" spans="1:2" x14ac:dyDescent="0.3">
      <c r="A61260" s="2">
        <v>23.117460000000001</v>
      </c>
      <c r="B61260" t="s">
        <v>25847</v>
      </c>
    </row>
    <row r="61261" spans="1:2" x14ac:dyDescent="0.3">
      <c r="A61261" s="2">
        <v>4.2299904523559403E-2</v>
      </c>
      <c r="B61261" t="s">
        <v>25846</v>
      </c>
    </row>
    <row r="61262" spans="1:2" x14ac:dyDescent="0.3">
      <c r="A61262" s="2">
        <v>79.049840000000003</v>
      </c>
      <c r="B61262" t="s">
        <v>25845</v>
      </c>
    </row>
    <row r="61263" spans="1:2" x14ac:dyDescent="0.3">
      <c r="A61263" s="2">
        <v>0.239522493232429</v>
      </c>
      <c r="B61263" t="s">
        <v>25844</v>
      </c>
    </row>
    <row r="61264" spans="1:2" x14ac:dyDescent="0.3">
      <c r="A61264" s="2">
        <v>5.6719394696020498</v>
      </c>
      <c r="B61264" t="s">
        <v>25843</v>
      </c>
    </row>
    <row r="61265" spans="1:2" x14ac:dyDescent="0.3">
      <c r="A61265" s="2">
        <v>6.3009399999999998</v>
      </c>
      <c r="B61265" t="s">
        <v>25842</v>
      </c>
    </row>
    <row r="61266" spans="1:2" x14ac:dyDescent="0.3">
      <c r="A61266" s="2">
        <v>21.8306457219552</v>
      </c>
      <c r="B61266" t="s">
        <v>25841</v>
      </c>
    </row>
    <row r="61267" spans="1:2" x14ac:dyDescent="0.3">
      <c r="A61267" s="2">
        <v>594.03593607673599</v>
      </c>
      <c r="B61267" t="s">
        <v>25840</v>
      </c>
    </row>
    <row r="61268" spans="1:2" x14ac:dyDescent="0.3">
      <c r="A61268" s="2">
        <v>7.1013152224683003</v>
      </c>
      <c r="B61268" t="s">
        <v>25839</v>
      </c>
    </row>
    <row r="61269" spans="1:2" x14ac:dyDescent="0.3">
      <c r="A61269" s="2">
        <v>4.1466775285372499</v>
      </c>
      <c r="B61269" t="s">
        <v>25838</v>
      </c>
    </row>
    <row r="61270" spans="1:2" x14ac:dyDescent="0.3">
      <c r="A61270" s="2">
        <v>20.03436</v>
      </c>
      <c r="B61270" t="s">
        <v>25837</v>
      </c>
    </row>
    <row r="61271" spans="1:2" x14ac:dyDescent="0.3">
      <c r="A61271" s="2">
        <v>0.81128999999999996</v>
      </c>
      <c r="B61271" t="s">
        <v>25836</v>
      </c>
    </row>
    <row r="61272" spans="1:2" x14ac:dyDescent="0.3">
      <c r="A61272" s="2">
        <v>1.1679200000000001</v>
      </c>
      <c r="B61272" t="s">
        <v>935</v>
      </c>
    </row>
    <row r="61273" spans="1:2" x14ac:dyDescent="0.3">
      <c r="A61273" s="2">
        <v>0.35804000000000002</v>
      </c>
      <c r="B61273" t="s">
        <v>25835</v>
      </c>
    </row>
    <row r="61274" spans="1:2" x14ac:dyDescent="0.3">
      <c r="A61274" s="2">
        <v>39.97457</v>
      </c>
      <c r="B61274" t="s">
        <v>25834</v>
      </c>
    </row>
    <row r="61275" spans="1:2" x14ac:dyDescent="0.3">
      <c r="A61275" s="2">
        <v>1.2753399999999999</v>
      </c>
      <c r="B61275" t="s">
        <v>25833</v>
      </c>
    </row>
    <row r="61276" spans="1:2" x14ac:dyDescent="0.3">
      <c r="A61276" s="2">
        <v>0.122071376900932</v>
      </c>
      <c r="B61276" t="s">
        <v>25832</v>
      </c>
    </row>
    <row r="61277" spans="1:2" x14ac:dyDescent="0.3">
      <c r="A61277" s="2">
        <v>47.366319668290402</v>
      </c>
      <c r="B61277" t="s">
        <v>25831</v>
      </c>
    </row>
    <row r="61278" spans="1:2" x14ac:dyDescent="0.3">
      <c r="A61278" s="2">
        <v>0.16044820052459899</v>
      </c>
      <c r="B61278" t="s">
        <v>25830</v>
      </c>
    </row>
    <row r="61279" spans="1:2" x14ac:dyDescent="0.3">
      <c r="A61279" s="2">
        <v>2.8412799999999998</v>
      </c>
      <c r="B61279" t="s">
        <v>25829</v>
      </c>
    </row>
    <row r="61280" spans="1:2" x14ac:dyDescent="0.3">
      <c r="A61280" s="2">
        <v>0.107413639570967</v>
      </c>
      <c r="B61280" t="s">
        <v>25828</v>
      </c>
    </row>
    <row r="61281" spans="1:2" x14ac:dyDescent="0.3">
      <c r="A61281" s="2">
        <v>0.97825575905589801</v>
      </c>
      <c r="B61281" t="s">
        <v>25827</v>
      </c>
    </row>
    <row r="61282" spans="1:2" x14ac:dyDescent="0.3">
      <c r="A61282" s="2">
        <v>1.68041</v>
      </c>
      <c r="B61282" t="s">
        <v>25826</v>
      </c>
    </row>
    <row r="61283" spans="1:2" x14ac:dyDescent="0.3">
      <c r="A61283" s="2">
        <v>0.271930573621956</v>
      </c>
      <c r="B61283" t="s">
        <v>25825</v>
      </c>
    </row>
    <row r="61284" spans="1:2" x14ac:dyDescent="0.3">
      <c r="A61284" s="2">
        <v>0.44370999999999999</v>
      </c>
      <c r="B61284" t="s">
        <v>25824</v>
      </c>
    </row>
    <row r="61285" spans="1:2" x14ac:dyDescent="0.3">
      <c r="A61285" s="2">
        <v>9.9545428046174606E-4</v>
      </c>
      <c r="B61285" t="s">
        <v>25823</v>
      </c>
    </row>
    <row r="61286" spans="1:2" x14ac:dyDescent="0.3">
      <c r="A61286" s="2">
        <v>0.76291772539622105</v>
      </c>
      <c r="B61286" t="s">
        <v>25822</v>
      </c>
    </row>
    <row r="61287" spans="1:2" x14ac:dyDescent="0.3">
      <c r="A61287" s="2">
        <v>6.6180399999999997</v>
      </c>
      <c r="B61287" t="s">
        <v>25821</v>
      </c>
    </row>
    <row r="61288" spans="1:2" x14ac:dyDescent="0.3">
      <c r="A61288" s="2">
        <v>0.31874062399192099</v>
      </c>
      <c r="B61288" t="s">
        <v>25820</v>
      </c>
    </row>
    <row r="61289" spans="1:2" x14ac:dyDescent="0.3">
      <c r="A61289" s="2">
        <v>3.6659999999999998E-2</v>
      </c>
      <c r="B61289" t="s">
        <v>25819</v>
      </c>
    </row>
    <row r="61290" spans="1:2" x14ac:dyDescent="0.3">
      <c r="A61290" s="2">
        <v>10.0378068979423</v>
      </c>
      <c r="B61290" t="s">
        <v>25818</v>
      </c>
    </row>
    <row r="61291" spans="1:2" x14ac:dyDescent="0.3">
      <c r="A61291" s="2">
        <v>5.9663199999999996</v>
      </c>
      <c r="B61291" t="s">
        <v>25817</v>
      </c>
    </row>
    <row r="61292" spans="1:2" x14ac:dyDescent="0.3">
      <c r="A61292" s="2">
        <v>0.57555242610647295</v>
      </c>
      <c r="B61292" t="s">
        <v>25816</v>
      </c>
    </row>
    <row r="61293" spans="1:2" x14ac:dyDescent="0.3">
      <c r="A61293" s="2">
        <v>2.1937799999999998</v>
      </c>
      <c r="B61293" t="s">
        <v>25815</v>
      </c>
    </row>
    <row r="61294" spans="1:2" x14ac:dyDescent="0.3">
      <c r="A61294" s="2">
        <v>4.1900000000000001E-3</v>
      </c>
      <c r="B61294" t="s">
        <v>25814</v>
      </c>
    </row>
    <row r="61295" spans="1:2" x14ac:dyDescent="0.3">
      <c r="A61295" s="2">
        <v>12.096080000000001</v>
      </c>
      <c r="B61295" t="s">
        <v>25813</v>
      </c>
    </row>
    <row r="61296" spans="1:2" x14ac:dyDescent="0.3">
      <c r="A61296" s="2">
        <v>5.0218827186967001</v>
      </c>
      <c r="B61296" t="s">
        <v>25812</v>
      </c>
    </row>
    <row r="61297" spans="1:2" x14ac:dyDescent="0.3">
      <c r="A61297" s="2">
        <v>6.2563500000000003</v>
      </c>
      <c r="B61297" t="s">
        <v>25811</v>
      </c>
    </row>
    <row r="61298" spans="1:2" x14ac:dyDescent="0.3">
      <c r="A61298" s="2">
        <v>1.72908729077235</v>
      </c>
      <c r="B61298" t="s">
        <v>25810</v>
      </c>
    </row>
    <row r="61299" spans="1:2" x14ac:dyDescent="0.3">
      <c r="A61299" s="2">
        <v>0.51549510329458403</v>
      </c>
      <c r="B61299" t="s">
        <v>25809</v>
      </c>
    </row>
    <row r="61300" spans="1:2" x14ac:dyDescent="0.3">
      <c r="A61300" s="2">
        <v>8.0639199999999995</v>
      </c>
      <c r="B61300" t="s">
        <v>25808</v>
      </c>
    </row>
    <row r="61301" spans="1:2" x14ac:dyDescent="0.3">
      <c r="A61301" s="2">
        <v>5.1251600000000002</v>
      </c>
      <c r="B61301" t="s">
        <v>25807</v>
      </c>
    </row>
    <row r="61302" spans="1:2" x14ac:dyDescent="0.3">
      <c r="A61302" s="2">
        <v>7.1509499999999999</v>
      </c>
      <c r="B61302" t="s">
        <v>25806</v>
      </c>
    </row>
    <row r="61303" spans="1:2" x14ac:dyDescent="0.3">
      <c r="A61303" s="2">
        <v>4.6649999999999997E-2</v>
      </c>
      <c r="B61303" t="s">
        <v>25805</v>
      </c>
    </row>
    <row r="61304" spans="1:2" x14ac:dyDescent="0.3">
      <c r="A61304" s="2">
        <v>1.4300000000000001E-3</v>
      </c>
      <c r="B61304" t="s">
        <v>25804</v>
      </c>
    </row>
    <row r="61305" spans="1:2" x14ac:dyDescent="0.3">
      <c r="A61305" s="2">
        <v>0.121</v>
      </c>
      <c r="B61305" t="s">
        <v>25803</v>
      </c>
    </row>
    <row r="61306" spans="1:2" x14ac:dyDescent="0.3">
      <c r="A61306" s="2">
        <v>18.188299404661599</v>
      </c>
      <c r="B61306" t="s">
        <v>25802</v>
      </c>
    </row>
    <row r="61307" spans="1:2" x14ac:dyDescent="0.3">
      <c r="A61307" s="2">
        <v>35.382316768842699</v>
      </c>
      <c r="B61307" t="s">
        <v>25801</v>
      </c>
    </row>
    <row r="61308" spans="1:2" x14ac:dyDescent="0.3">
      <c r="A61308" s="2">
        <v>36.968782927886402</v>
      </c>
      <c r="B61308" t="s">
        <v>25800</v>
      </c>
    </row>
    <row r="61309" spans="1:2" x14ac:dyDescent="0.3">
      <c r="A61309" s="2">
        <v>1.9029153230590401</v>
      </c>
      <c r="B61309" t="s">
        <v>25799</v>
      </c>
    </row>
    <row r="61310" spans="1:2" x14ac:dyDescent="0.3">
      <c r="A61310" s="2">
        <v>3.3229036613016598</v>
      </c>
      <c r="B61310" t="s">
        <v>25798</v>
      </c>
    </row>
    <row r="61311" spans="1:2" x14ac:dyDescent="0.3">
      <c r="A61311" s="2">
        <v>2.4067699999999999</v>
      </c>
      <c r="B61311" t="s">
        <v>25797</v>
      </c>
    </row>
    <row r="61312" spans="1:2" x14ac:dyDescent="0.3">
      <c r="A61312" s="2">
        <v>2.3974000000000002</v>
      </c>
      <c r="B61312" t="s">
        <v>25796</v>
      </c>
    </row>
    <row r="61313" spans="1:2" x14ac:dyDescent="0.3">
      <c r="A61313" s="2">
        <v>0.39237629349897601</v>
      </c>
      <c r="B61313" t="s">
        <v>25795</v>
      </c>
    </row>
    <row r="61314" spans="1:2" x14ac:dyDescent="0.3">
      <c r="A61314" s="2">
        <v>0.64924096187710201</v>
      </c>
      <c r="B61314" t="s">
        <v>25794</v>
      </c>
    </row>
    <row r="61315" spans="1:2" x14ac:dyDescent="0.3">
      <c r="A61315" s="2">
        <v>5.6854813556857504</v>
      </c>
      <c r="B61315" t="s">
        <v>25793</v>
      </c>
    </row>
    <row r="61316" spans="1:2" x14ac:dyDescent="0.3">
      <c r="A61316" s="2">
        <v>6.71624</v>
      </c>
      <c r="B61316" t="s">
        <v>25792</v>
      </c>
    </row>
    <row r="61317" spans="1:2" x14ac:dyDescent="0.3">
      <c r="A61317" s="2">
        <v>1.60895272520264E-3</v>
      </c>
      <c r="B61317" t="s">
        <v>25791</v>
      </c>
    </row>
    <row r="61318" spans="1:2" x14ac:dyDescent="0.3">
      <c r="A61318" s="2">
        <v>0.11</v>
      </c>
      <c r="B61318" t="s">
        <v>25790</v>
      </c>
    </row>
    <row r="61319" spans="1:2" x14ac:dyDescent="0.3">
      <c r="A61319" s="2">
        <v>0.107151751030788</v>
      </c>
      <c r="B61319" t="s">
        <v>25789</v>
      </c>
    </row>
    <row r="61320" spans="1:2" x14ac:dyDescent="0.3">
      <c r="A61320" s="2">
        <v>0.25778339444693299</v>
      </c>
      <c r="B61320" t="s">
        <v>25788</v>
      </c>
    </row>
    <row r="61321" spans="1:2" x14ac:dyDescent="0.3">
      <c r="A61321" s="2">
        <v>45.582682529155399</v>
      </c>
      <c r="B61321" t="s">
        <v>25787</v>
      </c>
    </row>
    <row r="61322" spans="1:2" x14ac:dyDescent="0.3">
      <c r="A61322" s="2">
        <v>0.20326408384815001</v>
      </c>
      <c r="B61322" t="s">
        <v>25786</v>
      </c>
    </row>
    <row r="61323" spans="1:2" x14ac:dyDescent="0.3">
      <c r="A61323" s="2">
        <v>2.87675299498861E-2</v>
      </c>
      <c r="B61323" t="s">
        <v>25785</v>
      </c>
    </row>
    <row r="61324" spans="1:2" x14ac:dyDescent="0.3">
      <c r="A61324" s="2">
        <v>3.6722899999999998</v>
      </c>
      <c r="B61324" t="s">
        <v>2366</v>
      </c>
    </row>
    <row r="61325" spans="1:2" x14ac:dyDescent="0.3">
      <c r="A61325" s="2">
        <v>0.37119000000000002</v>
      </c>
      <c r="B61325" t="s">
        <v>25784</v>
      </c>
    </row>
    <row r="61326" spans="1:2" x14ac:dyDescent="0.3">
      <c r="A61326" s="2">
        <v>11.7792331367434</v>
      </c>
      <c r="B61326" t="s">
        <v>25783</v>
      </c>
    </row>
    <row r="61327" spans="1:2" x14ac:dyDescent="0.3">
      <c r="A61327" s="2">
        <v>18.171028804236698</v>
      </c>
      <c r="B61327" t="s">
        <v>25782</v>
      </c>
    </row>
    <row r="61328" spans="1:2" x14ac:dyDescent="0.3">
      <c r="A61328" s="2">
        <v>11.1077362532378</v>
      </c>
      <c r="B61328" t="s">
        <v>25781</v>
      </c>
    </row>
    <row r="61329" spans="1:2" x14ac:dyDescent="0.3">
      <c r="A61329" s="2">
        <v>0.17348</v>
      </c>
      <c r="B61329" t="s">
        <v>25780</v>
      </c>
    </row>
    <row r="61330" spans="1:2" x14ac:dyDescent="0.3">
      <c r="A61330" s="2">
        <v>75.000032220014702</v>
      </c>
      <c r="B61330" t="s">
        <v>25779</v>
      </c>
    </row>
    <row r="61331" spans="1:2" x14ac:dyDescent="0.3">
      <c r="A61331" s="2">
        <v>1.29570726962234E-2</v>
      </c>
      <c r="B61331" t="s">
        <v>25778</v>
      </c>
    </row>
    <row r="61332" spans="1:2" x14ac:dyDescent="0.3">
      <c r="A61332" s="2">
        <v>88.084729999999993</v>
      </c>
      <c r="B61332" t="s">
        <v>25777</v>
      </c>
    </row>
    <row r="61333" spans="1:2" x14ac:dyDescent="0.3">
      <c r="A61333" s="2">
        <v>5.0322357836077503</v>
      </c>
      <c r="B61333" t="s">
        <v>25776</v>
      </c>
    </row>
    <row r="61334" spans="1:2" x14ac:dyDescent="0.3">
      <c r="A61334" s="2">
        <v>32.89058</v>
      </c>
      <c r="B61334" t="s">
        <v>25775</v>
      </c>
    </row>
    <row r="61335" spans="1:2" x14ac:dyDescent="0.3">
      <c r="A61335" s="2">
        <v>5.2227606280895997E-2</v>
      </c>
      <c r="B61335" t="s">
        <v>25774</v>
      </c>
    </row>
    <row r="61336" spans="1:2" x14ac:dyDescent="0.3">
      <c r="A61336" s="2">
        <v>104.61956000000001</v>
      </c>
      <c r="B61336" t="s">
        <v>25773</v>
      </c>
    </row>
    <row r="61337" spans="1:2" x14ac:dyDescent="0.3">
      <c r="A61337" s="2">
        <v>3.21075</v>
      </c>
      <c r="B61337" t="s">
        <v>25772</v>
      </c>
    </row>
    <row r="61338" spans="1:2" x14ac:dyDescent="0.3">
      <c r="A61338" s="2">
        <v>1.15032</v>
      </c>
      <c r="B61338" t="s">
        <v>25771</v>
      </c>
    </row>
    <row r="61339" spans="1:2" x14ac:dyDescent="0.3">
      <c r="A61339" s="2">
        <v>1.02904</v>
      </c>
      <c r="B61339" t="s">
        <v>25770</v>
      </c>
    </row>
    <row r="61340" spans="1:2" x14ac:dyDescent="0.3">
      <c r="A61340" s="2">
        <v>0.46505999999999997</v>
      </c>
      <c r="B61340" t="s">
        <v>25769</v>
      </c>
    </row>
    <row r="61341" spans="1:2" x14ac:dyDescent="0.3">
      <c r="A61341" s="2">
        <v>0.28778966119070998</v>
      </c>
      <c r="B61341" t="s">
        <v>25768</v>
      </c>
    </row>
    <row r="61342" spans="1:2" x14ac:dyDescent="0.3">
      <c r="A61342" s="2">
        <v>0.31250071680343999</v>
      </c>
      <c r="B61342" t="s">
        <v>25767</v>
      </c>
    </row>
    <row r="61343" spans="1:2" x14ac:dyDescent="0.3">
      <c r="A61343" s="2">
        <v>2.0789200000000001</v>
      </c>
      <c r="B61343" t="s">
        <v>25766</v>
      </c>
    </row>
    <row r="61344" spans="1:2" x14ac:dyDescent="0.3">
      <c r="A61344" s="2">
        <v>3.3515799999999998</v>
      </c>
      <c r="B61344" t="s">
        <v>25765</v>
      </c>
    </row>
    <row r="61345" spans="1:2" x14ac:dyDescent="0.3">
      <c r="A61345" s="2">
        <v>1.1274662190003799</v>
      </c>
      <c r="B61345" t="s">
        <v>25764</v>
      </c>
    </row>
    <row r="61346" spans="1:2" x14ac:dyDescent="0.3">
      <c r="A61346" s="2">
        <v>1.24882</v>
      </c>
      <c r="B61346" t="s">
        <v>25763</v>
      </c>
    </row>
    <row r="61347" spans="1:2" x14ac:dyDescent="0.3">
      <c r="A61347" s="2">
        <v>7.4671048591024398</v>
      </c>
      <c r="B61347" t="s">
        <v>25762</v>
      </c>
    </row>
    <row r="61348" spans="1:2" x14ac:dyDescent="0.3">
      <c r="A61348" s="2">
        <v>3.0371899999999998</v>
      </c>
      <c r="B61348" t="s">
        <v>25761</v>
      </c>
    </row>
    <row r="61349" spans="1:2" x14ac:dyDescent="0.3">
      <c r="A61349" s="2">
        <v>0.26300309984692</v>
      </c>
      <c r="B61349" t="s">
        <v>25760</v>
      </c>
    </row>
    <row r="61350" spans="1:2" x14ac:dyDescent="0.3">
      <c r="A61350" s="2">
        <v>0.52973999999999999</v>
      </c>
      <c r="B61350" t="s">
        <v>25759</v>
      </c>
    </row>
    <row r="61351" spans="1:2" x14ac:dyDescent="0.3">
      <c r="A61351" s="2">
        <v>0.39516447844549502</v>
      </c>
      <c r="B61351" t="s">
        <v>25758</v>
      </c>
    </row>
    <row r="61352" spans="1:2" x14ac:dyDescent="0.3">
      <c r="A61352" s="2">
        <v>1.8934</v>
      </c>
      <c r="B61352" t="s">
        <v>25757</v>
      </c>
    </row>
    <row r="61353" spans="1:2" x14ac:dyDescent="0.3">
      <c r="A61353" s="2">
        <v>0.39378151467183797</v>
      </c>
      <c r="B61353" t="s">
        <v>25756</v>
      </c>
    </row>
    <row r="61354" spans="1:2" x14ac:dyDescent="0.3">
      <c r="A61354" s="2">
        <v>23.737421017437502</v>
      </c>
      <c r="B61354" t="s">
        <v>25755</v>
      </c>
    </row>
    <row r="61355" spans="1:2" x14ac:dyDescent="0.3">
      <c r="A61355" s="2">
        <v>60.020213246814698</v>
      </c>
      <c r="B61355" t="s">
        <v>25754</v>
      </c>
    </row>
    <row r="61356" spans="1:2" x14ac:dyDescent="0.3">
      <c r="A61356" s="2">
        <v>5.4129258397926803</v>
      </c>
      <c r="B61356" t="s">
        <v>25753</v>
      </c>
    </row>
    <row r="61357" spans="1:2" x14ac:dyDescent="0.3">
      <c r="A61357" s="2">
        <v>8.7214673918087708</v>
      </c>
      <c r="B61357" t="s">
        <v>25752</v>
      </c>
    </row>
    <row r="61358" spans="1:2" x14ac:dyDescent="0.3">
      <c r="A61358" s="2">
        <v>1.2E-2</v>
      </c>
      <c r="B61358" t="s">
        <v>25751</v>
      </c>
    </row>
    <row r="61359" spans="1:2" x14ac:dyDescent="0.3">
      <c r="A61359" s="2">
        <v>4.3247400000000003</v>
      </c>
      <c r="B61359" t="s">
        <v>25750</v>
      </c>
    </row>
    <row r="61360" spans="1:2" x14ac:dyDescent="0.3">
      <c r="A61360" s="2">
        <v>2.7323090679864102</v>
      </c>
      <c r="B61360" t="s">
        <v>25749</v>
      </c>
    </row>
    <row r="61361" spans="1:2" x14ac:dyDescent="0.3">
      <c r="A61361" s="2">
        <v>0.59452690743772896</v>
      </c>
      <c r="B61361" t="s">
        <v>25748</v>
      </c>
    </row>
    <row r="61362" spans="1:2" x14ac:dyDescent="0.3">
      <c r="A61362" s="2">
        <v>0.95173678533546902</v>
      </c>
      <c r="B61362" t="s">
        <v>25747</v>
      </c>
    </row>
    <row r="61363" spans="1:2" x14ac:dyDescent="0.3">
      <c r="A61363" s="2">
        <v>0.18065999999999999</v>
      </c>
      <c r="B61363" t="s">
        <v>25746</v>
      </c>
    </row>
    <row r="61364" spans="1:2" x14ac:dyDescent="0.3">
      <c r="A61364" s="2">
        <v>8.1689999999999999E-2</v>
      </c>
      <c r="B61364" t="s">
        <v>25745</v>
      </c>
    </row>
    <row r="61365" spans="1:2" x14ac:dyDescent="0.3">
      <c r="A61365" s="2">
        <v>0.18014657767008499</v>
      </c>
      <c r="B61365" t="s">
        <v>25744</v>
      </c>
    </row>
    <row r="61366" spans="1:2" x14ac:dyDescent="0.3">
      <c r="A61366" s="2">
        <v>22.1837560131932</v>
      </c>
      <c r="B61366" t="s">
        <v>25743</v>
      </c>
    </row>
    <row r="61367" spans="1:2" x14ac:dyDescent="0.3">
      <c r="A61367" s="2" t="s">
        <v>13</v>
      </c>
      <c r="B61367" t="s">
        <v>25742</v>
      </c>
    </row>
    <row r="61368" spans="1:2" x14ac:dyDescent="0.3">
      <c r="A61368" s="2">
        <v>7.6572150713394294E-2</v>
      </c>
      <c r="B61368" t="s">
        <v>25741</v>
      </c>
    </row>
    <row r="61369" spans="1:2" x14ac:dyDescent="0.3">
      <c r="A61369" s="2">
        <v>0.14248932871592099</v>
      </c>
      <c r="B61369" t="s">
        <v>25740</v>
      </c>
    </row>
    <row r="61370" spans="1:2" x14ac:dyDescent="0.3">
      <c r="A61370" s="2">
        <v>0.42914000000000002</v>
      </c>
      <c r="B61370" t="s">
        <v>25739</v>
      </c>
    </row>
    <row r="61371" spans="1:2" x14ac:dyDescent="0.3">
      <c r="A61371" s="2">
        <v>0.47125</v>
      </c>
      <c r="B61371" t="s">
        <v>25738</v>
      </c>
    </row>
    <row r="61372" spans="1:2" x14ac:dyDescent="0.3">
      <c r="A61372" s="2">
        <v>1.7</v>
      </c>
      <c r="B61372" t="s">
        <v>452</v>
      </c>
    </row>
    <row r="61373" spans="1:2" x14ac:dyDescent="0.3">
      <c r="A61373" s="2">
        <v>9.5019027417887605E-2</v>
      </c>
      <c r="B61373" t="s">
        <v>25737</v>
      </c>
    </row>
    <row r="61374" spans="1:2" x14ac:dyDescent="0.3">
      <c r="A61374" s="2">
        <v>18.025012355509599</v>
      </c>
      <c r="B61374" t="s">
        <v>25736</v>
      </c>
    </row>
    <row r="61375" spans="1:2" x14ac:dyDescent="0.3">
      <c r="A61375" s="2">
        <v>215.069615459787</v>
      </c>
      <c r="B61375" t="s">
        <v>25735</v>
      </c>
    </row>
    <row r="61376" spans="1:2" x14ac:dyDescent="0.3">
      <c r="A61376" s="2">
        <v>8.6768699999999992</v>
      </c>
      <c r="B61376" t="s">
        <v>25734</v>
      </c>
    </row>
    <row r="61377" spans="1:2" x14ac:dyDescent="0.3">
      <c r="A61377" s="2">
        <v>17.1564878362238</v>
      </c>
      <c r="B61377" t="s">
        <v>25733</v>
      </c>
    </row>
    <row r="61378" spans="1:2" x14ac:dyDescent="0.3">
      <c r="A61378" s="2">
        <v>0.38440000000000002</v>
      </c>
      <c r="B61378" t="s">
        <v>25732</v>
      </c>
    </row>
    <row r="61379" spans="1:2" x14ac:dyDescent="0.3">
      <c r="A61379" s="2">
        <v>0.11308</v>
      </c>
      <c r="B61379" t="s">
        <v>25731</v>
      </c>
    </row>
    <row r="61380" spans="1:2" x14ac:dyDescent="0.3">
      <c r="A61380" s="2">
        <v>2.8843399999999999</v>
      </c>
      <c r="B61380" t="s">
        <v>25730</v>
      </c>
    </row>
    <row r="61381" spans="1:2" x14ac:dyDescent="0.3">
      <c r="A61381" s="2">
        <v>9.4981600000000004</v>
      </c>
      <c r="B61381" t="s">
        <v>25729</v>
      </c>
    </row>
    <row r="61382" spans="1:2" x14ac:dyDescent="0.3">
      <c r="A61382" s="2">
        <v>3.6522800000000002</v>
      </c>
      <c r="B61382" t="s">
        <v>25728</v>
      </c>
    </row>
    <row r="61383" spans="1:2" x14ac:dyDescent="0.3">
      <c r="A61383" s="2">
        <v>3.6391200000000001</v>
      </c>
      <c r="B61383" t="s">
        <v>25727</v>
      </c>
    </row>
    <row r="61384" spans="1:2" x14ac:dyDescent="0.3">
      <c r="A61384" s="2">
        <v>0.87452928915369799</v>
      </c>
      <c r="B61384" t="s">
        <v>25726</v>
      </c>
    </row>
    <row r="61385" spans="1:2" x14ac:dyDescent="0.3">
      <c r="A61385" s="2">
        <v>3.3338698264689097E-2</v>
      </c>
      <c r="B61385" t="s">
        <v>25725</v>
      </c>
    </row>
    <row r="61386" spans="1:2" x14ac:dyDescent="0.3">
      <c r="A61386" s="2">
        <v>2.7200000000000002E-3</v>
      </c>
      <c r="B61386" t="s">
        <v>25724</v>
      </c>
    </row>
    <row r="61387" spans="1:2" x14ac:dyDescent="0.3">
      <c r="A61387" s="2">
        <v>56.684447569345103</v>
      </c>
      <c r="B61387" t="s">
        <v>25723</v>
      </c>
    </row>
    <row r="61388" spans="1:2" x14ac:dyDescent="0.3">
      <c r="A61388" s="2">
        <v>123.95774789321401</v>
      </c>
      <c r="B61388" t="s">
        <v>25722</v>
      </c>
    </row>
    <row r="61389" spans="1:2" x14ac:dyDescent="0.3">
      <c r="A61389" s="2">
        <v>0.30166942120142498</v>
      </c>
      <c r="B61389" t="s">
        <v>25721</v>
      </c>
    </row>
    <row r="61390" spans="1:2" x14ac:dyDescent="0.3">
      <c r="A61390" s="2">
        <v>0.18000330195285499</v>
      </c>
      <c r="B61390" t="s">
        <v>25720</v>
      </c>
    </row>
    <row r="61391" spans="1:2" x14ac:dyDescent="0.3">
      <c r="A61391" s="2">
        <v>3.0369600000000001</v>
      </c>
      <c r="B61391" t="s">
        <v>25719</v>
      </c>
    </row>
    <row r="61392" spans="1:2" x14ac:dyDescent="0.3">
      <c r="A61392" s="2">
        <v>6.5809999999999994E-2</v>
      </c>
      <c r="B61392" t="s">
        <v>25718</v>
      </c>
    </row>
    <row r="61393" spans="1:2" x14ac:dyDescent="0.3">
      <c r="A61393" s="2">
        <v>8.3324102184000708E-3</v>
      </c>
      <c r="B61393" t="s">
        <v>25717</v>
      </c>
    </row>
    <row r="61394" spans="1:2" x14ac:dyDescent="0.3">
      <c r="A61394" s="2">
        <v>18.407222126826898</v>
      </c>
      <c r="B61394" t="s">
        <v>25716</v>
      </c>
    </row>
    <row r="61395" spans="1:2" x14ac:dyDescent="0.3">
      <c r="A61395" s="2">
        <v>294.38471994190201</v>
      </c>
      <c r="B61395" t="s">
        <v>25715</v>
      </c>
    </row>
    <row r="61396" spans="1:2" x14ac:dyDescent="0.3">
      <c r="A61396" s="2">
        <v>1.21679</v>
      </c>
      <c r="B61396" t="s">
        <v>25714</v>
      </c>
    </row>
    <row r="61397" spans="1:2" x14ac:dyDescent="0.3">
      <c r="A61397" s="2">
        <v>0.21871627800945601</v>
      </c>
      <c r="B61397" t="s">
        <v>25713</v>
      </c>
    </row>
    <row r="61398" spans="1:2" x14ac:dyDescent="0.3">
      <c r="A61398" s="2">
        <v>2.8935793650125399E-2</v>
      </c>
      <c r="B61398" t="s">
        <v>25712</v>
      </c>
    </row>
    <row r="61399" spans="1:2" x14ac:dyDescent="0.3">
      <c r="A61399" s="2">
        <v>13.1834658488398</v>
      </c>
      <c r="B61399" t="s">
        <v>25711</v>
      </c>
    </row>
    <row r="61400" spans="1:2" x14ac:dyDescent="0.3">
      <c r="A61400" s="2">
        <v>34.966377834926703</v>
      </c>
      <c r="B61400" t="s">
        <v>25710</v>
      </c>
    </row>
    <row r="61401" spans="1:2" x14ac:dyDescent="0.3">
      <c r="A61401" s="2">
        <v>7.8453268035282697</v>
      </c>
      <c r="B61401" t="s">
        <v>25709</v>
      </c>
    </row>
    <row r="61402" spans="1:2" x14ac:dyDescent="0.3">
      <c r="A61402" s="2">
        <v>17.75318</v>
      </c>
      <c r="B61402" t="s">
        <v>25708</v>
      </c>
    </row>
    <row r="61403" spans="1:2" x14ac:dyDescent="0.3">
      <c r="A61403" s="2">
        <v>4.2929800658884503</v>
      </c>
      <c r="B61403" t="s">
        <v>25707</v>
      </c>
    </row>
    <row r="61404" spans="1:2" x14ac:dyDescent="0.3">
      <c r="A61404" s="2">
        <v>0.34770760723071498</v>
      </c>
      <c r="B61404" t="s">
        <v>25706</v>
      </c>
    </row>
    <row r="61405" spans="1:2" x14ac:dyDescent="0.3">
      <c r="A61405" s="2">
        <v>10.5291260956876</v>
      </c>
      <c r="B61405" t="s">
        <v>25705</v>
      </c>
    </row>
    <row r="61406" spans="1:2" x14ac:dyDescent="0.3">
      <c r="A61406" s="2">
        <v>11.5739990048982</v>
      </c>
      <c r="B61406" t="s">
        <v>25704</v>
      </c>
    </row>
    <row r="61407" spans="1:2" x14ac:dyDescent="0.3">
      <c r="A61407" s="2">
        <v>4.0600000000000002E-3</v>
      </c>
      <c r="B61407" t="s">
        <v>25703</v>
      </c>
    </row>
    <row r="61408" spans="1:2" x14ac:dyDescent="0.3">
      <c r="A61408" s="2">
        <v>2.5297700000000001</v>
      </c>
      <c r="B61408" t="s">
        <v>25702</v>
      </c>
    </row>
    <row r="61409" spans="1:2" x14ac:dyDescent="0.3">
      <c r="A61409" s="2">
        <v>0.41466999999999998</v>
      </c>
      <c r="B61409" t="s">
        <v>25701</v>
      </c>
    </row>
    <row r="61410" spans="1:2" x14ac:dyDescent="0.3">
      <c r="A61410" s="2">
        <v>3.7131400000000001</v>
      </c>
      <c r="B61410" t="s">
        <v>25700</v>
      </c>
    </row>
    <row r="61411" spans="1:2" x14ac:dyDescent="0.3">
      <c r="A61411" s="2">
        <v>0.14859</v>
      </c>
      <c r="B61411" t="s">
        <v>25699</v>
      </c>
    </row>
    <row r="61412" spans="1:2" x14ac:dyDescent="0.3">
      <c r="A61412" s="2">
        <v>1.8182258761367899E-2</v>
      </c>
      <c r="B61412" t="s">
        <v>25698</v>
      </c>
    </row>
    <row r="61413" spans="1:2" x14ac:dyDescent="0.3">
      <c r="A61413" s="2">
        <v>4.0226300000000004</v>
      </c>
      <c r="B61413" t="s">
        <v>25697</v>
      </c>
    </row>
    <row r="61414" spans="1:2" x14ac:dyDescent="0.3">
      <c r="A61414" s="2">
        <v>3.6655000000000002</v>
      </c>
      <c r="B61414" t="s">
        <v>25696</v>
      </c>
    </row>
    <row r="61415" spans="1:2" x14ac:dyDescent="0.3">
      <c r="A61415" s="2">
        <v>18.28567</v>
      </c>
      <c r="B61415" t="s">
        <v>25695</v>
      </c>
    </row>
    <row r="61416" spans="1:2" x14ac:dyDescent="0.3">
      <c r="A61416" s="2">
        <v>0.25454221362361101</v>
      </c>
      <c r="B61416" t="s">
        <v>25694</v>
      </c>
    </row>
    <row r="61417" spans="1:2" x14ac:dyDescent="0.3">
      <c r="A61417" s="2">
        <v>9.9779621941552801</v>
      </c>
      <c r="B61417" t="s">
        <v>25693</v>
      </c>
    </row>
    <row r="61418" spans="1:2" x14ac:dyDescent="0.3">
      <c r="A61418" s="2">
        <v>38.681199342019099</v>
      </c>
      <c r="B61418" t="s">
        <v>25692</v>
      </c>
    </row>
    <row r="61419" spans="1:2" x14ac:dyDescent="0.3">
      <c r="A61419" s="2">
        <v>248.25809304419801</v>
      </c>
      <c r="B61419" t="s">
        <v>25691</v>
      </c>
    </row>
    <row r="61420" spans="1:2" x14ac:dyDescent="0.3">
      <c r="A61420" s="2">
        <v>19.579682498137199</v>
      </c>
      <c r="B61420" t="s">
        <v>25690</v>
      </c>
    </row>
    <row r="61421" spans="1:2" x14ac:dyDescent="0.3">
      <c r="A61421" s="2">
        <v>1.33577115617894</v>
      </c>
      <c r="B61421" t="s">
        <v>25689</v>
      </c>
    </row>
    <row r="61422" spans="1:2" x14ac:dyDescent="0.3">
      <c r="A61422" s="2">
        <v>0.592473887510093</v>
      </c>
      <c r="B61422" t="s">
        <v>25688</v>
      </c>
    </row>
    <row r="61423" spans="1:2" x14ac:dyDescent="0.3">
      <c r="A61423" s="2">
        <v>2.8653599999999999</v>
      </c>
      <c r="B61423" t="s">
        <v>25687</v>
      </c>
    </row>
    <row r="61424" spans="1:2" x14ac:dyDescent="0.3">
      <c r="A61424" s="2">
        <v>12.614649999999999</v>
      </c>
      <c r="B61424" t="s">
        <v>25686</v>
      </c>
    </row>
    <row r="61425" spans="1:2" x14ac:dyDescent="0.3">
      <c r="A61425" s="2">
        <v>0.65635758659758103</v>
      </c>
      <c r="B61425" t="s">
        <v>25685</v>
      </c>
    </row>
    <row r="61426" spans="1:2" x14ac:dyDescent="0.3">
      <c r="A61426" s="2">
        <v>2.3790069008443702</v>
      </c>
      <c r="B61426" t="s">
        <v>25684</v>
      </c>
    </row>
    <row r="61427" spans="1:2" x14ac:dyDescent="0.3">
      <c r="A61427" s="2">
        <v>113.66669</v>
      </c>
      <c r="B61427" t="s">
        <v>25683</v>
      </c>
    </row>
    <row r="61428" spans="1:2" x14ac:dyDescent="0.3">
      <c r="A61428" s="2">
        <v>4.2759099999999997</v>
      </c>
      <c r="B61428" t="s">
        <v>25682</v>
      </c>
    </row>
    <row r="61429" spans="1:2" x14ac:dyDescent="0.3">
      <c r="A61429" s="2">
        <v>35.285350000000001</v>
      </c>
      <c r="B61429" t="s">
        <v>25681</v>
      </c>
    </row>
    <row r="61430" spans="1:2" x14ac:dyDescent="0.3">
      <c r="A61430" s="2">
        <v>2.0124</v>
      </c>
      <c r="B61430" t="s">
        <v>25680</v>
      </c>
    </row>
    <row r="61431" spans="1:2" x14ac:dyDescent="0.3">
      <c r="A61431" s="2">
        <v>0.96011000000000002</v>
      </c>
      <c r="B61431" t="s">
        <v>25679</v>
      </c>
    </row>
    <row r="61432" spans="1:2" x14ac:dyDescent="0.3">
      <c r="A61432" s="2">
        <v>0.94299999999999995</v>
      </c>
      <c r="B61432" t="s">
        <v>25678</v>
      </c>
    </row>
    <row r="61433" spans="1:2" x14ac:dyDescent="0.3">
      <c r="A61433" s="2">
        <v>1.3393900000000001</v>
      </c>
      <c r="B61433" t="s">
        <v>25677</v>
      </c>
    </row>
    <row r="61434" spans="1:2" x14ac:dyDescent="0.3">
      <c r="A61434" s="2">
        <v>3.9496348214634498</v>
      </c>
      <c r="B61434" t="s">
        <v>25676</v>
      </c>
    </row>
    <row r="61435" spans="1:2" x14ac:dyDescent="0.3">
      <c r="A61435" s="2">
        <v>18.004158724291901</v>
      </c>
      <c r="B61435" t="s">
        <v>25675</v>
      </c>
    </row>
    <row r="61436" spans="1:2" x14ac:dyDescent="0.3">
      <c r="A61436" s="2">
        <v>18.053974845100399</v>
      </c>
      <c r="B61436" t="s">
        <v>25674</v>
      </c>
    </row>
    <row r="61437" spans="1:2" x14ac:dyDescent="0.3">
      <c r="A61437" s="2">
        <v>16.351990000000001</v>
      </c>
      <c r="B61437" t="s">
        <v>25673</v>
      </c>
    </row>
    <row r="61438" spans="1:2" x14ac:dyDescent="0.3">
      <c r="A61438" s="2">
        <v>24.611662513996201</v>
      </c>
      <c r="B61438" t="s">
        <v>25672</v>
      </c>
    </row>
    <row r="61439" spans="1:2" x14ac:dyDescent="0.3">
      <c r="A61439" s="2">
        <v>4.5194702052804701</v>
      </c>
      <c r="B61439" t="s">
        <v>25671</v>
      </c>
    </row>
    <row r="61440" spans="1:2" x14ac:dyDescent="0.3">
      <c r="A61440" s="2">
        <v>0.16371933806737801</v>
      </c>
      <c r="B61440" t="s">
        <v>25670</v>
      </c>
    </row>
    <row r="61441" spans="1:2" x14ac:dyDescent="0.3">
      <c r="A61441" s="2">
        <v>1.9932011587452301</v>
      </c>
      <c r="B61441" t="s">
        <v>25669</v>
      </c>
    </row>
    <row r="61442" spans="1:2" x14ac:dyDescent="0.3">
      <c r="A61442" s="2">
        <v>18.230888782342898</v>
      </c>
      <c r="B61442" t="s">
        <v>25668</v>
      </c>
    </row>
    <row r="61443" spans="1:2" x14ac:dyDescent="0.3">
      <c r="A61443" s="2">
        <v>9.9459024752429195E-2</v>
      </c>
      <c r="B61443" t="s">
        <v>25667</v>
      </c>
    </row>
    <row r="61444" spans="1:2" x14ac:dyDescent="0.3">
      <c r="A61444" s="2">
        <v>7.5012695223524606E-2</v>
      </c>
      <c r="B61444" t="s">
        <v>25666</v>
      </c>
    </row>
    <row r="61445" spans="1:2" x14ac:dyDescent="0.3">
      <c r="A61445" s="2">
        <v>0.36903000000000002</v>
      </c>
      <c r="B61445" t="s">
        <v>25665</v>
      </c>
    </row>
    <row r="61446" spans="1:2" x14ac:dyDescent="0.3">
      <c r="A61446" s="2">
        <v>6.3987600000000002</v>
      </c>
      <c r="B61446" t="s">
        <v>25664</v>
      </c>
    </row>
    <row r="61447" spans="1:2" x14ac:dyDescent="0.3">
      <c r="A61447" s="2">
        <v>1.3461399999999999</v>
      </c>
      <c r="B61447" t="s">
        <v>25663</v>
      </c>
    </row>
    <row r="61448" spans="1:2" x14ac:dyDescent="0.3">
      <c r="A61448" s="2">
        <v>0.6865</v>
      </c>
      <c r="B61448" t="s">
        <v>25662</v>
      </c>
    </row>
    <row r="61449" spans="1:2" x14ac:dyDescent="0.3">
      <c r="A61449" s="2">
        <v>36.385498614734203</v>
      </c>
      <c r="B61449" t="s">
        <v>25661</v>
      </c>
    </row>
    <row r="61450" spans="1:2" x14ac:dyDescent="0.3">
      <c r="A61450" s="2">
        <v>1.09E-3</v>
      </c>
      <c r="B61450" t="s">
        <v>25660</v>
      </c>
    </row>
    <row r="61451" spans="1:2" x14ac:dyDescent="0.3">
      <c r="A61451" s="2">
        <v>11.04096</v>
      </c>
      <c r="B61451" t="s">
        <v>25659</v>
      </c>
    </row>
    <row r="61452" spans="1:2" x14ac:dyDescent="0.3">
      <c r="A61452" s="2">
        <v>3.57016</v>
      </c>
      <c r="B61452" t="s">
        <v>25658</v>
      </c>
    </row>
    <row r="61453" spans="1:2" x14ac:dyDescent="0.3">
      <c r="A61453" s="2">
        <v>0.42270999999999997</v>
      </c>
      <c r="B61453" t="s">
        <v>25657</v>
      </c>
    </row>
    <row r="61454" spans="1:2" x14ac:dyDescent="0.3">
      <c r="A61454" s="2">
        <v>2.9058700000000002</v>
      </c>
      <c r="B61454" t="s">
        <v>25656</v>
      </c>
    </row>
    <row r="61455" spans="1:2" x14ac:dyDescent="0.3">
      <c r="A61455" s="2">
        <v>0.95045488299693004</v>
      </c>
      <c r="B61455" t="s">
        <v>25655</v>
      </c>
    </row>
    <row r="61456" spans="1:2" x14ac:dyDescent="0.3">
      <c r="A61456" s="2">
        <v>6.12901570099769</v>
      </c>
      <c r="B61456" t="s">
        <v>25654</v>
      </c>
    </row>
    <row r="61457" spans="1:2" x14ac:dyDescent="0.3">
      <c r="A61457" s="2">
        <v>10.2851396538993</v>
      </c>
      <c r="B61457" t="s">
        <v>25653</v>
      </c>
    </row>
    <row r="61458" spans="1:2" x14ac:dyDescent="0.3">
      <c r="A61458" s="2">
        <v>0.29085958359909603</v>
      </c>
      <c r="B61458" t="s">
        <v>25652</v>
      </c>
    </row>
    <row r="61459" spans="1:2" x14ac:dyDescent="0.3">
      <c r="A61459" s="2">
        <v>0.57656979187234703</v>
      </c>
      <c r="B61459" t="s">
        <v>25651</v>
      </c>
    </row>
    <row r="61460" spans="1:2" x14ac:dyDescent="0.3">
      <c r="A61460" s="2">
        <v>0.34360000000000002</v>
      </c>
      <c r="B61460" t="s">
        <v>25650</v>
      </c>
    </row>
    <row r="61461" spans="1:2" x14ac:dyDescent="0.3">
      <c r="A61461" s="2">
        <v>3.9962200000000001</v>
      </c>
      <c r="B61461" t="s">
        <v>25649</v>
      </c>
    </row>
    <row r="61462" spans="1:2" x14ac:dyDescent="0.3">
      <c r="A61462" s="2">
        <v>1.6029807786669401</v>
      </c>
      <c r="B61462" t="s">
        <v>25648</v>
      </c>
    </row>
    <row r="61463" spans="1:2" x14ac:dyDescent="0.3">
      <c r="A61463" s="2">
        <v>7.7864919637582103E-2</v>
      </c>
      <c r="B61463" t="s">
        <v>25647</v>
      </c>
    </row>
    <row r="61464" spans="1:2" x14ac:dyDescent="0.3">
      <c r="A61464" s="2">
        <v>9.3320491868866906</v>
      </c>
      <c r="B61464" t="s">
        <v>25646</v>
      </c>
    </row>
    <row r="61465" spans="1:2" x14ac:dyDescent="0.3">
      <c r="A61465" s="2">
        <v>26.3347352987733</v>
      </c>
      <c r="B61465" t="s">
        <v>25645</v>
      </c>
    </row>
    <row r="61466" spans="1:2" x14ac:dyDescent="0.3">
      <c r="A61466" s="2">
        <v>0.10864387453139</v>
      </c>
      <c r="B61466" t="s">
        <v>25644</v>
      </c>
    </row>
    <row r="61467" spans="1:2" x14ac:dyDescent="0.3">
      <c r="A61467" s="2">
        <v>0.40651999999999999</v>
      </c>
      <c r="B61467" t="s">
        <v>25643</v>
      </c>
    </row>
    <row r="61468" spans="1:2" x14ac:dyDescent="0.3">
      <c r="A61468" s="2">
        <v>0.169340026349932</v>
      </c>
      <c r="B61468" t="s">
        <v>25642</v>
      </c>
    </row>
    <row r="61469" spans="1:2" x14ac:dyDescent="0.3">
      <c r="A61469" s="2">
        <v>0.82017149681830503</v>
      </c>
      <c r="B61469" t="s">
        <v>25641</v>
      </c>
    </row>
    <row r="61470" spans="1:2" x14ac:dyDescent="0.3">
      <c r="A61470" s="2">
        <v>50.787958928233202</v>
      </c>
      <c r="B61470" t="s">
        <v>25640</v>
      </c>
    </row>
    <row r="61471" spans="1:2" x14ac:dyDescent="0.3">
      <c r="A61471" s="2">
        <v>1.5918000000000001</v>
      </c>
      <c r="B61471" t="s">
        <v>25639</v>
      </c>
    </row>
    <row r="61472" spans="1:2" x14ac:dyDescent="0.3">
      <c r="A61472" s="2">
        <v>0.23408999999999999</v>
      </c>
      <c r="B61472" t="s">
        <v>25638</v>
      </c>
    </row>
    <row r="61473" spans="1:2" x14ac:dyDescent="0.3">
      <c r="A61473" s="2">
        <v>0.53559000000000001</v>
      </c>
      <c r="B61473" t="s">
        <v>25637</v>
      </c>
    </row>
    <row r="61474" spans="1:2" x14ac:dyDescent="0.3">
      <c r="A61474" s="2">
        <v>3.4570500000000002</v>
      </c>
      <c r="B61474" t="s">
        <v>25636</v>
      </c>
    </row>
    <row r="61475" spans="1:2" x14ac:dyDescent="0.3">
      <c r="A61475" s="2">
        <v>2.4847199999999998</v>
      </c>
      <c r="B61475" t="s">
        <v>25635</v>
      </c>
    </row>
    <row r="61476" spans="1:2" x14ac:dyDescent="0.3">
      <c r="A61476" s="2">
        <v>0.67039000000000004</v>
      </c>
      <c r="B61476" t="s">
        <v>25634</v>
      </c>
    </row>
    <row r="61477" spans="1:2" x14ac:dyDescent="0.3">
      <c r="A61477" s="2">
        <v>0.174930532141506</v>
      </c>
      <c r="B61477" t="s">
        <v>25633</v>
      </c>
    </row>
    <row r="61478" spans="1:2" x14ac:dyDescent="0.3">
      <c r="A61478" s="2">
        <v>2.8600000000000001E-3</v>
      </c>
      <c r="B61478" t="s">
        <v>25632</v>
      </c>
    </row>
    <row r="61479" spans="1:2" x14ac:dyDescent="0.3">
      <c r="A61479" s="2">
        <v>5.0043648394002096</v>
      </c>
      <c r="B61479" t="s">
        <v>25631</v>
      </c>
    </row>
    <row r="61480" spans="1:2" x14ac:dyDescent="0.3">
      <c r="A61480" s="2">
        <v>5.6805599999999998</v>
      </c>
      <c r="B61480" t="s">
        <v>25630</v>
      </c>
    </row>
    <row r="61481" spans="1:2" x14ac:dyDescent="0.3">
      <c r="A61481" s="2">
        <v>3.0063599999999999</v>
      </c>
      <c r="B61481" t="s">
        <v>25629</v>
      </c>
    </row>
    <row r="61482" spans="1:2" x14ac:dyDescent="0.3">
      <c r="A61482" s="2">
        <v>42.422522379875701</v>
      </c>
      <c r="B61482" t="s">
        <v>25628</v>
      </c>
    </row>
    <row r="61483" spans="1:2" x14ac:dyDescent="0.3">
      <c r="A61483" s="2">
        <v>5.4120000000000001E-2</v>
      </c>
      <c r="B61483" t="s">
        <v>25627</v>
      </c>
    </row>
    <row r="61484" spans="1:2" x14ac:dyDescent="0.3">
      <c r="A61484" s="2">
        <v>4.3455300000000001</v>
      </c>
      <c r="B61484" t="s">
        <v>25626</v>
      </c>
    </row>
    <row r="61485" spans="1:2" x14ac:dyDescent="0.3">
      <c r="A61485" s="2">
        <v>10.169029999999999</v>
      </c>
      <c r="B61485" t="s">
        <v>25625</v>
      </c>
    </row>
    <row r="61486" spans="1:2" x14ac:dyDescent="0.3">
      <c r="A61486" s="2">
        <v>2.4490000000000001E-2</v>
      </c>
      <c r="B61486" t="s">
        <v>25624</v>
      </c>
    </row>
    <row r="61487" spans="1:2" x14ac:dyDescent="0.3">
      <c r="A61487" s="2">
        <v>17.623609999999999</v>
      </c>
      <c r="B61487" t="s">
        <v>25623</v>
      </c>
    </row>
    <row r="61488" spans="1:2" x14ac:dyDescent="0.3">
      <c r="A61488" s="2">
        <v>7.4060000000000001E-2</v>
      </c>
      <c r="B61488" t="s">
        <v>25622</v>
      </c>
    </row>
    <row r="61489" spans="1:2" x14ac:dyDescent="0.3">
      <c r="A61489" s="2">
        <v>4.1278027869254998</v>
      </c>
      <c r="B61489" t="s">
        <v>25621</v>
      </c>
    </row>
    <row r="61490" spans="1:2" x14ac:dyDescent="0.3">
      <c r="A61490" s="2">
        <v>3.6465948819674101E-3</v>
      </c>
      <c r="B61490" t="s">
        <v>25620</v>
      </c>
    </row>
    <row r="61491" spans="1:2" x14ac:dyDescent="0.3">
      <c r="A61491" s="2">
        <v>1.0220278194689401</v>
      </c>
      <c r="B61491" t="s">
        <v>25619</v>
      </c>
    </row>
    <row r="61492" spans="1:2" x14ac:dyDescent="0.3">
      <c r="A61492" s="2">
        <v>39.605792128923298</v>
      </c>
      <c r="B61492" t="s">
        <v>25618</v>
      </c>
    </row>
    <row r="61493" spans="1:2" x14ac:dyDescent="0.3">
      <c r="A61493" s="2">
        <v>3.8</v>
      </c>
      <c r="B61493" t="s">
        <v>25617</v>
      </c>
    </row>
    <row r="61494" spans="1:2" x14ac:dyDescent="0.3">
      <c r="A61494" s="2">
        <v>0.256119716697222</v>
      </c>
      <c r="B61494" t="s">
        <v>25616</v>
      </c>
    </row>
    <row r="61495" spans="1:2" x14ac:dyDescent="0.3">
      <c r="A61495" s="2">
        <v>9.4662475640504395E-2</v>
      </c>
      <c r="B61495" t="s">
        <v>25615</v>
      </c>
    </row>
    <row r="61496" spans="1:2" x14ac:dyDescent="0.3">
      <c r="A61496" s="2">
        <v>0.13895617728788601</v>
      </c>
      <c r="B61496" t="s">
        <v>25614</v>
      </c>
    </row>
    <row r="61497" spans="1:2" x14ac:dyDescent="0.3">
      <c r="A61497" s="2">
        <v>41.728769999999997</v>
      </c>
      <c r="B61497" t="s">
        <v>25613</v>
      </c>
    </row>
    <row r="61498" spans="1:2" x14ac:dyDescent="0.3">
      <c r="A61498" s="2">
        <v>6.4513717096787604E-2</v>
      </c>
      <c r="B61498" t="s">
        <v>25612</v>
      </c>
    </row>
    <row r="61499" spans="1:2" x14ac:dyDescent="0.3">
      <c r="A61499" s="2">
        <v>0.30015518908731798</v>
      </c>
      <c r="B61499" t="s">
        <v>25611</v>
      </c>
    </row>
    <row r="61500" spans="1:2" x14ac:dyDescent="0.3">
      <c r="A61500" s="2">
        <v>0.17027999999999999</v>
      </c>
      <c r="B61500" t="s">
        <v>25610</v>
      </c>
    </row>
    <row r="61501" spans="1:2" x14ac:dyDescent="0.3">
      <c r="A61501" s="2">
        <v>2.2648944316875101</v>
      </c>
      <c r="B61501" t="s">
        <v>25609</v>
      </c>
    </row>
    <row r="61502" spans="1:2" x14ac:dyDescent="0.3">
      <c r="A61502" s="2">
        <v>10.7129616209604</v>
      </c>
      <c r="B61502" t="s">
        <v>25608</v>
      </c>
    </row>
    <row r="61503" spans="1:2" x14ac:dyDescent="0.3">
      <c r="A61503" s="2">
        <v>10.004295414114599</v>
      </c>
      <c r="B61503" t="s">
        <v>25607</v>
      </c>
    </row>
    <row r="61504" spans="1:2" x14ac:dyDescent="0.3">
      <c r="A61504" s="2">
        <v>8.9870000000000005E-2</v>
      </c>
      <c r="B61504" t="s">
        <v>25606</v>
      </c>
    </row>
    <row r="61505" spans="1:2" x14ac:dyDescent="0.3">
      <c r="A61505" s="2">
        <v>0.13895617728788601</v>
      </c>
      <c r="B61505" t="s">
        <v>25605</v>
      </c>
    </row>
    <row r="61506" spans="1:2" x14ac:dyDescent="0.3">
      <c r="A61506" s="2">
        <v>30.115393004426299</v>
      </c>
      <c r="B61506" t="s">
        <v>25604</v>
      </c>
    </row>
    <row r="61507" spans="1:2" x14ac:dyDescent="0.3">
      <c r="A61507" s="2">
        <v>4.5541321694679198</v>
      </c>
      <c r="B61507" t="s">
        <v>25603</v>
      </c>
    </row>
    <row r="61508" spans="1:2" x14ac:dyDescent="0.3">
      <c r="A61508" s="2">
        <v>0.67988999999999999</v>
      </c>
      <c r="B61508" t="s">
        <v>25602</v>
      </c>
    </row>
    <row r="61509" spans="1:2" x14ac:dyDescent="0.3">
      <c r="A61509" s="2">
        <v>44.873857584195797</v>
      </c>
      <c r="B61509" t="s">
        <v>25601</v>
      </c>
    </row>
    <row r="61510" spans="1:2" x14ac:dyDescent="0.3">
      <c r="A61510" s="2">
        <v>3.33196</v>
      </c>
      <c r="B61510" t="s">
        <v>25600</v>
      </c>
    </row>
    <row r="61511" spans="1:2" x14ac:dyDescent="0.3">
      <c r="A61511" s="2">
        <v>22.942519999999998</v>
      </c>
      <c r="B61511" t="s">
        <v>25599</v>
      </c>
    </row>
    <row r="61512" spans="1:2" x14ac:dyDescent="0.3">
      <c r="A61512" s="2">
        <v>0.91225999999999996</v>
      </c>
      <c r="B61512" t="s">
        <v>25598</v>
      </c>
    </row>
    <row r="61513" spans="1:2" x14ac:dyDescent="0.3">
      <c r="A61513" s="2">
        <v>33.7562</v>
      </c>
      <c r="B61513" t="s">
        <v>25597</v>
      </c>
    </row>
    <row r="61514" spans="1:2" x14ac:dyDescent="0.3">
      <c r="A61514" s="2">
        <v>1.94655934284436E-2</v>
      </c>
      <c r="B61514" t="s">
        <v>25596</v>
      </c>
    </row>
    <row r="61515" spans="1:2" x14ac:dyDescent="0.3">
      <c r="A61515" s="2">
        <v>1.66E-3</v>
      </c>
      <c r="B61515" t="s">
        <v>25595</v>
      </c>
    </row>
    <row r="61516" spans="1:2" x14ac:dyDescent="0.3">
      <c r="A61516" s="2">
        <v>0.53274999999999995</v>
      </c>
      <c r="B61516" t="s">
        <v>25594</v>
      </c>
    </row>
    <row r="61517" spans="1:2" x14ac:dyDescent="0.3">
      <c r="A61517" s="2">
        <v>12.6926861037752</v>
      </c>
      <c r="B61517" t="s">
        <v>25593</v>
      </c>
    </row>
    <row r="61518" spans="1:2" x14ac:dyDescent="0.3">
      <c r="A61518" s="2">
        <v>11.281890000000001</v>
      </c>
      <c r="B61518" t="s">
        <v>25592</v>
      </c>
    </row>
    <row r="61519" spans="1:2" x14ac:dyDescent="0.3">
      <c r="A61519" s="2">
        <v>20.47278</v>
      </c>
      <c r="B61519" t="s">
        <v>25591</v>
      </c>
    </row>
    <row r="61520" spans="1:2" x14ac:dyDescent="0.3">
      <c r="A61520" s="2">
        <v>4.1938109024461498</v>
      </c>
      <c r="B61520" t="s">
        <v>25590</v>
      </c>
    </row>
    <row r="61521" spans="1:2" x14ac:dyDescent="0.3">
      <c r="A61521" s="2">
        <v>4.5002492146919097</v>
      </c>
      <c r="B61521" t="s">
        <v>25589</v>
      </c>
    </row>
    <row r="61522" spans="1:2" x14ac:dyDescent="0.3">
      <c r="A61522" s="2">
        <v>5.3680899999999996</v>
      </c>
      <c r="B61522" t="s">
        <v>25588</v>
      </c>
    </row>
    <row r="61523" spans="1:2" x14ac:dyDescent="0.3">
      <c r="A61523" s="2">
        <v>0.424681046815652</v>
      </c>
      <c r="B61523" t="s">
        <v>25587</v>
      </c>
    </row>
    <row r="61524" spans="1:2" x14ac:dyDescent="0.3">
      <c r="A61524" s="2">
        <v>4.5693733197074202</v>
      </c>
      <c r="B61524" t="s">
        <v>25586</v>
      </c>
    </row>
    <row r="61525" spans="1:2" x14ac:dyDescent="0.3">
      <c r="A61525" s="2">
        <v>0.58962994330364704</v>
      </c>
      <c r="B61525" t="s">
        <v>25585</v>
      </c>
    </row>
    <row r="61526" spans="1:2" x14ac:dyDescent="0.3">
      <c r="A61526" s="2">
        <v>2.5117293071371698</v>
      </c>
      <c r="B61526" t="s">
        <v>25584</v>
      </c>
    </row>
    <row r="61527" spans="1:2" x14ac:dyDescent="0.3">
      <c r="A61527" s="2">
        <v>3.2423600000000001</v>
      </c>
      <c r="B61527" t="s">
        <v>25583</v>
      </c>
    </row>
    <row r="61528" spans="1:2" x14ac:dyDescent="0.3">
      <c r="A61528" s="2">
        <v>34.00976</v>
      </c>
      <c r="B61528" t="s">
        <v>25582</v>
      </c>
    </row>
    <row r="61529" spans="1:2" x14ac:dyDescent="0.3">
      <c r="A61529" s="2">
        <v>8.3707392236150202E-2</v>
      </c>
      <c r="B61529" t="s">
        <v>25581</v>
      </c>
    </row>
    <row r="61530" spans="1:2" x14ac:dyDescent="0.3">
      <c r="A61530" s="2">
        <v>20.956469999999999</v>
      </c>
      <c r="B61530" t="s">
        <v>25580</v>
      </c>
    </row>
    <row r="61531" spans="1:2" x14ac:dyDescent="0.3">
      <c r="A61531" s="2">
        <v>7.9853699999999996</v>
      </c>
      <c r="B61531" t="s">
        <v>25579</v>
      </c>
    </row>
    <row r="61532" spans="1:2" x14ac:dyDescent="0.3">
      <c r="A61532" s="2">
        <v>8.3199699999999996</v>
      </c>
      <c r="B61532" t="s">
        <v>25578</v>
      </c>
    </row>
    <row r="61533" spans="1:2" x14ac:dyDescent="0.3">
      <c r="A61533" s="2">
        <v>1.6210047354314101</v>
      </c>
      <c r="B61533" t="s">
        <v>25577</v>
      </c>
    </row>
    <row r="61534" spans="1:2" x14ac:dyDescent="0.3">
      <c r="A61534" s="2">
        <v>0.48713625567694302</v>
      </c>
      <c r="B61534" t="s">
        <v>25576</v>
      </c>
    </row>
    <row r="61535" spans="1:2" x14ac:dyDescent="0.3">
      <c r="A61535" s="2">
        <v>128.66827377098701</v>
      </c>
      <c r="B61535" t="s">
        <v>25575</v>
      </c>
    </row>
    <row r="61536" spans="1:2" x14ac:dyDescent="0.3">
      <c r="A61536" s="2">
        <v>8.1436319862398798E-2</v>
      </c>
      <c r="B61536" t="s">
        <v>25574</v>
      </c>
    </row>
    <row r="61537" spans="1:2" x14ac:dyDescent="0.3">
      <c r="A61537" s="2">
        <v>0.29376999999999998</v>
      </c>
      <c r="B61537" t="s">
        <v>25573</v>
      </c>
    </row>
    <row r="61538" spans="1:2" x14ac:dyDescent="0.3">
      <c r="A61538" s="2">
        <v>0.862267258842771</v>
      </c>
      <c r="B61538" t="s">
        <v>25572</v>
      </c>
    </row>
    <row r="61539" spans="1:2" x14ac:dyDescent="0.3">
      <c r="A61539" s="2">
        <v>155.71428</v>
      </c>
      <c r="B61539" t="s">
        <v>25571</v>
      </c>
    </row>
    <row r="61540" spans="1:2" x14ac:dyDescent="0.3">
      <c r="A61540" s="2">
        <v>3.3244433864996802E-3</v>
      </c>
      <c r="B61540" t="s">
        <v>25570</v>
      </c>
    </row>
    <row r="61541" spans="1:2" x14ac:dyDescent="0.3">
      <c r="A61541" s="2">
        <v>41.994120000000002</v>
      </c>
      <c r="B61541" t="s">
        <v>25569</v>
      </c>
    </row>
    <row r="61542" spans="1:2" x14ac:dyDescent="0.3">
      <c r="A61542" s="2">
        <v>4.3115899999999998</v>
      </c>
      <c r="B61542" t="s">
        <v>25568</v>
      </c>
    </row>
    <row r="61543" spans="1:2" x14ac:dyDescent="0.3">
      <c r="A61543" s="2">
        <v>47.061797972711197</v>
      </c>
      <c r="B61543" t="s">
        <v>25567</v>
      </c>
    </row>
    <row r="61544" spans="1:2" x14ac:dyDescent="0.3">
      <c r="A61544" s="2">
        <v>5.33496887709329E-2</v>
      </c>
      <c r="B61544" t="s">
        <v>25566</v>
      </c>
    </row>
    <row r="61545" spans="1:2" x14ac:dyDescent="0.3">
      <c r="A61545" s="2">
        <v>4.8999999999999998E-4</v>
      </c>
      <c r="B61545" t="s">
        <v>25565</v>
      </c>
    </row>
    <row r="61546" spans="1:2" x14ac:dyDescent="0.3">
      <c r="A61546" s="2">
        <v>5.858E-2</v>
      </c>
      <c r="B61546" t="s">
        <v>25564</v>
      </c>
    </row>
    <row r="61547" spans="1:2" x14ac:dyDescent="0.3">
      <c r="A61547" s="2">
        <v>20.800236705038401</v>
      </c>
      <c r="B61547" t="s">
        <v>25563</v>
      </c>
    </row>
    <row r="61548" spans="1:2" x14ac:dyDescent="0.3">
      <c r="A61548" s="2">
        <v>11.19228</v>
      </c>
      <c r="B61548" t="s">
        <v>25562</v>
      </c>
    </row>
    <row r="61549" spans="1:2" x14ac:dyDescent="0.3">
      <c r="A61549" s="2">
        <v>7.8681521454512797</v>
      </c>
      <c r="B61549" t="s">
        <v>25561</v>
      </c>
    </row>
    <row r="61550" spans="1:2" x14ac:dyDescent="0.3">
      <c r="A61550" s="2">
        <v>5.8810441933410701E-2</v>
      </c>
      <c r="B61550" t="s">
        <v>25560</v>
      </c>
    </row>
    <row r="61551" spans="1:2" x14ac:dyDescent="0.3">
      <c r="A61551" s="2">
        <v>6.89885065778887E-4</v>
      </c>
      <c r="B61551" t="s">
        <v>25559</v>
      </c>
    </row>
    <row r="61552" spans="1:2" x14ac:dyDescent="0.3">
      <c r="A61552" s="2">
        <v>4.5</v>
      </c>
      <c r="B61552" t="s">
        <v>25558</v>
      </c>
    </row>
    <row r="61553" spans="1:2" x14ac:dyDescent="0.3">
      <c r="A61553" s="2">
        <v>0.310606503383902</v>
      </c>
      <c r="B61553" t="s">
        <v>25557</v>
      </c>
    </row>
    <row r="61554" spans="1:2" x14ac:dyDescent="0.3">
      <c r="A61554" s="2">
        <v>14.2768191628418</v>
      </c>
      <c r="B61554" t="s">
        <v>25556</v>
      </c>
    </row>
    <row r="61555" spans="1:2" x14ac:dyDescent="0.3">
      <c r="A61555" s="2">
        <v>49.591176023574903</v>
      </c>
      <c r="B61555" t="s">
        <v>25555</v>
      </c>
    </row>
    <row r="61556" spans="1:2" x14ac:dyDescent="0.3">
      <c r="A61556" s="2">
        <v>4.5729600000000001</v>
      </c>
      <c r="B61556" t="s">
        <v>25554</v>
      </c>
    </row>
    <row r="61557" spans="1:2" x14ac:dyDescent="0.3">
      <c r="A61557" s="2">
        <v>4.9799999999999997E-2</v>
      </c>
      <c r="B61557" t="s">
        <v>25553</v>
      </c>
    </row>
    <row r="61558" spans="1:2" x14ac:dyDescent="0.3">
      <c r="A61558" s="2">
        <v>0.65386</v>
      </c>
      <c r="B61558" t="s">
        <v>25552</v>
      </c>
    </row>
    <row r="61559" spans="1:2" x14ac:dyDescent="0.3">
      <c r="A61559" s="2">
        <v>1.1206971285658001</v>
      </c>
      <c r="B61559" t="s">
        <v>25551</v>
      </c>
    </row>
    <row r="61560" spans="1:2" x14ac:dyDescent="0.3">
      <c r="A61560" s="2">
        <v>24.532360000000001</v>
      </c>
      <c r="B61560" t="s">
        <v>25550</v>
      </c>
    </row>
    <row r="61561" spans="1:2" x14ac:dyDescent="0.3">
      <c r="A61561" s="2">
        <v>689.23859327724597</v>
      </c>
      <c r="B61561" t="s">
        <v>25549</v>
      </c>
    </row>
    <row r="61562" spans="1:2" x14ac:dyDescent="0.3">
      <c r="A61562" s="2">
        <v>19.551439999999999</v>
      </c>
      <c r="B61562" t="s">
        <v>25548</v>
      </c>
    </row>
    <row r="61563" spans="1:2" x14ac:dyDescent="0.3">
      <c r="A61563" s="2">
        <v>2.5860735790122101E-3</v>
      </c>
      <c r="B61563" t="s">
        <v>25547</v>
      </c>
    </row>
    <row r="61564" spans="1:2" x14ac:dyDescent="0.3">
      <c r="A61564" s="2">
        <v>2.0349499999999998</v>
      </c>
      <c r="B61564" t="s">
        <v>25546</v>
      </c>
    </row>
    <row r="61565" spans="1:2" x14ac:dyDescent="0.3">
      <c r="A61565" s="2">
        <v>2.7E-4</v>
      </c>
      <c r="B61565" t="s">
        <v>25545</v>
      </c>
    </row>
    <row r="61566" spans="1:2" x14ac:dyDescent="0.3">
      <c r="A61566" s="2">
        <v>18.788502578770299</v>
      </c>
      <c r="B61566" t="s">
        <v>25544</v>
      </c>
    </row>
    <row r="61567" spans="1:2" x14ac:dyDescent="0.3">
      <c r="A61567" s="2">
        <v>4.0893848582457901E-3</v>
      </c>
      <c r="B61567" t="s">
        <v>25543</v>
      </c>
    </row>
    <row r="61568" spans="1:2" x14ac:dyDescent="0.3">
      <c r="A61568" s="2">
        <v>37.417074251544598</v>
      </c>
      <c r="B61568" t="s">
        <v>25542</v>
      </c>
    </row>
    <row r="61569" spans="1:2" x14ac:dyDescent="0.3">
      <c r="A61569" s="2">
        <v>2.8728899999999999</v>
      </c>
      <c r="B61569" t="s">
        <v>25541</v>
      </c>
    </row>
    <row r="61570" spans="1:2" x14ac:dyDescent="0.3">
      <c r="A61570" s="2">
        <v>17.58032</v>
      </c>
      <c r="B61570" t="s">
        <v>25540</v>
      </c>
    </row>
    <row r="61571" spans="1:2" x14ac:dyDescent="0.3">
      <c r="A61571" s="2">
        <v>4.0681099999999999</v>
      </c>
      <c r="B61571" t="s">
        <v>25539</v>
      </c>
    </row>
    <row r="61572" spans="1:2" x14ac:dyDescent="0.3">
      <c r="A61572" s="2">
        <v>51.172809999999998</v>
      </c>
      <c r="B61572" t="s">
        <v>25538</v>
      </c>
    </row>
    <row r="61573" spans="1:2" x14ac:dyDescent="0.3">
      <c r="A61573" s="2">
        <v>23.266081254457099</v>
      </c>
      <c r="B61573" t="s">
        <v>25537</v>
      </c>
    </row>
    <row r="61574" spans="1:2" x14ac:dyDescent="0.3">
      <c r="A61574" s="2">
        <v>1.2823563311589501</v>
      </c>
      <c r="B61574" t="s">
        <v>25536</v>
      </c>
    </row>
    <row r="61575" spans="1:2" x14ac:dyDescent="0.3">
      <c r="A61575" s="2">
        <v>2.5110100000000002</v>
      </c>
      <c r="B61575" t="s">
        <v>25535</v>
      </c>
    </row>
    <row r="61576" spans="1:2" x14ac:dyDescent="0.3">
      <c r="A61576" s="2">
        <v>2.3984999999999999</v>
      </c>
      <c r="B61576" t="s">
        <v>25534</v>
      </c>
    </row>
    <row r="61577" spans="1:2" x14ac:dyDescent="0.3">
      <c r="A61577" s="2">
        <v>1.2578400000000001</v>
      </c>
      <c r="B61577" t="s">
        <v>25533</v>
      </c>
    </row>
    <row r="61578" spans="1:2" x14ac:dyDescent="0.3">
      <c r="A61578" s="2">
        <v>7.6771599999999998</v>
      </c>
      <c r="B61578" t="s">
        <v>25532</v>
      </c>
    </row>
    <row r="61579" spans="1:2" x14ac:dyDescent="0.3">
      <c r="A61579" s="2">
        <v>2.0957400000000002</v>
      </c>
      <c r="B61579" t="s">
        <v>637</v>
      </c>
    </row>
    <row r="61580" spans="1:2" x14ac:dyDescent="0.3">
      <c r="A61580" s="2">
        <v>2.56881</v>
      </c>
      <c r="B61580" t="s">
        <v>25531</v>
      </c>
    </row>
    <row r="61581" spans="1:2" x14ac:dyDescent="0.3">
      <c r="A61581" s="2">
        <v>10.808999999999999</v>
      </c>
      <c r="B61581" t="s">
        <v>25530</v>
      </c>
    </row>
    <row r="61582" spans="1:2" x14ac:dyDescent="0.3">
      <c r="A61582" s="2">
        <v>3.7597</v>
      </c>
      <c r="B61582" t="s">
        <v>25529</v>
      </c>
    </row>
    <row r="61583" spans="1:2" x14ac:dyDescent="0.3">
      <c r="A61583" s="2">
        <v>2.4297699713879101E-2</v>
      </c>
      <c r="B61583" t="s">
        <v>25528</v>
      </c>
    </row>
    <row r="61584" spans="1:2" x14ac:dyDescent="0.3">
      <c r="A61584" s="2">
        <v>14.94594</v>
      </c>
      <c r="B61584" t="s">
        <v>25527</v>
      </c>
    </row>
    <row r="61585" spans="1:2" x14ac:dyDescent="0.3">
      <c r="A61585" s="2">
        <v>46.755200000000002</v>
      </c>
      <c r="B61585" t="s">
        <v>25526</v>
      </c>
    </row>
    <row r="61586" spans="1:2" x14ac:dyDescent="0.3">
      <c r="A61586" s="2">
        <v>0.14795795214610799</v>
      </c>
      <c r="B61586" t="s">
        <v>25525</v>
      </c>
    </row>
    <row r="61587" spans="1:2" x14ac:dyDescent="0.3">
      <c r="A61587" s="2">
        <v>2.1739999999999999E-2</v>
      </c>
      <c r="B61587" t="s">
        <v>553</v>
      </c>
    </row>
    <row r="61588" spans="1:2" x14ac:dyDescent="0.3">
      <c r="A61588" s="2">
        <v>3.7599433146384802E-2</v>
      </c>
      <c r="B61588" t="s">
        <v>25524</v>
      </c>
    </row>
    <row r="61589" spans="1:2" x14ac:dyDescent="0.3">
      <c r="A61589" s="2">
        <v>34.34355</v>
      </c>
      <c r="B61589" t="s">
        <v>25523</v>
      </c>
    </row>
    <row r="61590" spans="1:2" x14ac:dyDescent="0.3">
      <c r="A61590" s="2">
        <v>183.12858</v>
      </c>
      <c r="B61590" t="s">
        <v>25522</v>
      </c>
    </row>
    <row r="61591" spans="1:2" x14ac:dyDescent="0.3">
      <c r="A61591" s="2">
        <v>3.0757500000000002</v>
      </c>
      <c r="B61591" t="s">
        <v>25521</v>
      </c>
    </row>
    <row r="61592" spans="1:2" x14ac:dyDescent="0.3">
      <c r="A61592" s="2">
        <v>8.8347300000000004</v>
      </c>
      <c r="B61592" t="s">
        <v>25520</v>
      </c>
    </row>
    <row r="61593" spans="1:2" x14ac:dyDescent="0.3">
      <c r="A61593" s="2">
        <v>13.424710996849999</v>
      </c>
      <c r="B61593" t="s">
        <v>25519</v>
      </c>
    </row>
    <row r="61594" spans="1:2" x14ac:dyDescent="0.3">
      <c r="A61594" s="2">
        <v>0.69185264484502595</v>
      </c>
      <c r="B61594" t="s">
        <v>25518</v>
      </c>
    </row>
    <row r="61595" spans="1:2" x14ac:dyDescent="0.3">
      <c r="A61595" s="2">
        <v>0.10922999999999999</v>
      </c>
      <c r="B61595" t="s">
        <v>25517</v>
      </c>
    </row>
    <row r="61596" spans="1:2" x14ac:dyDescent="0.3">
      <c r="A61596" s="2">
        <v>31.369060877182001</v>
      </c>
      <c r="B61596" t="s">
        <v>25516</v>
      </c>
    </row>
    <row r="61597" spans="1:2" x14ac:dyDescent="0.3">
      <c r="A61597" s="2">
        <v>156.099749605738</v>
      </c>
      <c r="B61597" t="s">
        <v>25515</v>
      </c>
    </row>
    <row r="61598" spans="1:2" x14ac:dyDescent="0.3">
      <c r="A61598" s="2">
        <v>1.8382247756941101E-2</v>
      </c>
      <c r="B61598" t="s">
        <v>25514</v>
      </c>
    </row>
    <row r="61599" spans="1:2" x14ac:dyDescent="0.3">
      <c r="A61599" s="2">
        <v>41.642006144987398</v>
      </c>
      <c r="B61599" t="s">
        <v>25513</v>
      </c>
    </row>
    <row r="61600" spans="1:2" x14ac:dyDescent="0.3">
      <c r="A61600" s="2">
        <v>47.156895513570802</v>
      </c>
      <c r="B61600" t="s">
        <v>25512</v>
      </c>
    </row>
    <row r="61601" spans="1:2" x14ac:dyDescent="0.3">
      <c r="A61601" s="2">
        <v>16.457701889648799</v>
      </c>
      <c r="B61601" t="s">
        <v>25511</v>
      </c>
    </row>
    <row r="61602" spans="1:2" x14ac:dyDescent="0.3">
      <c r="A61602" s="2">
        <v>1.8948327337583499</v>
      </c>
      <c r="B61602" t="s">
        <v>25510</v>
      </c>
    </row>
    <row r="61603" spans="1:2" x14ac:dyDescent="0.3">
      <c r="A61603" s="2">
        <v>3.0152199999999998</v>
      </c>
      <c r="B61603" t="s">
        <v>25509</v>
      </c>
    </row>
    <row r="61604" spans="1:2" x14ac:dyDescent="0.3">
      <c r="A61604" s="2">
        <v>9.6960252510320402</v>
      </c>
      <c r="B61604" t="s">
        <v>25508</v>
      </c>
    </row>
    <row r="61605" spans="1:2" x14ac:dyDescent="0.3">
      <c r="A61605" s="2">
        <v>2.8886699999999998</v>
      </c>
      <c r="B61605" t="s">
        <v>25507</v>
      </c>
    </row>
    <row r="61606" spans="1:2" x14ac:dyDescent="0.3">
      <c r="A61606" s="2">
        <v>79.484219999999993</v>
      </c>
      <c r="B61606" t="s">
        <v>25506</v>
      </c>
    </row>
    <row r="61607" spans="1:2" x14ac:dyDescent="0.3">
      <c r="A61607" s="2">
        <v>37.29224</v>
      </c>
      <c r="B61607" t="s">
        <v>25505</v>
      </c>
    </row>
    <row r="61608" spans="1:2" x14ac:dyDescent="0.3">
      <c r="A61608" s="2">
        <v>61.4110121642438</v>
      </c>
      <c r="B61608" t="s">
        <v>25504</v>
      </c>
    </row>
    <row r="61609" spans="1:2" x14ac:dyDescent="0.3">
      <c r="A61609" s="2">
        <v>45.525210000000001</v>
      </c>
      <c r="B61609" t="s">
        <v>25503</v>
      </c>
    </row>
    <row r="61610" spans="1:2" x14ac:dyDescent="0.3">
      <c r="A61610" s="2">
        <v>2.5290522292402602</v>
      </c>
      <c r="B61610" t="s">
        <v>25502</v>
      </c>
    </row>
    <row r="61611" spans="1:2" x14ac:dyDescent="0.3">
      <c r="A61611" s="2">
        <v>2.28969604847248</v>
      </c>
      <c r="B61611" t="s">
        <v>25501</v>
      </c>
    </row>
    <row r="61612" spans="1:2" x14ac:dyDescent="0.3">
      <c r="A61612" s="2">
        <v>10.87565</v>
      </c>
      <c r="B61612" t="s">
        <v>25500</v>
      </c>
    </row>
    <row r="61613" spans="1:2" x14ac:dyDescent="0.3">
      <c r="A61613" s="2">
        <v>5.8569559322485203</v>
      </c>
      <c r="B61613" t="s">
        <v>25499</v>
      </c>
    </row>
    <row r="61614" spans="1:2" x14ac:dyDescent="0.3">
      <c r="A61614" s="2">
        <v>15.9029604653346</v>
      </c>
      <c r="B61614" t="s">
        <v>25498</v>
      </c>
    </row>
    <row r="61615" spans="1:2" x14ac:dyDescent="0.3">
      <c r="A61615" s="2">
        <v>3.0999999999999999E-3</v>
      </c>
      <c r="B61615" t="s">
        <v>25497</v>
      </c>
    </row>
    <row r="61616" spans="1:2" x14ac:dyDescent="0.3">
      <c r="A61616" s="2">
        <v>0.28166999999999998</v>
      </c>
      <c r="B61616" t="s">
        <v>25496</v>
      </c>
    </row>
    <row r="61617" spans="1:2" x14ac:dyDescent="0.3">
      <c r="A61617" s="2">
        <v>3.7152500000000002</v>
      </c>
      <c r="B61617" t="s">
        <v>25495</v>
      </c>
    </row>
    <row r="61618" spans="1:2" x14ac:dyDescent="0.3">
      <c r="A61618" s="2">
        <v>0.10654409050264201</v>
      </c>
      <c r="B61618" t="s">
        <v>25494</v>
      </c>
    </row>
    <row r="61619" spans="1:2" x14ac:dyDescent="0.3">
      <c r="A61619" s="2">
        <v>32.025774337334298</v>
      </c>
      <c r="B61619" t="s">
        <v>25493</v>
      </c>
    </row>
    <row r="61620" spans="1:2" x14ac:dyDescent="0.3">
      <c r="A61620" s="2">
        <v>6.3949299546501902E-3</v>
      </c>
      <c r="B61620" t="s">
        <v>25492</v>
      </c>
    </row>
    <row r="61621" spans="1:2" x14ac:dyDescent="0.3">
      <c r="A61621" s="2">
        <v>28.81467</v>
      </c>
      <c r="B61621" t="s">
        <v>25491</v>
      </c>
    </row>
    <row r="61622" spans="1:2" x14ac:dyDescent="0.3">
      <c r="A61622" s="2">
        <v>4.0719700000000003</v>
      </c>
      <c r="B61622" t="s">
        <v>25490</v>
      </c>
    </row>
    <row r="61623" spans="1:2" x14ac:dyDescent="0.3">
      <c r="A61623" s="2">
        <v>0.154053750214004</v>
      </c>
      <c r="B61623" t="s">
        <v>25489</v>
      </c>
    </row>
    <row r="61624" spans="1:2" x14ac:dyDescent="0.3">
      <c r="A61624" s="2">
        <v>2175.1169152584698</v>
      </c>
      <c r="B61624" t="s">
        <v>25488</v>
      </c>
    </row>
    <row r="61625" spans="1:2" x14ac:dyDescent="0.3">
      <c r="A61625" s="2">
        <v>51.7461687386146</v>
      </c>
      <c r="B61625" t="s">
        <v>25487</v>
      </c>
    </row>
    <row r="61626" spans="1:2" x14ac:dyDescent="0.3">
      <c r="A61626" s="2">
        <v>1.1805615608027199E-3</v>
      </c>
      <c r="B61626" t="s">
        <v>25486</v>
      </c>
    </row>
    <row r="61627" spans="1:2" x14ac:dyDescent="0.3">
      <c r="A61627" s="2">
        <v>89.687796397822197</v>
      </c>
      <c r="B61627" t="s">
        <v>25485</v>
      </c>
    </row>
    <row r="61628" spans="1:2" x14ac:dyDescent="0.3">
      <c r="A61628" s="2">
        <v>4.1525324208351897</v>
      </c>
      <c r="B61628" t="s">
        <v>25484</v>
      </c>
    </row>
    <row r="61629" spans="1:2" x14ac:dyDescent="0.3">
      <c r="A61629" s="2">
        <v>13.25262</v>
      </c>
      <c r="B61629" t="s">
        <v>25483</v>
      </c>
    </row>
    <row r="61630" spans="1:2" x14ac:dyDescent="0.3">
      <c r="A61630" s="2">
        <v>122.773822001715</v>
      </c>
      <c r="B61630" t="s">
        <v>25482</v>
      </c>
    </row>
    <row r="61631" spans="1:2" x14ac:dyDescent="0.3">
      <c r="A61631" s="2">
        <v>19.267179696042501</v>
      </c>
      <c r="B61631" t="s">
        <v>25481</v>
      </c>
    </row>
    <row r="61632" spans="1:2" x14ac:dyDescent="0.3">
      <c r="A61632" s="2">
        <v>33.818451381124298</v>
      </c>
      <c r="B61632" t="s">
        <v>25480</v>
      </c>
    </row>
    <row r="61633" spans="1:2" x14ac:dyDescent="0.3">
      <c r="A61633" s="2">
        <v>7.9046096903926596E-2</v>
      </c>
      <c r="B61633" t="s">
        <v>25479</v>
      </c>
    </row>
    <row r="61634" spans="1:2" x14ac:dyDescent="0.3">
      <c r="A61634" s="2">
        <v>0.66713999999999996</v>
      </c>
      <c r="B61634" t="s">
        <v>25478</v>
      </c>
    </row>
    <row r="61635" spans="1:2" x14ac:dyDescent="0.3">
      <c r="A61635" s="2">
        <v>0.19717999999999999</v>
      </c>
      <c r="B61635" t="s">
        <v>25477</v>
      </c>
    </row>
    <row r="61636" spans="1:2" x14ac:dyDescent="0.3">
      <c r="A61636" s="2">
        <v>241.12790763162599</v>
      </c>
      <c r="B61636" t="s">
        <v>25476</v>
      </c>
    </row>
    <row r="61637" spans="1:2" x14ac:dyDescent="0.3">
      <c r="A61637" s="2">
        <v>1.8468825688691601E-2</v>
      </c>
      <c r="B61637" t="s">
        <v>25475</v>
      </c>
    </row>
    <row r="61638" spans="1:2" x14ac:dyDescent="0.3">
      <c r="A61638" s="2">
        <v>8.4761722698381198E-2</v>
      </c>
      <c r="B61638" t="s">
        <v>25474</v>
      </c>
    </row>
    <row r="61639" spans="1:2" x14ac:dyDescent="0.3">
      <c r="A61639" s="2">
        <v>0.89531041652295895</v>
      </c>
      <c r="B61639" t="s">
        <v>25473</v>
      </c>
    </row>
    <row r="61640" spans="1:2" x14ac:dyDescent="0.3">
      <c r="A61640" s="2">
        <v>7.8313038493135299</v>
      </c>
      <c r="B61640" t="s">
        <v>25472</v>
      </c>
    </row>
    <row r="61641" spans="1:2" x14ac:dyDescent="0.3">
      <c r="A61641" s="2">
        <v>1.762E-2</v>
      </c>
      <c r="B61641" t="s">
        <v>25471</v>
      </c>
    </row>
    <row r="61642" spans="1:2" x14ac:dyDescent="0.3">
      <c r="A61642" s="2">
        <v>0.20974000000000001</v>
      </c>
      <c r="B61642" t="s">
        <v>25470</v>
      </c>
    </row>
    <row r="61643" spans="1:2" x14ac:dyDescent="0.3">
      <c r="A61643" s="2">
        <v>28.557256617497</v>
      </c>
      <c r="B61643" t="s">
        <v>25469</v>
      </c>
    </row>
    <row r="61644" spans="1:2" x14ac:dyDescent="0.3">
      <c r="A61644" s="2">
        <v>15.87331</v>
      </c>
      <c r="B61644" t="s">
        <v>25468</v>
      </c>
    </row>
    <row r="61645" spans="1:2" x14ac:dyDescent="0.3">
      <c r="A61645" s="2">
        <v>1.0909212066323499</v>
      </c>
      <c r="B61645" t="s">
        <v>25467</v>
      </c>
    </row>
    <row r="61646" spans="1:2" x14ac:dyDescent="0.3">
      <c r="A61646" s="2">
        <v>0.55576999999999999</v>
      </c>
      <c r="B61646" t="s">
        <v>25466</v>
      </c>
    </row>
    <row r="61647" spans="1:2" x14ac:dyDescent="0.3">
      <c r="A61647" s="2">
        <v>0.31236628929569998</v>
      </c>
      <c r="B61647" t="s">
        <v>25465</v>
      </c>
    </row>
    <row r="61648" spans="1:2" x14ac:dyDescent="0.3">
      <c r="A61648" s="2">
        <v>17.46752</v>
      </c>
      <c r="B61648" t="s">
        <v>25464</v>
      </c>
    </row>
    <row r="61649" spans="1:2" x14ac:dyDescent="0.3">
      <c r="A61649" s="2">
        <v>4.1999186945322203E-2</v>
      </c>
      <c r="B61649" t="s">
        <v>25463</v>
      </c>
    </row>
    <row r="61650" spans="1:2" x14ac:dyDescent="0.3">
      <c r="A61650" s="2">
        <v>8.7931511495845793</v>
      </c>
      <c r="B61650" t="s">
        <v>25462</v>
      </c>
    </row>
    <row r="61651" spans="1:2" x14ac:dyDescent="0.3">
      <c r="A61651" s="2">
        <v>1.4382900000000001</v>
      </c>
      <c r="B61651" t="s">
        <v>25461</v>
      </c>
    </row>
    <row r="61652" spans="1:2" x14ac:dyDescent="0.3">
      <c r="A61652" s="2">
        <v>6.2820000000000001E-2</v>
      </c>
      <c r="B61652" t="s">
        <v>25460</v>
      </c>
    </row>
    <row r="61653" spans="1:2" x14ac:dyDescent="0.3">
      <c r="A61653" s="2">
        <v>4.6739521453282</v>
      </c>
      <c r="B61653" t="s">
        <v>25459</v>
      </c>
    </row>
    <row r="61654" spans="1:2" x14ac:dyDescent="0.3">
      <c r="A61654" s="2">
        <v>23.5040059681054</v>
      </c>
      <c r="B61654" t="s">
        <v>25458</v>
      </c>
    </row>
    <row r="61655" spans="1:2" x14ac:dyDescent="0.3">
      <c r="A61655" s="2">
        <v>6.96089</v>
      </c>
      <c r="B61655" t="s">
        <v>25457</v>
      </c>
    </row>
    <row r="61656" spans="1:2" x14ac:dyDescent="0.3">
      <c r="A61656" s="2">
        <v>44.155909999999999</v>
      </c>
      <c r="B61656" t="s">
        <v>25456</v>
      </c>
    </row>
    <row r="61657" spans="1:2" x14ac:dyDescent="0.3">
      <c r="A61657" s="2">
        <v>5.2612395013695004</v>
      </c>
      <c r="B61657" t="s">
        <v>25455</v>
      </c>
    </row>
    <row r="61658" spans="1:2" x14ac:dyDescent="0.3">
      <c r="A61658" s="2">
        <v>0.13650000000000001</v>
      </c>
      <c r="B61658" t="s">
        <v>25454</v>
      </c>
    </row>
    <row r="61659" spans="1:2" x14ac:dyDescent="0.3">
      <c r="A61659" s="2">
        <v>71.973615106362502</v>
      </c>
      <c r="B61659" t="s">
        <v>25453</v>
      </c>
    </row>
    <row r="61660" spans="1:2" x14ac:dyDescent="0.3">
      <c r="A61660" s="2">
        <v>5.6869550407616796</v>
      </c>
      <c r="B61660" t="s">
        <v>25452</v>
      </c>
    </row>
    <row r="61661" spans="1:2" x14ac:dyDescent="0.3">
      <c r="A61661" s="2">
        <v>0.37809999999999999</v>
      </c>
      <c r="B61661" t="s">
        <v>25451</v>
      </c>
    </row>
    <row r="61662" spans="1:2" x14ac:dyDescent="0.3">
      <c r="A61662" s="2">
        <v>7.5466300000000004</v>
      </c>
      <c r="B61662" t="s">
        <v>25450</v>
      </c>
    </row>
    <row r="61663" spans="1:2" x14ac:dyDescent="0.3">
      <c r="A61663" s="2">
        <v>0.367647962475882</v>
      </c>
      <c r="B61663" t="s">
        <v>25449</v>
      </c>
    </row>
    <row r="61664" spans="1:2" x14ac:dyDescent="0.3">
      <c r="A61664" s="2">
        <v>0.28933015569651299</v>
      </c>
      <c r="B61664" t="s">
        <v>25448</v>
      </c>
    </row>
    <row r="61665" spans="1:2" x14ac:dyDescent="0.3">
      <c r="A61665" s="2">
        <v>0.85179651145448698</v>
      </c>
      <c r="B61665" t="s">
        <v>25447</v>
      </c>
    </row>
    <row r="61666" spans="1:2" x14ac:dyDescent="0.3">
      <c r="A61666" s="2">
        <v>0.19890572902956299</v>
      </c>
      <c r="B61666" t="s">
        <v>25446</v>
      </c>
    </row>
    <row r="61667" spans="1:2" x14ac:dyDescent="0.3">
      <c r="A61667" s="2">
        <v>0.68197405614795104</v>
      </c>
      <c r="B61667" t="s">
        <v>25445</v>
      </c>
    </row>
    <row r="61668" spans="1:2" x14ac:dyDescent="0.3">
      <c r="A61668" s="2">
        <v>1.8022946162921301</v>
      </c>
      <c r="B61668" t="s">
        <v>25444</v>
      </c>
    </row>
    <row r="61669" spans="1:2" x14ac:dyDescent="0.3">
      <c r="A61669" s="2">
        <v>2.6501800000000002</v>
      </c>
      <c r="B61669" t="s">
        <v>25443</v>
      </c>
    </row>
    <row r="61670" spans="1:2" x14ac:dyDescent="0.3">
      <c r="A61670" s="2">
        <v>2.5930905168210501</v>
      </c>
      <c r="B61670" t="s">
        <v>25442</v>
      </c>
    </row>
    <row r="61671" spans="1:2" x14ac:dyDescent="0.3">
      <c r="A61671" s="2">
        <v>2.1602000000000001</v>
      </c>
      <c r="B61671" t="s">
        <v>25441</v>
      </c>
    </row>
    <row r="61672" spans="1:2" x14ac:dyDescent="0.3">
      <c r="A61672" s="2">
        <v>4.6370000000000001E-2</v>
      </c>
      <c r="B61672" t="s">
        <v>25440</v>
      </c>
    </row>
    <row r="61673" spans="1:2" x14ac:dyDescent="0.3">
      <c r="A61673" s="2">
        <v>2.0510477591472198</v>
      </c>
      <c r="B61673" t="s">
        <v>25439</v>
      </c>
    </row>
    <row r="61674" spans="1:2" x14ac:dyDescent="0.3">
      <c r="A61674" s="2">
        <v>8.5049899999999994</v>
      </c>
      <c r="B61674" t="s">
        <v>25438</v>
      </c>
    </row>
    <row r="61675" spans="1:2" x14ac:dyDescent="0.3">
      <c r="A61675" s="2">
        <v>6.20899</v>
      </c>
      <c r="B61675" t="s">
        <v>25437</v>
      </c>
    </row>
    <row r="61676" spans="1:2" x14ac:dyDescent="0.3">
      <c r="A61676" s="2">
        <v>6.0485873771926497E-2</v>
      </c>
      <c r="B61676" t="s">
        <v>25436</v>
      </c>
    </row>
    <row r="61677" spans="1:2" x14ac:dyDescent="0.3">
      <c r="A61677" s="2">
        <v>0.91065238804424598</v>
      </c>
      <c r="B61677" t="s">
        <v>25435</v>
      </c>
    </row>
    <row r="61678" spans="1:2" x14ac:dyDescent="0.3">
      <c r="A61678" s="2">
        <v>3.9481899999999999</v>
      </c>
      <c r="B61678" t="s">
        <v>25434</v>
      </c>
    </row>
    <row r="61679" spans="1:2" x14ac:dyDescent="0.3">
      <c r="A61679" s="2">
        <v>109.62398</v>
      </c>
      <c r="B61679" t="s">
        <v>25433</v>
      </c>
    </row>
    <row r="61680" spans="1:2" x14ac:dyDescent="0.3">
      <c r="A61680" s="2">
        <v>30.367940000000001</v>
      </c>
      <c r="B61680" t="s">
        <v>25432</v>
      </c>
    </row>
    <row r="61681" spans="1:2" x14ac:dyDescent="0.3">
      <c r="A61681" s="2">
        <v>0.16522000000000001</v>
      </c>
      <c r="B61681" t="s">
        <v>25431</v>
      </c>
    </row>
    <row r="61682" spans="1:2" x14ac:dyDescent="0.3">
      <c r="A61682" s="2">
        <v>0.36066999999999999</v>
      </c>
      <c r="B61682" t="s">
        <v>25430</v>
      </c>
    </row>
    <row r="61683" spans="1:2" x14ac:dyDescent="0.3">
      <c r="A61683" s="2">
        <v>5.22666801061515E-2</v>
      </c>
      <c r="B61683" t="s">
        <v>25429</v>
      </c>
    </row>
    <row r="61684" spans="1:2" x14ac:dyDescent="0.3">
      <c r="A61684" s="2">
        <v>0.51692000000000005</v>
      </c>
      <c r="B61684" t="s">
        <v>25428</v>
      </c>
    </row>
    <row r="61685" spans="1:2" x14ac:dyDescent="0.3">
      <c r="A61685" s="2">
        <v>9.2595600000000005</v>
      </c>
      <c r="B61685" t="s">
        <v>25427</v>
      </c>
    </row>
    <row r="61686" spans="1:2" x14ac:dyDescent="0.3">
      <c r="A61686" s="2">
        <v>6.0275778619735799E-2</v>
      </c>
      <c r="B61686" t="s">
        <v>25426</v>
      </c>
    </row>
    <row r="61687" spans="1:2" x14ac:dyDescent="0.3">
      <c r="A61687" s="2">
        <v>0.95804999999999996</v>
      </c>
      <c r="B61687" t="s">
        <v>25425</v>
      </c>
    </row>
    <row r="61688" spans="1:2" x14ac:dyDescent="0.3">
      <c r="A61688" s="2">
        <v>0.28445588746897299</v>
      </c>
      <c r="B61688" t="s">
        <v>25424</v>
      </c>
    </row>
    <row r="61689" spans="1:2" x14ac:dyDescent="0.3">
      <c r="A61689" s="2">
        <v>26.497039999999998</v>
      </c>
      <c r="B61689" t="s">
        <v>25423</v>
      </c>
    </row>
    <row r="61690" spans="1:2" x14ac:dyDescent="0.3">
      <c r="A61690" s="2">
        <v>1.64859</v>
      </c>
      <c r="B61690" t="s">
        <v>25422</v>
      </c>
    </row>
    <row r="61691" spans="1:2" x14ac:dyDescent="0.3">
      <c r="A61691" s="2">
        <v>1.48675748755979</v>
      </c>
      <c r="B61691" t="s">
        <v>25421</v>
      </c>
    </row>
    <row r="61692" spans="1:2" x14ac:dyDescent="0.3">
      <c r="A61692" s="2">
        <v>7.44041</v>
      </c>
      <c r="B61692" t="s">
        <v>25420</v>
      </c>
    </row>
    <row r="61693" spans="1:2" x14ac:dyDescent="0.3">
      <c r="A61693" s="2">
        <v>17.562270000000002</v>
      </c>
      <c r="B61693" t="s">
        <v>25419</v>
      </c>
    </row>
    <row r="61694" spans="1:2" x14ac:dyDescent="0.3">
      <c r="A61694" s="2">
        <v>7.3082453935120898E-3</v>
      </c>
      <c r="B61694" t="s">
        <v>25418</v>
      </c>
    </row>
    <row r="61695" spans="1:2" x14ac:dyDescent="0.3">
      <c r="A61695" s="2">
        <v>31.78942</v>
      </c>
      <c r="B61695" t="s">
        <v>25417</v>
      </c>
    </row>
    <row r="61696" spans="1:2" x14ac:dyDescent="0.3">
      <c r="A61696" s="2">
        <v>0.35676000000000002</v>
      </c>
      <c r="B61696" t="s">
        <v>25416</v>
      </c>
    </row>
    <row r="61697" spans="1:2" x14ac:dyDescent="0.3">
      <c r="A61697" s="2">
        <v>0.59658</v>
      </c>
      <c r="B61697" t="s">
        <v>25415</v>
      </c>
    </row>
    <row r="61698" spans="1:2" x14ac:dyDescent="0.3">
      <c r="A61698" s="2">
        <v>0.23655999999999999</v>
      </c>
      <c r="B61698" t="s">
        <v>25414</v>
      </c>
    </row>
    <row r="61699" spans="1:2" x14ac:dyDescent="0.3">
      <c r="A61699" s="2">
        <v>8.5582073869230196E-3</v>
      </c>
      <c r="B61699" t="s">
        <v>25413</v>
      </c>
    </row>
    <row r="61700" spans="1:2" x14ac:dyDescent="0.3">
      <c r="A61700" s="2">
        <v>4.0216382247117197</v>
      </c>
      <c r="B61700" t="s">
        <v>25412</v>
      </c>
    </row>
    <row r="61701" spans="1:2" x14ac:dyDescent="0.3">
      <c r="A61701" s="2">
        <v>11.113631014038299</v>
      </c>
      <c r="B61701" t="s">
        <v>25411</v>
      </c>
    </row>
    <row r="61702" spans="1:2" x14ac:dyDescent="0.3">
      <c r="A61702" s="2">
        <v>3.4052287219287698</v>
      </c>
      <c r="B61702" t="s">
        <v>25410</v>
      </c>
    </row>
    <row r="61703" spans="1:2" x14ac:dyDescent="0.3">
      <c r="A61703" s="2">
        <v>7.0501399999999999</v>
      </c>
      <c r="B61703" t="s">
        <v>25409</v>
      </c>
    </row>
    <row r="61704" spans="1:2" x14ac:dyDescent="0.3">
      <c r="A61704" s="2">
        <v>20.07077</v>
      </c>
      <c r="B61704" t="s">
        <v>25408</v>
      </c>
    </row>
    <row r="61705" spans="1:2" x14ac:dyDescent="0.3">
      <c r="A61705" s="2">
        <v>0.2</v>
      </c>
      <c r="B61705" t="s">
        <v>25407</v>
      </c>
    </row>
    <row r="61706" spans="1:2" x14ac:dyDescent="0.3">
      <c r="A61706" s="2">
        <v>2.17875970823815E-2</v>
      </c>
      <c r="B61706" t="s">
        <v>25406</v>
      </c>
    </row>
    <row r="61707" spans="1:2" x14ac:dyDescent="0.3">
      <c r="A61707" s="2">
        <v>0.15801138933502201</v>
      </c>
      <c r="B61707" t="s">
        <v>25405</v>
      </c>
    </row>
    <row r="61708" spans="1:2" x14ac:dyDescent="0.3">
      <c r="A61708" s="2">
        <v>14.5767579912137</v>
      </c>
      <c r="B61708" t="s">
        <v>25404</v>
      </c>
    </row>
    <row r="61709" spans="1:2" x14ac:dyDescent="0.3">
      <c r="A61709" s="2">
        <v>19.76651</v>
      </c>
      <c r="B61709" t="s">
        <v>25403</v>
      </c>
    </row>
    <row r="61710" spans="1:2" x14ac:dyDescent="0.3">
      <c r="A61710" s="2">
        <v>5.9371628748122497E-2</v>
      </c>
      <c r="B61710" t="s">
        <v>25402</v>
      </c>
    </row>
    <row r="61711" spans="1:2" x14ac:dyDescent="0.3">
      <c r="A61711" s="2">
        <v>0.96384512279520196</v>
      </c>
      <c r="B61711" t="s">
        <v>25401</v>
      </c>
    </row>
    <row r="61712" spans="1:2" x14ac:dyDescent="0.3">
      <c r="A61712" s="2">
        <v>22.265018530616899</v>
      </c>
      <c r="B61712" t="s">
        <v>25400</v>
      </c>
    </row>
    <row r="61713" spans="1:2" x14ac:dyDescent="0.3">
      <c r="A61713" s="2">
        <v>0.236413945216468</v>
      </c>
      <c r="B61713" t="s">
        <v>25399</v>
      </c>
    </row>
    <row r="61714" spans="1:2" x14ac:dyDescent="0.3">
      <c r="A61714" s="2">
        <v>0.17896991184721001</v>
      </c>
      <c r="B61714" t="s">
        <v>25398</v>
      </c>
    </row>
    <row r="61715" spans="1:2" x14ac:dyDescent="0.3">
      <c r="A61715" s="2">
        <v>8.2466200000000001</v>
      </c>
      <c r="B61715" t="s">
        <v>25397</v>
      </c>
    </row>
    <row r="61716" spans="1:2" x14ac:dyDescent="0.3">
      <c r="A61716" s="2">
        <v>2.7074641929020999</v>
      </c>
      <c r="B61716" t="s">
        <v>25396</v>
      </c>
    </row>
    <row r="61717" spans="1:2" x14ac:dyDescent="0.3">
      <c r="A61717" s="2">
        <v>281.94414</v>
      </c>
      <c r="B61717" t="s">
        <v>25395</v>
      </c>
    </row>
    <row r="61718" spans="1:2" x14ac:dyDescent="0.3">
      <c r="A61718" s="2">
        <v>40.127769999999998</v>
      </c>
      <c r="B61718" t="s">
        <v>25394</v>
      </c>
    </row>
    <row r="61719" spans="1:2" x14ac:dyDescent="0.3">
      <c r="A61719" s="2">
        <v>23.2310896230113</v>
      </c>
      <c r="B61719" t="s">
        <v>25393</v>
      </c>
    </row>
    <row r="61720" spans="1:2" x14ac:dyDescent="0.3">
      <c r="A61720" s="2">
        <v>10.530239999999999</v>
      </c>
      <c r="B61720" t="s">
        <v>25392</v>
      </c>
    </row>
    <row r="61721" spans="1:2" x14ac:dyDescent="0.3">
      <c r="A61721" s="2">
        <v>3.3E-3</v>
      </c>
      <c r="B61721" t="s">
        <v>25391</v>
      </c>
    </row>
    <row r="61722" spans="1:2" x14ac:dyDescent="0.3">
      <c r="A61722" s="2">
        <v>24.348692528636999</v>
      </c>
      <c r="B61722" t="s">
        <v>25390</v>
      </c>
    </row>
    <row r="61723" spans="1:2" x14ac:dyDescent="0.3">
      <c r="A61723" s="2">
        <v>0.140991403273584</v>
      </c>
      <c r="B61723" t="s">
        <v>25389</v>
      </c>
    </row>
    <row r="61724" spans="1:2" x14ac:dyDescent="0.3">
      <c r="A61724" s="2">
        <v>1.3805923771754101</v>
      </c>
      <c r="B61724" t="s">
        <v>25388</v>
      </c>
    </row>
    <row r="61725" spans="1:2" x14ac:dyDescent="0.3">
      <c r="A61725" s="2">
        <v>0.72378393405372099</v>
      </c>
      <c r="B61725" t="s">
        <v>25387</v>
      </c>
    </row>
    <row r="61726" spans="1:2" x14ac:dyDescent="0.3">
      <c r="A61726" s="2">
        <v>3.0061300000000002</v>
      </c>
      <c r="B61726" t="s">
        <v>25386</v>
      </c>
    </row>
    <row r="61727" spans="1:2" x14ac:dyDescent="0.3">
      <c r="A61727" s="2">
        <v>0.10179000000000001</v>
      </c>
      <c r="B61727" t="s">
        <v>25385</v>
      </c>
    </row>
    <row r="61728" spans="1:2" x14ac:dyDescent="0.3">
      <c r="A61728" s="2">
        <v>9.4834700000000005</v>
      </c>
      <c r="B61728" t="s">
        <v>25384</v>
      </c>
    </row>
    <row r="61729" spans="1:2" x14ac:dyDescent="0.3">
      <c r="A61729" s="2">
        <v>18.292259999999999</v>
      </c>
      <c r="B61729" t="s">
        <v>25383</v>
      </c>
    </row>
    <row r="61730" spans="1:2" x14ac:dyDescent="0.3">
      <c r="A61730" s="2">
        <v>2.84179</v>
      </c>
      <c r="B61730" t="s">
        <v>25382</v>
      </c>
    </row>
    <row r="61731" spans="1:2" x14ac:dyDescent="0.3">
      <c r="A61731" s="2">
        <v>7.6386599999999998</v>
      </c>
      <c r="B61731" t="s">
        <v>25381</v>
      </c>
    </row>
    <row r="61732" spans="1:2" x14ac:dyDescent="0.3">
      <c r="A61732" s="2">
        <v>3.12174948768787E-2</v>
      </c>
      <c r="B61732" t="s">
        <v>25380</v>
      </c>
    </row>
    <row r="61733" spans="1:2" x14ac:dyDescent="0.3">
      <c r="A61733" s="2">
        <v>20.45795</v>
      </c>
      <c r="B61733" t="s">
        <v>25379</v>
      </c>
    </row>
    <row r="61734" spans="1:2" x14ac:dyDescent="0.3">
      <c r="A61734" s="2">
        <v>1.4049811339678699</v>
      </c>
      <c r="B61734" t="s">
        <v>25378</v>
      </c>
    </row>
    <row r="61735" spans="1:2" x14ac:dyDescent="0.3">
      <c r="A61735" s="2">
        <v>21.769398368728702</v>
      </c>
      <c r="B61735" t="s">
        <v>25377</v>
      </c>
    </row>
    <row r="61736" spans="1:2" x14ac:dyDescent="0.3">
      <c r="A61736" s="2">
        <v>6.5276242000439897</v>
      </c>
      <c r="B61736" t="s">
        <v>25376</v>
      </c>
    </row>
    <row r="61737" spans="1:2" x14ac:dyDescent="0.3">
      <c r="A61737" s="2">
        <v>1.4125479138164599E-2</v>
      </c>
      <c r="B61737" t="s">
        <v>25375</v>
      </c>
    </row>
    <row r="61738" spans="1:2" x14ac:dyDescent="0.3">
      <c r="A61738" s="2">
        <v>153.93897103981701</v>
      </c>
      <c r="B61738" t="s">
        <v>25374</v>
      </c>
    </row>
    <row r="61739" spans="1:2" x14ac:dyDescent="0.3">
      <c r="A61739" s="2">
        <v>1.1182099999999999</v>
      </c>
      <c r="B61739" t="s">
        <v>25373</v>
      </c>
    </row>
    <row r="61740" spans="1:2" x14ac:dyDescent="0.3">
      <c r="A61740" s="2">
        <v>7.2123396997952502</v>
      </c>
      <c r="B61740" t="s">
        <v>25372</v>
      </c>
    </row>
    <row r="61741" spans="1:2" x14ac:dyDescent="0.3">
      <c r="A61741" s="2">
        <v>10.3526022841274</v>
      </c>
      <c r="B61741" t="s">
        <v>25371</v>
      </c>
    </row>
    <row r="61742" spans="1:2" x14ac:dyDescent="0.3">
      <c r="A61742" s="2">
        <v>1.50979097109329</v>
      </c>
      <c r="B61742" t="s">
        <v>25370</v>
      </c>
    </row>
    <row r="61743" spans="1:2" x14ac:dyDescent="0.3">
      <c r="A61743" s="2">
        <v>3.22999501740188E-2</v>
      </c>
      <c r="B61743" t="s">
        <v>25369</v>
      </c>
    </row>
    <row r="61744" spans="1:2" x14ac:dyDescent="0.3">
      <c r="A61744" s="2">
        <v>3.7200000000000002E-3</v>
      </c>
      <c r="B61744" t="s">
        <v>25368</v>
      </c>
    </row>
    <row r="61745" spans="1:2" x14ac:dyDescent="0.3">
      <c r="A61745" s="2">
        <v>1.5928500000000001</v>
      </c>
      <c r="B61745" t="s">
        <v>25367</v>
      </c>
    </row>
    <row r="61746" spans="1:2" x14ac:dyDescent="0.3">
      <c r="A61746" s="2">
        <v>0.235395013990993</v>
      </c>
      <c r="B61746" t="s">
        <v>25366</v>
      </c>
    </row>
    <row r="61747" spans="1:2" x14ac:dyDescent="0.3">
      <c r="A61747" s="2">
        <v>5.6821306295184204</v>
      </c>
      <c r="B61747" t="s">
        <v>25365</v>
      </c>
    </row>
    <row r="61748" spans="1:2" x14ac:dyDescent="0.3">
      <c r="A61748" s="2">
        <v>4.5614100000000004</v>
      </c>
      <c r="B61748" t="s">
        <v>25364</v>
      </c>
    </row>
    <row r="61749" spans="1:2" x14ac:dyDescent="0.3">
      <c r="A61749" s="2">
        <v>29.4416551308131</v>
      </c>
      <c r="B61749" t="s">
        <v>25363</v>
      </c>
    </row>
    <row r="61750" spans="1:2" x14ac:dyDescent="0.3">
      <c r="A61750" s="2">
        <v>1.52268</v>
      </c>
      <c r="B61750" t="s">
        <v>25362</v>
      </c>
    </row>
    <row r="61751" spans="1:2" x14ac:dyDescent="0.3">
      <c r="A61751" s="2">
        <v>9.84375</v>
      </c>
      <c r="B61751" t="s">
        <v>25361</v>
      </c>
    </row>
    <row r="61752" spans="1:2" x14ac:dyDescent="0.3">
      <c r="A61752" s="2">
        <v>4.3200004240487502</v>
      </c>
      <c r="B61752" t="s">
        <v>25360</v>
      </c>
    </row>
    <row r="61753" spans="1:2" x14ac:dyDescent="0.3">
      <c r="A61753" s="2">
        <v>8.8572500000000005</v>
      </c>
      <c r="B61753" t="s">
        <v>25359</v>
      </c>
    </row>
    <row r="61754" spans="1:2" x14ac:dyDescent="0.3">
      <c r="A61754" s="2">
        <v>1.27663257896184E-2</v>
      </c>
      <c r="B61754" t="s">
        <v>25358</v>
      </c>
    </row>
    <row r="61755" spans="1:2" x14ac:dyDescent="0.3">
      <c r="A61755" s="2">
        <v>0.31957999999999998</v>
      </c>
      <c r="B61755" t="s">
        <v>25357</v>
      </c>
    </row>
    <row r="61756" spans="1:2" x14ac:dyDescent="0.3">
      <c r="A61756" s="2">
        <v>1.0932299999999999</v>
      </c>
      <c r="B61756" t="s">
        <v>25356</v>
      </c>
    </row>
    <row r="61757" spans="1:2" x14ac:dyDescent="0.3">
      <c r="A61757" s="2">
        <v>12.587779466520001</v>
      </c>
      <c r="B61757" t="s">
        <v>25355</v>
      </c>
    </row>
    <row r="61758" spans="1:2" x14ac:dyDescent="0.3">
      <c r="A61758" s="2">
        <v>1.9E-3</v>
      </c>
      <c r="B61758" t="s">
        <v>25354</v>
      </c>
    </row>
    <row r="61759" spans="1:2" x14ac:dyDescent="0.3">
      <c r="A61759" s="2">
        <v>1.20221316460365</v>
      </c>
      <c r="B61759" t="s">
        <v>25353</v>
      </c>
    </row>
    <row r="61760" spans="1:2" x14ac:dyDescent="0.3">
      <c r="A61760" s="2">
        <v>3.5477699999999999</v>
      </c>
      <c r="B61760" t="s">
        <v>25352</v>
      </c>
    </row>
    <row r="61761" spans="1:2" x14ac:dyDescent="0.3">
      <c r="A61761" s="2">
        <v>8.5679078026207001E-2</v>
      </c>
      <c r="B61761" t="s">
        <v>25351</v>
      </c>
    </row>
    <row r="61762" spans="1:2" x14ac:dyDescent="0.3">
      <c r="A61762" s="2">
        <v>9.2161719349715898E-2</v>
      </c>
      <c r="B61762" t="s">
        <v>25350</v>
      </c>
    </row>
    <row r="61763" spans="1:2" x14ac:dyDescent="0.3">
      <c r="A61763" s="2">
        <v>30.771409999999999</v>
      </c>
      <c r="B61763" t="s">
        <v>25349</v>
      </c>
    </row>
    <row r="61764" spans="1:2" x14ac:dyDescent="0.3">
      <c r="A61764" s="2">
        <v>3.7914500000000002</v>
      </c>
      <c r="B61764" t="s">
        <v>25348</v>
      </c>
    </row>
    <row r="61765" spans="1:2" x14ac:dyDescent="0.3">
      <c r="A61765" s="2">
        <v>28.69774</v>
      </c>
      <c r="B61765" t="s">
        <v>25347</v>
      </c>
    </row>
    <row r="61766" spans="1:2" x14ac:dyDescent="0.3">
      <c r="A61766" s="2">
        <v>5.1265099999999997</v>
      </c>
      <c r="B61766" t="s">
        <v>25346</v>
      </c>
    </row>
    <row r="61767" spans="1:2" x14ac:dyDescent="0.3">
      <c r="A61767" s="2">
        <v>2.3647703578094998</v>
      </c>
      <c r="B61767" t="s">
        <v>25345</v>
      </c>
    </row>
    <row r="61768" spans="1:2" x14ac:dyDescent="0.3">
      <c r="A61768" s="2">
        <v>86.868030000000005</v>
      </c>
      <c r="B61768" t="s">
        <v>25344</v>
      </c>
    </row>
    <row r="61769" spans="1:2" x14ac:dyDescent="0.3">
      <c r="A61769" s="2">
        <v>24.31897</v>
      </c>
      <c r="B61769" t="s">
        <v>25343</v>
      </c>
    </row>
    <row r="61770" spans="1:2" x14ac:dyDescent="0.3">
      <c r="A61770" s="2">
        <v>5.8819999999999997E-2</v>
      </c>
      <c r="B61770" t="s">
        <v>25342</v>
      </c>
    </row>
    <row r="61771" spans="1:2" x14ac:dyDescent="0.3">
      <c r="A61771" s="2">
        <v>0.48624000000000001</v>
      </c>
      <c r="B61771" t="s">
        <v>25341</v>
      </c>
    </row>
    <row r="61772" spans="1:2" x14ac:dyDescent="0.3">
      <c r="A61772" s="2">
        <v>0.18193000000000001</v>
      </c>
      <c r="B61772" t="s">
        <v>25340</v>
      </c>
    </row>
    <row r="61773" spans="1:2" x14ac:dyDescent="0.3">
      <c r="A61773" s="2">
        <v>10.620473019685599</v>
      </c>
      <c r="B61773" t="s">
        <v>25339</v>
      </c>
    </row>
    <row r="61774" spans="1:2" x14ac:dyDescent="0.3">
      <c r="A61774" s="2">
        <v>1.7000999999999999</v>
      </c>
      <c r="B61774" t="s">
        <v>25338</v>
      </c>
    </row>
    <row r="61775" spans="1:2" x14ac:dyDescent="0.3">
      <c r="A61775" s="2">
        <v>0.14435000000000001</v>
      </c>
      <c r="B61775" t="s">
        <v>25337</v>
      </c>
    </row>
    <row r="61776" spans="1:2" x14ac:dyDescent="0.3">
      <c r="A61776" s="2">
        <v>39.265673880792498</v>
      </c>
      <c r="B61776" t="s">
        <v>25336</v>
      </c>
    </row>
    <row r="61777" spans="1:2" x14ac:dyDescent="0.3">
      <c r="A61777" s="2">
        <v>1.8225473623712501E-3</v>
      </c>
      <c r="B61777" t="s">
        <v>25335</v>
      </c>
    </row>
    <row r="61778" spans="1:2" x14ac:dyDescent="0.3">
      <c r="A61778" s="2">
        <v>2.07183948687576E-3</v>
      </c>
      <c r="B61778" t="s">
        <v>25334</v>
      </c>
    </row>
    <row r="61779" spans="1:2" x14ac:dyDescent="0.3">
      <c r="A61779" s="2">
        <v>1.8335971839531101E-3</v>
      </c>
      <c r="B61779" t="s">
        <v>25333</v>
      </c>
    </row>
    <row r="61780" spans="1:2" x14ac:dyDescent="0.3">
      <c r="A61780" s="2">
        <v>0.39978999999999998</v>
      </c>
      <c r="B61780" t="s">
        <v>25332</v>
      </c>
    </row>
    <row r="61781" spans="1:2" x14ac:dyDescent="0.3">
      <c r="A61781" s="2">
        <v>0.23844158486814801</v>
      </c>
      <c r="B61781" t="s">
        <v>25331</v>
      </c>
    </row>
    <row r="61782" spans="1:2" x14ac:dyDescent="0.3">
      <c r="A61782" s="2">
        <v>0.27491100331668999</v>
      </c>
      <c r="B61782" t="s">
        <v>25330</v>
      </c>
    </row>
    <row r="61783" spans="1:2" x14ac:dyDescent="0.3">
      <c r="A61783" s="2">
        <v>0.78220574168568602</v>
      </c>
      <c r="B61783" t="s">
        <v>25329</v>
      </c>
    </row>
    <row r="61784" spans="1:2" x14ac:dyDescent="0.3">
      <c r="A61784" s="2">
        <v>2.172E-2</v>
      </c>
      <c r="B61784" t="s">
        <v>25328</v>
      </c>
    </row>
    <row r="61785" spans="1:2" x14ac:dyDescent="0.3">
      <c r="A61785" s="2">
        <v>53.926789999999997</v>
      </c>
      <c r="B61785" t="s">
        <v>25327</v>
      </c>
    </row>
    <row r="61786" spans="1:2" x14ac:dyDescent="0.3">
      <c r="A61786" s="2">
        <v>2.4463642262439902</v>
      </c>
      <c r="B61786" t="s">
        <v>25326</v>
      </c>
    </row>
    <row r="61787" spans="1:2" x14ac:dyDescent="0.3">
      <c r="A61787" s="2">
        <v>3.4685517512865298E-2</v>
      </c>
      <c r="B61787" t="s">
        <v>25325</v>
      </c>
    </row>
    <row r="61788" spans="1:2" x14ac:dyDescent="0.3">
      <c r="A61788" s="2">
        <v>20.508401067445899</v>
      </c>
      <c r="B61788" t="s">
        <v>25324</v>
      </c>
    </row>
    <row r="61789" spans="1:2" x14ac:dyDescent="0.3">
      <c r="A61789" s="2">
        <v>1.7594799999999999</v>
      </c>
      <c r="B61789" t="s">
        <v>25323</v>
      </c>
    </row>
    <row r="61790" spans="1:2" x14ac:dyDescent="0.3">
      <c r="A61790" s="2">
        <v>78.498775591270501</v>
      </c>
      <c r="B61790" t="s">
        <v>25322</v>
      </c>
    </row>
    <row r="61791" spans="1:2" x14ac:dyDescent="0.3">
      <c r="A61791" s="2">
        <v>0.49004789324801701</v>
      </c>
      <c r="B61791" t="s">
        <v>25321</v>
      </c>
    </row>
    <row r="61792" spans="1:2" x14ac:dyDescent="0.3">
      <c r="A61792" s="2">
        <v>1.18775318941157</v>
      </c>
      <c r="B61792" t="s">
        <v>25320</v>
      </c>
    </row>
    <row r="61793" spans="1:2" x14ac:dyDescent="0.3">
      <c r="A61793" s="2">
        <v>36.621299999999998</v>
      </c>
      <c r="B61793" t="s">
        <v>25319</v>
      </c>
    </row>
    <row r="61794" spans="1:2" x14ac:dyDescent="0.3">
      <c r="A61794" s="2">
        <v>8.9556699999999996</v>
      </c>
      <c r="B61794" t="s">
        <v>25318</v>
      </c>
    </row>
    <row r="61795" spans="1:2" x14ac:dyDescent="0.3">
      <c r="A61795" s="2">
        <v>15.308820000000001</v>
      </c>
      <c r="B61795" t="s">
        <v>25317</v>
      </c>
    </row>
    <row r="61796" spans="1:2" x14ac:dyDescent="0.3">
      <c r="A61796" s="2">
        <v>8.0735550254031203</v>
      </c>
      <c r="B61796" t="s">
        <v>25316</v>
      </c>
    </row>
    <row r="61797" spans="1:2" x14ac:dyDescent="0.3">
      <c r="A61797" s="2">
        <v>3.30060859669396</v>
      </c>
      <c r="B61797" t="s">
        <v>25315</v>
      </c>
    </row>
    <row r="61798" spans="1:2" x14ac:dyDescent="0.3">
      <c r="A61798" s="2">
        <v>328.85823145937502</v>
      </c>
      <c r="B61798" t="s">
        <v>25314</v>
      </c>
    </row>
    <row r="61799" spans="1:2" x14ac:dyDescent="0.3">
      <c r="A61799" s="2">
        <v>142.19577000000001</v>
      </c>
      <c r="B61799" t="s">
        <v>25313</v>
      </c>
    </row>
    <row r="61800" spans="1:2" x14ac:dyDescent="0.3">
      <c r="A61800" s="2">
        <v>3.5088019162772502E-2</v>
      </c>
      <c r="B61800" t="s">
        <v>25312</v>
      </c>
    </row>
    <row r="61801" spans="1:2" x14ac:dyDescent="0.3">
      <c r="A61801" s="2">
        <v>0.23639106593107401</v>
      </c>
      <c r="B61801" t="s">
        <v>25311</v>
      </c>
    </row>
    <row r="61802" spans="1:2" x14ac:dyDescent="0.3">
      <c r="A61802" s="2">
        <v>9.9876852504902892E-4</v>
      </c>
      <c r="B61802" t="s">
        <v>25310</v>
      </c>
    </row>
    <row r="61803" spans="1:2" x14ac:dyDescent="0.3">
      <c r="A61803" s="2">
        <v>9.3142378323140106E-3</v>
      </c>
      <c r="B61803" t="s">
        <v>25309</v>
      </c>
    </row>
    <row r="61804" spans="1:2" x14ac:dyDescent="0.3">
      <c r="A61804" s="2">
        <v>2.7000000000000001E-3</v>
      </c>
      <c r="B61804" t="s">
        <v>25308</v>
      </c>
    </row>
    <row r="61805" spans="1:2" x14ac:dyDescent="0.3">
      <c r="A61805" s="2">
        <v>1.286E-2</v>
      </c>
      <c r="B61805" t="s">
        <v>25307</v>
      </c>
    </row>
    <row r="61806" spans="1:2" x14ac:dyDescent="0.3">
      <c r="A61806" s="2">
        <v>241.79037</v>
      </c>
      <c r="B61806" t="s">
        <v>25306</v>
      </c>
    </row>
    <row r="61807" spans="1:2" x14ac:dyDescent="0.3">
      <c r="A61807" s="2">
        <v>0.333261873393636</v>
      </c>
      <c r="B61807" t="s">
        <v>25305</v>
      </c>
    </row>
    <row r="61808" spans="1:2" x14ac:dyDescent="0.3">
      <c r="A61808" s="2">
        <v>26.779002688937702</v>
      </c>
      <c r="B61808" t="s">
        <v>25304</v>
      </c>
    </row>
    <row r="61809" spans="1:2" x14ac:dyDescent="0.3">
      <c r="A61809" s="2">
        <v>11.3423</v>
      </c>
      <c r="B61809" t="s">
        <v>25303</v>
      </c>
    </row>
    <row r="61810" spans="1:2" x14ac:dyDescent="0.3">
      <c r="A61810" s="2">
        <v>3.2499999999999999E-3</v>
      </c>
      <c r="B61810" t="s">
        <v>25302</v>
      </c>
    </row>
    <row r="61811" spans="1:2" x14ac:dyDescent="0.3">
      <c r="A61811" s="2">
        <v>4.19885194306302E-2</v>
      </c>
      <c r="B61811" t="s">
        <v>25301</v>
      </c>
    </row>
    <row r="61812" spans="1:2" x14ac:dyDescent="0.3">
      <c r="A61812" s="2">
        <v>4.8913393604293198E-2</v>
      </c>
      <c r="B61812" t="s">
        <v>25300</v>
      </c>
    </row>
    <row r="61813" spans="1:2" x14ac:dyDescent="0.3">
      <c r="A61813" s="2">
        <v>95.840459999999993</v>
      </c>
      <c r="B61813" t="s">
        <v>25299</v>
      </c>
    </row>
    <row r="61814" spans="1:2" x14ac:dyDescent="0.3">
      <c r="A61814" s="2">
        <v>6.2424005691356603</v>
      </c>
      <c r="B61814" t="s">
        <v>25298</v>
      </c>
    </row>
    <row r="61815" spans="1:2" x14ac:dyDescent="0.3">
      <c r="A61815" s="2">
        <v>10.186894920474399</v>
      </c>
      <c r="B61815" t="s">
        <v>25297</v>
      </c>
    </row>
    <row r="61816" spans="1:2" x14ac:dyDescent="0.3">
      <c r="A61816" s="2">
        <v>0.21045987264995</v>
      </c>
      <c r="B61816" t="s">
        <v>25296</v>
      </c>
    </row>
    <row r="61817" spans="1:2" x14ac:dyDescent="0.3">
      <c r="A61817" s="2">
        <v>3.2541992988622801E-3</v>
      </c>
      <c r="B61817" t="s">
        <v>25295</v>
      </c>
    </row>
    <row r="61818" spans="1:2" x14ac:dyDescent="0.3">
      <c r="A61818" s="2">
        <v>2.9520659205397501E-3</v>
      </c>
      <c r="B61818" t="s">
        <v>25294</v>
      </c>
    </row>
    <row r="61819" spans="1:2" x14ac:dyDescent="0.3">
      <c r="A61819" s="2">
        <v>9.1E-4</v>
      </c>
      <c r="B61819" t="s">
        <v>25293</v>
      </c>
    </row>
    <row r="61820" spans="1:2" x14ac:dyDescent="0.3">
      <c r="A61820" s="2">
        <v>1.6568222094998899E-3</v>
      </c>
      <c r="B61820" t="s">
        <v>25292</v>
      </c>
    </row>
    <row r="61821" spans="1:2" x14ac:dyDescent="0.3">
      <c r="A61821" s="2">
        <v>80.899387697290507</v>
      </c>
      <c r="B61821" t="s">
        <v>25291</v>
      </c>
    </row>
    <row r="61822" spans="1:2" x14ac:dyDescent="0.3">
      <c r="A61822" s="2">
        <v>6.8987299999999996</v>
      </c>
      <c r="B61822" t="s">
        <v>25290</v>
      </c>
    </row>
    <row r="61823" spans="1:2" x14ac:dyDescent="0.3">
      <c r="A61823" s="2">
        <v>3.93158289825949</v>
      </c>
      <c r="B61823" t="s">
        <v>25289</v>
      </c>
    </row>
    <row r="61824" spans="1:2" x14ac:dyDescent="0.3">
      <c r="A61824" s="2">
        <v>211.994986363501</v>
      </c>
      <c r="B61824" t="s">
        <v>25288</v>
      </c>
    </row>
    <row r="61825" spans="1:2" x14ac:dyDescent="0.3">
      <c r="A61825" s="2">
        <v>11.42728</v>
      </c>
      <c r="B61825" t="s">
        <v>25287</v>
      </c>
    </row>
    <row r="61826" spans="1:2" x14ac:dyDescent="0.3">
      <c r="A61826" s="2">
        <v>36.035359999999997</v>
      </c>
      <c r="B61826" t="s">
        <v>25286</v>
      </c>
    </row>
    <row r="61827" spans="1:2" x14ac:dyDescent="0.3">
      <c r="A61827" s="2">
        <v>54.087225476310103</v>
      </c>
      <c r="B61827" t="s">
        <v>25285</v>
      </c>
    </row>
    <row r="61828" spans="1:2" x14ac:dyDescent="0.3">
      <c r="A61828" s="2">
        <v>0.56166986382989403</v>
      </c>
      <c r="B61828" t="s">
        <v>25284</v>
      </c>
    </row>
    <row r="61829" spans="1:2" x14ac:dyDescent="0.3">
      <c r="A61829" s="2">
        <v>1.5972864763308401</v>
      </c>
      <c r="B61829" t="s">
        <v>25283</v>
      </c>
    </row>
    <row r="61830" spans="1:2" x14ac:dyDescent="0.3">
      <c r="A61830" s="2">
        <v>9.1321123329831194E-2</v>
      </c>
      <c r="B61830" t="s">
        <v>25282</v>
      </c>
    </row>
    <row r="61831" spans="1:2" x14ac:dyDescent="0.3">
      <c r="A61831" s="2">
        <v>215.253269167707</v>
      </c>
      <c r="B61831" t="s">
        <v>25281</v>
      </c>
    </row>
    <row r="61832" spans="1:2" x14ac:dyDescent="0.3">
      <c r="A61832" s="2">
        <v>4032.2676741765399</v>
      </c>
      <c r="B61832" t="s">
        <v>25280</v>
      </c>
    </row>
    <row r="61833" spans="1:2" x14ac:dyDescent="0.3">
      <c r="A61833" s="2">
        <v>8.9899999999999997E-3</v>
      </c>
      <c r="B61833" t="s">
        <v>1972</v>
      </c>
    </row>
    <row r="61834" spans="1:2" x14ac:dyDescent="0.3">
      <c r="A61834" s="2">
        <v>85.383679999999998</v>
      </c>
      <c r="B61834" t="s">
        <v>25279</v>
      </c>
    </row>
    <row r="61835" spans="1:2" x14ac:dyDescent="0.3">
      <c r="A61835" s="2">
        <v>0.28576234208475199</v>
      </c>
      <c r="B61835" t="s">
        <v>25278</v>
      </c>
    </row>
    <row r="61836" spans="1:2" x14ac:dyDescent="0.3">
      <c r="A61836" s="2">
        <v>9.9475599999999993</v>
      </c>
      <c r="B61836" t="s">
        <v>25277</v>
      </c>
    </row>
    <row r="61837" spans="1:2" x14ac:dyDescent="0.3">
      <c r="A61837" s="2">
        <v>16.552837540968302</v>
      </c>
      <c r="B61837" t="s">
        <v>25276</v>
      </c>
    </row>
    <row r="61838" spans="1:2" x14ac:dyDescent="0.3">
      <c r="A61838" s="2">
        <v>0.19729576410902699</v>
      </c>
      <c r="B61838" t="s">
        <v>25275</v>
      </c>
    </row>
    <row r="61839" spans="1:2" x14ac:dyDescent="0.3">
      <c r="A61839" s="2">
        <v>0.10667</v>
      </c>
      <c r="B61839" t="s">
        <v>25274</v>
      </c>
    </row>
    <row r="61840" spans="1:2" x14ac:dyDescent="0.3">
      <c r="A61840" s="2">
        <v>0.15673999999999999</v>
      </c>
      <c r="B61840" t="s">
        <v>25273</v>
      </c>
    </row>
    <row r="61841" spans="1:2" x14ac:dyDescent="0.3">
      <c r="A61841" s="2">
        <v>4.4668900000000002</v>
      </c>
      <c r="B61841" t="s">
        <v>25272</v>
      </c>
    </row>
    <row r="61842" spans="1:2" x14ac:dyDescent="0.3">
      <c r="A61842" s="2">
        <v>0.45406999999999997</v>
      </c>
      <c r="B61842" t="s">
        <v>25271</v>
      </c>
    </row>
    <row r="61843" spans="1:2" x14ac:dyDescent="0.3">
      <c r="A61843" s="2">
        <v>26.593650320400101</v>
      </c>
      <c r="B61843" t="s">
        <v>25270</v>
      </c>
    </row>
    <row r="61844" spans="1:2" x14ac:dyDescent="0.3">
      <c r="A61844" s="2">
        <v>2.64967229539027E-2</v>
      </c>
      <c r="B61844" t="s">
        <v>25269</v>
      </c>
    </row>
    <row r="61845" spans="1:2" x14ac:dyDescent="0.3">
      <c r="A61845" s="2">
        <v>175.977404750538</v>
      </c>
      <c r="B61845" t="s">
        <v>25268</v>
      </c>
    </row>
    <row r="61846" spans="1:2" x14ac:dyDescent="0.3">
      <c r="A61846" s="2">
        <v>4.9500000000000004E-3</v>
      </c>
      <c r="B61846" t="s">
        <v>25267</v>
      </c>
    </row>
    <row r="61847" spans="1:2" x14ac:dyDescent="0.3">
      <c r="A61847" s="2">
        <v>0.15909041260194801</v>
      </c>
      <c r="B61847" t="s">
        <v>25266</v>
      </c>
    </row>
    <row r="61848" spans="1:2" x14ac:dyDescent="0.3">
      <c r="A61848" s="2">
        <v>1.4021786518180999E-2</v>
      </c>
      <c r="B61848" t="s">
        <v>25265</v>
      </c>
    </row>
    <row r="61849" spans="1:2" x14ac:dyDescent="0.3">
      <c r="A61849" s="2">
        <v>6.2100000000000002E-3</v>
      </c>
      <c r="B61849" t="s">
        <v>25264</v>
      </c>
    </row>
    <row r="61850" spans="1:2" x14ac:dyDescent="0.3">
      <c r="A61850" s="2">
        <v>3.88500846315658E-2</v>
      </c>
      <c r="B61850" t="s">
        <v>25263</v>
      </c>
    </row>
    <row r="61851" spans="1:2" x14ac:dyDescent="0.3">
      <c r="A61851" s="2">
        <v>1.704E-2</v>
      </c>
      <c r="B61851" t="s">
        <v>25262</v>
      </c>
    </row>
    <row r="61852" spans="1:2" x14ac:dyDescent="0.3">
      <c r="A61852" s="2">
        <v>7.8200000000000006E-3</v>
      </c>
      <c r="B61852" t="s">
        <v>25261</v>
      </c>
    </row>
    <row r="61853" spans="1:2" x14ac:dyDescent="0.3">
      <c r="A61853" s="2">
        <v>2.2509999999999999E-2</v>
      </c>
      <c r="B61853" t="s">
        <v>25260</v>
      </c>
    </row>
    <row r="61854" spans="1:2" x14ac:dyDescent="0.3">
      <c r="A61854" s="2">
        <v>0.43032999999999999</v>
      </c>
      <c r="B61854" t="s">
        <v>1899</v>
      </c>
    </row>
    <row r="61855" spans="1:2" x14ac:dyDescent="0.3">
      <c r="A61855" s="2">
        <v>4.4000000000000003E-3</v>
      </c>
      <c r="B61855" t="s">
        <v>25259</v>
      </c>
    </row>
    <row r="61856" spans="1:2" x14ac:dyDescent="0.3">
      <c r="A61856" s="2">
        <v>1.96984</v>
      </c>
      <c r="B61856" t="s">
        <v>25258</v>
      </c>
    </row>
    <row r="61857" spans="1:2" x14ac:dyDescent="0.3">
      <c r="A61857" s="2">
        <v>2.8999999999999998E-3</v>
      </c>
      <c r="B61857" t="s">
        <v>25257</v>
      </c>
    </row>
    <row r="61858" spans="1:2" x14ac:dyDescent="0.3">
      <c r="A61858" s="2">
        <v>4.0502799999999999</v>
      </c>
      <c r="B61858" t="s">
        <v>25256</v>
      </c>
    </row>
    <row r="61859" spans="1:2" x14ac:dyDescent="0.3">
      <c r="A61859" s="2">
        <v>2.22336264189502E-2</v>
      </c>
      <c r="B61859" t="s">
        <v>25255</v>
      </c>
    </row>
    <row r="61860" spans="1:2" x14ac:dyDescent="0.3">
      <c r="A61860" s="2">
        <v>2.0322936411567598</v>
      </c>
      <c r="B61860" t="s">
        <v>25254</v>
      </c>
    </row>
    <row r="61861" spans="1:2" x14ac:dyDescent="0.3">
      <c r="A61861" s="2">
        <v>63.759991630661197</v>
      </c>
      <c r="B61861" t="s">
        <v>25253</v>
      </c>
    </row>
    <row r="61862" spans="1:2" x14ac:dyDescent="0.3">
      <c r="A61862" s="2">
        <v>1.4952099999999999</v>
      </c>
      <c r="B61862" t="s">
        <v>25252</v>
      </c>
    </row>
    <row r="61863" spans="1:2" x14ac:dyDescent="0.3">
      <c r="A61863" s="2">
        <v>0.95884999999999998</v>
      </c>
      <c r="B61863" t="s">
        <v>25251</v>
      </c>
    </row>
    <row r="61864" spans="1:2" x14ac:dyDescent="0.3">
      <c r="A61864" s="2">
        <v>1.02559</v>
      </c>
      <c r="B61864" t="s">
        <v>25250</v>
      </c>
    </row>
    <row r="61865" spans="1:2" x14ac:dyDescent="0.3">
      <c r="A61865" s="2">
        <v>0.86867000000000005</v>
      </c>
      <c r="B61865" t="s">
        <v>25249</v>
      </c>
    </row>
    <row r="61866" spans="1:2" x14ac:dyDescent="0.3">
      <c r="A61866" s="2">
        <v>0.38608216566401898</v>
      </c>
      <c r="B61866" t="s">
        <v>25248</v>
      </c>
    </row>
    <row r="61867" spans="1:2" x14ac:dyDescent="0.3">
      <c r="A61867" s="2">
        <v>0.58796000000000004</v>
      </c>
      <c r="B61867" t="s">
        <v>25247</v>
      </c>
    </row>
    <row r="61868" spans="1:2" x14ac:dyDescent="0.3">
      <c r="A61868" s="2">
        <v>26.8</v>
      </c>
      <c r="B61868" t="s">
        <v>25246</v>
      </c>
    </row>
    <row r="61869" spans="1:2" x14ac:dyDescent="0.3">
      <c r="A61869" s="2">
        <v>0.46606701092904501</v>
      </c>
      <c r="B61869" t="s">
        <v>25245</v>
      </c>
    </row>
    <row r="61870" spans="1:2" x14ac:dyDescent="0.3">
      <c r="A61870" s="2">
        <v>0.43167</v>
      </c>
      <c r="B61870" t="s">
        <v>25244</v>
      </c>
    </row>
    <row r="61871" spans="1:2" x14ac:dyDescent="0.3">
      <c r="A61871" s="2">
        <v>5.5440000000000003E-2</v>
      </c>
      <c r="B61871" t="s">
        <v>25243</v>
      </c>
    </row>
    <row r="61872" spans="1:2" x14ac:dyDescent="0.3">
      <c r="A61872" s="2">
        <v>9.6959800000000005</v>
      </c>
      <c r="B61872" t="s">
        <v>25242</v>
      </c>
    </row>
    <row r="61873" spans="1:2" x14ac:dyDescent="0.3">
      <c r="A61873" s="2">
        <v>26.259329999999999</v>
      </c>
      <c r="B61873" t="s">
        <v>25241</v>
      </c>
    </row>
    <row r="61874" spans="1:2" x14ac:dyDescent="0.3">
      <c r="A61874" s="2">
        <v>2.0858285187030702E-3</v>
      </c>
      <c r="B61874" t="s">
        <v>25240</v>
      </c>
    </row>
    <row r="61875" spans="1:2" x14ac:dyDescent="0.3">
      <c r="A61875" s="2">
        <v>9.89035919539009</v>
      </c>
      <c r="B61875" t="s">
        <v>25239</v>
      </c>
    </row>
    <row r="61876" spans="1:2" x14ac:dyDescent="0.3">
      <c r="A61876" s="2">
        <v>4.94313</v>
      </c>
      <c r="B61876" t="s">
        <v>25238</v>
      </c>
    </row>
    <row r="61877" spans="1:2" x14ac:dyDescent="0.3">
      <c r="A61877" s="2">
        <v>85.665790000000001</v>
      </c>
      <c r="B61877" t="s">
        <v>25237</v>
      </c>
    </row>
    <row r="61878" spans="1:2" x14ac:dyDescent="0.3">
      <c r="A61878" s="2">
        <v>5.9836299999999998</v>
      </c>
      <c r="B61878" t="s">
        <v>25236</v>
      </c>
    </row>
    <row r="61879" spans="1:2" x14ac:dyDescent="0.3">
      <c r="A61879" s="2">
        <v>9.9559499999999996</v>
      </c>
      <c r="B61879" t="s">
        <v>25235</v>
      </c>
    </row>
    <row r="61880" spans="1:2" x14ac:dyDescent="0.3">
      <c r="A61880" s="2">
        <v>1.9302816414458299</v>
      </c>
      <c r="B61880" t="s">
        <v>25234</v>
      </c>
    </row>
    <row r="61881" spans="1:2" x14ac:dyDescent="0.3">
      <c r="A61881" s="2">
        <v>0.55726379334740705</v>
      </c>
      <c r="B61881" t="s">
        <v>25233</v>
      </c>
    </row>
    <row r="61882" spans="1:2" x14ac:dyDescent="0.3">
      <c r="A61882" s="2">
        <v>0.44255</v>
      </c>
      <c r="B61882" t="s">
        <v>25232</v>
      </c>
    </row>
    <row r="61883" spans="1:2" x14ac:dyDescent="0.3">
      <c r="A61883" s="2">
        <v>3.8300000000000001E-3</v>
      </c>
      <c r="B61883" t="s">
        <v>25231</v>
      </c>
    </row>
    <row r="61884" spans="1:2" x14ac:dyDescent="0.3">
      <c r="A61884" s="2">
        <v>1.316E-2</v>
      </c>
      <c r="B61884" t="s">
        <v>25230</v>
      </c>
    </row>
    <row r="61885" spans="1:2" x14ac:dyDescent="0.3">
      <c r="A61885" s="2">
        <v>4.2991012082771903E-2</v>
      </c>
      <c r="B61885" t="s">
        <v>25229</v>
      </c>
    </row>
    <row r="61886" spans="1:2" x14ac:dyDescent="0.3">
      <c r="A61886" s="2">
        <v>6.6626060739577997E-2</v>
      </c>
      <c r="B61886" t="s">
        <v>25228</v>
      </c>
    </row>
    <row r="61887" spans="1:2" x14ac:dyDescent="0.3">
      <c r="A61887" s="2">
        <v>2.4352096350836301</v>
      </c>
      <c r="B61887" t="s">
        <v>25227</v>
      </c>
    </row>
    <row r="61888" spans="1:2" x14ac:dyDescent="0.3">
      <c r="A61888" s="2">
        <v>2.27677</v>
      </c>
      <c r="B61888" t="s">
        <v>25226</v>
      </c>
    </row>
    <row r="61889" spans="1:2" x14ac:dyDescent="0.3">
      <c r="A61889" s="2">
        <v>27.383956081614102</v>
      </c>
      <c r="B61889" t="s">
        <v>25225</v>
      </c>
    </row>
    <row r="61890" spans="1:2" x14ac:dyDescent="0.3">
      <c r="A61890" s="2">
        <v>32.044728927736003</v>
      </c>
      <c r="B61890" t="s">
        <v>25224</v>
      </c>
    </row>
    <row r="61891" spans="1:2" x14ac:dyDescent="0.3">
      <c r="A61891" s="2">
        <v>16.8256149562365</v>
      </c>
      <c r="B61891" t="s">
        <v>25223</v>
      </c>
    </row>
    <row r="61892" spans="1:2" x14ac:dyDescent="0.3">
      <c r="A61892" s="2">
        <v>7.8839999999999993E-2</v>
      </c>
      <c r="B61892" t="s">
        <v>25222</v>
      </c>
    </row>
    <row r="61893" spans="1:2" x14ac:dyDescent="0.3">
      <c r="A61893" s="2">
        <v>1.9456275309399199E-2</v>
      </c>
      <c r="B61893" t="s">
        <v>25221</v>
      </c>
    </row>
    <row r="61894" spans="1:2" x14ac:dyDescent="0.3">
      <c r="A61894" s="2">
        <v>7.2120510169095597E-2</v>
      </c>
      <c r="B61894" t="s">
        <v>25220</v>
      </c>
    </row>
    <row r="61895" spans="1:2" x14ac:dyDescent="0.3">
      <c r="A61895" s="2">
        <v>16.37921</v>
      </c>
      <c r="B61895" t="s">
        <v>25219</v>
      </c>
    </row>
    <row r="61896" spans="1:2" x14ac:dyDescent="0.3">
      <c r="A61896" s="2">
        <v>27.89987</v>
      </c>
      <c r="B61896" t="s">
        <v>25218</v>
      </c>
    </row>
    <row r="61897" spans="1:2" x14ac:dyDescent="0.3">
      <c r="A61897" s="2">
        <v>6.78613</v>
      </c>
      <c r="B61897" t="s">
        <v>25217</v>
      </c>
    </row>
    <row r="61898" spans="1:2" x14ac:dyDescent="0.3">
      <c r="A61898" s="2">
        <v>6.8347110095757699</v>
      </c>
      <c r="B61898" t="s">
        <v>25216</v>
      </c>
    </row>
    <row r="61899" spans="1:2" x14ac:dyDescent="0.3">
      <c r="A61899" s="2">
        <v>1.58243337460375</v>
      </c>
      <c r="B61899" t="s">
        <v>25215</v>
      </c>
    </row>
    <row r="61900" spans="1:2" x14ac:dyDescent="0.3">
      <c r="A61900" s="2">
        <v>10.4018091738549</v>
      </c>
      <c r="B61900" t="s">
        <v>25214</v>
      </c>
    </row>
    <row r="61901" spans="1:2" x14ac:dyDescent="0.3">
      <c r="A61901" s="2">
        <v>572.53000701335895</v>
      </c>
      <c r="B61901" t="s">
        <v>25213</v>
      </c>
    </row>
    <row r="61902" spans="1:2" x14ac:dyDescent="0.3">
      <c r="A61902" s="2">
        <v>3.9204968872950503E-2</v>
      </c>
      <c r="B61902" t="s">
        <v>25212</v>
      </c>
    </row>
    <row r="61903" spans="1:2" x14ac:dyDescent="0.3">
      <c r="A61903" s="2">
        <v>4.5541299999999998</v>
      </c>
      <c r="B61903" t="s">
        <v>25211</v>
      </c>
    </row>
    <row r="61904" spans="1:2" x14ac:dyDescent="0.3">
      <c r="A61904" s="2">
        <v>4.5916699999999997</v>
      </c>
      <c r="B61904" t="s">
        <v>25210</v>
      </c>
    </row>
    <row r="61905" spans="1:2" x14ac:dyDescent="0.3">
      <c r="A61905" s="2">
        <v>3.4158300000000001</v>
      </c>
      <c r="B61905" t="s">
        <v>25209</v>
      </c>
    </row>
    <row r="61906" spans="1:2" x14ac:dyDescent="0.3">
      <c r="A61906" s="2">
        <v>78.817022323038302</v>
      </c>
      <c r="B61906" t="s">
        <v>25208</v>
      </c>
    </row>
    <row r="61907" spans="1:2" x14ac:dyDescent="0.3">
      <c r="A61907" s="2">
        <v>2.6513871387306298E-4</v>
      </c>
      <c r="B61907" t="s">
        <v>25207</v>
      </c>
    </row>
    <row r="61908" spans="1:2" x14ac:dyDescent="0.3">
      <c r="A61908" s="2">
        <v>2.8401371367300401</v>
      </c>
      <c r="B61908" t="s">
        <v>25206</v>
      </c>
    </row>
    <row r="61909" spans="1:2" x14ac:dyDescent="0.3">
      <c r="A61909" s="2">
        <v>16.974836295093901</v>
      </c>
      <c r="B61909" t="s">
        <v>25205</v>
      </c>
    </row>
    <row r="61910" spans="1:2" x14ac:dyDescent="0.3">
      <c r="A61910" s="2">
        <v>1.4242274248460101E-2</v>
      </c>
      <c r="B61910" t="s">
        <v>25204</v>
      </c>
    </row>
    <row r="61911" spans="1:2" x14ac:dyDescent="0.3">
      <c r="A61911" s="2">
        <v>0.51280999999999999</v>
      </c>
      <c r="B61911" t="s">
        <v>25203</v>
      </c>
    </row>
    <row r="61912" spans="1:2" x14ac:dyDescent="0.3">
      <c r="A61912" s="2">
        <v>4.2759099999999997</v>
      </c>
      <c r="B61912" t="s">
        <v>25202</v>
      </c>
    </row>
    <row r="61913" spans="1:2" x14ac:dyDescent="0.3">
      <c r="A61913" s="2">
        <v>25.181319999999999</v>
      </c>
      <c r="B61913" t="s">
        <v>25201</v>
      </c>
    </row>
    <row r="61914" spans="1:2" x14ac:dyDescent="0.3">
      <c r="A61914" s="2">
        <v>42.079709999999999</v>
      </c>
      <c r="B61914" t="s">
        <v>25200</v>
      </c>
    </row>
    <row r="61915" spans="1:2" x14ac:dyDescent="0.3">
      <c r="A61915" s="2">
        <v>8.1313200000000005</v>
      </c>
      <c r="B61915" t="s">
        <v>25199</v>
      </c>
    </row>
    <row r="61916" spans="1:2" x14ac:dyDescent="0.3">
      <c r="A61916" s="2">
        <v>173.32977838659301</v>
      </c>
      <c r="B61916" t="s">
        <v>25198</v>
      </c>
    </row>
    <row r="61917" spans="1:2" x14ac:dyDescent="0.3">
      <c r="A61917" s="2">
        <v>1.49248</v>
      </c>
      <c r="B61917" t="s">
        <v>25197</v>
      </c>
    </row>
    <row r="61918" spans="1:2" x14ac:dyDescent="0.3">
      <c r="A61918" s="2">
        <v>34.100990000000003</v>
      </c>
      <c r="B61918" t="s">
        <v>25196</v>
      </c>
    </row>
    <row r="61919" spans="1:2" x14ac:dyDescent="0.3">
      <c r="A61919" s="2">
        <v>9.4579999999999997E-2</v>
      </c>
      <c r="B61919" t="s">
        <v>25195</v>
      </c>
    </row>
    <row r="61920" spans="1:2" x14ac:dyDescent="0.3">
      <c r="A61920" s="2">
        <v>1.9079641399468699E-2</v>
      </c>
      <c r="B61920" t="s">
        <v>25194</v>
      </c>
    </row>
    <row r="61921" spans="1:2" x14ac:dyDescent="0.3">
      <c r="A61921" s="2">
        <v>8.2119999999999999E-2</v>
      </c>
      <c r="B61921" t="s">
        <v>25193</v>
      </c>
    </row>
    <row r="61922" spans="1:2" x14ac:dyDescent="0.3">
      <c r="A61922" s="2">
        <v>0.19</v>
      </c>
      <c r="B61922" t="s">
        <v>25192</v>
      </c>
    </row>
    <row r="61923" spans="1:2" x14ac:dyDescent="0.3">
      <c r="A61923" s="2">
        <v>9.0100000000000006E-3</v>
      </c>
      <c r="B61923" t="s">
        <v>25191</v>
      </c>
    </row>
    <row r="61924" spans="1:2" x14ac:dyDescent="0.3">
      <c r="A61924" s="2">
        <v>1.2099999999999999E-3</v>
      </c>
      <c r="B61924" t="s">
        <v>25190</v>
      </c>
    </row>
    <row r="61925" spans="1:2" x14ac:dyDescent="0.3">
      <c r="A61925" s="2">
        <v>6.0999999999999997E-4</v>
      </c>
      <c r="B61925" t="s">
        <v>25189</v>
      </c>
    </row>
    <row r="61926" spans="1:2" x14ac:dyDescent="0.3">
      <c r="A61926" s="2">
        <v>5.6173099999999998</v>
      </c>
      <c r="B61926" t="s">
        <v>25188</v>
      </c>
    </row>
    <row r="61927" spans="1:2" x14ac:dyDescent="0.3">
      <c r="A61927" s="2">
        <v>0.73250000000000004</v>
      </c>
      <c r="B61927" t="s">
        <v>25187</v>
      </c>
    </row>
    <row r="61928" spans="1:2" x14ac:dyDescent="0.3">
      <c r="A61928" s="2">
        <v>1.1702398313833999</v>
      </c>
      <c r="B61928" t="s">
        <v>25186</v>
      </c>
    </row>
    <row r="61929" spans="1:2" x14ac:dyDescent="0.3">
      <c r="A61929" s="2">
        <v>22.75029</v>
      </c>
      <c r="B61929" t="s">
        <v>25185</v>
      </c>
    </row>
    <row r="61930" spans="1:2" x14ac:dyDescent="0.3">
      <c r="A61930" s="2">
        <v>12.13714</v>
      </c>
      <c r="B61930" t="s">
        <v>25184</v>
      </c>
    </row>
    <row r="61931" spans="1:2" x14ac:dyDescent="0.3">
      <c r="A61931" s="2">
        <v>0.52544345592088904</v>
      </c>
      <c r="B61931" t="s">
        <v>25183</v>
      </c>
    </row>
    <row r="61932" spans="1:2" x14ac:dyDescent="0.3">
      <c r="A61932" s="2">
        <v>21.019063633077899</v>
      </c>
      <c r="B61932" t="s">
        <v>25182</v>
      </c>
    </row>
    <row r="61933" spans="1:2" x14ac:dyDescent="0.3">
      <c r="A61933" s="2">
        <v>0.13181999999999999</v>
      </c>
      <c r="B61933" t="s">
        <v>25181</v>
      </c>
    </row>
    <row r="61934" spans="1:2" x14ac:dyDescent="0.3">
      <c r="A61934" s="2">
        <v>2.1017223098112301</v>
      </c>
      <c r="B61934" t="s">
        <v>25180</v>
      </c>
    </row>
    <row r="61935" spans="1:2" x14ac:dyDescent="0.3">
      <c r="A61935" s="2">
        <v>9.8547767733140006</v>
      </c>
      <c r="B61935" t="s">
        <v>25179</v>
      </c>
    </row>
    <row r="61936" spans="1:2" x14ac:dyDescent="0.3">
      <c r="A61936" s="2">
        <v>0.17033999999999999</v>
      </c>
      <c r="B61936" t="s">
        <v>25178</v>
      </c>
    </row>
    <row r="61937" spans="1:2" x14ac:dyDescent="0.3">
      <c r="A61937" s="2">
        <v>0.89271999999999996</v>
      </c>
      <c r="B61937" t="s">
        <v>25177</v>
      </c>
    </row>
    <row r="61938" spans="1:2" x14ac:dyDescent="0.3">
      <c r="A61938" s="2">
        <v>1.3729899999999999</v>
      </c>
      <c r="B61938" t="s">
        <v>25176</v>
      </c>
    </row>
    <row r="61939" spans="1:2" x14ac:dyDescent="0.3">
      <c r="A61939" s="2">
        <v>11.598879999999999</v>
      </c>
      <c r="B61939" t="s">
        <v>25175</v>
      </c>
    </row>
    <row r="61940" spans="1:2" x14ac:dyDescent="0.3">
      <c r="A61940" s="2">
        <v>24.684153809583801</v>
      </c>
      <c r="B61940" t="s">
        <v>25174</v>
      </c>
    </row>
    <row r="61941" spans="1:2" x14ac:dyDescent="0.3">
      <c r="A61941" s="2">
        <v>0.46541910800250003</v>
      </c>
      <c r="B61941" t="s">
        <v>25173</v>
      </c>
    </row>
    <row r="61942" spans="1:2" x14ac:dyDescent="0.3">
      <c r="A61942" s="2">
        <v>173.12155999999999</v>
      </c>
      <c r="B61942" t="s">
        <v>25172</v>
      </c>
    </row>
    <row r="61943" spans="1:2" x14ac:dyDescent="0.3">
      <c r="A61943" s="2">
        <v>2.4900699999999998</v>
      </c>
      <c r="B61943" t="s">
        <v>25171</v>
      </c>
    </row>
    <row r="61944" spans="1:2" x14ac:dyDescent="0.3">
      <c r="A61944" s="2">
        <v>1.6670799999999999</v>
      </c>
      <c r="B61944" t="s">
        <v>25170</v>
      </c>
    </row>
    <row r="61945" spans="1:2" x14ac:dyDescent="0.3">
      <c r="A61945" s="2">
        <v>2.0345498702381701</v>
      </c>
      <c r="B61945" t="s">
        <v>25169</v>
      </c>
    </row>
    <row r="61946" spans="1:2" x14ac:dyDescent="0.3">
      <c r="A61946" s="2">
        <v>15.667149999999999</v>
      </c>
      <c r="B61946" t="s">
        <v>25168</v>
      </c>
    </row>
    <row r="61947" spans="1:2" x14ac:dyDescent="0.3">
      <c r="A61947" s="2">
        <v>55.923389999999998</v>
      </c>
      <c r="B61947" t="s">
        <v>25167</v>
      </c>
    </row>
    <row r="61948" spans="1:2" x14ac:dyDescent="0.3">
      <c r="A61948" s="2">
        <v>4.0565986099643796</v>
      </c>
      <c r="B61948" t="s">
        <v>25166</v>
      </c>
    </row>
    <row r="61949" spans="1:2" x14ac:dyDescent="0.3">
      <c r="A61949" s="2">
        <v>1.27516502221748</v>
      </c>
      <c r="B61949" t="s">
        <v>25165</v>
      </c>
    </row>
    <row r="61950" spans="1:2" x14ac:dyDescent="0.3">
      <c r="A61950" s="2">
        <v>1.1350000000000001E-2</v>
      </c>
      <c r="B61950" t="s">
        <v>25164</v>
      </c>
    </row>
    <row r="61951" spans="1:2" x14ac:dyDescent="0.3">
      <c r="A61951" s="2">
        <v>1.7720899999999999</v>
      </c>
      <c r="B61951" t="s">
        <v>25163</v>
      </c>
    </row>
    <row r="61952" spans="1:2" x14ac:dyDescent="0.3">
      <c r="A61952" s="2">
        <v>2.9395199999999999</v>
      </c>
      <c r="B61952" t="s">
        <v>25162</v>
      </c>
    </row>
    <row r="61953" spans="1:2" x14ac:dyDescent="0.3">
      <c r="A61953" s="2">
        <v>37.067019999999999</v>
      </c>
      <c r="B61953" t="s">
        <v>25161</v>
      </c>
    </row>
    <row r="61954" spans="1:2" x14ac:dyDescent="0.3">
      <c r="A61954" s="2">
        <v>1.21124206414119E-2</v>
      </c>
      <c r="B61954" t="s">
        <v>25160</v>
      </c>
    </row>
    <row r="61955" spans="1:2" x14ac:dyDescent="0.3">
      <c r="A61955" s="2">
        <v>18.470215362306401</v>
      </c>
      <c r="B61955" t="s">
        <v>25159</v>
      </c>
    </row>
    <row r="61956" spans="1:2" x14ac:dyDescent="0.3">
      <c r="A61956" s="2">
        <v>9.2000720266126199E-2</v>
      </c>
      <c r="B61956" t="s">
        <v>25158</v>
      </c>
    </row>
    <row r="61957" spans="1:2" x14ac:dyDescent="0.3">
      <c r="A61957" s="2">
        <v>1.16994</v>
      </c>
      <c r="B61957" t="s">
        <v>1255</v>
      </c>
    </row>
    <row r="61958" spans="1:2" x14ac:dyDescent="0.3">
      <c r="A61958" s="2">
        <v>1.4091027107743901</v>
      </c>
      <c r="B61958" t="s">
        <v>25157</v>
      </c>
    </row>
    <row r="61959" spans="1:2" x14ac:dyDescent="0.3">
      <c r="A61959" s="2">
        <v>14.568592218978599</v>
      </c>
      <c r="B61959" t="s">
        <v>25156</v>
      </c>
    </row>
    <row r="61960" spans="1:2" x14ac:dyDescent="0.3">
      <c r="A61960" s="2">
        <v>0.23988999999999999</v>
      </c>
      <c r="B61960" t="s">
        <v>25155</v>
      </c>
    </row>
    <row r="61961" spans="1:2" x14ac:dyDescent="0.3">
      <c r="A61961" s="2">
        <v>3.7405009631384698</v>
      </c>
      <c r="B61961" t="s">
        <v>25154</v>
      </c>
    </row>
    <row r="61962" spans="1:2" x14ac:dyDescent="0.3">
      <c r="A61962" s="2">
        <v>5.731E-2</v>
      </c>
      <c r="B61962" t="s">
        <v>25153</v>
      </c>
    </row>
    <row r="61963" spans="1:2" x14ac:dyDescent="0.3">
      <c r="A61963" s="2">
        <v>5.5780000000000003E-2</v>
      </c>
      <c r="B61963" t="s">
        <v>25152</v>
      </c>
    </row>
    <row r="61964" spans="1:2" x14ac:dyDescent="0.3">
      <c r="A61964" s="2">
        <v>3.1870000000000002E-2</v>
      </c>
      <c r="B61964" t="s">
        <v>25151</v>
      </c>
    </row>
    <row r="61965" spans="1:2" x14ac:dyDescent="0.3">
      <c r="A61965" s="2">
        <v>19.411768334190199</v>
      </c>
      <c r="B61965" t="s">
        <v>25150</v>
      </c>
    </row>
    <row r="61966" spans="1:2" x14ac:dyDescent="0.3">
      <c r="A61966" s="2">
        <v>4.4171172382842003E-2</v>
      </c>
      <c r="B61966" t="s">
        <v>25149</v>
      </c>
    </row>
    <row r="61967" spans="1:2" x14ac:dyDescent="0.3">
      <c r="A61967" s="2">
        <v>1.1100000000000001E-3</v>
      </c>
      <c r="B61967" t="s">
        <v>25148</v>
      </c>
    </row>
    <row r="61968" spans="1:2" x14ac:dyDescent="0.3">
      <c r="A61968" s="2">
        <v>29.074537199946299</v>
      </c>
      <c r="B61968" t="s">
        <v>25147</v>
      </c>
    </row>
    <row r="61969" spans="1:2" x14ac:dyDescent="0.3">
      <c r="A61969" s="2">
        <v>2.0425149793663002</v>
      </c>
      <c r="B61969" t="s">
        <v>25146</v>
      </c>
    </row>
    <row r="61970" spans="1:2" x14ac:dyDescent="0.3">
      <c r="A61970" s="2">
        <v>0.79016527399563796</v>
      </c>
      <c r="B61970" t="s">
        <v>25145</v>
      </c>
    </row>
    <row r="61971" spans="1:2" x14ac:dyDescent="0.3">
      <c r="A61971" s="2">
        <v>5.6530699999999996</v>
      </c>
      <c r="B61971" t="s">
        <v>25144</v>
      </c>
    </row>
    <row r="61972" spans="1:2" x14ac:dyDescent="0.3">
      <c r="A61972" s="2">
        <v>13.614420000000001</v>
      </c>
      <c r="B61972" t="s">
        <v>25143</v>
      </c>
    </row>
    <row r="61973" spans="1:2" x14ac:dyDescent="0.3">
      <c r="A61973" s="2">
        <v>1.7143299999999999</v>
      </c>
      <c r="B61973" t="s">
        <v>25142</v>
      </c>
    </row>
    <row r="61974" spans="1:2" x14ac:dyDescent="0.3">
      <c r="A61974" s="2">
        <v>0.25548880357532699</v>
      </c>
      <c r="B61974" t="s">
        <v>25141</v>
      </c>
    </row>
    <row r="61975" spans="1:2" x14ac:dyDescent="0.3">
      <c r="A61975" s="2">
        <v>0.162830382417227</v>
      </c>
      <c r="B61975" t="s">
        <v>25140</v>
      </c>
    </row>
    <row r="61976" spans="1:2" x14ac:dyDescent="0.3">
      <c r="A61976" s="2">
        <v>2.0686144631875001</v>
      </c>
      <c r="B61976" t="s">
        <v>25139</v>
      </c>
    </row>
    <row r="61977" spans="1:2" x14ac:dyDescent="0.3">
      <c r="A61977" s="2">
        <v>1.1429775903491799</v>
      </c>
      <c r="B61977" t="s">
        <v>25138</v>
      </c>
    </row>
    <row r="61978" spans="1:2" x14ac:dyDescent="0.3">
      <c r="A61978" s="2">
        <v>0.25448999999999999</v>
      </c>
      <c r="B61978" t="s">
        <v>25137</v>
      </c>
    </row>
    <row r="61979" spans="1:2" x14ac:dyDescent="0.3">
      <c r="A61979" s="2">
        <v>0.86956</v>
      </c>
      <c r="B61979" t="s">
        <v>25136</v>
      </c>
    </row>
    <row r="61980" spans="1:2" x14ac:dyDescent="0.3">
      <c r="A61980" s="2">
        <v>1.5769226767916901E-2</v>
      </c>
      <c r="B61980" t="s">
        <v>25135</v>
      </c>
    </row>
    <row r="61981" spans="1:2" x14ac:dyDescent="0.3">
      <c r="A61981" s="2">
        <v>5.4876556930160997E-2</v>
      </c>
      <c r="B61981" t="s">
        <v>25134</v>
      </c>
    </row>
    <row r="61982" spans="1:2" x14ac:dyDescent="0.3">
      <c r="A61982" s="2">
        <v>1.4183666082417301</v>
      </c>
      <c r="B61982" t="s">
        <v>25133</v>
      </c>
    </row>
    <row r="61983" spans="1:2" x14ac:dyDescent="0.3">
      <c r="A61983" s="2">
        <v>2.4837198956967499</v>
      </c>
      <c r="B61983" t="s">
        <v>25132</v>
      </c>
    </row>
    <row r="61984" spans="1:2" x14ac:dyDescent="0.3">
      <c r="A61984" s="2">
        <v>6.24022737985164E-2</v>
      </c>
      <c r="B61984" t="s">
        <v>25131</v>
      </c>
    </row>
    <row r="61985" spans="1:2" x14ac:dyDescent="0.3">
      <c r="A61985" s="2">
        <v>6.5339999999999995E-2</v>
      </c>
      <c r="B61985" t="s">
        <v>25130</v>
      </c>
    </row>
    <row r="61986" spans="1:2" x14ac:dyDescent="0.3">
      <c r="A61986" s="2">
        <v>1.1958025142572701E-2</v>
      </c>
      <c r="B61986" t="s">
        <v>25129</v>
      </c>
    </row>
    <row r="61987" spans="1:2" x14ac:dyDescent="0.3">
      <c r="A61987" s="2">
        <v>2.0539999999999999E-2</v>
      </c>
      <c r="B61987" t="s">
        <v>25128</v>
      </c>
    </row>
    <row r="61988" spans="1:2" x14ac:dyDescent="0.3">
      <c r="A61988" s="2">
        <v>11.85483</v>
      </c>
      <c r="B61988" t="s">
        <v>25127</v>
      </c>
    </row>
    <row r="61989" spans="1:2" x14ac:dyDescent="0.3">
      <c r="A61989" s="2">
        <v>0.110083008638371</v>
      </c>
      <c r="B61989" t="s">
        <v>25126</v>
      </c>
    </row>
    <row r="61990" spans="1:2" x14ac:dyDescent="0.3">
      <c r="A61990" s="2">
        <v>0.122132341881684</v>
      </c>
      <c r="B61990" t="s">
        <v>25125</v>
      </c>
    </row>
    <row r="61991" spans="1:2" x14ac:dyDescent="0.3">
      <c r="A61991" s="2">
        <v>54.732619999999997</v>
      </c>
      <c r="B61991" t="s">
        <v>25124</v>
      </c>
    </row>
    <row r="61992" spans="1:2" x14ac:dyDescent="0.3">
      <c r="A61992" s="2">
        <v>5.0199800000000003</v>
      </c>
      <c r="B61992" t="s">
        <v>25123</v>
      </c>
    </row>
    <row r="61993" spans="1:2" x14ac:dyDescent="0.3">
      <c r="A61993" s="2">
        <v>3.7813195442683001</v>
      </c>
      <c r="B61993" t="s">
        <v>25122</v>
      </c>
    </row>
    <row r="61994" spans="1:2" x14ac:dyDescent="0.3">
      <c r="A61994" s="2">
        <v>16.659154750413101</v>
      </c>
      <c r="B61994" t="s">
        <v>25121</v>
      </c>
    </row>
    <row r="61995" spans="1:2" x14ac:dyDescent="0.3">
      <c r="A61995" s="2">
        <v>58.201300000000003</v>
      </c>
      <c r="B61995" t="s">
        <v>25120</v>
      </c>
    </row>
    <row r="61996" spans="1:2" x14ac:dyDescent="0.3">
      <c r="A61996" s="2">
        <v>7.6797486176147997E-2</v>
      </c>
      <c r="B61996" t="s">
        <v>25119</v>
      </c>
    </row>
    <row r="61997" spans="1:2" x14ac:dyDescent="0.3">
      <c r="A61997" s="2">
        <v>3.5383503018722502</v>
      </c>
      <c r="B61997" t="s">
        <v>25118</v>
      </c>
    </row>
    <row r="61998" spans="1:2" x14ac:dyDescent="0.3">
      <c r="A61998" s="2">
        <v>0.10212</v>
      </c>
      <c r="B61998" t="s">
        <v>25117</v>
      </c>
    </row>
    <row r="61999" spans="1:2" x14ac:dyDescent="0.3">
      <c r="A61999" s="2">
        <v>0.79344999999999999</v>
      </c>
      <c r="B61999" t="s">
        <v>25116</v>
      </c>
    </row>
    <row r="62000" spans="1:2" x14ac:dyDescent="0.3">
      <c r="A62000" s="2">
        <v>51.547927922783401</v>
      </c>
      <c r="B62000" t="s">
        <v>25115</v>
      </c>
    </row>
    <row r="62001" spans="1:2" x14ac:dyDescent="0.3">
      <c r="A62001" s="2">
        <v>2.72603546919748</v>
      </c>
      <c r="B62001" t="s">
        <v>25114</v>
      </c>
    </row>
    <row r="62002" spans="1:2" x14ac:dyDescent="0.3">
      <c r="A62002" s="2">
        <v>0.32</v>
      </c>
      <c r="B62002" t="s">
        <v>25113</v>
      </c>
    </row>
    <row r="62003" spans="1:2" x14ac:dyDescent="0.3">
      <c r="A62003" s="2">
        <v>1.0318799999999999</v>
      </c>
      <c r="B62003" t="s">
        <v>25112</v>
      </c>
    </row>
    <row r="62004" spans="1:2" x14ac:dyDescent="0.3">
      <c r="A62004" s="2">
        <v>0.34</v>
      </c>
      <c r="B62004" t="s">
        <v>25111</v>
      </c>
    </row>
    <row r="62005" spans="1:2" x14ac:dyDescent="0.3">
      <c r="A62005" s="2">
        <v>194.49364990545499</v>
      </c>
      <c r="B62005" t="s">
        <v>25110</v>
      </c>
    </row>
    <row r="62006" spans="1:2" x14ac:dyDescent="0.3">
      <c r="A62006" s="2">
        <v>8.5784599999999998</v>
      </c>
      <c r="B62006" t="s">
        <v>25109</v>
      </c>
    </row>
    <row r="62007" spans="1:2" x14ac:dyDescent="0.3">
      <c r="A62007" s="2">
        <v>0.11581224985763899</v>
      </c>
      <c r="B62007" t="s">
        <v>25108</v>
      </c>
    </row>
    <row r="62008" spans="1:2" x14ac:dyDescent="0.3">
      <c r="A62008" s="2">
        <v>0.47156409226033502</v>
      </c>
      <c r="B62008" t="s">
        <v>25107</v>
      </c>
    </row>
    <row r="62009" spans="1:2" x14ac:dyDescent="0.3">
      <c r="A62009" s="2">
        <v>9.3928899999999995</v>
      </c>
      <c r="B62009" t="s">
        <v>25106</v>
      </c>
    </row>
    <row r="62010" spans="1:2" x14ac:dyDescent="0.3">
      <c r="A62010" s="2">
        <v>10</v>
      </c>
      <c r="B62010" t="s">
        <v>25105</v>
      </c>
    </row>
    <row r="62011" spans="1:2" x14ac:dyDescent="0.3">
      <c r="A62011" s="2">
        <v>17.072800000000001</v>
      </c>
      <c r="B62011" t="s">
        <v>25104</v>
      </c>
    </row>
    <row r="62012" spans="1:2" x14ac:dyDescent="0.3">
      <c r="A62012" s="2">
        <v>8.5373699999999992</v>
      </c>
      <c r="B62012" t="s">
        <v>25103</v>
      </c>
    </row>
    <row r="62013" spans="1:2" x14ac:dyDescent="0.3">
      <c r="A62013" s="2">
        <v>800.91489000000001</v>
      </c>
      <c r="B62013" t="s">
        <v>25102</v>
      </c>
    </row>
    <row r="62014" spans="1:2" x14ac:dyDescent="0.3">
      <c r="A62014" s="2">
        <v>14.980589999999999</v>
      </c>
      <c r="B62014" t="s">
        <v>25101</v>
      </c>
    </row>
    <row r="62015" spans="1:2" x14ac:dyDescent="0.3">
      <c r="A62015" s="2">
        <v>4.9724184378826398E-2</v>
      </c>
      <c r="B62015" t="s">
        <v>25100</v>
      </c>
    </row>
    <row r="62016" spans="1:2" x14ac:dyDescent="0.3">
      <c r="A62016" s="2">
        <v>0.14959066436568999</v>
      </c>
      <c r="B62016" t="s">
        <v>25099</v>
      </c>
    </row>
    <row r="62017" spans="1:2" x14ac:dyDescent="0.3">
      <c r="A62017" s="2">
        <v>3.7782499999999999</v>
      </c>
      <c r="B62017" t="s">
        <v>25098</v>
      </c>
    </row>
    <row r="62018" spans="1:2" x14ac:dyDescent="0.3">
      <c r="A62018" s="2">
        <v>0.51017000000000001</v>
      </c>
      <c r="B62018" t="s">
        <v>25097</v>
      </c>
    </row>
    <row r="62019" spans="1:2" x14ac:dyDescent="0.3">
      <c r="A62019" s="2">
        <v>0.13846</v>
      </c>
      <c r="B62019" t="s">
        <v>25096</v>
      </c>
    </row>
    <row r="62020" spans="1:2" x14ac:dyDescent="0.3">
      <c r="A62020" s="2">
        <v>13.6730469533014</v>
      </c>
      <c r="B62020" t="s">
        <v>25095</v>
      </c>
    </row>
    <row r="62021" spans="1:2" x14ac:dyDescent="0.3">
      <c r="A62021" s="2">
        <v>1.2199999999999999E-3</v>
      </c>
      <c r="B62021" t="s">
        <v>25094</v>
      </c>
    </row>
    <row r="62022" spans="1:2" x14ac:dyDescent="0.3">
      <c r="A62022" s="2">
        <v>1.34E-3</v>
      </c>
      <c r="B62022" t="s">
        <v>25093</v>
      </c>
    </row>
    <row r="62023" spans="1:2" x14ac:dyDescent="0.3">
      <c r="A62023" s="2">
        <v>2.7735837961380798</v>
      </c>
      <c r="B62023" t="s">
        <v>25092</v>
      </c>
    </row>
    <row r="62024" spans="1:2" x14ac:dyDescent="0.3">
      <c r="A62024" s="2">
        <v>16.161899999999999</v>
      </c>
      <c r="B62024" t="s">
        <v>25091</v>
      </c>
    </row>
    <row r="62025" spans="1:2" x14ac:dyDescent="0.3">
      <c r="A62025" s="2">
        <v>2.0080000000000001E-2</v>
      </c>
      <c r="B62025" t="s">
        <v>25090</v>
      </c>
    </row>
    <row r="62026" spans="1:2" x14ac:dyDescent="0.3">
      <c r="A62026" s="2">
        <v>0.40975384760817302</v>
      </c>
      <c r="B62026" t="s">
        <v>25089</v>
      </c>
    </row>
    <row r="62027" spans="1:2" x14ac:dyDescent="0.3">
      <c r="A62027" s="2">
        <v>8.5617777285325195E-4</v>
      </c>
      <c r="B62027" t="s">
        <v>25088</v>
      </c>
    </row>
    <row r="62028" spans="1:2" x14ac:dyDescent="0.3">
      <c r="A62028" s="2">
        <v>26.155729999999998</v>
      </c>
      <c r="B62028" t="s">
        <v>25087</v>
      </c>
    </row>
    <row r="62029" spans="1:2" x14ac:dyDescent="0.3">
      <c r="A62029" s="2">
        <v>8.9757499999999997</v>
      </c>
      <c r="B62029" t="s">
        <v>25086</v>
      </c>
    </row>
    <row r="62030" spans="1:2" x14ac:dyDescent="0.3">
      <c r="A62030" s="2">
        <v>4.3991699999999998</v>
      </c>
      <c r="B62030" t="s">
        <v>25085</v>
      </c>
    </row>
    <row r="62031" spans="1:2" x14ac:dyDescent="0.3">
      <c r="A62031" s="2">
        <v>0.59519</v>
      </c>
      <c r="B62031" t="s">
        <v>25084</v>
      </c>
    </row>
    <row r="62032" spans="1:2" x14ac:dyDescent="0.3">
      <c r="A62032" s="2">
        <v>34.233040000000003</v>
      </c>
      <c r="B62032" t="s">
        <v>25083</v>
      </c>
    </row>
    <row r="62033" spans="1:2" x14ac:dyDescent="0.3">
      <c r="A62033" s="2">
        <v>4.3130579545330797E-3</v>
      </c>
      <c r="B62033" t="s">
        <v>25082</v>
      </c>
    </row>
    <row r="62034" spans="1:2" x14ac:dyDescent="0.3">
      <c r="A62034" s="2">
        <v>1.15978</v>
      </c>
      <c r="B62034" t="s">
        <v>25081</v>
      </c>
    </row>
    <row r="62035" spans="1:2" x14ac:dyDescent="0.3">
      <c r="A62035" s="2">
        <v>5.6861899999999999</v>
      </c>
      <c r="B62035" t="s">
        <v>25080</v>
      </c>
    </row>
    <row r="62036" spans="1:2" x14ac:dyDescent="0.3">
      <c r="A62036" s="2">
        <v>1.17592453399635E-2</v>
      </c>
      <c r="B62036" t="s">
        <v>25079</v>
      </c>
    </row>
    <row r="62037" spans="1:2" x14ac:dyDescent="0.3">
      <c r="A62037" s="2">
        <v>3.3193899999999998</v>
      </c>
      <c r="B62037" t="s">
        <v>25078</v>
      </c>
    </row>
    <row r="62038" spans="1:2" x14ac:dyDescent="0.3">
      <c r="A62038" s="2">
        <v>7.4609999999999996E-2</v>
      </c>
      <c r="B62038" t="s">
        <v>25077</v>
      </c>
    </row>
    <row r="62039" spans="1:2" x14ac:dyDescent="0.3">
      <c r="A62039" s="2">
        <v>3.4090000000000002E-2</v>
      </c>
      <c r="B62039" t="s">
        <v>25076</v>
      </c>
    </row>
    <row r="62040" spans="1:2" x14ac:dyDescent="0.3">
      <c r="A62040" s="2">
        <v>1.213E-2</v>
      </c>
      <c r="B62040" t="s">
        <v>25075</v>
      </c>
    </row>
    <row r="62041" spans="1:2" x14ac:dyDescent="0.3">
      <c r="A62041" s="2">
        <v>198.1216</v>
      </c>
      <c r="B62041" t="s">
        <v>25074</v>
      </c>
    </row>
    <row r="62042" spans="1:2" x14ac:dyDescent="0.3">
      <c r="A62042" s="2">
        <v>68.294709999999995</v>
      </c>
      <c r="B62042" t="s">
        <v>25073</v>
      </c>
    </row>
    <row r="62043" spans="1:2" x14ac:dyDescent="0.3">
      <c r="A62043" s="2">
        <v>0.29136000000000001</v>
      </c>
      <c r="B62043" t="s">
        <v>25072</v>
      </c>
    </row>
    <row r="62044" spans="1:2" x14ac:dyDescent="0.3">
      <c r="A62044" s="2">
        <v>7.38408</v>
      </c>
      <c r="B62044" t="s">
        <v>25071</v>
      </c>
    </row>
    <row r="62045" spans="1:2" x14ac:dyDescent="0.3">
      <c r="A62045" s="2">
        <v>5.1154029948204904</v>
      </c>
      <c r="B62045" t="s">
        <v>25070</v>
      </c>
    </row>
    <row r="62046" spans="1:2" x14ac:dyDescent="0.3">
      <c r="A62046" s="2">
        <v>1.05858978939505</v>
      </c>
      <c r="B62046" t="s">
        <v>25069</v>
      </c>
    </row>
    <row r="62047" spans="1:2" x14ac:dyDescent="0.3">
      <c r="A62047" s="2">
        <v>1.73450552218071</v>
      </c>
      <c r="B62047" t="s">
        <v>25068</v>
      </c>
    </row>
    <row r="62048" spans="1:2" x14ac:dyDescent="0.3">
      <c r="A62048" s="2">
        <v>4.12</v>
      </c>
      <c r="B62048" t="s">
        <v>25067</v>
      </c>
    </row>
    <row r="62049" spans="1:2" x14ac:dyDescent="0.3">
      <c r="A62049" s="2">
        <v>2.6676600000000001</v>
      </c>
      <c r="B62049" t="s">
        <v>25066</v>
      </c>
    </row>
    <row r="62050" spans="1:2" x14ac:dyDescent="0.3">
      <c r="A62050" s="2">
        <v>5.1730029842086296</v>
      </c>
      <c r="B62050" t="s">
        <v>25065</v>
      </c>
    </row>
    <row r="62051" spans="1:2" x14ac:dyDescent="0.3">
      <c r="A62051" s="2">
        <v>4.5183890235858897</v>
      </c>
      <c r="B62051" t="s">
        <v>25064</v>
      </c>
    </row>
    <row r="62052" spans="1:2" x14ac:dyDescent="0.3">
      <c r="A62052" s="2">
        <v>7.1279999999999996E-2</v>
      </c>
      <c r="B62052" t="s">
        <v>25063</v>
      </c>
    </row>
    <row r="62053" spans="1:2" x14ac:dyDescent="0.3">
      <c r="A62053" s="2">
        <v>9.2408147290710799E-2</v>
      </c>
      <c r="B62053" t="s">
        <v>25062</v>
      </c>
    </row>
    <row r="62054" spans="1:2" x14ac:dyDescent="0.3">
      <c r="A62054" s="2">
        <v>0.147477588052702</v>
      </c>
      <c r="B62054" t="s">
        <v>25061</v>
      </c>
    </row>
    <row r="62055" spans="1:2" x14ac:dyDescent="0.3">
      <c r="A62055" s="2">
        <v>1.36302989411206</v>
      </c>
      <c r="B62055" t="s">
        <v>25060</v>
      </c>
    </row>
    <row r="62056" spans="1:2" x14ac:dyDescent="0.3">
      <c r="A62056" s="2">
        <v>58.429870000000001</v>
      </c>
      <c r="B62056" t="s">
        <v>25059</v>
      </c>
    </row>
    <row r="62057" spans="1:2" x14ac:dyDescent="0.3">
      <c r="A62057" s="2">
        <v>9.2430800000000009</v>
      </c>
      <c r="B62057" t="s">
        <v>25058</v>
      </c>
    </row>
    <row r="62058" spans="1:2" x14ac:dyDescent="0.3">
      <c r="A62058" s="2">
        <v>8.0820398204244498E-2</v>
      </c>
      <c r="B62058" t="s">
        <v>25057</v>
      </c>
    </row>
    <row r="62059" spans="1:2" x14ac:dyDescent="0.3">
      <c r="A62059" s="2">
        <v>0.73506129012291899</v>
      </c>
      <c r="B62059" t="s">
        <v>25056</v>
      </c>
    </row>
    <row r="62060" spans="1:2" x14ac:dyDescent="0.3">
      <c r="A62060" s="2">
        <v>371.24677172505602</v>
      </c>
      <c r="B62060" t="s">
        <v>25055</v>
      </c>
    </row>
    <row r="62061" spans="1:2" x14ac:dyDescent="0.3">
      <c r="A62061" s="2">
        <v>15.222335428233199</v>
      </c>
      <c r="B62061" t="s">
        <v>25054</v>
      </c>
    </row>
    <row r="62062" spans="1:2" x14ac:dyDescent="0.3">
      <c r="A62062" s="2">
        <v>2.7782399999999998</v>
      </c>
      <c r="B62062" t="s">
        <v>25053</v>
      </c>
    </row>
    <row r="62063" spans="1:2" x14ac:dyDescent="0.3">
      <c r="A62063" s="2">
        <v>1.5183573670984E-2</v>
      </c>
      <c r="B62063" t="s">
        <v>25052</v>
      </c>
    </row>
    <row r="62064" spans="1:2" x14ac:dyDescent="0.3">
      <c r="A62064" s="2">
        <v>14.80817</v>
      </c>
      <c r="B62064" t="s">
        <v>25051</v>
      </c>
    </row>
    <row r="62065" spans="1:2" x14ac:dyDescent="0.3">
      <c r="A62065" s="2">
        <v>28.274857519302898</v>
      </c>
      <c r="B62065" t="s">
        <v>25050</v>
      </c>
    </row>
    <row r="62066" spans="1:2" x14ac:dyDescent="0.3">
      <c r="A62066" s="2">
        <v>41.331069999999997</v>
      </c>
      <c r="B62066" t="s">
        <v>25049</v>
      </c>
    </row>
    <row r="62067" spans="1:2" x14ac:dyDescent="0.3">
      <c r="A62067" s="2">
        <v>0.499604227981857</v>
      </c>
      <c r="B62067" t="s">
        <v>25048</v>
      </c>
    </row>
    <row r="62068" spans="1:2" x14ac:dyDescent="0.3">
      <c r="A62068" s="2">
        <v>1.09978</v>
      </c>
      <c r="B62068" t="s">
        <v>25047</v>
      </c>
    </row>
    <row r="62069" spans="1:2" x14ac:dyDescent="0.3">
      <c r="A62069" s="2">
        <v>1.2802500000000001</v>
      </c>
      <c r="B62069" t="s">
        <v>25046</v>
      </c>
    </row>
    <row r="62070" spans="1:2" x14ac:dyDescent="0.3">
      <c r="A62070" s="2">
        <v>7.6494088509129199E-2</v>
      </c>
      <c r="B62070" t="s">
        <v>25045</v>
      </c>
    </row>
    <row r="62071" spans="1:2" x14ac:dyDescent="0.3">
      <c r="A62071" s="2">
        <v>1.9677765774182301E-2</v>
      </c>
      <c r="B62071" t="s">
        <v>25044</v>
      </c>
    </row>
    <row r="62072" spans="1:2" x14ac:dyDescent="0.3">
      <c r="A62072" s="2">
        <v>20.265910000000002</v>
      </c>
      <c r="B62072" t="s">
        <v>25043</v>
      </c>
    </row>
    <row r="62073" spans="1:2" x14ac:dyDescent="0.3">
      <c r="A62073" s="2">
        <v>0.46206999999999998</v>
      </c>
      <c r="B62073" t="s">
        <v>25042</v>
      </c>
    </row>
    <row r="62074" spans="1:2" x14ac:dyDescent="0.3">
      <c r="A62074" s="2">
        <v>4.1221434630765801</v>
      </c>
      <c r="B62074" t="s">
        <v>25041</v>
      </c>
    </row>
    <row r="62075" spans="1:2" x14ac:dyDescent="0.3">
      <c r="A62075" s="2">
        <v>3.3762989041689499E-2</v>
      </c>
      <c r="B62075" t="s">
        <v>25040</v>
      </c>
    </row>
    <row r="62076" spans="1:2" x14ac:dyDescent="0.3">
      <c r="A62076" s="2">
        <v>12.264060000000001</v>
      </c>
      <c r="B62076" t="s">
        <v>25039</v>
      </c>
    </row>
    <row r="62077" spans="1:2" x14ac:dyDescent="0.3">
      <c r="A62077" s="2">
        <v>4.4813900000000002</v>
      </c>
      <c r="B62077" t="s">
        <v>25038</v>
      </c>
    </row>
    <row r="62078" spans="1:2" x14ac:dyDescent="0.3">
      <c r="A62078" s="2">
        <v>1.28948556213955</v>
      </c>
      <c r="B62078" t="s">
        <v>25037</v>
      </c>
    </row>
    <row r="62079" spans="1:2" x14ac:dyDescent="0.3">
      <c r="A62079" s="2">
        <v>2.8017300000000001</v>
      </c>
      <c r="B62079" t="s">
        <v>25036</v>
      </c>
    </row>
    <row r="62080" spans="1:2" x14ac:dyDescent="0.3">
      <c r="A62080" s="2">
        <v>12.628332877712101</v>
      </c>
      <c r="B62080" t="s">
        <v>25035</v>
      </c>
    </row>
    <row r="62081" spans="1:2" x14ac:dyDescent="0.3">
      <c r="A62081" s="2">
        <v>0.73273825378081003</v>
      </c>
      <c r="B62081" t="s">
        <v>25034</v>
      </c>
    </row>
    <row r="62082" spans="1:2" x14ac:dyDescent="0.3">
      <c r="A62082" s="2">
        <v>0.19858999999999999</v>
      </c>
      <c r="B62082" t="s">
        <v>25033</v>
      </c>
    </row>
    <row r="62083" spans="1:2" x14ac:dyDescent="0.3">
      <c r="A62083" s="2">
        <v>0.31820999999999999</v>
      </c>
      <c r="B62083" t="s">
        <v>25032</v>
      </c>
    </row>
    <row r="62084" spans="1:2" x14ac:dyDescent="0.3">
      <c r="A62084" s="2">
        <v>8.6919999999999997E-2</v>
      </c>
      <c r="B62084" t="s">
        <v>25031</v>
      </c>
    </row>
    <row r="62085" spans="1:2" x14ac:dyDescent="0.3">
      <c r="A62085" s="2">
        <v>1.1255999999999999</v>
      </c>
      <c r="B62085" t="s">
        <v>25030</v>
      </c>
    </row>
    <row r="62086" spans="1:2" x14ac:dyDescent="0.3">
      <c r="A62086" s="2">
        <v>3.6900000000000001E-3</v>
      </c>
      <c r="B62086" t="s">
        <v>25029</v>
      </c>
    </row>
    <row r="62087" spans="1:2" x14ac:dyDescent="0.3">
      <c r="A62087" s="2">
        <v>1.0741621758367099</v>
      </c>
      <c r="B62087" t="s">
        <v>25028</v>
      </c>
    </row>
    <row r="62088" spans="1:2" x14ac:dyDescent="0.3">
      <c r="A62088" s="2">
        <v>0.37656000000000001</v>
      </c>
      <c r="B62088" t="s">
        <v>25027</v>
      </c>
    </row>
    <row r="62089" spans="1:2" x14ac:dyDescent="0.3">
      <c r="A62089" s="2">
        <v>3.25504913531037E-3</v>
      </c>
      <c r="B62089" t="s">
        <v>25026</v>
      </c>
    </row>
    <row r="62090" spans="1:2" x14ac:dyDescent="0.3">
      <c r="A62090" s="2">
        <v>4.2039212372218104</v>
      </c>
      <c r="B62090" t="s">
        <v>25025</v>
      </c>
    </row>
    <row r="62091" spans="1:2" x14ac:dyDescent="0.3">
      <c r="A62091" s="2">
        <v>0.25963000000000003</v>
      </c>
      <c r="B62091" t="s">
        <v>25024</v>
      </c>
    </row>
    <row r="62092" spans="1:2" x14ac:dyDescent="0.3">
      <c r="A62092" s="2">
        <v>1.0583892824965699E-2</v>
      </c>
      <c r="B62092" t="s">
        <v>25023</v>
      </c>
    </row>
    <row r="62093" spans="1:2" x14ac:dyDescent="0.3">
      <c r="A62093" s="2">
        <v>0.17382732881799801</v>
      </c>
      <c r="B62093" t="s">
        <v>25022</v>
      </c>
    </row>
    <row r="62094" spans="1:2" x14ac:dyDescent="0.3">
      <c r="A62094" s="2">
        <v>19.869530000000001</v>
      </c>
      <c r="B62094" t="s">
        <v>25021</v>
      </c>
    </row>
    <row r="62095" spans="1:2" x14ac:dyDescent="0.3">
      <c r="A62095" s="2">
        <v>9.7531414993746698E-4</v>
      </c>
      <c r="B62095" t="s">
        <v>25020</v>
      </c>
    </row>
    <row r="62096" spans="1:2" x14ac:dyDescent="0.3">
      <c r="A62096" s="2">
        <v>133.66718078743099</v>
      </c>
      <c r="B62096" t="s">
        <v>25019</v>
      </c>
    </row>
    <row r="62097" spans="1:2" x14ac:dyDescent="0.3">
      <c r="A62097" s="2">
        <v>2.9592631782098699E-2</v>
      </c>
      <c r="B62097" t="s">
        <v>25018</v>
      </c>
    </row>
    <row r="62098" spans="1:2" x14ac:dyDescent="0.3">
      <c r="A62098" s="2">
        <v>0.37606263449571498</v>
      </c>
      <c r="B62098" t="s">
        <v>25017</v>
      </c>
    </row>
    <row r="62099" spans="1:2" x14ac:dyDescent="0.3">
      <c r="A62099" s="2">
        <v>3.7219799999999998</v>
      </c>
      <c r="B62099" t="s">
        <v>25016</v>
      </c>
    </row>
    <row r="62100" spans="1:2" x14ac:dyDescent="0.3">
      <c r="A62100" s="2">
        <v>0.39661556936222703</v>
      </c>
      <c r="B62100" t="s">
        <v>25015</v>
      </c>
    </row>
    <row r="62101" spans="1:2" x14ac:dyDescent="0.3">
      <c r="A62101" s="2">
        <v>120.63774426433299</v>
      </c>
      <c r="B62101" t="s">
        <v>25014</v>
      </c>
    </row>
    <row r="62102" spans="1:2" x14ac:dyDescent="0.3">
      <c r="A62102" s="2">
        <v>33.00817</v>
      </c>
      <c r="B62102" t="s">
        <v>25013</v>
      </c>
    </row>
    <row r="62103" spans="1:2" x14ac:dyDescent="0.3">
      <c r="A62103" s="2">
        <v>1.7558499999999999</v>
      </c>
      <c r="B62103" t="s">
        <v>25012</v>
      </c>
    </row>
    <row r="62104" spans="1:2" x14ac:dyDescent="0.3">
      <c r="A62104" s="2">
        <v>0.94535999999999998</v>
      </c>
      <c r="B62104" t="s">
        <v>25011</v>
      </c>
    </row>
    <row r="62105" spans="1:2" x14ac:dyDescent="0.3">
      <c r="A62105" s="2">
        <v>4.0579999999999998E-2</v>
      </c>
      <c r="B62105" t="s">
        <v>25010</v>
      </c>
    </row>
    <row r="62106" spans="1:2" x14ac:dyDescent="0.3">
      <c r="A62106" s="2">
        <v>95.139558628485503</v>
      </c>
      <c r="B62106" t="s">
        <v>25009</v>
      </c>
    </row>
    <row r="62107" spans="1:2" x14ac:dyDescent="0.3">
      <c r="A62107" s="2">
        <v>38.623765706251</v>
      </c>
      <c r="B62107" t="s">
        <v>25008</v>
      </c>
    </row>
    <row r="62108" spans="1:2" x14ac:dyDescent="0.3">
      <c r="A62108" s="2">
        <v>10.59531</v>
      </c>
      <c r="B62108" t="s">
        <v>25007</v>
      </c>
    </row>
    <row r="62109" spans="1:2" x14ac:dyDescent="0.3">
      <c r="A62109" s="2">
        <v>59.716624291276403</v>
      </c>
      <c r="B62109" t="s">
        <v>25006</v>
      </c>
    </row>
    <row r="62110" spans="1:2" x14ac:dyDescent="0.3">
      <c r="A62110" s="2">
        <v>25.731811023557501</v>
      </c>
      <c r="B62110" t="s">
        <v>25005</v>
      </c>
    </row>
    <row r="62111" spans="1:2" x14ac:dyDescent="0.3">
      <c r="A62111" s="2">
        <v>0.95046983043151501</v>
      </c>
      <c r="B62111" t="s">
        <v>25004</v>
      </c>
    </row>
    <row r="62112" spans="1:2" x14ac:dyDescent="0.3">
      <c r="A62112" s="2">
        <v>5.5700000000000003E-3</v>
      </c>
      <c r="B62112" t="s">
        <v>25003</v>
      </c>
    </row>
    <row r="62113" spans="1:2" x14ac:dyDescent="0.3">
      <c r="A62113" s="2">
        <v>3.8400300000000001</v>
      </c>
      <c r="B62113" t="s">
        <v>25002</v>
      </c>
    </row>
    <row r="62114" spans="1:2" x14ac:dyDescent="0.3">
      <c r="A62114" s="2">
        <v>56.271940332194397</v>
      </c>
      <c r="B62114" t="s">
        <v>25001</v>
      </c>
    </row>
    <row r="62115" spans="1:2" x14ac:dyDescent="0.3">
      <c r="A62115" s="2">
        <v>0.360291291984354</v>
      </c>
      <c r="B62115" t="s">
        <v>25000</v>
      </c>
    </row>
    <row r="62116" spans="1:2" x14ac:dyDescent="0.3">
      <c r="A62116" s="2">
        <v>0.97726000000000002</v>
      </c>
      <c r="B62116" t="s">
        <v>24999</v>
      </c>
    </row>
    <row r="62117" spans="1:2" x14ac:dyDescent="0.3">
      <c r="A62117" s="2">
        <v>8.7492469513695905</v>
      </c>
      <c r="B62117" t="s">
        <v>24998</v>
      </c>
    </row>
    <row r="62118" spans="1:2" x14ac:dyDescent="0.3">
      <c r="A62118" s="2">
        <v>0.71531652729052297</v>
      </c>
      <c r="B62118" t="s">
        <v>24997</v>
      </c>
    </row>
    <row r="62119" spans="1:2" x14ac:dyDescent="0.3">
      <c r="A62119" s="2">
        <v>4.3117099999999997</v>
      </c>
      <c r="B62119" t="s">
        <v>24996</v>
      </c>
    </row>
    <row r="62120" spans="1:2" x14ac:dyDescent="0.3">
      <c r="A62120" s="2">
        <v>0.49429961661953298</v>
      </c>
      <c r="B62120" t="s">
        <v>24995</v>
      </c>
    </row>
    <row r="62121" spans="1:2" x14ac:dyDescent="0.3">
      <c r="A62121" s="2">
        <v>0.68745999999999996</v>
      </c>
      <c r="B62121" t="s">
        <v>24994</v>
      </c>
    </row>
    <row r="62122" spans="1:2" x14ac:dyDescent="0.3">
      <c r="A62122" s="2">
        <v>0.70296999999999998</v>
      </c>
      <c r="B62122" t="s">
        <v>24993</v>
      </c>
    </row>
    <row r="62123" spans="1:2" x14ac:dyDescent="0.3">
      <c r="A62123" s="2">
        <v>1.1530766236227701</v>
      </c>
      <c r="B62123" t="s">
        <v>24992</v>
      </c>
    </row>
    <row r="62124" spans="1:2" x14ac:dyDescent="0.3">
      <c r="A62124" s="2">
        <v>5.9326999999999996</v>
      </c>
      <c r="B62124" t="s">
        <v>24991</v>
      </c>
    </row>
    <row r="62125" spans="1:2" x14ac:dyDescent="0.3">
      <c r="A62125" s="2">
        <v>1.6847099999999999</v>
      </c>
      <c r="B62125" t="s">
        <v>24990</v>
      </c>
    </row>
    <row r="62126" spans="1:2" x14ac:dyDescent="0.3">
      <c r="A62126" s="2">
        <v>1.7666900000000001</v>
      </c>
      <c r="B62126" t="s">
        <v>24989</v>
      </c>
    </row>
    <row r="62127" spans="1:2" x14ac:dyDescent="0.3">
      <c r="A62127" s="2">
        <v>0.42970590046782697</v>
      </c>
      <c r="B62127" t="s">
        <v>24988</v>
      </c>
    </row>
    <row r="62128" spans="1:2" x14ac:dyDescent="0.3">
      <c r="A62128" s="2">
        <v>69.770695776038593</v>
      </c>
      <c r="B62128" t="s">
        <v>24987</v>
      </c>
    </row>
    <row r="62129" spans="1:2" x14ac:dyDescent="0.3">
      <c r="A62129" s="2">
        <v>0.48483694309445902</v>
      </c>
      <c r="B62129" t="s">
        <v>24986</v>
      </c>
    </row>
    <row r="62130" spans="1:2" x14ac:dyDescent="0.3">
      <c r="A62130" s="2">
        <v>2.6213111669257398E-4</v>
      </c>
      <c r="B62130" t="s">
        <v>24985</v>
      </c>
    </row>
    <row r="62131" spans="1:2" x14ac:dyDescent="0.3">
      <c r="A62131" s="2">
        <v>1462.2105278588001</v>
      </c>
      <c r="B62131" t="s">
        <v>24984</v>
      </c>
    </row>
    <row r="62132" spans="1:2" x14ac:dyDescent="0.3">
      <c r="A62132" s="2">
        <v>2.0144500000000001</v>
      </c>
      <c r="B62132" t="s">
        <v>24983</v>
      </c>
    </row>
    <row r="62133" spans="1:2" x14ac:dyDescent="0.3">
      <c r="A62133" s="2">
        <v>22.686073709750399</v>
      </c>
      <c r="B62133" t="s">
        <v>24982</v>
      </c>
    </row>
    <row r="62134" spans="1:2" x14ac:dyDescent="0.3">
      <c r="A62134" s="2">
        <v>9.2399999999999996E-2</v>
      </c>
      <c r="B62134" t="s">
        <v>24981</v>
      </c>
    </row>
    <row r="62135" spans="1:2" x14ac:dyDescent="0.3">
      <c r="A62135" s="2">
        <v>3.1130000000000001E-2</v>
      </c>
      <c r="B62135" t="s">
        <v>24980</v>
      </c>
    </row>
    <row r="62136" spans="1:2" x14ac:dyDescent="0.3">
      <c r="A62136" s="2">
        <v>10.57217</v>
      </c>
      <c r="B62136" t="s">
        <v>24979</v>
      </c>
    </row>
    <row r="62137" spans="1:2" x14ac:dyDescent="0.3">
      <c r="A62137" s="2">
        <v>6.1655600000000002</v>
      </c>
      <c r="B62137" t="s">
        <v>24978</v>
      </c>
    </row>
    <row r="62138" spans="1:2" x14ac:dyDescent="0.3">
      <c r="A62138" s="2">
        <v>0.62</v>
      </c>
      <c r="B62138" t="s">
        <v>24977</v>
      </c>
    </row>
    <row r="62139" spans="1:2" x14ac:dyDescent="0.3">
      <c r="A62139" s="2">
        <v>2.19734921684456E-3</v>
      </c>
      <c r="B62139" t="s">
        <v>24976</v>
      </c>
    </row>
    <row r="62140" spans="1:2" x14ac:dyDescent="0.3">
      <c r="A62140" s="2">
        <v>3.13008</v>
      </c>
      <c r="B62140" t="s">
        <v>24975</v>
      </c>
    </row>
    <row r="62141" spans="1:2" x14ac:dyDescent="0.3">
      <c r="A62141" s="2">
        <v>0.25900088997766402</v>
      </c>
      <c r="B62141" t="s">
        <v>24974</v>
      </c>
    </row>
    <row r="62142" spans="1:2" x14ac:dyDescent="0.3">
      <c r="A62142" s="2">
        <v>6.70214</v>
      </c>
      <c r="B62142" t="s">
        <v>24973</v>
      </c>
    </row>
    <row r="62143" spans="1:2" x14ac:dyDescent="0.3">
      <c r="A62143" s="2">
        <v>4.1700000000000001E-2</v>
      </c>
      <c r="B62143" t="s">
        <v>24972</v>
      </c>
    </row>
    <row r="62144" spans="1:2" x14ac:dyDescent="0.3">
      <c r="A62144" s="2">
        <v>0.20454</v>
      </c>
      <c r="B62144" t="s">
        <v>24971</v>
      </c>
    </row>
    <row r="62145" spans="1:2" x14ac:dyDescent="0.3">
      <c r="A62145" s="2">
        <v>9.9989435308671396E-2</v>
      </c>
      <c r="B62145" t="s">
        <v>24970</v>
      </c>
    </row>
    <row r="62146" spans="1:2" x14ac:dyDescent="0.3">
      <c r="A62146" s="2">
        <v>0.23236999999999999</v>
      </c>
      <c r="B62146" t="s">
        <v>24969</v>
      </c>
    </row>
    <row r="62147" spans="1:2" x14ac:dyDescent="0.3">
      <c r="A62147" s="2">
        <v>1.9332</v>
      </c>
      <c r="B62147" t="s">
        <v>24968</v>
      </c>
    </row>
    <row r="62148" spans="1:2" x14ac:dyDescent="0.3">
      <c r="A62148" s="2">
        <v>0.70645000000000002</v>
      </c>
      <c r="B62148" t="s">
        <v>24967</v>
      </c>
    </row>
    <row r="62149" spans="1:2" x14ac:dyDescent="0.3">
      <c r="A62149" s="2">
        <v>34.940274063435602</v>
      </c>
      <c r="B62149" t="s">
        <v>24966</v>
      </c>
    </row>
    <row r="62150" spans="1:2" x14ac:dyDescent="0.3">
      <c r="A62150" s="2">
        <v>4.98744153296579E-3</v>
      </c>
      <c r="B62150" t="s">
        <v>24965</v>
      </c>
    </row>
    <row r="62151" spans="1:2" x14ac:dyDescent="0.3">
      <c r="A62151" s="2">
        <v>2.51609637460751</v>
      </c>
      <c r="B62151" t="s">
        <v>24964</v>
      </c>
    </row>
    <row r="62152" spans="1:2" x14ac:dyDescent="0.3">
      <c r="A62152" s="2">
        <v>0.43160409730386101</v>
      </c>
      <c r="B62152" t="s">
        <v>24963</v>
      </c>
    </row>
    <row r="62153" spans="1:2" x14ac:dyDescent="0.3">
      <c r="A62153" s="2">
        <v>31.84573</v>
      </c>
      <c r="B62153" t="s">
        <v>24962</v>
      </c>
    </row>
    <row r="62154" spans="1:2" x14ac:dyDescent="0.3">
      <c r="A62154" s="2">
        <v>28.186640000000001</v>
      </c>
      <c r="B62154" t="s">
        <v>24961</v>
      </c>
    </row>
    <row r="62155" spans="1:2" x14ac:dyDescent="0.3">
      <c r="A62155" s="2">
        <v>62.290689999999998</v>
      </c>
      <c r="B62155" t="s">
        <v>24960</v>
      </c>
    </row>
    <row r="62156" spans="1:2" x14ac:dyDescent="0.3">
      <c r="A62156" s="2">
        <v>52.670070000000003</v>
      </c>
      <c r="B62156" t="s">
        <v>24959</v>
      </c>
    </row>
    <row r="62157" spans="1:2" x14ac:dyDescent="0.3">
      <c r="A62157" s="2">
        <v>50.768799999999999</v>
      </c>
      <c r="B62157" t="s">
        <v>24958</v>
      </c>
    </row>
    <row r="62158" spans="1:2" x14ac:dyDescent="0.3">
      <c r="A62158" s="2">
        <v>37.303519999999999</v>
      </c>
      <c r="B62158" t="s">
        <v>24957</v>
      </c>
    </row>
    <row r="62159" spans="1:2" x14ac:dyDescent="0.3">
      <c r="A62159" s="2">
        <v>1.1515039806961801E-2</v>
      </c>
      <c r="B62159" t="s">
        <v>24956</v>
      </c>
    </row>
    <row r="62160" spans="1:2" x14ac:dyDescent="0.3">
      <c r="A62160" s="2">
        <v>0.53920000000000001</v>
      </c>
      <c r="B62160" t="s">
        <v>24955</v>
      </c>
    </row>
    <row r="62161" spans="1:2" x14ac:dyDescent="0.3">
      <c r="A62161" s="2">
        <v>0.62011884923939398</v>
      </c>
      <c r="B62161" t="s">
        <v>24954</v>
      </c>
    </row>
    <row r="62162" spans="1:2" x14ac:dyDescent="0.3">
      <c r="A62162" s="2">
        <v>12.198539999999999</v>
      </c>
      <c r="B62162" t="s">
        <v>24953</v>
      </c>
    </row>
    <row r="62163" spans="1:2" x14ac:dyDescent="0.3">
      <c r="A62163" s="2">
        <v>9.03394755163764</v>
      </c>
      <c r="B62163" t="s">
        <v>24952</v>
      </c>
    </row>
    <row r="62164" spans="1:2" x14ac:dyDescent="0.3">
      <c r="A62164" s="2">
        <v>23.296859999999999</v>
      </c>
      <c r="B62164" t="s">
        <v>24951</v>
      </c>
    </row>
    <row r="62165" spans="1:2" x14ac:dyDescent="0.3">
      <c r="A62165" s="2">
        <v>5.4535099999999996</v>
      </c>
      <c r="B62165" t="s">
        <v>24950</v>
      </c>
    </row>
    <row r="62166" spans="1:2" x14ac:dyDescent="0.3">
      <c r="A62166" s="2">
        <v>8.9577807354341594</v>
      </c>
      <c r="B62166" t="s">
        <v>24949</v>
      </c>
    </row>
    <row r="62167" spans="1:2" x14ac:dyDescent="0.3">
      <c r="A62167" s="2">
        <v>19.675931428506601</v>
      </c>
      <c r="B62167" t="s">
        <v>24948</v>
      </c>
    </row>
    <row r="62168" spans="1:2" x14ac:dyDescent="0.3">
      <c r="A62168" s="2">
        <v>0.14107</v>
      </c>
      <c r="B62168" t="s">
        <v>24947</v>
      </c>
    </row>
    <row r="62169" spans="1:2" x14ac:dyDescent="0.3">
      <c r="A62169" s="2">
        <v>0.195751164002998</v>
      </c>
      <c r="B62169" t="s">
        <v>24946</v>
      </c>
    </row>
    <row r="62170" spans="1:2" x14ac:dyDescent="0.3">
      <c r="A62170" s="2">
        <v>10.029120000000001</v>
      </c>
      <c r="B62170" t="s">
        <v>24945</v>
      </c>
    </row>
    <row r="62171" spans="1:2" x14ac:dyDescent="0.3">
      <c r="A62171" s="2">
        <v>2.4275031985086302</v>
      </c>
      <c r="B62171" t="s">
        <v>24944</v>
      </c>
    </row>
    <row r="62172" spans="1:2" x14ac:dyDescent="0.3">
      <c r="A62172" s="2">
        <v>3.5533098601204802E-3</v>
      </c>
      <c r="B62172" t="s">
        <v>24943</v>
      </c>
    </row>
    <row r="62173" spans="1:2" x14ac:dyDescent="0.3">
      <c r="A62173" s="2">
        <v>1.1318716235218899E-2</v>
      </c>
      <c r="B62173" t="s">
        <v>24942</v>
      </c>
    </row>
    <row r="62174" spans="1:2" x14ac:dyDescent="0.3">
      <c r="A62174" s="2">
        <v>122.413319171452</v>
      </c>
      <c r="B62174" t="s">
        <v>24941</v>
      </c>
    </row>
    <row r="62175" spans="1:2" x14ac:dyDescent="0.3">
      <c r="A62175" s="2">
        <v>973.05880999999999</v>
      </c>
      <c r="B62175" t="s">
        <v>2475</v>
      </c>
    </row>
    <row r="62176" spans="1:2" x14ac:dyDescent="0.3">
      <c r="A62176" s="2">
        <v>30.782640000000001</v>
      </c>
      <c r="B62176" t="s">
        <v>24940</v>
      </c>
    </row>
    <row r="62177" spans="1:2" x14ac:dyDescent="0.3">
      <c r="A62177" s="2">
        <v>0.71451021684043603</v>
      </c>
      <c r="B62177" t="s">
        <v>24939</v>
      </c>
    </row>
    <row r="62178" spans="1:2" x14ac:dyDescent="0.3">
      <c r="A62178" s="2">
        <v>29.140080000000001</v>
      </c>
      <c r="B62178" t="s">
        <v>24938</v>
      </c>
    </row>
    <row r="62179" spans="1:2" x14ac:dyDescent="0.3">
      <c r="A62179" s="2">
        <v>28.249466545404299</v>
      </c>
      <c r="B62179" t="s">
        <v>24937</v>
      </c>
    </row>
    <row r="62180" spans="1:2" x14ac:dyDescent="0.3">
      <c r="A62180" s="2">
        <v>0.33377721600955901</v>
      </c>
      <c r="B62180" t="s">
        <v>24936</v>
      </c>
    </row>
    <row r="62181" spans="1:2" x14ac:dyDescent="0.3">
      <c r="A62181" s="2">
        <v>0.24160999999999999</v>
      </c>
      <c r="B62181" t="s">
        <v>24935</v>
      </c>
    </row>
    <row r="62182" spans="1:2" x14ac:dyDescent="0.3">
      <c r="A62182" s="2">
        <v>7.5422932526147998E-2</v>
      </c>
      <c r="B62182" t="s">
        <v>24934</v>
      </c>
    </row>
    <row r="62183" spans="1:2" x14ac:dyDescent="0.3">
      <c r="A62183" s="2">
        <v>3.2589125082515999</v>
      </c>
      <c r="B62183" t="s">
        <v>24933</v>
      </c>
    </row>
    <row r="62184" spans="1:2" x14ac:dyDescent="0.3">
      <c r="A62184" s="2">
        <v>0.31125475686825299</v>
      </c>
      <c r="B62184" t="s">
        <v>24932</v>
      </c>
    </row>
    <row r="62185" spans="1:2" x14ac:dyDescent="0.3">
      <c r="A62185" s="2">
        <v>6.0563000000000002</v>
      </c>
      <c r="B62185" t="s">
        <v>24931</v>
      </c>
    </row>
    <row r="62186" spans="1:2" x14ac:dyDescent="0.3">
      <c r="A62186" s="2">
        <v>0.23690460819578099</v>
      </c>
      <c r="B62186" t="s">
        <v>24930</v>
      </c>
    </row>
    <row r="62187" spans="1:2" x14ac:dyDescent="0.3">
      <c r="A62187" s="2">
        <v>1.7490186497495099</v>
      </c>
      <c r="B62187" t="s">
        <v>24929</v>
      </c>
    </row>
    <row r="62188" spans="1:2" x14ac:dyDescent="0.3">
      <c r="A62188" s="2">
        <v>0.28051383216400599</v>
      </c>
      <c r="B62188" t="s">
        <v>24928</v>
      </c>
    </row>
    <row r="62189" spans="1:2" x14ac:dyDescent="0.3">
      <c r="A62189" s="2">
        <v>118.04744816386</v>
      </c>
      <c r="B62189" t="s">
        <v>24927</v>
      </c>
    </row>
    <row r="62190" spans="1:2" x14ac:dyDescent="0.3">
      <c r="A62190" s="2">
        <v>2.92586167342305</v>
      </c>
      <c r="B62190" t="s">
        <v>24926</v>
      </c>
    </row>
    <row r="62191" spans="1:2" x14ac:dyDescent="0.3">
      <c r="A62191" s="2">
        <v>3.5525799999999998</v>
      </c>
      <c r="B62191" t="s">
        <v>24925</v>
      </c>
    </row>
    <row r="62192" spans="1:2" x14ac:dyDescent="0.3">
      <c r="A62192" s="2">
        <v>8.3509644898816394E-3</v>
      </c>
      <c r="B62192" t="s">
        <v>24924</v>
      </c>
    </row>
    <row r="62193" spans="1:2" x14ac:dyDescent="0.3">
      <c r="A62193" s="2">
        <v>0.89402000000000004</v>
      </c>
      <c r="B62193" t="s">
        <v>24923</v>
      </c>
    </row>
    <row r="62194" spans="1:2" x14ac:dyDescent="0.3">
      <c r="A62194" s="2">
        <v>0.188814467972031</v>
      </c>
      <c r="B62194" t="s">
        <v>24922</v>
      </c>
    </row>
    <row r="62195" spans="1:2" x14ac:dyDescent="0.3">
      <c r="A62195" s="2">
        <v>0.16367999999999999</v>
      </c>
      <c r="B62195" t="s">
        <v>24921</v>
      </c>
    </row>
    <row r="62196" spans="1:2" x14ac:dyDescent="0.3">
      <c r="A62196" s="2">
        <v>6.17510631888024</v>
      </c>
      <c r="B62196" t="s">
        <v>24920</v>
      </c>
    </row>
    <row r="62197" spans="1:2" x14ac:dyDescent="0.3">
      <c r="A62197" s="2">
        <v>5.8662200000000002</v>
      </c>
      <c r="B62197" t="s">
        <v>24919</v>
      </c>
    </row>
    <row r="62198" spans="1:2" x14ac:dyDescent="0.3">
      <c r="A62198" s="2">
        <v>10.9876638887353</v>
      </c>
      <c r="B62198" t="s">
        <v>24918</v>
      </c>
    </row>
    <row r="62199" spans="1:2" x14ac:dyDescent="0.3">
      <c r="A62199" s="2">
        <v>5.8340000000000003E-2</v>
      </c>
      <c r="B62199" t="s">
        <v>24917</v>
      </c>
    </row>
    <row r="62200" spans="1:2" x14ac:dyDescent="0.3">
      <c r="A62200" s="2">
        <v>5.5440000000000003E-2</v>
      </c>
      <c r="B62200" t="s">
        <v>24916</v>
      </c>
    </row>
    <row r="62201" spans="1:2" x14ac:dyDescent="0.3">
      <c r="A62201" s="2">
        <v>1.80673945179412</v>
      </c>
      <c r="B62201" t="s">
        <v>24915</v>
      </c>
    </row>
    <row r="62202" spans="1:2" x14ac:dyDescent="0.3">
      <c r="A62202" s="2">
        <v>6.4898499999999997</v>
      </c>
      <c r="B62202" t="s">
        <v>24914</v>
      </c>
    </row>
    <row r="62203" spans="1:2" x14ac:dyDescent="0.3">
      <c r="A62203" s="2">
        <v>2.5798199999999998</v>
      </c>
      <c r="B62203" t="s">
        <v>24913</v>
      </c>
    </row>
    <row r="62204" spans="1:2" x14ac:dyDescent="0.3">
      <c r="A62204" s="2">
        <v>2.7667236824123899E-2</v>
      </c>
      <c r="B62204" t="s">
        <v>24912</v>
      </c>
    </row>
    <row r="62205" spans="1:2" x14ac:dyDescent="0.3">
      <c r="A62205" s="2">
        <v>0.25610528386536202</v>
      </c>
      <c r="B62205" t="s">
        <v>24911</v>
      </c>
    </row>
    <row r="62206" spans="1:2" x14ac:dyDescent="0.3">
      <c r="A62206" s="2">
        <v>1.36206</v>
      </c>
      <c r="B62206" t="s">
        <v>24910</v>
      </c>
    </row>
    <row r="62207" spans="1:2" x14ac:dyDescent="0.3">
      <c r="A62207" s="2">
        <v>22.203810000000001</v>
      </c>
      <c r="B62207" t="s">
        <v>24909</v>
      </c>
    </row>
    <row r="62208" spans="1:2" x14ac:dyDescent="0.3">
      <c r="A62208" s="2">
        <v>3.9899999999999996E-3</v>
      </c>
      <c r="B62208" t="s">
        <v>24908</v>
      </c>
    </row>
    <row r="62209" spans="1:2" x14ac:dyDescent="0.3">
      <c r="A62209" s="2">
        <v>1.5162294871250899E-2</v>
      </c>
      <c r="B62209" t="s">
        <v>24907</v>
      </c>
    </row>
    <row r="62210" spans="1:2" x14ac:dyDescent="0.3">
      <c r="A62210" s="2">
        <v>3.7322418642239999E-3</v>
      </c>
      <c r="B62210" t="s">
        <v>24906</v>
      </c>
    </row>
    <row r="62211" spans="1:2" x14ac:dyDescent="0.3">
      <c r="A62211" s="2">
        <v>32.957676557851997</v>
      </c>
      <c r="B62211" t="s">
        <v>24905</v>
      </c>
    </row>
    <row r="62212" spans="1:2" x14ac:dyDescent="0.3">
      <c r="A62212" s="2">
        <v>6.6516599999999997</v>
      </c>
      <c r="B62212" t="s">
        <v>24904</v>
      </c>
    </row>
    <row r="62213" spans="1:2" x14ac:dyDescent="0.3">
      <c r="A62213" s="2">
        <v>14.425560000000001</v>
      </c>
      <c r="B62213" t="s">
        <v>24903</v>
      </c>
    </row>
    <row r="62214" spans="1:2" x14ac:dyDescent="0.3">
      <c r="A62214" s="2">
        <v>6.8076800000000004</v>
      </c>
      <c r="B62214" t="s">
        <v>24902</v>
      </c>
    </row>
    <row r="62215" spans="1:2" x14ac:dyDescent="0.3">
      <c r="A62215" s="2">
        <v>4.1000000000000003E-3</v>
      </c>
      <c r="B62215" t="s">
        <v>24901</v>
      </c>
    </row>
    <row r="62216" spans="1:2" x14ac:dyDescent="0.3">
      <c r="A62216" s="2">
        <v>3.5980577743025002E-2</v>
      </c>
      <c r="B62216" t="s">
        <v>24900</v>
      </c>
    </row>
    <row r="62217" spans="1:2" x14ac:dyDescent="0.3">
      <c r="A62217" s="2">
        <v>7.9679000000000002</v>
      </c>
      <c r="B62217" t="s">
        <v>24899</v>
      </c>
    </row>
    <row r="62218" spans="1:2" x14ac:dyDescent="0.3">
      <c r="A62218" s="2">
        <v>13.93802</v>
      </c>
      <c r="B62218" t="s">
        <v>24898</v>
      </c>
    </row>
    <row r="62219" spans="1:2" x14ac:dyDescent="0.3">
      <c r="A62219" s="2">
        <v>16.222709999999999</v>
      </c>
      <c r="B62219" t="s">
        <v>24897</v>
      </c>
    </row>
    <row r="62220" spans="1:2" x14ac:dyDescent="0.3">
      <c r="A62220" s="2">
        <v>16.530714035942701</v>
      </c>
      <c r="B62220" t="s">
        <v>24896</v>
      </c>
    </row>
    <row r="62221" spans="1:2" x14ac:dyDescent="0.3">
      <c r="A62221" s="2">
        <v>7.1285100000000003</v>
      </c>
      <c r="B62221" t="s">
        <v>24895</v>
      </c>
    </row>
    <row r="62222" spans="1:2" x14ac:dyDescent="0.3">
      <c r="A62222" s="2">
        <v>17.503270000000001</v>
      </c>
      <c r="B62222" t="s">
        <v>24894</v>
      </c>
    </row>
    <row r="62223" spans="1:2" x14ac:dyDescent="0.3">
      <c r="A62223" s="2">
        <v>9.2097450469562396</v>
      </c>
      <c r="B62223" t="s">
        <v>24893</v>
      </c>
    </row>
    <row r="62224" spans="1:2" x14ac:dyDescent="0.3">
      <c r="A62224" s="2">
        <v>6.5437799999999999</v>
      </c>
      <c r="B62224" t="s">
        <v>24892</v>
      </c>
    </row>
    <row r="62225" spans="1:2" x14ac:dyDescent="0.3">
      <c r="A62225" s="2">
        <v>1.69059</v>
      </c>
      <c r="B62225" t="s">
        <v>24891</v>
      </c>
    </row>
    <row r="62226" spans="1:2" x14ac:dyDescent="0.3">
      <c r="A62226" s="2">
        <v>0.15782431206357</v>
      </c>
      <c r="B62226" t="s">
        <v>24890</v>
      </c>
    </row>
    <row r="62227" spans="1:2" x14ac:dyDescent="0.3">
      <c r="A62227" s="2">
        <v>5.3506890263568101</v>
      </c>
      <c r="B62227" t="s">
        <v>24889</v>
      </c>
    </row>
    <row r="62228" spans="1:2" x14ac:dyDescent="0.3">
      <c r="A62228" s="2">
        <v>9.7531414993746698E-4</v>
      </c>
      <c r="B62228" t="s">
        <v>24888</v>
      </c>
    </row>
    <row r="62229" spans="1:2" x14ac:dyDescent="0.3">
      <c r="A62229" s="2">
        <v>16.706669999999999</v>
      </c>
      <c r="B62229" t="s">
        <v>24887</v>
      </c>
    </row>
    <row r="62230" spans="1:2" x14ac:dyDescent="0.3">
      <c r="A62230" s="2">
        <v>103.05936624092</v>
      </c>
      <c r="B62230" t="s">
        <v>24886</v>
      </c>
    </row>
    <row r="62231" spans="1:2" x14ac:dyDescent="0.3">
      <c r="A62231" s="2">
        <v>3.8100000000000002E-2</v>
      </c>
      <c r="B62231" t="s">
        <v>24885</v>
      </c>
    </row>
    <row r="62232" spans="1:2" x14ac:dyDescent="0.3">
      <c r="A62232" s="2">
        <v>68.729560000000006</v>
      </c>
      <c r="B62232" t="s">
        <v>24884</v>
      </c>
    </row>
    <row r="62233" spans="1:2" x14ac:dyDescent="0.3">
      <c r="A62233" s="2">
        <v>12.2453792347609</v>
      </c>
      <c r="B62233" t="s">
        <v>24883</v>
      </c>
    </row>
    <row r="62234" spans="1:2" x14ac:dyDescent="0.3">
      <c r="A62234" s="2">
        <v>0.14384576019287601</v>
      </c>
      <c r="B62234" t="s">
        <v>24882</v>
      </c>
    </row>
    <row r="62235" spans="1:2" x14ac:dyDescent="0.3">
      <c r="A62235" s="2">
        <v>12.357353822593801</v>
      </c>
      <c r="B62235" t="s">
        <v>24881</v>
      </c>
    </row>
    <row r="62236" spans="1:2" x14ac:dyDescent="0.3">
      <c r="A62236" s="2">
        <v>0.31573000000000001</v>
      </c>
      <c r="B62236" t="s">
        <v>24880</v>
      </c>
    </row>
    <row r="62237" spans="1:2" x14ac:dyDescent="0.3">
      <c r="A62237" s="2">
        <v>4.0996207320226503</v>
      </c>
      <c r="B62237" t="s">
        <v>24879</v>
      </c>
    </row>
    <row r="62238" spans="1:2" x14ac:dyDescent="0.3">
      <c r="A62238" s="2">
        <v>0.14119000000000001</v>
      </c>
      <c r="B62238" t="s">
        <v>24878</v>
      </c>
    </row>
    <row r="62239" spans="1:2" x14ac:dyDescent="0.3">
      <c r="A62239" s="2">
        <v>2.8704600904103801</v>
      </c>
      <c r="B62239" t="s">
        <v>24877</v>
      </c>
    </row>
    <row r="62240" spans="1:2" x14ac:dyDescent="0.3">
      <c r="A62240" s="2">
        <v>40.940994660112601</v>
      </c>
      <c r="B62240" t="s">
        <v>24876</v>
      </c>
    </row>
    <row r="62241" spans="1:2" x14ac:dyDescent="0.3">
      <c r="A62241" s="2">
        <v>62.590375718068799</v>
      </c>
      <c r="B62241" t="s">
        <v>24875</v>
      </c>
    </row>
    <row r="62242" spans="1:2" x14ac:dyDescent="0.3">
      <c r="A62242" s="2">
        <v>0.32657802398798003</v>
      </c>
      <c r="B62242" t="s">
        <v>24874</v>
      </c>
    </row>
    <row r="62243" spans="1:2" x14ac:dyDescent="0.3">
      <c r="A62243" s="2">
        <v>0.68701418058741603</v>
      </c>
      <c r="B62243" t="s">
        <v>24873</v>
      </c>
    </row>
    <row r="62244" spans="1:2" x14ac:dyDescent="0.3">
      <c r="A62244" s="2">
        <v>0.13883000000000001</v>
      </c>
      <c r="B62244" t="s">
        <v>24872</v>
      </c>
    </row>
    <row r="62245" spans="1:2" x14ac:dyDescent="0.3">
      <c r="A62245" s="2">
        <v>1.4645600000000001</v>
      </c>
      <c r="B62245" t="s">
        <v>24871</v>
      </c>
    </row>
    <row r="62246" spans="1:2" x14ac:dyDescent="0.3">
      <c r="A62246" s="2">
        <v>2.1949000000000001</v>
      </c>
      <c r="B62246" t="s">
        <v>24870</v>
      </c>
    </row>
    <row r="62247" spans="1:2" x14ac:dyDescent="0.3">
      <c r="A62247" s="2">
        <v>2.5057100000000001</v>
      </c>
      <c r="B62247" t="s">
        <v>24869</v>
      </c>
    </row>
    <row r="62248" spans="1:2" x14ac:dyDescent="0.3">
      <c r="A62248" s="2">
        <v>0.26094962844125602</v>
      </c>
      <c r="B62248" t="s">
        <v>24868</v>
      </c>
    </row>
    <row r="62249" spans="1:2" x14ac:dyDescent="0.3">
      <c r="A62249" s="2">
        <v>2.7120277895734402E-2</v>
      </c>
      <c r="B62249" t="s">
        <v>24867</v>
      </c>
    </row>
    <row r="62250" spans="1:2" x14ac:dyDescent="0.3">
      <c r="A62250" s="2">
        <v>18.836175056229099</v>
      </c>
      <c r="B62250" t="s">
        <v>24866</v>
      </c>
    </row>
    <row r="62251" spans="1:2" x14ac:dyDescent="0.3">
      <c r="A62251" s="2">
        <v>2.7470000000000001E-2</v>
      </c>
      <c r="B62251" t="s">
        <v>24865</v>
      </c>
    </row>
    <row r="62252" spans="1:2" x14ac:dyDescent="0.3">
      <c r="A62252" s="2">
        <v>0.21512193452317499</v>
      </c>
      <c r="B62252" t="s">
        <v>24864</v>
      </c>
    </row>
    <row r="62253" spans="1:2" x14ac:dyDescent="0.3">
      <c r="A62253" s="2">
        <v>0.49982168757722001</v>
      </c>
      <c r="B62253" t="s">
        <v>24863</v>
      </c>
    </row>
    <row r="62254" spans="1:2" x14ac:dyDescent="0.3">
      <c r="A62254" s="2">
        <v>2.02196</v>
      </c>
      <c r="B62254" t="s">
        <v>24862</v>
      </c>
    </row>
    <row r="62255" spans="1:2" x14ac:dyDescent="0.3">
      <c r="A62255" s="2">
        <v>2.0505599999999999</v>
      </c>
      <c r="B62255" t="s">
        <v>24861</v>
      </c>
    </row>
    <row r="62256" spans="1:2" x14ac:dyDescent="0.3">
      <c r="A62256" s="2">
        <v>1.3180000000000001E-2</v>
      </c>
      <c r="B62256" t="s">
        <v>24860</v>
      </c>
    </row>
    <row r="62257" spans="1:2" x14ac:dyDescent="0.3">
      <c r="A62257" s="2">
        <v>22.549654684657401</v>
      </c>
      <c r="B62257" t="s">
        <v>24859</v>
      </c>
    </row>
    <row r="62258" spans="1:2" x14ac:dyDescent="0.3">
      <c r="A62258" s="2">
        <v>3.3468125301159302</v>
      </c>
      <c r="B62258" t="s">
        <v>24858</v>
      </c>
    </row>
    <row r="62259" spans="1:2" x14ac:dyDescent="0.3">
      <c r="A62259" s="2">
        <v>0.89771999999999996</v>
      </c>
      <c r="B62259" t="s">
        <v>24857</v>
      </c>
    </row>
    <row r="62260" spans="1:2" x14ac:dyDescent="0.3">
      <c r="A62260" s="2">
        <v>998.56740000000002</v>
      </c>
      <c r="B62260" t="s">
        <v>24856</v>
      </c>
    </row>
    <row r="62261" spans="1:2" x14ac:dyDescent="0.3">
      <c r="A62261" s="2">
        <v>26.877915260271301</v>
      </c>
      <c r="B62261" t="s">
        <v>24855</v>
      </c>
    </row>
    <row r="62262" spans="1:2" x14ac:dyDescent="0.3">
      <c r="A62262" s="2">
        <v>20.415241592232299</v>
      </c>
      <c r="B62262" t="s">
        <v>24854</v>
      </c>
    </row>
    <row r="62263" spans="1:2" x14ac:dyDescent="0.3">
      <c r="A62263" s="2">
        <v>7.7561123871783701</v>
      </c>
      <c r="B62263" t="s">
        <v>24853</v>
      </c>
    </row>
    <row r="62264" spans="1:2" x14ac:dyDescent="0.3">
      <c r="A62264" s="2">
        <v>4.1869999999999997E-2</v>
      </c>
      <c r="B62264" t="s">
        <v>24852</v>
      </c>
    </row>
    <row r="62265" spans="1:2" x14ac:dyDescent="0.3">
      <c r="A62265" s="2">
        <v>4.7846799999999998</v>
      </c>
      <c r="B62265" t="s">
        <v>24851</v>
      </c>
    </row>
    <row r="62266" spans="1:2" x14ac:dyDescent="0.3">
      <c r="A62266" s="2">
        <v>1.4804715441474501</v>
      </c>
      <c r="B62266" t="s">
        <v>24850</v>
      </c>
    </row>
    <row r="62267" spans="1:2" x14ac:dyDescent="0.3">
      <c r="A62267" s="2">
        <v>15.679368295642201</v>
      </c>
      <c r="B62267" t="s">
        <v>24849</v>
      </c>
    </row>
    <row r="62268" spans="1:2" x14ac:dyDescent="0.3">
      <c r="A62268" s="2">
        <v>4.6196574625124098</v>
      </c>
      <c r="B62268" t="s">
        <v>24848</v>
      </c>
    </row>
    <row r="62269" spans="1:2" x14ac:dyDescent="0.3">
      <c r="A62269" s="2">
        <v>1.1003709962802299</v>
      </c>
      <c r="B62269" t="s">
        <v>24847</v>
      </c>
    </row>
    <row r="62270" spans="1:2" x14ac:dyDescent="0.3">
      <c r="A62270" s="2">
        <v>0.348882642476951</v>
      </c>
      <c r="B62270" t="s">
        <v>24846</v>
      </c>
    </row>
    <row r="62271" spans="1:2" x14ac:dyDescent="0.3">
      <c r="A62271" s="2">
        <v>1.64650208699243E-2</v>
      </c>
      <c r="B62271" t="s">
        <v>24845</v>
      </c>
    </row>
    <row r="62272" spans="1:2" x14ac:dyDescent="0.3">
      <c r="A62272" s="2">
        <v>3.11960333656809</v>
      </c>
      <c r="B62272" t="s">
        <v>24844</v>
      </c>
    </row>
    <row r="62273" spans="1:2" x14ac:dyDescent="0.3">
      <c r="A62273" s="2">
        <v>24.2148919786524</v>
      </c>
      <c r="B62273" t="s">
        <v>24843</v>
      </c>
    </row>
    <row r="62274" spans="1:2" x14ac:dyDescent="0.3">
      <c r="A62274" s="2">
        <v>3.4261300000000001</v>
      </c>
      <c r="B62274" t="s">
        <v>24842</v>
      </c>
    </row>
    <row r="62275" spans="1:2" x14ac:dyDescent="0.3">
      <c r="A62275" s="2">
        <v>0.71187999999999996</v>
      </c>
      <c r="B62275" t="s">
        <v>24841</v>
      </c>
    </row>
    <row r="62276" spans="1:2" x14ac:dyDescent="0.3">
      <c r="A62276" s="2">
        <v>3.6704500000000002</v>
      </c>
      <c r="B62276" t="s">
        <v>24840</v>
      </c>
    </row>
    <row r="62277" spans="1:2" x14ac:dyDescent="0.3">
      <c r="A62277" s="2">
        <v>2.3471700000000002</v>
      </c>
      <c r="B62277" t="s">
        <v>24839</v>
      </c>
    </row>
    <row r="62278" spans="1:2" x14ac:dyDescent="0.3">
      <c r="A62278" s="2">
        <v>4.8604970285459202E-2</v>
      </c>
      <c r="B62278" t="s">
        <v>24838</v>
      </c>
    </row>
    <row r="62279" spans="1:2" x14ac:dyDescent="0.3">
      <c r="A62279" s="2">
        <v>3.1532399999999998</v>
      </c>
      <c r="B62279" t="s">
        <v>24837</v>
      </c>
    </row>
    <row r="62280" spans="1:2" x14ac:dyDescent="0.3">
      <c r="A62280" s="2">
        <v>2.7600699999999998</v>
      </c>
      <c r="B62280" t="s">
        <v>24836</v>
      </c>
    </row>
    <row r="62281" spans="1:2" x14ac:dyDescent="0.3">
      <c r="A62281" s="2">
        <v>0.12063747011702899</v>
      </c>
      <c r="B62281" t="s">
        <v>24835</v>
      </c>
    </row>
    <row r="62282" spans="1:2" x14ac:dyDescent="0.3">
      <c r="A62282" s="2">
        <v>6.4331658130645799</v>
      </c>
      <c r="B62282" t="s">
        <v>24834</v>
      </c>
    </row>
    <row r="62283" spans="1:2" x14ac:dyDescent="0.3">
      <c r="A62283" s="2">
        <v>8.9893997438697095</v>
      </c>
      <c r="B62283" t="s">
        <v>24833</v>
      </c>
    </row>
    <row r="62284" spans="1:2" x14ac:dyDescent="0.3">
      <c r="A62284" s="2">
        <v>7.7374000000000001</v>
      </c>
      <c r="B62284" t="s">
        <v>24832</v>
      </c>
    </row>
    <row r="62285" spans="1:2" x14ac:dyDescent="0.3">
      <c r="A62285" s="2">
        <v>2.4854006687644499</v>
      </c>
      <c r="B62285" t="s">
        <v>24831</v>
      </c>
    </row>
    <row r="62286" spans="1:2" x14ac:dyDescent="0.3">
      <c r="A62286" s="2">
        <v>1.88994</v>
      </c>
      <c r="B62286" t="s">
        <v>24830</v>
      </c>
    </row>
    <row r="62287" spans="1:2" x14ac:dyDescent="0.3">
      <c r="A62287" s="2">
        <v>0.27761999999999998</v>
      </c>
      <c r="B62287" t="s">
        <v>24829</v>
      </c>
    </row>
    <row r="62288" spans="1:2" x14ac:dyDescent="0.3">
      <c r="A62288" s="2">
        <v>1.75475794651337E-2</v>
      </c>
      <c r="B62288" t="s">
        <v>24828</v>
      </c>
    </row>
    <row r="62289" spans="1:2" x14ac:dyDescent="0.3">
      <c r="A62289" s="2">
        <v>2.0209700000000002</v>
      </c>
      <c r="B62289" t="s">
        <v>24827</v>
      </c>
    </row>
    <row r="62290" spans="1:2" x14ac:dyDescent="0.3">
      <c r="A62290" s="2">
        <v>0.24909999999999999</v>
      </c>
      <c r="B62290" t="s">
        <v>24826</v>
      </c>
    </row>
    <row r="62291" spans="1:2" x14ac:dyDescent="0.3">
      <c r="A62291" s="2">
        <v>0.16303999999999999</v>
      </c>
      <c r="B62291" t="s">
        <v>24825</v>
      </c>
    </row>
    <row r="62292" spans="1:2" x14ac:dyDescent="0.3">
      <c r="A62292" s="2">
        <v>2.2963131490504399E-2</v>
      </c>
      <c r="B62292" t="s">
        <v>24824</v>
      </c>
    </row>
    <row r="62293" spans="1:2" x14ac:dyDescent="0.3">
      <c r="A62293" s="2">
        <v>0.21518999999999999</v>
      </c>
      <c r="B62293" t="s">
        <v>24823</v>
      </c>
    </row>
    <row r="62294" spans="1:2" x14ac:dyDescent="0.3">
      <c r="A62294" s="2">
        <v>8.6464007761054997</v>
      </c>
      <c r="B62294" t="s">
        <v>24822</v>
      </c>
    </row>
    <row r="62295" spans="1:2" x14ac:dyDescent="0.3">
      <c r="A62295" s="2">
        <v>5.8740000000000001E-2</v>
      </c>
      <c r="B62295" t="s">
        <v>24821</v>
      </c>
    </row>
    <row r="62296" spans="1:2" x14ac:dyDescent="0.3">
      <c r="A62296" s="2">
        <v>10.95565</v>
      </c>
      <c r="B62296" t="s">
        <v>24820</v>
      </c>
    </row>
    <row r="62297" spans="1:2" x14ac:dyDescent="0.3">
      <c r="A62297" s="2" t="s">
        <v>13</v>
      </c>
      <c r="B62297" t="s">
        <v>24819</v>
      </c>
    </row>
    <row r="62298" spans="1:2" x14ac:dyDescent="0.3">
      <c r="A62298" s="2">
        <v>25.482217686214099</v>
      </c>
      <c r="B62298" t="s">
        <v>5920</v>
      </c>
    </row>
    <row r="62299" spans="1:2" x14ac:dyDescent="0.3">
      <c r="A62299" s="2">
        <v>0.89670992157761598</v>
      </c>
      <c r="B62299" t="s">
        <v>24818</v>
      </c>
    </row>
    <row r="62300" spans="1:2" x14ac:dyDescent="0.3">
      <c r="A62300" s="2">
        <v>1.7014896185111701</v>
      </c>
      <c r="B62300" t="s">
        <v>24817</v>
      </c>
    </row>
    <row r="62301" spans="1:2" x14ac:dyDescent="0.3">
      <c r="A62301" s="2">
        <v>953.72991555521799</v>
      </c>
      <c r="B62301" t="s">
        <v>24816</v>
      </c>
    </row>
    <row r="62302" spans="1:2" x14ac:dyDescent="0.3">
      <c r="A62302" s="2">
        <v>1.6142744471598899E-2</v>
      </c>
      <c r="B62302" t="s">
        <v>24815</v>
      </c>
    </row>
    <row r="62303" spans="1:2" x14ac:dyDescent="0.3">
      <c r="A62303" s="2">
        <v>32.093440000000001</v>
      </c>
      <c r="B62303" t="s">
        <v>24814</v>
      </c>
    </row>
    <row r="62304" spans="1:2" x14ac:dyDescent="0.3">
      <c r="A62304" s="2">
        <v>226.165924941268</v>
      </c>
      <c r="B62304" t="s">
        <v>24813</v>
      </c>
    </row>
    <row r="62305" spans="1:2" x14ac:dyDescent="0.3">
      <c r="A62305" s="2">
        <v>1.02718771292277E-3</v>
      </c>
      <c r="B62305" t="s">
        <v>24812</v>
      </c>
    </row>
    <row r="62306" spans="1:2" x14ac:dyDescent="0.3">
      <c r="A62306" s="2">
        <v>17.1157642601266</v>
      </c>
      <c r="B62306" t="s">
        <v>24811</v>
      </c>
    </row>
    <row r="62307" spans="1:2" x14ac:dyDescent="0.3">
      <c r="A62307" s="2">
        <v>3.27E-2</v>
      </c>
      <c r="B62307" t="s">
        <v>24810</v>
      </c>
    </row>
    <row r="62308" spans="1:2" x14ac:dyDescent="0.3">
      <c r="A62308" s="2">
        <v>241.72443999999999</v>
      </c>
      <c r="B62308" t="s">
        <v>24809</v>
      </c>
    </row>
    <row r="62309" spans="1:2" x14ac:dyDescent="0.3">
      <c r="A62309" s="2">
        <v>1.75193240422942</v>
      </c>
      <c r="B62309" t="s">
        <v>24808</v>
      </c>
    </row>
    <row r="62310" spans="1:2" x14ac:dyDescent="0.3">
      <c r="A62310" s="2">
        <v>6.0187927614219301E-3</v>
      </c>
      <c r="B62310" t="s">
        <v>24807</v>
      </c>
    </row>
    <row r="62311" spans="1:2" x14ac:dyDescent="0.3">
      <c r="A62311" s="2">
        <v>2.5699999999999998E-3</v>
      </c>
      <c r="B62311" t="s">
        <v>24806</v>
      </c>
    </row>
    <row r="62312" spans="1:2" x14ac:dyDescent="0.3">
      <c r="A62312" s="2">
        <v>2.69980541712159E-2</v>
      </c>
      <c r="B62312" t="s">
        <v>24805</v>
      </c>
    </row>
    <row r="62313" spans="1:2" x14ac:dyDescent="0.3">
      <c r="A62313" s="2">
        <v>73.228800646540506</v>
      </c>
      <c r="B62313" t="s">
        <v>24804</v>
      </c>
    </row>
    <row r="62314" spans="1:2" x14ac:dyDescent="0.3">
      <c r="A62314" s="2">
        <v>177.46880490344799</v>
      </c>
      <c r="B62314" t="s">
        <v>24803</v>
      </c>
    </row>
    <row r="62315" spans="1:2" x14ac:dyDescent="0.3">
      <c r="A62315" s="2">
        <v>14.639761360265901</v>
      </c>
      <c r="B62315" t="s">
        <v>24802</v>
      </c>
    </row>
    <row r="62316" spans="1:2" x14ac:dyDescent="0.3">
      <c r="A62316" s="2">
        <v>2.0931263988463199E-2</v>
      </c>
      <c r="B62316" t="s">
        <v>24801</v>
      </c>
    </row>
    <row r="62317" spans="1:2" x14ac:dyDescent="0.3">
      <c r="A62317" s="2">
        <v>5.6779999999999997E-2</v>
      </c>
      <c r="B62317" t="s">
        <v>24800</v>
      </c>
    </row>
    <row r="62318" spans="1:2" x14ac:dyDescent="0.3">
      <c r="A62318" s="2">
        <v>9.6060000000000006E-2</v>
      </c>
      <c r="B62318" t="s">
        <v>24799</v>
      </c>
    </row>
    <row r="62319" spans="1:2" x14ac:dyDescent="0.3">
      <c r="A62319" s="2">
        <v>0.49232999999999999</v>
      </c>
      <c r="B62319" t="s">
        <v>24798</v>
      </c>
    </row>
    <row r="62320" spans="1:2" x14ac:dyDescent="0.3">
      <c r="A62320" s="2" t="s">
        <v>13</v>
      </c>
      <c r="B62320" t="s">
        <v>24797</v>
      </c>
    </row>
    <row r="62321" spans="1:2" x14ac:dyDescent="0.3">
      <c r="A62321" s="2">
        <v>10.22791</v>
      </c>
      <c r="B62321" t="s">
        <v>24796</v>
      </c>
    </row>
    <row r="62322" spans="1:2" x14ac:dyDescent="0.3">
      <c r="A62322" s="2">
        <v>8.1324163905514696E-2</v>
      </c>
      <c r="B62322" t="s">
        <v>24795</v>
      </c>
    </row>
    <row r="62323" spans="1:2" x14ac:dyDescent="0.3">
      <c r="A62323" s="2">
        <v>2.419E-2</v>
      </c>
      <c r="B62323" t="s">
        <v>24794</v>
      </c>
    </row>
    <row r="62324" spans="1:2" x14ac:dyDescent="0.3">
      <c r="A62324" s="2">
        <v>8.4444743451847104E-2</v>
      </c>
      <c r="B62324" t="s">
        <v>24793</v>
      </c>
    </row>
    <row r="62325" spans="1:2" x14ac:dyDescent="0.3">
      <c r="A62325" s="2">
        <v>1.0447</v>
      </c>
      <c r="B62325" t="s">
        <v>24792</v>
      </c>
    </row>
    <row r="62326" spans="1:2" x14ac:dyDescent="0.3">
      <c r="A62326" s="2">
        <v>0.73904000000000003</v>
      </c>
      <c r="B62326" t="s">
        <v>24791</v>
      </c>
    </row>
    <row r="62327" spans="1:2" x14ac:dyDescent="0.3">
      <c r="A62327" s="2">
        <v>0.18987999999999999</v>
      </c>
      <c r="B62327" t="s">
        <v>24790</v>
      </c>
    </row>
    <row r="62328" spans="1:2" x14ac:dyDescent="0.3">
      <c r="A62328" s="2">
        <v>0.46050000000000002</v>
      </c>
      <c r="B62328" t="s">
        <v>24789</v>
      </c>
    </row>
    <row r="62329" spans="1:2" x14ac:dyDescent="0.3">
      <c r="A62329" s="2">
        <v>1.32754306170845</v>
      </c>
      <c r="B62329" t="s">
        <v>24788</v>
      </c>
    </row>
    <row r="62330" spans="1:2" x14ac:dyDescent="0.3">
      <c r="A62330" s="2">
        <v>0.47475000000000001</v>
      </c>
      <c r="B62330" t="s">
        <v>24787</v>
      </c>
    </row>
    <row r="62331" spans="1:2" x14ac:dyDescent="0.3">
      <c r="A62331" s="2">
        <v>0.46050000000000002</v>
      </c>
      <c r="B62331" t="s">
        <v>24786</v>
      </c>
    </row>
    <row r="62332" spans="1:2" x14ac:dyDescent="0.3">
      <c r="A62332" s="2">
        <v>0.46050000000000002</v>
      </c>
      <c r="B62332" t="s">
        <v>24785</v>
      </c>
    </row>
    <row r="62333" spans="1:2" x14ac:dyDescent="0.3">
      <c r="A62333" s="2">
        <v>7.9600000000000004E-2</v>
      </c>
      <c r="B62333" t="s">
        <v>24784</v>
      </c>
    </row>
    <row r="62334" spans="1:2" x14ac:dyDescent="0.3">
      <c r="A62334" s="2">
        <v>1.0670000000000001E-2</v>
      </c>
      <c r="B62334" t="s">
        <v>24783</v>
      </c>
    </row>
    <row r="62335" spans="1:2" x14ac:dyDescent="0.3">
      <c r="A62335" s="2">
        <v>2.3764500000000002</v>
      </c>
      <c r="B62335" t="s">
        <v>24782</v>
      </c>
    </row>
    <row r="62336" spans="1:2" x14ac:dyDescent="0.3">
      <c r="A62336" s="2">
        <v>1.584E-2</v>
      </c>
      <c r="B62336" t="s">
        <v>24781</v>
      </c>
    </row>
    <row r="62337" spans="1:2" x14ac:dyDescent="0.3">
      <c r="A62337" s="2">
        <v>0.58342710789452501</v>
      </c>
      <c r="B62337" t="s">
        <v>24780</v>
      </c>
    </row>
    <row r="62338" spans="1:2" x14ac:dyDescent="0.3">
      <c r="A62338" s="2">
        <v>0.43028677516546698</v>
      </c>
      <c r="B62338" t="s">
        <v>24779</v>
      </c>
    </row>
    <row r="62339" spans="1:2" x14ac:dyDescent="0.3">
      <c r="A62339" s="2">
        <v>4.8555304383163103</v>
      </c>
      <c r="B62339" t="s">
        <v>24778</v>
      </c>
    </row>
    <row r="62340" spans="1:2" x14ac:dyDescent="0.3">
      <c r="A62340" s="2">
        <v>8.2100000000000003E-3</v>
      </c>
      <c r="B62340" t="s">
        <v>24777</v>
      </c>
    </row>
    <row r="62341" spans="1:2" x14ac:dyDescent="0.3">
      <c r="A62341" s="2">
        <v>129.652206861336</v>
      </c>
      <c r="B62341" t="s">
        <v>24776</v>
      </c>
    </row>
    <row r="62342" spans="1:2" x14ac:dyDescent="0.3">
      <c r="A62342" s="2">
        <v>1.0053300000000001</v>
      </c>
      <c r="B62342" t="s">
        <v>24775</v>
      </c>
    </row>
    <row r="62343" spans="1:2" x14ac:dyDescent="0.3">
      <c r="A62343" s="2">
        <v>8.2667909131819206E-2</v>
      </c>
      <c r="B62343" t="s">
        <v>24774</v>
      </c>
    </row>
    <row r="62344" spans="1:2" x14ac:dyDescent="0.3">
      <c r="A62344" s="2">
        <v>1.30941914248516E-2</v>
      </c>
      <c r="B62344" t="s">
        <v>24773</v>
      </c>
    </row>
    <row r="62345" spans="1:2" x14ac:dyDescent="0.3">
      <c r="A62345" s="2">
        <v>34.257122799692397</v>
      </c>
      <c r="B62345" t="s">
        <v>24772</v>
      </c>
    </row>
    <row r="62346" spans="1:2" x14ac:dyDescent="0.3">
      <c r="A62346" s="2">
        <v>0.85999851924246296</v>
      </c>
      <c r="B62346" t="s">
        <v>24771</v>
      </c>
    </row>
    <row r="62347" spans="1:2" x14ac:dyDescent="0.3">
      <c r="A62347" s="2">
        <v>0.15895739219261901</v>
      </c>
      <c r="B62347" t="s">
        <v>24770</v>
      </c>
    </row>
    <row r="62348" spans="1:2" x14ac:dyDescent="0.3">
      <c r="A62348" s="2">
        <v>1.0036</v>
      </c>
      <c r="B62348" t="s">
        <v>24769</v>
      </c>
    </row>
    <row r="62349" spans="1:2" x14ac:dyDescent="0.3">
      <c r="A62349" s="2">
        <v>1.44201</v>
      </c>
      <c r="B62349" t="s">
        <v>24768</v>
      </c>
    </row>
    <row r="62350" spans="1:2" x14ac:dyDescent="0.3">
      <c r="A62350" s="2">
        <v>0.90569999999999995</v>
      </c>
      <c r="B62350" t="s">
        <v>24767</v>
      </c>
    </row>
    <row r="62351" spans="1:2" x14ac:dyDescent="0.3">
      <c r="A62351" s="2">
        <v>3.882E-2</v>
      </c>
      <c r="B62351" t="s">
        <v>24766</v>
      </c>
    </row>
    <row r="62352" spans="1:2" x14ac:dyDescent="0.3">
      <c r="A62352" s="2">
        <v>2.4</v>
      </c>
      <c r="B62352" t="s">
        <v>24765</v>
      </c>
    </row>
    <row r="62353" spans="1:2" x14ac:dyDescent="0.3">
      <c r="A62353" s="2">
        <v>9.3586486040825395E-2</v>
      </c>
      <c r="B62353" t="s">
        <v>24764</v>
      </c>
    </row>
    <row r="62354" spans="1:2" x14ac:dyDescent="0.3">
      <c r="A62354" s="2">
        <v>3.4177655457160498</v>
      </c>
      <c r="B62354" t="s">
        <v>24763</v>
      </c>
    </row>
    <row r="62355" spans="1:2" x14ac:dyDescent="0.3">
      <c r="A62355" s="2">
        <v>2.742E-2</v>
      </c>
      <c r="B62355" t="s">
        <v>24762</v>
      </c>
    </row>
    <row r="62356" spans="1:2" x14ac:dyDescent="0.3">
      <c r="A62356" s="2">
        <v>1.77214</v>
      </c>
      <c r="B62356" t="s">
        <v>24761</v>
      </c>
    </row>
    <row r="62357" spans="1:2" x14ac:dyDescent="0.3">
      <c r="A62357" s="2">
        <v>7.6840599999999997</v>
      </c>
      <c r="B62357" t="s">
        <v>24760</v>
      </c>
    </row>
    <row r="62358" spans="1:2" x14ac:dyDescent="0.3">
      <c r="A62358" s="2">
        <v>45.938600000000001</v>
      </c>
      <c r="B62358" t="s">
        <v>24759</v>
      </c>
    </row>
    <row r="62359" spans="1:2" x14ac:dyDescent="0.3">
      <c r="A62359" s="2">
        <v>2.1989265547209098</v>
      </c>
      <c r="B62359" t="s">
        <v>24758</v>
      </c>
    </row>
    <row r="62360" spans="1:2" x14ac:dyDescent="0.3">
      <c r="A62360" s="2">
        <v>5.1753747520925297E-3</v>
      </c>
      <c r="B62360" t="s">
        <v>24757</v>
      </c>
    </row>
    <row r="62361" spans="1:2" x14ac:dyDescent="0.3">
      <c r="A62361" s="2">
        <v>5.1850197061009103E-3</v>
      </c>
      <c r="B62361" t="s">
        <v>24756</v>
      </c>
    </row>
    <row r="62362" spans="1:2" x14ac:dyDescent="0.3">
      <c r="A62362" s="2">
        <v>1.9111486544781</v>
      </c>
      <c r="B62362" t="s">
        <v>24755</v>
      </c>
    </row>
    <row r="62363" spans="1:2" x14ac:dyDescent="0.3">
      <c r="A62363" s="2">
        <v>27.480979999999999</v>
      </c>
      <c r="B62363" t="s">
        <v>24754</v>
      </c>
    </row>
    <row r="62364" spans="1:2" x14ac:dyDescent="0.3">
      <c r="A62364" s="2">
        <v>1.2226699999999999</v>
      </c>
      <c r="B62364" t="s">
        <v>24753</v>
      </c>
    </row>
    <row r="62365" spans="1:2" x14ac:dyDescent="0.3">
      <c r="A62365" s="2">
        <v>7.7547797930765201E-3</v>
      </c>
      <c r="B62365" t="s">
        <v>24752</v>
      </c>
    </row>
    <row r="62366" spans="1:2" x14ac:dyDescent="0.3">
      <c r="A62366" s="2">
        <v>7.3736499999999996</v>
      </c>
      <c r="B62366" t="s">
        <v>24751</v>
      </c>
    </row>
    <row r="62367" spans="1:2" x14ac:dyDescent="0.3">
      <c r="A62367" s="2">
        <v>101.731497308394</v>
      </c>
      <c r="B62367" t="s">
        <v>24750</v>
      </c>
    </row>
    <row r="62368" spans="1:2" x14ac:dyDescent="0.3">
      <c r="A62368" s="2">
        <v>64.905484937842701</v>
      </c>
      <c r="B62368" t="s">
        <v>24749</v>
      </c>
    </row>
    <row r="62369" spans="1:2" x14ac:dyDescent="0.3">
      <c r="A62369" s="2">
        <v>1.44371097252623</v>
      </c>
      <c r="B62369" t="s">
        <v>24748</v>
      </c>
    </row>
    <row r="62370" spans="1:2" x14ac:dyDescent="0.3">
      <c r="A62370" s="2">
        <v>1.59026</v>
      </c>
      <c r="B62370" t="s">
        <v>24747</v>
      </c>
    </row>
    <row r="62371" spans="1:2" x14ac:dyDescent="0.3">
      <c r="A62371" s="2">
        <v>2.04556907874673</v>
      </c>
      <c r="B62371" t="s">
        <v>24746</v>
      </c>
    </row>
    <row r="62372" spans="1:2" x14ac:dyDescent="0.3">
      <c r="A62372" s="2">
        <v>9.82038960824205E-2</v>
      </c>
      <c r="B62372" t="s">
        <v>24745</v>
      </c>
    </row>
    <row r="62373" spans="1:2" x14ac:dyDescent="0.3">
      <c r="A62373" s="2">
        <v>0.34411291208301897</v>
      </c>
      <c r="B62373" t="s">
        <v>24744</v>
      </c>
    </row>
    <row r="62374" spans="1:2" x14ac:dyDescent="0.3">
      <c r="A62374" s="2">
        <v>1.2806008690683099</v>
      </c>
      <c r="B62374" t="s">
        <v>24743</v>
      </c>
    </row>
    <row r="62375" spans="1:2" x14ac:dyDescent="0.3">
      <c r="A62375" s="2">
        <v>13.615170000000001</v>
      </c>
      <c r="B62375" t="s">
        <v>24742</v>
      </c>
    </row>
    <row r="62376" spans="1:2" x14ac:dyDescent="0.3">
      <c r="A62376" s="2">
        <v>3.2818100000000001</v>
      </c>
      <c r="B62376" t="s">
        <v>24741</v>
      </c>
    </row>
    <row r="62377" spans="1:2" x14ac:dyDescent="0.3">
      <c r="A62377" s="2">
        <v>82.456454904311897</v>
      </c>
      <c r="B62377" t="s">
        <v>24740</v>
      </c>
    </row>
    <row r="62378" spans="1:2" x14ac:dyDescent="0.3">
      <c r="A62378" s="2">
        <v>7.4055923823486101E-3</v>
      </c>
      <c r="B62378" t="s">
        <v>24739</v>
      </c>
    </row>
    <row r="62379" spans="1:2" x14ac:dyDescent="0.3">
      <c r="A62379" s="2">
        <v>1.1806662163070801E-2</v>
      </c>
      <c r="B62379" t="s">
        <v>24738</v>
      </c>
    </row>
    <row r="62380" spans="1:2" x14ac:dyDescent="0.3">
      <c r="A62380" s="2">
        <v>7.7439999999999995E-2</v>
      </c>
      <c r="B62380" t="s">
        <v>24737</v>
      </c>
    </row>
    <row r="62381" spans="1:2" x14ac:dyDescent="0.3">
      <c r="A62381" s="2">
        <v>0.53625999999999996</v>
      </c>
      <c r="B62381" t="s">
        <v>6038</v>
      </c>
    </row>
    <row r="62382" spans="1:2" x14ac:dyDescent="0.3">
      <c r="A62382" s="2">
        <v>5.5963437682355002</v>
      </c>
      <c r="B62382" t="s">
        <v>24736</v>
      </c>
    </row>
    <row r="62383" spans="1:2" x14ac:dyDescent="0.3">
      <c r="A62383" s="2">
        <v>0.56493000000000004</v>
      </c>
      <c r="B62383" t="s">
        <v>24735</v>
      </c>
    </row>
    <row r="62384" spans="1:2" x14ac:dyDescent="0.3">
      <c r="A62384" s="2">
        <v>21.635860000000001</v>
      </c>
      <c r="B62384" t="s">
        <v>24734</v>
      </c>
    </row>
    <row r="62385" spans="1:2" x14ac:dyDescent="0.3">
      <c r="A62385" s="2">
        <v>6.1710000000000001E-2</v>
      </c>
      <c r="B62385" t="s">
        <v>24733</v>
      </c>
    </row>
    <row r="62386" spans="1:2" x14ac:dyDescent="0.3">
      <c r="A62386" s="2">
        <v>0.21052999999999999</v>
      </c>
      <c r="B62386" t="s">
        <v>24732</v>
      </c>
    </row>
    <row r="62387" spans="1:2" x14ac:dyDescent="0.3">
      <c r="A62387" s="2">
        <v>6.2460134682986101</v>
      </c>
      <c r="B62387" t="s">
        <v>24731</v>
      </c>
    </row>
    <row r="62388" spans="1:2" x14ac:dyDescent="0.3">
      <c r="A62388" s="2">
        <v>482.65089741285198</v>
      </c>
      <c r="B62388" t="s">
        <v>24730</v>
      </c>
    </row>
    <row r="62389" spans="1:2" x14ac:dyDescent="0.3">
      <c r="A62389" s="2">
        <v>2.1005861211996999</v>
      </c>
      <c r="B62389" t="s">
        <v>24729</v>
      </c>
    </row>
    <row r="62390" spans="1:2" x14ac:dyDescent="0.3">
      <c r="A62390" s="2">
        <v>1.9148128129335099E-3</v>
      </c>
      <c r="B62390" t="s">
        <v>24728</v>
      </c>
    </row>
    <row r="62391" spans="1:2" x14ac:dyDescent="0.3">
      <c r="A62391" s="2">
        <v>5.4304335790318001E-2</v>
      </c>
      <c r="B62391" t="s">
        <v>24727</v>
      </c>
    </row>
    <row r="62392" spans="1:2" x14ac:dyDescent="0.3">
      <c r="A62392" s="2">
        <v>0.30235000000000001</v>
      </c>
      <c r="B62392" t="s">
        <v>24726</v>
      </c>
    </row>
    <row r="62393" spans="1:2" x14ac:dyDescent="0.3">
      <c r="A62393" s="2">
        <v>3.20933</v>
      </c>
      <c r="B62393" t="s">
        <v>24725</v>
      </c>
    </row>
    <row r="62394" spans="1:2" x14ac:dyDescent="0.3">
      <c r="A62394" s="2">
        <v>1.7136</v>
      </c>
      <c r="B62394" t="s">
        <v>24724</v>
      </c>
    </row>
    <row r="62395" spans="1:2" x14ac:dyDescent="0.3">
      <c r="A62395" s="2">
        <v>8.0221599999999995</v>
      </c>
      <c r="B62395" t="s">
        <v>24723</v>
      </c>
    </row>
    <row r="62396" spans="1:2" x14ac:dyDescent="0.3">
      <c r="A62396" s="2">
        <v>0.46714842858917499</v>
      </c>
      <c r="B62396" t="s">
        <v>24722</v>
      </c>
    </row>
    <row r="62397" spans="1:2" x14ac:dyDescent="0.3">
      <c r="A62397" s="2">
        <v>4.0259999999999997E-2</v>
      </c>
      <c r="B62397" t="s">
        <v>24721</v>
      </c>
    </row>
    <row r="62398" spans="1:2" x14ac:dyDescent="0.3">
      <c r="A62398" s="2">
        <v>109.878729939495</v>
      </c>
      <c r="B62398" t="s">
        <v>24720</v>
      </c>
    </row>
    <row r="62399" spans="1:2" x14ac:dyDescent="0.3">
      <c r="A62399" s="2">
        <v>10.074389999999999</v>
      </c>
      <c r="B62399" t="s">
        <v>24719</v>
      </c>
    </row>
    <row r="62400" spans="1:2" x14ac:dyDescent="0.3">
      <c r="A62400" s="2">
        <v>1.6345102840153301</v>
      </c>
      <c r="B62400" t="s">
        <v>24718</v>
      </c>
    </row>
    <row r="62401" spans="1:2" x14ac:dyDescent="0.3">
      <c r="A62401" s="2">
        <v>2.4128699999999998</v>
      </c>
      <c r="B62401" t="s">
        <v>24717</v>
      </c>
    </row>
    <row r="62402" spans="1:2" x14ac:dyDescent="0.3">
      <c r="A62402" s="2">
        <v>43.850903711674498</v>
      </c>
      <c r="B62402" t="s">
        <v>24716</v>
      </c>
    </row>
    <row r="62403" spans="1:2" x14ac:dyDescent="0.3">
      <c r="A62403" s="2">
        <v>0.23766999999999999</v>
      </c>
      <c r="B62403" t="s">
        <v>24715</v>
      </c>
    </row>
    <row r="62404" spans="1:2" x14ac:dyDescent="0.3">
      <c r="A62404" s="2">
        <v>5.2915491174599899E-2</v>
      </c>
      <c r="B62404" t="s">
        <v>24714</v>
      </c>
    </row>
    <row r="62405" spans="1:2" x14ac:dyDescent="0.3">
      <c r="A62405" s="2">
        <v>6.9212790520717998E-3</v>
      </c>
      <c r="B62405" t="s">
        <v>24713</v>
      </c>
    </row>
    <row r="62406" spans="1:2" x14ac:dyDescent="0.3">
      <c r="A62406" s="2">
        <v>0.24894466011073099</v>
      </c>
      <c r="B62406" t="s">
        <v>24712</v>
      </c>
    </row>
    <row r="62407" spans="1:2" x14ac:dyDescent="0.3">
      <c r="A62407" s="2">
        <v>6.6176199999999996</v>
      </c>
      <c r="B62407" t="s">
        <v>24711</v>
      </c>
    </row>
    <row r="62408" spans="1:2" x14ac:dyDescent="0.3">
      <c r="A62408" s="2">
        <v>1.9335500000000001</v>
      </c>
      <c r="B62408" t="s">
        <v>24710</v>
      </c>
    </row>
    <row r="62409" spans="1:2" x14ac:dyDescent="0.3">
      <c r="A62409" s="2">
        <v>1.0811299999999999</v>
      </c>
      <c r="B62409" t="s">
        <v>24709</v>
      </c>
    </row>
    <row r="62410" spans="1:2" x14ac:dyDescent="0.3">
      <c r="A62410" s="2">
        <v>3.7859999999999998E-2</v>
      </c>
      <c r="B62410" t="s">
        <v>24708</v>
      </c>
    </row>
    <row r="62411" spans="1:2" x14ac:dyDescent="0.3">
      <c r="A62411" s="2">
        <v>7.3789623088707996</v>
      </c>
      <c r="B62411" t="s">
        <v>24707</v>
      </c>
    </row>
    <row r="62412" spans="1:2" x14ac:dyDescent="0.3">
      <c r="A62412" s="2">
        <v>0.251690211269671</v>
      </c>
      <c r="B62412" t="s">
        <v>24706</v>
      </c>
    </row>
    <row r="62413" spans="1:2" x14ac:dyDescent="0.3">
      <c r="A62413" s="2">
        <v>34.65043</v>
      </c>
      <c r="B62413" t="s">
        <v>24705</v>
      </c>
    </row>
    <row r="62414" spans="1:2" x14ac:dyDescent="0.3">
      <c r="A62414" s="2">
        <v>127.89769</v>
      </c>
      <c r="B62414" t="s">
        <v>24704</v>
      </c>
    </row>
    <row r="62415" spans="1:2" x14ac:dyDescent="0.3">
      <c r="A62415" s="2">
        <v>2.613E-2</v>
      </c>
      <c r="B62415" t="s">
        <v>24703</v>
      </c>
    </row>
    <row r="62416" spans="1:2" x14ac:dyDescent="0.3">
      <c r="A62416" s="2">
        <v>241.53454138071899</v>
      </c>
      <c r="B62416" t="s">
        <v>24702</v>
      </c>
    </row>
    <row r="62417" spans="1:2" x14ac:dyDescent="0.3">
      <c r="A62417" s="2">
        <v>2.036E-2</v>
      </c>
      <c r="B62417" t="s">
        <v>24701</v>
      </c>
    </row>
    <row r="62418" spans="1:2" x14ac:dyDescent="0.3">
      <c r="A62418" s="2">
        <v>4.2937809678057E-2</v>
      </c>
      <c r="B62418" t="s">
        <v>24700</v>
      </c>
    </row>
    <row r="62419" spans="1:2" x14ac:dyDescent="0.3">
      <c r="A62419" s="2">
        <v>54.037570000000002</v>
      </c>
      <c r="B62419" t="s">
        <v>24699</v>
      </c>
    </row>
    <row r="62420" spans="1:2" x14ac:dyDescent="0.3">
      <c r="A62420" s="2">
        <v>1.0477987144646499</v>
      </c>
      <c r="B62420" t="s">
        <v>24698</v>
      </c>
    </row>
    <row r="62421" spans="1:2" x14ac:dyDescent="0.3">
      <c r="A62421" s="2">
        <v>10.389824296173201</v>
      </c>
      <c r="B62421" t="s">
        <v>24697</v>
      </c>
    </row>
    <row r="62422" spans="1:2" x14ac:dyDescent="0.3">
      <c r="A62422" s="2">
        <v>7.3736689882105599</v>
      </c>
      <c r="B62422" t="s">
        <v>24696</v>
      </c>
    </row>
    <row r="62423" spans="1:2" x14ac:dyDescent="0.3">
      <c r="A62423" s="2">
        <v>0.13940870102818101</v>
      </c>
      <c r="B62423" t="s">
        <v>24695</v>
      </c>
    </row>
    <row r="62424" spans="1:2" x14ac:dyDescent="0.3">
      <c r="A62424" s="2">
        <v>3.2099999999999997E-2</v>
      </c>
      <c r="B62424" t="s">
        <v>24694</v>
      </c>
    </row>
    <row r="62425" spans="1:2" x14ac:dyDescent="0.3">
      <c r="A62425" s="2">
        <v>8.0407399999999996</v>
      </c>
      <c r="B62425" t="s">
        <v>24693</v>
      </c>
    </row>
    <row r="62426" spans="1:2" x14ac:dyDescent="0.3">
      <c r="A62426" s="2">
        <v>5.7540000000000001E-2</v>
      </c>
      <c r="B62426" t="s">
        <v>24692</v>
      </c>
    </row>
    <row r="62427" spans="1:2" x14ac:dyDescent="0.3">
      <c r="A62427" s="2">
        <v>6.7492108409980496</v>
      </c>
      <c r="B62427" t="s">
        <v>24691</v>
      </c>
    </row>
    <row r="62428" spans="1:2" x14ac:dyDescent="0.3">
      <c r="A62428" s="2">
        <v>1.2800000000000001E-3</v>
      </c>
      <c r="B62428" t="s">
        <v>24690</v>
      </c>
    </row>
    <row r="62429" spans="1:2" x14ac:dyDescent="0.3">
      <c r="A62429" s="2">
        <v>6.3107800000000003</v>
      </c>
      <c r="B62429" t="s">
        <v>24689</v>
      </c>
    </row>
    <row r="62430" spans="1:2" x14ac:dyDescent="0.3">
      <c r="A62430" s="2">
        <v>11.9288806140435</v>
      </c>
      <c r="B62430" t="s">
        <v>24688</v>
      </c>
    </row>
    <row r="62431" spans="1:2" x14ac:dyDescent="0.3">
      <c r="A62431" s="2">
        <v>2.2395060524609298</v>
      </c>
      <c r="B62431" t="s">
        <v>24687</v>
      </c>
    </row>
    <row r="62432" spans="1:2" x14ac:dyDescent="0.3">
      <c r="A62432" s="2">
        <v>0.63385126519992196</v>
      </c>
      <c r="B62432" t="s">
        <v>24686</v>
      </c>
    </row>
    <row r="62433" spans="1:2" x14ac:dyDescent="0.3">
      <c r="A62433" s="2">
        <v>214.25675347387499</v>
      </c>
      <c r="B62433" t="s">
        <v>24685</v>
      </c>
    </row>
    <row r="62434" spans="1:2" x14ac:dyDescent="0.3">
      <c r="A62434" s="2">
        <v>6.1876699999999998</v>
      </c>
      <c r="B62434" t="s">
        <v>24684</v>
      </c>
    </row>
    <row r="62435" spans="1:2" x14ac:dyDescent="0.3">
      <c r="A62435" s="2">
        <v>1.7700000000000001E-3</v>
      </c>
      <c r="B62435" t="s">
        <v>1364</v>
      </c>
    </row>
    <row r="62436" spans="1:2" x14ac:dyDescent="0.3">
      <c r="A62436" s="2">
        <v>4.8859554515201499E-2</v>
      </c>
      <c r="B62436" t="s">
        <v>24683</v>
      </c>
    </row>
    <row r="62437" spans="1:2" x14ac:dyDescent="0.3">
      <c r="A62437" s="2">
        <v>20.1927877949046</v>
      </c>
      <c r="B62437" t="s">
        <v>24682</v>
      </c>
    </row>
    <row r="62438" spans="1:2" x14ac:dyDescent="0.3">
      <c r="A62438" s="2">
        <v>25.181988990039901</v>
      </c>
      <c r="B62438" t="s">
        <v>24681</v>
      </c>
    </row>
    <row r="62439" spans="1:2" x14ac:dyDescent="0.3">
      <c r="A62439" s="2">
        <v>133.788923256901</v>
      </c>
      <c r="B62439" t="s">
        <v>24680</v>
      </c>
    </row>
    <row r="62440" spans="1:2" x14ac:dyDescent="0.3">
      <c r="A62440" s="2">
        <v>9.1372099999999996</v>
      </c>
      <c r="B62440" t="s">
        <v>1554</v>
      </c>
    </row>
    <row r="62441" spans="1:2" x14ac:dyDescent="0.3">
      <c r="A62441" s="2">
        <v>5.0800000000000003E-3</v>
      </c>
      <c r="B62441" t="s">
        <v>24679</v>
      </c>
    </row>
    <row r="62442" spans="1:2" x14ac:dyDescent="0.3">
      <c r="A62442" s="2">
        <v>1.499E-2</v>
      </c>
      <c r="B62442" t="s">
        <v>24678</v>
      </c>
    </row>
    <row r="62443" spans="1:2" x14ac:dyDescent="0.3">
      <c r="A62443" s="2">
        <v>0.48349357195095799</v>
      </c>
      <c r="B62443" t="s">
        <v>24677</v>
      </c>
    </row>
    <row r="62444" spans="1:2" x14ac:dyDescent="0.3">
      <c r="A62444" s="2">
        <v>9.2115162851784203E-3</v>
      </c>
      <c r="B62444" t="s">
        <v>24676</v>
      </c>
    </row>
    <row r="62445" spans="1:2" x14ac:dyDescent="0.3">
      <c r="A62445" s="2">
        <v>10.258235652365199</v>
      </c>
      <c r="B62445" t="s">
        <v>24675</v>
      </c>
    </row>
    <row r="62446" spans="1:2" x14ac:dyDescent="0.3">
      <c r="A62446" s="2">
        <v>25.285165500159401</v>
      </c>
      <c r="B62446" t="s">
        <v>24674</v>
      </c>
    </row>
    <row r="62447" spans="1:2" x14ac:dyDescent="0.3">
      <c r="A62447" s="2">
        <v>244.47861</v>
      </c>
      <c r="B62447" t="s">
        <v>24673</v>
      </c>
    </row>
    <row r="62448" spans="1:2" x14ac:dyDescent="0.3">
      <c r="A62448" s="2">
        <v>35.048690000000001</v>
      </c>
      <c r="B62448" t="s">
        <v>24672</v>
      </c>
    </row>
    <row r="62449" spans="1:2" x14ac:dyDescent="0.3">
      <c r="A62449" s="2">
        <v>3.5777615106897198E-2</v>
      </c>
      <c r="B62449" t="s">
        <v>24671</v>
      </c>
    </row>
    <row r="62450" spans="1:2" x14ac:dyDescent="0.3">
      <c r="A62450" s="2">
        <v>3.6747800000000002</v>
      </c>
      <c r="B62450" t="s">
        <v>24670</v>
      </c>
    </row>
    <row r="62451" spans="1:2" x14ac:dyDescent="0.3">
      <c r="A62451" s="2">
        <v>2.5428600000000001</v>
      </c>
      <c r="B62451" t="s">
        <v>24669</v>
      </c>
    </row>
    <row r="62452" spans="1:2" x14ac:dyDescent="0.3">
      <c r="A62452" s="2">
        <v>0.26478000000000002</v>
      </c>
      <c r="B62452" t="s">
        <v>24668</v>
      </c>
    </row>
    <row r="62453" spans="1:2" x14ac:dyDescent="0.3">
      <c r="A62453" s="2">
        <v>17.695270000000001</v>
      </c>
      <c r="B62453" t="s">
        <v>24667</v>
      </c>
    </row>
    <row r="62454" spans="1:2" x14ac:dyDescent="0.3">
      <c r="A62454" s="2">
        <v>8.9023783870366708E-3</v>
      </c>
      <c r="B62454" t="s">
        <v>24666</v>
      </c>
    </row>
    <row r="62455" spans="1:2" x14ac:dyDescent="0.3">
      <c r="A62455" s="2">
        <v>0.18339371253760001</v>
      </c>
      <c r="B62455" t="s">
        <v>24665</v>
      </c>
    </row>
    <row r="62456" spans="1:2" x14ac:dyDescent="0.3">
      <c r="A62456" s="2">
        <v>0.249743122010537</v>
      </c>
      <c r="B62456" t="s">
        <v>24664</v>
      </c>
    </row>
    <row r="62457" spans="1:2" x14ac:dyDescent="0.3">
      <c r="A62457" s="2">
        <v>0.379247554424678</v>
      </c>
      <c r="B62457" t="s">
        <v>24663</v>
      </c>
    </row>
    <row r="62458" spans="1:2" x14ac:dyDescent="0.3">
      <c r="A62458" s="2">
        <v>0.51204000000000005</v>
      </c>
      <c r="B62458" t="s">
        <v>24662</v>
      </c>
    </row>
    <row r="62459" spans="1:2" x14ac:dyDescent="0.3">
      <c r="A62459" s="2" t="s">
        <v>13</v>
      </c>
      <c r="B62459" t="s">
        <v>24661</v>
      </c>
    </row>
    <row r="62460" spans="1:2" x14ac:dyDescent="0.3">
      <c r="A62460" s="2">
        <v>2.44998</v>
      </c>
      <c r="B62460" t="s">
        <v>24660</v>
      </c>
    </row>
    <row r="62461" spans="1:2" x14ac:dyDescent="0.3">
      <c r="A62461" s="2">
        <v>0.12225</v>
      </c>
      <c r="B62461" t="s">
        <v>24659</v>
      </c>
    </row>
    <row r="62462" spans="1:2" x14ac:dyDescent="0.3">
      <c r="A62462" s="2">
        <v>7.4000000000000003E-3</v>
      </c>
      <c r="B62462" t="s">
        <v>24658</v>
      </c>
    </row>
    <row r="62463" spans="1:2" x14ac:dyDescent="0.3">
      <c r="A62463" s="2">
        <v>0.33446999999999999</v>
      </c>
      <c r="B62463" t="s">
        <v>24657</v>
      </c>
    </row>
    <row r="62464" spans="1:2" x14ac:dyDescent="0.3">
      <c r="A62464" s="2">
        <v>115.91813100106501</v>
      </c>
      <c r="B62464" t="s">
        <v>24656</v>
      </c>
    </row>
    <row r="62465" spans="1:2" x14ac:dyDescent="0.3">
      <c r="A62465" s="2">
        <v>1.4341951638122801</v>
      </c>
      <c r="B62465" t="s">
        <v>24655</v>
      </c>
    </row>
    <row r="62466" spans="1:2" x14ac:dyDescent="0.3">
      <c r="A62466" s="2">
        <v>1.9832390811748101E-2</v>
      </c>
      <c r="B62466" t="s">
        <v>24654</v>
      </c>
    </row>
    <row r="62467" spans="1:2" x14ac:dyDescent="0.3">
      <c r="A62467" s="2">
        <v>2.3089999999999999E-2</v>
      </c>
      <c r="B62467" t="s">
        <v>24653</v>
      </c>
    </row>
    <row r="62468" spans="1:2" x14ac:dyDescent="0.3">
      <c r="A62468" s="2">
        <v>1.21634</v>
      </c>
      <c r="B62468" t="s">
        <v>24652</v>
      </c>
    </row>
    <row r="62469" spans="1:2" x14ac:dyDescent="0.3">
      <c r="A62469" s="2">
        <v>3.3685962390294</v>
      </c>
      <c r="B62469" t="s">
        <v>24651</v>
      </c>
    </row>
    <row r="62470" spans="1:2" x14ac:dyDescent="0.3">
      <c r="A62470" s="2">
        <v>0.103525305534198</v>
      </c>
      <c r="B62470" t="s">
        <v>24650</v>
      </c>
    </row>
    <row r="62471" spans="1:2" x14ac:dyDescent="0.3">
      <c r="A62471" s="2">
        <v>9.1757299999999997</v>
      </c>
      <c r="B62471" t="s">
        <v>24649</v>
      </c>
    </row>
    <row r="62472" spans="1:2" x14ac:dyDescent="0.3">
      <c r="A62472" s="2">
        <v>4.2669219111382999</v>
      </c>
      <c r="B62472" t="s">
        <v>24648</v>
      </c>
    </row>
    <row r="62473" spans="1:2" x14ac:dyDescent="0.3">
      <c r="A62473" s="2">
        <v>4.1576199999999996</v>
      </c>
      <c r="B62473" t="s">
        <v>24647</v>
      </c>
    </row>
    <row r="62474" spans="1:2" x14ac:dyDescent="0.3">
      <c r="A62474" s="2">
        <v>1.05273330240596</v>
      </c>
      <c r="B62474" t="s">
        <v>24646</v>
      </c>
    </row>
    <row r="62475" spans="1:2" x14ac:dyDescent="0.3">
      <c r="A62475" s="2">
        <v>0.120135298847135</v>
      </c>
      <c r="B62475" t="s">
        <v>24645</v>
      </c>
    </row>
    <row r="62476" spans="1:2" x14ac:dyDescent="0.3">
      <c r="A62476" s="2">
        <v>6.9288212155357396</v>
      </c>
      <c r="B62476" t="s">
        <v>24644</v>
      </c>
    </row>
    <row r="62477" spans="1:2" x14ac:dyDescent="0.3">
      <c r="A62477" s="2">
        <v>55.490805242706102</v>
      </c>
      <c r="B62477" t="s">
        <v>24643</v>
      </c>
    </row>
    <row r="62478" spans="1:2" x14ac:dyDescent="0.3">
      <c r="A62478" s="2">
        <v>44.148879999999998</v>
      </c>
      <c r="B62478" t="s">
        <v>24642</v>
      </c>
    </row>
    <row r="62479" spans="1:2" x14ac:dyDescent="0.3">
      <c r="A62479" s="2">
        <v>15.73325</v>
      </c>
      <c r="B62479" t="s">
        <v>24641</v>
      </c>
    </row>
    <row r="62480" spans="1:2" x14ac:dyDescent="0.3">
      <c r="A62480" s="2">
        <v>3.10495524948962</v>
      </c>
      <c r="B62480" t="s">
        <v>24640</v>
      </c>
    </row>
    <row r="62481" spans="1:2" x14ac:dyDescent="0.3">
      <c r="A62481" s="2">
        <v>2.6083026492855699</v>
      </c>
      <c r="B62481" t="s">
        <v>24639</v>
      </c>
    </row>
    <row r="62482" spans="1:2" x14ac:dyDescent="0.3">
      <c r="A62482" s="2">
        <v>0.36364000000000002</v>
      </c>
      <c r="B62482" t="s">
        <v>24638</v>
      </c>
    </row>
    <row r="62483" spans="1:2" x14ac:dyDescent="0.3">
      <c r="A62483" s="2">
        <v>0.48011999999999999</v>
      </c>
      <c r="B62483" t="s">
        <v>24637</v>
      </c>
    </row>
    <row r="62484" spans="1:2" x14ac:dyDescent="0.3">
      <c r="A62484" s="2">
        <v>0.35186000000000001</v>
      </c>
      <c r="B62484" t="s">
        <v>24636</v>
      </c>
    </row>
    <row r="62485" spans="1:2" x14ac:dyDescent="0.3">
      <c r="A62485" s="2">
        <v>9.7616105627785608</v>
      </c>
      <c r="B62485" t="s">
        <v>24635</v>
      </c>
    </row>
    <row r="62486" spans="1:2" x14ac:dyDescent="0.3">
      <c r="A62486" s="2">
        <v>0.41517477348737403</v>
      </c>
      <c r="B62486" t="s">
        <v>24634</v>
      </c>
    </row>
    <row r="62487" spans="1:2" x14ac:dyDescent="0.3">
      <c r="A62487" s="2">
        <v>2.0990618169691399E-2</v>
      </c>
      <c r="B62487" t="s">
        <v>24633</v>
      </c>
    </row>
    <row r="62488" spans="1:2" x14ac:dyDescent="0.3">
      <c r="A62488" s="2">
        <v>0.43380999999999997</v>
      </c>
      <c r="B62488" t="s">
        <v>24632</v>
      </c>
    </row>
    <row r="62489" spans="1:2" x14ac:dyDescent="0.3">
      <c r="A62489" s="2">
        <v>7.2343821113768098E-3</v>
      </c>
      <c r="B62489" t="s">
        <v>24631</v>
      </c>
    </row>
    <row r="62490" spans="1:2" x14ac:dyDescent="0.3">
      <c r="A62490" s="2">
        <v>17.572769999999998</v>
      </c>
      <c r="B62490" t="s">
        <v>24630</v>
      </c>
    </row>
    <row r="62491" spans="1:2" x14ac:dyDescent="0.3">
      <c r="A62491" s="2">
        <v>0.99510765840842597</v>
      </c>
      <c r="B62491" t="s">
        <v>24629</v>
      </c>
    </row>
    <row r="62492" spans="1:2" x14ac:dyDescent="0.3">
      <c r="A62492" s="2">
        <v>94.673634407958502</v>
      </c>
      <c r="B62492" t="s">
        <v>24628</v>
      </c>
    </row>
    <row r="62493" spans="1:2" x14ac:dyDescent="0.3">
      <c r="A62493" s="2">
        <v>4.4809005122772696</v>
      </c>
      <c r="B62493" t="s">
        <v>24627</v>
      </c>
    </row>
    <row r="62494" spans="1:2" x14ac:dyDescent="0.3">
      <c r="A62494" s="2">
        <v>2.5388000000000002</v>
      </c>
      <c r="B62494" t="s">
        <v>24626</v>
      </c>
    </row>
    <row r="62495" spans="1:2" x14ac:dyDescent="0.3">
      <c r="A62495" s="2">
        <v>1.6547321377482199E-2</v>
      </c>
      <c r="B62495" t="s">
        <v>24625</v>
      </c>
    </row>
    <row r="62496" spans="1:2" x14ac:dyDescent="0.3">
      <c r="A62496" s="2">
        <v>6.0062024397132596</v>
      </c>
      <c r="B62496" t="s">
        <v>24624</v>
      </c>
    </row>
    <row r="62497" spans="1:2" x14ac:dyDescent="0.3">
      <c r="A62497" s="2">
        <v>0.63451999999999997</v>
      </c>
      <c r="B62497" t="s">
        <v>24623</v>
      </c>
    </row>
    <row r="62498" spans="1:2" x14ac:dyDescent="0.3">
      <c r="A62498" s="2">
        <v>7.7558499999999997</v>
      </c>
      <c r="B62498" t="s">
        <v>24622</v>
      </c>
    </row>
    <row r="62499" spans="1:2" x14ac:dyDescent="0.3">
      <c r="A62499" s="2">
        <v>1.46346362877743E-2</v>
      </c>
      <c r="B62499" t="s">
        <v>24621</v>
      </c>
    </row>
    <row r="62500" spans="1:2" x14ac:dyDescent="0.3">
      <c r="A62500" s="2">
        <v>4.8930000000000001E-2</v>
      </c>
      <c r="B62500" t="s">
        <v>24620</v>
      </c>
    </row>
    <row r="62501" spans="1:2" x14ac:dyDescent="0.3">
      <c r="A62501" s="2">
        <v>0.48493999999999998</v>
      </c>
      <c r="B62501" t="s">
        <v>24619</v>
      </c>
    </row>
    <row r="62502" spans="1:2" x14ac:dyDescent="0.3">
      <c r="A62502" s="2">
        <v>1.9013199999999999</v>
      </c>
      <c r="B62502" t="s">
        <v>24618</v>
      </c>
    </row>
    <row r="62503" spans="1:2" x14ac:dyDescent="0.3">
      <c r="A62503" s="2">
        <v>0.42035259029091399</v>
      </c>
      <c r="B62503" t="s">
        <v>24617</v>
      </c>
    </row>
    <row r="62504" spans="1:2" x14ac:dyDescent="0.3">
      <c r="A62504" s="2">
        <v>9.2821646583667303E-2</v>
      </c>
      <c r="B62504" t="s">
        <v>24616</v>
      </c>
    </row>
    <row r="62505" spans="1:2" x14ac:dyDescent="0.3">
      <c r="A62505" s="2">
        <v>695.67813000000001</v>
      </c>
      <c r="B62505" t="s">
        <v>24615</v>
      </c>
    </row>
    <row r="62506" spans="1:2" x14ac:dyDescent="0.3">
      <c r="A62506" s="2">
        <v>1.5450999999999999</v>
      </c>
      <c r="B62506" t="s">
        <v>24614</v>
      </c>
    </row>
    <row r="62507" spans="1:2" x14ac:dyDescent="0.3">
      <c r="A62507" s="2">
        <v>12.421843016438901</v>
      </c>
      <c r="B62507" t="s">
        <v>24613</v>
      </c>
    </row>
    <row r="62508" spans="1:2" x14ac:dyDescent="0.3">
      <c r="A62508" s="2">
        <v>2.1153786068072999E-2</v>
      </c>
      <c r="B62508" t="s">
        <v>24612</v>
      </c>
    </row>
    <row r="62509" spans="1:2" x14ac:dyDescent="0.3">
      <c r="A62509" s="2">
        <v>98.737574026463307</v>
      </c>
      <c r="B62509" t="s">
        <v>24611</v>
      </c>
    </row>
    <row r="62510" spans="1:2" x14ac:dyDescent="0.3">
      <c r="A62510" s="2">
        <v>10.1171965415495</v>
      </c>
      <c r="B62510" t="s">
        <v>24610</v>
      </c>
    </row>
    <row r="62511" spans="1:2" x14ac:dyDescent="0.3">
      <c r="A62511" s="2">
        <v>0.75062253523623901</v>
      </c>
      <c r="B62511" t="s">
        <v>24609</v>
      </c>
    </row>
    <row r="62512" spans="1:2" x14ac:dyDescent="0.3">
      <c r="A62512" s="2">
        <v>249.41689</v>
      </c>
      <c r="B62512" t="s">
        <v>24608</v>
      </c>
    </row>
    <row r="62513" spans="1:2" x14ac:dyDescent="0.3">
      <c r="A62513" s="2">
        <v>5.4947499999999998</v>
      </c>
      <c r="B62513" t="s">
        <v>24607</v>
      </c>
    </row>
    <row r="62514" spans="1:2" x14ac:dyDescent="0.3">
      <c r="A62514" s="2">
        <v>0.50737980615537004</v>
      </c>
      <c r="B62514" t="s">
        <v>24606</v>
      </c>
    </row>
    <row r="62515" spans="1:2" x14ac:dyDescent="0.3">
      <c r="A62515" s="2">
        <v>2.23525534247286E-2</v>
      </c>
      <c r="B62515" t="s">
        <v>24605</v>
      </c>
    </row>
    <row r="62516" spans="1:2" x14ac:dyDescent="0.3">
      <c r="A62516" s="2">
        <v>210.42866095561899</v>
      </c>
      <c r="B62516" t="s">
        <v>24604</v>
      </c>
    </row>
    <row r="62517" spans="1:2" x14ac:dyDescent="0.3">
      <c r="A62517" s="2">
        <v>0.08</v>
      </c>
      <c r="B62517" t="s">
        <v>24603</v>
      </c>
    </row>
    <row r="62518" spans="1:2" x14ac:dyDescent="0.3">
      <c r="A62518" s="2">
        <v>5.8000000000000003E-2</v>
      </c>
      <c r="B62518" t="s">
        <v>24602</v>
      </c>
    </row>
    <row r="62519" spans="1:2" x14ac:dyDescent="0.3">
      <c r="A62519" s="2">
        <v>0.104957304040943</v>
      </c>
      <c r="B62519" t="s">
        <v>24601</v>
      </c>
    </row>
    <row r="62520" spans="1:2" x14ac:dyDescent="0.3">
      <c r="A62520" s="2">
        <v>245.36409038986901</v>
      </c>
      <c r="B62520" t="s">
        <v>24600</v>
      </c>
    </row>
    <row r="62521" spans="1:2" x14ac:dyDescent="0.3">
      <c r="A62521" s="2">
        <v>1.20801</v>
      </c>
      <c r="B62521" t="s">
        <v>24599</v>
      </c>
    </row>
    <row r="62522" spans="1:2" x14ac:dyDescent="0.3">
      <c r="A62522" s="2">
        <v>49.005444927462101</v>
      </c>
      <c r="B62522" t="s">
        <v>24598</v>
      </c>
    </row>
    <row r="62523" spans="1:2" x14ac:dyDescent="0.3">
      <c r="A62523" s="2">
        <v>81.469220000000007</v>
      </c>
      <c r="B62523" t="s">
        <v>24597</v>
      </c>
    </row>
    <row r="62524" spans="1:2" x14ac:dyDescent="0.3">
      <c r="A62524" s="2">
        <v>2.0424002428422199</v>
      </c>
      <c r="B62524" t="s">
        <v>24596</v>
      </c>
    </row>
    <row r="62525" spans="1:2" x14ac:dyDescent="0.3">
      <c r="A62525" s="2">
        <v>923.46320464596499</v>
      </c>
      <c r="B62525" t="s">
        <v>24595</v>
      </c>
    </row>
    <row r="62526" spans="1:2" x14ac:dyDescent="0.3">
      <c r="A62526" s="2">
        <v>0.18936</v>
      </c>
      <c r="B62526" t="s">
        <v>24594</v>
      </c>
    </row>
    <row r="62527" spans="1:2" x14ac:dyDescent="0.3">
      <c r="A62527" s="2">
        <v>1.6167736956939301E-2</v>
      </c>
      <c r="B62527" t="s">
        <v>24593</v>
      </c>
    </row>
    <row r="62528" spans="1:2" x14ac:dyDescent="0.3">
      <c r="A62528" s="2">
        <v>8.6801999999999992</v>
      </c>
      <c r="B62528" t="s">
        <v>24592</v>
      </c>
    </row>
    <row r="62529" spans="1:2" x14ac:dyDescent="0.3">
      <c r="A62529" s="2">
        <v>0.21937004834077101</v>
      </c>
      <c r="B62529" t="s">
        <v>24591</v>
      </c>
    </row>
    <row r="62530" spans="1:2" x14ac:dyDescent="0.3">
      <c r="A62530" s="2">
        <v>13.36647</v>
      </c>
      <c r="B62530" t="s">
        <v>24590</v>
      </c>
    </row>
    <row r="62531" spans="1:2" x14ac:dyDescent="0.3">
      <c r="A62531" s="2">
        <v>30.502914211562899</v>
      </c>
      <c r="B62531" t="s">
        <v>24589</v>
      </c>
    </row>
    <row r="62532" spans="1:2" x14ac:dyDescent="0.3">
      <c r="A62532" s="2">
        <v>0.12968087710929799</v>
      </c>
      <c r="B62532" t="s">
        <v>24588</v>
      </c>
    </row>
    <row r="62533" spans="1:2" x14ac:dyDescent="0.3">
      <c r="A62533" s="2">
        <v>0.32843189709179799</v>
      </c>
      <c r="B62533" t="s">
        <v>24587</v>
      </c>
    </row>
    <row r="62534" spans="1:2" x14ac:dyDescent="0.3">
      <c r="A62534" s="2">
        <v>7.3126773379523096</v>
      </c>
      <c r="B62534" t="s">
        <v>24586</v>
      </c>
    </row>
    <row r="62535" spans="1:2" x14ac:dyDescent="0.3">
      <c r="A62535" s="2">
        <v>6.3598400000000002</v>
      </c>
      <c r="B62535" t="s">
        <v>24585</v>
      </c>
    </row>
    <row r="62536" spans="1:2" x14ac:dyDescent="0.3">
      <c r="A62536" s="2">
        <v>13.287369999999999</v>
      </c>
      <c r="B62536" t="s">
        <v>24584</v>
      </c>
    </row>
    <row r="62537" spans="1:2" x14ac:dyDescent="0.3">
      <c r="A62537" s="2">
        <v>52.358829999999998</v>
      </c>
      <c r="B62537" t="s">
        <v>24583</v>
      </c>
    </row>
    <row r="62538" spans="1:2" x14ac:dyDescent="0.3">
      <c r="A62538" s="2">
        <v>11.704050000000001</v>
      </c>
      <c r="B62538" t="s">
        <v>24582</v>
      </c>
    </row>
    <row r="62539" spans="1:2" x14ac:dyDescent="0.3">
      <c r="A62539" s="2">
        <v>0.289364202680302</v>
      </c>
      <c r="B62539" t="s">
        <v>24581</v>
      </c>
    </row>
    <row r="62540" spans="1:2" x14ac:dyDescent="0.3">
      <c r="A62540" s="2">
        <v>488.551154457378</v>
      </c>
      <c r="B62540" t="s">
        <v>24580</v>
      </c>
    </row>
    <row r="62541" spans="1:2" x14ac:dyDescent="0.3">
      <c r="A62541" s="2">
        <v>0.24776000000000001</v>
      </c>
      <c r="B62541" t="s">
        <v>24579</v>
      </c>
    </row>
    <row r="62542" spans="1:2" x14ac:dyDescent="0.3">
      <c r="A62542" s="2">
        <v>4.0891411933340902E-3</v>
      </c>
      <c r="B62542" t="s">
        <v>24578</v>
      </c>
    </row>
    <row r="62543" spans="1:2" x14ac:dyDescent="0.3">
      <c r="A62543" s="2">
        <v>8.8000000000000003E-4</v>
      </c>
      <c r="B62543" t="s">
        <v>24577</v>
      </c>
    </row>
    <row r="62544" spans="1:2" x14ac:dyDescent="0.3">
      <c r="A62544" s="2">
        <v>16.44585</v>
      </c>
      <c r="B62544" t="s">
        <v>24576</v>
      </c>
    </row>
    <row r="62545" spans="1:2" x14ac:dyDescent="0.3">
      <c r="A62545" s="2">
        <v>0.41642000000000001</v>
      </c>
      <c r="B62545" t="s">
        <v>24575</v>
      </c>
    </row>
    <row r="62546" spans="1:2" x14ac:dyDescent="0.3">
      <c r="A62546" s="2">
        <v>9.9056505049487704</v>
      </c>
      <c r="B62546" t="s">
        <v>24574</v>
      </c>
    </row>
    <row r="62547" spans="1:2" x14ac:dyDescent="0.3">
      <c r="A62547" s="2">
        <v>9.6269197491846796</v>
      </c>
      <c r="B62547" t="s">
        <v>24573</v>
      </c>
    </row>
    <row r="62548" spans="1:2" x14ac:dyDescent="0.3">
      <c r="A62548" s="2">
        <v>4.8930000000000001E-2</v>
      </c>
      <c r="B62548" t="s">
        <v>24572</v>
      </c>
    </row>
    <row r="62549" spans="1:2" x14ac:dyDescent="0.3">
      <c r="A62549" s="2">
        <v>4.3855770179716398</v>
      </c>
      <c r="B62549" t="s">
        <v>24571</v>
      </c>
    </row>
    <row r="62550" spans="1:2" x14ac:dyDescent="0.3">
      <c r="A62550" s="2">
        <v>275.47048999999998</v>
      </c>
      <c r="B62550" t="s">
        <v>24570</v>
      </c>
    </row>
    <row r="62551" spans="1:2" x14ac:dyDescent="0.3">
      <c r="A62551" s="2">
        <v>0.9</v>
      </c>
      <c r="B62551" t="s">
        <v>24569</v>
      </c>
    </row>
    <row r="62552" spans="1:2" x14ac:dyDescent="0.3">
      <c r="A62552" s="2">
        <v>1.39906</v>
      </c>
      <c r="B62552" t="s">
        <v>24568</v>
      </c>
    </row>
    <row r="62553" spans="1:2" x14ac:dyDescent="0.3">
      <c r="A62553" s="2">
        <v>11.3186220787957</v>
      </c>
      <c r="B62553" t="s">
        <v>24567</v>
      </c>
    </row>
    <row r="62554" spans="1:2" x14ac:dyDescent="0.3">
      <c r="A62554" s="2">
        <v>18.0824751999894</v>
      </c>
      <c r="B62554" t="s">
        <v>24566</v>
      </c>
    </row>
    <row r="62555" spans="1:2" x14ac:dyDescent="0.3">
      <c r="A62555" s="2">
        <v>3.3840000000000002E-2</v>
      </c>
      <c r="B62555" t="s">
        <v>24565</v>
      </c>
    </row>
    <row r="62556" spans="1:2" x14ac:dyDescent="0.3">
      <c r="A62556" s="2">
        <v>19.571694492510201</v>
      </c>
      <c r="B62556" t="s">
        <v>24564</v>
      </c>
    </row>
    <row r="62557" spans="1:2" x14ac:dyDescent="0.3">
      <c r="A62557" s="2">
        <v>1.0163724144166899</v>
      </c>
      <c r="B62557" t="s">
        <v>24563</v>
      </c>
    </row>
    <row r="62558" spans="1:2" x14ac:dyDescent="0.3">
      <c r="A62558" s="2">
        <v>20.415241592232299</v>
      </c>
      <c r="B62558" t="s">
        <v>24562</v>
      </c>
    </row>
    <row r="62559" spans="1:2" x14ac:dyDescent="0.3">
      <c r="A62559" s="2">
        <v>3.0364835570127502</v>
      </c>
      <c r="B62559" t="s">
        <v>24561</v>
      </c>
    </row>
    <row r="62560" spans="1:2" x14ac:dyDescent="0.3">
      <c r="A62560" s="2">
        <v>224.78885173405499</v>
      </c>
      <c r="B62560" t="s">
        <v>24560</v>
      </c>
    </row>
    <row r="62561" spans="1:2" x14ac:dyDescent="0.3">
      <c r="A62561" s="2">
        <v>0.240662202546787</v>
      </c>
      <c r="B62561" t="s">
        <v>24559</v>
      </c>
    </row>
    <row r="62562" spans="1:2" x14ac:dyDescent="0.3">
      <c r="A62562" s="2">
        <v>0.40193615029555602</v>
      </c>
      <c r="B62562" t="s">
        <v>24558</v>
      </c>
    </row>
    <row r="62563" spans="1:2" x14ac:dyDescent="0.3">
      <c r="A62563" s="2">
        <v>7.0010900474074402</v>
      </c>
      <c r="B62563" t="s">
        <v>24557</v>
      </c>
    </row>
    <row r="62564" spans="1:2" x14ac:dyDescent="0.3">
      <c r="A62564" s="2">
        <v>2.077E-2</v>
      </c>
      <c r="B62564" t="s">
        <v>24556</v>
      </c>
    </row>
    <row r="62565" spans="1:2" x14ac:dyDescent="0.3">
      <c r="A62565" s="2">
        <v>3.3079999999999998E-2</v>
      </c>
      <c r="B62565" t="s">
        <v>24555</v>
      </c>
    </row>
    <row r="62566" spans="1:2" x14ac:dyDescent="0.3">
      <c r="A62566" s="2">
        <v>1.13586291110027E-2</v>
      </c>
      <c r="B62566" t="s">
        <v>24554</v>
      </c>
    </row>
    <row r="62567" spans="1:2" x14ac:dyDescent="0.3">
      <c r="A62567" s="2">
        <v>6.5047359696431203E-3</v>
      </c>
      <c r="B62567" t="s">
        <v>24553</v>
      </c>
    </row>
    <row r="62568" spans="1:2" x14ac:dyDescent="0.3">
      <c r="A62568" s="2">
        <v>0.93032116850020596</v>
      </c>
      <c r="B62568" t="s">
        <v>24552</v>
      </c>
    </row>
    <row r="62569" spans="1:2" x14ac:dyDescent="0.3">
      <c r="A62569" s="2">
        <v>7.4159362755176597</v>
      </c>
      <c r="B62569" t="s">
        <v>24551</v>
      </c>
    </row>
    <row r="62570" spans="1:2" x14ac:dyDescent="0.3">
      <c r="A62570" s="2">
        <v>23.49662</v>
      </c>
      <c r="B62570" t="s">
        <v>24550</v>
      </c>
    </row>
    <row r="62571" spans="1:2" x14ac:dyDescent="0.3">
      <c r="A62571" s="2">
        <v>2.2000000000000001E-3</v>
      </c>
      <c r="B62571" t="s">
        <v>24549</v>
      </c>
    </row>
    <row r="62572" spans="1:2" x14ac:dyDescent="0.3">
      <c r="A62572" s="2">
        <v>0.24569135900314401</v>
      </c>
      <c r="B62572" t="s">
        <v>24548</v>
      </c>
    </row>
    <row r="62573" spans="1:2" x14ac:dyDescent="0.3">
      <c r="A62573" s="2">
        <v>27.339659053971801</v>
      </c>
      <c r="B62573" t="s">
        <v>24547</v>
      </c>
    </row>
    <row r="62574" spans="1:2" x14ac:dyDescent="0.3">
      <c r="A62574" s="2">
        <v>74.716181305876006</v>
      </c>
      <c r="B62574" t="s">
        <v>24546</v>
      </c>
    </row>
    <row r="62575" spans="1:2" x14ac:dyDescent="0.3">
      <c r="A62575" s="2">
        <v>3.5893459817611302E-3</v>
      </c>
      <c r="B62575" t="s">
        <v>24545</v>
      </c>
    </row>
    <row r="62576" spans="1:2" x14ac:dyDescent="0.3">
      <c r="A62576" s="2">
        <v>8.7616891277915503</v>
      </c>
      <c r="B62576" t="s">
        <v>24544</v>
      </c>
    </row>
    <row r="62577" spans="1:2" x14ac:dyDescent="0.3">
      <c r="A62577" s="2">
        <v>8.8999999999999999E-3</v>
      </c>
      <c r="B62577" t="s">
        <v>24543</v>
      </c>
    </row>
    <row r="62578" spans="1:2" x14ac:dyDescent="0.3">
      <c r="A62578" s="2">
        <v>1.5219999999999999E-2</v>
      </c>
      <c r="B62578" t="s">
        <v>24542</v>
      </c>
    </row>
    <row r="62579" spans="1:2" x14ac:dyDescent="0.3">
      <c r="A62579" s="2" t="s">
        <v>13</v>
      </c>
      <c r="B62579" t="s">
        <v>24541</v>
      </c>
    </row>
    <row r="62580" spans="1:2" x14ac:dyDescent="0.3">
      <c r="A62580" s="2" t="s">
        <v>13</v>
      </c>
      <c r="B62580" t="s">
        <v>24540</v>
      </c>
    </row>
    <row r="62581" spans="1:2" x14ac:dyDescent="0.3">
      <c r="A62581" s="2">
        <v>45.251220000000004</v>
      </c>
      <c r="B62581" t="s">
        <v>24539</v>
      </c>
    </row>
    <row r="62582" spans="1:2" x14ac:dyDescent="0.3">
      <c r="A62582" s="2">
        <v>1.1807303205448501</v>
      </c>
      <c r="B62582" t="s">
        <v>24538</v>
      </c>
    </row>
    <row r="62583" spans="1:2" x14ac:dyDescent="0.3">
      <c r="A62583" s="2">
        <v>0.59516000000000002</v>
      </c>
      <c r="B62583" t="s">
        <v>24537</v>
      </c>
    </row>
    <row r="62584" spans="1:2" x14ac:dyDescent="0.3">
      <c r="A62584" s="2">
        <v>4.8203567859799901E-2</v>
      </c>
      <c r="B62584" t="s">
        <v>24536</v>
      </c>
    </row>
    <row r="62585" spans="1:2" x14ac:dyDescent="0.3">
      <c r="A62585" s="2">
        <v>1.1935918085786E-2</v>
      </c>
      <c r="B62585" t="s">
        <v>24535</v>
      </c>
    </row>
    <row r="62586" spans="1:2" x14ac:dyDescent="0.3">
      <c r="A62586" s="2">
        <v>0.30445794234724699</v>
      </c>
      <c r="B62586" t="s">
        <v>24534</v>
      </c>
    </row>
    <row r="62587" spans="1:2" x14ac:dyDescent="0.3">
      <c r="A62587" s="2">
        <v>0.30761706922114901</v>
      </c>
      <c r="B62587" t="s">
        <v>24533</v>
      </c>
    </row>
    <row r="62588" spans="1:2" x14ac:dyDescent="0.3">
      <c r="A62588" s="2">
        <v>0.49281999999999998</v>
      </c>
      <c r="B62588" t="s">
        <v>24532</v>
      </c>
    </row>
    <row r="62589" spans="1:2" x14ac:dyDescent="0.3">
      <c r="A62589" s="2">
        <v>18.951879999999999</v>
      </c>
      <c r="B62589" t="s">
        <v>24531</v>
      </c>
    </row>
    <row r="62590" spans="1:2" x14ac:dyDescent="0.3">
      <c r="A62590" s="2">
        <v>27.286539999999999</v>
      </c>
      <c r="B62590" t="s">
        <v>24530</v>
      </c>
    </row>
    <row r="62591" spans="1:2" x14ac:dyDescent="0.3">
      <c r="A62591" s="2">
        <v>17.0723344196368</v>
      </c>
      <c r="B62591" t="s">
        <v>24529</v>
      </c>
    </row>
    <row r="62592" spans="1:2" x14ac:dyDescent="0.3">
      <c r="A62592" s="2">
        <v>88.400784157737505</v>
      </c>
      <c r="B62592" t="s">
        <v>24528</v>
      </c>
    </row>
    <row r="62593" spans="1:2" x14ac:dyDescent="0.3">
      <c r="A62593" s="2">
        <v>1.12604208425125</v>
      </c>
      <c r="B62593" t="s">
        <v>24527</v>
      </c>
    </row>
    <row r="62594" spans="1:2" x14ac:dyDescent="0.3">
      <c r="A62594" s="2">
        <v>1.8962347841364</v>
      </c>
      <c r="B62594" t="s">
        <v>24526</v>
      </c>
    </row>
    <row r="62595" spans="1:2" x14ac:dyDescent="0.3">
      <c r="A62595" s="2">
        <v>9.6016511639229005</v>
      </c>
      <c r="B62595" t="s">
        <v>24525</v>
      </c>
    </row>
    <row r="62596" spans="1:2" x14ac:dyDescent="0.3">
      <c r="A62596" s="2">
        <v>9.6016511639229005</v>
      </c>
      <c r="B62596" t="s">
        <v>24524</v>
      </c>
    </row>
    <row r="62597" spans="1:2" x14ac:dyDescent="0.3">
      <c r="A62597" s="2">
        <v>0.21878</v>
      </c>
      <c r="B62597" t="s">
        <v>24523</v>
      </c>
    </row>
    <row r="62598" spans="1:2" x14ac:dyDescent="0.3">
      <c r="A62598" s="2">
        <v>20.14593</v>
      </c>
      <c r="B62598" t="s">
        <v>24522</v>
      </c>
    </row>
    <row r="62599" spans="1:2" x14ac:dyDescent="0.3">
      <c r="A62599" s="2">
        <v>191.312218639869</v>
      </c>
      <c r="B62599" t="s">
        <v>24521</v>
      </c>
    </row>
    <row r="62600" spans="1:2" x14ac:dyDescent="0.3">
      <c r="A62600" s="2">
        <v>10.866128739769</v>
      </c>
      <c r="B62600" t="s">
        <v>24520</v>
      </c>
    </row>
    <row r="62601" spans="1:2" x14ac:dyDescent="0.3">
      <c r="A62601" s="2">
        <v>15.921749999999999</v>
      </c>
      <c r="B62601" t="s">
        <v>24519</v>
      </c>
    </row>
    <row r="62602" spans="1:2" x14ac:dyDescent="0.3">
      <c r="A62602" s="2">
        <v>3.2399999999999998E-3</v>
      </c>
      <c r="B62602" t="s">
        <v>24518</v>
      </c>
    </row>
    <row r="62603" spans="1:2" x14ac:dyDescent="0.3">
      <c r="A62603" s="2">
        <v>4.8300000000000001E-3</v>
      </c>
      <c r="B62603" t="s">
        <v>24517</v>
      </c>
    </row>
    <row r="62604" spans="1:2" x14ac:dyDescent="0.3">
      <c r="A62604" s="2">
        <v>3.30749</v>
      </c>
      <c r="B62604" t="s">
        <v>24516</v>
      </c>
    </row>
    <row r="62605" spans="1:2" x14ac:dyDescent="0.3">
      <c r="A62605" s="2">
        <v>5.9525899999999998</v>
      </c>
      <c r="B62605" t="s">
        <v>24515</v>
      </c>
    </row>
    <row r="62606" spans="1:2" x14ac:dyDescent="0.3">
      <c r="A62606" s="2">
        <v>6.9349999999999995E-2</v>
      </c>
      <c r="B62606" t="s">
        <v>24514</v>
      </c>
    </row>
    <row r="62607" spans="1:2" x14ac:dyDescent="0.3">
      <c r="A62607" s="2">
        <v>0.21774267080513099</v>
      </c>
      <c r="B62607" t="s">
        <v>24513</v>
      </c>
    </row>
    <row r="62608" spans="1:2" x14ac:dyDescent="0.3">
      <c r="A62608" s="2">
        <v>0.114331958828904</v>
      </c>
      <c r="B62608" t="s">
        <v>24512</v>
      </c>
    </row>
    <row r="62609" spans="1:2" x14ac:dyDescent="0.3">
      <c r="A62609" s="2">
        <v>2.9049091921937E-3</v>
      </c>
      <c r="B62609" t="s">
        <v>24511</v>
      </c>
    </row>
    <row r="62610" spans="1:2" x14ac:dyDescent="0.3">
      <c r="A62610" s="2">
        <v>3.2655400000000001</v>
      </c>
      <c r="B62610" t="s">
        <v>24510</v>
      </c>
    </row>
    <row r="62611" spans="1:2" x14ac:dyDescent="0.3">
      <c r="A62611" s="2">
        <v>1.87599</v>
      </c>
      <c r="B62611" t="s">
        <v>24509</v>
      </c>
    </row>
    <row r="62612" spans="1:2" x14ac:dyDescent="0.3">
      <c r="A62612" s="2">
        <v>1.65571</v>
      </c>
      <c r="B62612" t="s">
        <v>24508</v>
      </c>
    </row>
    <row r="62613" spans="1:2" x14ac:dyDescent="0.3">
      <c r="A62613" s="2">
        <v>13.083550000000001</v>
      </c>
      <c r="B62613" t="s">
        <v>24507</v>
      </c>
    </row>
    <row r="62614" spans="1:2" x14ac:dyDescent="0.3">
      <c r="A62614" s="2">
        <v>12.94434</v>
      </c>
      <c r="B62614" t="s">
        <v>24506</v>
      </c>
    </row>
    <row r="62615" spans="1:2" x14ac:dyDescent="0.3">
      <c r="A62615" s="2">
        <v>5.6530800000000001</v>
      </c>
      <c r="B62615" t="s">
        <v>24505</v>
      </c>
    </row>
    <row r="62616" spans="1:2" x14ac:dyDescent="0.3">
      <c r="A62616" s="2">
        <v>45.645029083315201</v>
      </c>
      <c r="B62616" t="s">
        <v>24504</v>
      </c>
    </row>
    <row r="62617" spans="1:2" x14ac:dyDescent="0.3">
      <c r="A62617" s="2">
        <v>0.14144290102461399</v>
      </c>
      <c r="B62617" t="s">
        <v>24503</v>
      </c>
    </row>
    <row r="62618" spans="1:2" x14ac:dyDescent="0.3">
      <c r="A62618" s="2">
        <v>0.16425040506673999</v>
      </c>
      <c r="B62618" t="s">
        <v>24502</v>
      </c>
    </row>
    <row r="62619" spans="1:2" x14ac:dyDescent="0.3">
      <c r="A62619" s="2">
        <v>1.0420199999999999</v>
      </c>
      <c r="B62619" t="s">
        <v>24501</v>
      </c>
    </row>
    <row r="62620" spans="1:2" x14ac:dyDescent="0.3">
      <c r="A62620" s="2">
        <v>2.67008</v>
      </c>
      <c r="B62620" t="s">
        <v>1857</v>
      </c>
    </row>
    <row r="62621" spans="1:2" x14ac:dyDescent="0.3">
      <c r="A62621" s="2">
        <v>7.5651700000000002</v>
      </c>
      <c r="B62621" t="s">
        <v>24500</v>
      </c>
    </row>
    <row r="62622" spans="1:2" x14ac:dyDescent="0.3">
      <c r="A62622" s="2">
        <v>0.14346</v>
      </c>
      <c r="B62622" t="s">
        <v>2517</v>
      </c>
    </row>
    <row r="62623" spans="1:2" x14ac:dyDescent="0.3">
      <c r="A62623" s="2">
        <v>0.69862768129234298</v>
      </c>
      <c r="B62623" t="s">
        <v>24499</v>
      </c>
    </row>
    <row r="62624" spans="1:2" x14ac:dyDescent="0.3">
      <c r="A62624" s="2">
        <v>29.785679999999999</v>
      </c>
      <c r="B62624" t="s">
        <v>24498</v>
      </c>
    </row>
    <row r="62625" spans="1:2" x14ac:dyDescent="0.3">
      <c r="A62625" s="2">
        <v>0.24602742811248801</v>
      </c>
      <c r="B62625" t="s">
        <v>24497</v>
      </c>
    </row>
    <row r="62626" spans="1:2" x14ac:dyDescent="0.3">
      <c r="A62626" s="2">
        <v>5.15702802175366E-4</v>
      </c>
      <c r="B62626" t="s">
        <v>24496</v>
      </c>
    </row>
    <row r="62627" spans="1:2" x14ac:dyDescent="0.3">
      <c r="A62627" s="2">
        <v>9.5589999999999993</v>
      </c>
      <c r="B62627" t="s">
        <v>24495</v>
      </c>
    </row>
    <row r="62628" spans="1:2" x14ac:dyDescent="0.3">
      <c r="A62628" s="2">
        <v>1.2404856991156199</v>
      </c>
      <c r="B62628" t="s">
        <v>24494</v>
      </c>
    </row>
    <row r="62629" spans="1:2" x14ac:dyDescent="0.3">
      <c r="A62629" s="2">
        <v>9.6687333373973207E-3</v>
      </c>
      <c r="B62629" t="s">
        <v>24493</v>
      </c>
    </row>
    <row r="62630" spans="1:2" x14ac:dyDescent="0.3">
      <c r="A62630" s="2">
        <v>0.67632397653221299</v>
      </c>
      <c r="B62630" t="s">
        <v>24492</v>
      </c>
    </row>
    <row r="62631" spans="1:2" x14ac:dyDescent="0.3">
      <c r="A62631" s="2">
        <v>0.81327974387694801</v>
      </c>
      <c r="B62631" t="s">
        <v>24491</v>
      </c>
    </row>
    <row r="62632" spans="1:2" x14ac:dyDescent="0.3">
      <c r="A62632" s="2">
        <v>1.0666388642314699</v>
      </c>
      <c r="B62632" t="s">
        <v>24490</v>
      </c>
    </row>
    <row r="62633" spans="1:2" x14ac:dyDescent="0.3">
      <c r="A62633" s="2">
        <v>0.33682065507682002</v>
      </c>
      <c r="B62633" t="s">
        <v>24489</v>
      </c>
    </row>
    <row r="62634" spans="1:2" x14ac:dyDescent="0.3">
      <c r="A62634" s="2">
        <v>0.91147</v>
      </c>
      <c r="B62634" t="s">
        <v>24488</v>
      </c>
    </row>
    <row r="62635" spans="1:2" x14ac:dyDescent="0.3">
      <c r="A62635" s="2">
        <v>406.25227041779198</v>
      </c>
      <c r="B62635" t="s">
        <v>24487</v>
      </c>
    </row>
    <row r="62636" spans="1:2" x14ac:dyDescent="0.3">
      <c r="A62636" s="2">
        <v>34.36365</v>
      </c>
      <c r="B62636" t="s">
        <v>24486</v>
      </c>
    </row>
    <row r="62637" spans="1:2" x14ac:dyDescent="0.3">
      <c r="A62637" s="2">
        <v>0.22733978669548399</v>
      </c>
      <c r="B62637" t="s">
        <v>24485</v>
      </c>
    </row>
    <row r="62638" spans="1:2" x14ac:dyDescent="0.3">
      <c r="A62638" s="2">
        <v>3.58044689437649</v>
      </c>
      <c r="B62638" t="s">
        <v>24484</v>
      </c>
    </row>
    <row r="62639" spans="1:2" x14ac:dyDescent="0.3">
      <c r="A62639" s="2">
        <v>3.2202500000000001</v>
      </c>
      <c r="B62639" t="s">
        <v>24483</v>
      </c>
    </row>
    <row r="62640" spans="1:2" x14ac:dyDescent="0.3">
      <c r="A62640" s="2">
        <v>0.14302999999999999</v>
      </c>
      <c r="B62640" t="s">
        <v>24482</v>
      </c>
    </row>
    <row r="62641" spans="1:2" x14ac:dyDescent="0.3">
      <c r="A62641" s="2">
        <v>35.239683848271099</v>
      </c>
      <c r="B62641" t="s">
        <v>24481</v>
      </c>
    </row>
    <row r="62642" spans="1:2" x14ac:dyDescent="0.3">
      <c r="A62642" s="2">
        <v>1.4681200000000001</v>
      </c>
      <c r="B62642" t="s">
        <v>24480</v>
      </c>
    </row>
    <row r="62643" spans="1:2" x14ac:dyDescent="0.3">
      <c r="A62643" s="2">
        <v>21.442775153029199</v>
      </c>
      <c r="B62643" t="s">
        <v>24479</v>
      </c>
    </row>
    <row r="62644" spans="1:2" x14ac:dyDescent="0.3">
      <c r="A62644" s="2">
        <v>6.9611700000000001</v>
      </c>
      <c r="B62644" t="s">
        <v>24478</v>
      </c>
    </row>
    <row r="62645" spans="1:2" x14ac:dyDescent="0.3">
      <c r="A62645" s="2">
        <v>2.6934399999999998</v>
      </c>
      <c r="B62645" t="s">
        <v>24477</v>
      </c>
    </row>
    <row r="62646" spans="1:2" x14ac:dyDescent="0.3">
      <c r="A62646" s="2">
        <v>0.49109999999999998</v>
      </c>
      <c r="B62646" t="s">
        <v>24476</v>
      </c>
    </row>
    <row r="62647" spans="1:2" x14ac:dyDescent="0.3">
      <c r="A62647" s="2">
        <v>1.9678199999999999</v>
      </c>
      <c r="B62647" t="s">
        <v>24475</v>
      </c>
    </row>
    <row r="62648" spans="1:2" x14ac:dyDescent="0.3">
      <c r="A62648" s="2">
        <v>1284.3204706346201</v>
      </c>
      <c r="B62648" t="s">
        <v>24474</v>
      </c>
    </row>
    <row r="62649" spans="1:2" x14ac:dyDescent="0.3">
      <c r="A62649" s="2">
        <v>4.6907523203630598E-2</v>
      </c>
      <c r="B62649" t="s">
        <v>24473</v>
      </c>
    </row>
    <row r="62650" spans="1:2" x14ac:dyDescent="0.3">
      <c r="A62650" s="2">
        <v>2.96536</v>
      </c>
      <c r="B62650" t="s">
        <v>24472</v>
      </c>
    </row>
    <row r="62651" spans="1:2" x14ac:dyDescent="0.3">
      <c r="A62651" s="2">
        <v>1.7627024552624799</v>
      </c>
      <c r="B62651" t="s">
        <v>24471</v>
      </c>
    </row>
    <row r="62652" spans="1:2" x14ac:dyDescent="0.3">
      <c r="A62652" s="2">
        <v>4.0735000000000001</v>
      </c>
      <c r="B62652" t="s">
        <v>24470</v>
      </c>
    </row>
    <row r="62653" spans="1:2" x14ac:dyDescent="0.3">
      <c r="A62653" s="2">
        <v>3.9750000000000001E-2</v>
      </c>
      <c r="B62653" t="s">
        <v>24469</v>
      </c>
    </row>
    <row r="62654" spans="1:2" x14ac:dyDescent="0.3">
      <c r="A62654" s="2">
        <v>500.59472829973299</v>
      </c>
      <c r="B62654" t="s">
        <v>24468</v>
      </c>
    </row>
    <row r="62655" spans="1:2" x14ac:dyDescent="0.3">
      <c r="A62655" s="2">
        <v>3.8500000000000001E-3</v>
      </c>
      <c r="B62655" t="s">
        <v>24467</v>
      </c>
    </row>
    <row r="62656" spans="1:2" x14ac:dyDescent="0.3">
      <c r="A62656" s="2">
        <v>3.2799999999999999E-3</v>
      </c>
      <c r="B62656" t="s">
        <v>24466</v>
      </c>
    </row>
    <row r="62657" spans="1:2" x14ac:dyDescent="0.3">
      <c r="A62657" s="2">
        <v>3.49E-3</v>
      </c>
      <c r="B62657" t="s">
        <v>24465</v>
      </c>
    </row>
    <row r="62658" spans="1:2" x14ac:dyDescent="0.3">
      <c r="A62658" s="2">
        <v>4.3099999999999996E-3</v>
      </c>
      <c r="B62658" t="s">
        <v>24464</v>
      </c>
    </row>
    <row r="62659" spans="1:2" x14ac:dyDescent="0.3">
      <c r="A62659" s="2">
        <v>9.1400000000000006E-3</v>
      </c>
      <c r="B62659" t="s">
        <v>24463</v>
      </c>
    </row>
    <row r="62660" spans="1:2" x14ac:dyDescent="0.3">
      <c r="A62660" s="2">
        <v>1.358E-2</v>
      </c>
      <c r="B62660" t="s">
        <v>24462</v>
      </c>
    </row>
    <row r="62661" spans="1:2" x14ac:dyDescent="0.3">
      <c r="A62661" s="2">
        <v>1.78797468370488E-2</v>
      </c>
      <c r="B62661" t="s">
        <v>24461</v>
      </c>
    </row>
    <row r="62662" spans="1:2" x14ac:dyDescent="0.3">
      <c r="A62662" s="2">
        <v>17.466912146554701</v>
      </c>
      <c r="B62662" t="s">
        <v>24460</v>
      </c>
    </row>
    <row r="62663" spans="1:2" x14ac:dyDescent="0.3">
      <c r="A62663" s="2">
        <v>30.122111312571999</v>
      </c>
      <c r="B62663" t="s">
        <v>24459</v>
      </c>
    </row>
    <row r="62664" spans="1:2" x14ac:dyDescent="0.3">
      <c r="A62664" s="2">
        <v>52.2150772603718</v>
      </c>
      <c r="B62664" t="s">
        <v>24458</v>
      </c>
    </row>
    <row r="62665" spans="1:2" x14ac:dyDescent="0.3">
      <c r="A62665" s="2">
        <v>18.413782771174802</v>
      </c>
      <c r="B62665" t="s">
        <v>24457</v>
      </c>
    </row>
    <row r="62666" spans="1:2" x14ac:dyDescent="0.3">
      <c r="A62666" s="2">
        <v>0.38283601692256802</v>
      </c>
      <c r="B62666" t="s">
        <v>24456</v>
      </c>
    </row>
    <row r="62667" spans="1:2" x14ac:dyDescent="0.3">
      <c r="A62667" s="2">
        <v>1192.46537240731</v>
      </c>
      <c r="B62667" t="s">
        <v>24455</v>
      </c>
    </row>
    <row r="62668" spans="1:2" x14ac:dyDescent="0.3">
      <c r="A62668" s="2">
        <v>76.597629999999995</v>
      </c>
      <c r="B62668" t="s">
        <v>24454</v>
      </c>
    </row>
    <row r="62669" spans="1:2" x14ac:dyDescent="0.3">
      <c r="A62669" s="2">
        <v>1.28888</v>
      </c>
      <c r="B62669" t="s">
        <v>24453</v>
      </c>
    </row>
    <row r="62670" spans="1:2" x14ac:dyDescent="0.3">
      <c r="A62670" s="2">
        <v>0.35910677061118701</v>
      </c>
      <c r="B62670" t="s">
        <v>24452</v>
      </c>
    </row>
    <row r="62671" spans="1:2" x14ac:dyDescent="0.3">
      <c r="A62671" s="2">
        <v>9.7398783980800104E-3</v>
      </c>
      <c r="B62671" t="s">
        <v>24451</v>
      </c>
    </row>
    <row r="62672" spans="1:2" x14ac:dyDescent="0.3">
      <c r="A62672" s="2">
        <v>0.23978513673989399</v>
      </c>
      <c r="B62672" t="s">
        <v>24450</v>
      </c>
    </row>
    <row r="62673" spans="1:2" x14ac:dyDescent="0.3">
      <c r="A62673" s="2">
        <v>9.0777400000000004</v>
      </c>
      <c r="B62673" t="s">
        <v>24449</v>
      </c>
    </row>
    <row r="62674" spans="1:2" x14ac:dyDescent="0.3">
      <c r="A62674" s="2">
        <v>2.3133900000000001</v>
      </c>
      <c r="B62674" t="s">
        <v>2482</v>
      </c>
    </row>
    <row r="62675" spans="1:2" x14ac:dyDescent="0.3">
      <c r="A62675" s="2">
        <v>0.26879999999999998</v>
      </c>
      <c r="B62675" t="s">
        <v>24448</v>
      </c>
    </row>
    <row r="62676" spans="1:2" x14ac:dyDescent="0.3">
      <c r="A62676" s="2">
        <v>3.4040269519093801E-2</v>
      </c>
      <c r="B62676" t="s">
        <v>24447</v>
      </c>
    </row>
    <row r="62677" spans="1:2" x14ac:dyDescent="0.3">
      <c r="A62677" s="2">
        <v>38.277697655707698</v>
      </c>
      <c r="B62677" t="s">
        <v>24446</v>
      </c>
    </row>
    <row r="62678" spans="1:2" x14ac:dyDescent="0.3">
      <c r="A62678" s="2">
        <v>0.19325956878402001</v>
      </c>
      <c r="B62678" t="s">
        <v>24445</v>
      </c>
    </row>
    <row r="62679" spans="1:2" x14ac:dyDescent="0.3">
      <c r="A62679" s="2">
        <v>6.5031496467420805E-2</v>
      </c>
      <c r="B62679" t="s">
        <v>24444</v>
      </c>
    </row>
    <row r="62680" spans="1:2" x14ac:dyDescent="0.3">
      <c r="A62680" s="2">
        <v>7.5673211971782504</v>
      </c>
      <c r="B62680" t="s">
        <v>24443</v>
      </c>
    </row>
    <row r="62681" spans="1:2" x14ac:dyDescent="0.3">
      <c r="A62681" s="2">
        <v>0.65982434414482805</v>
      </c>
      <c r="B62681" t="s">
        <v>24442</v>
      </c>
    </row>
    <row r="62682" spans="1:2" x14ac:dyDescent="0.3">
      <c r="A62682" s="2">
        <v>5.46335101008888E-2</v>
      </c>
      <c r="B62682" t="s">
        <v>24441</v>
      </c>
    </row>
    <row r="62683" spans="1:2" x14ac:dyDescent="0.3">
      <c r="A62683" s="2">
        <v>30.559625337105</v>
      </c>
      <c r="B62683" t="s">
        <v>24440</v>
      </c>
    </row>
    <row r="62684" spans="1:2" x14ac:dyDescent="0.3">
      <c r="A62684" s="2">
        <v>8.8293207124258092E-3</v>
      </c>
      <c r="B62684" t="s">
        <v>24439</v>
      </c>
    </row>
    <row r="62685" spans="1:2" x14ac:dyDescent="0.3">
      <c r="A62685" s="2">
        <v>65.203351532670396</v>
      </c>
      <c r="B62685" t="s">
        <v>24438</v>
      </c>
    </row>
    <row r="62686" spans="1:2" x14ac:dyDescent="0.3">
      <c r="A62686" s="2">
        <v>20.65193</v>
      </c>
      <c r="B62686" t="s">
        <v>24437</v>
      </c>
    </row>
    <row r="62687" spans="1:2" x14ac:dyDescent="0.3">
      <c r="A62687" s="2">
        <v>5.5199999999999997E-3</v>
      </c>
      <c r="B62687" t="s">
        <v>24436</v>
      </c>
    </row>
    <row r="62688" spans="1:2" x14ac:dyDescent="0.3">
      <c r="A62688" s="2">
        <v>4.1793399999999998</v>
      </c>
      <c r="B62688" t="s">
        <v>24435</v>
      </c>
    </row>
    <row r="62689" spans="1:2" x14ac:dyDescent="0.3">
      <c r="A62689" s="2">
        <v>0.87636269110902998</v>
      </c>
      <c r="B62689" t="s">
        <v>24434</v>
      </c>
    </row>
    <row r="62690" spans="1:2" x14ac:dyDescent="0.3">
      <c r="A62690" s="2">
        <v>3.85371418466588</v>
      </c>
      <c r="B62690" t="s">
        <v>24433</v>
      </c>
    </row>
    <row r="62691" spans="1:2" x14ac:dyDescent="0.3">
      <c r="A62691" s="2">
        <v>0.53356999999999999</v>
      </c>
      <c r="B62691" t="s">
        <v>24432</v>
      </c>
    </row>
    <row r="62692" spans="1:2" x14ac:dyDescent="0.3">
      <c r="A62692" s="2">
        <v>14.056990000000001</v>
      </c>
      <c r="B62692" t="s">
        <v>24431</v>
      </c>
    </row>
    <row r="62693" spans="1:2" x14ac:dyDescent="0.3">
      <c r="A62693" s="2">
        <v>6.9622900000000003</v>
      </c>
      <c r="B62693" t="s">
        <v>24430</v>
      </c>
    </row>
    <row r="62694" spans="1:2" x14ac:dyDescent="0.3">
      <c r="A62694" s="2">
        <v>0.90647999999999995</v>
      </c>
      <c r="B62694" t="s">
        <v>24429</v>
      </c>
    </row>
    <row r="62695" spans="1:2" x14ac:dyDescent="0.3">
      <c r="A62695" s="2">
        <v>0.18656052549832899</v>
      </c>
      <c r="B62695" t="s">
        <v>24428</v>
      </c>
    </row>
    <row r="62696" spans="1:2" x14ac:dyDescent="0.3">
      <c r="A62696" s="2">
        <v>81.591427033814597</v>
      </c>
      <c r="B62696" t="s">
        <v>24427</v>
      </c>
    </row>
    <row r="62697" spans="1:2" x14ac:dyDescent="0.3">
      <c r="A62697" s="2">
        <v>4.64592123085402E-2</v>
      </c>
      <c r="B62697" t="s">
        <v>24426</v>
      </c>
    </row>
    <row r="62698" spans="1:2" x14ac:dyDescent="0.3">
      <c r="A62698" s="2">
        <v>6.2812109260514104</v>
      </c>
      <c r="B62698" t="s">
        <v>24425</v>
      </c>
    </row>
    <row r="62699" spans="1:2" x14ac:dyDescent="0.3">
      <c r="A62699" s="2">
        <v>5.0162774475970604</v>
      </c>
      <c r="B62699" t="s">
        <v>24424</v>
      </c>
    </row>
    <row r="62700" spans="1:2" x14ac:dyDescent="0.3">
      <c r="A62700" s="2">
        <v>17.640605736628601</v>
      </c>
      <c r="B62700" t="s">
        <v>24423</v>
      </c>
    </row>
    <row r="62701" spans="1:2" x14ac:dyDescent="0.3">
      <c r="A62701" s="2">
        <v>1.85858872228269</v>
      </c>
      <c r="B62701" t="s">
        <v>24422</v>
      </c>
    </row>
    <row r="62702" spans="1:2" x14ac:dyDescent="0.3">
      <c r="A62702" s="2">
        <v>0.15561</v>
      </c>
      <c r="B62702" t="s">
        <v>24421</v>
      </c>
    </row>
    <row r="62703" spans="1:2" x14ac:dyDescent="0.3">
      <c r="A62703" s="2">
        <v>48.489980309912397</v>
      </c>
      <c r="B62703" t="s">
        <v>24420</v>
      </c>
    </row>
    <row r="62704" spans="1:2" x14ac:dyDescent="0.3">
      <c r="A62704" s="2">
        <v>4.1586330188779597</v>
      </c>
      <c r="B62704" t="s">
        <v>24419</v>
      </c>
    </row>
    <row r="62705" spans="1:2" x14ac:dyDescent="0.3">
      <c r="A62705" s="2">
        <v>79.184605313721505</v>
      </c>
      <c r="B62705" t="s">
        <v>24418</v>
      </c>
    </row>
    <row r="62706" spans="1:2" x14ac:dyDescent="0.3">
      <c r="A62706" s="2">
        <v>46.7623818339815</v>
      </c>
      <c r="B62706" t="s">
        <v>24417</v>
      </c>
    </row>
    <row r="62707" spans="1:2" x14ac:dyDescent="0.3">
      <c r="A62707" s="2">
        <v>6.0530900000000001</v>
      </c>
      <c r="B62707" t="s">
        <v>24416</v>
      </c>
    </row>
    <row r="62708" spans="1:2" x14ac:dyDescent="0.3">
      <c r="A62708" s="2">
        <v>14.5014793741753</v>
      </c>
      <c r="B62708" t="s">
        <v>24415</v>
      </c>
    </row>
    <row r="62709" spans="1:2" x14ac:dyDescent="0.3">
      <c r="A62709" s="2">
        <v>14.81523</v>
      </c>
      <c r="B62709" t="s">
        <v>24414</v>
      </c>
    </row>
    <row r="62710" spans="1:2" x14ac:dyDescent="0.3">
      <c r="A62710" s="2">
        <v>2.0289899999999998</v>
      </c>
      <c r="B62710" t="s">
        <v>24413</v>
      </c>
    </row>
    <row r="62711" spans="1:2" x14ac:dyDescent="0.3">
      <c r="A62711" s="2">
        <v>2.54765305448251</v>
      </c>
      <c r="B62711" t="s">
        <v>24412</v>
      </c>
    </row>
    <row r="62712" spans="1:2" x14ac:dyDescent="0.3">
      <c r="A62712" s="2">
        <v>0.32213999999999998</v>
      </c>
      <c r="B62712" t="s">
        <v>24411</v>
      </c>
    </row>
    <row r="62713" spans="1:2" x14ac:dyDescent="0.3">
      <c r="A62713" s="2">
        <v>0.100882476132681</v>
      </c>
      <c r="B62713" t="s">
        <v>24410</v>
      </c>
    </row>
    <row r="62714" spans="1:2" x14ac:dyDescent="0.3">
      <c r="A62714" s="2">
        <v>0.33375304647063198</v>
      </c>
      <c r="B62714" t="s">
        <v>24409</v>
      </c>
    </row>
    <row r="62715" spans="1:2" x14ac:dyDescent="0.3">
      <c r="A62715" s="2">
        <v>60.674264238529801</v>
      </c>
      <c r="B62715" t="s">
        <v>24408</v>
      </c>
    </row>
    <row r="62716" spans="1:2" x14ac:dyDescent="0.3">
      <c r="A62716" s="2">
        <v>24.976589104389198</v>
      </c>
      <c r="B62716" t="s">
        <v>24407</v>
      </c>
    </row>
    <row r="62717" spans="1:2" x14ac:dyDescent="0.3">
      <c r="A62717" s="2">
        <v>7.9799999999999992E-3</v>
      </c>
      <c r="B62717" t="s">
        <v>24406</v>
      </c>
    </row>
    <row r="62718" spans="1:2" x14ac:dyDescent="0.3">
      <c r="A62718" s="2">
        <v>136.68978999999999</v>
      </c>
      <c r="B62718" t="s">
        <v>24405</v>
      </c>
    </row>
    <row r="62719" spans="1:2" x14ac:dyDescent="0.3">
      <c r="A62719" s="2">
        <v>3.8174299999999999</v>
      </c>
      <c r="B62719" t="s">
        <v>24404</v>
      </c>
    </row>
    <row r="62720" spans="1:2" x14ac:dyDescent="0.3">
      <c r="A62720" s="2">
        <v>4.3972362871993997</v>
      </c>
      <c r="B62720" t="s">
        <v>24403</v>
      </c>
    </row>
    <row r="62721" spans="1:2" x14ac:dyDescent="0.3">
      <c r="A62721" s="2">
        <v>4.1716147841464304</v>
      </c>
      <c r="B62721" t="s">
        <v>24402</v>
      </c>
    </row>
    <row r="62722" spans="1:2" x14ac:dyDescent="0.3">
      <c r="A62722" s="2">
        <v>0.33267000000000002</v>
      </c>
      <c r="B62722" t="s">
        <v>24401</v>
      </c>
    </row>
    <row r="62723" spans="1:2" x14ac:dyDescent="0.3">
      <c r="A62723" s="2">
        <v>5.6409900000000004</v>
      </c>
      <c r="B62723" t="s">
        <v>24400</v>
      </c>
    </row>
    <row r="62724" spans="1:2" x14ac:dyDescent="0.3">
      <c r="A62724" s="2">
        <v>0.16034000000000001</v>
      </c>
      <c r="B62724" t="s">
        <v>24399</v>
      </c>
    </row>
    <row r="62725" spans="1:2" x14ac:dyDescent="0.3">
      <c r="A62725" s="2">
        <v>11.42498</v>
      </c>
      <c r="B62725" t="s">
        <v>24398</v>
      </c>
    </row>
    <row r="62726" spans="1:2" x14ac:dyDescent="0.3">
      <c r="A62726" s="2">
        <v>8.8058522684369507</v>
      </c>
      <c r="B62726" t="s">
        <v>24397</v>
      </c>
    </row>
    <row r="62727" spans="1:2" x14ac:dyDescent="0.3">
      <c r="A62727" s="2">
        <v>9.9428316235623804</v>
      </c>
      <c r="B62727" t="s">
        <v>24396</v>
      </c>
    </row>
    <row r="62728" spans="1:2" x14ac:dyDescent="0.3">
      <c r="A62728" s="2">
        <v>139.06353999999999</v>
      </c>
      <c r="B62728" t="s">
        <v>24395</v>
      </c>
    </row>
    <row r="62729" spans="1:2" x14ac:dyDescent="0.3">
      <c r="A62729" s="2">
        <v>8.6979879678410406</v>
      </c>
      <c r="B62729" t="s">
        <v>24394</v>
      </c>
    </row>
    <row r="62730" spans="1:2" x14ac:dyDescent="0.3">
      <c r="A62730" s="2">
        <v>3.0069699999999999</v>
      </c>
      <c r="B62730" t="s">
        <v>24393</v>
      </c>
    </row>
    <row r="62731" spans="1:2" x14ac:dyDescent="0.3">
      <c r="A62731" s="2">
        <v>7.7251399999999997</v>
      </c>
      <c r="B62731" t="s">
        <v>24392</v>
      </c>
    </row>
    <row r="62732" spans="1:2" x14ac:dyDescent="0.3">
      <c r="A62732" s="2">
        <v>19.89442</v>
      </c>
      <c r="B62732" t="s">
        <v>24391</v>
      </c>
    </row>
    <row r="62733" spans="1:2" x14ac:dyDescent="0.3">
      <c r="A62733" s="2">
        <v>0.18514</v>
      </c>
      <c r="B62733" t="s">
        <v>24390</v>
      </c>
    </row>
    <row r="62734" spans="1:2" x14ac:dyDescent="0.3">
      <c r="A62734" s="2">
        <v>91.336820000000003</v>
      </c>
      <c r="B62734" t="s">
        <v>24389</v>
      </c>
    </row>
    <row r="62735" spans="1:2" x14ac:dyDescent="0.3">
      <c r="A62735" s="2">
        <v>2.7E-2</v>
      </c>
      <c r="B62735" t="s">
        <v>24388</v>
      </c>
    </row>
    <row r="62736" spans="1:2" x14ac:dyDescent="0.3">
      <c r="A62736" s="2">
        <v>128.392361105563</v>
      </c>
      <c r="B62736" t="s">
        <v>24387</v>
      </c>
    </row>
    <row r="62737" spans="1:2" x14ac:dyDescent="0.3">
      <c r="A62737" s="2">
        <v>44.821750824995704</v>
      </c>
      <c r="B62737" t="s">
        <v>24386</v>
      </c>
    </row>
    <row r="62738" spans="1:2" x14ac:dyDescent="0.3">
      <c r="A62738" s="2">
        <v>11.023882104127599</v>
      </c>
      <c r="B62738" t="s">
        <v>24385</v>
      </c>
    </row>
    <row r="62739" spans="1:2" x14ac:dyDescent="0.3">
      <c r="A62739" s="2">
        <v>15.3514212032154</v>
      </c>
      <c r="B62739" t="s">
        <v>24384</v>
      </c>
    </row>
    <row r="62740" spans="1:2" x14ac:dyDescent="0.3">
      <c r="A62740" s="2">
        <v>10.522360134882</v>
      </c>
      <c r="B62740" t="s">
        <v>24383</v>
      </c>
    </row>
    <row r="62741" spans="1:2" x14ac:dyDescent="0.3">
      <c r="A62741" s="2">
        <v>6.5800327045548599</v>
      </c>
      <c r="B62741" t="s">
        <v>24382</v>
      </c>
    </row>
    <row r="62742" spans="1:2" x14ac:dyDescent="0.3">
      <c r="A62742" s="2">
        <v>0.28496241900831798</v>
      </c>
      <c r="B62742" t="s">
        <v>24381</v>
      </c>
    </row>
    <row r="62743" spans="1:2" x14ac:dyDescent="0.3">
      <c r="A62743" s="2">
        <v>13.81081</v>
      </c>
      <c r="B62743" t="s">
        <v>24380</v>
      </c>
    </row>
    <row r="62744" spans="1:2" x14ac:dyDescent="0.3">
      <c r="A62744" s="2">
        <v>8.8999999999999995E-4</v>
      </c>
      <c r="B62744" t="s">
        <v>24379</v>
      </c>
    </row>
    <row r="62745" spans="1:2" x14ac:dyDescent="0.3">
      <c r="A62745" s="2">
        <v>6.3299999999999997E-3</v>
      </c>
      <c r="B62745" t="s">
        <v>24378</v>
      </c>
    </row>
    <row r="62746" spans="1:2" x14ac:dyDescent="0.3">
      <c r="A62746" s="2">
        <v>5.6392337676308903</v>
      </c>
      <c r="B62746" t="s">
        <v>24377</v>
      </c>
    </row>
    <row r="62747" spans="1:2" x14ac:dyDescent="0.3">
      <c r="A62747" s="2">
        <v>30.7879161152423</v>
      </c>
      <c r="B62747" t="s">
        <v>24376</v>
      </c>
    </row>
    <row r="62748" spans="1:2" x14ac:dyDescent="0.3">
      <c r="A62748" s="2">
        <v>5.7360794565482296E-4</v>
      </c>
      <c r="B62748" t="s">
        <v>24375</v>
      </c>
    </row>
    <row r="62749" spans="1:2" x14ac:dyDescent="0.3">
      <c r="A62749" s="2">
        <v>0.21819</v>
      </c>
      <c r="B62749" t="s">
        <v>2014</v>
      </c>
    </row>
    <row r="62750" spans="1:2" x14ac:dyDescent="0.3">
      <c r="A62750" s="2">
        <v>1.24708</v>
      </c>
      <c r="B62750" t="s">
        <v>1504</v>
      </c>
    </row>
    <row r="62751" spans="1:2" x14ac:dyDescent="0.3">
      <c r="A62751" s="2">
        <v>0.23014079439943799</v>
      </c>
      <c r="B62751" t="s">
        <v>24374</v>
      </c>
    </row>
    <row r="62752" spans="1:2" x14ac:dyDescent="0.3">
      <c r="A62752" s="2">
        <v>1.62036853511538</v>
      </c>
      <c r="B62752" t="s">
        <v>24373</v>
      </c>
    </row>
    <row r="62753" spans="1:2" x14ac:dyDescent="0.3">
      <c r="A62753" s="2">
        <v>14.198130000000001</v>
      </c>
      <c r="B62753" t="s">
        <v>24372</v>
      </c>
    </row>
    <row r="62754" spans="1:2" x14ac:dyDescent="0.3">
      <c r="A62754" s="2">
        <v>0.17607994446656799</v>
      </c>
      <c r="B62754" t="s">
        <v>24371</v>
      </c>
    </row>
    <row r="62755" spans="1:2" x14ac:dyDescent="0.3">
      <c r="A62755" s="2">
        <v>2.7529999999999999E-2</v>
      </c>
      <c r="B62755" t="s">
        <v>24370</v>
      </c>
    </row>
    <row r="62756" spans="1:2" x14ac:dyDescent="0.3">
      <c r="A62756" s="2">
        <v>2.06E-2</v>
      </c>
      <c r="B62756" t="s">
        <v>24369</v>
      </c>
    </row>
    <row r="62757" spans="1:2" x14ac:dyDescent="0.3">
      <c r="A62757" s="2">
        <v>4.5809999999999997E-2</v>
      </c>
      <c r="B62757" t="s">
        <v>24368</v>
      </c>
    </row>
    <row r="62758" spans="1:2" x14ac:dyDescent="0.3">
      <c r="A62758" s="2">
        <v>0.35996</v>
      </c>
      <c r="B62758" t="s">
        <v>24367</v>
      </c>
    </row>
    <row r="62759" spans="1:2" x14ac:dyDescent="0.3">
      <c r="A62759" s="2">
        <v>21.220410000000001</v>
      </c>
      <c r="B62759" t="s">
        <v>24366</v>
      </c>
    </row>
    <row r="62760" spans="1:2" x14ac:dyDescent="0.3">
      <c r="A62760" s="2">
        <v>5.1823724933738404</v>
      </c>
      <c r="B62760" t="s">
        <v>24365</v>
      </c>
    </row>
    <row r="62761" spans="1:2" x14ac:dyDescent="0.3">
      <c r="A62761" s="2">
        <v>1.28064</v>
      </c>
      <c r="B62761" t="s">
        <v>24364</v>
      </c>
    </row>
    <row r="62762" spans="1:2" x14ac:dyDescent="0.3">
      <c r="A62762" s="2">
        <v>74.306360672325496</v>
      </c>
      <c r="B62762" t="s">
        <v>24363</v>
      </c>
    </row>
    <row r="62763" spans="1:2" x14ac:dyDescent="0.3">
      <c r="A62763" s="2">
        <v>0.54108999999999996</v>
      </c>
      <c r="B62763" t="s">
        <v>24362</v>
      </c>
    </row>
    <row r="62764" spans="1:2" x14ac:dyDescent="0.3">
      <c r="A62764" s="2">
        <v>12.9178</v>
      </c>
      <c r="B62764" t="s">
        <v>24361</v>
      </c>
    </row>
    <row r="62765" spans="1:2" x14ac:dyDescent="0.3">
      <c r="A62765" s="2">
        <v>7.2172586969980603</v>
      </c>
      <c r="B62765" t="s">
        <v>24360</v>
      </c>
    </row>
    <row r="62766" spans="1:2" x14ac:dyDescent="0.3">
      <c r="A62766" s="2">
        <v>312.22786000000002</v>
      </c>
      <c r="B62766" t="s">
        <v>24359</v>
      </c>
    </row>
    <row r="62767" spans="1:2" x14ac:dyDescent="0.3">
      <c r="A62767" s="2">
        <v>4.3658320267441804</v>
      </c>
      <c r="B62767" t="s">
        <v>24358</v>
      </c>
    </row>
    <row r="62768" spans="1:2" x14ac:dyDescent="0.3">
      <c r="A62768" s="2">
        <v>16.515779999999999</v>
      </c>
      <c r="B62768" t="s">
        <v>24357</v>
      </c>
    </row>
    <row r="62769" spans="1:2" x14ac:dyDescent="0.3">
      <c r="A62769" s="2">
        <v>0.74995000000000001</v>
      </c>
      <c r="B62769" t="s">
        <v>24356</v>
      </c>
    </row>
    <row r="62770" spans="1:2" x14ac:dyDescent="0.3">
      <c r="A62770" s="2">
        <v>268.28059000000002</v>
      </c>
      <c r="B62770" t="s">
        <v>24355</v>
      </c>
    </row>
    <row r="62771" spans="1:2" x14ac:dyDescent="0.3">
      <c r="A62771" s="2">
        <v>0.40221000000000001</v>
      </c>
      <c r="B62771" t="s">
        <v>24354</v>
      </c>
    </row>
    <row r="62772" spans="1:2" x14ac:dyDescent="0.3">
      <c r="A62772" s="2">
        <v>25.155802836247702</v>
      </c>
      <c r="B62772" t="s">
        <v>24353</v>
      </c>
    </row>
    <row r="62773" spans="1:2" x14ac:dyDescent="0.3">
      <c r="A62773" s="2">
        <v>3.5676536723692299E-4</v>
      </c>
      <c r="B62773" t="s">
        <v>24352</v>
      </c>
    </row>
    <row r="62774" spans="1:2" x14ac:dyDescent="0.3">
      <c r="A62774" s="2">
        <v>2.1516000000000002</v>
      </c>
      <c r="B62774" t="s">
        <v>24351</v>
      </c>
    </row>
    <row r="62775" spans="1:2" x14ac:dyDescent="0.3">
      <c r="A62775" s="2">
        <v>1.8149599999999999</v>
      </c>
      <c r="B62775" t="s">
        <v>24350</v>
      </c>
    </row>
    <row r="62776" spans="1:2" x14ac:dyDescent="0.3">
      <c r="A62776" s="2">
        <v>7.4833800000000004</v>
      </c>
      <c r="B62776" t="s">
        <v>24349</v>
      </c>
    </row>
    <row r="62777" spans="1:2" x14ac:dyDescent="0.3">
      <c r="A62777" s="2">
        <v>4.1452973227024499</v>
      </c>
      <c r="B62777" t="s">
        <v>24348</v>
      </c>
    </row>
    <row r="62778" spans="1:2" x14ac:dyDescent="0.3">
      <c r="A62778" s="2">
        <v>2.4438255838490401</v>
      </c>
      <c r="B62778" t="s">
        <v>24347</v>
      </c>
    </row>
    <row r="62779" spans="1:2" x14ac:dyDescent="0.3">
      <c r="A62779" s="2">
        <v>5.66708804953754</v>
      </c>
      <c r="B62779" t="s">
        <v>24346</v>
      </c>
    </row>
    <row r="62780" spans="1:2" x14ac:dyDescent="0.3">
      <c r="A62780" s="2">
        <v>4.29630485313802E-2</v>
      </c>
      <c r="B62780" t="s">
        <v>24345</v>
      </c>
    </row>
    <row r="62781" spans="1:2" x14ac:dyDescent="0.3">
      <c r="A62781" s="2">
        <v>5.2130000000000003E-2</v>
      </c>
      <c r="B62781" t="s">
        <v>24344</v>
      </c>
    </row>
    <row r="62782" spans="1:2" x14ac:dyDescent="0.3">
      <c r="A62782" s="2">
        <v>31.458315476245101</v>
      </c>
      <c r="B62782" t="s">
        <v>24343</v>
      </c>
    </row>
    <row r="62783" spans="1:2" x14ac:dyDescent="0.3">
      <c r="A62783" s="2">
        <v>31.7156494638424</v>
      </c>
      <c r="B62783" t="s">
        <v>24342</v>
      </c>
    </row>
    <row r="62784" spans="1:2" x14ac:dyDescent="0.3">
      <c r="A62784" s="2">
        <v>4.1704499999999998</v>
      </c>
      <c r="B62784" t="s">
        <v>24341</v>
      </c>
    </row>
    <row r="62785" spans="1:2" x14ac:dyDescent="0.3">
      <c r="A62785" s="2">
        <v>0.40945999999999999</v>
      </c>
      <c r="B62785" t="s">
        <v>24340</v>
      </c>
    </row>
    <row r="62786" spans="1:2" x14ac:dyDescent="0.3">
      <c r="A62786" s="2">
        <v>0.46303</v>
      </c>
      <c r="B62786" t="s">
        <v>24339</v>
      </c>
    </row>
    <row r="62787" spans="1:2" x14ac:dyDescent="0.3">
      <c r="A62787" s="2">
        <v>0.128727948734838</v>
      </c>
      <c r="B62787" t="s">
        <v>24338</v>
      </c>
    </row>
    <row r="62788" spans="1:2" x14ac:dyDescent="0.3">
      <c r="A62788" s="2" t="s">
        <v>13</v>
      </c>
      <c r="B62788" t="s">
        <v>24337</v>
      </c>
    </row>
    <row r="62789" spans="1:2" x14ac:dyDescent="0.3">
      <c r="A62789" s="2">
        <v>4.5999999999999996</v>
      </c>
      <c r="B62789" t="s">
        <v>1287</v>
      </c>
    </row>
    <row r="62790" spans="1:2" x14ac:dyDescent="0.3">
      <c r="A62790" s="2">
        <v>10.4825663010272</v>
      </c>
      <c r="B62790" t="s">
        <v>24336</v>
      </c>
    </row>
    <row r="62791" spans="1:2" x14ac:dyDescent="0.3">
      <c r="A62791" s="2">
        <v>0.35533190519994001</v>
      </c>
      <c r="B62791" t="s">
        <v>24335</v>
      </c>
    </row>
    <row r="62792" spans="1:2" x14ac:dyDescent="0.3">
      <c r="A62792" s="2">
        <v>5.7510610771621096</v>
      </c>
      <c r="B62792" t="s">
        <v>24334</v>
      </c>
    </row>
    <row r="62793" spans="1:2" x14ac:dyDescent="0.3">
      <c r="A62793" s="2">
        <v>0.61591702333115905</v>
      </c>
      <c r="B62793" t="s">
        <v>24333</v>
      </c>
    </row>
    <row r="62794" spans="1:2" x14ac:dyDescent="0.3">
      <c r="A62794" s="2">
        <v>1.9454800000000001</v>
      </c>
      <c r="B62794" t="s">
        <v>24332</v>
      </c>
    </row>
    <row r="62795" spans="1:2" x14ac:dyDescent="0.3">
      <c r="A62795" s="2">
        <v>28.551316991442299</v>
      </c>
      <c r="B62795" t="s">
        <v>24331</v>
      </c>
    </row>
    <row r="62796" spans="1:2" x14ac:dyDescent="0.3">
      <c r="A62796" s="2">
        <v>5.85616</v>
      </c>
      <c r="B62796" t="s">
        <v>24330</v>
      </c>
    </row>
    <row r="62797" spans="1:2" x14ac:dyDescent="0.3">
      <c r="A62797" s="2">
        <v>0.90085999999999999</v>
      </c>
      <c r="B62797" t="s">
        <v>24329</v>
      </c>
    </row>
    <row r="62798" spans="1:2" x14ac:dyDescent="0.3">
      <c r="A62798" s="2">
        <v>0.36885000000000001</v>
      </c>
      <c r="B62798" t="s">
        <v>24328</v>
      </c>
    </row>
    <row r="62799" spans="1:2" x14ac:dyDescent="0.3">
      <c r="A62799" s="2">
        <v>0.39767000000000002</v>
      </c>
      <c r="B62799" t="s">
        <v>24327</v>
      </c>
    </row>
    <row r="62800" spans="1:2" x14ac:dyDescent="0.3">
      <c r="A62800" s="2">
        <v>3.46576</v>
      </c>
      <c r="B62800" t="s">
        <v>24326</v>
      </c>
    </row>
    <row r="62801" spans="1:2" x14ac:dyDescent="0.3">
      <c r="A62801" s="2">
        <v>0.11646517938350801</v>
      </c>
      <c r="B62801" t="s">
        <v>24325</v>
      </c>
    </row>
    <row r="62802" spans="1:2" x14ac:dyDescent="0.3">
      <c r="A62802" s="2">
        <v>6.8096781978870897</v>
      </c>
      <c r="B62802" t="s">
        <v>24324</v>
      </c>
    </row>
    <row r="62803" spans="1:2" x14ac:dyDescent="0.3">
      <c r="A62803" s="2">
        <v>7.3719557304675298</v>
      </c>
      <c r="B62803" t="s">
        <v>24323</v>
      </c>
    </row>
    <row r="62804" spans="1:2" x14ac:dyDescent="0.3">
      <c r="A62804" s="2">
        <v>13.393577422374699</v>
      </c>
      <c r="B62804" t="s">
        <v>24322</v>
      </c>
    </row>
    <row r="62805" spans="1:2" x14ac:dyDescent="0.3">
      <c r="A62805" s="2">
        <v>2.0947118877627098</v>
      </c>
      <c r="B62805" t="s">
        <v>24321</v>
      </c>
    </row>
    <row r="62806" spans="1:2" x14ac:dyDescent="0.3">
      <c r="A62806" s="2">
        <v>8.0487199999999994</v>
      </c>
      <c r="B62806" t="s">
        <v>24320</v>
      </c>
    </row>
    <row r="62807" spans="1:2" x14ac:dyDescent="0.3">
      <c r="A62807" s="2">
        <v>19.377420000000001</v>
      </c>
      <c r="B62807" t="s">
        <v>24319</v>
      </c>
    </row>
    <row r="62808" spans="1:2" x14ac:dyDescent="0.3">
      <c r="A62808" s="2">
        <v>1.00234</v>
      </c>
      <c r="B62808" t="s">
        <v>24318</v>
      </c>
    </row>
    <row r="62809" spans="1:2" x14ac:dyDescent="0.3">
      <c r="A62809" s="2">
        <v>5.7388848995712101</v>
      </c>
      <c r="B62809" t="s">
        <v>24317</v>
      </c>
    </row>
    <row r="62810" spans="1:2" x14ac:dyDescent="0.3">
      <c r="A62810" s="2">
        <v>3.20173</v>
      </c>
      <c r="B62810" t="s">
        <v>24316</v>
      </c>
    </row>
    <row r="62811" spans="1:2" x14ac:dyDescent="0.3">
      <c r="A62811" s="2">
        <v>3.5402100000000001</v>
      </c>
      <c r="B62811" t="s">
        <v>24315</v>
      </c>
    </row>
    <row r="62812" spans="1:2" x14ac:dyDescent="0.3">
      <c r="A62812" s="2">
        <v>5.3722300000000001</v>
      </c>
      <c r="B62812" t="s">
        <v>24314</v>
      </c>
    </row>
    <row r="62813" spans="1:2" x14ac:dyDescent="0.3">
      <c r="A62813" s="2">
        <v>7.5317499999999997</v>
      </c>
      <c r="B62813" t="s">
        <v>24313</v>
      </c>
    </row>
    <row r="62814" spans="1:2" x14ac:dyDescent="0.3">
      <c r="A62814" s="2">
        <v>16.835999999999999</v>
      </c>
      <c r="B62814" t="s">
        <v>24312</v>
      </c>
    </row>
    <row r="62815" spans="1:2" x14ac:dyDescent="0.3">
      <c r="A62815" s="2">
        <v>0.964979261784772</v>
      </c>
      <c r="B62815" t="s">
        <v>24311</v>
      </c>
    </row>
    <row r="62816" spans="1:2" x14ac:dyDescent="0.3">
      <c r="A62816" s="2">
        <v>2.7709999999999999E-2</v>
      </c>
      <c r="B62816" t="s">
        <v>24310</v>
      </c>
    </row>
    <row r="62817" spans="1:2" x14ac:dyDescent="0.3">
      <c r="A62817" s="2">
        <v>1.7161717861477801</v>
      </c>
      <c r="B62817" t="s">
        <v>24309</v>
      </c>
    </row>
    <row r="62818" spans="1:2" x14ac:dyDescent="0.3">
      <c r="A62818" s="2">
        <v>6.8943306450343398</v>
      </c>
      <c r="B62818" t="s">
        <v>24308</v>
      </c>
    </row>
    <row r="62819" spans="1:2" x14ac:dyDescent="0.3">
      <c r="A62819" s="2">
        <v>0.36936999999999998</v>
      </c>
      <c r="B62819" t="s">
        <v>24307</v>
      </c>
    </row>
    <row r="62820" spans="1:2" x14ac:dyDescent="0.3">
      <c r="A62820" s="2">
        <v>2.37669</v>
      </c>
      <c r="B62820" t="s">
        <v>24306</v>
      </c>
    </row>
    <row r="62821" spans="1:2" x14ac:dyDescent="0.3">
      <c r="A62821" s="2">
        <v>9.6089999999999995E-2</v>
      </c>
      <c r="B62821" t="s">
        <v>24305</v>
      </c>
    </row>
    <row r="62822" spans="1:2" x14ac:dyDescent="0.3">
      <c r="A62822" s="2">
        <v>1.4057299999999999</v>
      </c>
      <c r="B62822" t="s">
        <v>24304</v>
      </c>
    </row>
    <row r="62823" spans="1:2" x14ac:dyDescent="0.3">
      <c r="A62823" s="2">
        <v>0.25024981572222899</v>
      </c>
      <c r="B62823" t="s">
        <v>24303</v>
      </c>
    </row>
    <row r="62824" spans="1:2" x14ac:dyDescent="0.3">
      <c r="A62824" s="2">
        <v>0.123732930560478</v>
      </c>
      <c r="B62824" t="s">
        <v>24302</v>
      </c>
    </row>
    <row r="62825" spans="1:2" x14ac:dyDescent="0.3">
      <c r="A62825" s="2">
        <v>80.847808492985394</v>
      </c>
      <c r="B62825" t="s">
        <v>24301</v>
      </c>
    </row>
    <row r="62826" spans="1:2" x14ac:dyDescent="0.3">
      <c r="A62826" s="2">
        <v>138.591528561182</v>
      </c>
      <c r="B62826" t="s">
        <v>24300</v>
      </c>
    </row>
    <row r="62827" spans="1:2" x14ac:dyDescent="0.3">
      <c r="A62827" s="2">
        <v>3.7536700000000001</v>
      </c>
      <c r="B62827" t="s">
        <v>24299</v>
      </c>
    </row>
    <row r="62828" spans="1:2" x14ac:dyDescent="0.3">
      <c r="A62828" s="2">
        <v>41.766448718375102</v>
      </c>
      <c r="B62828" t="s">
        <v>24298</v>
      </c>
    </row>
    <row r="62829" spans="1:2" x14ac:dyDescent="0.3">
      <c r="A62829" s="2">
        <v>0.23915</v>
      </c>
      <c r="B62829" t="s">
        <v>24297</v>
      </c>
    </row>
    <row r="62830" spans="1:2" x14ac:dyDescent="0.3">
      <c r="A62830" s="2">
        <v>9.8610000000000003E-2</v>
      </c>
      <c r="B62830" t="s">
        <v>24296</v>
      </c>
    </row>
    <row r="62831" spans="1:2" x14ac:dyDescent="0.3">
      <c r="A62831" s="2">
        <v>0.35882083889455701</v>
      </c>
      <c r="B62831" t="s">
        <v>24295</v>
      </c>
    </row>
    <row r="62832" spans="1:2" x14ac:dyDescent="0.3">
      <c r="A62832" s="2">
        <v>2.7942033340993602</v>
      </c>
      <c r="B62832" t="s">
        <v>24294</v>
      </c>
    </row>
    <row r="62833" spans="1:2" x14ac:dyDescent="0.3">
      <c r="A62833" s="2">
        <v>8.6014700000000008</v>
      </c>
      <c r="B62833" t="s">
        <v>24293</v>
      </c>
    </row>
    <row r="62834" spans="1:2" x14ac:dyDescent="0.3">
      <c r="A62834" s="2">
        <v>0.11101</v>
      </c>
      <c r="B62834" t="s">
        <v>24292</v>
      </c>
    </row>
    <row r="62835" spans="1:2" x14ac:dyDescent="0.3">
      <c r="A62835" s="2">
        <v>17.279610000000002</v>
      </c>
      <c r="B62835" t="s">
        <v>24291</v>
      </c>
    </row>
    <row r="62836" spans="1:2" x14ac:dyDescent="0.3">
      <c r="A62836" s="2">
        <v>607.60079946157498</v>
      </c>
      <c r="B62836" t="s">
        <v>24290</v>
      </c>
    </row>
    <row r="62837" spans="1:2" x14ac:dyDescent="0.3">
      <c r="A62837" s="2">
        <v>11.1683017176848</v>
      </c>
      <c r="B62837" t="s">
        <v>24289</v>
      </c>
    </row>
    <row r="62838" spans="1:2" x14ac:dyDescent="0.3">
      <c r="A62838" s="2">
        <v>1.74E-3</v>
      </c>
      <c r="B62838" t="s">
        <v>24288</v>
      </c>
    </row>
    <row r="62839" spans="1:2" x14ac:dyDescent="0.3">
      <c r="A62839" s="2">
        <v>0.30496180918729099</v>
      </c>
      <c r="B62839" t="s">
        <v>24287</v>
      </c>
    </row>
    <row r="62840" spans="1:2" x14ac:dyDescent="0.3">
      <c r="A62840" s="2">
        <v>145.02296348720699</v>
      </c>
      <c r="B62840" t="s">
        <v>24286</v>
      </c>
    </row>
    <row r="62841" spans="1:2" x14ac:dyDescent="0.3">
      <c r="A62841" s="2">
        <v>3.0599799999999999</v>
      </c>
      <c r="B62841" t="s">
        <v>24285</v>
      </c>
    </row>
    <row r="62842" spans="1:2" x14ac:dyDescent="0.3">
      <c r="A62842" s="2">
        <v>6.2327109905985498</v>
      </c>
      <c r="B62842" t="s">
        <v>24284</v>
      </c>
    </row>
    <row r="62843" spans="1:2" x14ac:dyDescent="0.3">
      <c r="A62843" s="2">
        <v>0.29738466261798902</v>
      </c>
      <c r="B62843" t="s">
        <v>24283</v>
      </c>
    </row>
    <row r="62844" spans="1:2" x14ac:dyDescent="0.3">
      <c r="A62844" s="2">
        <v>0.60619000000000001</v>
      </c>
      <c r="B62844" t="s">
        <v>24282</v>
      </c>
    </row>
    <row r="62845" spans="1:2" x14ac:dyDescent="0.3">
      <c r="A62845" s="2">
        <v>40.194339999999997</v>
      </c>
      <c r="B62845" t="s">
        <v>24281</v>
      </c>
    </row>
    <row r="62846" spans="1:2" x14ac:dyDescent="0.3">
      <c r="A62846" s="2">
        <v>0.19045999999999999</v>
      </c>
      <c r="B62846" t="s">
        <v>24280</v>
      </c>
    </row>
    <row r="62847" spans="1:2" x14ac:dyDescent="0.3">
      <c r="A62847" s="2">
        <v>375.40162219088597</v>
      </c>
      <c r="B62847" t="s">
        <v>24279</v>
      </c>
    </row>
    <row r="62848" spans="1:2" x14ac:dyDescent="0.3">
      <c r="A62848" s="2">
        <v>12.35134</v>
      </c>
      <c r="B62848" t="s">
        <v>24278</v>
      </c>
    </row>
    <row r="62849" spans="1:2" x14ac:dyDescent="0.3">
      <c r="A62849" s="2">
        <v>4.9355799999999999</v>
      </c>
      <c r="B62849" t="s">
        <v>24277</v>
      </c>
    </row>
    <row r="62850" spans="1:2" x14ac:dyDescent="0.3">
      <c r="A62850" s="2">
        <v>1.50563737373658</v>
      </c>
      <c r="B62850" t="s">
        <v>24276</v>
      </c>
    </row>
    <row r="62851" spans="1:2" x14ac:dyDescent="0.3">
      <c r="A62851" s="2">
        <v>1.84067895465657E-3</v>
      </c>
      <c r="B62851" t="s">
        <v>24275</v>
      </c>
    </row>
    <row r="62852" spans="1:2" x14ac:dyDescent="0.3">
      <c r="A62852" s="2">
        <v>1.5957385778326599E-3</v>
      </c>
      <c r="B62852" t="s">
        <v>24274</v>
      </c>
    </row>
    <row r="62853" spans="1:2" x14ac:dyDescent="0.3">
      <c r="A62853" s="2">
        <v>0.94330572373382904</v>
      </c>
      <c r="B62853" t="s">
        <v>24273</v>
      </c>
    </row>
    <row r="62854" spans="1:2" x14ac:dyDescent="0.3">
      <c r="A62854" s="2">
        <v>3.6391007489838798E-2</v>
      </c>
      <c r="B62854" t="s">
        <v>24272</v>
      </c>
    </row>
    <row r="62855" spans="1:2" x14ac:dyDescent="0.3">
      <c r="A62855" s="2">
        <v>0.38272</v>
      </c>
      <c r="B62855" t="s">
        <v>24271</v>
      </c>
    </row>
    <row r="62856" spans="1:2" x14ac:dyDescent="0.3">
      <c r="A62856" s="2">
        <v>21.430510927193801</v>
      </c>
      <c r="B62856" t="s">
        <v>24270</v>
      </c>
    </row>
    <row r="62857" spans="1:2" x14ac:dyDescent="0.3">
      <c r="A62857" s="2">
        <v>130.759992266436</v>
      </c>
      <c r="B62857" t="s">
        <v>24269</v>
      </c>
    </row>
    <row r="62858" spans="1:2" x14ac:dyDescent="0.3">
      <c r="A62858" s="2">
        <v>8.64675731804234</v>
      </c>
      <c r="B62858" t="s">
        <v>24268</v>
      </c>
    </row>
    <row r="62859" spans="1:2" x14ac:dyDescent="0.3">
      <c r="A62859" s="2">
        <v>6.6862649775983396</v>
      </c>
      <c r="B62859" t="s">
        <v>24267</v>
      </c>
    </row>
    <row r="62860" spans="1:2" x14ac:dyDescent="0.3">
      <c r="A62860" s="2">
        <v>0.112212157366885</v>
      </c>
      <c r="B62860" t="s">
        <v>24266</v>
      </c>
    </row>
    <row r="62861" spans="1:2" x14ac:dyDescent="0.3">
      <c r="A62861" s="2">
        <v>0.10244</v>
      </c>
      <c r="B62861" t="s">
        <v>24265</v>
      </c>
    </row>
    <row r="62862" spans="1:2" x14ac:dyDescent="0.3">
      <c r="A62862" s="2">
        <v>27.627189999999999</v>
      </c>
      <c r="B62862" t="s">
        <v>24264</v>
      </c>
    </row>
    <row r="62863" spans="1:2" x14ac:dyDescent="0.3">
      <c r="A62863" s="2">
        <v>0.75156999999999996</v>
      </c>
      <c r="B62863" t="s">
        <v>24263</v>
      </c>
    </row>
    <row r="62864" spans="1:2" x14ac:dyDescent="0.3">
      <c r="A62864" s="2">
        <v>2.1066630168568401</v>
      </c>
      <c r="B62864" t="s">
        <v>24262</v>
      </c>
    </row>
    <row r="62865" spans="1:2" x14ac:dyDescent="0.3">
      <c r="A62865" s="2">
        <v>3.6567424758321199E-2</v>
      </c>
      <c r="B62865" t="s">
        <v>24261</v>
      </c>
    </row>
    <row r="62866" spans="1:2" x14ac:dyDescent="0.3">
      <c r="A62866" s="2">
        <v>35.310409999999997</v>
      </c>
      <c r="B62866" t="s">
        <v>24260</v>
      </c>
    </row>
    <row r="62867" spans="1:2" x14ac:dyDescent="0.3">
      <c r="A62867" s="2">
        <v>2.8700000000000002E-3</v>
      </c>
      <c r="B62867" t="s">
        <v>24259</v>
      </c>
    </row>
    <row r="62868" spans="1:2" x14ac:dyDescent="0.3">
      <c r="A62868" s="2">
        <v>5.5900000000000004E-3</v>
      </c>
      <c r="B62868" t="s">
        <v>24258</v>
      </c>
    </row>
    <row r="62869" spans="1:2" x14ac:dyDescent="0.3">
      <c r="A62869" s="2">
        <v>1.6229508795005899E-3</v>
      </c>
      <c r="B62869" t="s">
        <v>24257</v>
      </c>
    </row>
    <row r="62870" spans="1:2" x14ac:dyDescent="0.3">
      <c r="A62870" s="2">
        <v>1.2368769951494401E-3</v>
      </c>
      <c r="B62870" t="s">
        <v>24256</v>
      </c>
    </row>
    <row r="62871" spans="1:2" x14ac:dyDescent="0.3">
      <c r="A62871" s="2">
        <v>1.5087987362250499E-2</v>
      </c>
      <c r="B62871" t="s">
        <v>24255</v>
      </c>
    </row>
    <row r="62872" spans="1:2" x14ac:dyDescent="0.3">
      <c r="A62872" s="2">
        <v>0.15673999999999999</v>
      </c>
      <c r="B62872" t="s">
        <v>24254</v>
      </c>
    </row>
    <row r="62873" spans="1:2" x14ac:dyDescent="0.3">
      <c r="A62873" s="2">
        <v>2.0899999999999998E-3</v>
      </c>
      <c r="B62873" t="s">
        <v>24253</v>
      </c>
    </row>
    <row r="62874" spans="1:2" x14ac:dyDescent="0.3">
      <c r="A62874" s="2">
        <v>0.58432170593309296</v>
      </c>
      <c r="B62874" t="s">
        <v>24252</v>
      </c>
    </row>
    <row r="62875" spans="1:2" x14ac:dyDescent="0.3">
      <c r="A62875" s="2">
        <v>1.44120922401814</v>
      </c>
      <c r="B62875" t="s">
        <v>24251</v>
      </c>
    </row>
    <row r="62876" spans="1:2" x14ac:dyDescent="0.3">
      <c r="A62876" s="2">
        <v>0.19549576645956501</v>
      </c>
      <c r="B62876" t="s">
        <v>24250</v>
      </c>
    </row>
    <row r="62877" spans="1:2" x14ac:dyDescent="0.3">
      <c r="A62877" s="2">
        <v>3.67446205398962</v>
      </c>
      <c r="B62877" t="s">
        <v>24249</v>
      </c>
    </row>
    <row r="62878" spans="1:2" x14ac:dyDescent="0.3">
      <c r="A62878" s="2">
        <v>0.33461000000000002</v>
      </c>
      <c r="B62878" t="s">
        <v>24248</v>
      </c>
    </row>
    <row r="62879" spans="1:2" x14ac:dyDescent="0.3">
      <c r="A62879" s="2">
        <v>100.04107999999999</v>
      </c>
      <c r="B62879" t="s">
        <v>24247</v>
      </c>
    </row>
    <row r="62880" spans="1:2" x14ac:dyDescent="0.3">
      <c r="A62880" s="2">
        <v>4.5481463484488502</v>
      </c>
      <c r="B62880" t="s">
        <v>24246</v>
      </c>
    </row>
    <row r="62881" spans="1:2" x14ac:dyDescent="0.3">
      <c r="A62881" s="2">
        <v>0.43181000000000003</v>
      </c>
      <c r="B62881" t="s">
        <v>24245</v>
      </c>
    </row>
    <row r="62882" spans="1:2" x14ac:dyDescent="0.3">
      <c r="A62882" s="2">
        <v>39.615450000000003</v>
      </c>
      <c r="B62882" t="s">
        <v>24244</v>
      </c>
    </row>
    <row r="62883" spans="1:2" x14ac:dyDescent="0.3">
      <c r="A62883" s="2">
        <v>8.0356256791025498</v>
      </c>
      <c r="B62883" t="s">
        <v>24243</v>
      </c>
    </row>
    <row r="62884" spans="1:2" x14ac:dyDescent="0.3">
      <c r="A62884" s="2">
        <v>1.56250331919638</v>
      </c>
      <c r="B62884" t="s">
        <v>24242</v>
      </c>
    </row>
    <row r="62885" spans="1:2" x14ac:dyDescent="0.3">
      <c r="A62885" s="2">
        <v>1.2927076205892101</v>
      </c>
      <c r="B62885" t="s">
        <v>24241</v>
      </c>
    </row>
    <row r="62886" spans="1:2" x14ac:dyDescent="0.3">
      <c r="A62886" s="2">
        <v>6.2590885280543596</v>
      </c>
      <c r="B62886" t="s">
        <v>24240</v>
      </c>
    </row>
    <row r="62887" spans="1:2" x14ac:dyDescent="0.3">
      <c r="A62887" s="2">
        <v>0.64644999999999997</v>
      </c>
      <c r="B62887" t="s">
        <v>24239</v>
      </c>
    </row>
    <row r="62888" spans="1:2" x14ac:dyDescent="0.3">
      <c r="A62888" s="2">
        <v>0.19936000000000001</v>
      </c>
      <c r="B62888" t="s">
        <v>24238</v>
      </c>
    </row>
    <row r="62889" spans="1:2" x14ac:dyDescent="0.3">
      <c r="A62889" s="2">
        <v>0.114921308049574</v>
      </c>
      <c r="B62889" t="s">
        <v>24237</v>
      </c>
    </row>
    <row r="62890" spans="1:2" x14ac:dyDescent="0.3">
      <c r="A62890" s="2">
        <v>2.7670233733383801E-3</v>
      </c>
      <c r="B62890" t="s">
        <v>24236</v>
      </c>
    </row>
    <row r="62891" spans="1:2" x14ac:dyDescent="0.3">
      <c r="A62891" s="2">
        <v>37.882510000000003</v>
      </c>
      <c r="B62891" t="s">
        <v>24235</v>
      </c>
    </row>
    <row r="62892" spans="1:2" x14ac:dyDescent="0.3">
      <c r="A62892" s="2">
        <v>7.4103939862325593E-2</v>
      </c>
      <c r="B62892" t="s">
        <v>24234</v>
      </c>
    </row>
    <row r="62893" spans="1:2" x14ac:dyDescent="0.3">
      <c r="A62893" s="2">
        <v>0.40921000000000002</v>
      </c>
      <c r="B62893" t="s">
        <v>24233</v>
      </c>
    </row>
    <row r="62894" spans="1:2" x14ac:dyDescent="0.3">
      <c r="A62894" s="2">
        <v>0.21379000000000001</v>
      </c>
      <c r="B62894" t="s">
        <v>24232</v>
      </c>
    </row>
    <row r="62895" spans="1:2" x14ac:dyDescent="0.3">
      <c r="A62895" s="2">
        <v>1.92174018915593</v>
      </c>
      <c r="B62895" t="s">
        <v>24231</v>
      </c>
    </row>
    <row r="62896" spans="1:2" x14ac:dyDescent="0.3">
      <c r="A62896" s="2">
        <v>0.78103106194858196</v>
      </c>
      <c r="B62896" t="s">
        <v>24230</v>
      </c>
    </row>
    <row r="62897" spans="1:2" x14ac:dyDescent="0.3">
      <c r="A62897" s="2">
        <v>33.136740000000003</v>
      </c>
      <c r="B62897" t="s">
        <v>24229</v>
      </c>
    </row>
    <row r="62898" spans="1:2" x14ac:dyDescent="0.3">
      <c r="A62898" s="2">
        <v>4.4952300000000003</v>
      </c>
      <c r="B62898" t="s">
        <v>24228</v>
      </c>
    </row>
    <row r="62899" spans="1:2" x14ac:dyDescent="0.3">
      <c r="A62899" s="2">
        <v>46.824261358681703</v>
      </c>
      <c r="B62899" t="s">
        <v>24227</v>
      </c>
    </row>
    <row r="62900" spans="1:2" x14ac:dyDescent="0.3">
      <c r="A62900" s="2">
        <v>17.666365472088</v>
      </c>
      <c r="B62900" t="s">
        <v>24226</v>
      </c>
    </row>
    <row r="62901" spans="1:2" x14ac:dyDescent="0.3">
      <c r="A62901" s="2">
        <v>2.88228816621581</v>
      </c>
      <c r="B62901" t="s">
        <v>24225</v>
      </c>
    </row>
    <row r="62902" spans="1:2" x14ac:dyDescent="0.3">
      <c r="A62902" s="2">
        <v>12.223190999556101</v>
      </c>
      <c r="B62902" t="s">
        <v>24224</v>
      </c>
    </row>
    <row r="62903" spans="1:2" x14ac:dyDescent="0.3">
      <c r="A62903" s="2">
        <v>0.628</v>
      </c>
      <c r="B62903" t="s">
        <v>24223</v>
      </c>
    </row>
    <row r="62904" spans="1:2" x14ac:dyDescent="0.3">
      <c r="A62904" s="2">
        <v>6.7414699999999996</v>
      </c>
      <c r="B62904" t="s">
        <v>24222</v>
      </c>
    </row>
    <row r="62905" spans="1:2" x14ac:dyDescent="0.3">
      <c r="A62905" s="2">
        <v>6.2655313044343499</v>
      </c>
      <c r="B62905" t="s">
        <v>24221</v>
      </c>
    </row>
    <row r="62906" spans="1:2" x14ac:dyDescent="0.3">
      <c r="A62906" s="2">
        <v>53.438189999999999</v>
      </c>
      <c r="B62906" t="s">
        <v>24220</v>
      </c>
    </row>
    <row r="62907" spans="1:2" x14ac:dyDescent="0.3">
      <c r="A62907" s="2">
        <v>0.19328403485547599</v>
      </c>
      <c r="B62907" t="s">
        <v>24219</v>
      </c>
    </row>
    <row r="62908" spans="1:2" x14ac:dyDescent="0.3">
      <c r="A62908" s="2">
        <v>8.2390000000000005E-2</v>
      </c>
      <c r="B62908" t="s">
        <v>24218</v>
      </c>
    </row>
    <row r="62909" spans="1:2" x14ac:dyDescent="0.3">
      <c r="A62909" s="2">
        <v>2.64873</v>
      </c>
      <c r="B62909" t="s">
        <v>24217</v>
      </c>
    </row>
    <row r="62910" spans="1:2" x14ac:dyDescent="0.3">
      <c r="A62910" s="2">
        <v>30.32612</v>
      </c>
      <c r="B62910" t="s">
        <v>24216</v>
      </c>
    </row>
    <row r="62911" spans="1:2" x14ac:dyDescent="0.3">
      <c r="A62911" s="2">
        <v>23.1289113187187</v>
      </c>
      <c r="B62911" t="s">
        <v>24215</v>
      </c>
    </row>
    <row r="62912" spans="1:2" x14ac:dyDescent="0.3">
      <c r="A62912" s="2" t="s">
        <v>13</v>
      </c>
      <c r="B62912" t="s">
        <v>24214</v>
      </c>
    </row>
    <row r="62913" spans="1:2" x14ac:dyDescent="0.3">
      <c r="A62913" s="2">
        <v>5.5518099999999997</v>
      </c>
      <c r="B62913" t="s">
        <v>24213</v>
      </c>
    </row>
    <row r="62914" spans="1:2" x14ac:dyDescent="0.3">
      <c r="A62914" s="2">
        <v>4.89616351788065</v>
      </c>
      <c r="B62914" t="s">
        <v>24212</v>
      </c>
    </row>
    <row r="62915" spans="1:2" x14ac:dyDescent="0.3">
      <c r="A62915" s="2">
        <v>22.400950000000002</v>
      </c>
      <c r="B62915" t="s">
        <v>24211</v>
      </c>
    </row>
    <row r="62916" spans="1:2" x14ac:dyDescent="0.3">
      <c r="A62916" s="2">
        <v>46.755295848034997</v>
      </c>
      <c r="B62916" t="s">
        <v>24210</v>
      </c>
    </row>
    <row r="62917" spans="1:2" x14ac:dyDescent="0.3">
      <c r="A62917" s="2">
        <v>5.5752100000000002</v>
      </c>
      <c r="B62917" t="s">
        <v>24209</v>
      </c>
    </row>
    <row r="62918" spans="1:2" x14ac:dyDescent="0.3">
      <c r="A62918" s="2">
        <v>1.58983498059615</v>
      </c>
      <c r="B62918" t="s">
        <v>24208</v>
      </c>
    </row>
    <row r="62919" spans="1:2" x14ac:dyDescent="0.3">
      <c r="A62919" s="2">
        <v>0.75357369202925895</v>
      </c>
      <c r="B62919" t="s">
        <v>24207</v>
      </c>
    </row>
    <row r="62920" spans="1:2" x14ac:dyDescent="0.3">
      <c r="A62920" s="2">
        <v>1.6076999999999999</v>
      </c>
      <c r="B62920" t="s">
        <v>24206</v>
      </c>
    </row>
    <row r="62921" spans="1:2" x14ac:dyDescent="0.3">
      <c r="A62921" s="2">
        <v>481.589</v>
      </c>
      <c r="B62921" t="s">
        <v>24205</v>
      </c>
    </row>
    <row r="62922" spans="1:2" x14ac:dyDescent="0.3">
      <c r="A62922" s="2">
        <v>0.51691870714861599</v>
      </c>
      <c r="B62922" t="s">
        <v>24204</v>
      </c>
    </row>
    <row r="62923" spans="1:2" x14ac:dyDescent="0.3">
      <c r="A62923" s="2">
        <v>0.122899801334817</v>
      </c>
      <c r="B62923" t="s">
        <v>24203</v>
      </c>
    </row>
    <row r="62924" spans="1:2" x14ac:dyDescent="0.3">
      <c r="A62924" s="2">
        <v>4.4130000000000003E-2</v>
      </c>
      <c r="B62924" t="s">
        <v>24202</v>
      </c>
    </row>
    <row r="62925" spans="1:2" x14ac:dyDescent="0.3">
      <c r="A62925" s="2">
        <v>1.1990572351411001E-3</v>
      </c>
      <c r="B62925" t="s">
        <v>24201</v>
      </c>
    </row>
    <row r="62926" spans="1:2" x14ac:dyDescent="0.3">
      <c r="A62926" s="2">
        <v>22.351849999999999</v>
      </c>
      <c r="B62926" t="s">
        <v>24200</v>
      </c>
    </row>
    <row r="62927" spans="1:2" x14ac:dyDescent="0.3">
      <c r="A62927" s="2">
        <v>2.0806399999999998</v>
      </c>
      <c r="B62927" t="s">
        <v>24199</v>
      </c>
    </row>
    <row r="62928" spans="1:2" x14ac:dyDescent="0.3">
      <c r="A62928" s="2">
        <v>2.1715100000000001</v>
      </c>
      <c r="B62928" t="s">
        <v>24198</v>
      </c>
    </row>
    <row r="62929" spans="1:2" x14ac:dyDescent="0.3">
      <c r="A62929" s="2">
        <v>4.5315700000000003</v>
      </c>
      <c r="B62929" t="s">
        <v>24197</v>
      </c>
    </row>
    <row r="62930" spans="1:2" x14ac:dyDescent="0.3">
      <c r="A62930" s="2">
        <v>3.0711200000000001</v>
      </c>
      <c r="B62930" t="s">
        <v>24196</v>
      </c>
    </row>
    <row r="62931" spans="1:2" x14ac:dyDescent="0.3">
      <c r="A62931" s="2">
        <v>51.115115895526401</v>
      </c>
      <c r="B62931" t="s">
        <v>24195</v>
      </c>
    </row>
    <row r="62932" spans="1:2" x14ac:dyDescent="0.3">
      <c r="A62932" s="2">
        <v>4.3322634063066599E-2</v>
      </c>
      <c r="B62932" t="s">
        <v>24194</v>
      </c>
    </row>
    <row r="62933" spans="1:2" x14ac:dyDescent="0.3">
      <c r="A62933" s="2">
        <v>1.89657284700223E-2</v>
      </c>
      <c r="B62933" t="s">
        <v>24193</v>
      </c>
    </row>
    <row r="62934" spans="1:2" x14ac:dyDescent="0.3">
      <c r="A62934" s="2">
        <v>6.3E-3</v>
      </c>
      <c r="B62934" t="s">
        <v>24192</v>
      </c>
    </row>
    <row r="62935" spans="1:2" x14ac:dyDescent="0.3">
      <c r="A62935" s="2">
        <v>0.104613538302936</v>
      </c>
      <c r="B62935" t="s">
        <v>24191</v>
      </c>
    </row>
    <row r="62936" spans="1:2" x14ac:dyDescent="0.3">
      <c r="A62936" s="2">
        <v>19.82648</v>
      </c>
      <c r="B62936" t="s">
        <v>24190</v>
      </c>
    </row>
    <row r="62937" spans="1:2" x14ac:dyDescent="0.3">
      <c r="A62937" s="2">
        <v>31.920996310792301</v>
      </c>
      <c r="B62937" t="s">
        <v>24189</v>
      </c>
    </row>
    <row r="62938" spans="1:2" x14ac:dyDescent="0.3">
      <c r="A62938" s="2">
        <v>0.22363</v>
      </c>
      <c r="B62938" t="s">
        <v>1328</v>
      </c>
    </row>
    <row r="62939" spans="1:2" x14ac:dyDescent="0.3">
      <c r="A62939" s="2">
        <v>7.8408725293945096E-3</v>
      </c>
      <c r="B62939" t="s">
        <v>24188</v>
      </c>
    </row>
    <row r="62940" spans="1:2" x14ac:dyDescent="0.3">
      <c r="A62940" s="2">
        <v>110.564361084815</v>
      </c>
      <c r="B62940" t="s">
        <v>24187</v>
      </c>
    </row>
    <row r="62941" spans="1:2" x14ac:dyDescent="0.3">
      <c r="A62941" s="2">
        <v>6.6493099999999998</v>
      </c>
      <c r="B62941" t="s">
        <v>24186</v>
      </c>
    </row>
    <row r="62942" spans="1:2" x14ac:dyDescent="0.3">
      <c r="A62942" s="2">
        <v>0.18103</v>
      </c>
      <c r="B62942" t="s">
        <v>24185</v>
      </c>
    </row>
    <row r="62943" spans="1:2" x14ac:dyDescent="0.3">
      <c r="A62943" s="2">
        <v>0.17079</v>
      </c>
      <c r="B62943" t="s">
        <v>6080</v>
      </c>
    </row>
    <row r="62944" spans="1:2" x14ac:dyDescent="0.3">
      <c r="A62944" s="2">
        <v>6.0092032291153101</v>
      </c>
      <c r="B62944" t="s">
        <v>24184</v>
      </c>
    </row>
    <row r="62945" spans="1:2" x14ac:dyDescent="0.3">
      <c r="A62945" s="2">
        <v>4.79E-3</v>
      </c>
      <c r="B62945" t="s">
        <v>2409</v>
      </c>
    </row>
    <row r="62946" spans="1:2" x14ac:dyDescent="0.3">
      <c r="A62946" s="2">
        <v>6.2097499999999997</v>
      </c>
      <c r="B62946" t="s">
        <v>24183</v>
      </c>
    </row>
    <row r="62947" spans="1:2" x14ac:dyDescent="0.3">
      <c r="A62947" s="2">
        <v>7.2165659397831803</v>
      </c>
      <c r="B62947" t="s">
        <v>24182</v>
      </c>
    </row>
    <row r="62948" spans="1:2" x14ac:dyDescent="0.3">
      <c r="A62948" s="2">
        <v>13.737683486364</v>
      </c>
      <c r="B62948" t="s">
        <v>24181</v>
      </c>
    </row>
    <row r="62949" spans="1:2" x14ac:dyDescent="0.3">
      <c r="A62949" s="2">
        <v>2.4305571790667999</v>
      </c>
      <c r="B62949" t="s">
        <v>24180</v>
      </c>
    </row>
    <row r="62950" spans="1:2" x14ac:dyDescent="0.3">
      <c r="A62950" s="2">
        <v>2.0112044477689399</v>
      </c>
      <c r="B62950" t="s">
        <v>24179</v>
      </c>
    </row>
    <row r="62951" spans="1:2" x14ac:dyDescent="0.3">
      <c r="A62951" s="2">
        <v>0.95874889193198298</v>
      </c>
      <c r="B62951" t="s">
        <v>24178</v>
      </c>
    </row>
    <row r="62952" spans="1:2" x14ac:dyDescent="0.3">
      <c r="A62952" s="2">
        <v>1.19817125154783</v>
      </c>
      <c r="B62952" t="s">
        <v>24177</v>
      </c>
    </row>
    <row r="62953" spans="1:2" x14ac:dyDescent="0.3">
      <c r="A62953" s="2">
        <v>1.63817898907451</v>
      </c>
      <c r="B62953" t="s">
        <v>24176</v>
      </c>
    </row>
    <row r="62954" spans="1:2" x14ac:dyDescent="0.3">
      <c r="A62954" s="2">
        <v>0.42436000000000001</v>
      </c>
      <c r="B62954" t="s">
        <v>24175</v>
      </c>
    </row>
    <row r="62955" spans="1:2" x14ac:dyDescent="0.3">
      <c r="A62955" s="2">
        <v>0.17990891092134401</v>
      </c>
      <c r="B62955" t="s">
        <v>24174</v>
      </c>
    </row>
    <row r="62956" spans="1:2" x14ac:dyDescent="0.3">
      <c r="A62956" s="2">
        <v>5.1122245335895898E-2</v>
      </c>
      <c r="B62956" t="s">
        <v>24173</v>
      </c>
    </row>
    <row r="62957" spans="1:2" x14ac:dyDescent="0.3">
      <c r="A62957" s="2">
        <v>0.43197077868697498</v>
      </c>
      <c r="B62957" t="s">
        <v>24172</v>
      </c>
    </row>
    <row r="62958" spans="1:2" x14ac:dyDescent="0.3">
      <c r="A62958" s="2">
        <v>40.309765140757399</v>
      </c>
      <c r="B62958" t="s">
        <v>24171</v>
      </c>
    </row>
    <row r="62959" spans="1:2" x14ac:dyDescent="0.3">
      <c r="A62959" s="2">
        <v>0.19764000000000001</v>
      </c>
      <c r="B62959" t="s">
        <v>24170</v>
      </c>
    </row>
    <row r="62960" spans="1:2" x14ac:dyDescent="0.3">
      <c r="A62960" s="2">
        <v>320.29751338545901</v>
      </c>
      <c r="B62960" t="s">
        <v>24169</v>
      </c>
    </row>
    <row r="62961" spans="1:2" x14ac:dyDescent="0.3">
      <c r="A62961" s="2">
        <v>36.521720000000002</v>
      </c>
      <c r="B62961" t="s">
        <v>24168</v>
      </c>
    </row>
    <row r="62962" spans="1:2" x14ac:dyDescent="0.3">
      <c r="A62962" s="2">
        <v>2.9989400000000002</v>
      </c>
      <c r="B62962" t="s">
        <v>24167</v>
      </c>
    </row>
    <row r="62963" spans="1:2" x14ac:dyDescent="0.3">
      <c r="A62963" s="2">
        <v>35.778089999999999</v>
      </c>
      <c r="B62963" t="s">
        <v>24166</v>
      </c>
    </row>
    <row r="62964" spans="1:2" x14ac:dyDescent="0.3">
      <c r="A62964" s="2">
        <v>9.1006099999999996</v>
      </c>
      <c r="B62964" t="s">
        <v>24165</v>
      </c>
    </row>
    <row r="62965" spans="1:2" x14ac:dyDescent="0.3">
      <c r="A62965" s="2">
        <v>29.24541</v>
      </c>
      <c r="B62965" t="s">
        <v>24164</v>
      </c>
    </row>
    <row r="62966" spans="1:2" x14ac:dyDescent="0.3">
      <c r="A62966" s="2">
        <v>0.33235999999999999</v>
      </c>
      <c r="B62966" t="s">
        <v>24163</v>
      </c>
    </row>
    <row r="62967" spans="1:2" x14ac:dyDescent="0.3">
      <c r="A62967" s="2">
        <v>28.76145</v>
      </c>
      <c r="B62967" t="s">
        <v>24162</v>
      </c>
    </row>
    <row r="62968" spans="1:2" x14ac:dyDescent="0.3">
      <c r="A62968" s="2">
        <v>18.770569999999999</v>
      </c>
      <c r="B62968" t="s">
        <v>24161</v>
      </c>
    </row>
    <row r="62969" spans="1:2" x14ac:dyDescent="0.3">
      <c r="A62969" s="2">
        <v>6.1866169790569403</v>
      </c>
      <c r="B62969" t="s">
        <v>24160</v>
      </c>
    </row>
    <row r="62970" spans="1:2" x14ac:dyDescent="0.3">
      <c r="A62970" s="2">
        <v>1.7000000000000001E-4</v>
      </c>
      <c r="B62970" t="s">
        <v>24159</v>
      </c>
    </row>
    <row r="62971" spans="1:2" x14ac:dyDescent="0.3">
      <c r="A62971" s="2">
        <v>7.3200000000000001E-2</v>
      </c>
      <c r="B62971" t="s">
        <v>24158</v>
      </c>
    </row>
    <row r="62972" spans="1:2" x14ac:dyDescent="0.3">
      <c r="A62972" s="2">
        <v>841.29460534765894</v>
      </c>
      <c r="B62972" t="s">
        <v>24157</v>
      </c>
    </row>
    <row r="62973" spans="1:2" x14ac:dyDescent="0.3">
      <c r="A62973" s="2">
        <v>2.10039</v>
      </c>
      <c r="B62973" t="s">
        <v>24156</v>
      </c>
    </row>
    <row r="62974" spans="1:2" x14ac:dyDescent="0.3">
      <c r="A62974" s="2">
        <v>16.482790000000001</v>
      </c>
      <c r="B62974" t="s">
        <v>24155</v>
      </c>
    </row>
    <row r="62975" spans="1:2" x14ac:dyDescent="0.3">
      <c r="A62975" s="2">
        <v>262.175586469351</v>
      </c>
      <c r="B62975" t="s">
        <v>24154</v>
      </c>
    </row>
    <row r="62976" spans="1:2" x14ac:dyDescent="0.3">
      <c r="A62976" s="2">
        <v>0.148541737990602</v>
      </c>
      <c r="B62976" t="s">
        <v>24153</v>
      </c>
    </row>
    <row r="62977" spans="1:2" x14ac:dyDescent="0.3">
      <c r="A62977" s="2">
        <v>3.06002757027548</v>
      </c>
      <c r="B62977" t="s">
        <v>24152</v>
      </c>
    </row>
    <row r="62978" spans="1:2" x14ac:dyDescent="0.3">
      <c r="A62978" s="2">
        <v>0.25029482503718398</v>
      </c>
      <c r="B62978" t="s">
        <v>24151</v>
      </c>
    </row>
    <row r="62979" spans="1:2" x14ac:dyDescent="0.3">
      <c r="A62979" s="2">
        <v>6.9324504199715697E-2</v>
      </c>
      <c r="B62979" t="s">
        <v>24150</v>
      </c>
    </row>
    <row r="62980" spans="1:2" x14ac:dyDescent="0.3">
      <c r="A62980" s="2">
        <v>1.2590540088445501</v>
      </c>
      <c r="B62980" t="s">
        <v>24149</v>
      </c>
    </row>
    <row r="62981" spans="1:2" x14ac:dyDescent="0.3">
      <c r="A62981" s="2">
        <v>0.12567999999999999</v>
      </c>
      <c r="B62981" t="s">
        <v>24148</v>
      </c>
    </row>
    <row r="62982" spans="1:2" x14ac:dyDescent="0.3">
      <c r="A62982" s="2">
        <v>93.181629999999998</v>
      </c>
      <c r="B62982" t="s">
        <v>24147</v>
      </c>
    </row>
    <row r="62983" spans="1:2" x14ac:dyDescent="0.3">
      <c r="A62983" s="2">
        <v>15.10956</v>
      </c>
      <c r="B62983" t="s">
        <v>24146</v>
      </c>
    </row>
    <row r="62984" spans="1:2" x14ac:dyDescent="0.3">
      <c r="A62984" s="2">
        <v>103.998229860929</v>
      </c>
      <c r="B62984" t="s">
        <v>24145</v>
      </c>
    </row>
    <row r="62985" spans="1:2" x14ac:dyDescent="0.3">
      <c r="A62985" s="2">
        <v>6.2080000000000003E-2</v>
      </c>
      <c r="B62985" t="s">
        <v>6083</v>
      </c>
    </row>
    <row r="62986" spans="1:2" x14ac:dyDescent="0.3">
      <c r="A62986" s="2">
        <v>0.32155240826283599</v>
      </c>
      <c r="B62986" t="s">
        <v>24144</v>
      </c>
    </row>
    <row r="62987" spans="1:2" x14ac:dyDescent="0.3">
      <c r="A62987" s="2">
        <v>0.461058950276382</v>
      </c>
      <c r="B62987" t="s">
        <v>24143</v>
      </c>
    </row>
    <row r="62988" spans="1:2" x14ac:dyDescent="0.3">
      <c r="A62988" s="2">
        <v>1.54224531868306</v>
      </c>
      <c r="B62988" t="s">
        <v>24142</v>
      </c>
    </row>
    <row r="62989" spans="1:2" x14ac:dyDescent="0.3">
      <c r="A62989" s="2">
        <v>27.944980000000001</v>
      </c>
      <c r="B62989" t="s">
        <v>24141</v>
      </c>
    </row>
    <row r="62990" spans="1:2" x14ac:dyDescent="0.3">
      <c r="A62990" s="2">
        <v>2.1217598874016101E-3</v>
      </c>
      <c r="B62990" t="s">
        <v>24140</v>
      </c>
    </row>
    <row r="62991" spans="1:2" x14ac:dyDescent="0.3">
      <c r="A62991" s="2">
        <v>4.666E-2</v>
      </c>
      <c r="B62991" t="s">
        <v>24139</v>
      </c>
    </row>
    <row r="62992" spans="1:2" x14ac:dyDescent="0.3">
      <c r="A62992" s="2">
        <v>20.731839999999998</v>
      </c>
      <c r="B62992" t="s">
        <v>24138</v>
      </c>
    </row>
    <row r="62993" spans="1:2" x14ac:dyDescent="0.3">
      <c r="A62993" s="2">
        <v>2.1194799518195499E-3</v>
      </c>
      <c r="B62993" t="s">
        <v>24137</v>
      </c>
    </row>
    <row r="62994" spans="1:2" x14ac:dyDescent="0.3">
      <c r="A62994" s="2">
        <v>53.610520000000001</v>
      </c>
      <c r="B62994" t="s">
        <v>24136</v>
      </c>
    </row>
    <row r="62995" spans="1:2" x14ac:dyDescent="0.3">
      <c r="A62995" s="2">
        <v>0.75446999999999997</v>
      </c>
      <c r="B62995" t="s">
        <v>24135</v>
      </c>
    </row>
    <row r="62996" spans="1:2" x14ac:dyDescent="0.3">
      <c r="A62996" s="2">
        <v>2.4956999999999998</v>
      </c>
      <c r="B62996" t="s">
        <v>24134</v>
      </c>
    </row>
    <row r="62997" spans="1:2" x14ac:dyDescent="0.3">
      <c r="A62997" s="2">
        <v>5.1110000000000003E-2</v>
      </c>
      <c r="B62997" t="s">
        <v>24133</v>
      </c>
    </row>
    <row r="62998" spans="1:2" x14ac:dyDescent="0.3">
      <c r="A62998" s="2">
        <v>1.3579399999999999</v>
      </c>
      <c r="B62998" t="s">
        <v>24132</v>
      </c>
    </row>
    <row r="62999" spans="1:2" x14ac:dyDescent="0.3">
      <c r="A62999" s="2">
        <v>7.4232100000000001</v>
      </c>
      <c r="B62999" t="s">
        <v>24131</v>
      </c>
    </row>
    <row r="63000" spans="1:2" x14ac:dyDescent="0.3">
      <c r="A63000" s="2">
        <v>0.69237000000000004</v>
      </c>
      <c r="B63000" t="s">
        <v>24130</v>
      </c>
    </row>
    <row r="63001" spans="1:2" x14ac:dyDescent="0.3">
      <c r="A63001" s="2">
        <v>0.48748000000000002</v>
      </c>
      <c r="B63001" t="s">
        <v>24129</v>
      </c>
    </row>
    <row r="63002" spans="1:2" x14ac:dyDescent="0.3">
      <c r="A63002" s="2">
        <v>2.28521383377275E-4</v>
      </c>
      <c r="B63002" t="s">
        <v>24128</v>
      </c>
    </row>
    <row r="63003" spans="1:2" x14ac:dyDescent="0.3">
      <c r="A63003" s="2">
        <v>2.38849</v>
      </c>
      <c r="B63003" t="s">
        <v>24127</v>
      </c>
    </row>
    <row r="63004" spans="1:2" x14ac:dyDescent="0.3">
      <c r="A63004" s="2">
        <v>31.6651025834833</v>
      </c>
      <c r="B63004" t="s">
        <v>24126</v>
      </c>
    </row>
    <row r="63005" spans="1:2" x14ac:dyDescent="0.3">
      <c r="A63005" s="2">
        <v>8.2838248748053793</v>
      </c>
      <c r="B63005" t="s">
        <v>24125</v>
      </c>
    </row>
    <row r="63006" spans="1:2" x14ac:dyDescent="0.3">
      <c r="A63006" s="2">
        <v>7.1390057537261496E-4</v>
      </c>
      <c r="B63006" t="s">
        <v>24124</v>
      </c>
    </row>
    <row r="63007" spans="1:2" x14ac:dyDescent="0.3">
      <c r="A63007" s="2">
        <v>0.13891000000000001</v>
      </c>
      <c r="B63007" t="s">
        <v>24123</v>
      </c>
    </row>
    <row r="63008" spans="1:2" x14ac:dyDescent="0.3">
      <c r="A63008" s="2">
        <v>0.29591000000000001</v>
      </c>
      <c r="B63008" t="s">
        <v>24122</v>
      </c>
    </row>
    <row r="63009" spans="1:2" x14ac:dyDescent="0.3">
      <c r="A63009" s="2">
        <v>6.1698701509226399E-2</v>
      </c>
      <c r="B63009" t="s">
        <v>24121</v>
      </c>
    </row>
    <row r="63010" spans="1:2" x14ac:dyDescent="0.3">
      <c r="A63010" s="2">
        <v>3.49E-2</v>
      </c>
      <c r="B63010" t="s">
        <v>24120</v>
      </c>
    </row>
    <row r="63011" spans="1:2" x14ac:dyDescent="0.3">
      <c r="A63011" s="2">
        <v>3.092E-2</v>
      </c>
      <c r="B63011" t="s">
        <v>24119</v>
      </c>
    </row>
    <row r="63012" spans="1:2" x14ac:dyDescent="0.3">
      <c r="A63012" s="2">
        <v>125.3939</v>
      </c>
      <c r="B63012" t="s">
        <v>24118</v>
      </c>
    </row>
    <row r="63013" spans="1:2" x14ac:dyDescent="0.3">
      <c r="A63013" s="2">
        <v>0.159626215834415</v>
      </c>
      <c r="B63013" t="s">
        <v>24117</v>
      </c>
    </row>
    <row r="63014" spans="1:2" x14ac:dyDescent="0.3">
      <c r="A63014" s="2">
        <v>2.1180453083774302</v>
      </c>
      <c r="B63014" t="s">
        <v>24116</v>
      </c>
    </row>
    <row r="63015" spans="1:2" x14ac:dyDescent="0.3">
      <c r="A63015" s="2">
        <v>2.00926515888928</v>
      </c>
      <c r="B63015" t="s">
        <v>24115</v>
      </c>
    </row>
    <row r="63016" spans="1:2" x14ac:dyDescent="0.3">
      <c r="A63016" s="2">
        <v>101.839478628783</v>
      </c>
      <c r="B63016" t="s">
        <v>24114</v>
      </c>
    </row>
    <row r="63017" spans="1:2" x14ac:dyDescent="0.3">
      <c r="A63017" s="2">
        <v>1.29566</v>
      </c>
      <c r="B63017" t="s">
        <v>24113</v>
      </c>
    </row>
    <row r="63018" spans="1:2" x14ac:dyDescent="0.3">
      <c r="A63018" s="2">
        <v>5.5297817435553996E-3</v>
      </c>
      <c r="B63018" t="s">
        <v>24112</v>
      </c>
    </row>
    <row r="63019" spans="1:2" x14ac:dyDescent="0.3">
      <c r="A63019" s="2">
        <v>4.2040565786271604E-3</v>
      </c>
      <c r="B63019" t="s">
        <v>24111</v>
      </c>
    </row>
    <row r="63020" spans="1:2" x14ac:dyDescent="0.3">
      <c r="A63020" s="2">
        <v>1.3839399999999999</v>
      </c>
      <c r="B63020" t="s">
        <v>24110</v>
      </c>
    </row>
    <row r="63021" spans="1:2" x14ac:dyDescent="0.3">
      <c r="A63021" s="2">
        <v>26.188255483406401</v>
      </c>
      <c r="B63021" t="s">
        <v>24109</v>
      </c>
    </row>
    <row r="63022" spans="1:2" x14ac:dyDescent="0.3">
      <c r="A63022" s="2">
        <v>2.6728112843619298</v>
      </c>
      <c r="B63022" t="s">
        <v>24108</v>
      </c>
    </row>
    <row r="63023" spans="1:2" x14ac:dyDescent="0.3">
      <c r="A63023" s="2">
        <v>30.743970000000001</v>
      </c>
      <c r="B63023" t="s">
        <v>24107</v>
      </c>
    </row>
    <row r="63024" spans="1:2" x14ac:dyDescent="0.3">
      <c r="A63024" s="2">
        <v>1.52597</v>
      </c>
      <c r="B63024" t="s">
        <v>24106</v>
      </c>
    </row>
    <row r="63025" spans="1:2" x14ac:dyDescent="0.3">
      <c r="A63025" s="2">
        <v>5.16759393736932</v>
      </c>
      <c r="B63025" t="s">
        <v>24105</v>
      </c>
    </row>
    <row r="63026" spans="1:2" x14ac:dyDescent="0.3">
      <c r="A63026" s="2">
        <v>49.927329999999998</v>
      </c>
      <c r="B63026" t="s">
        <v>24104</v>
      </c>
    </row>
    <row r="63027" spans="1:2" x14ac:dyDescent="0.3">
      <c r="A63027" s="2">
        <v>53.067169999999997</v>
      </c>
      <c r="B63027" t="s">
        <v>24103</v>
      </c>
    </row>
    <row r="63028" spans="1:2" x14ac:dyDescent="0.3">
      <c r="A63028" s="2">
        <v>22.844153492013401</v>
      </c>
      <c r="B63028" t="s">
        <v>24102</v>
      </c>
    </row>
    <row r="63029" spans="1:2" x14ac:dyDescent="0.3">
      <c r="A63029" s="2">
        <v>5.0664400000000001</v>
      </c>
      <c r="B63029" t="s">
        <v>24101</v>
      </c>
    </row>
    <row r="63030" spans="1:2" x14ac:dyDescent="0.3">
      <c r="A63030" s="2">
        <v>3.3154300000000001</v>
      </c>
      <c r="B63030" t="s">
        <v>24100</v>
      </c>
    </row>
    <row r="63031" spans="1:2" x14ac:dyDescent="0.3">
      <c r="A63031" s="2">
        <v>16.452449999999999</v>
      </c>
      <c r="B63031" t="s">
        <v>24099</v>
      </c>
    </row>
    <row r="63032" spans="1:2" x14ac:dyDescent="0.3">
      <c r="A63032" s="2">
        <v>3.807E-2</v>
      </c>
      <c r="B63032" t="s">
        <v>24098</v>
      </c>
    </row>
    <row r="63033" spans="1:2" x14ac:dyDescent="0.3">
      <c r="A63033" s="2">
        <v>36.766282437171498</v>
      </c>
      <c r="B63033" t="s">
        <v>24097</v>
      </c>
    </row>
    <row r="63034" spans="1:2" x14ac:dyDescent="0.3">
      <c r="A63034" s="2">
        <v>37.713819999999998</v>
      </c>
      <c r="B63034" t="s">
        <v>24096</v>
      </c>
    </row>
    <row r="63035" spans="1:2" x14ac:dyDescent="0.3">
      <c r="A63035" s="2">
        <v>0.216048912617373</v>
      </c>
      <c r="B63035" t="s">
        <v>24095</v>
      </c>
    </row>
    <row r="63036" spans="1:2" x14ac:dyDescent="0.3">
      <c r="A63036" s="2">
        <v>1.6900999999999999</v>
      </c>
      <c r="B63036" t="s">
        <v>24094</v>
      </c>
    </row>
    <row r="63037" spans="1:2" x14ac:dyDescent="0.3">
      <c r="A63037" s="2">
        <v>1.7247984317048699</v>
      </c>
      <c r="B63037" t="s">
        <v>24093</v>
      </c>
    </row>
    <row r="63038" spans="1:2" x14ac:dyDescent="0.3">
      <c r="A63038" s="2">
        <v>11.433693147084201</v>
      </c>
      <c r="B63038" t="s">
        <v>24092</v>
      </c>
    </row>
    <row r="63039" spans="1:2" x14ac:dyDescent="0.3">
      <c r="A63039" s="2">
        <v>0.56449910775090695</v>
      </c>
      <c r="B63039" t="s">
        <v>24091</v>
      </c>
    </row>
    <row r="63040" spans="1:2" x14ac:dyDescent="0.3">
      <c r="A63040" s="2">
        <v>1.7092703817265801E-2</v>
      </c>
      <c r="B63040" t="s">
        <v>24090</v>
      </c>
    </row>
    <row r="63041" spans="1:2" x14ac:dyDescent="0.3">
      <c r="A63041" s="2">
        <v>0.100375784934486</v>
      </c>
      <c r="B63041" t="s">
        <v>24089</v>
      </c>
    </row>
    <row r="63042" spans="1:2" x14ac:dyDescent="0.3">
      <c r="A63042" s="2">
        <v>1.1015406838173001</v>
      </c>
      <c r="B63042" t="s">
        <v>24088</v>
      </c>
    </row>
    <row r="63043" spans="1:2" x14ac:dyDescent="0.3">
      <c r="A63043" s="2">
        <v>10.034371048361599</v>
      </c>
      <c r="B63043" t="s">
        <v>24087</v>
      </c>
    </row>
    <row r="63044" spans="1:2" x14ac:dyDescent="0.3">
      <c r="A63044" s="2">
        <v>6.7064068487456899E-2</v>
      </c>
      <c r="B63044" t="s">
        <v>24086</v>
      </c>
    </row>
    <row r="63045" spans="1:2" x14ac:dyDescent="0.3">
      <c r="A63045" s="2">
        <v>40.568770000000001</v>
      </c>
      <c r="B63045" t="s">
        <v>24085</v>
      </c>
    </row>
    <row r="63046" spans="1:2" x14ac:dyDescent="0.3">
      <c r="A63046" s="2">
        <v>5.1148100000000003</v>
      </c>
      <c r="B63046" t="s">
        <v>24084</v>
      </c>
    </row>
    <row r="63047" spans="1:2" x14ac:dyDescent="0.3">
      <c r="A63047" s="2">
        <v>12.094565793997001</v>
      </c>
      <c r="B63047" t="s">
        <v>24083</v>
      </c>
    </row>
    <row r="63048" spans="1:2" x14ac:dyDescent="0.3">
      <c r="A63048" s="2">
        <v>0.42564999999999997</v>
      </c>
      <c r="B63048" t="s">
        <v>24082</v>
      </c>
    </row>
    <row r="63049" spans="1:2" x14ac:dyDescent="0.3">
      <c r="A63049" s="2">
        <v>1.9975325034815501</v>
      </c>
      <c r="B63049" t="s">
        <v>24081</v>
      </c>
    </row>
    <row r="63050" spans="1:2" x14ac:dyDescent="0.3">
      <c r="A63050" s="2">
        <v>166.94901999999999</v>
      </c>
      <c r="B63050" t="s">
        <v>24080</v>
      </c>
    </row>
    <row r="63051" spans="1:2" x14ac:dyDescent="0.3">
      <c r="A63051" s="2">
        <v>0.32327</v>
      </c>
      <c r="B63051" t="s">
        <v>24079</v>
      </c>
    </row>
    <row r="63052" spans="1:2" x14ac:dyDescent="0.3">
      <c r="A63052" s="2">
        <v>2.8123800000000001</v>
      </c>
      <c r="B63052" t="s">
        <v>24078</v>
      </c>
    </row>
    <row r="63053" spans="1:2" x14ac:dyDescent="0.3">
      <c r="A63053" s="2">
        <v>75.500457216741196</v>
      </c>
      <c r="B63053" t="s">
        <v>24077</v>
      </c>
    </row>
    <row r="63054" spans="1:2" x14ac:dyDescent="0.3">
      <c r="A63054" s="2">
        <v>89.225099999999998</v>
      </c>
      <c r="B63054" t="s">
        <v>24076</v>
      </c>
    </row>
    <row r="63055" spans="1:2" x14ac:dyDescent="0.3">
      <c r="A63055" s="2">
        <v>0.64205000000000001</v>
      </c>
      <c r="B63055" t="s">
        <v>24075</v>
      </c>
    </row>
    <row r="63056" spans="1:2" x14ac:dyDescent="0.3">
      <c r="A63056" s="2">
        <v>1.3017799999999999</v>
      </c>
      <c r="B63056" t="s">
        <v>24074</v>
      </c>
    </row>
    <row r="63057" spans="1:2" x14ac:dyDescent="0.3">
      <c r="A63057" s="2">
        <v>0.421035584723572</v>
      </c>
      <c r="B63057" t="s">
        <v>24073</v>
      </c>
    </row>
    <row r="63058" spans="1:2" x14ac:dyDescent="0.3">
      <c r="A63058" s="2">
        <v>1.7290414592304499</v>
      </c>
      <c r="B63058" t="s">
        <v>24072</v>
      </c>
    </row>
    <row r="63059" spans="1:2" x14ac:dyDescent="0.3">
      <c r="A63059" s="2">
        <v>3.1945700000000001</v>
      </c>
      <c r="B63059" t="s">
        <v>24071</v>
      </c>
    </row>
    <row r="63060" spans="1:2" x14ac:dyDescent="0.3">
      <c r="A63060" s="2">
        <v>5.3847403911655203</v>
      </c>
      <c r="B63060" t="s">
        <v>24070</v>
      </c>
    </row>
    <row r="63061" spans="1:2" x14ac:dyDescent="0.3">
      <c r="A63061" s="2">
        <v>0.48876999999999998</v>
      </c>
      <c r="B63061" t="s">
        <v>24069</v>
      </c>
    </row>
    <row r="63062" spans="1:2" x14ac:dyDescent="0.3">
      <c r="A63062" s="2">
        <v>0.48876999999999998</v>
      </c>
      <c r="B63062" t="s">
        <v>24068</v>
      </c>
    </row>
    <row r="63063" spans="1:2" x14ac:dyDescent="0.3">
      <c r="A63063" s="2">
        <v>0.47600999999999999</v>
      </c>
      <c r="B63063" t="s">
        <v>24067</v>
      </c>
    </row>
    <row r="63064" spans="1:2" x14ac:dyDescent="0.3">
      <c r="A63064" s="2">
        <v>12.9414360246597</v>
      </c>
      <c r="B63064" t="s">
        <v>24066</v>
      </c>
    </row>
    <row r="63065" spans="1:2" x14ac:dyDescent="0.3">
      <c r="A63065" s="2">
        <v>3.1990863352599201</v>
      </c>
      <c r="B63065" t="s">
        <v>24065</v>
      </c>
    </row>
    <row r="63066" spans="1:2" x14ac:dyDescent="0.3">
      <c r="A63066" s="2">
        <v>0.61792000000000002</v>
      </c>
      <c r="B63066" t="s">
        <v>24064</v>
      </c>
    </row>
    <row r="63067" spans="1:2" x14ac:dyDescent="0.3">
      <c r="A63067" s="2">
        <v>3.7615267889930299</v>
      </c>
      <c r="B63067" t="s">
        <v>24063</v>
      </c>
    </row>
    <row r="63068" spans="1:2" x14ac:dyDescent="0.3">
      <c r="A63068" s="2">
        <v>4.7059999999999998E-2</v>
      </c>
      <c r="B63068" t="s">
        <v>24062</v>
      </c>
    </row>
    <row r="63069" spans="1:2" x14ac:dyDescent="0.3">
      <c r="A63069" s="2">
        <v>6.0718500000000004</v>
      </c>
      <c r="B63069" t="s">
        <v>24061</v>
      </c>
    </row>
    <row r="63070" spans="1:2" x14ac:dyDescent="0.3">
      <c r="A63070" s="2">
        <v>6.2795403636941201</v>
      </c>
      <c r="B63070" t="s">
        <v>24060</v>
      </c>
    </row>
    <row r="63071" spans="1:2" x14ac:dyDescent="0.3">
      <c r="A63071" s="2">
        <v>5.5077499999999997</v>
      </c>
      <c r="B63071" t="s">
        <v>24059</v>
      </c>
    </row>
    <row r="63072" spans="1:2" x14ac:dyDescent="0.3">
      <c r="A63072" s="2">
        <v>4.9280910250738899</v>
      </c>
      <c r="B63072" t="s">
        <v>24058</v>
      </c>
    </row>
    <row r="63073" spans="1:2" x14ac:dyDescent="0.3">
      <c r="A63073" s="2">
        <v>4.6747906903094598E-2</v>
      </c>
      <c r="B63073" t="s">
        <v>24057</v>
      </c>
    </row>
    <row r="63074" spans="1:2" x14ac:dyDescent="0.3">
      <c r="A63074" s="2">
        <v>4.5528575163990899E-2</v>
      </c>
      <c r="B63074" t="s">
        <v>24056</v>
      </c>
    </row>
    <row r="63075" spans="1:2" x14ac:dyDescent="0.3">
      <c r="A63075" s="2">
        <v>25.2694166343341</v>
      </c>
      <c r="B63075" t="s">
        <v>24055</v>
      </c>
    </row>
    <row r="63076" spans="1:2" x14ac:dyDescent="0.3">
      <c r="A63076" s="2">
        <v>5.1999999999999995E-4</v>
      </c>
      <c r="B63076" t="s">
        <v>24054</v>
      </c>
    </row>
    <row r="63077" spans="1:2" x14ac:dyDescent="0.3">
      <c r="A63077" s="2">
        <v>2.0167199999999998</v>
      </c>
      <c r="B63077" t="s">
        <v>24053</v>
      </c>
    </row>
    <row r="63078" spans="1:2" x14ac:dyDescent="0.3">
      <c r="A63078" s="2">
        <v>19.896647501771099</v>
      </c>
      <c r="B63078" t="s">
        <v>24052</v>
      </c>
    </row>
    <row r="63079" spans="1:2" x14ac:dyDescent="0.3">
      <c r="A63079" s="2">
        <v>23.023298610874701</v>
      </c>
      <c r="B63079" t="s">
        <v>24051</v>
      </c>
    </row>
    <row r="63080" spans="1:2" x14ac:dyDescent="0.3">
      <c r="A63080" s="2">
        <v>1.70523</v>
      </c>
      <c r="B63080" t="s">
        <v>24050</v>
      </c>
    </row>
    <row r="63081" spans="1:2" x14ac:dyDescent="0.3">
      <c r="A63081" s="2">
        <v>5.5964412530676202E-2</v>
      </c>
      <c r="B63081" t="s">
        <v>24049</v>
      </c>
    </row>
    <row r="63082" spans="1:2" x14ac:dyDescent="0.3">
      <c r="A63082" s="2">
        <v>1.1259300000000001</v>
      </c>
      <c r="B63082" t="s">
        <v>24048</v>
      </c>
    </row>
    <row r="63083" spans="1:2" x14ac:dyDescent="0.3">
      <c r="A63083" s="2">
        <v>0.83882999999999996</v>
      </c>
      <c r="B63083" t="s">
        <v>24047</v>
      </c>
    </row>
    <row r="63084" spans="1:2" x14ac:dyDescent="0.3">
      <c r="A63084" s="2">
        <v>0.937343495247281</v>
      </c>
      <c r="B63084" t="s">
        <v>24046</v>
      </c>
    </row>
    <row r="63085" spans="1:2" x14ac:dyDescent="0.3">
      <c r="A63085" s="2">
        <v>1.76728</v>
      </c>
      <c r="B63085" t="s">
        <v>24045</v>
      </c>
    </row>
    <row r="63086" spans="1:2" x14ac:dyDescent="0.3">
      <c r="A63086" s="2">
        <v>0.49146000000000001</v>
      </c>
      <c r="B63086" t="s">
        <v>24044</v>
      </c>
    </row>
    <row r="63087" spans="1:2" x14ac:dyDescent="0.3">
      <c r="A63087" s="2">
        <v>9.48203</v>
      </c>
      <c r="B63087" t="s">
        <v>24043</v>
      </c>
    </row>
    <row r="63088" spans="1:2" x14ac:dyDescent="0.3">
      <c r="A63088" s="2">
        <v>0.59702999999999995</v>
      </c>
      <c r="B63088" t="s">
        <v>24042</v>
      </c>
    </row>
    <row r="63089" spans="1:2" x14ac:dyDescent="0.3">
      <c r="A63089" s="2">
        <v>0.30381000000000002</v>
      </c>
      <c r="B63089" t="s">
        <v>24041</v>
      </c>
    </row>
    <row r="63090" spans="1:2" x14ac:dyDescent="0.3">
      <c r="A63090" s="2">
        <v>0.47176000000000001</v>
      </c>
      <c r="B63090" t="s">
        <v>24040</v>
      </c>
    </row>
    <row r="63091" spans="1:2" x14ac:dyDescent="0.3">
      <c r="A63091" s="2">
        <v>0.26529999999999998</v>
      </c>
      <c r="B63091" t="s">
        <v>24039</v>
      </c>
    </row>
    <row r="63092" spans="1:2" x14ac:dyDescent="0.3">
      <c r="A63092" s="2">
        <v>0.49025999999999997</v>
      </c>
      <c r="B63092" t="s">
        <v>24038</v>
      </c>
    </row>
    <row r="63093" spans="1:2" x14ac:dyDescent="0.3">
      <c r="A63093" s="2">
        <v>0.51692000000000005</v>
      </c>
      <c r="B63093" t="s">
        <v>24037</v>
      </c>
    </row>
    <row r="63094" spans="1:2" x14ac:dyDescent="0.3">
      <c r="A63094" s="2">
        <v>0.51692000000000005</v>
      </c>
      <c r="B63094" t="s">
        <v>24036</v>
      </c>
    </row>
    <row r="63095" spans="1:2" x14ac:dyDescent="0.3">
      <c r="A63095" s="2">
        <v>0.50341999999999998</v>
      </c>
      <c r="B63095" t="s">
        <v>24035</v>
      </c>
    </row>
    <row r="63096" spans="1:2" x14ac:dyDescent="0.3">
      <c r="A63096" s="2">
        <v>0.24395</v>
      </c>
      <c r="B63096" t="s">
        <v>24034</v>
      </c>
    </row>
    <row r="63097" spans="1:2" x14ac:dyDescent="0.3">
      <c r="A63097" s="2">
        <v>2.7089999999999999E-2</v>
      </c>
      <c r="B63097" t="s">
        <v>24033</v>
      </c>
    </row>
    <row r="63098" spans="1:2" x14ac:dyDescent="0.3">
      <c r="A63098" s="2">
        <v>5.3127399999999998</v>
      </c>
      <c r="B63098" t="s">
        <v>24032</v>
      </c>
    </row>
    <row r="63099" spans="1:2" x14ac:dyDescent="0.3">
      <c r="A63099" s="2">
        <v>8.5787999999999993</v>
      </c>
      <c r="B63099" t="s">
        <v>24031</v>
      </c>
    </row>
    <row r="63100" spans="1:2" x14ac:dyDescent="0.3">
      <c r="A63100" s="2">
        <v>0.15182000000000001</v>
      </c>
      <c r="B63100" t="s">
        <v>24030</v>
      </c>
    </row>
    <row r="63101" spans="1:2" x14ac:dyDescent="0.3">
      <c r="A63101" s="2">
        <v>3.1204100000000001</v>
      </c>
      <c r="B63101" t="s">
        <v>24029</v>
      </c>
    </row>
    <row r="63102" spans="1:2" x14ac:dyDescent="0.3">
      <c r="A63102" s="2">
        <v>10.09065</v>
      </c>
      <c r="B63102" t="s">
        <v>24028</v>
      </c>
    </row>
    <row r="63103" spans="1:2" x14ac:dyDescent="0.3">
      <c r="A63103" s="2">
        <v>0.117592016139868</v>
      </c>
      <c r="B63103" t="s">
        <v>24027</v>
      </c>
    </row>
    <row r="63104" spans="1:2" x14ac:dyDescent="0.3">
      <c r="A63104" s="2">
        <v>1.6132599999999999</v>
      </c>
      <c r="B63104" t="s">
        <v>24026</v>
      </c>
    </row>
    <row r="63105" spans="1:2" x14ac:dyDescent="0.3">
      <c r="A63105" s="2">
        <v>7.8906400000000003</v>
      </c>
      <c r="B63105" t="s">
        <v>24025</v>
      </c>
    </row>
    <row r="63106" spans="1:2" x14ac:dyDescent="0.3">
      <c r="A63106" s="2">
        <v>11.111230000000001</v>
      </c>
      <c r="B63106" t="s">
        <v>24024</v>
      </c>
    </row>
    <row r="63107" spans="1:2" x14ac:dyDescent="0.3">
      <c r="A63107" s="2">
        <v>0.455038120497675</v>
      </c>
      <c r="B63107" t="s">
        <v>24023</v>
      </c>
    </row>
    <row r="63108" spans="1:2" x14ac:dyDescent="0.3">
      <c r="A63108" s="2">
        <v>3.71983</v>
      </c>
      <c r="B63108" t="s">
        <v>24022</v>
      </c>
    </row>
    <row r="63109" spans="1:2" x14ac:dyDescent="0.3">
      <c r="A63109" s="2">
        <v>0.41750406511826199</v>
      </c>
      <c r="B63109" t="s">
        <v>24021</v>
      </c>
    </row>
    <row r="63110" spans="1:2" x14ac:dyDescent="0.3">
      <c r="A63110" s="2">
        <v>1.5776300000000001</v>
      </c>
      <c r="B63110" t="s">
        <v>24020</v>
      </c>
    </row>
    <row r="63111" spans="1:2" x14ac:dyDescent="0.3">
      <c r="A63111" s="2">
        <v>5.3057567587026302</v>
      </c>
      <c r="B63111" t="s">
        <v>24019</v>
      </c>
    </row>
    <row r="63112" spans="1:2" x14ac:dyDescent="0.3">
      <c r="A63112" s="2">
        <v>2.8047</v>
      </c>
      <c r="B63112" t="s">
        <v>24018</v>
      </c>
    </row>
    <row r="63113" spans="1:2" x14ac:dyDescent="0.3">
      <c r="A63113" s="2">
        <v>1.4665600000000001</v>
      </c>
      <c r="B63113" t="s">
        <v>24017</v>
      </c>
    </row>
    <row r="63114" spans="1:2" x14ac:dyDescent="0.3">
      <c r="A63114" s="2">
        <v>0.91015000000000001</v>
      </c>
      <c r="B63114" t="s">
        <v>24016</v>
      </c>
    </row>
    <row r="63115" spans="1:2" x14ac:dyDescent="0.3">
      <c r="A63115" s="2">
        <v>7.14544678963136</v>
      </c>
      <c r="B63115" t="s">
        <v>24015</v>
      </c>
    </row>
    <row r="63116" spans="1:2" x14ac:dyDescent="0.3">
      <c r="A63116" s="2">
        <v>31.7650170870679</v>
      </c>
      <c r="B63116" t="s">
        <v>24014</v>
      </c>
    </row>
    <row r="63117" spans="1:2" x14ac:dyDescent="0.3">
      <c r="A63117" s="2">
        <v>3.8682322608512502E-2</v>
      </c>
      <c r="B63117" t="s">
        <v>24013</v>
      </c>
    </row>
    <row r="63118" spans="1:2" x14ac:dyDescent="0.3">
      <c r="A63118" s="2">
        <v>3.8605107034489001</v>
      </c>
      <c r="B63118" t="s">
        <v>24012</v>
      </c>
    </row>
    <row r="63119" spans="1:2" x14ac:dyDescent="0.3">
      <c r="A63119" s="2">
        <v>0.24458826882350301</v>
      </c>
      <c r="B63119" t="s">
        <v>24011</v>
      </c>
    </row>
    <row r="63120" spans="1:2" x14ac:dyDescent="0.3">
      <c r="A63120" s="2">
        <v>2.3600099999999999</v>
      </c>
      <c r="B63120" t="s">
        <v>24010</v>
      </c>
    </row>
    <row r="63121" spans="1:2" x14ac:dyDescent="0.3">
      <c r="A63121" s="2">
        <v>5.0641999999999996</v>
      </c>
      <c r="B63121" t="s">
        <v>24009</v>
      </c>
    </row>
    <row r="63122" spans="1:2" x14ac:dyDescent="0.3">
      <c r="A63122" s="2">
        <v>7.9092599999999997</v>
      </c>
      <c r="B63122" t="s">
        <v>24008</v>
      </c>
    </row>
    <row r="63123" spans="1:2" x14ac:dyDescent="0.3">
      <c r="A63123" s="2">
        <v>2.2546794134722801E-2</v>
      </c>
      <c r="B63123" t="s">
        <v>24007</v>
      </c>
    </row>
    <row r="63124" spans="1:2" x14ac:dyDescent="0.3">
      <c r="A63124" s="2">
        <v>4.5806699999999996</v>
      </c>
      <c r="B63124" t="s">
        <v>24006</v>
      </c>
    </row>
    <row r="63125" spans="1:2" x14ac:dyDescent="0.3">
      <c r="A63125" s="2">
        <v>0.57299999999999995</v>
      </c>
      <c r="B63125" t="s">
        <v>24005</v>
      </c>
    </row>
    <row r="63126" spans="1:2" x14ac:dyDescent="0.3">
      <c r="A63126" s="2">
        <v>0.30180000000000001</v>
      </c>
      <c r="B63126" t="s">
        <v>24004</v>
      </c>
    </row>
    <row r="63127" spans="1:2" x14ac:dyDescent="0.3">
      <c r="A63127" s="2">
        <v>49.342849999999999</v>
      </c>
      <c r="B63127" t="s">
        <v>24003</v>
      </c>
    </row>
    <row r="63128" spans="1:2" x14ac:dyDescent="0.3">
      <c r="A63128" s="2">
        <v>12.73282</v>
      </c>
      <c r="B63128" t="s">
        <v>24002</v>
      </c>
    </row>
    <row r="63129" spans="1:2" x14ac:dyDescent="0.3">
      <c r="A63129" s="2">
        <v>4.3751199999999999</v>
      </c>
      <c r="B63129" t="s">
        <v>24001</v>
      </c>
    </row>
    <row r="63130" spans="1:2" x14ac:dyDescent="0.3">
      <c r="A63130" s="2">
        <v>30.540120000000002</v>
      </c>
      <c r="B63130" t="s">
        <v>24000</v>
      </c>
    </row>
    <row r="63131" spans="1:2" x14ac:dyDescent="0.3">
      <c r="A63131" s="2">
        <v>7.4625599999999999</v>
      </c>
      <c r="B63131" t="s">
        <v>23999</v>
      </c>
    </row>
    <row r="63132" spans="1:2" x14ac:dyDescent="0.3">
      <c r="A63132" s="2">
        <v>1.38073</v>
      </c>
      <c r="B63132" t="s">
        <v>23998</v>
      </c>
    </row>
    <row r="63133" spans="1:2" x14ac:dyDescent="0.3">
      <c r="A63133" s="2">
        <v>0.74107675836399101</v>
      </c>
      <c r="B63133" t="s">
        <v>23997</v>
      </c>
    </row>
    <row r="63134" spans="1:2" x14ac:dyDescent="0.3">
      <c r="A63134" s="2">
        <v>476.79216224199598</v>
      </c>
      <c r="B63134" t="s">
        <v>23996</v>
      </c>
    </row>
    <row r="63135" spans="1:2" x14ac:dyDescent="0.3">
      <c r="A63135" s="2">
        <v>5.3875707540876503</v>
      </c>
      <c r="B63135" t="s">
        <v>23995</v>
      </c>
    </row>
    <row r="63136" spans="1:2" x14ac:dyDescent="0.3">
      <c r="A63136" s="2">
        <v>8.3734842913952192E-3</v>
      </c>
      <c r="B63136" t="s">
        <v>23994</v>
      </c>
    </row>
    <row r="63137" spans="1:2" x14ac:dyDescent="0.3">
      <c r="A63137" s="2">
        <v>14.1453626630207</v>
      </c>
      <c r="B63137" t="s">
        <v>23993</v>
      </c>
    </row>
    <row r="63138" spans="1:2" x14ac:dyDescent="0.3">
      <c r="A63138" s="2">
        <v>0.58206999999999998</v>
      </c>
      <c r="B63138" t="s">
        <v>23992</v>
      </c>
    </row>
    <row r="63139" spans="1:2" x14ac:dyDescent="0.3">
      <c r="A63139" s="2">
        <v>7.2861399999999996</v>
      </c>
      <c r="B63139" t="s">
        <v>23991</v>
      </c>
    </row>
    <row r="63140" spans="1:2" x14ac:dyDescent="0.3">
      <c r="A63140" s="2">
        <v>0.35091151710650398</v>
      </c>
      <c r="B63140" t="s">
        <v>23990</v>
      </c>
    </row>
    <row r="63141" spans="1:2" x14ac:dyDescent="0.3">
      <c r="A63141" s="2">
        <v>20.113579999999999</v>
      </c>
      <c r="B63141" t="s">
        <v>23989</v>
      </c>
    </row>
    <row r="63142" spans="1:2" x14ac:dyDescent="0.3">
      <c r="A63142" s="2">
        <v>0.54586440947424297</v>
      </c>
      <c r="B63142" t="s">
        <v>23988</v>
      </c>
    </row>
    <row r="63143" spans="1:2" x14ac:dyDescent="0.3">
      <c r="A63143" s="2">
        <v>5.2173535736713701</v>
      </c>
      <c r="B63143" t="s">
        <v>23987</v>
      </c>
    </row>
    <row r="63144" spans="1:2" x14ac:dyDescent="0.3">
      <c r="A63144" s="2">
        <v>2.5287102963257801</v>
      </c>
      <c r="B63144" t="s">
        <v>23986</v>
      </c>
    </row>
    <row r="63145" spans="1:2" x14ac:dyDescent="0.3">
      <c r="A63145" s="2">
        <v>0.80985160400411604</v>
      </c>
      <c r="B63145" t="s">
        <v>23985</v>
      </c>
    </row>
    <row r="63146" spans="1:2" x14ac:dyDescent="0.3">
      <c r="A63146" s="2">
        <v>3.84192</v>
      </c>
      <c r="B63146" t="s">
        <v>23984</v>
      </c>
    </row>
    <row r="63147" spans="1:2" x14ac:dyDescent="0.3">
      <c r="A63147" s="2">
        <v>7.4052600000000002</v>
      </c>
      <c r="B63147" t="s">
        <v>23983</v>
      </c>
    </row>
    <row r="63148" spans="1:2" x14ac:dyDescent="0.3">
      <c r="A63148" s="2">
        <v>5.3504319182873799</v>
      </c>
      <c r="B63148" t="s">
        <v>23982</v>
      </c>
    </row>
    <row r="63149" spans="1:2" x14ac:dyDescent="0.3">
      <c r="A63149" s="2">
        <v>27.727848803413298</v>
      </c>
      <c r="B63149" t="s">
        <v>23981</v>
      </c>
    </row>
    <row r="63150" spans="1:2" x14ac:dyDescent="0.3">
      <c r="A63150" s="2">
        <v>5.9527105224170896E-3</v>
      </c>
      <c r="B63150" t="s">
        <v>23980</v>
      </c>
    </row>
    <row r="63151" spans="1:2" x14ac:dyDescent="0.3">
      <c r="A63151" s="2">
        <v>38.573</v>
      </c>
      <c r="B63151" t="s">
        <v>23979</v>
      </c>
    </row>
    <row r="63152" spans="1:2" x14ac:dyDescent="0.3">
      <c r="A63152" s="2">
        <v>3.4660000000000003E-2</v>
      </c>
      <c r="B63152" t="s">
        <v>23978</v>
      </c>
    </row>
    <row r="63153" spans="1:2" x14ac:dyDescent="0.3">
      <c r="A63153" s="2">
        <v>2.0483699999999998</v>
      </c>
      <c r="B63153" t="s">
        <v>23977</v>
      </c>
    </row>
    <row r="63154" spans="1:2" x14ac:dyDescent="0.3">
      <c r="A63154" s="2">
        <v>2.38852670633054</v>
      </c>
      <c r="B63154" t="s">
        <v>23976</v>
      </c>
    </row>
    <row r="63155" spans="1:2" x14ac:dyDescent="0.3">
      <c r="A63155" s="2">
        <v>7.7089600000000003</v>
      </c>
      <c r="B63155" t="s">
        <v>23975</v>
      </c>
    </row>
    <row r="63156" spans="1:2" x14ac:dyDescent="0.3">
      <c r="A63156" s="2">
        <v>4.9802473141799097E-3</v>
      </c>
      <c r="B63156" t="s">
        <v>23974</v>
      </c>
    </row>
    <row r="63157" spans="1:2" x14ac:dyDescent="0.3">
      <c r="A63157" s="2">
        <v>0.18688230644193901</v>
      </c>
      <c r="B63157" t="s">
        <v>23973</v>
      </c>
    </row>
    <row r="63158" spans="1:2" x14ac:dyDescent="0.3">
      <c r="A63158" s="2">
        <v>7.5713172869674796</v>
      </c>
      <c r="B63158" t="s">
        <v>23972</v>
      </c>
    </row>
    <row r="63159" spans="1:2" x14ac:dyDescent="0.3">
      <c r="A63159" s="2">
        <v>0.26073369099381499</v>
      </c>
      <c r="B63159" t="s">
        <v>23971</v>
      </c>
    </row>
    <row r="63160" spans="1:2" x14ac:dyDescent="0.3">
      <c r="A63160" s="2">
        <v>73.414752258030504</v>
      </c>
      <c r="B63160" t="s">
        <v>23970</v>
      </c>
    </row>
    <row r="63161" spans="1:2" x14ac:dyDescent="0.3">
      <c r="A63161" s="2">
        <v>0.18715999999999999</v>
      </c>
      <c r="B63161" t="s">
        <v>23969</v>
      </c>
    </row>
    <row r="63162" spans="1:2" x14ac:dyDescent="0.3">
      <c r="A63162" s="2">
        <v>2.2228826516925202</v>
      </c>
      <c r="B63162" t="s">
        <v>23968</v>
      </c>
    </row>
    <row r="63163" spans="1:2" x14ac:dyDescent="0.3">
      <c r="A63163" s="2">
        <v>21.734500000000001</v>
      </c>
      <c r="B63163" t="s">
        <v>23967</v>
      </c>
    </row>
    <row r="63164" spans="1:2" x14ac:dyDescent="0.3">
      <c r="A63164" s="2">
        <v>2.5937899999999998</v>
      </c>
      <c r="B63164" t="s">
        <v>23966</v>
      </c>
    </row>
    <row r="63165" spans="1:2" x14ac:dyDescent="0.3">
      <c r="A63165" s="2">
        <v>114.15712000000001</v>
      </c>
      <c r="B63165" t="s">
        <v>23965</v>
      </c>
    </row>
    <row r="63166" spans="1:2" x14ac:dyDescent="0.3">
      <c r="A63166" s="2">
        <v>3.91157230536108</v>
      </c>
      <c r="B63166" t="s">
        <v>23964</v>
      </c>
    </row>
    <row r="63167" spans="1:2" x14ac:dyDescent="0.3">
      <c r="A63167" s="2">
        <v>10.5379276414376</v>
      </c>
      <c r="B63167" t="s">
        <v>23963</v>
      </c>
    </row>
    <row r="63168" spans="1:2" x14ac:dyDescent="0.3">
      <c r="A63168" s="2">
        <v>1.80436</v>
      </c>
      <c r="B63168" t="s">
        <v>23962</v>
      </c>
    </row>
    <row r="63169" spans="1:2" x14ac:dyDescent="0.3">
      <c r="A63169" s="2">
        <v>0.16214999999999999</v>
      </c>
      <c r="B63169" t="s">
        <v>23961</v>
      </c>
    </row>
    <row r="63170" spans="1:2" x14ac:dyDescent="0.3">
      <c r="A63170" s="2">
        <v>0.4385</v>
      </c>
      <c r="B63170" t="s">
        <v>23960</v>
      </c>
    </row>
    <row r="63171" spans="1:2" x14ac:dyDescent="0.3">
      <c r="A63171" s="2">
        <v>12.86012</v>
      </c>
      <c r="B63171" t="s">
        <v>23959</v>
      </c>
    </row>
    <row r="63172" spans="1:2" x14ac:dyDescent="0.3">
      <c r="A63172" s="2">
        <v>2.4289999999999999E-2</v>
      </c>
      <c r="B63172" t="s">
        <v>23958</v>
      </c>
    </row>
    <row r="63173" spans="1:2" x14ac:dyDescent="0.3">
      <c r="A63173" s="2">
        <v>8.4100000000000008E-3</v>
      </c>
      <c r="B63173" t="s">
        <v>23957</v>
      </c>
    </row>
    <row r="63174" spans="1:2" x14ac:dyDescent="0.3">
      <c r="A63174" s="2">
        <v>1.8259999999999998E-2</v>
      </c>
      <c r="B63174" t="s">
        <v>23956</v>
      </c>
    </row>
    <row r="63175" spans="1:2" x14ac:dyDescent="0.3">
      <c r="A63175" s="2">
        <v>10.31936</v>
      </c>
      <c r="B63175" t="s">
        <v>23955</v>
      </c>
    </row>
    <row r="63176" spans="1:2" x14ac:dyDescent="0.3">
      <c r="A63176" s="2">
        <v>8.8929999999999995E-2</v>
      </c>
      <c r="B63176" t="s">
        <v>23954</v>
      </c>
    </row>
    <row r="63177" spans="1:2" x14ac:dyDescent="0.3">
      <c r="A63177" s="2">
        <v>0.14693000000000001</v>
      </c>
      <c r="B63177" t="s">
        <v>23953</v>
      </c>
    </row>
    <row r="63178" spans="1:2" x14ac:dyDescent="0.3">
      <c r="A63178" s="2">
        <v>3.6929999999999998E-2</v>
      </c>
      <c r="B63178" t="s">
        <v>23952</v>
      </c>
    </row>
    <row r="63179" spans="1:2" x14ac:dyDescent="0.3">
      <c r="A63179" s="2">
        <v>5.0500000000000003E-2</v>
      </c>
      <c r="B63179" t="s">
        <v>23951</v>
      </c>
    </row>
    <row r="63180" spans="1:2" x14ac:dyDescent="0.3">
      <c r="A63180" s="2">
        <v>6.4100000000000004E-2</v>
      </c>
      <c r="B63180" t="s">
        <v>23950</v>
      </c>
    </row>
    <row r="63181" spans="1:2" x14ac:dyDescent="0.3">
      <c r="A63181" s="2">
        <v>90.765873203952097</v>
      </c>
      <c r="B63181" t="s">
        <v>23949</v>
      </c>
    </row>
    <row r="63182" spans="1:2" x14ac:dyDescent="0.3">
      <c r="A63182" s="2">
        <v>99.667760000000001</v>
      </c>
      <c r="B63182" t="s">
        <v>23948</v>
      </c>
    </row>
    <row r="63183" spans="1:2" x14ac:dyDescent="0.3">
      <c r="A63183" s="2">
        <v>4.3597799999999998</v>
      </c>
      <c r="B63183" t="s">
        <v>23947</v>
      </c>
    </row>
    <row r="63184" spans="1:2" x14ac:dyDescent="0.3">
      <c r="A63184" s="2">
        <v>0.34361301781449399</v>
      </c>
      <c r="B63184" t="s">
        <v>23946</v>
      </c>
    </row>
    <row r="63185" spans="1:2" x14ac:dyDescent="0.3">
      <c r="A63185" s="2">
        <v>16.325890000000001</v>
      </c>
      <c r="B63185" t="s">
        <v>23945</v>
      </c>
    </row>
    <row r="63186" spans="1:2" x14ac:dyDescent="0.3">
      <c r="A63186" s="2">
        <v>7.62744805870271E-4</v>
      </c>
      <c r="B63186" t="s">
        <v>23944</v>
      </c>
    </row>
    <row r="63187" spans="1:2" x14ac:dyDescent="0.3">
      <c r="A63187" s="2">
        <v>8.5791119219370895</v>
      </c>
      <c r="B63187" t="s">
        <v>23943</v>
      </c>
    </row>
    <row r="63188" spans="1:2" x14ac:dyDescent="0.3">
      <c r="A63188" s="2">
        <v>3.8769999999999999E-2</v>
      </c>
      <c r="B63188" t="s">
        <v>23942</v>
      </c>
    </row>
    <row r="63189" spans="1:2" x14ac:dyDescent="0.3">
      <c r="A63189" s="2">
        <v>0.36725000000000002</v>
      </c>
      <c r="B63189" t="s">
        <v>23941</v>
      </c>
    </row>
    <row r="63190" spans="1:2" x14ac:dyDescent="0.3">
      <c r="A63190" s="2">
        <v>1.6</v>
      </c>
      <c r="B63190" t="s">
        <v>23940</v>
      </c>
    </row>
    <row r="63191" spans="1:2" x14ac:dyDescent="0.3">
      <c r="A63191" s="2" t="s">
        <v>13</v>
      </c>
      <c r="B63191" t="s">
        <v>23939</v>
      </c>
    </row>
    <row r="63192" spans="1:2" x14ac:dyDescent="0.3">
      <c r="A63192" s="2">
        <v>1.8098219641180799</v>
      </c>
      <c r="B63192" t="s">
        <v>23938</v>
      </c>
    </row>
    <row r="63193" spans="1:2" x14ac:dyDescent="0.3">
      <c r="A63193" s="2">
        <v>1.03288</v>
      </c>
      <c r="B63193" t="s">
        <v>23937</v>
      </c>
    </row>
    <row r="63194" spans="1:2" x14ac:dyDescent="0.3">
      <c r="A63194" s="2">
        <v>49.454070000000002</v>
      </c>
      <c r="B63194" t="s">
        <v>23936</v>
      </c>
    </row>
    <row r="63195" spans="1:2" x14ac:dyDescent="0.3">
      <c r="A63195" s="2">
        <v>2.74406001369716E-2</v>
      </c>
      <c r="B63195" t="s">
        <v>23935</v>
      </c>
    </row>
    <row r="63196" spans="1:2" x14ac:dyDescent="0.3">
      <c r="A63196" s="2">
        <v>2.04560909849884</v>
      </c>
      <c r="B63196" t="s">
        <v>23934</v>
      </c>
    </row>
    <row r="63197" spans="1:2" x14ac:dyDescent="0.3">
      <c r="A63197" s="2">
        <v>7.3744554976073902</v>
      </c>
      <c r="B63197" t="s">
        <v>23933</v>
      </c>
    </row>
    <row r="63198" spans="1:2" x14ac:dyDescent="0.3">
      <c r="A63198" s="2">
        <v>8.2528641402730807E-2</v>
      </c>
      <c r="B63198" t="s">
        <v>23932</v>
      </c>
    </row>
    <row r="63199" spans="1:2" x14ac:dyDescent="0.3">
      <c r="A63199" s="2">
        <v>9.9374900000000004</v>
      </c>
      <c r="B63199" t="s">
        <v>23931</v>
      </c>
    </row>
    <row r="63200" spans="1:2" x14ac:dyDescent="0.3">
      <c r="A63200" s="2">
        <v>3.4301943270482602</v>
      </c>
      <c r="B63200" t="s">
        <v>23930</v>
      </c>
    </row>
    <row r="63201" spans="1:2" x14ac:dyDescent="0.3">
      <c r="A63201" s="2">
        <v>550.10252474481001</v>
      </c>
      <c r="B63201" t="s">
        <v>23929</v>
      </c>
    </row>
    <row r="63202" spans="1:2" x14ac:dyDescent="0.3">
      <c r="A63202" s="2">
        <v>6.3099999999999996E-3</v>
      </c>
      <c r="B63202" t="s">
        <v>23928</v>
      </c>
    </row>
    <row r="63203" spans="1:2" x14ac:dyDescent="0.3">
      <c r="A63203" s="2">
        <v>18.697789692466799</v>
      </c>
      <c r="B63203" t="s">
        <v>23927</v>
      </c>
    </row>
    <row r="63204" spans="1:2" x14ac:dyDescent="0.3">
      <c r="A63204" s="2">
        <v>8.8379480379571704E-2</v>
      </c>
      <c r="B63204" t="s">
        <v>23926</v>
      </c>
    </row>
    <row r="63205" spans="1:2" x14ac:dyDescent="0.3">
      <c r="A63205" s="2">
        <v>0.19203765689139901</v>
      </c>
      <c r="B63205" t="s">
        <v>23925</v>
      </c>
    </row>
    <row r="63206" spans="1:2" x14ac:dyDescent="0.3">
      <c r="A63206" s="2">
        <v>28.2464122794483</v>
      </c>
      <c r="B63206" t="s">
        <v>23924</v>
      </c>
    </row>
    <row r="63207" spans="1:2" x14ac:dyDescent="0.3">
      <c r="A63207" s="2">
        <v>1.03149</v>
      </c>
      <c r="B63207" t="s">
        <v>23923</v>
      </c>
    </row>
    <row r="63208" spans="1:2" x14ac:dyDescent="0.3">
      <c r="A63208" s="2">
        <v>8.6077875477515509</v>
      </c>
      <c r="B63208" t="s">
        <v>23922</v>
      </c>
    </row>
    <row r="63209" spans="1:2" x14ac:dyDescent="0.3">
      <c r="A63209" s="2">
        <v>9.1749169604982193</v>
      </c>
      <c r="B63209" t="s">
        <v>23921</v>
      </c>
    </row>
    <row r="63210" spans="1:2" x14ac:dyDescent="0.3">
      <c r="A63210" s="2">
        <v>1.4735</v>
      </c>
      <c r="B63210" t="s">
        <v>23920</v>
      </c>
    </row>
    <row r="63211" spans="1:2" x14ac:dyDescent="0.3">
      <c r="A63211" s="2">
        <v>1.47785706345714</v>
      </c>
      <c r="B63211" t="s">
        <v>23919</v>
      </c>
    </row>
    <row r="63212" spans="1:2" x14ac:dyDescent="0.3">
      <c r="A63212" s="2">
        <v>4.9243311089429203E-3</v>
      </c>
      <c r="B63212" t="s">
        <v>23918</v>
      </c>
    </row>
    <row r="63213" spans="1:2" x14ac:dyDescent="0.3">
      <c r="A63213" s="2">
        <v>1.57687181615413</v>
      </c>
      <c r="B63213" t="s">
        <v>23917</v>
      </c>
    </row>
    <row r="63214" spans="1:2" x14ac:dyDescent="0.3">
      <c r="A63214" s="2">
        <v>102.56769</v>
      </c>
      <c r="B63214" t="s">
        <v>23916</v>
      </c>
    </row>
    <row r="63215" spans="1:2" x14ac:dyDescent="0.3">
      <c r="A63215" s="2">
        <v>7.4779256329443902</v>
      </c>
      <c r="B63215" t="s">
        <v>23915</v>
      </c>
    </row>
    <row r="63216" spans="1:2" x14ac:dyDescent="0.3">
      <c r="A63216" s="2">
        <v>2.8655200000000001</v>
      </c>
      <c r="B63216" t="s">
        <v>23914</v>
      </c>
    </row>
    <row r="63217" spans="1:2" x14ac:dyDescent="0.3">
      <c r="A63217" s="2">
        <v>4.8708805799650801</v>
      </c>
      <c r="B63217" t="s">
        <v>23913</v>
      </c>
    </row>
    <row r="63218" spans="1:2" x14ac:dyDescent="0.3">
      <c r="A63218" s="2">
        <v>0.41796</v>
      </c>
      <c r="B63218" t="s">
        <v>23912</v>
      </c>
    </row>
    <row r="63219" spans="1:2" x14ac:dyDescent="0.3">
      <c r="A63219" s="2">
        <v>0.13095000000000001</v>
      </c>
      <c r="B63219" t="s">
        <v>23911</v>
      </c>
    </row>
    <row r="63220" spans="1:2" x14ac:dyDescent="0.3">
      <c r="A63220" s="2">
        <v>4.0804600000000004</v>
      </c>
      <c r="B63220" t="s">
        <v>23910</v>
      </c>
    </row>
    <row r="63221" spans="1:2" x14ac:dyDescent="0.3">
      <c r="A63221" s="2">
        <v>92.323962112751801</v>
      </c>
      <c r="B63221" t="s">
        <v>23909</v>
      </c>
    </row>
    <row r="63222" spans="1:2" x14ac:dyDescent="0.3">
      <c r="A63222" s="2">
        <v>0.316740315136745</v>
      </c>
      <c r="B63222" t="s">
        <v>23908</v>
      </c>
    </row>
    <row r="63223" spans="1:2" x14ac:dyDescent="0.3">
      <c r="A63223" s="2">
        <v>6.9499999999999996E-3</v>
      </c>
      <c r="B63223" t="s">
        <v>23907</v>
      </c>
    </row>
    <row r="63224" spans="1:2" x14ac:dyDescent="0.3">
      <c r="A63224" s="2">
        <v>1238.15459935693</v>
      </c>
      <c r="B63224" t="s">
        <v>23906</v>
      </c>
    </row>
    <row r="63225" spans="1:2" x14ac:dyDescent="0.3">
      <c r="A63225" s="2">
        <v>3.5775800000000002</v>
      </c>
      <c r="B63225" t="s">
        <v>23905</v>
      </c>
    </row>
    <row r="63226" spans="1:2" x14ac:dyDescent="0.3">
      <c r="A63226" s="2">
        <v>1.46538478072473E-2</v>
      </c>
      <c r="B63226" t="s">
        <v>23904</v>
      </c>
    </row>
    <row r="63227" spans="1:2" x14ac:dyDescent="0.3">
      <c r="A63227" s="2">
        <v>51.413914348030403</v>
      </c>
      <c r="B63227" t="s">
        <v>23903</v>
      </c>
    </row>
    <row r="63228" spans="1:2" x14ac:dyDescent="0.3">
      <c r="A63228" s="2">
        <v>10.9348235702167</v>
      </c>
      <c r="B63228" t="s">
        <v>23902</v>
      </c>
    </row>
    <row r="63229" spans="1:2" x14ac:dyDescent="0.3">
      <c r="A63229" s="2">
        <v>0.88958585983136895</v>
      </c>
      <c r="B63229" t="s">
        <v>23901</v>
      </c>
    </row>
    <row r="63230" spans="1:2" x14ac:dyDescent="0.3">
      <c r="A63230" s="2">
        <v>0.47475000000000001</v>
      </c>
      <c r="B63230" t="s">
        <v>23900</v>
      </c>
    </row>
    <row r="63231" spans="1:2" x14ac:dyDescent="0.3">
      <c r="A63231" s="2">
        <v>7.8723805408261196</v>
      </c>
      <c r="B63231" t="s">
        <v>23899</v>
      </c>
    </row>
    <row r="63232" spans="1:2" x14ac:dyDescent="0.3">
      <c r="A63232" s="2">
        <v>0.65796958301299502</v>
      </c>
      <c r="B63232" t="s">
        <v>23898</v>
      </c>
    </row>
    <row r="63233" spans="1:2" x14ac:dyDescent="0.3">
      <c r="A63233" s="2">
        <v>3.9422230379738199</v>
      </c>
      <c r="B63233" t="s">
        <v>23897</v>
      </c>
    </row>
    <row r="63234" spans="1:2" x14ac:dyDescent="0.3">
      <c r="A63234" s="2">
        <v>34.257408560656899</v>
      </c>
      <c r="B63234" t="s">
        <v>23896</v>
      </c>
    </row>
    <row r="63235" spans="1:2" x14ac:dyDescent="0.3">
      <c r="A63235" s="2">
        <v>0.46438833155394099</v>
      </c>
      <c r="B63235" t="s">
        <v>23895</v>
      </c>
    </row>
    <row r="63236" spans="1:2" x14ac:dyDescent="0.3">
      <c r="A63236" s="2">
        <v>35.047882051441498</v>
      </c>
      <c r="B63236" t="s">
        <v>23894</v>
      </c>
    </row>
    <row r="63237" spans="1:2" x14ac:dyDescent="0.3">
      <c r="A63237" s="2">
        <v>3.4045100000000001</v>
      </c>
      <c r="B63237" t="s">
        <v>23893</v>
      </c>
    </row>
    <row r="63238" spans="1:2" x14ac:dyDescent="0.3">
      <c r="A63238" s="2">
        <v>3.80802</v>
      </c>
      <c r="B63238" t="s">
        <v>23892</v>
      </c>
    </row>
    <row r="63239" spans="1:2" x14ac:dyDescent="0.3">
      <c r="A63239" s="2">
        <v>4.2221599999999997</v>
      </c>
      <c r="B63239" t="s">
        <v>23891</v>
      </c>
    </row>
    <row r="63240" spans="1:2" x14ac:dyDescent="0.3">
      <c r="A63240" s="2">
        <v>4.4042399999999997</v>
      </c>
      <c r="B63240" t="s">
        <v>23890</v>
      </c>
    </row>
    <row r="63241" spans="1:2" x14ac:dyDescent="0.3">
      <c r="A63241" s="2">
        <v>4.3544400000000003</v>
      </c>
      <c r="B63241" t="s">
        <v>23889</v>
      </c>
    </row>
    <row r="63242" spans="1:2" x14ac:dyDescent="0.3">
      <c r="A63242" s="2">
        <v>2.3161299999999998</v>
      </c>
      <c r="B63242" t="s">
        <v>23888</v>
      </c>
    </row>
    <row r="63243" spans="1:2" x14ac:dyDescent="0.3">
      <c r="A63243" s="2">
        <v>4.4592799999999997</v>
      </c>
      <c r="B63243" t="s">
        <v>23887</v>
      </c>
    </row>
    <row r="63244" spans="1:2" x14ac:dyDescent="0.3">
      <c r="A63244" s="2">
        <v>0.29493000000000003</v>
      </c>
      <c r="B63244" t="s">
        <v>23886</v>
      </c>
    </row>
    <row r="63245" spans="1:2" x14ac:dyDescent="0.3">
      <c r="A63245" s="2">
        <v>0.33288000000000001</v>
      </c>
      <c r="B63245" t="s">
        <v>23885</v>
      </c>
    </row>
    <row r="63246" spans="1:2" x14ac:dyDescent="0.3">
      <c r="A63246" s="2">
        <v>2.88515950728106E-3</v>
      </c>
      <c r="B63246" t="s">
        <v>23884</v>
      </c>
    </row>
    <row r="63247" spans="1:2" x14ac:dyDescent="0.3">
      <c r="A63247" s="2">
        <v>38.161340000000003</v>
      </c>
      <c r="B63247" t="s">
        <v>23883</v>
      </c>
    </row>
    <row r="63248" spans="1:2" x14ac:dyDescent="0.3">
      <c r="A63248" s="2">
        <v>60.160359999999997</v>
      </c>
      <c r="B63248" t="s">
        <v>23882</v>
      </c>
    </row>
    <row r="63249" spans="1:2" x14ac:dyDescent="0.3">
      <c r="A63249" s="2">
        <v>1.2576631528746101</v>
      </c>
      <c r="B63249" t="s">
        <v>23881</v>
      </c>
    </row>
    <row r="63250" spans="1:2" x14ac:dyDescent="0.3">
      <c r="A63250" s="2">
        <v>7.4366162126708204</v>
      </c>
      <c r="B63250" t="s">
        <v>23880</v>
      </c>
    </row>
    <row r="63251" spans="1:2" x14ac:dyDescent="0.3">
      <c r="A63251" s="2">
        <v>41.314752601095897</v>
      </c>
      <c r="B63251" t="s">
        <v>23879</v>
      </c>
    </row>
    <row r="63252" spans="1:2" x14ac:dyDescent="0.3">
      <c r="A63252" s="2">
        <v>8.7043003347986794</v>
      </c>
      <c r="B63252" t="s">
        <v>23878</v>
      </c>
    </row>
    <row r="63253" spans="1:2" x14ac:dyDescent="0.3">
      <c r="A63253" s="2">
        <v>5.9517682243492201E-2</v>
      </c>
      <c r="B63253" t="s">
        <v>23877</v>
      </c>
    </row>
    <row r="63254" spans="1:2" x14ac:dyDescent="0.3">
      <c r="A63254" s="2">
        <v>7.8850000000000003E-2</v>
      </c>
      <c r="B63254" t="s">
        <v>23876</v>
      </c>
    </row>
    <row r="63255" spans="1:2" x14ac:dyDescent="0.3">
      <c r="A63255" s="2">
        <v>36.301877168555301</v>
      </c>
      <c r="B63255" t="s">
        <v>23875</v>
      </c>
    </row>
    <row r="63256" spans="1:2" x14ac:dyDescent="0.3">
      <c r="A63256" s="2">
        <v>1.1309727192039201</v>
      </c>
      <c r="B63256" t="s">
        <v>23874</v>
      </c>
    </row>
    <row r="63257" spans="1:2" x14ac:dyDescent="0.3">
      <c r="A63257" s="2">
        <v>5.9889599999999996</v>
      </c>
      <c r="B63257" t="s">
        <v>23873</v>
      </c>
    </row>
    <row r="63258" spans="1:2" x14ac:dyDescent="0.3">
      <c r="A63258" s="2">
        <v>14.001768295568001</v>
      </c>
      <c r="B63258" t="s">
        <v>23872</v>
      </c>
    </row>
    <row r="63259" spans="1:2" x14ac:dyDescent="0.3">
      <c r="A63259" s="2">
        <v>26.873339999999999</v>
      </c>
      <c r="B63259" t="s">
        <v>23871</v>
      </c>
    </row>
    <row r="63260" spans="1:2" x14ac:dyDescent="0.3">
      <c r="A63260" s="2">
        <v>3.1817700000000002</v>
      </c>
      <c r="B63260" t="s">
        <v>23870</v>
      </c>
    </row>
    <row r="63261" spans="1:2" x14ac:dyDescent="0.3">
      <c r="A63261" s="2">
        <v>1.39444236979179</v>
      </c>
      <c r="B63261" t="s">
        <v>23869</v>
      </c>
    </row>
    <row r="63262" spans="1:2" x14ac:dyDescent="0.3">
      <c r="A63262" s="2">
        <v>1.2303749710622001</v>
      </c>
      <c r="B63262" t="s">
        <v>23868</v>
      </c>
    </row>
    <row r="63263" spans="1:2" x14ac:dyDescent="0.3">
      <c r="A63263" s="2">
        <v>11.1849154690796</v>
      </c>
      <c r="B63263" t="s">
        <v>23867</v>
      </c>
    </row>
    <row r="63264" spans="1:2" x14ac:dyDescent="0.3">
      <c r="A63264" s="2">
        <v>0.39120670204197999</v>
      </c>
      <c r="B63264" t="s">
        <v>23866</v>
      </c>
    </row>
    <row r="63265" spans="1:2" x14ac:dyDescent="0.3">
      <c r="A63265" s="2">
        <v>25.896039999999999</v>
      </c>
      <c r="B63265" t="s">
        <v>23865</v>
      </c>
    </row>
    <row r="63266" spans="1:2" x14ac:dyDescent="0.3">
      <c r="A63266" s="2">
        <v>10.91403</v>
      </c>
      <c r="B63266" t="s">
        <v>23864</v>
      </c>
    </row>
    <row r="63267" spans="1:2" x14ac:dyDescent="0.3">
      <c r="A63267" s="2">
        <v>1.24831</v>
      </c>
      <c r="B63267" t="s">
        <v>23863</v>
      </c>
    </row>
    <row r="63268" spans="1:2" x14ac:dyDescent="0.3">
      <c r="A63268" s="2">
        <v>4.8832141011328698</v>
      </c>
      <c r="B63268" t="s">
        <v>23862</v>
      </c>
    </row>
    <row r="63269" spans="1:2" x14ac:dyDescent="0.3">
      <c r="A63269" s="2">
        <v>4.2465599999999997</v>
      </c>
      <c r="B63269" t="s">
        <v>23861</v>
      </c>
    </row>
    <row r="63270" spans="1:2" x14ac:dyDescent="0.3">
      <c r="A63270" s="2">
        <v>3.62E-3</v>
      </c>
      <c r="B63270" t="s">
        <v>23860</v>
      </c>
    </row>
    <row r="63271" spans="1:2" x14ac:dyDescent="0.3">
      <c r="A63271" s="2">
        <v>5.6704687890251302</v>
      </c>
      <c r="B63271" t="s">
        <v>23859</v>
      </c>
    </row>
    <row r="63272" spans="1:2" x14ac:dyDescent="0.3">
      <c r="A63272" s="2">
        <v>6.8617751119467796</v>
      </c>
      <c r="B63272" t="s">
        <v>23858</v>
      </c>
    </row>
    <row r="63273" spans="1:2" x14ac:dyDescent="0.3">
      <c r="A63273" s="2">
        <v>2.6511499999999999</v>
      </c>
      <c r="B63273" t="s">
        <v>23857</v>
      </c>
    </row>
    <row r="63274" spans="1:2" x14ac:dyDescent="0.3">
      <c r="A63274" s="2">
        <v>2.6369899999999999</v>
      </c>
      <c r="B63274" t="s">
        <v>23856</v>
      </c>
    </row>
    <row r="63275" spans="1:2" x14ac:dyDescent="0.3">
      <c r="A63275" s="2">
        <v>4.5476799999999997</v>
      </c>
      <c r="B63275" t="s">
        <v>23855</v>
      </c>
    </row>
    <row r="63276" spans="1:2" x14ac:dyDescent="0.3">
      <c r="A63276" s="2">
        <v>4.2221491735026498E-2</v>
      </c>
      <c r="B63276" t="s">
        <v>23854</v>
      </c>
    </row>
    <row r="63277" spans="1:2" x14ac:dyDescent="0.3">
      <c r="A63277" s="2">
        <v>0.114110129543262</v>
      </c>
      <c r="B63277" t="s">
        <v>23853</v>
      </c>
    </row>
    <row r="63278" spans="1:2" x14ac:dyDescent="0.3">
      <c r="A63278" s="2">
        <v>31.787500000000001</v>
      </c>
      <c r="B63278" t="s">
        <v>23852</v>
      </c>
    </row>
    <row r="63279" spans="1:2" x14ac:dyDescent="0.3">
      <c r="A63279" s="2">
        <v>1.342E-2</v>
      </c>
      <c r="B63279" t="s">
        <v>23851</v>
      </c>
    </row>
    <row r="63280" spans="1:2" x14ac:dyDescent="0.3">
      <c r="A63280" s="2">
        <v>0.105957685804893</v>
      </c>
      <c r="B63280" t="s">
        <v>23850</v>
      </c>
    </row>
    <row r="63281" spans="1:2" x14ac:dyDescent="0.3">
      <c r="A63281" s="2">
        <v>33.66357</v>
      </c>
      <c r="B63281" t="s">
        <v>23849</v>
      </c>
    </row>
    <row r="63282" spans="1:2" x14ac:dyDescent="0.3">
      <c r="A63282" s="2">
        <v>1.02816</v>
      </c>
      <c r="B63282" t="s">
        <v>23848</v>
      </c>
    </row>
    <row r="63283" spans="1:2" x14ac:dyDescent="0.3">
      <c r="A63283" s="2">
        <v>8.63218</v>
      </c>
      <c r="B63283" t="s">
        <v>23847</v>
      </c>
    </row>
    <row r="63284" spans="1:2" x14ac:dyDescent="0.3">
      <c r="A63284" s="2">
        <v>0.20419999999999999</v>
      </c>
      <c r="B63284" t="s">
        <v>23846</v>
      </c>
    </row>
    <row r="63285" spans="1:2" x14ac:dyDescent="0.3">
      <c r="A63285" s="2">
        <v>8.9530473422315708</v>
      </c>
      <c r="B63285" t="s">
        <v>23845</v>
      </c>
    </row>
    <row r="63286" spans="1:2" x14ac:dyDescent="0.3">
      <c r="A63286" s="2">
        <v>4.0266777469636796</v>
      </c>
      <c r="B63286" t="s">
        <v>23844</v>
      </c>
    </row>
    <row r="63287" spans="1:2" x14ac:dyDescent="0.3">
      <c r="A63287" s="2">
        <v>0.73057000000000005</v>
      </c>
      <c r="B63287" t="s">
        <v>23843</v>
      </c>
    </row>
    <row r="63288" spans="1:2" x14ac:dyDescent="0.3">
      <c r="A63288" s="2">
        <v>96.330365471059693</v>
      </c>
      <c r="B63288" t="s">
        <v>23842</v>
      </c>
    </row>
    <row r="63289" spans="1:2" x14ac:dyDescent="0.3">
      <c r="A63289" s="2">
        <v>5.8326009577710898E-2</v>
      </c>
      <c r="B63289" t="s">
        <v>23841</v>
      </c>
    </row>
    <row r="63290" spans="1:2" x14ac:dyDescent="0.3">
      <c r="A63290" s="2">
        <v>7.5798300000000003</v>
      </c>
      <c r="B63290" t="s">
        <v>23840</v>
      </c>
    </row>
    <row r="63291" spans="1:2" x14ac:dyDescent="0.3">
      <c r="A63291" s="2">
        <v>0.42272999999999999</v>
      </c>
      <c r="B63291" t="s">
        <v>23839</v>
      </c>
    </row>
    <row r="63292" spans="1:2" x14ac:dyDescent="0.3">
      <c r="A63292" s="2">
        <v>2.7779699999999998</v>
      </c>
      <c r="B63292" t="s">
        <v>23838</v>
      </c>
    </row>
    <row r="63293" spans="1:2" x14ac:dyDescent="0.3">
      <c r="A63293" s="2">
        <v>3.2120000000000002</v>
      </c>
      <c r="B63293" t="s">
        <v>23837</v>
      </c>
    </row>
    <row r="63294" spans="1:2" x14ac:dyDescent="0.3">
      <c r="A63294" s="2">
        <v>0.60065686660820905</v>
      </c>
      <c r="B63294" t="s">
        <v>23836</v>
      </c>
    </row>
    <row r="63295" spans="1:2" x14ac:dyDescent="0.3">
      <c r="A63295" s="2">
        <v>9.0443942612044399</v>
      </c>
      <c r="B63295" t="s">
        <v>23835</v>
      </c>
    </row>
    <row r="63296" spans="1:2" x14ac:dyDescent="0.3">
      <c r="A63296" s="2">
        <v>2.7153276842567</v>
      </c>
      <c r="B63296" t="s">
        <v>23834</v>
      </c>
    </row>
    <row r="63297" spans="1:2" x14ac:dyDescent="0.3">
      <c r="A63297" s="2">
        <v>1.45219864389703E-2</v>
      </c>
      <c r="B63297" t="s">
        <v>23833</v>
      </c>
    </row>
    <row r="63298" spans="1:2" x14ac:dyDescent="0.3">
      <c r="A63298" s="2">
        <v>0.401542328659237</v>
      </c>
      <c r="B63298" t="s">
        <v>23832</v>
      </c>
    </row>
    <row r="63299" spans="1:2" x14ac:dyDescent="0.3">
      <c r="A63299" s="2">
        <v>1.6218082892438299</v>
      </c>
      <c r="B63299" t="s">
        <v>23831</v>
      </c>
    </row>
    <row r="63300" spans="1:2" x14ac:dyDescent="0.3">
      <c r="A63300" s="2">
        <v>0.16616</v>
      </c>
      <c r="B63300" t="s">
        <v>23830</v>
      </c>
    </row>
    <row r="63301" spans="1:2" x14ac:dyDescent="0.3">
      <c r="A63301" s="2">
        <v>4.8327189842937299</v>
      </c>
      <c r="B63301" t="s">
        <v>23829</v>
      </c>
    </row>
    <row r="63302" spans="1:2" x14ac:dyDescent="0.3">
      <c r="A63302" s="2">
        <v>9.4061800000000009</v>
      </c>
      <c r="B63302" t="s">
        <v>23828</v>
      </c>
    </row>
    <row r="63303" spans="1:2" x14ac:dyDescent="0.3">
      <c r="A63303" s="2">
        <v>10.895009999999999</v>
      </c>
      <c r="B63303" t="s">
        <v>23827</v>
      </c>
    </row>
    <row r="63304" spans="1:2" x14ac:dyDescent="0.3">
      <c r="A63304" s="2">
        <v>14.11458</v>
      </c>
      <c r="B63304" t="s">
        <v>23826</v>
      </c>
    </row>
    <row r="63305" spans="1:2" x14ac:dyDescent="0.3">
      <c r="A63305" s="2">
        <v>2.0515748135004901</v>
      </c>
      <c r="B63305" t="s">
        <v>23825</v>
      </c>
    </row>
    <row r="63306" spans="1:2" x14ac:dyDescent="0.3">
      <c r="A63306" s="2">
        <v>0.12193863422542001</v>
      </c>
      <c r="B63306" t="s">
        <v>23824</v>
      </c>
    </row>
    <row r="63307" spans="1:2" x14ac:dyDescent="0.3">
      <c r="A63307" s="2">
        <v>2.4184100000000002</v>
      </c>
      <c r="B63307" t="s">
        <v>23823</v>
      </c>
    </row>
    <row r="63308" spans="1:2" x14ac:dyDescent="0.3">
      <c r="A63308" s="2">
        <v>2.2249783244825401</v>
      </c>
      <c r="B63308" t="s">
        <v>23822</v>
      </c>
    </row>
    <row r="63309" spans="1:2" x14ac:dyDescent="0.3">
      <c r="A63309" s="2">
        <v>3.4644024261772598E-4</v>
      </c>
      <c r="B63309" t="s">
        <v>23821</v>
      </c>
    </row>
    <row r="63310" spans="1:2" x14ac:dyDescent="0.3">
      <c r="A63310" s="2">
        <v>1.88076</v>
      </c>
      <c r="B63310" t="s">
        <v>23820</v>
      </c>
    </row>
    <row r="63311" spans="1:2" x14ac:dyDescent="0.3">
      <c r="A63311" s="2">
        <v>1.6955383139012801E-3</v>
      </c>
      <c r="B63311" t="s">
        <v>23819</v>
      </c>
    </row>
    <row r="63312" spans="1:2" x14ac:dyDescent="0.3">
      <c r="A63312" s="2">
        <v>4.8019699999999998</v>
      </c>
      <c r="B63312" t="s">
        <v>23818</v>
      </c>
    </row>
    <row r="63313" spans="1:2" x14ac:dyDescent="0.3">
      <c r="A63313" s="2">
        <v>4.8283500000000004</v>
      </c>
      <c r="B63313" t="s">
        <v>23817</v>
      </c>
    </row>
    <row r="63314" spans="1:2" x14ac:dyDescent="0.3">
      <c r="A63314" s="2">
        <v>0.42702220820646503</v>
      </c>
      <c r="B63314" t="s">
        <v>23816</v>
      </c>
    </row>
    <row r="63315" spans="1:2" x14ac:dyDescent="0.3">
      <c r="A63315" s="2">
        <v>4.25018368351882</v>
      </c>
      <c r="B63315" t="s">
        <v>23815</v>
      </c>
    </row>
    <row r="63316" spans="1:2" x14ac:dyDescent="0.3">
      <c r="A63316" s="2">
        <v>0.31623238364767697</v>
      </c>
      <c r="B63316" t="s">
        <v>23814</v>
      </c>
    </row>
    <row r="63317" spans="1:2" x14ac:dyDescent="0.3">
      <c r="A63317" s="2">
        <v>0.32709453396877403</v>
      </c>
      <c r="B63317" t="s">
        <v>23813</v>
      </c>
    </row>
    <row r="63318" spans="1:2" x14ac:dyDescent="0.3">
      <c r="A63318" s="2">
        <v>1.0056700000000001</v>
      </c>
      <c r="B63318" t="s">
        <v>23812</v>
      </c>
    </row>
    <row r="63319" spans="1:2" x14ac:dyDescent="0.3">
      <c r="A63319" s="2">
        <v>6.8314399999999997</v>
      </c>
      <c r="B63319" t="s">
        <v>23811</v>
      </c>
    </row>
    <row r="63320" spans="1:2" x14ac:dyDescent="0.3">
      <c r="A63320" s="2">
        <v>111.01989</v>
      </c>
      <c r="B63320" t="s">
        <v>23810</v>
      </c>
    </row>
    <row r="63321" spans="1:2" x14ac:dyDescent="0.3">
      <c r="A63321" s="2">
        <v>0.87446308238231096</v>
      </c>
      <c r="B63321" t="s">
        <v>23809</v>
      </c>
    </row>
    <row r="63322" spans="1:2" x14ac:dyDescent="0.3">
      <c r="A63322" s="2">
        <v>10.611016135458501</v>
      </c>
      <c r="B63322" t="s">
        <v>23808</v>
      </c>
    </row>
    <row r="63323" spans="1:2" x14ac:dyDescent="0.3">
      <c r="A63323" s="2">
        <v>2</v>
      </c>
      <c r="B63323" t="s">
        <v>23807</v>
      </c>
    </row>
    <row r="63324" spans="1:2" x14ac:dyDescent="0.3">
      <c r="A63324" s="2">
        <v>1.8543099999999999</v>
      </c>
      <c r="B63324" t="s">
        <v>23806</v>
      </c>
    </row>
    <row r="63325" spans="1:2" x14ac:dyDescent="0.3">
      <c r="A63325" s="2">
        <v>1.2438896648406301E-2</v>
      </c>
      <c r="B63325" t="s">
        <v>23805</v>
      </c>
    </row>
    <row r="63326" spans="1:2" x14ac:dyDescent="0.3">
      <c r="A63326" s="2">
        <v>1.21483993374462E-2</v>
      </c>
      <c r="B63326" t="s">
        <v>23804</v>
      </c>
    </row>
    <row r="63327" spans="1:2" x14ac:dyDescent="0.3">
      <c r="A63327" s="2">
        <v>1.9246717524832001E-2</v>
      </c>
      <c r="B63327" t="s">
        <v>23803</v>
      </c>
    </row>
    <row r="63328" spans="1:2" x14ac:dyDescent="0.3">
      <c r="A63328" s="2">
        <v>3.4344399999999999</v>
      </c>
      <c r="B63328" t="s">
        <v>23802</v>
      </c>
    </row>
    <row r="63329" spans="1:2" x14ac:dyDescent="0.3">
      <c r="A63329" s="2">
        <v>0.01</v>
      </c>
      <c r="B63329" t="s">
        <v>23801</v>
      </c>
    </row>
    <row r="63330" spans="1:2" x14ac:dyDescent="0.3">
      <c r="A63330" s="2">
        <v>3.3698568767403798</v>
      </c>
      <c r="B63330" t="s">
        <v>23800</v>
      </c>
    </row>
    <row r="63331" spans="1:2" x14ac:dyDescent="0.3">
      <c r="A63331" s="2">
        <v>3.1850900000000002</v>
      </c>
      <c r="B63331" t="s">
        <v>23799</v>
      </c>
    </row>
    <row r="63332" spans="1:2" x14ac:dyDescent="0.3">
      <c r="A63332" s="2">
        <v>4.4034630539581997E-3</v>
      </c>
      <c r="B63332" t="s">
        <v>23798</v>
      </c>
    </row>
    <row r="63333" spans="1:2" x14ac:dyDescent="0.3">
      <c r="A63333" s="2">
        <v>3.0778314141844199E-3</v>
      </c>
      <c r="B63333" t="s">
        <v>23797</v>
      </c>
    </row>
    <row r="63334" spans="1:2" x14ac:dyDescent="0.3">
      <c r="A63334" s="2">
        <v>2.6611940661459599</v>
      </c>
      <c r="B63334" t="s">
        <v>23796</v>
      </c>
    </row>
    <row r="63335" spans="1:2" x14ac:dyDescent="0.3">
      <c r="A63335" s="2">
        <v>6.0289313081016899E-2</v>
      </c>
      <c r="B63335" t="s">
        <v>23795</v>
      </c>
    </row>
    <row r="63336" spans="1:2" x14ac:dyDescent="0.3">
      <c r="A63336" s="2">
        <v>225.30195000000001</v>
      </c>
      <c r="B63336" t="s">
        <v>23794</v>
      </c>
    </row>
    <row r="63337" spans="1:2" x14ac:dyDescent="0.3">
      <c r="A63337" s="2">
        <v>2470.8937323405498</v>
      </c>
      <c r="B63337" t="s">
        <v>23793</v>
      </c>
    </row>
    <row r="63338" spans="1:2" x14ac:dyDescent="0.3">
      <c r="A63338" s="2">
        <v>11.845720800039199</v>
      </c>
      <c r="B63338" t="s">
        <v>23792</v>
      </c>
    </row>
    <row r="63339" spans="1:2" x14ac:dyDescent="0.3">
      <c r="A63339" s="2">
        <v>9.2478800000000003</v>
      </c>
      <c r="B63339" t="s">
        <v>23791</v>
      </c>
    </row>
    <row r="63340" spans="1:2" x14ac:dyDescent="0.3">
      <c r="A63340" s="2">
        <v>53.587330000000001</v>
      </c>
      <c r="B63340" t="s">
        <v>23790</v>
      </c>
    </row>
    <row r="63341" spans="1:2" x14ac:dyDescent="0.3">
      <c r="A63341" s="2">
        <v>9.7411300000000001</v>
      </c>
      <c r="B63341" t="s">
        <v>23789</v>
      </c>
    </row>
    <row r="63342" spans="1:2" x14ac:dyDescent="0.3">
      <c r="A63342" s="2">
        <v>2.4767842071685999E-2</v>
      </c>
      <c r="B63342" t="s">
        <v>23788</v>
      </c>
    </row>
    <row r="63343" spans="1:2" x14ac:dyDescent="0.3">
      <c r="A63343" s="2">
        <v>1.5379814920254401E-2</v>
      </c>
      <c r="B63343" t="s">
        <v>23787</v>
      </c>
    </row>
    <row r="63344" spans="1:2" x14ac:dyDescent="0.3">
      <c r="A63344" s="2">
        <v>5.6163920268758396</v>
      </c>
      <c r="B63344" t="s">
        <v>23786</v>
      </c>
    </row>
    <row r="63345" spans="1:2" x14ac:dyDescent="0.3">
      <c r="A63345" s="2">
        <v>7.1828382588148706E-2</v>
      </c>
      <c r="B63345" t="s">
        <v>23785</v>
      </c>
    </row>
    <row r="63346" spans="1:2" x14ac:dyDescent="0.3">
      <c r="A63346" s="2">
        <v>0.18628845322930701</v>
      </c>
      <c r="B63346" t="s">
        <v>23784</v>
      </c>
    </row>
    <row r="63347" spans="1:2" x14ac:dyDescent="0.3">
      <c r="A63347" s="2">
        <v>4.4192563267835003E-3</v>
      </c>
      <c r="B63347" t="s">
        <v>23783</v>
      </c>
    </row>
    <row r="63348" spans="1:2" x14ac:dyDescent="0.3">
      <c r="A63348" s="2">
        <v>0.29088849160102698</v>
      </c>
      <c r="B63348" t="s">
        <v>23782</v>
      </c>
    </row>
    <row r="63349" spans="1:2" x14ac:dyDescent="0.3">
      <c r="A63349" s="2">
        <v>6.3818683441111199</v>
      </c>
      <c r="B63349" t="s">
        <v>23781</v>
      </c>
    </row>
    <row r="63350" spans="1:2" x14ac:dyDescent="0.3">
      <c r="A63350" s="2">
        <v>4.1747847928586502E-3</v>
      </c>
      <c r="B63350" t="s">
        <v>23780</v>
      </c>
    </row>
    <row r="63351" spans="1:2" x14ac:dyDescent="0.3">
      <c r="A63351" s="2">
        <v>3.0768981813423602</v>
      </c>
      <c r="B63351" t="s">
        <v>23779</v>
      </c>
    </row>
    <row r="63352" spans="1:2" x14ac:dyDescent="0.3">
      <c r="A63352" s="2">
        <v>0.71183299256983401</v>
      </c>
      <c r="B63352" t="s">
        <v>23778</v>
      </c>
    </row>
    <row r="63353" spans="1:2" x14ac:dyDescent="0.3">
      <c r="A63353" s="2">
        <v>0.32632422608061601</v>
      </c>
      <c r="B63353" t="s">
        <v>23777</v>
      </c>
    </row>
    <row r="63354" spans="1:2" x14ac:dyDescent="0.3">
      <c r="A63354" s="2">
        <v>0.17104398858693201</v>
      </c>
      <c r="B63354" t="s">
        <v>23776</v>
      </c>
    </row>
    <row r="63355" spans="1:2" x14ac:dyDescent="0.3">
      <c r="A63355" s="2">
        <v>0.70465873903106102</v>
      </c>
      <c r="B63355" t="s">
        <v>23775</v>
      </c>
    </row>
    <row r="63356" spans="1:2" x14ac:dyDescent="0.3">
      <c r="A63356" s="2">
        <v>1.5713806248102899</v>
      </c>
      <c r="B63356" t="s">
        <v>23774</v>
      </c>
    </row>
    <row r="63357" spans="1:2" x14ac:dyDescent="0.3">
      <c r="A63357" s="2">
        <v>1.0062424130491701</v>
      </c>
      <c r="B63357" t="s">
        <v>23773</v>
      </c>
    </row>
    <row r="63358" spans="1:2" x14ac:dyDescent="0.3">
      <c r="A63358" s="2">
        <v>25.148879999999998</v>
      </c>
      <c r="B63358" t="s">
        <v>23772</v>
      </c>
    </row>
    <row r="63359" spans="1:2" x14ac:dyDescent="0.3">
      <c r="A63359" s="2">
        <v>83.032159548344595</v>
      </c>
      <c r="B63359" t="s">
        <v>23771</v>
      </c>
    </row>
    <row r="63360" spans="1:2" x14ac:dyDescent="0.3">
      <c r="A63360" s="2">
        <v>3.84600823162968E-3</v>
      </c>
      <c r="B63360" t="s">
        <v>23770</v>
      </c>
    </row>
    <row r="63361" spans="1:2" x14ac:dyDescent="0.3">
      <c r="A63361" s="2">
        <v>22.808479999999999</v>
      </c>
      <c r="B63361" t="s">
        <v>23769</v>
      </c>
    </row>
    <row r="63362" spans="1:2" x14ac:dyDescent="0.3">
      <c r="A63362" s="2">
        <v>3.0878904331077499</v>
      </c>
      <c r="B63362" t="s">
        <v>23768</v>
      </c>
    </row>
    <row r="63363" spans="1:2" x14ac:dyDescent="0.3">
      <c r="A63363" s="2">
        <v>6.8412579253073202</v>
      </c>
      <c r="B63363" t="s">
        <v>23767</v>
      </c>
    </row>
    <row r="63364" spans="1:2" x14ac:dyDescent="0.3">
      <c r="A63364" s="2">
        <v>0.36713598726006502</v>
      </c>
      <c r="B63364" t="s">
        <v>23766</v>
      </c>
    </row>
    <row r="63365" spans="1:2" x14ac:dyDescent="0.3">
      <c r="A63365" s="2">
        <v>11.884699652633</v>
      </c>
      <c r="B63365" t="s">
        <v>23765</v>
      </c>
    </row>
    <row r="63366" spans="1:2" x14ac:dyDescent="0.3">
      <c r="A63366" s="2">
        <v>98.314430000000002</v>
      </c>
      <c r="B63366" t="s">
        <v>23764</v>
      </c>
    </row>
    <row r="63367" spans="1:2" x14ac:dyDescent="0.3">
      <c r="A63367" s="2">
        <v>1.17E-3</v>
      </c>
      <c r="B63367" t="s">
        <v>23763</v>
      </c>
    </row>
    <row r="63368" spans="1:2" x14ac:dyDescent="0.3">
      <c r="A63368" s="2">
        <v>7.2605021560183403</v>
      </c>
      <c r="B63368" t="s">
        <v>23762</v>
      </c>
    </row>
    <row r="63369" spans="1:2" x14ac:dyDescent="0.3">
      <c r="A63369" s="2">
        <v>4.84738358546665</v>
      </c>
      <c r="B63369" t="s">
        <v>23761</v>
      </c>
    </row>
    <row r="63370" spans="1:2" x14ac:dyDescent="0.3">
      <c r="A63370" s="2">
        <v>15.6959932884682</v>
      </c>
      <c r="B63370" t="s">
        <v>23760</v>
      </c>
    </row>
    <row r="63371" spans="1:2" x14ac:dyDescent="0.3">
      <c r="A63371" s="2">
        <v>2.5047799999999998</v>
      </c>
      <c r="B63371" t="s">
        <v>23759</v>
      </c>
    </row>
    <row r="63372" spans="1:2" x14ac:dyDescent="0.3">
      <c r="A63372" s="2">
        <v>8.9712468738557796</v>
      </c>
      <c r="B63372" t="s">
        <v>23758</v>
      </c>
    </row>
    <row r="63373" spans="1:2" x14ac:dyDescent="0.3">
      <c r="A63373" s="2">
        <v>3.1888629490457001</v>
      </c>
      <c r="B63373" t="s">
        <v>23757</v>
      </c>
    </row>
    <row r="63374" spans="1:2" x14ac:dyDescent="0.3">
      <c r="A63374" s="2">
        <v>3.88093040263667</v>
      </c>
      <c r="B63374" t="s">
        <v>23756</v>
      </c>
    </row>
    <row r="63375" spans="1:2" x14ac:dyDescent="0.3">
      <c r="A63375" s="2">
        <v>3.9859867851212898</v>
      </c>
      <c r="B63375" t="s">
        <v>23755</v>
      </c>
    </row>
    <row r="63376" spans="1:2" x14ac:dyDescent="0.3">
      <c r="A63376" s="2">
        <v>0.11527050238681</v>
      </c>
      <c r="B63376" t="s">
        <v>23754</v>
      </c>
    </row>
    <row r="63377" spans="1:2" x14ac:dyDescent="0.3">
      <c r="A63377" s="2">
        <v>20.748850000000001</v>
      </c>
      <c r="B63377" t="s">
        <v>23753</v>
      </c>
    </row>
    <row r="63378" spans="1:2" x14ac:dyDescent="0.3">
      <c r="A63378" s="2">
        <v>0.47443000000000002</v>
      </c>
      <c r="B63378" t="s">
        <v>23752</v>
      </c>
    </row>
    <row r="63379" spans="1:2" x14ac:dyDescent="0.3">
      <c r="A63379" s="2">
        <v>4.2057844491186298</v>
      </c>
      <c r="B63379" t="s">
        <v>23751</v>
      </c>
    </row>
    <row r="63380" spans="1:2" x14ac:dyDescent="0.3">
      <c r="A63380" s="2">
        <v>90.218634454316501</v>
      </c>
      <c r="B63380" t="s">
        <v>23750</v>
      </c>
    </row>
    <row r="63381" spans="1:2" x14ac:dyDescent="0.3">
      <c r="A63381" s="2">
        <v>9.8140000000000005E-2</v>
      </c>
      <c r="B63381" t="s">
        <v>23749</v>
      </c>
    </row>
    <row r="63382" spans="1:2" x14ac:dyDescent="0.3">
      <c r="A63382" s="2">
        <v>7.7087000000000003</v>
      </c>
      <c r="B63382" t="s">
        <v>23748</v>
      </c>
    </row>
    <row r="63383" spans="1:2" x14ac:dyDescent="0.3">
      <c r="A63383" s="2">
        <v>7.2484700000000002</v>
      </c>
      <c r="B63383" t="s">
        <v>23747</v>
      </c>
    </row>
    <row r="63384" spans="1:2" x14ac:dyDescent="0.3">
      <c r="A63384" s="2">
        <v>7.2484700000000002</v>
      </c>
      <c r="B63384" t="s">
        <v>23746</v>
      </c>
    </row>
    <row r="63385" spans="1:2" x14ac:dyDescent="0.3">
      <c r="A63385" s="2">
        <v>3.39521921807845</v>
      </c>
      <c r="B63385" t="s">
        <v>23745</v>
      </c>
    </row>
    <row r="63386" spans="1:2" x14ac:dyDescent="0.3">
      <c r="A63386" s="2">
        <v>2.8987829039711301</v>
      </c>
      <c r="B63386" t="s">
        <v>23744</v>
      </c>
    </row>
    <row r="63387" spans="1:2" x14ac:dyDescent="0.3">
      <c r="A63387" s="2">
        <v>6.8342799999999997</v>
      </c>
      <c r="B63387" t="s">
        <v>23743</v>
      </c>
    </row>
    <row r="63388" spans="1:2" x14ac:dyDescent="0.3">
      <c r="A63388" s="2">
        <v>4.9671200000000004</v>
      </c>
      <c r="B63388" t="s">
        <v>23742</v>
      </c>
    </row>
    <row r="63389" spans="1:2" x14ac:dyDescent="0.3">
      <c r="A63389" s="2">
        <v>3.1772625631766802</v>
      </c>
      <c r="B63389" t="s">
        <v>23741</v>
      </c>
    </row>
    <row r="63390" spans="1:2" x14ac:dyDescent="0.3">
      <c r="A63390" s="2">
        <v>2.9367472311073799</v>
      </c>
      <c r="B63390" t="s">
        <v>23740</v>
      </c>
    </row>
    <row r="63391" spans="1:2" x14ac:dyDescent="0.3">
      <c r="A63391" s="2">
        <v>53.470080327911802</v>
      </c>
      <c r="B63391" t="s">
        <v>23739</v>
      </c>
    </row>
    <row r="63392" spans="1:2" x14ac:dyDescent="0.3">
      <c r="A63392" s="2">
        <v>2.4629999999999999E-2</v>
      </c>
      <c r="B63392" t="s">
        <v>23738</v>
      </c>
    </row>
    <row r="63393" spans="1:2" x14ac:dyDescent="0.3">
      <c r="A63393" s="2">
        <v>2.76E-2</v>
      </c>
      <c r="B63393" t="s">
        <v>23737</v>
      </c>
    </row>
    <row r="63394" spans="1:2" x14ac:dyDescent="0.3">
      <c r="A63394" s="2">
        <v>2.8833899999999999</v>
      </c>
      <c r="B63394" t="s">
        <v>23736</v>
      </c>
    </row>
    <row r="63395" spans="1:2" x14ac:dyDescent="0.3">
      <c r="A63395" s="2">
        <v>1.20282</v>
      </c>
      <c r="B63395" t="s">
        <v>23735</v>
      </c>
    </row>
    <row r="63396" spans="1:2" x14ac:dyDescent="0.3">
      <c r="A63396" s="2">
        <v>8.5190000000000002E-2</v>
      </c>
      <c r="B63396" t="s">
        <v>23734</v>
      </c>
    </row>
    <row r="63397" spans="1:2" x14ac:dyDescent="0.3">
      <c r="A63397" s="2">
        <v>0.10723000000000001</v>
      </c>
      <c r="B63397" t="s">
        <v>23733</v>
      </c>
    </row>
    <row r="63398" spans="1:2" x14ac:dyDescent="0.3">
      <c r="A63398" s="2">
        <v>11.38223</v>
      </c>
      <c r="B63398" t="s">
        <v>23732</v>
      </c>
    </row>
    <row r="63399" spans="1:2" x14ac:dyDescent="0.3">
      <c r="A63399" s="2">
        <v>98.398380000000003</v>
      </c>
      <c r="B63399" t="s">
        <v>23731</v>
      </c>
    </row>
    <row r="63400" spans="1:2" x14ac:dyDescent="0.3">
      <c r="A63400" s="2">
        <v>9.8600000000000007E-3</v>
      </c>
      <c r="B63400" t="s">
        <v>23730</v>
      </c>
    </row>
    <row r="63401" spans="1:2" x14ac:dyDescent="0.3">
      <c r="A63401" s="2">
        <v>3.1199999999999999E-2</v>
      </c>
      <c r="B63401" t="s">
        <v>23729</v>
      </c>
    </row>
    <row r="63402" spans="1:2" x14ac:dyDescent="0.3">
      <c r="A63402" s="2">
        <v>2.1587299999999998</v>
      </c>
      <c r="B63402" t="s">
        <v>23728</v>
      </c>
    </row>
    <row r="63403" spans="1:2" x14ac:dyDescent="0.3">
      <c r="A63403" s="2">
        <v>2.4049200000000002</v>
      </c>
      <c r="B63403" t="s">
        <v>23727</v>
      </c>
    </row>
    <row r="63404" spans="1:2" x14ac:dyDescent="0.3">
      <c r="A63404" s="2">
        <v>0.27766999999999997</v>
      </c>
      <c r="B63404" t="s">
        <v>23726</v>
      </c>
    </row>
    <row r="63405" spans="1:2" x14ac:dyDescent="0.3">
      <c r="A63405" s="2">
        <v>0.26326574434776001</v>
      </c>
      <c r="B63405" t="s">
        <v>23725</v>
      </c>
    </row>
    <row r="63406" spans="1:2" x14ac:dyDescent="0.3">
      <c r="A63406" s="2">
        <v>1.34624324131727</v>
      </c>
      <c r="B63406" t="s">
        <v>23724</v>
      </c>
    </row>
    <row r="63407" spans="1:2" x14ac:dyDescent="0.3">
      <c r="A63407" s="2">
        <v>205.15986000000001</v>
      </c>
      <c r="B63407" t="s">
        <v>23723</v>
      </c>
    </row>
    <row r="63408" spans="1:2" x14ac:dyDescent="0.3">
      <c r="A63408" s="2">
        <v>1.20702750861151E-3</v>
      </c>
      <c r="B63408" t="s">
        <v>23722</v>
      </c>
    </row>
    <row r="63409" spans="1:2" x14ac:dyDescent="0.3">
      <c r="A63409" s="2">
        <v>29.758202813733998</v>
      </c>
      <c r="B63409" t="s">
        <v>23721</v>
      </c>
    </row>
    <row r="63410" spans="1:2" x14ac:dyDescent="0.3">
      <c r="A63410" s="2">
        <v>62.807020000000001</v>
      </c>
      <c r="B63410" t="s">
        <v>23720</v>
      </c>
    </row>
    <row r="63411" spans="1:2" x14ac:dyDescent="0.3">
      <c r="A63411" s="2">
        <v>21.706202150947099</v>
      </c>
      <c r="B63411" t="s">
        <v>23719</v>
      </c>
    </row>
    <row r="63412" spans="1:2" x14ac:dyDescent="0.3">
      <c r="A63412" s="2">
        <v>2.6686000000000001</v>
      </c>
      <c r="B63412" t="s">
        <v>23718</v>
      </c>
    </row>
    <row r="63413" spans="1:2" x14ac:dyDescent="0.3">
      <c r="A63413" s="2">
        <v>5.7572200000000002</v>
      </c>
      <c r="B63413" t="s">
        <v>23717</v>
      </c>
    </row>
    <row r="63414" spans="1:2" x14ac:dyDescent="0.3">
      <c r="A63414" s="2">
        <v>0.16735</v>
      </c>
      <c r="B63414" t="s">
        <v>23716</v>
      </c>
    </row>
    <row r="63415" spans="1:2" x14ac:dyDescent="0.3">
      <c r="A63415" s="2">
        <v>0.13611999999999999</v>
      </c>
      <c r="B63415" t="s">
        <v>23715</v>
      </c>
    </row>
    <row r="63416" spans="1:2" x14ac:dyDescent="0.3">
      <c r="A63416" s="2">
        <v>49.518447781535897</v>
      </c>
      <c r="B63416" t="s">
        <v>23714</v>
      </c>
    </row>
    <row r="63417" spans="1:2" x14ac:dyDescent="0.3">
      <c r="A63417" s="2">
        <v>14.919909025129201</v>
      </c>
      <c r="B63417" t="s">
        <v>23713</v>
      </c>
    </row>
    <row r="63418" spans="1:2" x14ac:dyDescent="0.3">
      <c r="A63418" s="2">
        <v>0.28001999999999999</v>
      </c>
      <c r="B63418" t="s">
        <v>23712</v>
      </c>
    </row>
    <row r="63419" spans="1:2" x14ac:dyDescent="0.3">
      <c r="A63419" s="2">
        <v>29.859129165890401</v>
      </c>
      <c r="B63419" t="s">
        <v>23711</v>
      </c>
    </row>
    <row r="63420" spans="1:2" x14ac:dyDescent="0.3">
      <c r="A63420" s="2">
        <v>15.21848</v>
      </c>
      <c r="B63420" t="s">
        <v>23710</v>
      </c>
    </row>
    <row r="63421" spans="1:2" x14ac:dyDescent="0.3">
      <c r="A63421" s="2">
        <v>29.9407</v>
      </c>
      <c r="B63421" t="s">
        <v>23709</v>
      </c>
    </row>
    <row r="63422" spans="1:2" x14ac:dyDescent="0.3">
      <c r="A63422" s="2">
        <v>1.3026500000000001</v>
      </c>
      <c r="B63422" t="s">
        <v>23708</v>
      </c>
    </row>
    <row r="63423" spans="1:2" x14ac:dyDescent="0.3">
      <c r="A63423" s="2">
        <v>0.14699178882662101</v>
      </c>
      <c r="B63423" t="s">
        <v>23707</v>
      </c>
    </row>
    <row r="63424" spans="1:2" x14ac:dyDescent="0.3">
      <c r="A63424" s="2">
        <v>0.848506125381978</v>
      </c>
      <c r="B63424" t="s">
        <v>23706</v>
      </c>
    </row>
    <row r="63425" spans="1:2" x14ac:dyDescent="0.3">
      <c r="A63425" s="2">
        <v>0.32468680386224102</v>
      </c>
      <c r="B63425" t="s">
        <v>23705</v>
      </c>
    </row>
    <row r="63426" spans="1:2" x14ac:dyDescent="0.3">
      <c r="A63426" s="2">
        <v>66.470150000000004</v>
      </c>
      <c r="B63426" t="s">
        <v>23704</v>
      </c>
    </row>
    <row r="63427" spans="1:2" x14ac:dyDescent="0.3">
      <c r="A63427" s="2">
        <v>46.2836721126518</v>
      </c>
      <c r="B63427" t="s">
        <v>23703</v>
      </c>
    </row>
    <row r="63428" spans="1:2" x14ac:dyDescent="0.3">
      <c r="A63428" s="2">
        <v>0.15700080394539001</v>
      </c>
      <c r="B63428" t="s">
        <v>23702</v>
      </c>
    </row>
    <row r="63429" spans="1:2" x14ac:dyDescent="0.3">
      <c r="A63429" s="2">
        <v>0.15323000000000001</v>
      </c>
      <c r="B63429" t="s">
        <v>23701</v>
      </c>
    </row>
    <row r="63430" spans="1:2" x14ac:dyDescent="0.3">
      <c r="A63430" s="2">
        <v>0.154006920368773</v>
      </c>
      <c r="B63430" t="s">
        <v>23700</v>
      </c>
    </row>
    <row r="63431" spans="1:2" x14ac:dyDescent="0.3">
      <c r="A63431" s="2">
        <v>0.44418000000000002</v>
      </c>
      <c r="B63431" t="s">
        <v>23699</v>
      </c>
    </row>
    <row r="63432" spans="1:2" x14ac:dyDescent="0.3">
      <c r="A63432" s="2">
        <v>2.8907099999999999</v>
      </c>
      <c r="B63432" t="s">
        <v>23698</v>
      </c>
    </row>
    <row r="63433" spans="1:2" x14ac:dyDescent="0.3">
      <c r="A63433" s="2">
        <v>6.5546567480368106E-2</v>
      </c>
      <c r="B63433" t="s">
        <v>23697</v>
      </c>
    </row>
    <row r="63434" spans="1:2" x14ac:dyDescent="0.3">
      <c r="A63434" s="2">
        <v>6.9072741512037697E-3</v>
      </c>
      <c r="B63434" t="s">
        <v>23696</v>
      </c>
    </row>
    <row r="63435" spans="1:2" x14ac:dyDescent="0.3">
      <c r="A63435" s="2">
        <v>5.4997400000000001</v>
      </c>
      <c r="B63435" t="s">
        <v>23695</v>
      </c>
    </row>
    <row r="63436" spans="1:2" x14ac:dyDescent="0.3">
      <c r="A63436" s="2">
        <v>1.53568134337554E-2</v>
      </c>
      <c r="B63436" t="s">
        <v>23694</v>
      </c>
    </row>
    <row r="63437" spans="1:2" x14ac:dyDescent="0.3">
      <c r="A63437" s="2">
        <v>1.2646900000000001</v>
      </c>
      <c r="B63437" t="s">
        <v>23693</v>
      </c>
    </row>
    <row r="63438" spans="1:2" x14ac:dyDescent="0.3">
      <c r="A63438" s="2">
        <v>44.512419999999999</v>
      </c>
      <c r="B63438" t="s">
        <v>23692</v>
      </c>
    </row>
    <row r="63439" spans="1:2" x14ac:dyDescent="0.3">
      <c r="A63439" s="2">
        <v>14.688232345112599</v>
      </c>
      <c r="B63439" t="s">
        <v>23691</v>
      </c>
    </row>
    <row r="63440" spans="1:2" x14ac:dyDescent="0.3">
      <c r="A63440" s="2">
        <v>0.69890683831582701</v>
      </c>
      <c r="B63440" t="s">
        <v>23690</v>
      </c>
    </row>
    <row r="63441" spans="1:2" x14ac:dyDescent="0.3">
      <c r="A63441" s="2">
        <v>89.687778912613098</v>
      </c>
      <c r="B63441" t="s">
        <v>23689</v>
      </c>
    </row>
    <row r="63442" spans="1:2" x14ac:dyDescent="0.3">
      <c r="A63442" s="2">
        <v>0.26473000000000002</v>
      </c>
      <c r="B63442" t="s">
        <v>23688</v>
      </c>
    </row>
    <row r="63443" spans="1:2" x14ac:dyDescent="0.3">
      <c r="A63443" s="2">
        <v>6.1387025981119503E-2</v>
      </c>
      <c r="B63443" t="s">
        <v>23687</v>
      </c>
    </row>
    <row r="63444" spans="1:2" x14ac:dyDescent="0.3">
      <c r="A63444" s="2">
        <v>0.27971018281293503</v>
      </c>
      <c r="B63444" t="s">
        <v>23686</v>
      </c>
    </row>
    <row r="63445" spans="1:2" x14ac:dyDescent="0.3">
      <c r="A63445" s="2">
        <v>574.597830748109</v>
      </c>
      <c r="B63445" t="s">
        <v>23685</v>
      </c>
    </row>
    <row r="63446" spans="1:2" x14ac:dyDescent="0.3">
      <c r="A63446" s="2">
        <v>257.38023367733501</v>
      </c>
      <c r="B63446" t="s">
        <v>23684</v>
      </c>
    </row>
    <row r="63447" spans="1:2" x14ac:dyDescent="0.3">
      <c r="A63447" s="2">
        <v>5.37763653753138E-2</v>
      </c>
      <c r="B63447" t="s">
        <v>23683</v>
      </c>
    </row>
    <row r="63448" spans="1:2" x14ac:dyDescent="0.3">
      <c r="A63448" s="2">
        <v>15.1207965507443</v>
      </c>
      <c r="B63448" t="s">
        <v>23682</v>
      </c>
    </row>
    <row r="63449" spans="1:2" x14ac:dyDescent="0.3">
      <c r="A63449" s="2">
        <v>6.2489999999999997E-2</v>
      </c>
      <c r="B63449" t="s">
        <v>23681</v>
      </c>
    </row>
    <row r="63450" spans="1:2" x14ac:dyDescent="0.3">
      <c r="A63450" s="2">
        <v>1.0995891837168199</v>
      </c>
      <c r="B63450" t="s">
        <v>23680</v>
      </c>
    </row>
    <row r="63451" spans="1:2" x14ac:dyDescent="0.3">
      <c r="A63451" s="2">
        <v>7.4494361695106995E-2</v>
      </c>
      <c r="B63451" t="s">
        <v>23679</v>
      </c>
    </row>
    <row r="63452" spans="1:2" x14ac:dyDescent="0.3">
      <c r="A63452" s="2">
        <v>0.29065000000000002</v>
      </c>
      <c r="B63452" t="s">
        <v>23678</v>
      </c>
    </row>
    <row r="63453" spans="1:2" x14ac:dyDescent="0.3">
      <c r="A63453" s="2">
        <v>3.74411</v>
      </c>
      <c r="B63453" t="s">
        <v>23677</v>
      </c>
    </row>
    <row r="63454" spans="1:2" x14ac:dyDescent="0.3">
      <c r="A63454" s="2">
        <v>28.241070000000001</v>
      </c>
      <c r="B63454" t="s">
        <v>23676</v>
      </c>
    </row>
    <row r="63455" spans="1:2" x14ac:dyDescent="0.3">
      <c r="A63455" s="2">
        <v>2.528</v>
      </c>
      <c r="B63455" t="s">
        <v>23675</v>
      </c>
    </row>
    <row r="63456" spans="1:2" x14ac:dyDescent="0.3">
      <c r="A63456" s="2">
        <v>0.67137999999999998</v>
      </c>
      <c r="B63456" t="s">
        <v>23674</v>
      </c>
    </row>
    <row r="63457" spans="1:2" x14ac:dyDescent="0.3">
      <c r="A63457" s="2">
        <v>1.5421100000000001</v>
      </c>
      <c r="B63457" t="s">
        <v>23673</v>
      </c>
    </row>
    <row r="63458" spans="1:2" x14ac:dyDescent="0.3">
      <c r="A63458" s="2">
        <v>8.1299425768239502</v>
      </c>
      <c r="B63458" t="s">
        <v>23672</v>
      </c>
    </row>
    <row r="63459" spans="1:2" x14ac:dyDescent="0.3">
      <c r="A63459" s="2">
        <v>1.355E-2</v>
      </c>
      <c r="B63459" t="s">
        <v>23671</v>
      </c>
    </row>
    <row r="63460" spans="1:2" x14ac:dyDescent="0.3">
      <c r="A63460" s="2">
        <v>29.3507573416396</v>
      </c>
      <c r="B63460" t="s">
        <v>23670</v>
      </c>
    </row>
    <row r="63461" spans="1:2" x14ac:dyDescent="0.3">
      <c r="A63461" s="2">
        <v>36.555337651017197</v>
      </c>
      <c r="B63461" t="s">
        <v>23669</v>
      </c>
    </row>
    <row r="63462" spans="1:2" x14ac:dyDescent="0.3">
      <c r="A63462" s="2">
        <v>1.07558228662579E-2</v>
      </c>
      <c r="B63462" t="s">
        <v>23668</v>
      </c>
    </row>
    <row r="63463" spans="1:2" x14ac:dyDescent="0.3">
      <c r="A63463" s="2">
        <v>2.3907099999999999</v>
      </c>
      <c r="B63463" t="s">
        <v>23667</v>
      </c>
    </row>
    <row r="63464" spans="1:2" x14ac:dyDescent="0.3">
      <c r="A63464" s="2">
        <v>1.08508</v>
      </c>
      <c r="B63464" t="s">
        <v>23666</v>
      </c>
    </row>
    <row r="63465" spans="1:2" x14ac:dyDescent="0.3">
      <c r="A63465" s="2">
        <v>8.5789669575269407</v>
      </c>
      <c r="B63465" t="s">
        <v>23665</v>
      </c>
    </row>
    <row r="63466" spans="1:2" x14ac:dyDescent="0.3">
      <c r="A63466" s="2">
        <v>1.0473515493286301</v>
      </c>
      <c r="B63466" t="s">
        <v>23664</v>
      </c>
    </row>
    <row r="63467" spans="1:2" x14ac:dyDescent="0.3">
      <c r="A63467" s="2">
        <v>3.14514040735494</v>
      </c>
      <c r="B63467" t="s">
        <v>23663</v>
      </c>
    </row>
    <row r="63468" spans="1:2" x14ac:dyDescent="0.3">
      <c r="A63468" s="2">
        <v>8.7399999999999995E-3</v>
      </c>
      <c r="B63468" t="s">
        <v>23662</v>
      </c>
    </row>
    <row r="63469" spans="1:2" x14ac:dyDescent="0.3">
      <c r="A63469" s="2">
        <v>4.69927399546331E-2</v>
      </c>
      <c r="B63469" t="s">
        <v>23661</v>
      </c>
    </row>
    <row r="63470" spans="1:2" x14ac:dyDescent="0.3">
      <c r="A63470" s="2">
        <v>1.1199999999999999E-3</v>
      </c>
      <c r="B63470" t="s">
        <v>23660</v>
      </c>
    </row>
    <row r="63471" spans="1:2" x14ac:dyDescent="0.3">
      <c r="A63471" s="2">
        <v>1.07E-3</v>
      </c>
      <c r="B63471" t="s">
        <v>23659</v>
      </c>
    </row>
    <row r="63472" spans="1:2" x14ac:dyDescent="0.3">
      <c r="A63472" s="2">
        <v>0.81086999999999998</v>
      </c>
      <c r="B63472" t="s">
        <v>23658</v>
      </c>
    </row>
    <row r="63473" spans="1:2" x14ac:dyDescent="0.3">
      <c r="A63473" s="2">
        <v>0.32866980684282099</v>
      </c>
      <c r="B63473" t="s">
        <v>23657</v>
      </c>
    </row>
    <row r="63474" spans="1:2" x14ac:dyDescent="0.3">
      <c r="A63474" s="2">
        <v>75</v>
      </c>
      <c r="B63474" t="s">
        <v>994</v>
      </c>
    </row>
    <row r="63475" spans="1:2" x14ac:dyDescent="0.3">
      <c r="A63475" s="2">
        <v>0.18609154773550901</v>
      </c>
      <c r="B63475" t="s">
        <v>23656</v>
      </c>
    </row>
    <row r="63476" spans="1:2" x14ac:dyDescent="0.3">
      <c r="A63476" s="2">
        <v>1.026E-2</v>
      </c>
      <c r="B63476" t="s">
        <v>23655</v>
      </c>
    </row>
    <row r="63477" spans="1:2" x14ac:dyDescent="0.3">
      <c r="A63477" s="2">
        <v>0.36075080296728401</v>
      </c>
      <c r="B63477" t="s">
        <v>23654</v>
      </c>
    </row>
    <row r="63478" spans="1:2" x14ac:dyDescent="0.3">
      <c r="A63478" s="2">
        <v>1.2118319921563301</v>
      </c>
      <c r="B63478" t="s">
        <v>23653</v>
      </c>
    </row>
    <row r="63479" spans="1:2" x14ac:dyDescent="0.3">
      <c r="A63479" s="2">
        <v>5.1386839162981097E-2</v>
      </c>
      <c r="B63479" t="s">
        <v>23652</v>
      </c>
    </row>
    <row r="63480" spans="1:2" x14ac:dyDescent="0.3">
      <c r="A63480" s="2">
        <v>527.32721000000004</v>
      </c>
      <c r="B63480" t="s">
        <v>23651</v>
      </c>
    </row>
    <row r="63481" spans="1:2" x14ac:dyDescent="0.3">
      <c r="A63481" s="2">
        <v>0.64270253493847695</v>
      </c>
      <c r="B63481" t="s">
        <v>23650</v>
      </c>
    </row>
    <row r="63482" spans="1:2" x14ac:dyDescent="0.3">
      <c r="A63482" s="2">
        <v>4.18133</v>
      </c>
      <c r="B63482" t="s">
        <v>23649</v>
      </c>
    </row>
    <row r="63483" spans="1:2" x14ac:dyDescent="0.3">
      <c r="A63483" s="2">
        <v>0.42619306140702101</v>
      </c>
      <c r="B63483" t="s">
        <v>23648</v>
      </c>
    </row>
    <row r="63484" spans="1:2" x14ac:dyDescent="0.3">
      <c r="A63484" s="2">
        <v>245.44185719878399</v>
      </c>
      <c r="B63484" t="s">
        <v>23647</v>
      </c>
    </row>
    <row r="63485" spans="1:2" x14ac:dyDescent="0.3">
      <c r="A63485" s="2">
        <v>0.80755999999999994</v>
      </c>
      <c r="B63485" t="s">
        <v>23646</v>
      </c>
    </row>
    <row r="63486" spans="1:2" x14ac:dyDescent="0.3">
      <c r="A63486" s="2">
        <v>48.762909999999998</v>
      </c>
      <c r="B63486" t="s">
        <v>23645</v>
      </c>
    </row>
    <row r="63487" spans="1:2" x14ac:dyDescent="0.3">
      <c r="A63487" s="2">
        <v>37.413568807201997</v>
      </c>
      <c r="B63487" t="s">
        <v>23644</v>
      </c>
    </row>
    <row r="63488" spans="1:2" x14ac:dyDescent="0.3">
      <c r="A63488" s="2">
        <v>6.8459585740369602E-2</v>
      </c>
      <c r="B63488" t="s">
        <v>23643</v>
      </c>
    </row>
    <row r="63489" spans="1:2" x14ac:dyDescent="0.3">
      <c r="A63489" s="2">
        <v>0.97855531082735003</v>
      </c>
      <c r="B63489" t="s">
        <v>23642</v>
      </c>
    </row>
    <row r="63490" spans="1:2" x14ac:dyDescent="0.3">
      <c r="A63490" s="2">
        <v>14.770966907583199</v>
      </c>
      <c r="B63490" t="s">
        <v>23641</v>
      </c>
    </row>
    <row r="63491" spans="1:2" x14ac:dyDescent="0.3">
      <c r="A63491" s="2">
        <v>0.10976258580195999</v>
      </c>
      <c r="B63491" t="s">
        <v>23640</v>
      </c>
    </row>
    <row r="63492" spans="1:2" x14ac:dyDescent="0.3">
      <c r="A63492" s="2">
        <v>2004.8740299999999</v>
      </c>
      <c r="B63492" t="s">
        <v>23639</v>
      </c>
    </row>
    <row r="63493" spans="1:2" x14ac:dyDescent="0.3">
      <c r="A63493" s="2">
        <v>8.7779999999999997E-2</v>
      </c>
      <c r="B63493" t="s">
        <v>23638</v>
      </c>
    </row>
    <row r="63494" spans="1:2" x14ac:dyDescent="0.3">
      <c r="A63494" s="2">
        <v>1.9619999999999999E-2</v>
      </c>
      <c r="B63494" t="s">
        <v>1032</v>
      </c>
    </row>
    <row r="63495" spans="1:2" x14ac:dyDescent="0.3">
      <c r="A63495" s="2">
        <v>2.33155</v>
      </c>
      <c r="B63495" t="s">
        <v>23637</v>
      </c>
    </row>
    <row r="63496" spans="1:2" x14ac:dyDescent="0.3">
      <c r="A63496" s="2">
        <v>50.382390044023197</v>
      </c>
      <c r="B63496" t="s">
        <v>23636</v>
      </c>
    </row>
    <row r="63497" spans="1:2" x14ac:dyDescent="0.3">
      <c r="A63497" s="2">
        <v>0.18750164115277401</v>
      </c>
      <c r="B63497" t="s">
        <v>23635</v>
      </c>
    </row>
    <row r="63498" spans="1:2" x14ac:dyDescent="0.3">
      <c r="A63498" s="2">
        <v>14.98996</v>
      </c>
      <c r="B63498" t="s">
        <v>23634</v>
      </c>
    </row>
    <row r="63499" spans="1:2" x14ac:dyDescent="0.3">
      <c r="A63499" s="2">
        <v>43.421078607746999</v>
      </c>
      <c r="B63499" t="s">
        <v>23633</v>
      </c>
    </row>
    <row r="63500" spans="1:2" x14ac:dyDescent="0.3">
      <c r="A63500" s="2">
        <v>2.2006800000000002</v>
      </c>
      <c r="B63500" t="s">
        <v>23632</v>
      </c>
    </row>
    <row r="63501" spans="1:2" x14ac:dyDescent="0.3">
      <c r="A63501" s="2">
        <v>2.79171879609065E-2</v>
      </c>
      <c r="B63501" t="s">
        <v>23631</v>
      </c>
    </row>
    <row r="63502" spans="1:2" x14ac:dyDescent="0.3">
      <c r="A63502" s="2">
        <v>2.72590922431615E-2</v>
      </c>
      <c r="B63502" t="s">
        <v>23630</v>
      </c>
    </row>
    <row r="63503" spans="1:2" x14ac:dyDescent="0.3">
      <c r="A63503" s="2">
        <v>0.45490599582275498</v>
      </c>
      <c r="B63503" t="s">
        <v>23629</v>
      </c>
    </row>
    <row r="63504" spans="1:2" x14ac:dyDescent="0.3">
      <c r="A63504" s="2">
        <v>82.240618549022798</v>
      </c>
      <c r="B63504" t="s">
        <v>23628</v>
      </c>
    </row>
    <row r="63505" spans="1:2" x14ac:dyDescent="0.3">
      <c r="A63505" s="2">
        <v>6.5979999999999997E-2</v>
      </c>
      <c r="B63505" t="s">
        <v>23627</v>
      </c>
    </row>
    <row r="63506" spans="1:2" x14ac:dyDescent="0.3">
      <c r="A63506" s="2">
        <v>73.510433597903898</v>
      </c>
      <c r="B63506" t="s">
        <v>23626</v>
      </c>
    </row>
    <row r="63507" spans="1:2" x14ac:dyDescent="0.3">
      <c r="A63507" s="2">
        <v>1.45932452445151E-2</v>
      </c>
      <c r="B63507" t="s">
        <v>23625</v>
      </c>
    </row>
    <row r="63508" spans="1:2" x14ac:dyDescent="0.3">
      <c r="A63508" s="2">
        <v>2.0096803428238798E-2</v>
      </c>
      <c r="B63508" t="s">
        <v>23624</v>
      </c>
    </row>
    <row r="63509" spans="1:2" x14ac:dyDescent="0.3">
      <c r="A63509" s="2">
        <v>1.9036200422225698E-2</v>
      </c>
      <c r="B63509" t="s">
        <v>23623</v>
      </c>
    </row>
    <row r="63510" spans="1:2" x14ac:dyDescent="0.3">
      <c r="A63510" s="2">
        <v>37.946510000000004</v>
      </c>
      <c r="B63510" t="s">
        <v>23622</v>
      </c>
    </row>
    <row r="63511" spans="1:2" x14ac:dyDescent="0.3">
      <c r="A63511" s="2">
        <v>4.7610641199161696</v>
      </c>
      <c r="B63511" t="s">
        <v>23621</v>
      </c>
    </row>
    <row r="63512" spans="1:2" x14ac:dyDescent="0.3">
      <c r="A63512" s="2">
        <v>7.0299999999999998E-3</v>
      </c>
      <c r="B63512" t="s">
        <v>23620</v>
      </c>
    </row>
    <row r="63513" spans="1:2" x14ac:dyDescent="0.3">
      <c r="A63513" s="2">
        <v>3.5810000000000002E-2</v>
      </c>
      <c r="B63513" t="s">
        <v>23619</v>
      </c>
    </row>
    <row r="63514" spans="1:2" x14ac:dyDescent="0.3">
      <c r="A63514" s="2">
        <v>4.6578042028829598</v>
      </c>
      <c r="B63514" t="s">
        <v>23618</v>
      </c>
    </row>
    <row r="63515" spans="1:2" x14ac:dyDescent="0.3">
      <c r="A63515" s="2">
        <v>24.824318516996499</v>
      </c>
      <c r="B63515" t="s">
        <v>23617</v>
      </c>
    </row>
    <row r="63516" spans="1:2" x14ac:dyDescent="0.3">
      <c r="A63516" s="2">
        <v>22.184719999999999</v>
      </c>
      <c r="B63516" t="s">
        <v>23616</v>
      </c>
    </row>
    <row r="63517" spans="1:2" x14ac:dyDescent="0.3">
      <c r="A63517" s="2">
        <v>0.67324482358648496</v>
      </c>
      <c r="B63517" t="s">
        <v>23615</v>
      </c>
    </row>
    <row r="63518" spans="1:2" x14ac:dyDescent="0.3">
      <c r="A63518" s="2">
        <v>34.712369719764503</v>
      </c>
      <c r="B63518" t="s">
        <v>23614</v>
      </c>
    </row>
    <row r="63519" spans="1:2" x14ac:dyDescent="0.3">
      <c r="A63519" s="2">
        <v>2.5629</v>
      </c>
      <c r="B63519" t="s">
        <v>23613</v>
      </c>
    </row>
    <row r="63520" spans="1:2" x14ac:dyDescent="0.3">
      <c r="A63520" s="2">
        <v>17.043641416732001</v>
      </c>
      <c r="B63520" t="s">
        <v>23612</v>
      </c>
    </row>
    <row r="63521" spans="1:2" x14ac:dyDescent="0.3">
      <c r="A63521" s="2">
        <v>9.28290410920409E-3</v>
      </c>
      <c r="B63521" t="s">
        <v>23611</v>
      </c>
    </row>
    <row r="63522" spans="1:2" x14ac:dyDescent="0.3">
      <c r="A63522" s="2">
        <v>0.14466734705863099</v>
      </c>
      <c r="B63522" t="s">
        <v>23610</v>
      </c>
    </row>
    <row r="63523" spans="1:2" x14ac:dyDescent="0.3">
      <c r="A63523" s="2">
        <v>10.6431</v>
      </c>
      <c r="B63523" t="s">
        <v>23609</v>
      </c>
    </row>
    <row r="63524" spans="1:2" x14ac:dyDescent="0.3">
      <c r="A63524" s="2">
        <v>27.191020217519998</v>
      </c>
      <c r="B63524" t="s">
        <v>23608</v>
      </c>
    </row>
    <row r="63525" spans="1:2" x14ac:dyDescent="0.3">
      <c r="A63525" s="2">
        <v>0.39642956466804302</v>
      </c>
      <c r="B63525" t="s">
        <v>23607</v>
      </c>
    </row>
    <row r="63526" spans="1:2" x14ac:dyDescent="0.3">
      <c r="A63526" s="2">
        <v>0.38610676397031002</v>
      </c>
      <c r="B63526" t="s">
        <v>23606</v>
      </c>
    </row>
    <row r="63527" spans="1:2" x14ac:dyDescent="0.3">
      <c r="A63527" s="2">
        <v>28.615778263435399</v>
      </c>
      <c r="B63527" t="s">
        <v>23605</v>
      </c>
    </row>
    <row r="63528" spans="1:2" x14ac:dyDescent="0.3">
      <c r="A63528" s="2">
        <v>3.6660263428003899</v>
      </c>
      <c r="B63528" t="s">
        <v>23604</v>
      </c>
    </row>
    <row r="63529" spans="1:2" x14ac:dyDescent="0.3">
      <c r="A63529" s="2">
        <v>65.727760000000004</v>
      </c>
      <c r="B63529" t="s">
        <v>23603</v>
      </c>
    </row>
    <row r="63530" spans="1:2" x14ac:dyDescent="0.3">
      <c r="A63530" s="2">
        <v>0.88292000000000004</v>
      </c>
      <c r="B63530" t="s">
        <v>23602</v>
      </c>
    </row>
    <row r="63531" spans="1:2" x14ac:dyDescent="0.3">
      <c r="A63531" s="2">
        <v>3.9139900000000001</v>
      </c>
      <c r="B63531" t="s">
        <v>23601</v>
      </c>
    </row>
    <row r="63532" spans="1:2" x14ac:dyDescent="0.3">
      <c r="A63532" s="2">
        <v>0.53199772488453401</v>
      </c>
      <c r="B63532" t="s">
        <v>23600</v>
      </c>
    </row>
    <row r="63533" spans="1:2" x14ac:dyDescent="0.3">
      <c r="A63533" s="2">
        <v>3.74669480088204E-3</v>
      </c>
      <c r="B63533" t="s">
        <v>23599</v>
      </c>
    </row>
    <row r="63534" spans="1:2" x14ac:dyDescent="0.3">
      <c r="A63534" s="2">
        <v>31.915600949833099</v>
      </c>
      <c r="B63534" t="s">
        <v>23598</v>
      </c>
    </row>
    <row r="63535" spans="1:2" x14ac:dyDescent="0.3">
      <c r="A63535" s="2">
        <v>4.3470338105333897E-3</v>
      </c>
      <c r="B63535" t="s">
        <v>23597</v>
      </c>
    </row>
    <row r="63536" spans="1:2" x14ac:dyDescent="0.3">
      <c r="A63536" s="2" t="s">
        <v>13</v>
      </c>
      <c r="B63536" t="s">
        <v>23596</v>
      </c>
    </row>
    <row r="63537" spans="1:2" x14ac:dyDescent="0.3">
      <c r="A63537" s="2">
        <v>7.3120000000000004E-2</v>
      </c>
      <c r="B63537" t="s">
        <v>23595</v>
      </c>
    </row>
    <row r="63538" spans="1:2" x14ac:dyDescent="0.3">
      <c r="A63538" s="2">
        <v>0.68839557317269995</v>
      </c>
      <c r="B63538" t="s">
        <v>23594</v>
      </c>
    </row>
    <row r="63539" spans="1:2" x14ac:dyDescent="0.3">
      <c r="A63539" s="2">
        <v>1.73149</v>
      </c>
      <c r="B63539" t="s">
        <v>23593</v>
      </c>
    </row>
    <row r="63540" spans="1:2" x14ac:dyDescent="0.3">
      <c r="A63540" s="2">
        <v>8.8955599999999997</v>
      </c>
      <c r="B63540" t="s">
        <v>23592</v>
      </c>
    </row>
    <row r="63541" spans="1:2" x14ac:dyDescent="0.3">
      <c r="A63541" s="2">
        <v>30.72683</v>
      </c>
      <c r="B63541" t="s">
        <v>23591</v>
      </c>
    </row>
    <row r="63542" spans="1:2" x14ac:dyDescent="0.3">
      <c r="A63542" s="2">
        <v>2.5320966914541401E-2</v>
      </c>
      <c r="B63542" t="s">
        <v>23590</v>
      </c>
    </row>
    <row r="63543" spans="1:2" x14ac:dyDescent="0.3">
      <c r="A63543" s="2">
        <v>1.2489999999999999E-2</v>
      </c>
      <c r="B63543" t="s">
        <v>23589</v>
      </c>
    </row>
    <row r="63544" spans="1:2" x14ac:dyDescent="0.3">
      <c r="A63544" s="2">
        <v>0.23084291118536501</v>
      </c>
      <c r="B63544" t="s">
        <v>23588</v>
      </c>
    </row>
    <row r="63545" spans="1:2" x14ac:dyDescent="0.3">
      <c r="A63545" s="2">
        <v>3.0416637207926402E-2</v>
      </c>
      <c r="B63545" t="s">
        <v>23587</v>
      </c>
    </row>
    <row r="63546" spans="1:2" x14ac:dyDescent="0.3">
      <c r="A63546" s="2">
        <v>1.12046</v>
      </c>
      <c r="B63546" t="s">
        <v>23586</v>
      </c>
    </row>
    <row r="63547" spans="1:2" x14ac:dyDescent="0.3">
      <c r="A63547" s="2">
        <v>0.26213838615580098</v>
      </c>
      <c r="B63547" t="s">
        <v>23585</v>
      </c>
    </row>
    <row r="63548" spans="1:2" x14ac:dyDescent="0.3">
      <c r="A63548" s="2">
        <v>0.183937728898738</v>
      </c>
      <c r="B63548" t="s">
        <v>23584</v>
      </c>
    </row>
    <row r="63549" spans="1:2" x14ac:dyDescent="0.3">
      <c r="A63549" s="2">
        <v>23.874469999999999</v>
      </c>
      <c r="B63549" t="s">
        <v>23583</v>
      </c>
    </row>
    <row r="63550" spans="1:2" x14ac:dyDescent="0.3">
      <c r="A63550" s="2">
        <v>9.3336100000000002</v>
      </c>
      <c r="B63550" t="s">
        <v>23582</v>
      </c>
    </row>
    <row r="63551" spans="1:2" x14ac:dyDescent="0.3">
      <c r="A63551" s="2">
        <v>12.243980000000001</v>
      </c>
      <c r="B63551" t="s">
        <v>23581</v>
      </c>
    </row>
    <row r="63552" spans="1:2" x14ac:dyDescent="0.3">
      <c r="A63552" s="2">
        <v>8.5242699999999996</v>
      </c>
      <c r="B63552" t="s">
        <v>23580</v>
      </c>
    </row>
    <row r="63553" spans="1:2" x14ac:dyDescent="0.3">
      <c r="A63553" s="2">
        <v>36.3648386339854</v>
      </c>
      <c r="B63553" t="s">
        <v>23579</v>
      </c>
    </row>
    <row r="63554" spans="1:2" x14ac:dyDescent="0.3">
      <c r="A63554" s="2">
        <v>4.3240000000000001E-2</v>
      </c>
      <c r="B63554" t="s">
        <v>23578</v>
      </c>
    </row>
    <row r="63555" spans="1:2" x14ac:dyDescent="0.3">
      <c r="A63555" s="2">
        <v>16.896099238842599</v>
      </c>
      <c r="B63555" t="s">
        <v>23577</v>
      </c>
    </row>
    <row r="63556" spans="1:2" x14ac:dyDescent="0.3">
      <c r="A63556" s="2">
        <v>2.6399499999999998</v>
      </c>
      <c r="B63556" t="s">
        <v>23576</v>
      </c>
    </row>
    <row r="63557" spans="1:2" x14ac:dyDescent="0.3">
      <c r="A63557" s="2">
        <v>1.0188200000000001</v>
      </c>
      <c r="B63557" t="s">
        <v>23575</v>
      </c>
    </row>
    <row r="63558" spans="1:2" x14ac:dyDescent="0.3">
      <c r="A63558" s="2">
        <v>0.29241213895922302</v>
      </c>
      <c r="B63558" t="s">
        <v>23574</v>
      </c>
    </row>
    <row r="63559" spans="1:2" x14ac:dyDescent="0.3">
      <c r="A63559" s="2">
        <v>0.13243071158709599</v>
      </c>
      <c r="B63559" t="s">
        <v>23573</v>
      </c>
    </row>
    <row r="63560" spans="1:2" x14ac:dyDescent="0.3">
      <c r="A63560" s="2">
        <v>0.186816020575647</v>
      </c>
      <c r="B63560" t="s">
        <v>23572</v>
      </c>
    </row>
    <row r="63561" spans="1:2" x14ac:dyDescent="0.3">
      <c r="A63561" s="2">
        <v>7.8986704024354898E-2</v>
      </c>
      <c r="B63561" t="s">
        <v>23571</v>
      </c>
    </row>
    <row r="63562" spans="1:2" x14ac:dyDescent="0.3">
      <c r="A63562" s="2">
        <v>9.6269999999999994E-2</v>
      </c>
      <c r="B63562" t="s">
        <v>23570</v>
      </c>
    </row>
    <row r="63563" spans="1:2" x14ac:dyDescent="0.3">
      <c r="A63563" s="2">
        <v>1.4108006103675299</v>
      </c>
      <c r="B63563" t="s">
        <v>23569</v>
      </c>
    </row>
    <row r="63564" spans="1:2" x14ac:dyDescent="0.3">
      <c r="A63564" s="2">
        <v>738.18540027026302</v>
      </c>
      <c r="B63564" t="s">
        <v>6058</v>
      </c>
    </row>
    <row r="63565" spans="1:2" x14ac:dyDescent="0.3">
      <c r="A63565" s="2">
        <v>1.8473999999999999</v>
      </c>
      <c r="B63565" t="s">
        <v>23568</v>
      </c>
    </row>
    <row r="63566" spans="1:2" x14ac:dyDescent="0.3">
      <c r="A63566" s="2">
        <v>1.0843</v>
      </c>
      <c r="B63566" t="s">
        <v>23567</v>
      </c>
    </row>
    <row r="63567" spans="1:2" x14ac:dyDescent="0.3">
      <c r="A63567" s="2">
        <v>5.9935067581882198</v>
      </c>
      <c r="B63567" t="s">
        <v>23566</v>
      </c>
    </row>
    <row r="63568" spans="1:2" x14ac:dyDescent="0.3">
      <c r="A63568" s="2">
        <v>1.6292672006228801</v>
      </c>
      <c r="B63568" t="s">
        <v>23565</v>
      </c>
    </row>
    <row r="63569" spans="1:2" x14ac:dyDescent="0.3">
      <c r="A63569" s="2">
        <v>5.92535642414345</v>
      </c>
      <c r="B63569" t="s">
        <v>23564</v>
      </c>
    </row>
    <row r="63570" spans="1:2" x14ac:dyDescent="0.3">
      <c r="A63570" s="2">
        <v>5.0325779974092502</v>
      </c>
      <c r="B63570" t="s">
        <v>23563</v>
      </c>
    </row>
    <row r="63571" spans="1:2" x14ac:dyDescent="0.3">
      <c r="A63571" s="2">
        <v>1.6899999999999998E-2</v>
      </c>
      <c r="B63571" t="s">
        <v>23562</v>
      </c>
    </row>
    <row r="63572" spans="1:2" x14ac:dyDescent="0.3">
      <c r="A63572" s="2">
        <v>6.3138481215397502E-2</v>
      </c>
      <c r="B63572" t="s">
        <v>23561</v>
      </c>
    </row>
    <row r="63573" spans="1:2" x14ac:dyDescent="0.3">
      <c r="A63573" s="2">
        <v>0.211125285722331</v>
      </c>
      <c r="B63573" t="s">
        <v>23560</v>
      </c>
    </row>
    <row r="63574" spans="1:2" x14ac:dyDescent="0.3">
      <c r="A63574" s="2">
        <v>0.53</v>
      </c>
      <c r="B63574" t="s">
        <v>972</v>
      </c>
    </row>
    <row r="63575" spans="1:2" x14ac:dyDescent="0.3">
      <c r="A63575" s="2">
        <v>3.3240711150781701</v>
      </c>
      <c r="B63575" t="s">
        <v>23559</v>
      </c>
    </row>
    <row r="63576" spans="1:2" x14ac:dyDescent="0.3">
      <c r="A63576" s="2">
        <v>10.16165</v>
      </c>
      <c r="B63576" t="s">
        <v>23558</v>
      </c>
    </row>
    <row r="63577" spans="1:2" x14ac:dyDescent="0.3">
      <c r="A63577" s="2">
        <v>17.63775</v>
      </c>
      <c r="B63577" t="s">
        <v>23557</v>
      </c>
    </row>
    <row r="63578" spans="1:2" x14ac:dyDescent="0.3">
      <c r="A63578" s="2">
        <v>2.4895100000000001</v>
      </c>
      <c r="B63578" t="s">
        <v>23556</v>
      </c>
    </row>
    <row r="63579" spans="1:2" x14ac:dyDescent="0.3">
      <c r="A63579" s="2">
        <v>67.607840812020996</v>
      </c>
      <c r="B63579" t="s">
        <v>23555</v>
      </c>
    </row>
    <row r="63580" spans="1:2" x14ac:dyDescent="0.3">
      <c r="A63580" s="2">
        <v>4.3723539227846704</v>
      </c>
      <c r="B63580" t="s">
        <v>23554</v>
      </c>
    </row>
    <row r="63581" spans="1:2" x14ac:dyDescent="0.3">
      <c r="A63581" s="2">
        <v>5.93323</v>
      </c>
      <c r="B63581" t="s">
        <v>23553</v>
      </c>
    </row>
    <row r="63582" spans="1:2" x14ac:dyDescent="0.3">
      <c r="A63582" s="2">
        <v>1.95086935116956E-2</v>
      </c>
      <c r="B63582" t="s">
        <v>23552</v>
      </c>
    </row>
    <row r="63583" spans="1:2" x14ac:dyDescent="0.3">
      <c r="A63583" s="2">
        <v>5.6596637049121301E-4</v>
      </c>
      <c r="B63583" t="s">
        <v>23551</v>
      </c>
    </row>
    <row r="63584" spans="1:2" x14ac:dyDescent="0.3">
      <c r="A63584" s="2">
        <v>6.7570281417254896E-4</v>
      </c>
      <c r="B63584" t="s">
        <v>23550</v>
      </c>
    </row>
    <row r="63585" spans="1:2" x14ac:dyDescent="0.3">
      <c r="A63585" s="2">
        <v>2.9445700000000001</v>
      </c>
      <c r="B63585" t="s">
        <v>23549</v>
      </c>
    </row>
    <row r="63586" spans="1:2" x14ac:dyDescent="0.3">
      <c r="A63586" s="2">
        <v>3.8750501953707501</v>
      </c>
      <c r="B63586" t="s">
        <v>23548</v>
      </c>
    </row>
    <row r="63587" spans="1:2" x14ac:dyDescent="0.3">
      <c r="A63587" s="2">
        <v>88.010925031549704</v>
      </c>
      <c r="B63587" t="s">
        <v>23547</v>
      </c>
    </row>
    <row r="63588" spans="1:2" x14ac:dyDescent="0.3">
      <c r="A63588" s="2">
        <v>0.12823999999999999</v>
      </c>
      <c r="B63588" t="s">
        <v>23546</v>
      </c>
    </row>
    <row r="63589" spans="1:2" x14ac:dyDescent="0.3">
      <c r="A63589" s="2">
        <v>0.73507</v>
      </c>
      <c r="B63589" t="s">
        <v>1279</v>
      </c>
    </row>
    <row r="63590" spans="1:2" x14ac:dyDescent="0.3">
      <c r="A63590" s="2">
        <v>1.6295700174383101</v>
      </c>
      <c r="B63590" t="s">
        <v>23545</v>
      </c>
    </row>
    <row r="63591" spans="1:2" x14ac:dyDescent="0.3">
      <c r="A63591" s="2">
        <v>18.107340000000001</v>
      </c>
      <c r="B63591" t="s">
        <v>23544</v>
      </c>
    </row>
    <row r="63592" spans="1:2" x14ac:dyDescent="0.3">
      <c r="A63592" s="2">
        <v>13.442460000000001</v>
      </c>
      <c r="B63592" t="s">
        <v>23543</v>
      </c>
    </row>
    <row r="63593" spans="1:2" x14ac:dyDescent="0.3">
      <c r="A63593" s="2">
        <v>9.97437513877653</v>
      </c>
      <c r="B63593" t="s">
        <v>23542</v>
      </c>
    </row>
    <row r="63594" spans="1:2" x14ac:dyDescent="0.3">
      <c r="A63594" s="2">
        <v>2.0866686195166602</v>
      </c>
      <c r="B63594" t="s">
        <v>23541</v>
      </c>
    </row>
    <row r="63595" spans="1:2" x14ac:dyDescent="0.3">
      <c r="A63595" s="2">
        <v>1.6841054813459599</v>
      </c>
      <c r="B63595" t="s">
        <v>23540</v>
      </c>
    </row>
    <row r="63596" spans="1:2" x14ac:dyDescent="0.3">
      <c r="A63596" s="2">
        <v>5.1553190250577998</v>
      </c>
      <c r="B63596" t="s">
        <v>23539</v>
      </c>
    </row>
    <row r="63597" spans="1:2" x14ac:dyDescent="0.3">
      <c r="A63597" s="2">
        <v>7.6127021239850903</v>
      </c>
      <c r="B63597" t="s">
        <v>23538</v>
      </c>
    </row>
    <row r="63598" spans="1:2" x14ac:dyDescent="0.3">
      <c r="A63598" s="2">
        <v>8.28016205585355</v>
      </c>
      <c r="B63598" t="s">
        <v>23537</v>
      </c>
    </row>
    <row r="63599" spans="1:2" x14ac:dyDescent="0.3">
      <c r="A63599" s="2">
        <v>8.35677745205283</v>
      </c>
      <c r="B63599" t="s">
        <v>23536</v>
      </c>
    </row>
    <row r="63600" spans="1:2" x14ac:dyDescent="0.3">
      <c r="A63600" s="2">
        <v>4.3466032469254703</v>
      </c>
      <c r="B63600" t="s">
        <v>23535</v>
      </c>
    </row>
    <row r="63601" spans="1:2" x14ac:dyDescent="0.3">
      <c r="A63601" s="2">
        <v>5.5926730216983897E-2</v>
      </c>
      <c r="B63601" t="s">
        <v>23534</v>
      </c>
    </row>
    <row r="63602" spans="1:2" x14ac:dyDescent="0.3">
      <c r="A63602" s="2">
        <v>0.35776999999999998</v>
      </c>
      <c r="B63602" t="s">
        <v>23533</v>
      </c>
    </row>
    <row r="63603" spans="1:2" x14ac:dyDescent="0.3">
      <c r="A63603" s="2">
        <v>2.8257052670322899E-2</v>
      </c>
      <c r="B63603" t="s">
        <v>23532</v>
      </c>
    </row>
    <row r="63604" spans="1:2" x14ac:dyDescent="0.3">
      <c r="A63604" s="2">
        <v>5.5804921789613202E-2</v>
      </c>
      <c r="B63604" t="s">
        <v>23531</v>
      </c>
    </row>
    <row r="63605" spans="1:2" x14ac:dyDescent="0.3">
      <c r="A63605" s="2">
        <v>113.83787</v>
      </c>
      <c r="B63605" t="s">
        <v>23530</v>
      </c>
    </row>
    <row r="63606" spans="1:2" x14ac:dyDescent="0.3">
      <c r="A63606" s="2">
        <v>104.597650319027</v>
      </c>
      <c r="B63606" t="s">
        <v>23529</v>
      </c>
    </row>
    <row r="63607" spans="1:2" x14ac:dyDescent="0.3">
      <c r="A63607" s="2">
        <v>45.734659999999998</v>
      </c>
      <c r="B63607" t="s">
        <v>23528</v>
      </c>
    </row>
    <row r="63608" spans="1:2" x14ac:dyDescent="0.3">
      <c r="A63608" s="2">
        <v>2.4601500000000001</v>
      </c>
      <c r="B63608" t="s">
        <v>23527</v>
      </c>
    </row>
    <row r="63609" spans="1:2" x14ac:dyDescent="0.3">
      <c r="A63609" s="2">
        <v>26.156796269295501</v>
      </c>
      <c r="B63609" t="s">
        <v>23526</v>
      </c>
    </row>
    <row r="63610" spans="1:2" x14ac:dyDescent="0.3">
      <c r="A63610" s="2">
        <v>9.29140816166848</v>
      </c>
      <c r="B63610" t="s">
        <v>23525</v>
      </c>
    </row>
    <row r="63611" spans="1:2" x14ac:dyDescent="0.3">
      <c r="A63611" s="2">
        <v>0.38594000000000001</v>
      </c>
      <c r="B63611" t="s">
        <v>23524</v>
      </c>
    </row>
    <row r="63612" spans="1:2" x14ac:dyDescent="0.3">
      <c r="A63612" s="2">
        <v>0.60460000000000003</v>
      </c>
      <c r="B63612" t="s">
        <v>23523</v>
      </c>
    </row>
    <row r="63613" spans="1:2" x14ac:dyDescent="0.3">
      <c r="A63613" s="2">
        <v>0.45873000000000003</v>
      </c>
      <c r="B63613" t="s">
        <v>23522</v>
      </c>
    </row>
    <row r="63614" spans="1:2" x14ac:dyDescent="0.3">
      <c r="A63614" s="2">
        <v>21.095050000000001</v>
      </c>
      <c r="B63614" t="s">
        <v>23521</v>
      </c>
    </row>
    <row r="63615" spans="1:2" x14ac:dyDescent="0.3">
      <c r="A63615" s="2">
        <v>0.82267342275944</v>
      </c>
      <c r="B63615" t="s">
        <v>23520</v>
      </c>
    </row>
    <row r="63616" spans="1:2" x14ac:dyDescent="0.3">
      <c r="A63616" s="2">
        <v>1.0160000000000001E-2</v>
      </c>
      <c r="B63616" t="s">
        <v>23519</v>
      </c>
    </row>
    <row r="63617" spans="1:2" x14ac:dyDescent="0.3">
      <c r="A63617" s="2">
        <v>2.56053</v>
      </c>
      <c r="B63617" t="s">
        <v>23518</v>
      </c>
    </row>
    <row r="63618" spans="1:2" x14ac:dyDescent="0.3">
      <c r="A63618" s="2">
        <v>2.6718600000000001</v>
      </c>
      <c r="B63618" t="s">
        <v>23517</v>
      </c>
    </row>
    <row r="63619" spans="1:2" x14ac:dyDescent="0.3">
      <c r="A63619" s="2">
        <v>2.5539058721967298</v>
      </c>
      <c r="B63619" t="s">
        <v>23516</v>
      </c>
    </row>
    <row r="63620" spans="1:2" x14ac:dyDescent="0.3">
      <c r="A63620" s="2">
        <v>4.4257645031710098</v>
      </c>
      <c r="B63620" t="s">
        <v>23515</v>
      </c>
    </row>
    <row r="63621" spans="1:2" x14ac:dyDescent="0.3">
      <c r="A63621" s="2">
        <v>7.8816531874811899E-2</v>
      </c>
      <c r="B63621" t="s">
        <v>23514</v>
      </c>
    </row>
    <row r="63622" spans="1:2" x14ac:dyDescent="0.3">
      <c r="A63622" s="2">
        <v>7.9500000000000005E-3</v>
      </c>
      <c r="B63622" t="s">
        <v>23513</v>
      </c>
    </row>
    <row r="63623" spans="1:2" x14ac:dyDescent="0.3">
      <c r="A63623" s="2">
        <v>1.98354614135441</v>
      </c>
      <c r="B63623" t="s">
        <v>23512</v>
      </c>
    </row>
    <row r="63624" spans="1:2" x14ac:dyDescent="0.3">
      <c r="A63624" s="2">
        <v>4.2492000000000001</v>
      </c>
      <c r="B63624" t="s">
        <v>23511</v>
      </c>
    </row>
    <row r="63625" spans="1:2" x14ac:dyDescent="0.3">
      <c r="A63625" s="2">
        <v>3.32206</v>
      </c>
      <c r="B63625" t="s">
        <v>23510</v>
      </c>
    </row>
    <row r="63626" spans="1:2" x14ac:dyDescent="0.3">
      <c r="A63626" s="2">
        <v>1.2087239822140501</v>
      </c>
      <c r="B63626" t="s">
        <v>23509</v>
      </c>
    </row>
    <row r="63627" spans="1:2" x14ac:dyDescent="0.3">
      <c r="A63627" s="2">
        <v>0.78566000000000003</v>
      </c>
      <c r="B63627" t="s">
        <v>23508</v>
      </c>
    </row>
    <row r="63628" spans="1:2" x14ac:dyDescent="0.3">
      <c r="A63628" s="2">
        <v>14.25394</v>
      </c>
      <c r="B63628" t="s">
        <v>23507</v>
      </c>
    </row>
    <row r="63629" spans="1:2" x14ac:dyDescent="0.3">
      <c r="A63629" s="2">
        <v>7.281E-2</v>
      </c>
      <c r="B63629" t="s">
        <v>23506</v>
      </c>
    </row>
    <row r="63630" spans="1:2" x14ac:dyDescent="0.3">
      <c r="A63630" s="2">
        <v>4.0489999999999998E-2</v>
      </c>
      <c r="B63630" t="s">
        <v>23505</v>
      </c>
    </row>
    <row r="63631" spans="1:2" x14ac:dyDescent="0.3">
      <c r="A63631" s="2">
        <v>27.95506</v>
      </c>
      <c r="B63631" t="s">
        <v>23504</v>
      </c>
    </row>
    <row r="63632" spans="1:2" x14ac:dyDescent="0.3">
      <c r="A63632" s="2">
        <v>1.38358201021667</v>
      </c>
      <c r="B63632" t="s">
        <v>23503</v>
      </c>
    </row>
    <row r="63633" spans="1:2" x14ac:dyDescent="0.3">
      <c r="A63633" s="2">
        <v>60.377420000000001</v>
      </c>
      <c r="B63633" t="s">
        <v>23502</v>
      </c>
    </row>
    <row r="63634" spans="1:2" x14ac:dyDescent="0.3">
      <c r="A63634" s="2">
        <v>2.5229999999999999E-2</v>
      </c>
      <c r="B63634" t="s">
        <v>23501</v>
      </c>
    </row>
    <row r="63635" spans="1:2" x14ac:dyDescent="0.3">
      <c r="A63635" s="2">
        <v>1.6041099999999999</v>
      </c>
      <c r="B63635" t="s">
        <v>23500</v>
      </c>
    </row>
    <row r="63636" spans="1:2" x14ac:dyDescent="0.3">
      <c r="A63636" s="2">
        <v>1.6019072928119299E-2</v>
      </c>
      <c r="B63636" t="s">
        <v>23499</v>
      </c>
    </row>
    <row r="63637" spans="1:2" x14ac:dyDescent="0.3">
      <c r="A63637" s="2">
        <v>5.2500799404029602E-2</v>
      </c>
      <c r="B63637" t="s">
        <v>23498</v>
      </c>
    </row>
    <row r="63638" spans="1:2" x14ac:dyDescent="0.3">
      <c r="A63638" s="2">
        <v>23.472690514367301</v>
      </c>
      <c r="B63638" t="s">
        <v>23497</v>
      </c>
    </row>
    <row r="63639" spans="1:2" x14ac:dyDescent="0.3">
      <c r="A63639" s="2">
        <v>9.6604790167075601E-4</v>
      </c>
      <c r="B63639" t="s">
        <v>23496</v>
      </c>
    </row>
    <row r="63640" spans="1:2" x14ac:dyDescent="0.3">
      <c r="A63640" s="2">
        <v>1000</v>
      </c>
      <c r="B63640" t="s">
        <v>23495</v>
      </c>
    </row>
    <row r="63641" spans="1:2" x14ac:dyDescent="0.3">
      <c r="A63641" s="2">
        <v>10.1349660967732</v>
      </c>
      <c r="B63641" t="s">
        <v>23494</v>
      </c>
    </row>
    <row r="63642" spans="1:2" x14ac:dyDescent="0.3">
      <c r="A63642" s="2">
        <v>0.13629813107126201</v>
      </c>
      <c r="B63642" t="s">
        <v>23493</v>
      </c>
    </row>
    <row r="63643" spans="1:2" x14ac:dyDescent="0.3">
      <c r="A63643" s="2">
        <v>2.3827199999999999</v>
      </c>
      <c r="B63643" t="s">
        <v>23492</v>
      </c>
    </row>
    <row r="63644" spans="1:2" x14ac:dyDescent="0.3">
      <c r="A63644" s="2">
        <v>15.8013891982225</v>
      </c>
      <c r="B63644" t="s">
        <v>23491</v>
      </c>
    </row>
    <row r="63645" spans="1:2" x14ac:dyDescent="0.3">
      <c r="A63645" s="2">
        <v>47.193088303117101</v>
      </c>
      <c r="B63645" t="s">
        <v>23490</v>
      </c>
    </row>
    <row r="63646" spans="1:2" x14ac:dyDescent="0.3">
      <c r="A63646" s="2">
        <v>0.77815322203931503</v>
      </c>
      <c r="B63646" t="s">
        <v>23489</v>
      </c>
    </row>
    <row r="63647" spans="1:2" x14ac:dyDescent="0.3">
      <c r="A63647" s="2">
        <v>4.2775309549642898E-2</v>
      </c>
      <c r="B63647" t="s">
        <v>23488</v>
      </c>
    </row>
    <row r="63648" spans="1:2" x14ac:dyDescent="0.3">
      <c r="A63648" s="2">
        <v>4.1802874172803102E-2</v>
      </c>
      <c r="B63648" t="s">
        <v>23487</v>
      </c>
    </row>
    <row r="63649" spans="1:2" x14ac:dyDescent="0.3">
      <c r="A63649" s="2">
        <v>2.1408362669896899E-2</v>
      </c>
      <c r="B63649" t="s">
        <v>23486</v>
      </c>
    </row>
    <row r="63650" spans="1:2" x14ac:dyDescent="0.3">
      <c r="A63650" s="2">
        <v>0.32742564514281403</v>
      </c>
      <c r="B63650" t="s">
        <v>23485</v>
      </c>
    </row>
    <row r="63651" spans="1:2" x14ac:dyDescent="0.3">
      <c r="A63651" s="2">
        <v>0.24762196098675099</v>
      </c>
      <c r="B63651" t="s">
        <v>23484</v>
      </c>
    </row>
    <row r="63652" spans="1:2" x14ac:dyDescent="0.3">
      <c r="A63652" s="2">
        <v>1.3604781718709E-2</v>
      </c>
      <c r="B63652" t="s">
        <v>23483</v>
      </c>
    </row>
    <row r="63653" spans="1:2" x14ac:dyDescent="0.3">
      <c r="A63653" s="2">
        <v>38.495059689258397</v>
      </c>
      <c r="B63653" t="s">
        <v>23482</v>
      </c>
    </row>
    <row r="63654" spans="1:2" x14ac:dyDescent="0.3">
      <c r="A63654" s="2">
        <v>0.27922999999999998</v>
      </c>
      <c r="B63654" t="s">
        <v>23481</v>
      </c>
    </row>
    <row r="63655" spans="1:2" x14ac:dyDescent="0.3">
      <c r="A63655" s="2">
        <v>0.120501136004224</v>
      </c>
      <c r="B63655" t="s">
        <v>23480</v>
      </c>
    </row>
    <row r="63656" spans="1:2" x14ac:dyDescent="0.3">
      <c r="A63656" s="2">
        <v>436.645061253856</v>
      </c>
      <c r="B63656" t="s">
        <v>23479</v>
      </c>
    </row>
    <row r="63657" spans="1:2" x14ac:dyDescent="0.3">
      <c r="A63657" s="2">
        <v>0.23184827235970101</v>
      </c>
      <c r="B63657" t="s">
        <v>23478</v>
      </c>
    </row>
    <row r="63658" spans="1:2" x14ac:dyDescent="0.3">
      <c r="A63658" s="2">
        <v>0.16888</v>
      </c>
      <c r="B63658" t="s">
        <v>23477</v>
      </c>
    </row>
    <row r="63659" spans="1:2" x14ac:dyDescent="0.3">
      <c r="A63659" s="2">
        <v>111.94607999999999</v>
      </c>
      <c r="B63659" t="s">
        <v>23476</v>
      </c>
    </row>
    <row r="63660" spans="1:2" x14ac:dyDescent="0.3">
      <c r="A63660" s="2">
        <v>0.85907999999999995</v>
      </c>
      <c r="B63660" t="s">
        <v>23475</v>
      </c>
    </row>
    <row r="63661" spans="1:2" x14ac:dyDescent="0.3">
      <c r="A63661" s="2">
        <v>8.1513449783205196</v>
      </c>
      <c r="B63661" t="s">
        <v>23474</v>
      </c>
    </row>
    <row r="63662" spans="1:2" x14ac:dyDescent="0.3">
      <c r="A63662" s="2">
        <v>0.71944628592170701</v>
      </c>
      <c r="B63662" t="s">
        <v>23473</v>
      </c>
    </row>
    <row r="63663" spans="1:2" x14ac:dyDescent="0.3">
      <c r="A63663" s="2">
        <v>13.615349999999999</v>
      </c>
      <c r="B63663" t="s">
        <v>23472</v>
      </c>
    </row>
    <row r="63664" spans="1:2" x14ac:dyDescent="0.3">
      <c r="A63664" s="2">
        <v>0.36043880109233001</v>
      </c>
      <c r="B63664" t="s">
        <v>23471</v>
      </c>
    </row>
    <row r="63665" spans="1:2" x14ac:dyDescent="0.3">
      <c r="A63665" s="2">
        <v>5.9143680989736297E-2</v>
      </c>
      <c r="B63665" t="s">
        <v>23470</v>
      </c>
    </row>
    <row r="63666" spans="1:2" x14ac:dyDescent="0.3">
      <c r="A63666" s="2">
        <v>2.0959777655124698</v>
      </c>
      <c r="B63666" t="s">
        <v>23469</v>
      </c>
    </row>
    <row r="63667" spans="1:2" x14ac:dyDescent="0.3">
      <c r="A63667" s="2">
        <v>24.514397070073201</v>
      </c>
      <c r="B63667" t="s">
        <v>23468</v>
      </c>
    </row>
    <row r="63668" spans="1:2" x14ac:dyDescent="0.3">
      <c r="A63668" s="2">
        <v>11.38955</v>
      </c>
      <c r="B63668" t="s">
        <v>23467</v>
      </c>
    </row>
    <row r="63669" spans="1:2" x14ac:dyDescent="0.3">
      <c r="A63669" s="2">
        <v>6.7595019291079801</v>
      </c>
      <c r="B63669" t="s">
        <v>23466</v>
      </c>
    </row>
    <row r="63670" spans="1:2" x14ac:dyDescent="0.3">
      <c r="A63670" s="2">
        <v>0.45311032582199501</v>
      </c>
      <c r="B63670" t="s">
        <v>23465</v>
      </c>
    </row>
    <row r="63671" spans="1:2" x14ac:dyDescent="0.3">
      <c r="A63671" s="2">
        <v>0.81148553881575303</v>
      </c>
      <c r="B63671" t="s">
        <v>23464</v>
      </c>
    </row>
    <row r="63672" spans="1:2" x14ac:dyDescent="0.3">
      <c r="A63672" s="2">
        <v>1.5206200000000001</v>
      </c>
      <c r="B63672" t="s">
        <v>23463</v>
      </c>
    </row>
    <row r="63673" spans="1:2" x14ac:dyDescent="0.3">
      <c r="A63673" s="2">
        <v>72.397244943621402</v>
      </c>
      <c r="B63673" t="s">
        <v>23462</v>
      </c>
    </row>
    <row r="63674" spans="1:2" x14ac:dyDescent="0.3">
      <c r="A63674" s="2">
        <v>6.3455599999999999</v>
      </c>
      <c r="B63674" t="s">
        <v>23461</v>
      </c>
    </row>
    <row r="63675" spans="1:2" x14ac:dyDescent="0.3">
      <c r="A63675" s="2">
        <v>6.3799999999999996E-2</v>
      </c>
      <c r="B63675" t="s">
        <v>23460</v>
      </c>
    </row>
    <row r="63676" spans="1:2" x14ac:dyDescent="0.3">
      <c r="A63676" s="2">
        <v>1.2251875028832</v>
      </c>
      <c r="B63676" t="s">
        <v>23459</v>
      </c>
    </row>
    <row r="63677" spans="1:2" x14ac:dyDescent="0.3">
      <c r="A63677" s="2">
        <v>8.7645424705555808</v>
      </c>
      <c r="B63677" t="s">
        <v>23458</v>
      </c>
    </row>
    <row r="63678" spans="1:2" x14ac:dyDescent="0.3">
      <c r="A63678" s="2">
        <v>0.68157510256244302</v>
      </c>
      <c r="B63678" t="s">
        <v>23457</v>
      </c>
    </row>
    <row r="63679" spans="1:2" x14ac:dyDescent="0.3">
      <c r="A63679" s="2">
        <v>9.7671700000000001</v>
      </c>
      <c r="B63679" t="s">
        <v>23456</v>
      </c>
    </row>
    <row r="63680" spans="1:2" x14ac:dyDescent="0.3">
      <c r="A63680" s="2">
        <v>32.761164314404098</v>
      </c>
      <c r="B63680" t="s">
        <v>23455</v>
      </c>
    </row>
    <row r="63681" spans="1:2" x14ac:dyDescent="0.3">
      <c r="A63681" s="2">
        <v>17.116099999999999</v>
      </c>
      <c r="B63681" t="s">
        <v>23454</v>
      </c>
    </row>
    <row r="63682" spans="1:2" x14ac:dyDescent="0.3">
      <c r="A63682" s="2">
        <v>1.2261621962111999</v>
      </c>
      <c r="B63682" t="s">
        <v>23453</v>
      </c>
    </row>
    <row r="63683" spans="1:2" x14ac:dyDescent="0.3">
      <c r="A63683" s="2">
        <v>1.39847959592038</v>
      </c>
      <c r="B63683" t="s">
        <v>23452</v>
      </c>
    </row>
    <row r="63684" spans="1:2" x14ac:dyDescent="0.3">
      <c r="A63684" s="2">
        <v>5.8999999999999999E-3</v>
      </c>
      <c r="B63684" t="s">
        <v>23451</v>
      </c>
    </row>
    <row r="63685" spans="1:2" x14ac:dyDescent="0.3">
      <c r="A63685" s="2">
        <v>3.6800000000000001E-3</v>
      </c>
      <c r="B63685" t="s">
        <v>23450</v>
      </c>
    </row>
    <row r="63686" spans="1:2" x14ac:dyDescent="0.3">
      <c r="A63686" s="2">
        <v>0.32794828334121101</v>
      </c>
      <c r="B63686" t="s">
        <v>23449</v>
      </c>
    </row>
    <row r="63687" spans="1:2" x14ac:dyDescent="0.3">
      <c r="A63687" s="2">
        <v>1.9642802660499501</v>
      </c>
      <c r="B63687" t="s">
        <v>23448</v>
      </c>
    </row>
    <row r="63688" spans="1:2" x14ac:dyDescent="0.3">
      <c r="A63688" s="2">
        <v>0.69991000000000003</v>
      </c>
      <c r="B63688" t="s">
        <v>23447</v>
      </c>
    </row>
    <row r="63689" spans="1:2" x14ac:dyDescent="0.3">
      <c r="A63689" s="2">
        <v>26.936979999999998</v>
      </c>
      <c r="B63689" t="s">
        <v>23446</v>
      </c>
    </row>
    <row r="63690" spans="1:2" x14ac:dyDescent="0.3">
      <c r="A63690" s="2">
        <v>0.12115390569217099</v>
      </c>
      <c r="B63690" t="s">
        <v>23445</v>
      </c>
    </row>
    <row r="63691" spans="1:2" x14ac:dyDescent="0.3">
      <c r="A63691" s="2">
        <v>290.25291599744799</v>
      </c>
      <c r="B63691" t="s">
        <v>23444</v>
      </c>
    </row>
    <row r="63692" spans="1:2" x14ac:dyDescent="0.3">
      <c r="A63692" s="2">
        <v>0.85645920953506205</v>
      </c>
      <c r="B63692" t="s">
        <v>23443</v>
      </c>
    </row>
    <row r="63693" spans="1:2" x14ac:dyDescent="0.3">
      <c r="A63693" s="2">
        <v>2.0167199999999998</v>
      </c>
      <c r="B63693" t="s">
        <v>23442</v>
      </c>
    </row>
    <row r="63694" spans="1:2" x14ac:dyDescent="0.3">
      <c r="A63694" s="2">
        <v>1.0748899999999999</v>
      </c>
      <c r="B63694" t="s">
        <v>23441</v>
      </c>
    </row>
    <row r="63695" spans="1:2" x14ac:dyDescent="0.3">
      <c r="A63695" s="2">
        <v>5.5826282427108798E-2</v>
      </c>
      <c r="B63695" t="s">
        <v>23440</v>
      </c>
    </row>
    <row r="63696" spans="1:2" x14ac:dyDescent="0.3">
      <c r="A63696" s="2">
        <v>0.131177606498734</v>
      </c>
      <c r="B63696" t="s">
        <v>23439</v>
      </c>
    </row>
    <row r="63697" spans="1:2" x14ac:dyDescent="0.3">
      <c r="A63697" s="2">
        <v>9.8906299999999998</v>
      </c>
      <c r="B63697" t="s">
        <v>23438</v>
      </c>
    </row>
    <row r="63698" spans="1:2" x14ac:dyDescent="0.3">
      <c r="A63698" s="2">
        <v>2.3089400000000002</v>
      </c>
      <c r="B63698" t="s">
        <v>23437</v>
      </c>
    </row>
    <row r="63699" spans="1:2" x14ac:dyDescent="0.3">
      <c r="A63699" s="2">
        <v>1.7760499999999999</v>
      </c>
      <c r="B63699" t="s">
        <v>23436</v>
      </c>
    </row>
    <row r="63700" spans="1:2" x14ac:dyDescent="0.3">
      <c r="A63700" s="2">
        <v>1.60759928518395</v>
      </c>
      <c r="B63700" t="s">
        <v>23435</v>
      </c>
    </row>
    <row r="63701" spans="1:2" x14ac:dyDescent="0.3">
      <c r="A63701" s="2">
        <v>4.8863899999999996</v>
      </c>
      <c r="B63701" t="s">
        <v>23434</v>
      </c>
    </row>
    <row r="63702" spans="1:2" x14ac:dyDescent="0.3">
      <c r="A63702" s="2">
        <v>4.50905598461546E-3</v>
      </c>
      <c r="B63702" t="s">
        <v>23433</v>
      </c>
    </row>
    <row r="63703" spans="1:2" x14ac:dyDescent="0.3">
      <c r="A63703" s="2">
        <v>0.13181479856431799</v>
      </c>
      <c r="B63703" t="s">
        <v>23432</v>
      </c>
    </row>
    <row r="63704" spans="1:2" x14ac:dyDescent="0.3">
      <c r="A63704" s="2">
        <v>0.39712999999999998</v>
      </c>
      <c r="B63704" t="s">
        <v>23431</v>
      </c>
    </row>
    <row r="63705" spans="1:2" x14ac:dyDescent="0.3">
      <c r="A63705" s="2">
        <v>22.06409</v>
      </c>
      <c r="B63705" t="s">
        <v>23430</v>
      </c>
    </row>
    <row r="63706" spans="1:2" x14ac:dyDescent="0.3">
      <c r="A63706" s="2">
        <v>7.5023217007743906E-2</v>
      </c>
      <c r="B63706" t="s">
        <v>23429</v>
      </c>
    </row>
    <row r="63707" spans="1:2" x14ac:dyDescent="0.3">
      <c r="A63707" s="2">
        <v>3.25</v>
      </c>
      <c r="B63707" t="s">
        <v>23428</v>
      </c>
    </row>
    <row r="63708" spans="1:2" x14ac:dyDescent="0.3">
      <c r="A63708" s="2">
        <v>31.390341870314199</v>
      </c>
      <c r="B63708" t="s">
        <v>23427</v>
      </c>
    </row>
    <row r="63709" spans="1:2" x14ac:dyDescent="0.3">
      <c r="A63709" s="2">
        <v>21.771529999999998</v>
      </c>
      <c r="B63709" t="s">
        <v>23426</v>
      </c>
    </row>
    <row r="63710" spans="1:2" x14ac:dyDescent="0.3">
      <c r="A63710" s="2">
        <v>159.10602</v>
      </c>
      <c r="B63710" t="s">
        <v>23425</v>
      </c>
    </row>
    <row r="63711" spans="1:2" x14ac:dyDescent="0.3">
      <c r="A63711" s="2">
        <v>2.20284360359615E-2</v>
      </c>
      <c r="B63711" t="s">
        <v>23424</v>
      </c>
    </row>
    <row r="63712" spans="1:2" x14ac:dyDescent="0.3">
      <c r="A63712" s="2">
        <v>26.0765607975578</v>
      </c>
      <c r="B63712" t="s">
        <v>23423</v>
      </c>
    </row>
    <row r="63713" spans="1:2" x14ac:dyDescent="0.3">
      <c r="A63713" s="2">
        <v>2.0019356766773501E-2</v>
      </c>
      <c r="B63713" t="s">
        <v>23422</v>
      </c>
    </row>
    <row r="63714" spans="1:2" x14ac:dyDescent="0.3">
      <c r="A63714" s="2">
        <v>83.897693976517601</v>
      </c>
      <c r="B63714" t="s">
        <v>23421</v>
      </c>
    </row>
    <row r="63715" spans="1:2" x14ac:dyDescent="0.3">
      <c r="A63715" s="2">
        <v>4.3749599999999997</v>
      </c>
      <c r="B63715" t="s">
        <v>23420</v>
      </c>
    </row>
    <row r="63716" spans="1:2" x14ac:dyDescent="0.3">
      <c r="A63716" s="2">
        <v>274.85005723313799</v>
      </c>
      <c r="B63716" t="s">
        <v>23419</v>
      </c>
    </row>
    <row r="63717" spans="1:2" x14ac:dyDescent="0.3">
      <c r="A63717" s="2">
        <v>0.183326229191007</v>
      </c>
      <c r="B63717" t="s">
        <v>23418</v>
      </c>
    </row>
    <row r="63718" spans="1:2" x14ac:dyDescent="0.3">
      <c r="A63718" s="2">
        <v>0.84340000000000004</v>
      </c>
      <c r="B63718" t="s">
        <v>23417</v>
      </c>
    </row>
    <row r="63719" spans="1:2" x14ac:dyDescent="0.3">
      <c r="A63719" s="2">
        <v>4.9059999999999999E-2</v>
      </c>
      <c r="B63719" t="s">
        <v>23416</v>
      </c>
    </row>
    <row r="63720" spans="1:2" x14ac:dyDescent="0.3">
      <c r="A63720" s="2">
        <v>1.29335</v>
      </c>
      <c r="B63720" t="s">
        <v>23415</v>
      </c>
    </row>
    <row r="63721" spans="1:2" x14ac:dyDescent="0.3">
      <c r="A63721" s="2">
        <v>5.03299067857092E-2</v>
      </c>
      <c r="B63721" t="s">
        <v>23414</v>
      </c>
    </row>
    <row r="63722" spans="1:2" x14ac:dyDescent="0.3">
      <c r="A63722" s="2">
        <v>8.8658310758360406E-2</v>
      </c>
      <c r="B63722" t="s">
        <v>23413</v>
      </c>
    </row>
    <row r="63723" spans="1:2" x14ac:dyDescent="0.3">
      <c r="A63723" s="2">
        <v>5.5171273997001603E-3</v>
      </c>
      <c r="B63723" t="s">
        <v>23412</v>
      </c>
    </row>
    <row r="63724" spans="1:2" x14ac:dyDescent="0.3">
      <c r="A63724" s="2">
        <v>4.2228874204003897E-2</v>
      </c>
      <c r="B63724" t="s">
        <v>23411</v>
      </c>
    </row>
    <row r="63725" spans="1:2" x14ac:dyDescent="0.3">
      <c r="A63725" s="2">
        <v>3.05693569799497E-2</v>
      </c>
      <c r="B63725" t="s">
        <v>23410</v>
      </c>
    </row>
    <row r="63726" spans="1:2" x14ac:dyDescent="0.3">
      <c r="A63726" s="2">
        <v>0.83248464569904401</v>
      </c>
      <c r="B63726" t="s">
        <v>23409</v>
      </c>
    </row>
    <row r="63727" spans="1:2" x14ac:dyDescent="0.3">
      <c r="A63727" s="2">
        <v>0.212138704814329</v>
      </c>
      <c r="B63727" t="s">
        <v>23408</v>
      </c>
    </row>
    <row r="63728" spans="1:2" x14ac:dyDescent="0.3">
      <c r="A63728" s="2">
        <v>9.8796467804891E-2</v>
      </c>
      <c r="B63728" t="s">
        <v>23407</v>
      </c>
    </row>
    <row r="63729" spans="1:2" x14ac:dyDescent="0.3">
      <c r="A63729" s="2">
        <v>17.92953</v>
      </c>
      <c r="B63729" t="s">
        <v>23406</v>
      </c>
    </row>
    <row r="63730" spans="1:2" x14ac:dyDescent="0.3">
      <c r="A63730" s="2">
        <v>29.288930000000001</v>
      </c>
      <c r="B63730" t="s">
        <v>23405</v>
      </c>
    </row>
    <row r="63731" spans="1:2" x14ac:dyDescent="0.3">
      <c r="A63731" s="2">
        <v>1.01E-2</v>
      </c>
      <c r="B63731" t="s">
        <v>23404</v>
      </c>
    </row>
    <row r="63732" spans="1:2" x14ac:dyDescent="0.3">
      <c r="A63732" s="2">
        <v>4.8849999999999998E-2</v>
      </c>
      <c r="B63732" t="s">
        <v>23403</v>
      </c>
    </row>
    <row r="63733" spans="1:2" x14ac:dyDescent="0.3">
      <c r="A63733" s="2">
        <v>4.7536800000000001</v>
      </c>
      <c r="B63733" t="s">
        <v>23402</v>
      </c>
    </row>
    <row r="63734" spans="1:2" x14ac:dyDescent="0.3">
      <c r="A63734" s="2">
        <v>3.39159070262391</v>
      </c>
      <c r="B63734" t="s">
        <v>23401</v>
      </c>
    </row>
    <row r="63735" spans="1:2" x14ac:dyDescent="0.3">
      <c r="A63735" s="2">
        <v>0.50625065109078404</v>
      </c>
      <c r="B63735" t="s">
        <v>23400</v>
      </c>
    </row>
    <row r="63736" spans="1:2" x14ac:dyDescent="0.3">
      <c r="A63736" s="2">
        <v>16.440912949598001</v>
      </c>
      <c r="B63736" t="s">
        <v>23399</v>
      </c>
    </row>
    <row r="63737" spans="1:2" x14ac:dyDescent="0.3">
      <c r="A63737" s="2">
        <v>3.4465545319787698</v>
      </c>
      <c r="B63737" t="s">
        <v>23398</v>
      </c>
    </row>
    <row r="63738" spans="1:2" x14ac:dyDescent="0.3">
      <c r="A63738" s="2">
        <v>0.30946174995289399</v>
      </c>
      <c r="B63738" t="s">
        <v>23397</v>
      </c>
    </row>
    <row r="63739" spans="1:2" x14ac:dyDescent="0.3">
      <c r="A63739" s="2">
        <v>2.3609</v>
      </c>
      <c r="B63739" t="s">
        <v>23396</v>
      </c>
    </row>
    <row r="63740" spans="1:2" x14ac:dyDescent="0.3">
      <c r="A63740" s="2">
        <v>5.0195880628501402E-2</v>
      </c>
      <c r="B63740" t="s">
        <v>23395</v>
      </c>
    </row>
    <row r="63741" spans="1:2" x14ac:dyDescent="0.3">
      <c r="A63741" s="2">
        <v>0.14242498065765699</v>
      </c>
      <c r="B63741" t="s">
        <v>23394</v>
      </c>
    </row>
    <row r="63742" spans="1:2" x14ac:dyDescent="0.3">
      <c r="A63742" s="2">
        <v>27.36478</v>
      </c>
      <c r="B63742" t="s">
        <v>23393</v>
      </c>
    </row>
    <row r="63743" spans="1:2" x14ac:dyDescent="0.3">
      <c r="A63743" s="2">
        <v>3.3637006216516001</v>
      </c>
      <c r="B63743" t="s">
        <v>23392</v>
      </c>
    </row>
    <row r="63744" spans="1:2" x14ac:dyDescent="0.3">
      <c r="A63744" s="2">
        <v>1.9864050705915599</v>
      </c>
      <c r="B63744" t="s">
        <v>23391</v>
      </c>
    </row>
    <row r="63745" spans="1:2" x14ac:dyDescent="0.3">
      <c r="A63745" s="2">
        <v>0.37547999999999998</v>
      </c>
      <c r="B63745" t="s">
        <v>23390</v>
      </c>
    </row>
    <row r="63746" spans="1:2" x14ac:dyDescent="0.3">
      <c r="A63746" s="2">
        <v>30.200420470661999</v>
      </c>
      <c r="B63746" t="s">
        <v>23389</v>
      </c>
    </row>
    <row r="63747" spans="1:2" x14ac:dyDescent="0.3">
      <c r="A63747" s="2">
        <v>52.943325217468001</v>
      </c>
      <c r="B63747" t="s">
        <v>23388</v>
      </c>
    </row>
    <row r="63748" spans="1:2" x14ac:dyDescent="0.3">
      <c r="A63748" s="2">
        <v>76.226490335113894</v>
      </c>
      <c r="B63748" t="s">
        <v>23387</v>
      </c>
    </row>
    <row r="63749" spans="1:2" x14ac:dyDescent="0.3">
      <c r="A63749" s="2">
        <v>0.90751017623892904</v>
      </c>
      <c r="B63749" t="s">
        <v>23386</v>
      </c>
    </row>
    <row r="63750" spans="1:2" x14ac:dyDescent="0.3">
      <c r="A63750" s="2">
        <v>3.8917000000000002</v>
      </c>
      <c r="B63750" t="s">
        <v>23385</v>
      </c>
    </row>
    <row r="63751" spans="1:2" x14ac:dyDescent="0.3">
      <c r="A63751" s="2">
        <v>75.692060664080302</v>
      </c>
      <c r="B63751" t="s">
        <v>23384</v>
      </c>
    </row>
    <row r="63752" spans="1:2" x14ac:dyDescent="0.3">
      <c r="A63752" s="2">
        <v>0.67274</v>
      </c>
      <c r="B63752" t="s">
        <v>23383</v>
      </c>
    </row>
    <row r="63753" spans="1:2" x14ac:dyDescent="0.3">
      <c r="A63753" s="2">
        <v>7.2931811096180197E-3</v>
      </c>
      <c r="B63753" t="s">
        <v>23382</v>
      </c>
    </row>
    <row r="63754" spans="1:2" x14ac:dyDescent="0.3">
      <c r="A63754" s="2">
        <v>0.167194467477735</v>
      </c>
      <c r="B63754" t="s">
        <v>23381</v>
      </c>
    </row>
    <row r="63755" spans="1:2" x14ac:dyDescent="0.3">
      <c r="A63755" s="2">
        <v>19.2318898479624</v>
      </c>
      <c r="B63755" t="s">
        <v>23380</v>
      </c>
    </row>
    <row r="63756" spans="1:2" x14ac:dyDescent="0.3">
      <c r="A63756" s="2">
        <v>0.32184000000000001</v>
      </c>
      <c r="B63756" t="s">
        <v>23379</v>
      </c>
    </row>
    <row r="63757" spans="1:2" x14ac:dyDescent="0.3">
      <c r="A63757" s="2">
        <v>7.1544866951032002</v>
      </c>
      <c r="B63757" t="s">
        <v>23378</v>
      </c>
    </row>
    <row r="63758" spans="1:2" x14ac:dyDescent="0.3">
      <c r="A63758" s="2">
        <v>1.8428599999999999</v>
      </c>
      <c r="B63758" t="s">
        <v>1357</v>
      </c>
    </row>
    <row r="63759" spans="1:2" x14ac:dyDescent="0.3">
      <c r="A63759" s="2">
        <v>5.52054269583944E-2</v>
      </c>
      <c r="B63759" t="s">
        <v>23377</v>
      </c>
    </row>
    <row r="63760" spans="1:2" x14ac:dyDescent="0.3">
      <c r="A63760" s="2">
        <v>2.8552484814229699</v>
      </c>
      <c r="B63760" t="s">
        <v>23376</v>
      </c>
    </row>
    <row r="63761" spans="1:2" x14ac:dyDescent="0.3">
      <c r="A63761" s="2">
        <v>1.06270183295945</v>
      </c>
      <c r="B63761" t="s">
        <v>23375</v>
      </c>
    </row>
    <row r="63762" spans="1:2" x14ac:dyDescent="0.3">
      <c r="A63762" s="2">
        <v>0.15891849445370601</v>
      </c>
      <c r="B63762" t="s">
        <v>23374</v>
      </c>
    </row>
    <row r="63763" spans="1:2" x14ac:dyDescent="0.3">
      <c r="A63763" s="2">
        <v>5.3099193465984502</v>
      </c>
      <c r="B63763" t="s">
        <v>23373</v>
      </c>
    </row>
    <row r="63764" spans="1:2" x14ac:dyDescent="0.3">
      <c r="A63764" s="2">
        <v>0.29920000000000002</v>
      </c>
      <c r="B63764" t="s">
        <v>23372</v>
      </c>
    </row>
    <row r="63765" spans="1:2" x14ac:dyDescent="0.3">
      <c r="A63765" s="2">
        <v>2.4399999999999999E-3</v>
      </c>
      <c r="B63765" t="s">
        <v>23371</v>
      </c>
    </row>
    <row r="63766" spans="1:2" x14ac:dyDescent="0.3">
      <c r="A63766" s="2">
        <v>3.48504428912385</v>
      </c>
      <c r="B63766" t="s">
        <v>23370</v>
      </c>
    </row>
    <row r="63767" spans="1:2" x14ac:dyDescent="0.3">
      <c r="A63767" s="2">
        <v>0.57563152198663403</v>
      </c>
      <c r="B63767" t="s">
        <v>23369</v>
      </c>
    </row>
    <row r="63768" spans="1:2" x14ac:dyDescent="0.3">
      <c r="A63768" s="2">
        <v>1.56857167784318</v>
      </c>
      <c r="B63768" t="s">
        <v>23368</v>
      </c>
    </row>
    <row r="63769" spans="1:2" x14ac:dyDescent="0.3">
      <c r="A63769" s="2">
        <v>31.783279544676599</v>
      </c>
      <c r="B63769" t="s">
        <v>23367</v>
      </c>
    </row>
    <row r="63770" spans="1:2" x14ac:dyDescent="0.3">
      <c r="A63770" s="2">
        <v>9.3351388712801103E-3</v>
      </c>
      <c r="B63770" t="s">
        <v>23366</v>
      </c>
    </row>
    <row r="63771" spans="1:2" x14ac:dyDescent="0.3">
      <c r="A63771" s="2">
        <v>49.9720272863823</v>
      </c>
      <c r="B63771" t="s">
        <v>23365</v>
      </c>
    </row>
    <row r="63772" spans="1:2" x14ac:dyDescent="0.3">
      <c r="A63772" s="2">
        <v>2.9581200000000001</v>
      </c>
      <c r="B63772" t="s">
        <v>23364</v>
      </c>
    </row>
    <row r="63773" spans="1:2" x14ac:dyDescent="0.3">
      <c r="A63773" s="2">
        <v>6.02658</v>
      </c>
      <c r="B63773" t="s">
        <v>23363</v>
      </c>
    </row>
    <row r="63774" spans="1:2" x14ac:dyDescent="0.3">
      <c r="A63774" s="2">
        <v>33.745939999999997</v>
      </c>
      <c r="B63774" t="s">
        <v>23362</v>
      </c>
    </row>
    <row r="63775" spans="1:2" x14ac:dyDescent="0.3">
      <c r="A63775" s="2">
        <v>0.22004993793510599</v>
      </c>
      <c r="B63775" t="s">
        <v>23361</v>
      </c>
    </row>
    <row r="63776" spans="1:2" x14ac:dyDescent="0.3">
      <c r="A63776" s="2">
        <v>1.6083354802001599</v>
      </c>
      <c r="B63776" t="s">
        <v>23360</v>
      </c>
    </row>
    <row r="63777" spans="1:2" x14ac:dyDescent="0.3">
      <c r="A63777" s="2">
        <v>0.76877729533003103</v>
      </c>
      <c r="B63777" t="s">
        <v>23359</v>
      </c>
    </row>
    <row r="63778" spans="1:2" x14ac:dyDescent="0.3">
      <c r="A63778" s="2">
        <v>0.72367999999999999</v>
      </c>
      <c r="B63778" t="s">
        <v>23358</v>
      </c>
    </row>
    <row r="63779" spans="1:2" x14ac:dyDescent="0.3">
      <c r="A63779" s="2">
        <v>22.631229999999999</v>
      </c>
      <c r="B63779" t="s">
        <v>23357</v>
      </c>
    </row>
    <row r="63780" spans="1:2" x14ac:dyDescent="0.3">
      <c r="A63780" s="2">
        <v>32.250922449989801</v>
      </c>
      <c r="B63780" t="s">
        <v>23356</v>
      </c>
    </row>
    <row r="63781" spans="1:2" x14ac:dyDescent="0.3">
      <c r="A63781" s="2">
        <v>0.50505999999999995</v>
      </c>
      <c r="B63781" t="s">
        <v>23355</v>
      </c>
    </row>
    <row r="63782" spans="1:2" x14ac:dyDescent="0.3">
      <c r="A63782" s="2">
        <v>8.9819607510590094E-2</v>
      </c>
      <c r="B63782" t="s">
        <v>23354</v>
      </c>
    </row>
    <row r="63783" spans="1:2" x14ac:dyDescent="0.3">
      <c r="A63783" s="2">
        <v>8.6963894667340291</v>
      </c>
      <c r="B63783" t="s">
        <v>23353</v>
      </c>
    </row>
    <row r="63784" spans="1:2" x14ac:dyDescent="0.3">
      <c r="A63784" s="2">
        <v>0.09</v>
      </c>
      <c r="B63784" t="s">
        <v>23352</v>
      </c>
    </row>
    <row r="63785" spans="1:2" x14ac:dyDescent="0.3">
      <c r="A63785" s="2">
        <v>0.35276999999999997</v>
      </c>
      <c r="B63785" t="s">
        <v>23351</v>
      </c>
    </row>
    <row r="63786" spans="1:2" x14ac:dyDescent="0.3">
      <c r="A63786" s="2">
        <v>2.3838819400584601</v>
      </c>
      <c r="B63786" t="s">
        <v>23350</v>
      </c>
    </row>
    <row r="63787" spans="1:2" x14ac:dyDescent="0.3">
      <c r="A63787" s="2">
        <v>3.7218200000000001</v>
      </c>
      <c r="B63787" t="s">
        <v>23349</v>
      </c>
    </row>
    <row r="63788" spans="1:2" x14ac:dyDescent="0.3">
      <c r="A63788" s="2">
        <v>18.787548619838301</v>
      </c>
      <c r="B63788" t="s">
        <v>23348</v>
      </c>
    </row>
    <row r="63789" spans="1:2" x14ac:dyDescent="0.3">
      <c r="A63789" s="2">
        <v>24.53463</v>
      </c>
      <c r="B63789" t="s">
        <v>23347</v>
      </c>
    </row>
    <row r="63790" spans="1:2" x14ac:dyDescent="0.3">
      <c r="A63790" s="2">
        <v>8.2869999999999999E-2</v>
      </c>
      <c r="B63790" t="s">
        <v>23346</v>
      </c>
    </row>
    <row r="63791" spans="1:2" x14ac:dyDescent="0.3">
      <c r="A63791" s="2">
        <v>2.1760000000000002E-2</v>
      </c>
      <c r="B63791" t="s">
        <v>23345</v>
      </c>
    </row>
    <row r="63792" spans="1:2" x14ac:dyDescent="0.3">
      <c r="A63792" s="2">
        <v>9.0266223805646695E-2</v>
      </c>
      <c r="B63792" t="s">
        <v>23344</v>
      </c>
    </row>
    <row r="63793" spans="1:2" x14ac:dyDescent="0.3">
      <c r="A63793" s="2">
        <v>21.902000856954899</v>
      </c>
      <c r="B63793" t="s">
        <v>23343</v>
      </c>
    </row>
    <row r="63794" spans="1:2" x14ac:dyDescent="0.3">
      <c r="A63794" s="2">
        <v>8.4681902583453497E-2</v>
      </c>
      <c r="B63794" t="s">
        <v>23342</v>
      </c>
    </row>
    <row r="63795" spans="1:2" x14ac:dyDescent="0.3">
      <c r="A63795" s="2">
        <v>11.83919</v>
      </c>
      <c r="B63795" t="s">
        <v>23341</v>
      </c>
    </row>
    <row r="63796" spans="1:2" x14ac:dyDescent="0.3">
      <c r="A63796" s="2">
        <v>24.937999999999999</v>
      </c>
      <c r="B63796" t="s">
        <v>23340</v>
      </c>
    </row>
    <row r="63797" spans="1:2" x14ac:dyDescent="0.3">
      <c r="A63797" s="2">
        <v>31.442107921094902</v>
      </c>
      <c r="B63797" t="s">
        <v>23339</v>
      </c>
    </row>
    <row r="63798" spans="1:2" x14ac:dyDescent="0.3">
      <c r="A63798" s="2">
        <v>0.23611567924617799</v>
      </c>
      <c r="B63798" t="s">
        <v>23338</v>
      </c>
    </row>
    <row r="63799" spans="1:2" x14ac:dyDescent="0.3">
      <c r="A63799" s="2">
        <v>4.5435734729783404</v>
      </c>
      <c r="B63799" t="s">
        <v>23337</v>
      </c>
    </row>
    <row r="63800" spans="1:2" x14ac:dyDescent="0.3">
      <c r="A63800" s="2">
        <v>0.28427999999999998</v>
      </c>
      <c r="B63800" t="s">
        <v>23336</v>
      </c>
    </row>
    <row r="63801" spans="1:2" x14ac:dyDescent="0.3">
      <c r="A63801" s="2">
        <v>1.43477381381973E-3</v>
      </c>
      <c r="B63801" t="s">
        <v>23335</v>
      </c>
    </row>
    <row r="63802" spans="1:2" x14ac:dyDescent="0.3">
      <c r="A63802" s="2">
        <v>2.8793324769511499</v>
      </c>
      <c r="B63802" t="s">
        <v>23334</v>
      </c>
    </row>
    <row r="63803" spans="1:2" x14ac:dyDescent="0.3">
      <c r="A63803" s="2">
        <v>0.69673497196148004</v>
      </c>
      <c r="B63803" t="s">
        <v>23333</v>
      </c>
    </row>
    <row r="63804" spans="1:2" x14ac:dyDescent="0.3">
      <c r="A63804" s="2">
        <v>7.9138999999999999</v>
      </c>
      <c r="B63804" t="s">
        <v>23332</v>
      </c>
    </row>
    <row r="63805" spans="1:2" x14ac:dyDescent="0.3">
      <c r="A63805" s="2">
        <v>4.5253977184353298</v>
      </c>
      <c r="B63805" t="s">
        <v>23331</v>
      </c>
    </row>
    <row r="63806" spans="1:2" x14ac:dyDescent="0.3">
      <c r="A63806" s="2">
        <v>14.8266674350181</v>
      </c>
      <c r="B63806" t="s">
        <v>23330</v>
      </c>
    </row>
    <row r="63807" spans="1:2" x14ac:dyDescent="0.3">
      <c r="A63807" s="2">
        <v>26.866309999999999</v>
      </c>
      <c r="B63807" t="s">
        <v>23329</v>
      </c>
    </row>
    <row r="63808" spans="1:2" x14ac:dyDescent="0.3">
      <c r="A63808" s="2">
        <v>1.3733520415123901</v>
      </c>
      <c r="B63808" t="s">
        <v>23328</v>
      </c>
    </row>
    <row r="63809" spans="1:2" x14ac:dyDescent="0.3">
      <c r="A63809" s="2">
        <v>9.6114558058466404</v>
      </c>
      <c r="B63809" t="s">
        <v>23327</v>
      </c>
    </row>
    <row r="63810" spans="1:2" x14ac:dyDescent="0.3">
      <c r="A63810" s="2">
        <v>1284.3204706346201</v>
      </c>
      <c r="B63810" t="s">
        <v>23326</v>
      </c>
    </row>
    <row r="63811" spans="1:2" x14ac:dyDescent="0.3">
      <c r="A63811" s="2">
        <v>0.47906921003018998</v>
      </c>
      <c r="B63811" t="s">
        <v>23325</v>
      </c>
    </row>
    <row r="63812" spans="1:2" x14ac:dyDescent="0.3">
      <c r="A63812" s="2">
        <v>1.47393217340086E-2</v>
      </c>
      <c r="B63812" t="s">
        <v>23324</v>
      </c>
    </row>
    <row r="63813" spans="1:2" x14ac:dyDescent="0.3">
      <c r="A63813" s="2">
        <v>4.5236185418713902E-2</v>
      </c>
      <c r="B63813" t="s">
        <v>23323</v>
      </c>
    </row>
    <row r="63814" spans="1:2" x14ac:dyDescent="0.3">
      <c r="A63814" s="2">
        <v>2.14E-3</v>
      </c>
      <c r="B63814" t="s">
        <v>23322</v>
      </c>
    </row>
    <row r="63815" spans="1:2" x14ac:dyDescent="0.3">
      <c r="A63815" s="2">
        <v>0.19076000000000001</v>
      </c>
      <c r="B63815" t="s">
        <v>23321</v>
      </c>
    </row>
    <row r="63816" spans="1:2" x14ac:dyDescent="0.3">
      <c r="A63816" s="2">
        <v>0.41236</v>
      </c>
      <c r="B63816" t="s">
        <v>23320</v>
      </c>
    </row>
    <row r="63817" spans="1:2" x14ac:dyDescent="0.3">
      <c r="A63817" s="2">
        <v>0.37889703748789899</v>
      </c>
      <c r="B63817" t="s">
        <v>23319</v>
      </c>
    </row>
    <row r="63818" spans="1:2" x14ac:dyDescent="0.3">
      <c r="A63818" s="2">
        <v>36.547165906427601</v>
      </c>
      <c r="B63818" t="s">
        <v>23318</v>
      </c>
    </row>
    <row r="63819" spans="1:2" x14ac:dyDescent="0.3">
      <c r="A63819" s="2">
        <v>36.547165906427601</v>
      </c>
      <c r="B63819" t="s">
        <v>23317</v>
      </c>
    </row>
    <row r="63820" spans="1:2" x14ac:dyDescent="0.3">
      <c r="A63820" s="2">
        <v>36.547165906427601</v>
      </c>
      <c r="B63820" t="s">
        <v>23316</v>
      </c>
    </row>
    <row r="63821" spans="1:2" x14ac:dyDescent="0.3">
      <c r="A63821" s="2">
        <v>1.2091118664821099E-3</v>
      </c>
      <c r="B63821" t="s">
        <v>23315</v>
      </c>
    </row>
    <row r="63822" spans="1:2" x14ac:dyDescent="0.3">
      <c r="A63822" s="2">
        <v>14.21213</v>
      </c>
      <c r="B63822" t="s">
        <v>23314</v>
      </c>
    </row>
    <row r="63823" spans="1:2" x14ac:dyDescent="0.3">
      <c r="A63823" s="2">
        <v>0.5534</v>
      </c>
      <c r="B63823" t="s">
        <v>23313</v>
      </c>
    </row>
    <row r="63824" spans="1:2" x14ac:dyDescent="0.3">
      <c r="A63824" s="2">
        <v>61.690101338130297</v>
      </c>
      <c r="B63824" t="s">
        <v>23312</v>
      </c>
    </row>
    <row r="63825" spans="1:2" x14ac:dyDescent="0.3">
      <c r="A63825" s="2">
        <v>5.5034900000000002</v>
      </c>
      <c r="B63825" t="s">
        <v>23311</v>
      </c>
    </row>
    <row r="63826" spans="1:2" x14ac:dyDescent="0.3">
      <c r="A63826" s="2">
        <v>5.3629123298537104E-3</v>
      </c>
      <c r="B63826" t="s">
        <v>23310</v>
      </c>
    </row>
    <row r="63827" spans="1:2" x14ac:dyDescent="0.3">
      <c r="A63827" s="2">
        <v>16.715482722798601</v>
      </c>
      <c r="B63827" t="s">
        <v>23309</v>
      </c>
    </row>
    <row r="63828" spans="1:2" x14ac:dyDescent="0.3">
      <c r="A63828" s="2">
        <v>14.449562375644801</v>
      </c>
      <c r="B63828" t="s">
        <v>23308</v>
      </c>
    </row>
    <row r="63829" spans="1:2" x14ac:dyDescent="0.3">
      <c r="A63829" s="2">
        <v>8.0992716970386305E-2</v>
      </c>
      <c r="B63829" t="s">
        <v>23307</v>
      </c>
    </row>
    <row r="63830" spans="1:2" x14ac:dyDescent="0.3">
      <c r="A63830" s="2">
        <v>0.26596999999999998</v>
      </c>
      <c r="B63830" t="s">
        <v>23306</v>
      </c>
    </row>
    <row r="63831" spans="1:2" x14ac:dyDescent="0.3">
      <c r="A63831" s="2">
        <v>7.9401200000000003</v>
      </c>
      <c r="B63831" t="s">
        <v>23305</v>
      </c>
    </row>
    <row r="63832" spans="1:2" x14ac:dyDescent="0.3">
      <c r="A63832" s="2">
        <v>4.71502</v>
      </c>
      <c r="B63832" t="s">
        <v>23304</v>
      </c>
    </row>
    <row r="63833" spans="1:2" x14ac:dyDescent="0.3">
      <c r="A63833" s="2">
        <v>5.94E-3</v>
      </c>
      <c r="B63833" t="s">
        <v>2095</v>
      </c>
    </row>
    <row r="63834" spans="1:2" x14ac:dyDescent="0.3">
      <c r="A63834" s="2">
        <v>19.405892407947</v>
      </c>
      <c r="B63834" t="s">
        <v>23303</v>
      </c>
    </row>
    <row r="63835" spans="1:2" x14ac:dyDescent="0.3">
      <c r="A63835" s="2">
        <v>19.405892407947</v>
      </c>
      <c r="B63835" t="s">
        <v>23302</v>
      </c>
    </row>
    <row r="63836" spans="1:2" x14ac:dyDescent="0.3">
      <c r="A63836" s="2">
        <v>7.93451192345041</v>
      </c>
      <c r="B63836" t="s">
        <v>23301</v>
      </c>
    </row>
    <row r="63837" spans="1:2" x14ac:dyDescent="0.3">
      <c r="A63837" s="2">
        <v>26.60098</v>
      </c>
      <c r="B63837" t="s">
        <v>23300</v>
      </c>
    </row>
    <row r="63838" spans="1:2" x14ac:dyDescent="0.3">
      <c r="A63838" s="2">
        <v>6.7887649728674102E-2</v>
      </c>
      <c r="B63838" t="s">
        <v>23299</v>
      </c>
    </row>
    <row r="63839" spans="1:2" x14ac:dyDescent="0.3">
      <c r="A63839" s="2">
        <v>48.4938296515909</v>
      </c>
      <c r="B63839" t="s">
        <v>23298</v>
      </c>
    </row>
    <row r="63840" spans="1:2" x14ac:dyDescent="0.3">
      <c r="A63840" s="2">
        <v>1.2308635936932</v>
      </c>
      <c r="B63840" t="s">
        <v>23297</v>
      </c>
    </row>
    <row r="63841" spans="1:2" x14ac:dyDescent="0.3">
      <c r="A63841" s="2">
        <v>3.62955279775833</v>
      </c>
      <c r="B63841" t="s">
        <v>23296</v>
      </c>
    </row>
    <row r="63842" spans="1:2" x14ac:dyDescent="0.3">
      <c r="A63842" s="2">
        <v>0.29386000000000001</v>
      </c>
      <c r="B63842" t="s">
        <v>23295</v>
      </c>
    </row>
    <row r="63843" spans="1:2" x14ac:dyDescent="0.3">
      <c r="A63843" s="2">
        <v>29.427627791178001</v>
      </c>
      <c r="B63843" t="s">
        <v>23294</v>
      </c>
    </row>
    <row r="63844" spans="1:2" x14ac:dyDescent="0.3">
      <c r="A63844" s="2">
        <v>0.171497516659356</v>
      </c>
      <c r="B63844" t="s">
        <v>23293</v>
      </c>
    </row>
    <row r="63845" spans="1:2" x14ac:dyDescent="0.3">
      <c r="A63845" s="2">
        <v>0.19541497242346401</v>
      </c>
      <c r="B63845" t="s">
        <v>23292</v>
      </c>
    </row>
    <row r="63846" spans="1:2" x14ac:dyDescent="0.3">
      <c r="A63846" s="2">
        <v>0.22817000000000001</v>
      </c>
      <c r="B63846" t="s">
        <v>23291</v>
      </c>
    </row>
    <row r="63847" spans="1:2" x14ac:dyDescent="0.3">
      <c r="A63847" s="2">
        <v>0.67668850569714001</v>
      </c>
      <c r="B63847" t="s">
        <v>23290</v>
      </c>
    </row>
    <row r="63848" spans="1:2" x14ac:dyDescent="0.3">
      <c r="A63848" s="2">
        <v>4.5559406436668297</v>
      </c>
      <c r="B63848" t="s">
        <v>23289</v>
      </c>
    </row>
    <row r="63849" spans="1:2" x14ac:dyDescent="0.3">
      <c r="A63849" s="2">
        <v>4.3222800000000001</v>
      </c>
      <c r="B63849" t="s">
        <v>23288</v>
      </c>
    </row>
    <row r="63850" spans="1:2" x14ac:dyDescent="0.3">
      <c r="A63850" s="2">
        <v>26.946377533731599</v>
      </c>
      <c r="B63850" t="s">
        <v>23287</v>
      </c>
    </row>
    <row r="63851" spans="1:2" x14ac:dyDescent="0.3">
      <c r="A63851" s="2">
        <v>2.1204100000000001</v>
      </c>
      <c r="B63851" t="s">
        <v>23286</v>
      </c>
    </row>
    <row r="63852" spans="1:2" x14ac:dyDescent="0.3">
      <c r="A63852" s="2">
        <v>6.5790000000000001E-2</v>
      </c>
      <c r="B63852" t="s">
        <v>23285</v>
      </c>
    </row>
    <row r="63853" spans="1:2" x14ac:dyDescent="0.3">
      <c r="A63853" s="2">
        <v>8.2754100000000008</v>
      </c>
      <c r="B63853" t="s">
        <v>23284</v>
      </c>
    </row>
    <row r="63854" spans="1:2" x14ac:dyDescent="0.3">
      <c r="A63854" s="2">
        <v>1.32873</v>
      </c>
      <c r="B63854" t="s">
        <v>23283</v>
      </c>
    </row>
    <row r="63855" spans="1:2" x14ac:dyDescent="0.3">
      <c r="A63855" s="2">
        <v>9.5300000000000003E-3</v>
      </c>
      <c r="B63855" t="s">
        <v>23282</v>
      </c>
    </row>
    <row r="63856" spans="1:2" x14ac:dyDescent="0.3">
      <c r="A63856" s="2">
        <v>0.83416061829491495</v>
      </c>
      <c r="B63856" t="s">
        <v>23281</v>
      </c>
    </row>
    <row r="63857" spans="1:2" x14ac:dyDescent="0.3">
      <c r="A63857" s="2">
        <v>1.140245877276</v>
      </c>
      <c r="B63857" t="s">
        <v>23280</v>
      </c>
    </row>
    <row r="63858" spans="1:2" x14ac:dyDescent="0.3">
      <c r="A63858" s="2">
        <v>1.0059899999999999</v>
      </c>
      <c r="B63858" t="s">
        <v>23279</v>
      </c>
    </row>
    <row r="63859" spans="1:2" x14ac:dyDescent="0.3">
      <c r="A63859" s="2">
        <v>24.217130000000001</v>
      </c>
      <c r="B63859" t="s">
        <v>23278</v>
      </c>
    </row>
    <row r="63860" spans="1:2" x14ac:dyDescent="0.3">
      <c r="A63860" s="2">
        <v>8.0845375386941906E-2</v>
      </c>
      <c r="B63860" t="s">
        <v>23277</v>
      </c>
    </row>
    <row r="63861" spans="1:2" x14ac:dyDescent="0.3">
      <c r="A63861" s="2">
        <v>0.19932</v>
      </c>
      <c r="B63861" t="s">
        <v>23276</v>
      </c>
    </row>
    <row r="63862" spans="1:2" x14ac:dyDescent="0.3">
      <c r="A63862" s="2">
        <v>410.46259069538303</v>
      </c>
      <c r="B63862" t="s">
        <v>23275</v>
      </c>
    </row>
    <row r="63863" spans="1:2" x14ac:dyDescent="0.3">
      <c r="A63863" s="2">
        <v>382.445849038902</v>
      </c>
      <c r="B63863" t="s">
        <v>23274</v>
      </c>
    </row>
    <row r="63864" spans="1:2" x14ac:dyDescent="0.3">
      <c r="A63864" s="2">
        <v>402.89735223862198</v>
      </c>
      <c r="B63864" t="s">
        <v>23273</v>
      </c>
    </row>
    <row r="63865" spans="1:2" x14ac:dyDescent="0.3">
      <c r="A63865" s="2">
        <v>0.25341000000000002</v>
      </c>
      <c r="B63865" t="s">
        <v>23272</v>
      </c>
    </row>
    <row r="63866" spans="1:2" x14ac:dyDescent="0.3">
      <c r="A63866" s="2">
        <v>35.803710000000002</v>
      </c>
      <c r="B63866" t="s">
        <v>23271</v>
      </c>
    </row>
    <row r="63867" spans="1:2" x14ac:dyDescent="0.3">
      <c r="A63867" s="2">
        <v>19.358000000000001</v>
      </c>
      <c r="B63867" t="s">
        <v>23270</v>
      </c>
    </row>
    <row r="63868" spans="1:2" x14ac:dyDescent="0.3">
      <c r="A63868" s="2">
        <v>4.84738358546665</v>
      </c>
      <c r="B63868" t="s">
        <v>23269</v>
      </c>
    </row>
    <row r="63869" spans="1:2" x14ac:dyDescent="0.3">
      <c r="A63869" s="2">
        <v>5.8127289650663399E-3</v>
      </c>
      <c r="B63869" t="s">
        <v>23268</v>
      </c>
    </row>
    <row r="63870" spans="1:2" x14ac:dyDescent="0.3">
      <c r="A63870" s="2">
        <v>5.2999585105913702</v>
      </c>
      <c r="B63870" t="s">
        <v>23267</v>
      </c>
    </row>
    <row r="63871" spans="1:2" x14ac:dyDescent="0.3">
      <c r="A63871" s="2">
        <v>3.1360898927626799</v>
      </c>
      <c r="B63871" t="s">
        <v>23266</v>
      </c>
    </row>
    <row r="63872" spans="1:2" x14ac:dyDescent="0.3">
      <c r="A63872" s="2">
        <v>320.87471700720101</v>
      </c>
      <c r="B63872" t="s">
        <v>23265</v>
      </c>
    </row>
    <row r="63873" spans="1:2" x14ac:dyDescent="0.3">
      <c r="A63873" s="2">
        <v>0.46158777067221801</v>
      </c>
      <c r="B63873" t="s">
        <v>23264</v>
      </c>
    </row>
    <row r="63874" spans="1:2" x14ac:dyDescent="0.3">
      <c r="A63874" s="2">
        <v>2.5962714057355101E-2</v>
      </c>
      <c r="B63874" t="s">
        <v>23263</v>
      </c>
    </row>
    <row r="63875" spans="1:2" x14ac:dyDescent="0.3">
      <c r="A63875" s="2">
        <v>3.4940074266815099E-2</v>
      </c>
      <c r="B63875" t="s">
        <v>23262</v>
      </c>
    </row>
    <row r="63876" spans="1:2" x14ac:dyDescent="0.3">
      <c r="A63876" s="2">
        <v>0.41478295730668902</v>
      </c>
      <c r="B63876" t="s">
        <v>23261</v>
      </c>
    </row>
    <row r="63877" spans="1:2" x14ac:dyDescent="0.3">
      <c r="A63877" s="2">
        <v>0.58045777779707797</v>
      </c>
      <c r="B63877" t="s">
        <v>23260</v>
      </c>
    </row>
    <row r="63878" spans="1:2" x14ac:dyDescent="0.3">
      <c r="A63878" s="2">
        <v>3.0139</v>
      </c>
      <c r="B63878" t="s">
        <v>23259</v>
      </c>
    </row>
    <row r="63879" spans="1:2" x14ac:dyDescent="0.3">
      <c r="A63879" s="2">
        <v>1.81E-3</v>
      </c>
      <c r="B63879" t="s">
        <v>23258</v>
      </c>
    </row>
    <row r="63880" spans="1:2" x14ac:dyDescent="0.3">
      <c r="A63880" s="2">
        <v>4.7871600000000001</v>
      </c>
      <c r="B63880" t="s">
        <v>23257</v>
      </c>
    </row>
    <row r="63881" spans="1:2" x14ac:dyDescent="0.3">
      <c r="A63881" s="2">
        <v>0.165218116455109</v>
      </c>
      <c r="B63881" t="s">
        <v>23256</v>
      </c>
    </row>
    <row r="63882" spans="1:2" x14ac:dyDescent="0.3">
      <c r="A63882" s="2">
        <v>0.39377000000000001</v>
      </c>
      <c r="B63882" t="s">
        <v>23255</v>
      </c>
    </row>
    <row r="63883" spans="1:2" x14ac:dyDescent="0.3">
      <c r="A63883" s="2">
        <v>0.10453999999999999</v>
      </c>
      <c r="B63883" t="s">
        <v>23254</v>
      </c>
    </row>
    <row r="63884" spans="1:2" x14ac:dyDescent="0.3">
      <c r="A63884" s="2">
        <v>1.4</v>
      </c>
      <c r="B63884" t="s">
        <v>23253</v>
      </c>
    </row>
    <row r="63885" spans="1:2" x14ac:dyDescent="0.3">
      <c r="A63885" s="2">
        <v>2.2596801105743799E-2</v>
      </c>
      <c r="B63885" t="s">
        <v>23252</v>
      </c>
    </row>
    <row r="63886" spans="1:2" x14ac:dyDescent="0.3">
      <c r="A63886" s="2">
        <v>8.7500000000000008E-3</v>
      </c>
      <c r="B63886" t="s">
        <v>23251</v>
      </c>
    </row>
    <row r="63887" spans="1:2" x14ac:dyDescent="0.3">
      <c r="A63887" s="2">
        <v>48.467759999999998</v>
      </c>
      <c r="B63887" t="s">
        <v>23250</v>
      </c>
    </row>
    <row r="63888" spans="1:2" x14ac:dyDescent="0.3">
      <c r="A63888" s="2">
        <v>34.5809933584394</v>
      </c>
      <c r="B63888" t="s">
        <v>23249</v>
      </c>
    </row>
    <row r="63889" spans="1:2" x14ac:dyDescent="0.3">
      <c r="A63889" s="2">
        <v>0.25335999999999997</v>
      </c>
      <c r="B63889" t="s">
        <v>2444</v>
      </c>
    </row>
    <row r="63890" spans="1:2" x14ac:dyDescent="0.3">
      <c r="A63890" s="2">
        <v>2.5212500000000002</v>
      </c>
      <c r="B63890" t="s">
        <v>23248</v>
      </c>
    </row>
    <row r="63891" spans="1:2" x14ac:dyDescent="0.3">
      <c r="A63891" s="2">
        <v>5.4992799999999997</v>
      </c>
      <c r="B63891" t="s">
        <v>23247</v>
      </c>
    </row>
    <row r="63892" spans="1:2" x14ac:dyDescent="0.3">
      <c r="A63892" s="2">
        <v>87.914079999999998</v>
      </c>
      <c r="B63892" t="s">
        <v>23246</v>
      </c>
    </row>
    <row r="63893" spans="1:2" x14ac:dyDescent="0.3">
      <c r="A63893" s="2">
        <v>2.5212500000000002</v>
      </c>
      <c r="B63893" t="s">
        <v>23245</v>
      </c>
    </row>
    <row r="63894" spans="1:2" x14ac:dyDescent="0.3">
      <c r="A63894" s="2">
        <v>2.8441900000000002</v>
      </c>
      <c r="B63894" t="s">
        <v>23244</v>
      </c>
    </row>
    <row r="63895" spans="1:2" x14ac:dyDescent="0.3">
      <c r="A63895" s="2">
        <v>0.136628948377995</v>
      </c>
      <c r="B63895" t="s">
        <v>23243</v>
      </c>
    </row>
    <row r="63896" spans="1:2" x14ac:dyDescent="0.3">
      <c r="A63896" s="2">
        <v>0.35070000000000001</v>
      </c>
      <c r="B63896" t="s">
        <v>23242</v>
      </c>
    </row>
    <row r="63897" spans="1:2" x14ac:dyDescent="0.3">
      <c r="A63897" s="2">
        <v>160.15164999999999</v>
      </c>
      <c r="B63897" t="s">
        <v>23241</v>
      </c>
    </row>
    <row r="63898" spans="1:2" x14ac:dyDescent="0.3">
      <c r="A63898" s="2">
        <v>3.76139</v>
      </c>
      <c r="B63898" t="s">
        <v>23240</v>
      </c>
    </row>
    <row r="63899" spans="1:2" x14ac:dyDescent="0.3">
      <c r="A63899" s="2">
        <v>0.47373999999999999</v>
      </c>
      <c r="B63899" t="s">
        <v>23239</v>
      </c>
    </row>
    <row r="63900" spans="1:2" x14ac:dyDescent="0.3">
      <c r="A63900" s="2">
        <v>36.5683229538867</v>
      </c>
      <c r="B63900" t="s">
        <v>23238</v>
      </c>
    </row>
    <row r="63901" spans="1:2" x14ac:dyDescent="0.3">
      <c r="A63901" s="2">
        <v>93.76831</v>
      </c>
      <c r="B63901" t="s">
        <v>23237</v>
      </c>
    </row>
    <row r="63902" spans="1:2" x14ac:dyDescent="0.3">
      <c r="A63902" s="2">
        <v>28.1976155540227</v>
      </c>
      <c r="B63902" t="s">
        <v>23236</v>
      </c>
    </row>
    <row r="63903" spans="1:2" x14ac:dyDescent="0.3">
      <c r="A63903" s="2">
        <v>11.712772181541499</v>
      </c>
      <c r="B63903" t="s">
        <v>23235</v>
      </c>
    </row>
    <row r="63904" spans="1:2" x14ac:dyDescent="0.3">
      <c r="A63904" s="2">
        <v>197.381408692474</v>
      </c>
      <c r="B63904" t="s">
        <v>23234</v>
      </c>
    </row>
    <row r="63905" spans="1:2" x14ac:dyDescent="0.3">
      <c r="A63905" s="2">
        <v>0.80013000000000001</v>
      </c>
      <c r="B63905" t="s">
        <v>23233</v>
      </c>
    </row>
    <row r="63906" spans="1:2" x14ac:dyDescent="0.3">
      <c r="A63906" s="2">
        <v>4.4706925564564903</v>
      </c>
      <c r="B63906" t="s">
        <v>23232</v>
      </c>
    </row>
    <row r="63907" spans="1:2" x14ac:dyDescent="0.3">
      <c r="A63907" s="2">
        <v>3.3910000000000003E-2</v>
      </c>
      <c r="B63907" t="s">
        <v>23231</v>
      </c>
    </row>
    <row r="63908" spans="1:2" x14ac:dyDescent="0.3">
      <c r="A63908" s="2">
        <v>39.061500000000002</v>
      </c>
      <c r="B63908" t="s">
        <v>23230</v>
      </c>
    </row>
    <row r="63909" spans="1:2" x14ac:dyDescent="0.3">
      <c r="A63909" s="2">
        <v>1.34765</v>
      </c>
      <c r="B63909" t="s">
        <v>23229</v>
      </c>
    </row>
    <row r="63910" spans="1:2" x14ac:dyDescent="0.3">
      <c r="A63910" s="2">
        <v>3.7075800000000001</v>
      </c>
      <c r="B63910" t="s">
        <v>23228</v>
      </c>
    </row>
    <row r="63911" spans="1:2" x14ac:dyDescent="0.3">
      <c r="A63911" s="2">
        <v>9.9523157343234594</v>
      </c>
      <c r="B63911" t="s">
        <v>23227</v>
      </c>
    </row>
    <row r="63912" spans="1:2" x14ac:dyDescent="0.3">
      <c r="A63912" s="2">
        <v>89.095451429856297</v>
      </c>
      <c r="B63912" t="s">
        <v>23226</v>
      </c>
    </row>
    <row r="63913" spans="1:2" x14ac:dyDescent="0.3">
      <c r="A63913" s="2">
        <v>5.8630575590780103E-2</v>
      </c>
      <c r="B63913" t="s">
        <v>23225</v>
      </c>
    </row>
    <row r="63914" spans="1:2" x14ac:dyDescent="0.3">
      <c r="A63914" s="2">
        <v>1.2954600000000001</v>
      </c>
      <c r="B63914" t="s">
        <v>23224</v>
      </c>
    </row>
    <row r="63915" spans="1:2" x14ac:dyDescent="0.3">
      <c r="A63915" s="2">
        <v>2.3999999999999998E-3</v>
      </c>
      <c r="B63915" t="s">
        <v>23223</v>
      </c>
    </row>
    <row r="63916" spans="1:2" x14ac:dyDescent="0.3">
      <c r="A63916" s="2">
        <v>17.25151</v>
      </c>
      <c r="B63916" t="s">
        <v>23222</v>
      </c>
    </row>
    <row r="63917" spans="1:2" x14ac:dyDescent="0.3">
      <c r="A63917" s="2">
        <v>0.14008999999999999</v>
      </c>
      <c r="B63917" t="s">
        <v>23221</v>
      </c>
    </row>
    <row r="63918" spans="1:2" x14ac:dyDescent="0.3">
      <c r="A63918" s="2">
        <v>5.3907872319431096</v>
      </c>
      <c r="B63918" t="s">
        <v>23220</v>
      </c>
    </row>
    <row r="63919" spans="1:2" x14ac:dyDescent="0.3">
      <c r="A63919" s="2">
        <v>22.219930000000002</v>
      </c>
      <c r="B63919" t="s">
        <v>23219</v>
      </c>
    </row>
    <row r="63920" spans="1:2" x14ac:dyDescent="0.3">
      <c r="A63920" s="2">
        <v>61.401869079677802</v>
      </c>
      <c r="B63920" t="s">
        <v>23218</v>
      </c>
    </row>
    <row r="63921" spans="1:2" x14ac:dyDescent="0.3">
      <c r="A63921" s="2">
        <v>30.96752</v>
      </c>
      <c r="B63921" t="s">
        <v>23217</v>
      </c>
    </row>
    <row r="63922" spans="1:2" x14ac:dyDescent="0.3">
      <c r="A63922" s="2">
        <v>23.339259999999999</v>
      </c>
      <c r="B63922" t="s">
        <v>23216</v>
      </c>
    </row>
    <row r="63923" spans="1:2" x14ac:dyDescent="0.3">
      <c r="A63923" s="2">
        <v>9.4983254984043503E-2</v>
      </c>
      <c r="B63923" t="s">
        <v>23215</v>
      </c>
    </row>
    <row r="63924" spans="1:2" x14ac:dyDescent="0.3">
      <c r="A63924" s="2">
        <v>1.3606208393996999</v>
      </c>
      <c r="B63924" t="s">
        <v>23214</v>
      </c>
    </row>
    <row r="63925" spans="1:2" x14ac:dyDescent="0.3">
      <c r="A63925" s="2">
        <v>0.74712000000000001</v>
      </c>
      <c r="B63925" t="s">
        <v>23213</v>
      </c>
    </row>
    <row r="63926" spans="1:2" x14ac:dyDescent="0.3">
      <c r="A63926" s="2">
        <v>0.43812000000000001</v>
      </c>
      <c r="B63926" t="s">
        <v>23212</v>
      </c>
    </row>
    <row r="63927" spans="1:2" x14ac:dyDescent="0.3">
      <c r="A63927" s="2">
        <v>1.02339</v>
      </c>
      <c r="B63927" t="s">
        <v>23211</v>
      </c>
    </row>
    <row r="63928" spans="1:2" x14ac:dyDescent="0.3">
      <c r="A63928" s="2">
        <v>0.20834</v>
      </c>
      <c r="B63928" t="s">
        <v>23210</v>
      </c>
    </row>
    <row r="63929" spans="1:2" x14ac:dyDescent="0.3">
      <c r="A63929" s="2">
        <v>196.12975</v>
      </c>
      <c r="B63929" t="s">
        <v>23209</v>
      </c>
    </row>
    <row r="63930" spans="1:2" x14ac:dyDescent="0.3">
      <c r="A63930" s="2">
        <v>0.36183999999999999</v>
      </c>
      <c r="B63930" t="s">
        <v>23208</v>
      </c>
    </row>
    <row r="63931" spans="1:2" x14ac:dyDescent="0.3">
      <c r="A63931" s="2">
        <v>47.247869999999999</v>
      </c>
      <c r="B63931" t="s">
        <v>23207</v>
      </c>
    </row>
    <row r="63932" spans="1:2" x14ac:dyDescent="0.3">
      <c r="A63932" s="2">
        <v>0.48861761505940299</v>
      </c>
      <c r="B63932" t="s">
        <v>23206</v>
      </c>
    </row>
    <row r="63933" spans="1:2" x14ac:dyDescent="0.3">
      <c r="A63933" s="2">
        <v>21.889089999999999</v>
      </c>
      <c r="B63933" t="s">
        <v>23205</v>
      </c>
    </row>
    <row r="63934" spans="1:2" x14ac:dyDescent="0.3">
      <c r="A63934" s="2">
        <v>2.2369164912375301E-2</v>
      </c>
      <c r="B63934" t="s">
        <v>23204</v>
      </c>
    </row>
    <row r="63935" spans="1:2" x14ac:dyDescent="0.3">
      <c r="A63935" s="2">
        <v>56.792569999999998</v>
      </c>
      <c r="B63935" t="s">
        <v>23203</v>
      </c>
    </row>
    <row r="63936" spans="1:2" x14ac:dyDescent="0.3">
      <c r="A63936" s="2">
        <v>17.7556417504316</v>
      </c>
      <c r="B63936" t="s">
        <v>23202</v>
      </c>
    </row>
    <row r="63937" spans="1:2" x14ac:dyDescent="0.3">
      <c r="A63937" s="2">
        <v>0.23875509789603799</v>
      </c>
      <c r="B63937" t="s">
        <v>23201</v>
      </c>
    </row>
    <row r="63938" spans="1:2" x14ac:dyDescent="0.3">
      <c r="A63938" s="2">
        <v>1.2466591538185701</v>
      </c>
      <c r="B63938" t="s">
        <v>23200</v>
      </c>
    </row>
    <row r="63939" spans="1:2" x14ac:dyDescent="0.3">
      <c r="A63939" s="2">
        <v>1.1583858770037999E-2</v>
      </c>
      <c r="B63939" t="s">
        <v>23199</v>
      </c>
    </row>
    <row r="63940" spans="1:2" x14ac:dyDescent="0.3">
      <c r="A63940" s="2">
        <v>9.8640364136399997E-2</v>
      </c>
      <c r="B63940" t="s">
        <v>23198</v>
      </c>
    </row>
    <row r="63941" spans="1:2" x14ac:dyDescent="0.3">
      <c r="A63941" s="2">
        <v>1.30521654780684E-2</v>
      </c>
      <c r="B63941" t="s">
        <v>23197</v>
      </c>
    </row>
    <row r="63942" spans="1:2" x14ac:dyDescent="0.3">
      <c r="A63942" s="2">
        <v>4.60457316362579E-2</v>
      </c>
      <c r="B63942" t="s">
        <v>23196</v>
      </c>
    </row>
    <row r="63943" spans="1:2" x14ac:dyDescent="0.3">
      <c r="A63943" s="2">
        <v>8.41009735375969E-3</v>
      </c>
      <c r="B63943" t="s">
        <v>23195</v>
      </c>
    </row>
    <row r="63944" spans="1:2" x14ac:dyDescent="0.3">
      <c r="A63944" s="2">
        <v>5.1725776669046E-2</v>
      </c>
      <c r="B63944" t="s">
        <v>23194</v>
      </c>
    </row>
    <row r="63945" spans="1:2" x14ac:dyDescent="0.3">
      <c r="A63945" s="2">
        <v>4.0536420343135603E-3</v>
      </c>
      <c r="B63945" t="s">
        <v>23193</v>
      </c>
    </row>
    <row r="63946" spans="1:2" x14ac:dyDescent="0.3">
      <c r="A63946" s="2">
        <v>6.3899999999999998E-3</v>
      </c>
      <c r="B63946" t="s">
        <v>23192</v>
      </c>
    </row>
    <row r="63947" spans="1:2" x14ac:dyDescent="0.3">
      <c r="A63947" s="2">
        <v>1.0162698867257E-2</v>
      </c>
      <c r="B63947" t="s">
        <v>23191</v>
      </c>
    </row>
    <row r="63948" spans="1:2" x14ac:dyDescent="0.3">
      <c r="A63948" s="2">
        <v>24.280049999999999</v>
      </c>
      <c r="B63948" t="s">
        <v>23190</v>
      </c>
    </row>
    <row r="63949" spans="1:2" x14ac:dyDescent="0.3">
      <c r="A63949" s="2">
        <v>0.100938774819693</v>
      </c>
      <c r="B63949" t="s">
        <v>23189</v>
      </c>
    </row>
    <row r="63950" spans="1:2" x14ac:dyDescent="0.3">
      <c r="A63950" s="2">
        <v>29.0213531044535</v>
      </c>
      <c r="B63950" t="s">
        <v>23188</v>
      </c>
    </row>
    <row r="63951" spans="1:2" x14ac:dyDescent="0.3">
      <c r="A63951" s="2">
        <v>40.735619592335901</v>
      </c>
      <c r="B63951" t="s">
        <v>23187</v>
      </c>
    </row>
    <row r="63952" spans="1:2" x14ac:dyDescent="0.3">
      <c r="A63952" s="2">
        <v>36.696069999999999</v>
      </c>
      <c r="B63952" t="s">
        <v>23186</v>
      </c>
    </row>
    <row r="63953" spans="1:2" x14ac:dyDescent="0.3">
      <c r="A63953" s="2">
        <v>2.8648823260001799</v>
      </c>
      <c r="B63953" t="s">
        <v>23185</v>
      </c>
    </row>
    <row r="63954" spans="1:2" x14ac:dyDescent="0.3">
      <c r="A63954" s="2">
        <v>0.18188756155876801</v>
      </c>
      <c r="B63954" t="s">
        <v>23184</v>
      </c>
    </row>
    <row r="63955" spans="1:2" x14ac:dyDescent="0.3">
      <c r="A63955" s="2">
        <v>7.1840000000000001E-2</v>
      </c>
      <c r="B63955" t="s">
        <v>23183</v>
      </c>
    </row>
    <row r="63956" spans="1:2" x14ac:dyDescent="0.3">
      <c r="A63956" s="2">
        <v>1.9703688221782801E-2</v>
      </c>
      <c r="B63956" t="s">
        <v>23182</v>
      </c>
    </row>
    <row r="63957" spans="1:2" x14ac:dyDescent="0.3">
      <c r="A63957" s="2">
        <v>0.65368999999999999</v>
      </c>
      <c r="B63957" t="s">
        <v>23181</v>
      </c>
    </row>
    <row r="63958" spans="1:2" x14ac:dyDescent="0.3">
      <c r="A63958" s="2">
        <v>1.585E-2</v>
      </c>
      <c r="B63958" t="s">
        <v>1166</v>
      </c>
    </row>
    <row r="63959" spans="1:2" x14ac:dyDescent="0.3">
      <c r="A63959" s="2">
        <v>18.894361037177902</v>
      </c>
      <c r="B63959" t="s">
        <v>23180</v>
      </c>
    </row>
    <row r="63960" spans="1:2" x14ac:dyDescent="0.3">
      <c r="A63960" s="2">
        <v>9.1964087174279396E-2</v>
      </c>
      <c r="B63960" t="s">
        <v>23179</v>
      </c>
    </row>
    <row r="63961" spans="1:2" x14ac:dyDescent="0.3">
      <c r="A63961" s="2">
        <v>0.84321999999999997</v>
      </c>
      <c r="B63961" t="s">
        <v>23178</v>
      </c>
    </row>
    <row r="63962" spans="1:2" x14ac:dyDescent="0.3">
      <c r="A63962" s="2">
        <v>1.2035101125436301</v>
      </c>
      <c r="B63962" t="s">
        <v>23177</v>
      </c>
    </row>
    <row r="63963" spans="1:2" x14ac:dyDescent="0.3">
      <c r="A63963" s="2">
        <v>11.5131671256882</v>
      </c>
      <c r="B63963" t="s">
        <v>23176</v>
      </c>
    </row>
    <row r="63964" spans="1:2" x14ac:dyDescent="0.3">
      <c r="A63964" s="2">
        <v>23.98038</v>
      </c>
      <c r="B63964" t="s">
        <v>23175</v>
      </c>
    </row>
    <row r="63965" spans="1:2" x14ac:dyDescent="0.3">
      <c r="A63965" s="2">
        <v>5.5717600000000003</v>
      </c>
      <c r="B63965" t="s">
        <v>23174</v>
      </c>
    </row>
    <row r="63966" spans="1:2" x14ac:dyDescent="0.3">
      <c r="A63966" s="2">
        <v>17.401389999999999</v>
      </c>
      <c r="B63966" t="s">
        <v>23173</v>
      </c>
    </row>
    <row r="63967" spans="1:2" x14ac:dyDescent="0.3">
      <c r="A63967" s="2">
        <v>0.18982097498263301</v>
      </c>
      <c r="B63967" t="s">
        <v>23172</v>
      </c>
    </row>
    <row r="63968" spans="1:2" x14ac:dyDescent="0.3">
      <c r="A63968" s="2">
        <v>20.585675768521799</v>
      </c>
      <c r="B63968" t="s">
        <v>23171</v>
      </c>
    </row>
    <row r="63969" spans="1:2" x14ac:dyDescent="0.3">
      <c r="A63969" s="2">
        <v>9.7000000000000003E-3</v>
      </c>
      <c r="B63969" t="s">
        <v>23170</v>
      </c>
    </row>
    <row r="63970" spans="1:2" x14ac:dyDescent="0.3">
      <c r="A63970" s="2">
        <v>1.55715695808496E-2</v>
      </c>
      <c r="B63970" t="s">
        <v>23169</v>
      </c>
    </row>
    <row r="63971" spans="1:2" x14ac:dyDescent="0.3">
      <c r="A63971" s="2">
        <v>0.156806836944098</v>
      </c>
      <c r="B63971" t="s">
        <v>23168</v>
      </c>
    </row>
    <row r="63972" spans="1:2" x14ac:dyDescent="0.3">
      <c r="A63972" s="2">
        <v>6.2113786357315197</v>
      </c>
      <c r="B63972" t="s">
        <v>23167</v>
      </c>
    </row>
    <row r="63973" spans="1:2" x14ac:dyDescent="0.3">
      <c r="A63973" s="2">
        <v>41.19218</v>
      </c>
      <c r="B63973" t="s">
        <v>23166</v>
      </c>
    </row>
    <row r="63974" spans="1:2" x14ac:dyDescent="0.3">
      <c r="A63974" s="2">
        <v>75.238409489064097</v>
      </c>
      <c r="B63974" t="s">
        <v>23165</v>
      </c>
    </row>
    <row r="63975" spans="1:2" x14ac:dyDescent="0.3">
      <c r="A63975" s="2">
        <v>0.14968999999999999</v>
      </c>
      <c r="B63975" t="s">
        <v>23164</v>
      </c>
    </row>
    <row r="63976" spans="1:2" x14ac:dyDescent="0.3">
      <c r="A63976" s="2">
        <v>4.7668100000000004</v>
      </c>
      <c r="B63976" t="s">
        <v>23163</v>
      </c>
    </row>
    <row r="63977" spans="1:2" x14ac:dyDescent="0.3">
      <c r="A63977" s="2">
        <v>8.7660199999999993</v>
      </c>
      <c r="B63977" t="s">
        <v>23162</v>
      </c>
    </row>
    <row r="63978" spans="1:2" x14ac:dyDescent="0.3">
      <c r="A63978" s="2">
        <v>14.185345135019</v>
      </c>
      <c r="B63978" t="s">
        <v>23161</v>
      </c>
    </row>
    <row r="63979" spans="1:2" x14ac:dyDescent="0.3">
      <c r="A63979" s="2">
        <v>42.903527326258697</v>
      </c>
      <c r="B63979" t="s">
        <v>23160</v>
      </c>
    </row>
    <row r="63980" spans="1:2" x14ac:dyDescent="0.3">
      <c r="A63980" s="2">
        <v>12.010165136250601</v>
      </c>
      <c r="B63980" t="s">
        <v>23159</v>
      </c>
    </row>
    <row r="63981" spans="1:2" x14ac:dyDescent="0.3">
      <c r="A63981" s="2">
        <v>1.63389731326277E-2</v>
      </c>
      <c r="B63981" t="s">
        <v>23158</v>
      </c>
    </row>
    <row r="63982" spans="1:2" x14ac:dyDescent="0.3">
      <c r="A63982" s="2">
        <v>0.168850847554331</v>
      </c>
      <c r="B63982" t="s">
        <v>23157</v>
      </c>
    </row>
    <row r="63983" spans="1:2" x14ac:dyDescent="0.3">
      <c r="A63983" s="2">
        <v>1.2023299999999999</v>
      </c>
      <c r="B63983" t="s">
        <v>23156</v>
      </c>
    </row>
    <row r="63984" spans="1:2" x14ac:dyDescent="0.3">
      <c r="A63984" s="2">
        <v>5.49552</v>
      </c>
      <c r="B63984" t="s">
        <v>23155</v>
      </c>
    </row>
    <row r="63985" spans="1:2" x14ac:dyDescent="0.3">
      <c r="A63985" s="2">
        <v>1.12420175014277E-3</v>
      </c>
      <c r="B63985" t="s">
        <v>23154</v>
      </c>
    </row>
    <row r="63986" spans="1:2" x14ac:dyDescent="0.3">
      <c r="A63986" s="2">
        <v>5.52994746548116E-3</v>
      </c>
      <c r="B63986" t="s">
        <v>23153</v>
      </c>
    </row>
    <row r="63987" spans="1:2" x14ac:dyDescent="0.3">
      <c r="A63987" s="2">
        <v>5.9676427349330402E-3</v>
      </c>
      <c r="B63987" t="s">
        <v>23152</v>
      </c>
    </row>
    <row r="63988" spans="1:2" x14ac:dyDescent="0.3">
      <c r="A63988" s="2">
        <v>7.0466241196937797E-3</v>
      </c>
      <c r="B63988" t="s">
        <v>23151</v>
      </c>
    </row>
    <row r="63989" spans="1:2" x14ac:dyDescent="0.3">
      <c r="A63989" s="2">
        <v>6.8777811000056196E-3</v>
      </c>
      <c r="B63989" t="s">
        <v>23150</v>
      </c>
    </row>
    <row r="63990" spans="1:2" x14ac:dyDescent="0.3">
      <c r="A63990" s="2">
        <v>7.2268792291905299</v>
      </c>
      <c r="B63990" t="s">
        <v>23149</v>
      </c>
    </row>
    <row r="63991" spans="1:2" x14ac:dyDescent="0.3">
      <c r="A63991" s="2">
        <v>8.6606697525024607</v>
      </c>
      <c r="B63991" t="s">
        <v>23148</v>
      </c>
    </row>
    <row r="63992" spans="1:2" x14ac:dyDescent="0.3">
      <c r="A63992" s="2">
        <v>42.3295189890624</v>
      </c>
      <c r="B63992" t="s">
        <v>23147</v>
      </c>
    </row>
    <row r="63993" spans="1:2" x14ac:dyDescent="0.3">
      <c r="A63993" s="2">
        <v>4.3927899999999998</v>
      </c>
      <c r="B63993" t="s">
        <v>23146</v>
      </c>
    </row>
    <row r="63994" spans="1:2" x14ac:dyDescent="0.3">
      <c r="A63994" s="2">
        <v>0.44489000000000001</v>
      </c>
      <c r="B63994" t="s">
        <v>23145</v>
      </c>
    </row>
    <row r="63995" spans="1:2" x14ac:dyDescent="0.3">
      <c r="A63995" s="2">
        <v>0.61841829771826595</v>
      </c>
      <c r="B63995" t="s">
        <v>23144</v>
      </c>
    </row>
    <row r="63996" spans="1:2" x14ac:dyDescent="0.3">
      <c r="A63996" s="2">
        <v>6.6956300000000004</v>
      </c>
      <c r="B63996" t="s">
        <v>23143</v>
      </c>
    </row>
    <row r="63997" spans="1:2" x14ac:dyDescent="0.3">
      <c r="A63997" s="2">
        <v>33.626539999999999</v>
      </c>
      <c r="B63997" t="s">
        <v>2324</v>
      </c>
    </row>
    <row r="63998" spans="1:2" x14ac:dyDescent="0.3">
      <c r="A63998" s="2">
        <v>0.47854999999999998</v>
      </c>
      <c r="B63998" t="s">
        <v>23142</v>
      </c>
    </row>
    <row r="63999" spans="1:2" x14ac:dyDescent="0.3">
      <c r="A63999" s="2">
        <v>36.502328315694101</v>
      </c>
      <c r="B63999" t="s">
        <v>23141</v>
      </c>
    </row>
    <row r="64000" spans="1:2" x14ac:dyDescent="0.3">
      <c r="A64000" s="2">
        <v>1.81441518732827E-2</v>
      </c>
      <c r="B64000" t="s">
        <v>23140</v>
      </c>
    </row>
    <row r="64001" spans="1:2" x14ac:dyDescent="0.3">
      <c r="A64001" s="2">
        <v>39.141991653162101</v>
      </c>
      <c r="B64001" t="s">
        <v>23139</v>
      </c>
    </row>
    <row r="64002" spans="1:2" x14ac:dyDescent="0.3">
      <c r="A64002" s="2">
        <v>29.407587354381199</v>
      </c>
      <c r="B64002" t="s">
        <v>23138</v>
      </c>
    </row>
    <row r="64003" spans="1:2" x14ac:dyDescent="0.3">
      <c r="A64003" s="2">
        <v>8.0804421993004496</v>
      </c>
      <c r="B64003" t="s">
        <v>23137</v>
      </c>
    </row>
    <row r="64004" spans="1:2" x14ac:dyDescent="0.3">
      <c r="A64004" s="2">
        <v>2.5494277871236601</v>
      </c>
      <c r="B64004" t="s">
        <v>23136</v>
      </c>
    </row>
    <row r="64005" spans="1:2" x14ac:dyDescent="0.3">
      <c r="A64005" s="2">
        <v>9.3592927742861605</v>
      </c>
      <c r="B64005" t="s">
        <v>23135</v>
      </c>
    </row>
    <row r="64006" spans="1:2" x14ac:dyDescent="0.3">
      <c r="A64006" s="2">
        <v>3.3E-4</v>
      </c>
      <c r="B64006" t="s">
        <v>23134</v>
      </c>
    </row>
    <row r="64007" spans="1:2" x14ac:dyDescent="0.3">
      <c r="A64007" s="2">
        <v>7.2849857690324802</v>
      </c>
      <c r="B64007" t="s">
        <v>23133</v>
      </c>
    </row>
    <row r="64008" spans="1:2" x14ac:dyDescent="0.3">
      <c r="A64008" s="2">
        <v>5.71325137556095</v>
      </c>
      <c r="B64008" t="s">
        <v>23132</v>
      </c>
    </row>
    <row r="64009" spans="1:2" x14ac:dyDescent="0.3">
      <c r="A64009" s="2">
        <v>0.15590999999999999</v>
      </c>
      <c r="B64009" t="s">
        <v>23131</v>
      </c>
    </row>
    <row r="64010" spans="1:2" x14ac:dyDescent="0.3">
      <c r="A64010" s="2">
        <v>11.3339069649553</v>
      </c>
      <c r="B64010" t="s">
        <v>23130</v>
      </c>
    </row>
    <row r="64011" spans="1:2" x14ac:dyDescent="0.3">
      <c r="A64011" s="2">
        <v>37.589622963785999</v>
      </c>
      <c r="B64011" t="s">
        <v>23129</v>
      </c>
    </row>
    <row r="64012" spans="1:2" x14ac:dyDescent="0.3">
      <c r="A64012" s="2">
        <v>189.42712250896199</v>
      </c>
      <c r="B64012" t="s">
        <v>23128</v>
      </c>
    </row>
    <row r="64013" spans="1:2" x14ac:dyDescent="0.3">
      <c r="A64013" s="2">
        <v>1.4957800000000001</v>
      </c>
      <c r="B64013" t="s">
        <v>23127</v>
      </c>
    </row>
    <row r="64014" spans="1:2" x14ac:dyDescent="0.3">
      <c r="A64014" s="2">
        <v>0.16782900563695299</v>
      </c>
      <c r="B64014" t="s">
        <v>23126</v>
      </c>
    </row>
    <row r="64015" spans="1:2" x14ac:dyDescent="0.3">
      <c r="A64015" s="2">
        <v>16.012129999999999</v>
      </c>
      <c r="B64015" t="s">
        <v>23125</v>
      </c>
    </row>
    <row r="64016" spans="1:2" x14ac:dyDescent="0.3">
      <c r="A64016" s="2">
        <v>17.137730000000001</v>
      </c>
      <c r="B64016" t="s">
        <v>23124</v>
      </c>
    </row>
    <row r="64017" spans="1:2" x14ac:dyDescent="0.3">
      <c r="A64017" s="2">
        <v>20.854019999999998</v>
      </c>
      <c r="B64017" t="s">
        <v>23123</v>
      </c>
    </row>
    <row r="64018" spans="1:2" x14ac:dyDescent="0.3">
      <c r="A64018" s="2">
        <v>1.2643800000000001</v>
      </c>
      <c r="B64018" t="s">
        <v>23122</v>
      </c>
    </row>
    <row r="64019" spans="1:2" x14ac:dyDescent="0.3">
      <c r="A64019" s="2">
        <v>1.5372006941666401</v>
      </c>
      <c r="B64019" t="s">
        <v>23121</v>
      </c>
    </row>
    <row r="64020" spans="1:2" x14ac:dyDescent="0.3">
      <c r="A64020" s="2">
        <v>9.4158674574712498E-2</v>
      </c>
      <c r="B64020" t="s">
        <v>23120</v>
      </c>
    </row>
    <row r="64021" spans="1:2" x14ac:dyDescent="0.3">
      <c r="A64021" s="2">
        <v>1.2893598883911499</v>
      </c>
      <c r="B64021" t="s">
        <v>23119</v>
      </c>
    </row>
    <row r="64022" spans="1:2" x14ac:dyDescent="0.3">
      <c r="A64022" s="2">
        <v>0.31494</v>
      </c>
      <c r="B64022" t="s">
        <v>23118</v>
      </c>
    </row>
    <row r="64023" spans="1:2" x14ac:dyDescent="0.3">
      <c r="A64023" s="2">
        <v>14.407299999999999</v>
      </c>
      <c r="B64023" t="s">
        <v>23117</v>
      </c>
    </row>
    <row r="64024" spans="1:2" x14ac:dyDescent="0.3">
      <c r="A64024" s="2">
        <v>52.576749999999997</v>
      </c>
      <c r="B64024" t="s">
        <v>23116</v>
      </c>
    </row>
    <row r="64025" spans="1:2" x14ac:dyDescent="0.3">
      <c r="A64025" s="2">
        <v>1.66024521790486E-3</v>
      </c>
      <c r="B64025" t="s">
        <v>23115</v>
      </c>
    </row>
    <row r="64026" spans="1:2" x14ac:dyDescent="0.3">
      <c r="A64026" s="2">
        <v>0.25531658699538701</v>
      </c>
      <c r="B64026" t="s">
        <v>23114</v>
      </c>
    </row>
    <row r="64027" spans="1:2" x14ac:dyDescent="0.3">
      <c r="A64027" s="2">
        <v>226.197296590272</v>
      </c>
      <c r="B64027" t="s">
        <v>23113</v>
      </c>
    </row>
    <row r="64028" spans="1:2" x14ac:dyDescent="0.3">
      <c r="A64028" s="2">
        <v>15.165620000000001</v>
      </c>
      <c r="B64028" t="s">
        <v>23112</v>
      </c>
    </row>
    <row r="64029" spans="1:2" x14ac:dyDescent="0.3">
      <c r="A64029" s="2">
        <v>1.2646677701600599</v>
      </c>
      <c r="B64029" t="s">
        <v>23111</v>
      </c>
    </row>
    <row r="64030" spans="1:2" x14ac:dyDescent="0.3">
      <c r="A64030" s="2">
        <v>0.89906856264303603</v>
      </c>
      <c r="B64030" t="s">
        <v>23110</v>
      </c>
    </row>
    <row r="64031" spans="1:2" x14ac:dyDescent="0.3">
      <c r="A64031" s="2">
        <v>1.4199652140521699</v>
      </c>
      <c r="B64031" t="s">
        <v>23109</v>
      </c>
    </row>
    <row r="64032" spans="1:2" x14ac:dyDescent="0.3">
      <c r="A64032" s="2">
        <v>106.162161372461</v>
      </c>
      <c r="B64032" t="s">
        <v>23108</v>
      </c>
    </row>
    <row r="64033" spans="1:2" x14ac:dyDescent="0.3">
      <c r="A64033" s="2">
        <v>5.4965400000000004</v>
      </c>
      <c r="B64033" t="s">
        <v>23107</v>
      </c>
    </row>
    <row r="64034" spans="1:2" x14ac:dyDescent="0.3">
      <c r="A64034" s="2">
        <v>3.1735261440220102</v>
      </c>
      <c r="B64034" t="s">
        <v>23106</v>
      </c>
    </row>
    <row r="64035" spans="1:2" x14ac:dyDescent="0.3">
      <c r="A64035" s="2">
        <v>2.8953899999999999</v>
      </c>
      <c r="B64035" t="s">
        <v>23105</v>
      </c>
    </row>
    <row r="64036" spans="1:2" x14ac:dyDescent="0.3">
      <c r="A64036" s="2">
        <v>4.8861787558214E-3</v>
      </c>
      <c r="B64036" t="s">
        <v>23104</v>
      </c>
    </row>
    <row r="64037" spans="1:2" x14ac:dyDescent="0.3">
      <c r="A64037" s="2">
        <v>8.7000000000000001E-4</v>
      </c>
      <c r="B64037" t="s">
        <v>23103</v>
      </c>
    </row>
    <row r="64038" spans="1:2" x14ac:dyDescent="0.3">
      <c r="A64038" s="2">
        <v>16.590321865061</v>
      </c>
      <c r="B64038" t="s">
        <v>23102</v>
      </c>
    </row>
    <row r="64039" spans="1:2" x14ac:dyDescent="0.3">
      <c r="A64039" s="2">
        <v>25.54692</v>
      </c>
      <c r="B64039" t="s">
        <v>23101</v>
      </c>
    </row>
    <row r="64040" spans="1:2" x14ac:dyDescent="0.3">
      <c r="A64040" s="2">
        <v>6.2105699999999997</v>
      </c>
      <c r="B64040" t="s">
        <v>23100</v>
      </c>
    </row>
    <row r="64041" spans="1:2" x14ac:dyDescent="0.3">
      <c r="A64041" s="2">
        <v>49.203650000000003</v>
      </c>
      <c r="B64041" t="s">
        <v>23099</v>
      </c>
    </row>
    <row r="64042" spans="1:2" x14ac:dyDescent="0.3">
      <c r="A64042" s="2">
        <v>2.0810663005263499</v>
      </c>
      <c r="B64042" t="s">
        <v>23098</v>
      </c>
    </row>
    <row r="64043" spans="1:2" x14ac:dyDescent="0.3">
      <c r="A64043" s="2">
        <v>24.300069084373298</v>
      </c>
      <c r="B64043" t="s">
        <v>23097</v>
      </c>
    </row>
    <row r="64044" spans="1:2" x14ac:dyDescent="0.3">
      <c r="A64044" s="2">
        <v>1.94235</v>
      </c>
      <c r="B64044" t="s">
        <v>23096</v>
      </c>
    </row>
    <row r="64045" spans="1:2" x14ac:dyDescent="0.3">
      <c r="A64045" s="2">
        <v>15.2817017614255</v>
      </c>
      <c r="B64045" t="s">
        <v>23095</v>
      </c>
    </row>
    <row r="64046" spans="1:2" x14ac:dyDescent="0.3">
      <c r="A64046" s="2">
        <v>0.42183999999999999</v>
      </c>
      <c r="B64046" t="s">
        <v>23094</v>
      </c>
    </row>
    <row r="64047" spans="1:2" x14ac:dyDescent="0.3">
      <c r="A64047" s="2">
        <v>1.86368</v>
      </c>
      <c r="B64047" t="s">
        <v>23093</v>
      </c>
    </row>
    <row r="64048" spans="1:2" x14ac:dyDescent="0.3">
      <c r="A64048" s="2">
        <v>1.9769999999999999E-2</v>
      </c>
      <c r="B64048" t="s">
        <v>23092</v>
      </c>
    </row>
    <row r="64049" spans="1:2" x14ac:dyDescent="0.3">
      <c r="A64049" s="2">
        <v>7.152E-2</v>
      </c>
      <c r="B64049" t="s">
        <v>23091</v>
      </c>
    </row>
    <row r="64050" spans="1:2" x14ac:dyDescent="0.3">
      <c r="A64050" s="2">
        <v>1.3509999999999999E-2</v>
      </c>
      <c r="B64050" t="s">
        <v>23090</v>
      </c>
    </row>
    <row r="64051" spans="1:2" x14ac:dyDescent="0.3">
      <c r="A64051" s="2">
        <v>12.17352</v>
      </c>
      <c r="B64051" t="s">
        <v>23089</v>
      </c>
    </row>
    <row r="64052" spans="1:2" x14ac:dyDescent="0.3">
      <c r="A64052" s="2">
        <v>2.04301448394191</v>
      </c>
      <c r="B64052" t="s">
        <v>23088</v>
      </c>
    </row>
    <row r="64053" spans="1:2" x14ac:dyDescent="0.3">
      <c r="A64053" s="2">
        <v>0.66266268338558598</v>
      </c>
      <c r="B64053" t="s">
        <v>23087</v>
      </c>
    </row>
    <row r="64054" spans="1:2" x14ac:dyDescent="0.3">
      <c r="A64054" s="2">
        <v>0.89001288158279601</v>
      </c>
      <c r="B64054" t="s">
        <v>23086</v>
      </c>
    </row>
    <row r="64055" spans="1:2" x14ac:dyDescent="0.3">
      <c r="A64055" s="2">
        <v>6.9333650480978198E-2</v>
      </c>
      <c r="B64055" t="s">
        <v>23085</v>
      </c>
    </row>
    <row r="64056" spans="1:2" x14ac:dyDescent="0.3">
      <c r="A64056" s="2">
        <v>0.13871920971774901</v>
      </c>
      <c r="B64056" t="s">
        <v>23084</v>
      </c>
    </row>
    <row r="64057" spans="1:2" x14ac:dyDescent="0.3">
      <c r="A64057" s="2">
        <v>8.4110000000000004E-2</v>
      </c>
      <c r="B64057" t="s">
        <v>23083</v>
      </c>
    </row>
    <row r="64058" spans="1:2" x14ac:dyDescent="0.3">
      <c r="A64058" s="2">
        <v>4.4130000000000003E-2</v>
      </c>
      <c r="B64058" t="s">
        <v>23082</v>
      </c>
    </row>
    <row r="64059" spans="1:2" x14ac:dyDescent="0.3">
      <c r="A64059" s="2">
        <v>0.71165999999999996</v>
      </c>
      <c r="B64059" t="s">
        <v>23081</v>
      </c>
    </row>
    <row r="64060" spans="1:2" x14ac:dyDescent="0.3">
      <c r="A64060" s="2">
        <v>64.795330000000007</v>
      </c>
      <c r="B64060" t="s">
        <v>23080</v>
      </c>
    </row>
    <row r="64061" spans="1:2" x14ac:dyDescent="0.3">
      <c r="A64061" s="2">
        <v>2.2868217022797802E-2</v>
      </c>
      <c r="B64061" t="s">
        <v>23079</v>
      </c>
    </row>
    <row r="64062" spans="1:2" x14ac:dyDescent="0.3">
      <c r="A64062" s="2">
        <v>5.3630218580708204</v>
      </c>
      <c r="B64062" t="s">
        <v>23078</v>
      </c>
    </row>
    <row r="64063" spans="1:2" x14ac:dyDescent="0.3">
      <c r="A64063" s="2">
        <v>0.15914836107859001</v>
      </c>
      <c r="B64063" t="s">
        <v>23077</v>
      </c>
    </row>
    <row r="64064" spans="1:2" x14ac:dyDescent="0.3">
      <c r="A64064" s="2">
        <v>0.17208973971931199</v>
      </c>
      <c r="B64064" t="s">
        <v>23076</v>
      </c>
    </row>
    <row r="64065" spans="1:2" x14ac:dyDescent="0.3">
      <c r="A64065" s="2">
        <v>3.9324293100782701</v>
      </c>
      <c r="B64065" t="s">
        <v>23075</v>
      </c>
    </row>
    <row r="64066" spans="1:2" x14ac:dyDescent="0.3">
      <c r="A64066" s="2">
        <v>0.194530833718464</v>
      </c>
      <c r="B64066" t="s">
        <v>23074</v>
      </c>
    </row>
    <row r="64067" spans="1:2" x14ac:dyDescent="0.3">
      <c r="A64067" s="2">
        <v>0.21210000000000001</v>
      </c>
      <c r="B64067" t="s">
        <v>23073</v>
      </c>
    </row>
    <row r="64068" spans="1:2" x14ac:dyDescent="0.3">
      <c r="A64068" s="2">
        <v>8.4961199999999995</v>
      </c>
      <c r="B64068" t="s">
        <v>23072</v>
      </c>
    </row>
    <row r="64069" spans="1:2" x14ac:dyDescent="0.3">
      <c r="A64069" s="2">
        <v>6.7961253944794298E-2</v>
      </c>
      <c r="B64069" t="s">
        <v>23071</v>
      </c>
    </row>
    <row r="64070" spans="1:2" x14ac:dyDescent="0.3">
      <c r="A64070" s="2">
        <v>201.19930124476599</v>
      </c>
      <c r="B64070" t="s">
        <v>23070</v>
      </c>
    </row>
    <row r="64071" spans="1:2" x14ac:dyDescent="0.3">
      <c r="A64071" s="2">
        <v>3.5548700830811499E-2</v>
      </c>
      <c r="B64071" t="s">
        <v>23069</v>
      </c>
    </row>
    <row r="64072" spans="1:2" x14ac:dyDescent="0.3">
      <c r="A64072" s="2">
        <v>1.0865100000000001</v>
      </c>
      <c r="B64072" t="s">
        <v>23068</v>
      </c>
    </row>
    <row r="64073" spans="1:2" x14ac:dyDescent="0.3">
      <c r="A64073" s="2">
        <v>1.64378447972197E-2</v>
      </c>
      <c r="B64073" t="s">
        <v>23067</v>
      </c>
    </row>
    <row r="64074" spans="1:2" x14ac:dyDescent="0.3">
      <c r="A64074" s="2">
        <v>6.6702627128549601</v>
      </c>
      <c r="B64074" t="s">
        <v>23066</v>
      </c>
    </row>
    <row r="64075" spans="1:2" x14ac:dyDescent="0.3">
      <c r="A64075" s="2">
        <v>0.28151999999999999</v>
      </c>
      <c r="B64075" t="s">
        <v>23065</v>
      </c>
    </row>
    <row r="64076" spans="1:2" x14ac:dyDescent="0.3">
      <c r="A64076" s="2">
        <v>1.42224881552103</v>
      </c>
      <c r="B64076" t="s">
        <v>23064</v>
      </c>
    </row>
    <row r="64077" spans="1:2" x14ac:dyDescent="0.3">
      <c r="A64077" s="2">
        <v>3.2022300000000001</v>
      </c>
      <c r="B64077" t="s">
        <v>23063</v>
      </c>
    </row>
    <row r="64078" spans="1:2" x14ac:dyDescent="0.3">
      <c r="A64078" s="2">
        <v>112.940865594472</v>
      </c>
      <c r="B64078" t="s">
        <v>23062</v>
      </c>
    </row>
    <row r="64079" spans="1:2" x14ac:dyDescent="0.3">
      <c r="A64079" s="2">
        <v>91.611919999999998</v>
      </c>
      <c r="B64079" t="s">
        <v>23061</v>
      </c>
    </row>
    <row r="64080" spans="1:2" x14ac:dyDescent="0.3">
      <c r="A64080" s="2">
        <v>0.17097999999999999</v>
      </c>
      <c r="B64080" t="s">
        <v>23060</v>
      </c>
    </row>
    <row r="64081" spans="1:2" x14ac:dyDescent="0.3">
      <c r="A64081" s="2">
        <v>4.82822</v>
      </c>
      <c r="B64081" t="s">
        <v>23059</v>
      </c>
    </row>
    <row r="64082" spans="1:2" x14ac:dyDescent="0.3">
      <c r="A64082" s="2">
        <v>5.6340496566611798E-3</v>
      </c>
      <c r="B64082" t="s">
        <v>23058</v>
      </c>
    </row>
    <row r="64083" spans="1:2" x14ac:dyDescent="0.3">
      <c r="A64083" s="2">
        <v>6.5430000000000002E-2</v>
      </c>
      <c r="B64083" t="s">
        <v>23057</v>
      </c>
    </row>
    <row r="64084" spans="1:2" x14ac:dyDescent="0.3">
      <c r="A64084" s="2">
        <v>37.124803429676597</v>
      </c>
      <c r="B64084" t="s">
        <v>23056</v>
      </c>
    </row>
    <row r="64085" spans="1:2" x14ac:dyDescent="0.3">
      <c r="A64085" s="2">
        <v>3.2172524241540899</v>
      </c>
      <c r="B64085" t="s">
        <v>23055</v>
      </c>
    </row>
    <row r="64086" spans="1:2" x14ac:dyDescent="0.3">
      <c r="A64086" s="2">
        <v>10.88313</v>
      </c>
      <c r="B64086" t="s">
        <v>23054</v>
      </c>
    </row>
    <row r="64087" spans="1:2" x14ac:dyDescent="0.3">
      <c r="A64087" s="2">
        <v>1.7750609563553501</v>
      </c>
      <c r="B64087" t="s">
        <v>23053</v>
      </c>
    </row>
    <row r="64088" spans="1:2" x14ac:dyDescent="0.3">
      <c r="A64088" s="2">
        <v>2.1621299999999999</v>
      </c>
      <c r="B64088" t="s">
        <v>23052</v>
      </c>
    </row>
    <row r="64089" spans="1:2" x14ac:dyDescent="0.3">
      <c r="A64089" s="2">
        <v>5.6722343168222098</v>
      </c>
      <c r="B64089" t="s">
        <v>23051</v>
      </c>
    </row>
    <row r="64090" spans="1:2" x14ac:dyDescent="0.3">
      <c r="A64090" s="2">
        <v>10.9134412364797</v>
      </c>
      <c r="B64090" t="s">
        <v>23050</v>
      </c>
    </row>
    <row r="64091" spans="1:2" x14ac:dyDescent="0.3">
      <c r="A64091" s="2">
        <v>0.55769452423182697</v>
      </c>
      <c r="B64091" t="s">
        <v>23049</v>
      </c>
    </row>
    <row r="64092" spans="1:2" x14ac:dyDescent="0.3">
      <c r="A64092" s="2">
        <v>0.09</v>
      </c>
      <c r="B64092" t="s">
        <v>23048</v>
      </c>
    </row>
    <row r="64093" spans="1:2" x14ac:dyDescent="0.3">
      <c r="A64093" s="2">
        <v>1.8159999999999999E-2</v>
      </c>
      <c r="B64093" t="s">
        <v>23047</v>
      </c>
    </row>
    <row r="64094" spans="1:2" x14ac:dyDescent="0.3">
      <c r="A64094" s="2">
        <v>9.0219000000000005</v>
      </c>
      <c r="B64094" t="s">
        <v>23046</v>
      </c>
    </row>
    <row r="64095" spans="1:2" x14ac:dyDescent="0.3">
      <c r="A64095" s="2">
        <v>13.02298</v>
      </c>
      <c r="B64095" t="s">
        <v>2453</v>
      </c>
    </row>
    <row r="64096" spans="1:2" x14ac:dyDescent="0.3">
      <c r="A64096" s="2">
        <v>7.1217406189601897</v>
      </c>
      <c r="B64096" t="s">
        <v>23045</v>
      </c>
    </row>
    <row r="64097" spans="1:2" x14ac:dyDescent="0.3">
      <c r="A64097" s="2">
        <v>3.48950893049303E-2</v>
      </c>
      <c r="B64097" t="s">
        <v>23044</v>
      </c>
    </row>
    <row r="64098" spans="1:2" x14ac:dyDescent="0.3">
      <c r="A64098" s="2">
        <v>1.46896704405086E-2</v>
      </c>
      <c r="B64098" t="s">
        <v>23043</v>
      </c>
    </row>
    <row r="64099" spans="1:2" x14ac:dyDescent="0.3">
      <c r="A64099" s="2">
        <v>0.32754</v>
      </c>
      <c r="B64099" t="s">
        <v>23042</v>
      </c>
    </row>
    <row r="64100" spans="1:2" x14ac:dyDescent="0.3">
      <c r="A64100" s="2">
        <v>1.3770500000000001</v>
      </c>
      <c r="B64100" t="s">
        <v>23041</v>
      </c>
    </row>
    <row r="64101" spans="1:2" x14ac:dyDescent="0.3">
      <c r="A64101" s="2">
        <v>19.297270000000001</v>
      </c>
      <c r="B64101" t="s">
        <v>23040</v>
      </c>
    </row>
    <row r="64102" spans="1:2" x14ac:dyDescent="0.3">
      <c r="A64102" s="2">
        <v>6.3341040149852397</v>
      </c>
      <c r="B64102" t="s">
        <v>23039</v>
      </c>
    </row>
    <row r="64103" spans="1:2" x14ac:dyDescent="0.3">
      <c r="A64103" s="2">
        <v>4.6000000000000001E-4</v>
      </c>
      <c r="B64103" t="s">
        <v>23038</v>
      </c>
    </row>
    <row r="64104" spans="1:2" x14ac:dyDescent="0.3">
      <c r="A64104" s="2">
        <v>7.8385430272746706E-2</v>
      </c>
      <c r="B64104" t="s">
        <v>23037</v>
      </c>
    </row>
    <row r="64105" spans="1:2" x14ac:dyDescent="0.3">
      <c r="A64105" s="2">
        <v>28.517910000000001</v>
      </c>
      <c r="B64105" t="s">
        <v>23036</v>
      </c>
    </row>
    <row r="64106" spans="1:2" x14ac:dyDescent="0.3">
      <c r="A64106" s="2">
        <v>55.135016495396599</v>
      </c>
      <c r="B64106" t="s">
        <v>23035</v>
      </c>
    </row>
    <row r="64107" spans="1:2" x14ac:dyDescent="0.3">
      <c r="A64107" s="2">
        <v>10.9289592247538</v>
      </c>
      <c r="B64107" t="s">
        <v>23034</v>
      </c>
    </row>
    <row r="64108" spans="1:2" x14ac:dyDescent="0.3">
      <c r="A64108" s="2">
        <v>6.1559600000000003</v>
      </c>
      <c r="B64108" t="s">
        <v>23033</v>
      </c>
    </row>
    <row r="64109" spans="1:2" x14ac:dyDescent="0.3">
      <c r="A64109" s="2">
        <v>1.1000000000000001E-3</v>
      </c>
      <c r="B64109" t="s">
        <v>23032</v>
      </c>
    </row>
    <row r="64110" spans="1:2" x14ac:dyDescent="0.3">
      <c r="A64110" s="2">
        <v>21.907941538627</v>
      </c>
      <c r="B64110" t="s">
        <v>23031</v>
      </c>
    </row>
    <row r="64111" spans="1:2" x14ac:dyDescent="0.3">
      <c r="A64111" s="2">
        <v>36.454630000000002</v>
      </c>
      <c r="B64111" t="s">
        <v>23030</v>
      </c>
    </row>
    <row r="64112" spans="1:2" x14ac:dyDescent="0.3">
      <c r="A64112" s="2">
        <v>0.111512002066291</v>
      </c>
      <c r="B64112" t="s">
        <v>23029</v>
      </c>
    </row>
    <row r="64113" spans="1:2" x14ac:dyDescent="0.3">
      <c r="A64113" s="2">
        <v>1.36765</v>
      </c>
      <c r="B64113" t="s">
        <v>23028</v>
      </c>
    </row>
    <row r="64114" spans="1:2" x14ac:dyDescent="0.3">
      <c r="A64114" s="2">
        <v>4.4040600000000003</v>
      </c>
      <c r="B64114" t="s">
        <v>23027</v>
      </c>
    </row>
    <row r="64115" spans="1:2" x14ac:dyDescent="0.3">
      <c r="A64115" s="2">
        <v>104.279345824451</v>
      </c>
      <c r="B64115" t="s">
        <v>23026</v>
      </c>
    </row>
    <row r="64116" spans="1:2" x14ac:dyDescent="0.3">
      <c r="A64116" s="2">
        <v>171.980576682297</v>
      </c>
      <c r="B64116" t="s">
        <v>23025</v>
      </c>
    </row>
    <row r="64117" spans="1:2" x14ac:dyDescent="0.3">
      <c r="A64117" s="2">
        <v>2.9E-4</v>
      </c>
      <c r="B64117" t="s">
        <v>23024</v>
      </c>
    </row>
    <row r="64118" spans="1:2" x14ac:dyDescent="0.3">
      <c r="A64118" s="2">
        <v>0.62873999999999997</v>
      </c>
      <c r="B64118" t="s">
        <v>23023</v>
      </c>
    </row>
    <row r="64119" spans="1:2" x14ac:dyDescent="0.3">
      <c r="A64119" s="2">
        <v>15.7811265615585</v>
      </c>
      <c r="B64119" t="s">
        <v>23022</v>
      </c>
    </row>
    <row r="64120" spans="1:2" x14ac:dyDescent="0.3">
      <c r="A64120" s="2">
        <v>18.406379999999999</v>
      </c>
      <c r="B64120" t="s">
        <v>23021</v>
      </c>
    </row>
    <row r="64121" spans="1:2" x14ac:dyDescent="0.3">
      <c r="A64121" s="2">
        <v>37.003500000000003</v>
      </c>
      <c r="B64121" t="s">
        <v>23020</v>
      </c>
    </row>
    <row r="64122" spans="1:2" x14ac:dyDescent="0.3">
      <c r="A64122" s="2">
        <v>4.4600000000000004E-3</v>
      </c>
      <c r="B64122" t="s">
        <v>23019</v>
      </c>
    </row>
    <row r="64123" spans="1:2" x14ac:dyDescent="0.3">
      <c r="A64123" s="2">
        <v>58.913398760572399</v>
      </c>
      <c r="B64123" t="s">
        <v>23018</v>
      </c>
    </row>
    <row r="64124" spans="1:2" x14ac:dyDescent="0.3">
      <c r="A64124" s="2">
        <v>3.041E-2</v>
      </c>
      <c r="B64124" t="s">
        <v>23017</v>
      </c>
    </row>
    <row r="64125" spans="1:2" x14ac:dyDescent="0.3">
      <c r="A64125" s="2">
        <v>298.61376286677302</v>
      </c>
      <c r="B64125" t="s">
        <v>23016</v>
      </c>
    </row>
    <row r="64126" spans="1:2" x14ac:dyDescent="0.3">
      <c r="A64126" s="2">
        <v>12.671200000000001</v>
      </c>
      <c r="B64126" t="s">
        <v>23015</v>
      </c>
    </row>
    <row r="64127" spans="1:2" x14ac:dyDescent="0.3">
      <c r="A64127" s="2">
        <v>16.21594</v>
      </c>
      <c r="B64127" t="s">
        <v>23014</v>
      </c>
    </row>
    <row r="64128" spans="1:2" x14ac:dyDescent="0.3">
      <c r="A64128" s="2">
        <v>0.20386000000000001</v>
      </c>
      <c r="B64128" t="s">
        <v>23013</v>
      </c>
    </row>
    <row r="64129" spans="1:2" x14ac:dyDescent="0.3">
      <c r="A64129" s="2">
        <v>6.4594300000000002</v>
      </c>
      <c r="B64129" t="s">
        <v>23012</v>
      </c>
    </row>
    <row r="64130" spans="1:2" x14ac:dyDescent="0.3">
      <c r="A64130" s="2">
        <v>3.8077498669652901</v>
      </c>
      <c r="B64130" t="s">
        <v>23011</v>
      </c>
    </row>
    <row r="64131" spans="1:2" x14ac:dyDescent="0.3">
      <c r="A64131" s="2">
        <v>4.0939999999999997E-2</v>
      </c>
      <c r="B64131" t="s">
        <v>23010</v>
      </c>
    </row>
    <row r="64132" spans="1:2" x14ac:dyDescent="0.3">
      <c r="A64132" s="2">
        <v>2.8009330915367099</v>
      </c>
      <c r="B64132" t="s">
        <v>23009</v>
      </c>
    </row>
    <row r="64133" spans="1:2" x14ac:dyDescent="0.3">
      <c r="A64133" s="2">
        <v>2.9348399999999999</v>
      </c>
      <c r="B64133" t="s">
        <v>23008</v>
      </c>
    </row>
    <row r="64134" spans="1:2" x14ac:dyDescent="0.3">
      <c r="A64134" s="2">
        <v>12.0314521134025</v>
      </c>
      <c r="B64134" t="s">
        <v>23007</v>
      </c>
    </row>
    <row r="64135" spans="1:2" x14ac:dyDescent="0.3">
      <c r="A64135" s="2">
        <v>6.2902000722016597E-3</v>
      </c>
      <c r="B64135" t="s">
        <v>23006</v>
      </c>
    </row>
    <row r="64136" spans="1:2" x14ac:dyDescent="0.3">
      <c r="A64136" s="2">
        <v>4.39916186617224</v>
      </c>
      <c r="B64136" t="s">
        <v>23005</v>
      </c>
    </row>
    <row r="64137" spans="1:2" x14ac:dyDescent="0.3">
      <c r="A64137" s="2">
        <v>6.4149999999999999E-2</v>
      </c>
      <c r="B64137" t="s">
        <v>23004</v>
      </c>
    </row>
    <row r="64138" spans="1:2" x14ac:dyDescent="0.3">
      <c r="A64138" s="2">
        <v>126.742979233905</v>
      </c>
      <c r="B64138" t="s">
        <v>23003</v>
      </c>
    </row>
    <row r="64139" spans="1:2" x14ac:dyDescent="0.3">
      <c r="A64139" s="2">
        <v>7.9991757585546601</v>
      </c>
      <c r="B64139" t="s">
        <v>23002</v>
      </c>
    </row>
    <row r="64140" spans="1:2" x14ac:dyDescent="0.3">
      <c r="A64140" s="2">
        <v>3.24187958674702E-2</v>
      </c>
      <c r="B64140" t="s">
        <v>23001</v>
      </c>
    </row>
    <row r="64141" spans="1:2" x14ac:dyDescent="0.3">
      <c r="A64141" s="2">
        <v>0.43264999999999998</v>
      </c>
      <c r="B64141" t="s">
        <v>23000</v>
      </c>
    </row>
    <row r="64142" spans="1:2" x14ac:dyDescent="0.3">
      <c r="A64142" s="2">
        <v>1.42638</v>
      </c>
      <c r="B64142" t="s">
        <v>22999</v>
      </c>
    </row>
    <row r="64143" spans="1:2" x14ac:dyDescent="0.3">
      <c r="A64143" s="2">
        <v>1.0352699999999999</v>
      </c>
      <c r="B64143" t="s">
        <v>22998</v>
      </c>
    </row>
    <row r="64144" spans="1:2" x14ac:dyDescent="0.3">
      <c r="A64144" s="2">
        <v>5.5092481605350399</v>
      </c>
      <c r="B64144" t="s">
        <v>22997</v>
      </c>
    </row>
    <row r="64145" spans="1:2" x14ac:dyDescent="0.3">
      <c r="A64145" s="2">
        <v>1.09482429140743</v>
      </c>
      <c r="B64145" t="s">
        <v>22996</v>
      </c>
    </row>
    <row r="64146" spans="1:2" x14ac:dyDescent="0.3">
      <c r="A64146" s="2">
        <v>1.70010320606845</v>
      </c>
      <c r="B64146" t="s">
        <v>22995</v>
      </c>
    </row>
    <row r="64147" spans="1:2" x14ac:dyDescent="0.3">
      <c r="A64147" s="2">
        <v>0.20371365852716899</v>
      </c>
      <c r="B64147" t="s">
        <v>22994</v>
      </c>
    </row>
    <row r="64148" spans="1:2" x14ac:dyDescent="0.3">
      <c r="A64148" s="2">
        <v>420.74420831292599</v>
      </c>
      <c r="B64148" t="s">
        <v>22993</v>
      </c>
    </row>
    <row r="64149" spans="1:2" x14ac:dyDescent="0.3">
      <c r="A64149" s="2">
        <v>43.939801803349297</v>
      </c>
      <c r="B64149" t="s">
        <v>22992</v>
      </c>
    </row>
    <row r="64150" spans="1:2" x14ac:dyDescent="0.3">
      <c r="A64150" s="2">
        <v>1.92052</v>
      </c>
      <c r="B64150" t="s">
        <v>22991</v>
      </c>
    </row>
    <row r="64151" spans="1:2" x14ac:dyDescent="0.3">
      <c r="A64151" s="2">
        <v>0.20558000000000001</v>
      </c>
      <c r="B64151" t="s">
        <v>22990</v>
      </c>
    </row>
    <row r="64152" spans="1:2" x14ac:dyDescent="0.3">
      <c r="A64152" s="2">
        <v>14.231019999999999</v>
      </c>
      <c r="B64152" t="s">
        <v>22989</v>
      </c>
    </row>
    <row r="64153" spans="1:2" x14ac:dyDescent="0.3">
      <c r="A64153" s="2">
        <v>0.32569808177800402</v>
      </c>
      <c r="B64153" t="s">
        <v>22988</v>
      </c>
    </row>
    <row r="64154" spans="1:2" x14ac:dyDescent="0.3">
      <c r="A64154" s="2">
        <v>3.3593899999999999</v>
      </c>
      <c r="B64154" t="s">
        <v>22987</v>
      </c>
    </row>
    <row r="64155" spans="1:2" x14ac:dyDescent="0.3">
      <c r="A64155" s="2">
        <v>0.55339481051606998</v>
      </c>
      <c r="B64155" t="s">
        <v>22986</v>
      </c>
    </row>
    <row r="64156" spans="1:2" x14ac:dyDescent="0.3">
      <c r="A64156" s="2">
        <v>35.880569999999999</v>
      </c>
      <c r="B64156" t="s">
        <v>22985</v>
      </c>
    </row>
    <row r="64157" spans="1:2" x14ac:dyDescent="0.3">
      <c r="A64157" s="2">
        <v>15.784756861239901</v>
      </c>
      <c r="B64157" t="s">
        <v>22984</v>
      </c>
    </row>
    <row r="64158" spans="1:2" x14ac:dyDescent="0.3">
      <c r="A64158" s="2">
        <v>3.70596580795358</v>
      </c>
      <c r="B64158" t="s">
        <v>22983</v>
      </c>
    </row>
    <row r="64159" spans="1:2" x14ac:dyDescent="0.3">
      <c r="A64159" s="2">
        <v>8.0180520566819204</v>
      </c>
      <c r="B64159" t="s">
        <v>22982</v>
      </c>
    </row>
    <row r="64160" spans="1:2" x14ac:dyDescent="0.3">
      <c r="A64160" s="2">
        <v>0.49251</v>
      </c>
      <c r="B64160" t="s">
        <v>22981</v>
      </c>
    </row>
    <row r="64161" spans="1:2" x14ac:dyDescent="0.3">
      <c r="A64161" s="2">
        <v>65.689626069265003</v>
      </c>
      <c r="B64161" t="s">
        <v>22980</v>
      </c>
    </row>
    <row r="64162" spans="1:2" x14ac:dyDescent="0.3">
      <c r="A64162" s="2">
        <v>5.0486445171386903E-2</v>
      </c>
      <c r="B64162" t="s">
        <v>22979</v>
      </c>
    </row>
    <row r="64163" spans="1:2" x14ac:dyDescent="0.3">
      <c r="A64163" s="2">
        <v>35.242308481575499</v>
      </c>
      <c r="B64163" t="s">
        <v>22978</v>
      </c>
    </row>
    <row r="64164" spans="1:2" x14ac:dyDescent="0.3">
      <c r="A64164" s="2">
        <v>1496.78156211697</v>
      </c>
      <c r="B64164" t="s">
        <v>22977</v>
      </c>
    </row>
    <row r="64165" spans="1:2" x14ac:dyDescent="0.3">
      <c r="A64165" s="2">
        <v>35.417865205551202</v>
      </c>
      <c r="B64165" t="s">
        <v>22976</v>
      </c>
    </row>
    <row r="64166" spans="1:2" x14ac:dyDescent="0.3">
      <c r="A64166" s="2">
        <v>15.145759999999999</v>
      </c>
      <c r="B64166" t="s">
        <v>22975</v>
      </c>
    </row>
    <row r="64167" spans="1:2" x14ac:dyDescent="0.3">
      <c r="A64167" s="2">
        <v>0.16015461591299901</v>
      </c>
      <c r="B64167" t="s">
        <v>22974</v>
      </c>
    </row>
    <row r="64168" spans="1:2" x14ac:dyDescent="0.3">
      <c r="A64168" s="2">
        <v>3.5944699999999998</v>
      </c>
      <c r="B64168" t="s">
        <v>22973</v>
      </c>
    </row>
    <row r="64169" spans="1:2" x14ac:dyDescent="0.3">
      <c r="A64169" s="2">
        <v>1.58575394810861</v>
      </c>
      <c r="B64169" t="s">
        <v>22972</v>
      </c>
    </row>
    <row r="64170" spans="1:2" x14ac:dyDescent="0.3">
      <c r="A64170" s="2">
        <v>1.58575394810861</v>
      </c>
      <c r="B64170" t="s">
        <v>22971</v>
      </c>
    </row>
    <row r="64171" spans="1:2" x14ac:dyDescent="0.3">
      <c r="A64171" s="2">
        <v>0.47921054235177202</v>
      </c>
      <c r="B64171" t="s">
        <v>22970</v>
      </c>
    </row>
    <row r="64172" spans="1:2" x14ac:dyDescent="0.3">
      <c r="A64172" s="2">
        <v>2.0460096397851402E-2</v>
      </c>
      <c r="B64172" t="s">
        <v>22969</v>
      </c>
    </row>
    <row r="64173" spans="1:2" x14ac:dyDescent="0.3">
      <c r="A64173" s="2">
        <v>9.0910310444412806E-2</v>
      </c>
      <c r="B64173" t="s">
        <v>22968</v>
      </c>
    </row>
    <row r="64174" spans="1:2" x14ac:dyDescent="0.3">
      <c r="A64174" s="2">
        <v>2.22845</v>
      </c>
      <c r="B64174" t="s">
        <v>22967</v>
      </c>
    </row>
    <row r="64175" spans="1:2" x14ac:dyDescent="0.3">
      <c r="A64175" s="2">
        <v>4.57077023466507</v>
      </c>
      <c r="B64175" t="s">
        <v>22966</v>
      </c>
    </row>
    <row r="64176" spans="1:2" x14ac:dyDescent="0.3">
      <c r="A64176" s="2">
        <v>6.07857</v>
      </c>
      <c r="B64176" t="s">
        <v>22965</v>
      </c>
    </row>
    <row r="64177" spans="1:2" x14ac:dyDescent="0.3">
      <c r="A64177" s="2">
        <v>31.1831847297405</v>
      </c>
      <c r="B64177" t="s">
        <v>22964</v>
      </c>
    </row>
    <row r="64178" spans="1:2" x14ac:dyDescent="0.3">
      <c r="A64178" s="2">
        <v>23.724504576222799</v>
      </c>
      <c r="B64178" t="s">
        <v>22963</v>
      </c>
    </row>
    <row r="64179" spans="1:2" x14ac:dyDescent="0.3">
      <c r="A64179" s="2">
        <v>30.374866326627199</v>
      </c>
      <c r="B64179" t="s">
        <v>22962</v>
      </c>
    </row>
    <row r="64180" spans="1:2" x14ac:dyDescent="0.3">
      <c r="A64180" s="2">
        <v>25.442209999999999</v>
      </c>
      <c r="B64180" t="s">
        <v>22961</v>
      </c>
    </row>
    <row r="64181" spans="1:2" x14ac:dyDescent="0.3">
      <c r="A64181" s="2">
        <v>0.61024932319438097</v>
      </c>
      <c r="B64181" t="s">
        <v>22960</v>
      </c>
    </row>
    <row r="64182" spans="1:2" x14ac:dyDescent="0.3">
      <c r="A64182" s="2">
        <v>3.1590365915283001</v>
      </c>
      <c r="B64182" t="s">
        <v>22959</v>
      </c>
    </row>
    <row r="64183" spans="1:2" x14ac:dyDescent="0.3">
      <c r="A64183" s="2">
        <v>6.3248100000000003</v>
      </c>
      <c r="B64183" t="s">
        <v>22958</v>
      </c>
    </row>
    <row r="64184" spans="1:2" x14ac:dyDescent="0.3">
      <c r="A64184" s="2">
        <v>3.1333799999999998</v>
      </c>
      <c r="B64184" t="s">
        <v>22957</v>
      </c>
    </row>
    <row r="64185" spans="1:2" x14ac:dyDescent="0.3">
      <c r="A64185" s="2">
        <v>14.3152738377571</v>
      </c>
      <c r="B64185" t="s">
        <v>22956</v>
      </c>
    </row>
    <row r="64186" spans="1:2" x14ac:dyDescent="0.3">
      <c r="A64186" s="2">
        <v>15.3298207333983</v>
      </c>
      <c r="B64186" t="s">
        <v>22955</v>
      </c>
    </row>
    <row r="64187" spans="1:2" x14ac:dyDescent="0.3">
      <c r="A64187" s="2">
        <v>19.612813870659199</v>
      </c>
      <c r="B64187" t="s">
        <v>22954</v>
      </c>
    </row>
    <row r="64188" spans="1:2" x14ac:dyDescent="0.3">
      <c r="A64188" s="2">
        <v>12.41957</v>
      </c>
      <c r="B64188" t="s">
        <v>22953</v>
      </c>
    </row>
    <row r="64189" spans="1:2" x14ac:dyDescent="0.3">
      <c r="A64189" s="2">
        <v>4.8192300000000001</v>
      </c>
      <c r="B64189" t="s">
        <v>22952</v>
      </c>
    </row>
    <row r="64190" spans="1:2" x14ac:dyDescent="0.3">
      <c r="A64190" s="2">
        <v>28.2749938565645</v>
      </c>
      <c r="B64190" t="s">
        <v>22951</v>
      </c>
    </row>
    <row r="64191" spans="1:2" x14ac:dyDescent="0.3">
      <c r="A64191" s="2">
        <v>3.4694336444415701E-3</v>
      </c>
      <c r="B64191" t="s">
        <v>22950</v>
      </c>
    </row>
    <row r="64192" spans="1:2" x14ac:dyDescent="0.3">
      <c r="A64192" s="2">
        <v>10.946389999999999</v>
      </c>
      <c r="B64192" t="s">
        <v>22949</v>
      </c>
    </row>
    <row r="64193" spans="1:2" x14ac:dyDescent="0.3">
      <c r="A64193" s="2">
        <v>5.6419999999999998E-2</v>
      </c>
      <c r="B64193" t="s">
        <v>22948</v>
      </c>
    </row>
    <row r="64194" spans="1:2" x14ac:dyDescent="0.3">
      <c r="A64194" s="2">
        <v>0.68548031697539002</v>
      </c>
      <c r="B64194" t="s">
        <v>22947</v>
      </c>
    </row>
    <row r="64195" spans="1:2" x14ac:dyDescent="0.3">
      <c r="A64195" s="2">
        <v>14.386859710017401</v>
      </c>
      <c r="B64195" t="s">
        <v>22946</v>
      </c>
    </row>
    <row r="64196" spans="1:2" x14ac:dyDescent="0.3">
      <c r="A64196" s="2">
        <v>69.740755593832205</v>
      </c>
      <c r="B64196" t="s">
        <v>22945</v>
      </c>
    </row>
    <row r="64197" spans="1:2" x14ac:dyDescent="0.3">
      <c r="A64197" s="2">
        <v>27.500068444066201</v>
      </c>
      <c r="B64197" t="s">
        <v>22944</v>
      </c>
    </row>
    <row r="64198" spans="1:2" x14ac:dyDescent="0.3">
      <c r="A64198" s="2">
        <v>1.6559999999999998E-2</v>
      </c>
      <c r="B64198" t="s">
        <v>22943</v>
      </c>
    </row>
    <row r="64199" spans="1:2" x14ac:dyDescent="0.3">
      <c r="A64199" s="2">
        <v>6.21251</v>
      </c>
      <c r="B64199" t="s">
        <v>22942</v>
      </c>
    </row>
    <row r="64200" spans="1:2" x14ac:dyDescent="0.3">
      <c r="A64200" s="2">
        <v>22.135169999999999</v>
      </c>
      <c r="B64200" t="s">
        <v>22941</v>
      </c>
    </row>
    <row r="64201" spans="1:2" x14ac:dyDescent="0.3">
      <c r="A64201" s="2">
        <v>0.14034703592537501</v>
      </c>
      <c r="B64201" t="s">
        <v>22940</v>
      </c>
    </row>
    <row r="64202" spans="1:2" x14ac:dyDescent="0.3">
      <c r="A64202" s="2">
        <v>4.64364211216131E-4</v>
      </c>
      <c r="B64202" t="s">
        <v>22939</v>
      </c>
    </row>
    <row r="64203" spans="1:2" x14ac:dyDescent="0.3">
      <c r="A64203" s="2">
        <v>1.8791818023615901E-3</v>
      </c>
      <c r="B64203" t="s">
        <v>22938</v>
      </c>
    </row>
    <row r="64204" spans="1:2" x14ac:dyDescent="0.3">
      <c r="A64204" s="2">
        <v>1.34515632120054</v>
      </c>
      <c r="B64204" t="s">
        <v>22937</v>
      </c>
    </row>
    <row r="64205" spans="1:2" x14ac:dyDescent="0.3">
      <c r="A64205" s="2">
        <v>23.255510000000001</v>
      </c>
      <c r="B64205" t="s">
        <v>22936</v>
      </c>
    </row>
    <row r="64206" spans="1:2" x14ac:dyDescent="0.3">
      <c r="A64206" s="2">
        <v>40.314686741583998</v>
      </c>
      <c r="B64206" t="s">
        <v>22935</v>
      </c>
    </row>
    <row r="64207" spans="1:2" x14ac:dyDescent="0.3">
      <c r="A64207" s="2">
        <v>0.52280944790206996</v>
      </c>
      <c r="B64207" t="s">
        <v>22934</v>
      </c>
    </row>
    <row r="64208" spans="1:2" x14ac:dyDescent="0.3">
      <c r="A64208" s="2">
        <v>2.2815036576054801</v>
      </c>
      <c r="B64208" t="s">
        <v>22933</v>
      </c>
    </row>
    <row r="64209" spans="1:2" x14ac:dyDescent="0.3">
      <c r="A64209" s="2">
        <v>0.14435230421670101</v>
      </c>
      <c r="B64209" t="s">
        <v>22932</v>
      </c>
    </row>
    <row r="64210" spans="1:2" x14ac:dyDescent="0.3">
      <c r="A64210" s="2">
        <v>16.9574832186313</v>
      </c>
      <c r="B64210" t="s">
        <v>22931</v>
      </c>
    </row>
    <row r="64211" spans="1:2" x14ac:dyDescent="0.3">
      <c r="A64211" s="2">
        <v>44.307562508917002</v>
      </c>
      <c r="B64211" t="s">
        <v>22930</v>
      </c>
    </row>
    <row r="64212" spans="1:2" x14ac:dyDescent="0.3">
      <c r="A64212" s="2">
        <v>0.77078550110328703</v>
      </c>
      <c r="B64212" t="s">
        <v>22929</v>
      </c>
    </row>
    <row r="64213" spans="1:2" x14ac:dyDescent="0.3">
      <c r="A64213" s="2">
        <v>1.8777200000000001</v>
      </c>
      <c r="B64213" t="s">
        <v>22928</v>
      </c>
    </row>
    <row r="64214" spans="1:2" x14ac:dyDescent="0.3">
      <c r="A64214" s="2">
        <v>5.9847492259747703</v>
      </c>
      <c r="B64214" t="s">
        <v>22927</v>
      </c>
    </row>
    <row r="64215" spans="1:2" x14ac:dyDescent="0.3">
      <c r="A64215" s="2">
        <v>0.82426595389967205</v>
      </c>
      <c r="B64215" t="s">
        <v>22926</v>
      </c>
    </row>
    <row r="64216" spans="1:2" x14ac:dyDescent="0.3">
      <c r="A64216" s="2">
        <v>29.635513159844201</v>
      </c>
      <c r="B64216" t="s">
        <v>22925</v>
      </c>
    </row>
    <row r="64217" spans="1:2" x14ac:dyDescent="0.3">
      <c r="A64217" s="2">
        <v>3.5297299999999998</v>
      </c>
      <c r="B64217" t="s">
        <v>22924</v>
      </c>
    </row>
    <row r="64218" spans="1:2" x14ac:dyDescent="0.3">
      <c r="A64218" s="2">
        <v>35.334710000000001</v>
      </c>
      <c r="B64218" t="s">
        <v>22923</v>
      </c>
    </row>
    <row r="64219" spans="1:2" x14ac:dyDescent="0.3">
      <c r="A64219" s="2">
        <v>39.742858620239701</v>
      </c>
      <c r="B64219" t="s">
        <v>22922</v>
      </c>
    </row>
    <row r="64220" spans="1:2" x14ac:dyDescent="0.3">
      <c r="A64220" s="2">
        <v>1.5272399999999999</v>
      </c>
      <c r="B64220" t="s">
        <v>22921</v>
      </c>
    </row>
    <row r="64221" spans="1:2" x14ac:dyDescent="0.3">
      <c r="A64221" s="2">
        <v>1.18672</v>
      </c>
      <c r="B64221" t="s">
        <v>22920</v>
      </c>
    </row>
    <row r="64222" spans="1:2" x14ac:dyDescent="0.3">
      <c r="A64222" s="2">
        <v>1.3855353955109499E-2</v>
      </c>
      <c r="B64222" t="s">
        <v>22919</v>
      </c>
    </row>
    <row r="64223" spans="1:2" x14ac:dyDescent="0.3">
      <c r="A64223" s="2">
        <v>8.1474685386943602</v>
      </c>
      <c r="B64223" t="s">
        <v>22918</v>
      </c>
    </row>
    <row r="64224" spans="1:2" x14ac:dyDescent="0.3">
      <c r="A64224" s="2">
        <v>0.16542999999999999</v>
      </c>
      <c r="B64224" t="s">
        <v>22917</v>
      </c>
    </row>
    <row r="64225" spans="1:2" x14ac:dyDescent="0.3">
      <c r="A64225" s="2">
        <v>5.8832199999999997</v>
      </c>
      <c r="B64225" t="s">
        <v>22916</v>
      </c>
    </row>
    <row r="64226" spans="1:2" x14ac:dyDescent="0.3">
      <c r="A64226" s="2">
        <v>2.3069500000000001</v>
      </c>
      <c r="B64226" t="s">
        <v>22915</v>
      </c>
    </row>
    <row r="64227" spans="1:2" x14ac:dyDescent="0.3">
      <c r="A64227" s="2">
        <v>5.5900000000000004E-3</v>
      </c>
      <c r="B64227" t="s">
        <v>22914</v>
      </c>
    </row>
    <row r="64228" spans="1:2" x14ac:dyDescent="0.3">
      <c r="A64228" s="2">
        <v>1.2</v>
      </c>
      <c r="B64228" t="s">
        <v>2089</v>
      </c>
    </row>
    <row r="64229" spans="1:2" x14ac:dyDescent="0.3">
      <c r="A64229" s="2">
        <v>44.498937366382499</v>
      </c>
      <c r="B64229" t="s">
        <v>22913</v>
      </c>
    </row>
    <row r="64230" spans="1:2" x14ac:dyDescent="0.3">
      <c r="A64230" s="2">
        <v>2.8113552146060901</v>
      </c>
      <c r="B64230" t="s">
        <v>22912</v>
      </c>
    </row>
    <row r="64231" spans="1:2" x14ac:dyDescent="0.3">
      <c r="A64231" s="2">
        <v>0.486167469427435</v>
      </c>
      <c r="B64231" t="s">
        <v>22911</v>
      </c>
    </row>
    <row r="64232" spans="1:2" x14ac:dyDescent="0.3">
      <c r="A64232" s="2">
        <v>0.111099298067242</v>
      </c>
      <c r="B64232" t="s">
        <v>22910</v>
      </c>
    </row>
    <row r="64233" spans="1:2" x14ac:dyDescent="0.3">
      <c r="A64233" s="2">
        <v>5.8100568384666698</v>
      </c>
      <c r="B64233" t="s">
        <v>22909</v>
      </c>
    </row>
    <row r="64234" spans="1:2" x14ac:dyDescent="0.3">
      <c r="A64234" s="2">
        <v>22.186620000000001</v>
      </c>
      <c r="B64234" t="s">
        <v>22908</v>
      </c>
    </row>
    <row r="64235" spans="1:2" x14ac:dyDescent="0.3">
      <c r="A64235" s="2">
        <v>0.33712196625391899</v>
      </c>
      <c r="B64235" t="s">
        <v>22907</v>
      </c>
    </row>
    <row r="64236" spans="1:2" x14ac:dyDescent="0.3">
      <c r="A64236" s="2">
        <v>2.0659999999999998</v>
      </c>
      <c r="B64236" t="s">
        <v>22906</v>
      </c>
    </row>
    <row r="64237" spans="1:2" x14ac:dyDescent="0.3">
      <c r="A64237" s="2">
        <v>0.170475818658261</v>
      </c>
      <c r="B64237" t="s">
        <v>22905</v>
      </c>
    </row>
    <row r="64238" spans="1:2" x14ac:dyDescent="0.3">
      <c r="A64238" s="2">
        <v>12.7139823175622</v>
      </c>
      <c r="B64238" t="s">
        <v>22904</v>
      </c>
    </row>
    <row r="64239" spans="1:2" x14ac:dyDescent="0.3">
      <c r="A64239" s="2">
        <v>7.7132235175193102</v>
      </c>
      <c r="B64239" t="s">
        <v>22903</v>
      </c>
    </row>
    <row r="64240" spans="1:2" x14ac:dyDescent="0.3">
      <c r="A64240" s="2">
        <v>14.372569210446301</v>
      </c>
      <c r="B64240" t="s">
        <v>22902</v>
      </c>
    </row>
    <row r="64241" spans="1:2" x14ac:dyDescent="0.3">
      <c r="A64241" s="2">
        <v>2.1595417265029102</v>
      </c>
      <c r="B64241" t="s">
        <v>22901</v>
      </c>
    </row>
    <row r="64242" spans="1:2" x14ac:dyDescent="0.3">
      <c r="A64242" s="2">
        <v>63.702739999999999</v>
      </c>
      <c r="B64242" t="s">
        <v>22900</v>
      </c>
    </row>
    <row r="64243" spans="1:2" x14ac:dyDescent="0.3">
      <c r="A64243" s="2">
        <v>3.5209999999999998E-2</v>
      </c>
      <c r="B64243" t="s">
        <v>22899</v>
      </c>
    </row>
    <row r="64244" spans="1:2" x14ac:dyDescent="0.3">
      <c r="A64244" s="2">
        <v>0.78273999999999999</v>
      </c>
      <c r="B64244" t="s">
        <v>22898</v>
      </c>
    </row>
    <row r="64245" spans="1:2" x14ac:dyDescent="0.3">
      <c r="A64245" s="2">
        <v>4.8710000000000003E-2</v>
      </c>
      <c r="B64245" t="s">
        <v>22897</v>
      </c>
    </row>
    <row r="64246" spans="1:2" x14ac:dyDescent="0.3">
      <c r="A64246" s="2">
        <v>1.2298899999999999</v>
      </c>
      <c r="B64246" t="s">
        <v>22896</v>
      </c>
    </row>
    <row r="64247" spans="1:2" x14ac:dyDescent="0.3">
      <c r="A64247" s="2">
        <v>7.2831900000000003</v>
      </c>
      <c r="B64247" t="s">
        <v>22895</v>
      </c>
    </row>
    <row r="64248" spans="1:2" x14ac:dyDescent="0.3">
      <c r="A64248" s="2">
        <v>302.26956999999999</v>
      </c>
      <c r="B64248" t="s">
        <v>22894</v>
      </c>
    </row>
    <row r="64249" spans="1:2" x14ac:dyDescent="0.3">
      <c r="A64249" s="2">
        <v>1284.3204706346201</v>
      </c>
      <c r="B64249" t="s">
        <v>22893</v>
      </c>
    </row>
    <row r="64250" spans="1:2" x14ac:dyDescent="0.3">
      <c r="A64250" s="2">
        <v>13.14629</v>
      </c>
      <c r="B64250" t="s">
        <v>22892</v>
      </c>
    </row>
    <row r="64251" spans="1:2" x14ac:dyDescent="0.3">
      <c r="A64251" s="2">
        <v>993.11108010065402</v>
      </c>
      <c r="B64251" t="s">
        <v>22891</v>
      </c>
    </row>
    <row r="64252" spans="1:2" x14ac:dyDescent="0.3">
      <c r="A64252" s="2">
        <v>9.3611500000000003</v>
      </c>
      <c r="B64252" t="s">
        <v>22890</v>
      </c>
    </row>
    <row r="64253" spans="1:2" x14ac:dyDescent="0.3">
      <c r="A64253" s="2">
        <v>6.8180000000000004E-2</v>
      </c>
      <c r="B64253" t="s">
        <v>22889</v>
      </c>
    </row>
    <row r="64254" spans="1:2" x14ac:dyDescent="0.3">
      <c r="A64254" s="2">
        <v>7.9095703908307797</v>
      </c>
      <c r="B64254" t="s">
        <v>22888</v>
      </c>
    </row>
    <row r="64255" spans="1:2" x14ac:dyDescent="0.3">
      <c r="A64255" s="2">
        <v>10.4890211165115</v>
      </c>
      <c r="B64255" t="s">
        <v>22887</v>
      </c>
    </row>
    <row r="64256" spans="1:2" x14ac:dyDescent="0.3">
      <c r="A64256" s="2">
        <v>8.23202414389044</v>
      </c>
      <c r="B64256" t="s">
        <v>22886</v>
      </c>
    </row>
    <row r="64257" spans="1:2" x14ac:dyDescent="0.3">
      <c r="A64257" s="2">
        <v>5.3014599999999996</v>
      </c>
      <c r="B64257" t="s">
        <v>22885</v>
      </c>
    </row>
    <row r="64258" spans="1:2" x14ac:dyDescent="0.3">
      <c r="A64258" s="2">
        <v>1.4775400000000001</v>
      </c>
      <c r="B64258" t="s">
        <v>22884</v>
      </c>
    </row>
    <row r="64259" spans="1:2" x14ac:dyDescent="0.3">
      <c r="A64259" s="2">
        <v>78.237218877399101</v>
      </c>
      <c r="B64259" t="s">
        <v>22883</v>
      </c>
    </row>
    <row r="64260" spans="1:2" x14ac:dyDescent="0.3">
      <c r="A64260" s="2">
        <v>9.6047152934081197</v>
      </c>
      <c r="B64260" t="s">
        <v>22882</v>
      </c>
    </row>
    <row r="64261" spans="1:2" x14ac:dyDescent="0.3">
      <c r="A64261" s="2">
        <v>0.50575684016506095</v>
      </c>
      <c r="B64261" t="s">
        <v>22881</v>
      </c>
    </row>
    <row r="64262" spans="1:2" x14ac:dyDescent="0.3">
      <c r="A64262" s="2">
        <v>0.722052176475245</v>
      </c>
      <c r="B64262" t="s">
        <v>22880</v>
      </c>
    </row>
    <row r="64263" spans="1:2" x14ac:dyDescent="0.3">
      <c r="A64263" s="2">
        <v>0.49666298848635099</v>
      </c>
      <c r="B64263" t="s">
        <v>22879</v>
      </c>
    </row>
    <row r="64264" spans="1:2" x14ac:dyDescent="0.3">
      <c r="A64264" s="2">
        <v>12.2367283542234</v>
      </c>
      <c r="B64264" t="s">
        <v>22878</v>
      </c>
    </row>
    <row r="64265" spans="1:2" x14ac:dyDescent="0.3">
      <c r="A64265" s="2">
        <v>13.802096046006501</v>
      </c>
      <c r="B64265" t="s">
        <v>22877</v>
      </c>
    </row>
    <row r="64266" spans="1:2" x14ac:dyDescent="0.3">
      <c r="A64266" s="2">
        <v>3.51312319293999</v>
      </c>
      <c r="B64266" t="s">
        <v>22876</v>
      </c>
    </row>
    <row r="64267" spans="1:2" x14ac:dyDescent="0.3">
      <c r="A64267" s="2">
        <v>3.1719400000000002</v>
      </c>
      <c r="B64267" t="s">
        <v>22875</v>
      </c>
    </row>
    <row r="64268" spans="1:2" x14ac:dyDescent="0.3">
      <c r="A64268" s="2">
        <v>7.5819999999999999E-2</v>
      </c>
      <c r="B64268" t="s">
        <v>22874</v>
      </c>
    </row>
    <row r="64269" spans="1:2" x14ac:dyDescent="0.3">
      <c r="A64269" s="2">
        <v>3.0779000000000001</v>
      </c>
      <c r="B64269" t="s">
        <v>22873</v>
      </c>
    </row>
    <row r="64270" spans="1:2" x14ac:dyDescent="0.3">
      <c r="A64270" s="2">
        <v>4.9459499999999998</v>
      </c>
      <c r="B64270" t="s">
        <v>22872</v>
      </c>
    </row>
    <row r="64271" spans="1:2" x14ac:dyDescent="0.3">
      <c r="A64271" s="2">
        <v>5.0084799999999996</v>
      </c>
      <c r="B64271" t="s">
        <v>22871</v>
      </c>
    </row>
    <row r="64272" spans="1:2" x14ac:dyDescent="0.3">
      <c r="A64272" s="2">
        <v>1.1039999999999999E-2</v>
      </c>
      <c r="B64272" t="s">
        <v>22870</v>
      </c>
    </row>
    <row r="64273" spans="1:2" x14ac:dyDescent="0.3">
      <c r="A64273" s="2">
        <v>6.9396499741616099E-3</v>
      </c>
      <c r="B64273" t="s">
        <v>22869</v>
      </c>
    </row>
    <row r="64274" spans="1:2" x14ac:dyDescent="0.3">
      <c r="A64274" s="2">
        <v>2.3100800000000001</v>
      </c>
      <c r="B64274" t="s">
        <v>22868</v>
      </c>
    </row>
    <row r="64275" spans="1:2" x14ac:dyDescent="0.3">
      <c r="A64275" s="2">
        <v>5.0225027971560099</v>
      </c>
      <c r="B64275" t="s">
        <v>22867</v>
      </c>
    </row>
    <row r="64276" spans="1:2" x14ac:dyDescent="0.3">
      <c r="A64276" s="2">
        <v>36.5981111258792</v>
      </c>
      <c r="B64276" t="s">
        <v>22866</v>
      </c>
    </row>
    <row r="64277" spans="1:2" x14ac:dyDescent="0.3">
      <c r="A64277" s="2">
        <v>5.3139700000000003</v>
      </c>
      <c r="B64277" t="s">
        <v>22865</v>
      </c>
    </row>
    <row r="64278" spans="1:2" x14ac:dyDescent="0.3">
      <c r="A64278" s="2">
        <v>12.370609999999999</v>
      </c>
      <c r="B64278" t="s">
        <v>22864</v>
      </c>
    </row>
    <row r="64279" spans="1:2" x14ac:dyDescent="0.3">
      <c r="A64279" s="2">
        <v>8.7000399999999996</v>
      </c>
      <c r="B64279" t="s">
        <v>22863</v>
      </c>
    </row>
    <row r="64280" spans="1:2" x14ac:dyDescent="0.3">
      <c r="A64280" s="2">
        <v>9.2480185051594308</v>
      </c>
      <c r="B64280" t="s">
        <v>22862</v>
      </c>
    </row>
    <row r="64281" spans="1:2" x14ac:dyDescent="0.3">
      <c r="A64281" s="2">
        <v>11.8617599582556</v>
      </c>
      <c r="B64281" t="s">
        <v>22861</v>
      </c>
    </row>
    <row r="64282" spans="1:2" x14ac:dyDescent="0.3">
      <c r="A64282" s="2">
        <v>16.376370000000001</v>
      </c>
      <c r="B64282" t="s">
        <v>22860</v>
      </c>
    </row>
    <row r="64283" spans="1:2" x14ac:dyDescent="0.3">
      <c r="A64283" s="2">
        <v>26.459986776232501</v>
      </c>
      <c r="B64283" t="s">
        <v>22859</v>
      </c>
    </row>
    <row r="64284" spans="1:2" x14ac:dyDescent="0.3">
      <c r="A64284" s="2">
        <v>7.3325840913559901</v>
      </c>
      <c r="B64284" t="s">
        <v>22858</v>
      </c>
    </row>
    <row r="64285" spans="1:2" x14ac:dyDescent="0.3">
      <c r="A64285" s="2">
        <v>3.0996056024617798E-2</v>
      </c>
      <c r="B64285" t="s">
        <v>22857</v>
      </c>
    </row>
    <row r="64286" spans="1:2" x14ac:dyDescent="0.3">
      <c r="A64286" s="2">
        <v>8.1234599999999997</v>
      </c>
      <c r="B64286" t="s">
        <v>22856</v>
      </c>
    </row>
    <row r="64287" spans="1:2" x14ac:dyDescent="0.3">
      <c r="A64287" s="2">
        <v>116.731449904426</v>
      </c>
      <c r="B64287" t="s">
        <v>22855</v>
      </c>
    </row>
    <row r="64288" spans="1:2" x14ac:dyDescent="0.3">
      <c r="A64288" s="2">
        <v>5.43921162988054</v>
      </c>
      <c r="B64288" t="s">
        <v>22854</v>
      </c>
    </row>
    <row r="64289" spans="1:2" x14ac:dyDescent="0.3">
      <c r="A64289" s="2">
        <v>71.652449788465304</v>
      </c>
      <c r="B64289" t="s">
        <v>22853</v>
      </c>
    </row>
    <row r="64290" spans="1:2" x14ac:dyDescent="0.3">
      <c r="A64290" s="2">
        <v>9.5796100000000006</v>
      </c>
      <c r="B64290" t="s">
        <v>22852</v>
      </c>
    </row>
    <row r="64291" spans="1:2" x14ac:dyDescent="0.3">
      <c r="A64291" s="2">
        <v>13.95607</v>
      </c>
      <c r="B64291" t="s">
        <v>22851</v>
      </c>
    </row>
    <row r="64292" spans="1:2" x14ac:dyDescent="0.3">
      <c r="A64292" s="2">
        <v>110.154056232622</v>
      </c>
      <c r="B64292" t="s">
        <v>22850</v>
      </c>
    </row>
    <row r="64293" spans="1:2" x14ac:dyDescent="0.3">
      <c r="A64293" s="2">
        <v>7.5522399170075902E-3</v>
      </c>
      <c r="B64293" t="s">
        <v>22849</v>
      </c>
    </row>
    <row r="64294" spans="1:2" x14ac:dyDescent="0.3">
      <c r="A64294" s="2">
        <v>0.20477428105896001</v>
      </c>
      <c r="B64294" t="s">
        <v>22848</v>
      </c>
    </row>
    <row r="64295" spans="1:2" x14ac:dyDescent="0.3">
      <c r="A64295" s="2">
        <v>4.1529713456288302E-2</v>
      </c>
      <c r="B64295" t="s">
        <v>22847</v>
      </c>
    </row>
    <row r="64296" spans="1:2" x14ac:dyDescent="0.3">
      <c r="A64296" s="2">
        <v>10.445929279708</v>
      </c>
      <c r="B64296" t="s">
        <v>22846</v>
      </c>
    </row>
    <row r="64297" spans="1:2" x14ac:dyDescent="0.3">
      <c r="A64297" s="2">
        <v>2.9178099999999998</v>
      </c>
      <c r="B64297" t="s">
        <v>22845</v>
      </c>
    </row>
    <row r="64298" spans="1:2" x14ac:dyDescent="0.3">
      <c r="A64298" s="2">
        <v>90.647173131385799</v>
      </c>
      <c r="B64298" t="s">
        <v>22844</v>
      </c>
    </row>
    <row r="64299" spans="1:2" x14ac:dyDescent="0.3">
      <c r="A64299" s="2">
        <v>98.241102432248994</v>
      </c>
      <c r="B64299" t="s">
        <v>22843</v>
      </c>
    </row>
    <row r="64300" spans="1:2" x14ac:dyDescent="0.3">
      <c r="A64300" s="2">
        <v>0.55506108337243598</v>
      </c>
      <c r="B64300" t="s">
        <v>22842</v>
      </c>
    </row>
    <row r="64301" spans="1:2" x14ac:dyDescent="0.3">
      <c r="A64301" s="2">
        <v>2.4853764240458699E-2</v>
      </c>
      <c r="B64301" t="s">
        <v>22841</v>
      </c>
    </row>
    <row r="64302" spans="1:2" x14ac:dyDescent="0.3">
      <c r="A64302" s="2">
        <v>1.32541</v>
      </c>
      <c r="B64302" t="s">
        <v>22840</v>
      </c>
    </row>
    <row r="64303" spans="1:2" x14ac:dyDescent="0.3">
      <c r="A64303" s="2">
        <v>14.68145</v>
      </c>
      <c r="B64303" t="s">
        <v>22839</v>
      </c>
    </row>
    <row r="64304" spans="1:2" x14ac:dyDescent="0.3">
      <c r="A64304" s="2">
        <v>47.247813119435598</v>
      </c>
      <c r="B64304" t="s">
        <v>22838</v>
      </c>
    </row>
    <row r="64305" spans="1:2" x14ac:dyDescent="0.3">
      <c r="A64305" s="2">
        <v>1.4312322955361901E-3</v>
      </c>
      <c r="B64305" t="s">
        <v>22837</v>
      </c>
    </row>
    <row r="64306" spans="1:2" x14ac:dyDescent="0.3">
      <c r="A64306" s="2">
        <v>3.3950000000000001E-2</v>
      </c>
      <c r="B64306" t="s">
        <v>22836</v>
      </c>
    </row>
    <row r="64307" spans="1:2" x14ac:dyDescent="0.3">
      <c r="A64307" s="2">
        <v>7.2683879065159399E-2</v>
      </c>
      <c r="B64307" t="s">
        <v>22835</v>
      </c>
    </row>
    <row r="64308" spans="1:2" x14ac:dyDescent="0.3">
      <c r="A64308" s="2">
        <v>476.24244793135301</v>
      </c>
      <c r="B64308" t="s">
        <v>22834</v>
      </c>
    </row>
    <row r="64309" spans="1:2" x14ac:dyDescent="0.3">
      <c r="A64309" s="2">
        <v>1289.0661930031799</v>
      </c>
      <c r="B64309" t="s">
        <v>22833</v>
      </c>
    </row>
    <row r="64310" spans="1:2" x14ac:dyDescent="0.3">
      <c r="A64310" s="2">
        <v>79.2171581797149</v>
      </c>
      <c r="B64310" t="s">
        <v>22832</v>
      </c>
    </row>
    <row r="64311" spans="1:2" x14ac:dyDescent="0.3">
      <c r="A64311" s="2">
        <v>72.042295584761106</v>
      </c>
      <c r="B64311" t="s">
        <v>22831</v>
      </c>
    </row>
    <row r="64312" spans="1:2" x14ac:dyDescent="0.3">
      <c r="A64312" s="2">
        <v>2.9525621633800099</v>
      </c>
      <c r="B64312" t="s">
        <v>22830</v>
      </c>
    </row>
    <row r="64313" spans="1:2" x14ac:dyDescent="0.3">
      <c r="A64313" s="2">
        <v>11.571809999999999</v>
      </c>
      <c r="B64313" t="s">
        <v>22829</v>
      </c>
    </row>
    <row r="64314" spans="1:2" x14ac:dyDescent="0.3">
      <c r="A64314" s="2">
        <v>28.844570884142001</v>
      </c>
      <c r="B64314" t="s">
        <v>22828</v>
      </c>
    </row>
    <row r="64315" spans="1:2" x14ac:dyDescent="0.3">
      <c r="A64315" s="2">
        <v>44.351849792304499</v>
      </c>
      <c r="B64315" t="s">
        <v>22827</v>
      </c>
    </row>
    <row r="64316" spans="1:2" x14ac:dyDescent="0.3">
      <c r="A64316" s="2">
        <v>8.9870531262263995</v>
      </c>
      <c r="B64316" t="s">
        <v>22826</v>
      </c>
    </row>
    <row r="64317" spans="1:2" x14ac:dyDescent="0.3">
      <c r="A64317" s="2">
        <v>95.028710000000004</v>
      </c>
      <c r="B64317" t="s">
        <v>22825</v>
      </c>
    </row>
    <row r="64318" spans="1:2" x14ac:dyDescent="0.3">
      <c r="A64318" s="2">
        <v>22.81362</v>
      </c>
      <c r="B64318" t="s">
        <v>22824</v>
      </c>
    </row>
    <row r="64319" spans="1:2" x14ac:dyDescent="0.3">
      <c r="A64319" s="2">
        <v>0.101547893865485</v>
      </c>
      <c r="B64319" t="s">
        <v>22823</v>
      </c>
    </row>
    <row r="64320" spans="1:2" x14ac:dyDescent="0.3">
      <c r="A64320" s="2">
        <v>1.7533110584995501E-2</v>
      </c>
      <c r="B64320" t="s">
        <v>22822</v>
      </c>
    </row>
    <row r="64321" spans="1:2" x14ac:dyDescent="0.3">
      <c r="A64321" s="2">
        <v>2.8994162229633398</v>
      </c>
      <c r="B64321" t="s">
        <v>22821</v>
      </c>
    </row>
    <row r="64322" spans="1:2" x14ac:dyDescent="0.3">
      <c r="A64322" s="2">
        <v>9.0032815281760603E-2</v>
      </c>
      <c r="B64322" t="s">
        <v>22820</v>
      </c>
    </row>
    <row r="64323" spans="1:2" x14ac:dyDescent="0.3">
      <c r="A64323" s="2">
        <v>4.0164099999999996</v>
      </c>
      <c r="B64323" t="s">
        <v>22819</v>
      </c>
    </row>
    <row r="64324" spans="1:2" x14ac:dyDescent="0.3">
      <c r="A64324" s="2">
        <v>9.0410000000000004E-2</v>
      </c>
      <c r="B64324" t="s">
        <v>22818</v>
      </c>
    </row>
    <row r="64325" spans="1:2" x14ac:dyDescent="0.3">
      <c r="A64325" s="2">
        <v>0.33454894809527902</v>
      </c>
      <c r="B64325" t="s">
        <v>22817</v>
      </c>
    </row>
    <row r="64326" spans="1:2" x14ac:dyDescent="0.3">
      <c r="A64326" s="2">
        <v>6.8185399999999996</v>
      </c>
      <c r="B64326" t="s">
        <v>22816</v>
      </c>
    </row>
    <row r="64327" spans="1:2" x14ac:dyDescent="0.3">
      <c r="A64327" s="2">
        <v>14.311116067063701</v>
      </c>
      <c r="B64327" t="s">
        <v>22815</v>
      </c>
    </row>
    <row r="64328" spans="1:2" x14ac:dyDescent="0.3">
      <c r="A64328" s="2">
        <v>9.4216599999999993</v>
      </c>
      <c r="B64328" t="s">
        <v>22814</v>
      </c>
    </row>
    <row r="64329" spans="1:2" x14ac:dyDescent="0.3">
      <c r="A64329" s="2">
        <v>88.816630000000004</v>
      </c>
      <c r="B64329" t="s">
        <v>22813</v>
      </c>
    </row>
    <row r="64330" spans="1:2" x14ac:dyDescent="0.3">
      <c r="A64330" s="2">
        <v>3.4389999999999997E-2</v>
      </c>
      <c r="B64330" t="s">
        <v>22812</v>
      </c>
    </row>
    <row r="64331" spans="1:2" x14ac:dyDescent="0.3">
      <c r="A64331" s="2">
        <v>7.1379299999999999</v>
      </c>
      <c r="B64331" t="s">
        <v>22811</v>
      </c>
    </row>
    <row r="64332" spans="1:2" x14ac:dyDescent="0.3">
      <c r="A64332" s="2">
        <v>7.0812400000000002</v>
      </c>
      <c r="B64332" t="s">
        <v>22810</v>
      </c>
    </row>
    <row r="64333" spans="1:2" x14ac:dyDescent="0.3">
      <c r="A64333" s="2">
        <v>26.9803</v>
      </c>
      <c r="B64333" t="s">
        <v>22809</v>
      </c>
    </row>
    <row r="64334" spans="1:2" x14ac:dyDescent="0.3">
      <c r="A64334" s="2">
        <v>1.9935799999999999</v>
      </c>
      <c r="B64334" t="s">
        <v>22808</v>
      </c>
    </row>
    <row r="64335" spans="1:2" x14ac:dyDescent="0.3">
      <c r="A64335" s="2">
        <v>6.2407339608240999</v>
      </c>
      <c r="B64335" t="s">
        <v>22807</v>
      </c>
    </row>
    <row r="64336" spans="1:2" x14ac:dyDescent="0.3">
      <c r="A64336" s="2">
        <v>8.4793699999999994</v>
      </c>
      <c r="B64336" t="s">
        <v>22806</v>
      </c>
    </row>
    <row r="64337" spans="1:2" x14ac:dyDescent="0.3">
      <c r="A64337" s="2">
        <v>0.89942999999999995</v>
      </c>
      <c r="B64337" t="s">
        <v>22805</v>
      </c>
    </row>
    <row r="64338" spans="1:2" x14ac:dyDescent="0.3">
      <c r="A64338" s="2">
        <v>31.881638138457699</v>
      </c>
      <c r="B64338" t="s">
        <v>22804</v>
      </c>
    </row>
    <row r="64339" spans="1:2" x14ac:dyDescent="0.3">
      <c r="A64339" s="2">
        <v>0.48727726302860902</v>
      </c>
      <c r="B64339" t="s">
        <v>22803</v>
      </c>
    </row>
    <row r="64340" spans="1:2" x14ac:dyDescent="0.3">
      <c r="A64340" s="2">
        <v>23.28828</v>
      </c>
      <c r="B64340" t="s">
        <v>22802</v>
      </c>
    </row>
    <row r="64341" spans="1:2" x14ac:dyDescent="0.3">
      <c r="A64341" s="2">
        <v>4.3233476668067303E-2</v>
      </c>
      <c r="B64341" t="s">
        <v>22801</v>
      </c>
    </row>
    <row r="64342" spans="1:2" x14ac:dyDescent="0.3">
      <c r="A64342" s="2">
        <v>33.758450000000003</v>
      </c>
      <c r="B64342" t="s">
        <v>22800</v>
      </c>
    </row>
    <row r="64343" spans="1:2" x14ac:dyDescent="0.3">
      <c r="A64343" s="2">
        <v>1.9817899999999999</v>
      </c>
      <c r="B64343" t="s">
        <v>22799</v>
      </c>
    </row>
    <row r="64344" spans="1:2" x14ac:dyDescent="0.3">
      <c r="A64344" s="2">
        <v>1.9109799999999999</v>
      </c>
      <c r="B64344" t="s">
        <v>22798</v>
      </c>
    </row>
    <row r="64345" spans="1:2" x14ac:dyDescent="0.3">
      <c r="A64345" s="2">
        <v>1.806</v>
      </c>
      <c r="B64345" t="s">
        <v>22797</v>
      </c>
    </row>
    <row r="64346" spans="1:2" x14ac:dyDescent="0.3">
      <c r="A64346" s="2">
        <v>0.63108183089733405</v>
      </c>
      <c r="B64346" t="s">
        <v>22796</v>
      </c>
    </row>
    <row r="64347" spans="1:2" x14ac:dyDescent="0.3">
      <c r="A64347" s="2">
        <v>21.480874463017599</v>
      </c>
      <c r="B64347" t="s">
        <v>22795</v>
      </c>
    </row>
    <row r="64348" spans="1:2" x14ac:dyDescent="0.3">
      <c r="A64348" s="2">
        <v>50.483073235719999</v>
      </c>
      <c r="B64348" t="s">
        <v>22794</v>
      </c>
    </row>
    <row r="64349" spans="1:2" x14ac:dyDescent="0.3">
      <c r="A64349" s="2">
        <v>5.1130878351120899</v>
      </c>
      <c r="B64349" t="s">
        <v>22793</v>
      </c>
    </row>
    <row r="64350" spans="1:2" x14ac:dyDescent="0.3">
      <c r="A64350" s="2">
        <v>0.40034999999999998</v>
      </c>
      <c r="B64350" t="s">
        <v>22792</v>
      </c>
    </row>
    <row r="64351" spans="1:2" x14ac:dyDescent="0.3">
      <c r="A64351" s="2">
        <v>1.91124643514893</v>
      </c>
      <c r="B64351" t="s">
        <v>22791</v>
      </c>
    </row>
    <row r="64352" spans="1:2" x14ac:dyDescent="0.3">
      <c r="A64352" s="2">
        <v>1.1325976189723801</v>
      </c>
      <c r="B64352" t="s">
        <v>22790</v>
      </c>
    </row>
    <row r="64353" spans="1:2" x14ac:dyDescent="0.3">
      <c r="A64353" s="2">
        <v>1.1412</v>
      </c>
      <c r="B64353" t="s">
        <v>22789</v>
      </c>
    </row>
    <row r="64354" spans="1:2" x14ac:dyDescent="0.3">
      <c r="A64354" s="2">
        <v>0.48168083228552999</v>
      </c>
      <c r="B64354" t="s">
        <v>22788</v>
      </c>
    </row>
    <row r="64355" spans="1:2" x14ac:dyDescent="0.3">
      <c r="A64355" s="2">
        <v>0.504985397815504</v>
      </c>
      <c r="B64355" t="s">
        <v>22787</v>
      </c>
    </row>
    <row r="64356" spans="1:2" x14ac:dyDescent="0.3">
      <c r="A64356" s="2">
        <v>134.928971173002</v>
      </c>
      <c r="B64356" t="s">
        <v>22786</v>
      </c>
    </row>
    <row r="64357" spans="1:2" x14ac:dyDescent="0.3">
      <c r="A64357" s="2">
        <v>2.0885500000000001</v>
      </c>
      <c r="B64357" t="s">
        <v>22785</v>
      </c>
    </row>
    <row r="64358" spans="1:2" x14ac:dyDescent="0.3">
      <c r="A64358" s="2">
        <v>40.581303808205398</v>
      </c>
      <c r="B64358" t="s">
        <v>22784</v>
      </c>
    </row>
    <row r="64359" spans="1:2" x14ac:dyDescent="0.3">
      <c r="A64359" s="2">
        <v>2.6541800000000002</v>
      </c>
      <c r="B64359" t="s">
        <v>22783</v>
      </c>
    </row>
    <row r="64360" spans="1:2" x14ac:dyDescent="0.3">
      <c r="A64360" s="2">
        <v>0.93091000000000002</v>
      </c>
      <c r="B64360" t="s">
        <v>22782</v>
      </c>
    </row>
    <row r="64361" spans="1:2" x14ac:dyDescent="0.3">
      <c r="A64361" s="2">
        <v>152.64384999999999</v>
      </c>
      <c r="B64361" t="s">
        <v>22781</v>
      </c>
    </row>
    <row r="64362" spans="1:2" x14ac:dyDescent="0.3">
      <c r="A64362" s="2">
        <v>23.017192229747899</v>
      </c>
      <c r="B64362" t="s">
        <v>22780</v>
      </c>
    </row>
    <row r="64363" spans="1:2" x14ac:dyDescent="0.3">
      <c r="A64363" s="2">
        <v>8.7186549594672798</v>
      </c>
      <c r="B64363" t="s">
        <v>22779</v>
      </c>
    </row>
    <row r="64364" spans="1:2" x14ac:dyDescent="0.3">
      <c r="A64364" s="2">
        <v>1.29256275948355</v>
      </c>
      <c r="B64364" t="s">
        <v>22778</v>
      </c>
    </row>
    <row r="64365" spans="1:2" x14ac:dyDescent="0.3">
      <c r="A64365" s="2">
        <v>62.182121835412701</v>
      </c>
      <c r="B64365" t="s">
        <v>22777</v>
      </c>
    </row>
    <row r="64366" spans="1:2" x14ac:dyDescent="0.3">
      <c r="A64366" s="2">
        <v>98.126221742148402</v>
      </c>
      <c r="B64366" t="s">
        <v>22776</v>
      </c>
    </row>
    <row r="64367" spans="1:2" x14ac:dyDescent="0.3">
      <c r="A64367" s="2">
        <v>0.25471142746252201</v>
      </c>
      <c r="B64367" t="s">
        <v>22775</v>
      </c>
    </row>
    <row r="64368" spans="1:2" x14ac:dyDescent="0.3">
      <c r="A64368" s="2">
        <v>1.4621332284351101</v>
      </c>
      <c r="B64368" t="s">
        <v>22774</v>
      </c>
    </row>
    <row r="64369" spans="1:2" x14ac:dyDescent="0.3">
      <c r="A64369" s="2">
        <v>0.43069000000000002</v>
      </c>
      <c r="B64369" t="s">
        <v>22773</v>
      </c>
    </row>
    <row r="64370" spans="1:2" x14ac:dyDescent="0.3">
      <c r="A64370" s="2">
        <v>3.0825499046431399E-3</v>
      </c>
      <c r="B64370" t="s">
        <v>22772</v>
      </c>
    </row>
    <row r="64371" spans="1:2" x14ac:dyDescent="0.3">
      <c r="A64371" s="2">
        <v>96</v>
      </c>
      <c r="B64371" t="s">
        <v>22771</v>
      </c>
    </row>
    <row r="64372" spans="1:2" x14ac:dyDescent="0.3">
      <c r="A64372" s="2">
        <v>35.800229130218</v>
      </c>
      <c r="B64372" t="s">
        <v>22770</v>
      </c>
    </row>
    <row r="64373" spans="1:2" x14ac:dyDescent="0.3">
      <c r="A64373" s="2">
        <v>16.101870000000002</v>
      </c>
      <c r="B64373" t="s">
        <v>22769</v>
      </c>
    </row>
    <row r="64374" spans="1:2" x14ac:dyDescent="0.3">
      <c r="A64374" s="2">
        <v>12.233090000000001</v>
      </c>
      <c r="B64374" t="s">
        <v>22768</v>
      </c>
    </row>
    <row r="64375" spans="1:2" x14ac:dyDescent="0.3">
      <c r="A64375" s="2">
        <v>5.3473100000000002</v>
      </c>
      <c r="B64375" t="s">
        <v>22767</v>
      </c>
    </row>
    <row r="64376" spans="1:2" x14ac:dyDescent="0.3">
      <c r="A64376" s="2">
        <v>9.4320605052163202</v>
      </c>
      <c r="B64376" t="s">
        <v>22766</v>
      </c>
    </row>
    <row r="64377" spans="1:2" x14ac:dyDescent="0.3">
      <c r="A64377" s="2">
        <v>0.2092</v>
      </c>
      <c r="B64377" t="s">
        <v>22765</v>
      </c>
    </row>
    <row r="64378" spans="1:2" x14ac:dyDescent="0.3">
      <c r="A64378" s="2">
        <v>7.4961945942056598</v>
      </c>
      <c r="B64378" t="s">
        <v>22764</v>
      </c>
    </row>
    <row r="64379" spans="1:2" x14ac:dyDescent="0.3">
      <c r="A64379" s="2">
        <v>0.18501999999999999</v>
      </c>
      <c r="B64379" t="s">
        <v>22763</v>
      </c>
    </row>
    <row r="64380" spans="1:2" x14ac:dyDescent="0.3">
      <c r="A64380" s="2">
        <v>0.63597000000000004</v>
      </c>
      <c r="B64380" t="s">
        <v>22762</v>
      </c>
    </row>
    <row r="64381" spans="1:2" x14ac:dyDescent="0.3">
      <c r="A64381" s="2">
        <v>4.0213039238297103E-2</v>
      </c>
      <c r="B64381" t="s">
        <v>22761</v>
      </c>
    </row>
    <row r="64382" spans="1:2" x14ac:dyDescent="0.3">
      <c r="A64382" s="2">
        <v>2.3047205179453201</v>
      </c>
      <c r="B64382" t="s">
        <v>22760</v>
      </c>
    </row>
    <row r="64383" spans="1:2" x14ac:dyDescent="0.3">
      <c r="A64383" s="2">
        <v>7.0968527262388896</v>
      </c>
      <c r="B64383" t="s">
        <v>22759</v>
      </c>
    </row>
    <row r="64384" spans="1:2" x14ac:dyDescent="0.3">
      <c r="A64384" s="2">
        <v>3.92116</v>
      </c>
      <c r="B64384" t="s">
        <v>22758</v>
      </c>
    </row>
    <row r="64385" spans="1:2" x14ac:dyDescent="0.3">
      <c r="A64385" s="2">
        <v>31.111918665588298</v>
      </c>
      <c r="B64385" t="s">
        <v>22757</v>
      </c>
    </row>
    <row r="64386" spans="1:2" x14ac:dyDescent="0.3">
      <c r="A64386" s="2">
        <v>0.16407679482332799</v>
      </c>
      <c r="B64386" t="s">
        <v>22756</v>
      </c>
    </row>
    <row r="64387" spans="1:2" x14ac:dyDescent="0.3">
      <c r="A64387" s="2">
        <v>0.33147765192541601</v>
      </c>
      <c r="B64387" t="s">
        <v>22755</v>
      </c>
    </row>
    <row r="64388" spans="1:2" x14ac:dyDescent="0.3">
      <c r="A64388" s="2">
        <v>1.53399</v>
      </c>
      <c r="B64388" t="s">
        <v>22754</v>
      </c>
    </row>
    <row r="64389" spans="1:2" x14ac:dyDescent="0.3">
      <c r="A64389" s="2">
        <v>2.68760544683902</v>
      </c>
      <c r="B64389" t="s">
        <v>22753</v>
      </c>
    </row>
    <row r="64390" spans="1:2" x14ac:dyDescent="0.3">
      <c r="A64390" s="2">
        <v>6.1103899999999998</v>
      </c>
      <c r="B64390" t="s">
        <v>22752</v>
      </c>
    </row>
    <row r="64391" spans="1:2" x14ac:dyDescent="0.3">
      <c r="A64391" s="2">
        <v>33.564951185645903</v>
      </c>
      <c r="B64391" t="s">
        <v>22751</v>
      </c>
    </row>
    <row r="64392" spans="1:2" x14ac:dyDescent="0.3">
      <c r="A64392" s="2">
        <v>0.24970000000000001</v>
      </c>
      <c r="B64392" t="s">
        <v>22750</v>
      </c>
    </row>
    <row r="64393" spans="1:2" x14ac:dyDescent="0.3">
      <c r="A64393" s="2">
        <v>3.2462013573316399</v>
      </c>
      <c r="B64393" t="s">
        <v>22749</v>
      </c>
    </row>
    <row r="64394" spans="1:2" x14ac:dyDescent="0.3">
      <c r="A64394" s="2">
        <v>11.9402115734785</v>
      </c>
      <c r="B64394" t="s">
        <v>22748</v>
      </c>
    </row>
    <row r="64395" spans="1:2" x14ac:dyDescent="0.3">
      <c r="A64395" s="2">
        <v>0.63617000000000001</v>
      </c>
      <c r="B64395" t="s">
        <v>22747</v>
      </c>
    </row>
    <row r="64396" spans="1:2" x14ac:dyDescent="0.3">
      <c r="A64396" s="2">
        <v>4.3895925738884403</v>
      </c>
      <c r="B64396" t="s">
        <v>22746</v>
      </c>
    </row>
    <row r="64397" spans="1:2" x14ac:dyDescent="0.3">
      <c r="A64397" s="2">
        <v>1.4481417712854701</v>
      </c>
      <c r="B64397" t="s">
        <v>22745</v>
      </c>
    </row>
    <row r="64398" spans="1:2" x14ac:dyDescent="0.3">
      <c r="A64398" s="2">
        <v>0.62119999999999997</v>
      </c>
      <c r="B64398" t="s">
        <v>22744</v>
      </c>
    </row>
    <row r="64399" spans="1:2" x14ac:dyDescent="0.3">
      <c r="A64399" s="2">
        <v>14.19361</v>
      </c>
      <c r="B64399" t="s">
        <v>22743</v>
      </c>
    </row>
    <row r="64400" spans="1:2" x14ac:dyDescent="0.3">
      <c r="A64400" s="2">
        <v>12.432410000000001</v>
      </c>
      <c r="B64400" t="s">
        <v>22742</v>
      </c>
    </row>
    <row r="64401" spans="1:2" x14ac:dyDescent="0.3">
      <c r="A64401" s="2">
        <v>0.33776726979209698</v>
      </c>
      <c r="B64401" t="s">
        <v>22741</v>
      </c>
    </row>
    <row r="64402" spans="1:2" x14ac:dyDescent="0.3">
      <c r="A64402" s="2">
        <v>1.16201</v>
      </c>
      <c r="B64402" t="s">
        <v>22740</v>
      </c>
    </row>
    <row r="64403" spans="1:2" x14ac:dyDescent="0.3">
      <c r="A64403" s="2">
        <v>52.756610000000002</v>
      </c>
      <c r="B64403" t="s">
        <v>22739</v>
      </c>
    </row>
    <row r="64404" spans="1:2" x14ac:dyDescent="0.3">
      <c r="A64404" s="2">
        <v>51.367216368706401</v>
      </c>
      <c r="B64404" t="s">
        <v>22738</v>
      </c>
    </row>
    <row r="64405" spans="1:2" x14ac:dyDescent="0.3">
      <c r="A64405" s="2">
        <v>3.3137599999999998</v>
      </c>
      <c r="B64405" t="s">
        <v>22737</v>
      </c>
    </row>
    <row r="64406" spans="1:2" x14ac:dyDescent="0.3">
      <c r="A64406" s="2">
        <v>8.8099999999999998E-2</v>
      </c>
      <c r="B64406" t="s">
        <v>22736</v>
      </c>
    </row>
    <row r="64407" spans="1:2" x14ac:dyDescent="0.3">
      <c r="A64407" s="2">
        <v>106.09623000000001</v>
      </c>
      <c r="B64407" t="s">
        <v>22735</v>
      </c>
    </row>
    <row r="64408" spans="1:2" x14ac:dyDescent="0.3">
      <c r="A64408" s="2">
        <v>14.56705</v>
      </c>
      <c r="B64408" t="s">
        <v>6102</v>
      </c>
    </row>
    <row r="64409" spans="1:2" x14ac:dyDescent="0.3">
      <c r="A64409" s="2">
        <v>0.47837000000000002</v>
      </c>
      <c r="B64409" t="s">
        <v>22734</v>
      </c>
    </row>
    <row r="64410" spans="1:2" x14ac:dyDescent="0.3">
      <c r="A64410" s="2">
        <v>5.4489999999999997E-2</v>
      </c>
      <c r="B64410" t="s">
        <v>22733</v>
      </c>
    </row>
    <row r="64411" spans="1:2" x14ac:dyDescent="0.3">
      <c r="A64411" s="2">
        <v>2.26586</v>
      </c>
      <c r="B64411" t="s">
        <v>22732</v>
      </c>
    </row>
    <row r="64412" spans="1:2" x14ac:dyDescent="0.3">
      <c r="A64412" s="2">
        <v>2.2313900000000002</v>
      </c>
      <c r="B64412" t="s">
        <v>22731</v>
      </c>
    </row>
    <row r="64413" spans="1:2" x14ac:dyDescent="0.3">
      <c r="A64413" s="2">
        <v>4.0628799999999998</v>
      </c>
      <c r="B64413" t="s">
        <v>22730</v>
      </c>
    </row>
    <row r="64414" spans="1:2" x14ac:dyDescent="0.3">
      <c r="A64414" s="2">
        <v>1.2346299999999999</v>
      </c>
      <c r="B64414" t="s">
        <v>22729</v>
      </c>
    </row>
    <row r="64415" spans="1:2" x14ac:dyDescent="0.3">
      <c r="A64415" s="2">
        <v>0.46185237283070801</v>
      </c>
      <c r="B64415" t="s">
        <v>22728</v>
      </c>
    </row>
    <row r="64416" spans="1:2" x14ac:dyDescent="0.3">
      <c r="A64416" s="2">
        <v>2.5659100000000001</v>
      </c>
      <c r="B64416" t="s">
        <v>22727</v>
      </c>
    </row>
    <row r="64417" spans="1:2" x14ac:dyDescent="0.3">
      <c r="A64417" s="2">
        <v>64.3177336863574</v>
      </c>
      <c r="B64417" t="s">
        <v>22726</v>
      </c>
    </row>
    <row r="64418" spans="1:2" x14ac:dyDescent="0.3">
      <c r="A64418" s="2">
        <v>26.9702155421827</v>
      </c>
      <c r="B64418" t="s">
        <v>22725</v>
      </c>
    </row>
    <row r="64419" spans="1:2" x14ac:dyDescent="0.3">
      <c r="A64419" s="2">
        <v>0.163795149041808</v>
      </c>
      <c r="B64419" t="s">
        <v>22724</v>
      </c>
    </row>
    <row r="64420" spans="1:2" x14ac:dyDescent="0.3">
      <c r="A64420" s="2">
        <v>4.1489999999999999E-2</v>
      </c>
      <c r="B64420" t="s">
        <v>22723</v>
      </c>
    </row>
    <row r="64421" spans="1:2" x14ac:dyDescent="0.3">
      <c r="A64421" s="2">
        <v>8.7636699365836996</v>
      </c>
      <c r="B64421" t="s">
        <v>22722</v>
      </c>
    </row>
    <row r="64422" spans="1:2" x14ac:dyDescent="0.3">
      <c r="A64422" s="2">
        <v>0.10292508907219</v>
      </c>
      <c r="B64422" t="s">
        <v>22721</v>
      </c>
    </row>
    <row r="64423" spans="1:2" x14ac:dyDescent="0.3">
      <c r="A64423" s="2">
        <v>7.9316151711805394E-2</v>
      </c>
      <c r="B64423" t="s">
        <v>22720</v>
      </c>
    </row>
    <row r="64424" spans="1:2" x14ac:dyDescent="0.3">
      <c r="A64424" s="2">
        <v>2.7399999999999998E-3</v>
      </c>
      <c r="B64424" t="s">
        <v>22719</v>
      </c>
    </row>
    <row r="64425" spans="1:2" x14ac:dyDescent="0.3">
      <c r="A64425" s="2">
        <v>2.4014791109454202E-3</v>
      </c>
      <c r="B64425" t="s">
        <v>22718</v>
      </c>
    </row>
    <row r="64426" spans="1:2" x14ac:dyDescent="0.3">
      <c r="A64426" s="2">
        <v>5.0351726317841797E-3</v>
      </c>
      <c r="B64426" t="s">
        <v>22717</v>
      </c>
    </row>
    <row r="64427" spans="1:2" x14ac:dyDescent="0.3">
      <c r="A64427" s="2" t="s">
        <v>13</v>
      </c>
      <c r="B64427" t="s">
        <v>22716</v>
      </c>
    </row>
    <row r="64428" spans="1:2" x14ac:dyDescent="0.3">
      <c r="A64428" s="2">
        <v>32.902359584106001</v>
      </c>
      <c r="B64428" t="s">
        <v>22715</v>
      </c>
    </row>
    <row r="64429" spans="1:2" x14ac:dyDescent="0.3">
      <c r="A64429" s="2">
        <v>104.128841369489</v>
      </c>
      <c r="B64429" t="s">
        <v>22714</v>
      </c>
    </row>
    <row r="64430" spans="1:2" x14ac:dyDescent="0.3">
      <c r="A64430" s="2">
        <v>1.527276807764</v>
      </c>
      <c r="B64430" t="s">
        <v>22713</v>
      </c>
    </row>
    <row r="64431" spans="1:2" x14ac:dyDescent="0.3">
      <c r="A64431" s="2">
        <v>1.9494499999999999</v>
      </c>
      <c r="B64431" t="s">
        <v>22712</v>
      </c>
    </row>
    <row r="64432" spans="1:2" x14ac:dyDescent="0.3">
      <c r="A64432" s="2">
        <v>0.44138112748203601</v>
      </c>
      <c r="B64432" t="s">
        <v>22711</v>
      </c>
    </row>
    <row r="64433" spans="1:2" x14ac:dyDescent="0.3">
      <c r="A64433" s="2">
        <v>28.856034970679602</v>
      </c>
      <c r="B64433" t="s">
        <v>22710</v>
      </c>
    </row>
    <row r="64434" spans="1:2" x14ac:dyDescent="0.3">
      <c r="A64434" s="2">
        <v>12.218675038052501</v>
      </c>
      <c r="B64434" t="s">
        <v>22709</v>
      </c>
    </row>
    <row r="64435" spans="1:2" x14ac:dyDescent="0.3">
      <c r="A64435" s="2">
        <v>0.29461999999999999</v>
      </c>
      <c r="B64435" t="s">
        <v>22708</v>
      </c>
    </row>
    <row r="64436" spans="1:2" x14ac:dyDescent="0.3">
      <c r="A64436" s="2">
        <v>29.5517</v>
      </c>
      <c r="B64436" t="s">
        <v>22707</v>
      </c>
    </row>
    <row r="64437" spans="1:2" x14ac:dyDescent="0.3">
      <c r="A64437" s="2">
        <v>3.0237799999999999</v>
      </c>
      <c r="B64437" t="s">
        <v>22706</v>
      </c>
    </row>
    <row r="64438" spans="1:2" x14ac:dyDescent="0.3">
      <c r="A64438" s="2">
        <v>65.755210000000005</v>
      </c>
      <c r="B64438" t="s">
        <v>22705</v>
      </c>
    </row>
    <row r="64439" spans="1:2" x14ac:dyDescent="0.3">
      <c r="A64439" s="2">
        <v>11.67112</v>
      </c>
      <c r="B64439" t="s">
        <v>22704</v>
      </c>
    </row>
    <row r="64440" spans="1:2" x14ac:dyDescent="0.3">
      <c r="A64440" s="2">
        <v>0.14843999999999999</v>
      </c>
      <c r="B64440" t="s">
        <v>1970</v>
      </c>
    </row>
    <row r="64441" spans="1:2" x14ac:dyDescent="0.3">
      <c r="A64441" s="2">
        <v>32.394489999999998</v>
      </c>
      <c r="B64441" t="s">
        <v>22703</v>
      </c>
    </row>
    <row r="64442" spans="1:2" x14ac:dyDescent="0.3">
      <c r="A64442" s="2">
        <v>29.7070605529277</v>
      </c>
      <c r="B64442" t="s">
        <v>22702</v>
      </c>
    </row>
    <row r="64443" spans="1:2" x14ac:dyDescent="0.3">
      <c r="A64443" s="2">
        <v>40.244525340969702</v>
      </c>
      <c r="B64443" t="s">
        <v>22701</v>
      </c>
    </row>
    <row r="64444" spans="1:2" x14ac:dyDescent="0.3">
      <c r="A64444" s="2">
        <v>79.921032826509204</v>
      </c>
      <c r="B64444" t="s">
        <v>22700</v>
      </c>
    </row>
    <row r="64445" spans="1:2" x14ac:dyDescent="0.3">
      <c r="A64445" s="2">
        <v>16.668369999999999</v>
      </c>
      <c r="B64445" t="s">
        <v>22699</v>
      </c>
    </row>
    <row r="64446" spans="1:2" x14ac:dyDescent="0.3">
      <c r="A64446" s="2">
        <v>3.1775099999999998</v>
      </c>
      <c r="B64446" t="s">
        <v>22698</v>
      </c>
    </row>
    <row r="64447" spans="1:2" x14ac:dyDescent="0.3">
      <c r="A64447" s="2">
        <v>5.2986166683584601</v>
      </c>
      <c r="B64447" t="s">
        <v>22697</v>
      </c>
    </row>
    <row r="64448" spans="1:2" x14ac:dyDescent="0.3">
      <c r="A64448" s="2">
        <v>2.0537999999999998</v>
      </c>
      <c r="B64448" t="s">
        <v>22696</v>
      </c>
    </row>
    <row r="64449" spans="1:2" x14ac:dyDescent="0.3">
      <c r="A64449" s="2">
        <v>0.29117999999999999</v>
      </c>
      <c r="B64449" t="s">
        <v>22695</v>
      </c>
    </row>
    <row r="64450" spans="1:2" x14ac:dyDescent="0.3">
      <c r="A64450" s="2">
        <v>14.39157</v>
      </c>
      <c r="B64450" t="s">
        <v>22694</v>
      </c>
    </row>
    <row r="64451" spans="1:2" x14ac:dyDescent="0.3">
      <c r="A64451" s="2">
        <v>2.85494</v>
      </c>
      <c r="B64451" t="s">
        <v>22693</v>
      </c>
    </row>
    <row r="64452" spans="1:2" x14ac:dyDescent="0.3">
      <c r="A64452" s="2">
        <v>3.61605</v>
      </c>
      <c r="B64452" t="s">
        <v>22692</v>
      </c>
    </row>
    <row r="64453" spans="1:2" x14ac:dyDescent="0.3">
      <c r="A64453" s="2">
        <v>105.07595999999999</v>
      </c>
      <c r="B64453" t="s">
        <v>22691</v>
      </c>
    </row>
    <row r="64454" spans="1:2" x14ac:dyDescent="0.3">
      <c r="A64454" s="2">
        <v>1.48116</v>
      </c>
      <c r="B64454" t="s">
        <v>22690</v>
      </c>
    </row>
    <row r="64455" spans="1:2" x14ac:dyDescent="0.3">
      <c r="A64455" s="2">
        <v>2.0665247453442101E-3</v>
      </c>
      <c r="B64455" t="s">
        <v>22689</v>
      </c>
    </row>
    <row r="64456" spans="1:2" x14ac:dyDescent="0.3">
      <c r="A64456" s="2">
        <v>4.5236961162536497E-2</v>
      </c>
      <c r="B64456" t="s">
        <v>22688</v>
      </c>
    </row>
    <row r="64457" spans="1:2" x14ac:dyDescent="0.3">
      <c r="A64457" s="2">
        <v>139.40636425812201</v>
      </c>
      <c r="B64457" t="s">
        <v>22687</v>
      </c>
    </row>
    <row r="64458" spans="1:2" x14ac:dyDescent="0.3">
      <c r="A64458" s="2">
        <v>0.47952165122434798</v>
      </c>
      <c r="B64458" t="s">
        <v>22686</v>
      </c>
    </row>
    <row r="64459" spans="1:2" x14ac:dyDescent="0.3">
      <c r="A64459" s="2">
        <v>0.36053452219068099</v>
      </c>
      <c r="B64459" t="s">
        <v>22685</v>
      </c>
    </row>
    <row r="64460" spans="1:2" x14ac:dyDescent="0.3">
      <c r="A64460" s="2">
        <v>0.292541219596269</v>
      </c>
      <c r="B64460" t="s">
        <v>22684</v>
      </c>
    </row>
    <row r="64461" spans="1:2" x14ac:dyDescent="0.3">
      <c r="A64461" s="2">
        <v>21.211847580246801</v>
      </c>
      <c r="B64461" t="s">
        <v>22683</v>
      </c>
    </row>
    <row r="64462" spans="1:2" x14ac:dyDescent="0.3">
      <c r="A64462" s="2">
        <v>0.141748026821681</v>
      </c>
      <c r="B64462" t="s">
        <v>22682</v>
      </c>
    </row>
    <row r="64463" spans="1:2" x14ac:dyDescent="0.3">
      <c r="A64463" s="2">
        <v>28.4717268762789</v>
      </c>
      <c r="B64463" t="s">
        <v>22681</v>
      </c>
    </row>
    <row r="64464" spans="1:2" x14ac:dyDescent="0.3">
      <c r="A64464" s="2">
        <v>31.902399785489202</v>
      </c>
      <c r="B64464" t="s">
        <v>22680</v>
      </c>
    </row>
    <row r="64465" spans="1:2" x14ac:dyDescent="0.3">
      <c r="A64465" s="2">
        <v>12.458587811612301</v>
      </c>
      <c r="B64465" t="s">
        <v>22679</v>
      </c>
    </row>
    <row r="64466" spans="1:2" x14ac:dyDescent="0.3">
      <c r="A64466" s="2">
        <v>6.9348799999999997</v>
      </c>
      <c r="B64466" t="s">
        <v>22678</v>
      </c>
    </row>
    <row r="64467" spans="1:2" x14ac:dyDescent="0.3">
      <c r="A64467" s="2">
        <v>3.6000000000000002E-4</v>
      </c>
      <c r="B64467" t="s">
        <v>22677</v>
      </c>
    </row>
    <row r="64468" spans="1:2" x14ac:dyDescent="0.3">
      <c r="A64468" s="2">
        <v>6.5330300000000001</v>
      </c>
      <c r="B64468" t="s">
        <v>22676</v>
      </c>
    </row>
    <row r="64469" spans="1:2" x14ac:dyDescent="0.3">
      <c r="A64469" s="2">
        <v>17.648238607171301</v>
      </c>
      <c r="B64469" t="s">
        <v>22675</v>
      </c>
    </row>
    <row r="64470" spans="1:2" x14ac:dyDescent="0.3">
      <c r="A64470" s="2">
        <v>20.627033330128999</v>
      </c>
      <c r="B64470" t="s">
        <v>22674</v>
      </c>
    </row>
    <row r="64471" spans="1:2" x14ac:dyDescent="0.3">
      <c r="A64471" s="2">
        <v>3.9620056851367398</v>
      </c>
      <c r="B64471" t="s">
        <v>22673</v>
      </c>
    </row>
    <row r="64472" spans="1:2" x14ac:dyDescent="0.3">
      <c r="A64472" s="2">
        <v>0.17716999999999999</v>
      </c>
      <c r="B64472" t="s">
        <v>22672</v>
      </c>
    </row>
    <row r="64473" spans="1:2" x14ac:dyDescent="0.3">
      <c r="A64473" s="2">
        <v>2.97129499276504E-2</v>
      </c>
      <c r="B64473" t="s">
        <v>22671</v>
      </c>
    </row>
    <row r="64474" spans="1:2" x14ac:dyDescent="0.3">
      <c r="A64474" s="2">
        <v>98.7682787087235</v>
      </c>
      <c r="B64474" t="s">
        <v>22670</v>
      </c>
    </row>
    <row r="64475" spans="1:2" x14ac:dyDescent="0.3">
      <c r="A64475" s="2">
        <v>59.959089641926703</v>
      </c>
      <c r="B64475" t="s">
        <v>22669</v>
      </c>
    </row>
    <row r="64476" spans="1:2" x14ac:dyDescent="0.3">
      <c r="A64476" s="2">
        <v>56.484246378444197</v>
      </c>
      <c r="B64476" t="s">
        <v>22668</v>
      </c>
    </row>
    <row r="64477" spans="1:2" x14ac:dyDescent="0.3">
      <c r="A64477" s="2">
        <v>11.614628652997499</v>
      </c>
      <c r="B64477" t="s">
        <v>22667</v>
      </c>
    </row>
    <row r="64478" spans="1:2" x14ac:dyDescent="0.3">
      <c r="A64478" s="2">
        <v>104.961769507719</v>
      </c>
      <c r="B64478" t="s">
        <v>22666</v>
      </c>
    </row>
    <row r="64479" spans="1:2" x14ac:dyDescent="0.3">
      <c r="A64479" s="2">
        <v>124.87711</v>
      </c>
      <c r="B64479" t="s">
        <v>22665</v>
      </c>
    </row>
    <row r="64480" spans="1:2" x14ac:dyDescent="0.3">
      <c r="A64480" s="2">
        <v>0.37241000000000002</v>
      </c>
      <c r="B64480" t="s">
        <v>22664</v>
      </c>
    </row>
    <row r="64481" spans="1:2" x14ac:dyDescent="0.3">
      <c r="A64481" s="2">
        <v>7.8726099999999999</v>
      </c>
      <c r="B64481" t="s">
        <v>22663</v>
      </c>
    </row>
    <row r="64482" spans="1:2" x14ac:dyDescent="0.3">
      <c r="A64482" s="2">
        <v>3.9980000000000002E-2</v>
      </c>
      <c r="B64482" t="s">
        <v>22662</v>
      </c>
    </row>
    <row r="64483" spans="1:2" x14ac:dyDescent="0.3">
      <c r="A64483" s="2">
        <v>0.13003247269488</v>
      </c>
      <c r="B64483" t="s">
        <v>22661</v>
      </c>
    </row>
    <row r="64484" spans="1:2" x14ac:dyDescent="0.3">
      <c r="A64484" s="2">
        <v>1.6353023982924799</v>
      </c>
      <c r="B64484" t="s">
        <v>22660</v>
      </c>
    </row>
    <row r="64485" spans="1:2" x14ac:dyDescent="0.3">
      <c r="A64485" s="2">
        <v>10.9148280976517</v>
      </c>
      <c r="B64485" t="s">
        <v>22659</v>
      </c>
    </row>
    <row r="64486" spans="1:2" x14ac:dyDescent="0.3">
      <c r="A64486" s="2">
        <v>10.1809705847476</v>
      </c>
      <c r="B64486" t="s">
        <v>22658</v>
      </c>
    </row>
    <row r="64487" spans="1:2" x14ac:dyDescent="0.3">
      <c r="A64487" s="2">
        <v>1.15645007974491</v>
      </c>
      <c r="B64487" t="s">
        <v>22657</v>
      </c>
    </row>
    <row r="64488" spans="1:2" x14ac:dyDescent="0.3">
      <c r="A64488" s="2">
        <v>27.9026</v>
      </c>
      <c r="B64488" t="s">
        <v>22656</v>
      </c>
    </row>
    <row r="64489" spans="1:2" x14ac:dyDescent="0.3">
      <c r="A64489" s="2">
        <v>2.9007999999999998</v>
      </c>
      <c r="B64489" t="s">
        <v>22655</v>
      </c>
    </row>
    <row r="64490" spans="1:2" x14ac:dyDescent="0.3">
      <c r="A64490" s="2">
        <v>8.66127</v>
      </c>
      <c r="B64490" t="s">
        <v>22654</v>
      </c>
    </row>
    <row r="64491" spans="1:2" x14ac:dyDescent="0.3">
      <c r="A64491" s="2">
        <v>16.29702</v>
      </c>
      <c r="B64491" t="s">
        <v>22653</v>
      </c>
    </row>
    <row r="64492" spans="1:2" x14ac:dyDescent="0.3">
      <c r="A64492" s="2">
        <v>0.97940592759261702</v>
      </c>
      <c r="B64492" t="s">
        <v>22652</v>
      </c>
    </row>
    <row r="64493" spans="1:2" x14ac:dyDescent="0.3">
      <c r="A64493" s="2">
        <v>2.9319472054626199</v>
      </c>
      <c r="B64493" t="s">
        <v>22651</v>
      </c>
    </row>
    <row r="64494" spans="1:2" x14ac:dyDescent="0.3">
      <c r="A64494" s="2">
        <v>2.2801399999999998</v>
      </c>
      <c r="B64494" t="s">
        <v>22650</v>
      </c>
    </row>
    <row r="64495" spans="1:2" x14ac:dyDescent="0.3">
      <c r="A64495" s="2">
        <v>1.71947865877871E-2</v>
      </c>
      <c r="B64495" t="s">
        <v>22649</v>
      </c>
    </row>
    <row r="64496" spans="1:2" x14ac:dyDescent="0.3">
      <c r="A64496" s="2">
        <v>2.8833984440079701</v>
      </c>
      <c r="B64496" t="s">
        <v>22648</v>
      </c>
    </row>
    <row r="64497" spans="1:2" x14ac:dyDescent="0.3">
      <c r="A64497" s="2">
        <v>2.26328</v>
      </c>
      <c r="B64497" t="s">
        <v>22647</v>
      </c>
    </row>
    <row r="64498" spans="1:2" x14ac:dyDescent="0.3">
      <c r="A64498" s="2">
        <v>5.9740826050179198E-2</v>
      </c>
      <c r="B64498" t="s">
        <v>22646</v>
      </c>
    </row>
    <row r="64499" spans="1:2" x14ac:dyDescent="0.3">
      <c r="A64499" s="2">
        <v>17.666520199364701</v>
      </c>
      <c r="B64499" t="s">
        <v>22645</v>
      </c>
    </row>
    <row r="64500" spans="1:2" x14ac:dyDescent="0.3">
      <c r="A64500" s="2">
        <v>1.1512100000000001</v>
      </c>
      <c r="B64500" t="s">
        <v>22644</v>
      </c>
    </row>
    <row r="64501" spans="1:2" x14ac:dyDescent="0.3">
      <c r="A64501" s="2">
        <v>5.6813722098061996</v>
      </c>
      <c r="B64501" t="s">
        <v>22643</v>
      </c>
    </row>
    <row r="64502" spans="1:2" x14ac:dyDescent="0.3">
      <c r="A64502" s="2">
        <v>6.9851217649111703</v>
      </c>
      <c r="B64502" t="s">
        <v>22642</v>
      </c>
    </row>
    <row r="64503" spans="1:2" x14ac:dyDescent="0.3">
      <c r="A64503" s="2">
        <v>2.7389899999999998</v>
      </c>
      <c r="B64503" t="s">
        <v>22641</v>
      </c>
    </row>
    <row r="64504" spans="1:2" x14ac:dyDescent="0.3">
      <c r="A64504" s="2">
        <v>2.15259</v>
      </c>
      <c r="B64504" t="s">
        <v>22640</v>
      </c>
    </row>
    <row r="64505" spans="1:2" x14ac:dyDescent="0.3">
      <c r="A64505" s="2">
        <v>2.1022099999999999</v>
      </c>
      <c r="B64505" t="s">
        <v>22639</v>
      </c>
    </row>
    <row r="64506" spans="1:2" x14ac:dyDescent="0.3">
      <c r="A64506" s="2">
        <v>1.82E-3</v>
      </c>
      <c r="B64506" t="s">
        <v>22638</v>
      </c>
    </row>
    <row r="64507" spans="1:2" x14ac:dyDescent="0.3">
      <c r="A64507" s="2">
        <v>0.46088364864035702</v>
      </c>
      <c r="B64507" t="s">
        <v>22637</v>
      </c>
    </row>
    <row r="64508" spans="1:2" x14ac:dyDescent="0.3">
      <c r="A64508" s="2">
        <v>5.7299999999999999E-3</v>
      </c>
      <c r="B64508" t="s">
        <v>22636</v>
      </c>
    </row>
    <row r="64509" spans="1:2" x14ac:dyDescent="0.3">
      <c r="A64509" s="2">
        <v>66.941519999999997</v>
      </c>
      <c r="B64509" t="s">
        <v>22635</v>
      </c>
    </row>
    <row r="64510" spans="1:2" x14ac:dyDescent="0.3">
      <c r="A64510" s="2">
        <v>0.11083</v>
      </c>
      <c r="B64510" t="s">
        <v>22634</v>
      </c>
    </row>
    <row r="64511" spans="1:2" x14ac:dyDescent="0.3">
      <c r="A64511" s="2">
        <v>2.92300704677718</v>
      </c>
      <c r="B64511" t="s">
        <v>22633</v>
      </c>
    </row>
    <row r="64512" spans="1:2" x14ac:dyDescent="0.3">
      <c r="A64512" s="2">
        <v>4.1387609883039103</v>
      </c>
      <c r="B64512" t="s">
        <v>22632</v>
      </c>
    </row>
    <row r="64513" spans="1:2" x14ac:dyDescent="0.3">
      <c r="A64513" s="2">
        <v>50.549570000000003</v>
      </c>
      <c r="B64513" t="s">
        <v>22631</v>
      </c>
    </row>
    <row r="64514" spans="1:2" x14ac:dyDescent="0.3">
      <c r="A64514" s="2">
        <v>0.23209314364383299</v>
      </c>
      <c r="B64514" t="s">
        <v>22630</v>
      </c>
    </row>
    <row r="64515" spans="1:2" x14ac:dyDescent="0.3">
      <c r="A64515" s="2">
        <v>10.617735651803899</v>
      </c>
      <c r="B64515" t="s">
        <v>22629</v>
      </c>
    </row>
    <row r="64516" spans="1:2" x14ac:dyDescent="0.3">
      <c r="A64516" s="2">
        <v>4.66784</v>
      </c>
      <c r="B64516" t="s">
        <v>22628</v>
      </c>
    </row>
    <row r="64517" spans="1:2" x14ac:dyDescent="0.3">
      <c r="A64517" s="2">
        <v>7.7520460389552306E-2</v>
      </c>
      <c r="B64517" t="s">
        <v>22627</v>
      </c>
    </row>
    <row r="64518" spans="1:2" x14ac:dyDescent="0.3">
      <c r="A64518" s="2">
        <v>5.6155238012915101</v>
      </c>
      <c r="B64518" t="s">
        <v>22626</v>
      </c>
    </row>
    <row r="64519" spans="1:2" x14ac:dyDescent="0.3">
      <c r="A64519" s="2">
        <v>3.0119400000000001</v>
      </c>
      <c r="B64519" t="s">
        <v>22625</v>
      </c>
    </row>
    <row r="64520" spans="1:2" x14ac:dyDescent="0.3">
      <c r="A64520" s="2">
        <v>150.327897324676</v>
      </c>
      <c r="B64520" t="s">
        <v>22624</v>
      </c>
    </row>
    <row r="64521" spans="1:2" x14ac:dyDescent="0.3">
      <c r="A64521" s="2">
        <v>6.9129999999999997E-2</v>
      </c>
      <c r="B64521" t="s">
        <v>22623</v>
      </c>
    </row>
    <row r="64522" spans="1:2" x14ac:dyDescent="0.3">
      <c r="A64522" s="2">
        <v>3.6510000000000001E-2</v>
      </c>
      <c r="B64522" t="s">
        <v>22622</v>
      </c>
    </row>
    <row r="64523" spans="1:2" x14ac:dyDescent="0.3">
      <c r="A64523" s="2">
        <v>5.1200540294737099E-2</v>
      </c>
      <c r="B64523" t="s">
        <v>22621</v>
      </c>
    </row>
    <row r="64524" spans="1:2" x14ac:dyDescent="0.3">
      <c r="A64524" s="2">
        <v>25.2263178124559</v>
      </c>
      <c r="B64524" t="s">
        <v>22620</v>
      </c>
    </row>
    <row r="64525" spans="1:2" x14ac:dyDescent="0.3">
      <c r="A64525" s="2">
        <v>0.72857623519998704</v>
      </c>
      <c r="B64525" t="s">
        <v>22619</v>
      </c>
    </row>
    <row r="64526" spans="1:2" x14ac:dyDescent="0.3">
      <c r="A64526" s="2">
        <v>0.85072999999999999</v>
      </c>
      <c r="B64526" t="s">
        <v>22618</v>
      </c>
    </row>
    <row r="64527" spans="1:2" x14ac:dyDescent="0.3">
      <c r="A64527" s="2">
        <v>5.8895400000000002</v>
      </c>
      <c r="B64527" t="s">
        <v>22617</v>
      </c>
    </row>
    <row r="64528" spans="1:2" x14ac:dyDescent="0.3">
      <c r="A64528" s="2">
        <v>0.84752000000000005</v>
      </c>
      <c r="B64528" t="s">
        <v>22616</v>
      </c>
    </row>
    <row r="64529" spans="1:2" x14ac:dyDescent="0.3">
      <c r="A64529" s="2">
        <v>4.8575900000000001</v>
      </c>
      <c r="B64529" t="s">
        <v>22615</v>
      </c>
    </row>
    <row r="64530" spans="1:2" x14ac:dyDescent="0.3">
      <c r="A64530" s="2">
        <v>0.55222000000000004</v>
      </c>
      <c r="B64530" t="s">
        <v>22614</v>
      </c>
    </row>
    <row r="64531" spans="1:2" x14ac:dyDescent="0.3">
      <c r="A64531" s="2">
        <v>4.8390493415724096</v>
      </c>
      <c r="B64531" t="s">
        <v>22613</v>
      </c>
    </row>
    <row r="64532" spans="1:2" x14ac:dyDescent="0.3">
      <c r="A64532" s="2">
        <v>8.4616929695597698E-2</v>
      </c>
      <c r="B64532" t="s">
        <v>22612</v>
      </c>
    </row>
    <row r="64533" spans="1:2" x14ac:dyDescent="0.3">
      <c r="A64533" s="2">
        <v>12.3877253260309</v>
      </c>
      <c r="B64533" t="s">
        <v>22611</v>
      </c>
    </row>
    <row r="64534" spans="1:2" x14ac:dyDescent="0.3">
      <c r="A64534" s="2">
        <v>2.1705751613808899</v>
      </c>
      <c r="B64534" t="s">
        <v>22610</v>
      </c>
    </row>
    <row r="64535" spans="1:2" x14ac:dyDescent="0.3">
      <c r="A64535" s="2">
        <v>5.0048300000000001</v>
      </c>
      <c r="B64535" t="s">
        <v>22609</v>
      </c>
    </row>
    <row r="64536" spans="1:2" x14ac:dyDescent="0.3">
      <c r="A64536" s="2">
        <v>6.44898803312062</v>
      </c>
      <c r="B64536" t="s">
        <v>22608</v>
      </c>
    </row>
    <row r="64537" spans="1:2" x14ac:dyDescent="0.3">
      <c r="A64537" s="2">
        <v>0.107138545253382</v>
      </c>
      <c r="B64537" t="s">
        <v>22607</v>
      </c>
    </row>
    <row r="64538" spans="1:2" x14ac:dyDescent="0.3">
      <c r="A64538" s="2">
        <v>5.6743303747506504</v>
      </c>
      <c r="B64538" t="s">
        <v>22606</v>
      </c>
    </row>
    <row r="64539" spans="1:2" x14ac:dyDescent="0.3">
      <c r="A64539" s="2">
        <v>2.64447120364528</v>
      </c>
      <c r="B64539" t="s">
        <v>22605</v>
      </c>
    </row>
    <row r="64540" spans="1:2" x14ac:dyDescent="0.3">
      <c r="A64540" s="2">
        <v>7.7221288152182703</v>
      </c>
      <c r="B64540" t="s">
        <v>22604</v>
      </c>
    </row>
    <row r="64541" spans="1:2" x14ac:dyDescent="0.3">
      <c r="A64541" s="2">
        <v>0.199264127792464</v>
      </c>
      <c r="B64541" t="s">
        <v>22603</v>
      </c>
    </row>
    <row r="64542" spans="1:2" x14ac:dyDescent="0.3">
      <c r="A64542" s="2">
        <v>6.7400000000000003E-3</v>
      </c>
      <c r="B64542" t="s">
        <v>22602</v>
      </c>
    </row>
    <row r="64543" spans="1:2" x14ac:dyDescent="0.3">
      <c r="A64543" s="2">
        <v>0.14447307622823699</v>
      </c>
      <c r="B64543" t="s">
        <v>22601</v>
      </c>
    </row>
    <row r="64544" spans="1:2" x14ac:dyDescent="0.3">
      <c r="A64544" s="2">
        <v>1.5981808660308701</v>
      </c>
      <c r="B64544" t="s">
        <v>22600</v>
      </c>
    </row>
    <row r="64545" spans="1:2" x14ac:dyDescent="0.3">
      <c r="A64545" s="2">
        <v>233.79292000000001</v>
      </c>
      <c r="B64545" t="s">
        <v>22599</v>
      </c>
    </row>
    <row r="64546" spans="1:2" x14ac:dyDescent="0.3">
      <c r="A64546" s="2">
        <v>7.6651524739688304</v>
      </c>
      <c r="B64546" t="s">
        <v>22598</v>
      </c>
    </row>
    <row r="64547" spans="1:2" x14ac:dyDescent="0.3">
      <c r="A64547" s="2">
        <v>7.3099999999999997E-3</v>
      </c>
      <c r="B64547" t="s">
        <v>22597</v>
      </c>
    </row>
    <row r="64548" spans="1:2" x14ac:dyDescent="0.3">
      <c r="A64548" s="2">
        <v>3.4177962035361</v>
      </c>
      <c r="B64548" t="s">
        <v>22596</v>
      </c>
    </row>
    <row r="64549" spans="1:2" x14ac:dyDescent="0.3">
      <c r="A64549" s="2">
        <v>5.0058264459398503</v>
      </c>
      <c r="B64549" t="s">
        <v>22595</v>
      </c>
    </row>
    <row r="64550" spans="1:2" x14ac:dyDescent="0.3">
      <c r="A64550" s="2">
        <v>9.2636599999999998</v>
      </c>
      <c r="B64550" t="s">
        <v>22594</v>
      </c>
    </row>
    <row r="64551" spans="1:2" x14ac:dyDescent="0.3">
      <c r="A64551" s="2">
        <v>2.9E-4</v>
      </c>
      <c r="B64551" t="s">
        <v>22593</v>
      </c>
    </row>
    <row r="64552" spans="1:2" x14ac:dyDescent="0.3">
      <c r="A64552" s="2">
        <v>0.24593999999999999</v>
      </c>
      <c r="B64552" t="s">
        <v>5961</v>
      </c>
    </row>
    <row r="64553" spans="1:2" x14ac:dyDescent="0.3">
      <c r="A64553" s="2">
        <v>6.5839999999999996E-2</v>
      </c>
      <c r="B64553" t="s">
        <v>22592</v>
      </c>
    </row>
    <row r="64554" spans="1:2" x14ac:dyDescent="0.3">
      <c r="A64554" s="2">
        <v>96.860745999648202</v>
      </c>
      <c r="B64554" t="s">
        <v>22591</v>
      </c>
    </row>
    <row r="64555" spans="1:2" x14ac:dyDescent="0.3">
      <c r="A64555" s="2">
        <v>19.492789999999999</v>
      </c>
      <c r="B64555" t="s">
        <v>22590</v>
      </c>
    </row>
    <row r="64556" spans="1:2" x14ac:dyDescent="0.3">
      <c r="A64556" s="2">
        <v>7.6914499999999997</v>
      </c>
      <c r="B64556" t="s">
        <v>22589</v>
      </c>
    </row>
    <row r="64557" spans="1:2" x14ac:dyDescent="0.3">
      <c r="A64557" s="2">
        <v>2.1373148773800401</v>
      </c>
      <c r="B64557" t="s">
        <v>22588</v>
      </c>
    </row>
    <row r="64558" spans="1:2" x14ac:dyDescent="0.3">
      <c r="A64558" s="2">
        <v>176.77006987541</v>
      </c>
      <c r="B64558" t="s">
        <v>22587</v>
      </c>
    </row>
    <row r="64559" spans="1:2" x14ac:dyDescent="0.3">
      <c r="A64559" s="2">
        <v>5.6461714376861103</v>
      </c>
      <c r="B64559" t="s">
        <v>22586</v>
      </c>
    </row>
    <row r="64560" spans="1:2" x14ac:dyDescent="0.3">
      <c r="A64560" s="2">
        <v>9.0708022230346907E-3</v>
      </c>
      <c r="B64560" t="s">
        <v>22585</v>
      </c>
    </row>
    <row r="64561" spans="1:2" x14ac:dyDescent="0.3">
      <c r="A64561" s="2">
        <v>6.4408978531437597</v>
      </c>
      <c r="B64561" t="s">
        <v>22584</v>
      </c>
    </row>
    <row r="64562" spans="1:2" x14ac:dyDescent="0.3">
      <c r="A64562" s="2">
        <v>2.4870800000000002</v>
      </c>
      <c r="B64562" t="s">
        <v>22583</v>
      </c>
    </row>
    <row r="64563" spans="1:2" x14ac:dyDescent="0.3">
      <c r="A64563" s="2">
        <v>11.867749999999999</v>
      </c>
      <c r="B64563" t="s">
        <v>22582</v>
      </c>
    </row>
    <row r="64564" spans="1:2" x14ac:dyDescent="0.3">
      <c r="A64564" s="2">
        <v>25.1218</v>
      </c>
      <c r="B64564" t="s">
        <v>22581</v>
      </c>
    </row>
    <row r="64565" spans="1:2" x14ac:dyDescent="0.3">
      <c r="A64565" s="2">
        <v>17.2394629916136</v>
      </c>
      <c r="B64565" t="s">
        <v>22580</v>
      </c>
    </row>
    <row r="64566" spans="1:2" x14ac:dyDescent="0.3">
      <c r="A64566" s="2">
        <v>3.9964900000000001</v>
      </c>
      <c r="B64566" t="s">
        <v>22579</v>
      </c>
    </row>
    <row r="64567" spans="1:2" x14ac:dyDescent="0.3">
      <c r="A64567" s="2">
        <v>0.57993026567172801</v>
      </c>
      <c r="B64567" t="s">
        <v>22578</v>
      </c>
    </row>
    <row r="64568" spans="1:2" x14ac:dyDescent="0.3">
      <c r="A64568" s="2">
        <v>75.335890000000006</v>
      </c>
      <c r="B64568" t="s">
        <v>22577</v>
      </c>
    </row>
    <row r="64569" spans="1:2" x14ac:dyDescent="0.3">
      <c r="A64569" s="2">
        <v>4.2000000000000002E-4</v>
      </c>
      <c r="B64569" t="s">
        <v>22576</v>
      </c>
    </row>
    <row r="64570" spans="1:2" x14ac:dyDescent="0.3">
      <c r="A64570" s="2">
        <v>59.657249999999998</v>
      </c>
      <c r="B64570" t="s">
        <v>22575</v>
      </c>
    </row>
    <row r="64571" spans="1:2" x14ac:dyDescent="0.3">
      <c r="A64571" s="2">
        <v>49.198030000000003</v>
      </c>
      <c r="B64571" t="s">
        <v>22574</v>
      </c>
    </row>
    <row r="64572" spans="1:2" x14ac:dyDescent="0.3">
      <c r="A64572" s="2">
        <v>0.13308352223088701</v>
      </c>
      <c r="B64572" t="s">
        <v>22573</v>
      </c>
    </row>
    <row r="64573" spans="1:2" x14ac:dyDescent="0.3">
      <c r="A64573" s="2">
        <v>0.25488</v>
      </c>
      <c r="B64573" t="s">
        <v>22572</v>
      </c>
    </row>
    <row r="64574" spans="1:2" x14ac:dyDescent="0.3">
      <c r="A64574" s="2">
        <v>31.342970000000001</v>
      </c>
      <c r="B64574" t="s">
        <v>22571</v>
      </c>
    </row>
    <row r="64575" spans="1:2" x14ac:dyDescent="0.3">
      <c r="A64575" s="2">
        <v>94.424057272402095</v>
      </c>
      <c r="B64575" t="s">
        <v>22570</v>
      </c>
    </row>
    <row r="64576" spans="1:2" x14ac:dyDescent="0.3">
      <c r="A64576" s="2">
        <v>5.6465167094740698</v>
      </c>
      <c r="B64576" t="s">
        <v>22569</v>
      </c>
    </row>
    <row r="64577" spans="1:2" x14ac:dyDescent="0.3">
      <c r="A64577" s="2">
        <v>3.9019999999999999E-2</v>
      </c>
      <c r="B64577" t="s">
        <v>22568</v>
      </c>
    </row>
    <row r="64578" spans="1:2" x14ac:dyDescent="0.3">
      <c r="A64578" s="2">
        <v>0.36187999999999998</v>
      </c>
      <c r="B64578" t="s">
        <v>22567</v>
      </c>
    </row>
    <row r="64579" spans="1:2" x14ac:dyDescent="0.3">
      <c r="A64579" s="2">
        <v>1.1382699999999999</v>
      </c>
      <c r="B64579" t="s">
        <v>22566</v>
      </c>
    </row>
    <row r="64580" spans="1:2" x14ac:dyDescent="0.3">
      <c r="A64580" s="2">
        <v>0.642975020533057</v>
      </c>
      <c r="B64580" t="s">
        <v>22565</v>
      </c>
    </row>
    <row r="64581" spans="1:2" x14ac:dyDescent="0.3">
      <c r="A64581" s="2">
        <v>168.576244883898</v>
      </c>
      <c r="B64581" t="s">
        <v>22564</v>
      </c>
    </row>
    <row r="64582" spans="1:2" x14ac:dyDescent="0.3">
      <c r="A64582" s="2">
        <v>8.1195417357568203E-2</v>
      </c>
      <c r="B64582" t="s">
        <v>22563</v>
      </c>
    </row>
    <row r="64583" spans="1:2" x14ac:dyDescent="0.3">
      <c r="A64583" s="2">
        <v>1.8705211386896501</v>
      </c>
      <c r="B64583" t="s">
        <v>22562</v>
      </c>
    </row>
    <row r="64584" spans="1:2" x14ac:dyDescent="0.3">
      <c r="A64584" s="2">
        <v>3792.9071217099399</v>
      </c>
      <c r="B64584" t="s">
        <v>22561</v>
      </c>
    </row>
    <row r="64585" spans="1:2" x14ac:dyDescent="0.3">
      <c r="A64585" s="2">
        <v>71.807940000000002</v>
      </c>
      <c r="B64585" t="s">
        <v>22560</v>
      </c>
    </row>
    <row r="64586" spans="1:2" x14ac:dyDescent="0.3">
      <c r="A64586" s="2">
        <v>0.160942289689051</v>
      </c>
      <c r="B64586" t="s">
        <v>22559</v>
      </c>
    </row>
    <row r="64587" spans="1:2" x14ac:dyDescent="0.3">
      <c r="A64587" s="2">
        <v>0.55770683546525401</v>
      </c>
      <c r="B64587" t="s">
        <v>22558</v>
      </c>
    </row>
    <row r="64588" spans="1:2" x14ac:dyDescent="0.3">
      <c r="A64588" s="2">
        <v>1.34527216264906</v>
      </c>
      <c r="B64588" t="s">
        <v>22557</v>
      </c>
    </row>
    <row r="64589" spans="1:2" x14ac:dyDescent="0.3">
      <c r="A64589" s="2">
        <v>46.997000627929602</v>
      </c>
      <c r="B64589" t="s">
        <v>22556</v>
      </c>
    </row>
    <row r="64590" spans="1:2" x14ac:dyDescent="0.3">
      <c r="A64590" s="2">
        <v>1.2918099999999999</v>
      </c>
      <c r="B64590" t="s">
        <v>22555</v>
      </c>
    </row>
    <row r="64591" spans="1:2" x14ac:dyDescent="0.3">
      <c r="A64591" s="2">
        <v>3.0013664764788599E-2</v>
      </c>
      <c r="B64591" t="s">
        <v>22554</v>
      </c>
    </row>
    <row r="64592" spans="1:2" x14ac:dyDescent="0.3">
      <c r="A64592" s="2">
        <v>2.9900005143920399E-3</v>
      </c>
      <c r="B64592" t="s">
        <v>22553</v>
      </c>
    </row>
    <row r="64593" spans="1:2" x14ac:dyDescent="0.3">
      <c r="A64593" s="2">
        <v>0.19298999999999999</v>
      </c>
      <c r="B64593" t="s">
        <v>22552</v>
      </c>
    </row>
    <row r="64594" spans="1:2" x14ac:dyDescent="0.3">
      <c r="A64594" s="2">
        <v>7.5164282209289803</v>
      </c>
      <c r="B64594" t="s">
        <v>22551</v>
      </c>
    </row>
    <row r="64595" spans="1:2" x14ac:dyDescent="0.3">
      <c r="A64595" s="2">
        <v>6.2342576874334004</v>
      </c>
      <c r="B64595" t="s">
        <v>22550</v>
      </c>
    </row>
    <row r="64596" spans="1:2" x14ac:dyDescent="0.3">
      <c r="A64596" s="2">
        <v>0.37157426222554002</v>
      </c>
      <c r="B64596" t="s">
        <v>22549</v>
      </c>
    </row>
    <row r="64597" spans="1:2" x14ac:dyDescent="0.3">
      <c r="A64597" s="2">
        <v>2.8946800000000001</v>
      </c>
      <c r="B64597" t="s">
        <v>22548</v>
      </c>
    </row>
    <row r="64598" spans="1:2" x14ac:dyDescent="0.3">
      <c r="A64598" s="2">
        <v>1.5549864473381501</v>
      </c>
      <c r="B64598" t="s">
        <v>22547</v>
      </c>
    </row>
    <row r="64599" spans="1:2" x14ac:dyDescent="0.3">
      <c r="A64599" s="2">
        <v>1.42578</v>
      </c>
      <c r="B64599" t="s">
        <v>22546</v>
      </c>
    </row>
    <row r="64600" spans="1:2" x14ac:dyDescent="0.3">
      <c r="A64600" s="2">
        <v>0.17014211969615101</v>
      </c>
      <c r="B64600" t="s">
        <v>22545</v>
      </c>
    </row>
    <row r="64601" spans="1:2" x14ac:dyDescent="0.3">
      <c r="A64601" s="2">
        <v>3.1148400000000001</v>
      </c>
      <c r="B64601" t="s">
        <v>22544</v>
      </c>
    </row>
    <row r="64602" spans="1:2" x14ac:dyDescent="0.3">
      <c r="A64602" s="2">
        <v>6.0790600000000001</v>
      </c>
      <c r="B64602" t="s">
        <v>22543</v>
      </c>
    </row>
    <row r="64603" spans="1:2" x14ac:dyDescent="0.3">
      <c r="A64603" s="2">
        <v>0.24213317348243499</v>
      </c>
      <c r="B64603" t="s">
        <v>22542</v>
      </c>
    </row>
    <row r="64604" spans="1:2" x14ac:dyDescent="0.3">
      <c r="A64604" s="2">
        <v>8.5330000000000003E-2</v>
      </c>
      <c r="B64604" t="s">
        <v>22541</v>
      </c>
    </row>
    <row r="64605" spans="1:2" x14ac:dyDescent="0.3">
      <c r="A64605" s="2">
        <v>8.1062841415137005E-2</v>
      </c>
      <c r="B64605" t="s">
        <v>22540</v>
      </c>
    </row>
    <row r="64606" spans="1:2" x14ac:dyDescent="0.3">
      <c r="A64606" s="2">
        <v>3.10578225377185E-2</v>
      </c>
      <c r="B64606" t="s">
        <v>22539</v>
      </c>
    </row>
    <row r="64607" spans="1:2" x14ac:dyDescent="0.3">
      <c r="A64607" s="2">
        <v>1.6820000000000002E-2</v>
      </c>
      <c r="B64607" t="s">
        <v>5879</v>
      </c>
    </row>
    <row r="64608" spans="1:2" x14ac:dyDescent="0.3">
      <c r="A64608" s="2">
        <v>0.128895030740689</v>
      </c>
      <c r="B64608" t="s">
        <v>22538</v>
      </c>
    </row>
    <row r="64609" spans="1:2" x14ac:dyDescent="0.3">
      <c r="A64609" s="2">
        <v>26.006360000000001</v>
      </c>
      <c r="B64609" t="s">
        <v>22537</v>
      </c>
    </row>
    <row r="64610" spans="1:2" x14ac:dyDescent="0.3">
      <c r="A64610" s="2">
        <v>3.1906350893941702</v>
      </c>
      <c r="B64610" t="s">
        <v>22536</v>
      </c>
    </row>
    <row r="64611" spans="1:2" x14ac:dyDescent="0.3">
      <c r="A64611" s="2">
        <v>0.87192000000000003</v>
      </c>
      <c r="B64611" t="s">
        <v>22535</v>
      </c>
    </row>
    <row r="64612" spans="1:2" x14ac:dyDescent="0.3">
      <c r="A64612" s="2">
        <v>0.67699521051010003</v>
      </c>
      <c r="B64612" t="s">
        <v>22534</v>
      </c>
    </row>
    <row r="64613" spans="1:2" x14ac:dyDescent="0.3">
      <c r="A64613" s="2">
        <v>30.53623</v>
      </c>
      <c r="B64613" t="s">
        <v>22533</v>
      </c>
    </row>
    <row r="64614" spans="1:2" x14ac:dyDescent="0.3">
      <c r="A64614" s="2">
        <v>1.04026</v>
      </c>
      <c r="B64614" t="s">
        <v>22532</v>
      </c>
    </row>
    <row r="64615" spans="1:2" x14ac:dyDescent="0.3">
      <c r="A64615" s="2">
        <v>5.1599999999999997E-3</v>
      </c>
      <c r="B64615" t="s">
        <v>22531</v>
      </c>
    </row>
    <row r="64616" spans="1:2" x14ac:dyDescent="0.3">
      <c r="A64616" s="2">
        <v>18.314279421997099</v>
      </c>
      <c r="B64616" t="s">
        <v>22530</v>
      </c>
    </row>
    <row r="64617" spans="1:2" x14ac:dyDescent="0.3">
      <c r="A64617" s="2">
        <v>2.0315001980604298E-2</v>
      </c>
      <c r="B64617" t="s">
        <v>22529</v>
      </c>
    </row>
    <row r="64618" spans="1:2" x14ac:dyDescent="0.3">
      <c r="A64618" s="2">
        <v>1.67744336168831</v>
      </c>
      <c r="B64618" t="s">
        <v>22528</v>
      </c>
    </row>
    <row r="64619" spans="1:2" x14ac:dyDescent="0.3">
      <c r="A64619" s="2">
        <v>13.14953</v>
      </c>
      <c r="B64619" t="s">
        <v>22527</v>
      </c>
    </row>
    <row r="64620" spans="1:2" x14ac:dyDescent="0.3">
      <c r="A64620" s="2">
        <v>174.63051865508601</v>
      </c>
      <c r="B64620" t="s">
        <v>22526</v>
      </c>
    </row>
    <row r="64621" spans="1:2" x14ac:dyDescent="0.3">
      <c r="A64621" s="2">
        <v>6.2545500000000001</v>
      </c>
      <c r="B64621" t="s">
        <v>22525</v>
      </c>
    </row>
    <row r="64622" spans="1:2" x14ac:dyDescent="0.3">
      <c r="A64622" s="2">
        <v>0.1356</v>
      </c>
      <c r="B64622" t="s">
        <v>22524</v>
      </c>
    </row>
    <row r="64623" spans="1:2" x14ac:dyDescent="0.3">
      <c r="A64623" s="2">
        <v>0.67161000000000004</v>
      </c>
      <c r="B64623" t="s">
        <v>22523</v>
      </c>
    </row>
    <row r="64624" spans="1:2" x14ac:dyDescent="0.3">
      <c r="A64624" s="2">
        <v>6.4910664145964203</v>
      </c>
      <c r="B64624" t="s">
        <v>22522</v>
      </c>
    </row>
    <row r="64625" spans="1:2" x14ac:dyDescent="0.3">
      <c r="A64625" s="2">
        <v>3.9951824956014002</v>
      </c>
      <c r="B64625" t="s">
        <v>22521</v>
      </c>
    </row>
    <row r="64626" spans="1:2" x14ac:dyDescent="0.3">
      <c r="A64626" s="2">
        <v>8.6209244248661108</v>
      </c>
      <c r="B64626" t="s">
        <v>22520</v>
      </c>
    </row>
    <row r="64627" spans="1:2" x14ac:dyDescent="0.3">
      <c r="A64627" s="2">
        <v>8.4811322982677293</v>
      </c>
      <c r="B64627" t="s">
        <v>22519</v>
      </c>
    </row>
    <row r="64628" spans="1:2" x14ac:dyDescent="0.3">
      <c r="A64628" s="2">
        <v>3.3535015324074803E-2</v>
      </c>
      <c r="B64628" t="s">
        <v>22518</v>
      </c>
    </row>
    <row r="64629" spans="1:2" x14ac:dyDescent="0.3">
      <c r="A64629" s="2">
        <v>3.1969999999999998E-2</v>
      </c>
      <c r="B64629" t="s">
        <v>22517</v>
      </c>
    </row>
    <row r="64630" spans="1:2" x14ac:dyDescent="0.3">
      <c r="A64630" s="2">
        <v>0.30131000000000002</v>
      </c>
      <c r="B64630" t="s">
        <v>22516</v>
      </c>
    </row>
    <row r="64631" spans="1:2" x14ac:dyDescent="0.3">
      <c r="A64631" s="2">
        <v>4.1137332619850699</v>
      </c>
      <c r="B64631" t="s">
        <v>22515</v>
      </c>
    </row>
    <row r="64632" spans="1:2" x14ac:dyDescent="0.3">
      <c r="A64632" s="2">
        <v>7.3373299999999997</v>
      </c>
      <c r="B64632" t="s">
        <v>22514</v>
      </c>
    </row>
    <row r="64633" spans="1:2" x14ac:dyDescent="0.3">
      <c r="A64633" s="2">
        <v>0.34563710202873499</v>
      </c>
      <c r="B64633" t="s">
        <v>22513</v>
      </c>
    </row>
    <row r="64634" spans="1:2" x14ac:dyDescent="0.3">
      <c r="A64634" s="2">
        <v>0.63851999999999998</v>
      </c>
      <c r="B64634" t="s">
        <v>22512</v>
      </c>
    </row>
    <row r="64635" spans="1:2" x14ac:dyDescent="0.3">
      <c r="A64635" s="2">
        <v>139.83407619939101</v>
      </c>
      <c r="B64635" t="s">
        <v>22511</v>
      </c>
    </row>
    <row r="64636" spans="1:2" x14ac:dyDescent="0.3">
      <c r="A64636" s="2">
        <v>7.2057854815247504</v>
      </c>
      <c r="B64636" t="s">
        <v>22510</v>
      </c>
    </row>
    <row r="64637" spans="1:2" x14ac:dyDescent="0.3">
      <c r="A64637" s="2">
        <v>14.42774</v>
      </c>
      <c r="B64637" t="s">
        <v>22509</v>
      </c>
    </row>
    <row r="64638" spans="1:2" x14ac:dyDescent="0.3">
      <c r="A64638" s="2">
        <v>3.8809999999999997E-2</v>
      </c>
      <c r="B64638" t="s">
        <v>22508</v>
      </c>
    </row>
    <row r="64639" spans="1:2" x14ac:dyDescent="0.3">
      <c r="A64639" s="2">
        <v>4.0555832467514898</v>
      </c>
      <c r="B64639" t="s">
        <v>22507</v>
      </c>
    </row>
    <row r="64640" spans="1:2" x14ac:dyDescent="0.3">
      <c r="A64640" s="2">
        <v>7.3999931999872296E-3</v>
      </c>
      <c r="B64640" t="s">
        <v>22506</v>
      </c>
    </row>
    <row r="64641" spans="1:2" x14ac:dyDescent="0.3">
      <c r="A64641" s="2">
        <v>274.72152</v>
      </c>
      <c r="B64641" t="s">
        <v>22505</v>
      </c>
    </row>
    <row r="64642" spans="1:2" x14ac:dyDescent="0.3">
      <c r="A64642" s="2">
        <v>0.53629104087450796</v>
      </c>
      <c r="B64642" t="s">
        <v>22504</v>
      </c>
    </row>
    <row r="64643" spans="1:2" x14ac:dyDescent="0.3">
      <c r="A64643" s="2">
        <v>3.15E-3</v>
      </c>
      <c r="B64643" t="s">
        <v>22503</v>
      </c>
    </row>
    <row r="64644" spans="1:2" x14ac:dyDescent="0.3">
      <c r="A64644" s="2">
        <v>5.8508500000000003</v>
      </c>
      <c r="B64644" t="s">
        <v>22502</v>
      </c>
    </row>
    <row r="64645" spans="1:2" x14ac:dyDescent="0.3">
      <c r="A64645" s="2">
        <v>0.1</v>
      </c>
      <c r="B64645" t="s">
        <v>22501</v>
      </c>
    </row>
    <row r="64646" spans="1:2" x14ac:dyDescent="0.3">
      <c r="A64646" s="2">
        <v>11</v>
      </c>
      <c r="B64646" t="s">
        <v>22500</v>
      </c>
    </row>
    <row r="64647" spans="1:2" x14ac:dyDescent="0.3">
      <c r="A64647" s="2">
        <v>1.9210000000000001E-2</v>
      </c>
      <c r="B64647" t="s">
        <v>22499</v>
      </c>
    </row>
    <row r="64648" spans="1:2" x14ac:dyDescent="0.3">
      <c r="A64648" s="2">
        <v>55</v>
      </c>
      <c r="B64648" t="s">
        <v>22498</v>
      </c>
    </row>
    <row r="64649" spans="1:2" x14ac:dyDescent="0.3">
      <c r="A64649" s="2">
        <v>2.2000000000000002</v>
      </c>
      <c r="B64649" t="s">
        <v>22497</v>
      </c>
    </row>
    <row r="64650" spans="1:2" x14ac:dyDescent="0.3">
      <c r="A64650" s="2">
        <v>3.6289004127126399E-2</v>
      </c>
      <c r="B64650" t="s">
        <v>22496</v>
      </c>
    </row>
    <row r="64651" spans="1:2" x14ac:dyDescent="0.3">
      <c r="A64651" s="2">
        <v>9.5338312633246505E-2</v>
      </c>
      <c r="B64651" t="s">
        <v>22495</v>
      </c>
    </row>
    <row r="64652" spans="1:2" x14ac:dyDescent="0.3">
      <c r="A64652" s="2">
        <v>2.2397807627609398</v>
      </c>
      <c r="B64652" t="s">
        <v>22494</v>
      </c>
    </row>
    <row r="64653" spans="1:2" x14ac:dyDescent="0.3">
      <c r="A64653" s="2">
        <v>19.66799</v>
      </c>
      <c r="B64653" t="s">
        <v>22493</v>
      </c>
    </row>
    <row r="64654" spans="1:2" x14ac:dyDescent="0.3">
      <c r="A64654" s="2">
        <v>12.17788</v>
      </c>
      <c r="B64654" t="s">
        <v>22492</v>
      </c>
    </row>
    <row r="64655" spans="1:2" x14ac:dyDescent="0.3">
      <c r="A64655" s="2">
        <v>0.43117</v>
      </c>
      <c r="B64655" t="s">
        <v>22491</v>
      </c>
    </row>
    <row r="64656" spans="1:2" x14ac:dyDescent="0.3">
      <c r="A64656" s="2">
        <v>1.2379247187270299</v>
      </c>
      <c r="B64656" t="s">
        <v>22490</v>
      </c>
    </row>
    <row r="64657" spans="1:2" x14ac:dyDescent="0.3">
      <c r="A64657" s="2">
        <v>37.25938</v>
      </c>
      <c r="B64657" t="s">
        <v>22489</v>
      </c>
    </row>
    <row r="64658" spans="1:2" x14ac:dyDescent="0.3">
      <c r="A64658" s="2">
        <v>1.34805</v>
      </c>
      <c r="B64658" t="s">
        <v>22488</v>
      </c>
    </row>
    <row r="64659" spans="1:2" x14ac:dyDescent="0.3">
      <c r="A64659" s="2">
        <v>1.7026627540174999</v>
      </c>
      <c r="B64659" t="s">
        <v>22487</v>
      </c>
    </row>
    <row r="64660" spans="1:2" x14ac:dyDescent="0.3">
      <c r="A64660" s="2">
        <v>3.58311</v>
      </c>
      <c r="B64660" t="s">
        <v>1046</v>
      </c>
    </row>
    <row r="64661" spans="1:2" x14ac:dyDescent="0.3">
      <c r="A64661" s="2">
        <v>7.5399999999999998E-3</v>
      </c>
      <c r="B64661" t="s">
        <v>22486</v>
      </c>
    </row>
    <row r="64662" spans="1:2" x14ac:dyDescent="0.3">
      <c r="A64662" s="2">
        <v>0.91215787370060697</v>
      </c>
      <c r="B64662" t="s">
        <v>1379</v>
      </c>
    </row>
    <row r="64663" spans="1:2" x14ac:dyDescent="0.3">
      <c r="A64663" s="2">
        <v>24.818110000000001</v>
      </c>
      <c r="B64663" t="s">
        <v>22485</v>
      </c>
    </row>
    <row r="64664" spans="1:2" x14ac:dyDescent="0.3">
      <c r="A64664" s="2">
        <v>2.7E-4</v>
      </c>
      <c r="B64664" t="s">
        <v>22484</v>
      </c>
    </row>
    <row r="64665" spans="1:2" x14ac:dyDescent="0.3">
      <c r="A64665" s="2">
        <v>3.4345258049243897E-2</v>
      </c>
      <c r="B64665" t="s">
        <v>22483</v>
      </c>
    </row>
    <row r="64666" spans="1:2" x14ac:dyDescent="0.3">
      <c r="A64666" s="2">
        <v>6.1825709520158796</v>
      </c>
      <c r="B64666" t="s">
        <v>22482</v>
      </c>
    </row>
    <row r="64667" spans="1:2" x14ac:dyDescent="0.3">
      <c r="A64667" s="2">
        <v>50.534206116144702</v>
      </c>
      <c r="B64667" t="s">
        <v>22481</v>
      </c>
    </row>
    <row r="64668" spans="1:2" x14ac:dyDescent="0.3">
      <c r="A64668" s="2">
        <v>51.401670000000003</v>
      </c>
      <c r="B64668" t="s">
        <v>22480</v>
      </c>
    </row>
    <row r="64669" spans="1:2" x14ac:dyDescent="0.3">
      <c r="A64669" s="2">
        <v>1.9556199999999999</v>
      </c>
      <c r="B64669" t="s">
        <v>22479</v>
      </c>
    </row>
    <row r="64670" spans="1:2" x14ac:dyDescent="0.3">
      <c r="A64670" s="2">
        <v>1.357E-2</v>
      </c>
      <c r="B64670" t="s">
        <v>22478</v>
      </c>
    </row>
    <row r="64671" spans="1:2" x14ac:dyDescent="0.3">
      <c r="A64671" s="2">
        <v>13.28478</v>
      </c>
      <c r="B64671" t="s">
        <v>22477</v>
      </c>
    </row>
    <row r="64672" spans="1:2" x14ac:dyDescent="0.3">
      <c r="A64672" s="2">
        <v>0.57004999999999995</v>
      </c>
      <c r="B64672" t="s">
        <v>22476</v>
      </c>
    </row>
    <row r="64673" spans="1:2" x14ac:dyDescent="0.3">
      <c r="A64673" s="2">
        <v>1.857E-2</v>
      </c>
      <c r="B64673" t="s">
        <v>22475</v>
      </c>
    </row>
    <row r="64674" spans="1:2" x14ac:dyDescent="0.3">
      <c r="A64674" s="2">
        <v>5.3958106651455697E-3</v>
      </c>
      <c r="B64674" t="s">
        <v>22474</v>
      </c>
    </row>
    <row r="64675" spans="1:2" x14ac:dyDescent="0.3">
      <c r="A64675" s="2">
        <v>7.0538928173415902E-3</v>
      </c>
      <c r="B64675" t="s">
        <v>22473</v>
      </c>
    </row>
    <row r="64676" spans="1:2" x14ac:dyDescent="0.3">
      <c r="A64676" s="2">
        <v>5.5532792973534703E-3</v>
      </c>
      <c r="B64676" t="s">
        <v>22472</v>
      </c>
    </row>
    <row r="64677" spans="1:2" x14ac:dyDescent="0.3">
      <c r="A64677" s="2">
        <v>0.75302301886642597</v>
      </c>
      <c r="B64677" t="s">
        <v>22471</v>
      </c>
    </row>
    <row r="64678" spans="1:2" x14ac:dyDescent="0.3">
      <c r="A64678" s="2">
        <v>1.9533569014158701E-4</v>
      </c>
      <c r="B64678" t="s">
        <v>22470</v>
      </c>
    </row>
    <row r="64679" spans="1:2" x14ac:dyDescent="0.3">
      <c r="A64679" s="2">
        <v>565.60838629310103</v>
      </c>
      <c r="B64679" t="s">
        <v>22469</v>
      </c>
    </row>
    <row r="64680" spans="1:2" x14ac:dyDescent="0.3">
      <c r="A64680" s="2">
        <v>560.67548380942503</v>
      </c>
      <c r="B64680" t="s">
        <v>22468</v>
      </c>
    </row>
    <row r="64681" spans="1:2" x14ac:dyDescent="0.3">
      <c r="A64681" s="2">
        <v>334.49096706141597</v>
      </c>
      <c r="B64681" t="s">
        <v>22467</v>
      </c>
    </row>
    <row r="64682" spans="1:2" x14ac:dyDescent="0.3">
      <c r="A64682" s="2">
        <v>30.966170000000002</v>
      </c>
      <c r="B64682" t="s">
        <v>22466</v>
      </c>
    </row>
    <row r="64683" spans="1:2" x14ac:dyDescent="0.3">
      <c r="A64683" s="2">
        <v>8.69016732905106E-2</v>
      </c>
      <c r="B64683" t="s">
        <v>22465</v>
      </c>
    </row>
    <row r="64684" spans="1:2" x14ac:dyDescent="0.3">
      <c r="A64684" s="2">
        <v>19.323987651512901</v>
      </c>
      <c r="B64684" t="s">
        <v>22464</v>
      </c>
    </row>
    <row r="64685" spans="1:2" x14ac:dyDescent="0.3">
      <c r="A64685" s="2">
        <v>0.60353492844094703</v>
      </c>
      <c r="B64685" t="s">
        <v>22463</v>
      </c>
    </row>
    <row r="64686" spans="1:2" x14ac:dyDescent="0.3">
      <c r="A64686" s="2">
        <v>0.30762631543575097</v>
      </c>
      <c r="B64686" t="s">
        <v>22462</v>
      </c>
    </row>
    <row r="64687" spans="1:2" x14ac:dyDescent="0.3">
      <c r="A64687" s="2">
        <v>8.3700000000000007E-3</v>
      </c>
      <c r="B64687" t="s">
        <v>22461</v>
      </c>
    </row>
    <row r="64688" spans="1:2" x14ac:dyDescent="0.3">
      <c r="A64688" s="2">
        <v>0.71172000000000002</v>
      </c>
      <c r="B64688" t="s">
        <v>22460</v>
      </c>
    </row>
    <row r="64689" spans="1:2" x14ac:dyDescent="0.3">
      <c r="A64689" s="2">
        <v>4.3808600000000002</v>
      </c>
      <c r="B64689" t="s">
        <v>22459</v>
      </c>
    </row>
    <row r="64690" spans="1:2" x14ac:dyDescent="0.3">
      <c r="A64690" s="2">
        <v>10.31545</v>
      </c>
      <c r="B64690" t="s">
        <v>22458</v>
      </c>
    </row>
    <row r="64691" spans="1:2" x14ac:dyDescent="0.3">
      <c r="A64691" s="2">
        <v>14.8851030054383</v>
      </c>
      <c r="B64691" t="s">
        <v>22457</v>
      </c>
    </row>
    <row r="64692" spans="1:2" x14ac:dyDescent="0.3">
      <c r="A64692" s="2">
        <v>88.895420000000001</v>
      </c>
      <c r="B64692" t="s">
        <v>22456</v>
      </c>
    </row>
    <row r="64693" spans="1:2" x14ac:dyDescent="0.3">
      <c r="A64693" s="2">
        <v>2.9E-4</v>
      </c>
      <c r="B64693" t="s">
        <v>22455</v>
      </c>
    </row>
    <row r="64694" spans="1:2" x14ac:dyDescent="0.3">
      <c r="A64694" s="2">
        <v>0.36766141919678802</v>
      </c>
      <c r="B64694" t="s">
        <v>22454</v>
      </c>
    </row>
    <row r="64695" spans="1:2" x14ac:dyDescent="0.3">
      <c r="A64695" s="2">
        <v>1.3199700000000001</v>
      </c>
      <c r="B64695" t="s">
        <v>22453</v>
      </c>
    </row>
    <row r="64696" spans="1:2" x14ac:dyDescent="0.3">
      <c r="A64696" s="2">
        <v>1.28875625842635E-3</v>
      </c>
      <c r="B64696" t="s">
        <v>22452</v>
      </c>
    </row>
    <row r="64697" spans="1:2" x14ac:dyDescent="0.3">
      <c r="A64697" s="2">
        <v>3.3E-4</v>
      </c>
      <c r="B64697" t="s">
        <v>22451</v>
      </c>
    </row>
    <row r="64698" spans="1:2" x14ac:dyDescent="0.3">
      <c r="A64698" s="2">
        <v>6.7640000000000006E-2</v>
      </c>
      <c r="B64698" t="s">
        <v>22450</v>
      </c>
    </row>
    <row r="64699" spans="1:2" x14ac:dyDescent="0.3">
      <c r="A64699" s="2">
        <v>5.8180187129918501E-2</v>
      </c>
      <c r="B64699" t="s">
        <v>22449</v>
      </c>
    </row>
    <row r="64700" spans="1:2" x14ac:dyDescent="0.3">
      <c r="A64700" s="2">
        <v>1.7000000000000001E-4</v>
      </c>
      <c r="B64700" t="s">
        <v>22448</v>
      </c>
    </row>
    <row r="64701" spans="1:2" x14ac:dyDescent="0.3">
      <c r="A64701" s="2">
        <v>6.61165</v>
      </c>
      <c r="B64701" t="s">
        <v>22447</v>
      </c>
    </row>
    <row r="64702" spans="1:2" x14ac:dyDescent="0.3">
      <c r="A64702" s="2">
        <v>47.726880000000001</v>
      </c>
      <c r="B64702" t="s">
        <v>22446</v>
      </c>
    </row>
    <row r="64703" spans="1:2" x14ac:dyDescent="0.3">
      <c r="A64703" s="2">
        <v>50.732860000000002</v>
      </c>
      <c r="B64703" t="s">
        <v>22445</v>
      </c>
    </row>
    <row r="64704" spans="1:2" x14ac:dyDescent="0.3">
      <c r="A64704" s="2">
        <v>0.12881999999999999</v>
      </c>
      <c r="B64704" t="s">
        <v>22444</v>
      </c>
    </row>
    <row r="64705" spans="1:2" x14ac:dyDescent="0.3">
      <c r="A64705" s="2">
        <v>1.179E-2</v>
      </c>
      <c r="B64705" t="s">
        <v>22443</v>
      </c>
    </row>
    <row r="64706" spans="1:2" x14ac:dyDescent="0.3">
      <c r="A64706" s="2">
        <v>0.6</v>
      </c>
      <c r="B64706" t="s">
        <v>22442</v>
      </c>
    </row>
    <row r="64707" spans="1:2" x14ac:dyDescent="0.3">
      <c r="A64707" s="2">
        <v>10.4367633445928</v>
      </c>
      <c r="B64707" t="s">
        <v>22441</v>
      </c>
    </row>
    <row r="64708" spans="1:2" x14ac:dyDescent="0.3">
      <c r="A64708" s="2">
        <v>3.4594393088560701E-2</v>
      </c>
      <c r="B64708" t="s">
        <v>22440</v>
      </c>
    </row>
    <row r="64709" spans="1:2" x14ac:dyDescent="0.3">
      <c r="A64709" s="2">
        <v>48.010597398697598</v>
      </c>
      <c r="B64709" t="s">
        <v>22439</v>
      </c>
    </row>
    <row r="64710" spans="1:2" x14ac:dyDescent="0.3">
      <c r="A64710" s="2">
        <v>2.0154597484035901E-4</v>
      </c>
      <c r="B64710" t="s">
        <v>22438</v>
      </c>
    </row>
    <row r="64711" spans="1:2" x14ac:dyDescent="0.3">
      <c r="A64711" s="2">
        <v>5.94E-3</v>
      </c>
      <c r="B64711" t="s">
        <v>549</v>
      </c>
    </row>
    <row r="64712" spans="1:2" x14ac:dyDescent="0.3">
      <c r="A64712" s="2">
        <v>4.8490408729066299E-2</v>
      </c>
      <c r="B64712" t="s">
        <v>22437</v>
      </c>
    </row>
    <row r="64713" spans="1:2" x14ac:dyDescent="0.3">
      <c r="A64713" s="2">
        <v>1.9134131347506599E-2</v>
      </c>
      <c r="B64713" t="s">
        <v>22436</v>
      </c>
    </row>
    <row r="64714" spans="1:2" x14ac:dyDescent="0.3">
      <c r="A64714" s="2">
        <v>4.5489047842855103E-2</v>
      </c>
      <c r="B64714" t="s">
        <v>22435</v>
      </c>
    </row>
    <row r="64715" spans="1:2" x14ac:dyDescent="0.3">
      <c r="A64715" s="2">
        <v>2.5999999999999998E-4</v>
      </c>
      <c r="B64715" t="s">
        <v>22434</v>
      </c>
    </row>
    <row r="64716" spans="1:2" x14ac:dyDescent="0.3">
      <c r="A64716" s="2">
        <v>4.2636822520607902</v>
      </c>
      <c r="B64716" t="s">
        <v>22433</v>
      </c>
    </row>
    <row r="64717" spans="1:2" x14ac:dyDescent="0.3">
      <c r="A64717" s="2">
        <v>0.66920000000000002</v>
      </c>
      <c r="B64717" t="s">
        <v>22432</v>
      </c>
    </row>
    <row r="64718" spans="1:2" x14ac:dyDescent="0.3">
      <c r="A64718" s="2">
        <v>278.327965780873</v>
      </c>
      <c r="B64718" t="s">
        <v>22431</v>
      </c>
    </row>
    <row r="64719" spans="1:2" x14ac:dyDescent="0.3">
      <c r="A64719" s="2">
        <v>3.92420908417962</v>
      </c>
      <c r="B64719" t="s">
        <v>22430</v>
      </c>
    </row>
    <row r="64720" spans="1:2" x14ac:dyDescent="0.3">
      <c r="A64720" s="2">
        <v>6.3488153897755897</v>
      </c>
      <c r="B64720" t="s">
        <v>22429</v>
      </c>
    </row>
    <row r="64721" spans="1:2" x14ac:dyDescent="0.3">
      <c r="A64721" s="2">
        <v>0.70104999999999995</v>
      </c>
      <c r="B64721" t="s">
        <v>22428</v>
      </c>
    </row>
    <row r="64722" spans="1:2" x14ac:dyDescent="0.3">
      <c r="A64722" s="2">
        <v>3.78527573434183</v>
      </c>
      <c r="B64722" t="s">
        <v>22427</v>
      </c>
    </row>
    <row r="64723" spans="1:2" x14ac:dyDescent="0.3">
      <c r="A64723" s="2">
        <v>9.2231074052097198E-2</v>
      </c>
      <c r="B64723" t="s">
        <v>22426</v>
      </c>
    </row>
    <row r="64724" spans="1:2" x14ac:dyDescent="0.3">
      <c r="A64724" s="2">
        <v>0.64976934930292196</v>
      </c>
      <c r="B64724" t="s">
        <v>22425</v>
      </c>
    </row>
    <row r="64725" spans="1:2" x14ac:dyDescent="0.3">
      <c r="A64725" s="2">
        <v>6.5398803641328298</v>
      </c>
      <c r="B64725" t="s">
        <v>22424</v>
      </c>
    </row>
    <row r="64726" spans="1:2" x14ac:dyDescent="0.3">
      <c r="A64726" s="2">
        <v>19.320499999999999</v>
      </c>
      <c r="B64726" t="s">
        <v>22423</v>
      </c>
    </row>
    <row r="64727" spans="1:2" x14ac:dyDescent="0.3">
      <c r="A64727" s="2">
        <v>3.6228899999999999</v>
      </c>
      <c r="B64727" t="s">
        <v>22422</v>
      </c>
    </row>
    <row r="64728" spans="1:2" x14ac:dyDescent="0.3">
      <c r="A64728" s="2">
        <v>2.98339</v>
      </c>
      <c r="B64728" t="s">
        <v>22421</v>
      </c>
    </row>
    <row r="64729" spans="1:2" x14ac:dyDescent="0.3">
      <c r="A64729" s="2">
        <v>11.318129041449501</v>
      </c>
      <c r="B64729" t="s">
        <v>22420</v>
      </c>
    </row>
    <row r="64730" spans="1:2" x14ac:dyDescent="0.3">
      <c r="A64730" s="2">
        <v>3.4340299999999999</v>
      </c>
      <c r="B64730" t="s">
        <v>22419</v>
      </c>
    </row>
    <row r="64731" spans="1:2" x14ac:dyDescent="0.3">
      <c r="A64731" s="2">
        <v>112.421221117874</v>
      </c>
      <c r="B64731" t="s">
        <v>22418</v>
      </c>
    </row>
    <row r="64732" spans="1:2" x14ac:dyDescent="0.3">
      <c r="A64732" s="2">
        <v>2.7649814524782301</v>
      </c>
      <c r="B64732" t="s">
        <v>22417</v>
      </c>
    </row>
    <row r="64733" spans="1:2" x14ac:dyDescent="0.3">
      <c r="A64733" s="2">
        <v>21.699275263608602</v>
      </c>
      <c r="B64733" t="s">
        <v>22416</v>
      </c>
    </row>
    <row r="64734" spans="1:2" x14ac:dyDescent="0.3">
      <c r="A64734" s="2">
        <v>1069.63373</v>
      </c>
      <c r="B64734" t="s">
        <v>22415</v>
      </c>
    </row>
    <row r="64735" spans="1:2" x14ac:dyDescent="0.3">
      <c r="A64735" s="2">
        <v>0.43397000000000002</v>
      </c>
      <c r="B64735" t="s">
        <v>22414</v>
      </c>
    </row>
    <row r="64736" spans="1:2" x14ac:dyDescent="0.3">
      <c r="A64736" s="2">
        <v>0.31003151401101497</v>
      </c>
      <c r="B64736" t="s">
        <v>22413</v>
      </c>
    </row>
    <row r="64737" spans="1:2" x14ac:dyDescent="0.3">
      <c r="A64737" s="2">
        <v>6.9297985422844396E-3</v>
      </c>
      <c r="B64737" t="s">
        <v>22412</v>
      </c>
    </row>
    <row r="64738" spans="1:2" x14ac:dyDescent="0.3">
      <c r="A64738" s="2">
        <v>11.669143067064899</v>
      </c>
      <c r="B64738" t="s">
        <v>22411</v>
      </c>
    </row>
    <row r="64739" spans="1:2" x14ac:dyDescent="0.3">
      <c r="A64739" s="2">
        <v>8.8257755263433699E-2</v>
      </c>
      <c r="B64739" t="s">
        <v>22410</v>
      </c>
    </row>
    <row r="64740" spans="1:2" x14ac:dyDescent="0.3">
      <c r="A64740" s="2">
        <v>1.5962400000000001</v>
      </c>
      <c r="B64740" t="s">
        <v>22409</v>
      </c>
    </row>
    <row r="64741" spans="1:2" x14ac:dyDescent="0.3">
      <c r="A64741" s="2">
        <v>8.2568096293140201</v>
      </c>
      <c r="B64741" t="s">
        <v>22408</v>
      </c>
    </row>
    <row r="64742" spans="1:2" x14ac:dyDescent="0.3">
      <c r="A64742" s="2">
        <v>11.8475</v>
      </c>
      <c r="B64742" t="s">
        <v>22407</v>
      </c>
    </row>
    <row r="64743" spans="1:2" x14ac:dyDescent="0.3">
      <c r="A64743" s="2">
        <v>3.3303020212701102E-2</v>
      </c>
      <c r="B64743" t="s">
        <v>22406</v>
      </c>
    </row>
    <row r="64744" spans="1:2" x14ac:dyDescent="0.3">
      <c r="A64744" s="2">
        <v>1.47463035879367E-2</v>
      </c>
      <c r="B64744" t="s">
        <v>22405</v>
      </c>
    </row>
    <row r="64745" spans="1:2" x14ac:dyDescent="0.3">
      <c r="A64745" s="2">
        <v>1.5509999999999999E-2</v>
      </c>
      <c r="B64745" t="s">
        <v>22404</v>
      </c>
    </row>
    <row r="64746" spans="1:2" x14ac:dyDescent="0.3">
      <c r="A64746" s="2">
        <v>108.125916540627</v>
      </c>
      <c r="B64746" t="s">
        <v>22403</v>
      </c>
    </row>
    <row r="64747" spans="1:2" x14ac:dyDescent="0.3">
      <c r="A64747" s="2">
        <v>74.498459999999994</v>
      </c>
      <c r="B64747" t="s">
        <v>22402</v>
      </c>
    </row>
    <row r="64748" spans="1:2" x14ac:dyDescent="0.3">
      <c r="A64748" s="2">
        <v>15.721958687684699</v>
      </c>
      <c r="B64748" t="s">
        <v>22401</v>
      </c>
    </row>
    <row r="64749" spans="1:2" x14ac:dyDescent="0.3">
      <c r="A64749" s="2">
        <v>85.646069999999995</v>
      </c>
      <c r="B64749" t="s">
        <v>22400</v>
      </c>
    </row>
    <row r="64750" spans="1:2" x14ac:dyDescent="0.3">
      <c r="A64750" s="2">
        <v>9.7492836544772796</v>
      </c>
      <c r="B64750" t="s">
        <v>22399</v>
      </c>
    </row>
    <row r="64751" spans="1:2" x14ac:dyDescent="0.3">
      <c r="A64751" s="2">
        <v>1.98787</v>
      </c>
      <c r="B64751" t="s">
        <v>22398</v>
      </c>
    </row>
    <row r="64752" spans="1:2" x14ac:dyDescent="0.3">
      <c r="A64752" s="2">
        <v>15.8052435133055</v>
      </c>
      <c r="B64752" t="s">
        <v>22397</v>
      </c>
    </row>
    <row r="64753" spans="1:2" x14ac:dyDescent="0.3">
      <c r="A64753" s="2">
        <v>85.065702054176796</v>
      </c>
      <c r="B64753" t="s">
        <v>22396</v>
      </c>
    </row>
    <row r="64754" spans="1:2" x14ac:dyDescent="0.3">
      <c r="A64754" s="2">
        <v>146.19891999999999</v>
      </c>
      <c r="B64754" t="s">
        <v>22395</v>
      </c>
    </row>
    <row r="64755" spans="1:2" x14ac:dyDescent="0.3">
      <c r="A64755" s="2">
        <v>44.957459999999998</v>
      </c>
      <c r="B64755" t="s">
        <v>22394</v>
      </c>
    </row>
    <row r="64756" spans="1:2" x14ac:dyDescent="0.3">
      <c r="A64756" s="2">
        <v>0.45771856017888901</v>
      </c>
      <c r="B64756" t="s">
        <v>22393</v>
      </c>
    </row>
    <row r="64757" spans="1:2" x14ac:dyDescent="0.3">
      <c r="A64757" s="2">
        <v>5.8E-4</v>
      </c>
      <c r="B64757" t="s">
        <v>22392</v>
      </c>
    </row>
    <row r="64758" spans="1:2" x14ac:dyDescent="0.3">
      <c r="A64758" s="2">
        <v>0.11251</v>
      </c>
      <c r="B64758" t="s">
        <v>22391</v>
      </c>
    </row>
    <row r="64759" spans="1:2" x14ac:dyDescent="0.3">
      <c r="A64759" s="2">
        <v>0.34109</v>
      </c>
      <c r="B64759" t="s">
        <v>22390</v>
      </c>
    </row>
    <row r="64760" spans="1:2" x14ac:dyDescent="0.3">
      <c r="A64760" s="2">
        <v>5.0936267305999698E-2</v>
      </c>
      <c r="B64760" t="s">
        <v>22389</v>
      </c>
    </row>
    <row r="64761" spans="1:2" x14ac:dyDescent="0.3">
      <c r="A64761" s="2">
        <v>1.4590878608408899</v>
      </c>
      <c r="B64761" t="s">
        <v>22388</v>
      </c>
    </row>
    <row r="64762" spans="1:2" x14ac:dyDescent="0.3">
      <c r="A64762" s="2">
        <v>33.385689999999997</v>
      </c>
      <c r="B64762" t="s">
        <v>22387</v>
      </c>
    </row>
    <row r="64763" spans="1:2" x14ac:dyDescent="0.3">
      <c r="A64763" s="2">
        <v>20.94608899188</v>
      </c>
      <c r="B64763" t="s">
        <v>22386</v>
      </c>
    </row>
    <row r="64764" spans="1:2" x14ac:dyDescent="0.3">
      <c r="A64764" s="2">
        <v>0.65542732578060203</v>
      </c>
      <c r="B64764" t="s">
        <v>22385</v>
      </c>
    </row>
    <row r="64765" spans="1:2" x14ac:dyDescent="0.3">
      <c r="A64765" s="2">
        <v>6.1588691368937898</v>
      </c>
      <c r="B64765" t="s">
        <v>22384</v>
      </c>
    </row>
    <row r="64766" spans="1:2" x14ac:dyDescent="0.3">
      <c r="A64766" s="2">
        <v>2.6849999999999999E-2</v>
      </c>
      <c r="B64766" t="s">
        <v>22383</v>
      </c>
    </row>
    <row r="64767" spans="1:2" x14ac:dyDescent="0.3">
      <c r="A64767" s="2">
        <v>0.80318196042359002</v>
      </c>
      <c r="B64767" t="s">
        <v>22382</v>
      </c>
    </row>
    <row r="64768" spans="1:2" x14ac:dyDescent="0.3">
      <c r="A64768" s="2">
        <v>0.32800000000000001</v>
      </c>
      <c r="B64768" t="s">
        <v>22381</v>
      </c>
    </row>
    <row r="64769" spans="1:2" x14ac:dyDescent="0.3">
      <c r="A64769" s="2">
        <v>0.139402180811487</v>
      </c>
      <c r="B64769" t="s">
        <v>22380</v>
      </c>
    </row>
    <row r="64770" spans="1:2" x14ac:dyDescent="0.3">
      <c r="A64770" s="2">
        <v>28.852122992746398</v>
      </c>
      <c r="B64770" t="s">
        <v>22379</v>
      </c>
    </row>
    <row r="64771" spans="1:2" x14ac:dyDescent="0.3">
      <c r="A64771" s="2">
        <v>6.0366972587174299</v>
      </c>
      <c r="B64771" t="s">
        <v>22378</v>
      </c>
    </row>
    <row r="64772" spans="1:2" x14ac:dyDescent="0.3">
      <c r="A64772" s="2">
        <v>11.1811853831852</v>
      </c>
      <c r="B64772" t="s">
        <v>22377</v>
      </c>
    </row>
    <row r="64773" spans="1:2" x14ac:dyDescent="0.3">
      <c r="A64773" s="2">
        <v>3.8782199999999998</v>
      </c>
      <c r="B64773" t="s">
        <v>22376</v>
      </c>
    </row>
    <row r="64774" spans="1:2" x14ac:dyDescent="0.3">
      <c r="A64774" s="2">
        <v>8.1779528375863705E-3</v>
      </c>
      <c r="B64774" t="s">
        <v>22375</v>
      </c>
    </row>
    <row r="64775" spans="1:2" x14ac:dyDescent="0.3">
      <c r="A64775" s="2">
        <v>19.331240000000001</v>
      </c>
      <c r="B64775" t="s">
        <v>22374</v>
      </c>
    </row>
    <row r="64776" spans="1:2" x14ac:dyDescent="0.3">
      <c r="A64776" s="2">
        <v>6.2406737626688997</v>
      </c>
      <c r="B64776" t="s">
        <v>22373</v>
      </c>
    </row>
    <row r="64777" spans="1:2" x14ac:dyDescent="0.3">
      <c r="A64777" s="2">
        <v>4.3405399999999998</v>
      </c>
      <c r="B64777" t="s">
        <v>22372</v>
      </c>
    </row>
    <row r="64778" spans="1:2" x14ac:dyDescent="0.3">
      <c r="A64778" s="2">
        <v>34.038630273701799</v>
      </c>
      <c r="B64778" t="s">
        <v>22371</v>
      </c>
    </row>
    <row r="64779" spans="1:2" x14ac:dyDescent="0.3">
      <c r="A64779" s="2">
        <v>2.08578304203989</v>
      </c>
      <c r="B64779" t="s">
        <v>22370</v>
      </c>
    </row>
    <row r="64780" spans="1:2" x14ac:dyDescent="0.3">
      <c r="A64780" s="2">
        <v>0.72643148282783299</v>
      </c>
      <c r="B64780" t="s">
        <v>22369</v>
      </c>
    </row>
    <row r="64781" spans="1:2" x14ac:dyDescent="0.3">
      <c r="A64781" s="2">
        <v>3.8434200000000001</v>
      </c>
      <c r="B64781" t="s">
        <v>22368</v>
      </c>
    </row>
    <row r="64782" spans="1:2" x14ac:dyDescent="0.3">
      <c r="A64782" s="2">
        <v>4.2126799999999998</v>
      </c>
      <c r="B64782" t="s">
        <v>22367</v>
      </c>
    </row>
    <row r="64783" spans="1:2" x14ac:dyDescent="0.3">
      <c r="A64783" s="2">
        <v>62.670349857873099</v>
      </c>
      <c r="B64783" t="s">
        <v>22366</v>
      </c>
    </row>
    <row r="64784" spans="1:2" x14ac:dyDescent="0.3">
      <c r="A64784" s="2">
        <v>2.31580510970119E-4</v>
      </c>
      <c r="B64784" t="s">
        <v>22365</v>
      </c>
    </row>
    <row r="64785" spans="1:2" x14ac:dyDescent="0.3">
      <c r="A64785" s="2">
        <v>343.90822787135698</v>
      </c>
      <c r="B64785" t="s">
        <v>22364</v>
      </c>
    </row>
    <row r="64786" spans="1:2" x14ac:dyDescent="0.3">
      <c r="A64786" s="2">
        <v>4.9048499999999997</v>
      </c>
      <c r="B64786" t="s">
        <v>22363</v>
      </c>
    </row>
    <row r="64787" spans="1:2" x14ac:dyDescent="0.3">
      <c r="A64787" s="2">
        <v>6.2712678926053395E-2</v>
      </c>
      <c r="B64787" t="s">
        <v>22362</v>
      </c>
    </row>
    <row r="64788" spans="1:2" x14ac:dyDescent="0.3">
      <c r="A64788" s="2">
        <v>4.48881</v>
      </c>
      <c r="B64788" t="s">
        <v>22361</v>
      </c>
    </row>
    <row r="64789" spans="1:2" x14ac:dyDescent="0.3">
      <c r="A64789" s="2">
        <v>8.3893699999999995</v>
      </c>
      <c r="B64789" t="s">
        <v>22360</v>
      </c>
    </row>
    <row r="64790" spans="1:2" x14ac:dyDescent="0.3">
      <c r="A64790" s="2">
        <v>9.8899999999999995E-3</v>
      </c>
      <c r="B64790" t="s">
        <v>22359</v>
      </c>
    </row>
    <row r="64791" spans="1:2" x14ac:dyDescent="0.3">
      <c r="A64791" s="2">
        <v>95.824145331102301</v>
      </c>
      <c r="B64791" t="s">
        <v>22358</v>
      </c>
    </row>
    <row r="64792" spans="1:2" x14ac:dyDescent="0.3">
      <c r="A64792" s="2">
        <v>7.2032385529499698E-2</v>
      </c>
      <c r="B64792" t="s">
        <v>22357</v>
      </c>
    </row>
    <row r="64793" spans="1:2" x14ac:dyDescent="0.3">
      <c r="A64793" s="2">
        <v>3.6770723768667302</v>
      </c>
      <c r="B64793" t="s">
        <v>22356</v>
      </c>
    </row>
    <row r="64794" spans="1:2" x14ac:dyDescent="0.3">
      <c r="A64794" s="2">
        <v>16.4745423435918</v>
      </c>
      <c r="B64794" t="s">
        <v>22355</v>
      </c>
    </row>
    <row r="64795" spans="1:2" x14ac:dyDescent="0.3">
      <c r="A64795" s="2">
        <v>0.82109698382003005</v>
      </c>
      <c r="B64795" t="s">
        <v>22354</v>
      </c>
    </row>
    <row r="64796" spans="1:2" x14ac:dyDescent="0.3">
      <c r="A64796" s="2">
        <v>14.03669</v>
      </c>
      <c r="B64796" t="s">
        <v>22353</v>
      </c>
    </row>
    <row r="64797" spans="1:2" x14ac:dyDescent="0.3">
      <c r="A64797" s="2">
        <v>3.2535500000000002</v>
      </c>
      <c r="B64797" t="s">
        <v>22352</v>
      </c>
    </row>
    <row r="64798" spans="1:2" x14ac:dyDescent="0.3">
      <c r="A64798" s="2">
        <v>3.3964799999999999</v>
      </c>
      <c r="B64798" t="s">
        <v>22351</v>
      </c>
    </row>
    <row r="64799" spans="1:2" x14ac:dyDescent="0.3">
      <c r="A64799" s="2">
        <v>3.5339323547940702</v>
      </c>
      <c r="B64799" t="s">
        <v>22350</v>
      </c>
    </row>
    <row r="64800" spans="1:2" x14ac:dyDescent="0.3">
      <c r="A64800" s="2">
        <v>6.20214</v>
      </c>
      <c r="B64800" t="s">
        <v>22349</v>
      </c>
    </row>
    <row r="64801" spans="1:2" x14ac:dyDescent="0.3">
      <c r="A64801" s="2">
        <v>6.9449899999999998</v>
      </c>
      <c r="B64801" t="s">
        <v>22348</v>
      </c>
    </row>
    <row r="64802" spans="1:2" x14ac:dyDescent="0.3">
      <c r="A64802" s="2">
        <v>35.480622935376097</v>
      </c>
      <c r="B64802" t="s">
        <v>22347</v>
      </c>
    </row>
    <row r="64803" spans="1:2" x14ac:dyDescent="0.3">
      <c r="A64803" s="2">
        <v>0.756939128795451</v>
      </c>
      <c r="B64803" t="s">
        <v>22346</v>
      </c>
    </row>
    <row r="64804" spans="1:2" x14ac:dyDescent="0.3">
      <c r="A64804" s="2">
        <v>1.60146092570204</v>
      </c>
      <c r="B64804" t="s">
        <v>22345</v>
      </c>
    </row>
    <row r="64805" spans="1:2" x14ac:dyDescent="0.3">
      <c r="A64805" s="2">
        <v>0.57533000000000001</v>
      </c>
      <c r="B64805" t="s">
        <v>22344</v>
      </c>
    </row>
    <row r="64806" spans="1:2" x14ac:dyDescent="0.3">
      <c r="A64806" s="2">
        <v>0.33537960541238998</v>
      </c>
      <c r="B64806" t="s">
        <v>22343</v>
      </c>
    </row>
    <row r="64807" spans="1:2" x14ac:dyDescent="0.3">
      <c r="A64807" s="2">
        <v>2.7831700000000001</v>
      </c>
      <c r="B64807" t="s">
        <v>22342</v>
      </c>
    </row>
    <row r="64808" spans="1:2" x14ac:dyDescent="0.3">
      <c r="A64808" s="2">
        <v>1.5697399999999999</v>
      </c>
      <c r="B64808" t="s">
        <v>22341</v>
      </c>
    </row>
    <row r="64809" spans="1:2" x14ac:dyDescent="0.3">
      <c r="A64809" s="2">
        <v>0.26603246908454597</v>
      </c>
      <c r="B64809" t="s">
        <v>22340</v>
      </c>
    </row>
    <row r="64810" spans="1:2" x14ac:dyDescent="0.3">
      <c r="A64810" s="2">
        <v>37.218774919983503</v>
      </c>
      <c r="B64810" t="s">
        <v>22339</v>
      </c>
    </row>
    <row r="64811" spans="1:2" x14ac:dyDescent="0.3">
      <c r="A64811" s="2">
        <v>3.4043629432090801</v>
      </c>
      <c r="B64811" t="s">
        <v>22338</v>
      </c>
    </row>
    <row r="64812" spans="1:2" x14ac:dyDescent="0.3">
      <c r="A64812" s="2">
        <v>5.2997100000000001</v>
      </c>
      <c r="B64812" t="s">
        <v>22337</v>
      </c>
    </row>
    <row r="64813" spans="1:2" x14ac:dyDescent="0.3">
      <c r="A64813" s="2">
        <v>1.3078799630011999E-2</v>
      </c>
      <c r="B64813" t="s">
        <v>22336</v>
      </c>
    </row>
    <row r="64814" spans="1:2" x14ac:dyDescent="0.3">
      <c r="A64814" s="2">
        <v>21.068380000000001</v>
      </c>
      <c r="B64814" t="s">
        <v>22335</v>
      </c>
    </row>
    <row r="64815" spans="1:2" x14ac:dyDescent="0.3">
      <c r="A64815" s="2">
        <v>51.367910000000002</v>
      </c>
      <c r="B64815" t="s">
        <v>22334</v>
      </c>
    </row>
    <row r="64816" spans="1:2" x14ac:dyDescent="0.3">
      <c r="A64816" s="2">
        <v>5.0648499999999999</v>
      </c>
      <c r="B64816" t="s">
        <v>22333</v>
      </c>
    </row>
    <row r="64817" spans="1:2" x14ac:dyDescent="0.3">
      <c r="A64817" s="2">
        <v>11.922655827320099</v>
      </c>
      <c r="B64817" t="s">
        <v>22332</v>
      </c>
    </row>
    <row r="64818" spans="1:2" x14ac:dyDescent="0.3">
      <c r="A64818" s="2">
        <v>7.9887600000000001</v>
      </c>
      <c r="B64818" t="s">
        <v>22331</v>
      </c>
    </row>
    <row r="64819" spans="1:2" x14ac:dyDescent="0.3">
      <c r="A64819" s="2">
        <v>2.8686835383465701E-4</v>
      </c>
      <c r="B64819" t="s">
        <v>22330</v>
      </c>
    </row>
    <row r="64820" spans="1:2" x14ac:dyDescent="0.3">
      <c r="A64820" s="2">
        <v>2299.9098778010498</v>
      </c>
      <c r="B64820" t="s">
        <v>22329</v>
      </c>
    </row>
    <row r="64821" spans="1:2" x14ac:dyDescent="0.3">
      <c r="A64821" s="2">
        <v>340.97146225000603</v>
      </c>
      <c r="B64821" t="s">
        <v>22328</v>
      </c>
    </row>
    <row r="64822" spans="1:2" x14ac:dyDescent="0.3">
      <c r="A64822" s="2">
        <v>5.0630499999999996</v>
      </c>
      <c r="B64822" t="s">
        <v>22327</v>
      </c>
    </row>
    <row r="64823" spans="1:2" x14ac:dyDescent="0.3">
      <c r="A64823" s="2">
        <v>2.50847</v>
      </c>
      <c r="B64823" t="s">
        <v>22326</v>
      </c>
    </row>
    <row r="64824" spans="1:2" x14ac:dyDescent="0.3">
      <c r="A64824" s="2">
        <v>30.544949743372399</v>
      </c>
      <c r="B64824" t="s">
        <v>22325</v>
      </c>
    </row>
    <row r="64825" spans="1:2" x14ac:dyDescent="0.3">
      <c r="A64825" s="2">
        <v>2.9180100000000002</v>
      </c>
      <c r="B64825" t="s">
        <v>22324</v>
      </c>
    </row>
    <row r="64826" spans="1:2" x14ac:dyDescent="0.3">
      <c r="A64826" s="2">
        <v>16.811812484524001</v>
      </c>
      <c r="B64826" t="s">
        <v>22323</v>
      </c>
    </row>
    <row r="64827" spans="1:2" x14ac:dyDescent="0.3">
      <c r="A64827" s="2">
        <v>2.2333699999999999</v>
      </c>
      <c r="B64827" t="s">
        <v>22322</v>
      </c>
    </row>
    <row r="64828" spans="1:2" x14ac:dyDescent="0.3">
      <c r="A64828" s="2">
        <v>9.8254394286390898</v>
      </c>
      <c r="B64828" t="s">
        <v>22321</v>
      </c>
    </row>
    <row r="64829" spans="1:2" x14ac:dyDescent="0.3">
      <c r="A64829" s="2">
        <v>116.755082905515</v>
      </c>
      <c r="B64829" t="s">
        <v>22320</v>
      </c>
    </row>
    <row r="64830" spans="1:2" x14ac:dyDescent="0.3">
      <c r="A64830" s="2">
        <v>0.16317000000000001</v>
      </c>
      <c r="B64830" t="s">
        <v>22319</v>
      </c>
    </row>
    <row r="64831" spans="1:2" x14ac:dyDescent="0.3">
      <c r="A64831" s="2">
        <v>3.1199999999999999E-3</v>
      </c>
      <c r="B64831" t="s">
        <v>22318</v>
      </c>
    </row>
    <row r="64832" spans="1:2" x14ac:dyDescent="0.3">
      <c r="A64832" s="2">
        <v>3.1296400000000002</v>
      </c>
      <c r="B64832" t="s">
        <v>22317</v>
      </c>
    </row>
    <row r="64833" spans="1:2" x14ac:dyDescent="0.3">
      <c r="A64833" s="2">
        <v>4.18155259773732</v>
      </c>
      <c r="B64833" t="s">
        <v>22316</v>
      </c>
    </row>
    <row r="64834" spans="1:2" x14ac:dyDescent="0.3">
      <c r="A64834" s="2">
        <v>54.392099213448198</v>
      </c>
      <c r="B64834" t="s">
        <v>22315</v>
      </c>
    </row>
    <row r="64835" spans="1:2" x14ac:dyDescent="0.3">
      <c r="A64835" s="2">
        <v>7.2493489962163399E-2</v>
      </c>
      <c r="B64835" t="s">
        <v>22314</v>
      </c>
    </row>
    <row r="64836" spans="1:2" x14ac:dyDescent="0.3">
      <c r="A64836" s="2">
        <v>9.19085818970213</v>
      </c>
      <c r="B64836" t="s">
        <v>22313</v>
      </c>
    </row>
    <row r="64837" spans="1:2" x14ac:dyDescent="0.3">
      <c r="A64837" s="2">
        <v>3.4439999999999998E-2</v>
      </c>
      <c r="B64837" t="s">
        <v>22312</v>
      </c>
    </row>
    <row r="64838" spans="1:2" x14ac:dyDescent="0.3">
      <c r="A64838" s="2">
        <v>1.08158402161344E-2</v>
      </c>
      <c r="B64838" t="s">
        <v>22311</v>
      </c>
    </row>
    <row r="64839" spans="1:2" x14ac:dyDescent="0.3">
      <c r="A64839" s="2">
        <v>1.0275220716035999E-2</v>
      </c>
      <c r="B64839" t="s">
        <v>22310</v>
      </c>
    </row>
    <row r="64840" spans="1:2" x14ac:dyDescent="0.3">
      <c r="A64840" s="2">
        <v>31.372910000000001</v>
      </c>
      <c r="B64840" t="s">
        <v>22309</v>
      </c>
    </row>
    <row r="64841" spans="1:2" x14ac:dyDescent="0.3">
      <c r="A64841" s="2">
        <v>4.5927378055903396E-3</v>
      </c>
      <c r="B64841" t="s">
        <v>22308</v>
      </c>
    </row>
    <row r="64842" spans="1:2" x14ac:dyDescent="0.3">
      <c r="A64842" s="2">
        <v>1.65787</v>
      </c>
      <c r="B64842" t="s">
        <v>22307</v>
      </c>
    </row>
    <row r="64843" spans="1:2" x14ac:dyDescent="0.3">
      <c r="A64843" s="2">
        <v>4.6376799999999996</v>
      </c>
      <c r="B64843" t="s">
        <v>22306</v>
      </c>
    </row>
    <row r="64844" spans="1:2" x14ac:dyDescent="0.3">
      <c r="A64844" s="2">
        <v>0.525524088199397</v>
      </c>
      <c r="B64844" t="s">
        <v>22305</v>
      </c>
    </row>
    <row r="64845" spans="1:2" x14ac:dyDescent="0.3">
      <c r="A64845" s="2">
        <v>3.9153899999999999</v>
      </c>
      <c r="B64845" t="s">
        <v>22304</v>
      </c>
    </row>
    <row r="64846" spans="1:2" x14ac:dyDescent="0.3">
      <c r="A64846" s="2">
        <v>2.4111400000000001</v>
      </c>
      <c r="B64846" t="s">
        <v>22303</v>
      </c>
    </row>
    <row r="64847" spans="1:2" x14ac:dyDescent="0.3">
      <c r="A64847" s="2">
        <v>5.3470800000000001</v>
      </c>
      <c r="B64847" t="s">
        <v>22302</v>
      </c>
    </row>
    <row r="64848" spans="1:2" x14ac:dyDescent="0.3">
      <c r="A64848" s="2">
        <v>1.5961799999999999</v>
      </c>
      <c r="B64848" t="s">
        <v>22301</v>
      </c>
    </row>
    <row r="64849" spans="1:2" x14ac:dyDescent="0.3">
      <c r="A64849" s="2">
        <v>3.6435</v>
      </c>
      <c r="B64849" t="s">
        <v>22300</v>
      </c>
    </row>
    <row r="64850" spans="1:2" x14ac:dyDescent="0.3">
      <c r="A64850" s="2">
        <v>3.6444889948978001E-2</v>
      </c>
      <c r="B64850" t="s">
        <v>22299</v>
      </c>
    </row>
    <row r="64851" spans="1:2" x14ac:dyDescent="0.3">
      <c r="A64851" s="2">
        <v>2.1986599999999998</v>
      </c>
      <c r="B64851" t="s">
        <v>22298</v>
      </c>
    </row>
    <row r="64852" spans="1:2" x14ac:dyDescent="0.3">
      <c r="A64852" s="2">
        <v>2.0513621451262698</v>
      </c>
      <c r="B64852" t="s">
        <v>22297</v>
      </c>
    </row>
    <row r="64853" spans="1:2" x14ac:dyDescent="0.3">
      <c r="A64853" s="2">
        <v>7.1509450081380099E-2</v>
      </c>
      <c r="B64853" t="s">
        <v>22296</v>
      </c>
    </row>
    <row r="64854" spans="1:2" x14ac:dyDescent="0.3">
      <c r="A64854" s="2">
        <v>22.6235</v>
      </c>
      <c r="B64854" t="s">
        <v>22295</v>
      </c>
    </row>
    <row r="64855" spans="1:2" x14ac:dyDescent="0.3">
      <c r="A64855" s="2">
        <v>3.5000000000000003E-2</v>
      </c>
      <c r="B64855" t="s">
        <v>22294</v>
      </c>
    </row>
    <row r="64856" spans="1:2" x14ac:dyDescent="0.3">
      <c r="A64856" s="2">
        <v>6.3329999999999997E-2</v>
      </c>
      <c r="B64856" t="s">
        <v>22293</v>
      </c>
    </row>
    <row r="64857" spans="1:2" x14ac:dyDescent="0.3">
      <c r="A64857" s="2">
        <v>2.487E-2</v>
      </c>
      <c r="B64857" t="s">
        <v>22292</v>
      </c>
    </row>
    <row r="64858" spans="1:2" x14ac:dyDescent="0.3">
      <c r="A64858" s="2">
        <v>13.4720161589516</v>
      </c>
      <c r="B64858" t="s">
        <v>22291</v>
      </c>
    </row>
    <row r="64859" spans="1:2" x14ac:dyDescent="0.3">
      <c r="A64859" s="2">
        <v>0.71363756924336896</v>
      </c>
      <c r="B64859" t="s">
        <v>22290</v>
      </c>
    </row>
    <row r="64860" spans="1:2" x14ac:dyDescent="0.3">
      <c r="A64860" s="2">
        <v>0.31992560631524702</v>
      </c>
      <c r="B64860" t="s">
        <v>22289</v>
      </c>
    </row>
    <row r="64861" spans="1:2" x14ac:dyDescent="0.3">
      <c r="A64861" s="2">
        <v>4.9899999999999996E-3</v>
      </c>
      <c r="B64861" t="s">
        <v>22288</v>
      </c>
    </row>
    <row r="64862" spans="1:2" x14ac:dyDescent="0.3">
      <c r="A64862" s="2">
        <v>3.00987509131655</v>
      </c>
      <c r="B64862" t="s">
        <v>22287</v>
      </c>
    </row>
    <row r="64863" spans="1:2" x14ac:dyDescent="0.3">
      <c r="A64863" s="2">
        <v>2.9E-4</v>
      </c>
      <c r="B64863" t="s">
        <v>22286</v>
      </c>
    </row>
    <row r="64864" spans="1:2" x14ac:dyDescent="0.3">
      <c r="A64864" s="2">
        <v>16.019950000000001</v>
      </c>
      <c r="B64864" t="s">
        <v>22285</v>
      </c>
    </row>
    <row r="64865" spans="1:2" x14ac:dyDescent="0.3">
      <c r="A64865" s="2">
        <v>1.06105599481037E-2</v>
      </c>
      <c r="B64865" t="s">
        <v>22284</v>
      </c>
    </row>
    <row r="64866" spans="1:2" x14ac:dyDescent="0.3">
      <c r="A64866" s="2">
        <v>23.5141001642946</v>
      </c>
      <c r="B64866" t="s">
        <v>22283</v>
      </c>
    </row>
    <row r="64867" spans="1:2" x14ac:dyDescent="0.3">
      <c r="A64867" s="2">
        <v>0.44214696536549303</v>
      </c>
      <c r="B64867" t="s">
        <v>22282</v>
      </c>
    </row>
    <row r="64868" spans="1:2" x14ac:dyDescent="0.3">
      <c r="A64868" s="2">
        <v>49.6524912381158</v>
      </c>
      <c r="B64868" t="s">
        <v>22281</v>
      </c>
    </row>
    <row r="64869" spans="1:2" x14ac:dyDescent="0.3">
      <c r="A64869" s="2">
        <v>0.60286536978281802</v>
      </c>
      <c r="B64869" t="s">
        <v>22280</v>
      </c>
    </row>
    <row r="64870" spans="1:2" x14ac:dyDescent="0.3">
      <c r="A64870" s="2">
        <v>2.87379669240454E-4</v>
      </c>
      <c r="B64870" t="s">
        <v>22279</v>
      </c>
    </row>
    <row r="64871" spans="1:2" x14ac:dyDescent="0.3">
      <c r="A64871" s="2">
        <v>8.8330000000000006E-2</v>
      </c>
      <c r="B64871" t="s">
        <v>22278</v>
      </c>
    </row>
    <row r="64872" spans="1:2" x14ac:dyDescent="0.3">
      <c r="A64872" s="2">
        <v>5.53346430164195</v>
      </c>
      <c r="B64872" t="s">
        <v>22277</v>
      </c>
    </row>
    <row r="64873" spans="1:2" x14ac:dyDescent="0.3">
      <c r="A64873" s="2">
        <v>1.91259</v>
      </c>
      <c r="B64873" t="s">
        <v>22276</v>
      </c>
    </row>
    <row r="64874" spans="1:2" x14ac:dyDescent="0.3">
      <c r="A64874" s="2">
        <v>1.7564466727933601</v>
      </c>
      <c r="B64874" t="s">
        <v>22275</v>
      </c>
    </row>
    <row r="64875" spans="1:2" x14ac:dyDescent="0.3">
      <c r="A64875" s="2">
        <v>9.2360936225448604</v>
      </c>
      <c r="B64875" t="s">
        <v>22274</v>
      </c>
    </row>
    <row r="64876" spans="1:2" x14ac:dyDescent="0.3">
      <c r="A64876" s="2">
        <v>24.725638127583601</v>
      </c>
      <c r="B64876" t="s">
        <v>22273</v>
      </c>
    </row>
    <row r="64877" spans="1:2" x14ac:dyDescent="0.3">
      <c r="A64877" s="2">
        <v>6.37155</v>
      </c>
      <c r="B64877" t="s">
        <v>22272</v>
      </c>
    </row>
    <row r="64878" spans="1:2" x14ac:dyDescent="0.3">
      <c r="A64878" s="2">
        <v>2.4374400000000001</v>
      </c>
      <c r="B64878" t="s">
        <v>22271</v>
      </c>
    </row>
    <row r="64879" spans="1:2" x14ac:dyDescent="0.3">
      <c r="A64879" s="2">
        <v>61.617363278753103</v>
      </c>
      <c r="B64879" t="s">
        <v>22270</v>
      </c>
    </row>
    <row r="64880" spans="1:2" x14ac:dyDescent="0.3">
      <c r="A64880" s="2">
        <v>0.39642089707735201</v>
      </c>
      <c r="B64880" t="s">
        <v>22269</v>
      </c>
    </row>
    <row r="64881" spans="1:2" x14ac:dyDescent="0.3">
      <c r="A64881" s="2">
        <v>31.451920000000001</v>
      </c>
      <c r="B64881" t="s">
        <v>22268</v>
      </c>
    </row>
    <row r="64882" spans="1:2" x14ac:dyDescent="0.3">
      <c r="A64882" s="2">
        <v>75.840710000000001</v>
      </c>
      <c r="B64882" t="s">
        <v>22267</v>
      </c>
    </row>
    <row r="64883" spans="1:2" x14ac:dyDescent="0.3">
      <c r="A64883" s="2">
        <v>7.62E-3</v>
      </c>
      <c r="B64883" t="s">
        <v>22266</v>
      </c>
    </row>
    <row r="64884" spans="1:2" x14ac:dyDescent="0.3">
      <c r="A64884" s="2">
        <v>8.2675400000000003</v>
      </c>
      <c r="B64884" t="s">
        <v>22265</v>
      </c>
    </row>
    <row r="64885" spans="1:2" x14ac:dyDescent="0.3">
      <c r="A64885" s="2">
        <v>3.4839420597619299</v>
      </c>
      <c r="B64885" t="s">
        <v>22264</v>
      </c>
    </row>
    <row r="64886" spans="1:2" x14ac:dyDescent="0.3">
      <c r="A64886" s="2">
        <v>1.6598599999999999</v>
      </c>
      <c r="B64886" t="s">
        <v>2290</v>
      </c>
    </row>
    <row r="64887" spans="1:2" x14ac:dyDescent="0.3">
      <c r="A64887" s="2">
        <v>5.1879999999999997</v>
      </c>
      <c r="B64887" t="s">
        <v>22263</v>
      </c>
    </row>
    <row r="64888" spans="1:2" x14ac:dyDescent="0.3">
      <c r="A64888" s="2">
        <v>0.107680767351784</v>
      </c>
      <c r="B64888" t="s">
        <v>22262</v>
      </c>
    </row>
    <row r="64889" spans="1:2" x14ac:dyDescent="0.3">
      <c r="A64889" s="2">
        <v>10.3538596401578</v>
      </c>
      <c r="B64889" t="s">
        <v>22261</v>
      </c>
    </row>
    <row r="64890" spans="1:2" x14ac:dyDescent="0.3">
      <c r="A64890" s="2">
        <v>0.18722429873949201</v>
      </c>
      <c r="B64890" t="s">
        <v>22260</v>
      </c>
    </row>
    <row r="64891" spans="1:2" x14ac:dyDescent="0.3">
      <c r="A64891" s="2">
        <v>18.231865751856599</v>
      </c>
      <c r="B64891" t="s">
        <v>22259</v>
      </c>
    </row>
    <row r="64892" spans="1:2" x14ac:dyDescent="0.3">
      <c r="A64892" s="2">
        <v>0.18</v>
      </c>
      <c r="B64892" t="s">
        <v>22258</v>
      </c>
    </row>
    <row r="64893" spans="1:2" x14ac:dyDescent="0.3">
      <c r="A64893" s="2">
        <v>15.61544</v>
      </c>
      <c r="B64893" t="s">
        <v>22257</v>
      </c>
    </row>
    <row r="64894" spans="1:2" x14ac:dyDescent="0.3">
      <c r="A64894" s="2">
        <v>3.4306003638202901E-3</v>
      </c>
      <c r="B64894" t="s">
        <v>22256</v>
      </c>
    </row>
    <row r="64895" spans="1:2" x14ac:dyDescent="0.3">
      <c r="A64895" s="2">
        <v>30.4661911798662</v>
      </c>
      <c r="B64895" t="s">
        <v>22255</v>
      </c>
    </row>
    <row r="64896" spans="1:2" x14ac:dyDescent="0.3">
      <c r="A64896" s="2">
        <v>2.3021257182451798E-3</v>
      </c>
      <c r="B64896" t="s">
        <v>22254</v>
      </c>
    </row>
    <row r="64897" spans="1:2" x14ac:dyDescent="0.3">
      <c r="A64897" s="2">
        <v>4.6559999999999997E-2</v>
      </c>
      <c r="B64897" t="s">
        <v>22253</v>
      </c>
    </row>
    <row r="64898" spans="1:2" x14ac:dyDescent="0.3">
      <c r="A64898" s="2">
        <v>0.14554</v>
      </c>
      <c r="B64898" t="s">
        <v>22252</v>
      </c>
    </row>
    <row r="64899" spans="1:2" x14ac:dyDescent="0.3">
      <c r="A64899" s="2">
        <v>36.480670000000003</v>
      </c>
      <c r="B64899" t="s">
        <v>22251</v>
      </c>
    </row>
    <row r="64900" spans="1:2" x14ac:dyDescent="0.3">
      <c r="A64900" s="2">
        <v>0.84206382399569801</v>
      </c>
      <c r="B64900" t="s">
        <v>22250</v>
      </c>
    </row>
    <row r="64901" spans="1:2" x14ac:dyDescent="0.3">
      <c r="A64901" s="2">
        <v>1.93611</v>
      </c>
      <c r="B64901" t="s">
        <v>22249</v>
      </c>
    </row>
    <row r="64902" spans="1:2" x14ac:dyDescent="0.3">
      <c r="A64902" s="2">
        <v>54.675220000000003</v>
      </c>
      <c r="B64902" t="s">
        <v>22248</v>
      </c>
    </row>
    <row r="64903" spans="1:2" x14ac:dyDescent="0.3">
      <c r="A64903" s="2">
        <v>153.50785999999999</v>
      </c>
      <c r="B64903" t="s">
        <v>22247</v>
      </c>
    </row>
    <row r="64904" spans="1:2" x14ac:dyDescent="0.3">
      <c r="A64904" s="2">
        <v>1.81793</v>
      </c>
      <c r="B64904" t="s">
        <v>22246</v>
      </c>
    </row>
    <row r="64905" spans="1:2" x14ac:dyDescent="0.3">
      <c r="A64905" s="2">
        <v>0.116449346264365</v>
      </c>
      <c r="B64905" t="s">
        <v>22245</v>
      </c>
    </row>
    <row r="64906" spans="1:2" x14ac:dyDescent="0.3">
      <c r="A64906" s="2">
        <v>1.2013081501410099</v>
      </c>
      <c r="B64906" t="s">
        <v>22244</v>
      </c>
    </row>
    <row r="64907" spans="1:2" x14ac:dyDescent="0.3">
      <c r="A64907" s="2">
        <v>29.201528516370601</v>
      </c>
      <c r="B64907" t="s">
        <v>22243</v>
      </c>
    </row>
    <row r="64908" spans="1:2" x14ac:dyDescent="0.3">
      <c r="A64908" s="2">
        <v>4.3150338509628297</v>
      </c>
      <c r="B64908" t="s">
        <v>22242</v>
      </c>
    </row>
    <row r="64909" spans="1:2" x14ac:dyDescent="0.3">
      <c r="A64909" s="2">
        <v>2.3427477012225001E-2</v>
      </c>
      <c r="B64909" t="s">
        <v>22241</v>
      </c>
    </row>
    <row r="64910" spans="1:2" x14ac:dyDescent="0.3">
      <c r="A64910" s="2">
        <v>5.3832599999999999</v>
      </c>
      <c r="B64910" t="s">
        <v>22240</v>
      </c>
    </row>
    <row r="64911" spans="1:2" x14ac:dyDescent="0.3">
      <c r="A64911" s="2">
        <v>32.250237240039702</v>
      </c>
      <c r="B64911" t="s">
        <v>22239</v>
      </c>
    </row>
    <row r="64912" spans="1:2" x14ac:dyDescent="0.3">
      <c r="A64912" s="2">
        <v>14.349194280630799</v>
      </c>
      <c r="B64912" t="s">
        <v>22238</v>
      </c>
    </row>
    <row r="64913" spans="1:2" x14ac:dyDescent="0.3">
      <c r="A64913" s="2">
        <v>33.893908009340997</v>
      </c>
      <c r="B64913" t="s">
        <v>22237</v>
      </c>
    </row>
    <row r="64914" spans="1:2" x14ac:dyDescent="0.3">
      <c r="A64914" s="2">
        <v>27.395204884018401</v>
      </c>
      <c r="B64914" t="s">
        <v>22236</v>
      </c>
    </row>
    <row r="64915" spans="1:2" x14ac:dyDescent="0.3">
      <c r="A64915" s="2">
        <v>30.2062753894972</v>
      </c>
      <c r="B64915" t="s">
        <v>22235</v>
      </c>
    </row>
    <row r="64916" spans="1:2" x14ac:dyDescent="0.3">
      <c r="A64916" s="2">
        <v>1.7906504321455301</v>
      </c>
      <c r="B64916" t="s">
        <v>22234</v>
      </c>
    </row>
    <row r="64917" spans="1:2" x14ac:dyDescent="0.3">
      <c r="A64917" s="2">
        <v>144.38795843340199</v>
      </c>
      <c r="B64917" t="s">
        <v>22233</v>
      </c>
    </row>
    <row r="64918" spans="1:2" x14ac:dyDescent="0.3">
      <c r="A64918" s="2">
        <v>23.190480000000001</v>
      </c>
      <c r="B64918" t="s">
        <v>22232</v>
      </c>
    </row>
    <row r="64919" spans="1:2" x14ac:dyDescent="0.3">
      <c r="A64919" s="2">
        <v>3.1164633409562001</v>
      </c>
      <c r="B64919" t="s">
        <v>22231</v>
      </c>
    </row>
    <row r="64920" spans="1:2" x14ac:dyDescent="0.3">
      <c r="A64920" s="2">
        <v>614.14660000000003</v>
      </c>
      <c r="B64920" t="s">
        <v>22230</v>
      </c>
    </row>
    <row r="64921" spans="1:2" x14ac:dyDescent="0.3">
      <c r="A64921" s="2">
        <v>18.337199999999999</v>
      </c>
      <c r="B64921" t="s">
        <v>22229</v>
      </c>
    </row>
    <row r="64922" spans="1:2" x14ac:dyDescent="0.3">
      <c r="A64922" s="2">
        <v>1.3497929276515099</v>
      </c>
      <c r="B64922" t="s">
        <v>22228</v>
      </c>
    </row>
    <row r="64923" spans="1:2" x14ac:dyDescent="0.3">
      <c r="A64923" s="2">
        <v>12.5803354741393</v>
      </c>
      <c r="B64923" t="s">
        <v>22227</v>
      </c>
    </row>
    <row r="64924" spans="1:2" x14ac:dyDescent="0.3">
      <c r="A64924" s="2">
        <v>0.24120388864620301</v>
      </c>
      <c r="B64924" t="s">
        <v>22226</v>
      </c>
    </row>
    <row r="64925" spans="1:2" x14ac:dyDescent="0.3">
      <c r="A64925" s="2">
        <v>0.275510511766832</v>
      </c>
      <c r="B64925" t="s">
        <v>22225</v>
      </c>
    </row>
    <row r="64926" spans="1:2" x14ac:dyDescent="0.3">
      <c r="A64926" s="2">
        <v>2.1111915191497502E-3</v>
      </c>
      <c r="B64926" t="s">
        <v>22224</v>
      </c>
    </row>
    <row r="64927" spans="1:2" x14ac:dyDescent="0.3">
      <c r="A64927" s="2">
        <v>2.5335799214342598E-2</v>
      </c>
      <c r="B64927" t="s">
        <v>22223</v>
      </c>
    </row>
    <row r="64928" spans="1:2" x14ac:dyDescent="0.3">
      <c r="A64928" s="2">
        <v>9.1900000000000003E-3</v>
      </c>
      <c r="B64928" t="s">
        <v>22222</v>
      </c>
    </row>
    <row r="64929" spans="1:2" x14ac:dyDescent="0.3">
      <c r="A64929" s="2">
        <v>4.0858576403939799E-2</v>
      </c>
      <c r="B64929" t="s">
        <v>22221</v>
      </c>
    </row>
    <row r="64930" spans="1:2" x14ac:dyDescent="0.3">
      <c r="A64930" s="2">
        <v>1.4684292967303799E-2</v>
      </c>
      <c r="B64930" t="s">
        <v>22220</v>
      </c>
    </row>
    <row r="64931" spans="1:2" x14ac:dyDescent="0.3">
      <c r="A64931" s="2">
        <v>1.9290000000000002E-2</v>
      </c>
      <c r="B64931" t="s">
        <v>22219</v>
      </c>
    </row>
    <row r="64932" spans="1:2" x14ac:dyDescent="0.3">
      <c r="A64932" s="2">
        <v>3.5901059297924801E-3</v>
      </c>
      <c r="B64932" t="s">
        <v>22218</v>
      </c>
    </row>
    <row r="64933" spans="1:2" x14ac:dyDescent="0.3">
      <c r="A64933" s="2">
        <v>13.193680000000001</v>
      </c>
      <c r="B64933" t="s">
        <v>22217</v>
      </c>
    </row>
    <row r="64934" spans="1:2" x14ac:dyDescent="0.3">
      <c r="A64934" s="2">
        <v>3.97839413286344</v>
      </c>
      <c r="B64934" t="s">
        <v>22216</v>
      </c>
    </row>
    <row r="64935" spans="1:2" x14ac:dyDescent="0.3">
      <c r="A64935" s="2">
        <v>9.8258670683287601</v>
      </c>
      <c r="B64935" t="s">
        <v>22215</v>
      </c>
    </row>
    <row r="64936" spans="1:2" x14ac:dyDescent="0.3">
      <c r="A64936" s="2">
        <v>0.14627000000000001</v>
      </c>
      <c r="B64936" t="s">
        <v>22214</v>
      </c>
    </row>
    <row r="64937" spans="1:2" x14ac:dyDescent="0.3">
      <c r="A64937" s="2">
        <v>0.86069248938476195</v>
      </c>
      <c r="B64937" t="s">
        <v>22213</v>
      </c>
    </row>
    <row r="64938" spans="1:2" x14ac:dyDescent="0.3">
      <c r="A64938" s="2">
        <v>3.3611499999999999</v>
      </c>
      <c r="B64938" t="s">
        <v>22212</v>
      </c>
    </row>
    <row r="64939" spans="1:2" x14ac:dyDescent="0.3">
      <c r="A64939" s="2">
        <v>96.922139999999999</v>
      </c>
      <c r="B64939" t="s">
        <v>22211</v>
      </c>
    </row>
    <row r="64940" spans="1:2" x14ac:dyDescent="0.3">
      <c r="A64940" s="2">
        <v>1.9586277263455298E-3</v>
      </c>
      <c r="B64940" t="s">
        <v>22210</v>
      </c>
    </row>
    <row r="64941" spans="1:2" x14ac:dyDescent="0.3">
      <c r="A64941" s="2">
        <v>1.0020004376774E-2</v>
      </c>
      <c r="B64941" t="s">
        <v>22209</v>
      </c>
    </row>
    <row r="64942" spans="1:2" x14ac:dyDescent="0.3">
      <c r="A64942" s="2">
        <v>2.6790000000000001E-2</v>
      </c>
      <c r="B64942" t="s">
        <v>22208</v>
      </c>
    </row>
    <row r="64943" spans="1:2" x14ac:dyDescent="0.3">
      <c r="A64943" s="2">
        <v>14.099880000000001</v>
      </c>
      <c r="B64943" t="s">
        <v>22207</v>
      </c>
    </row>
    <row r="64944" spans="1:2" x14ac:dyDescent="0.3">
      <c r="A64944" s="2">
        <v>1.1903082617788099E-3</v>
      </c>
      <c r="B64944" t="s">
        <v>22206</v>
      </c>
    </row>
    <row r="64945" spans="1:2" x14ac:dyDescent="0.3">
      <c r="A64945" s="2">
        <v>9.0983000000000001</v>
      </c>
      <c r="B64945" t="s">
        <v>22205</v>
      </c>
    </row>
    <row r="64946" spans="1:2" x14ac:dyDescent="0.3">
      <c r="A64946" s="2">
        <v>58.192929999999997</v>
      </c>
      <c r="B64946" t="s">
        <v>22204</v>
      </c>
    </row>
    <row r="64947" spans="1:2" x14ac:dyDescent="0.3">
      <c r="A64947" s="2">
        <v>83.124323201594194</v>
      </c>
      <c r="B64947" t="s">
        <v>22203</v>
      </c>
    </row>
    <row r="64948" spans="1:2" x14ac:dyDescent="0.3">
      <c r="A64948" s="2">
        <v>6.2437764374729601E-3</v>
      </c>
      <c r="B64948" t="s">
        <v>22202</v>
      </c>
    </row>
    <row r="64949" spans="1:2" x14ac:dyDescent="0.3">
      <c r="A64949" s="2">
        <v>0.28104000000000001</v>
      </c>
      <c r="B64949" t="s">
        <v>22201</v>
      </c>
    </row>
    <row r="64950" spans="1:2" x14ac:dyDescent="0.3">
      <c r="A64950" s="2">
        <v>6.0886939489259101E-3</v>
      </c>
      <c r="B64950" t="s">
        <v>22200</v>
      </c>
    </row>
    <row r="64951" spans="1:2" x14ac:dyDescent="0.3">
      <c r="A64951" s="2">
        <v>0.81586410149701005</v>
      </c>
      <c r="B64951" t="s">
        <v>22199</v>
      </c>
    </row>
    <row r="64952" spans="1:2" x14ac:dyDescent="0.3">
      <c r="A64952" s="2">
        <v>38.480449999999998</v>
      </c>
      <c r="B64952" t="s">
        <v>22198</v>
      </c>
    </row>
    <row r="64953" spans="1:2" x14ac:dyDescent="0.3">
      <c r="A64953" s="2">
        <v>0.54661000000000004</v>
      </c>
      <c r="B64953" t="s">
        <v>22197</v>
      </c>
    </row>
    <row r="64954" spans="1:2" x14ac:dyDescent="0.3">
      <c r="A64954" s="2">
        <v>13.6634091862616</v>
      </c>
      <c r="B64954" t="s">
        <v>22196</v>
      </c>
    </row>
    <row r="64955" spans="1:2" x14ac:dyDescent="0.3">
      <c r="A64955" s="2">
        <v>22.548034463288701</v>
      </c>
      <c r="B64955" t="s">
        <v>22195</v>
      </c>
    </row>
    <row r="64956" spans="1:2" x14ac:dyDescent="0.3">
      <c r="A64956" s="2">
        <v>6.2168593591593098</v>
      </c>
      <c r="B64956" t="s">
        <v>22194</v>
      </c>
    </row>
    <row r="64957" spans="1:2" x14ac:dyDescent="0.3">
      <c r="A64957" s="2">
        <v>6.7608588597444603</v>
      </c>
      <c r="B64957" t="s">
        <v>22193</v>
      </c>
    </row>
    <row r="64958" spans="1:2" x14ac:dyDescent="0.3">
      <c r="A64958" s="2">
        <v>1.19851</v>
      </c>
      <c r="B64958" t="s">
        <v>22192</v>
      </c>
    </row>
    <row r="64959" spans="1:2" x14ac:dyDescent="0.3">
      <c r="A64959" s="2">
        <v>0.31714378851313502</v>
      </c>
      <c r="B64959" t="s">
        <v>22191</v>
      </c>
    </row>
    <row r="64960" spans="1:2" x14ac:dyDescent="0.3">
      <c r="A64960" s="2">
        <v>0.935090257739707</v>
      </c>
      <c r="B64960" t="s">
        <v>22190</v>
      </c>
    </row>
    <row r="64961" spans="1:2" x14ac:dyDescent="0.3">
      <c r="A64961" s="2">
        <v>32.808230000000002</v>
      </c>
      <c r="B64961" t="s">
        <v>22189</v>
      </c>
    </row>
    <row r="64962" spans="1:2" x14ac:dyDescent="0.3">
      <c r="A64962" s="2">
        <v>7.2950499999999998</v>
      </c>
      <c r="B64962" t="s">
        <v>22188</v>
      </c>
    </row>
    <row r="64963" spans="1:2" x14ac:dyDescent="0.3">
      <c r="A64963" s="2">
        <v>7.6328091375302996E-3</v>
      </c>
      <c r="B64963" t="s">
        <v>22187</v>
      </c>
    </row>
    <row r="64964" spans="1:2" x14ac:dyDescent="0.3">
      <c r="A64964" s="2">
        <v>0.1348</v>
      </c>
      <c r="B64964" t="s">
        <v>22186</v>
      </c>
    </row>
    <row r="64965" spans="1:2" x14ac:dyDescent="0.3">
      <c r="A64965" s="2">
        <v>3.5337972990567001</v>
      </c>
      <c r="B64965" t="s">
        <v>22185</v>
      </c>
    </row>
    <row r="64966" spans="1:2" x14ac:dyDescent="0.3">
      <c r="A64966" s="2" t="s">
        <v>13</v>
      </c>
      <c r="B64966" t="s">
        <v>22184</v>
      </c>
    </row>
    <row r="64967" spans="1:2" x14ac:dyDescent="0.3">
      <c r="A64967" s="2">
        <v>74.9384249722779</v>
      </c>
      <c r="B64967" t="s">
        <v>22183</v>
      </c>
    </row>
    <row r="64968" spans="1:2" x14ac:dyDescent="0.3">
      <c r="A64968" s="2">
        <v>3.2940100000000001</v>
      </c>
      <c r="B64968" t="s">
        <v>22182</v>
      </c>
    </row>
    <row r="64969" spans="1:2" x14ac:dyDescent="0.3">
      <c r="A64969" s="2">
        <v>1.238E-2</v>
      </c>
      <c r="B64969" t="s">
        <v>22181</v>
      </c>
    </row>
    <row r="64970" spans="1:2" x14ac:dyDescent="0.3">
      <c r="A64970" s="2">
        <v>72.849243924762405</v>
      </c>
      <c r="B64970" t="s">
        <v>22180</v>
      </c>
    </row>
    <row r="64971" spans="1:2" x14ac:dyDescent="0.3">
      <c r="A64971" s="2">
        <v>2.6812522549320899</v>
      </c>
      <c r="B64971" t="s">
        <v>22179</v>
      </c>
    </row>
    <row r="64972" spans="1:2" x14ac:dyDescent="0.3">
      <c r="A64972" s="2">
        <v>1.721E-2</v>
      </c>
      <c r="B64972" t="s">
        <v>1858</v>
      </c>
    </row>
    <row r="64973" spans="1:2" x14ac:dyDescent="0.3">
      <c r="A64973" s="2">
        <v>12.87373</v>
      </c>
      <c r="B64973" t="s">
        <v>22178</v>
      </c>
    </row>
    <row r="64974" spans="1:2" x14ac:dyDescent="0.3">
      <c r="A64974" s="2">
        <v>9.0273172819628298E-3</v>
      </c>
      <c r="B64974" t="s">
        <v>22177</v>
      </c>
    </row>
    <row r="64975" spans="1:2" x14ac:dyDescent="0.3">
      <c r="A64975" s="2">
        <v>5.0879223824620299</v>
      </c>
      <c r="B64975" t="s">
        <v>22176</v>
      </c>
    </row>
    <row r="64976" spans="1:2" x14ac:dyDescent="0.3">
      <c r="A64976" s="2">
        <v>0.225248257907772</v>
      </c>
      <c r="B64976" t="s">
        <v>22175</v>
      </c>
    </row>
    <row r="64977" spans="1:2" x14ac:dyDescent="0.3">
      <c r="A64977" s="2">
        <v>14.513030000000001</v>
      </c>
      <c r="B64977" t="s">
        <v>22174</v>
      </c>
    </row>
    <row r="64978" spans="1:2" x14ac:dyDescent="0.3">
      <c r="A64978" s="2">
        <v>5.0525424617412003E-2</v>
      </c>
      <c r="B64978" t="s">
        <v>22173</v>
      </c>
    </row>
    <row r="64979" spans="1:2" x14ac:dyDescent="0.3">
      <c r="A64979" s="2">
        <v>18.63298</v>
      </c>
      <c r="B64979" t="s">
        <v>22172</v>
      </c>
    </row>
    <row r="64980" spans="1:2" x14ac:dyDescent="0.3">
      <c r="A64980" s="2">
        <v>4.8339400000000001</v>
      </c>
      <c r="B64980" t="s">
        <v>22171</v>
      </c>
    </row>
    <row r="64981" spans="1:2" x14ac:dyDescent="0.3">
      <c r="A64981" s="2">
        <v>8.4944000000000006</v>
      </c>
      <c r="B64981" t="s">
        <v>22170</v>
      </c>
    </row>
    <row r="64982" spans="1:2" x14ac:dyDescent="0.3">
      <c r="A64982" s="2">
        <v>1.41E-3</v>
      </c>
      <c r="B64982" t="s">
        <v>22169</v>
      </c>
    </row>
    <row r="64983" spans="1:2" x14ac:dyDescent="0.3">
      <c r="A64983" s="2">
        <v>4.4599299999999999</v>
      </c>
      <c r="B64983" t="s">
        <v>22168</v>
      </c>
    </row>
    <row r="64984" spans="1:2" x14ac:dyDescent="0.3">
      <c r="A64984" s="2">
        <v>13.434850000000001</v>
      </c>
      <c r="B64984" t="s">
        <v>22167</v>
      </c>
    </row>
    <row r="64985" spans="1:2" x14ac:dyDescent="0.3">
      <c r="A64985" s="2">
        <v>0.18464487422450901</v>
      </c>
      <c r="B64985" t="s">
        <v>22166</v>
      </c>
    </row>
    <row r="64986" spans="1:2" x14ac:dyDescent="0.3">
      <c r="A64986" s="2">
        <v>18.885349999999999</v>
      </c>
      <c r="B64986" t="s">
        <v>22165</v>
      </c>
    </row>
    <row r="64987" spans="1:2" x14ac:dyDescent="0.3">
      <c r="A64987" s="2">
        <v>1.6004400000000001</v>
      </c>
      <c r="B64987" t="s">
        <v>22164</v>
      </c>
    </row>
    <row r="64988" spans="1:2" x14ac:dyDescent="0.3">
      <c r="A64988" s="2">
        <v>9.5000099999999996</v>
      </c>
      <c r="B64988" t="s">
        <v>22163</v>
      </c>
    </row>
    <row r="64989" spans="1:2" x14ac:dyDescent="0.3">
      <c r="A64989" s="2">
        <v>37.276890000000002</v>
      </c>
      <c r="B64989" t="s">
        <v>22162</v>
      </c>
    </row>
    <row r="64990" spans="1:2" x14ac:dyDescent="0.3">
      <c r="A64990" s="2">
        <v>1.0151612209617</v>
      </c>
      <c r="B64990" t="s">
        <v>22161</v>
      </c>
    </row>
    <row r="64991" spans="1:2" x14ac:dyDescent="0.3">
      <c r="A64991" s="2">
        <v>0.73497999999999997</v>
      </c>
      <c r="B64991" t="s">
        <v>22160</v>
      </c>
    </row>
    <row r="64992" spans="1:2" x14ac:dyDescent="0.3">
      <c r="A64992" s="2">
        <v>4.1167983631950802E-2</v>
      </c>
      <c r="B64992" t="s">
        <v>22159</v>
      </c>
    </row>
    <row r="64993" spans="1:2" x14ac:dyDescent="0.3">
      <c r="A64993" s="2">
        <v>0.10739</v>
      </c>
      <c r="B64993" t="s">
        <v>22158</v>
      </c>
    </row>
    <row r="64994" spans="1:2" x14ac:dyDescent="0.3">
      <c r="A64994" s="2">
        <v>3.33910703542423E-3</v>
      </c>
      <c r="B64994" t="s">
        <v>22157</v>
      </c>
    </row>
    <row r="64995" spans="1:2" x14ac:dyDescent="0.3">
      <c r="A64995" s="2">
        <v>3.6999999999999999E-4</v>
      </c>
      <c r="B64995" t="s">
        <v>22156</v>
      </c>
    </row>
    <row r="64996" spans="1:2" x14ac:dyDescent="0.3">
      <c r="A64996" s="2">
        <v>12</v>
      </c>
      <c r="B64996" t="s">
        <v>22155</v>
      </c>
    </row>
    <row r="64997" spans="1:2" x14ac:dyDescent="0.3">
      <c r="A64997" s="2">
        <v>0.12625</v>
      </c>
      <c r="B64997" t="s">
        <v>22154</v>
      </c>
    </row>
    <row r="64998" spans="1:2" x14ac:dyDescent="0.3">
      <c r="A64998" s="2">
        <v>39.445210000000003</v>
      </c>
      <c r="B64998" t="s">
        <v>22153</v>
      </c>
    </row>
    <row r="64999" spans="1:2" x14ac:dyDescent="0.3">
      <c r="A64999" s="2">
        <v>36.270041624969899</v>
      </c>
      <c r="B64999" t="s">
        <v>22152</v>
      </c>
    </row>
    <row r="65000" spans="1:2" x14ac:dyDescent="0.3">
      <c r="A65000" s="2">
        <v>2.7766899999999999</v>
      </c>
      <c r="B65000" t="s">
        <v>22151</v>
      </c>
    </row>
    <row r="65001" spans="1:2" x14ac:dyDescent="0.3">
      <c r="A65001" s="2">
        <v>243.87327999999999</v>
      </c>
      <c r="B65001" t="s">
        <v>22150</v>
      </c>
    </row>
    <row r="65002" spans="1:2" x14ac:dyDescent="0.3">
      <c r="A65002" s="2">
        <v>429.00236785481502</v>
      </c>
      <c r="B65002" t="s">
        <v>22149</v>
      </c>
    </row>
    <row r="65003" spans="1:2" x14ac:dyDescent="0.3">
      <c r="A65003" s="2">
        <v>4.5599999999999998E-3</v>
      </c>
      <c r="B65003" t="s">
        <v>22148</v>
      </c>
    </row>
    <row r="65004" spans="1:2" x14ac:dyDescent="0.3">
      <c r="A65004" s="2">
        <v>4.96E-3</v>
      </c>
      <c r="B65004" t="s">
        <v>22147</v>
      </c>
    </row>
    <row r="65005" spans="1:2" x14ac:dyDescent="0.3">
      <c r="A65005" s="2">
        <v>3.4848699999999999</v>
      </c>
      <c r="B65005" t="s">
        <v>22146</v>
      </c>
    </row>
    <row r="65006" spans="1:2" x14ac:dyDescent="0.3">
      <c r="A65006" s="2">
        <v>1.4E-3</v>
      </c>
      <c r="B65006" t="s">
        <v>22145</v>
      </c>
    </row>
    <row r="65007" spans="1:2" x14ac:dyDescent="0.3">
      <c r="A65007" s="2">
        <v>0.98348761896346404</v>
      </c>
      <c r="B65007" t="s">
        <v>22144</v>
      </c>
    </row>
    <row r="65008" spans="1:2" x14ac:dyDescent="0.3">
      <c r="A65008" s="2">
        <v>0.49409941264798701</v>
      </c>
      <c r="B65008" t="s">
        <v>22143</v>
      </c>
    </row>
    <row r="65009" spans="1:2" x14ac:dyDescent="0.3">
      <c r="A65009" s="2">
        <v>0.449362045814371</v>
      </c>
      <c r="B65009" t="s">
        <v>22142</v>
      </c>
    </row>
    <row r="65010" spans="1:2" x14ac:dyDescent="0.3">
      <c r="A65010" s="2">
        <v>3.8407486958196699</v>
      </c>
      <c r="B65010" t="s">
        <v>22141</v>
      </c>
    </row>
    <row r="65011" spans="1:2" x14ac:dyDescent="0.3">
      <c r="A65011" s="2">
        <v>0.46085171996107499</v>
      </c>
      <c r="B65011" t="s">
        <v>22140</v>
      </c>
    </row>
    <row r="65012" spans="1:2" x14ac:dyDescent="0.3">
      <c r="A65012" s="2">
        <v>2.8453031573749299</v>
      </c>
      <c r="B65012" t="s">
        <v>22139</v>
      </c>
    </row>
    <row r="65013" spans="1:2" x14ac:dyDescent="0.3">
      <c r="A65013" s="2">
        <v>23.071439999999999</v>
      </c>
      <c r="B65013" t="s">
        <v>22138</v>
      </c>
    </row>
    <row r="65014" spans="1:2" x14ac:dyDescent="0.3">
      <c r="A65014" s="2">
        <v>3.8000000000000002E-4</v>
      </c>
      <c r="B65014" t="s">
        <v>22137</v>
      </c>
    </row>
    <row r="65015" spans="1:2" x14ac:dyDescent="0.3">
      <c r="A65015" s="2">
        <v>0.17316257130746501</v>
      </c>
      <c r="B65015" t="s">
        <v>22136</v>
      </c>
    </row>
    <row r="65016" spans="1:2" x14ac:dyDescent="0.3">
      <c r="A65016" s="2">
        <v>2.1370900000000002</v>
      </c>
      <c r="B65016" t="s">
        <v>22135</v>
      </c>
    </row>
    <row r="65017" spans="1:2" x14ac:dyDescent="0.3">
      <c r="A65017" s="2">
        <v>6.3131000000000004</v>
      </c>
      <c r="B65017" t="s">
        <v>22134</v>
      </c>
    </row>
    <row r="65018" spans="1:2" x14ac:dyDescent="0.3">
      <c r="A65018" s="2">
        <v>0.17594612611707899</v>
      </c>
      <c r="B65018" t="s">
        <v>22133</v>
      </c>
    </row>
    <row r="65019" spans="1:2" x14ac:dyDescent="0.3">
      <c r="A65019" s="2">
        <v>24.808330000000002</v>
      </c>
      <c r="B65019" t="s">
        <v>22132</v>
      </c>
    </row>
    <row r="65020" spans="1:2" x14ac:dyDescent="0.3">
      <c r="A65020" s="2">
        <v>0.309580620481683</v>
      </c>
      <c r="B65020" t="s">
        <v>22131</v>
      </c>
    </row>
    <row r="65021" spans="1:2" x14ac:dyDescent="0.3">
      <c r="A65021" s="2">
        <v>0.25922313962631099</v>
      </c>
      <c r="B65021" t="s">
        <v>22130</v>
      </c>
    </row>
    <row r="65022" spans="1:2" x14ac:dyDescent="0.3">
      <c r="A65022" s="2">
        <v>0.35430213253493698</v>
      </c>
      <c r="B65022" t="s">
        <v>22129</v>
      </c>
    </row>
    <row r="65023" spans="1:2" x14ac:dyDescent="0.3">
      <c r="A65023" s="2">
        <v>14.427198883493601</v>
      </c>
      <c r="B65023" t="s">
        <v>22128</v>
      </c>
    </row>
    <row r="65024" spans="1:2" x14ac:dyDescent="0.3">
      <c r="A65024" s="2">
        <v>0.34984346544345601</v>
      </c>
      <c r="B65024" t="s">
        <v>22127</v>
      </c>
    </row>
    <row r="65025" spans="1:2" x14ac:dyDescent="0.3">
      <c r="A65025" s="2">
        <v>0.352836712006798</v>
      </c>
      <c r="B65025" t="s">
        <v>22126</v>
      </c>
    </row>
    <row r="65026" spans="1:2" x14ac:dyDescent="0.3">
      <c r="A65026" s="2">
        <v>0.34512289148319902</v>
      </c>
      <c r="B65026" t="s">
        <v>22125</v>
      </c>
    </row>
    <row r="65027" spans="1:2" x14ac:dyDescent="0.3">
      <c r="A65027" s="2">
        <v>0.38785890439363202</v>
      </c>
      <c r="B65027" t="s">
        <v>22124</v>
      </c>
    </row>
    <row r="65028" spans="1:2" x14ac:dyDescent="0.3">
      <c r="A65028" s="2">
        <v>10.3637824886102</v>
      </c>
      <c r="B65028" t="s">
        <v>22123</v>
      </c>
    </row>
    <row r="65029" spans="1:2" x14ac:dyDescent="0.3">
      <c r="A65029" s="2">
        <v>0.33210373992091202</v>
      </c>
      <c r="B65029" t="s">
        <v>22122</v>
      </c>
    </row>
    <row r="65030" spans="1:2" x14ac:dyDescent="0.3">
      <c r="A65030" s="2">
        <v>10.965973358295599</v>
      </c>
      <c r="B65030" t="s">
        <v>22121</v>
      </c>
    </row>
    <row r="65031" spans="1:2" x14ac:dyDescent="0.3">
      <c r="A65031" s="2">
        <v>0.29667009203968597</v>
      </c>
      <c r="B65031" t="s">
        <v>22120</v>
      </c>
    </row>
    <row r="65032" spans="1:2" x14ac:dyDescent="0.3">
      <c r="A65032" s="2">
        <v>0.31136784890783997</v>
      </c>
      <c r="B65032" t="s">
        <v>22119</v>
      </c>
    </row>
    <row r="65033" spans="1:2" x14ac:dyDescent="0.3">
      <c r="A65033" s="2">
        <v>0.36989100164944499</v>
      </c>
      <c r="B65033" t="s">
        <v>22118</v>
      </c>
    </row>
    <row r="65034" spans="1:2" x14ac:dyDescent="0.3">
      <c r="A65034" s="2">
        <v>0.41703621120321299</v>
      </c>
      <c r="B65034" t="s">
        <v>22117</v>
      </c>
    </row>
    <row r="65035" spans="1:2" x14ac:dyDescent="0.3">
      <c r="A65035" s="2">
        <v>0.43069890373563702</v>
      </c>
      <c r="B65035" t="s">
        <v>22116</v>
      </c>
    </row>
    <row r="65036" spans="1:2" x14ac:dyDescent="0.3">
      <c r="A65036" s="2">
        <v>0.33042566015705099</v>
      </c>
      <c r="B65036" t="s">
        <v>22115</v>
      </c>
    </row>
    <row r="65037" spans="1:2" x14ac:dyDescent="0.3">
      <c r="A65037" s="2">
        <v>0.39316401943965401</v>
      </c>
      <c r="B65037" t="s">
        <v>22114</v>
      </c>
    </row>
    <row r="65038" spans="1:2" x14ac:dyDescent="0.3">
      <c r="A65038" s="2">
        <v>0.32777344547626802</v>
      </c>
      <c r="B65038" t="s">
        <v>22113</v>
      </c>
    </row>
    <row r="65039" spans="1:2" x14ac:dyDescent="0.3">
      <c r="A65039" s="2">
        <v>0.54409378651977403</v>
      </c>
      <c r="B65039" t="s">
        <v>22112</v>
      </c>
    </row>
    <row r="65040" spans="1:2" x14ac:dyDescent="0.3">
      <c r="A65040" s="2">
        <v>0.43318535564168198</v>
      </c>
      <c r="B65040" t="s">
        <v>22111</v>
      </c>
    </row>
    <row r="65041" spans="1:2" x14ac:dyDescent="0.3">
      <c r="A65041" s="2">
        <v>0.36130482916782197</v>
      </c>
      <c r="B65041" t="s">
        <v>22110</v>
      </c>
    </row>
    <row r="65042" spans="1:2" x14ac:dyDescent="0.3">
      <c r="A65042" s="2">
        <v>0.45234913725961801</v>
      </c>
      <c r="B65042" t="s">
        <v>22109</v>
      </c>
    </row>
    <row r="65043" spans="1:2" x14ac:dyDescent="0.3">
      <c r="A65043" s="2">
        <v>0.46534362253420503</v>
      </c>
      <c r="B65043" t="s">
        <v>22108</v>
      </c>
    </row>
    <row r="65044" spans="1:2" x14ac:dyDescent="0.3">
      <c r="A65044" s="2">
        <v>34.731863867336799</v>
      </c>
      <c r="B65044" t="s">
        <v>22107</v>
      </c>
    </row>
    <row r="65045" spans="1:2" x14ac:dyDescent="0.3">
      <c r="A65045" s="2" t="s">
        <v>13</v>
      </c>
      <c r="B65045" t="s">
        <v>22106</v>
      </c>
    </row>
    <row r="65046" spans="1:2" x14ac:dyDescent="0.3">
      <c r="A65046" s="2">
        <v>5.3006705007084598E-2</v>
      </c>
      <c r="B65046" t="s">
        <v>22105</v>
      </c>
    </row>
    <row r="65047" spans="1:2" x14ac:dyDescent="0.3">
      <c r="A65047" s="2">
        <v>0.61695</v>
      </c>
      <c r="B65047" t="s">
        <v>22104</v>
      </c>
    </row>
    <row r="65048" spans="1:2" x14ac:dyDescent="0.3">
      <c r="A65048" s="2">
        <v>0.22793735073167801</v>
      </c>
      <c r="B65048" t="s">
        <v>22103</v>
      </c>
    </row>
    <row r="65049" spans="1:2" x14ac:dyDescent="0.3">
      <c r="A65049" s="2">
        <v>0.188298208346629</v>
      </c>
      <c r="B65049" t="s">
        <v>22102</v>
      </c>
    </row>
    <row r="65050" spans="1:2" x14ac:dyDescent="0.3">
      <c r="A65050" s="2">
        <v>7.3860226348809399E-2</v>
      </c>
      <c r="B65050" t="s">
        <v>22101</v>
      </c>
    </row>
    <row r="65051" spans="1:2" x14ac:dyDescent="0.3">
      <c r="A65051" s="2">
        <v>0.90665428414788596</v>
      </c>
      <c r="B65051" t="s">
        <v>22100</v>
      </c>
    </row>
    <row r="65052" spans="1:2" x14ac:dyDescent="0.3">
      <c r="A65052" s="2">
        <v>0.59855999999999998</v>
      </c>
      <c r="B65052" t="s">
        <v>22099</v>
      </c>
    </row>
    <row r="65053" spans="1:2" x14ac:dyDescent="0.3">
      <c r="A65053" s="2">
        <v>4.4712699999999996</v>
      </c>
      <c r="B65053" t="s">
        <v>22098</v>
      </c>
    </row>
    <row r="65054" spans="1:2" x14ac:dyDescent="0.3">
      <c r="A65054" s="2">
        <v>5.4170000000000003E-2</v>
      </c>
      <c r="B65054" t="s">
        <v>22097</v>
      </c>
    </row>
    <row r="65055" spans="1:2" x14ac:dyDescent="0.3">
      <c r="A65055" s="2">
        <v>7.8735344901637596</v>
      </c>
      <c r="B65055" t="s">
        <v>22096</v>
      </c>
    </row>
    <row r="65056" spans="1:2" x14ac:dyDescent="0.3">
      <c r="A65056" s="2">
        <v>3.3471975770430702</v>
      </c>
      <c r="B65056" t="s">
        <v>22095</v>
      </c>
    </row>
    <row r="65057" spans="1:2" x14ac:dyDescent="0.3">
      <c r="A65057" s="2">
        <v>1.307E-2</v>
      </c>
      <c r="B65057" t="s">
        <v>22094</v>
      </c>
    </row>
    <row r="65058" spans="1:2" x14ac:dyDescent="0.3">
      <c r="A65058" s="2">
        <v>0.73855999999999999</v>
      </c>
      <c r="B65058" t="s">
        <v>22093</v>
      </c>
    </row>
    <row r="65059" spans="1:2" x14ac:dyDescent="0.3">
      <c r="A65059" s="2">
        <v>9.7832490794625103E-3</v>
      </c>
      <c r="B65059" t="s">
        <v>22092</v>
      </c>
    </row>
    <row r="65060" spans="1:2" x14ac:dyDescent="0.3">
      <c r="A65060" s="2">
        <v>1.53374365381538E-2</v>
      </c>
      <c r="B65060" t="s">
        <v>22091</v>
      </c>
    </row>
    <row r="65061" spans="1:2" x14ac:dyDescent="0.3">
      <c r="A65061" s="2">
        <v>43.922490000000003</v>
      </c>
      <c r="B65061" t="s">
        <v>22090</v>
      </c>
    </row>
    <row r="65062" spans="1:2" x14ac:dyDescent="0.3">
      <c r="A65062" s="2">
        <v>21.1280417755599</v>
      </c>
      <c r="B65062" t="s">
        <v>22089</v>
      </c>
    </row>
    <row r="65063" spans="1:2" x14ac:dyDescent="0.3">
      <c r="A65063" s="2">
        <v>1.3809999999999999E-2</v>
      </c>
      <c r="B65063" t="s">
        <v>22088</v>
      </c>
    </row>
    <row r="65064" spans="1:2" x14ac:dyDescent="0.3">
      <c r="A65064" s="2">
        <v>3.4714999999999998</v>
      </c>
      <c r="B65064" t="s">
        <v>22087</v>
      </c>
    </row>
    <row r="65065" spans="1:2" x14ac:dyDescent="0.3">
      <c r="A65065" s="2">
        <v>3.4497399999999998</v>
      </c>
      <c r="B65065" t="s">
        <v>22086</v>
      </c>
    </row>
    <row r="65066" spans="1:2" x14ac:dyDescent="0.3">
      <c r="A65066" s="2">
        <v>0.79701</v>
      </c>
      <c r="B65066" t="s">
        <v>22085</v>
      </c>
    </row>
    <row r="65067" spans="1:2" x14ac:dyDescent="0.3">
      <c r="A65067" s="2">
        <v>0.21258262347884199</v>
      </c>
      <c r="B65067" t="s">
        <v>22084</v>
      </c>
    </row>
    <row r="65068" spans="1:2" x14ac:dyDescent="0.3">
      <c r="A65068" s="2">
        <v>0.81892220177462705</v>
      </c>
      <c r="B65068" t="s">
        <v>22083</v>
      </c>
    </row>
    <row r="65069" spans="1:2" x14ac:dyDescent="0.3">
      <c r="A65069" s="2">
        <v>9.4009999999999996E-2</v>
      </c>
      <c r="B65069" t="s">
        <v>22082</v>
      </c>
    </row>
    <row r="65070" spans="1:2" x14ac:dyDescent="0.3">
      <c r="A65070" s="2">
        <v>2.8071913209108699</v>
      </c>
      <c r="B65070" t="s">
        <v>22081</v>
      </c>
    </row>
    <row r="65071" spans="1:2" x14ac:dyDescent="0.3">
      <c r="A65071" s="2">
        <v>1.1488199198229001</v>
      </c>
      <c r="B65071" t="s">
        <v>22080</v>
      </c>
    </row>
    <row r="65072" spans="1:2" x14ac:dyDescent="0.3">
      <c r="A65072" s="2">
        <v>3.6290000000000003E-2</v>
      </c>
      <c r="B65072" t="s">
        <v>22079</v>
      </c>
    </row>
    <row r="65073" spans="1:2" x14ac:dyDescent="0.3">
      <c r="A65073" s="2">
        <v>0.36134147363964297</v>
      </c>
      <c r="B65073" t="s">
        <v>22078</v>
      </c>
    </row>
    <row r="65074" spans="1:2" x14ac:dyDescent="0.3">
      <c r="A65074" s="2">
        <v>0.67466999999999999</v>
      </c>
      <c r="B65074" t="s">
        <v>22077</v>
      </c>
    </row>
    <row r="65075" spans="1:2" x14ac:dyDescent="0.3">
      <c r="A65075" s="2">
        <v>8.8190000000000004E-2</v>
      </c>
      <c r="B65075" t="s">
        <v>22076</v>
      </c>
    </row>
    <row r="65076" spans="1:2" x14ac:dyDescent="0.3">
      <c r="A65076" s="2">
        <v>3.3662614215903899E-2</v>
      </c>
      <c r="B65076" t="s">
        <v>22075</v>
      </c>
    </row>
    <row r="65077" spans="1:2" x14ac:dyDescent="0.3">
      <c r="A65077" s="2">
        <v>0.54920000000000002</v>
      </c>
      <c r="B65077" t="s">
        <v>22074</v>
      </c>
    </row>
    <row r="65078" spans="1:2" x14ac:dyDescent="0.3">
      <c r="A65078" s="2">
        <v>0.44812872917739699</v>
      </c>
      <c r="B65078" t="s">
        <v>22073</v>
      </c>
    </row>
    <row r="65079" spans="1:2" x14ac:dyDescent="0.3">
      <c r="A65079" s="2">
        <v>2.5315917815909001</v>
      </c>
      <c r="B65079" t="s">
        <v>22072</v>
      </c>
    </row>
    <row r="65080" spans="1:2" x14ac:dyDescent="0.3">
      <c r="A65080" s="2">
        <v>2.7300000000000001E-2</v>
      </c>
      <c r="B65080" t="s">
        <v>22071</v>
      </c>
    </row>
    <row r="65081" spans="1:2" x14ac:dyDescent="0.3">
      <c r="A65081" s="2">
        <v>0.68351189721306904</v>
      </c>
      <c r="B65081" t="s">
        <v>22070</v>
      </c>
    </row>
    <row r="65082" spans="1:2" x14ac:dyDescent="0.3">
      <c r="A65082" s="2">
        <v>2.79739</v>
      </c>
      <c r="B65082" t="s">
        <v>22069</v>
      </c>
    </row>
    <row r="65083" spans="1:2" x14ac:dyDescent="0.3">
      <c r="A65083" s="2">
        <v>0.77888000000000002</v>
      </c>
      <c r="B65083" t="s">
        <v>22068</v>
      </c>
    </row>
    <row r="65084" spans="1:2" x14ac:dyDescent="0.3">
      <c r="A65084" s="2">
        <v>4.2419702889896804</v>
      </c>
      <c r="B65084" t="s">
        <v>22067</v>
      </c>
    </row>
    <row r="65085" spans="1:2" x14ac:dyDescent="0.3">
      <c r="A65085" s="2">
        <v>7.3279800000000002</v>
      </c>
      <c r="B65085" t="s">
        <v>22066</v>
      </c>
    </row>
    <row r="65086" spans="1:2" x14ac:dyDescent="0.3">
      <c r="A65086" s="2">
        <v>21.485029999999998</v>
      </c>
      <c r="B65086" t="s">
        <v>22065</v>
      </c>
    </row>
    <row r="65087" spans="1:2" x14ac:dyDescent="0.3">
      <c r="A65087" s="2">
        <v>36.737569999999998</v>
      </c>
      <c r="B65087" t="s">
        <v>22064</v>
      </c>
    </row>
    <row r="65088" spans="1:2" x14ac:dyDescent="0.3">
      <c r="A65088" s="2">
        <v>36.737569999999998</v>
      </c>
      <c r="B65088" t="s">
        <v>22063</v>
      </c>
    </row>
    <row r="65089" spans="1:2" x14ac:dyDescent="0.3">
      <c r="A65089" s="2">
        <v>51.203510000000001</v>
      </c>
      <c r="B65089" t="s">
        <v>22062</v>
      </c>
    </row>
    <row r="65090" spans="1:2" x14ac:dyDescent="0.3">
      <c r="A65090" s="2">
        <v>25.246130000000001</v>
      </c>
      <c r="B65090" t="s">
        <v>22061</v>
      </c>
    </row>
    <row r="65091" spans="1:2" x14ac:dyDescent="0.3">
      <c r="A65091" s="2">
        <v>83.904250000000005</v>
      </c>
      <c r="B65091" t="s">
        <v>22060</v>
      </c>
    </row>
    <row r="65092" spans="1:2" x14ac:dyDescent="0.3">
      <c r="A65092" s="2">
        <v>0.11545</v>
      </c>
      <c r="B65092" t="s">
        <v>22059</v>
      </c>
    </row>
    <row r="65093" spans="1:2" x14ac:dyDescent="0.3">
      <c r="A65093" s="2">
        <v>0.12490999999999999</v>
      </c>
      <c r="B65093" t="s">
        <v>22058</v>
      </c>
    </row>
    <row r="65094" spans="1:2" x14ac:dyDescent="0.3">
      <c r="A65094" s="2">
        <v>15.28375</v>
      </c>
      <c r="B65094" t="s">
        <v>22057</v>
      </c>
    </row>
    <row r="65095" spans="1:2" x14ac:dyDescent="0.3">
      <c r="A65095" s="2">
        <v>15.925560000000001</v>
      </c>
      <c r="B65095" t="s">
        <v>22056</v>
      </c>
    </row>
    <row r="65096" spans="1:2" x14ac:dyDescent="0.3">
      <c r="A65096" s="2">
        <v>24.139250000000001</v>
      </c>
      <c r="B65096" t="s">
        <v>22055</v>
      </c>
    </row>
    <row r="65097" spans="1:2" x14ac:dyDescent="0.3">
      <c r="A65097" s="2">
        <v>23.796140000000001</v>
      </c>
      <c r="B65097" t="s">
        <v>22054</v>
      </c>
    </row>
    <row r="65098" spans="1:2" x14ac:dyDescent="0.3">
      <c r="A65098" s="2">
        <v>8.1190457645368003E-2</v>
      </c>
      <c r="B65098" t="s">
        <v>22053</v>
      </c>
    </row>
    <row r="65099" spans="1:2" x14ac:dyDescent="0.3">
      <c r="A65099" s="2">
        <v>9.2247770108506995</v>
      </c>
      <c r="B65099" t="s">
        <v>22052</v>
      </c>
    </row>
    <row r="65100" spans="1:2" x14ac:dyDescent="0.3">
      <c r="A65100" s="2">
        <v>52.393169999999998</v>
      </c>
      <c r="B65100" t="s">
        <v>22051</v>
      </c>
    </row>
    <row r="65101" spans="1:2" x14ac:dyDescent="0.3">
      <c r="A65101" s="2">
        <v>4.4809296120882998</v>
      </c>
      <c r="B65101" t="s">
        <v>22050</v>
      </c>
    </row>
    <row r="65102" spans="1:2" x14ac:dyDescent="0.3">
      <c r="A65102" s="2">
        <v>11.125966581712801</v>
      </c>
      <c r="B65102" t="s">
        <v>22049</v>
      </c>
    </row>
    <row r="65103" spans="1:2" x14ac:dyDescent="0.3">
      <c r="A65103" s="2">
        <v>4.2483599804172298</v>
      </c>
      <c r="B65103" t="s">
        <v>22048</v>
      </c>
    </row>
    <row r="65104" spans="1:2" x14ac:dyDescent="0.3">
      <c r="A65104" s="2">
        <v>3.0442100000000001</v>
      </c>
      <c r="B65104" t="s">
        <v>22047</v>
      </c>
    </row>
    <row r="65105" spans="1:2" x14ac:dyDescent="0.3">
      <c r="A65105" s="2">
        <v>27.347650000000002</v>
      </c>
      <c r="B65105" t="s">
        <v>22046</v>
      </c>
    </row>
    <row r="65106" spans="1:2" x14ac:dyDescent="0.3">
      <c r="A65106" s="2">
        <v>9.7720000000000001E-2</v>
      </c>
      <c r="B65106" t="s">
        <v>22045</v>
      </c>
    </row>
    <row r="65107" spans="1:2" x14ac:dyDescent="0.3">
      <c r="A65107" s="2">
        <v>65.101500000000001</v>
      </c>
      <c r="B65107" t="s">
        <v>22044</v>
      </c>
    </row>
    <row r="65108" spans="1:2" x14ac:dyDescent="0.3">
      <c r="A65108" s="2">
        <v>29.25028</v>
      </c>
      <c r="B65108" t="s">
        <v>22043</v>
      </c>
    </row>
    <row r="65109" spans="1:2" x14ac:dyDescent="0.3">
      <c r="A65109" s="2">
        <v>42.040230000000001</v>
      </c>
      <c r="B65109" t="s">
        <v>22042</v>
      </c>
    </row>
    <row r="65110" spans="1:2" x14ac:dyDescent="0.3">
      <c r="A65110" s="2">
        <v>0.28438999999999998</v>
      </c>
      <c r="B65110" t="s">
        <v>22041</v>
      </c>
    </row>
    <row r="65111" spans="1:2" x14ac:dyDescent="0.3">
      <c r="A65111" s="2">
        <v>0.58722298714747301</v>
      </c>
      <c r="B65111" t="s">
        <v>22040</v>
      </c>
    </row>
    <row r="65112" spans="1:2" x14ac:dyDescent="0.3">
      <c r="A65112" s="2">
        <v>6.3232722974387503E-3</v>
      </c>
      <c r="B65112" t="s">
        <v>22039</v>
      </c>
    </row>
    <row r="65113" spans="1:2" x14ac:dyDescent="0.3">
      <c r="A65113" s="2">
        <v>12.52383</v>
      </c>
      <c r="B65113" t="s">
        <v>22038</v>
      </c>
    </row>
    <row r="65114" spans="1:2" x14ac:dyDescent="0.3">
      <c r="A65114" s="2">
        <v>0.35707293104809501</v>
      </c>
      <c r="B65114" t="s">
        <v>22037</v>
      </c>
    </row>
    <row r="65115" spans="1:2" x14ac:dyDescent="0.3">
      <c r="A65115" s="2">
        <v>8.7471676756208008E-3</v>
      </c>
      <c r="B65115" t="s">
        <v>22036</v>
      </c>
    </row>
    <row r="65116" spans="1:2" x14ac:dyDescent="0.3">
      <c r="A65116" s="2">
        <v>1.66482</v>
      </c>
      <c r="B65116" t="s">
        <v>22035</v>
      </c>
    </row>
    <row r="65117" spans="1:2" x14ac:dyDescent="0.3">
      <c r="A65117" s="2">
        <v>0.147313777040215</v>
      </c>
      <c r="B65117" t="s">
        <v>22034</v>
      </c>
    </row>
    <row r="65118" spans="1:2" x14ac:dyDescent="0.3">
      <c r="A65118" s="2">
        <v>17.343859999999999</v>
      </c>
      <c r="B65118" t="s">
        <v>22033</v>
      </c>
    </row>
    <row r="65119" spans="1:2" x14ac:dyDescent="0.3">
      <c r="A65119" s="2">
        <v>22.464160182301999</v>
      </c>
      <c r="B65119" t="s">
        <v>22032</v>
      </c>
    </row>
    <row r="65120" spans="1:2" x14ac:dyDescent="0.3">
      <c r="A65120" s="2">
        <v>0.24053253583185899</v>
      </c>
      <c r="B65120" t="s">
        <v>22031</v>
      </c>
    </row>
    <row r="65121" spans="1:2" x14ac:dyDescent="0.3">
      <c r="A65121" s="2">
        <v>37.120820000000002</v>
      </c>
      <c r="B65121" t="s">
        <v>22030</v>
      </c>
    </row>
    <row r="65122" spans="1:2" x14ac:dyDescent="0.3">
      <c r="A65122" s="2">
        <v>22.684940000000001</v>
      </c>
      <c r="B65122" t="s">
        <v>22029</v>
      </c>
    </row>
    <row r="65123" spans="1:2" x14ac:dyDescent="0.3">
      <c r="A65123" s="2">
        <v>2.7395499999999999</v>
      </c>
      <c r="B65123" t="s">
        <v>22028</v>
      </c>
    </row>
    <row r="65124" spans="1:2" x14ac:dyDescent="0.3">
      <c r="A65124" s="2">
        <v>12.904112629494501</v>
      </c>
      <c r="B65124" t="s">
        <v>22027</v>
      </c>
    </row>
    <row r="65125" spans="1:2" x14ac:dyDescent="0.3">
      <c r="A65125" s="2">
        <v>22.725380000000001</v>
      </c>
      <c r="B65125" t="s">
        <v>22026</v>
      </c>
    </row>
    <row r="65126" spans="1:2" x14ac:dyDescent="0.3">
      <c r="A65126" s="2">
        <v>5.6943511548727302E-2</v>
      </c>
      <c r="B65126" t="s">
        <v>22025</v>
      </c>
    </row>
    <row r="65127" spans="1:2" x14ac:dyDescent="0.3">
      <c r="A65127" s="2">
        <v>4.0129999999999999E-2</v>
      </c>
      <c r="B65127" t="s">
        <v>22024</v>
      </c>
    </row>
    <row r="65128" spans="1:2" x14ac:dyDescent="0.3">
      <c r="A65128" s="2">
        <v>4.0435924245672598E-2</v>
      </c>
      <c r="B65128" t="s">
        <v>22023</v>
      </c>
    </row>
    <row r="65129" spans="1:2" x14ac:dyDescent="0.3">
      <c r="A65129" s="2">
        <v>4.04355748635929E-2</v>
      </c>
      <c r="B65129" t="s">
        <v>22022</v>
      </c>
    </row>
    <row r="65130" spans="1:2" x14ac:dyDescent="0.3">
      <c r="A65130" s="2">
        <v>50.476880000000001</v>
      </c>
      <c r="B65130" t="s">
        <v>22021</v>
      </c>
    </row>
    <row r="65131" spans="1:2" x14ac:dyDescent="0.3">
      <c r="A65131" s="2">
        <v>39.431187769284499</v>
      </c>
      <c r="B65131" t="s">
        <v>22020</v>
      </c>
    </row>
    <row r="65132" spans="1:2" x14ac:dyDescent="0.3">
      <c r="A65132" s="2">
        <v>925.69733500548796</v>
      </c>
      <c r="B65132" t="s">
        <v>22019</v>
      </c>
    </row>
    <row r="65133" spans="1:2" x14ac:dyDescent="0.3">
      <c r="A65133" s="2">
        <v>4.9450000000000001E-2</v>
      </c>
      <c r="B65133" t="s">
        <v>22018</v>
      </c>
    </row>
    <row r="65134" spans="1:2" x14ac:dyDescent="0.3">
      <c r="A65134" s="2">
        <v>0.34116999999999997</v>
      </c>
      <c r="B65134" t="s">
        <v>22017</v>
      </c>
    </row>
    <row r="65135" spans="1:2" x14ac:dyDescent="0.3">
      <c r="A65135" s="2">
        <v>0.33822000000000002</v>
      </c>
      <c r="B65135" t="s">
        <v>22016</v>
      </c>
    </row>
    <row r="65136" spans="1:2" x14ac:dyDescent="0.3">
      <c r="A65136" s="2">
        <v>3.78911248788022</v>
      </c>
      <c r="B65136" t="s">
        <v>22015</v>
      </c>
    </row>
    <row r="65137" spans="1:2" x14ac:dyDescent="0.3">
      <c r="A65137" s="2">
        <v>11.224640000000001</v>
      </c>
      <c r="B65137" t="s">
        <v>22014</v>
      </c>
    </row>
    <row r="65138" spans="1:2" x14ac:dyDescent="0.3">
      <c r="A65138" s="2">
        <v>0.12053999999999999</v>
      </c>
      <c r="B65138" t="s">
        <v>22013</v>
      </c>
    </row>
    <row r="65139" spans="1:2" x14ac:dyDescent="0.3">
      <c r="A65139" s="2">
        <v>0.108087516020674</v>
      </c>
      <c r="B65139" t="s">
        <v>22012</v>
      </c>
    </row>
    <row r="65140" spans="1:2" x14ac:dyDescent="0.3">
      <c r="A65140" s="2">
        <v>6.8617258347111298E-2</v>
      </c>
      <c r="B65140" t="s">
        <v>22011</v>
      </c>
    </row>
    <row r="65141" spans="1:2" x14ac:dyDescent="0.3">
      <c r="A65141" s="2">
        <v>2.1063809788247601E-3</v>
      </c>
      <c r="B65141" t="s">
        <v>22010</v>
      </c>
    </row>
    <row r="65142" spans="1:2" x14ac:dyDescent="0.3">
      <c r="A65142" s="2">
        <v>10.026005595648799</v>
      </c>
      <c r="B65142" t="s">
        <v>22009</v>
      </c>
    </row>
    <row r="65143" spans="1:2" x14ac:dyDescent="0.3">
      <c r="A65143" s="2">
        <v>0.18623999999999999</v>
      </c>
      <c r="B65143" t="s">
        <v>22008</v>
      </c>
    </row>
    <row r="65144" spans="1:2" x14ac:dyDescent="0.3">
      <c r="A65144" s="2">
        <v>3.1269098726100601</v>
      </c>
      <c r="B65144" t="s">
        <v>22007</v>
      </c>
    </row>
    <row r="65145" spans="1:2" x14ac:dyDescent="0.3">
      <c r="A65145" s="2">
        <v>8.0770946727016703E-3</v>
      </c>
      <c r="B65145" t="s">
        <v>22006</v>
      </c>
    </row>
    <row r="65146" spans="1:2" x14ac:dyDescent="0.3">
      <c r="A65146" s="2">
        <v>4.94787</v>
      </c>
      <c r="B65146" t="s">
        <v>22005</v>
      </c>
    </row>
    <row r="65147" spans="1:2" x14ac:dyDescent="0.3">
      <c r="A65147" s="2">
        <v>0.60450999999999999</v>
      </c>
      <c r="B65147" t="s">
        <v>22004</v>
      </c>
    </row>
    <row r="65148" spans="1:2" x14ac:dyDescent="0.3">
      <c r="A65148" s="2">
        <v>2.3474900000000001</v>
      </c>
      <c r="B65148" t="s">
        <v>22003</v>
      </c>
    </row>
    <row r="65149" spans="1:2" x14ac:dyDescent="0.3">
      <c r="A65149" s="2">
        <v>2.4873599999999998</v>
      </c>
      <c r="B65149" t="s">
        <v>22002</v>
      </c>
    </row>
    <row r="65150" spans="1:2" x14ac:dyDescent="0.3">
      <c r="A65150" s="2">
        <v>1.97699</v>
      </c>
      <c r="B65150" t="s">
        <v>22001</v>
      </c>
    </row>
    <row r="65151" spans="1:2" x14ac:dyDescent="0.3">
      <c r="A65151" s="2">
        <v>27.506225682156</v>
      </c>
      <c r="B65151" t="s">
        <v>22000</v>
      </c>
    </row>
    <row r="65152" spans="1:2" x14ac:dyDescent="0.3">
      <c r="A65152" s="2">
        <v>2664.3634979131998</v>
      </c>
      <c r="B65152" t="s">
        <v>21999</v>
      </c>
    </row>
    <row r="65153" spans="1:2" x14ac:dyDescent="0.3">
      <c r="A65153" s="2">
        <v>5.9467451049132602E-3</v>
      </c>
      <c r="B65153" t="s">
        <v>21998</v>
      </c>
    </row>
    <row r="65154" spans="1:2" x14ac:dyDescent="0.3">
      <c r="A65154" s="2">
        <v>49.126229008591203</v>
      </c>
      <c r="B65154" t="s">
        <v>21997</v>
      </c>
    </row>
    <row r="65155" spans="1:2" x14ac:dyDescent="0.3">
      <c r="A65155" s="2">
        <v>0.475114179990973</v>
      </c>
      <c r="B65155" t="s">
        <v>21996</v>
      </c>
    </row>
    <row r="65156" spans="1:2" x14ac:dyDescent="0.3">
      <c r="A65156" s="2">
        <v>0.91560904529489395</v>
      </c>
      <c r="B65156" t="s">
        <v>21995</v>
      </c>
    </row>
    <row r="65157" spans="1:2" x14ac:dyDescent="0.3">
      <c r="A65157" s="2">
        <v>69.256990000000002</v>
      </c>
      <c r="B65157" t="s">
        <v>21994</v>
      </c>
    </row>
    <row r="65158" spans="1:2" x14ac:dyDescent="0.3">
      <c r="A65158" s="2">
        <v>5.296E-2</v>
      </c>
      <c r="B65158" t="s">
        <v>21993</v>
      </c>
    </row>
    <row r="65159" spans="1:2" x14ac:dyDescent="0.3">
      <c r="A65159" s="2">
        <v>26.368980000000001</v>
      </c>
      <c r="B65159" t="s">
        <v>21992</v>
      </c>
    </row>
    <row r="65160" spans="1:2" x14ac:dyDescent="0.3">
      <c r="A65160" s="2">
        <v>2661.7854246749698</v>
      </c>
      <c r="B65160" t="s">
        <v>21991</v>
      </c>
    </row>
    <row r="65161" spans="1:2" x14ac:dyDescent="0.3">
      <c r="A65161" s="2">
        <v>13.160389266992</v>
      </c>
      <c r="B65161" t="s">
        <v>21990</v>
      </c>
    </row>
    <row r="65162" spans="1:2" x14ac:dyDescent="0.3">
      <c r="A65162" s="2">
        <v>12.726919052704099</v>
      </c>
      <c r="B65162" t="s">
        <v>21989</v>
      </c>
    </row>
    <row r="65163" spans="1:2" x14ac:dyDescent="0.3">
      <c r="A65163" s="2">
        <v>10.5271615982504</v>
      </c>
      <c r="B65163" t="s">
        <v>21988</v>
      </c>
    </row>
    <row r="65164" spans="1:2" x14ac:dyDescent="0.3">
      <c r="A65164" s="2">
        <v>4.6299893580739E-2</v>
      </c>
      <c r="B65164" t="s">
        <v>21987</v>
      </c>
    </row>
    <row r="65165" spans="1:2" x14ac:dyDescent="0.3">
      <c r="A65165" s="2">
        <v>3.45723596962651</v>
      </c>
      <c r="B65165" t="s">
        <v>21986</v>
      </c>
    </row>
    <row r="65166" spans="1:2" x14ac:dyDescent="0.3">
      <c r="A65166" s="2">
        <v>4.6896800000000001</v>
      </c>
      <c r="B65166" t="s">
        <v>21985</v>
      </c>
    </row>
    <row r="65167" spans="1:2" x14ac:dyDescent="0.3">
      <c r="A65167" s="2">
        <v>2.4604300000000001</v>
      </c>
      <c r="B65167" t="s">
        <v>21984</v>
      </c>
    </row>
    <row r="65168" spans="1:2" x14ac:dyDescent="0.3">
      <c r="A65168" s="2">
        <v>11.6425657507439</v>
      </c>
      <c r="B65168" t="s">
        <v>21983</v>
      </c>
    </row>
    <row r="65169" spans="1:2" x14ac:dyDescent="0.3">
      <c r="A65169" s="2" t="s">
        <v>13</v>
      </c>
      <c r="B65169" t="s">
        <v>21982</v>
      </c>
    </row>
    <row r="65170" spans="1:2" x14ac:dyDescent="0.3">
      <c r="A65170" s="2">
        <v>2.4929899999999998</v>
      </c>
      <c r="B65170" t="s">
        <v>21981</v>
      </c>
    </row>
    <row r="65171" spans="1:2" x14ac:dyDescent="0.3">
      <c r="A65171" s="2">
        <v>1.61094</v>
      </c>
      <c r="B65171" t="s">
        <v>21980</v>
      </c>
    </row>
    <row r="65172" spans="1:2" x14ac:dyDescent="0.3">
      <c r="A65172" s="2">
        <v>2.7100000000000002E-3</v>
      </c>
      <c r="B65172" t="s">
        <v>21979</v>
      </c>
    </row>
    <row r="65173" spans="1:2" x14ac:dyDescent="0.3">
      <c r="A65173" s="2">
        <v>3.3568053894081902E-3</v>
      </c>
      <c r="B65173" t="s">
        <v>21978</v>
      </c>
    </row>
    <row r="65174" spans="1:2" x14ac:dyDescent="0.3">
      <c r="A65174" s="2">
        <v>3.0457070124721399E-2</v>
      </c>
      <c r="B65174" t="s">
        <v>21977</v>
      </c>
    </row>
    <row r="65175" spans="1:2" x14ac:dyDescent="0.3">
      <c r="A65175" s="2">
        <v>16.041720000000002</v>
      </c>
      <c r="B65175" t="s">
        <v>21976</v>
      </c>
    </row>
    <row r="65176" spans="1:2" x14ac:dyDescent="0.3">
      <c r="A65176" s="2">
        <v>8.52515</v>
      </c>
      <c r="B65176" t="s">
        <v>21975</v>
      </c>
    </row>
    <row r="65177" spans="1:2" x14ac:dyDescent="0.3">
      <c r="A65177" s="2">
        <v>26.204986507279301</v>
      </c>
      <c r="B65177" t="s">
        <v>21974</v>
      </c>
    </row>
    <row r="65178" spans="1:2" x14ac:dyDescent="0.3">
      <c r="A65178" s="2">
        <v>2.2964638372269499E-2</v>
      </c>
      <c r="B65178" t="s">
        <v>21973</v>
      </c>
    </row>
    <row r="65179" spans="1:2" x14ac:dyDescent="0.3">
      <c r="A65179" s="2">
        <v>8.0360000000000001E-2</v>
      </c>
      <c r="B65179" t="s">
        <v>21972</v>
      </c>
    </row>
    <row r="65180" spans="1:2" x14ac:dyDescent="0.3">
      <c r="A65180" s="2">
        <v>1.56945338509765</v>
      </c>
      <c r="B65180" t="s">
        <v>21971</v>
      </c>
    </row>
    <row r="65181" spans="1:2" x14ac:dyDescent="0.3">
      <c r="A65181" s="2">
        <v>1.29699039880311</v>
      </c>
      <c r="B65181" t="s">
        <v>21970</v>
      </c>
    </row>
    <row r="65182" spans="1:2" x14ac:dyDescent="0.3">
      <c r="A65182" s="2">
        <v>0.63916329921050097</v>
      </c>
      <c r="B65182" t="s">
        <v>21969</v>
      </c>
    </row>
    <row r="65183" spans="1:2" x14ac:dyDescent="0.3">
      <c r="A65183" s="2">
        <v>2.8648524443747997E-4</v>
      </c>
      <c r="B65183" t="s">
        <v>21968</v>
      </c>
    </row>
    <row r="65184" spans="1:2" x14ac:dyDescent="0.3">
      <c r="A65184" s="2">
        <v>10.648870000000001</v>
      </c>
      <c r="B65184" t="s">
        <v>21967</v>
      </c>
    </row>
    <row r="65185" spans="1:2" x14ac:dyDescent="0.3">
      <c r="A65185" s="2">
        <v>2.0379700000000001</v>
      </c>
      <c r="B65185" t="s">
        <v>21966</v>
      </c>
    </row>
    <row r="65186" spans="1:2" x14ac:dyDescent="0.3">
      <c r="A65186" s="2">
        <v>38.961399999999998</v>
      </c>
      <c r="B65186" t="s">
        <v>21965</v>
      </c>
    </row>
    <row r="65187" spans="1:2" x14ac:dyDescent="0.3">
      <c r="A65187" s="2">
        <v>40.41601</v>
      </c>
      <c r="B65187" t="s">
        <v>21964</v>
      </c>
    </row>
    <row r="65188" spans="1:2" x14ac:dyDescent="0.3">
      <c r="A65188" s="2">
        <v>17.532620000000001</v>
      </c>
      <c r="B65188" t="s">
        <v>21963</v>
      </c>
    </row>
    <row r="65189" spans="1:2" x14ac:dyDescent="0.3">
      <c r="A65189" s="2">
        <v>1.84E-2</v>
      </c>
      <c r="B65189" t="s">
        <v>21962</v>
      </c>
    </row>
    <row r="65190" spans="1:2" x14ac:dyDescent="0.3">
      <c r="A65190" s="2">
        <v>3.0311545889737399</v>
      </c>
      <c r="B65190" t="s">
        <v>21961</v>
      </c>
    </row>
    <row r="65191" spans="1:2" x14ac:dyDescent="0.3">
      <c r="A65191" s="2">
        <v>0.10606855847234301</v>
      </c>
      <c r="B65191" t="s">
        <v>21960</v>
      </c>
    </row>
    <row r="65192" spans="1:2" x14ac:dyDescent="0.3">
      <c r="A65192" s="2">
        <v>2.84438213829901</v>
      </c>
      <c r="B65192" t="s">
        <v>21959</v>
      </c>
    </row>
    <row r="65193" spans="1:2" x14ac:dyDescent="0.3">
      <c r="A65193" s="2">
        <v>5.6943511548727302E-2</v>
      </c>
      <c r="B65193" t="s">
        <v>21958</v>
      </c>
    </row>
    <row r="65194" spans="1:2" x14ac:dyDescent="0.3">
      <c r="A65194" s="2">
        <v>4.17441</v>
      </c>
      <c r="B65194" t="s">
        <v>21957</v>
      </c>
    </row>
    <row r="65195" spans="1:2" x14ac:dyDescent="0.3">
      <c r="A65195" s="2">
        <v>32.380780000000001</v>
      </c>
      <c r="B65195" t="s">
        <v>21956</v>
      </c>
    </row>
    <row r="65196" spans="1:2" x14ac:dyDescent="0.3">
      <c r="A65196" s="2">
        <v>3</v>
      </c>
      <c r="B65196" t="s">
        <v>21955</v>
      </c>
    </row>
    <row r="65197" spans="1:2" x14ac:dyDescent="0.3">
      <c r="A65197" s="2">
        <v>33.668598882438999</v>
      </c>
      <c r="B65197" t="s">
        <v>21954</v>
      </c>
    </row>
    <row r="65198" spans="1:2" x14ac:dyDescent="0.3">
      <c r="A65198" s="2">
        <v>1.0652299999999999</v>
      </c>
      <c r="B65198" t="s">
        <v>21953</v>
      </c>
    </row>
    <row r="65199" spans="1:2" x14ac:dyDescent="0.3">
      <c r="A65199" s="2">
        <v>0.10966640248055901</v>
      </c>
      <c r="B65199" t="s">
        <v>21952</v>
      </c>
    </row>
    <row r="65200" spans="1:2" x14ac:dyDescent="0.3">
      <c r="A65200" s="2">
        <v>0.34088000000000002</v>
      </c>
      <c r="B65200" t="s">
        <v>6121</v>
      </c>
    </row>
    <row r="65201" spans="1:2" x14ac:dyDescent="0.3">
      <c r="A65201" s="2">
        <v>0.28963523738599101</v>
      </c>
      <c r="B65201" t="s">
        <v>21951</v>
      </c>
    </row>
    <row r="65202" spans="1:2" x14ac:dyDescent="0.3">
      <c r="A65202" s="2">
        <v>42.244770000000003</v>
      </c>
      <c r="B65202" t="s">
        <v>21950</v>
      </c>
    </row>
    <row r="65203" spans="1:2" x14ac:dyDescent="0.3">
      <c r="A65203" s="2">
        <v>124.133065928273</v>
      </c>
      <c r="B65203" t="s">
        <v>21949</v>
      </c>
    </row>
    <row r="65204" spans="1:2" x14ac:dyDescent="0.3">
      <c r="A65204" s="2">
        <v>0.22466050145906499</v>
      </c>
      <c r="B65204" t="s">
        <v>21948</v>
      </c>
    </row>
    <row r="65205" spans="1:2" x14ac:dyDescent="0.3">
      <c r="A65205" s="2">
        <v>1.28670051469434</v>
      </c>
      <c r="B65205" t="s">
        <v>21947</v>
      </c>
    </row>
    <row r="65206" spans="1:2" x14ac:dyDescent="0.3">
      <c r="A65206" s="2">
        <v>7.6816619906670001</v>
      </c>
      <c r="B65206" t="s">
        <v>21946</v>
      </c>
    </row>
    <row r="65207" spans="1:2" x14ac:dyDescent="0.3">
      <c r="A65207" s="2">
        <v>37.776657836365303</v>
      </c>
      <c r="B65207" t="s">
        <v>21945</v>
      </c>
    </row>
    <row r="65208" spans="1:2" x14ac:dyDescent="0.3">
      <c r="A65208" s="2">
        <v>15.9526787351433</v>
      </c>
      <c r="B65208" t="s">
        <v>21944</v>
      </c>
    </row>
    <row r="65209" spans="1:2" x14ac:dyDescent="0.3">
      <c r="A65209" s="2">
        <v>15.960026907042399</v>
      </c>
      <c r="B65209" t="s">
        <v>21943</v>
      </c>
    </row>
    <row r="65210" spans="1:2" x14ac:dyDescent="0.3">
      <c r="A65210" s="2">
        <v>2.1625147446274902</v>
      </c>
      <c r="B65210" t="s">
        <v>21942</v>
      </c>
    </row>
    <row r="65211" spans="1:2" x14ac:dyDescent="0.3">
      <c r="A65211" s="2">
        <v>6.6715</v>
      </c>
      <c r="B65211" t="s">
        <v>21941</v>
      </c>
    </row>
    <row r="65212" spans="1:2" x14ac:dyDescent="0.3">
      <c r="A65212" s="2">
        <v>9.9385375636702893</v>
      </c>
      <c r="B65212" t="s">
        <v>21940</v>
      </c>
    </row>
    <row r="65213" spans="1:2" x14ac:dyDescent="0.3">
      <c r="A65213" s="2">
        <v>1.1184499999999999</v>
      </c>
      <c r="B65213" t="s">
        <v>21939</v>
      </c>
    </row>
    <row r="65214" spans="1:2" x14ac:dyDescent="0.3">
      <c r="A65214" s="2">
        <v>2.3785412471631899E-2</v>
      </c>
      <c r="B65214" t="s">
        <v>21938</v>
      </c>
    </row>
    <row r="65215" spans="1:2" x14ac:dyDescent="0.3">
      <c r="A65215" s="2">
        <v>2.2298800000000001</v>
      </c>
      <c r="B65215" t="s">
        <v>21937</v>
      </c>
    </row>
    <row r="65216" spans="1:2" x14ac:dyDescent="0.3">
      <c r="A65216" s="2">
        <v>21.7583199212505</v>
      </c>
      <c r="B65216" t="s">
        <v>21936</v>
      </c>
    </row>
    <row r="65217" spans="1:2" x14ac:dyDescent="0.3">
      <c r="A65217" s="2">
        <v>63.146110551740698</v>
      </c>
      <c r="B65217" t="s">
        <v>21935</v>
      </c>
    </row>
    <row r="65218" spans="1:2" x14ac:dyDescent="0.3">
      <c r="A65218" s="2">
        <v>111.173034293321</v>
      </c>
      <c r="B65218" t="s">
        <v>21934</v>
      </c>
    </row>
    <row r="65219" spans="1:2" x14ac:dyDescent="0.3">
      <c r="A65219" s="2">
        <v>2.2377400000000001</v>
      </c>
      <c r="B65219" t="s">
        <v>21933</v>
      </c>
    </row>
    <row r="65220" spans="1:2" x14ac:dyDescent="0.3">
      <c r="A65220" s="2">
        <v>135.525190570424</v>
      </c>
      <c r="B65220" t="s">
        <v>21932</v>
      </c>
    </row>
    <row r="65221" spans="1:2" x14ac:dyDescent="0.3">
      <c r="A65221" s="2">
        <v>8.1711668660630399E-2</v>
      </c>
      <c r="B65221" t="s">
        <v>21931</v>
      </c>
    </row>
    <row r="65222" spans="1:2" x14ac:dyDescent="0.3">
      <c r="A65222" s="2">
        <v>0.15500881018627699</v>
      </c>
      <c r="B65222" t="s">
        <v>21930</v>
      </c>
    </row>
    <row r="65223" spans="1:2" x14ac:dyDescent="0.3">
      <c r="A65223" s="2">
        <v>39.885719999999999</v>
      </c>
      <c r="B65223" t="s">
        <v>21929</v>
      </c>
    </row>
    <row r="65224" spans="1:2" x14ac:dyDescent="0.3">
      <c r="A65224" s="2">
        <v>3.6495566506536798</v>
      </c>
      <c r="B65224" t="s">
        <v>21928</v>
      </c>
    </row>
    <row r="65225" spans="1:2" x14ac:dyDescent="0.3">
      <c r="A65225" s="2">
        <v>10.9399300651493</v>
      </c>
      <c r="B65225" t="s">
        <v>21927</v>
      </c>
    </row>
    <row r="65226" spans="1:2" x14ac:dyDescent="0.3">
      <c r="A65226" s="2">
        <v>11.801840328924399</v>
      </c>
      <c r="B65226" t="s">
        <v>21926</v>
      </c>
    </row>
    <row r="65227" spans="1:2" x14ac:dyDescent="0.3">
      <c r="A65227" s="2">
        <v>8.1580200000000005</v>
      </c>
      <c r="B65227" t="s">
        <v>21925</v>
      </c>
    </row>
    <row r="65228" spans="1:2" x14ac:dyDescent="0.3">
      <c r="A65228" s="2">
        <v>1.35162</v>
      </c>
      <c r="B65228" t="s">
        <v>21924</v>
      </c>
    </row>
    <row r="65229" spans="1:2" x14ac:dyDescent="0.3">
      <c r="A65229" s="2">
        <v>68.134818084646795</v>
      </c>
      <c r="B65229" t="s">
        <v>21923</v>
      </c>
    </row>
    <row r="65230" spans="1:2" x14ac:dyDescent="0.3">
      <c r="A65230" s="2">
        <v>11.853175453752799</v>
      </c>
      <c r="B65230" t="s">
        <v>21922</v>
      </c>
    </row>
    <row r="65231" spans="1:2" x14ac:dyDescent="0.3">
      <c r="A65231" s="2">
        <v>95.699473775490404</v>
      </c>
      <c r="B65231" t="s">
        <v>21921</v>
      </c>
    </row>
    <row r="65232" spans="1:2" x14ac:dyDescent="0.3">
      <c r="A65232" s="2">
        <v>0.18937852789069401</v>
      </c>
      <c r="B65232" t="s">
        <v>21920</v>
      </c>
    </row>
    <row r="65233" spans="1:2" x14ac:dyDescent="0.3">
      <c r="A65233" s="2">
        <v>3.0177444900159598</v>
      </c>
      <c r="B65233" t="s">
        <v>21919</v>
      </c>
    </row>
    <row r="65234" spans="1:2" x14ac:dyDescent="0.3">
      <c r="A65234" s="2">
        <v>9.912E-2</v>
      </c>
      <c r="B65234" t="s">
        <v>21918</v>
      </c>
    </row>
    <row r="65235" spans="1:2" x14ac:dyDescent="0.3">
      <c r="A65235" s="2">
        <v>0.22141948180652701</v>
      </c>
      <c r="B65235" t="s">
        <v>21917</v>
      </c>
    </row>
    <row r="65236" spans="1:2" x14ac:dyDescent="0.3">
      <c r="A65236" s="2">
        <v>8.9193036453791699</v>
      </c>
      <c r="B65236" t="s">
        <v>21916</v>
      </c>
    </row>
    <row r="65237" spans="1:2" x14ac:dyDescent="0.3">
      <c r="A65237" s="2">
        <v>0.106272391823274</v>
      </c>
      <c r="B65237" t="s">
        <v>21915</v>
      </c>
    </row>
    <row r="65238" spans="1:2" x14ac:dyDescent="0.3">
      <c r="A65238" s="2">
        <v>1.8550500000000001</v>
      </c>
      <c r="B65238" t="s">
        <v>21914</v>
      </c>
    </row>
    <row r="65239" spans="1:2" x14ac:dyDescent="0.3">
      <c r="A65239" s="2">
        <v>9.4558400000000002</v>
      </c>
      <c r="B65239" t="s">
        <v>21913</v>
      </c>
    </row>
    <row r="65240" spans="1:2" x14ac:dyDescent="0.3">
      <c r="A65240" s="2">
        <v>18.021409999999999</v>
      </c>
      <c r="B65240" t="s">
        <v>21912</v>
      </c>
    </row>
    <row r="65241" spans="1:2" x14ac:dyDescent="0.3">
      <c r="A65241" s="2">
        <v>1.2316080226113E-2</v>
      </c>
      <c r="B65241" t="s">
        <v>21911</v>
      </c>
    </row>
    <row r="65242" spans="1:2" x14ac:dyDescent="0.3">
      <c r="A65242" s="2">
        <v>12.68027</v>
      </c>
      <c r="B65242" t="s">
        <v>21910</v>
      </c>
    </row>
    <row r="65243" spans="1:2" x14ac:dyDescent="0.3">
      <c r="A65243" s="2">
        <v>3.01112</v>
      </c>
      <c r="B65243" t="s">
        <v>21909</v>
      </c>
    </row>
    <row r="65244" spans="1:2" x14ac:dyDescent="0.3">
      <c r="A65244" s="2">
        <v>1.83270182498112</v>
      </c>
      <c r="B65244" t="s">
        <v>21908</v>
      </c>
    </row>
    <row r="65245" spans="1:2" x14ac:dyDescent="0.3">
      <c r="A65245" s="2">
        <v>18.114660000000001</v>
      </c>
      <c r="B65245" t="s">
        <v>21907</v>
      </c>
    </row>
    <row r="65246" spans="1:2" x14ac:dyDescent="0.3">
      <c r="A65246" s="2">
        <v>8.4929100000000002</v>
      </c>
      <c r="B65246" t="s">
        <v>21906</v>
      </c>
    </row>
    <row r="65247" spans="1:2" x14ac:dyDescent="0.3">
      <c r="A65247" s="2">
        <v>7.6999999999999996E-4</v>
      </c>
      <c r="B65247" t="s">
        <v>21905</v>
      </c>
    </row>
    <row r="65248" spans="1:2" x14ac:dyDescent="0.3">
      <c r="A65248" s="2">
        <v>0.14530122247368599</v>
      </c>
      <c r="B65248" t="s">
        <v>21904</v>
      </c>
    </row>
    <row r="65249" spans="1:2" x14ac:dyDescent="0.3">
      <c r="A65249" s="2">
        <v>3.1711970364855201E-2</v>
      </c>
      <c r="B65249" t="s">
        <v>21903</v>
      </c>
    </row>
    <row r="65250" spans="1:2" x14ac:dyDescent="0.3">
      <c r="A65250" s="2">
        <v>0.89551956918300402</v>
      </c>
      <c r="B65250" t="s">
        <v>21902</v>
      </c>
    </row>
    <row r="65251" spans="1:2" x14ac:dyDescent="0.3">
      <c r="A65251" s="2">
        <v>0.10691000000000001</v>
      </c>
      <c r="B65251" t="s">
        <v>21901</v>
      </c>
    </row>
    <row r="65252" spans="1:2" x14ac:dyDescent="0.3">
      <c r="A65252" s="2">
        <v>0.39798</v>
      </c>
      <c r="B65252" t="s">
        <v>21900</v>
      </c>
    </row>
    <row r="65253" spans="1:2" x14ac:dyDescent="0.3">
      <c r="A65253" s="2">
        <v>7.2437500000000004</v>
      </c>
      <c r="B65253" t="s">
        <v>21899</v>
      </c>
    </row>
    <row r="65254" spans="1:2" x14ac:dyDescent="0.3">
      <c r="A65254" s="2">
        <v>3.7315100000000001</v>
      </c>
      <c r="B65254" t="s">
        <v>21898</v>
      </c>
    </row>
    <row r="65255" spans="1:2" x14ac:dyDescent="0.3">
      <c r="A65255" s="2">
        <v>5.6079999999999998E-2</v>
      </c>
      <c r="B65255" t="s">
        <v>21897</v>
      </c>
    </row>
    <row r="65256" spans="1:2" x14ac:dyDescent="0.3">
      <c r="A65256" s="2">
        <v>41.93674</v>
      </c>
      <c r="B65256" t="s">
        <v>21896</v>
      </c>
    </row>
    <row r="65257" spans="1:2" x14ac:dyDescent="0.3">
      <c r="A65257" s="2">
        <v>7.68761214544159</v>
      </c>
      <c r="B65257" t="s">
        <v>21895</v>
      </c>
    </row>
    <row r="65258" spans="1:2" x14ac:dyDescent="0.3">
      <c r="A65258" s="2">
        <v>37.994601054405798</v>
      </c>
      <c r="B65258" t="s">
        <v>21894</v>
      </c>
    </row>
    <row r="65259" spans="1:2" x14ac:dyDescent="0.3">
      <c r="A65259" s="2">
        <v>169.51490739929301</v>
      </c>
      <c r="B65259" t="s">
        <v>21893</v>
      </c>
    </row>
    <row r="65260" spans="1:2" x14ac:dyDescent="0.3">
      <c r="A65260" s="2">
        <v>0.29649303697826002</v>
      </c>
      <c r="B65260" t="s">
        <v>21892</v>
      </c>
    </row>
    <row r="65261" spans="1:2" x14ac:dyDescent="0.3">
      <c r="A65261" s="2">
        <v>0.19771727055897501</v>
      </c>
      <c r="B65261" t="s">
        <v>21891</v>
      </c>
    </row>
    <row r="65262" spans="1:2" x14ac:dyDescent="0.3">
      <c r="A65262" s="2">
        <v>7.7744541022524302E-2</v>
      </c>
      <c r="B65262" t="s">
        <v>21890</v>
      </c>
    </row>
    <row r="65263" spans="1:2" x14ac:dyDescent="0.3">
      <c r="A65263" s="2">
        <v>5.2093815588489502E-2</v>
      </c>
      <c r="B65263" t="s">
        <v>21889</v>
      </c>
    </row>
    <row r="65264" spans="1:2" x14ac:dyDescent="0.3">
      <c r="A65264" s="2">
        <v>0.23281504527445401</v>
      </c>
      <c r="B65264" t="s">
        <v>21888</v>
      </c>
    </row>
    <row r="65265" spans="1:2" x14ac:dyDescent="0.3">
      <c r="A65265" s="2">
        <v>5.4666045591704497</v>
      </c>
      <c r="B65265" t="s">
        <v>21887</v>
      </c>
    </row>
    <row r="65266" spans="1:2" x14ac:dyDescent="0.3">
      <c r="A65266" s="2">
        <v>0.20659694509090201</v>
      </c>
      <c r="B65266" t="s">
        <v>21886</v>
      </c>
    </row>
    <row r="65267" spans="1:2" x14ac:dyDescent="0.3">
      <c r="A65267" s="2">
        <v>8.1339999999999996E-2</v>
      </c>
      <c r="B65267" t="s">
        <v>21885</v>
      </c>
    </row>
    <row r="65268" spans="1:2" x14ac:dyDescent="0.3">
      <c r="A65268" s="2">
        <v>4.2680000000000003E-2</v>
      </c>
      <c r="B65268" t="s">
        <v>21884</v>
      </c>
    </row>
    <row r="65269" spans="1:2" x14ac:dyDescent="0.3">
      <c r="A65269" s="2">
        <v>0.17177000000000001</v>
      </c>
      <c r="B65269" t="s">
        <v>21883</v>
      </c>
    </row>
    <row r="65270" spans="1:2" x14ac:dyDescent="0.3">
      <c r="A65270" s="2">
        <v>0.18540000000000001</v>
      </c>
      <c r="B65270" t="s">
        <v>21882</v>
      </c>
    </row>
    <row r="65271" spans="1:2" x14ac:dyDescent="0.3">
      <c r="A65271" s="2">
        <v>0.27983000000000002</v>
      </c>
      <c r="B65271" t="s">
        <v>21881</v>
      </c>
    </row>
    <row r="65272" spans="1:2" x14ac:dyDescent="0.3">
      <c r="A65272" s="2">
        <v>24.6091165185987</v>
      </c>
      <c r="B65272" t="s">
        <v>21880</v>
      </c>
    </row>
    <row r="65273" spans="1:2" x14ac:dyDescent="0.3">
      <c r="A65273" s="2">
        <v>2.6817600000000001</v>
      </c>
      <c r="B65273" t="s">
        <v>21879</v>
      </c>
    </row>
    <row r="65274" spans="1:2" x14ac:dyDescent="0.3">
      <c r="A65274" s="2">
        <v>7.7222910139299397E-3</v>
      </c>
      <c r="B65274" t="s">
        <v>21878</v>
      </c>
    </row>
    <row r="65275" spans="1:2" x14ac:dyDescent="0.3">
      <c r="A65275" s="2">
        <v>60.063031561769499</v>
      </c>
      <c r="B65275" t="s">
        <v>21877</v>
      </c>
    </row>
    <row r="65276" spans="1:2" x14ac:dyDescent="0.3">
      <c r="A65276" s="2">
        <v>0.477422908592879</v>
      </c>
      <c r="B65276" t="s">
        <v>21876</v>
      </c>
    </row>
    <row r="65277" spans="1:2" x14ac:dyDescent="0.3">
      <c r="A65277" s="2">
        <v>22.492115124834001</v>
      </c>
      <c r="B65277" t="s">
        <v>21875</v>
      </c>
    </row>
    <row r="65278" spans="1:2" x14ac:dyDescent="0.3">
      <c r="A65278" s="2">
        <v>1.7414648842895598E-2</v>
      </c>
      <c r="B65278" t="s">
        <v>21874</v>
      </c>
    </row>
    <row r="65279" spans="1:2" x14ac:dyDescent="0.3">
      <c r="A65279" s="2">
        <v>2.6048200000000001</v>
      </c>
      <c r="B65279" t="s">
        <v>21873</v>
      </c>
    </row>
    <row r="65280" spans="1:2" x14ac:dyDescent="0.3">
      <c r="A65280" s="2">
        <v>4.3810000000000002E-2</v>
      </c>
      <c r="B65280" t="s">
        <v>21872</v>
      </c>
    </row>
    <row r="65281" spans="1:2" x14ac:dyDescent="0.3">
      <c r="A65281" s="2">
        <v>322.392235035086</v>
      </c>
      <c r="B65281" t="s">
        <v>21871</v>
      </c>
    </row>
    <row r="65282" spans="1:2" x14ac:dyDescent="0.3">
      <c r="A65282" s="2">
        <v>7.3631099999999998</v>
      </c>
      <c r="B65282" t="s">
        <v>21870</v>
      </c>
    </row>
    <row r="65283" spans="1:2" x14ac:dyDescent="0.3">
      <c r="A65283" s="2">
        <v>29.28875</v>
      </c>
      <c r="B65283" t="s">
        <v>21869</v>
      </c>
    </row>
    <row r="65284" spans="1:2" x14ac:dyDescent="0.3">
      <c r="A65284" s="2">
        <v>0.19</v>
      </c>
      <c r="B65284" t="s">
        <v>21868</v>
      </c>
    </row>
    <row r="65285" spans="1:2" x14ac:dyDescent="0.3">
      <c r="A65285" s="2">
        <v>7.2690000000000005E-2</v>
      </c>
      <c r="B65285" t="s">
        <v>21867</v>
      </c>
    </row>
    <row r="65286" spans="1:2" x14ac:dyDescent="0.3">
      <c r="A65286" s="2">
        <v>1.2540000000000001E-2</v>
      </c>
      <c r="B65286" t="s">
        <v>21866</v>
      </c>
    </row>
    <row r="65287" spans="1:2" x14ac:dyDescent="0.3">
      <c r="A65287" s="2">
        <v>9.2545599999999997</v>
      </c>
      <c r="B65287" t="s">
        <v>21865</v>
      </c>
    </row>
    <row r="65288" spans="1:2" x14ac:dyDescent="0.3">
      <c r="A65288" s="2">
        <v>7.9346520108424107E-2</v>
      </c>
      <c r="B65288" t="s">
        <v>21864</v>
      </c>
    </row>
    <row r="65289" spans="1:2" x14ac:dyDescent="0.3">
      <c r="A65289" s="2">
        <v>4.90489</v>
      </c>
      <c r="B65289" t="s">
        <v>21863</v>
      </c>
    </row>
    <row r="65290" spans="1:2" x14ac:dyDescent="0.3">
      <c r="A65290" s="2">
        <v>9.2545000000000002</v>
      </c>
      <c r="B65290" t="s">
        <v>21862</v>
      </c>
    </row>
    <row r="65291" spans="1:2" x14ac:dyDescent="0.3">
      <c r="A65291" s="2">
        <v>2.2934700000000001</v>
      </c>
      <c r="B65291" t="s">
        <v>21861</v>
      </c>
    </row>
    <row r="65292" spans="1:2" x14ac:dyDescent="0.3">
      <c r="A65292" s="2">
        <v>226.40706</v>
      </c>
      <c r="B65292" t="s">
        <v>21860</v>
      </c>
    </row>
    <row r="65293" spans="1:2" x14ac:dyDescent="0.3">
      <c r="A65293" s="2">
        <v>11.060919999999999</v>
      </c>
      <c r="B65293" t="s">
        <v>21859</v>
      </c>
    </row>
    <row r="65294" spans="1:2" x14ac:dyDescent="0.3">
      <c r="A65294" s="2">
        <v>14.84441</v>
      </c>
      <c r="B65294" t="s">
        <v>21858</v>
      </c>
    </row>
    <row r="65295" spans="1:2" x14ac:dyDescent="0.3">
      <c r="A65295" s="2">
        <v>5.4400000000000004E-3</v>
      </c>
      <c r="B65295" t="s">
        <v>21857</v>
      </c>
    </row>
    <row r="65296" spans="1:2" x14ac:dyDescent="0.3">
      <c r="A65296" s="2">
        <v>0.69172377599689305</v>
      </c>
      <c r="B65296" t="s">
        <v>21856</v>
      </c>
    </row>
    <row r="65297" spans="1:2" x14ac:dyDescent="0.3">
      <c r="A65297" s="2">
        <v>2.8510000000000001E-2</v>
      </c>
      <c r="B65297" t="s">
        <v>21855</v>
      </c>
    </row>
    <row r="65298" spans="1:2" x14ac:dyDescent="0.3">
      <c r="A65298" s="2">
        <v>21.6420073805355</v>
      </c>
      <c r="B65298" t="s">
        <v>21854</v>
      </c>
    </row>
    <row r="65299" spans="1:2" x14ac:dyDescent="0.3">
      <c r="A65299" s="2">
        <v>0.64324999999999999</v>
      </c>
      <c r="B65299" t="s">
        <v>21853</v>
      </c>
    </row>
    <row r="65300" spans="1:2" x14ac:dyDescent="0.3">
      <c r="A65300" s="2">
        <v>0.143046541740732</v>
      </c>
      <c r="B65300" t="s">
        <v>21852</v>
      </c>
    </row>
    <row r="65301" spans="1:2" x14ac:dyDescent="0.3">
      <c r="A65301" s="2">
        <v>0.36829000000000001</v>
      </c>
      <c r="B65301" t="s">
        <v>21851</v>
      </c>
    </row>
    <row r="65302" spans="1:2" x14ac:dyDescent="0.3">
      <c r="A65302" s="2">
        <v>47.518126554275398</v>
      </c>
      <c r="B65302" t="s">
        <v>21850</v>
      </c>
    </row>
    <row r="65303" spans="1:2" x14ac:dyDescent="0.3">
      <c r="A65303" s="2">
        <v>29.9444511503531</v>
      </c>
      <c r="B65303" t="s">
        <v>21849</v>
      </c>
    </row>
    <row r="65304" spans="1:2" x14ac:dyDescent="0.3">
      <c r="A65304" s="2">
        <v>38.057740000000003</v>
      </c>
      <c r="B65304" t="s">
        <v>21848</v>
      </c>
    </row>
    <row r="65305" spans="1:2" x14ac:dyDescent="0.3">
      <c r="A65305" s="2">
        <v>1.0859799999999999</v>
      </c>
      <c r="B65305" t="s">
        <v>21847</v>
      </c>
    </row>
    <row r="65306" spans="1:2" x14ac:dyDescent="0.3">
      <c r="A65306" s="2">
        <v>4.4291030759136098E-3</v>
      </c>
      <c r="B65306" t="s">
        <v>21846</v>
      </c>
    </row>
    <row r="65307" spans="1:2" x14ac:dyDescent="0.3">
      <c r="A65307" s="2">
        <v>21.556100000000001</v>
      </c>
      <c r="B65307" t="s">
        <v>21845</v>
      </c>
    </row>
    <row r="65308" spans="1:2" x14ac:dyDescent="0.3">
      <c r="A65308" s="2">
        <v>4.4989379012266904</v>
      </c>
      <c r="B65308" t="s">
        <v>21844</v>
      </c>
    </row>
    <row r="65309" spans="1:2" x14ac:dyDescent="0.3">
      <c r="A65309" s="2">
        <v>0.55376999999999998</v>
      </c>
      <c r="B65309" t="s">
        <v>21843</v>
      </c>
    </row>
    <row r="65310" spans="1:2" x14ac:dyDescent="0.3">
      <c r="A65310" s="2">
        <v>0.31480999999999998</v>
      </c>
      <c r="B65310" t="s">
        <v>21842</v>
      </c>
    </row>
    <row r="65311" spans="1:2" x14ac:dyDescent="0.3">
      <c r="A65311" s="2">
        <v>32.410620000000002</v>
      </c>
      <c r="B65311" t="s">
        <v>21841</v>
      </c>
    </row>
    <row r="65312" spans="1:2" x14ac:dyDescent="0.3">
      <c r="A65312" s="2">
        <v>27.393879999999999</v>
      </c>
      <c r="B65312" t="s">
        <v>21840</v>
      </c>
    </row>
    <row r="65313" spans="1:2" x14ac:dyDescent="0.3">
      <c r="A65313" s="2">
        <v>0.87028977240248495</v>
      </c>
      <c r="B65313" t="s">
        <v>21839</v>
      </c>
    </row>
    <row r="65314" spans="1:2" x14ac:dyDescent="0.3">
      <c r="A65314" s="2">
        <v>22.003710000000002</v>
      </c>
      <c r="B65314" t="s">
        <v>21838</v>
      </c>
    </row>
    <row r="65315" spans="1:2" x14ac:dyDescent="0.3">
      <c r="A65315" s="2">
        <v>1.45150044754046</v>
      </c>
      <c r="B65315" t="s">
        <v>21837</v>
      </c>
    </row>
    <row r="65316" spans="1:2" x14ac:dyDescent="0.3">
      <c r="A65316" s="2">
        <v>1.06603833417079</v>
      </c>
      <c r="B65316" t="s">
        <v>21836</v>
      </c>
    </row>
    <row r="65317" spans="1:2" x14ac:dyDescent="0.3">
      <c r="A65317" s="2">
        <v>1.2379174089545499</v>
      </c>
      <c r="B65317" t="s">
        <v>21835</v>
      </c>
    </row>
    <row r="65318" spans="1:2" x14ac:dyDescent="0.3">
      <c r="A65318" s="2">
        <v>6.1262800000000004</v>
      </c>
      <c r="B65318" t="s">
        <v>21834</v>
      </c>
    </row>
    <row r="65319" spans="1:2" x14ac:dyDescent="0.3">
      <c r="A65319" s="2">
        <v>2.5865931010727902E-3</v>
      </c>
      <c r="B65319" t="s">
        <v>21833</v>
      </c>
    </row>
    <row r="65320" spans="1:2" x14ac:dyDescent="0.3">
      <c r="A65320" s="2">
        <v>1.2441565170190299E-2</v>
      </c>
      <c r="B65320" t="s">
        <v>21832</v>
      </c>
    </row>
    <row r="65321" spans="1:2" x14ac:dyDescent="0.3">
      <c r="A65321" s="2">
        <v>0.11450193727659499</v>
      </c>
      <c r="B65321" t="s">
        <v>21831</v>
      </c>
    </row>
    <row r="65322" spans="1:2" x14ac:dyDescent="0.3">
      <c r="A65322" s="2">
        <v>1.2809080675611101E-2</v>
      </c>
      <c r="B65322" t="s">
        <v>21830</v>
      </c>
    </row>
    <row r="65323" spans="1:2" x14ac:dyDescent="0.3">
      <c r="A65323" s="2">
        <v>109.05788</v>
      </c>
      <c r="B65323" t="s">
        <v>21829</v>
      </c>
    </row>
    <row r="65324" spans="1:2" x14ac:dyDescent="0.3">
      <c r="A65324" s="2">
        <v>2.14866523720477E-2</v>
      </c>
      <c r="B65324" t="s">
        <v>21828</v>
      </c>
    </row>
    <row r="65325" spans="1:2" x14ac:dyDescent="0.3">
      <c r="A65325" s="2">
        <v>0.94181406321782202</v>
      </c>
      <c r="B65325" t="s">
        <v>21827</v>
      </c>
    </row>
    <row r="65326" spans="1:2" x14ac:dyDescent="0.3">
      <c r="A65326" s="2">
        <v>2.4416688602180399</v>
      </c>
      <c r="B65326" t="s">
        <v>21826</v>
      </c>
    </row>
    <row r="65327" spans="1:2" x14ac:dyDescent="0.3">
      <c r="A65327" s="2">
        <v>1.0124030149616201</v>
      </c>
      <c r="B65327" t="s">
        <v>21825</v>
      </c>
    </row>
    <row r="65328" spans="1:2" x14ac:dyDescent="0.3">
      <c r="A65328" s="2">
        <v>2.62033793833494E-2</v>
      </c>
      <c r="B65328" t="s">
        <v>21824</v>
      </c>
    </row>
    <row r="65329" spans="1:2" x14ac:dyDescent="0.3">
      <c r="A65329" s="2">
        <v>1000</v>
      </c>
      <c r="B65329" t="s">
        <v>6114</v>
      </c>
    </row>
    <row r="65330" spans="1:2" x14ac:dyDescent="0.3">
      <c r="A65330" s="2">
        <v>2.0541875300299099</v>
      </c>
      <c r="B65330" t="s">
        <v>21823</v>
      </c>
    </row>
    <row r="65331" spans="1:2" x14ac:dyDescent="0.3">
      <c r="A65331" s="2">
        <v>5.5770280533668499</v>
      </c>
      <c r="B65331" t="s">
        <v>21822</v>
      </c>
    </row>
    <row r="65332" spans="1:2" x14ac:dyDescent="0.3">
      <c r="A65332" s="2">
        <v>2.94387</v>
      </c>
      <c r="B65332" t="s">
        <v>21821</v>
      </c>
    </row>
    <row r="65333" spans="1:2" x14ac:dyDescent="0.3">
      <c r="A65333" s="2">
        <v>1.0062498236621999</v>
      </c>
      <c r="B65333" t="s">
        <v>21820</v>
      </c>
    </row>
    <row r="65334" spans="1:2" x14ac:dyDescent="0.3">
      <c r="A65334" s="2">
        <v>1.75142</v>
      </c>
      <c r="B65334" t="s">
        <v>21819</v>
      </c>
    </row>
    <row r="65335" spans="1:2" x14ac:dyDescent="0.3">
      <c r="A65335" s="2">
        <v>2.4333310560452102</v>
      </c>
      <c r="B65335" t="s">
        <v>21818</v>
      </c>
    </row>
    <row r="65336" spans="1:2" x14ac:dyDescent="0.3">
      <c r="A65336" s="2">
        <v>28.266726588545001</v>
      </c>
      <c r="B65336" t="s">
        <v>21817</v>
      </c>
    </row>
    <row r="65337" spans="1:2" x14ac:dyDescent="0.3">
      <c r="A65337" s="2">
        <v>110.18671586316</v>
      </c>
      <c r="B65337" t="s">
        <v>21816</v>
      </c>
    </row>
    <row r="65338" spans="1:2" x14ac:dyDescent="0.3">
      <c r="A65338" s="2">
        <v>209.12868251007899</v>
      </c>
      <c r="B65338" t="s">
        <v>21815</v>
      </c>
    </row>
    <row r="65339" spans="1:2" x14ac:dyDescent="0.3">
      <c r="A65339" s="2">
        <v>3.9611836221668399</v>
      </c>
      <c r="B65339" t="s">
        <v>21814</v>
      </c>
    </row>
    <row r="65340" spans="1:2" x14ac:dyDescent="0.3">
      <c r="A65340" s="2">
        <v>0.28706486505062101</v>
      </c>
      <c r="B65340" t="s">
        <v>21813</v>
      </c>
    </row>
    <row r="65341" spans="1:2" x14ac:dyDescent="0.3">
      <c r="A65341" s="2">
        <v>0.87751627444309199</v>
      </c>
      <c r="B65341" t="s">
        <v>21812</v>
      </c>
    </row>
    <row r="65342" spans="1:2" x14ac:dyDescent="0.3">
      <c r="A65342" s="2">
        <v>17.132407005622699</v>
      </c>
      <c r="B65342" t="s">
        <v>21811</v>
      </c>
    </row>
    <row r="65343" spans="1:2" x14ac:dyDescent="0.3">
      <c r="A65343" s="2">
        <v>30.7377</v>
      </c>
      <c r="B65343" t="s">
        <v>21810</v>
      </c>
    </row>
    <row r="65344" spans="1:2" x14ac:dyDescent="0.3">
      <c r="A65344" s="2">
        <v>0.124628109502881</v>
      </c>
      <c r="B65344" t="s">
        <v>21809</v>
      </c>
    </row>
    <row r="65345" spans="1:2" x14ac:dyDescent="0.3">
      <c r="A65345" s="2">
        <v>0.15505191897141099</v>
      </c>
      <c r="B65345" t="s">
        <v>21808</v>
      </c>
    </row>
    <row r="65346" spans="1:2" x14ac:dyDescent="0.3">
      <c r="A65346" s="2">
        <v>154.21842645462601</v>
      </c>
      <c r="B65346" t="s">
        <v>21807</v>
      </c>
    </row>
    <row r="65347" spans="1:2" x14ac:dyDescent="0.3">
      <c r="A65347" s="2">
        <v>0.37273000000000001</v>
      </c>
      <c r="B65347" t="s">
        <v>21806</v>
      </c>
    </row>
    <row r="65348" spans="1:2" x14ac:dyDescent="0.3">
      <c r="A65348" s="2">
        <v>1.6885589913550201</v>
      </c>
      <c r="B65348" t="s">
        <v>21805</v>
      </c>
    </row>
    <row r="65349" spans="1:2" x14ac:dyDescent="0.3">
      <c r="A65349" s="2">
        <v>41.595010000000002</v>
      </c>
      <c r="B65349" t="s">
        <v>21804</v>
      </c>
    </row>
    <row r="65350" spans="1:2" x14ac:dyDescent="0.3">
      <c r="A65350" s="2">
        <v>9.9286999999999992</v>
      </c>
      <c r="B65350" t="s">
        <v>21803</v>
      </c>
    </row>
    <row r="65351" spans="1:2" x14ac:dyDescent="0.3">
      <c r="A65351" s="2">
        <v>39.00224</v>
      </c>
      <c r="B65351" t="s">
        <v>21802</v>
      </c>
    </row>
    <row r="65352" spans="1:2" x14ac:dyDescent="0.3">
      <c r="A65352" s="2">
        <v>3.4380000000000001E-2</v>
      </c>
      <c r="B65352" t="s">
        <v>21801</v>
      </c>
    </row>
    <row r="65353" spans="1:2" x14ac:dyDescent="0.3">
      <c r="A65353" s="2">
        <v>0.10310999999999999</v>
      </c>
      <c r="B65353" t="s">
        <v>21800</v>
      </c>
    </row>
    <row r="65354" spans="1:2" x14ac:dyDescent="0.3">
      <c r="A65354" s="2">
        <v>20.929368779200299</v>
      </c>
      <c r="B65354" t="s">
        <v>21799</v>
      </c>
    </row>
    <row r="65355" spans="1:2" x14ac:dyDescent="0.3">
      <c r="A65355" s="2">
        <v>5.9461177783048901E-2</v>
      </c>
      <c r="B65355" t="s">
        <v>21798</v>
      </c>
    </row>
    <row r="65356" spans="1:2" x14ac:dyDescent="0.3">
      <c r="A65356" s="2">
        <v>0.35013328301166102</v>
      </c>
      <c r="B65356" t="s">
        <v>21797</v>
      </c>
    </row>
    <row r="65357" spans="1:2" x14ac:dyDescent="0.3">
      <c r="A65357" s="2">
        <v>1.4590000000000001E-2</v>
      </c>
      <c r="B65357" t="s">
        <v>21796</v>
      </c>
    </row>
    <row r="65358" spans="1:2" x14ac:dyDescent="0.3">
      <c r="A65358" s="2">
        <v>16.43207</v>
      </c>
      <c r="B65358" t="s">
        <v>21795</v>
      </c>
    </row>
    <row r="65359" spans="1:2" x14ac:dyDescent="0.3">
      <c r="A65359" s="2">
        <v>0.54019541707086405</v>
      </c>
      <c r="B65359" t="s">
        <v>21794</v>
      </c>
    </row>
    <row r="65360" spans="1:2" x14ac:dyDescent="0.3">
      <c r="A65360" s="2">
        <v>1.9734087591510501</v>
      </c>
      <c r="B65360" t="s">
        <v>21793</v>
      </c>
    </row>
    <row r="65361" spans="1:2" x14ac:dyDescent="0.3">
      <c r="A65361" s="2">
        <v>14.57362</v>
      </c>
      <c r="B65361" t="s">
        <v>21792</v>
      </c>
    </row>
    <row r="65362" spans="1:2" x14ac:dyDescent="0.3">
      <c r="A65362" s="2">
        <v>1.29051</v>
      </c>
      <c r="B65362" t="s">
        <v>21791</v>
      </c>
    </row>
    <row r="65363" spans="1:2" x14ac:dyDescent="0.3">
      <c r="A65363" s="2">
        <v>48.671080000000003</v>
      </c>
      <c r="B65363" t="s">
        <v>21790</v>
      </c>
    </row>
    <row r="65364" spans="1:2" x14ac:dyDescent="0.3">
      <c r="A65364" s="2">
        <v>3.52311</v>
      </c>
      <c r="B65364" t="s">
        <v>21789</v>
      </c>
    </row>
    <row r="65365" spans="1:2" x14ac:dyDescent="0.3">
      <c r="A65365" s="2">
        <v>6.1883106543030397</v>
      </c>
      <c r="B65365" t="s">
        <v>21788</v>
      </c>
    </row>
    <row r="65366" spans="1:2" x14ac:dyDescent="0.3">
      <c r="A65366" s="2">
        <v>44.999761214513597</v>
      </c>
      <c r="B65366" t="s">
        <v>21787</v>
      </c>
    </row>
    <row r="65367" spans="1:2" x14ac:dyDescent="0.3">
      <c r="A65367" s="2">
        <v>0.27007684655777398</v>
      </c>
      <c r="B65367" t="s">
        <v>21786</v>
      </c>
    </row>
    <row r="65368" spans="1:2" x14ac:dyDescent="0.3">
      <c r="A65368" s="2">
        <v>0.11933154087145301</v>
      </c>
      <c r="B65368" t="s">
        <v>21785</v>
      </c>
    </row>
    <row r="65369" spans="1:2" x14ac:dyDescent="0.3">
      <c r="A65369" s="2">
        <v>19.271270000000001</v>
      </c>
      <c r="B65369" t="s">
        <v>21784</v>
      </c>
    </row>
    <row r="65370" spans="1:2" x14ac:dyDescent="0.3">
      <c r="A65370" s="2">
        <v>1.26627676849119E-2</v>
      </c>
      <c r="B65370" t="s">
        <v>21783</v>
      </c>
    </row>
    <row r="65371" spans="1:2" x14ac:dyDescent="0.3">
      <c r="A65371" s="2">
        <v>46.760339999999999</v>
      </c>
      <c r="B65371" t="s">
        <v>21782</v>
      </c>
    </row>
    <row r="65372" spans="1:2" x14ac:dyDescent="0.3">
      <c r="A65372" s="2">
        <v>0.15021088383829301</v>
      </c>
      <c r="B65372" t="s">
        <v>21781</v>
      </c>
    </row>
    <row r="65373" spans="1:2" x14ac:dyDescent="0.3">
      <c r="A65373" s="2">
        <v>69.426739999999995</v>
      </c>
      <c r="B65373" t="s">
        <v>21780</v>
      </c>
    </row>
    <row r="65374" spans="1:2" x14ac:dyDescent="0.3">
      <c r="A65374" s="2">
        <v>70.770229999999998</v>
      </c>
      <c r="B65374" t="s">
        <v>21779</v>
      </c>
    </row>
    <row r="65375" spans="1:2" x14ac:dyDescent="0.3">
      <c r="A65375" s="2">
        <v>3.7036899999999999</v>
      </c>
      <c r="B65375" t="s">
        <v>21778</v>
      </c>
    </row>
    <row r="65376" spans="1:2" x14ac:dyDescent="0.3">
      <c r="A65376" s="2">
        <v>50.248550000000002</v>
      </c>
      <c r="B65376" t="s">
        <v>21777</v>
      </c>
    </row>
    <row r="65377" spans="1:2" x14ac:dyDescent="0.3">
      <c r="A65377" s="2">
        <v>7.6311571281726804</v>
      </c>
      <c r="B65377" t="s">
        <v>21776</v>
      </c>
    </row>
    <row r="65378" spans="1:2" x14ac:dyDescent="0.3">
      <c r="A65378" s="2">
        <v>27.80452</v>
      </c>
      <c r="B65378" t="s">
        <v>21775</v>
      </c>
    </row>
    <row r="65379" spans="1:2" x14ac:dyDescent="0.3">
      <c r="A65379" s="2">
        <v>91.888445606962904</v>
      </c>
      <c r="B65379" t="s">
        <v>21774</v>
      </c>
    </row>
    <row r="65380" spans="1:2" x14ac:dyDescent="0.3">
      <c r="A65380" s="2">
        <v>0.13913</v>
      </c>
      <c r="B65380" t="s">
        <v>21773</v>
      </c>
    </row>
    <row r="65381" spans="1:2" x14ac:dyDescent="0.3">
      <c r="A65381" s="2">
        <v>635.40418</v>
      </c>
      <c r="B65381" t="s">
        <v>21772</v>
      </c>
    </row>
    <row r="65382" spans="1:2" x14ac:dyDescent="0.3">
      <c r="A65382" s="2">
        <v>6.7698400000000003</v>
      </c>
      <c r="B65382" t="s">
        <v>21771</v>
      </c>
    </row>
    <row r="65383" spans="1:2" x14ac:dyDescent="0.3">
      <c r="A65383" s="2">
        <v>3.9149999999999997E-2</v>
      </c>
      <c r="B65383" t="s">
        <v>21770</v>
      </c>
    </row>
    <row r="65384" spans="1:2" x14ac:dyDescent="0.3">
      <c r="A65384" s="2">
        <v>0.23716084771201501</v>
      </c>
      <c r="B65384" t="s">
        <v>21769</v>
      </c>
    </row>
    <row r="65385" spans="1:2" x14ac:dyDescent="0.3">
      <c r="A65385" s="2">
        <v>1.44086</v>
      </c>
      <c r="B65385" t="s">
        <v>21768</v>
      </c>
    </row>
    <row r="65386" spans="1:2" x14ac:dyDescent="0.3">
      <c r="A65386" s="2">
        <v>3.8100000000000002E-2</v>
      </c>
      <c r="B65386" t="s">
        <v>21767</v>
      </c>
    </row>
    <row r="65387" spans="1:2" x14ac:dyDescent="0.3">
      <c r="A65387" s="2">
        <v>2.2849999999999999E-2</v>
      </c>
      <c r="B65387" t="s">
        <v>21766</v>
      </c>
    </row>
    <row r="65388" spans="1:2" x14ac:dyDescent="0.3">
      <c r="A65388" s="2">
        <v>6.07233</v>
      </c>
      <c r="B65388" t="s">
        <v>21765</v>
      </c>
    </row>
    <row r="65389" spans="1:2" x14ac:dyDescent="0.3">
      <c r="A65389" s="2">
        <v>4.333E-2</v>
      </c>
      <c r="B65389" t="s">
        <v>21764</v>
      </c>
    </row>
    <row r="65390" spans="1:2" x14ac:dyDescent="0.3">
      <c r="A65390" s="2">
        <v>1.0292271115242399E-2</v>
      </c>
      <c r="B65390" t="s">
        <v>21763</v>
      </c>
    </row>
    <row r="65391" spans="1:2" x14ac:dyDescent="0.3">
      <c r="A65391" s="2">
        <v>10.0486429485084</v>
      </c>
      <c r="B65391" t="s">
        <v>21762</v>
      </c>
    </row>
    <row r="65392" spans="1:2" x14ac:dyDescent="0.3">
      <c r="A65392" s="2">
        <v>34.476584449864497</v>
      </c>
      <c r="B65392" t="s">
        <v>21761</v>
      </c>
    </row>
    <row r="65393" spans="1:2" x14ac:dyDescent="0.3">
      <c r="A65393" s="2">
        <v>90.303973592995604</v>
      </c>
      <c r="B65393" t="s">
        <v>21760</v>
      </c>
    </row>
    <row r="65394" spans="1:2" x14ac:dyDescent="0.3">
      <c r="A65394" s="2">
        <v>5.1799499999999998</v>
      </c>
      <c r="B65394" t="s">
        <v>21759</v>
      </c>
    </row>
    <row r="65395" spans="1:2" x14ac:dyDescent="0.3">
      <c r="A65395" s="2">
        <v>2.07863</v>
      </c>
      <c r="B65395" t="s">
        <v>21758</v>
      </c>
    </row>
    <row r="65396" spans="1:2" x14ac:dyDescent="0.3">
      <c r="A65396" s="2">
        <v>1.9184298519576998E-2</v>
      </c>
      <c r="B65396" t="s">
        <v>21757</v>
      </c>
    </row>
    <row r="65397" spans="1:2" x14ac:dyDescent="0.3">
      <c r="A65397" s="2">
        <v>12.7968941238212</v>
      </c>
      <c r="B65397" t="s">
        <v>21756</v>
      </c>
    </row>
    <row r="65398" spans="1:2" x14ac:dyDescent="0.3">
      <c r="A65398" s="2">
        <v>1.68733</v>
      </c>
      <c r="B65398" t="s">
        <v>21755</v>
      </c>
    </row>
    <row r="65399" spans="1:2" x14ac:dyDescent="0.3">
      <c r="A65399" s="2">
        <v>1.8774460137337501</v>
      </c>
      <c r="B65399" t="s">
        <v>21754</v>
      </c>
    </row>
    <row r="65400" spans="1:2" x14ac:dyDescent="0.3">
      <c r="A65400" s="2">
        <v>2.9388100000000001</v>
      </c>
      <c r="B65400" t="s">
        <v>21753</v>
      </c>
    </row>
    <row r="65401" spans="1:2" x14ac:dyDescent="0.3">
      <c r="A65401" s="2">
        <v>2.6937389183862499</v>
      </c>
      <c r="B65401" t="s">
        <v>21752</v>
      </c>
    </row>
    <row r="65402" spans="1:2" x14ac:dyDescent="0.3">
      <c r="A65402" s="2">
        <v>0.14820411875089501</v>
      </c>
      <c r="B65402" t="s">
        <v>21751</v>
      </c>
    </row>
    <row r="65403" spans="1:2" x14ac:dyDescent="0.3">
      <c r="A65403" s="2">
        <v>28.6858998170432</v>
      </c>
      <c r="B65403" t="s">
        <v>21750</v>
      </c>
    </row>
    <row r="65404" spans="1:2" x14ac:dyDescent="0.3">
      <c r="A65404" s="2">
        <v>5.6051700000000002</v>
      </c>
      <c r="B65404" t="s">
        <v>21749</v>
      </c>
    </row>
    <row r="65405" spans="1:2" x14ac:dyDescent="0.3">
      <c r="A65405" s="2">
        <v>1.39951</v>
      </c>
      <c r="B65405" t="s">
        <v>21748</v>
      </c>
    </row>
    <row r="65406" spans="1:2" x14ac:dyDescent="0.3">
      <c r="A65406" s="2">
        <v>0.48468533292661198</v>
      </c>
      <c r="B65406" t="s">
        <v>21747</v>
      </c>
    </row>
    <row r="65407" spans="1:2" x14ac:dyDescent="0.3">
      <c r="A65407" s="2">
        <v>6.0785085143098696</v>
      </c>
      <c r="B65407" t="s">
        <v>21746</v>
      </c>
    </row>
    <row r="65408" spans="1:2" x14ac:dyDescent="0.3">
      <c r="A65408" s="2">
        <v>0.103941868205792</v>
      </c>
      <c r="B65408" t="s">
        <v>21745</v>
      </c>
    </row>
    <row r="65409" spans="1:2" x14ac:dyDescent="0.3">
      <c r="A65409" s="2">
        <v>1.3730047741451299</v>
      </c>
      <c r="B65409" t="s">
        <v>21744</v>
      </c>
    </row>
    <row r="65410" spans="1:2" x14ac:dyDescent="0.3">
      <c r="A65410" s="2">
        <v>3.6813899999999999</v>
      </c>
      <c r="B65410" t="s">
        <v>21743</v>
      </c>
    </row>
    <row r="65411" spans="1:2" x14ac:dyDescent="0.3">
      <c r="A65411" s="2">
        <v>0.49439272500861198</v>
      </c>
      <c r="B65411" t="s">
        <v>21742</v>
      </c>
    </row>
    <row r="65412" spans="1:2" x14ac:dyDescent="0.3">
      <c r="A65412" s="2">
        <v>0.35188973881789498</v>
      </c>
      <c r="B65412" t="s">
        <v>21741</v>
      </c>
    </row>
    <row r="65413" spans="1:2" x14ac:dyDescent="0.3">
      <c r="A65413" s="2">
        <v>8.5766146831166701</v>
      </c>
      <c r="B65413" t="s">
        <v>21740</v>
      </c>
    </row>
    <row r="65414" spans="1:2" x14ac:dyDescent="0.3">
      <c r="A65414" s="2">
        <v>7.2360699999999998</v>
      </c>
      <c r="B65414" t="s">
        <v>21739</v>
      </c>
    </row>
    <row r="65415" spans="1:2" x14ac:dyDescent="0.3">
      <c r="A65415" s="2">
        <v>4.8280399999999997</v>
      </c>
      <c r="B65415" t="s">
        <v>21738</v>
      </c>
    </row>
    <row r="65416" spans="1:2" x14ac:dyDescent="0.3">
      <c r="A65416" s="2">
        <v>9.8250239836007793</v>
      </c>
      <c r="B65416" t="s">
        <v>21737</v>
      </c>
    </row>
    <row r="65417" spans="1:2" x14ac:dyDescent="0.3">
      <c r="A65417" s="2">
        <v>7.0187900000000001</v>
      </c>
      <c r="B65417" t="s">
        <v>21736</v>
      </c>
    </row>
    <row r="65418" spans="1:2" x14ac:dyDescent="0.3">
      <c r="A65418" s="2">
        <v>11.514200000000001</v>
      </c>
      <c r="B65418" t="s">
        <v>21735</v>
      </c>
    </row>
    <row r="65419" spans="1:2" x14ac:dyDescent="0.3">
      <c r="A65419" s="2">
        <v>11.232098471454799</v>
      </c>
      <c r="B65419" t="s">
        <v>21734</v>
      </c>
    </row>
    <row r="65420" spans="1:2" x14ac:dyDescent="0.3">
      <c r="A65420" s="2">
        <v>0.34351604573998301</v>
      </c>
      <c r="B65420" t="s">
        <v>21733</v>
      </c>
    </row>
    <row r="65421" spans="1:2" x14ac:dyDescent="0.3">
      <c r="A65421" s="2">
        <v>1.9022727746247601</v>
      </c>
      <c r="B65421" t="s">
        <v>5821</v>
      </c>
    </row>
    <row r="65422" spans="1:2" x14ac:dyDescent="0.3">
      <c r="A65422" s="2">
        <v>0.223011920414729</v>
      </c>
      <c r="B65422" t="s">
        <v>21732</v>
      </c>
    </row>
    <row r="65423" spans="1:2" x14ac:dyDescent="0.3">
      <c r="A65423" s="2">
        <v>55.000123271169898</v>
      </c>
      <c r="B65423" t="s">
        <v>21731</v>
      </c>
    </row>
    <row r="65424" spans="1:2" x14ac:dyDescent="0.3">
      <c r="A65424" s="2">
        <v>0.187718440267931</v>
      </c>
      <c r="B65424" t="s">
        <v>21730</v>
      </c>
    </row>
    <row r="65425" spans="1:2" x14ac:dyDescent="0.3">
      <c r="A65425" s="2">
        <v>1.0001669887068101E-2</v>
      </c>
      <c r="B65425" t="s">
        <v>21729</v>
      </c>
    </row>
    <row r="65426" spans="1:2" x14ac:dyDescent="0.3">
      <c r="A65426" s="2">
        <v>8.6628108166847698E-2</v>
      </c>
      <c r="B65426" t="s">
        <v>21728</v>
      </c>
    </row>
    <row r="65427" spans="1:2" x14ac:dyDescent="0.3">
      <c r="A65427" s="2">
        <v>7.4828359308282397E-2</v>
      </c>
      <c r="B65427" t="s">
        <v>21727</v>
      </c>
    </row>
    <row r="65428" spans="1:2" x14ac:dyDescent="0.3">
      <c r="A65428" s="2">
        <v>0.43527980196466698</v>
      </c>
      <c r="B65428" t="s">
        <v>21726</v>
      </c>
    </row>
    <row r="65429" spans="1:2" x14ac:dyDescent="0.3">
      <c r="A65429" s="2">
        <v>5.2621476410623501E-2</v>
      </c>
      <c r="B65429" t="s">
        <v>21725</v>
      </c>
    </row>
    <row r="65430" spans="1:2" x14ac:dyDescent="0.3">
      <c r="A65430" s="2">
        <v>0.35130950789177701</v>
      </c>
      <c r="B65430" t="s">
        <v>21724</v>
      </c>
    </row>
    <row r="65431" spans="1:2" x14ac:dyDescent="0.3">
      <c r="A65431" s="2">
        <v>1.03488802381556</v>
      </c>
      <c r="B65431" t="s">
        <v>21723</v>
      </c>
    </row>
    <row r="65432" spans="1:2" x14ac:dyDescent="0.3">
      <c r="A65432" s="2">
        <v>286.404281783709</v>
      </c>
      <c r="B65432" t="s">
        <v>21722</v>
      </c>
    </row>
    <row r="65433" spans="1:2" x14ac:dyDescent="0.3">
      <c r="A65433" s="2">
        <v>1.23146331608683</v>
      </c>
      <c r="B65433" t="s">
        <v>21721</v>
      </c>
    </row>
    <row r="65434" spans="1:2" x14ac:dyDescent="0.3">
      <c r="A65434" s="2">
        <v>0.17563999999999999</v>
      </c>
      <c r="B65434" t="s">
        <v>21720</v>
      </c>
    </row>
    <row r="65435" spans="1:2" x14ac:dyDescent="0.3">
      <c r="A65435" s="2">
        <v>2.8782700000000001</v>
      </c>
      <c r="B65435" t="s">
        <v>21719</v>
      </c>
    </row>
    <row r="65436" spans="1:2" x14ac:dyDescent="0.3">
      <c r="A65436" s="2">
        <v>1.9595100000000001</v>
      </c>
      <c r="B65436" t="s">
        <v>21718</v>
      </c>
    </row>
    <row r="65437" spans="1:2" x14ac:dyDescent="0.3">
      <c r="A65437" s="2">
        <v>12.756600000000001</v>
      </c>
      <c r="B65437" t="s">
        <v>21717</v>
      </c>
    </row>
    <row r="65438" spans="1:2" x14ac:dyDescent="0.3">
      <c r="A65438" s="2">
        <v>1.7135899999999999</v>
      </c>
      <c r="B65438" t="s">
        <v>21716</v>
      </c>
    </row>
    <row r="65439" spans="1:2" x14ac:dyDescent="0.3">
      <c r="A65439" s="2">
        <v>8.6468323632932502E-4</v>
      </c>
      <c r="B65439" t="s">
        <v>21715</v>
      </c>
    </row>
    <row r="65440" spans="1:2" x14ac:dyDescent="0.3">
      <c r="A65440" s="2">
        <v>0.72969669603191301</v>
      </c>
      <c r="B65440" t="s">
        <v>21714</v>
      </c>
    </row>
    <row r="65441" spans="1:2" x14ac:dyDescent="0.3">
      <c r="A65441" s="2">
        <v>0.274287331661631</v>
      </c>
      <c r="B65441" t="s">
        <v>21713</v>
      </c>
    </row>
    <row r="65442" spans="1:2" x14ac:dyDescent="0.3">
      <c r="A65442" s="2">
        <v>15.448020354894499</v>
      </c>
      <c r="B65442" t="s">
        <v>21712</v>
      </c>
    </row>
    <row r="65443" spans="1:2" x14ac:dyDescent="0.3">
      <c r="A65443" s="2">
        <v>11.44167</v>
      </c>
      <c r="B65443" t="s">
        <v>21711</v>
      </c>
    </row>
    <row r="65444" spans="1:2" x14ac:dyDescent="0.3">
      <c r="A65444" s="2">
        <v>0.61627859162708098</v>
      </c>
      <c r="B65444" t="s">
        <v>21710</v>
      </c>
    </row>
    <row r="65445" spans="1:2" x14ac:dyDescent="0.3">
      <c r="A65445" s="2">
        <v>1.40991</v>
      </c>
      <c r="B65445" t="s">
        <v>21709</v>
      </c>
    </row>
    <row r="65446" spans="1:2" x14ac:dyDescent="0.3">
      <c r="A65446" s="2">
        <v>0.12836</v>
      </c>
      <c r="B65446" t="s">
        <v>21708</v>
      </c>
    </row>
    <row r="65447" spans="1:2" x14ac:dyDescent="0.3">
      <c r="A65447" s="2">
        <v>1.9439999999999999E-2</v>
      </c>
      <c r="B65447" t="s">
        <v>21707</v>
      </c>
    </row>
    <row r="65448" spans="1:2" x14ac:dyDescent="0.3">
      <c r="A65448" s="2">
        <v>11.1626476145483</v>
      </c>
      <c r="B65448" t="s">
        <v>21706</v>
      </c>
    </row>
    <row r="65449" spans="1:2" x14ac:dyDescent="0.3">
      <c r="A65449" s="2">
        <v>10.48062</v>
      </c>
      <c r="B65449" t="s">
        <v>21705</v>
      </c>
    </row>
    <row r="65450" spans="1:2" x14ac:dyDescent="0.3">
      <c r="A65450" s="2">
        <v>15.303831995308601</v>
      </c>
      <c r="B65450" t="s">
        <v>21704</v>
      </c>
    </row>
    <row r="65451" spans="1:2" x14ac:dyDescent="0.3">
      <c r="A65451" s="2">
        <v>74.665212504833804</v>
      </c>
      <c r="B65451" t="s">
        <v>21703</v>
      </c>
    </row>
    <row r="65452" spans="1:2" x14ac:dyDescent="0.3">
      <c r="A65452" s="2">
        <v>1.59575903550946</v>
      </c>
      <c r="B65452" t="s">
        <v>21702</v>
      </c>
    </row>
    <row r="65453" spans="1:2" x14ac:dyDescent="0.3">
      <c r="A65453" s="2">
        <v>0.99752918225277398</v>
      </c>
      <c r="B65453" t="s">
        <v>21701</v>
      </c>
    </row>
    <row r="65454" spans="1:2" x14ac:dyDescent="0.3">
      <c r="A65454" s="2">
        <v>0.55101</v>
      </c>
      <c r="B65454" t="s">
        <v>21700</v>
      </c>
    </row>
    <row r="65455" spans="1:2" x14ac:dyDescent="0.3">
      <c r="A65455" s="2">
        <v>29.64997</v>
      </c>
      <c r="B65455" t="s">
        <v>21699</v>
      </c>
    </row>
    <row r="65456" spans="1:2" x14ac:dyDescent="0.3">
      <c r="A65456" s="2">
        <v>3.2</v>
      </c>
      <c r="B65456" t="s">
        <v>913</v>
      </c>
    </row>
    <row r="65457" spans="1:2" x14ac:dyDescent="0.3">
      <c r="A65457" s="2">
        <v>27.041317669285</v>
      </c>
      <c r="B65457" t="s">
        <v>21698</v>
      </c>
    </row>
    <row r="65458" spans="1:2" x14ac:dyDescent="0.3">
      <c r="A65458" s="2">
        <v>10.389144206170901</v>
      </c>
      <c r="B65458" t="s">
        <v>21697</v>
      </c>
    </row>
    <row r="65459" spans="1:2" x14ac:dyDescent="0.3">
      <c r="A65459" s="2">
        <v>0.41869339298316399</v>
      </c>
      <c r="B65459" t="s">
        <v>21696</v>
      </c>
    </row>
    <row r="65460" spans="1:2" x14ac:dyDescent="0.3">
      <c r="A65460" s="2">
        <v>1.0498162299571701</v>
      </c>
      <c r="B65460" t="s">
        <v>21695</v>
      </c>
    </row>
    <row r="65461" spans="1:2" x14ac:dyDescent="0.3">
      <c r="A65461" s="2">
        <v>16.597686692219501</v>
      </c>
      <c r="B65461" t="s">
        <v>21694</v>
      </c>
    </row>
    <row r="65462" spans="1:2" x14ac:dyDescent="0.3">
      <c r="A65462" s="2">
        <v>0.272013386162686</v>
      </c>
      <c r="B65462" t="s">
        <v>21693</v>
      </c>
    </row>
    <row r="65463" spans="1:2" x14ac:dyDescent="0.3">
      <c r="A65463" s="2">
        <v>1.6070599999999999</v>
      </c>
      <c r="B65463" t="s">
        <v>21692</v>
      </c>
    </row>
    <row r="65464" spans="1:2" x14ac:dyDescent="0.3">
      <c r="A65464" s="2">
        <v>13.00731</v>
      </c>
      <c r="B65464" t="s">
        <v>21691</v>
      </c>
    </row>
    <row r="65465" spans="1:2" x14ac:dyDescent="0.3">
      <c r="A65465" s="2">
        <v>5.0734399999999997</v>
      </c>
      <c r="B65465" t="s">
        <v>21690</v>
      </c>
    </row>
    <row r="65466" spans="1:2" x14ac:dyDescent="0.3">
      <c r="A65466" s="2">
        <v>4.1440700000000001</v>
      </c>
      <c r="B65466" t="s">
        <v>21689</v>
      </c>
    </row>
    <row r="65467" spans="1:2" x14ac:dyDescent="0.3">
      <c r="A65467" s="2">
        <v>5.1330000000000001E-2</v>
      </c>
      <c r="B65467" t="s">
        <v>21688</v>
      </c>
    </row>
    <row r="65468" spans="1:2" x14ac:dyDescent="0.3">
      <c r="A65468" s="2">
        <v>3.0329999999999999E-2</v>
      </c>
      <c r="B65468" t="s">
        <v>21687</v>
      </c>
    </row>
    <row r="65469" spans="1:2" x14ac:dyDescent="0.3">
      <c r="A65469" s="2">
        <v>0.64683999999999997</v>
      </c>
      <c r="B65469" t="s">
        <v>21686</v>
      </c>
    </row>
    <row r="65470" spans="1:2" x14ac:dyDescent="0.3">
      <c r="A65470" s="2">
        <v>3.5973797942888998E-2</v>
      </c>
      <c r="B65470" t="s">
        <v>21685</v>
      </c>
    </row>
    <row r="65471" spans="1:2" x14ac:dyDescent="0.3">
      <c r="A65471" s="2">
        <v>5.1970999999999998</v>
      </c>
      <c r="B65471" t="s">
        <v>21684</v>
      </c>
    </row>
    <row r="65472" spans="1:2" x14ac:dyDescent="0.3">
      <c r="A65472" s="2">
        <v>4.62E-3</v>
      </c>
      <c r="B65472" t="s">
        <v>21683</v>
      </c>
    </row>
    <row r="65473" spans="1:2" x14ac:dyDescent="0.3">
      <c r="A65473" s="2">
        <v>4.4799999999999996E-3</v>
      </c>
      <c r="B65473" t="s">
        <v>21682</v>
      </c>
    </row>
    <row r="65474" spans="1:2" x14ac:dyDescent="0.3">
      <c r="A65474" s="2">
        <v>1.583E-2</v>
      </c>
      <c r="B65474" t="s">
        <v>21681</v>
      </c>
    </row>
    <row r="65475" spans="1:2" x14ac:dyDescent="0.3">
      <c r="A65475" s="2">
        <v>3.6235575856709499</v>
      </c>
      <c r="B65475" t="s">
        <v>21680</v>
      </c>
    </row>
    <row r="65476" spans="1:2" x14ac:dyDescent="0.3">
      <c r="A65476" s="2">
        <v>4.6802734154656103E-3</v>
      </c>
      <c r="B65476" t="s">
        <v>21679</v>
      </c>
    </row>
    <row r="65477" spans="1:2" x14ac:dyDescent="0.3">
      <c r="A65477" s="2">
        <v>8.2558176112716697E-4</v>
      </c>
      <c r="B65477" t="s">
        <v>21678</v>
      </c>
    </row>
    <row r="65478" spans="1:2" x14ac:dyDescent="0.3">
      <c r="A65478" s="2">
        <v>15.647024856937</v>
      </c>
      <c r="B65478" t="s">
        <v>21677</v>
      </c>
    </row>
    <row r="65479" spans="1:2" x14ac:dyDescent="0.3">
      <c r="A65479" s="2">
        <v>2.0460799999999999</v>
      </c>
      <c r="B65479" t="s">
        <v>21676</v>
      </c>
    </row>
    <row r="65480" spans="1:2" x14ac:dyDescent="0.3">
      <c r="A65480" s="2">
        <v>14.136544531515799</v>
      </c>
      <c r="B65480" t="s">
        <v>21675</v>
      </c>
    </row>
    <row r="65481" spans="1:2" x14ac:dyDescent="0.3">
      <c r="A65481" s="2">
        <v>17.661774397900899</v>
      </c>
      <c r="B65481" t="s">
        <v>21674</v>
      </c>
    </row>
    <row r="65482" spans="1:2" x14ac:dyDescent="0.3">
      <c r="A65482" s="2">
        <v>4.7460000000000002E-2</v>
      </c>
      <c r="B65482" t="s">
        <v>21673</v>
      </c>
    </row>
    <row r="65483" spans="1:2" x14ac:dyDescent="0.3">
      <c r="A65483" s="2">
        <v>6.8700000000000002E-3</v>
      </c>
      <c r="B65483" t="s">
        <v>21672</v>
      </c>
    </row>
    <row r="65484" spans="1:2" x14ac:dyDescent="0.3">
      <c r="A65484" s="2">
        <v>3.18836923696042E-3</v>
      </c>
      <c r="B65484" t="s">
        <v>21671</v>
      </c>
    </row>
    <row r="65485" spans="1:2" x14ac:dyDescent="0.3">
      <c r="A65485" s="2">
        <v>8.8587573258507996E-3</v>
      </c>
      <c r="B65485" t="s">
        <v>21670</v>
      </c>
    </row>
    <row r="65486" spans="1:2" x14ac:dyDescent="0.3">
      <c r="A65486" s="2">
        <v>7.7290517028870802</v>
      </c>
      <c r="B65486" t="s">
        <v>21669</v>
      </c>
    </row>
    <row r="65487" spans="1:2" x14ac:dyDescent="0.3">
      <c r="A65487" s="2">
        <v>0.55354383037195098</v>
      </c>
      <c r="B65487" t="s">
        <v>21668</v>
      </c>
    </row>
    <row r="65488" spans="1:2" x14ac:dyDescent="0.3">
      <c r="A65488" s="2">
        <v>1.00971096658236</v>
      </c>
      <c r="B65488" t="s">
        <v>21667</v>
      </c>
    </row>
    <row r="65489" spans="1:2" x14ac:dyDescent="0.3">
      <c r="A65489" s="2">
        <v>0.16817342476014599</v>
      </c>
      <c r="B65489" t="s">
        <v>21666</v>
      </c>
    </row>
    <row r="65490" spans="1:2" x14ac:dyDescent="0.3">
      <c r="A65490" s="2">
        <v>0.116036510640543</v>
      </c>
      <c r="B65490" t="s">
        <v>21665</v>
      </c>
    </row>
    <row r="65491" spans="1:2" x14ac:dyDescent="0.3">
      <c r="A65491" s="2">
        <v>0.34084867344804798</v>
      </c>
      <c r="B65491" t="s">
        <v>21664</v>
      </c>
    </row>
    <row r="65492" spans="1:2" x14ac:dyDescent="0.3">
      <c r="A65492" s="2">
        <v>0.109088201599402</v>
      </c>
      <c r="B65492" t="s">
        <v>21663</v>
      </c>
    </row>
    <row r="65493" spans="1:2" x14ac:dyDescent="0.3">
      <c r="A65493" s="2">
        <v>0.71738999999999997</v>
      </c>
      <c r="B65493" t="s">
        <v>21662</v>
      </c>
    </row>
    <row r="65494" spans="1:2" x14ac:dyDescent="0.3">
      <c r="A65494" s="2">
        <v>0.70787138919340598</v>
      </c>
      <c r="B65494" t="s">
        <v>21661</v>
      </c>
    </row>
    <row r="65495" spans="1:2" x14ac:dyDescent="0.3">
      <c r="A65495" s="2">
        <v>0.16411000000000001</v>
      </c>
      <c r="B65495" t="s">
        <v>21660</v>
      </c>
    </row>
    <row r="65496" spans="1:2" x14ac:dyDescent="0.3">
      <c r="A65496" s="2">
        <v>1.353E-2</v>
      </c>
      <c r="B65496" t="s">
        <v>2195</v>
      </c>
    </row>
    <row r="65497" spans="1:2" x14ac:dyDescent="0.3">
      <c r="A65497" s="2">
        <v>2.89661885649247</v>
      </c>
      <c r="B65497" t="s">
        <v>21659</v>
      </c>
    </row>
    <row r="65498" spans="1:2" x14ac:dyDescent="0.3">
      <c r="A65498" s="2">
        <v>1.7390078347492299</v>
      </c>
      <c r="B65498" t="s">
        <v>21658</v>
      </c>
    </row>
    <row r="65499" spans="1:2" x14ac:dyDescent="0.3">
      <c r="A65499" s="2">
        <v>6.1040402911395102</v>
      </c>
      <c r="B65499" t="s">
        <v>21657</v>
      </c>
    </row>
    <row r="65500" spans="1:2" x14ac:dyDescent="0.3">
      <c r="A65500" s="2">
        <v>2.3163499999999999</v>
      </c>
      <c r="B65500" t="s">
        <v>21656</v>
      </c>
    </row>
    <row r="65501" spans="1:2" x14ac:dyDescent="0.3">
      <c r="A65501" s="2">
        <v>6.8463272576832797</v>
      </c>
      <c r="B65501" t="s">
        <v>21655</v>
      </c>
    </row>
    <row r="65502" spans="1:2" x14ac:dyDescent="0.3">
      <c r="A65502" s="2">
        <v>0.688294124723979</v>
      </c>
      <c r="B65502" t="s">
        <v>21654</v>
      </c>
    </row>
    <row r="65503" spans="1:2" x14ac:dyDescent="0.3">
      <c r="A65503" s="2">
        <v>0.13247624425188001</v>
      </c>
      <c r="B65503" t="s">
        <v>21653</v>
      </c>
    </row>
    <row r="65504" spans="1:2" x14ac:dyDescent="0.3">
      <c r="A65504" s="2">
        <v>0.97774870938408998</v>
      </c>
      <c r="B65504" t="s">
        <v>21652</v>
      </c>
    </row>
    <row r="65505" spans="1:2" x14ac:dyDescent="0.3">
      <c r="A65505" s="2">
        <v>35.749125101575501</v>
      </c>
      <c r="B65505" t="s">
        <v>21651</v>
      </c>
    </row>
    <row r="65506" spans="1:2" x14ac:dyDescent="0.3">
      <c r="A65506" s="2">
        <v>0.413587522072351</v>
      </c>
      <c r="B65506" t="s">
        <v>21650</v>
      </c>
    </row>
    <row r="65507" spans="1:2" x14ac:dyDescent="0.3">
      <c r="A65507" s="2">
        <v>2.2055250615209E-2</v>
      </c>
      <c r="B65507" t="s">
        <v>21649</v>
      </c>
    </row>
    <row r="65508" spans="1:2" x14ac:dyDescent="0.3">
      <c r="A65508" s="2">
        <v>0.16552601396798899</v>
      </c>
      <c r="B65508" t="s">
        <v>21648</v>
      </c>
    </row>
    <row r="65509" spans="1:2" x14ac:dyDescent="0.3">
      <c r="A65509" s="2">
        <v>0.68561962606412996</v>
      </c>
      <c r="B65509" t="s">
        <v>21647</v>
      </c>
    </row>
    <row r="65510" spans="1:2" x14ac:dyDescent="0.3">
      <c r="A65510" s="2">
        <v>0.79942863657254404</v>
      </c>
      <c r="B65510" t="s">
        <v>21646</v>
      </c>
    </row>
    <row r="65511" spans="1:2" x14ac:dyDescent="0.3">
      <c r="A65511" s="2">
        <v>0.239496706951876</v>
      </c>
      <c r="B65511" t="s">
        <v>21645</v>
      </c>
    </row>
    <row r="65512" spans="1:2" x14ac:dyDescent="0.3">
      <c r="A65512" s="2">
        <v>2.5806980907476199E-2</v>
      </c>
      <c r="B65512" t="s">
        <v>21644</v>
      </c>
    </row>
    <row r="65513" spans="1:2" x14ac:dyDescent="0.3">
      <c r="A65513" s="2">
        <v>8.4967590759883194E-3</v>
      </c>
      <c r="B65513" t="s">
        <v>21643</v>
      </c>
    </row>
    <row r="65514" spans="1:2" x14ac:dyDescent="0.3">
      <c r="A65514" s="2">
        <v>1.1855673286224999</v>
      </c>
      <c r="B65514" t="s">
        <v>21642</v>
      </c>
    </row>
    <row r="65515" spans="1:2" x14ac:dyDescent="0.3">
      <c r="A65515" s="2">
        <v>0.86710549177185203</v>
      </c>
      <c r="B65515" t="s">
        <v>21641</v>
      </c>
    </row>
    <row r="65516" spans="1:2" x14ac:dyDescent="0.3">
      <c r="A65516" s="2">
        <v>0.28564505878090501</v>
      </c>
      <c r="B65516" t="s">
        <v>21640</v>
      </c>
    </row>
    <row r="65517" spans="1:2" x14ac:dyDescent="0.3">
      <c r="A65517" s="2">
        <v>1.5036162818910901</v>
      </c>
      <c r="B65517" t="s">
        <v>21639</v>
      </c>
    </row>
    <row r="65518" spans="1:2" x14ac:dyDescent="0.3">
      <c r="A65518" s="2">
        <v>0.20482719281349401</v>
      </c>
      <c r="B65518" t="s">
        <v>21638</v>
      </c>
    </row>
    <row r="65519" spans="1:2" x14ac:dyDescent="0.3">
      <c r="A65519" s="2">
        <v>0.18526720585055101</v>
      </c>
      <c r="B65519" t="s">
        <v>21637</v>
      </c>
    </row>
    <row r="65520" spans="1:2" x14ac:dyDescent="0.3">
      <c r="A65520" s="2">
        <v>1.3080099999999999</v>
      </c>
      <c r="B65520" t="s">
        <v>21636</v>
      </c>
    </row>
    <row r="65521" spans="1:2" x14ac:dyDescent="0.3">
      <c r="A65521" s="2">
        <v>7.5120000000000006E-2</v>
      </c>
      <c r="B65521" t="s">
        <v>21635</v>
      </c>
    </row>
    <row r="65522" spans="1:2" x14ac:dyDescent="0.3">
      <c r="A65522" s="2">
        <v>0.255526542939507</v>
      </c>
      <c r="B65522" t="s">
        <v>21634</v>
      </c>
    </row>
    <row r="65523" spans="1:2" x14ac:dyDescent="0.3">
      <c r="A65523" s="2">
        <v>2.0203695553201602</v>
      </c>
      <c r="B65523" t="s">
        <v>21633</v>
      </c>
    </row>
    <row r="65524" spans="1:2" x14ac:dyDescent="0.3">
      <c r="A65524" s="2">
        <v>12.6860915077285</v>
      </c>
      <c r="B65524" t="s">
        <v>21632</v>
      </c>
    </row>
    <row r="65525" spans="1:2" x14ac:dyDescent="0.3">
      <c r="A65525" s="2">
        <v>0.43349395673367003</v>
      </c>
      <c r="B65525" t="s">
        <v>21631</v>
      </c>
    </row>
    <row r="65526" spans="1:2" x14ac:dyDescent="0.3">
      <c r="A65526" s="2">
        <v>10.197056238445001</v>
      </c>
      <c r="B65526" t="s">
        <v>21630</v>
      </c>
    </row>
    <row r="65527" spans="1:2" x14ac:dyDescent="0.3">
      <c r="A65527" s="2">
        <v>0.67822259117950801</v>
      </c>
      <c r="B65527" t="s">
        <v>21629</v>
      </c>
    </row>
    <row r="65528" spans="1:2" x14ac:dyDescent="0.3">
      <c r="A65528" s="2">
        <v>0.76406795594414101</v>
      </c>
      <c r="B65528" t="s">
        <v>21628</v>
      </c>
    </row>
    <row r="65529" spans="1:2" x14ac:dyDescent="0.3">
      <c r="A65529" s="2">
        <v>0.949074584228211</v>
      </c>
      <c r="B65529" t="s">
        <v>21627</v>
      </c>
    </row>
    <row r="65530" spans="1:2" x14ac:dyDescent="0.3">
      <c r="A65530" s="2">
        <v>13.235079428156601</v>
      </c>
      <c r="B65530" t="s">
        <v>21626</v>
      </c>
    </row>
    <row r="65531" spans="1:2" x14ac:dyDescent="0.3">
      <c r="A65531" s="2">
        <v>0.39067618574882501</v>
      </c>
      <c r="B65531" t="s">
        <v>21625</v>
      </c>
    </row>
    <row r="65532" spans="1:2" x14ac:dyDescent="0.3">
      <c r="A65532" s="2">
        <v>0.27264235262931502</v>
      </c>
      <c r="B65532" t="s">
        <v>21624</v>
      </c>
    </row>
    <row r="65533" spans="1:2" x14ac:dyDescent="0.3">
      <c r="A65533" s="2">
        <v>0.456314281984529</v>
      </c>
      <c r="B65533" t="s">
        <v>21623</v>
      </c>
    </row>
    <row r="65534" spans="1:2" x14ac:dyDescent="0.3">
      <c r="A65534" s="2">
        <v>0.49532462385366199</v>
      </c>
      <c r="B65534" t="s">
        <v>21622</v>
      </c>
    </row>
    <row r="65535" spans="1:2" x14ac:dyDescent="0.3">
      <c r="A65535" s="2">
        <v>15.8119130364213</v>
      </c>
      <c r="B65535" t="s">
        <v>21621</v>
      </c>
    </row>
    <row r="65536" spans="1:2" x14ac:dyDescent="0.3">
      <c r="A65536" s="2">
        <v>7.08623806949378E-4</v>
      </c>
      <c r="B65536" t="s">
        <v>21620</v>
      </c>
    </row>
    <row r="65537" spans="1:2" x14ac:dyDescent="0.3">
      <c r="A65537" s="2">
        <v>4.8585733476038404E-3</v>
      </c>
      <c r="B65537" t="s">
        <v>21619</v>
      </c>
    </row>
    <row r="65538" spans="1:2" x14ac:dyDescent="0.3">
      <c r="A65538" s="2">
        <v>45.451920000000001</v>
      </c>
      <c r="B65538" t="s">
        <v>21618</v>
      </c>
    </row>
    <row r="65539" spans="1:2" x14ac:dyDescent="0.3">
      <c r="A65539" s="2">
        <v>33.620040000000003</v>
      </c>
      <c r="B65539" t="s">
        <v>21617</v>
      </c>
    </row>
    <row r="65540" spans="1:2" x14ac:dyDescent="0.3">
      <c r="A65540" s="2">
        <v>17.272824251940001</v>
      </c>
      <c r="B65540" t="s">
        <v>21616</v>
      </c>
    </row>
    <row r="65541" spans="1:2" x14ac:dyDescent="0.3">
      <c r="A65541" s="2">
        <v>0.1724</v>
      </c>
      <c r="B65541" t="s">
        <v>21615</v>
      </c>
    </row>
    <row r="65542" spans="1:2" x14ac:dyDescent="0.3">
      <c r="A65542" s="2">
        <v>3.9977205398708901E-2</v>
      </c>
      <c r="B65542" t="s">
        <v>21614</v>
      </c>
    </row>
    <row r="65543" spans="1:2" x14ac:dyDescent="0.3">
      <c r="A65543" s="2">
        <v>0.267186257498294</v>
      </c>
      <c r="B65543" t="s">
        <v>21613</v>
      </c>
    </row>
    <row r="65544" spans="1:2" x14ac:dyDescent="0.3">
      <c r="A65544" s="2">
        <v>0.58412412726362495</v>
      </c>
      <c r="B65544" t="s">
        <v>21612</v>
      </c>
    </row>
    <row r="65545" spans="1:2" x14ac:dyDescent="0.3">
      <c r="A65545" s="2">
        <v>7.2929999999999995E-2</v>
      </c>
      <c r="B65545" t="s">
        <v>21611</v>
      </c>
    </row>
    <row r="65546" spans="1:2" x14ac:dyDescent="0.3">
      <c r="A65546" s="2">
        <v>8.4028852352944607</v>
      </c>
      <c r="B65546" t="s">
        <v>21610</v>
      </c>
    </row>
    <row r="65547" spans="1:2" x14ac:dyDescent="0.3">
      <c r="A65547" s="2">
        <v>0.29402</v>
      </c>
      <c r="B65547" t="s">
        <v>21609</v>
      </c>
    </row>
    <row r="65548" spans="1:2" x14ac:dyDescent="0.3">
      <c r="A65548" s="2">
        <v>0.54878388551218205</v>
      </c>
      <c r="B65548" t="s">
        <v>21608</v>
      </c>
    </row>
    <row r="65549" spans="1:2" x14ac:dyDescent="0.3">
      <c r="A65549" s="2">
        <v>8.7551418106498705E-2</v>
      </c>
      <c r="B65549" t="s">
        <v>21607</v>
      </c>
    </row>
    <row r="65550" spans="1:2" x14ac:dyDescent="0.3">
      <c r="A65550" s="2">
        <v>0.18430026476036401</v>
      </c>
      <c r="B65550" t="s">
        <v>21606</v>
      </c>
    </row>
    <row r="65551" spans="1:2" x14ac:dyDescent="0.3">
      <c r="A65551" s="2">
        <v>0.36963625444270498</v>
      </c>
      <c r="B65551" t="s">
        <v>21605</v>
      </c>
    </row>
    <row r="65552" spans="1:2" x14ac:dyDescent="0.3">
      <c r="A65552" s="2">
        <v>1.1636886747614801</v>
      </c>
      <c r="B65552" t="s">
        <v>21604</v>
      </c>
    </row>
    <row r="65553" spans="1:2" x14ac:dyDescent="0.3">
      <c r="A65553" s="2">
        <v>3.7228795590062802</v>
      </c>
      <c r="B65553" t="s">
        <v>21603</v>
      </c>
    </row>
    <row r="65554" spans="1:2" x14ac:dyDescent="0.3">
      <c r="A65554" s="2">
        <v>11.3087715628439</v>
      </c>
      <c r="B65554" t="s">
        <v>21602</v>
      </c>
    </row>
    <row r="65555" spans="1:2" x14ac:dyDescent="0.3">
      <c r="A65555" s="2">
        <v>28.0898977511238</v>
      </c>
      <c r="B65555" t="s">
        <v>21601</v>
      </c>
    </row>
    <row r="65556" spans="1:2" x14ac:dyDescent="0.3">
      <c r="A65556" s="2">
        <v>50.688829786406203</v>
      </c>
      <c r="B65556" t="s">
        <v>21600</v>
      </c>
    </row>
    <row r="65557" spans="1:2" x14ac:dyDescent="0.3">
      <c r="A65557" s="2">
        <v>11.714669708230799</v>
      </c>
      <c r="B65557" t="s">
        <v>21599</v>
      </c>
    </row>
    <row r="65558" spans="1:2" x14ac:dyDescent="0.3">
      <c r="A65558" s="2">
        <v>1.0551859368906701E-2</v>
      </c>
      <c r="B65558" t="s">
        <v>21598</v>
      </c>
    </row>
    <row r="65559" spans="1:2" x14ac:dyDescent="0.3">
      <c r="A65559" s="2">
        <v>347.24551388360698</v>
      </c>
      <c r="B65559" t="s">
        <v>21597</v>
      </c>
    </row>
    <row r="65560" spans="1:2" x14ac:dyDescent="0.3">
      <c r="A65560" s="2">
        <v>8.3460000000000006E-2</v>
      </c>
      <c r="B65560" t="s">
        <v>21596</v>
      </c>
    </row>
    <row r="65561" spans="1:2" x14ac:dyDescent="0.3">
      <c r="A65561" s="2">
        <v>237.423342117575</v>
      </c>
      <c r="B65561" t="s">
        <v>21595</v>
      </c>
    </row>
    <row r="65562" spans="1:2" x14ac:dyDescent="0.3">
      <c r="A65562" s="2">
        <v>8.6644345873097606E-2</v>
      </c>
      <c r="B65562" t="s">
        <v>21594</v>
      </c>
    </row>
    <row r="65563" spans="1:2" x14ac:dyDescent="0.3">
      <c r="A65563" s="2">
        <v>21.410170000000001</v>
      </c>
      <c r="B65563" t="s">
        <v>21593</v>
      </c>
    </row>
    <row r="65564" spans="1:2" x14ac:dyDescent="0.3">
      <c r="A65564" s="2">
        <v>3.8602745935827998</v>
      </c>
      <c r="B65564" t="s">
        <v>21592</v>
      </c>
    </row>
    <row r="65565" spans="1:2" x14ac:dyDescent="0.3">
      <c r="A65565" s="2">
        <v>0.46979615258111002</v>
      </c>
      <c r="B65565" t="s">
        <v>21591</v>
      </c>
    </row>
    <row r="65566" spans="1:2" x14ac:dyDescent="0.3">
      <c r="A65566" s="2">
        <v>9.6829900000000002</v>
      </c>
      <c r="B65566" t="s">
        <v>21590</v>
      </c>
    </row>
    <row r="65567" spans="1:2" x14ac:dyDescent="0.3">
      <c r="A65567" s="2">
        <v>8.1951199999999993</v>
      </c>
      <c r="B65567" t="s">
        <v>21589</v>
      </c>
    </row>
    <row r="65568" spans="1:2" x14ac:dyDescent="0.3">
      <c r="A65568" s="2">
        <v>24.47878</v>
      </c>
      <c r="B65568" t="s">
        <v>21588</v>
      </c>
    </row>
    <row r="65569" spans="1:2" x14ac:dyDescent="0.3">
      <c r="A65569" s="2">
        <v>2.4240000000000001E-2</v>
      </c>
      <c r="B65569" t="s">
        <v>21587</v>
      </c>
    </row>
    <row r="65570" spans="1:2" x14ac:dyDescent="0.3">
      <c r="A65570" s="2">
        <v>5.3748291857462702E-2</v>
      </c>
      <c r="B65570" t="s">
        <v>21586</v>
      </c>
    </row>
    <row r="65571" spans="1:2" x14ac:dyDescent="0.3">
      <c r="A65571" s="2">
        <v>5.0999999999999996</v>
      </c>
      <c r="B65571" t="s">
        <v>21585</v>
      </c>
    </row>
    <row r="65572" spans="1:2" x14ac:dyDescent="0.3">
      <c r="A65572" s="2">
        <v>26.3</v>
      </c>
      <c r="B65572" t="s">
        <v>21584</v>
      </c>
    </row>
    <row r="65573" spans="1:2" x14ac:dyDescent="0.3">
      <c r="A65573" s="2">
        <v>0.26041999999999998</v>
      </c>
      <c r="B65573" t="s">
        <v>21583</v>
      </c>
    </row>
    <row r="65574" spans="1:2" x14ac:dyDescent="0.3">
      <c r="A65574" s="2">
        <v>0.21446999999999999</v>
      </c>
      <c r="B65574" t="s">
        <v>21582</v>
      </c>
    </row>
    <row r="65575" spans="1:2" x14ac:dyDescent="0.3">
      <c r="A65575" s="2">
        <v>0.248301665685182</v>
      </c>
      <c r="B65575" t="s">
        <v>21581</v>
      </c>
    </row>
    <row r="65576" spans="1:2" x14ac:dyDescent="0.3">
      <c r="A65576" s="2">
        <v>33.250790000000002</v>
      </c>
      <c r="B65576" t="s">
        <v>21580</v>
      </c>
    </row>
    <row r="65577" spans="1:2" x14ac:dyDescent="0.3">
      <c r="A65577" s="2">
        <v>9.2499999999999995E-3</v>
      </c>
      <c r="B65577" t="s">
        <v>21579</v>
      </c>
    </row>
    <row r="65578" spans="1:2" x14ac:dyDescent="0.3">
      <c r="A65578" s="2">
        <v>1.51667350027943</v>
      </c>
      <c r="B65578" t="s">
        <v>21578</v>
      </c>
    </row>
    <row r="65579" spans="1:2" x14ac:dyDescent="0.3">
      <c r="A65579" s="2">
        <v>122.974697525509</v>
      </c>
      <c r="B65579" t="s">
        <v>21577</v>
      </c>
    </row>
    <row r="65580" spans="1:2" x14ac:dyDescent="0.3">
      <c r="A65580" s="2">
        <v>8.9727897561190204</v>
      </c>
      <c r="B65580" t="s">
        <v>21576</v>
      </c>
    </row>
    <row r="65581" spans="1:2" x14ac:dyDescent="0.3">
      <c r="A65581" s="2">
        <v>10.77172</v>
      </c>
      <c r="B65581" t="s">
        <v>21575</v>
      </c>
    </row>
    <row r="65582" spans="1:2" x14ac:dyDescent="0.3">
      <c r="A65582" s="2">
        <v>5.4995016367446699</v>
      </c>
      <c r="B65582" t="s">
        <v>21574</v>
      </c>
    </row>
    <row r="65583" spans="1:2" x14ac:dyDescent="0.3">
      <c r="A65583" s="2">
        <v>5.4463100000000004</v>
      </c>
      <c r="B65583" t="s">
        <v>21573</v>
      </c>
    </row>
    <row r="65584" spans="1:2" x14ac:dyDescent="0.3">
      <c r="A65584" s="2">
        <v>6.4503118204372004E-2</v>
      </c>
      <c r="B65584" t="s">
        <v>21572</v>
      </c>
    </row>
    <row r="65585" spans="1:2" x14ac:dyDescent="0.3">
      <c r="A65585" s="2">
        <v>0.79534951247633801</v>
      </c>
      <c r="B65585" t="s">
        <v>21571</v>
      </c>
    </row>
    <row r="65586" spans="1:2" x14ac:dyDescent="0.3">
      <c r="A65586" s="2">
        <v>0.26173000000000002</v>
      </c>
      <c r="B65586" t="s">
        <v>21570</v>
      </c>
    </row>
    <row r="65587" spans="1:2" x14ac:dyDescent="0.3">
      <c r="A65587" s="2">
        <v>0.34460000000000002</v>
      </c>
      <c r="B65587" t="s">
        <v>21569</v>
      </c>
    </row>
    <row r="65588" spans="1:2" x14ac:dyDescent="0.3">
      <c r="A65588" s="2">
        <v>56.055599999999998</v>
      </c>
      <c r="B65588" t="s">
        <v>21568</v>
      </c>
    </row>
    <row r="65589" spans="1:2" x14ac:dyDescent="0.3">
      <c r="A65589" s="2">
        <v>6.1317749040449296</v>
      </c>
      <c r="B65589" t="s">
        <v>21567</v>
      </c>
    </row>
    <row r="65590" spans="1:2" x14ac:dyDescent="0.3">
      <c r="A65590" s="2">
        <v>1.3645069673041E-3</v>
      </c>
      <c r="B65590" t="s">
        <v>21566</v>
      </c>
    </row>
    <row r="65591" spans="1:2" x14ac:dyDescent="0.3">
      <c r="A65591" s="2">
        <v>12.5655184185811</v>
      </c>
      <c r="B65591" t="s">
        <v>21565</v>
      </c>
    </row>
    <row r="65592" spans="1:2" x14ac:dyDescent="0.3">
      <c r="A65592" s="2">
        <v>3.0701700000000001</v>
      </c>
      <c r="B65592" t="s">
        <v>21564</v>
      </c>
    </row>
    <row r="65593" spans="1:2" x14ac:dyDescent="0.3">
      <c r="A65593" s="2">
        <v>0.92959444202368402</v>
      </c>
      <c r="B65593" t="s">
        <v>21563</v>
      </c>
    </row>
    <row r="65594" spans="1:2" x14ac:dyDescent="0.3">
      <c r="A65594" s="2">
        <v>234.47154756690199</v>
      </c>
      <c r="B65594" t="s">
        <v>21562</v>
      </c>
    </row>
    <row r="65595" spans="1:2" x14ac:dyDescent="0.3">
      <c r="A65595" s="2">
        <v>1871.36725</v>
      </c>
      <c r="B65595" t="s">
        <v>21561</v>
      </c>
    </row>
    <row r="65596" spans="1:2" x14ac:dyDescent="0.3">
      <c r="A65596" s="2">
        <v>337.722167893505</v>
      </c>
      <c r="B65596" t="s">
        <v>21560</v>
      </c>
    </row>
    <row r="65597" spans="1:2" x14ac:dyDescent="0.3">
      <c r="A65597" s="2">
        <v>0.31912810888483401</v>
      </c>
      <c r="B65597" t="s">
        <v>21559</v>
      </c>
    </row>
    <row r="65598" spans="1:2" x14ac:dyDescent="0.3">
      <c r="A65598" s="2">
        <v>0.14743000000000001</v>
      </c>
      <c r="B65598" t="s">
        <v>21558</v>
      </c>
    </row>
    <row r="65599" spans="1:2" x14ac:dyDescent="0.3">
      <c r="A65599" s="2">
        <v>4.88597639433037E-2</v>
      </c>
      <c r="B65599" t="s">
        <v>21557</v>
      </c>
    </row>
    <row r="65600" spans="1:2" x14ac:dyDescent="0.3">
      <c r="A65600" s="2">
        <v>5.8486526829733702E-2</v>
      </c>
      <c r="B65600" t="s">
        <v>21556</v>
      </c>
    </row>
    <row r="65601" spans="1:2" x14ac:dyDescent="0.3">
      <c r="A65601" s="2">
        <v>4.8720052030840899E-2</v>
      </c>
      <c r="B65601" t="s">
        <v>21555</v>
      </c>
    </row>
    <row r="65602" spans="1:2" x14ac:dyDescent="0.3">
      <c r="A65602" s="2">
        <v>4.7750784321002403E-2</v>
      </c>
      <c r="B65602" t="s">
        <v>21554</v>
      </c>
    </row>
    <row r="65603" spans="1:2" x14ac:dyDescent="0.3">
      <c r="A65603" s="2">
        <v>0.16230860430092001</v>
      </c>
      <c r="B65603" t="s">
        <v>21553</v>
      </c>
    </row>
    <row r="65604" spans="1:2" x14ac:dyDescent="0.3">
      <c r="A65604" s="2">
        <v>9.4287545882395907E-2</v>
      </c>
      <c r="B65604" t="s">
        <v>21552</v>
      </c>
    </row>
    <row r="65605" spans="1:2" x14ac:dyDescent="0.3">
      <c r="A65605" s="2">
        <v>6.5159805977660107E-2</v>
      </c>
      <c r="B65605" t="s">
        <v>21551</v>
      </c>
    </row>
    <row r="65606" spans="1:2" x14ac:dyDescent="0.3">
      <c r="A65606" s="2">
        <v>5.1000562996878197E-2</v>
      </c>
      <c r="B65606" t="s">
        <v>21550</v>
      </c>
    </row>
    <row r="65607" spans="1:2" x14ac:dyDescent="0.3">
      <c r="A65607" s="2">
        <v>0.44478262342161501</v>
      </c>
      <c r="B65607" t="s">
        <v>21549</v>
      </c>
    </row>
    <row r="65608" spans="1:2" x14ac:dyDescent="0.3">
      <c r="A65608" s="2">
        <v>0.11315229502610601</v>
      </c>
      <c r="B65608" t="s">
        <v>21548</v>
      </c>
    </row>
    <row r="65609" spans="1:2" x14ac:dyDescent="0.3">
      <c r="A65609" s="2">
        <v>2.4464067666577601E-2</v>
      </c>
      <c r="B65609" t="s">
        <v>21547</v>
      </c>
    </row>
    <row r="65610" spans="1:2" x14ac:dyDescent="0.3">
      <c r="A65610" s="2">
        <v>6.4414413639245202E-2</v>
      </c>
      <c r="B65610" t="s">
        <v>21546</v>
      </c>
    </row>
    <row r="65611" spans="1:2" x14ac:dyDescent="0.3">
      <c r="A65611" s="2">
        <v>7.1731295542270507E-2</v>
      </c>
      <c r="B65611" t="s">
        <v>21545</v>
      </c>
    </row>
    <row r="65612" spans="1:2" x14ac:dyDescent="0.3">
      <c r="A65612" s="2">
        <v>0.13026496966213399</v>
      </c>
      <c r="B65612" t="s">
        <v>21544</v>
      </c>
    </row>
    <row r="65613" spans="1:2" x14ac:dyDescent="0.3">
      <c r="A65613" s="2">
        <v>0.12479</v>
      </c>
      <c r="B65613" t="s">
        <v>21543</v>
      </c>
    </row>
    <row r="65614" spans="1:2" x14ac:dyDescent="0.3">
      <c r="A65614" s="2">
        <v>0.10272000000000001</v>
      </c>
      <c r="B65614" t="s">
        <v>21542</v>
      </c>
    </row>
    <row r="65615" spans="1:2" x14ac:dyDescent="0.3">
      <c r="A65615" s="2">
        <v>14.897712198964101</v>
      </c>
      <c r="B65615" t="s">
        <v>21541</v>
      </c>
    </row>
    <row r="65616" spans="1:2" x14ac:dyDescent="0.3">
      <c r="A65616" s="2">
        <v>13.903784730032701</v>
      </c>
      <c r="B65616" t="s">
        <v>21540</v>
      </c>
    </row>
    <row r="65617" spans="1:2" x14ac:dyDescent="0.3">
      <c r="A65617" s="2">
        <v>6.0508409851136296E-3</v>
      </c>
      <c r="B65617" t="s">
        <v>21539</v>
      </c>
    </row>
    <row r="65618" spans="1:2" x14ac:dyDescent="0.3">
      <c r="A65618" s="2">
        <v>1.7593721324846101E-2</v>
      </c>
      <c r="B65618" t="s">
        <v>21538</v>
      </c>
    </row>
    <row r="65619" spans="1:2" x14ac:dyDescent="0.3">
      <c r="A65619" s="2">
        <v>7.9012099999999998</v>
      </c>
      <c r="B65619" t="s">
        <v>21537</v>
      </c>
    </row>
    <row r="65620" spans="1:2" x14ac:dyDescent="0.3">
      <c r="A65620" s="2">
        <v>1.43787402297442</v>
      </c>
      <c r="B65620" t="s">
        <v>21536</v>
      </c>
    </row>
    <row r="65621" spans="1:2" x14ac:dyDescent="0.3">
      <c r="A65621" s="2">
        <v>0.19578111319503599</v>
      </c>
      <c r="B65621" t="s">
        <v>21535</v>
      </c>
    </row>
    <row r="65622" spans="1:2" x14ac:dyDescent="0.3">
      <c r="A65622" s="2">
        <v>0.13136999999999999</v>
      </c>
      <c r="B65622" t="s">
        <v>21534</v>
      </c>
    </row>
    <row r="65623" spans="1:2" x14ac:dyDescent="0.3">
      <c r="A65623" s="2">
        <v>3.9939499999999999</v>
      </c>
      <c r="B65623" t="s">
        <v>21533</v>
      </c>
    </row>
    <row r="65624" spans="1:2" x14ac:dyDescent="0.3">
      <c r="A65624" s="2">
        <v>2.5091477160187701</v>
      </c>
      <c r="B65624" t="s">
        <v>21532</v>
      </c>
    </row>
    <row r="65625" spans="1:2" x14ac:dyDescent="0.3">
      <c r="A65625" s="2">
        <v>4.4008731810112902</v>
      </c>
      <c r="B65625" t="s">
        <v>21531</v>
      </c>
    </row>
    <row r="65626" spans="1:2" x14ac:dyDescent="0.3">
      <c r="A65626" s="2">
        <v>6.8965348907974594E-2</v>
      </c>
      <c r="B65626" t="s">
        <v>21530</v>
      </c>
    </row>
    <row r="65627" spans="1:2" x14ac:dyDescent="0.3">
      <c r="A65627" s="2">
        <v>1.13132733171753E-2</v>
      </c>
      <c r="B65627" t="s">
        <v>21529</v>
      </c>
    </row>
    <row r="65628" spans="1:2" x14ac:dyDescent="0.3">
      <c r="A65628" s="2">
        <v>0.85065657611618795</v>
      </c>
      <c r="B65628" t="s">
        <v>21528</v>
      </c>
    </row>
    <row r="65629" spans="1:2" x14ac:dyDescent="0.3">
      <c r="A65629" s="2">
        <v>6.1876373958580997</v>
      </c>
      <c r="B65629" t="s">
        <v>21527</v>
      </c>
    </row>
    <row r="65630" spans="1:2" x14ac:dyDescent="0.3">
      <c r="A65630" s="2">
        <v>0.13462556180559901</v>
      </c>
      <c r="B65630" t="s">
        <v>21526</v>
      </c>
    </row>
    <row r="65631" spans="1:2" x14ac:dyDescent="0.3">
      <c r="A65631" s="2">
        <v>7.7479999999999993E-2</v>
      </c>
      <c r="B65631" t="s">
        <v>21525</v>
      </c>
    </row>
    <row r="65632" spans="1:2" x14ac:dyDescent="0.3">
      <c r="A65632" s="2">
        <v>23.275839999999999</v>
      </c>
      <c r="B65632" t="s">
        <v>21524</v>
      </c>
    </row>
    <row r="65633" spans="1:2" x14ac:dyDescent="0.3">
      <c r="A65633" s="2">
        <v>52</v>
      </c>
      <c r="B65633" t="s">
        <v>2189</v>
      </c>
    </row>
    <row r="65634" spans="1:2" x14ac:dyDescent="0.3">
      <c r="A65634" s="2">
        <v>0.661395190618424</v>
      </c>
      <c r="B65634" t="s">
        <v>21523</v>
      </c>
    </row>
    <row r="65635" spans="1:2" x14ac:dyDescent="0.3">
      <c r="A65635" s="2">
        <v>9.3430819463130199E-2</v>
      </c>
      <c r="B65635" t="s">
        <v>21522</v>
      </c>
    </row>
    <row r="65636" spans="1:2" x14ac:dyDescent="0.3">
      <c r="A65636" s="2">
        <v>133.37881073487301</v>
      </c>
      <c r="B65636" t="s">
        <v>21521</v>
      </c>
    </row>
    <row r="65637" spans="1:2" x14ac:dyDescent="0.3">
      <c r="A65637" s="2">
        <v>28.107489999999999</v>
      </c>
      <c r="B65637" t="s">
        <v>21520</v>
      </c>
    </row>
    <row r="65638" spans="1:2" x14ac:dyDescent="0.3">
      <c r="A65638" s="2">
        <v>0.48086125747712499</v>
      </c>
      <c r="B65638" t="s">
        <v>21519</v>
      </c>
    </row>
    <row r="65639" spans="1:2" x14ac:dyDescent="0.3">
      <c r="A65639" s="2">
        <v>4.3618800106861402</v>
      </c>
      <c r="B65639" t="s">
        <v>21518</v>
      </c>
    </row>
    <row r="65640" spans="1:2" x14ac:dyDescent="0.3">
      <c r="A65640" s="2">
        <v>4.3719977843242797</v>
      </c>
      <c r="B65640" t="s">
        <v>21517</v>
      </c>
    </row>
    <row r="65641" spans="1:2" x14ac:dyDescent="0.3">
      <c r="A65641" s="2">
        <v>4.32667381735729E-3</v>
      </c>
      <c r="B65641" t="s">
        <v>21516</v>
      </c>
    </row>
    <row r="65642" spans="1:2" x14ac:dyDescent="0.3">
      <c r="A65642" s="2">
        <v>4.3999999999999997E-2</v>
      </c>
      <c r="B65642" t="s">
        <v>445</v>
      </c>
    </row>
    <row r="65643" spans="1:2" x14ac:dyDescent="0.3">
      <c r="A65643" s="2">
        <v>2.8900000000000002E-3</v>
      </c>
      <c r="B65643" t="s">
        <v>21515</v>
      </c>
    </row>
    <row r="65644" spans="1:2" x14ac:dyDescent="0.3">
      <c r="A65644" s="2">
        <v>3.8059699999999999</v>
      </c>
      <c r="B65644" t="s">
        <v>21514</v>
      </c>
    </row>
    <row r="65645" spans="1:2" x14ac:dyDescent="0.3">
      <c r="A65645" s="2">
        <v>13.099478843421799</v>
      </c>
      <c r="B65645" t="s">
        <v>21513</v>
      </c>
    </row>
    <row r="65646" spans="1:2" x14ac:dyDescent="0.3">
      <c r="A65646" s="2">
        <v>9.3090000000000006E-2</v>
      </c>
      <c r="B65646" t="s">
        <v>21512</v>
      </c>
    </row>
    <row r="65647" spans="1:2" x14ac:dyDescent="0.3">
      <c r="A65647" s="2">
        <v>0.52710999999999997</v>
      </c>
      <c r="B65647" t="s">
        <v>21511</v>
      </c>
    </row>
    <row r="65648" spans="1:2" x14ac:dyDescent="0.3">
      <c r="A65648" s="2">
        <v>238.31539889134299</v>
      </c>
      <c r="B65648" t="s">
        <v>21510</v>
      </c>
    </row>
    <row r="65649" spans="1:2" x14ac:dyDescent="0.3">
      <c r="A65649" s="2">
        <v>5.1168899999999997</v>
      </c>
      <c r="B65649" t="s">
        <v>21509</v>
      </c>
    </row>
    <row r="65650" spans="1:2" x14ac:dyDescent="0.3">
      <c r="A65650" s="2">
        <v>8.8557701965423306</v>
      </c>
      <c r="B65650" t="s">
        <v>21508</v>
      </c>
    </row>
    <row r="65651" spans="1:2" x14ac:dyDescent="0.3">
      <c r="A65651" s="2">
        <v>46.733143682301097</v>
      </c>
      <c r="B65651" t="s">
        <v>21507</v>
      </c>
    </row>
    <row r="65652" spans="1:2" x14ac:dyDescent="0.3">
      <c r="A65652" s="2">
        <v>0.89</v>
      </c>
      <c r="B65652" t="s">
        <v>1958</v>
      </c>
    </row>
    <row r="65653" spans="1:2" x14ac:dyDescent="0.3">
      <c r="A65653" s="2">
        <v>11.9196392347918</v>
      </c>
      <c r="B65653" t="s">
        <v>21506</v>
      </c>
    </row>
    <row r="65654" spans="1:2" x14ac:dyDescent="0.3">
      <c r="A65654" s="2">
        <v>6.9403928256830203E-3</v>
      </c>
      <c r="B65654" t="s">
        <v>21505</v>
      </c>
    </row>
    <row r="65655" spans="1:2" x14ac:dyDescent="0.3">
      <c r="A65655" s="2">
        <v>6.8900000000000003E-3</v>
      </c>
      <c r="B65655" t="s">
        <v>21504</v>
      </c>
    </row>
    <row r="65656" spans="1:2" x14ac:dyDescent="0.3">
      <c r="A65656" s="2">
        <v>2.8077177913411102</v>
      </c>
      <c r="B65656" t="s">
        <v>21503</v>
      </c>
    </row>
    <row r="65657" spans="1:2" x14ac:dyDescent="0.3">
      <c r="A65657" s="2">
        <v>3.1804557487522001</v>
      </c>
      <c r="B65657" t="s">
        <v>21502</v>
      </c>
    </row>
    <row r="65658" spans="1:2" x14ac:dyDescent="0.3">
      <c r="A65658" s="2">
        <v>41.688026357489598</v>
      </c>
      <c r="B65658" t="s">
        <v>21501</v>
      </c>
    </row>
    <row r="65659" spans="1:2" x14ac:dyDescent="0.3">
      <c r="A65659" s="2">
        <v>5.9846558052373897</v>
      </c>
      <c r="B65659" t="s">
        <v>21500</v>
      </c>
    </row>
    <row r="65660" spans="1:2" x14ac:dyDescent="0.3">
      <c r="A65660" s="2">
        <v>9.1050144306972207</v>
      </c>
      <c r="B65660" t="s">
        <v>21499</v>
      </c>
    </row>
    <row r="65661" spans="1:2" x14ac:dyDescent="0.3">
      <c r="A65661" s="2">
        <v>54.696449999999999</v>
      </c>
      <c r="B65661" t="s">
        <v>21498</v>
      </c>
    </row>
    <row r="65662" spans="1:2" x14ac:dyDescent="0.3">
      <c r="A65662" s="2">
        <v>8.7500000000000008E-3</v>
      </c>
      <c r="B65662" t="s">
        <v>21497</v>
      </c>
    </row>
    <row r="65663" spans="1:2" x14ac:dyDescent="0.3">
      <c r="A65663" s="2">
        <v>4.3396388602249898</v>
      </c>
      <c r="B65663" t="s">
        <v>21496</v>
      </c>
    </row>
    <row r="65664" spans="1:2" x14ac:dyDescent="0.3">
      <c r="A65664" s="2">
        <v>5.2671000000000001</v>
      </c>
      <c r="B65664" t="s">
        <v>21495</v>
      </c>
    </row>
    <row r="65665" spans="1:2" x14ac:dyDescent="0.3">
      <c r="A65665" s="2">
        <v>0.38340297844196197</v>
      </c>
      <c r="B65665" t="s">
        <v>21494</v>
      </c>
    </row>
    <row r="65666" spans="1:2" x14ac:dyDescent="0.3">
      <c r="A65666" s="2">
        <v>12.181390116499999</v>
      </c>
      <c r="B65666" t="s">
        <v>21493</v>
      </c>
    </row>
    <row r="65667" spans="1:2" x14ac:dyDescent="0.3">
      <c r="A65667" s="2">
        <v>0.91315000000000002</v>
      </c>
      <c r="B65667" t="s">
        <v>21492</v>
      </c>
    </row>
    <row r="65668" spans="1:2" x14ac:dyDescent="0.3">
      <c r="A65668" s="2">
        <v>4.3649882936731998</v>
      </c>
      <c r="B65668" t="s">
        <v>21491</v>
      </c>
    </row>
    <row r="65669" spans="1:2" x14ac:dyDescent="0.3">
      <c r="A65669" s="2">
        <v>26.28575</v>
      </c>
      <c r="B65669" t="s">
        <v>21490</v>
      </c>
    </row>
    <row r="65670" spans="1:2" x14ac:dyDescent="0.3">
      <c r="A65670" s="2">
        <v>2.19090571643046E-2</v>
      </c>
      <c r="B65670" t="s">
        <v>21489</v>
      </c>
    </row>
    <row r="65671" spans="1:2" x14ac:dyDescent="0.3">
      <c r="A65671" s="2">
        <v>8.9880805214988602</v>
      </c>
      <c r="B65671" t="s">
        <v>21488</v>
      </c>
    </row>
    <row r="65672" spans="1:2" x14ac:dyDescent="0.3">
      <c r="A65672" s="2">
        <v>0.176529175807039</v>
      </c>
      <c r="B65672" t="s">
        <v>21487</v>
      </c>
    </row>
    <row r="65673" spans="1:2" x14ac:dyDescent="0.3">
      <c r="A65673" s="2">
        <v>2.2519499999999999</v>
      </c>
      <c r="B65673" t="s">
        <v>21486</v>
      </c>
    </row>
    <row r="65674" spans="1:2" x14ac:dyDescent="0.3">
      <c r="A65674" s="2">
        <v>2.1528999999999998</v>
      </c>
      <c r="B65674" t="s">
        <v>21485</v>
      </c>
    </row>
    <row r="65675" spans="1:2" x14ac:dyDescent="0.3">
      <c r="A65675" s="2">
        <v>1.9231260503479199</v>
      </c>
      <c r="B65675" t="s">
        <v>21484</v>
      </c>
    </row>
    <row r="65676" spans="1:2" x14ac:dyDescent="0.3">
      <c r="A65676" s="2">
        <v>0.55507590870019896</v>
      </c>
      <c r="B65676" t="s">
        <v>21483</v>
      </c>
    </row>
    <row r="65677" spans="1:2" x14ac:dyDescent="0.3">
      <c r="A65677" s="2">
        <v>0.12513408982683999</v>
      </c>
      <c r="B65677" t="s">
        <v>21482</v>
      </c>
    </row>
    <row r="65678" spans="1:2" x14ac:dyDescent="0.3">
      <c r="A65678" s="2">
        <v>9.9090313417779102E-3</v>
      </c>
      <c r="B65678" t="s">
        <v>21481</v>
      </c>
    </row>
    <row r="65679" spans="1:2" x14ac:dyDescent="0.3">
      <c r="A65679" s="2">
        <v>7.1000000000000004E-3</v>
      </c>
      <c r="B65679" t="s">
        <v>21480</v>
      </c>
    </row>
    <row r="65680" spans="1:2" x14ac:dyDescent="0.3">
      <c r="A65680" s="2">
        <v>75.915985223396902</v>
      </c>
      <c r="B65680" t="s">
        <v>21479</v>
      </c>
    </row>
    <row r="65681" spans="1:2" x14ac:dyDescent="0.3">
      <c r="A65681" s="2">
        <v>67.173788123819904</v>
      </c>
      <c r="B65681" t="s">
        <v>21478</v>
      </c>
    </row>
    <row r="65682" spans="1:2" x14ac:dyDescent="0.3">
      <c r="A65682" s="2">
        <v>3.0696890679404198</v>
      </c>
      <c r="B65682" t="s">
        <v>21477</v>
      </c>
    </row>
    <row r="65683" spans="1:2" x14ac:dyDescent="0.3">
      <c r="A65683" s="2">
        <v>9.8995276902198406E-2</v>
      </c>
      <c r="B65683" t="s">
        <v>21476</v>
      </c>
    </row>
    <row r="65684" spans="1:2" x14ac:dyDescent="0.3">
      <c r="A65684" s="2">
        <v>3.18737246788545E-2</v>
      </c>
      <c r="B65684" t="s">
        <v>21475</v>
      </c>
    </row>
    <row r="65685" spans="1:2" x14ac:dyDescent="0.3">
      <c r="A65685" s="2">
        <v>10.5060318484704</v>
      </c>
      <c r="B65685" t="s">
        <v>21474</v>
      </c>
    </row>
    <row r="65686" spans="1:2" x14ac:dyDescent="0.3">
      <c r="A65686" s="2">
        <v>3.4357512091755198</v>
      </c>
      <c r="B65686" t="s">
        <v>21473</v>
      </c>
    </row>
    <row r="65687" spans="1:2" x14ac:dyDescent="0.3">
      <c r="A65687" s="2">
        <v>0.18242</v>
      </c>
      <c r="B65687" t="s">
        <v>21472</v>
      </c>
    </row>
    <row r="65688" spans="1:2" x14ac:dyDescent="0.3">
      <c r="A65688" s="2">
        <v>8.6272099301900801E-2</v>
      </c>
      <c r="B65688" t="s">
        <v>21471</v>
      </c>
    </row>
    <row r="65689" spans="1:2" x14ac:dyDescent="0.3">
      <c r="A65689" s="2">
        <v>5.4207900000000002</v>
      </c>
      <c r="B65689" t="s">
        <v>21470</v>
      </c>
    </row>
    <row r="65690" spans="1:2" x14ac:dyDescent="0.3">
      <c r="A65690" s="2">
        <v>18.725670000000001</v>
      </c>
      <c r="B65690" t="s">
        <v>21469</v>
      </c>
    </row>
    <row r="65691" spans="1:2" x14ac:dyDescent="0.3">
      <c r="A65691" s="2">
        <v>0.33483354720055297</v>
      </c>
      <c r="B65691" t="s">
        <v>21468</v>
      </c>
    </row>
    <row r="65692" spans="1:2" x14ac:dyDescent="0.3">
      <c r="A65692" s="2">
        <v>1.4928118216554101E-3</v>
      </c>
      <c r="B65692" t="s">
        <v>21467</v>
      </c>
    </row>
    <row r="65693" spans="1:2" x14ac:dyDescent="0.3">
      <c r="A65693" s="2">
        <v>0.35977614160291399</v>
      </c>
      <c r="B65693" t="s">
        <v>21466</v>
      </c>
    </row>
    <row r="65694" spans="1:2" x14ac:dyDescent="0.3">
      <c r="A65694" s="2">
        <v>4.7241499999999998</v>
      </c>
      <c r="B65694" t="s">
        <v>21465</v>
      </c>
    </row>
    <row r="65695" spans="1:2" x14ac:dyDescent="0.3">
      <c r="A65695" s="2">
        <v>1.8248074104062</v>
      </c>
      <c r="B65695" t="s">
        <v>21464</v>
      </c>
    </row>
    <row r="65696" spans="1:2" x14ac:dyDescent="0.3">
      <c r="A65696" s="2">
        <v>2.9097199162687901</v>
      </c>
      <c r="B65696" t="s">
        <v>21463</v>
      </c>
    </row>
    <row r="65697" spans="1:2" x14ac:dyDescent="0.3">
      <c r="A65697" s="2">
        <v>2.2515702438879899</v>
      </c>
      <c r="B65697" t="s">
        <v>21462</v>
      </c>
    </row>
    <row r="65698" spans="1:2" x14ac:dyDescent="0.3">
      <c r="A65698" s="2">
        <v>127.560864413546</v>
      </c>
      <c r="B65698" t="s">
        <v>21461</v>
      </c>
    </row>
    <row r="65699" spans="1:2" x14ac:dyDescent="0.3">
      <c r="A65699" s="2">
        <v>10.051030000000001</v>
      </c>
      <c r="B65699" t="s">
        <v>21460</v>
      </c>
    </row>
    <row r="65700" spans="1:2" x14ac:dyDescent="0.3">
      <c r="A65700" s="2">
        <v>0.126725880357099</v>
      </c>
      <c r="B65700" t="s">
        <v>21459</v>
      </c>
    </row>
    <row r="65701" spans="1:2" x14ac:dyDescent="0.3">
      <c r="A65701" s="2">
        <v>0.99869239406903898</v>
      </c>
      <c r="B65701" t="s">
        <v>21458</v>
      </c>
    </row>
    <row r="65702" spans="1:2" x14ac:dyDescent="0.3">
      <c r="A65702" s="2">
        <v>0.22373081893174601</v>
      </c>
      <c r="B65702" t="s">
        <v>21457</v>
      </c>
    </row>
    <row r="65703" spans="1:2" x14ac:dyDescent="0.3">
      <c r="A65703" s="2">
        <v>0.47607648252887302</v>
      </c>
      <c r="B65703" t="s">
        <v>21456</v>
      </c>
    </row>
    <row r="65704" spans="1:2" x14ac:dyDescent="0.3">
      <c r="A65704" s="2">
        <v>3.19059576415004E-2</v>
      </c>
      <c r="B65704" t="s">
        <v>21455</v>
      </c>
    </row>
    <row r="65705" spans="1:2" x14ac:dyDescent="0.3">
      <c r="A65705" s="2">
        <v>6.5529592403368198E-2</v>
      </c>
      <c r="B65705" t="s">
        <v>21454</v>
      </c>
    </row>
    <row r="65706" spans="1:2" x14ac:dyDescent="0.3">
      <c r="A65706" s="2">
        <v>4.2940563938799903E-3</v>
      </c>
      <c r="B65706" t="s">
        <v>21453</v>
      </c>
    </row>
    <row r="65707" spans="1:2" x14ac:dyDescent="0.3">
      <c r="A65707" s="2">
        <v>1.2445999999999999</v>
      </c>
      <c r="B65707" t="s">
        <v>21452</v>
      </c>
    </row>
    <row r="65708" spans="1:2" x14ac:dyDescent="0.3">
      <c r="A65708" s="2">
        <v>14.84464</v>
      </c>
      <c r="B65708" t="s">
        <v>21451</v>
      </c>
    </row>
    <row r="65709" spans="1:2" x14ac:dyDescent="0.3">
      <c r="A65709" s="2">
        <v>1.6863900000000001</v>
      </c>
      <c r="B65709" t="s">
        <v>21450</v>
      </c>
    </row>
    <row r="65710" spans="1:2" x14ac:dyDescent="0.3">
      <c r="A65710" s="2">
        <v>3.3378925153227698E-2</v>
      </c>
      <c r="B65710" t="s">
        <v>21449</v>
      </c>
    </row>
    <row r="65711" spans="1:2" x14ac:dyDescent="0.3">
      <c r="A65711" s="2" t="s">
        <v>13</v>
      </c>
      <c r="B65711" t="s">
        <v>21448</v>
      </c>
    </row>
    <row r="65712" spans="1:2" x14ac:dyDescent="0.3">
      <c r="A65712" s="2">
        <v>1.7357382537093399E-2</v>
      </c>
      <c r="B65712" t="s">
        <v>21447</v>
      </c>
    </row>
    <row r="65713" spans="1:2" x14ac:dyDescent="0.3">
      <c r="A65713" s="2">
        <v>1.54133428142832</v>
      </c>
      <c r="B65713" t="s">
        <v>21446</v>
      </c>
    </row>
    <row r="65714" spans="1:2" x14ac:dyDescent="0.3">
      <c r="A65714" s="2">
        <v>2.1517900793504898</v>
      </c>
      <c r="B65714" t="s">
        <v>21445</v>
      </c>
    </row>
    <row r="65715" spans="1:2" x14ac:dyDescent="0.3">
      <c r="A65715" s="2">
        <v>0.267036305636213</v>
      </c>
      <c r="B65715" t="s">
        <v>21444</v>
      </c>
    </row>
    <row r="65716" spans="1:2" x14ac:dyDescent="0.3">
      <c r="A65716" s="2">
        <v>3.7588340917012402</v>
      </c>
      <c r="B65716" t="s">
        <v>21443</v>
      </c>
    </row>
    <row r="65717" spans="1:2" x14ac:dyDescent="0.3">
      <c r="A65717" s="2">
        <v>0.15501114918193001</v>
      </c>
      <c r="B65717" t="s">
        <v>21442</v>
      </c>
    </row>
    <row r="65718" spans="1:2" x14ac:dyDescent="0.3">
      <c r="A65718" s="2">
        <v>0.29156720623534299</v>
      </c>
      <c r="B65718" t="s">
        <v>21441</v>
      </c>
    </row>
    <row r="65719" spans="1:2" x14ac:dyDescent="0.3">
      <c r="A65719" s="2">
        <v>0.46099954712094698</v>
      </c>
      <c r="B65719" t="s">
        <v>21440</v>
      </c>
    </row>
    <row r="65720" spans="1:2" x14ac:dyDescent="0.3">
      <c r="A65720" s="2">
        <v>1.83943474356674</v>
      </c>
      <c r="B65720" t="s">
        <v>21439</v>
      </c>
    </row>
    <row r="65721" spans="1:2" x14ac:dyDescent="0.3">
      <c r="A65721" s="2">
        <v>40.349045782211903</v>
      </c>
      <c r="B65721" t="s">
        <v>21438</v>
      </c>
    </row>
    <row r="65722" spans="1:2" x14ac:dyDescent="0.3">
      <c r="A65722" s="2">
        <v>8.8770000000000002E-2</v>
      </c>
      <c r="B65722" t="s">
        <v>21437</v>
      </c>
    </row>
    <row r="65723" spans="1:2" x14ac:dyDescent="0.3">
      <c r="A65723" s="2">
        <v>0.22044</v>
      </c>
      <c r="B65723" t="s">
        <v>21436</v>
      </c>
    </row>
    <row r="65724" spans="1:2" x14ac:dyDescent="0.3">
      <c r="A65724" s="2">
        <v>0.11062841819942</v>
      </c>
      <c r="B65724" t="s">
        <v>21435</v>
      </c>
    </row>
    <row r="65725" spans="1:2" x14ac:dyDescent="0.3">
      <c r="A65725" s="2">
        <v>1.41901335855194</v>
      </c>
      <c r="B65725" t="s">
        <v>21434</v>
      </c>
    </row>
    <row r="65726" spans="1:2" x14ac:dyDescent="0.3">
      <c r="A65726" s="2">
        <v>0.24052000000000001</v>
      </c>
      <c r="B65726" t="s">
        <v>21433</v>
      </c>
    </row>
    <row r="65727" spans="1:2" x14ac:dyDescent="0.3">
      <c r="A65727" s="2">
        <v>2.9690267646841999E-2</v>
      </c>
      <c r="B65727" t="s">
        <v>21432</v>
      </c>
    </row>
    <row r="65728" spans="1:2" x14ac:dyDescent="0.3">
      <c r="A65728" s="2">
        <v>5.4400000000000004E-3</v>
      </c>
      <c r="B65728" t="s">
        <v>21431</v>
      </c>
    </row>
    <row r="65729" spans="1:2" x14ac:dyDescent="0.3">
      <c r="A65729" s="2">
        <v>113.76853</v>
      </c>
      <c r="B65729" t="s">
        <v>21430</v>
      </c>
    </row>
    <row r="65730" spans="1:2" x14ac:dyDescent="0.3">
      <c r="A65730" s="2">
        <v>99.503680000000003</v>
      </c>
      <c r="B65730" t="s">
        <v>21429</v>
      </c>
    </row>
    <row r="65731" spans="1:2" x14ac:dyDescent="0.3">
      <c r="A65731" s="2">
        <v>10.840510389604701</v>
      </c>
      <c r="B65731" t="s">
        <v>21428</v>
      </c>
    </row>
    <row r="65732" spans="1:2" x14ac:dyDescent="0.3">
      <c r="A65732" s="2">
        <v>8.6018399999999993</v>
      </c>
      <c r="B65732" t="s">
        <v>21427</v>
      </c>
    </row>
    <row r="65733" spans="1:2" x14ac:dyDescent="0.3">
      <c r="A65733" s="2">
        <v>5.9103886881424899</v>
      </c>
      <c r="B65733" t="s">
        <v>21426</v>
      </c>
    </row>
    <row r="65734" spans="1:2" x14ac:dyDescent="0.3">
      <c r="A65734" s="2">
        <v>0.43487999999999999</v>
      </c>
      <c r="B65734" t="s">
        <v>21425</v>
      </c>
    </row>
    <row r="65735" spans="1:2" x14ac:dyDescent="0.3">
      <c r="A65735" s="2">
        <v>9.1265147078668196</v>
      </c>
      <c r="B65735" t="s">
        <v>21424</v>
      </c>
    </row>
    <row r="65736" spans="1:2" x14ac:dyDescent="0.3">
      <c r="A65736" s="2">
        <v>0.11142000000000001</v>
      </c>
      <c r="B65736" t="s">
        <v>21423</v>
      </c>
    </row>
    <row r="65737" spans="1:2" x14ac:dyDescent="0.3">
      <c r="A65737" s="2">
        <v>1.7956356099433901</v>
      </c>
      <c r="B65737" t="s">
        <v>21422</v>
      </c>
    </row>
    <row r="65738" spans="1:2" x14ac:dyDescent="0.3">
      <c r="A65738" s="2">
        <v>6.2230000000000001E-2</v>
      </c>
      <c r="B65738" t="s">
        <v>21421</v>
      </c>
    </row>
    <row r="65739" spans="1:2" x14ac:dyDescent="0.3">
      <c r="A65739" s="2">
        <v>2.9079372557015501</v>
      </c>
      <c r="B65739" t="s">
        <v>21420</v>
      </c>
    </row>
    <row r="65740" spans="1:2" x14ac:dyDescent="0.3">
      <c r="A65740" s="2">
        <v>0.96565360194060301</v>
      </c>
      <c r="B65740" t="s">
        <v>21419</v>
      </c>
    </row>
    <row r="65741" spans="1:2" x14ac:dyDescent="0.3">
      <c r="A65741" s="2">
        <v>11.2661251236577</v>
      </c>
      <c r="B65741" t="s">
        <v>21418</v>
      </c>
    </row>
    <row r="65742" spans="1:2" x14ac:dyDescent="0.3">
      <c r="A65742" s="2">
        <v>29.5835212239502</v>
      </c>
      <c r="B65742" t="s">
        <v>21417</v>
      </c>
    </row>
    <row r="65743" spans="1:2" x14ac:dyDescent="0.3">
      <c r="A65743" s="2">
        <v>4.0305800130781999E-2</v>
      </c>
      <c r="B65743" t="s">
        <v>21416</v>
      </c>
    </row>
    <row r="65744" spans="1:2" x14ac:dyDescent="0.3">
      <c r="A65744" s="2">
        <v>0.86855990793537796</v>
      </c>
      <c r="B65744" t="s">
        <v>21415</v>
      </c>
    </row>
    <row r="65745" spans="1:2" x14ac:dyDescent="0.3">
      <c r="A65745" s="2">
        <v>44.071550599000197</v>
      </c>
      <c r="B65745" t="s">
        <v>21414</v>
      </c>
    </row>
    <row r="65746" spans="1:2" x14ac:dyDescent="0.3">
      <c r="A65746" s="2">
        <v>23.972729999999999</v>
      </c>
      <c r="B65746" t="s">
        <v>21413</v>
      </c>
    </row>
    <row r="65747" spans="1:2" x14ac:dyDescent="0.3">
      <c r="A65747" s="2">
        <v>48.120244530308803</v>
      </c>
      <c r="B65747" t="s">
        <v>21412</v>
      </c>
    </row>
    <row r="65748" spans="1:2" x14ac:dyDescent="0.3">
      <c r="A65748" s="2">
        <v>6.49092</v>
      </c>
      <c r="B65748" t="s">
        <v>21411</v>
      </c>
    </row>
    <row r="65749" spans="1:2" x14ac:dyDescent="0.3">
      <c r="A65749" s="2">
        <v>1.4344735597245399</v>
      </c>
      <c r="B65749" t="s">
        <v>21410</v>
      </c>
    </row>
    <row r="65750" spans="1:2" x14ac:dyDescent="0.3">
      <c r="A65750" s="2">
        <v>0.37652000000000002</v>
      </c>
      <c r="B65750" t="s">
        <v>21409</v>
      </c>
    </row>
    <row r="65751" spans="1:2" x14ac:dyDescent="0.3">
      <c r="A65751" s="2">
        <v>1.4954853591297199</v>
      </c>
      <c r="B65751" t="s">
        <v>21408</v>
      </c>
    </row>
    <row r="65752" spans="1:2" x14ac:dyDescent="0.3">
      <c r="A65752" s="2">
        <v>1.7999513951411901</v>
      </c>
      <c r="B65752" t="s">
        <v>21407</v>
      </c>
    </row>
    <row r="65753" spans="1:2" x14ac:dyDescent="0.3">
      <c r="A65753" s="2">
        <v>3.1151845149755699</v>
      </c>
      <c r="B65753" t="s">
        <v>21406</v>
      </c>
    </row>
    <row r="65754" spans="1:2" x14ac:dyDescent="0.3">
      <c r="A65754" s="2">
        <v>1.62816108530375</v>
      </c>
      <c r="B65754" t="s">
        <v>21405</v>
      </c>
    </row>
    <row r="65755" spans="1:2" x14ac:dyDescent="0.3">
      <c r="A65755" s="2">
        <v>2.14749115048363</v>
      </c>
      <c r="B65755" t="s">
        <v>21404</v>
      </c>
    </row>
    <row r="65756" spans="1:2" x14ac:dyDescent="0.3">
      <c r="A65756" s="2">
        <v>3.3204699999999998</v>
      </c>
      <c r="B65756" t="s">
        <v>21403</v>
      </c>
    </row>
    <row r="65757" spans="1:2" x14ac:dyDescent="0.3">
      <c r="A65757" s="2">
        <v>7.2409412906166096E-3</v>
      </c>
      <c r="B65757" t="s">
        <v>21402</v>
      </c>
    </row>
    <row r="65758" spans="1:2" x14ac:dyDescent="0.3">
      <c r="A65758" s="2">
        <v>0.53075000000000006</v>
      </c>
      <c r="B65758" t="s">
        <v>21401</v>
      </c>
    </row>
    <row r="65759" spans="1:2" x14ac:dyDescent="0.3">
      <c r="A65759" s="2">
        <v>0.53075000000000006</v>
      </c>
      <c r="B65759" t="s">
        <v>21400</v>
      </c>
    </row>
    <row r="65760" spans="1:2" x14ac:dyDescent="0.3">
      <c r="A65760" s="2">
        <v>2.7199999999999998E-2</v>
      </c>
      <c r="B65760" t="s">
        <v>21399</v>
      </c>
    </row>
    <row r="65761" spans="1:2" x14ac:dyDescent="0.3">
      <c r="A65761" s="2">
        <v>4.3209999999999998E-2</v>
      </c>
      <c r="B65761" t="s">
        <v>21398</v>
      </c>
    </row>
    <row r="65762" spans="1:2" x14ac:dyDescent="0.3">
      <c r="A65762" s="2">
        <v>1.2409322162472201</v>
      </c>
      <c r="B65762" t="s">
        <v>21397</v>
      </c>
    </row>
    <row r="65763" spans="1:2" x14ac:dyDescent="0.3">
      <c r="A65763" s="2">
        <v>3.0701694227569E-3</v>
      </c>
      <c r="B65763" t="s">
        <v>21396</v>
      </c>
    </row>
    <row r="65764" spans="1:2" x14ac:dyDescent="0.3">
      <c r="A65764" s="2">
        <v>704.00995023502105</v>
      </c>
      <c r="B65764" t="s">
        <v>21395</v>
      </c>
    </row>
    <row r="65765" spans="1:2" x14ac:dyDescent="0.3">
      <c r="A65765" s="2">
        <v>4.1363392176916897E-2</v>
      </c>
      <c r="B65765" t="s">
        <v>21394</v>
      </c>
    </row>
    <row r="65766" spans="1:2" x14ac:dyDescent="0.3">
      <c r="A65766" s="2">
        <v>4.0060633822076003E-2</v>
      </c>
      <c r="B65766" t="s">
        <v>21393</v>
      </c>
    </row>
    <row r="65767" spans="1:2" x14ac:dyDescent="0.3">
      <c r="A65767" s="2">
        <v>19.584800000000001</v>
      </c>
      <c r="B65767" t="s">
        <v>21392</v>
      </c>
    </row>
    <row r="65768" spans="1:2" x14ac:dyDescent="0.3">
      <c r="A65768" s="2">
        <v>0.21749632667395299</v>
      </c>
      <c r="B65768" t="s">
        <v>21391</v>
      </c>
    </row>
    <row r="65769" spans="1:2" x14ac:dyDescent="0.3">
      <c r="A65769" s="2">
        <v>0.20432531594383899</v>
      </c>
      <c r="B65769" t="s">
        <v>21390</v>
      </c>
    </row>
    <row r="65770" spans="1:2" x14ac:dyDescent="0.3">
      <c r="A65770" s="2">
        <v>1.9188355126599399</v>
      </c>
      <c r="B65770" t="s">
        <v>21389</v>
      </c>
    </row>
    <row r="65771" spans="1:2" x14ac:dyDescent="0.3">
      <c r="A65771" s="2">
        <v>4.8870199999999997</v>
      </c>
      <c r="B65771" t="s">
        <v>21388</v>
      </c>
    </row>
    <row r="65772" spans="1:2" x14ac:dyDescent="0.3">
      <c r="A65772" s="2">
        <v>0.30185266063432598</v>
      </c>
      <c r="B65772" t="s">
        <v>21387</v>
      </c>
    </row>
    <row r="65773" spans="1:2" x14ac:dyDescent="0.3">
      <c r="A65773" s="2">
        <v>0.97799999999999998</v>
      </c>
      <c r="B65773" t="s">
        <v>21386</v>
      </c>
    </row>
    <row r="65774" spans="1:2" x14ac:dyDescent="0.3">
      <c r="A65774" s="2">
        <v>1.39453860402476</v>
      </c>
      <c r="B65774" t="s">
        <v>21385</v>
      </c>
    </row>
    <row r="65775" spans="1:2" x14ac:dyDescent="0.3">
      <c r="A65775" s="2">
        <v>7.3580000000000007E-2</v>
      </c>
      <c r="B65775" t="s">
        <v>21384</v>
      </c>
    </row>
    <row r="65776" spans="1:2" x14ac:dyDescent="0.3">
      <c r="A65776" s="2">
        <v>0.65196004059627499</v>
      </c>
      <c r="B65776" t="s">
        <v>21383</v>
      </c>
    </row>
    <row r="65777" spans="1:2" x14ac:dyDescent="0.3">
      <c r="A65777" s="2">
        <v>1.3500000000000001E-3</v>
      </c>
      <c r="B65777" t="s">
        <v>21382</v>
      </c>
    </row>
    <row r="65778" spans="1:2" x14ac:dyDescent="0.3">
      <c r="A65778" s="2">
        <v>0.225899940208169</v>
      </c>
      <c r="B65778" t="s">
        <v>21381</v>
      </c>
    </row>
    <row r="65779" spans="1:2" x14ac:dyDescent="0.3">
      <c r="A65779" s="2">
        <v>1.9409000000000001</v>
      </c>
      <c r="B65779" t="s">
        <v>21380</v>
      </c>
    </row>
    <row r="65780" spans="1:2" x14ac:dyDescent="0.3">
      <c r="A65780" s="2">
        <v>0.108792443581968</v>
      </c>
      <c r="B65780" t="s">
        <v>21379</v>
      </c>
    </row>
    <row r="65781" spans="1:2" x14ac:dyDescent="0.3">
      <c r="A65781" s="2">
        <v>20.790376438058601</v>
      </c>
      <c r="B65781" t="s">
        <v>21378</v>
      </c>
    </row>
    <row r="65782" spans="1:2" x14ac:dyDescent="0.3">
      <c r="A65782" s="2">
        <v>15.4119620295972</v>
      </c>
      <c r="B65782" t="s">
        <v>21377</v>
      </c>
    </row>
    <row r="65783" spans="1:2" x14ac:dyDescent="0.3">
      <c r="A65783" s="2">
        <v>17.946924354100901</v>
      </c>
      <c r="B65783" t="s">
        <v>21376</v>
      </c>
    </row>
    <row r="65784" spans="1:2" x14ac:dyDescent="0.3">
      <c r="A65784" s="2">
        <v>0.18938534841690599</v>
      </c>
      <c r="B65784" t="s">
        <v>21375</v>
      </c>
    </row>
    <row r="65785" spans="1:2" x14ac:dyDescent="0.3">
      <c r="A65785" s="2">
        <v>0.11339841146731</v>
      </c>
      <c r="B65785" t="s">
        <v>21374</v>
      </c>
    </row>
    <row r="65786" spans="1:2" x14ac:dyDescent="0.3">
      <c r="A65786" s="2">
        <v>0.26427</v>
      </c>
      <c r="B65786" t="s">
        <v>21373</v>
      </c>
    </row>
    <row r="65787" spans="1:2" x14ac:dyDescent="0.3">
      <c r="A65787" s="2">
        <v>8.9700000000000005E-3</v>
      </c>
      <c r="B65787" t="s">
        <v>21372</v>
      </c>
    </row>
    <row r="65788" spans="1:2" x14ac:dyDescent="0.3">
      <c r="A65788" s="2">
        <v>6.55647891297511</v>
      </c>
      <c r="B65788" t="s">
        <v>21371</v>
      </c>
    </row>
    <row r="65789" spans="1:2" x14ac:dyDescent="0.3">
      <c r="A65789" s="2">
        <v>0.42243999999999998</v>
      </c>
      <c r="B65789" t="s">
        <v>21370</v>
      </c>
    </row>
    <row r="65790" spans="1:2" x14ac:dyDescent="0.3">
      <c r="A65790" s="2">
        <v>1.4808860431944399</v>
      </c>
      <c r="B65790" t="s">
        <v>21369</v>
      </c>
    </row>
    <row r="65791" spans="1:2" x14ac:dyDescent="0.3">
      <c r="A65791" s="2">
        <v>4.1788100000000004</v>
      </c>
      <c r="B65791" t="s">
        <v>21368</v>
      </c>
    </row>
    <row r="65792" spans="1:2" x14ac:dyDescent="0.3">
      <c r="A65792" s="2">
        <v>22.404219999999999</v>
      </c>
      <c r="B65792" t="s">
        <v>21367</v>
      </c>
    </row>
    <row r="65793" spans="1:2" x14ac:dyDescent="0.3">
      <c r="A65793" s="2">
        <v>5.4966100000000004</v>
      </c>
      <c r="B65793" t="s">
        <v>21366</v>
      </c>
    </row>
    <row r="65794" spans="1:2" x14ac:dyDescent="0.3">
      <c r="A65794" s="2">
        <v>1.5764016738583699</v>
      </c>
      <c r="B65794" t="s">
        <v>21365</v>
      </c>
    </row>
    <row r="65795" spans="1:2" x14ac:dyDescent="0.3">
      <c r="A65795" s="2">
        <v>7.2628371286347004</v>
      </c>
      <c r="B65795" t="s">
        <v>21364</v>
      </c>
    </row>
    <row r="65796" spans="1:2" x14ac:dyDescent="0.3">
      <c r="A65796" s="2">
        <v>4.0883840697852198</v>
      </c>
      <c r="B65796" t="s">
        <v>21363</v>
      </c>
    </row>
    <row r="65797" spans="1:2" x14ac:dyDescent="0.3">
      <c r="A65797" s="2">
        <v>0.26489000000000001</v>
      </c>
      <c r="B65797" t="s">
        <v>21362</v>
      </c>
    </row>
    <row r="65798" spans="1:2" x14ac:dyDescent="0.3">
      <c r="A65798" s="2">
        <v>0.20441000000000001</v>
      </c>
      <c r="B65798" t="s">
        <v>21361</v>
      </c>
    </row>
    <row r="65799" spans="1:2" x14ac:dyDescent="0.3">
      <c r="A65799" s="2">
        <v>4.6581318092516799</v>
      </c>
      <c r="B65799" t="s">
        <v>21360</v>
      </c>
    </row>
    <row r="65800" spans="1:2" x14ac:dyDescent="0.3">
      <c r="A65800" s="2">
        <v>4.9470200000000002</v>
      </c>
      <c r="B65800" t="s">
        <v>21359</v>
      </c>
    </row>
    <row r="65801" spans="1:2" x14ac:dyDescent="0.3">
      <c r="A65801" s="2">
        <v>37.0625584533854</v>
      </c>
      <c r="B65801" t="s">
        <v>21358</v>
      </c>
    </row>
    <row r="65802" spans="1:2" x14ac:dyDescent="0.3">
      <c r="A65802" s="2">
        <v>0.71813125149123302</v>
      </c>
      <c r="B65802" t="s">
        <v>21357</v>
      </c>
    </row>
    <row r="65803" spans="1:2" x14ac:dyDescent="0.3">
      <c r="A65803" s="2">
        <v>16.1584515201179</v>
      </c>
      <c r="B65803" t="s">
        <v>21356</v>
      </c>
    </row>
    <row r="65804" spans="1:2" x14ac:dyDescent="0.3">
      <c r="A65804" s="2">
        <v>1.52566</v>
      </c>
      <c r="B65804" t="s">
        <v>21355</v>
      </c>
    </row>
    <row r="65805" spans="1:2" x14ac:dyDescent="0.3">
      <c r="A65805" s="2">
        <v>5.0526487597642298</v>
      </c>
      <c r="B65805" t="s">
        <v>21354</v>
      </c>
    </row>
    <row r="65806" spans="1:2" x14ac:dyDescent="0.3">
      <c r="A65806" s="2">
        <v>55.717747896484397</v>
      </c>
      <c r="B65806" t="s">
        <v>21353</v>
      </c>
    </row>
    <row r="65807" spans="1:2" x14ac:dyDescent="0.3">
      <c r="A65807" s="2">
        <v>4.9451436185970401</v>
      </c>
      <c r="B65807" t="s">
        <v>21352</v>
      </c>
    </row>
    <row r="65808" spans="1:2" x14ac:dyDescent="0.3">
      <c r="A65808" s="2">
        <v>6.5752800000000002</v>
      </c>
      <c r="B65808" t="s">
        <v>21351</v>
      </c>
    </row>
    <row r="65809" spans="1:2" x14ac:dyDescent="0.3">
      <c r="A65809" s="2">
        <v>12.03084</v>
      </c>
      <c r="B65809" t="s">
        <v>21350</v>
      </c>
    </row>
    <row r="65810" spans="1:2" x14ac:dyDescent="0.3">
      <c r="A65810" s="2">
        <v>4.3562500000000002</v>
      </c>
      <c r="B65810" t="s">
        <v>21349</v>
      </c>
    </row>
    <row r="65811" spans="1:2" x14ac:dyDescent="0.3">
      <c r="A65811" s="2">
        <v>1.6154500000000001</v>
      </c>
      <c r="B65811" t="s">
        <v>21348</v>
      </c>
    </row>
    <row r="65812" spans="1:2" x14ac:dyDescent="0.3">
      <c r="A65812" s="2">
        <v>2.57518658207108E-2</v>
      </c>
      <c r="B65812" t="s">
        <v>21347</v>
      </c>
    </row>
    <row r="65813" spans="1:2" x14ac:dyDescent="0.3">
      <c r="A65813" s="2">
        <v>6.1396839360354498E-2</v>
      </c>
      <c r="B65813" t="s">
        <v>21346</v>
      </c>
    </row>
    <row r="65814" spans="1:2" x14ac:dyDescent="0.3">
      <c r="A65814" s="2">
        <v>6.01605008184245E-2</v>
      </c>
      <c r="B65814" t="s">
        <v>21345</v>
      </c>
    </row>
    <row r="65815" spans="1:2" x14ac:dyDescent="0.3">
      <c r="A65815" s="2">
        <v>6.4686133846106803E-2</v>
      </c>
      <c r="B65815" t="s">
        <v>21344</v>
      </c>
    </row>
    <row r="65816" spans="1:2" x14ac:dyDescent="0.3">
      <c r="A65816" s="2">
        <v>0.39654</v>
      </c>
      <c r="B65816" t="s">
        <v>21343</v>
      </c>
    </row>
    <row r="65817" spans="1:2" x14ac:dyDescent="0.3">
      <c r="A65817" s="2">
        <v>2.6514372653927198</v>
      </c>
      <c r="B65817" t="s">
        <v>21342</v>
      </c>
    </row>
    <row r="65818" spans="1:2" x14ac:dyDescent="0.3">
      <c r="A65818" s="2">
        <v>1.0337065752855601</v>
      </c>
      <c r="B65818" t="s">
        <v>21341</v>
      </c>
    </row>
    <row r="65819" spans="1:2" x14ac:dyDescent="0.3">
      <c r="A65819" s="2">
        <v>0.56148369926703001</v>
      </c>
      <c r="B65819" t="s">
        <v>21340</v>
      </c>
    </row>
    <row r="65820" spans="1:2" x14ac:dyDescent="0.3">
      <c r="A65820" s="2">
        <v>25.75543</v>
      </c>
      <c r="B65820" t="s">
        <v>5840</v>
      </c>
    </row>
    <row r="65821" spans="1:2" x14ac:dyDescent="0.3">
      <c r="A65821" s="2">
        <v>220.11284000000001</v>
      </c>
      <c r="B65821" t="s">
        <v>21339</v>
      </c>
    </row>
    <row r="65822" spans="1:2" x14ac:dyDescent="0.3">
      <c r="A65822" s="2">
        <v>9.0209287515204402</v>
      </c>
      <c r="B65822" t="s">
        <v>21338</v>
      </c>
    </row>
    <row r="65823" spans="1:2" x14ac:dyDescent="0.3">
      <c r="A65823" s="2">
        <v>34.2329120854778</v>
      </c>
      <c r="B65823" t="s">
        <v>21337</v>
      </c>
    </row>
    <row r="65824" spans="1:2" x14ac:dyDescent="0.3">
      <c r="A65824" s="2">
        <v>16.600180000000002</v>
      </c>
      <c r="B65824" t="s">
        <v>21336</v>
      </c>
    </row>
    <row r="65825" spans="1:2" x14ac:dyDescent="0.3">
      <c r="A65825" s="2">
        <v>95.377049949130395</v>
      </c>
      <c r="B65825" t="s">
        <v>21335</v>
      </c>
    </row>
    <row r="65826" spans="1:2" x14ac:dyDescent="0.3">
      <c r="A65826" s="2">
        <v>5.2458128187204798</v>
      </c>
      <c r="B65826" t="s">
        <v>21334</v>
      </c>
    </row>
    <row r="65827" spans="1:2" x14ac:dyDescent="0.3">
      <c r="A65827" s="2">
        <v>5.1805410744862801E-4</v>
      </c>
      <c r="B65827" t="s">
        <v>21333</v>
      </c>
    </row>
    <row r="65828" spans="1:2" x14ac:dyDescent="0.3">
      <c r="A65828" s="2">
        <v>0.83205169401261303</v>
      </c>
      <c r="B65828" t="s">
        <v>21332</v>
      </c>
    </row>
    <row r="65829" spans="1:2" x14ac:dyDescent="0.3">
      <c r="A65829" s="2">
        <v>0.121662207208776</v>
      </c>
      <c r="B65829" t="s">
        <v>21331</v>
      </c>
    </row>
    <row r="65830" spans="1:2" x14ac:dyDescent="0.3">
      <c r="A65830" s="2">
        <v>0.49377830618971102</v>
      </c>
      <c r="B65830" t="s">
        <v>21330</v>
      </c>
    </row>
    <row r="65831" spans="1:2" x14ac:dyDescent="0.3">
      <c r="A65831" s="2">
        <v>1.7673891930869899E-2</v>
      </c>
      <c r="B65831" t="s">
        <v>21329</v>
      </c>
    </row>
    <row r="65832" spans="1:2" x14ac:dyDescent="0.3">
      <c r="A65832" s="2">
        <v>18.033473246942201</v>
      </c>
      <c r="B65832" t="s">
        <v>21328</v>
      </c>
    </row>
    <row r="65833" spans="1:2" x14ac:dyDescent="0.3">
      <c r="A65833" s="2">
        <v>0.925493574809506</v>
      </c>
      <c r="B65833" t="s">
        <v>21327</v>
      </c>
    </row>
    <row r="65834" spans="1:2" x14ac:dyDescent="0.3">
      <c r="A65834" s="2">
        <v>13.6634091862616</v>
      </c>
      <c r="B65834" t="s">
        <v>21326</v>
      </c>
    </row>
    <row r="65835" spans="1:2" x14ac:dyDescent="0.3">
      <c r="A65835" s="2">
        <v>0.12699866550455799</v>
      </c>
      <c r="B65835" t="s">
        <v>21325</v>
      </c>
    </row>
    <row r="65836" spans="1:2" x14ac:dyDescent="0.3">
      <c r="A65836" s="2">
        <v>30.944430000000001</v>
      </c>
      <c r="B65836" t="s">
        <v>21324</v>
      </c>
    </row>
    <row r="65837" spans="1:2" x14ac:dyDescent="0.3">
      <c r="A65837" s="2">
        <v>2.4251800000000001</v>
      </c>
      <c r="B65837" t="s">
        <v>21323</v>
      </c>
    </row>
    <row r="65838" spans="1:2" x14ac:dyDescent="0.3">
      <c r="A65838" s="2">
        <v>2.8969222566703801E-2</v>
      </c>
      <c r="B65838" t="s">
        <v>21322</v>
      </c>
    </row>
    <row r="65839" spans="1:2" x14ac:dyDescent="0.3">
      <c r="A65839" s="2">
        <v>4.3899999999999998E-3</v>
      </c>
      <c r="B65839" t="s">
        <v>21321</v>
      </c>
    </row>
    <row r="65840" spans="1:2" x14ac:dyDescent="0.3">
      <c r="A65840" s="2">
        <v>2.266E-2</v>
      </c>
      <c r="B65840" t="s">
        <v>21320</v>
      </c>
    </row>
    <row r="65841" spans="1:2" x14ac:dyDescent="0.3">
      <c r="A65841" s="2">
        <v>4.2110000000000002E-2</v>
      </c>
      <c r="B65841" t="s">
        <v>21319</v>
      </c>
    </row>
    <row r="65842" spans="1:2" x14ac:dyDescent="0.3">
      <c r="A65842" s="2">
        <v>7.6310000000000003E-2</v>
      </c>
      <c r="B65842" t="s">
        <v>21318</v>
      </c>
    </row>
    <row r="65843" spans="1:2" x14ac:dyDescent="0.3">
      <c r="A65843" s="2">
        <v>3.9875661648787301E-2</v>
      </c>
      <c r="B65843" t="s">
        <v>21317</v>
      </c>
    </row>
    <row r="65844" spans="1:2" x14ac:dyDescent="0.3">
      <c r="A65844" s="2">
        <v>52.6298922299585</v>
      </c>
      <c r="B65844" t="s">
        <v>21316</v>
      </c>
    </row>
    <row r="65845" spans="1:2" x14ac:dyDescent="0.3">
      <c r="A65845" s="2">
        <v>49.896238988881002</v>
      </c>
      <c r="B65845" t="s">
        <v>21315</v>
      </c>
    </row>
    <row r="65846" spans="1:2" x14ac:dyDescent="0.3">
      <c r="A65846" s="2">
        <v>62.792775442014801</v>
      </c>
      <c r="B65846" t="s">
        <v>21314</v>
      </c>
    </row>
    <row r="65847" spans="1:2" x14ac:dyDescent="0.3">
      <c r="A65847" s="2">
        <v>7.3424442198725204E-3</v>
      </c>
      <c r="B65847" t="s">
        <v>21313</v>
      </c>
    </row>
    <row r="65848" spans="1:2" x14ac:dyDescent="0.3">
      <c r="A65848" s="2">
        <v>0.96960482847344998</v>
      </c>
      <c r="B65848" t="s">
        <v>21312</v>
      </c>
    </row>
    <row r="65849" spans="1:2" x14ac:dyDescent="0.3">
      <c r="A65849" s="2">
        <v>1.5304934436365401</v>
      </c>
      <c r="B65849" t="s">
        <v>21311</v>
      </c>
    </row>
    <row r="65850" spans="1:2" x14ac:dyDescent="0.3">
      <c r="A65850" s="2">
        <v>6.2300000000000001E-2</v>
      </c>
      <c r="B65850" t="s">
        <v>21310</v>
      </c>
    </row>
    <row r="65851" spans="1:2" x14ac:dyDescent="0.3">
      <c r="A65851" s="2">
        <v>2.1311</v>
      </c>
      <c r="B65851" t="s">
        <v>21309</v>
      </c>
    </row>
    <row r="65852" spans="1:2" x14ac:dyDescent="0.3">
      <c r="A65852" s="2">
        <v>16.134679999999999</v>
      </c>
      <c r="B65852" t="s">
        <v>21308</v>
      </c>
    </row>
    <row r="65853" spans="1:2" x14ac:dyDescent="0.3">
      <c r="A65853" s="2">
        <v>0.52552478203779496</v>
      </c>
      <c r="B65853" t="s">
        <v>21307</v>
      </c>
    </row>
    <row r="65854" spans="1:2" x14ac:dyDescent="0.3">
      <c r="A65854" s="2">
        <v>7.1241705934299899</v>
      </c>
      <c r="B65854" t="s">
        <v>21306</v>
      </c>
    </row>
    <row r="65855" spans="1:2" x14ac:dyDescent="0.3">
      <c r="A65855" s="2">
        <v>5.2227185788589399</v>
      </c>
      <c r="B65855" t="s">
        <v>21305</v>
      </c>
    </row>
    <row r="65856" spans="1:2" x14ac:dyDescent="0.3">
      <c r="A65856" s="2">
        <v>7.6065699999999996</v>
      </c>
      <c r="B65856" t="s">
        <v>21304</v>
      </c>
    </row>
    <row r="65857" spans="1:2" x14ac:dyDescent="0.3">
      <c r="A65857" s="2">
        <v>10.13429</v>
      </c>
      <c r="B65857" t="s">
        <v>21303</v>
      </c>
    </row>
    <row r="65858" spans="1:2" x14ac:dyDescent="0.3">
      <c r="A65858" s="2">
        <v>0.17</v>
      </c>
      <c r="B65858" t="s">
        <v>21302</v>
      </c>
    </row>
    <row r="65859" spans="1:2" x14ac:dyDescent="0.3">
      <c r="A65859" s="2">
        <v>1.6000000000000001E-3</v>
      </c>
      <c r="B65859" t="s">
        <v>21301</v>
      </c>
    </row>
    <row r="65860" spans="1:2" x14ac:dyDescent="0.3">
      <c r="A65860" s="2">
        <v>0.49684284218158598</v>
      </c>
      <c r="B65860" t="s">
        <v>21300</v>
      </c>
    </row>
    <row r="65861" spans="1:2" x14ac:dyDescent="0.3">
      <c r="A65861" s="2">
        <v>5.8902380573261803</v>
      </c>
      <c r="B65861" t="s">
        <v>21299</v>
      </c>
    </row>
    <row r="65862" spans="1:2" x14ac:dyDescent="0.3">
      <c r="A65862" s="2">
        <v>14.9216</v>
      </c>
      <c r="B65862" t="s">
        <v>21298</v>
      </c>
    </row>
    <row r="65863" spans="1:2" x14ac:dyDescent="0.3">
      <c r="A65863" s="2">
        <v>12.577394239763001</v>
      </c>
      <c r="B65863" t="s">
        <v>21297</v>
      </c>
    </row>
    <row r="65864" spans="1:2" x14ac:dyDescent="0.3">
      <c r="A65864" s="2">
        <v>3.43006067857978E-3</v>
      </c>
      <c r="B65864" t="s">
        <v>21296</v>
      </c>
    </row>
    <row r="65865" spans="1:2" x14ac:dyDescent="0.3">
      <c r="A65865" s="2">
        <v>0.37703999999999999</v>
      </c>
      <c r="B65865" t="s">
        <v>21295</v>
      </c>
    </row>
    <row r="65866" spans="1:2" x14ac:dyDescent="0.3">
      <c r="A65866" s="2">
        <v>0.75734000000000001</v>
      </c>
      <c r="B65866" t="s">
        <v>21294</v>
      </c>
    </row>
    <row r="65867" spans="1:2" x14ac:dyDescent="0.3">
      <c r="A65867" s="2">
        <v>3.6760000000000001E-2</v>
      </c>
      <c r="B65867" t="s">
        <v>21293</v>
      </c>
    </row>
    <row r="65868" spans="1:2" x14ac:dyDescent="0.3">
      <c r="A65868" s="2">
        <v>1.34385041738539E-2</v>
      </c>
      <c r="B65868" t="s">
        <v>21292</v>
      </c>
    </row>
    <row r="65869" spans="1:2" x14ac:dyDescent="0.3">
      <c r="A65869" s="2">
        <v>6.4431200000000004</v>
      </c>
      <c r="B65869" t="s">
        <v>21291</v>
      </c>
    </row>
    <row r="65870" spans="1:2" x14ac:dyDescent="0.3">
      <c r="A65870" s="2">
        <v>2.8526452406310601E-2</v>
      </c>
      <c r="B65870" t="s">
        <v>21290</v>
      </c>
    </row>
    <row r="65871" spans="1:2" x14ac:dyDescent="0.3">
      <c r="A65871" s="2">
        <v>0.47734790261116</v>
      </c>
      <c r="B65871" t="s">
        <v>21289</v>
      </c>
    </row>
    <row r="65872" spans="1:2" x14ac:dyDescent="0.3">
      <c r="A65872" s="2">
        <v>5.6787999999999998</v>
      </c>
      <c r="B65872" t="s">
        <v>21288</v>
      </c>
    </row>
    <row r="65873" spans="1:2" x14ac:dyDescent="0.3">
      <c r="A65873" s="2">
        <v>0.56051652537279695</v>
      </c>
      <c r="B65873" t="s">
        <v>21287</v>
      </c>
    </row>
    <row r="65874" spans="1:2" x14ac:dyDescent="0.3">
      <c r="A65874" s="2">
        <v>1.1573629582403799</v>
      </c>
      <c r="B65874" t="s">
        <v>21286</v>
      </c>
    </row>
    <row r="65875" spans="1:2" x14ac:dyDescent="0.3">
      <c r="A65875" s="2">
        <v>0.47906921003018998</v>
      </c>
      <c r="B65875" t="s">
        <v>21285</v>
      </c>
    </row>
    <row r="65876" spans="1:2" x14ac:dyDescent="0.3">
      <c r="A65876" s="2">
        <v>1.5650000000000001E-2</v>
      </c>
      <c r="B65876" t="s">
        <v>21284</v>
      </c>
    </row>
    <row r="65877" spans="1:2" x14ac:dyDescent="0.3">
      <c r="A65877" s="2">
        <v>4.8778233628466499</v>
      </c>
      <c r="B65877" t="s">
        <v>21283</v>
      </c>
    </row>
    <row r="65878" spans="1:2" x14ac:dyDescent="0.3">
      <c r="A65878" s="2">
        <v>5.7971358107193298</v>
      </c>
      <c r="B65878" t="s">
        <v>21282</v>
      </c>
    </row>
    <row r="65879" spans="1:2" x14ac:dyDescent="0.3">
      <c r="A65879" s="2">
        <v>45.221057892720999</v>
      </c>
      <c r="B65879" t="s">
        <v>21281</v>
      </c>
    </row>
    <row r="65880" spans="1:2" x14ac:dyDescent="0.3">
      <c r="A65880" s="2">
        <v>0.80362999999999996</v>
      </c>
      <c r="B65880" t="s">
        <v>21280</v>
      </c>
    </row>
    <row r="65881" spans="1:2" x14ac:dyDescent="0.3">
      <c r="A65881" s="2">
        <v>0.94199006623010295</v>
      </c>
      <c r="B65881" t="s">
        <v>21279</v>
      </c>
    </row>
    <row r="65882" spans="1:2" x14ac:dyDescent="0.3">
      <c r="A65882" s="2">
        <v>1.3511091524688801</v>
      </c>
      <c r="B65882" t="s">
        <v>21278</v>
      </c>
    </row>
    <row r="65883" spans="1:2" x14ac:dyDescent="0.3">
      <c r="A65883" s="2">
        <v>3.63352479581736</v>
      </c>
      <c r="B65883" t="s">
        <v>21277</v>
      </c>
    </row>
    <row r="65884" spans="1:2" x14ac:dyDescent="0.3">
      <c r="A65884" s="2">
        <v>0.39646999999999999</v>
      </c>
      <c r="B65884" t="s">
        <v>21276</v>
      </c>
    </row>
    <row r="65885" spans="1:2" x14ac:dyDescent="0.3">
      <c r="A65885" s="2">
        <v>0.97116999999999998</v>
      </c>
      <c r="B65885" t="s">
        <v>21275</v>
      </c>
    </row>
    <row r="65886" spans="1:2" x14ac:dyDescent="0.3">
      <c r="A65886" s="2">
        <v>1.74936099277975</v>
      </c>
      <c r="B65886" t="s">
        <v>21274</v>
      </c>
    </row>
    <row r="65887" spans="1:2" x14ac:dyDescent="0.3">
      <c r="A65887" s="2">
        <v>2.90069639219863</v>
      </c>
      <c r="B65887" t="s">
        <v>21273</v>
      </c>
    </row>
    <row r="65888" spans="1:2" x14ac:dyDescent="0.3">
      <c r="A65888" s="2">
        <v>7.1284996854802802</v>
      </c>
      <c r="B65888" t="s">
        <v>21272</v>
      </c>
    </row>
    <row r="65889" spans="1:2" x14ac:dyDescent="0.3">
      <c r="A65889" s="2">
        <v>53.731038225566103</v>
      </c>
      <c r="B65889" t="s">
        <v>21271</v>
      </c>
    </row>
    <row r="65890" spans="1:2" x14ac:dyDescent="0.3">
      <c r="A65890" s="2">
        <v>1.6085906853727601</v>
      </c>
      <c r="B65890" t="s">
        <v>21270</v>
      </c>
    </row>
    <row r="65891" spans="1:2" x14ac:dyDescent="0.3">
      <c r="A65891" s="2">
        <v>2.9612483064876098</v>
      </c>
      <c r="B65891" t="s">
        <v>21269</v>
      </c>
    </row>
    <row r="65892" spans="1:2" x14ac:dyDescent="0.3">
      <c r="A65892" s="2">
        <v>4.9659308942789204</v>
      </c>
      <c r="B65892" t="s">
        <v>21268</v>
      </c>
    </row>
    <row r="65893" spans="1:2" x14ac:dyDescent="0.3">
      <c r="A65893" s="2">
        <v>0.74365406549079105</v>
      </c>
      <c r="B65893" t="s">
        <v>21267</v>
      </c>
    </row>
    <row r="65894" spans="1:2" x14ac:dyDescent="0.3">
      <c r="A65894" s="2">
        <v>0.18872941855549699</v>
      </c>
      <c r="B65894" t="s">
        <v>21266</v>
      </c>
    </row>
    <row r="65895" spans="1:2" x14ac:dyDescent="0.3">
      <c r="A65895" s="2">
        <v>0.42631791779445899</v>
      </c>
      <c r="B65895" t="s">
        <v>21265</v>
      </c>
    </row>
    <row r="65896" spans="1:2" x14ac:dyDescent="0.3">
      <c r="A65896" s="2">
        <v>1.0029307719017699</v>
      </c>
      <c r="B65896" t="s">
        <v>21264</v>
      </c>
    </row>
    <row r="65897" spans="1:2" x14ac:dyDescent="0.3">
      <c r="A65897" s="2">
        <v>0.44272453052104099</v>
      </c>
      <c r="B65897" t="s">
        <v>21263</v>
      </c>
    </row>
    <row r="65898" spans="1:2" x14ac:dyDescent="0.3">
      <c r="A65898" s="2">
        <v>1.98243356329933</v>
      </c>
      <c r="B65898" t="s">
        <v>21262</v>
      </c>
    </row>
    <row r="65899" spans="1:2" x14ac:dyDescent="0.3">
      <c r="A65899" s="2">
        <v>2.0830000000000001E-2</v>
      </c>
      <c r="B65899" t="s">
        <v>21261</v>
      </c>
    </row>
    <row r="65900" spans="1:2" x14ac:dyDescent="0.3">
      <c r="A65900" s="2">
        <v>0.79901096292893303</v>
      </c>
      <c r="B65900" t="s">
        <v>21260</v>
      </c>
    </row>
    <row r="65901" spans="1:2" x14ac:dyDescent="0.3">
      <c r="A65901" s="2">
        <v>0.29959961697106802</v>
      </c>
      <c r="B65901" t="s">
        <v>21259</v>
      </c>
    </row>
    <row r="65902" spans="1:2" x14ac:dyDescent="0.3">
      <c r="A65902" s="2">
        <v>1.0940739044157901</v>
      </c>
      <c r="B65902" t="s">
        <v>21258</v>
      </c>
    </row>
    <row r="65903" spans="1:2" x14ac:dyDescent="0.3">
      <c r="A65903" s="2">
        <v>4.41905536107397</v>
      </c>
      <c r="B65903" t="s">
        <v>21257</v>
      </c>
    </row>
    <row r="65904" spans="1:2" x14ac:dyDescent="0.3">
      <c r="A65904" s="2">
        <v>3.1976283394040999</v>
      </c>
      <c r="B65904" t="s">
        <v>21256</v>
      </c>
    </row>
    <row r="65905" spans="1:2" x14ac:dyDescent="0.3">
      <c r="A65905" s="2">
        <v>1.1503694899152399</v>
      </c>
      <c r="B65905" t="s">
        <v>21255</v>
      </c>
    </row>
    <row r="65906" spans="1:2" x14ac:dyDescent="0.3">
      <c r="A65906" s="2">
        <v>1.19654276473938</v>
      </c>
      <c r="B65906" t="s">
        <v>21254</v>
      </c>
    </row>
    <row r="65907" spans="1:2" x14ac:dyDescent="0.3">
      <c r="A65907" s="2">
        <v>0.71522805496527597</v>
      </c>
      <c r="B65907" t="s">
        <v>21253</v>
      </c>
    </row>
    <row r="65908" spans="1:2" x14ac:dyDescent="0.3">
      <c r="A65908" s="2">
        <v>1.48581065810132</v>
      </c>
      <c r="B65908" t="s">
        <v>21252</v>
      </c>
    </row>
    <row r="65909" spans="1:2" x14ac:dyDescent="0.3">
      <c r="A65909" s="2">
        <v>4.9482229997907998</v>
      </c>
      <c r="B65909" t="s">
        <v>21251</v>
      </c>
    </row>
    <row r="65910" spans="1:2" x14ac:dyDescent="0.3">
      <c r="A65910" s="2">
        <v>8.1217075733370301</v>
      </c>
      <c r="B65910" t="s">
        <v>21250</v>
      </c>
    </row>
    <row r="65911" spans="1:2" x14ac:dyDescent="0.3">
      <c r="A65911" s="2">
        <v>1.5780300666635401</v>
      </c>
      <c r="B65911" t="s">
        <v>21249</v>
      </c>
    </row>
    <row r="65912" spans="1:2" x14ac:dyDescent="0.3">
      <c r="A65912" s="2">
        <v>2.0593795330183799</v>
      </c>
      <c r="B65912" t="s">
        <v>21248</v>
      </c>
    </row>
    <row r="65913" spans="1:2" x14ac:dyDescent="0.3">
      <c r="A65913" s="2">
        <v>0.97365726589768098</v>
      </c>
      <c r="B65913" t="s">
        <v>21247</v>
      </c>
    </row>
    <row r="65914" spans="1:2" x14ac:dyDescent="0.3">
      <c r="A65914" s="2">
        <v>0.39925286979424102</v>
      </c>
      <c r="B65914" t="s">
        <v>21246</v>
      </c>
    </row>
    <row r="65915" spans="1:2" x14ac:dyDescent="0.3">
      <c r="A65915" s="2">
        <v>0.61799076994811497</v>
      </c>
      <c r="B65915" t="s">
        <v>21245</v>
      </c>
    </row>
    <row r="65916" spans="1:2" x14ac:dyDescent="0.3">
      <c r="A65916" s="2">
        <v>16.1761246283234</v>
      </c>
      <c r="B65916" t="s">
        <v>21244</v>
      </c>
    </row>
    <row r="65917" spans="1:2" x14ac:dyDescent="0.3">
      <c r="A65917" s="2">
        <v>4.9610000000000001E-2</v>
      </c>
      <c r="B65917" t="s">
        <v>21243</v>
      </c>
    </row>
    <row r="65918" spans="1:2" x14ac:dyDescent="0.3">
      <c r="A65918" s="2">
        <v>9.8635099999999998</v>
      </c>
      <c r="B65918" t="s">
        <v>21242</v>
      </c>
    </row>
    <row r="65919" spans="1:2" x14ac:dyDescent="0.3">
      <c r="A65919" s="2">
        <v>19.80706</v>
      </c>
      <c r="B65919" t="s">
        <v>21241</v>
      </c>
    </row>
    <row r="65920" spans="1:2" x14ac:dyDescent="0.3">
      <c r="A65920" s="2">
        <v>0.84050999999999998</v>
      </c>
      <c r="B65920" t="s">
        <v>21240</v>
      </c>
    </row>
    <row r="65921" spans="1:2" x14ac:dyDescent="0.3">
      <c r="A65921" s="2">
        <v>2.0619371225030499E-2</v>
      </c>
      <c r="B65921" t="s">
        <v>21239</v>
      </c>
    </row>
    <row r="65922" spans="1:2" x14ac:dyDescent="0.3">
      <c r="A65922" s="2">
        <v>1.05071164890848</v>
      </c>
      <c r="B65922" t="s">
        <v>21238</v>
      </c>
    </row>
    <row r="65923" spans="1:2" x14ac:dyDescent="0.3">
      <c r="A65923" s="2">
        <v>0.23480562865711299</v>
      </c>
      <c r="B65923" t="s">
        <v>21237</v>
      </c>
    </row>
    <row r="65924" spans="1:2" x14ac:dyDescent="0.3">
      <c r="A65924" s="2">
        <v>42.165860000000002</v>
      </c>
      <c r="B65924" t="s">
        <v>21236</v>
      </c>
    </row>
    <row r="65925" spans="1:2" x14ac:dyDescent="0.3">
      <c r="A65925" s="2">
        <v>3.2789122006428899</v>
      </c>
      <c r="B65925" t="s">
        <v>21235</v>
      </c>
    </row>
    <row r="65926" spans="1:2" x14ac:dyDescent="0.3">
      <c r="A65926" s="2">
        <v>7.7236099999999999</v>
      </c>
      <c r="B65926" t="s">
        <v>21234</v>
      </c>
    </row>
    <row r="65927" spans="1:2" x14ac:dyDescent="0.3">
      <c r="A65927" s="2">
        <v>5.0874300000000003</v>
      </c>
      <c r="B65927" t="s">
        <v>21233</v>
      </c>
    </row>
    <row r="65928" spans="1:2" x14ac:dyDescent="0.3">
      <c r="A65928" s="2">
        <v>3.64604921699509</v>
      </c>
      <c r="B65928" t="s">
        <v>21232</v>
      </c>
    </row>
    <row r="65929" spans="1:2" x14ac:dyDescent="0.3">
      <c r="A65929" s="2">
        <v>1.2763199999999999</v>
      </c>
      <c r="B65929" t="s">
        <v>21231</v>
      </c>
    </row>
    <row r="65930" spans="1:2" x14ac:dyDescent="0.3">
      <c r="A65930" s="2">
        <v>0.15916563790423299</v>
      </c>
      <c r="B65930" t="s">
        <v>21230</v>
      </c>
    </row>
    <row r="65931" spans="1:2" x14ac:dyDescent="0.3">
      <c r="A65931" s="2">
        <v>0.52878000000000003</v>
      </c>
      <c r="B65931" t="s">
        <v>21229</v>
      </c>
    </row>
    <row r="65932" spans="1:2" x14ac:dyDescent="0.3">
      <c r="A65932" s="2">
        <v>1.7523955907159801</v>
      </c>
      <c r="B65932" t="s">
        <v>21228</v>
      </c>
    </row>
    <row r="65933" spans="1:2" x14ac:dyDescent="0.3">
      <c r="A65933" s="2">
        <v>3.8721077958297099</v>
      </c>
      <c r="B65933" t="s">
        <v>21227</v>
      </c>
    </row>
    <row r="65934" spans="1:2" x14ac:dyDescent="0.3">
      <c r="A65934" s="2">
        <v>7.0371257592996804E-3</v>
      </c>
      <c r="B65934" t="s">
        <v>21226</v>
      </c>
    </row>
    <row r="65935" spans="1:2" x14ac:dyDescent="0.3">
      <c r="A65935" s="2">
        <v>0.97152000000000005</v>
      </c>
      <c r="B65935" t="s">
        <v>21225</v>
      </c>
    </row>
    <row r="65936" spans="1:2" x14ac:dyDescent="0.3">
      <c r="A65936" s="2">
        <v>0.232285808786728</v>
      </c>
      <c r="B65936" t="s">
        <v>21224</v>
      </c>
    </row>
    <row r="65937" spans="1:2" x14ac:dyDescent="0.3">
      <c r="A65937" s="2">
        <v>0.59455000000000002</v>
      </c>
      <c r="B65937" t="s">
        <v>2074</v>
      </c>
    </row>
    <row r="65938" spans="1:2" x14ac:dyDescent="0.3">
      <c r="A65938" s="2">
        <v>1.80157053788483E-2</v>
      </c>
      <c r="B65938" t="s">
        <v>21223</v>
      </c>
    </row>
    <row r="65939" spans="1:2" x14ac:dyDescent="0.3">
      <c r="A65939" s="2">
        <v>2.23E-2</v>
      </c>
      <c r="B65939" t="s">
        <v>21222</v>
      </c>
    </row>
    <row r="65940" spans="1:2" x14ac:dyDescent="0.3">
      <c r="A65940" s="2">
        <v>0.39992059174151401</v>
      </c>
      <c r="B65940" t="s">
        <v>21221</v>
      </c>
    </row>
    <row r="65941" spans="1:2" x14ac:dyDescent="0.3">
      <c r="A65941" s="2">
        <v>0.30526271769876301</v>
      </c>
      <c r="B65941" t="s">
        <v>21220</v>
      </c>
    </row>
    <row r="65942" spans="1:2" x14ac:dyDescent="0.3">
      <c r="A65942" s="2">
        <v>8.1609853301008997</v>
      </c>
      <c r="B65942" t="s">
        <v>21219</v>
      </c>
    </row>
    <row r="65943" spans="1:2" x14ac:dyDescent="0.3">
      <c r="A65943" s="2">
        <v>0.25767587907999401</v>
      </c>
      <c r="B65943" t="s">
        <v>21218</v>
      </c>
    </row>
    <row r="65944" spans="1:2" x14ac:dyDescent="0.3">
      <c r="A65944" s="2">
        <v>0.38820861695005399</v>
      </c>
      <c r="B65944" t="s">
        <v>21217</v>
      </c>
    </row>
    <row r="65945" spans="1:2" x14ac:dyDescent="0.3">
      <c r="A65945" s="2">
        <v>0.44629705965973199</v>
      </c>
      <c r="B65945" t="s">
        <v>21216</v>
      </c>
    </row>
    <row r="65946" spans="1:2" x14ac:dyDescent="0.3">
      <c r="A65946" s="2">
        <v>7.1922390083595201E-3</v>
      </c>
      <c r="B65946" t="s">
        <v>21215</v>
      </c>
    </row>
    <row r="65947" spans="1:2" x14ac:dyDescent="0.3">
      <c r="A65947" s="2">
        <v>39.502741690433602</v>
      </c>
      <c r="B65947" t="s">
        <v>21214</v>
      </c>
    </row>
    <row r="65948" spans="1:2" x14ac:dyDescent="0.3">
      <c r="A65948" s="2">
        <v>71.9279434613684</v>
      </c>
      <c r="B65948" t="s">
        <v>21213</v>
      </c>
    </row>
    <row r="65949" spans="1:2" x14ac:dyDescent="0.3">
      <c r="A65949" s="2">
        <v>5.1630399999999996</v>
      </c>
      <c r="B65949" t="s">
        <v>21212</v>
      </c>
    </row>
    <row r="65950" spans="1:2" x14ac:dyDescent="0.3">
      <c r="A65950" s="2">
        <v>10.8500118547489</v>
      </c>
      <c r="B65950" t="s">
        <v>21211</v>
      </c>
    </row>
    <row r="65951" spans="1:2" x14ac:dyDescent="0.3">
      <c r="A65951" s="2">
        <v>1.1681999999999999</v>
      </c>
      <c r="B65951" t="s">
        <v>2015</v>
      </c>
    </row>
    <row r="65952" spans="1:2" x14ac:dyDescent="0.3">
      <c r="A65952" s="2">
        <v>1.8074699999999999</v>
      </c>
      <c r="B65952" t="s">
        <v>21210</v>
      </c>
    </row>
    <row r="65953" spans="1:2" x14ac:dyDescent="0.3">
      <c r="A65953" s="2">
        <v>1.3001499999999999</v>
      </c>
      <c r="B65953" t="s">
        <v>21209</v>
      </c>
    </row>
    <row r="65954" spans="1:2" x14ac:dyDescent="0.3">
      <c r="A65954" s="2">
        <v>0.28304940628439601</v>
      </c>
      <c r="B65954" t="s">
        <v>21208</v>
      </c>
    </row>
    <row r="65955" spans="1:2" x14ac:dyDescent="0.3">
      <c r="A65955" s="2">
        <v>0.14256526733205699</v>
      </c>
      <c r="B65955" t="s">
        <v>21207</v>
      </c>
    </row>
    <row r="65956" spans="1:2" x14ac:dyDescent="0.3">
      <c r="A65956" s="2">
        <v>0.18193612258094499</v>
      </c>
      <c r="B65956" t="s">
        <v>21206</v>
      </c>
    </row>
    <row r="65957" spans="1:2" x14ac:dyDescent="0.3">
      <c r="A65957" s="2">
        <v>0.27588000000000001</v>
      </c>
      <c r="B65957" t="s">
        <v>21205</v>
      </c>
    </row>
    <row r="65958" spans="1:2" x14ac:dyDescent="0.3">
      <c r="A65958" s="2">
        <v>11.5342839031363</v>
      </c>
      <c r="B65958" t="s">
        <v>21204</v>
      </c>
    </row>
    <row r="65959" spans="1:2" x14ac:dyDescent="0.3">
      <c r="A65959" s="2">
        <v>0.20870316557674401</v>
      </c>
      <c r="B65959" t="s">
        <v>21203</v>
      </c>
    </row>
    <row r="65960" spans="1:2" x14ac:dyDescent="0.3">
      <c r="A65960" s="2">
        <v>0.854712334256434</v>
      </c>
      <c r="B65960" t="s">
        <v>21202</v>
      </c>
    </row>
    <row r="65961" spans="1:2" x14ac:dyDescent="0.3">
      <c r="A65961" s="2">
        <v>1.32318</v>
      </c>
      <c r="B65961" t="s">
        <v>21201</v>
      </c>
    </row>
    <row r="65962" spans="1:2" x14ac:dyDescent="0.3">
      <c r="A65962" s="2">
        <v>4.8570500000000001</v>
      </c>
      <c r="B65962" t="s">
        <v>21200</v>
      </c>
    </row>
    <row r="65963" spans="1:2" x14ac:dyDescent="0.3">
      <c r="A65963" s="2">
        <v>4.7732200000000002</v>
      </c>
      <c r="B65963" t="s">
        <v>21199</v>
      </c>
    </row>
    <row r="65964" spans="1:2" x14ac:dyDescent="0.3">
      <c r="A65964" s="2">
        <v>42.948360000000001</v>
      </c>
      <c r="B65964" t="s">
        <v>21198</v>
      </c>
    </row>
    <row r="65965" spans="1:2" x14ac:dyDescent="0.3">
      <c r="A65965" s="2">
        <v>0.170316139483907</v>
      </c>
      <c r="B65965" t="s">
        <v>21197</v>
      </c>
    </row>
    <row r="65966" spans="1:2" x14ac:dyDescent="0.3">
      <c r="A65966" s="2">
        <v>1.23709</v>
      </c>
      <c r="B65966" t="s">
        <v>21196</v>
      </c>
    </row>
    <row r="65967" spans="1:2" x14ac:dyDescent="0.3">
      <c r="A65967" s="2">
        <v>0.76802000000000004</v>
      </c>
      <c r="B65967" t="s">
        <v>21195</v>
      </c>
    </row>
    <row r="65968" spans="1:2" x14ac:dyDescent="0.3">
      <c r="A65968" s="2">
        <v>34.355260000000001</v>
      </c>
      <c r="B65968" t="s">
        <v>21194</v>
      </c>
    </row>
    <row r="65969" spans="1:2" x14ac:dyDescent="0.3">
      <c r="A65969" s="2">
        <v>3.33196</v>
      </c>
      <c r="B65969" t="s">
        <v>21193</v>
      </c>
    </row>
    <row r="65970" spans="1:2" x14ac:dyDescent="0.3">
      <c r="A65970" s="2">
        <v>0.58982999999999997</v>
      </c>
      <c r="B65970" t="s">
        <v>21192</v>
      </c>
    </row>
    <row r="65971" spans="1:2" x14ac:dyDescent="0.3">
      <c r="A65971" s="2">
        <v>7.8359999999999999E-2</v>
      </c>
      <c r="B65971" t="s">
        <v>21191</v>
      </c>
    </row>
    <row r="65972" spans="1:2" x14ac:dyDescent="0.3">
      <c r="A65972" s="2">
        <v>1.8086501503449799</v>
      </c>
      <c r="B65972" t="s">
        <v>21190</v>
      </c>
    </row>
    <row r="65973" spans="1:2" x14ac:dyDescent="0.3">
      <c r="A65973" s="2">
        <v>1.975E-2</v>
      </c>
      <c r="B65973" t="s">
        <v>21189</v>
      </c>
    </row>
    <row r="65974" spans="1:2" x14ac:dyDescent="0.3">
      <c r="A65974" s="2">
        <v>0.225851271894385</v>
      </c>
      <c r="B65974" t="s">
        <v>21188</v>
      </c>
    </row>
    <row r="65975" spans="1:2" x14ac:dyDescent="0.3">
      <c r="A65975" s="2">
        <v>46.225948753627101</v>
      </c>
      <c r="B65975" t="s">
        <v>21187</v>
      </c>
    </row>
    <row r="65976" spans="1:2" x14ac:dyDescent="0.3">
      <c r="A65976" s="2">
        <v>10.750069999999999</v>
      </c>
      <c r="B65976" t="s">
        <v>21186</v>
      </c>
    </row>
    <row r="65977" spans="1:2" x14ac:dyDescent="0.3">
      <c r="A65977" s="2">
        <v>3.3236599999999998</v>
      </c>
      <c r="B65977" t="s">
        <v>21185</v>
      </c>
    </row>
    <row r="65978" spans="1:2" x14ac:dyDescent="0.3">
      <c r="A65978" s="2">
        <v>0.212044472951778</v>
      </c>
      <c r="B65978" t="s">
        <v>21184</v>
      </c>
    </row>
    <row r="65979" spans="1:2" x14ac:dyDescent="0.3">
      <c r="A65979" s="2">
        <v>26.597919999999998</v>
      </c>
      <c r="B65979" t="s">
        <v>21183</v>
      </c>
    </row>
    <row r="65980" spans="1:2" x14ac:dyDescent="0.3">
      <c r="A65980" s="2">
        <v>0.102276652159529</v>
      </c>
      <c r="B65980" t="s">
        <v>21182</v>
      </c>
    </row>
    <row r="65981" spans="1:2" x14ac:dyDescent="0.3">
      <c r="A65981" s="2">
        <v>6.2916499999999997</v>
      </c>
      <c r="B65981" t="s">
        <v>21181</v>
      </c>
    </row>
    <row r="65982" spans="1:2" x14ac:dyDescent="0.3">
      <c r="A65982" s="2">
        <v>8.1700000000000002E-3</v>
      </c>
      <c r="B65982" t="s">
        <v>21180</v>
      </c>
    </row>
    <row r="65983" spans="1:2" x14ac:dyDescent="0.3">
      <c r="A65983" s="2">
        <v>12.2033</v>
      </c>
      <c r="B65983" t="s">
        <v>21179</v>
      </c>
    </row>
    <row r="65984" spans="1:2" x14ac:dyDescent="0.3">
      <c r="A65984" s="2">
        <v>2.7143960029707901</v>
      </c>
      <c r="B65984" t="s">
        <v>21178</v>
      </c>
    </row>
    <row r="65985" spans="1:2" x14ac:dyDescent="0.3">
      <c r="A65985" s="2">
        <v>1.8280000000000001E-2</v>
      </c>
      <c r="B65985" t="s">
        <v>21177</v>
      </c>
    </row>
    <row r="65986" spans="1:2" x14ac:dyDescent="0.3">
      <c r="A65986" s="2">
        <v>0.79573536589642302</v>
      </c>
      <c r="B65986" t="s">
        <v>21176</v>
      </c>
    </row>
    <row r="65987" spans="1:2" x14ac:dyDescent="0.3">
      <c r="A65987" s="2">
        <v>5.6793954826128E-2</v>
      </c>
      <c r="B65987" t="s">
        <v>21175</v>
      </c>
    </row>
    <row r="65988" spans="1:2" x14ac:dyDescent="0.3">
      <c r="A65988" s="2">
        <v>1.5456208618554301E-2</v>
      </c>
      <c r="B65988" t="s">
        <v>21174</v>
      </c>
    </row>
    <row r="65989" spans="1:2" x14ac:dyDescent="0.3">
      <c r="A65989" s="2">
        <v>0.12651685938749599</v>
      </c>
      <c r="B65989" t="s">
        <v>21173</v>
      </c>
    </row>
    <row r="65990" spans="1:2" x14ac:dyDescent="0.3">
      <c r="A65990" s="2">
        <v>0.41778129617647303</v>
      </c>
      <c r="B65990" t="s">
        <v>21172</v>
      </c>
    </row>
    <row r="65991" spans="1:2" x14ac:dyDescent="0.3">
      <c r="A65991" s="2">
        <v>0.73244990893273099</v>
      </c>
      <c r="B65991" t="s">
        <v>21171</v>
      </c>
    </row>
    <row r="65992" spans="1:2" x14ac:dyDescent="0.3">
      <c r="A65992" s="2">
        <v>4.5001300000000004</v>
      </c>
      <c r="B65992" t="s">
        <v>21170</v>
      </c>
    </row>
    <row r="65993" spans="1:2" x14ac:dyDescent="0.3">
      <c r="A65993" s="2">
        <v>0.22502</v>
      </c>
      <c r="B65993" t="s">
        <v>21169</v>
      </c>
    </row>
    <row r="65994" spans="1:2" x14ac:dyDescent="0.3">
      <c r="A65994" s="2">
        <v>6.0533708626555098E-2</v>
      </c>
      <c r="B65994" t="s">
        <v>21168</v>
      </c>
    </row>
    <row r="65995" spans="1:2" x14ac:dyDescent="0.3">
      <c r="A65995" s="2">
        <v>1.1821455630645401</v>
      </c>
      <c r="B65995" t="s">
        <v>21167</v>
      </c>
    </row>
    <row r="65996" spans="1:2" x14ac:dyDescent="0.3">
      <c r="A65996" s="2">
        <v>3.2484000000000002</v>
      </c>
      <c r="B65996" t="s">
        <v>21166</v>
      </c>
    </row>
    <row r="65997" spans="1:2" x14ac:dyDescent="0.3">
      <c r="A65997" s="2">
        <v>6.5369999999999998E-2</v>
      </c>
      <c r="B65997" t="s">
        <v>21165</v>
      </c>
    </row>
    <row r="65998" spans="1:2" x14ac:dyDescent="0.3">
      <c r="A65998" s="2">
        <v>1.5520000000000001E-2</v>
      </c>
      <c r="B65998" t="s">
        <v>21164</v>
      </c>
    </row>
    <row r="65999" spans="1:2" x14ac:dyDescent="0.3">
      <c r="A65999" s="2">
        <v>0.48751215971703499</v>
      </c>
      <c r="B65999" t="s">
        <v>21163</v>
      </c>
    </row>
    <row r="66000" spans="1:2" x14ac:dyDescent="0.3">
      <c r="A66000" s="2">
        <v>7.9211299999999998</v>
      </c>
      <c r="B66000" t="s">
        <v>21162</v>
      </c>
    </row>
    <row r="66001" spans="1:2" x14ac:dyDescent="0.3">
      <c r="A66001" s="2">
        <v>15.37867</v>
      </c>
      <c r="B66001" t="s">
        <v>21161</v>
      </c>
    </row>
    <row r="66002" spans="1:2" x14ac:dyDescent="0.3">
      <c r="A66002" s="2">
        <v>6.78212981025536</v>
      </c>
      <c r="B66002" t="s">
        <v>21160</v>
      </c>
    </row>
    <row r="66003" spans="1:2" x14ac:dyDescent="0.3">
      <c r="A66003" s="2">
        <v>6.5773900000000003</v>
      </c>
      <c r="B66003" t="s">
        <v>21159</v>
      </c>
    </row>
    <row r="66004" spans="1:2" x14ac:dyDescent="0.3">
      <c r="A66004" s="2">
        <v>0.110924516305159</v>
      </c>
      <c r="B66004" t="s">
        <v>21158</v>
      </c>
    </row>
    <row r="66005" spans="1:2" x14ac:dyDescent="0.3">
      <c r="A66005" s="2">
        <v>0.122685737094289</v>
      </c>
      <c r="B66005" t="s">
        <v>21157</v>
      </c>
    </row>
    <row r="66006" spans="1:2" x14ac:dyDescent="0.3">
      <c r="A66006" s="2">
        <v>20.82667</v>
      </c>
      <c r="B66006" t="s">
        <v>21156</v>
      </c>
    </row>
    <row r="66007" spans="1:2" x14ac:dyDescent="0.3">
      <c r="A66007" s="2">
        <v>0.70708000000000004</v>
      </c>
      <c r="B66007" t="s">
        <v>21155</v>
      </c>
    </row>
    <row r="66008" spans="1:2" x14ac:dyDescent="0.3">
      <c r="A66008" s="2">
        <v>3.082E-2</v>
      </c>
      <c r="B66008" t="s">
        <v>21154</v>
      </c>
    </row>
    <row r="66009" spans="1:2" x14ac:dyDescent="0.3">
      <c r="A66009" s="2">
        <v>8.9749999999999996E-2</v>
      </c>
      <c r="B66009" t="s">
        <v>21153</v>
      </c>
    </row>
    <row r="66010" spans="1:2" x14ac:dyDescent="0.3">
      <c r="A66010" s="2">
        <v>1.7799999999999999E-3</v>
      </c>
      <c r="B66010" t="s">
        <v>21152</v>
      </c>
    </row>
    <row r="66011" spans="1:2" x14ac:dyDescent="0.3">
      <c r="A66011" s="2">
        <v>54.700389999999999</v>
      </c>
      <c r="B66011" t="s">
        <v>21151</v>
      </c>
    </row>
    <row r="66012" spans="1:2" x14ac:dyDescent="0.3">
      <c r="A66012" s="2">
        <v>5.6362695987356899</v>
      </c>
      <c r="B66012" t="s">
        <v>21150</v>
      </c>
    </row>
    <row r="66013" spans="1:2" x14ac:dyDescent="0.3">
      <c r="A66013" s="2">
        <v>3.8496700000000001</v>
      </c>
      <c r="B66013" t="s">
        <v>21149</v>
      </c>
    </row>
    <row r="66014" spans="1:2" x14ac:dyDescent="0.3">
      <c r="A66014" s="2">
        <v>0.46883999999999998</v>
      </c>
      <c r="B66014" t="s">
        <v>21148</v>
      </c>
    </row>
    <row r="66015" spans="1:2" x14ac:dyDescent="0.3">
      <c r="A66015" s="2">
        <v>2.04078906303392</v>
      </c>
      <c r="B66015" t="s">
        <v>21147</v>
      </c>
    </row>
    <row r="66016" spans="1:2" x14ac:dyDescent="0.3">
      <c r="A66016" s="2">
        <v>3.8339079441900199</v>
      </c>
      <c r="B66016" t="s">
        <v>21146</v>
      </c>
    </row>
    <row r="66017" spans="1:2" x14ac:dyDescent="0.3">
      <c r="A66017" s="2">
        <v>0.16716790084359701</v>
      </c>
      <c r="B66017" t="s">
        <v>21145</v>
      </c>
    </row>
    <row r="66018" spans="1:2" x14ac:dyDescent="0.3">
      <c r="A66018" s="2">
        <v>2.1315383715607301</v>
      </c>
      <c r="B66018" t="s">
        <v>21144</v>
      </c>
    </row>
    <row r="66019" spans="1:2" x14ac:dyDescent="0.3">
      <c r="A66019" s="2">
        <v>2.1765984443589099</v>
      </c>
      <c r="B66019" t="s">
        <v>21143</v>
      </c>
    </row>
    <row r="66020" spans="1:2" x14ac:dyDescent="0.3">
      <c r="A66020" s="2">
        <v>1.5362499999999999</v>
      </c>
      <c r="B66020" t="s">
        <v>21142</v>
      </c>
    </row>
    <row r="66021" spans="1:2" x14ac:dyDescent="0.3">
      <c r="A66021" s="2">
        <v>0.42725999999999997</v>
      </c>
      <c r="B66021" t="s">
        <v>21141</v>
      </c>
    </row>
    <row r="66022" spans="1:2" x14ac:dyDescent="0.3">
      <c r="A66022" s="2">
        <v>5.0694400000000002</v>
      </c>
      <c r="B66022" t="s">
        <v>21140</v>
      </c>
    </row>
    <row r="66023" spans="1:2" x14ac:dyDescent="0.3">
      <c r="A66023" s="2">
        <v>1.2053364283686601</v>
      </c>
      <c r="B66023" t="s">
        <v>21139</v>
      </c>
    </row>
    <row r="66024" spans="1:2" x14ac:dyDescent="0.3">
      <c r="A66024" s="2">
        <v>0.20355000000000001</v>
      </c>
      <c r="B66024" t="s">
        <v>21138</v>
      </c>
    </row>
    <row r="66025" spans="1:2" x14ac:dyDescent="0.3">
      <c r="A66025" s="2">
        <v>14.303369999999999</v>
      </c>
      <c r="B66025" t="s">
        <v>21137</v>
      </c>
    </row>
    <row r="66026" spans="1:2" x14ac:dyDescent="0.3">
      <c r="A66026" s="2">
        <v>0.22233719675153599</v>
      </c>
      <c r="B66026" t="s">
        <v>21136</v>
      </c>
    </row>
    <row r="66027" spans="1:2" x14ac:dyDescent="0.3">
      <c r="A66027" s="2">
        <v>0.45697168271136901</v>
      </c>
      <c r="B66027" t="s">
        <v>21135</v>
      </c>
    </row>
    <row r="66028" spans="1:2" x14ac:dyDescent="0.3">
      <c r="A66028" s="2">
        <v>0.22231976638300599</v>
      </c>
      <c r="B66028" t="s">
        <v>21134</v>
      </c>
    </row>
    <row r="66029" spans="1:2" x14ac:dyDescent="0.3">
      <c r="A66029" s="2">
        <v>70.7403974586001</v>
      </c>
      <c r="B66029" t="s">
        <v>21133</v>
      </c>
    </row>
    <row r="66030" spans="1:2" x14ac:dyDescent="0.3">
      <c r="A66030" s="2">
        <v>39.158125508494201</v>
      </c>
      <c r="B66030" t="s">
        <v>21132</v>
      </c>
    </row>
    <row r="66031" spans="1:2" x14ac:dyDescent="0.3">
      <c r="A66031" s="2">
        <v>3.4882974108823299E-3</v>
      </c>
      <c r="B66031" t="s">
        <v>21131</v>
      </c>
    </row>
    <row r="66032" spans="1:2" x14ac:dyDescent="0.3">
      <c r="A66032" s="2">
        <v>39.322299999999998</v>
      </c>
      <c r="B66032" t="s">
        <v>21130</v>
      </c>
    </row>
    <row r="66033" spans="1:2" x14ac:dyDescent="0.3">
      <c r="A66033" s="2">
        <v>1.19420009358708E-2</v>
      </c>
      <c r="B66033" t="s">
        <v>21129</v>
      </c>
    </row>
    <row r="66034" spans="1:2" x14ac:dyDescent="0.3">
      <c r="A66034" s="2">
        <v>0.33407999999999999</v>
      </c>
      <c r="B66034" t="s">
        <v>21128</v>
      </c>
    </row>
    <row r="66035" spans="1:2" x14ac:dyDescent="0.3">
      <c r="A66035" s="2">
        <v>7.4440000000000006E-2</v>
      </c>
      <c r="B66035" t="s">
        <v>21127</v>
      </c>
    </row>
    <row r="66036" spans="1:2" x14ac:dyDescent="0.3">
      <c r="A66036" s="2">
        <v>2.1894368176638999</v>
      </c>
      <c r="B66036" t="s">
        <v>21126</v>
      </c>
    </row>
    <row r="66037" spans="1:2" x14ac:dyDescent="0.3">
      <c r="A66037" s="2">
        <v>0.26907316976791201</v>
      </c>
      <c r="B66037" t="s">
        <v>21125</v>
      </c>
    </row>
    <row r="66038" spans="1:2" x14ac:dyDescent="0.3">
      <c r="A66038" s="2">
        <v>9.5173573318486498E-2</v>
      </c>
      <c r="B66038" t="s">
        <v>21124</v>
      </c>
    </row>
    <row r="66039" spans="1:2" x14ac:dyDescent="0.3">
      <c r="A66039" s="2">
        <v>4.2302306374235002E-2</v>
      </c>
      <c r="B66039" t="s">
        <v>21123</v>
      </c>
    </row>
    <row r="66040" spans="1:2" x14ac:dyDescent="0.3">
      <c r="A66040" s="2">
        <v>17.668469999999999</v>
      </c>
      <c r="B66040" t="s">
        <v>21122</v>
      </c>
    </row>
    <row r="66041" spans="1:2" x14ac:dyDescent="0.3">
      <c r="A66041" s="2">
        <v>0.27054052920961003</v>
      </c>
      <c r="B66041" t="s">
        <v>21121</v>
      </c>
    </row>
    <row r="66042" spans="1:2" x14ac:dyDescent="0.3">
      <c r="A66042" s="2">
        <v>4.9318647587606899</v>
      </c>
      <c r="B66042" t="s">
        <v>21120</v>
      </c>
    </row>
    <row r="66043" spans="1:2" x14ac:dyDescent="0.3">
      <c r="A66043" s="2">
        <v>2.4</v>
      </c>
      <c r="B66043" t="s">
        <v>21119</v>
      </c>
    </row>
    <row r="66044" spans="1:2" x14ac:dyDescent="0.3">
      <c r="A66044" s="2">
        <v>3.9224100000000002</v>
      </c>
      <c r="B66044" t="s">
        <v>21118</v>
      </c>
    </row>
    <row r="66045" spans="1:2" x14ac:dyDescent="0.3">
      <c r="A66045" s="2">
        <v>3.3700000000000002E-3</v>
      </c>
      <c r="B66045" t="s">
        <v>21117</v>
      </c>
    </row>
    <row r="66046" spans="1:2" x14ac:dyDescent="0.3">
      <c r="A66046" s="2">
        <v>7.5000000000000002E-4</v>
      </c>
      <c r="B66046" t="s">
        <v>21116</v>
      </c>
    </row>
    <row r="66047" spans="1:2" x14ac:dyDescent="0.3">
      <c r="A66047" s="2">
        <v>8.5999999999999998E-4</v>
      </c>
      <c r="B66047" t="s">
        <v>21115</v>
      </c>
    </row>
    <row r="66048" spans="1:2" x14ac:dyDescent="0.3">
      <c r="A66048" s="2">
        <v>1.25834045975584E-2</v>
      </c>
      <c r="B66048" t="s">
        <v>21114</v>
      </c>
    </row>
    <row r="66049" spans="1:2" x14ac:dyDescent="0.3">
      <c r="A66049" s="2">
        <v>1.2407133686699399E-2</v>
      </c>
      <c r="B66049" t="s">
        <v>21113</v>
      </c>
    </row>
    <row r="66050" spans="1:2" x14ac:dyDescent="0.3">
      <c r="A66050" s="2">
        <v>2.0267686903485599E-2</v>
      </c>
      <c r="B66050" t="s">
        <v>21112</v>
      </c>
    </row>
    <row r="66051" spans="1:2" x14ac:dyDescent="0.3">
      <c r="A66051" s="2">
        <v>8.1405863861513994E-2</v>
      </c>
      <c r="B66051" t="s">
        <v>21111</v>
      </c>
    </row>
    <row r="66052" spans="1:2" x14ac:dyDescent="0.3">
      <c r="A66052" s="2">
        <v>2.4029992230747199</v>
      </c>
      <c r="B66052" t="s">
        <v>21110</v>
      </c>
    </row>
    <row r="66053" spans="1:2" x14ac:dyDescent="0.3">
      <c r="A66053" s="2">
        <v>10.9913787857895</v>
      </c>
      <c r="B66053" t="s">
        <v>21109</v>
      </c>
    </row>
    <row r="66054" spans="1:2" x14ac:dyDescent="0.3">
      <c r="A66054" s="2">
        <v>0.64720999999999995</v>
      </c>
      <c r="B66054" t="s">
        <v>21108</v>
      </c>
    </row>
    <row r="66055" spans="1:2" x14ac:dyDescent="0.3">
      <c r="A66055" s="2">
        <v>1.8346418381321301</v>
      </c>
      <c r="B66055" t="s">
        <v>21107</v>
      </c>
    </row>
    <row r="66056" spans="1:2" x14ac:dyDescent="0.3">
      <c r="A66056" s="2">
        <v>0.20518</v>
      </c>
      <c r="B66056" t="s">
        <v>21106</v>
      </c>
    </row>
    <row r="66057" spans="1:2" x14ac:dyDescent="0.3">
      <c r="A66057" s="2">
        <v>0.23524753430890399</v>
      </c>
      <c r="B66057" t="s">
        <v>21105</v>
      </c>
    </row>
    <row r="66058" spans="1:2" x14ac:dyDescent="0.3">
      <c r="A66058" s="2">
        <v>0.46236482433260301</v>
      </c>
      <c r="B66058" t="s">
        <v>21104</v>
      </c>
    </row>
    <row r="66059" spans="1:2" x14ac:dyDescent="0.3">
      <c r="A66059" s="2">
        <v>4.7260782657398597</v>
      </c>
      <c r="B66059" t="s">
        <v>21103</v>
      </c>
    </row>
    <row r="66060" spans="1:2" x14ac:dyDescent="0.3">
      <c r="A66060" s="2">
        <v>20.421842803533199</v>
      </c>
      <c r="B66060" t="s">
        <v>21102</v>
      </c>
    </row>
    <row r="66061" spans="1:2" x14ac:dyDescent="0.3">
      <c r="A66061" s="2">
        <v>7.2510000000000005E-2</v>
      </c>
      <c r="B66061" t="s">
        <v>21101</v>
      </c>
    </row>
    <row r="66062" spans="1:2" x14ac:dyDescent="0.3">
      <c r="A66062" s="2">
        <v>38.165320000000001</v>
      </c>
      <c r="B66062" t="s">
        <v>21100</v>
      </c>
    </row>
    <row r="66063" spans="1:2" x14ac:dyDescent="0.3">
      <c r="A66063" s="2">
        <v>0.47896495499177</v>
      </c>
      <c r="B66063" t="s">
        <v>21099</v>
      </c>
    </row>
    <row r="66064" spans="1:2" x14ac:dyDescent="0.3">
      <c r="A66064" s="2">
        <v>8.1865131615846007E-2</v>
      </c>
      <c r="B66064" t="s">
        <v>21098</v>
      </c>
    </row>
    <row r="66065" spans="1:2" x14ac:dyDescent="0.3">
      <c r="A66065" s="2">
        <v>2.7052</v>
      </c>
      <c r="B66065" t="s">
        <v>21097</v>
      </c>
    </row>
    <row r="66066" spans="1:2" x14ac:dyDescent="0.3">
      <c r="A66066" s="2">
        <v>0.18959403774980699</v>
      </c>
      <c r="B66066" t="s">
        <v>21096</v>
      </c>
    </row>
    <row r="66067" spans="1:2" x14ac:dyDescent="0.3">
      <c r="A66067" s="2">
        <v>4.0028869939078504</v>
      </c>
      <c r="B66067" t="s">
        <v>21095</v>
      </c>
    </row>
    <row r="66068" spans="1:2" x14ac:dyDescent="0.3">
      <c r="A66068" s="2">
        <v>8.4849999999999995E-2</v>
      </c>
      <c r="B66068" t="s">
        <v>21094</v>
      </c>
    </row>
    <row r="66069" spans="1:2" x14ac:dyDescent="0.3">
      <c r="A66069" s="2">
        <v>1.9313056854580199</v>
      </c>
      <c r="B66069" t="s">
        <v>21093</v>
      </c>
    </row>
    <row r="66070" spans="1:2" x14ac:dyDescent="0.3">
      <c r="A66070" s="2">
        <v>1.6624485906936901</v>
      </c>
      <c r="B66070" t="s">
        <v>21092</v>
      </c>
    </row>
    <row r="66071" spans="1:2" x14ac:dyDescent="0.3">
      <c r="A66071" s="2">
        <v>4.8489999999999998E-2</v>
      </c>
      <c r="B66071" t="s">
        <v>21091</v>
      </c>
    </row>
    <row r="66072" spans="1:2" x14ac:dyDescent="0.3">
      <c r="A66072" s="2">
        <v>1.03E-2</v>
      </c>
      <c r="B66072" t="s">
        <v>21090</v>
      </c>
    </row>
    <row r="66073" spans="1:2" x14ac:dyDescent="0.3">
      <c r="A66073" s="2">
        <v>0.37657000000000002</v>
      </c>
      <c r="B66073" t="s">
        <v>21089</v>
      </c>
    </row>
    <row r="66074" spans="1:2" x14ac:dyDescent="0.3">
      <c r="A66074" s="2">
        <v>0.10525</v>
      </c>
      <c r="B66074" t="s">
        <v>21088</v>
      </c>
    </row>
    <row r="66075" spans="1:2" x14ac:dyDescent="0.3">
      <c r="A66075" s="2">
        <v>28.200589999999998</v>
      </c>
      <c r="B66075" t="s">
        <v>21087</v>
      </c>
    </row>
    <row r="66076" spans="1:2" x14ac:dyDescent="0.3">
      <c r="A66076" s="2">
        <v>0.25824878251851002</v>
      </c>
      <c r="B66076" t="s">
        <v>21086</v>
      </c>
    </row>
    <row r="66077" spans="1:2" x14ac:dyDescent="0.3">
      <c r="A66077" s="2">
        <v>2.9262124558362E-3</v>
      </c>
      <c r="B66077" t="s">
        <v>21085</v>
      </c>
    </row>
    <row r="66078" spans="1:2" x14ac:dyDescent="0.3">
      <c r="A66078" s="2">
        <v>0.26040000000000002</v>
      </c>
      <c r="B66078" t="s">
        <v>21084</v>
      </c>
    </row>
    <row r="66079" spans="1:2" x14ac:dyDescent="0.3">
      <c r="A66079" s="2">
        <v>0.214343993057933</v>
      </c>
      <c r="B66079" t="s">
        <v>21083</v>
      </c>
    </row>
    <row r="66080" spans="1:2" x14ac:dyDescent="0.3">
      <c r="A66080" s="2">
        <v>16.9472894333047</v>
      </c>
      <c r="B66080" t="s">
        <v>21082</v>
      </c>
    </row>
    <row r="66081" spans="1:2" x14ac:dyDescent="0.3">
      <c r="A66081" s="2">
        <v>5.7648051721566097E-2</v>
      </c>
      <c r="B66081" t="s">
        <v>21081</v>
      </c>
    </row>
    <row r="66082" spans="1:2" x14ac:dyDescent="0.3">
      <c r="A66082" s="2">
        <v>0.16458999999999999</v>
      </c>
      <c r="B66082" t="s">
        <v>21080</v>
      </c>
    </row>
    <row r="66083" spans="1:2" x14ac:dyDescent="0.3">
      <c r="A66083" s="2">
        <v>6.77E-3</v>
      </c>
      <c r="B66083" t="s">
        <v>21079</v>
      </c>
    </row>
    <row r="66084" spans="1:2" x14ac:dyDescent="0.3">
      <c r="A66084" s="2">
        <v>2.3467799999999999</v>
      </c>
      <c r="B66084" t="s">
        <v>21078</v>
      </c>
    </row>
    <row r="66085" spans="1:2" x14ac:dyDescent="0.3">
      <c r="A66085" s="2">
        <v>5.8347307788503503E-3</v>
      </c>
      <c r="B66085" t="s">
        <v>21077</v>
      </c>
    </row>
    <row r="66086" spans="1:2" x14ac:dyDescent="0.3">
      <c r="A66086" s="2">
        <v>4.74532411001524E-2</v>
      </c>
      <c r="B66086" t="s">
        <v>21076</v>
      </c>
    </row>
    <row r="66087" spans="1:2" x14ac:dyDescent="0.3">
      <c r="A66087" s="2">
        <v>2.0145499999999998</v>
      </c>
      <c r="B66087" t="s">
        <v>21075</v>
      </c>
    </row>
    <row r="66088" spans="1:2" x14ac:dyDescent="0.3">
      <c r="A66088" s="2">
        <v>0.29594999999999999</v>
      </c>
      <c r="B66088" t="s">
        <v>21074</v>
      </c>
    </row>
    <row r="66089" spans="1:2" x14ac:dyDescent="0.3">
      <c r="A66089" s="2">
        <v>5.6499999999999996E-3</v>
      </c>
      <c r="B66089" t="s">
        <v>21073</v>
      </c>
    </row>
    <row r="66090" spans="1:2" x14ac:dyDescent="0.3">
      <c r="A66090" s="2">
        <v>2.034E-2</v>
      </c>
      <c r="B66090" t="s">
        <v>21072</v>
      </c>
    </row>
    <row r="66091" spans="1:2" x14ac:dyDescent="0.3">
      <c r="A66091" s="2">
        <v>20.761570283079099</v>
      </c>
      <c r="B66091" t="s">
        <v>21071</v>
      </c>
    </row>
    <row r="66092" spans="1:2" x14ac:dyDescent="0.3">
      <c r="A66092" s="2">
        <v>2.5960114555356699</v>
      </c>
      <c r="B66092" t="s">
        <v>21070</v>
      </c>
    </row>
    <row r="66093" spans="1:2" x14ac:dyDescent="0.3">
      <c r="A66093" s="2">
        <v>6.54E-2</v>
      </c>
      <c r="B66093" t="s">
        <v>21069</v>
      </c>
    </row>
    <row r="66094" spans="1:2" x14ac:dyDescent="0.3">
      <c r="A66094" s="2">
        <v>1.5299999999999999E-3</v>
      </c>
      <c r="B66094" t="s">
        <v>21068</v>
      </c>
    </row>
    <row r="66095" spans="1:2" x14ac:dyDescent="0.3">
      <c r="A66095" s="2">
        <v>0.78100333586304704</v>
      </c>
      <c r="B66095" t="s">
        <v>21067</v>
      </c>
    </row>
    <row r="66096" spans="1:2" x14ac:dyDescent="0.3">
      <c r="A66096" s="2">
        <v>48.135338786581599</v>
      </c>
      <c r="B66096" t="s">
        <v>21066</v>
      </c>
    </row>
    <row r="66097" spans="1:2" x14ac:dyDescent="0.3">
      <c r="A66097" s="2">
        <v>6.9077751479405397E-2</v>
      </c>
      <c r="B66097" t="s">
        <v>21065</v>
      </c>
    </row>
    <row r="66098" spans="1:2" x14ac:dyDescent="0.3">
      <c r="A66098" s="2">
        <v>0.34139000000000003</v>
      </c>
      <c r="B66098" t="s">
        <v>21064</v>
      </c>
    </row>
    <row r="66099" spans="1:2" x14ac:dyDescent="0.3">
      <c r="A66099" s="2">
        <v>6.1900000000000002E-3</v>
      </c>
      <c r="B66099" t="s">
        <v>21063</v>
      </c>
    </row>
    <row r="66100" spans="1:2" x14ac:dyDescent="0.3">
      <c r="A66100" s="2">
        <v>6.8199999999999997E-3</v>
      </c>
      <c r="B66100" t="s">
        <v>21062</v>
      </c>
    </row>
    <row r="66101" spans="1:2" x14ac:dyDescent="0.3">
      <c r="A66101" s="2">
        <v>0.13349031204614101</v>
      </c>
      <c r="B66101" t="s">
        <v>21061</v>
      </c>
    </row>
    <row r="66102" spans="1:2" x14ac:dyDescent="0.3">
      <c r="A66102" s="2">
        <v>2.46624810713841E-3</v>
      </c>
      <c r="B66102" t="s">
        <v>21060</v>
      </c>
    </row>
    <row r="66103" spans="1:2" x14ac:dyDescent="0.3">
      <c r="A66103" s="2">
        <v>3.37195</v>
      </c>
      <c r="B66103" t="s">
        <v>21059</v>
      </c>
    </row>
    <row r="66104" spans="1:2" x14ac:dyDescent="0.3">
      <c r="A66104" s="2">
        <v>0.250910300229645</v>
      </c>
      <c r="B66104" t="s">
        <v>21058</v>
      </c>
    </row>
    <row r="66105" spans="1:2" x14ac:dyDescent="0.3">
      <c r="A66105" s="2">
        <v>1.0838303437710199</v>
      </c>
      <c r="B66105" t="s">
        <v>21057</v>
      </c>
    </row>
    <row r="66106" spans="1:2" x14ac:dyDescent="0.3">
      <c r="A66106" s="2">
        <v>0.60416000000000003</v>
      </c>
      <c r="B66106" t="s">
        <v>21056</v>
      </c>
    </row>
    <row r="66107" spans="1:2" x14ac:dyDescent="0.3">
      <c r="A66107" s="2">
        <v>8.1900000000000001E-2</v>
      </c>
      <c r="B66107" t="s">
        <v>21055</v>
      </c>
    </row>
    <row r="66108" spans="1:2" x14ac:dyDescent="0.3">
      <c r="A66108" s="2">
        <v>9.5019189458439596E-2</v>
      </c>
      <c r="B66108" t="s">
        <v>21054</v>
      </c>
    </row>
    <row r="66109" spans="1:2" x14ac:dyDescent="0.3">
      <c r="A66109" s="2">
        <v>0.14409887642361699</v>
      </c>
      <c r="B66109" t="s">
        <v>21053</v>
      </c>
    </row>
    <row r="66110" spans="1:2" x14ac:dyDescent="0.3">
      <c r="A66110" s="2">
        <v>5.4917207295475702E-2</v>
      </c>
      <c r="B66110" t="s">
        <v>21052</v>
      </c>
    </row>
    <row r="66111" spans="1:2" x14ac:dyDescent="0.3">
      <c r="A66111" s="2">
        <v>5.5410625193202103E-3</v>
      </c>
      <c r="B66111" t="s">
        <v>21051</v>
      </c>
    </row>
    <row r="66112" spans="1:2" x14ac:dyDescent="0.3">
      <c r="A66112" s="2">
        <v>0.16309236504458899</v>
      </c>
      <c r="B66112" t="s">
        <v>21050</v>
      </c>
    </row>
    <row r="66113" spans="1:2" x14ac:dyDescent="0.3">
      <c r="A66113" s="2">
        <v>6.75875</v>
      </c>
      <c r="B66113" t="s">
        <v>21049</v>
      </c>
    </row>
    <row r="66114" spans="1:2" x14ac:dyDescent="0.3">
      <c r="A66114" s="2">
        <v>82.924668306003099</v>
      </c>
      <c r="B66114" t="s">
        <v>21048</v>
      </c>
    </row>
    <row r="66115" spans="1:2" x14ac:dyDescent="0.3">
      <c r="A66115" s="2">
        <v>105.87056</v>
      </c>
      <c r="B66115" t="s">
        <v>21047</v>
      </c>
    </row>
    <row r="66116" spans="1:2" x14ac:dyDescent="0.3">
      <c r="A66116" s="2">
        <v>0.21234950899816701</v>
      </c>
      <c r="B66116" t="s">
        <v>21046</v>
      </c>
    </row>
    <row r="66117" spans="1:2" x14ac:dyDescent="0.3">
      <c r="A66117" s="2">
        <v>0.56393855099095902</v>
      </c>
      <c r="B66117" t="s">
        <v>21045</v>
      </c>
    </row>
    <row r="66118" spans="1:2" x14ac:dyDescent="0.3">
      <c r="A66118" s="2">
        <v>0.12046345363816</v>
      </c>
      <c r="B66118" t="s">
        <v>21044</v>
      </c>
    </row>
    <row r="66119" spans="1:2" x14ac:dyDescent="0.3">
      <c r="A66119" s="2">
        <v>0.23119999999999999</v>
      </c>
      <c r="B66119" t="s">
        <v>21043</v>
      </c>
    </row>
    <row r="66120" spans="1:2" x14ac:dyDescent="0.3">
      <c r="A66120" s="2">
        <v>36.217939999999999</v>
      </c>
      <c r="B66120" t="s">
        <v>21042</v>
      </c>
    </row>
    <row r="66121" spans="1:2" x14ac:dyDescent="0.3">
      <c r="A66121" s="2">
        <v>62.313510000000001</v>
      </c>
      <c r="B66121" t="s">
        <v>21041</v>
      </c>
    </row>
    <row r="66122" spans="1:2" x14ac:dyDescent="0.3">
      <c r="A66122" s="2">
        <v>10.223380000000001</v>
      </c>
      <c r="B66122" t="s">
        <v>21040</v>
      </c>
    </row>
    <row r="66123" spans="1:2" x14ac:dyDescent="0.3">
      <c r="A66123" s="2">
        <v>0.44368434402871998</v>
      </c>
      <c r="B66123" t="s">
        <v>21039</v>
      </c>
    </row>
    <row r="66124" spans="1:2" x14ac:dyDescent="0.3">
      <c r="A66124" s="2">
        <v>0.77492511800093899</v>
      </c>
      <c r="B66124" t="s">
        <v>21038</v>
      </c>
    </row>
    <row r="66125" spans="1:2" x14ac:dyDescent="0.3">
      <c r="A66125" s="2">
        <v>7.9913964503190493E-2</v>
      </c>
      <c r="B66125" t="s">
        <v>21037</v>
      </c>
    </row>
    <row r="66126" spans="1:2" x14ac:dyDescent="0.3">
      <c r="A66126" s="2">
        <v>4.2720145362333701</v>
      </c>
      <c r="B66126" t="s">
        <v>21036</v>
      </c>
    </row>
    <row r="66127" spans="1:2" x14ac:dyDescent="0.3">
      <c r="A66127" s="2">
        <v>4.2858905779074004</v>
      </c>
      <c r="B66127" t="s">
        <v>21035</v>
      </c>
    </row>
    <row r="66128" spans="1:2" x14ac:dyDescent="0.3">
      <c r="A66128" s="2">
        <v>38.296734131762001</v>
      </c>
      <c r="B66128" t="s">
        <v>21034</v>
      </c>
    </row>
    <row r="66129" spans="1:2" x14ac:dyDescent="0.3">
      <c r="A66129" s="2">
        <v>7.8812683064199099E-2</v>
      </c>
      <c r="B66129" t="s">
        <v>21033</v>
      </c>
    </row>
    <row r="66130" spans="1:2" x14ac:dyDescent="0.3">
      <c r="A66130" s="2">
        <v>6.0820499999999997</v>
      </c>
      <c r="B66130" t="s">
        <v>21032</v>
      </c>
    </row>
    <row r="66131" spans="1:2" x14ac:dyDescent="0.3">
      <c r="A66131" s="2">
        <v>13.58799</v>
      </c>
      <c r="B66131" t="s">
        <v>21031</v>
      </c>
    </row>
    <row r="66132" spans="1:2" x14ac:dyDescent="0.3">
      <c r="A66132" s="2">
        <v>10.3705155089051</v>
      </c>
      <c r="B66132" t="s">
        <v>21030</v>
      </c>
    </row>
    <row r="66133" spans="1:2" x14ac:dyDescent="0.3">
      <c r="A66133" s="2">
        <v>3.5724999999999998</v>
      </c>
      <c r="B66133" t="s">
        <v>21029</v>
      </c>
    </row>
    <row r="66134" spans="1:2" x14ac:dyDescent="0.3">
      <c r="A66134" s="2">
        <v>30.78396</v>
      </c>
      <c r="B66134" t="s">
        <v>21028</v>
      </c>
    </row>
    <row r="66135" spans="1:2" x14ac:dyDescent="0.3">
      <c r="A66135" s="2">
        <v>0.171217293277136</v>
      </c>
      <c r="B66135" t="s">
        <v>21027</v>
      </c>
    </row>
    <row r="66136" spans="1:2" x14ac:dyDescent="0.3">
      <c r="A66136" s="2">
        <v>0.27925932057852698</v>
      </c>
      <c r="B66136" t="s">
        <v>21026</v>
      </c>
    </row>
    <row r="66137" spans="1:2" x14ac:dyDescent="0.3">
      <c r="A66137" s="2">
        <v>0.506341079935822</v>
      </c>
      <c r="B66137" t="s">
        <v>21025</v>
      </c>
    </row>
    <row r="66138" spans="1:2" x14ac:dyDescent="0.3">
      <c r="A66138" s="2">
        <v>6.6926726631719197E-2</v>
      </c>
      <c r="B66138" t="s">
        <v>21024</v>
      </c>
    </row>
    <row r="66139" spans="1:2" x14ac:dyDescent="0.3">
      <c r="A66139" s="2">
        <v>7.0400209321283894E-2</v>
      </c>
      <c r="B66139" t="s">
        <v>21023</v>
      </c>
    </row>
    <row r="66140" spans="1:2" x14ac:dyDescent="0.3">
      <c r="A66140" s="2">
        <v>9.7838899999999995</v>
      </c>
      <c r="B66140" t="s">
        <v>21022</v>
      </c>
    </row>
    <row r="66141" spans="1:2" x14ac:dyDescent="0.3">
      <c r="A66141" s="2">
        <v>4.8615000000000004</v>
      </c>
      <c r="B66141" t="s">
        <v>21021</v>
      </c>
    </row>
    <row r="66142" spans="1:2" x14ac:dyDescent="0.3">
      <c r="A66142" s="2">
        <v>0.59814000000000001</v>
      </c>
      <c r="B66142" t="s">
        <v>21020</v>
      </c>
    </row>
    <row r="66143" spans="1:2" x14ac:dyDescent="0.3">
      <c r="A66143" s="2">
        <v>8.27583108503792</v>
      </c>
      <c r="B66143" t="s">
        <v>21019</v>
      </c>
    </row>
    <row r="66144" spans="1:2" x14ac:dyDescent="0.3">
      <c r="A66144" s="2">
        <v>0.140225566689957</v>
      </c>
      <c r="B66144" t="s">
        <v>21018</v>
      </c>
    </row>
    <row r="66145" spans="1:2" x14ac:dyDescent="0.3">
      <c r="A66145" s="2">
        <v>0.225693030112637</v>
      </c>
      <c r="B66145" t="s">
        <v>21017</v>
      </c>
    </row>
    <row r="66146" spans="1:2" x14ac:dyDescent="0.3">
      <c r="A66146" s="2">
        <v>8.5188361037589796E-2</v>
      </c>
      <c r="B66146" t="s">
        <v>21016</v>
      </c>
    </row>
    <row r="66147" spans="1:2" x14ac:dyDescent="0.3">
      <c r="A66147" s="2">
        <v>0.25414306402344899</v>
      </c>
      <c r="B66147" t="s">
        <v>21015</v>
      </c>
    </row>
    <row r="66148" spans="1:2" x14ac:dyDescent="0.3">
      <c r="A66148" s="2">
        <v>2.8099602669693802</v>
      </c>
      <c r="B66148" t="s">
        <v>21014</v>
      </c>
    </row>
    <row r="66149" spans="1:2" x14ac:dyDescent="0.3">
      <c r="A66149" s="2">
        <v>3.6811799999999999</v>
      </c>
      <c r="B66149" t="s">
        <v>21013</v>
      </c>
    </row>
    <row r="66150" spans="1:2" x14ac:dyDescent="0.3">
      <c r="A66150" s="2">
        <v>22.669915859309999</v>
      </c>
      <c r="B66150" t="s">
        <v>21012</v>
      </c>
    </row>
    <row r="66151" spans="1:2" x14ac:dyDescent="0.3">
      <c r="A66151" s="2">
        <v>5.5200588441567996E-3</v>
      </c>
      <c r="B66151" t="s">
        <v>21011</v>
      </c>
    </row>
    <row r="66152" spans="1:2" x14ac:dyDescent="0.3">
      <c r="A66152" s="2">
        <v>62.251787688564299</v>
      </c>
      <c r="B66152" t="s">
        <v>21010</v>
      </c>
    </row>
    <row r="66153" spans="1:2" x14ac:dyDescent="0.3">
      <c r="A66153" s="2">
        <v>22.968294523856201</v>
      </c>
      <c r="B66153" t="s">
        <v>21009</v>
      </c>
    </row>
    <row r="66154" spans="1:2" x14ac:dyDescent="0.3">
      <c r="A66154" s="2">
        <v>0.39668340031161298</v>
      </c>
      <c r="B66154" t="s">
        <v>21008</v>
      </c>
    </row>
    <row r="66155" spans="1:2" x14ac:dyDescent="0.3">
      <c r="A66155" s="2">
        <v>35.893399228836103</v>
      </c>
      <c r="B66155" t="s">
        <v>21007</v>
      </c>
    </row>
    <row r="66156" spans="1:2" x14ac:dyDescent="0.3">
      <c r="A66156" s="2">
        <v>9.7000000000000003E-3</v>
      </c>
      <c r="B66156" t="s">
        <v>21006</v>
      </c>
    </row>
    <row r="66157" spans="1:2" x14ac:dyDescent="0.3">
      <c r="A66157" s="2">
        <v>16.435179999999999</v>
      </c>
      <c r="B66157" t="s">
        <v>21005</v>
      </c>
    </row>
    <row r="66158" spans="1:2" x14ac:dyDescent="0.3">
      <c r="A66158" s="2">
        <v>2.1042241973570502E-2</v>
      </c>
      <c r="B66158" t="s">
        <v>21004</v>
      </c>
    </row>
    <row r="66159" spans="1:2" x14ac:dyDescent="0.3">
      <c r="A66159" s="2">
        <v>2.4349699999999999</v>
      </c>
      <c r="B66159" t="s">
        <v>21003</v>
      </c>
    </row>
    <row r="66160" spans="1:2" x14ac:dyDescent="0.3">
      <c r="A66160" s="2">
        <v>1.20177840681765</v>
      </c>
      <c r="B66160" t="s">
        <v>21002</v>
      </c>
    </row>
    <row r="66161" spans="1:2" x14ac:dyDescent="0.3">
      <c r="A66161" s="2">
        <v>1.2554799999999999</v>
      </c>
      <c r="B66161" t="s">
        <v>21001</v>
      </c>
    </row>
    <row r="66162" spans="1:2" x14ac:dyDescent="0.3">
      <c r="A66162" s="2">
        <v>2.1796099999999998</v>
      </c>
      <c r="B66162" t="s">
        <v>21000</v>
      </c>
    </row>
    <row r="66163" spans="1:2" x14ac:dyDescent="0.3">
      <c r="A66163" s="2">
        <v>9.7819306572930198E-2</v>
      </c>
      <c r="B66163" t="s">
        <v>20999</v>
      </c>
    </row>
    <row r="66164" spans="1:2" x14ac:dyDescent="0.3">
      <c r="A66164" s="2">
        <v>11.093999999999999</v>
      </c>
      <c r="B66164" t="s">
        <v>20998</v>
      </c>
    </row>
    <row r="66165" spans="1:2" x14ac:dyDescent="0.3">
      <c r="A66165" s="2">
        <v>1.8290000000000001E-2</v>
      </c>
      <c r="B66165" t="s">
        <v>20997</v>
      </c>
    </row>
    <row r="66166" spans="1:2" x14ac:dyDescent="0.3">
      <c r="A66166" s="2">
        <v>3.4270000000000002E-2</v>
      </c>
      <c r="B66166" t="s">
        <v>20996</v>
      </c>
    </row>
    <row r="66167" spans="1:2" x14ac:dyDescent="0.3">
      <c r="A66167" s="2">
        <v>7.0180000000000006E-2</v>
      </c>
      <c r="B66167" t="s">
        <v>20995</v>
      </c>
    </row>
    <row r="66168" spans="1:2" x14ac:dyDescent="0.3">
      <c r="A66168" s="2">
        <v>0.17038</v>
      </c>
      <c r="B66168" t="s">
        <v>20994</v>
      </c>
    </row>
    <row r="66169" spans="1:2" x14ac:dyDescent="0.3">
      <c r="A66169" s="2">
        <v>13.8750671364241</v>
      </c>
      <c r="B66169" t="s">
        <v>20993</v>
      </c>
    </row>
    <row r="66170" spans="1:2" x14ac:dyDescent="0.3">
      <c r="A66170" s="2">
        <v>8.52224</v>
      </c>
      <c r="B66170" t="s">
        <v>20992</v>
      </c>
    </row>
    <row r="66171" spans="1:2" x14ac:dyDescent="0.3">
      <c r="A66171" s="2">
        <v>6.4138938644260897</v>
      </c>
      <c r="B66171" t="s">
        <v>20991</v>
      </c>
    </row>
    <row r="66172" spans="1:2" x14ac:dyDescent="0.3">
      <c r="A66172" s="2">
        <v>256.14460369544599</v>
      </c>
      <c r="B66172" t="s">
        <v>20990</v>
      </c>
    </row>
    <row r="66173" spans="1:2" x14ac:dyDescent="0.3">
      <c r="A66173" s="2">
        <v>12.95298</v>
      </c>
      <c r="B66173" t="s">
        <v>20989</v>
      </c>
    </row>
    <row r="66174" spans="1:2" x14ac:dyDescent="0.3">
      <c r="A66174" s="2">
        <v>5.0170523678481599E-2</v>
      </c>
      <c r="B66174" t="s">
        <v>20988</v>
      </c>
    </row>
    <row r="66175" spans="1:2" x14ac:dyDescent="0.3">
      <c r="A66175" s="2">
        <v>47.296109999999999</v>
      </c>
      <c r="B66175" t="s">
        <v>20987</v>
      </c>
    </row>
    <row r="66176" spans="1:2" x14ac:dyDescent="0.3">
      <c r="A66176" s="2">
        <v>3.5662560662772298E-2</v>
      </c>
      <c r="B66176" t="s">
        <v>20986</v>
      </c>
    </row>
    <row r="66177" spans="1:2" x14ac:dyDescent="0.3">
      <c r="A66177" s="2">
        <v>0.562947517586596</v>
      </c>
      <c r="B66177" t="s">
        <v>20985</v>
      </c>
    </row>
    <row r="66178" spans="1:2" x14ac:dyDescent="0.3">
      <c r="A66178" s="2">
        <v>1.0808</v>
      </c>
      <c r="B66178" t="s">
        <v>2514</v>
      </c>
    </row>
    <row r="66179" spans="1:2" x14ac:dyDescent="0.3">
      <c r="A66179" s="2">
        <v>3.2905561712596302E-3</v>
      </c>
      <c r="B66179" t="s">
        <v>20984</v>
      </c>
    </row>
    <row r="66180" spans="1:2" x14ac:dyDescent="0.3">
      <c r="A66180" s="2">
        <v>8.5246192679395302E-2</v>
      </c>
      <c r="B66180" t="s">
        <v>20983</v>
      </c>
    </row>
    <row r="66181" spans="1:2" x14ac:dyDescent="0.3">
      <c r="A66181" s="2">
        <v>0.52981999999999996</v>
      </c>
      <c r="B66181" t="s">
        <v>20982</v>
      </c>
    </row>
    <row r="66182" spans="1:2" x14ac:dyDescent="0.3">
      <c r="A66182" s="2">
        <v>0.31176138275627902</v>
      </c>
      <c r="B66182" t="s">
        <v>20981</v>
      </c>
    </row>
    <row r="66183" spans="1:2" x14ac:dyDescent="0.3">
      <c r="A66183" s="2">
        <v>18.0841216410935</v>
      </c>
      <c r="B66183" t="s">
        <v>20980</v>
      </c>
    </row>
    <row r="66184" spans="1:2" x14ac:dyDescent="0.3">
      <c r="A66184" s="2">
        <v>4.1730000000000003E-2</v>
      </c>
      <c r="B66184" t="s">
        <v>20979</v>
      </c>
    </row>
    <row r="66185" spans="1:2" x14ac:dyDescent="0.3">
      <c r="A66185" s="2">
        <v>2.1046216885033102</v>
      </c>
      <c r="B66185" t="s">
        <v>20978</v>
      </c>
    </row>
    <row r="66186" spans="1:2" x14ac:dyDescent="0.3">
      <c r="A66186" s="2">
        <v>5.0171256866073604</v>
      </c>
      <c r="B66186" t="s">
        <v>20977</v>
      </c>
    </row>
    <row r="66187" spans="1:2" x14ac:dyDescent="0.3">
      <c r="A66187" s="2">
        <v>2.31800861655694</v>
      </c>
      <c r="B66187" t="s">
        <v>20976</v>
      </c>
    </row>
    <row r="66188" spans="1:2" x14ac:dyDescent="0.3">
      <c r="A66188" s="2">
        <v>0.53978999999999999</v>
      </c>
      <c r="B66188" t="s">
        <v>20975</v>
      </c>
    </row>
    <row r="66189" spans="1:2" x14ac:dyDescent="0.3">
      <c r="A66189" s="2">
        <v>3.64638966776615</v>
      </c>
      <c r="B66189" t="s">
        <v>20974</v>
      </c>
    </row>
    <row r="66190" spans="1:2" x14ac:dyDescent="0.3">
      <c r="A66190" s="2">
        <v>7.7602555869833298E-3</v>
      </c>
      <c r="B66190" t="s">
        <v>20973</v>
      </c>
    </row>
    <row r="66191" spans="1:2" x14ac:dyDescent="0.3">
      <c r="A66191" s="2">
        <v>0.36994624539209398</v>
      </c>
      <c r="B66191" t="s">
        <v>20972</v>
      </c>
    </row>
    <row r="66192" spans="1:2" x14ac:dyDescent="0.3">
      <c r="A66192" s="2">
        <v>0.12902452627025601</v>
      </c>
      <c r="B66192" t="s">
        <v>20971</v>
      </c>
    </row>
    <row r="66193" spans="1:2" x14ac:dyDescent="0.3">
      <c r="A66193" s="2">
        <v>1</v>
      </c>
      <c r="B66193" t="s">
        <v>1262</v>
      </c>
    </row>
    <row r="66194" spans="1:2" x14ac:dyDescent="0.3">
      <c r="A66194" s="2">
        <v>2.7844363600515201</v>
      </c>
      <c r="B66194" t="s">
        <v>20970</v>
      </c>
    </row>
    <row r="66195" spans="1:2" x14ac:dyDescent="0.3">
      <c r="A66195" s="2">
        <v>1.64784</v>
      </c>
      <c r="B66195" t="s">
        <v>20969</v>
      </c>
    </row>
    <row r="66196" spans="1:2" x14ac:dyDescent="0.3">
      <c r="A66196" s="2">
        <v>1.0105473295495599</v>
      </c>
      <c r="B66196" t="s">
        <v>20968</v>
      </c>
    </row>
    <row r="66197" spans="1:2" x14ac:dyDescent="0.3">
      <c r="A66197" s="2" t="s">
        <v>13</v>
      </c>
      <c r="B66197" t="s">
        <v>20967</v>
      </c>
    </row>
    <row r="66198" spans="1:2" x14ac:dyDescent="0.3">
      <c r="A66198" s="2">
        <v>0.44270999999999999</v>
      </c>
      <c r="B66198" t="s">
        <v>20966</v>
      </c>
    </row>
    <row r="66199" spans="1:2" x14ac:dyDescent="0.3">
      <c r="A66199" s="2">
        <v>5.0857799999999997</v>
      </c>
      <c r="B66199" t="s">
        <v>20965</v>
      </c>
    </row>
    <row r="66200" spans="1:2" x14ac:dyDescent="0.3">
      <c r="A66200" s="2">
        <v>15.75553</v>
      </c>
      <c r="B66200" t="s">
        <v>20964</v>
      </c>
    </row>
    <row r="66201" spans="1:2" x14ac:dyDescent="0.3">
      <c r="A66201" s="2">
        <v>5.3635000000000002</v>
      </c>
      <c r="B66201" t="s">
        <v>20963</v>
      </c>
    </row>
    <row r="66202" spans="1:2" x14ac:dyDescent="0.3">
      <c r="A66202" s="2">
        <v>39.523243763874198</v>
      </c>
      <c r="B66202" t="s">
        <v>20962</v>
      </c>
    </row>
    <row r="66203" spans="1:2" x14ac:dyDescent="0.3">
      <c r="A66203" s="2">
        <v>82.593450336573099</v>
      </c>
      <c r="B66203" t="s">
        <v>20961</v>
      </c>
    </row>
    <row r="66204" spans="1:2" x14ac:dyDescent="0.3">
      <c r="A66204" s="2">
        <v>6.6861809041440207E-2</v>
      </c>
      <c r="B66204" t="s">
        <v>20960</v>
      </c>
    </row>
    <row r="66205" spans="1:2" x14ac:dyDescent="0.3">
      <c r="A66205" s="2">
        <v>4.6033900000000001</v>
      </c>
      <c r="B66205" t="s">
        <v>20959</v>
      </c>
    </row>
    <row r="66206" spans="1:2" x14ac:dyDescent="0.3">
      <c r="A66206" s="2">
        <v>18.51728</v>
      </c>
      <c r="B66206" t="s">
        <v>20958</v>
      </c>
    </row>
    <row r="66207" spans="1:2" x14ac:dyDescent="0.3">
      <c r="A66207" s="2">
        <v>4.2166090190574703</v>
      </c>
      <c r="B66207" t="s">
        <v>20957</v>
      </c>
    </row>
    <row r="66208" spans="1:2" x14ac:dyDescent="0.3">
      <c r="A66208" s="2">
        <v>0.55771000000000004</v>
      </c>
      <c r="B66208" t="s">
        <v>20956</v>
      </c>
    </row>
    <row r="66209" spans="1:2" x14ac:dyDescent="0.3">
      <c r="A66209" s="2">
        <v>42.5938604702351</v>
      </c>
      <c r="B66209" t="s">
        <v>20955</v>
      </c>
    </row>
    <row r="66210" spans="1:2" x14ac:dyDescent="0.3">
      <c r="A66210" s="2">
        <v>0.48975000000000002</v>
      </c>
      <c r="B66210" t="s">
        <v>20954</v>
      </c>
    </row>
    <row r="66211" spans="1:2" x14ac:dyDescent="0.3">
      <c r="A66211" s="2">
        <v>1.4089100000000001</v>
      </c>
      <c r="B66211" t="s">
        <v>20953</v>
      </c>
    </row>
    <row r="66212" spans="1:2" x14ac:dyDescent="0.3">
      <c r="A66212" s="2">
        <v>4.4999999999999998E-2</v>
      </c>
      <c r="B66212" t="s">
        <v>20952</v>
      </c>
    </row>
    <row r="66213" spans="1:2" x14ac:dyDescent="0.3">
      <c r="A66213" s="2">
        <v>3.4120091961232899</v>
      </c>
      <c r="B66213" t="s">
        <v>20951</v>
      </c>
    </row>
    <row r="66214" spans="1:2" x14ac:dyDescent="0.3">
      <c r="A66214" s="2">
        <v>7.0815247645366703</v>
      </c>
      <c r="B66214" t="s">
        <v>20950</v>
      </c>
    </row>
    <row r="66215" spans="1:2" x14ac:dyDescent="0.3">
      <c r="A66215" s="2">
        <v>3.8690000000000002E-2</v>
      </c>
      <c r="B66215" t="s">
        <v>20949</v>
      </c>
    </row>
    <row r="66216" spans="1:2" x14ac:dyDescent="0.3">
      <c r="A66216" s="2">
        <v>0.26118261512414798</v>
      </c>
      <c r="B66216" t="s">
        <v>20948</v>
      </c>
    </row>
    <row r="66217" spans="1:2" x14ac:dyDescent="0.3">
      <c r="A66217" s="2">
        <v>1.25188529651612</v>
      </c>
      <c r="B66217" t="s">
        <v>20947</v>
      </c>
    </row>
    <row r="66218" spans="1:2" x14ac:dyDescent="0.3">
      <c r="A66218" s="2">
        <v>0.129891796061749</v>
      </c>
      <c r="B66218" t="s">
        <v>20946</v>
      </c>
    </row>
    <row r="66219" spans="1:2" x14ac:dyDescent="0.3">
      <c r="A66219" s="2">
        <v>7.2774284315356902E-2</v>
      </c>
      <c r="B66219" t="s">
        <v>20945</v>
      </c>
    </row>
    <row r="66220" spans="1:2" x14ac:dyDescent="0.3">
      <c r="A66220" s="2">
        <v>0.77359207200928903</v>
      </c>
      <c r="B66220" t="s">
        <v>20944</v>
      </c>
    </row>
    <row r="66221" spans="1:2" x14ac:dyDescent="0.3">
      <c r="A66221" s="2">
        <v>30.395551797661302</v>
      </c>
      <c r="B66221" t="s">
        <v>20943</v>
      </c>
    </row>
    <row r="66222" spans="1:2" x14ac:dyDescent="0.3">
      <c r="A66222" s="2">
        <v>5.0451564532567099E-2</v>
      </c>
      <c r="B66222" t="s">
        <v>20942</v>
      </c>
    </row>
    <row r="66223" spans="1:2" x14ac:dyDescent="0.3">
      <c r="A66223" s="2">
        <v>42.107660000000003</v>
      </c>
      <c r="B66223" t="s">
        <v>5991</v>
      </c>
    </row>
    <row r="66224" spans="1:2" x14ac:dyDescent="0.3">
      <c r="A66224" s="2">
        <v>8.0680029791385994</v>
      </c>
      <c r="B66224" t="s">
        <v>20941</v>
      </c>
    </row>
    <row r="66225" spans="1:2" x14ac:dyDescent="0.3">
      <c r="A66225" s="2">
        <v>5.0450100000000004</v>
      </c>
      <c r="B66225" t="s">
        <v>20940</v>
      </c>
    </row>
    <row r="66226" spans="1:2" x14ac:dyDescent="0.3">
      <c r="A66226" s="2">
        <v>6.0045640644569396</v>
      </c>
      <c r="B66226" t="s">
        <v>20939</v>
      </c>
    </row>
    <row r="66227" spans="1:2" x14ac:dyDescent="0.3">
      <c r="A66227" s="2">
        <v>0.10705029087045601</v>
      </c>
      <c r="B66227" t="s">
        <v>20938</v>
      </c>
    </row>
    <row r="66228" spans="1:2" x14ac:dyDescent="0.3">
      <c r="A66228" s="2">
        <v>14.8507619442598</v>
      </c>
      <c r="B66228" t="s">
        <v>20937</v>
      </c>
    </row>
    <row r="66229" spans="1:2" x14ac:dyDescent="0.3">
      <c r="A66229" s="2">
        <v>1.31082629975251E-2</v>
      </c>
      <c r="B66229" t="s">
        <v>20936</v>
      </c>
    </row>
    <row r="66230" spans="1:2" x14ac:dyDescent="0.3">
      <c r="A66230" s="2">
        <v>5.18871282343951E-3</v>
      </c>
      <c r="B66230" t="s">
        <v>20935</v>
      </c>
    </row>
    <row r="66231" spans="1:2" x14ac:dyDescent="0.3">
      <c r="A66231" s="2">
        <v>26.635110000000001</v>
      </c>
      <c r="B66231" t="s">
        <v>20934</v>
      </c>
    </row>
    <row r="66232" spans="1:2" x14ac:dyDescent="0.3">
      <c r="A66232" s="2">
        <v>54.464982146010399</v>
      </c>
      <c r="B66232" t="s">
        <v>20933</v>
      </c>
    </row>
    <row r="66233" spans="1:2" x14ac:dyDescent="0.3">
      <c r="A66233" s="2">
        <v>9.4529642396982399E-3</v>
      </c>
      <c r="B66233" t="s">
        <v>20932</v>
      </c>
    </row>
    <row r="66234" spans="1:2" x14ac:dyDescent="0.3">
      <c r="A66234" s="2">
        <v>0.76588000000000001</v>
      </c>
      <c r="B66234" t="s">
        <v>20931</v>
      </c>
    </row>
    <row r="66235" spans="1:2" x14ac:dyDescent="0.3">
      <c r="A66235" s="2">
        <v>1.4027000000000001</v>
      </c>
      <c r="B66235" t="s">
        <v>20930</v>
      </c>
    </row>
    <row r="66236" spans="1:2" x14ac:dyDescent="0.3">
      <c r="A66236" s="2">
        <v>0.447312493027125</v>
      </c>
      <c r="B66236" t="s">
        <v>20929</v>
      </c>
    </row>
    <row r="66237" spans="1:2" x14ac:dyDescent="0.3">
      <c r="A66237" s="2">
        <v>1.29881</v>
      </c>
      <c r="B66237" t="s">
        <v>20928</v>
      </c>
    </row>
    <row r="66238" spans="1:2" x14ac:dyDescent="0.3">
      <c r="A66238" s="2">
        <v>0.33400000000000002</v>
      </c>
      <c r="B66238" t="s">
        <v>20927</v>
      </c>
    </row>
    <row r="66239" spans="1:2" x14ac:dyDescent="0.3">
      <c r="A66239" s="2">
        <v>2.6957200000000001</v>
      </c>
      <c r="B66239" t="s">
        <v>20926</v>
      </c>
    </row>
    <row r="66240" spans="1:2" x14ac:dyDescent="0.3">
      <c r="A66240" s="2">
        <v>1.41080424523147</v>
      </c>
      <c r="B66240" t="s">
        <v>20925</v>
      </c>
    </row>
    <row r="66241" spans="1:2" x14ac:dyDescent="0.3">
      <c r="A66241" s="2">
        <v>1.6612039930510401</v>
      </c>
      <c r="B66241" t="s">
        <v>20924</v>
      </c>
    </row>
    <row r="66242" spans="1:2" x14ac:dyDescent="0.3">
      <c r="A66242" s="2">
        <v>2.0466583546193001E-2</v>
      </c>
      <c r="B66242" t="s">
        <v>20923</v>
      </c>
    </row>
    <row r="66243" spans="1:2" x14ac:dyDescent="0.3">
      <c r="A66243" s="2">
        <v>119.510776756117</v>
      </c>
      <c r="B66243" t="s">
        <v>20922</v>
      </c>
    </row>
    <row r="66244" spans="1:2" x14ac:dyDescent="0.3">
      <c r="A66244" s="2">
        <v>0.75882000000000005</v>
      </c>
      <c r="B66244" t="s">
        <v>20921</v>
      </c>
    </row>
    <row r="66245" spans="1:2" x14ac:dyDescent="0.3">
      <c r="A66245" s="2">
        <v>0.46584641091259599</v>
      </c>
      <c r="B66245" t="s">
        <v>20920</v>
      </c>
    </row>
    <row r="66246" spans="1:2" x14ac:dyDescent="0.3">
      <c r="A66246" s="2">
        <v>4.7960000000000003E-2</v>
      </c>
      <c r="B66246" t="s">
        <v>20919</v>
      </c>
    </row>
    <row r="66247" spans="1:2" x14ac:dyDescent="0.3">
      <c r="A66247" s="2">
        <v>1.18877708070326</v>
      </c>
      <c r="B66247" t="s">
        <v>20918</v>
      </c>
    </row>
    <row r="66248" spans="1:2" x14ac:dyDescent="0.3">
      <c r="A66248" s="2">
        <v>3.3120985335812301</v>
      </c>
      <c r="B66248" t="s">
        <v>20917</v>
      </c>
    </row>
    <row r="66249" spans="1:2" x14ac:dyDescent="0.3">
      <c r="A66249" s="2">
        <v>2.196E-2</v>
      </c>
      <c r="B66249" t="s">
        <v>20916</v>
      </c>
    </row>
    <row r="66250" spans="1:2" x14ac:dyDescent="0.3">
      <c r="A66250" s="2">
        <v>0.57327851962772902</v>
      </c>
      <c r="B66250" t="s">
        <v>20915</v>
      </c>
    </row>
    <row r="66251" spans="1:2" x14ac:dyDescent="0.3">
      <c r="A66251" s="2">
        <v>40.61486</v>
      </c>
      <c r="B66251" t="s">
        <v>20914</v>
      </c>
    </row>
    <row r="66252" spans="1:2" x14ac:dyDescent="0.3">
      <c r="A66252" s="2">
        <v>0.20413999999999999</v>
      </c>
      <c r="B66252" t="s">
        <v>20913</v>
      </c>
    </row>
    <row r="66253" spans="1:2" x14ac:dyDescent="0.3">
      <c r="A66253" s="2">
        <v>0.36359922823652102</v>
      </c>
      <c r="B66253" t="s">
        <v>20912</v>
      </c>
    </row>
    <row r="66254" spans="1:2" x14ac:dyDescent="0.3">
      <c r="A66254" s="2">
        <v>12.495469999999999</v>
      </c>
      <c r="B66254" t="s">
        <v>20911</v>
      </c>
    </row>
    <row r="66255" spans="1:2" x14ac:dyDescent="0.3">
      <c r="A66255" s="2">
        <v>1003.87201</v>
      </c>
      <c r="B66255" t="s">
        <v>20910</v>
      </c>
    </row>
    <row r="66256" spans="1:2" x14ac:dyDescent="0.3">
      <c r="A66256" s="2">
        <v>1.2950777220923599</v>
      </c>
      <c r="B66256" t="s">
        <v>20909</v>
      </c>
    </row>
    <row r="66257" spans="1:2" x14ac:dyDescent="0.3">
      <c r="A66257" s="2">
        <v>38.496029999999998</v>
      </c>
      <c r="B66257" t="s">
        <v>20908</v>
      </c>
    </row>
    <row r="66258" spans="1:2" x14ac:dyDescent="0.3">
      <c r="A66258" s="2">
        <v>0.81947542078508295</v>
      </c>
      <c r="B66258" t="s">
        <v>20907</v>
      </c>
    </row>
    <row r="66259" spans="1:2" x14ac:dyDescent="0.3">
      <c r="A66259" s="2">
        <v>0.29363</v>
      </c>
      <c r="B66259" t="s">
        <v>20906</v>
      </c>
    </row>
    <row r="66260" spans="1:2" x14ac:dyDescent="0.3">
      <c r="A66260" s="2">
        <v>1.0444199999999999</v>
      </c>
      <c r="B66260" t="s">
        <v>20905</v>
      </c>
    </row>
    <row r="66261" spans="1:2" x14ac:dyDescent="0.3">
      <c r="A66261" s="2">
        <v>86.5411</v>
      </c>
      <c r="B66261" t="s">
        <v>20904</v>
      </c>
    </row>
    <row r="66262" spans="1:2" x14ac:dyDescent="0.3">
      <c r="A66262" s="2">
        <v>10.1021343629063</v>
      </c>
      <c r="B66262" t="s">
        <v>20903</v>
      </c>
    </row>
    <row r="66263" spans="1:2" x14ac:dyDescent="0.3">
      <c r="A66263" s="2">
        <v>22.359300000000001</v>
      </c>
      <c r="B66263" t="s">
        <v>20902</v>
      </c>
    </row>
    <row r="66264" spans="1:2" x14ac:dyDescent="0.3">
      <c r="A66264" s="2">
        <v>5.6999999999999998E-4</v>
      </c>
      <c r="B66264" t="s">
        <v>20901</v>
      </c>
    </row>
    <row r="66265" spans="1:2" x14ac:dyDescent="0.3">
      <c r="A66265" s="2">
        <v>0.10749241402907</v>
      </c>
      <c r="B66265" t="s">
        <v>20900</v>
      </c>
    </row>
    <row r="66266" spans="1:2" x14ac:dyDescent="0.3">
      <c r="A66266" s="2" t="s">
        <v>13</v>
      </c>
      <c r="B66266" t="s">
        <v>20899</v>
      </c>
    </row>
    <row r="66267" spans="1:2" x14ac:dyDescent="0.3">
      <c r="A66267" s="2">
        <v>0.100790151233998</v>
      </c>
      <c r="B66267" t="s">
        <v>20898</v>
      </c>
    </row>
    <row r="66268" spans="1:2" x14ac:dyDescent="0.3">
      <c r="A66268" s="2">
        <v>0.63436647144529501</v>
      </c>
      <c r="B66268" t="s">
        <v>20897</v>
      </c>
    </row>
    <row r="66269" spans="1:2" x14ac:dyDescent="0.3">
      <c r="A66269" s="2">
        <v>1.34E-3</v>
      </c>
      <c r="B66269" t="s">
        <v>20896</v>
      </c>
    </row>
    <row r="66270" spans="1:2" x14ac:dyDescent="0.3">
      <c r="A66270" s="2">
        <v>2698.2973869114699</v>
      </c>
      <c r="B66270" t="s">
        <v>20895</v>
      </c>
    </row>
    <row r="66271" spans="1:2" x14ac:dyDescent="0.3">
      <c r="A66271" s="2">
        <v>26.839009999999998</v>
      </c>
      <c r="B66271" t="s">
        <v>20894</v>
      </c>
    </row>
    <row r="66272" spans="1:2" x14ac:dyDescent="0.3">
      <c r="A66272" s="2">
        <v>59.231118037778003</v>
      </c>
      <c r="B66272" t="s">
        <v>20893</v>
      </c>
    </row>
    <row r="66273" spans="1:2" x14ac:dyDescent="0.3">
      <c r="A66273" s="2">
        <v>17.26586</v>
      </c>
      <c r="B66273" t="s">
        <v>20892</v>
      </c>
    </row>
    <row r="66274" spans="1:2" x14ac:dyDescent="0.3">
      <c r="A66274" s="2">
        <v>7.2344900000000001</v>
      </c>
      <c r="B66274" t="s">
        <v>20891</v>
      </c>
    </row>
    <row r="66275" spans="1:2" x14ac:dyDescent="0.3">
      <c r="A66275" s="2">
        <v>0.42213000000000001</v>
      </c>
      <c r="B66275" t="s">
        <v>20890</v>
      </c>
    </row>
    <row r="66276" spans="1:2" x14ac:dyDescent="0.3">
      <c r="A66276" s="2">
        <v>0.36730000000000002</v>
      </c>
      <c r="B66276" t="s">
        <v>20889</v>
      </c>
    </row>
    <row r="66277" spans="1:2" x14ac:dyDescent="0.3">
      <c r="A66277" s="2">
        <v>6.2436299999999996</v>
      </c>
      <c r="B66277" t="s">
        <v>20888</v>
      </c>
    </row>
    <row r="66278" spans="1:2" x14ac:dyDescent="0.3">
      <c r="A66278" s="2">
        <v>0.37551000000000001</v>
      </c>
      <c r="B66278" t="s">
        <v>20887</v>
      </c>
    </row>
    <row r="66279" spans="1:2" x14ac:dyDescent="0.3">
      <c r="A66279" s="2">
        <v>0.50658999999999998</v>
      </c>
      <c r="B66279" t="s">
        <v>20886</v>
      </c>
    </row>
    <row r="66280" spans="1:2" x14ac:dyDescent="0.3">
      <c r="A66280" s="2">
        <v>17.1221436949787</v>
      </c>
      <c r="B66280" t="s">
        <v>20885</v>
      </c>
    </row>
    <row r="66281" spans="1:2" x14ac:dyDescent="0.3">
      <c r="A66281" s="2">
        <v>6.1399999999999996E-3</v>
      </c>
      <c r="B66281" t="s">
        <v>20884</v>
      </c>
    </row>
    <row r="66282" spans="1:2" x14ac:dyDescent="0.3">
      <c r="A66282" s="2">
        <v>0.24309</v>
      </c>
      <c r="B66282" t="s">
        <v>20883</v>
      </c>
    </row>
    <row r="66283" spans="1:2" x14ac:dyDescent="0.3">
      <c r="A66283" s="2">
        <v>5.2138338306555801E-2</v>
      </c>
      <c r="B66283" t="s">
        <v>20882</v>
      </c>
    </row>
    <row r="66284" spans="1:2" x14ac:dyDescent="0.3">
      <c r="A66284" s="2">
        <v>1.22075</v>
      </c>
      <c r="B66284" t="s">
        <v>20881</v>
      </c>
    </row>
    <row r="66285" spans="1:2" x14ac:dyDescent="0.3">
      <c r="A66285" s="2">
        <v>3.3334049397438499E-3</v>
      </c>
      <c r="B66285" t="s">
        <v>20880</v>
      </c>
    </row>
    <row r="66286" spans="1:2" x14ac:dyDescent="0.3">
      <c r="A66286" s="2">
        <v>0.53159999999999996</v>
      </c>
      <c r="B66286" t="s">
        <v>20879</v>
      </c>
    </row>
    <row r="66287" spans="1:2" x14ac:dyDescent="0.3">
      <c r="A66287" s="2">
        <v>42.301760000000002</v>
      </c>
      <c r="B66287" t="s">
        <v>20878</v>
      </c>
    </row>
    <row r="66288" spans="1:2" x14ac:dyDescent="0.3">
      <c r="A66288" s="2">
        <v>0.58259000000000005</v>
      </c>
      <c r="B66288" t="s">
        <v>20877</v>
      </c>
    </row>
    <row r="66289" spans="1:2" x14ac:dyDescent="0.3">
      <c r="A66289" s="2">
        <v>5.8100000000000001E-3</v>
      </c>
      <c r="B66289" t="s">
        <v>20876</v>
      </c>
    </row>
    <row r="66290" spans="1:2" x14ac:dyDescent="0.3">
      <c r="A66290" s="2">
        <v>0.256270981820236</v>
      </c>
      <c r="B66290" t="s">
        <v>20875</v>
      </c>
    </row>
    <row r="66291" spans="1:2" x14ac:dyDescent="0.3">
      <c r="A66291" s="2">
        <v>10.7557200453936</v>
      </c>
      <c r="B66291" t="s">
        <v>20874</v>
      </c>
    </row>
    <row r="66292" spans="1:2" x14ac:dyDescent="0.3">
      <c r="A66292" s="2">
        <v>3.33999060894727E-2</v>
      </c>
      <c r="B66292" t="s">
        <v>20873</v>
      </c>
    </row>
    <row r="66293" spans="1:2" x14ac:dyDescent="0.3">
      <c r="A66293" s="2">
        <v>0.20599539013592699</v>
      </c>
      <c r="B66293" t="s">
        <v>20872</v>
      </c>
    </row>
    <row r="66294" spans="1:2" x14ac:dyDescent="0.3">
      <c r="A66294" s="2">
        <v>5.2380079409902898</v>
      </c>
      <c r="B66294" t="s">
        <v>20871</v>
      </c>
    </row>
    <row r="66295" spans="1:2" x14ac:dyDescent="0.3">
      <c r="A66295" s="2">
        <v>7.0292861910011997</v>
      </c>
      <c r="B66295" t="s">
        <v>20870</v>
      </c>
    </row>
    <row r="66296" spans="1:2" x14ac:dyDescent="0.3">
      <c r="A66296" s="2">
        <v>3.9116512810272202</v>
      </c>
      <c r="B66296" t="s">
        <v>20869</v>
      </c>
    </row>
    <row r="66297" spans="1:2" x14ac:dyDescent="0.3">
      <c r="A66297" s="2">
        <v>6.1322212410000798</v>
      </c>
      <c r="B66297" t="s">
        <v>20868</v>
      </c>
    </row>
    <row r="66298" spans="1:2" x14ac:dyDescent="0.3">
      <c r="A66298" s="2">
        <v>39.103325925108201</v>
      </c>
      <c r="B66298" t="s">
        <v>20867</v>
      </c>
    </row>
    <row r="66299" spans="1:2" x14ac:dyDescent="0.3">
      <c r="A66299" s="2">
        <v>3.526E-2</v>
      </c>
      <c r="B66299" t="s">
        <v>20866</v>
      </c>
    </row>
    <row r="66300" spans="1:2" x14ac:dyDescent="0.3">
      <c r="A66300" s="2">
        <v>15.306290000000001</v>
      </c>
      <c r="B66300" t="s">
        <v>20865</v>
      </c>
    </row>
    <row r="66301" spans="1:2" x14ac:dyDescent="0.3">
      <c r="A66301" s="2">
        <v>19.81194</v>
      </c>
      <c r="B66301" t="s">
        <v>20864</v>
      </c>
    </row>
    <row r="66302" spans="1:2" x14ac:dyDescent="0.3">
      <c r="A66302" s="2">
        <v>77.238749999999996</v>
      </c>
      <c r="B66302" t="s">
        <v>20863</v>
      </c>
    </row>
    <row r="66303" spans="1:2" x14ac:dyDescent="0.3">
      <c r="A66303" s="2">
        <v>0.57184000000000001</v>
      </c>
      <c r="B66303" t="s">
        <v>20862</v>
      </c>
    </row>
    <row r="66304" spans="1:2" x14ac:dyDescent="0.3">
      <c r="A66304" s="2">
        <v>8.2466799999999996</v>
      </c>
      <c r="B66304" t="s">
        <v>20861</v>
      </c>
    </row>
    <row r="66305" spans="1:2" x14ac:dyDescent="0.3">
      <c r="A66305" s="2">
        <v>53.537039999999998</v>
      </c>
      <c r="B66305" t="s">
        <v>20860</v>
      </c>
    </row>
    <row r="66306" spans="1:2" x14ac:dyDescent="0.3">
      <c r="A66306" s="2">
        <v>83.419377214038505</v>
      </c>
      <c r="B66306" t="s">
        <v>20859</v>
      </c>
    </row>
    <row r="66307" spans="1:2" x14ac:dyDescent="0.3">
      <c r="A66307" s="2">
        <v>1.67E-3</v>
      </c>
      <c r="B66307" t="s">
        <v>20858</v>
      </c>
    </row>
    <row r="66308" spans="1:2" x14ac:dyDescent="0.3">
      <c r="A66308" s="2">
        <v>12.261876950997401</v>
      </c>
      <c r="B66308" t="s">
        <v>20857</v>
      </c>
    </row>
    <row r="66309" spans="1:2" x14ac:dyDescent="0.3">
      <c r="A66309" s="2">
        <v>2.9792190005844599E-2</v>
      </c>
      <c r="B66309" t="s">
        <v>20856</v>
      </c>
    </row>
    <row r="66310" spans="1:2" x14ac:dyDescent="0.3">
      <c r="A66310" s="2">
        <v>0.54252701181074103</v>
      </c>
      <c r="B66310" t="s">
        <v>20855</v>
      </c>
    </row>
    <row r="66311" spans="1:2" x14ac:dyDescent="0.3">
      <c r="A66311" s="2">
        <v>0.26308297740203701</v>
      </c>
      <c r="B66311" t="s">
        <v>20854</v>
      </c>
    </row>
    <row r="66312" spans="1:2" x14ac:dyDescent="0.3">
      <c r="A66312" s="2">
        <v>4.172E-2</v>
      </c>
      <c r="B66312" t="s">
        <v>20853</v>
      </c>
    </row>
    <row r="66313" spans="1:2" x14ac:dyDescent="0.3">
      <c r="A66313" s="2">
        <v>4.1973212898375403</v>
      </c>
      <c r="B66313" t="s">
        <v>20852</v>
      </c>
    </row>
    <row r="66314" spans="1:2" x14ac:dyDescent="0.3">
      <c r="A66314" s="2">
        <v>35.749125101575501</v>
      </c>
      <c r="B66314" t="s">
        <v>20851</v>
      </c>
    </row>
    <row r="66315" spans="1:2" x14ac:dyDescent="0.3">
      <c r="A66315" s="2">
        <v>1.09478247518131</v>
      </c>
      <c r="B66315" t="s">
        <v>20850</v>
      </c>
    </row>
    <row r="66316" spans="1:2" x14ac:dyDescent="0.3">
      <c r="A66316" s="2">
        <v>3.4349999999999999E-2</v>
      </c>
      <c r="B66316" t="s">
        <v>20849</v>
      </c>
    </row>
    <row r="66317" spans="1:2" x14ac:dyDescent="0.3">
      <c r="A66317" s="2">
        <v>5.8721402892187899E-2</v>
      </c>
      <c r="B66317" t="s">
        <v>20848</v>
      </c>
    </row>
    <row r="66318" spans="1:2" x14ac:dyDescent="0.3">
      <c r="A66318" s="2">
        <v>5.06350512492212E-2</v>
      </c>
      <c r="B66318" t="s">
        <v>20847</v>
      </c>
    </row>
    <row r="66319" spans="1:2" x14ac:dyDescent="0.3">
      <c r="A66319" s="2">
        <v>0.15635400209098299</v>
      </c>
      <c r="B66319" t="s">
        <v>20846</v>
      </c>
    </row>
    <row r="66320" spans="1:2" x14ac:dyDescent="0.3">
      <c r="A66320" s="2">
        <v>0.246836402901179</v>
      </c>
      <c r="B66320" t="s">
        <v>20845</v>
      </c>
    </row>
    <row r="66321" spans="1:2" x14ac:dyDescent="0.3">
      <c r="A66321" s="2">
        <v>9.1743315370178796E-2</v>
      </c>
      <c r="B66321" t="s">
        <v>20844</v>
      </c>
    </row>
    <row r="66322" spans="1:2" x14ac:dyDescent="0.3">
      <c r="A66322" s="2">
        <v>5.7964621393111398E-2</v>
      </c>
      <c r="B66322" t="s">
        <v>20843</v>
      </c>
    </row>
    <row r="66323" spans="1:2" x14ac:dyDescent="0.3">
      <c r="A66323" s="2">
        <v>1.02075494796649E-3</v>
      </c>
      <c r="B66323" t="s">
        <v>20842</v>
      </c>
    </row>
    <row r="66324" spans="1:2" x14ac:dyDescent="0.3">
      <c r="A66324" s="2">
        <v>62.626054125291802</v>
      </c>
      <c r="B66324" t="s">
        <v>20841</v>
      </c>
    </row>
    <row r="66325" spans="1:2" x14ac:dyDescent="0.3">
      <c r="A66325" s="2">
        <v>34.932813226802502</v>
      </c>
      <c r="B66325" t="s">
        <v>20840</v>
      </c>
    </row>
    <row r="66326" spans="1:2" x14ac:dyDescent="0.3">
      <c r="A66326" s="2">
        <v>25.393820676395499</v>
      </c>
      <c r="B66326" t="s">
        <v>20839</v>
      </c>
    </row>
    <row r="66327" spans="1:2" x14ac:dyDescent="0.3">
      <c r="A66327" s="2">
        <v>11.483041661967899</v>
      </c>
      <c r="B66327" t="s">
        <v>20838</v>
      </c>
    </row>
    <row r="66328" spans="1:2" x14ac:dyDescent="0.3">
      <c r="A66328" s="2">
        <v>5.27122521915779</v>
      </c>
      <c r="B66328" t="s">
        <v>20837</v>
      </c>
    </row>
    <row r="66329" spans="1:2" x14ac:dyDescent="0.3">
      <c r="A66329" s="2">
        <v>35.630029999999998</v>
      </c>
      <c r="B66329" t="s">
        <v>20836</v>
      </c>
    </row>
    <row r="66330" spans="1:2" x14ac:dyDescent="0.3">
      <c r="A66330" s="2">
        <v>21.318839090980301</v>
      </c>
      <c r="B66330" t="s">
        <v>20835</v>
      </c>
    </row>
    <row r="66331" spans="1:2" x14ac:dyDescent="0.3">
      <c r="A66331" s="2">
        <v>1.67118549510215E-3</v>
      </c>
      <c r="B66331" t="s">
        <v>20834</v>
      </c>
    </row>
    <row r="66332" spans="1:2" x14ac:dyDescent="0.3">
      <c r="A66332" s="2">
        <v>2.4817633393229101E-2</v>
      </c>
      <c r="B66332" t="s">
        <v>20833</v>
      </c>
    </row>
    <row r="66333" spans="1:2" x14ac:dyDescent="0.3">
      <c r="A66333" s="2">
        <v>3.4422254668019401E-3</v>
      </c>
      <c r="B66333" t="s">
        <v>20832</v>
      </c>
    </row>
    <row r="66334" spans="1:2" x14ac:dyDescent="0.3">
      <c r="A66334" s="2">
        <v>0.22009000000000001</v>
      </c>
      <c r="B66334" t="s">
        <v>20831</v>
      </c>
    </row>
    <row r="66335" spans="1:2" x14ac:dyDescent="0.3">
      <c r="A66335" s="2">
        <v>0.57519920050219897</v>
      </c>
      <c r="B66335" t="s">
        <v>20830</v>
      </c>
    </row>
    <row r="66336" spans="1:2" x14ac:dyDescent="0.3">
      <c r="A66336" s="2">
        <v>2.7632599999999998</v>
      </c>
      <c r="B66336" t="s">
        <v>20829</v>
      </c>
    </row>
    <row r="66337" spans="1:2" x14ac:dyDescent="0.3">
      <c r="A66337" s="2">
        <v>16.068349999999999</v>
      </c>
      <c r="B66337" t="s">
        <v>20828</v>
      </c>
    </row>
    <row r="66338" spans="1:2" x14ac:dyDescent="0.3">
      <c r="A66338" s="2">
        <v>1.6146008533324501</v>
      </c>
      <c r="B66338" t="s">
        <v>20827</v>
      </c>
    </row>
    <row r="66339" spans="1:2" x14ac:dyDescent="0.3">
      <c r="A66339" s="2">
        <v>4.1919774279272701</v>
      </c>
      <c r="B66339" t="s">
        <v>20826</v>
      </c>
    </row>
    <row r="66340" spans="1:2" x14ac:dyDescent="0.3">
      <c r="A66340" s="2">
        <v>0.82272000000000001</v>
      </c>
      <c r="B66340" t="s">
        <v>20825</v>
      </c>
    </row>
    <row r="66341" spans="1:2" x14ac:dyDescent="0.3">
      <c r="A66341" s="2">
        <v>1.78633328724</v>
      </c>
      <c r="B66341" t="s">
        <v>20824</v>
      </c>
    </row>
    <row r="66342" spans="1:2" x14ac:dyDescent="0.3">
      <c r="A66342" s="2">
        <v>1.6339461140701901</v>
      </c>
      <c r="B66342" t="s">
        <v>20823</v>
      </c>
    </row>
    <row r="66343" spans="1:2" x14ac:dyDescent="0.3">
      <c r="A66343" s="2">
        <v>0.94079999999999997</v>
      </c>
      <c r="B66343" t="s">
        <v>20822</v>
      </c>
    </row>
    <row r="66344" spans="1:2" x14ac:dyDescent="0.3">
      <c r="A66344" s="2">
        <v>1.9470000000000001E-2</v>
      </c>
      <c r="B66344" t="s">
        <v>20821</v>
      </c>
    </row>
    <row r="66345" spans="1:2" x14ac:dyDescent="0.3">
      <c r="A66345" s="2">
        <v>21.204160000000002</v>
      </c>
      <c r="B66345" t="s">
        <v>20820</v>
      </c>
    </row>
    <row r="66346" spans="1:2" x14ac:dyDescent="0.3">
      <c r="A66346" s="2">
        <v>0.11336761680221</v>
      </c>
      <c r="B66346" t="s">
        <v>20819</v>
      </c>
    </row>
    <row r="66347" spans="1:2" x14ac:dyDescent="0.3">
      <c r="A66347" s="2">
        <v>1.83230690326282E-2</v>
      </c>
      <c r="B66347" t="s">
        <v>20818</v>
      </c>
    </row>
    <row r="66348" spans="1:2" x14ac:dyDescent="0.3">
      <c r="A66348" s="2">
        <v>123.392119974553</v>
      </c>
      <c r="B66348" t="s">
        <v>20817</v>
      </c>
    </row>
    <row r="66349" spans="1:2" x14ac:dyDescent="0.3">
      <c r="A66349" s="2">
        <v>150.453639106569</v>
      </c>
      <c r="B66349" t="s">
        <v>20816</v>
      </c>
    </row>
    <row r="66350" spans="1:2" x14ac:dyDescent="0.3">
      <c r="A66350" s="2">
        <v>8.4018263216646307</v>
      </c>
      <c r="B66350" t="s">
        <v>20815</v>
      </c>
    </row>
    <row r="66351" spans="1:2" x14ac:dyDescent="0.3">
      <c r="A66351" s="2">
        <v>1.12304531965092</v>
      </c>
      <c r="B66351" t="s">
        <v>20814</v>
      </c>
    </row>
    <row r="66352" spans="1:2" x14ac:dyDescent="0.3">
      <c r="A66352" s="2">
        <v>19.66301</v>
      </c>
      <c r="B66352" t="s">
        <v>20813</v>
      </c>
    </row>
    <row r="66353" spans="1:2" x14ac:dyDescent="0.3">
      <c r="A66353" s="2">
        <v>0.137216197166875</v>
      </c>
      <c r="B66353" t="s">
        <v>20812</v>
      </c>
    </row>
    <row r="66354" spans="1:2" x14ac:dyDescent="0.3">
      <c r="A66354" s="2">
        <v>231.83072713015201</v>
      </c>
      <c r="B66354" t="s">
        <v>20811</v>
      </c>
    </row>
    <row r="66355" spans="1:2" x14ac:dyDescent="0.3">
      <c r="A66355" s="2">
        <v>5.8680700000000003</v>
      </c>
      <c r="B66355" t="s">
        <v>20810</v>
      </c>
    </row>
    <row r="66356" spans="1:2" x14ac:dyDescent="0.3">
      <c r="A66356" s="2">
        <v>0.75017</v>
      </c>
      <c r="B66356" t="s">
        <v>20809</v>
      </c>
    </row>
    <row r="66357" spans="1:2" x14ac:dyDescent="0.3">
      <c r="A66357" s="2">
        <v>1.4681299999999999</v>
      </c>
      <c r="B66357" t="s">
        <v>20808</v>
      </c>
    </row>
    <row r="66358" spans="1:2" x14ac:dyDescent="0.3">
      <c r="A66358" s="2">
        <v>19.406790000000001</v>
      </c>
      <c r="B66358" t="s">
        <v>20807</v>
      </c>
    </row>
    <row r="66359" spans="1:2" x14ac:dyDescent="0.3">
      <c r="A66359" s="2">
        <v>3.4939768144964898</v>
      </c>
      <c r="B66359" t="s">
        <v>20806</v>
      </c>
    </row>
    <row r="66360" spans="1:2" x14ac:dyDescent="0.3">
      <c r="A66360" s="2">
        <v>1.59914</v>
      </c>
      <c r="B66360" t="s">
        <v>20805</v>
      </c>
    </row>
    <row r="66361" spans="1:2" x14ac:dyDescent="0.3">
      <c r="A66361" s="2">
        <v>0.277773620961205</v>
      </c>
      <c r="B66361" t="s">
        <v>20804</v>
      </c>
    </row>
    <row r="66362" spans="1:2" x14ac:dyDescent="0.3">
      <c r="A66362" s="2">
        <v>0.46381243707796599</v>
      </c>
      <c r="B66362" t="s">
        <v>20803</v>
      </c>
    </row>
    <row r="66363" spans="1:2" x14ac:dyDescent="0.3">
      <c r="A66363" s="2">
        <v>0.23805999999999999</v>
      </c>
      <c r="B66363" t="s">
        <v>20802</v>
      </c>
    </row>
    <row r="66364" spans="1:2" x14ac:dyDescent="0.3">
      <c r="A66364" s="2">
        <v>13.607379999999999</v>
      </c>
      <c r="B66364" t="s">
        <v>20801</v>
      </c>
    </row>
    <row r="66365" spans="1:2" x14ac:dyDescent="0.3">
      <c r="A66365" s="2">
        <v>2.5437792457567001</v>
      </c>
      <c r="B66365" t="s">
        <v>20800</v>
      </c>
    </row>
    <row r="66366" spans="1:2" x14ac:dyDescent="0.3">
      <c r="A66366" s="2">
        <v>1.82442731165979</v>
      </c>
      <c r="B66366" t="s">
        <v>20799</v>
      </c>
    </row>
    <row r="66367" spans="1:2" x14ac:dyDescent="0.3">
      <c r="A66367" s="2">
        <v>0.13189000000000001</v>
      </c>
      <c r="B66367" t="s">
        <v>20798</v>
      </c>
    </row>
    <row r="66368" spans="1:2" x14ac:dyDescent="0.3">
      <c r="A66368" s="2">
        <v>2.0397198098640099</v>
      </c>
      <c r="B66368" t="s">
        <v>20797</v>
      </c>
    </row>
    <row r="66369" spans="1:2" x14ac:dyDescent="0.3">
      <c r="A66369" s="2">
        <v>2.0397198098640099</v>
      </c>
      <c r="B66369" t="s">
        <v>20796</v>
      </c>
    </row>
    <row r="66370" spans="1:2" x14ac:dyDescent="0.3">
      <c r="A66370" s="2">
        <v>31.392152907089201</v>
      </c>
      <c r="B66370" t="s">
        <v>20795</v>
      </c>
    </row>
    <row r="66371" spans="1:2" x14ac:dyDescent="0.3">
      <c r="A66371" s="2">
        <v>10.5574748903694</v>
      </c>
      <c r="B66371" t="s">
        <v>20794</v>
      </c>
    </row>
    <row r="66372" spans="1:2" x14ac:dyDescent="0.3">
      <c r="A66372" s="2">
        <v>5.4053899999999997</v>
      </c>
      <c r="B66372" t="s">
        <v>20793</v>
      </c>
    </row>
    <row r="66373" spans="1:2" x14ac:dyDescent="0.3">
      <c r="A66373" s="2">
        <v>15.11504</v>
      </c>
      <c r="B66373" t="s">
        <v>6112</v>
      </c>
    </row>
    <row r="66374" spans="1:2" x14ac:dyDescent="0.3">
      <c r="A66374" s="2">
        <v>1.30583</v>
      </c>
      <c r="B66374" t="s">
        <v>20792</v>
      </c>
    </row>
    <row r="66375" spans="1:2" x14ac:dyDescent="0.3">
      <c r="A66375" s="2">
        <v>1.7814860172291301E-2</v>
      </c>
      <c r="B66375" t="s">
        <v>20791</v>
      </c>
    </row>
    <row r="66376" spans="1:2" x14ac:dyDescent="0.3">
      <c r="A66376" s="2">
        <v>49.387860000000003</v>
      </c>
      <c r="B66376" t="s">
        <v>20790</v>
      </c>
    </row>
    <row r="66377" spans="1:2" x14ac:dyDescent="0.3">
      <c r="A66377" s="2">
        <v>32.32</v>
      </c>
      <c r="B66377" t="s">
        <v>20789</v>
      </c>
    </row>
    <row r="66378" spans="1:2" x14ac:dyDescent="0.3">
      <c r="A66378" s="2">
        <v>706.94926679950299</v>
      </c>
      <c r="B66378" t="s">
        <v>20788</v>
      </c>
    </row>
    <row r="66379" spans="1:2" x14ac:dyDescent="0.3">
      <c r="A66379" s="2">
        <v>0.13170320211748701</v>
      </c>
      <c r="B66379" t="s">
        <v>20787</v>
      </c>
    </row>
    <row r="66380" spans="1:2" x14ac:dyDescent="0.3">
      <c r="A66380" s="2">
        <v>7.7097100000000003</v>
      </c>
      <c r="B66380" t="s">
        <v>20786</v>
      </c>
    </row>
    <row r="66381" spans="1:2" x14ac:dyDescent="0.3">
      <c r="A66381" s="2">
        <v>3.1199999999999999E-3</v>
      </c>
      <c r="B66381" t="s">
        <v>20785</v>
      </c>
    </row>
    <row r="66382" spans="1:2" x14ac:dyDescent="0.3">
      <c r="A66382" s="2">
        <v>17.803070000000002</v>
      </c>
      <c r="B66382" t="s">
        <v>20784</v>
      </c>
    </row>
    <row r="66383" spans="1:2" x14ac:dyDescent="0.3">
      <c r="A66383" s="2">
        <v>31.83783</v>
      </c>
      <c r="B66383" t="s">
        <v>20783</v>
      </c>
    </row>
    <row r="66384" spans="1:2" x14ac:dyDescent="0.3">
      <c r="A66384" s="2">
        <v>0.25396047209496198</v>
      </c>
      <c r="B66384" t="s">
        <v>20782</v>
      </c>
    </row>
    <row r="66385" spans="1:2" x14ac:dyDescent="0.3">
      <c r="A66385" s="2">
        <v>0.168654101760566</v>
      </c>
      <c r="B66385" t="s">
        <v>20781</v>
      </c>
    </row>
    <row r="66386" spans="1:2" x14ac:dyDescent="0.3">
      <c r="A66386" s="2">
        <v>9.3409392812268894</v>
      </c>
      <c r="B66386" t="s">
        <v>20780</v>
      </c>
    </row>
    <row r="66387" spans="1:2" x14ac:dyDescent="0.3">
      <c r="A66387" s="2">
        <v>0.38921294641998599</v>
      </c>
      <c r="B66387" t="s">
        <v>20779</v>
      </c>
    </row>
    <row r="66388" spans="1:2" x14ac:dyDescent="0.3">
      <c r="A66388" s="2">
        <v>1.61408</v>
      </c>
      <c r="B66388" t="s">
        <v>20778</v>
      </c>
    </row>
    <row r="66389" spans="1:2" x14ac:dyDescent="0.3">
      <c r="A66389" s="2">
        <v>1.6794936748481299</v>
      </c>
      <c r="B66389" t="s">
        <v>20777</v>
      </c>
    </row>
    <row r="66390" spans="1:2" x14ac:dyDescent="0.3">
      <c r="A66390" s="2">
        <v>10.888159999999999</v>
      </c>
      <c r="B66390" t="s">
        <v>20776</v>
      </c>
    </row>
    <row r="66391" spans="1:2" x14ac:dyDescent="0.3">
      <c r="A66391" s="2">
        <v>0.78919232173078202</v>
      </c>
      <c r="B66391" t="s">
        <v>20775</v>
      </c>
    </row>
    <row r="66392" spans="1:2" x14ac:dyDescent="0.3">
      <c r="A66392" s="2">
        <v>1.2840000000000001E-2</v>
      </c>
      <c r="B66392" t="s">
        <v>20774</v>
      </c>
    </row>
    <row r="66393" spans="1:2" x14ac:dyDescent="0.3">
      <c r="A66393" s="2">
        <v>4.3335999999999997</v>
      </c>
      <c r="B66393" t="s">
        <v>20773</v>
      </c>
    </row>
    <row r="66394" spans="1:2" x14ac:dyDescent="0.3">
      <c r="A66394" s="2">
        <v>6.0115291952500103</v>
      </c>
      <c r="B66394" t="s">
        <v>20772</v>
      </c>
    </row>
    <row r="66395" spans="1:2" x14ac:dyDescent="0.3">
      <c r="A66395" s="2">
        <v>24.2773202491035</v>
      </c>
      <c r="B66395" t="s">
        <v>20771</v>
      </c>
    </row>
    <row r="66396" spans="1:2" x14ac:dyDescent="0.3">
      <c r="A66396" s="2">
        <v>0.135516348346013</v>
      </c>
      <c r="B66396" t="s">
        <v>20770</v>
      </c>
    </row>
    <row r="66397" spans="1:2" x14ac:dyDescent="0.3">
      <c r="A66397" s="2">
        <v>9.0434582679900493E-3</v>
      </c>
      <c r="B66397" t="s">
        <v>20769</v>
      </c>
    </row>
    <row r="66398" spans="1:2" x14ac:dyDescent="0.3">
      <c r="A66398" s="2">
        <v>46.562060000000002</v>
      </c>
      <c r="B66398" t="s">
        <v>20768</v>
      </c>
    </row>
    <row r="66399" spans="1:2" x14ac:dyDescent="0.3">
      <c r="A66399" s="2">
        <v>0.32196576182141301</v>
      </c>
      <c r="B66399" t="s">
        <v>20767</v>
      </c>
    </row>
    <row r="66400" spans="1:2" x14ac:dyDescent="0.3">
      <c r="A66400" s="2">
        <v>3.4574275676596398E-2</v>
      </c>
      <c r="B66400" t="s">
        <v>20766</v>
      </c>
    </row>
    <row r="66401" spans="1:2" x14ac:dyDescent="0.3">
      <c r="A66401" s="2">
        <v>0.19186774833696699</v>
      </c>
      <c r="B66401" t="s">
        <v>20765</v>
      </c>
    </row>
    <row r="66402" spans="1:2" x14ac:dyDescent="0.3">
      <c r="A66402" s="2">
        <v>6.3362499999999997</v>
      </c>
      <c r="B66402" t="s">
        <v>20764</v>
      </c>
    </row>
    <row r="66403" spans="1:2" x14ac:dyDescent="0.3">
      <c r="A66403" s="2">
        <v>5.4551499999999997</v>
      </c>
      <c r="B66403" t="s">
        <v>20763</v>
      </c>
    </row>
    <row r="66404" spans="1:2" x14ac:dyDescent="0.3">
      <c r="A66404" s="2">
        <v>59.194904162535998</v>
      </c>
      <c r="B66404" t="s">
        <v>20762</v>
      </c>
    </row>
    <row r="66405" spans="1:2" x14ac:dyDescent="0.3">
      <c r="A66405" s="2">
        <v>1.5689900000000001</v>
      </c>
      <c r="B66405" t="s">
        <v>20761</v>
      </c>
    </row>
    <row r="66406" spans="1:2" x14ac:dyDescent="0.3">
      <c r="A66406" s="2">
        <v>67.480239999999995</v>
      </c>
      <c r="B66406" t="s">
        <v>20760</v>
      </c>
    </row>
    <row r="66407" spans="1:2" x14ac:dyDescent="0.3">
      <c r="A66407" s="2">
        <v>1.75E-3</v>
      </c>
      <c r="B66407" t="s">
        <v>20759</v>
      </c>
    </row>
    <row r="66408" spans="1:2" x14ac:dyDescent="0.3">
      <c r="A66408" s="2">
        <v>1.478E-2</v>
      </c>
      <c r="B66408" t="s">
        <v>20758</v>
      </c>
    </row>
    <row r="66409" spans="1:2" x14ac:dyDescent="0.3">
      <c r="A66409" s="2">
        <v>4.24E-2</v>
      </c>
      <c r="B66409" t="s">
        <v>20757</v>
      </c>
    </row>
    <row r="66410" spans="1:2" x14ac:dyDescent="0.3">
      <c r="A66410" s="2">
        <v>73.782343780156097</v>
      </c>
      <c r="B66410" t="s">
        <v>20756</v>
      </c>
    </row>
    <row r="66411" spans="1:2" x14ac:dyDescent="0.3">
      <c r="A66411" s="2">
        <v>3.8216000000000001</v>
      </c>
      <c r="B66411" t="s">
        <v>20755</v>
      </c>
    </row>
    <row r="66412" spans="1:2" x14ac:dyDescent="0.3">
      <c r="A66412" s="2">
        <v>100</v>
      </c>
      <c r="B66412" t="s">
        <v>20754</v>
      </c>
    </row>
    <row r="66413" spans="1:2" x14ac:dyDescent="0.3">
      <c r="A66413" s="2">
        <v>0.26756000000000002</v>
      </c>
      <c r="B66413" t="s">
        <v>20753</v>
      </c>
    </row>
    <row r="66414" spans="1:2" x14ac:dyDescent="0.3">
      <c r="A66414" s="2">
        <v>1.3283799999999999</v>
      </c>
      <c r="B66414" t="s">
        <v>20752</v>
      </c>
    </row>
    <row r="66415" spans="1:2" x14ac:dyDescent="0.3">
      <c r="A66415" s="2">
        <v>0.33046999999999999</v>
      </c>
      <c r="B66415" t="s">
        <v>20751</v>
      </c>
    </row>
    <row r="66416" spans="1:2" x14ac:dyDescent="0.3">
      <c r="A66416" s="2">
        <v>182.64042725187599</v>
      </c>
      <c r="B66416" t="s">
        <v>20750</v>
      </c>
    </row>
    <row r="66417" spans="1:2" x14ac:dyDescent="0.3">
      <c r="A66417" s="2">
        <v>2.86353542717577</v>
      </c>
      <c r="B66417" t="s">
        <v>20749</v>
      </c>
    </row>
    <row r="66418" spans="1:2" x14ac:dyDescent="0.3">
      <c r="A66418" s="2">
        <v>0.122244019565627</v>
      </c>
      <c r="B66418" t="s">
        <v>20748</v>
      </c>
    </row>
    <row r="66419" spans="1:2" x14ac:dyDescent="0.3">
      <c r="A66419" s="2">
        <v>8.64599606076039E-2</v>
      </c>
      <c r="B66419" t="s">
        <v>20747</v>
      </c>
    </row>
    <row r="66420" spans="1:2" x14ac:dyDescent="0.3">
      <c r="A66420" s="2">
        <v>0.73604999999999998</v>
      </c>
      <c r="B66420" t="s">
        <v>20746</v>
      </c>
    </row>
    <row r="66421" spans="1:2" x14ac:dyDescent="0.3">
      <c r="A66421" s="2">
        <v>2.4649999999999998E-2</v>
      </c>
      <c r="B66421" t="s">
        <v>20745</v>
      </c>
    </row>
    <row r="66422" spans="1:2" x14ac:dyDescent="0.3">
      <c r="A66422" s="2">
        <v>5.9795245160251698E-2</v>
      </c>
      <c r="B66422" t="s">
        <v>20744</v>
      </c>
    </row>
    <row r="66423" spans="1:2" x14ac:dyDescent="0.3">
      <c r="A66423" s="2">
        <v>2.5007019012237</v>
      </c>
      <c r="B66423" t="s">
        <v>20743</v>
      </c>
    </row>
    <row r="66424" spans="1:2" x14ac:dyDescent="0.3">
      <c r="A66424" s="2">
        <v>1.3480000000000001E-2</v>
      </c>
      <c r="B66424" t="s">
        <v>20742</v>
      </c>
    </row>
    <row r="66425" spans="1:2" x14ac:dyDescent="0.3">
      <c r="A66425" s="2">
        <v>3.1015700000000002</v>
      </c>
      <c r="B66425" t="s">
        <v>20741</v>
      </c>
    </row>
    <row r="66426" spans="1:2" x14ac:dyDescent="0.3">
      <c r="A66426" s="2">
        <v>22.410240000000002</v>
      </c>
      <c r="B66426" t="s">
        <v>20740</v>
      </c>
    </row>
    <row r="66427" spans="1:2" x14ac:dyDescent="0.3">
      <c r="A66427" s="2">
        <v>7.1309999999999998E-2</v>
      </c>
      <c r="B66427" t="s">
        <v>20739</v>
      </c>
    </row>
    <row r="66428" spans="1:2" x14ac:dyDescent="0.3">
      <c r="A66428" s="2">
        <v>47.449860000000001</v>
      </c>
      <c r="B66428" t="s">
        <v>20738</v>
      </c>
    </row>
    <row r="66429" spans="1:2" x14ac:dyDescent="0.3">
      <c r="A66429" s="2">
        <v>6.0545999999999998</v>
      </c>
      <c r="B66429" t="s">
        <v>20737</v>
      </c>
    </row>
    <row r="66430" spans="1:2" x14ac:dyDescent="0.3">
      <c r="A66430" s="2">
        <v>102.595298202004</v>
      </c>
      <c r="B66430" t="s">
        <v>20736</v>
      </c>
    </row>
    <row r="66431" spans="1:2" x14ac:dyDescent="0.3">
      <c r="A66431" s="2">
        <v>0.72706719525961805</v>
      </c>
      <c r="B66431" t="s">
        <v>20735</v>
      </c>
    </row>
    <row r="66432" spans="1:2" x14ac:dyDescent="0.3">
      <c r="A66432" s="2">
        <v>0.215319301841537</v>
      </c>
      <c r="B66432" t="s">
        <v>20734</v>
      </c>
    </row>
    <row r="66433" spans="1:2" x14ac:dyDescent="0.3">
      <c r="A66433" s="2">
        <v>2.1159310500492001</v>
      </c>
      <c r="B66433" t="s">
        <v>20733</v>
      </c>
    </row>
    <row r="66434" spans="1:2" x14ac:dyDescent="0.3">
      <c r="A66434" s="2">
        <v>8.79556665710471E-2</v>
      </c>
      <c r="B66434" t="s">
        <v>20732</v>
      </c>
    </row>
    <row r="66435" spans="1:2" x14ac:dyDescent="0.3">
      <c r="A66435" s="2">
        <v>3.5583200000000001</v>
      </c>
      <c r="B66435" t="s">
        <v>20731</v>
      </c>
    </row>
    <row r="66436" spans="1:2" x14ac:dyDescent="0.3">
      <c r="A66436" s="2">
        <v>0.15476999999999999</v>
      </c>
      <c r="B66436" t="s">
        <v>20730</v>
      </c>
    </row>
    <row r="66437" spans="1:2" x14ac:dyDescent="0.3">
      <c r="A66437" s="2">
        <v>0.1532</v>
      </c>
      <c r="B66437" t="s">
        <v>20729</v>
      </c>
    </row>
    <row r="66438" spans="1:2" x14ac:dyDescent="0.3">
      <c r="A66438" s="2">
        <v>106.77166</v>
      </c>
      <c r="B66438" t="s">
        <v>20728</v>
      </c>
    </row>
    <row r="66439" spans="1:2" x14ac:dyDescent="0.3">
      <c r="A66439" s="2">
        <v>27.509920000000001</v>
      </c>
      <c r="B66439" t="s">
        <v>20727</v>
      </c>
    </row>
    <row r="66440" spans="1:2" x14ac:dyDescent="0.3">
      <c r="A66440" s="2">
        <v>56.582630000000002</v>
      </c>
      <c r="B66440" t="s">
        <v>20726</v>
      </c>
    </row>
    <row r="66441" spans="1:2" x14ac:dyDescent="0.3">
      <c r="A66441" s="2">
        <v>0.79001333667953499</v>
      </c>
      <c r="B66441" t="s">
        <v>20725</v>
      </c>
    </row>
    <row r="66442" spans="1:2" x14ac:dyDescent="0.3">
      <c r="A66442" s="2">
        <v>0.87461999999999995</v>
      </c>
      <c r="B66442" t="s">
        <v>20724</v>
      </c>
    </row>
    <row r="66443" spans="1:2" x14ac:dyDescent="0.3">
      <c r="A66443" s="2">
        <v>6.5762772107313003E-2</v>
      </c>
      <c r="B66443" t="s">
        <v>20723</v>
      </c>
    </row>
    <row r="66444" spans="1:2" x14ac:dyDescent="0.3">
      <c r="A66444" s="2">
        <v>3.1390000000000001E-2</v>
      </c>
      <c r="B66444" t="s">
        <v>20722</v>
      </c>
    </row>
    <row r="66445" spans="1:2" x14ac:dyDescent="0.3">
      <c r="A66445" s="2">
        <v>2.1887411918339001E-2</v>
      </c>
      <c r="B66445" t="s">
        <v>20721</v>
      </c>
    </row>
    <row r="66446" spans="1:2" x14ac:dyDescent="0.3">
      <c r="A66446" s="2">
        <v>4.7235191240347897E-2</v>
      </c>
      <c r="B66446" t="s">
        <v>20720</v>
      </c>
    </row>
    <row r="66447" spans="1:2" x14ac:dyDescent="0.3">
      <c r="A66447" s="2">
        <v>0.15415999999999999</v>
      </c>
      <c r="B66447" t="s">
        <v>1708</v>
      </c>
    </row>
    <row r="66448" spans="1:2" x14ac:dyDescent="0.3">
      <c r="A66448" s="2">
        <v>0.36829000000000001</v>
      </c>
      <c r="B66448" t="s">
        <v>20719</v>
      </c>
    </row>
    <row r="66449" spans="1:2" x14ac:dyDescent="0.3">
      <c r="A66449" s="2">
        <v>2.9647199999999998</v>
      </c>
      <c r="B66449" t="s">
        <v>20718</v>
      </c>
    </row>
    <row r="66450" spans="1:2" x14ac:dyDescent="0.3">
      <c r="A66450" s="2">
        <v>2.6019000000000001</v>
      </c>
      <c r="B66450" t="s">
        <v>20717</v>
      </c>
    </row>
    <row r="66451" spans="1:2" x14ac:dyDescent="0.3">
      <c r="A66451" s="2">
        <v>6.5759999999999999E-2</v>
      </c>
      <c r="B66451" t="s">
        <v>20716</v>
      </c>
    </row>
    <row r="66452" spans="1:2" x14ac:dyDescent="0.3">
      <c r="A66452" s="2">
        <v>15.528420532935799</v>
      </c>
      <c r="B66452" t="s">
        <v>20715</v>
      </c>
    </row>
    <row r="66453" spans="1:2" x14ac:dyDescent="0.3">
      <c r="A66453" s="2">
        <v>2.6889920518343699E-2</v>
      </c>
      <c r="B66453" t="s">
        <v>20714</v>
      </c>
    </row>
    <row r="66454" spans="1:2" x14ac:dyDescent="0.3">
      <c r="A66454" s="2">
        <v>13.4821651096414</v>
      </c>
      <c r="B66454" t="s">
        <v>20713</v>
      </c>
    </row>
    <row r="66455" spans="1:2" x14ac:dyDescent="0.3">
      <c r="A66455" s="2">
        <v>0.105065138344011</v>
      </c>
      <c r="B66455" t="s">
        <v>20712</v>
      </c>
    </row>
    <row r="66456" spans="1:2" x14ac:dyDescent="0.3">
      <c r="A66456" s="2">
        <v>7.1827830628643698E-3</v>
      </c>
      <c r="B66456" t="s">
        <v>20711</v>
      </c>
    </row>
    <row r="66457" spans="1:2" x14ac:dyDescent="0.3">
      <c r="A66457" s="2">
        <v>2.2925966647694201E-3</v>
      </c>
      <c r="B66457" t="s">
        <v>20710</v>
      </c>
    </row>
    <row r="66458" spans="1:2" x14ac:dyDescent="0.3">
      <c r="A66458" s="2">
        <v>5.6218531912066597E-4</v>
      </c>
      <c r="B66458" t="s">
        <v>20709</v>
      </c>
    </row>
    <row r="66459" spans="1:2" x14ac:dyDescent="0.3">
      <c r="A66459" s="2">
        <v>7.9760900000000001</v>
      </c>
      <c r="B66459" t="s">
        <v>20708</v>
      </c>
    </row>
    <row r="66460" spans="1:2" x14ac:dyDescent="0.3">
      <c r="A66460" s="2">
        <v>19.616140000000001</v>
      </c>
      <c r="B66460" t="s">
        <v>20707</v>
      </c>
    </row>
    <row r="66461" spans="1:2" x14ac:dyDescent="0.3">
      <c r="A66461" s="2">
        <v>16.835270000000001</v>
      </c>
      <c r="B66461" t="s">
        <v>20706</v>
      </c>
    </row>
    <row r="66462" spans="1:2" x14ac:dyDescent="0.3">
      <c r="A66462" s="2">
        <v>2.2472799999999999</v>
      </c>
      <c r="B66462" t="s">
        <v>20705</v>
      </c>
    </row>
    <row r="66463" spans="1:2" x14ac:dyDescent="0.3">
      <c r="A66463" s="2">
        <v>12.04673</v>
      </c>
      <c r="B66463" t="s">
        <v>20704</v>
      </c>
    </row>
    <row r="66464" spans="1:2" x14ac:dyDescent="0.3">
      <c r="A66464" s="2">
        <v>2.7587299999999999</v>
      </c>
      <c r="B66464" t="s">
        <v>20703</v>
      </c>
    </row>
    <row r="66465" spans="1:2" x14ac:dyDescent="0.3">
      <c r="A66465" s="2">
        <v>8.0441400000000005</v>
      </c>
      <c r="B66465" t="s">
        <v>20702</v>
      </c>
    </row>
    <row r="66466" spans="1:2" x14ac:dyDescent="0.3">
      <c r="A66466" s="2">
        <v>2.7335199999999999</v>
      </c>
      <c r="B66466" t="s">
        <v>20701</v>
      </c>
    </row>
    <row r="66467" spans="1:2" x14ac:dyDescent="0.3">
      <c r="A66467" s="2">
        <v>7.0499999999999998E-3</v>
      </c>
      <c r="B66467" t="s">
        <v>20700</v>
      </c>
    </row>
    <row r="66468" spans="1:2" x14ac:dyDescent="0.3">
      <c r="A66468" s="2">
        <v>1.9923500000000001</v>
      </c>
      <c r="B66468" t="s">
        <v>20699</v>
      </c>
    </row>
    <row r="66469" spans="1:2" x14ac:dyDescent="0.3">
      <c r="A66469" s="2">
        <v>4.6528421603979197E-3</v>
      </c>
      <c r="B66469" t="s">
        <v>20698</v>
      </c>
    </row>
    <row r="66470" spans="1:2" x14ac:dyDescent="0.3">
      <c r="A66470" s="2">
        <v>0.141178893177861</v>
      </c>
      <c r="B66470" t="s">
        <v>20697</v>
      </c>
    </row>
    <row r="66471" spans="1:2" x14ac:dyDescent="0.3">
      <c r="A66471" s="2">
        <v>22.612878230767201</v>
      </c>
      <c r="B66471" t="s">
        <v>20696</v>
      </c>
    </row>
    <row r="66472" spans="1:2" x14ac:dyDescent="0.3">
      <c r="A66472" s="2">
        <v>10.31514</v>
      </c>
      <c r="B66472" t="s">
        <v>20695</v>
      </c>
    </row>
    <row r="66473" spans="1:2" x14ac:dyDescent="0.3">
      <c r="A66473" s="2">
        <v>0.67708941069803696</v>
      </c>
      <c r="B66473" t="s">
        <v>20694</v>
      </c>
    </row>
    <row r="66474" spans="1:2" x14ac:dyDescent="0.3">
      <c r="A66474" s="2">
        <v>5.7135683428939004</v>
      </c>
      <c r="B66474" t="s">
        <v>20693</v>
      </c>
    </row>
    <row r="66475" spans="1:2" x14ac:dyDescent="0.3">
      <c r="A66475" s="2">
        <v>2.0506767876446101</v>
      </c>
      <c r="B66475" t="s">
        <v>20692</v>
      </c>
    </row>
    <row r="66476" spans="1:2" x14ac:dyDescent="0.3">
      <c r="A66476" s="2">
        <v>2.019E-2</v>
      </c>
      <c r="B66476" t="s">
        <v>20691</v>
      </c>
    </row>
    <row r="66477" spans="1:2" x14ac:dyDescent="0.3">
      <c r="A66477" s="2">
        <v>9.4119999999999995E-2</v>
      </c>
      <c r="B66477" t="s">
        <v>20690</v>
      </c>
    </row>
    <row r="66478" spans="1:2" x14ac:dyDescent="0.3">
      <c r="A66478" s="2">
        <v>32.718108946346099</v>
      </c>
      <c r="B66478" t="s">
        <v>20689</v>
      </c>
    </row>
    <row r="66479" spans="1:2" x14ac:dyDescent="0.3">
      <c r="A66479" s="2">
        <v>6.9989999999999997E-2</v>
      </c>
      <c r="B66479" t="s">
        <v>20688</v>
      </c>
    </row>
    <row r="66480" spans="1:2" x14ac:dyDescent="0.3">
      <c r="A66480" s="2">
        <v>7.9552399999999999</v>
      </c>
      <c r="B66480" t="s">
        <v>20687</v>
      </c>
    </row>
    <row r="66481" spans="1:2" x14ac:dyDescent="0.3">
      <c r="A66481" s="2">
        <v>1.06969</v>
      </c>
      <c r="B66481" t="s">
        <v>20686</v>
      </c>
    </row>
    <row r="66482" spans="1:2" x14ac:dyDescent="0.3">
      <c r="A66482" s="2">
        <v>1.2903800000000001</v>
      </c>
      <c r="B66482" t="s">
        <v>20685</v>
      </c>
    </row>
    <row r="66483" spans="1:2" x14ac:dyDescent="0.3">
      <c r="A66483" s="2">
        <v>6.6993417885184101</v>
      </c>
      <c r="B66483" t="s">
        <v>20684</v>
      </c>
    </row>
    <row r="66484" spans="1:2" x14ac:dyDescent="0.3">
      <c r="A66484" s="2">
        <v>7.1520200000000003</v>
      </c>
      <c r="B66484" t="s">
        <v>20683</v>
      </c>
    </row>
    <row r="66485" spans="1:2" x14ac:dyDescent="0.3">
      <c r="A66485" s="2">
        <v>8.5259433204091101E-2</v>
      </c>
      <c r="B66485" t="s">
        <v>20682</v>
      </c>
    </row>
    <row r="66486" spans="1:2" x14ac:dyDescent="0.3">
      <c r="A66486" s="2">
        <v>9.9589999999999998E-2</v>
      </c>
      <c r="B66486" t="s">
        <v>5817</v>
      </c>
    </row>
    <row r="66487" spans="1:2" x14ac:dyDescent="0.3">
      <c r="A66487" s="2">
        <v>0.44713347986513102</v>
      </c>
      <c r="B66487" t="s">
        <v>20681</v>
      </c>
    </row>
    <row r="66488" spans="1:2" x14ac:dyDescent="0.3">
      <c r="A66488" s="2">
        <v>4.0682329736164</v>
      </c>
      <c r="B66488" t="s">
        <v>20680</v>
      </c>
    </row>
    <row r="66489" spans="1:2" x14ac:dyDescent="0.3">
      <c r="A66489" s="2">
        <v>0.111788469489153</v>
      </c>
      <c r="B66489" t="s">
        <v>20679</v>
      </c>
    </row>
    <row r="66490" spans="1:2" x14ac:dyDescent="0.3">
      <c r="A66490" s="2">
        <v>52.993246271028497</v>
      </c>
      <c r="B66490" t="s">
        <v>20678</v>
      </c>
    </row>
    <row r="66491" spans="1:2" x14ac:dyDescent="0.3">
      <c r="A66491" s="2">
        <v>0.397454101799676</v>
      </c>
      <c r="B66491" t="s">
        <v>20677</v>
      </c>
    </row>
    <row r="66492" spans="1:2" x14ac:dyDescent="0.3">
      <c r="A66492" s="2">
        <v>15.109819999999999</v>
      </c>
      <c r="B66492" t="s">
        <v>20676</v>
      </c>
    </row>
    <row r="66493" spans="1:2" x14ac:dyDescent="0.3">
      <c r="A66493" s="2">
        <v>0.48387000000000002</v>
      </c>
      <c r="B66493" t="s">
        <v>20675</v>
      </c>
    </row>
    <row r="66494" spans="1:2" x14ac:dyDescent="0.3">
      <c r="A66494" s="2">
        <v>1.0359999999999999E-2</v>
      </c>
      <c r="B66494" t="s">
        <v>20674</v>
      </c>
    </row>
    <row r="66495" spans="1:2" x14ac:dyDescent="0.3">
      <c r="A66495" s="2">
        <v>12.41596</v>
      </c>
      <c r="B66495" t="s">
        <v>20673</v>
      </c>
    </row>
    <row r="66496" spans="1:2" x14ac:dyDescent="0.3">
      <c r="A66496" s="2">
        <v>59.805810000000001</v>
      </c>
      <c r="B66496" t="s">
        <v>20672</v>
      </c>
    </row>
    <row r="66497" spans="1:2" x14ac:dyDescent="0.3">
      <c r="A66497" s="2">
        <v>1.43842</v>
      </c>
      <c r="B66497" t="s">
        <v>20671</v>
      </c>
    </row>
    <row r="66498" spans="1:2" x14ac:dyDescent="0.3">
      <c r="A66498" s="2">
        <v>21.489560453428101</v>
      </c>
      <c r="B66498" t="s">
        <v>20670</v>
      </c>
    </row>
    <row r="66499" spans="1:2" x14ac:dyDescent="0.3">
      <c r="A66499" s="2">
        <v>73.526725177016701</v>
      </c>
      <c r="B66499" t="s">
        <v>20669</v>
      </c>
    </row>
    <row r="66500" spans="1:2" x14ac:dyDescent="0.3">
      <c r="A66500" s="2">
        <v>681.36270810871804</v>
      </c>
      <c r="B66500" t="s">
        <v>20668</v>
      </c>
    </row>
    <row r="66501" spans="1:2" x14ac:dyDescent="0.3">
      <c r="A66501" s="2">
        <v>1.82413</v>
      </c>
      <c r="B66501" t="s">
        <v>20667</v>
      </c>
    </row>
    <row r="66502" spans="1:2" x14ac:dyDescent="0.3">
      <c r="A66502" s="2">
        <v>0.20637</v>
      </c>
      <c r="B66502" t="s">
        <v>20666</v>
      </c>
    </row>
    <row r="66503" spans="1:2" x14ac:dyDescent="0.3">
      <c r="A66503" s="2">
        <v>171.22474814957599</v>
      </c>
      <c r="B66503" t="s">
        <v>20665</v>
      </c>
    </row>
    <row r="66504" spans="1:2" x14ac:dyDescent="0.3">
      <c r="A66504" s="2">
        <v>3.26550332238622E-3</v>
      </c>
      <c r="B66504" t="s">
        <v>20664</v>
      </c>
    </row>
    <row r="66505" spans="1:2" x14ac:dyDescent="0.3">
      <c r="A66505" s="2">
        <v>3.8780000000000002E-2</v>
      </c>
      <c r="B66505" t="s">
        <v>20663</v>
      </c>
    </row>
    <row r="66506" spans="1:2" x14ac:dyDescent="0.3">
      <c r="A66506" s="2">
        <v>0.33060208259947799</v>
      </c>
      <c r="B66506" t="s">
        <v>20662</v>
      </c>
    </row>
    <row r="66507" spans="1:2" x14ac:dyDescent="0.3">
      <c r="A66507" s="2">
        <v>5.3543387466241903</v>
      </c>
      <c r="B66507" t="s">
        <v>20661</v>
      </c>
    </row>
    <row r="66508" spans="1:2" x14ac:dyDescent="0.3">
      <c r="A66508" s="2">
        <v>95.240748514589001</v>
      </c>
      <c r="B66508" t="s">
        <v>20660</v>
      </c>
    </row>
    <row r="66509" spans="1:2" x14ac:dyDescent="0.3">
      <c r="A66509" s="2">
        <v>2.2274438254678799E-2</v>
      </c>
      <c r="B66509" t="s">
        <v>20659</v>
      </c>
    </row>
    <row r="66510" spans="1:2" x14ac:dyDescent="0.3">
      <c r="A66510" s="2">
        <v>2.3050000000000001E-2</v>
      </c>
      <c r="B66510" t="s">
        <v>20658</v>
      </c>
    </row>
    <row r="66511" spans="1:2" x14ac:dyDescent="0.3">
      <c r="A66511" s="2">
        <v>3.8890000000000001E-2</v>
      </c>
      <c r="B66511" t="s">
        <v>20657</v>
      </c>
    </row>
    <row r="66512" spans="1:2" x14ac:dyDescent="0.3">
      <c r="A66512" s="2">
        <v>2.8459999999999999E-2</v>
      </c>
      <c r="B66512" t="s">
        <v>20656</v>
      </c>
    </row>
    <row r="66513" spans="1:2" x14ac:dyDescent="0.3">
      <c r="A66513" s="2">
        <v>3.85E-2</v>
      </c>
      <c r="B66513" t="s">
        <v>20655</v>
      </c>
    </row>
    <row r="66514" spans="1:2" x14ac:dyDescent="0.3">
      <c r="A66514" s="2">
        <v>3.7420000000000002E-2</v>
      </c>
      <c r="B66514" t="s">
        <v>20654</v>
      </c>
    </row>
    <row r="66515" spans="1:2" x14ac:dyDescent="0.3">
      <c r="A66515" s="2">
        <v>2.2100000000000002E-3</v>
      </c>
      <c r="B66515" t="s">
        <v>20653</v>
      </c>
    </row>
    <row r="66516" spans="1:2" x14ac:dyDescent="0.3">
      <c r="A66516" s="2">
        <v>14.30827</v>
      </c>
      <c r="B66516" t="s">
        <v>20652</v>
      </c>
    </row>
    <row r="66517" spans="1:2" x14ac:dyDescent="0.3">
      <c r="A66517" s="2">
        <v>4.4779354031262899E-3</v>
      </c>
      <c r="B66517" t="s">
        <v>20651</v>
      </c>
    </row>
    <row r="66518" spans="1:2" x14ac:dyDescent="0.3">
      <c r="A66518" s="2">
        <v>276.33758419434901</v>
      </c>
      <c r="B66518" t="s">
        <v>20650</v>
      </c>
    </row>
    <row r="66519" spans="1:2" x14ac:dyDescent="0.3">
      <c r="A66519" s="2">
        <v>320.13687092259198</v>
      </c>
      <c r="B66519" t="s">
        <v>20649</v>
      </c>
    </row>
    <row r="66520" spans="1:2" x14ac:dyDescent="0.3">
      <c r="A66520" s="2">
        <v>1.7409999999999998E-2</v>
      </c>
      <c r="B66520" t="s">
        <v>20648</v>
      </c>
    </row>
    <row r="66521" spans="1:2" x14ac:dyDescent="0.3">
      <c r="A66521" s="2">
        <v>0.178664990209361</v>
      </c>
      <c r="B66521" t="s">
        <v>20647</v>
      </c>
    </row>
    <row r="66522" spans="1:2" x14ac:dyDescent="0.3">
      <c r="A66522" s="2">
        <v>7.6109999999999997E-2</v>
      </c>
      <c r="B66522" t="s">
        <v>20646</v>
      </c>
    </row>
    <row r="66523" spans="1:2" x14ac:dyDescent="0.3">
      <c r="A66523" s="2">
        <v>1.7420000000000001E-2</v>
      </c>
      <c r="B66523" t="s">
        <v>20645</v>
      </c>
    </row>
    <row r="66524" spans="1:2" x14ac:dyDescent="0.3">
      <c r="A66524" s="2">
        <v>0.28701417955359199</v>
      </c>
      <c r="B66524" t="s">
        <v>20644</v>
      </c>
    </row>
    <row r="66525" spans="1:2" x14ac:dyDescent="0.3">
      <c r="A66525" s="2">
        <v>0.26791999999999999</v>
      </c>
      <c r="B66525" t="s">
        <v>20643</v>
      </c>
    </row>
    <row r="66526" spans="1:2" x14ac:dyDescent="0.3">
      <c r="A66526" s="2">
        <v>1.2244953193886601</v>
      </c>
      <c r="B66526" t="s">
        <v>20642</v>
      </c>
    </row>
    <row r="66527" spans="1:2" x14ac:dyDescent="0.3">
      <c r="A66527" s="2">
        <v>0.36022274252525399</v>
      </c>
      <c r="B66527" t="s">
        <v>20641</v>
      </c>
    </row>
    <row r="66528" spans="1:2" x14ac:dyDescent="0.3">
      <c r="A66528" s="2">
        <v>0.31120946383279402</v>
      </c>
      <c r="B66528" t="s">
        <v>20640</v>
      </c>
    </row>
    <row r="66529" spans="1:2" x14ac:dyDescent="0.3">
      <c r="A66529" s="2">
        <v>8.4673402933644493</v>
      </c>
      <c r="B66529" t="s">
        <v>20639</v>
      </c>
    </row>
    <row r="66530" spans="1:2" x14ac:dyDescent="0.3">
      <c r="A66530" s="2">
        <v>6.5784642566567504</v>
      </c>
      <c r="B66530" t="s">
        <v>20638</v>
      </c>
    </row>
    <row r="66531" spans="1:2" x14ac:dyDescent="0.3">
      <c r="A66531" s="2">
        <v>1.34511788213367</v>
      </c>
      <c r="B66531" t="s">
        <v>20637</v>
      </c>
    </row>
    <row r="66532" spans="1:2" x14ac:dyDescent="0.3">
      <c r="A66532" s="2">
        <v>3.5652599999999999</v>
      </c>
      <c r="B66532" t="s">
        <v>20636</v>
      </c>
    </row>
    <row r="66533" spans="1:2" x14ac:dyDescent="0.3">
      <c r="A66533" s="2">
        <v>8.2489017308365706E-2</v>
      </c>
      <c r="B66533" t="s">
        <v>20635</v>
      </c>
    </row>
    <row r="66534" spans="1:2" x14ac:dyDescent="0.3">
      <c r="A66534" s="2">
        <v>1.01921002886149E-2</v>
      </c>
      <c r="B66534" t="s">
        <v>20634</v>
      </c>
    </row>
    <row r="66535" spans="1:2" x14ac:dyDescent="0.3">
      <c r="A66535" s="2">
        <v>7.5429999999999997E-2</v>
      </c>
      <c r="B66535" t="s">
        <v>20633</v>
      </c>
    </row>
    <row r="66536" spans="1:2" x14ac:dyDescent="0.3">
      <c r="A66536" s="2">
        <v>0.10145999999999999</v>
      </c>
      <c r="B66536" t="s">
        <v>20632</v>
      </c>
    </row>
    <row r="66537" spans="1:2" x14ac:dyDescent="0.3">
      <c r="A66537" s="2">
        <v>42.176670000000001</v>
      </c>
      <c r="B66537" t="s">
        <v>20631</v>
      </c>
    </row>
    <row r="66538" spans="1:2" x14ac:dyDescent="0.3">
      <c r="A66538" s="2">
        <v>4.5719999999999997E-2</v>
      </c>
      <c r="B66538" t="s">
        <v>20630</v>
      </c>
    </row>
    <row r="66539" spans="1:2" x14ac:dyDescent="0.3">
      <c r="A66539" s="2">
        <v>9.3789198056991498</v>
      </c>
      <c r="B66539" t="s">
        <v>20629</v>
      </c>
    </row>
    <row r="66540" spans="1:2" x14ac:dyDescent="0.3">
      <c r="A66540" s="2">
        <v>0.26329373934572098</v>
      </c>
      <c r="B66540" t="s">
        <v>20628</v>
      </c>
    </row>
    <row r="66541" spans="1:2" x14ac:dyDescent="0.3">
      <c r="A66541" s="2">
        <v>29.277369767535902</v>
      </c>
      <c r="B66541" t="s">
        <v>20627</v>
      </c>
    </row>
    <row r="66542" spans="1:2" x14ac:dyDescent="0.3">
      <c r="A66542" s="2">
        <v>30.7066230587787</v>
      </c>
      <c r="B66542" t="s">
        <v>20626</v>
      </c>
    </row>
    <row r="66543" spans="1:2" x14ac:dyDescent="0.3">
      <c r="A66543" s="2">
        <v>0.84697999999999996</v>
      </c>
      <c r="B66543" t="s">
        <v>20625</v>
      </c>
    </row>
    <row r="66544" spans="1:2" x14ac:dyDescent="0.3">
      <c r="A66544" s="2">
        <v>7.6740000000000003E-2</v>
      </c>
      <c r="B66544" t="s">
        <v>20624</v>
      </c>
    </row>
    <row r="66545" spans="1:2" x14ac:dyDescent="0.3">
      <c r="A66545" s="2">
        <v>0.79210999999999998</v>
      </c>
      <c r="B66545" t="s">
        <v>20623</v>
      </c>
    </row>
    <row r="66546" spans="1:2" x14ac:dyDescent="0.3">
      <c r="A66546" s="2">
        <v>0.18878</v>
      </c>
      <c r="B66546" t="s">
        <v>20622</v>
      </c>
    </row>
    <row r="66547" spans="1:2" x14ac:dyDescent="0.3">
      <c r="A66547" s="2">
        <v>4.4573299999999998</v>
      </c>
      <c r="B66547" t="s">
        <v>20621</v>
      </c>
    </row>
    <row r="66548" spans="1:2" x14ac:dyDescent="0.3">
      <c r="A66548" s="2">
        <v>0.58704134247273498</v>
      </c>
      <c r="B66548" t="s">
        <v>20620</v>
      </c>
    </row>
    <row r="66549" spans="1:2" x14ac:dyDescent="0.3">
      <c r="A66549" s="2">
        <v>1.6312</v>
      </c>
      <c r="B66549" t="s">
        <v>20619</v>
      </c>
    </row>
    <row r="66550" spans="1:2" x14ac:dyDescent="0.3">
      <c r="A66550" s="2">
        <v>1.91108238144918</v>
      </c>
      <c r="B66550" t="s">
        <v>20618</v>
      </c>
    </row>
    <row r="66551" spans="1:2" x14ac:dyDescent="0.3">
      <c r="A66551" s="2">
        <v>31816.739689999999</v>
      </c>
      <c r="B66551" t="s">
        <v>20617</v>
      </c>
    </row>
    <row r="66552" spans="1:2" x14ac:dyDescent="0.3">
      <c r="A66552" s="2">
        <v>6.0420000000000001E-2</v>
      </c>
      <c r="B66552" t="s">
        <v>20616</v>
      </c>
    </row>
    <row r="66553" spans="1:2" x14ac:dyDescent="0.3">
      <c r="A66553" s="2">
        <v>0.73658006950792199</v>
      </c>
      <c r="B66553" t="s">
        <v>20615</v>
      </c>
    </row>
    <row r="66554" spans="1:2" x14ac:dyDescent="0.3">
      <c r="A66554" s="2">
        <v>3.2604182704939002</v>
      </c>
      <c r="B66554" t="s">
        <v>5885</v>
      </c>
    </row>
    <row r="66555" spans="1:2" x14ac:dyDescent="0.3">
      <c r="A66555" s="2">
        <v>2.1440600000000001</v>
      </c>
      <c r="B66555" t="s">
        <v>20614</v>
      </c>
    </row>
    <row r="66556" spans="1:2" x14ac:dyDescent="0.3">
      <c r="A66556" s="2">
        <v>64.958701912837498</v>
      </c>
      <c r="B66556" t="s">
        <v>20613</v>
      </c>
    </row>
    <row r="66557" spans="1:2" x14ac:dyDescent="0.3">
      <c r="A66557" s="2">
        <v>269.00039002138499</v>
      </c>
      <c r="B66557" t="s">
        <v>20612</v>
      </c>
    </row>
    <row r="66558" spans="1:2" x14ac:dyDescent="0.3">
      <c r="A66558" s="2">
        <v>3.36932682803607</v>
      </c>
      <c r="B66558" t="s">
        <v>20611</v>
      </c>
    </row>
    <row r="66559" spans="1:2" x14ac:dyDescent="0.3">
      <c r="A66559" s="2">
        <v>81.769940000000005</v>
      </c>
      <c r="B66559" t="s">
        <v>20610</v>
      </c>
    </row>
    <row r="66560" spans="1:2" x14ac:dyDescent="0.3">
      <c r="A66560" s="2">
        <v>17.6551613208931</v>
      </c>
      <c r="B66560" t="s">
        <v>20609</v>
      </c>
    </row>
    <row r="66561" spans="1:2" x14ac:dyDescent="0.3">
      <c r="A66561" s="2">
        <v>12.14832</v>
      </c>
      <c r="B66561" t="s">
        <v>20608</v>
      </c>
    </row>
    <row r="66562" spans="1:2" x14ac:dyDescent="0.3">
      <c r="A66562" s="2">
        <v>65.700507133630296</v>
      </c>
      <c r="B66562" t="s">
        <v>20607</v>
      </c>
    </row>
    <row r="66563" spans="1:2" x14ac:dyDescent="0.3">
      <c r="A66563" s="2">
        <v>8.6362767297449494</v>
      </c>
      <c r="B66563" t="s">
        <v>20606</v>
      </c>
    </row>
    <row r="66564" spans="1:2" x14ac:dyDescent="0.3">
      <c r="A66564" s="2">
        <v>7.8482377648621604</v>
      </c>
      <c r="B66564" t="s">
        <v>20605</v>
      </c>
    </row>
    <row r="66565" spans="1:2" x14ac:dyDescent="0.3">
      <c r="A66565" s="2">
        <v>3.3161999999999998</v>
      </c>
      <c r="B66565" t="s">
        <v>20604</v>
      </c>
    </row>
    <row r="66566" spans="1:2" x14ac:dyDescent="0.3">
      <c r="A66566" s="2">
        <v>14.0574755577769</v>
      </c>
      <c r="B66566" t="s">
        <v>20603</v>
      </c>
    </row>
    <row r="66567" spans="1:2" x14ac:dyDescent="0.3">
      <c r="A66567" s="2">
        <v>6.4999999999999997E-4</v>
      </c>
      <c r="B66567" t="s">
        <v>20602</v>
      </c>
    </row>
    <row r="66568" spans="1:2" x14ac:dyDescent="0.3">
      <c r="A66568" s="2">
        <v>8.8956402508045596</v>
      </c>
      <c r="B66568" t="s">
        <v>20601</v>
      </c>
    </row>
    <row r="66569" spans="1:2" x14ac:dyDescent="0.3">
      <c r="A66569" s="2">
        <v>4.3180293882873704</v>
      </c>
      <c r="B66569" t="s">
        <v>20600</v>
      </c>
    </row>
    <row r="66570" spans="1:2" x14ac:dyDescent="0.3">
      <c r="A66570" s="2">
        <v>9.9318568861744296</v>
      </c>
      <c r="B66570" t="s">
        <v>20599</v>
      </c>
    </row>
    <row r="66571" spans="1:2" x14ac:dyDescent="0.3">
      <c r="A66571" s="2">
        <v>69.585608341806406</v>
      </c>
      <c r="B66571" t="s">
        <v>20598</v>
      </c>
    </row>
    <row r="66572" spans="1:2" x14ac:dyDescent="0.3">
      <c r="A66572" s="2">
        <v>2.8641700000000001</v>
      </c>
      <c r="B66572" t="s">
        <v>20597</v>
      </c>
    </row>
    <row r="66573" spans="1:2" x14ac:dyDescent="0.3">
      <c r="A66573" s="2">
        <v>5.4741900000000001</v>
      </c>
      <c r="B66573" t="s">
        <v>20596</v>
      </c>
    </row>
    <row r="66574" spans="1:2" x14ac:dyDescent="0.3">
      <c r="A66574" s="2">
        <v>0.79382816250770805</v>
      </c>
      <c r="B66574" t="s">
        <v>20595</v>
      </c>
    </row>
    <row r="66575" spans="1:2" x14ac:dyDescent="0.3">
      <c r="A66575" s="2">
        <v>0.31194</v>
      </c>
      <c r="B66575" t="s">
        <v>20594</v>
      </c>
    </row>
    <row r="66576" spans="1:2" x14ac:dyDescent="0.3">
      <c r="A66576" s="2" t="s">
        <v>13</v>
      </c>
      <c r="B66576" t="s">
        <v>20593</v>
      </c>
    </row>
    <row r="66577" spans="1:2" x14ac:dyDescent="0.3">
      <c r="A66577" s="2">
        <v>1.91314735245802</v>
      </c>
      <c r="B66577" t="s">
        <v>20592</v>
      </c>
    </row>
    <row r="66578" spans="1:2" x14ac:dyDescent="0.3">
      <c r="A66578" s="2">
        <v>5.47936026038916E-2</v>
      </c>
      <c r="B66578" t="s">
        <v>20591</v>
      </c>
    </row>
    <row r="66579" spans="1:2" x14ac:dyDescent="0.3">
      <c r="A66579" s="2">
        <v>0.41064000000000001</v>
      </c>
      <c r="B66579" t="s">
        <v>20590</v>
      </c>
    </row>
    <row r="66580" spans="1:2" x14ac:dyDescent="0.3">
      <c r="A66580" s="2">
        <v>2.1626599999999998</v>
      </c>
      <c r="B66580" t="s">
        <v>20589</v>
      </c>
    </row>
    <row r="66581" spans="1:2" x14ac:dyDescent="0.3">
      <c r="A66581" s="2">
        <v>7.664E-2</v>
      </c>
      <c r="B66581" t="s">
        <v>20588</v>
      </c>
    </row>
    <row r="66582" spans="1:2" x14ac:dyDescent="0.3">
      <c r="A66582" s="2">
        <v>13.580030000000001</v>
      </c>
      <c r="B66582" t="s">
        <v>20587</v>
      </c>
    </row>
    <row r="66583" spans="1:2" x14ac:dyDescent="0.3">
      <c r="A66583" s="2">
        <v>22.591912547596301</v>
      </c>
      <c r="B66583" t="s">
        <v>20586</v>
      </c>
    </row>
    <row r="66584" spans="1:2" x14ac:dyDescent="0.3">
      <c r="A66584" s="2">
        <v>1.9116665991252599</v>
      </c>
      <c r="B66584" t="s">
        <v>20585</v>
      </c>
    </row>
    <row r="66585" spans="1:2" x14ac:dyDescent="0.3">
      <c r="A66585" s="2">
        <v>87.42313</v>
      </c>
      <c r="B66585" t="s">
        <v>20584</v>
      </c>
    </row>
    <row r="66586" spans="1:2" x14ac:dyDescent="0.3">
      <c r="A66586" s="2">
        <v>2.9601500000000001</v>
      </c>
      <c r="B66586" t="s">
        <v>20583</v>
      </c>
    </row>
    <row r="66587" spans="1:2" x14ac:dyDescent="0.3">
      <c r="A66587" s="2">
        <v>8.6758799999999994</v>
      </c>
      <c r="B66587" t="s">
        <v>20582</v>
      </c>
    </row>
    <row r="66588" spans="1:2" x14ac:dyDescent="0.3">
      <c r="A66588" s="2">
        <v>1.67605233504116</v>
      </c>
      <c r="B66588" t="s">
        <v>20581</v>
      </c>
    </row>
    <row r="66589" spans="1:2" x14ac:dyDescent="0.3">
      <c r="A66589" s="2">
        <v>3.8727</v>
      </c>
      <c r="B66589" t="s">
        <v>20580</v>
      </c>
    </row>
    <row r="66590" spans="1:2" x14ac:dyDescent="0.3">
      <c r="A66590" s="2">
        <v>31.605869999999999</v>
      </c>
      <c r="B66590" t="s">
        <v>20579</v>
      </c>
    </row>
    <row r="66591" spans="1:2" x14ac:dyDescent="0.3">
      <c r="A66591" s="2">
        <v>3.8054221508618302</v>
      </c>
      <c r="B66591" t="s">
        <v>20578</v>
      </c>
    </row>
    <row r="66592" spans="1:2" x14ac:dyDescent="0.3">
      <c r="A66592" s="2">
        <v>154.306738752287</v>
      </c>
      <c r="B66592" t="s">
        <v>20577</v>
      </c>
    </row>
    <row r="66593" spans="1:2" x14ac:dyDescent="0.3">
      <c r="A66593" s="2">
        <v>0.38934999999999997</v>
      </c>
      <c r="B66593" t="s">
        <v>20576</v>
      </c>
    </row>
    <row r="66594" spans="1:2" x14ac:dyDescent="0.3">
      <c r="A66594" s="2">
        <v>3.52979222213999</v>
      </c>
      <c r="B66594" t="s">
        <v>20575</v>
      </c>
    </row>
    <row r="66595" spans="1:2" x14ac:dyDescent="0.3">
      <c r="A66595" s="2">
        <v>16.856845579270399</v>
      </c>
      <c r="B66595" t="s">
        <v>20574</v>
      </c>
    </row>
    <row r="66596" spans="1:2" x14ac:dyDescent="0.3">
      <c r="A66596" s="2">
        <v>0.105098399413202</v>
      </c>
      <c r="B66596" t="s">
        <v>20573</v>
      </c>
    </row>
    <row r="66597" spans="1:2" x14ac:dyDescent="0.3">
      <c r="A66597" s="2">
        <v>0.90066577135384696</v>
      </c>
      <c r="B66597" t="s">
        <v>20572</v>
      </c>
    </row>
    <row r="66598" spans="1:2" x14ac:dyDescent="0.3">
      <c r="A66598" s="2">
        <v>47.077078076935102</v>
      </c>
      <c r="B66598" t="s">
        <v>20571</v>
      </c>
    </row>
    <row r="66599" spans="1:2" x14ac:dyDescent="0.3">
      <c r="A66599" s="2">
        <v>9.1819999999999999E-2</v>
      </c>
      <c r="B66599" t="s">
        <v>1787</v>
      </c>
    </row>
    <row r="66600" spans="1:2" x14ac:dyDescent="0.3">
      <c r="A66600" s="2">
        <v>6.3452200000000003</v>
      </c>
      <c r="B66600" t="s">
        <v>20570</v>
      </c>
    </row>
    <row r="66601" spans="1:2" x14ac:dyDescent="0.3">
      <c r="A66601" s="2">
        <v>4.8230021994756802</v>
      </c>
      <c r="B66601" t="s">
        <v>20569</v>
      </c>
    </row>
    <row r="66602" spans="1:2" x14ac:dyDescent="0.3">
      <c r="A66602" s="2">
        <v>0.15612049486520799</v>
      </c>
      <c r="B66602" t="s">
        <v>20568</v>
      </c>
    </row>
    <row r="66603" spans="1:2" x14ac:dyDescent="0.3">
      <c r="A66603" s="2">
        <v>5.5291551187321597E-2</v>
      </c>
      <c r="B66603" t="s">
        <v>1848</v>
      </c>
    </row>
    <row r="66604" spans="1:2" x14ac:dyDescent="0.3">
      <c r="A66604" s="2">
        <v>2.2830599999999999</v>
      </c>
      <c r="B66604" t="s">
        <v>20567</v>
      </c>
    </row>
    <row r="66605" spans="1:2" x14ac:dyDescent="0.3">
      <c r="A66605" s="2">
        <v>1.4052487659622701</v>
      </c>
      <c r="B66605" t="s">
        <v>20566</v>
      </c>
    </row>
    <row r="66606" spans="1:2" x14ac:dyDescent="0.3">
      <c r="A66606" s="2">
        <v>8.3916737641750405</v>
      </c>
      <c r="B66606" t="s">
        <v>20565</v>
      </c>
    </row>
    <row r="66607" spans="1:2" x14ac:dyDescent="0.3">
      <c r="A66607" s="2">
        <v>5.1999999999999995E-4</v>
      </c>
      <c r="B66607" t="s">
        <v>20564</v>
      </c>
    </row>
    <row r="66608" spans="1:2" x14ac:dyDescent="0.3">
      <c r="A66608" s="2">
        <v>28.4664</v>
      </c>
      <c r="B66608" t="s">
        <v>20563</v>
      </c>
    </row>
    <row r="66609" spans="1:2" x14ac:dyDescent="0.3">
      <c r="A66609" s="2">
        <v>7.7020000000000005E-2</v>
      </c>
      <c r="B66609" t="s">
        <v>20562</v>
      </c>
    </row>
    <row r="66610" spans="1:2" x14ac:dyDescent="0.3">
      <c r="A66610" s="2">
        <v>2.1600000000000001E-2</v>
      </c>
      <c r="B66610" t="s">
        <v>20561</v>
      </c>
    </row>
    <row r="66611" spans="1:2" x14ac:dyDescent="0.3">
      <c r="A66611" s="2">
        <v>7.5486700000000004</v>
      </c>
      <c r="B66611" t="s">
        <v>20560</v>
      </c>
    </row>
    <row r="66612" spans="1:2" x14ac:dyDescent="0.3">
      <c r="A66612" s="2">
        <v>3.9820700000000002</v>
      </c>
      <c r="B66612" t="s">
        <v>20559</v>
      </c>
    </row>
    <row r="66613" spans="1:2" x14ac:dyDescent="0.3">
      <c r="A66613" s="2">
        <v>4.6533990581075102</v>
      </c>
      <c r="B66613" t="s">
        <v>20558</v>
      </c>
    </row>
    <row r="66614" spans="1:2" x14ac:dyDescent="0.3">
      <c r="A66614" s="2">
        <v>36.785930925815002</v>
      </c>
      <c r="B66614" t="s">
        <v>20557</v>
      </c>
    </row>
    <row r="66615" spans="1:2" x14ac:dyDescent="0.3">
      <c r="A66615" s="2">
        <v>43.268929999999997</v>
      </c>
      <c r="B66615" t="s">
        <v>20556</v>
      </c>
    </row>
    <row r="66616" spans="1:2" x14ac:dyDescent="0.3">
      <c r="A66616" s="2">
        <v>17.9690717548511</v>
      </c>
      <c r="B66616" t="s">
        <v>20555</v>
      </c>
    </row>
    <row r="66617" spans="1:2" x14ac:dyDescent="0.3">
      <c r="A66617" s="2">
        <v>2.8174199999999998</v>
      </c>
      <c r="B66617" t="s">
        <v>20554</v>
      </c>
    </row>
    <row r="66618" spans="1:2" x14ac:dyDescent="0.3">
      <c r="A66618" s="2">
        <v>37.628502217238498</v>
      </c>
      <c r="B66618" t="s">
        <v>20553</v>
      </c>
    </row>
    <row r="66619" spans="1:2" x14ac:dyDescent="0.3">
      <c r="A66619" s="2">
        <v>0.39404</v>
      </c>
      <c r="B66619" t="s">
        <v>20552</v>
      </c>
    </row>
    <row r="66620" spans="1:2" x14ac:dyDescent="0.3">
      <c r="A66620" s="2">
        <v>1.02526614178137</v>
      </c>
      <c r="B66620" t="s">
        <v>20551</v>
      </c>
    </row>
    <row r="66621" spans="1:2" x14ac:dyDescent="0.3">
      <c r="A66621" s="2">
        <v>105.796715083329</v>
      </c>
      <c r="B66621" t="s">
        <v>20550</v>
      </c>
    </row>
    <row r="66622" spans="1:2" x14ac:dyDescent="0.3">
      <c r="A66622" s="2">
        <v>6.0088204899690796</v>
      </c>
      <c r="B66622" t="s">
        <v>20549</v>
      </c>
    </row>
    <row r="66623" spans="1:2" x14ac:dyDescent="0.3">
      <c r="A66623" s="2">
        <v>22.460740000000001</v>
      </c>
      <c r="B66623" t="s">
        <v>20548</v>
      </c>
    </row>
    <row r="66624" spans="1:2" x14ac:dyDescent="0.3">
      <c r="A66624" s="2">
        <v>3.0297700000000001</v>
      </c>
      <c r="B66624" t="s">
        <v>20547</v>
      </c>
    </row>
    <row r="66625" spans="1:2" x14ac:dyDescent="0.3">
      <c r="A66625" s="2">
        <v>1.2737219100852799E-3</v>
      </c>
      <c r="B66625" t="s">
        <v>20546</v>
      </c>
    </row>
    <row r="66626" spans="1:2" x14ac:dyDescent="0.3">
      <c r="A66626" s="2">
        <v>0.15739</v>
      </c>
      <c r="B66626" t="s">
        <v>20545</v>
      </c>
    </row>
    <row r="66627" spans="1:2" x14ac:dyDescent="0.3">
      <c r="A66627" s="2">
        <v>2.0262099999999998</v>
      </c>
      <c r="B66627" t="s">
        <v>20544</v>
      </c>
    </row>
    <row r="66628" spans="1:2" x14ac:dyDescent="0.3">
      <c r="A66628" s="2">
        <v>8.6199999999999999E-2</v>
      </c>
      <c r="B66628" t="s">
        <v>20543</v>
      </c>
    </row>
    <row r="66629" spans="1:2" x14ac:dyDescent="0.3">
      <c r="A66629" s="2">
        <v>1157.11509</v>
      </c>
      <c r="B66629" t="s">
        <v>20542</v>
      </c>
    </row>
    <row r="66630" spans="1:2" x14ac:dyDescent="0.3">
      <c r="A66630" s="2">
        <v>0.48153000000000001</v>
      </c>
      <c r="B66630" t="s">
        <v>20541</v>
      </c>
    </row>
    <row r="66631" spans="1:2" x14ac:dyDescent="0.3">
      <c r="A66631" s="2">
        <v>5.6049499999999997</v>
      </c>
      <c r="B66631" t="s">
        <v>20540</v>
      </c>
    </row>
    <row r="66632" spans="1:2" x14ac:dyDescent="0.3">
      <c r="A66632" s="2">
        <v>14.32002</v>
      </c>
      <c r="B66632" t="s">
        <v>20539</v>
      </c>
    </row>
    <row r="66633" spans="1:2" x14ac:dyDescent="0.3">
      <c r="A66633" s="2">
        <v>10.92576</v>
      </c>
      <c r="B66633" t="s">
        <v>20538</v>
      </c>
    </row>
    <row r="66634" spans="1:2" x14ac:dyDescent="0.3">
      <c r="A66634" s="2">
        <v>5.8627000000000002</v>
      </c>
      <c r="B66634" t="s">
        <v>20537</v>
      </c>
    </row>
    <row r="66635" spans="1:2" x14ac:dyDescent="0.3">
      <c r="A66635" s="2">
        <v>1.7412568463120901</v>
      </c>
      <c r="B66635" t="s">
        <v>20536</v>
      </c>
    </row>
    <row r="66636" spans="1:2" x14ac:dyDescent="0.3">
      <c r="A66636" s="2">
        <v>223.53720999999999</v>
      </c>
      <c r="B66636" t="s">
        <v>20535</v>
      </c>
    </row>
    <row r="66637" spans="1:2" x14ac:dyDescent="0.3">
      <c r="A66637" s="2">
        <v>7.4541700000000004</v>
      </c>
      <c r="B66637" t="s">
        <v>20534</v>
      </c>
    </row>
    <row r="66638" spans="1:2" x14ac:dyDescent="0.3">
      <c r="A66638" s="2">
        <v>0.35076000000000002</v>
      </c>
      <c r="B66638" t="s">
        <v>20533</v>
      </c>
    </row>
    <row r="66639" spans="1:2" x14ac:dyDescent="0.3">
      <c r="A66639" s="2">
        <v>0.46283999999999997</v>
      </c>
      <c r="B66639" t="s">
        <v>20532</v>
      </c>
    </row>
    <row r="66640" spans="1:2" x14ac:dyDescent="0.3">
      <c r="A66640" s="2">
        <v>1.81E-3</v>
      </c>
      <c r="B66640" t="s">
        <v>20531</v>
      </c>
    </row>
    <row r="66641" spans="1:2" x14ac:dyDescent="0.3">
      <c r="A66641" s="2">
        <v>2.5466700000000002</v>
      </c>
      <c r="B66641" t="s">
        <v>20530</v>
      </c>
    </row>
    <row r="66642" spans="1:2" x14ac:dyDescent="0.3">
      <c r="A66642" s="2">
        <v>120.73405</v>
      </c>
      <c r="B66642" t="s">
        <v>20529</v>
      </c>
    </row>
    <row r="66643" spans="1:2" x14ac:dyDescent="0.3">
      <c r="A66643" s="2">
        <v>4.4018326882992396</v>
      </c>
      <c r="B66643" t="s">
        <v>20528</v>
      </c>
    </row>
    <row r="66644" spans="1:2" x14ac:dyDescent="0.3">
      <c r="A66644" s="2">
        <v>25.471910000000001</v>
      </c>
      <c r="B66644" t="s">
        <v>20527</v>
      </c>
    </row>
    <row r="66645" spans="1:2" x14ac:dyDescent="0.3">
      <c r="A66645" s="2">
        <v>0.41626000000000002</v>
      </c>
      <c r="B66645" t="s">
        <v>20526</v>
      </c>
    </row>
    <row r="66646" spans="1:2" x14ac:dyDescent="0.3">
      <c r="A66646" s="2">
        <v>0.23751</v>
      </c>
      <c r="B66646" t="s">
        <v>20525</v>
      </c>
    </row>
    <row r="66647" spans="1:2" x14ac:dyDescent="0.3">
      <c r="A66647" s="2">
        <v>0.76332</v>
      </c>
      <c r="B66647" t="s">
        <v>1908</v>
      </c>
    </row>
    <row r="66648" spans="1:2" x14ac:dyDescent="0.3">
      <c r="A66648" s="2">
        <v>4.4670899999999998</v>
      </c>
      <c r="B66648" t="s">
        <v>20524</v>
      </c>
    </row>
    <row r="66649" spans="1:2" x14ac:dyDescent="0.3">
      <c r="A66649" s="2">
        <v>58.012924392186903</v>
      </c>
      <c r="B66649" t="s">
        <v>20523</v>
      </c>
    </row>
    <row r="66650" spans="1:2" x14ac:dyDescent="0.3">
      <c r="A66650" s="2">
        <v>33.842970000000001</v>
      </c>
      <c r="B66650" t="s">
        <v>20522</v>
      </c>
    </row>
    <row r="66651" spans="1:2" x14ac:dyDescent="0.3">
      <c r="A66651" s="2">
        <v>3.4720000000000001E-2</v>
      </c>
      <c r="B66651" t="s">
        <v>20521</v>
      </c>
    </row>
    <row r="66652" spans="1:2" x14ac:dyDescent="0.3">
      <c r="A66652" s="2">
        <v>21.000219999999999</v>
      </c>
      <c r="B66652" t="s">
        <v>20520</v>
      </c>
    </row>
    <row r="66653" spans="1:2" x14ac:dyDescent="0.3">
      <c r="A66653" s="2">
        <v>41.707799999999999</v>
      </c>
      <c r="B66653" t="s">
        <v>20519</v>
      </c>
    </row>
    <row r="66654" spans="1:2" x14ac:dyDescent="0.3">
      <c r="A66654" s="2">
        <v>0.45139573202132699</v>
      </c>
      <c r="B66654" t="s">
        <v>20518</v>
      </c>
    </row>
    <row r="66655" spans="1:2" x14ac:dyDescent="0.3">
      <c r="A66655" s="2">
        <v>0.81848070707754605</v>
      </c>
      <c r="B66655" t="s">
        <v>20517</v>
      </c>
    </row>
    <row r="66656" spans="1:2" x14ac:dyDescent="0.3">
      <c r="A66656" s="2">
        <v>5.85356805379454E-3</v>
      </c>
      <c r="B66656" t="s">
        <v>20516</v>
      </c>
    </row>
    <row r="66657" spans="1:2" x14ac:dyDescent="0.3">
      <c r="A66657" s="2">
        <v>0.66086234308984404</v>
      </c>
      <c r="B66657" t="s">
        <v>20515</v>
      </c>
    </row>
    <row r="66658" spans="1:2" x14ac:dyDescent="0.3">
      <c r="A66658" s="2">
        <v>0.32401999999999997</v>
      </c>
      <c r="B66658" t="s">
        <v>20514</v>
      </c>
    </row>
    <row r="66659" spans="1:2" x14ac:dyDescent="0.3">
      <c r="A66659" s="2">
        <v>36.269669999999998</v>
      </c>
      <c r="B66659" t="s">
        <v>20513</v>
      </c>
    </row>
    <row r="66660" spans="1:2" x14ac:dyDescent="0.3">
      <c r="A66660" s="2">
        <v>0.46450000000000002</v>
      </c>
      <c r="B66660" t="s">
        <v>20512</v>
      </c>
    </row>
    <row r="66661" spans="1:2" x14ac:dyDescent="0.3">
      <c r="A66661" s="2">
        <v>0.45011000000000001</v>
      </c>
      <c r="B66661" t="s">
        <v>20511</v>
      </c>
    </row>
    <row r="66662" spans="1:2" x14ac:dyDescent="0.3">
      <c r="A66662" s="2">
        <v>0.37990000000000002</v>
      </c>
      <c r="B66662" t="s">
        <v>20510</v>
      </c>
    </row>
    <row r="66663" spans="1:2" x14ac:dyDescent="0.3">
      <c r="A66663" s="2">
        <v>0.32741746064478999</v>
      </c>
      <c r="B66663" t="s">
        <v>20509</v>
      </c>
    </row>
    <row r="66664" spans="1:2" x14ac:dyDescent="0.3">
      <c r="A66664" s="2">
        <v>50.868959176240203</v>
      </c>
      <c r="B66664" t="s">
        <v>20508</v>
      </c>
    </row>
    <row r="66665" spans="1:2" x14ac:dyDescent="0.3">
      <c r="A66665" s="2">
        <v>5.8708830656338098E-2</v>
      </c>
      <c r="B66665" t="s">
        <v>20507</v>
      </c>
    </row>
    <row r="66666" spans="1:2" x14ac:dyDescent="0.3">
      <c r="A66666" s="2">
        <v>92.571543914946105</v>
      </c>
      <c r="B66666" t="s">
        <v>20506</v>
      </c>
    </row>
    <row r="66667" spans="1:2" x14ac:dyDescent="0.3">
      <c r="A66667" s="2">
        <v>6.0800000000000003E-3</v>
      </c>
      <c r="B66667" t="s">
        <v>20505</v>
      </c>
    </row>
    <row r="66668" spans="1:2" x14ac:dyDescent="0.3">
      <c r="A66668" s="2">
        <v>7.4135299999999997</v>
      </c>
      <c r="B66668" t="s">
        <v>20504</v>
      </c>
    </row>
    <row r="66669" spans="1:2" x14ac:dyDescent="0.3">
      <c r="A66669" s="2">
        <v>1.15277219620375</v>
      </c>
      <c r="B66669" t="s">
        <v>20503</v>
      </c>
    </row>
    <row r="66670" spans="1:2" x14ac:dyDescent="0.3">
      <c r="A66670" s="2">
        <v>6.19536</v>
      </c>
      <c r="B66670" t="s">
        <v>20502</v>
      </c>
    </row>
    <row r="66671" spans="1:2" x14ac:dyDescent="0.3">
      <c r="A66671" s="2">
        <v>0.12561</v>
      </c>
      <c r="B66671" t="s">
        <v>20501</v>
      </c>
    </row>
    <row r="66672" spans="1:2" x14ac:dyDescent="0.3">
      <c r="A66672" s="2">
        <v>53</v>
      </c>
      <c r="B66672" t="s">
        <v>2118</v>
      </c>
    </row>
    <row r="66673" spans="1:2" x14ac:dyDescent="0.3">
      <c r="A66673" s="2">
        <v>2.14454178057235E-2</v>
      </c>
      <c r="B66673" t="s">
        <v>20500</v>
      </c>
    </row>
    <row r="66674" spans="1:2" x14ac:dyDescent="0.3">
      <c r="A66674" s="2">
        <v>1.3571800000000001</v>
      </c>
      <c r="B66674" t="s">
        <v>20499</v>
      </c>
    </row>
    <row r="66675" spans="1:2" x14ac:dyDescent="0.3">
      <c r="A66675" s="2">
        <v>35.813569999999999</v>
      </c>
      <c r="B66675" t="s">
        <v>20498</v>
      </c>
    </row>
    <row r="66676" spans="1:2" x14ac:dyDescent="0.3">
      <c r="A66676" s="2">
        <v>4.4495250398995498</v>
      </c>
      <c r="B66676" t="s">
        <v>20497</v>
      </c>
    </row>
    <row r="66677" spans="1:2" x14ac:dyDescent="0.3">
      <c r="A66677" s="2">
        <v>0.59916999999999998</v>
      </c>
      <c r="B66677" t="s">
        <v>20496</v>
      </c>
    </row>
    <row r="66678" spans="1:2" x14ac:dyDescent="0.3">
      <c r="A66678" s="2">
        <v>1.62223048524335</v>
      </c>
      <c r="B66678" t="s">
        <v>20495</v>
      </c>
    </row>
    <row r="66679" spans="1:2" x14ac:dyDescent="0.3">
      <c r="A66679" s="2">
        <v>0.63600000000000001</v>
      </c>
      <c r="B66679" t="s">
        <v>20494</v>
      </c>
    </row>
    <row r="66680" spans="1:2" x14ac:dyDescent="0.3">
      <c r="A66680" s="2">
        <v>1000</v>
      </c>
      <c r="B66680" t="s">
        <v>1263</v>
      </c>
    </row>
    <row r="66681" spans="1:2" x14ac:dyDescent="0.3">
      <c r="A66681" s="2">
        <v>26.141490000000001</v>
      </c>
      <c r="B66681" t="s">
        <v>20493</v>
      </c>
    </row>
    <row r="66682" spans="1:2" x14ac:dyDescent="0.3">
      <c r="A66682" s="2">
        <v>0.42026000000000002</v>
      </c>
      <c r="B66682" t="s">
        <v>515</v>
      </c>
    </row>
    <row r="66683" spans="1:2" x14ac:dyDescent="0.3">
      <c r="A66683" s="2">
        <v>22.0141114806977</v>
      </c>
      <c r="B66683" t="s">
        <v>20492</v>
      </c>
    </row>
    <row r="66684" spans="1:2" x14ac:dyDescent="0.3">
      <c r="A66684" s="2">
        <v>4.3617800000000004</v>
      </c>
      <c r="B66684" t="s">
        <v>20491</v>
      </c>
    </row>
    <row r="66685" spans="1:2" x14ac:dyDescent="0.3">
      <c r="A66685" s="2">
        <v>2.8474509394378001E-2</v>
      </c>
      <c r="B66685" t="s">
        <v>20490</v>
      </c>
    </row>
    <row r="66686" spans="1:2" x14ac:dyDescent="0.3">
      <c r="A66686" s="2">
        <v>0.20846476453686899</v>
      </c>
      <c r="B66686" t="s">
        <v>20489</v>
      </c>
    </row>
    <row r="66687" spans="1:2" x14ac:dyDescent="0.3">
      <c r="A66687" s="2">
        <v>4.3130000000000002E-2</v>
      </c>
      <c r="B66687" t="s">
        <v>20488</v>
      </c>
    </row>
    <row r="66688" spans="1:2" x14ac:dyDescent="0.3">
      <c r="A66688" s="2">
        <v>4.1389948265822101</v>
      </c>
      <c r="B66688" t="s">
        <v>20487</v>
      </c>
    </row>
    <row r="66689" spans="1:2" x14ac:dyDescent="0.3">
      <c r="A66689" s="2">
        <v>2.2729900000000001</v>
      </c>
      <c r="B66689" t="s">
        <v>20486</v>
      </c>
    </row>
    <row r="66690" spans="1:2" x14ac:dyDescent="0.3">
      <c r="A66690" s="2">
        <v>8.9400253706559296E-2</v>
      </c>
      <c r="B66690" t="s">
        <v>20485</v>
      </c>
    </row>
    <row r="66691" spans="1:2" x14ac:dyDescent="0.3">
      <c r="A66691" s="2">
        <v>1.84419</v>
      </c>
      <c r="B66691" t="s">
        <v>20484</v>
      </c>
    </row>
    <row r="66692" spans="1:2" x14ac:dyDescent="0.3">
      <c r="A66692" s="2">
        <v>1.7756780449777001</v>
      </c>
      <c r="B66692" t="s">
        <v>20483</v>
      </c>
    </row>
    <row r="66693" spans="1:2" x14ac:dyDescent="0.3">
      <c r="A66693" s="2">
        <v>0.60266740749662595</v>
      </c>
      <c r="B66693" t="s">
        <v>20482</v>
      </c>
    </row>
    <row r="66694" spans="1:2" x14ac:dyDescent="0.3">
      <c r="A66694" s="2">
        <v>3.89133</v>
      </c>
      <c r="B66694" t="s">
        <v>20481</v>
      </c>
    </row>
    <row r="66695" spans="1:2" x14ac:dyDescent="0.3">
      <c r="A66695" s="2">
        <v>6.13E-3</v>
      </c>
      <c r="B66695" t="s">
        <v>20480</v>
      </c>
    </row>
    <row r="66696" spans="1:2" x14ac:dyDescent="0.3">
      <c r="A66696" s="2">
        <v>2.3409581686021301</v>
      </c>
      <c r="B66696" t="s">
        <v>20479</v>
      </c>
    </row>
    <row r="66697" spans="1:2" x14ac:dyDescent="0.3">
      <c r="A66697" s="2">
        <v>0.34139999999999998</v>
      </c>
      <c r="B66697" t="s">
        <v>20478</v>
      </c>
    </row>
    <row r="66698" spans="1:2" x14ac:dyDescent="0.3">
      <c r="A66698" s="2">
        <v>0.10072</v>
      </c>
      <c r="B66698" t="s">
        <v>20477</v>
      </c>
    </row>
    <row r="66699" spans="1:2" x14ac:dyDescent="0.3">
      <c r="A66699" s="2">
        <v>0.31651104848561501</v>
      </c>
      <c r="B66699" t="s">
        <v>20476</v>
      </c>
    </row>
    <row r="66700" spans="1:2" x14ac:dyDescent="0.3">
      <c r="A66700" s="2">
        <v>1.4493499999999999</v>
      </c>
      <c r="B66700" t="s">
        <v>20475</v>
      </c>
    </row>
    <row r="66701" spans="1:2" x14ac:dyDescent="0.3">
      <c r="A66701" s="2">
        <v>54.846020000000003</v>
      </c>
      <c r="B66701" t="s">
        <v>20474</v>
      </c>
    </row>
    <row r="66702" spans="1:2" x14ac:dyDescent="0.3">
      <c r="A66702" s="2">
        <v>0.225493255866205</v>
      </c>
      <c r="B66702" t="s">
        <v>20473</v>
      </c>
    </row>
    <row r="66703" spans="1:2" x14ac:dyDescent="0.3">
      <c r="A66703" s="2">
        <v>3.0621800000000001</v>
      </c>
      <c r="B66703" t="s">
        <v>20472</v>
      </c>
    </row>
    <row r="66704" spans="1:2" x14ac:dyDescent="0.3">
      <c r="A66704" s="2">
        <v>9.7041400000000007</v>
      </c>
      <c r="B66704" t="s">
        <v>20471</v>
      </c>
    </row>
    <row r="66705" spans="1:2" x14ac:dyDescent="0.3">
      <c r="A66705" s="2">
        <v>0.88544</v>
      </c>
      <c r="B66705" t="s">
        <v>20470</v>
      </c>
    </row>
    <row r="66706" spans="1:2" x14ac:dyDescent="0.3">
      <c r="A66706" s="2">
        <v>4.6414099999999996</v>
      </c>
      <c r="B66706" t="s">
        <v>20469</v>
      </c>
    </row>
    <row r="66707" spans="1:2" x14ac:dyDescent="0.3">
      <c r="A66707" s="2">
        <v>0.29914000000000002</v>
      </c>
      <c r="B66707" t="s">
        <v>20468</v>
      </c>
    </row>
    <row r="66708" spans="1:2" x14ac:dyDescent="0.3">
      <c r="A66708" s="2">
        <v>10.7518826187311</v>
      </c>
      <c r="B66708" t="s">
        <v>20467</v>
      </c>
    </row>
    <row r="66709" spans="1:2" x14ac:dyDescent="0.3">
      <c r="A66709" s="2">
        <v>0.12672</v>
      </c>
      <c r="B66709" t="s">
        <v>20466</v>
      </c>
    </row>
    <row r="66710" spans="1:2" x14ac:dyDescent="0.3">
      <c r="A66710" s="2">
        <v>2.29332</v>
      </c>
      <c r="B66710" t="s">
        <v>20465</v>
      </c>
    </row>
    <row r="66711" spans="1:2" x14ac:dyDescent="0.3">
      <c r="A66711" s="2">
        <v>0.82349000000000006</v>
      </c>
      <c r="B66711" t="s">
        <v>20464</v>
      </c>
    </row>
    <row r="66712" spans="1:2" x14ac:dyDescent="0.3">
      <c r="A66712" s="2">
        <v>2.57456</v>
      </c>
      <c r="B66712" t="s">
        <v>20463</v>
      </c>
    </row>
    <row r="66713" spans="1:2" x14ac:dyDescent="0.3">
      <c r="A66713" s="2">
        <v>44.847650000000002</v>
      </c>
      <c r="B66713" t="s">
        <v>20462</v>
      </c>
    </row>
    <row r="66714" spans="1:2" x14ac:dyDescent="0.3">
      <c r="A66714" s="2">
        <v>1.1081099999999999</v>
      </c>
      <c r="B66714" t="s">
        <v>20461</v>
      </c>
    </row>
    <row r="66715" spans="1:2" x14ac:dyDescent="0.3">
      <c r="A66715" s="2">
        <v>3.9233386669833399</v>
      </c>
      <c r="B66715" t="s">
        <v>20460</v>
      </c>
    </row>
    <row r="66716" spans="1:2" x14ac:dyDescent="0.3">
      <c r="A66716" s="2">
        <v>1.5023959776548199</v>
      </c>
      <c r="B66716" t="s">
        <v>20459</v>
      </c>
    </row>
    <row r="66717" spans="1:2" x14ac:dyDescent="0.3">
      <c r="A66717" s="2">
        <v>1.0402899999999999</v>
      </c>
      <c r="B66717" t="s">
        <v>20458</v>
      </c>
    </row>
    <row r="66718" spans="1:2" x14ac:dyDescent="0.3">
      <c r="A66718" s="2">
        <v>67.481476295838405</v>
      </c>
      <c r="B66718" t="s">
        <v>20457</v>
      </c>
    </row>
    <row r="66719" spans="1:2" x14ac:dyDescent="0.3">
      <c r="A66719" s="2">
        <v>4.5530000000000001E-2</v>
      </c>
      <c r="B66719" t="s">
        <v>20456</v>
      </c>
    </row>
    <row r="66720" spans="1:2" x14ac:dyDescent="0.3">
      <c r="A66720" s="2">
        <v>1.439E-2</v>
      </c>
      <c r="B66720" t="s">
        <v>20455</v>
      </c>
    </row>
    <row r="66721" spans="1:2" x14ac:dyDescent="0.3">
      <c r="A66721" s="2">
        <v>0.84223000000000003</v>
      </c>
      <c r="B66721" t="s">
        <v>20454</v>
      </c>
    </row>
    <row r="66722" spans="1:2" x14ac:dyDescent="0.3">
      <c r="A66722" s="2">
        <v>10.76951</v>
      </c>
      <c r="B66722" t="s">
        <v>20453</v>
      </c>
    </row>
    <row r="66723" spans="1:2" x14ac:dyDescent="0.3">
      <c r="A66723" s="2">
        <v>1.0045599999999999</v>
      </c>
      <c r="B66723" t="s">
        <v>20452</v>
      </c>
    </row>
    <row r="66724" spans="1:2" x14ac:dyDescent="0.3">
      <c r="A66724" s="2">
        <v>1.0653600000000001</v>
      </c>
      <c r="B66724" t="s">
        <v>20451</v>
      </c>
    </row>
    <row r="66725" spans="1:2" x14ac:dyDescent="0.3">
      <c r="A66725" s="2">
        <v>15.77228</v>
      </c>
      <c r="B66725" t="s">
        <v>20450</v>
      </c>
    </row>
    <row r="66726" spans="1:2" x14ac:dyDescent="0.3">
      <c r="A66726" s="2">
        <v>29.08858</v>
      </c>
      <c r="B66726" t="s">
        <v>20449</v>
      </c>
    </row>
    <row r="66727" spans="1:2" x14ac:dyDescent="0.3">
      <c r="A66727" s="2">
        <v>11.2190878939422</v>
      </c>
      <c r="B66727" t="s">
        <v>20448</v>
      </c>
    </row>
    <row r="66728" spans="1:2" x14ac:dyDescent="0.3">
      <c r="A66728" s="2">
        <v>7.7016999404628397</v>
      </c>
      <c r="B66728" t="s">
        <v>20447</v>
      </c>
    </row>
    <row r="66729" spans="1:2" x14ac:dyDescent="0.3">
      <c r="A66729" s="2">
        <v>0.64373742499866204</v>
      </c>
      <c r="B66729" t="s">
        <v>20446</v>
      </c>
    </row>
    <row r="66730" spans="1:2" x14ac:dyDescent="0.3">
      <c r="A66730" s="2">
        <v>2.5055100000000001</v>
      </c>
      <c r="B66730" t="s">
        <v>20445</v>
      </c>
    </row>
    <row r="66731" spans="1:2" x14ac:dyDescent="0.3">
      <c r="A66731" s="2">
        <v>11.2934</v>
      </c>
      <c r="B66731" t="s">
        <v>20444</v>
      </c>
    </row>
    <row r="66732" spans="1:2" x14ac:dyDescent="0.3">
      <c r="A66732" s="2">
        <v>1.09965706575806</v>
      </c>
      <c r="B66732" t="s">
        <v>20443</v>
      </c>
    </row>
    <row r="66733" spans="1:2" x14ac:dyDescent="0.3">
      <c r="A66733" s="2">
        <v>0.677818067302556</v>
      </c>
      <c r="B66733" t="s">
        <v>20442</v>
      </c>
    </row>
    <row r="66734" spans="1:2" x14ac:dyDescent="0.3">
      <c r="A66734" s="2">
        <v>0.90076469620044697</v>
      </c>
      <c r="B66734" t="s">
        <v>20441</v>
      </c>
    </row>
    <row r="66735" spans="1:2" x14ac:dyDescent="0.3">
      <c r="A66735" s="2">
        <v>0.60157059591819995</v>
      </c>
      <c r="B66735" t="s">
        <v>20440</v>
      </c>
    </row>
    <row r="66736" spans="1:2" x14ac:dyDescent="0.3">
      <c r="A66736" s="2">
        <v>0.2</v>
      </c>
      <c r="B66736" t="s">
        <v>20439</v>
      </c>
    </row>
    <row r="66737" spans="1:2" x14ac:dyDescent="0.3">
      <c r="A66737" s="2">
        <v>7.2160500000000001</v>
      </c>
      <c r="B66737" t="s">
        <v>20438</v>
      </c>
    </row>
    <row r="66738" spans="1:2" x14ac:dyDescent="0.3">
      <c r="A66738" s="2">
        <v>2.40324793480584E-2</v>
      </c>
      <c r="B66738" t="s">
        <v>20437</v>
      </c>
    </row>
    <row r="66739" spans="1:2" x14ac:dyDescent="0.3">
      <c r="A66739" s="2">
        <v>343.22059758631599</v>
      </c>
      <c r="B66739" t="s">
        <v>20436</v>
      </c>
    </row>
    <row r="66740" spans="1:2" x14ac:dyDescent="0.3">
      <c r="A66740" s="2">
        <v>50.815502183118603</v>
      </c>
      <c r="B66740" t="s">
        <v>20435</v>
      </c>
    </row>
    <row r="66741" spans="1:2" x14ac:dyDescent="0.3">
      <c r="A66741" s="2">
        <v>8.2020416027142407</v>
      </c>
      <c r="B66741" t="s">
        <v>20434</v>
      </c>
    </row>
    <row r="66742" spans="1:2" x14ac:dyDescent="0.3">
      <c r="A66742" s="2">
        <v>4.0623399999999998</v>
      </c>
      <c r="B66742" t="s">
        <v>20433</v>
      </c>
    </row>
    <row r="66743" spans="1:2" x14ac:dyDescent="0.3">
      <c r="A66743" s="2">
        <v>7.6406998897476202</v>
      </c>
      <c r="B66743" t="s">
        <v>20432</v>
      </c>
    </row>
    <row r="66744" spans="1:2" x14ac:dyDescent="0.3">
      <c r="A66744" s="2">
        <v>1.74007</v>
      </c>
      <c r="B66744" t="s">
        <v>20431</v>
      </c>
    </row>
    <row r="66745" spans="1:2" x14ac:dyDescent="0.3">
      <c r="A66745" s="2">
        <v>2.0986106669515299</v>
      </c>
      <c r="B66745" t="s">
        <v>20430</v>
      </c>
    </row>
    <row r="66746" spans="1:2" x14ac:dyDescent="0.3">
      <c r="A66746" s="2">
        <v>13.42817</v>
      </c>
      <c r="B66746" t="s">
        <v>20429</v>
      </c>
    </row>
    <row r="66747" spans="1:2" x14ac:dyDescent="0.3">
      <c r="A66747" s="2">
        <v>6.6490099999999996</v>
      </c>
      <c r="B66747" t="s">
        <v>20428</v>
      </c>
    </row>
    <row r="66748" spans="1:2" x14ac:dyDescent="0.3">
      <c r="A66748" s="2">
        <v>21.419120260699799</v>
      </c>
      <c r="B66748" t="s">
        <v>20427</v>
      </c>
    </row>
    <row r="66749" spans="1:2" x14ac:dyDescent="0.3">
      <c r="A66749" s="2">
        <v>1.8235329498934001</v>
      </c>
      <c r="B66749" t="s">
        <v>20426</v>
      </c>
    </row>
    <row r="66750" spans="1:2" x14ac:dyDescent="0.3">
      <c r="A66750" s="2">
        <v>4.3015755095888203E-2</v>
      </c>
      <c r="B66750" t="s">
        <v>20425</v>
      </c>
    </row>
    <row r="66751" spans="1:2" x14ac:dyDescent="0.3">
      <c r="A66751" s="2">
        <v>0.58193877244058201</v>
      </c>
      <c r="B66751" t="s">
        <v>20424</v>
      </c>
    </row>
    <row r="66752" spans="1:2" x14ac:dyDescent="0.3">
      <c r="A66752" s="2">
        <v>4.0600000000000002E-3</v>
      </c>
      <c r="B66752" t="s">
        <v>20423</v>
      </c>
    </row>
    <row r="66753" spans="1:2" x14ac:dyDescent="0.3">
      <c r="A66753" s="2">
        <v>1.68909354929741</v>
      </c>
      <c r="B66753" t="s">
        <v>20422</v>
      </c>
    </row>
    <row r="66754" spans="1:2" x14ac:dyDescent="0.3">
      <c r="A66754" s="2">
        <v>2.0612499999999998</v>
      </c>
      <c r="B66754" t="s">
        <v>20421</v>
      </c>
    </row>
    <row r="66755" spans="1:2" x14ac:dyDescent="0.3">
      <c r="A66755" s="2">
        <v>0.18773999999999999</v>
      </c>
      <c r="B66755" t="s">
        <v>20420</v>
      </c>
    </row>
    <row r="66756" spans="1:2" x14ac:dyDescent="0.3">
      <c r="A66756" s="2">
        <v>5.5516106841696201E-2</v>
      </c>
      <c r="B66756" t="s">
        <v>20419</v>
      </c>
    </row>
    <row r="66757" spans="1:2" x14ac:dyDescent="0.3">
      <c r="A66757" s="2">
        <v>8.5031722434428492</v>
      </c>
      <c r="B66757" t="s">
        <v>20418</v>
      </c>
    </row>
    <row r="66758" spans="1:2" x14ac:dyDescent="0.3">
      <c r="A66758" s="2">
        <v>4.7982892221597503E-2</v>
      </c>
      <c r="B66758" t="s">
        <v>20417</v>
      </c>
    </row>
    <row r="66759" spans="1:2" x14ac:dyDescent="0.3">
      <c r="A66759" s="2">
        <v>2.5126200000000001</v>
      </c>
      <c r="B66759" t="s">
        <v>20416</v>
      </c>
    </row>
    <row r="66760" spans="1:2" x14ac:dyDescent="0.3">
      <c r="A66760" s="2">
        <v>0.15</v>
      </c>
      <c r="B66760" t="s">
        <v>20415</v>
      </c>
    </row>
    <row r="66761" spans="1:2" x14ac:dyDescent="0.3">
      <c r="A66761" s="2">
        <v>90.139690000000002</v>
      </c>
      <c r="B66761" t="s">
        <v>20414</v>
      </c>
    </row>
    <row r="66762" spans="1:2" x14ac:dyDescent="0.3">
      <c r="A66762" s="2">
        <v>1.3446235053033599</v>
      </c>
      <c r="B66762" t="s">
        <v>20413</v>
      </c>
    </row>
    <row r="66763" spans="1:2" x14ac:dyDescent="0.3">
      <c r="A66763" s="2">
        <v>2.605E-2</v>
      </c>
      <c r="B66763" t="s">
        <v>20412</v>
      </c>
    </row>
    <row r="66764" spans="1:2" x14ac:dyDescent="0.3">
      <c r="A66764" s="2">
        <v>5.7110000000000001E-2</v>
      </c>
      <c r="B66764" t="s">
        <v>20411</v>
      </c>
    </row>
    <row r="66765" spans="1:2" x14ac:dyDescent="0.3">
      <c r="A66765" s="2">
        <v>4.2399999999999998E-3</v>
      </c>
      <c r="B66765" t="s">
        <v>20410</v>
      </c>
    </row>
    <row r="66766" spans="1:2" x14ac:dyDescent="0.3">
      <c r="A66766" s="2">
        <v>28.446680000000001</v>
      </c>
      <c r="B66766" t="s">
        <v>20409</v>
      </c>
    </row>
    <row r="66767" spans="1:2" x14ac:dyDescent="0.3">
      <c r="A66767" s="2">
        <v>269.62601742065698</v>
      </c>
      <c r="B66767" t="s">
        <v>20408</v>
      </c>
    </row>
    <row r="66768" spans="1:2" x14ac:dyDescent="0.3">
      <c r="A66768" s="2">
        <v>388.82605479429998</v>
      </c>
      <c r="B66768" t="s">
        <v>20407</v>
      </c>
    </row>
    <row r="66769" spans="1:2" x14ac:dyDescent="0.3">
      <c r="A66769" s="2">
        <v>10.531625262849801</v>
      </c>
      <c r="B66769" t="s">
        <v>20406</v>
      </c>
    </row>
    <row r="66770" spans="1:2" x14ac:dyDescent="0.3">
      <c r="A66770" s="2">
        <v>1.08101</v>
      </c>
      <c r="B66770" t="s">
        <v>20405</v>
      </c>
    </row>
    <row r="66771" spans="1:2" x14ac:dyDescent="0.3">
      <c r="A66771" s="2">
        <v>1.3841757871661101E-2</v>
      </c>
      <c r="B66771" t="s">
        <v>20404</v>
      </c>
    </row>
    <row r="66772" spans="1:2" x14ac:dyDescent="0.3">
      <c r="A66772" s="2">
        <v>5.1433600000000004</v>
      </c>
      <c r="B66772" t="s">
        <v>20403</v>
      </c>
    </row>
    <row r="66773" spans="1:2" x14ac:dyDescent="0.3">
      <c r="A66773" s="2">
        <v>0.51900000000000002</v>
      </c>
      <c r="B66773" t="s">
        <v>20402</v>
      </c>
    </row>
    <row r="66774" spans="1:2" x14ac:dyDescent="0.3">
      <c r="A66774" s="2">
        <v>11.00094</v>
      </c>
      <c r="B66774" t="s">
        <v>20401</v>
      </c>
    </row>
    <row r="66775" spans="1:2" x14ac:dyDescent="0.3">
      <c r="A66775" s="2">
        <v>1.3913288174363101</v>
      </c>
      <c r="B66775" t="s">
        <v>20400</v>
      </c>
    </row>
    <row r="66776" spans="1:2" x14ac:dyDescent="0.3">
      <c r="A66776" s="2">
        <v>39.687310138262099</v>
      </c>
      <c r="B66776" t="s">
        <v>20399</v>
      </c>
    </row>
    <row r="66777" spans="1:2" x14ac:dyDescent="0.3">
      <c r="A66777" s="2">
        <v>2.554E-2</v>
      </c>
      <c r="B66777" t="s">
        <v>20398</v>
      </c>
    </row>
    <row r="66778" spans="1:2" x14ac:dyDescent="0.3">
      <c r="A66778" s="2">
        <v>0.218</v>
      </c>
      <c r="B66778" t="s">
        <v>20397</v>
      </c>
    </row>
    <row r="66779" spans="1:2" x14ac:dyDescent="0.3">
      <c r="A66779" s="2">
        <v>14.8689315320179</v>
      </c>
      <c r="B66779" t="s">
        <v>20396</v>
      </c>
    </row>
    <row r="66780" spans="1:2" x14ac:dyDescent="0.3">
      <c r="A66780" s="2">
        <v>8.3283000000000005</v>
      </c>
      <c r="B66780" t="s">
        <v>20395</v>
      </c>
    </row>
    <row r="66781" spans="1:2" x14ac:dyDescent="0.3">
      <c r="A66781" s="2">
        <v>4.6301584088007601</v>
      </c>
      <c r="B66781" t="s">
        <v>20394</v>
      </c>
    </row>
    <row r="66782" spans="1:2" x14ac:dyDescent="0.3">
      <c r="A66782" s="2">
        <v>2.1694108159996301E-2</v>
      </c>
      <c r="B66782" t="s">
        <v>20393</v>
      </c>
    </row>
    <row r="66783" spans="1:2" x14ac:dyDescent="0.3">
      <c r="A66783" s="2">
        <v>92.168684738697607</v>
      </c>
      <c r="B66783" t="s">
        <v>20392</v>
      </c>
    </row>
    <row r="66784" spans="1:2" x14ac:dyDescent="0.3">
      <c r="A66784" s="2">
        <v>1536.12564469431</v>
      </c>
      <c r="B66784" t="s">
        <v>20391</v>
      </c>
    </row>
    <row r="66785" spans="1:2" x14ac:dyDescent="0.3">
      <c r="A66785" s="2">
        <v>91.829091323243205</v>
      </c>
      <c r="B66785" t="s">
        <v>20390</v>
      </c>
    </row>
    <row r="66786" spans="1:2" x14ac:dyDescent="0.3">
      <c r="A66786" s="2">
        <v>0.99658169968351795</v>
      </c>
      <c r="B66786" t="s">
        <v>20389</v>
      </c>
    </row>
    <row r="66787" spans="1:2" x14ac:dyDescent="0.3">
      <c r="A66787" s="2">
        <v>7.0052987232265603E-4</v>
      </c>
      <c r="B66787" t="s">
        <v>20388</v>
      </c>
    </row>
    <row r="66788" spans="1:2" x14ac:dyDescent="0.3">
      <c r="A66788" s="2">
        <v>3.1457502260571403E-2</v>
      </c>
      <c r="B66788" t="s">
        <v>20387</v>
      </c>
    </row>
    <row r="66789" spans="1:2" x14ac:dyDescent="0.3">
      <c r="A66789" s="2">
        <v>0.6169</v>
      </c>
      <c r="B66789" t="s">
        <v>20386</v>
      </c>
    </row>
    <row r="66790" spans="1:2" x14ac:dyDescent="0.3">
      <c r="A66790" s="2">
        <v>0.46963644696211398</v>
      </c>
      <c r="B66790" t="s">
        <v>20385</v>
      </c>
    </row>
    <row r="66791" spans="1:2" x14ac:dyDescent="0.3">
      <c r="A66791" s="2">
        <v>3.7267375961143802E-2</v>
      </c>
      <c r="B66791" t="s">
        <v>20384</v>
      </c>
    </row>
    <row r="66792" spans="1:2" x14ac:dyDescent="0.3">
      <c r="A66792" s="2">
        <v>1.7270000000000001E-2</v>
      </c>
      <c r="B66792" t="s">
        <v>20383</v>
      </c>
    </row>
    <row r="66793" spans="1:2" x14ac:dyDescent="0.3">
      <c r="A66793" s="2">
        <v>0.108537243867127</v>
      </c>
      <c r="B66793" t="s">
        <v>20382</v>
      </c>
    </row>
    <row r="66794" spans="1:2" x14ac:dyDescent="0.3">
      <c r="A66794" s="2">
        <v>243.92245</v>
      </c>
      <c r="B66794" t="s">
        <v>20381</v>
      </c>
    </row>
    <row r="66795" spans="1:2" x14ac:dyDescent="0.3">
      <c r="A66795" s="2">
        <v>2.6248729774092299E-2</v>
      </c>
      <c r="B66795" t="s">
        <v>20380</v>
      </c>
    </row>
    <row r="66796" spans="1:2" x14ac:dyDescent="0.3">
      <c r="A66796" s="2">
        <v>1.0322499999999999</v>
      </c>
      <c r="B66796" t="s">
        <v>20379</v>
      </c>
    </row>
    <row r="66797" spans="1:2" x14ac:dyDescent="0.3">
      <c r="A66797" s="2">
        <v>0.93457999999999997</v>
      </c>
      <c r="B66797" t="s">
        <v>20378</v>
      </c>
    </row>
    <row r="66798" spans="1:2" x14ac:dyDescent="0.3">
      <c r="A66798" s="2">
        <v>2.4421499999999998</v>
      </c>
      <c r="B66798" t="s">
        <v>20377</v>
      </c>
    </row>
    <row r="66799" spans="1:2" x14ac:dyDescent="0.3">
      <c r="A66799" s="2">
        <v>7.9399999999999991E-3</v>
      </c>
      <c r="B66799" t="s">
        <v>5974</v>
      </c>
    </row>
    <row r="66800" spans="1:2" x14ac:dyDescent="0.3">
      <c r="A66800" s="2">
        <v>0.90034999999999998</v>
      </c>
      <c r="B66800" t="s">
        <v>1443</v>
      </c>
    </row>
    <row r="66801" spans="1:2" x14ac:dyDescent="0.3">
      <c r="A66801" s="2">
        <v>0.25097412645177197</v>
      </c>
      <c r="B66801" t="s">
        <v>20376</v>
      </c>
    </row>
    <row r="66802" spans="1:2" x14ac:dyDescent="0.3">
      <c r="A66802" s="2">
        <v>9.2042974105990601E-3</v>
      </c>
      <c r="B66802" t="s">
        <v>20375</v>
      </c>
    </row>
    <row r="66803" spans="1:2" x14ac:dyDescent="0.3">
      <c r="A66803" s="2">
        <v>17.404729325576501</v>
      </c>
      <c r="B66803" t="s">
        <v>20374</v>
      </c>
    </row>
    <row r="66804" spans="1:2" x14ac:dyDescent="0.3">
      <c r="A66804" s="2">
        <v>1.6581058863121102E-2</v>
      </c>
      <c r="B66804" t="s">
        <v>20373</v>
      </c>
    </row>
    <row r="66805" spans="1:2" x14ac:dyDescent="0.3">
      <c r="A66805" s="2" t="s">
        <v>13</v>
      </c>
      <c r="B66805" t="s">
        <v>20372</v>
      </c>
    </row>
    <row r="66806" spans="1:2" x14ac:dyDescent="0.3">
      <c r="A66806" s="2">
        <v>27.90409</v>
      </c>
      <c r="B66806" t="s">
        <v>20371</v>
      </c>
    </row>
    <row r="66807" spans="1:2" x14ac:dyDescent="0.3">
      <c r="A66807" s="2">
        <v>1.47981133919259</v>
      </c>
      <c r="B66807" t="s">
        <v>20370</v>
      </c>
    </row>
    <row r="66808" spans="1:2" x14ac:dyDescent="0.3">
      <c r="A66808" s="2">
        <v>1.7941199999999999</v>
      </c>
      <c r="B66808" t="s">
        <v>20369</v>
      </c>
    </row>
    <row r="66809" spans="1:2" x14ac:dyDescent="0.3">
      <c r="A66809" s="2">
        <v>11.3106579377096</v>
      </c>
      <c r="B66809" t="s">
        <v>20368</v>
      </c>
    </row>
    <row r="66810" spans="1:2" x14ac:dyDescent="0.3">
      <c r="A66810" s="2" t="s">
        <v>13</v>
      </c>
      <c r="B66810" t="s">
        <v>20367</v>
      </c>
    </row>
    <row r="66811" spans="1:2" x14ac:dyDescent="0.3">
      <c r="A66811" s="2">
        <v>6.0507400000000002</v>
      </c>
      <c r="B66811" t="s">
        <v>20366</v>
      </c>
    </row>
    <row r="66812" spans="1:2" x14ac:dyDescent="0.3">
      <c r="A66812" s="2">
        <v>21.65907</v>
      </c>
      <c r="B66812" t="s">
        <v>20365</v>
      </c>
    </row>
    <row r="66813" spans="1:2" x14ac:dyDescent="0.3">
      <c r="A66813" s="2">
        <v>0.252337368440748</v>
      </c>
      <c r="B66813" t="s">
        <v>20364</v>
      </c>
    </row>
    <row r="66814" spans="1:2" x14ac:dyDescent="0.3">
      <c r="A66814" s="2">
        <v>0.47982000000000002</v>
      </c>
      <c r="B66814" t="s">
        <v>20363</v>
      </c>
    </row>
    <row r="66815" spans="1:2" x14ac:dyDescent="0.3">
      <c r="A66815" s="2">
        <v>0.35238875954891602</v>
      </c>
      <c r="B66815" t="s">
        <v>20362</v>
      </c>
    </row>
    <row r="66816" spans="1:2" x14ac:dyDescent="0.3">
      <c r="A66816" s="2">
        <v>1.5574699999999999</v>
      </c>
      <c r="B66816" t="s">
        <v>20361</v>
      </c>
    </row>
    <row r="66817" spans="1:2" x14ac:dyDescent="0.3">
      <c r="A66817" s="2">
        <v>3.2399999999999998E-3</v>
      </c>
      <c r="B66817" t="s">
        <v>20360</v>
      </c>
    </row>
    <row r="66818" spans="1:2" x14ac:dyDescent="0.3">
      <c r="A66818" s="2">
        <v>71.879530000000003</v>
      </c>
      <c r="B66818" t="s">
        <v>20359</v>
      </c>
    </row>
    <row r="66819" spans="1:2" x14ac:dyDescent="0.3">
      <c r="A66819" s="2">
        <v>0.13510167954798899</v>
      </c>
      <c r="B66819" t="s">
        <v>20358</v>
      </c>
    </row>
    <row r="66820" spans="1:2" x14ac:dyDescent="0.3">
      <c r="A66820" s="2">
        <v>0.107303160891406</v>
      </c>
      <c r="B66820" t="s">
        <v>20357</v>
      </c>
    </row>
    <row r="66821" spans="1:2" x14ac:dyDescent="0.3">
      <c r="A66821" s="2">
        <v>72.408850000000001</v>
      </c>
      <c r="B66821" t="s">
        <v>20356</v>
      </c>
    </row>
    <row r="66822" spans="1:2" x14ac:dyDescent="0.3">
      <c r="A66822" s="2">
        <v>7.0555325046676902E-3</v>
      </c>
      <c r="B66822" t="s">
        <v>20355</v>
      </c>
    </row>
    <row r="66823" spans="1:2" x14ac:dyDescent="0.3">
      <c r="A66823" s="2">
        <v>1.1528153432502</v>
      </c>
      <c r="B66823" t="s">
        <v>20354</v>
      </c>
    </row>
    <row r="66824" spans="1:2" x14ac:dyDescent="0.3">
      <c r="A66824" s="2">
        <v>30.71339</v>
      </c>
      <c r="B66824" t="s">
        <v>20353</v>
      </c>
    </row>
    <row r="66825" spans="1:2" x14ac:dyDescent="0.3">
      <c r="A66825" s="2">
        <v>2.0568599999999999</v>
      </c>
      <c r="B66825" t="s">
        <v>20352</v>
      </c>
    </row>
    <row r="66826" spans="1:2" x14ac:dyDescent="0.3">
      <c r="A66826" s="2">
        <v>2.0568599999999999</v>
      </c>
      <c r="B66826" t="s">
        <v>20351</v>
      </c>
    </row>
    <row r="66827" spans="1:2" x14ac:dyDescent="0.3">
      <c r="A66827" s="2">
        <v>70.867107439978795</v>
      </c>
      <c r="B66827" t="s">
        <v>20350</v>
      </c>
    </row>
    <row r="66828" spans="1:2" x14ac:dyDescent="0.3">
      <c r="A66828" s="2">
        <v>9.7409999999999997E-2</v>
      </c>
      <c r="B66828" t="s">
        <v>20349</v>
      </c>
    </row>
    <row r="66829" spans="1:2" x14ac:dyDescent="0.3">
      <c r="A66829" s="2">
        <v>0.16445000000000001</v>
      </c>
      <c r="B66829" t="s">
        <v>20348</v>
      </c>
    </row>
    <row r="66830" spans="1:2" x14ac:dyDescent="0.3">
      <c r="A66830" s="2">
        <v>9.1906999999999996</v>
      </c>
      <c r="B66830" t="s">
        <v>20347</v>
      </c>
    </row>
    <row r="66831" spans="1:2" x14ac:dyDescent="0.3">
      <c r="A66831" s="2">
        <v>4.8378300000000003</v>
      </c>
      <c r="B66831" t="s">
        <v>20346</v>
      </c>
    </row>
    <row r="66832" spans="1:2" x14ac:dyDescent="0.3">
      <c r="A66832" s="2">
        <v>0.19258</v>
      </c>
      <c r="B66832" t="s">
        <v>20345</v>
      </c>
    </row>
    <row r="66833" spans="1:2" x14ac:dyDescent="0.3">
      <c r="A66833" s="2">
        <v>6.8489999999999995E-2</v>
      </c>
      <c r="B66833" t="s">
        <v>20344</v>
      </c>
    </row>
    <row r="66834" spans="1:2" x14ac:dyDescent="0.3">
      <c r="A66834" s="2">
        <v>4.9979999999999997E-2</v>
      </c>
      <c r="B66834" t="s">
        <v>20343</v>
      </c>
    </row>
    <row r="66835" spans="1:2" x14ac:dyDescent="0.3">
      <c r="A66835" s="2">
        <v>4.1329999999999999E-2</v>
      </c>
      <c r="B66835" t="s">
        <v>20342</v>
      </c>
    </row>
    <row r="66836" spans="1:2" x14ac:dyDescent="0.3">
      <c r="A66836" s="2">
        <v>9.1374943364948091</v>
      </c>
      <c r="B66836" t="s">
        <v>20341</v>
      </c>
    </row>
    <row r="66837" spans="1:2" x14ac:dyDescent="0.3">
      <c r="A66837" s="2">
        <v>2.1789762788893499</v>
      </c>
      <c r="B66837" t="s">
        <v>20340</v>
      </c>
    </row>
    <row r="66838" spans="1:2" x14ac:dyDescent="0.3">
      <c r="A66838" s="2">
        <v>8.7882299563238897E-2</v>
      </c>
      <c r="B66838" t="s">
        <v>20339</v>
      </c>
    </row>
    <row r="66839" spans="1:2" x14ac:dyDescent="0.3">
      <c r="A66839" s="2">
        <v>61.174550000000004</v>
      </c>
      <c r="B66839" t="s">
        <v>20338</v>
      </c>
    </row>
    <row r="66840" spans="1:2" x14ac:dyDescent="0.3">
      <c r="A66840" s="2">
        <v>3.2801100000000001</v>
      </c>
      <c r="B66840" t="s">
        <v>20337</v>
      </c>
    </row>
    <row r="66841" spans="1:2" x14ac:dyDescent="0.3">
      <c r="A66841" s="2">
        <v>38.2329186842341</v>
      </c>
      <c r="B66841" t="s">
        <v>20336</v>
      </c>
    </row>
    <row r="66842" spans="1:2" x14ac:dyDescent="0.3">
      <c r="A66842" s="2">
        <v>1.5835248397608399</v>
      </c>
      <c r="B66842" t="s">
        <v>20335</v>
      </c>
    </row>
    <row r="66843" spans="1:2" x14ac:dyDescent="0.3">
      <c r="A66843" s="2">
        <v>9.3213726331565105E-2</v>
      </c>
      <c r="B66843" t="s">
        <v>20334</v>
      </c>
    </row>
    <row r="66844" spans="1:2" x14ac:dyDescent="0.3">
      <c r="A66844" s="2">
        <v>3.9637899999999999</v>
      </c>
      <c r="B66844" t="s">
        <v>20333</v>
      </c>
    </row>
    <row r="66845" spans="1:2" x14ac:dyDescent="0.3">
      <c r="A66845" s="2">
        <v>12.9193188223266</v>
      </c>
      <c r="B66845" t="s">
        <v>20332</v>
      </c>
    </row>
    <row r="66846" spans="1:2" x14ac:dyDescent="0.3">
      <c r="A66846" s="2">
        <v>0.133992722243854</v>
      </c>
      <c r="B66846" t="s">
        <v>20331</v>
      </c>
    </row>
    <row r="66847" spans="1:2" x14ac:dyDescent="0.3">
      <c r="A66847" s="2">
        <v>1.7722408069192799E-2</v>
      </c>
      <c r="B66847" t="s">
        <v>20330</v>
      </c>
    </row>
    <row r="66848" spans="1:2" x14ac:dyDescent="0.3">
      <c r="A66848" s="2">
        <v>0.50520518778664503</v>
      </c>
      <c r="B66848" t="s">
        <v>20329</v>
      </c>
    </row>
    <row r="66849" spans="1:2" x14ac:dyDescent="0.3">
      <c r="A66849" s="2">
        <v>0.47270986183291402</v>
      </c>
      <c r="B66849" t="s">
        <v>20328</v>
      </c>
    </row>
    <row r="66850" spans="1:2" x14ac:dyDescent="0.3">
      <c r="A66850" s="2">
        <v>2.7172502997521399</v>
      </c>
      <c r="B66850" t="s">
        <v>20327</v>
      </c>
    </row>
    <row r="66851" spans="1:2" x14ac:dyDescent="0.3">
      <c r="A66851" s="2">
        <v>0.10807</v>
      </c>
      <c r="B66851" t="s">
        <v>20326</v>
      </c>
    </row>
    <row r="66852" spans="1:2" x14ac:dyDescent="0.3">
      <c r="A66852" s="2">
        <v>3.569E-2</v>
      </c>
      <c r="B66852" t="s">
        <v>20325</v>
      </c>
    </row>
    <row r="66853" spans="1:2" x14ac:dyDescent="0.3">
      <c r="A66853" s="2">
        <v>25.614049999999999</v>
      </c>
      <c r="B66853" t="s">
        <v>20324</v>
      </c>
    </row>
    <row r="66854" spans="1:2" x14ac:dyDescent="0.3">
      <c r="A66854" s="2">
        <v>19.854179999999999</v>
      </c>
      <c r="B66854" t="s">
        <v>20323</v>
      </c>
    </row>
    <row r="66855" spans="1:2" x14ac:dyDescent="0.3">
      <c r="A66855" s="2">
        <v>0.176471886003257</v>
      </c>
      <c r="B66855" t="s">
        <v>20322</v>
      </c>
    </row>
    <row r="66856" spans="1:2" x14ac:dyDescent="0.3">
      <c r="A66856" s="2">
        <v>0.33074999999999999</v>
      </c>
      <c r="B66856" t="s">
        <v>20321</v>
      </c>
    </row>
    <row r="66857" spans="1:2" x14ac:dyDescent="0.3">
      <c r="A66857" s="2">
        <v>1.45557887421216</v>
      </c>
      <c r="B66857" t="s">
        <v>20320</v>
      </c>
    </row>
    <row r="66858" spans="1:2" x14ac:dyDescent="0.3">
      <c r="A66858" s="2">
        <v>8.7855277250112995E-2</v>
      </c>
      <c r="B66858" t="s">
        <v>20319</v>
      </c>
    </row>
    <row r="66859" spans="1:2" x14ac:dyDescent="0.3">
      <c r="A66859" s="2">
        <v>1.167E-2</v>
      </c>
      <c r="B66859" t="s">
        <v>20318</v>
      </c>
    </row>
    <row r="66860" spans="1:2" x14ac:dyDescent="0.3">
      <c r="A66860" s="2">
        <v>1.06952128424552</v>
      </c>
      <c r="B66860" t="s">
        <v>20317</v>
      </c>
    </row>
    <row r="66861" spans="1:2" x14ac:dyDescent="0.3">
      <c r="A66861" s="2">
        <v>23.582560000000001</v>
      </c>
      <c r="B66861" t="s">
        <v>20316</v>
      </c>
    </row>
    <row r="66862" spans="1:2" x14ac:dyDescent="0.3">
      <c r="A66862" s="2">
        <v>20.7321878389311</v>
      </c>
      <c r="B66862" t="s">
        <v>20315</v>
      </c>
    </row>
    <row r="66863" spans="1:2" x14ac:dyDescent="0.3">
      <c r="A66863" s="2">
        <v>12.471949520970099</v>
      </c>
      <c r="B66863" t="s">
        <v>20314</v>
      </c>
    </row>
    <row r="66864" spans="1:2" x14ac:dyDescent="0.3">
      <c r="A66864" s="2">
        <v>7.6381800000000002</v>
      </c>
      <c r="B66864" t="s">
        <v>20313</v>
      </c>
    </row>
    <row r="66865" spans="1:2" x14ac:dyDescent="0.3">
      <c r="A66865" s="2">
        <v>23.862273536216598</v>
      </c>
      <c r="B66865" t="s">
        <v>20312</v>
      </c>
    </row>
    <row r="66866" spans="1:2" x14ac:dyDescent="0.3">
      <c r="A66866" s="2">
        <v>0.20096685793070401</v>
      </c>
      <c r="B66866" t="s">
        <v>20311</v>
      </c>
    </row>
    <row r="66867" spans="1:2" x14ac:dyDescent="0.3">
      <c r="A66867" s="2">
        <v>2.5889011425761801</v>
      </c>
      <c r="B66867" t="s">
        <v>20310</v>
      </c>
    </row>
    <row r="66868" spans="1:2" x14ac:dyDescent="0.3">
      <c r="A66868" s="2">
        <v>0.55017000000000005</v>
      </c>
      <c r="B66868" t="s">
        <v>20309</v>
      </c>
    </row>
    <row r="66869" spans="1:2" x14ac:dyDescent="0.3">
      <c r="A66869" s="2">
        <v>3.6300046130238503E-2</v>
      </c>
      <c r="B66869" t="s">
        <v>20308</v>
      </c>
    </row>
    <row r="66870" spans="1:2" x14ac:dyDescent="0.3">
      <c r="A66870" s="2">
        <v>233.57845</v>
      </c>
      <c r="B66870" t="s">
        <v>20307</v>
      </c>
    </row>
    <row r="66871" spans="1:2" x14ac:dyDescent="0.3">
      <c r="A66871" s="2">
        <v>8.3923699999999997</v>
      </c>
      <c r="B66871" t="s">
        <v>20306</v>
      </c>
    </row>
    <row r="66872" spans="1:2" x14ac:dyDescent="0.3">
      <c r="A66872" s="2">
        <v>0.33862999999999999</v>
      </c>
      <c r="B66872" t="s">
        <v>20305</v>
      </c>
    </row>
    <row r="66873" spans="1:2" x14ac:dyDescent="0.3">
      <c r="A66873" s="2">
        <v>0.45789000000000002</v>
      </c>
      <c r="B66873" t="s">
        <v>20304</v>
      </c>
    </row>
    <row r="66874" spans="1:2" x14ac:dyDescent="0.3">
      <c r="A66874" s="2">
        <v>0.93698000000000004</v>
      </c>
      <c r="B66874" t="s">
        <v>20303</v>
      </c>
    </row>
    <row r="66875" spans="1:2" x14ac:dyDescent="0.3">
      <c r="A66875" s="2">
        <v>8.7860872547918398E-2</v>
      </c>
      <c r="B66875" t="s">
        <v>20302</v>
      </c>
    </row>
    <row r="66876" spans="1:2" x14ac:dyDescent="0.3">
      <c r="A66876" s="2">
        <v>0.21471999999999999</v>
      </c>
      <c r="B66876" t="s">
        <v>20301</v>
      </c>
    </row>
    <row r="66877" spans="1:2" x14ac:dyDescent="0.3">
      <c r="A66877" s="2">
        <v>0.77470000000000006</v>
      </c>
      <c r="B66877" t="s">
        <v>20300</v>
      </c>
    </row>
    <row r="66878" spans="1:2" x14ac:dyDescent="0.3">
      <c r="A66878" s="2">
        <v>1.26356244131796</v>
      </c>
      <c r="B66878" t="s">
        <v>20299</v>
      </c>
    </row>
    <row r="66879" spans="1:2" x14ac:dyDescent="0.3">
      <c r="A66879" s="2">
        <v>3.0881261213320101</v>
      </c>
      <c r="B66879" t="s">
        <v>20298</v>
      </c>
    </row>
    <row r="66880" spans="1:2" x14ac:dyDescent="0.3">
      <c r="A66880" s="2">
        <v>12.900550000000001</v>
      </c>
      <c r="B66880" t="s">
        <v>20297</v>
      </c>
    </row>
    <row r="66881" spans="1:2" x14ac:dyDescent="0.3">
      <c r="A66881" s="2">
        <v>51.701140000000002</v>
      </c>
      <c r="B66881" t="s">
        <v>20296</v>
      </c>
    </row>
    <row r="66882" spans="1:2" x14ac:dyDescent="0.3">
      <c r="A66882" s="2">
        <v>6.7242680193344997</v>
      </c>
      <c r="B66882" t="s">
        <v>20295</v>
      </c>
    </row>
    <row r="66883" spans="1:2" x14ac:dyDescent="0.3">
      <c r="A66883" s="2">
        <v>21.3113634730319</v>
      </c>
      <c r="B66883" t="s">
        <v>20294</v>
      </c>
    </row>
    <row r="66884" spans="1:2" x14ac:dyDescent="0.3">
      <c r="A66884" s="2">
        <v>72.681439999999995</v>
      </c>
      <c r="B66884" t="s">
        <v>20293</v>
      </c>
    </row>
    <row r="66885" spans="1:2" x14ac:dyDescent="0.3">
      <c r="A66885" s="2">
        <v>31.95129</v>
      </c>
      <c r="B66885" t="s">
        <v>20292</v>
      </c>
    </row>
    <row r="66886" spans="1:2" x14ac:dyDescent="0.3">
      <c r="A66886" s="2">
        <v>31.333570000000002</v>
      </c>
      <c r="B66886" t="s">
        <v>20291</v>
      </c>
    </row>
    <row r="66887" spans="1:2" x14ac:dyDescent="0.3">
      <c r="A66887" s="2">
        <v>1.2794861801093901E-2</v>
      </c>
      <c r="B66887" t="s">
        <v>20290</v>
      </c>
    </row>
    <row r="66888" spans="1:2" x14ac:dyDescent="0.3">
      <c r="A66888" s="2">
        <v>2.23231</v>
      </c>
      <c r="B66888" t="s">
        <v>20289</v>
      </c>
    </row>
    <row r="66889" spans="1:2" x14ac:dyDescent="0.3">
      <c r="A66889" s="2">
        <v>6.6610000000000003E-2</v>
      </c>
      <c r="B66889" t="s">
        <v>20288</v>
      </c>
    </row>
    <row r="66890" spans="1:2" x14ac:dyDescent="0.3">
      <c r="A66890" s="2">
        <v>36.201394474800203</v>
      </c>
      <c r="B66890" t="s">
        <v>20287</v>
      </c>
    </row>
    <row r="66891" spans="1:2" x14ac:dyDescent="0.3">
      <c r="A66891" s="2">
        <v>1.62103111318549E-2</v>
      </c>
      <c r="B66891" t="s">
        <v>20286</v>
      </c>
    </row>
    <row r="66892" spans="1:2" x14ac:dyDescent="0.3">
      <c r="A66892" s="2">
        <v>2.94451577574272E-2</v>
      </c>
      <c r="B66892" t="s">
        <v>20285</v>
      </c>
    </row>
    <row r="66893" spans="1:2" x14ac:dyDescent="0.3">
      <c r="A66893" s="2">
        <v>16.351980000000001</v>
      </c>
      <c r="B66893" t="s">
        <v>20284</v>
      </c>
    </row>
    <row r="66894" spans="1:2" x14ac:dyDescent="0.3">
      <c r="A66894" s="2">
        <v>4.7733230658724297</v>
      </c>
      <c r="B66894" t="s">
        <v>20283</v>
      </c>
    </row>
    <row r="66895" spans="1:2" x14ac:dyDescent="0.3">
      <c r="A66895" s="2">
        <v>4.5565377366091703E-2</v>
      </c>
      <c r="B66895" t="s">
        <v>20282</v>
      </c>
    </row>
    <row r="66896" spans="1:2" x14ac:dyDescent="0.3">
      <c r="A66896" s="2">
        <v>9.6129999999999993E-2</v>
      </c>
      <c r="B66896" t="s">
        <v>20281</v>
      </c>
    </row>
    <row r="66897" spans="1:2" x14ac:dyDescent="0.3">
      <c r="A66897" s="2">
        <v>1.0690463414034099E-2</v>
      </c>
      <c r="B66897" t="s">
        <v>5930</v>
      </c>
    </row>
    <row r="66898" spans="1:2" x14ac:dyDescent="0.3">
      <c r="A66898" s="2">
        <v>4.1618150785118602E-2</v>
      </c>
      <c r="B66898" t="s">
        <v>20280</v>
      </c>
    </row>
    <row r="66899" spans="1:2" x14ac:dyDescent="0.3">
      <c r="A66899" s="2">
        <v>0.96455558940431496</v>
      </c>
      <c r="B66899" t="s">
        <v>20279</v>
      </c>
    </row>
    <row r="66900" spans="1:2" x14ac:dyDescent="0.3">
      <c r="A66900" s="2">
        <v>1.04405326393299</v>
      </c>
      <c r="B66900" t="s">
        <v>20278</v>
      </c>
    </row>
    <row r="66901" spans="1:2" x14ac:dyDescent="0.3">
      <c r="A66901" s="2">
        <v>1.04405326393299</v>
      </c>
      <c r="B66901" t="s">
        <v>20277</v>
      </c>
    </row>
    <row r="66902" spans="1:2" x14ac:dyDescent="0.3">
      <c r="A66902" s="2">
        <v>834.32849528186603</v>
      </c>
      <c r="B66902" t="s">
        <v>20276</v>
      </c>
    </row>
    <row r="66903" spans="1:2" x14ac:dyDescent="0.3">
      <c r="A66903" s="2">
        <v>2.1782131406152998</v>
      </c>
      <c r="B66903" t="s">
        <v>20275</v>
      </c>
    </row>
    <row r="66904" spans="1:2" x14ac:dyDescent="0.3">
      <c r="A66904" s="2">
        <v>1.18017017968519</v>
      </c>
      <c r="B66904" t="s">
        <v>20274</v>
      </c>
    </row>
    <row r="66905" spans="1:2" x14ac:dyDescent="0.3">
      <c r="A66905" s="2">
        <v>2.6688931292887101</v>
      </c>
      <c r="B66905" t="s">
        <v>20273</v>
      </c>
    </row>
    <row r="66906" spans="1:2" x14ac:dyDescent="0.3">
      <c r="A66906" s="2">
        <v>16.351980000000001</v>
      </c>
      <c r="B66906" t="s">
        <v>20272</v>
      </c>
    </row>
    <row r="66907" spans="1:2" x14ac:dyDescent="0.3">
      <c r="A66907" s="2">
        <v>1.2710000000000001E-2</v>
      </c>
      <c r="B66907" t="s">
        <v>20271</v>
      </c>
    </row>
    <row r="66908" spans="1:2" x14ac:dyDescent="0.3">
      <c r="A66908" s="2">
        <v>24.769921356642101</v>
      </c>
      <c r="B66908" t="s">
        <v>20270</v>
      </c>
    </row>
    <row r="66909" spans="1:2" x14ac:dyDescent="0.3">
      <c r="A66909" s="2">
        <v>9.2995774197445797</v>
      </c>
      <c r="B66909" t="s">
        <v>20269</v>
      </c>
    </row>
    <row r="66910" spans="1:2" x14ac:dyDescent="0.3">
      <c r="A66910" s="2">
        <v>1.1719666832333699</v>
      </c>
      <c r="B66910" t="s">
        <v>20268</v>
      </c>
    </row>
    <row r="66911" spans="1:2" x14ac:dyDescent="0.3">
      <c r="A66911" s="2">
        <v>19.691147981000199</v>
      </c>
      <c r="B66911" t="s">
        <v>20267</v>
      </c>
    </row>
    <row r="66912" spans="1:2" x14ac:dyDescent="0.3">
      <c r="A66912" s="2">
        <v>0.62859003312272699</v>
      </c>
      <c r="B66912" t="s">
        <v>20266</v>
      </c>
    </row>
    <row r="66913" spans="1:2" x14ac:dyDescent="0.3">
      <c r="A66913" s="2">
        <v>28.965041593713799</v>
      </c>
      <c r="B66913" t="s">
        <v>20265</v>
      </c>
    </row>
    <row r="66914" spans="1:2" x14ac:dyDescent="0.3">
      <c r="A66914" s="2">
        <v>3.9980000000000002E-2</v>
      </c>
      <c r="B66914" t="s">
        <v>20264</v>
      </c>
    </row>
    <row r="66915" spans="1:2" x14ac:dyDescent="0.3">
      <c r="A66915" s="2">
        <v>4.8431300000000004</v>
      </c>
      <c r="B66915" t="s">
        <v>20263</v>
      </c>
    </row>
    <row r="66916" spans="1:2" x14ac:dyDescent="0.3">
      <c r="A66916" s="2">
        <v>4.2199999999999998E-3</v>
      </c>
      <c r="B66916" t="s">
        <v>20262</v>
      </c>
    </row>
    <row r="66917" spans="1:2" x14ac:dyDescent="0.3">
      <c r="A66917" s="2">
        <v>170.79232042710501</v>
      </c>
      <c r="B66917" t="s">
        <v>20261</v>
      </c>
    </row>
    <row r="66918" spans="1:2" x14ac:dyDescent="0.3">
      <c r="A66918" s="2">
        <v>12.0270240983291</v>
      </c>
      <c r="B66918" t="s">
        <v>20260</v>
      </c>
    </row>
    <row r="66919" spans="1:2" x14ac:dyDescent="0.3">
      <c r="A66919" s="2">
        <v>0.42</v>
      </c>
      <c r="B66919" t="s">
        <v>20259</v>
      </c>
    </row>
    <row r="66920" spans="1:2" x14ac:dyDescent="0.3">
      <c r="A66920" s="2">
        <v>1.36557</v>
      </c>
      <c r="B66920" t="s">
        <v>20258</v>
      </c>
    </row>
    <row r="66921" spans="1:2" x14ac:dyDescent="0.3">
      <c r="A66921" s="2">
        <v>2.4619</v>
      </c>
      <c r="B66921" t="s">
        <v>20257</v>
      </c>
    </row>
    <row r="66922" spans="1:2" x14ac:dyDescent="0.3">
      <c r="A66922" s="2">
        <v>216.49877941689201</v>
      </c>
      <c r="B66922" t="s">
        <v>20256</v>
      </c>
    </row>
    <row r="66923" spans="1:2" x14ac:dyDescent="0.3">
      <c r="A66923" s="2">
        <v>22.01763</v>
      </c>
      <c r="B66923" t="s">
        <v>20255</v>
      </c>
    </row>
    <row r="66924" spans="1:2" x14ac:dyDescent="0.3">
      <c r="A66924" s="2">
        <v>1.0636699999999999</v>
      </c>
      <c r="B66924" t="s">
        <v>20254</v>
      </c>
    </row>
    <row r="66925" spans="1:2" x14ac:dyDescent="0.3">
      <c r="A66925" s="2">
        <v>18.5522921102698</v>
      </c>
      <c r="B66925" t="s">
        <v>20253</v>
      </c>
    </row>
    <row r="66926" spans="1:2" x14ac:dyDescent="0.3">
      <c r="A66926" s="2">
        <v>18.027736050030001</v>
      </c>
      <c r="B66926" t="s">
        <v>20252</v>
      </c>
    </row>
    <row r="66927" spans="1:2" x14ac:dyDescent="0.3">
      <c r="A66927" s="2">
        <v>0.16100999999999999</v>
      </c>
      <c r="B66927" t="s">
        <v>20251</v>
      </c>
    </row>
    <row r="66928" spans="1:2" x14ac:dyDescent="0.3">
      <c r="A66928" s="2">
        <v>7.5007299999999999</v>
      </c>
      <c r="B66928" t="s">
        <v>20250</v>
      </c>
    </row>
    <row r="66929" spans="1:2" x14ac:dyDescent="0.3">
      <c r="A66929" s="2">
        <v>36.017765505402899</v>
      </c>
      <c r="B66929" t="s">
        <v>20249</v>
      </c>
    </row>
    <row r="66930" spans="1:2" x14ac:dyDescent="0.3">
      <c r="A66930" s="2">
        <v>2.0129999999999999E-2</v>
      </c>
      <c r="B66930" t="s">
        <v>20248</v>
      </c>
    </row>
    <row r="66931" spans="1:2" x14ac:dyDescent="0.3">
      <c r="A66931" s="2">
        <v>7.5639460603762906E-2</v>
      </c>
      <c r="B66931" t="s">
        <v>20247</v>
      </c>
    </row>
    <row r="66932" spans="1:2" x14ac:dyDescent="0.3">
      <c r="A66932" s="2">
        <v>5.89285948841981</v>
      </c>
      <c r="B66932" t="s">
        <v>20246</v>
      </c>
    </row>
    <row r="66933" spans="1:2" x14ac:dyDescent="0.3">
      <c r="A66933" s="2">
        <v>0.300264530602942</v>
      </c>
      <c r="B66933" t="s">
        <v>20245</v>
      </c>
    </row>
    <row r="66934" spans="1:2" x14ac:dyDescent="0.3">
      <c r="A66934" s="2">
        <v>6.6957686702511302E-4</v>
      </c>
      <c r="B66934" t="s">
        <v>20244</v>
      </c>
    </row>
    <row r="66935" spans="1:2" x14ac:dyDescent="0.3">
      <c r="A66935" s="2">
        <v>9.0249999999999997E-2</v>
      </c>
      <c r="B66935" t="s">
        <v>20243</v>
      </c>
    </row>
    <row r="66936" spans="1:2" x14ac:dyDescent="0.3">
      <c r="A66936" s="2">
        <v>5.1569308823848099E-4</v>
      </c>
      <c r="B66936" t="s">
        <v>20242</v>
      </c>
    </row>
    <row r="66937" spans="1:2" x14ac:dyDescent="0.3">
      <c r="A66937" s="2">
        <v>3.2608700000000002</v>
      </c>
      <c r="B66937" t="s">
        <v>20241</v>
      </c>
    </row>
    <row r="66938" spans="1:2" x14ac:dyDescent="0.3">
      <c r="A66938" s="2">
        <v>0.56760617485112097</v>
      </c>
      <c r="B66938" t="s">
        <v>20240</v>
      </c>
    </row>
    <row r="66939" spans="1:2" x14ac:dyDescent="0.3">
      <c r="A66939" s="2">
        <v>2.56464190417549</v>
      </c>
      <c r="B66939" t="s">
        <v>20239</v>
      </c>
    </row>
    <row r="66940" spans="1:2" x14ac:dyDescent="0.3">
      <c r="A66940" s="2">
        <v>6.5034599999999996</v>
      </c>
      <c r="B66940" t="s">
        <v>20238</v>
      </c>
    </row>
    <row r="66941" spans="1:2" x14ac:dyDescent="0.3">
      <c r="A66941" s="2">
        <v>3.4600399999999998</v>
      </c>
      <c r="B66941" t="s">
        <v>20237</v>
      </c>
    </row>
    <row r="66942" spans="1:2" x14ac:dyDescent="0.3">
      <c r="A66942" s="2">
        <v>80.934100000000001</v>
      </c>
      <c r="B66942" t="s">
        <v>20236</v>
      </c>
    </row>
    <row r="66943" spans="1:2" x14ac:dyDescent="0.3">
      <c r="A66943" s="2">
        <v>3.75563</v>
      </c>
      <c r="B66943" t="s">
        <v>20235</v>
      </c>
    </row>
    <row r="66944" spans="1:2" x14ac:dyDescent="0.3">
      <c r="A66944" s="2">
        <v>9.5569400000000009</v>
      </c>
      <c r="B66944" t="s">
        <v>20234</v>
      </c>
    </row>
    <row r="66945" spans="1:2" x14ac:dyDescent="0.3">
      <c r="A66945" s="2">
        <v>18.040040000000001</v>
      </c>
      <c r="B66945" t="s">
        <v>20233</v>
      </c>
    </row>
    <row r="66946" spans="1:2" x14ac:dyDescent="0.3">
      <c r="A66946" s="2">
        <v>5.6326151209336901</v>
      </c>
      <c r="B66946" t="s">
        <v>20232</v>
      </c>
    </row>
    <row r="66947" spans="1:2" x14ac:dyDescent="0.3">
      <c r="A66947" s="2">
        <v>74.889146688623796</v>
      </c>
      <c r="B66947" t="s">
        <v>20231</v>
      </c>
    </row>
    <row r="66948" spans="1:2" x14ac:dyDescent="0.3">
      <c r="A66948" s="2">
        <v>13.1806181939189</v>
      </c>
      <c r="B66948" t="s">
        <v>20230</v>
      </c>
    </row>
    <row r="66949" spans="1:2" x14ac:dyDescent="0.3">
      <c r="A66949" s="2">
        <v>0.169185811541959</v>
      </c>
      <c r="B66949" t="s">
        <v>20229</v>
      </c>
    </row>
    <row r="66950" spans="1:2" x14ac:dyDescent="0.3">
      <c r="A66950" s="2">
        <v>2.27379</v>
      </c>
      <c r="B66950" t="s">
        <v>20228</v>
      </c>
    </row>
    <row r="66951" spans="1:2" x14ac:dyDescent="0.3">
      <c r="A66951" s="2">
        <v>0.116693635444094</v>
      </c>
      <c r="B66951" t="s">
        <v>20227</v>
      </c>
    </row>
    <row r="66952" spans="1:2" x14ac:dyDescent="0.3">
      <c r="A66952" s="2">
        <v>1.32433465239939</v>
      </c>
      <c r="B66952" t="s">
        <v>20226</v>
      </c>
    </row>
    <row r="66953" spans="1:2" x14ac:dyDescent="0.3">
      <c r="A66953" s="2">
        <v>1.89379058297281E-2</v>
      </c>
      <c r="B66953" t="s">
        <v>20225</v>
      </c>
    </row>
    <row r="66954" spans="1:2" x14ac:dyDescent="0.3">
      <c r="A66954" s="2">
        <v>0.31057000000000001</v>
      </c>
      <c r="B66954" t="s">
        <v>20224</v>
      </c>
    </row>
    <row r="66955" spans="1:2" x14ac:dyDescent="0.3">
      <c r="A66955" s="2">
        <v>17.241817035335501</v>
      </c>
      <c r="B66955" t="s">
        <v>20223</v>
      </c>
    </row>
    <row r="66956" spans="1:2" x14ac:dyDescent="0.3">
      <c r="A66956" s="2">
        <v>14.386520000000001</v>
      </c>
      <c r="B66956" t="s">
        <v>20222</v>
      </c>
    </row>
    <row r="66957" spans="1:2" x14ac:dyDescent="0.3">
      <c r="A66957" s="2">
        <v>108.25635491393101</v>
      </c>
      <c r="B66957" t="s">
        <v>20221</v>
      </c>
    </row>
    <row r="66958" spans="1:2" x14ac:dyDescent="0.3">
      <c r="A66958" s="2">
        <v>1.0624899999999999</v>
      </c>
      <c r="B66958" t="s">
        <v>20220</v>
      </c>
    </row>
    <row r="66959" spans="1:2" x14ac:dyDescent="0.3">
      <c r="A66959" s="2">
        <v>22.127374718542701</v>
      </c>
      <c r="B66959" t="s">
        <v>20219</v>
      </c>
    </row>
    <row r="66960" spans="1:2" x14ac:dyDescent="0.3">
      <c r="A66960" s="2">
        <v>0.96609999999999996</v>
      </c>
      <c r="B66960" t="s">
        <v>20218</v>
      </c>
    </row>
    <row r="66961" spans="1:2" x14ac:dyDescent="0.3">
      <c r="A66961" s="2">
        <v>1.3774299999999999</v>
      </c>
      <c r="B66961" t="s">
        <v>20217</v>
      </c>
    </row>
    <row r="66962" spans="1:2" x14ac:dyDescent="0.3">
      <c r="A66962" s="2">
        <v>2395.7700556811801</v>
      </c>
      <c r="B66962" t="s">
        <v>20216</v>
      </c>
    </row>
    <row r="66963" spans="1:2" x14ac:dyDescent="0.3">
      <c r="A66963" s="2">
        <v>0.354308725257303</v>
      </c>
      <c r="B66963" t="s">
        <v>20215</v>
      </c>
    </row>
    <row r="66964" spans="1:2" x14ac:dyDescent="0.3">
      <c r="A66964" s="2">
        <v>3.8407486958196699</v>
      </c>
      <c r="B66964" t="s">
        <v>20214</v>
      </c>
    </row>
    <row r="66965" spans="1:2" x14ac:dyDescent="0.3">
      <c r="A66965" s="2">
        <v>5.2755700000000001</v>
      </c>
      <c r="B66965" t="s">
        <v>20213</v>
      </c>
    </row>
    <row r="66966" spans="1:2" x14ac:dyDescent="0.3">
      <c r="A66966" s="2">
        <v>5.3425399999999996</v>
      </c>
      <c r="B66966" t="s">
        <v>20212</v>
      </c>
    </row>
    <row r="66967" spans="1:2" x14ac:dyDescent="0.3">
      <c r="A66967" s="2">
        <v>1000</v>
      </c>
      <c r="B66967" t="s">
        <v>5905</v>
      </c>
    </row>
    <row r="66968" spans="1:2" x14ac:dyDescent="0.3">
      <c r="A66968" s="2">
        <v>6.5999585450606197</v>
      </c>
      <c r="B66968" t="s">
        <v>20211</v>
      </c>
    </row>
    <row r="66969" spans="1:2" x14ac:dyDescent="0.3">
      <c r="A66969" s="2">
        <v>0.25709024079788301</v>
      </c>
      <c r="B66969" t="s">
        <v>20210</v>
      </c>
    </row>
    <row r="66970" spans="1:2" x14ac:dyDescent="0.3">
      <c r="A66970" s="2">
        <v>0.86987988488246604</v>
      </c>
      <c r="B66970" t="s">
        <v>20209</v>
      </c>
    </row>
    <row r="66971" spans="1:2" x14ac:dyDescent="0.3">
      <c r="A66971" s="2">
        <v>58.970390000000002</v>
      </c>
      <c r="B66971" t="s">
        <v>20208</v>
      </c>
    </row>
    <row r="66972" spans="1:2" x14ac:dyDescent="0.3">
      <c r="A66972" s="2">
        <v>10.345050000000001</v>
      </c>
      <c r="B66972" t="s">
        <v>20207</v>
      </c>
    </row>
    <row r="66973" spans="1:2" x14ac:dyDescent="0.3">
      <c r="A66973" s="2">
        <v>3.01566422543653</v>
      </c>
      <c r="B66973" t="s">
        <v>20206</v>
      </c>
    </row>
    <row r="66974" spans="1:2" x14ac:dyDescent="0.3">
      <c r="A66974" s="2">
        <v>2.1010200000000001</v>
      </c>
      <c r="B66974" t="s">
        <v>20205</v>
      </c>
    </row>
    <row r="66975" spans="1:2" x14ac:dyDescent="0.3">
      <c r="A66975" s="2">
        <v>0.33356999999999998</v>
      </c>
      <c r="B66975" t="s">
        <v>20204</v>
      </c>
    </row>
    <row r="66976" spans="1:2" x14ac:dyDescent="0.3">
      <c r="A66976" s="2">
        <v>0.16256000000000001</v>
      </c>
      <c r="B66976" t="s">
        <v>20203</v>
      </c>
    </row>
    <row r="66977" spans="1:2" x14ac:dyDescent="0.3">
      <c r="A66977" s="2">
        <v>0.66300999999999999</v>
      </c>
      <c r="B66977" t="s">
        <v>20202</v>
      </c>
    </row>
    <row r="66978" spans="1:2" x14ac:dyDescent="0.3">
      <c r="A66978" s="2">
        <v>0.167856097717517</v>
      </c>
      <c r="B66978" t="s">
        <v>20201</v>
      </c>
    </row>
    <row r="66979" spans="1:2" x14ac:dyDescent="0.3">
      <c r="A66979" s="2">
        <v>0.69850567299527599</v>
      </c>
      <c r="B66979" t="s">
        <v>20200</v>
      </c>
    </row>
    <row r="66980" spans="1:2" x14ac:dyDescent="0.3">
      <c r="A66980" s="2">
        <v>76.358218335722896</v>
      </c>
      <c r="B66980" t="s">
        <v>20199</v>
      </c>
    </row>
    <row r="66981" spans="1:2" x14ac:dyDescent="0.3">
      <c r="A66981" s="2">
        <v>2.0879699999999999</v>
      </c>
      <c r="B66981" t="s">
        <v>20198</v>
      </c>
    </row>
    <row r="66982" spans="1:2" x14ac:dyDescent="0.3">
      <c r="A66982" s="2">
        <v>18.302506365160198</v>
      </c>
      <c r="B66982" t="s">
        <v>20197</v>
      </c>
    </row>
    <row r="66983" spans="1:2" x14ac:dyDescent="0.3">
      <c r="A66983" s="2">
        <v>17.096159474325699</v>
      </c>
      <c r="B66983" t="s">
        <v>20196</v>
      </c>
    </row>
    <row r="66984" spans="1:2" x14ac:dyDescent="0.3">
      <c r="A66984" s="2">
        <v>0.50411115575028198</v>
      </c>
      <c r="B66984" t="s">
        <v>20195</v>
      </c>
    </row>
    <row r="66985" spans="1:2" x14ac:dyDescent="0.3">
      <c r="A66985" s="2">
        <v>0.80395349811030303</v>
      </c>
      <c r="B66985" t="s">
        <v>20194</v>
      </c>
    </row>
    <row r="66986" spans="1:2" x14ac:dyDescent="0.3">
      <c r="A66986" s="2">
        <v>2.9018952637697</v>
      </c>
      <c r="B66986" t="s">
        <v>20193</v>
      </c>
    </row>
    <row r="66987" spans="1:2" x14ac:dyDescent="0.3">
      <c r="A66987" s="2">
        <v>0.18809000000000001</v>
      </c>
      <c r="B66987" t="s">
        <v>20192</v>
      </c>
    </row>
    <row r="66988" spans="1:2" x14ac:dyDescent="0.3">
      <c r="A66988" s="2">
        <v>13.090120000000001</v>
      </c>
      <c r="B66988" t="s">
        <v>20191</v>
      </c>
    </row>
    <row r="66989" spans="1:2" x14ac:dyDescent="0.3">
      <c r="A66989" s="2">
        <v>33.674619999999997</v>
      </c>
      <c r="B66989" t="s">
        <v>20190</v>
      </c>
    </row>
    <row r="66990" spans="1:2" x14ac:dyDescent="0.3">
      <c r="A66990" s="2">
        <v>66.008650000000003</v>
      </c>
      <c r="B66990" t="s">
        <v>20189</v>
      </c>
    </row>
    <row r="66991" spans="1:2" x14ac:dyDescent="0.3">
      <c r="A66991" s="2">
        <v>12.35894</v>
      </c>
      <c r="B66991" t="s">
        <v>20188</v>
      </c>
    </row>
    <row r="66992" spans="1:2" x14ac:dyDescent="0.3">
      <c r="A66992" s="2">
        <v>1.9650000000000001E-2</v>
      </c>
      <c r="B66992" t="s">
        <v>20187</v>
      </c>
    </row>
    <row r="66993" spans="1:2" x14ac:dyDescent="0.3">
      <c r="A66993" s="2">
        <v>4.41E-2</v>
      </c>
      <c r="B66993" t="s">
        <v>20186</v>
      </c>
    </row>
    <row r="66994" spans="1:2" x14ac:dyDescent="0.3">
      <c r="A66994" s="2">
        <v>0.22309000000000001</v>
      </c>
      <c r="B66994" t="s">
        <v>20185</v>
      </c>
    </row>
    <row r="66995" spans="1:2" x14ac:dyDescent="0.3">
      <c r="A66995" s="2">
        <v>0.32622000000000001</v>
      </c>
      <c r="B66995" t="s">
        <v>20184</v>
      </c>
    </row>
    <row r="66996" spans="1:2" x14ac:dyDescent="0.3">
      <c r="A66996" s="2">
        <v>2.7086800000000002</v>
      </c>
      <c r="B66996" t="s">
        <v>20183</v>
      </c>
    </row>
    <row r="66997" spans="1:2" x14ac:dyDescent="0.3">
      <c r="A66997" s="2">
        <v>0.21309</v>
      </c>
      <c r="B66997" t="s">
        <v>20182</v>
      </c>
    </row>
    <row r="66998" spans="1:2" x14ac:dyDescent="0.3">
      <c r="A66998" s="2">
        <v>3.3682500000000002</v>
      </c>
      <c r="B66998" t="s">
        <v>20181</v>
      </c>
    </row>
    <row r="66999" spans="1:2" x14ac:dyDescent="0.3">
      <c r="A66999" s="2">
        <v>45.536529704662797</v>
      </c>
      <c r="B66999" t="s">
        <v>20180</v>
      </c>
    </row>
    <row r="67000" spans="1:2" x14ac:dyDescent="0.3">
      <c r="A67000" s="2">
        <v>1.7000000000000001E-2</v>
      </c>
      <c r="B67000" t="s">
        <v>20179</v>
      </c>
    </row>
    <row r="67001" spans="1:2" x14ac:dyDescent="0.3">
      <c r="A67001" s="2">
        <v>0.13611999999999999</v>
      </c>
      <c r="B67001" t="s">
        <v>20178</v>
      </c>
    </row>
    <row r="67002" spans="1:2" x14ac:dyDescent="0.3">
      <c r="A67002" s="2">
        <v>0.47159195622142203</v>
      </c>
      <c r="B67002" t="s">
        <v>20177</v>
      </c>
    </row>
    <row r="67003" spans="1:2" x14ac:dyDescent="0.3">
      <c r="A67003" s="2">
        <v>0.23063044815473999</v>
      </c>
      <c r="B67003" t="s">
        <v>20176</v>
      </c>
    </row>
    <row r="67004" spans="1:2" x14ac:dyDescent="0.3">
      <c r="A67004" s="2">
        <v>0.42323</v>
      </c>
      <c r="B67004" t="s">
        <v>20175</v>
      </c>
    </row>
    <row r="67005" spans="1:2" x14ac:dyDescent="0.3">
      <c r="A67005" s="2">
        <v>0.23376</v>
      </c>
      <c r="B67005" t="s">
        <v>20174</v>
      </c>
    </row>
    <row r="67006" spans="1:2" x14ac:dyDescent="0.3">
      <c r="A67006" s="2">
        <v>3.8136000000000001</v>
      </c>
      <c r="B67006" t="s">
        <v>20173</v>
      </c>
    </row>
    <row r="67007" spans="1:2" x14ac:dyDescent="0.3">
      <c r="A67007" s="2">
        <v>1.2621325412234701</v>
      </c>
      <c r="B67007" t="s">
        <v>20172</v>
      </c>
    </row>
    <row r="67008" spans="1:2" x14ac:dyDescent="0.3">
      <c r="A67008" s="2">
        <v>6.2434875555289402</v>
      </c>
      <c r="B67008" t="s">
        <v>20171</v>
      </c>
    </row>
    <row r="67009" spans="1:2" x14ac:dyDescent="0.3">
      <c r="A67009" s="2">
        <v>3.5465665122490302</v>
      </c>
      <c r="B67009" t="s">
        <v>20170</v>
      </c>
    </row>
    <row r="67010" spans="1:2" x14ac:dyDescent="0.3">
      <c r="A67010" s="2">
        <v>3.8335900000000001</v>
      </c>
      <c r="B67010" t="s">
        <v>20169</v>
      </c>
    </row>
    <row r="67011" spans="1:2" x14ac:dyDescent="0.3">
      <c r="A67011" s="2">
        <v>2.0174312441024198E-3</v>
      </c>
      <c r="B67011" t="s">
        <v>20168</v>
      </c>
    </row>
    <row r="67012" spans="1:2" x14ac:dyDescent="0.3">
      <c r="A67012" s="2">
        <v>0.38056000000000001</v>
      </c>
      <c r="B67012" t="s">
        <v>20167</v>
      </c>
    </row>
    <row r="67013" spans="1:2" x14ac:dyDescent="0.3">
      <c r="A67013" s="2">
        <v>3.9803700000000002</v>
      </c>
      <c r="B67013" t="s">
        <v>20166</v>
      </c>
    </row>
    <row r="67014" spans="1:2" x14ac:dyDescent="0.3">
      <c r="A67014" s="2">
        <v>7.5375699999999997</v>
      </c>
      <c r="B67014" t="s">
        <v>20165</v>
      </c>
    </row>
    <row r="67015" spans="1:2" x14ac:dyDescent="0.3">
      <c r="A67015" s="2">
        <v>5.5737227100438401E-2</v>
      </c>
      <c r="B67015" t="s">
        <v>20164</v>
      </c>
    </row>
    <row r="67016" spans="1:2" x14ac:dyDescent="0.3">
      <c r="A67016" s="2">
        <v>1.00700150570711</v>
      </c>
      <c r="B67016" t="s">
        <v>20163</v>
      </c>
    </row>
    <row r="67017" spans="1:2" x14ac:dyDescent="0.3">
      <c r="A67017" s="2">
        <v>1.88071530021954E-2</v>
      </c>
      <c r="B67017" t="s">
        <v>20162</v>
      </c>
    </row>
    <row r="67018" spans="1:2" x14ac:dyDescent="0.3">
      <c r="A67018" s="2">
        <v>0.384695438154598</v>
      </c>
      <c r="B67018" t="s">
        <v>20161</v>
      </c>
    </row>
    <row r="67019" spans="1:2" x14ac:dyDescent="0.3">
      <c r="A67019" s="2">
        <v>0.45486569965812401</v>
      </c>
      <c r="B67019" t="s">
        <v>20160</v>
      </c>
    </row>
    <row r="67020" spans="1:2" x14ac:dyDescent="0.3">
      <c r="A67020" s="2">
        <v>0.43269630737371501</v>
      </c>
      <c r="B67020" t="s">
        <v>20159</v>
      </c>
    </row>
    <row r="67021" spans="1:2" x14ac:dyDescent="0.3">
      <c r="A67021" s="2">
        <v>0.394442033372636</v>
      </c>
      <c r="B67021" t="s">
        <v>20158</v>
      </c>
    </row>
    <row r="67022" spans="1:2" x14ac:dyDescent="0.3">
      <c r="A67022" s="2">
        <v>0.31482680983614098</v>
      </c>
      <c r="B67022" t="s">
        <v>20157</v>
      </c>
    </row>
    <row r="67023" spans="1:2" x14ac:dyDescent="0.3">
      <c r="A67023" s="2">
        <v>0.40362525659779402</v>
      </c>
      <c r="B67023" t="s">
        <v>20156</v>
      </c>
    </row>
    <row r="67024" spans="1:2" x14ac:dyDescent="0.3">
      <c r="A67024" s="2">
        <v>0.33559297708268498</v>
      </c>
      <c r="B67024" t="s">
        <v>20155</v>
      </c>
    </row>
    <row r="67025" spans="1:2" x14ac:dyDescent="0.3">
      <c r="A67025" s="2">
        <v>0.34201533186497302</v>
      </c>
      <c r="B67025" t="s">
        <v>20154</v>
      </c>
    </row>
    <row r="67026" spans="1:2" x14ac:dyDescent="0.3">
      <c r="A67026" s="2">
        <v>0.34254649663662301</v>
      </c>
      <c r="B67026" t="s">
        <v>20153</v>
      </c>
    </row>
    <row r="67027" spans="1:2" x14ac:dyDescent="0.3">
      <c r="A67027" s="2">
        <v>1.5036499999999999</v>
      </c>
      <c r="B67027" t="s">
        <v>20152</v>
      </c>
    </row>
    <row r="67028" spans="1:2" x14ac:dyDescent="0.3">
      <c r="A67028" s="2">
        <v>2.01114292094925E-2</v>
      </c>
      <c r="B67028" t="s">
        <v>20151</v>
      </c>
    </row>
    <row r="67029" spans="1:2" x14ac:dyDescent="0.3">
      <c r="A67029" s="2">
        <v>0.30931999999999998</v>
      </c>
      <c r="B67029" t="s">
        <v>20150</v>
      </c>
    </row>
    <row r="67030" spans="1:2" x14ac:dyDescent="0.3">
      <c r="A67030" s="2">
        <v>443.06083000000001</v>
      </c>
      <c r="B67030" t="s">
        <v>20149</v>
      </c>
    </row>
    <row r="67031" spans="1:2" x14ac:dyDescent="0.3">
      <c r="A67031" s="2">
        <v>0.52188927379758598</v>
      </c>
      <c r="B67031" t="s">
        <v>20148</v>
      </c>
    </row>
    <row r="67032" spans="1:2" x14ac:dyDescent="0.3">
      <c r="A67032" s="2">
        <v>1.6616299999999999</v>
      </c>
      <c r="B67032" t="s">
        <v>20147</v>
      </c>
    </row>
    <row r="67033" spans="1:2" x14ac:dyDescent="0.3">
      <c r="A67033" s="2">
        <v>0.26533000000000001</v>
      </c>
      <c r="B67033" t="s">
        <v>20146</v>
      </c>
    </row>
    <row r="67034" spans="1:2" x14ac:dyDescent="0.3">
      <c r="A67034" s="2">
        <v>1.553E-2</v>
      </c>
      <c r="B67034" t="s">
        <v>20145</v>
      </c>
    </row>
    <row r="67035" spans="1:2" x14ac:dyDescent="0.3">
      <c r="A67035" s="2">
        <v>91.9</v>
      </c>
      <c r="B67035" t="s">
        <v>20144</v>
      </c>
    </row>
    <row r="67036" spans="1:2" x14ac:dyDescent="0.3">
      <c r="A67036" s="2">
        <v>8.8017269060177393E-3</v>
      </c>
      <c r="B67036" t="s">
        <v>20143</v>
      </c>
    </row>
    <row r="67037" spans="1:2" x14ac:dyDescent="0.3">
      <c r="A67037" s="2">
        <v>1.3126899999999999</v>
      </c>
      <c r="B67037" t="s">
        <v>20142</v>
      </c>
    </row>
    <row r="67038" spans="1:2" x14ac:dyDescent="0.3">
      <c r="A67038" s="2">
        <v>6.48500489987099E-2</v>
      </c>
      <c r="B67038" t="s">
        <v>20141</v>
      </c>
    </row>
    <row r="67039" spans="1:2" x14ac:dyDescent="0.3">
      <c r="A67039" s="2">
        <v>3.5507859376937699E-2</v>
      </c>
      <c r="B67039" t="s">
        <v>20140</v>
      </c>
    </row>
    <row r="67040" spans="1:2" x14ac:dyDescent="0.3">
      <c r="A67040" s="2">
        <v>5.9190199999999997</v>
      </c>
      <c r="B67040" t="s">
        <v>20139</v>
      </c>
    </row>
    <row r="67041" spans="1:2" x14ac:dyDescent="0.3">
      <c r="A67041" s="2">
        <v>3.32256513757139E-3</v>
      </c>
      <c r="B67041" t="s">
        <v>20138</v>
      </c>
    </row>
    <row r="67042" spans="1:2" x14ac:dyDescent="0.3">
      <c r="A67042" s="2">
        <v>4.5872478628221896E-3</v>
      </c>
      <c r="B67042" t="s">
        <v>20137</v>
      </c>
    </row>
    <row r="67043" spans="1:2" x14ac:dyDescent="0.3">
      <c r="A67043" s="2">
        <v>3.99594</v>
      </c>
      <c r="B67043" t="s">
        <v>20136</v>
      </c>
    </row>
    <row r="67044" spans="1:2" x14ac:dyDescent="0.3">
      <c r="A67044" s="2">
        <v>10.176270000000001</v>
      </c>
      <c r="B67044" t="s">
        <v>20135</v>
      </c>
    </row>
    <row r="67045" spans="1:2" x14ac:dyDescent="0.3">
      <c r="A67045" s="2">
        <v>4.7861200000000004</v>
      </c>
      <c r="B67045" t="s">
        <v>20134</v>
      </c>
    </row>
    <row r="67046" spans="1:2" x14ac:dyDescent="0.3">
      <c r="A67046" s="2">
        <v>1.7521800000000001</v>
      </c>
      <c r="B67046" t="s">
        <v>20133</v>
      </c>
    </row>
    <row r="67047" spans="1:2" x14ac:dyDescent="0.3">
      <c r="A67047" s="2">
        <v>174.05071393535101</v>
      </c>
      <c r="B67047" t="s">
        <v>20132</v>
      </c>
    </row>
    <row r="67048" spans="1:2" x14ac:dyDescent="0.3">
      <c r="A67048" s="2">
        <v>92.585214414830205</v>
      </c>
      <c r="B67048" t="s">
        <v>20131</v>
      </c>
    </row>
    <row r="67049" spans="1:2" x14ac:dyDescent="0.3">
      <c r="A67049" s="2">
        <v>1.0749999999999999E-2</v>
      </c>
      <c r="B67049" t="s">
        <v>20130</v>
      </c>
    </row>
    <row r="67050" spans="1:2" x14ac:dyDescent="0.3">
      <c r="A67050" s="2">
        <v>101.72608278530799</v>
      </c>
      <c r="B67050" t="s">
        <v>20129</v>
      </c>
    </row>
    <row r="67051" spans="1:2" x14ac:dyDescent="0.3">
      <c r="A67051" s="2">
        <v>21.211847580246801</v>
      </c>
      <c r="B67051" t="s">
        <v>20128</v>
      </c>
    </row>
    <row r="67052" spans="1:2" x14ac:dyDescent="0.3">
      <c r="A67052" s="2">
        <v>0.47218722082907499</v>
      </c>
      <c r="B67052" t="s">
        <v>20127</v>
      </c>
    </row>
    <row r="67053" spans="1:2" x14ac:dyDescent="0.3">
      <c r="A67053" s="2">
        <v>8.6593400000000003</v>
      </c>
      <c r="B67053" t="s">
        <v>20126</v>
      </c>
    </row>
    <row r="67054" spans="1:2" x14ac:dyDescent="0.3">
      <c r="A67054" s="2">
        <v>2.8607101845032501</v>
      </c>
      <c r="B67054" t="s">
        <v>20125</v>
      </c>
    </row>
    <row r="67055" spans="1:2" x14ac:dyDescent="0.3">
      <c r="A67055" s="2">
        <v>11.28213</v>
      </c>
      <c r="B67055" t="s">
        <v>20124</v>
      </c>
    </row>
    <row r="67056" spans="1:2" x14ac:dyDescent="0.3">
      <c r="A67056" s="2">
        <v>42.754032579158498</v>
      </c>
      <c r="B67056" t="s">
        <v>20123</v>
      </c>
    </row>
    <row r="67057" spans="1:2" x14ac:dyDescent="0.3">
      <c r="A67057" s="2">
        <v>3.6074326289486298</v>
      </c>
      <c r="B67057" t="s">
        <v>20122</v>
      </c>
    </row>
    <row r="67058" spans="1:2" x14ac:dyDescent="0.3">
      <c r="A67058" s="2">
        <v>9.64420950955137E-2</v>
      </c>
      <c r="B67058" t="s">
        <v>20121</v>
      </c>
    </row>
    <row r="67059" spans="1:2" x14ac:dyDescent="0.3">
      <c r="A67059" s="2">
        <v>0.18933918712598699</v>
      </c>
      <c r="B67059" t="s">
        <v>20120</v>
      </c>
    </row>
    <row r="67060" spans="1:2" x14ac:dyDescent="0.3">
      <c r="A67060" s="2">
        <v>0.235458752623355</v>
      </c>
      <c r="B67060" t="s">
        <v>20119</v>
      </c>
    </row>
    <row r="67061" spans="1:2" x14ac:dyDescent="0.3">
      <c r="A67061" s="2">
        <v>2.2599999999999999E-3</v>
      </c>
      <c r="B67061" t="s">
        <v>20118</v>
      </c>
    </row>
    <row r="67062" spans="1:2" x14ac:dyDescent="0.3">
      <c r="A67062" s="2">
        <v>1.1254299999999999</v>
      </c>
      <c r="B67062" t="s">
        <v>20117</v>
      </c>
    </row>
    <row r="67063" spans="1:2" x14ac:dyDescent="0.3">
      <c r="A67063" s="2">
        <v>51.156970000000001</v>
      </c>
      <c r="B67063" t="s">
        <v>20116</v>
      </c>
    </row>
    <row r="67064" spans="1:2" x14ac:dyDescent="0.3">
      <c r="A67064" s="2">
        <v>0.29335</v>
      </c>
      <c r="B67064" t="s">
        <v>20115</v>
      </c>
    </row>
    <row r="67065" spans="1:2" x14ac:dyDescent="0.3">
      <c r="A67065" s="2">
        <v>2.1894816690883099</v>
      </c>
      <c r="B67065" t="s">
        <v>20114</v>
      </c>
    </row>
    <row r="67066" spans="1:2" x14ac:dyDescent="0.3">
      <c r="A67066" s="2">
        <v>119.742088407582</v>
      </c>
      <c r="B67066" t="s">
        <v>20113</v>
      </c>
    </row>
    <row r="67067" spans="1:2" x14ac:dyDescent="0.3">
      <c r="A67067" s="2">
        <v>240.291218786455</v>
      </c>
      <c r="B67067" t="s">
        <v>20112</v>
      </c>
    </row>
    <row r="67068" spans="1:2" x14ac:dyDescent="0.3">
      <c r="A67068" s="2">
        <v>2.6426400000000001</v>
      </c>
      <c r="B67068" t="s">
        <v>20111</v>
      </c>
    </row>
    <row r="67069" spans="1:2" x14ac:dyDescent="0.3">
      <c r="A67069" s="2">
        <v>21.3393818704273</v>
      </c>
      <c r="B67069" t="s">
        <v>20110</v>
      </c>
    </row>
    <row r="67070" spans="1:2" x14ac:dyDescent="0.3">
      <c r="A67070" s="2">
        <v>3.77454288852211</v>
      </c>
      <c r="B67070" t="s">
        <v>20109</v>
      </c>
    </row>
    <row r="67071" spans="1:2" x14ac:dyDescent="0.3">
      <c r="A67071" s="2">
        <v>12.190477828065999</v>
      </c>
      <c r="B67071" t="s">
        <v>20108</v>
      </c>
    </row>
    <row r="67072" spans="1:2" x14ac:dyDescent="0.3">
      <c r="A67072" s="2">
        <v>11.4887159913155</v>
      </c>
      <c r="B67072" t="s">
        <v>20107</v>
      </c>
    </row>
    <row r="67073" spans="1:2" x14ac:dyDescent="0.3">
      <c r="A67073" s="2">
        <v>5.2400000000000002E-2</v>
      </c>
      <c r="B67073" t="s">
        <v>20106</v>
      </c>
    </row>
    <row r="67074" spans="1:2" x14ac:dyDescent="0.3">
      <c r="A67074" s="2">
        <v>5.5799999999999999E-3</v>
      </c>
      <c r="B67074" t="s">
        <v>20105</v>
      </c>
    </row>
    <row r="67075" spans="1:2" x14ac:dyDescent="0.3">
      <c r="A67075" s="2">
        <v>2.3512880075876001</v>
      </c>
      <c r="B67075" t="s">
        <v>20104</v>
      </c>
    </row>
    <row r="67076" spans="1:2" x14ac:dyDescent="0.3">
      <c r="A67076" s="2">
        <v>0.41542000000000001</v>
      </c>
      <c r="B67076" t="s">
        <v>20103</v>
      </c>
    </row>
    <row r="67077" spans="1:2" x14ac:dyDescent="0.3">
      <c r="A67077" s="2">
        <v>26.931155356934099</v>
      </c>
      <c r="B67077" t="s">
        <v>20102</v>
      </c>
    </row>
    <row r="67078" spans="1:2" x14ac:dyDescent="0.3">
      <c r="A67078" s="2">
        <v>0.189332847908046</v>
      </c>
      <c r="B67078" t="s">
        <v>20101</v>
      </c>
    </row>
    <row r="67079" spans="1:2" x14ac:dyDescent="0.3">
      <c r="A67079" s="2">
        <v>20.390992014730202</v>
      </c>
      <c r="B67079" t="s">
        <v>20100</v>
      </c>
    </row>
    <row r="67080" spans="1:2" x14ac:dyDescent="0.3">
      <c r="A67080" s="2">
        <v>37</v>
      </c>
      <c r="B67080" t="s">
        <v>20099</v>
      </c>
    </row>
    <row r="67081" spans="1:2" x14ac:dyDescent="0.3">
      <c r="A67081" s="2">
        <v>1.71185051481341</v>
      </c>
      <c r="B67081" t="s">
        <v>20098</v>
      </c>
    </row>
    <row r="67082" spans="1:2" x14ac:dyDescent="0.3">
      <c r="A67082" s="2">
        <v>65.242999999999995</v>
      </c>
      <c r="B67082" t="s">
        <v>20097</v>
      </c>
    </row>
    <row r="67083" spans="1:2" x14ac:dyDescent="0.3">
      <c r="A67083" s="2">
        <v>0.47016999999999998</v>
      </c>
      <c r="B67083" t="s">
        <v>20096</v>
      </c>
    </row>
    <row r="67084" spans="1:2" x14ac:dyDescent="0.3">
      <c r="A67084" s="2">
        <v>3.37426</v>
      </c>
      <c r="B67084" t="s">
        <v>20095</v>
      </c>
    </row>
    <row r="67085" spans="1:2" x14ac:dyDescent="0.3">
      <c r="A67085" s="2">
        <v>17.026530000000001</v>
      </c>
      <c r="B67085" t="s">
        <v>20094</v>
      </c>
    </row>
    <row r="67086" spans="1:2" x14ac:dyDescent="0.3">
      <c r="A67086" s="2">
        <v>3.4625300000000001</v>
      </c>
      <c r="B67086" t="s">
        <v>20093</v>
      </c>
    </row>
    <row r="67087" spans="1:2" x14ac:dyDescent="0.3">
      <c r="A67087" s="2">
        <v>2.5699999999999998E-3</v>
      </c>
      <c r="B67087" t="s">
        <v>20092</v>
      </c>
    </row>
    <row r="67088" spans="1:2" x14ac:dyDescent="0.3">
      <c r="A67088" s="2">
        <v>1.4800000000000001E-2</v>
      </c>
      <c r="B67088" t="s">
        <v>20091</v>
      </c>
    </row>
    <row r="67089" spans="1:2" x14ac:dyDescent="0.3">
      <c r="A67089" s="2">
        <v>1.238E-2</v>
      </c>
      <c r="B67089" t="s">
        <v>20090</v>
      </c>
    </row>
    <row r="67090" spans="1:2" x14ac:dyDescent="0.3">
      <c r="A67090" s="2">
        <v>1.223E-2</v>
      </c>
      <c r="B67090" t="s">
        <v>20089</v>
      </c>
    </row>
    <row r="67091" spans="1:2" x14ac:dyDescent="0.3">
      <c r="A67091" s="2">
        <v>6.5399999999999998E-3</v>
      </c>
      <c r="B67091" t="s">
        <v>20088</v>
      </c>
    </row>
    <row r="67092" spans="1:2" x14ac:dyDescent="0.3">
      <c r="A67092" s="2">
        <v>1.1516074095852</v>
      </c>
      <c r="B67092" t="s">
        <v>20087</v>
      </c>
    </row>
    <row r="67093" spans="1:2" x14ac:dyDescent="0.3">
      <c r="A67093" s="2">
        <v>19.903770000000002</v>
      </c>
      <c r="B67093" t="s">
        <v>20086</v>
      </c>
    </row>
    <row r="67094" spans="1:2" x14ac:dyDescent="0.3">
      <c r="A67094" s="2">
        <v>17.709720000000001</v>
      </c>
      <c r="B67094" t="s">
        <v>20085</v>
      </c>
    </row>
    <row r="67095" spans="1:2" x14ac:dyDescent="0.3">
      <c r="A67095" s="2">
        <v>2.62554</v>
      </c>
      <c r="B67095" t="s">
        <v>20084</v>
      </c>
    </row>
    <row r="67096" spans="1:2" x14ac:dyDescent="0.3">
      <c r="A67096" s="2">
        <v>1.3671434354546701</v>
      </c>
      <c r="B67096" t="s">
        <v>20083</v>
      </c>
    </row>
    <row r="67097" spans="1:2" x14ac:dyDescent="0.3">
      <c r="A67097" s="2">
        <v>2.4330400000000001</v>
      </c>
      <c r="B67097" t="s">
        <v>20082</v>
      </c>
    </row>
    <row r="67098" spans="1:2" x14ac:dyDescent="0.3">
      <c r="A67098" s="2">
        <v>0.26983000000000001</v>
      </c>
      <c r="B67098" t="s">
        <v>20081</v>
      </c>
    </row>
    <row r="67099" spans="1:2" x14ac:dyDescent="0.3">
      <c r="A67099" s="2">
        <v>0.12289479766795</v>
      </c>
      <c r="B67099" t="s">
        <v>20080</v>
      </c>
    </row>
    <row r="67100" spans="1:2" x14ac:dyDescent="0.3">
      <c r="A67100" s="2">
        <v>0.12928999999999999</v>
      </c>
      <c r="B67100" t="s">
        <v>20079</v>
      </c>
    </row>
    <row r="67101" spans="1:2" x14ac:dyDescent="0.3">
      <c r="A67101" s="2">
        <v>8.9998500000000003</v>
      </c>
      <c r="B67101" t="s">
        <v>20078</v>
      </c>
    </row>
    <row r="67102" spans="1:2" x14ac:dyDescent="0.3">
      <c r="A67102" s="2">
        <v>4.2687182479892698</v>
      </c>
      <c r="B67102" t="s">
        <v>20077</v>
      </c>
    </row>
    <row r="67103" spans="1:2" x14ac:dyDescent="0.3">
      <c r="A67103" s="2">
        <v>2.0504174417520501E-2</v>
      </c>
      <c r="B67103" t="s">
        <v>20076</v>
      </c>
    </row>
    <row r="67104" spans="1:2" x14ac:dyDescent="0.3">
      <c r="A67104" s="2">
        <v>5.30023</v>
      </c>
      <c r="B67104" t="s">
        <v>20075</v>
      </c>
    </row>
    <row r="67105" spans="1:2" x14ac:dyDescent="0.3">
      <c r="A67105" s="2">
        <v>0.86685457395143195</v>
      </c>
      <c r="B67105" t="s">
        <v>20074</v>
      </c>
    </row>
    <row r="67106" spans="1:2" x14ac:dyDescent="0.3">
      <c r="A67106" s="2">
        <v>33.738050000000001</v>
      </c>
      <c r="B67106" t="s">
        <v>20073</v>
      </c>
    </row>
    <row r="67107" spans="1:2" x14ac:dyDescent="0.3">
      <c r="A67107" s="2">
        <v>1.9169363440209398E-2</v>
      </c>
      <c r="B67107" t="s">
        <v>20072</v>
      </c>
    </row>
    <row r="67108" spans="1:2" x14ac:dyDescent="0.3">
      <c r="A67108" s="2">
        <v>3.1789999999999999E-2</v>
      </c>
      <c r="B67108" t="s">
        <v>20071</v>
      </c>
    </row>
    <row r="67109" spans="1:2" x14ac:dyDescent="0.3">
      <c r="A67109" s="2">
        <v>14.72424</v>
      </c>
      <c r="B67109" t="s">
        <v>20070</v>
      </c>
    </row>
    <row r="67110" spans="1:2" x14ac:dyDescent="0.3">
      <c r="A67110" s="2">
        <v>38.808066132965997</v>
      </c>
      <c r="B67110" t="s">
        <v>20069</v>
      </c>
    </row>
    <row r="67111" spans="1:2" x14ac:dyDescent="0.3">
      <c r="A67111" s="2">
        <v>1.8140799999999999</v>
      </c>
      <c r="B67111" t="s">
        <v>20068</v>
      </c>
    </row>
    <row r="67112" spans="1:2" x14ac:dyDescent="0.3">
      <c r="A67112" s="2">
        <v>206.16927999999999</v>
      </c>
      <c r="B67112" t="s">
        <v>20067</v>
      </c>
    </row>
    <row r="67113" spans="1:2" x14ac:dyDescent="0.3">
      <c r="A67113" s="2">
        <v>0.92576989554579203</v>
      </c>
      <c r="B67113" t="s">
        <v>20066</v>
      </c>
    </row>
    <row r="67114" spans="1:2" x14ac:dyDescent="0.3">
      <c r="A67114" s="2">
        <v>19.834079567325301</v>
      </c>
      <c r="B67114" t="s">
        <v>20065</v>
      </c>
    </row>
    <row r="67115" spans="1:2" x14ac:dyDescent="0.3">
      <c r="A67115" s="2">
        <v>24.135190000000001</v>
      </c>
      <c r="B67115" t="s">
        <v>20064</v>
      </c>
    </row>
    <row r="67116" spans="1:2" x14ac:dyDescent="0.3">
      <c r="A67116" s="2">
        <v>11.3271987528341</v>
      </c>
      <c r="B67116" t="s">
        <v>20063</v>
      </c>
    </row>
    <row r="67117" spans="1:2" x14ac:dyDescent="0.3">
      <c r="A67117" s="2">
        <v>5.6924200000000003</v>
      </c>
      <c r="B67117" t="s">
        <v>20062</v>
      </c>
    </row>
    <row r="67118" spans="1:2" x14ac:dyDescent="0.3">
      <c r="A67118" s="2">
        <v>6.6697665981910399</v>
      </c>
      <c r="B67118" t="s">
        <v>20061</v>
      </c>
    </row>
    <row r="67119" spans="1:2" x14ac:dyDescent="0.3">
      <c r="A67119" s="2">
        <v>3.1196700000000002</v>
      </c>
      <c r="B67119" t="s">
        <v>20060</v>
      </c>
    </row>
    <row r="67120" spans="1:2" x14ac:dyDescent="0.3">
      <c r="A67120" s="2">
        <v>0.33659</v>
      </c>
      <c r="B67120" t="s">
        <v>20059</v>
      </c>
    </row>
    <row r="67121" spans="1:2" x14ac:dyDescent="0.3">
      <c r="A67121" s="2">
        <v>0.38245232672884799</v>
      </c>
      <c r="B67121" t="s">
        <v>20058</v>
      </c>
    </row>
    <row r="67122" spans="1:2" x14ac:dyDescent="0.3">
      <c r="A67122" s="2">
        <v>32.261569999999999</v>
      </c>
      <c r="B67122" t="s">
        <v>20057</v>
      </c>
    </row>
    <row r="67123" spans="1:2" x14ac:dyDescent="0.3">
      <c r="A67123" s="2">
        <v>14.111319999999999</v>
      </c>
      <c r="B67123" t="s">
        <v>20056</v>
      </c>
    </row>
    <row r="67124" spans="1:2" x14ac:dyDescent="0.3">
      <c r="A67124" s="2">
        <v>1.9600599999999999</v>
      </c>
      <c r="B67124" t="s">
        <v>20055</v>
      </c>
    </row>
    <row r="67125" spans="1:2" x14ac:dyDescent="0.3">
      <c r="A67125" s="2">
        <v>2.4628388234510599</v>
      </c>
      <c r="B67125" t="s">
        <v>20054</v>
      </c>
    </row>
    <row r="67126" spans="1:2" x14ac:dyDescent="0.3">
      <c r="A67126" s="2">
        <v>1.9600599999999999</v>
      </c>
      <c r="B67126" t="s">
        <v>20053</v>
      </c>
    </row>
    <row r="67127" spans="1:2" x14ac:dyDescent="0.3">
      <c r="A67127" s="2">
        <v>1.85841645605004E-2</v>
      </c>
      <c r="B67127" t="s">
        <v>20052</v>
      </c>
    </row>
    <row r="67128" spans="1:2" x14ac:dyDescent="0.3">
      <c r="A67128" s="2">
        <v>37.252519999999997</v>
      </c>
      <c r="B67128" t="s">
        <v>20051</v>
      </c>
    </row>
    <row r="67129" spans="1:2" x14ac:dyDescent="0.3">
      <c r="A67129" s="2">
        <v>18.411443964079002</v>
      </c>
      <c r="B67129" t="s">
        <v>20050</v>
      </c>
    </row>
    <row r="67130" spans="1:2" x14ac:dyDescent="0.3">
      <c r="A67130" s="2">
        <v>0.14831</v>
      </c>
      <c r="B67130" t="s">
        <v>20049</v>
      </c>
    </row>
    <row r="67131" spans="1:2" x14ac:dyDescent="0.3">
      <c r="A67131" s="2">
        <v>0.52768449622132196</v>
      </c>
      <c r="B67131" t="s">
        <v>20048</v>
      </c>
    </row>
    <row r="67132" spans="1:2" x14ac:dyDescent="0.3">
      <c r="A67132" s="2">
        <v>0.32269960733061898</v>
      </c>
      <c r="B67132" t="s">
        <v>20047</v>
      </c>
    </row>
    <row r="67133" spans="1:2" x14ac:dyDescent="0.3">
      <c r="A67133" s="2">
        <v>40.398539999999997</v>
      </c>
      <c r="B67133" t="s">
        <v>20046</v>
      </c>
    </row>
    <row r="67134" spans="1:2" x14ac:dyDescent="0.3">
      <c r="A67134" s="2">
        <v>3.7506991864499302</v>
      </c>
      <c r="B67134" t="s">
        <v>20045</v>
      </c>
    </row>
    <row r="67135" spans="1:2" x14ac:dyDescent="0.3">
      <c r="A67135" s="2">
        <v>27.344159999999999</v>
      </c>
      <c r="B67135" t="s">
        <v>20044</v>
      </c>
    </row>
    <row r="67136" spans="1:2" x14ac:dyDescent="0.3">
      <c r="A67136" s="2">
        <v>0.18180621984467599</v>
      </c>
      <c r="B67136" t="s">
        <v>20043</v>
      </c>
    </row>
    <row r="67137" spans="1:2" x14ac:dyDescent="0.3">
      <c r="A67137" s="2">
        <v>0.22003256975605201</v>
      </c>
      <c r="B67137" t="s">
        <v>20042</v>
      </c>
    </row>
    <row r="67138" spans="1:2" x14ac:dyDescent="0.3">
      <c r="A67138" s="2">
        <v>62.709931333238302</v>
      </c>
      <c r="B67138" t="s">
        <v>20041</v>
      </c>
    </row>
    <row r="67139" spans="1:2" x14ac:dyDescent="0.3">
      <c r="A67139" s="2">
        <v>2.7999999999999998E-4</v>
      </c>
      <c r="B67139" t="s">
        <v>20040</v>
      </c>
    </row>
    <row r="67140" spans="1:2" x14ac:dyDescent="0.3">
      <c r="A67140" s="2">
        <v>102.80806351039701</v>
      </c>
      <c r="B67140" t="s">
        <v>20039</v>
      </c>
    </row>
    <row r="67141" spans="1:2" x14ac:dyDescent="0.3">
      <c r="A67141" s="2">
        <v>1.9537096021023901</v>
      </c>
      <c r="B67141" t="s">
        <v>20038</v>
      </c>
    </row>
    <row r="67142" spans="1:2" x14ac:dyDescent="0.3">
      <c r="A67142" s="2">
        <v>9.0990000000000001E-2</v>
      </c>
      <c r="B67142" t="s">
        <v>20037</v>
      </c>
    </row>
    <row r="67143" spans="1:2" x14ac:dyDescent="0.3">
      <c r="A67143" s="2">
        <v>5.6609527816548801E-2</v>
      </c>
      <c r="B67143" t="s">
        <v>20036</v>
      </c>
    </row>
    <row r="67144" spans="1:2" x14ac:dyDescent="0.3">
      <c r="A67144" s="2">
        <v>0.17127000000000001</v>
      </c>
      <c r="B67144" t="s">
        <v>20035</v>
      </c>
    </row>
    <row r="67145" spans="1:2" x14ac:dyDescent="0.3">
      <c r="A67145" s="2">
        <v>6.1923256663501904</v>
      </c>
      <c r="B67145" t="s">
        <v>20034</v>
      </c>
    </row>
    <row r="67146" spans="1:2" x14ac:dyDescent="0.3">
      <c r="A67146" s="2">
        <v>0.19765277797346401</v>
      </c>
      <c r="B67146" t="s">
        <v>20033</v>
      </c>
    </row>
    <row r="67147" spans="1:2" x14ac:dyDescent="0.3">
      <c r="A67147" s="2">
        <v>0.24008571029714201</v>
      </c>
      <c r="B67147" t="s">
        <v>20032</v>
      </c>
    </row>
    <row r="67148" spans="1:2" x14ac:dyDescent="0.3">
      <c r="A67148" s="2">
        <v>0.17316000000000001</v>
      </c>
      <c r="B67148" t="s">
        <v>20031</v>
      </c>
    </row>
    <row r="67149" spans="1:2" x14ac:dyDescent="0.3">
      <c r="A67149" s="2">
        <v>0.18021742887394099</v>
      </c>
      <c r="B67149" t="s">
        <v>20030</v>
      </c>
    </row>
    <row r="67150" spans="1:2" x14ac:dyDescent="0.3">
      <c r="A67150" s="2">
        <v>0.66544907931311004</v>
      </c>
      <c r="B67150" t="s">
        <v>20029</v>
      </c>
    </row>
    <row r="67151" spans="1:2" x14ac:dyDescent="0.3">
      <c r="A67151" s="2">
        <v>7.0180000000000006E-2</v>
      </c>
      <c r="B67151" t="s">
        <v>20028</v>
      </c>
    </row>
    <row r="67152" spans="1:2" x14ac:dyDescent="0.3">
      <c r="A67152" s="2">
        <v>0.116127714549441</v>
      </c>
      <c r="B67152" t="s">
        <v>20027</v>
      </c>
    </row>
    <row r="67153" spans="1:2" x14ac:dyDescent="0.3">
      <c r="A67153" s="2">
        <v>6.9778401171093199E-2</v>
      </c>
      <c r="B67153" t="s">
        <v>20026</v>
      </c>
    </row>
    <row r="67154" spans="1:2" x14ac:dyDescent="0.3">
      <c r="A67154" s="2">
        <v>17.800809999999998</v>
      </c>
      <c r="B67154" t="s">
        <v>20025</v>
      </c>
    </row>
    <row r="67155" spans="1:2" x14ac:dyDescent="0.3">
      <c r="A67155" s="2">
        <v>1.8636349535489899E-2</v>
      </c>
      <c r="B67155" t="s">
        <v>20024</v>
      </c>
    </row>
    <row r="67156" spans="1:2" x14ac:dyDescent="0.3">
      <c r="A67156" s="2">
        <v>3.7191496100532101E-2</v>
      </c>
      <c r="B67156" t="s">
        <v>20023</v>
      </c>
    </row>
    <row r="67157" spans="1:2" x14ac:dyDescent="0.3">
      <c r="A67157" s="2">
        <v>1.5869958727897301E-2</v>
      </c>
      <c r="B67157" t="s">
        <v>20022</v>
      </c>
    </row>
    <row r="67158" spans="1:2" x14ac:dyDescent="0.3">
      <c r="A67158" s="2">
        <v>2.6895377638244899E-2</v>
      </c>
      <c r="B67158" t="s">
        <v>20021</v>
      </c>
    </row>
    <row r="67159" spans="1:2" x14ac:dyDescent="0.3">
      <c r="A67159" s="2">
        <v>0.36050504527587002</v>
      </c>
      <c r="B67159" t="s">
        <v>20020</v>
      </c>
    </row>
    <row r="67160" spans="1:2" x14ac:dyDescent="0.3">
      <c r="A67160" s="2">
        <v>10.8628697442714</v>
      </c>
      <c r="B67160" t="s">
        <v>20019</v>
      </c>
    </row>
    <row r="67161" spans="1:2" x14ac:dyDescent="0.3">
      <c r="A67161" s="2">
        <v>32.200971255689304</v>
      </c>
      <c r="B67161" t="s">
        <v>20018</v>
      </c>
    </row>
    <row r="67162" spans="1:2" x14ac:dyDescent="0.3">
      <c r="A67162" s="2">
        <v>3.4968255650352602</v>
      </c>
      <c r="B67162" t="s">
        <v>20017</v>
      </c>
    </row>
    <row r="67163" spans="1:2" x14ac:dyDescent="0.3">
      <c r="A67163" s="2">
        <v>38.194510000000001</v>
      </c>
      <c r="B67163" t="s">
        <v>20016</v>
      </c>
    </row>
    <row r="67164" spans="1:2" x14ac:dyDescent="0.3">
      <c r="A67164" s="2">
        <v>0.54323999999999995</v>
      </c>
      <c r="B67164" t="s">
        <v>20015</v>
      </c>
    </row>
    <row r="67165" spans="1:2" x14ac:dyDescent="0.3">
      <c r="A67165" s="2">
        <v>0.82591000000000003</v>
      </c>
      <c r="B67165" t="s">
        <v>20014</v>
      </c>
    </row>
    <row r="67166" spans="1:2" x14ac:dyDescent="0.3">
      <c r="A67166" s="2">
        <v>2.57172234622253</v>
      </c>
      <c r="B67166" t="s">
        <v>20013</v>
      </c>
    </row>
    <row r="67167" spans="1:2" x14ac:dyDescent="0.3">
      <c r="A67167" s="2">
        <v>1.80467</v>
      </c>
      <c r="B67167" t="s">
        <v>20012</v>
      </c>
    </row>
    <row r="67168" spans="1:2" x14ac:dyDescent="0.3">
      <c r="A67168" s="2">
        <v>155.97221999999999</v>
      </c>
      <c r="B67168" t="s">
        <v>20011</v>
      </c>
    </row>
    <row r="67169" spans="1:2" x14ac:dyDescent="0.3">
      <c r="A67169" s="2">
        <v>8.5500000000000003E-3</v>
      </c>
      <c r="B67169" t="s">
        <v>20010</v>
      </c>
    </row>
    <row r="67170" spans="1:2" x14ac:dyDescent="0.3">
      <c r="A67170" s="2">
        <v>1.4108557155918799</v>
      </c>
      <c r="B67170" t="s">
        <v>20009</v>
      </c>
    </row>
    <row r="67171" spans="1:2" x14ac:dyDescent="0.3">
      <c r="A67171" s="2">
        <v>0.39078945271798798</v>
      </c>
      <c r="B67171" t="s">
        <v>20008</v>
      </c>
    </row>
    <row r="67172" spans="1:2" x14ac:dyDescent="0.3">
      <c r="A67172" s="2">
        <v>10.587910000000001</v>
      </c>
      <c r="B67172" t="s">
        <v>20007</v>
      </c>
    </row>
    <row r="67173" spans="1:2" x14ac:dyDescent="0.3">
      <c r="A67173" s="2">
        <v>23.540690000000001</v>
      </c>
      <c r="B67173" t="s">
        <v>20006</v>
      </c>
    </row>
    <row r="67174" spans="1:2" x14ac:dyDescent="0.3">
      <c r="A67174" s="2">
        <v>170.412276061977</v>
      </c>
      <c r="B67174" t="s">
        <v>20005</v>
      </c>
    </row>
    <row r="67175" spans="1:2" x14ac:dyDescent="0.3">
      <c r="A67175" s="2">
        <v>115.73692</v>
      </c>
      <c r="B67175" t="s">
        <v>20004</v>
      </c>
    </row>
    <row r="67176" spans="1:2" x14ac:dyDescent="0.3">
      <c r="A67176" s="2">
        <v>1.1639213133072901</v>
      </c>
      <c r="B67176" t="s">
        <v>20003</v>
      </c>
    </row>
    <row r="67177" spans="1:2" x14ac:dyDescent="0.3">
      <c r="A67177" s="2">
        <v>32.382420000000003</v>
      </c>
      <c r="B67177" t="s">
        <v>20002</v>
      </c>
    </row>
    <row r="67178" spans="1:2" x14ac:dyDescent="0.3">
      <c r="A67178" s="2">
        <v>25.914200000000001</v>
      </c>
      <c r="B67178" t="s">
        <v>20001</v>
      </c>
    </row>
    <row r="67179" spans="1:2" x14ac:dyDescent="0.3">
      <c r="A67179" s="2">
        <v>3.4691365320348102</v>
      </c>
      <c r="B67179" t="s">
        <v>20000</v>
      </c>
    </row>
    <row r="67180" spans="1:2" x14ac:dyDescent="0.3">
      <c r="A67180" s="2">
        <v>0.14436005135948499</v>
      </c>
      <c r="B67180" t="s">
        <v>19999</v>
      </c>
    </row>
    <row r="67181" spans="1:2" x14ac:dyDescent="0.3">
      <c r="A67181" s="2">
        <v>0.27728999999999998</v>
      </c>
      <c r="B67181" t="s">
        <v>19998</v>
      </c>
    </row>
    <row r="67182" spans="1:2" x14ac:dyDescent="0.3">
      <c r="A67182" s="2">
        <v>1.0120000000000001E-2</v>
      </c>
      <c r="B67182" t="s">
        <v>19997</v>
      </c>
    </row>
    <row r="67183" spans="1:2" x14ac:dyDescent="0.3">
      <c r="A67183" s="2">
        <v>7.0537171773316896</v>
      </c>
      <c r="B67183" t="s">
        <v>19996</v>
      </c>
    </row>
    <row r="67184" spans="1:2" x14ac:dyDescent="0.3">
      <c r="A67184" s="2">
        <v>0.76126400034339803</v>
      </c>
      <c r="B67184" t="s">
        <v>19995</v>
      </c>
    </row>
    <row r="67185" spans="1:2" x14ac:dyDescent="0.3">
      <c r="A67185" s="2">
        <v>2.5025636489711802</v>
      </c>
      <c r="B67185" t="s">
        <v>19994</v>
      </c>
    </row>
    <row r="67186" spans="1:2" x14ac:dyDescent="0.3">
      <c r="A67186" s="2">
        <v>22.924745335733601</v>
      </c>
      <c r="B67186" t="s">
        <v>19993</v>
      </c>
    </row>
    <row r="67187" spans="1:2" x14ac:dyDescent="0.3">
      <c r="A67187" s="2">
        <v>1.0300000000000001E-3</v>
      </c>
      <c r="B67187" t="s">
        <v>19992</v>
      </c>
    </row>
    <row r="67188" spans="1:2" x14ac:dyDescent="0.3">
      <c r="A67188" s="2">
        <v>34.104560326041302</v>
      </c>
      <c r="B67188" t="s">
        <v>19991</v>
      </c>
    </row>
    <row r="67189" spans="1:2" x14ac:dyDescent="0.3">
      <c r="A67189" s="2">
        <v>1.5850252358645501E-2</v>
      </c>
      <c r="B67189" t="s">
        <v>19990</v>
      </c>
    </row>
    <row r="67190" spans="1:2" x14ac:dyDescent="0.3">
      <c r="A67190" s="2">
        <v>0.50792000000000004</v>
      </c>
      <c r="B67190" t="s">
        <v>19989</v>
      </c>
    </row>
    <row r="67191" spans="1:2" x14ac:dyDescent="0.3">
      <c r="A67191" s="2">
        <v>43.747430000000001</v>
      </c>
      <c r="B67191" t="s">
        <v>19988</v>
      </c>
    </row>
    <row r="67192" spans="1:2" x14ac:dyDescent="0.3">
      <c r="A67192" s="2">
        <v>71.347480000000004</v>
      </c>
      <c r="B67192" t="s">
        <v>19987</v>
      </c>
    </row>
    <row r="67193" spans="1:2" x14ac:dyDescent="0.3">
      <c r="A67193" s="2">
        <v>8.9880000000000002E-2</v>
      </c>
      <c r="B67193" t="s">
        <v>19986</v>
      </c>
    </row>
    <row r="67194" spans="1:2" x14ac:dyDescent="0.3">
      <c r="A67194" s="2">
        <v>4.6846025251402197E-2</v>
      </c>
      <c r="B67194" t="s">
        <v>19985</v>
      </c>
    </row>
    <row r="67195" spans="1:2" x14ac:dyDescent="0.3">
      <c r="A67195" s="2">
        <v>48</v>
      </c>
      <c r="B67195" t="s">
        <v>944</v>
      </c>
    </row>
    <row r="67196" spans="1:2" x14ac:dyDescent="0.3">
      <c r="A67196" s="2">
        <v>1.7977437798892298E-2</v>
      </c>
      <c r="B67196" t="s">
        <v>19984</v>
      </c>
    </row>
    <row r="67197" spans="1:2" x14ac:dyDescent="0.3">
      <c r="A67197" s="2">
        <v>85.189250938339498</v>
      </c>
      <c r="B67197" t="s">
        <v>19983</v>
      </c>
    </row>
    <row r="67198" spans="1:2" x14ac:dyDescent="0.3">
      <c r="A67198" s="2">
        <v>3.0551527848382301</v>
      </c>
      <c r="B67198" t="s">
        <v>19982</v>
      </c>
    </row>
    <row r="67199" spans="1:2" x14ac:dyDescent="0.3">
      <c r="A67199" s="2">
        <v>0.12280000000000001</v>
      </c>
      <c r="B67199" t="s">
        <v>19981</v>
      </c>
    </row>
    <row r="67200" spans="1:2" x14ac:dyDescent="0.3">
      <c r="A67200" s="2">
        <v>9.3656000000000006</v>
      </c>
      <c r="B67200" t="s">
        <v>19980</v>
      </c>
    </row>
    <row r="67201" spans="1:2" x14ac:dyDescent="0.3">
      <c r="A67201" s="2">
        <v>1.19973833026649E-2</v>
      </c>
      <c r="B67201" t="s">
        <v>19979</v>
      </c>
    </row>
    <row r="67202" spans="1:2" x14ac:dyDescent="0.3">
      <c r="A67202" s="2">
        <v>1.1424022218364001</v>
      </c>
      <c r="B67202" t="s">
        <v>19978</v>
      </c>
    </row>
    <row r="67203" spans="1:2" x14ac:dyDescent="0.3">
      <c r="A67203" s="2">
        <v>7.5569999999999998E-2</v>
      </c>
      <c r="B67203" t="s">
        <v>19977</v>
      </c>
    </row>
    <row r="67204" spans="1:2" x14ac:dyDescent="0.3">
      <c r="A67204" s="2">
        <v>0.14172000000000001</v>
      </c>
      <c r="B67204" t="s">
        <v>19976</v>
      </c>
    </row>
    <row r="67205" spans="1:2" x14ac:dyDescent="0.3">
      <c r="A67205" s="2">
        <v>1.8120000000000001E-2</v>
      </c>
      <c r="B67205" t="s">
        <v>19975</v>
      </c>
    </row>
    <row r="67206" spans="1:2" x14ac:dyDescent="0.3">
      <c r="A67206" s="2">
        <v>9.8970000000000002E-2</v>
      </c>
      <c r="B67206" t="s">
        <v>19974</v>
      </c>
    </row>
    <row r="67207" spans="1:2" x14ac:dyDescent="0.3">
      <c r="A67207" s="2">
        <v>0.45585383148381198</v>
      </c>
      <c r="B67207" t="s">
        <v>19973</v>
      </c>
    </row>
    <row r="67208" spans="1:2" x14ac:dyDescent="0.3">
      <c r="A67208" s="2">
        <v>0.801608009397627</v>
      </c>
      <c r="B67208" t="s">
        <v>19972</v>
      </c>
    </row>
    <row r="67209" spans="1:2" x14ac:dyDescent="0.3">
      <c r="A67209" s="2">
        <v>3.16165958414653</v>
      </c>
      <c r="B67209" t="s">
        <v>19971</v>
      </c>
    </row>
    <row r="67210" spans="1:2" x14ac:dyDescent="0.3">
      <c r="A67210" s="2">
        <v>3.44624208782523</v>
      </c>
      <c r="B67210" t="s">
        <v>19970</v>
      </c>
    </row>
    <row r="67211" spans="1:2" x14ac:dyDescent="0.3">
      <c r="A67211" s="2">
        <v>2760.3043220893801</v>
      </c>
      <c r="B67211" t="s">
        <v>19969</v>
      </c>
    </row>
    <row r="67212" spans="1:2" x14ac:dyDescent="0.3">
      <c r="A67212" s="2">
        <v>1.8041497816524701</v>
      </c>
      <c r="B67212" t="s">
        <v>19968</v>
      </c>
    </row>
    <row r="67213" spans="1:2" x14ac:dyDescent="0.3">
      <c r="A67213" s="2">
        <v>34.278050574896497</v>
      </c>
      <c r="B67213" t="s">
        <v>19967</v>
      </c>
    </row>
    <row r="67214" spans="1:2" x14ac:dyDescent="0.3">
      <c r="A67214" s="2">
        <v>13.13395</v>
      </c>
      <c r="B67214" t="s">
        <v>19966</v>
      </c>
    </row>
    <row r="67215" spans="1:2" x14ac:dyDescent="0.3">
      <c r="A67215" s="2">
        <v>0.32931209704444497</v>
      </c>
      <c r="B67215" t="s">
        <v>19965</v>
      </c>
    </row>
    <row r="67216" spans="1:2" x14ac:dyDescent="0.3">
      <c r="A67216" s="2">
        <v>172.11674168969799</v>
      </c>
      <c r="B67216" t="s">
        <v>19964</v>
      </c>
    </row>
    <row r="67217" spans="1:2" x14ac:dyDescent="0.3">
      <c r="A67217" s="2">
        <v>15.55964</v>
      </c>
      <c r="B67217" t="s">
        <v>19963</v>
      </c>
    </row>
    <row r="67218" spans="1:2" x14ac:dyDescent="0.3">
      <c r="A67218" s="2">
        <v>9.5703999999999994</v>
      </c>
      <c r="B67218" t="s">
        <v>19962</v>
      </c>
    </row>
    <row r="67219" spans="1:2" x14ac:dyDescent="0.3">
      <c r="A67219" s="2">
        <v>90.99991</v>
      </c>
      <c r="B67219" t="s">
        <v>19961</v>
      </c>
    </row>
    <row r="67220" spans="1:2" x14ac:dyDescent="0.3">
      <c r="A67220" s="2">
        <v>0.75794237040715295</v>
      </c>
      <c r="B67220" t="s">
        <v>19960</v>
      </c>
    </row>
    <row r="67221" spans="1:2" x14ac:dyDescent="0.3">
      <c r="A67221" s="2">
        <v>11.90921</v>
      </c>
      <c r="B67221" t="s">
        <v>19959</v>
      </c>
    </row>
    <row r="67222" spans="1:2" x14ac:dyDescent="0.3">
      <c r="A67222" s="2">
        <v>0.50704123725601502</v>
      </c>
      <c r="B67222" t="s">
        <v>19958</v>
      </c>
    </row>
    <row r="67223" spans="1:2" x14ac:dyDescent="0.3">
      <c r="A67223" s="2">
        <v>82.730206847892305</v>
      </c>
      <c r="B67223" t="s">
        <v>19957</v>
      </c>
    </row>
    <row r="67224" spans="1:2" x14ac:dyDescent="0.3">
      <c r="A67224" s="2">
        <v>1.08107</v>
      </c>
      <c r="B67224" t="s">
        <v>19956</v>
      </c>
    </row>
    <row r="67225" spans="1:2" x14ac:dyDescent="0.3">
      <c r="A67225" s="2">
        <v>0.87088612720296699</v>
      </c>
      <c r="B67225" t="s">
        <v>19955</v>
      </c>
    </row>
    <row r="67226" spans="1:2" x14ac:dyDescent="0.3">
      <c r="A67226" s="2">
        <v>2.8517000000000001</v>
      </c>
      <c r="B67226" t="s">
        <v>19954</v>
      </c>
    </row>
    <row r="67227" spans="1:2" x14ac:dyDescent="0.3">
      <c r="A67227" s="2">
        <v>3.1752500000000001</v>
      </c>
      <c r="B67227" t="s">
        <v>19953</v>
      </c>
    </row>
    <row r="67228" spans="1:2" x14ac:dyDescent="0.3">
      <c r="A67228" s="2">
        <v>6.8489999999999995E-2</v>
      </c>
      <c r="B67228" t="s">
        <v>19952</v>
      </c>
    </row>
    <row r="67229" spans="1:2" x14ac:dyDescent="0.3">
      <c r="A67229" s="2">
        <v>48.005890000000001</v>
      </c>
      <c r="B67229" t="s">
        <v>19951</v>
      </c>
    </row>
    <row r="67230" spans="1:2" x14ac:dyDescent="0.3">
      <c r="A67230" s="2">
        <v>9.4963899999999999</v>
      </c>
      <c r="B67230" t="s">
        <v>19950</v>
      </c>
    </row>
    <row r="67231" spans="1:2" x14ac:dyDescent="0.3">
      <c r="A67231" s="2">
        <v>2.9394100000000001</v>
      </c>
      <c r="B67231" t="s">
        <v>19949</v>
      </c>
    </row>
    <row r="67232" spans="1:2" x14ac:dyDescent="0.3">
      <c r="A67232" s="2">
        <v>2.9026100000000001</v>
      </c>
      <c r="B67232" t="s">
        <v>19948</v>
      </c>
    </row>
    <row r="67233" spans="1:2" x14ac:dyDescent="0.3">
      <c r="A67233" s="2">
        <v>123.24262</v>
      </c>
      <c r="B67233" t="s">
        <v>19947</v>
      </c>
    </row>
    <row r="67234" spans="1:2" x14ac:dyDescent="0.3">
      <c r="A67234" s="2">
        <v>26.903759999999998</v>
      </c>
      <c r="B67234" t="s">
        <v>19946</v>
      </c>
    </row>
    <row r="67235" spans="1:2" x14ac:dyDescent="0.3">
      <c r="A67235" s="2">
        <v>6.7038799999999998</v>
      </c>
      <c r="B67235" t="s">
        <v>19945</v>
      </c>
    </row>
    <row r="67236" spans="1:2" x14ac:dyDescent="0.3">
      <c r="A67236" s="2">
        <v>21.733509999999999</v>
      </c>
      <c r="B67236" t="s">
        <v>19944</v>
      </c>
    </row>
    <row r="67237" spans="1:2" x14ac:dyDescent="0.3">
      <c r="A67237" s="2">
        <v>32.497494309272497</v>
      </c>
      <c r="B67237" t="s">
        <v>19943</v>
      </c>
    </row>
    <row r="67238" spans="1:2" x14ac:dyDescent="0.3">
      <c r="A67238" s="2">
        <v>3.7599999999999999E-3</v>
      </c>
      <c r="B67238" t="s">
        <v>2478</v>
      </c>
    </row>
    <row r="67239" spans="1:2" x14ac:dyDescent="0.3">
      <c r="A67239" s="2">
        <v>5.0339211166551303</v>
      </c>
      <c r="B67239" t="s">
        <v>19942</v>
      </c>
    </row>
    <row r="67240" spans="1:2" x14ac:dyDescent="0.3">
      <c r="A67240" s="2">
        <v>2.63219237279286</v>
      </c>
      <c r="B67240" t="s">
        <v>19941</v>
      </c>
    </row>
    <row r="67241" spans="1:2" x14ac:dyDescent="0.3">
      <c r="A67241" s="2">
        <v>0.68682588009899503</v>
      </c>
      <c r="B67241" t="s">
        <v>19940</v>
      </c>
    </row>
    <row r="67242" spans="1:2" x14ac:dyDescent="0.3">
      <c r="A67242" s="2">
        <v>1.09758321848041E-2</v>
      </c>
      <c r="B67242" t="s">
        <v>19939</v>
      </c>
    </row>
    <row r="67243" spans="1:2" x14ac:dyDescent="0.3">
      <c r="A67243" s="2">
        <v>74.981279999999998</v>
      </c>
      <c r="B67243" t="s">
        <v>19938</v>
      </c>
    </row>
    <row r="67244" spans="1:2" x14ac:dyDescent="0.3">
      <c r="A67244" s="2">
        <v>0.404786872434022</v>
      </c>
      <c r="B67244" t="s">
        <v>19937</v>
      </c>
    </row>
    <row r="67245" spans="1:2" x14ac:dyDescent="0.3">
      <c r="A67245" s="2">
        <v>2.1269393213963102E-3</v>
      </c>
      <c r="B67245" t="s">
        <v>19936</v>
      </c>
    </row>
    <row r="67246" spans="1:2" x14ac:dyDescent="0.3">
      <c r="A67246" s="2">
        <v>2.6662089700896698E-3</v>
      </c>
      <c r="B67246" t="s">
        <v>19935</v>
      </c>
    </row>
    <row r="67247" spans="1:2" x14ac:dyDescent="0.3">
      <c r="A67247" s="2">
        <v>4.0349999999999997E-2</v>
      </c>
      <c r="B67247" t="s">
        <v>19934</v>
      </c>
    </row>
    <row r="67248" spans="1:2" x14ac:dyDescent="0.3">
      <c r="A67248" s="2">
        <v>34.819580000000002</v>
      </c>
      <c r="B67248" t="s">
        <v>19933</v>
      </c>
    </row>
    <row r="67249" spans="1:2" x14ac:dyDescent="0.3">
      <c r="A67249" s="2">
        <v>9.4909800000000004</v>
      </c>
      <c r="B67249" t="s">
        <v>19932</v>
      </c>
    </row>
    <row r="67250" spans="1:2" x14ac:dyDescent="0.3">
      <c r="A67250" s="2">
        <v>21.7</v>
      </c>
      <c r="B67250" t="s">
        <v>19931</v>
      </c>
    </row>
    <row r="67251" spans="1:2" x14ac:dyDescent="0.3">
      <c r="A67251" s="2">
        <v>2.0839099999999999</v>
      </c>
      <c r="B67251" t="s">
        <v>19930</v>
      </c>
    </row>
    <row r="67252" spans="1:2" x14ac:dyDescent="0.3">
      <c r="A67252" s="2">
        <v>2.3391000000000002</v>
      </c>
      <c r="B67252" t="s">
        <v>19929</v>
      </c>
    </row>
    <row r="67253" spans="1:2" x14ac:dyDescent="0.3">
      <c r="A67253" s="2">
        <v>7.8374021901915203</v>
      </c>
      <c r="B67253" t="s">
        <v>19928</v>
      </c>
    </row>
    <row r="67254" spans="1:2" x14ac:dyDescent="0.3">
      <c r="A67254" s="2">
        <v>7.9553599999999998</v>
      </c>
      <c r="B67254" t="s">
        <v>19927</v>
      </c>
    </row>
    <row r="67255" spans="1:2" x14ac:dyDescent="0.3">
      <c r="A67255" s="2">
        <v>6.9718799999999996</v>
      </c>
      <c r="B67255" t="s">
        <v>19926</v>
      </c>
    </row>
    <row r="67256" spans="1:2" x14ac:dyDescent="0.3">
      <c r="A67256" s="2">
        <v>4.5799999999999999E-3</v>
      </c>
      <c r="B67256" t="s">
        <v>19925</v>
      </c>
    </row>
    <row r="67257" spans="1:2" x14ac:dyDescent="0.3">
      <c r="A67257" s="2">
        <v>5.6950000000000001E-2</v>
      </c>
      <c r="B67257" t="s">
        <v>19924</v>
      </c>
    </row>
    <row r="67258" spans="1:2" x14ac:dyDescent="0.3">
      <c r="A67258" s="2">
        <v>0.93911999999999995</v>
      </c>
      <c r="B67258" t="s">
        <v>19923</v>
      </c>
    </row>
    <row r="67259" spans="1:2" x14ac:dyDescent="0.3">
      <c r="A67259" s="2">
        <v>0.02</v>
      </c>
      <c r="B67259" t="s">
        <v>19922</v>
      </c>
    </row>
    <row r="67260" spans="1:2" x14ac:dyDescent="0.3">
      <c r="A67260" s="2">
        <v>14.35441</v>
      </c>
      <c r="B67260" t="s">
        <v>19921</v>
      </c>
    </row>
    <row r="67261" spans="1:2" x14ac:dyDescent="0.3">
      <c r="A67261" s="2">
        <v>10.4782963141673</v>
      </c>
      <c r="B67261" t="s">
        <v>19920</v>
      </c>
    </row>
    <row r="67262" spans="1:2" x14ac:dyDescent="0.3">
      <c r="A67262" s="2">
        <v>7.3011061900519296</v>
      </c>
      <c r="B67262" t="s">
        <v>19919</v>
      </c>
    </row>
    <row r="67263" spans="1:2" x14ac:dyDescent="0.3">
      <c r="A67263" s="2">
        <v>25.880600000000001</v>
      </c>
      <c r="B67263" t="s">
        <v>19918</v>
      </c>
    </row>
    <row r="67264" spans="1:2" x14ac:dyDescent="0.3">
      <c r="A67264" s="2">
        <v>4.9391534298710203E-2</v>
      </c>
      <c r="B67264" t="s">
        <v>19917</v>
      </c>
    </row>
    <row r="67265" spans="1:2" x14ac:dyDescent="0.3">
      <c r="A67265" s="2">
        <v>7.4020000000000002E-2</v>
      </c>
      <c r="B67265" t="s">
        <v>19916</v>
      </c>
    </row>
    <row r="67266" spans="1:2" x14ac:dyDescent="0.3">
      <c r="A67266" s="2">
        <v>12.18826</v>
      </c>
      <c r="B67266" t="s">
        <v>19915</v>
      </c>
    </row>
    <row r="67267" spans="1:2" x14ac:dyDescent="0.3">
      <c r="A67267" s="2">
        <v>6.8100000000000001E-3</v>
      </c>
      <c r="B67267" t="s">
        <v>19914</v>
      </c>
    </row>
    <row r="67268" spans="1:2" x14ac:dyDescent="0.3">
      <c r="A67268" s="2">
        <v>0.40729978033564301</v>
      </c>
      <c r="B67268" t="s">
        <v>19913</v>
      </c>
    </row>
    <row r="67269" spans="1:2" x14ac:dyDescent="0.3">
      <c r="A67269" s="2">
        <v>22.930720000000001</v>
      </c>
      <c r="B67269" t="s">
        <v>19912</v>
      </c>
    </row>
    <row r="67270" spans="1:2" x14ac:dyDescent="0.3">
      <c r="A67270" s="2">
        <v>1.03489949327499E-2</v>
      </c>
      <c r="B67270" t="s">
        <v>19911</v>
      </c>
    </row>
    <row r="67271" spans="1:2" x14ac:dyDescent="0.3">
      <c r="A67271" s="2">
        <v>21.214670000000002</v>
      </c>
      <c r="B67271" t="s">
        <v>19910</v>
      </c>
    </row>
    <row r="67272" spans="1:2" x14ac:dyDescent="0.3">
      <c r="A67272" s="2">
        <v>25.626349999999999</v>
      </c>
      <c r="B67272" t="s">
        <v>19909</v>
      </c>
    </row>
    <row r="67273" spans="1:2" x14ac:dyDescent="0.3">
      <c r="A67273" s="2">
        <v>92.420379087937107</v>
      </c>
      <c r="B67273" t="s">
        <v>19908</v>
      </c>
    </row>
    <row r="67274" spans="1:2" x14ac:dyDescent="0.3">
      <c r="A67274" s="2">
        <v>6.1877800000000001</v>
      </c>
      <c r="B67274" t="s">
        <v>19907</v>
      </c>
    </row>
    <row r="67275" spans="1:2" x14ac:dyDescent="0.3">
      <c r="A67275" s="2">
        <v>1.1959500000000001</v>
      </c>
      <c r="B67275" t="s">
        <v>19906</v>
      </c>
    </row>
    <row r="67276" spans="1:2" x14ac:dyDescent="0.3">
      <c r="A67276" s="2">
        <v>65.229370000000003</v>
      </c>
      <c r="B67276" t="s">
        <v>19905</v>
      </c>
    </row>
    <row r="67277" spans="1:2" x14ac:dyDescent="0.3">
      <c r="A67277" s="2">
        <v>0.778629891453961</v>
      </c>
      <c r="B67277" t="s">
        <v>19904</v>
      </c>
    </row>
    <row r="67278" spans="1:2" x14ac:dyDescent="0.3">
      <c r="A67278" s="2">
        <v>0.33903018720179301</v>
      </c>
      <c r="B67278" t="s">
        <v>19903</v>
      </c>
    </row>
    <row r="67279" spans="1:2" x14ac:dyDescent="0.3">
      <c r="A67279" s="2">
        <v>203.67118903500099</v>
      </c>
      <c r="B67279" t="s">
        <v>19902</v>
      </c>
    </row>
    <row r="67280" spans="1:2" x14ac:dyDescent="0.3">
      <c r="A67280" s="2">
        <v>1.3597300000000001</v>
      </c>
      <c r="B67280" t="s">
        <v>19901</v>
      </c>
    </row>
    <row r="67281" spans="1:2" x14ac:dyDescent="0.3">
      <c r="A67281" s="2">
        <v>2.5535592287327802</v>
      </c>
      <c r="B67281" t="s">
        <v>19900</v>
      </c>
    </row>
    <row r="67282" spans="1:2" x14ac:dyDescent="0.3">
      <c r="A67282" s="2">
        <v>7.97797</v>
      </c>
      <c r="B67282" t="s">
        <v>19899</v>
      </c>
    </row>
    <row r="67283" spans="1:2" x14ac:dyDescent="0.3">
      <c r="A67283" s="2">
        <v>71.639759999999995</v>
      </c>
      <c r="B67283" t="s">
        <v>19898</v>
      </c>
    </row>
    <row r="67284" spans="1:2" x14ac:dyDescent="0.3">
      <c r="A67284" s="2">
        <v>10.6228502361081</v>
      </c>
      <c r="B67284" t="s">
        <v>19897</v>
      </c>
    </row>
    <row r="67285" spans="1:2" x14ac:dyDescent="0.3">
      <c r="A67285" s="2">
        <v>1.0785010293236299</v>
      </c>
      <c r="B67285" t="s">
        <v>19896</v>
      </c>
    </row>
    <row r="67286" spans="1:2" x14ac:dyDescent="0.3">
      <c r="A67286" s="2">
        <v>4.7719236688682596</v>
      </c>
      <c r="B67286" t="s">
        <v>19895</v>
      </c>
    </row>
    <row r="67287" spans="1:2" x14ac:dyDescent="0.3">
      <c r="A67287" s="2">
        <v>99.368549839363595</v>
      </c>
      <c r="B67287" t="s">
        <v>19894</v>
      </c>
    </row>
    <row r="67288" spans="1:2" x14ac:dyDescent="0.3">
      <c r="A67288" s="2">
        <v>36.794402688452301</v>
      </c>
      <c r="B67288" t="s">
        <v>19893</v>
      </c>
    </row>
    <row r="67289" spans="1:2" x14ac:dyDescent="0.3">
      <c r="A67289" s="2">
        <v>50.055109254414603</v>
      </c>
      <c r="B67289" t="s">
        <v>19892</v>
      </c>
    </row>
    <row r="67290" spans="1:2" x14ac:dyDescent="0.3">
      <c r="A67290" s="2">
        <v>0.22336483725945999</v>
      </c>
      <c r="B67290" t="s">
        <v>19891</v>
      </c>
    </row>
    <row r="67291" spans="1:2" x14ac:dyDescent="0.3">
      <c r="A67291" s="2">
        <v>1.7985834839061601E-2</v>
      </c>
      <c r="B67291" t="s">
        <v>19890</v>
      </c>
    </row>
    <row r="67292" spans="1:2" x14ac:dyDescent="0.3">
      <c r="A67292" s="2">
        <v>100.27841344106299</v>
      </c>
      <c r="B67292" t="s">
        <v>19889</v>
      </c>
    </row>
    <row r="67293" spans="1:2" x14ac:dyDescent="0.3">
      <c r="A67293" s="2">
        <v>128.20322000213901</v>
      </c>
      <c r="B67293" t="s">
        <v>19888</v>
      </c>
    </row>
    <row r="67294" spans="1:2" x14ac:dyDescent="0.3">
      <c r="A67294" s="2">
        <v>116.21926560103</v>
      </c>
      <c r="B67294" t="s">
        <v>19887</v>
      </c>
    </row>
    <row r="67295" spans="1:2" x14ac:dyDescent="0.3">
      <c r="A67295" s="2">
        <v>62.963509999999999</v>
      </c>
      <c r="B67295" t="s">
        <v>19886</v>
      </c>
    </row>
    <row r="67296" spans="1:2" x14ac:dyDescent="0.3">
      <c r="A67296" s="2">
        <v>29.386900000000001</v>
      </c>
      <c r="B67296" t="s">
        <v>19885</v>
      </c>
    </row>
    <row r="67297" spans="1:2" x14ac:dyDescent="0.3">
      <c r="A67297" s="2">
        <v>6.2555800000000001</v>
      </c>
      <c r="B67297" t="s">
        <v>19884</v>
      </c>
    </row>
    <row r="67298" spans="1:2" x14ac:dyDescent="0.3">
      <c r="A67298" s="2">
        <v>30.5853049459548</v>
      </c>
      <c r="B67298" t="s">
        <v>19883</v>
      </c>
    </row>
    <row r="67299" spans="1:2" x14ac:dyDescent="0.3">
      <c r="A67299" s="2">
        <v>1.0688852606952499</v>
      </c>
      <c r="B67299" t="s">
        <v>19882</v>
      </c>
    </row>
    <row r="67300" spans="1:2" x14ac:dyDescent="0.3">
      <c r="A67300" s="2">
        <v>1.08865671651681</v>
      </c>
      <c r="B67300" t="s">
        <v>19881</v>
      </c>
    </row>
    <row r="67301" spans="1:2" x14ac:dyDescent="0.3">
      <c r="A67301" s="2">
        <v>3.4779087707130398</v>
      </c>
      <c r="B67301" t="s">
        <v>19880</v>
      </c>
    </row>
    <row r="67302" spans="1:2" x14ac:dyDescent="0.3">
      <c r="A67302" s="2">
        <v>3.3443494603305098E-2</v>
      </c>
      <c r="B67302" t="s">
        <v>19879</v>
      </c>
    </row>
    <row r="67303" spans="1:2" x14ac:dyDescent="0.3">
      <c r="A67303" s="2">
        <v>1.6559999999999998E-2</v>
      </c>
      <c r="B67303" t="s">
        <v>19878</v>
      </c>
    </row>
    <row r="67304" spans="1:2" x14ac:dyDescent="0.3">
      <c r="A67304" s="2">
        <v>5.0160000000000003E-2</v>
      </c>
      <c r="B67304" t="s">
        <v>19877</v>
      </c>
    </row>
    <row r="67305" spans="1:2" x14ac:dyDescent="0.3">
      <c r="A67305" s="2">
        <v>3.8000000000000002E-4</v>
      </c>
      <c r="B67305" t="s">
        <v>19876</v>
      </c>
    </row>
    <row r="67306" spans="1:2" x14ac:dyDescent="0.3">
      <c r="A67306" s="2">
        <v>3.4624191543673401E-3</v>
      </c>
      <c r="B67306" t="s">
        <v>19875</v>
      </c>
    </row>
    <row r="67307" spans="1:2" x14ac:dyDescent="0.3">
      <c r="A67307" s="2">
        <v>236.33477659688501</v>
      </c>
      <c r="B67307" t="s">
        <v>19874</v>
      </c>
    </row>
    <row r="67308" spans="1:2" x14ac:dyDescent="0.3">
      <c r="A67308" s="2">
        <v>4.5199999999999997E-3</v>
      </c>
      <c r="B67308" t="s">
        <v>19873</v>
      </c>
    </row>
    <row r="67309" spans="1:2" x14ac:dyDescent="0.3">
      <c r="A67309" s="2">
        <v>18.0327673237583</v>
      </c>
      <c r="B67309" t="s">
        <v>19872</v>
      </c>
    </row>
    <row r="67310" spans="1:2" x14ac:dyDescent="0.3">
      <c r="A67310" s="2">
        <v>1.5673780229619099E-4</v>
      </c>
      <c r="B67310" t="s">
        <v>19871</v>
      </c>
    </row>
    <row r="67311" spans="1:2" x14ac:dyDescent="0.3">
      <c r="A67311" s="2">
        <v>3.3899999999999998E-3</v>
      </c>
      <c r="B67311" t="s">
        <v>19870</v>
      </c>
    </row>
    <row r="67312" spans="1:2" x14ac:dyDescent="0.3">
      <c r="A67312" s="2">
        <v>63.813748256195503</v>
      </c>
      <c r="B67312" t="s">
        <v>19869</v>
      </c>
    </row>
    <row r="67313" spans="1:2" x14ac:dyDescent="0.3">
      <c r="A67313" s="2">
        <v>1.8</v>
      </c>
      <c r="B67313" t="s">
        <v>1629</v>
      </c>
    </row>
    <row r="67314" spans="1:2" x14ac:dyDescent="0.3">
      <c r="A67314" s="2">
        <v>25.394211989668701</v>
      </c>
      <c r="B67314" t="s">
        <v>19868</v>
      </c>
    </row>
    <row r="67315" spans="1:2" x14ac:dyDescent="0.3">
      <c r="A67315" s="2">
        <v>5.7261800000000003</v>
      </c>
      <c r="B67315" t="s">
        <v>19867</v>
      </c>
    </row>
    <row r="67316" spans="1:2" x14ac:dyDescent="0.3">
      <c r="A67316" s="2">
        <v>0.15012988118289999</v>
      </c>
      <c r="B67316" t="s">
        <v>19866</v>
      </c>
    </row>
    <row r="67317" spans="1:2" x14ac:dyDescent="0.3">
      <c r="A67317" s="2">
        <v>1.8016721143340401E-2</v>
      </c>
      <c r="B67317" t="s">
        <v>19865</v>
      </c>
    </row>
    <row r="67318" spans="1:2" x14ac:dyDescent="0.3">
      <c r="A67318" s="2">
        <v>14.56915</v>
      </c>
      <c r="B67318" t="s">
        <v>19864</v>
      </c>
    </row>
    <row r="67319" spans="1:2" x14ac:dyDescent="0.3">
      <c r="A67319" s="2">
        <v>9.7900000000000001E-3</v>
      </c>
      <c r="B67319" t="s">
        <v>19863</v>
      </c>
    </row>
    <row r="67320" spans="1:2" x14ac:dyDescent="0.3">
      <c r="A67320" s="2">
        <v>0.64785999999999999</v>
      </c>
      <c r="B67320" t="s">
        <v>19862</v>
      </c>
    </row>
    <row r="67321" spans="1:2" x14ac:dyDescent="0.3">
      <c r="A67321" s="2">
        <v>0.292298048749149</v>
      </c>
      <c r="B67321" t="s">
        <v>19861</v>
      </c>
    </row>
    <row r="67322" spans="1:2" x14ac:dyDescent="0.3">
      <c r="A67322" s="2">
        <v>0.51951000000000003</v>
      </c>
      <c r="B67322" t="s">
        <v>19860</v>
      </c>
    </row>
    <row r="67323" spans="1:2" x14ac:dyDescent="0.3">
      <c r="A67323" s="2">
        <v>0.14899999999999999</v>
      </c>
      <c r="B67323" t="s">
        <v>19859</v>
      </c>
    </row>
    <row r="67324" spans="1:2" x14ac:dyDescent="0.3">
      <c r="A67324" s="2">
        <v>0.98272447333661805</v>
      </c>
      <c r="B67324" t="s">
        <v>19858</v>
      </c>
    </row>
    <row r="67325" spans="1:2" x14ac:dyDescent="0.3">
      <c r="A67325" s="2">
        <v>7.7257000461548799E-4</v>
      </c>
      <c r="B67325" t="s">
        <v>19857</v>
      </c>
    </row>
    <row r="67326" spans="1:2" x14ac:dyDescent="0.3">
      <c r="A67326" s="2" t="s">
        <v>13</v>
      </c>
      <c r="B67326" t="s">
        <v>19856</v>
      </c>
    </row>
    <row r="67327" spans="1:2" x14ac:dyDescent="0.3">
      <c r="A67327" s="2">
        <v>1.2089700000000001</v>
      </c>
      <c r="B67327" t="s">
        <v>19855</v>
      </c>
    </row>
    <row r="67328" spans="1:2" x14ac:dyDescent="0.3">
      <c r="A67328" s="2">
        <v>9.8149700000000006</v>
      </c>
      <c r="B67328" t="s">
        <v>19854</v>
      </c>
    </row>
    <row r="67329" spans="1:2" x14ac:dyDescent="0.3">
      <c r="A67329" s="2">
        <v>1.01087132475122</v>
      </c>
      <c r="B67329" t="s">
        <v>19853</v>
      </c>
    </row>
    <row r="67330" spans="1:2" x14ac:dyDescent="0.3">
      <c r="A67330" s="2">
        <v>4.3117099999999997</v>
      </c>
      <c r="B67330" t="s">
        <v>19852</v>
      </c>
    </row>
    <row r="67331" spans="1:2" x14ac:dyDescent="0.3">
      <c r="A67331" s="2">
        <v>4.1991199999999997</v>
      </c>
      <c r="B67331" t="s">
        <v>19851</v>
      </c>
    </row>
    <row r="67332" spans="1:2" x14ac:dyDescent="0.3">
      <c r="A67332" s="2">
        <v>1.0840000000000001E-2</v>
      </c>
      <c r="B67332" t="s">
        <v>19850</v>
      </c>
    </row>
    <row r="67333" spans="1:2" x14ac:dyDescent="0.3">
      <c r="A67333" s="2">
        <v>0.46050117036292998</v>
      </c>
      <c r="B67333" t="s">
        <v>19849</v>
      </c>
    </row>
    <row r="67334" spans="1:2" x14ac:dyDescent="0.3">
      <c r="A67334" s="2">
        <v>0.27454000000000001</v>
      </c>
      <c r="B67334" t="s">
        <v>19848</v>
      </c>
    </row>
    <row r="67335" spans="1:2" x14ac:dyDescent="0.3">
      <c r="A67335" s="2">
        <v>0.14183999999999999</v>
      </c>
      <c r="B67335" t="s">
        <v>19847</v>
      </c>
    </row>
    <row r="67336" spans="1:2" x14ac:dyDescent="0.3">
      <c r="A67336" s="2">
        <v>0.14077000000000001</v>
      </c>
      <c r="B67336" t="s">
        <v>19846</v>
      </c>
    </row>
    <row r="67337" spans="1:2" x14ac:dyDescent="0.3">
      <c r="A67337" s="2">
        <v>6.1996099999999998</v>
      </c>
      <c r="B67337" t="s">
        <v>19845</v>
      </c>
    </row>
    <row r="67338" spans="1:2" x14ac:dyDescent="0.3">
      <c r="A67338" s="2">
        <v>6.1454199999999997</v>
      </c>
      <c r="B67338" t="s">
        <v>19844</v>
      </c>
    </row>
    <row r="67339" spans="1:2" x14ac:dyDescent="0.3">
      <c r="A67339" s="2">
        <v>4.1799998964042101E-2</v>
      </c>
      <c r="B67339" t="s">
        <v>19843</v>
      </c>
    </row>
    <row r="67340" spans="1:2" x14ac:dyDescent="0.3">
      <c r="A67340" s="2">
        <v>2.3116576378964599E-2</v>
      </c>
      <c r="B67340" t="s">
        <v>19842</v>
      </c>
    </row>
    <row r="67341" spans="1:2" x14ac:dyDescent="0.3">
      <c r="A67341" s="2">
        <v>2.2939026505720501</v>
      </c>
      <c r="B67341" t="s">
        <v>19841</v>
      </c>
    </row>
    <row r="67342" spans="1:2" x14ac:dyDescent="0.3">
      <c r="A67342" s="2">
        <v>0.64395999999999998</v>
      </c>
      <c r="B67342" t="s">
        <v>19840</v>
      </c>
    </row>
    <row r="67343" spans="1:2" x14ac:dyDescent="0.3">
      <c r="A67343" s="2">
        <v>1.0958965175234201</v>
      </c>
      <c r="B67343" t="s">
        <v>19839</v>
      </c>
    </row>
    <row r="67344" spans="1:2" x14ac:dyDescent="0.3">
      <c r="A67344" s="2">
        <v>119.44703</v>
      </c>
      <c r="B67344" t="s">
        <v>19838</v>
      </c>
    </row>
    <row r="67345" spans="1:2" x14ac:dyDescent="0.3">
      <c r="A67345" s="2">
        <v>2.0305599999999999</v>
      </c>
      <c r="B67345" t="s">
        <v>19837</v>
      </c>
    </row>
    <row r="67346" spans="1:2" x14ac:dyDescent="0.3">
      <c r="A67346" s="2">
        <v>4.8405100000000001</v>
      </c>
      <c r="B67346" t="s">
        <v>19836</v>
      </c>
    </row>
    <row r="67347" spans="1:2" x14ac:dyDescent="0.3">
      <c r="A67347" s="2">
        <v>3.6357279095742698E-2</v>
      </c>
      <c r="B67347" t="s">
        <v>19835</v>
      </c>
    </row>
    <row r="67348" spans="1:2" x14ac:dyDescent="0.3">
      <c r="A67348" s="2">
        <v>0.10389</v>
      </c>
      <c r="B67348" t="s">
        <v>19834</v>
      </c>
    </row>
    <row r="67349" spans="1:2" x14ac:dyDescent="0.3">
      <c r="A67349" s="2">
        <v>3.0082429175282202</v>
      </c>
      <c r="B67349" t="s">
        <v>19833</v>
      </c>
    </row>
    <row r="67350" spans="1:2" x14ac:dyDescent="0.3">
      <c r="A67350" s="2">
        <v>6.2530000000000002E-2</v>
      </c>
      <c r="B67350" t="s">
        <v>19832</v>
      </c>
    </row>
    <row r="67351" spans="1:2" x14ac:dyDescent="0.3">
      <c r="A67351" s="2">
        <v>740</v>
      </c>
      <c r="B67351" t="s">
        <v>19831</v>
      </c>
    </row>
    <row r="67352" spans="1:2" x14ac:dyDescent="0.3">
      <c r="A67352" s="2">
        <v>0.2069</v>
      </c>
      <c r="B67352" t="s">
        <v>19830</v>
      </c>
    </row>
    <row r="67353" spans="1:2" x14ac:dyDescent="0.3">
      <c r="A67353" s="2">
        <v>1.0538638544704999</v>
      </c>
      <c r="B67353" t="s">
        <v>19829</v>
      </c>
    </row>
    <row r="67354" spans="1:2" x14ac:dyDescent="0.3">
      <c r="A67354" s="2">
        <v>8.5057009993555303E-3</v>
      </c>
      <c r="B67354" t="s">
        <v>19828</v>
      </c>
    </row>
    <row r="67355" spans="1:2" x14ac:dyDescent="0.3">
      <c r="A67355" s="2">
        <v>8.3801117523880902E-3</v>
      </c>
      <c r="B67355" t="s">
        <v>19827</v>
      </c>
    </row>
    <row r="67356" spans="1:2" x14ac:dyDescent="0.3">
      <c r="A67356" s="2">
        <v>53.266375871633699</v>
      </c>
      <c r="B67356" t="s">
        <v>19826</v>
      </c>
    </row>
    <row r="67357" spans="1:2" x14ac:dyDescent="0.3">
      <c r="A67357" s="2">
        <v>562.152011458434</v>
      </c>
      <c r="B67357" t="s">
        <v>19825</v>
      </c>
    </row>
    <row r="67358" spans="1:2" x14ac:dyDescent="0.3">
      <c r="A67358" s="2">
        <v>17.05715</v>
      </c>
      <c r="B67358" t="s">
        <v>19824</v>
      </c>
    </row>
    <row r="67359" spans="1:2" x14ac:dyDescent="0.3">
      <c r="A67359" s="2">
        <v>1.9375199999999999</v>
      </c>
      <c r="B67359" t="s">
        <v>19823</v>
      </c>
    </row>
    <row r="67360" spans="1:2" x14ac:dyDescent="0.3">
      <c r="A67360" s="2">
        <v>58.276962618094998</v>
      </c>
      <c r="B67360" t="s">
        <v>19822</v>
      </c>
    </row>
    <row r="67361" spans="1:2" x14ac:dyDescent="0.3">
      <c r="A67361" s="2">
        <v>8.0869300000000006</v>
      </c>
      <c r="B67361" t="s">
        <v>19821</v>
      </c>
    </row>
    <row r="67362" spans="1:2" x14ac:dyDescent="0.3">
      <c r="A67362" s="2">
        <v>59.160879999999999</v>
      </c>
      <c r="B67362" t="s">
        <v>19820</v>
      </c>
    </row>
    <row r="67363" spans="1:2" x14ac:dyDescent="0.3">
      <c r="A67363" s="2">
        <v>8.3729999999999999E-2</v>
      </c>
      <c r="B67363" t="s">
        <v>19819</v>
      </c>
    </row>
    <row r="67364" spans="1:2" x14ac:dyDescent="0.3">
      <c r="A67364" s="2">
        <v>0.49008000000000002</v>
      </c>
      <c r="B67364" t="s">
        <v>19818</v>
      </c>
    </row>
    <row r="67365" spans="1:2" x14ac:dyDescent="0.3">
      <c r="A67365" s="2">
        <v>2.3900000000000002E-3</v>
      </c>
      <c r="B67365" t="s">
        <v>19817</v>
      </c>
    </row>
    <row r="67366" spans="1:2" x14ac:dyDescent="0.3">
      <c r="A67366" s="2">
        <v>0.89</v>
      </c>
      <c r="B67366" t="s">
        <v>19816</v>
      </c>
    </row>
    <row r="67367" spans="1:2" x14ac:dyDescent="0.3">
      <c r="A67367" s="2">
        <v>1.2574899396265</v>
      </c>
      <c r="B67367" t="s">
        <v>19815</v>
      </c>
    </row>
    <row r="67368" spans="1:2" x14ac:dyDescent="0.3">
      <c r="A67368" s="2">
        <v>3.09788</v>
      </c>
      <c r="B67368" t="s">
        <v>19814</v>
      </c>
    </row>
    <row r="67369" spans="1:2" x14ac:dyDescent="0.3">
      <c r="A67369" s="2">
        <v>6.7216076087464494E-2</v>
      </c>
      <c r="B67369" t="s">
        <v>19813</v>
      </c>
    </row>
    <row r="67370" spans="1:2" x14ac:dyDescent="0.3">
      <c r="A67370" s="2">
        <v>10.5752074773596</v>
      </c>
      <c r="B67370" t="s">
        <v>19812</v>
      </c>
    </row>
    <row r="67371" spans="1:2" x14ac:dyDescent="0.3">
      <c r="A67371" s="2">
        <v>11.6344604714659</v>
      </c>
      <c r="B67371" t="s">
        <v>19811</v>
      </c>
    </row>
    <row r="67372" spans="1:2" x14ac:dyDescent="0.3">
      <c r="A67372" s="2">
        <v>9.5121577795845198</v>
      </c>
      <c r="B67372" t="s">
        <v>19810</v>
      </c>
    </row>
    <row r="67373" spans="1:2" x14ac:dyDescent="0.3">
      <c r="A67373" s="2">
        <v>5.2221148900645498E-2</v>
      </c>
      <c r="B67373" t="s">
        <v>19809</v>
      </c>
    </row>
    <row r="67374" spans="1:2" x14ac:dyDescent="0.3">
      <c r="A67374" s="2">
        <v>2.6642999999999999</v>
      </c>
      <c r="B67374" t="s">
        <v>19808</v>
      </c>
    </row>
    <row r="67375" spans="1:2" x14ac:dyDescent="0.3">
      <c r="A67375" s="2">
        <v>3.8643299999999998</v>
      </c>
      <c r="B67375" t="s">
        <v>19807</v>
      </c>
    </row>
    <row r="67376" spans="1:2" x14ac:dyDescent="0.3">
      <c r="A67376" s="2">
        <v>0.34351604573998301</v>
      </c>
      <c r="B67376" t="s">
        <v>19806</v>
      </c>
    </row>
    <row r="67377" spans="1:2" x14ac:dyDescent="0.3">
      <c r="A67377" s="2">
        <v>1.09057590842248E-2</v>
      </c>
      <c r="B67377" t="s">
        <v>19805</v>
      </c>
    </row>
    <row r="67378" spans="1:2" x14ac:dyDescent="0.3">
      <c r="A67378" s="2">
        <v>1.19653314372548</v>
      </c>
      <c r="B67378" t="s">
        <v>19804</v>
      </c>
    </row>
    <row r="67379" spans="1:2" x14ac:dyDescent="0.3">
      <c r="A67379" s="2">
        <v>0.27796755552625002</v>
      </c>
      <c r="B67379" t="s">
        <v>19803</v>
      </c>
    </row>
    <row r="67380" spans="1:2" x14ac:dyDescent="0.3">
      <c r="A67380" s="2">
        <v>1.86939177264085</v>
      </c>
      <c r="B67380" t="s">
        <v>19802</v>
      </c>
    </row>
    <row r="67381" spans="1:2" x14ac:dyDescent="0.3">
      <c r="A67381" s="2">
        <v>0.39194121869895898</v>
      </c>
      <c r="B67381" t="s">
        <v>19801</v>
      </c>
    </row>
    <row r="67382" spans="1:2" x14ac:dyDescent="0.3">
      <c r="A67382" s="2">
        <v>3.13403654975071E-2</v>
      </c>
      <c r="B67382" t="s">
        <v>19800</v>
      </c>
    </row>
    <row r="67383" spans="1:2" x14ac:dyDescent="0.3">
      <c r="A67383" s="2">
        <v>0.115039689548325</v>
      </c>
      <c r="B67383" t="s">
        <v>19799</v>
      </c>
    </row>
    <row r="67384" spans="1:2" x14ac:dyDescent="0.3">
      <c r="A67384" s="2">
        <v>5.8202965192916496</v>
      </c>
      <c r="B67384" t="s">
        <v>19798</v>
      </c>
    </row>
    <row r="67385" spans="1:2" x14ac:dyDescent="0.3">
      <c r="A67385" s="2">
        <v>19.883535891849899</v>
      </c>
      <c r="B67385" t="s">
        <v>19797</v>
      </c>
    </row>
    <row r="67386" spans="1:2" x14ac:dyDescent="0.3">
      <c r="A67386" s="2">
        <v>4.5970300000000002</v>
      </c>
      <c r="B67386" t="s">
        <v>19796</v>
      </c>
    </row>
    <row r="67387" spans="1:2" x14ac:dyDescent="0.3">
      <c r="A67387" s="2">
        <v>7.6637399999999998</v>
      </c>
      <c r="B67387" t="s">
        <v>19795</v>
      </c>
    </row>
    <row r="67388" spans="1:2" x14ac:dyDescent="0.3">
      <c r="A67388" s="2">
        <v>246.09896000000001</v>
      </c>
      <c r="B67388" t="s">
        <v>19794</v>
      </c>
    </row>
    <row r="67389" spans="1:2" x14ac:dyDescent="0.3">
      <c r="A67389" s="2">
        <v>3.7745313343429698</v>
      </c>
      <c r="B67389" t="s">
        <v>19793</v>
      </c>
    </row>
    <row r="67390" spans="1:2" x14ac:dyDescent="0.3">
      <c r="A67390" s="2">
        <v>0.13489335843740799</v>
      </c>
      <c r="B67390" t="s">
        <v>19792</v>
      </c>
    </row>
    <row r="67391" spans="1:2" x14ac:dyDescent="0.3">
      <c r="A67391" s="2">
        <v>1.02006</v>
      </c>
      <c r="B67391" t="s">
        <v>19791</v>
      </c>
    </row>
    <row r="67392" spans="1:2" x14ac:dyDescent="0.3">
      <c r="A67392" s="2">
        <v>8.2710000000000006E-2</v>
      </c>
      <c r="B67392" t="s">
        <v>19790</v>
      </c>
    </row>
    <row r="67393" spans="1:2" x14ac:dyDescent="0.3">
      <c r="A67393" s="2">
        <v>1.38558</v>
      </c>
      <c r="B67393" t="s">
        <v>19789</v>
      </c>
    </row>
    <row r="67394" spans="1:2" x14ac:dyDescent="0.3">
      <c r="A67394" s="2">
        <v>0.341738583623382</v>
      </c>
      <c r="B67394" t="s">
        <v>19788</v>
      </c>
    </row>
    <row r="67395" spans="1:2" x14ac:dyDescent="0.3">
      <c r="A67395" s="2">
        <v>5.0078699999999996</v>
      </c>
      <c r="B67395" t="s">
        <v>19787</v>
      </c>
    </row>
    <row r="67396" spans="1:2" x14ac:dyDescent="0.3">
      <c r="A67396" s="2">
        <v>1.9882028939769199E-2</v>
      </c>
      <c r="B67396" t="s">
        <v>19786</v>
      </c>
    </row>
    <row r="67397" spans="1:2" x14ac:dyDescent="0.3">
      <c r="A67397" s="2">
        <v>3.05254749839543E-3</v>
      </c>
      <c r="B67397" t="s">
        <v>19785</v>
      </c>
    </row>
    <row r="67398" spans="1:2" x14ac:dyDescent="0.3">
      <c r="A67398" s="2">
        <v>1604.5729134655301</v>
      </c>
      <c r="B67398" t="s">
        <v>19784</v>
      </c>
    </row>
    <row r="67399" spans="1:2" x14ac:dyDescent="0.3">
      <c r="A67399" s="2">
        <v>26.431260000000002</v>
      </c>
      <c r="B67399" t="s">
        <v>19783</v>
      </c>
    </row>
    <row r="67400" spans="1:2" x14ac:dyDescent="0.3">
      <c r="A67400" s="2">
        <v>3.0995800603388801</v>
      </c>
      <c r="B67400" t="s">
        <v>19782</v>
      </c>
    </row>
    <row r="67401" spans="1:2" x14ac:dyDescent="0.3">
      <c r="A67401" s="2">
        <v>3.46960227844446</v>
      </c>
      <c r="B67401" t="s">
        <v>19781</v>
      </c>
    </row>
    <row r="67402" spans="1:2" x14ac:dyDescent="0.3">
      <c r="A67402" s="2">
        <v>2.2815337963192301</v>
      </c>
      <c r="B67402" t="s">
        <v>19780</v>
      </c>
    </row>
    <row r="67403" spans="1:2" x14ac:dyDescent="0.3">
      <c r="A67403" s="2">
        <v>0.36232999999999999</v>
      </c>
      <c r="B67403" t="s">
        <v>19779</v>
      </c>
    </row>
    <row r="67404" spans="1:2" x14ac:dyDescent="0.3">
      <c r="A67404" s="2">
        <v>10</v>
      </c>
      <c r="B67404" t="s">
        <v>19778</v>
      </c>
    </row>
    <row r="67405" spans="1:2" x14ac:dyDescent="0.3">
      <c r="A67405" s="2">
        <v>12.98929</v>
      </c>
      <c r="B67405" t="s">
        <v>19777</v>
      </c>
    </row>
    <row r="67406" spans="1:2" x14ac:dyDescent="0.3">
      <c r="A67406" s="2">
        <v>24.798469999999998</v>
      </c>
      <c r="B67406" t="s">
        <v>19776</v>
      </c>
    </row>
    <row r="67407" spans="1:2" x14ac:dyDescent="0.3">
      <c r="A67407" s="2">
        <v>0.53578999999999999</v>
      </c>
      <c r="B67407" t="s">
        <v>19775</v>
      </c>
    </row>
    <row r="67408" spans="1:2" x14ac:dyDescent="0.3">
      <c r="A67408" s="2">
        <v>500</v>
      </c>
      <c r="B67408" t="s">
        <v>19774</v>
      </c>
    </row>
    <row r="67409" spans="1:2" x14ac:dyDescent="0.3">
      <c r="A67409" s="2">
        <v>12.84421</v>
      </c>
      <c r="B67409" t="s">
        <v>19773</v>
      </c>
    </row>
    <row r="67410" spans="1:2" x14ac:dyDescent="0.3">
      <c r="A67410" s="2">
        <v>8.4180000000000005E-2</v>
      </c>
      <c r="B67410" t="s">
        <v>19772</v>
      </c>
    </row>
    <row r="67411" spans="1:2" x14ac:dyDescent="0.3">
      <c r="A67411" s="2">
        <v>0.223011920414729</v>
      </c>
      <c r="B67411" t="s">
        <v>19771</v>
      </c>
    </row>
    <row r="67412" spans="1:2" x14ac:dyDescent="0.3">
      <c r="A67412" s="2">
        <v>65.797891482476899</v>
      </c>
      <c r="B67412" t="s">
        <v>19770</v>
      </c>
    </row>
    <row r="67413" spans="1:2" x14ac:dyDescent="0.3">
      <c r="A67413" s="2">
        <v>12.628845506800401</v>
      </c>
      <c r="B67413" t="s">
        <v>19769</v>
      </c>
    </row>
    <row r="67414" spans="1:2" x14ac:dyDescent="0.3">
      <c r="A67414" s="2">
        <v>1.0466083352200699</v>
      </c>
      <c r="B67414" t="s">
        <v>19768</v>
      </c>
    </row>
    <row r="67415" spans="1:2" x14ac:dyDescent="0.3">
      <c r="A67415" s="2">
        <v>0.77307999999999999</v>
      </c>
      <c r="B67415" t="s">
        <v>19767</v>
      </c>
    </row>
    <row r="67416" spans="1:2" x14ac:dyDescent="0.3">
      <c r="A67416" s="2">
        <v>0.21160999999999999</v>
      </c>
      <c r="B67416" t="s">
        <v>19766</v>
      </c>
    </row>
    <row r="67417" spans="1:2" x14ac:dyDescent="0.3">
      <c r="A67417" s="2">
        <v>35.528294683855897</v>
      </c>
      <c r="B67417" t="s">
        <v>19765</v>
      </c>
    </row>
    <row r="67418" spans="1:2" x14ac:dyDescent="0.3">
      <c r="A67418" s="2">
        <v>0.84633000000000003</v>
      </c>
      <c r="B67418" t="s">
        <v>19764</v>
      </c>
    </row>
    <row r="67419" spans="1:2" x14ac:dyDescent="0.3">
      <c r="A67419" s="2">
        <v>5.5704615874139997E-4</v>
      </c>
      <c r="B67419" t="s">
        <v>19763</v>
      </c>
    </row>
    <row r="67420" spans="1:2" x14ac:dyDescent="0.3">
      <c r="A67420" s="2">
        <v>0.28169</v>
      </c>
      <c r="B67420" t="s">
        <v>19762</v>
      </c>
    </row>
    <row r="67421" spans="1:2" x14ac:dyDescent="0.3">
      <c r="A67421" s="2">
        <v>39.731819999999999</v>
      </c>
      <c r="B67421" t="s">
        <v>19761</v>
      </c>
    </row>
    <row r="67422" spans="1:2" x14ac:dyDescent="0.3">
      <c r="A67422" s="2">
        <v>8.3488136962623402E-2</v>
      </c>
      <c r="B67422" t="s">
        <v>19760</v>
      </c>
    </row>
    <row r="67423" spans="1:2" x14ac:dyDescent="0.3">
      <c r="A67423" s="2">
        <v>30.447315628646301</v>
      </c>
      <c r="B67423" t="s">
        <v>19759</v>
      </c>
    </row>
    <row r="67424" spans="1:2" x14ac:dyDescent="0.3">
      <c r="A67424" s="2">
        <v>34.658270455447798</v>
      </c>
      <c r="B67424" t="s">
        <v>19758</v>
      </c>
    </row>
    <row r="67425" spans="1:2" x14ac:dyDescent="0.3">
      <c r="A67425" s="2">
        <v>3.10113428860832</v>
      </c>
      <c r="B67425" t="s">
        <v>19757</v>
      </c>
    </row>
    <row r="67426" spans="1:2" x14ac:dyDescent="0.3">
      <c r="A67426" s="2">
        <v>0.15222408063562901</v>
      </c>
      <c r="B67426" t="s">
        <v>19756</v>
      </c>
    </row>
    <row r="67427" spans="1:2" x14ac:dyDescent="0.3">
      <c r="A67427" s="2">
        <v>48.97784</v>
      </c>
      <c r="B67427" t="s">
        <v>19755</v>
      </c>
    </row>
    <row r="67428" spans="1:2" x14ac:dyDescent="0.3">
      <c r="A67428" s="2">
        <v>10.6387</v>
      </c>
      <c r="B67428" t="s">
        <v>19754</v>
      </c>
    </row>
    <row r="67429" spans="1:2" x14ac:dyDescent="0.3">
      <c r="A67429" s="2">
        <v>17.1237751483715</v>
      </c>
      <c r="B67429" t="s">
        <v>19753</v>
      </c>
    </row>
    <row r="67430" spans="1:2" x14ac:dyDescent="0.3">
      <c r="A67430" s="2">
        <v>21.38156</v>
      </c>
      <c r="B67430" t="s">
        <v>19752</v>
      </c>
    </row>
    <row r="67431" spans="1:2" x14ac:dyDescent="0.3">
      <c r="A67431" s="2">
        <v>3.968E-2</v>
      </c>
      <c r="B67431" t="s">
        <v>5951</v>
      </c>
    </row>
    <row r="67432" spans="1:2" x14ac:dyDescent="0.3">
      <c r="A67432" s="2">
        <v>1.2177543107250799E-3</v>
      </c>
      <c r="B67432" t="s">
        <v>19751</v>
      </c>
    </row>
    <row r="67433" spans="1:2" x14ac:dyDescent="0.3">
      <c r="A67433" s="2">
        <v>1.1000000000000001</v>
      </c>
      <c r="B67433" t="s">
        <v>893</v>
      </c>
    </row>
    <row r="67434" spans="1:2" x14ac:dyDescent="0.3">
      <c r="A67434" s="2">
        <v>0.14341999999999999</v>
      </c>
      <c r="B67434" t="s">
        <v>19750</v>
      </c>
    </row>
    <row r="67435" spans="1:2" x14ac:dyDescent="0.3">
      <c r="A67435" s="2">
        <v>5.8610000000000002E-2</v>
      </c>
      <c r="B67435" t="s">
        <v>19749</v>
      </c>
    </row>
    <row r="67436" spans="1:2" x14ac:dyDescent="0.3">
      <c r="A67436" s="2">
        <v>8.6599999999999993E-3</v>
      </c>
      <c r="B67436" t="s">
        <v>19748</v>
      </c>
    </row>
    <row r="67437" spans="1:2" x14ac:dyDescent="0.3">
      <c r="A67437" s="2">
        <v>16.652133582477099</v>
      </c>
      <c r="B67437" t="s">
        <v>19747</v>
      </c>
    </row>
    <row r="67438" spans="1:2" x14ac:dyDescent="0.3">
      <c r="A67438" s="2">
        <v>18.632885027785701</v>
      </c>
      <c r="B67438" t="s">
        <v>19746</v>
      </c>
    </row>
    <row r="67439" spans="1:2" x14ac:dyDescent="0.3">
      <c r="A67439" s="2">
        <v>22.19875</v>
      </c>
      <c r="B67439" t="s">
        <v>543</v>
      </c>
    </row>
    <row r="67440" spans="1:2" x14ac:dyDescent="0.3">
      <c r="A67440" s="2">
        <v>29.431819999999998</v>
      </c>
      <c r="B67440" t="s">
        <v>19745</v>
      </c>
    </row>
    <row r="67441" spans="1:2" x14ac:dyDescent="0.3">
      <c r="A67441" s="2">
        <v>1.13625</v>
      </c>
      <c r="B67441" t="s">
        <v>19744</v>
      </c>
    </row>
    <row r="67442" spans="1:2" x14ac:dyDescent="0.3">
      <c r="A67442" s="2">
        <v>3.9700919563395498</v>
      </c>
      <c r="B67442" t="s">
        <v>19743</v>
      </c>
    </row>
    <row r="67443" spans="1:2" x14ac:dyDescent="0.3">
      <c r="A67443" s="2">
        <v>3.0758449334164402</v>
      </c>
      <c r="B67443" t="s">
        <v>19742</v>
      </c>
    </row>
    <row r="67444" spans="1:2" x14ac:dyDescent="0.3">
      <c r="A67444" s="2" t="s">
        <v>13</v>
      </c>
      <c r="B67444" t="s">
        <v>19741</v>
      </c>
    </row>
    <row r="67445" spans="1:2" x14ac:dyDescent="0.3">
      <c r="A67445" s="2">
        <v>4.1063903847462301E-2</v>
      </c>
      <c r="B67445" t="s">
        <v>19740</v>
      </c>
    </row>
    <row r="67446" spans="1:2" x14ac:dyDescent="0.3">
      <c r="A67446" s="2">
        <v>7.0432699999999997</v>
      </c>
      <c r="B67446" t="s">
        <v>19739</v>
      </c>
    </row>
    <row r="67447" spans="1:2" x14ac:dyDescent="0.3">
      <c r="A67447" s="2">
        <v>0.23660546700766699</v>
      </c>
      <c r="B67447" t="s">
        <v>19738</v>
      </c>
    </row>
    <row r="67448" spans="1:2" x14ac:dyDescent="0.3">
      <c r="A67448" s="2">
        <v>14.3560617840405</v>
      </c>
      <c r="B67448" t="s">
        <v>19737</v>
      </c>
    </row>
    <row r="67449" spans="1:2" x14ac:dyDescent="0.3">
      <c r="A67449" s="2">
        <v>7.1184071322180902</v>
      </c>
      <c r="B67449" t="s">
        <v>19736</v>
      </c>
    </row>
    <row r="67450" spans="1:2" x14ac:dyDescent="0.3">
      <c r="A67450" s="2">
        <v>1.02224693169978</v>
      </c>
      <c r="B67450" t="s">
        <v>19735</v>
      </c>
    </row>
    <row r="67451" spans="1:2" x14ac:dyDescent="0.3">
      <c r="A67451" s="2">
        <v>22.3041973751683</v>
      </c>
      <c r="B67451" t="s">
        <v>19734</v>
      </c>
    </row>
    <row r="67452" spans="1:2" x14ac:dyDescent="0.3">
      <c r="A67452" s="2">
        <v>1.00701471900608E-2</v>
      </c>
      <c r="B67452" t="s">
        <v>19733</v>
      </c>
    </row>
    <row r="67453" spans="1:2" x14ac:dyDescent="0.3">
      <c r="A67453" s="2">
        <v>8.8050000000000003E-2</v>
      </c>
      <c r="B67453" t="s">
        <v>19732</v>
      </c>
    </row>
    <row r="67454" spans="1:2" x14ac:dyDescent="0.3">
      <c r="A67454" s="2">
        <v>4.0328099999999996</v>
      </c>
      <c r="B67454" t="s">
        <v>19731</v>
      </c>
    </row>
    <row r="67455" spans="1:2" x14ac:dyDescent="0.3">
      <c r="A67455" s="2">
        <v>0.43770999999999999</v>
      </c>
      <c r="B67455" t="s">
        <v>19730</v>
      </c>
    </row>
    <row r="67456" spans="1:2" x14ac:dyDescent="0.3">
      <c r="A67456" s="2">
        <v>7.6573584664741796</v>
      </c>
      <c r="B67456" t="s">
        <v>19729</v>
      </c>
    </row>
    <row r="67457" spans="1:2" x14ac:dyDescent="0.3">
      <c r="A67457" s="2">
        <v>9.0768410565562601</v>
      </c>
      <c r="B67457" t="s">
        <v>19728</v>
      </c>
    </row>
    <row r="67458" spans="1:2" x14ac:dyDescent="0.3">
      <c r="A67458" s="2">
        <v>27.937470000000001</v>
      </c>
      <c r="B67458" t="s">
        <v>19727</v>
      </c>
    </row>
    <row r="67459" spans="1:2" x14ac:dyDescent="0.3">
      <c r="A67459" s="2">
        <v>55.958840000000002</v>
      </c>
      <c r="B67459" t="s">
        <v>19726</v>
      </c>
    </row>
    <row r="67460" spans="1:2" x14ac:dyDescent="0.3">
      <c r="A67460" s="2">
        <v>1.2255047449424E-2</v>
      </c>
      <c r="B67460" t="s">
        <v>19725</v>
      </c>
    </row>
    <row r="67461" spans="1:2" x14ac:dyDescent="0.3">
      <c r="A67461" s="2" t="s">
        <v>13</v>
      </c>
      <c r="B67461" t="s">
        <v>19724</v>
      </c>
    </row>
    <row r="67462" spans="1:2" x14ac:dyDescent="0.3">
      <c r="A67462" s="2">
        <v>18.454889999999999</v>
      </c>
      <c r="B67462" t="s">
        <v>19723</v>
      </c>
    </row>
    <row r="67463" spans="1:2" x14ac:dyDescent="0.3">
      <c r="A67463" s="2">
        <v>1.85874845356709</v>
      </c>
      <c r="B67463" t="s">
        <v>19722</v>
      </c>
    </row>
    <row r="67464" spans="1:2" x14ac:dyDescent="0.3">
      <c r="A67464" s="2">
        <v>0.14331504103280701</v>
      </c>
      <c r="B67464" t="s">
        <v>19721</v>
      </c>
    </row>
    <row r="67465" spans="1:2" x14ac:dyDescent="0.3">
      <c r="A67465" s="2">
        <v>6.6270294764773503</v>
      </c>
      <c r="B67465" t="s">
        <v>19720</v>
      </c>
    </row>
    <row r="67466" spans="1:2" x14ac:dyDescent="0.3">
      <c r="A67466" s="2">
        <v>15.1080445520852</v>
      </c>
      <c r="B67466" t="s">
        <v>19719</v>
      </c>
    </row>
    <row r="67467" spans="1:2" x14ac:dyDescent="0.3">
      <c r="A67467" s="2">
        <v>0.43458181837062099</v>
      </c>
      <c r="B67467" t="s">
        <v>19718</v>
      </c>
    </row>
    <row r="67468" spans="1:2" x14ac:dyDescent="0.3">
      <c r="A67468" s="2">
        <v>35.951810000000002</v>
      </c>
      <c r="B67468" t="s">
        <v>19717</v>
      </c>
    </row>
    <row r="67469" spans="1:2" x14ac:dyDescent="0.3">
      <c r="A67469" s="2">
        <v>3.8695828194554603E-2</v>
      </c>
      <c r="B67469" t="s">
        <v>19716</v>
      </c>
    </row>
    <row r="67470" spans="1:2" x14ac:dyDescent="0.3">
      <c r="A67470" s="2">
        <v>14.15985</v>
      </c>
      <c r="B67470" t="s">
        <v>19715</v>
      </c>
    </row>
    <row r="67471" spans="1:2" x14ac:dyDescent="0.3">
      <c r="A67471" s="2">
        <v>9.8235649600285802E-2</v>
      </c>
      <c r="B67471" t="s">
        <v>19714</v>
      </c>
    </row>
    <row r="67472" spans="1:2" x14ac:dyDescent="0.3">
      <c r="A67472" s="2">
        <v>0.48824452101521698</v>
      </c>
      <c r="B67472" t="s">
        <v>19713</v>
      </c>
    </row>
    <row r="67473" spans="1:2" x14ac:dyDescent="0.3">
      <c r="A67473" s="2">
        <v>12.17788</v>
      </c>
      <c r="B67473" t="s">
        <v>19712</v>
      </c>
    </row>
    <row r="67474" spans="1:2" x14ac:dyDescent="0.3">
      <c r="A67474" s="2">
        <v>7.3689143915733696E-2</v>
      </c>
      <c r="B67474" t="s">
        <v>19711</v>
      </c>
    </row>
    <row r="67475" spans="1:2" x14ac:dyDescent="0.3">
      <c r="A67475" s="2">
        <v>1.7242500000000001</v>
      </c>
      <c r="B67475" t="s">
        <v>19710</v>
      </c>
    </row>
    <row r="67476" spans="1:2" x14ac:dyDescent="0.3">
      <c r="A67476" s="2">
        <v>0.59132300551933603</v>
      </c>
      <c r="B67476" t="s">
        <v>19709</v>
      </c>
    </row>
    <row r="67477" spans="1:2" x14ac:dyDescent="0.3">
      <c r="A67477" s="2">
        <v>1.95089</v>
      </c>
      <c r="B67477" t="s">
        <v>19708</v>
      </c>
    </row>
    <row r="67478" spans="1:2" x14ac:dyDescent="0.3">
      <c r="A67478" s="2">
        <v>1.20936</v>
      </c>
      <c r="B67478" t="s">
        <v>19707</v>
      </c>
    </row>
    <row r="67479" spans="1:2" x14ac:dyDescent="0.3">
      <c r="A67479" s="2">
        <v>2.1482000000000001</v>
      </c>
      <c r="B67479" t="s">
        <v>19706</v>
      </c>
    </row>
    <row r="67480" spans="1:2" x14ac:dyDescent="0.3">
      <c r="A67480" s="2">
        <v>4.41812</v>
      </c>
      <c r="B67480" t="s">
        <v>19705</v>
      </c>
    </row>
    <row r="67481" spans="1:2" x14ac:dyDescent="0.3">
      <c r="A67481" s="2">
        <v>26.0573147947126</v>
      </c>
      <c r="B67481" t="s">
        <v>19704</v>
      </c>
    </row>
    <row r="67482" spans="1:2" x14ac:dyDescent="0.3">
      <c r="A67482" s="2">
        <v>0.48275928686230701</v>
      </c>
      <c r="B67482" t="s">
        <v>19703</v>
      </c>
    </row>
    <row r="67483" spans="1:2" x14ac:dyDescent="0.3">
      <c r="A67483" s="2">
        <v>1.96026579711662</v>
      </c>
      <c r="B67483" t="s">
        <v>19702</v>
      </c>
    </row>
    <row r="67484" spans="1:2" x14ac:dyDescent="0.3">
      <c r="A67484" s="2">
        <v>0.22628995120468801</v>
      </c>
      <c r="B67484" t="s">
        <v>19701</v>
      </c>
    </row>
    <row r="67485" spans="1:2" x14ac:dyDescent="0.3">
      <c r="A67485" s="2">
        <v>0.84682999999999997</v>
      </c>
      <c r="B67485" t="s">
        <v>19700</v>
      </c>
    </row>
    <row r="67486" spans="1:2" x14ac:dyDescent="0.3">
      <c r="A67486" s="2">
        <v>5.9364800000000004</v>
      </c>
      <c r="B67486" t="s">
        <v>19699</v>
      </c>
    </row>
    <row r="67487" spans="1:2" x14ac:dyDescent="0.3">
      <c r="A67487" s="2">
        <v>13.831381869350199</v>
      </c>
      <c r="B67487" t="s">
        <v>19698</v>
      </c>
    </row>
    <row r="67488" spans="1:2" x14ac:dyDescent="0.3">
      <c r="A67488" s="2">
        <v>37.193622261343499</v>
      </c>
      <c r="B67488" t="s">
        <v>19697</v>
      </c>
    </row>
    <row r="67489" spans="1:2" x14ac:dyDescent="0.3">
      <c r="A67489" s="2">
        <v>0.108650351153241</v>
      </c>
      <c r="B67489" t="s">
        <v>19696</v>
      </c>
    </row>
    <row r="67490" spans="1:2" x14ac:dyDescent="0.3">
      <c r="A67490" s="2">
        <v>0.40495653596532599</v>
      </c>
      <c r="B67490" t="s">
        <v>19695</v>
      </c>
    </row>
    <row r="67491" spans="1:2" x14ac:dyDescent="0.3">
      <c r="A67491" s="2">
        <v>0.71012342210801305</v>
      </c>
      <c r="B67491" t="s">
        <v>19694</v>
      </c>
    </row>
    <row r="67492" spans="1:2" x14ac:dyDescent="0.3">
      <c r="A67492" s="2">
        <v>2.8253939171493901E-3</v>
      </c>
      <c r="B67492" t="s">
        <v>19693</v>
      </c>
    </row>
    <row r="67493" spans="1:2" x14ac:dyDescent="0.3">
      <c r="A67493" s="2" t="s">
        <v>13</v>
      </c>
      <c r="B67493" t="s">
        <v>19692</v>
      </c>
    </row>
    <row r="67494" spans="1:2" x14ac:dyDescent="0.3">
      <c r="A67494" s="2" t="s">
        <v>13</v>
      </c>
      <c r="B67494" t="s">
        <v>19691</v>
      </c>
    </row>
    <row r="67495" spans="1:2" x14ac:dyDescent="0.3">
      <c r="A67495" s="2">
        <v>0.15865678868994301</v>
      </c>
      <c r="B67495" t="s">
        <v>19690</v>
      </c>
    </row>
    <row r="67496" spans="1:2" x14ac:dyDescent="0.3">
      <c r="A67496" s="2">
        <v>8.9819143671894501</v>
      </c>
      <c r="B67496" t="s">
        <v>19689</v>
      </c>
    </row>
    <row r="67497" spans="1:2" x14ac:dyDescent="0.3">
      <c r="A67497" s="2">
        <v>0.42884</v>
      </c>
      <c r="B67497" t="s">
        <v>19688</v>
      </c>
    </row>
    <row r="67498" spans="1:2" x14ac:dyDescent="0.3">
      <c r="A67498" s="2" t="s">
        <v>13</v>
      </c>
      <c r="B67498" t="s">
        <v>19687</v>
      </c>
    </row>
    <row r="67499" spans="1:2" x14ac:dyDescent="0.3">
      <c r="A67499" s="2">
        <v>217.49876238436099</v>
      </c>
      <c r="B67499" t="s">
        <v>19686</v>
      </c>
    </row>
    <row r="67500" spans="1:2" x14ac:dyDescent="0.3">
      <c r="A67500" s="2">
        <v>4.4850385794316099E-2</v>
      </c>
      <c r="B67500" t="s">
        <v>19685</v>
      </c>
    </row>
    <row r="67501" spans="1:2" x14ac:dyDescent="0.3">
      <c r="A67501" s="2">
        <v>2.5007999999999999</v>
      </c>
      <c r="B67501" t="s">
        <v>19684</v>
      </c>
    </row>
    <row r="67502" spans="1:2" x14ac:dyDescent="0.3">
      <c r="A67502" s="2">
        <v>1.8720000000000001E-2</v>
      </c>
      <c r="B67502" t="s">
        <v>19683</v>
      </c>
    </row>
    <row r="67503" spans="1:2" x14ac:dyDescent="0.3">
      <c r="A67503" s="2">
        <v>0.81576000000000004</v>
      </c>
      <c r="B67503" t="s">
        <v>19682</v>
      </c>
    </row>
    <row r="67504" spans="1:2" x14ac:dyDescent="0.3">
      <c r="A67504" s="2">
        <v>178.141872862448</v>
      </c>
      <c r="B67504" t="s">
        <v>19681</v>
      </c>
    </row>
    <row r="67505" spans="1:2" x14ac:dyDescent="0.3">
      <c r="A67505" s="2">
        <v>8.7684161660265492</v>
      </c>
      <c r="B67505" t="s">
        <v>19680</v>
      </c>
    </row>
    <row r="67506" spans="1:2" x14ac:dyDescent="0.3">
      <c r="A67506" s="2">
        <v>2.7336545299032301E-3</v>
      </c>
      <c r="B67506" t="s">
        <v>19679</v>
      </c>
    </row>
    <row r="67507" spans="1:2" x14ac:dyDescent="0.3">
      <c r="A67507" s="2">
        <v>86.282000913720907</v>
      </c>
      <c r="B67507" t="s">
        <v>19678</v>
      </c>
    </row>
    <row r="67508" spans="1:2" x14ac:dyDescent="0.3">
      <c r="A67508" s="2">
        <v>2.9992100000000002</v>
      </c>
      <c r="B67508" t="s">
        <v>19677</v>
      </c>
    </row>
    <row r="67509" spans="1:2" x14ac:dyDescent="0.3">
      <c r="A67509" s="2">
        <v>81.300329065311303</v>
      </c>
      <c r="B67509" t="s">
        <v>19676</v>
      </c>
    </row>
    <row r="67510" spans="1:2" x14ac:dyDescent="0.3">
      <c r="A67510" s="2">
        <v>17.652561809141499</v>
      </c>
      <c r="B67510" t="s">
        <v>19675</v>
      </c>
    </row>
    <row r="67511" spans="1:2" x14ac:dyDescent="0.3">
      <c r="A67511" s="2">
        <v>7.4865991011586699</v>
      </c>
      <c r="B67511" t="s">
        <v>19674</v>
      </c>
    </row>
    <row r="67512" spans="1:2" x14ac:dyDescent="0.3">
      <c r="A67512" s="2">
        <v>0.25</v>
      </c>
      <c r="B67512" t="s">
        <v>19673</v>
      </c>
    </row>
    <row r="67513" spans="1:2" x14ac:dyDescent="0.3">
      <c r="A67513" s="2">
        <v>2.3593999999999999</v>
      </c>
      <c r="B67513" t="s">
        <v>19672</v>
      </c>
    </row>
    <row r="67514" spans="1:2" x14ac:dyDescent="0.3">
      <c r="A67514" s="2">
        <v>3.7681075655737399E-3</v>
      </c>
      <c r="B67514" t="s">
        <v>19671</v>
      </c>
    </row>
    <row r="67515" spans="1:2" x14ac:dyDescent="0.3">
      <c r="A67515" s="2">
        <v>0.50327757157192898</v>
      </c>
      <c r="B67515" t="s">
        <v>19670</v>
      </c>
    </row>
    <row r="67516" spans="1:2" x14ac:dyDescent="0.3">
      <c r="A67516" s="2">
        <v>9.0359200000000008</v>
      </c>
      <c r="B67516" t="s">
        <v>19669</v>
      </c>
    </row>
    <row r="67517" spans="1:2" x14ac:dyDescent="0.3">
      <c r="A67517" s="2">
        <v>0.47</v>
      </c>
      <c r="B67517" t="s">
        <v>19668</v>
      </c>
    </row>
    <row r="67518" spans="1:2" x14ac:dyDescent="0.3">
      <c r="A67518" s="2">
        <v>0.13</v>
      </c>
      <c r="B67518" t="s">
        <v>19667</v>
      </c>
    </row>
    <row r="67519" spans="1:2" x14ac:dyDescent="0.3">
      <c r="A67519" s="2">
        <v>0.38604120502887102</v>
      </c>
      <c r="B67519" t="s">
        <v>19666</v>
      </c>
    </row>
    <row r="67520" spans="1:2" x14ac:dyDescent="0.3">
      <c r="A67520" s="2">
        <v>1.98156</v>
      </c>
      <c r="B67520" t="s">
        <v>19665</v>
      </c>
    </row>
    <row r="67521" spans="1:2" x14ac:dyDescent="0.3">
      <c r="A67521" s="2">
        <v>1.7329983224880501</v>
      </c>
      <c r="B67521" t="s">
        <v>19664</v>
      </c>
    </row>
    <row r="67522" spans="1:2" x14ac:dyDescent="0.3">
      <c r="A67522" s="2">
        <v>2.6724999999999999</v>
      </c>
      <c r="B67522" t="s">
        <v>19663</v>
      </c>
    </row>
    <row r="67523" spans="1:2" x14ac:dyDescent="0.3">
      <c r="A67523" s="2">
        <v>3.0899999999999999E-3</v>
      </c>
      <c r="B67523" t="s">
        <v>19662</v>
      </c>
    </row>
    <row r="67524" spans="1:2" x14ac:dyDescent="0.3">
      <c r="A67524" s="2" t="s">
        <v>13</v>
      </c>
      <c r="B67524" t="s">
        <v>19661</v>
      </c>
    </row>
    <row r="67525" spans="1:2" x14ac:dyDescent="0.3">
      <c r="A67525" s="2">
        <v>8.08910881551363E-3</v>
      </c>
      <c r="B67525" t="s">
        <v>19660</v>
      </c>
    </row>
    <row r="67526" spans="1:2" x14ac:dyDescent="0.3">
      <c r="A67526" s="2">
        <v>4.1961116588560103E-3</v>
      </c>
      <c r="B67526" t="s">
        <v>19659</v>
      </c>
    </row>
    <row r="67527" spans="1:2" x14ac:dyDescent="0.3">
      <c r="A67527" s="2">
        <v>4.8050529562254897E-2</v>
      </c>
      <c r="B67527" t="s">
        <v>19658</v>
      </c>
    </row>
    <row r="67528" spans="1:2" x14ac:dyDescent="0.3">
      <c r="A67528" s="2">
        <v>0.49042213599163098</v>
      </c>
      <c r="B67528" t="s">
        <v>19657</v>
      </c>
    </row>
    <row r="67529" spans="1:2" x14ac:dyDescent="0.3">
      <c r="A67529" s="2">
        <v>1.23295</v>
      </c>
      <c r="B67529" t="s">
        <v>19656</v>
      </c>
    </row>
    <row r="67530" spans="1:2" x14ac:dyDescent="0.3">
      <c r="A67530" s="2">
        <v>11.3966077276352</v>
      </c>
      <c r="B67530" t="s">
        <v>19655</v>
      </c>
    </row>
    <row r="67531" spans="1:2" x14ac:dyDescent="0.3">
      <c r="A67531" s="2">
        <v>19.767454195381902</v>
      </c>
      <c r="B67531" t="s">
        <v>19654</v>
      </c>
    </row>
    <row r="67532" spans="1:2" x14ac:dyDescent="0.3">
      <c r="A67532" s="2">
        <v>4.27333896713726E-2</v>
      </c>
      <c r="B67532" t="s">
        <v>19653</v>
      </c>
    </row>
    <row r="67533" spans="1:2" x14ac:dyDescent="0.3">
      <c r="A67533" s="2">
        <v>17.127410000000001</v>
      </c>
      <c r="B67533" t="s">
        <v>19652</v>
      </c>
    </row>
    <row r="67534" spans="1:2" x14ac:dyDescent="0.3">
      <c r="A67534" s="2">
        <v>0.24323</v>
      </c>
      <c r="B67534" t="s">
        <v>19651</v>
      </c>
    </row>
    <row r="67535" spans="1:2" x14ac:dyDescent="0.3">
      <c r="A67535" s="2">
        <v>1.8218536498751201</v>
      </c>
      <c r="B67535" t="s">
        <v>19650</v>
      </c>
    </row>
    <row r="67536" spans="1:2" x14ac:dyDescent="0.3">
      <c r="A67536" s="2">
        <v>1.41875</v>
      </c>
      <c r="B67536" t="s">
        <v>19649</v>
      </c>
    </row>
    <row r="67537" spans="1:2" x14ac:dyDescent="0.3">
      <c r="A67537" s="2">
        <v>1.32E-2</v>
      </c>
      <c r="B67537" t="s">
        <v>19648</v>
      </c>
    </row>
    <row r="67538" spans="1:2" x14ac:dyDescent="0.3">
      <c r="A67538" s="2">
        <v>4.7800000000000004E-3</v>
      </c>
      <c r="B67538" t="s">
        <v>19647</v>
      </c>
    </row>
    <row r="67539" spans="1:2" x14ac:dyDescent="0.3">
      <c r="A67539" s="2">
        <v>11.4605013932392</v>
      </c>
      <c r="B67539" t="s">
        <v>19646</v>
      </c>
    </row>
    <row r="67540" spans="1:2" x14ac:dyDescent="0.3">
      <c r="A67540" s="2">
        <v>1.64619266910692</v>
      </c>
      <c r="B67540" t="s">
        <v>19645</v>
      </c>
    </row>
    <row r="67541" spans="1:2" x14ac:dyDescent="0.3">
      <c r="A67541" s="2">
        <v>9.1999999999999998E-3</v>
      </c>
      <c r="B67541" t="s">
        <v>19644</v>
      </c>
    </row>
    <row r="67542" spans="1:2" x14ac:dyDescent="0.3">
      <c r="A67542" s="2">
        <v>33.989728279953098</v>
      </c>
      <c r="B67542" t="s">
        <v>19643</v>
      </c>
    </row>
    <row r="67543" spans="1:2" x14ac:dyDescent="0.3">
      <c r="A67543" s="2">
        <v>0.57921999999999996</v>
      </c>
      <c r="B67543" t="s">
        <v>19642</v>
      </c>
    </row>
    <row r="67544" spans="1:2" x14ac:dyDescent="0.3">
      <c r="A67544" s="2">
        <v>0.46930457072432002</v>
      </c>
      <c r="B67544" t="s">
        <v>19641</v>
      </c>
    </row>
    <row r="67545" spans="1:2" x14ac:dyDescent="0.3">
      <c r="A67545" s="2">
        <v>0.32732</v>
      </c>
      <c r="B67545" t="s">
        <v>19640</v>
      </c>
    </row>
    <row r="67546" spans="1:2" x14ac:dyDescent="0.3">
      <c r="A67546" s="2">
        <v>2.9962925207067399</v>
      </c>
      <c r="B67546" t="s">
        <v>19639</v>
      </c>
    </row>
    <row r="67547" spans="1:2" x14ac:dyDescent="0.3">
      <c r="A67547" s="2">
        <v>97.935072352546598</v>
      </c>
      <c r="B67547" t="s">
        <v>19638</v>
      </c>
    </row>
    <row r="67548" spans="1:2" x14ac:dyDescent="0.3">
      <c r="A67548" s="2">
        <v>1.345E-2</v>
      </c>
      <c r="B67548" t="s">
        <v>19637</v>
      </c>
    </row>
    <row r="67549" spans="1:2" x14ac:dyDescent="0.3">
      <c r="A67549" s="2">
        <v>3.66568467684503</v>
      </c>
      <c r="B67549" t="s">
        <v>19636</v>
      </c>
    </row>
    <row r="67550" spans="1:2" x14ac:dyDescent="0.3">
      <c r="A67550" s="2">
        <v>4.92881819249508</v>
      </c>
      <c r="B67550" t="s">
        <v>19635</v>
      </c>
    </row>
    <row r="67551" spans="1:2" x14ac:dyDescent="0.3">
      <c r="A67551" s="2">
        <v>0.471754094496733</v>
      </c>
      <c r="B67551" t="s">
        <v>19634</v>
      </c>
    </row>
    <row r="67552" spans="1:2" x14ac:dyDescent="0.3">
      <c r="A67552" s="2">
        <v>27.864755369345499</v>
      </c>
      <c r="B67552" t="s">
        <v>19633</v>
      </c>
    </row>
    <row r="67553" spans="1:2" x14ac:dyDescent="0.3">
      <c r="A67553" s="2">
        <v>1.85226561295929</v>
      </c>
      <c r="B67553" t="s">
        <v>19632</v>
      </c>
    </row>
    <row r="67554" spans="1:2" x14ac:dyDescent="0.3">
      <c r="A67554" s="2">
        <v>8.9291999999999998</v>
      </c>
      <c r="B67554" t="s">
        <v>19631</v>
      </c>
    </row>
    <row r="67555" spans="1:2" x14ac:dyDescent="0.3">
      <c r="A67555" s="2">
        <v>10.75052</v>
      </c>
      <c r="B67555" t="s">
        <v>19630</v>
      </c>
    </row>
    <row r="67556" spans="1:2" x14ac:dyDescent="0.3">
      <c r="A67556" s="2">
        <v>56.203629999999997</v>
      </c>
      <c r="B67556" t="s">
        <v>19629</v>
      </c>
    </row>
    <row r="67557" spans="1:2" x14ac:dyDescent="0.3">
      <c r="A67557" s="2">
        <v>8.46556</v>
      </c>
      <c r="B67557" t="s">
        <v>19628</v>
      </c>
    </row>
    <row r="67558" spans="1:2" x14ac:dyDescent="0.3">
      <c r="A67558" s="2">
        <v>59.4774554549589</v>
      </c>
      <c r="B67558" t="s">
        <v>19627</v>
      </c>
    </row>
    <row r="67559" spans="1:2" x14ac:dyDescent="0.3">
      <c r="A67559" s="2">
        <v>25.7612009465821</v>
      </c>
      <c r="B67559" t="s">
        <v>19626</v>
      </c>
    </row>
    <row r="67560" spans="1:2" x14ac:dyDescent="0.3">
      <c r="A67560" s="2">
        <v>20.8638095568799</v>
      </c>
      <c r="B67560" t="s">
        <v>19625</v>
      </c>
    </row>
    <row r="67561" spans="1:2" x14ac:dyDescent="0.3">
      <c r="A67561" s="2">
        <v>27.9914154395466</v>
      </c>
      <c r="B67561" t="s">
        <v>19624</v>
      </c>
    </row>
    <row r="67562" spans="1:2" x14ac:dyDescent="0.3">
      <c r="A67562" s="2">
        <v>21.418407074860699</v>
      </c>
      <c r="B67562" t="s">
        <v>19623</v>
      </c>
    </row>
    <row r="67563" spans="1:2" x14ac:dyDescent="0.3">
      <c r="A67563" s="2">
        <v>32.556049999999999</v>
      </c>
      <c r="B67563" t="s">
        <v>19622</v>
      </c>
    </row>
    <row r="67564" spans="1:2" x14ac:dyDescent="0.3">
      <c r="A67564" s="2">
        <v>381.88213000000002</v>
      </c>
      <c r="B67564" t="s">
        <v>19621</v>
      </c>
    </row>
    <row r="67565" spans="1:2" x14ac:dyDescent="0.3">
      <c r="A67565" s="2">
        <v>11.9316286802206</v>
      </c>
      <c r="B67565" t="s">
        <v>19620</v>
      </c>
    </row>
    <row r="67566" spans="1:2" x14ac:dyDescent="0.3">
      <c r="A67566" s="2">
        <v>16.5789104014952</v>
      </c>
      <c r="B67566" t="s">
        <v>19619</v>
      </c>
    </row>
    <row r="67567" spans="1:2" x14ac:dyDescent="0.3">
      <c r="A67567" s="2">
        <v>21.7195003196125</v>
      </c>
      <c r="B67567" t="s">
        <v>19618</v>
      </c>
    </row>
    <row r="67568" spans="1:2" x14ac:dyDescent="0.3">
      <c r="A67568" s="2">
        <v>73.195200186062706</v>
      </c>
      <c r="B67568" t="s">
        <v>19617</v>
      </c>
    </row>
    <row r="67569" spans="1:2" x14ac:dyDescent="0.3">
      <c r="A67569" s="2">
        <v>82.819694662282302</v>
      </c>
      <c r="B67569" t="s">
        <v>19616</v>
      </c>
    </row>
    <row r="67570" spans="1:2" x14ac:dyDescent="0.3">
      <c r="A67570" s="2" t="s">
        <v>13</v>
      </c>
      <c r="B67570" t="s">
        <v>19615</v>
      </c>
    </row>
    <row r="67571" spans="1:2" x14ac:dyDescent="0.3">
      <c r="A67571" s="2">
        <v>4.5817500000000004</v>
      </c>
      <c r="B67571" t="s">
        <v>19614</v>
      </c>
    </row>
    <row r="67572" spans="1:2" x14ac:dyDescent="0.3">
      <c r="A67572" s="2">
        <v>5.7245401182543596E-3</v>
      </c>
      <c r="B67572" t="s">
        <v>19613</v>
      </c>
    </row>
    <row r="67573" spans="1:2" x14ac:dyDescent="0.3">
      <c r="A67573" s="2">
        <v>1.14E-3</v>
      </c>
      <c r="B67573" t="s">
        <v>19612</v>
      </c>
    </row>
    <row r="67574" spans="1:2" x14ac:dyDescent="0.3">
      <c r="A67574" s="2">
        <v>3.96E-3</v>
      </c>
      <c r="B67574" t="s">
        <v>19611</v>
      </c>
    </row>
    <row r="67575" spans="1:2" x14ac:dyDescent="0.3">
      <c r="A67575" s="2">
        <v>0.75757692607041205</v>
      </c>
      <c r="B67575" t="s">
        <v>19610</v>
      </c>
    </row>
    <row r="67576" spans="1:2" x14ac:dyDescent="0.3">
      <c r="A67576" s="2">
        <v>8.2901500000000006</v>
      </c>
      <c r="B67576" t="s">
        <v>19609</v>
      </c>
    </row>
    <row r="67577" spans="1:2" x14ac:dyDescent="0.3">
      <c r="A67577" s="2">
        <v>6.2838700000000003</v>
      </c>
      <c r="B67577" t="s">
        <v>19608</v>
      </c>
    </row>
    <row r="67578" spans="1:2" x14ac:dyDescent="0.3">
      <c r="A67578" s="2">
        <v>0.60375000000000001</v>
      </c>
      <c r="B67578" t="s">
        <v>19607</v>
      </c>
    </row>
    <row r="67579" spans="1:2" x14ac:dyDescent="0.3">
      <c r="A67579" s="2">
        <v>0.59881318579609799</v>
      </c>
      <c r="B67579" t="s">
        <v>19606</v>
      </c>
    </row>
    <row r="67580" spans="1:2" x14ac:dyDescent="0.3">
      <c r="A67580" s="2">
        <v>61.258519999999997</v>
      </c>
      <c r="B67580" t="s">
        <v>19605</v>
      </c>
    </row>
    <row r="67581" spans="1:2" x14ac:dyDescent="0.3">
      <c r="A67581" s="2">
        <v>17.66808</v>
      </c>
      <c r="B67581" t="s">
        <v>19604</v>
      </c>
    </row>
    <row r="67582" spans="1:2" x14ac:dyDescent="0.3">
      <c r="A67582" s="2">
        <v>0.40000881006337202</v>
      </c>
      <c r="B67582" t="s">
        <v>19603</v>
      </c>
    </row>
    <row r="67583" spans="1:2" x14ac:dyDescent="0.3">
      <c r="A67583" s="2">
        <v>1.37254331311056E-3</v>
      </c>
      <c r="B67583" t="s">
        <v>19602</v>
      </c>
    </row>
    <row r="67584" spans="1:2" x14ac:dyDescent="0.3">
      <c r="A67584" s="2">
        <v>0.95004226495885902</v>
      </c>
      <c r="B67584" t="s">
        <v>19601</v>
      </c>
    </row>
    <row r="67585" spans="1:2" x14ac:dyDescent="0.3">
      <c r="A67585" s="2">
        <v>3.4383709218796099</v>
      </c>
      <c r="B67585" t="s">
        <v>19600</v>
      </c>
    </row>
    <row r="67586" spans="1:2" x14ac:dyDescent="0.3">
      <c r="A67586" s="2">
        <v>10.5665558651756</v>
      </c>
      <c r="B67586" t="s">
        <v>19599</v>
      </c>
    </row>
    <row r="67587" spans="1:2" x14ac:dyDescent="0.3">
      <c r="A67587" s="2">
        <v>1.89647422610592</v>
      </c>
      <c r="B67587" t="s">
        <v>19598</v>
      </c>
    </row>
    <row r="67588" spans="1:2" x14ac:dyDescent="0.3">
      <c r="A67588" s="2">
        <v>74.666196434230301</v>
      </c>
      <c r="B67588" t="s">
        <v>19597</v>
      </c>
    </row>
    <row r="67589" spans="1:2" x14ac:dyDescent="0.3">
      <c r="A67589" s="2">
        <v>234.47154756690199</v>
      </c>
      <c r="B67589" t="s">
        <v>19596</v>
      </c>
    </row>
    <row r="67590" spans="1:2" x14ac:dyDescent="0.3">
      <c r="A67590" s="2">
        <v>0.45319552819623599</v>
      </c>
      <c r="B67590" t="s">
        <v>19595</v>
      </c>
    </row>
    <row r="67591" spans="1:2" x14ac:dyDescent="0.3">
      <c r="A67591" s="2">
        <v>19.483107410970799</v>
      </c>
      <c r="B67591" t="s">
        <v>19594</v>
      </c>
    </row>
    <row r="67592" spans="1:2" x14ac:dyDescent="0.3">
      <c r="A67592" s="2">
        <v>6.7607299999999997</v>
      </c>
      <c r="B67592" t="s">
        <v>19593</v>
      </c>
    </row>
    <row r="67593" spans="1:2" x14ac:dyDescent="0.3">
      <c r="A67593" s="2">
        <v>14.643113018305501</v>
      </c>
      <c r="B67593" t="s">
        <v>19592</v>
      </c>
    </row>
    <row r="67594" spans="1:2" x14ac:dyDescent="0.3">
      <c r="A67594" s="2">
        <v>16.01277</v>
      </c>
      <c r="B67594" t="s">
        <v>19591</v>
      </c>
    </row>
    <row r="67595" spans="1:2" x14ac:dyDescent="0.3">
      <c r="A67595" s="2">
        <v>36.982889999999998</v>
      </c>
      <c r="B67595" t="s">
        <v>19590</v>
      </c>
    </row>
    <row r="67596" spans="1:2" x14ac:dyDescent="0.3">
      <c r="A67596" s="2">
        <v>24.414300000000001</v>
      </c>
      <c r="B67596" t="s">
        <v>19589</v>
      </c>
    </row>
    <row r="67597" spans="1:2" x14ac:dyDescent="0.3">
      <c r="A67597" s="2">
        <v>0.30682999999999999</v>
      </c>
      <c r="B67597" t="s">
        <v>19588</v>
      </c>
    </row>
    <row r="67598" spans="1:2" x14ac:dyDescent="0.3">
      <c r="A67598" s="2">
        <v>0.17105000000000001</v>
      </c>
      <c r="B67598" t="s">
        <v>19587</v>
      </c>
    </row>
    <row r="67599" spans="1:2" x14ac:dyDescent="0.3">
      <c r="A67599" s="2">
        <v>10.08032</v>
      </c>
      <c r="B67599" t="s">
        <v>19586</v>
      </c>
    </row>
    <row r="67600" spans="1:2" x14ac:dyDescent="0.3">
      <c r="A67600" s="2">
        <v>0.93016694685606005</v>
      </c>
      <c r="B67600" t="s">
        <v>19585</v>
      </c>
    </row>
    <row r="67601" spans="1:2" x14ac:dyDescent="0.3">
      <c r="A67601" s="2">
        <v>1.63888811690169</v>
      </c>
      <c r="B67601" t="s">
        <v>19584</v>
      </c>
    </row>
    <row r="67602" spans="1:2" x14ac:dyDescent="0.3">
      <c r="A67602" s="2">
        <v>0.88346573175833198</v>
      </c>
      <c r="B67602" t="s">
        <v>19583</v>
      </c>
    </row>
    <row r="67603" spans="1:2" x14ac:dyDescent="0.3">
      <c r="A67603" s="2">
        <v>0.80072593219656896</v>
      </c>
      <c r="B67603" t="s">
        <v>19582</v>
      </c>
    </row>
    <row r="67604" spans="1:2" x14ac:dyDescent="0.3">
      <c r="A67604" s="2">
        <v>8.2100000000000003E-3</v>
      </c>
      <c r="B67604" t="s">
        <v>19581</v>
      </c>
    </row>
    <row r="67605" spans="1:2" x14ac:dyDescent="0.3">
      <c r="A67605" s="2">
        <v>2.7077727811013102E-3</v>
      </c>
      <c r="B67605" t="s">
        <v>19580</v>
      </c>
    </row>
    <row r="67606" spans="1:2" x14ac:dyDescent="0.3">
      <c r="A67606" s="2">
        <v>2.4660000000000001E-2</v>
      </c>
      <c r="B67606" t="s">
        <v>19579</v>
      </c>
    </row>
    <row r="67607" spans="1:2" x14ac:dyDescent="0.3">
      <c r="A67607" s="2">
        <v>16.75301</v>
      </c>
      <c r="B67607" t="s">
        <v>19578</v>
      </c>
    </row>
    <row r="67608" spans="1:2" x14ac:dyDescent="0.3">
      <c r="A67608" s="2">
        <v>4.2327899999999996</v>
      </c>
      <c r="B67608" t="s">
        <v>19577</v>
      </c>
    </row>
    <row r="67609" spans="1:2" x14ac:dyDescent="0.3">
      <c r="A67609" s="2">
        <v>3.6225084955993497E-2</v>
      </c>
      <c r="B67609" t="s">
        <v>19576</v>
      </c>
    </row>
    <row r="67610" spans="1:2" x14ac:dyDescent="0.3">
      <c r="A67610" s="2">
        <v>29.080607070615802</v>
      </c>
      <c r="B67610" t="s">
        <v>19575</v>
      </c>
    </row>
    <row r="67611" spans="1:2" x14ac:dyDescent="0.3">
      <c r="A67611" s="2">
        <v>107.88363</v>
      </c>
      <c r="B67611" t="s">
        <v>19574</v>
      </c>
    </row>
    <row r="67612" spans="1:2" x14ac:dyDescent="0.3">
      <c r="A67612" s="2">
        <v>11.580310000000001</v>
      </c>
      <c r="B67612" t="s">
        <v>19573</v>
      </c>
    </row>
    <row r="67613" spans="1:2" x14ac:dyDescent="0.3">
      <c r="A67613" s="2">
        <v>14.55949</v>
      </c>
      <c r="B67613" t="s">
        <v>19572</v>
      </c>
    </row>
    <row r="67614" spans="1:2" x14ac:dyDescent="0.3">
      <c r="A67614" s="2">
        <v>4.72399364300664</v>
      </c>
      <c r="B67614" t="s">
        <v>19571</v>
      </c>
    </row>
    <row r="67615" spans="1:2" x14ac:dyDescent="0.3">
      <c r="A67615" s="2">
        <v>23.493600000000001</v>
      </c>
      <c r="B67615" t="s">
        <v>19570</v>
      </c>
    </row>
    <row r="67616" spans="1:2" x14ac:dyDescent="0.3">
      <c r="A67616" s="2">
        <v>1.88229606184846E-3</v>
      </c>
      <c r="B67616" t="s">
        <v>19569</v>
      </c>
    </row>
    <row r="67617" spans="1:2" x14ac:dyDescent="0.3">
      <c r="A67617" s="2">
        <v>4.9399999999999999E-2</v>
      </c>
      <c r="B67617" t="s">
        <v>19568</v>
      </c>
    </row>
    <row r="67618" spans="1:2" x14ac:dyDescent="0.3">
      <c r="A67618" s="2">
        <v>243.85233708935601</v>
      </c>
      <c r="B67618" t="s">
        <v>19567</v>
      </c>
    </row>
    <row r="67619" spans="1:2" x14ac:dyDescent="0.3">
      <c r="A67619" s="2">
        <v>0.14953241336769901</v>
      </c>
      <c r="B67619" t="s">
        <v>19566</v>
      </c>
    </row>
    <row r="67620" spans="1:2" x14ac:dyDescent="0.3">
      <c r="A67620" s="2">
        <v>16.698799999999999</v>
      </c>
      <c r="B67620" t="s">
        <v>19565</v>
      </c>
    </row>
    <row r="67621" spans="1:2" x14ac:dyDescent="0.3">
      <c r="A67621" s="2">
        <v>25.6544983332561</v>
      </c>
      <c r="B67621" t="s">
        <v>19564</v>
      </c>
    </row>
    <row r="67622" spans="1:2" x14ac:dyDescent="0.3">
      <c r="A67622" s="2">
        <v>2.4E-2</v>
      </c>
      <c r="B67622" t="s">
        <v>19563</v>
      </c>
    </row>
    <row r="67623" spans="1:2" x14ac:dyDescent="0.3">
      <c r="A67623" s="2">
        <v>67.234221352005505</v>
      </c>
      <c r="B67623" t="s">
        <v>19562</v>
      </c>
    </row>
    <row r="67624" spans="1:2" x14ac:dyDescent="0.3">
      <c r="A67624" s="2">
        <v>1.2106414845873099</v>
      </c>
      <c r="B67624" t="s">
        <v>19561</v>
      </c>
    </row>
    <row r="67625" spans="1:2" x14ac:dyDescent="0.3">
      <c r="A67625" s="2">
        <v>0.15282999999999999</v>
      </c>
      <c r="B67625" t="s">
        <v>19560</v>
      </c>
    </row>
    <row r="67626" spans="1:2" x14ac:dyDescent="0.3">
      <c r="A67626" s="2">
        <v>0.60424999999999995</v>
      </c>
      <c r="B67626" t="s">
        <v>19559</v>
      </c>
    </row>
    <row r="67627" spans="1:2" x14ac:dyDescent="0.3">
      <c r="A67627" s="2">
        <v>1.6</v>
      </c>
      <c r="B67627" t="s">
        <v>19558</v>
      </c>
    </row>
    <row r="67628" spans="1:2" x14ac:dyDescent="0.3">
      <c r="A67628" s="2">
        <v>0.33068105026119599</v>
      </c>
      <c r="B67628" t="s">
        <v>19557</v>
      </c>
    </row>
    <row r="67629" spans="1:2" x14ac:dyDescent="0.3">
      <c r="A67629" s="2">
        <v>2.632E-2</v>
      </c>
      <c r="B67629" t="s">
        <v>19556</v>
      </c>
    </row>
    <row r="67630" spans="1:2" x14ac:dyDescent="0.3">
      <c r="A67630" s="2">
        <v>1.2615700000000001</v>
      </c>
      <c r="B67630" t="s">
        <v>19555</v>
      </c>
    </row>
    <row r="67631" spans="1:2" x14ac:dyDescent="0.3">
      <c r="A67631" s="2">
        <v>0.56703105429271095</v>
      </c>
      <c r="B67631" t="s">
        <v>19554</v>
      </c>
    </row>
    <row r="67632" spans="1:2" x14ac:dyDescent="0.3">
      <c r="A67632" s="2">
        <v>15.26647</v>
      </c>
      <c r="B67632" t="s">
        <v>19553</v>
      </c>
    </row>
    <row r="67633" spans="1:2" x14ac:dyDescent="0.3">
      <c r="A67633" s="2">
        <v>2.7899999999999999E-3</v>
      </c>
      <c r="B67633" t="s">
        <v>19552</v>
      </c>
    </row>
    <row r="67634" spans="1:2" x14ac:dyDescent="0.3">
      <c r="A67634" s="2">
        <v>0.1113</v>
      </c>
      <c r="B67634" t="s">
        <v>19551</v>
      </c>
    </row>
    <row r="67635" spans="1:2" x14ac:dyDescent="0.3">
      <c r="A67635" s="2">
        <v>4.7171753395701499</v>
      </c>
      <c r="B67635" t="s">
        <v>19550</v>
      </c>
    </row>
    <row r="67636" spans="1:2" x14ac:dyDescent="0.3">
      <c r="A67636" s="2">
        <v>32.735639999999997</v>
      </c>
      <c r="B67636" t="s">
        <v>19549</v>
      </c>
    </row>
    <row r="67637" spans="1:2" x14ac:dyDescent="0.3">
      <c r="A67637" s="2">
        <v>127.737855661514</v>
      </c>
      <c r="B67637" t="s">
        <v>19548</v>
      </c>
    </row>
    <row r="67638" spans="1:2" x14ac:dyDescent="0.3">
      <c r="A67638" s="2">
        <v>33.918437080020801</v>
      </c>
      <c r="B67638" t="s">
        <v>19547</v>
      </c>
    </row>
    <row r="67639" spans="1:2" x14ac:dyDescent="0.3">
      <c r="A67639" s="2">
        <v>7.53204823618015E-2</v>
      </c>
      <c r="B67639" t="s">
        <v>19546</v>
      </c>
    </row>
    <row r="67640" spans="1:2" x14ac:dyDescent="0.3">
      <c r="A67640" s="2">
        <v>0.17621999999999999</v>
      </c>
      <c r="B67640" t="s">
        <v>19545</v>
      </c>
    </row>
    <row r="67641" spans="1:2" x14ac:dyDescent="0.3">
      <c r="A67641" s="2">
        <v>0.111622837969299</v>
      </c>
      <c r="B67641" t="s">
        <v>19544</v>
      </c>
    </row>
    <row r="67642" spans="1:2" x14ac:dyDescent="0.3">
      <c r="A67642" s="2">
        <v>4.9304211860464804</v>
      </c>
      <c r="B67642" t="s">
        <v>19543</v>
      </c>
    </row>
    <row r="67643" spans="1:2" x14ac:dyDescent="0.3">
      <c r="A67643" s="2">
        <v>1.60137</v>
      </c>
      <c r="B67643" t="s">
        <v>19542</v>
      </c>
    </row>
    <row r="67644" spans="1:2" x14ac:dyDescent="0.3">
      <c r="A67644" s="2">
        <v>7.9859373620674703E-2</v>
      </c>
      <c r="B67644" t="s">
        <v>19541</v>
      </c>
    </row>
    <row r="67645" spans="1:2" x14ac:dyDescent="0.3">
      <c r="A67645" s="2">
        <v>31.697619933834901</v>
      </c>
      <c r="B67645" t="s">
        <v>19540</v>
      </c>
    </row>
    <row r="67646" spans="1:2" x14ac:dyDescent="0.3">
      <c r="A67646" s="2">
        <v>47.089919999999999</v>
      </c>
      <c r="B67646" t="s">
        <v>19539</v>
      </c>
    </row>
    <row r="67647" spans="1:2" x14ac:dyDescent="0.3">
      <c r="A67647" s="2">
        <v>6.4627030398700797E-3</v>
      </c>
      <c r="B67647" t="s">
        <v>19538</v>
      </c>
    </row>
    <row r="67648" spans="1:2" x14ac:dyDescent="0.3">
      <c r="A67648" s="2">
        <v>64.887510000000006</v>
      </c>
      <c r="B67648" t="s">
        <v>19537</v>
      </c>
    </row>
    <row r="67649" spans="1:2" x14ac:dyDescent="0.3">
      <c r="A67649" s="2">
        <v>50.949323549718798</v>
      </c>
      <c r="B67649" t="s">
        <v>19536</v>
      </c>
    </row>
    <row r="67650" spans="1:2" x14ac:dyDescent="0.3">
      <c r="A67650" s="2">
        <v>1.2738392593407499</v>
      </c>
      <c r="B67650" t="s">
        <v>19535</v>
      </c>
    </row>
    <row r="67651" spans="1:2" x14ac:dyDescent="0.3">
      <c r="A67651" s="2">
        <v>0.12492</v>
      </c>
      <c r="B67651" t="s">
        <v>19534</v>
      </c>
    </row>
    <row r="67652" spans="1:2" x14ac:dyDescent="0.3">
      <c r="A67652" s="2">
        <v>33.549709999999997</v>
      </c>
      <c r="B67652" t="s">
        <v>19533</v>
      </c>
    </row>
    <row r="67653" spans="1:2" x14ac:dyDescent="0.3">
      <c r="A67653" s="2">
        <v>1.0630000000000001E-2</v>
      </c>
      <c r="B67653" t="s">
        <v>19532</v>
      </c>
    </row>
    <row r="67654" spans="1:2" x14ac:dyDescent="0.3">
      <c r="A67654" s="2">
        <v>2.7599999999999999E-3</v>
      </c>
      <c r="B67654" t="s">
        <v>19531</v>
      </c>
    </row>
    <row r="67655" spans="1:2" x14ac:dyDescent="0.3">
      <c r="A67655" s="2">
        <v>0.185752379733815</v>
      </c>
      <c r="B67655" t="s">
        <v>19530</v>
      </c>
    </row>
    <row r="67656" spans="1:2" x14ac:dyDescent="0.3">
      <c r="A67656" s="2">
        <v>0.54578000000000004</v>
      </c>
      <c r="B67656" t="s">
        <v>19529</v>
      </c>
    </row>
    <row r="67657" spans="1:2" x14ac:dyDescent="0.3">
      <c r="A67657" s="2">
        <v>92.001949999999994</v>
      </c>
      <c r="B67657" t="s">
        <v>19528</v>
      </c>
    </row>
    <row r="67658" spans="1:2" x14ac:dyDescent="0.3">
      <c r="A67658" s="2">
        <v>2.6342300000000001</v>
      </c>
      <c r="B67658" t="s">
        <v>19527</v>
      </c>
    </row>
    <row r="67659" spans="1:2" x14ac:dyDescent="0.3">
      <c r="A67659" s="2">
        <v>45.103839999999998</v>
      </c>
      <c r="B67659" t="s">
        <v>19526</v>
      </c>
    </row>
    <row r="67660" spans="1:2" x14ac:dyDescent="0.3">
      <c r="A67660" s="2">
        <v>17.611979862378899</v>
      </c>
      <c r="B67660" t="s">
        <v>19525</v>
      </c>
    </row>
    <row r="67661" spans="1:2" x14ac:dyDescent="0.3">
      <c r="A67661" s="2">
        <v>138.406604363198</v>
      </c>
      <c r="B67661" t="s">
        <v>19524</v>
      </c>
    </row>
    <row r="67662" spans="1:2" x14ac:dyDescent="0.3">
      <c r="A67662" s="2">
        <v>3.4399999999999999E-3</v>
      </c>
      <c r="B67662" t="s">
        <v>19523</v>
      </c>
    </row>
    <row r="67663" spans="1:2" x14ac:dyDescent="0.3">
      <c r="A67663" s="2">
        <v>8.9303243101592406E-2</v>
      </c>
      <c r="B67663" t="s">
        <v>19522</v>
      </c>
    </row>
    <row r="67664" spans="1:2" x14ac:dyDescent="0.3">
      <c r="A67664" s="2">
        <v>2.5054419894247402</v>
      </c>
      <c r="B67664" t="s">
        <v>19521</v>
      </c>
    </row>
    <row r="67665" spans="1:2" x14ac:dyDescent="0.3">
      <c r="A67665" s="2">
        <v>39.410440000000001</v>
      </c>
      <c r="B67665" t="s">
        <v>19520</v>
      </c>
    </row>
    <row r="67666" spans="1:2" x14ac:dyDescent="0.3">
      <c r="A67666" s="2">
        <v>9.53932</v>
      </c>
      <c r="B67666" t="s">
        <v>19519</v>
      </c>
    </row>
    <row r="67667" spans="1:2" x14ac:dyDescent="0.3">
      <c r="A67667" s="2">
        <v>3.4867599999999999</v>
      </c>
      <c r="B67667" t="s">
        <v>19518</v>
      </c>
    </row>
    <row r="67668" spans="1:2" x14ac:dyDescent="0.3">
      <c r="A67668" s="2">
        <v>13.104167828357401</v>
      </c>
      <c r="B67668" t="s">
        <v>19517</v>
      </c>
    </row>
    <row r="67669" spans="1:2" x14ac:dyDescent="0.3">
      <c r="A67669" s="2">
        <v>8.8999999999999995E-4</v>
      </c>
      <c r="B67669" t="s">
        <v>19516</v>
      </c>
    </row>
    <row r="67670" spans="1:2" x14ac:dyDescent="0.3">
      <c r="A67670" s="2">
        <v>0.31025000000000003</v>
      </c>
      <c r="B67670" t="s">
        <v>19515</v>
      </c>
    </row>
    <row r="67671" spans="1:2" x14ac:dyDescent="0.3">
      <c r="A67671" s="2">
        <v>0.86386397870003795</v>
      </c>
      <c r="B67671" t="s">
        <v>19514</v>
      </c>
    </row>
    <row r="67672" spans="1:2" x14ac:dyDescent="0.3">
      <c r="A67672" s="2">
        <v>0.29565999999999998</v>
      </c>
      <c r="B67672" t="s">
        <v>19513</v>
      </c>
    </row>
    <row r="67673" spans="1:2" x14ac:dyDescent="0.3">
      <c r="A67673" s="2">
        <v>0.60684000000000005</v>
      </c>
      <c r="B67673" t="s">
        <v>19512</v>
      </c>
    </row>
    <row r="67674" spans="1:2" x14ac:dyDescent="0.3">
      <c r="A67674" s="2">
        <v>1.3290500000000001</v>
      </c>
      <c r="B67674" t="s">
        <v>19511</v>
      </c>
    </row>
    <row r="67675" spans="1:2" x14ac:dyDescent="0.3">
      <c r="A67675" s="2">
        <v>2.2367111736011001E-2</v>
      </c>
      <c r="B67675" t="s">
        <v>19510</v>
      </c>
    </row>
    <row r="67676" spans="1:2" x14ac:dyDescent="0.3">
      <c r="A67676" s="2">
        <v>1.8385</v>
      </c>
      <c r="B67676" t="s">
        <v>19509</v>
      </c>
    </row>
    <row r="67677" spans="1:2" x14ac:dyDescent="0.3">
      <c r="A67677" s="2">
        <v>13.772798803696199</v>
      </c>
      <c r="B67677" t="s">
        <v>19508</v>
      </c>
    </row>
    <row r="67678" spans="1:2" x14ac:dyDescent="0.3">
      <c r="A67678" s="2">
        <v>1.9651099999999999</v>
      </c>
      <c r="B67678" t="s">
        <v>19507</v>
      </c>
    </row>
    <row r="67679" spans="1:2" x14ac:dyDescent="0.3">
      <c r="A67679" s="2">
        <v>13.4116889169243</v>
      </c>
      <c r="B67679" t="s">
        <v>19506</v>
      </c>
    </row>
    <row r="67680" spans="1:2" x14ac:dyDescent="0.3">
      <c r="A67680" s="2">
        <v>21.065560000000001</v>
      </c>
      <c r="B67680" t="s">
        <v>19505</v>
      </c>
    </row>
    <row r="67681" spans="1:2" x14ac:dyDescent="0.3">
      <c r="A67681" s="2">
        <v>9.3738387554946095E-2</v>
      </c>
      <c r="B67681" t="s">
        <v>19504</v>
      </c>
    </row>
    <row r="67682" spans="1:2" x14ac:dyDescent="0.3">
      <c r="A67682" s="2">
        <v>0.45937598893544701</v>
      </c>
      <c r="B67682" t="s">
        <v>19503</v>
      </c>
    </row>
    <row r="67683" spans="1:2" x14ac:dyDescent="0.3">
      <c r="A67683" s="2">
        <v>2.9940000000000001E-2</v>
      </c>
      <c r="B67683" t="s">
        <v>19502</v>
      </c>
    </row>
    <row r="67684" spans="1:2" x14ac:dyDescent="0.3">
      <c r="A67684" s="2">
        <v>10.0736982065521</v>
      </c>
      <c r="B67684" t="s">
        <v>19501</v>
      </c>
    </row>
    <row r="67685" spans="1:2" x14ac:dyDescent="0.3">
      <c r="A67685" s="2">
        <v>9.0378000000000007</v>
      </c>
      <c r="B67685" t="s">
        <v>5964</v>
      </c>
    </row>
    <row r="67686" spans="1:2" x14ac:dyDescent="0.3">
      <c r="A67686" s="2">
        <v>2.1529949939313902</v>
      </c>
      <c r="B67686" t="s">
        <v>19500</v>
      </c>
    </row>
    <row r="67687" spans="1:2" x14ac:dyDescent="0.3">
      <c r="A67687" s="2">
        <v>17.6507878628904</v>
      </c>
      <c r="B67687" t="s">
        <v>19499</v>
      </c>
    </row>
    <row r="67688" spans="1:2" x14ac:dyDescent="0.3">
      <c r="A67688" s="2">
        <v>0.163329310614171</v>
      </c>
      <c r="B67688" t="s">
        <v>19498</v>
      </c>
    </row>
    <row r="67689" spans="1:2" x14ac:dyDescent="0.3">
      <c r="A67689" s="2">
        <v>3.5300000000000002E-3</v>
      </c>
      <c r="B67689" t="s">
        <v>19497</v>
      </c>
    </row>
    <row r="67690" spans="1:2" x14ac:dyDescent="0.3">
      <c r="A67690" s="2">
        <v>0.114486022480052</v>
      </c>
      <c r="B67690" t="s">
        <v>19496</v>
      </c>
    </row>
    <row r="67691" spans="1:2" x14ac:dyDescent="0.3">
      <c r="A67691" s="2">
        <v>7.7247810319675896</v>
      </c>
      <c r="B67691" t="s">
        <v>19495</v>
      </c>
    </row>
    <row r="67692" spans="1:2" x14ac:dyDescent="0.3">
      <c r="A67692" s="2">
        <v>79.444846204090595</v>
      </c>
      <c r="B67692" t="s">
        <v>19494</v>
      </c>
    </row>
    <row r="67693" spans="1:2" x14ac:dyDescent="0.3">
      <c r="A67693" s="2">
        <v>0.43198106565498701</v>
      </c>
      <c r="B67693" t="s">
        <v>19493</v>
      </c>
    </row>
    <row r="67694" spans="1:2" x14ac:dyDescent="0.3">
      <c r="A67694" s="2">
        <v>9.9868664026770606</v>
      </c>
      <c r="B67694" t="s">
        <v>19492</v>
      </c>
    </row>
    <row r="67695" spans="1:2" x14ac:dyDescent="0.3">
      <c r="A67695" s="2">
        <v>2.6032099999999998</v>
      </c>
      <c r="B67695" t="s">
        <v>19491</v>
      </c>
    </row>
    <row r="67696" spans="1:2" x14ac:dyDescent="0.3">
      <c r="A67696" s="2">
        <v>9.7059999999999994E-2</v>
      </c>
      <c r="B67696" t="s">
        <v>19490</v>
      </c>
    </row>
    <row r="67697" spans="1:2" x14ac:dyDescent="0.3">
      <c r="A67697" s="2">
        <v>4.6534391080239199E-2</v>
      </c>
      <c r="B67697" t="s">
        <v>19489</v>
      </c>
    </row>
    <row r="67698" spans="1:2" x14ac:dyDescent="0.3">
      <c r="A67698" s="2">
        <v>8.3416883970343095E-2</v>
      </c>
      <c r="B67698" t="s">
        <v>19488</v>
      </c>
    </row>
    <row r="67699" spans="1:2" x14ac:dyDescent="0.3">
      <c r="A67699" s="2">
        <v>47.002911571613197</v>
      </c>
      <c r="B67699" t="s">
        <v>19487</v>
      </c>
    </row>
    <row r="67700" spans="1:2" x14ac:dyDescent="0.3">
      <c r="A67700" s="2">
        <v>9.7269325300824008</v>
      </c>
      <c r="B67700" t="s">
        <v>19486</v>
      </c>
    </row>
    <row r="67701" spans="1:2" x14ac:dyDescent="0.3">
      <c r="A67701" s="2">
        <v>31.062871515513901</v>
      </c>
      <c r="B67701" t="s">
        <v>19485</v>
      </c>
    </row>
    <row r="67702" spans="1:2" x14ac:dyDescent="0.3">
      <c r="A67702" s="2">
        <v>4.9733400000000003</v>
      </c>
      <c r="B67702" t="s">
        <v>19484</v>
      </c>
    </row>
    <row r="67703" spans="1:2" x14ac:dyDescent="0.3">
      <c r="A67703" s="2">
        <v>0.94435999999999998</v>
      </c>
      <c r="B67703" t="s">
        <v>19483</v>
      </c>
    </row>
    <row r="67704" spans="1:2" x14ac:dyDescent="0.3">
      <c r="A67704" s="2">
        <v>5.3619701632779203E-2</v>
      </c>
      <c r="B67704" t="s">
        <v>19482</v>
      </c>
    </row>
    <row r="67705" spans="1:2" x14ac:dyDescent="0.3">
      <c r="A67705" s="2">
        <v>12.8272002088523</v>
      </c>
      <c r="B67705" t="s">
        <v>19481</v>
      </c>
    </row>
    <row r="67706" spans="1:2" x14ac:dyDescent="0.3">
      <c r="A67706" s="2">
        <v>6.0544449668438398</v>
      </c>
      <c r="B67706" t="s">
        <v>19480</v>
      </c>
    </row>
    <row r="67707" spans="1:2" x14ac:dyDescent="0.3">
      <c r="A67707" s="2">
        <v>1.66810234394245E-2</v>
      </c>
      <c r="B67707" t="s">
        <v>19479</v>
      </c>
    </row>
    <row r="67708" spans="1:2" x14ac:dyDescent="0.3">
      <c r="A67708" s="2">
        <v>0.08</v>
      </c>
      <c r="B67708" t="s">
        <v>19478</v>
      </c>
    </row>
    <row r="67709" spans="1:2" x14ac:dyDescent="0.3">
      <c r="A67709" s="2">
        <v>9.2938799999999997</v>
      </c>
      <c r="B67709" t="s">
        <v>19477</v>
      </c>
    </row>
    <row r="67710" spans="1:2" x14ac:dyDescent="0.3">
      <c r="A67710" s="2">
        <v>1.8910148727871601</v>
      </c>
      <c r="B67710" t="s">
        <v>19476</v>
      </c>
    </row>
    <row r="67711" spans="1:2" x14ac:dyDescent="0.3">
      <c r="A67711" s="2">
        <v>0.11815489283508999</v>
      </c>
      <c r="B67711" t="s">
        <v>19475</v>
      </c>
    </row>
    <row r="67712" spans="1:2" x14ac:dyDescent="0.3">
      <c r="A67712" s="2">
        <v>0.82293000000000005</v>
      </c>
      <c r="B67712" t="s">
        <v>19474</v>
      </c>
    </row>
    <row r="67713" spans="1:2" x14ac:dyDescent="0.3">
      <c r="A67713" s="2">
        <v>17.774646677737699</v>
      </c>
      <c r="B67713" t="s">
        <v>19473</v>
      </c>
    </row>
    <row r="67714" spans="1:2" x14ac:dyDescent="0.3">
      <c r="A67714" s="2">
        <v>6.8950320184007999E-2</v>
      </c>
      <c r="B67714" t="s">
        <v>19472</v>
      </c>
    </row>
    <row r="67715" spans="1:2" x14ac:dyDescent="0.3">
      <c r="A67715" s="2">
        <v>0.19539000000000001</v>
      </c>
      <c r="B67715" t="s">
        <v>19471</v>
      </c>
    </row>
    <row r="67716" spans="1:2" x14ac:dyDescent="0.3">
      <c r="A67716" s="2">
        <v>0.166853918493862</v>
      </c>
      <c r="B67716" t="s">
        <v>19470</v>
      </c>
    </row>
    <row r="67717" spans="1:2" x14ac:dyDescent="0.3">
      <c r="A67717" s="2">
        <v>0.15794</v>
      </c>
      <c r="B67717" t="s">
        <v>19469</v>
      </c>
    </row>
    <row r="67718" spans="1:2" x14ac:dyDescent="0.3">
      <c r="A67718" s="2">
        <v>0.13803000000000001</v>
      </c>
      <c r="B67718" t="s">
        <v>19468</v>
      </c>
    </row>
    <row r="67719" spans="1:2" x14ac:dyDescent="0.3">
      <c r="A67719" s="2">
        <v>0.13634283864306901</v>
      </c>
      <c r="B67719" t="s">
        <v>19467</v>
      </c>
    </row>
    <row r="67720" spans="1:2" x14ac:dyDescent="0.3">
      <c r="A67720" s="2">
        <v>0.120698365129862</v>
      </c>
      <c r="B67720" t="s">
        <v>19466</v>
      </c>
    </row>
    <row r="67721" spans="1:2" x14ac:dyDescent="0.3">
      <c r="A67721" s="2">
        <v>1.2817367118942999</v>
      </c>
      <c r="B67721" t="s">
        <v>19465</v>
      </c>
    </row>
    <row r="67722" spans="1:2" x14ac:dyDescent="0.3">
      <c r="A67722" s="2">
        <v>6.8525916144189196</v>
      </c>
      <c r="B67722" t="s">
        <v>19464</v>
      </c>
    </row>
    <row r="67723" spans="1:2" x14ac:dyDescent="0.3">
      <c r="A67723" s="2">
        <v>2.861E-2</v>
      </c>
      <c r="B67723" t="s">
        <v>19463</v>
      </c>
    </row>
    <row r="67724" spans="1:2" x14ac:dyDescent="0.3">
      <c r="A67724" s="2">
        <v>0.24534</v>
      </c>
      <c r="B67724" t="s">
        <v>19462</v>
      </c>
    </row>
    <row r="67725" spans="1:2" x14ac:dyDescent="0.3">
      <c r="A67725" s="2">
        <v>15.849150295159699</v>
      </c>
      <c r="B67725" t="s">
        <v>19461</v>
      </c>
    </row>
    <row r="67726" spans="1:2" x14ac:dyDescent="0.3">
      <c r="A67726" s="2">
        <v>1.6929532692097099E-2</v>
      </c>
      <c r="B67726" t="s">
        <v>19460</v>
      </c>
    </row>
    <row r="67727" spans="1:2" x14ac:dyDescent="0.3">
      <c r="A67727" s="2">
        <v>20.160239631317999</v>
      </c>
      <c r="B67727" t="s">
        <v>19459</v>
      </c>
    </row>
    <row r="67728" spans="1:2" x14ac:dyDescent="0.3">
      <c r="A67728" s="2">
        <v>4.4089</v>
      </c>
      <c r="B67728" t="s">
        <v>19458</v>
      </c>
    </row>
    <row r="67729" spans="1:2" x14ac:dyDescent="0.3">
      <c r="A67729" s="2">
        <v>15.798650235750999</v>
      </c>
      <c r="B67729" t="s">
        <v>19457</v>
      </c>
    </row>
    <row r="67730" spans="1:2" x14ac:dyDescent="0.3">
      <c r="A67730" s="2">
        <v>0.63890999999999998</v>
      </c>
      <c r="B67730" t="s">
        <v>19456</v>
      </c>
    </row>
    <row r="67731" spans="1:2" x14ac:dyDescent="0.3">
      <c r="A67731" s="2">
        <v>1.9470000000000001E-2</v>
      </c>
      <c r="B67731" t="s">
        <v>19455</v>
      </c>
    </row>
    <row r="67732" spans="1:2" x14ac:dyDescent="0.3">
      <c r="A67732" s="2">
        <v>1.0180102349459901</v>
      </c>
      <c r="B67732" t="s">
        <v>19454</v>
      </c>
    </row>
    <row r="67733" spans="1:2" x14ac:dyDescent="0.3">
      <c r="A67733" s="2">
        <v>4.8234008100832303E-2</v>
      </c>
      <c r="B67733" t="s">
        <v>19453</v>
      </c>
    </row>
    <row r="67734" spans="1:2" x14ac:dyDescent="0.3">
      <c r="A67734" s="2">
        <v>8.6805577765647595</v>
      </c>
      <c r="B67734" t="s">
        <v>19452</v>
      </c>
    </row>
    <row r="67735" spans="1:2" x14ac:dyDescent="0.3">
      <c r="A67735" s="2">
        <v>20.831189999999999</v>
      </c>
      <c r="B67735" t="s">
        <v>19451</v>
      </c>
    </row>
    <row r="67736" spans="1:2" x14ac:dyDescent="0.3">
      <c r="A67736" s="2">
        <v>1.6829908323254799E-2</v>
      </c>
      <c r="B67736" t="s">
        <v>19450</v>
      </c>
    </row>
    <row r="67737" spans="1:2" x14ac:dyDescent="0.3">
      <c r="A67737" s="2">
        <v>2.97688</v>
      </c>
      <c r="B67737" t="s">
        <v>19449</v>
      </c>
    </row>
    <row r="67738" spans="1:2" x14ac:dyDescent="0.3">
      <c r="A67738" s="2">
        <v>11.776300000000001</v>
      </c>
      <c r="B67738" t="s">
        <v>19448</v>
      </c>
    </row>
    <row r="67739" spans="1:2" x14ac:dyDescent="0.3">
      <c r="A67739" s="2">
        <v>1.23112</v>
      </c>
      <c r="B67739" t="s">
        <v>19447</v>
      </c>
    </row>
    <row r="67740" spans="1:2" x14ac:dyDescent="0.3">
      <c r="A67740" s="2">
        <v>0.17702999999999999</v>
      </c>
      <c r="B67740" t="s">
        <v>19446</v>
      </c>
    </row>
    <row r="67741" spans="1:2" x14ac:dyDescent="0.3">
      <c r="A67741" s="2">
        <v>491.34978000000001</v>
      </c>
      <c r="B67741" t="s">
        <v>19445</v>
      </c>
    </row>
    <row r="67742" spans="1:2" x14ac:dyDescent="0.3">
      <c r="A67742" s="2">
        <v>2.3718464400020602E-2</v>
      </c>
      <c r="B67742" t="s">
        <v>19444</v>
      </c>
    </row>
    <row r="67743" spans="1:2" x14ac:dyDescent="0.3">
      <c r="A67743" s="2">
        <v>0.42396620462467599</v>
      </c>
      <c r="B67743" t="s">
        <v>19443</v>
      </c>
    </row>
    <row r="67744" spans="1:2" x14ac:dyDescent="0.3">
      <c r="A67744" s="2">
        <v>0.11646624905528601</v>
      </c>
      <c r="B67744" t="s">
        <v>19442</v>
      </c>
    </row>
    <row r="67745" spans="1:2" x14ac:dyDescent="0.3">
      <c r="A67745" s="2">
        <v>0.182049511758682</v>
      </c>
      <c r="B67745" t="s">
        <v>19441</v>
      </c>
    </row>
    <row r="67746" spans="1:2" x14ac:dyDescent="0.3">
      <c r="A67746" s="2">
        <v>7.0977880508225396E-3</v>
      </c>
      <c r="B67746" t="s">
        <v>19440</v>
      </c>
    </row>
    <row r="67747" spans="1:2" x14ac:dyDescent="0.3">
      <c r="A67747" s="2">
        <v>15.108560000000001</v>
      </c>
      <c r="B67747" t="s">
        <v>19439</v>
      </c>
    </row>
    <row r="67748" spans="1:2" x14ac:dyDescent="0.3">
      <c r="A67748" s="2">
        <v>11.621090000000001</v>
      </c>
      <c r="B67748" t="s">
        <v>19438</v>
      </c>
    </row>
    <row r="67749" spans="1:2" x14ac:dyDescent="0.3">
      <c r="A67749" s="2">
        <v>58.686160000000001</v>
      </c>
      <c r="B67749" t="s">
        <v>19437</v>
      </c>
    </row>
    <row r="67750" spans="1:2" x14ac:dyDescent="0.3">
      <c r="A67750" s="2">
        <v>13.73007</v>
      </c>
      <c r="B67750" t="s">
        <v>19436</v>
      </c>
    </row>
    <row r="67751" spans="1:2" x14ac:dyDescent="0.3">
      <c r="A67751" s="2">
        <v>0.63244</v>
      </c>
      <c r="B67751" t="s">
        <v>19435</v>
      </c>
    </row>
    <row r="67752" spans="1:2" x14ac:dyDescent="0.3">
      <c r="A67752" s="2">
        <v>3.1004299999999998</v>
      </c>
      <c r="B67752" t="s">
        <v>19434</v>
      </c>
    </row>
    <row r="67753" spans="1:2" x14ac:dyDescent="0.3">
      <c r="A67753" s="2">
        <v>16.29955</v>
      </c>
      <c r="B67753" t="s">
        <v>19433</v>
      </c>
    </row>
    <row r="67754" spans="1:2" x14ac:dyDescent="0.3">
      <c r="A67754" s="2">
        <v>3.9626100000000002</v>
      </c>
      <c r="B67754" t="s">
        <v>19432</v>
      </c>
    </row>
    <row r="67755" spans="1:2" x14ac:dyDescent="0.3">
      <c r="A67755" s="2">
        <v>4175.0762532231001</v>
      </c>
      <c r="B67755" t="s">
        <v>19431</v>
      </c>
    </row>
    <row r="67756" spans="1:2" x14ac:dyDescent="0.3">
      <c r="A67756" s="2">
        <v>34.075116853708998</v>
      </c>
      <c r="B67756" t="s">
        <v>19430</v>
      </c>
    </row>
    <row r="67757" spans="1:2" x14ac:dyDescent="0.3">
      <c r="A67757" s="2">
        <v>2.8076699999999999</v>
      </c>
      <c r="B67757" t="s">
        <v>19429</v>
      </c>
    </row>
    <row r="67758" spans="1:2" x14ac:dyDescent="0.3">
      <c r="A67758" s="2">
        <v>22.584247478098401</v>
      </c>
      <c r="B67758" t="s">
        <v>19428</v>
      </c>
    </row>
    <row r="67759" spans="1:2" x14ac:dyDescent="0.3">
      <c r="A67759" s="2">
        <v>7.1305284948629298E-3</v>
      </c>
      <c r="B67759" t="s">
        <v>19427</v>
      </c>
    </row>
    <row r="67760" spans="1:2" x14ac:dyDescent="0.3">
      <c r="A67760" s="2">
        <v>16.1581248317788</v>
      </c>
      <c r="B67760" t="s">
        <v>19426</v>
      </c>
    </row>
    <row r="67761" spans="1:2" x14ac:dyDescent="0.3">
      <c r="A67761" s="2">
        <v>1000</v>
      </c>
      <c r="B67761" t="s">
        <v>19425</v>
      </c>
    </row>
    <row r="67762" spans="1:2" x14ac:dyDescent="0.3">
      <c r="A67762" s="2">
        <v>5.3941519617446899E-2</v>
      </c>
      <c r="B67762" t="s">
        <v>19424</v>
      </c>
    </row>
    <row r="67763" spans="1:2" x14ac:dyDescent="0.3">
      <c r="A67763" s="2">
        <v>9.1441510803075193E-2</v>
      </c>
      <c r="B67763" t="s">
        <v>19423</v>
      </c>
    </row>
    <row r="67764" spans="1:2" x14ac:dyDescent="0.3">
      <c r="A67764" s="2">
        <v>1.3679427822488699</v>
      </c>
      <c r="B67764" t="s">
        <v>19422</v>
      </c>
    </row>
    <row r="67765" spans="1:2" x14ac:dyDescent="0.3">
      <c r="A67765" s="2">
        <v>35.477910000000001</v>
      </c>
      <c r="B67765" t="s">
        <v>19421</v>
      </c>
    </row>
    <row r="67766" spans="1:2" x14ac:dyDescent="0.3">
      <c r="A67766" s="2">
        <v>4.5969999999999997E-2</v>
      </c>
      <c r="B67766" t="s">
        <v>19420</v>
      </c>
    </row>
    <row r="67767" spans="1:2" x14ac:dyDescent="0.3">
      <c r="A67767" s="2">
        <v>5.4196279623481898</v>
      </c>
      <c r="B67767" t="s">
        <v>19419</v>
      </c>
    </row>
    <row r="67768" spans="1:2" x14ac:dyDescent="0.3">
      <c r="A67768" s="2">
        <v>4.5692504753641699E-2</v>
      </c>
      <c r="B67768" t="s">
        <v>19418</v>
      </c>
    </row>
    <row r="67769" spans="1:2" x14ac:dyDescent="0.3">
      <c r="A67769" s="2">
        <v>1.0399999999999999E-3</v>
      </c>
      <c r="B67769" t="s">
        <v>2557</v>
      </c>
    </row>
    <row r="67770" spans="1:2" x14ac:dyDescent="0.3">
      <c r="A67770" s="2" t="s">
        <v>13</v>
      </c>
      <c r="B67770" t="s">
        <v>19417</v>
      </c>
    </row>
    <row r="67771" spans="1:2" x14ac:dyDescent="0.3">
      <c r="A67771" s="2">
        <v>14.1134639799449</v>
      </c>
      <c r="B67771" t="s">
        <v>19416</v>
      </c>
    </row>
    <row r="67772" spans="1:2" x14ac:dyDescent="0.3">
      <c r="A67772" s="2">
        <v>14.071280459385401</v>
      </c>
      <c r="B67772" t="s">
        <v>19415</v>
      </c>
    </row>
    <row r="67773" spans="1:2" x14ac:dyDescent="0.3">
      <c r="A67773" s="2">
        <v>25.958192114241299</v>
      </c>
      <c r="B67773" t="s">
        <v>19414</v>
      </c>
    </row>
    <row r="67774" spans="1:2" x14ac:dyDescent="0.3">
      <c r="A67774" s="2">
        <v>4.0734791119542599</v>
      </c>
      <c r="B67774" t="s">
        <v>19413</v>
      </c>
    </row>
    <row r="67775" spans="1:2" x14ac:dyDescent="0.3">
      <c r="A67775" s="2">
        <v>2.9026399999999999</v>
      </c>
      <c r="B67775" t="s">
        <v>19412</v>
      </c>
    </row>
    <row r="67776" spans="1:2" x14ac:dyDescent="0.3">
      <c r="A67776" s="2">
        <v>1.03163</v>
      </c>
      <c r="B67776" t="s">
        <v>19411</v>
      </c>
    </row>
    <row r="67777" spans="1:2" x14ac:dyDescent="0.3">
      <c r="A67777" s="2">
        <v>3.7077576998705101E-4</v>
      </c>
      <c r="B67777" t="s">
        <v>19410</v>
      </c>
    </row>
    <row r="67778" spans="1:2" x14ac:dyDescent="0.3">
      <c r="A67778" s="2">
        <v>11.74305</v>
      </c>
      <c r="B67778" t="s">
        <v>19409</v>
      </c>
    </row>
    <row r="67779" spans="1:2" x14ac:dyDescent="0.3">
      <c r="A67779" s="2">
        <v>6.5279499999999997</v>
      </c>
      <c r="B67779" t="s">
        <v>19408</v>
      </c>
    </row>
    <row r="67780" spans="1:2" x14ac:dyDescent="0.3">
      <c r="A67780" s="2">
        <v>4.59579</v>
      </c>
      <c r="B67780" t="s">
        <v>19407</v>
      </c>
    </row>
    <row r="67781" spans="1:2" x14ac:dyDescent="0.3">
      <c r="A67781" s="2">
        <v>24.742049999999999</v>
      </c>
      <c r="B67781" t="s">
        <v>19406</v>
      </c>
    </row>
    <row r="67782" spans="1:2" x14ac:dyDescent="0.3">
      <c r="A67782" s="2">
        <v>27.865290000000002</v>
      </c>
      <c r="B67782" t="s">
        <v>19405</v>
      </c>
    </row>
    <row r="67783" spans="1:2" x14ac:dyDescent="0.3">
      <c r="A67783" s="2">
        <v>39.527877532889597</v>
      </c>
      <c r="B67783" t="s">
        <v>19404</v>
      </c>
    </row>
    <row r="67784" spans="1:2" x14ac:dyDescent="0.3">
      <c r="A67784" s="2">
        <v>2.5602499999999999</v>
      </c>
      <c r="B67784" t="s">
        <v>19403</v>
      </c>
    </row>
    <row r="67785" spans="1:2" x14ac:dyDescent="0.3">
      <c r="A67785" s="2">
        <v>3.7188143646261898E-2</v>
      </c>
      <c r="B67785" t="s">
        <v>19402</v>
      </c>
    </row>
    <row r="67786" spans="1:2" x14ac:dyDescent="0.3">
      <c r="A67786" s="2">
        <v>3.6119381267671398E-2</v>
      </c>
      <c r="B67786" t="s">
        <v>19401</v>
      </c>
    </row>
    <row r="67787" spans="1:2" x14ac:dyDescent="0.3">
      <c r="A67787" s="2">
        <v>38.897132124095101</v>
      </c>
      <c r="B67787" t="s">
        <v>19400</v>
      </c>
    </row>
    <row r="67788" spans="1:2" x14ac:dyDescent="0.3">
      <c r="A67788" s="2">
        <v>8.2213679963786408</v>
      </c>
      <c r="B67788" t="s">
        <v>19399</v>
      </c>
    </row>
    <row r="67789" spans="1:2" x14ac:dyDescent="0.3">
      <c r="A67789" s="2">
        <v>5.0912600000000001</v>
      </c>
      <c r="B67789" t="s">
        <v>19398</v>
      </c>
    </row>
    <row r="67790" spans="1:2" x14ac:dyDescent="0.3">
      <c r="A67790" s="2">
        <v>14.650499999999999</v>
      </c>
      <c r="B67790" t="s">
        <v>19397</v>
      </c>
    </row>
    <row r="67791" spans="1:2" x14ac:dyDescent="0.3">
      <c r="A67791" s="2">
        <v>3.97319858151765</v>
      </c>
      <c r="B67791" t="s">
        <v>19396</v>
      </c>
    </row>
    <row r="67792" spans="1:2" x14ac:dyDescent="0.3">
      <c r="A67792" s="2">
        <v>8.0287400000000009</v>
      </c>
      <c r="B67792" t="s">
        <v>19395</v>
      </c>
    </row>
    <row r="67793" spans="1:2" x14ac:dyDescent="0.3">
      <c r="A67793" s="2">
        <v>5.64791935073172</v>
      </c>
      <c r="B67793" t="s">
        <v>19394</v>
      </c>
    </row>
    <row r="67794" spans="1:2" x14ac:dyDescent="0.3">
      <c r="A67794" s="2">
        <v>2.7567400000000002</v>
      </c>
      <c r="B67794" t="s">
        <v>19393</v>
      </c>
    </row>
    <row r="67795" spans="1:2" x14ac:dyDescent="0.3">
      <c r="A67795" s="2">
        <v>7.4649700000000001</v>
      </c>
      <c r="B67795" t="s">
        <v>19392</v>
      </c>
    </row>
    <row r="67796" spans="1:2" x14ac:dyDescent="0.3">
      <c r="A67796" s="2">
        <v>8.4312729463669293E-3</v>
      </c>
      <c r="B67796" t="s">
        <v>19391</v>
      </c>
    </row>
    <row r="67797" spans="1:2" x14ac:dyDescent="0.3">
      <c r="A67797" s="2">
        <v>10.066890000000001</v>
      </c>
      <c r="B67797" t="s">
        <v>19390</v>
      </c>
    </row>
    <row r="67798" spans="1:2" x14ac:dyDescent="0.3">
      <c r="A67798" s="2">
        <v>11.8589999592889</v>
      </c>
      <c r="B67798" t="s">
        <v>19389</v>
      </c>
    </row>
    <row r="67799" spans="1:2" x14ac:dyDescent="0.3">
      <c r="A67799" s="2">
        <v>101.51146</v>
      </c>
      <c r="B67799" t="s">
        <v>19388</v>
      </c>
    </row>
    <row r="67800" spans="1:2" x14ac:dyDescent="0.3">
      <c r="A67800" s="2">
        <v>37.544229999999999</v>
      </c>
      <c r="B67800" t="s">
        <v>19387</v>
      </c>
    </row>
    <row r="67801" spans="1:2" x14ac:dyDescent="0.3">
      <c r="A67801" s="2">
        <v>0.31175756922769698</v>
      </c>
      <c r="B67801" t="s">
        <v>19386</v>
      </c>
    </row>
    <row r="67802" spans="1:2" x14ac:dyDescent="0.3">
      <c r="A67802" s="2">
        <v>1.1000000000000001E-3</v>
      </c>
      <c r="B67802" t="s">
        <v>19385</v>
      </c>
    </row>
    <row r="67803" spans="1:2" x14ac:dyDescent="0.3">
      <c r="A67803" s="2">
        <v>9.5656150245748608E-3</v>
      </c>
      <c r="B67803" t="s">
        <v>19384</v>
      </c>
    </row>
    <row r="67804" spans="1:2" x14ac:dyDescent="0.3">
      <c r="A67804" s="2">
        <v>0.77735801395818604</v>
      </c>
      <c r="B67804" t="s">
        <v>19383</v>
      </c>
    </row>
    <row r="67805" spans="1:2" x14ac:dyDescent="0.3">
      <c r="A67805" s="2">
        <v>6.0263200000000001</v>
      </c>
      <c r="B67805" t="s">
        <v>19382</v>
      </c>
    </row>
    <row r="67806" spans="1:2" x14ac:dyDescent="0.3">
      <c r="A67806" s="2">
        <v>0.21251</v>
      </c>
      <c r="B67806" t="s">
        <v>19381</v>
      </c>
    </row>
    <row r="67807" spans="1:2" x14ac:dyDescent="0.3">
      <c r="A67807" s="2">
        <v>185.01727016295499</v>
      </c>
      <c r="B67807" t="s">
        <v>19380</v>
      </c>
    </row>
    <row r="67808" spans="1:2" x14ac:dyDescent="0.3">
      <c r="A67808" s="2">
        <v>0.69356241714696998</v>
      </c>
      <c r="B67808" t="s">
        <v>19379</v>
      </c>
    </row>
    <row r="67809" spans="1:2" x14ac:dyDescent="0.3">
      <c r="A67809" s="2">
        <v>0.167998378137349</v>
      </c>
      <c r="B67809" t="s">
        <v>19378</v>
      </c>
    </row>
    <row r="67810" spans="1:2" x14ac:dyDescent="0.3">
      <c r="A67810" s="2">
        <v>0.15848999999999999</v>
      </c>
      <c r="B67810" t="s">
        <v>19377</v>
      </c>
    </row>
    <row r="67811" spans="1:2" x14ac:dyDescent="0.3">
      <c r="A67811" s="2">
        <v>13.466089999999999</v>
      </c>
      <c r="B67811" t="s">
        <v>19376</v>
      </c>
    </row>
    <row r="67812" spans="1:2" x14ac:dyDescent="0.3">
      <c r="A67812" s="2">
        <v>31.393719999999998</v>
      </c>
      <c r="B67812" t="s">
        <v>19375</v>
      </c>
    </row>
    <row r="67813" spans="1:2" x14ac:dyDescent="0.3">
      <c r="A67813" s="2">
        <v>86.2761</v>
      </c>
      <c r="B67813" t="s">
        <v>19374</v>
      </c>
    </row>
    <row r="67814" spans="1:2" x14ac:dyDescent="0.3">
      <c r="A67814" s="2">
        <v>4.9362987888959102</v>
      </c>
      <c r="B67814" t="s">
        <v>19373</v>
      </c>
    </row>
    <row r="67815" spans="1:2" x14ac:dyDescent="0.3">
      <c r="A67815" s="2">
        <v>1.538</v>
      </c>
      <c r="B67815" t="s">
        <v>19372</v>
      </c>
    </row>
    <row r="67816" spans="1:2" x14ac:dyDescent="0.3">
      <c r="A67816" s="2">
        <v>5.3068999999999997</v>
      </c>
      <c r="B67816" t="s">
        <v>19371</v>
      </c>
    </row>
    <row r="67817" spans="1:2" x14ac:dyDescent="0.3">
      <c r="A67817" s="2">
        <v>5.7713200000000002</v>
      </c>
      <c r="B67817" t="s">
        <v>19370</v>
      </c>
    </row>
    <row r="67818" spans="1:2" x14ac:dyDescent="0.3">
      <c r="A67818" s="2">
        <v>0.16498602393197601</v>
      </c>
      <c r="B67818" t="s">
        <v>19369</v>
      </c>
    </row>
    <row r="67819" spans="1:2" x14ac:dyDescent="0.3">
      <c r="A67819" s="2">
        <v>77.613068148169901</v>
      </c>
      <c r="B67819" t="s">
        <v>19368</v>
      </c>
    </row>
    <row r="67820" spans="1:2" x14ac:dyDescent="0.3">
      <c r="A67820" s="2">
        <v>3.55034151963374</v>
      </c>
      <c r="B67820" t="s">
        <v>19367</v>
      </c>
    </row>
    <row r="67821" spans="1:2" x14ac:dyDescent="0.3">
      <c r="A67821" s="2">
        <v>30.161259999999999</v>
      </c>
      <c r="B67821" t="s">
        <v>19366</v>
      </c>
    </row>
    <row r="67822" spans="1:2" x14ac:dyDescent="0.3">
      <c r="A67822" s="2">
        <v>389.34345525508098</v>
      </c>
      <c r="B67822" t="s">
        <v>19365</v>
      </c>
    </row>
    <row r="67823" spans="1:2" x14ac:dyDescent="0.3">
      <c r="A67823" s="2">
        <v>173.94870696273901</v>
      </c>
      <c r="B67823" t="s">
        <v>19364</v>
      </c>
    </row>
    <row r="67824" spans="1:2" x14ac:dyDescent="0.3">
      <c r="A67824" s="2">
        <v>0.90962589258816196</v>
      </c>
      <c r="B67824" t="s">
        <v>19363</v>
      </c>
    </row>
    <row r="67825" spans="1:2" x14ac:dyDescent="0.3">
      <c r="A67825" s="2">
        <v>1.4183616108306301</v>
      </c>
      <c r="B67825" t="s">
        <v>19362</v>
      </c>
    </row>
    <row r="67826" spans="1:2" x14ac:dyDescent="0.3">
      <c r="A67826" s="2">
        <v>69.004374912836994</v>
      </c>
      <c r="B67826" t="s">
        <v>19361</v>
      </c>
    </row>
    <row r="67827" spans="1:2" x14ac:dyDescent="0.3">
      <c r="A67827" s="2">
        <v>3.74404</v>
      </c>
      <c r="B67827" t="s">
        <v>19360</v>
      </c>
    </row>
    <row r="67828" spans="1:2" x14ac:dyDescent="0.3">
      <c r="A67828" s="2">
        <v>0.79040999999999995</v>
      </c>
      <c r="B67828" t="s">
        <v>19359</v>
      </c>
    </row>
    <row r="67829" spans="1:2" x14ac:dyDescent="0.3">
      <c r="A67829" s="2">
        <v>7.7007759322967297</v>
      </c>
      <c r="B67829" t="s">
        <v>19358</v>
      </c>
    </row>
    <row r="67830" spans="1:2" x14ac:dyDescent="0.3">
      <c r="A67830" s="2">
        <v>0.93</v>
      </c>
      <c r="B67830" t="s">
        <v>19357</v>
      </c>
    </row>
    <row r="67831" spans="1:2" x14ac:dyDescent="0.3">
      <c r="A67831" s="2">
        <v>27.7096157464605</v>
      </c>
      <c r="B67831" t="s">
        <v>19356</v>
      </c>
    </row>
    <row r="67832" spans="1:2" x14ac:dyDescent="0.3">
      <c r="A67832" s="2">
        <v>153.43290999999999</v>
      </c>
      <c r="B67832" t="s">
        <v>19355</v>
      </c>
    </row>
    <row r="67833" spans="1:2" x14ac:dyDescent="0.3">
      <c r="A67833" s="2">
        <v>5.3517870272275401</v>
      </c>
      <c r="B67833" t="s">
        <v>19354</v>
      </c>
    </row>
    <row r="67834" spans="1:2" x14ac:dyDescent="0.3">
      <c r="A67834" s="2">
        <v>5.5490394401542096</v>
      </c>
      <c r="B67834" t="s">
        <v>19353</v>
      </c>
    </row>
    <row r="67835" spans="1:2" x14ac:dyDescent="0.3">
      <c r="A67835" s="2">
        <v>0.265584247441293</v>
      </c>
      <c r="B67835" t="s">
        <v>19352</v>
      </c>
    </row>
    <row r="67836" spans="1:2" x14ac:dyDescent="0.3">
      <c r="A67836" s="2">
        <v>2.90295863123156E-2</v>
      </c>
      <c r="B67836" t="s">
        <v>1837</v>
      </c>
    </row>
    <row r="67837" spans="1:2" x14ac:dyDescent="0.3">
      <c r="A67837" s="2">
        <v>0.108027873341015</v>
      </c>
      <c r="B67837" t="s">
        <v>19351</v>
      </c>
    </row>
    <row r="67838" spans="1:2" x14ac:dyDescent="0.3">
      <c r="A67838" s="2">
        <v>0.108027873341015</v>
      </c>
      <c r="B67838" t="s">
        <v>19350</v>
      </c>
    </row>
    <row r="67839" spans="1:2" x14ac:dyDescent="0.3">
      <c r="A67839" s="2">
        <v>2.8422879359777902</v>
      </c>
      <c r="B67839" t="s">
        <v>19349</v>
      </c>
    </row>
    <row r="67840" spans="1:2" x14ac:dyDescent="0.3">
      <c r="A67840" s="2">
        <v>0.47763</v>
      </c>
      <c r="B67840" t="s">
        <v>19348</v>
      </c>
    </row>
    <row r="67841" spans="1:2" x14ac:dyDescent="0.3">
      <c r="A67841" s="2">
        <v>0.27322183354359297</v>
      </c>
      <c r="B67841" t="s">
        <v>19347</v>
      </c>
    </row>
    <row r="67842" spans="1:2" x14ac:dyDescent="0.3">
      <c r="A67842" s="2">
        <v>6.7080000000000001E-2</v>
      </c>
      <c r="B67842" t="s">
        <v>19346</v>
      </c>
    </row>
    <row r="67843" spans="1:2" x14ac:dyDescent="0.3">
      <c r="A67843" s="2">
        <v>160</v>
      </c>
      <c r="B67843" t="s">
        <v>19345</v>
      </c>
    </row>
    <row r="67844" spans="1:2" x14ac:dyDescent="0.3">
      <c r="A67844" s="2">
        <v>133.80604</v>
      </c>
      <c r="B67844" t="s">
        <v>19344</v>
      </c>
    </row>
    <row r="67845" spans="1:2" x14ac:dyDescent="0.3">
      <c r="A67845" s="2">
        <v>90.477029999999999</v>
      </c>
      <c r="B67845" t="s">
        <v>19343</v>
      </c>
    </row>
    <row r="67846" spans="1:2" x14ac:dyDescent="0.3">
      <c r="A67846" s="2">
        <v>2.5608917225080301</v>
      </c>
      <c r="B67846" t="s">
        <v>19342</v>
      </c>
    </row>
    <row r="67847" spans="1:2" x14ac:dyDescent="0.3">
      <c r="A67847" s="2">
        <v>0.72806999999999999</v>
      </c>
      <c r="B67847" t="s">
        <v>19341</v>
      </c>
    </row>
    <row r="67848" spans="1:2" x14ac:dyDescent="0.3">
      <c r="A67848" s="2">
        <v>0.29270000000000002</v>
      </c>
      <c r="B67848" t="s">
        <v>19340</v>
      </c>
    </row>
    <row r="67849" spans="1:2" x14ac:dyDescent="0.3">
      <c r="A67849" s="2">
        <v>7.8998299999999997</v>
      </c>
      <c r="B67849" t="s">
        <v>19339</v>
      </c>
    </row>
    <row r="67850" spans="1:2" x14ac:dyDescent="0.3">
      <c r="A67850" s="2">
        <v>3.6295500000000001</v>
      </c>
      <c r="B67850" t="s">
        <v>19338</v>
      </c>
    </row>
    <row r="67851" spans="1:2" x14ac:dyDescent="0.3">
      <c r="A67851" s="2">
        <v>5.9901900000000001</v>
      </c>
      <c r="B67851" t="s">
        <v>19337</v>
      </c>
    </row>
    <row r="67852" spans="1:2" x14ac:dyDescent="0.3">
      <c r="A67852" s="2">
        <v>6.8498237757486499E-3</v>
      </c>
      <c r="B67852" t="s">
        <v>19336</v>
      </c>
    </row>
    <row r="67853" spans="1:2" x14ac:dyDescent="0.3">
      <c r="A67853" s="2">
        <v>0.59987765444268704</v>
      </c>
      <c r="B67853" t="s">
        <v>19335</v>
      </c>
    </row>
    <row r="67854" spans="1:2" x14ac:dyDescent="0.3">
      <c r="A67854" s="2">
        <v>6.5918299999999999</v>
      </c>
      <c r="B67854" t="s">
        <v>19334</v>
      </c>
    </row>
    <row r="67855" spans="1:2" x14ac:dyDescent="0.3">
      <c r="A67855" s="2">
        <v>108.845132056805</v>
      </c>
      <c r="B67855" t="s">
        <v>19333</v>
      </c>
    </row>
    <row r="67856" spans="1:2" x14ac:dyDescent="0.3">
      <c r="A67856" s="2">
        <v>3.2000000000000002E-3</v>
      </c>
      <c r="B67856" t="s">
        <v>1107</v>
      </c>
    </row>
    <row r="67857" spans="1:2" x14ac:dyDescent="0.3">
      <c r="A67857" s="2">
        <v>9.8147608829754294E-3</v>
      </c>
      <c r="B67857" t="s">
        <v>19332</v>
      </c>
    </row>
    <row r="67858" spans="1:2" x14ac:dyDescent="0.3">
      <c r="A67858" s="2">
        <v>187.75797</v>
      </c>
      <c r="B67858" t="s">
        <v>19331</v>
      </c>
    </row>
    <row r="67859" spans="1:2" x14ac:dyDescent="0.3">
      <c r="A67859" s="2">
        <v>0.36668895083098701</v>
      </c>
      <c r="B67859" t="s">
        <v>19330</v>
      </c>
    </row>
    <row r="67860" spans="1:2" x14ac:dyDescent="0.3">
      <c r="A67860" s="2">
        <v>9.8685799999999997</v>
      </c>
      <c r="B67860" t="s">
        <v>19329</v>
      </c>
    </row>
    <row r="67861" spans="1:2" x14ac:dyDescent="0.3">
      <c r="A67861" s="2">
        <v>0.27811000000000002</v>
      </c>
      <c r="B67861" t="s">
        <v>19328</v>
      </c>
    </row>
    <row r="67862" spans="1:2" x14ac:dyDescent="0.3">
      <c r="A67862" s="2">
        <v>8.2100000000000006E-2</v>
      </c>
      <c r="B67862" t="s">
        <v>19327</v>
      </c>
    </row>
    <row r="67863" spans="1:2" x14ac:dyDescent="0.3">
      <c r="A67863" s="2">
        <v>0.135780582224724</v>
      </c>
      <c r="B67863" t="s">
        <v>19326</v>
      </c>
    </row>
    <row r="67864" spans="1:2" x14ac:dyDescent="0.3">
      <c r="A67864" s="2">
        <v>2.5389999999999999E-2</v>
      </c>
      <c r="B67864" t="s">
        <v>19325</v>
      </c>
    </row>
    <row r="67865" spans="1:2" x14ac:dyDescent="0.3">
      <c r="A67865" s="2">
        <v>8.4320000000000006E-2</v>
      </c>
      <c r="B67865" t="s">
        <v>19324</v>
      </c>
    </row>
    <row r="67866" spans="1:2" x14ac:dyDescent="0.3">
      <c r="A67866" s="2">
        <v>155.50094919348999</v>
      </c>
      <c r="B67866" t="s">
        <v>19323</v>
      </c>
    </row>
    <row r="67867" spans="1:2" x14ac:dyDescent="0.3">
      <c r="A67867" s="2">
        <v>4.4099999999999999E-3</v>
      </c>
      <c r="B67867" t="s">
        <v>19322</v>
      </c>
    </row>
    <row r="67868" spans="1:2" x14ac:dyDescent="0.3">
      <c r="A67868" s="2">
        <v>0.51444376361639899</v>
      </c>
      <c r="B67868" t="s">
        <v>19321</v>
      </c>
    </row>
    <row r="67869" spans="1:2" x14ac:dyDescent="0.3">
      <c r="A67869" s="2">
        <v>1.63334</v>
      </c>
      <c r="B67869" t="s">
        <v>19320</v>
      </c>
    </row>
    <row r="67870" spans="1:2" x14ac:dyDescent="0.3">
      <c r="A67870" s="2">
        <v>4.3</v>
      </c>
      <c r="B67870" t="s">
        <v>19319</v>
      </c>
    </row>
    <row r="67871" spans="1:2" x14ac:dyDescent="0.3">
      <c r="A67871" s="2">
        <v>46.356594750291897</v>
      </c>
      <c r="B67871" t="s">
        <v>19318</v>
      </c>
    </row>
    <row r="67872" spans="1:2" x14ac:dyDescent="0.3">
      <c r="A67872" s="2">
        <v>6.9490855703686794E-2</v>
      </c>
      <c r="B67872" t="s">
        <v>19317</v>
      </c>
    </row>
    <row r="67873" spans="1:2" x14ac:dyDescent="0.3">
      <c r="A67873" s="2">
        <v>15.28594</v>
      </c>
      <c r="B67873" t="s">
        <v>19316</v>
      </c>
    </row>
    <row r="67874" spans="1:2" x14ac:dyDescent="0.3">
      <c r="A67874" s="2">
        <v>0.41821999999999998</v>
      </c>
      <c r="B67874" t="s">
        <v>19315</v>
      </c>
    </row>
    <row r="67875" spans="1:2" x14ac:dyDescent="0.3">
      <c r="A67875" s="2">
        <v>12.193457154446</v>
      </c>
      <c r="B67875" t="s">
        <v>19314</v>
      </c>
    </row>
    <row r="67876" spans="1:2" x14ac:dyDescent="0.3">
      <c r="A67876" s="2">
        <v>11.8845171898451</v>
      </c>
      <c r="B67876" t="s">
        <v>19313</v>
      </c>
    </row>
    <row r="67877" spans="1:2" x14ac:dyDescent="0.3">
      <c r="A67877" s="2">
        <v>25.581959535650899</v>
      </c>
      <c r="B67877" t="s">
        <v>19312</v>
      </c>
    </row>
    <row r="67878" spans="1:2" x14ac:dyDescent="0.3">
      <c r="A67878" s="2">
        <v>18.112561907588201</v>
      </c>
      <c r="B67878" t="s">
        <v>19311</v>
      </c>
    </row>
    <row r="67879" spans="1:2" x14ac:dyDescent="0.3">
      <c r="A67879" s="2">
        <v>8.7600000000000004E-3</v>
      </c>
      <c r="B67879" t="s">
        <v>19310</v>
      </c>
    </row>
    <row r="67880" spans="1:2" x14ac:dyDescent="0.3">
      <c r="A67880" s="2">
        <v>5.1257909505473397E-2</v>
      </c>
      <c r="B67880" t="s">
        <v>19309</v>
      </c>
    </row>
    <row r="67881" spans="1:2" x14ac:dyDescent="0.3">
      <c r="A67881" s="2">
        <v>2.50787</v>
      </c>
      <c r="B67881" t="s">
        <v>19308</v>
      </c>
    </row>
    <row r="67882" spans="1:2" x14ac:dyDescent="0.3">
      <c r="A67882" s="2">
        <v>14.273339999999999</v>
      </c>
      <c r="B67882" t="s">
        <v>19307</v>
      </c>
    </row>
    <row r="67883" spans="1:2" x14ac:dyDescent="0.3">
      <c r="A67883" s="2">
        <v>21.065418560973601</v>
      </c>
      <c r="B67883" t="s">
        <v>19306</v>
      </c>
    </row>
    <row r="67884" spans="1:2" x14ac:dyDescent="0.3">
      <c r="A67884" s="2">
        <v>8.9482599999999994</v>
      </c>
      <c r="B67884" t="s">
        <v>19305</v>
      </c>
    </row>
    <row r="67885" spans="1:2" x14ac:dyDescent="0.3">
      <c r="A67885" s="2">
        <v>6.9130559152472495E-4</v>
      </c>
      <c r="B67885" t="s">
        <v>19304</v>
      </c>
    </row>
    <row r="67886" spans="1:2" x14ac:dyDescent="0.3">
      <c r="A67886" s="2">
        <v>47.730591913204201</v>
      </c>
      <c r="B67886" t="s">
        <v>19303</v>
      </c>
    </row>
    <row r="67887" spans="1:2" x14ac:dyDescent="0.3">
      <c r="A67887" s="2">
        <v>8.1259706185558702</v>
      </c>
      <c r="B67887" t="s">
        <v>19302</v>
      </c>
    </row>
    <row r="67888" spans="1:2" x14ac:dyDescent="0.3">
      <c r="A67888" s="2">
        <v>2.0403600000000002</v>
      </c>
      <c r="B67888" t="s">
        <v>19301</v>
      </c>
    </row>
    <row r="67889" spans="1:2" x14ac:dyDescent="0.3">
      <c r="A67889" s="2">
        <v>0.103295044115877</v>
      </c>
      <c r="B67889" t="s">
        <v>19300</v>
      </c>
    </row>
    <row r="67890" spans="1:2" x14ac:dyDescent="0.3">
      <c r="A67890" s="2">
        <v>121.237418918378</v>
      </c>
      <c r="B67890" t="s">
        <v>19299</v>
      </c>
    </row>
    <row r="67891" spans="1:2" x14ac:dyDescent="0.3">
      <c r="A67891" s="2">
        <v>16.53539</v>
      </c>
      <c r="B67891" t="s">
        <v>19298</v>
      </c>
    </row>
    <row r="67892" spans="1:2" x14ac:dyDescent="0.3">
      <c r="A67892" s="2">
        <v>1.75013504704739</v>
      </c>
      <c r="B67892" t="s">
        <v>19297</v>
      </c>
    </row>
    <row r="67893" spans="1:2" x14ac:dyDescent="0.3">
      <c r="A67893" s="2">
        <v>0.14452999999999999</v>
      </c>
      <c r="B67893" t="s">
        <v>19296</v>
      </c>
    </row>
    <row r="67894" spans="1:2" x14ac:dyDescent="0.3">
      <c r="A67894" s="2">
        <v>4.6510000000000003E-2</v>
      </c>
      <c r="B67894" t="s">
        <v>19295</v>
      </c>
    </row>
    <row r="67895" spans="1:2" x14ac:dyDescent="0.3">
      <c r="A67895" s="2">
        <v>8.42483</v>
      </c>
      <c r="B67895" t="s">
        <v>19294</v>
      </c>
    </row>
    <row r="67896" spans="1:2" x14ac:dyDescent="0.3">
      <c r="A67896" s="2">
        <v>19.88458</v>
      </c>
      <c r="B67896" t="s">
        <v>19293</v>
      </c>
    </row>
    <row r="67897" spans="1:2" x14ac:dyDescent="0.3">
      <c r="A67897" s="2">
        <v>6.3649999999999998E-2</v>
      </c>
      <c r="B67897" t="s">
        <v>19292</v>
      </c>
    </row>
    <row r="67898" spans="1:2" x14ac:dyDescent="0.3">
      <c r="A67898" s="2">
        <v>17.417397872132799</v>
      </c>
      <c r="B67898" t="s">
        <v>19291</v>
      </c>
    </row>
    <row r="67899" spans="1:2" x14ac:dyDescent="0.3">
      <c r="A67899" s="2">
        <v>7.3664800000000001</v>
      </c>
      <c r="B67899" t="s">
        <v>19290</v>
      </c>
    </row>
    <row r="67900" spans="1:2" x14ac:dyDescent="0.3">
      <c r="A67900" s="2">
        <v>19.372039999999998</v>
      </c>
      <c r="B67900" t="s">
        <v>19289</v>
      </c>
    </row>
    <row r="67901" spans="1:2" x14ac:dyDescent="0.3">
      <c r="A67901" s="2">
        <v>28.2287827905262</v>
      </c>
      <c r="B67901" t="s">
        <v>19288</v>
      </c>
    </row>
    <row r="67902" spans="1:2" x14ac:dyDescent="0.3">
      <c r="A67902" s="2">
        <v>1.234E-2</v>
      </c>
      <c r="B67902" t="s">
        <v>19287</v>
      </c>
    </row>
    <row r="67903" spans="1:2" x14ac:dyDescent="0.3">
      <c r="A67903" s="2">
        <v>7.3416199999999998</v>
      </c>
      <c r="B67903" t="s">
        <v>19286</v>
      </c>
    </row>
    <row r="67904" spans="1:2" x14ac:dyDescent="0.3">
      <c r="A67904" s="2">
        <v>42.421930000000003</v>
      </c>
      <c r="B67904" t="s">
        <v>19285</v>
      </c>
    </row>
    <row r="67905" spans="1:2" x14ac:dyDescent="0.3">
      <c r="A67905" s="2">
        <v>0.169166949419263</v>
      </c>
      <c r="B67905" t="s">
        <v>19284</v>
      </c>
    </row>
    <row r="67906" spans="1:2" x14ac:dyDescent="0.3">
      <c r="A67906" s="2">
        <v>28.159654797513198</v>
      </c>
      <c r="B67906" t="s">
        <v>19283</v>
      </c>
    </row>
    <row r="67907" spans="1:2" x14ac:dyDescent="0.3">
      <c r="A67907" s="2">
        <v>4.9549829178378504</v>
      </c>
      <c r="B67907" t="s">
        <v>19282</v>
      </c>
    </row>
    <row r="67908" spans="1:2" x14ac:dyDescent="0.3">
      <c r="A67908" s="2">
        <v>206.93586771202899</v>
      </c>
      <c r="B67908" t="s">
        <v>19281</v>
      </c>
    </row>
    <row r="67909" spans="1:2" x14ac:dyDescent="0.3">
      <c r="A67909" s="2">
        <v>4.7291299999999996</v>
      </c>
      <c r="B67909" t="s">
        <v>19280</v>
      </c>
    </row>
    <row r="67910" spans="1:2" x14ac:dyDescent="0.3">
      <c r="A67910" s="2">
        <v>36.828896311734802</v>
      </c>
      <c r="B67910" t="s">
        <v>19279</v>
      </c>
    </row>
    <row r="67911" spans="1:2" x14ac:dyDescent="0.3">
      <c r="A67911" s="2">
        <v>5.7608499999999996</v>
      </c>
      <c r="B67911" t="s">
        <v>19278</v>
      </c>
    </row>
    <row r="67912" spans="1:2" x14ac:dyDescent="0.3">
      <c r="A67912" s="2">
        <v>6.1512099999999998</v>
      </c>
      <c r="B67912" t="s">
        <v>19277</v>
      </c>
    </row>
    <row r="67913" spans="1:2" x14ac:dyDescent="0.3">
      <c r="A67913" s="2">
        <v>10.204789999999999</v>
      </c>
      <c r="B67913" t="s">
        <v>19276</v>
      </c>
    </row>
    <row r="67914" spans="1:2" x14ac:dyDescent="0.3">
      <c r="A67914" s="2">
        <v>9.5286766265215803</v>
      </c>
      <c r="B67914" t="s">
        <v>19275</v>
      </c>
    </row>
    <row r="67915" spans="1:2" x14ac:dyDescent="0.3">
      <c r="A67915" s="2">
        <v>6.9504999999999999</v>
      </c>
      <c r="B67915" t="s">
        <v>19274</v>
      </c>
    </row>
    <row r="67916" spans="1:2" x14ac:dyDescent="0.3">
      <c r="A67916" s="2">
        <v>0.72102273927858196</v>
      </c>
      <c r="B67916" t="s">
        <v>19273</v>
      </c>
    </row>
    <row r="67917" spans="1:2" x14ac:dyDescent="0.3">
      <c r="A67917" s="2">
        <v>0.39030999999999999</v>
      </c>
      <c r="B67917" t="s">
        <v>19272</v>
      </c>
    </row>
    <row r="67918" spans="1:2" x14ac:dyDescent="0.3">
      <c r="A67918" s="2">
        <v>0.90429999999999999</v>
      </c>
      <c r="B67918" t="s">
        <v>19271</v>
      </c>
    </row>
    <row r="67919" spans="1:2" x14ac:dyDescent="0.3">
      <c r="A67919" s="2">
        <v>0.3725</v>
      </c>
      <c r="B67919" t="s">
        <v>19270</v>
      </c>
    </row>
    <row r="67920" spans="1:2" x14ac:dyDescent="0.3">
      <c r="A67920" s="2">
        <v>29.033585981216302</v>
      </c>
      <c r="B67920" t="s">
        <v>19269</v>
      </c>
    </row>
    <row r="67921" spans="1:2" x14ac:dyDescent="0.3">
      <c r="A67921" s="2">
        <v>0.87766817425691901</v>
      </c>
      <c r="B67921" t="s">
        <v>19268</v>
      </c>
    </row>
    <row r="67922" spans="1:2" x14ac:dyDescent="0.3">
      <c r="A67922" s="2">
        <v>1.76386117270917</v>
      </c>
      <c r="B67922" t="s">
        <v>19267</v>
      </c>
    </row>
    <row r="67923" spans="1:2" x14ac:dyDescent="0.3">
      <c r="A67923" s="2">
        <v>1.5783926781734101E-2</v>
      </c>
      <c r="B67923" t="s">
        <v>19266</v>
      </c>
    </row>
    <row r="67924" spans="1:2" x14ac:dyDescent="0.3">
      <c r="A67924" s="2">
        <v>0.23504</v>
      </c>
      <c r="B67924" t="s">
        <v>19265</v>
      </c>
    </row>
    <row r="67925" spans="1:2" x14ac:dyDescent="0.3">
      <c r="A67925" s="2">
        <v>8.22074020795975</v>
      </c>
      <c r="B67925" t="s">
        <v>19264</v>
      </c>
    </row>
    <row r="67926" spans="1:2" x14ac:dyDescent="0.3">
      <c r="A67926" s="2">
        <v>26.333953896763798</v>
      </c>
      <c r="B67926" t="s">
        <v>19263</v>
      </c>
    </row>
    <row r="67927" spans="1:2" x14ac:dyDescent="0.3">
      <c r="A67927" s="2">
        <v>3.5421397425324699</v>
      </c>
      <c r="B67927" t="s">
        <v>19262</v>
      </c>
    </row>
    <row r="67928" spans="1:2" x14ac:dyDescent="0.3">
      <c r="A67928" s="2">
        <v>1.19564863604307</v>
      </c>
      <c r="B67928" t="s">
        <v>19261</v>
      </c>
    </row>
    <row r="67929" spans="1:2" x14ac:dyDescent="0.3">
      <c r="A67929" s="2">
        <v>1.42E-3</v>
      </c>
      <c r="B67929" t="s">
        <v>19260</v>
      </c>
    </row>
    <row r="67930" spans="1:2" x14ac:dyDescent="0.3">
      <c r="A67930" s="2">
        <v>20.982471460690999</v>
      </c>
      <c r="B67930" t="s">
        <v>19259</v>
      </c>
    </row>
    <row r="67931" spans="1:2" x14ac:dyDescent="0.3">
      <c r="A67931" s="2">
        <v>0.10144</v>
      </c>
      <c r="B67931" t="s">
        <v>19258</v>
      </c>
    </row>
    <row r="67932" spans="1:2" x14ac:dyDescent="0.3">
      <c r="A67932" s="2">
        <v>1.6244799999999999</v>
      </c>
      <c r="B67932" t="s">
        <v>19257</v>
      </c>
    </row>
    <row r="67933" spans="1:2" x14ac:dyDescent="0.3">
      <c r="A67933" s="2">
        <v>1.1379999999999999E-2</v>
      </c>
      <c r="B67933" t="s">
        <v>19256</v>
      </c>
    </row>
    <row r="67934" spans="1:2" x14ac:dyDescent="0.3">
      <c r="A67934" s="2">
        <v>27.496490000000001</v>
      </c>
      <c r="B67934" t="s">
        <v>19255</v>
      </c>
    </row>
    <row r="67935" spans="1:2" x14ac:dyDescent="0.3">
      <c r="A67935" s="2">
        <v>0.134018414336809</v>
      </c>
      <c r="B67935" t="s">
        <v>19254</v>
      </c>
    </row>
    <row r="67936" spans="1:2" x14ac:dyDescent="0.3">
      <c r="A67936" s="2">
        <v>18.429880000000001</v>
      </c>
      <c r="B67936" t="s">
        <v>19253</v>
      </c>
    </row>
    <row r="67937" spans="1:2" x14ac:dyDescent="0.3">
      <c r="A67937" s="2">
        <v>0.15482873637957201</v>
      </c>
      <c r="B67937" t="s">
        <v>19252</v>
      </c>
    </row>
    <row r="67938" spans="1:2" x14ac:dyDescent="0.3">
      <c r="A67938" s="2">
        <v>0.56295786579483098</v>
      </c>
      <c r="B67938" t="s">
        <v>19251</v>
      </c>
    </row>
    <row r="67939" spans="1:2" x14ac:dyDescent="0.3">
      <c r="A67939" s="2">
        <v>0.77844000000000002</v>
      </c>
      <c r="B67939" t="s">
        <v>19250</v>
      </c>
    </row>
    <row r="67940" spans="1:2" x14ac:dyDescent="0.3">
      <c r="A67940" s="2">
        <v>1.7507117724896E-2</v>
      </c>
      <c r="B67940" t="s">
        <v>19249</v>
      </c>
    </row>
    <row r="67941" spans="1:2" x14ac:dyDescent="0.3">
      <c r="A67941" s="2">
        <v>3.3612384261081103E-2</v>
      </c>
      <c r="B67941" t="s">
        <v>19248</v>
      </c>
    </row>
    <row r="67942" spans="1:2" x14ac:dyDescent="0.3">
      <c r="A67942" s="2">
        <v>8.5720000000000005E-2</v>
      </c>
      <c r="B67942" t="s">
        <v>19247</v>
      </c>
    </row>
    <row r="67943" spans="1:2" x14ac:dyDescent="0.3">
      <c r="A67943" s="2">
        <v>7.6528499999999999</v>
      </c>
      <c r="B67943" t="s">
        <v>19246</v>
      </c>
    </row>
    <row r="67944" spans="1:2" x14ac:dyDescent="0.3">
      <c r="A67944" s="2">
        <v>0.20149</v>
      </c>
      <c r="B67944" t="s">
        <v>19245</v>
      </c>
    </row>
    <row r="67945" spans="1:2" x14ac:dyDescent="0.3">
      <c r="A67945" s="2">
        <v>1.52107729230412</v>
      </c>
      <c r="B67945" t="s">
        <v>19244</v>
      </c>
    </row>
    <row r="67946" spans="1:2" x14ac:dyDescent="0.3">
      <c r="A67946" s="2">
        <v>4.3499499999999998</v>
      </c>
      <c r="B67946" t="s">
        <v>19243</v>
      </c>
    </row>
    <row r="67947" spans="1:2" x14ac:dyDescent="0.3">
      <c r="A67947" s="2">
        <v>4.7899365634333204</v>
      </c>
      <c r="B67947" t="s">
        <v>19242</v>
      </c>
    </row>
    <row r="67948" spans="1:2" x14ac:dyDescent="0.3">
      <c r="A67948" s="2">
        <v>0.37670999999999999</v>
      </c>
      <c r="B67948" t="s">
        <v>19241</v>
      </c>
    </row>
    <row r="67949" spans="1:2" x14ac:dyDescent="0.3">
      <c r="A67949" s="2">
        <v>0.22480053174461501</v>
      </c>
      <c r="B67949" t="s">
        <v>19240</v>
      </c>
    </row>
    <row r="67950" spans="1:2" x14ac:dyDescent="0.3">
      <c r="A67950" s="2">
        <v>8.6505693344641907E-2</v>
      </c>
      <c r="B67950" t="s">
        <v>19239</v>
      </c>
    </row>
    <row r="67951" spans="1:2" x14ac:dyDescent="0.3">
      <c r="A67951" s="2">
        <v>1.58664627990506</v>
      </c>
      <c r="B67951" t="s">
        <v>19238</v>
      </c>
    </row>
    <row r="67952" spans="1:2" x14ac:dyDescent="0.3">
      <c r="A67952" s="2">
        <v>1.23417</v>
      </c>
      <c r="B67952" t="s">
        <v>19237</v>
      </c>
    </row>
    <row r="67953" spans="1:2" x14ac:dyDescent="0.3">
      <c r="A67953" s="2">
        <v>7.8126800000000003</v>
      </c>
      <c r="B67953" t="s">
        <v>19236</v>
      </c>
    </row>
    <row r="67954" spans="1:2" x14ac:dyDescent="0.3">
      <c r="A67954" s="2">
        <v>5.7754700000000003</v>
      </c>
      <c r="B67954" t="s">
        <v>19235</v>
      </c>
    </row>
    <row r="67955" spans="1:2" x14ac:dyDescent="0.3">
      <c r="A67955" s="2">
        <v>3.1611409970665502E-3</v>
      </c>
      <c r="B67955" t="s">
        <v>19234</v>
      </c>
    </row>
    <row r="67956" spans="1:2" x14ac:dyDescent="0.3">
      <c r="A67956" s="2">
        <v>5.3490863559867696</v>
      </c>
      <c r="B67956" t="s">
        <v>19233</v>
      </c>
    </row>
    <row r="67957" spans="1:2" x14ac:dyDescent="0.3">
      <c r="A67957" s="2">
        <v>5.3490863559867696</v>
      </c>
      <c r="B67957" t="s">
        <v>19232</v>
      </c>
    </row>
    <row r="67958" spans="1:2" x14ac:dyDescent="0.3">
      <c r="A67958" s="2">
        <v>2.54713468758598E-2</v>
      </c>
      <c r="B67958" t="s">
        <v>19231</v>
      </c>
    </row>
    <row r="67959" spans="1:2" x14ac:dyDescent="0.3">
      <c r="A67959" s="2">
        <v>6.5900896406542397</v>
      </c>
      <c r="B67959" t="s">
        <v>19230</v>
      </c>
    </row>
    <row r="67960" spans="1:2" x14ac:dyDescent="0.3">
      <c r="A67960" s="2">
        <v>132.15639643251001</v>
      </c>
      <c r="B67960" t="s">
        <v>19229</v>
      </c>
    </row>
    <row r="67961" spans="1:2" x14ac:dyDescent="0.3">
      <c r="A67961" s="2">
        <v>123.549347622464</v>
      </c>
      <c r="B67961" t="s">
        <v>19228</v>
      </c>
    </row>
    <row r="67962" spans="1:2" x14ac:dyDescent="0.3">
      <c r="A67962" s="2">
        <v>0.60113000000000005</v>
      </c>
      <c r="B67962" t="s">
        <v>19227</v>
      </c>
    </row>
    <row r="67963" spans="1:2" x14ac:dyDescent="0.3">
      <c r="A67963" s="2">
        <v>53.5124670709016</v>
      </c>
      <c r="B67963" t="s">
        <v>19226</v>
      </c>
    </row>
    <row r="67964" spans="1:2" x14ac:dyDescent="0.3">
      <c r="A67964" s="2">
        <v>1.9247000000000001</v>
      </c>
      <c r="B67964" t="s">
        <v>1690</v>
      </c>
    </row>
    <row r="67965" spans="1:2" x14ac:dyDescent="0.3">
      <c r="A67965" s="2">
        <v>1.99E-3</v>
      </c>
      <c r="B67965" t="s">
        <v>19225</v>
      </c>
    </row>
    <row r="67966" spans="1:2" x14ac:dyDescent="0.3">
      <c r="A67966" s="2">
        <v>3.10338</v>
      </c>
      <c r="B67966" t="s">
        <v>19224</v>
      </c>
    </row>
    <row r="67967" spans="1:2" x14ac:dyDescent="0.3">
      <c r="A67967" s="2">
        <v>12.826309999999999</v>
      </c>
      <c r="B67967" t="s">
        <v>19223</v>
      </c>
    </row>
    <row r="67968" spans="1:2" x14ac:dyDescent="0.3">
      <c r="A67968" s="2">
        <v>18.734441918643402</v>
      </c>
      <c r="B67968" t="s">
        <v>19222</v>
      </c>
    </row>
    <row r="67969" spans="1:2" x14ac:dyDescent="0.3">
      <c r="A67969" s="2">
        <v>1.4906600000000001</v>
      </c>
      <c r="B67969" t="s">
        <v>19221</v>
      </c>
    </row>
    <row r="67970" spans="1:2" x14ac:dyDescent="0.3">
      <c r="A67970" s="2">
        <v>0.17174802941619799</v>
      </c>
      <c r="B67970" t="s">
        <v>19220</v>
      </c>
    </row>
    <row r="67971" spans="1:2" x14ac:dyDescent="0.3">
      <c r="A67971" s="2">
        <v>0.13506603458810601</v>
      </c>
      <c r="B67971" t="s">
        <v>19219</v>
      </c>
    </row>
    <row r="67972" spans="1:2" x14ac:dyDescent="0.3">
      <c r="A67972" s="2">
        <v>1.8400000000000001E-3</v>
      </c>
      <c r="B67972" t="s">
        <v>19218</v>
      </c>
    </row>
    <row r="67973" spans="1:2" x14ac:dyDescent="0.3">
      <c r="A67973" s="2">
        <v>5.7860000000000002E-2</v>
      </c>
      <c r="B67973" t="s">
        <v>19217</v>
      </c>
    </row>
    <row r="67974" spans="1:2" x14ac:dyDescent="0.3">
      <c r="A67974" s="2">
        <v>48.154539999999997</v>
      </c>
      <c r="B67974" t="s">
        <v>19216</v>
      </c>
    </row>
    <row r="67975" spans="1:2" x14ac:dyDescent="0.3">
      <c r="A67975" s="2">
        <v>1.9006943442880999</v>
      </c>
      <c r="B67975" t="s">
        <v>19215</v>
      </c>
    </row>
    <row r="67976" spans="1:2" x14ac:dyDescent="0.3">
      <c r="A67976" s="2">
        <v>4.7870275578355902E-2</v>
      </c>
      <c r="B67976" t="s">
        <v>19214</v>
      </c>
    </row>
    <row r="67977" spans="1:2" x14ac:dyDescent="0.3">
      <c r="A67977" s="2">
        <v>3.1371118879017099E-2</v>
      </c>
      <c r="B67977" t="s">
        <v>19213</v>
      </c>
    </row>
    <row r="67978" spans="1:2" x14ac:dyDescent="0.3">
      <c r="A67978" s="2">
        <v>3.0596117862668</v>
      </c>
      <c r="B67978" t="s">
        <v>19212</v>
      </c>
    </row>
    <row r="67979" spans="1:2" x14ac:dyDescent="0.3">
      <c r="A67979" s="2">
        <v>0.60975999999999997</v>
      </c>
      <c r="B67979" t="s">
        <v>19211</v>
      </c>
    </row>
    <row r="67980" spans="1:2" x14ac:dyDescent="0.3">
      <c r="A67980" s="2">
        <v>3.5586000000000002</v>
      </c>
      <c r="B67980" t="s">
        <v>522</v>
      </c>
    </row>
    <row r="67981" spans="1:2" x14ac:dyDescent="0.3">
      <c r="A67981" s="2">
        <v>26.700865326290899</v>
      </c>
      <c r="B67981" t="s">
        <v>19210</v>
      </c>
    </row>
    <row r="67982" spans="1:2" x14ac:dyDescent="0.3">
      <c r="A67982" s="2">
        <v>0.118463125184519</v>
      </c>
      <c r="B67982" t="s">
        <v>19209</v>
      </c>
    </row>
    <row r="67983" spans="1:2" x14ac:dyDescent="0.3">
      <c r="A67983" s="2">
        <v>6.7271242411646899E-3</v>
      </c>
      <c r="B67983" t="s">
        <v>19208</v>
      </c>
    </row>
    <row r="67984" spans="1:2" x14ac:dyDescent="0.3">
      <c r="A67984" s="2">
        <v>1.56066051707215E-2</v>
      </c>
      <c r="B67984" t="s">
        <v>19207</v>
      </c>
    </row>
    <row r="67985" spans="1:2" x14ac:dyDescent="0.3">
      <c r="A67985" s="2">
        <v>3.8355299507335898E-2</v>
      </c>
      <c r="B67985" t="s">
        <v>19206</v>
      </c>
    </row>
    <row r="67986" spans="1:2" x14ac:dyDescent="0.3">
      <c r="A67986" s="2">
        <v>7.8815711614885695E-2</v>
      </c>
      <c r="B67986" t="s">
        <v>19205</v>
      </c>
    </row>
    <row r="67987" spans="1:2" x14ac:dyDescent="0.3">
      <c r="A67987" s="2">
        <v>1.87363599754286</v>
      </c>
      <c r="B67987" t="s">
        <v>19204</v>
      </c>
    </row>
    <row r="67988" spans="1:2" x14ac:dyDescent="0.3">
      <c r="A67988" s="2">
        <v>2.0199999999999999E-2</v>
      </c>
      <c r="B67988" t="s">
        <v>19203</v>
      </c>
    </row>
    <row r="67989" spans="1:2" x14ac:dyDescent="0.3">
      <c r="A67989" s="2">
        <v>11.52252</v>
      </c>
      <c r="B67989" t="s">
        <v>19202</v>
      </c>
    </row>
    <row r="67990" spans="1:2" x14ac:dyDescent="0.3">
      <c r="A67990" s="2">
        <v>1.5802882772202</v>
      </c>
      <c r="B67990" t="s">
        <v>19201</v>
      </c>
    </row>
    <row r="67991" spans="1:2" x14ac:dyDescent="0.3">
      <c r="A67991" s="2">
        <v>0.254289500140018</v>
      </c>
      <c r="B67991" t="s">
        <v>19200</v>
      </c>
    </row>
    <row r="67992" spans="1:2" x14ac:dyDescent="0.3">
      <c r="A67992" s="2">
        <v>0.58853721642324597</v>
      </c>
      <c r="B67992" t="s">
        <v>19199</v>
      </c>
    </row>
    <row r="67993" spans="1:2" x14ac:dyDescent="0.3">
      <c r="A67993" s="2">
        <v>0.40383000000000002</v>
      </c>
      <c r="B67993" t="s">
        <v>19198</v>
      </c>
    </row>
    <row r="67994" spans="1:2" x14ac:dyDescent="0.3">
      <c r="A67994" s="2">
        <v>3.2042998498413602</v>
      </c>
      <c r="B67994" t="s">
        <v>19197</v>
      </c>
    </row>
    <row r="67995" spans="1:2" x14ac:dyDescent="0.3">
      <c r="A67995" s="2">
        <v>13.167131737161901</v>
      </c>
      <c r="B67995" t="s">
        <v>19196</v>
      </c>
    </row>
    <row r="67996" spans="1:2" x14ac:dyDescent="0.3">
      <c r="A67996" s="2">
        <v>0.16342083911514799</v>
      </c>
      <c r="B67996" t="s">
        <v>19195</v>
      </c>
    </row>
    <row r="67997" spans="1:2" x14ac:dyDescent="0.3">
      <c r="A67997" s="2">
        <v>0.10384</v>
      </c>
      <c r="B67997" t="s">
        <v>19194</v>
      </c>
    </row>
    <row r="67998" spans="1:2" x14ac:dyDescent="0.3">
      <c r="A67998" s="2">
        <v>1.3172289073500301</v>
      </c>
      <c r="B67998" t="s">
        <v>19193</v>
      </c>
    </row>
    <row r="67999" spans="1:2" x14ac:dyDescent="0.3">
      <c r="A67999" s="2">
        <v>6.5930000000000002E-2</v>
      </c>
      <c r="B67999" t="s">
        <v>19192</v>
      </c>
    </row>
    <row r="68000" spans="1:2" x14ac:dyDescent="0.3">
      <c r="A68000" s="2">
        <v>0.81411179852320004</v>
      </c>
      <c r="B68000" t="s">
        <v>19191</v>
      </c>
    </row>
    <row r="68001" spans="1:2" x14ac:dyDescent="0.3">
      <c r="A68001" s="2">
        <v>16.1948494586678</v>
      </c>
      <c r="B68001" t="s">
        <v>19190</v>
      </c>
    </row>
    <row r="68002" spans="1:2" x14ac:dyDescent="0.3">
      <c r="A68002" s="2">
        <v>7.0121981153537102E-4</v>
      </c>
      <c r="B68002" t="s">
        <v>19189</v>
      </c>
    </row>
    <row r="68003" spans="1:2" x14ac:dyDescent="0.3">
      <c r="A68003" s="2">
        <v>52.674230000000001</v>
      </c>
      <c r="B68003" t="s">
        <v>19188</v>
      </c>
    </row>
    <row r="68004" spans="1:2" x14ac:dyDescent="0.3">
      <c r="A68004" s="2">
        <v>2.8501400000000001</v>
      </c>
      <c r="B68004" t="s">
        <v>19187</v>
      </c>
    </row>
    <row r="68005" spans="1:2" x14ac:dyDescent="0.3">
      <c r="A68005" s="2">
        <v>106.433913550208</v>
      </c>
      <c r="B68005" t="s">
        <v>19186</v>
      </c>
    </row>
    <row r="68006" spans="1:2" x14ac:dyDescent="0.3">
      <c r="A68006" s="2">
        <v>0.86844065895518696</v>
      </c>
      <c r="B68006" t="s">
        <v>19185</v>
      </c>
    </row>
    <row r="68007" spans="1:2" x14ac:dyDescent="0.3">
      <c r="A68007" s="2">
        <v>3.8559117715361402</v>
      </c>
      <c r="B68007" t="s">
        <v>19184</v>
      </c>
    </row>
    <row r="68008" spans="1:2" x14ac:dyDescent="0.3">
      <c r="A68008" s="2">
        <v>7.4408307741463799</v>
      </c>
      <c r="B68008" t="s">
        <v>19183</v>
      </c>
    </row>
    <row r="68009" spans="1:2" x14ac:dyDescent="0.3">
      <c r="A68009" s="2">
        <v>36.113916733396103</v>
      </c>
      <c r="B68009" t="s">
        <v>19182</v>
      </c>
    </row>
    <row r="68010" spans="1:2" x14ac:dyDescent="0.3">
      <c r="A68010" s="2">
        <v>6.9040000000000004E-2</v>
      </c>
      <c r="B68010" t="s">
        <v>19181</v>
      </c>
    </row>
    <row r="68011" spans="1:2" x14ac:dyDescent="0.3">
      <c r="A68011" s="2">
        <v>2.691E-2</v>
      </c>
      <c r="B68011" t="s">
        <v>19180</v>
      </c>
    </row>
    <row r="68012" spans="1:2" x14ac:dyDescent="0.3">
      <c r="A68012" s="2">
        <v>21.9441990768468</v>
      </c>
      <c r="B68012" t="s">
        <v>19179</v>
      </c>
    </row>
    <row r="68013" spans="1:2" x14ac:dyDescent="0.3">
      <c r="A68013" s="2">
        <v>1.0603199999999999</v>
      </c>
      <c r="B68013" t="s">
        <v>19178</v>
      </c>
    </row>
    <row r="68014" spans="1:2" x14ac:dyDescent="0.3">
      <c r="A68014" s="2">
        <v>1.421E-2</v>
      </c>
      <c r="B68014" t="s">
        <v>19177</v>
      </c>
    </row>
    <row r="68015" spans="1:2" x14ac:dyDescent="0.3">
      <c r="A68015" s="2">
        <v>6.62064947794891</v>
      </c>
      <c r="B68015" t="s">
        <v>19176</v>
      </c>
    </row>
    <row r="68016" spans="1:2" x14ac:dyDescent="0.3">
      <c r="A68016" s="2">
        <v>0.28431291085641702</v>
      </c>
      <c r="B68016" t="s">
        <v>19175</v>
      </c>
    </row>
    <row r="68017" spans="1:2" x14ac:dyDescent="0.3">
      <c r="A68017" s="2">
        <v>0.36217404402449199</v>
      </c>
      <c r="B68017" t="s">
        <v>19174</v>
      </c>
    </row>
    <row r="68018" spans="1:2" x14ac:dyDescent="0.3">
      <c r="A68018" s="2">
        <v>3.76125</v>
      </c>
      <c r="B68018" t="s">
        <v>19173</v>
      </c>
    </row>
    <row r="68019" spans="1:2" x14ac:dyDescent="0.3">
      <c r="A68019" s="2">
        <v>6.88192849135201</v>
      </c>
      <c r="B68019" t="s">
        <v>19172</v>
      </c>
    </row>
    <row r="68020" spans="1:2" x14ac:dyDescent="0.3">
      <c r="A68020" s="2">
        <v>5.6154200000000003</v>
      </c>
      <c r="B68020" t="s">
        <v>19171</v>
      </c>
    </row>
    <row r="68021" spans="1:2" x14ac:dyDescent="0.3">
      <c r="A68021" s="2">
        <v>39.3887</v>
      </c>
      <c r="B68021" t="s">
        <v>19170</v>
      </c>
    </row>
    <row r="68022" spans="1:2" x14ac:dyDescent="0.3">
      <c r="A68022" s="2">
        <v>1.99728322711531</v>
      </c>
      <c r="B68022" t="s">
        <v>19169</v>
      </c>
    </row>
    <row r="68023" spans="1:2" x14ac:dyDescent="0.3">
      <c r="A68023" s="2">
        <v>6.72872910463777</v>
      </c>
      <c r="B68023" t="s">
        <v>19168</v>
      </c>
    </row>
    <row r="68024" spans="1:2" x14ac:dyDescent="0.3">
      <c r="A68024" s="2">
        <v>2.0275208001218901</v>
      </c>
      <c r="B68024" t="s">
        <v>19167</v>
      </c>
    </row>
    <row r="68025" spans="1:2" x14ac:dyDescent="0.3">
      <c r="A68025" s="2">
        <v>2.9231548755096601</v>
      </c>
      <c r="B68025" t="s">
        <v>19166</v>
      </c>
    </row>
    <row r="68026" spans="1:2" x14ac:dyDescent="0.3">
      <c r="A68026" s="2">
        <v>6.3859403120265297</v>
      </c>
      <c r="B68026" t="s">
        <v>19165</v>
      </c>
    </row>
    <row r="68027" spans="1:2" x14ac:dyDescent="0.3">
      <c r="A68027" s="2">
        <v>0.48567333634388299</v>
      </c>
      <c r="B68027" t="s">
        <v>19164</v>
      </c>
    </row>
    <row r="68028" spans="1:2" x14ac:dyDescent="0.3">
      <c r="A68028" s="2">
        <v>4.8535008579497503E-2</v>
      </c>
      <c r="B68028" t="s">
        <v>19163</v>
      </c>
    </row>
    <row r="68029" spans="1:2" x14ac:dyDescent="0.3">
      <c r="A68029" s="2">
        <v>9.0271065378415294</v>
      </c>
      <c r="B68029" t="s">
        <v>19162</v>
      </c>
    </row>
    <row r="68030" spans="1:2" x14ac:dyDescent="0.3">
      <c r="A68030" s="2">
        <v>16.125851106486</v>
      </c>
      <c r="B68030" t="s">
        <v>19161</v>
      </c>
    </row>
    <row r="68031" spans="1:2" x14ac:dyDescent="0.3">
      <c r="A68031" s="2">
        <v>7.891</v>
      </c>
      <c r="B68031" t="s">
        <v>19160</v>
      </c>
    </row>
    <row r="68032" spans="1:2" x14ac:dyDescent="0.3">
      <c r="A68032" s="2">
        <v>5.67444563638748</v>
      </c>
      <c r="B68032" t="s">
        <v>19159</v>
      </c>
    </row>
    <row r="68033" spans="1:2" x14ac:dyDescent="0.3">
      <c r="A68033" s="2">
        <v>46.147019999999998</v>
      </c>
      <c r="B68033" t="s">
        <v>19158</v>
      </c>
    </row>
    <row r="68034" spans="1:2" x14ac:dyDescent="0.3">
      <c r="A68034" s="2">
        <v>14.6293652294769</v>
      </c>
      <c r="B68034" t="s">
        <v>19157</v>
      </c>
    </row>
    <row r="68035" spans="1:2" x14ac:dyDescent="0.3">
      <c r="A68035" s="2">
        <v>9.2106984841252793</v>
      </c>
      <c r="B68035" t="s">
        <v>19156</v>
      </c>
    </row>
    <row r="68036" spans="1:2" x14ac:dyDescent="0.3">
      <c r="A68036" s="2">
        <v>64.433620000000005</v>
      </c>
      <c r="B68036" t="s">
        <v>19155</v>
      </c>
    </row>
    <row r="68037" spans="1:2" x14ac:dyDescent="0.3">
      <c r="A68037" s="2">
        <v>2.5190000000000001E-2</v>
      </c>
      <c r="B68037" t="s">
        <v>19154</v>
      </c>
    </row>
    <row r="68038" spans="1:2" x14ac:dyDescent="0.3">
      <c r="A68038" s="2">
        <v>1.99099133790876</v>
      </c>
      <c r="B68038" t="s">
        <v>19153</v>
      </c>
    </row>
    <row r="68039" spans="1:2" x14ac:dyDescent="0.3">
      <c r="A68039" s="2">
        <v>0.32803774805937003</v>
      </c>
      <c r="B68039" t="s">
        <v>19152</v>
      </c>
    </row>
    <row r="68040" spans="1:2" x14ac:dyDescent="0.3">
      <c r="A68040" s="2">
        <v>1.3331899048647899E-2</v>
      </c>
      <c r="B68040" t="s">
        <v>19151</v>
      </c>
    </row>
    <row r="68041" spans="1:2" x14ac:dyDescent="0.3">
      <c r="A68041" s="2">
        <v>4.7010000000000003E-2</v>
      </c>
      <c r="B68041" t="s">
        <v>19150</v>
      </c>
    </row>
    <row r="68042" spans="1:2" x14ac:dyDescent="0.3">
      <c r="A68042" s="2">
        <v>8.5299999999999994E-3</v>
      </c>
      <c r="B68042" t="s">
        <v>19149</v>
      </c>
    </row>
    <row r="68043" spans="1:2" x14ac:dyDescent="0.3">
      <c r="A68043" s="2">
        <v>2.027E-2</v>
      </c>
      <c r="B68043" t="s">
        <v>19148</v>
      </c>
    </row>
    <row r="68044" spans="1:2" x14ac:dyDescent="0.3">
      <c r="A68044" s="2">
        <v>1.3693200000000001</v>
      </c>
      <c r="B68044" t="s">
        <v>19147</v>
      </c>
    </row>
    <row r="68045" spans="1:2" x14ac:dyDescent="0.3">
      <c r="A68045" s="2">
        <v>1.7025399999999999</v>
      </c>
      <c r="B68045" t="s">
        <v>19146</v>
      </c>
    </row>
    <row r="68046" spans="1:2" x14ac:dyDescent="0.3">
      <c r="A68046" s="2">
        <v>3.5349599999999999</v>
      </c>
      <c r="B68046" t="s">
        <v>19145</v>
      </c>
    </row>
    <row r="68047" spans="1:2" x14ac:dyDescent="0.3">
      <c r="A68047" s="2">
        <v>13.034773127104399</v>
      </c>
      <c r="B68047" t="s">
        <v>19144</v>
      </c>
    </row>
    <row r="68048" spans="1:2" x14ac:dyDescent="0.3">
      <c r="A68048" s="2">
        <v>4.1366276385550496</v>
      </c>
      <c r="B68048" t="s">
        <v>19143</v>
      </c>
    </row>
    <row r="68049" spans="1:2" x14ac:dyDescent="0.3">
      <c r="A68049" s="2">
        <v>3.20482012943476E-2</v>
      </c>
      <c r="B68049" t="s">
        <v>19142</v>
      </c>
    </row>
    <row r="68050" spans="1:2" x14ac:dyDescent="0.3">
      <c r="A68050" s="2">
        <v>2.5979953610485499E-2</v>
      </c>
      <c r="B68050" t="s">
        <v>19141</v>
      </c>
    </row>
    <row r="68051" spans="1:2" x14ac:dyDescent="0.3">
      <c r="A68051" s="2">
        <v>0.117367010606639</v>
      </c>
      <c r="B68051" t="s">
        <v>19140</v>
      </c>
    </row>
    <row r="68052" spans="1:2" x14ac:dyDescent="0.3">
      <c r="A68052" s="2">
        <v>10.6946090564833</v>
      </c>
      <c r="B68052" t="s">
        <v>19139</v>
      </c>
    </row>
    <row r="68053" spans="1:2" x14ac:dyDescent="0.3">
      <c r="A68053" s="2">
        <v>0.74411000000000005</v>
      </c>
      <c r="B68053" t="s">
        <v>19138</v>
      </c>
    </row>
    <row r="68054" spans="1:2" x14ac:dyDescent="0.3">
      <c r="A68054" s="2">
        <v>1.0978778868730701</v>
      </c>
      <c r="B68054" t="s">
        <v>19137</v>
      </c>
    </row>
    <row r="68055" spans="1:2" x14ac:dyDescent="0.3">
      <c r="A68055" s="2">
        <v>15.46561</v>
      </c>
      <c r="B68055" t="s">
        <v>19136</v>
      </c>
    </row>
    <row r="68056" spans="1:2" x14ac:dyDescent="0.3">
      <c r="A68056" s="2">
        <v>16.8797</v>
      </c>
      <c r="B68056" t="s">
        <v>19135</v>
      </c>
    </row>
    <row r="68057" spans="1:2" x14ac:dyDescent="0.3">
      <c r="A68057" s="2">
        <v>14.4349850035566</v>
      </c>
      <c r="B68057" t="s">
        <v>19134</v>
      </c>
    </row>
    <row r="68058" spans="1:2" x14ac:dyDescent="0.3">
      <c r="A68058" s="2">
        <v>6.99655</v>
      </c>
      <c r="B68058" t="s">
        <v>19133</v>
      </c>
    </row>
    <row r="68059" spans="1:2" x14ac:dyDescent="0.3">
      <c r="A68059" s="2">
        <v>0.217588356130795</v>
      </c>
      <c r="B68059" t="s">
        <v>19132</v>
      </c>
    </row>
    <row r="68060" spans="1:2" x14ac:dyDescent="0.3">
      <c r="A68060" s="2">
        <v>0.186038458576781</v>
      </c>
      <c r="B68060" t="s">
        <v>19131</v>
      </c>
    </row>
    <row r="68061" spans="1:2" x14ac:dyDescent="0.3">
      <c r="A68061" s="2">
        <v>0.32219394190937201</v>
      </c>
      <c r="B68061" t="s">
        <v>19130</v>
      </c>
    </row>
    <row r="68062" spans="1:2" x14ac:dyDescent="0.3">
      <c r="A68062" s="2">
        <v>0.49636692309150499</v>
      </c>
      <c r="B68062" t="s">
        <v>19129</v>
      </c>
    </row>
    <row r="68063" spans="1:2" x14ac:dyDescent="0.3">
      <c r="A68063" s="2">
        <v>1.5481906574673501</v>
      </c>
      <c r="B68063" t="s">
        <v>19128</v>
      </c>
    </row>
    <row r="68064" spans="1:2" x14ac:dyDescent="0.3">
      <c r="A68064" s="2">
        <v>9.5796100000000006</v>
      </c>
      <c r="B68064" t="s">
        <v>19127</v>
      </c>
    </row>
    <row r="68065" spans="1:2" x14ac:dyDescent="0.3">
      <c r="A68065" s="2">
        <v>6.0644638028046101E-3</v>
      </c>
      <c r="B68065" t="s">
        <v>19126</v>
      </c>
    </row>
    <row r="68066" spans="1:2" x14ac:dyDescent="0.3">
      <c r="A68066" s="2">
        <v>1.68120276860221</v>
      </c>
      <c r="B68066" t="s">
        <v>19125</v>
      </c>
    </row>
    <row r="68067" spans="1:2" x14ac:dyDescent="0.3">
      <c r="A68067" s="2">
        <v>13.60787</v>
      </c>
      <c r="B68067" t="s">
        <v>19124</v>
      </c>
    </row>
    <row r="68068" spans="1:2" x14ac:dyDescent="0.3">
      <c r="A68068" s="2">
        <v>0.45736800692801599</v>
      </c>
      <c r="B68068" t="s">
        <v>19123</v>
      </c>
    </row>
    <row r="68069" spans="1:2" x14ac:dyDescent="0.3">
      <c r="A68069" s="2">
        <v>44.341574891614897</v>
      </c>
      <c r="B68069" t="s">
        <v>19122</v>
      </c>
    </row>
    <row r="68070" spans="1:2" x14ac:dyDescent="0.3">
      <c r="A68070" s="2">
        <v>0.45886712723457701</v>
      </c>
      <c r="B68070" t="s">
        <v>19121</v>
      </c>
    </row>
    <row r="68071" spans="1:2" x14ac:dyDescent="0.3">
      <c r="A68071" s="2">
        <v>4.5149019141774902</v>
      </c>
      <c r="B68071" t="s">
        <v>19120</v>
      </c>
    </row>
    <row r="68072" spans="1:2" x14ac:dyDescent="0.3">
      <c r="A68072" s="2">
        <v>18.13589</v>
      </c>
      <c r="B68072" t="s">
        <v>19119</v>
      </c>
    </row>
    <row r="68073" spans="1:2" x14ac:dyDescent="0.3">
      <c r="A68073" s="2">
        <v>5.1614490827809799E-2</v>
      </c>
      <c r="B68073" t="s">
        <v>19118</v>
      </c>
    </row>
    <row r="68074" spans="1:2" x14ac:dyDescent="0.3">
      <c r="A68074" s="2">
        <v>20.378710000000002</v>
      </c>
      <c r="B68074" t="s">
        <v>19117</v>
      </c>
    </row>
    <row r="68075" spans="1:2" x14ac:dyDescent="0.3">
      <c r="A68075" s="2">
        <v>2.1579999999999998E-2</v>
      </c>
      <c r="B68075" t="s">
        <v>19116</v>
      </c>
    </row>
    <row r="68076" spans="1:2" x14ac:dyDescent="0.3">
      <c r="A68076" s="2">
        <v>0.83007322510438897</v>
      </c>
      <c r="B68076" t="s">
        <v>19115</v>
      </c>
    </row>
    <row r="68077" spans="1:2" x14ac:dyDescent="0.3">
      <c r="A68077" s="2">
        <v>6.16690168352083E-3</v>
      </c>
      <c r="B68077" t="s">
        <v>19114</v>
      </c>
    </row>
    <row r="68078" spans="1:2" x14ac:dyDescent="0.3">
      <c r="A68078" s="2">
        <v>1.6879578155597199</v>
      </c>
      <c r="B68078" t="s">
        <v>19113</v>
      </c>
    </row>
    <row r="68079" spans="1:2" x14ac:dyDescent="0.3">
      <c r="A68079" s="2">
        <v>30.401993545182702</v>
      </c>
      <c r="B68079" t="s">
        <v>19112</v>
      </c>
    </row>
    <row r="68080" spans="1:2" x14ac:dyDescent="0.3">
      <c r="A68080" s="2">
        <v>87.421585686333202</v>
      </c>
      <c r="B68080" t="s">
        <v>19111</v>
      </c>
    </row>
    <row r="68081" spans="1:2" x14ac:dyDescent="0.3">
      <c r="A68081" s="2">
        <v>0.53183165749101102</v>
      </c>
      <c r="B68081" t="s">
        <v>19110</v>
      </c>
    </row>
    <row r="68082" spans="1:2" x14ac:dyDescent="0.3">
      <c r="A68082" s="2">
        <v>1.67715606286644E-2</v>
      </c>
      <c r="B68082" t="s">
        <v>19109</v>
      </c>
    </row>
    <row r="68083" spans="1:2" x14ac:dyDescent="0.3">
      <c r="A68083" s="2">
        <v>93.835769999999997</v>
      </c>
      <c r="B68083" t="s">
        <v>19108</v>
      </c>
    </row>
    <row r="68084" spans="1:2" x14ac:dyDescent="0.3">
      <c r="A68084" s="2">
        <v>7.8E-2</v>
      </c>
      <c r="B68084" t="s">
        <v>19107</v>
      </c>
    </row>
    <row r="68085" spans="1:2" x14ac:dyDescent="0.3">
      <c r="A68085" s="2">
        <v>7.1137870541583395E-2</v>
      </c>
      <c r="B68085" t="s">
        <v>19106</v>
      </c>
    </row>
    <row r="68086" spans="1:2" x14ac:dyDescent="0.3">
      <c r="A68086" s="2">
        <v>0.14319023208874701</v>
      </c>
      <c r="B68086" t="s">
        <v>19105</v>
      </c>
    </row>
    <row r="68087" spans="1:2" x14ac:dyDescent="0.3">
      <c r="A68087" s="2">
        <v>0.221827691680583</v>
      </c>
      <c r="B68087" t="s">
        <v>19104</v>
      </c>
    </row>
    <row r="68088" spans="1:2" x14ac:dyDescent="0.3">
      <c r="A68088" s="2">
        <v>2.5764800000000001</v>
      </c>
      <c r="B68088" t="s">
        <v>19103</v>
      </c>
    </row>
    <row r="68089" spans="1:2" x14ac:dyDescent="0.3">
      <c r="A68089" s="2">
        <v>4.0782211554094498</v>
      </c>
      <c r="B68089" t="s">
        <v>19102</v>
      </c>
    </row>
    <row r="68090" spans="1:2" x14ac:dyDescent="0.3">
      <c r="A68090" s="2">
        <v>68.464880222835006</v>
      </c>
      <c r="B68090" t="s">
        <v>19101</v>
      </c>
    </row>
    <row r="68091" spans="1:2" x14ac:dyDescent="0.3">
      <c r="A68091" s="2">
        <v>0.32114999999999999</v>
      </c>
      <c r="B68091" t="s">
        <v>19100</v>
      </c>
    </row>
    <row r="68092" spans="1:2" x14ac:dyDescent="0.3">
      <c r="A68092" s="2">
        <v>0.2641</v>
      </c>
      <c r="B68092" t="s">
        <v>19099</v>
      </c>
    </row>
    <row r="68093" spans="1:2" x14ac:dyDescent="0.3">
      <c r="A68093" s="2">
        <v>8.9969999999999994E-2</v>
      </c>
      <c r="B68093" t="s">
        <v>19098</v>
      </c>
    </row>
    <row r="68094" spans="1:2" x14ac:dyDescent="0.3">
      <c r="A68094" s="2">
        <v>0.73526021729496405</v>
      </c>
      <c r="B68094" t="s">
        <v>19097</v>
      </c>
    </row>
    <row r="68095" spans="1:2" x14ac:dyDescent="0.3">
      <c r="A68095" s="2">
        <v>6.8709999999999993E-2</v>
      </c>
      <c r="B68095" t="s">
        <v>19096</v>
      </c>
    </row>
    <row r="68096" spans="1:2" x14ac:dyDescent="0.3">
      <c r="A68096" s="2">
        <v>4.1236266808945101E-3</v>
      </c>
      <c r="B68096" t="s">
        <v>19095</v>
      </c>
    </row>
    <row r="68097" spans="1:2" x14ac:dyDescent="0.3">
      <c r="A68097" s="2">
        <v>0.19023999999999999</v>
      </c>
      <c r="B68097" t="s">
        <v>19094</v>
      </c>
    </row>
    <row r="68098" spans="1:2" x14ac:dyDescent="0.3">
      <c r="A68098" s="2">
        <v>7.8127957432260304</v>
      </c>
      <c r="B68098" t="s">
        <v>19093</v>
      </c>
    </row>
    <row r="68099" spans="1:2" x14ac:dyDescent="0.3">
      <c r="A68099" s="2">
        <v>1.3987322972685801</v>
      </c>
      <c r="B68099" t="s">
        <v>19092</v>
      </c>
    </row>
    <row r="68100" spans="1:2" x14ac:dyDescent="0.3">
      <c r="A68100" s="2">
        <v>34.508220000000001</v>
      </c>
      <c r="B68100" t="s">
        <v>19091</v>
      </c>
    </row>
    <row r="68101" spans="1:2" x14ac:dyDescent="0.3">
      <c r="A68101" s="2">
        <v>12.732279999999999</v>
      </c>
      <c r="B68101" t="s">
        <v>19090</v>
      </c>
    </row>
    <row r="68102" spans="1:2" x14ac:dyDescent="0.3">
      <c r="A68102" s="2">
        <v>4.9300000000000004E-3</v>
      </c>
      <c r="B68102" t="s">
        <v>19089</v>
      </c>
    </row>
    <row r="68103" spans="1:2" x14ac:dyDescent="0.3">
      <c r="A68103" s="2">
        <v>4.7527299999999997</v>
      </c>
      <c r="B68103" t="s">
        <v>19088</v>
      </c>
    </row>
    <row r="68104" spans="1:2" x14ac:dyDescent="0.3">
      <c r="A68104" s="2">
        <v>0.90156999999999998</v>
      </c>
      <c r="B68104" t="s">
        <v>19087</v>
      </c>
    </row>
    <row r="68105" spans="1:2" x14ac:dyDescent="0.3">
      <c r="A68105" s="2">
        <v>2.9080000000000002E-2</v>
      </c>
      <c r="B68105" t="s">
        <v>19086</v>
      </c>
    </row>
    <row r="68106" spans="1:2" x14ac:dyDescent="0.3">
      <c r="A68106" s="2">
        <v>3.6652333093453899</v>
      </c>
      <c r="B68106" t="s">
        <v>19085</v>
      </c>
    </row>
    <row r="68107" spans="1:2" x14ac:dyDescent="0.3">
      <c r="A68107" s="2">
        <v>3.4985891944848899</v>
      </c>
      <c r="B68107" t="s">
        <v>19084</v>
      </c>
    </row>
    <row r="68108" spans="1:2" x14ac:dyDescent="0.3">
      <c r="A68108" s="2">
        <v>4.19941392765549</v>
      </c>
      <c r="B68108" t="s">
        <v>19083</v>
      </c>
    </row>
    <row r="68109" spans="1:2" x14ac:dyDescent="0.3">
      <c r="A68109" s="2">
        <v>7.8990907056827195E-2</v>
      </c>
      <c r="B68109" t="s">
        <v>19082</v>
      </c>
    </row>
    <row r="68110" spans="1:2" x14ac:dyDescent="0.3">
      <c r="A68110" s="2">
        <v>0.12620000000000001</v>
      </c>
      <c r="B68110" t="s">
        <v>19081</v>
      </c>
    </row>
    <row r="68111" spans="1:2" x14ac:dyDescent="0.3">
      <c r="A68111" s="2">
        <v>9.2899999999999996E-2</v>
      </c>
      <c r="B68111" t="s">
        <v>19080</v>
      </c>
    </row>
    <row r="68112" spans="1:2" x14ac:dyDescent="0.3">
      <c r="A68112" s="2">
        <v>4.8495398370517497</v>
      </c>
      <c r="B68112" t="s">
        <v>19079</v>
      </c>
    </row>
    <row r="68113" spans="1:2" x14ac:dyDescent="0.3">
      <c r="A68113" s="2">
        <v>4.2811599999999999</v>
      </c>
      <c r="B68113" t="s">
        <v>19078</v>
      </c>
    </row>
    <row r="68114" spans="1:2" x14ac:dyDescent="0.3">
      <c r="A68114" s="2">
        <v>1.85100027992428</v>
      </c>
      <c r="B68114" t="s">
        <v>19077</v>
      </c>
    </row>
    <row r="68115" spans="1:2" x14ac:dyDescent="0.3">
      <c r="A68115" s="2">
        <v>31.95748</v>
      </c>
      <c r="B68115" t="s">
        <v>19076</v>
      </c>
    </row>
    <row r="68116" spans="1:2" x14ac:dyDescent="0.3">
      <c r="A68116" s="2">
        <v>290.974642331849</v>
      </c>
      <c r="B68116" t="s">
        <v>19075</v>
      </c>
    </row>
    <row r="68117" spans="1:2" x14ac:dyDescent="0.3">
      <c r="A68117" s="2">
        <v>11.398759999999999</v>
      </c>
      <c r="B68117" t="s">
        <v>19074</v>
      </c>
    </row>
    <row r="68118" spans="1:2" x14ac:dyDescent="0.3">
      <c r="A68118" s="2">
        <v>0.16217000000000001</v>
      </c>
      <c r="B68118" t="s">
        <v>19073</v>
      </c>
    </row>
    <row r="68119" spans="1:2" x14ac:dyDescent="0.3">
      <c r="A68119" s="2">
        <v>115.626881122003</v>
      </c>
      <c r="B68119" t="s">
        <v>19072</v>
      </c>
    </row>
    <row r="68120" spans="1:2" x14ac:dyDescent="0.3">
      <c r="A68120" s="2">
        <v>3.5158254660653898</v>
      </c>
      <c r="B68120" t="s">
        <v>19071</v>
      </c>
    </row>
    <row r="68121" spans="1:2" x14ac:dyDescent="0.3">
      <c r="A68121" s="2">
        <v>98.943828253388403</v>
      </c>
      <c r="B68121" t="s">
        <v>19070</v>
      </c>
    </row>
    <row r="68122" spans="1:2" x14ac:dyDescent="0.3">
      <c r="A68122" s="2">
        <v>38.4131</v>
      </c>
      <c r="B68122" t="s">
        <v>19069</v>
      </c>
    </row>
    <row r="68123" spans="1:2" x14ac:dyDescent="0.3">
      <c r="A68123" s="2">
        <v>0.29289999999999999</v>
      </c>
      <c r="B68123" t="s">
        <v>19068</v>
      </c>
    </row>
    <row r="68124" spans="1:2" x14ac:dyDescent="0.3">
      <c r="A68124" s="2">
        <v>6.4579899999999997</v>
      </c>
      <c r="B68124" t="s">
        <v>19067</v>
      </c>
    </row>
    <row r="68125" spans="1:2" x14ac:dyDescent="0.3">
      <c r="A68125" s="2">
        <v>0.15479999999999999</v>
      </c>
      <c r="B68125" t="s">
        <v>19066</v>
      </c>
    </row>
    <row r="68126" spans="1:2" x14ac:dyDescent="0.3">
      <c r="A68126" s="2">
        <v>0.251958034905512</v>
      </c>
      <c r="B68126" t="s">
        <v>19065</v>
      </c>
    </row>
    <row r="68127" spans="1:2" x14ac:dyDescent="0.3">
      <c r="A68127" s="2">
        <v>8.7176500000000008</v>
      </c>
      <c r="B68127" t="s">
        <v>19064</v>
      </c>
    </row>
    <row r="68128" spans="1:2" x14ac:dyDescent="0.3">
      <c r="A68128" s="2">
        <v>0.97397</v>
      </c>
      <c r="B68128" t="s">
        <v>19063</v>
      </c>
    </row>
    <row r="68129" spans="1:2" x14ac:dyDescent="0.3">
      <c r="A68129" s="2">
        <v>3.62446</v>
      </c>
      <c r="B68129" t="s">
        <v>19062</v>
      </c>
    </row>
    <row r="68130" spans="1:2" x14ac:dyDescent="0.3">
      <c r="A68130" s="2">
        <v>0.86369823555950598</v>
      </c>
      <c r="B68130" t="s">
        <v>19061</v>
      </c>
    </row>
    <row r="68131" spans="1:2" x14ac:dyDescent="0.3">
      <c r="A68131" s="2">
        <v>3.9223499999999998</v>
      </c>
      <c r="B68131" t="s">
        <v>19060</v>
      </c>
    </row>
    <row r="68132" spans="1:2" x14ac:dyDescent="0.3">
      <c r="A68132" s="2">
        <v>5.5395399999999997</v>
      </c>
      <c r="B68132" t="s">
        <v>19059</v>
      </c>
    </row>
    <row r="68133" spans="1:2" x14ac:dyDescent="0.3">
      <c r="A68133" s="2">
        <v>5.4479786177975296</v>
      </c>
      <c r="B68133" t="s">
        <v>19058</v>
      </c>
    </row>
    <row r="68134" spans="1:2" x14ac:dyDescent="0.3">
      <c r="A68134" s="2">
        <v>2.9663263795525401</v>
      </c>
      <c r="B68134" t="s">
        <v>19057</v>
      </c>
    </row>
    <row r="68135" spans="1:2" x14ac:dyDescent="0.3">
      <c r="A68135" s="2">
        <v>4.4618306012634603</v>
      </c>
      <c r="B68135" t="s">
        <v>19056</v>
      </c>
    </row>
    <row r="68136" spans="1:2" x14ac:dyDescent="0.3">
      <c r="A68136" s="2">
        <v>23.715415667332</v>
      </c>
      <c r="B68136" t="s">
        <v>19055</v>
      </c>
    </row>
    <row r="68137" spans="1:2" x14ac:dyDescent="0.3">
      <c r="A68137" s="2">
        <v>14.82522</v>
      </c>
      <c r="B68137" t="s">
        <v>19054</v>
      </c>
    </row>
    <row r="68138" spans="1:2" x14ac:dyDescent="0.3">
      <c r="A68138" s="2">
        <v>52.137059999999998</v>
      </c>
      <c r="B68138" t="s">
        <v>19053</v>
      </c>
    </row>
    <row r="68139" spans="1:2" x14ac:dyDescent="0.3">
      <c r="A68139" s="2">
        <v>2.5161757544273802</v>
      </c>
      <c r="B68139" t="s">
        <v>19052</v>
      </c>
    </row>
    <row r="68140" spans="1:2" x14ac:dyDescent="0.3">
      <c r="A68140" s="2">
        <v>1.0960700000000001</v>
      </c>
      <c r="B68140" t="s">
        <v>19051</v>
      </c>
    </row>
    <row r="68141" spans="1:2" x14ac:dyDescent="0.3">
      <c r="A68141" s="2">
        <v>0.86168</v>
      </c>
      <c r="B68141" t="s">
        <v>19050</v>
      </c>
    </row>
    <row r="68142" spans="1:2" x14ac:dyDescent="0.3">
      <c r="A68142" s="2">
        <v>0.80001</v>
      </c>
      <c r="B68142" t="s">
        <v>19049</v>
      </c>
    </row>
    <row r="68143" spans="1:2" x14ac:dyDescent="0.3">
      <c r="A68143" s="2">
        <v>3.7339999999999998E-2</v>
      </c>
      <c r="B68143" t="s">
        <v>19048</v>
      </c>
    </row>
    <row r="68144" spans="1:2" x14ac:dyDescent="0.3">
      <c r="A68144" s="2">
        <v>4.7280000000000003E-2</v>
      </c>
      <c r="B68144" t="s">
        <v>19047</v>
      </c>
    </row>
    <row r="68145" spans="1:2" x14ac:dyDescent="0.3">
      <c r="A68145" s="2">
        <v>8.9260000000000006E-2</v>
      </c>
      <c r="B68145" t="s">
        <v>19046</v>
      </c>
    </row>
    <row r="68146" spans="1:2" x14ac:dyDescent="0.3">
      <c r="A68146" s="2">
        <v>0.12611</v>
      </c>
      <c r="B68146" t="s">
        <v>19045</v>
      </c>
    </row>
    <row r="68147" spans="1:2" x14ac:dyDescent="0.3">
      <c r="A68147" s="2">
        <v>4.4488399999999997</v>
      </c>
      <c r="B68147" t="s">
        <v>19044</v>
      </c>
    </row>
    <row r="68148" spans="1:2" x14ac:dyDescent="0.3">
      <c r="A68148" s="2">
        <v>5.8150194916787801E-2</v>
      </c>
      <c r="B68148" t="s">
        <v>19043</v>
      </c>
    </row>
    <row r="68149" spans="1:2" x14ac:dyDescent="0.3">
      <c r="A68149" s="2">
        <v>137.105522234967</v>
      </c>
      <c r="B68149" t="s">
        <v>19042</v>
      </c>
    </row>
    <row r="68150" spans="1:2" x14ac:dyDescent="0.3">
      <c r="A68150" s="2">
        <v>31.485340000000001</v>
      </c>
      <c r="B68150" t="s">
        <v>19041</v>
      </c>
    </row>
    <row r="68151" spans="1:2" x14ac:dyDescent="0.3">
      <c r="A68151" s="2">
        <v>0.11799999999999999</v>
      </c>
      <c r="B68151" t="s">
        <v>19040</v>
      </c>
    </row>
    <row r="68152" spans="1:2" x14ac:dyDescent="0.3">
      <c r="A68152" s="2">
        <v>1.73371684810504</v>
      </c>
      <c r="B68152" t="s">
        <v>19039</v>
      </c>
    </row>
    <row r="68153" spans="1:2" x14ac:dyDescent="0.3">
      <c r="A68153" s="2">
        <v>53.848307018017302</v>
      </c>
      <c r="B68153" t="s">
        <v>19038</v>
      </c>
    </row>
    <row r="68154" spans="1:2" x14ac:dyDescent="0.3">
      <c r="A68154" s="2">
        <v>8.0106012231631094E-2</v>
      </c>
      <c r="B68154" t="s">
        <v>19037</v>
      </c>
    </row>
    <row r="68155" spans="1:2" x14ac:dyDescent="0.3">
      <c r="A68155" s="2">
        <v>8.3868826672394495E-3</v>
      </c>
      <c r="B68155" t="s">
        <v>19036</v>
      </c>
    </row>
    <row r="68156" spans="1:2" x14ac:dyDescent="0.3">
      <c r="A68156" s="2">
        <v>0.29945909637149298</v>
      </c>
      <c r="B68156" t="s">
        <v>19035</v>
      </c>
    </row>
    <row r="68157" spans="1:2" x14ac:dyDescent="0.3">
      <c r="A68157" s="2">
        <v>3.70608909958558E-2</v>
      </c>
      <c r="B68157" t="s">
        <v>19034</v>
      </c>
    </row>
    <row r="68158" spans="1:2" x14ac:dyDescent="0.3">
      <c r="A68158" s="2">
        <v>10.297510000000001</v>
      </c>
      <c r="B68158" t="s">
        <v>19033</v>
      </c>
    </row>
    <row r="68159" spans="1:2" x14ac:dyDescent="0.3">
      <c r="A68159" s="2">
        <v>27.6361521320264</v>
      </c>
      <c r="B68159" t="s">
        <v>19032</v>
      </c>
    </row>
    <row r="68160" spans="1:2" x14ac:dyDescent="0.3">
      <c r="A68160" s="2">
        <v>0.51597000000000004</v>
      </c>
      <c r="B68160" t="s">
        <v>19031</v>
      </c>
    </row>
    <row r="68161" spans="1:2" x14ac:dyDescent="0.3">
      <c r="A68161" s="2">
        <v>2.5999999999999999E-3</v>
      </c>
      <c r="B68161" t="s">
        <v>19030</v>
      </c>
    </row>
    <row r="68162" spans="1:2" x14ac:dyDescent="0.3">
      <c r="A68162" s="2">
        <v>2.5999999999999999E-3</v>
      </c>
      <c r="B68162" t="s">
        <v>19029</v>
      </c>
    </row>
    <row r="68163" spans="1:2" x14ac:dyDescent="0.3">
      <c r="A68163" s="2">
        <v>6.3789999999999999E-2</v>
      </c>
      <c r="B68163" t="s">
        <v>19028</v>
      </c>
    </row>
    <row r="68164" spans="1:2" x14ac:dyDescent="0.3">
      <c r="A68164" s="2">
        <v>0.26618999999999998</v>
      </c>
      <c r="B68164" t="s">
        <v>19027</v>
      </c>
    </row>
    <row r="68165" spans="1:2" x14ac:dyDescent="0.3">
      <c r="A68165" s="2">
        <v>6.8474899999999996</v>
      </c>
      <c r="B68165" t="s">
        <v>19026</v>
      </c>
    </row>
    <row r="68166" spans="1:2" x14ac:dyDescent="0.3">
      <c r="A68166" s="2">
        <v>0.124824954738262</v>
      </c>
      <c r="B68166" t="s">
        <v>19025</v>
      </c>
    </row>
    <row r="68167" spans="1:2" x14ac:dyDescent="0.3">
      <c r="A68167" s="2">
        <v>0.37386445023910903</v>
      </c>
      <c r="B68167" t="s">
        <v>19024</v>
      </c>
    </row>
    <row r="68168" spans="1:2" x14ac:dyDescent="0.3">
      <c r="A68168" s="2">
        <v>1.54088735067521E-2</v>
      </c>
      <c r="B68168" t="s">
        <v>19023</v>
      </c>
    </row>
    <row r="68169" spans="1:2" x14ac:dyDescent="0.3">
      <c r="A68169" s="2">
        <v>4.9779999999999998</v>
      </c>
      <c r="B68169" t="s">
        <v>19022</v>
      </c>
    </row>
    <row r="68170" spans="1:2" x14ac:dyDescent="0.3">
      <c r="A68170" s="2">
        <v>0.69</v>
      </c>
      <c r="B68170" t="s">
        <v>19021</v>
      </c>
    </row>
    <row r="68171" spans="1:2" x14ac:dyDescent="0.3">
      <c r="A68171" s="2">
        <v>30.2213517918115</v>
      </c>
      <c r="B68171" t="s">
        <v>19020</v>
      </c>
    </row>
    <row r="68172" spans="1:2" x14ac:dyDescent="0.3">
      <c r="A68172" s="2">
        <v>8.5005400000000009</v>
      </c>
      <c r="B68172" t="s">
        <v>19019</v>
      </c>
    </row>
    <row r="68173" spans="1:2" x14ac:dyDescent="0.3">
      <c r="A68173" s="2">
        <v>1.88757</v>
      </c>
      <c r="B68173" t="s">
        <v>19018</v>
      </c>
    </row>
    <row r="68174" spans="1:2" x14ac:dyDescent="0.3">
      <c r="A68174" s="2">
        <v>0.17658317004294599</v>
      </c>
      <c r="B68174" t="s">
        <v>19017</v>
      </c>
    </row>
    <row r="68175" spans="1:2" x14ac:dyDescent="0.3">
      <c r="A68175" s="2">
        <v>2.64E-2</v>
      </c>
      <c r="B68175" t="s">
        <v>1537</v>
      </c>
    </row>
    <row r="68176" spans="1:2" x14ac:dyDescent="0.3">
      <c r="A68176" s="2">
        <v>1.67611</v>
      </c>
      <c r="B68176" t="s">
        <v>19016</v>
      </c>
    </row>
    <row r="68177" spans="1:2" x14ac:dyDescent="0.3">
      <c r="A68177" s="2">
        <v>41.759322944911403</v>
      </c>
      <c r="B68177" t="s">
        <v>19015</v>
      </c>
    </row>
    <row r="68178" spans="1:2" x14ac:dyDescent="0.3">
      <c r="A68178" s="2">
        <v>18.414929999999998</v>
      </c>
      <c r="B68178" t="s">
        <v>19014</v>
      </c>
    </row>
    <row r="68179" spans="1:2" x14ac:dyDescent="0.3">
      <c r="A68179" s="2">
        <v>2.6242200000000002</v>
      </c>
      <c r="B68179" t="s">
        <v>19013</v>
      </c>
    </row>
    <row r="68180" spans="1:2" x14ac:dyDescent="0.3">
      <c r="A68180" s="2">
        <v>3.6806115366969898</v>
      </c>
      <c r="B68180" t="s">
        <v>19012</v>
      </c>
    </row>
    <row r="68181" spans="1:2" x14ac:dyDescent="0.3">
      <c r="A68181" s="2">
        <v>9.6396184696677906E-2</v>
      </c>
      <c r="B68181" t="s">
        <v>19011</v>
      </c>
    </row>
    <row r="68182" spans="1:2" x14ac:dyDescent="0.3">
      <c r="A68182" s="2">
        <v>15.431802714943201</v>
      </c>
      <c r="B68182" t="s">
        <v>19010</v>
      </c>
    </row>
    <row r="68183" spans="1:2" x14ac:dyDescent="0.3">
      <c r="A68183" s="2">
        <v>43.291385477356798</v>
      </c>
      <c r="B68183" t="s">
        <v>19009</v>
      </c>
    </row>
    <row r="68184" spans="1:2" x14ac:dyDescent="0.3">
      <c r="A68184" s="2">
        <v>1.294E-2</v>
      </c>
      <c r="B68184" t="s">
        <v>19008</v>
      </c>
    </row>
    <row r="68185" spans="1:2" x14ac:dyDescent="0.3">
      <c r="A68185" s="2">
        <v>0.27831072763549503</v>
      </c>
      <c r="B68185" t="s">
        <v>19007</v>
      </c>
    </row>
    <row r="68186" spans="1:2" x14ac:dyDescent="0.3">
      <c r="A68186" s="2">
        <v>0.68007301856473601</v>
      </c>
      <c r="B68186" t="s">
        <v>19006</v>
      </c>
    </row>
    <row r="68187" spans="1:2" x14ac:dyDescent="0.3">
      <c r="A68187" s="2">
        <v>9.4349070417864702</v>
      </c>
      <c r="B68187" t="s">
        <v>19005</v>
      </c>
    </row>
    <row r="68188" spans="1:2" x14ac:dyDescent="0.3">
      <c r="A68188" s="2">
        <v>0.15810621487333801</v>
      </c>
      <c r="B68188" t="s">
        <v>19004</v>
      </c>
    </row>
    <row r="68189" spans="1:2" x14ac:dyDescent="0.3">
      <c r="A68189" s="2">
        <v>0.13545297134048701</v>
      </c>
      <c r="B68189" t="s">
        <v>19003</v>
      </c>
    </row>
    <row r="68190" spans="1:2" x14ac:dyDescent="0.3">
      <c r="A68190" s="2">
        <v>21.41094</v>
      </c>
      <c r="B68190" t="s">
        <v>19002</v>
      </c>
    </row>
    <row r="68191" spans="1:2" x14ac:dyDescent="0.3">
      <c r="A68191" s="2">
        <v>118.24005</v>
      </c>
      <c r="B68191" t="s">
        <v>19001</v>
      </c>
    </row>
    <row r="68192" spans="1:2" x14ac:dyDescent="0.3">
      <c r="A68192" s="2">
        <v>1.87243497085319</v>
      </c>
      <c r="B68192" t="s">
        <v>19000</v>
      </c>
    </row>
    <row r="68193" spans="1:2" x14ac:dyDescent="0.3">
      <c r="A68193" s="2">
        <v>3.1600828468956801E-2</v>
      </c>
      <c r="B68193" t="s">
        <v>18999</v>
      </c>
    </row>
    <row r="68194" spans="1:2" x14ac:dyDescent="0.3">
      <c r="A68194" s="2">
        <v>29.113503592382699</v>
      </c>
      <c r="B68194" t="s">
        <v>18998</v>
      </c>
    </row>
    <row r="68195" spans="1:2" x14ac:dyDescent="0.3">
      <c r="A68195" s="2">
        <v>0.247717921268758</v>
      </c>
      <c r="B68195" t="s">
        <v>18997</v>
      </c>
    </row>
    <row r="68196" spans="1:2" x14ac:dyDescent="0.3">
      <c r="A68196" s="2">
        <v>1.6897212324076301</v>
      </c>
      <c r="B68196" t="s">
        <v>18996</v>
      </c>
    </row>
    <row r="68197" spans="1:2" x14ac:dyDescent="0.3">
      <c r="A68197" s="2">
        <v>3.8854101205281801E-3</v>
      </c>
      <c r="B68197" t="s">
        <v>18995</v>
      </c>
    </row>
    <row r="68198" spans="1:2" x14ac:dyDescent="0.3">
      <c r="A68198" s="2">
        <v>3.4729999999999997E-2</v>
      </c>
      <c r="B68198" t="s">
        <v>18994</v>
      </c>
    </row>
    <row r="68199" spans="1:2" x14ac:dyDescent="0.3">
      <c r="A68199" s="2">
        <v>8.9330000000000007E-2</v>
      </c>
      <c r="B68199" t="s">
        <v>18993</v>
      </c>
    </row>
    <row r="68200" spans="1:2" x14ac:dyDescent="0.3">
      <c r="A68200" s="2">
        <v>2.7350232672544099E-2</v>
      </c>
      <c r="B68200" t="s">
        <v>18992</v>
      </c>
    </row>
    <row r="68201" spans="1:2" x14ac:dyDescent="0.3">
      <c r="A68201" s="2">
        <v>3.60748498967033</v>
      </c>
      <c r="B68201" t="s">
        <v>18991</v>
      </c>
    </row>
    <row r="68202" spans="1:2" x14ac:dyDescent="0.3">
      <c r="A68202" s="2">
        <v>4.1207599999999998</v>
      </c>
      <c r="B68202" t="s">
        <v>18990</v>
      </c>
    </row>
    <row r="68203" spans="1:2" x14ac:dyDescent="0.3">
      <c r="A68203" s="2">
        <v>4.8020710668932903E-2</v>
      </c>
      <c r="B68203" t="s">
        <v>18989</v>
      </c>
    </row>
    <row r="68204" spans="1:2" x14ac:dyDescent="0.3">
      <c r="A68204" s="2">
        <v>3.2419899999999999</v>
      </c>
      <c r="B68204" t="s">
        <v>18988</v>
      </c>
    </row>
    <row r="68205" spans="1:2" x14ac:dyDescent="0.3">
      <c r="A68205" s="2">
        <v>0.33535999999999999</v>
      </c>
      <c r="B68205" t="s">
        <v>18987</v>
      </c>
    </row>
    <row r="68206" spans="1:2" x14ac:dyDescent="0.3">
      <c r="A68206" s="2">
        <v>1.5270999999999999</v>
      </c>
      <c r="B68206" t="s">
        <v>18986</v>
      </c>
    </row>
    <row r="68207" spans="1:2" x14ac:dyDescent="0.3">
      <c r="A68207" s="2">
        <v>1.4499999999999999E-3</v>
      </c>
      <c r="B68207" t="s">
        <v>18985</v>
      </c>
    </row>
    <row r="68208" spans="1:2" x14ac:dyDescent="0.3">
      <c r="A68208" s="2">
        <v>8.2265146662922797E-2</v>
      </c>
      <c r="B68208" t="s">
        <v>18984</v>
      </c>
    </row>
    <row r="68209" spans="1:2" x14ac:dyDescent="0.3">
      <c r="A68209" s="2">
        <v>0.62942006370123305</v>
      </c>
      <c r="B68209" t="s">
        <v>18983</v>
      </c>
    </row>
    <row r="68210" spans="1:2" x14ac:dyDescent="0.3">
      <c r="A68210" s="2">
        <v>9.2435399999999994</v>
      </c>
      <c r="B68210" t="s">
        <v>18982</v>
      </c>
    </row>
    <row r="68211" spans="1:2" x14ac:dyDescent="0.3">
      <c r="A68211" s="2">
        <v>1.36855216220875</v>
      </c>
      <c r="B68211" t="s">
        <v>18981</v>
      </c>
    </row>
    <row r="68212" spans="1:2" x14ac:dyDescent="0.3">
      <c r="A68212" s="2">
        <v>49.432749999999999</v>
      </c>
      <c r="B68212" t="s">
        <v>18980</v>
      </c>
    </row>
    <row r="68213" spans="1:2" x14ac:dyDescent="0.3">
      <c r="A68213" s="2">
        <v>2.6392593277536398</v>
      </c>
      <c r="B68213" t="s">
        <v>18979</v>
      </c>
    </row>
    <row r="68214" spans="1:2" x14ac:dyDescent="0.3">
      <c r="A68214" s="2">
        <v>5.6569148885924001</v>
      </c>
      <c r="B68214" t="s">
        <v>18978</v>
      </c>
    </row>
    <row r="68215" spans="1:2" x14ac:dyDescent="0.3">
      <c r="A68215" s="2">
        <v>1.96933677911058</v>
      </c>
      <c r="B68215" t="s">
        <v>18977</v>
      </c>
    </row>
    <row r="68216" spans="1:2" x14ac:dyDescent="0.3">
      <c r="A68216" s="2">
        <v>30.9666</v>
      </c>
      <c r="B68216" t="s">
        <v>18976</v>
      </c>
    </row>
    <row r="68217" spans="1:2" x14ac:dyDescent="0.3">
      <c r="A68217" s="2">
        <v>1.46497087979937E-3</v>
      </c>
      <c r="B68217" t="s">
        <v>18975</v>
      </c>
    </row>
    <row r="68218" spans="1:2" x14ac:dyDescent="0.3">
      <c r="A68218" s="2">
        <v>61.519869999999997</v>
      </c>
      <c r="B68218" t="s">
        <v>18974</v>
      </c>
    </row>
    <row r="68219" spans="1:2" x14ac:dyDescent="0.3">
      <c r="A68219" s="2">
        <v>0.68664000000000003</v>
      </c>
      <c r="B68219" t="s">
        <v>18973</v>
      </c>
    </row>
    <row r="68220" spans="1:2" x14ac:dyDescent="0.3">
      <c r="A68220" s="2">
        <v>320</v>
      </c>
      <c r="B68220" t="s">
        <v>18972</v>
      </c>
    </row>
    <row r="68221" spans="1:2" x14ac:dyDescent="0.3">
      <c r="A68221" s="2">
        <v>80.668082747195996</v>
      </c>
      <c r="B68221" t="s">
        <v>18971</v>
      </c>
    </row>
    <row r="68222" spans="1:2" x14ac:dyDescent="0.3">
      <c r="A68222" s="2">
        <v>5.6398406985322396</v>
      </c>
      <c r="B68222" t="s">
        <v>18970</v>
      </c>
    </row>
    <row r="68223" spans="1:2" x14ac:dyDescent="0.3">
      <c r="A68223" s="2">
        <v>3.5122</v>
      </c>
      <c r="B68223" t="s">
        <v>18969</v>
      </c>
    </row>
    <row r="68224" spans="1:2" x14ac:dyDescent="0.3">
      <c r="A68224" s="2">
        <v>2.5124</v>
      </c>
      <c r="B68224" t="s">
        <v>18968</v>
      </c>
    </row>
    <row r="68225" spans="1:2" x14ac:dyDescent="0.3">
      <c r="A68225" s="2">
        <v>2.4574637843285001E-2</v>
      </c>
      <c r="B68225" t="s">
        <v>18967</v>
      </c>
    </row>
    <row r="68226" spans="1:2" x14ac:dyDescent="0.3">
      <c r="A68226" s="2">
        <v>1.83E-3</v>
      </c>
      <c r="B68226" t="s">
        <v>18966</v>
      </c>
    </row>
    <row r="68227" spans="1:2" x14ac:dyDescent="0.3">
      <c r="A68227" s="2">
        <v>1.4E-3</v>
      </c>
      <c r="B68227" t="s">
        <v>18965</v>
      </c>
    </row>
    <row r="68228" spans="1:2" x14ac:dyDescent="0.3">
      <c r="A68228" s="2">
        <v>0.14058185501473999</v>
      </c>
      <c r="B68228" t="s">
        <v>18964</v>
      </c>
    </row>
    <row r="68229" spans="1:2" x14ac:dyDescent="0.3">
      <c r="A68229" s="2">
        <v>1.42283</v>
      </c>
      <c r="B68229" t="s">
        <v>18963</v>
      </c>
    </row>
    <row r="68230" spans="1:2" x14ac:dyDescent="0.3">
      <c r="A68230" s="2">
        <v>5.8698607377005899E-2</v>
      </c>
      <c r="B68230" t="s">
        <v>18962</v>
      </c>
    </row>
    <row r="68231" spans="1:2" x14ac:dyDescent="0.3">
      <c r="A68231" s="2">
        <v>6.1999999999999998E-3</v>
      </c>
      <c r="B68231" t="s">
        <v>18961</v>
      </c>
    </row>
    <row r="68232" spans="1:2" x14ac:dyDescent="0.3">
      <c r="A68232" s="2">
        <v>4.69866654767694E-3</v>
      </c>
      <c r="B68232" t="s">
        <v>18960</v>
      </c>
    </row>
    <row r="68233" spans="1:2" x14ac:dyDescent="0.3">
      <c r="A68233" s="2">
        <v>68.723352521228094</v>
      </c>
      <c r="B68233" t="s">
        <v>18959</v>
      </c>
    </row>
    <row r="68234" spans="1:2" x14ac:dyDescent="0.3">
      <c r="A68234" s="2">
        <v>0.124912897079729</v>
      </c>
      <c r="B68234" t="s">
        <v>18958</v>
      </c>
    </row>
    <row r="68235" spans="1:2" x14ac:dyDescent="0.3">
      <c r="A68235" s="2">
        <v>1.63063763886599E-2</v>
      </c>
      <c r="B68235" t="s">
        <v>18957</v>
      </c>
    </row>
    <row r="68236" spans="1:2" x14ac:dyDescent="0.3">
      <c r="A68236" s="2">
        <v>4.6808998013776297E-2</v>
      </c>
      <c r="B68236" t="s">
        <v>18956</v>
      </c>
    </row>
    <row r="68237" spans="1:2" x14ac:dyDescent="0.3">
      <c r="A68237" s="2">
        <v>5.0860099999999999</v>
      </c>
      <c r="B68237" t="s">
        <v>18955</v>
      </c>
    </row>
    <row r="68238" spans="1:2" x14ac:dyDescent="0.3">
      <c r="A68238" s="2">
        <v>2.6474700000000002</v>
      </c>
      <c r="B68238" t="s">
        <v>18954</v>
      </c>
    </row>
    <row r="68239" spans="1:2" x14ac:dyDescent="0.3">
      <c r="A68239" s="2">
        <v>0.14183999999999999</v>
      </c>
      <c r="B68239" t="s">
        <v>18953</v>
      </c>
    </row>
    <row r="68240" spans="1:2" x14ac:dyDescent="0.3">
      <c r="A68240" s="2">
        <v>58.640141917888798</v>
      </c>
      <c r="B68240" t="s">
        <v>18952</v>
      </c>
    </row>
    <row r="68241" spans="1:2" x14ac:dyDescent="0.3">
      <c r="A68241" s="2">
        <v>0.59633000000000003</v>
      </c>
      <c r="B68241" t="s">
        <v>18951</v>
      </c>
    </row>
    <row r="68242" spans="1:2" x14ac:dyDescent="0.3">
      <c r="A68242" s="2">
        <v>1.1658466412206101</v>
      </c>
      <c r="B68242" t="s">
        <v>18950</v>
      </c>
    </row>
    <row r="68243" spans="1:2" x14ac:dyDescent="0.3">
      <c r="A68243" s="2">
        <v>3.5162702433615398</v>
      </c>
      <c r="B68243" t="s">
        <v>18949</v>
      </c>
    </row>
    <row r="68244" spans="1:2" x14ac:dyDescent="0.3">
      <c r="A68244" s="2">
        <v>9.1853300000000004</v>
      </c>
      <c r="B68244" t="s">
        <v>18948</v>
      </c>
    </row>
    <row r="68245" spans="1:2" x14ac:dyDescent="0.3">
      <c r="A68245" s="2">
        <v>0.18240000000000001</v>
      </c>
      <c r="B68245" t="s">
        <v>18947</v>
      </c>
    </row>
    <row r="68246" spans="1:2" x14ac:dyDescent="0.3">
      <c r="A68246" s="2">
        <v>9.0726366339457396</v>
      </c>
      <c r="B68246" t="s">
        <v>18946</v>
      </c>
    </row>
    <row r="68247" spans="1:2" x14ac:dyDescent="0.3">
      <c r="A68247" s="2">
        <v>2.3020497035451499</v>
      </c>
      <c r="B68247" t="s">
        <v>18945</v>
      </c>
    </row>
    <row r="68248" spans="1:2" x14ac:dyDescent="0.3">
      <c r="A68248" s="2">
        <v>6.51492</v>
      </c>
      <c r="B68248" t="s">
        <v>18944</v>
      </c>
    </row>
    <row r="68249" spans="1:2" x14ac:dyDescent="0.3">
      <c r="A68249" s="2">
        <v>2.1877200000000001</v>
      </c>
      <c r="B68249" t="s">
        <v>18943</v>
      </c>
    </row>
    <row r="68250" spans="1:2" x14ac:dyDescent="0.3">
      <c r="A68250" s="2">
        <v>5.8872499999999999</v>
      </c>
      <c r="B68250" t="s">
        <v>18942</v>
      </c>
    </row>
    <row r="68251" spans="1:2" x14ac:dyDescent="0.3">
      <c r="A68251" s="2">
        <v>2.2618403362252401E-3</v>
      </c>
      <c r="B68251" t="s">
        <v>18941</v>
      </c>
    </row>
    <row r="68252" spans="1:2" x14ac:dyDescent="0.3">
      <c r="A68252" s="2">
        <v>1.55980715072331</v>
      </c>
      <c r="B68252" t="s">
        <v>18940</v>
      </c>
    </row>
    <row r="68253" spans="1:2" x14ac:dyDescent="0.3">
      <c r="A68253" s="2">
        <v>1.9409799999999999</v>
      </c>
      <c r="B68253" t="s">
        <v>18939</v>
      </c>
    </row>
    <row r="68254" spans="1:2" x14ac:dyDescent="0.3">
      <c r="A68254" s="2">
        <v>3.6638899999999999</v>
      </c>
      <c r="B68254" t="s">
        <v>18938</v>
      </c>
    </row>
    <row r="68255" spans="1:2" x14ac:dyDescent="0.3">
      <c r="A68255" s="2">
        <v>7.1040700000000001</v>
      </c>
      <c r="B68255" t="s">
        <v>18937</v>
      </c>
    </row>
    <row r="68256" spans="1:2" x14ac:dyDescent="0.3">
      <c r="A68256" s="2">
        <v>1.888065500537</v>
      </c>
      <c r="B68256" t="s">
        <v>18936</v>
      </c>
    </row>
    <row r="68257" spans="1:2" x14ac:dyDescent="0.3">
      <c r="A68257" s="2">
        <v>8.9800000000000001E-3</v>
      </c>
      <c r="B68257" t="s">
        <v>18935</v>
      </c>
    </row>
    <row r="68258" spans="1:2" x14ac:dyDescent="0.3">
      <c r="A68258" s="2">
        <v>5.7243576038097897E-2</v>
      </c>
      <c r="B68258" t="s">
        <v>18934</v>
      </c>
    </row>
    <row r="68259" spans="1:2" x14ac:dyDescent="0.3">
      <c r="A68259" s="2">
        <v>0.264803312615083</v>
      </c>
      <c r="B68259" t="s">
        <v>18933</v>
      </c>
    </row>
    <row r="68260" spans="1:2" x14ac:dyDescent="0.3">
      <c r="A68260" s="2">
        <v>0.19975484752445999</v>
      </c>
      <c r="B68260" t="s">
        <v>18932</v>
      </c>
    </row>
    <row r="68261" spans="1:2" x14ac:dyDescent="0.3">
      <c r="A68261" s="2">
        <v>0.22048000000000001</v>
      </c>
      <c r="B68261" t="s">
        <v>18931</v>
      </c>
    </row>
    <row r="68262" spans="1:2" x14ac:dyDescent="0.3">
      <c r="A68262" s="2">
        <v>0.154593825072143</v>
      </c>
      <c r="B68262" t="s">
        <v>18930</v>
      </c>
    </row>
    <row r="68263" spans="1:2" x14ac:dyDescent="0.3">
      <c r="A68263" s="2">
        <v>7.4438899999999997</v>
      </c>
      <c r="B68263" t="s">
        <v>18929</v>
      </c>
    </row>
    <row r="68264" spans="1:2" x14ac:dyDescent="0.3">
      <c r="A68264" s="2">
        <v>0.63339000000000001</v>
      </c>
      <c r="B68264" t="s">
        <v>18928</v>
      </c>
    </row>
    <row r="68265" spans="1:2" x14ac:dyDescent="0.3">
      <c r="A68265" s="2">
        <v>0.46555377914392698</v>
      </c>
      <c r="B68265" t="s">
        <v>18927</v>
      </c>
    </row>
    <row r="68266" spans="1:2" x14ac:dyDescent="0.3">
      <c r="A68266" s="2">
        <v>282.97957000000002</v>
      </c>
      <c r="B68266" t="s">
        <v>18926</v>
      </c>
    </row>
    <row r="68267" spans="1:2" x14ac:dyDescent="0.3">
      <c r="A68267" s="2">
        <v>0.30530615491423702</v>
      </c>
      <c r="B68267" t="s">
        <v>18925</v>
      </c>
    </row>
    <row r="68268" spans="1:2" x14ac:dyDescent="0.3">
      <c r="A68268" s="2">
        <v>5.06508</v>
      </c>
      <c r="B68268" t="s">
        <v>18924</v>
      </c>
    </row>
    <row r="68269" spans="1:2" x14ac:dyDescent="0.3">
      <c r="A68269" s="2">
        <v>13.42216</v>
      </c>
      <c r="B68269" t="s">
        <v>18923</v>
      </c>
    </row>
    <row r="68270" spans="1:2" x14ac:dyDescent="0.3">
      <c r="A68270" s="2">
        <v>5.6431173121065097E-2</v>
      </c>
      <c r="B68270" t="s">
        <v>18922</v>
      </c>
    </row>
    <row r="68271" spans="1:2" x14ac:dyDescent="0.3">
      <c r="A68271" s="2">
        <v>1.1757200000000001</v>
      </c>
      <c r="B68271" t="s">
        <v>18921</v>
      </c>
    </row>
    <row r="68272" spans="1:2" x14ac:dyDescent="0.3">
      <c r="A68272" s="2">
        <v>5.7185699999999997</v>
      </c>
      <c r="B68272" t="s">
        <v>18920</v>
      </c>
    </row>
    <row r="68273" spans="1:2" x14ac:dyDescent="0.3">
      <c r="A68273" s="2">
        <v>0.87733240813757296</v>
      </c>
      <c r="B68273" t="s">
        <v>18919</v>
      </c>
    </row>
    <row r="68274" spans="1:2" x14ac:dyDescent="0.3">
      <c r="A68274" s="2">
        <v>5.4900000000000001E-3</v>
      </c>
      <c r="B68274" t="s">
        <v>18918</v>
      </c>
    </row>
    <row r="68275" spans="1:2" x14ac:dyDescent="0.3">
      <c r="A68275" s="2">
        <v>1.0373300000000001</v>
      </c>
      <c r="B68275" t="s">
        <v>18917</v>
      </c>
    </row>
    <row r="68276" spans="1:2" x14ac:dyDescent="0.3">
      <c r="A68276" s="2">
        <v>1.33948</v>
      </c>
      <c r="B68276" t="s">
        <v>18916</v>
      </c>
    </row>
    <row r="68277" spans="1:2" x14ac:dyDescent="0.3">
      <c r="A68277" s="2">
        <v>3.8899999999999997E-2</v>
      </c>
      <c r="B68277" t="s">
        <v>18915</v>
      </c>
    </row>
    <row r="68278" spans="1:2" x14ac:dyDescent="0.3">
      <c r="A68278" s="2">
        <v>0.34654000000000001</v>
      </c>
      <c r="B68278" t="s">
        <v>18914</v>
      </c>
    </row>
    <row r="68279" spans="1:2" x14ac:dyDescent="0.3">
      <c r="A68279" s="2">
        <v>6.5532583138057401</v>
      </c>
      <c r="B68279" t="s">
        <v>18913</v>
      </c>
    </row>
    <row r="68280" spans="1:2" x14ac:dyDescent="0.3">
      <c r="A68280" s="2">
        <v>1.0327594127692699E-2</v>
      </c>
      <c r="B68280" t="s">
        <v>18912</v>
      </c>
    </row>
    <row r="68281" spans="1:2" x14ac:dyDescent="0.3">
      <c r="A68281" s="2">
        <v>2.8580908039476501E-2</v>
      </c>
      <c r="B68281" t="s">
        <v>18911</v>
      </c>
    </row>
    <row r="68282" spans="1:2" x14ac:dyDescent="0.3">
      <c r="A68282" s="2">
        <v>0.50697999999999999</v>
      </c>
      <c r="B68282" t="s">
        <v>18910</v>
      </c>
    </row>
    <row r="68283" spans="1:2" x14ac:dyDescent="0.3">
      <c r="A68283" s="2">
        <v>2.70519906507063E-3</v>
      </c>
      <c r="B68283" t="s">
        <v>18909</v>
      </c>
    </row>
    <row r="68284" spans="1:2" x14ac:dyDescent="0.3">
      <c r="A68284" s="2">
        <v>2.70519906507063E-3</v>
      </c>
      <c r="B68284" t="s">
        <v>18908</v>
      </c>
    </row>
    <row r="68285" spans="1:2" x14ac:dyDescent="0.3">
      <c r="A68285" s="2">
        <v>4.8914299999999997</v>
      </c>
      <c r="B68285" t="s">
        <v>18907</v>
      </c>
    </row>
    <row r="68286" spans="1:2" x14ac:dyDescent="0.3">
      <c r="A68286" s="2">
        <v>2.1389100000000001</v>
      </c>
      <c r="B68286" t="s">
        <v>18906</v>
      </c>
    </row>
    <row r="68287" spans="1:2" x14ac:dyDescent="0.3">
      <c r="A68287" s="2">
        <v>5.24566</v>
      </c>
      <c r="B68287" t="s">
        <v>18905</v>
      </c>
    </row>
    <row r="68288" spans="1:2" x14ac:dyDescent="0.3">
      <c r="A68288" s="2">
        <v>3.1277900000000001</v>
      </c>
      <c r="B68288" t="s">
        <v>18904</v>
      </c>
    </row>
    <row r="68289" spans="1:2" x14ac:dyDescent="0.3">
      <c r="A68289" s="2">
        <v>344.564539559048</v>
      </c>
      <c r="B68289" t="s">
        <v>18903</v>
      </c>
    </row>
    <row r="68290" spans="1:2" x14ac:dyDescent="0.3">
      <c r="A68290" s="2">
        <v>4.2100000000000002E-3</v>
      </c>
      <c r="B68290" t="s">
        <v>18902</v>
      </c>
    </row>
    <row r="68291" spans="1:2" x14ac:dyDescent="0.3">
      <c r="A68291" s="2">
        <v>4.1900000000000001E-3</v>
      </c>
      <c r="B68291" t="s">
        <v>18901</v>
      </c>
    </row>
    <row r="68292" spans="1:2" x14ac:dyDescent="0.3">
      <c r="A68292" s="2">
        <v>21.674084011155401</v>
      </c>
      <c r="B68292" t="s">
        <v>18900</v>
      </c>
    </row>
    <row r="68293" spans="1:2" x14ac:dyDescent="0.3">
      <c r="A68293" s="2">
        <v>72.353769999999997</v>
      </c>
      <c r="B68293" t="s">
        <v>18899</v>
      </c>
    </row>
    <row r="68294" spans="1:2" x14ac:dyDescent="0.3">
      <c r="A68294" s="2">
        <v>0.53264</v>
      </c>
      <c r="B68294" t="s">
        <v>18898</v>
      </c>
    </row>
    <row r="68295" spans="1:2" x14ac:dyDescent="0.3">
      <c r="A68295" s="2">
        <v>59.768013720447101</v>
      </c>
      <c r="B68295" t="s">
        <v>18897</v>
      </c>
    </row>
    <row r="68296" spans="1:2" x14ac:dyDescent="0.3">
      <c r="A68296" s="2">
        <v>1.1662399999999999</v>
      </c>
      <c r="B68296" t="s">
        <v>18896</v>
      </c>
    </row>
    <row r="68297" spans="1:2" x14ac:dyDescent="0.3">
      <c r="A68297" s="2">
        <v>12.3471109914876</v>
      </c>
      <c r="B68297" t="s">
        <v>18895</v>
      </c>
    </row>
    <row r="68298" spans="1:2" x14ac:dyDescent="0.3">
      <c r="A68298" s="2">
        <v>0.61332198241895797</v>
      </c>
      <c r="B68298" t="s">
        <v>18894</v>
      </c>
    </row>
    <row r="68299" spans="1:2" x14ac:dyDescent="0.3">
      <c r="A68299" s="2">
        <v>2.2190000000000001E-2</v>
      </c>
      <c r="B68299" t="s">
        <v>2622</v>
      </c>
    </row>
    <row r="68300" spans="1:2" x14ac:dyDescent="0.3">
      <c r="A68300" s="2">
        <v>0.87329999999999997</v>
      </c>
      <c r="B68300" t="s">
        <v>18893</v>
      </c>
    </row>
    <row r="68301" spans="1:2" x14ac:dyDescent="0.3">
      <c r="A68301" s="2">
        <v>1.3786409486043201</v>
      </c>
      <c r="B68301" t="s">
        <v>18892</v>
      </c>
    </row>
    <row r="68302" spans="1:2" x14ac:dyDescent="0.3">
      <c r="A68302" s="2">
        <v>1.6226562823614701</v>
      </c>
      <c r="B68302" t="s">
        <v>18891</v>
      </c>
    </row>
    <row r="68303" spans="1:2" x14ac:dyDescent="0.3">
      <c r="A68303" s="2">
        <v>1.96776978842309</v>
      </c>
      <c r="B68303" t="s">
        <v>18890</v>
      </c>
    </row>
    <row r="68304" spans="1:2" x14ac:dyDescent="0.3">
      <c r="A68304" s="2">
        <v>1.1498299999999999</v>
      </c>
      <c r="B68304" t="s">
        <v>18889</v>
      </c>
    </row>
    <row r="68305" spans="1:2" x14ac:dyDescent="0.3">
      <c r="A68305" s="2">
        <v>72.768090000000001</v>
      </c>
      <c r="B68305" t="s">
        <v>18888</v>
      </c>
    </row>
    <row r="68306" spans="1:2" x14ac:dyDescent="0.3">
      <c r="A68306" s="2">
        <v>3.9550000000000002E-2</v>
      </c>
      <c r="B68306" t="s">
        <v>18887</v>
      </c>
    </row>
    <row r="68307" spans="1:2" x14ac:dyDescent="0.3">
      <c r="A68307" s="2">
        <v>82.6894473028606</v>
      </c>
      <c r="B68307" t="s">
        <v>18886</v>
      </c>
    </row>
    <row r="68308" spans="1:2" x14ac:dyDescent="0.3">
      <c r="A68308" s="2">
        <v>1.6E-2</v>
      </c>
      <c r="B68308" t="s">
        <v>18885</v>
      </c>
    </row>
    <row r="68309" spans="1:2" x14ac:dyDescent="0.3">
      <c r="A68309" s="2">
        <v>0.22758455371560599</v>
      </c>
      <c r="B68309" t="s">
        <v>18884</v>
      </c>
    </row>
    <row r="68310" spans="1:2" x14ac:dyDescent="0.3">
      <c r="A68310" s="2">
        <v>34.489910000000002</v>
      </c>
      <c r="B68310" t="s">
        <v>18883</v>
      </c>
    </row>
    <row r="68311" spans="1:2" x14ac:dyDescent="0.3">
      <c r="A68311" s="2">
        <v>3.5766885864553399E-2</v>
      </c>
      <c r="B68311" t="s">
        <v>18882</v>
      </c>
    </row>
    <row r="68312" spans="1:2" x14ac:dyDescent="0.3">
      <c r="A68312" s="2">
        <v>0.118377713356472</v>
      </c>
      <c r="B68312" t="s">
        <v>18881</v>
      </c>
    </row>
    <row r="68313" spans="1:2" x14ac:dyDescent="0.3">
      <c r="A68313" s="2">
        <v>9.5756456351458503</v>
      </c>
      <c r="B68313" t="s">
        <v>18880</v>
      </c>
    </row>
    <row r="68314" spans="1:2" x14ac:dyDescent="0.3">
      <c r="A68314" s="2">
        <v>43.652200000000001</v>
      </c>
      <c r="B68314" t="s">
        <v>18879</v>
      </c>
    </row>
    <row r="68315" spans="1:2" x14ac:dyDescent="0.3">
      <c r="A68315" s="2">
        <v>1.52599</v>
      </c>
      <c r="B68315" t="s">
        <v>18878</v>
      </c>
    </row>
    <row r="68316" spans="1:2" x14ac:dyDescent="0.3">
      <c r="A68316" s="2">
        <v>2.76567124179841</v>
      </c>
      <c r="B68316" t="s">
        <v>18877</v>
      </c>
    </row>
    <row r="68317" spans="1:2" x14ac:dyDescent="0.3">
      <c r="A68317" s="2">
        <v>1.8303400000000001</v>
      </c>
      <c r="B68317" t="s">
        <v>18876</v>
      </c>
    </row>
    <row r="68318" spans="1:2" x14ac:dyDescent="0.3">
      <c r="A68318" s="2">
        <v>2.3355199999999998</v>
      </c>
      <c r="B68318" t="s">
        <v>18875</v>
      </c>
    </row>
    <row r="68319" spans="1:2" x14ac:dyDescent="0.3">
      <c r="A68319" s="2">
        <v>5.6594140028303999</v>
      </c>
      <c r="B68319" t="s">
        <v>18874</v>
      </c>
    </row>
    <row r="68320" spans="1:2" x14ac:dyDescent="0.3">
      <c r="A68320" s="2">
        <v>44.16986</v>
      </c>
      <c r="B68320" t="s">
        <v>18873</v>
      </c>
    </row>
    <row r="68321" spans="1:2" x14ac:dyDescent="0.3">
      <c r="A68321" s="2">
        <v>2.9171800000000001</v>
      </c>
      <c r="B68321" t="s">
        <v>18872</v>
      </c>
    </row>
    <row r="68322" spans="1:2" x14ac:dyDescent="0.3">
      <c r="A68322" s="2">
        <v>0.19541497242346401</v>
      </c>
      <c r="B68322" t="s">
        <v>18871</v>
      </c>
    </row>
    <row r="68323" spans="1:2" x14ac:dyDescent="0.3">
      <c r="A68323" s="2">
        <v>0.25768999999999997</v>
      </c>
      <c r="B68323" t="s">
        <v>18870</v>
      </c>
    </row>
    <row r="68324" spans="1:2" x14ac:dyDescent="0.3">
      <c r="A68324" s="2">
        <v>171.64016743627801</v>
      </c>
      <c r="B68324" t="s">
        <v>18869</v>
      </c>
    </row>
    <row r="68325" spans="1:2" x14ac:dyDescent="0.3">
      <c r="A68325" s="2">
        <v>26.218540000000001</v>
      </c>
      <c r="B68325" t="s">
        <v>18868</v>
      </c>
    </row>
    <row r="68326" spans="1:2" x14ac:dyDescent="0.3">
      <c r="A68326" s="2">
        <v>0.15704886455349201</v>
      </c>
      <c r="B68326" t="s">
        <v>18867</v>
      </c>
    </row>
    <row r="68327" spans="1:2" x14ac:dyDescent="0.3">
      <c r="A68327" s="2">
        <v>0.66507716120466698</v>
      </c>
      <c r="B68327" t="s">
        <v>18866</v>
      </c>
    </row>
    <row r="68328" spans="1:2" x14ac:dyDescent="0.3">
      <c r="A68328" s="2">
        <v>0.56701999999999997</v>
      </c>
      <c r="B68328" t="s">
        <v>18865</v>
      </c>
    </row>
    <row r="68329" spans="1:2" x14ac:dyDescent="0.3">
      <c r="A68329" s="2">
        <v>0.26</v>
      </c>
      <c r="B68329" t="s">
        <v>18864</v>
      </c>
    </row>
    <row r="68330" spans="1:2" x14ac:dyDescent="0.3">
      <c r="A68330" s="2">
        <v>6.0276793814981598E-2</v>
      </c>
      <c r="B68330" t="s">
        <v>18863</v>
      </c>
    </row>
    <row r="68331" spans="1:2" x14ac:dyDescent="0.3">
      <c r="A68331" s="2">
        <v>15.430548771524901</v>
      </c>
      <c r="B68331" t="s">
        <v>18862</v>
      </c>
    </row>
    <row r="68332" spans="1:2" x14ac:dyDescent="0.3">
      <c r="A68332" s="2">
        <v>4.5039624092940801E-2</v>
      </c>
      <c r="B68332" t="s">
        <v>18861</v>
      </c>
    </row>
    <row r="68333" spans="1:2" x14ac:dyDescent="0.3">
      <c r="A68333" s="2">
        <v>4.1748599999999998</v>
      </c>
      <c r="B68333" t="s">
        <v>18860</v>
      </c>
    </row>
    <row r="68334" spans="1:2" x14ac:dyDescent="0.3">
      <c r="A68334" s="2">
        <v>0.30545</v>
      </c>
      <c r="B68334" t="s">
        <v>18859</v>
      </c>
    </row>
    <row r="68335" spans="1:2" x14ac:dyDescent="0.3">
      <c r="A68335" s="2">
        <v>99.699129999999997</v>
      </c>
      <c r="B68335" t="s">
        <v>18858</v>
      </c>
    </row>
    <row r="68336" spans="1:2" x14ac:dyDescent="0.3">
      <c r="A68336" s="2">
        <v>4.4070523537209798E-2</v>
      </c>
      <c r="B68336" t="s">
        <v>18857</v>
      </c>
    </row>
    <row r="68337" spans="1:2" x14ac:dyDescent="0.3">
      <c r="A68337" s="2">
        <v>1.8959999999999999</v>
      </c>
      <c r="B68337" t="s">
        <v>1044</v>
      </c>
    </row>
    <row r="68338" spans="1:2" x14ac:dyDescent="0.3">
      <c r="A68338" s="2">
        <v>1.47150163031429</v>
      </c>
      <c r="B68338" t="s">
        <v>18856</v>
      </c>
    </row>
    <row r="68339" spans="1:2" x14ac:dyDescent="0.3">
      <c r="A68339" s="2">
        <v>1.0909500000000001</v>
      </c>
      <c r="B68339" t="s">
        <v>18855</v>
      </c>
    </row>
    <row r="68340" spans="1:2" x14ac:dyDescent="0.3">
      <c r="A68340" s="2">
        <v>4.8627943731314398E-2</v>
      </c>
      <c r="B68340" t="s">
        <v>18854</v>
      </c>
    </row>
    <row r="68341" spans="1:2" x14ac:dyDescent="0.3">
      <c r="A68341" s="2">
        <v>7.6419960640118996</v>
      </c>
      <c r="B68341" t="s">
        <v>18853</v>
      </c>
    </row>
    <row r="68342" spans="1:2" x14ac:dyDescent="0.3">
      <c r="A68342" s="2">
        <v>2600</v>
      </c>
      <c r="B68342" t="s">
        <v>18852</v>
      </c>
    </row>
    <row r="68343" spans="1:2" x14ac:dyDescent="0.3">
      <c r="A68343" s="2">
        <v>7.4700000000000001E-3</v>
      </c>
      <c r="B68343" t="s">
        <v>18851</v>
      </c>
    </row>
    <row r="68344" spans="1:2" x14ac:dyDescent="0.3">
      <c r="A68344" s="2">
        <v>2.0303800000000001</v>
      </c>
      <c r="B68344" t="s">
        <v>18850</v>
      </c>
    </row>
    <row r="68345" spans="1:2" x14ac:dyDescent="0.3">
      <c r="A68345" s="2">
        <v>4.1293235797109604</v>
      </c>
      <c r="B68345" t="s">
        <v>18849</v>
      </c>
    </row>
    <row r="68346" spans="1:2" x14ac:dyDescent="0.3">
      <c r="A68346" s="2">
        <v>8.6468932491261002E-2</v>
      </c>
      <c r="B68346" t="s">
        <v>18848</v>
      </c>
    </row>
    <row r="68347" spans="1:2" x14ac:dyDescent="0.3">
      <c r="A68347" s="2">
        <v>67.930390000000003</v>
      </c>
      <c r="B68347" t="s">
        <v>18847</v>
      </c>
    </row>
    <row r="68348" spans="1:2" x14ac:dyDescent="0.3">
      <c r="A68348" s="2">
        <v>7.3512373034219198</v>
      </c>
      <c r="B68348" t="s">
        <v>18846</v>
      </c>
    </row>
    <row r="68349" spans="1:2" x14ac:dyDescent="0.3">
      <c r="A68349" s="2">
        <v>1.7770300000000001</v>
      </c>
      <c r="B68349" t="s">
        <v>18845</v>
      </c>
    </row>
    <row r="68350" spans="1:2" x14ac:dyDescent="0.3">
      <c r="A68350" s="2">
        <v>53.073619999999998</v>
      </c>
      <c r="B68350" t="s">
        <v>18844</v>
      </c>
    </row>
    <row r="68351" spans="1:2" x14ac:dyDescent="0.3">
      <c r="A68351" s="2">
        <v>5.1821400000000004</v>
      </c>
      <c r="B68351" t="s">
        <v>18843</v>
      </c>
    </row>
    <row r="68352" spans="1:2" x14ac:dyDescent="0.3">
      <c r="A68352" s="2">
        <v>7.7670000000000003E-2</v>
      </c>
      <c r="B68352" t="s">
        <v>18842</v>
      </c>
    </row>
    <row r="68353" spans="1:2" x14ac:dyDescent="0.3">
      <c r="A68353" s="2">
        <v>43.733041989323603</v>
      </c>
      <c r="B68353" t="s">
        <v>18841</v>
      </c>
    </row>
    <row r="68354" spans="1:2" x14ac:dyDescent="0.3">
      <c r="A68354" s="2">
        <v>94.406882733840703</v>
      </c>
      <c r="B68354" t="s">
        <v>18840</v>
      </c>
    </row>
    <row r="68355" spans="1:2" x14ac:dyDescent="0.3">
      <c r="A68355" s="2">
        <v>0.32050000000000001</v>
      </c>
      <c r="B68355" t="s">
        <v>18839</v>
      </c>
    </row>
    <row r="68356" spans="1:2" x14ac:dyDescent="0.3">
      <c r="A68356" s="2">
        <v>22.573650000000001</v>
      </c>
      <c r="B68356" t="s">
        <v>18838</v>
      </c>
    </row>
    <row r="68357" spans="1:2" x14ac:dyDescent="0.3">
      <c r="A68357" s="2">
        <v>6.7680910681392703E-2</v>
      </c>
      <c r="B68357" t="s">
        <v>18837</v>
      </c>
    </row>
    <row r="68358" spans="1:2" x14ac:dyDescent="0.3">
      <c r="A68358" s="2">
        <v>5.8246000000000002</v>
      </c>
      <c r="B68358" t="s">
        <v>18836</v>
      </c>
    </row>
    <row r="68359" spans="1:2" x14ac:dyDescent="0.3">
      <c r="A68359" s="2">
        <v>5.8360000000000003</v>
      </c>
      <c r="B68359" t="s">
        <v>18835</v>
      </c>
    </row>
    <row r="68360" spans="1:2" x14ac:dyDescent="0.3">
      <c r="A68360" s="2">
        <v>2043.644440566</v>
      </c>
      <c r="B68360" t="s">
        <v>18834</v>
      </c>
    </row>
    <row r="68361" spans="1:2" x14ac:dyDescent="0.3">
      <c r="A68361" s="2">
        <v>23.954574457039701</v>
      </c>
      <c r="B68361" t="s">
        <v>18833</v>
      </c>
    </row>
    <row r="68362" spans="1:2" x14ac:dyDescent="0.3">
      <c r="A68362" s="2">
        <v>6.4702799999999998</v>
      </c>
      <c r="B68362" t="s">
        <v>18832</v>
      </c>
    </row>
    <row r="68363" spans="1:2" x14ac:dyDescent="0.3">
      <c r="A68363" s="2">
        <v>34.349510000000002</v>
      </c>
      <c r="B68363" t="s">
        <v>18831</v>
      </c>
    </row>
    <row r="68364" spans="1:2" x14ac:dyDescent="0.3">
      <c r="A68364" s="2">
        <v>12.123760000000001</v>
      </c>
      <c r="B68364" t="s">
        <v>18830</v>
      </c>
    </row>
    <row r="68365" spans="1:2" x14ac:dyDescent="0.3">
      <c r="A68365" s="2">
        <v>0.83918000000000004</v>
      </c>
      <c r="B68365" t="s">
        <v>18829</v>
      </c>
    </row>
    <row r="68366" spans="1:2" x14ac:dyDescent="0.3">
      <c r="A68366" s="2">
        <v>35.407787991988002</v>
      </c>
      <c r="B68366" t="s">
        <v>18828</v>
      </c>
    </row>
    <row r="68367" spans="1:2" x14ac:dyDescent="0.3">
      <c r="A68367" s="2">
        <v>37.6821727522358</v>
      </c>
      <c r="B68367" t="s">
        <v>18827</v>
      </c>
    </row>
    <row r="68368" spans="1:2" x14ac:dyDescent="0.3">
      <c r="A68368" s="2">
        <v>15.049762956073399</v>
      </c>
      <c r="B68368" t="s">
        <v>18826</v>
      </c>
    </row>
    <row r="68369" spans="1:2" x14ac:dyDescent="0.3">
      <c r="A68369" s="2">
        <v>5.2826790810317004</v>
      </c>
      <c r="B68369" t="s">
        <v>18825</v>
      </c>
    </row>
    <row r="68370" spans="1:2" x14ac:dyDescent="0.3">
      <c r="A68370" s="2">
        <v>23.873068124402099</v>
      </c>
      <c r="B68370" t="s">
        <v>18824</v>
      </c>
    </row>
    <row r="68371" spans="1:2" x14ac:dyDescent="0.3">
      <c r="A68371" s="2">
        <v>1.1452852710846201E-2</v>
      </c>
      <c r="B68371" t="s">
        <v>18823</v>
      </c>
    </row>
    <row r="68372" spans="1:2" x14ac:dyDescent="0.3">
      <c r="A68372" s="2">
        <v>1.1426499999999999</v>
      </c>
      <c r="B68372" t="s">
        <v>18822</v>
      </c>
    </row>
    <row r="68373" spans="1:2" x14ac:dyDescent="0.3">
      <c r="A68373" s="2">
        <v>17.511641152056399</v>
      </c>
      <c r="B68373" t="s">
        <v>18821</v>
      </c>
    </row>
    <row r="68374" spans="1:2" x14ac:dyDescent="0.3">
      <c r="A68374" s="2">
        <v>5.0999999999999996</v>
      </c>
      <c r="B68374" t="s">
        <v>1240</v>
      </c>
    </row>
    <row r="68375" spans="1:2" x14ac:dyDescent="0.3">
      <c r="A68375" s="2">
        <v>3.3405499999999999</v>
      </c>
      <c r="B68375" t="s">
        <v>18820</v>
      </c>
    </row>
    <row r="68376" spans="1:2" x14ac:dyDescent="0.3">
      <c r="A68376" s="2">
        <v>1.8117268041603499E-3</v>
      </c>
      <c r="B68376" t="s">
        <v>18819</v>
      </c>
    </row>
    <row r="68377" spans="1:2" x14ac:dyDescent="0.3">
      <c r="A68377" s="2">
        <v>0.48424337134947298</v>
      </c>
      <c r="B68377" t="s">
        <v>18818</v>
      </c>
    </row>
    <row r="68378" spans="1:2" x14ac:dyDescent="0.3">
      <c r="A68378" s="2">
        <v>1.2668999999999999</v>
      </c>
      <c r="B68378" t="s">
        <v>18817</v>
      </c>
    </row>
    <row r="68379" spans="1:2" x14ac:dyDescent="0.3">
      <c r="A68379" s="2">
        <v>5.6853008062823998</v>
      </c>
      <c r="B68379" t="s">
        <v>18816</v>
      </c>
    </row>
    <row r="68380" spans="1:2" x14ac:dyDescent="0.3">
      <c r="A68380" s="2">
        <v>8.3922477899518705E-2</v>
      </c>
      <c r="B68380" t="s">
        <v>18815</v>
      </c>
    </row>
    <row r="68381" spans="1:2" x14ac:dyDescent="0.3">
      <c r="A68381" s="2">
        <v>2.64939560962558</v>
      </c>
      <c r="B68381" t="s">
        <v>18814</v>
      </c>
    </row>
    <row r="68382" spans="1:2" x14ac:dyDescent="0.3">
      <c r="A68382" s="2">
        <v>10.526462773062001</v>
      </c>
      <c r="B68382" t="s">
        <v>18813</v>
      </c>
    </row>
    <row r="68383" spans="1:2" x14ac:dyDescent="0.3">
      <c r="A68383" s="2">
        <v>1.41426633852012</v>
      </c>
      <c r="B68383" t="s">
        <v>18812</v>
      </c>
    </row>
    <row r="68384" spans="1:2" x14ac:dyDescent="0.3">
      <c r="A68384" s="2">
        <v>15.8504604848541</v>
      </c>
      <c r="B68384" t="s">
        <v>18811</v>
      </c>
    </row>
    <row r="68385" spans="1:2" x14ac:dyDescent="0.3">
      <c r="A68385" s="2">
        <v>11.26159</v>
      </c>
      <c r="B68385" t="s">
        <v>18810</v>
      </c>
    </row>
    <row r="68386" spans="1:2" x14ac:dyDescent="0.3">
      <c r="A68386" s="2">
        <v>0.84370098847860597</v>
      </c>
      <c r="B68386" t="s">
        <v>18809</v>
      </c>
    </row>
    <row r="68387" spans="1:2" x14ac:dyDescent="0.3">
      <c r="A68387" s="2">
        <v>2.9148299999999998</v>
      </c>
      <c r="B68387" t="s">
        <v>18808</v>
      </c>
    </row>
    <row r="68388" spans="1:2" x14ac:dyDescent="0.3">
      <c r="A68388" s="2">
        <v>8.6196400000000004</v>
      </c>
      <c r="B68388" t="s">
        <v>18807</v>
      </c>
    </row>
    <row r="68389" spans="1:2" x14ac:dyDescent="0.3">
      <c r="A68389" s="2">
        <v>37.004359999999998</v>
      </c>
      <c r="B68389" t="s">
        <v>18806</v>
      </c>
    </row>
    <row r="68390" spans="1:2" x14ac:dyDescent="0.3">
      <c r="A68390" s="2">
        <v>22.9418808201915</v>
      </c>
      <c r="B68390" t="s">
        <v>18805</v>
      </c>
    </row>
    <row r="68391" spans="1:2" x14ac:dyDescent="0.3">
      <c r="A68391" s="2">
        <v>1.6747310267978901E-2</v>
      </c>
      <c r="B68391" t="s">
        <v>18804</v>
      </c>
    </row>
    <row r="68392" spans="1:2" x14ac:dyDescent="0.3">
      <c r="A68392" s="2">
        <v>0.145064849740906</v>
      </c>
      <c r="B68392" t="s">
        <v>18803</v>
      </c>
    </row>
    <row r="68393" spans="1:2" x14ac:dyDescent="0.3">
      <c r="A68393" s="2">
        <v>35.487969999999997</v>
      </c>
      <c r="B68393" t="s">
        <v>18802</v>
      </c>
    </row>
    <row r="68394" spans="1:2" x14ac:dyDescent="0.3">
      <c r="A68394" s="2">
        <v>58.6544396993622</v>
      </c>
      <c r="B68394" t="s">
        <v>18801</v>
      </c>
    </row>
    <row r="68395" spans="1:2" x14ac:dyDescent="0.3">
      <c r="A68395" s="2">
        <v>10.051450031306199</v>
      </c>
      <c r="B68395" t="s">
        <v>18800</v>
      </c>
    </row>
    <row r="68396" spans="1:2" x14ac:dyDescent="0.3">
      <c r="A68396" s="2">
        <v>6.25425338185032E-3</v>
      </c>
      <c r="B68396" t="s">
        <v>18799</v>
      </c>
    </row>
    <row r="68397" spans="1:2" x14ac:dyDescent="0.3">
      <c r="A68397" s="2">
        <v>5.6973928596963097E-2</v>
      </c>
      <c r="B68397" t="s">
        <v>18798</v>
      </c>
    </row>
    <row r="68398" spans="1:2" x14ac:dyDescent="0.3">
      <c r="A68398" s="2">
        <v>54.394799999999996</v>
      </c>
      <c r="B68398" t="s">
        <v>18797</v>
      </c>
    </row>
    <row r="68399" spans="1:2" x14ac:dyDescent="0.3">
      <c r="A68399" s="2">
        <v>0.33499000000000001</v>
      </c>
      <c r="B68399" t="s">
        <v>18796</v>
      </c>
    </row>
    <row r="68400" spans="1:2" x14ac:dyDescent="0.3">
      <c r="A68400" s="2">
        <v>0.10771</v>
      </c>
      <c r="B68400" t="s">
        <v>18795</v>
      </c>
    </row>
    <row r="68401" spans="1:2" x14ac:dyDescent="0.3">
      <c r="A68401" s="2">
        <v>6.8739600000000003</v>
      </c>
      <c r="B68401" t="s">
        <v>18794</v>
      </c>
    </row>
    <row r="68402" spans="1:2" x14ac:dyDescent="0.3">
      <c r="A68402" s="2">
        <v>41.362662145660501</v>
      </c>
      <c r="B68402" t="s">
        <v>18793</v>
      </c>
    </row>
    <row r="68403" spans="1:2" x14ac:dyDescent="0.3">
      <c r="A68403" s="2">
        <v>4.7719999999999999E-2</v>
      </c>
      <c r="B68403" t="s">
        <v>18792</v>
      </c>
    </row>
    <row r="68404" spans="1:2" x14ac:dyDescent="0.3">
      <c r="A68404" s="2">
        <v>34.29701</v>
      </c>
      <c r="B68404" t="s">
        <v>18791</v>
      </c>
    </row>
    <row r="68405" spans="1:2" x14ac:dyDescent="0.3">
      <c r="A68405" s="2">
        <v>26.85202</v>
      </c>
      <c r="B68405" t="s">
        <v>18790</v>
      </c>
    </row>
    <row r="68406" spans="1:2" x14ac:dyDescent="0.3">
      <c r="A68406" s="2">
        <v>48.511270000000003</v>
      </c>
      <c r="B68406" t="s">
        <v>18789</v>
      </c>
    </row>
    <row r="68407" spans="1:2" x14ac:dyDescent="0.3">
      <c r="A68407" s="2">
        <v>7.3999999999999999E-4</v>
      </c>
      <c r="B68407" t="s">
        <v>18788</v>
      </c>
    </row>
    <row r="68408" spans="1:2" x14ac:dyDescent="0.3">
      <c r="A68408" s="2">
        <v>0.25688179115373</v>
      </c>
      <c r="B68408" t="s">
        <v>18787</v>
      </c>
    </row>
    <row r="68409" spans="1:2" x14ac:dyDescent="0.3">
      <c r="A68409" s="2">
        <v>1.6930000000000001E-2</v>
      </c>
      <c r="B68409" t="s">
        <v>18786</v>
      </c>
    </row>
    <row r="68410" spans="1:2" x14ac:dyDescent="0.3">
      <c r="A68410" s="2">
        <v>4.8340000000000001E-2</v>
      </c>
      <c r="B68410" t="s">
        <v>18785</v>
      </c>
    </row>
    <row r="68411" spans="1:2" x14ac:dyDescent="0.3">
      <c r="A68411" s="2">
        <v>51.228775192774897</v>
      </c>
      <c r="B68411" t="s">
        <v>18784</v>
      </c>
    </row>
    <row r="68412" spans="1:2" x14ac:dyDescent="0.3">
      <c r="A68412" s="2">
        <v>0.65994778862607795</v>
      </c>
      <c r="B68412" t="s">
        <v>18783</v>
      </c>
    </row>
    <row r="68413" spans="1:2" x14ac:dyDescent="0.3">
      <c r="A68413" s="2">
        <v>29.220750057079901</v>
      </c>
      <c r="B68413" t="s">
        <v>18782</v>
      </c>
    </row>
    <row r="68414" spans="1:2" x14ac:dyDescent="0.3">
      <c r="A68414" s="2">
        <v>3.7599999999999999E-3</v>
      </c>
      <c r="B68414" t="s">
        <v>18781</v>
      </c>
    </row>
    <row r="68415" spans="1:2" x14ac:dyDescent="0.3">
      <c r="A68415" s="2">
        <v>7.4369065946424201E-2</v>
      </c>
      <c r="B68415" t="s">
        <v>18780</v>
      </c>
    </row>
    <row r="68416" spans="1:2" x14ac:dyDescent="0.3">
      <c r="A68416" s="2">
        <v>83.699480244340293</v>
      </c>
      <c r="B68416" t="s">
        <v>18779</v>
      </c>
    </row>
    <row r="68417" spans="1:2" x14ac:dyDescent="0.3">
      <c r="A68417" s="2">
        <v>4.0600000000000002E-3</v>
      </c>
      <c r="B68417" t="s">
        <v>18778</v>
      </c>
    </row>
    <row r="68418" spans="1:2" x14ac:dyDescent="0.3">
      <c r="A68418" s="2">
        <v>0.44384033317182903</v>
      </c>
      <c r="B68418" t="s">
        <v>18777</v>
      </c>
    </row>
    <row r="68419" spans="1:2" x14ac:dyDescent="0.3">
      <c r="A68419" s="2">
        <v>5.867E-2</v>
      </c>
      <c r="B68419" t="s">
        <v>18776</v>
      </c>
    </row>
    <row r="68420" spans="1:2" x14ac:dyDescent="0.3">
      <c r="A68420" s="2">
        <v>31.1646803893086</v>
      </c>
      <c r="B68420" t="s">
        <v>18775</v>
      </c>
    </row>
    <row r="68421" spans="1:2" x14ac:dyDescent="0.3">
      <c r="A68421" s="2">
        <v>0.51615</v>
      </c>
      <c r="B68421" t="s">
        <v>18774</v>
      </c>
    </row>
    <row r="68422" spans="1:2" x14ac:dyDescent="0.3">
      <c r="A68422" s="2">
        <v>2.3887182721598301</v>
      </c>
      <c r="B68422" t="s">
        <v>18773</v>
      </c>
    </row>
    <row r="68423" spans="1:2" x14ac:dyDescent="0.3">
      <c r="A68423" s="2">
        <v>1.3220000000000001E-2</v>
      </c>
      <c r="B68423" t="s">
        <v>1894</v>
      </c>
    </row>
    <row r="68424" spans="1:2" x14ac:dyDescent="0.3">
      <c r="A68424" s="2">
        <v>6.0999999999999997E-4</v>
      </c>
      <c r="B68424" t="s">
        <v>18772</v>
      </c>
    </row>
    <row r="68425" spans="1:2" x14ac:dyDescent="0.3">
      <c r="A68425" s="2">
        <v>8.6790000000000006E-2</v>
      </c>
      <c r="B68425" t="s">
        <v>18771</v>
      </c>
    </row>
    <row r="68426" spans="1:2" x14ac:dyDescent="0.3">
      <c r="A68426" s="2">
        <v>0.13555602604207101</v>
      </c>
      <c r="B68426" t="s">
        <v>18770</v>
      </c>
    </row>
    <row r="68427" spans="1:2" x14ac:dyDescent="0.3">
      <c r="A68427" s="2">
        <v>2.895E-2</v>
      </c>
      <c r="B68427" t="s">
        <v>18769</v>
      </c>
    </row>
    <row r="68428" spans="1:2" x14ac:dyDescent="0.3">
      <c r="A68428" s="2">
        <v>1.8246439058598501E-2</v>
      </c>
      <c r="B68428" t="s">
        <v>18768</v>
      </c>
    </row>
    <row r="68429" spans="1:2" x14ac:dyDescent="0.3">
      <c r="A68429" s="2">
        <v>10.161146462108899</v>
      </c>
      <c r="B68429" t="s">
        <v>18767</v>
      </c>
    </row>
    <row r="68430" spans="1:2" x14ac:dyDescent="0.3">
      <c r="A68430" s="2">
        <v>3.0450557667689599</v>
      </c>
      <c r="B68430" t="s">
        <v>18766</v>
      </c>
    </row>
    <row r="68431" spans="1:2" x14ac:dyDescent="0.3">
      <c r="A68431" s="2">
        <v>40.246558971725797</v>
      </c>
      <c r="B68431" t="s">
        <v>18765</v>
      </c>
    </row>
    <row r="68432" spans="1:2" x14ac:dyDescent="0.3">
      <c r="A68432" s="2">
        <v>4.8112399999999997</v>
      </c>
      <c r="B68432" t="s">
        <v>18764</v>
      </c>
    </row>
    <row r="68433" spans="1:2" x14ac:dyDescent="0.3">
      <c r="A68433" s="2">
        <v>2.1484555154413199E-3</v>
      </c>
      <c r="B68433" t="s">
        <v>18763</v>
      </c>
    </row>
    <row r="68434" spans="1:2" x14ac:dyDescent="0.3">
      <c r="A68434" s="2">
        <v>1.3826228838286599E-2</v>
      </c>
      <c r="B68434" t="s">
        <v>18762</v>
      </c>
    </row>
    <row r="68435" spans="1:2" x14ac:dyDescent="0.3">
      <c r="A68435" s="2">
        <v>0.17823</v>
      </c>
      <c r="B68435" t="s">
        <v>18761</v>
      </c>
    </row>
    <row r="68436" spans="1:2" x14ac:dyDescent="0.3">
      <c r="A68436" s="2">
        <v>24.411539999999999</v>
      </c>
      <c r="B68436" t="s">
        <v>18760</v>
      </c>
    </row>
    <row r="68437" spans="1:2" x14ac:dyDescent="0.3">
      <c r="A68437" s="2">
        <v>1.0315275291297101E-3</v>
      </c>
      <c r="B68437" t="s">
        <v>18759</v>
      </c>
    </row>
    <row r="68438" spans="1:2" x14ac:dyDescent="0.3">
      <c r="A68438" s="2">
        <v>0.10038</v>
      </c>
      <c r="B68438" t="s">
        <v>18758</v>
      </c>
    </row>
    <row r="68439" spans="1:2" x14ac:dyDescent="0.3">
      <c r="A68439" s="2">
        <v>0.27580669495270399</v>
      </c>
      <c r="B68439" t="s">
        <v>18757</v>
      </c>
    </row>
    <row r="68440" spans="1:2" x14ac:dyDescent="0.3">
      <c r="A68440" s="2">
        <v>5.5629999999999999E-2</v>
      </c>
      <c r="B68440" t="s">
        <v>18756</v>
      </c>
    </row>
    <row r="68441" spans="1:2" x14ac:dyDescent="0.3">
      <c r="A68441" s="2">
        <v>4.6269999999999999E-2</v>
      </c>
      <c r="B68441" t="s">
        <v>6001</v>
      </c>
    </row>
    <row r="68442" spans="1:2" x14ac:dyDescent="0.3">
      <c r="A68442" s="2">
        <v>1.8284695500361501</v>
      </c>
      <c r="B68442" t="s">
        <v>18755</v>
      </c>
    </row>
    <row r="68443" spans="1:2" x14ac:dyDescent="0.3">
      <c r="A68443" s="2">
        <v>2.1176064342870902</v>
      </c>
      <c r="B68443" t="s">
        <v>18754</v>
      </c>
    </row>
    <row r="68444" spans="1:2" x14ac:dyDescent="0.3">
      <c r="A68444" s="2">
        <v>1.311E-2</v>
      </c>
      <c r="B68444" t="s">
        <v>18753</v>
      </c>
    </row>
    <row r="68445" spans="1:2" x14ac:dyDescent="0.3">
      <c r="A68445" s="2">
        <v>3.6749999999999998E-2</v>
      </c>
      <c r="B68445" t="s">
        <v>18752</v>
      </c>
    </row>
    <row r="68446" spans="1:2" x14ac:dyDescent="0.3">
      <c r="A68446" s="2">
        <v>14.587314639539199</v>
      </c>
      <c r="B68446" t="s">
        <v>18751</v>
      </c>
    </row>
    <row r="68447" spans="1:2" x14ac:dyDescent="0.3">
      <c r="A68447" s="2">
        <v>1.0175929351139699E-2</v>
      </c>
      <c r="B68447" t="s">
        <v>18750</v>
      </c>
    </row>
    <row r="68448" spans="1:2" x14ac:dyDescent="0.3">
      <c r="A68448" s="2">
        <v>2.4420000000000001E-2</v>
      </c>
      <c r="B68448" t="s">
        <v>18749</v>
      </c>
    </row>
    <row r="68449" spans="1:2" x14ac:dyDescent="0.3">
      <c r="A68449" s="2">
        <v>4.2199999999999998E-3</v>
      </c>
      <c r="B68449" t="s">
        <v>18748</v>
      </c>
    </row>
    <row r="68450" spans="1:2" x14ac:dyDescent="0.3">
      <c r="A68450" s="2">
        <v>22.317575222875199</v>
      </c>
      <c r="B68450" t="s">
        <v>18747</v>
      </c>
    </row>
    <row r="68451" spans="1:2" x14ac:dyDescent="0.3">
      <c r="A68451" s="2">
        <v>2.9244056489858901E-2</v>
      </c>
      <c r="B68451" t="s">
        <v>18746</v>
      </c>
    </row>
    <row r="68452" spans="1:2" x14ac:dyDescent="0.3">
      <c r="A68452" s="2">
        <v>5.0982700000000003</v>
      </c>
      <c r="B68452" t="s">
        <v>18745</v>
      </c>
    </row>
    <row r="68453" spans="1:2" x14ac:dyDescent="0.3">
      <c r="A68453" s="2">
        <v>26.90896</v>
      </c>
      <c r="B68453" t="s">
        <v>18744</v>
      </c>
    </row>
    <row r="68454" spans="1:2" x14ac:dyDescent="0.3">
      <c r="A68454" s="2">
        <v>10.7647847008194</v>
      </c>
      <c r="B68454" t="s">
        <v>18743</v>
      </c>
    </row>
    <row r="68455" spans="1:2" x14ac:dyDescent="0.3">
      <c r="A68455" s="2">
        <v>10.7647847008194</v>
      </c>
      <c r="B68455" t="s">
        <v>18742</v>
      </c>
    </row>
    <row r="68456" spans="1:2" x14ac:dyDescent="0.3">
      <c r="A68456" s="2">
        <v>6.47306191937899E-3</v>
      </c>
      <c r="B68456" t="s">
        <v>18741</v>
      </c>
    </row>
    <row r="68457" spans="1:2" x14ac:dyDescent="0.3">
      <c r="A68457" s="2">
        <v>5.4299999999999999E-3</v>
      </c>
      <c r="B68457" t="s">
        <v>18740</v>
      </c>
    </row>
    <row r="68458" spans="1:2" x14ac:dyDescent="0.3">
      <c r="A68458" s="2">
        <v>1.88992</v>
      </c>
      <c r="B68458" t="s">
        <v>18739</v>
      </c>
    </row>
    <row r="68459" spans="1:2" x14ac:dyDescent="0.3">
      <c r="A68459" s="2">
        <v>2.1967872553913099E-2</v>
      </c>
      <c r="B68459" t="s">
        <v>18738</v>
      </c>
    </row>
    <row r="68460" spans="1:2" x14ac:dyDescent="0.3">
      <c r="A68460" s="2">
        <v>0.16319</v>
      </c>
      <c r="B68460" t="s">
        <v>18737</v>
      </c>
    </row>
    <row r="68461" spans="1:2" x14ac:dyDescent="0.3">
      <c r="A68461" s="2">
        <v>30.618115959933998</v>
      </c>
      <c r="B68461" t="s">
        <v>18736</v>
      </c>
    </row>
    <row r="68462" spans="1:2" x14ac:dyDescent="0.3">
      <c r="A68462" s="2">
        <v>1.9837103107589502E-2</v>
      </c>
      <c r="B68462" t="s">
        <v>18735</v>
      </c>
    </row>
    <row r="68463" spans="1:2" x14ac:dyDescent="0.3">
      <c r="A68463" s="2">
        <v>17.816124206799898</v>
      </c>
      <c r="B68463" t="s">
        <v>18734</v>
      </c>
    </row>
    <row r="68464" spans="1:2" x14ac:dyDescent="0.3">
      <c r="A68464" s="2">
        <v>4.2619999999999998E-2</v>
      </c>
      <c r="B68464" t="s">
        <v>18733</v>
      </c>
    </row>
    <row r="68465" spans="1:2" x14ac:dyDescent="0.3">
      <c r="A68465" s="2">
        <v>0.71396000000000004</v>
      </c>
      <c r="B68465" t="s">
        <v>18732</v>
      </c>
    </row>
    <row r="68466" spans="1:2" x14ac:dyDescent="0.3">
      <c r="A68466" s="2">
        <v>1.4835095527187101</v>
      </c>
      <c r="B68466" t="s">
        <v>18731</v>
      </c>
    </row>
    <row r="68467" spans="1:2" x14ac:dyDescent="0.3">
      <c r="A68467" s="2">
        <v>0.39968999999999999</v>
      </c>
      <c r="B68467" t="s">
        <v>18730</v>
      </c>
    </row>
    <row r="68468" spans="1:2" x14ac:dyDescent="0.3">
      <c r="A68468" s="2">
        <v>9.3843292832209393</v>
      </c>
      <c r="B68468" t="s">
        <v>18729</v>
      </c>
    </row>
    <row r="68469" spans="1:2" x14ac:dyDescent="0.3">
      <c r="A68469" s="2">
        <v>3.6225100000000001</v>
      </c>
      <c r="B68469" t="s">
        <v>18728</v>
      </c>
    </row>
    <row r="68470" spans="1:2" x14ac:dyDescent="0.3">
      <c r="A68470" s="2">
        <v>6.5793821121516398</v>
      </c>
      <c r="B68470" t="s">
        <v>18727</v>
      </c>
    </row>
    <row r="68471" spans="1:2" x14ac:dyDescent="0.3">
      <c r="A68471" s="2">
        <v>0.80047057374283703</v>
      </c>
      <c r="B68471" t="s">
        <v>18726</v>
      </c>
    </row>
    <row r="68472" spans="1:2" x14ac:dyDescent="0.3">
      <c r="A68472" s="2">
        <v>2.0299999999999998</v>
      </c>
      <c r="B68472" t="s">
        <v>1588</v>
      </c>
    </row>
    <row r="68473" spans="1:2" x14ac:dyDescent="0.3">
      <c r="A68473" s="2">
        <v>4.9297300000000002</v>
      </c>
      <c r="B68473" t="s">
        <v>18725</v>
      </c>
    </row>
    <row r="68474" spans="1:2" x14ac:dyDescent="0.3">
      <c r="A68474" s="2">
        <v>0.48943273518789199</v>
      </c>
      <c r="B68474" t="s">
        <v>18724</v>
      </c>
    </row>
    <row r="68475" spans="1:2" x14ac:dyDescent="0.3">
      <c r="A68475" s="2">
        <v>73.903070186992593</v>
      </c>
      <c r="B68475" t="s">
        <v>18723</v>
      </c>
    </row>
    <row r="68476" spans="1:2" x14ac:dyDescent="0.3">
      <c r="A68476" s="2">
        <v>6.8052478485200601E-2</v>
      </c>
      <c r="B68476" t="s">
        <v>18722</v>
      </c>
    </row>
    <row r="68477" spans="1:2" x14ac:dyDescent="0.3">
      <c r="A68477" s="2">
        <v>4.0661500000000004</v>
      </c>
      <c r="B68477" t="s">
        <v>18721</v>
      </c>
    </row>
    <row r="68478" spans="1:2" x14ac:dyDescent="0.3">
      <c r="A68478" s="2">
        <v>24.951111759952699</v>
      </c>
      <c r="B68478" t="s">
        <v>18720</v>
      </c>
    </row>
    <row r="68479" spans="1:2" x14ac:dyDescent="0.3">
      <c r="A68479" s="2">
        <v>58.177055237795898</v>
      </c>
      <c r="B68479" t="s">
        <v>18719</v>
      </c>
    </row>
    <row r="68480" spans="1:2" x14ac:dyDescent="0.3">
      <c r="A68480" s="2">
        <v>30.578130000000002</v>
      </c>
      <c r="B68480" t="s">
        <v>18718</v>
      </c>
    </row>
    <row r="68481" spans="1:2" x14ac:dyDescent="0.3">
      <c r="A68481" s="2">
        <v>79.970953396878002</v>
      </c>
      <c r="B68481" t="s">
        <v>18717</v>
      </c>
    </row>
    <row r="68482" spans="1:2" x14ac:dyDescent="0.3">
      <c r="A68482" s="2">
        <v>0.14323</v>
      </c>
      <c r="B68482" t="s">
        <v>18716</v>
      </c>
    </row>
    <row r="68483" spans="1:2" x14ac:dyDescent="0.3">
      <c r="A68483" s="2">
        <v>1.3466504765858001</v>
      </c>
      <c r="B68483" t="s">
        <v>18715</v>
      </c>
    </row>
    <row r="68484" spans="1:2" x14ac:dyDescent="0.3">
      <c r="A68484" s="2">
        <v>2.3842699999999999</v>
      </c>
      <c r="B68484" t="s">
        <v>18714</v>
      </c>
    </row>
    <row r="68485" spans="1:2" x14ac:dyDescent="0.3">
      <c r="A68485" s="2">
        <v>8.2327003495685901E-3</v>
      </c>
      <c r="B68485" t="s">
        <v>18713</v>
      </c>
    </row>
    <row r="68486" spans="1:2" x14ac:dyDescent="0.3">
      <c r="A68486" s="2">
        <v>30.02356</v>
      </c>
      <c r="B68486" t="s">
        <v>18712</v>
      </c>
    </row>
    <row r="68487" spans="1:2" x14ac:dyDescent="0.3">
      <c r="A68487" s="2">
        <v>7.0723783416013797</v>
      </c>
      <c r="B68487" t="s">
        <v>18711</v>
      </c>
    </row>
    <row r="68488" spans="1:2" x14ac:dyDescent="0.3">
      <c r="A68488" s="2">
        <v>1.6905600000000001</v>
      </c>
      <c r="B68488" t="s">
        <v>18710</v>
      </c>
    </row>
    <row r="68489" spans="1:2" x14ac:dyDescent="0.3">
      <c r="A68489" s="2">
        <v>41.627513577949301</v>
      </c>
      <c r="B68489" t="s">
        <v>18709</v>
      </c>
    </row>
    <row r="68490" spans="1:2" x14ac:dyDescent="0.3">
      <c r="A68490" s="2">
        <v>0.93286000000000002</v>
      </c>
      <c r="B68490" t="s">
        <v>2219</v>
      </c>
    </row>
    <row r="68491" spans="1:2" x14ac:dyDescent="0.3">
      <c r="A68491" s="2">
        <v>0.29921999999999999</v>
      </c>
      <c r="B68491" t="s">
        <v>2064</v>
      </c>
    </row>
    <row r="68492" spans="1:2" x14ac:dyDescent="0.3">
      <c r="A68492" s="2">
        <v>1.3425100000000001</v>
      </c>
      <c r="B68492" t="s">
        <v>18708</v>
      </c>
    </row>
    <row r="68493" spans="1:2" x14ac:dyDescent="0.3">
      <c r="A68493" s="2">
        <v>0.27166000000000001</v>
      </c>
      <c r="B68493" t="s">
        <v>18707</v>
      </c>
    </row>
    <row r="68494" spans="1:2" x14ac:dyDescent="0.3">
      <c r="A68494" s="2">
        <v>10.618575131431101</v>
      </c>
      <c r="B68494" t="s">
        <v>18706</v>
      </c>
    </row>
    <row r="68495" spans="1:2" x14ac:dyDescent="0.3">
      <c r="A68495" s="2">
        <v>4.7732368181177698</v>
      </c>
      <c r="B68495" t="s">
        <v>18705</v>
      </c>
    </row>
    <row r="68496" spans="1:2" x14ac:dyDescent="0.3">
      <c r="A68496" s="2">
        <v>1.54429687691579E-2</v>
      </c>
      <c r="B68496" t="s">
        <v>18704</v>
      </c>
    </row>
    <row r="68497" spans="1:2" x14ac:dyDescent="0.3">
      <c r="A68497" s="2">
        <v>1.4419500000000001</v>
      </c>
      <c r="B68497" t="s">
        <v>18703</v>
      </c>
    </row>
    <row r="68498" spans="1:2" x14ac:dyDescent="0.3">
      <c r="A68498" s="2">
        <v>1.86355</v>
      </c>
      <c r="B68498" t="s">
        <v>18702</v>
      </c>
    </row>
    <row r="68499" spans="1:2" x14ac:dyDescent="0.3">
      <c r="A68499" s="2">
        <v>1.1462365034422601E-2</v>
      </c>
      <c r="B68499" t="s">
        <v>18701</v>
      </c>
    </row>
    <row r="68500" spans="1:2" x14ac:dyDescent="0.3">
      <c r="A68500" s="2">
        <v>0.322396419466777</v>
      </c>
      <c r="B68500" t="s">
        <v>18700</v>
      </c>
    </row>
    <row r="68501" spans="1:2" x14ac:dyDescent="0.3">
      <c r="A68501" s="2">
        <v>2E-3</v>
      </c>
      <c r="B68501" t="s">
        <v>18699</v>
      </c>
    </row>
    <row r="68502" spans="1:2" x14ac:dyDescent="0.3">
      <c r="A68502" s="2">
        <v>0.28112999999999999</v>
      </c>
      <c r="B68502" t="s">
        <v>18698</v>
      </c>
    </row>
    <row r="68503" spans="1:2" x14ac:dyDescent="0.3">
      <c r="A68503" s="2">
        <v>3.6569430793620099</v>
      </c>
      <c r="B68503" t="s">
        <v>18697</v>
      </c>
    </row>
    <row r="68504" spans="1:2" x14ac:dyDescent="0.3">
      <c r="A68504" s="2">
        <v>0.75881449462973305</v>
      </c>
      <c r="B68504" t="s">
        <v>18696</v>
      </c>
    </row>
    <row r="68505" spans="1:2" x14ac:dyDescent="0.3">
      <c r="A68505" s="2">
        <v>2.6632899999999999</v>
      </c>
      <c r="B68505" t="s">
        <v>18695</v>
      </c>
    </row>
    <row r="68506" spans="1:2" x14ac:dyDescent="0.3">
      <c r="A68506" s="2">
        <v>0.35838999999999999</v>
      </c>
      <c r="B68506" t="s">
        <v>18694</v>
      </c>
    </row>
    <row r="68507" spans="1:2" x14ac:dyDescent="0.3">
      <c r="A68507" s="2">
        <v>7.9556432703548996</v>
      </c>
      <c r="B68507" t="s">
        <v>18693</v>
      </c>
    </row>
    <row r="68508" spans="1:2" x14ac:dyDescent="0.3">
      <c r="A68508" s="2">
        <v>3.0137823766094298</v>
      </c>
      <c r="B68508" t="s">
        <v>18692</v>
      </c>
    </row>
    <row r="68509" spans="1:2" x14ac:dyDescent="0.3">
      <c r="A68509" s="2">
        <v>9.4678199999999997</v>
      </c>
      <c r="B68509" t="s">
        <v>18691</v>
      </c>
    </row>
    <row r="68510" spans="1:2" x14ac:dyDescent="0.3">
      <c r="A68510" s="2">
        <v>10.7843699003636</v>
      </c>
      <c r="B68510" t="s">
        <v>18690</v>
      </c>
    </row>
    <row r="68511" spans="1:2" x14ac:dyDescent="0.3">
      <c r="A68511" s="2">
        <v>3.7600099999999999</v>
      </c>
      <c r="B68511" t="s">
        <v>18689</v>
      </c>
    </row>
    <row r="68512" spans="1:2" x14ac:dyDescent="0.3">
      <c r="A68512" s="2">
        <v>9.7197899999999997</v>
      </c>
      <c r="B68512" t="s">
        <v>18688</v>
      </c>
    </row>
    <row r="68513" spans="1:2" x14ac:dyDescent="0.3">
      <c r="A68513" s="2">
        <v>4.8734500000000001</v>
      </c>
      <c r="B68513" t="s">
        <v>18687</v>
      </c>
    </row>
    <row r="68514" spans="1:2" x14ac:dyDescent="0.3">
      <c r="A68514" s="2">
        <v>2.04351131056975</v>
      </c>
      <c r="B68514" t="s">
        <v>18686</v>
      </c>
    </row>
    <row r="68515" spans="1:2" x14ac:dyDescent="0.3">
      <c r="A68515" s="2">
        <v>39.4939553626593</v>
      </c>
      <c r="B68515" t="s">
        <v>18685</v>
      </c>
    </row>
    <row r="68516" spans="1:2" x14ac:dyDescent="0.3">
      <c r="A68516" s="2">
        <v>0.50374884760362704</v>
      </c>
      <c r="B68516" t="s">
        <v>18684</v>
      </c>
    </row>
    <row r="68517" spans="1:2" x14ac:dyDescent="0.3">
      <c r="A68517" s="2">
        <v>0.50374884760362704</v>
      </c>
      <c r="B68517" t="s">
        <v>18683</v>
      </c>
    </row>
    <row r="68518" spans="1:2" x14ac:dyDescent="0.3">
      <c r="A68518" s="2">
        <v>0.56659000000000004</v>
      </c>
      <c r="B68518" t="s">
        <v>18682</v>
      </c>
    </row>
    <row r="68519" spans="1:2" x14ac:dyDescent="0.3">
      <c r="A68519" s="2">
        <v>1.204E-2</v>
      </c>
      <c r="B68519" t="s">
        <v>18681</v>
      </c>
    </row>
    <row r="68520" spans="1:2" x14ac:dyDescent="0.3">
      <c r="A68520" s="2">
        <v>49.161375427200198</v>
      </c>
      <c r="B68520" t="s">
        <v>18680</v>
      </c>
    </row>
    <row r="68521" spans="1:2" x14ac:dyDescent="0.3">
      <c r="A68521" s="2">
        <v>6.13159065919379E-3</v>
      </c>
      <c r="B68521" t="s">
        <v>18679</v>
      </c>
    </row>
    <row r="68522" spans="1:2" x14ac:dyDescent="0.3">
      <c r="A68522" s="2">
        <v>0.17740708094694199</v>
      </c>
      <c r="B68522" t="s">
        <v>18678</v>
      </c>
    </row>
    <row r="68523" spans="1:2" x14ac:dyDescent="0.3">
      <c r="A68523" s="2">
        <v>34.027790000000003</v>
      </c>
      <c r="B68523" t="s">
        <v>18677</v>
      </c>
    </row>
    <row r="68524" spans="1:2" x14ac:dyDescent="0.3">
      <c r="A68524" s="2">
        <v>31.36684</v>
      </c>
      <c r="B68524" t="s">
        <v>18676</v>
      </c>
    </row>
    <row r="68525" spans="1:2" x14ac:dyDescent="0.3">
      <c r="A68525" s="2">
        <v>0.49994</v>
      </c>
      <c r="B68525" t="s">
        <v>18675</v>
      </c>
    </row>
    <row r="68526" spans="1:2" x14ac:dyDescent="0.3">
      <c r="A68526" s="2">
        <v>3.6007899999999999</v>
      </c>
      <c r="B68526" t="s">
        <v>18674</v>
      </c>
    </row>
    <row r="68527" spans="1:2" x14ac:dyDescent="0.3">
      <c r="A68527" s="2">
        <v>6.3643799999999997</v>
      </c>
      <c r="B68527" t="s">
        <v>18673</v>
      </c>
    </row>
    <row r="68528" spans="1:2" x14ac:dyDescent="0.3">
      <c r="A68528" s="2">
        <v>19.628911951118798</v>
      </c>
      <c r="B68528" t="s">
        <v>18672</v>
      </c>
    </row>
    <row r="68529" spans="1:2" x14ac:dyDescent="0.3">
      <c r="A68529" s="2">
        <v>0.22417999999999999</v>
      </c>
      <c r="B68529" t="s">
        <v>18671</v>
      </c>
    </row>
    <row r="68530" spans="1:2" x14ac:dyDescent="0.3">
      <c r="A68530" s="2">
        <v>1.5756317899115E-2</v>
      </c>
      <c r="B68530" t="s">
        <v>18670</v>
      </c>
    </row>
    <row r="68531" spans="1:2" x14ac:dyDescent="0.3">
      <c r="A68531" s="2">
        <v>1.473E-2</v>
      </c>
      <c r="B68531" t="s">
        <v>18669</v>
      </c>
    </row>
    <row r="68532" spans="1:2" x14ac:dyDescent="0.3">
      <c r="A68532" s="2">
        <v>0.91802366766321597</v>
      </c>
      <c r="B68532" t="s">
        <v>18668</v>
      </c>
    </row>
    <row r="68533" spans="1:2" x14ac:dyDescent="0.3">
      <c r="A68533" s="2">
        <v>0.64917000000000002</v>
      </c>
      <c r="B68533" t="s">
        <v>18667</v>
      </c>
    </row>
    <row r="68534" spans="1:2" x14ac:dyDescent="0.3">
      <c r="A68534" s="2">
        <v>1.9139317641870699</v>
      </c>
      <c r="B68534" t="s">
        <v>18666</v>
      </c>
    </row>
    <row r="68535" spans="1:2" x14ac:dyDescent="0.3">
      <c r="A68535" s="2">
        <v>0.17127000000000001</v>
      </c>
      <c r="B68535" t="s">
        <v>18665</v>
      </c>
    </row>
    <row r="68536" spans="1:2" x14ac:dyDescent="0.3">
      <c r="A68536" s="2">
        <v>30.94868</v>
      </c>
      <c r="B68536" t="s">
        <v>18664</v>
      </c>
    </row>
    <row r="68537" spans="1:2" x14ac:dyDescent="0.3">
      <c r="A68537" s="2">
        <v>3.3546</v>
      </c>
      <c r="B68537" t="s">
        <v>18663</v>
      </c>
    </row>
    <row r="68538" spans="1:2" x14ac:dyDescent="0.3">
      <c r="A68538" s="2">
        <v>0.35351491763208198</v>
      </c>
      <c r="B68538" t="s">
        <v>18662</v>
      </c>
    </row>
    <row r="68539" spans="1:2" x14ac:dyDescent="0.3">
      <c r="A68539" s="2">
        <v>0.71637268253659003</v>
      </c>
      <c r="B68539" t="s">
        <v>18661</v>
      </c>
    </row>
    <row r="68540" spans="1:2" x14ac:dyDescent="0.3">
      <c r="A68540" s="2">
        <v>0.27417999999999998</v>
      </c>
      <c r="B68540" t="s">
        <v>18660</v>
      </c>
    </row>
    <row r="68541" spans="1:2" x14ac:dyDescent="0.3">
      <c r="A68541" s="2">
        <v>2.4132056848193701</v>
      </c>
      <c r="B68541" t="s">
        <v>18659</v>
      </c>
    </row>
    <row r="68542" spans="1:2" x14ac:dyDescent="0.3">
      <c r="A68542" s="2">
        <v>12.174099999999999</v>
      </c>
      <c r="B68542" t="s">
        <v>18658</v>
      </c>
    </row>
    <row r="68543" spans="1:2" x14ac:dyDescent="0.3">
      <c r="A68543" s="2">
        <v>1.9005816754415199</v>
      </c>
      <c r="B68543" t="s">
        <v>18657</v>
      </c>
    </row>
    <row r="68544" spans="1:2" x14ac:dyDescent="0.3">
      <c r="A68544" s="2">
        <v>7.4795199999999999</v>
      </c>
      <c r="B68544" t="s">
        <v>18656</v>
      </c>
    </row>
    <row r="68545" spans="1:2" x14ac:dyDescent="0.3">
      <c r="A68545" s="2">
        <v>10.11811</v>
      </c>
      <c r="B68545" t="s">
        <v>18655</v>
      </c>
    </row>
    <row r="68546" spans="1:2" x14ac:dyDescent="0.3">
      <c r="A68546" s="2">
        <v>8.1037705129863899E-4</v>
      </c>
      <c r="B68546" t="s">
        <v>18654</v>
      </c>
    </row>
    <row r="68547" spans="1:2" x14ac:dyDescent="0.3">
      <c r="A68547" s="2">
        <v>5.0998400000000004</v>
      </c>
      <c r="B68547" t="s">
        <v>18653</v>
      </c>
    </row>
    <row r="68548" spans="1:2" x14ac:dyDescent="0.3">
      <c r="A68548" s="2">
        <v>3.7111299999999998</v>
      </c>
      <c r="B68548" t="s">
        <v>18652</v>
      </c>
    </row>
    <row r="68549" spans="1:2" x14ac:dyDescent="0.3">
      <c r="A68549" s="2">
        <v>0.14246</v>
      </c>
      <c r="B68549" t="s">
        <v>18651</v>
      </c>
    </row>
    <row r="68550" spans="1:2" x14ac:dyDescent="0.3">
      <c r="A68550" s="2">
        <v>17.8601172872457</v>
      </c>
      <c r="B68550" t="s">
        <v>18650</v>
      </c>
    </row>
    <row r="68551" spans="1:2" x14ac:dyDescent="0.3">
      <c r="A68551" s="2">
        <v>0.23481078834979199</v>
      </c>
      <c r="B68551" t="s">
        <v>18649</v>
      </c>
    </row>
    <row r="68552" spans="1:2" x14ac:dyDescent="0.3">
      <c r="A68552" s="2">
        <v>0.81789000000000001</v>
      </c>
      <c r="B68552" t="s">
        <v>18648</v>
      </c>
    </row>
    <row r="68553" spans="1:2" x14ac:dyDescent="0.3">
      <c r="A68553" s="2">
        <v>0.60126555349388799</v>
      </c>
      <c r="B68553" t="s">
        <v>18647</v>
      </c>
    </row>
    <row r="68554" spans="1:2" x14ac:dyDescent="0.3">
      <c r="A68554" s="2">
        <v>13.14181</v>
      </c>
      <c r="B68554" t="s">
        <v>18646</v>
      </c>
    </row>
    <row r="68555" spans="1:2" x14ac:dyDescent="0.3">
      <c r="A68555" s="2">
        <v>0.36975999999999998</v>
      </c>
      <c r="B68555" t="s">
        <v>18645</v>
      </c>
    </row>
    <row r="68556" spans="1:2" x14ac:dyDescent="0.3">
      <c r="A68556" s="2">
        <v>0.33012000000000002</v>
      </c>
      <c r="B68556" t="s">
        <v>18644</v>
      </c>
    </row>
    <row r="68557" spans="1:2" x14ac:dyDescent="0.3">
      <c r="A68557" s="2">
        <v>156.285</v>
      </c>
      <c r="B68557" t="s">
        <v>18643</v>
      </c>
    </row>
    <row r="68558" spans="1:2" x14ac:dyDescent="0.3">
      <c r="A68558" s="2">
        <v>31.48481</v>
      </c>
      <c r="B68558" t="s">
        <v>18642</v>
      </c>
    </row>
    <row r="68559" spans="1:2" x14ac:dyDescent="0.3">
      <c r="A68559" s="2">
        <v>153.37842541883899</v>
      </c>
      <c r="B68559" t="s">
        <v>18641</v>
      </c>
    </row>
    <row r="68560" spans="1:2" x14ac:dyDescent="0.3">
      <c r="A68560" s="2">
        <v>0.14663999999999999</v>
      </c>
      <c r="B68560" t="s">
        <v>18640</v>
      </c>
    </row>
    <row r="68561" spans="1:2" x14ac:dyDescent="0.3">
      <c r="A68561" s="2">
        <v>0.60335136733432904</v>
      </c>
      <c r="B68561" t="s">
        <v>18639</v>
      </c>
    </row>
    <row r="68562" spans="1:2" x14ac:dyDescent="0.3">
      <c r="A68562" s="2">
        <v>1.9038244444744099</v>
      </c>
      <c r="B68562" t="s">
        <v>18638</v>
      </c>
    </row>
    <row r="68563" spans="1:2" x14ac:dyDescent="0.3">
      <c r="A68563" s="2">
        <v>121.86332</v>
      </c>
      <c r="B68563" t="s">
        <v>18637</v>
      </c>
    </row>
    <row r="68564" spans="1:2" x14ac:dyDescent="0.3">
      <c r="A68564" s="2">
        <v>1.2592300000000001</v>
      </c>
      <c r="B68564" t="s">
        <v>18636</v>
      </c>
    </row>
    <row r="68565" spans="1:2" x14ac:dyDescent="0.3">
      <c r="A68565" s="2">
        <v>173.94870696273901</v>
      </c>
      <c r="B68565" t="s">
        <v>18635</v>
      </c>
    </row>
    <row r="68566" spans="1:2" x14ac:dyDescent="0.3">
      <c r="A68566" s="2">
        <v>7.4502113566119202E-2</v>
      </c>
      <c r="B68566" t="s">
        <v>18634</v>
      </c>
    </row>
    <row r="68567" spans="1:2" x14ac:dyDescent="0.3">
      <c r="A68567" s="2">
        <v>26.907216520431799</v>
      </c>
      <c r="B68567" t="s">
        <v>18633</v>
      </c>
    </row>
    <row r="68568" spans="1:2" x14ac:dyDescent="0.3">
      <c r="A68568" s="2">
        <v>5.9661406585121997</v>
      </c>
      <c r="B68568" t="s">
        <v>18632</v>
      </c>
    </row>
    <row r="68569" spans="1:2" x14ac:dyDescent="0.3">
      <c r="A68569" s="2">
        <v>33.807409458198698</v>
      </c>
      <c r="B68569" t="s">
        <v>18631</v>
      </c>
    </row>
    <row r="68570" spans="1:2" x14ac:dyDescent="0.3">
      <c r="A68570" s="2">
        <v>1.7582969485369</v>
      </c>
      <c r="B68570" t="s">
        <v>18630</v>
      </c>
    </row>
    <row r="68571" spans="1:2" x14ac:dyDescent="0.3">
      <c r="A68571" s="2">
        <v>6.9070641270186304</v>
      </c>
      <c r="B68571" t="s">
        <v>18629</v>
      </c>
    </row>
    <row r="68572" spans="1:2" x14ac:dyDescent="0.3">
      <c r="A68572" s="2">
        <v>9.2123600000000003</v>
      </c>
      <c r="B68572" t="s">
        <v>18628</v>
      </c>
    </row>
    <row r="68573" spans="1:2" x14ac:dyDescent="0.3">
      <c r="A68573" s="2">
        <v>3.8141400000000001</v>
      </c>
      <c r="B68573" t="s">
        <v>18627</v>
      </c>
    </row>
    <row r="68574" spans="1:2" x14ac:dyDescent="0.3">
      <c r="A68574" s="2">
        <v>1.17E-2</v>
      </c>
      <c r="B68574" t="s">
        <v>18626</v>
      </c>
    </row>
    <row r="68575" spans="1:2" x14ac:dyDescent="0.3">
      <c r="A68575" s="2">
        <v>1.4109999999999999E-2</v>
      </c>
      <c r="B68575" t="s">
        <v>18625</v>
      </c>
    </row>
    <row r="68576" spans="1:2" x14ac:dyDescent="0.3">
      <c r="A68576" s="2">
        <v>23.004404618739301</v>
      </c>
      <c r="B68576" t="s">
        <v>18624</v>
      </c>
    </row>
    <row r="68577" spans="1:2" x14ac:dyDescent="0.3">
      <c r="A68577" s="2">
        <v>0.13133</v>
      </c>
      <c r="B68577" t="s">
        <v>18623</v>
      </c>
    </row>
    <row r="68578" spans="1:2" x14ac:dyDescent="0.3">
      <c r="A68578" s="2">
        <v>1.34446996651819E-2</v>
      </c>
      <c r="B68578" t="s">
        <v>18622</v>
      </c>
    </row>
    <row r="68579" spans="1:2" x14ac:dyDescent="0.3">
      <c r="A68579" s="2">
        <v>214.31353999999999</v>
      </c>
      <c r="B68579" t="s">
        <v>18621</v>
      </c>
    </row>
    <row r="68580" spans="1:2" x14ac:dyDescent="0.3">
      <c r="A68580" s="2">
        <v>150.35910000000001</v>
      </c>
      <c r="B68580" t="s">
        <v>18620</v>
      </c>
    </row>
    <row r="68581" spans="1:2" x14ac:dyDescent="0.3">
      <c r="A68581" s="2">
        <v>6.2186598617120099</v>
      </c>
      <c r="B68581" t="s">
        <v>18619</v>
      </c>
    </row>
    <row r="68582" spans="1:2" x14ac:dyDescent="0.3">
      <c r="A68582" s="2">
        <v>1.2149999999999999E-2</v>
      </c>
      <c r="B68582" t="s">
        <v>18618</v>
      </c>
    </row>
    <row r="68583" spans="1:2" x14ac:dyDescent="0.3">
      <c r="A68583" s="2">
        <v>3.48E-3</v>
      </c>
      <c r="B68583" t="s">
        <v>18617</v>
      </c>
    </row>
    <row r="68584" spans="1:2" x14ac:dyDescent="0.3">
      <c r="A68584" s="2">
        <v>1.3872994589702099</v>
      </c>
      <c r="B68584" t="s">
        <v>18616</v>
      </c>
    </row>
    <row r="68585" spans="1:2" x14ac:dyDescent="0.3">
      <c r="A68585" s="2">
        <v>0.26913870612582602</v>
      </c>
      <c r="B68585" t="s">
        <v>18615</v>
      </c>
    </row>
    <row r="68586" spans="1:2" x14ac:dyDescent="0.3">
      <c r="A68586" s="2">
        <v>6.8858600000000001</v>
      </c>
      <c r="B68586" t="s">
        <v>18614</v>
      </c>
    </row>
    <row r="68587" spans="1:2" x14ac:dyDescent="0.3">
      <c r="A68587" s="2">
        <v>5.3394229384508796</v>
      </c>
      <c r="B68587" t="s">
        <v>18613</v>
      </c>
    </row>
    <row r="68588" spans="1:2" x14ac:dyDescent="0.3">
      <c r="A68588" s="2">
        <v>54.983854421154497</v>
      </c>
      <c r="B68588" t="s">
        <v>18612</v>
      </c>
    </row>
    <row r="68589" spans="1:2" x14ac:dyDescent="0.3">
      <c r="A68589" s="2">
        <v>22.7005315590729</v>
      </c>
      <c r="B68589" t="s">
        <v>18611</v>
      </c>
    </row>
    <row r="68590" spans="1:2" x14ac:dyDescent="0.3">
      <c r="A68590" s="2">
        <v>4.1080665948861901E-2</v>
      </c>
      <c r="B68590" t="s">
        <v>18610</v>
      </c>
    </row>
    <row r="68591" spans="1:2" x14ac:dyDescent="0.3">
      <c r="A68591" s="2">
        <v>8.3699999999999997E-2</v>
      </c>
      <c r="B68591" t="s">
        <v>18609</v>
      </c>
    </row>
    <row r="68592" spans="1:2" x14ac:dyDescent="0.3">
      <c r="A68592" s="2">
        <v>43.52384</v>
      </c>
      <c r="B68592" t="s">
        <v>18608</v>
      </c>
    </row>
    <row r="68593" spans="1:2" x14ac:dyDescent="0.3">
      <c r="A68593" s="2">
        <v>14.719348528750899</v>
      </c>
      <c r="B68593" t="s">
        <v>18607</v>
      </c>
    </row>
    <row r="68594" spans="1:2" x14ac:dyDescent="0.3">
      <c r="A68594" s="2">
        <v>0.13968</v>
      </c>
      <c r="B68594" t="s">
        <v>18606</v>
      </c>
    </row>
    <row r="68595" spans="1:2" x14ac:dyDescent="0.3">
      <c r="A68595" s="2">
        <v>0.63646756019550699</v>
      </c>
      <c r="B68595" t="s">
        <v>18605</v>
      </c>
    </row>
    <row r="68596" spans="1:2" x14ac:dyDescent="0.3">
      <c r="A68596" s="2">
        <v>1.78973</v>
      </c>
      <c r="B68596" t="s">
        <v>18604</v>
      </c>
    </row>
    <row r="68597" spans="1:2" x14ac:dyDescent="0.3">
      <c r="A68597" s="2">
        <v>5.0160799999999997</v>
      </c>
      <c r="B68597" t="s">
        <v>18603</v>
      </c>
    </row>
    <row r="68598" spans="1:2" x14ac:dyDescent="0.3">
      <c r="A68598" s="2">
        <v>2.7653201779968099E-2</v>
      </c>
      <c r="B68598" t="s">
        <v>18602</v>
      </c>
    </row>
    <row r="68599" spans="1:2" x14ac:dyDescent="0.3">
      <c r="A68599" s="2">
        <v>0.72660999999999998</v>
      </c>
      <c r="B68599" t="s">
        <v>18601</v>
      </c>
    </row>
    <row r="68600" spans="1:2" x14ac:dyDescent="0.3">
      <c r="A68600" s="2">
        <v>38.542091398001403</v>
      </c>
      <c r="B68600" t="s">
        <v>18600</v>
      </c>
    </row>
    <row r="68601" spans="1:2" x14ac:dyDescent="0.3">
      <c r="A68601" s="2">
        <v>0.82642000000000004</v>
      </c>
      <c r="B68601" t="s">
        <v>18599</v>
      </c>
    </row>
    <row r="68602" spans="1:2" x14ac:dyDescent="0.3">
      <c r="A68602" s="2">
        <v>2.0913599999999999</v>
      </c>
      <c r="B68602" t="s">
        <v>18598</v>
      </c>
    </row>
    <row r="68603" spans="1:2" x14ac:dyDescent="0.3">
      <c r="A68603" s="2">
        <v>9.3200699999999994</v>
      </c>
      <c r="B68603" t="s">
        <v>18597</v>
      </c>
    </row>
    <row r="68604" spans="1:2" x14ac:dyDescent="0.3">
      <c r="A68604" s="2">
        <v>0.15981084347942401</v>
      </c>
      <c r="B68604" t="s">
        <v>18596</v>
      </c>
    </row>
    <row r="68605" spans="1:2" x14ac:dyDescent="0.3">
      <c r="A68605" s="2">
        <v>0.464057594102458</v>
      </c>
      <c r="B68605" t="s">
        <v>18595</v>
      </c>
    </row>
    <row r="68606" spans="1:2" x14ac:dyDescent="0.3">
      <c r="A68606" s="2">
        <v>2.2409684991099401</v>
      </c>
      <c r="B68606" t="s">
        <v>18594</v>
      </c>
    </row>
    <row r="68607" spans="1:2" x14ac:dyDescent="0.3">
      <c r="A68607" s="2">
        <v>1.16031</v>
      </c>
      <c r="B68607" t="s">
        <v>18593</v>
      </c>
    </row>
    <row r="68608" spans="1:2" x14ac:dyDescent="0.3">
      <c r="A68608" s="2">
        <v>4.9324777962543804E-4</v>
      </c>
      <c r="B68608" t="s">
        <v>18592</v>
      </c>
    </row>
    <row r="68609" spans="1:2" x14ac:dyDescent="0.3">
      <c r="A68609" s="2">
        <v>7.1643236723720899E-4</v>
      </c>
      <c r="B68609" t="s">
        <v>18591</v>
      </c>
    </row>
    <row r="68610" spans="1:2" x14ac:dyDescent="0.3">
      <c r="A68610" s="2">
        <v>54.537750000000003</v>
      </c>
      <c r="B68610" t="s">
        <v>18590</v>
      </c>
    </row>
    <row r="68611" spans="1:2" x14ac:dyDescent="0.3">
      <c r="A68611" s="2">
        <v>1.4319900000000001</v>
      </c>
      <c r="B68611" t="s">
        <v>18589</v>
      </c>
    </row>
    <row r="68612" spans="1:2" x14ac:dyDescent="0.3">
      <c r="A68612" s="2">
        <v>2.7061115056159601</v>
      </c>
      <c r="B68612" t="s">
        <v>18588</v>
      </c>
    </row>
    <row r="68613" spans="1:2" x14ac:dyDescent="0.3">
      <c r="A68613" s="2">
        <v>6.5286851546768096E-2</v>
      </c>
      <c r="B68613" t="s">
        <v>18587</v>
      </c>
    </row>
    <row r="68614" spans="1:2" x14ac:dyDescent="0.3">
      <c r="A68614" s="2">
        <v>3.3916900000000001</v>
      </c>
      <c r="B68614" t="s">
        <v>18586</v>
      </c>
    </row>
    <row r="68615" spans="1:2" x14ac:dyDescent="0.3">
      <c r="A68615" s="2">
        <v>13.367610000000001</v>
      </c>
      <c r="B68615" t="s">
        <v>18585</v>
      </c>
    </row>
    <row r="68616" spans="1:2" x14ac:dyDescent="0.3">
      <c r="A68616" s="2">
        <v>1.4757899999999999</v>
      </c>
      <c r="B68616" t="s">
        <v>18584</v>
      </c>
    </row>
    <row r="68617" spans="1:2" x14ac:dyDescent="0.3">
      <c r="A68617" s="2">
        <v>8.0434400000000004</v>
      </c>
      <c r="B68617" t="s">
        <v>18583</v>
      </c>
    </row>
    <row r="68618" spans="1:2" x14ac:dyDescent="0.3">
      <c r="A68618" s="2">
        <v>0.95</v>
      </c>
      <c r="B68618" t="s">
        <v>18582</v>
      </c>
    </row>
    <row r="68619" spans="1:2" x14ac:dyDescent="0.3">
      <c r="A68619" s="2">
        <v>2.4249909476119599E-2</v>
      </c>
      <c r="B68619" t="s">
        <v>18581</v>
      </c>
    </row>
    <row r="68620" spans="1:2" x14ac:dyDescent="0.3">
      <c r="A68620" s="2">
        <v>0.30303653629199301</v>
      </c>
      <c r="B68620" t="s">
        <v>18580</v>
      </c>
    </row>
    <row r="68621" spans="1:2" x14ac:dyDescent="0.3">
      <c r="A68621" s="2">
        <v>2.7641935012980401</v>
      </c>
      <c r="B68621" t="s">
        <v>18579</v>
      </c>
    </row>
    <row r="68622" spans="1:2" x14ac:dyDescent="0.3">
      <c r="A68622" s="2">
        <v>1.36732611082674E-3</v>
      </c>
      <c r="B68622" t="s">
        <v>18578</v>
      </c>
    </row>
    <row r="68623" spans="1:2" x14ac:dyDescent="0.3">
      <c r="A68623" s="2">
        <v>48.444332548831198</v>
      </c>
      <c r="B68623" t="s">
        <v>18577</v>
      </c>
    </row>
    <row r="68624" spans="1:2" x14ac:dyDescent="0.3">
      <c r="A68624" s="2">
        <v>1.6482879713193399E-2</v>
      </c>
      <c r="B68624" t="s">
        <v>18576</v>
      </c>
    </row>
    <row r="68625" spans="1:2" x14ac:dyDescent="0.3">
      <c r="A68625" s="2">
        <v>1.2712391054359</v>
      </c>
      <c r="B68625" t="s">
        <v>18575</v>
      </c>
    </row>
    <row r="68626" spans="1:2" x14ac:dyDescent="0.3">
      <c r="A68626" s="2">
        <v>0.480973322977295</v>
      </c>
      <c r="B68626" t="s">
        <v>18574</v>
      </c>
    </row>
    <row r="68627" spans="1:2" x14ac:dyDescent="0.3">
      <c r="A68627" s="2">
        <v>0.11563358493876</v>
      </c>
      <c r="B68627" t="s">
        <v>18573</v>
      </c>
    </row>
    <row r="68628" spans="1:2" x14ac:dyDescent="0.3">
      <c r="A68628" s="2">
        <v>8.0497796072420205E-2</v>
      </c>
      <c r="B68628" t="s">
        <v>18572</v>
      </c>
    </row>
    <row r="68629" spans="1:2" x14ac:dyDescent="0.3">
      <c r="A68629" s="2">
        <v>5.85251650826909E-2</v>
      </c>
      <c r="B68629" t="s">
        <v>18571</v>
      </c>
    </row>
    <row r="68630" spans="1:2" x14ac:dyDescent="0.3">
      <c r="A68630" s="2">
        <v>9.3782745991570396E-2</v>
      </c>
      <c r="B68630" t="s">
        <v>18570</v>
      </c>
    </row>
    <row r="68631" spans="1:2" x14ac:dyDescent="0.3">
      <c r="A68631" s="2">
        <v>5.9190564403945697E-2</v>
      </c>
      <c r="B68631" t="s">
        <v>18569</v>
      </c>
    </row>
    <row r="68632" spans="1:2" x14ac:dyDescent="0.3">
      <c r="A68632" s="2">
        <v>6.7800261109001503E-2</v>
      </c>
      <c r="B68632" t="s">
        <v>18568</v>
      </c>
    </row>
    <row r="68633" spans="1:2" x14ac:dyDescent="0.3">
      <c r="A68633" s="2">
        <v>25.1409311537444</v>
      </c>
      <c r="B68633" t="s">
        <v>18567</v>
      </c>
    </row>
    <row r="68634" spans="1:2" x14ac:dyDescent="0.3">
      <c r="A68634" s="2">
        <v>4.045E-2</v>
      </c>
      <c r="B68634" t="s">
        <v>18566</v>
      </c>
    </row>
    <row r="68635" spans="1:2" x14ac:dyDescent="0.3">
      <c r="A68635" s="2">
        <v>7.0145098173366296E-2</v>
      </c>
      <c r="B68635" t="s">
        <v>18565</v>
      </c>
    </row>
    <row r="68636" spans="1:2" x14ac:dyDescent="0.3">
      <c r="A68636" s="2">
        <v>8.6321540007440696</v>
      </c>
      <c r="B68636" t="s">
        <v>18564</v>
      </c>
    </row>
    <row r="68637" spans="1:2" x14ac:dyDescent="0.3">
      <c r="A68637" s="2">
        <v>1.62089614577272E-3</v>
      </c>
      <c r="B68637" t="s">
        <v>18563</v>
      </c>
    </row>
    <row r="68638" spans="1:2" x14ac:dyDescent="0.3">
      <c r="A68638" s="2">
        <v>0.145144728125225</v>
      </c>
      <c r="B68638" t="s">
        <v>18562</v>
      </c>
    </row>
    <row r="68639" spans="1:2" x14ac:dyDescent="0.3">
      <c r="A68639" s="2">
        <v>1.57436</v>
      </c>
      <c r="B68639" t="s">
        <v>18561</v>
      </c>
    </row>
    <row r="68640" spans="1:2" x14ac:dyDescent="0.3">
      <c r="A68640" s="2">
        <v>0.37</v>
      </c>
      <c r="B68640" t="s">
        <v>18560</v>
      </c>
    </row>
    <row r="68641" spans="1:2" x14ac:dyDescent="0.3">
      <c r="A68641" s="2">
        <v>13.29772</v>
      </c>
      <c r="B68641" t="s">
        <v>18559</v>
      </c>
    </row>
    <row r="68642" spans="1:2" x14ac:dyDescent="0.3">
      <c r="A68642" s="2">
        <v>5.5022814895836296</v>
      </c>
      <c r="B68642" t="s">
        <v>18558</v>
      </c>
    </row>
    <row r="68643" spans="1:2" x14ac:dyDescent="0.3">
      <c r="A68643" s="2">
        <v>18.109337747308501</v>
      </c>
      <c r="B68643" t="s">
        <v>18557</v>
      </c>
    </row>
    <row r="68644" spans="1:2" x14ac:dyDescent="0.3">
      <c r="A68644" s="2">
        <v>2.11623739847163E-2</v>
      </c>
      <c r="B68644" t="s">
        <v>18556</v>
      </c>
    </row>
    <row r="68645" spans="1:2" x14ac:dyDescent="0.3">
      <c r="A68645" s="2">
        <v>41.805250076664301</v>
      </c>
      <c r="B68645" t="s">
        <v>18555</v>
      </c>
    </row>
    <row r="68646" spans="1:2" x14ac:dyDescent="0.3">
      <c r="A68646" s="2">
        <v>0.472831532796475</v>
      </c>
      <c r="B68646" t="s">
        <v>18554</v>
      </c>
    </row>
    <row r="68647" spans="1:2" x14ac:dyDescent="0.3">
      <c r="A68647" s="2">
        <v>1.3281400000000001</v>
      </c>
      <c r="B68647" t="s">
        <v>18553</v>
      </c>
    </row>
    <row r="68648" spans="1:2" x14ac:dyDescent="0.3">
      <c r="A68648" s="2">
        <v>0.499021823043443</v>
      </c>
      <c r="B68648" t="s">
        <v>18552</v>
      </c>
    </row>
    <row r="68649" spans="1:2" x14ac:dyDescent="0.3">
      <c r="A68649" s="2">
        <v>7.7469999999999997E-2</v>
      </c>
      <c r="B68649" t="s">
        <v>18551</v>
      </c>
    </row>
    <row r="68650" spans="1:2" x14ac:dyDescent="0.3">
      <c r="A68650" s="2">
        <v>28.643370000000001</v>
      </c>
      <c r="B68650" t="s">
        <v>18550</v>
      </c>
    </row>
    <row r="68651" spans="1:2" x14ac:dyDescent="0.3">
      <c r="A68651" s="2">
        <v>4.9415731322157999E-2</v>
      </c>
      <c r="B68651" t="s">
        <v>18549</v>
      </c>
    </row>
    <row r="68652" spans="1:2" x14ac:dyDescent="0.3">
      <c r="A68652" s="2">
        <v>0.14094999999999999</v>
      </c>
      <c r="B68652" t="s">
        <v>18548</v>
      </c>
    </row>
    <row r="68653" spans="1:2" x14ac:dyDescent="0.3">
      <c r="A68653" s="2">
        <v>4.2696899999999998</v>
      </c>
      <c r="B68653" t="s">
        <v>18547</v>
      </c>
    </row>
    <row r="68654" spans="1:2" x14ac:dyDescent="0.3">
      <c r="A68654" s="2">
        <v>24.83409</v>
      </c>
      <c r="B68654" t="s">
        <v>18546</v>
      </c>
    </row>
    <row r="68655" spans="1:2" x14ac:dyDescent="0.3">
      <c r="A68655" s="2">
        <v>0.14133000000000001</v>
      </c>
      <c r="B68655" t="s">
        <v>18545</v>
      </c>
    </row>
    <row r="68656" spans="1:2" x14ac:dyDescent="0.3">
      <c r="A68656" s="2">
        <v>1.4117200000000001</v>
      </c>
      <c r="B68656" t="s">
        <v>6109</v>
      </c>
    </row>
    <row r="68657" spans="1:2" x14ac:dyDescent="0.3">
      <c r="A68657" s="2">
        <v>14.09723</v>
      </c>
      <c r="B68657" t="s">
        <v>18544</v>
      </c>
    </row>
    <row r="68658" spans="1:2" x14ac:dyDescent="0.3">
      <c r="A68658" s="2">
        <v>18.023510000000002</v>
      </c>
      <c r="B68658" t="s">
        <v>18543</v>
      </c>
    </row>
    <row r="68659" spans="1:2" x14ac:dyDescent="0.3">
      <c r="A68659" s="2">
        <v>0.113392332278574</v>
      </c>
      <c r="B68659" t="s">
        <v>18542</v>
      </c>
    </row>
    <row r="68660" spans="1:2" x14ac:dyDescent="0.3">
      <c r="A68660" s="2">
        <v>3.05035153669306E-3</v>
      </c>
      <c r="B68660" t="s">
        <v>18541</v>
      </c>
    </row>
    <row r="68661" spans="1:2" x14ac:dyDescent="0.3">
      <c r="A68661" s="2">
        <v>7.0309999999999997E-2</v>
      </c>
      <c r="B68661" t="s">
        <v>18540</v>
      </c>
    </row>
    <row r="68662" spans="1:2" x14ac:dyDescent="0.3">
      <c r="A68662" s="2">
        <v>0.12745422326174899</v>
      </c>
      <c r="B68662" t="s">
        <v>18539</v>
      </c>
    </row>
    <row r="68663" spans="1:2" x14ac:dyDescent="0.3">
      <c r="A68663" s="2">
        <v>8.9146261078589303E-3</v>
      </c>
      <c r="B68663" t="s">
        <v>18538</v>
      </c>
    </row>
    <row r="68664" spans="1:2" x14ac:dyDescent="0.3">
      <c r="A68664" s="2">
        <v>1.15430692075682E-2</v>
      </c>
      <c r="B68664" t="s">
        <v>18537</v>
      </c>
    </row>
    <row r="68665" spans="1:2" x14ac:dyDescent="0.3">
      <c r="A68665" s="2">
        <v>2.7310000000000001E-2</v>
      </c>
      <c r="B68665" t="s">
        <v>18536</v>
      </c>
    </row>
    <row r="68666" spans="1:2" x14ac:dyDescent="0.3">
      <c r="A68666" s="2">
        <v>7.2656000000000001</v>
      </c>
      <c r="B68666" t="s">
        <v>18535</v>
      </c>
    </row>
    <row r="68667" spans="1:2" x14ac:dyDescent="0.3">
      <c r="A68667" s="2">
        <v>3.5598388274488202</v>
      </c>
      <c r="B68667" t="s">
        <v>18534</v>
      </c>
    </row>
    <row r="68668" spans="1:2" x14ac:dyDescent="0.3">
      <c r="A68668" s="2">
        <v>103.310452006641</v>
      </c>
      <c r="B68668" t="s">
        <v>18533</v>
      </c>
    </row>
    <row r="68669" spans="1:2" x14ac:dyDescent="0.3">
      <c r="A68669" s="2">
        <v>0.29184061536663902</v>
      </c>
      <c r="B68669" t="s">
        <v>18532</v>
      </c>
    </row>
    <row r="68670" spans="1:2" x14ac:dyDescent="0.3">
      <c r="A68670" s="2">
        <v>0.48332854691949101</v>
      </c>
      <c r="B68670" t="s">
        <v>18531</v>
      </c>
    </row>
    <row r="68671" spans="1:2" x14ac:dyDescent="0.3">
      <c r="A68671" s="2">
        <v>0.80809534857238796</v>
      </c>
      <c r="B68671" t="s">
        <v>18530</v>
      </c>
    </row>
    <row r="68672" spans="1:2" x14ac:dyDescent="0.3">
      <c r="A68672" s="2">
        <v>20.0069749019307</v>
      </c>
      <c r="B68672" t="s">
        <v>18529</v>
      </c>
    </row>
    <row r="68673" spans="1:2" x14ac:dyDescent="0.3">
      <c r="A68673" s="2">
        <v>8.5999999999999993E-2</v>
      </c>
      <c r="B68673" t="s">
        <v>18528</v>
      </c>
    </row>
    <row r="68674" spans="1:2" x14ac:dyDescent="0.3">
      <c r="A68674" s="2">
        <v>0.28576000000000001</v>
      </c>
      <c r="B68674" t="s">
        <v>18527</v>
      </c>
    </row>
    <row r="68675" spans="1:2" x14ac:dyDescent="0.3">
      <c r="A68675" s="2">
        <v>1.85602503884217E-3</v>
      </c>
      <c r="B68675" t="s">
        <v>18526</v>
      </c>
    </row>
    <row r="68676" spans="1:2" x14ac:dyDescent="0.3">
      <c r="A68676" s="2">
        <v>2.83498288834227E-2</v>
      </c>
      <c r="B68676" t="s">
        <v>18525</v>
      </c>
    </row>
    <row r="68677" spans="1:2" x14ac:dyDescent="0.3">
      <c r="A68677" s="2">
        <v>30.460100922717299</v>
      </c>
      <c r="B68677" t="s">
        <v>18524</v>
      </c>
    </row>
    <row r="68678" spans="1:2" x14ac:dyDescent="0.3">
      <c r="A68678" s="2">
        <v>4.9000000000000002E-2</v>
      </c>
      <c r="B68678" t="s">
        <v>18523</v>
      </c>
    </row>
    <row r="68679" spans="1:2" x14ac:dyDescent="0.3">
      <c r="A68679" s="2">
        <v>0.1</v>
      </c>
      <c r="B68679" t="s">
        <v>18522</v>
      </c>
    </row>
    <row r="68680" spans="1:2" x14ac:dyDescent="0.3">
      <c r="A68680" s="2">
        <v>0.11718264950261301</v>
      </c>
      <c r="B68680" t="s">
        <v>18521</v>
      </c>
    </row>
    <row r="68681" spans="1:2" x14ac:dyDescent="0.3">
      <c r="A68681" s="2">
        <v>2.8989999999999998E-2</v>
      </c>
      <c r="B68681" t="s">
        <v>18520</v>
      </c>
    </row>
    <row r="68682" spans="1:2" x14ac:dyDescent="0.3">
      <c r="A68682" s="2">
        <v>2.8049999999999999E-2</v>
      </c>
      <c r="B68682" t="s">
        <v>18519</v>
      </c>
    </row>
    <row r="68683" spans="1:2" x14ac:dyDescent="0.3">
      <c r="A68683" s="2">
        <v>26.8954779931444</v>
      </c>
      <c r="B68683" t="s">
        <v>18518</v>
      </c>
    </row>
    <row r="68684" spans="1:2" x14ac:dyDescent="0.3">
      <c r="A68684" s="2">
        <v>23.797180000000001</v>
      </c>
      <c r="B68684" t="s">
        <v>18517</v>
      </c>
    </row>
    <row r="68685" spans="1:2" x14ac:dyDescent="0.3">
      <c r="A68685" s="2">
        <v>0.11462</v>
      </c>
      <c r="B68685" t="s">
        <v>1095</v>
      </c>
    </row>
    <row r="68686" spans="1:2" x14ac:dyDescent="0.3">
      <c r="A68686" s="2">
        <v>34.689421547004997</v>
      </c>
      <c r="B68686" t="s">
        <v>18516</v>
      </c>
    </row>
    <row r="68687" spans="1:2" x14ac:dyDescent="0.3">
      <c r="A68687" s="2">
        <v>73</v>
      </c>
      <c r="B68687" t="s">
        <v>18515</v>
      </c>
    </row>
    <row r="68688" spans="1:2" x14ac:dyDescent="0.3">
      <c r="A68688" s="2">
        <v>0.1298</v>
      </c>
      <c r="B68688" t="s">
        <v>18514</v>
      </c>
    </row>
    <row r="68689" spans="1:2" x14ac:dyDescent="0.3">
      <c r="A68689" s="2">
        <v>3.9812500000000002</v>
      </c>
      <c r="B68689" t="s">
        <v>18513</v>
      </c>
    </row>
    <row r="68690" spans="1:2" x14ac:dyDescent="0.3">
      <c r="A68690" s="2">
        <v>79.606539999999995</v>
      </c>
      <c r="B68690" t="s">
        <v>18512</v>
      </c>
    </row>
    <row r="68691" spans="1:2" x14ac:dyDescent="0.3">
      <c r="A68691" s="2">
        <v>171.679816200087</v>
      </c>
      <c r="B68691" t="s">
        <v>18511</v>
      </c>
    </row>
    <row r="68692" spans="1:2" x14ac:dyDescent="0.3">
      <c r="A68692" s="2">
        <v>17.182749999999999</v>
      </c>
      <c r="B68692" t="s">
        <v>18510</v>
      </c>
    </row>
    <row r="68693" spans="1:2" x14ac:dyDescent="0.3">
      <c r="A68693" s="2">
        <v>1.1476200000000001</v>
      </c>
      <c r="B68693" t="s">
        <v>18509</v>
      </c>
    </row>
    <row r="68694" spans="1:2" x14ac:dyDescent="0.3">
      <c r="A68694" s="2">
        <v>1.75343</v>
      </c>
      <c r="B68694" t="s">
        <v>18508</v>
      </c>
    </row>
    <row r="68695" spans="1:2" x14ac:dyDescent="0.3">
      <c r="A68695" s="2">
        <v>1.4250000000000001E-2</v>
      </c>
      <c r="B68695" t="s">
        <v>18507</v>
      </c>
    </row>
    <row r="68696" spans="1:2" x14ac:dyDescent="0.3">
      <c r="A68696" s="2">
        <v>1.108E-2</v>
      </c>
      <c r="B68696" t="s">
        <v>18506</v>
      </c>
    </row>
    <row r="68697" spans="1:2" x14ac:dyDescent="0.3">
      <c r="A68697" s="2">
        <v>9.3368590570844401E-2</v>
      </c>
      <c r="B68697" t="s">
        <v>18505</v>
      </c>
    </row>
    <row r="68698" spans="1:2" x14ac:dyDescent="0.3">
      <c r="A68698" s="2">
        <v>7.70719015081787</v>
      </c>
      <c r="B68698" t="s">
        <v>18504</v>
      </c>
    </row>
    <row r="68699" spans="1:2" x14ac:dyDescent="0.3">
      <c r="A68699" s="2">
        <v>2.9927700000000002</v>
      </c>
      <c r="B68699" t="s">
        <v>18503</v>
      </c>
    </row>
    <row r="68700" spans="1:2" x14ac:dyDescent="0.3">
      <c r="A68700" s="2">
        <v>1.16648471706658E-2</v>
      </c>
      <c r="B68700" t="s">
        <v>18502</v>
      </c>
    </row>
    <row r="68701" spans="1:2" x14ac:dyDescent="0.3">
      <c r="A68701" s="2">
        <v>0.97613000000000005</v>
      </c>
      <c r="B68701" t="s">
        <v>18501</v>
      </c>
    </row>
    <row r="68702" spans="1:2" x14ac:dyDescent="0.3">
      <c r="A68702" s="2">
        <v>20.9384973726692</v>
      </c>
      <c r="B68702" t="s">
        <v>18500</v>
      </c>
    </row>
    <row r="68703" spans="1:2" x14ac:dyDescent="0.3">
      <c r="A68703" s="2">
        <v>22.135639999999999</v>
      </c>
      <c r="B68703" t="s">
        <v>18499</v>
      </c>
    </row>
    <row r="68704" spans="1:2" x14ac:dyDescent="0.3">
      <c r="A68704" s="2">
        <v>3.0130000000000001E-2</v>
      </c>
      <c r="B68704" t="s">
        <v>18498</v>
      </c>
    </row>
    <row r="68705" spans="1:2" x14ac:dyDescent="0.3">
      <c r="A68705" s="2">
        <v>30.219730950450899</v>
      </c>
      <c r="B68705" t="s">
        <v>18497</v>
      </c>
    </row>
    <row r="68706" spans="1:2" x14ac:dyDescent="0.3">
      <c r="A68706" s="2">
        <v>26.836855522055298</v>
      </c>
      <c r="B68706" t="s">
        <v>18496</v>
      </c>
    </row>
    <row r="68707" spans="1:2" x14ac:dyDescent="0.3">
      <c r="A68707" s="2">
        <v>42.470697226358197</v>
      </c>
      <c r="B68707" t="s">
        <v>18495</v>
      </c>
    </row>
    <row r="68708" spans="1:2" x14ac:dyDescent="0.3">
      <c r="A68708" s="2">
        <v>14.92895</v>
      </c>
      <c r="B68708" t="s">
        <v>18494</v>
      </c>
    </row>
    <row r="68709" spans="1:2" x14ac:dyDescent="0.3">
      <c r="A68709" s="2">
        <v>4.6015862932890696E-3</v>
      </c>
      <c r="B68709" t="s">
        <v>18493</v>
      </c>
    </row>
    <row r="68710" spans="1:2" x14ac:dyDescent="0.3">
      <c r="A68710" s="2">
        <v>9.9746717618941894</v>
      </c>
      <c r="B68710" t="s">
        <v>18492</v>
      </c>
    </row>
    <row r="68711" spans="1:2" x14ac:dyDescent="0.3">
      <c r="A68711" s="2">
        <v>2.2319200000000001</v>
      </c>
      <c r="B68711" t="s">
        <v>18491</v>
      </c>
    </row>
    <row r="68712" spans="1:2" x14ac:dyDescent="0.3">
      <c r="A68712" s="2">
        <v>4.2486699999999997</v>
      </c>
      <c r="B68712" t="s">
        <v>18490</v>
      </c>
    </row>
    <row r="68713" spans="1:2" x14ac:dyDescent="0.3">
      <c r="A68713" s="2">
        <v>32.604001999196598</v>
      </c>
      <c r="B68713" t="s">
        <v>18489</v>
      </c>
    </row>
    <row r="68714" spans="1:2" x14ac:dyDescent="0.3">
      <c r="A68714" s="2">
        <v>112.940865594472</v>
      </c>
      <c r="B68714" t="s">
        <v>18488</v>
      </c>
    </row>
    <row r="68715" spans="1:2" x14ac:dyDescent="0.3">
      <c r="A68715" s="2">
        <v>58.980614939114503</v>
      </c>
      <c r="B68715" t="s">
        <v>18487</v>
      </c>
    </row>
    <row r="68716" spans="1:2" x14ac:dyDescent="0.3">
      <c r="A68716" s="2">
        <v>5.4715600000000002</v>
      </c>
      <c r="B68716" t="s">
        <v>18486</v>
      </c>
    </row>
    <row r="68717" spans="1:2" x14ac:dyDescent="0.3">
      <c r="A68717" s="2">
        <v>41.0717179009471</v>
      </c>
      <c r="B68717" t="s">
        <v>18485</v>
      </c>
    </row>
    <row r="68718" spans="1:2" x14ac:dyDescent="0.3">
      <c r="A68718" s="2">
        <v>54.310681242089302</v>
      </c>
      <c r="B68718" t="s">
        <v>18484</v>
      </c>
    </row>
    <row r="68719" spans="1:2" x14ac:dyDescent="0.3">
      <c r="A68719" s="2">
        <v>44.101461591184602</v>
      </c>
      <c r="B68719" t="s">
        <v>18483</v>
      </c>
    </row>
    <row r="68720" spans="1:2" x14ac:dyDescent="0.3">
      <c r="A68720" s="2">
        <v>142.199729144511</v>
      </c>
      <c r="B68720" t="s">
        <v>18482</v>
      </c>
    </row>
    <row r="68721" spans="1:2" x14ac:dyDescent="0.3">
      <c r="A68721" s="2">
        <v>1.1179696287041101</v>
      </c>
      <c r="B68721" t="s">
        <v>18481</v>
      </c>
    </row>
    <row r="68722" spans="1:2" x14ac:dyDescent="0.3">
      <c r="A68722" s="2">
        <v>0.12087000000000001</v>
      </c>
      <c r="B68722" t="s">
        <v>18480</v>
      </c>
    </row>
    <row r="68723" spans="1:2" x14ac:dyDescent="0.3">
      <c r="A68723" s="2">
        <v>3.7409999999999999E-2</v>
      </c>
      <c r="B68723" t="s">
        <v>18479</v>
      </c>
    </row>
    <row r="68724" spans="1:2" x14ac:dyDescent="0.3">
      <c r="A68724" s="2">
        <v>0.16569999999999999</v>
      </c>
      <c r="B68724" t="s">
        <v>18478</v>
      </c>
    </row>
    <row r="68725" spans="1:2" x14ac:dyDescent="0.3">
      <c r="A68725" s="2">
        <v>0.54671000000000003</v>
      </c>
      <c r="B68725" t="s">
        <v>18477</v>
      </c>
    </row>
    <row r="68726" spans="1:2" x14ac:dyDescent="0.3">
      <c r="A68726" s="2">
        <v>3.8199999999999998E-2</v>
      </c>
      <c r="B68726" t="s">
        <v>18476</v>
      </c>
    </row>
    <row r="68727" spans="1:2" x14ac:dyDescent="0.3">
      <c r="A68727" s="2">
        <v>0.31024000000000002</v>
      </c>
      <c r="B68727" t="s">
        <v>18475</v>
      </c>
    </row>
    <row r="68728" spans="1:2" x14ac:dyDescent="0.3">
      <c r="A68728" s="2">
        <v>0.15007713264011999</v>
      </c>
      <c r="B68728" t="s">
        <v>18474</v>
      </c>
    </row>
    <row r="68729" spans="1:2" x14ac:dyDescent="0.3">
      <c r="A68729" s="2">
        <v>0.187446590892271</v>
      </c>
      <c r="B68729" t="s">
        <v>18473</v>
      </c>
    </row>
    <row r="68730" spans="1:2" x14ac:dyDescent="0.3">
      <c r="A68730" s="2">
        <v>0.14655000000000001</v>
      </c>
      <c r="B68730" t="s">
        <v>18472</v>
      </c>
    </row>
    <row r="68731" spans="1:2" x14ac:dyDescent="0.3">
      <c r="A68731" s="2">
        <v>0.124147950063249</v>
      </c>
      <c r="B68731" t="s">
        <v>18471</v>
      </c>
    </row>
    <row r="68732" spans="1:2" x14ac:dyDescent="0.3">
      <c r="A68732" s="2">
        <v>3.9686095812723701</v>
      </c>
      <c r="B68732" t="s">
        <v>18470</v>
      </c>
    </row>
    <row r="68733" spans="1:2" x14ac:dyDescent="0.3">
      <c r="A68733" s="2">
        <v>37.570120000000003</v>
      </c>
      <c r="B68733" t="s">
        <v>18469</v>
      </c>
    </row>
    <row r="68734" spans="1:2" x14ac:dyDescent="0.3">
      <c r="A68734" s="2">
        <v>24.15305</v>
      </c>
      <c r="B68734" t="s">
        <v>18468</v>
      </c>
    </row>
    <row r="68735" spans="1:2" x14ac:dyDescent="0.3">
      <c r="A68735" s="2">
        <v>677.66351959815097</v>
      </c>
      <c r="B68735" t="s">
        <v>18467</v>
      </c>
    </row>
    <row r="68736" spans="1:2" x14ac:dyDescent="0.3">
      <c r="A68736" s="2">
        <v>298.92609193433401</v>
      </c>
      <c r="B68736" t="s">
        <v>18466</v>
      </c>
    </row>
    <row r="68737" spans="1:2" x14ac:dyDescent="0.3">
      <c r="A68737" s="2">
        <v>132.21671901372099</v>
      </c>
      <c r="B68737" t="s">
        <v>18465</v>
      </c>
    </row>
    <row r="68738" spans="1:2" x14ac:dyDescent="0.3">
      <c r="A68738" s="2">
        <v>48.833832999645601</v>
      </c>
      <c r="B68738" t="s">
        <v>18464</v>
      </c>
    </row>
    <row r="68739" spans="1:2" x14ac:dyDescent="0.3">
      <c r="A68739" s="2">
        <v>0.13604005253478099</v>
      </c>
      <c r="B68739" t="s">
        <v>18463</v>
      </c>
    </row>
    <row r="68740" spans="1:2" x14ac:dyDescent="0.3">
      <c r="A68740" s="2">
        <v>8.3179060883429804E-3</v>
      </c>
      <c r="B68740" t="s">
        <v>18462</v>
      </c>
    </row>
    <row r="68741" spans="1:2" x14ac:dyDescent="0.3">
      <c r="A68741" s="2">
        <v>1.34776449948529E-2</v>
      </c>
      <c r="B68741" t="s">
        <v>18461</v>
      </c>
    </row>
    <row r="68742" spans="1:2" x14ac:dyDescent="0.3">
      <c r="A68742" s="2">
        <v>9.7249404928869496E-3</v>
      </c>
      <c r="B68742" t="s">
        <v>18460</v>
      </c>
    </row>
    <row r="68743" spans="1:2" x14ac:dyDescent="0.3">
      <c r="A68743" s="2">
        <v>1.0109790575383399E-2</v>
      </c>
      <c r="B68743" t="s">
        <v>18459</v>
      </c>
    </row>
    <row r="68744" spans="1:2" x14ac:dyDescent="0.3">
      <c r="A68744" s="2">
        <v>0.67809076936961399</v>
      </c>
      <c r="B68744" t="s">
        <v>18458</v>
      </c>
    </row>
    <row r="68745" spans="1:2" x14ac:dyDescent="0.3">
      <c r="A68745" s="2">
        <v>1.40239071142473E-2</v>
      </c>
      <c r="B68745" t="s">
        <v>18457</v>
      </c>
    </row>
    <row r="68746" spans="1:2" x14ac:dyDescent="0.3">
      <c r="A68746" s="2">
        <v>1.07936672799141E-2</v>
      </c>
      <c r="B68746" t="s">
        <v>18456</v>
      </c>
    </row>
    <row r="68747" spans="1:2" x14ac:dyDescent="0.3">
      <c r="A68747" s="2">
        <v>4.9502056799163897E-2</v>
      </c>
      <c r="B68747" t="s">
        <v>18455</v>
      </c>
    </row>
    <row r="68748" spans="1:2" x14ac:dyDescent="0.3">
      <c r="A68748" s="2">
        <v>8.8705499999999997</v>
      </c>
      <c r="B68748" t="s">
        <v>18454</v>
      </c>
    </row>
    <row r="68749" spans="1:2" x14ac:dyDescent="0.3">
      <c r="A68749" s="2">
        <v>121.30148744540099</v>
      </c>
      <c r="B68749" t="s">
        <v>18453</v>
      </c>
    </row>
    <row r="68750" spans="1:2" x14ac:dyDescent="0.3">
      <c r="A68750" s="2">
        <v>3.4734012824570799</v>
      </c>
      <c r="B68750" t="s">
        <v>18452</v>
      </c>
    </row>
    <row r="68751" spans="1:2" x14ac:dyDescent="0.3">
      <c r="A68751" s="2">
        <v>11.158099802596899</v>
      </c>
      <c r="B68751" t="s">
        <v>18451</v>
      </c>
    </row>
    <row r="68752" spans="1:2" x14ac:dyDescent="0.3">
      <c r="A68752" s="2">
        <v>1.8163</v>
      </c>
      <c r="B68752" t="s">
        <v>18450</v>
      </c>
    </row>
    <row r="68753" spans="1:2" x14ac:dyDescent="0.3">
      <c r="A68753" s="2">
        <v>32.568819540768899</v>
      </c>
      <c r="B68753" t="s">
        <v>18449</v>
      </c>
    </row>
    <row r="68754" spans="1:2" x14ac:dyDescent="0.3">
      <c r="A68754" s="2">
        <v>10.7662917915595</v>
      </c>
      <c r="B68754" t="s">
        <v>18448</v>
      </c>
    </row>
    <row r="68755" spans="1:2" x14ac:dyDescent="0.3">
      <c r="A68755" s="2">
        <v>8.8425600000000006</v>
      </c>
      <c r="B68755" t="s">
        <v>18447</v>
      </c>
    </row>
    <row r="68756" spans="1:2" x14ac:dyDescent="0.3">
      <c r="A68756" s="2">
        <v>0.20446118511397501</v>
      </c>
      <c r="B68756" t="s">
        <v>18446</v>
      </c>
    </row>
    <row r="68757" spans="1:2" x14ac:dyDescent="0.3">
      <c r="A68757" s="2">
        <v>9.4241983317925292E-3</v>
      </c>
      <c r="B68757" t="s">
        <v>18445</v>
      </c>
    </row>
    <row r="68758" spans="1:2" x14ac:dyDescent="0.3">
      <c r="A68758" s="2">
        <v>0.25782890732162</v>
      </c>
      <c r="B68758" t="s">
        <v>18444</v>
      </c>
    </row>
    <row r="68759" spans="1:2" x14ac:dyDescent="0.3">
      <c r="A68759" s="2">
        <v>7.0057702969469698E-2</v>
      </c>
      <c r="B68759" t="s">
        <v>18443</v>
      </c>
    </row>
    <row r="68760" spans="1:2" x14ac:dyDescent="0.3">
      <c r="A68760" s="2">
        <v>15.897739463108</v>
      </c>
      <c r="B68760" t="s">
        <v>18442</v>
      </c>
    </row>
    <row r="68761" spans="1:2" x14ac:dyDescent="0.3">
      <c r="A68761" s="2">
        <v>1.99E-3</v>
      </c>
      <c r="B68761" t="s">
        <v>18441</v>
      </c>
    </row>
    <row r="68762" spans="1:2" x14ac:dyDescent="0.3">
      <c r="A68762" s="2">
        <v>15.9051721712224</v>
      </c>
      <c r="B68762" t="s">
        <v>18440</v>
      </c>
    </row>
    <row r="68763" spans="1:2" x14ac:dyDescent="0.3">
      <c r="A68763" s="2">
        <v>8.8032495612920592</v>
      </c>
      <c r="B68763" t="s">
        <v>18439</v>
      </c>
    </row>
    <row r="68764" spans="1:2" x14ac:dyDescent="0.3">
      <c r="A68764" s="2">
        <v>0.100820429124006</v>
      </c>
      <c r="B68764" t="s">
        <v>18438</v>
      </c>
    </row>
    <row r="68765" spans="1:2" x14ac:dyDescent="0.3">
      <c r="A68765" s="2">
        <v>9.8559999999999995E-2</v>
      </c>
      <c r="B68765" t="s">
        <v>18437</v>
      </c>
    </row>
    <row r="68766" spans="1:2" x14ac:dyDescent="0.3">
      <c r="A68766" s="2">
        <v>8.0670633578902996E-4</v>
      </c>
      <c r="B68766" t="s">
        <v>18436</v>
      </c>
    </row>
    <row r="68767" spans="1:2" x14ac:dyDescent="0.3">
      <c r="A68767" s="2">
        <v>1.6285978201811002E-2</v>
      </c>
      <c r="B68767" t="s">
        <v>18435</v>
      </c>
    </row>
    <row r="68768" spans="1:2" x14ac:dyDescent="0.3">
      <c r="A68768" s="2">
        <v>0.17623336519273</v>
      </c>
      <c r="B68768" t="s">
        <v>18434</v>
      </c>
    </row>
    <row r="68769" spans="1:2" x14ac:dyDescent="0.3">
      <c r="A68769" s="2">
        <v>0.273466626180911</v>
      </c>
      <c r="B68769" t="s">
        <v>18433</v>
      </c>
    </row>
    <row r="68770" spans="1:2" x14ac:dyDescent="0.3">
      <c r="A68770" s="2">
        <v>0.23841999999999999</v>
      </c>
      <c r="B68770" t="s">
        <v>18432</v>
      </c>
    </row>
    <row r="68771" spans="1:2" x14ac:dyDescent="0.3">
      <c r="A68771" s="2">
        <v>0.30199432495373602</v>
      </c>
      <c r="B68771" t="s">
        <v>18431</v>
      </c>
    </row>
    <row r="68772" spans="1:2" x14ac:dyDescent="0.3">
      <c r="A68772" s="2">
        <v>45.652534941624197</v>
      </c>
      <c r="B68772" t="s">
        <v>18430</v>
      </c>
    </row>
    <row r="68773" spans="1:2" x14ac:dyDescent="0.3">
      <c r="A68773" s="2">
        <v>1.21428</v>
      </c>
      <c r="B68773" t="s">
        <v>18429</v>
      </c>
    </row>
    <row r="68774" spans="1:2" x14ac:dyDescent="0.3">
      <c r="A68774" s="2">
        <v>7.2308481564514002</v>
      </c>
      <c r="B68774" t="s">
        <v>18428</v>
      </c>
    </row>
    <row r="68775" spans="1:2" x14ac:dyDescent="0.3">
      <c r="A68775" s="2">
        <v>457.05707815536499</v>
      </c>
      <c r="B68775" t="s">
        <v>18427</v>
      </c>
    </row>
    <row r="68776" spans="1:2" x14ac:dyDescent="0.3">
      <c r="A68776" s="2">
        <v>637.34505000000001</v>
      </c>
      <c r="B68776" t="s">
        <v>18426</v>
      </c>
    </row>
    <row r="68777" spans="1:2" x14ac:dyDescent="0.3">
      <c r="A68777" s="2">
        <v>1.0065245252217799E-2</v>
      </c>
      <c r="B68777" t="s">
        <v>18425</v>
      </c>
    </row>
    <row r="68778" spans="1:2" x14ac:dyDescent="0.3">
      <c r="A68778" s="2">
        <v>45.432391822435001</v>
      </c>
      <c r="B68778" t="s">
        <v>18424</v>
      </c>
    </row>
    <row r="68779" spans="1:2" x14ac:dyDescent="0.3">
      <c r="A68779" s="2">
        <v>46.809350000000002</v>
      </c>
      <c r="B68779" t="s">
        <v>18423</v>
      </c>
    </row>
    <row r="68780" spans="1:2" x14ac:dyDescent="0.3">
      <c r="A68780" s="2">
        <v>543.11523278797404</v>
      </c>
      <c r="B68780" t="s">
        <v>18422</v>
      </c>
    </row>
    <row r="68781" spans="1:2" x14ac:dyDescent="0.3">
      <c r="A68781" s="2">
        <v>1.7170000000000001E-2</v>
      </c>
      <c r="B68781" t="s">
        <v>18421</v>
      </c>
    </row>
    <row r="68782" spans="1:2" x14ac:dyDescent="0.3">
      <c r="A68782" s="2">
        <v>22.3211575514778</v>
      </c>
      <c r="B68782" t="s">
        <v>18420</v>
      </c>
    </row>
    <row r="68783" spans="1:2" x14ac:dyDescent="0.3">
      <c r="A68783" s="2">
        <v>35.156320000000001</v>
      </c>
      <c r="B68783" t="s">
        <v>18419</v>
      </c>
    </row>
    <row r="68784" spans="1:2" x14ac:dyDescent="0.3">
      <c r="A68784" s="2">
        <v>1.61937058665047</v>
      </c>
      <c r="B68784" t="s">
        <v>18418</v>
      </c>
    </row>
    <row r="68785" spans="1:2" x14ac:dyDescent="0.3">
      <c r="A68785" s="2">
        <v>0.32555000000000001</v>
      </c>
      <c r="B68785" t="s">
        <v>18417</v>
      </c>
    </row>
    <row r="68786" spans="1:2" x14ac:dyDescent="0.3">
      <c r="A68786" s="2">
        <v>90.799851176071996</v>
      </c>
      <c r="B68786" t="s">
        <v>18416</v>
      </c>
    </row>
    <row r="68787" spans="1:2" x14ac:dyDescent="0.3">
      <c r="A68787" s="2">
        <v>7.5964999999999998</v>
      </c>
      <c r="B68787" t="s">
        <v>18415</v>
      </c>
    </row>
    <row r="68788" spans="1:2" x14ac:dyDescent="0.3">
      <c r="A68788" s="2">
        <v>5.7271708963988797</v>
      </c>
      <c r="B68788" t="s">
        <v>18414</v>
      </c>
    </row>
    <row r="68789" spans="1:2" x14ac:dyDescent="0.3">
      <c r="A68789" s="2">
        <v>216.47696999999999</v>
      </c>
      <c r="B68789" t="s">
        <v>18413</v>
      </c>
    </row>
    <row r="68790" spans="1:2" x14ac:dyDescent="0.3">
      <c r="A68790" s="2">
        <v>7.6179999999999998E-2</v>
      </c>
      <c r="B68790" t="s">
        <v>18412</v>
      </c>
    </row>
    <row r="68791" spans="1:2" x14ac:dyDescent="0.3">
      <c r="A68791" s="2">
        <v>2.64452</v>
      </c>
      <c r="B68791" t="s">
        <v>18411</v>
      </c>
    </row>
    <row r="68792" spans="1:2" x14ac:dyDescent="0.3">
      <c r="A68792" s="2">
        <v>16.2668</v>
      </c>
      <c r="B68792" t="s">
        <v>18410</v>
      </c>
    </row>
    <row r="68793" spans="1:2" x14ac:dyDescent="0.3">
      <c r="A68793" s="2">
        <v>0.25007000000000001</v>
      </c>
      <c r="B68793" t="s">
        <v>18409</v>
      </c>
    </row>
    <row r="68794" spans="1:2" x14ac:dyDescent="0.3">
      <c r="A68794" s="2">
        <v>5.3914158413256299</v>
      </c>
      <c r="B68794" t="s">
        <v>18408</v>
      </c>
    </row>
    <row r="68795" spans="1:2" x14ac:dyDescent="0.3">
      <c r="A68795" s="2">
        <v>0.18865470516302099</v>
      </c>
      <c r="B68795" t="s">
        <v>18407</v>
      </c>
    </row>
    <row r="68796" spans="1:2" x14ac:dyDescent="0.3">
      <c r="A68796" s="2">
        <v>20.58211</v>
      </c>
      <c r="B68796" t="s">
        <v>18406</v>
      </c>
    </row>
    <row r="68797" spans="1:2" x14ac:dyDescent="0.3">
      <c r="A68797" s="2">
        <v>12.963593758686899</v>
      </c>
      <c r="B68797" t="s">
        <v>18405</v>
      </c>
    </row>
    <row r="68798" spans="1:2" x14ac:dyDescent="0.3">
      <c r="A68798" s="2">
        <v>0.196850147383172</v>
      </c>
      <c r="B68798" t="s">
        <v>18404</v>
      </c>
    </row>
    <row r="68799" spans="1:2" x14ac:dyDescent="0.3">
      <c r="A68799" s="2">
        <v>0.13322407965449801</v>
      </c>
      <c r="B68799" t="s">
        <v>18403</v>
      </c>
    </row>
    <row r="68800" spans="1:2" x14ac:dyDescent="0.3">
      <c r="A68800" s="2">
        <v>91.361202430178096</v>
      </c>
      <c r="B68800" t="s">
        <v>18402</v>
      </c>
    </row>
    <row r="68801" spans="1:2" x14ac:dyDescent="0.3">
      <c r="A68801" s="2">
        <v>1.2656620658470199</v>
      </c>
      <c r="B68801" t="s">
        <v>18401</v>
      </c>
    </row>
    <row r="68802" spans="1:2" x14ac:dyDescent="0.3">
      <c r="A68802" s="2">
        <v>2.3197356286770101</v>
      </c>
      <c r="B68802" t="s">
        <v>18400</v>
      </c>
    </row>
    <row r="68803" spans="1:2" x14ac:dyDescent="0.3">
      <c r="A68803" s="2">
        <v>48.321930000000002</v>
      </c>
      <c r="B68803" t="s">
        <v>18399</v>
      </c>
    </row>
    <row r="68804" spans="1:2" x14ac:dyDescent="0.3">
      <c r="A68804" s="2">
        <v>81.278213354239199</v>
      </c>
      <c r="B68804" t="s">
        <v>18398</v>
      </c>
    </row>
    <row r="68805" spans="1:2" x14ac:dyDescent="0.3">
      <c r="A68805" s="2">
        <v>0.65442999999999996</v>
      </c>
      <c r="B68805" t="s">
        <v>18397</v>
      </c>
    </row>
    <row r="68806" spans="1:2" x14ac:dyDescent="0.3">
      <c r="A68806" s="2">
        <v>103.310452006641</v>
      </c>
      <c r="B68806" t="s">
        <v>18396</v>
      </c>
    </row>
    <row r="68807" spans="1:2" x14ac:dyDescent="0.3">
      <c r="A68807" s="2">
        <v>74.285314081860093</v>
      </c>
      <c r="B68807" t="s">
        <v>18395</v>
      </c>
    </row>
    <row r="68808" spans="1:2" x14ac:dyDescent="0.3">
      <c r="A68808" s="2">
        <v>52.406950925236998</v>
      </c>
      <c r="B68808" t="s">
        <v>18394</v>
      </c>
    </row>
    <row r="68809" spans="1:2" x14ac:dyDescent="0.3">
      <c r="A68809" s="2">
        <v>66.260289999999998</v>
      </c>
      <c r="B68809" t="s">
        <v>18393</v>
      </c>
    </row>
    <row r="68810" spans="1:2" x14ac:dyDescent="0.3">
      <c r="A68810" s="2">
        <v>0.188345772046625</v>
      </c>
      <c r="B68810" t="s">
        <v>18392</v>
      </c>
    </row>
    <row r="68811" spans="1:2" x14ac:dyDescent="0.3">
      <c r="A68811" s="2">
        <v>391.56799000000001</v>
      </c>
      <c r="B68811" t="s">
        <v>18391</v>
      </c>
    </row>
    <row r="68812" spans="1:2" x14ac:dyDescent="0.3">
      <c r="A68812" s="2">
        <v>0.47058</v>
      </c>
      <c r="B68812" t="s">
        <v>18390</v>
      </c>
    </row>
    <row r="68813" spans="1:2" x14ac:dyDescent="0.3">
      <c r="A68813" s="2">
        <v>0.44019227835261798</v>
      </c>
      <c r="B68813" t="s">
        <v>18389</v>
      </c>
    </row>
    <row r="68814" spans="1:2" x14ac:dyDescent="0.3">
      <c r="A68814" s="2">
        <v>0.13402006451034501</v>
      </c>
      <c r="B68814" t="s">
        <v>18388</v>
      </c>
    </row>
    <row r="68815" spans="1:2" x14ac:dyDescent="0.3">
      <c r="A68815" s="2">
        <v>2.2794097158797801E-2</v>
      </c>
      <c r="B68815" t="s">
        <v>18387</v>
      </c>
    </row>
    <row r="68816" spans="1:2" x14ac:dyDescent="0.3">
      <c r="A68816" s="2">
        <v>0.145922103210957</v>
      </c>
      <c r="B68816" t="s">
        <v>18386</v>
      </c>
    </row>
    <row r="68817" spans="1:2" x14ac:dyDescent="0.3">
      <c r="A68817" s="2">
        <v>4.6360000000000001</v>
      </c>
      <c r="B68817" t="s">
        <v>18385</v>
      </c>
    </row>
    <row r="68818" spans="1:2" x14ac:dyDescent="0.3">
      <c r="A68818" s="2">
        <v>1.39911001354895</v>
      </c>
      <c r="B68818" t="s">
        <v>18384</v>
      </c>
    </row>
    <row r="68819" spans="1:2" x14ac:dyDescent="0.3">
      <c r="A68819" s="2">
        <v>1.8231131509349699E-2</v>
      </c>
      <c r="B68819" t="s">
        <v>18383</v>
      </c>
    </row>
    <row r="68820" spans="1:2" x14ac:dyDescent="0.3">
      <c r="A68820" s="2">
        <v>2.3671171216058901E-2</v>
      </c>
      <c r="B68820" t="s">
        <v>18382</v>
      </c>
    </row>
    <row r="68821" spans="1:2" x14ac:dyDescent="0.3">
      <c r="A68821" s="2">
        <v>138.52005</v>
      </c>
      <c r="B68821" t="s">
        <v>18381</v>
      </c>
    </row>
    <row r="68822" spans="1:2" x14ac:dyDescent="0.3">
      <c r="A68822" s="2">
        <v>0.75784242970750904</v>
      </c>
      <c r="B68822" t="s">
        <v>18380</v>
      </c>
    </row>
    <row r="68823" spans="1:2" x14ac:dyDescent="0.3">
      <c r="A68823" s="2">
        <v>0.12998000000000001</v>
      </c>
      <c r="B68823" t="s">
        <v>18379</v>
      </c>
    </row>
    <row r="68824" spans="1:2" x14ac:dyDescent="0.3">
      <c r="A68824" s="2">
        <v>0.13583000000000001</v>
      </c>
      <c r="B68824" t="s">
        <v>18378</v>
      </c>
    </row>
    <row r="68825" spans="1:2" x14ac:dyDescent="0.3">
      <c r="A68825" s="2">
        <v>3.2840663079502799E-2</v>
      </c>
      <c r="B68825" t="s">
        <v>18377</v>
      </c>
    </row>
    <row r="68826" spans="1:2" x14ac:dyDescent="0.3">
      <c r="A68826" s="2">
        <v>0.20369000000000001</v>
      </c>
      <c r="B68826" t="s">
        <v>18376</v>
      </c>
    </row>
    <row r="68827" spans="1:2" x14ac:dyDescent="0.3">
      <c r="A68827" s="2">
        <v>0.64242201338884997</v>
      </c>
      <c r="B68827" t="s">
        <v>18375</v>
      </c>
    </row>
    <row r="68828" spans="1:2" x14ac:dyDescent="0.3">
      <c r="A68828" s="2">
        <v>5.1840769273883203E-2</v>
      </c>
      <c r="B68828" t="s">
        <v>18374</v>
      </c>
    </row>
    <row r="68829" spans="1:2" x14ac:dyDescent="0.3">
      <c r="A68829" s="2">
        <v>19.786449999999999</v>
      </c>
      <c r="B68829" t="s">
        <v>18373</v>
      </c>
    </row>
    <row r="68830" spans="1:2" x14ac:dyDescent="0.3">
      <c r="A68830" s="2">
        <v>12.428716466717599</v>
      </c>
      <c r="B68830" t="s">
        <v>18372</v>
      </c>
    </row>
    <row r="68831" spans="1:2" x14ac:dyDescent="0.3">
      <c r="A68831" s="2">
        <v>11.56082</v>
      </c>
      <c r="B68831" t="s">
        <v>18371</v>
      </c>
    </row>
    <row r="68832" spans="1:2" x14ac:dyDescent="0.3">
      <c r="A68832" s="2">
        <v>86.515750764191793</v>
      </c>
      <c r="B68832" t="s">
        <v>18370</v>
      </c>
    </row>
    <row r="68833" spans="1:2" x14ac:dyDescent="0.3">
      <c r="A68833" s="2">
        <v>3.0550824793336799</v>
      </c>
      <c r="B68833" t="s">
        <v>18369</v>
      </c>
    </row>
    <row r="68834" spans="1:2" x14ac:dyDescent="0.3">
      <c r="A68834" s="2">
        <v>46.787244905213697</v>
      </c>
      <c r="B68834" t="s">
        <v>18368</v>
      </c>
    </row>
    <row r="68835" spans="1:2" x14ac:dyDescent="0.3">
      <c r="A68835" s="2">
        <v>28.055978675268999</v>
      </c>
      <c r="B68835" t="s">
        <v>18367</v>
      </c>
    </row>
    <row r="68836" spans="1:2" x14ac:dyDescent="0.3">
      <c r="A68836" s="2">
        <v>6.1876100000000003</v>
      </c>
      <c r="B68836" t="s">
        <v>18366</v>
      </c>
    </row>
    <row r="68837" spans="1:2" x14ac:dyDescent="0.3">
      <c r="A68837" s="2">
        <v>6.6385100000000001</v>
      </c>
      <c r="B68837" t="s">
        <v>18365</v>
      </c>
    </row>
    <row r="68838" spans="1:2" x14ac:dyDescent="0.3">
      <c r="A68838" s="2">
        <v>2495.3143940152199</v>
      </c>
      <c r="B68838" t="s">
        <v>18364</v>
      </c>
    </row>
    <row r="68839" spans="1:2" x14ac:dyDescent="0.3">
      <c r="A68839" s="2">
        <v>4.1009999999999998E-2</v>
      </c>
      <c r="B68839" t="s">
        <v>18363</v>
      </c>
    </row>
    <row r="68840" spans="1:2" x14ac:dyDescent="0.3">
      <c r="A68840" s="2">
        <v>2.84131</v>
      </c>
      <c r="B68840" t="s">
        <v>18362</v>
      </c>
    </row>
    <row r="68841" spans="1:2" x14ac:dyDescent="0.3">
      <c r="A68841" s="2">
        <v>19.494219999999999</v>
      </c>
      <c r="B68841" t="s">
        <v>18361</v>
      </c>
    </row>
    <row r="68842" spans="1:2" x14ac:dyDescent="0.3">
      <c r="A68842" s="2">
        <v>19.543199999999999</v>
      </c>
      <c r="B68842" t="s">
        <v>18360</v>
      </c>
    </row>
    <row r="68843" spans="1:2" x14ac:dyDescent="0.3">
      <c r="A68843" s="2">
        <v>283.44300168663199</v>
      </c>
      <c r="B68843" t="s">
        <v>18359</v>
      </c>
    </row>
    <row r="68844" spans="1:2" x14ac:dyDescent="0.3">
      <c r="A68844" s="2">
        <v>2.0625230607765499E-2</v>
      </c>
      <c r="B68844" t="s">
        <v>18358</v>
      </c>
    </row>
    <row r="68845" spans="1:2" x14ac:dyDescent="0.3">
      <c r="A68845" s="2">
        <v>1.9575126010627399</v>
      </c>
      <c r="B68845" t="s">
        <v>18357</v>
      </c>
    </row>
    <row r="68846" spans="1:2" x14ac:dyDescent="0.3">
      <c r="A68846" s="2">
        <v>0.12206737099078201</v>
      </c>
      <c r="B68846" t="s">
        <v>18356</v>
      </c>
    </row>
    <row r="68847" spans="1:2" x14ac:dyDescent="0.3">
      <c r="A68847" s="2">
        <v>23.361231711698601</v>
      </c>
      <c r="B68847" t="s">
        <v>18355</v>
      </c>
    </row>
    <row r="68848" spans="1:2" x14ac:dyDescent="0.3">
      <c r="A68848" s="2">
        <v>0.103564927418337</v>
      </c>
      <c r="B68848" t="s">
        <v>18354</v>
      </c>
    </row>
    <row r="68849" spans="1:2" x14ac:dyDescent="0.3">
      <c r="A68849" s="2">
        <v>3.7425199999999998</v>
      </c>
      <c r="B68849" t="s">
        <v>18353</v>
      </c>
    </row>
    <row r="68850" spans="1:2" x14ac:dyDescent="0.3">
      <c r="A68850" s="2">
        <v>221.99978158088999</v>
      </c>
      <c r="B68850" t="s">
        <v>18352</v>
      </c>
    </row>
    <row r="68851" spans="1:2" x14ac:dyDescent="0.3">
      <c r="A68851" s="2">
        <v>1089.14147</v>
      </c>
      <c r="B68851" t="s">
        <v>18351</v>
      </c>
    </row>
    <row r="68852" spans="1:2" x14ac:dyDescent="0.3">
      <c r="A68852" s="2">
        <v>202.38352</v>
      </c>
      <c r="B68852" t="s">
        <v>18350</v>
      </c>
    </row>
    <row r="68853" spans="1:2" x14ac:dyDescent="0.3">
      <c r="A68853" s="2">
        <v>0.16157602511581801</v>
      </c>
      <c r="B68853" t="s">
        <v>18349</v>
      </c>
    </row>
    <row r="68854" spans="1:2" x14ac:dyDescent="0.3">
      <c r="A68854" s="2">
        <v>2.6859954898045899</v>
      </c>
      <c r="B68854" t="s">
        <v>18348</v>
      </c>
    </row>
    <row r="68855" spans="1:2" x14ac:dyDescent="0.3">
      <c r="A68855" s="2">
        <v>2.9102749332479698</v>
      </c>
      <c r="B68855" t="s">
        <v>18347</v>
      </c>
    </row>
    <row r="68856" spans="1:2" x14ac:dyDescent="0.3">
      <c r="A68856" s="2">
        <v>181.265581477236</v>
      </c>
      <c r="B68856" t="s">
        <v>18346</v>
      </c>
    </row>
    <row r="68857" spans="1:2" x14ac:dyDescent="0.3">
      <c r="A68857" s="2">
        <v>1.9728600000000001</v>
      </c>
      <c r="B68857" t="s">
        <v>18345</v>
      </c>
    </row>
    <row r="68858" spans="1:2" x14ac:dyDescent="0.3">
      <c r="A68858" s="2">
        <v>8.2352740558555307E-2</v>
      </c>
      <c r="B68858" t="s">
        <v>18344</v>
      </c>
    </row>
    <row r="68859" spans="1:2" x14ac:dyDescent="0.3">
      <c r="A68859" s="2">
        <v>9.5496895943795197E-3</v>
      </c>
      <c r="B68859" t="s">
        <v>18343</v>
      </c>
    </row>
    <row r="68860" spans="1:2" x14ac:dyDescent="0.3">
      <c r="A68860" s="2">
        <v>3.3175489929337001</v>
      </c>
      <c r="B68860" t="s">
        <v>18342</v>
      </c>
    </row>
    <row r="68861" spans="1:2" x14ac:dyDescent="0.3">
      <c r="A68861" s="2">
        <v>16.311631340061801</v>
      </c>
      <c r="B68861" t="s">
        <v>18341</v>
      </c>
    </row>
    <row r="68862" spans="1:2" x14ac:dyDescent="0.3">
      <c r="A68862" s="2">
        <v>11.875439999999999</v>
      </c>
      <c r="B68862" t="s">
        <v>18340</v>
      </c>
    </row>
    <row r="68863" spans="1:2" x14ac:dyDescent="0.3">
      <c r="A68863" s="2">
        <v>27.473894311006699</v>
      </c>
      <c r="B68863" t="s">
        <v>18339</v>
      </c>
    </row>
    <row r="68864" spans="1:2" x14ac:dyDescent="0.3">
      <c r="A68864" s="2">
        <v>3.8615290986767997E-2</v>
      </c>
      <c r="B68864" t="s">
        <v>18338</v>
      </c>
    </row>
    <row r="68865" spans="1:2" x14ac:dyDescent="0.3">
      <c r="A68865" s="2">
        <v>0.30908999999999998</v>
      </c>
      <c r="B68865" t="s">
        <v>18337</v>
      </c>
    </row>
    <row r="68866" spans="1:2" x14ac:dyDescent="0.3">
      <c r="A68866" s="2">
        <v>4.4926794107566601E-2</v>
      </c>
      <c r="B68866" t="s">
        <v>18336</v>
      </c>
    </row>
    <row r="68867" spans="1:2" x14ac:dyDescent="0.3">
      <c r="A68867" s="2">
        <v>27.280330120959501</v>
      </c>
      <c r="B68867" t="s">
        <v>18335</v>
      </c>
    </row>
    <row r="68868" spans="1:2" x14ac:dyDescent="0.3">
      <c r="A68868" s="2">
        <v>32.514767326005</v>
      </c>
      <c r="B68868" t="s">
        <v>18334</v>
      </c>
    </row>
    <row r="68869" spans="1:2" x14ac:dyDescent="0.3">
      <c r="A68869" s="2">
        <v>27.412386874026701</v>
      </c>
      <c r="B68869" t="s">
        <v>18333</v>
      </c>
    </row>
    <row r="68870" spans="1:2" x14ac:dyDescent="0.3">
      <c r="A68870" s="2">
        <v>61.248608627296399</v>
      </c>
      <c r="B68870" t="s">
        <v>18332</v>
      </c>
    </row>
    <row r="68871" spans="1:2" x14ac:dyDescent="0.3">
      <c r="A68871" s="2">
        <v>0.11414000000000001</v>
      </c>
      <c r="B68871" t="s">
        <v>18331</v>
      </c>
    </row>
    <row r="68872" spans="1:2" x14ac:dyDescent="0.3">
      <c r="A68872" s="2">
        <v>3266.8042608122</v>
      </c>
      <c r="B68872" t="s">
        <v>18330</v>
      </c>
    </row>
    <row r="68873" spans="1:2" x14ac:dyDescent="0.3">
      <c r="A68873" s="2">
        <v>3.522202245882E-3</v>
      </c>
      <c r="B68873" t="s">
        <v>18329</v>
      </c>
    </row>
    <row r="68874" spans="1:2" x14ac:dyDescent="0.3">
      <c r="A68874" s="2">
        <v>1.37226</v>
      </c>
      <c r="B68874" t="s">
        <v>18328</v>
      </c>
    </row>
    <row r="68875" spans="1:2" x14ac:dyDescent="0.3">
      <c r="A68875" s="2">
        <v>0.33260000000000001</v>
      </c>
      <c r="B68875" t="s">
        <v>18327</v>
      </c>
    </row>
    <row r="68876" spans="1:2" x14ac:dyDescent="0.3">
      <c r="A68876" s="2">
        <v>1.83E-3</v>
      </c>
      <c r="B68876" t="s">
        <v>18326</v>
      </c>
    </row>
    <row r="68877" spans="1:2" x14ac:dyDescent="0.3">
      <c r="A68877" s="2">
        <v>6.6262065617229302</v>
      </c>
      <c r="B68877" t="s">
        <v>18325</v>
      </c>
    </row>
    <row r="68878" spans="1:2" x14ac:dyDescent="0.3">
      <c r="A68878" s="2">
        <v>0.10780000000000001</v>
      </c>
      <c r="B68878" t="s">
        <v>18324</v>
      </c>
    </row>
    <row r="68879" spans="1:2" x14ac:dyDescent="0.3">
      <c r="A68879" s="2">
        <v>6.7517083006842504E-3</v>
      </c>
      <c r="B68879" t="s">
        <v>18323</v>
      </c>
    </row>
    <row r="68880" spans="1:2" x14ac:dyDescent="0.3">
      <c r="A68880" s="2">
        <v>4.6328503156770201E-2</v>
      </c>
      <c r="B68880" t="s">
        <v>18322</v>
      </c>
    </row>
    <row r="68881" spans="1:2" x14ac:dyDescent="0.3">
      <c r="A68881" s="2">
        <v>39.862990000000003</v>
      </c>
      <c r="B68881" t="s">
        <v>18321</v>
      </c>
    </row>
    <row r="68882" spans="1:2" x14ac:dyDescent="0.3">
      <c r="A68882" s="2">
        <v>9.6666600000000003</v>
      </c>
      <c r="B68882" t="s">
        <v>18320</v>
      </c>
    </row>
    <row r="68883" spans="1:2" x14ac:dyDescent="0.3">
      <c r="A68883" s="2">
        <v>9.0109999999999996E-2</v>
      </c>
      <c r="B68883" t="s">
        <v>18319</v>
      </c>
    </row>
    <row r="68884" spans="1:2" x14ac:dyDescent="0.3">
      <c r="A68884" s="2">
        <v>0.90551000000000004</v>
      </c>
      <c r="B68884" t="s">
        <v>18318</v>
      </c>
    </row>
    <row r="68885" spans="1:2" x14ac:dyDescent="0.3">
      <c r="A68885" s="2">
        <v>3.9403443930458901</v>
      </c>
      <c r="B68885" t="s">
        <v>18317</v>
      </c>
    </row>
    <row r="68886" spans="1:2" x14ac:dyDescent="0.3">
      <c r="A68886" s="2">
        <v>21.34355</v>
      </c>
      <c r="B68886" t="s">
        <v>18316</v>
      </c>
    </row>
    <row r="68887" spans="1:2" x14ac:dyDescent="0.3">
      <c r="A68887" s="2">
        <v>2.1707683704879099</v>
      </c>
      <c r="B68887" t="s">
        <v>18315</v>
      </c>
    </row>
    <row r="68888" spans="1:2" x14ac:dyDescent="0.3">
      <c r="A68888" s="2">
        <v>1.73881266298443</v>
      </c>
      <c r="B68888" t="s">
        <v>18314</v>
      </c>
    </row>
    <row r="68889" spans="1:2" x14ac:dyDescent="0.3">
      <c r="A68889" s="2">
        <v>1.3142</v>
      </c>
      <c r="B68889" t="s">
        <v>18313</v>
      </c>
    </row>
    <row r="68890" spans="1:2" x14ac:dyDescent="0.3">
      <c r="A68890" s="2">
        <v>0.45404561559183798</v>
      </c>
      <c r="B68890" t="s">
        <v>18312</v>
      </c>
    </row>
    <row r="68891" spans="1:2" x14ac:dyDescent="0.3">
      <c r="A68891" s="2">
        <v>4.9100000000000003E-3</v>
      </c>
      <c r="B68891" t="s">
        <v>18311</v>
      </c>
    </row>
    <row r="68892" spans="1:2" x14ac:dyDescent="0.3">
      <c r="A68892" s="2">
        <v>9.2200000000000008E-3</v>
      </c>
      <c r="B68892" t="s">
        <v>18310</v>
      </c>
    </row>
    <row r="68893" spans="1:2" x14ac:dyDescent="0.3">
      <c r="A68893" s="2">
        <v>8.0000000000000002E-3</v>
      </c>
      <c r="B68893" t="s">
        <v>18309</v>
      </c>
    </row>
    <row r="68894" spans="1:2" x14ac:dyDescent="0.3">
      <c r="A68894" s="2">
        <v>8.0492304049164893</v>
      </c>
      <c r="B68894" t="s">
        <v>18308</v>
      </c>
    </row>
    <row r="68895" spans="1:2" x14ac:dyDescent="0.3">
      <c r="A68895" s="2">
        <v>11.01553</v>
      </c>
      <c r="B68895" t="s">
        <v>18307</v>
      </c>
    </row>
    <row r="68896" spans="1:2" x14ac:dyDescent="0.3">
      <c r="A68896" s="2">
        <v>2.3104866891781302</v>
      </c>
      <c r="B68896" t="s">
        <v>18306</v>
      </c>
    </row>
    <row r="68897" spans="1:2" x14ac:dyDescent="0.3">
      <c r="A68897" s="2">
        <v>0.441151460330864</v>
      </c>
      <c r="B68897" t="s">
        <v>18305</v>
      </c>
    </row>
    <row r="68898" spans="1:2" x14ac:dyDescent="0.3">
      <c r="A68898" s="2">
        <v>1.8630000000000001E-2</v>
      </c>
      <c r="B68898" t="s">
        <v>18304</v>
      </c>
    </row>
    <row r="68899" spans="1:2" x14ac:dyDescent="0.3">
      <c r="A68899" s="2">
        <v>10.189019999999999</v>
      </c>
      <c r="B68899" t="s">
        <v>18303</v>
      </c>
    </row>
    <row r="68900" spans="1:2" x14ac:dyDescent="0.3">
      <c r="A68900" s="2">
        <v>3.1199999999999999E-2</v>
      </c>
      <c r="B68900" t="s">
        <v>18302</v>
      </c>
    </row>
    <row r="68901" spans="1:2" x14ac:dyDescent="0.3">
      <c r="A68901" s="2">
        <v>22.30932</v>
      </c>
      <c r="B68901" t="s">
        <v>18301</v>
      </c>
    </row>
    <row r="68902" spans="1:2" x14ac:dyDescent="0.3">
      <c r="A68902" s="2">
        <v>1.9500299999999999</v>
      </c>
      <c r="B68902" t="s">
        <v>18300</v>
      </c>
    </row>
    <row r="68903" spans="1:2" x14ac:dyDescent="0.3">
      <c r="A68903" s="2">
        <v>5.0875399999999997</v>
      </c>
      <c r="B68903" t="s">
        <v>18299</v>
      </c>
    </row>
    <row r="68904" spans="1:2" x14ac:dyDescent="0.3">
      <c r="A68904" s="2">
        <v>13.4292</v>
      </c>
      <c r="B68904" t="s">
        <v>18298</v>
      </c>
    </row>
    <row r="68905" spans="1:2" x14ac:dyDescent="0.3">
      <c r="A68905" s="2">
        <v>21.065149999999999</v>
      </c>
      <c r="B68905" t="s">
        <v>18297</v>
      </c>
    </row>
    <row r="68906" spans="1:2" x14ac:dyDescent="0.3">
      <c r="A68906" s="2">
        <v>12.132706693311899</v>
      </c>
      <c r="B68906" t="s">
        <v>18296</v>
      </c>
    </row>
    <row r="68907" spans="1:2" x14ac:dyDescent="0.3">
      <c r="A68907" s="2">
        <v>15.2057204098983</v>
      </c>
      <c r="B68907" t="s">
        <v>18295</v>
      </c>
    </row>
    <row r="68908" spans="1:2" x14ac:dyDescent="0.3">
      <c r="A68908" s="2">
        <v>0.70133000000000001</v>
      </c>
      <c r="B68908" t="s">
        <v>18294</v>
      </c>
    </row>
    <row r="68909" spans="1:2" x14ac:dyDescent="0.3">
      <c r="A68909" s="2">
        <v>6.3843199999999998</v>
      </c>
      <c r="B68909" t="s">
        <v>18293</v>
      </c>
    </row>
    <row r="68910" spans="1:2" x14ac:dyDescent="0.3">
      <c r="A68910" s="2">
        <v>4.3746550376935698</v>
      </c>
      <c r="B68910" t="s">
        <v>18292</v>
      </c>
    </row>
    <row r="68911" spans="1:2" x14ac:dyDescent="0.3">
      <c r="A68911" s="2">
        <v>0.93892830765191304</v>
      </c>
      <c r="B68911" t="s">
        <v>18291</v>
      </c>
    </row>
    <row r="68912" spans="1:2" x14ac:dyDescent="0.3">
      <c r="A68912" s="2">
        <v>2.3295133173784199</v>
      </c>
      <c r="B68912" t="s">
        <v>18290</v>
      </c>
    </row>
    <row r="68913" spans="1:2" x14ac:dyDescent="0.3">
      <c r="A68913" s="2">
        <v>0.23351</v>
      </c>
      <c r="B68913" t="s">
        <v>5942</v>
      </c>
    </row>
    <row r="68914" spans="1:2" x14ac:dyDescent="0.3">
      <c r="A68914" s="2">
        <v>3.3188599999999999</v>
      </c>
      <c r="B68914" t="s">
        <v>18289</v>
      </c>
    </row>
    <row r="68915" spans="1:2" x14ac:dyDescent="0.3">
      <c r="A68915" s="2">
        <v>6.1346600000000002</v>
      </c>
      <c r="B68915" t="s">
        <v>18288</v>
      </c>
    </row>
    <row r="68916" spans="1:2" x14ac:dyDescent="0.3">
      <c r="A68916" s="2">
        <v>2.4211716659458101E-4</v>
      </c>
      <c r="B68916" t="s">
        <v>18287</v>
      </c>
    </row>
    <row r="68917" spans="1:2" x14ac:dyDescent="0.3">
      <c r="A68917" s="2">
        <v>6.48454939381448</v>
      </c>
      <c r="B68917" t="s">
        <v>18286</v>
      </c>
    </row>
    <row r="68918" spans="1:2" x14ac:dyDescent="0.3">
      <c r="A68918" s="2">
        <v>83.473448593824699</v>
      </c>
      <c r="B68918" t="s">
        <v>18285</v>
      </c>
    </row>
    <row r="68919" spans="1:2" x14ac:dyDescent="0.3">
      <c r="A68919" s="2">
        <v>115.76384</v>
      </c>
      <c r="B68919" t="s">
        <v>18284</v>
      </c>
    </row>
    <row r="68920" spans="1:2" x14ac:dyDescent="0.3">
      <c r="A68920" s="2">
        <v>0.66691999999999996</v>
      </c>
      <c r="B68920" t="s">
        <v>18283</v>
      </c>
    </row>
    <row r="68921" spans="1:2" x14ac:dyDescent="0.3">
      <c r="A68921" s="2">
        <v>3.3351608537360897E-2</v>
      </c>
      <c r="B68921" t="s">
        <v>18282</v>
      </c>
    </row>
    <row r="68922" spans="1:2" x14ac:dyDescent="0.3">
      <c r="A68922" s="2">
        <v>17.370243568970398</v>
      </c>
      <c r="B68922" t="s">
        <v>18281</v>
      </c>
    </row>
    <row r="68923" spans="1:2" x14ac:dyDescent="0.3">
      <c r="A68923" s="2">
        <v>0.11071565489830799</v>
      </c>
      <c r="B68923" t="s">
        <v>18280</v>
      </c>
    </row>
    <row r="68924" spans="1:2" x14ac:dyDescent="0.3">
      <c r="A68924" s="2">
        <v>0.3</v>
      </c>
      <c r="B68924" t="s">
        <v>18279</v>
      </c>
    </row>
    <row r="68925" spans="1:2" x14ac:dyDescent="0.3">
      <c r="A68925" s="2">
        <v>3.8643200000000002</v>
      </c>
      <c r="B68925" t="s">
        <v>18278</v>
      </c>
    </row>
    <row r="68926" spans="1:2" x14ac:dyDescent="0.3">
      <c r="A68926" s="2">
        <v>169.67250999999999</v>
      </c>
      <c r="B68926" t="s">
        <v>18277</v>
      </c>
    </row>
    <row r="68927" spans="1:2" x14ac:dyDescent="0.3">
      <c r="A68927" s="2">
        <v>0.16847999999999999</v>
      </c>
      <c r="B68927" t="s">
        <v>18276</v>
      </c>
    </row>
    <row r="68928" spans="1:2" x14ac:dyDescent="0.3">
      <c r="A68928" s="2">
        <v>2.6596799620881102</v>
      </c>
      <c r="B68928" t="s">
        <v>18275</v>
      </c>
    </row>
    <row r="68929" spans="1:2" x14ac:dyDescent="0.3">
      <c r="A68929" s="2">
        <v>84.209943003789903</v>
      </c>
      <c r="B68929" t="s">
        <v>18274</v>
      </c>
    </row>
    <row r="68930" spans="1:2" x14ac:dyDescent="0.3">
      <c r="A68930" s="2">
        <v>71.345336677873902</v>
      </c>
      <c r="B68930" t="s">
        <v>18273</v>
      </c>
    </row>
    <row r="68931" spans="1:2" x14ac:dyDescent="0.3">
      <c r="A68931" s="2">
        <v>5.4439247850800099</v>
      </c>
      <c r="B68931" t="s">
        <v>18272</v>
      </c>
    </row>
    <row r="68932" spans="1:2" x14ac:dyDescent="0.3">
      <c r="A68932" s="2">
        <v>0.16839000000000001</v>
      </c>
      <c r="B68932" t="s">
        <v>18271</v>
      </c>
    </row>
    <row r="68933" spans="1:2" x14ac:dyDescent="0.3">
      <c r="A68933" s="2">
        <v>4.4738676003056199E-2</v>
      </c>
      <c r="B68933" t="s">
        <v>18270</v>
      </c>
    </row>
    <row r="68934" spans="1:2" x14ac:dyDescent="0.3">
      <c r="A68934" s="2">
        <v>83.693800219253106</v>
      </c>
      <c r="B68934" t="s">
        <v>18269</v>
      </c>
    </row>
    <row r="68935" spans="1:2" x14ac:dyDescent="0.3">
      <c r="A68935" s="2">
        <v>0.37444</v>
      </c>
      <c r="B68935" t="s">
        <v>18268</v>
      </c>
    </row>
    <row r="68936" spans="1:2" x14ac:dyDescent="0.3">
      <c r="A68936" s="2">
        <v>56.77046</v>
      </c>
      <c r="B68936" t="s">
        <v>18267</v>
      </c>
    </row>
    <row r="68937" spans="1:2" x14ac:dyDescent="0.3">
      <c r="A68937" s="2">
        <v>50.112990000000003</v>
      </c>
      <c r="B68937" t="s">
        <v>18266</v>
      </c>
    </row>
    <row r="68938" spans="1:2" x14ac:dyDescent="0.3">
      <c r="A68938" s="2">
        <v>45.577308928580202</v>
      </c>
      <c r="B68938" t="s">
        <v>18265</v>
      </c>
    </row>
    <row r="68939" spans="1:2" x14ac:dyDescent="0.3">
      <c r="A68939" s="2">
        <v>0.142224158123642</v>
      </c>
      <c r="B68939" t="s">
        <v>18264</v>
      </c>
    </row>
    <row r="68940" spans="1:2" x14ac:dyDescent="0.3">
      <c r="A68940" s="2">
        <v>0.15121197040568199</v>
      </c>
      <c r="B68940" t="s">
        <v>18263</v>
      </c>
    </row>
    <row r="68941" spans="1:2" x14ac:dyDescent="0.3">
      <c r="A68941" s="2">
        <v>1.18286</v>
      </c>
      <c r="B68941" t="s">
        <v>18262</v>
      </c>
    </row>
    <row r="68942" spans="1:2" x14ac:dyDescent="0.3">
      <c r="A68942" s="2">
        <v>7.1486191695208996</v>
      </c>
      <c r="B68942" t="s">
        <v>18261</v>
      </c>
    </row>
    <row r="68943" spans="1:2" x14ac:dyDescent="0.3">
      <c r="A68943" s="2">
        <v>1.6285000000000001</v>
      </c>
      <c r="B68943" t="s">
        <v>18260</v>
      </c>
    </row>
    <row r="68944" spans="1:2" x14ac:dyDescent="0.3">
      <c r="A68944" s="2">
        <v>39.876367525031</v>
      </c>
      <c r="B68944" t="s">
        <v>18259</v>
      </c>
    </row>
    <row r="68945" spans="1:2" x14ac:dyDescent="0.3">
      <c r="A68945" s="2">
        <v>0.20227442645618399</v>
      </c>
      <c r="B68945" t="s">
        <v>18258</v>
      </c>
    </row>
    <row r="68946" spans="1:2" x14ac:dyDescent="0.3">
      <c r="A68946" s="2">
        <v>1.24E-2</v>
      </c>
      <c r="B68946" t="s">
        <v>18257</v>
      </c>
    </row>
    <row r="68947" spans="1:2" x14ac:dyDescent="0.3">
      <c r="A68947" s="2">
        <v>19.215345162631699</v>
      </c>
      <c r="B68947" t="s">
        <v>18256</v>
      </c>
    </row>
    <row r="68948" spans="1:2" x14ac:dyDescent="0.3">
      <c r="A68948" s="2">
        <v>1.7829999999999999E-2</v>
      </c>
      <c r="B68948" t="s">
        <v>18255</v>
      </c>
    </row>
    <row r="68949" spans="1:2" x14ac:dyDescent="0.3">
      <c r="A68949" s="2">
        <v>2.8600000000000001E-3</v>
      </c>
      <c r="B68949" t="s">
        <v>18254</v>
      </c>
    </row>
    <row r="68950" spans="1:2" x14ac:dyDescent="0.3">
      <c r="A68950" s="2">
        <v>6.0899999999999999E-3</v>
      </c>
      <c r="B68950" t="s">
        <v>18253</v>
      </c>
    </row>
    <row r="68951" spans="1:2" x14ac:dyDescent="0.3">
      <c r="A68951" s="2">
        <v>1.49E-3</v>
      </c>
      <c r="B68951" t="s">
        <v>18252</v>
      </c>
    </row>
    <row r="68952" spans="1:2" x14ac:dyDescent="0.3">
      <c r="A68952" s="2">
        <v>3.01666023169921E-2</v>
      </c>
      <c r="B68952" t="s">
        <v>18251</v>
      </c>
    </row>
    <row r="68953" spans="1:2" x14ac:dyDescent="0.3">
      <c r="A68953" s="2">
        <v>18.721351905141301</v>
      </c>
      <c r="B68953" t="s">
        <v>18250</v>
      </c>
    </row>
    <row r="68954" spans="1:2" x14ac:dyDescent="0.3">
      <c r="A68954" s="2">
        <v>5.9170708488841504</v>
      </c>
      <c r="B68954" t="s">
        <v>18249</v>
      </c>
    </row>
    <row r="68955" spans="1:2" x14ac:dyDescent="0.3">
      <c r="A68955" s="2">
        <v>3.8889900000000002</v>
      </c>
      <c r="B68955" t="s">
        <v>18248</v>
      </c>
    </row>
    <row r="68956" spans="1:2" x14ac:dyDescent="0.3">
      <c r="A68956" s="2">
        <v>43.740593568600403</v>
      </c>
      <c r="B68956" t="s">
        <v>18247</v>
      </c>
    </row>
    <row r="68957" spans="1:2" x14ac:dyDescent="0.3">
      <c r="A68957" s="2">
        <v>1.2</v>
      </c>
      <c r="B68957" t="s">
        <v>18246</v>
      </c>
    </row>
    <row r="68958" spans="1:2" x14ac:dyDescent="0.3">
      <c r="A68958" s="2">
        <v>7.3300000000000004E-2</v>
      </c>
      <c r="B68958" t="s">
        <v>18245</v>
      </c>
    </row>
    <row r="68959" spans="1:2" x14ac:dyDescent="0.3">
      <c r="A68959" s="2">
        <v>1.45422871602509</v>
      </c>
      <c r="B68959" t="s">
        <v>18244</v>
      </c>
    </row>
    <row r="68960" spans="1:2" x14ac:dyDescent="0.3">
      <c r="A68960" s="2">
        <v>0.54382475283962295</v>
      </c>
      <c r="B68960" t="s">
        <v>18243</v>
      </c>
    </row>
    <row r="68961" spans="1:2" x14ac:dyDescent="0.3">
      <c r="A68961" s="2">
        <v>29.190709999999999</v>
      </c>
      <c r="B68961" t="s">
        <v>18242</v>
      </c>
    </row>
    <row r="68962" spans="1:2" x14ac:dyDescent="0.3">
      <c r="A68962" s="2">
        <v>4.1116999999999999</v>
      </c>
      <c r="B68962" t="s">
        <v>18241</v>
      </c>
    </row>
    <row r="68963" spans="1:2" x14ac:dyDescent="0.3">
      <c r="A68963" s="2">
        <v>2.83772</v>
      </c>
      <c r="B68963" t="s">
        <v>18240</v>
      </c>
    </row>
    <row r="68964" spans="1:2" x14ac:dyDescent="0.3">
      <c r="A68964" s="2">
        <v>7.1830000000000005E-2</v>
      </c>
      <c r="B68964" t="s">
        <v>18239</v>
      </c>
    </row>
    <row r="68965" spans="1:2" x14ac:dyDescent="0.3">
      <c r="A68965" s="2">
        <v>1.2910699999999999</v>
      </c>
      <c r="B68965" t="s">
        <v>18238</v>
      </c>
    </row>
    <row r="68966" spans="1:2" x14ac:dyDescent="0.3">
      <c r="A68966" s="2">
        <v>8.3341899999999995</v>
      </c>
      <c r="B68966" t="s">
        <v>18237</v>
      </c>
    </row>
    <row r="68967" spans="1:2" x14ac:dyDescent="0.3">
      <c r="A68967" s="2">
        <v>0.128646785730583</v>
      </c>
      <c r="B68967" t="s">
        <v>18236</v>
      </c>
    </row>
    <row r="68968" spans="1:2" x14ac:dyDescent="0.3">
      <c r="A68968" s="2">
        <v>0.10758</v>
      </c>
      <c r="B68968" t="s">
        <v>18235</v>
      </c>
    </row>
    <row r="68969" spans="1:2" x14ac:dyDescent="0.3">
      <c r="A68969" s="2">
        <v>2.9666947761863498</v>
      </c>
      <c r="B68969" t="s">
        <v>18234</v>
      </c>
    </row>
    <row r="68970" spans="1:2" x14ac:dyDescent="0.3">
      <c r="A68970" s="2">
        <v>8</v>
      </c>
      <c r="B68970" t="s">
        <v>18233</v>
      </c>
    </row>
    <row r="68971" spans="1:2" x14ac:dyDescent="0.3">
      <c r="A68971" s="2">
        <v>0.64596613688348004</v>
      </c>
      <c r="B68971" t="s">
        <v>18232</v>
      </c>
    </row>
    <row r="68972" spans="1:2" x14ac:dyDescent="0.3">
      <c r="A68972" s="2">
        <v>0.49018555582734502</v>
      </c>
      <c r="B68972" t="s">
        <v>18231</v>
      </c>
    </row>
    <row r="68973" spans="1:2" x14ac:dyDescent="0.3">
      <c r="A68973" s="2">
        <v>5.5993300000000001</v>
      </c>
      <c r="B68973" t="s">
        <v>18230</v>
      </c>
    </row>
    <row r="68974" spans="1:2" x14ac:dyDescent="0.3">
      <c r="A68974" s="2">
        <v>6.5945922042457295E-4</v>
      </c>
      <c r="B68974" t="s">
        <v>18229</v>
      </c>
    </row>
    <row r="68975" spans="1:2" x14ac:dyDescent="0.3">
      <c r="A68975" s="2">
        <v>1.4E-3</v>
      </c>
      <c r="B68975" t="s">
        <v>2162</v>
      </c>
    </row>
    <row r="68976" spans="1:2" x14ac:dyDescent="0.3">
      <c r="A68976" s="2">
        <v>78.184657818594303</v>
      </c>
      <c r="B68976" t="s">
        <v>18228</v>
      </c>
    </row>
    <row r="68977" spans="1:2" x14ac:dyDescent="0.3">
      <c r="A68977" s="2">
        <v>48.569090370214099</v>
      </c>
      <c r="B68977" t="s">
        <v>18227</v>
      </c>
    </row>
    <row r="68978" spans="1:2" x14ac:dyDescent="0.3">
      <c r="A68978" s="2">
        <v>37.415050000000001</v>
      </c>
      <c r="B68978" t="s">
        <v>18226</v>
      </c>
    </row>
    <row r="68979" spans="1:2" x14ac:dyDescent="0.3">
      <c r="A68979" s="2">
        <v>14.776910000000001</v>
      </c>
      <c r="B68979" t="s">
        <v>18225</v>
      </c>
    </row>
    <row r="68980" spans="1:2" x14ac:dyDescent="0.3">
      <c r="A68980" s="2">
        <v>1.48407</v>
      </c>
      <c r="B68980" t="s">
        <v>18224</v>
      </c>
    </row>
    <row r="68981" spans="1:2" x14ac:dyDescent="0.3">
      <c r="A68981" s="2">
        <v>60.366540000000001</v>
      </c>
      <c r="B68981" t="s">
        <v>18223</v>
      </c>
    </row>
    <row r="68982" spans="1:2" x14ac:dyDescent="0.3">
      <c r="A68982" s="2">
        <v>5.7452802761073301</v>
      </c>
      <c r="B68982" t="s">
        <v>18222</v>
      </c>
    </row>
    <row r="68983" spans="1:2" x14ac:dyDescent="0.3">
      <c r="A68983" s="2">
        <v>3.1983100000000002</v>
      </c>
      <c r="B68983" t="s">
        <v>18221</v>
      </c>
    </row>
    <row r="68984" spans="1:2" x14ac:dyDescent="0.3">
      <c r="A68984" s="2">
        <v>0.33344481335968801</v>
      </c>
      <c r="B68984" t="s">
        <v>18220</v>
      </c>
    </row>
    <row r="68985" spans="1:2" x14ac:dyDescent="0.3">
      <c r="A68985" s="2">
        <v>0.36028947380027598</v>
      </c>
      <c r="B68985" t="s">
        <v>18219</v>
      </c>
    </row>
    <row r="68986" spans="1:2" x14ac:dyDescent="0.3">
      <c r="A68986" s="2">
        <v>6.3270400000000002</v>
      </c>
      <c r="B68986" t="s">
        <v>18218</v>
      </c>
    </row>
    <row r="68987" spans="1:2" x14ac:dyDescent="0.3">
      <c r="A68987" s="2">
        <v>0.87458000000000002</v>
      </c>
      <c r="B68987" t="s">
        <v>18217</v>
      </c>
    </row>
    <row r="68988" spans="1:2" x14ac:dyDescent="0.3">
      <c r="A68988" s="2">
        <v>1.50403859510182</v>
      </c>
      <c r="B68988" t="s">
        <v>18216</v>
      </c>
    </row>
    <row r="68989" spans="1:2" x14ac:dyDescent="0.3">
      <c r="A68989" s="2">
        <v>94.531170000000003</v>
      </c>
      <c r="B68989" t="s">
        <v>18215</v>
      </c>
    </row>
    <row r="68990" spans="1:2" x14ac:dyDescent="0.3">
      <c r="A68990" s="2">
        <v>1.58084936522358E-2</v>
      </c>
      <c r="B68990" t="s">
        <v>18214</v>
      </c>
    </row>
    <row r="68991" spans="1:2" x14ac:dyDescent="0.3">
      <c r="A68991" s="2">
        <v>5.7099999999999998E-2</v>
      </c>
      <c r="B68991" t="s">
        <v>18213</v>
      </c>
    </row>
    <row r="68992" spans="1:2" x14ac:dyDescent="0.3">
      <c r="A68992" s="2">
        <v>16.790277717160802</v>
      </c>
      <c r="B68992" t="s">
        <v>18212</v>
      </c>
    </row>
    <row r="68993" spans="1:2" x14ac:dyDescent="0.3">
      <c r="A68993" s="2">
        <v>0.27922697061847701</v>
      </c>
      <c r="B68993" t="s">
        <v>18211</v>
      </c>
    </row>
    <row r="68994" spans="1:2" x14ac:dyDescent="0.3">
      <c r="A68994" s="2">
        <v>20.540602844058</v>
      </c>
      <c r="B68994" t="s">
        <v>18210</v>
      </c>
    </row>
    <row r="68995" spans="1:2" x14ac:dyDescent="0.3">
      <c r="A68995" s="2">
        <v>4.6370100000000001</v>
      </c>
      <c r="B68995" t="s">
        <v>18209</v>
      </c>
    </row>
    <row r="68996" spans="1:2" x14ac:dyDescent="0.3">
      <c r="A68996" s="2">
        <v>126.07951592679601</v>
      </c>
      <c r="B68996" t="s">
        <v>18208</v>
      </c>
    </row>
    <row r="68997" spans="1:2" x14ac:dyDescent="0.3">
      <c r="A68997" s="2">
        <v>0.19031863890374401</v>
      </c>
      <c r="B68997" t="s">
        <v>18207</v>
      </c>
    </row>
    <row r="68998" spans="1:2" x14ac:dyDescent="0.3">
      <c r="A68998" s="2">
        <v>1.0181836500709999E-2</v>
      </c>
      <c r="B68998" t="s">
        <v>18206</v>
      </c>
    </row>
    <row r="68999" spans="1:2" x14ac:dyDescent="0.3">
      <c r="A68999" s="2">
        <v>12.918699999999999</v>
      </c>
      <c r="B68999" t="s">
        <v>18205</v>
      </c>
    </row>
    <row r="69000" spans="1:2" x14ac:dyDescent="0.3">
      <c r="A69000" s="2">
        <v>0.26419586721399302</v>
      </c>
      <c r="B69000" t="s">
        <v>18204</v>
      </c>
    </row>
    <row r="69001" spans="1:2" x14ac:dyDescent="0.3">
      <c r="A69001" s="2">
        <v>0.165793410753375</v>
      </c>
      <c r="B69001" t="s">
        <v>18203</v>
      </c>
    </row>
    <row r="69002" spans="1:2" x14ac:dyDescent="0.3">
      <c r="A69002" s="2">
        <v>0.23128000000000001</v>
      </c>
      <c r="B69002" t="s">
        <v>18202</v>
      </c>
    </row>
    <row r="69003" spans="1:2" x14ac:dyDescent="0.3">
      <c r="A69003" s="2">
        <v>0.74292999999999998</v>
      </c>
      <c r="B69003" t="s">
        <v>18201</v>
      </c>
    </row>
    <row r="69004" spans="1:2" x14ac:dyDescent="0.3">
      <c r="A69004" s="2">
        <v>2.63978503960253</v>
      </c>
      <c r="B69004" t="s">
        <v>18200</v>
      </c>
    </row>
    <row r="69005" spans="1:2" x14ac:dyDescent="0.3">
      <c r="A69005" s="2">
        <v>0.38266378332629503</v>
      </c>
      <c r="B69005" t="s">
        <v>18199</v>
      </c>
    </row>
    <row r="69006" spans="1:2" x14ac:dyDescent="0.3">
      <c r="A69006" s="2">
        <v>4.6800000000000001E-2</v>
      </c>
      <c r="B69006" t="s">
        <v>18198</v>
      </c>
    </row>
    <row r="69007" spans="1:2" x14ac:dyDescent="0.3">
      <c r="A69007" s="2">
        <v>3.0466669288902199</v>
      </c>
      <c r="B69007" t="s">
        <v>18197</v>
      </c>
    </row>
    <row r="69008" spans="1:2" x14ac:dyDescent="0.3">
      <c r="A69008" s="2">
        <v>0.13107457862284999</v>
      </c>
      <c r="B69008" t="s">
        <v>18196</v>
      </c>
    </row>
    <row r="69009" spans="1:2" x14ac:dyDescent="0.3">
      <c r="A69009" s="2">
        <v>21.1048361187447</v>
      </c>
      <c r="B69009" t="s">
        <v>18195</v>
      </c>
    </row>
    <row r="69010" spans="1:2" x14ac:dyDescent="0.3">
      <c r="A69010" s="2">
        <v>8.6719799999999996</v>
      </c>
      <c r="B69010" t="s">
        <v>18194</v>
      </c>
    </row>
    <row r="69011" spans="1:2" x14ac:dyDescent="0.3">
      <c r="A69011" s="2">
        <v>149.69333</v>
      </c>
      <c r="B69011" t="s">
        <v>18193</v>
      </c>
    </row>
    <row r="69012" spans="1:2" x14ac:dyDescent="0.3">
      <c r="A69012" s="2">
        <v>0.15431334577750999</v>
      </c>
      <c r="B69012" t="s">
        <v>18192</v>
      </c>
    </row>
    <row r="69013" spans="1:2" x14ac:dyDescent="0.3">
      <c r="A69013" s="2">
        <v>1.2619999999999999E-2</v>
      </c>
      <c r="B69013" t="s">
        <v>18191</v>
      </c>
    </row>
    <row r="69014" spans="1:2" x14ac:dyDescent="0.3">
      <c r="A69014" s="2">
        <v>2.5699999999999998E-3</v>
      </c>
      <c r="B69014" t="s">
        <v>18190</v>
      </c>
    </row>
    <row r="69015" spans="1:2" x14ac:dyDescent="0.3">
      <c r="A69015" s="2">
        <v>61.2385236540675</v>
      </c>
      <c r="B69015" t="s">
        <v>18189</v>
      </c>
    </row>
    <row r="69016" spans="1:2" x14ac:dyDescent="0.3">
      <c r="A69016" s="2">
        <v>12.25249</v>
      </c>
      <c r="B69016" t="s">
        <v>18188</v>
      </c>
    </row>
    <row r="69017" spans="1:2" x14ac:dyDescent="0.3">
      <c r="A69017" s="2">
        <v>127.89440999999999</v>
      </c>
      <c r="B69017" t="s">
        <v>18187</v>
      </c>
    </row>
    <row r="69018" spans="1:2" x14ac:dyDescent="0.3">
      <c r="A69018" s="2">
        <v>30.1354441814062</v>
      </c>
      <c r="B69018" t="s">
        <v>18186</v>
      </c>
    </row>
    <row r="69019" spans="1:2" x14ac:dyDescent="0.3">
      <c r="A69019" s="2">
        <v>4.3299999999999998E-2</v>
      </c>
      <c r="B69019" t="s">
        <v>18185</v>
      </c>
    </row>
    <row r="69020" spans="1:2" x14ac:dyDescent="0.3">
      <c r="A69020" s="2">
        <v>0.608862089697776</v>
      </c>
      <c r="B69020" t="s">
        <v>18184</v>
      </c>
    </row>
    <row r="69021" spans="1:2" x14ac:dyDescent="0.3">
      <c r="A69021" s="2">
        <v>4.7197349665190496</v>
      </c>
      <c r="B69021" t="s">
        <v>18183</v>
      </c>
    </row>
    <row r="69022" spans="1:2" x14ac:dyDescent="0.3">
      <c r="A69022" s="2">
        <v>2.2545793593644601</v>
      </c>
      <c r="B69022" t="s">
        <v>18182</v>
      </c>
    </row>
    <row r="69023" spans="1:2" x14ac:dyDescent="0.3">
      <c r="A69023" s="2">
        <v>32.810189999999999</v>
      </c>
      <c r="B69023" t="s">
        <v>18181</v>
      </c>
    </row>
    <row r="69024" spans="1:2" x14ac:dyDescent="0.3">
      <c r="A69024" s="2">
        <v>3.1606373611985997E-2</v>
      </c>
      <c r="B69024" t="s">
        <v>18180</v>
      </c>
    </row>
    <row r="69025" spans="1:2" x14ac:dyDescent="0.3">
      <c r="A69025" s="2">
        <v>15.1513321004727</v>
      </c>
      <c r="B69025" t="s">
        <v>18179</v>
      </c>
    </row>
    <row r="69026" spans="1:2" x14ac:dyDescent="0.3">
      <c r="A69026" s="2">
        <v>1165.1489099999999</v>
      </c>
      <c r="B69026" t="s">
        <v>18178</v>
      </c>
    </row>
    <row r="69027" spans="1:2" x14ac:dyDescent="0.3">
      <c r="A69027" s="2">
        <v>0.10518499957348899</v>
      </c>
      <c r="B69027" t="s">
        <v>18177</v>
      </c>
    </row>
    <row r="69028" spans="1:2" x14ac:dyDescent="0.3">
      <c r="A69028" s="2">
        <v>0.18790999999999999</v>
      </c>
      <c r="B69028" t="s">
        <v>18176</v>
      </c>
    </row>
    <row r="69029" spans="1:2" x14ac:dyDescent="0.3">
      <c r="A69029" s="2">
        <v>0.51832</v>
      </c>
      <c r="B69029" t="s">
        <v>18175</v>
      </c>
    </row>
    <row r="69030" spans="1:2" x14ac:dyDescent="0.3">
      <c r="A69030" s="2">
        <v>3.7560000000000003E-2</v>
      </c>
      <c r="B69030" t="s">
        <v>18174</v>
      </c>
    </row>
    <row r="69031" spans="1:2" x14ac:dyDescent="0.3">
      <c r="A69031" s="2">
        <v>7.3</v>
      </c>
      <c r="B69031" t="s">
        <v>985</v>
      </c>
    </row>
    <row r="69032" spans="1:2" x14ac:dyDescent="0.3">
      <c r="A69032" s="2">
        <v>0.27328999999999998</v>
      </c>
      <c r="B69032" t="s">
        <v>18173</v>
      </c>
    </row>
    <row r="69033" spans="1:2" x14ac:dyDescent="0.3">
      <c r="A69033" s="2">
        <v>28.548269999999999</v>
      </c>
      <c r="B69033" t="s">
        <v>18172</v>
      </c>
    </row>
    <row r="69034" spans="1:2" x14ac:dyDescent="0.3">
      <c r="A69034" s="2">
        <v>6.2256999999999998</v>
      </c>
      <c r="B69034" t="s">
        <v>18171</v>
      </c>
    </row>
    <row r="69035" spans="1:2" x14ac:dyDescent="0.3">
      <c r="A69035" s="2">
        <v>4.1236800000000002</v>
      </c>
      <c r="B69035" t="s">
        <v>18170</v>
      </c>
    </row>
    <row r="69036" spans="1:2" x14ac:dyDescent="0.3">
      <c r="A69036" s="2">
        <v>56</v>
      </c>
      <c r="B69036" t="s">
        <v>18169</v>
      </c>
    </row>
    <row r="69037" spans="1:2" x14ac:dyDescent="0.3">
      <c r="A69037" s="2">
        <v>975.79444000000001</v>
      </c>
      <c r="B69037" t="s">
        <v>18168</v>
      </c>
    </row>
    <row r="69038" spans="1:2" x14ac:dyDescent="0.3">
      <c r="A69038" s="2">
        <v>854.13634000000002</v>
      </c>
      <c r="B69038" t="s">
        <v>18167</v>
      </c>
    </row>
    <row r="69039" spans="1:2" x14ac:dyDescent="0.3">
      <c r="A69039" s="2">
        <v>0.29115999999999997</v>
      </c>
      <c r="B69039" t="s">
        <v>18166</v>
      </c>
    </row>
    <row r="69040" spans="1:2" x14ac:dyDescent="0.3">
      <c r="A69040" s="2">
        <v>8.2414035042918403</v>
      </c>
      <c r="B69040" t="s">
        <v>18165</v>
      </c>
    </row>
    <row r="69041" spans="1:2" x14ac:dyDescent="0.3">
      <c r="A69041" s="2">
        <v>25.0753597665923</v>
      </c>
      <c r="B69041" t="s">
        <v>18164</v>
      </c>
    </row>
    <row r="69042" spans="1:2" x14ac:dyDescent="0.3">
      <c r="A69042" s="2">
        <v>38.940685655742101</v>
      </c>
      <c r="B69042" t="s">
        <v>18163</v>
      </c>
    </row>
    <row r="69043" spans="1:2" x14ac:dyDescent="0.3">
      <c r="A69043" s="2">
        <v>370.045187076861</v>
      </c>
      <c r="B69043" t="s">
        <v>18162</v>
      </c>
    </row>
    <row r="69044" spans="1:2" x14ac:dyDescent="0.3">
      <c r="A69044" s="2">
        <v>1.38706041174424</v>
      </c>
      <c r="B69044" t="s">
        <v>18161</v>
      </c>
    </row>
    <row r="69045" spans="1:2" x14ac:dyDescent="0.3">
      <c r="A69045" s="2">
        <v>4.2359499999999999</v>
      </c>
      <c r="B69045" t="s">
        <v>18160</v>
      </c>
    </row>
    <row r="69046" spans="1:2" x14ac:dyDescent="0.3">
      <c r="A69046" s="2">
        <v>0.71188361948650902</v>
      </c>
      <c r="B69046" t="s">
        <v>18159</v>
      </c>
    </row>
    <row r="69047" spans="1:2" x14ac:dyDescent="0.3">
      <c r="A69047" s="2">
        <v>9.5242900000000006</v>
      </c>
      <c r="B69047" t="s">
        <v>18158</v>
      </c>
    </row>
    <row r="69048" spans="1:2" x14ac:dyDescent="0.3">
      <c r="A69048" s="2">
        <v>61.411990250469202</v>
      </c>
      <c r="B69048" t="s">
        <v>18157</v>
      </c>
    </row>
    <row r="69049" spans="1:2" x14ac:dyDescent="0.3">
      <c r="A69049" s="2">
        <v>2.7890000000000002E-2</v>
      </c>
      <c r="B69049" t="s">
        <v>1363</v>
      </c>
    </row>
    <row r="69050" spans="1:2" x14ac:dyDescent="0.3">
      <c r="A69050" s="2">
        <v>17.566320000000001</v>
      </c>
      <c r="B69050" t="s">
        <v>18156</v>
      </c>
    </row>
    <row r="69051" spans="1:2" x14ac:dyDescent="0.3">
      <c r="A69051" s="2">
        <v>0.25386095739389902</v>
      </c>
      <c r="B69051" t="s">
        <v>18155</v>
      </c>
    </row>
    <row r="69052" spans="1:2" x14ac:dyDescent="0.3">
      <c r="A69052" s="2">
        <v>0.575058579470896</v>
      </c>
      <c r="B69052" t="s">
        <v>18154</v>
      </c>
    </row>
    <row r="69053" spans="1:2" x14ac:dyDescent="0.3">
      <c r="A69053" s="2">
        <v>5.5106099999999998</v>
      </c>
      <c r="B69053" t="s">
        <v>18153</v>
      </c>
    </row>
    <row r="69054" spans="1:2" x14ac:dyDescent="0.3">
      <c r="A69054" s="2">
        <v>3.08748462131819E-2</v>
      </c>
      <c r="B69054" t="s">
        <v>18152</v>
      </c>
    </row>
    <row r="69055" spans="1:2" x14ac:dyDescent="0.3">
      <c r="A69055" s="2">
        <v>6.3074290351665299E-2</v>
      </c>
      <c r="B69055" t="s">
        <v>18151</v>
      </c>
    </row>
    <row r="69056" spans="1:2" x14ac:dyDescent="0.3">
      <c r="A69056" s="2">
        <v>9.9000000000000005E-2</v>
      </c>
      <c r="B69056" t="s">
        <v>18150</v>
      </c>
    </row>
    <row r="69057" spans="1:2" x14ac:dyDescent="0.3">
      <c r="A69057" s="2">
        <v>93.742736781580604</v>
      </c>
      <c r="B69057" t="s">
        <v>18149</v>
      </c>
    </row>
    <row r="69058" spans="1:2" x14ac:dyDescent="0.3">
      <c r="A69058" s="2">
        <v>6.9981600000000004</v>
      </c>
      <c r="B69058" t="s">
        <v>18148</v>
      </c>
    </row>
    <row r="69059" spans="1:2" x14ac:dyDescent="0.3">
      <c r="A69059" s="2">
        <v>9.1109833734997299</v>
      </c>
      <c r="B69059" t="s">
        <v>18147</v>
      </c>
    </row>
    <row r="69060" spans="1:2" x14ac:dyDescent="0.3">
      <c r="A69060" s="2">
        <v>0.25836585672026902</v>
      </c>
      <c r="B69060" t="s">
        <v>18146</v>
      </c>
    </row>
    <row r="69061" spans="1:2" x14ac:dyDescent="0.3">
      <c r="A69061" s="2">
        <v>0.22594879315722299</v>
      </c>
      <c r="B69061" t="s">
        <v>18145</v>
      </c>
    </row>
    <row r="69062" spans="1:2" x14ac:dyDescent="0.3">
      <c r="A69062" s="2">
        <v>2.6686999999999999</v>
      </c>
      <c r="B69062" t="s">
        <v>2456</v>
      </c>
    </row>
    <row r="69063" spans="1:2" x14ac:dyDescent="0.3">
      <c r="A69063" s="2">
        <v>81.661916403219095</v>
      </c>
      <c r="B69063" t="s">
        <v>18144</v>
      </c>
    </row>
    <row r="69064" spans="1:2" x14ac:dyDescent="0.3">
      <c r="A69064" s="2">
        <v>128.46862999999999</v>
      </c>
      <c r="B69064" t="s">
        <v>18143</v>
      </c>
    </row>
    <row r="69065" spans="1:2" x14ac:dyDescent="0.3">
      <c r="A69065" s="2">
        <v>17.299433217418802</v>
      </c>
      <c r="B69065" t="s">
        <v>18142</v>
      </c>
    </row>
    <row r="69066" spans="1:2" x14ac:dyDescent="0.3">
      <c r="A69066" s="2">
        <v>0.86704237424346997</v>
      </c>
      <c r="B69066" t="s">
        <v>18141</v>
      </c>
    </row>
    <row r="69067" spans="1:2" x14ac:dyDescent="0.3">
      <c r="A69067" s="2">
        <v>10.0187965955817</v>
      </c>
      <c r="B69067" t="s">
        <v>18140</v>
      </c>
    </row>
    <row r="69068" spans="1:2" x14ac:dyDescent="0.3">
      <c r="A69068" s="2">
        <v>0.20634</v>
      </c>
      <c r="B69068" t="s">
        <v>18139</v>
      </c>
    </row>
    <row r="69069" spans="1:2" x14ac:dyDescent="0.3">
      <c r="A69069" s="2">
        <v>0.90232000000000001</v>
      </c>
      <c r="B69069" t="s">
        <v>18138</v>
      </c>
    </row>
    <row r="69070" spans="1:2" x14ac:dyDescent="0.3">
      <c r="A69070" s="2">
        <v>14.30719</v>
      </c>
      <c r="B69070" t="s">
        <v>18137</v>
      </c>
    </row>
    <row r="69071" spans="1:2" x14ac:dyDescent="0.3">
      <c r="A69071" s="2">
        <v>332.70539000000002</v>
      </c>
      <c r="B69071" t="s">
        <v>18136</v>
      </c>
    </row>
    <row r="69072" spans="1:2" x14ac:dyDescent="0.3">
      <c r="A69072" s="2">
        <v>5.3415299999999997</v>
      </c>
      <c r="B69072" t="s">
        <v>18135</v>
      </c>
    </row>
    <row r="69073" spans="1:2" x14ac:dyDescent="0.3">
      <c r="A69073" s="2">
        <v>1.12042</v>
      </c>
      <c r="B69073" t="s">
        <v>18134</v>
      </c>
    </row>
    <row r="69074" spans="1:2" x14ac:dyDescent="0.3">
      <c r="A69074" s="2">
        <v>7.2121071515118901E-2</v>
      </c>
      <c r="B69074" t="s">
        <v>18133</v>
      </c>
    </row>
    <row r="69075" spans="1:2" x14ac:dyDescent="0.3">
      <c r="A69075" s="2">
        <v>4.9199667811197702E-2</v>
      </c>
      <c r="B69075" t="s">
        <v>18132</v>
      </c>
    </row>
    <row r="69076" spans="1:2" x14ac:dyDescent="0.3">
      <c r="A69076" s="2">
        <v>8.7174175709393495E-2</v>
      </c>
      <c r="B69076" t="s">
        <v>18131</v>
      </c>
    </row>
    <row r="69077" spans="1:2" x14ac:dyDescent="0.3">
      <c r="A69077" s="2">
        <v>1.6844215969501999E-2</v>
      </c>
      <c r="B69077" t="s">
        <v>18130</v>
      </c>
    </row>
    <row r="69078" spans="1:2" x14ac:dyDescent="0.3">
      <c r="A69078" s="2">
        <v>1.47859310200259</v>
      </c>
      <c r="B69078" t="s">
        <v>18129</v>
      </c>
    </row>
    <row r="69079" spans="1:2" x14ac:dyDescent="0.3">
      <c r="A69079" s="2">
        <v>0.71089382226476605</v>
      </c>
      <c r="B69079" t="s">
        <v>18128</v>
      </c>
    </row>
    <row r="69080" spans="1:2" x14ac:dyDescent="0.3">
      <c r="A69080" s="2">
        <v>15.013014955211499</v>
      </c>
      <c r="B69080" t="s">
        <v>18127</v>
      </c>
    </row>
    <row r="69081" spans="1:2" x14ac:dyDescent="0.3">
      <c r="A69081" s="2">
        <v>6.6704626953153403E-3</v>
      </c>
      <c r="B69081" t="s">
        <v>18126</v>
      </c>
    </row>
    <row r="69082" spans="1:2" x14ac:dyDescent="0.3">
      <c r="A69082" s="2">
        <v>5.6910000000000002E-2</v>
      </c>
      <c r="B69082" t="s">
        <v>18125</v>
      </c>
    </row>
    <row r="69083" spans="1:2" x14ac:dyDescent="0.3">
      <c r="A69083" s="2">
        <v>87.306522782706907</v>
      </c>
      <c r="B69083" t="s">
        <v>18124</v>
      </c>
    </row>
    <row r="69084" spans="1:2" x14ac:dyDescent="0.3">
      <c r="A69084" s="2">
        <v>49.7016547931349</v>
      </c>
      <c r="B69084" t="s">
        <v>18123</v>
      </c>
    </row>
    <row r="69085" spans="1:2" x14ac:dyDescent="0.3">
      <c r="A69085" s="2">
        <v>10.782539999999999</v>
      </c>
      <c r="B69085" t="s">
        <v>18122</v>
      </c>
    </row>
    <row r="69086" spans="1:2" x14ac:dyDescent="0.3">
      <c r="A69086" s="2">
        <v>3.09551</v>
      </c>
      <c r="B69086" t="s">
        <v>18121</v>
      </c>
    </row>
    <row r="69087" spans="1:2" x14ac:dyDescent="0.3">
      <c r="A69087" s="2">
        <v>3.1311300000000002</v>
      </c>
      <c r="B69087" t="s">
        <v>18120</v>
      </c>
    </row>
    <row r="69088" spans="1:2" x14ac:dyDescent="0.3">
      <c r="A69088" s="2">
        <v>0.75474206160186197</v>
      </c>
      <c r="B69088" t="s">
        <v>18119</v>
      </c>
    </row>
    <row r="69089" spans="1:2" x14ac:dyDescent="0.3">
      <c r="A69089" s="2">
        <v>5.9916676875596099E-3</v>
      </c>
      <c r="B69089" t="s">
        <v>18118</v>
      </c>
    </row>
    <row r="69090" spans="1:2" x14ac:dyDescent="0.3">
      <c r="A69090" s="2">
        <v>8.1618733865130803E-3</v>
      </c>
      <c r="B69090" t="s">
        <v>18117</v>
      </c>
    </row>
    <row r="69091" spans="1:2" x14ac:dyDescent="0.3">
      <c r="A69091" s="2">
        <v>0.17647974362791899</v>
      </c>
      <c r="B69091" t="s">
        <v>18116</v>
      </c>
    </row>
    <row r="69092" spans="1:2" x14ac:dyDescent="0.3">
      <c r="A69092" s="2">
        <v>0.49067031790778998</v>
      </c>
      <c r="B69092" t="s">
        <v>18115</v>
      </c>
    </row>
    <row r="69093" spans="1:2" x14ac:dyDescent="0.3">
      <c r="A69093" s="2">
        <v>4.0205900000000003</v>
      </c>
      <c r="B69093" t="s">
        <v>18114</v>
      </c>
    </row>
    <row r="69094" spans="1:2" x14ac:dyDescent="0.3">
      <c r="A69094" s="2">
        <v>144.34913362888099</v>
      </c>
      <c r="B69094" t="s">
        <v>18113</v>
      </c>
    </row>
    <row r="69095" spans="1:2" x14ac:dyDescent="0.3">
      <c r="A69095" s="2">
        <v>5.3896467369986301</v>
      </c>
      <c r="B69095" t="s">
        <v>18112</v>
      </c>
    </row>
    <row r="69096" spans="1:2" x14ac:dyDescent="0.3">
      <c r="A69096" s="2">
        <v>2.3073532984602099</v>
      </c>
      <c r="B69096" t="s">
        <v>18111</v>
      </c>
    </row>
    <row r="69097" spans="1:2" x14ac:dyDescent="0.3">
      <c r="A69097" s="2">
        <v>0.36775000000000002</v>
      </c>
      <c r="B69097" t="s">
        <v>18110</v>
      </c>
    </row>
    <row r="69098" spans="1:2" x14ac:dyDescent="0.3">
      <c r="A69098" s="2">
        <v>46.419319999999999</v>
      </c>
      <c r="B69098" t="s">
        <v>18109</v>
      </c>
    </row>
    <row r="69099" spans="1:2" x14ac:dyDescent="0.3">
      <c r="A69099" s="2">
        <v>2.8982146093240901E-2</v>
      </c>
      <c r="B69099" t="s">
        <v>18108</v>
      </c>
    </row>
    <row r="69100" spans="1:2" x14ac:dyDescent="0.3">
      <c r="A69100" s="2">
        <v>0.22541</v>
      </c>
      <c r="B69100" t="s">
        <v>18107</v>
      </c>
    </row>
    <row r="69101" spans="1:2" x14ac:dyDescent="0.3">
      <c r="A69101" s="2">
        <v>5.8032545840998401E-2</v>
      </c>
      <c r="B69101" t="s">
        <v>18106</v>
      </c>
    </row>
    <row r="69102" spans="1:2" x14ac:dyDescent="0.3">
      <c r="A69102" s="2">
        <v>30.941310000000001</v>
      </c>
      <c r="B69102" t="s">
        <v>18105</v>
      </c>
    </row>
    <row r="69103" spans="1:2" x14ac:dyDescent="0.3">
      <c r="A69103" s="2">
        <v>3.08033</v>
      </c>
      <c r="B69103" t="s">
        <v>18104</v>
      </c>
    </row>
    <row r="69104" spans="1:2" x14ac:dyDescent="0.3">
      <c r="A69104" s="2">
        <v>2.9679700000000002</v>
      </c>
      <c r="B69104" t="s">
        <v>18103</v>
      </c>
    </row>
    <row r="69105" spans="1:2" x14ac:dyDescent="0.3">
      <c r="A69105" s="2">
        <v>5.44191</v>
      </c>
      <c r="B69105" t="s">
        <v>18102</v>
      </c>
    </row>
    <row r="69106" spans="1:2" x14ac:dyDescent="0.3">
      <c r="A69106" s="2">
        <v>2.2621199999999999</v>
      </c>
      <c r="B69106" t="s">
        <v>18101</v>
      </c>
    </row>
    <row r="69107" spans="1:2" x14ac:dyDescent="0.3">
      <c r="A69107" s="2">
        <v>4.3867599999999998</v>
      </c>
      <c r="B69107" t="s">
        <v>18100</v>
      </c>
    </row>
    <row r="69108" spans="1:2" x14ac:dyDescent="0.3">
      <c r="A69108" s="2">
        <v>2.4600089973122601</v>
      </c>
      <c r="B69108" t="s">
        <v>18099</v>
      </c>
    </row>
    <row r="69109" spans="1:2" x14ac:dyDescent="0.3">
      <c r="A69109" s="2">
        <v>3.76986963968664</v>
      </c>
      <c r="B69109" t="s">
        <v>18098</v>
      </c>
    </row>
    <row r="69110" spans="1:2" x14ac:dyDescent="0.3">
      <c r="A69110" s="2">
        <v>23.070718526025399</v>
      </c>
      <c r="B69110" t="s">
        <v>18097</v>
      </c>
    </row>
    <row r="69111" spans="1:2" x14ac:dyDescent="0.3">
      <c r="A69111" s="2">
        <v>9.2368259710778597E-2</v>
      </c>
      <c r="B69111" t="s">
        <v>18096</v>
      </c>
    </row>
    <row r="69112" spans="1:2" x14ac:dyDescent="0.3">
      <c r="A69112" s="2">
        <v>20.6998076276349</v>
      </c>
      <c r="B69112" t="s">
        <v>18095</v>
      </c>
    </row>
    <row r="69113" spans="1:2" x14ac:dyDescent="0.3">
      <c r="A69113" s="2">
        <v>35.601649999999999</v>
      </c>
      <c r="B69113" t="s">
        <v>18094</v>
      </c>
    </row>
    <row r="69114" spans="1:2" x14ac:dyDescent="0.3">
      <c r="A69114" s="2">
        <v>31.406669999999998</v>
      </c>
      <c r="B69114" t="s">
        <v>18093</v>
      </c>
    </row>
    <row r="69115" spans="1:2" x14ac:dyDescent="0.3">
      <c r="A69115" s="2">
        <v>0.91069</v>
      </c>
      <c r="B69115" t="s">
        <v>18092</v>
      </c>
    </row>
    <row r="69116" spans="1:2" x14ac:dyDescent="0.3">
      <c r="A69116" s="2">
        <v>38.017150000000001</v>
      </c>
      <c r="B69116" t="s">
        <v>18091</v>
      </c>
    </row>
    <row r="69117" spans="1:2" x14ac:dyDescent="0.3">
      <c r="A69117" s="2">
        <v>0.30275355520120401</v>
      </c>
      <c r="B69117" t="s">
        <v>18090</v>
      </c>
    </row>
    <row r="69118" spans="1:2" x14ac:dyDescent="0.3">
      <c r="A69118" s="2">
        <v>30.185041151759499</v>
      </c>
      <c r="B69118" t="s">
        <v>18089</v>
      </c>
    </row>
    <row r="69119" spans="1:2" x14ac:dyDescent="0.3">
      <c r="A69119" s="2">
        <v>24.884118252897899</v>
      </c>
      <c r="B69119" t="s">
        <v>18088</v>
      </c>
    </row>
    <row r="69120" spans="1:2" x14ac:dyDescent="0.3">
      <c r="A69120" s="2">
        <v>23.331845975999698</v>
      </c>
      <c r="B69120" t="s">
        <v>18087</v>
      </c>
    </row>
    <row r="69121" spans="1:2" x14ac:dyDescent="0.3">
      <c r="A69121" s="2">
        <v>6.5838099999999997</v>
      </c>
      <c r="B69121" t="s">
        <v>18086</v>
      </c>
    </row>
    <row r="69122" spans="1:2" x14ac:dyDescent="0.3">
      <c r="A69122" s="2">
        <v>1.44164</v>
      </c>
      <c r="B69122" t="s">
        <v>18085</v>
      </c>
    </row>
    <row r="69123" spans="1:2" x14ac:dyDescent="0.3">
      <c r="A69123" s="2">
        <v>0.53649000000000002</v>
      </c>
      <c r="B69123" t="s">
        <v>18084</v>
      </c>
    </row>
    <row r="69124" spans="1:2" x14ac:dyDescent="0.3">
      <c r="A69124" s="2">
        <v>0.17726582539351199</v>
      </c>
      <c r="B69124" t="s">
        <v>18083</v>
      </c>
    </row>
    <row r="69125" spans="1:2" x14ac:dyDescent="0.3">
      <c r="A69125" s="2">
        <v>0.18953999999999999</v>
      </c>
      <c r="B69125" t="s">
        <v>18082</v>
      </c>
    </row>
    <row r="69126" spans="1:2" x14ac:dyDescent="0.3">
      <c r="A69126" s="2">
        <v>0.188794478554906</v>
      </c>
      <c r="B69126" t="s">
        <v>18081</v>
      </c>
    </row>
    <row r="69127" spans="1:2" x14ac:dyDescent="0.3">
      <c r="A69127" s="2">
        <v>0.18339</v>
      </c>
      <c r="B69127" t="s">
        <v>18080</v>
      </c>
    </row>
    <row r="69128" spans="1:2" x14ac:dyDescent="0.3">
      <c r="A69128" s="2">
        <v>860.39149902470604</v>
      </c>
      <c r="B69128" t="s">
        <v>18079</v>
      </c>
    </row>
    <row r="69129" spans="1:2" x14ac:dyDescent="0.3">
      <c r="A69129" s="2">
        <v>1.5678971080678299</v>
      </c>
      <c r="B69129" t="s">
        <v>18078</v>
      </c>
    </row>
    <row r="69130" spans="1:2" x14ac:dyDescent="0.3">
      <c r="A69130" s="2">
        <v>5.5149323802143</v>
      </c>
      <c r="B69130" t="s">
        <v>18077</v>
      </c>
    </row>
    <row r="69131" spans="1:2" x14ac:dyDescent="0.3">
      <c r="A69131" s="2">
        <v>6.0650482295649102</v>
      </c>
      <c r="B69131" t="s">
        <v>18076</v>
      </c>
    </row>
    <row r="69132" spans="1:2" x14ac:dyDescent="0.3">
      <c r="A69132" s="2">
        <v>16.41994</v>
      </c>
      <c r="B69132" t="s">
        <v>18075</v>
      </c>
    </row>
    <row r="69133" spans="1:2" x14ac:dyDescent="0.3">
      <c r="A69133" s="2">
        <v>65.471720160244999</v>
      </c>
      <c r="B69133" t="s">
        <v>18074</v>
      </c>
    </row>
    <row r="69134" spans="1:2" x14ac:dyDescent="0.3">
      <c r="A69134" s="2">
        <v>9.9909212147279103</v>
      </c>
      <c r="B69134" t="s">
        <v>18073</v>
      </c>
    </row>
    <row r="69135" spans="1:2" x14ac:dyDescent="0.3">
      <c r="A69135" s="2">
        <v>24.803899999999999</v>
      </c>
      <c r="B69135" t="s">
        <v>18072</v>
      </c>
    </row>
    <row r="69136" spans="1:2" x14ac:dyDescent="0.3">
      <c r="A69136" s="2">
        <v>0.14198</v>
      </c>
      <c r="B69136" t="s">
        <v>18071</v>
      </c>
    </row>
    <row r="69137" spans="1:2" x14ac:dyDescent="0.3">
      <c r="A69137" s="2">
        <v>15.64287</v>
      </c>
      <c r="B69137" t="s">
        <v>18070</v>
      </c>
    </row>
    <row r="69138" spans="1:2" x14ac:dyDescent="0.3">
      <c r="A69138" s="2">
        <v>8.1199999999999994E-2</v>
      </c>
      <c r="B69138" t="s">
        <v>18069</v>
      </c>
    </row>
    <row r="69139" spans="1:2" x14ac:dyDescent="0.3">
      <c r="A69139" s="2">
        <v>3.2752119529217298E-2</v>
      </c>
      <c r="B69139" t="s">
        <v>18068</v>
      </c>
    </row>
    <row r="69140" spans="1:2" x14ac:dyDescent="0.3">
      <c r="A69140" s="2">
        <v>0.33134999999999998</v>
      </c>
      <c r="B69140" t="s">
        <v>18067</v>
      </c>
    </row>
    <row r="69141" spans="1:2" x14ac:dyDescent="0.3">
      <c r="A69141" s="2">
        <v>613.49770548817298</v>
      </c>
      <c r="B69141" t="s">
        <v>18066</v>
      </c>
    </row>
    <row r="69142" spans="1:2" x14ac:dyDescent="0.3">
      <c r="A69142" s="2">
        <v>2.7299999999999998E-3</v>
      </c>
      <c r="B69142" t="s">
        <v>18065</v>
      </c>
    </row>
    <row r="69143" spans="1:2" x14ac:dyDescent="0.3">
      <c r="A69143" s="2">
        <v>3.5840905204501103E-2</v>
      </c>
      <c r="B69143" t="s">
        <v>18064</v>
      </c>
    </row>
    <row r="69144" spans="1:2" x14ac:dyDescent="0.3">
      <c r="A69144" s="2">
        <v>0.25975999999999999</v>
      </c>
      <c r="B69144" t="s">
        <v>18063</v>
      </c>
    </row>
    <row r="69145" spans="1:2" x14ac:dyDescent="0.3">
      <c r="A69145" s="2">
        <v>9.7113700000000005</v>
      </c>
      <c r="B69145" t="s">
        <v>18062</v>
      </c>
    </row>
    <row r="69146" spans="1:2" x14ac:dyDescent="0.3">
      <c r="A69146" s="2">
        <v>261.53800045600099</v>
      </c>
      <c r="B69146" t="s">
        <v>18061</v>
      </c>
    </row>
    <row r="69147" spans="1:2" x14ac:dyDescent="0.3">
      <c r="A69147" s="2">
        <v>207.88942</v>
      </c>
      <c r="B69147" t="s">
        <v>18060</v>
      </c>
    </row>
    <row r="69148" spans="1:2" x14ac:dyDescent="0.3">
      <c r="A69148" s="2">
        <v>1.21715720546051</v>
      </c>
      <c r="B69148" t="s">
        <v>18059</v>
      </c>
    </row>
    <row r="69149" spans="1:2" x14ac:dyDescent="0.3">
      <c r="A69149" s="2">
        <v>2.3486995004917799</v>
      </c>
      <c r="B69149" t="s">
        <v>18058</v>
      </c>
    </row>
    <row r="69150" spans="1:2" x14ac:dyDescent="0.3">
      <c r="A69150" s="2">
        <v>0.39729642508947399</v>
      </c>
      <c r="B69150" t="s">
        <v>18057</v>
      </c>
    </row>
    <row r="69151" spans="1:2" x14ac:dyDescent="0.3">
      <c r="A69151" s="2">
        <v>1.4124333793332E-2</v>
      </c>
      <c r="B69151" t="s">
        <v>18056</v>
      </c>
    </row>
    <row r="69152" spans="1:2" x14ac:dyDescent="0.3">
      <c r="A69152" s="2">
        <v>2.15726939018186</v>
      </c>
      <c r="B69152" t="s">
        <v>18055</v>
      </c>
    </row>
    <row r="69153" spans="1:2" x14ac:dyDescent="0.3">
      <c r="A69153" s="2">
        <v>0.30606</v>
      </c>
      <c r="B69153" t="s">
        <v>18054</v>
      </c>
    </row>
    <row r="69154" spans="1:2" x14ac:dyDescent="0.3">
      <c r="A69154" s="2">
        <v>5.1819330239107897E-2</v>
      </c>
      <c r="B69154" t="s">
        <v>18053</v>
      </c>
    </row>
    <row r="69155" spans="1:2" x14ac:dyDescent="0.3">
      <c r="A69155" s="2">
        <v>0.26623072701545297</v>
      </c>
      <c r="B69155" t="s">
        <v>18052</v>
      </c>
    </row>
    <row r="69156" spans="1:2" x14ac:dyDescent="0.3">
      <c r="A69156" s="2">
        <v>167.97263000000001</v>
      </c>
      <c r="B69156" t="s">
        <v>18051</v>
      </c>
    </row>
    <row r="69157" spans="1:2" x14ac:dyDescent="0.3">
      <c r="A69157" s="2">
        <v>0.67712000000000006</v>
      </c>
      <c r="B69157" t="s">
        <v>18050</v>
      </c>
    </row>
    <row r="69158" spans="1:2" x14ac:dyDescent="0.3">
      <c r="A69158" s="2">
        <v>3.18628</v>
      </c>
      <c r="B69158" t="s">
        <v>18049</v>
      </c>
    </row>
    <row r="69159" spans="1:2" x14ac:dyDescent="0.3">
      <c r="A69159" s="2">
        <v>0.03</v>
      </c>
      <c r="B69159" t="s">
        <v>18048</v>
      </c>
    </row>
    <row r="69160" spans="1:2" x14ac:dyDescent="0.3">
      <c r="A69160" s="2">
        <v>6.8886536633573598</v>
      </c>
      <c r="B69160" t="s">
        <v>18047</v>
      </c>
    </row>
    <row r="69161" spans="1:2" x14ac:dyDescent="0.3">
      <c r="A69161" s="2">
        <v>6.2539602373895002</v>
      </c>
      <c r="B69161" t="s">
        <v>18046</v>
      </c>
    </row>
    <row r="69162" spans="1:2" x14ac:dyDescent="0.3">
      <c r="A69162" s="2">
        <v>0.245744106196504</v>
      </c>
      <c r="B69162" t="s">
        <v>18045</v>
      </c>
    </row>
    <row r="69163" spans="1:2" x14ac:dyDescent="0.3">
      <c r="A69163" s="2">
        <v>8.0359099999999994</v>
      </c>
      <c r="B69163" t="s">
        <v>18044</v>
      </c>
    </row>
    <row r="69164" spans="1:2" x14ac:dyDescent="0.3">
      <c r="A69164" s="2">
        <v>8.71848162441343</v>
      </c>
      <c r="B69164" t="s">
        <v>18043</v>
      </c>
    </row>
    <row r="69165" spans="1:2" x14ac:dyDescent="0.3">
      <c r="A69165" s="2">
        <v>1.1151581892661</v>
      </c>
      <c r="B69165" t="s">
        <v>18042</v>
      </c>
    </row>
    <row r="69166" spans="1:2" x14ac:dyDescent="0.3">
      <c r="A69166" s="2">
        <v>5.1444588814418997E-3</v>
      </c>
      <c r="B69166" t="s">
        <v>18041</v>
      </c>
    </row>
    <row r="69167" spans="1:2" x14ac:dyDescent="0.3">
      <c r="A69167" s="2">
        <v>6.6790000000000002E-2</v>
      </c>
      <c r="B69167" t="s">
        <v>18040</v>
      </c>
    </row>
    <row r="69168" spans="1:2" x14ac:dyDescent="0.3">
      <c r="A69168" s="2">
        <v>2.11899155081103</v>
      </c>
      <c r="B69168" t="s">
        <v>18039</v>
      </c>
    </row>
    <row r="69169" spans="1:2" x14ac:dyDescent="0.3">
      <c r="A69169" s="2">
        <v>2.6277354015393401E-2</v>
      </c>
      <c r="B69169" t="s">
        <v>18038</v>
      </c>
    </row>
    <row r="69170" spans="1:2" x14ac:dyDescent="0.3">
      <c r="A69170" s="2">
        <v>1.4805843401432299</v>
      </c>
      <c r="B69170" t="s">
        <v>18037</v>
      </c>
    </row>
    <row r="69171" spans="1:2" x14ac:dyDescent="0.3">
      <c r="A69171" s="2">
        <v>0.12520000000000001</v>
      </c>
      <c r="B69171" t="s">
        <v>18036</v>
      </c>
    </row>
    <row r="69172" spans="1:2" x14ac:dyDescent="0.3">
      <c r="A69172" s="2">
        <v>2.76483531760679E-3</v>
      </c>
      <c r="B69172" t="s">
        <v>18035</v>
      </c>
    </row>
    <row r="69173" spans="1:2" x14ac:dyDescent="0.3">
      <c r="A69173" s="2">
        <v>3.5192432307058798E-2</v>
      </c>
      <c r="B69173" t="s">
        <v>18034</v>
      </c>
    </row>
    <row r="69174" spans="1:2" x14ac:dyDescent="0.3">
      <c r="A69174" s="2">
        <v>4.5999999999999999E-3</v>
      </c>
      <c r="B69174" t="s">
        <v>18033</v>
      </c>
    </row>
    <row r="69175" spans="1:2" x14ac:dyDescent="0.3">
      <c r="A69175" s="2">
        <v>106.96656</v>
      </c>
      <c r="B69175" t="s">
        <v>18032</v>
      </c>
    </row>
    <row r="69176" spans="1:2" x14ac:dyDescent="0.3">
      <c r="A69176" s="2">
        <v>2.9573418996488299E-2</v>
      </c>
      <c r="B69176" t="s">
        <v>18031</v>
      </c>
    </row>
    <row r="69177" spans="1:2" x14ac:dyDescent="0.3">
      <c r="A69177" s="2">
        <v>62</v>
      </c>
      <c r="B69177" t="s">
        <v>18030</v>
      </c>
    </row>
    <row r="69178" spans="1:2" x14ac:dyDescent="0.3">
      <c r="A69178" s="2">
        <v>5.0529999999999999E-2</v>
      </c>
      <c r="B69178" t="s">
        <v>18029</v>
      </c>
    </row>
    <row r="69179" spans="1:2" x14ac:dyDescent="0.3">
      <c r="A69179" s="2">
        <v>0.54615999999999998</v>
      </c>
      <c r="B69179" t="s">
        <v>18028</v>
      </c>
    </row>
    <row r="69180" spans="1:2" x14ac:dyDescent="0.3">
      <c r="A69180" s="2">
        <v>2.2890000000000001E-2</v>
      </c>
      <c r="B69180" t="s">
        <v>18027</v>
      </c>
    </row>
    <row r="69181" spans="1:2" x14ac:dyDescent="0.3">
      <c r="A69181" s="2">
        <v>0.28119888301328</v>
      </c>
      <c r="B69181" t="s">
        <v>18026</v>
      </c>
    </row>
    <row r="69182" spans="1:2" x14ac:dyDescent="0.3">
      <c r="A69182" s="2">
        <v>4.6797599999999999</v>
      </c>
      <c r="B69182" t="s">
        <v>18025</v>
      </c>
    </row>
    <row r="69183" spans="1:2" x14ac:dyDescent="0.3">
      <c r="A69183" s="2">
        <v>4.0750000000000001E-2</v>
      </c>
      <c r="B69183" t="s">
        <v>18024</v>
      </c>
    </row>
    <row r="69184" spans="1:2" x14ac:dyDescent="0.3">
      <c r="A69184" s="2">
        <v>5.6039599999999998</v>
      </c>
      <c r="B69184" t="s">
        <v>18023</v>
      </c>
    </row>
    <row r="69185" spans="1:2" x14ac:dyDescent="0.3">
      <c r="A69185" s="2">
        <v>42.669310000000003</v>
      </c>
      <c r="B69185" t="s">
        <v>18022</v>
      </c>
    </row>
    <row r="69186" spans="1:2" x14ac:dyDescent="0.3">
      <c r="A69186" s="2">
        <v>1.9941463355197002E-3</v>
      </c>
      <c r="B69186" t="s">
        <v>18021</v>
      </c>
    </row>
    <row r="69187" spans="1:2" x14ac:dyDescent="0.3">
      <c r="A69187" s="2">
        <v>2.6370807244191798</v>
      </c>
      <c r="B69187" t="s">
        <v>18020</v>
      </c>
    </row>
    <row r="69188" spans="1:2" x14ac:dyDescent="0.3">
      <c r="A69188" s="2">
        <v>1.14016463754257</v>
      </c>
      <c r="B69188" t="s">
        <v>18019</v>
      </c>
    </row>
    <row r="69189" spans="1:2" x14ac:dyDescent="0.3">
      <c r="A69189" s="2">
        <v>0.444955556817969</v>
      </c>
      <c r="B69189" t="s">
        <v>18018</v>
      </c>
    </row>
    <row r="69190" spans="1:2" x14ac:dyDescent="0.3">
      <c r="A69190" s="2">
        <v>53.523183037779901</v>
      </c>
      <c r="B69190" t="s">
        <v>18017</v>
      </c>
    </row>
    <row r="69191" spans="1:2" x14ac:dyDescent="0.3">
      <c r="A69191" s="2">
        <v>2.8273663385521899</v>
      </c>
      <c r="B69191" t="s">
        <v>18016</v>
      </c>
    </row>
    <row r="69192" spans="1:2" x14ac:dyDescent="0.3">
      <c r="A69192" s="2">
        <v>0.72665999999999997</v>
      </c>
      <c r="B69192" t="s">
        <v>18015</v>
      </c>
    </row>
    <row r="69193" spans="1:2" x14ac:dyDescent="0.3">
      <c r="A69193" s="2">
        <v>1.3895999999999999</v>
      </c>
      <c r="B69193" t="s">
        <v>18014</v>
      </c>
    </row>
    <row r="69194" spans="1:2" x14ac:dyDescent="0.3">
      <c r="A69194" s="2">
        <v>6.8000000000000005E-4</v>
      </c>
      <c r="B69194" t="s">
        <v>18013</v>
      </c>
    </row>
    <row r="69195" spans="1:2" x14ac:dyDescent="0.3">
      <c r="A69195" s="2">
        <v>5.8858350769880899E-2</v>
      </c>
      <c r="B69195" t="s">
        <v>18012</v>
      </c>
    </row>
    <row r="69196" spans="1:2" x14ac:dyDescent="0.3">
      <c r="A69196" s="2">
        <v>6.5533346953511804E-3</v>
      </c>
      <c r="B69196" t="s">
        <v>18011</v>
      </c>
    </row>
    <row r="69197" spans="1:2" x14ac:dyDescent="0.3">
      <c r="A69197" s="2">
        <v>3.9411944076676699E-3</v>
      </c>
      <c r="B69197" t="s">
        <v>18010</v>
      </c>
    </row>
    <row r="69198" spans="1:2" x14ac:dyDescent="0.3">
      <c r="A69198" s="2">
        <v>1.6330000000000001E-2</v>
      </c>
      <c r="B69198" t="s">
        <v>18009</v>
      </c>
    </row>
    <row r="69199" spans="1:2" x14ac:dyDescent="0.3">
      <c r="A69199" s="2">
        <v>8.4439000387173599E-3</v>
      </c>
      <c r="B69199" t="s">
        <v>18008</v>
      </c>
    </row>
    <row r="69200" spans="1:2" x14ac:dyDescent="0.3">
      <c r="A69200" s="2">
        <v>2.0475917117061502</v>
      </c>
      <c r="B69200" t="s">
        <v>18007</v>
      </c>
    </row>
    <row r="69201" spans="1:2" x14ac:dyDescent="0.3">
      <c r="A69201" s="2">
        <v>0.14869213084646599</v>
      </c>
      <c r="B69201" t="s">
        <v>18006</v>
      </c>
    </row>
    <row r="69202" spans="1:2" x14ac:dyDescent="0.3">
      <c r="A69202" s="2">
        <v>52.774329999999999</v>
      </c>
      <c r="B69202" t="s">
        <v>18005</v>
      </c>
    </row>
    <row r="69203" spans="1:2" x14ac:dyDescent="0.3">
      <c r="A69203" s="2">
        <v>1.2826029143679301</v>
      </c>
      <c r="B69203" t="s">
        <v>18004</v>
      </c>
    </row>
    <row r="69204" spans="1:2" x14ac:dyDescent="0.3">
      <c r="A69204" s="2">
        <v>0.19341961089186899</v>
      </c>
      <c r="B69204" t="s">
        <v>18003</v>
      </c>
    </row>
    <row r="69205" spans="1:2" x14ac:dyDescent="0.3">
      <c r="A69205" s="2">
        <v>0.199358307848823</v>
      </c>
      <c r="B69205" t="s">
        <v>18002</v>
      </c>
    </row>
    <row r="69206" spans="1:2" x14ac:dyDescent="0.3">
      <c r="A69206" s="2">
        <v>0.50473000000000001</v>
      </c>
      <c r="B69206" t="s">
        <v>18001</v>
      </c>
    </row>
    <row r="69207" spans="1:2" x14ac:dyDescent="0.3">
      <c r="A69207" s="2">
        <v>1.16045</v>
      </c>
      <c r="B69207" t="s">
        <v>18000</v>
      </c>
    </row>
    <row r="69208" spans="1:2" x14ac:dyDescent="0.3">
      <c r="A69208" s="2">
        <v>3.1738</v>
      </c>
      <c r="B69208" t="s">
        <v>17999</v>
      </c>
    </row>
    <row r="69209" spans="1:2" x14ac:dyDescent="0.3">
      <c r="A69209" s="2">
        <v>14.3066418895271</v>
      </c>
      <c r="B69209" t="s">
        <v>17998</v>
      </c>
    </row>
    <row r="69210" spans="1:2" x14ac:dyDescent="0.3">
      <c r="A69210" s="2">
        <v>1.5351415542875599</v>
      </c>
      <c r="B69210" t="s">
        <v>17997</v>
      </c>
    </row>
    <row r="69211" spans="1:2" x14ac:dyDescent="0.3">
      <c r="A69211" s="2">
        <v>20.550562278912398</v>
      </c>
      <c r="B69211" t="s">
        <v>17996</v>
      </c>
    </row>
    <row r="69212" spans="1:2" x14ac:dyDescent="0.3">
      <c r="A69212" s="2">
        <v>3.5934566034823102E-3</v>
      </c>
      <c r="B69212" t="s">
        <v>17995</v>
      </c>
    </row>
    <row r="69213" spans="1:2" x14ac:dyDescent="0.3">
      <c r="A69213" s="2">
        <v>0.16310883030072501</v>
      </c>
      <c r="B69213" t="s">
        <v>17994</v>
      </c>
    </row>
    <row r="69214" spans="1:2" x14ac:dyDescent="0.3">
      <c r="A69214" s="2">
        <v>4.5367433615442203E-2</v>
      </c>
      <c r="B69214" t="s">
        <v>17993</v>
      </c>
    </row>
    <row r="69215" spans="1:2" x14ac:dyDescent="0.3">
      <c r="A69215" s="2">
        <v>0.17876694023529699</v>
      </c>
      <c r="B69215" t="s">
        <v>17992</v>
      </c>
    </row>
    <row r="69216" spans="1:2" x14ac:dyDescent="0.3">
      <c r="A69216" s="2">
        <v>6.8302371342820106E-2</v>
      </c>
      <c r="B69216" t="s">
        <v>17991</v>
      </c>
    </row>
    <row r="69217" spans="1:2" x14ac:dyDescent="0.3">
      <c r="A69217" s="2">
        <v>9.3585715614978309</v>
      </c>
      <c r="B69217" t="s">
        <v>17990</v>
      </c>
    </row>
    <row r="69218" spans="1:2" x14ac:dyDescent="0.3">
      <c r="A69218" s="2">
        <v>3.3007515135593999</v>
      </c>
      <c r="B69218" t="s">
        <v>17989</v>
      </c>
    </row>
    <row r="69219" spans="1:2" x14ac:dyDescent="0.3">
      <c r="A69219" s="2">
        <v>0.48518</v>
      </c>
      <c r="B69219" t="s">
        <v>17988</v>
      </c>
    </row>
    <row r="69220" spans="1:2" x14ac:dyDescent="0.3">
      <c r="A69220" s="2">
        <v>0.91627206099589698</v>
      </c>
      <c r="B69220" t="s">
        <v>17987</v>
      </c>
    </row>
    <row r="69221" spans="1:2" x14ac:dyDescent="0.3">
      <c r="A69221" s="2">
        <v>1.6741681024018699E-3</v>
      </c>
      <c r="B69221" t="s">
        <v>17986</v>
      </c>
    </row>
    <row r="69222" spans="1:2" x14ac:dyDescent="0.3">
      <c r="A69222" s="2">
        <v>6.7517500000000004</v>
      </c>
      <c r="B69222" t="s">
        <v>17985</v>
      </c>
    </row>
    <row r="69223" spans="1:2" x14ac:dyDescent="0.3">
      <c r="A69223" s="2">
        <v>4.87751</v>
      </c>
      <c r="B69223" t="s">
        <v>17984</v>
      </c>
    </row>
    <row r="69224" spans="1:2" x14ac:dyDescent="0.3">
      <c r="A69224" s="2">
        <v>13.872447428056701</v>
      </c>
      <c r="B69224" t="s">
        <v>17983</v>
      </c>
    </row>
    <row r="69225" spans="1:2" x14ac:dyDescent="0.3">
      <c r="A69225" s="2">
        <v>15.823119999999999</v>
      </c>
      <c r="B69225" t="s">
        <v>17982</v>
      </c>
    </row>
    <row r="69226" spans="1:2" x14ac:dyDescent="0.3">
      <c r="A69226" s="2">
        <v>9.0765236229462698E-2</v>
      </c>
      <c r="B69226" t="s">
        <v>17981</v>
      </c>
    </row>
    <row r="69227" spans="1:2" x14ac:dyDescent="0.3">
      <c r="A69227" s="2">
        <v>1.1408100000000001</v>
      </c>
      <c r="B69227" t="s">
        <v>17980</v>
      </c>
    </row>
    <row r="69228" spans="1:2" x14ac:dyDescent="0.3">
      <c r="A69228" s="2">
        <v>1142.4217340287501</v>
      </c>
      <c r="B69228" t="s">
        <v>17979</v>
      </c>
    </row>
    <row r="69229" spans="1:2" x14ac:dyDescent="0.3">
      <c r="A69229" s="2">
        <v>94.487556056476805</v>
      </c>
      <c r="B69229" t="s">
        <v>17978</v>
      </c>
    </row>
    <row r="69230" spans="1:2" x14ac:dyDescent="0.3">
      <c r="A69230" s="2">
        <v>1027.25820525731</v>
      </c>
      <c r="B69230" t="s">
        <v>17977</v>
      </c>
    </row>
    <row r="69231" spans="1:2" x14ac:dyDescent="0.3">
      <c r="A69231" s="2">
        <v>81.784329999999997</v>
      </c>
      <c r="B69231" t="s">
        <v>17976</v>
      </c>
    </row>
    <row r="69232" spans="1:2" x14ac:dyDescent="0.3">
      <c r="A69232" s="2">
        <v>18.849027076519</v>
      </c>
      <c r="B69232" t="s">
        <v>17975</v>
      </c>
    </row>
    <row r="69233" spans="1:2" x14ac:dyDescent="0.3">
      <c r="A69233" s="2">
        <v>5.05281</v>
      </c>
      <c r="B69233" t="s">
        <v>17974</v>
      </c>
    </row>
    <row r="69234" spans="1:2" x14ac:dyDescent="0.3">
      <c r="A69234" s="2">
        <v>2.15849244714116</v>
      </c>
      <c r="B69234" t="s">
        <v>17973</v>
      </c>
    </row>
    <row r="69235" spans="1:2" x14ac:dyDescent="0.3">
      <c r="A69235" s="2">
        <v>4.7919884078415603E-2</v>
      </c>
      <c r="B69235" t="s">
        <v>17972</v>
      </c>
    </row>
    <row r="69236" spans="1:2" x14ac:dyDescent="0.3">
      <c r="A69236" s="2">
        <v>0.10841000000000001</v>
      </c>
      <c r="B69236" t="s">
        <v>17971</v>
      </c>
    </row>
    <row r="69237" spans="1:2" x14ac:dyDescent="0.3">
      <c r="A69237" s="2">
        <v>13.784649999999999</v>
      </c>
      <c r="B69237" t="s">
        <v>17970</v>
      </c>
    </row>
    <row r="69238" spans="1:2" x14ac:dyDescent="0.3">
      <c r="A69238" s="2">
        <v>0.45291999999999999</v>
      </c>
      <c r="B69238" t="s">
        <v>17969</v>
      </c>
    </row>
    <row r="69239" spans="1:2" x14ac:dyDescent="0.3">
      <c r="A69239" s="2">
        <v>5.8100000000000001E-3</v>
      </c>
      <c r="B69239" t="s">
        <v>17968</v>
      </c>
    </row>
    <row r="69240" spans="1:2" x14ac:dyDescent="0.3">
      <c r="A69240" s="2">
        <v>56.867789999999999</v>
      </c>
      <c r="B69240" t="s">
        <v>17967</v>
      </c>
    </row>
    <row r="69241" spans="1:2" x14ac:dyDescent="0.3">
      <c r="A69241" s="2">
        <v>13.482300877409999</v>
      </c>
      <c r="B69241" t="s">
        <v>17966</v>
      </c>
    </row>
    <row r="69242" spans="1:2" x14ac:dyDescent="0.3">
      <c r="A69242" s="2">
        <v>10.382440000000001</v>
      </c>
      <c r="B69242" t="s">
        <v>17965</v>
      </c>
    </row>
    <row r="69243" spans="1:2" x14ac:dyDescent="0.3">
      <c r="A69243" s="2">
        <v>0.47600240290526102</v>
      </c>
      <c r="B69243" t="s">
        <v>17964</v>
      </c>
    </row>
    <row r="69244" spans="1:2" x14ac:dyDescent="0.3">
      <c r="A69244" s="2">
        <v>0.63410517292792301</v>
      </c>
      <c r="B69244" t="s">
        <v>17963</v>
      </c>
    </row>
    <row r="69245" spans="1:2" x14ac:dyDescent="0.3">
      <c r="A69245" s="2">
        <v>23.425129999999999</v>
      </c>
      <c r="B69245" t="s">
        <v>17962</v>
      </c>
    </row>
    <row r="69246" spans="1:2" x14ac:dyDescent="0.3">
      <c r="A69246" s="2">
        <v>15.016804900788999</v>
      </c>
      <c r="B69246" t="s">
        <v>17961</v>
      </c>
    </row>
    <row r="69247" spans="1:2" x14ac:dyDescent="0.3">
      <c r="A69247" s="2">
        <v>2.2109137066065501E-2</v>
      </c>
      <c r="B69247" t="s">
        <v>17960</v>
      </c>
    </row>
    <row r="69248" spans="1:2" x14ac:dyDescent="0.3">
      <c r="A69248" s="2">
        <v>2.6015199999999998</v>
      </c>
      <c r="B69248" t="s">
        <v>17959</v>
      </c>
    </row>
    <row r="69249" spans="1:2" x14ac:dyDescent="0.3">
      <c r="A69249" s="2">
        <v>1.72898</v>
      </c>
      <c r="B69249" t="s">
        <v>17958</v>
      </c>
    </row>
    <row r="69250" spans="1:2" x14ac:dyDescent="0.3">
      <c r="A69250" s="2">
        <v>0.15329999999999999</v>
      </c>
      <c r="B69250" t="s">
        <v>17957</v>
      </c>
    </row>
    <row r="69251" spans="1:2" x14ac:dyDescent="0.3">
      <c r="A69251" s="2">
        <v>16.42952</v>
      </c>
      <c r="B69251" t="s">
        <v>17956</v>
      </c>
    </row>
    <row r="69252" spans="1:2" x14ac:dyDescent="0.3">
      <c r="A69252" s="2">
        <v>14.6309070156777</v>
      </c>
      <c r="B69252" t="s">
        <v>17955</v>
      </c>
    </row>
    <row r="69253" spans="1:2" x14ac:dyDescent="0.3">
      <c r="A69253" s="2">
        <v>29.554590000000001</v>
      </c>
      <c r="B69253" t="s">
        <v>17954</v>
      </c>
    </row>
    <row r="69254" spans="1:2" x14ac:dyDescent="0.3">
      <c r="A69254" s="2">
        <v>1.3137399999999999</v>
      </c>
      <c r="B69254" t="s">
        <v>17953</v>
      </c>
    </row>
    <row r="69255" spans="1:2" x14ac:dyDescent="0.3">
      <c r="A69255" s="2">
        <v>1.881E-2</v>
      </c>
      <c r="B69255" t="s">
        <v>17952</v>
      </c>
    </row>
    <row r="69256" spans="1:2" x14ac:dyDescent="0.3">
      <c r="A69256" s="2">
        <v>2.9314862406841802</v>
      </c>
      <c r="B69256" t="s">
        <v>17951</v>
      </c>
    </row>
    <row r="69257" spans="1:2" x14ac:dyDescent="0.3">
      <c r="A69257" s="2">
        <v>12.56549</v>
      </c>
      <c r="B69257" t="s">
        <v>17950</v>
      </c>
    </row>
    <row r="69258" spans="1:2" x14ac:dyDescent="0.3">
      <c r="A69258" s="2">
        <v>10.37396</v>
      </c>
      <c r="B69258" t="s">
        <v>17949</v>
      </c>
    </row>
    <row r="69259" spans="1:2" x14ac:dyDescent="0.3">
      <c r="A69259" s="2">
        <v>1.73977</v>
      </c>
      <c r="B69259" t="s">
        <v>17948</v>
      </c>
    </row>
    <row r="69260" spans="1:2" x14ac:dyDescent="0.3">
      <c r="A69260" s="2">
        <v>6.93393644640333E-3</v>
      </c>
      <c r="B69260" t="s">
        <v>17947</v>
      </c>
    </row>
    <row r="69261" spans="1:2" x14ac:dyDescent="0.3">
      <c r="A69261" s="2">
        <v>8.6435614183085299E-4</v>
      </c>
      <c r="B69261" t="s">
        <v>17946</v>
      </c>
    </row>
    <row r="69262" spans="1:2" x14ac:dyDescent="0.3">
      <c r="A69262" s="2">
        <v>4.7410584696281899E-2</v>
      </c>
      <c r="B69262" t="s">
        <v>17945</v>
      </c>
    </row>
    <row r="69263" spans="1:2" x14ac:dyDescent="0.3">
      <c r="A69263" s="2">
        <v>43.639967705496304</v>
      </c>
      <c r="B69263" t="s">
        <v>17944</v>
      </c>
    </row>
    <row r="69264" spans="1:2" x14ac:dyDescent="0.3">
      <c r="A69264" s="2">
        <v>16.976659999999999</v>
      </c>
      <c r="B69264" t="s">
        <v>17943</v>
      </c>
    </row>
    <row r="69265" spans="1:2" x14ac:dyDescent="0.3">
      <c r="A69265" s="2">
        <v>0.81508000000000003</v>
      </c>
      <c r="B69265" t="s">
        <v>17942</v>
      </c>
    </row>
    <row r="69266" spans="1:2" x14ac:dyDescent="0.3">
      <c r="A69266" s="2">
        <v>121.093751726468</v>
      </c>
      <c r="B69266" t="s">
        <v>17941</v>
      </c>
    </row>
    <row r="69267" spans="1:2" x14ac:dyDescent="0.3">
      <c r="A69267" s="2">
        <v>101.20522</v>
      </c>
      <c r="B69267" t="s">
        <v>17940</v>
      </c>
    </row>
    <row r="69268" spans="1:2" x14ac:dyDescent="0.3">
      <c r="A69268" s="2">
        <v>6.8668300000000002</v>
      </c>
      <c r="B69268" t="s">
        <v>17939</v>
      </c>
    </row>
    <row r="69269" spans="1:2" x14ac:dyDescent="0.3">
      <c r="A69269" s="2">
        <v>110.25393425986999</v>
      </c>
      <c r="B69269" t="s">
        <v>17938</v>
      </c>
    </row>
    <row r="69270" spans="1:2" x14ac:dyDescent="0.3">
      <c r="A69270" s="2">
        <v>57.596752411027602</v>
      </c>
      <c r="B69270" t="s">
        <v>17937</v>
      </c>
    </row>
    <row r="69271" spans="1:2" x14ac:dyDescent="0.3">
      <c r="A69271" s="2">
        <v>8.43288299540502</v>
      </c>
      <c r="B69271" t="s">
        <v>17936</v>
      </c>
    </row>
    <row r="69272" spans="1:2" x14ac:dyDescent="0.3">
      <c r="A69272" s="2">
        <v>1.9830529461923401</v>
      </c>
      <c r="B69272" t="s">
        <v>17935</v>
      </c>
    </row>
    <row r="69273" spans="1:2" x14ac:dyDescent="0.3">
      <c r="A69273" s="2">
        <v>25.557590000000001</v>
      </c>
      <c r="B69273" t="s">
        <v>17934</v>
      </c>
    </row>
    <row r="69274" spans="1:2" x14ac:dyDescent="0.3">
      <c r="A69274" s="2">
        <v>14.36286</v>
      </c>
      <c r="B69274" t="s">
        <v>17933</v>
      </c>
    </row>
    <row r="69275" spans="1:2" x14ac:dyDescent="0.3">
      <c r="A69275" s="2">
        <v>6.4914726677030599</v>
      </c>
      <c r="B69275" t="s">
        <v>17932</v>
      </c>
    </row>
    <row r="69276" spans="1:2" x14ac:dyDescent="0.3">
      <c r="A69276" s="2">
        <v>3.8151121957681403E-2</v>
      </c>
      <c r="B69276" t="s">
        <v>17931</v>
      </c>
    </row>
    <row r="69277" spans="1:2" x14ac:dyDescent="0.3">
      <c r="A69277" s="2">
        <v>2.7439999999999999E-2</v>
      </c>
      <c r="B69277" t="s">
        <v>17930</v>
      </c>
    </row>
    <row r="69278" spans="1:2" x14ac:dyDescent="0.3">
      <c r="A69278" s="2">
        <v>0.69940000000000002</v>
      </c>
      <c r="B69278" t="s">
        <v>17929</v>
      </c>
    </row>
    <row r="69279" spans="1:2" x14ac:dyDescent="0.3">
      <c r="A69279" s="2">
        <v>0.44806000000000001</v>
      </c>
      <c r="B69279" t="s">
        <v>17928</v>
      </c>
    </row>
    <row r="69280" spans="1:2" x14ac:dyDescent="0.3">
      <c r="A69280" s="2">
        <v>18.5183066863185</v>
      </c>
      <c r="B69280" t="s">
        <v>17927</v>
      </c>
    </row>
    <row r="69281" spans="1:2" x14ac:dyDescent="0.3">
      <c r="A69281" s="2">
        <v>0.23788000000000001</v>
      </c>
      <c r="B69281" t="s">
        <v>17926</v>
      </c>
    </row>
    <row r="69282" spans="1:2" x14ac:dyDescent="0.3">
      <c r="A69282" s="2">
        <v>55.157179999999997</v>
      </c>
      <c r="B69282" t="s">
        <v>17925</v>
      </c>
    </row>
    <row r="69283" spans="1:2" x14ac:dyDescent="0.3">
      <c r="A69283" s="2">
        <v>13.362539999999999</v>
      </c>
      <c r="B69283" t="s">
        <v>17924</v>
      </c>
    </row>
    <row r="69284" spans="1:2" x14ac:dyDescent="0.3">
      <c r="A69284" s="2">
        <v>3.3961800000000002</v>
      </c>
      <c r="B69284" t="s">
        <v>17923</v>
      </c>
    </row>
    <row r="69285" spans="1:2" x14ac:dyDescent="0.3">
      <c r="A69285" s="2">
        <v>4.8682946174974298</v>
      </c>
      <c r="B69285" t="s">
        <v>17922</v>
      </c>
    </row>
    <row r="69286" spans="1:2" x14ac:dyDescent="0.3">
      <c r="A69286" s="2">
        <v>25.123077277811799</v>
      </c>
      <c r="B69286" t="s">
        <v>17921</v>
      </c>
    </row>
    <row r="69287" spans="1:2" x14ac:dyDescent="0.3">
      <c r="A69287" s="2">
        <v>64.610726864804604</v>
      </c>
      <c r="B69287" t="s">
        <v>17920</v>
      </c>
    </row>
    <row r="69288" spans="1:2" x14ac:dyDescent="0.3">
      <c r="A69288" s="2">
        <v>8.1728199999999998</v>
      </c>
      <c r="B69288" t="s">
        <v>17919</v>
      </c>
    </row>
    <row r="69289" spans="1:2" x14ac:dyDescent="0.3">
      <c r="A69289" s="2">
        <v>0.49375999999999998</v>
      </c>
      <c r="B69289" t="s">
        <v>1488</v>
      </c>
    </row>
    <row r="69290" spans="1:2" x14ac:dyDescent="0.3">
      <c r="A69290" s="2">
        <v>4.7705900000000003</v>
      </c>
      <c r="B69290" t="s">
        <v>17918</v>
      </c>
    </row>
    <row r="69291" spans="1:2" x14ac:dyDescent="0.3">
      <c r="A69291" s="2">
        <v>3.6314902181567699</v>
      </c>
      <c r="B69291" t="s">
        <v>17917</v>
      </c>
    </row>
    <row r="69292" spans="1:2" x14ac:dyDescent="0.3">
      <c r="A69292" s="2">
        <v>31.786360448898701</v>
      </c>
      <c r="B69292" t="s">
        <v>17916</v>
      </c>
    </row>
    <row r="69293" spans="1:2" x14ac:dyDescent="0.3">
      <c r="A69293" s="2">
        <v>1.3681785264747699</v>
      </c>
      <c r="B69293" t="s">
        <v>17915</v>
      </c>
    </row>
    <row r="69294" spans="1:2" x14ac:dyDescent="0.3">
      <c r="A69294" s="2">
        <v>25.017949999999999</v>
      </c>
      <c r="B69294" t="s">
        <v>17914</v>
      </c>
    </row>
    <row r="69295" spans="1:2" x14ac:dyDescent="0.3">
      <c r="A69295" s="2">
        <v>0.12551999999999999</v>
      </c>
      <c r="B69295" t="s">
        <v>17913</v>
      </c>
    </row>
    <row r="69296" spans="1:2" x14ac:dyDescent="0.3">
      <c r="A69296" s="2">
        <v>7.7610650204885303</v>
      </c>
      <c r="B69296" t="s">
        <v>17912</v>
      </c>
    </row>
    <row r="69297" spans="1:2" x14ac:dyDescent="0.3">
      <c r="A69297" s="2">
        <v>0.60402</v>
      </c>
      <c r="B69297" t="s">
        <v>17911</v>
      </c>
    </row>
    <row r="69298" spans="1:2" x14ac:dyDescent="0.3">
      <c r="A69298" s="2">
        <v>8.9899999999999997E-3</v>
      </c>
      <c r="B69298" t="s">
        <v>17910</v>
      </c>
    </row>
    <row r="69299" spans="1:2" x14ac:dyDescent="0.3">
      <c r="A69299" s="2">
        <v>3.3632499999999999</v>
      </c>
      <c r="B69299" t="s">
        <v>17909</v>
      </c>
    </row>
    <row r="69300" spans="1:2" x14ac:dyDescent="0.3">
      <c r="A69300" s="2">
        <v>3.0949999999999998E-2</v>
      </c>
      <c r="B69300" t="s">
        <v>17908</v>
      </c>
    </row>
    <row r="69301" spans="1:2" x14ac:dyDescent="0.3">
      <c r="A69301" s="2">
        <v>0.12357</v>
      </c>
      <c r="B69301" t="s">
        <v>17907</v>
      </c>
    </row>
    <row r="69302" spans="1:2" x14ac:dyDescent="0.3">
      <c r="A69302" s="2">
        <v>5.4129999999999998E-2</v>
      </c>
      <c r="B69302" t="s">
        <v>17906</v>
      </c>
    </row>
    <row r="69303" spans="1:2" x14ac:dyDescent="0.3">
      <c r="A69303" s="2">
        <v>2.3E-2</v>
      </c>
      <c r="B69303" t="s">
        <v>17905</v>
      </c>
    </row>
    <row r="69304" spans="1:2" x14ac:dyDescent="0.3">
      <c r="A69304" s="2">
        <v>0.49537999999999999</v>
      </c>
      <c r="B69304" t="s">
        <v>17904</v>
      </c>
    </row>
    <row r="69305" spans="1:2" x14ac:dyDescent="0.3">
      <c r="A69305" s="2">
        <v>0.33388379483720998</v>
      </c>
      <c r="B69305" t="s">
        <v>17903</v>
      </c>
    </row>
    <row r="69306" spans="1:2" x14ac:dyDescent="0.3">
      <c r="A69306" s="2">
        <v>0.20721586498967601</v>
      </c>
      <c r="B69306" t="s">
        <v>17902</v>
      </c>
    </row>
    <row r="69307" spans="1:2" x14ac:dyDescent="0.3">
      <c r="A69307" s="2">
        <v>8.1422123896478099E-2</v>
      </c>
      <c r="B69307" t="s">
        <v>17901</v>
      </c>
    </row>
    <row r="69308" spans="1:2" x14ac:dyDescent="0.3">
      <c r="A69308" s="2">
        <v>21.639990000000001</v>
      </c>
      <c r="B69308" t="s">
        <v>17900</v>
      </c>
    </row>
    <row r="69309" spans="1:2" x14ac:dyDescent="0.3">
      <c r="A69309" s="2">
        <v>7.4188408876312399</v>
      </c>
      <c r="B69309" t="s">
        <v>17899</v>
      </c>
    </row>
    <row r="69310" spans="1:2" x14ac:dyDescent="0.3">
      <c r="A69310" s="2">
        <v>64.708015234935502</v>
      </c>
      <c r="B69310" t="s">
        <v>17898</v>
      </c>
    </row>
    <row r="69311" spans="1:2" x14ac:dyDescent="0.3">
      <c r="A69311" s="2">
        <v>0.14097000000000001</v>
      </c>
      <c r="B69311" t="s">
        <v>17897</v>
      </c>
    </row>
    <row r="69312" spans="1:2" x14ac:dyDescent="0.3">
      <c r="A69312" s="2">
        <v>1.052E-2</v>
      </c>
      <c r="B69312" t="s">
        <v>17896</v>
      </c>
    </row>
    <row r="69313" spans="1:2" x14ac:dyDescent="0.3">
      <c r="A69313" s="2">
        <v>5.6773046017812804E-3</v>
      </c>
      <c r="B69313" t="s">
        <v>17895</v>
      </c>
    </row>
    <row r="69314" spans="1:2" x14ac:dyDescent="0.3">
      <c r="A69314" s="2">
        <v>46.968299999999999</v>
      </c>
      <c r="B69314" t="s">
        <v>17894</v>
      </c>
    </row>
    <row r="69315" spans="1:2" x14ac:dyDescent="0.3">
      <c r="A69315" s="2">
        <v>2.2657847465885998E-3</v>
      </c>
      <c r="B69315" t="s">
        <v>17893</v>
      </c>
    </row>
    <row r="69316" spans="1:2" x14ac:dyDescent="0.3">
      <c r="A69316" s="2">
        <v>6.5729499999999996</v>
      </c>
      <c r="B69316" t="s">
        <v>17892</v>
      </c>
    </row>
    <row r="69317" spans="1:2" x14ac:dyDescent="0.3">
      <c r="A69317" s="2">
        <v>1.074E-2</v>
      </c>
      <c r="B69317" t="s">
        <v>17891</v>
      </c>
    </row>
    <row r="69318" spans="1:2" x14ac:dyDescent="0.3">
      <c r="A69318" s="2">
        <v>41.321120000000001</v>
      </c>
      <c r="B69318" t="s">
        <v>17890</v>
      </c>
    </row>
    <row r="69319" spans="1:2" x14ac:dyDescent="0.3">
      <c r="A69319" s="2">
        <v>101.9637</v>
      </c>
      <c r="B69319" t="s">
        <v>17889</v>
      </c>
    </row>
    <row r="69320" spans="1:2" x14ac:dyDescent="0.3">
      <c r="A69320" s="2">
        <v>3.7808799999999998</v>
      </c>
      <c r="B69320" t="s">
        <v>17888</v>
      </c>
    </row>
    <row r="69321" spans="1:2" x14ac:dyDescent="0.3">
      <c r="A69321" s="2">
        <v>83.583895992396904</v>
      </c>
      <c r="B69321" t="s">
        <v>17887</v>
      </c>
    </row>
    <row r="69322" spans="1:2" x14ac:dyDescent="0.3">
      <c r="A69322" s="2">
        <v>12.7694359408725</v>
      </c>
      <c r="B69322" t="s">
        <v>17886</v>
      </c>
    </row>
    <row r="69323" spans="1:2" x14ac:dyDescent="0.3">
      <c r="A69323" s="2">
        <v>14.34084</v>
      </c>
      <c r="B69323" t="s">
        <v>17885</v>
      </c>
    </row>
    <row r="69324" spans="1:2" x14ac:dyDescent="0.3">
      <c r="A69324" s="2">
        <v>20.208500000000001</v>
      </c>
      <c r="B69324" t="s">
        <v>17884</v>
      </c>
    </row>
    <row r="69325" spans="1:2" x14ac:dyDescent="0.3">
      <c r="A69325" s="2">
        <v>9.9132999999999996</v>
      </c>
      <c r="B69325" t="s">
        <v>17883</v>
      </c>
    </row>
    <row r="69326" spans="1:2" x14ac:dyDescent="0.3">
      <c r="A69326" s="2">
        <v>0.53813</v>
      </c>
      <c r="B69326" t="s">
        <v>17882</v>
      </c>
    </row>
    <row r="69327" spans="1:2" x14ac:dyDescent="0.3">
      <c r="A69327" s="2">
        <v>2.5744699999999998</v>
      </c>
      <c r="B69327" t="s">
        <v>17881</v>
      </c>
    </row>
    <row r="69328" spans="1:2" x14ac:dyDescent="0.3">
      <c r="A69328" s="2">
        <v>44.808529489017602</v>
      </c>
      <c r="B69328" t="s">
        <v>17880</v>
      </c>
    </row>
    <row r="69329" spans="1:2" x14ac:dyDescent="0.3">
      <c r="A69329" s="2">
        <v>31.121860000000002</v>
      </c>
      <c r="B69329" t="s">
        <v>17879</v>
      </c>
    </row>
    <row r="69330" spans="1:2" x14ac:dyDescent="0.3">
      <c r="A69330" s="2">
        <v>41.727310000000003</v>
      </c>
      <c r="B69330" t="s">
        <v>17878</v>
      </c>
    </row>
    <row r="69331" spans="1:2" x14ac:dyDescent="0.3">
      <c r="A69331" s="2">
        <v>5.9765596591493102</v>
      </c>
      <c r="B69331" t="s">
        <v>17877</v>
      </c>
    </row>
    <row r="69332" spans="1:2" x14ac:dyDescent="0.3">
      <c r="A69332" s="2">
        <v>62.488738432624999</v>
      </c>
      <c r="B69332" t="s">
        <v>17876</v>
      </c>
    </row>
    <row r="69333" spans="1:2" x14ac:dyDescent="0.3">
      <c r="A69333" s="2">
        <v>2.002E-2</v>
      </c>
      <c r="B69333" t="s">
        <v>17875</v>
      </c>
    </row>
    <row r="69334" spans="1:2" x14ac:dyDescent="0.3">
      <c r="A69334" s="2">
        <v>24.604500000000002</v>
      </c>
      <c r="B69334" t="s">
        <v>17874</v>
      </c>
    </row>
    <row r="69335" spans="1:2" x14ac:dyDescent="0.3">
      <c r="A69335" s="2">
        <v>53.778289472687298</v>
      </c>
      <c r="B69335" t="s">
        <v>17873</v>
      </c>
    </row>
    <row r="69336" spans="1:2" x14ac:dyDescent="0.3">
      <c r="A69336" s="2">
        <v>2.1130800000000001</v>
      </c>
      <c r="B69336" t="s">
        <v>17872</v>
      </c>
    </row>
    <row r="69337" spans="1:2" x14ac:dyDescent="0.3">
      <c r="A69337" s="2">
        <v>1.0160000000000001E-2</v>
      </c>
      <c r="B69337" t="s">
        <v>17871</v>
      </c>
    </row>
    <row r="69338" spans="1:2" x14ac:dyDescent="0.3">
      <c r="A69338" s="2">
        <v>31.3911582069437</v>
      </c>
      <c r="B69338" t="s">
        <v>17870</v>
      </c>
    </row>
    <row r="69339" spans="1:2" x14ac:dyDescent="0.3">
      <c r="A69339" s="2">
        <v>1238.39366</v>
      </c>
      <c r="B69339" t="s">
        <v>17869</v>
      </c>
    </row>
    <row r="69340" spans="1:2" x14ac:dyDescent="0.3">
      <c r="A69340" s="2">
        <v>606.19099000000006</v>
      </c>
      <c r="B69340" t="s">
        <v>17868</v>
      </c>
    </row>
    <row r="69341" spans="1:2" x14ac:dyDescent="0.3">
      <c r="A69341" s="2">
        <v>1.55613198487314E-2</v>
      </c>
      <c r="B69341" t="s">
        <v>17867</v>
      </c>
    </row>
    <row r="69342" spans="1:2" x14ac:dyDescent="0.3">
      <c r="A69342" s="2">
        <v>99.563990000000004</v>
      </c>
      <c r="B69342" t="s">
        <v>17866</v>
      </c>
    </row>
    <row r="69343" spans="1:2" x14ac:dyDescent="0.3">
      <c r="A69343" s="2">
        <v>2.04732</v>
      </c>
      <c r="B69343" t="s">
        <v>17865</v>
      </c>
    </row>
    <row r="69344" spans="1:2" x14ac:dyDescent="0.3">
      <c r="A69344" s="2">
        <v>6.6618284705546902</v>
      </c>
      <c r="B69344" t="s">
        <v>5890</v>
      </c>
    </row>
    <row r="69345" spans="1:2" x14ac:dyDescent="0.3">
      <c r="A69345" s="2">
        <v>1.0999999999999999E-2</v>
      </c>
      <c r="B69345" t="s">
        <v>440</v>
      </c>
    </row>
    <row r="69346" spans="1:2" x14ac:dyDescent="0.3">
      <c r="A69346" s="2">
        <v>12.517989999999999</v>
      </c>
      <c r="B69346" t="s">
        <v>17864</v>
      </c>
    </row>
    <row r="69347" spans="1:2" x14ac:dyDescent="0.3">
      <c r="A69347" s="2">
        <v>17.436330000000002</v>
      </c>
      <c r="B69347" t="s">
        <v>17863</v>
      </c>
    </row>
    <row r="69348" spans="1:2" x14ac:dyDescent="0.3">
      <c r="A69348" s="2">
        <v>4.8079999999999998E-2</v>
      </c>
      <c r="B69348" t="s">
        <v>17862</v>
      </c>
    </row>
    <row r="69349" spans="1:2" x14ac:dyDescent="0.3">
      <c r="A69349" s="2">
        <v>2.18363</v>
      </c>
      <c r="B69349" t="s">
        <v>17861</v>
      </c>
    </row>
    <row r="69350" spans="1:2" x14ac:dyDescent="0.3">
      <c r="A69350" s="2">
        <v>4.48026860391268E-2</v>
      </c>
      <c r="B69350" t="s">
        <v>17860</v>
      </c>
    </row>
    <row r="69351" spans="1:2" x14ac:dyDescent="0.3">
      <c r="A69351" s="2">
        <v>5.7439999999999998E-2</v>
      </c>
      <c r="B69351" t="s">
        <v>17859</v>
      </c>
    </row>
    <row r="69352" spans="1:2" x14ac:dyDescent="0.3">
      <c r="A69352" s="2">
        <v>0.39516447844549502</v>
      </c>
      <c r="B69352" t="s">
        <v>17858</v>
      </c>
    </row>
    <row r="69353" spans="1:2" x14ac:dyDescent="0.3">
      <c r="A69353" s="2">
        <v>2.6267171962626401</v>
      </c>
      <c r="B69353" t="s">
        <v>17857</v>
      </c>
    </row>
    <row r="69354" spans="1:2" x14ac:dyDescent="0.3">
      <c r="A69354" s="2">
        <v>0.27169397922708999</v>
      </c>
      <c r="B69354" t="s">
        <v>17856</v>
      </c>
    </row>
    <row r="69355" spans="1:2" x14ac:dyDescent="0.3">
      <c r="A69355" s="2">
        <v>1.5676399999999999</v>
      </c>
      <c r="B69355" t="s">
        <v>17855</v>
      </c>
    </row>
    <row r="69356" spans="1:2" x14ac:dyDescent="0.3">
      <c r="A69356" s="2">
        <v>2.4459200000000001</v>
      </c>
      <c r="B69356" t="s">
        <v>17854</v>
      </c>
    </row>
    <row r="69357" spans="1:2" x14ac:dyDescent="0.3">
      <c r="A69357" s="2">
        <v>4.0262412036997404</v>
      </c>
      <c r="B69357" t="s">
        <v>450</v>
      </c>
    </row>
    <row r="69358" spans="1:2" x14ac:dyDescent="0.3">
      <c r="A69358" s="2">
        <v>0.17580999999999999</v>
      </c>
      <c r="B69358" t="s">
        <v>17853</v>
      </c>
    </row>
    <row r="69359" spans="1:2" x14ac:dyDescent="0.3">
      <c r="A69359" s="2">
        <v>0.16358</v>
      </c>
      <c r="B69359" t="s">
        <v>17852</v>
      </c>
    </row>
    <row r="69360" spans="1:2" x14ac:dyDescent="0.3">
      <c r="A69360" s="2">
        <v>1.5679999999999999E-2</v>
      </c>
      <c r="B69360" t="s">
        <v>17851</v>
      </c>
    </row>
    <row r="69361" spans="1:2" x14ac:dyDescent="0.3">
      <c r="A69361" s="2">
        <v>2.8676900000000001</v>
      </c>
      <c r="B69361" t="s">
        <v>17850</v>
      </c>
    </row>
    <row r="69362" spans="1:2" x14ac:dyDescent="0.3">
      <c r="A69362" s="2">
        <v>0.100467347959075</v>
      </c>
      <c r="B69362" t="s">
        <v>17849</v>
      </c>
    </row>
    <row r="69363" spans="1:2" x14ac:dyDescent="0.3">
      <c r="A69363" s="2">
        <v>6.6745400000000004</v>
      </c>
      <c r="B69363" t="s">
        <v>17848</v>
      </c>
    </row>
    <row r="69364" spans="1:2" x14ac:dyDescent="0.3">
      <c r="A69364" s="2">
        <v>0.45753700948071802</v>
      </c>
      <c r="B69364" t="s">
        <v>17847</v>
      </c>
    </row>
    <row r="69365" spans="1:2" x14ac:dyDescent="0.3">
      <c r="A69365" s="2">
        <v>1.958E-2</v>
      </c>
      <c r="B69365" t="s">
        <v>17846</v>
      </c>
    </row>
    <row r="69366" spans="1:2" x14ac:dyDescent="0.3">
      <c r="A69366" s="2">
        <v>19.407910000000001</v>
      </c>
      <c r="B69366" t="s">
        <v>17845</v>
      </c>
    </row>
    <row r="69367" spans="1:2" x14ac:dyDescent="0.3">
      <c r="A69367" s="2">
        <v>15.044890000000001</v>
      </c>
      <c r="B69367" t="s">
        <v>17844</v>
      </c>
    </row>
    <row r="69368" spans="1:2" x14ac:dyDescent="0.3">
      <c r="A69368" s="2">
        <v>5.5645800000000003</v>
      </c>
      <c r="B69368" t="s">
        <v>17843</v>
      </c>
    </row>
    <row r="69369" spans="1:2" x14ac:dyDescent="0.3">
      <c r="A69369" s="2">
        <v>16.603809999999999</v>
      </c>
      <c r="B69369" t="s">
        <v>17842</v>
      </c>
    </row>
    <row r="69370" spans="1:2" x14ac:dyDescent="0.3">
      <c r="A69370" s="2">
        <v>13.092980000000001</v>
      </c>
      <c r="B69370" t="s">
        <v>17841</v>
      </c>
    </row>
    <row r="69371" spans="1:2" x14ac:dyDescent="0.3">
      <c r="A69371" s="2">
        <v>21.103750000000002</v>
      </c>
      <c r="B69371" t="s">
        <v>17840</v>
      </c>
    </row>
    <row r="69372" spans="1:2" x14ac:dyDescent="0.3">
      <c r="A69372" s="2">
        <v>0.45600340698983299</v>
      </c>
      <c r="B69372" t="s">
        <v>17839</v>
      </c>
    </row>
    <row r="69373" spans="1:2" x14ac:dyDescent="0.3">
      <c r="A69373" s="2">
        <v>5.4473000000000003</v>
      </c>
      <c r="B69373" t="s">
        <v>17838</v>
      </c>
    </row>
    <row r="69374" spans="1:2" x14ac:dyDescent="0.3">
      <c r="A69374" s="2">
        <v>0.11352</v>
      </c>
      <c r="B69374" t="s">
        <v>17837</v>
      </c>
    </row>
    <row r="69375" spans="1:2" x14ac:dyDescent="0.3">
      <c r="A69375" s="2">
        <v>100.39373999999999</v>
      </c>
      <c r="B69375" t="s">
        <v>17836</v>
      </c>
    </row>
    <row r="69376" spans="1:2" x14ac:dyDescent="0.3">
      <c r="A69376" s="2">
        <v>17.261669999999999</v>
      </c>
      <c r="B69376" t="s">
        <v>17835</v>
      </c>
    </row>
    <row r="69377" spans="1:2" x14ac:dyDescent="0.3">
      <c r="A69377" s="2">
        <v>4.0866600000000002</v>
      </c>
      <c r="B69377" t="s">
        <v>1760</v>
      </c>
    </row>
    <row r="69378" spans="1:2" x14ac:dyDescent="0.3">
      <c r="A69378" s="2">
        <v>0.62885000000000002</v>
      </c>
      <c r="B69378" t="s">
        <v>17834</v>
      </c>
    </row>
    <row r="69379" spans="1:2" x14ac:dyDescent="0.3">
      <c r="A69379" s="2">
        <v>209.948854227412</v>
      </c>
      <c r="B69379" t="s">
        <v>17833</v>
      </c>
    </row>
    <row r="69380" spans="1:2" x14ac:dyDescent="0.3">
      <c r="A69380" s="2">
        <v>2.7102292407939998</v>
      </c>
      <c r="B69380" t="s">
        <v>17832</v>
      </c>
    </row>
    <row r="69381" spans="1:2" x14ac:dyDescent="0.3">
      <c r="A69381" s="2">
        <v>1.4319999999999999E-2</v>
      </c>
      <c r="B69381" t="s">
        <v>17831</v>
      </c>
    </row>
    <row r="69382" spans="1:2" x14ac:dyDescent="0.3">
      <c r="A69382" s="2">
        <v>80.847808492985394</v>
      </c>
      <c r="B69382" t="s">
        <v>17830</v>
      </c>
    </row>
    <row r="69383" spans="1:2" x14ac:dyDescent="0.3">
      <c r="A69383" s="2">
        <v>6.7400000000000003E-3</v>
      </c>
      <c r="B69383" t="s">
        <v>17829</v>
      </c>
    </row>
    <row r="69384" spans="1:2" x14ac:dyDescent="0.3">
      <c r="A69384" s="2">
        <v>15.071949999999999</v>
      </c>
      <c r="B69384" t="s">
        <v>17828</v>
      </c>
    </row>
    <row r="69385" spans="1:2" x14ac:dyDescent="0.3">
      <c r="A69385" s="2">
        <v>0.698816397934657</v>
      </c>
      <c r="B69385" t="s">
        <v>17827</v>
      </c>
    </row>
    <row r="69386" spans="1:2" x14ac:dyDescent="0.3">
      <c r="A69386" s="2">
        <v>66.88297</v>
      </c>
      <c r="B69386" t="s">
        <v>17826</v>
      </c>
    </row>
    <row r="69387" spans="1:2" x14ac:dyDescent="0.3">
      <c r="A69387" s="2">
        <v>36.075216593695302</v>
      </c>
      <c r="B69387" t="s">
        <v>17825</v>
      </c>
    </row>
    <row r="69388" spans="1:2" x14ac:dyDescent="0.3">
      <c r="A69388" s="2">
        <v>5.0290000000000001E-2</v>
      </c>
      <c r="B69388" t="s">
        <v>17824</v>
      </c>
    </row>
    <row r="69389" spans="1:2" x14ac:dyDescent="0.3">
      <c r="A69389" s="2">
        <v>6.4169200000000002</v>
      </c>
      <c r="B69389" t="s">
        <v>17823</v>
      </c>
    </row>
    <row r="69390" spans="1:2" x14ac:dyDescent="0.3">
      <c r="A69390" s="2">
        <v>28.084309999999999</v>
      </c>
      <c r="B69390" t="s">
        <v>17822</v>
      </c>
    </row>
    <row r="69391" spans="1:2" x14ac:dyDescent="0.3">
      <c r="A69391" s="2">
        <v>63.336790000000001</v>
      </c>
      <c r="B69391" t="s">
        <v>17821</v>
      </c>
    </row>
    <row r="69392" spans="1:2" x14ac:dyDescent="0.3">
      <c r="A69392" s="2">
        <v>221.53237999999999</v>
      </c>
      <c r="B69392" t="s">
        <v>17820</v>
      </c>
    </row>
    <row r="69393" spans="1:2" x14ac:dyDescent="0.3">
      <c r="A69393" s="2">
        <v>0.326607502638945</v>
      </c>
      <c r="B69393" t="s">
        <v>17819</v>
      </c>
    </row>
    <row r="69394" spans="1:2" x14ac:dyDescent="0.3">
      <c r="A69394" s="2">
        <v>7.7770146980825697E-2</v>
      </c>
      <c r="B69394" t="s">
        <v>17818</v>
      </c>
    </row>
    <row r="69395" spans="1:2" x14ac:dyDescent="0.3">
      <c r="A69395" s="2">
        <v>0.82408999999999999</v>
      </c>
      <c r="B69395" t="s">
        <v>17817</v>
      </c>
    </row>
    <row r="69396" spans="1:2" x14ac:dyDescent="0.3">
      <c r="A69396" s="2">
        <v>3.4011006899438398</v>
      </c>
      <c r="B69396" t="s">
        <v>17816</v>
      </c>
    </row>
    <row r="69397" spans="1:2" x14ac:dyDescent="0.3">
      <c r="A69397" s="2">
        <v>13.5793</v>
      </c>
      <c r="B69397" t="s">
        <v>17815</v>
      </c>
    </row>
    <row r="69398" spans="1:2" x14ac:dyDescent="0.3">
      <c r="A69398" s="2">
        <v>4.7564117883376302E-4</v>
      </c>
      <c r="B69398" t="s">
        <v>17814</v>
      </c>
    </row>
    <row r="69399" spans="1:2" x14ac:dyDescent="0.3">
      <c r="A69399" s="2">
        <v>0.60957563458457498</v>
      </c>
      <c r="B69399" t="s">
        <v>17813</v>
      </c>
    </row>
    <row r="69400" spans="1:2" x14ac:dyDescent="0.3">
      <c r="A69400" s="2" t="s">
        <v>13</v>
      </c>
      <c r="B69400" t="s">
        <v>17812</v>
      </c>
    </row>
    <row r="69401" spans="1:2" x14ac:dyDescent="0.3">
      <c r="A69401" s="2">
        <v>1.8773200000000001</v>
      </c>
      <c r="B69401" t="s">
        <v>17811</v>
      </c>
    </row>
    <row r="69402" spans="1:2" x14ac:dyDescent="0.3">
      <c r="A69402" s="2">
        <v>0.113446461886635</v>
      </c>
      <c r="B69402" t="s">
        <v>17810</v>
      </c>
    </row>
    <row r="69403" spans="1:2" x14ac:dyDescent="0.3">
      <c r="A69403" s="2">
        <v>0.15187999999999999</v>
      </c>
      <c r="B69403" t="s">
        <v>17809</v>
      </c>
    </row>
    <row r="69404" spans="1:2" x14ac:dyDescent="0.3">
      <c r="A69404" s="2">
        <v>43.523617792691503</v>
      </c>
      <c r="B69404" t="s">
        <v>17808</v>
      </c>
    </row>
    <row r="69405" spans="1:2" x14ac:dyDescent="0.3">
      <c r="A69405" s="2">
        <v>20.328289999999999</v>
      </c>
      <c r="B69405" t="s">
        <v>17807</v>
      </c>
    </row>
    <row r="69406" spans="1:2" x14ac:dyDescent="0.3">
      <c r="A69406" s="2">
        <v>1.66831</v>
      </c>
      <c r="B69406" t="s">
        <v>17806</v>
      </c>
    </row>
    <row r="69407" spans="1:2" x14ac:dyDescent="0.3">
      <c r="A69407" s="2">
        <v>5.3326092363641902</v>
      </c>
      <c r="B69407" t="s">
        <v>17805</v>
      </c>
    </row>
    <row r="69408" spans="1:2" x14ac:dyDescent="0.3">
      <c r="A69408" s="2">
        <v>502.71554722227398</v>
      </c>
      <c r="B69408" t="s">
        <v>17804</v>
      </c>
    </row>
    <row r="69409" spans="1:2" x14ac:dyDescent="0.3">
      <c r="A69409" s="2">
        <v>2.1393294750768401</v>
      </c>
      <c r="B69409" t="s">
        <v>17803</v>
      </c>
    </row>
    <row r="69410" spans="1:2" x14ac:dyDescent="0.3">
      <c r="A69410" s="2">
        <v>8.4938088053627698</v>
      </c>
      <c r="B69410" t="s">
        <v>17802</v>
      </c>
    </row>
    <row r="69411" spans="1:2" x14ac:dyDescent="0.3">
      <c r="A69411" s="2">
        <v>8.6121433722966503E-2</v>
      </c>
      <c r="B69411" t="s">
        <v>17801</v>
      </c>
    </row>
    <row r="69412" spans="1:2" x14ac:dyDescent="0.3">
      <c r="A69412" s="2">
        <v>1.35301201572117</v>
      </c>
      <c r="B69412" t="s">
        <v>17800</v>
      </c>
    </row>
    <row r="69413" spans="1:2" x14ac:dyDescent="0.3">
      <c r="A69413" s="2">
        <v>10.831950656963199</v>
      </c>
      <c r="B69413" t="s">
        <v>17799</v>
      </c>
    </row>
    <row r="69414" spans="1:2" x14ac:dyDescent="0.3">
      <c r="A69414" s="2">
        <v>25.377227927682</v>
      </c>
      <c r="B69414" t="s">
        <v>17798</v>
      </c>
    </row>
    <row r="69415" spans="1:2" x14ac:dyDescent="0.3">
      <c r="A69415" s="2">
        <v>154.84906000000001</v>
      </c>
      <c r="B69415" t="s">
        <v>17797</v>
      </c>
    </row>
    <row r="69416" spans="1:2" x14ac:dyDescent="0.3">
      <c r="A69416" s="2">
        <v>0.141801247909006</v>
      </c>
      <c r="B69416" t="s">
        <v>17796</v>
      </c>
    </row>
    <row r="69417" spans="1:2" x14ac:dyDescent="0.3">
      <c r="A69417" s="2">
        <v>60.354520000000001</v>
      </c>
      <c r="B69417" t="s">
        <v>17795</v>
      </c>
    </row>
    <row r="69418" spans="1:2" x14ac:dyDescent="0.3">
      <c r="A69418" s="2">
        <v>18.739699999999999</v>
      </c>
      <c r="B69418" t="s">
        <v>17794</v>
      </c>
    </row>
    <row r="69419" spans="1:2" x14ac:dyDescent="0.3">
      <c r="A69419" s="2">
        <v>0.70682</v>
      </c>
      <c r="B69419" t="s">
        <v>17793</v>
      </c>
    </row>
    <row r="69420" spans="1:2" x14ac:dyDescent="0.3">
      <c r="A69420" s="2">
        <v>12.461550000000001</v>
      </c>
      <c r="B69420" t="s">
        <v>17792</v>
      </c>
    </row>
    <row r="69421" spans="1:2" x14ac:dyDescent="0.3">
      <c r="A69421" s="2">
        <v>6.2199999999999998E-3</v>
      </c>
      <c r="B69421" t="s">
        <v>17791</v>
      </c>
    </row>
    <row r="69422" spans="1:2" x14ac:dyDescent="0.3">
      <c r="A69422" s="2">
        <v>21.4092568120358</v>
      </c>
      <c r="B69422" t="s">
        <v>17790</v>
      </c>
    </row>
    <row r="69423" spans="1:2" x14ac:dyDescent="0.3">
      <c r="A69423" s="2">
        <v>2.0299999999999999E-2</v>
      </c>
      <c r="B69423" t="s">
        <v>17789</v>
      </c>
    </row>
    <row r="69424" spans="1:2" x14ac:dyDescent="0.3">
      <c r="A69424" s="2">
        <v>5.8255634253933002E-3</v>
      </c>
      <c r="B69424" t="s">
        <v>17788</v>
      </c>
    </row>
    <row r="69425" spans="1:2" x14ac:dyDescent="0.3">
      <c r="A69425" s="2">
        <v>0.12588875018388901</v>
      </c>
      <c r="B69425" t="s">
        <v>17787</v>
      </c>
    </row>
    <row r="69426" spans="1:2" x14ac:dyDescent="0.3">
      <c r="A69426" s="2">
        <v>1.06090827418189E-2</v>
      </c>
      <c r="B69426" t="s">
        <v>17786</v>
      </c>
    </row>
    <row r="69427" spans="1:2" x14ac:dyDescent="0.3">
      <c r="A69427" s="2">
        <v>1.92205</v>
      </c>
      <c r="B69427" t="s">
        <v>17785</v>
      </c>
    </row>
    <row r="69428" spans="1:2" x14ac:dyDescent="0.3">
      <c r="A69428" s="2">
        <v>8.2549999999999998E-2</v>
      </c>
      <c r="B69428" t="s">
        <v>17784</v>
      </c>
    </row>
    <row r="69429" spans="1:2" x14ac:dyDescent="0.3">
      <c r="A69429" s="2">
        <v>8.6076800000000002</v>
      </c>
      <c r="B69429" t="s">
        <v>17783</v>
      </c>
    </row>
    <row r="69430" spans="1:2" x14ac:dyDescent="0.3">
      <c r="A69430" s="2">
        <v>22.68038</v>
      </c>
      <c r="B69430" t="s">
        <v>17782</v>
      </c>
    </row>
    <row r="69431" spans="1:2" x14ac:dyDescent="0.3">
      <c r="A69431" s="2">
        <v>52.788609999999998</v>
      </c>
      <c r="B69431" t="s">
        <v>17781</v>
      </c>
    </row>
    <row r="69432" spans="1:2" x14ac:dyDescent="0.3">
      <c r="A69432" s="2">
        <v>0.275735971944922</v>
      </c>
      <c r="B69432" t="s">
        <v>17780</v>
      </c>
    </row>
    <row r="69433" spans="1:2" x14ac:dyDescent="0.3">
      <c r="A69433" s="2">
        <v>6.4320700000000004</v>
      </c>
      <c r="B69433" t="s">
        <v>17779</v>
      </c>
    </row>
    <row r="69434" spans="1:2" x14ac:dyDescent="0.3">
      <c r="A69434" s="2">
        <v>77.156729999999996</v>
      </c>
      <c r="B69434" t="s">
        <v>17778</v>
      </c>
    </row>
    <row r="69435" spans="1:2" x14ac:dyDescent="0.3">
      <c r="A69435" s="2">
        <v>30.86345</v>
      </c>
      <c r="B69435" t="s">
        <v>17777</v>
      </c>
    </row>
    <row r="69436" spans="1:2" x14ac:dyDescent="0.3">
      <c r="A69436" s="2">
        <v>68.446697330221099</v>
      </c>
      <c r="B69436" t="s">
        <v>17776</v>
      </c>
    </row>
    <row r="69437" spans="1:2" x14ac:dyDescent="0.3">
      <c r="A69437" s="2">
        <v>49.947220000000002</v>
      </c>
      <c r="B69437" t="s">
        <v>17775</v>
      </c>
    </row>
    <row r="69438" spans="1:2" x14ac:dyDescent="0.3">
      <c r="A69438" s="2">
        <v>70.011219999999994</v>
      </c>
      <c r="B69438" t="s">
        <v>17774</v>
      </c>
    </row>
    <row r="69439" spans="1:2" x14ac:dyDescent="0.3">
      <c r="A69439" s="2">
        <v>0.15654999999999999</v>
      </c>
      <c r="B69439" t="s">
        <v>17773</v>
      </c>
    </row>
    <row r="69440" spans="1:2" x14ac:dyDescent="0.3">
      <c r="A69440" s="2">
        <v>1.6E-2</v>
      </c>
      <c r="B69440" t="s">
        <v>17772</v>
      </c>
    </row>
    <row r="69441" spans="1:2" x14ac:dyDescent="0.3">
      <c r="A69441" s="2">
        <v>24.231302571771401</v>
      </c>
      <c r="B69441" t="s">
        <v>17771</v>
      </c>
    </row>
    <row r="69442" spans="1:2" x14ac:dyDescent="0.3">
      <c r="A69442" s="2">
        <v>1.09415</v>
      </c>
      <c r="B69442" t="s">
        <v>17770</v>
      </c>
    </row>
    <row r="69443" spans="1:2" x14ac:dyDescent="0.3">
      <c r="A69443" s="2">
        <v>3.37580206226809</v>
      </c>
      <c r="B69443" t="s">
        <v>17769</v>
      </c>
    </row>
    <row r="69444" spans="1:2" x14ac:dyDescent="0.3">
      <c r="A69444" s="2">
        <v>12.99474</v>
      </c>
      <c r="B69444" t="s">
        <v>17768</v>
      </c>
    </row>
    <row r="69445" spans="1:2" x14ac:dyDescent="0.3">
      <c r="A69445" s="2">
        <v>3.70878966673554</v>
      </c>
      <c r="B69445" t="s">
        <v>17767</v>
      </c>
    </row>
    <row r="69446" spans="1:2" x14ac:dyDescent="0.3">
      <c r="A69446" s="2">
        <v>2.8210099999999998</v>
      </c>
      <c r="B69446" t="s">
        <v>17766</v>
      </c>
    </row>
    <row r="69447" spans="1:2" x14ac:dyDescent="0.3">
      <c r="A69447" s="2">
        <v>38.287992428722703</v>
      </c>
      <c r="B69447" t="s">
        <v>17765</v>
      </c>
    </row>
    <row r="69448" spans="1:2" x14ac:dyDescent="0.3">
      <c r="A69448" s="2">
        <v>0.43098099427054598</v>
      </c>
      <c r="B69448" t="s">
        <v>17764</v>
      </c>
    </row>
    <row r="69449" spans="1:2" x14ac:dyDescent="0.3">
      <c r="A69449" s="2">
        <v>0.36811664853416898</v>
      </c>
      <c r="B69449" t="s">
        <v>17763</v>
      </c>
    </row>
    <row r="69450" spans="1:2" x14ac:dyDescent="0.3">
      <c r="A69450" s="2">
        <v>2.96241795388771</v>
      </c>
      <c r="B69450" t="s">
        <v>17762</v>
      </c>
    </row>
    <row r="69451" spans="1:2" x14ac:dyDescent="0.3">
      <c r="A69451" s="2">
        <v>2.29025763912645</v>
      </c>
      <c r="B69451" t="s">
        <v>17761</v>
      </c>
    </row>
    <row r="69452" spans="1:2" x14ac:dyDescent="0.3">
      <c r="A69452" s="2">
        <v>6.6218547842796294E-2</v>
      </c>
      <c r="B69452" t="s">
        <v>17760</v>
      </c>
    </row>
    <row r="69453" spans="1:2" x14ac:dyDescent="0.3">
      <c r="A69453" s="2">
        <v>1.06046</v>
      </c>
      <c r="B69453" t="s">
        <v>17759</v>
      </c>
    </row>
    <row r="69454" spans="1:2" x14ac:dyDescent="0.3">
      <c r="A69454" s="2">
        <v>0.44314999999999999</v>
      </c>
      <c r="B69454" t="s">
        <v>17758</v>
      </c>
    </row>
    <row r="69455" spans="1:2" x14ac:dyDescent="0.3">
      <c r="A69455" s="2">
        <v>3.0035724759870601</v>
      </c>
      <c r="B69455" t="s">
        <v>17757</v>
      </c>
    </row>
    <row r="69456" spans="1:2" x14ac:dyDescent="0.3">
      <c r="A69456" s="2">
        <v>7.7800933552633103</v>
      </c>
      <c r="B69456" t="s">
        <v>17756</v>
      </c>
    </row>
    <row r="69457" spans="1:2" x14ac:dyDescent="0.3">
      <c r="A69457" s="2">
        <v>4.8890007820571597</v>
      </c>
      <c r="B69457" t="s">
        <v>17755</v>
      </c>
    </row>
    <row r="69458" spans="1:2" x14ac:dyDescent="0.3">
      <c r="A69458" s="2">
        <v>19.187977034375599</v>
      </c>
      <c r="B69458" t="s">
        <v>17754</v>
      </c>
    </row>
    <row r="69459" spans="1:2" x14ac:dyDescent="0.3">
      <c r="A69459" s="2">
        <v>39.868284787946997</v>
      </c>
      <c r="B69459" t="s">
        <v>17753</v>
      </c>
    </row>
    <row r="69460" spans="1:2" x14ac:dyDescent="0.3">
      <c r="A69460" s="2">
        <v>2.3585500000000001</v>
      </c>
      <c r="B69460" t="s">
        <v>17752</v>
      </c>
    </row>
    <row r="69461" spans="1:2" x14ac:dyDescent="0.3">
      <c r="A69461" s="2">
        <v>3.26550332238622E-3</v>
      </c>
      <c r="B69461" t="s">
        <v>17751</v>
      </c>
    </row>
    <row r="69462" spans="1:2" x14ac:dyDescent="0.3">
      <c r="A69462" s="2">
        <v>0.225753521276188</v>
      </c>
      <c r="B69462" t="s">
        <v>17750</v>
      </c>
    </row>
    <row r="69463" spans="1:2" x14ac:dyDescent="0.3">
      <c r="A69463" s="2">
        <v>0.65062383666138501</v>
      </c>
      <c r="B69463" t="s">
        <v>17749</v>
      </c>
    </row>
    <row r="69464" spans="1:2" x14ac:dyDescent="0.3">
      <c r="A69464" s="2">
        <v>8.6832272754898604E-2</v>
      </c>
      <c r="B69464" t="s">
        <v>17748</v>
      </c>
    </row>
    <row r="69465" spans="1:2" x14ac:dyDescent="0.3">
      <c r="A69465" s="2">
        <v>1.36142616589298</v>
      </c>
      <c r="B69465" t="s">
        <v>17747</v>
      </c>
    </row>
    <row r="69466" spans="1:2" x14ac:dyDescent="0.3">
      <c r="A69466" s="2">
        <v>15.650840000000001</v>
      </c>
      <c r="B69466" t="s">
        <v>17746</v>
      </c>
    </row>
    <row r="69467" spans="1:2" x14ac:dyDescent="0.3">
      <c r="A69467" s="2">
        <v>0.73205174566114894</v>
      </c>
      <c r="B69467" t="s">
        <v>17745</v>
      </c>
    </row>
    <row r="69468" spans="1:2" x14ac:dyDescent="0.3">
      <c r="A69468" s="2">
        <v>78.221831965099099</v>
      </c>
      <c r="B69468" t="s">
        <v>17744</v>
      </c>
    </row>
    <row r="69469" spans="1:2" x14ac:dyDescent="0.3">
      <c r="A69469" s="2">
        <v>29.211682115376401</v>
      </c>
      <c r="B69469" t="s">
        <v>17743</v>
      </c>
    </row>
    <row r="69470" spans="1:2" x14ac:dyDescent="0.3">
      <c r="A69470" s="2">
        <v>32.3890516304578</v>
      </c>
      <c r="B69470" t="s">
        <v>17742</v>
      </c>
    </row>
    <row r="69471" spans="1:2" x14ac:dyDescent="0.3">
      <c r="A69471" s="2">
        <v>0.28377122386232301</v>
      </c>
      <c r="B69471" t="s">
        <v>17741</v>
      </c>
    </row>
    <row r="69472" spans="1:2" x14ac:dyDescent="0.3">
      <c r="A69472" s="2">
        <v>26.157882598985999</v>
      </c>
      <c r="B69472" t="s">
        <v>17740</v>
      </c>
    </row>
    <row r="69473" spans="1:2" x14ac:dyDescent="0.3">
      <c r="A69473" s="2">
        <v>0.12157444086055801</v>
      </c>
      <c r="B69473" t="s">
        <v>17739</v>
      </c>
    </row>
    <row r="69474" spans="1:2" x14ac:dyDescent="0.3">
      <c r="A69474" s="2">
        <v>13.4967041323095</v>
      </c>
      <c r="B69474" t="s">
        <v>17738</v>
      </c>
    </row>
    <row r="69475" spans="1:2" x14ac:dyDescent="0.3">
      <c r="A69475" s="2">
        <v>4.7579999999999997E-2</v>
      </c>
      <c r="B69475" t="s">
        <v>17737</v>
      </c>
    </row>
    <row r="69476" spans="1:2" x14ac:dyDescent="0.3">
      <c r="A69476" s="2">
        <v>9.1523730064721906E-2</v>
      </c>
      <c r="B69476" t="s">
        <v>17736</v>
      </c>
    </row>
    <row r="69477" spans="1:2" x14ac:dyDescent="0.3">
      <c r="A69477" s="2">
        <v>0.850619708154847</v>
      </c>
      <c r="B69477" t="s">
        <v>17735</v>
      </c>
    </row>
    <row r="69478" spans="1:2" x14ac:dyDescent="0.3">
      <c r="A69478" s="2">
        <v>5.6223193748981304</v>
      </c>
      <c r="B69478" t="s">
        <v>17734</v>
      </c>
    </row>
    <row r="69479" spans="1:2" x14ac:dyDescent="0.3">
      <c r="A69479" s="2">
        <v>0.38920281460290301</v>
      </c>
      <c r="B69479" t="s">
        <v>17733</v>
      </c>
    </row>
    <row r="69480" spans="1:2" x14ac:dyDescent="0.3">
      <c r="A69480" s="2">
        <v>21.6960415694688</v>
      </c>
      <c r="B69480" t="s">
        <v>17732</v>
      </c>
    </row>
    <row r="69481" spans="1:2" x14ac:dyDescent="0.3">
      <c r="A69481" s="2">
        <v>3.77097158432281</v>
      </c>
      <c r="B69481" t="s">
        <v>17731</v>
      </c>
    </row>
    <row r="69482" spans="1:2" x14ac:dyDescent="0.3">
      <c r="A69482" s="2">
        <v>1.3739542256972801</v>
      </c>
      <c r="B69482" t="s">
        <v>17730</v>
      </c>
    </row>
    <row r="69483" spans="1:2" x14ac:dyDescent="0.3">
      <c r="A69483" s="2">
        <v>0.44617000000000001</v>
      </c>
      <c r="B69483" t="s">
        <v>17729</v>
      </c>
    </row>
    <row r="69484" spans="1:2" x14ac:dyDescent="0.3">
      <c r="A69484" s="2">
        <v>0.18140336902028301</v>
      </c>
      <c r="B69484" t="s">
        <v>17728</v>
      </c>
    </row>
    <row r="69485" spans="1:2" x14ac:dyDescent="0.3">
      <c r="A69485" s="2">
        <v>4.8280000000000003E-2</v>
      </c>
      <c r="B69485" t="s">
        <v>17727</v>
      </c>
    </row>
    <row r="69486" spans="1:2" x14ac:dyDescent="0.3">
      <c r="A69486" s="2">
        <v>2.88622028253257E-2</v>
      </c>
      <c r="B69486" t="s">
        <v>17726</v>
      </c>
    </row>
    <row r="69487" spans="1:2" x14ac:dyDescent="0.3">
      <c r="A69487" s="2">
        <v>1.4460000000000001E-2</v>
      </c>
      <c r="B69487" t="s">
        <v>17725</v>
      </c>
    </row>
    <row r="69488" spans="1:2" x14ac:dyDescent="0.3">
      <c r="A69488" s="2">
        <v>0.71355000000000002</v>
      </c>
      <c r="B69488" t="s">
        <v>17724</v>
      </c>
    </row>
    <row r="69489" spans="1:2" x14ac:dyDescent="0.3">
      <c r="A69489" s="2">
        <v>18.461570427797401</v>
      </c>
      <c r="B69489" t="s">
        <v>17723</v>
      </c>
    </row>
    <row r="69490" spans="1:2" x14ac:dyDescent="0.3">
      <c r="A69490" s="2">
        <v>58.560409999999997</v>
      </c>
      <c r="B69490" t="s">
        <v>17722</v>
      </c>
    </row>
    <row r="69491" spans="1:2" x14ac:dyDescent="0.3">
      <c r="A69491" s="2">
        <v>3.7632652825631503E-2</v>
      </c>
      <c r="B69491" t="s">
        <v>17721</v>
      </c>
    </row>
    <row r="69492" spans="1:2" x14ac:dyDescent="0.3">
      <c r="A69492" s="2">
        <v>3.4</v>
      </c>
      <c r="B69492" t="s">
        <v>17720</v>
      </c>
    </row>
    <row r="69493" spans="1:2" x14ac:dyDescent="0.3">
      <c r="A69493" s="2">
        <v>0.92398999999999998</v>
      </c>
      <c r="B69493" t="s">
        <v>17719</v>
      </c>
    </row>
    <row r="69494" spans="1:2" x14ac:dyDescent="0.3">
      <c r="A69494" s="2">
        <v>0.49902000000000002</v>
      </c>
      <c r="B69494" t="s">
        <v>17718</v>
      </c>
    </row>
    <row r="69495" spans="1:2" x14ac:dyDescent="0.3">
      <c r="A69495" s="2">
        <v>10.72062</v>
      </c>
      <c r="B69495" t="s">
        <v>17717</v>
      </c>
    </row>
    <row r="69496" spans="1:2" x14ac:dyDescent="0.3">
      <c r="A69496" s="2">
        <v>11.144153967526</v>
      </c>
      <c r="B69496" t="s">
        <v>17716</v>
      </c>
    </row>
    <row r="69497" spans="1:2" x14ac:dyDescent="0.3">
      <c r="A69497" s="2">
        <v>74.914349899041397</v>
      </c>
      <c r="B69497" t="s">
        <v>17715</v>
      </c>
    </row>
    <row r="69498" spans="1:2" x14ac:dyDescent="0.3">
      <c r="A69498" s="2">
        <v>2.60884592202114</v>
      </c>
      <c r="B69498" t="s">
        <v>17714</v>
      </c>
    </row>
    <row r="69499" spans="1:2" x14ac:dyDescent="0.3">
      <c r="A69499" s="2">
        <v>1.9426144842034601E-2</v>
      </c>
      <c r="B69499" t="s">
        <v>17713</v>
      </c>
    </row>
    <row r="69500" spans="1:2" x14ac:dyDescent="0.3">
      <c r="A69500" s="2">
        <v>0.32628000000000001</v>
      </c>
      <c r="B69500" t="s">
        <v>17712</v>
      </c>
    </row>
    <row r="69501" spans="1:2" x14ac:dyDescent="0.3">
      <c r="A69501" s="2">
        <v>19.888166105261199</v>
      </c>
      <c r="B69501" t="s">
        <v>17711</v>
      </c>
    </row>
    <row r="69502" spans="1:2" x14ac:dyDescent="0.3">
      <c r="A69502" s="2">
        <v>4.8140000000000002E-2</v>
      </c>
      <c r="B69502" t="s">
        <v>17710</v>
      </c>
    </row>
    <row r="69503" spans="1:2" x14ac:dyDescent="0.3">
      <c r="A69503" s="2">
        <v>1.77858628833064</v>
      </c>
      <c r="B69503" t="s">
        <v>17709</v>
      </c>
    </row>
    <row r="69504" spans="1:2" x14ac:dyDescent="0.3">
      <c r="A69504" s="2">
        <v>0.61798067929887901</v>
      </c>
      <c r="B69504" t="s">
        <v>17708</v>
      </c>
    </row>
    <row r="69505" spans="1:2" x14ac:dyDescent="0.3">
      <c r="A69505" s="2">
        <v>1.78720651118294</v>
      </c>
      <c r="B69505" t="s">
        <v>17707</v>
      </c>
    </row>
    <row r="69506" spans="1:2" x14ac:dyDescent="0.3">
      <c r="A69506" s="2">
        <v>13.38045</v>
      </c>
      <c r="B69506" t="s">
        <v>953</v>
      </c>
    </row>
    <row r="69507" spans="1:2" x14ac:dyDescent="0.3">
      <c r="A69507" s="2">
        <v>88.2</v>
      </c>
      <c r="B69507" t="s">
        <v>1011</v>
      </c>
    </row>
    <row r="69508" spans="1:2" x14ac:dyDescent="0.3">
      <c r="A69508" s="2">
        <v>6.4520724467745398E-3</v>
      </c>
      <c r="B69508" t="s">
        <v>17706</v>
      </c>
    </row>
    <row r="69509" spans="1:2" x14ac:dyDescent="0.3">
      <c r="A69509" s="2">
        <v>49.1073453829041</v>
      </c>
      <c r="B69509" t="s">
        <v>17705</v>
      </c>
    </row>
    <row r="69510" spans="1:2" x14ac:dyDescent="0.3">
      <c r="A69510" s="2">
        <v>1.2228191866871199E-2</v>
      </c>
      <c r="B69510" t="s">
        <v>17704</v>
      </c>
    </row>
    <row r="69511" spans="1:2" x14ac:dyDescent="0.3">
      <c r="A69511" s="2">
        <v>6.5297580489196196</v>
      </c>
      <c r="B69511" t="s">
        <v>17703</v>
      </c>
    </row>
    <row r="69512" spans="1:2" x14ac:dyDescent="0.3">
      <c r="A69512" s="2">
        <v>5.4716173127143097</v>
      </c>
      <c r="B69512" t="s">
        <v>17702</v>
      </c>
    </row>
    <row r="69513" spans="1:2" x14ac:dyDescent="0.3">
      <c r="A69513" s="2">
        <v>12.681710000000001</v>
      </c>
      <c r="B69513" t="s">
        <v>17701</v>
      </c>
    </row>
    <row r="69514" spans="1:2" x14ac:dyDescent="0.3">
      <c r="A69514" s="2">
        <v>13.759460000000001</v>
      </c>
      <c r="B69514" t="s">
        <v>17700</v>
      </c>
    </row>
    <row r="69515" spans="1:2" x14ac:dyDescent="0.3">
      <c r="A69515" s="2">
        <v>84.1675287698977</v>
      </c>
      <c r="B69515" t="s">
        <v>17699</v>
      </c>
    </row>
    <row r="69516" spans="1:2" x14ac:dyDescent="0.3">
      <c r="A69516" s="2">
        <v>7.1378456756373998</v>
      </c>
      <c r="B69516" t="s">
        <v>17698</v>
      </c>
    </row>
    <row r="69517" spans="1:2" x14ac:dyDescent="0.3">
      <c r="A69517" s="2">
        <v>16.652017634546599</v>
      </c>
      <c r="B69517" t="s">
        <v>17697</v>
      </c>
    </row>
    <row r="69518" spans="1:2" x14ac:dyDescent="0.3">
      <c r="A69518" s="2">
        <v>1.9623999999999999</v>
      </c>
      <c r="B69518" t="s">
        <v>17696</v>
      </c>
    </row>
    <row r="69519" spans="1:2" x14ac:dyDescent="0.3">
      <c r="A69519" s="2">
        <v>5.8530977695880697</v>
      </c>
      <c r="B69519" t="s">
        <v>17695</v>
      </c>
    </row>
    <row r="69520" spans="1:2" x14ac:dyDescent="0.3">
      <c r="A69520" s="2">
        <v>3.05532</v>
      </c>
      <c r="B69520" t="s">
        <v>17694</v>
      </c>
    </row>
    <row r="69521" spans="1:2" x14ac:dyDescent="0.3">
      <c r="A69521" s="2">
        <v>3.80040572981977</v>
      </c>
      <c r="B69521" t="s">
        <v>17693</v>
      </c>
    </row>
    <row r="69522" spans="1:2" x14ac:dyDescent="0.3">
      <c r="A69522" s="2">
        <v>36.201397533257101</v>
      </c>
      <c r="B69522" t="s">
        <v>17692</v>
      </c>
    </row>
    <row r="69523" spans="1:2" x14ac:dyDescent="0.3">
      <c r="A69523" s="2">
        <v>38.876419215784502</v>
      </c>
      <c r="B69523" t="s">
        <v>17691</v>
      </c>
    </row>
    <row r="69524" spans="1:2" x14ac:dyDescent="0.3">
      <c r="A69524" s="2">
        <v>22.543369999999999</v>
      </c>
      <c r="B69524" t="s">
        <v>17690</v>
      </c>
    </row>
    <row r="69525" spans="1:2" x14ac:dyDescent="0.3">
      <c r="A69525" s="2">
        <v>0.10183</v>
      </c>
      <c r="B69525" t="s">
        <v>17689</v>
      </c>
    </row>
    <row r="69526" spans="1:2" x14ac:dyDescent="0.3">
      <c r="A69526" s="2">
        <v>4.5500000000000002E-3</v>
      </c>
      <c r="B69526" t="s">
        <v>17688</v>
      </c>
    </row>
    <row r="69527" spans="1:2" x14ac:dyDescent="0.3">
      <c r="A69527" s="2">
        <v>2.8565999999999998</v>
      </c>
      <c r="B69527" t="s">
        <v>17687</v>
      </c>
    </row>
    <row r="69528" spans="1:2" x14ac:dyDescent="0.3">
      <c r="A69528" s="2">
        <v>20.903534695898099</v>
      </c>
      <c r="B69528" t="s">
        <v>17686</v>
      </c>
    </row>
    <row r="69529" spans="1:2" x14ac:dyDescent="0.3">
      <c r="A69529" s="2">
        <v>0.13231999999999999</v>
      </c>
      <c r="B69529" t="s">
        <v>17685</v>
      </c>
    </row>
    <row r="69530" spans="1:2" x14ac:dyDescent="0.3">
      <c r="A69530" s="2">
        <v>16.075569999999999</v>
      </c>
      <c r="B69530" t="s">
        <v>17684</v>
      </c>
    </row>
    <row r="69531" spans="1:2" x14ac:dyDescent="0.3">
      <c r="A69531" s="2">
        <v>6.4326999999999996</v>
      </c>
      <c r="B69531" t="s">
        <v>17683</v>
      </c>
    </row>
    <row r="69532" spans="1:2" x14ac:dyDescent="0.3">
      <c r="A69532" s="2">
        <v>2.3252984351324302</v>
      </c>
      <c r="B69532" t="s">
        <v>17682</v>
      </c>
    </row>
    <row r="69533" spans="1:2" x14ac:dyDescent="0.3">
      <c r="A69533" s="2">
        <v>37.100575281123199</v>
      </c>
      <c r="B69533" t="s">
        <v>17681</v>
      </c>
    </row>
    <row r="69534" spans="1:2" x14ac:dyDescent="0.3">
      <c r="A69534" s="2">
        <v>3.7093952906749501</v>
      </c>
      <c r="B69534" t="s">
        <v>17680</v>
      </c>
    </row>
    <row r="69535" spans="1:2" x14ac:dyDescent="0.3">
      <c r="A69535" s="2">
        <v>27.80725</v>
      </c>
      <c r="B69535" t="s">
        <v>17679</v>
      </c>
    </row>
    <row r="69536" spans="1:2" x14ac:dyDescent="0.3">
      <c r="A69536" s="2">
        <v>35.5287921217734</v>
      </c>
      <c r="B69536" t="s">
        <v>17678</v>
      </c>
    </row>
    <row r="69537" spans="1:2" x14ac:dyDescent="0.3">
      <c r="A69537" s="2">
        <v>0.45362999999999998</v>
      </c>
      <c r="B69537" t="s">
        <v>17677</v>
      </c>
    </row>
    <row r="69538" spans="1:2" x14ac:dyDescent="0.3">
      <c r="A69538" s="2">
        <v>1.57064008213578</v>
      </c>
      <c r="B69538" t="s">
        <v>17676</v>
      </c>
    </row>
    <row r="69539" spans="1:2" x14ac:dyDescent="0.3">
      <c r="A69539" s="2">
        <v>0.75687163408945801</v>
      </c>
      <c r="B69539" t="s">
        <v>17675</v>
      </c>
    </row>
    <row r="69540" spans="1:2" x14ac:dyDescent="0.3">
      <c r="A69540" s="2">
        <v>25.2936823898814</v>
      </c>
      <c r="B69540" t="s">
        <v>17674</v>
      </c>
    </row>
    <row r="69541" spans="1:2" x14ac:dyDescent="0.3">
      <c r="A69541" s="2">
        <v>0.47705602877783498</v>
      </c>
      <c r="B69541" t="s">
        <v>17673</v>
      </c>
    </row>
    <row r="69542" spans="1:2" x14ac:dyDescent="0.3">
      <c r="A69542" s="2">
        <v>0.18621245229304301</v>
      </c>
      <c r="B69542" t="s">
        <v>17672</v>
      </c>
    </row>
    <row r="69543" spans="1:2" x14ac:dyDescent="0.3">
      <c r="A69543" s="2">
        <v>0.49993464602992099</v>
      </c>
      <c r="B69543" t="s">
        <v>17671</v>
      </c>
    </row>
    <row r="69544" spans="1:2" x14ac:dyDescent="0.3">
      <c r="A69544" s="2">
        <v>4.4290000000000003E-2</v>
      </c>
      <c r="B69544" t="s">
        <v>17670</v>
      </c>
    </row>
    <row r="69545" spans="1:2" x14ac:dyDescent="0.3">
      <c r="A69545" s="2">
        <v>4.4928824543128103</v>
      </c>
      <c r="B69545" t="s">
        <v>17669</v>
      </c>
    </row>
    <row r="69546" spans="1:2" x14ac:dyDescent="0.3">
      <c r="A69546" s="2">
        <v>0.18672</v>
      </c>
      <c r="B69546" t="s">
        <v>6066</v>
      </c>
    </row>
    <row r="69547" spans="1:2" x14ac:dyDescent="0.3">
      <c r="A69547" s="2">
        <v>0.98050999999999999</v>
      </c>
      <c r="B69547" t="s">
        <v>17668</v>
      </c>
    </row>
    <row r="69548" spans="1:2" x14ac:dyDescent="0.3">
      <c r="A69548" s="2">
        <v>31.421776270057599</v>
      </c>
      <c r="B69548" t="s">
        <v>17667</v>
      </c>
    </row>
    <row r="69549" spans="1:2" x14ac:dyDescent="0.3">
      <c r="A69549" s="2">
        <v>1284.3204706346201</v>
      </c>
      <c r="B69549" t="s">
        <v>17666</v>
      </c>
    </row>
    <row r="69550" spans="1:2" x14ac:dyDescent="0.3">
      <c r="A69550" s="2">
        <v>182.57765672832201</v>
      </c>
      <c r="B69550" t="s">
        <v>17665</v>
      </c>
    </row>
    <row r="69551" spans="1:2" x14ac:dyDescent="0.3">
      <c r="A69551" s="2">
        <v>5.6186920902822104</v>
      </c>
      <c r="B69551" t="s">
        <v>17664</v>
      </c>
    </row>
    <row r="69552" spans="1:2" x14ac:dyDescent="0.3">
      <c r="A69552" s="2">
        <v>5.6439686309396903E-3</v>
      </c>
      <c r="B69552" t="s">
        <v>17663</v>
      </c>
    </row>
    <row r="69553" spans="1:2" x14ac:dyDescent="0.3">
      <c r="A69553" s="2">
        <v>3.9983370994587902E-2</v>
      </c>
      <c r="B69553" t="s">
        <v>17662</v>
      </c>
    </row>
    <row r="69554" spans="1:2" x14ac:dyDescent="0.3">
      <c r="A69554" s="2">
        <v>4.8199999999999996E-3</v>
      </c>
      <c r="B69554" t="s">
        <v>17661</v>
      </c>
    </row>
    <row r="69555" spans="1:2" x14ac:dyDescent="0.3">
      <c r="A69555" s="2">
        <v>1.2796099999999999</v>
      </c>
      <c r="B69555" t="s">
        <v>17660</v>
      </c>
    </row>
    <row r="69556" spans="1:2" x14ac:dyDescent="0.3">
      <c r="A69556" s="2">
        <v>13.59808</v>
      </c>
      <c r="B69556" t="s">
        <v>17659</v>
      </c>
    </row>
    <row r="69557" spans="1:2" x14ac:dyDescent="0.3">
      <c r="A69557" s="2">
        <v>1.01454068692335</v>
      </c>
      <c r="B69557" t="s">
        <v>17658</v>
      </c>
    </row>
    <row r="69558" spans="1:2" x14ac:dyDescent="0.3">
      <c r="A69558" s="2">
        <v>0.38056000000000001</v>
      </c>
      <c r="B69558" t="s">
        <v>17657</v>
      </c>
    </row>
    <row r="69559" spans="1:2" x14ac:dyDescent="0.3">
      <c r="A69559" s="2">
        <v>9.4131177046749492</v>
      </c>
      <c r="B69559" t="s">
        <v>17656</v>
      </c>
    </row>
    <row r="69560" spans="1:2" x14ac:dyDescent="0.3">
      <c r="A69560" s="2">
        <v>2.0625597308039201E-2</v>
      </c>
      <c r="B69560" t="s">
        <v>17655</v>
      </c>
    </row>
    <row r="69561" spans="1:2" x14ac:dyDescent="0.3">
      <c r="A69561" s="2">
        <v>0.19683999999999999</v>
      </c>
      <c r="B69561" t="s">
        <v>17654</v>
      </c>
    </row>
    <row r="69562" spans="1:2" x14ac:dyDescent="0.3">
      <c r="A69562" s="2">
        <v>4.0193464820997102E-2</v>
      </c>
      <c r="B69562" t="s">
        <v>17653</v>
      </c>
    </row>
    <row r="69563" spans="1:2" x14ac:dyDescent="0.3">
      <c r="A69563" s="2">
        <v>6.4130710609866499</v>
      </c>
      <c r="B69563" t="s">
        <v>17652</v>
      </c>
    </row>
    <row r="69564" spans="1:2" x14ac:dyDescent="0.3">
      <c r="A69564" s="2">
        <v>6.4134099999999998</v>
      </c>
      <c r="B69564" t="s">
        <v>17651</v>
      </c>
    </row>
    <row r="69565" spans="1:2" x14ac:dyDescent="0.3">
      <c r="A69565" s="2">
        <v>4.6330600000000004</v>
      </c>
      <c r="B69565" t="s">
        <v>17650</v>
      </c>
    </row>
    <row r="69566" spans="1:2" x14ac:dyDescent="0.3">
      <c r="A69566" s="2">
        <v>1.16553</v>
      </c>
      <c r="B69566" t="s">
        <v>17649</v>
      </c>
    </row>
    <row r="69567" spans="1:2" x14ac:dyDescent="0.3">
      <c r="A69567" s="2">
        <v>2.6154199999999999</v>
      </c>
      <c r="B69567" t="s">
        <v>17648</v>
      </c>
    </row>
    <row r="69568" spans="1:2" x14ac:dyDescent="0.3">
      <c r="A69568" s="2">
        <v>23.433319999999998</v>
      </c>
      <c r="B69568" t="s">
        <v>17647</v>
      </c>
    </row>
    <row r="69569" spans="1:2" x14ac:dyDescent="0.3">
      <c r="A69569" s="2">
        <v>3.2134299999999998</v>
      </c>
      <c r="B69569" t="s">
        <v>17646</v>
      </c>
    </row>
    <row r="69570" spans="1:2" x14ac:dyDescent="0.3">
      <c r="A69570" s="2">
        <v>2.2226622583081599</v>
      </c>
      <c r="B69570" t="s">
        <v>17645</v>
      </c>
    </row>
    <row r="69571" spans="1:2" x14ac:dyDescent="0.3">
      <c r="A69571" s="2">
        <v>4.0054435954885204</v>
      </c>
      <c r="B69571" t="s">
        <v>17644</v>
      </c>
    </row>
    <row r="69572" spans="1:2" x14ac:dyDescent="0.3">
      <c r="A69572" s="2">
        <v>14.987238727435001</v>
      </c>
      <c r="B69572" t="s">
        <v>17643</v>
      </c>
    </row>
    <row r="69573" spans="1:2" x14ac:dyDescent="0.3">
      <c r="A69573" s="2">
        <v>10.981780000000001</v>
      </c>
      <c r="B69573" t="s">
        <v>17642</v>
      </c>
    </row>
    <row r="69574" spans="1:2" x14ac:dyDescent="0.3">
      <c r="A69574" s="2">
        <v>1.1499002654291399</v>
      </c>
      <c r="B69574" t="s">
        <v>17641</v>
      </c>
    </row>
    <row r="69575" spans="1:2" x14ac:dyDescent="0.3">
      <c r="A69575" s="2">
        <v>39.289900000000003</v>
      </c>
      <c r="B69575" t="s">
        <v>17640</v>
      </c>
    </row>
    <row r="69576" spans="1:2" x14ac:dyDescent="0.3">
      <c r="A69576" s="2">
        <v>155.02448999999999</v>
      </c>
      <c r="B69576" t="s">
        <v>17639</v>
      </c>
    </row>
    <row r="69577" spans="1:2" x14ac:dyDescent="0.3">
      <c r="A69577" s="2">
        <v>0.32639023569689901</v>
      </c>
      <c r="B69577" t="s">
        <v>17638</v>
      </c>
    </row>
    <row r="69578" spans="1:2" x14ac:dyDescent="0.3">
      <c r="A69578" s="2">
        <v>25.362710728025899</v>
      </c>
      <c r="B69578" t="s">
        <v>17637</v>
      </c>
    </row>
    <row r="69579" spans="1:2" x14ac:dyDescent="0.3">
      <c r="A69579" s="2">
        <v>2.6397896024045901E-2</v>
      </c>
      <c r="B69579" t="s">
        <v>17636</v>
      </c>
    </row>
    <row r="69580" spans="1:2" x14ac:dyDescent="0.3">
      <c r="A69580" s="2">
        <v>2.8613300000000002</v>
      </c>
      <c r="B69580" t="s">
        <v>17635</v>
      </c>
    </row>
    <row r="69581" spans="1:2" x14ac:dyDescent="0.3">
      <c r="A69581" s="2">
        <v>2.9701534650048602</v>
      </c>
      <c r="B69581" t="s">
        <v>17634</v>
      </c>
    </row>
    <row r="69582" spans="1:2" x14ac:dyDescent="0.3">
      <c r="A69582" s="2">
        <v>0.93267999999999995</v>
      </c>
      <c r="B69582" t="s">
        <v>17633</v>
      </c>
    </row>
    <row r="69583" spans="1:2" x14ac:dyDescent="0.3">
      <c r="A69583" s="2">
        <v>1.1999999999999999E-3</v>
      </c>
      <c r="B69583" t="s">
        <v>17632</v>
      </c>
    </row>
    <row r="69584" spans="1:2" x14ac:dyDescent="0.3">
      <c r="A69584" s="2">
        <v>2.5300000000000001E-3</v>
      </c>
      <c r="B69584" t="s">
        <v>17631</v>
      </c>
    </row>
    <row r="69585" spans="1:2" x14ac:dyDescent="0.3">
      <c r="A69585" s="2">
        <v>3.0899999999999999E-3</v>
      </c>
      <c r="B69585" t="s">
        <v>17630</v>
      </c>
    </row>
    <row r="69586" spans="1:2" x14ac:dyDescent="0.3">
      <c r="A69586" s="2">
        <v>5.0299999999999997E-3</v>
      </c>
      <c r="B69586" t="s">
        <v>17629</v>
      </c>
    </row>
    <row r="69587" spans="1:2" x14ac:dyDescent="0.3">
      <c r="A69587" s="2">
        <v>5.1793014300020998E-4</v>
      </c>
      <c r="B69587" t="s">
        <v>17628</v>
      </c>
    </row>
    <row r="69588" spans="1:2" x14ac:dyDescent="0.3">
      <c r="A69588" s="2">
        <v>3.0925854563973698E-4</v>
      </c>
      <c r="B69588" t="s">
        <v>17627</v>
      </c>
    </row>
    <row r="69589" spans="1:2" x14ac:dyDescent="0.3">
      <c r="A69589" s="2">
        <v>0.295067318344923</v>
      </c>
      <c r="B69589" t="s">
        <v>17626</v>
      </c>
    </row>
    <row r="69590" spans="1:2" x14ac:dyDescent="0.3">
      <c r="A69590" s="2">
        <v>1.3968968667543699E-2</v>
      </c>
      <c r="B69590" t="s">
        <v>17625</v>
      </c>
    </row>
    <row r="69591" spans="1:2" x14ac:dyDescent="0.3">
      <c r="A69591" s="2">
        <v>5.8521649264449502E-3</v>
      </c>
      <c r="B69591" t="s">
        <v>17624</v>
      </c>
    </row>
    <row r="69592" spans="1:2" x14ac:dyDescent="0.3">
      <c r="A69592" s="2">
        <v>0.146228678097581</v>
      </c>
      <c r="B69592" t="s">
        <v>17623</v>
      </c>
    </row>
    <row r="69593" spans="1:2" x14ac:dyDescent="0.3">
      <c r="A69593" s="2">
        <v>0.73916189562102597</v>
      </c>
      <c r="B69593" t="s">
        <v>17622</v>
      </c>
    </row>
    <row r="69594" spans="1:2" x14ac:dyDescent="0.3">
      <c r="A69594" s="2">
        <v>0.6</v>
      </c>
      <c r="B69594" t="s">
        <v>17621</v>
      </c>
    </row>
    <row r="69595" spans="1:2" x14ac:dyDescent="0.3">
      <c r="A69595" s="2">
        <v>0.24706</v>
      </c>
      <c r="B69595" t="s">
        <v>17620</v>
      </c>
    </row>
    <row r="69596" spans="1:2" x14ac:dyDescent="0.3">
      <c r="A69596" s="2">
        <v>0.44712000000000002</v>
      </c>
      <c r="B69596" t="s">
        <v>17619</v>
      </c>
    </row>
    <row r="69597" spans="1:2" x14ac:dyDescent="0.3">
      <c r="A69597" s="2">
        <v>74.796904068017795</v>
      </c>
      <c r="B69597" t="s">
        <v>17618</v>
      </c>
    </row>
    <row r="69598" spans="1:2" x14ac:dyDescent="0.3">
      <c r="A69598" s="2">
        <v>10.423343143897799</v>
      </c>
      <c r="B69598" t="s">
        <v>17617</v>
      </c>
    </row>
    <row r="69599" spans="1:2" x14ac:dyDescent="0.3">
      <c r="A69599" s="2">
        <v>26.317972562112899</v>
      </c>
      <c r="B69599" t="s">
        <v>17616</v>
      </c>
    </row>
    <row r="69600" spans="1:2" x14ac:dyDescent="0.3">
      <c r="A69600" s="2">
        <v>0.61724498233385505</v>
      </c>
      <c r="B69600" t="s">
        <v>17615</v>
      </c>
    </row>
    <row r="69601" spans="1:2" x14ac:dyDescent="0.3">
      <c r="A69601" s="2">
        <v>50</v>
      </c>
      <c r="B69601" t="s">
        <v>17614</v>
      </c>
    </row>
    <row r="69602" spans="1:2" x14ac:dyDescent="0.3">
      <c r="A69602" s="2">
        <v>4.7513637792808899E-2</v>
      </c>
      <c r="B69602" t="s">
        <v>17613</v>
      </c>
    </row>
    <row r="69603" spans="1:2" x14ac:dyDescent="0.3">
      <c r="A69603" s="2">
        <v>0.20437732066675601</v>
      </c>
      <c r="B69603" t="s">
        <v>17612</v>
      </c>
    </row>
    <row r="69604" spans="1:2" x14ac:dyDescent="0.3">
      <c r="A69604" s="2">
        <v>2.7740000000000001E-2</v>
      </c>
      <c r="B69604" t="s">
        <v>17611</v>
      </c>
    </row>
    <row r="69605" spans="1:2" x14ac:dyDescent="0.3">
      <c r="A69605" s="2">
        <v>29.771840000000001</v>
      </c>
      <c r="B69605" t="s">
        <v>17610</v>
      </c>
    </row>
    <row r="69606" spans="1:2" x14ac:dyDescent="0.3">
      <c r="A69606" s="2">
        <v>15.528420532935799</v>
      </c>
      <c r="B69606" t="s">
        <v>17609</v>
      </c>
    </row>
    <row r="69607" spans="1:2" x14ac:dyDescent="0.3">
      <c r="A69607" s="2">
        <v>26.641821368964301</v>
      </c>
      <c r="B69607" t="s">
        <v>17608</v>
      </c>
    </row>
    <row r="69608" spans="1:2" x14ac:dyDescent="0.3">
      <c r="A69608" s="2">
        <v>3.9946700000000002</v>
      </c>
      <c r="B69608" t="s">
        <v>17607</v>
      </c>
    </row>
    <row r="69609" spans="1:2" x14ac:dyDescent="0.3">
      <c r="A69609" s="2">
        <v>5.5690000000000003E-2</v>
      </c>
      <c r="B69609" t="s">
        <v>17606</v>
      </c>
    </row>
    <row r="69610" spans="1:2" x14ac:dyDescent="0.3">
      <c r="A69610" s="2">
        <v>6.2307176213047898E-2</v>
      </c>
      <c r="B69610" t="s">
        <v>17605</v>
      </c>
    </row>
    <row r="69611" spans="1:2" x14ac:dyDescent="0.3">
      <c r="A69611" s="2">
        <v>238.68206922565801</v>
      </c>
      <c r="B69611" t="s">
        <v>17604</v>
      </c>
    </row>
    <row r="69612" spans="1:2" x14ac:dyDescent="0.3">
      <c r="A69612" s="2">
        <v>23.983979999999999</v>
      </c>
      <c r="B69612" t="s">
        <v>17603</v>
      </c>
    </row>
    <row r="69613" spans="1:2" x14ac:dyDescent="0.3">
      <c r="A69613" s="2">
        <v>1.8035810377603601</v>
      </c>
      <c r="B69613" t="s">
        <v>17602</v>
      </c>
    </row>
    <row r="69614" spans="1:2" x14ac:dyDescent="0.3">
      <c r="A69614" s="2">
        <v>6.4031597935934501</v>
      </c>
      <c r="B69614" t="s">
        <v>17601</v>
      </c>
    </row>
    <row r="69615" spans="1:2" x14ac:dyDescent="0.3">
      <c r="A69615" s="2">
        <v>0.14603485392427201</v>
      </c>
      <c r="B69615" t="s">
        <v>17600</v>
      </c>
    </row>
    <row r="69616" spans="1:2" x14ac:dyDescent="0.3">
      <c r="A69616" s="2">
        <v>0.69016</v>
      </c>
      <c r="B69616" t="s">
        <v>17599</v>
      </c>
    </row>
    <row r="69617" spans="1:2" x14ac:dyDescent="0.3">
      <c r="A69617" s="2">
        <v>10.588380000000001</v>
      </c>
      <c r="B69617" t="s">
        <v>17598</v>
      </c>
    </row>
    <row r="69618" spans="1:2" x14ac:dyDescent="0.3">
      <c r="A69618" s="2">
        <v>125.641558441269</v>
      </c>
      <c r="B69618" t="s">
        <v>17597</v>
      </c>
    </row>
    <row r="69619" spans="1:2" x14ac:dyDescent="0.3">
      <c r="A69619" s="2">
        <v>23.4202673827394</v>
      </c>
      <c r="B69619" t="s">
        <v>17596</v>
      </c>
    </row>
    <row r="69620" spans="1:2" x14ac:dyDescent="0.3">
      <c r="A69620" s="2">
        <v>13.484018807123901</v>
      </c>
      <c r="B69620" t="s">
        <v>17595</v>
      </c>
    </row>
    <row r="69621" spans="1:2" x14ac:dyDescent="0.3">
      <c r="A69621" s="2">
        <v>1.5681099999999999</v>
      </c>
      <c r="B69621" t="s">
        <v>17594</v>
      </c>
    </row>
    <row r="69622" spans="1:2" x14ac:dyDescent="0.3">
      <c r="A69622" s="2">
        <v>4.9264999999999999</v>
      </c>
      <c r="B69622" t="s">
        <v>17593</v>
      </c>
    </row>
    <row r="69623" spans="1:2" x14ac:dyDescent="0.3">
      <c r="A69623" s="2">
        <v>17.597070318120998</v>
      </c>
      <c r="B69623" t="s">
        <v>17592</v>
      </c>
    </row>
    <row r="69624" spans="1:2" x14ac:dyDescent="0.3">
      <c r="A69624" s="2">
        <v>0.25224565732032</v>
      </c>
      <c r="B69624" t="s">
        <v>17591</v>
      </c>
    </row>
    <row r="69625" spans="1:2" x14ac:dyDescent="0.3">
      <c r="A69625" s="2">
        <v>2.6111435801342102</v>
      </c>
      <c r="B69625" t="s">
        <v>17590</v>
      </c>
    </row>
    <row r="69626" spans="1:2" x14ac:dyDescent="0.3">
      <c r="A69626" s="2">
        <v>9.4048530562569502E-4</v>
      </c>
      <c r="B69626" t="s">
        <v>17589</v>
      </c>
    </row>
    <row r="69627" spans="1:2" x14ac:dyDescent="0.3">
      <c r="A69627" s="2">
        <v>2.8300000000000001E-3</v>
      </c>
      <c r="B69627" t="s">
        <v>17588</v>
      </c>
    </row>
    <row r="69628" spans="1:2" x14ac:dyDescent="0.3">
      <c r="A69628" s="2">
        <v>5.47E-3</v>
      </c>
      <c r="B69628" t="s">
        <v>17587</v>
      </c>
    </row>
    <row r="69629" spans="1:2" x14ac:dyDescent="0.3">
      <c r="A69629" s="2">
        <v>32.082953376564802</v>
      </c>
      <c r="B69629" t="s">
        <v>17586</v>
      </c>
    </row>
    <row r="69630" spans="1:2" x14ac:dyDescent="0.3">
      <c r="A69630" s="2">
        <v>2.5730551614807098</v>
      </c>
      <c r="B69630" t="s">
        <v>17585</v>
      </c>
    </row>
    <row r="69631" spans="1:2" x14ac:dyDescent="0.3">
      <c r="A69631" s="2">
        <v>4.6100000000000004E-3</v>
      </c>
      <c r="B69631" t="s">
        <v>2544</v>
      </c>
    </row>
    <row r="69632" spans="1:2" x14ac:dyDescent="0.3">
      <c r="A69632" s="2">
        <v>86.7794434259296</v>
      </c>
      <c r="B69632" t="s">
        <v>17584</v>
      </c>
    </row>
    <row r="69633" spans="1:2" x14ac:dyDescent="0.3">
      <c r="A69633" s="2">
        <v>0.47506191070642301</v>
      </c>
      <c r="B69633" t="s">
        <v>2535</v>
      </c>
    </row>
    <row r="69634" spans="1:2" x14ac:dyDescent="0.3">
      <c r="A69634" s="2">
        <v>0.1085</v>
      </c>
      <c r="B69634" t="s">
        <v>17583</v>
      </c>
    </row>
    <row r="69635" spans="1:2" x14ac:dyDescent="0.3">
      <c r="A69635" s="2">
        <v>25.90718</v>
      </c>
      <c r="B69635" t="s">
        <v>17582</v>
      </c>
    </row>
    <row r="69636" spans="1:2" x14ac:dyDescent="0.3">
      <c r="A69636" s="2">
        <v>5.9782799999999998</v>
      </c>
      <c r="B69636" t="s">
        <v>17581</v>
      </c>
    </row>
    <row r="69637" spans="1:2" x14ac:dyDescent="0.3">
      <c r="A69637" s="2">
        <v>0.445321066573375</v>
      </c>
      <c r="B69637" t="s">
        <v>17580</v>
      </c>
    </row>
    <row r="69638" spans="1:2" x14ac:dyDescent="0.3">
      <c r="A69638" s="2">
        <v>46.41921</v>
      </c>
      <c r="B69638" t="s">
        <v>17579</v>
      </c>
    </row>
    <row r="69639" spans="1:2" x14ac:dyDescent="0.3">
      <c r="A69639" s="2">
        <v>5.7788394477766003</v>
      </c>
      <c r="B69639" t="s">
        <v>17578</v>
      </c>
    </row>
    <row r="69640" spans="1:2" x14ac:dyDescent="0.3">
      <c r="A69640" s="2">
        <v>2.8105199999999999</v>
      </c>
      <c r="B69640" t="s">
        <v>17577</v>
      </c>
    </row>
    <row r="69641" spans="1:2" x14ac:dyDescent="0.3">
      <c r="A69641" s="2">
        <v>0.16658999999999999</v>
      </c>
      <c r="B69641" t="s">
        <v>17576</v>
      </c>
    </row>
    <row r="69642" spans="1:2" x14ac:dyDescent="0.3">
      <c r="A69642" s="2">
        <v>81.607065900304093</v>
      </c>
      <c r="B69642" t="s">
        <v>17575</v>
      </c>
    </row>
    <row r="69643" spans="1:2" x14ac:dyDescent="0.3">
      <c r="A69643" s="2">
        <v>0.355429049097165</v>
      </c>
      <c r="B69643" t="s">
        <v>17574</v>
      </c>
    </row>
    <row r="69644" spans="1:2" x14ac:dyDescent="0.3">
      <c r="A69644" s="2">
        <v>6.8202400000000001</v>
      </c>
      <c r="B69644" t="s">
        <v>17573</v>
      </c>
    </row>
    <row r="69645" spans="1:2" x14ac:dyDescent="0.3">
      <c r="A69645" s="2">
        <v>4.8616299999999999</v>
      </c>
      <c r="B69645" t="s">
        <v>17572</v>
      </c>
    </row>
    <row r="69646" spans="1:2" x14ac:dyDescent="0.3">
      <c r="A69646" s="2">
        <v>1.37390681588676</v>
      </c>
      <c r="B69646" t="s">
        <v>17571</v>
      </c>
    </row>
    <row r="69647" spans="1:2" x14ac:dyDescent="0.3">
      <c r="A69647" s="2">
        <v>8.0476200000000002</v>
      </c>
      <c r="B69647" t="s">
        <v>17570</v>
      </c>
    </row>
    <row r="69648" spans="1:2" x14ac:dyDescent="0.3">
      <c r="A69648" s="2">
        <v>2.0065400000000002</v>
      </c>
      <c r="B69648" t="s">
        <v>17569</v>
      </c>
    </row>
    <row r="69649" spans="1:2" x14ac:dyDescent="0.3">
      <c r="A69649" s="2">
        <v>4.8695663165179699</v>
      </c>
      <c r="B69649" t="s">
        <v>17568</v>
      </c>
    </row>
    <row r="69650" spans="1:2" x14ac:dyDescent="0.3">
      <c r="A69650" s="2">
        <v>2.2251432546620798E-3</v>
      </c>
      <c r="B69650" t="s">
        <v>17567</v>
      </c>
    </row>
    <row r="69651" spans="1:2" x14ac:dyDescent="0.3">
      <c r="A69651" s="2">
        <v>26.16883</v>
      </c>
      <c r="B69651" t="s">
        <v>17566</v>
      </c>
    </row>
    <row r="69652" spans="1:2" x14ac:dyDescent="0.3">
      <c r="A69652" s="2">
        <v>37.383290000000002</v>
      </c>
      <c r="B69652" t="s">
        <v>17565</v>
      </c>
    </row>
    <row r="69653" spans="1:2" x14ac:dyDescent="0.3">
      <c r="A69653" s="2">
        <v>6.0051045084920401E-2</v>
      </c>
      <c r="B69653" t="s">
        <v>17564</v>
      </c>
    </row>
    <row r="69654" spans="1:2" x14ac:dyDescent="0.3">
      <c r="A69654" s="2">
        <v>20.704945162223801</v>
      </c>
      <c r="B69654" t="s">
        <v>17563</v>
      </c>
    </row>
    <row r="69655" spans="1:2" x14ac:dyDescent="0.3">
      <c r="A69655" s="2">
        <v>18.538910000000001</v>
      </c>
      <c r="B69655" t="s">
        <v>17562</v>
      </c>
    </row>
    <row r="69656" spans="1:2" x14ac:dyDescent="0.3">
      <c r="A69656" s="2">
        <v>1.60060847626657</v>
      </c>
      <c r="B69656" t="s">
        <v>17561</v>
      </c>
    </row>
    <row r="69657" spans="1:2" x14ac:dyDescent="0.3">
      <c r="A69657" s="2">
        <v>3.9113020413366499E-2</v>
      </c>
      <c r="B69657" t="s">
        <v>17560</v>
      </c>
    </row>
    <row r="69658" spans="1:2" x14ac:dyDescent="0.3">
      <c r="A69658" s="2">
        <v>7.1955491397987004</v>
      </c>
      <c r="B69658" t="s">
        <v>17559</v>
      </c>
    </row>
    <row r="69659" spans="1:2" x14ac:dyDescent="0.3">
      <c r="A69659" s="2">
        <v>136.65729236502301</v>
      </c>
      <c r="B69659" t="s">
        <v>17558</v>
      </c>
    </row>
    <row r="69660" spans="1:2" x14ac:dyDescent="0.3">
      <c r="A69660" s="2">
        <v>11.7165360052282</v>
      </c>
      <c r="B69660" t="s">
        <v>17557</v>
      </c>
    </row>
    <row r="69661" spans="1:2" x14ac:dyDescent="0.3">
      <c r="A69661" s="2">
        <v>2.86294</v>
      </c>
      <c r="B69661" t="s">
        <v>17556</v>
      </c>
    </row>
    <row r="69662" spans="1:2" x14ac:dyDescent="0.3">
      <c r="A69662" s="2">
        <v>0.64359871818665204</v>
      </c>
      <c r="B69662" t="s">
        <v>17555</v>
      </c>
    </row>
    <row r="69663" spans="1:2" x14ac:dyDescent="0.3">
      <c r="A69663" s="2">
        <v>11.080890633841699</v>
      </c>
      <c r="B69663" t="s">
        <v>17554</v>
      </c>
    </row>
    <row r="69664" spans="1:2" x14ac:dyDescent="0.3">
      <c r="A69664" s="2">
        <v>1.16509</v>
      </c>
      <c r="B69664" t="s">
        <v>17553</v>
      </c>
    </row>
    <row r="69665" spans="1:2" x14ac:dyDescent="0.3">
      <c r="A69665" s="2">
        <v>1.3543504920234701E-2</v>
      </c>
      <c r="B69665" t="s">
        <v>17552</v>
      </c>
    </row>
    <row r="69666" spans="1:2" x14ac:dyDescent="0.3">
      <c r="A69666" s="2">
        <v>25.622620000000001</v>
      </c>
      <c r="B69666" t="s">
        <v>17551</v>
      </c>
    </row>
    <row r="69667" spans="1:2" x14ac:dyDescent="0.3">
      <c r="A69667" s="2">
        <v>63.358420000000002</v>
      </c>
      <c r="B69667" t="s">
        <v>17550</v>
      </c>
    </row>
    <row r="69668" spans="1:2" x14ac:dyDescent="0.3">
      <c r="A69668" s="2">
        <v>0.109398168204225</v>
      </c>
      <c r="B69668" t="s">
        <v>17549</v>
      </c>
    </row>
    <row r="69669" spans="1:2" x14ac:dyDescent="0.3">
      <c r="A69669" s="2">
        <v>1.8521549882967401</v>
      </c>
      <c r="B69669" t="s">
        <v>17548</v>
      </c>
    </row>
    <row r="69670" spans="1:2" x14ac:dyDescent="0.3">
      <c r="A69670" s="2">
        <v>0.174700725234021</v>
      </c>
      <c r="B69670" t="s">
        <v>17547</v>
      </c>
    </row>
    <row r="69671" spans="1:2" x14ac:dyDescent="0.3">
      <c r="A69671" s="2">
        <v>60.132379747368702</v>
      </c>
      <c r="B69671" t="s">
        <v>17546</v>
      </c>
    </row>
    <row r="69672" spans="1:2" x14ac:dyDescent="0.3">
      <c r="A69672" s="2">
        <v>0.72260687549371705</v>
      </c>
      <c r="B69672" t="s">
        <v>17545</v>
      </c>
    </row>
    <row r="69673" spans="1:2" x14ac:dyDescent="0.3">
      <c r="A69673" s="2">
        <v>0.242792824705441</v>
      </c>
      <c r="B69673" t="s">
        <v>17544</v>
      </c>
    </row>
    <row r="69674" spans="1:2" x14ac:dyDescent="0.3">
      <c r="A69674" s="2">
        <v>7.2975399999999997</v>
      </c>
      <c r="B69674" t="s">
        <v>5985</v>
      </c>
    </row>
    <row r="69675" spans="1:2" x14ac:dyDescent="0.3">
      <c r="A69675" s="2">
        <v>2.5208906995129499</v>
      </c>
      <c r="B69675" t="s">
        <v>17543</v>
      </c>
    </row>
    <row r="69676" spans="1:2" x14ac:dyDescent="0.3">
      <c r="A69676" s="2">
        <v>7.0177514967542303</v>
      </c>
      <c r="B69676" t="s">
        <v>17542</v>
      </c>
    </row>
    <row r="69677" spans="1:2" x14ac:dyDescent="0.3">
      <c r="A69677" s="2">
        <v>7.2095796285251597</v>
      </c>
      <c r="B69677" t="s">
        <v>17541</v>
      </c>
    </row>
    <row r="69678" spans="1:2" x14ac:dyDescent="0.3">
      <c r="A69678" s="2">
        <v>2.8222234575752698</v>
      </c>
      <c r="B69678" t="s">
        <v>17540</v>
      </c>
    </row>
    <row r="69679" spans="1:2" x14ac:dyDescent="0.3">
      <c r="A69679" s="2">
        <v>1.5181100000000001</v>
      </c>
      <c r="B69679" t="s">
        <v>17539</v>
      </c>
    </row>
    <row r="69680" spans="1:2" x14ac:dyDescent="0.3">
      <c r="A69680" s="2">
        <v>0.38716</v>
      </c>
      <c r="B69680" t="s">
        <v>17538</v>
      </c>
    </row>
    <row r="69681" spans="1:2" x14ac:dyDescent="0.3">
      <c r="A69681" s="2">
        <v>1.6178999999999999</v>
      </c>
      <c r="B69681" t="s">
        <v>17537</v>
      </c>
    </row>
    <row r="69682" spans="1:2" x14ac:dyDescent="0.3">
      <c r="A69682" s="2">
        <v>4.8999999999999998E-4</v>
      </c>
      <c r="B69682" t="s">
        <v>17536</v>
      </c>
    </row>
    <row r="69683" spans="1:2" x14ac:dyDescent="0.3">
      <c r="A69683" s="2">
        <v>76.297485087389006</v>
      </c>
      <c r="B69683" t="s">
        <v>17535</v>
      </c>
    </row>
    <row r="69684" spans="1:2" x14ac:dyDescent="0.3">
      <c r="A69684" s="2">
        <v>2.4927798585378098</v>
      </c>
      <c r="B69684" t="s">
        <v>17534</v>
      </c>
    </row>
    <row r="69685" spans="1:2" x14ac:dyDescent="0.3">
      <c r="A69685" s="2">
        <v>7.1282404737991403</v>
      </c>
      <c r="B69685" t="s">
        <v>17533</v>
      </c>
    </row>
    <row r="69686" spans="1:2" x14ac:dyDescent="0.3">
      <c r="A69686" s="2">
        <v>7.1233199999999997</v>
      </c>
      <c r="B69686" t="s">
        <v>17532</v>
      </c>
    </row>
    <row r="69687" spans="1:2" x14ac:dyDescent="0.3">
      <c r="A69687" s="2">
        <v>20.798769641008001</v>
      </c>
      <c r="B69687" t="s">
        <v>17531</v>
      </c>
    </row>
    <row r="69688" spans="1:2" x14ac:dyDescent="0.3">
      <c r="A69688" s="2">
        <v>0.65078000000000003</v>
      </c>
      <c r="B69688" t="s">
        <v>17530</v>
      </c>
    </row>
    <row r="69689" spans="1:2" x14ac:dyDescent="0.3">
      <c r="A69689" s="2">
        <v>3.5675593446785299</v>
      </c>
      <c r="B69689" t="s">
        <v>17529</v>
      </c>
    </row>
    <row r="69690" spans="1:2" x14ac:dyDescent="0.3">
      <c r="A69690" s="2">
        <v>0.93269999999999997</v>
      </c>
      <c r="B69690" t="s">
        <v>17528</v>
      </c>
    </row>
    <row r="69691" spans="1:2" x14ac:dyDescent="0.3">
      <c r="A69691" s="2">
        <v>4.4697031141285501</v>
      </c>
      <c r="B69691" t="s">
        <v>17527</v>
      </c>
    </row>
    <row r="69692" spans="1:2" x14ac:dyDescent="0.3">
      <c r="A69692" s="2">
        <v>9.2656732890459104</v>
      </c>
      <c r="B69692" t="s">
        <v>17526</v>
      </c>
    </row>
    <row r="69693" spans="1:2" x14ac:dyDescent="0.3">
      <c r="A69693" s="2">
        <v>9.8121505902462498E-3</v>
      </c>
      <c r="B69693" t="s">
        <v>17525</v>
      </c>
    </row>
    <row r="69694" spans="1:2" x14ac:dyDescent="0.3">
      <c r="A69694" s="2">
        <v>2.94754</v>
      </c>
      <c r="B69694" t="s">
        <v>17524</v>
      </c>
    </row>
    <row r="69695" spans="1:2" x14ac:dyDescent="0.3">
      <c r="A69695" s="2">
        <v>5.2900000000000004E-3</v>
      </c>
      <c r="B69695" t="s">
        <v>17523</v>
      </c>
    </row>
    <row r="69696" spans="1:2" x14ac:dyDescent="0.3">
      <c r="A69696" s="2">
        <v>17.3919154619784</v>
      </c>
      <c r="B69696" t="s">
        <v>17522</v>
      </c>
    </row>
    <row r="69697" spans="1:2" x14ac:dyDescent="0.3">
      <c r="A69697" s="2">
        <v>14.141573375025001</v>
      </c>
      <c r="B69697" t="s">
        <v>17521</v>
      </c>
    </row>
    <row r="69698" spans="1:2" x14ac:dyDescent="0.3">
      <c r="A69698" s="2">
        <v>6.6420815400077297E-3</v>
      </c>
      <c r="B69698" t="s">
        <v>17520</v>
      </c>
    </row>
    <row r="69699" spans="1:2" x14ac:dyDescent="0.3">
      <c r="A69699" s="2">
        <v>6.8824951799353702E-3</v>
      </c>
      <c r="B69699" t="s">
        <v>17519</v>
      </c>
    </row>
    <row r="69700" spans="1:2" x14ac:dyDescent="0.3">
      <c r="A69700" s="2">
        <v>1.42565710595063</v>
      </c>
      <c r="B69700" t="s">
        <v>17518</v>
      </c>
    </row>
    <row r="69701" spans="1:2" x14ac:dyDescent="0.3">
      <c r="A69701" s="2">
        <v>7.1189235226134906E-2</v>
      </c>
      <c r="B69701" t="s">
        <v>17517</v>
      </c>
    </row>
    <row r="69702" spans="1:2" x14ac:dyDescent="0.3">
      <c r="A69702" s="2">
        <v>35.11703</v>
      </c>
      <c r="B69702" t="s">
        <v>17516</v>
      </c>
    </row>
    <row r="69703" spans="1:2" x14ac:dyDescent="0.3">
      <c r="A69703" s="2">
        <v>357.56275977872599</v>
      </c>
      <c r="B69703" t="s">
        <v>17515</v>
      </c>
    </row>
    <row r="69704" spans="1:2" x14ac:dyDescent="0.3">
      <c r="A69704" s="2">
        <v>4.5723051847001997E-2</v>
      </c>
      <c r="B69704" t="s">
        <v>17514</v>
      </c>
    </row>
    <row r="69705" spans="1:2" x14ac:dyDescent="0.3">
      <c r="A69705" s="2">
        <v>0.14326</v>
      </c>
      <c r="B69705" t="s">
        <v>17513</v>
      </c>
    </row>
    <row r="69706" spans="1:2" x14ac:dyDescent="0.3">
      <c r="A69706" s="2">
        <v>41.123069999999998</v>
      </c>
      <c r="B69706" t="s">
        <v>17512</v>
      </c>
    </row>
    <row r="69707" spans="1:2" x14ac:dyDescent="0.3">
      <c r="A69707" s="2">
        <v>9.7865800000000007</v>
      </c>
      <c r="B69707" t="s">
        <v>17511</v>
      </c>
    </row>
    <row r="69708" spans="1:2" x14ac:dyDescent="0.3">
      <c r="A69708" s="2">
        <v>0.123943138412218</v>
      </c>
      <c r="B69708" t="s">
        <v>17510</v>
      </c>
    </row>
    <row r="69709" spans="1:2" x14ac:dyDescent="0.3">
      <c r="A69709" s="2">
        <v>9.0104549836053593E-2</v>
      </c>
      <c r="B69709" t="s">
        <v>17509</v>
      </c>
    </row>
    <row r="69710" spans="1:2" x14ac:dyDescent="0.3">
      <c r="A69710" s="2">
        <v>117.99262</v>
      </c>
      <c r="B69710" t="s">
        <v>17508</v>
      </c>
    </row>
    <row r="69711" spans="1:2" x14ac:dyDescent="0.3">
      <c r="A69711" s="2">
        <v>8.31656378178773</v>
      </c>
      <c r="B69711" t="s">
        <v>17507</v>
      </c>
    </row>
    <row r="69712" spans="1:2" x14ac:dyDescent="0.3">
      <c r="A69712" s="2">
        <v>1.873E-2</v>
      </c>
      <c r="B69712" t="s">
        <v>17506</v>
      </c>
    </row>
    <row r="69713" spans="1:2" x14ac:dyDescent="0.3">
      <c r="A69713" s="2">
        <v>1.29895013114392</v>
      </c>
      <c r="B69713" t="s">
        <v>17505</v>
      </c>
    </row>
    <row r="69714" spans="1:2" x14ac:dyDescent="0.3">
      <c r="A69714" s="2">
        <v>2.7559743850986198</v>
      </c>
      <c r="B69714" t="s">
        <v>17504</v>
      </c>
    </row>
    <row r="69715" spans="1:2" x14ac:dyDescent="0.3">
      <c r="A69715" s="2">
        <v>0.83625000000000005</v>
      </c>
      <c r="B69715" t="s">
        <v>17503</v>
      </c>
    </row>
    <row r="69716" spans="1:2" x14ac:dyDescent="0.3">
      <c r="A69716" s="2">
        <v>2.8420000000000001E-2</v>
      </c>
      <c r="B69716" t="s">
        <v>17502</v>
      </c>
    </row>
    <row r="69717" spans="1:2" x14ac:dyDescent="0.3">
      <c r="A69717" s="2">
        <v>169.814761399595</v>
      </c>
      <c r="B69717" t="s">
        <v>17501</v>
      </c>
    </row>
    <row r="69718" spans="1:2" x14ac:dyDescent="0.3">
      <c r="A69718" s="2">
        <v>22.768756204018</v>
      </c>
      <c r="B69718" t="s">
        <v>17500</v>
      </c>
    </row>
    <row r="69719" spans="1:2" x14ac:dyDescent="0.3">
      <c r="A69719" s="2">
        <v>1223.4232392015999</v>
      </c>
      <c r="B69719" t="s">
        <v>17499</v>
      </c>
    </row>
    <row r="69720" spans="1:2" x14ac:dyDescent="0.3">
      <c r="A69720" s="2">
        <v>1098.3134569572901</v>
      </c>
      <c r="B69720" t="s">
        <v>17498</v>
      </c>
    </row>
    <row r="69721" spans="1:2" x14ac:dyDescent="0.3">
      <c r="A69721" s="2">
        <v>75.915985223396902</v>
      </c>
      <c r="B69721" t="s">
        <v>17497</v>
      </c>
    </row>
    <row r="69722" spans="1:2" x14ac:dyDescent="0.3">
      <c r="A69722" s="2">
        <v>9.3738221035444393</v>
      </c>
      <c r="B69722" t="s">
        <v>17496</v>
      </c>
    </row>
    <row r="69723" spans="1:2" x14ac:dyDescent="0.3">
      <c r="A69723" s="2">
        <v>0.113991646565343</v>
      </c>
      <c r="B69723" t="s">
        <v>17495</v>
      </c>
    </row>
    <row r="69724" spans="1:2" x14ac:dyDescent="0.3">
      <c r="A69724" s="2">
        <v>0.34263788252768901</v>
      </c>
      <c r="B69724" t="s">
        <v>17494</v>
      </c>
    </row>
    <row r="69725" spans="1:2" x14ac:dyDescent="0.3">
      <c r="A69725" s="2">
        <v>2.5505168180937302E-2</v>
      </c>
      <c r="B69725" t="s">
        <v>17493</v>
      </c>
    </row>
    <row r="69726" spans="1:2" x14ac:dyDescent="0.3">
      <c r="A69726" s="2">
        <v>1.41757247710444</v>
      </c>
      <c r="B69726" t="s">
        <v>17492</v>
      </c>
    </row>
    <row r="69727" spans="1:2" x14ac:dyDescent="0.3">
      <c r="A69727" s="2">
        <v>3.9138580928872201E-2</v>
      </c>
      <c r="B69727" t="s">
        <v>17491</v>
      </c>
    </row>
    <row r="69728" spans="1:2" x14ac:dyDescent="0.3">
      <c r="A69728" s="2">
        <v>4.3874512498386302E-2</v>
      </c>
      <c r="B69728" t="s">
        <v>17490</v>
      </c>
    </row>
    <row r="69729" spans="1:2" x14ac:dyDescent="0.3">
      <c r="A69729" s="2">
        <v>14.190475740955</v>
      </c>
      <c r="B69729" t="s">
        <v>17489</v>
      </c>
    </row>
    <row r="69730" spans="1:2" x14ac:dyDescent="0.3">
      <c r="A69730" s="2">
        <v>0.3609</v>
      </c>
      <c r="B69730" t="s">
        <v>17488</v>
      </c>
    </row>
    <row r="69731" spans="1:2" x14ac:dyDescent="0.3">
      <c r="A69731" s="2">
        <v>6.9345800000000004</v>
      </c>
      <c r="B69731" t="s">
        <v>17487</v>
      </c>
    </row>
    <row r="69732" spans="1:2" x14ac:dyDescent="0.3">
      <c r="A69732" s="2">
        <v>6.9320000000000007E-2</v>
      </c>
      <c r="B69732" t="s">
        <v>17486</v>
      </c>
    </row>
    <row r="69733" spans="1:2" x14ac:dyDescent="0.3">
      <c r="A69733" s="2">
        <v>0.20079</v>
      </c>
      <c r="B69733" t="s">
        <v>1479</v>
      </c>
    </row>
    <row r="69734" spans="1:2" x14ac:dyDescent="0.3">
      <c r="A69734" s="2">
        <v>231.105516034495</v>
      </c>
      <c r="B69734" t="s">
        <v>17485</v>
      </c>
    </row>
    <row r="69735" spans="1:2" x14ac:dyDescent="0.3">
      <c r="A69735" s="2">
        <v>220.81113999999999</v>
      </c>
      <c r="B69735" t="s">
        <v>17484</v>
      </c>
    </row>
    <row r="69736" spans="1:2" x14ac:dyDescent="0.3">
      <c r="A69736" s="2">
        <v>50.606729999999999</v>
      </c>
      <c r="B69736" t="s">
        <v>17483</v>
      </c>
    </row>
    <row r="69737" spans="1:2" x14ac:dyDescent="0.3">
      <c r="A69737" s="2">
        <v>2.15378002506703</v>
      </c>
      <c r="B69737" t="s">
        <v>17482</v>
      </c>
    </row>
    <row r="69738" spans="1:2" x14ac:dyDescent="0.3">
      <c r="A69738" s="2">
        <v>0.20274</v>
      </c>
      <c r="B69738" t="s">
        <v>17481</v>
      </c>
    </row>
    <row r="69739" spans="1:2" x14ac:dyDescent="0.3">
      <c r="A69739" s="2">
        <v>0.11578996440740399</v>
      </c>
      <c r="B69739" t="s">
        <v>17480</v>
      </c>
    </row>
    <row r="69740" spans="1:2" x14ac:dyDescent="0.3">
      <c r="A69740" s="2">
        <v>10.7400655432512</v>
      </c>
      <c r="B69740" t="s">
        <v>17479</v>
      </c>
    </row>
    <row r="69741" spans="1:2" x14ac:dyDescent="0.3">
      <c r="A69741" s="2">
        <v>0.71560000000000001</v>
      </c>
      <c r="B69741" t="s">
        <v>17478</v>
      </c>
    </row>
    <row r="69742" spans="1:2" x14ac:dyDescent="0.3">
      <c r="A69742" s="2">
        <v>2.7727400000000002</v>
      </c>
      <c r="B69742" t="s">
        <v>17477</v>
      </c>
    </row>
    <row r="69743" spans="1:2" x14ac:dyDescent="0.3">
      <c r="A69743" s="2">
        <v>3.6069999999999998E-2</v>
      </c>
      <c r="B69743" t="s">
        <v>17476</v>
      </c>
    </row>
    <row r="69744" spans="1:2" x14ac:dyDescent="0.3">
      <c r="A69744" s="2">
        <v>19.439360000000001</v>
      </c>
      <c r="B69744" t="s">
        <v>17475</v>
      </c>
    </row>
    <row r="69745" spans="1:2" x14ac:dyDescent="0.3">
      <c r="A69745" s="2">
        <v>68.847399999999993</v>
      </c>
      <c r="B69745" t="s">
        <v>17474</v>
      </c>
    </row>
    <row r="69746" spans="1:2" x14ac:dyDescent="0.3">
      <c r="A69746" s="2">
        <v>10.63373</v>
      </c>
      <c r="B69746" t="s">
        <v>17473</v>
      </c>
    </row>
    <row r="69747" spans="1:2" x14ac:dyDescent="0.3">
      <c r="A69747" s="2">
        <v>1.75E-3</v>
      </c>
      <c r="B69747" t="s">
        <v>17472</v>
      </c>
    </row>
    <row r="69748" spans="1:2" x14ac:dyDescent="0.3">
      <c r="A69748" s="2">
        <v>43.232677507002201</v>
      </c>
      <c r="B69748" t="s">
        <v>17471</v>
      </c>
    </row>
    <row r="69749" spans="1:2" x14ac:dyDescent="0.3">
      <c r="A69749" s="2">
        <v>43.711060000000003</v>
      </c>
      <c r="B69749" t="s">
        <v>17470</v>
      </c>
    </row>
    <row r="69750" spans="1:2" x14ac:dyDescent="0.3">
      <c r="A69750" s="2">
        <v>1.3024258614070401</v>
      </c>
      <c r="B69750" t="s">
        <v>17469</v>
      </c>
    </row>
    <row r="69751" spans="1:2" x14ac:dyDescent="0.3">
      <c r="A69751" s="2">
        <v>20.077320429128299</v>
      </c>
      <c r="B69751" t="s">
        <v>17468</v>
      </c>
    </row>
    <row r="69752" spans="1:2" x14ac:dyDescent="0.3">
      <c r="A69752" s="2">
        <v>3.1445555277530499E-2</v>
      </c>
      <c r="B69752" t="s">
        <v>17467</v>
      </c>
    </row>
    <row r="69753" spans="1:2" x14ac:dyDescent="0.3">
      <c r="A69753" s="2">
        <v>0.22401328066901199</v>
      </c>
      <c r="B69753" t="s">
        <v>17466</v>
      </c>
    </row>
    <row r="69754" spans="1:2" x14ac:dyDescent="0.3">
      <c r="A69754" s="2">
        <v>0.11285357467571699</v>
      </c>
      <c r="B69754" t="s">
        <v>17465</v>
      </c>
    </row>
    <row r="69755" spans="1:2" x14ac:dyDescent="0.3">
      <c r="A69755" s="2">
        <v>1.05395710217289</v>
      </c>
      <c r="B69755" t="s">
        <v>17464</v>
      </c>
    </row>
    <row r="69756" spans="1:2" x14ac:dyDescent="0.3">
      <c r="A69756" s="2">
        <v>0.10469000000000001</v>
      </c>
      <c r="B69756" t="s">
        <v>17463</v>
      </c>
    </row>
    <row r="69757" spans="1:2" x14ac:dyDescent="0.3">
      <c r="A69757" s="2">
        <v>67.797079319481</v>
      </c>
      <c r="B69757" t="s">
        <v>17462</v>
      </c>
    </row>
    <row r="69758" spans="1:2" x14ac:dyDescent="0.3">
      <c r="A69758" s="2">
        <v>0.116806629657377</v>
      </c>
      <c r="B69758" t="s">
        <v>17461</v>
      </c>
    </row>
    <row r="69759" spans="1:2" x14ac:dyDescent="0.3">
      <c r="A69759" s="2">
        <v>5.0117205845481099</v>
      </c>
      <c r="B69759" t="s">
        <v>17460</v>
      </c>
    </row>
    <row r="69760" spans="1:2" x14ac:dyDescent="0.3">
      <c r="A69760" s="2">
        <v>2.2303600000000001</v>
      </c>
      <c r="B69760" t="s">
        <v>5988</v>
      </c>
    </row>
    <row r="69761" spans="1:2" x14ac:dyDescent="0.3">
      <c r="A69761" s="2">
        <v>3.2404215234837501E-3</v>
      </c>
      <c r="B69761" t="s">
        <v>17459</v>
      </c>
    </row>
    <row r="69762" spans="1:2" x14ac:dyDescent="0.3">
      <c r="A69762" s="2">
        <v>1.42987</v>
      </c>
      <c r="B69762" t="s">
        <v>17458</v>
      </c>
    </row>
    <row r="69763" spans="1:2" x14ac:dyDescent="0.3">
      <c r="A69763" s="2">
        <v>19.7342713676857</v>
      </c>
      <c r="B69763" t="s">
        <v>17457</v>
      </c>
    </row>
    <row r="69764" spans="1:2" x14ac:dyDescent="0.3">
      <c r="A69764" s="2">
        <v>56.271940332194397</v>
      </c>
      <c r="B69764" t="s">
        <v>17456</v>
      </c>
    </row>
    <row r="69765" spans="1:2" x14ac:dyDescent="0.3">
      <c r="A69765" s="2">
        <v>14.314159999999999</v>
      </c>
      <c r="B69765" t="s">
        <v>17455</v>
      </c>
    </row>
    <row r="69766" spans="1:2" x14ac:dyDescent="0.3">
      <c r="A69766" s="2">
        <v>98.112920000000003</v>
      </c>
      <c r="B69766" t="s">
        <v>17454</v>
      </c>
    </row>
    <row r="69767" spans="1:2" x14ac:dyDescent="0.3">
      <c r="A69767" s="2">
        <v>143.31016</v>
      </c>
      <c r="B69767" t="s">
        <v>17453</v>
      </c>
    </row>
    <row r="69768" spans="1:2" x14ac:dyDescent="0.3">
      <c r="A69768" s="2">
        <v>0.37290525407498998</v>
      </c>
      <c r="B69768" t="s">
        <v>17452</v>
      </c>
    </row>
    <row r="69769" spans="1:2" x14ac:dyDescent="0.3">
      <c r="A69769" s="2">
        <v>6.9667067033898397E-2</v>
      </c>
      <c r="B69769" t="s">
        <v>17451</v>
      </c>
    </row>
    <row r="69770" spans="1:2" x14ac:dyDescent="0.3">
      <c r="A69770" s="2">
        <v>0.15271000000000001</v>
      </c>
      <c r="B69770" t="s">
        <v>17450</v>
      </c>
    </row>
    <row r="69771" spans="1:2" x14ac:dyDescent="0.3">
      <c r="A69771" s="2">
        <v>280</v>
      </c>
      <c r="B69771" t="s">
        <v>1911</v>
      </c>
    </row>
    <row r="69772" spans="1:2" x14ac:dyDescent="0.3">
      <c r="A69772" s="2">
        <v>0.47189278003632901</v>
      </c>
      <c r="B69772" t="s">
        <v>17449</v>
      </c>
    </row>
    <row r="69773" spans="1:2" x14ac:dyDescent="0.3">
      <c r="A69773" s="2">
        <v>0.23314448967079299</v>
      </c>
      <c r="B69773" t="s">
        <v>17448</v>
      </c>
    </row>
    <row r="69774" spans="1:2" x14ac:dyDescent="0.3">
      <c r="A69774" s="2">
        <v>45.423356235218698</v>
      </c>
      <c r="B69774" t="s">
        <v>17447</v>
      </c>
    </row>
    <row r="69775" spans="1:2" x14ac:dyDescent="0.3">
      <c r="A69775" s="2">
        <v>0.27778000000000003</v>
      </c>
      <c r="B69775" t="s">
        <v>17446</v>
      </c>
    </row>
    <row r="69776" spans="1:2" x14ac:dyDescent="0.3">
      <c r="A69776" s="2">
        <v>6735.0125929067799</v>
      </c>
      <c r="B69776" t="s">
        <v>17445</v>
      </c>
    </row>
    <row r="69777" spans="1:2" x14ac:dyDescent="0.3">
      <c r="A69777" s="2">
        <v>6.3523166321664197</v>
      </c>
      <c r="B69777" t="s">
        <v>17444</v>
      </c>
    </row>
    <row r="69778" spans="1:2" x14ac:dyDescent="0.3">
      <c r="A69778" s="2">
        <v>0.11020000000000001</v>
      </c>
      <c r="B69778" t="s">
        <v>17443</v>
      </c>
    </row>
    <row r="69779" spans="1:2" x14ac:dyDescent="0.3">
      <c r="A69779" s="2">
        <v>44.231499999999997</v>
      </c>
      <c r="B69779" t="s">
        <v>17442</v>
      </c>
    </row>
    <row r="69780" spans="1:2" x14ac:dyDescent="0.3">
      <c r="A69780" s="2" t="s">
        <v>13</v>
      </c>
      <c r="B69780" t="s">
        <v>17441</v>
      </c>
    </row>
    <row r="69781" spans="1:2" x14ac:dyDescent="0.3">
      <c r="A69781" s="2">
        <v>2.0693999999999999</v>
      </c>
      <c r="B69781" t="s">
        <v>2266</v>
      </c>
    </row>
    <row r="69782" spans="1:2" x14ac:dyDescent="0.3">
      <c r="A69782" s="2">
        <v>17.1100833656334</v>
      </c>
      <c r="B69782" t="s">
        <v>17440</v>
      </c>
    </row>
    <row r="69783" spans="1:2" x14ac:dyDescent="0.3">
      <c r="A69783" s="2">
        <v>43.131730410293699</v>
      </c>
      <c r="B69783" t="s">
        <v>17439</v>
      </c>
    </row>
    <row r="69784" spans="1:2" x14ac:dyDescent="0.3">
      <c r="A69784" s="2">
        <v>3.8520300000000001</v>
      </c>
      <c r="B69784" t="s">
        <v>17438</v>
      </c>
    </row>
    <row r="69785" spans="1:2" x14ac:dyDescent="0.3">
      <c r="A69785" s="2">
        <v>61.692990000000002</v>
      </c>
      <c r="B69785" t="s">
        <v>17437</v>
      </c>
    </row>
    <row r="69786" spans="1:2" x14ac:dyDescent="0.3">
      <c r="A69786" s="2">
        <v>0.17480000000000001</v>
      </c>
      <c r="B69786" t="s">
        <v>17436</v>
      </c>
    </row>
    <row r="69787" spans="1:2" x14ac:dyDescent="0.3">
      <c r="A69787" s="2">
        <v>0.63600988117273605</v>
      </c>
      <c r="B69787" t="s">
        <v>17435</v>
      </c>
    </row>
    <row r="69788" spans="1:2" x14ac:dyDescent="0.3">
      <c r="A69788" s="2">
        <v>1.39291016666489</v>
      </c>
      <c r="B69788" t="s">
        <v>17434</v>
      </c>
    </row>
    <row r="69789" spans="1:2" x14ac:dyDescent="0.3">
      <c r="A69789" s="2">
        <v>7.65259</v>
      </c>
      <c r="B69789" t="s">
        <v>17433</v>
      </c>
    </row>
    <row r="69790" spans="1:2" x14ac:dyDescent="0.3">
      <c r="A69790" s="2">
        <v>1.2999999999999999E-3</v>
      </c>
      <c r="B69790" t="s">
        <v>1665</v>
      </c>
    </row>
    <row r="69791" spans="1:2" x14ac:dyDescent="0.3">
      <c r="A69791" s="2">
        <v>3.3462248660395302</v>
      </c>
      <c r="B69791" t="s">
        <v>17432</v>
      </c>
    </row>
    <row r="69792" spans="1:2" x14ac:dyDescent="0.3">
      <c r="A69792" s="2">
        <v>0.55311999999999995</v>
      </c>
      <c r="B69792" t="s">
        <v>17431</v>
      </c>
    </row>
    <row r="69793" spans="1:2" x14ac:dyDescent="0.3">
      <c r="A69793" s="2">
        <v>0.20047000000000001</v>
      </c>
      <c r="B69793" t="s">
        <v>17430</v>
      </c>
    </row>
    <row r="69794" spans="1:2" x14ac:dyDescent="0.3">
      <c r="A69794" s="2">
        <v>0.114612579086681</v>
      </c>
      <c r="B69794" t="s">
        <v>17429</v>
      </c>
    </row>
    <row r="69795" spans="1:2" x14ac:dyDescent="0.3">
      <c r="A69795" s="2">
        <v>10.90849</v>
      </c>
      <c r="B69795" t="s">
        <v>17428</v>
      </c>
    </row>
    <row r="69796" spans="1:2" x14ac:dyDescent="0.3">
      <c r="A69796" s="2">
        <v>3.94862</v>
      </c>
      <c r="B69796" t="s">
        <v>458</v>
      </c>
    </row>
    <row r="69797" spans="1:2" x14ac:dyDescent="0.3">
      <c r="A69797" s="2">
        <v>4.7988470885832104</v>
      </c>
      <c r="B69797" t="s">
        <v>17427</v>
      </c>
    </row>
    <row r="69798" spans="1:2" x14ac:dyDescent="0.3">
      <c r="A69798" s="2">
        <v>0.88007999999999997</v>
      </c>
      <c r="B69798" t="s">
        <v>17426</v>
      </c>
    </row>
    <row r="69799" spans="1:2" x14ac:dyDescent="0.3">
      <c r="A69799" s="2">
        <v>0.31217</v>
      </c>
      <c r="B69799" t="s">
        <v>17425</v>
      </c>
    </row>
    <row r="69800" spans="1:2" x14ac:dyDescent="0.3">
      <c r="A69800" s="2">
        <v>1456.1231152472999</v>
      </c>
      <c r="B69800" t="s">
        <v>17424</v>
      </c>
    </row>
    <row r="69801" spans="1:2" x14ac:dyDescent="0.3">
      <c r="A69801" s="2">
        <v>0.42160999999999998</v>
      </c>
      <c r="B69801" t="s">
        <v>17423</v>
      </c>
    </row>
    <row r="69802" spans="1:2" x14ac:dyDescent="0.3">
      <c r="A69802" s="2">
        <v>0.739054105128929</v>
      </c>
      <c r="B69802" t="s">
        <v>17422</v>
      </c>
    </row>
    <row r="69803" spans="1:2" x14ac:dyDescent="0.3">
      <c r="A69803" s="2">
        <v>0.49685364061458798</v>
      </c>
      <c r="B69803" t="s">
        <v>17421</v>
      </c>
    </row>
    <row r="69804" spans="1:2" x14ac:dyDescent="0.3">
      <c r="A69804" s="2">
        <v>4.8798815876986999E-2</v>
      </c>
      <c r="B69804" t="s">
        <v>17420</v>
      </c>
    </row>
    <row r="69805" spans="1:2" x14ac:dyDescent="0.3">
      <c r="A69805" s="2">
        <v>0.25451729283778701</v>
      </c>
      <c r="B69805" t="s">
        <v>17419</v>
      </c>
    </row>
    <row r="69806" spans="1:2" x14ac:dyDescent="0.3">
      <c r="A69806" s="2">
        <v>5.1459730937964E-2</v>
      </c>
      <c r="B69806" t="s">
        <v>17418</v>
      </c>
    </row>
    <row r="69807" spans="1:2" x14ac:dyDescent="0.3">
      <c r="A69807" s="2">
        <v>37.76135</v>
      </c>
      <c r="B69807" t="s">
        <v>17417</v>
      </c>
    </row>
    <row r="69808" spans="1:2" x14ac:dyDescent="0.3">
      <c r="A69808" s="2">
        <v>21.4736947454549</v>
      </c>
      <c r="B69808" t="s">
        <v>17416</v>
      </c>
    </row>
    <row r="69809" spans="1:2" x14ac:dyDescent="0.3">
      <c r="A69809" s="2">
        <v>2.1643074244261902</v>
      </c>
      <c r="B69809" t="s">
        <v>17415</v>
      </c>
    </row>
    <row r="69810" spans="1:2" x14ac:dyDescent="0.3">
      <c r="A69810" s="2">
        <v>83.781037321352002</v>
      </c>
      <c r="B69810" t="s">
        <v>17414</v>
      </c>
    </row>
    <row r="69811" spans="1:2" x14ac:dyDescent="0.3">
      <c r="A69811" s="2">
        <v>0.87879266788157895</v>
      </c>
      <c r="B69811" t="s">
        <v>17413</v>
      </c>
    </row>
    <row r="69812" spans="1:2" x14ac:dyDescent="0.3">
      <c r="A69812" s="2">
        <v>72.045320000000004</v>
      </c>
      <c r="B69812" t="s">
        <v>17412</v>
      </c>
    </row>
    <row r="69813" spans="1:2" x14ac:dyDescent="0.3">
      <c r="A69813" s="2">
        <v>3.2055829971335799E-3</v>
      </c>
      <c r="B69813" t="s">
        <v>17411</v>
      </c>
    </row>
    <row r="69814" spans="1:2" x14ac:dyDescent="0.3">
      <c r="A69814" s="2">
        <v>14.226710000000001</v>
      </c>
      <c r="B69814" t="s">
        <v>17410</v>
      </c>
    </row>
    <row r="69815" spans="1:2" x14ac:dyDescent="0.3">
      <c r="A69815" s="2">
        <v>48.320050000000002</v>
      </c>
      <c r="B69815" t="s">
        <v>17409</v>
      </c>
    </row>
    <row r="69816" spans="1:2" x14ac:dyDescent="0.3">
      <c r="A69816" s="2">
        <v>4.5179999999999998E-2</v>
      </c>
      <c r="B69816" t="s">
        <v>17408</v>
      </c>
    </row>
    <row r="69817" spans="1:2" x14ac:dyDescent="0.3">
      <c r="A69817" s="2">
        <v>73.628839999999997</v>
      </c>
      <c r="B69817" t="s">
        <v>17407</v>
      </c>
    </row>
    <row r="69818" spans="1:2" x14ac:dyDescent="0.3">
      <c r="A69818" s="2">
        <v>0.27055000000000001</v>
      </c>
      <c r="B69818" t="s">
        <v>17406</v>
      </c>
    </row>
    <row r="69819" spans="1:2" x14ac:dyDescent="0.3">
      <c r="A69819" s="2">
        <v>8.0115272527340693</v>
      </c>
      <c r="B69819" t="s">
        <v>17405</v>
      </c>
    </row>
    <row r="69820" spans="1:2" x14ac:dyDescent="0.3">
      <c r="A69820" s="2">
        <v>12.397180000000001</v>
      </c>
      <c r="B69820" t="s">
        <v>17404</v>
      </c>
    </row>
    <row r="69821" spans="1:2" x14ac:dyDescent="0.3">
      <c r="A69821" s="2">
        <v>17.966175792520499</v>
      </c>
      <c r="B69821" t="s">
        <v>17403</v>
      </c>
    </row>
    <row r="69822" spans="1:2" x14ac:dyDescent="0.3">
      <c r="A69822" s="2">
        <v>27.519290000000002</v>
      </c>
      <c r="B69822" t="s">
        <v>17402</v>
      </c>
    </row>
    <row r="69823" spans="1:2" x14ac:dyDescent="0.3">
      <c r="A69823" s="2">
        <v>21.744250000000001</v>
      </c>
      <c r="B69823" t="s">
        <v>17401</v>
      </c>
    </row>
    <row r="69824" spans="1:2" x14ac:dyDescent="0.3">
      <c r="A69824" s="2">
        <v>30.499275999263801</v>
      </c>
      <c r="B69824" t="s">
        <v>17400</v>
      </c>
    </row>
    <row r="69825" spans="1:2" x14ac:dyDescent="0.3">
      <c r="A69825" s="2">
        <v>5.9335503103955602</v>
      </c>
      <c r="B69825" t="s">
        <v>17399</v>
      </c>
    </row>
    <row r="69826" spans="1:2" x14ac:dyDescent="0.3">
      <c r="A69826" s="2">
        <v>17.378606418228799</v>
      </c>
      <c r="B69826" t="s">
        <v>17398</v>
      </c>
    </row>
    <row r="69827" spans="1:2" x14ac:dyDescent="0.3">
      <c r="A69827" s="2">
        <v>16.756430000000002</v>
      </c>
      <c r="B69827" t="s">
        <v>17397</v>
      </c>
    </row>
    <row r="69828" spans="1:2" x14ac:dyDescent="0.3">
      <c r="A69828" s="2">
        <v>20.527670000000001</v>
      </c>
      <c r="B69828" t="s">
        <v>17396</v>
      </c>
    </row>
    <row r="69829" spans="1:2" x14ac:dyDescent="0.3">
      <c r="A69829" s="2">
        <v>2.7328339440879699</v>
      </c>
      <c r="B69829" t="s">
        <v>17395</v>
      </c>
    </row>
    <row r="69830" spans="1:2" x14ac:dyDescent="0.3">
      <c r="A69830" s="2">
        <v>0.49345172553460198</v>
      </c>
      <c r="B69830" t="s">
        <v>17394</v>
      </c>
    </row>
    <row r="69831" spans="1:2" x14ac:dyDescent="0.3">
      <c r="A69831" s="2">
        <v>6.0616571647421798E-3</v>
      </c>
      <c r="B69831" t="s">
        <v>17393</v>
      </c>
    </row>
    <row r="69832" spans="1:2" x14ac:dyDescent="0.3">
      <c r="A69832" s="2">
        <v>0.51794672065317304</v>
      </c>
      <c r="B69832" t="s">
        <v>17392</v>
      </c>
    </row>
    <row r="69833" spans="1:2" x14ac:dyDescent="0.3">
      <c r="A69833" s="2">
        <v>15.278652682318199</v>
      </c>
      <c r="B69833" t="s">
        <v>17391</v>
      </c>
    </row>
    <row r="69834" spans="1:2" x14ac:dyDescent="0.3">
      <c r="A69834" s="2">
        <v>10.15305</v>
      </c>
      <c r="B69834" t="s">
        <v>17390</v>
      </c>
    </row>
    <row r="69835" spans="1:2" x14ac:dyDescent="0.3">
      <c r="A69835" s="2">
        <v>6.5876931449552298E-2</v>
      </c>
      <c r="B69835" t="s">
        <v>17389</v>
      </c>
    </row>
    <row r="69836" spans="1:2" x14ac:dyDescent="0.3">
      <c r="A69836" s="2">
        <v>5.1360987067261103E-2</v>
      </c>
      <c r="B69836" t="s">
        <v>17388</v>
      </c>
    </row>
    <row r="69837" spans="1:2" x14ac:dyDescent="0.3">
      <c r="A69837" s="2">
        <v>8.0754199999999994</v>
      </c>
      <c r="B69837" t="s">
        <v>17387</v>
      </c>
    </row>
    <row r="69838" spans="1:2" x14ac:dyDescent="0.3">
      <c r="A69838" s="2">
        <v>0.30304999999999999</v>
      </c>
      <c r="B69838" t="s">
        <v>17386</v>
      </c>
    </row>
    <row r="69839" spans="1:2" x14ac:dyDescent="0.3">
      <c r="A69839" s="2">
        <v>51.424181625757399</v>
      </c>
      <c r="B69839" t="s">
        <v>17385</v>
      </c>
    </row>
    <row r="69840" spans="1:2" x14ac:dyDescent="0.3">
      <c r="A69840" s="2">
        <v>4.2000000000000003E-2</v>
      </c>
      <c r="B69840" t="s">
        <v>17384</v>
      </c>
    </row>
    <row r="69841" spans="1:2" x14ac:dyDescent="0.3">
      <c r="A69841" s="2">
        <v>3.3776227700241401</v>
      </c>
      <c r="B69841" t="s">
        <v>17383</v>
      </c>
    </row>
    <row r="69842" spans="1:2" x14ac:dyDescent="0.3">
      <c r="A69842" s="2">
        <v>1.6920999999999999</v>
      </c>
      <c r="B69842" t="s">
        <v>17382</v>
      </c>
    </row>
    <row r="69843" spans="1:2" x14ac:dyDescent="0.3">
      <c r="A69843" s="2">
        <v>1.19894110240428</v>
      </c>
      <c r="B69843" t="s">
        <v>17381</v>
      </c>
    </row>
    <row r="69844" spans="1:2" x14ac:dyDescent="0.3">
      <c r="A69844" s="2">
        <v>0.59923999999999999</v>
      </c>
      <c r="B69844" t="s">
        <v>508</v>
      </c>
    </row>
    <row r="69845" spans="1:2" x14ac:dyDescent="0.3">
      <c r="A69845" s="2">
        <v>0.221232359286614</v>
      </c>
      <c r="B69845" t="s">
        <v>17380</v>
      </c>
    </row>
    <row r="69846" spans="1:2" x14ac:dyDescent="0.3">
      <c r="A69846" s="2">
        <v>0.30300662828209601</v>
      </c>
      <c r="B69846" t="s">
        <v>17379</v>
      </c>
    </row>
    <row r="69847" spans="1:2" x14ac:dyDescent="0.3">
      <c r="A69847" s="2">
        <v>4.1430000000000002E-2</v>
      </c>
      <c r="B69847" t="s">
        <v>17378</v>
      </c>
    </row>
    <row r="69848" spans="1:2" x14ac:dyDescent="0.3">
      <c r="A69848" s="2">
        <v>4.6085984281883201E-2</v>
      </c>
      <c r="B69848" t="s">
        <v>17377</v>
      </c>
    </row>
    <row r="69849" spans="1:2" x14ac:dyDescent="0.3">
      <c r="A69849" s="2">
        <v>0.38679999999999998</v>
      </c>
      <c r="B69849" t="s">
        <v>17376</v>
      </c>
    </row>
    <row r="69850" spans="1:2" x14ac:dyDescent="0.3">
      <c r="A69850" s="2">
        <v>8.8575736789201596</v>
      </c>
      <c r="B69850" t="s">
        <v>17375</v>
      </c>
    </row>
    <row r="69851" spans="1:2" x14ac:dyDescent="0.3">
      <c r="A69851" s="2">
        <v>7.3893351178337799E-2</v>
      </c>
      <c r="B69851" t="s">
        <v>17374</v>
      </c>
    </row>
    <row r="69852" spans="1:2" x14ac:dyDescent="0.3">
      <c r="A69852" s="2">
        <v>88.612633933859797</v>
      </c>
      <c r="B69852" t="s">
        <v>17373</v>
      </c>
    </row>
    <row r="69853" spans="1:2" x14ac:dyDescent="0.3">
      <c r="A69853" s="2">
        <v>3.4014500000000001</v>
      </c>
      <c r="B69853" t="s">
        <v>17372</v>
      </c>
    </row>
    <row r="69854" spans="1:2" x14ac:dyDescent="0.3">
      <c r="A69854" s="2">
        <v>5.2571199999999996</v>
      </c>
      <c r="B69854" t="s">
        <v>17371</v>
      </c>
    </row>
    <row r="69855" spans="1:2" x14ac:dyDescent="0.3">
      <c r="A69855" s="2">
        <v>54.309519999999999</v>
      </c>
      <c r="B69855" t="s">
        <v>17370</v>
      </c>
    </row>
    <row r="69856" spans="1:2" x14ac:dyDescent="0.3">
      <c r="A69856" s="2">
        <v>4.2000000000000003E-2</v>
      </c>
      <c r="B69856" t="s">
        <v>17369</v>
      </c>
    </row>
    <row r="69857" spans="1:2" x14ac:dyDescent="0.3">
      <c r="A69857" s="2">
        <v>26.47119</v>
      </c>
      <c r="B69857" t="s">
        <v>17368</v>
      </c>
    </row>
    <row r="69858" spans="1:2" x14ac:dyDescent="0.3">
      <c r="A69858" s="2">
        <v>2.0729043400396501</v>
      </c>
      <c r="B69858" t="s">
        <v>17367</v>
      </c>
    </row>
    <row r="69859" spans="1:2" x14ac:dyDescent="0.3">
      <c r="A69859" s="2">
        <v>110.63218999999999</v>
      </c>
      <c r="B69859" t="s">
        <v>17366</v>
      </c>
    </row>
    <row r="69860" spans="1:2" x14ac:dyDescent="0.3">
      <c r="A69860" s="2">
        <v>2.896E-2</v>
      </c>
      <c r="B69860" t="s">
        <v>17365</v>
      </c>
    </row>
    <row r="69861" spans="1:2" x14ac:dyDescent="0.3">
      <c r="A69861" s="2">
        <v>0.37393999999999999</v>
      </c>
      <c r="B69861" t="s">
        <v>17364</v>
      </c>
    </row>
    <row r="69862" spans="1:2" x14ac:dyDescent="0.3">
      <c r="A69862" s="2">
        <v>1.4958339388883701E-2</v>
      </c>
      <c r="B69862" t="s">
        <v>17363</v>
      </c>
    </row>
    <row r="69863" spans="1:2" x14ac:dyDescent="0.3">
      <c r="A69863" s="2">
        <v>15.55655</v>
      </c>
      <c r="B69863" t="s">
        <v>17362</v>
      </c>
    </row>
    <row r="69864" spans="1:2" x14ac:dyDescent="0.3">
      <c r="A69864" s="2">
        <v>1.73248</v>
      </c>
      <c r="B69864" t="s">
        <v>484</v>
      </c>
    </row>
    <row r="69865" spans="1:2" x14ac:dyDescent="0.3">
      <c r="A69865" s="2">
        <v>5.8089899999999997</v>
      </c>
      <c r="B69865" t="s">
        <v>17361</v>
      </c>
    </row>
    <row r="69866" spans="1:2" x14ac:dyDescent="0.3">
      <c r="A69866" s="2">
        <v>13.7265927257149</v>
      </c>
      <c r="B69866" t="s">
        <v>17360</v>
      </c>
    </row>
    <row r="69867" spans="1:2" x14ac:dyDescent="0.3">
      <c r="A69867" s="2">
        <v>13.7265927257149</v>
      </c>
      <c r="B69867" t="s">
        <v>17359</v>
      </c>
    </row>
    <row r="69868" spans="1:2" x14ac:dyDescent="0.3">
      <c r="A69868" s="2">
        <v>12.5655184185811</v>
      </c>
      <c r="B69868" t="s">
        <v>17358</v>
      </c>
    </row>
    <row r="69869" spans="1:2" x14ac:dyDescent="0.3">
      <c r="A69869" s="2">
        <v>8.9627994017456007</v>
      </c>
      <c r="B69869" t="s">
        <v>17357</v>
      </c>
    </row>
    <row r="69870" spans="1:2" x14ac:dyDescent="0.3">
      <c r="A69870" s="2">
        <v>2.2219277086487002</v>
      </c>
      <c r="B69870" t="s">
        <v>17356</v>
      </c>
    </row>
    <row r="69871" spans="1:2" x14ac:dyDescent="0.3">
      <c r="A69871" s="2">
        <v>17.092601765629698</v>
      </c>
      <c r="B69871" t="s">
        <v>17355</v>
      </c>
    </row>
    <row r="69872" spans="1:2" x14ac:dyDescent="0.3">
      <c r="A69872" s="2">
        <v>9.3605823966556301</v>
      </c>
      <c r="B69872" t="s">
        <v>17354</v>
      </c>
    </row>
    <row r="69873" spans="1:2" x14ac:dyDescent="0.3">
      <c r="A69873" s="2">
        <v>5.0434985729605897</v>
      </c>
      <c r="B69873" t="s">
        <v>17353</v>
      </c>
    </row>
    <row r="69874" spans="1:2" x14ac:dyDescent="0.3">
      <c r="A69874" s="2">
        <v>3.4282618721278202</v>
      </c>
      <c r="B69874" t="s">
        <v>17352</v>
      </c>
    </row>
    <row r="69875" spans="1:2" x14ac:dyDescent="0.3">
      <c r="A69875" s="2">
        <v>0.75423730385708898</v>
      </c>
      <c r="B69875" t="s">
        <v>17351</v>
      </c>
    </row>
    <row r="69876" spans="1:2" x14ac:dyDescent="0.3">
      <c r="A69876" s="2">
        <v>17.416979192970299</v>
      </c>
      <c r="B69876" t="s">
        <v>17350</v>
      </c>
    </row>
    <row r="69877" spans="1:2" x14ac:dyDescent="0.3">
      <c r="A69877" s="2">
        <v>8.2455240319224896E-2</v>
      </c>
      <c r="B69877" t="s">
        <v>17349</v>
      </c>
    </row>
    <row r="69878" spans="1:2" x14ac:dyDescent="0.3">
      <c r="A69878" s="2">
        <v>7.4319999999999997E-2</v>
      </c>
      <c r="B69878" t="s">
        <v>2271</v>
      </c>
    </row>
    <row r="69879" spans="1:2" x14ac:dyDescent="0.3">
      <c r="A69879" s="2">
        <v>2.0926445448622599E-2</v>
      </c>
      <c r="B69879" t="s">
        <v>17348</v>
      </c>
    </row>
    <row r="69880" spans="1:2" x14ac:dyDescent="0.3">
      <c r="A69880" s="2">
        <v>0.163695900266947</v>
      </c>
      <c r="B69880" t="s">
        <v>17347</v>
      </c>
    </row>
    <row r="69881" spans="1:2" x14ac:dyDescent="0.3">
      <c r="A69881" s="2">
        <v>4.7939090418169702E-4</v>
      </c>
      <c r="B69881" t="s">
        <v>17346</v>
      </c>
    </row>
    <row r="69882" spans="1:2" x14ac:dyDescent="0.3">
      <c r="A69882" s="2">
        <v>4.8980000000000003E-2</v>
      </c>
      <c r="B69882" t="s">
        <v>17345</v>
      </c>
    </row>
    <row r="69883" spans="1:2" x14ac:dyDescent="0.3">
      <c r="A69883" s="2">
        <v>23.137820000000001</v>
      </c>
      <c r="B69883" t="s">
        <v>17344</v>
      </c>
    </row>
    <row r="69884" spans="1:2" x14ac:dyDescent="0.3">
      <c r="A69884" s="2">
        <v>5.6315881387780502</v>
      </c>
      <c r="B69884" t="s">
        <v>17343</v>
      </c>
    </row>
    <row r="69885" spans="1:2" x14ac:dyDescent="0.3">
      <c r="A69885" s="2">
        <v>1.09921</v>
      </c>
      <c r="B69885" t="s">
        <v>17342</v>
      </c>
    </row>
    <row r="69886" spans="1:2" x14ac:dyDescent="0.3">
      <c r="A69886" s="2">
        <v>0.28159834886518098</v>
      </c>
      <c r="B69886" t="s">
        <v>17341</v>
      </c>
    </row>
    <row r="69887" spans="1:2" x14ac:dyDescent="0.3">
      <c r="A69887" s="2">
        <v>1.282E-2</v>
      </c>
      <c r="B69887" t="s">
        <v>17340</v>
      </c>
    </row>
    <row r="69888" spans="1:2" x14ac:dyDescent="0.3">
      <c r="A69888" s="2">
        <v>7.0465422481961804E-2</v>
      </c>
      <c r="B69888" t="s">
        <v>17339</v>
      </c>
    </row>
    <row r="69889" spans="1:2" x14ac:dyDescent="0.3">
      <c r="A69889" s="2">
        <v>6.2102000000000004</v>
      </c>
      <c r="B69889" t="s">
        <v>17338</v>
      </c>
    </row>
    <row r="69890" spans="1:2" x14ac:dyDescent="0.3">
      <c r="A69890" s="2">
        <v>1.9657926576534101E-2</v>
      </c>
      <c r="B69890" t="s">
        <v>17337</v>
      </c>
    </row>
    <row r="69891" spans="1:2" x14ac:dyDescent="0.3">
      <c r="A69891" s="2">
        <v>5.7950000000000002E-2</v>
      </c>
      <c r="B69891" t="s">
        <v>17336</v>
      </c>
    </row>
    <row r="69892" spans="1:2" x14ac:dyDescent="0.3">
      <c r="A69892" s="2">
        <v>1.51779186041197</v>
      </c>
      <c r="B69892" t="s">
        <v>17335</v>
      </c>
    </row>
    <row r="69893" spans="1:2" x14ac:dyDescent="0.3">
      <c r="A69893" s="2">
        <v>0.80229489199475301</v>
      </c>
      <c r="B69893" t="s">
        <v>17334</v>
      </c>
    </row>
    <row r="69894" spans="1:2" x14ac:dyDescent="0.3">
      <c r="A69894" s="2">
        <v>1.11217417228806</v>
      </c>
      <c r="B69894" t="s">
        <v>17333</v>
      </c>
    </row>
    <row r="69895" spans="1:2" x14ac:dyDescent="0.3">
      <c r="A69895" s="2">
        <v>46.2450990861579</v>
      </c>
      <c r="B69895" t="s">
        <v>17332</v>
      </c>
    </row>
    <row r="69896" spans="1:2" x14ac:dyDescent="0.3">
      <c r="A69896" s="2">
        <v>38.679870932822404</v>
      </c>
      <c r="B69896" t="s">
        <v>17331</v>
      </c>
    </row>
    <row r="69897" spans="1:2" x14ac:dyDescent="0.3">
      <c r="A69897" s="2">
        <v>6.8125877348869404</v>
      </c>
      <c r="B69897" t="s">
        <v>17330</v>
      </c>
    </row>
    <row r="69898" spans="1:2" x14ac:dyDescent="0.3">
      <c r="A69898" s="2">
        <v>1.71133</v>
      </c>
      <c r="B69898" t="s">
        <v>17329</v>
      </c>
    </row>
    <row r="69899" spans="1:2" x14ac:dyDescent="0.3">
      <c r="A69899" s="2">
        <v>5.5199999999999997E-3</v>
      </c>
      <c r="B69899" t="s">
        <v>17328</v>
      </c>
    </row>
    <row r="69900" spans="1:2" x14ac:dyDescent="0.3">
      <c r="A69900" s="2">
        <v>8.6499999999999997E-3</v>
      </c>
      <c r="B69900" t="s">
        <v>17327</v>
      </c>
    </row>
    <row r="69901" spans="1:2" x14ac:dyDescent="0.3">
      <c r="A69901" s="2">
        <v>8.7299999999999999E-3</v>
      </c>
      <c r="B69901" t="s">
        <v>17326</v>
      </c>
    </row>
    <row r="69902" spans="1:2" x14ac:dyDescent="0.3">
      <c r="A69902" s="2">
        <v>2.0796852045415402</v>
      </c>
      <c r="B69902" t="s">
        <v>17325</v>
      </c>
    </row>
    <row r="69903" spans="1:2" x14ac:dyDescent="0.3">
      <c r="A69903" s="2">
        <v>0.132240695695128</v>
      </c>
      <c r="B69903" t="s">
        <v>17324</v>
      </c>
    </row>
    <row r="69904" spans="1:2" x14ac:dyDescent="0.3">
      <c r="A69904" s="2">
        <v>0.158152475768505</v>
      </c>
      <c r="B69904" t="s">
        <v>17323</v>
      </c>
    </row>
    <row r="69905" spans="1:2" x14ac:dyDescent="0.3">
      <c r="A69905" s="2">
        <v>0.481003424540147</v>
      </c>
      <c r="B69905" t="s">
        <v>17322</v>
      </c>
    </row>
    <row r="69906" spans="1:2" x14ac:dyDescent="0.3">
      <c r="A69906" s="2">
        <v>13.155792767961</v>
      </c>
      <c r="B69906" t="s">
        <v>17321</v>
      </c>
    </row>
    <row r="69907" spans="1:2" x14ac:dyDescent="0.3">
      <c r="A69907" s="2">
        <v>18.888000000000002</v>
      </c>
      <c r="B69907" t="s">
        <v>17320</v>
      </c>
    </row>
    <row r="69908" spans="1:2" x14ac:dyDescent="0.3">
      <c r="A69908" s="2">
        <v>23.606895058553299</v>
      </c>
      <c r="B69908" t="s">
        <v>17319</v>
      </c>
    </row>
    <row r="69909" spans="1:2" x14ac:dyDescent="0.3">
      <c r="A69909" s="2">
        <v>0.19567245761826699</v>
      </c>
      <c r="B69909" t="s">
        <v>17318</v>
      </c>
    </row>
    <row r="69910" spans="1:2" x14ac:dyDescent="0.3">
      <c r="A69910" s="2">
        <v>5.2310000000000002E-2</v>
      </c>
      <c r="B69910" t="s">
        <v>17317</v>
      </c>
    </row>
    <row r="69911" spans="1:2" x14ac:dyDescent="0.3">
      <c r="A69911" s="2">
        <v>5.1000000000000004E-4</v>
      </c>
      <c r="B69911" t="s">
        <v>17316</v>
      </c>
    </row>
    <row r="69912" spans="1:2" x14ac:dyDescent="0.3">
      <c r="A69912" s="2">
        <v>0.218309181774448</v>
      </c>
      <c r="B69912" t="s">
        <v>17315</v>
      </c>
    </row>
    <row r="69913" spans="1:2" x14ac:dyDescent="0.3">
      <c r="A69913" s="2">
        <v>6.5625830702523098</v>
      </c>
      <c r="B69913" t="s">
        <v>17314</v>
      </c>
    </row>
    <row r="69914" spans="1:2" x14ac:dyDescent="0.3">
      <c r="A69914" s="2">
        <v>1.0642100000000001</v>
      </c>
      <c r="B69914" t="s">
        <v>17313</v>
      </c>
    </row>
    <row r="69915" spans="1:2" x14ac:dyDescent="0.3">
      <c r="A69915" s="2">
        <v>23.801921418513</v>
      </c>
      <c r="B69915" t="s">
        <v>17312</v>
      </c>
    </row>
    <row r="69916" spans="1:2" x14ac:dyDescent="0.3">
      <c r="A69916" s="2">
        <v>0.20164900845921899</v>
      </c>
      <c r="B69916" t="s">
        <v>17311</v>
      </c>
    </row>
    <row r="69917" spans="1:2" x14ac:dyDescent="0.3">
      <c r="A69917" s="2">
        <v>1.2389498031363699</v>
      </c>
      <c r="B69917" t="s">
        <v>17310</v>
      </c>
    </row>
    <row r="69918" spans="1:2" x14ac:dyDescent="0.3">
      <c r="A69918" s="2">
        <v>2.2524304522243702E-2</v>
      </c>
      <c r="B69918" t="s">
        <v>17309</v>
      </c>
    </row>
    <row r="69919" spans="1:2" x14ac:dyDescent="0.3">
      <c r="A69919" s="2">
        <v>6.7080596160522504E-2</v>
      </c>
      <c r="B69919" t="s">
        <v>17308</v>
      </c>
    </row>
    <row r="69920" spans="1:2" x14ac:dyDescent="0.3">
      <c r="A69920" s="2">
        <v>2.24783</v>
      </c>
      <c r="B69920" t="s">
        <v>17307</v>
      </c>
    </row>
    <row r="69921" spans="1:2" x14ac:dyDescent="0.3">
      <c r="A69921" s="2">
        <v>0.55249251443887204</v>
      </c>
      <c r="B69921" t="s">
        <v>17306</v>
      </c>
    </row>
    <row r="69922" spans="1:2" x14ac:dyDescent="0.3">
      <c r="A69922" s="2">
        <v>4.9850000000000003</v>
      </c>
      <c r="B69922" t="s">
        <v>17305</v>
      </c>
    </row>
    <row r="69923" spans="1:2" x14ac:dyDescent="0.3">
      <c r="A69923" s="2">
        <v>1.2999999999999999E-2</v>
      </c>
      <c r="B69923" t="s">
        <v>17304</v>
      </c>
    </row>
    <row r="69924" spans="1:2" x14ac:dyDescent="0.3">
      <c r="A69924" s="2">
        <v>4.7539999999999999E-2</v>
      </c>
      <c r="B69924" t="s">
        <v>17303</v>
      </c>
    </row>
    <row r="69925" spans="1:2" x14ac:dyDescent="0.3">
      <c r="A69925" s="2">
        <v>4.8501617006883803E-2</v>
      </c>
      <c r="B69925" t="s">
        <v>17302</v>
      </c>
    </row>
    <row r="69926" spans="1:2" x14ac:dyDescent="0.3">
      <c r="A69926" s="2">
        <v>2.376E-2</v>
      </c>
      <c r="B69926" t="s">
        <v>17301</v>
      </c>
    </row>
    <row r="69927" spans="1:2" x14ac:dyDescent="0.3">
      <c r="A69927" s="2">
        <v>6.5182397230453604E-2</v>
      </c>
      <c r="B69927" t="s">
        <v>17300</v>
      </c>
    </row>
    <row r="69928" spans="1:2" x14ac:dyDescent="0.3">
      <c r="A69928" s="2">
        <v>5.96E-2</v>
      </c>
      <c r="B69928" t="s">
        <v>17299</v>
      </c>
    </row>
    <row r="69929" spans="1:2" x14ac:dyDescent="0.3">
      <c r="A69929" s="2">
        <v>13.5427266908868</v>
      </c>
      <c r="B69929" t="s">
        <v>551</v>
      </c>
    </row>
    <row r="69930" spans="1:2" x14ac:dyDescent="0.3">
      <c r="A69930" s="2">
        <v>0.24179</v>
      </c>
      <c r="B69930" t="s">
        <v>17298</v>
      </c>
    </row>
    <row r="69931" spans="1:2" x14ac:dyDescent="0.3">
      <c r="A69931" s="2">
        <v>1.44077121721451</v>
      </c>
      <c r="B69931" t="s">
        <v>17297</v>
      </c>
    </row>
    <row r="69932" spans="1:2" x14ac:dyDescent="0.3">
      <c r="A69932" s="2">
        <v>1.0349999999999999</v>
      </c>
      <c r="B69932" t="s">
        <v>17296</v>
      </c>
    </row>
    <row r="69933" spans="1:2" x14ac:dyDescent="0.3">
      <c r="A69933" s="2">
        <v>0.33434623108462302</v>
      </c>
      <c r="B69933" t="s">
        <v>17295</v>
      </c>
    </row>
    <row r="69934" spans="1:2" x14ac:dyDescent="0.3">
      <c r="A69934" s="2">
        <v>0.15396763711247199</v>
      </c>
      <c r="B69934" t="s">
        <v>17294</v>
      </c>
    </row>
    <row r="69935" spans="1:2" x14ac:dyDescent="0.3">
      <c r="A69935" s="2">
        <v>16.8520906870807</v>
      </c>
      <c r="B69935" t="s">
        <v>17293</v>
      </c>
    </row>
    <row r="69936" spans="1:2" x14ac:dyDescent="0.3">
      <c r="A69936" s="2">
        <v>0.27816426967511199</v>
      </c>
      <c r="B69936" t="s">
        <v>17292</v>
      </c>
    </row>
    <row r="69937" spans="1:2" x14ac:dyDescent="0.3">
      <c r="A69937" s="2">
        <v>1.85856</v>
      </c>
      <c r="B69937" t="s">
        <v>17291</v>
      </c>
    </row>
    <row r="69938" spans="1:2" x14ac:dyDescent="0.3">
      <c r="A69938" s="2">
        <v>25.626529999999999</v>
      </c>
      <c r="B69938" t="s">
        <v>17290</v>
      </c>
    </row>
    <row r="69939" spans="1:2" x14ac:dyDescent="0.3">
      <c r="A69939" s="2">
        <v>1.8093900000000001</v>
      </c>
      <c r="B69939" t="s">
        <v>17289</v>
      </c>
    </row>
    <row r="69940" spans="1:2" x14ac:dyDescent="0.3">
      <c r="A69940" s="2">
        <v>0.49881999999999999</v>
      </c>
      <c r="B69940" t="s">
        <v>17288</v>
      </c>
    </row>
    <row r="69941" spans="1:2" x14ac:dyDescent="0.3">
      <c r="A69941" s="2">
        <v>0.793876991996321</v>
      </c>
      <c r="B69941" t="s">
        <v>17287</v>
      </c>
    </row>
    <row r="69942" spans="1:2" x14ac:dyDescent="0.3">
      <c r="A69942" s="2">
        <v>0.36441000000000001</v>
      </c>
      <c r="B69942" t="s">
        <v>17286</v>
      </c>
    </row>
    <row r="69943" spans="1:2" x14ac:dyDescent="0.3">
      <c r="A69943" s="2">
        <v>41.179267980403999</v>
      </c>
      <c r="B69943" t="s">
        <v>17285</v>
      </c>
    </row>
    <row r="69944" spans="1:2" x14ac:dyDescent="0.3">
      <c r="A69944" s="2">
        <v>23.3132201997255</v>
      </c>
      <c r="B69944" t="s">
        <v>17284</v>
      </c>
    </row>
    <row r="69945" spans="1:2" x14ac:dyDescent="0.3">
      <c r="A69945" s="2">
        <v>19.817622036739198</v>
      </c>
      <c r="B69945" t="s">
        <v>17283</v>
      </c>
    </row>
    <row r="69946" spans="1:2" x14ac:dyDescent="0.3">
      <c r="A69946" s="2">
        <v>40.684885298753997</v>
      </c>
      <c r="B69946" t="s">
        <v>17282</v>
      </c>
    </row>
    <row r="69947" spans="1:2" x14ac:dyDescent="0.3">
      <c r="A69947" s="2">
        <v>0.20882999999999999</v>
      </c>
      <c r="B69947" t="s">
        <v>17281</v>
      </c>
    </row>
    <row r="69948" spans="1:2" x14ac:dyDescent="0.3">
      <c r="A69948" s="2">
        <v>0.13835</v>
      </c>
      <c r="B69948" t="s">
        <v>17280</v>
      </c>
    </row>
    <row r="69949" spans="1:2" x14ac:dyDescent="0.3">
      <c r="A69949" s="2">
        <v>0.05</v>
      </c>
      <c r="B69949" t="s">
        <v>439</v>
      </c>
    </row>
    <row r="69950" spans="1:2" x14ac:dyDescent="0.3">
      <c r="A69950" s="2">
        <v>0.63060520470649295</v>
      </c>
      <c r="B69950" t="s">
        <v>17279</v>
      </c>
    </row>
    <row r="69951" spans="1:2" x14ac:dyDescent="0.3">
      <c r="A69951" s="2">
        <v>0.60021072813929099</v>
      </c>
      <c r="B69951" t="s">
        <v>17278</v>
      </c>
    </row>
    <row r="69952" spans="1:2" x14ac:dyDescent="0.3">
      <c r="A69952" s="2">
        <v>0.39884099409441198</v>
      </c>
      <c r="B69952" t="s">
        <v>17277</v>
      </c>
    </row>
    <row r="69953" spans="1:2" x14ac:dyDescent="0.3">
      <c r="A69953" s="2">
        <v>1.7583800000000001</v>
      </c>
      <c r="B69953" t="s">
        <v>17276</v>
      </c>
    </row>
    <row r="69954" spans="1:2" x14ac:dyDescent="0.3">
      <c r="A69954" s="2">
        <v>1.8574948275262899</v>
      </c>
      <c r="B69954" t="s">
        <v>17275</v>
      </c>
    </row>
    <row r="69955" spans="1:2" x14ac:dyDescent="0.3">
      <c r="A69955" s="2">
        <v>0.47196101061812801</v>
      </c>
      <c r="B69955" t="s">
        <v>17274</v>
      </c>
    </row>
    <row r="69956" spans="1:2" x14ac:dyDescent="0.3">
      <c r="A69956" s="2">
        <v>7.4549453098464599E-2</v>
      </c>
      <c r="B69956" t="s">
        <v>17273</v>
      </c>
    </row>
    <row r="69957" spans="1:2" x14ac:dyDescent="0.3">
      <c r="A69957" s="2">
        <v>4.1583669093529597E-2</v>
      </c>
      <c r="B69957" t="s">
        <v>17272</v>
      </c>
    </row>
    <row r="69958" spans="1:2" x14ac:dyDescent="0.3">
      <c r="A69958" s="2">
        <v>9.1730383018293505E-4</v>
      </c>
      <c r="B69958" t="s">
        <v>17271</v>
      </c>
    </row>
    <row r="69959" spans="1:2" x14ac:dyDescent="0.3">
      <c r="A69959" s="2">
        <v>1.1760117454033299E-2</v>
      </c>
      <c r="B69959" t="s">
        <v>17270</v>
      </c>
    </row>
    <row r="69960" spans="1:2" x14ac:dyDescent="0.3">
      <c r="A69960" s="2">
        <v>5.4996593954214001E-3</v>
      </c>
      <c r="B69960" t="s">
        <v>17269</v>
      </c>
    </row>
    <row r="69961" spans="1:2" x14ac:dyDescent="0.3">
      <c r="A69961" s="2">
        <v>3.8514282310085101E-3</v>
      </c>
      <c r="B69961" t="s">
        <v>17268</v>
      </c>
    </row>
    <row r="69962" spans="1:2" x14ac:dyDescent="0.3">
      <c r="A69962" s="2">
        <v>10.748566143944601</v>
      </c>
      <c r="B69962" t="s">
        <v>17267</v>
      </c>
    </row>
    <row r="69963" spans="1:2" x14ac:dyDescent="0.3">
      <c r="A69963" s="2">
        <v>2.9771771891248799E-2</v>
      </c>
      <c r="B69963" t="s">
        <v>17266</v>
      </c>
    </row>
    <row r="69964" spans="1:2" x14ac:dyDescent="0.3">
      <c r="A69964" s="2">
        <v>2.19808</v>
      </c>
      <c r="B69964" t="s">
        <v>17265</v>
      </c>
    </row>
    <row r="69965" spans="1:2" x14ac:dyDescent="0.3">
      <c r="A69965" s="2">
        <v>5.30415857961236E-2</v>
      </c>
      <c r="B69965" t="s">
        <v>17264</v>
      </c>
    </row>
    <row r="69966" spans="1:2" x14ac:dyDescent="0.3">
      <c r="A69966" s="2">
        <v>245.53126</v>
      </c>
      <c r="B69966" t="s">
        <v>17263</v>
      </c>
    </row>
    <row r="69967" spans="1:2" x14ac:dyDescent="0.3">
      <c r="A69967" s="2">
        <v>19.333371035075601</v>
      </c>
      <c r="B69967" t="s">
        <v>17262</v>
      </c>
    </row>
    <row r="69968" spans="1:2" x14ac:dyDescent="0.3">
      <c r="A69968" s="2">
        <v>5.9241400000000004</v>
      </c>
      <c r="B69968" t="s">
        <v>17261</v>
      </c>
    </row>
    <row r="69969" spans="1:2" x14ac:dyDescent="0.3">
      <c r="A69969" s="2">
        <v>1.5524456804086</v>
      </c>
      <c r="B69969" t="s">
        <v>17260</v>
      </c>
    </row>
    <row r="69970" spans="1:2" x14ac:dyDescent="0.3">
      <c r="A69970" s="2">
        <v>1.8843236574929101</v>
      </c>
      <c r="B69970" t="s">
        <v>17259</v>
      </c>
    </row>
    <row r="69971" spans="1:2" x14ac:dyDescent="0.3">
      <c r="A69971" s="2">
        <v>0.12453</v>
      </c>
      <c r="B69971" t="s">
        <v>5947</v>
      </c>
    </row>
    <row r="69972" spans="1:2" x14ac:dyDescent="0.3">
      <c r="A69972" s="2">
        <v>5.0600000000000003E-3</v>
      </c>
      <c r="B69972" t="s">
        <v>17258</v>
      </c>
    </row>
    <row r="69973" spans="1:2" x14ac:dyDescent="0.3">
      <c r="A69973" s="2">
        <v>9.2915899999999993</v>
      </c>
      <c r="B69973" t="s">
        <v>17257</v>
      </c>
    </row>
    <row r="69974" spans="1:2" x14ac:dyDescent="0.3">
      <c r="A69974" s="2">
        <v>2.0279999999999999E-2</v>
      </c>
      <c r="B69974" t="s">
        <v>17256</v>
      </c>
    </row>
    <row r="69975" spans="1:2" x14ac:dyDescent="0.3">
      <c r="A69975" s="2">
        <v>2.5923707547158501</v>
      </c>
      <c r="B69975" t="s">
        <v>17255</v>
      </c>
    </row>
    <row r="69976" spans="1:2" x14ac:dyDescent="0.3">
      <c r="A69976" s="2">
        <v>0.309257991824752</v>
      </c>
      <c r="B69976" t="s">
        <v>17254</v>
      </c>
    </row>
    <row r="69977" spans="1:2" x14ac:dyDescent="0.3">
      <c r="A69977" s="2">
        <v>5.0999999999999996</v>
      </c>
      <c r="B69977" t="s">
        <v>17253</v>
      </c>
    </row>
    <row r="69978" spans="1:2" x14ac:dyDescent="0.3">
      <c r="A69978" s="2">
        <v>0.38764157938516902</v>
      </c>
      <c r="B69978" t="s">
        <v>17252</v>
      </c>
    </row>
    <row r="69979" spans="1:2" x14ac:dyDescent="0.3">
      <c r="A69979" s="2">
        <v>3.2386699999999999</v>
      </c>
      <c r="B69979" t="s">
        <v>17251</v>
      </c>
    </row>
    <row r="69980" spans="1:2" x14ac:dyDescent="0.3">
      <c r="A69980" s="2">
        <v>2.3662418052684001E-2</v>
      </c>
      <c r="B69980" t="s">
        <v>17250</v>
      </c>
    </row>
    <row r="69981" spans="1:2" x14ac:dyDescent="0.3">
      <c r="A69981" s="2">
        <v>0.44189097859813298</v>
      </c>
      <c r="B69981" t="s">
        <v>17249</v>
      </c>
    </row>
    <row r="69982" spans="1:2" x14ac:dyDescent="0.3">
      <c r="A69982" s="2">
        <v>0.34631934074204102</v>
      </c>
      <c r="B69982" t="s">
        <v>17248</v>
      </c>
    </row>
    <row r="69983" spans="1:2" x14ac:dyDescent="0.3">
      <c r="A69983" s="2">
        <v>21.0590237047122</v>
      </c>
      <c r="B69983" t="s">
        <v>17247</v>
      </c>
    </row>
    <row r="69984" spans="1:2" x14ac:dyDescent="0.3">
      <c r="A69984" s="2">
        <v>1.06500625180997E-2</v>
      </c>
      <c r="B69984" t="s">
        <v>17246</v>
      </c>
    </row>
    <row r="69985" spans="1:2" x14ac:dyDescent="0.3">
      <c r="A69985" s="2">
        <v>4.1623499192162097</v>
      </c>
      <c r="B69985" t="s">
        <v>17245</v>
      </c>
    </row>
    <row r="69986" spans="1:2" x14ac:dyDescent="0.3">
      <c r="A69986" s="2">
        <v>12.777950000000001</v>
      </c>
      <c r="B69986" t="s">
        <v>17244</v>
      </c>
    </row>
    <row r="69987" spans="1:2" x14ac:dyDescent="0.3">
      <c r="A69987" s="2">
        <v>0.39917364563533497</v>
      </c>
      <c r="B69987" t="s">
        <v>17243</v>
      </c>
    </row>
    <row r="69988" spans="1:2" x14ac:dyDescent="0.3">
      <c r="A69988" s="2">
        <v>5.74051634824065</v>
      </c>
      <c r="B69988" t="s">
        <v>17242</v>
      </c>
    </row>
    <row r="69989" spans="1:2" x14ac:dyDescent="0.3">
      <c r="A69989" s="2">
        <v>1.0848553295978201E-2</v>
      </c>
      <c r="B69989" t="s">
        <v>17241</v>
      </c>
    </row>
    <row r="69990" spans="1:2" x14ac:dyDescent="0.3">
      <c r="A69990" s="2">
        <v>2.72906200626546</v>
      </c>
      <c r="B69990" t="s">
        <v>17240</v>
      </c>
    </row>
    <row r="69991" spans="1:2" x14ac:dyDescent="0.3">
      <c r="A69991" s="2">
        <v>4.4661047363134898</v>
      </c>
      <c r="B69991" t="s">
        <v>17239</v>
      </c>
    </row>
    <row r="69992" spans="1:2" x14ac:dyDescent="0.3">
      <c r="A69992" s="2">
        <v>3.1923279070206698</v>
      </c>
      <c r="B69992" t="s">
        <v>17238</v>
      </c>
    </row>
    <row r="69993" spans="1:2" x14ac:dyDescent="0.3">
      <c r="A69993" s="2">
        <v>20.63214</v>
      </c>
      <c r="B69993" t="s">
        <v>17237</v>
      </c>
    </row>
    <row r="69994" spans="1:2" x14ac:dyDescent="0.3">
      <c r="A69994" s="2">
        <v>0.65037993382467296</v>
      </c>
      <c r="B69994" t="s">
        <v>17236</v>
      </c>
    </row>
    <row r="69995" spans="1:2" x14ac:dyDescent="0.3">
      <c r="A69995" s="2">
        <v>0.69609608287063696</v>
      </c>
      <c r="B69995" t="s">
        <v>17235</v>
      </c>
    </row>
    <row r="69996" spans="1:2" x14ac:dyDescent="0.3">
      <c r="A69996" s="2">
        <v>9.7056699999999996</v>
      </c>
      <c r="B69996" t="s">
        <v>17234</v>
      </c>
    </row>
    <row r="69997" spans="1:2" x14ac:dyDescent="0.3">
      <c r="A69997" s="2">
        <v>5.8139074169179503E-2</v>
      </c>
      <c r="B69997" t="s">
        <v>17233</v>
      </c>
    </row>
    <row r="69998" spans="1:2" x14ac:dyDescent="0.3">
      <c r="A69998" s="2">
        <v>0.41769000000000001</v>
      </c>
      <c r="B69998" t="s">
        <v>17232</v>
      </c>
    </row>
    <row r="69999" spans="1:2" x14ac:dyDescent="0.3">
      <c r="A69999" s="2">
        <v>23.255849999999999</v>
      </c>
      <c r="B69999" t="s">
        <v>17231</v>
      </c>
    </row>
    <row r="70000" spans="1:2" x14ac:dyDescent="0.3">
      <c r="A70000" s="2">
        <v>7.2943174122996304</v>
      </c>
      <c r="B70000" t="s">
        <v>17230</v>
      </c>
    </row>
    <row r="70001" spans="1:2" x14ac:dyDescent="0.3">
      <c r="A70001" s="2">
        <v>8.3330000000000001E-2</v>
      </c>
      <c r="B70001" t="s">
        <v>17229</v>
      </c>
    </row>
    <row r="70002" spans="1:2" x14ac:dyDescent="0.3">
      <c r="A70002" s="2">
        <v>4.0600000000000002E-3</v>
      </c>
      <c r="B70002" t="s">
        <v>17228</v>
      </c>
    </row>
    <row r="70003" spans="1:2" x14ac:dyDescent="0.3">
      <c r="A70003" s="2">
        <v>3.2399999999999998E-3</v>
      </c>
      <c r="B70003" t="s">
        <v>17227</v>
      </c>
    </row>
    <row r="70004" spans="1:2" x14ac:dyDescent="0.3">
      <c r="A70004" s="2">
        <v>1.01681508087423</v>
      </c>
      <c r="B70004" t="s">
        <v>17226</v>
      </c>
    </row>
    <row r="70005" spans="1:2" x14ac:dyDescent="0.3">
      <c r="A70005" s="2">
        <v>8.3208161023632794</v>
      </c>
      <c r="B70005" t="s">
        <v>17225</v>
      </c>
    </row>
    <row r="70006" spans="1:2" x14ac:dyDescent="0.3">
      <c r="A70006" s="2">
        <v>8.9905424185606897</v>
      </c>
      <c r="B70006" t="s">
        <v>17224</v>
      </c>
    </row>
    <row r="70007" spans="1:2" x14ac:dyDescent="0.3">
      <c r="A70007" s="2">
        <v>0.78045617735509798</v>
      </c>
      <c r="B70007" t="s">
        <v>17223</v>
      </c>
    </row>
    <row r="70008" spans="1:2" x14ac:dyDescent="0.3">
      <c r="A70008" s="2">
        <v>47.838250086691403</v>
      </c>
      <c r="B70008" t="s">
        <v>17222</v>
      </c>
    </row>
    <row r="70009" spans="1:2" x14ac:dyDescent="0.3">
      <c r="A70009" s="2">
        <v>22.72099</v>
      </c>
      <c r="B70009" t="s">
        <v>17221</v>
      </c>
    </row>
    <row r="70010" spans="1:2" x14ac:dyDescent="0.3">
      <c r="A70010" s="2">
        <v>9.0340000000000004E-2</v>
      </c>
      <c r="B70010" t="s">
        <v>17220</v>
      </c>
    </row>
    <row r="70011" spans="1:2" x14ac:dyDescent="0.3">
      <c r="A70011" s="2">
        <v>2.6280000000000001E-2</v>
      </c>
      <c r="B70011" t="s">
        <v>17219</v>
      </c>
    </row>
    <row r="70012" spans="1:2" x14ac:dyDescent="0.3">
      <c r="A70012" s="2">
        <v>4.1560690224257</v>
      </c>
      <c r="B70012" t="s">
        <v>17218</v>
      </c>
    </row>
    <row r="70013" spans="1:2" x14ac:dyDescent="0.3">
      <c r="A70013" s="2">
        <v>0.56243035732549096</v>
      </c>
      <c r="B70013" t="s">
        <v>17217</v>
      </c>
    </row>
    <row r="70014" spans="1:2" x14ac:dyDescent="0.3">
      <c r="A70014" s="2">
        <v>24.783899999999999</v>
      </c>
      <c r="B70014" t="s">
        <v>17216</v>
      </c>
    </row>
    <row r="70015" spans="1:2" x14ac:dyDescent="0.3">
      <c r="A70015" s="2">
        <v>1.2160000000000001E-2</v>
      </c>
      <c r="B70015" t="s">
        <v>17215</v>
      </c>
    </row>
    <row r="70016" spans="1:2" x14ac:dyDescent="0.3">
      <c r="A70016" s="2">
        <v>3.34996192837992</v>
      </c>
      <c r="B70016" t="s">
        <v>2304</v>
      </c>
    </row>
    <row r="70017" spans="1:2" x14ac:dyDescent="0.3">
      <c r="A70017" s="2">
        <v>6.7308380629097604</v>
      </c>
      <c r="B70017" t="s">
        <v>17214</v>
      </c>
    </row>
    <row r="70018" spans="1:2" x14ac:dyDescent="0.3">
      <c r="A70018" s="2">
        <v>4.7191299999999998</v>
      </c>
      <c r="B70018" t="s">
        <v>17213</v>
      </c>
    </row>
    <row r="70019" spans="1:2" x14ac:dyDescent="0.3">
      <c r="A70019" s="2">
        <v>2.2115100000000001</v>
      </c>
      <c r="B70019" t="s">
        <v>17212</v>
      </c>
    </row>
    <row r="70020" spans="1:2" x14ac:dyDescent="0.3">
      <c r="A70020" s="2">
        <v>7.2300000000000003E-3</v>
      </c>
      <c r="B70020" t="s">
        <v>17211</v>
      </c>
    </row>
    <row r="70021" spans="1:2" x14ac:dyDescent="0.3">
      <c r="A70021" s="2">
        <v>2.5272191619280099E-2</v>
      </c>
      <c r="B70021" t="s">
        <v>17210</v>
      </c>
    </row>
    <row r="70022" spans="1:2" x14ac:dyDescent="0.3">
      <c r="A70022" s="2">
        <v>0.38615769954158502</v>
      </c>
      <c r="B70022" t="s">
        <v>17209</v>
      </c>
    </row>
    <row r="70023" spans="1:2" x14ac:dyDescent="0.3">
      <c r="A70023" s="2">
        <v>0.60570710783521398</v>
      </c>
      <c r="B70023" t="s">
        <v>17208</v>
      </c>
    </row>
    <row r="70024" spans="1:2" x14ac:dyDescent="0.3">
      <c r="A70024" s="2">
        <v>2.1816357024233199</v>
      </c>
      <c r="B70024" t="s">
        <v>17207</v>
      </c>
    </row>
    <row r="70025" spans="1:2" x14ac:dyDescent="0.3">
      <c r="A70025" s="2">
        <v>2.9740039257041899</v>
      </c>
      <c r="B70025" t="s">
        <v>17206</v>
      </c>
    </row>
    <row r="70026" spans="1:2" x14ac:dyDescent="0.3">
      <c r="A70026" s="2">
        <v>14.676019999999999</v>
      </c>
      <c r="B70026" t="s">
        <v>17205</v>
      </c>
    </row>
    <row r="70027" spans="1:2" x14ac:dyDescent="0.3">
      <c r="A70027" s="2">
        <v>9.4917771631855796</v>
      </c>
      <c r="B70027" t="s">
        <v>17204</v>
      </c>
    </row>
    <row r="70028" spans="1:2" x14ac:dyDescent="0.3">
      <c r="A70028" s="2">
        <v>1.74594</v>
      </c>
      <c r="B70028" t="s">
        <v>17203</v>
      </c>
    </row>
    <row r="70029" spans="1:2" x14ac:dyDescent="0.3">
      <c r="A70029" s="2">
        <v>2.8373599999999999</v>
      </c>
      <c r="B70029" t="s">
        <v>17202</v>
      </c>
    </row>
    <row r="70030" spans="1:2" x14ac:dyDescent="0.3">
      <c r="A70030" s="2">
        <v>0.20102999999999999</v>
      </c>
      <c r="B70030" t="s">
        <v>17201</v>
      </c>
    </row>
    <row r="70031" spans="1:2" x14ac:dyDescent="0.3">
      <c r="A70031" s="2">
        <v>1.7937399999999999</v>
      </c>
      <c r="B70031" t="s">
        <v>17200</v>
      </c>
    </row>
    <row r="70032" spans="1:2" x14ac:dyDescent="0.3">
      <c r="A70032" s="2">
        <v>9.9299999999999996E-3</v>
      </c>
      <c r="B70032" t="s">
        <v>17199</v>
      </c>
    </row>
    <row r="70033" spans="1:2" x14ac:dyDescent="0.3">
      <c r="A70033" s="2">
        <v>5.6774800000000001</v>
      </c>
      <c r="B70033" t="s">
        <v>17198</v>
      </c>
    </row>
    <row r="70034" spans="1:2" x14ac:dyDescent="0.3">
      <c r="A70034" s="2">
        <v>0.54945999999999995</v>
      </c>
      <c r="B70034" t="s">
        <v>2302</v>
      </c>
    </row>
    <row r="70035" spans="1:2" x14ac:dyDescent="0.3">
      <c r="A70035" s="2">
        <v>22.8947</v>
      </c>
      <c r="B70035" t="s">
        <v>17197</v>
      </c>
    </row>
    <row r="70036" spans="1:2" x14ac:dyDescent="0.3">
      <c r="A70036" s="2">
        <v>7.9463699999999999</v>
      </c>
      <c r="B70036" t="s">
        <v>17196</v>
      </c>
    </row>
    <row r="70037" spans="1:2" x14ac:dyDescent="0.3">
      <c r="A70037" s="2">
        <v>23.080200000000001</v>
      </c>
      <c r="B70037" t="s">
        <v>17195</v>
      </c>
    </row>
    <row r="70038" spans="1:2" x14ac:dyDescent="0.3">
      <c r="A70038" s="2">
        <v>4.3376987379981102</v>
      </c>
      <c r="B70038" t="s">
        <v>17194</v>
      </c>
    </row>
    <row r="70039" spans="1:2" x14ac:dyDescent="0.3">
      <c r="A70039" s="2">
        <v>58.558661348507897</v>
      </c>
      <c r="B70039" t="s">
        <v>17193</v>
      </c>
    </row>
    <row r="70040" spans="1:2" x14ac:dyDescent="0.3">
      <c r="A70040" s="2">
        <v>6.1415537219750602</v>
      </c>
      <c r="B70040" t="s">
        <v>17192</v>
      </c>
    </row>
    <row r="70041" spans="1:2" x14ac:dyDescent="0.3">
      <c r="A70041" s="2">
        <v>3.2885695640024402</v>
      </c>
      <c r="B70041" t="s">
        <v>17191</v>
      </c>
    </row>
    <row r="70042" spans="1:2" x14ac:dyDescent="0.3">
      <c r="A70042" s="2">
        <v>15.37046</v>
      </c>
      <c r="B70042" t="s">
        <v>17190</v>
      </c>
    </row>
    <row r="70043" spans="1:2" x14ac:dyDescent="0.3">
      <c r="A70043" s="2">
        <v>12.6356</v>
      </c>
      <c r="B70043" t="s">
        <v>17189</v>
      </c>
    </row>
    <row r="70044" spans="1:2" x14ac:dyDescent="0.3">
      <c r="A70044" s="2">
        <v>7.57962716187685</v>
      </c>
      <c r="B70044" t="s">
        <v>17188</v>
      </c>
    </row>
    <row r="70045" spans="1:2" x14ac:dyDescent="0.3">
      <c r="A70045" s="2">
        <v>17.872184172009501</v>
      </c>
      <c r="B70045" t="s">
        <v>17187</v>
      </c>
    </row>
    <row r="70046" spans="1:2" x14ac:dyDescent="0.3">
      <c r="A70046" s="2">
        <v>19.831381001054201</v>
      </c>
      <c r="B70046" t="s">
        <v>17186</v>
      </c>
    </row>
    <row r="70047" spans="1:2" x14ac:dyDescent="0.3">
      <c r="A70047" s="2">
        <v>16.316604759038999</v>
      </c>
      <c r="B70047" t="s">
        <v>17185</v>
      </c>
    </row>
    <row r="70048" spans="1:2" x14ac:dyDescent="0.3">
      <c r="A70048" s="2">
        <v>0.21193979620332601</v>
      </c>
      <c r="B70048" t="s">
        <v>17184</v>
      </c>
    </row>
    <row r="70049" spans="1:2" x14ac:dyDescent="0.3">
      <c r="A70049" s="2">
        <v>0.39445815056111999</v>
      </c>
      <c r="B70049" t="s">
        <v>17183</v>
      </c>
    </row>
    <row r="70050" spans="1:2" x14ac:dyDescent="0.3">
      <c r="A70050" s="2">
        <v>23.576830000000001</v>
      </c>
      <c r="B70050" t="s">
        <v>17182</v>
      </c>
    </row>
    <row r="70051" spans="1:2" x14ac:dyDescent="0.3">
      <c r="A70051" s="2">
        <v>17.720618231099699</v>
      </c>
      <c r="B70051" t="s">
        <v>17181</v>
      </c>
    </row>
    <row r="70052" spans="1:2" x14ac:dyDescent="0.3">
      <c r="A70052" s="2">
        <v>1.90903</v>
      </c>
      <c r="B70052" t="s">
        <v>17180</v>
      </c>
    </row>
    <row r="70053" spans="1:2" x14ac:dyDescent="0.3">
      <c r="A70053" s="2">
        <v>8.9763199999999994</v>
      </c>
      <c r="B70053" t="s">
        <v>17179</v>
      </c>
    </row>
    <row r="70054" spans="1:2" x14ac:dyDescent="0.3">
      <c r="A70054" s="2">
        <v>7.3507705275966</v>
      </c>
      <c r="B70054" t="s">
        <v>17178</v>
      </c>
    </row>
    <row r="70055" spans="1:2" x14ac:dyDescent="0.3">
      <c r="A70055" s="2">
        <v>96</v>
      </c>
      <c r="B70055" t="s">
        <v>1207</v>
      </c>
    </row>
    <row r="70056" spans="1:2" x14ac:dyDescent="0.3">
      <c r="A70056" s="2">
        <v>0.21263260966276701</v>
      </c>
      <c r="B70056" t="s">
        <v>17177</v>
      </c>
    </row>
    <row r="70057" spans="1:2" x14ac:dyDescent="0.3">
      <c r="A70057" s="2" t="s">
        <v>13</v>
      </c>
      <c r="B70057" t="s">
        <v>17176</v>
      </c>
    </row>
    <row r="70058" spans="1:2" x14ac:dyDescent="0.3">
      <c r="A70058" s="2">
        <v>0.47066000000000002</v>
      </c>
      <c r="B70058" t="s">
        <v>17175</v>
      </c>
    </row>
    <row r="70059" spans="1:2" x14ac:dyDescent="0.3">
      <c r="A70059" s="2">
        <v>0.44790822481749798</v>
      </c>
      <c r="B70059" t="s">
        <v>17174</v>
      </c>
    </row>
    <row r="70060" spans="1:2" x14ac:dyDescent="0.3">
      <c r="A70060" s="2">
        <v>85.865123518347303</v>
      </c>
      <c r="B70060" t="s">
        <v>17173</v>
      </c>
    </row>
    <row r="70061" spans="1:2" x14ac:dyDescent="0.3">
      <c r="A70061" s="2">
        <v>7.2609999999999994E-2</v>
      </c>
      <c r="B70061" t="s">
        <v>17172</v>
      </c>
    </row>
    <row r="70062" spans="1:2" x14ac:dyDescent="0.3">
      <c r="A70062" s="2">
        <v>0.58423999999999998</v>
      </c>
      <c r="B70062" t="s">
        <v>17171</v>
      </c>
    </row>
    <row r="70063" spans="1:2" x14ac:dyDescent="0.3">
      <c r="A70063" s="2">
        <v>11.67484</v>
      </c>
      <c r="B70063" t="s">
        <v>17170</v>
      </c>
    </row>
    <row r="70064" spans="1:2" x14ac:dyDescent="0.3">
      <c r="A70064" s="2">
        <v>1.555E-2</v>
      </c>
      <c r="B70064" t="s">
        <v>17169</v>
      </c>
    </row>
    <row r="70065" spans="1:2" x14ac:dyDescent="0.3">
      <c r="A70065" s="2">
        <v>0.198112263212363</v>
      </c>
      <c r="B70065" t="s">
        <v>17168</v>
      </c>
    </row>
    <row r="70066" spans="1:2" x14ac:dyDescent="0.3">
      <c r="A70066" s="2">
        <v>2.2667253616103999</v>
      </c>
      <c r="B70066" t="s">
        <v>17167</v>
      </c>
    </row>
    <row r="70067" spans="1:2" x14ac:dyDescent="0.3">
      <c r="A70067" s="2">
        <v>1.26918</v>
      </c>
      <c r="B70067" t="s">
        <v>17166</v>
      </c>
    </row>
    <row r="70068" spans="1:2" x14ac:dyDescent="0.3">
      <c r="A70068" s="2">
        <v>12.283499554727101</v>
      </c>
      <c r="B70068" t="s">
        <v>17165</v>
      </c>
    </row>
    <row r="70069" spans="1:2" x14ac:dyDescent="0.3">
      <c r="A70069" s="2">
        <v>65.989680000000007</v>
      </c>
      <c r="B70069" t="s">
        <v>17164</v>
      </c>
    </row>
    <row r="70070" spans="1:2" x14ac:dyDescent="0.3">
      <c r="A70070" s="2">
        <v>3.41737643204584</v>
      </c>
      <c r="B70070" t="s">
        <v>17163</v>
      </c>
    </row>
    <row r="70071" spans="1:2" x14ac:dyDescent="0.3">
      <c r="A70071" s="2">
        <v>65.718450000000004</v>
      </c>
      <c r="B70071" t="s">
        <v>17162</v>
      </c>
    </row>
    <row r="70072" spans="1:2" x14ac:dyDescent="0.3">
      <c r="A70072" s="2">
        <v>21.414560000000002</v>
      </c>
      <c r="B70072" t="s">
        <v>17161</v>
      </c>
    </row>
    <row r="70073" spans="1:2" x14ac:dyDescent="0.3">
      <c r="A70073" s="2">
        <v>10.554108287478201</v>
      </c>
      <c r="B70073" t="s">
        <v>17160</v>
      </c>
    </row>
    <row r="70074" spans="1:2" x14ac:dyDescent="0.3">
      <c r="A70074" s="2">
        <v>9.6137161894941303E-4</v>
      </c>
      <c r="B70074" t="s">
        <v>17159</v>
      </c>
    </row>
    <row r="70075" spans="1:2" x14ac:dyDescent="0.3">
      <c r="A70075" s="2">
        <v>17.221365888516502</v>
      </c>
      <c r="B70075" t="s">
        <v>17158</v>
      </c>
    </row>
    <row r="70076" spans="1:2" x14ac:dyDescent="0.3">
      <c r="A70076" s="2">
        <v>5.2523015580161196</v>
      </c>
      <c r="B70076" t="s">
        <v>17157</v>
      </c>
    </row>
    <row r="70077" spans="1:2" x14ac:dyDescent="0.3">
      <c r="A70077" s="2">
        <v>22.870384817153301</v>
      </c>
      <c r="B70077" t="s">
        <v>17156</v>
      </c>
    </row>
    <row r="70078" spans="1:2" x14ac:dyDescent="0.3">
      <c r="A70078" s="2">
        <v>0.37407000000000001</v>
      </c>
      <c r="B70078" t="s">
        <v>17155</v>
      </c>
    </row>
    <row r="70079" spans="1:2" x14ac:dyDescent="0.3">
      <c r="A70079" s="2">
        <v>21.22532</v>
      </c>
      <c r="B70079" t="s">
        <v>17154</v>
      </c>
    </row>
    <row r="70080" spans="1:2" x14ac:dyDescent="0.3">
      <c r="A70080" s="2">
        <v>489.52691778943898</v>
      </c>
      <c r="B70080" t="s">
        <v>17153</v>
      </c>
    </row>
    <row r="70081" spans="1:2" x14ac:dyDescent="0.3">
      <c r="A70081" s="2">
        <v>5.1215593519752103</v>
      </c>
      <c r="B70081" t="s">
        <v>17152</v>
      </c>
    </row>
    <row r="70082" spans="1:2" x14ac:dyDescent="0.3">
      <c r="A70082" s="2">
        <v>20.320983864193899</v>
      </c>
      <c r="B70082" t="s">
        <v>17151</v>
      </c>
    </row>
    <row r="70083" spans="1:2" x14ac:dyDescent="0.3">
      <c r="A70083" s="2">
        <v>7.2725454677549104</v>
      </c>
      <c r="B70083" t="s">
        <v>17150</v>
      </c>
    </row>
    <row r="70084" spans="1:2" x14ac:dyDescent="0.3">
      <c r="A70084" s="2">
        <v>0.49886999999999998</v>
      </c>
      <c r="B70084" t="s">
        <v>17149</v>
      </c>
    </row>
    <row r="70085" spans="1:2" x14ac:dyDescent="0.3">
      <c r="A70085" s="2">
        <v>4.8719999999999999E-2</v>
      </c>
      <c r="B70085" t="s">
        <v>17148</v>
      </c>
    </row>
    <row r="70086" spans="1:2" x14ac:dyDescent="0.3">
      <c r="A70086" s="2">
        <v>0.36332858132193402</v>
      </c>
      <c r="B70086" t="s">
        <v>17147</v>
      </c>
    </row>
    <row r="70087" spans="1:2" x14ac:dyDescent="0.3">
      <c r="A70087" s="2">
        <v>17.553422447436599</v>
      </c>
      <c r="B70087" t="s">
        <v>17146</v>
      </c>
    </row>
    <row r="70088" spans="1:2" x14ac:dyDescent="0.3">
      <c r="A70088" s="2">
        <v>7.7652194708480504</v>
      </c>
      <c r="B70088" t="s">
        <v>17145</v>
      </c>
    </row>
    <row r="70089" spans="1:2" x14ac:dyDescent="0.3">
      <c r="A70089" s="2">
        <v>22</v>
      </c>
      <c r="B70089" t="s">
        <v>17144</v>
      </c>
    </row>
    <row r="70090" spans="1:2" x14ac:dyDescent="0.3">
      <c r="A70090" s="2">
        <v>2.3400000000000001E-3</v>
      </c>
      <c r="B70090" t="s">
        <v>17143</v>
      </c>
    </row>
    <row r="70091" spans="1:2" x14ac:dyDescent="0.3">
      <c r="A70091" s="2">
        <v>7.8741492658749603</v>
      </c>
      <c r="B70091" t="s">
        <v>17142</v>
      </c>
    </row>
    <row r="70092" spans="1:2" x14ac:dyDescent="0.3">
      <c r="A70092" s="2">
        <v>4.01187</v>
      </c>
      <c r="B70092" t="s">
        <v>17141</v>
      </c>
    </row>
    <row r="70093" spans="1:2" x14ac:dyDescent="0.3">
      <c r="A70093" s="2">
        <v>36.420610000000003</v>
      </c>
      <c r="B70093" t="s">
        <v>17140</v>
      </c>
    </row>
    <row r="70094" spans="1:2" x14ac:dyDescent="0.3">
      <c r="A70094" s="2">
        <v>44.992660000000001</v>
      </c>
      <c r="B70094" t="s">
        <v>17139</v>
      </c>
    </row>
    <row r="70095" spans="1:2" x14ac:dyDescent="0.3">
      <c r="A70095" s="2">
        <v>26.191579999999998</v>
      </c>
      <c r="B70095" t="s">
        <v>17138</v>
      </c>
    </row>
    <row r="70096" spans="1:2" x14ac:dyDescent="0.3">
      <c r="A70096" s="2">
        <v>24.95804</v>
      </c>
      <c r="B70096" t="s">
        <v>17137</v>
      </c>
    </row>
    <row r="70097" spans="1:2" x14ac:dyDescent="0.3">
      <c r="A70097" s="2">
        <v>2.13528815311212E-2</v>
      </c>
      <c r="B70097" t="s">
        <v>17136</v>
      </c>
    </row>
    <row r="70098" spans="1:2" x14ac:dyDescent="0.3">
      <c r="A70098" s="2">
        <v>0.62158505068816405</v>
      </c>
      <c r="B70098" t="s">
        <v>17135</v>
      </c>
    </row>
    <row r="70099" spans="1:2" x14ac:dyDescent="0.3">
      <c r="A70099" s="2">
        <v>7.3668437591042302E-2</v>
      </c>
      <c r="B70099" t="s">
        <v>17134</v>
      </c>
    </row>
    <row r="70100" spans="1:2" x14ac:dyDescent="0.3">
      <c r="A70100" s="2">
        <v>0.45513832136689703</v>
      </c>
      <c r="B70100" t="s">
        <v>17133</v>
      </c>
    </row>
    <row r="70101" spans="1:2" x14ac:dyDescent="0.3">
      <c r="A70101" s="2">
        <v>14.2670784550201</v>
      </c>
      <c r="B70101" t="s">
        <v>17132</v>
      </c>
    </row>
    <row r="70102" spans="1:2" x14ac:dyDescent="0.3">
      <c r="A70102" s="2">
        <v>12.7278624198443</v>
      </c>
      <c r="B70102" t="s">
        <v>17131</v>
      </c>
    </row>
    <row r="70103" spans="1:2" x14ac:dyDescent="0.3">
      <c r="A70103" s="2">
        <v>0.33976101616436899</v>
      </c>
      <c r="B70103" t="s">
        <v>17130</v>
      </c>
    </row>
    <row r="70104" spans="1:2" x14ac:dyDescent="0.3">
      <c r="A70104" s="2">
        <v>14.66987</v>
      </c>
      <c r="B70104" t="s">
        <v>17129</v>
      </c>
    </row>
    <row r="70105" spans="1:2" x14ac:dyDescent="0.3">
      <c r="A70105" s="2">
        <v>2.0752199999999998</v>
      </c>
      <c r="B70105" t="s">
        <v>17128</v>
      </c>
    </row>
    <row r="70106" spans="1:2" x14ac:dyDescent="0.3">
      <c r="A70106" s="2">
        <v>119.72063</v>
      </c>
      <c r="B70106" t="s">
        <v>17127</v>
      </c>
    </row>
    <row r="70107" spans="1:2" x14ac:dyDescent="0.3">
      <c r="A70107" s="2">
        <v>81.525001962404801</v>
      </c>
      <c r="B70107" t="s">
        <v>17126</v>
      </c>
    </row>
    <row r="70108" spans="1:2" x14ac:dyDescent="0.3">
      <c r="A70108" s="2">
        <v>29.151058899541599</v>
      </c>
      <c r="B70108" t="s">
        <v>17125</v>
      </c>
    </row>
    <row r="70109" spans="1:2" x14ac:dyDescent="0.3">
      <c r="A70109" s="2">
        <v>1.11361</v>
      </c>
      <c r="B70109" t="s">
        <v>17124</v>
      </c>
    </row>
    <row r="70110" spans="1:2" x14ac:dyDescent="0.3">
      <c r="A70110" s="2">
        <v>0.23931605970656999</v>
      </c>
      <c r="B70110" t="s">
        <v>17123</v>
      </c>
    </row>
    <row r="70111" spans="1:2" x14ac:dyDescent="0.3">
      <c r="A70111" s="2">
        <v>3.1971345139553602</v>
      </c>
      <c r="B70111" t="s">
        <v>17122</v>
      </c>
    </row>
    <row r="70112" spans="1:2" x14ac:dyDescent="0.3">
      <c r="A70112" s="2">
        <v>0.98094000000000003</v>
      </c>
      <c r="B70112" t="s">
        <v>17121</v>
      </c>
    </row>
    <row r="70113" spans="1:2" x14ac:dyDescent="0.3">
      <c r="A70113" s="2">
        <v>21.167400000000001</v>
      </c>
      <c r="B70113" t="s">
        <v>17120</v>
      </c>
    </row>
    <row r="70114" spans="1:2" x14ac:dyDescent="0.3">
      <c r="A70114" s="2">
        <v>16.600000000000001</v>
      </c>
      <c r="B70114" t="s">
        <v>17119</v>
      </c>
    </row>
    <row r="70115" spans="1:2" x14ac:dyDescent="0.3">
      <c r="A70115" s="2">
        <v>11.0745131292552</v>
      </c>
      <c r="B70115" t="s">
        <v>17118</v>
      </c>
    </row>
    <row r="70116" spans="1:2" x14ac:dyDescent="0.3">
      <c r="A70116" s="2">
        <v>0.66305724184039505</v>
      </c>
      <c r="B70116" t="s">
        <v>17117</v>
      </c>
    </row>
    <row r="70117" spans="1:2" x14ac:dyDescent="0.3">
      <c r="A70117" s="2">
        <v>3.9247700000000001</v>
      </c>
      <c r="B70117" t="s">
        <v>17116</v>
      </c>
    </row>
    <row r="70118" spans="1:2" x14ac:dyDescent="0.3">
      <c r="A70118" s="2">
        <v>16.340209999999999</v>
      </c>
      <c r="B70118" t="s">
        <v>17115</v>
      </c>
    </row>
    <row r="70119" spans="1:2" x14ac:dyDescent="0.3">
      <c r="A70119" s="2">
        <v>0.17622945745504501</v>
      </c>
      <c r="B70119" t="s">
        <v>17114</v>
      </c>
    </row>
    <row r="70120" spans="1:2" x14ac:dyDescent="0.3">
      <c r="A70120" s="2">
        <v>5.34536414706849E-4</v>
      </c>
      <c r="B70120" t="s">
        <v>17113</v>
      </c>
    </row>
    <row r="70121" spans="1:2" x14ac:dyDescent="0.3">
      <c r="A70121" s="2">
        <v>5.4631592267995101E-4</v>
      </c>
      <c r="B70121" t="s">
        <v>17112</v>
      </c>
    </row>
    <row r="70122" spans="1:2" x14ac:dyDescent="0.3">
      <c r="A70122" s="2">
        <v>1.1228534809917801E-3</v>
      </c>
      <c r="B70122" t="s">
        <v>17111</v>
      </c>
    </row>
    <row r="70123" spans="1:2" x14ac:dyDescent="0.3">
      <c r="A70123" s="2">
        <v>7.775E-2</v>
      </c>
      <c r="B70123" t="s">
        <v>17110</v>
      </c>
    </row>
    <row r="70124" spans="1:2" x14ac:dyDescent="0.3">
      <c r="A70124" s="2">
        <v>2.2726999999999999</v>
      </c>
      <c r="B70124" t="s">
        <v>17109</v>
      </c>
    </row>
    <row r="70125" spans="1:2" x14ac:dyDescent="0.3">
      <c r="A70125" s="2">
        <v>4.6117745166852204</v>
      </c>
      <c r="B70125" t="s">
        <v>17108</v>
      </c>
    </row>
    <row r="70126" spans="1:2" x14ac:dyDescent="0.3">
      <c r="A70126" s="2">
        <v>0.102612570954703</v>
      </c>
      <c r="B70126" t="s">
        <v>17107</v>
      </c>
    </row>
    <row r="70127" spans="1:2" x14ac:dyDescent="0.3">
      <c r="A70127" s="2">
        <v>0.97601787182685595</v>
      </c>
      <c r="B70127" t="s">
        <v>17106</v>
      </c>
    </row>
    <row r="70128" spans="1:2" x14ac:dyDescent="0.3">
      <c r="A70128" s="2">
        <v>24.295480000000001</v>
      </c>
      <c r="B70128" t="s">
        <v>17105</v>
      </c>
    </row>
    <row r="70129" spans="1:2" x14ac:dyDescent="0.3">
      <c r="A70129" s="2">
        <v>1.63003335510882</v>
      </c>
      <c r="B70129" t="s">
        <v>17104</v>
      </c>
    </row>
    <row r="70130" spans="1:2" x14ac:dyDescent="0.3">
      <c r="A70130" s="2">
        <v>12.996686474197899</v>
      </c>
      <c r="B70130" t="s">
        <v>17103</v>
      </c>
    </row>
    <row r="70131" spans="1:2" x14ac:dyDescent="0.3">
      <c r="A70131" s="2">
        <v>2.0843135024866002</v>
      </c>
      <c r="B70131" t="s">
        <v>17102</v>
      </c>
    </row>
    <row r="70132" spans="1:2" x14ac:dyDescent="0.3">
      <c r="A70132" s="2">
        <v>13.5594623891013</v>
      </c>
      <c r="B70132" t="s">
        <v>17101</v>
      </c>
    </row>
    <row r="70133" spans="1:2" x14ac:dyDescent="0.3">
      <c r="A70133" s="2">
        <v>3.5381595822663199</v>
      </c>
      <c r="B70133" t="s">
        <v>17100</v>
      </c>
    </row>
    <row r="70134" spans="1:2" x14ac:dyDescent="0.3">
      <c r="A70134" s="2">
        <v>21.5444038044308</v>
      </c>
      <c r="B70134" t="s">
        <v>17099</v>
      </c>
    </row>
    <row r="70135" spans="1:2" x14ac:dyDescent="0.3">
      <c r="A70135" s="2">
        <v>4.2000000000000002E-4</v>
      </c>
      <c r="B70135" t="s">
        <v>17098</v>
      </c>
    </row>
    <row r="70136" spans="1:2" x14ac:dyDescent="0.3">
      <c r="A70136" s="2">
        <v>46.160730000000001</v>
      </c>
      <c r="B70136" t="s">
        <v>17097</v>
      </c>
    </row>
    <row r="70137" spans="1:2" x14ac:dyDescent="0.3">
      <c r="A70137" s="2">
        <v>1.9066000000000001</v>
      </c>
      <c r="B70137" t="s">
        <v>17096</v>
      </c>
    </row>
    <row r="70138" spans="1:2" x14ac:dyDescent="0.3">
      <c r="A70138" s="2">
        <v>2.1523599999999998</v>
      </c>
      <c r="B70138" t="s">
        <v>17095</v>
      </c>
    </row>
    <row r="70139" spans="1:2" x14ac:dyDescent="0.3">
      <c r="A70139" s="2">
        <v>0.52319310872149605</v>
      </c>
      <c r="B70139" t="s">
        <v>17094</v>
      </c>
    </row>
    <row r="70140" spans="1:2" x14ac:dyDescent="0.3">
      <c r="A70140" s="2">
        <v>0.27638000000000001</v>
      </c>
      <c r="B70140" t="s">
        <v>17093</v>
      </c>
    </row>
    <row r="70141" spans="1:2" x14ac:dyDescent="0.3">
      <c r="A70141" s="2">
        <v>3.92197</v>
      </c>
      <c r="B70141" t="s">
        <v>17092</v>
      </c>
    </row>
    <row r="70142" spans="1:2" x14ac:dyDescent="0.3">
      <c r="A70142" s="2">
        <v>581.30062653255698</v>
      </c>
      <c r="B70142" t="s">
        <v>17091</v>
      </c>
    </row>
    <row r="70143" spans="1:2" x14ac:dyDescent="0.3">
      <c r="A70143" s="2">
        <v>5.9927665840985398</v>
      </c>
      <c r="B70143" t="s">
        <v>17090</v>
      </c>
    </row>
    <row r="70144" spans="1:2" x14ac:dyDescent="0.3">
      <c r="A70144" s="2">
        <v>2.37703145238627E-2</v>
      </c>
      <c r="B70144" t="s">
        <v>17089</v>
      </c>
    </row>
    <row r="70145" spans="1:2" x14ac:dyDescent="0.3">
      <c r="A70145" s="2">
        <v>0.20986677268902801</v>
      </c>
      <c r="B70145" t="s">
        <v>17088</v>
      </c>
    </row>
    <row r="70146" spans="1:2" x14ac:dyDescent="0.3">
      <c r="A70146" s="2">
        <v>0.16065146663409599</v>
      </c>
      <c r="B70146" t="s">
        <v>17087</v>
      </c>
    </row>
    <row r="70147" spans="1:2" x14ac:dyDescent="0.3">
      <c r="A70147" s="2">
        <v>3.9136600000000001</v>
      </c>
      <c r="B70147" t="s">
        <v>17086</v>
      </c>
    </row>
    <row r="70148" spans="1:2" x14ac:dyDescent="0.3">
      <c r="A70148" s="2">
        <v>14.194008217322301</v>
      </c>
      <c r="B70148" t="s">
        <v>17085</v>
      </c>
    </row>
    <row r="70149" spans="1:2" x14ac:dyDescent="0.3">
      <c r="A70149" s="2">
        <v>33.433900000000001</v>
      </c>
      <c r="B70149" t="s">
        <v>17084</v>
      </c>
    </row>
    <row r="70150" spans="1:2" x14ac:dyDescent="0.3">
      <c r="A70150" s="2">
        <v>1.31762</v>
      </c>
      <c r="B70150" t="s">
        <v>17083</v>
      </c>
    </row>
    <row r="70151" spans="1:2" x14ac:dyDescent="0.3">
      <c r="A70151" s="2">
        <v>4.0657411209777097</v>
      </c>
      <c r="B70151" t="s">
        <v>17082</v>
      </c>
    </row>
    <row r="70152" spans="1:2" x14ac:dyDescent="0.3">
      <c r="A70152" s="2">
        <v>7.8539796693141701</v>
      </c>
      <c r="B70152" t="s">
        <v>17081</v>
      </c>
    </row>
    <row r="70153" spans="1:2" x14ac:dyDescent="0.3">
      <c r="A70153" s="2">
        <v>0.14155540853836299</v>
      </c>
      <c r="B70153" t="s">
        <v>17080</v>
      </c>
    </row>
    <row r="70154" spans="1:2" x14ac:dyDescent="0.3">
      <c r="A70154" s="2">
        <v>11.09403</v>
      </c>
      <c r="B70154" t="s">
        <v>17079</v>
      </c>
    </row>
    <row r="70155" spans="1:2" x14ac:dyDescent="0.3">
      <c r="A70155" s="2">
        <v>20.070910000000001</v>
      </c>
      <c r="B70155" t="s">
        <v>17078</v>
      </c>
    </row>
    <row r="70156" spans="1:2" x14ac:dyDescent="0.3">
      <c r="A70156" s="2">
        <v>7.961E-2</v>
      </c>
      <c r="B70156" t="s">
        <v>17077</v>
      </c>
    </row>
    <row r="70157" spans="1:2" x14ac:dyDescent="0.3">
      <c r="A70157" s="2">
        <v>8.0877180331029707E-3</v>
      </c>
      <c r="B70157" t="s">
        <v>17076</v>
      </c>
    </row>
    <row r="70158" spans="1:2" x14ac:dyDescent="0.3">
      <c r="A70158" s="2">
        <v>3.3604099999999999</v>
      </c>
      <c r="B70158" t="s">
        <v>17075</v>
      </c>
    </row>
    <row r="70159" spans="1:2" x14ac:dyDescent="0.3">
      <c r="A70159" s="2">
        <v>4.4000000000000002E-4</v>
      </c>
      <c r="B70159" t="s">
        <v>17074</v>
      </c>
    </row>
    <row r="70160" spans="1:2" x14ac:dyDescent="0.3">
      <c r="A70160" s="2">
        <v>7.0716065813394602</v>
      </c>
      <c r="B70160" t="s">
        <v>17073</v>
      </c>
    </row>
    <row r="70161" spans="1:2" x14ac:dyDescent="0.3">
      <c r="A70161" s="2">
        <v>43.9332658182229</v>
      </c>
      <c r="B70161" t="s">
        <v>17072</v>
      </c>
    </row>
    <row r="70162" spans="1:2" x14ac:dyDescent="0.3">
      <c r="A70162" s="2">
        <v>2.3878599999999999</v>
      </c>
      <c r="B70162" t="s">
        <v>17071</v>
      </c>
    </row>
    <row r="70163" spans="1:2" x14ac:dyDescent="0.3">
      <c r="A70163" s="2">
        <v>4.3157300000000003</v>
      </c>
      <c r="B70163" t="s">
        <v>17070</v>
      </c>
    </row>
    <row r="70164" spans="1:2" x14ac:dyDescent="0.3">
      <c r="A70164" s="2">
        <v>4.2769932713618299</v>
      </c>
      <c r="B70164" t="s">
        <v>17069</v>
      </c>
    </row>
    <row r="70165" spans="1:2" x14ac:dyDescent="0.3">
      <c r="A70165" s="2">
        <v>25.756974714922102</v>
      </c>
      <c r="B70165" t="s">
        <v>17068</v>
      </c>
    </row>
    <row r="70166" spans="1:2" x14ac:dyDescent="0.3">
      <c r="A70166" s="2">
        <v>2.0064696465578401E-3</v>
      </c>
      <c r="B70166" t="s">
        <v>17067</v>
      </c>
    </row>
    <row r="70167" spans="1:2" x14ac:dyDescent="0.3">
      <c r="A70167" s="2">
        <v>4.8259485288499597</v>
      </c>
      <c r="B70167" t="s">
        <v>17066</v>
      </c>
    </row>
    <row r="70168" spans="1:2" x14ac:dyDescent="0.3">
      <c r="A70168" s="2">
        <v>17.775099999999998</v>
      </c>
      <c r="B70168" t="s">
        <v>17065</v>
      </c>
    </row>
    <row r="70169" spans="1:2" x14ac:dyDescent="0.3">
      <c r="A70169" s="2">
        <v>10.747188441812201</v>
      </c>
      <c r="B70169" t="s">
        <v>17064</v>
      </c>
    </row>
    <row r="70170" spans="1:2" x14ac:dyDescent="0.3">
      <c r="A70170" s="2">
        <v>1.0192771652062</v>
      </c>
      <c r="B70170" t="s">
        <v>17063</v>
      </c>
    </row>
    <row r="70171" spans="1:2" x14ac:dyDescent="0.3">
      <c r="A70171" s="2">
        <v>1.10376256219864E-3</v>
      </c>
      <c r="B70171" t="s">
        <v>17062</v>
      </c>
    </row>
    <row r="70172" spans="1:2" x14ac:dyDescent="0.3">
      <c r="A70172" s="2">
        <v>2.0552155632938798E-3</v>
      </c>
      <c r="B70172" t="s">
        <v>17061</v>
      </c>
    </row>
    <row r="70173" spans="1:2" x14ac:dyDescent="0.3">
      <c r="A70173" s="2">
        <v>5.9668512564608797E-2</v>
      </c>
      <c r="B70173" t="s">
        <v>17060</v>
      </c>
    </row>
    <row r="70174" spans="1:2" x14ac:dyDescent="0.3">
      <c r="A70174" s="2">
        <v>0.17666584707597899</v>
      </c>
      <c r="B70174" t="s">
        <v>17059</v>
      </c>
    </row>
    <row r="70175" spans="1:2" x14ac:dyDescent="0.3">
      <c r="A70175" s="2">
        <v>0.182455134180496</v>
      </c>
      <c r="B70175" t="s">
        <v>17058</v>
      </c>
    </row>
    <row r="70176" spans="1:2" x14ac:dyDescent="0.3">
      <c r="A70176" s="2">
        <v>1.0011000000000001</v>
      </c>
      <c r="B70176" t="s">
        <v>17057</v>
      </c>
    </row>
    <row r="70177" spans="1:2" x14ac:dyDescent="0.3">
      <c r="A70177" s="2">
        <v>0.26629999999999998</v>
      </c>
      <c r="B70177" t="s">
        <v>17056</v>
      </c>
    </row>
    <row r="70178" spans="1:2" x14ac:dyDescent="0.3">
      <c r="A70178" s="2">
        <v>4.6322083420656499</v>
      </c>
      <c r="B70178" t="s">
        <v>17055</v>
      </c>
    </row>
    <row r="70179" spans="1:2" x14ac:dyDescent="0.3">
      <c r="A70179" s="2">
        <v>0.24439</v>
      </c>
      <c r="B70179" t="s">
        <v>17054</v>
      </c>
    </row>
    <row r="70180" spans="1:2" x14ac:dyDescent="0.3">
      <c r="A70180" s="2">
        <v>6.2600000000000003E-2</v>
      </c>
      <c r="B70180" t="s">
        <v>17053</v>
      </c>
    </row>
    <row r="70181" spans="1:2" x14ac:dyDescent="0.3">
      <c r="A70181" s="2">
        <v>2.9508128064416401</v>
      </c>
      <c r="B70181" t="s">
        <v>17052</v>
      </c>
    </row>
    <row r="70182" spans="1:2" x14ac:dyDescent="0.3">
      <c r="A70182" s="2">
        <v>1</v>
      </c>
      <c r="B70182" t="s">
        <v>17051</v>
      </c>
    </row>
    <row r="70183" spans="1:2" x14ac:dyDescent="0.3">
      <c r="A70183" s="2">
        <v>5.0678700000000001</v>
      </c>
      <c r="B70183" t="s">
        <v>17050</v>
      </c>
    </row>
    <row r="70184" spans="1:2" x14ac:dyDescent="0.3">
      <c r="A70184" s="2">
        <v>0.12935340286658201</v>
      </c>
      <c r="B70184" t="s">
        <v>17049</v>
      </c>
    </row>
    <row r="70185" spans="1:2" x14ac:dyDescent="0.3">
      <c r="A70185" s="2">
        <v>12.89622</v>
      </c>
      <c r="B70185" t="s">
        <v>17048</v>
      </c>
    </row>
    <row r="70186" spans="1:2" x14ac:dyDescent="0.3">
      <c r="A70186" s="2">
        <v>266.168725197443</v>
      </c>
      <c r="B70186" t="s">
        <v>17047</v>
      </c>
    </row>
    <row r="70187" spans="1:2" x14ac:dyDescent="0.3">
      <c r="A70187" s="2">
        <v>37.097670000000001</v>
      </c>
      <c r="B70187" t="s">
        <v>17046</v>
      </c>
    </row>
    <row r="70188" spans="1:2" x14ac:dyDescent="0.3">
      <c r="A70188" s="2">
        <v>5.9647500823944899</v>
      </c>
      <c r="B70188" t="s">
        <v>17045</v>
      </c>
    </row>
    <row r="70189" spans="1:2" x14ac:dyDescent="0.3">
      <c r="A70189" s="2">
        <v>7.9927380930782596E-2</v>
      </c>
      <c r="B70189" t="s">
        <v>17044</v>
      </c>
    </row>
    <row r="70190" spans="1:2" x14ac:dyDescent="0.3">
      <c r="A70190" s="2">
        <v>7.2268100000000004</v>
      </c>
      <c r="B70190" t="s">
        <v>17043</v>
      </c>
    </row>
    <row r="70191" spans="1:2" x14ac:dyDescent="0.3">
      <c r="A70191" s="2">
        <v>34.463030000000003</v>
      </c>
      <c r="B70191" t="s">
        <v>17042</v>
      </c>
    </row>
    <row r="70192" spans="1:2" x14ac:dyDescent="0.3">
      <c r="A70192" s="2">
        <v>52.912329999999997</v>
      </c>
      <c r="B70192" t="s">
        <v>17041</v>
      </c>
    </row>
    <row r="70193" spans="1:2" x14ac:dyDescent="0.3">
      <c r="A70193" s="2">
        <v>7.3791182156833299</v>
      </c>
      <c r="B70193" t="s">
        <v>17040</v>
      </c>
    </row>
    <row r="70194" spans="1:2" x14ac:dyDescent="0.3">
      <c r="A70194" s="2">
        <v>13.7432383377453</v>
      </c>
      <c r="B70194" t="s">
        <v>17039</v>
      </c>
    </row>
    <row r="70195" spans="1:2" x14ac:dyDescent="0.3">
      <c r="A70195" s="2">
        <v>13.7166253786284</v>
      </c>
      <c r="B70195" t="s">
        <v>17038</v>
      </c>
    </row>
    <row r="70196" spans="1:2" x14ac:dyDescent="0.3">
      <c r="A70196" s="2">
        <v>3.06013</v>
      </c>
      <c r="B70196" t="s">
        <v>17037</v>
      </c>
    </row>
    <row r="70197" spans="1:2" x14ac:dyDescent="0.3">
      <c r="A70197" s="2">
        <v>13.874129999999999</v>
      </c>
      <c r="B70197" t="s">
        <v>17036</v>
      </c>
    </row>
    <row r="70198" spans="1:2" x14ac:dyDescent="0.3">
      <c r="A70198" s="2">
        <v>50.097630000000002</v>
      </c>
      <c r="B70198" t="s">
        <v>17035</v>
      </c>
    </row>
    <row r="70199" spans="1:2" x14ac:dyDescent="0.3">
      <c r="A70199" s="2">
        <v>28.1349657665893</v>
      </c>
      <c r="B70199" t="s">
        <v>17034</v>
      </c>
    </row>
    <row r="70200" spans="1:2" x14ac:dyDescent="0.3">
      <c r="A70200" s="2">
        <v>69.725062582838305</v>
      </c>
      <c r="B70200" t="s">
        <v>17033</v>
      </c>
    </row>
    <row r="70201" spans="1:2" x14ac:dyDescent="0.3">
      <c r="A70201" s="2" t="s">
        <v>13</v>
      </c>
      <c r="B70201" t="s">
        <v>17032</v>
      </c>
    </row>
    <row r="70202" spans="1:2" x14ac:dyDescent="0.3">
      <c r="A70202" s="2">
        <v>0.19933999999999999</v>
      </c>
      <c r="B70202" t="s">
        <v>17031</v>
      </c>
    </row>
    <row r="70203" spans="1:2" x14ac:dyDescent="0.3">
      <c r="A70203" s="2">
        <v>9.0587476687495307</v>
      </c>
      <c r="B70203" t="s">
        <v>17030</v>
      </c>
    </row>
    <row r="70204" spans="1:2" x14ac:dyDescent="0.3">
      <c r="A70204" s="2">
        <v>26.094059999999999</v>
      </c>
      <c r="B70204" t="s">
        <v>17029</v>
      </c>
    </row>
    <row r="70205" spans="1:2" x14ac:dyDescent="0.3">
      <c r="A70205" s="2">
        <v>0.2034</v>
      </c>
      <c r="B70205" t="s">
        <v>17028</v>
      </c>
    </row>
    <row r="70206" spans="1:2" x14ac:dyDescent="0.3">
      <c r="A70206" s="2">
        <v>56.45299</v>
      </c>
      <c r="B70206" t="s">
        <v>17027</v>
      </c>
    </row>
    <row r="70207" spans="1:2" x14ac:dyDescent="0.3">
      <c r="A70207" s="2">
        <v>9.4274776262361901E-2</v>
      </c>
      <c r="B70207" t="s">
        <v>17026</v>
      </c>
    </row>
    <row r="70208" spans="1:2" x14ac:dyDescent="0.3">
      <c r="A70208" s="2">
        <v>3.93567156398136</v>
      </c>
      <c r="B70208" t="s">
        <v>17025</v>
      </c>
    </row>
    <row r="70209" spans="1:2" x14ac:dyDescent="0.3">
      <c r="A70209" s="2">
        <v>13.154680000000001</v>
      </c>
      <c r="B70209" t="s">
        <v>17024</v>
      </c>
    </row>
    <row r="70210" spans="1:2" x14ac:dyDescent="0.3">
      <c r="A70210" s="2">
        <v>2.2014</v>
      </c>
      <c r="B70210" t="s">
        <v>17023</v>
      </c>
    </row>
    <row r="70211" spans="1:2" x14ac:dyDescent="0.3">
      <c r="A70211" s="2">
        <v>4.3704499999999999</v>
      </c>
      <c r="B70211" t="s">
        <v>17022</v>
      </c>
    </row>
    <row r="70212" spans="1:2" x14ac:dyDescent="0.3">
      <c r="A70212" s="2">
        <v>25.401814727674498</v>
      </c>
      <c r="B70212" t="s">
        <v>17021</v>
      </c>
    </row>
    <row r="70213" spans="1:2" x14ac:dyDescent="0.3">
      <c r="A70213" s="2">
        <v>1.7730699999999999</v>
      </c>
      <c r="B70213" t="s">
        <v>17020</v>
      </c>
    </row>
    <row r="70214" spans="1:2" x14ac:dyDescent="0.3">
      <c r="A70214" s="2">
        <v>0.66400999999999999</v>
      </c>
      <c r="B70214" t="s">
        <v>17019</v>
      </c>
    </row>
    <row r="70215" spans="1:2" x14ac:dyDescent="0.3">
      <c r="A70215" s="2">
        <v>6.4268614652383498</v>
      </c>
      <c r="B70215" t="s">
        <v>17018</v>
      </c>
    </row>
    <row r="70216" spans="1:2" x14ac:dyDescent="0.3">
      <c r="A70216" s="2">
        <v>3.8263976137340401</v>
      </c>
      <c r="B70216" t="s">
        <v>17017</v>
      </c>
    </row>
    <row r="70217" spans="1:2" x14ac:dyDescent="0.3">
      <c r="A70217" s="2">
        <v>9.7952028693411505E-2</v>
      </c>
      <c r="B70217" t="s">
        <v>17016</v>
      </c>
    </row>
    <row r="70218" spans="1:2" x14ac:dyDescent="0.3">
      <c r="A70218" s="2">
        <v>4.3914989346627999E-2</v>
      </c>
      <c r="B70218" t="s">
        <v>17015</v>
      </c>
    </row>
    <row r="70219" spans="1:2" x14ac:dyDescent="0.3">
      <c r="A70219" s="2">
        <v>5.8520000000000003E-2</v>
      </c>
      <c r="B70219" t="s">
        <v>17014</v>
      </c>
    </row>
    <row r="70220" spans="1:2" x14ac:dyDescent="0.3">
      <c r="A70220" s="2">
        <v>3.5159727955367202</v>
      </c>
      <c r="B70220" t="s">
        <v>17013</v>
      </c>
    </row>
    <row r="70221" spans="1:2" x14ac:dyDescent="0.3">
      <c r="A70221" s="2">
        <v>0.12134</v>
      </c>
      <c r="B70221" t="s">
        <v>17012</v>
      </c>
    </row>
    <row r="70222" spans="1:2" x14ac:dyDescent="0.3">
      <c r="A70222" s="2">
        <v>8.0255669165652702E-2</v>
      </c>
      <c r="B70222" t="s">
        <v>17011</v>
      </c>
    </row>
    <row r="70223" spans="1:2" x14ac:dyDescent="0.3">
      <c r="A70223" s="2">
        <v>2.0171493502270901E-2</v>
      </c>
      <c r="B70223" t="s">
        <v>17010</v>
      </c>
    </row>
    <row r="70224" spans="1:2" x14ac:dyDescent="0.3">
      <c r="A70224" s="2">
        <v>7.3352050151792095E-2</v>
      </c>
      <c r="B70224" t="s">
        <v>17009</v>
      </c>
    </row>
    <row r="70225" spans="1:2" x14ac:dyDescent="0.3">
      <c r="A70225" s="2">
        <v>89.522374823962707</v>
      </c>
      <c r="B70225" t="s">
        <v>17008</v>
      </c>
    </row>
    <row r="70226" spans="1:2" x14ac:dyDescent="0.3">
      <c r="A70226" s="2">
        <v>24.1586297360322</v>
      </c>
      <c r="B70226" t="s">
        <v>17007</v>
      </c>
    </row>
    <row r="70227" spans="1:2" x14ac:dyDescent="0.3">
      <c r="A70227" s="2">
        <v>15.7875330270147</v>
      </c>
      <c r="B70227" t="s">
        <v>17006</v>
      </c>
    </row>
    <row r="70228" spans="1:2" x14ac:dyDescent="0.3">
      <c r="A70228" s="2">
        <v>0.11212</v>
      </c>
      <c r="B70228" t="s">
        <v>17005</v>
      </c>
    </row>
    <row r="70229" spans="1:2" x14ac:dyDescent="0.3">
      <c r="A70229" s="2">
        <v>23.276883589732901</v>
      </c>
      <c r="B70229" t="s">
        <v>17004</v>
      </c>
    </row>
    <row r="70230" spans="1:2" x14ac:dyDescent="0.3">
      <c r="A70230" s="2">
        <v>0.13214933888368499</v>
      </c>
      <c r="B70230" t="s">
        <v>17003</v>
      </c>
    </row>
    <row r="70231" spans="1:2" x14ac:dyDescent="0.3">
      <c r="A70231" s="2">
        <v>4.6039999999999998E-2</v>
      </c>
      <c r="B70231" t="s">
        <v>17002</v>
      </c>
    </row>
    <row r="70232" spans="1:2" x14ac:dyDescent="0.3">
      <c r="A70232" s="2">
        <v>3.8329497223154898</v>
      </c>
      <c r="B70232" t="s">
        <v>17001</v>
      </c>
    </row>
    <row r="70233" spans="1:2" x14ac:dyDescent="0.3">
      <c r="A70233" s="2">
        <v>2.0198262114301602</v>
      </c>
      <c r="B70233" t="s">
        <v>17000</v>
      </c>
    </row>
    <row r="70234" spans="1:2" x14ac:dyDescent="0.3">
      <c r="A70234" s="2">
        <v>1.84058312030678E-2</v>
      </c>
      <c r="B70234" t="s">
        <v>16999</v>
      </c>
    </row>
    <row r="70235" spans="1:2" x14ac:dyDescent="0.3">
      <c r="A70235" s="2">
        <v>11.56423</v>
      </c>
      <c r="B70235" t="s">
        <v>16998</v>
      </c>
    </row>
    <row r="70236" spans="1:2" x14ac:dyDescent="0.3">
      <c r="A70236" s="2">
        <v>18.379994764714599</v>
      </c>
      <c r="B70236" t="s">
        <v>16997</v>
      </c>
    </row>
    <row r="70237" spans="1:2" x14ac:dyDescent="0.3">
      <c r="A70237" s="2">
        <v>62.900149999999996</v>
      </c>
      <c r="B70237" t="s">
        <v>16996</v>
      </c>
    </row>
    <row r="70238" spans="1:2" x14ac:dyDescent="0.3">
      <c r="A70238" s="2">
        <v>5.12219380632129</v>
      </c>
      <c r="B70238" t="s">
        <v>16995</v>
      </c>
    </row>
    <row r="70239" spans="1:2" x14ac:dyDescent="0.3">
      <c r="A70239" s="2">
        <v>0.51224353293495195</v>
      </c>
      <c r="B70239" t="s">
        <v>16994</v>
      </c>
    </row>
    <row r="70240" spans="1:2" x14ac:dyDescent="0.3">
      <c r="A70240" s="2">
        <v>6.6608299999999998</v>
      </c>
      <c r="B70240" t="s">
        <v>16993</v>
      </c>
    </row>
    <row r="70241" spans="1:2" x14ac:dyDescent="0.3">
      <c r="A70241" s="2">
        <v>29.623940000000001</v>
      </c>
      <c r="B70241" t="s">
        <v>16992</v>
      </c>
    </row>
    <row r="70242" spans="1:2" x14ac:dyDescent="0.3">
      <c r="A70242" s="2">
        <v>21.356762440725699</v>
      </c>
      <c r="B70242" t="s">
        <v>16991</v>
      </c>
    </row>
    <row r="70243" spans="1:2" x14ac:dyDescent="0.3">
      <c r="A70243" s="2">
        <v>6.2805136839083504</v>
      </c>
      <c r="B70243" t="s">
        <v>16990</v>
      </c>
    </row>
    <row r="70244" spans="1:2" x14ac:dyDescent="0.3">
      <c r="A70244" s="2">
        <v>7.6219999999999996E-2</v>
      </c>
      <c r="B70244" t="s">
        <v>16989</v>
      </c>
    </row>
    <row r="70245" spans="1:2" x14ac:dyDescent="0.3">
      <c r="A70245" s="2">
        <v>4.1421041435759101</v>
      </c>
      <c r="B70245" t="s">
        <v>16988</v>
      </c>
    </row>
    <row r="70246" spans="1:2" x14ac:dyDescent="0.3">
      <c r="A70246" s="2">
        <v>6.4018703048770904</v>
      </c>
      <c r="B70246" t="s">
        <v>16987</v>
      </c>
    </row>
    <row r="70247" spans="1:2" x14ac:dyDescent="0.3">
      <c r="A70247" s="2">
        <v>8.3699064180192004E-2</v>
      </c>
      <c r="B70247" t="s">
        <v>16986</v>
      </c>
    </row>
    <row r="70248" spans="1:2" x14ac:dyDescent="0.3">
      <c r="A70248" s="2">
        <v>5.2954499999999998</v>
      </c>
      <c r="B70248" t="s">
        <v>16985</v>
      </c>
    </row>
    <row r="70249" spans="1:2" x14ac:dyDescent="0.3">
      <c r="A70249" s="2">
        <v>11.442780000000001</v>
      </c>
      <c r="B70249" t="s">
        <v>16984</v>
      </c>
    </row>
    <row r="70250" spans="1:2" x14ac:dyDescent="0.3">
      <c r="A70250" s="2">
        <v>44.796129999999998</v>
      </c>
      <c r="B70250" t="s">
        <v>16983</v>
      </c>
    </row>
    <row r="70251" spans="1:2" x14ac:dyDescent="0.3">
      <c r="A70251" s="2">
        <v>1.83533044943224</v>
      </c>
      <c r="B70251" t="s">
        <v>16982</v>
      </c>
    </row>
    <row r="70252" spans="1:2" x14ac:dyDescent="0.3">
      <c r="A70252" s="2">
        <v>75.783623538902503</v>
      </c>
      <c r="B70252" t="s">
        <v>16981</v>
      </c>
    </row>
    <row r="70253" spans="1:2" x14ac:dyDescent="0.3">
      <c r="A70253" s="2">
        <v>9.5300000000000003E-3</v>
      </c>
      <c r="B70253" t="s">
        <v>16980</v>
      </c>
    </row>
    <row r="70254" spans="1:2" x14ac:dyDescent="0.3">
      <c r="A70254" s="2">
        <v>3.3390000000000003E-2</v>
      </c>
      <c r="B70254" t="s">
        <v>16979</v>
      </c>
    </row>
    <row r="70255" spans="1:2" x14ac:dyDescent="0.3">
      <c r="A70255" s="2">
        <v>2.8279800000000002</v>
      </c>
      <c r="B70255" t="s">
        <v>16978</v>
      </c>
    </row>
    <row r="70256" spans="1:2" x14ac:dyDescent="0.3">
      <c r="A70256" s="2">
        <v>17.313103252213399</v>
      </c>
      <c r="B70256" t="s">
        <v>16977</v>
      </c>
    </row>
    <row r="70257" spans="1:2" x14ac:dyDescent="0.3">
      <c r="A70257" s="2">
        <v>3.1595313690301401</v>
      </c>
      <c r="B70257" t="s">
        <v>16976</v>
      </c>
    </row>
    <row r="70258" spans="1:2" x14ac:dyDescent="0.3">
      <c r="A70258" s="2">
        <v>6.3995936718137196</v>
      </c>
      <c r="B70258" t="s">
        <v>16975</v>
      </c>
    </row>
    <row r="70259" spans="1:2" x14ac:dyDescent="0.3">
      <c r="A70259" s="2">
        <v>8.5279399999999992</v>
      </c>
      <c r="B70259" t="s">
        <v>16974</v>
      </c>
    </row>
    <row r="70260" spans="1:2" x14ac:dyDescent="0.3">
      <c r="A70260" s="2">
        <v>15.46635</v>
      </c>
      <c r="B70260" t="s">
        <v>16973</v>
      </c>
    </row>
    <row r="70261" spans="1:2" x14ac:dyDescent="0.3">
      <c r="A70261" s="2">
        <v>8.2821533570399302E-4</v>
      </c>
      <c r="B70261" t="s">
        <v>16972</v>
      </c>
    </row>
    <row r="70262" spans="1:2" x14ac:dyDescent="0.3">
      <c r="A70262" s="2">
        <v>0.27357999999999999</v>
      </c>
      <c r="B70262" t="s">
        <v>16971</v>
      </c>
    </row>
    <row r="70263" spans="1:2" x14ac:dyDescent="0.3">
      <c r="A70263" s="2">
        <v>2.3881700000000001</v>
      </c>
      <c r="B70263" t="s">
        <v>16970</v>
      </c>
    </row>
    <row r="70264" spans="1:2" x14ac:dyDescent="0.3">
      <c r="A70264" s="2">
        <v>8.4790000000000004E-2</v>
      </c>
      <c r="B70264" t="s">
        <v>529</v>
      </c>
    </row>
    <row r="70265" spans="1:2" x14ac:dyDescent="0.3">
      <c r="A70265" s="2">
        <v>1.01674339740442E-3</v>
      </c>
      <c r="B70265" t="s">
        <v>16969</v>
      </c>
    </row>
    <row r="70266" spans="1:2" x14ac:dyDescent="0.3">
      <c r="A70266" s="2">
        <v>106.40076225191601</v>
      </c>
      <c r="B70266" t="s">
        <v>16968</v>
      </c>
    </row>
    <row r="70267" spans="1:2" x14ac:dyDescent="0.3">
      <c r="A70267" s="2">
        <v>6.3837291868267201</v>
      </c>
      <c r="B70267" t="s">
        <v>16967</v>
      </c>
    </row>
    <row r="70268" spans="1:2" x14ac:dyDescent="0.3">
      <c r="A70268" s="2">
        <v>0.20526</v>
      </c>
      <c r="B70268" t="s">
        <v>16966</v>
      </c>
    </row>
    <row r="70269" spans="1:2" x14ac:dyDescent="0.3">
      <c r="A70269" s="2">
        <v>3.1129668976648101E-3</v>
      </c>
      <c r="B70269" t="s">
        <v>16965</v>
      </c>
    </row>
    <row r="70270" spans="1:2" x14ac:dyDescent="0.3">
      <c r="A70270" s="2">
        <v>6.3334799999999998</v>
      </c>
      <c r="B70270" t="s">
        <v>16964</v>
      </c>
    </row>
    <row r="70271" spans="1:2" x14ac:dyDescent="0.3">
      <c r="A70271" s="2">
        <v>2.64798</v>
      </c>
      <c r="B70271" t="s">
        <v>16963</v>
      </c>
    </row>
    <row r="70272" spans="1:2" x14ac:dyDescent="0.3">
      <c r="A70272" s="2">
        <v>12.629289999999999</v>
      </c>
      <c r="B70272" t="s">
        <v>16962</v>
      </c>
    </row>
    <row r="70273" spans="1:2" x14ac:dyDescent="0.3">
      <c r="A70273" s="2">
        <v>0.81957738133787195</v>
      </c>
      <c r="B70273" t="s">
        <v>16961</v>
      </c>
    </row>
    <row r="70274" spans="1:2" x14ac:dyDescent="0.3">
      <c r="A70274" s="2">
        <v>0.65478999999999998</v>
      </c>
      <c r="B70274" t="s">
        <v>16960</v>
      </c>
    </row>
    <row r="70275" spans="1:2" x14ac:dyDescent="0.3">
      <c r="A70275" s="2">
        <v>5.9202206278690502E-2</v>
      </c>
      <c r="B70275" t="s">
        <v>16959</v>
      </c>
    </row>
    <row r="70276" spans="1:2" x14ac:dyDescent="0.3">
      <c r="A70276" s="2">
        <v>7.5012025653002903E-3</v>
      </c>
      <c r="B70276" t="s">
        <v>16958</v>
      </c>
    </row>
    <row r="70277" spans="1:2" x14ac:dyDescent="0.3">
      <c r="A70277" s="2">
        <v>0.77673999999999999</v>
      </c>
      <c r="B70277" t="s">
        <v>16957</v>
      </c>
    </row>
    <row r="70278" spans="1:2" x14ac:dyDescent="0.3">
      <c r="A70278" s="2">
        <v>1.8969100000000001</v>
      </c>
      <c r="B70278" t="s">
        <v>16956</v>
      </c>
    </row>
    <row r="70279" spans="1:2" x14ac:dyDescent="0.3">
      <c r="A70279" s="2">
        <v>0.19996</v>
      </c>
      <c r="B70279" t="s">
        <v>16955</v>
      </c>
    </row>
    <row r="70280" spans="1:2" x14ac:dyDescent="0.3">
      <c r="A70280" s="2">
        <v>25.579889999999999</v>
      </c>
      <c r="B70280" t="s">
        <v>16954</v>
      </c>
    </row>
    <row r="70281" spans="1:2" x14ac:dyDescent="0.3">
      <c r="A70281" s="2">
        <v>16.021659776084501</v>
      </c>
      <c r="B70281" t="s">
        <v>16953</v>
      </c>
    </row>
    <row r="70282" spans="1:2" x14ac:dyDescent="0.3">
      <c r="A70282" s="2">
        <v>3.3678347287376198</v>
      </c>
      <c r="B70282" t="s">
        <v>16952</v>
      </c>
    </row>
    <row r="70283" spans="1:2" x14ac:dyDescent="0.3">
      <c r="A70283" s="2">
        <v>3.08857281143908</v>
      </c>
      <c r="B70283" t="s">
        <v>16951</v>
      </c>
    </row>
    <row r="70284" spans="1:2" x14ac:dyDescent="0.3">
      <c r="A70284" s="2">
        <v>10.0493242920129</v>
      </c>
      <c r="B70284" t="s">
        <v>16950</v>
      </c>
    </row>
    <row r="70285" spans="1:2" x14ac:dyDescent="0.3">
      <c r="A70285" s="2">
        <v>745.76056000000005</v>
      </c>
      <c r="B70285" t="s">
        <v>16949</v>
      </c>
    </row>
    <row r="70286" spans="1:2" x14ac:dyDescent="0.3">
      <c r="A70286" s="2">
        <v>0.12735309638557901</v>
      </c>
      <c r="B70286" t="s">
        <v>16948</v>
      </c>
    </row>
    <row r="70287" spans="1:2" x14ac:dyDescent="0.3">
      <c r="A70287" s="2">
        <v>9.75332889037318E-3</v>
      </c>
      <c r="B70287" t="s">
        <v>16947</v>
      </c>
    </row>
    <row r="70288" spans="1:2" x14ac:dyDescent="0.3">
      <c r="A70288" s="2">
        <v>6.8260197758838999</v>
      </c>
      <c r="B70288" t="s">
        <v>16946</v>
      </c>
    </row>
    <row r="70289" spans="1:2" x14ac:dyDescent="0.3">
      <c r="A70289" s="2">
        <v>131.286590137659</v>
      </c>
      <c r="B70289" t="s">
        <v>16945</v>
      </c>
    </row>
    <row r="70290" spans="1:2" x14ac:dyDescent="0.3">
      <c r="A70290" s="2">
        <v>1.494E-2</v>
      </c>
      <c r="B70290" t="s">
        <v>16944</v>
      </c>
    </row>
    <row r="70291" spans="1:2" x14ac:dyDescent="0.3">
      <c r="A70291" s="2">
        <v>1.6999999999999999E-3</v>
      </c>
      <c r="B70291" t="s">
        <v>16943</v>
      </c>
    </row>
    <row r="70292" spans="1:2" x14ac:dyDescent="0.3">
      <c r="A70292" s="2">
        <v>3.2588036873114297E-2</v>
      </c>
      <c r="B70292" t="s">
        <v>16942</v>
      </c>
    </row>
    <row r="70293" spans="1:2" x14ac:dyDescent="0.3">
      <c r="A70293" s="2">
        <v>0.30918161550601603</v>
      </c>
      <c r="B70293" t="s">
        <v>16941</v>
      </c>
    </row>
    <row r="70294" spans="1:2" x14ac:dyDescent="0.3">
      <c r="A70294" s="2">
        <v>0.237728201598355</v>
      </c>
      <c r="B70294" t="s">
        <v>16940</v>
      </c>
    </row>
    <row r="70295" spans="1:2" x14ac:dyDescent="0.3">
      <c r="A70295" s="2">
        <v>37.685016082974002</v>
      </c>
      <c r="B70295" t="s">
        <v>16939</v>
      </c>
    </row>
    <row r="70296" spans="1:2" x14ac:dyDescent="0.3">
      <c r="A70296" s="2">
        <v>61.091594546436603</v>
      </c>
      <c r="B70296" t="s">
        <v>16938</v>
      </c>
    </row>
    <row r="70297" spans="1:2" x14ac:dyDescent="0.3">
      <c r="A70297" s="2">
        <v>8.7312399999999997</v>
      </c>
      <c r="B70297" t="s">
        <v>16937</v>
      </c>
    </row>
    <row r="70298" spans="1:2" x14ac:dyDescent="0.3">
      <c r="A70298" s="2">
        <v>3.2331882452328801E-3</v>
      </c>
      <c r="B70298" t="s">
        <v>16936</v>
      </c>
    </row>
    <row r="70299" spans="1:2" x14ac:dyDescent="0.3">
      <c r="A70299" s="2">
        <v>1.4599999999999999E-3</v>
      </c>
      <c r="B70299" t="s">
        <v>16935</v>
      </c>
    </row>
    <row r="70300" spans="1:2" x14ac:dyDescent="0.3">
      <c r="A70300" s="2">
        <v>1.02101627746805</v>
      </c>
      <c r="B70300" t="s">
        <v>16934</v>
      </c>
    </row>
    <row r="70301" spans="1:2" x14ac:dyDescent="0.3">
      <c r="A70301" s="2">
        <v>2.6581199999999998</v>
      </c>
      <c r="B70301" t="s">
        <v>1409</v>
      </c>
    </row>
    <row r="70302" spans="1:2" x14ac:dyDescent="0.3">
      <c r="A70302" s="2">
        <v>0.18587999999999999</v>
      </c>
      <c r="B70302" t="s">
        <v>16933</v>
      </c>
    </row>
    <row r="70303" spans="1:2" x14ac:dyDescent="0.3">
      <c r="A70303" s="2">
        <v>8.5234243505537405E-2</v>
      </c>
      <c r="B70303" t="s">
        <v>16932</v>
      </c>
    </row>
    <row r="70304" spans="1:2" x14ac:dyDescent="0.3">
      <c r="A70304" s="2">
        <v>4.4000000000000003E-3</v>
      </c>
      <c r="B70304" t="s">
        <v>16931</v>
      </c>
    </row>
    <row r="70305" spans="1:2" x14ac:dyDescent="0.3">
      <c r="A70305" s="2">
        <v>3.4849999999999999E-2</v>
      </c>
      <c r="B70305" t="s">
        <v>16930</v>
      </c>
    </row>
    <row r="70306" spans="1:2" x14ac:dyDescent="0.3">
      <c r="A70306" s="2">
        <v>1.82914836781531</v>
      </c>
      <c r="B70306" t="s">
        <v>16929</v>
      </c>
    </row>
    <row r="70307" spans="1:2" x14ac:dyDescent="0.3">
      <c r="A70307" s="2">
        <v>55.789678032514303</v>
      </c>
      <c r="B70307" t="s">
        <v>16928</v>
      </c>
    </row>
    <row r="70308" spans="1:2" x14ac:dyDescent="0.3">
      <c r="A70308" s="2">
        <v>3.7707786031449399E-2</v>
      </c>
      <c r="B70308" t="s">
        <v>16927</v>
      </c>
    </row>
    <row r="70309" spans="1:2" x14ac:dyDescent="0.3">
      <c r="A70309" s="2">
        <v>0.184</v>
      </c>
      <c r="B70309" t="s">
        <v>16926</v>
      </c>
    </row>
    <row r="70310" spans="1:2" x14ac:dyDescent="0.3">
      <c r="A70310" s="2">
        <v>0.90105000000000002</v>
      </c>
      <c r="B70310" t="s">
        <v>16925</v>
      </c>
    </row>
    <row r="70311" spans="1:2" x14ac:dyDescent="0.3">
      <c r="A70311" s="2">
        <v>8.3099999999999997E-3</v>
      </c>
      <c r="B70311" t="s">
        <v>16924</v>
      </c>
    </row>
    <row r="70312" spans="1:2" x14ac:dyDescent="0.3">
      <c r="A70312" s="2">
        <v>8.1264000000000003</v>
      </c>
      <c r="B70312" t="s">
        <v>16923</v>
      </c>
    </row>
    <row r="70313" spans="1:2" x14ac:dyDescent="0.3">
      <c r="A70313" s="2">
        <v>3.48E-3</v>
      </c>
      <c r="B70313" t="s">
        <v>16922</v>
      </c>
    </row>
    <row r="70314" spans="1:2" x14ac:dyDescent="0.3">
      <c r="A70314" s="2">
        <v>3.2</v>
      </c>
      <c r="B70314" t="s">
        <v>6074</v>
      </c>
    </row>
    <row r="70315" spans="1:2" x14ac:dyDescent="0.3">
      <c r="A70315" s="2">
        <v>3.9521511117881603E-2</v>
      </c>
      <c r="B70315" t="s">
        <v>16921</v>
      </c>
    </row>
    <row r="70316" spans="1:2" x14ac:dyDescent="0.3">
      <c r="A70316" s="2">
        <v>2.4038599999999999</v>
      </c>
      <c r="B70316" t="s">
        <v>16920</v>
      </c>
    </row>
    <row r="70317" spans="1:2" x14ac:dyDescent="0.3">
      <c r="A70317" s="2">
        <v>3.0271167807081998</v>
      </c>
      <c r="B70317" t="s">
        <v>16919</v>
      </c>
    </row>
    <row r="70318" spans="1:2" x14ac:dyDescent="0.3">
      <c r="A70318" s="2">
        <v>13.481170000000001</v>
      </c>
      <c r="B70318" t="s">
        <v>16918</v>
      </c>
    </row>
    <row r="70319" spans="1:2" x14ac:dyDescent="0.3">
      <c r="A70319" s="2">
        <v>2.8181452292553501E-2</v>
      </c>
      <c r="B70319" t="s">
        <v>16917</v>
      </c>
    </row>
    <row r="70320" spans="1:2" x14ac:dyDescent="0.3">
      <c r="A70320" s="2">
        <v>55.527340000000002</v>
      </c>
      <c r="B70320" t="s">
        <v>16916</v>
      </c>
    </row>
    <row r="70321" spans="1:2" x14ac:dyDescent="0.3">
      <c r="A70321" s="2">
        <v>9.4000867767753404E-2</v>
      </c>
      <c r="B70321" t="s">
        <v>16915</v>
      </c>
    </row>
    <row r="70322" spans="1:2" x14ac:dyDescent="0.3">
      <c r="A70322" s="2">
        <v>591.94677999999999</v>
      </c>
      <c r="B70322" t="s">
        <v>16914</v>
      </c>
    </row>
    <row r="70323" spans="1:2" x14ac:dyDescent="0.3">
      <c r="A70323" s="2">
        <v>24.0807</v>
      </c>
      <c r="B70323" t="s">
        <v>16913</v>
      </c>
    </row>
    <row r="70324" spans="1:2" x14ac:dyDescent="0.3">
      <c r="A70324" s="2">
        <v>1.6920000000000001E-2</v>
      </c>
      <c r="B70324" t="s">
        <v>16912</v>
      </c>
    </row>
    <row r="70325" spans="1:2" x14ac:dyDescent="0.3">
      <c r="A70325" s="2">
        <v>98.991076698034902</v>
      </c>
      <c r="B70325" t="s">
        <v>16911</v>
      </c>
    </row>
    <row r="70326" spans="1:2" x14ac:dyDescent="0.3">
      <c r="A70326" s="2">
        <v>8.8385700000000007</v>
      </c>
      <c r="B70326" t="s">
        <v>16910</v>
      </c>
    </row>
    <row r="70327" spans="1:2" x14ac:dyDescent="0.3">
      <c r="A70327" s="2">
        <v>0.2</v>
      </c>
      <c r="B70327" t="s">
        <v>16909</v>
      </c>
    </row>
    <row r="70328" spans="1:2" x14ac:dyDescent="0.3">
      <c r="A70328" s="2">
        <v>20</v>
      </c>
      <c r="B70328" t="s">
        <v>2605</v>
      </c>
    </row>
    <row r="70329" spans="1:2" x14ac:dyDescent="0.3">
      <c r="A70329" s="2">
        <v>54.343005190238102</v>
      </c>
      <c r="B70329" t="s">
        <v>16908</v>
      </c>
    </row>
    <row r="70330" spans="1:2" x14ac:dyDescent="0.3">
      <c r="A70330" s="2">
        <v>0.38390057657356103</v>
      </c>
      <c r="B70330" t="s">
        <v>16907</v>
      </c>
    </row>
    <row r="70331" spans="1:2" x14ac:dyDescent="0.3">
      <c r="A70331" s="2">
        <v>9.3205272922977801E-3</v>
      </c>
      <c r="B70331" t="s">
        <v>16906</v>
      </c>
    </row>
    <row r="70332" spans="1:2" x14ac:dyDescent="0.3">
      <c r="A70332" s="2">
        <v>0.20499000000000001</v>
      </c>
      <c r="B70332" t="s">
        <v>16905</v>
      </c>
    </row>
    <row r="70333" spans="1:2" x14ac:dyDescent="0.3">
      <c r="A70333" s="2">
        <v>7.7223953324737204E-3</v>
      </c>
      <c r="B70333" t="s">
        <v>16904</v>
      </c>
    </row>
    <row r="70334" spans="1:2" x14ac:dyDescent="0.3">
      <c r="A70334" s="2">
        <v>7.3946153856971497</v>
      </c>
      <c r="B70334" t="s">
        <v>16903</v>
      </c>
    </row>
    <row r="70335" spans="1:2" x14ac:dyDescent="0.3">
      <c r="A70335" s="2">
        <v>0.41848000000000002</v>
      </c>
      <c r="B70335" t="s">
        <v>16902</v>
      </c>
    </row>
    <row r="70336" spans="1:2" x14ac:dyDescent="0.3">
      <c r="A70336" s="2">
        <v>1.31E-3</v>
      </c>
      <c r="B70336" t="s">
        <v>16901</v>
      </c>
    </row>
    <row r="70337" spans="1:2" x14ac:dyDescent="0.3">
      <c r="A70337" s="2">
        <v>0.20225000000000001</v>
      </c>
      <c r="B70337" t="s">
        <v>16900</v>
      </c>
    </row>
    <row r="70338" spans="1:2" x14ac:dyDescent="0.3">
      <c r="A70338" s="2">
        <v>0.13411000000000001</v>
      </c>
      <c r="B70338" t="s">
        <v>1981</v>
      </c>
    </row>
    <row r="70339" spans="1:2" x14ac:dyDescent="0.3">
      <c r="A70339" s="2">
        <v>8.2902482627106409</v>
      </c>
      <c r="B70339" t="s">
        <v>16899</v>
      </c>
    </row>
    <row r="70340" spans="1:2" x14ac:dyDescent="0.3">
      <c r="A70340" s="2">
        <v>8.9489400000000003</v>
      </c>
      <c r="B70340" t="s">
        <v>16898</v>
      </c>
    </row>
    <row r="70341" spans="1:2" x14ac:dyDescent="0.3">
      <c r="A70341" s="2">
        <v>3.0916299999999999</v>
      </c>
      <c r="B70341" t="s">
        <v>16897</v>
      </c>
    </row>
    <row r="70342" spans="1:2" x14ac:dyDescent="0.3">
      <c r="A70342" s="2">
        <v>29.46011</v>
      </c>
      <c r="B70342" t="s">
        <v>16896</v>
      </c>
    </row>
    <row r="70343" spans="1:2" x14ac:dyDescent="0.3">
      <c r="A70343" s="2">
        <v>495.49217103090803</v>
      </c>
      <c r="B70343" t="s">
        <v>16895</v>
      </c>
    </row>
    <row r="70344" spans="1:2" x14ac:dyDescent="0.3">
      <c r="A70344" s="2">
        <v>2.3889469262076601</v>
      </c>
      <c r="B70344" t="s">
        <v>16894</v>
      </c>
    </row>
    <row r="70345" spans="1:2" x14ac:dyDescent="0.3">
      <c r="A70345" s="2">
        <v>0.79422397536546496</v>
      </c>
      <c r="B70345" t="s">
        <v>16893</v>
      </c>
    </row>
    <row r="70346" spans="1:2" x14ac:dyDescent="0.3">
      <c r="A70346" s="2">
        <v>0.10815</v>
      </c>
      <c r="B70346" t="s">
        <v>16892</v>
      </c>
    </row>
    <row r="70347" spans="1:2" x14ac:dyDescent="0.3">
      <c r="A70347" s="2">
        <v>56.548259808417001</v>
      </c>
      <c r="B70347" t="s">
        <v>16891</v>
      </c>
    </row>
    <row r="70348" spans="1:2" x14ac:dyDescent="0.3">
      <c r="A70348" s="2">
        <v>5.3115187437408302</v>
      </c>
      <c r="B70348" t="s">
        <v>16890</v>
      </c>
    </row>
    <row r="70349" spans="1:2" x14ac:dyDescent="0.3">
      <c r="A70349" s="2">
        <v>3.9079849938841198</v>
      </c>
      <c r="B70349" t="s">
        <v>16889</v>
      </c>
    </row>
    <row r="70350" spans="1:2" x14ac:dyDescent="0.3">
      <c r="A70350" s="2">
        <v>24.123159999999999</v>
      </c>
      <c r="B70350" t="s">
        <v>16888</v>
      </c>
    </row>
    <row r="70351" spans="1:2" x14ac:dyDescent="0.3">
      <c r="A70351" s="2">
        <v>10.4391832090074</v>
      </c>
      <c r="B70351" t="s">
        <v>16887</v>
      </c>
    </row>
    <row r="70352" spans="1:2" x14ac:dyDescent="0.3">
      <c r="A70352" s="2">
        <v>10.652620000000001</v>
      </c>
      <c r="B70352" t="s">
        <v>16886</v>
      </c>
    </row>
    <row r="70353" spans="1:2" x14ac:dyDescent="0.3">
      <c r="A70353" s="2">
        <v>14.4879</v>
      </c>
      <c r="B70353" t="s">
        <v>16885</v>
      </c>
    </row>
    <row r="70354" spans="1:2" x14ac:dyDescent="0.3">
      <c r="A70354" s="2">
        <v>2.6743965654869899</v>
      </c>
      <c r="B70354" t="s">
        <v>16884</v>
      </c>
    </row>
    <row r="70355" spans="1:2" x14ac:dyDescent="0.3">
      <c r="A70355" s="2">
        <v>56.104080000000003</v>
      </c>
      <c r="B70355" t="s">
        <v>16883</v>
      </c>
    </row>
    <row r="70356" spans="1:2" x14ac:dyDescent="0.3">
      <c r="A70356" s="2">
        <v>81.566753362977096</v>
      </c>
      <c r="B70356" t="s">
        <v>16882</v>
      </c>
    </row>
    <row r="70357" spans="1:2" x14ac:dyDescent="0.3">
      <c r="A70357" s="2">
        <v>2.4666399999999999</v>
      </c>
      <c r="B70357" t="s">
        <v>16881</v>
      </c>
    </row>
    <row r="70358" spans="1:2" x14ac:dyDescent="0.3">
      <c r="A70358" s="2">
        <v>6.3899999999999998E-3</v>
      </c>
      <c r="B70358" t="s">
        <v>5972</v>
      </c>
    </row>
    <row r="70359" spans="1:2" x14ac:dyDescent="0.3">
      <c r="A70359" s="2">
        <v>3.4086994393099E-2</v>
      </c>
      <c r="B70359" t="s">
        <v>16880</v>
      </c>
    </row>
    <row r="70360" spans="1:2" x14ac:dyDescent="0.3">
      <c r="A70360" s="2">
        <v>6.1559699999999999</v>
      </c>
      <c r="B70360" t="s">
        <v>16879</v>
      </c>
    </row>
    <row r="70361" spans="1:2" x14ac:dyDescent="0.3">
      <c r="A70361" s="2">
        <v>1.7761400000000001</v>
      </c>
      <c r="B70361" t="s">
        <v>16878</v>
      </c>
    </row>
    <row r="70362" spans="1:2" x14ac:dyDescent="0.3">
      <c r="A70362" s="2">
        <v>1.489E-2</v>
      </c>
      <c r="B70362" t="s">
        <v>16877</v>
      </c>
    </row>
    <row r="70363" spans="1:2" x14ac:dyDescent="0.3">
      <c r="A70363" s="2">
        <v>4.6397771648418296</v>
      </c>
      <c r="B70363" t="s">
        <v>16876</v>
      </c>
    </row>
    <row r="70364" spans="1:2" x14ac:dyDescent="0.3">
      <c r="A70364" s="2">
        <v>0.10172082684196</v>
      </c>
      <c r="B70364" t="s">
        <v>16875</v>
      </c>
    </row>
    <row r="70365" spans="1:2" x14ac:dyDescent="0.3">
      <c r="A70365" s="2">
        <v>19</v>
      </c>
      <c r="B70365" t="s">
        <v>1193</v>
      </c>
    </row>
    <row r="70366" spans="1:2" x14ac:dyDescent="0.3">
      <c r="A70366" s="2">
        <v>8.0000000000000002E-3</v>
      </c>
      <c r="B70366" t="s">
        <v>16874</v>
      </c>
    </row>
    <row r="70367" spans="1:2" x14ac:dyDescent="0.3">
      <c r="A70367" s="2">
        <v>82.202699999999993</v>
      </c>
      <c r="B70367" t="s">
        <v>16873</v>
      </c>
    </row>
    <row r="70368" spans="1:2" x14ac:dyDescent="0.3">
      <c r="A70368" s="2">
        <v>0.56819531923155897</v>
      </c>
      <c r="B70368" t="s">
        <v>16872</v>
      </c>
    </row>
    <row r="70369" spans="1:2" x14ac:dyDescent="0.3">
      <c r="A70369" s="2">
        <v>32.386810922375403</v>
      </c>
      <c r="B70369" t="s">
        <v>16871</v>
      </c>
    </row>
    <row r="70370" spans="1:2" x14ac:dyDescent="0.3">
      <c r="A70370" s="2">
        <v>37.512929999999997</v>
      </c>
      <c r="B70370" t="s">
        <v>16870</v>
      </c>
    </row>
    <row r="70371" spans="1:2" x14ac:dyDescent="0.3">
      <c r="A70371" s="2">
        <v>30.575774749111599</v>
      </c>
      <c r="B70371" t="s">
        <v>16869</v>
      </c>
    </row>
    <row r="70372" spans="1:2" x14ac:dyDescent="0.3">
      <c r="A70372" s="2">
        <v>46.983159543284799</v>
      </c>
      <c r="B70372" t="s">
        <v>16868</v>
      </c>
    </row>
    <row r="70373" spans="1:2" x14ac:dyDescent="0.3">
      <c r="A70373" s="2">
        <v>124.42233</v>
      </c>
      <c r="B70373" t="s">
        <v>16867</v>
      </c>
    </row>
    <row r="70374" spans="1:2" x14ac:dyDescent="0.3">
      <c r="A70374" s="2">
        <v>6.2869999999999995E-2</v>
      </c>
      <c r="B70374" t="s">
        <v>16866</v>
      </c>
    </row>
    <row r="70375" spans="1:2" x14ac:dyDescent="0.3">
      <c r="A70375" s="2">
        <v>0.81669999999999998</v>
      </c>
      <c r="B70375" t="s">
        <v>16865</v>
      </c>
    </row>
    <row r="70376" spans="1:2" x14ac:dyDescent="0.3">
      <c r="A70376" s="2">
        <v>0.26333422457960798</v>
      </c>
      <c r="B70376" t="s">
        <v>16864</v>
      </c>
    </row>
    <row r="70377" spans="1:2" x14ac:dyDescent="0.3">
      <c r="A70377" s="2">
        <v>2.1538324547285799E-3</v>
      </c>
      <c r="B70377" t="s">
        <v>16863</v>
      </c>
    </row>
    <row r="70378" spans="1:2" x14ac:dyDescent="0.3">
      <c r="A70378" s="2">
        <v>0.16205</v>
      </c>
      <c r="B70378" t="s">
        <v>16862</v>
      </c>
    </row>
    <row r="70379" spans="1:2" x14ac:dyDescent="0.3">
      <c r="A70379" s="2">
        <v>10.137093675613301</v>
      </c>
      <c r="B70379" t="s">
        <v>16861</v>
      </c>
    </row>
    <row r="70380" spans="1:2" x14ac:dyDescent="0.3">
      <c r="A70380" s="2">
        <v>7.66603879902938E-3</v>
      </c>
      <c r="B70380" t="s">
        <v>16860</v>
      </c>
    </row>
    <row r="70381" spans="1:2" x14ac:dyDescent="0.3">
      <c r="A70381" s="2">
        <v>1.55428607847456E-2</v>
      </c>
      <c r="B70381" t="s">
        <v>16859</v>
      </c>
    </row>
    <row r="70382" spans="1:2" x14ac:dyDescent="0.3">
      <c r="A70382" s="2">
        <v>6.8067299999999999</v>
      </c>
      <c r="B70382" t="s">
        <v>16858</v>
      </c>
    </row>
    <row r="70383" spans="1:2" x14ac:dyDescent="0.3">
      <c r="A70383" s="2">
        <v>4.9697300000000002</v>
      </c>
      <c r="B70383" t="s">
        <v>16857</v>
      </c>
    </row>
    <row r="70384" spans="1:2" x14ac:dyDescent="0.3">
      <c r="A70384" s="2">
        <v>7.5528199999999996</v>
      </c>
      <c r="B70384" t="s">
        <v>16856</v>
      </c>
    </row>
    <row r="70385" spans="1:2" x14ac:dyDescent="0.3">
      <c r="A70385" s="2">
        <v>0.43619000000000002</v>
      </c>
      <c r="B70385" t="s">
        <v>16855</v>
      </c>
    </row>
    <row r="70386" spans="1:2" x14ac:dyDescent="0.3">
      <c r="A70386" s="2">
        <v>50.300649999999997</v>
      </c>
      <c r="B70386" t="s">
        <v>16854</v>
      </c>
    </row>
    <row r="70387" spans="1:2" x14ac:dyDescent="0.3">
      <c r="A70387" s="2">
        <v>22.615500000000001</v>
      </c>
      <c r="B70387" t="s">
        <v>16853</v>
      </c>
    </row>
    <row r="70388" spans="1:2" x14ac:dyDescent="0.3">
      <c r="A70388" s="2">
        <v>0.12692235529323601</v>
      </c>
      <c r="B70388" t="s">
        <v>16852</v>
      </c>
    </row>
    <row r="70389" spans="1:2" x14ac:dyDescent="0.3">
      <c r="A70389" s="2">
        <v>1.59653321946442</v>
      </c>
      <c r="B70389" t="s">
        <v>16851</v>
      </c>
    </row>
    <row r="70390" spans="1:2" x14ac:dyDescent="0.3">
      <c r="A70390" s="2">
        <v>2.214E-2</v>
      </c>
      <c r="B70390" t="s">
        <v>16850</v>
      </c>
    </row>
    <row r="70391" spans="1:2" x14ac:dyDescent="0.3">
      <c r="A70391" s="2">
        <v>11.245920874274301</v>
      </c>
      <c r="B70391" t="s">
        <v>16849</v>
      </c>
    </row>
    <row r="70392" spans="1:2" x14ac:dyDescent="0.3">
      <c r="A70392" s="2">
        <v>54.693301823779599</v>
      </c>
      <c r="B70392" t="s">
        <v>16848</v>
      </c>
    </row>
    <row r="70393" spans="1:2" x14ac:dyDescent="0.3">
      <c r="A70393" s="2">
        <v>5.3349799999999998</v>
      </c>
      <c r="B70393" t="s">
        <v>16847</v>
      </c>
    </row>
    <row r="70394" spans="1:2" x14ac:dyDescent="0.3">
      <c r="A70394" s="2">
        <v>39.405136650622197</v>
      </c>
      <c r="B70394" t="s">
        <v>16846</v>
      </c>
    </row>
    <row r="70395" spans="1:2" x14ac:dyDescent="0.3">
      <c r="A70395" s="2">
        <v>23.735530000000001</v>
      </c>
      <c r="B70395" t="s">
        <v>16845</v>
      </c>
    </row>
    <row r="70396" spans="1:2" x14ac:dyDescent="0.3">
      <c r="A70396" s="2">
        <v>236.13807</v>
      </c>
      <c r="B70396" t="s">
        <v>16844</v>
      </c>
    </row>
    <row r="70397" spans="1:2" x14ac:dyDescent="0.3">
      <c r="A70397" s="2">
        <v>8.4251799999999992</v>
      </c>
      <c r="B70397" t="s">
        <v>16843</v>
      </c>
    </row>
    <row r="70398" spans="1:2" x14ac:dyDescent="0.3">
      <c r="A70398" s="2">
        <v>1.9</v>
      </c>
      <c r="B70398" t="s">
        <v>16842</v>
      </c>
    </row>
    <row r="70399" spans="1:2" x14ac:dyDescent="0.3">
      <c r="A70399" s="2">
        <v>42.951579707587896</v>
      </c>
      <c r="B70399" t="s">
        <v>16841</v>
      </c>
    </row>
    <row r="70400" spans="1:2" x14ac:dyDescent="0.3">
      <c r="A70400" s="2">
        <v>63.423189999999998</v>
      </c>
      <c r="B70400" t="s">
        <v>16840</v>
      </c>
    </row>
    <row r="70401" spans="1:2" x14ac:dyDescent="0.3">
      <c r="A70401" s="2">
        <v>1.2665693267682001</v>
      </c>
      <c r="B70401" t="s">
        <v>16839</v>
      </c>
    </row>
    <row r="70402" spans="1:2" x14ac:dyDescent="0.3">
      <c r="A70402" s="2">
        <v>7.7096900000000002</v>
      </c>
      <c r="B70402" t="s">
        <v>16838</v>
      </c>
    </row>
    <row r="70403" spans="1:2" x14ac:dyDescent="0.3">
      <c r="A70403" s="2">
        <v>23.6343392563425</v>
      </c>
      <c r="B70403" t="s">
        <v>16837</v>
      </c>
    </row>
    <row r="70404" spans="1:2" x14ac:dyDescent="0.3">
      <c r="A70404" s="2">
        <v>8.6873645334008993E-3</v>
      </c>
      <c r="B70404" t="s">
        <v>16836</v>
      </c>
    </row>
    <row r="70405" spans="1:2" x14ac:dyDescent="0.3">
      <c r="A70405" s="2">
        <v>21.496574065770101</v>
      </c>
      <c r="B70405" t="s">
        <v>16835</v>
      </c>
    </row>
    <row r="70406" spans="1:2" x14ac:dyDescent="0.3">
      <c r="A70406" s="2">
        <v>5.0452926324936502</v>
      </c>
      <c r="B70406" t="s">
        <v>16834</v>
      </c>
    </row>
    <row r="70407" spans="1:2" x14ac:dyDescent="0.3">
      <c r="A70407" s="2">
        <v>0.109670394435566</v>
      </c>
      <c r="B70407" t="s">
        <v>16833</v>
      </c>
    </row>
    <row r="70408" spans="1:2" x14ac:dyDescent="0.3">
      <c r="A70408" s="2">
        <v>463.05470824841598</v>
      </c>
      <c r="B70408" t="s">
        <v>16832</v>
      </c>
    </row>
    <row r="70409" spans="1:2" x14ac:dyDescent="0.3">
      <c r="A70409" s="2">
        <v>688.23979738033302</v>
      </c>
      <c r="B70409" t="s">
        <v>16831</v>
      </c>
    </row>
    <row r="70410" spans="1:2" x14ac:dyDescent="0.3">
      <c r="A70410" s="2">
        <v>722.68453261093498</v>
      </c>
      <c r="B70410" t="s">
        <v>16830</v>
      </c>
    </row>
    <row r="70411" spans="1:2" x14ac:dyDescent="0.3">
      <c r="A70411" s="2">
        <v>1.4529443467356999</v>
      </c>
      <c r="B70411" t="s">
        <v>16829</v>
      </c>
    </row>
    <row r="70412" spans="1:2" x14ac:dyDescent="0.3">
      <c r="A70412" s="2">
        <v>4.6311523303065498E-3</v>
      </c>
      <c r="B70412" t="s">
        <v>16828</v>
      </c>
    </row>
    <row r="70413" spans="1:2" x14ac:dyDescent="0.3">
      <c r="A70413" s="2">
        <v>110</v>
      </c>
      <c r="B70413" t="s">
        <v>16827</v>
      </c>
    </row>
    <row r="70414" spans="1:2" x14ac:dyDescent="0.3">
      <c r="A70414" s="2">
        <v>3.0473586353454198</v>
      </c>
      <c r="B70414" t="s">
        <v>16826</v>
      </c>
    </row>
    <row r="70415" spans="1:2" x14ac:dyDescent="0.3">
      <c r="A70415" s="2">
        <v>5.8500000000000002E-3</v>
      </c>
      <c r="B70415" t="s">
        <v>16825</v>
      </c>
    </row>
    <row r="70416" spans="1:2" x14ac:dyDescent="0.3">
      <c r="A70416" s="2">
        <v>3.4886632053245301</v>
      </c>
      <c r="B70416" t="s">
        <v>16824</v>
      </c>
    </row>
    <row r="70417" spans="1:2" x14ac:dyDescent="0.3">
      <c r="A70417" s="2">
        <v>3.1600000000000003E-2</v>
      </c>
      <c r="B70417" t="s">
        <v>16823</v>
      </c>
    </row>
    <row r="70418" spans="1:2" x14ac:dyDescent="0.3">
      <c r="A70418" s="2">
        <v>13.285883484776599</v>
      </c>
      <c r="B70418" t="s">
        <v>16822</v>
      </c>
    </row>
    <row r="70419" spans="1:2" x14ac:dyDescent="0.3">
      <c r="A70419" s="2">
        <v>1.8417723897154501</v>
      </c>
      <c r="B70419" t="s">
        <v>16821</v>
      </c>
    </row>
    <row r="70420" spans="1:2" x14ac:dyDescent="0.3">
      <c r="A70420" s="2">
        <v>2.00685465296245</v>
      </c>
      <c r="B70420" t="s">
        <v>16820</v>
      </c>
    </row>
    <row r="70421" spans="1:2" x14ac:dyDescent="0.3">
      <c r="A70421" s="2">
        <v>15.9968921605243</v>
      </c>
      <c r="B70421" t="s">
        <v>16819</v>
      </c>
    </row>
    <row r="70422" spans="1:2" x14ac:dyDescent="0.3">
      <c r="A70422" s="2">
        <v>0.52276207722284795</v>
      </c>
      <c r="B70422" t="s">
        <v>16818</v>
      </c>
    </row>
    <row r="70423" spans="1:2" x14ac:dyDescent="0.3">
      <c r="A70423" s="2">
        <v>26.188359999999999</v>
      </c>
      <c r="B70423" t="s">
        <v>16817</v>
      </c>
    </row>
    <row r="70424" spans="1:2" x14ac:dyDescent="0.3">
      <c r="A70424" s="2">
        <v>2.4593023211806401E-2</v>
      </c>
      <c r="B70424" t="s">
        <v>16816</v>
      </c>
    </row>
    <row r="70425" spans="1:2" x14ac:dyDescent="0.3">
      <c r="A70425" s="2">
        <v>534.46516999999994</v>
      </c>
      <c r="B70425" t="s">
        <v>16815</v>
      </c>
    </row>
    <row r="70426" spans="1:2" x14ac:dyDescent="0.3">
      <c r="A70426" s="2">
        <v>2.4030293072790299E-2</v>
      </c>
      <c r="B70426" t="s">
        <v>16814</v>
      </c>
    </row>
    <row r="70427" spans="1:2" x14ac:dyDescent="0.3">
      <c r="A70427" s="2">
        <v>0.74856999999999996</v>
      </c>
      <c r="B70427" t="s">
        <v>16813</v>
      </c>
    </row>
    <row r="70428" spans="1:2" x14ac:dyDescent="0.3">
      <c r="A70428" s="2">
        <v>0.74578</v>
      </c>
      <c r="B70428" t="s">
        <v>16812</v>
      </c>
    </row>
    <row r="70429" spans="1:2" x14ac:dyDescent="0.3">
      <c r="A70429" s="2">
        <v>8.7971098039396601E-4</v>
      </c>
      <c r="B70429" t="s">
        <v>16811</v>
      </c>
    </row>
    <row r="70430" spans="1:2" x14ac:dyDescent="0.3">
      <c r="A70430" s="2">
        <v>5.1202362361245997E-4</v>
      </c>
      <c r="B70430" t="s">
        <v>16810</v>
      </c>
    </row>
    <row r="70431" spans="1:2" x14ac:dyDescent="0.3">
      <c r="A70431" s="2">
        <v>1.218E-2</v>
      </c>
      <c r="B70431" t="s">
        <v>16809</v>
      </c>
    </row>
    <row r="70432" spans="1:2" x14ac:dyDescent="0.3">
      <c r="A70432" s="2">
        <v>58.829009999999997</v>
      </c>
      <c r="B70432" t="s">
        <v>16808</v>
      </c>
    </row>
    <row r="70433" spans="1:2" x14ac:dyDescent="0.3">
      <c r="A70433" s="2">
        <v>5.2999999999999998E-4</v>
      </c>
      <c r="B70433" t="s">
        <v>16807</v>
      </c>
    </row>
    <row r="70434" spans="1:2" x14ac:dyDescent="0.3">
      <c r="A70434" s="2">
        <v>0.970951430455538</v>
      </c>
      <c r="B70434" t="s">
        <v>16806</v>
      </c>
    </row>
    <row r="70435" spans="1:2" x14ac:dyDescent="0.3">
      <c r="A70435" s="2">
        <v>8.0440100000000001</v>
      </c>
      <c r="B70435" t="s">
        <v>16805</v>
      </c>
    </row>
    <row r="70436" spans="1:2" x14ac:dyDescent="0.3">
      <c r="A70436" s="2">
        <v>1.6772233900459801</v>
      </c>
      <c r="B70436" t="s">
        <v>16804</v>
      </c>
    </row>
    <row r="70437" spans="1:2" x14ac:dyDescent="0.3">
      <c r="A70437" s="2">
        <v>1.98945126401852</v>
      </c>
      <c r="B70437" t="s">
        <v>16803</v>
      </c>
    </row>
    <row r="70438" spans="1:2" x14ac:dyDescent="0.3">
      <c r="A70438" s="2">
        <v>1.14506</v>
      </c>
      <c r="B70438" t="s">
        <v>16802</v>
      </c>
    </row>
    <row r="70439" spans="1:2" x14ac:dyDescent="0.3">
      <c r="A70439" s="2">
        <v>1.3564987832527801E-2</v>
      </c>
      <c r="B70439" t="s">
        <v>16801</v>
      </c>
    </row>
    <row r="70440" spans="1:2" x14ac:dyDescent="0.3">
      <c r="A70440" s="2">
        <v>1.5</v>
      </c>
      <c r="B70440" t="s">
        <v>16800</v>
      </c>
    </row>
    <row r="70441" spans="1:2" x14ac:dyDescent="0.3">
      <c r="A70441" s="2">
        <v>5.3156235876510999E-2</v>
      </c>
      <c r="B70441" t="s">
        <v>16799</v>
      </c>
    </row>
    <row r="70442" spans="1:2" x14ac:dyDescent="0.3">
      <c r="A70442" s="2">
        <v>0.15632211861727099</v>
      </c>
      <c r="B70442" t="s">
        <v>16798</v>
      </c>
    </row>
    <row r="70443" spans="1:2" x14ac:dyDescent="0.3">
      <c r="A70443" s="2">
        <v>4.2100000000000002E-3</v>
      </c>
      <c r="B70443" t="s">
        <v>16797</v>
      </c>
    </row>
    <row r="70444" spans="1:2" x14ac:dyDescent="0.3">
      <c r="A70444" s="2">
        <v>3.1924459323910601</v>
      </c>
      <c r="B70444" t="s">
        <v>16796</v>
      </c>
    </row>
    <row r="70445" spans="1:2" x14ac:dyDescent="0.3">
      <c r="A70445" s="2">
        <v>6.6453533242342405E-2</v>
      </c>
      <c r="B70445" t="s">
        <v>16795</v>
      </c>
    </row>
    <row r="70446" spans="1:2" x14ac:dyDescent="0.3">
      <c r="A70446" s="2">
        <v>0.11244</v>
      </c>
      <c r="B70446" t="s">
        <v>16794</v>
      </c>
    </row>
    <row r="70447" spans="1:2" x14ac:dyDescent="0.3">
      <c r="A70447" s="2">
        <v>3.4959999999999998E-2</v>
      </c>
      <c r="B70447" t="s">
        <v>16793</v>
      </c>
    </row>
    <row r="70448" spans="1:2" x14ac:dyDescent="0.3">
      <c r="A70448" s="2">
        <v>1068.3001200000001</v>
      </c>
      <c r="B70448" t="s">
        <v>16792</v>
      </c>
    </row>
    <row r="70449" spans="1:2" x14ac:dyDescent="0.3">
      <c r="A70449" s="2">
        <v>0.259929472685406</v>
      </c>
      <c r="B70449" t="s">
        <v>16791</v>
      </c>
    </row>
    <row r="70450" spans="1:2" x14ac:dyDescent="0.3">
      <c r="A70450" s="2">
        <v>0.70042523429883496</v>
      </c>
      <c r="B70450" t="s">
        <v>16790</v>
      </c>
    </row>
    <row r="70451" spans="1:2" x14ac:dyDescent="0.3">
      <c r="A70451" s="2">
        <v>0.86343612858978902</v>
      </c>
      <c r="B70451" t="s">
        <v>16789</v>
      </c>
    </row>
    <row r="70452" spans="1:2" x14ac:dyDescent="0.3">
      <c r="A70452" s="2">
        <v>401.00291556653599</v>
      </c>
      <c r="B70452" t="s">
        <v>16788</v>
      </c>
    </row>
    <row r="70453" spans="1:2" x14ac:dyDescent="0.3">
      <c r="A70453" s="2">
        <v>401.00291556653599</v>
      </c>
      <c r="B70453" t="s">
        <v>16787</v>
      </c>
    </row>
    <row r="70454" spans="1:2" x14ac:dyDescent="0.3">
      <c r="A70454" s="2">
        <v>1143.57275240119</v>
      </c>
      <c r="B70454" t="s">
        <v>16786</v>
      </c>
    </row>
    <row r="70455" spans="1:2" x14ac:dyDescent="0.3">
      <c r="A70455" s="2">
        <v>0.11629</v>
      </c>
      <c r="B70455" t="s">
        <v>16785</v>
      </c>
    </row>
    <row r="70456" spans="1:2" x14ac:dyDescent="0.3">
      <c r="A70456" s="2">
        <v>3.1550000000000002E-2</v>
      </c>
      <c r="B70456" t="s">
        <v>16784</v>
      </c>
    </row>
    <row r="70457" spans="1:2" x14ac:dyDescent="0.3">
      <c r="A70457" s="2">
        <v>57.015084593656397</v>
      </c>
      <c r="B70457" t="s">
        <v>16783</v>
      </c>
    </row>
    <row r="70458" spans="1:2" x14ac:dyDescent="0.3">
      <c r="A70458" s="2">
        <v>1.5490167432464901</v>
      </c>
      <c r="B70458" t="s">
        <v>16782</v>
      </c>
    </row>
    <row r="70459" spans="1:2" x14ac:dyDescent="0.3">
      <c r="A70459" s="2">
        <v>401.00291556653599</v>
      </c>
      <c r="B70459" t="s">
        <v>16781</v>
      </c>
    </row>
    <row r="70460" spans="1:2" x14ac:dyDescent="0.3">
      <c r="A70460" s="2">
        <v>1027.25820525731</v>
      </c>
      <c r="B70460" t="s">
        <v>16780</v>
      </c>
    </row>
    <row r="70461" spans="1:2" x14ac:dyDescent="0.3">
      <c r="A70461" s="2">
        <v>8.7072400000000005</v>
      </c>
      <c r="B70461" t="s">
        <v>16779</v>
      </c>
    </row>
    <row r="70462" spans="1:2" x14ac:dyDescent="0.3">
      <c r="A70462" s="2">
        <v>0.103660108220269</v>
      </c>
      <c r="B70462" t="s">
        <v>16778</v>
      </c>
    </row>
    <row r="70463" spans="1:2" x14ac:dyDescent="0.3">
      <c r="A70463" s="2">
        <v>9.8814600000000006</v>
      </c>
      <c r="B70463" t="s">
        <v>16777</v>
      </c>
    </row>
    <row r="70464" spans="1:2" x14ac:dyDescent="0.3">
      <c r="A70464" s="2">
        <v>1.9083147100501501E-2</v>
      </c>
      <c r="B70464" t="s">
        <v>16776</v>
      </c>
    </row>
    <row r="70465" spans="1:2" x14ac:dyDescent="0.3">
      <c r="A70465" s="2">
        <v>0.12077</v>
      </c>
      <c r="B70465" t="s">
        <v>16775</v>
      </c>
    </row>
    <row r="70466" spans="1:2" x14ac:dyDescent="0.3">
      <c r="A70466" s="2">
        <v>1.5761274979927201E-2</v>
      </c>
      <c r="B70466" t="s">
        <v>16774</v>
      </c>
    </row>
    <row r="70467" spans="1:2" x14ac:dyDescent="0.3">
      <c r="A70467" s="2">
        <v>12.477434336302901</v>
      </c>
      <c r="B70467" t="s">
        <v>16773</v>
      </c>
    </row>
    <row r="70468" spans="1:2" x14ac:dyDescent="0.3">
      <c r="A70468" s="2">
        <v>0.122333003878216</v>
      </c>
      <c r="B70468" t="s">
        <v>16772</v>
      </c>
    </row>
    <row r="70469" spans="1:2" x14ac:dyDescent="0.3">
      <c r="A70469" s="2">
        <v>3.5633006843049699</v>
      </c>
      <c r="B70469" t="s">
        <v>16771</v>
      </c>
    </row>
    <row r="70470" spans="1:2" x14ac:dyDescent="0.3">
      <c r="A70470" s="2">
        <v>7.4485618908200104</v>
      </c>
      <c r="B70470" t="s">
        <v>16770</v>
      </c>
    </row>
    <row r="70471" spans="1:2" x14ac:dyDescent="0.3">
      <c r="A70471" s="2">
        <v>7.2134400000000003</v>
      </c>
      <c r="B70471" t="s">
        <v>16769</v>
      </c>
    </row>
    <row r="70472" spans="1:2" x14ac:dyDescent="0.3">
      <c r="A70472" s="2">
        <v>201.84348</v>
      </c>
      <c r="B70472" t="s">
        <v>16768</v>
      </c>
    </row>
    <row r="70473" spans="1:2" x14ac:dyDescent="0.3">
      <c r="A70473" s="2">
        <v>0.105789498973084</v>
      </c>
      <c r="B70473" t="s">
        <v>16767</v>
      </c>
    </row>
    <row r="70474" spans="1:2" x14ac:dyDescent="0.3">
      <c r="A70474" s="2">
        <v>9.3999999999999997E-4</v>
      </c>
      <c r="B70474" t="s">
        <v>16766</v>
      </c>
    </row>
    <row r="70475" spans="1:2" x14ac:dyDescent="0.3">
      <c r="A70475" s="2">
        <v>4.41796678875815E-2</v>
      </c>
      <c r="B70475" t="s">
        <v>16765</v>
      </c>
    </row>
    <row r="70476" spans="1:2" x14ac:dyDescent="0.3">
      <c r="A70476" s="2">
        <v>55.874281921314598</v>
      </c>
      <c r="B70476" t="s">
        <v>16764</v>
      </c>
    </row>
    <row r="70477" spans="1:2" x14ac:dyDescent="0.3">
      <c r="A70477" s="2">
        <v>9.3614157866123797</v>
      </c>
      <c r="B70477" t="s">
        <v>16763</v>
      </c>
    </row>
    <row r="70478" spans="1:2" x14ac:dyDescent="0.3">
      <c r="A70478" s="2">
        <v>70.495861036858798</v>
      </c>
      <c r="B70478" t="s">
        <v>16762</v>
      </c>
    </row>
    <row r="70479" spans="1:2" x14ac:dyDescent="0.3">
      <c r="A70479" s="2">
        <v>8.3599999999999994E-3</v>
      </c>
      <c r="B70479" t="s">
        <v>16761</v>
      </c>
    </row>
    <row r="70480" spans="1:2" x14ac:dyDescent="0.3">
      <c r="A70480" s="2">
        <v>3.1602722125095399E-2</v>
      </c>
      <c r="B70480" t="s">
        <v>16760</v>
      </c>
    </row>
    <row r="70481" spans="1:2" x14ac:dyDescent="0.3">
      <c r="A70481" s="2">
        <v>0.13083828773870201</v>
      </c>
      <c r="B70481" t="s">
        <v>16759</v>
      </c>
    </row>
    <row r="70482" spans="1:2" x14ac:dyDescent="0.3">
      <c r="A70482" s="2">
        <v>0.27581040175522997</v>
      </c>
      <c r="B70482" t="s">
        <v>16758</v>
      </c>
    </row>
    <row r="70483" spans="1:2" x14ac:dyDescent="0.3">
      <c r="A70483" s="2">
        <v>5.6491800000000003</v>
      </c>
      <c r="B70483" t="s">
        <v>16757</v>
      </c>
    </row>
    <row r="70484" spans="1:2" x14ac:dyDescent="0.3">
      <c r="A70484" s="2">
        <v>0.28981056263647798</v>
      </c>
      <c r="B70484" t="s">
        <v>16756</v>
      </c>
    </row>
    <row r="70485" spans="1:2" x14ac:dyDescent="0.3">
      <c r="A70485" s="2">
        <v>0.71005568601152302</v>
      </c>
      <c r="B70485" t="s">
        <v>16755</v>
      </c>
    </row>
    <row r="70486" spans="1:2" x14ac:dyDescent="0.3">
      <c r="A70486" s="2">
        <v>0.14227602350680199</v>
      </c>
      <c r="B70486" t="s">
        <v>16754</v>
      </c>
    </row>
    <row r="70487" spans="1:2" x14ac:dyDescent="0.3">
      <c r="A70487" s="2">
        <v>4.51919070993748E-4</v>
      </c>
      <c r="B70487" t="s">
        <v>16753</v>
      </c>
    </row>
    <row r="70488" spans="1:2" x14ac:dyDescent="0.3">
      <c r="A70488" s="2">
        <v>1.1000000000000001</v>
      </c>
      <c r="B70488" t="s">
        <v>16752</v>
      </c>
    </row>
    <row r="70489" spans="1:2" x14ac:dyDescent="0.3">
      <c r="A70489" s="2">
        <v>44.3052844184093</v>
      </c>
      <c r="B70489" t="s">
        <v>16751</v>
      </c>
    </row>
    <row r="70490" spans="1:2" x14ac:dyDescent="0.3">
      <c r="A70490" s="2">
        <v>0.25561</v>
      </c>
      <c r="B70490" t="s">
        <v>16750</v>
      </c>
    </row>
    <row r="70491" spans="1:2" x14ac:dyDescent="0.3">
      <c r="A70491" s="2">
        <v>1.0150600000000001</v>
      </c>
      <c r="B70491" t="s">
        <v>16749</v>
      </c>
    </row>
    <row r="70492" spans="1:2" x14ac:dyDescent="0.3">
      <c r="A70492" s="2">
        <v>0.32923999999999998</v>
      </c>
      <c r="B70492" t="s">
        <v>16748</v>
      </c>
    </row>
    <row r="70493" spans="1:2" x14ac:dyDescent="0.3">
      <c r="A70493" s="2">
        <v>1.3465838458491101E-3</v>
      </c>
      <c r="B70493" t="s">
        <v>16747</v>
      </c>
    </row>
    <row r="70494" spans="1:2" x14ac:dyDescent="0.3">
      <c r="A70494" s="2">
        <v>2.1190880405547401</v>
      </c>
      <c r="B70494" t="s">
        <v>16746</v>
      </c>
    </row>
    <row r="70495" spans="1:2" x14ac:dyDescent="0.3">
      <c r="A70495" s="2">
        <v>0.50705999999999996</v>
      </c>
      <c r="B70495" t="s">
        <v>16745</v>
      </c>
    </row>
    <row r="70496" spans="1:2" x14ac:dyDescent="0.3">
      <c r="A70496" s="2">
        <v>4.2577446483257297</v>
      </c>
      <c r="B70496" t="s">
        <v>16744</v>
      </c>
    </row>
    <row r="70497" spans="1:2" x14ac:dyDescent="0.3">
      <c r="A70497" s="2">
        <v>0.25228979580855798</v>
      </c>
      <c r="B70497" t="s">
        <v>16743</v>
      </c>
    </row>
    <row r="70498" spans="1:2" x14ac:dyDescent="0.3">
      <c r="A70498" s="2">
        <v>0.12945000000000001</v>
      </c>
      <c r="B70498" t="s">
        <v>16742</v>
      </c>
    </row>
    <row r="70499" spans="1:2" x14ac:dyDescent="0.3">
      <c r="A70499" s="2">
        <v>2.6925211470631101E-2</v>
      </c>
      <c r="B70499" t="s">
        <v>16741</v>
      </c>
    </row>
    <row r="70500" spans="1:2" x14ac:dyDescent="0.3">
      <c r="A70500" s="2">
        <v>1.77976</v>
      </c>
      <c r="B70500" t="s">
        <v>16740</v>
      </c>
    </row>
    <row r="70501" spans="1:2" x14ac:dyDescent="0.3">
      <c r="A70501" s="2">
        <v>2.1600000000000001E-2</v>
      </c>
      <c r="B70501" t="s">
        <v>16739</v>
      </c>
    </row>
    <row r="70502" spans="1:2" x14ac:dyDescent="0.3">
      <c r="A70502" s="2">
        <v>11.759230000000001</v>
      </c>
      <c r="B70502" t="s">
        <v>16738</v>
      </c>
    </row>
    <row r="70503" spans="1:2" x14ac:dyDescent="0.3">
      <c r="A70503" s="2">
        <v>1.9263444963768599</v>
      </c>
      <c r="B70503" t="s">
        <v>16737</v>
      </c>
    </row>
    <row r="70504" spans="1:2" x14ac:dyDescent="0.3">
      <c r="A70504" s="2">
        <v>5.9205823701701599</v>
      </c>
      <c r="B70504" t="s">
        <v>16736</v>
      </c>
    </row>
    <row r="70505" spans="1:2" x14ac:dyDescent="0.3">
      <c r="A70505" s="2">
        <v>3.0767186136601898</v>
      </c>
      <c r="B70505" t="s">
        <v>16735</v>
      </c>
    </row>
    <row r="70506" spans="1:2" x14ac:dyDescent="0.3">
      <c r="A70506" s="2">
        <v>0.100434368463061</v>
      </c>
      <c r="B70506" t="s">
        <v>16734</v>
      </c>
    </row>
    <row r="70507" spans="1:2" x14ac:dyDescent="0.3">
      <c r="A70507" s="2">
        <v>29.254650000000002</v>
      </c>
      <c r="B70507" t="s">
        <v>16733</v>
      </c>
    </row>
    <row r="70508" spans="1:2" x14ac:dyDescent="0.3">
      <c r="A70508" s="2">
        <v>8.8660095518255293</v>
      </c>
      <c r="B70508" t="s">
        <v>16732</v>
      </c>
    </row>
    <row r="70509" spans="1:2" x14ac:dyDescent="0.3">
      <c r="A70509" s="2">
        <v>0.30236646049622101</v>
      </c>
      <c r="B70509" t="s">
        <v>16731</v>
      </c>
    </row>
    <row r="70510" spans="1:2" x14ac:dyDescent="0.3">
      <c r="A70510" s="2" t="s">
        <v>13</v>
      </c>
      <c r="B70510" t="s">
        <v>16730</v>
      </c>
    </row>
    <row r="70511" spans="1:2" x14ac:dyDescent="0.3">
      <c r="A70511" s="2">
        <v>4.1099999999999999E-3</v>
      </c>
      <c r="B70511" t="s">
        <v>16729</v>
      </c>
    </row>
    <row r="70512" spans="1:2" x14ac:dyDescent="0.3">
      <c r="A70512" s="2">
        <v>4.9560094565116204</v>
      </c>
      <c r="B70512" t="s">
        <v>16728</v>
      </c>
    </row>
    <row r="70513" spans="1:2" x14ac:dyDescent="0.3">
      <c r="A70513" s="2">
        <v>0.13240773989917501</v>
      </c>
      <c r="B70513" t="s">
        <v>16727</v>
      </c>
    </row>
    <row r="70514" spans="1:2" x14ac:dyDescent="0.3">
      <c r="A70514" s="2">
        <v>4.5608822024851401</v>
      </c>
      <c r="B70514" t="s">
        <v>16726</v>
      </c>
    </row>
    <row r="70515" spans="1:2" x14ac:dyDescent="0.3">
      <c r="A70515" s="2">
        <v>1.3756200000000001</v>
      </c>
      <c r="B70515" t="s">
        <v>16725</v>
      </c>
    </row>
    <row r="70516" spans="1:2" x14ac:dyDescent="0.3">
      <c r="A70516" s="2">
        <v>1.6439247359833799E-2</v>
      </c>
      <c r="B70516" t="s">
        <v>16724</v>
      </c>
    </row>
    <row r="70517" spans="1:2" x14ac:dyDescent="0.3">
      <c r="A70517" s="2">
        <v>5.9234125298216499E-2</v>
      </c>
      <c r="B70517" t="s">
        <v>16723</v>
      </c>
    </row>
    <row r="70518" spans="1:2" x14ac:dyDescent="0.3">
      <c r="A70518" s="2">
        <v>9.2314363404881594E-3</v>
      </c>
      <c r="B70518" t="s">
        <v>16722</v>
      </c>
    </row>
    <row r="70519" spans="1:2" x14ac:dyDescent="0.3">
      <c r="A70519" s="2">
        <v>0.25612000000000001</v>
      </c>
      <c r="B70519" t="s">
        <v>16721</v>
      </c>
    </row>
    <row r="70520" spans="1:2" x14ac:dyDescent="0.3">
      <c r="A70520" s="2">
        <v>1.66585074615475</v>
      </c>
      <c r="B70520" t="s">
        <v>16720</v>
      </c>
    </row>
    <row r="70521" spans="1:2" x14ac:dyDescent="0.3">
      <c r="A70521" s="2">
        <v>2.60449809704596E-2</v>
      </c>
      <c r="B70521" t="s">
        <v>16719</v>
      </c>
    </row>
    <row r="70522" spans="1:2" x14ac:dyDescent="0.3">
      <c r="A70522" s="2">
        <v>0.28060000000000002</v>
      </c>
      <c r="B70522" t="s">
        <v>16718</v>
      </c>
    </row>
    <row r="70523" spans="1:2" x14ac:dyDescent="0.3">
      <c r="A70523" s="2">
        <v>19.3250562969851</v>
      </c>
      <c r="B70523" t="s">
        <v>16717</v>
      </c>
    </row>
    <row r="70524" spans="1:2" x14ac:dyDescent="0.3">
      <c r="A70524" s="2">
        <v>10.0944398168646</v>
      </c>
      <c r="B70524" t="s">
        <v>16716</v>
      </c>
    </row>
    <row r="70525" spans="1:2" x14ac:dyDescent="0.3">
      <c r="A70525" s="2">
        <v>2.13789715739432</v>
      </c>
      <c r="B70525" t="s">
        <v>16715</v>
      </c>
    </row>
    <row r="70526" spans="1:2" x14ac:dyDescent="0.3">
      <c r="A70526" s="2">
        <v>0.86906313218299402</v>
      </c>
      <c r="B70526" t="s">
        <v>16714</v>
      </c>
    </row>
    <row r="70527" spans="1:2" x14ac:dyDescent="0.3">
      <c r="A70527" s="2">
        <v>2.3621300000000001</v>
      </c>
      <c r="B70527" t="s">
        <v>16713</v>
      </c>
    </row>
    <row r="70528" spans="1:2" x14ac:dyDescent="0.3">
      <c r="A70528" s="2">
        <v>4.4680799999999996</v>
      </c>
      <c r="B70528" t="s">
        <v>16712</v>
      </c>
    </row>
    <row r="70529" spans="1:2" x14ac:dyDescent="0.3">
      <c r="A70529" s="2">
        <v>5.8110400000000002</v>
      </c>
      <c r="B70529" t="s">
        <v>16711</v>
      </c>
    </row>
    <row r="70530" spans="1:2" x14ac:dyDescent="0.3">
      <c r="A70530" s="2">
        <v>44.576619999999998</v>
      </c>
      <c r="B70530" t="s">
        <v>16710</v>
      </c>
    </row>
    <row r="70531" spans="1:2" x14ac:dyDescent="0.3">
      <c r="A70531" s="2">
        <v>459.35629999999998</v>
      </c>
      <c r="B70531" t="s">
        <v>16709</v>
      </c>
    </row>
    <row r="70532" spans="1:2" x14ac:dyDescent="0.3">
      <c r="A70532" s="2">
        <v>142.34317999999999</v>
      </c>
      <c r="B70532" t="s">
        <v>16708</v>
      </c>
    </row>
    <row r="70533" spans="1:2" x14ac:dyDescent="0.3">
      <c r="A70533" s="2">
        <v>0.39543</v>
      </c>
      <c r="B70533" t="s">
        <v>16707</v>
      </c>
    </row>
    <row r="70534" spans="1:2" x14ac:dyDescent="0.3">
      <c r="A70534" s="2">
        <v>0.75853999999999999</v>
      </c>
      <c r="B70534" t="s">
        <v>16706</v>
      </c>
    </row>
    <row r="70535" spans="1:2" x14ac:dyDescent="0.3">
      <c r="A70535" s="2">
        <v>5.8497013219808601E-3</v>
      </c>
      <c r="B70535" t="s">
        <v>5997</v>
      </c>
    </row>
    <row r="70536" spans="1:2" x14ac:dyDescent="0.3">
      <c r="A70536" s="2">
        <v>2.3800000000000002E-3</v>
      </c>
      <c r="B70536" t="s">
        <v>16705</v>
      </c>
    </row>
    <row r="70537" spans="1:2" x14ac:dyDescent="0.3">
      <c r="A70537" s="2">
        <v>129.48154</v>
      </c>
      <c r="B70537" t="s">
        <v>16704</v>
      </c>
    </row>
    <row r="70538" spans="1:2" x14ac:dyDescent="0.3">
      <c r="A70538" s="2">
        <v>6.6138399999999997</v>
      </c>
      <c r="B70538" t="s">
        <v>16703</v>
      </c>
    </row>
    <row r="70539" spans="1:2" x14ac:dyDescent="0.3">
      <c r="A70539" s="2">
        <v>0.36586999999999997</v>
      </c>
      <c r="B70539" t="s">
        <v>16702</v>
      </c>
    </row>
    <row r="70540" spans="1:2" x14ac:dyDescent="0.3">
      <c r="A70540" s="2">
        <v>5.067E-2</v>
      </c>
      <c r="B70540" t="s">
        <v>16701</v>
      </c>
    </row>
    <row r="70541" spans="1:2" x14ac:dyDescent="0.3">
      <c r="A70541" s="2">
        <v>45.295180000000002</v>
      </c>
      <c r="B70541" t="s">
        <v>16700</v>
      </c>
    </row>
    <row r="70542" spans="1:2" x14ac:dyDescent="0.3">
      <c r="A70542" s="2">
        <v>8.4273399789168408</v>
      </c>
      <c r="B70542" t="s">
        <v>16699</v>
      </c>
    </row>
    <row r="70543" spans="1:2" x14ac:dyDescent="0.3">
      <c r="A70543" s="2">
        <v>42.41366</v>
      </c>
      <c r="B70543" t="s">
        <v>16698</v>
      </c>
    </row>
    <row r="70544" spans="1:2" x14ac:dyDescent="0.3">
      <c r="A70544" s="2">
        <v>0.11913046628276</v>
      </c>
      <c r="B70544" t="s">
        <v>16697</v>
      </c>
    </row>
    <row r="70545" spans="1:2" x14ac:dyDescent="0.3">
      <c r="A70545" s="2">
        <v>0.19449665355089599</v>
      </c>
      <c r="B70545" t="s">
        <v>16696</v>
      </c>
    </row>
    <row r="70546" spans="1:2" x14ac:dyDescent="0.3">
      <c r="A70546" s="2">
        <v>7.8395099999999998</v>
      </c>
      <c r="B70546" t="s">
        <v>16695</v>
      </c>
    </row>
    <row r="70547" spans="1:2" x14ac:dyDescent="0.3">
      <c r="A70547" s="2">
        <v>1.206E-2</v>
      </c>
      <c r="B70547" t="s">
        <v>16694</v>
      </c>
    </row>
    <row r="70548" spans="1:2" x14ac:dyDescent="0.3">
      <c r="A70548" s="2">
        <v>13.940099999999999</v>
      </c>
      <c r="B70548" t="s">
        <v>16693</v>
      </c>
    </row>
    <row r="70549" spans="1:2" x14ac:dyDescent="0.3">
      <c r="A70549" s="2">
        <v>110.22871878762</v>
      </c>
      <c r="B70549" t="s">
        <v>16692</v>
      </c>
    </row>
    <row r="70550" spans="1:2" x14ac:dyDescent="0.3">
      <c r="A70550" s="2">
        <v>0.214408921628018</v>
      </c>
      <c r="B70550" t="s">
        <v>16691</v>
      </c>
    </row>
    <row r="70551" spans="1:2" x14ac:dyDescent="0.3">
      <c r="A70551" s="2">
        <v>21.561707103585299</v>
      </c>
      <c r="B70551" t="s">
        <v>16690</v>
      </c>
    </row>
    <row r="70552" spans="1:2" x14ac:dyDescent="0.3">
      <c r="A70552" s="2">
        <v>1.26488</v>
      </c>
      <c r="B70552" t="s">
        <v>16689</v>
      </c>
    </row>
    <row r="70553" spans="1:2" x14ac:dyDescent="0.3">
      <c r="A70553" s="2">
        <v>10.9849280128487</v>
      </c>
      <c r="B70553" t="s">
        <v>16688</v>
      </c>
    </row>
    <row r="70554" spans="1:2" x14ac:dyDescent="0.3">
      <c r="A70554" s="2">
        <v>31.170317549461402</v>
      </c>
      <c r="B70554" t="s">
        <v>16687</v>
      </c>
    </row>
    <row r="70555" spans="1:2" x14ac:dyDescent="0.3">
      <c r="A70555" s="2">
        <v>70.784469999999999</v>
      </c>
      <c r="B70555" t="s">
        <v>16686</v>
      </c>
    </row>
    <row r="70556" spans="1:2" x14ac:dyDescent="0.3">
      <c r="A70556" s="2">
        <v>13.3646960020103</v>
      </c>
      <c r="B70556" t="s">
        <v>16685</v>
      </c>
    </row>
    <row r="70557" spans="1:2" x14ac:dyDescent="0.3">
      <c r="A70557" s="2">
        <v>0.28684999999999999</v>
      </c>
      <c r="B70557" t="s">
        <v>16684</v>
      </c>
    </row>
    <row r="70558" spans="1:2" x14ac:dyDescent="0.3">
      <c r="A70558" s="2">
        <v>6.7160320433736201E-3</v>
      </c>
      <c r="B70558" t="s">
        <v>16683</v>
      </c>
    </row>
    <row r="70559" spans="1:2" x14ac:dyDescent="0.3">
      <c r="A70559" s="2">
        <v>5.2726499999999996</v>
      </c>
      <c r="B70559" t="s">
        <v>16682</v>
      </c>
    </row>
    <row r="70560" spans="1:2" x14ac:dyDescent="0.3">
      <c r="A70560" s="2">
        <v>5.17731182521291</v>
      </c>
      <c r="B70560" t="s">
        <v>16681</v>
      </c>
    </row>
    <row r="70561" spans="1:2" x14ac:dyDescent="0.3">
      <c r="A70561" s="2">
        <v>333.189644318565</v>
      </c>
      <c r="B70561" t="s">
        <v>16680</v>
      </c>
    </row>
    <row r="70562" spans="1:2" x14ac:dyDescent="0.3">
      <c r="A70562" s="2">
        <v>17.222159999999999</v>
      </c>
      <c r="B70562" t="s">
        <v>16679</v>
      </c>
    </row>
    <row r="70563" spans="1:2" x14ac:dyDescent="0.3">
      <c r="A70563" s="2">
        <v>19.629656871569502</v>
      </c>
      <c r="B70563" t="s">
        <v>16678</v>
      </c>
    </row>
    <row r="70564" spans="1:2" x14ac:dyDescent="0.3">
      <c r="A70564" s="2">
        <v>0.25436999999999999</v>
      </c>
      <c r="B70564" t="s">
        <v>16677</v>
      </c>
    </row>
    <row r="70565" spans="1:2" x14ac:dyDescent="0.3">
      <c r="A70565" s="2">
        <v>0.38371</v>
      </c>
      <c r="B70565" t="s">
        <v>1824</v>
      </c>
    </row>
    <row r="70566" spans="1:2" x14ac:dyDescent="0.3">
      <c r="A70566" s="2">
        <v>2.8842139272224001</v>
      </c>
      <c r="B70566" t="s">
        <v>16676</v>
      </c>
    </row>
    <row r="70567" spans="1:2" x14ac:dyDescent="0.3">
      <c r="A70567" s="2">
        <v>1.7600000000000001E-2</v>
      </c>
      <c r="B70567" t="s">
        <v>16675</v>
      </c>
    </row>
    <row r="70568" spans="1:2" x14ac:dyDescent="0.3">
      <c r="A70568" s="2">
        <v>2.2243710837882201E-2</v>
      </c>
      <c r="B70568" t="s">
        <v>16674</v>
      </c>
    </row>
    <row r="70569" spans="1:2" x14ac:dyDescent="0.3">
      <c r="A70569" s="2">
        <v>2.11131</v>
      </c>
      <c r="B70569" t="s">
        <v>16673</v>
      </c>
    </row>
    <row r="70570" spans="1:2" x14ac:dyDescent="0.3">
      <c r="A70570" s="2">
        <v>31.386136120078699</v>
      </c>
      <c r="B70570" t="s">
        <v>16672</v>
      </c>
    </row>
    <row r="70571" spans="1:2" x14ac:dyDescent="0.3">
      <c r="A70571" s="2">
        <v>1.87991</v>
      </c>
      <c r="B70571" t="s">
        <v>16671</v>
      </c>
    </row>
    <row r="70572" spans="1:2" x14ac:dyDescent="0.3">
      <c r="A70572" s="2">
        <v>1.9800000000000002E-2</v>
      </c>
      <c r="B70572" t="s">
        <v>16670</v>
      </c>
    </row>
    <row r="70573" spans="1:2" x14ac:dyDescent="0.3">
      <c r="A70573" s="2">
        <v>79.784022018140305</v>
      </c>
      <c r="B70573" t="s">
        <v>16669</v>
      </c>
    </row>
    <row r="70574" spans="1:2" x14ac:dyDescent="0.3">
      <c r="A70574" s="2">
        <v>0.24324000000000001</v>
      </c>
      <c r="B70574" t="s">
        <v>16668</v>
      </c>
    </row>
    <row r="70575" spans="1:2" x14ac:dyDescent="0.3">
      <c r="A70575" s="2">
        <v>4.7458545781486299</v>
      </c>
      <c r="B70575" t="s">
        <v>16667</v>
      </c>
    </row>
    <row r="70576" spans="1:2" x14ac:dyDescent="0.3">
      <c r="A70576" s="2">
        <v>5.0162000000000004</v>
      </c>
      <c r="B70576" t="s">
        <v>16666</v>
      </c>
    </row>
    <row r="70577" spans="1:2" x14ac:dyDescent="0.3">
      <c r="A70577" s="2">
        <v>1.3359742091788201E-3</v>
      </c>
      <c r="B70577" t="s">
        <v>16665</v>
      </c>
    </row>
    <row r="70578" spans="1:2" x14ac:dyDescent="0.3">
      <c r="A70578" s="2">
        <v>3.6228264820265198E-3</v>
      </c>
      <c r="B70578" t="s">
        <v>16664</v>
      </c>
    </row>
    <row r="70579" spans="1:2" x14ac:dyDescent="0.3">
      <c r="A70579" s="2">
        <v>37.158651943442003</v>
      </c>
      <c r="B70579" t="s">
        <v>16663</v>
      </c>
    </row>
    <row r="70580" spans="1:2" x14ac:dyDescent="0.3">
      <c r="A70580" s="2">
        <v>20.906210000000002</v>
      </c>
      <c r="B70580" t="s">
        <v>16662</v>
      </c>
    </row>
    <row r="70581" spans="1:2" x14ac:dyDescent="0.3">
      <c r="A70581" s="2">
        <v>18.30987</v>
      </c>
      <c r="B70581" t="s">
        <v>16661</v>
      </c>
    </row>
    <row r="70582" spans="1:2" x14ac:dyDescent="0.3">
      <c r="A70582" s="2">
        <v>2.5209999999999999</v>
      </c>
      <c r="B70582" t="s">
        <v>16660</v>
      </c>
    </row>
    <row r="70583" spans="1:2" x14ac:dyDescent="0.3">
      <c r="A70583" s="2">
        <v>0.37519999999999998</v>
      </c>
      <c r="B70583" t="s">
        <v>16659</v>
      </c>
    </row>
    <row r="70584" spans="1:2" x14ac:dyDescent="0.3">
      <c r="A70584" s="2">
        <v>28.463940000000001</v>
      </c>
      <c r="B70584" t="s">
        <v>16658</v>
      </c>
    </row>
    <row r="70585" spans="1:2" x14ac:dyDescent="0.3">
      <c r="A70585" s="2">
        <v>0.30214000000000002</v>
      </c>
      <c r="B70585" t="s">
        <v>16657</v>
      </c>
    </row>
    <row r="70586" spans="1:2" x14ac:dyDescent="0.3">
      <c r="A70586" s="2">
        <v>5.4889128475770398E-2</v>
      </c>
      <c r="B70586" t="s">
        <v>16656</v>
      </c>
    </row>
    <row r="70587" spans="1:2" x14ac:dyDescent="0.3">
      <c r="A70587" s="2">
        <v>0.60150999999999999</v>
      </c>
      <c r="B70587" t="s">
        <v>16655</v>
      </c>
    </row>
    <row r="70588" spans="1:2" x14ac:dyDescent="0.3">
      <c r="A70588" s="2">
        <v>1.0560922098976</v>
      </c>
      <c r="B70588" t="s">
        <v>16654</v>
      </c>
    </row>
    <row r="70589" spans="1:2" x14ac:dyDescent="0.3">
      <c r="A70589" s="2">
        <v>18.0213</v>
      </c>
      <c r="B70589" t="s">
        <v>16653</v>
      </c>
    </row>
    <row r="70590" spans="1:2" x14ac:dyDescent="0.3">
      <c r="A70590" s="2">
        <v>922.01855601645502</v>
      </c>
      <c r="B70590" t="s">
        <v>16652</v>
      </c>
    </row>
    <row r="70591" spans="1:2" x14ac:dyDescent="0.3">
      <c r="A70591" s="2">
        <v>17.201350000000001</v>
      </c>
      <c r="B70591" t="s">
        <v>16651</v>
      </c>
    </row>
    <row r="70592" spans="1:2" x14ac:dyDescent="0.3">
      <c r="A70592" s="2">
        <v>0.39798976047395401</v>
      </c>
      <c r="B70592" t="s">
        <v>16650</v>
      </c>
    </row>
    <row r="70593" spans="1:2" x14ac:dyDescent="0.3">
      <c r="A70593" s="2">
        <v>7.9470799999999997</v>
      </c>
      <c r="B70593" t="s">
        <v>16649</v>
      </c>
    </row>
    <row r="70594" spans="1:2" x14ac:dyDescent="0.3">
      <c r="A70594" s="2">
        <v>6.4700000000000001E-3</v>
      </c>
      <c r="B70594" t="s">
        <v>16648</v>
      </c>
    </row>
    <row r="70595" spans="1:2" x14ac:dyDescent="0.3">
      <c r="A70595" s="2">
        <v>7.4092837969568999</v>
      </c>
      <c r="B70595" t="s">
        <v>16647</v>
      </c>
    </row>
    <row r="70596" spans="1:2" x14ac:dyDescent="0.3">
      <c r="A70596" s="2">
        <v>7.0166368293003503</v>
      </c>
      <c r="B70596" t="s">
        <v>16646</v>
      </c>
    </row>
    <row r="70597" spans="1:2" x14ac:dyDescent="0.3">
      <c r="A70597" s="2">
        <v>3.2166965014170601</v>
      </c>
      <c r="B70597" t="s">
        <v>16645</v>
      </c>
    </row>
    <row r="70598" spans="1:2" x14ac:dyDescent="0.3">
      <c r="A70598" s="2">
        <v>4.2399999999999998E-3</v>
      </c>
      <c r="B70598" t="s">
        <v>16644</v>
      </c>
    </row>
    <row r="70599" spans="1:2" x14ac:dyDescent="0.3">
      <c r="A70599" s="2">
        <v>2.3882300000000001</v>
      </c>
      <c r="B70599" t="s">
        <v>16643</v>
      </c>
    </row>
    <row r="70600" spans="1:2" x14ac:dyDescent="0.3">
      <c r="A70600" s="2" t="s">
        <v>13</v>
      </c>
      <c r="B70600" t="s">
        <v>16642</v>
      </c>
    </row>
    <row r="70601" spans="1:2" x14ac:dyDescent="0.3">
      <c r="A70601" s="2">
        <v>1.1556508247427399</v>
      </c>
      <c r="B70601" t="s">
        <v>16641</v>
      </c>
    </row>
    <row r="70602" spans="1:2" x14ac:dyDescent="0.3">
      <c r="A70602" s="2">
        <v>3.6900000000000001E-3</v>
      </c>
      <c r="B70602" t="s">
        <v>16640</v>
      </c>
    </row>
    <row r="70603" spans="1:2" x14ac:dyDescent="0.3">
      <c r="A70603" s="2">
        <v>6.6048499999999999</v>
      </c>
      <c r="B70603" t="s">
        <v>16639</v>
      </c>
    </row>
    <row r="70604" spans="1:2" x14ac:dyDescent="0.3">
      <c r="A70604" s="2">
        <v>2.33290767053112</v>
      </c>
      <c r="B70604" t="s">
        <v>16638</v>
      </c>
    </row>
    <row r="70605" spans="1:2" x14ac:dyDescent="0.3">
      <c r="A70605" s="2">
        <v>7.1012836756566599E-3</v>
      </c>
      <c r="B70605" t="s">
        <v>16637</v>
      </c>
    </row>
    <row r="70606" spans="1:2" x14ac:dyDescent="0.3">
      <c r="A70606" s="2">
        <v>5.2319514116997999E-2</v>
      </c>
      <c r="B70606" t="s">
        <v>16636</v>
      </c>
    </row>
    <row r="70607" spans="1:2" x14ac:dyDescent="0.3">
      <c r="A70607" s="2">
        <v>0.15630023423956499</v>
      </c>
      <c r="B70607" t="s">
        <v>16635</v>
      </c>
    </row>
    <row r="70608" spans="1:2" x14ac:dyDescent="0.3">
      <c r="A70608" s="2">
        <v>0.76672497370111004</v>
      </c>
      <c r="B70608" t="s">
        <v>16634</v>
      </c>
    </row>
    <row r="70609" spans="1:2" x14ac:dyDescent="0.3">
      <c r="A70609" s="2">
        <v>18.076697624331999</v>
      </c>
      <c r="B70609" t="s">
        <v>1732</v>
      </c>
    </row>
    <row r="70610" spans="1:2" x14ac:dyDescent="0.3">
      <c r="A70610" s="2">
        <v>1.2</v>
      </c>
      <c r="B70610" t="s">
        <v>16633</v>
      </c>
    </row>
    <row r="70611" spans="1:2" x14ac:dyDescent="0.3">
      <c r="A70611" s="2">
        <v>14.239602538679</v>
      </c>
      <c r="B70611" t="s">
        <v>16632</v>
      </c>
    </row>
    <row r="70612" spans="1:2" x14ac:dyDescent="0.3">
      <c r="A70612" s="2">
        <v>4.1279999999999997E-2</v>
      </c>
      <c r="B70612" t="s">
        <v>16631</v>
      </c>
    </row>
    <row r="70613" spans="1:2" x14ac:dyDescent="0.3">
      <c r="A70613" s="2">
        <v>7.4362355179330999E-2</v>
      </c>
      <c r="B70613" t="s">
        <v>16630</v>
      </c>
    </row>
    <row r="70614" spans="1:2" x14ac:dyDescent="0.3">
      <c r="A70614" s="2">
        <v>6.6517799999999996</v>
      </c>
      <c r="B70614" t="s">
        <v>16629</v>
      </c>
    </row>
    <row r="70615" spans="1:2" x14ac:dyDescent="0.3">
      <c r="A70615" s="2">
        <v>0.31990796665261101</v>
      </c>
      <c r="B70615" t="s">
        <v>16628</v>
      </c>
    </row>
    <row r="70616" spans="1:2" x14ac:dyDescent="0.3">
      <c r="A70616" s="2">
        <v>542.52728384714806</v>
      </c>
      <c r="B70616" t="s">
        <v>16627</v>
      </c>
    </row>
    <row r="70617" spans="1:2" x14ac:dyDescent="0.3">
      <c r="A70617" s="2">
        <v>13.709025058367599</v>
      </c>
      <c r="B70617" t="s">
        <v>16626</v>
      </c>
    </row>
    <row r="70618" spans="1:2" x14ac:dyDescent="0.3">
      <c r="A70618" s="2">
        <v>0.14458871886126501</v>
      </c>
      <c r="B70618" t="s">
        <v>16625</v>
      </c>
    </row>
    <row r="70619" spans="1:2" x14ac:dyDescent="0.3">
      <c r="A70619" s="2">
        <v>89.994410000000002</v>
      </c>
      <c r="B70619" t="s">
        <v>16624</v>
      </c>
    </row>
    <row r="70620" spans="1:2" x14ac:dyDescent="0.3">
      <c r="A70620" s="2">
        <v>1.2262900000000001</v>
      </c>
      <c r="B70620" t="s">
        <v>16623</v>
      </c>
    </row>
    <row r="70621" spans="1:2" x14ac:dyDescent="0.3">
      <c r="A70621" s="2">
        <v>1.9228499999999999</v>
      </c>
      <c r="B70621" t="s">
        <v>16622</v>
      </c>
    </row>
    <row r="70622" spans="1:2" x14ac:dyDescent="0.3">
      <c r="A70622" s="2">
        <v>0.40689999999999998</v>
      </c>
      <c r="B70622" t="s">
        <v>16621</v>
      </c>
    </row>
    <row r="70623" spans="1:2" x14ac:dyDescent="0.3">
      <c r="A70623" s="2">
        <v>0.126827415021665</v>
      </c>
      <c r="B70623" t="s">
        <v>16620</v>
      </c>
    </row>
    <row r="70624" spans="1:2" x14ac:dyDescent="0.3">
      <c r="A70624" s="2">
        <v>0.84163136904308899</v>
      </c>
      <c r="B70624" t="s">
        <v>16619</v>
      </c>
    </row>
    <row r="70625" spans="1:2" x14ac:dyDescent="0.3">
      <c r="A70625" s="2">
        <v>54.36759</v>
      </c>
      <c r="B70625" t="s">
        <v>16618</v>
      </c>
    </row>
    <row r="70626" spans="1:2" x14ac:dyDescent="0.3">
      <c r="A70626" s="2">
        <v>8.9929865417395197E-4</v>
      </c>
      <c r="B70626" t="s">
        <v>16617</v>
      </c>
    </row>
    <row r="70627" spans="1:2" x14ac:dyDescent="0.3">
      <c r="A70627" s="2">
        <v>9.7079682140393794E-2</v>
      </c>
      <c r="B70627" t="s">
        <v>16616</v>
      </c>
    </row>
    <row r="70628" spans="1:2" x14ac:dyDescent="0.3">
      <c r="A70628" s="2">
        <v>32.581927891050398</v>
      </c>
      <c r="B70628" t="s">
        <v>16615</v>
      </c>
    </row>
    <row r="70629" spans="1:2" x14ac:dyDescent="0.3">
      <c r="A70629" s="2">
        <v>0.55666713949590096</v>
      </c>
      <c r="B70629" t="s">
        <v>16614</v>
      </c>
    </row>
    <row r="70630" spans="1:2" x14ac:dyDescent="0.3">
      <c r="A70630" s="2">
        <v>0.22613</v>
      </c>
      <c r="B70630" t="s">
        <v>16613</v>
      </c>
    </row>
    <row r="70631" spans="1:2" x14ac:dyDescent="0.3">
      <c r="A70631" s="2">
        <v>8.4997299999999996</v>
      </c>
      <c r="B70631" t="s">
        <v>16612</v>
      </c>
    </row>
    <row r="70632" spans="1:2" x14ac:dyDescent="0.3">
      <c r="A70632" s="2">
        <v>0.23455999999999999</v>
      </c>
      <c r="B70632" t="s">
        <v>16611</v>
      </c>
    </row>
    <row r="70633" spans="1:2" x14ac:dyDescent="0.3">
      <c r="A70633" s="2">
        <v>1.86506304062483E-2</v>
      </c>
      <c r="B70633" t="s">
        <v>16610</v>
      </c>
    </row>
    <row r="70634" spans="1:2" x14ac:dyDescent="0.3">
      <c r="A70634" s="2">
        <v>0.26173999999999997</v>
      </c>
      <c r="B70634" t="s">
        <v>16609</v>
      </c>
    </row>
    <row r="70635" spans="1:2" x14ac:dyDescent="0.3">
      <c r="A70635" s="2">
        <v>51.756395014490302</v>
      </c>
      <c r="B70635" t="s">
        <v>16608</v>
      </c>
    </row>
    <row r="70636" spans="1:2" x14ac:dyDescent="0.3">
      <c r="A70636" s="2">
        <v>3.5927899999999999</v>
      </c>
      <c r="B70636" t="s">
        <v>16607</v>
      </c>
    </row>
    <row r="70637" spans="1:2" x14ac:dyDescent="0.3">
      <c r="A70637" s="2">
        <v>3.3287900000000001</v>
      </c>
      <c r="B70637" t="s">
        <v>16606</v>
      </c>
    </row>
    <row r="70638" spans="1:2" x14ac:dyDescent="0.3">
      <c r="A70638" s="2">
        <v>0.13389999999999999</v>
      </c>
      <c r="B70638" t="s">
        <v>16605</v>
      </c>
    </row>
    <row r="70639" spans="1:2" x14ac:dyDescent="0.3">
      <c r="A70639" s="2">
        <v>0.70142915731081301</v>
      </c>
      <c r="B70639" t="s">
        <v>16604</v>
      </c>
    </row>
    <row r="70640" spans="1:2" x14ac:dyDescent="0.3">
      <c r="A70640" s="2">
        <v>0.52151306681996801</v>
      </c>
      <c r="B70640" t="s">
        <v>16603</v>
      </c>
    </row>
    <row r="70641" spans="1:2" x14ac:dyDescent="0.3">
      <c r="A70641" s="2">
        <v>0.661746768470447</v>
      </c>
      <c r="B70641" t="s">
        <v>16602</v>
      </c>
    </row>
    <row r="70642" spans="1:2" x14ac:dyDescent="0.3">
      <c r="A70642" s="2">
        <v>5.3350329781625199</v>
      </c>
      <c r="B70642" t="s">
        <v>16601</v>
      </c>
    </row>
    <row r="70643" spans="1:2" x14ac:dyDescent="0.3">
      <c r="A70643" s="2">
        <v>4.0191299999999996</v>
      </c>
      <c r="B70643" t="s">
        <v>16600</v>
      </c>
    </row>
    <row r="70644" spans="1:2" x14ac:dyDescent="0.3">
      <c r="A70644" s="2">
        <v>4.7683503541983097</v>
      </c>
      <c r="B70644" t="s">
        <v>16599</v>
      </c>
    </row>
    <row r="70645" spans="1:2" x14ac:dyDescent="0.3">
      <c r="A70645" s="2">
        <v>100</v>
      </c>
      <c r="B70645" t="s">
        <v>1088</v>
      </c>
    </row>
    <row r="70646" spans="1:2" x14ac:dyDescent="0.3">
      <c r="A70646" s="2">
        <v>0.80864999999999998</v>
      </c>
      <c r="B70646" t="s">
        <v>16598</v>
      </c>
    </row>
    <row r="70647" spans="1:2" x14ac:dyDescent="0.3">
      <c r="A70647" s="2">
        <v>3.5648300000000002</v>
      </c>
      <c r="B70647" t="s">
        <v>16597</v>
      </c>
    </row>
    <row r="70648" spans="1:2" x14ac:dyDescent="0.3">
      <c r="A70648" s="2">
        <v>17.31531</v>
      </c>
      <c r="B70648" t="s">
        <v>16596</v>
      </c>
    </row>
    <row r="70649" spans="1:2" x14ac:dyDescent="0.3">
      <c r="A70649" s="2">
        <v>0.104713579675135</v>
      </c>
      <c r="B70649" t="s">
        <v>16595</v>
      </c>
    </row>
    <row r="70650" spans="1:2" x14ac:dyDescent="0.3">
      <c r="A70650" s="2">
        <v>15.894019999999999</v>
      </c>
      <c r="B70650" t="s">
        <v>16594</v>
      </c>
    </row>
    <row r="70651" spans="1:2" x14ac:dyDescent="0.3">
      <c r="A70651" s="2">
        <v>1.48864</v>
      </c>
      <c r="B70651" t="s">
        <v>16593</v>
      </c>
    </row>
    <row r="70652" spans="1:2" x14ac:dyDescent="0.3">
      <c r="A70652" s="2">
        <v>51.313128397876703</v>
      </c>
      <c r="B70652" t="s">
        <v>16592</v>
      </c>
    </row>
    <row r="70653" spans="1:2" x14ac:dyDescent="0.3">
      <c r="A70653" s="2">
        <v>5.8030099999999996</v>
      </c>
      <c r="B70653" t="s">
        <v>16591</v>
      </c>
    </row>
    <row r="70654" spans="1:2" x14ac:dyDescent="0.3">
      <c r="A70654" s="2">
        <v>0.72186300317503604</v>
      </c>
      <c r="B70654" t="s">
        <v>16590</v>
      </c>
    </row>
    <row r="70655" spans="1:2" x14ac:dyDescent="0.3">
      <c r="A70655" s="2">
        <v>0.84655422975929695</v>
      </c>
      <c r="B70655" t="s">
        <v>16589</v>
      </c>
    </row>
    <row r="70656" spans="1:2" x14ac:dyDescent="0.3">
      <c r="A70656" s="2">
        <v>3.6271361224620202</v>
      </c>
      <c r="B70656" t="s">
        <v>16588</v>
      </c>
    </row>
    <row r="70657" spans="1:2" x14ac:dyDescent="0.3">
      <c r="A70657" s="2">
        <v>52.762079999999997</v>
      </c>
      <c r="B70657" t="s">
        <v>16587</v>
      </c>
    </row>
    <row r="70658" spans="1:2" x14ac:dyDescent="0.3">
      <c r="A70658" s="2">
        <v>52.608690000000003</v>
      </c>
      <c r="B70658" t="s">
        <v>16586</v>
      </c>
    </row>
    <row r="70659" spans="1:2" x14ac:dyDescent="0.3">
      <c r="A70659" s="2">
        <v>22.925177793831399</v>
      </c>
      <c r="B70659" t="s">
        <v>16585</v>
      </c>
    </row>
    <row r="70660" spans="1:2" x14ac:dyDescent="0.3">
      <c r="A70660" s="2">
        <v>3.9052699999999998</v>
      </c>
      <c r="B70660" t="s">
        <v>16584</v>
      </c>
    </row>
    <row r="70661" spans="1:2" x14ac:dyDescent="0.3">
      <c r="A70661" s="2">
        <v>0.2</v>
      </c>
      <c r="B70661" t="s">
        <v>16583</v>
      </c>
    </row>
    <row r="70662" spans="1:2" x14ac:dyDescent="0.3">
      <c r="A70662" s="2">
        <v>0.77997000000000005</v>
      </c>
      <c r="B70662" t="s">
        <v>16582</v>
      </c>
    </row>
    <row r="70663" spans="1:2" x14ac:dyDescent="0.3">
      <c r="A70663" s="2">
        <v>1.9633946636791501E-2</v>
      </c>
      <c r="B70663" t="s">
        <v>16581</v>
      </c>
    </row>
    <row r="70664" spans="1:2" x14ac:dyDescent="0.3">
      <c r="A70664" s="2">
        <v>0.19423000000000001</v>
      </c>
      <c r="B70664" t="s">
        <v>16580</v>
      </c>
    </row>
    <row r="70665" spans="1:2" x14ac:dyDescent="0.3">
      <c r="A70665" s="2">
        <v>1.0728046117428001</v>
      </c>
      <c r="B70665" t="s">
        <v>16579</v>
      </c>
    </row>
    <row r="70666" spans="1:2" x14ac:dyDescent="0.3">
      <c r="A70666" s="2">
        <v>0.55984631547916197</v>
      </c>
      <c r="B70666" t="s">
        <v>16578</v>
      </c>
    </row>
    <row r="70667" spans="1:2" x14ac:dyDescent="0.3">
      <c r="A70667" s="2">
        <v>0.63437762035875001</v>
      </c>
      <c r="B70667" t="s">
        <v>16577</v>
      </c>
    </row>
    <row r="70668" spans="1:2" x14ac:dyDescent="0.3">
      <c r="A70668" s="2">
        <v>1.0099759438572</v>
      </c>
      <c r="B70668" t="s">
        <v>16576</v>
      </c>
    </row>
    <row r="70669" spans="1:2" x14ac:dyDescent="0.3">
      <c r="A70669" s="2">
        <v>1.9612799999999999</v>
      </c>
      <c r="B70669" t="s">
        <v>16575</v>
      </c>
    </row>
    <row r="70670" spans="1:2" x14ac:dyDescent="0.3">
      <c r="A70670" s="2">
        <v>0.21492</v>
      </c>
      <c r="B70670" t="s">
        <v>16574</v>
      </c>
    </row>
    <row r="70671" spans="1:2" x14ac:dyDescent="0.3">
      <c r="A70671" s="2">
        <v>0.22308</v>
      </c>
      <c r="B70671" t="s">
        <v>16573</v>
      </c>
    </row>
    <row r="70672" spans="1:2" x14ac:dyDescent="0.3">
      <c r="A70672" s="2">
        <v>0.10845</v>
      </c>
      <c r="B70672" t="s">
        <v>16572</v>
      </c>
    </row>
    <row r="70673" spans="1:2" x14ac:dyDescent="0.3">
      <c r="A70673" s="2">
        <v>0.161502133782713</v>
      </c>
      <c r="B70673" t="s">
        <v>16571</v>
      </c>
    </row>
    <row r="70674" spans="1:2" x14ac:dyDescent="0.3">
      <c r="A70674" s="2">
        <v>6.6009999999999999E-2</v>
      </c>
      <c r="B70674" t="s">
        <v>16570</v>
      </c>
    </row>
    <row r="70675" spans="1:2" x14ac:dyDescent="0.3">
      <c r="A70675" s="2">
        <v>0.75434799857712898</v>
      </c>
      <c r="B70675" t="s">
        <v>16569</v>
      </c>
    </row>
    <row r="70676" spans="1:2" x14ac:dyDescent="0.3">
      <c r="A70676" s="2">
        <v>0.13986000000000001</v>
      </c>
      <c r="B70676" t="s">
        <v>16568</v>
      </c>
    </row>
    <row r="70677" spans="1:2" x14ac:dyDescent="0.3">
      <c r="A70677" s="2">
        <v>45.339286117604203</v>
      </c>
      <c r="B70677" t="s">
        <v>16567</v>
      </c>
    </row>
    <row r="70678" spans="1:2" x14ac:dyDescent="0.3">
      <c r="A70678" s="2">
        <v>0.175198766377754</v>
      </c>
      <c r="B70678" t="s">
        <v>16566</v>
      </c>
    </row>
    <row r="70679" spans="1:2" x14ac:dyDescent="0.3">
      <c r="A70679" s="2">
        <v>5.2486100000000002</v>
      </c>
      <c r="B70679" t="s">
        <v>16565</v>
      </c>
    </row>
    <row r="70680" spans="1:2" x14ac:dyDescent="0.3">
      <c r="A70680" s="2">
        <v>3.0970000000000001E-2</v>
      </c>
      <c r="B70680" t="s">
        <v>16564</v>
      </c>
    </row>
    <row r="70681" spans="1:2" x14ac:dyDescent="0.3">
      <c r="A70681" s="2">
        <v>7.1563300518744403E-3</v>
      </c>
      <c r="B70681" t="s">
        <v>16563</v>
      </c>
    </row>
    <row r="70682" spans="1:2" x14ac:dyDescent="0.3">
      <c r="A70682" s="2">
        <v>2.9882417382759101</v>
      </c>
      <c r="B70682" t="s">
        <v>16562</v>
      </c>
    </row>
    <row r="70683" spans="1:2" x14ac:dyDescent="0.3">
      <c r="A70683" s="2">
        <v>12.1043810136941</v>
      </c>
      <c r="B70683" t="s">
        <v>16561</v>
      </c>
    </row>
    <row r="70684" spans="1:2" x14ac:dyDescent="0.3">
      <c r="A70684" s="2">
        <v>0.97138000000000002</v>
      </c>
      <c r="B70684" t="s">
        <v>16560</v>
      </c>
    </row>
    <row r="70685" spans="1:2" x14ac:dyDescent="0.3">
      <c r="A70685" s="2">
        <v>1.738E-2</v>
      </c>
      <c r="B70685" t="s">
        <v>16559</v>
      </c>
    </row>
    <row r="70686" spans="1:2" x14ac:dyDescent="0.3">
      <c r="A70686" s="2">
        <v>51.0262534955734</v>
      </c>
      <c r="B70686" t="s">
        <v>16558</v>
      </c>
    </row>
    <row r="70687" spans="1:2" x14ac:dyDescent="0.3">
      <c r="A70687" s="2">
        <v>50.689175428750197</v>
      </c>
      <c r="B70687" t="s">
        <v>16557</v>
      </c>
    </row>
    <row r="70688" spans="1:2" x14ac:dyDescent="0.3">
      <c r="A70688" s="2">
        <v>5.5386499999999996</v>
      </c>
      <c r="B70688" t="s">
        <v>16556</v>
      </c>
    </row>
    <row r="70689" spans="1:2" x14ac:dyDescent="0.3">
      <c r="A70689" s="2">
        <v>3.7452082068255099</v>
      </c>
      <c r="B70689" t="s">
        <v>16555</v>
      </c>
    </row>
    <row r="70690" spans="1:2" x14ac:dyDescent="0.3">
      <c r="A70690" s="2">
        <v>6.0823721112607202E-3</v>
      </c>
      <c r="B70690" t="s">
        <v>16554</v>
      </c>
    </row>
    <row r="70691" spans="1:2" x14ac:dyDescent="0.3">
      <c r="A70691" s="2">
        <v>8.4259981581106693</v>
      </c>
      <c r="B70691" t="s">
        <v>16553</v>
      </c>
    </row>
    <row r="70692" spans="1:2" x14ac:dyDescent="0.3">
      <c r="A70692" s="2">
        <v>4.2741699999999998</v>
      </c>
      <c r="B70692" t="s">
        <v>16552</v>
      </c>
    </row>
    <row r="70693" spans="1:2" x14ac:dyDescent="0.3">
      <c r="A70693" s="2">
        <v>44.5</v>
      </c>
      <c r="B70693" t="s">
        <v>16551</v>
      </c>
    </row>
    <row r="70694" spans="1:2" x14ac:dyDescent="0.3">
      <c r="A70694" s="2">
        <v>4.4064865729805898E-2</v>
      </c>
      <c r="B70694" t="s">
        <v>16550</v>
      </c>
    </row>
    <row r="70695" spans="1:2" x14ac:dyDescent="0.3">
      <c r="A70695" s="2">
        <v>2.5193600236596201E-2</v>
      </c>
      <c r="B70695" t="s">
        <v>16549</v>
      </c>
    </row>
    <row r="70696" spans="1:2" x14ac:dyDescent="0.3">
      <c r="A70696" s="2">
        <v>1.8483281142792699E-2</v>
      </c>
      <c r="B70696" t="s">
        <v>16548</v>
      </c>
    </row>
    <row r="70697" spans="1:2" x14ac:dyDescent="0.3">
      <c r="A70697" s="2">
        <v>2.3898299999999999</v>
      </c>
      <c r="B70697" t="s">
        <v>16547</v>
      </c>
    </row>
    <row r="70698" spans="1:2" x14ac:dyDescent="0.3">
      <c r="A70698" s="2">
        <v>8.2234599999999993</v>
      </c>
      <c r="B70698" t="s">
        <v>16546</v>
      </c>
    </row>
    <row r="70699" spans="1:2" x14ac:dyDescent="0.3">
      <c r="A70699" s="2">
        <v>7.2943190433269098</v>
      </c>
      <c r="B70699" t="s">
        <v>16545</v>
      </c>
    </row>
    <row r="70700" spans="1:2" x14ac:dyDescent="0.3">
      <c r="A70700" s="2">
        <v>0.100035404890986</v>
      </c>
      <c r="B70700" t="s">
        <v>16544</v>
      </c>
    </row>
    <row r="70701" spans="1:2" x14ac:dyDescent="0.3">
      <c r="A70701" s="2">
        <v>4.2921399999999998</v>
      </c>
      <c r="B70701" t="s">
        <v>16543</v>
      </c>
    </row>
    <row r="70702" spans="1:2" x14ac:dyDescent="0.3">
      <c r="A70702" s="2">
        <v>6.3125658429713596</v>
      </c>
      <c r="B70702" t="s">
        <v>16542</v>
      </c>
    </row>
    <row r="70703" spans="1:2" x14ac:dyDescent="0.3">
      <c r="A70703" s="2">
        <v>11.139290014017901</v>
      </c>
      <c r="B70703" t="s">
        <v>16541</v>
      </c>
    </row>
    <row r="70704" spans="1:2" x14ac:dyDescent="0.3">
      <c r="A70704" s="2">
        <v>6.3000000000000003E-4</v>
      </c>
      <c r="B70704" t="s">
        <v>16540</v>
      </c>
    </row>
    <row r="70705" spans="1:2" x14ac:dyDescent="0.3">
      <c r="A70705" s="2">
        <v>7.3999999999999999E-4</v>
      </c>
      <c r="B70705" t="s">
        <v>16539</v>
      </c>
    </row>
    <row r="70706" spans="1:2" x14ac:dyDescent="0.3">
      <c r="A70706" s="2">
        <v>2.4721299999999999</v>
      </c>
      <c r="B70706" t="s">
        <v>16538</v>
      </c>
    </row>
    <row r="70707" spans="1:2" x14ac:dyDescent="0.3">
      <c r="A70707" s="2">
        <v>0.13766</v>
      </c>
      <c r="B70707" t="s">
        <v>16537</v>
      </c>
    </row>
    <row r="70708" spans="1:2" x14ac:dyDescent="0.3">
      <c r="A70708" s="2">
        <v>0.123006667405821</v>
      </c>
      <c r="B70708" t="s">
        <v>16536</v>
      </c>
    </row>
    <row r="70709" spans="1:2" x14ac:dyDescent="0.3">
      <c r="A70709" s="2">
        <v>0.775323939780583</v>
      </c>
      <c r="B70709" t="s">
        <v>16535</v>
      </c>
    </row>
    <row r="70710" spans="1:2" x14ac:dyDescent="0.3">
      <c r="A70710" s="2">
        <v>3.0948946051815698</v>
      </c>
      <c r="B70710" t="s">
        <v>16534</v>
      </c>
    </row>
    <row r="70711" spans="1:2" x14ac:dyDescent="0.3">
      <c r="A70711" s="2">
        <v>8.5327312782640399E-2</v>
      </c>
      <c r="B70711" t="s">
        <v>16533</v>
      </c>
    </row>
    <row r="70712" spans="1:2" x14ac:dyDescent="0.3">
      <c r="A70712" s="2">
        <v>25.3125511854476</v>
      </c>
      <c r="B70712" t="s">
        <v>16532</v>
      </c>
    </row>
    <row r="70713" spans="1:2" x14ac:dyDescent="0.3">
      <c r="A70713" s="2">
        <v>1.46668275020196E-2</v>
      </c>
      <c r="B70713" t="s">
        <v>16531</v>
      </c>
    </row>
    <row r="70714" spans="1:2" x14ac:dyDescent="0.3">
      <c r="A70714" s="2">
        <v>0.107379375317425</v>
      </c>
      <c r="B70714" t="s">
        <v>16530</v>
      </c>
    </row>
    <row r="70715" spans="1:2" x14ac:dyDescent="0.3">
      <c r="A70715" s="2">
        <v>5.6534399999999998</v>
      </c>
      <c r="B70715" t="s">
        <v>16529</v>
      </c>
    </row>
    <row r="70716" spans="1:2" x14ac:dyDescent="0.3">
      <c r="A70716" s="2">
        <v>112.14914</v>
      </c>
      <c r="B70716" t="s">
        <v>16528</v>
      </c>
    </row>
    <row r="70717" spans="1:2" x14ac:dyDescent="0.3">
      <c r="A70717" s="2">
        <v>416.95899832756498</v>
      </c>
      <c r="B70717" t="s">
        <v>16527</v>
      </c>
    </row>
    <row r="70718" spans="1:2" x14ac:dyDescent="0.3">
      <c r="A70718" s="2">
        <v>3.3549676808917697E-2</v>
      </c>
      <c r="B70718" t="s">
        <v>16526</v>
      </c>
    </row>
    <row r="70719" spans="1:2" x14ac:dyDescent="0.3">
      <c r="A70719" s="2">
        <v>4.0059247478153398E-2</v>
      </c>
      <c r="B70719" t="s">
        <v>16525</v>
      </c>
    </row>
    <row r="70720" spans="1:2" x14ac:dyDescent="0.3">
      <c r="A70720" s="2">
        <v>76.342304017290999</v>
      </c>
      <c r="B70720" t="s">
        <v>16524</v>
      </c>
    </row>
    <row r="70721" spans="1:2" x14ac:dyDescent="0.3">
      <c r="A70721" s="2">
        <v>3.8076854742689501</v>
      </c>
      <c r="B70721" t="s">
        <v>16523</v>
      </c>
    </row>
    <row r="70722" spans="1:2" x14ac:dyDescent="0.3">
      <c r="A70722" s="2">
        <v>6.4009799999999997</v>
      </c>
      <c r="B70722" t="s">
        <v>16522</v>
      </c>
    </row>
    <row r="70723" spans="1:2" x14ac:dyDescent="0.3">
      <c r="A70723" s="2">
        <v>36.9841455910828</v>
      </c>
      <c r="B70723" t="s">
        <v>16521</v>
      </c>
    </row>
    <row r="70724" spans="1:2" x14ac:dyDescent="0.3">
      <c r="A70724" s="2">
        <v>18.69398</v>
      </c>
      <c r="B70724" t="s">
        <v>16520</v>
      </c>
    </row>
    <row r="70725" spans="1:2" x14ac:dyDescent="0.3">
      <c r="A70725" s="2">
        <v>1.1288199999999999</v>
      </c>
      <c r="B70725" t="s">
        <v>16519</v>
      </c>
    </row>
    <row r="70726" spans="1:2" x14ac:dyDescent="0.3">
      <c r="A70726" s="2">
        <v>1.2810965896102301E-2</v>
      </c>
      <c r="B70726" t="s">
        <v>16518</v>
      </c>
    </row>
    <row r="70727" spans="1:2" x14ac:dyDescent="0.3">
      <c r="A70727" s="2">
        <v>6.5795355261341104</v>
      </c>
      <c r="B70727" t="s">
        <v>16517</v>
      </c>
    </row>
    <row r="70728" spans="1:2" x14ac:dyDescent="0.3">
      <c r="A70728" s="2">
        <v>5.1156264374660401</v>
      </c>
      <c r="B70728" t="s">
        <v>16516</v>
      </c>
    </row>
    <row r="70729" spans="1:2" x14ac:dyDescent="0.3">
      <c r="A70729" s="2">
        <v>0.44417941660294602</v>
      </c>
      <c r="B70729" t="s">
        <v>16515</v>
      </c>
    </row>
    <row r="70730" spans="1:2" x14ac:dyDescent="0.3">
      <c r="A70730" s="2">
        <v>0.21079000000000001</v>
      </c>
      <c r="B70730" t="s">
        <v>16514</v>
      </c>
    </row>
    <row r="70731" spans="1:2" x14ac:dyDescent="0.3">
      <c r="A70731" s="2">
        <v>9.4445999999999994</v>
      </c>
      <c r="B70731" t="s">
        <v>16513</v>
      </c>
    </row>
    <row r="70732" spans="1:2" x14ac:dyDescent="0.3">
      <c r="A70732" s="2">
        <v>78.324560000000005</v>
      </c>
      <c r="B70732" t="s">
        <v>16512</v>
      </c>
    </row>
    <row r="70733" spans="1:2" x14ac:dyDescent="0.3">
      <c r="A70733" s="2">
        <v>0.44954725324120698</v>
      </c>
      <c r="B70733" t="s">
        <v>16511</v>
      </c>
    </row>
    <row r="70734" spans="1:2" x14ac:dyDescent="0.3">
      <c r="A70734" s="2">
        <v>0.26331779435639302</v>
      </c>
      <c r="B70734" t="s">
        <v>16510</v>
      </c>
    </row>
    <row r="70735" spans="1:2" x14ac:dyDescent="0.3">
      <c r="A70735" s="2">
        <v>3.7110198379535497E-2</v>
      </c>
      <c r="B70735" t="s">
        <v>16509</v>
      </c>
    </row>
    <row r="70736" spans="1:2" x14ac:dyDescent="0.3">
      <c r="A70736" s="2">
        <v>152.24977000000001</v>
      </c>
      <c r="B70736" t="s">
        <v>16508</v>
      </c>
    </row>
    <row r="70737" spans="1:2" x14ac:dyDescent="0.3">
      <c r="A70737" s="2">
        <v>0.11511438851384601</v>
      </c>
      <c r="B70737" t="s">
        <v>16507</v>
      </c>
    </row>
    <row r="70738" spans="1:2" x14ac:dyDescent="0.3">
      <c r="A70738" s="2">
        <v>0.80045169434196595</v>
      </c>
      <c r="B70738" t="s">
        <v>16506</v>
      </c>
    </row>
    <row r="70739" spans="1:2" x14ac:dyDescent="0.3">
      <c r="A70739" s="2">
        <v>0.64728682358335698</v>
      </c>
      <c r="B70739" t="s">
        <v>16505</v>
      </c>
    </row>
    <row r="70740" spans="1:2" x14ac:dyDescent="0.3">
      <c r="A70740" s="2">
        <v>2.2519545147417399</v>
      </c>
      <c r="B70740" t="s">
        <v>16504</v>
      </c>
    </row>
    <row r="70741" spans="1:2" x14ac:dyDescent="0.3">
      <c r="A70741" s="2">
        <v>9.7095345219109105E-2</v>
      </c>
      <c r="B70741" t="s">
        <v>16503</v>
      </c>
    </row>
    <row r="70742" spans="1:2" x14ac:dyDescent="0.3">
      <c r="A70742" s="2">
        <v>0.30837227937154399</v>
      </c>
      <c r="B70742" t="s">
        <v>16502</v>
      </c>
    </row>
    <row r="70743" spans="1:2" x14ac:dyDescent="0.3">
      <c r="A70743" s="2">
        <v>22.561630000000001</v>
      </c>
      <c r="B70743" t="s">
        <v>1061</v>
      </c>
    </row>
    <row r="70744" spans="1:2" x14ac:dyDescent="0.3">
      <c r="A70744" s="2">
        <v>26.83221</v>
      </c>
      <c r="B70744" t="s">
        <v>16501</v>
      </c>
    </row>
    <row r="70745" spans="1:2" x14ac:dyDescent="0.3">
      <c r="A70745" s="2">
        <v>31.80386</v>
      </c>
      <c r="B70745" t="s">
        <v>16500</v>
      </c>
    </row>
    <row r="70746" spans="1:2" x14ac:dyDescent="0.3">
      <c r="A70746" s="2">
        <v>63.871806780438597</v>
      </c>
      <c r="B70746" t="s">
        <v>16499</v>
      </c>
    </row>
    <row r="70747" spans="1:2" x14ac:dyDescent="0.3">
      <c r="A70747" s="2">
        <v>3.68338302727541</v>
      </c>
      <c r="B70747" t="s">
        <v>16498</v>
      </c>
    </row>
    <row r="70748" spans="1:2" x14ac:dyDescent="0.3">
      <c r="A70748" s="2">
        <v>4.4704266850563403</v>
      </c>
      <c r="B70748" t="s">
        <v>16497</v>
      </c>
    </row>
    <row r="70749" spans="1:2" x14ac:dyDescent="0.3">
      <c r="A70749" s="2">
        <v>225.24400575063299</v>
      </c>
      <c r="B70749" t="s">
        <v>16496</v>
      </c>
    </row>
    <row r="70750" spans="1:2" x14ac:dyDescent="0.3">
      <c r="A70750" s="2">
        <v>2.2912139785285301</v>
      </c>
      <c r="B70750" t="s">
        <v>16495</v>
      </c>
    </row>
    <row r="70751" spans="1:2" x14ac:dyDescent="0.3">
      <c r="A70751" s="2">
        <v>0.13747523206787099</v>
      </c>
      <c r="B70751" t="s">
        <v>16494</v>
      </c>
    </row>
    <row r="70752" spans="1:2" x14ac:dyDescent="0.3">
      <c r="A70752" s="2">
        <v>1.6902900000000001</v>
      </c>
      <c r="B70752" t="s">
        <v>16493</v>
      </c>
    </row>
    <row r="70753" spans="1:2" x14ac:dyDescent="0.3">
      <c r="A70753" s="2">
        <v>1.01908</v>
      </c>
      <c r="B70753" t="s">
        <v>16492</v>
      </c>
    </row>
    <row r="70754" spans="1:2" x14ac:dyDescent="0.3">
      <c r="A70754" s="2">
        <v>7.3134189329576396</v>
      </c>
      <c r="B70754" t="s">
        <v>16491</v>
      </c>
    </row>
    <row r="70755" spans="1:2" x14ac:dyDescent="0.3">
      <c r="A70755" s="2">
        <v>28.93751</v>
      </c>
      <c r="B70755" t="s">
        <v>16490</v>
      </c>
    </row>
    <row r="70756" spans="1:2" x14ac:dyDescent="0.3">
      <c r="A70756" s="2">
        <v>50.147670101044497</v>
      </c>
      <c r="B70756" t="s">
        <v>16489</v>
      </c>
    </row>
    <row r="70757" spans="1:2" x14ac:dyDescent="0.3">
      <c r="A70757" s="2">
        <v>2.61100124149181</v>
      </c>
      <c r="B70757" t="s">
        <v>16488</v>
      </c>
    </row>
    <row r="70758" spans="1:2" x14ac:dyDescent="0.3">
      <c r="A70758" s="2">
        <v>0.79500000000000004</v>
      </c>
      <c r="B70758" t="s">
        <v>16487</v>
      </c>
    </row>
    <row r="70759" spans="1:2" x14ac:dyDescent="0.3">
      <c r="A70759" s="2">
        <v>0.51224000000000003</v>
      </c>
      <c r="B70759" t="s">
        <v>16486</v>
      </c>
    </row>
    <row r="70760" spans="1:2" x14ac:dyDescent="0.3">
      <c r="A70760" s="2">
        <v>993.11108010065402</v>
      </c>
      <c r="B70760" t="s">
        <v>16485</v>
      </c>
    </row>
    <row r="70761" spans="1:2" x14ac:dyDescent="0.3">
      <c r="A70761" s="2">
        <v>8.7460702274577404E-2</v>
      </c>
      <c r="B70761" t="s">
        <v>16484</v>
      </c>
    </row>
    <row r="70762" spans="1:2" x14ac:dyDescent="0.3">
      <c r="A70762" s="2">
        <v>0.26179999999999998</v>
      </c>
      <c r="B70762" t="s">
        <v>16483</v>
      </c>
    </row>
    <row r="70763" spans="1:2" x14ac:dyDescent="0.3">
      <c r="A70763" s="2">
        <v>3.2856000000000001</v>
      </c>
      <c r="B70763" t="s">
        <v>16482</v>
      </c>
    </row>
    <row r="70764" spans="1:2" x14ac:dyDescent="0.3">
      <c r="A70764" s="2">
        <v>4.4028503439721103</v>
      </c>
      <c r="B70764" t="s">
        <v>16481</v>
      </c>
    </row>
    <row r="70765" spans="1:2" x14ac:dyDescent="0.3">
      <c r="A70765" s="2">
        <v>4.7113300000000002</v>
      </c>
      <c r="B70765" t="s">
        <v>16480</v>
      </c>
    </row>
    <row r="70766" spans="1:2" x14ac:dyDescent="0.3">
      <c r="A70766" s="2">
        <v>1.97810294622576</v>
      </c>
      <c r="B70766" t="s">
        <v>16479</v>
      </c>
    </row>
    <row r="70767" spans="1:2" x14ac:dyDescent="0.3">
      <c r="A70767" s="2">
        <v>12.718209999999999</v>
      </c>
      <c r="B70767" t="s">
        <v>16478</v>
      </c>
    </row>
    <row r="70768" spans="1:2" x14ac:dyDescent="0.3">
      <c r="A70768" s="2">
        <v>5.799E-2</v>
      </c>
      <c r="B70768" t="s">
        <v>16477</v>
      </c>
    </row>
    <row r="70769" spans="1:2" x14ac:dyDescent="0.3">
      <c r="A70769" s="2">
        <v>0.160956820700625</v>
      </c>
      <c r="B70769" t="s">
        <v>16476</v>
      </c>
    </row>
    <row r="70770" spans="1:2" x14ac:dyDescent="0.3">
      <c r="A70770" s="2">
        <v>56.960811744224003</v>
      </c>
      <c r="B70770" t="s">
        <v>16475</v>
      </c>
    </row>
    <row r="70771" spans="1:2" x14ac:dyDescent="0.3">
      <c r="A70771" s="2">
        <v>1.1355109390181499</v>
      </c>
      <c r="B70771" t="s">
        <v>16474</v>
      </c>
    </row>
    <row r="70772" spans="1:2" x14ac:dyDescent="0.3">
      <c r="A70772" s="2">
        <v>1.8589999999999999E-2</v>
      </c>
      <c r="B70772" t="s">
        <v>16473</v>
      </c>
    </row>
    <row r="70773" spans="1:2" x14ac:dyDescent="0.3">
      <c r="A70773" s="2">
        <v>0.52385000000000004</v>
      </c>
      <c r="B70773" t="s">
        <v>16472</v>
      </c>
    </row>
    <row r="70774" spans="1:2" x14ac:dyDescent="0.3">
      <c r="A70774" s="2">
        <v>28.138923418303801</v>
      </c>
      <c r="B70774" t="s">
        <v>16471</v>
      </c>
    </row>
    <row r="70775" spans="1:2" x14ac:dyDescent="0.3">
      <c r="A70775" s="2">
        <v>60.553333426520503</v>
      </c>
      <c r="B70775" t="s">
        <v>16470</v>
      </c>
    </row>
    <row r="70776" spans="1:2" x14ac:dyDescent="0.3">
      <c r="A70776" s="2">
        <v>0.60094000000000003</v>
      </c>
      <c r="B70776" t="s">
        <v>16469</v>
      </c>
    </row>
    <row r="70777" spans="1:2" x14ac:dyDescent="0.3">
      <c r="A70777" s="2">
        <v>24.478459999999998</v>
      </c>
      <c r="B70777" t="s">
        <v>16468</v>
      </c>
    </row>
    <row r="70778" spans="1:2" x14ac:dyDescent="0.3">
      <c r="A70778" s="2">
        <v>7.6356299999999999</v>
      </c>
      <c r="B70778" t="s">
        <v>16467</v>
      </c>
    </row>
    <row r="70779" spans="1:2" x14ac:dyDescent="0.3">
      <c r="A70779" s="2">
        <v>2.1065299999999998</v>
      </c>
      <c r="B70779" t="s">
        <v>16466</v>
      </c>
    </row>
    <row r="70780" spans="1:2" x14ac:dyDescent="0.3">
      <c r="A70780" s="2">
        <v>308.61040036037599</v>
      </c>
      <c r="B70780" t="s">
        <v>16465</v>
      </c>
    </row>
    <row r="70781" spans="1:2" x14ac:dyDescent="0.3">
      <c r="A70781" s="2">
        <v>273.14951000000002</v>
      </c>
      <c r="B70781" t="s">
        <v>16464</v>
      </c>
    </row>
    <row r="70782" spans="1:2" x14ac:dyDescent="0.3">
      <c r="A70782" s="2">
        <v>1.3055000000000001</v>
      </c>
      <c r="B70782" t="s">
        <v>16463</v>
      </c>
    </row>
    <row r="70783" spans="1:2" x14ac:dyDescent="0.3">
      <c r="A70783" s="2">
        <v>6.7000000000000002E-4</v>
      </c>
      <c r="B70783" t="s">
        <v>16462</v>
      </c>
    </row>
    <row r="70784" spans="1:2" x14ac:dyDescent="0.3">
      <c r="A70784" s="2">
        <v>0.17222523634404199</v>
      </c>
      <c r="B70784" t="s">
        <v>16461</v>
      </c>
    </row>
    <row r="70785" spans="1:2" x14ac:dyDescent="0.3">
      <c r="A70785" s="2">
        <v>0.29046129622679401</v>
      </c>
      <c r="B70785" t="s">
        <v>16460</v>
      </c>
    </row>
    <row r="70786" spans="1:2" x14ac:dyDescent="0.3">
      <c r="A70786" s="2">
        <v>0.43322358306904202</v>
      </c>
      <c r="B70786" t="s">
        <v>16459</v>
      </c>
    </row>
    <row r="70787" spans="1:2" x14ac:dyDescent="0.3">
      <c r="A70787" s="2">
        <v>0.38169999999999998</v>
      </c>
      <c r="B70787" t="s">
        <v>16458</v>
      </c>
    </row>
    <row r="70788" spans="1:2" x14ac:dyDescent="0.3">
      <c r="A70788" s="2">
        <v>1.12042</v>
      </c>
      <c r="B70788" t="s">
        <v>16457</v>
      </c>
    </row>
    <row r="70789" spans="1:2" x14ac:dyDescent="0.3">
      <c r="A70789" s="2">
        <v>0.66854999999999998</v>
      </c>
      <c r="B70789" t="s">
        <v>16456</v>
      </c>
    </row>
    <row r="70790" spans="1:2" x14ac:dyDescent="0.3">
      <c r="A70790" s="2">
        <v>0.51764047859507401</v>
      </c>
      <c r="B70790" t="s">
        <v>16455</v>
      </c>
    </row>
    <row r="70791" spans="1:2" x14ac:dyDescent="0.3">
      <c r="A70791" s="2">
        <v>1.4183616108306301</v>
      </c>
      <c r="B70791" t="s">
        <v>16454</v>
      </c>
    </row>
    <row r="70792" spans="1:2" x14ac:dyDescent="0.3">
      <c r="A70792" s="2">
        <v>4.5390024991258002</v>
      </c>
      <c r="B70792" t="s">
        <v>16453</v>
      </c>
    </row>
    <row r="70793" spans="1:2" x14ac:dyDescent="0.3">
      <c r="A70793" s="2">
        <v>1.8127</v>
      </c>
      <c r="B70793" t="s">
        <v>6105</v>
      </c>
    </row>
    <row r="70794" spans="1:2" x14ac:dyDescent="0.3">
      <c r="A70794" s="2">
        <v>2.1956017384714301</v>
      </c>
      <c r="B70794" t="s">
        <v>16452</v>
      </c>
    </row>
    <row r="70795" spans="1:2" x14ac:dyDescent="0.3">
      <c r="A70795" s="2">
        <v>2.3369999999999998E-2</v>
      </c>
      <c r="B70795" t="s">
        <v>16451</v>
      </c>
    </row>
    <row r="70796" spans="1:2" x14ac:dyDescent="0.3">
      <c r="A70796" s="2">
        <v>0.12266000000000001</v>
      </c>
      <c r="B70796" t="s">
        <v>16450</v>
      </c>
    </row>
    <row r="70797" spans="1:2" x14ac:dyDescent="0.3">
      <c r="A70797" s="2">
        <v>0.1883</v>
      </c>
      <c r="B70797" t="s">
        <v>16449</v>
      </c>
    </row>
    <row r="70798" spans="1:2" x14ac:dyDescent="0.3">
      <c r="A70798" s="2">
        <v>1.6150000000000001E-2</v>
      </c>
      <c r="B70798" t="s">
        <v>16448</v>
      </c>
    </row>
    <row r="70799" spans="1:2" x14ac:dyDescent="0.3">
      <c r="A70799" s="2">
        <v>2.4479999999999998E-2</v>
      </c>
      <c r="B70799" t="s">
        <v>16447</v>
      </c>
    </row>
    <row r="70800" spans="1:2" x14ac:dyDescent="0.3">
      <c r="A70800" s="2">
        <v>8.2699999999999996E-3</v>
      </c>
      <c r="B70800" t="s">
        <v>16446</v>
      </c>
    </row>
    <row r="70801" spans="1:2" x14ac:dyDescent="0.3">
      <c r="A70801" s="2">
        <v>2.96136463468504E-2</v>
      </c>
      <c r="B70801" t="s">
        <v>16445</v>
      </c>
    </row>
    <row r="70802" spans="1:2" x14ac:dyDescent="0.3">
      <c r="A70802" s="2">
        <v>8.8124800000000008</v>
      </c>
      <c r="B70802" t="s">
        <v>16444</v>
      </c>
    </row>
    <row r="70803" spans="1:2" x14ac:dyDescent="0.3">
      <c r="A70803" s="2">
        <v>2.1462905735326201</v>
      </c>
      <c r="B70803" t="s">
        <v>16443</v>
      </c>
    </row>
    <row r="70804" spans="1:2" x14ac:dyDescent="0.3">
      <c r="A70804" s="2">
        <v>327.228588100612</v>
      </c>
      <c r="B70804" t="s">
        <v>16442</v>
      </c>
    </row>
    <row r="70805" spans="1:2" x14ac:dyDescent="0.3">
      <c r="A70805" s="2">
        <v>3.1817860058156602</v>
      </c>
      <c r="B70805" t="s">
        <v>16441</v>
      </c>
    </row>
    <row r="70806" spans="1:2" x14ac:dyDescent="0.3">
      <c r="A70806" s="2">
        <v>0.35727999999999999</v>
      </c>
      <c r="B70806" t="s">
        <v>16440</v>
      </c>
    </row>
    <row r="70807" spans="1:2" x14ac:dyDescent="0.3">
      <c r="A70807" s="2">
        <v>3.5395099999999999</v>
      </c>
      <c r="B70807" t="s">
        <v>16439</v>
      </c>
    </row>
    <row r="70808" spans="1:2" x14ac:dyDescent="0.3">
      <c r="A70808" s="2">
        <v>13.58212</v>
      </c>
      <c r="B70808" t="s">
        <v>16438</v>
      </c>
    </row>
    <row r="70809" spans="1:2" x14ac:dyDescent="0.3">
      <c r="A70809" s="2">
        <v>15.9293952057591</v>
      </c>
      <c r="B70809" t="s">
        <v>16437</v>
      </c>
    </row>
    <row r="70810" spans="1:2" x14ac:dyDescent="0.3">
      <c r="A70810" s="2">
        <v>35.494970000000002</v>
      </c>
      <c r="B70810" t="s">
        <v>16436</v>
      </c>
    </row>
    <row r="70811" spans="1:2" x14ac:dyDescent="0.3">
      <c r="A70811" s="2">
        <v>2.8600000000000001E-3</v>
      </c>
      <c r="B70811" t="s">
        <v>16435</v>
      </c>
    </row>
    <row r="70812" spans="1:2" x14ac:dyDescent="0.3">
      <c r="A70812" s="2">
        <v>161.38289649286401</v>
      </c>
      <c r="B70812" t="s">
        <v>16434</v>
      </c>
    </row>
    <row r="70813" spans="1:2" x14ac:dyDescent="0.3">
      <c r="A70813" s="2">
        <v>0.157935394793913</v>
      </c>
      <c r="B70813" t="s">
        <v>16433</v>
      </c>
    </row>
    <row r="70814" spans="1:2" x14ac:dyDescent="0.3">
      <c r="A70814" s="2">
        <v>5.8379799999999999</v>
      </c>
      <c r="B70814" t="s">
        <v>16432</v>
      </c>
    </row>
    <row r="70815" spans="1:2" x14ac:dyDescent="0.3">
      <c r="A70815" s="2">
        <v>9.1954917918786094</v>
      </c>
      <c r="B70815" t="s">
        <v>16431</v>
      </c>
    </row>
    <row r="70816" spans="1:2" x14ac:dyDescent="0.3">
      <c r="A70816" s="2">
        <v>3.9997530340387302</v>
      </c>
      <c r="B70816" t="s">
        <v>16430</v>
      </c>
    </row>
    <row r="70817" spans="1:2" x14ac:dyDescent="0.3">
      <c r="A70817" s="2">
        <v>0.80318999999999996</v>
      </c>
      <c r="B70817" t="s">
        <v>16429</v>
      </c>
    </row>
    <row r="70818" spans="1:2" x14ac:dyDescent="0.3">
      <c r="A70818" s="2">
        <v>4.5346599999999997</v>
      </c>
      <c r="B70818" t="s">
        <v>16428</v>
      </c>
    </row>
    <row r="70819" spans="1:2" x14ac:dyDescent="0.3">
      <c r="A70819" s="2">
        <v>2.7100000000000002E-3</v>
      </c>
      <c r="B70819" t="s">
        <v>1722</v>
      </c>
    </row>
    <row r="70820" spans="1:2" x14ac:dyDescent="0.3">
      <c r="A70820" s="2">
        <v>73.220589288466002</v>
      </c>
      <c r="B70820" t="s">
        <v>16427</v>
      </c>
    </row>
    <row r="70821" spans="1:2" x14ac:dyDescent="0.3">
      <c r="A70821" s="2">
        <v>51.699235398480198</v>
      </c>
      <c r="B70821" t="s">
        <v>16426</v>
      </c>
    </row>
    <row r="70822" spans="1:2" x14ac:dyDescent="0.3">
      <c r="A70822" s="2">
        <v>1.0109999999999999E-2</v>
      </c>
      <c r="B70822" t="s">
        <v>16425</v>
      </c>
    </row>
    <row r="70823" spans="1:2" x14ac:dyDescent="0.3">
      <c r="A70823" s="2">
        <v>0.11383461839888</v>
      </c>
      <c r="B70823" t="s">
        <v>16424</v>
      </c>
    </row>
    <row r="70824" spans="1:2" x14ac:dyDescent="0.3">
      <c r="A70824" s="2">
        <v>45.346819718296601</v>
      </c>
      <c r="B70824" t="s">
        <v>16423</v>
      </c>
    </row>
    <row r="70825" spans="1:2" x14ac:dyDescent="0.3">
      <c r="A70825" s="2">
        <v>7.1049860751005003</v>
      </c>
      <c r="B70825" t="s">
        <v>16422</v>
      </c>
    </row>
    <row r="70826" spans="1:2" x14ac:dyDescent="0.3">
      <c r="A70826" s="2">
        <v>6.5024385597053298</v>
      </c>
      <c r="B70826" t="s">
        <v>16421</v>
      </c>
    </row>
    <row r="70827" spans="1:2" x14ac:dyDescent="0.3">
      <c r="A70827" s="2">
        <v>0.10285999999999999</v>
      </c>
      <c r="B70827" t="s">
        <v>16420</v>
      </c>
    </row>
    <row r="70828" spans="1:2" x14ac:dyDescent="0.3">
      <c r="A70828" s="2">
        <v>8.1986420161317692</v>
      </c>
      <c r="B70828" t="s">
        <v>16419</v>
      </c>
    </row>
    <row r="70829" spans="1:2" x14ac:dyDescent="0.3">
      <c r="A70829" s="2">
        <v>0.15207000000000001</v>
      </c>
      <c r="B70829" t="s">
        <v>16418</v>
      </c>
    </row>
    <row r="70830" spans="1:2" x14ac:dyDescent="0.3">
      <c r="A70830" s="2">
        <v>206.36312604124399</v>
      </c>
      <c r="B70830" t="s">
        <v>16417</v>
      </c>
    </row>
    <row r="70831" spans="1:2" x14ac:dyDescent="0.3">
      <c r="A70831" s="2">
        <v>0.280631800028803</v>
      </c>
      <c r="B70831" t="s">
        <v>16416</v>
      </c>
    </row>
    <row r="70832" spans="1:2" x14ac:dyDescent="0.3">
      <c r="A70832" s="2">
        <v>2.8637199999999998</v>
      </c>
      <c r="B70832" t="s">
        <v>16415</v>
      </c>
    </row>
    <row r="70833" spans="1:2" x14ac:dyDescent="0.3">
      <c r="A70833" s="2">
        <v>0.21076</v>
      </c>
      <c r="B70833" t="s">
        <v>16414</v>
      </c>
    </row>
    <row r="70834" spans="1:2" x14ac:dyDescent="0.3">
      <c r="A70834" s="2">
        <v>8.3909999999999998E-2</v>
      </c>
      <c r="B70834" t="s">
        <v>16413</v>
      </c>
    </row>
    <row r="70835" spans="1:2" x14ac:dyDescent="0.3">
      <c r="A70835" s="2">
        <v>2.19225</v>
      </c>
      <c r="B70835" t="s">
        <v>16412</v>
      </c>
    </row>
    <row r="70836" spans="1:2" x14ac:dyDescent="0.3">
      <c r="A70836" s="2">
        <v>4.2256028081677798E-2</v>
      </c>
      <c r="B70836" t="s">
        <v>16411</v>
      </c>
    </row>
    <row r="70837" spans="1:2" x14ac:dyDescent="0.3">
      <c r="A70837" s="2">
        <v>9.6763399999999997</v>
      </c>
      <c r="B70837" t="s">
        <v>16410</v>
      </c>
    </row>
    <row r="70838" spans="1:2" x14ac:dyDescent="0.3">
      <c r="A70838" s="2">
        <v>0.19901780651981599</v>
      </c>
      <c r="B70838" t="s">
        <v>16409</v>
      </c>
    </row>
    <row r="70839" spans="1:2" x14ac:dyDescent="0.3">
      <c r="A70839" s="2">
        <v>8.2757699999999996</v>
      </c>
      <c r="B70839" t="s">
        <v>16408</v>
      </c>
    </row>
    <row r="70840" spans="1:2" x14ac:dyDescent="0.3">
      <c r="A70840" s="2">
        <v>59.435499999999998</v>
      </c>
      <c r="B70840" t="s">
        <v>16407</v>
      </c>
    </row>
    <row r="70841" spans="1:2" x14ac:dyDescent="0.3">
      <c r="A70841" s="2">
        <v>0.455082049524553</v>
      </c>
      <c r="B70841" t="s">
        <v>16406</v>
      </c>
    </row>
    <row r="70842" spans="1:2" x14ac:dyDescent="0.3">
      <c r="A70842" s="2">
        <v>11.052765000929201</v>
      </c>
      <c r="B70842" t="s">
        <v>16405</v>
      </c>
    </row>
    <row r="70843" spans="1:2" x14ac:dyDescent="0.3">
      <c r="A70843" s="2">
        <v>4.5500000000000002E-3</v>
      </c>
      <c r="B70843" t="s">
        <v>16404</v>
      </c>
    </row>
    <row r="70844" spans="1:2" x14ac:dyDescent="0.3">
      <c r="A70844" s="2">
        <v>6.8399999999999997E-3</v>
      </c>
      <c r="B70844" t="s">
        <v>16403</v>
      </c>
    </row>
    <row r="70845" spans="1:2" x14ac:dyDescent="0.3">
      <c r="A70845" s="2">
        <v>9.1443919305252197E-2</v>
      </c>
      <c r="B70845" t="s">
        <v>16402</v>
      </c>
    </row>
    <row r="70846" spans="1:2" x14ac:dyDescent="0.3">
      <c r="A70846" s="2">
        <v>880</v>
      </c>
      <c r="B70846" t="s">
        <v>16401</v>
      </c>
    </row>
    <row r="70847" spans="1:2" x14ac:dyDescent="0.3">
      <c r="A70847" s="2">
        <v>0.31762000000000001</v>
      </c>
      <c r="B70847" t="s">
        <v>16400</v>
      </c>
    </row>
    <row r="70848" spans="1:2" x14ac:dyDescent="0.3">
      <c r="A70848" s="2">
        <v>0.60238000000000003</v>
      </c>
      <c r="B70848" t="s">
        <v>16399</v>
      </c>
    </row>
    <row r="70849" spans="1:2" x14ac:dyDescent="0.3">
      <c r="A70849" s="2">
        <v>14.879077847354001</v>
      </c>
      <c r="B70849" t="s">
        <v>16398</v>
      </c>
    </row>
    <row r="70850" spans="1:2" x14ac:dyDescent="0.3">
      <c r="A70850" s="2">
        <v>19.085688952054401</v>
      </c>
      <c r="B70850" t="s">
        <v>16397</v>
      </c>
    </row>
    <row r="70851" spans="1:2" x14ac:dyDescent="0.3">
      <c r="A70851" s="2">
        <v>2.5300000000000001E-3</v>
      </c>
      <c r="B70851" t="s">
        <v>16396</v>
      </c>
    </row>
    <row r="70852" spans="1:2" x14ac:dyDescent="0.3">
      <c r="A70852" s="2">
        <v>1.303E-2</v>
      </c>
      <c r="B70852" t="s">
        <v>16395</v>
      </c>
    </row>
    <row r="70853" spans="1:2" x14ac:dyDescent="0.3">
      <c r="A70853" s="2">
        <v>81.926868409030405</v>
      </c>
      <c r="B70853" t="s">
        <v>16394</v>
      </c>
    </row>
    <row r="70854" spans="1:2" x14ac:dyDescent="0.3">
      <c r="A70854" s="2">
        <v>7.7240099999999998</v>
      </c>
      <c r="B70854" t="s">
        <v>16393</v>
      </c>
    </row>
    <row r="70855" spans="1:2" x14ac:dyDescent="0.3">
      <c r="A70855" s="2">
        <v>8.8326618396444803E-2</v>
      </c>
      <c r="B70855" t="s">
        <v>16392</v>
      </c>
    </row>
    <row r="70856" spans="1:2" x14ac:dyDescent="0.3">
      <c r="A70856" s="2">
        <v>1.48522</v>
      </c>
      <c r="B70856" t="s">
        <v>16391</v>
      </c>
    </row>
    <row r="70857" spans="1:2" x14ac:dyDescent="0.3">
      <c r="A70857" s="2">
        <v>1.7600000000000001E-3</v>
      </c>
      <c r="B70857" t="s">
        <v>16390</v>
      </c>
    </row>
    <row r="70858" spans="1:2" x14ac:dyDescent="0.3">
      <c r="A70858" s="2">
        <v>1.0493618861732501</v>
      </c>
      <c r="B70858" t="s">
        <v>16389</v>
      </c>
    </row>
    <row r="70859" spans="1:2" x14ac:dyDescent="0.3">
      <c r="A70859" s="2">
        <v>8.3129999999999996E-2</v>
      </c>
      <c r="B70859" t="s">
        <v>16388</v>
      </c>
    </row>
    <row r="70860" spans="1:2" x14ac:dyDescent="0.3">
      <c r="A70860" s="2">
        <v>2.5325799999999998</v>
      </c>
      <c r="B70860" t="s">
        <v>16387</v>
      </c>
    </row>
    <row r="70861" spans="1:2" x14ac:dyDescent="0.3">
      <c r="A70861" s="2">
        <v>5.3909133084144897E-2</v>
      </c>
      <c r="B70861" t="s">
        <v>16386</v>
      </c>
    </row>
    <row r="70862" spans="1:2" x14ac:dyDescent="0.3">
      <c r="A70862" s="2">
        <v>0.99697999999999998</v>
      </c>
      <c r="B70862" t="s">
        <v>16385</v>
      </c>
    </row>
    <row r="70863" spans="1:2" x14ac:dyDescent="0.3">
      <c r="A70863" s="2">
        <v>2.0650000000000002E-2</v>
      </c>
      <c r="B70863" t="s">
        <v>16384</v>
      </c>
    </row>
    <row r="70864" spans="1:2" x14ac:dyDescent="0.3">
      <c r="A70864" s="2">
        <v>0.13474879192752301</v>
      </c>
      <c r="B70864" t="s">
        <v>16383</v>
      </c>
    </row>
    <row r="70865" spans="1:2" x14ac:dyDescent="0.3">
      <c r="A70865" s="2">
        <v>1.3887669648948799</v>
      </c>
      <c r="B70865" t="s">
        <v>16382</v>
      </c>
    </row>
    <row r="70866" spans="1:2" x14ac:dyDescent="0.3">
      <c r="A70866" s="2">
        <v>3.2361399468839398</v>
      </c>
      <c r="B70866" t="s">
        <v>16381</v>
      </c>
    </row>
    <row r="70867" spans="1:2" x14ac:dyDescent="0.3">
      <c r="A70867" s="2">
        <v>2.0999999999999999E-3</v>
      </c>
      <c r="B70867" t="s">
        <v>16380</v>
      </c>
    </row>
    <row r="70868" spans="1:2" x14ac:dyDescent="0.3">
      <c r="A70868" s="2">
        <v>1.2289773198643099</v>
      </c>
      <c r="B70868" t="s">
        <v>16379</v>
      </c>
    </row>
    <row r="70869" spans="1:2" x14ac:dyDescent="0.3">
      <c r="A70869" s="2">
        <v>8.4983180563469407</v>
      </c>
      <c r="B70869" t="s">
        <v>16378</v>
      </c>
    </row>
    <row r="70870" spans="1:2" x14ac:dyDescent="0.3">
      <c r="A70870" s="2">
        <v>0.54651437531579805</v>
      </c>
      <c r="B70870" t="s">
        <v>16377</v>
      </c>
    </row>
    <row r="70871" spans="1:2" x14ac:dyDescent="0.3">
      <c r="A70871" s="2">
        <v>4.4872778289126503E-2</v>
      </c>
      <c r="B70871" t="s">
        <v>16376</v>
      </c>
    </row>
    <row r="70872" spans="1:2" x14ac:dyDescent="0.3">
      <c r="A70872" s="2">
        <v>2.5439455034124099</v>
      </c>
      <c r="B70872" t="s">
        <v>16375</v>
      </c>
    </row>
    <row r="70873" spans="1:2" x14ac:dyDescent="0.3">
      <c r="A70873" s="2">
        <v>4.8140000000000002E-2</v>
      </c>
      <c r="B70873" t="s">
        <v>16374</v>
      </c>
    </row>
    <row r="70874" spans="1:2" x14ac:dyDescent="0.3">
      <c r="A70874" s="2">
        <v>3.8083189129093399E-2</v>
      </c>
      <c r="B70874" t="s">
        <v>16373</v>
      </c>
    </row>
    <row r="70875" spans="1:2" x14ac:dyDescent="0.3">
      <c r="A70875" s="2">
        <v>0.61555719285871002</v>
      </c>
      <c r="B70875" t="s">
        <v>16372</v>
      </c>
    </row>
    <row r="70876" spans="1:2" x14ac:dyDescent="0.3">
      <c r="A70876" s="2">
        <v>0.55309451436408397</v>
      </c>
      <c r="B70876" t="s">
        <v>16371</v>
      </c>
    </row>
    <row r="70877" spans="1:2" x14ac:dyDescent="0.3">
      <c r="A70877" s="2">
        <v>0.62661292845254901</v>
      </c>
      <c r="B70877" t="s">
        <v>16370</v>
      </c>
    </row>
    <row r="70878" spans="1:2" x14ac:dyDescent="0.3">
      <c r="A70878" s="2">
        <v>3.4862700000000002</v>
      </c>
      <c r="B70878" t="s">
        <v>16369</v>
      </c>
    </row>
    <row r="70879" spans="1:2" x14ac:dyDescent="0.3">
      <c r="A70879" s="2">
        <v>4.1685654293651397E-2</v>
      </c>
      <c r="B70879" t="s">
        <v>16368</v>
      </c>
    </row>
    <row r="70880" spans="1:2" x14ac:dyDescent="0.3">
      <c r="A70880" s="2">
        <v>3.2605181532530302E-2</v>
      </c>
      <c r="B70880" t="s">
        <v>16367</v>
      </c>
    </row>
    <row r="70881" spans="1:2" x14ac:dyDescent="0.3">
      <c r="A70881" s="2">
        <v>2.2314472380579299E-2</v>
      </c>
      <c r="B70881" t="s">
        <v>16366</v>
      </c>
    </row>
    <row r="70882" spans="1:2" x14ac:dyDescent="0.3">
      <c r="A70882" s="2">
        <v>0.110478511914439</v>
      </c>
      <c r="B70882" t="s">
        <v>16365</v>
      </c>
    </row>
    <row r="70883" spans="1:2" x14ac:dyDescent="0.3">
      <c r="A70883" s="2">
        <v>6.9437043968030798E-2</v>
      </c>
      <c r="B70883" t="s">
        <v>16364</v>
      </c>
    </row>
    <row r="70884" spans="1:2" x14ac:dyDescent="0.3">
      <c r="A70884" s="2">
        <v>0.71801999999999999</v>
      </c>
      <c r="B70884" t="s">
        <v>16363</v>
      </c>
    </row>
    <row r="70885" spans="1:2" x14ac:dyDescent="0.3">
      <c r="A70885" s="2">
        <v>27.050260000000002</v>
      </c>
      <c r="B70885" t="s">
        <v>16362</v>
      </c>
    </row>
    <row r="70886" spans="1:2" x14ac:dyDescent="0.3">
      <c r="A70886" s="2">
        <v>1.8309938556481199E-2</v>
      </c>
      <c r="B70886" t="s">
        <v>16361</v>
      </c>
    </row>
    <row r="70887" spans="1:2" x14ac:dyDescent="0.3">
      <c r="A70887" s="2">
        <v>0.58879000000000004</v>
      </c>
      <c r="B70887" t="s">
        <v>16360</v>
      </c>
    </row>
    <row r="70888" spans="1:2" x14ac:dyDescent="0.3">
      <c r="A70888" s="2">
        <v>1.238E-2</v>
      </c>
      <c r="B70888" t="s">
        <v>16359</v>
      </c>
    </row>
    <row r="70889" spans="1:2" x14ac:dyDescent="0.3">
      <c r="A70889" s="2">
        <v>0.60096572110540303</v>
      </c>
      <c r="B70889" t="s">
        <v>16358</v>
      </c>
    </row>
    <row r="70890" spans="1:2" x14ac:dyDescent="0.3">
      <c r="A70890" s="2">
        <v>0.17749005072322099</v>
      </c>
      <c r="B70890" t="s">
        <v>16357</v>
      </c>
    </row>
    <row r="70891" spans="1:2" x14ac:dyDescent="0.3">
      <c r="A70891" s="2">
        <v>2.4170600000000002</v>
      </c>
      <c r="B70891" t="s">
        <v>16356</v>
      </c>
    </row>
    <row r="70892" spans="1:2" x14ac:dyDescent="0.3">
      <c r="A70892" s="2">
        <v>2.4272800000000001</v>
      </c>
      <c r="B70892" t="s">
        <v>16355</v>
      </c>
    </row>
    <row r="70893" spans="1:2" x14ac:dyDescent="0.3">
      <c r="A70893" s="2">
        <v>3.4467699999999999</v>
      </c>
      <c r="B70893" t="s">
        <v>16354</v>
      </c>
    </row>
    <row r="70894" spans="1:2" x14ac:dyDescent="0.3">
      <c r="A70894" s="2">
        <v>6.4678899999999997</v>
      </c>
      <c r="B70894" t="s">
        <v>16353</v>
      </c>
    </row>
    <row r="70895" spans="1:2" x14ac:dyDescent="0.3">
      <c r="A70895" s="2">
        <v>0.12806999999999999</v>
      </c>
      <c r="B70895" t="s">
        <v>16352</v>
      </c>
    </row>
    <row r="70896" spans="1:2" x14ac:dyDescent="0.3">
      <c r="A70896" s="2">
        <v>42.03387</v>
      </c>
      <c r="B70896" t="s">
        <v>16351</v>
      </c>
    </row>
    <row r="70897" spans="1:2" x14ac:dyDescent="0.3">
      <c r="A70897" s="2">
        <v>5.3000299999999996</v>
      </c>
      <c r="B70897" t="s">
        <v>16350</v>
      </c>
    </row>
    <row r="70898" spans="1:2" x14ac:dyDescent="0.3">
      <c r="A70898" s="2">
        <v>16.742917563038599</v>
      </c>
      <c r="B70898" t="s">
        <v>16349</v>
      </c>
    </row>
    <row r="70899" spans="1:2" x14ac:dyDescent="0.3">
      <c r="A70899" s="2">
        <v>15.98373</v>
      </c>
      <c r="B70899" t="s">
        <v>16348</v>
      </c>
    </row>
    <row r="70900" spans="1:2" x14ac:dyDescent="0.3">
      <c r="A70900" s="2">
        <v>31.217569999999998</v>
      </c>
      <c r="B70900" t="s">
        <v>16347</v>
      </c>
    </row>
    <row r="70901" spans="1:2" x14ac:dyDescent="0.3">
      <c r="A70901" s="2">
        <v>0.280633091677571</v>
      </c>
      <c r="B70901" t="s">
        <v>16346</v>
      </c>
    </row>
    <row r="70902" spans="1:2" x14ac:dyDescent="0.3">
      <c r="A70902" s="2">
        <v>4.5236299999999998</v>
      </c>
      <c r="B70902" t="s">
        <v>16345</v>
      </c>
    </row>
    <row r="70903" spans="1:2" x14ac:dyDescent="0.3">
      <c r="A70903" s="2">
        <v>11.26305</v>
      </c>
      <c r="B70903" t="s">
        <v>16344</v>
      </c>
    </row>
    <row r="70904" spans="1:2" x14ac:dyDescent="0.3">
      <c r="A70904" s="2">
        <v>3.2077434344638101</v>
      </c>
      <c r="B70904" t="s">
        <v>16343</v>
      </c>
    </row>
    <row r="70905" spans="1:2" x14ac:dyDescent="0.3">
      <c r="A70905" s="2">
        <v>3.0154267456058599</v>
      </c>
      <c r="B70905" t="s">
        <v>16342</v>
      </c>
    </row>
    <row r="70906" spans="1:2" x14ac:dyDescent="0.3">
      <c r="A70906" s="2">
        <v>7.5433500000000002</v>
      </c>
      <c r="B70906" t="s">
        <v>16341</v>
      </c>
    </row>
    <row r="70907" spans="1:2" x14ac:dyDescent="0.3">
      <c r="A70907" s="2">
        <v>8.7386599999999994</v>
      </c>
      <c r="B70907" t="s">
        <v>16340</v>
      </c>
    </row>
    <row r="70908" spans="1:2" x14ac:dyDescent="0.3">
      <c r="A70908" s="2">
        <v>2.9739999999999999E-2</v>
      </c>
      <c r="B70908" t="s">
        <v>16339</v>
      </c>
    </row>
    <row r="70909" spans="1:2" x14ac:dyDescent="0.3">
      <c r="A70909" s="2">
        <v>0.80364999999999998</v>
      </c>
      <c r="B70909" t="s">
        <v>16338</v>
      </c>
    </row>
    <row r="70910" spans="1:2" x14ac:dyDescent="0.3">
      <c r="A70910" s="2">
        <v>0.53256107627382399</v>
      </c>
      <c r="B70910" t="s">
        <v>16337</v>
      </c>
    </row>
    <row r="70911" spans="1:2" x14ac:dyDescent="0.3">
      <c r="A70911" s="2">
        <v>5.3913269306415802E-2</v>
      </c>
      <c r="B70911" t="s">
        <v>16336</v>
      </c>
    </row>
    <row r="70912" spans="1:2" x14ac:dyDescent="0.3">
      <c r="A70912" s="2">
        <v>60.4290038413384</v>
      </c>
      <c r="B70912" t="s">
        <v>16335</v>
      </c>
    </row>
    <row r="70913" spans="1:2" x14ac:dyDescent="0.3">
      <c r="A70913" s="2">
        <v>9.1846247954296793E-3</v>
      </c>
      <c r="B70913" t="s">
        <v>16334</v>
      </c>
    </row>
    <row r="70914" spans="1:2" x14ac:dyDescent="0.3">
      <c r="A70914" s="2">
        <v>0.15982349672343399</v>
      </c>
      <c r="B70914" t="s">
        <v>16333</v>
      </c>
    </row>
    <row r="70915" spans="1:2" x14ac:dyDescent="0.3">
      <c r="A70915" s="2">
        <v>9.1057521706190006</v>
      </c>
      <c r="B70915" t="s">
        <v>16332</v>
      </c>
    </row>
    <row r="70916" spans="1:2" x14ac:dyDescent="0.3">
      <c r="A70916" s="2">
        <v>4.0371854549049102E-3</v>
      </c>
      <c r="B70916" t="s">
        <v>16331</v>
      </c>
    </row>
    <row r="70917" spans="1:2" x14ac:dyDescent="0.3">
      <c r="A70917" s="2">
        <v>1.06907</v>
      </c>
      <c r="B70917" t="s">
        <v>16330</v>
      </c>
    </row>
    <row r="70918" spans="1:2" x14ac:dyDescent="0.3">
      <c r="A70918" s="2">
        <v>0.48232999999999998</v>
      </c>
      <c r="B70918" t="s">
        <v>16329</v>
      </c>
    </row>
    <row r="70919" spans="1:2" x14ac:dyDescent="0.3">
      <c r="A70919" s="2">
        <v>0.11565</v>
      </c>
      <c r="B70919" t="s">
        <v>16328</v>
      </c>
    </row>
    <row r="70920" spans="1:2" x14ac:dyDescent="0.3">
      <c r="A70920" s="2">
        <v>549.88506502983705</v>
      </c>
      <c r="B70920" t="s">
        <v>16327</v>
      </c>
    </row>
    <row r="70921" spans="1:2" x14ac:dyDescent="0.3">
      <c r="A70921" s="2">
        <v>2.2276766072474401</v>
      </c>
      <c r="B70921" t="s">
        <v>16326</v>
      </c>
    </row>
    <row r="70922" spans="1:2" x14ac:dyDescent="0.3">
      <c r="A70922" s="2">
        <v>37.251350000000002</v>
      </c>
      <c r="B70922" t="s">
        <v>16325</v>
      </c>
    </row>
    <row r="70923" spans="1:2" x14ac:dyDescent="0.3">
      <c r="A70923" s="2">
        <v>3.7699999999999999E-3</v>
      </c>
      <c r="B70923" t="s">
        <v>16324</v>
      </c>
    </row>
    <row r="70924" spans="1:2" x14ac:dyDescent="0.3">
      <c r="A70924" s="2">
        <v>1.5312995210562701</v>
      </c>
      <c r="B70924" t="s">
        <v>16323</v>
      </c>
    </row>
    <row r="70925" spans="1:2" x14ac:dyDescent="0.3">
      <c r="A70925" s="2">
        <v>0.149260895557911</v>
      </c>
      <c r="B70925" t="s">
        <v>16322</v>
      </c>
    </row>
    <row r="70926" spans="1:2" x14ac:dyDescent="0.3">
      <c r="A70926" s="2">
        <v>26.56889</v>
      </c>
      <c r="B70926" t="s">
        <v>16321</v>
      </c>
    </row>
    <row r="70927" spans="1:2" x14ac:dyDescent="0.3">
      <c r="A70927" s="2">
        <v>0.48459000000000002</v>
      </c>
      <c r="B70927" t="s">
        <v>16320</v>
      </c>
    </row>
    <row r="70928" spans="1:2" x14ac:dyDescent="0.3">
      <c r="A70928" s="2">
        <v>15.849339995536001</v>
      </c>
      <c r="B70928" t="s">
        <v>16319</v>
      </c>
    </row>
    <row r="70929" spans="1:2" x14ac:dyDescent="0.3">
      <c r="A70929" s="2">
        <v>8.8160000000000002E-2</v>
      </c>
      <c r="B70929" t="s">
        <v>16318</v>
      </c>
    </row>
    <row r="70930" spans="1:2" x14ac:dyDescent="0.3">
      <c r="A70930" s="2">
        <v>0.63122</v>
      </c>
      <c r="B70930" t="s">
        <v>16317</v>
      </c>
    </row>
    <row r="70931" spans="1:2" x14ac:dyDescent="0.3">
      <c r="A70931" s="2">
        <v>13.36342</v>
      </c>
      <c r="B70931" t="s">
        <v>16316</v>
      </c>
    </row>
    <row r="70932" spans="1:2" x14ac:dyDescent="0.3">
      <c r="A70932" s="2">
        <v>685.64267347357895</v>
      </c>
      <c r="B70932" t="s">
        <v>16315</v>
      </c>
    </row>
    <row r="70933" spans="1:2" x14ac:dyDescent="0.3">
      <c r="A70933" s="2">
        <v>2.2333811020871899</v>
      </c>
      <c r="B70933" t="s">
        <v>16314</v>
      </c>
    </row>
    <row r="70934" spans="1:2" x14ac:dyDescent="0.3">
      <c r="A70934" s="2">
        <v>0.14907152528310899</v>
      </c>
      <c r="B70934" t="s">
        <v>16313</v>
      </c>
    </row>
    <row r="70935" spans="1:2" x14ac:dyDescent="0.3">
      <c r="A70935" s="2">
        <v>2.1076607295938401</v>
      </c>
      <c r="B70935" t="s">
        <v>16312</v>
      </c>
    </row>
    <row r="70936" spans="1:2" x14ac:dyDescent="0.3">
      <c r="A70936" s="2">
        <v>0.36524727481334501</v>
      </c>
      <c r="B70936" t="s">
        <v>16311</v>
      </c>
    </row>
    <row r="70937" spans="1:2" x14ac:dyDescent="0.3">
      <c r="A70937" s="2">
        <v>7.7783899999999999</v>
      </c>
      <c r="B70937" t="s">
        <v>16310</v>
      </c>
    </row>
    <row r="70938" spans="1:2" x14ac:dyDescent="0.3">
      <c r="A70938" s="2">
        <v>204.12754000000001</v>
      </c>
      <c r="B70938" t="s">
        <v>16309</v>
      </c>
    </row>
    <row r="70939" spans="1:2" x14ac:dyDescent="0.3">
      <c r="A70939" s="2">
        <v>2.5814892484959602</v>
      </c>
      <c r="B70939" t="s">
        <v>16308</v>
      </c>
    </row>
    <row r="70940" spans="1:2" x14ac:dyDescent="0.3">
      <c r="A70940" s="2">
        <v>1.1072299999999999</v>
      </c>
      <c r="B70940" t="s">
        <v>16307</v>
      </c>
    </row>
    <row r="70941" spans="1:2" x14ac:dyDescent="0.3">
      <c r="A70941" s="2">
        <v>5.91709451998645</v>
      </c>
      <c r="B70941" t="s">
        <v>16306</v>
      </c>
    </row>
    <row r="70942" spans="1:2" x14ac:dyDescent="0.3">
      <c r="A70942" s="2">
        <v>21.379339999999999</v>
      </c>
      <c r="B70942" t="s">
        <v>16305</v>
      </c>
    </row>
    <row r="70943" spans="1:2" x14ac:dyDescent="0.3">
      <c r="A70943" s="2">
        <v>6.1018999343335896</v>
      </c>
      <c r="B70943" t="s">
        <v>16304</v>
      </c>
    </row>
    <row r="70944" spans="1:2" x14ac:dyDescent="0.3">
      <c r="A70944" s="2">
        <v>0.43332999999999999</v>
      </c>
      <c r="B70944" t="s">
        <v>16303</v>
      </c>
    </row>
    <row r="70945" spans="1:2" x14ac:dyDescent="0.3">
      <c r="A70945" s="2">
        <v>8.8826081762064402E-3</v>
      </c>
      <c r="B70945" t="s">
        <v>16302</v>
      </c>
    </row>
    <row r="70946" spans="1:2" x14ac:dyDescent="0.3">
      <c r="A70946" s="2">
        <v>4.3232900000000001</v>
      </c>
      <c r="B70946" t="s">
        <v>16301</v>
      </c>
    </row>
    <row r="70947" spans="1:2" x14ac:dyDescent="0.3">
      <c r="A70947" s="2">
        <v>0.97209555960388805</v>
      </c>
      <c r="B70947" t="s">
        <v>16300</v>
      </c>
    </row>
    <row r="70948" spans="1:2" x14ac:dyDescent="0.3">
      <c r="A70948" s="2">
        <v>32.424329999999998</v>
      </c>
      <c r="B70948" t="s">
        <v>16299</v>
      </c>
    </row>
    <row r="70949" spans="1:2" x14ac:dyDescent="0.3">
      <c r="A70949" s="2">
        <v>23.608599999999999</v>
      </c>
      <c r="B70949" t="s">
        <v>16298</v>
      </c>
    </row>
    <row r="70950" spans="1:2" x14ac:dyDescent="0.3">
      <c r="A70950" s="2">
        <v>27.6173</v>
      </c>
      <c r="B70950" t="s">
        <v>16297</v>
      </c>
    </row>
    <row r="70951" spans="1:2" x14ac:dyDescent="0.3">
      <c r="A70951" s="2">
        <v>15.578659999999999</v>
      </c>
      <c r="B70951" t="s">
        <v>16296</v>
      </c>
    </row>
    <row r="70952" spans="1:2" x14ac:dyDescent="0.3">
      <c r="A70952" s="2">
        <v>0.496404768568253</v>
      </c>
      <c r="B70952" t="s">
        <v>16295</v>
      </c>
    </row>
    <row r="70953" spans="1:2" x14ac:dyDescent="0.3">
      <c r="A70953" s="2">
        <v>0.81020999999999999</v>
      </c>
      <c r="B70953" t="s">
        <v>16294</v>
      </c>
    </row>
    <row r="70954" spans="1:2" x14ac:dyDescent="0.3">
      <c r="A70954" s="2">
        <v>0.13263</v>
      </c>
      <c r="B70954" t="s">
        <v>16293</v>
      </c>
    </row>
    <row r="70955" spans="1:2" x14ac:dyDescent="0.3">
      <c r="A70955" s="2">
        <v>1.7507600000000001</v>
      </c>
      <c r="B70955" t="s">
        <v>16292</v>
      </c>
    </row>
    <row r="70956" spans="1:2" x14ac:dyDescent="0.3">
      <c r="A70956" s="2">
        <v>0.74593965085746705</v>
      </c>
      <c r="B70956" t="s">
        <v>16291</v>
      </c>
    </row>
    <row r="70957" spans="1:2" x14ac:dyDescent="0.3">
      <c r="A70957" s="2">
        <v>0.15465495656448899</v>
      </c>
      <c r="B70957" t="s">
        <v>16290</v>
      </c>
    </row>
    <row r="70958" spans="1:2" x14ac:dyDescent="0.3">
      <c r="A70958" s="2">
        <v>14.999840000000001</v>
      </c>
      <c r="B70958" t="s">
        <v>16289</v>
      </c>
    </row>
    <row r="70959" spans="1:2" x14ac:dyDescent="0.3">
      <c r="A70959" s="2">
        <v>875.63514949218597</v>
      </c>
      <c r="B70959" t="s">
        <v>16288</v>
      </c>
    </row>
    <row r="70960" spans="1:2" x14ac:dyDescent="0.3">
      <c r="A70960" s="2">
        <v>0.16096377678759399</v>
      </c>
      <c r="B70960" t="s">
        <v>16287</v>
      </c>
    </row>
    <row r="70961" spans="1:2" x14ac:dyDescent="0.3">
      <c r="A70961" s="2">
        <v>0.109916803813461</v>
      </c>
      <c r="B70961" t="s">
        <v>16286</v>
      </c>
    </row>
    <row r="70962" spans="1:2" x14ac:dyDescent="0.3">
      <c r="A70962" s="2">
        <v>5.2523900000000001</v>
      </c>
      <c r="B70962" t="s">
        <v>16285</v>
      </c>
    </row>
    <row r="70963" spans="1:2" x14ac:dyDescent="0.3">
      <c r="A70963" s="2">
        <v>7.9637021575307901E-2</v>
      </c>
      <c r="B70963" t="s">
        <v>16284</v>
      </c>
    </row>
    <row r="70964" spans="1:2" x14ac:dyDescent="0.3">
      <c r="A70964" s="2">
        <v>4.4165824626630297</v>
      </c>
      <c r="B70964" t="s">
        <v>16283</v>
      </c>
    </row>
    <row r="70965" spans="1:2" x14ac:dyDescent="0.3">
      <c r="A70965" s="2">
        <v>0.82116999999999996</v>
      </c>
      <c r="B70965" t="s">
        <v>16282</v>
      </c>
    </row>
    <row r="70966" spans="1:2" x14ac:dyDescent="0.3">
      <c r="A70966" s="2">
        <v>21.978200000000001</v>
      </c>
      <c r="B70966" t="s">
        <v>16281</v>
      </c>
    </row>
    <row r="70967" spans="1:2" x14ac:dyDescent="0.3">
      <c r="A70967" s="2">
        <v>2.6379787348746899</v>
      </c>
      <c r="B70967" t="s">
        <v>16280</v>
      </c>
    </row>
    <row r="70968" spans="1:2" x14ac:dyDescent="0.3">
      <c r="A70968" s="2">
        <v>21.06157</v>
      </c>
      <c r="B70968" t="s">
        <v>16279</v>
      </c>
    </row>
    <row r="70969" spans="1:2" x14ac:dyDescent="0.3">
      <c r="A70969" s="2">
        <v>0.164158232003044</v>
      </c>
      <c r="B70969" t="s">
        <v>16278</v>
      </c>
    </row>
    <row r="70970" spans="1:2" x14ac:dyDescent="0.3">
      <c r="A70970" s="2">
        <v>0.183603358226619</v>
      </c>
      <c r="B70970" t="s">
        <v>16277</v>
      </c>
    </row>
    <row r="70971" spans="1:2" x14ac:dyDescent="0.3">
      <c r="A70971" s="2">
        <v>3.4515899999999999</v>
      </c>
      <c r="B70971" t="s">
        <v>16276</v>
      </c>
    </row>
    <row r="70972" spans="1:2" x14ac:dyDescent="0.3">
      <c r="A70972" s="2">
        <v>13.2788800531333</v>
      </c>
      <c r="B70972" t="s">
        <v>16275</v>
      </c>
    </row>
    <row r="70973" spans="1:2" x14ac:dyDescent="0.3">
      <c r="A70973" s="2">
        <v>2.2569599999999999</v>
      </c>
      <c r="B70973" t="s">
        <v>16274</v>
      </c>
    </row>
    <row r="70974" spans="1:2" x14ac:dyDescent="0.3">
      <c r="A70974" s="2">
        <v>0.29947612638376903</v>
      </c>
      <c r="B70974" t="s">
        <v>16273</v>
      </c>
    </row>
    <row r="70975" spans="1:2" x14ac:dyDescent="0.3">
      <c r="A70975" s="2">
        <v>40.043300000000002</v>
      </c>
      <c r="B70975" t="s">
        <v>16272</v>
      </c>
    </row>
    <row r="70976" spans="1:2" x14ac:dyDescent="0.3">
      <c r="A70976" s="2">
        <v>0.80725999999999998</v>
      </c>
      <c r="B70976" t="s">
        <v>16271</v>
      </c>
    </row>
    <row r="70977" spans="1:2" x14ac:dyDescent="0.3">
      <c r="A70977" s="2">
        <v>0.95392404762731797</v>
      </c>
      <c r="B70977" t="s">
        <v>16270</v>
      </c>
    </row>
    <row r="70978" spans="1:2" x14ac:dyDescent="0.3">
      <c r="A70978" s="2">
        <v>1.62984664827698E-3</v>
      </c>
      <c r="B70978" t="s">
        <v>16269</v>
      </c>
    </row>
    <row r="70979" spans="1:2" x14ac:dyDescent="0.3">
      <c r="A70979" s="2">
        <v>0.53315653261675899</v>
      </c>
      <c r="B70979" t="s">
        <v>16268</v>
      </c>
    </row>
    <row r="70980" spans="1:2" x14ac:dyDescent="0.3">
      <c r="A70980" s="2">
        <v>2.1332414767641801</v>
      </c>
      <c r="B70980" t="s">
        <v>16267</v>
      </c>
    </row>
    <row r="70981" spans="1:2" x14ac:dyDescent="0.3">
      <c r="A70981" s="2">
        <v>4.7045000000000003</v>
      </c>
      <c r="B70981" t="s">
        <v>16266</v>
      </c>
    </row>
    <row r="70982" spans="1:2" x14ac:dyDescent="0.3">
      <c r="A70982" s="2">
        <v>5.4824183478853501E-3</v>
      </c>
      <c r="B70982" t="s">
        <v>16265</v>
      </c>
    </row>
    <row r="70983" spans="1:2" x14ac:dyDescent="0.3">
      <c r="A70983" s="2">
        <v>30.534510000000001</v>
      </c>
      <c r="B70983" t="s">
        <v>16264</v>
      </c>
    </row>
    <row r="70984" spans="1:2" x14ac:dyDescent="0.3">
      <c r="A70984" s="2">
        <v>72.232690000000005</v>
      </c>
      <c r="B70984" t="s">
        <v>16263</v>
      </c>
    </row>
    <row r="70985" spans="1:2" x14ac:dyDescent="0.3">
      <c r="A70985" s="2">
        <v>7.9345515005471503</v>
      </c>
      <c r="B70985" t="s">
        <v>16262</v>
      </c>
    </row>
    <row r="70986" spans="1:2" x14ac:dyDescent="0.3">
      <c r="A70986" s="2">
        <v>0.29549999999999998</v>
      </c>
      <c r="B70986" t="s">
        <v>16261</v>
      </c>
    </row>
    <row r="70987" spans="1:2" x14ac:dyDescent="0.3">
      <c r="A70987" s="2">
        <v>75.324446652753394</v>
      </c>
      <c r="B70987" t="s">
        <v>16260</v>
      </c>
    </row>
    <row r="70988" spans="1:2" x14ac:dyDescent="0.3">
      <c r="A70988" s="2">
        <v>0.11658</v>
      </c>
      <c r="B70988" t="s">
        <v>16259</v>
      </c>
    </row>
    <row r="70989" spans="1:2" x14ac:dyDescent="0.3">
      <c r="A70989" s="2">
        <v>35.937289999999997</v>
      </c>
      <c r="B70989" t="s">
        <v>16258</v>
      </c>
    </row>
    <row r="70990" spans="1:2" x14ac:dyDescent="0.3">
      <c r="A70990" s="2">
        <v>0.77168511266385398</v>
      </c>
      <c r="B70990" t="s">
        <v>16257</v>
      </c>
    </row>
    <row r="70991" spans="1:2" x14ac:dyDescent="0.3">
      <c r="A70991" s="2">
        <v>1.3100000000000001E-2</v>
      </c>
      <c r="B70991" t="s">
        <v>16256</v>
      </c>
    </row>
    <row r="70992" spans="1:2" x14ac:dyDescent="0.3">
      <c r="A70992" s="2">
        <v>9.8072308865390401</v>
      </c>
      <c r="B70992" t="s">
        <v>16255</v>
      </c>
    </row>
    <row r="70993" spans="1:2" x14ac:dyDescent="0.3">
      <c r="A70993" s="2">
        <v>1.6280300000000001</v>
      </c>
      <c r="B70993" t="s">
        <v>2452</v>
      </c>
    </row>
    <row r="70994" spans="1:2" x14ac:dyDescent="0.3">
      <c r="A70994" s="2">
        <v>2.6993227820029202</v>
      </c>
      <c r="B70994" t="s">
        <v>16254</v>
      </c>
    </row>
    <row r="70995" spans="1:2" x14ac:dyDescent="0.3">
      <c r="A70995" s="2">
        <v>7.4806390687605306E-2</v>
      </c>
      <c r="B70995" t="s">
        <v>16253</v>
      </c>
    </row>
    <row r="70996" spans="1:2" x14ac:dyDescent="0.3">
      <c r="A70996" s="2">
        <v>214.63544999999999</v>
      </c>
      <c r="B70996" t="s">
        <v>16252</v>
      </c>
    </row>
    <row r="70997" spans="1:2" x14ac:dyDescent="0.3">
      <c r="A70997" s="2">
        <v>60.540589437317102</v>
      </c>
      <c r="B70997" t="s">
        <v>16251</v>
      </c>
    </row>
    <row r="70998" spans="1:2" x14ac:dyDescent="0.3">
      <c r="A70998" s="2">
        <v>67.084938192064797</v>
      </c>
      <c r="B70998" t="s">
        <v>16250</v>
      </c>
    </row>
    <row r="70999" spans="1:2" x14ac:dyDescent="0.3">
      <c r="A70999" s="2">
        <v>0.14751428908568101</v>
      </c>
      <c r="B70999" t="s">
        <v>16249</v>
      </c>
    </row>
    <row r="71000" spans="1:2" x14ac:dyDescent="0.3">
      <c r="A71000" s="2">
        <v>5.0306009693921698</v>
      </c>
      <c r="B71000" t="s">
        <v>16248</v>
      </c>
    </row>
    <row r="71001" spans="1:2" x14ac:dyDescent="0.3">
      <c r="A71001" s="2">
        <v>237.53566503576201</v>
      </c>
      <c r="B71001" t="s">
        <v>16247</v>
      </c>
    </row>
    <row r="71002" spans="1:2" x14ac:dyDescent="0.3">
      <c r="A71002" s="2">
        <v>2.7373108117132602E-3</v>
      </c>
      <c r="B71002" t="s">
        <v>16246</v>
      </c>
    </row>
    <row r="71003" spans="1:2" x14ac:dyDescent="0.3">
      <c r="A71003" s="2">
        <v>1.6555811917238199E-3</v>
      </c>
      <c r="B71003" t="s">
        <v>16245</v>
      </c>
    </row>
    <row r="71004" spans="1:2" x14ac:dyDescent="0.3">
      <c r="A71004" s="2">
        <v>441.274473251286</v>
      </c>
      <c r="B71004" t="s">
        <v>16244</v>
      </c>
    </row>
    <row r="71005" spans="1:2" x14ac:dyDescent="0.3">
      <c r="A71005" s="2" t="s">
        <v>13</v>
      </c>
      <c r="B71005" t="s">
        <v>16243</v>
      </c>
    </row>
    <row r="71006" spans="1:2" x14ac:dyDescent="0.3">
      <c r="A71006" s="2">
        <v>1.9114433372803701</v>
      </c>
      <c r="B71006" t="s">
        <v>16242</v>
      </c>
    </row>
    <row r="71007" spans="1:2" x14ac:dyDescent="0.3">
      <c r="A71007" s="2">
        <v>2.47056249955502E-2</v>
      </c>
      <c r="B71007" t="s">
        <v>16241</v>
      </c>
    </row>
    <row r="71008" spans="1:2" x14ac:dyDescent="0.3">
      <c r="A71008" s="2">
        <v>3.3517308223339599E-2</v>
      </c>
      <c r="B71008" t="s">
        <v>16240</v>
      </c>
    </row>
    <row r="71009" spans="1:2" x14ac:dyDescent="0.3">
      <c r="A71009" s="2">
        <v>5.3664846066994003E-3</v>
      </c>
      <c r="B71009" t="s">
        <v>16239</v>
      </c>
    </row>
    <row r="71010" spans="1:2" x14ac:dyDescent="0.3">
      <c r="A71010" s="2">
        <v>7656.4971699999996</v>
      </c>
      <c r="B71010" t="s">
        <v>2084</v>
      </c>
    </row>
    <row r="71011" spans="1:2" x14ac:dyDescent="0.3">
      <c r="A71011" s="2">
        <v>0.33128000000000002</v>
      </c>
      <c r="B71011" t="s">
        <v>16238</v>
      </c>
    </row>
    <row r="71012" spans="1:2" x14ac:dyDescent="0.3">
      <c r="A71012" s="2">
        <v>0.251345187404171</v>
      </c>
      <c r="B71012" t="s">
        <v>16237</v>
      </c>
    </row>
    <row r="71013" spans="1:2" x14ac:dyDescent="0.3">
      <c r="A71013" s="2">
        <v>2.9435733253470101E-2</v>
      </c>
      <c r="B71013" t="s">
        <v>16236</v>
      </c>
    </row>
    <row r="71014" spans="1:2" x14ac:dyDescent="0.3">
      <c r="A71014" s="2">
        <v>1.1082359431575799E-2</v>
      </c>
      <c r="B71014" t="s">
        <v>16235</v>
      </c>
    </row>
    <row r="71015" spans="1:2" x14ac:dyDescent="0.3">
      <c r="A71015" s="2">
        <v>785.91378941001699</v>
      </c>
      <c r="B71015" t="s">
        <v>16234</v>
      </c>
    </row>
    <row r="71016" spans="1:2" x14ac:dyDescent="0.3">
      <c r="A71016" s="2">
        <v>0.237736895854194</v>
      </c>
      <c r="B71016" t="s">
        <v>16233</v>
      </c>
    </row>
    <row r="71017" spans="1:2" x14ac:dyDescent="0.3">
      <c r="A71017" s="2">
        <v>0.39209970531119698</v>
      </c>
      <c r="B71017" t="s">
        <v>16232</v>
      </c>
    </row>
    <row r="71018" spans="1:2" x14ac:dyDescent="0.3">
      <c r="A71018" s="2">
        <v>0.114020628348183</v>
      </c>
      <c r="B71018" t="s">
        <v>16231</v>
      </c>
    </row>
    <row r="71019" spans="1:2" x14ac:dyDescent="0.3">
      <c r="A71019" s="2">
        <v>13.772690000000001</v>
      </c>
      <c r="B71019" t="s">
        <v>16230</v>
      </c>
    </row>
    <row r="71020" spans="1:2" x14ac:dyDescent="0.3">
      <c r="A71020" s="2">
        <v>1.97936</v>
      </c>
      <c r="B71020" t="s">
        <v>16229</v>
      </c>
    </row>
    <row r="71021" spans="1:2" x14ac:dyDescent="0.3">
      <c r="A71021" s="2">
        <v>42.238570000000003</v>
      </c>
      <c r="B71021" t="s">
        <v>16228</v>
      </c>
    </row>
    <row r="71022" spans="1:2" x14ac:dyDescent="0.3">
      <c r="A71022" s="2">
        <v>9.6501699999999992</v>
      </c>
      <c r="B71022" t="s">
        <v>16227</v>
      </c>
    </row>
    <row r="71023" spans="1:2" x14ac:dyDescent="0.3">
      <c r="A71023" s="2">
        <v>18.116150000000001</v>
      </c>
      <c r="B71023" t="s">
        <v>16226</v>
      </c>
    </row>
    <row r="71024" spans="1:2" x14ac:dyDescent="0.3">
      <c r="A71024" s="2">
        <v>2.7783825192159899E-3</v>
      </c>
      <c r="B71024" t="s">
        <v>16225</v>
      </c>
    </row>
    <row r="71025" spans="1:2" x14ac:dyDescent="0.3">
      <c r="A71025" s="2">
        <v>1.93397442595244E-3</v>
      </c>
      <c r="B71025" t="s">
        <v>16224</v>
      </c>
    </row>
    <row r="71026" spans="1:2" x14ac:dyDescent="0.3">
      <c r="A71026" s="2">
        <v>3.8507323038493899E-2</v>
      </c>
      <c r="B71026" t="s">
        <v>16223</v>
      </c>
    </row>
    <row r="71027" spans="1:2" x14ac:dyDescent="0.3">
      <c r="A71027" s="2">
        <v>1.75426275836241</v>
      </c>
      <c r="B71027" t="s">
        <v>16222</v>
      </c>
    </row>
    <row r="71028" spans="1:2" x14ac:dyDescent="0.3">
      <c r="A71028" s="2">
        <v>4.3837799999999998</v>
      </c>
      <c r="B71028" t="s">
        <v>16221</v>
      </c>
    </row>
    <row r="71029" spans="1:2" x14ac:dyDescent="0.3">
      <c r="A71029" s="2">
        <v>6.5639399999999997</v>
      </c>
      <c r="B71029" t="s">
        <v>16220</v>
      </c>
    </row>
    <row r="71030" spans="1:2" x14ac:dyDescent="0.3">
      <c r="A71030" s="2">
        <v>39.210039999999999</v>
      </c>
      <c r="B71030" t="s">
        <v>16219</v>
      </c>
    </row>
    <row r="71031" spans="1:2" x14ac:dyDescent="0.3">
      <c r="A71031" s="2">
        <v>23.860489999999999</v>
      </c>
      <c r="B71031" t="s">
        <v>16218</v>
      </c>
    </row>
    <row r="71032" spans="1:2" x14ac:dyDescent="0.3">
      <c r="A71032" s="2">
        <v>21.80574</v>
      </c>
      <c r="B71032" t="s">
        <v>16217</v>
      </c>
    </row>
    <row r="71033" spans="1:2" x14ac:dyDescent="0.3">
      <c r="A71033" s="2">
        <v>53.3679868125868</v>
      </c>
      <c r="B71033" t="s">
        <v>16216</v>
      </c>
    </row>
    <row r="71034" spans="1:2" x14ac:dyDescent="0.3">
      <c r="A71034" s="2">
        <v>0.94266152246212198</v>
      </c>
      <c r="B71034" t="s">
        <v>16215</v>
      </c>
    </row>
    <row r="71035" spans="1:2" x14ac:dyDescent="0.3">
      <c r="A71035" s="2">
        <v>59.152740000000001</v>
      </c>
      <c r="B71035" t="s">
        <v>16214</v>
      </c>
    </row>
    <row r="71036" spans="1:2" x14ac:dyDescent="0.3">
      <c r="A71036" s="2">
        <v>0.21295</v>
      </c>
      <c r="B71036" t="s">
        <v>16213</v>
      </c>
    </row>
    <row r="71037" spans="1:2" x14ac:dyDescent="0.3">
      <c r="A71037" s="2">
        <v>1.14422</v>
      </c>
      <c r="B71037" t="s">
        <v>16212</v>
      </c>
    </row>
    <row r="71038" spans="1:2" x14ac:dyDescent="0.3">
      <c r="A71038" s="2">
        <v>0.20034989844693199</v>
      </c>
      <c r="B71038" t="s">
        <v>16211</v>
      </c>
    </row>
    <row r="71039" spans="1:2" x14ac:dyDescent="0.3">
      <c r="A71039" s="2">
        <v>0.82898153246665196</v>
      </c>
      <c r="B71039" t="s">
        <v>16210</v>
      </c>
    </row>
    <row r="71040" spans="1:2" x14ac:dyDescent="0.3">
      <c r="A71040" s="2">
        <v>5.8505099999999999</v>
      </c>
      <c r="B71040" t="s">
        <v>16209</v>
      </c>
    </row>
    <row r="71041" spans="1:2" x14ac:dyDescent="0.3">
      <c r="A71041" s="2">
        <v>9.3128712400974401</v>
      </c>
      <c r="B71041" t="s">
        <v>16208</v>
      </c>
    </row>
    <row r="71042" spans="1:2" x14ac:dyDescent="0.3">
      <c r="A71042" s="2">
        <v>18.013770000000001</v>
      </c>
      <c r="B71042" t="s">
        <v>16207</v>
      </c>
    </row>
    <row r="71043" spans="1:2" x14ac:dyDescent="0.3">
      <c r="A71043" s="2">
        <v>8.52182</v>
      </c>
      <c r="B71043" t="s">
        <v>16206</v>
      </c>
    </row>
    <row r="71044" spans="1:2" x14ac:dyDescent="0.3">
      <c r="A71044" s="2">
        <v>0.49176999999999998</v>
      </c>
      <c r="B71044" t="s">
        <v>1508</v>
      </c>
    </row>
    <row r="71045" spans="1:2" x14ac:dyDescent="0.3">
      <c r="A71045" s="2">
        <v>17.415520000000001</v>
      </c>
      <c r="B71045" t="s">
        <v>16205</v>
      </c>
    </row>
    <row r="71046" spans="1:2" x14ac:dyDescent="0.3">
      <c r="A71046" s="2">
        <v>2.9695650803666198</v>
      </c>
      <c r="B71046" t="s">
        <v>16204</v>
      </c>
    </row>
    <row r="71047" spans="1:2" x14ac:dyDescent="0.3">
      <c r="A71047" s="2">
        <v>0.29580218075624498</v>
      </c>
      <c r="B71047" t="s">
        <v>16203</v>
      </c>
    </row>
    <row r="71048" spans="1:2" x14ac:dyDescent="0.3">
      <c r="A71048" s="2">
        <v>1.7833699999999999</v>
      </c>
      <c r="B71048" t="s">
        <v>16202</v>
      </c>
    </row>
    <row r="71049" spans="1:2" x14ac:dyDescent="0.3">
      <c r="A71049" s="2">
        <v>4.3576475880624597E-2</v>
      </c>
      <c r="B71049" t="s">
        <v>16201</v>
      </c>
    </row>
    <row r="71050" spans="1:2" x14ac:dyDescent="0.3">
      <c r="A71050" s="2">
        <v>0.16343763636327099</v>
      </c>
      <c r="B71050" t="s">
        <v>16200</v>
      </c>
    </row>
    <row r="71051" spans="1:2" x14ac:dyDescent="0.3">
      <c r="A71051" s="2">
        <v>50.596643336928899</v>
      </c>
      <c r="B71051" t="s">
        <v>16199</v>
      </c>
    </row>
    <row r="71052" spans="1:2" x14ac:dyDescent="0.3">
      <c r="A71052" s="2">
        <v>0.24514</v>
      </c>
      <c r="B71052" t="s">
        <v>16198</v>
      </c>
    </row>
    <row r="71053" spans="1:2" x14ac:dyDescent="0.3">
      <c r="A71053" s="2">
        <v>12.038740000000001</v>
      </c>
      <c r="B71053" t="s">
        <v>16197</v>
      </c>
    </row>
    <row r="71054" spans="1:2" x14ac:dyDescent="0.3">
      <c r="A71054" s="2">
        <v>310.18886171540902</v>
      </c>
      <c r="B71054" t="s">
        <v>16196</v>
      </c>
    </row>
    <row r="71055" spans="1:2" x14ac:dyDescent="0.3">
      <c r="A71055" s="2">
        <v>4.5899726845830102</v>
      </c>
      <c r="B71055" t="s">
        <v>16195</v>
      </c>
    </row>
    <row r="71056" spans="1:2" x14ac:dyDescent="0.3">
      <c r="A71056" s="2">
        <v>101.31198000000001</v>
      </c>
      <c r="B71056" t="s">
        <v>16194</v>
      </c>
    </row>
    <row r="71057" spans="1:2" x14ac:dyDescent="0.3">
      <c r="A71057" s="2">
        <v>41.153100000000002</v>
      </c>
      <c r="B71057" t="s">
        <v>16193</v>
      </c>
    </row>
    <row r="71058" spans="1:2" x14ac:dyDescent="0.3">
      <c r="A71058" s="2">
        <v>54.022518533423003</v>
      </c>
      <c r="B71058" t="s">
        <v>16192</v>
      </c>
    </row>
    <row r="71059" spans="1:2" x14ac:dyDescent="0.3">
      <c r="A71059" s="2">
        <v>27.599329999999998</v>
      </c>
      <c r="B71059" t="s">
        <v>16191</v>
      </c>
    </row>
    <row r="71060" spans="1:2" x14ac:dyDescent="0.3">
      <c r="A71060" s="2">
        <v>4.50373</v>
      </c>
      <c r="B71060" t="s">
        <v>16190</v>
      </c>
    </row>
    <row r="71061" spans="1:2" x14ac:dyDescent="0.3">
      <c r="A71061" s="2">
        <v>1.3650000000000001E-2</v>
      </c>
      <c r="B71061" t="s">
        <v>16189</v>
      </c>
    </row>
    <row r="71062" spans="1:2" x14ac:dyDescent="0.3">
      <c r="A71062" s="2">
        <v>1.9870637259152799</v>
      </c>
      <c r="B71062" t="s">
        <v>16188</v>
      </c>
    </row>
    <row r="71063" spans="1:2" x14ac:dyDescent="0.3">
      <c r="A71063" s="2">
        <v>0.76771</v>
      </c>
      <c r="B71063" t="s">
        <v>16187</v>
      </c>
    </row>
    <row r="71064" spans="1:2" x14ac:dyDescent="0.3">
      <c r="A71064" s="2">
        <v>1.409E-2</v>
      </c>
      <c r="B71064" t="s">
        <v>16186</v>
      </c>
    </row>
    <row r="71065" spans="1:2" x14ac:dyDescent="0.3">
      <c r="A71065" s="2">
        <v>23.8354981093382</v>
      </c>
      <c r="B71065" t="s">
        <v>16185</v>
      </c>
    </row>
    <row r="71066" spans="1:2" x14ac:dyDescent="0.3">
      <c r="A71066" s="2">
        <v>79.481509344401303</v>
      </c>
      <c r="B71066" t="s">
        <v>16184</v>
      </c>
    </row>
    <row r="71067" spans="1:2" x14ac:dyDescent="0.3">
      <c r="A71067" s="2">
        <v>0.76649497884618401</v>
      </c>
      <c r="B71067" t="s">
        <v>16183</v>
      </c>
    </row>
    <row r="71068" spans="1:2" x14ac:dyDescent="0.3">
      <c r="A71068" s="2">
        <v>7.8011427395123803E-2</v>
      </c>
      <c r="B71068" t="s">
        <v>16182</v>
      </c>
    </row>
    <row r="71069" spans="1:2" x14ac:dyDescent="0.3">
      <c r="A71069" s="2">
        <v>1.43127472794471</v>
      </c>
      <c r="B71069" t="s">
        <v>16181</v>
      </c>
    </row>
    <row r="71070" spans="1:2" x14ac:dyDescent="0.3">
      <c r="A71070" s="2">
        <v>9.6499299999999995</v>
      </c>
      <c r="B71070" t="s">
        <v>2269</v>
      </c>
    </row>
    <row r="71071" spans="1:2" x14ac:dyDescent="0.3">
      <c r="A71071" s="2">
        <v>3.8690000000000002E-2</v>
      </c>
      <c r="B71071" t="s">
        <v>16180</v>
      </c>
    </row>
    <row r="71072" spans="1:2" x14ac:dyDescent="0.3">
      <c r="A71072" s="2">
        <v>1.8669690292248499E-2</v>
      </c>
      <c r="B71072" t="s">
        <v>16179</v>
      </c>
    </row>
    <row r="71073" spans="1:2" x14ac:dyDescent="0.3">
      <c r="A71073" s="2">
        <v>27.838899999999999</v>
      </c>
      <c r="B71073" t="s">
        <v>16178</v>
      </c>
    </row>
    <row r="71074" spans="1:2" x14ac:dyDescent="0.3">
      <c r="A71074" s="2">
        <v>0.15978633818475299</v>
      </c>
      <c r="B71074" t="s">
        <v>16177</v>
      </c>
    </row>
    <row r="71075" spans="1:2" x14ac:dyDescent="0.3">
      <c r="A71075" s="2">
        <v>5.1336415726418503</v>
      </c>
      <c r="B71075" t="s">
        <v>16176</v>
      </c>
    </row>
    <row r="71076" spans="1:2" x14ac:dyDescent="0.3">
      <c r="A71076" s="2">
        <v>5.1000000000000004E-4</v>
      </c>
      <c r="B71076" t="s">
        <v>16175</v>
      </c>
    </row>
    <row r="71077" spans="1:2" x14ac:dyDescent="0.3">
      <c r="A71077" s="2">
        <v>7.4590000000000004E-2</v>
      </c>
      <c r="B71077" t="s">
        <v>16174</v>
      </c>
    </row>
    <row r="71078" spans="1:2" x14ac:dyDescent="0.3">
      <c r="A71078" s="2">
        <v>3.7757521749184701</v>
      </c>
      <c r="B71078" t="s">
        <v>16173</v>
      </c>
    </row>
    <row r="71079" spans="1:2" x14ac:dyDescent="0.3">
      <c r="A71079" s="2">
        <v>286.73689000000002</v>
      </c>
      <c r="B71079" t="s">
        <v>16172</v>
      </c>
    </row>
    <row r="71080" spans="1:2" x14ac:dyDescent="0.3">
      <c r="A71080" s="2">
        <v>7.91197384424318</v>
      </c>
      <c r="B71080" t="s">
        <v>16171</v>
      </c>
    </row>
    <row r="71081" spans="1:2" x14ac:dyDescent="0.3">
      <c r="A71081" s="2">
        <v>0.32717465988219302</v>
      </c>
      <c r="B71081" t="s">
        <v>16170</v>
      </c>
    </row>
    <row r="71082" spans="1:2" x14ac:dyDescent="0.3">
      <c r="A71082" s="2">
        <v>157.64935</v>
      </c>
      <c r="B71082" t="s">
        <v>16169</v>
      </c>
    </row>
    <row r="71083" spans="1:2" x14ac:dyDescent="0.3">
      <c r="A71083" s="2">
        <v>0.89241121635906195</v>
      </c>
      <c r="B71083" t="s">
        <v>16168</v>
      </c>
    </row>
    <row r="71084" spans="1:2" x14ac:dyDescent="0.3">
      <c r="A71084" s="2">
        <v>3.2400452022696299E-2</v>
      </c>
      <c r="B71084" t="s">
        <v>16167</v>
      </c>
    </row>
    <row r="71085" spans="1:2" x14ac:dyDescent="0.3">
      <c r="A71085" s="2">
        <v>18.94191</v>
      </c>
      <c r="B71085" t="s">
        <v>16166</v>
      </c>
    </row>
    <row r="71086" spans="1:2" x14ac:dyDescent="0.3">
      <c r="A71086" s="2">
        <v>2.6199999999999999E-3</v>
      </c>
      <c r="B71086" t="s">
        <v>16165</v>
      </c>
    </row>
    <row r="71087" spans="1:2" x14ac:dyDescent="0.3">
      <c r="A71087" s="2">
        <v>4.1300000000000003E-2</v>
      </c>
      <c r="B71087" t="s">
        <v>16164</v>
      </c>
    </row>
    <row r="71088" spans="1:2" x14ac:dyDescent="0.3">
      <c r="A71088" s="2">
        <v>37.218609999999998</v>
      </c>
      <c r="B71088" t="s">
        <v>16163</v>
      </c>
    </row>
    <row r="71089" spans="1:2" x14ac:dyDescent="0.3">
      <c r="A71089" s="2">
        <v>15.1825051714578</v>
      </c>
      <c r="B71089" t="s">
        <v>16162</v>
      </c>
    </row>
    <row r="71090" spans="1:2" x14ac:dyDescent="0.3">
      <c r="A71090" s="2">
        <v>0.32062000000000002</v>
      </c>
      <c r="B71090" t="s">
        <v>16161</v>
      </c>
    </row>
    <row r="71091" spans="1:2" x14ac:dyDescent="0.3">
      <c r="A71091" s="2">
        <v>0.44423000000000001</v>
      </c>
      <c r="B71091" t="s">
        <v>16160</v>
      </c>
    </row>
    <row r="71092" spans="1:2" x14ac:dyDescent="0.3">
      <c r="A71092" s="2">
        <v>27.0045041535517</v>
      </c>
      <c r="B71092" t="s">
        <v>16159</v>
      </c>
    </row>
    <row r="71093" spans="1:2" x14ac:dyDescent="0.3">
      <c r="A71093" s="2">
        <v>12.85702</v>
      </c>
      <c r="B71093" t="s">
        <v>16158</v>
      </c>
    </row>
    <row r="71094" spans="1:2" x14ac:dyDescent="0.3">
      <c r="A71094" s="2">
        <v>21.969731285672299</v>
      </c>
      <c r="B71094" t="s">
        <v>16157</v>
      </c>
    </row>
    <row r="71095" spans="1:2" x14ac:dyDescent="0.3">
      <c r="A71095" s="2">
        <v>1.13181323849505E-2</v>
      </c>
      <c r="B71095" t="s">
        <v>16156</v>
      </c>
    </row>
    <row r="71096" spans="1:2" x14ac:dyDescent="0.3">
      <c r="A71096" s="2">
        <v>2.0400000000000001E-2</v>
      </c>
      <c r="B71096" t="s">
        <v>16155</v>
      </c>
    </row>
    <row r="71097" spans="1:2" x14ac:dyDescent="0.3">
      <c r="A71097" s="2">
        <v>1.2529999999999999E-2</v>
      </c>
      <c r="B71097" t="s">
        <v>16154</v>
      </c>
    </row>
    <row r="71098" spans="1:2" x14ac:dyDescent="0.3">
      <c r="A71098" s="2">
        <v>6.36667350112001</v>
      </c>
      <c r="B71098" t="s">
        <v>16153</v>
      </c>
    </row>
    <row r="71099" spans="1:2" x14ac:dyDescent="0.3">
      <c r="A71099" s="2">
        <v>2.4516154961965002</v>
      </c>
      <c r="B71099" t="s">
        <v>16152</v>
      </c>
    </row>
    <row r="71100" spans="1:2" x14ac:dyDescent="0.3">
      <c r="A71100" s="2">
        <v>0.270041400908134</v>
      </c>
      <c r="B71100" t="s">
        <v>16151</v>
      </c>
    </row>
    <row r="71101" spans="1:2" x14ac:dyDescent="0.3">
      <c r="A71101" s="2">
        <v>0.129494769834337</v>
      </c>
      <c r="B71101" t="s">
        <v>16150</v>
      </c>
    </row>
    <row r="71102" spans="1:2" x14ac:dyDescent="0.3">
      <c r="A71102" s="2">
        <v>0.76208763333736995</v>
      </c>
      <c r="B71102" t="s">
        <v>16149</v>
      </c>
    </row>
    <row r="71103" spans="1:2" x14ac:dyDescent="0.3">
      <c r="A71103" s="2">
        <v>5.8526400000000001</v>
      </c>
      <c r="B71103" t="s">
        <v>16148</v>
      </c>
    </row>
    <row r="71104" spans="1:2" x14ac:dyDescent="0.3">
      <c r="A71104" s="2">
        <v>6.6946223224506802</v>
      </c>
      <c r="B71104" t="s">
        <v>16147</v>
      </c>
    </row>
    <row r="71105" spans="1:2" x14ac:dyDescent="0.3">
      <c r="A71105" s="2">
        <v>7.5805899999999999</v>
      </c>
      <c r="B71105" t="s">
        <v>16146</v>
      </c>
    </row>
    <row r="71106" spans="1:2" x14ac:dyDescent="0.3">
      <c r="A71106" s="2">
        <v>4.3009700000000004</v>
      </c>
      <c r="B71106" t="s">
        <v>16145</v>
      </c>
    </row>
    <row r="71107" spans="1:2" x14ac:dyDescent="0.3">
      <c r="A71107" s="2">
        <v>6.1008467591623896</v>
      </c>
      <c r="B71107" t="s">
        <v>16144</v>
      </c>
    </row>
    <row r="71108" spans="1:2" x14ac:dyDescent="0.3">
      <c r="A71108" s="2">
        <v>3.0662573772025601</v>
      </c>
      <c r="B71108" t="s">
        <v>16143</v>
      </c>
    </row>
    <row r="71109" spans="1:2" x14ac:dyDescent="0.3">
      <c r="A71109" s="2">
        <v>18.453720000000001</v>
      </c>
      <c r="B71109" t="s">
        <v>16142</v>
      </c>
    </row>
    <row r="71110" spans="1:2" x14ac:dyDescent="0.3">
      <c r="A71110" s="2">
        <v>0.67910000000000004</v>
      </c>
      <c r="B71110" t="s">
        <v>16141</v>
      </c>
    </row>
    <row r="71111" spans="1:2" x14ac:dyDescent="0.3">
      <c r="A71111" s="2">
        <v>5.4292699999999998</v>
      </c>
      <c r="B71111" t="s">
        <v>16140</v>
      </c>
    </row>
    <row r="71112" spans="1:2" x14ac:dyDescent="0.3">
      <c r="A71112" s="2">
        <v>24.19453</v>
      </c>
      <c r="B71112" t="s">
        <v>16139</v>
      </c>
    </row>
    <row r="71113" spans="1:2" x14ac:dyDescent="0.3">
      <c r="A71113" s="2">
        <v>12.5655184185811</v>
      </c>
      <c r="B71113" t="s">
        <v>16138</v>
      </c>
    </row>
    <row r="71114" spans="1:2" x14ac:dyDescent="0.3">
      <c r="A71114" s="2">
        <v>8.6490600000000004</v>
      </c>
      <c r="B71114" t="s">
        <v>16137</v>
      </c>
    </row>
    <row r="71115" spans="1:2" x14ac:dyDescent="0.3">
      <c r="A71115" s="2">
        <v>0.36414053575427702</v>
      </c>
      <c r="B71115" t="s">
        <v>16136</v>
      </c>
    </row>
    <row r="71116" spans="1:2" x14ac:dyDescent="0.3">
      <c r="A71116" s="2">
        <v>0.18964</v>
      </c>
      <c r="B71116" t="s">
        <v>16135</v>
      </c>
    </row>
    <row r="71117" spans="1:2" x14ac:dyDescent="0.3">
      <c r="A71117" s="2">
        <v>0.50343987049830297</v>
      </c>
      <c r="B71117" t="s">
        <v>16134</v>
      </c>
    </row>
    <row r="71118" spans="1:2" x14ac:dyDescent="0.3">
      <c r="A71118" s="2">
        <v>1.57124</v>
      </c>
      <c r="B71118" t="s">
        <v>16133</v>
      </c>
    </row>
    <row r="71119" spans="1:2" x14ac:dyDescent="0.3">
      <c r="A71119" s="2">
        <v>0.93006</v>
      </c>
      <c r="B71119" t="s">
        <v>16132</v>
      </c>
    </row>
    <row r="71120" spans="1:2" x14ac:dyDescent="0.3">
      <c r="A71120" s="2">
        <v>12.183239537518499</v>
      </c>
      <c r="B71120" t="s">
        <v>16131</v>
      </c>
    </row>
    <row r="71121" spans="1:2" x14ac:dyDescent="0.3">
      <c r="A71121" s="2">
        <v>0.89054</v>
      </c>
      <c r="B71121" t="s">
        <v>16130</v>
      </c>
    </row>
    <row r="71122" spans="1:2" x14ac:dyDescent="0.3">
      <c r="A71122" s="2">
        <v>0.43913133432760898</v>
      </c>
      <c r="B71122" t="s">
        <v>16129</v>
      </c>
    </row>
    <row r="71123" spans="1:2" x14ac:dyDescent="0.3">
      <c r="A71123" s="2">
        <v>1.7020217948208901E-2</v>
      </c>
      <c r="B71123" t="s">
        <v>16128</v>
      </c>
    </row>
    <row r="71124" spans="1:2" x14ac:dyDescent="0.3">
      <c r="A71124" s="2">
        <v>1.3</v>
      </c>
      <c r="B71124" t="s">
        <v>16127</v>
      </c>
    </row>
    <row r="71125" spans="1:2" x14ac:dyDescent="0.3">
      <c r="A71125" s="2">
        <v>33.558816198963001</v>
      </c>
      <c r="B71125" t="s">
        <v>16126</v>
      </c>
    </row>
    <row r="71126" spans="1:2" x14ac:dyDescent="0.3">
      <c r="A71126" s="2">
        <v>1.2755955415887301E-3</v>
      </c>
      <c r="B71126" t="s">
        <v>16125</v>
      </c>
    </row>
    <row r="71127" spans="1:2" x14ac:dyDescent="0.3">
      <c r="A71127" s="2">
        <v>6.2E-2</v>
      </c>
      <c r="B71127" t="s">
        <v>16124</v>
      </c>
    </row>
    <row r="71128" spans="1:2" x14ac:dyDescent="0.3">
      <c r="A71128" s="2">
        <v>5.6699999999999997E-3</v>
      </c>
      <c r="B71128" t="s">
        <v>16123</v>
      </c>
    </row>
    <row r="71129" spans="1:2" x14ac:dyDescent="0.3">
      <c r="A71129" s="2">
        <v>1.5561100000000001</v>
      </c>
      <c r="B71129" t="s">
        <v>16122</v>
      </c>
    </row>
    <row r="71130" spans="1:2" x14ac:dyDescent="0.3">
      <c r="A71130" s="2">
        <v>4.82693582931221E-4</v>
      </c>
      <c r="B71130" t="s">
        <v>16121</v>
      </c>
    </row>
    <row r="71131" spans="1:2" x14ac:dyDescent="0.3">
      <c r="A71131" s="2">
        <v>0.51080172494618603</v>
      </c>
      <c r="B71131" t="s">
        <v>16120</v>
      </c>
    </row>
    <row r="71132" spans="1:2" x14ac:dyDescent="0.3">
      <c r="A71132" s="2">
        <v>0.42549570910747397</v>
      </c>
      <c r="B71132" t="s">
        <v>16119</v>
      </c>
    </row>
    <row r="71133" spans="1:2" x14ac:dyDescent="0.3">
      <c r="A71133" s="2">
        <v>2.7969999999999998E-2</v>
      </c>
      <c r="B71133" t="s">
        <v>16118</v>
      </c>
    </row>
    <row r="71134" spans="1:2" x14ac:dyDescent="0.3">
      <c r="A71134" s="2">
        <v>2.9773260782989102</v>
      </c>
      <c r="B71134" t="s">
        <v>16117</v>
      </c>
    </row>
    <row r="71135" spans="1:2" x14ac:dyDescent="0.3">
      <c r="A71135" s="2">
        <v>35.303600100571202</v>
      </c>
      <c r="B71135" t="s">
        <v>16116</v>
      </c>
    </row>
    <row r="71136" spans="1:2" x14ac:dyDescent="0.3">
      <c r="A71136" s="2">
        <v>5.0499999999999998E-3</v>
      </c>
      <c r="B71136" t="s">
        <v>16115</v>
      </c>
    </row>
    <row r="71137" spans="1:2" x14ac:dyDescent="0.3">
      <c r="A71137" s="2">
        <v>0.145380029492052</v>
      </c>
      <c r="B71137" t="s">
        <v>16114</v>
      </c>
    </row>
    <row r="71138" spans="1:2" x14ac:dyDescent="0.3">
      <c r="A71138" s="2">
        <v>4.0871824928296201</v>
      </c>
      <c r="B71138" t="s">
        <v>16113</v>
      </c>
    </row>
    <row r="71139" spans="1:2" x14ac:dyDescent="0.3">
      <c r="A71139" s="2">
        <v>3.7399999999999998E-3</v>
      </c>
      <c r="B71139" t="s">
        <v>16112</v>
      </c>
    </row>
    <row r="71140" spans="1:2" x14ac:dyDescent="0.3">
      <c r="A71140" s="2">
        <v>13.19769</v>
      </c>
      <c r="B71140" t="s">
        <v>16111</v>
      </c>
    </row>
    <row r="71141" spans="1:2" x14ac:dyDescent="0.3">
      <c r="A71141" s="2">
        <v>6.6252899999999997</v>
      </c>
      <c r="B71141" t="s">
        <v>16110</v>
      </c>
    </row>
    <row r="71142" spans="1:2" x14ac:dyDescent="0.3">
      <c r="A71142" s="2">
        <v>144.678001540476</v>
      </c>
      <c r="B71142" t="s">
        <v>16109</v>
      </c>
    </row>
    <row r="71143" spans="1:2" x14ac:dyDescent="0.3">
      <c r="A71143" s="2">
        <v>0.14122000000000001</v>
      </c>
      <c r="B71143" t="s">
        <v>16108</v>
      </c>
    </row>
    <row r="71144" spans="1:2" x14ac:dyDescent="0.3">
      <c r="A71144" s="2">
        <v>0.44154577182986998</v>
      </c>
      <c r="B71144" t="s">
        <v>16107</v>
      </c>
    </row>
    <row r="71145" spans="1:2" x14ac:dyDescent="0.3">
      <c r="A71145" s="2">
        <v>12.52638</v>
      </c>
      <c r="B71145" t="s">
        <v>16106</v>
      </c>
    </row>
    <row r="71146" spans="1:2" x14ac:dyDescent="0.3">
      <c r="A71146" s="2">
        <v>2.4868600000000001</v>
      </c>
      <c r="B71146" t="s">
        <v>16105</v>
      </c>
    </row>
    <row r="71147" spans="1:2" x14ac:dyDescent="0.3">
      <c r="A71147" s="2">
        <v>15.03542</v>
      </c>
      <c r="B71147" t="s">
        <v>16104</v>
      </c>
    </row>
    <row r="71148" spans="1:2" x14ac:dyDescent="0.3">
      <c r="A71148" s="2">
        <v>2.3506499999999999</v>
      </c>
      <c r="B71148" t="s">
        <v>16103</v>
      </c>
    </row>
    <row r="71149" spans="1:2" x14ac:dyDescent="0.3">
      <c r="A71149" s="2">
        <v>3.87968</v>
      </c>
      <c r="B71149" t="s">
        <v>16102</v>
      </c>
    </row>
    <row r="71150" spans="1:2" x14ac:dyDescent="0.3">
      <c r="A71150" s="2">
        <v>3.0044103582738599</v>
      </c>
      <c r="B71150" t="s">
        <v>16101</v>
      </c>
    </row>
    <row r="71151" spans="1:2" x14ac:dyDescent="0.3">
      <c r="A71151" s="2">
        <v>1.0818651796175501E-2</v>
      </c>
      <c r="B71151" t="s">
        <v>16100</v>
      </c>
    </row>
    <row r="71152" spans="1:2" x14ac:dyDescent="0.3">
      <c r="A71152" s="2">
        <v>0.20344000000000001</v>
      </c>
      <c r="B71152" t="s">
        <v>16099</v>
      </c>
    </row>
    <row r="71153" spans="1:2" x14ac:dyDescent="0.3">
      <c r="A71153" s="2">
        <v>2.31915</v>
      </c>
      <c r="B71153" t="s">
        <v>16098</v>
      </c>
    </row>
    <row r="71154" spans="1:2" x14ac:dyDescent="0.3">
      <c r="A71154" s="2">
        <v>1.4459299999999999</v>
      </c>
      <c r="B71154" t="s">
        <v>16097</v>
      </c>
    </row>
    <row r="71155" spans="1:2" x14ac:dyDescent="0.3">
      <c r="A71155" s="2">
        <v>0.215031461088042</v>
      </c>
      <c r="B71155" t="s">
        <v>16096</v>
      </c>
    </row>
    <row r="71156" spans="1:2" x14ac:dyDescent="0.3">
      <c r="A71156" s="2">
        <v>1.52382418855651E-2</v>
      </c>
      <c r="B71156" t="s">
        <v>16095</v>
      </c>
    </row>
    <row r="71157" spans="1:2" x14ac:dyDescent="0.3">
      <c r="A71157" s="2">
        <v>3.3111575749866E-2</v>
      </c>
      <c r="B71157" t="s">
        <v>16094</v>
      </c>
    </row>
    <row r="71158" spans="1:2" x14ac:dyDescent="0.3">
      <c r="A71158" s="2">
        <v>1.9452150903825401E-2</v>
      </c>
      <c r="B71158" t="s">
        <v>16093</v>
      </c>
    </row>
    <row r="71159" spans="1:2" x14ac:dyDescent="0.3">
      <c r="A71159" s="2">
        <v>2.46114845740814E-2</v>
      </c>
      <c r="B71159" t="s">
        <v>16092</v>
      </c>
    </row>
    <row r="71160" spans="1:2" x14ac:dyDescent="0.3">
      <c r="A71160" s="2">
        <v>3.6600000000000001E-3</v>
      </c>
      <c r="B71160" t="s">
        <v>16091</v>
      </c>
    </row>
    <row r="71161" spans="1:2" x14ac:dyDescent="0.3">
      <c r="A71161" s="2">
        <v>0.21354999999999999</v>
      </c>
      <c r="B71161" t="s">
        <v>16090</v>
      </c>
    </row>
    <row r="71162" spans="1:2" x14ac:dyDescent="0.3">
      <c r="A71162" s="2">
        <v>2.4791523810776699E-2</v>
      </c>
      <c r="B71162" t="s">
        <v>16089</v>
      </c>
    </row>
    <row r="71163" spans="1:2" x14ac:dyDescent="0.3">
      <c r="A71163" s="2">
        <v>0.33429999999999999</v>
      </c>
      <c r="B71163" t="s">
        <v>16088</v>
      </c>
    </row>
    <row r="71164" spans="1:2" x14ac:dyDescent="0.3">
      <c r="A71164" s="2">
        <v>17.8209707614471</v>
      </c>
      <c r="B71164" t="s">
        <v>16087</v>
      </c>
    </row>
    <row r="71165" spans="1:2" x14ac:dyDescent="0.3">
      <c r="A71165" s="2">
        <v>129.51365000000001</v>
      </c>
      <c r="B71165" t="s">
        <v>16086</v>
      </c>
    </row>
    <row r="71166" spans="1:2" x14ac:dyDescent="0.3">
      <c r="A71166" s="2">
        <v>4.6039999999999998E-2</v>
      </c>
      <c r="B71166" t="s">
        <v>16085</v>
      </c>
    </row>
    <row r="71167" spans="1:2" x14ac:dyDescent="0.3">
      <c r="A71167" s="2">
        <v>2.5893099999999998</v>
      </c>
      <c r="B71167" t="s">
        <v>16084</v>
      </c>
    </row>
    <row r="71168" spans="1:2" x14ac:dyDescent="0.3">
      <c r="A71168" s="2">
        <v>2.09252982301871E-2</v>
      </c>
      <c r="B71168" t="s">
        <v>16083</v>
      </c>
    </row>
    <row r="71169" spans="1:2" x14ac:dyDescent="0.3">
      <c r="A71169" s="2">
        <v>6.51292594533424E-2</v>
      </c>
      <c r="B71169" t="s">
        <v>5999</v>
      </c>
    </row>
    <row r="71170" spans="1:2" x14ac:dyDescent="0.3">
      <c r="A71170" s="2">
        <v>6.3818547308476399</v>
      </c>
      <c r="B71170" t="s">
        <v>16082</v>
      </c>
    </row>
    <row r="71171" spans="1:2" x14ac:dyDescent="0.3">
      <c r="A71171" s="2">
        <v>1.6765600000000001</v>
      </c>
      <c r="B71171" t="s">
        <v>16081</v>
      </c>
    </row>
    <row r="71172" spans="1:2" x14ac:dyDescent="0.3">
      <c r="A71172" s="2">
        <v>2.6156700000000002</v>
      </c>
      <c r="B71172" t="s">
        <v>16080</v>
      </c>
    </row>
    <row r="71173" spans="1:2" x14ac:dyDescent="0.3">
      <c r="A71173" s="2">
        <v>26.134029999999999</v>
      </c>
      <c r="B71173" t="s">
        <v>16079</v>
      </c>
    </row>
    <row r="71174" spans="1:2" x14ac:dyDescent="0.3">
      <c r="A71174" s="2">
        <v>2.8302499999999999</v>
      </c>
      <c r="B71174" t="s">
        <v>16078</v>
      </c>
    </row>
    <row r="71175" spans="1:2" x14ac:dyDescent="0.3">
      <c r="A71175" s="2">
        <v>3.7089699999999999</v>
      </c>
      <c r="B71175" t="s">
        <v>16077</v>
      </c>
    </row>
    <row r="71176" spans="1:2" x14ac:dyDescent="0.3">
      <c r="A71176" s="2">
        <v>39.189114732316902</v>
      </c>
      <c r="B71176" t="s">
        <v>16076</v>
      </c>
    </row>
    <row r="71177" spans="1:2" x14ac:dyDescent="0.3">
      <c r="A71177" s="2">
        <v>51.193224630430898</v>
      </c>
      <c r="B71177" t="s">
        <v>16075</v>
      </c>
    </row>
    <row r="71178" spans="1:2" x14ac:dyDescent="0.3">
      <c r="A71178" s="2">
        <v>7.0477999999999996</v>
      </c>
      <c r="B71178" t="s">
        <v>16074</v>
      </c>
    </row>
    <row r="71179" spans="1:2" x14ac:dyDescent="0.3">
      <c r="A71179" s="2">
        <v>7.7731886008700899</v>
      </c>
      <c r="B71179" t="s">
        <v>16073</v>
      </c>
    </row>
    <row r="71180" spans="1:2" x14ac:dyDescent="0.3">
      <c r="A71180" s="2">
        <v>8.2790000000000002E-2</v>
      </c>
      <c r="B71180" t="s">
        <v>16072</v>
      </c>
    </row>
    <row r="71181" spans="1:2" x14ac:dyDescent="0.3">
      <c r="A71181" s="2">
        <v>4.2483700000000004</v>
      </c>
      <c r="B71181" t="s">
        <v>16071</v>
      </c>
    </row>
    <row r="71182" spans="1:2" x14ac:dyDescent="0.3">
      <c r="A71182" s="2">
        <v>4.4074400000000002</v>
      </c>
      <c r="B71182" t="s">
        <v>16070</v>
      </c>
    </row>
    <row r="71183" spans="1:2" x14ac:dyDescent="0.3">
      <c r="A71183" s="2">
        <v>1.86693</v>
      </c>
      <c r="B71183" t="s">
        <v>16069</v>
      </c>
    </row>
    <row r="71184" spans="1:2" x14ac:dyDescent="0.3">
      <c r="A71184" s="2">
        <v>1.06267</v>
      </c>
      <c r="B71184" t="s">
        <v>16068</v>
      </c>
    </row>
    <row r="71185" spans="1:2" x14ac:dyDescent="0.3">
      <c r="A71185" s="2">
        <v>15.698003791462201</v>
      </c>
      <c r="B71185" t="s">
        <v>16067</v>
      </c>
    </row>
    <row r="71186" spans="1:2" x14ac:dyDescent="0.3">
      <c r="A71186" s="2">
        <v>2.2326327222302399E-2</v>
      </c>
      <c r="B71186" t="s">
        <v>16066</v>
      </c>
    </row>
    <row r="71187" spans="1:2" x14ac:dyDescent="0.3">
      <c r="A71187" s="2">
        <v>1.8686509653838099E-2</v>
      </c>
      <c r="B71187" t="s">
        <v>16065</v>
      </c>
    </row>
    <row r="71188" spans="1:2" x14ac:dyDescent="0.3">
      <c r="A71188" s="2">
        <v>2.9599951149958601</v>
      </c>
      <c r="B71188" t="s">
        <v>16064</v>
      </c>
    </row>
    <row r="71189" spans="1:2" x14ac:dyDescent="0.3">
      <c r="A71189" s="2">
        <v>7.16440360571894E-3</v>
      </c>
      <c r="B71189" t="s">
        <v>16063</v>
      </c>
    </row>
    <row r="71190" spans="1:2" x14ac:dyDescent="0.3">
      <c r="A71190" s="2">
        <v>1.82985</v>
      </c>
      <c r="B71190" t="s">
        <v>16062</v>
      </c>
    </row>
    <row r="71191" spans="1:2" x14ac:dyDescent="0.3">
      <c r="A71191" s="2">
        <v>0.28333999999999998</v>
      </c>
      <c r="B71191" t="s">
        <v>16061</v>
      </c>
    </row>
    <row r="71192" spans="1:2" x14ac:dyDescent="0.3">
      <c r="A71192" s="2">
        <v>0.27113999999999999</v>
      </c>
      <c r="B71192" t="s">
        <v>16060</v>
      </c>
    </row>
    <row r="71193" spans="1:2" x14ac:dyDescent="0.3">
      <c r="A71193" s="2">
        <v>182.11699600951999</v>
      </c>
      <c r="B71193" t="s">
        <v>16059</v>
      </c>
    </row>
    <row r="71194" spans="1:2" x14ac:dyDescent="0.3">
      <c r="A71194" s="2">
        <v>35.067619999999998</v>
      </c>
      <c r="B71194" t="s">
        <v>16058</v>
      </c>
    </row>
    <row r="71195" spans="1:2" x14ac:dyDescent="0.3">
      <c r="A71195" s="2">
        <v>2.9246883094757301</v>
      </c>
      <c r="B71195" t="s">
        <v>16057</v>
      </c>
    </row>
    <row r="71196" spans="1:2" x14ac:dyDescent="0.3">
      <c r="A71196" s="2">
        <v>0.45563909590021701</v>
      </c>
      <c r="B71196" t="s">
        <v>16056</v>
      </c>
    </row>
    <row r="71197" spans="1:2" x14ac:dyDescent="0.3">
      <c r="A71197" s="2">
        <v>3.41814508018768</v>
      </c>
      <c r="B71197" t="s">
        <v>16055</v>
      </c>
    </row>
    <row r="71198" spans="1:2" x14ac:dyDescent="0.3">
      <c r="A71198" s="2">
        <v>2.7612813002682501</v>
      </c>
      <c r="B71198" t="s">
        <v>16054</v>
      </c>
    </row>
    <row r="71199" spans="1:2" x14ac:dyDescent="0.3">
      <c r="A71199" s="2">
        <v>3.06555</v>
      </c>
      <c r="B71199" t="s">
        <v>16053</v>
      </c>
    </row>
    <row r="71200" spans="1:2" x14ac:dyDescent="0.3">
      <c r="A71200" s="2">
        <v>1.26414</v>
      </c>
      <c r="B71200" t="s">
        <v>16052</v>
      </c>
    </row>
    <row r="71201" spans="1:2" x14ac:dyDescent="0.3">
      <c r="A71201" s="2">
        <v>25.019760000000002</v>
      </c>
      <c r="B71201" t="s">
        <v>16051</v>
      </c>
    </row>
    <row r="71202" spans="1:2" x14ac:dyDescent="0.3">
      <c r="A71202" s="2">
        <v>9.7208596965028509</v>
      </c>
      <c r="B71202" t="s">
        <v>16050</v>
      </c>
    </row>
    <row r="71203" spans="1:2" x14ac:dyDescent="0.3">
      <c r="A71203" s="2">
        <v>1.2669255691801501E-2</v>
      </c>
      <c r="B71203" t="s">
        <v>16049</v>
      </c>
    </row>
    <row r="71204" spans="1:2" x14ac:dyDescent="0.3">
      <c r="A71204" s="2">
        <v>1.29028003723386E-2</v>
      </c>
      <c r="B71204" t="s">
        <v>16048</v>
      </c>
    </row>
    <row r="71205" spans="1:2" x14ac:dyDescent="0.3">
      <c r="A71205" s="2">
        <v>4.3787108449832601</v>
      </c>
      <c r="B71205" t="s">
        <v>16047</v>
      </c>
    </row>
    <row r="71206" spans="1:2" x14ac:dyDescent="0.3">
      <c r="A71206" s="2">
        <v>11.12147</v>
      </c>
      <c r="B71206" t="s">
        <v>16046</v>
      </c>
    </row>
    <row r="71207" spans="1:2" x14ac:dyDescent="0.3">
      <c r="A71207" s="2">
        <v>12.820961660739</v>
      </c>
      <c r="B71207" t="s">
        <v>16045</v>
      </c>
    </row>
    <row r="71208" spans="1:2" x14ac:dyDescent="0.3">
      <c r="A71208" s="2">
        <v>1.12410918327204E-2</v>
      </c>
      <c r="B71208" t="s">
        <v>16044</v>
      </c>
    </row>
    <row r="71209" spans="1:2" x14ac:dyDescent="0.3">
      <c r="A71209" s="2">
        <v>2.3155000000000001</v>
      </c>
      <c r="B71209" t="s">
        <v>16043</v>
      </c>
    </row>
    <row r="71210" spans="1:2" x14ac:dyDescent="0.3">
      <c r="A71210" s="2">
        <v>2.6660200000000001</v>
      </c>
      <c r="B71210" t="s">
        <v>16042</v>
      </c>
    </row>
    <row r="71211" spans="1:2" x14ac:dyDescent="0.3">
      <c r="A71211" s="2">
        <v>1.05480906122537</v>
      </c>
      <c r="B71211" t="s">
        <v>16041</v>
      </c>
    </row>
    <row r="71212" spans="1:2" x14ac:dyDescent="0.3">
      <c r="A71212" s="2">
        <v>2.43846260595451</v>
      </c>
      <c r="B71212" t="s">
        <v>16040</v>
      </c>
    </row>
    <row r="71213" spans="1:2" x14ac:dyDescent="0.3">
      <c r="A71213" s="2">
        <v>3.2094770509376098</v>
      </c>
      <c r="B71213" t="s">
        <v>16039</v>
      </c>
    </row>
    <row r="71214" spans="1:2" x14ac:dyDescent="0.3">
      <c r="A71214" s="2">
        <v>3.59687</v>
      </c>
      <c r="B71214" t="s">
        <v>16038</v>
      </c>
    </row>
    <row r="71215" spans="1:2" x14ac:dyDescent="0.3">
      <c r="A71215" s="2">
        <v>7.7146502084999602</v>
      </c>
      <c r="B71215" t="s">
        <v>16037</v>
      </c>
    </row>
    <row r="71216" spans="1:2" x14ac:dyDescent="0.3">
      <c r="A71216" s="2">
        <v>68.582177443478002</v>
      </c>
      <c r="B71216" t="s">
        <v>16036</v>
      </c>
    </row>
    <row r="71217" spans="1:2" x14ac:dyDescent="0.3">
      <c r="A71217" s="2">
        <v>5.5866400549771402</v>
      </c>
      <c r="B71217" t="s">
        <v>16035</v>
      </c>
    </row>
    <row r="71218" spans="1:2" x14ac:dyDescent="0.3">
      <c r="A71218" s="2">
        <v>2.7199999999999998E-2</v>
      </c>
      <c r="B71218" t="s">
        <v>16034</v>
      </c>
    </row>
    <row r="71219" spans="1:2" x14ac:dyDescent="0.3">
      <c r="A71219" s="2">
        <v>7.1150000000000005E-2</v>
      </c>
      <c r="B71219" t="s">
        <v>16033</v>
      </c>
    </row>
    <row r="71220" spans="1:2" x14ac:dyDescent="0.3">
      <c r="A71220" s="2">
        <v>0.22691</v>
      </c>
      <c r="B71220" t="s">
        <v>16032</v>
      </c>
    </row>
    <row r="71221" spans="1:2" x14ac:dyDescent="0.3">
      <c r="A71221" s="2">
        <v>11.6349811246671</v>
      </c>
      <c r="B71221" t="s">
        <v>16031</v>
      </c>
    </row>
    <row r="71222" spans="1:2" x14ac:dyDescent="0.3">
      <c r="A71222" s="2">
        <v>3.97729</v>
      </c>
      <c r="B71222" t="s">
        <v>16030</v>
      </c>
    </row>
    <row r="71223" spans="1:2" x14ac:dyDescent="0.3">
      <c r="A71223" s="2">
        <v>18.855699999999999</v>
      </c>
      <c r="B71223" t="s">
        <v>16029</v>
      </c>
    </row>
    <row r="71224" spans="1:2" x14ac:dyDescent="0.3">
      <c r="A71224" s="2">
        <v>2.3684627419097102</v>
      </c>
      <c r="B71224" t="s">
        <v>16028</v>
      </c>
    </row>
    <row r="71225" spans="1:2" x14ac:dyDescent="0.3">
      <c r="A71225" s="2">
        <v>5.3273299999999999</v>
      </c>
      <c r="B71225" t="s">
        <v>16027</v>
      </c>
    </row>
    <row r="71226" spans="1:2" x14ac:dyDescent="0.3">
      <c r="A71226" s="2">
        <v>0.58709152284011501</v>
      </c>
      <c r="B71226" t="s">
        <v>16026</v>
      </c>
    </row>
    <row r="71227" spans="1:2" x14ac:dyDescent="0.3">
      <c r="A71227" s="2">
        <v>0.224444234322356</v>
      </c>
      <c r="B71227" t="s">
        <v>16025</v>
      </c>
    </row>
    <row r="71228" spans="1:2" x14ac:dyDescent="0.3">
      <c r="A71228" s="2">
        <v>0.141880216119501</v>
      </c>
      <c r="B71228" t="s">
        <v>16024</v>
      </c>
    </row>
    <row r="71229" spans="1:2" x14ac:dyDescent="0.3">
      <c r="A71229" s="2">
        <v>32.180639999999997</v>
      </c>
      <c r="B71229" t="s">
        <v>16023</v>
      </c>
    </row>
    <row r="71230" spans="1:2" x14ac:dyDescent="0.3">
      <c r="A71230" s="2">
        <v>34.1209736153777</v>
      </c>
      <c r="B71230" t="s">
        <v>16022</v>
      </c>
    </row>
    <row r="71231" spans="1:2" x14ac:dyDescent="0.3">
      <c r="A71231" s="2">
        <v>0.96711225464441997</v>
      </c>
      <c r="B71231" t="s">
        <v>16021</v>
      </c>
    </row>
    <row r="71232" spans="1:2" x14ac:dyDescent="0.3">
      <c r="A71232" s="2">
        <v>41.048110000000001</v>
      </c>
      <c r="B71232" t="s">
        <v>16020</v>
      </c>
    </row>
    <row r="71233" spans="1:2" x14ac:dyDescent="0.3">
      <c r="A71233" s="2">
        <v>6.6276509597957998E-3</v>
      </c>
      <c r="B71233" t="s">
        <v>16019</v>
      </c>
    </row>
    <row r="71234" spans="1:2" x14ac:dyDescent="0.3">
      <c r="A71234" s="2">
        <v>11.0916035679823</v>
      </c>
      <c r="B71234" t="s">
        <v>16018</v>
      </c>
    </row>
    <row r="71235" spans="1:2" x14ac:dyDescent="0.3">
      <c r="A71235" s="2">
        <v>10.004501917094</v>
      </c>
      <c r="B71235" t="s">
        <v>16017</v>
      </c>
    </row>
    <row r="71236" spans="1:2" x14ac:dyDescent="0.3">
      <c r="A71236" s="2">
        <v>0.202859264020195</v>
      </c>
      <c r="B71236" t="s">
        <v>16016</v>
      </c>
    </row>
    <row r="71237" spans="1:2" x14ac:dyDescent="0.3">
      <c r="A71237" s="2">
        <v>137.13431435370401</v>
      </c>
      <c r="B71237" t="s">
        <v>16015</v>
      </c>
    </row>
    <row r="71238" spans="1:2" x14ac:dyDescent="0.3">
      <c r="A71238" s="2">
        <v>1.6551953328913901E-2</v>
      </c>
      <c r="B71238" t="s">
        <v>16014</v>
      </c>
    </row>
    <row r="71239" spans="1:2" x14ac:dyDescent="0.3">
      <c r="A71239" s="2">
        <v>5.0899999999999999E-3</v>
      </c>
      <c r="B71239" t="s">
        <v>16013</v>
      </c>
    </row>
    <row r="71240" spans="1:2" x14ac:dyDescent="0.3">
      <c r="A71240" s="2">
        <v>2.0253911031503102E-2</v>
      </c>
      <c r="B71240" t="s">
        <v>16012</v>
      </c>
    </row>
    <row r="71241" spans="1:2" x14ac:dyDescent="0.3">
      <c r="A71241" s="2">
        <v>4.036E-2</v>
      </c>
      <c r="B71241" t="s">
        <v>16011</v>
      </c>
    </row>
    <row r="71242" spans="1:2" x14ac:dyDescent="0.3">
      <c r="A71242" s="2">
        <v>2.3308001652536099</v>
      </c>
      <c r="B71242" t="s">
        <v>16010</v>
      </c>
    </row>
    <row r="71243" spans="1:2" x14ac:dyDescent="0.3">
      <c r="A71243" s="2">
        <v>2.3333224218514501E-2</v>
      </c>
      <c r="B71243" t="s">
        <v>16009</v>
      </c>
    </row>
    <row r="71244" spans="1:2" x14ac:dyDescent="0.3">
      <c r="A71244" s="2">
        <v>2.3308001652536099</v>
      </c>
      <c r="B71244" t="s">
        <v>16008</v>
      </c>
    </row>
    <row r="71245" spans="1:2" x14ac:dyDescent="0.3">
      <c r="A71245" s="2">
        <v>1.1748400000000001</v>
      </c>
      <c r="B71245" t="s">
        <v>16007</v>
      </c>
    </row>
    <row r="71246" spans="1:2" x14ac:dyDescent="0.3">
      <c r="A71246" s="2">
        <v>5.441E-2</v>
      </c>
      <c r="B71246" t="s">
        <v>16006</v>
      </c>
    </row>
    <row r="71247" spans="1:2" x14ac:dyDescent="0.3">
      <c r="A71247" s="2">
        <v>0.18863407201969201</v>
      </c>
      <c r="B71247" t="s">
        <v>16005</v>
      </c>
    </row>
    <row r="71248" spans="1:2" x14ac:dyDescent="0.3">
      <c r="A71248" s="2">
        <v>1.5707199999999999</v>
      </c>
      <c r="B71248" t="s">
        <v>16004</v>
      </c>
    </row>
    <row r="71249" spans="1:2" x14ac:dyDescent="0.3">
      <c r="A71249" s="2">
        <v>4.37181371260648</v>
      </c>
      <c r="B71249" t="s">
        <v>16003</v>
      </c>
    </row>
    <row r="71250" spans="1:2" x14ac:dyDescent="0.3">
      <c r="A71250" s="2">
        <v>0.14254</v>
      </c>
      <c r="B71250" t="s">
        <v>16002</v>
      </c>
    </row>
    <row r="71251" spans="1:2" x14ac:dyDescent="0.3">
      <c r="A71251" s="2">
        <v>5.8369099999999996</v>
      </c>
      <c r="B71251" t="s">
        <v>16001</v>
      </c>
    </row>
    <row r="71252" spans="1:2" x14ac:dyDescent="0.3">
      <c r="A71252" s="2">
        <v>18.897929999999999</v>
      </c>
      <c r="B71252" t="s">
        <v>16000</v>
      </c>
    </row>
    <row r="71253" spans="1:2" x14ac:dyDescent="0.3">
      <c r="A71253" s="2">
        <v>34.988370000000003</v>
      </c>
      <c r="B71253" t="s">
        <v>15999</v>
      </c>
    </row>
    <row r="71254" spans="1:2" x14ac:dyDescent="0.3">
      <c r="A71254" s="2">
        <v>0.147981050208119</v>
      </c>
      <c r="B71254" t="s">
        <v>15998</v>
      </c>
    </row>
    <row r="71255" spans="1:2" x14ac:dyDescent="0.3">
      <c r="A71255" s="2">
        <v>2.00895</v>
      </c>
      <c r="B71255" t="s">
        <v>15997</v>
      </c>
    </row>
    <row r="71256" spans="1:2" x14ac:dyDescent="0.3">
      <c r="A71256" s="2">
        <v>2.15357670824242</v>
      </c>
      <c r="B71256" t="s">
        <v>15996</v>
      </c>
    </row>
    <row r="71257" spans="1:2" x14ac:dyDescent="0.3">
      <c r="A71257" s="2">
        <v>2.2318472471339001</v>
      </c>
      <c r="B71257" t="s">
        <v>15995</v>
      </c>
    </row>
    <row r="71258" spans="1:2" x14ac:dyDescent="0.3">
      <c r="A71258" s="2">
        <v>0.94227714996076395</v>
      </c>
      <c r="B71258" t="s">
        <v>15994</v>
      </c>
    </row>
    <row r="71259" spans="1:2" x14ac:dyDescent="0.3">
      <c r="A71259" s="2">
        <v>3.5988199999999999</v>
      </c>
      <c r="B71259" t="s">
        <v>15993</v>
      </c>
    </row>
    <row r="71260" spans="1:2" x14ac:dyDescent="0.3">
      <c r="A71260" s="2">
        <v>9.5346499999999992</v>
      </c>
      <c r="B71260" t="s">
        <v>15992</v>
      </c>
    </row>
    <row r="71261" spans="1:2" x14ac:dyDescent="0.3">
      <c r="A71261" s="2">
        <v>9.1400000000000006E-3</v>
      </c>
      <c r="B71261" t="s">
        <v>15991</v>
      </c>
    </row>
    <row r="71262" spans="1:2" x14ac:dyDescent="0.3">
      <c r="A71262" s="2">
        <v>3.7399999999999998E-3</v>
      </c>
      <c r="B71262" t="s">
        <v>15990</v>
      </c>
    </row>
    <row r="71263" spans="1:2" x14ac:dyDescent="0.3">
      <c r="A71263" s="2">
        <v>3.0400000000000002E-3</v>
      </c>
      <c r="B71263" t="s">
        <v>15989</v>
      </c>
    </row>
    <row r="71264" spans="1:2" x14ac:dyDescent="0.3">
      <c r="A71264" s="2">
        <v>0.12</v>
      </c>
      <c r="B71264" t="s">
        <v>15988</v>
      </c>
    </row>
    <row r="71265" spans="1:2" x14ac:dyDescent="0.3">
      <c r="A71265" s="2">
        <v>1.3234330919867301</v>
      </c>
      <c r="B71265" t="s">
        <v>15987</v>
      </c>
    </row>
    <row r="71266" spans="1:2" x14ac:dyDescent="0.3">
      <c r="A71266" s="2">
        <v>9.5384799999999998</v>
      </c>
      <c r="B71266" t="s">
        <v>15986</v>
      </c>
    </row>
    <row r="71267" spans="1:2" x14ac:dyDescent="0.3">
      <c r="A71267" s="2">
        <v>6.0879200000000004</v>
      </c>
      <c r="B71267" t="s">
        <v>15985</v>
      </c>
    </row>
    <row r="71268" spans="1:2" x14ac:dyDescent="0.3">
      <c r="A71268" s="2">
        <v>1.66127222635712E-3</v>
      </c>
      <c r="B71268" t="s">
        <v>15984</v>
      </c>
    </row>
    <row r="71269" spans="1:2" x14ac:dyDescent="0.3">
      <c r="A71269" s="2">
        <v>7.5049459528693196</v>
      </c>
      <c r="B71269" t="s">
        <v>15983</v>
      </c>
    </row>
    <row r="71270" spans="1:2" x14ac:dyDescent="0.3">
      <c r="A71270" s="2">
        <v>16.566839892146401</v>
      </c>
      <c r="B71270" t="s">
        <v>15982</v>
      </c>
    </row>
    <row r="71271" spans="1:2" x14ac:dyDescent="0.3">
      <c r="A71271" s="2">
        <v>0.19525262633349</v>
      </c>
      <c r="B71271" t="s">
        <v>15981</v>
      </c>
    </row>
    <row r="71272" spans="1:2" x14ac:dyDescent="0.3">
      <c r="A71272" s="2">
        <v>0.54320000000000002</v>
      </c>
      <c r="B71272" t="s">
        <v>15980</v>
      </c>
    </row>
    <row r="71273" spans="1:2" x14ac:dyDescent="0.3">
      <c r="A71273" s="2">
        <v>11.727456892242801</v>
      </c>
      <c r="B71273" t="s">
        <v>15979</v>
      </c>
    </row>
    <row r="71274" spans="1:2" x14ac:dyDescent="0.3">
      <c r="A71274" s="2">
        <v>489.91960075298903</v>
      </c>
      <c r="B71274" t="s">
        <v>15978</v>
      </c>
    </row>
    <row r="71275" spans="1:2" x14ac:dyDescent="0.3">
      <c r="A71275" s="2">
        <v>0.51978442082585596</v>
      </c>
      <c r="B71275" t="s">
        <v>15977</v>
      </c>
    </row>
    <row r="71276" spans="1:2" x14ac:dyDescent="0.3">
      <c r="A71276" s="2">
        <v>0.83299000000000001</v>
      </c>
      <c r="B71276" t="s">
        <v>15976</v>
      </c>
    </row>
    <row r="71277" spans="1:2" x14ac:dyDescent="0.3">
      <c r="A71277" s="2">
        <v>9.0924300000000002</v>
      </c>
      <c r="B71277" t="s">
        <v>15975</v>
      </c>
    </row>
    <row r="71278" spans="1:2" x14ac:dyDescent="0.3">
      <c r="A71278" s="2">
        <v>82.0501</v>
      </c>
      <c r="B71278" t="s">
        <v>15974</v>
      </c>
    </row>
    <row r="71279" spans="1:2" x14ac:dyDescent="0.3">
      <c r="A71279" s="2">
        <v>26.56241</v>
      </c>
      <c r="B71279" t="s">
        <v>15973</v>
      </c>
    </row>
    <row r="71280" spans="1:2" x14ac:dyDescent="0.3">
      <c r="A71280" s="2">
        <v>38.903691692286301</v>
      </c>
      <c r="B71280" t="s">
        <v>15972</v>
      </c>
    </row>
    <row r="71281" spans="1:2" x14ac:dyDescent="0.3">
      <c r="A71281" s="2">
        <v>222.67796919701499</v>
      </c>
      <c r="B71281" t="s">
        <v>15971</v>
      </c>
    </row>
    <row r="71282" spans="1:2" x14ac:dyDescent="0.3">
      <c r="A71282" s="2">
        <v>6.0234979816101999E-2</v>
      </c>
      <c r="B71282" t="s">
        <v>15970</v>
      </c>
    </row>
    <row r="71283" spans="1:2" x14ac:dyDescent="0.3">
      <c r="A71283" s="2">
        <v>2.1575700000000002</v>
      </c>
      <c r="B71283" t="s">
        <v>15969</v>
      </c>
    </row>
    <row r="71284" spans="1:2" x14ac:dyDescent="0.3">
      <c r="A71284" s="2">
        <v>7.1153020328936403E-2</v>
      </c>
      <c r="B71284" t="s">
        <v>15968</v>
      </c>
    </row>
    <row r="71285" spans="1:2" x14ac:dyDescent="0.3">
      <c r="A71285" s="2">
        <v>1.8925144047198399E-2</v>
      </c>
      <c r="B71285" t="s">
        <v>15967</v>
      </c>
    </row>
    <row r="71286" spans="1:2" x14ac:dyDescent="0.3">
      <c r="A71286" s="2">
        <v>9.1861008784442796E-2</v>
      </c>
      <c r="B71286" t="s">
        <v>15966</v>
      </c>
    </row>
    <row r="71287" spans="1:2" x14ac:dyDescent="0.3">
      <c r="A71287" s="2">
        <v>7.8917885669918704</v>
      </c>
      <c r="B71287" t="s">
        <v>15965</v>
      </c>
    </row>
    <row r="71288" spans="1:2" x14ac:dyDescent="0.3">
      <c r="A71288" s="2">
        <v>0.24822517511314399</v>
      </c>
      <c r="B71288" t="s">
        <v>15964</v>
      </c>
    </row>
    <row r="71289" spans="1:2" x14ac:dyDescent="0.3">
      <c r="A71289" s="2">
        <v>299.11387000000002</v>
      </c>
      <c r="B71289" t="s">
        <v>15963</v>
      </c>
    </row>
    <row r="71290" spans="1:2" x14ac:dyDescent="0.3">
      <c r="A71290" s="2">
        <v>4.3077699999999997</v>
      </c>
      <c r="B71290" t="s">
        <v>15962</v>
      </c>
    </row>
    <row r="71291" spans="1:2" x14ac:dyDescent="0.3">
      <c r="A71291" s="2">
        <v>2.0943399999999999</v>
      </c>
      <c r="B71291" t="s">
        <v>15961</v>
      </c>
    </row>
    <row r="71292" spans="1:2" x14ac:dyDescent="0.3">
      <c r="A71292" s="2">
        <v>49.517719999999997</v>
      </c>
      <c r="B71292" t="s">
        <v>15960</v>
      </c>
    </row>
    <row r="71293" spans="1:2" x14ac:dyDescent="0.3">
      <c r="A71293" s="2">
        <v>1.4863599999999999</v>
      </c>
      <c r="B71293" t="s">
        <v>15959</v>
      </c>
    </row>
    <row r="71294" spans="1:2" x14ac:dyDescent="0.3">
      <c r="A71294" s="2">
        <v>2.7306527870087902E-2</v>
      </c>
      <c r="B71294" t="s">
        <v>15958</v>
      </c>
    </row>
    <row r="71295" spans="1:2" x14ac:dyDescent="0.3">
      <c r="A71295" s="2">
        <v>3.18829726509786</v>
      </c>
      <c r="B71295" t="s">
        <v>15957</v>
      </c>
    </row>
    <row r="71296" spans="1:2" x14ac:dyDescent="0.3">
      <c r="A71296" s="2">
        <v>7.5889999999999999E-2</v>
      </c>
      <c r="B71296" t="s">
        <v>15956</v>
      </c>
    </row>
    <row r="71297" spans="1:2" x14ac:dyDescent="0.3">
      <c r="A71297" s="2">
        <v>260.37145806821297</v>
      </c>
      <c r="B71297" t="s">
        <v>15955</v>
      </c>
    </row>
    <row r="71298" spans="1:2" x14ac:dyDescent="0.3">
      <c r="A71298" s="2">
        <v>3.14496043321855E-2</v>
      </c>
      <c r="B71298" t="s">
        <v>15954</v>
      </c>
    </row>
    <row r="71299" spans="1:2" x14ac:dyDescent="0.3">
      <c r="A71299" s="2">
        <v>155.50094919348999</v>
      </c>
      <c r="B71299" t="s">
        <v>15953</v>
      </c>
    </row>
    <row r="71300" spans="1:2" x14ac:dyDescent="0.3">
      <c r="A71300" s="2">
        <v>3.67624</v>
      </c>
      <c r="B71300" t="s">
        <v>15952</v>
      </c>
    </row>
    <row r="71301" spans="1:2" x14ac:dyDescent="0.3">
      <c r="A71301" s="2">
        <v>20.151050000000001</v>
      </c>
      <c r="B71301" t="s">
        <v>5931</v>
      </c>
    </row>
    <row r="71302" spans="1:2" x14ac:dyDescent="0.3">
      <c r="A71302" s="2">
        <v>14.365603809805201</v>
      </c>
      <c r="B71302" t="s">
        <v>15951</v>
      </c>
    </row>
    <row r="71303" spans="1:2" x14ac:dyDescent="0.3">
      <c r="A71303" s="2">
        <v>1.5176942700957801</v>
      </c>
      <c r="B71303" t="s">
        <v>15950</v>
      </c>
    </row>
    <row r="71304" spans="1:2" x14ac:dyDescent="0.3">
      <c r="A71304" s="2">
        <v>51.324638399988501</v>
      </c>
      <c r="B71304" t="s">
        <v>15949</v>
      </c>
    </row>
    <row r="71305" spans="1:2" x14ac:dyDescent="0.3">
      <c r="A71305" s="2">
        <v>6.66370634284629E-2</v>
      </c>
      <c r="B71305" t="s">
        <v>15948</v>
      </c>
    </row>
    <row r="71306" spans="1:2" x14ac:dyDescent="0.3">
      <c r="A71306" s="2">
        <v>60.625682024845801</v>
      </c>
      <c r="B71306" t="s">
        <v>15947</v>
      </c>
    </row>
    <row r="71307" spans="1:2" x14ac:dyDescent="0.3">
      <c r="A71307" s="2" t="s">
        <v>13</v>
      </c>
      <c r="B71307" t="s">
        <v>15946</v>
      </c>
    </row>
    <row r="71308" spans="1:2" x14ac:dyDescent="0.3">
      <c r="A71308" s="2">
        <v>2.4510700000000001</v>
      </c>
      <c r="B71308" t="s">
        <v>15945</v>
      </c>
    </row>
    <row r="71309" spans="1:2" x14ac:dyDescent="0.3">
      <c r="A71309" s="2">
        <v>0.11724907919783099</v>
      </c>
      <c r="B71309" t="s">
        <v>15944</v>
      </c>
    </row>
    <row r="71310" spans="1:2" x14ac:dyDescent="0.3">
      <c r="A71310" s="2">
        <v>13.27556</v>
      </c>
      <c r="B71310" t="s">
        <v>15943</v>
      </c>
    </row>
    <row r="71311" spans="1:2" x14ac:dyDescent="0.3">
      <c r="A71311" s="2">
        <v>0.490603451618283</v>
      </c>
      <c r="B71311" t="s">
        <v>15942</v>
      </c>
    </row>
    <row r="71312" spans="1:2" x14ac:dyDescent="0.3">
      <c r="A71312" s="2">
        <v>0.46</v>
      </c>
      <c r="B71312" t="s">
        <v>15941</v>
      </c>
    </row>
    <row r="71313" spans="1:2" x14ac:dyDescent="0.3">
      <c r="A71313" s="2">
        <v>17.25834</v>
      </c>
      <c r="B71313" t="s">
        <v>15940</v>
      </c>
    </row>
    <row r="71314" spans="1:2" x14ac:dyDescent="0.3">
      <c r="A71314" s="2">
        <v>9.1228430259929691</v>
      </c>
      <c r="B71314" t="s">
        <v>15939</v>
      </c>
    </row>
    <row r="71315" spans="1:2" x14ac:dyDescent="0.3">
      <c r="A71315" s="2">
        <v>72.857649900092397</v>
      </c>
      <c r="B71315" t="s">
        <v>15938</v>
      </c>
    </row>
    <row r="71316" spans="1:2" x14ac:dyDescent="0.3">
      <c r="A71316" s="2">
        <v>2.3152696471729899E-2</v>
      </c>
      <c r="B71316" t="s">
        <v>15937</v>
      </c>
    </row>
    <row r="71317" spans="1:2" x14ac:dyDescent="0.3">
      <c r="A71317" s="2">
        <v>1.49522</v>
      </c>
      <c r="B71317" t="s">
        <v>15936</v>
      </c>
    </row>
    <row r="71318" spans="1:2" x14ac:dyDescent="0.3">
      <c r="A71318" s="2">
        <v>0.12235203154655799</v>
      </c>
      <c r="B71318" t="s">
        <v>15935</v>
      </c>
    </row>
    <row r="71319" spans="1:2" x14ac:dyDescent="0.3">
      <c r="A71319" s="2">
        <v>0.46959000000000001</v>
      </c>
      <c r="B71319" t="s">
        <v>15934</v>
      </c>
    </row>
    <row r="71320" spans="1:2" x14ac:dyDescent="0.3">
      <c r="A71320" s="2">
        <v>14.3078</v>
      </c>
      <c r="B71320" t="s">
        <v>15933</v>
      </c>
    </row>
    <row r="71321" spans="1:2" x14ac:dyDescent="0.3">
      <c r="A71321" s="2">
        <v>1.2752254873487501</v>
      </c>
      <c r="B71321" t="s">
        <v>15932</v>
      </c>
    </row>
    <row r="71322" spans="1:2" x14ac:dyDescent="0.3">
      <c r="A71322" s="2">
        <v>0.20106642090796201</v>
      </c>
      <c r="B71322" t="s">
        <v>15931</v>
      </c>
    </row>
    <row r="71323" spans="1:2" x14ac:dyDescent="0.3">
      <c r="A71323" s="2">
        <v>2.3053117666456902</v>
      </c>
      <c r="B71323" t="s">
        <v>15930</v>
      </c>
    </row>
    <row r="71324" spans="1:2" x14ac:dyDescent="0.3">
      <c r="A71324" s="2">
        <v>0.46036456243999002</v>
      </c>
      <c r="B71324" t="s">
        <v>15929</v>
      </c>
    </row>
    <row r="71325" spans="1:2" x14ac:dyDescent="0.3">
      <c r="A71325" s="2">
        <v>2.89466</v>
      </c>
      <c r="B71325" t="s">
        <v>15928</v>
      </c>
    </row>
    <row r="71326" spans="1:2" x14ac:dyDescent="0.3">
      <c r="A71326" s="2">
        <v>2.4763600000000001</v>
      </c>
      <c r="B71326" t="s">
        <v>15927</v>
      </c>
    </row>
    <row r="71327" spans="1:2" x14ac:dyDescent="0.3">
      <c r="A71327" s="2">
        <v>0.85289000000000004</v>
      </c>
      <c r="B71327" t="s">
        <v>15926</v>
      </c>
    </row>
    <row r="71328" spans="1:2" x14ac:dyDescent="0.3">
      <c r="A71328" s="2">
        <v>2.8899177770134501</v>
      </c>
      <c r="B71328" t="s">
        <v>15925</v>
      </c>
    </row>
    <row r="71329" spans="1:2" x14ac:dyDescent="0.3">
      <c r="A71329" s="2">
        <v>1.9223541582810599</v>
      </c>
      <c r="B71329" t="s">
        <v>15924</v>
      </c>
    </row>
    <row r="71330" spans="1:2" x14ac:dyDescent="0.3">
      <c r="A71330" s="2">
        <v>16.959209999999999</v>
      </c>
      <c r="B71330" t="s">
        <v>15923</v>
      </c>
    </row>
    <row r="71331" spans="1:2" x14ac:dyDescent="0.3">
      <c r="A71331" s="2">
        <v>2.3699999999999999E-2</v>
      </c>
      <c r="B71331" t="s">
        <v>15922</v>
      </c>
    </row>
    <row r="71332" spans="1:2" x14ac:dyDescent="0.3">
      <c r="A71332" s="2">
        <v>0.11992</v>
      </c>
      <c r="B71332" t="s">
        <v>15921</v>
      </c>
    </row>
    <row r="71333" spans="1:2" x14ac:dyDescent="0.3">
      <c r="A71333" s="2">
        <v>14.460922218616901</v>
      </c>
      <c r="B71333" t="s">
        <v>15920</v>
      </c>
    </row>
    <row r="71334" spans="1:2" x14ac:dyDescent="0.3">
      <c r="A71334" s="2">
        <v>8.1846624529382908</v>
      </c>
      <c r="B71334" t="s">
        <v>15919</v>
      </c>
    </row>
    <row r="71335" spans="1:2" x14ac:dyDescent="0.3">
      <c r="A71335" s="2">
        <v>2.0316816322159198E-3</v>
      </c>
      <c r="B71335" t="s">
        <v>15918</v>
      </c>
    </row>
    <row r="71336" spans="1:2" x14ac:dyDescent="0.3">
      <c r="A71336" s="2">
        <v>5.2470299999999996</v>
      </c>
      <c r="B71336" t="s">
        <v>15917</v>
      </c>
    </row>
    <row r="71337" spans="1:2" x14ac:dyDescent="0.3">
      <c r="A71337" s="2">
        <v>27.474662731717501</v>
      </c>
      <c r="B71337" t="s">
        <v>15916</v>
      </c>
    </row>
    <row r="71338" spans="1:2" x14ac:dyDescent="0.3">
      <c r="A71338" s="2">
        <v>21.675022083034399</v>
      </c>
      <c r="B71338" t="s">
        <v>15915</v>
      </c>
    </row>
    <row r="71339" spans="1:2" x14ac:dyDescent="0.3">
      <c r="A71339" s="2">
        <v>2.699E-2</v>
      </c>
      <c r="B71339" t="s">
        <v>15914</v>
      </c>
    </row>
    <row r="71340" spans="1:2" x14ac:dyDescent="0.3">
      <c r="A71340" s="2">
        <v>1.14065291451919E-3</v>
      </c>
      <c r="B71340" t="s">
        <v>15913</v>
      </c>
    </row>
    <row r="71341" spans="1:2" x14ac:dyDescent="0.3">
      <c r="A71341" s="2">
        <v>49</v>
      </c>
      <c r="B71341" t="s">
        <v>1167</v>
      </c>
    </row>
    <row r="71342" spans="1:2" x14ac:dyDescent="0.3">
      <c r="A71342" s="2">
        <v>19.2235091514945</v>
      </c>
      <c r="B71342" t="s">
        <v>15912</v>
      </c>
    </row>
    <row r="71343" spans="1:2" x14ac:dyDescent="0.3">
      <c r="A71343" s="2">
        <v>2.0799999999999999E-2</v>
      </c>
      <c r="B71343" t="s">
        <v>15911</v>
      </c>
    </row>
    <row r="71344" spans="1:2" x14ac:dyDescent="0.3">
      <c r="A71344" s="2">
        <v>5.5999999999999995E-4</v>
      </c>
      <c r="B71344" t="s">
        <v>15910</v>
      </c>
    </row>
    <row r="71345" spans="1:2" x14ac:dyDescent="0.3">
      <c r="A71345" s="2">
        <v>8.1919299999999993</v>
      </c>
      <c r="B71345" t="s">
        <v>15909</v>
      </c>
    </row>
    <row r="71346" spans="1:2" x14ac:dyDescent="0.3">
      <c r="A71346" s="2">
        <v>2.3500000000000001E-3</v>
      </c>
      <c r="B71346" t="s">
        <v>1276</v>
      </c>
    </row>
    <row r="71347" spans="1:2" x14ac:dyDescent="0.3">
      <c r="A71347" s="2">
        <v>4.0200000000000001E-3</v>
      </c>
      <c r="B71347" t="s">
        <v>5904</v>
      </c>
    </row>
    <row r="71348" spans="1:2" x14ac:dyDescent="0.3">
      <c r="A71348" s="2">
        <v>4.01117862629191</v>
      </c>
      <c r="B71348" t="s">
        <v>15908</v>
      </c>
    </row>
    <row r="71349" spans="1:2" x14ac:dyDescent="0.3">
      <c r="A71349" s="2">
        <v>7.9000000000000008E-3</v>
      </c>
      <c r="B71349" t="s">
        <v>15907</v>
      </c>
    </row>
    <row r="71350" spans="1:2" x14ac:dyDescent="0.3">
      <c r="A71350" s="2">
        <v>8.01616644147152E-2</v>
      </c>
      <c r="B71350" t="s">
        <v>15906</v>
      </c>
    </row>
    <row r="71351" spans="1:2" x14ac:dyDescent="0.3">
      <c r="A71351" s="2">
        <v>2.1669198285865599E-2</v>
      </c>
      <c r="B71351" t="s">
        <v>15905</v>
      </c>
    </row>
    <row r="71352" spans="1:2" x14ac:dyDescent="0.3">
      <c r="A71352" s="2">
        <v>3.4000000000000002E-2</v>
      </c>
      <c r="B71352" t="s">
        <v>15904</v>
      </c>
    </row>
    <row r="71353" spans="1:2" x14ac:dyDescent="0.3">
      <c r="A71353" s="2">
        <v>0.10373</v>
      </c>
      <c r="B71353" t="s">
        <v>15903</v>
      </c>
    </row>
    <row r="71354" spans="1:2" x14ac:dyDescent="0.3">
      <c r="A71354" s="2">
        <v>2.7310000000000001E-2</v>
      </c>
      <c r="B71354" t="s">
        <v>15902</v>
      </c>
    </row>
    <row r="71355" spans="1:2" x14ac:dyDescent="0.3">
      <c r="A71355" s="2">
        <v>0.36121999999999999</v>
      </c>
      <c r="B71355" t="s">
        <v>15901</v>
      </c>
    </row>
    <row r="71356" spans="1:2" x14ac:dyDescent="0.3">
      <c r="A71356" s="2">
        <v>1.1039810447801999E-2</v>
      </c>
      <c r="B71356" t="s">
        <v>15900</v>
      </c>
    </row>
    <row r="71357" spans="1:2" x14ac:dyDescent="0.3">
      <c r="A71357" s="2">
        <v>98.667689999999993</v>
      </c>
      <c r="B71357" t="s">
        <v>15899</v>
      </c>
    </row>
    <row r="71358" spans="1:2" x14ac:dyDescent="0.3">
      <c r="A71358" s="2">
        <v>3.3979574075984502E-2</v>
      </c>
      <c r="B71358" t="s">
        <v>15898</v>
      </c>
    </row>
    <row r="71359" spans="1:2" x14ac:dyDescent="0.3">
      <c r="A71359" s="2">
        <v>92.017139999999998</v>
      </c>
      <c r="B71359" t="s">
        <v>15897</v>
      </c>
    </row>
    <row r="71360" spans="1:2" x14ac:dyDescent="0.3">
      <c r="A71360" s="2">
        <v>1.8710449517866401</v>
      </c>
      <c r="B71360" t="s">
        <v>15896</v>
      </c>
    </row>
    <row r="71361" spans="1:2" x14ac:dyDescent="0.3">
      <c r="A71361" s="2">
        <v>6.3325905969734197</v>
      </c>
      <c r="B71361" t="s">
        <v>15895</v>
      </c>
    </row>
    <row r="71362" spans="1:2" x14ac:dyDescent="0.3">
      <c r="A71362" s="2">
        <v>14.6018046377676</v>
      </c>
      <c r="B71362" t="s">
        <v>15894</v>
      </c>
    </row>
    <row r="71363" spans="1:2" x14ac:dyDescent="0.3">
      <c r="A71363" s="2">
        <v>5.8046867919344996E-3</v>
      </c>
      <c r="B71363" t="s">
        <v>15893</v>
      </c>
    </row>
    <row r="71364" spans="1:2" x14ac:dyDescent="0.3">
      <c r="A71364" s="2">
        <v>0.11011</v>
      </c>
      <c r="B71364" t="s">
        <v>15892</v>
      </c>
    </row>
    <row r="71365" spans="1:2" x14ac:dyDescent="0.3">
      <c r="A71365" s="2">
        <v>1.273E-2</v>
      </c>
      <c r="B71365" t="s">
        <v>15891</v>
      </c>
    </row>
    <row r="71366" spans="1:2" x14ac:dyDescent="0.3">
      <c r="A71366" s="2">
        <v>2.3400000000000001E-3</v>
      </c>
      <c r="B71366" t="s">
        <v>15890</v>
      </c>
    </row>
    <row r="71367" spans="1:2" x14ac:dyDescent="0.3">
      <c r="A71367" s="2">
        <v>5.6600000000000001E-3</v>
      </c>
      <c r="B71367" t="s">
        <v>15889</v>
      </c>
    </row>
    <row r="71368" spans="1:2" x14ac:dyDescent="0.3">
      <c r="A71368" s="2">
        <v>250</v>
      </c>
      <c r="B71368" t="s">
        <v>1355</v>
      </c>
    </row>
    <row r="71369" spans="1:2" x14ac:dyDescent="0.3">
      <c r="A71369" s="2">
        <v>0.22552689329741399</v>
      </c>
      <c r="B71369" t="s">
        <v>15888</v>
      </c>
    </row>
    <row r="71370" spans="1:2" x14ac:dyDescent="0.3">
      <c r="A71370" s="2">
        <v>25.756974714922102</v>
      </c>
      <c r="B71370" t="s">
        <v>15887</v>
      </c>
    </row>
    <row r="71371" spans="1:2" x14ac:dyDescent="0.3">
      <c r="A71371" s="2">
        <v>5.9534293086025501E-2</v>
      </c>
      <c r="B71371" t="s">
        <v>15886</v>
      </c>
    </row>
    <row r="71372" spans="1:2" x14ac:dyDescent="0.3">
      <c r="A71372" s="2">
        <v>4.3720000000000002E-2</v>
      </c>
      <c r="B71372" t="s">
        <v>15885</v>
      </c>
    </row>
    <row r="71373" spans="1:2" x14ac:dyDescent="0.3">
      <c r="A71373" s="2">
        <v>3.007E-2</v>
      </c>
      <c r="B71373" t="s">
        <v>15884</v>
      </c>
    </row>
    <row r="71374" spans="1:2" x14ac:dyDescent="0.3">
      <c r="A71374" s="2">
        <v>0.26568999999999998</v>
      </c>
      <c r="B71374" t="s">
        <v>15883</v>
      </c>
    </row>
    <row r="71375" spans="1:2" x14ac:dyDescent="0.3">
      <c r="A71375" s="2">
        <v>0.14330000000000001</v>
      </c>
      <c r="B71375" t="s">
        <v>15882</v>
      </c>
    </row>
    <row r="71376" spans="1:2" x14ac:dyDescent="0.3">
      <c r="A71376" s="2">
        <v>7.4771196399289003E-2</v>
      </c>
      <c r="B71376" t="s">
        <v>15881</v>
      </c>
    </row>
    <row r="71377" spans="1:2" x14ac:dyDescent="0.3">
      <c r="A71377" s="2">
        <v>78.072620000000001</v>
      </c>
      <c r="B71377" t="s">
        <v>15880</v>
      </c>
    </row>
    <row r="71378" spans="1:2" x14ac:dyDescent="0.3">
      <c r="A71378" s="2">
        <v>29.460784238227198</v>
      </c>
      <c r="B71378" t="s">
        <v>15879</v>
      </c>
    </row>
    <row r="71379" spans="1:2" x14ac:dyDescent="0.3">
      <c r="A71379" s="2">
        <v>5.1380000000000002E-2</v>
      </c>
      <c r="B71379" t="s">
        <v>15878</v>
      </c>
    </row>
    <row r="71380" spans="1:2" x14ac:dyDescent="0.3">
      <c r="A71380" s="2">
        <v>9.5670000000000005E-2</v>
      </c>
      <c r="B71380" t="s">
        <v>15877</v>
      </c>
    </row>
    <row r="71381" spans="1:2" x14ac:dyDescent="0.3">
      <c r="A71381" s="2">
        <v>1.145E-2</v>
      </c>
      <c r="B71381" t="s">
        <v>15876</v>
      </c>
    </row>
    <row r="71382" spans="1:2" x14ac:dyDescent="0.3">
      <c r="A71382" s="2">
        <v>1.072E-2</v>
      </c>
      <c r="B71382" t="s">
        <v>15875</v>
      </c>
    </row>
    <row r="71383" spans="1:2" x14ac:dyDescent="0.3">
      <c r="A71383" s="2">
        <v>1.9220000000000001E-2</v>
      </c>
      <c r="B71383" t="s">
        <v>15874</v>
      </c>
    </row>
    <row r="71384" spans="1:2" x14ac:dyDescent="0.3">
      <c r="A71384" s="2">
        <v>1.525E-2</v>
      </c>
      <c r="B71384" t="s">
        <v>15873</v>
      </c>
    </row>
    <row r="71385" spans="1:2" x14ac:dyDescent="0.3">
      <c r="A71385" s="2">
        <v>2.99E-3</v>
      </c>
      <c r="B71385" t="s">
        <v>15872</v>
      </c>
    </row>
    <row r="71386" spans="1:2" x14ac:dyDescent="0.3">
      <c r="A71386" s="2">
        <v>3.5200000000000001E-3</v>
      </c>
      <c r="B71386" t="s">
        <v>15871</v>
      </c>
    </row>
    <row r="71387" spans="1:2" x14ac:dyDescent="0.3">
      <c r="A71387" s="2">
        <v>2.5500000000000002E-3</v>
      </c>
      <c r="B71387" t="s">
        <v>15870</v>
      </c>
    </row>
    <row r="71388" spans="1:2" x14ac:dyDescent="0.3">
      <c r="A71388" s="2">
        <v>4.1200000000000004E-3</v>
      </c>
      <c r="B71388" t="s">
        <v>15869</v>
      </c>
    </row>
    <row r="71389" spans="1:2" x14ac:dyDescent="0.3">
      <c r="A71389" s="2">
        <v>2.5600000000000002E-3</v>
      </c>
      <c r="B71389" t="s">
        <v>15868</v>
      </c>
    </row>
    <row r="71390" spans="1:2" x14ac:dyDescent="0.3">
      <c r="A71390" s="2">
        <v>5.47E-3</v>
      </c>
      <c r="B71390" t="s">
        <v>15867</v>
      </c>
    </row>
    <row r="71391" spans="1:2" x14ac:dyDescent="0.3">
      <c r="A71391" s="2">
        <v>5.3028300000000002</v>
      </c>
      <c r="B71391" t="s">
        <v>15866</v>
      </c>
    </row>
    <row r="71392" spans="1:2" x14ac:dyDescent="0.3">
      <c r="A71392" s="2">
        <v>8.6013646912552204</v>
      </c>
      <c r="B71392" t="s">
        <v>15865</v>
      </c>
    </row>
    <row r="71393" spans="1:2" x14ac:dyDescent="0.3">
      <c r="A71393" s="2">
        <v>5.0072253277331598</v>
      </c>
      <c r="B71393" t="s">
        <v>15864</v>
      </c>
    </row>
    <row r="71394" spans="1:2" x14ac:dyDescent="0.3">
      <c r="A71394" s="2">
        <v>0.04</v>
      </c>
      <c r="B71394" t="s">
        <v>15863</v>
      </c>
    </row>
    <row r="71395" spans="1:2" x14ac:dyDescent="0.3">
      <c r="A71395" s="2">
        <v>4.0370000000000003E-2</v>
      </c>
      <c r="B71395" t="s">
        <v>15862</v>
      </c>
    </row>
    <row r="71396" spans="1:2" x14ac:dyDescent="0.3">
      <c r="A71396" s="2">
        <v>0.42158000000000001</v>
      </c>
      <c r="B71396" t="s">
        <v>15861</v>
      </c>
    </row>
    <row r="71397" spans="1:2" x14ac:dyDescent="0.3">
      <c r="A71397" s="2">
        <v>41.905749999999998</v>
      </c>
      <c r="B71397" t="s">
        <v>15860</v>
      </c>
    </row>
    <row r="71398" spans="1:2" x14ac:dyDescent="0.3">
      <c r="A71398" s="2">
        <v>196.88616410067999</v>
      </c>
      <c r="B71398" t="s">
        <v>15859</v>
      </c>
    </row>
    <row r="71399" spans="1:2" x14ac:dyDescent="0.3">
      <c r="A71399" s="2">
        <v>3.8927399999999999</v>
      </c>
      <c r="B71399" t="s">
        <v>15858</v>
      </c>
    </row>
    <row r="71400" spans="1:2" x14ac:dyDescent="0.3">
      <c r="A71400" s="2">
        <v>2.3869600000000002</v>
      </c>
      <c r="B71400" t="s">
        <v>15857</v>
      </c>
    </row>
    <row r="71401" spans="1:2" x14ac:dyDescent="0.3">
      <c r="A71401" s="2">
        <v>8.9909491381655895E-2</v>
      </c>
      <c r="B71401" t="s">
        <v>15856</v>
      </c>
    </row>
    <row r="71402" spans="1:2" x14ac:dyDescent="0.3">
      <c r="A71402" s="2">
        <v>6.9676999999999998</v>
      </c>
      <c r="B71402" t="s">
        <v>15855</v>
      </c>
    </row>
    <row r="71403" spans="1:2" x14ac:dyDescent="0.3">
      <c r="A71403" s="2">
        <v>0.391495929468613</v>
      </c>
      <c r="B71403" t="s">
        <v>15854</v>
      </c>
    </row>
    <row r="71404" spans="1:2" x14ac:dyDescent="0.3">
      <c r="A71404" s="2">
        <v>22.46463</v>
      </c>
      <c r="B71404" t="s">
        <v>15853</v>
      </c>
    </row>
    <row r="71405" spans="1:2" x14ac:dyDescent="0.3">
      <c r="A71405" s="2">
        <v>4114.8848006407097</v>
      </c>
      <c r="B71405" t="s">
        <v>15852</v>
      </c>
    </row>
    <row r="71406" spans="1:2" x14ac:dyDescent="0.3">
      <c r="A71406" s="2">
        <v>5.1698896351779003E-2</v>
      </c>
      <c r="B71406" t="s">
        <v>15851</v>
      </c>
    </row>
    <row r="71407" spans="1:2" x14ac:dyDescent="0.3">
      <c r="A71407" s="2">
        <v>4.2459999999999998E-2</v>
      </c>
      <c r="B71407" t="s">
        <v>15850</v>
      </c>
    </row>
    <row r="71408" spans="1:2" x14ac:dyDescent="0.3">
      <c r="A71408" s="2">
        <v>4.4000000000000003E-3</v>
      </c>
      <c r="B71408" t="s">
        <v>15849</v>
      </c>
    </row>
    <row r="71409" spans="1:2" x14ac:dyDescent="0.3">
      <c r="A71409" s="2">
        <v>3.0889600000000002</v>
      </c>
      <c r="B71409" t="s">
        <v>1640</v>
      </c>
    </row>
    <row r="71410" spans="1:2" x14ac:dyDescent="0.3">
      <c r="A71410" s="2">
        <v>72.983096723518202</v>
      </c>
      <c r="B71410" t="s">
        <v>15848</v>
      </c>
    </row>
    <row r="71411" spans="1:2" x14ac:dyDescent="0.3">
      <c r="A71411" s="2">
        <v>65.669870000000003</v>
      </c>
      <c r="B71411" t="s">
        <v>15847</v>
      </c>
    </row>
    <row r="71412" spans="1:2" x14ac:dyDescent="0.3">
      <c r="A71412" s="2">
        <v>16.30254</v>
      </c>
      <c r="B71412" t="s">
        <v>15846</v>
      </c>
    </row>
    <row r="71413" spans="1:2" x14ac:dyDescent="0.3">
      <c r="A71413" s="2">
        <v>34.632718591788297</v>
      </c>
      <c r="B71413" t="s">
        <v>15845</v>
      </c>
    </row>
    <row r="71414" spans="1:2" x14ac:dyDescent="0.3">
      <c r="A71414" s="2">
        <v>45.063478853923201</v>
      </c>
      <c r="B71414" t="s">
        <v>15844</v>
      </c>
    </row>
    <row r="71415" spans="1:2" x14ac:dyDescent="0.3">
      <c r="A71415" s="2">
        <v>69.654920000000004</v>
      </c>
      <c r="B71415" t="s">
        <v>15843</v>
      </c>
    </row>
    <row r="71416" spans="1:2" x14ac:dyDescent="0.3">
      <c r="A71416" s="2">
        <v>1.7366427034810199</v>
      </c>
      <c r="B71416" t="s">
        <v>15842</v>
      </c>
    </row>
    <row r="71417" spans="1:2" x14ac:dyDescent="0.3">
      <c r="A71417" s="2">
        <v>4.0555399999999997</v>
      </c>
      <c r="B71417" t="s">
        <v>15841</v>
      </c>
    </row>
    <row r="71418" spans="1:2" x14ac:dyDescent="0.3">
      <c r="A71418" s="2">
        <v>0.28305735003398702</v>
      </c>
      <c r="B71418" t="s">
        <v>15840</v>
      </c>
    </row>
    <row r="71419" spans="1:2" x14ac:dyDescent="0.3">
      <c r="A71419" s="2">
        <v>0.64824999999999999</v>
      </c>
      <c r="B71419" t="s">
        <v>15839</v>
      </c>
    </row>
    <row r="71420" spans="1:2" x14ac:dyDescent="0.3">
      <c r="A71420" s="2">
        <v>25.079029999999999</v>
      </c>
      <c r="B71420" t="s">
        <v>15838</v>
      </c>
    </row>
    <row r="71421" spans="1:2" x14ac:dyDescent="0.3">
      <c r="A71421" s="2">
        <v>11.8482995533011</v>
      </c>
      <c r="B71421" t="s">
        <v>15837</v>
      </c>
    </row>
    <row r="71422" spans="1:2" x14ac:dyDescent="0.3">
      <c r="A71422" s="2">
        <v>0.77703525683888197</v>
      </c>
      <c r="B71422" t="s">
        <v>15836</v>
      </c>
    </row>
    <row r="71423" spans="1:2" x14ac:dyDescent="0.3">
      <c r="A71423" s="2">
        <v>3.3208697917571901</v>
      </c>
      <c r="B71423" t="s">
        <v>15835</v>
      </c>
    </row>
    <row r="71424" spans="1:2" x14ac:dyDescent="0.3">
      <c r="A71424" s="2">
        <v>2.7820000000000001E-2</v>
      </c>
      <c r="B71424" t="s">
        <v>15834</v>
      </c>
    </row>
    <row r="71425" spans="1:2" x14ac:dyDescent="0.3">
      <c r="A71425" s="2">
        <v>0.69887999999999995</v>
      </c>
      <c r="B71425" t="s">
        <v>15833</v>
      </c>
    </row>
    <row r="71426" spans="1:2" x14ac:dyDescent="0.3">
      <c r="A71426" s="2">
        <v>3.4380000000000001E-2</v>
      </c>
      <c r="B71426" t="s">
        <v>15832</v>
      </c>
    </row>
    <row r="71427" spans="1:2" x14ac:dyDescent="0.3">
      <c r="A71427" s="2">
        <v>168.120642113223</v>
      </c>
      <c r="B71427" t="s">
        <v>15831</v>
      </c>
    </row>
    <row r="71428" spans="1:2" x14ac:dyDescent="0.3">
      <c r="A71428" s="2">
        <v>45.278497675583402</v>
      </c>
      <c r="B71428" t="s">
        <v>15830</v>
      </c>
    </row>
    <row r="71429" spans="1:2" x14ac:dyDescent="0.3">
      <c r="A71429" s="2">
        <v>28.862079999999999</v>
      </c>
      <c r="B71429" t="s">
        <v>15829</v>
      </c>
    </row>
    <row r="71430" spans="1:2" x14ac:dyDescent="0.3">
      <c r="A71430" s="2">
        <v>1.6106920735964401</v>
      </c>
      <c r="B71430" t="s">
        <v>15828</v>
      </c>
    </row>
    <row r="71431" spans="1:2" x14ac:dyDescent="0.3">
      <c r="A71431" s="2">
        <v>1.55016</v>
      </c>
      <c r="B71431" t="s">
        <v>15827</v>
      </c>
    </row>
    <row r="71432" spans="1:2" x14ac:dyDescent="0.3">
      <c r="A71432" s="2">
        <v>3.2343899999999999</v>
      </c>
      <c r="B71432" t="s">
        <v>15826</v>
      </c>
    </row>
    <row r="71433" spans="1:2" x14ac:dyDescent="0.3">
      <c r="A71433" s="2">
        <v>0.77529999999999999</v>
      </c>
      <c r="B71433" t="s">
        <v>15825</v>
      </c>
    </row>
    <row r="71434" spans="1:2" x14ac:dyDescent="0.3">
      <c r="A71434" s="2">
        <v>0.35555999999999999</v>
      </c>
      <c r="B71434" t="s">
        <v>15824</v>
      </c>
    </row>
    <row r="71435" spans="1:2" x14ac:dyDescent="0.3">
      <c r="A71435" s="2">
        <v>216.96029999999999</v>
      </c>
      <c r="B71435" t="s">
        <v>15823</v>
      </c>
    </row>
    <row r="71436" spans="1:2" x14ac:dyDescent="0.3">
      <c r="A71436" s="2">
        <v>39.560949999999998</v>
      </c>
      <c r="B71436" t="s">
        <v>15822</v>
      </c>
    </row>
    <row r="71437" spans="1:2" x14ac:dyDescent="0.3">
      <c r="A71437" s="2">
        <v>17.80086</v>
      </c>
      <c r="B71437" t="s">
        <v>15821</v>
      </c>
    </row>
    <row r="71438" spans="1:2" x14ac:dyDescent="0.3">
      <c r="A71438" s="2">
        <v>4.113E-2</v>
      </c>
      <c r="B71438" t="s">
        <v>15820</v>
      </c>
    </row>
    <row r="71439" spans="1:2" x14ac:dyDescent="0.3">
      <c r="A71439" s="2">
        <v>5.5680399999999999</v>
      </c>
      <c r="B71439" t="s">
        <v>15819</v>
      </c>
    </row>
    <row r="71440" spans="1:2" x14ac:dyDescent="0.3">
      <c r="A71440" s="2">
        <v>50.180129999999998</v>
      </c>
      <c r="B71440" t="s">
        <v>15818</v>
      </c>
    </row>
    <row r="71441" spans="1:2" x14ac:dyDescent="0.3">
      <c r="A71441" s="2">
        <v>4.0840100000000001</v>
      </c>
      <c r="B71441" t="s">
        <v>15817</v>
      </c>
    </row>
    <row r="71442" spans="1:2" x14ac:dyDescent="0.3">
      <c r="A71442" s="2">
        <v>3.7609999999999998E-2</v>
      </c>
      <c r="B71442" t="s">
        <v>15816</v>
      </c>
    </row>
    <row r="71443" spans="1:2" x14ac:dyDescent="0.3">
      <c r="A71443" s="2">
        <v>0.34953785181118202</v>
      </c>
      <c r="B71443" t="s">
        <v>15815</v>
      </c>
    </row>
    <row r="71444" spans="1:2" x14ac:dyDescent="0.3">
      <c r="A71444" s="2">
        <v>3.7491189205371001</v>
      </c>
      <c r="B71444" t="s">
        <v>15814</v>
      </c>
    </row>
    <row r="71445" spans="1:2" x14ac:dyDescent="0.3">
      <c r="A71445" s="2">
        <v>35.781317433518304</v>
      </c>
      <c r="B71445" t="s">
        <v>15813</v>
      </c>
    </row>
    <row r="71446" spans="1:2" x14ac:dyDescent="0.3">
      <c r="A71446" s="2">
        <v>10.941270884847301</v>
      </c>
      <c r="B71446" t="s">
        <v>15812</v>
      </c>
    </row>
    <row r="71447" spans="1:2" x14ac:dyDescent="0.3">
      <c r="A71447" s="2">
        <v>224.825623783531</v>
      </c>
      <c r="B71447" t="s">
        <v>15811</v>
      </c>
    </row>
    <row r="71448" spans="1:2" x14ac:dyDescent="0.3">
      <c r="A71448" s="2">
        <v>5.5643575963765297</v>
      </c>
      <c r="B71448" t="s">
        <v>15810</v>
      </c>
    </row>
    <row r="71449" spans="1:2" x14ac:dyDescent="0.3">
      <c r="A71449" s="2">
        <v>6.1249999999999999E-2</v>
      </c>
      <c r="B71449" t="s">
        <v>15809</v>
      </c>
    </row>
    <row r="71450" spans="1:2" x14ac:dyDescent="0.3">
      <c r="A71450" s="2">
        <v>1.94143</v>
      </c>
      <c r="B71450" t="s">
        <v>15808</v>
      </c>
    </row>
    <row r="71451" spans="1:2" x14ac:dyDescent="0.3">
      <c r="A71451" s="2">
        <v>6.9030500000000004</v>
      </c>
      <c r="B71451" t="s">
        <v>15807</v>
      </c>
    </row>
    <row r="71452" spans="1:2" x14ac:dyDescent="0.3">
      <c r="A71452" s="2">
        <v>375.12143076676102</v>
      </c>
      <c r="B71452" t="s">
        <v>15806</v>
      </c>
    </row>
    <row r="71453" spans="1:2" x14ac:dyDescent="0.3">
      <c r="A71453" s="2">
        <v>2525.2119948794598</v>
      </c>
      <c r="B71453" t="s">
        <v>15805</v>
      </c>
    </row>
    <row r="71454" spans="1:2" x14ac:dyDescent="0.3">
      <c r="A71454" s="2">
        <v>0.80300982326533998</v>
      </c>
      <c r="B71454" t="s">
        <v>15804</v>
      </c>
    </row>
    <row r="71455" spans="1:2" x14ac:dyDescent="0.3">
      <c r="A71455" s="2">
        <v>2.1145399999999999</v>
      </c>
      <c r="B71455" t="s">
        <v>15803</v>
      </c>
    </row>
    <row r="71456" spans="1:2" x14ac:dyDescent="0.3">
      <c r="A71456" s="2">
        <v>15.58864</v>
      </c>
      <c r="B71456" t="s">
        <v>15802</v>
      </c>
    </row>
    <row r="71457" spans="1:2" x14ac:dyDescent="0.3">
      <c r="A71457" s="2">
        <v>1.0988469767129201</v>
      </c>
      <c r="B71457" t="s">
        <v>15801</v>
      </c>
    </row>
    <row r="71458" spans="1:2" x14ac:dyDescent="0.3">
      <c r="A71458" s="2">
        <v>1.4076270671772799</v>
      </c>
      <c r="B71458" t="s">
        <v>15800</v>
      </c>
    </row>
    <row r="71459" spans="1:2" x14ac:dyDescent="0.3">
      <c r="A71459" s="2">
        <v>10.13531</v>
      </c>
      <c r="B71459" t="s">
        <v>15799</v>
      </c>
    </row>
    <row r="71460" spans="1:2" x14ac:dyDescent="0.3">
      <c r="A71460" s="2">
        <v>6903.4356136840597</v>
      </c>
      <c r="B71460" t="s">
        <v>15798</v>
      </c>
    </row>
    <row r="71461" spans="1:2" x14ac:dyDescent="0.3">
      <c r="A71461" s="2">
        <v>0.32547999999999999</v>
      </c>
      <c r="B71461" t="s">
        <v>15797</v>
      </c>
    </row>
    <row r="71462" spans="1:2" x14ac:dyDescent="0.3">
      <c r="A71462" s="2">
        <v>116.445606155804</v>
      </c>
      <c r="B71462" t="s">
        <v>15796</v>
      </c>
    </row>
    <row r="71463" spans="1:2" x14ac:dyDescent="0.3">
      <c r="A71463" s="2">
        <v>134.37283057836299</v>
      </c>
      <c r="B71463" t="s">
        <v>15795</v>
      </c>
    </row>
    <row r="71464" spans="1:2" x14ac:dyDescent="0.3">
      <c r="A71464" s="2">
        <v>3.6600000000000001E-2</v>
      </c>
      <c r="B71464" t="s">
        <v>15794</v>
      </c>
    </row>
    <row r="71465" spans="1:2" x14ac:dyDescent="0.3">
      <c r="A71465" s="2">
        <v>2.4925299999999999</v>
      </c>
      <c r="B71465" t="s">
        <v>15793</v>
      </c>
    </row>
    <row r="71466" spans="1:2" x14ac:dyDescent="0.3">
      <c r="A71466" s="2">
        <v>197.89268025402399</v>
      </c>
      <c r="B71466" t="s">
        <v>15792</v>
      </c>
    </row>
    <row r="71467" spans="1:2" x14ac:dyDescent="0.3">
      <c r="A71467" s="2">
        <v>9.8238423897350096</v>
      </c>
      <c r="B71467" t="s">
        <v>15791</v>
      </c>
    </row>
    <row r="71468" spans="1:2" x14ac:dyDescent="0.3">
      <c r="A71468" s="2">
        <v>4.3545199999999999</v>
      </c>
      <c r="B71468" t="s">
        <v>15790</v>
      </c>
    </row>
    <row r="71469" spans="1:2" x14ac:dyDescent="0.3">
      <c r="A71469" s="2">
        <v>119.53828</v>
      </c>
      <c r="B71469" t="s">
        <v>15789</v>
      </c>
    </row>
    <row r="71470" spans="1:2" x14ac:dyDescent="0.3">
      <c r="A71470" s="2">
        <v>4.6183800000000002</v>
      </c>
      <c r="B71470" t="s">
        <v>15788</v>
      </c>
    </row>
    <row r="71471" spans="1:2" x14ac:dyDescent="0.3">
      <c r="A71471" s="2">
        <v>0.14363999999999999</v>
      </c>
      <c r="B71471" t="s">
        <v>15787</v>
      </c>
    </row>
    <row r="71472" spans="1:2" x14ac:dyDescent="0.3">
      <c r="A71472" s="2">
        <v>47.764207714518697</v>
      </c>
      <c r="B71472" t="s">
        <v>15786</v>
      </c>
    </row>
    <row r="71473" spans="1:2" x14ac:dyDescent="0.3">
      <c r="A71473" s="2">
        <v>0.11776</v>
      </c>
      <c r="B71473" t="s">
        <v>15785</v>
      </c>
    </row>
    <row r="71474" spans="1:2" x14ac:dyDescent="0.3">
      <c r="A71474" s="2">
        <v>1.87257705525655E-3</v>
      </c>
      <c r="B71474" t="s">
        <v>15784</v>
      </c>
    </row>
    <row r="71475" spans="1:2" x14ac:dyDescent="0.3">
      <c r="A71475" s="2">
        <v>2.0909800000000001</v>
      </c>
      <c r="B71475" t="s">
        <v>15783</v>
      </c>
    </row>
    <row r="71476" spans="1:2" x14ac:dyDescent="0.3">
      <c r="A71476" s="2">
        <v>330.45803999999998</v>
      </c>
      <c r="B71476" t="s">
        <v>15782</v>
      </c>
    </row>
    <row r="71477" spans="1:2" x14ac:dyDescent="0.3">
      <c r="A71477" s="2">
        <v>4.5940000000000002E-2</v>
      </c>
      <c r="B71477" t="s">
        <v>15781</v>
      </c>
    </row>
    <row r="71478" spans="1:2" x14ac:dyDescent="0.3">
      <c r="A71478" s="2">
        <v>3.0688591369817702</v>
      </c>
      <c r="B71478" t="s">
        <v>15780</v>
      </c>
    </row>
    <row r="71479" spans="1:2" x14ac:dyDescent="0.3">
      <c r="A71479" s="2">
        <v>0.50066374312758199</v>
      </c>
      <c r="B71479" t="s">
        <v>15779</v>
      </c>
    </row>
    <row r="71480" spans="1:2" x14ac:dyDescent="0.3">
      <c r="A71480" s="2">
        <v>2.79915939065878E-2</v>
      </c>
      <c r="B71480" t="s">
        <v>15778</v>
      </c>
    </row>
    <row r="71481" spans="1:2" x14ac:dyDescent="0.3">
      <c r="A71481" s="2">
        <v>32.143307223028998</v>
      </c>
      <c r="B71481" t="s">
        <v>15777</v>
      </c>
    </row>
    <row r="71482" spans="1:2" x14ac:dyDescent="0.3">
      <c r="A71482" s="2">
        <v>0.41659000000000002</v>
      </c>
      <c r="B71482" t="s">
        <v>2576</v>
      </c>
    </row>
    <row r="71483" spans="1:2" x14ac:dyDescent="0.3">
      <c r="A71483" s="2">
        <v>0.48045674431296598</v>
      </c>
      <c r="B71483" t="s">
        <v>15776</v>
      </c>
    </row>
    <row r="71484" spans="1:2" x14ac:dyDescent="0.3">
      <c r="A71484" s="2">
        <v>5.7298900000000001</v>
      </c>
      <c r="B71484" t="s">
        <v>15775</v>
      </c>
    </row>
    <row r="71485" spans="1:2" x14ac:dyDescent="0.3">
      <c r="A71485" s="2">
        <v>1.6756433398005</v>
      </c>
      <c r="B71485" t="s">
        <v>15774</v>
      </c>
    </row>
    <row r="71486" spans="1:2" x14ac:dyDescent="0.3">
      <c r="A71486" s="2">
        <v>2.1704267278270502</v>
      </c>
      <c r="B71486" t="s">
        <v>15773</v>
      </c>
    </row>
    <row r="71487" spans="1:2" x14ac:dyDescent="0.3">
      <c r="A71487" s="2">
        <v>0.50578401240406401</v>
      </c>
      <c r="B71487" t="s">
        <v>15772</v>
      </c>
    </row>
    <row r="71488" spans="1:2" x14ac:dyDescent="0.3">
      <c r="A71488" s="2">
        <v>0.22431632984167399</v>
      </c>
      <c r="B71488" t="s">
        <v>15771</v>
      </c>
    </row>
    <row r="71489" spans="1:2" x14ac:dyDescent="0.3">
      <c r="A71489" s="2">
        <v>1.7749999999999998E-2</v>
      </c>
      <c r="B71489" t="s">
        <v>15770</v>
      </c>
    </row>
    <row r="71490" spans="1:2" x14ac:dyDescent="0.3">
      <c r="A71490" s="2">
        <v>1.2793860745353399E-2</v>
      </c>
      <c r="B71490" t="s">
        <v>15769</v>
      </c>
    </row>
    <row r="71491" spans="1:2" x14ac:dyDescent="0.3">
      <c r="A71491" s="2">
        <v>5.3175557166110898E-3</v>
      </c>
      <c r="B71491" t="s">
        <v>15768</v>
      </c>
    </row>
    <row r="71492" spans="1:2" x14ac:dyDescent="0.3">
      <c r="A71492" s="2">
        <v>3.7433452703032603E-2</v>
      </c>
      <c r="B71492" t="s">
        <v>15767</v>
      </c>
    </row>
    <row r="71493" spans="1:2" x14ac:dyDescent="0.3">
      <c r="A71493" s="2">
        <v>3.4311314759673202E-2</v>
      </c>
      <c r="B71493" t="s">
        <v>15766</v>
      </c>
    </row>
    <row r="71494" spans="1:2" x14ac:dyDescent="0.3">
      <c r="A71494" s="2">
        <v>11.1007788401038</v>
      </c>
      <c r="B71494" t="s">
        <v>15765</v>
      </c>
    </row>
    <row r="71495" spans="1:2" x14ac:dyDescent="0.3">
      <c r="A71495" s="2">
        <v>40.837820000000001</v>
      </c>
      <c r="B71495" t="s">
        <v>15764</v>
      </c>
    </row>
    <row r="71496" spans="1:2" x14ac:dyDescent="0.3">
      <c r="A71496" s="2">
        <v>0.20272000000000001</v>
      </c>
      <c r="B71496" t="s">
        <v>1120</v>
      </c>
    </row>
    <row r="71497" spans="1:2" x14ac:dyDescent="0.3">
      <c r="A71497" s="2">
        <v>8.7540000000000007E-2</v>
      </c>
      <c r="B71497" t="s">
        <v>15763</v>
      </c>
    </row>
    <row r="71498" spans="1:2" x14ac:dyDescent="0.3">
      <c r="A71498" s="2">
        <v>0.102747714332365</v>
      </c>
      <c r="B71498" t="s">
        <v>15762</v>
      </c>
    </row>
    <row r="71499" spans="1:2" x14ac:dyDescent="0.3">
      <c r="A71499" s="2">
        <v>960</v>
      </c>
      <c r="B71499" t="s">
        <v>1941</v>
      </c>
    </row>
    <row r="71500" spans="1:2" x14ac:dyDescent="0.3">
      <c r="A71500" s="2">
        <v>89.669910000000002</v>
      </c>
      <c r="B71500" t="s">
        <v>15761</v>
      </c>
    </row>
    <row r="71501" spans="1:2" x14ac:dyDescent="0.3">
      <c r="A71501" s="2">
        <v>81.636891083665901</v>
      </c>
      <c r="B71501" t="s">
        <v>15760</v>
      </c>
    </row>
    <row r="71502" spans="1:2" x14ac:dyDescent="0.3">
      <c r="A71502" s="2">
        <v>2.5133167508731198</v>
      </c>
      <c r="B71502" t="s">
        <v>15759</v>
      </c>
    </row>
    <row r="71503" spans="1:2" x14ac:dyDescent="0.3">
      <c r="A71503" s="2">
        <v>0.113543488832271</v>
      </c>
      <c r="B71503" t="s">
        <v>15758</v>
      </c>
    </row>
    <row r="71504" spans="1:2" x14ac:dyDescent="0.3">
      <c r="A71504" s="2">
        <v>19.506580648366</v>
      </c>
      <c r="B71504" t="s">
        <v>15757</v>
      </c>
    </row>
    <row r="71505" spans="1:2" x14ac:dyDescent="0.3">
      <c r="A71505" s="2">
        <v>22.428751133338899</v>
      </c>
      <c r="B71505" t="s">
        <v>15756</v>
      </c>
    </row>
    <row r="71506" spans="1:2" x14ac:dyDescent="0.3">
      <c r="A71506" s="2">
        <v>34.011324272788499</v>
      </c>
      <c r="B71506" t="s">
        <v>15755</v>
      </c>
    </row>
    <row r="71507" spans="1:2" x14ac:dyDescent="0.3">
      <c r="A71507" s="2">
        <v>1.0056909068716799</v>
      </c>
      <c r="B71507" t="s">
        <v>15754</v>
      </c>
    </row>
    <row r="71508" spans="1:2" x14ac:dyDescent="0.3">
      <c r="A71508" s="2">
        <v>0.33817248273161199</v>
      </c>
      <c r="B71508" t="s">
        <v>15753</v>
      </c>
    </row>
    <row r="71509" spans="1:2" x14ac:dyDescent="0.3">
      <c r="A71509" s="2">
        <v>11.000069999999999</v>
      </c>
      <c r="B71509" t="s">
        <v>15752</v>
      </c>
    </row>
    <row r="71510" spans="1:2" x14ac:dyDescent="0.3">
      <c r="A71510" s="2">
        <v>0.71192</v>
      </c>
      <c r="B71510" t="s">
        <v>15751</v>
      </c>
    </row>
    <row r="71511" spans="1:2" x14ac:dyDescent="0.3">
      <c r="A71511" s="2">
        <v>57.861565350833096</v>
      </c>
      <c r="B71511" t="s">
        <v>15750</v>
      </c>
    </row>
    <row r="71512" spans="1:2" x14ac:dyDescent="0.3">
      <c r="A71512" s="2">
        <v>0.78611615335198604</v>
      </c>
      <c r="B71512" t="s">
        <v>15749</v>
      </c>
    </row>
    <row r="71513" spans="1:2" x14ac:dyDescent="0.3">
      <c r="A71513" s="2">
        <v>6.76155501166979</v>
      </c>
      <c r="B71513" t="s">
        <v>15748</v>
      </c>
    </row>
    <row r="71514" spans="1:2" x14ac:dyDescent="0.3">
      <c r="A71514" s="2">
        <v>2.8212899999999999</v>
      </c>
      <c r="B71514" t="s">
        <v>15747</v>
      </c>
    </row>
    <row r="71515" spans="1:2" x14ac:dyDescent="0.3">
      <c r="A71515" s="2">
        <v>77.358385038904402</v>
      </c>
      <c r="B71515" t="s">
        <v>15746</v>
      </c>
    </row>
    <row r="71516" spans="1:2" x14ac:dyDescent="0.3">
      <c r="A71516" s="2">
        <v>3.6762432611215199</v>
      </c>
      <c r="B71516" t="s">
        <v>15745</v>
      </c>
    </row>
    <row r="71517" spans="1:2" x14ac:dyDescent="0.3">
      <c r="A71517" s="2">
        <v>10.354762145767801</v>
      </c>
      <c r="B71517" t="s">
        <v>15744</v>
      </c>
    </row>
    <row r="71518" spans="1:2" x14ac:dyDescent="0.3">
      <c r="A71518" s="2">
        <v>8.2797378619055506E-2</v>
      </c>
      <c r="B71518" t="s">
        <v>15743</v>
      </c>
    </row>
    <row r="71519" spans="1:2" x14ac:dyDescent="0.3">
      <c r="A71519" s="2">
        <v>8.7854231491160792</v>
      </c>
      <c r="B71519" t="s">
        <v>15742</v>
      </c>
    </row>
    <row r="71520" spans="1:2" x14ac:dyDescent="0.3">
      <c r="A71520" s="2">
        <v>19.236789999999999</v>
      </c>
      <c r="B71520" t="s">
        <v>15741</v>
      </c>
    </row>
    <row r="71521" spans="1:2" x14ac:dyDescent="0.3">
      <c r="A71521" s="2">
        <v>1.85755998213853</v>
      </c>
      <c r="B71521" t="s">
        <v>15740</v>
      </c>
    </row>
    <row r="71522" spans="1:2" x14ac:dyDescent="0.3">
      <c r="A71522" s="2">
        <v>4.43757</v>
      </c>
      <c r="B71522" t="s">
        <v>15739</v>
      </c>
    </row>
    <row r="71523" spans="1:2" x14ac:dyDescent="0.3">
      <c r="A71523" s="2">
        <v>31.496970000000001</v>
      </c>
      <c r="B71523" t="s">
        <v>15738</v>
      </c>
    </row>
    <row r="71524" spans="1:2" x14ac:dyDescent="0.3">
      <c r="A71524" s="2">
        <v>6.0085300000000004</v>
      </c>
      <c r="B71524" t="s">
        <v>15737</v>
      </c>
    </row>
    <row r="71525" spans="1:2" x14ac:dyDescent="0.3">
      <c r="A71525" s="2">
        <v>44.975941812303802</v>
      </c>
      <c r="B71525" t="s">
        <v>15736</v>
      </c>
    </row>
    <row r="71526" spans="1:2" x14ac:dyDescent="0.3">
      <c r="A71526" s="2">
        <v>18.7498602363803</v>
      </c>
      <c r="B71526" t="s">
        <v>15735</v>
      </c>
    </row>
    <row r="71527" spans="1:2" x14ac:dyDescent="0.3">
      <c r="A71527" s="2">
        <v>3.1460000000000002E-2</v>
      </c>
      <c r="B71527" t="s">
        <v>15734</v>
      </c>
    </row>
    <row r="71528" spans="1:2" x14ac:dyDescent="0.3">
      <c r="A71528" s="2">
        <v>4.2712672230979298E-2</v>
      </c>
      <c r="B71528" t="s">
        <v>15733</v>
      </c>
    </row>
    <row r="71529" spans="1:2" x14ac:dyDescent="0.3">
      <c r="A71529" s="2">
        <v>3.6758849738374</v>
      </c>
      <c r="B71529" t="s">
        <v>15732</v>
      </c>
    </row>
    <row r="71530" spans="1:2" x14ac:dyDescent="0.3">
      <c r="A71530" s="2">
        <v>0.71347000000000005</v>
      </c>
      <c r="B71530" t="s">
        <v>15731</v>
      </c>
    </row>
    <row r="71531" spans="1:2" x14ac:dyDescent="0.3">
      <c r="A71531" s="2">
        <v>3.3404799999999999</v>
      </c>
      <c r="B71531" t="s">
        <v>15730</v>
      </c>
    </row>
    <row r="71532" spans="1:2" x14ac:dyDescent="0.3">
      <c r="A71532" s="2">
        <v>5.64196728197656E-2</v>
      </c>
      <c r="B71532" t="s">
        <v>15729</v>
      </c>
    </row>
    <row r="71533" spans="1:2" x14ac:dyDescent="0.3">
      <c r="A71533" s="2">
        <v>0.10783</v>
      </c>
      <c r="B71533" t="s">
        <v>15728</v>
      </c>
    </row>
    <row r="71534" spans="1:2" x14ac:dyDescent="0.3">
      <c r="A71534" s="2">
        <v>0.98182999999999998</v>
      </c>
      <c r="B71534" t="s">
        <v>15727</v>
      </c>
    </row>
    <row r="71535" spans="1:2" x14ac:dyDescent="0.3">
      <c r="A71535" s="2">
        <v>0.82781000000000005</v>
      </c>
      <c r="B71535" t="s">
        <v>15726</v>
      </c>
    </row>
    <row r="71536" spans="1:2" x14ac:dyDescent="0.3">
      <c r="A71536" s="2">
        <v>0.14443</v>
      </c>
      <c r="B71536" t="s">
        <v>15725</v>
      </c>
    </row>
    <row r="71537" spans="1:2" x14ac:dyDescent="0.3">
      <c r="A71537" s="2">
        <v>3.0306106378884299</v>
      </c>
      <c r="B71537" t="s">
        <v>15724</v>
      </c>
    </row>
    <row r="71538" spans="1:2" x14ac:dyDescent="0.3">
      <c r="A71538" s="2">
        <v>24.557680000000001</v>
      </c>
      <c r="B71538" t="s">
        <v>15723</v>
      </c>
    </row>
    <row r="71539" spans="1:2" x14ac:dyDescent="0.3">
      <c r="A71539" s="2">
        <v>78.447992132870297</v>
      </c>
      <c r="B71539" t="s">
        <v>15722</v>
      </c>
    </row>
    <row r="71540" spans="1:2" x14ac:dyDescent="0.3">
      <c r="A71540" s="2">
        <v>3.4950000000000002E-2</v>
      </c>
      <c r="B71540" t="s">
        <v>15721</v>
      </c>
    </row>
    <row r="71541" spans="1:2" x14ac:dyDescent="0.3">
      <c r="A71541" s="2">
        <v>8.2060015599356703E-2</v>
      </c>
      <c r="B71541" t="s">
        <v>15720</v>
      </c>
    </row>
    <row r="71542" spans="1:2" x14ac:dyDescent="0.3">
      <c r="A71542" s="2">
        <v>6.8282767736530001</v>
      </c>
      <c r="B71542" t="s">
        <v>15719</v>
      </c>
    </row>
    <row r="71543" spans="1:2" x14ac:dyDescent="0.3">
      <c r="A71543" s="2">
        <v>22.307110000000002</v>
      </c>
      <c r="B71543" t="s">
        <v>15718</v>
      </c>
    </row>
    <row r="71544" spans="1:2" x14ac:dyDescent="0.3">
      <c r="A71544" s="2">
        <v>56.529269387090302</v>
      </c>
      <c r="B71544" t="s">
        <v>15717</v>
      </c>
    </row>
    <row r="71545" spans="1:2" x14ac:dyDescent="0.3">
      <c r="A71545" s="2">
        <v>9.0843521575097199</v>
      </c>
      <c r="B71545" t="s">
        <v>15716</v>
      </c>
    </row>
    <row r="71546" spans="1:2" x14ac:dyDescent="0.3">
      <c r="A71546" s="2">
        <v>0.36515459535442601</v>
      </c>
      <c r="B71546" t="s">
        <v>15715</v>
      </c>
    </row>
    <row r="71547" spans="1:2" x14ac:dyDescent="0.3">
      <c r="A71547" s="2">
        <v>84</v>
      </c>
      <c r="B71547" t="s">
        <v>15714</v>
      </c>
    </row>
    <row r="71548" spans="1:2" x14ac:dyDescent="0.3">
      <c r="A71548" s="2">
        <v>1.4512131662421</v>
      </c>
      <c r="B71548" t="s">
        <v>15713</v>
      </c>
    </row>
    <row r="71549" spans="1:2" x14ac:dyDescent="0.3">
      <c r="A71549" s="2">
        <v>9.9485216534408505E-2</v>
      </c>
      <c r="B71549" t="s">
        <v>15712</v>
      </c>
    </row>
    <row r="71550" spans="1:2" x14ac:dyDescent="0.3">
      <c r="A71550" s="2">
        <v>1.0829999999999999E-2</v>
      </c>
      <c r="B71550" t="s">
        <v>15711</v>
      </c>
    </row>
    <row r="71551" spans="1:2" x14ac:dyDescent="0.3">
      <c r="A71551" s="2">
        <v>1.1245643718653899</v>
      </c>
      <c r="B71551" t="s">
        <v>15710</v>
      </c>
    </row>
    <row r="71552" spans="1:2" x14ac:dyDescent="0.3">
      <c r="A71552" s="2">
        <v>0.83071756549453701</v>
      </c>
      <c r="B71552" t="s">
        <v>15709</v>
      </c>
    </row>
    <row r="71553" spans="1:2" x14ac:dyDescent="0.3">
      <c r="A71553" s="2">
        <v>0.40664</v>
      </c>
      <c r="B71553" t="s">
        <v>15708</v>
      </c>
    </row>
    <row r="71554" spans="1:2" x14ac:dyDescent="0.3">
      <c r="A71554" s="2">
        <v>2.66513</v>
      </c>
      <c r="B71554" t="s">
        <v>15707</v>
      </c>
    </row>
    <row r="71555" spans="1:2" x14ac:dyDescent="0.3">
      <c r="A71555" s="2">
        <v>1.1169168282334301</v>
      </c>
      <c r="B71555" t="s">
        <v>15706</v>
      </c>
    </row>
    <row r="71556" spans="1:2" x14ac:dyDescent="0.3">
      <c r="A71556" s="2">
        <v>1.9079299999999999</v>
      </c>
      <c r="B71556" t="s">
        <v>15705</v>
      </c>
    </row>
    <row r="71557" spans="1:2" x14ac:dyDescent="0.3">
      <c r="A71557" s="2">
        <v>0.77788000000000002</v>
      </c>
      <c r="B71557" t="s">
        <v>15704</v>
      </c>
    </row>
    <row r="71558" spans="1:2" x14ac:dyDescent="0.3">
      <c r="A71558" s="2">
        <v>3.7796448141154402</v>
      </c>
      <c r="B71558" t="s">
        <v>15703</v>
      </c>
    </row>
    <row r="71559" spans="1:2" x14ac:dyDescent="0.3">
      <c r="A71559" s="2">
        <v>3.0839999999999999E-2</v>
      </c>
      <c r="B71559" t="s">
        <v>15702</v>
      </c>
    </row>
    <row r="71560" spans="1:2" x14ac:dyDescent="0.3">
      <c r="A71560" s="2">
        <v>18.298870000000001</v>
      </c>
      <c r="B71560" t="s">
        <v>15701</v>
      </c>
    </row>
    <row r="71561" spans="1:2" x14ac:dyDescent="0.3">
      <c r="A71561" s="2">
        <v>0.11525638515542901</v>
      </c>
      <c r="B71561" t="s">
        <v>15700</v>
      </c>
    </row>
    <row r="71562" spans="1:2" x14ac:dyDescent="0.3">
      <c r="A71562" s="2">
        <v>1.8737299999999999</v>
      </c>
      <c r="B71562" t="s">
        <v>15699</v>
      </c>
    </row>
    <row r="71563" spans="1:2" x14ac:dyDescent="0.3">
      <c r="A71563" s="2">
        <v>0.54195000000000004</v>
      </c>
      <c r="B71563" t="s">
        <v>15698</v>
      </c>
    </row>
    <row r="71564" spans="1:2" x14ac:dyDescent="0.3">
      <c r="A71564" s="2">
        <v>24.311910000000001</v>
      </c>
      <c r="B71564" t="s">
        <v>15697</v>
      </c>
    </row>
    <row r="71565" spans="1:2" x14ac:dyDescent="0.3">
      <c r="A71565" s="2">
        <v>0.130928248055209</v>
      </c>
      <c r="B71565" t="s">
        <v>15696</v>
      </c>
    </row>
    <row r="71566" spans="1:2" x14ac:dyDescent="0.3">
      <c r="A71566" s="2">
        <v>0.58435000000000004</v>
      </c>
      <c r="B71566" t="s">
        <v>15695</v>
      </c>
    </row>
    <row r="71567" spans="1:2" x14ac:dyDescent="0.3">
      <c r="A71567" s="2">
        <v>5.4004578929460596</v>
      </c>
      <c r="B71567" t="s">
        <v>15694</v>
      </c>
    </row>
    <row r="71568" spans="1:2" x14ac:dyDescent="0.3">
      <c r="A71568" s="2">
        <v>2.8478122305806202</v>
      </c>
      <c r="B71568" t="s">
        <v>15693</v>
      </c>
    </row>
    <row r="71569" spans="1:2" x14ac:dyDescent="0.3">
      <c r="A71569" s="2">
        <v>6.3472730646497704</v>
      </c>
      <c r="B71569" t="s">
        <v>15692</v>
      </c>
    </row>
    <row r="71570" spans="1:2" x14ac:dyDescent="0.3">
      <c r="A71570" s="2">
        <v>19.2266667476141</v>
      </c>
      <c r="B71570" t="s">
        <v>15691</v>
      </c>
    </row>
    <row r="71571" spans="1:2" x14ac:dyDescent="0.3">
      <c r="A71571" s="2">
        <v>3.5569000000000002</v>
      </c>
      <c r="B71571" t="s">
        <v>15690</v>
      </c>
    </row>
    <row r="71572" spans="1:2" x14ac:dyDescent="0.3">
      <c r="A71572" s="2">
        <v>0.39467272761466399</v>
      </c>
      <c r="B71572" t="s">
        <v>15689</v>
      </c>
    </row>
    <row r="71573" spans="1:2" x14ac:dyDescent="0.3">
      <c r="A71573" s="2">
        <v>7.7217892092102796</v>
      </c>
      <c r="B71573" t="s">
        <v>15688</v>
      </c>
    </row>
    <row r="71574" spans="1:2" x14ac:dyDescent="0.3">
      <c r="A71574" s="2">
        <v>4.1091519758943997</v>
      </c>
      <c r="B71574" t="s">
        <v>15687</v>
      </c>
    </row>
    <row r="71575" spans="1:2" x14ac:dyDescent="0.3">
      <c r="A71575" s="2">
        <v>6.0333600000000001</v>
      </c>
      <c r="B71575" t="s">
        <v>15686</v>
      </c>
    </row>
    <row r="71576" spans="1:2" x14ac:dyDescent="0.3">
      <c r="A71576" s="2">
        <v>1.6818736424137701E-2</v>
      </c>
      <c r="B71576" t="s">
        <v>15685</v>
      </c>
    </row>
    <row r="71577" spans="1:2" x14ac:dyDescent="0.3">
      <c r="A71577" s="2">
        <v>1.0776280367824399E-3</v>
      </c>
      <c r="B71577" t="s">
        <v>15684</v>
      </c>
    </row>
    <row r="71578" spans="1:2" x14ac:dyDescent="0.3">
      <c r="A71578" s="2">
        <v>6.4142599999999996</v>
      </c>
      <c r="B71578" t="s">
        <v>15683</v>
      </c>
    </row>
    <row r="71579" spans="1:2" x14ac:dyDescent="0.3">
      <c r="A71579" s="2">
        <v>1.5896600000000001</v>
      </c>
      <c r="B71579" t="s">
        <v>15682</v>
      </c>
    </row>
    <row r="71580" spans="1:2" x14ac:dyDescent="0.3">
      <c r="A71580" s="2">
        <v>49.956431477855503</v>
      </c>
      <c r="B71580" t="s">
        <v>15681</v>
      </c>
    </row>
    <row r="71581" spans="1:2" x14ac:dyDescent="0.3">
      <c r="A71581" s="2">
        <v>2.4554100000000001</v>
      </c>
      <c r="B71581" t="s">
        <v>15680</v>
      </c>
    </row>
    <row r="71582" spans="1:2" x14ac:dyDescent="0.3">
      <c r="A71582" s="2">
        <v>2.9679675026907701</v>
      </c>
      <c r="B71582" t="s">
        <v>15679</v>
      </c>
    </row>
    <row r="71583" spans="1:2" x14ac:dyDescent="0.3">
      <c r="A71583" s="2">
        <v>26.986519257065499</v>
      </c>
      <c r="B71583" t="s">
        <v>15678</v>
      </c>
    </row>
    <row r="71584" spans="1:2" x14ac:dyDescent="0.3">
      <c r="A71584" s="2">
        <v>15.126429999999999</v>
      </c>
      <c r="B71584" t="s">
        <v>15677</v>
      </c>
    </row>
    <row r="71585" spans="1:2" x14ac:dyDescent="0.3">
      <c r="A71585" s="2">
        <v>3.1987737870150399</v>
      </c>
      <c r="B71585" t="s">
        <v>15676</v>
      </c>
    </row>
    <row r="71586" spans="1:2" x14ac:dyDescent="0.3">
      <c r="A71586" s="2">
        <v>1.53446413299554</v>
      </c>
      <c r="B71586" t="s">
        <v>15675</v>
      </c>
    </row>
    <row r="71587" spans="1:2" x14ac:dyDescent="0.3">
      <c r="A71587" s="2">
        <v>2.1149999999999999E-2</v>
      </c>
      <c r="B71587" t="s">
        <v>15674</v>
      </c>
    </row>
    <row r="71588" spans="1:2" x14ac:dyDescent="0.3">
      <c r="A71588" s="2">
        <v>2.6669</v>
      </c>
      <c r="B71588" t="s">
        <v>15673</v>
      </c>
    </row>
    <row r="71589" spans="1:2" x14ac:dyDescent="0.3">
      <c r="A71589" s="2">
        <v>3.5363699999999998</v>
      </c>
      <c r="B71589" t="s">
        <v>15672</v>
      </c>
    </row>
    <row r="71590" spans="1:2" x14ac:dyDescent="0.3">
      <c r="A71590" s="2">
        <v>38.5747676648527</v>
      </c>
      <c r="B71590" t="s">
        <v>15671</v>
      </c>
    </row>
    <row r="71591" spans="1:2" x14ac:dyDescent="0.3">
      <c r="A71591" s="2">
        <v>4.1717593205642498E-4</v>
      </c>
      <c r="B71591" t="s">
        <v>15670</v>
      </c>
    </row>
    <row r="71592" spans="1:2" x14ac:dyDescent="0.3">
      <c r="A71592" s="2">
        <v>3.84476100110802</v>
      </c>
      <c r="B71592" t="s">
        <v>15669</v>
      </c>
    </row>
    <row r="71593" spans="1:2" x14ac:dyDescent="0.3">
      <c r="A71593" s="2">
        <v>0.10606295233872801</v>
      </c>
      <c r="B71593" t="s">
        <v>15668</v>
      </c>
    </row>
    <row r="71594" spans="1:2" x14ac:dyDescent="0.3">
      <c r="A71594" s="2">
        <v>0.409977451666657</v>
      </c>
      <c r="B71594" t="s">
        <v>15667</v>
      </c>
    </row>
    <row r="71595" spans="1:2" x14ac:dyDescent="0.3">
      <c r="A71595" s="2">
        <v>1.9017457342352599</v>
      </c>
      <c r="B71595" t="s">
        <v>15666</v>
      </c>
    </row>
    <row r="71596" spans="1:2" x14ac:dyDescent="0.3">
      <c r="A71596" s="2">
        <v>0.25728000000000001</v>
      </c>
      <c r="B71596" t="s">
        <v>15665</v>
      </c>
    </row>
    <row r="71597" spans="1:2" x14ac:dyDescent="0.3">
      <c r="A71597" s="2">
        <v>0.82845000000000002</v>
      </c>
      <c r="B71597" t="s">
        <v>15664</v>
      </c>
    </row>
    <row r="71598" spans="1:2" x14ac:dyDescent="0.3">
      <c r="A71598" s="2">
        <v>7.7428748864755398E-2</v>
      </c>
      <c r="B71598" t="s">
        <v>15663</v>
      </c>
    </row>
    <row r="71599" spans="1:2" x14ac:dyDescent="0.3">
      <c r="A71599" s="2">
        <v>1.7919499999999999</v>
      </c>
      <c r="B71599" t="s">
        <v>6042</v>
      </c>
    </row>
    <row r="71600" spans="1:2" x14ac:dyDescent="0.3">
      <c r="A71600" s="2">
        <v>1.19262351799355</v>
      </c>
      <c r="B71600" t="s">
        <v>15662</v>
      </c>
    </row>
    <row r="71601" spans="1:2" x14ac:dyDescent="0.3">
      <c r="A71601" s="2">
        <v>1.7075990956246401</v>
      </c>
      <c r="B71601" t="s">
        <v>15661</v>
      </c>
    </row>
    <row r="71602" spans="1:2" x14ac:dyDescent="0.3">
      <c r="A71602" s="2">
        <v>1.2434099999999999</v>
      </c>
      <c r="B71602" t="s">
        <v>15660</v>
      </c>
    </row>
    <row r="71603" spans="1:2" x14ac:dyDescent="0.3">
      <c r="A71603" s="2">
        <v>2.20946211871295</v>
      </c>
      <c r="B71603" t="s">
        <v>15659</v>
      </c>
    </row>
    <row r="71604" spans="1:2" x14ac:dyDescent="0.3">
      <c r="A71604" s="2">
        <v>2.3165399999999998</v>
      </c>
      <c r="B71604" t="s">
        <v>15658</v>
      </c>
    </row>
    <row r="71605" spans="1:2" x14ac:dyDescent="0.3">
      <c r="A71605" s="2">
        <v>0.60418197361415005</v>
      </c>
      <c r="B71605" t="s">
        <v>15657</v>
      </c>
    </row>
    <row r="71606" spans="1:2" x14ac:dyDescent="0.3">
      <c r="A71606" s="2">
        <v>9.0762800000000006</v>
      </c>
      <c r="B71606" t="s">
        <v>15656</v>
      </c>
    </row>
    <row r="71607" spans="1:2" x14ac:dyDescent="0.3">
      <c r="A71607" s="2">
        <v>10.7218825541022</v>
      </c>
      <c r="B71607" t="s">
        <v>15655</v>
      </c>
    </row>
    <row r="71608" spans="1:2" x14ac:dyDescent="0.3">
      <c r="A71608" s="2">
        <v>24.543351078359098</v>
      </c>
      <c r="B71608" t="s">
        <v>15654</v>
      </c>
    </row>
    <row r="71609" spans="1:2" x14ac:dyDescent="0.3">
      <c r="A71609" s="2">
        <v>2.3417169135051199</v>
      </c>
      <c r="B71609" t="s">
        <v>15653</v>
      </c>
    </row>
    <row r="71610" spans="1:2" x14ac:dyDescent="0.3">
      <c r="A71610" s="2">
        <v>0.51827000000000001</v>
      </c>
      <c r="B71610" t="s">
        <v>15652</v>
      </c>
    </row>
    <row r="71611" spans="1:2" x14ac:dyDescent="0.3">
      <c r="A71611" s="2">
        <v>4.6730000000000001E-2</v>
      </c>
      <c r="B71611" t="s">
        <v>15651</v>
      </c>
    </row>
    <row r="71612" spans="1:2" x14ac:dyDescent="0.3">
      <c r="A71612" s="2">
        <v>5.9047947773426803E-3</v>
      </c>
      <c r="B71612" t="s">
        <v>15650</v>
      </c>
    </row>
    <row r="71613" spans="1:2" x14ac:dyDescent="0.3">
      <c r="A71613" s="2">
        <v>5.9047947773426803E-3</v>
      </c>
      <c r="B71613" t="s">
        <v>15649</v>
      </c>
    </row>
    <row r="71614" spans="1:2" x14ac:dyDescent="0.3">
      <c r="A71614" s="2">
        <v>0.52590455507914202</v>
      </c>
      <c r="B71614" t="s">
        <v>15648</v>
      </c>
    </row>
    <row r="71615" spans="1:2" x14ac:dyDescent="0.3">
      <c r="A71615" s="2">
        <v>18.964449660252001</v>
      </c>
      <c r="B71615" t="s">
        <v>15647</v>
      </c>
    </row>
    <row r="71616" spans="1:2" x14ac:dyDescent="0.3">
      <c r="A71616" s="2">
        <v>15.515135511946699</v>
      </c>
      <c r="B71616" t="s">
        <v>15646</v>
      </c>
    </row>
    <row r="71617" spans="1:2" x14ac:dyDescent="0.3">
      <c r="A71617" s="2">
        <v>58.3549318757618</v>
      </c>
      <c r="B71617" t="s">
        <v>15645</v>
      </c>
    </row>
    <row r="71618" spans="1:2" x14ac:dyDescent="0.3">
      <c r="A71618" s="2">
        <v>0.63443371520847303</v>
      </c>
      <c r="B71618" t="s">
        <v>15644</v>
      </c>
    </row>
    <row r="71619" spans="1:2" x14ac:dyDescent="0.3">
      <c r="A71619" s="2">
        <v>2.2059561860388999</v>
      </c>
      <c r="B71619" t="s">
        <v>15643</v>
      </c>
    </row>
    <row r="71620" spans="1:2" x14ac:dyDescent="0.3">
      <c r="A71620" s="2">
        <v>5.0000000000000004E-6</v>
      </c>
      <c r="B71620" t="s">
        <v>15642</v>
      </c>
    </row>
    <row r="71621" spans="1:2" x14ac:dyDescent="0.3">
      <c r="A71621" s="2">
        <v>23.765319999999999</v>
      </c>
      <c r="B71621" t="s">
        <v>2447</v>
      </c>
    </row>
    <row r="71622" spans="1:2" x14ac:dyDescent="0.3">
      <c r="A71622" s="2">
        <v>30.850518241830802</v>
      </c>
      <c r="B71622" t="s">
        <v>15641</v>
      </c>
    </row>
    <row r="71623" spans="1:2" x14ac:dyDescent="0.3">
      <c r="A71623" s="2">
        <v>8.5639978139760693</v>
      </c>
      <c r="B71623" t="s">
        <v>15640</v>
      </c>
    </row>
    <row r="71624" spans="1:2" x14ac:dyDescent="0.3">
      <c r="A71624" s="2">
        <v>0.19202252347446899</v>
      </c>
      <c r="B71624" t="s">
        <v>15639</v>
      </c>
    </row>
    <row r="71625" spans="1:2" x14ac:dyDescent="0.3">
      <c r="A71625" s="2">
        <v>4.3187199999999999</v>
      </c>
      <c r="B71625" t="s">
        <v>15638</v>
      </c>
    </row>
    <row r="71626" spans="1:2" x14ac:dyDescent="0.3">
      <c r="A71626" s="2">
        <v>2.1199079253623201</v>
      </c>
      <c r="B71626" t="s">
        <v>15637</v>
      </c>
    </row>
    <row r="71627" spans="1:2" x14ac:dyDescent="0.3">
      <c r="A71627" s="2">
        <v>1.9718800000000001</v>
      </c>
      <c r="B71627" t="s">
        <v>15636</v>
      </c>
    </row>
    <row r="71628" spans="1:2" x14ac:dyDescent="0.3">
      <c r="A71628" s="2">
        <v>0.14752873332110999</v>
      </c>
      <c r="B71628" t="s">
        <v>15635</v>
      </c>
    </row>
    <row r="71629" spans="1:2" x14ac:dyDescent="0.3">
      <c r="A71629" s="2">
        <v>4.5882100000000001</v>
      </c>
      <c r="B71629" t="s">
        <v>15634</v>
      </c>
    </row>
    <row r="71630" spans="1:2" x14ac:dyDescent="0.3">
      <c r="A71630" s="2">
        <v>0.81899999999999995</v>
      </c>
      <c r="B71630" t="s">
        <v>15633</v>
      </c>
    </row>
    <row r="71631" spans="1:2" x14ac:dyDescent="0.3">
      <c r="A71631" s="2">
        <v>7.3313735349386901E-3</v>
      </c>
      <c r="B71631" t="s">
        <v>15632</v>
      </c>
    </row>
    <row r="71632" spans="1:2" x14ac:dyDescent="0.3">
      <c r="A71632" s="2">
        <v>47.059379500844202</v>
      </c>
      <c r="B71632" t="s">
        <v>15631</v>
      </c>
    </row>
    <row r="71633" spans="1:2" x14ac:dyDescent="0.3">
      <c r="A71633" s="2">
        <v>6.8706699999999996</v>
      </c>
      <c r="B71633" t="s">
        <v>15630</v>
      </c>
    </row>
    <row r="71634" spans="1:2" x14ac:dyDescent="0.3">
      <c r="A71634" s="2">
        <v>83.365870000000001</v>
      </c>
      <c r="B71634" t="s">
        <v>15629</v>
      </c>
    </row>
    <row r="71635" spans="1:2" x14ac:dyDescent="0.3">
      <c r="A71635" s="2">
        <v>7.8147953104992798E-2</v>
      </c>
      <c r="B71635" t="s">
        <v>15628</v>
      </c>
    </row>
    <row r="71636" spans="1:2" x14ac:dyDescent="0.3">
      <c r="A71636" s="2">
        <v>0.63</v>
      </c>
      <c r="B71636" t="s">
        <v>15627</v>
      </c>
    </row>
    <row r="71637" spans="1:2" x14ac:dyDescent="0.3">
      <c r="A71637" s="2">
        <v>1.32833</v>
      </c>
      <c r="B71637" t="s">
        <v>15626</v>
      </c>
    </row>
    <row r="71638" spans="1:2" x14ac:dyDescent="0.3">
      <c r="A71638" s="2">
        <v>27.738613995134301</v>
      </c>
      <c r="B71638" t="s">
        <v>15625</v>
      </c>
    </row>
    <row r="71639" spans="1:2" x14ac:dyDescent="0.3">
      <c r="A71639" s="2">
        <v>59.41189</v>
      </c>
      <c r="B71639" t="s">
        <v>15624</v>
      </c>
    </row>
    <row r="71640" spans="1:2" x14ac:dyDescent="0.3">
      <c r="A71640" s="2">
        <v>35.877519999999997</v>
      </c>
      <c r="B71640" t="s">
        <v>15623</v>
      </c>
    </row>
    <row r="71641" spans="1:2" x14ac:dyDescent="0.3">
      <c r="A71641" s="2">
        <v>1.80798127060268E-2</v>
      </c>
      <c r="B71641" t="s">
        <v>15622</v>
      </c>
    </row>
    <row r="71642" spans="1:2" x14ac:dyDescent="0.3">
      <c r="A71642" s="2">
        <v>31.4330628090527</v>
      </c>
      <c r="B71642" t="s">
        <v>15621</v>
      </c>
    </row>
    <row r="71643" spans="1:2" x14ac:dyDescent="0.3">
      <c r="A71643" s="2">
        <v>8.7873528537259202E-2</v>
      </c>
      <c r="B71643" t="s">
        <v>15620</v>
      </c>
    </row>
    <row r="71644" spans="1:2" x14ac:dyDescent="0.3">
      <c r="A71644" s="2">
        <v>4.4011248978079301E-2</v>
      </c>
      <c r="B71644" t="s">
        <v>15619</v>
      </c>
    </row>
    <row r="71645" spans="1:2" x14ac:dyDescent="0.3">
      <c r="A71645" s="2">
        <v>0.1245</v>
      </c>
      <c r="B71645" t="s">
        <v>15618</v>
      </c>
    </row>
    <row r="71646" spans="1:2" x14ac:dyDescent="0.3">
      <c r="A71646" s="2">
        <v>0.63079969362813604</v>
      </c>
      <c r="B71646" t="s">
        <v>15617</v>
      </c>
    </row>
    <row r="71647" spans="1:2" x14ac:dyDescent="0.3">
      <c r="A71647" s="2" t="s">
        <v>13</v>
      </c>
      <c r="B71647" t="s">
        <v>15616</v>
      </c>
    </row>
    <row r="71648" spans="1:2" x14ac:dyDescent="0.3">
      <c r="A71648" s="2">
        <v>0.15109</v>
      </c>
      <c r="B71648" t="s">
        <v>2274</v>
      </c>
    </row>
    <row r="71649" spans="1:2" x14ac:dyDescent="0.3">
      <c r="A71649" s="2">
        <v>1.6408761989821301</v>
      </c>
      <c r="B71649" t="s">
        <v>15615</v>
      </c>
    </row>
    <row r="71650" spans="1:2" x14ac:dyDescent="0.3">
      <c r="A71650" s="2">
        <v>0.30217802799507498</v>
      </c>
      <c r="B71650" t="s">
        <v>15614</v>
      </c>
    </row>
    <row r="71651" spans="1:2" x14ac:dyDescent="0.3">
      <c r="A71651" s="2">
        <v>0.72950029738058897</v>
      </c>
      <c r="B71651" t="s">
        <v>15613</v>
      </c>
    </row>
    <row r="71652" spans="1:2" x14ac:dyDescent="0.3">
      <c r="A71652" s="2">
        <v>0.41850273772539698</v>
      </c>
      <c r="B71652" t="s">
        <v>15612</v>
      </c>
    </row>
    <row r="71653" spans="1:2" x14ac:dyDescent="0.3">
      <c r="A71653" s="2">
        <v>2.0648818577032602</v>
      </c>
      <c r="B71653" t="s">
        <v>15611</v>
      </c>
    </row>
    <row r="71654" spans="1:2" x14ac:dyDescent="0.3">
      <c r="A71654" s="2">
        <v>0.88078000000000001</v>
      </c>
      <c r="B71654" t="s">
        <v>15610</v>
      </c>
    </row>
    <row r="71655" spans="1:2" x14ac:dyDescent="0.3">
      <c r="A71655" s="2">
        <v>2.7699999999999999E-2</v>
      </c>
      <c r="B71655" t="s">
        <v>15609</v>
      </c>
    </row>
    <row r="71656" spans="1:2" x14ac:dyDescent="0.3">
      <c r="A71656" s="2">
        <v>70.750719036686206</v>
      </c>
      <c r="B71656" t="s">
        <v>15608</v>
      </c>
    </row>
    <row r="71657" spans="1:2" x14ac:dyDescent="0.3">
      <c r="A71657" s="2">
        <v>9.7721099999999996</v>
      </c>
      <c r="B71657" t="s">
        <v>15607</v>
      </c>
    </row>
    <row r="71658" spans="1:2" x14ac:dyDescent="0.3">
      <c r="A71658" s="2">
        <v>0.04</v>
      </c>
      <c r="B71658" t="s">
        <v>15606</v>
      </c>
    </row>
    <row r="71659" spans="1:2" x14ac:dyDescent="0.3">
      <c r="A71659" s="2">
        <v>0.35321999999999998</v>
      </c>
      <c r="B71659" t="s">
        <v>15605</v>
      </c>
    </row>
    <row r="71660" spans="1:2" x14ac:dyDescent="0.3">
      <c r="A71660" s="2">
        <v>4.054E-2</v>
      </c>
      <c r="B71660" t="s">
        <v>15604</v>
      </c>
    </row>
    <row r="71661" spans="1:2" x14ac:dyDescent="0.3">
      <c r="A71661" s="2">
        <v>5.9699999999999996E-3</v>
      </c>
      <c r="B71661" t="s">
        <v>15603</v>
      </c>
    </row>
    <row r="71662" spans="1:2" x14ac:dyDescent="0.3">
      <c r="A71662" s="2">
        <v>6.9172716452030894E-2</v>
      </c>
      <c r="B71662" t="s">
        <v>15602</v>
      </c>
    </row>
    <row r="71663" spans="1:2" x14ac:dyDescent="0.3">
      <c r="A71663" s="2">
        <v>5.2838841562112403E-2</v>
      </c>
      <c r="B71663" t="s">
        <v>15601</v>
      </c>
    </row>
    <row r="71664" spans="1:2" x14ac:dyDescent="0.3">
      <c r="A71664" s="2">
        <v>18.063978125375002</v>
      </c>
      <c r="B71664" t="s">
        <v>15600</v>
      </c>
    </row>
    <row r="71665" spans="1:2" x14ac:dyDescent="0.3">
      <c r="A71665" s="2">
        <v>24.797969999999999</v>
      </c>
      <c r="B71665" t="s">
        <v>15599</v>
      </c>
    </row>
    <row r="71666" spans="1:2" x14ac:dyDescent="0.3">
      <c r="A71666" s="2">
        <v>32000</v>
      </c>
      <c r="B71666" t="s">
        <v>15598</v>
      </c>
    </row>
    <row r="71667" spans="1:2" x14ac:dyDescent="0.3">
      <c r="A71667" s="2">
        <v>9.7512801887741691</v>
      </c>
      <c r="B71667" t="s">
        <v>15597</v>
      </c>
    </row>
    <row r="71668" spans="1:2" x14ac:dyDescent="0.3">
      <c r="A71668" s="2">
        <v>6.68865</v>
      </c>
      <c r="B71668" t="s">
        <v>15596</v>
      </c>
    </row>
    <row r="71669" spans="1:2" x14ac:dyDescent="0.3">
      <c r="A71669" s="2">
        <v>0.74883</v>
      </c>
      <c r="B71669" t="s">
        <v>15595</v>
      </c>
    </row>
    <row r="71670" spans="1:2" x14ac:dyDescent="0.3">
      <c r="A71670" s="2">
        <v>223.71020999999999</v>
      </c>
      <c r="B71670" t="s">
        <v>15594</v>
      </c>
    </row>
    <row r="71671" spans="1:2" x14ac:dyDescent="0.3">
      <c r="A71671" s="2">
        <v>4.6600842560433498E-3</v>
      </c>
      <c r="B71671" t="s">
        <v>15593</v>
      </c>
    </row>
    <row r="71672" spans="1:2" x14ac:dyDescent="0.3">
      <c r="A71672" s="2">
        <v>8.8379450739229792</v>
      </c>
      <c r="B71672" t="s">
        <v>15592</v>
      </c>
    </row>
    <row r="71673" spans="1:2" x14ac:dyDescent="0.3">
      <c r="A71673" s="2">
        <v>18.11036</v>
      </c>
      <c r="B71673" t="s">
        <v>15591</v>
      </c>
    </row>
    <row r="71674" spans="1:2" x14ac:dyDescent="0.3">
      <c r="A71674" s="2">
        <v>1.0330327754823401</v>
      </c>
      <c r="B71674" t="s">
        <v>15590</v>
      </c>
    </row>
    <row r="71675" spans="1:2" x14ac:dyDescent="0.3">
      <c r="A71675" s="2">
        <v>104.187866116012</v>
      </c>
      <c r="B71675" t="s">
        <v>15589</v>
      </c>
    </row>
    <row r="71676" spans="1:2" x14ac:dyDescent="0.3">
      <c r="A71676" s="2">
        <v>7.2252768316863296</v>
      </c>
      <c r="B71676" t="s">
        <v>15588</v>
      </c>
    </row>
    <row r="71677" spans="1:2" x14ac:dyDescent="0.3">
      <c r="A71677" s="2">
        <v>6.9999999999999999E-4</v>
      </c>
      <c r="B71677" t="s">
        <v>15587</v>
      </c>
    </row>
    <row r="71678" spans="1:2" x14ac:dyDescent="0.3">
      <c r="A71678" s="2">
        <v>0.16421619249542199</v>
      </c>
      <c r="B71678" t="s">
        <v>15586</v>
      </c>
    </row>
    <row r="71679" spans="1:2" x14ac:dyDescent="0.3">
      <c r="A71679" s="2">
        <v>7.7880799999999999</v>
      </c>
      <c r="B71679" t="s">
        <v>15585</v>
      </c>
    </row>
    <row r="71680" spans="1:2" x14ac:dyDescent="0.3">
      <c r="A71680" s="2">
        <v>0.55313541235366803</v>
      </c>
      <c r="B71680" t="s">
        <v>15584</v>
      </c>
    </row>
    <row r="71681" spans="1:2" x14ac:dyDescent="0.3">
      <c r="A71681" s="2">
        <v>7.6904655457915496E-4</v>
      </c>
      <c r="B71681" t="s">
        <v>15583</v>
      </c>
    </row>
    <row r="71682" spans="1:2" x14ac:dyDescent="0.3">
      <c r="A71682" s="2">
        <v>4.4000000000000002E-4</v>
      </c>
      <c r="B71682" t="s">
        <v>15582</v>
      </c>
    </row>
    <row r="71683" spans="1:2" x14ac:dyDescent="0.3">
      <c r="A71683" s="2">
        <v>0.172904628786164</v>
      </c>
      <c r="B71683" t="s">
        <v>15581</v>
      </c>
    </row>
    <row r="71684" spans="1:2" x14ac:dyDescent="0.3">
      <c r="A71684" s="2">
        <v>0.208433727329527</v>
      </c>
      <c r="B71684" t="s">
        <v>15580</v>
      </c>
    </row>
    <row r="71685" spans="1:2" x14ac:dyDescent="0.3">
      <c r="A71685" s="2">
        <v>0.46638000000000002</v>
      </c>
      <c r="B71685" t="s">
        <v>15579</v>
      </c>
    </row>
    <row r="71686" spans="1:2" x14ac:dyDescent="0.3">
      <c r="A71686" s="2">
        <v>37.939308315492497</v>
      </c>
      <c r="B71686" t="s">
        <v>15578</v>
      </c>
    </row>
    <row r="71687" spans="1:2" x14ac:dyDescent="0.3">
      <c r="A71687" s="2">
        <v>0.20849999999999999</v>
      </c>
      <c r="B71687" t="s">
        <v>15577</v>
      </c>
    </row>
    <row r="71688" spans="1:2" x14ac:dyDescent="0.3">
      <c r="A71688" s="2">
        <v>4.4984074619991102E-3</v>
      </c>
      <c r="B71688" t="s">
        <v>15576</v>
      </c>
    </row>
    <row r="71689" spans="1:2" x14ac:dyDescent="0.3">
      <c r="A71689" s="2">
        <v>1.71147</v>
      </c>
      <c r="B71689" t="s">
        <v>15575</v>
      </c>
    </row>
    <row r="71690" spans="1:2" x14ac:dyDescent="0.3">
      <c r="A71690" s="2">
        <v>1.4204600000000001</v>
      </c>
      <c r="B71690" t="s">
        <v>15574</v>
      </c>
    </row>
    <row r="71691" spans="1:2" x14ac:dyDescent="0.3">
      <c r="A71691" s="2">
        <v>53.863068843440999</v>
      </c>
      <c r="B71691" t="s">
        <v>15573</v>
      </c>
    </row>
    <row r="71692" spans="1:2" x14ac:dyDescent="0.3">
      <c r="A71692" s="2">
        <v>0.69989437533933996</v>
      </c>
      <c r="B71692" t="s">
        <v>15572</v>
      </c>
    </row>
    <row r="71693" spans="1:2" x14ac:dyDescent="0.3">
      <c r="A71693" s="2">
        <v>12.8194468150582</v>
      </c>
      <c r="B71693" t="s">
        <v>15571</v>
      </c>
    </row>
    <row r="71694" spans="1:2" x14ac:dyDescent="0.3">
      <c r="A71694" s="2">
        <v>2.2841800000000001</v>
      </c>
      <c r="B71694" t="s">
        <v>15570</v>
      </c>
    </row>
    <row r="71695" spans="1:2" x14ac:dyDescent="0.3">
      <c r="A71695" s="2">
        <v>1.26061</v>
      </c>
      <c r="B71695" t="s">
        <v>15569</v>
      </c>
    </row>
    <row r="71696" spans="1:2" x14ac:dyDescent="0.3">
      <c r="A71696" s="2">
        <v>0.23308999999999999</v>
      </c>
      <c r="B71696" t="s">
        <v>15568</v>
      </c>
    </row>
    <row r="71697" spans="1:2" x14ac:dyDescent="0.3">
      <c r="A71697" s="2">
        <v>0.13111999999999999</v>
      </c>
      <c r="B71697" t="s">
        <v>15567</v>
      </c>
    </row>
    <row r="71698" spans="1:2" x14ac:dyDescent="0.3">
      <c r="A71698" s="2">
        <v>0.33595999999999998</v>
      </c>
      <c r="B71698" t="s">
        <v>15566</v>
      </c>
    </row>
    <row r="71699" spans="1:2" x14ac:dyDescent="0.3">
      <c r="A71699" s="2">
        <v>0.32266</v>
      </c>
      <c r="B71699" t="s">
        <v>15565</v>
      </c>
    </row>
    <row r="71700" spans="1:2" x14ac:dyDescent="0.3">
      <c r="A71700" s="2">
        <v>5.2434700000000003</v>
      </c>
      <c r="B71700" t="s">
        <v>15564</v>
      </c>
    </row>
    <row r="71701" spans="1:2" x14ac:dyDescent="0.3">
      <c r="A71701" s="2">
        <v>0.78383022589409401</v>
      </c>
      <c r="B71701" t="s">
        <v>15563</v>
      </c>
    </row>
    <row r="71702" spans="1:2" x14ac:dyDescent="0.3">
      <c r="A71702" s="2">
        <v>1.9429700000000001</v>
      </c>
      <c r="B71702" t="s">
        <v>15562</v>
      </c>
    </row>
    <row r="71703" spans="1:2" x14ac:dyDescent="0.3">
      <c r="A71703" s="2">
        <v>2.8559999999999999E-2</v>
      </c>
      <c r="B71703" t="s">
        <v>2619</v>
      </c>
    </row>
    <row r="71704" spans="1:2" x14ac:dyDescent="0.3">
      <c r="A71704" s="2">
        <v>6.07761</v>
      </c>
      <c r="B71704" t="s">
        <v>15561</v>
      </c>
    </row>
    <row r="71705" spans="1:2" x14ac:dyDescent="0.3">
      <c r="A71705" s="2">
        <v>26.273631549125</v>
      </c>
      <c r="B71705" t="s">
        <v>15560</v>
      </c>
    </row>
    <row r="71706" spans="1:2" x14ac:dyDescent="0.3">
      <c r="A71706" s="2">
        <v>0.65372122076607297</v>
      </c>
      <c r="B71706" t="s">
        <v>15559</v>
      </c>
    </row>
    <row r="71707" spans="1:2" x14ac:dyDescent="0.3">
      <c r="A71707" s="2">
        <v>1.58</v>
      </c>
      <c r="B71707" t="s">
        <v>15558</v>
      </c>
    </row>
    <row r="71708" spans="1:2" x14ac:dyDescent="0.3">
      <c r="A71708" s="2">
        <v>91.215630000000004</v>
      </c>
      <c r="B71708" t="s">
        <v>15557</v>
      </c>
    </row>
    <row r="71709" spans="1:2" x14ac:dyDescent="0.3">
      <c r="A71709" s="2">
        <v>9.6699999999999998E-3</v>
      </c>
      <c r="B71709" t="s">
        <v>15556</v>
      </c>
    </row>
    <row r="71710" spans="1:2" x14ac:dyDescent="0.3">
      <c r="A71710" s="2">
        <v>0.32848979589451499</v>
      </c>
      <c r="B71710" t="s">
        <v>15555</v>
      </c>
    </row>
    <row r="71711" spans="1:2" x14ac:dyDescent="0.3">
      <c r="A71711" s="2">
        <v>9.9510000000000001E-2</v>
      </c>
      <c r="B71711" t="s">
        <v>15554</v>
      </c>
    </row>
    <row r="71712" spans="1:2" x14ac:dyDescent="0.3">
      <c r="A71712" s="2">
        <v>304.03286228652701</v>
      </c>
      <c r="B71712" t="s">
        <v>15553</v>
      </c>
    </row>
    <row r="71713" spans="1:2" x14ac:dyDescent="0.3">
      <c r="A71713" s="2">
        <v>0.73695999999999995</v>
      </c>
      <c r="B71713" t="s">
        <v>15552</v>
      </c>
    </row>
    <row r="71714" spans="1:2" x14ac:dyDescent="0.3">
      <c r="A71714" s="2">
        <v>22.3893216897321</v>
      </c>
      <c r="B71714" t="s">
        <v>15551</v>
      </c>
    </row>
    <row r="71715" spans="1:2" x14ac:dyDescent="0.3">
      <c r="A71715" s="2">
        <v>12.200939999999999</v>
      </c>
      <c r="B71715" t="s">
        <v>15550</v>
      </c>
    </row>
    <row r="71716" spans="1:2" x14ac:dyDescent="0.3">
      <c r="A71716" s="2">
        <v>7.5926352244766901</v>
      </c>
      <c r="B71716" t="s">
        <v>15549</v>
      </c>
    </row>
    <row r="71717" spans="1:2" x14ac:dyDescent="0.3">
      <c r="A71717" s="2">
        <v>13.286110000000001</v>
      </c>
      <c r="B71717" t="s">
        <v>15548</v>
      </c>
    </row>
    <row r="71718" spans="1:2" x14ac:dyDescent="0.3">
      <c r="A71718" s="2">
        <v>8.8670832183429193E-2</v>
      </c>
      <c r="B71718" t="s">
        <v>15547</v>
      </c>
    </row>
    <row r="71719" spans="1:2" x14ac:dyDescent="0.3">
      <c r="A71719" s="2">
        <v>0.64649000000000001</v>
      </c>
      <c r="B71719" t="s">
        <v>15546</v>
      </c>
    </row>
    <row r="71720" spans="1:2" x14ac:dyDescent="0.3">
      <c r="A71720" s="2">
        <v>1.66149023136493</v>
      </c>
      <c r="B71720" t="s">
        <v>15545</v>
      </c>
    </row>
    <row r="71721" spans="1:2" x14ac:dyDescent="0.3">
      <c r="A71721" s="2">
        <v>4.6371062346212204</v>
      </c>
      <c r="B71721" t="s">
        <v>15544</v>
      </c>
    </row>
    <row r="71722" spans="1:2" x14ac:dyDescent="0.3">
      <c r="A71722" s="2">
        <v>0.57885380514994</v>
      </c>
      <c r="B71722" t="s">
        <v>15543</v>
      </c>
    </row>
    <row r="71723" spans="1:2" x14ac:dyDescent="0.3">
      <c r="A71723" s="2">
        <v>20.637920000000001</v>
      </c>
      <c r="B71723" t="s">
        <v>15542</v>
      </c>
    </row>
    <row r="71724" spans="1:2" x14ac:dyDescent="0.3">
      <c r="A71724" s="2">
        <v>9.2306355733642199E-3</v>
      </c>
      <c r="B71724" t="s">
        <v>15541</v>
      </c>
    </row>
    <row r="71725" spans="1:2" x14ac:dyDescent="0.3">
      <c r="A71725" s="2">
        <v>0.98114000000000001</v>
      </c>
      <c r="B71725" t="s">
        <v>15540</v>
      </c>
    </row>
    <row r="71726" spans="1:2" x14ac:dyDescent="0.3">
      <c r="A71726" s="2">
        <v>21.005364290723001</v>
      </c>
      <c r="B71726" t="s">
        <v>15539</v>
      </c>
    </row>
    <row r="71727" spans="1:2" x14ac:dyDescent="0.3">
      <c r="A71727" s="2">
        <v>4.1260127375442098E-3</v>
      </c>
      <c r="B71727" t="s">
        <v>15538</v>
      </c>
    </row>
    <row r="71728" spans="1:2" x14ac:dyDescent="0.3">
      <c r="A71728" s="2">
        <v>4.0000000000000002E-4</v>
      </c>
      <c r="B71728" t="s">
        <v>15537</v>
      </c>
    </row>
    <row r="71729" spans="1:2" x14ac:dyDescent="0.3">
      <c r="A71729" s="2">
        <v>2.4369800000000001</v>
      </c>
      <c r="B71729" t="s">
        <v>15536</v>
      </c>
    </row>
    <row r="71730" spans="1:2" x14ac:dyDescent="0.3">
      <c r="A71730" s="2">
        <v>6.3818812273298304</v>
      </c>
      <c r="B71730" t="s">
        <v>15535</v>
      </c>
    </row>
    <row r="71731" spans="1:2" x14ac:dyDescent="0.3">
      <c r="A71731" s="2">
        <v>3.4718089864090501E-2</v>
      </c>
      <c r="B71731" t="s">
        <v>15534</v>
      </c>
    </row>
    <row r="71732" spans="1:2" x14ac:dyDescent="0.3">
      <c r="A71732" s="2">
        <v>4.8771355779054701</v>
      </c>
      <c r="B71732" t="s">
        <v>15533</v>
      </c>
    </row>
    <row r="71733" spans="1:2" x14ac:dyDescent="0.3">
      <c r="A71733" s="2">
        <v>190.23760802323699</v>
      </c>
      <c r="B71733" t="s">
        <v>15532</v>
      </c>
    </row>
    <row r="71734" spans="1:2" x14ac:dyDescent="0.3">
      <c r="A71734" s="2">
        <v>0.42992999999999998</v>
      </c>
      <c r="B71734" t="s">
        <v>15531</v>
      </c>
    </row>
    <row r="71735" spans="1:2" x14ac:dyDescent="0.3">
      <c r="A71735" s="2">
        <v>0.72591959242042403</v>
      </c>
      <c r="B71735" t="s">
        <v>15530</v>
      </c>
    </row>
    <row r="71736" spans="1:2" x14ac:dyDescent="0.3">
      <c r="A71736" s="2">
        <v>10.19037</v>
      </c>
      <c r="B71736" t="s">
        <v>15529</v>
      </c>
    </row>
    <row r="71737" spans="1:2" x14ac:dyDescent="0.3">
      <c r="A71737" s="2">
        <v>7.9600742412916994E-3</v>
      </c>
      <c r="B71737" t="s">
        <v>15528</v>
      </c>
    </row>
    <row r="71738" spans="1:2" x14ac:dyDescent="0.3">
      <c r="A71738" s="2">
        <v>16.137450895815</v>
      </c>
      <c r="B71738" t="s">
        <v>15527</v>
      </c>
    </row>
    <row r="71739" spans="1:2" x14ac:dyDescent="0.3">
      <c r="A71739" s="2">
        <v>3.8100000000000002E-2</v>
      </c>
      <c r="B71739" t="s">
        <v>15526</v>
      </c>
    </row>
    <row r="71740" spans="1:2" x14ac:dyDescent="0.3">
      <c r="A71740" s="2">
        <v>0.14327000000000001</v>
      </c>
      <c r="B71740" t="s">
        <v>15525</v>
      </c>
    </row>
    <row r="71741" spans="1:2" x14ac:dyDescent="0.3">
      <c r="A71741" s="2">
        <v>3.5107699999999999</v>
      </c>
      <c r="B71741" t="s">
        <v>15524</v>
      </c>
    </row>
    <row r="71742" spans="1:2" x14ac:dyDescent="0.3">
      <c r="A71742" s="2">
        <v>10.78702</v>
      </c>
      <c r="B71742" t="s">
        <v>15523</v>
      </c>
    </row>
    <row r="71743" spans="1:2" x14ac:dyDescent="0.3">
      <c r="A71743" s="2">
        <v>5.9986847171994401E-2</v>
      </c>
      <c r="B71743" t="s">
        <v>15522</v>
      </c>
    </row>
    <row r="71744" spans="1:2" x14ac:dyDescent="0.3">
      <c r="A71744" s="2">
        <v>106.82063083557399</v>
      </c>
      <c r="B71744" t="s">
        <v>15521</v>
      </c>
    </row>
    <row r="71745" spans="1:2" x14ac:dyDescent="0.3">
      <c r="A71745" s="2">
        <v>8.6679200619156198</v>
      </c>
      <c r="B71745" t="s">
        <v>15520</v>
      </c>
    </row>
    <row r="71746" spans="1:2" x14ac:dyDescent="0.3">
      <c r="A71746" s="2">
        <v>1.536E-2</v>
      </c>
      <c r="B71746" t="s">
        <v>15519</v>
      </c>
    </row>
    <row r="71747" spans="1:2" x14ac:dyDescent="0.3">
      <c r="A71747" s="2">
        <v>2.1669100000000001</v>
      </c>
      <c r="B71747" t="s">
        <v>15518</v>
      </c>
    </row>
    <row r="71748" spans="1:2" x14ac:dyDescent="0.3">
      <c r="A71748" s="2">
        <v>4.9064988569086802E-2</v>
      </c>
      <c r="B71748" t="s">
        <v>15517</v>
      </c>
    </row>
    <row r="71749" spans="1:2" x14ac:dyDescent="0.3">
      <c r="A71749" s="2">
        <v>1.2355251986610599E-3</v>
      </c>
      <c r="B71749" t="s">
        <v>15516</v>
      </c>
    </row>
    <row r="71750" spans="1:2" x14ac:dyDescent="0.3">
      <c r="A71750" s="2">
        <v>694.72322424502499</v>
      </c>
      <c r="B71750" t="s">
        <v>15515</v>
      </c>
    </row>
    <row r="71751" spans="1:2" x14ac:dyDescent="0.3">
      <c r="A71751" s="2">
        <v>1.09500615736205</v>
      </c>
      <c r="B71751" t="s">
        <v>15514</v>
      </c>
    </row>
    <row r="71752" spans="1:2" x14ac:dyDescent="0.3">
      <c r="A71752" s="2">
        <v>8.9105811568413795</v>
      </c>
      <c r="B71752" t="s">
        <v>15513</v>
      </c>
    </row>
    <row r="71753" spans="1:2" x14ac:dyDescent="0.3">
      <c r="A71753" s="2">
        <v>93.703447071663703</v>
      </c>
      <c r="B71753" t="s">
        <v>15512</v>
      </c>
    </row>
    <row r="71754" spans="1:2" x14ac:dyDescent="0.3">
      <c r="A71754" s="2">
        <v>5.7543810458709999</v>
      </c>
      <c r="B71754" t="s">
        <v>15511</v>
      </c>
    </row>
    <row r="71755" spans="1:2" x14ac:dyDescent="0.3">
      <c r="A71755" s="2">
        <v>7.0906814155989304</v>
      </c>
      <c r="B71755" t="s">
        <v>15510</v>
      </c>
    </row>
    <row r="71756" spans="1:2" x14ac:dyDescent="0.3">
      <c r="A71756" s="2">
        <v>1.3987773372171699</v>
      </c>
      <c r="B71756" t="s">
        <v>15509</v>
      </c>
    </row>
    <row r="71757" spans="1:2" x14ac:dyDescent="0.3">
      <c r="A71757" s="2">
        <v>9.8999999999999999E-4</v>
      </c>
      <c r="B71757" t="s">
        <v>15508</v>
      </c>
    </row>
    <row r="71758" spans="1:2" x14ac:dyDescent="0.3">
      <c r="A71758" s="2">
        <v>0.406734139427948</v>
      </c>
      <c r="B71758" t="s">
        <v>15507</v>
      </c>
    </row>
    <row r="71759" spans="1:2" x14ac:dyDescent="0.3">
      <c r="A71759" s="2">
        <v>0.44249730158935402</v>
      </c>
      <c r="B71759" t="s">
        <v>15506</v>
      </c>
    </row>
    <row r="71760" spans="1:2" x14ac:dyDescent="0.3">
      <c r="A71760" s="2">
        <v>0.20830640370107301</v>
      </c>
      <c r="B71760" t="s">
        <v>15505</v>
      </c>
    </row>
    <row r="71761" spans="1:2" x14ac:dyDescent="0.3">
      <c r="A71761" s="2">
        <v>1.41907484656168</v>
      </c>
      <c r="B71761" t="s">
        <v>15504</v>
      </c>
    </row>
    <row r="71762" spans="1:2" x14ac:dyDescent="0.3">
      <c r="A71762" s="2">
        <v>15.074389999999999</v>
      </c>
      <c r="B71762" t="s">
        <v>15503</v>
      </c>
    </row>
    <row r="71763" spans="1:2" x14ac:dyDescent="0.3">
      <c r="A71763" s="2">
        <v>7.9370311372285896E-2</v>
      </c>
      <c r="B71763" t="s">
        <v>15502</v>
      </c>
    </row>
    <row r="71764" spans="1:2" x14ac:dyDescent="0.3">
      <c r="A71764" s="2">
        <v>14.249750000000001</v>
      </c>
      <c r="B71764" t="s">
        <v>15501</v>
      </c>
    </row>
    <row r="71765" spans="1:2" x14ac:dyDescent="0.3">
      <c r="A71765" s="2">
        <v>2.4856725625998899</v>
      </c>
      <c r="B71765" t="s">
        <v>15500</v>
      </c>
    </row>
    <row r="71766" spans="1:2" x14ac:dyDescent="0.3">
      <c r="A71766" s="2">
        <v>181.62657678996001</v>
      </c>
      <c r="B71766" t="s">
        <v>15499</v>
      </c>
    </row>
    <row r="71767" spans="1:2" x14ac:dyDescent="0.3">
      <c r="A71767" s="2">
        <v>2.4849299999999999</v>
      </c>
      <c r="B71767" t="s">
        <v>15498</v>
      </c>
    </row>
    <row r="71768" spans="1:2" x14ac:dyDescent="0.3">
      <c r="A71768" s="2">
        <v>0.50331000000000004</v>
      </c>
      <c r="B71768" t="s">
        <v>15497</v>
      </c>
    </row>
    <row r="71769" spans="1:2" x14ac:dyDescent="0.3">
      <c r="A71769" s="2">
        <v>0.242372260488358</v>
      </c>
      <c r="B71769" t="s">
        <v>15496</v>
      </c>
    </row>
    <row r="71770" spans="1:2" x14ac:dyDescent="0.3">
      <c r="A71770" s="2">
        <v>3.29054</v>
      </c>
      <c r="B71770" t="s">
        <v>15495</v>
      </c>
    </row>
    <row r="71771" spans="1:2" x14ac:dyDescent="0.3">
      <c r="A71771" s="2">
        <v>15.6228256906572</v>
      </c>
      <c r="B71771" t="s">
        <v>15494</v>
      </c>
    </row>
    <row r="71772" spans="1:2" x14ac:dyDescent="0.3">
      <c r="A71772" s="2">
        <v>4.5300424497708196</v>
      </c>
      <c r="B71772" t="s">
        <v>15493</v>
      </c>
    </row>
    <row r="71773" spans="1:2" x14ac:dyDescent="0.3">
      <c r="A71773" s="2">
        <v>5.1000000000000004E-3</v>
      </c>
      <c r="B71773" t="s">
        <v>15492</v>
      </c>
    </row>
    <row r="71774" spans="1:2" x14ac:dyDescent="0.3">
      <c r="A71774" s="2">
        <v>1.3503099999999999</v>
      </c>
      <c r="B71774" t="s">
        <v>15491</v>
      </c>
    </row>
    <row r="71775" spans="1:2" x14ac:dyDescent="0.3">
      <c r="A71775" s="2">
        <v>38.411340000000003</v>
      </c>
      <c r="B71775" t="s">
        <v>15490</v>
      </c>
    </row>
    <row r="71776" spans="1:2" x14ac:dyDescent="0.3">
      <c r="A71776" s="2">
        <v>4.5589372435278899E-2</v>
      </c>
      <c r="B71776" t="s">
        <v>15489</v>
      </c>
    </row>
    <row r="71777" spans="1:2" x14ac:dyDescent="0.3">
      <c r="A71777" s="2">
        <v>1.09E-3</v>
      </c>
      <c r="B71777" t="s">
        <v>15488</v>
      </c>
    </row>
    <row r="71778" spans="1:2" x14ac:dyDescent="0.3">
      <c r="A71778" s="2">
        <v>160.38511145723101</v>
      </c>
      <c r="B71778" t="s">
        <v>15487</v>
      </c>
    </row>
    <row r="71779" spans="1:2" x14ac:dyDescent="0.3">
      <c r="A71779" s="2">
        <v>11.7661073146076</v>
      </c>
      <c r="B71779" t="s">
        <v>15486</v>
      </c>
    </row>
    <row r="71780" spans="1:2" x14ac:dyDescent="0.3">
      <c r="A71780" s="2">
        <v>0.10718</v>
      </c>
      <c r="B71780" t="s">
        <v>15485</v>
      </c>
    </row>
    <row r="71781" spans="1:2" x14ac:dyDescent="0.3">
      <c r="A71781" s="2">
        <v>2.8205000983736501</v>
      </c>
      <c r="B71781" t="s">
        <v>15484</v>
      </c>
    </row>
    <row r="71782" spans="1:2" x14ac:dyDescent="0.3">
      <c r="A71782" s="2">
        <v>2.1101736855099099E-2</v>
      </c>
      <c r="B71782" t="s">
        <v>15483</v>
      </c>
    </row>
    <row r="71783" spans="1:2" x14ac:dyDescent="0.3">
      <c r="A71783" s="2">
        <v>0.12667133104026199</v>
      </c>
      <c r="B71783" t="s">
        <v>15482</v>
      </c>
    </row>
    <row r="71784" spans="1:2" x14ac:dyDescent="0.3">
      <c r="A71784" s="2">
        <v>7.1148171877225197</v>
      </c>
      <c r="B71784" t="s">
        <v>15481</v>
      </c>
    </row>
    <row r="71785" spans="1:2" x14ac:dyDescent="0.3">
      <c r="A71785" s="2">
        <v>2.57684909243471E-2</v>
      </c>
      <c r="B71785" t="s">
        <v>15480</v>
      </c>
    </row>
    <row r="71786" spans="1:2" x14ac:dyDescent="0.3">
      <c r="A71786" s="2">
        <v>0.92413324194031798</v>
      </c>
      <c r="B71786" t="s">
        <v>15479</v>
      </c>
    </row>
    <row r="71787" spans="1:2" x14ac:dyDescent="0.3">
      <c r="A71787" s="2">
        <v>10.557399999999999</v>
      </c>
      <c r="B71787" t="s">
        <v>15478</v>
      </c>
    </row>
    <row r="71788" spans="1:2" x14ac:dyDescent="0.3">
      <c r="A71788" s="2">
        <v>2.0771199999999999</v>
      </c>
      <c r="B71788" t="s">
        <v>15477</v>
      </c>
    </row>
    <row r="71789" spans="1:2" x14ac:dyDescent="0.3">
      <c r="A71789" s="2">
        <v>144.865541402128</v>
      </c>
      <c r="B71789" t="s">
        <v>15476</v>
      </c>
    </row>
    <row r="71790" spans="1:2" x14ac:dyDescent="0.3">
      <c r="A71790" s="2">
        <v>2.1605599999999998</v>
      </c>
      <c r="B71790" t="s">
        <v>15475</v>
      </c>
    </row>
    <row r="71791" spans="1:2" x14ac:dyDescent="0.3">
      <c r="A71791" s="2">
        <v>1.9689999999999999E-2</v>
      </c>
      <c r="B71791" t="s">
        <v>15474</v>
      </c>
    </row>
    <row r="71792" spans="1:2" x14ac:dyDescent="0.3">
      <c r="A71792" s="2">
        <v>2.035E-2</v>
      </c>
      <c r="B71792" t="s">
        <v>15473</v>
      </c>
    </row>
    <row r="71793" spans="1:2" x14ac:dyDescent="0.3">
      <c r="A71793" s="2">
        <v>2.5799999999999998E-3</v>
      </c>
      <c r="B71793" t="s">
        <v>15472</v>
      </c>
    </row>
    <row r="71794" spans="1:2" x14ac:dyDescent="0.3">
      <c r="A71794" s="2">
        <v>3.9093723276044101E-3</v>
      </c>
      <c r="B71794" t="s">
        <v>15471</v>
      </c>
    </row>
    <row r="71795" spans="1:2" x14ac:dyDescent="0.3">
      <c r="A71795" s="2">
        <v>3.0000000000000001E-3</v>
      </c>
      <c r="B71795" t="s">
        <v>15470</v>
      </c>
    </row>
    <row r="71796" spans="1:2" x14ac:dyDescent="0.3">
      <c r="A71796" s="2">
        <v>8.0000000000000002E-3</v>
      </c>
      <c r="B71796" t="s">
        <v>15469</v>
      </c>
    </row>
    <row r="71797" spans="1:2" x14ac:dyDescent="0.3">
      <c r="A71797" s="2" t="s">
        <v>13</v>
      </c>
      <c r="B71797" t="s">
        <v>15468</v>
      </c>
    </row>
    <row r="71798" spans="1:2" x14ac:dyDescent="0.3">
      <c r="A71798" s="2">
        <v>105.610027684789</v>
      </c>
      <c r="B71798" t="s">
        <v>15467</v>
      </c>
    </row>
    <row r="71799" spans="1:2" x14ac:dyDescent="0.3">
      <c r="A71799" s="2">
        <v>9.6913366651923405E-2</v>
      </c>
      <c r="B71799" t="s">
        <v>15466</v>
      </c>
    </row>
    <row r="71800" spans="1:2" x14ac:dyDescent="0.3">
      <c r="A71800" s="2">
        <v>2.1874118366959001</v>
      </c>
      <c r="B71800" t="s">
        <v>15465</v>
      </c>
    </row>
    <row r="71801" spans="1:2" x14ac:dyDescent="0.3">
      <c r="A71801" s="2">
        <v>4.6586381492114597E-3</v>
      </c>
      <c r="B71801" t="s">
        <v>15464</v>
      </c>
    </row>
    <row r="71802" spans="1:2" x14ac:dyDescent="0.3">
      <c r="A71802" s="2">
        <v>1.8384284108436798E-2</v>
      </c>
      <c r="B71802" t="s">
        <v>15463</v>
      </c>
    </row>
    <row r="71803" spans="1:2" x14ac:dyDescent="0.3">
      <c r="A71803" s="2" t="s">
        <v>13</v>
      </c>
      <c r="B71803" t="s">
        <v>15462</v>
      </c>
    </row>
    <row r="71804" spans="1:2" x14ac:dyDescent="0.3">
      <c r="A71804" s="2">
        <v>46.7282847201813</v>
      </c>
      <c r="B71804" t="s">
        <v>15461</v>
      </c>
    </row>
    <row r="71805" spans="1:2" x14ac:dyDescent="0.3">
      <c r="A71805" s="2">
        <v>0.228787159624944</v>
      </c>
      <c r="B71805" t="s">
        <v>15460</v>
      </c>
    </row>
    <row r="71806" spans="1:2" x14ac:dyDescent="0.3">
      <c r="A71806" s="2">
        <v>1.1928598691958601</v>
      </c>
      <c r="B71806" t="s">
        <v>15459</v>
      </c>
    </row>
    <row r="71807" spans="1:2" x14ac:dyDescent="0.3">
      <c r="A71807" s="2">
        <v>145.82302999999999</v>
      </c>
      <c r="B71807" t="s">
        <v>15458</v>
      </c>
    </row>
    <row r="71808" spans="1:2" x14ac:dyDescent="0.3">
      <c r="A71808" s="2">
        <v>6.27536</v>
      </c>
      <c r="B71808" t="s">
        <v>15457</v>
      </c>
    </row>
    <row r="71809" spans="1:2" x14ac:dyDescent="0.3">
      <c r="A71809" s="2">
        <v>13.0072577482591</v>
      </c>
      <c r="B71809" t="s">
        <v>15456</v>
      </c>
    </row>
    <row r="71810" spans="1:2" x14ac:dyDescent="0.3">
      <c r="A71810" s="2">
        <v>9.2858391307322805E-2</v>
      </c>
      <c r="B71810" t="s">
        <v>15455</v>
      </c>
    </row>
    <row r="71811" spans="1:2" x14ac:dyDescent="0.3">
      <c r="A71811" s="2">
        <v>10.56326</v>
      </c>
      <c r="B71811" t="s">
        <v>15454</v>
      </c>
    </row>
    <row r="71812" spans="1:2" x14ac:dyDescent="0.3">
      <c r="A71812" s="2">
        <v>0.29048617024127998</v>
      </c>
      <c r="B71812" t="s">
        <v>15453</v>
      </c>
    </row>
    <row r="71813" spans="1:2" x14ac:dyDescent="0.3">
      <c r="A71813" s="2">
        <v>3.8866200000000002</v>
      </c>
      <c r="B71813" t="s">
        <v>15452</v>
      </c>
    </row>
    <row r="71814" spans="1:2" x14ac:dyDescent="0.3">
      <c r="A71814" s="2">
        <v>159.04999651495501</v>
      </c>
      <c r="B71814" t="s">
        <v>15451</v>
      </c>
    </row>
    <row r="71815" spans="1:2" x14ac:dyDescent="0.3">
      <c r="A71815" s="2">
        <v>26.821013273129399</v>
      </c>
      <c r="B71815" t="s">
        <v>15450</v>
      </c>
    </row>
    <row r="71816" spans="1:2" x14ac:dyDescent="0.3">
      <c r="A71816" s="2">
        <v>14.196198644023401</v>
      </c>
      <c r="B71816" t="s">
        <v>15449</v>
      </c>
    </row>
    <row r="71817" spans="1:2" x14ac:dyDescent="0.3">
      <c r="A71817" s="2">
        <v>0.41709307428449</v>
      </c>
      <c r="B71817" t="s">
        <v>15448</v>
      </c>
    </row>
    <row r="71818" spans="1:2" x14ac:dyDescent="0.3">
      <c r="A71818" s="2">
        <v>0.237650929188683</v>
      </c>
      <c r="B71818" t="s">
        <v>15447</v>
      </c>
    </row>
    <row r="71819" spans="1:2" x14ac:dyDescent="0.3">
      <c r="A71819" s="2">
        <v>1.719E-2</v>
      </c>
      <c r="B71819" t="s">
        <v>15446</v>
      </c>
    </row>
    <row r="71820" spans="1:2" x14ac:dyDescent="0.3">
      <c r="A71820" s="2">
        <v>51.507350000000002</v>
      </c>
      <c r="B71820" t="s">
        <v>15445</v>
      </c>
    </row>
    <row r="71821" spans="1:2" x14ac:dyDescent="0.3">
      <c r="A71821" s="2">
        <v>2.0891700000000002</v>
      </c>
      <c r="B71821" t="s">
        <v>15444</v>
      </c>
    </row>
    <row r="71822" spans="1:2" x14ac:dyDescent="0.3">
      <c r="A71822" s="2">
        <v>3.7944968961270402</v>
      </c>
      <c r="B71822" t="s">
        <v>15443</v>
      </c>
    </row>
    <row r="71823" spans="1:2" x14ac:dyDescent="0.3">
      <c r="A71823" s="2">
        <v>95.282309999999995</v>
      </c>
      <c r="B71823" t="s">
        <v>15442</v>
      </c>
    </row>
    <row r="71824" spans="1:2" x14ac:dyDescent="0.3">
      <c r="A71824" s="2">
        <v>30.16412</v>
      </c>
      <c r="B71824" t="s">
        <v>15441</v>
      </c>
    </row>
    <row r="71825" spans="1:2" x14ac:dyDescent="0.3">
      <c r="A71825" s="2">
        <v>2.9195799999999998</v>
      </c>
      <c r="B71825" t="s">
        <v>15440</v>
      </c>
    </row>
    <row r="71826" spans="1:2" x14ac:dyDescent="0.3">
      <c r="A71826" s="2">
        <v>0.22135634396325199</v>
      </c>
      <c r="B71826" t="s">
        <v>15439</v>
      </c>
    </row>
    <row r="71827" spans="1:2" x14ac:dyDescent="0.3">
      <c r="A71827" s="2">
        <v>3.8665500000000002</v>
      </c>
      <c r="B71827" t="s">
        <v>15438</v>
      </c>
    </row>
    <row r="71828" spans="1:2" x14ac:dyDescent="0.3">
      <c r="A71828" s="2">
        <v>0.59184424225944399</v>
      </c>
      <c r="B71828" t="s">
        <v>15437</v>
      </c>
    </row>
    <row r="71829" spans="1:2" x14ac:dyDescent="0.3">
      <c r="A71829" s="2">
        <v>0.60637008550584603</v>
      </c>
      <c r="B71829" t="s">
        <v>15436</v>
      </c>
    </row>
    <row r="71830" spans="1:2" x14ac:dyDescent="0.3">
      <c r="A71830" s="2">
        <v>23.123510727990201</v>
      </c>
      <c r="B71830" t="s">
        <v>15435</v>
      </c>
    </row>
    <row r="71831" spans="1:2" x14ac:dyDescent="0.3">
      <c r="A71831" s="2">
        <v>0.32585999999999998</v>
      </c>
      <c r="B71831" t="s">
        <v>15434</v>
      </c>
    </row>
    <row r="71832" spans="1:2" x14ac:dyDescent="0.3">
      <c r="A71832" s="2">
        <v>1.2547033019012201E-2</v>
      </c>
      <c r="B71832" t="s">
        <v>15433</v>
      </c>
    </row>
    <row r="71833" spans="1:2" x14ac:dyDescent="0.3">
      <c r="A71833" s="2">
        <v>3.33846</v>
      </c>
      <c r="B71833" t="s">
        <v>15432</v>
      </c>
    </row>
    <row r="71834" spans="1:2" x14ac:dyDescent="0.3">
      <c r="A71834" s="2">
        <v>0.11441</v>
      </c>
      <c r="B71834" t="s">
        <v>15431</v>
      </c>
    </row>
    <row r="71835" spans="1:2" x14ac:dyDescent="0.3">
      <c r="A71835" s="2">
        <v>0.76215703175337002</v>
      </c>
      <c r="B71835" t="s">
        <v>15430</v>
      </c>
    </row>
    <row r="71836" spans="1:2" x14ac:dyDescent="0.3">
      <c r="A71836" s="2">
        <v>3.2799999999999999E-3</v>
      </c>
      <c r="B71836" t="s">
        <v>15429</v>
      </c>
    </row>
    <row r="71837" spans="1:2" x14ac:dyDescent="0.3">
      <c r="A71837" s="2">
        <v>0.57840999999999998</v>
      </c>
      <c r="B71837" t="s">
        <v>15428</v>
      </c>
    </row>
    <row r="71838" spans="1:2" x14ac:dyDescent="0.3">
      <c r="A71838" s="2">
        <v>5.5999999999999995E-4</v>
      </c>
      <c r="B71838" t="s">
        <v>15427</v>
      </c>
    </row>
    <row r="71839" spans="1:2" x14ac:dyDescent="0.3">
      <c r="A71839" s="2">
        <v>0.84284999999999999</v>
      </c>
      <c r="B71839" t="s">
        <v>15426</v>
      </c>
    </row>
    <row r="71840" spans="1:2" x14ac:dyDescent="0.3">
      <c r="A71840" s="2">
        <v>2.02684762401427E-3</v>
      </c>
      <c r="B71840" t="s">
        <v>15425</v>
      </c>
    </row>
    <row r="71841" spans="1:2" x14ac:dyDescent="0.3">
      <c r="A71841" s="2">
        <v>0.59463798443442795</v>
      </c>
      <c r="B71841" t="s">
        <v>15424</v>
      </c>
    </row>
    <row r="71842" spans="1:2" x14ac:dyDescent="0.3">
      <c r="A71842" s="2">
        <v>0.84384000000000003</v>
      </c>
      <c r="B71842" t="s">
        <v>15423</v>
      </c>
    </row>
    <row r="71843" spans="1:2" x14ac:dyDescent="0.3">
      <c r="A71843" s="2">
        <v>7.61794470302517E-3</v>
      </c>
      <c r="B71843" t="s">
        <v>15422</v>
      </c>
    </row>
    <row r="71844" spans="1:2" x14ac:dyDescent="0.3">
      <c r="A71844" s="2">
        <v>3.8577400000000002</v>
      </c>
      <c r="B71844" t="s">
        <v>15421</v>
      </c>
    </row>
    <row r="71845" spans="1:2" x14ac:dyDescent="0.3">
      <c r="A71845" s="2">
        <v>3.2728000000000002</v>
      </c>
      <c r="B71845" t="s">
        <v>15420</v>
      </c>
    </row>
    <row r="71846" spans="1:2" x14ac:dyDescent="0.3">
      <c r="A71846" s="2">
        <v>0.97766962517287503</v>
      </c>
      <c r="B71846" t="s">
        <v>15419</v>
      </c>
    </row>
    <row r="71847" spans="1:2" x14ac:dyDescent="0.3">
      <c r="A71847" s="2">
        <v>5.7967791797652204</v>
      </c>
      <c r="B71847" t="s">
        <v>15418</v>
      </c>
    </row>
    <row r="71848" spans="1:2" x14ac:dyDescent="0.3">
      <c r="A71848" s="2">
        <v>5.5854200000000001</v>
      </c>
      <c r="B71848" t="s">
        <v>15417</v>
      </c>
    </row>
    <row r="71849" spans="1:2" x14ac:dyDescent="0.3">
      <c r="A71849" s="2">
        <v>1.7149799999999999</v>
      </c>
      <c r="B71849" t="s">
        <v>15416</v>
      </c>
    </row>
    <row r="71850" spans="1:2" x14ac:dyDescent="0.3">
      <c r="A71850" s="2">
        <v>1.3337674120909</v>
      </c>
      <c r="B71850" t="s">
        <v>15415</v>
      </c>
    </row>
    <row r="71851" spans="1:2" x14ac:dyDescent="0.3">
      <c r="A71851" s="2">
        <v>0.449499670002247</v>
      </c>
      <c r="B71851" t="s">
        <v>15414</v>
      </c>
    </row>
    <row r="71852" spans="1:2" x14ac:dyDescent="0.3">
      <c r="A71852" s="2">
        <v>4.7202099999999998</v>
      </c>
      <c r="B71852" t="s">
        <v>15413</v>
      </c>
    </row>
    <row r="71853" spans="1:2" x14ac:dyDescent="0.3">
      <c r="A71853" s="2">
        <v>3.0099999999999998E-2</v>
      </c>
      <c r="B71853" t="s">
        <v>15412</v>
      </c>
    </row>
    <row r="71854" spans="1:2" x14ac:dyDescent="0.3">
      <c r="A71854" s="2">
        <v>0.140032232430749</v>
      </c>
      <c r="B71854" t="s">
        <v>15411</v>
      </c>
    </row>
    <row r="71855" spans="1:2" x14ac:dyDescent="0.3">
      <c r="A71855" s="2">
        <v>0.64256999999999997</v>
      </c>
      <c r="B71855" t="s">
        <v>15410</v>
      </c>
    </row>
    <row r="71856" spans="1:2" x14ac:dyDescent="0.3">
      <c r="A71856" s="2">
        <v>1.03511261009548E-2</v>
      </c>
      <c r="B71856" t="s">
        <v>15409</v>
      </c>
    </row>
    <row r="71857" spans="1:2" x14ac:dyDescent="0.3">
      <c r="A71857" s="2">
        <v>153.93897103981701</v>
      </c>
      <c r="B71857" t="s">
        <v>15408</v>
      </c>
    </row>
    <row r="71858" spans="1:2" x14ac:dyDescent="0.3">
      <c r="A71858" s="2">
        <v>0.75</v>
      </c>
      <c r="B71858" t="s">
        <v>15407</v>
      </c>
    </row>
    <row r="71859" spans="1:2" x14ac:dyDescent="0.3">
      <c r="A71859" s="2">
        <v>3.5788199999999999</v>
      </c>
      <c r="B71859" t="s">
        <v>15406</v>
      </c>
    </row>
    <row r="71860" spans="1:2" x14ac:dyDescent="0.3">
      <c r="A71860" s="2">
        <v>14.8865</v>
      </c>
      <c r="B71860" t="s">
        <v>15405</v>
      </c>
    </row>
    <row r="71861" spans="1:2" x14ac:dyDescent="0.3">
      <c r="A71861" s="2">
        <v>16.732559999999999</v>
      </c>
      <c r="B71861" t="s">
        <v>15404</v>
      </c>
    </row>
    <row r="71862" spans="1:2" x14ac:dyDescent="0.3">
      <c r="A71862" s="2">
        <v>4.8000000000000001E-2</v>
      </c>
      <c r="B71862" t="s">
        <v>15403</v>
      </c>
    </row>
    <row r="71863" spans="1:2" x14ac:dyDescent="0.3">
      <c r="A71863" s="2">
        <v>157.84968000000001</v>
      </c>
      <c r="B71863" t="s">
        <v>15402</v>
      </c>
    </row>
    <row r="71864" spans="1:2" x14ac:dyDescent="0.3">
      <c r="A71864" s="2">
        <v>2.1209370302717701</v>
      </c>
      <c r="B71864" t="s">
        <v>15401</v>
      </c>
    </row>
    <row r="71865" spans="1:2" x14ac:dyDescent="0.3">
      <c r="A71865" s="2">
        <v>3.08914622061752E-3</v>
      </c>
      <c r="B71865" t="s">
        <v>15400</v>
      </c>
    </row>
    <row r="71866" spans="1:2" x14ac:dyDescent="0.3">
      <c r="A71866" s="2">
        <v>2.0205191976584702</v>
      </c>
      <c r="B71866" t="s">
        <v>15399</v>
      </c>
    </row>
    <row r="71867" spans="1:2" x14ac:dyDescent="0.3">
      <c r="A71867" s="2">
        <v>8.6479400000000002</v>
      </c>
      <c r="B71867" t="s">
        <v>15398</v>
      </c>
    </row>
    <row r="71868" spans="1:2" x14ac:dyDescent="0.3">
      <c r="A71868" s="2" t="s">
        <v>13</v>
      </c>
      <c r="B71868" t="s">
        <v>15397</v>
      </c>
    </row>
    <row r="71869" spans="1:2" x14ac:dyDescent="0.3">
      <c r="A71869" s="2" t="s">
        <v>13</v>
      </c>
      <c r="B71869" t="s">
        <v>15396</v>
      </c>
    </row>
    <row r="71870" spans="1:2" x14ac:dyDescent="0.3">
      <c r="A71870" s="2" t="s">
        <v>13</v>
      </c>
      <c r="B71870" t="s">
        <v>15395</v>
      </c>
    </row>
    <row r="71871" spans="1:2" x14ac:dyDescent="0.3">
      <c r="A71871" s="2">
        <v>0.75183</v>
      </c>
      <c r="B71871" t="s">
        <v>15394</v>
      </c>
    </row>
    <row r="71872" spans="1:2" x14ac:dyDescent="0.3">
      <c r="A71872" s="2">
        <v>2.5616300000000001</v>
      </c>
      <c r="B71872" t="s">
        <v>15393</v>
      </c>
    </row>
    <row r="71873" spans="1:2" x14ac:dyDescent="0.3">
      <c r="A71873" s="2">
        <v>1.29175167778356</v>
      </c>
      <c r="B71873" t="s">
        <v>15392</v>
      </c>
    </row>
    <row r="71874" spans="1:2" x14ac:dyDescent="0.3">
      <c r="A71874" s="2">
        <v>9.9799600000000002</v>
      </c>
      <c r="B71874" t="s">
        <v>15391</v>
      </c>
    </row>
    <row r="71875" spans="1:2" x14ac:dyDescent="0.3">
      <c r="A71875" s="2">
        <v>17.201059999999998</v>
      </c>
      <c r="B71875" t="s">
        <v>15390</v>
      </c>
    </row>
    <row r="71876" spans="1:2" x14ac:dyDescent="0.3">
      <c r="A71876" s="2">
        <v>89.920519999999996</v>
      </c>
      <c r="B71876" t="s">
        <v>15389</v>
      </c>
    </row>
    <row r="71877" spans="1:2" x14ac:dyDescent="0.3">
      <c r="A71877" s="2">
        <v>17.71895</v>
      </c>
      <c r="B71877" t="s">
        <v>15388</v>
      </c>
    </row>
    <row r="71878" spans="1:2" x14ac:dyDescent="0.3">
      <c r="A71878" s="2">
        <v>103.01684</v>
      </c>
      <c r="B71878" t="s">
        <v>15387</v>
      </c>
    </row>
    <row r="71879" spans="1:2" x14ac:dyDescent="0.3">
      <c r="A71879" s="2">
        <v>1.7461246753957702E-2</v>
      </c>
      <c r="B71879" t="s">
        <v>15386</v>
      </c>
    </row>
    <row r="71880" spans="1:2" x14ac:dyDescent="0.3">
      <c r="A71880" s="2">
        <v>8.5850200000000001</v>
      </c>
      <c r="B71880" t="s">
        <v>15385</v>
      </c>
    </row>
    <row r="71881" spans="1:2" x14ac:dyDescent="0.3">
      <c r="A71881" s="2">
        <v>3.3969025130042501</v>
      </c>
      <c r="B71881" t="s">
        <v>15384</v>
      </c>
    </row>
    <row r="71882" spans="1:2" x14ac:dyDescent="0.3">
      <c r="A71882" s="2">
        <v>0.17373</v>
      </c>
      <c r="B71882" t="s">
        <v>5978</v>
      </c>
    </row>
    <row r="71883" spans="1:2" x14ac:dyDescent="0.3">
      <c r="A71883" s="2">
        <v>1.0279999999999999E-2</v>
      </c>
      <c r="B71883" t="s">
        <v>15383</v>
      </c>
    </row>
    <row r="71884" spans="1:2" x14ac:dyDescent="0.3">
      <c r="A71884" s="2">
        <v>1.6596491319473799E-3</v>
      </c>
      <c r="B71884" t="s">
        <v>15382</v>
      </c>
    </row>
    <row r="71885" spans="1:2" x14ac:dyDescent="0.3">
      <c r="A71885" s="2">
        <v>12.643056977174901</v>
      </c>
      <c r="B71885" t="s">
        <v>15381</v>
      </c>
    </row>
    <row r="71886" spans="1:2" x14ac:dyDescent="0.3">
      <c r="A71886" s="2">
        <v>1.2260885824642</v>
      </c>
      <c r="B71886" t="s">
        <v>15380</v>
      </c>
    </row>
    <row r="71887" spans="1:2" x14ac:dyDescent="0.3">
      <c r="A71887" s="2">
        <v>1.5477293778030501E-2</v>
      </c>
      <c r="B71887" t="s">
        <v>15379</v>
      </c>
    </row>
    <row r="71888" spans="1:2" x14ac:dyDescent="0.3">
      <c r="A71888" s="2">
        <v>231.53963999999999</v>
      </c>
      <c r="B71888" t="s">
        <v>15378</v>
      </c>
    </row>
    <row r="71889" spans="1:2" x14ac:dyDescent="0.3">
      <c r="A71889" s="2">
        <v>0.10818</v>
      </c>
      <c r="B71889" t="s">
        <v>15377</v>
      </c>
    </row>
    <row r="71890" spans="1:2" x14ac:dyDescent="0.3">
      <c r="A71890" s="2">
        <v>26.30264</v>
      </c>
      <c r="B71890" t="s">
        <v>15376</v>
      </c>
    </row>
    <row r="71891" spans="1:2" x14ac:dyDescent="0.3">
      <c r="A71891" s="2">
        <v>76.767920000000004</v>
      </c>
      <c r="B71891" t="s">
        <v>15375</v>
      </c>
    </row>
    <row r="71892" spans="1:2" x14ac:dyDescent="0.3">
      <c r="A71892" s="2">
        <v>60.743920000000003</v>
      </c>
      <c r="B71892" t="s">
        <v>15374</v>
      </c>
    </row>
    <row r="71893" spans="1:2" x14ac:dyDescent="0.3">
      <c r="A71893" s="2">
        <v>41.13552</v>
      </c>
      <c r="B71893" t="s">
        <v>15373</v>
      </c>
    </row>
    <row r="71894" spans="1:2" x14ac:dyDescent="0.3">
      <c r="A71894" s="2">
        <v>13.994149999999999</v>
      </c>
      <c r="B71894" t="s">
        <v>15372</v>
      </c>
    </row>
    <row r="71895" spans="1:2" x14ac:dyDescent="0.3">
      <c r="A71895" s="2">
        <v>115.95183</v>
      </c>
      <c r="B71895" t="s">
        <v>15371</v>
      </c>
    </row>
    <row r="71896" spans="1:2" x14ac:dyDescent="0.3">
      <c r="A71896" s="2">
        <v>0.38320084830258599</v>
      </c>
      <c r="B71896" t="s">
        <v>15370</v>
      </c>
    </row>
    <row r="71897" spans="1:2" x14ac:dyDescent="0.3">
      <c r="A71897" s="2">
        <v>35.803640000000001</v>
      </c>
      <c r="B71897" t="s">
        <v>15369</v>
      </c>
    </row>
    <row r="71898" spans="1:2" x14ac:dyDescent="0.3">
      <c r="A71898" s="2">
        <v>6.22105133339441</v>
      </c>
      <c r="B71898" t="s">
        <v>15368</v>
      </c>
    </row>
    <row r="71899" spans="1:2" x14ac:dyDescent="0.3">
      <c r="A71899" s="2">
        <v>0.197244753233943</v>
      </c>
      <c r="B71899" t="s">
        <v>15367</v>
      </c>
    </row>
    <row r="71900" spans="1:2" x14ac:dyDescent="0.3">
      <c r="A71900" s="2">
        <v>109.681004201421</v>
      </c>
      <c r="B71900" t="s">
        <v>15366</v>
      </c>
    </row>
    <row r="71901" spans="1:2" x14ac:dyDescent="0.3">
      <c r="A71901" s="2">
        <v>2.4873599999999998</v>
      </c>
      <c r="B71901" t="s">
        <v>15365</v>
      </c>
    </row>
    <row r="71902" spans="1:2" x14ac:dyDescent="0.3">
      <c r="A71902" s="2">
        <v>0.74250307995142895</v>
      </c>
      <c r="B71902" t="s">
        <v>15364</v>
      </c>
    </row>
    <row r="71903" spans="1:2" x14ac:dyDescent="0.3">
      <c r="A71903" s="2">
        <v>12.7609426915784</v>
      </c>
      <c r="B71903" t="s">
        <v>15363</v>
      </c>
    </row>
    <row r="71904" spans="1:2" x14ac:dyDescent="0.3">
      <c r="A71904" s="2">
        <v>2.26322</v>
      </c>
      <c r="B71904" t="s">
        <v>15362</v>
      </c>
    </row>
    <row r="71905" spans="1:2" x14ac:dyDescent="0.3">
      <c r="A71905" s="2">
        <v>2.5930384285765499E-2</v>
      </c>
      <c r="B71905" t="s">
        <v>15361</v>
      </c>
    </row>
    <row r="71906" spans="1:2" x14ac:dyDescent="0.3">
      <c r="A71906" s="2">
        <v>58.869560298447702</v>
      </c>
      <c r="B71906" t="s">
        <v>15360</v>
      </c>
    </row>
    <row r="71907" spans="1:2" x14ac:dyDescent="0.3">
      <c r="A71907" s="2">
        <v>10.782865573823599</v>
      </c>
      <c r="B71907" t="s">
        <v>15359</v>
      </c>
    </row>
    <row r="71908" spans="1:2" x14ac:dyDescent="0.3">
      <c r="A71908" s="2">
        <v>3.2218499999999999</v>
      </c>
      <c r="B71908" t="s">
        <v>15358</v>
      </c>
    </row>
    <row r="71909" spans="1:2" x14ac:dyDescent="0.3">
      <c r="A71909" s="2">
        <v>101.51557</v>
      </c>
      <c r="B71909" t="s">
        <v>15357</v>
      </c>
    </row>
    <row r="71910" spans="1:2" x14ac:dyDescent="0.3">
      <c r="A71910" s="2">
        <v>2.2308500000000002</v>
      </c>
      <c r="B71910" t="s">
        <v>15356</v>
      </c>
    </row>
    <row r="71911" spans="1:2" x14ac:dyDescent="0.3">
      <c r="A71911" s="2">
        <v>1.1138671969235601</v>
      </c>
      <c r="B71911" t="s">
        <v>15355</v>
      </c>
    </row>
    <row r="71912" spans="1:2" x14ac:dyDescent="0.3">
      <c r="A71912" s="2">
        <v>0.226885590465982</v>
      </c>
      <c r="B71912" t="s">
        <v>15354</v>
      </c>
    </row>
    <row r="71913" spans="1:2" x14ac:dyDescent="0.3">
      <c r="A71913" s="2">
        <v>0.33515715329687701</v>
      </c>
      <c r="B71913" t="s">
        <v>15353</v>
      </c>
    </row>
    <row r="71914" spans="1:2" x14ac:dyDescent="0.3">
      <c r="A71914" s="2">
        <v>4.1911062548106202</v>
      </c>
      <c r="B71914" t="s">
        <v>15352</v>
      </c>
    </row>
    <row r="71915" spans="1:2" x14ac:dyDescent="0.3">
      <c r="A71915" s="2">
        <v>7.4349999999999999E-2</v>
      </c>
      <c r="B71915" t="s">
        <v>15351</v>
      </c>
    </row>
    <row r="71916" spans="1:2" x14ac:dyDescent="0.3">
      <c r="A71916" s="2">
        <v>13.367380000000001</v>
      </c>
      <c r="B71916" t="s">
        <v>15350</v>
      </c>
    </row>
    <row r="71917" spans="1:2" x14ac:dyDescent="0.3">
      <c r="A71917" s="2">
        <v>3.0820400000000001</v>
      </c>
      <c r="B71917" t="s">
        <v>15349</v>
      </c>
    </row>
    <row r="71918" spans="1:2" x14ac:dyDescent="0.3">
      <c r="A71918" s="2">
        <v>76.475470000000001</v>
      </c>
      <c r="B71918" t="s">
        <v>15348</v>
      </c>
    </row>
    <row r="71919" spans="1:2" x14ac:dyDescent="0.3">
      <c r="A71919" s="2">
        <v>37.495841091131098</v>
      </c>
      <c r="B71919" t="s">
        <v>15347</v>
      </c>
    </row>
    <row r="71920" spans="1:2" x14ac:dyDescent="0.3">
      <c r="A71920" s="2">
        <v>410.605172182405</v>
      </c>
      <c r="B71920" t="s">
        <v>15346</v>
      </c>
    </row>
    <row r="71921" spans="1:2" x14ac:dyDescent="0.3">
      <c r="A71921" s="2">
        <v>71.9279434613684</v>
      </c>
      <c r="B71921" t="s">
        <v>15345</v>
      </c>
    </row>
    <row r="71922" spans="1:2" x14ac:dyDescent="0.3">
      <c r="A71922" s="2">
        <v>66.315569999999994</v>
      </c>
      <c r="B71922" t="s">
        <v>15344</v>
      </c>
    </row>
    <row r="71923" spans="1:2" x14ac:dyDescent="0.3">
      <c r="A71923" s="2">
        <v>0.20525186803275</v>
      </c>
      <c r="B71923" t="s">
        <v>15343</v>
      </c>
    </row>
    <row r="71924" spans="1:2" x14ac:dyDescent="0.3">
      <c r="A71924" s="2">
        <v>1.13049</v>
      </c>
      <c r="B71924" t="s">
        <v>15342</v>
      </c>
    </row>
    <row r="71925" spans="1:2" x14ac:dyDescent="0.3">
      <c r="A71925" s="2">
        <v>15.385750672792099</v>
      </c>
      <c r="B71925" t="s">
        <v>15341</v>
      </c>
    </row>
    <row r="71926" spans="1:2" x14ac:dyDescent="0.3">
      <c r="A71926" s="2">
        <v>1.40320155042018E-2</v>
      </c>
      <c r="B71926" t="s">
        <v>15340</v>
      </c>
    </row>
    <row r="71927" spans="1:2" x14ac:dyDescent="0.3">
      <c r="A71927" s="2">
        <v>3.4695534497935199E-3</v>
      </c>
      <c r="B71927" t="s">
        <v>15339</v>
      </c>
    </row>
    <row r="71928" spans="1:2" x14ac:dyDescent="0.3">
      <c r="A71928" s="2">
        <v>0.256953213722587</v>
      </c>
      <c r="B71928" t="s">
        <v>15338</v>
      </c>
    </row>
    <row r="71929" spans="1:2" x14ac:dyDescent="0.3">
      <c r="A71929" s="2">
        <v>0.36887999999999999</v>
      </c>
      <c r="B71929" t="s">
        <v>15337</v>
      </c>
    </row>
    <row r="71930" spans="1:2" x14ac:dyDescent="0.3">
      <c r="A71930" s="2">
        <v>0.40772000000000003</v>
      </c>
      <c r="B71930" t="s">
        <v>15336</v>
      </c>
    </row>
    <row r="71931" spans="1:2" x14ac:dyDescent="0.3">
      <c r="A71931" s="2">
        <v>0.19824870747156201</v>
      </c>
      <c r="B71931" t="s">
        <v>15335</v>
      </c>
    </row>
    <row r="71932" spans="1:2" x14ac:dyDescent="0.3">
      <c r="A71932" s="2">
        <v>4.2665866834286203E-3</v>
      </c>
      <c r="B71932" t="s">
        <v>5998</v>
      </c>
    </row>
    <row r="71933" spans="1:2" x14ac:dyDescent="0.3">
      <c r="A71933" s="2">
        <v>0.72814304635306204</v>
      </c>
      <c r="B71933" t="s">
        <v>15334</v>
      </c>
    </row>
    <row r="71934" spans="1:2" x14ac:dyDescent="0.3">
      <c r="A71934" s="2">
        <v>0.125607366357253</v>
      </c>
      <c r="B71934" t="s">
        <v>15333</v>
      </c>
    </row>
    <row r="71935" spans="1:2" x14ac:dyDescent="0.3">
      <c r="A71935" s="2">
        <v>2.4975900000000002</v>
      </c>
      <c r="B71935" t="s">
        <v>15332</v>
      </c>
    </row>
    <row r="71936" spans="1:2" x14ac:dyDescent="0.3">
      <c r="A71936" s="2">
        <v>4.5894045249552501E-4</v>
      </c>
      <c r="B71936" t="s">
        <v>15331</v>
      </c>
    </row>
    <row r="71937" spans="1:2" x14ac:dyDescent="0.3">
      <c r="A71937" s="2">
        <v>2.0817345957861201E-3</v>
      </c>
      <c r="B71937" t="s">
        <v>15330</v>
      </c>
    </row>
    <row r="71938" spans="1:2" x14ac:dyDescent="0.3">
      <c r="A71938" s="2">
        <v>2.6689400000000001</v>
      </c>
      <c r="B71938" t="s">
        <v>15329</v>
      </c>
    </row>
    <row r="71939" spans="1:2" x14ac:dyDescent="0.3">
      <c r="A71939" s="2">
        <v>4.7363499999999998</v>
      </c>
      <c r="B71939" t="s">
        <v>15328</v>
      </c>
    </row>
    <row r="71940" spans="1:2" x14ac:dyDescent="0.3">
      <c r="A71940" s="2">
        <v>2.3736299999999999</v>
      </c>
      <c r="B71940" t="s">
        <v>15327</v>
      </c>
    </row>
    <row r="71941" spans="1:2" x14ac:dyDescent="0.3">
      <c r="A71941" s="2">
        <v>19.043170504840699</v>
      </c>
      <c r="B71941" t="s">
        <v>15326</v>
      </c>
    </row>
    <row r="71942" spans="1:2" x14ac:dyDescent="0.3">
      <c r="A71942" s="2">
        <v>59.654600000000002</v>
      </c>
      <c r="B71942" t="s">
        <v>15325</v>
      </c>
    </row>
    <row r="71943" spans="1:2" x14ac:dyDescent="0.3">
      <c r="A71943" s="2">
        <v>0.125346790528546</v>
      </c>
      <c r="B71943" t="s">
        <v>15324</v>
      </c>
    </row>
    <row r="71944" spans="1:2" x14ac:dyDescent="0.3">
      <c r="A71944" s="2">
        <v>0.10824590812010899</v>
      </c>
      <c r="B71944" t="s">
        <v>15323</v>
      </c>
    </row>
    <row r="71945" spans="1:2" x14ac:dyDescent="0.3">
      <c r="A71945" s="2">
        <v>1.4346908405960801</v>
      </c>
      <c r="B71945" t="s">
        <v>15322</v>
      </c>
    </row>
    <row r="71946" spans="1:2" x14ac:dyDescent="0.3">
      <c r="A71946" s="2">
        <v>1.0847100000000001</v>
      </c>
      <c r="B71946" t="s">
        <v>15321</v>
      </c>
    </row>
    <row r="71947" spans="1:2" x14ac:dyDescent="0.3">
      <c r="A71947" s="2">
        <v>0.36526999999999998</v>
      </c>
      <c r="B71947" t="s">
        <v>15320</v>
      </c>
    </row>
    <row r="71948" spans="1:2" x14ac:dyDescent="0.3">
      <c r="A71948" s="2">
        <v>0.29795787745645602</v>
      </c>
      <c r="B71948" t="s">
        <v>15319</v>
      </c>
    </row>
    <row r="71949" spans="1:2" x14ac:dyDescent="0.3">
      <c r="A71949" s="2">
        <v>0.21754000000000001</v>
      </c>
      <c r="B71949" t="s">
        <v>15318</v>
      </c>
    </row>
    <row r="71950" spans="1:2" x14ac:dyDescent="0.3">
      <c r="A71950" s="2">
        <v>0.54645999999999995</v>
      </c>
      <c r="B71950" t="s">
        <v>15317</v>
      </c>
    </row>
    <row r="71951" spans="1:2" x14ac:dyDescent="0.3">
      <c r="A71951" s="2">
        <v>2.1360000000000001E-2</v>
      </c>
      <c r="B71951" t="s">
        <v>15316</v>
      </c>
    </row>
    <row r="71952" spans="1:2" x14ac:dyDescent="0.3">
      <c r="A71952" s="2">
        <v>8.4559999999999996E-2</v>
      </c>
      <c r="B71952" t="s">
        <v>15315</v>
      </c>
    </row>
    <row r="71953" spans="1:2" x14ac:dyDescent="0.3">
      <c r="A71953" s="2">
        <v>4.8545837198532098</v>
      </c>
      <c r="B71953" t="s">
        <v>15314</v>
      </c>
    </row>
    <row r="71954" spans="1:2" x14ac:dyDescent="0.3">
      <c r="A71954" s="2">
        <v>7.5459300000000002</v>
      </c>
      <c r="B71954" t="s">
        <v>15313</v>
      </c>
    </row>
    <row r="71955" spans="1:2" x14ac:dyDescent="0.3">
      <c r="A71955" s="2">
        <v>2.0824728280272402</v>
      </c>
      <c r="B71955" t="s">
        <v>15312</v>
      </c>
    </row>
    <row r="71956" spans="1:2" x14ac:dyDescent="0.3">
      <c r="A71956" s="2">
        <v>28.5562418410485</v>
      </c>
      <c r="B71956" t="s">
        <v>15311</v>
      </c>
    </row>
    <row r="71957" spans="1:2" x14ac:dyDescent="0.3">
      <c r="A71957" s="2">
        <v>29.330729999999999</v>
      </c>
      <c r="B71957" t="s">
        <v>15310</v>
      </c>
    </row>
    <row r="71958" spans="1:2" x14ac:dyDescent="0.3">
      <c r="A71958" s="2">
        <v>12.7610460460961</v>
      </c>
      <c r="B71958" t="s">
        <v>15309</v>
      </c>
    </row>
    <row r="71959" spans="1:2" x14ac:dyDescent="0.3">
      <c r="A71959" s="2">
        <v>5.8579674605016797E-3</v>
      </c>
      <c r="B71959" t="s">
        <v>1717</v>
      </c>
    </row>
    <row r="71960" spans="1:2" x14ac:dyDescent="0.3">
      <c r="A71960" s="2">
        <v>4.9209648242595003</v>
      </c>
      <c r="B71960" t="s">
        <v>15308</v>
      </c>
    </row>
    <row r="71961" spans="1:2" x14ac:dyDescent="0.3">
      <c r="A71961" s="2">
        <v>2.6970867013114401E-2</v>
      </c>
      <c r="B71961" t="s">
        <v>15307</v>
      </c>
    </row>
    <row r="71962" spans="1:2" x14ac:dyDescent="0.3">
      <c r="A71962" s="2">
        <v>0.14169854695065501</v>
      </c>
      <c r="B71962" t="s">
        <v>15306</v>
      </c>
    </row>
    <row r="71963" spans="1:2" x14ac:dyDescent="0.3">
      <c r="A71963" s="2">
        <v>2.43605329244033</v>
      </c>
      <c r="B71963" t="s">
        <v>15305</v>
      </c>
    </row>
    <row r="71964" spans="1:2" x14ac:dyDescent="0.3">
      <c r="A71964" s="2">
        <v>27.620724165581201</v>
      </c>
      <c r="B71964" t="s">
        <v>15304</v>
      </c>
    </row>
    <row r="71965" spans="1:2" x14ac:dyDescent="0.3">
      <c r="A71965" s="2">
        <v>1.6863407157158901</v>
      </c>
      <c r="B71965" t="s">
        <v>15303</v>
      </c>
    </row>
    <row r="71966" spans="1:2" x14ac:dyDescent="0.3">
      <c r="A71966" s="2">
        <v>10.56776</v>
      </c>
      <c r="B71966" t="s">
        <v>15302</v>
      </c>
    </row>
    <row r="71967" spans="1:2" x14ac:dyDescent="0.3">
      <c r="A71967" s="2">
        <v>6.9110000000000005E-2</v>
      </c>
      <c r="B71967" t="s">
        <v>15301</v>
      </c>
    </row>
    <row r="71968" spans="1:2" x14ac:dyDescent="0.3">
      <c r="A71968" s="2">
        <v>8.63135718086981E-2</v>
      </c>
      <c r="B71968" t="s">
        <v>15300</v>
      </c>
    </row>
    <row r="71969" spans="1:2" x14ac:dyDescent="0.3">
      <c r="A71969" s="2">
        <v>0.03</v>
      </c>
      <c r="B71969" t="s">
        <v>15299</v>
      </c>
    </row>
    <row r="71970" spans="1:2" x14ac:dyDescent="0.3">
      <c r="A71970" s="2">
        <v>4.104E-2</v>
      </c>
      <c r="B71970" t="s">
        <v>15298</v>
      </c>
    </row>
    <row r="71971" spans="1:2" x14ac:dyDescent="0.3">
      <c r="A71971" s="2">
        <v>0.44100752918920999</v>
      </c>
      <c r="B71971" t="s">
        <v>15297</v>
      </c>
    </row>
    <row r="71972" spans="1:2" x14ac:dyDescent="0.3">
      <c r="A71972" s="2">
        <v>4.3400000000000001E-3</v>
      </c>
      <c r="B71972" t="s">
        <v>15296</v>
      </c>
    </row>
    <row r="71973" spans="1:2" x14ac:dyDescent="0.3">
      <c r="A71973" s="2">
        <v>90.17662</v>
      </c>
      <c r="B71973" t="s">
        <v>15295</v>
      </c>
    </row>
    <row r="71974" spans="1:2" x14ac:dyDescent="0.3">
      <c r="A71974" s="2">
        <v>406.25227041779198</v>
      </c>
      <c r="B71974" t="s">
        <v>15294</v>
      </c>
    </row>
    <row r="71975" spans="1:2" x14ac:dyDescent="0.3">
      <c r="A71975" s="2">
        <v>30.832730000000002</v>
      </c>
      <c r="B71975" t="s">
        <v>15293</v>
      </c>
    </row>
    <row r="71976" spans="1:2" x14ac:dyDescent="0.3">
      <c r="A71976" s="2">
        <v>0.124246698246613</v>
      </c>
      <c r="B71976" t="s">
        <v>15292</v>
      </c>
    </row>
    <row r="71977" spans="1:2" x14ac:dyDescent="0.3">
      <c r="A71977" s="2">
        <v>1.4668876166147199E-2</v>
      </c>
      <c r="B71977" t="s">
        <v>15291</v>
      </c>
    </row>
    <row r="71978" spans="1:2" x14ac:dyDescent="0.3">
      <c r="A71978" s="2">
        <v>1.4213613052457099E-2</v>
      </c>
      <c r="B71978" t="s">
        <v>15290</v>
      </c>
    </row>
    <row r="71979" spans="1:2" x14ac:dyDescent="0.3">
      <c r="A71979" s="2">
        <v>9.6354699999999998</v>
      </c>
      <c r="B71979" t="s">
        <v>15289</v>
      </c>
    </row>
    <row r="71980" spans="1:2" x14ac:dyDescent="0.3">
      <c r="A71980" s="2">
        <v>28.56082</v>
      </c>
      <c r="B71980" t="s">
        <v>15288</v>
      </c>
    </row>
    <row r="71981" spans="1:2" x14ac:dyDescent="0.3">
      <c r="A71981" s="2">
        <v>0.40883204680104102</v>
      </c>
      <c r="B71981" t="s">
        <v>15287</v>
      </c>
    </row>
    <row r="71982" spans="1:2" x14ac:dyDescent="0.3">
      <c r="A71982" s="2">
        <v>0.20466999999999999</v>
      </c>
      <c r="B71982" t="s">
        <v>15286</v>
      </c>
    </row>
    <row r="71983" spans="1:2" x14ac:dyDescent="0.3">
      <c r="A71983" s="2">
        <v>1.26597021711719</v>
      </c>
      <c r="B71983" t="s">
        <v>15285</v>
      </c>
    </row>
    <row r="71984" spans="1:2" x14ac:dyDescent="0.3">
      <c r="A71984" s="2">
        <v>1342.5977724878901</v>
      </c>
      <c r="B71984" t="s">
        <v>15284</v>
      </c>
    </row>
    <row r="71985" spans="1:2" x14ac:dyDescent="0.3">
      <c r="A71985" s="2">
        <v>6.0288673434321198E-2</v>
      </c>
      <c r="B71985" t="s">
        <v>15283</v>
      </c>
    </row>
    <row r="71986" spans="1:2" x14ac:dyDescent="0.3">
      <c r="A71986" s="2">
        <v>0.15972</v>
      </c>
      <c r="B71986" t="s">
        <v>2388</v>
      </c>
    </row>
    <row r="71987" spans="1:2" x14ac:dyDescent="0.3">
      <c r="A71987" s="2">
        <v>2.5049899999999998</v>
      </c>
      <c r="B71987" t="s">
        <v>15282</v>
      </c>
    </row>
    <row r="71988" spans="1:2" x14ac:dyDescent="0.3">
      <c r="A71988" s="2">
        <v>32.542512333636601</v>
      </c>
      <c r="B71988" t="s">
        <v>15281</v>
      </c>
    </row>
    <row r="71989" spans="1:2" x14ac:dyDescent="0.3">
      <c r="A71989" s="2">
        <v>21.485779999999998</v>
      </c>
      <c r="B71989" t="s">
        <v>15280</v>
      </c>
    </row>
    <row r="71990" spans="1:2" x14ac:dyDescent="0.3">
      <c r="A71990" s="2">
        <v>25.768979999999999</v>
      </c>
      <c r="B71990" t="s">
        <v>15279</v>
      </c>
    </row>
    <row r="71991" spans="1:2" x14ac:dyDescent="0.3">
      <c r="A71991" s="2">
        <v>3.75196</v>
      </c>
      <c r="B71991" t="s">
        <v>15278</v>
      </c>
    </row>
    <row r="71992" spans="1:2" x14ac:dyDescent="0.3">
      <c r="A71992" s="2">
        <v>20.504560000000001</v>
      </c>
      <c r="B71992" t="s">
        <v>15277</v>
      </c>
    </row>
    <row r="71993" spans="1:2" x14ac:dyDescent="0.3">
      <c r="A71993" s="2">
        <v>0.22888678352340899</v>
      </c>
      <c r="B71993" t="s">
        <v>15276</v>
      </c>
    </row>
    <row r="71994" spans="1:2" x14ac:dyDescent="0.3">
      <c r="A71994" s="2">
        <v>2.017E-2</v>
      </c>
      <c r="B71994" t="s">
        <v>15275</v>
      </c>
    </row>
    <row r="71995" spans="1:2" x14ac:dyDescent="0.3">
      <c r="A71995" s="2">
        <v>43.065342578329499</v>
      </c>
      <c r="B71995" t="s">
        <v>15274</v>
      </c>
    </row>
    <row r="71996" spans="1:2" x14ac:dyDescent="0.3">
      <c r="A71996" s="2">
        <v>17.84516</v>
      </c>
      <c r="B71996" t="s">
        <v>15273</v>
      </c>
    </row>
    <row r="71997" spans="1:2" x14ac:dyDescent="0.3">
      <c r="A71997" s="2">
        <v>176.10698623362299</v>
      </c>
      <c r="B71997" t="s">
        <v>15272</v>
      </c>
    </row>
    <row r="71998" spans="1:2" x14ac:dyDescent="0.3">
      <c r="A71998" s="2">
        <v>90.810149999999993</v>
      </c>
      <c r="B71998" t="s">
        <v>15271</v>
      </c>
    </row>
    <row r="71999" spans="1:2" x14ac:dyDescent="0.3">
      <c r="A71999" s="2">
        <v>4.4443099999999998</v>
      </c>
      <c r="B71999" t="s">
        <v>15270</v>
      </c>
    </row>
    <row r="72000" spans="1:2" x14ac:dyDescent="0.3">
      <c r="A72000" s="2">
        <v>1.1153072403399101E-2</v>
      </c>
      <c r="B72000" t="s">
        <v>15269</v>
      </c>
    </row>
    <row r="72001" spans="1:2" x14ac:dyDescent="0.3">
      <c r="A72001" s="2">
        <v>29.837119999999999</v>
      </c>
      <c r="B72001" t="s">
        <v>15268</v>
      </c>
    </row>
    <row r="72002" spans="1:2" x14ac:dyDescent="0.3">
      <c r="A72002" s="2">
        <v>9.5279699999999998</v>
      </c>
      <c r="B72002" t="s">
        <v>15267</v>
      </c>
    </row>
    <row r="72003" spans="1:2" x14ac:dyDescent="0.3">
      <c r="A72003" s="2">
        <v>14.040142454671299</v>
      </c>
      <c r="B72003" t="s">
        <v>15266</v>
      </c>
    </row>
    <row r="72004" spans="1:2" x14ac:dyDescent="0.3">
      <c r="A72004" s="2">
        <v>0.73700334225401098</v>
      </c>
      <c r="B72004" t="s">
        <v>15265</v>
      </c>
    </row>
    <row r="72005" spans="1:2" x14ac:dyDescent="0.3">
      <c r="A72005" s="2">
        <v>6.7000000000000002E-3</v>
      </c>
      <c r="B72005" t="s">
        <v>15264</v>
      </c>
    </row>
    <row r="72006" spans="1:2" x14ac:dyDescent="0.3">
      <c r="A72006" s="2">
        <v>0.572008856189548</v>
      </c>
      <c r="B72006" t="s">
        <v>15263</v>
      </c>
    </row>
    <row r="72007" spans="1:2" x14ac:dyDescent="0.3">
      <c r="A72007" s="2">
        <v>1.4389400000000001</v>
      </c>
      <c r="B72007" t="s">
        <v>15262</v>
      </c>
    </row>
    <row r="72008" spans="1:2" x14ac:dyDescent="0.3">
      <c r="A72008" s="2">
        <v>100</v>
      </c>
      <c r="B72008" t="s">
        <v>15261</v>
      </c>
    </row>
    <row r="72009" spans="1:2" x14ac:dyDescent="0.3">
      <c r="A72009" s="2">
        <v>8.9121422045998194E-3</v>
      </c>
      <c r="B72009" t="s">
        <v>15260</v>
      </c>
    </row>
    <row r="72010" spans="1:2" x14ac:dyDescent="0.3">
      <c r="A72010" s="2">
        <v>459.63639000000001</v>
      </c>
      <c r="B72010" t="s">
        <v>15259</v>
      </c>
    </row>
    <row r="72011" spans="1:2" x14ac:dyDescent="0.3">
      <c r="A72011" s="2">
        <v>1.59439</v>
      </c>
      <c r="B72011" t="s">
        <v>15258</v>
      </c>
    </row>
    <row r="72012" spans="1:2" x14ac:dyDescent="0.3">
      <c r="A72012" s="2">
        <v>1.68615</v>
      </c>
      <c r="B72012" t="s">
        <v>15257</v>
      </c>
    </row>
    <row r="72013" spans="1:2" x14ac:dyDescent="0.3">
      <c r="A72013" s="2">
        <v>3.32455643730678</v>
      </c>
      <c r="B72013" t="s">
        <v>15256</v>
      </c>
    </row>
    <row r="72014" spans="1:2" x14ac:dyDescent="0.3">
      <c r="A72014" s="2">
        <v>27.295570000000001</v>
      </c>
      <c r="B72014" t="s">
        <v>15255</v>
      </c>
    </row>
    <row r="72015" spans="1:2" x14ac:dyDescent="0.3">
      <c r="A72015" s="2">
        <v>2.1702300000000001</v>
      </c>
      <c r="B72015" t="s">
        <v>15254</v>
      </c>
    </row>
    <row r="72016" spans="1:2" x14ac:dyDescent="0.3">
      <c r="A72016" s="2">
        <v>0.66069191297664098</v>
      </c>
      <c r="B72016" t="s">
        <v>15253</v>
      </c>
    </row>
    <row r="72017" spans="1:2" x14ac:dyDescent="0.3">
      <c r="A72017" s="2">
        <v>17.17334</v>
      </c>
      <c r="B72017" t="s">
        <v>15252</v>
      </c>
    </row>
    <row r="72018" spans="1:2" x14ac:dyDescent="0.3">
      <c r="A72018" s="2">
        <v>4.26188951732792E-2</v>
      </c>
      <c r="B72018" t="s">
        <v>15251</v>
      </c>
    </row>
    <row r="72019" spans="1:2" x14ac:dyDescent="0.3">
      <c r="A72019" s="2">
        <v>54.338859999999997</v>
      </c>
      <c r="B72019" t="s">
        <v>15250</v>
      </c>
    </row>
    <row r="72020" spans="1:2" x14ac:dyDescent="0.3">
      <c r="A72020" s="2">
        <v>2.7084800000000002</v>
      </c>
      <c r="B72020" t="s">
        <v>15249</v>
      </c>
    </row>
    <row r="72021" spans="1:2" x14ac:dyDescent="0.3">
      <c r="A72021" s="2">
        <v>2.1000000000000001E-2</v>
      </c>
      <c r="B72021" t="s">
        <v>15248</v>
      </c>
    </row>
    <row r="72022" spans="1:2" x14ac:dyDescent="0.3">
      <c r="A72022" s="2">
        <v>0.27033000000000001</v>
      </c>
      <c r="B72022" t="s">
        <v>15247</v>
      </c>
    </row>
    <row r="72023" spans="1:2" x14ac:dyDescent="0.3">
      <c r="A72023" s="2">
        <v>12.76816</v>
      </c>
      <c r="B72023" t="s">
        <v>15246</v>
      </c>
    </row>
    <row r="72024" spans="1:2" x14ac:dyDescent="0.3">
      <c r="A72024" s="2">
        <v>196.47661046683899</v>
      </c>
      <c r="B72024" t="s">
        <v>15245</v>
      </c>
    </row>
    <row r="72025" spans="1:2" x14ac:dyDescent="0.3">
      <c r="A72025" s="2">
        <v>46.002760000000002</v>
      </c>
      <c r="B72025" t="s">
        <v>15244</v>
      </c>
    </row>
    <row r="72026" spans="1:2" x14ac:dyDescent="0.3">
      <c r="A72026" s="2">
        <v>7.8767323340090192E-3</v>
      </c>
      <c r="B72026" t="s">
        <v>15243</v>
      </c>
    </row>
    <row r="72027" spans="1:2" x14ac:dyDescent="0.3">
      <c r="A72027" s="2">
        <v>0.28302159664606202</v>
      </c>
      <c r="B72027" t="s">
        <v>15242</v>
      </c>
    </row>
    <row r="72028" spans="1:2" x14ac:dyDescent="0.3">
      <c r="A72028" s="2">
        <v>27.385300000000001</v>
      </c>
      <c r="B72028" t="s">
        <v>15241</v>
      </c>
    </row>
    <row r="72029" spans="1:2" x14ac:dyDescent="0.3">
      <c r="A72029" s="2">
        <v>19.28877</v>
      </c>
      <c r="B72029" t="s">
        <v>15240</v>
      </c>
    </row>
    <row r="72030" spans="1:2" x14ac:dyDescent="0.3">
      <c r="A72030" s="2">
        <v>1.5865100000000001</v>
      </c>
      <c r="B72030" t="s">
        <v>15239</v>
      </c>
    </row>
    <row r="72031" spans="1:2" x14ac:dyDescent="0.3">
      <c r="A72031" s="2">
        <v>0.36814259241768599</v>
      </c>
      <c r="B72031" t="s">
        <v>15238</v>
      </c>
    </row>
    <row r="72032" spans="1:2" x14ac:dyDescent="0.3">
      <c r="A72032" s="2">
        <v>5.1854864525221203</v>
      </c>
      <c r="B72032" t="s">
        <v>15237</v>
      </c>
    </row>
    <row r="72033" spans="1:2" x14ac:dyDescent="0.3">
      <c r="A72033" s="2">
        <v>65.673280000000005</v>
      </c>
      <c r="B72033" t="s">
        <v>15236</v>
      </c>
    </row>
    <row r="72034" spans="1:2" x14ac:dyDescent="0.3">
      <c r="A72034" s="2">
        <v>100.90621844958901</v>
      </c>
      <c r="B72034" t="s">
        <v>15235</v>
      </c>
    </row>
    <row r="72035" spans="1:2" x14ac:dyDescent="0.3">
      <c r="A72035" s="2">
        <v>1.1114599999999999</v>
      </c>
      <c r="B72035" t="s">
        <v>15234</v>
      </c>
    </row>
    <row r="72036" spans="1:2" x14ac:dyDescent="0.3">
      <c r="A72036" s="2">
        <v>0.52527285331880802</v>
      </c>
      <c r="B72036" t="s">
        <v>15233</v>
      </c>
    </row>
    <row r="72037" spans="1:2" x14ac:dyDescent="0.3">
      <c r="A72037" s="2">
        <v>3.9411700000000001</v>
      </c>
      <c r="B72037" t="s">
        <v>15232</v>
      </c>
    </row>
    <row r="72038" spans="1:2" x14ac:dyDescent="0.3">
      <c r="A72038" s="2">
        <v>2.9542199999999998</v>
      </c>
      <c r="B72038" t="s">
        <v>15231</v>
      </c>
    </row>
    <row r="72039" spans="1:2" x14ac:dyDescent="0.3">
      <c r="A72039" s="2">
        <v>9.1745099999999997</v>
      </c>
      <c r="B72039" t="s">
        <v>15230</v>
      </c>
    </row>
    <row r="72040" spans="1:2" x14ac:dyDescent="0.3">
      <c r="A72040" s="2">
        <v>295.94550640191898</v>
      </c>
      <c r="B72040" t="s">
        <v>15229</v>
      </c>
    </row>
    <row r="72041" spans="1:2" x14ac:dyDescent="0.3">
      <c r="A72041" s="2">
        <v>1.7514332978075799</v>
      </c>
      <c r="B72041" t="s">
        <v>15228</v>
      </c>
    </row>
    <row r="72042" spans="1:2" x14ac:dyDescent="0.3">
      <c r="A72042" s="2">
        <v>0.11395</v>
      </c>
      <c r="B72042" t="s">
        <v>15227</v>
      </c>
    </row>
    <row r="72043" spans="1:2" x14ac:dyDescent="0.3">
      <c r="A72043" s="2">
        <v>1.76912133456732</v>
      </c>
      <c r="B72043" t="s">
        <v>15226</v>
      </c>
    </row>
    <row r="72044" spans="1:2" x14ac:dyDescent="0.3">
      <c r="A72044" s="2">
        <v>0.40292838469175701</v>
      </c>
      <c r="B72044" t="s">
        <v>15225</v>
      </c>
    </row>
    <row r="72045" spans="1:2" x14ac:dyDescent="0.3">
      <c r="A72045" s="2">
        <v>12.577312359549801</v>
      </c>
      <c r="B72045" t="s">
        <v>15224</v>
      </c>
    </row>
    <row r="72046" spans="1:2" x14ac:dyDescent="0.3">
      <c r="A72046" s="2">
        <v>4.7149999999999997E-2</v>
      </c>
      <c r="B72046" t="s">
        <v>15223</v>
      </c>
    </row>
    <row r="72047" spans="1:2" x14ac:dyDescent="0.3">
      <c r="A72047" s="2">
        <v>9.8359552505139294E-3</v>
      </c>
      <c r="B72047" t="s">
        <v>15222</v>
      </c>
    </row>
    <row r="72048" spans="1:2" x14ac:dyDescent="0.3">
      <c r="A72048" s="2">
        <v>0.61951000000000001</v>
      </c>
      <c r="B72048" t="s">
        <v>15221</v>
      </c>
    </row>
    <row r="72049" spans="1:2" x14ac:dyDescent="0.3">
      <c r="A72049" s="2">
        <v>14.378227145399901</v>
      </c>
      <c r="B72049" t="s">
        <v>15220</v>
      </c>
    </row>
    <row r="72050" spans="1:2" x14ac:dyDescent="0.3">
      <c r="A72050" s="2">
        <v>1.2999999999999999E-2</v>
      </c>
      <c r="B72050" t="s">
        <v>15219</v>
      </c>
    </row>
    <row r="72051" spans="1:2" x14ac:dyDescent="0.3">
      <c r="A72051" s="2">
        <v>5.9832914429905903E-3</v>
      </c>
      <c r="B72051" t="s">
        <v>15218</v>
      </c>
    </row>
    <row r="72052" spans="1:2" x14ac:dyDescent="0.3">
      <c r="A72052" s="2">
        <v>1.1004573889548701</v>
      </c>
      <c r="B72052" t="s">
        <v>15217</v>
      </c>
    </row>
    <row r="72053" spans="1:2" x14ac:dyDescent="0.3">
      <c r="A72053" s="2">
        <v>5.1769999999999997E-2</v>
      </c>
      <c r="B72053" t="s">
        <v>15216</v>
      </c>
    </row>
    <row r="72054" spans="1:2" x14ac:dyDescent="0.3">
      <c r="A72054" s="2">
        <v>1.33297887217383</v>
      </c>
      <c r="B72054" t="s">
        <v>15215</v>
      </c>
    </row>
    <row r="72055" spans="1:2" x14ac:dyDescent="0.3">
      <c r="A72055" s="2">
        <v>17.2785631170903</v>
      </c>
      <c r="B72055" t="s">
        <v>15214</v>
      </c>
    </row>
    <row r="72056" spans="1:2" x14ac:dyDescent="0.3">
      <c r="A72056" s="2">
        <v>1.60218304524208</v>
      </c>
      <c r="B72056" t="s">
        <v>15213</v>
      </c>
    </row>
    <row r="72057" spans="1:2" x14ac:dyDescent="0.3">
      <c r="A72057" s="2">
        <v>0.4</v>
      </c>
      <c r="B72057" t="s">
        <v>15212</v>
      </c>
    </row>
    <row r="72058" spans="1:2" x14ac:dyDescent="0.3">
      <c r="A72058" s="2">
        <v>2.9190000000000001E-2</v>
      </c>
      <c r="B72058" t="s">
        <v>15211</v>
      </c>
    </row>
    <row r="72059" spans="1:2" x14ac:dyDescent="0.3">
      <c r="A72059" s="2">
        <v>0.27406999999999998</v>
      </c>
      <c r="B72059" t="s">
        <v>15210</v>
      </c>
    </row>
    <row r="72060" spans="1:2" x14ac:dyDescent="0.3">
      <c r="A72060" s="2">
        <v>4.4401729496549303</v>
      </c>
      <c r="B72060" t="s">
        <v>15209</v>
      </c>
    </row>
    <row r="72061" spans="1:2" x14ac:dyDescent="0.3">
      <c r="A72061" s="2">
        <v>18.27459</v>
      </c>
      <c r="B72061" t="s">
        <v>15208</v>
      </c>
    </row>
    <row r="72062" spans="1:2" x14ac:dyDescent="0.3">
      <c r="A72062" s="2">
        <v>4.7980400000000003</v>
      </c>
      <c r="B72062" t="s">
        <v>15207</v>
      </c>
    </row>
    <row r="72063" spans="1:2" x14ac:dyDescent="0.3">
      <c r="A72063" s="2">
        <v>2.0467599999999999</v>
      </c>
      <c r="B72063" t="s">
        <v>15206</v>
      </c>
    </row>
    <row r="72064" spans="1:2" x14ac:dyDescent="0.3">
      <c r="A72064" s="2">
        <v>3.00691</v>
      </c>
      <c r="B72064" t="s">
        <v>15205</v>
      </c>
    </row>
    <row r="72065" spans="1:2" x14ac:dyDescent="0.3">
      <c r="A72065" s="2">
        <v>12.583411317835701</v>
      </c>
      <c r="B72065" t="s">
        <v>15204</v>
      </c>
    </row>
    <row r="72066" spans="1:2" x14ac:dyDescent="0.3">
      <c r="A72066" s="2">
        <v>0.46767999999999998</v>
      </c>
      <c r="B72066" t="s">
        <v>15203</v>
      </c>
    </row>
    <row r="72067" spans="1:2" x14ac:dyDescent="0.3">
      <c r="A72067" s="2">
        <v>5.9485389318821404E-4</v>
      </c>
      <c r="B72067" t="s">
        <v>15202</v>
      </c>
    </row>
    <row r="72068" spans="1:2" x14ac:dyDescent="0.3">
      <c r="A72068" s="2">
        <v>10.499689999999999</v>
      </c>
      <c r="B72068" t="s">
        <v>15201</v>
      </c>
    </row>
    <row r="72069" spans="1:2" x14ac:dyDescent="0.3">
      <c r="A72069" s="2">
        <v>5.0067500000000003</v>
      </c>
      <c r="B72069" t="s">
        <v>15200</v>
      </c>
    </row>
    <row r="72070" spans="1:2" x14ac:dyDescent="0.3">
      <c r="A72070" s="2">
        <v>4.0883609757180803</v>
      </c>
      <c r="B72070" t="s">
        <v>15199</v>
      </c>
    </row>
    <row r="72071" spans="1:2" x14ac:dyDescent="0.3">
      <c r="A72071" s="2">
        <v>7.9571507884925303</v>
      </c>
      <c r="B72071" t="s">
        <v>15198</v>
      </c>
    </row>
    <row r="72072" spans="1:2" x14ac:dyDescent="0.3">
      <c r="A72072" s="2">
        <v>0.34868916527349703</v>
      </c>
      <c r="B72072" t="s">
        <v>15197</v>
      </c>
    </row>
    <row r="72073" spans="1:2" x14ac:dyDescent="0.3">
      <c r="A72073" s="2">
        <v>7.1050300479185596E-4</v>
      </c>
      <c r="B72073" t="s">
        <v>15196</v>
      </c>
    </row>
    <row r="72074" spans="1:2" x14ac:dyDescent="0.3">
      <c r="A72074" s="2">
        <v>159.27720174084399</v>
      </c>
      <c r="B72074" t="s">
        <v>15195</v>
      </c>
    </row>
    <row r="72075" spans="1:2" x14ac:dyDescent="0.3">
      <c r="A72075" s="2">
        <v>43.43522336521</v>
      </c>
      <c r="B72075" t="s">
        <v>15194</v>
      </c>
    </row>
    <row r="72076" spans="1:2" x14ac:dyDescent="0.3">
      <c r="A72076" s="2">
        <v>320.665632049995</v>
      </c>
      <c r="B72076" t="s">
        <v>15193</v>
      </c>
    </row>
    <row r="72077" spans="1:2" x14ac:dyDescent="0.3">
      <c r="A72077" s="2">
        <v>249.370862416438</v>
      </c>
      <c r="B72077" t="s">
        <v>15192</v>
      </c>
    </row>
    <row r="72078" spans="1:2" x14ac:dyDescent="0.3">
      <c r="A72078" s="2">
        <v>0.57364999999999999</v>
      </c>
      <c r="B72078" t="s">
        <v>15191</v>
      </c>
    </row>
    <row r="72079" spans="1:2" x14ac:dyDescent="0.3">
      <c r="A72079" s="2">
        <v>2.4698417744940301E-3</v>
      </c>
      <c r="B72079" t="s">
        <v>15190</v>
      </c>
    </row>
    <row r="72080" spans="1:2" x14ac:dyDescent="0.3">
      <c r="A72080" s="2">
        <v>0.27</v>
      </c>
      <c r="B72080" t="s">
        <v>15189</v>
      </c>
    </row>
    <row r="72081" spans="1:2" x14ac:dyDescent="0.3">
      <c r="A72081" s="2">
        <v>121.66687</v>
      </c>
      <c r="B72081" t="s">
        <v>15188</v>
      </c>
    </row>
    <row r="72082" spans="1:2" x14ac:dyDescent="0.3">
      <c r="A72082" s="2">
        <v>6.9129999999999997E-2</v>
      </c>
      <c r="B72082" t="s">
        <v>2172</v>
      </c>
    </row>
    <row r="72083" spans="1:2" x14ac:dyDescent="0.3">
      <c r="A72083" s="2">
        <v>26.388629999999999</v>
      </c>
      <c r="B72083" t="s">
        <v>15187</v>
      </c>
    </row>
    <row r="72084" spans="1:2" x14ac:dyDescent="0.3">
      <c r="A72084" s="2">
        <v>0.55313541235366803</v>
      </c>
      <c r="B72084" t="s">
        <v>15186</v>
      </c>
    </row>
    <row r="72085" spans="1:2" x14ac:dyDescent="0.3">
      <c r="A72085" s="2">
        <v>0.19950257402662</v>
      </c>
      <c r="B72085" t="s">
        <v>15185</v>
      </c>
    </row>
    <row r="72086" spans="1:2" x14ac:dyDescent="0.3">
      <c r="A72086" s="2">
        <v>4.5065465656075698</v>
      </c>
      <c r="B72086" t="s">
        <v>15184</v>
      </c>
    </row>
    <row r="72087" spans="1:2" x14ac:dyDescent="0.3">
      <c r="A72087" s="2">
        <v>0.45013999999999998</v>
      </c>
      <c r="B72087" t="s">
        <v>15183</v>
      </c>
    </row>
    <row r="72088" spans="1:2" x14ac:dyDescent="0.3">
      <c r="A72088" s="2">
        <v>203.41314</v>
      </c>
      <c r="B72088" t="s">
        <v>15182</v>
      </c>
    </row>
    <row r="72089" spans="1:2" x14ac:dyDescent="0.3">
      <c r="A72089" s="2">
        <v>1.1115090357339501</v>
      </c>
      <c r="B72089" t="s">
        <v>15181</v>
      </c>
    </row>
    <row r="72090" spans="1:2" x14ac:dyDescent="0.3">
      <c r="A72090" s="2">
        <v>1001.47284</v>
      </c>
      <c r="B72090" t="s">
        <v>15180</v>
      </c>
    </row>
    <row r="72091" spans="1:2" x14ac:dyDescent="0.3">
      <c r="A72091" s="2">
        <v>1.5687500000000001</v>
      </c>
      <c r="B72091" t="s">
        <v>15179</v>
      </c>
    </row>
    <row r="72092" spans="1:2" x14ac:dyDescent="0.3">
      <c r="A72092" s="2">
        <v>93.99803</v>
      </c>
      <c r="B72092" t="s">
        <v>15178</v>
      </c>
    </row>
    <row r="72093" spans="1:2" x14ac:dyDescent="0.3">
      <c r="A72093" s="2">
        <v>5.0802699999999996</v>
      </c>
      <c r="B72093" t="s">
        <v>15177</v>
      </c>
    </row>
    <row r="72094" spans="1:2" x14ac:dyDescent="0.3">
      <c r="A72094" s="2">
        <v>15.42315</v>
      </c>
      <c r="B72094" t="s">
        <v>15176</v>
      </c>
    </row>
    <row r="72095" spans="1:2" x14ac:dyDescent="0.3">
      <c r="A72095" s="2">
        <v>0.46118542168611298</v>
      </c>
      <c r="B72095" t="s">
        <v>15175</v>
      </c>
    </row>
    <row r="72096" spans="1:2" x14ac:dyDescent="0.3">
      <c r="A72096" s="2">
        <v>78.429586411021603</v>
      </c>
      <c r="B72096" t="s">
        <v>15174</v>
      </c>
    </row>
    <row r="72097" spans="1:2" x14ac:dyDescent="0.3">
      <c r="A72097" s="2">
        <v>2.8295499999999998</v>
      </c>
      <c r="B72097" t="s">
        <v>15173</v>
      </c>
    </row>
    <row r="72098" spans="1:2" x14ac:dyDescent="0.3">
      <c r="A72098" s="2">
        <v>46.729433922124898</v>
      </c>
      <c r="B72098" t="s">
        <v>15172</v>
      </c>
    </row>
    <row r="72099" spans="1:2" x14ac:dyDescent="0.3">
      <c r="A72099" s="2">
        <v>0.62138267940046199</v>
      </c>
      <c r="B72099" t="s">
        <v>15171</v>
      </c>
    </row>
    <row r="72100" spans="1:2" x14ac:dyDescent="0.3">
      <c r="A72100" s="2">
        <v>9.2176067228899497E-2</v>
      </c>
      <c r="B72100" t="s">
        <v>15170</v>
      </c>
    </row>
    <row r="72101" spans="1:2" x14ac:dyDescent="0.3">
      <c r="A72101" s="2">
        <v>2.0740528695381202E-2</v>
      </c>
      <c r="B72101" t="s">
        <v>15169</v>
      </c>
    </row>
    <row r="72102" spans="1:2" x14ac:dyDescent="0.3">
      <c r="A72102" s="2">
        <v>1.0019999999999999E-2</v>
      </c>
      <c r="B72102" t="s">
        <v>15168</v>
      </c>
    </row>
    <row r="72103" spans="1:2" x14ac:dyDescent="0.3">
      <c r="A72103" s="2">
        <v>1.11017404615516E-2</v>
      </c>
      <c r="B72103" t="s">
        <v>15167</v>
      </c>
    </row>
    <row r="72104" spans="1:2" x14ac:dyDescent="0.3">
      <c r="A72104" s="2">
        <v>2.6588632060811801E-2</v>
      </c>
      <c r="B72104" t="s">
        <v>15166</v>
      </c>
    </row>
    <row r="72105" spans="1:2" x14ac:dyDescent="0.3">
      <c r="A72105" s="2">
        <v>0.27561687502347498</v>
      </c>
      <c r="B72105" t="s">
        <v>15165</v>
      </c>
    </row>
    <row r="72106" spans="1:2" x14ac:dyDescent="0.3">
      <c r="A72106" s="2">
        <v>0.43349491619850999</v>
      </c>
      <c r="B72106" t="s">
        <v>15164</v>
      </c>
    </row>
    <row r="72107" spans="1:2" x14ac:dyDescent="0.3">
      <c r="A72107" s="2">
        <v>5.7097888053047902E-3</v>
      </c>
      <c r="B72107" t="s">
        <v>15163</v>
      </c>
    </row>
    <row r="72108" spans="1:2" x14ac:dyDescent="0.3">
      <c r="A72108" s="2">
        <v>2.9423699999999999</v>
      </c>
      <c r="B72108" t="s">
        <v>15162</v>
      </c>
    </row>
    <row r="72109" spans="1:2" x14ac:dyDescent="0.3">
      <c r="A72109" s="2">
        <v>40.664228663240003</v>
      </c>
      <c r="B72109" t="s">
        <v>15161</v>
      </c>
    </row>
    <row r="72110" spans="1:2" x14ac:dyDescent="0.3">
      <c r="A72110" s="2">
        <v>8.072E-2</v>
      </c>
      <c r="B72110" t="s">
        <v>15160</v>
      </c>
    </row>
    <row r="72111" spans="1:2" x14ac:dyDescent="0.3">
      <c r="A72111" s="2">
        <v>5.79E-3</v>
      </c>
      <c r="B72111" t="s">
        <v>15159</v>
      </c>
    </row>
    <row r="72112" spans="1:2" x14ac:dyDescent="0.3">
      <c r="A72112" s="2">
        <v>11.696899999999999</v>
      </c>
      <c r="B72112" t="s">
        <v>15158</v>
      </c>
    </row>
    <row r="72113" spans="1:2" x14ac:dyDescent="0.3">
      <c r="A72113" s="2">
        <v>7.6450028745440296E-2</v>
      </c>
      <c r="B72113" t="s">
        <v>15157</v>
      </c>
    </row>
    <row r="72114" spans="1:2" x14ac:dyDescent="0.3">
      <c r="A72114" s="2">
        <v>23.7525648157206</v>
      </c>
      <c r="B72114" t="s">
        <v>15156</v>
      </c>
    </row>
    <row r="72115" spans="1:2" x14ac:dyDescent="0.3">
      <c r="A72115" s="2">
        <v>2.4636667822082798</v>
      </c>
      <c r="B72115" t="s">
        <v>15155</v>
      </c>
    </row>
    <row r="72116" spans="1:2" x14ac:dyDescent="0.3">
      <c r="A72116" s="2">
        <v>32.982184661063997</v>
      </c>
      <c r="B72116" t="s">
        <v>15154</v>
      </c>
    </row>
    <row r="72117" spans="1:2" x14ac:dyDescent="0.3">
      <c r="A72117" s="2">
        <v>1.6128731047678999</v>
      </c>
      <c r="B72117" t="s">
        <v>15153</v>
      </c>
    </row>
    <row r="72118" spans="1:2" x14ac:dyDescent="0.3">
      <c r="A72118" s="2">
        <v>0.225524221797506</v>
      </c>
      <c r="B72118" t="s">
        <v>15152</v>
      </c>
    </row>
    <row r="72119" spans="1:2" x14ac:dyDescent="0.3">
      <c r="A72119" s="2">
        <v>13.004749674767201</v>
      </c>
      <c r="B72119" t="s">
        <v>15151</v>
      </c>
    </row>
    <row r="72120" spans="1:2" x14ac:dyDescent="0.3">
      <c r="A72120" s="2">
        <v>0.15622</v>
      </c>
      <c r="B72120" t="s">
        <v>15150</v>
      </c>
    </row>
    <row r="72121" spans="1:2" x14ac:dyDescent="0.3">
      <c r="A72121" s="2">
        <v>0.11654</v>
      </c>
      <c r="B72121" t="s">
        <v>15149</v>
      </c>
    </row>
    <row r="72122" spans="1:2" x14ac:dyDescent="0.3">
      <c r="A72122" s="2">
        <v>0.17641999999999999</v>
      </c>
      <c r="B72122" t="s">
        <v>15148</v>
      </c>
    </row>
    <row r="72123" spans="1:2" x14ac:dyDescent="0.3">
      <c r="A72123" s="2">
        <v>9.0190000000000006E-2</v>
      </c>
      <c r="B72123" t="s">
        <v>15147</v>
      </c>
    </row>
    <row r="72124" spans="1:2" x14ac:dyDescent="0.3">
      <c r="A72124" s="2">
        <v>4.9174800000000003</v>
      </c>
      <c r="B72124" t="s">
        <v>15146</v>
      </c>
    </row>
    <row r="72125" spans="1:2" x14ac:dyDescent="0.3">
      <c r="A72125" s="2">
        <v>1.0881044879489399E-2</v>
      </c>
      <c r="B72125" t="s">
        <v>15145</v>
      </c>
    </row>
    <row r="72126" spans="1:2" x14ac:dyDescent="0.3">
      <c r="A72126" s="2">
        <v>1.9942500000000001</v>
      </c>
      <c r="B72126" t="s">
        <v>15144</v>
      </c>
    </row>
    <row r="72127" spans="1:2" x14ac:dyDescent="0.3">
      <c r="A72127" s="2">
        <v>1.18299</v>
      </c>
      <c r="B72127" t="s">
        <v>15143</v>
      </c>
    </row>
    <row r="72128" spans="1:2" x14ac:dyDescent="0.3">
      <c r="A72128" s="2">
        <v>0.221437185826351</v>
      </c>
      <c r="B72128" t="s">
        <v>15142</v>
      </c>
    </row>
    <row r="72129" spans="1:2" x14ac:dyDescent="0.3">
      <c r="A72129" s="2">
        <v>0.23577999999999999</v>
      </c>
      <c r="B72129" t="s">
        <v>15141</v>
      </c>
    </row>
    <row r="72130" spans="1:2" x14ac:dyDescent="0.3">
      <c r="A72130" s="2">
        <v>1.4528492033243601</v>
      </c>
      <c r="B72130" t="s">
        <v>15140</v>
      </c>
    </row>
    <row r="72131" spans="1:2" x14ac:dyDescent="0.3">
      <c r="A72131" s="2">
        <v>1.52352</v>
      </c>
      <c r="B72131" t="s">
        <v>15139</v>
      </c>
    </row>
    <row r="72132" spans="1:2" x14ac:dyDescent="0.3">
      <c r="A72132" s="2">
        <v>0.15737100367865201</v>
      </c>
      <c r="B72132" t="s">
        <v>15138</v>
      </c>
    </row>
    <row r="72133" spans="1:2" x14ac:dyDescent="0.3">
      <c r="A72133" s="2">
        <v>1.8630000000000001E-2</v>
      </c>
      <c r="B72133" t="s">
        <v>15137</v>
      </c>
    </row>
    <row r="72134" spans="1:2" x14ac:dyDescent="0.3">
      <c r="A72134" s="2">
        <v>0.83696000000000004</v>
      </c>
      <c r="B72134" t="s">
        <v>15136</v>
      </c>
    </row>
    <row r="72135" spans="1:2" x14ac:dyDescent="0.3">
      <c r="A72135" s="2">
        <v>0.28595999999999999</v>
      </c>
      <c r="B72135" t="s">
        <v>15135</v>
      </c>
    </row>
    <row r="72136" spans="1:2" x14ac:dyDescent="0.3">
      <c r="A72136" s="2">
        <v>9.0296800000000008</v>
      </c>
      <c r="B72136" t="s">
        <v>15134</v>
      </c>
    </row>
    <row r="72137" spans="1:2" x14ac:dyDescent="0.3">
      <c r="A72137" s="2">
        <v>0.12135</v>
      </c>
      <c r="B72137" t="s">
        <v>15133</v>
      </c>
    </row>
    <row r="72138" spans="1:2" x14ac:dyDescent="0.3">
      <c r="A72138" s="2">
        <v>5.6072981401387299E-2</v>
      </c>
      <c r="B72138" t="s">
        <v>15132</v>
      </c>
    </row>
    <row r="72139" spans="1:2" x14ac:dyDescent="0.3">
      <c r="A72139" s="2">
        <v>0.66790000000000005</v>
      </c>
      <c r="B72139" t="s">
        <v>15131</v>
      </c>
    </row>
    <row r="72140" spans="1:2" x14ac:dyDescent="0.3">
      <c r="A72140" s="2">
        <v>0.20483000000000001</v>
      </c>
      <c r="B72140" t="s">
        <v>15130</v>
      </c>
    </row>
    <row r="72141" spans="1:2" x14ac:dyDescent="0.3">
      <c r="A72141" s="2">
        <v>5.0536606206732904</v>
      </c>
      <c r="B72141" t="s">
        <v>15129</v>
      </c>
    </row>
    <row r="72142" spans="1:2" x14ac:dyDescent="0.3">
      <c r="A72142" s="2">
        <v>24.097586170196099</v>
      </c>
      <c r="B72142" t="s">
        <v>15128</v>
      </c>
    </row>
    <row r="72143" spans="1:2" x14ac:dyDescent="0.3">
      <c r="A72143" s="2">
        <v>71.470380000000006</v>
      </c>
      <c r="B72143" t="s">
        <v>15127</v>
      </c>
    </row>
    <row r="72144" spans="1:2" x14ac:dyDescent="0.3">
      <c r="A72144" s="2">
        <v>2.3020497035451499</v>
      </c>
      <c r="B72144" t="s">
        <v>15126</v>
      </c>
    </row>
    <row r="72145" spans="1:2" x14ac:dyDescent="0.3">
      <c r="A72145" s="2">
        <v>88.111706847495398</v>
      </c>
      <c r="B72145" t="s">
        <v>15125</v>
      </c>
    </row>
    <row r="72146" spans="1:2" x14ac:dyDescent="0.3">
      <c r="A72146" s="2">
        <v>0.96187999999999996</v>
      </c>
      <c r="B72146" t="s">
        <v>15124</v>
      </c>
    </row>
    <row r="72147" spans="1:2" x14ac:dyDescent="0.3">
      <c r="A72147" s="2">
        <v>0.1</v>
      </c>
      <c r="B72147" t="s">
        <v>15123</v>
      </c>
    </row>
    <row r="72148" spans="1:2" x14ac:dyDescent="0.3">
      <c r="A72148" s="2">
        <v>0.37248148499978501</v>
      </c>
      <c r="B72148" t="s">
        <v>15122</v>
      </c>
    </row>
    <row r="72149" spans="1:2" x14ac:dyDescent="0.3">
      <c r="A72149" s="2">
        <v>7.9370974267928308E-3</v>
      </c>
      <c r="B72149" t="s">
        <v>15121</v>
      </c>
    </row>
    <row r="72150" spans="1:2" x14ac:dyDescent="0.3">
      <c r="A72150" s="2">
        <v>0.77617950249614798</v>
      </c>
      <c r="B72150" t="s">
        <v>15120</v>
      </c>
    </row>
    <row r="72151" spans="1:2" x14ac:dyDescent="0.3">
      <c r="A72151" s="2">
        <v>5.7479800000000001</v>
      </c>
      <c r="B72151" t="s">
        <v>15119</v>
      </c>
    </row>
    <row r="72152" spans="1:2" x14ac:dyDescent="0.3">
      <c r="A72152" s="2">
        <v>1.7162900000000001</v>
      </c>
      <c r="B72152" t="s">
        <v>15118</v>
      </c>
    </row>
    <row r="72153" spans="1:2" x14ac:dyDescent="0.3">
      <c r="A72153" s="2">
        <v>1.6129999999999999E-2</v>
      </c>
      <c r="B72153" t="s">
        <v>15117</v>
      </c>
    </row>
    <row r="72154" spans="1:2" x14ac:dyDescent="0.3">
      <c r="A72154" s="2">
        <v>0.22638</v>
      </c>
      <c r="B72154" t="s">
        <v>15116</v>
      </c>
    </row>
    <row r="72155" spans="1:2" x14ac:dyDescent="0.3">
      <c r="A72155" s="2">
        <v>0.34993917071792402</v>
      </c>
      <c r="B72155" t="s">
        <v>15115</v>
      </c>
    </row>
    <row r="72156" spans="1:2" x14ac:dyDescent="0.3">
      <c r="A72156" s="2">
        <v>2.2765499999999999</v>
      </c>
      <c r="B72156" t="s">
        <v>15114</v>
      </c>
    </row>
    <row r="72157" spans="1:2" x14ac:dyDescent="0.3">
      <c r="A72157" s="2">
        <v>7.4090000000000003E-2</v>
      </c>
      <c r="B72157" t="s">
        <v>15113</v>
      </c>
    </row>
    <row r="72158" spans="1:2" x14ac:dyDescent="0.3">
      <c r="A72158" s="2">
        <v>12.277854974575799</v>
      </c>
      <c r="B72158" t="s">
        <v>15112</v>
      </c>
    </row>
    <row r="72159" spans="1:2" x14ac:dyDescent="0.3">
      <c r="A72159" s="2">
        <v>63.266489999999997</v>
      </c>
      <c r="B72159" t="s">
        <v>15111</v>
      </c>
    </row>
    <row r="72160" spans="1:2" x14ac:dyDescent="0.3">
      <c r="A72160" s="2">
        <v>12.95011</v>
      </c>
      <c r="B72160" t="s">
        <v>15110</v>
      </c>
    </row>
    <row r="72161" spans="1:2" x14ac:dyDescent="0.3">
      <c r="A72161" s="2">
        <v>10.95978</v>
      </c>
      <c r="B72161" t="s">
        <v>15109</v>
      </c>
    </row>
    <row r="72162" spans="1:2" x14ac:dyDescent="0.3">
      <c r="A72162" s="2">
        <v>3.82802</v>
      </c>
      <c r="B72162" t="s">
        <v>15108</v>
      </c>
    </row>
    <row r="72163" spans="1:2" x14ac:dyDescent="0.3">
      <c r="A72163" s="2">
        <v>4.9768999999999997</v>
      </c>
      <c r="B72163" t="s">
        <v>15107</v>
      </c>
    </row>
    <row r="72164" spans="1:2" x14ac:dyDescent="0.3">
      <c r="A72164" s="2">
        <v>4.8732411017976098E-3</v>
      </c>
      <c r="B72164" t="s">
        <v>15106</v>
      </c>
    </row>
    <row r="72165" spans="1:2" x14ac:dyDescent="0.3">
      <c r="A72165" s="2">
        <v>0.71797</v>
      </c>
      <c r="B72165" t="s">
        <v>15105</v>
      </c>
    </row>
    <row r="72166" spans="1:2" x14ac:dyDescent="0.3">
      <c r="A72166" s="2">
        <v>7.4700278000120496E-2</v>
      </c>
      <c r="B72166" t="s">
        <v>15104</v>
      </c>
    </row>
    <row r="72167" spans="1:2" x14ac:dyDescent="0.3">
      <c r="A72167" s="2">
        <v>1.38938390929606</v>
      </c>
      <c r="B72167" t="s">
        <v>15103</v>
      </c>
    </row>
    <row r="72168" spans="1:2" x14ac:dyDescent="0.3">
      <c r="A72168" s="2">
        <v>53.134170418966796</v>
      </c>
      <c r="B72168" t="s">
        <v>15102</v>
      </c>
    </row>
    <row r="72169" spans="1:2" x14ac:dyDescent="0.3">
      <c r="A72169" s="2">
        <v>36.312512411796199</v>
      </c>
      <c r="B72169" t="s">
        <v>15101</v>
      </c>
    </row>
    <row r="72170" spans="1:2" x14ac:dyDescent="0.3">
      <c r="A72170" s="2">
        <v>66.329459999999997</v>
      </c>
      <c r="B72170" t="s">
        <v>15100</v>
      </c>
    </row>
    <row r="72171" spans="1:2" x14ac:dyDescent="0.3">
      <c r="A72171" s="2">
        <v>107.18850999999999</v>
      </c>
      <c r="B72171" t="s">
        <v>15099</v>
      </c>
    </row>
    <row r="72172" spans="1:2" x14ac:dyDescent="0.3">
      <c r="A72172" s="2">
        <v>8.7313215090438503E-2</v>
      </c>
      <c r="B72172" t="s">
        <v>15098</v>
      </c>
    </row>
    <row r="72173" spans="1:2" x14ac:dyDescent="0.3">
      <c r="A72173" s="2">
        <v>60.387189999999997</v>
      </c>
      <c r="B72173" t="s">
        <v>15097</v>
      </c>
    </row>
    <row r="72174" spans="1:2" x14ac:dyDescent="0.3">
      <c r="A72174" s="2">
        <v>0.14086000000000001</v>
      </c>
      <c r="B72174" t="s">
        <v>15096</v>
      </c>
    </row>
    <row r="72175" spans="1:2" x14ac:dyDescent="0.3">
      <c r="A72175" s="2">
        <v>2.2202666552126602</v>
      </c>
      <c r="B72175" t="s">
        <v>15095</v>
      </c>
    </row>
    <row r="72176" spans="1:2" x14ac:dyDescent="0.3">
      <c r="A72176" s="2">
        <v>6.2E-4</v>
      </c>
      <c r="B72176" t="s">
        <v>15094</v>
      </c>
    </row>
    <row r="72177" spans="1:2" x14ac:dyDescent="0.3">
      <c r="A72177" s="2">
        <v>190</v>
      </c>
      <c r="B72177" t="s">
        <v>15093</v>
      </c>
    </row>
    <row r="72178" spans="1:2" x14ac:dyDescent="0.3">
      <c r="A72178" s="2">
        <v>2.809E-2</v>
      </c>
      <c r="B72178" t="s">
        <v>15092</v>
      </c>
    </row>
    <row r="72179" spans="1:2" x14ac:dyDescent="0.3">
      <c r="A72179" s="2">
        <v>0.88583999999999996</v>
      </c>
      <c r="B72179" t="s">
        <v>15091</v>
      </c>
    </row>
    <row r="72180" spans="1:2" x14ac:dyDescent="0.3">
      <c r="A72180" s="2">
        <v>50.750096661825999</v>
      </c>
      <c r="B72180" t="s">
        <v>15090</v>
      </c>
    </row>
    <row r="72181" spans="1:2" x14ac:dyDescent="0.3">
      <c r="A72181" s="2">
        <v>26.6770088942529</v>
      </c>
      <c r="B72181" t="s">
        <v>15089</v>
      </c>
    </row>
    <row r="72182" spans="1:2" x14ac:dyDescent="0.3">
      <c r="A72182" s="2">
        <v>64.391887282344797</v>
      </c>
      <c r="B72182" t="s">
        <v>15088</v>
      </c>
    </row>
    <row r="72183" spans="1:2" x14ac:dyDescent="0.3">
      <c r="A72183" s="2">
        <v>1.1100034758538799</v>
      </c>
      <c r="B72183" t="s">
        <v>15087</v>
      </c>
    </row>
    <row r="72184" spans="1:2" x14ac:dyDescent="0.3">
      <c r="A72184" s="2">
        <v>11.540459999999999</v>
      </c>
      <c r="B72184" t="s">
        <v>15086</v>
      </c>
    </row>
    <row r="72185" spans="1:2" x14ac:dyDescent="0.3">
      <c r="A72185" s="2">
        <v>28.9998</v>
      </c>
      <c r="B72185" t="s">
        <v>15085</v>
      </c>
    </row>
    <row r="72186" spans="1:2" x14ac:dyDescent="0.3">
      <c r="A72186" s="2">
        <v>7.8123712070200799</v>
      </c>
      <c r="B72186" t="s">
        <v>15084</v>
      </c>
    </row>
    <row r="72187" spans="1:2" x14ac:dyDescent="0.3">
      <c r="A72187" s="2">
        <v>27.05585</v>
      </c>
      <c r="B72187" t="s">
        <v>15083</v>
      </c>
    </row>
    <row r="72188" spans="1:2" x14ac:dyDescent="0.3">
      <c r="A72188" s="2">
        <v>0.18226000000000001</v>
      </c>
      <c r="B72188" t="s">
        <v>15082</v>
      </c>
    </row>
    <row r="72189" spans="1:2" x14ac:dyDescent="0.3">
      <c r="A72189" s="2">
        <v>1.2340300814580301</v>
      </c>
      <c r="B72189" t="s">
        <v>15081</v>
      </c>
    </row>
    <row r="72190" spans="1:2" x14ac:dyDescent="0.3">
      <c r="A72190" s="2">
        <v>14.43652</v>
      </c>
      <c r="B72190" t="s">
        <v>15080</v>
      </c>
    </row>
    <row r="72191" spans="1:2" x14ac:dyDescent="0.3">
      <c r="A72191" s="2">
        <v>6.3225347613802301</v>
      </c>
      <c r="B72191" t="s">
        <v>15079</v>
      </c>
    </row>
    <row r="72192" spans="1:2" x14ac:dyDescent="0.3">
      <c r="A72192" s="2">
        <v>0.38743</v>
      </c>
      <c r="B72192" t="s">
        <v>15078</v>
      </c>
    </row>
    <row r="72193" spans="1:2" x14ac:dyDescent="0.3">
      <c r="A72193" s="2">
        <v>2.8626</v>
      </c>
      <c r="B72193" t="s">
        <v>15077</v>
      </c>
    </row>
    <row r="72194" spans="1:2" x14ac:dyDescent="0.3">
      <c r="A72194" s="2">
        <v>56.088200000000001</v>
      </c>
      <c r="B72194" t="s">
        <v>15076</v>
      </c>
    </row>
    <row r="72195" spans="1:2" x14ac:dyDescent="0.3">
      <c r="A72195" s="2">
        <v>438.17366522949402</v>
      </c>
      <c r="B72195" t="s">
        <v>15075</v>
      </c>
    </row>
    <row r="72196" spans="1:2" x14ac:dyDescent="0.3">
      <c r="A72196" s="2">
        <v>0.49927002819005001</v>
      </c>
      <c r="B72196" t="s">
        <v>15074</v>
      </c>
    </row>
    <row r="72197" spans="1:2" x14ac:dyDescent="0.3">
      <c r="A72197" s="2">
        <v>11.032284871636101</v>
      </c>
      <c r="B72197" t="s">
        <v>15073</v>
      </c>
    </row>
    <row r="72198" spans="1:2" x14ac:dyDescent="0.3">
      <c r="A72198" s="2">
        <v>7.9670000000000005E-2</v>
      </c>
      <c r="B72198" t="s">
        <v>15072</v>
      </c>
    </row>
    <row r="72199" spans="1:2" x14ac:dyDescent="0.3">
      <c r="A72199" s="2">
        <v>7.4234697755002204</v>
      </c>
      <c r="B72199" t="s">
        <v>15071</v>
      </c>
    </row>
    <row r="72200" spans="1:2" x14ac:dyDescent="0.3">
      <c r="A72200" s="2">
        <v>0.57795116182695006</v>
      </c>
      <c r="B72200" t="s">
        <v>15070</v>
      </c>
    </row>
    <row r="72201" spans="1:2" x14ac:dyDescent="0.3">
      <c r="A72201" s="2">
        <v>1.75791053601414E-2</v>
      </c>
      <c r="B72201" t="s">
        <v>15069</v>
      </c>
    </row>
    <row r="72202" spans="1:2" x14ac:dyDescent="0.3">
      <c r="A72202" s="2">
        <v>49.907679999999999</v>
      </c>
      <c r="B72202" t="s">
        <v>15068</v>
      </c>
    </row>
    <row r="72203" spans="1:2" x14ac:dyDescent="0.3">
      <c r="A72203" s="2">
        <v>19.013896909481598</v>
      </c>
      <c r="B72203" t="s">
        <v>15067</v>
      </c>
    </row>
    <row r="72204" spans="1:2" x14ac:dyDescent="0.3">
      <c r="A72204" s="2">
        <v>45.599719999999998</v>
      </c>
      <c r="B72204" t="s">
        <v>15066</v>
      </c>
    </row>
    <row r="72205" spans="1:2" x14ac:dyDescent="0.3">
      <c r="A72205" s="2">
        <v>0.17069000000000001</v>
      </c>
      <c r="B72205" t="s">
        <v>15065</v>
      </c>
    </row>
    <row r="72206" spans="1:2" x14ac:dyDescent="0.3">
      <c r="A72206" s="2">
        <v>10.07953</v>
      </c>
      <c r="B72206" t="s">
        <v>15064</v>
      </c>
    </row>
    <row r="72207" spans="1:2" x14ac:dyDescent="0.3">
      <c r="A72207" s="2">
        <v>22.276530000000001</v>
      </c>
      <c r="B72207" t="s">
        <v>15063</v>
      </c>
    </row>
    <row r="72208" spans="1:2" x14ac:dyDescent="0.3">
      <c r="A72208" s="2">
        <v>14.60209</v>
      </c>
      <c r="B72208" t="s">
        <v>15062</v>
      </c>
    </row>
    <row r="72209" spans="1:2" x14ac:dyDescent="0.3">
      <c r="A72209" s="2" t="s">
        <v>13</v>
      </c>
      <c r="B72209" t="s">
        <v>15061</v>
      </c>
    </row>
    <row r="72210" spans="1:2" x14ac:dyDescent="0.3">
      <c r="A72210" s="2">
        <v>0.57381770426967504</v>
      </c>
      <c r="B72210" t="s">
        <v>15060</v>
      </c>
    </row>
    <row r="72211" spans="1:2" x14ac:dyDescent="0.3">
      <c r="A72211" s="2">
        <v>198.22040999999999</v>
      </c>
      <c r="B72211" t="s">
        <v>15059</v>
      </c>
    </row>
    <row r="72212" spans="1:2" x14ac:dyDescent="0.3">
      <c r="A72212" s="2">
        <v>145.48038</v>
      </c>
      <c r="B72212" t="s">
        <v>15058</v>
      </c>
    </row>
    <row r="72213" spans="1:2" x14ac:dyDescent="0.3">
      <c r="A72213" s="2">
        <v>8.3323156433420102</v>
      </c>
      <c r="B72213" t="s">
        <v>15057</v>
      </c>
    </row>
    <row r="72214" spans="1:2" x14ac:dyDescent="0.3">
      <c r="A72214" s="2">
        <v>9.1050144306972207</v>
      </c>
      <c r="B72214" t="s">
        <v>15056</v>
      </c>
    </row>
    <row r="72215" spans="1:2" x14ac:dyDescent="0.3">
      <c r="A72215" s="2">
        <v>1.2959999999999999E-2</v>
      </c>
      <c r="B72215" t="s">
        <v>15055</v>
      </c>
    </row>
    <row r="72216" spans="1:2" x14ac:dyDescent="0.3">
      <c r="A72216" s="2">
        <v>2.0604005933437801E-2</v>
      </c>
      <c r="B72216" t="s">
        <v>15054</v>
      </c>
    </row>
    <row r="72217" spans="1:2" x14ac:dyDescent="0.3">
      <c r="A72217" s="2">
        <v>6.28E-3</v>
      </c>
      <c r="B72217" t="s">
        <v>15053</v>
      </c>
    </row>
    <row r="72218" spans="1:2" x14ac:dyDescent="0.3">
      <c r="A72218" s="2">
        <v>0.30745474847593701</v>
      </c>
      <c r="B72218" t="s">
        <v>15052</v>
      </c>
    </row>
    <row r="72219" spans="1:2" x14ac:dyDescent="0.3">
      <c r="A72219" s="2">
        <v>0.401166307723749</v>
      </c>
      <c r="B72219" t="s">
        <v>15051</v>
      </c>
    </row>
    <row r="72220" spans="1:2" x14ac:dyDescent="0.3">
      <c r="A72220" s="2">
        <v>1.9704434038710099</v>
      </c>
      <c r="B72220" t="s">
        <v>15050</v>
      </c>
    </row>
    <row r="72221" spans="1:2" x14ac:dyDescent="0.3">
      <c r="A72221" s="2">
        <v>2.69699497598205</v>
      </c>
      <c r="B72221" t="s">
        <v>15049</v>
      </c>
    </row>
    <row r="72222" spans="1:2" x14ac:dyDescent="0.3">
      <c r="A72222" s="2">
        <v>38.296116427091597</v>
      </c>
      <c r="B72222" t="s">
        <v>15048</v>
      </c>
    </row>
    <row r="72223" spans="1:2" x14ac:dyDescent="0.3">
      <c r="A72223" s="2">
        <v>13.540609999999999</v>
      </c>
      <c r="B72223" t="s">
        <v>15047</v>
      </c>
    </row>
    <row r="72224" spans="1:2" x14ac:dyDescent="0.3">
      <c r="A72224" s="2">
        <v>50.975819999999999</v>
      </c>
      <c r="B72224" t="s">
        <v>15046</v>
      </c>
    </row>
    <row r="72225" spans="1:2" x14ac:dyDescent="0.3">
      <c r="A72225" s="2">
        <v>6.9207000000000001</v>
      </c>
      <c r="B72225" t="s">
        <v>15045</v>
      </c>
    </row>
    <row r="72226" spans="1:2" x14ac:dyDescent="0.3">
      <c r="A72226" s="2">
        <v>0.1</v>
      </c>
      <c r="B72226" t="s">
        <v>15044</v>
      </c>
    </row>
    <row r="72227" spans="1:2" x14ac:dyDescent="0.3">
      <c r="A72227" s="2">
        <v>4.6060677078804604</v>
      </c>
      <c r="B72227" t="s">
        <v>15043</v>
      </c>
    </row>
    <row r="72228" spans="1:2" x14ac:dyDescent="0.3">
      <c r="A72228" s="2">
        <v>1.281E-2</v>
      </c>
      <c r="B72228" t="s">
        <v>5836</v>
      </c>
    </row>
    <row r="72229" spans="1:2" x14ac:dyDescent="0.3">
      <c r="A72229" s="2">
        <v>5.6234599999999997</v>
      </c>
      <c r="B72229" t="s">
        <v>5910</v>
      </c>
    </row>
    <row r="72230" spans="1:2" x14ac:dyDescent="0.3">
      <c r="A72230" s="2">
        <v>1.6651257898404901</v>
      </c>
      <c r="B72230" t="s">
        <v>2334</v>
      </c>
    </row>
    <row r="72231" spans="1:2" x14ac:dyDescent="0.3">
      <c r="A72231" s="2">
        <v>15.265029999999999</v>
      </c>
      <c r="B72231" t="s">
        <v>15042</v>
      </c>
    </row>
    <row r="72232" spans="1:2" x14ac:dyDescent="0.3">
      <c r="A72232" s="2">
        <v>857.27015738180205</v>
      </c>
      <c r="B72232" t="s">
        <v>15041</v>
      </c>
    </row>
    <row r="72233" spans="1:2" x14ac:dyDescent="0.3">
      <c r="A72233" s="2">
        <v>5.1217300000000003</v>
      </c>
      <c r="B72233" t="s">
        <v>15040</v>
      </c>
    </row>
    <row r="72234" spans="1:2" x14ac:dyDescent="0.3">
      <c r="A72234" s="2">
        <v>29.68439</v>
      </c>
      <c r="B72234" t="s">
        <v>15039</v>
      </c>
    </row>
    <row r="72235" spans="1:2" x14ac:dyDescent="0.3">
      <c r="A72235" s="2">
        <v>1.03161741007857</v>
      </c>
      <c r="B72235" t="s">
        <v>15038</v>
      </c>
    </row>
    <row r="72236" spans="1:2" x14ac:dyDescent="0.3">
      <c r="A72236" s="2">
        <v>30.73724</v>
      </c>
      <c r="B72236" t="s">
        <v>15037</v>
      </c>
    </row>
    <row r="72237" spans="1:2" x14ac:dyDescent="0.3">
      <c r="A72237" s="2">
        <v>10.964650000000001</v>
      </c>
      <c r="B72237" t="s">
        <v>15036</v>
      </c>
    </row>
    <row r="72238" spans="1:2" x14ac:dyDescent="0.3">
      <c r="A72238" s="2">
        <v>1.55646</v>
      </c>
      <c r="B72238" t="s">
        <v>15035</v>
      </c>
    </row>
    <row r="72239" spans="1:2" x14ac:dyDescent="0.3">
      <c r="A72239" s="2">
        <v>13.431649999999999</v>
      </c>
      <c r="B72239" t="s">
        <v>15034</v>
      </c>
    </row>
    <row r="72240" spans="1:2" x14ac:dyDescent="0.3">
      <c r="A72240" s="2">
        <v>16.441089999999999</v>
      </c>
      <c r="B72240" t="s">
        <v>15033</v>
      </c>
    </row>
    <row r="72241" spans="1:2" x14ac:dyDescent="0.3">
      <c r="A72241" s="2">
        <v>4.7849277735986098</v>
      </c>
      <c r="B72241" t="s">
        <v>15032</v>
      </c>
    </row>
    <row r="72242" spans="1:2" x14ac:dyDescent="0.3">
      <c r="A72242" s="2">
        <v>2.13524</v>
      </c>
      <c r="B72242" t="s">
        <v>15031</v>
      </c>
    </row>
    <row r="72243" spans="1:2" x14ac:dyDescent="0.3">
      <c r="A72243" s="2">
        <v>0.40919</v>
      </c>
      <c r="B72243" t="s">
        <v>15030</v>
      </c>
    </row>
    <row r="72244" spans="1:2" x14ac:dyDescent="0.3">
      <c r="A72244" s="2">
        <v>17.395340000000001</v>
      </c>
      <c r="B72244" t="s">
        <v>15029</v>
      </c>
    </row>
    <row r="72245" spans="1:2" x14ac:dyDescent="0.3">
      <c r="A72245" s="2">
        <v>0.38861000000000001</v>
      </c>
      <c r="B72245" t="s">
        <v>15028</v>
      </c>
    </row>
    <row r="72246" spans="1:2" x14ac:dyDescent="0.3">
      <c r="A72246" s="2">
        <v>17.4921016091353</v>
      </c>
      <c r="B72246" t="s">
        <v>15027</v>
      </c>
    </row>
    <row r="72247" spans="1:2" x14ac:dyDescent="0.3">
      <c r="A72247" s="2">
        <v>1.5810373410672401E-2</v>
      </c>
      <c r="B72247" t="s">
        <v>475</v>
      </c>
    </row>
    <row r="72248" spans="1:2" x14ac:dyDescent="0.3">
      <c r="A72248" s="2">
        <v>0.26346000000000003</v>
      </c>
      <c r="B72248" t="s">
        <v>15026</v>
      </c>
    </row>
    <row r="72249" spans="1:2" x14ac:dyDescent="0.3">
      <c r="A72249" s="2">
        <v>6.9000000000000006E-2</v>
      </c>
      <c r="B72249" t="s">
        <v>15025</v>
      </c>
    </row>
    <row r="72250" spans="1:2" x14ac:dyDescent="0.3">
      <c r="A72250" s="2">
        <v>6.5545600000000004</v>
      </c>
      <c r="B72250" t="s">
        <v>15024</v>
      </c>
    </row>
    <row r="72251" spans="1:2" x14ac:dyDescent="0.3">
      <c r="A72251" s="2">
        <v>2.3071504236456</v>
      </c>
      <c r="B72251" t="s">
        <v>15023</v>
      </c>
    </row>
    <row r="72252" spans="1:2" x14ac:dyDescent="0.3">
      <c r="A72252" s="2">
        <v>36.536724401494702</v>
      </c>
      <c r="B72252" t="s">
        <v>15022</v>
      </c>
    </row>
    <row r="72253" spans="1:2" x14ac:dyDescent="0.3">
      <c r="A72253" s="2">
        <v>27.802712692456701</v>
      </c>
      <c r="B72253" t="s">
        <v>15021</v>
      </c>
    </row>
    <row r="72254" spans="1:2" x14ac:dyDescent="0.3">
      <c r="A72254" s="2">
        <v>2.9182600000000001</v>
      </c>
      <c r="B72254" t="s">
        <v>15020</v>
      </c>
    </row>
    <row r="72255" spans="1:2" x14ac:dyDescent="0.3">
      <c r="A72255" s="2">
        <v>6.3109999999999999E-2</v>
      </c>
      <c r="B72255" t="s">
        <v>15019</v>
      </c>
    </row>
    <row r="72256" spans="1:2" x14ac:dyDescent="0.3">
      <c r="A72256" s="2">
        <v>17.211659999999998</v>
      </c>
      <c r="B72256" t="s">
        <v>15018</v>
      </c>
    </row>
    <row r="72257" spans="1:2" x14ac:dyDescent="0.3">
      <c r="A72257" s="2">
        <v>414.61174</v>
      </c>
      <c r="B72257" t="s">
        <v>15017</v>
      </c>
    </row>
    <row r="72258" spans="1:2" x14ac:dyDescent="0.3">
      <c r="A72258" s="2">
        <v>0.21665113326125501</v>
      </c>
      <c r="B72258" t="s">
        <v>15016</v>
      </c>
    </row>
    <row r="72259" spans="1:2" x14ac:dyDescent="0.3">
      <c r="A72259" s="2">
        <v>10.702450000000001</v>
      </c>
      <c r="B72259" t="s">
        <v>15015</v>
      </c>
    </row>
    <row r="72260" spans="1:2" x14ac:dyDescent="0.3">
      <c r="A72260" s="2">
        <v>19.18168</v>
      </c>
      <c r="B72260" t="s">
        <v>15014</v>
      </c>
    </row>
    <row r="72261" spans="1:2" x14ac:dyDescent="0.3">
      <c r="A72261" s="2">
        <v>37.298495505123903</v>
      </c>
      <c r="B72261" t="s">
        <v>15013</v>
      </c>
    </row>
    <row r="72262" spans="1:2" x14ac:dyDescent="0.3">
      <c r="A72262" s="2">
        <v>3.8400000000000001E-3</v>
      </c>
      <c r="B72262" t="s">
        <v>557</v>
      </c>
    </row>
    <row r="72263" spans="1:2" x14ac:dyDescent="0.3">
      <c r="A72263" s="2">
        <v>1.057E-2</v>
      </c>
      <c r="B72263" t="s">
        <v>2383</v>
      </c>
    </row>
    <row r="72264" spans="1:2" x14ac:dyDescent="0.3">
      <c r="A72264" s="2">
        <v>463.269377775701</v>
      </c>
      <c r="B72264" t="s">
        <v>15012</v>
      </c>
    </row>
    <row r="72265" spans="1:2" x14ac:dyDescent="0.3">
      <c r="A72265" s="2">
        <v>0.80110765390781602</v>
      </c>
      <c r="B72265" t="s">
        <v>15011</v>
      </c>
    </row>
    <row r="72266" spans="1:2" x14ac:dyDescent="0.3">
      <c r="A72266" s="2">
        <v>11.534719228002499</v>
      </c>
      <c r="B72266" t="s">
        <v>15010</v>
      </c>
    </row>
    <row r="72267" spans="1:2" x14ac:dyDescent="0.3">
      <c r="A72267" s="2">
        <v>108.56128385345301</v>
      </c>
      <c r="B72267" t="s">
        <v>15009</v>
      </c>
    </row>
    <row r="72268" spans="1:2" x14ac:dyDescent="0.3">
      <c r="A72268" s="2">
        <v>32.573125927123201</v>
      </c>
      <c r="B72268" t="s">
        <v>15008</v>
      </c>
    </row>
    <row r="72269" spans="1:2" x14ac:dyDescent="0.3">
      <c r="A72269" s="2">
        <v>65.766760000000005</v>
      </c>
      <c r="B72269" t="s">
        <v>15007</v>
      </c>
    </row>
    <row r="72270" spans="1:2" x14ac:dyDescent="0.3">
      <c r="A72270" s="2">
        <v>0.61276076006195002</v>
      </c>
      <c r="B72270" t="s">
        <v>15006</v>
      </c>
    </row>
    <row r="72271" spans="1:2" x14ac:dyDescent="0.3">
      <c r="A72271" s="2">
        <v>0.61276076006195002</v>
      </c>
      <c r="B72271" t="s">
        <v>15005</v>
      </c>
    </row>
    <row r="72272" spans="1:2" x14ac:dyDescent="0.3">
      <c r="A72272" s="2">
        <v>3.2309999999999999</v>
      </c>
      <c r="B72272" t="s">
        <v>15004</v>
      </c>
    </row>
    <row r="72273" spans="1:2" x14ac:dyDescent="0.3">
      <c r="A72273" s="2">
        <v>1.7990656942537799</v>
      </c>
      <c r="B72273" t="s">
        <v>15003</v>
      </c>
    </row>
    <row r="72274" spans="1:2" x14ac:dyDescent="0.3">
      <c r="A72274" s="2">
        <v>0.39848</v>
      </c>
      <c r="B72274" t="s">
        <v>15002</v>
      </c>
    </row>
    <row r="72275" spans="1:2" x14ac:dyDescent="0.3">
      <c r="A72275" s="2">
        <v>0.19986000000000001</v>
      </c>
      <c r="B72275" t="s">
        <v>15001</v>
      </c>
    </row>
    <row r="72276" spans="1:2" x14ac:dyDescent="0.3">
      <c r="A72276" s="2">
        <v>0.20815</v>
      </c>
      <c r="B72276" t="s">
        <v>15000</v>
      </c>
    </row>
    <row r="72277" spans="1:2" x14ac:dyDescent="0.3">
      <c r="A72277" s="2">
        <v>0.62537327902361906</v>
      </c>
      <c r="B72277" t="s">
        <v>14999</v>
      </c>
    </row>
    <row r="72278" spans="1:2" x14ac:dyDescent="0.3">
      <c r="A72278" s="2">
        <v>1.75E-3</v>
      </c>
      <c r="B72278" t="s">
        <v>14998</v>
      </c>
    </row>
    <row r="72279" spans="1:2" x14ac:dyDescent="0.3">
      <c r="A72279" s="2">
        <v>6.3789999999999999E-2</v>
      </c>
      <c r="B72279" t="s">
        <v>14997</v>
      </c>
    </row>
    <row r="72280" spans="1:2" x14ac:dyDescent="0.3">
      <c r="A72280" s="2">
        <v>12.685029999999999</v>
      </c>
      <c r="B72280" t="s">
        <v>14996</v>
      </c>
    </row>
    <row r="72281" spans="1:2" x14ac:dyDescent="0.3">
      <c r="A72281" s="2">
        <v>12.5181793631745</v>
      </c>
      <c r="B72281" t="s">
        <v>533</v>
      </c>
    </row>
    <row r="72282" spans="1:2" x14ac:dyDescent="0.3">
      <c r="A72282" s="2">
        <v>15.926360000000001</v>
      </c>
      <c r="B72282" t="s">
        <v>14995</v>
      </c>
    </row>
    <row r="72283" spans="1:2" x14ac:dyDescent="0.3">
      <c r="A72283" s="2">
        <v>0.16683000000000001</v>
      </c>
      <c r="B72283" t="s">
        <v>14994</v>
      </c>
    </row>
    <row r="72284" spans="1:2" x14ac:dyDescent="0.3">
      <c r="A72284" s="2">
        <v>9.0529100000000007</v>
      </c>
      <c r="B72284" t="s">
        <v>14993</v>
      </c>
    </row>
    <row r="72285" spans="1:2" x14ac:dyDescent="0.3">
      <c r="A72285" s="2">
        <v>5.9881900000000003</v>
      </c>
      <c r="B72285" t="s">
        <v>14992</v>
      </c>
    </row>
    <row r="72286" spans="1:2" x14ac:dyDescent="0.3">
      <c r="A72286" s="2">
        <v>0.49148996729699401</v>
      </c>
      <c r="B72286" t="s">
        <v>14991</v>
      </c>
    </row>
    <row r="72287" spans="1:2" x14ac:dyDescent="0.3">
      <c r="A72287" s="2">
        <v>1.28916505172881</v>
      </c>
      <c r="B72287" t="s">
        <v>516</v>
      </c>
    </row>
    <row r="72288" spans="1:2" x14ac:dyDescent="0.3">
      <c r="A72288" s="2">
        <v>1.53499598201929</v>
      </c>
      <c r="B72288" t="s">
        <v>14990</v>
      </c>
    </row>
    <row r="72289" spans="1:2" x14ac:dyDescent="0.3">
      <c r="A72289" s="2">
        <v>36.107208009563102</v>
      </c>
      <c r="B72289" t="s">
        <v>14989</v>
      </c>
    </row>
    <row r="72290" spans="1:2" x14ac:dyDescent="0.3">
      <c r="A72290" s="2">
        <v>47.463084828398401</v>
      </c>
      <c r="B72290" t="s">
        <v>14988</v>
      </c>
    </row>
    <row r="72291" spans="1:2" x14ac:dyDescent="0.3">
      <c r="A72291" s="2">
        <v>8.1229999999999997E-2</v>
      </c>
      <c r="B72291" t="s">
        <v>14987</v>
      </c>
    </row>
    <row r="72292" spans="1:2" x14ac:dyDescent="0.3">
      <c r="A72292" s="2">
        <v>71.59393</v>
      </c>
      <c r="B72292" t="s">
        <v>14986</v>
      </c>
    </row>
    <row r="72293" spans="1:2" x14ac:dyDescent="0.3">
      <c r="A72293" s="2">
        <v>0.42165999999999998</v>
      </c>
      <c r="B72293" t="s">
        <v>14985</v>
      </c>
    </row>
    <row r="72294" spans="1:2" x14ac:dyDescent="0.3">
      <c r="A72294" s="2">
        <v>4.3564816312899</v>
      </c>
      <c r="B72294" t="s">
        <v>14984</v>
      </c>
    </row>
    <row r="72295" spans="1:2" x14ac:dyDescent="0.3">
      <c r="A72295" s="2">
        <v>4.4915689575680897</v>
      </c>
      <c r="B72295" t="s">
        <v>14983</v>
      </c>
    </row>
    <row r="72296" spans="1:2" x14ac:dyDescent="0.3">
      <c r="A72296" s="2">
        <v>6.5893100744710401E-2</v>
      </c>
      <c r="B72296" t="s">
        <v>14982</v>
      </c>
    </row>
    <row r="72297" spans="1:2" x14ac:dyDescent="0.3">
      <c r="A72297" s="2">
        <v>4.7452336008861402E-2</v>
      </c>
      <c r="B72297" t="s">
        <v>14981</v>
      </c>
    </row>
    <row r="72298" spans="1:2" x14ac:dyDescent="0.3">
      <c r="A72298" s="2">
        <v>0.12433</v>
      </c>
      <c r="B72298" t="s">
        <v>14980</v>
      </c>
    </row>
    <row r="72299" spans="1:2" x14ac:dyDescent="0.3">
      <c r="A72299" s="2">
        <v>17.86026</v>
      </c>
      <c r="B72299" t="s">
        <v>14979</v>
      </c>
    </row>
    <row r="72300" spans="1:2" x14ac:dyDescent="0.3">
      <c r="A72300" s="2">
        <v>6.8635999999999999</v>
      </c>
      <c r="B72300" t="s">
        <v>14978</v>
      </c>
    </row>
    <row r="72301" spans="1:2" x14ac:dyDescent="0.3">
      <c r="A72301" s="2">
        <v>13.09389</v>
      </c>
      <c r="B72301" t="s">
        <v>14977</v>
      </c>
    </row>
    <row r="72302" spans="1:2" x14ac:dyDescent="0.3">
      <c r="A72302" s="2">
        <v>0.228844879037822</v>
      </c>
      <c r="B72302" t="s">
        <v>14976</v>
      </c>
    </row>
    <row r="72303" spans="1:2" x14ac:dyDescent="0.3">
      <c r="A72303" s="2">
        <v>3.9678604959570297E-2</v>
      </c>
      <c r="B72303" t="s">
        <v>14975</v>
      </c>
    </row>
    <row r="72304" spans="1:2" x14ac:dyDescent="0.3">
      <c r="A72304" s="2">
        <v>0.42492999999999997</v>
      </c>
      <c r="B72304" t="s">
        <v>14974</v>
      </c>
    </row>
    <row r="72305" spans="1:2" x14ac:dyDescent="0.3">
      <c r="A72305" s="2">
        <v>1.6785600000000001</v>
      </c>
      <c r="B72305" t="s">
        <v>14973</v>
      </c>
    </row>
    <row r="72306" spans="1:2" x14ac:dyDescent="0.3">
      <c r="A72306" s="2">
        <v>922.82727999999997</v>
      </c>
      <c r="B72306" t="s">
        <v>14972</v>
      </c>
    </row>
    <row r="72307" spans="1:2" x14ac:dyDescent="0.3">
      <c r="A72307" s="2">
        <v>0.94288000000000005</v>
      </c>
      <c r="B72307" t="s">
        <v>14971</v>
      </c>
    </row>
    <row r="72308" spans="1:2" x14ac:dyDescent="0.3">
      <c r="A72308" s="2">
        <v>0.58359000000000005</v>
      </c>
      <c r="B72308" t="s">
        <v>14970</v>
      </c>
    </row>
    <row r="72309" spans="1:2" x14ac:dyDescent="0.3">
      <c r="A72309" s="2">
        <v>3.4803358086532001</v>
      </c>
      <c r="B72309" t="s">
        <v>14969</v>
      </c>
    </row>
    <row r="72310" spans="1:2" x14ac:dyDescent="0.3">
      <c r="A72310" s="2">
        <v>90.990029401362804</v>
      </c>
      <c r="B72310" t="s">
        <v>14968</v>
      </c>
    </row>
    <row r="72311" spans="1:2" x14ac:dyDescent="0.3">
      <c r="A72311" s="2">
        <v>152.19399150404701</v>
      </c>
      <c r="B72311" t="s">
        <v>14967</v>
      </c>
    </row>
    <row r="72312" spans="1:2" x14ac:dyDescent="0.3">
      <c r="A72312" s="2">
        <v>3.356E-2</v>
      </c>
      <c r="B72312" t="s">
        <v>14966</v>
      </c>
    </row>
    <row r="72313" spans="1:2" x14ac:dyDescent="0.3">
      <c r="A72313" s="2">
        <v>0.1072</v>
      </c>
      <c r="B72313" t="s">
        <v>14965</v>
      </c>
    </row>
    <row r="72314" spans="1:2" x14ac:dyDescent="0.3">
      <c r="A72314" s="2">
        <v>5.7321767303426601</v>
      </c>
      <c r="B72314" t="s">
        <v>14964</v>
      </c>
    </row>
    <row r="72315" spans="1:2" x14ac:dyDescent="0.3">
      <c r="A72315" s="2">
        <v>4.9203732913889299E-3</v>
      </c>
      <c r="B72315" t="s">
        <v>14963</v>
      </c>
    </row>
    <row r="72316" spans="1:2" x14ac:dyDescent="0.3">
      <c r="A72316" s="2">
        <v>1.04942</v>
      </c>
      <c r="B72316" t="s">
        <v>14962</v>
      </c>
    </row>
    <row r="72317" spans="1:2" x14ac:dyDescent="0.3">
      <c r="A72317" s="2">
        <v>6.4353994258189995E-2</v>
      </c>
      <c r="B72317" t="s">
        <v>14961</v>
      </c>
    </row>
    <row r="72318" spans="1:2" x14ac:dyDescent="0.3">
      <c r="A72318" s="2">
        <v>52.780489810782797</v>
      </c>
      <c r="B72318" t="s">
        <v>14960</v>
      </c>
    </row>
    <row r="72319" spans="1:2" x14ac:dyDescent="0.3">
      <c r="A72319" s="2">
        <v>26.804310258946</v>
      </c>
      <c r="B72319" t="s">
        <v>14959</v>
      </c>
    </row>
    <row r="72320" spans="1:2" x14ac:dyDescent="0.3">
      <c r="A72320" s="2">
        <v>9.6429330090136694E-3</v>
      </c>
      <c r="B72320" t="s">
        <v>14958</v>
      </c>
    </row>
    <row r="72321" spans="1:2" x14ac:dyDescent="0.3">
      <c r="A72321" s="2">
        <v>5.1624183385123299</v>
      </c>
      <c r="B72321" t="s">
        <v>14957</v>
      </c>
    </row>
    <row r="72322" spans="1:2" x14ac:dyDescent="0.3">
      <c r="A72322" s="2">
        <v>1.31009389747114</v>
      </c>
      <c r="B72322" t="s">
        <v>14956</v>
      </c>
    </row>
    <row r="72323" spans="1:2" x14ac:dyDescent="0.3">
      <c r="A72323" s="2">
        <v>1.2929705706961701</v>
      </c>
      <c r="B72323" t="s">
        <v>14955</v>
      </c>
    </row>
    <row r="72324" spans="1:2" x14ac:dyDescent="0.3">
      <c r="A72324" s="2">
        <v>33.4254981210496</v>
      </c>
      <c r="B72324" t="s">
        <v>14954</v>
      </c>
    </row>
    <row r="72325" spans="1:2" x14ac:dyDescent="0.3">
      <c r="A72325" s="2">
        <v>13.642469999999999</v>
      </c>
      <c r="B72325" t="s">
        <v>14953</v>
      </c>
    </row>
    <row r="72326" spans="1:2" x14ac:dyDescent="0.3">
      <c r="A72326" s="2">
        <v>0.27666000000000002</v>
      </c>
      <c r="B72326" t="s">
        <v>464</v>
      </c>
    </row>
    <row r="72327" spans="1:2" x14ac:dyDescent="0.3">
      <c r="A72327" s="2">
        <v>0.84442965373790402</v>
      </c>
      <c r="B72327" t="s">
        <v>14952</v>
      </c>
    </row>
    <row r="72328" spans="1:2" x14ac:dyDescent="0.3">
      <c r="A72328" s="2">
        <v>0.24077391881144999</v>
      </c>
      <c r="B72328" t="s">
        <v>14951</v>
      </c>
    </row>
    <row r="72329" spans="1:2" x14ac:dyDescent="0.3">
      <c r="A72329" s="2">
        <v>0.13096179711318201</v>
      </c>
      <c r="B72329" t="s">
        <v>14950</v>
      </c>
    </row>
    <row r="72330" spans="1:2" x14ac:dyDescent="0.3">
      <c r="A72330" s="2">
        <v>34.565011653410103</v>
      </c>
      <c r="B72330" t="s">
        <v>14949</v>
      </c>
    </row>
    <row r="72331" spans="1:2" x14ac:dyDescent="0.3">
      <c r="A72331" s="2">
        <v>4.8569699999999996</v>
      </c>
      <c r="B72331" t="s">
        <v>14948</v>
      </c>
    </row>
    <row r="72332" spans="1:2" x14ac:dyDescent="0.3">
      <c r="A72332" s="2">
        <v>4.0790426228231201E-3</v>
      </c>
      <c r="B72332" t="s">
        <v>14947</v>
      </c>
    </row>
    <row r="72333" spans="1:2" x14ac:dyDescent="0.3">
      <c r="A72333" s="2">
        <v>4.8056684108616502E-3</v>
      </c>
      <c r="B72333" t="s">
        <v>14946</v>
      </c>
    </row>
    <row r="72334" spans="1:2" x14ac:dyDescent="0.3">
      <c r="A72334" s="2">
        <v>5.3679515739789201E-3</v>
      </c>
      <c r="B72334" t="s">
        <v>14945</v>
      </c>
    </row>
    <row r="72335" spans="1:2" x14ac:dyDescent="0.3">
      <c r="A72335" s="2">
        <v>0.30523635273750899</v>
      </c>
      <c r="B72335" t="s">
        <v>14944</v>
      </c>
    </row>
    <row r="72336" spans="1:2" x14ac:dyDescent="0.3">
      <c r="A72336" s="2">
        <v>0.76069225354626402</v>
      </c>
      <c r="B72336" t="s">
        <v>14943</v>
      </c>
    </row>
    <row r="72337" spans="1:2" x14ac:dyDescent="0.3">
      <c r="A72337" s="2">
        <v>0.33798</v>
      </c>
      <c r="B72337" t="s">
        <v>14942</v>
      </c>
    </row>
    <row r="72338" spans="1:2" x14ac:dyDescent="0.3">
      <c r="A72338" s="2">
        <v>21.482340000000001</v>
      </c>
      <c r="B72338" t="s">
        <v>14941</v>
      </c>
    </row>
    <row r="72339" spans="1:2" x14ac:dyDescent="0.3">
      <c r="A72339" s="2">
        <v>9.3405596985063095</v>
      </c>
      <c r="B72339" t="s">
        <v>14940</v>
      </c>
    </row>
    <row r="72340" spans="1:2" x14ac:dyDescent="0.3">
      <c r="A72340" s="2">
        <v>2.9226189254587601E-3</v>
      </c>
      <c r="B72340" t="s">
        <v>14939</v>
      </c>
    </row>
    <row r="72341" spans="1:2" x14ac:dyDescent="0.3">
      <c r="A72341" s="2">
        <v>2.971E-2</v>
      </c>
      <c r="B72341" t="s">
        <v>14938</v>
      </c>
    </row>
    <row r="72342" spans="1:2" x14ac:dyDescent="0.3">
      <c r="A72342" s="2">
        <v>0.1164</v>
      </c>
      <c r="B72342" t="s">
        <v>14937</v>
      </c>
    </row>
    <row r="72343" spans="1:2" x14ac:dyDescent="0.3">
      <c r="A72343" s="2">
        <v>8.0250000000000002E-2</v>
      </c>
      <c r="B72343" t="s">
        <v>14936</v>
      </c>
    </row>
    <row r="72344" spans="1:2" x14ac:dyDescent="0.3">
      <c r="A72344" s="2">
        <v>28.160869999999999</v>
      </c>
      <c r="B72344" t="s">
        <v>14935</v>
      </c>
    </row>
    <row r="72345" spans="1:2" x14ac:dyDescent="0.3">
      <c r="A72345" s="2">
        <v>0.19358</v>
      </c>
      <c r="B72345" t="s">
        <v>14934</v>
      </c>
    </row>
    <row r="72346" spans="1:2" x14ac:dyDescent="0.3">
      <c r="A72346" s="2">
        <v>6.1060000000000003E-2</v>
      </c>
      <c r="B72346" t="s">
        <v>14933</v>
      </c>
    </row>
    <row r="72347" spans="1:2" x14ac:dyDescent="0.3">
      <c r="A72347" s="2">
        <v>3.4700270977908798</v>
      </c>
      <c r="B72347" t="s">
        <v>14932</v>
      </c>
    </row>
    <row r="72348" spans="1:2" x14ac:dyDescent="0.3">
      <c r="A72348" s="2">
        <v>33.946570000000001</v>
      </c>
      <c r="B72348" t="s">
        <v>14931</v>
      </c>
    </row>
    <row r="72349" spans="1:2" x14ac:dyDescent="0.3">
      <c r="A72349" s="2">
        <v>2.1196799999999998</v>
      </c>
      <c r="B72349" t="s">
        <v>14930</v>
      </c>
    </row>
    <row r="72350" spans="1:2" x14ac:dyDescent="0.3">
      <c r="A72350" s="2">
        <v>0.483574606069816</v>
      </c>
      <c r="B72350" t="s">
        <v>14929</v>
      </c>
    </row>
    <row r="72351" spans="1:2" x14ac:dyDescent="0.3">
      <c r="A72351" s="2">
        <v>0.28111999999999998</v>
      </c>
      <c r="B72351" t="s">
        <v>14928</v>
      </c>
    </row>
    <row r="72352" spans="1:2" x14ac:dyDescent="0.3">
      <c r="A72352" s="2">
        <v>4.7595599999999996</v>
      </c>
      <c r="B72352" t="s">
        <v>14927</v>
      </c>
    </row>
    <row r="72353" spans="1:2" x14ac:dyDescent="0.3">
      <c r="A72353" s="2">
        <v>224.825623783531</v>
      </c>
      <c r="B72353" t="s">
        <v>14926</v>
      </c>
    </row>
    <row r="72354" spans="1:2" x14ac:dyDescent="0.3">
      <c r="A72354" s="2">
        <v>3.1842700000000002</v>
      </c>
      <c r="B72354" t="s">
        <v>14925</v>
      </c>
    </row>
    <row r="72355" spans="1:2" x14ac:dyDescent="0.3">
      <c r="A72355" s="2">
        <v>7.5509999999999994E-2</v>
      </c>
      <c r="B72355" t="s">
        <v>14924</v>
      </c>
    </row>
    <row r="72356" spans="1:2" x14ac:dyDescent="0.3">
      <c r="A72356" s="2">
        <v>5.7600000000000004E-3</v>
      </c>
      <c r="B72356" t="s">
        <v>14923</v>
      </c>
    </row>
    <row r="72357" spans="1:2" x14ac:dyDescent="0.3">
      <c r="A72357" s="2">
        <v>1.787E-2</v>
      </c>
      <c r="B72357" t="s">
        <v>14922</v>
      </c>
    </row>
    <row r="72358" spans="1:2" x14ac:dyDescent="0.3">
      <c r="A72358" s="2">
        <v>9.0600000000000003E-3</v>
      </c>
      <c r="B72358" t="s">
        <v>14921</v>
      </c>
    </row>
    <row r="72359" spans="1:2" x14ac:dyDescent="0.3">
      <c r="A72359" s="2">
        <v>2.1499999999999998E-2</v>
      </c>
      <c r="B72359" t="s">
        <v>14920</v>
      </c>
    </row>
    <row r="72360" spans="1:2" x14ac:dyDescent="0.3">
      <c r="A72360" s="2">
        <v>3.3029999999999997E-2</v>
      </c>
      <c r="B72360" t="s">
        <v>14919</v>
      </c>
    </row>
    <row r="72361" spans="1:2" x14ac:dyDescent="0.3">
      <c r="A72361" s="2">
        <v>1.257E-2</v>
      </c>
      <c r="B72361" t="s">
        <v>14918</v>
      </c>
    </row>
    <row r="72362" spans="1:2" x14ac:dyDescent="0.3">
      <c r="A72362" s="2">
        <v>3.4849999999999999E-2</v>
      </c>
      <c r="B72362" t="s">
        <v>14917</v>
      </c>
    </row>
    <row r="72363" spans="1:2" x14ac:dyDescent="0.3">
      <c r="A72363" s="2">
        <v>2.1299999999999999E-2</v>
      </c>
      <c r="B72363" t="s">
        <v>14916</v>
      </c>
    </row>
    <row r="72364" spans="1:2" x14ac:dyDescent="0.3">
      <c r="A72364" s="2">
        <v>0.47948483617137799</v>
      </c>
      <c r="B72364" t="s">
        <v>14915</v>
      </c>
    </row>
    <row r="72365" spans="1:2" x14ac:dyDescent="0.3">
      <c r="A72365" s="2">
        <v>0.69801011098931198</v>
      </c>
      <c r="B72365" t="s">
        <v>14914</v>
      </c>
    </row>
    <row r="72366" spans="1:2" x14ac:dyDescent="0.3">
      <c r="A72366" s="2">
        <v>167.04999633966199</v>
      </c>
      <c r="B72366" t="s">
        <v>14913</v>
      </c>
    </row>
    <row r="72367" spans="1:2" x14ac:dyDescent="0.3">
      <c r="A72367" s="2">
        <v>10.8100984751434</v>
      </c>
      <c r="B72367" t="s">
        <v>14912</v>
      </c>
    </row>
    <row r="72368" spans="1:2" x14ac:dyDescent="0.3">
      <c r="A72368" s="2">
        <v>1.4553300408143399E-2</v>
      </c>
      <c r="B72368" t="s">
        <v>14911</v>
      </c>
    </row>
    <row r="72369" spans="1:2" x14ac:dyDescent="0.3">
      <c r="A72369" s="2">
        <v>2.01837</v>
      </c>
      <c r="B72369" t="s">
        <v>1438</v>
      </c>
    </row>
    <row r="72370" spans="1:2" x14ac:dyDescent="0.3">
      <c r="A72370" s="2">
        <v>18.359724576118001</v>
      </c>
      <c r="B72370" t="s">
        <v>14910</v>
      </c>
    </row>
    <row r="72371" spans="1:2" x14ac:dyDescent="0.3">
      <c r="A72371" s="2">
        <v>7.74007883224919</v>
      </c>
      <c r="B72371" t="s">
        <v>14909</v>
      </c>
    </row>
    <row r="72372" spans="1:2" x14ac:dyDescent="0.3">
      <c r="A72372" s="2">
        <v>8.5773902674437505E-2</v>
      </c>
      <c r="B72372" t="s">
        <v>14908</v>
      </c>
    </row>
    <row r="72373" spans="1:2" x14ac:dyDescent="0.3">
      <c r="A72373" s="2">
        <v>3.0120000000000001E-2</v>
      </c>
      <c r="B72373" t="s">
        <v>14907</v>
      </c>
    </row>
    <row r="72374" spans="1:2" x14ac:dyDescent="0.3">
      <c r="A72374" s="2">
        <v>5.7519600000000004</v>
      </c>
      <c r="B72374" t="s">
        <v>14906</v>
      </c>
    </row>
    <row r="72375" spans="1:2" x14ac:dyDescent="0.3">
      <c r="A72375" s="2">
        <v>9.2299999999999993E-2</v>
      </c>
      <c r="B72375" t="s">
        <v>14905</v>
      </c>
    </row>
    <row r="72376" spans="1:2" x14ac:dyDescent="0.3">
      <c r="A72376" s="2">
        <v>6.5226300000000004</v>
      </c>
      <c r="B72376" t="s">
        <v>14904</v>
      </c>
    </row>
    <row r="72377" spans="1:2" x14ac:dyDescent="0.3">
      <c r="A72377" s="2">
        <v>6.0009899999999998</v>
      </c>
      <c r="B72377" t="s">
        <v>14903</v>
      </c>
    </row>
    <row r="72378" spans="1:2" x14ac:dyDescent="0.3">
      <c r="A72378" s="2">
        <v>517.63825999999995</v>
      </c>
      <c r="B72378" t="s">
        <v>14902</v>
      </c>
    </row>
    <row r="72379" spans="1:2" x14ac:dyDescent="0.3">
      <c r="A72379" s="2">
        <v>1.14692799305222</v>
      </c>
      <c r="B72379" t="s">
        <v>14901</v>
      </c>
    </row>
    <row r="72380" spans="1:2" x14ac:dyDescent="0.3">
      <c r="A72380" s="2">
        <v>100.52141</v>
      </c>
      <c r="B72380" t="s">
        <v>14900</v>
      </c>
    </row>
    <row r="72381" spans="1:2" x14ac:dyDescent="0.3">
      <c r="A72381" s="2">
        <v>40.973095395724101</v>
      </c>
      <c r="B72381" t="s">
        <v>14899</v>
      </c>
    </row>
    <row r="72382" spans="1:2" x14ac:dyDescent="0.3">
      <c r="A72382" s="2">
        <v>79.866651596004104</v>
      </c>
      <c r="B72382" t="s">
        <v>14898</v>
      </c>
    </row>
    <row r="72383" spans="1:2" x14ac:dyDescent="0.3">
      <c r="A72383" s="2">
        <v>0.81394402047480796</v>
      </c>
      <c r="B72383" t="s">
        <v>14897</v>
      </c>
    </row>
    <row r="72384" spans="1:2" x14ac:dyDescent="0.3">
      <c r="A72384" s="2">
        <v>23.184360000000002</v>
      </c>
      <c r="B72384" t="s">
        <v>14896</v>
      </c>
    </row>
    <row r="72385" spans="1:2" x14ac:dyDescent="0.3">
      <c r="A72385" s="2">
        <v>3.3351379410150401</v>
      </c>
      <c r="B72385" t="s">
        <v>14895</v>
      </c>
    </row>
    <row r="72386" spans="1:2" x14ac:dyDescent="0.3">
      <c r="A72386" s="2">
        <v>1.18212447455717</v>
      </c>
      <c r="B72386" t="s">
        <v>14894</v>
      </c>
    </row>
    <row r="72387" spans="1:2" x14ac:dyDescent="0.3">
      <c r="A72387" s="2">
        <v>4.9459999999999997E-2</v>
      </c>
      <c r="B72387" t="s">
        <v>14893</v>
      </c>
    </row>
    <row r="72388" spans="1:2" x14ac:dyDescent="0.3">
      <c r="A72388" s="2">
        <v>5.4089999999999999E-2</v>
      </c>
      <c r="B72388" t="s">
        <v>14892</v>
      </c>
    </row>
    <row r="72389" spans="1:2" x14ac:dyDescent="0.3">
      <c r="A72389" s="2">
        <v>1.8140499999999999</v>
      </c>
      <c r="B72389" t="s">
        <v>14891</v>
      </c>
    </row>
    <row r="72390" spans="1:2" x14ac:dyDescent="0.3">
      <c r="A72390" s="2">
        <v>9.8019999999999996E-2</v>
      </c>
      <c r="B72390" t="s">
        <v>14890</v>
      </c>
    </row>
    <row r="72391" spans="1:2" x14ac:dyDescent="0.3">
      <c r="A72391" s="2">
        <v>6.54E-2</v>
      </c>
      <c r="B72391" t="s">
        <v>14889</v>
      </c>
    </row>
    <row r="72392" spans="1:2" x14ac:dyDescent="0.3">
      <c r="A72392" s="2">
        <v>5.96926645755154</v>
      </c>
      <c r="B72392" t="s">
        <v>14888</v>
      </c>
    </row>
    <row r="72393" spans="1:2" x14ac:dyDescent="0.3">
      <c r="A72393" s="2">
        <v>11.6563962990147</v>
      </c>
      <c r="B72393" t="s">
        <v>14887</v>
      </c>
    </row>
    <row r="72394" spans="1:2" x14ac:dyDescent="0.3">
      <c r="A72394" s="2">
        <v>6.1340599999999998</v>
      </c>
      <c r="B72394" t="s">
        <v>14886</v>
      </c>
    </row>
    <row r="72395" spans="1:2" x14ac:dyDescent="0.3">
      <c r="A72395" s="2">
        <v>0.87507000000000001</v>
      </c>
      <c r="B72395" t="s">
        <v>14885</v>
      </c>
    </row>
    <row r="72396" spans="1:2" x14ac:dyDescent="0.3">
      <c r="A72396" s="2">
        <v>1.75139</v>
      </c>
      <c r="B72396" t="s">
        <v>14884</v>
      </c>
    </row>
    <row r="72397" spans="1:2" x14ac:dyDescent="0.3">
      <c r="A72397" s="2">
        <v>3.1969999999999998E-2</v>
      </c>
      <c r="B72397" t="s">
        <v>14883</v>
      </c>
    </row>
    <row r="72398" spans="1:2" x14ac:dyDescent="0.3">
      <c r="A72398" s="2">
        <v>0.31175000000000003</v>
      </c>
      <c r="B72398" t="s">
        <v>14882</v>
      </c>
    </row>
    <row r="72399" spans="1:2" x14ac:dyDescent="0.3">
      <c r="A72399" s="2">
        <v>3.4586212576988502</v>
      </c>
      <c r="B72399" t="s">
        <v>14881</v>
      </c>
    </row>
    <row r="72400" spans="1:2" x14ac:dyDescent="0.3">
      <c r="A72400" s="2">
        <v>37.200948722310201</v>
      </c>
      <c r="B72400" t="s">
        <v>14880</v>
      </c>
    </row>
    <row r="72401" spans="1:2" x14ac:dyDescent="0.3">
      <c r="A72401" s="2">
        <v>19.16649</v>
      </c>
      <c r="B72401" t="s">
        <v>14879</v>
      </c>
    </row>
    <row r="72402" spans="1:2" x14ac:dyDescent="0.3">
      <c r="A72402" s="2">
        <v>0.74195923413140497</v>
      </c>
      <c r="B72402" t="s">
        <v>14878</v>
      </c>
    </row>
    <row r="72403" spans="1:2" x14ac:dyDescent="0.3">
      <c r="A72403" s="2">
        <v>9.8400000000000001E-2</v>
      </c>
      <c r="B72403" t="s">
        <v>14877</v>
      </c>
    </row>
    <row r="72404" spans="1:2" x14ac:dyDescent="0.3">
      <c r="A72404" s="2">
        <v>21.825169026462799</v>
      </c>
      <c r="B72404" t="s">
        <v>14876</v>
      </c>
    </row>
    <row r="72405" spans="1:2" x14ac:dyDescent="0.3">
      <c r="A72405" s="2">
        <v>0.48602000000000001</v>
      </c>
      <c r="B72405" t="s">
        <v>14875</v>
      </c>
    </row>
    <row r="72406" spans="1:2" x14ac:dyDescent="0.3">
      <c r="A72406" s="2">
        <v>133.28516060690799</v>
      </c>
      <c r="B72406" t="s">
        <v>14874</v>
      </c>
    </row>
    <row r="72407" spans="1:2" x14ac:dyDescent="0.3">
      <c r="A72407" s="2">
        <v>29.843789999999998</v>
      </c>
      <c r="B72407" t="s">
        <v>14873</v>
      </c>
    </row>
    <row r="72408" spans="1:2" x14ac:dyDescent="0.3">
      <c r="A72408" s="2">
        <v>1.0176004110661101</v>
      </c>
      <c r="B72408" t="s">
        <v>14872</v>
      </c>
    </row>
    <row r="72409" spans="1:2" x14ac:dyDescent="0.3">
      <c r="A72409" s="2">
        <v>0.92101594630845995</v>
      </c>
      <c r="B72409" t="s">
        <v>14871</v>
      </c>
    </row>
    <row r="72410" spans="1:2" x14ac:dyDescent="0.3">
      <c r="A72410" s="2">
        <v>38.221909537895002</v>
      </c>
      <c r="B72410" t="s">
        <v>14870</v>
      </c>
    </row>
    <row r="72411" spans="1:2" x14ac:dyDescent="0.3">
      <c r="A72411" s="2">
        <v>1.65154</v>
      </c>
      <c r="B72411" t="s">
        <v>14869</v>
      </c>
    </row>
    <row r="72412" spans="1:2" x14ac:dyDescent="0.3">
      <c r="A72412" s="2">
        <v>2.0300000000000001E-3</v>
      </c>
      <c r="B72412" t="s">
        <v>14868</v>
      </c>
    </row>
    <row r="72413" spans="1:2" x14ac:dyDescent="0.3">
      <c r="A72413" s="2">
        <v>2.0400000000000001E-3</v>
      </c>
      <c r="B72413" t="s">
        <v>14867</v>
      </c>
    </row>
    <row r="72414" spans="1:2" x14ac:dyDescent="0.3">
      <c r="A72414" s="2">
        <v>2.3158083451753999E-3</v>
      </c>
      <c r="B72414" t="s">
        <v>14866</v>
      </c>
    </row>
    <row r="72415" spans="1:2" x14ac:dyDescent="0.3">
      <c r="A72415" s="2">
        <v>2.742E-2</v>
      </c>
      <c r="B72415" t="s">
        <v>14865</v>
      </c>
    </row>
    <row r="72416" spans="1:2" x14ac:dyDescent="0.3">
      <c r="A72416" s="2">
        <v>30.92069</v>
      </c>
      <c r="B72416" t="s">
        <v>14864</v>
      </c>
    </row>
    <row r="72417" spans="1:2" x14ac:dyDescent="0.3">
      <c r="A72417" s="2">
        <v>0.96770699597662602</v>
      </c>
      <c r="B72417" t="s">
        <v>14863</v>
      </c>
    </row>
    <row r="72418" spans="1:2" x14ac:dyDescent="0.3">
      <c r="A72418" s="2">
        <v>1.3740879639904899</v>
      </c>
      <c r="B72418" t="s">
        <v>14862</v>
      </c>
    </row>
    <row r="72419" spans="1:2" x14ac:dyDescent="0.3">
      <c r="A72419" s="2">
        <v>77.507530000000003</v>
      </c>
      <c r="B72419" t="s">
        <v>14861</v>
      </c>
    </row>
    <row r="72420" spans="1:2" x14ac:dyDescent="0.3">
      <c r="A72420" s="2">
        <v>13.049577328441901</v>
      </c>
      <c r="B72420" t="s">
        <v>14860</v>
      </c>
    </row>
    <row r="72421" spans="1:2" x14ac:dyDescent="0.3">
      <c r="A72421" s="2">
        <v>98.872879951057001</v>
      </c>
      <c r="B72421" t="s">
        <v>14859</v>
      </c>
    </row>
    <row r="72422" spans="1:2" x14ac:dyDescent="0.3">
      <c r="A72422" s="2">
        <v>96.733366683552902</v>
      </c>
      <c r="B72422" t="s">
        <v>14858</v>
      </c>
    </row>
    <row r="72423" spans="1:2" x14ac:dyDescent="0.3">
      <c r="A72423" s="2">
        <v>4.1682199999999998</v>
      </c>
      <c r="B72423" t="s">
        <v>14857</v>
      </c>
    </row>
    <row r="72424" spans="1:2" x14ac:dyDescent="0.3">
      <c r="A72424" s="2">
        <v>2.8691300000000002</v>
      </c>
      <c r="B72424" t="s">
        <v>14856</v>
      </c>
    </row>
    <row r="72425" spans="1:2" x14ac:dyDescent="0.3">
      <c r="A72425" s="2">
        <v>13.35009</v>
      </c>
      <c r="B72425" t="s">
        <v>14855</v>
      </c>
    </row>
    <row r="72426" spans="1:2" x14ac:dyDescent="0.3">
      <c r="A72426" s="2">
        <v>4.3662492886729798E-2</v>
      </c>
      <c r="B72426" t="s">
        <v>14854</v>
      </c>
    </row>
    <row r="72427" spans="1:2" x14ac:dyDescent="0.3">
      <c r="A72427" s="2">
        <v>51.023479999999999</v>
      </c>
      <c r="B72427" t="s">
        <v>14853</v>
      </c>
    </row>
    <row r="72428" spans="1:2" x14ac:dyDescent="0.3">
      <c r="A72428" s="2">
        <v>67.309370000000001</v>
      </c>
      <c r="B72428" t="s">
        <v>14852</v>
      </c>
    </row>
    <row r="72429" spans="1:2" x14ac:dyDescent="0.3">
      <c r="A72429" s="2">
        <v>0.17016759593347699</v>
      </c>
      <c r="B72429" t="s">
        <v>14851</v>
      </c>
    </row>
    <row r="72430" spans="1:2" x14ac:dyDescent="0.3">
      <c r="A72430" s="2">
        <v>0.79820000000000002</v>
      </c>
      <c r="B72430" t="s">
        <v>14850</v>
      </c>
    </row>
    <row r="72431" spans="1:2" x14ac:dyDescent="0.3">
      <c r="A72431" s="2">
        <v>10.0253941653809</v>
      </c>
      <c r="B72431" t="s">
        <v>14849</v>
      </c>
    </row>
    <row r="72432" spans="1:2" x14ac:dyDescent="0.3">
      <c r="A72432" s="2">
        <v>3.03084517888942</v>
      </c>
      <c r="B72432" t="s">
        <v>14848</v>
      </c>
    </row>
    <row r="72433" spans="1:2" x14ac:dyDescent="0.3">
      <c r="A72433" s="2">
        <v>0.43349491619850999</v>
      </c>
      <c r="B72433" t="s">
        <v>14847</v>
      </c>
    </row>
    <row r="72434" spans="1:2" x14ac:dyDescent="0.3">
      <c r="A72434" s="2">
        <v>9.7212999999999994</v>
      </c>
      <c r="B72434" t="s">
        <v>14846</v>
      </c>
    </row>
    <row r="72435" spans="1:2" x14ac:dyDescent="0.3">
      <c r="A72435" s="2">
        <v>1.5297700000000001</v>
      </c>
      <c r="B72435" t="s">
        <v>14845</v>
      </c>
    </row>
    <row r="72436" spans="1:2" x14ac:dyDescent="0.3">
      <c r="A72436" s="2">
        <v>9.8860000000000003E-2</v>
      </c>
      <c r="B72436" t="s">
        <v>14844</v>
      </c>
    </row>
    <row r="72437" spans="1:2" x14ac:dyDescent="0.3">
      <c r="A72437" s="2">
        <v>2.79664535241408</v>
      </c>
      <c r="B72437" t="s">
        <v>14843</v>
      </c>
    </row>
    <row r="72438" spans="1:2" x14ac:dyDescent="0.3">
      <c r="A72438" s="2">
        <v>0.45573999999999998</v>
      </c>
      <c r="B72438" t="s">
        <v>470</v>
      </c>
    </row>
    <row r="72439" spans="1:2" x14ac:dyDescent="0.3">
      <c r="A72439" s="2">
        <v>0.47359000000000001</v>
      </c>
      <c r="B72439" t="s">
        <v>14842</v>
      </c>
    </row>
    <row r="72440" spans="1:2" x14ac:dyDescent="0.3">
      <c r="A72440" s="2">
        <v>4.061E-2</v>
      </c>
      <c r="B72440" t="s">
        <v>14841</v>
      </c>
    </row>
    <row r="72441" spans="1:2" x14ac:dyDescent="0.3">
      <c r="A72441" s="2" t="s">
        <v>13</v>
      </c>
      <c r="B72441" t="s">
        <v>14840</v>
      </c>
    </row>
    <row r="72442" spans="1:2" x14ac:dyDescent="0.3">
      <c r="A72442" s="2">
        <v>0.20154</v>
      </c>
      <c r="B72442" t="s">
        <v>14839</v>
      </c>
    </row>
    <row r="72443" spans="1:2" x14ac:dyDescent="0.3">
      <c r="A72443" s="2">
        <v>0.412099131217815</v>
      </c>
      <c r="B72443" t="s">
        <v>14838</v>
      </c>
    </row>
    <row r="72444" spans="1:2" x14ac:dyDescent="0.3">
      <c r="A72444" s="2">
        <v>2.19087308358736</v>
      </c>
      <c r="B72444" t="s">
        <v>14837</v>
      </c>
    </row>
    <row r="72445" spans="1:2" x14ac:dyDescent="0.3">
      <c r="A72445" s="2">
        <v>1.15134</v>
      </c>
      <c r="B72445" t="s">
        <v>14836</v>
      </c>
    </row>
    <row r="72446" spans="1:2" x14ac:dyDescent="0.3">
      <c r="A72446" s="2">
        <v>0.23022000000000001</v>
      </c>
      <c r="B72446" t="s">
        <v>14835</v>
      </c>
    </row>
    <row r="72447" spans="1:2" x14ac:dyDescent="0.3">
      <c r="A72447" s="2">
        <v>18.41217</v>
      </c>
      <c r="B72447" t="s">
        <v>14834</v>
      </c>
    </row>
    <row r="72448" spans="1:2" x14ac:dyDescent="0.3">
      <c r="A72448" s="2">
        <v>0.27918999999999999</v>
      </c>
      <c r="B72448" t="s">
        <v>14833</v>
      </c>
    </row>
    <row r="72449" spans="1:2" x14ac:dyDescent="0.3">
      <c r="A72449" s="2">
        <v>3.2160000000000001E-2</v>
      </c>
      <c r="B72449" t="s">
        <v>14832</v>
      </c>
    </row>
    <row r="72450" spans="1:2" x14ac:dyDescent="0.3">
      <c r="A72450" s="2">
        <v>6.2089999999999999E-2</v>
      </c>
      <c r="B72450" t="s">
        <v>14831</v>
      </c>
    </row>
    <row r="72451" spans="1:2" x14ac:dyDescent="0.3">
      <c r="A72451" s="2">
        <v>2.2419999999999999E-2</v>
      </c>
      <c r="B72451" t="s">
        <v>14830</v>
      </c>
    </row>
    <row r="72452" spans="1:2" x14ac:dyDescent="0.3">
      <c r="A72452" s="2">
        <v>3.0970000000000001E-2</v>
      </c>
      <c r="B72452" t="s">
        <v>14829</v>
      </c>
    </row>
    <row r="72453" spans="1:2" x14ac:dyDescent="0.3">
      <c r="A72453" s="2">
        <v>2.5270000000000001E-2</v>
      </c>
      <c r="B72453" t="s">
        <v>1017</v>
      </c>
    </row>
    <row r="72454" spans="1:2" x14ac:dyDescent="0.3">
      <c r="A72454" s="2">
        <v>8.4989999999999996E-2</v>
      </c>
      <c r="B72454" t="s">
        <v>14828</v>
      </c>
    </row>
    <row r="72455" spans="1:2" x14ac:dyDescent="0.3">
      <c r="A72455" s="2">
        <v>9.9375067623680007</v>
      </c>
      <c r="B72455" t="s">
        <v>14827</v>
      </c>
    </row>
    <row r="72456" spans="1:2" x14ac:dyDescent="0.3">
      <c r="A72456" s="2">
        <v>4.8078294853177503</v>
      </c>
      <c r="B72456" t="s">
        <v>14826</v>
      </c>
    </row>
    <row r="72457" spans="1:2" x14ac:dyDescent="0.3">
      <c r="A72457" s="2">
        <v>30.602217313009799</v>
      </c>
      <c r="B72457" t="s">
        <v>14825</v>
      </c>
    </row>
    <row r="72458" spans="1:2" x14ac:dyDescent="0.3">
      <c r="A72458" s="2">
        <v>35.866677900355903</v>
      </c>
      <c r="B72458" t="s">
        <v>14824</v>
      </c>
    </row>
    <row r="72459" spans="1:2" x14ac:dyDescent="0.3">
      <c r="A72459" s="2">
        <v>0.44379551948375701</v>
      </c>
      <c r="B72459" t="s">
        <v>14823</v>
      </c>
    </row>
    <row r="72460" spans="1:2" x14ac:dyDescent="0.3">
      <c r="A72460" s="2">
        <v>12.6410839122775</v>
      </c>
      <c r="B72460" t="s">
        <v>14822</v>
      </c>
    </row>
    <row r="72461" spans="1:2" x14ac:dyDescent="0.3">
      <c r="A72461" s="2">
        <v>5.9700000000000003E-2</v>
      </c>
      <c r="B72461" t="s">
        <v>14821</v>
      </c>
    </row>
    <row r="72462" spans="1:2" x14ac:dyDescent="0.3">
      <c r="A72462" s="2">
        <v>31.306489524311601</v>
      </c>
      <c r="B72462" t="s">
        <v>14820</v>
      </c>
    </row>
    <row r="72463" spans="1:2" x14ac:dyDescent="0.3">
      <c r="A72463" s="2">
        <v>0.68181999999999998</v>
      </c>
      <c r="B72463" t="s">
        <v>14819</v>
      </c>
    </row>
    <row r="72464" spans="1:2" x14ac:dyDescent="0.3">
      <c r="A72464" s="2">
        <v>0.72150999999999998</v>
      </c>
      <c r="B72464" t="s">
        <v>14818</v>
      </c>
    </row>
    <row r="72465" spans="1:2" x14ac:dyDescent="0.3">
      <c r="A72465" s="2">
        <v>146.45000999999999</v>
      </c>
      <c r="B72465" t="s">
        <v>14817</v>
      </c>
    </row>
    <row r="72466" spans="1:2" x14ac:dyDescent="0.3">
      <c r="A72466" s="2">
        <v>0.27660000000000001</v>
      </c>
      <c r="B72466" t="s">
        <v>14816</v>
      </c>
    </row>
    <row r="72467" spans="1:2" x14ac:dyDescent="0.3">
      <c r="A72467" s="2">
        <v>0.215437842917615</v>
      </c>
      <c r="B72467" t="s">
        <v>14815</v>
      </c>
    </row>
    <row r="72468" spans="1:2" x14ac:dyDescent="0.3">
      <c r="A72468" s="2">
        <v>8.8093000000000004</v>
      </c>
      <c r="B72468" t="s">
        <v>14814</v>
      </c>
    </row>
    <row r="72469" spans="1:2" x14ac:dyDescent="0.3">
      <c r="A72469" s="2">
        <v>1.13209010925906E-2</v>
      </c>
      <c r="B72469" t="s">
        <v>14813</v>
      </c>
    </row>
    <row r="72470" spans="1:2" x14ac:dyDescent="0.3">
      <c r="A72470" s="2">
        <v>1.24175602518802E-2</v>
      </c>
      <c r="B72470" t="s">
        <v>14812</v>
      </c>
    </row>
    <row r="72471" spans="1:2" x14ac:dyDescent="0.3">
      <c r="A72471" s="2">
        <v>1.3129999999999999E-2</v>
      </c>
      <c r="B72471" t="s">
        <v>14811</v>
      </c>
    </row>
    <row r="72472" spans="1:2" x14ac:dyDescent="0.3">
      <c r="A72472" s="2">
        <v>0.292691083118503</v>
      </c>
      <c r="B72472" t="s">
        <v>14810</v>
      </c>
    </row>
    <row r="72473" spans="1:2" x14ac:dyDescent="0.3">
      <c r="A72473" s="2">
        <v>6.2403399999999998</v>
      </c>
      <c r="B72473" t="s">
        <v>14809</v>
      </c>
    </row>
    <row r="72474" spans="1:2" x14ac:dyDescent="0.3">
      <c r="A72474" s="2">
        <v>1.5770999999999999</v>
      </c>
      <c r="B72474" t="s">
        <v>14808</v>
      </c>
    </row>
    <row r="72475" spans="1:2" x14ac:dyDescent="0.3">
      <c r="A72475" s="2">
        <v>0.244392745058061</v>
      </c>
      <c r="B72475" t="s">
        <v>14807</v>
      </c>
    </row>
    <row r="72476" spans="1:2" x14ac:dyDescent="0.3">
      <c r="A72476" s="2">
        <v>4.6800000000000001E-3</v>
      </c>
      <c r="B72476" t="s">
        <v>14806</v>
      </c>
    </row>
    <row r="72477" spans="1:2" x14ac:dyDescent="0.3">
      <c r="A72477" s="2">
        <v>7.5519326734190004</v>
      </c>
      <c r="B72477" t="s">
        <v>14805</v>
      </c>
    </row>
    <row r="72478" spans="1:2" x14ac:dyDescent="0.3">
      <c r="A72478" s="2">
        <v>0.101222600452993</v>
      </c>
      <c r="B72478" t="s">
        <v>14804</v>
      </c>
    </row>
    <row r="72479" spans="1:2" x14ac:dyDescent="0.3">
      <c r="A72479" s="2">
        <v>0.42720000000000002</v>
      </c>
      <c r="B72479" t="s">
        <v>14803</v>
      </c>
    </row>
    <row r="72480" spans="1:2" x14ac:dyDescent="0.3">
      <c r="A72480" s="2">
        <v>0.73088359757189003</v>
      </c>
      <c r="B72480" t="s">
        <v>14802</v>
      </c>
    </row>
    <row r="72481" spans="1:2" x14ac:dyDescent="0.3">
      <c r="A72481" s="2">
        <v>0.43478526202244</v>
      </c>
      <c r="B72481" t="s">
        <v>14801</v>
      </c>
    </row>
    <row r="72482" spans="1:2" x14ac:dyDescent="0.3">
      <c r="A72482" s="2">
        <v>38.368589999999998</v>
      </c>
      <c r="B72482" t="s">
        <v>14800</v>
      </c>
    </row>
    <row r="72483" spans="1:2" x14ac:dyDescent="0.3">
      <c r="A72483" s="2">
        <v>0.42743999999999999</v>
      </c>
      <c r="B72483" t="s">
        <v>14799</v>
      </c>
    </row>
    <row r="72484" spans="1:2" x14ac:dyDescent="0.3">
      <c r="A72484" s="2">
        <v>7.8899999999999998E-2</v>
      </c>
      <c r="B72484" t="s">
        <v>14798</v>
      </c>
    </row>
    <row r="72485" spans="1:2" x14ac:dyDescent="0.3">
      <c r="A72485" s="2">
        <v>35.212960000000002</v>
      </c>
      <c r="B72485" t="s">
        <v>14797</v>
      </c>
    </row>
    <row r="72486" spans="1:2" x14ac:dyDescent="0.3">
      <c r="A72486" s="2">
        <v>0.33990999999999999</v>
      </c>
      <c r="B72486" t="s">
        <v>14796</v>
      </c>
    </row>
    <row r="72487" spans="1:2" x14ac:dyDescent="0.3">
      <c r="A72487" s="2">
        <v>38.407905757240499</v>
      </c>
      <c r="B72487" t="s">
        <v>14795</v>
      </c>
    </row>
    <row r="72488" spans="1:2" x14ac:dyDescent="0.3">
      <c r="A72488" s="2">
        <v>6.93058</v>
      </c>
      <c r="B72488" t="s">
        <v>14794</v>
      </c>
    </row>
    <row r="72489" spans="1:2" x14ac:dyDescent="0.3">
      <c r="A72489" s="2">
        <v>4.73461</v>
      </c>
      <c r="B72489" t="s">
        <v>14793</v>
      </c>
    </row>
    <row r="72490" spans="1:2" x14ac:dyDescent="0.3">
      <c r="A72490" s="2">
        <v>1.6729099999999999</v>
      </c>
      <c r="B72490" t="s">
        <v>14792</v>
      </c>
    </row>
    <row r="72491" spans="1:2" x14ac:dyDescent="0.3">
      <c r="A72491" s="2">
        <v>0.31012504835801202</v>
      </c>
      <c r="B72491" t="s">
        <v>14791</v>
      </c>
    </row>
    <row r="72492" spans="1:2" x14ac:dyDescent="0.3">
      <c r="A72492" s="2">
        <v>1.74E-3</v>
      </c>
      <c r="B72492" t="s">
        <v>14790</v>
      </c>
    </row>
    <row r="72493" spans="1:2" x14ac:dyDescent="0.3">
      <c r="A72493" s="2">
        <v>100</v>
      </c>
      <c r="B72493" t="s">
        <v>610</v>
      </c>
    </row>
    <row r="72494" spans="1:2" x14ac:dyDescent="0.3">
      <c r="A72494" s="2">
        <v>1.49E-3</v>
      </c>
      <c r="B72494" t="s">
        <v>14789</v>
      </c>
    </row>
    <row r="72495" spans="1:2" x14ac:dyDescent="0.3">
      <c r="A72495" s="2">
        <v>1.0160000000000001E-2</v>
      </c>
      <c r="B72495" t="s">
        <v>14788</v>
      </c>
    </row>
    <row r="72496" spans="1:2" x14ac:dyDescent="0.3">
      <c r="A72496" s="2">
        <v>0.146309756204446</v>
      </c>
      <c r="B72496" t="s">
        <v>14787</v>
      </c>
    </row>
    <row r="72497" spans="1:2" x14ac:dyDescent="0.3">
      <c r="A72497" s="2">
        <v>42.178060000000002</v>
      </c>
      <c r="B72497" t="s">
        <v>14786</v>
      </c>
    </row>
    <row r="72498" spans="1:2" x14ac:dyDescent="0.3">
      <c r="A72498" s="2">
        <v>40.180177844535798</v>
      </c>
      <c r="B72498" t="s">
        <v>14785</v>
      </c>
    </row>
    <row r="72499" spans="1:2" x14ac:dyDescent="0.3">
      <c r="A72499" s="2">
        <v>1.0641400000000001</v>
      </c>
      <c r="B72499" t="s">
        <v>14784</v>
      </c>
    </row>
    <row r="72500" spans="1:2" x14ac:dyDescent="0.3">
      <c r="A72500" s="2">
        <v>8.6599999999999993E-3</v>
      </c>
      <c r="B72500" t="s">
        <v>14783</v>
      </c>
    </row>
    <row r="72501" spans="1:2" x14ac:dyDescent="0.3">
      <c r="A72501" s="2">
        <v>47.084180000000003</v>
      </c>
      <c r="B72501" t="s">
        <v>14782</v>
      </c>
    </row>
    <row r="72502" spans="1:2" x14ac:dyDescent="0.3">
      <c r="A72502" s="2">
        <v>7.1081300000000001</v>
      </c>
      <c r="B72502" t="s">
        <v>14781</v>
      </c>
    </row>
    <row r="72503" spans="1:2" x14ac:dyDescent="0.3">
      <c r="A72503" s="2">
        <v>6.4868800000000002</v>
      </c>
      <c r="B72503" t="s">
        <v>14780</v>
      </c>
    </row>
    <row r="72504" spans="1:2" x14ac:dyDescent="0.3">
      <c r="A72504" s="2">
        <v>0.45473999999999998</v>
      </c>
      <c r="B72504" t="s">
        <v>14779</v>
      </c>
    </row>
    <row r="72505" spans="1:2" x14ac:dyDescent="0.3">
      <c r="A72505" s="2">
        <v>7.7870026159220701E-2</v>
      </c>
      <c r="B72505" t="s">
        <v>14778</v>
      </c>
    </row>
    <row r="72506" spans="1:2" x14ac:dyDescent="0.3">
      <c r="A72506" s="2">
        <v>444.67573254045402</v>
      </c>
      <c r="B72506" t="s">
        <v>14777</v>
      </c>
    </row>
    <row r="72507" spans="1:2" x14ac:dyDescent="0.3">
      <c r="A72507" s="2">
        <v>8.165E-2</v>
      </c>
      <c r="B72507" t="s">
        <v>14776</v>
      </c>
    </row>
    <row r="72508" spans="1:2" x14ac:dyDescent="0.3">
      <c r="A72508" s="2">
        <v>227.31514810570701</v>
      </c>
      <c r="B72508" t="s">
        <v>14775</v>
      </c>
    </row>
    <row r="72509" spans="1:2" x14ac:dyDescent="0.3">
      <c r="A72509" s="2">
        <v>0.18</v>
      </c>
      <c r="B72509" t="s">
        <v>14774</v>
      </c>
    </row>
    <row r="72510" spans="1:2" x14ac:dyDescent="0.3">
      <c r="A72510" s="2">
        <v>1.9815561572759E-3</v>
      </c>
      <c r="B72510" t="s">
        <v>14773</v>
      </c>
    </row>
    <row r="72511" spans="1:2" x14ac:dyDescent="0.3">
      <c r="A72511" s="2">
        <v>1.9E-3</v>
      </c>
      <c r="B72511" t="s">
        <v>6113</v>
      </c>
    </row>
    <row r="72512" spans="1:2" x14ac:dyDescent="0.3">
      <c r="A72512" s="2">
        <v>3.9629999999999999E-2</v>
      </c>
      <c r="B72512" t="s">
        <v>14772</v>
      </c>
    </row>
    <row r="72513" spans="1:2" x14ac:dyDescent="0.3">
      <c r="A72513" s="2">
        <v>4.2959999999999998E-2</v>
      </c>
      <c r="B72513" t="s">
        <v>14771</v>
      </c>
    </row>
    <row r="72514" spans="1:2" x14ac:dyDescent="0.3">
      <c r="A72514" s="2">
        <v>0.10961</v>
      </c>
      <c r="B72514" t="s">
        <v>14770</v>
      </c>
    </row>
    <row r="72515" spans="1:2" x14ac:dyDescent="0.3">
      <c r="A72515" s="2">
        <v>0.17305620762461801</v>
      </c>
      <c r="B72515" t="s">
        <v>14769</v>
      </c>
    </row>
    <row r="72516" spans="1:2" x14ac:dyDescent="0.3">
      <c r="A72516" s="2">
        <v>4.3200000000000001E-3</v>
      </c>
      <c r="B72516" t="s">
        <v>14768</v>
      </c>
    </row>
    <row r="72517" spans="1:2" x14ac:dyDescent="0.3">
      <c r="A72517" s="2">
        <v>2.4117203759500101</v>
      </c>
      <c r="B72517" t="s">
        <v>14767</v>
      </c>
    </row>
    <row r="72518" spans="1:2" x14ac:dyDescent="0.3">
      <c r="A72518" s="2">
        <v>6.7978577687793806E-2</v>
      </c>
      <c r="B72518" t="s">
        <v>14766</v>
      </c>
    </row>
    <row r="72519" spans="1:2" x14ac:dyDescent="0.3">
      <c r="A72519" s="2">
        <v>9.1891800000000003</v>
      </c>
      <c r="B72519" t="s">
        <v>14765</v>
      </c>
    </row>
    <row r="72520" spans="1:2" x14ac:dyDescent="0.3">
      <c r="A72520" s="2">
        <v>76.561242848495695</v>
      </c>
      <c r="B72520" t="s">
        <v>14764</v>
      </c>
    </row>
    <row r="72521" spans="1:2" x14ac:dyDescent="0.3">
      <c r="A72521" s="2">
        <v>0.39769260896671099</v>
      </c>
      <c r="B72521" t="s">
        <v>14763</v>
      </c>
    </row>
    <row r="72522" spans="1:2" x14ac:dyDescent="0.3">
      <c r="A72522" s="2">
        <v>0.17251</v>
      </c>
      <c r="B72522" t="s">
        <v>14762</v>
      </c>
    </row>
    <row r="72523" spans="1:2" x14ac:dyDescent="0.3">
      <c r="A72523" s="2">
        <v>26.085313188511702</v>
      </c>
      <c r="B72523" t="s">
        <v>14761</v>
      </c>
    </row>
    <row r="72524" spans="1:2" x14ac:dyDescent="0.3">
      <c r="A72524" s="2">
        <v>3.6328800000000001</v>
      </c>
      <c r="B72524" t="s">
        <v>14760</v>
      </c>
    </row>
    <row r="72525" spans="1:2" x14ac:dyDescent="0.3">
      <c r="A72525" s="2">
        <v>0.190251848074667</v>
      </c>
      <c r="B72525" t="s">
        <v>14759</v>
      </c>
    </row>
    <row r="72526" spans="1:2" x14ac:dyDescent="0.3">
      <c r="A72526" s="2">
        <v>1.3486</v>
      </c>
      <c r="B72526" t="s">
        <v>14758</v>
      </c>
    </row>
    <row r="72527" spans="1:2" x14ac:dyDescent="0.3">
      <c r="A72527" s="2">
        <v>0.12684373945959401</v>
      </c>
      <c r="B72527" t="s">
        <v>14757</v>
      </c>
    </row>
    <row r="72528" spans="1:2" x14ac:dyDescent="0.3">
      <c r="A72528" s="2">
        <v>1.05662653290833</v>
      </c>
      <c r="B72528" t="s">
        <v>14756</v>
      </c>
    </row>
    <row r="72529" spans="1:2" x14ac:dyDescent="0.3">
      <c r="A72529" s="2">
        <v>2.1768945500607502</v>
      </c>
      <c r="B72529" t="s">
        <v>14755</v>
      </c>
    </row>
    <row r="72530" spans="1:2" x14ac:dyDescent="0.3">
      <c r="A72530" s="2">
        <v>2.1995283294786199</v>
      </c>
      <c r="B72530" t="s">
        <v>14754</v>
      </c>
    </row>
    <row r="72531" spans="1:2" x14ac:dyDescent="0.3">
      <c r="A72531" s="2">
        <v>24.315760000000001</v>
      </c>
      <c r="B72531" t="s">
        <v>14753</v>
      </c>
    </row>
    <row r="72532" spans="1:2" x14ac:dyDescent="0.3">
      <c r="A72532" s="2">
        <v>9.2238732427110701</v>
      </c>
      <c r="B72532" t="s">
        <v>14752</v>
      </c>
    </row>
    <row r="72533" spans="1:2" x14ac:dyDescent="0.3">
      <c r="A72533" s="2">
        <v>100</v>
      </c>
      <c r="B72533" t="s">
        <v>911</v>
      </c>
    </row>
    <row r="72534" spans="1:2" x14ac:dyDescent="0.3">
      <c r="A72534" s="2">
        <v>7.0742384788774607E-2</v>
      </c>
      <c r="B72534" t="s">
        <v>14751</v>
      </c>
    </row>
    <row r="72535" spans="1:2" x14ac:dyDescent="0.3">
      <c r="A72535" s="2">
        <v>2.0947499999999999</v>
      </c>
      <c r="B72535" t="s">
        <v>14750</v>
      </c>
    </row>
    <row r="72536" spans="1:2" x14ac:dyDescent="0.3">
      <c r="A72536" s="2">
        <v>15.6617</v>
      </c>
      <c r="B72536" t="s">
        <v>14749</v>
      </c>
    </row>
    <row r="72537" spans="1:2" x14ac:dyDescent="0.3">
      <c r="A72537" s="2">
        <v>11.15921</v>
      </c>
      <c r="B72537" t="s">
        <v>14748</v>
      </c>
    </row>
    <row r="72538" spans="1:2" x14ac:dyDescent="0.3">
      <c r="A72538" s="2">
        <v>20.394369999999999</v>
      </c>
      <c r="B72538" t="s">
        <v>14747</v>
      </c>
    </row>
    <row r="72539" spans="1:2" x14ac:dyDescent="0.3">
      <c r="A72539" s="2">
        <v>23.767150000000001</v>
      </c>
      <c r="B72539" t="s">
        <v>14746</v>
      </c>
    </row>
    <row r="72540" spans="1:2" x14ac:dyDescent="0.3">
      <c r="A72540" s="2">
        <v>0.14993999999999999</v>
      </c>
      <c r="B72540" t="s">
        <v>14745</v>
      </c>
    </row>
    <row r="72541" spans="1:2" x14ac:dyDescent="0.3">
      <c r="A72541" s="2">
        <v>1.5731299999999999</v>
      </c>
      <c r="B72541" t="s">
        <v>14744</v>
      </c>
    </row>
    <row r="72542" spans="1:2" x14ac:dyDescent="0.3">
      <c r="A72542" s="2">
        <v>6.9989999999999997E-2</v>
      </c>
      <c r="B72542" t="s">
        <v>14743</v>
      </c>
    </row>
    <row r="72543" spans="1:2" x14ac:dyDescent="0.3">
      <c r="A72543" s="2">
        <v>6.5698843510493002E-2</v>
      </c>
      <c r="B72543" t="s">
        <v>14742</v>
      </c>
    </row>
    <row r="72544" spans="1:2" x14ac:dyDescent="0.3">
      <c r="A72544" s="2">
        <v>2.9200375833092598E-4</v>
      </c>
      <c r="B72544" t="s">
        <v>14741</v>
      </c>
    </row>
    <row r="72545" spans="1:2" x14ac:dyDescent="0.3">
      <c r="A72545" s="2">
        <v>1.24614</v>
      </c>
      <c r="B72545" t="s">
        <v>14740</v>
      </c>
    </row>
    <row r="72546" spans="1:2" x14ac:dyDescent="0.3">
      <c r="A72546" s="2">
        <v>0.50614036109858696</v>
      </c>
      <c r="B72546" t="s">
        <v>14739</v>
      </c>
    </row>
    <row r="72547" spans="1:2" x14ac:dyDescent="0.3">
      <c r="A72547" s="2">
        <v>10.8174124160864</v>
      </c>
      <c r="B72547" t="s">
        <v>14738</v>
      </c>
    </row>
    <row r="72548" spans="1:2" x14ac:dyDescent="0.3">
      <c r="A72548" s="2">
        <v>8.4700000000000001E-3</v>
      </c>
      <c r="B72548" t="s">
        <v>14737</v>
      </c>
    </row>
    <row r="72549" spans="1:2" x14ac:dyDescent="0.3">
      <c r="A72549" s="2">
        <v>1.6007145911455401E-2</v>
      </c>
      <c r="B72549" t="s">
        <v>14736</v>
      </c>
    </row>
    <row r="72550" spans="1:2" x14ac:dyDescent="0.3">
      <c r="A72550" s="2">
        <v>0.26190000000000002</v>
      </c>
      <c r="B72550" t="s">
        <v>14735</v>
      </c>
    </row>
    <row r="72551" spans="1:2" x14ac:dyDescent="0.3">
      <c r="A72551" s="2">
        <v>0.62929035820800905</v>
      </c>
      <c r="B72551" t="s">
        <v>14734</v>
      </c>
    </row>
    <row r="72552" spans="1:2" x14ac:dyDescent="0.3">
      <c r="A72552" s="2">
        <v>2.9268999999999998</v>
      </c>
      <c r="B72552" t="s">
        <v>14733</v>
      </c>
    </row>
    <row r="72553" spans="1:2" x14ac:dyDescent="0.3">
      <c r="A72553" s="2">
        <v>2.8900000000000002E-3</v>
      </c>
      <c r="B72553" t="s">
        <v>14732</v>
      </c>
    </row>
    <row r="72554" spans="1:2" x14ac:dyDescent="0.3">
      <c r="A72554" s="2">
        <v>7.6800000000000002E-3</v>
      </c>
      <c r="B72554" t="s">
        <v>14731</v>
      </c>
    </row>
    <row r="72555" spans="1:2" x14ac:dyDescent="0.3">
      <c r="A72555" s="2">
        <v>190</v>
      </c>
      <c r="B72555" t="s">
        <v>14730</v>
      </c>
    </row>
    <row r="72556" spans="1:2" x14ac:dyDescent="0.3">
      <c r="A72556" s="2">
        <v>0.71625634925218495</v>
      </c>
      <c r="B72556" t="s">
        <v>14729</v>
      </c>
    </row>
    <row r="72557" spans="1:2" x14ac:dyDescent="0.3">
      <c r="A72557" s="2">
        <v>20.45129</v>
      </c>
      <c r="B72557" t="s">
        <v>14728</v>
      </c>
    </row>
    <row r="72558" spans="1:2" x14ac:dyDescent="0.3">
      <c r="A72558" s="2">
        <v>2.7724500000000001</v>
      </c>
      <c r="B72558" t="s">
        <v>14727</v>
      </c>
    </row>
    <row r="72559" spans="1:2" x14ac:dyDescent="0.3">
      <c r="A72559" s="2">
        <v>1.69843612741772</v>
      </c>
      <c r="B72559" t="s">
        <v>14726</v>
      </c>
    </row>
    <row r="72560" spans="1:2" x14ac:dyDescent="0.3">
      <c r="A72560" s="2">
        <v>0.75595999999999997</v>
      </c>
      <c r="B72560" t="s">
        <v>14725</v>
      </c>
    </row>
    <row r="72561" spans="1:2" x14ac:dyDescent="0.3">
      <c r="A72561" s="2">
        <v>18.092511438911501</v>
      </c>
      <c r="B72561" t="s">
        <v>14724</v>
      </c>
    </row>
    <row r="72562" spans="1:2" x14ac:dyDescent="0.3">
      <c r="A72562" s="2">
        <v>10.27697</v>
      </c>
      <c r="B72562" t="s">
        <v>14723</v>
      </c>
    </row>
    <row r="72563" spans="1:2" x14ac:dyDescent="0.3">
      <c r="A72563" s="2">
        <v>0.10684</v>
      </c>
      <c r="B72563" t="s">
        <v>14722</v>
      </c>
    </row>
    <row r="72564" spans="1:2" x14ac:dyDescent="0.3">
      <c r="A72564" s="2">
        <v>9.4899999999999998E-2</v>
      </c>
      <c r="B72564" t="s">
        <v>14721</v>
      </c>
    </row>
    <row r="72565" spans="1:2" x14ac:dyDescent="0.3">
      <c r="A72565" s="2">
        <v>2.6599999999999999E-2</v>
      </c>
      <c r="B72565" t="s">
        <v>14720</v>
      </c>
    </row>
    <row r="72566" spans="1:2" x14ac:dyDescent="0.3">
      <c r="A72566" s="2">
        <v>2.469E-2</v>
      </c>
      <c r="B72566" t="s">
        <v>14719</v>
      </c>
    </row>
    <row r="72567" spans="1:2" x14ac:dyDescent="0.3">
      <c r="A72567" s="2">
        <v>15.227740000000001</v>
      </c>
      <c r="B72567" t="s">
        <v>14718</v>
      </c>
    </row>
    <row r="72568" spans="1:2" x14ac:dyDescent="0.3">
      <c r="A72568" s="2">
        <v>0.26233998245705398</v>
      </c>
      <c r="B72568" t="s">
        <v>14717</v>
      </c>
    </row>
    <row r="72569" spans="1:2" x14ac:dyDescent="0.3">
      <c r="A72569" s="2">
        <v>8.1634700000000002</v>
      </c>
      <c r="B72569" t="s">
        <v>14716</v>
      </c>
    </row>
    <row r="72570" spans="1:2" x14ac:dyDescent="0.3">
      <c r="A72570" s="2">
        <v>0.83438000000000001</v>
      </c>
      <c r="B72570" t="s">
        <v>14715</v>
      </c>
    </row>
    <row r="72571" spans="1:2" x14ac:dyDescent="0.3">
      <c r="A72571" s="2">
        <v>4.9831828368763702E-2</v>
      </c>
      <c r="B72571" t="s">
        <v>14714</v>
      </c>
    </row>
    <row r="72572" spans="1:2" x14ac:dyDescent="0.3">
      <c r="A72572" s="2">
        <v>0.310415826845297</v>
      </c>
      <c r="B72572" t="s">
        <v>14713</v>
      </c>
    </row>
    <row r="72573" spans="1:2" x14ac:dyDescent="0.3">
      <c r="A72573" s="2">
        <v>6.2480000000000001E-2</v>
      </c>
      <c r="B72573" t="s">
        <v>14712</v>
      </c>
    </row>
    <row r="72574" spans="1:2" x14ac:dyDescent="0.3">
      <c r="A72574" s="2">
        <v>27.233511158635899</v>
      </c>
      <c r="B72574" t="s">
        <v>14711</v>
      </c>
    </row>
    <row r="72575" spans="1:2" x14ac:dyDescent="0.3">
      <c r="A72575" s="2">
        <v>1.3801399999999999</v>
      </c>
      <c r="B72575" t="s">
        <v>14710</v>
      </c>
    </row>
    <row r="72576" spans="1:2" x14ac:dyDescent="0.3">
      <c r="A72576" s="2">
        <v>0.192771859694534</v>
      </c>
      <c r="B72576" t="s">
        <v>14709</v>
      </c>
    </row>
    <row r="72577" spans="1:2" x14ac:dyDescent="0.3">
      <c r="A72577" s="2">
        <v>36.512449988140702</v>
      </c>
      <c r="B72577" t="s">
        <v>14708</v>
      </c>
    </row>
    <row r="72578" spans="1:2" x14ac:dyDescent="0.3">
      <c r="A72578" s="2">
        <v>18.528321152532399</v>
      </c>
      <c r="B72578" t="s">
        <v>14707</v>
      </c>
    </row>
    <row r="72579" spans="1:2" x14ac:dyDescent="0.3">
      <c r="A72579" s="2">
        <v>2.2237246242382001</v>
      </c>
      <c r="B72579" t="s">
        <v>14706</v>
      </c>
    </row>
    <row r="72580" spans="1:2" x14ac:dyDescent="0.3">
      <c r="A72580" s="2">
        <v>4.1485588520154904E-3</v>
      </c>
      <c r="B72580" t="s">
        <v>14705</v>
      </c>
    </row>
    <row r="72581" spans="1:2" x14ac:dyDescent="0.3">
      <c r="A72581" s="2">
        <v>21.145824709953899</v>
      </c>
      <c r="B72581" t="s">
        <v>14704</v>
      </c>
    </row>
    <row r="72582" spans="1:2" x14ac:dyDescent="0.3">
      <c r="A72582" s="2">
        <v>5.6034103542617304</v>
      </c>
      <c r="B72582" t="s">
        <v>14703</v>
      </c>
    </row>
    <row r="72583" spans="1:2" x14ac:dyDescent="0.3">
      <c r="A72583" s="2">
        <v>6.0301567360946002</v>
      </c>
      <c r="B72583" t="s">
        <v>14702</v>
      </c>
    </row>
    <row r="72584" spans="1:2" x14ac:dyDescent="0.3">
      <c r="A72584" s="2">
        <v>0.14829999999999999</v>
      </c>
      <c r="B72584" t="s">
        <v>14701</v>
      </c>
    </row>
    <row r="72585" spans="1:2" x14ac:dyDescent="0.3">
      <c r="A72585" s="2">
        <v>4.5740000000000003E-2</v>
      </c>
      <c r="B72585" t="s">
        <v>14700</v>
      </c>
    </row>
    <row r="72586" spans="1:2" x14ac:dyDescent="0.3">
      <c r="A72586" s="2">
        <v>8.7451398121194703</v>
      </c>
      <c r="B72586" t="s">
        <v>14699</v>
      </c>
    </row>
    <row r="72587" spans="1:2" x14ac:dyDescent="0.3">
      <c r="A72587" s="2">
        <v>6.9824022410516804</v>
      </c>
      <c r="B72587" t="s">
        <v>14698</v>
      </c>
    </row>
    <row r="72588" spans="1:2" x14ac:dyDescent="0.3">
      <c r="A72588" s="2">
        <v>1.20834</v>
      </c>
      <c r="B72588" t="s">
        <v>14697</v>
      </c>
    </row>
    <row r="72589" spans="1:2" x14ac:dyDescent="0.3">
      <c r="A72589" s="2">
        <v>8.9054000000000002</v>
      </c>
      <c r="B72589" t="s">
        <v>14696</v>
      </c>
    </row>
    <row r="72590" spans="1:2" x14ac:dyDescent="0.3">
      <c r="A72590" s="2">
        <v>1.0073700000000001</v>
      </c>
      <c r="B72590" t="s">
        <v>14695</v>
      </c>
    </row>
    <row r="72591" spans="1:2" x14ac:dyDescent="0.3">
      <c r="A72591" s="2">
        <v>5.3447977264495003E-2</v>
      </c>
      <c r="B72591" t="s">
        <v>14694</v>
      </c>
    </row>
    <row r="72592" spans="1:2" x14ac:dyDescent="0.3">
      <c r="A72592" s="2">
        <v>24.331089254070399</v>
      </c>
      <c r="B72592" t="s">
        <v>14693</v>
      </c>
    </row>
    <row r="72593" spans="1:2" x14ac:dyDescent="0.3">
      <c r="A72593" s="2">
        <v>28.466499231154099</v>
      </c>
      <c r="B72593" t="s">
        <v>14692</v>
      </c>
    </row>
    <row r="72594" spans="1:2" x14ac:dyDescent="0.3">
      <c r="A72594" s="2">
        <v>228.03603450729599</v>
      </c>
      <c r="B72594" t="s">
        <v>14691</v>
      </c>
    </row>
    <row r="72595" spans="1:2" x14ac:dyDescent="0.3">
      <c r="A72595" s="2">
        <v>0.79558785893616002</v>
      </c>
      <c r="B72595" t="s">
        <v>14690</v>
      </c>
    </row>
    <row r="72596" spans="1:2" x14ac:dyDescent="0.3">
      <c r="A72596" s="2">
        <v>2.3062784657949198</v>
      </c>
      <c r="B72596" t="s">
        <v>14689</v>
      </c>
    </row>
    <row r="72597" spans="1:2" x14ac:dyDescent="0.3">
      <c r="A72597" s="2">
        <v>1.9557599999999999</v>
      </c>
      <c r="B72597" t="s">
        <v>14688</v>
      </c>
    </row>
    <row r="72598" spans="1:2" x14ac:dyDescent="0.3">
      <c r="A72598" s="2">
        <v>3.1687631045815601</v>
      </c>
      <c r="B72598" t="s">
        <v>14687</v>
      </c>
    </row>
    <row r="72599" spans="1:2" x14ac:dyDescent="0.3">
      <c r="A72599" s="2">
        <v>3.0851000000000002</v>
      </c>
      <c r="B72599" t="s">
        <v>14686</v>
      </c>
    </row>
    <row r="72600" spans="1:2" x14ac:dyDescent="0.3">
      <c r="A72600" s="2">
        <v>29.405470000000001</v>
      </c>
      <c r="B72600" t="s">
        <v>14685</v>
      </c>
    </row>
    <row r="72601" spans="1:2" x14ac:dyDescent="0.3">
      <c r="A72601" s="2">
        <v>0.33409699476471799</v>
      </c>
      <c r="B72601" t="s">
        <v>14684</v>
      </c>
    </row>
    <row r="72602" spans="1:2" x14ac:dyDescent="0.3">
      <c r="A72602" s="2">
        <v>36.373335002735502</v>
      </c>
      <c r="B72602" t="s">
        <v>14683</v>
      </c>
    </row>
    <row r="72603" spans="1:2" x14ac:dyDescent="0.3">
      <c r="A72603" s="2">
        <v>9.2076103438818109</v>
      </c>
      <c r="B72603" t="s">
        <v>14682</v>
      </c>
    </row>
    <row r="72604" spans="1:2" x14ac:dyDescent="0.3">
      <c r="A72604" s="2">
        <v>20.677769999999999</v>
      </c>
      <c r="B72604" t="s">
        <v>14681</v>
      </c>
    </row>
    <row r="72605" spans="1:2" x14ac:dyDescent="0.3">
      <c r="A72605" s="2">
        <v>8.1380339679333003E-2</v>
      </c>
      <c r="B72605" t="s">
        <v>14680</v>
      </c>
    </row>
    <row r="72606" spans="1:2" x14ac:dyDescent="0.3">
      <c r="A72606" s="2">
        <v>3.7680400000000001</v>
      </c>
      <c r="B72606" t="s">
        <v>14679</v>
      </c>
    </row>
    <row r="72607" spans="1:2" x14ac:dyDescent="0.3">
      <c r="A72607" s="2">
        <v>5.8865800000000004</v>
      </c>
      <c r="B72607" t="s">
        <v>14678</v>
      </c>
    </row>
    <row r="72608" spans="1:2" x14ac:dyDescent="0.3">
      <c r="A72608" s="2">
        <v>26.133649999999999</v>
      </c>
      <c r="B72608" t="s">
        <v>2125</v>
      </c>
    </row>
    <row r="72609" spans="1:2" x14ac:dyDescent="0.3">
      <c r="A72609" s="2">
        <v>567.02557999999999</v>
      </c>
      <c r="B72609" t="s">
        <v>14677</v>
      </c>
    </row>
    <row r="72610" spans="1:2" x14ac:dyDescent="0.3">
      <c r="A72610" s="2">
        <v>0.27288117675146101</v>
      </c>
      <c r="B72610" t="s">
        <v>14676</v>
      </c>
    </row>
    <row r="72611" spans="1:2" x14ac:dyDescent="0.3">
      <c r="A72611" s="2">
        <v>11.766999999999999</v>
      </c>
      <c r="B72611" t="s">
        <v>14675</v>
      </c>
    </row>
    <row r="72612" spans="1:2" x14ac:dyDescent="0.3">
      <c r="A72612" s="2">
        <v>1.9776153684614</v>
      </c>
      <c r="B72612" t="s">
        <v>14674</v>
      </c>
    </row>
    <row r="72613" spans="1:2" x14ac:dyDescent="0.3">
      <c r="A72613" s="2">
        <v>6.11546822828846E-3</v>
      </c>
      <c r="B72613" t="s">
        <v>14673</v>
      </c>
    </row>
    <row r="72614" spans="1:2" x14ac:dyDescent="0.3">
      <c r="A72614" s="2">
        <v>4.9100000000000003E-3</v>
      </c>
      <c r="B72614" t="s">
        <v>14672</v>
      </c>
    </row>
    <row r="72615" spans="1:2" x14ac:dyDescent="0.3">
      <c r="A72615" s="2">
        <v>1.17679758950471</v>
      </c>
      <c r="B72615" t="s">
        <v>14671</v>
      </c>
    </row>
    <row r="72616" spans="1:2" x14ac:dyDescent="0.3">
      <c r="A72616" s="2">
        <v>7.30403</v>
      </c>
      <c r="B72616" t="s">
        <v>14670</v>
      </c>
    </row>
    <row r="72617" spans="1:2" x14ac:dyDescent="0.3">
      <c r="A72617" s="2">
        <v>15.031840479839</v>
      </c>
      <c r="B72617" t="s">
        <v>14669</v>
      </c>
    </row>
    <row r="72618" spans="1:2" x14ac:dyDescent="0.3">
      <c r="A72618" s="2">
        <v>32.869004818751002</v>
      </c>
      <c r="B72618" t="s">
        <v>14668</v>
      </c>
    </row>
    <row r="72619" spans="1:2" x14ac:dyDescent="0.3">
      <c r="A72619" s="2">
        <v>0.43148311233447101</v>
      </c>
      <c r="B72619" t="s">
        <v>14667</v>
      </c>
    </row>
    <row r="72620" spans="1:2" x14ac:dyDescent="0.3">
      <c r="A72620" s="2">
        <v>0.47995877010640797</v>
      </c>
      <c r="B72620" t="s">
        <v>14666</v>
      </c>
    </row>
    <row r="72621" spans="1:2" x14ac:dyDescent="0.3">
      <c r="A72621" s="2">
        <v>109.98014999999999</v>
      </c>
      <c r="B72621" t="s">
        <v>14665</v>
      </c>
    </row>
    <row r="72622" spans="1:2" x14ac:dyDescent="0.3">
      <c r="A72622" s="2">
        <v>116.391022747939</v>
      </c>
      <c r="B72622" t="s">
        <v>14664</v>
      </c>
    </row>
    <row r="72623" spans="1:2" x14ac:dyDescent="0.3">
      <c r="A72623" s="2">
        <v>0.66302310605494597</v>
      </c>
      <c r="B72623" t="s">
        <v>14663</v>
      </c>
    </row>
    <row r="72624" spans="1:2" x14ac:dyDescent="0.3">
      <c r="A72624" s="2">
        <v>227.04410999999999</v>
      </c>
      <c r="B72624" t="s">
        <v>14662</v>
      </c>
    </row>
    <row r="72625" spans="1:2" x14ac:dyDescent="0.3">
      <c r="A72625" s="2">
        <v>2.8754263167801</v>
      </c>
      <c r="B72625" t="s">
        <v>14661</v>
      </c>
    </row>
    <row r="72626" spans="1:2" x14ac:dyDescent="0.3">
      <c r="A72626" s="2">
        <v>71.492580000000004</v>
      </c>
      <c r="B72626" t="s">
        <v>14660</v>
      </c>
    </row>
    <row r="72627" spans="1:2" x14ac:dyDescent="0.3">
      <c r="A72627" s="2">
        <v>3.3336100000000002</v>
      </c>
      <c r="B72627" t="s">
        <v>14659</v>
      </c>
    </row>
    <row r="72628" spans="1:2" x14ac:dyDescent="0.3">
      <c r="A72628" s="2">
        <v>3.3343092652494901</v>
      </c>
      <c r="B72628" t="s">
        <v>14658</v>
      </c>
    </row>
    <row r="72629" spans="1:2" x14ac:dyDescent="0.3">
      <c r="A72629" s="2">
        <v>5.2774629391162504</v>
      </c>
      <c r="B72629" t="s">
        <v>14657</v>
      </c>
    </row>
    <row r="72630" spans="1:2" x14ac:dyDescent="0.3">
      <c r="A72630" s="2">
        <v>4.7421141827659599E-3</v>
      </c>
      <c r="B72630" t="s">
        <v>14656</v>
      </c>
    </row>
    <row r="72631" spans="1:2" x14ac:dyDescent="0.3">
      <c r="A72631" s="2">
        <v>0.76682852463280504</v>
      </c>
      <c r="B72631" t="s">
        <v>14655</v>
      </c>
    </row>
    <row r="72632" spans="1:2" x14ac:dyDescent="0.3">
      <c r="A72632" s="2">
        <v>0.64522718525601996</v>
      </c>
      <c r="B72632" t="s">
        <v>14654</v>
      </c>
    </row>
    <row r="72633" spans="1:2" x14ac:dyDescent="0.3">
      <c r="A72633" s="2">
        <v>0.94563545139201599</v>
      </c>
      <c r="B72633" t="s">
        <v>14653</v>
      </c>
    </row>
    <row r="72634" spans="1:2" x14ac:dyDescent="0.3">
      <c r="A72634" s="2">
        <v>2.3890404908511301E-2</v>
      </c>
      <c r="B72634" t="s">
        <v>14652</v>
      </c>
    </row>
    <row r="72635" spans="1:2" x14ac:dyDescent="0.3">
      <c r="A72635" s="2" t="s">
        <v>13</v>
      </c>
      <c r="B72635" t="s">
        <v>14651</v>
      </c>
    </row>
    <row r="72636" spans="1:2" x14ac:dyDescent="0.3">
      <c r="A72636" s="2">
        <v>1.9730359328345299</v>
      </c>
      <c r="B72636" t="s">
        <v>14650</v>
      </c>
    </row>
    <row r="72637" spans="1:2" x14ac:dyDescent="0.3">
      <c r="A72637" s="2">
        <v>4.9098636171309202</v>
      </c>
      <c r="B72637" t="s">
        <v>14649</v>
      </c>
    </row>
    <row r="72638" spans="1:2" x14ac:dyDescent="0.3">
      <c r="A72638" s="2">
        <v>0.50317598066660996</v>
      </c>
      <c r="B72638" t="s">
        <v>14648</v>
      </c>
    </row>
    <row r="72639" spans="1:2" x14ac:dyDescent="0.3">
      <c r="A72639" s="2">
        <v>8.4040000000000004E-2</v>
      </c>
      <c r="B72639" t="s">
        <v>14647</v>
      </c>
    </row>
    <row r="72640" spans="1:2" x14ac:dyDescent="0.3">
      <c r="A72640" s="2">
        <v>15.9968921605243</v>
      </c>
      <c r="B72640" t="s">
        <v>14646</v>
      </c>
    </row>
    <row r="72641" spans="1:2" x14ac:dyDescent="0.3">
      <c r="A72641" s="2">
        <v>0.20551242828365099</v>
      </c>
      <c r="B72641" t="s">
        <v>14645</v>
      </c>
    </row>
    <row r="72642" spans="1:2" x14ac:dyDescent="0.3">
      <c r="A72642" s="2">
        <v>47.069859999999998</v>
      </c>
      <c r="B72642" t="s">
        <v>14644</v>
      </c>
    </row>
    <row r="72643" spans="1:2" x14ac:dyDescent="0.3">
      <c r="A72643" s="2">
        <v>4.3176664260868398E-3</v>
      </c>
      <c r="B72643" t="s">
        <v>14643</v>
      </c>
    </row>
    <row r="72644" spans="1:2" x14ac:dyDescent="0.3">
      <c r="A72644" s="2">
        <v>22.026579999999999</v>
      </c>
      <c r="B72644" t="s">
        <v>14642</v>
      </c>
    </row>
    <row r="72645" spans="1:2" x14ac:dyDescent="0.3">
      <c r="A72645" s="2">
        <v>118347.19439999999</v>
      </c>
      <c r="B72645" t="s">
        <v>1565</v>
      </c>
    </row>
    <row r="72646" spans="1:2" x14ac:dyDescent="0.3">
      <c r="A72646" s="2">
        <v>21.161315490537</v>
      </c>
      <c r="B72646" t="s">
        <v>14641</v>
      </c>
    </row>
    <row r="72647" spans="1:2" x14ac:dyDescent="0.3">
      <c r="A72647" s="2">
        <v>16.704799999999999</v>
      </c>
      <c r="B72647" t="s">
        <v>14640</v>
      </c>
    </row>
    <row r="72648" spans="1:2" x14ac:dyDescent="0.3">
      <c r="A72648" s="2">
        <v>68.634028812305502</v>
      </c>
      <c r="B72648" t="s">
        <v>14639</v>
      </c>
    </row>
    <row r="72649" spans="1:2" x14ac:dyDescent="0.3">
      <c r="A72649" s="2">
        <v>149.26113444983</v>
      </c>
      <c r="B72649" t="s">
        <v>14638</v>
      </c>
    </row>
    <row r="72650" spans="1:2" x14ac:dyDescent="0.3">
      <c r="A72650" s="2">
        <v>6.5710100000000002</v>
      </c>
      <c r="B72650" t="s">
        <v>14637</v>
      </c>
    </row>
    <row r="72651" spans="1:2" x14ac:dyDescent="0.3">
      <c r="A72651" s="2">
        <v>0.20547000000000001</v>
      </c>
      <c r="B72651" t="s">
        <v>14636</v>
      </c>
    </row>
    <row r="72652" spans="1:2" x14ac:dyDescent="0.3">
      <c r="A72652" s="2">
        <v>5.9008518220939399</v>
      </c>
      <c r="B72652" t="s">
        <v>14635</v>
      </c>
    </row>
    <row r="72653" spans="1:2" x14ac:dyDescent="0.3">
      <c r="A72653" s="2">
        <v>8.2739049093345507</v>
      </c>
      <c r="B72653" t="s">
        <v>14634</v>
      </c>
    </row>
    <row r="72654" spans="1:2" x14ac:dyDescent="0.3">
      <c r="A72654" s="2">
        <v>0.67388000000000003</v>
      </c>
      <c r="B72654" t="s">
        <v>14633</v>
      </c>
    </row>
    <row r="72655" spans="1:2" x14ac:dyDescent="0.3">
      <c r="A72655" s="2">
        <v>0.36509000000000003</v>
      </c>
      <c r="B72655" t="s">
        <v>14632</v>
      </c>
    </row>
    <row r="72656" spans="1:2" x14ac:dyDescent="0.3">
      <c r="A72656" s="2">
        <v>12.600770000000001</v>
      </c>
      <c r="B72656" t="s">
        <v>14631</v>
      </c>
    </row>
    <row r="72657" spans="1:2" x14ac:dyDescent="0.3">
      <c r="A72657" s="2">
        <v>38.0181746254232</v>
      </c>
      <c r="B72657" t="s">
        <v>14630</v>
      </c>
    </row>
    <row r="72658" spans="1:2" x14ac:dyDescent="0.3">
      <c r="A72658" s="2">
        <v>2.9368617161823298</v>
      </c>
      <c r="B72658" t="s">
        <v>14629</v>
      </c>
    </row>
    <row r="72659" spans="1:2" x14ac:dyDescent="0.3">
      <c r="A72659" s="2">
        <v>20.848949999999999</v>
      </c>
      <c r="B72659" t="s">
        <v>14628</v>
      </c>
    </row>
    <row r="72660" spans="1:2" x14ac:dyDescent="0.3">
      <c r="A72660" s="2">
        <v>8.3655647691076105</v>
      </c>
      <c r="B72660" t="s">
        <v>14627</v>
      </c>
    </row>
    <row r="72661" spans="1:2" x14ac:dyDescent="0.3">
      <c r="A72661" s="2">
        <v>11.02392</v>
      </c>
      <c r="B72661" t="s">
        <v>14626</v>
      </c>
    </row>
    <row r="72662" spans="1:2" x14ac:dyDescent="0.3">
      <c r="A72662" s="2">
        <v>3.1589700000000001</v>
      </c>
      <c r="B72662" t="s">
        <v>14625</v>
      </c>
    </row>
    <row r="72663" spans="1:2" x14ac:dyDescent="0.3">
      <c r="A72663" s="2">
        <v>4.045E-2</v>
      </c>
      <c r="B72663" t="s">
        <v>14624</v>
      </c>
    </row>
    <row r="72664" spans="1:2" x14ac:dyDescent="0.3">
      <c r="A72664" s="2">
        <v>1.806</v>
      </c>
      <c r="B72664" t="s">
        <v>14623</v>
      </c>
    </row>
    <row r="72665" spans="1:2" x14ac:dyDescent="0.3">
      <c r="A72665" s="2">
        <v>42.554569999999998</v>
      </c>
      <c r="B72665" t="s">
        <v>14622</v>
      </c>
    </row>
    <row r="72666" spans="1:2" x14ac:dyDescent="0.3">
      <c r="A72666" s="2">
        <v>4.6035331003767598E-3</v>
      </c>
      <c r="B72666" t="s">
        <v>14621</v>
      </c>
    </row>
    <row r="72667" spans="1:2" x14ac:dyDescent="0.3">
      <c r="A72667" s="2">
        <v>0.92969517432275195</v>
      </c>
      <c r="B72667" t="s">
        <v>14620</v>
      </c>
    </row>
    <row r="72668" spans="1:2" x14ac:dyDescent="0.3">
      <c r="A72668" s="2">
        <v>2.1799386520502999</v>
      </c>
      <c r="B72668" t="s">
        <v>14619</v>
      </c>
    </row>
    <row r="72669" spans="1:2" x14ac:dyDescent="0.3">
      <c r="A72669" s="2">
        <v>8.2952999999999992</v>
      </c>
      <c r="B72669" t="s">
        <v>14618</v>
      </c>
    </row>
    <row r="72670" spans="1:2" x14ac:dyDescent="0.3">
      <c r="A72670" s="2">
        <v>0.19541</v>
      </c>
      <c r="B72670" t="s">
        <v>14617</v>
      </c>
    </row>
    <row r="72671" spans="1:2" x14ac:dyDescent="0.3">
      <c r="A72671" s="2">
        <v>2.6666928233441598</v>
      </c>
      <c r="B72671" t="s">
        <v>14616</v>
      </c>
    </row>
    <row r="72672" spans="1:2" x14ac:dyDescent="0.3">
      <c r="A72672" s="2">
        <v>4.7222703925611502E-2</v>
      </c>
      <c r="B72672" t="s">
        <v>14615</v>
      </c>
    </row>
    <row r="72673" spans="1:2" x14ac:dyDescent="0.3">
      <c r="A72673" s="2">
        <v>6.5037822110374499</v>
      </c>
      <c r="B72673" t="s">
        <v>14614</v>
      </c>
    </row>
    <row r="72674" spans="1:2" x14ac:dyDescent="0.3">
      <c r="A72674" s="2">
        <v>8.9590000000000003E-2</v>
      </c>
      <c r="B72674" t="s">
        <v>14613</v>
      </c>
    </row>
    <row r="72675" spans="1:2" x14ac:dyDescent="0.3">
      <c r="A72675" s="2">
        <v>2.26451799939215</v>
      </c>
      <c r="B72675" t="s">
        <v>14612</v>
      </c>
    </row>
    <row r="72676" spans="1:2" x14ac:dyDescent="0.3">
      <c r="A72676" s="2">
        <v>0.194067175623372</v>
      </c>
      <c r="B72676" t="s">
        <v>14611</v>
      </c>
    </row>
    <row r="72677" spans="1:2" x14ac:dyDescent="0.3">
      <c r="A72677" s="2">
        <v>0.467895605130287</v>
      </c>
      <c r="B72677" t="s">
        <v>14610</v>
      </c>
    </row>
    <row r="72678" spans="1:2" x14ac:dyDescent="0.3">
      <c r="A72678" s="2">
        <v>5099.2664000000004</v>
      </c>
      <c r="B72678" t="s">
        <v>14609</v>
      </c>
    </row>
    <row r="72679" spans="1:2" x14ac:dyDescent="0.3">
      <c r="A72679" s="2">
        <v>2.0369332144008899E-2</v>
      </c>
      <c r="B72679" t="s">
        <v>14608</v>
      </c>
    </row>
    <row r="72680" spans="1:2" x14ac:dyDescent="0.3">
      <c r="A72680" s="2">
        <v>12.184606611845901</v>
      </c>
      <c r="B72680" t="s">
        <v>14607</v>
      </c>
    </row>
    <row r="72681" spans="1:2" x14ac:dyDescent="0.3">
      <c r="A72681" s="2">
        <v>6.2556497699759295E-2</v>
      </c>
      <c r="B72681" t="s">
        <v>14606</v>
      </c>
    </row>
    <row r="72682" spans="1:2" x14ac:dyDescent="0.3">
      <c r="A72682" s="2">
        <v>41.166829999999997</v>
      </c>
      <c r="B72682" t="s">
        <v>14605</v>
      </c>
    </row>
    <row r="72683" spans="1:2" x14ac:dyDescent="0.3">
      <c r="A72683" s="2">
        <v>18.617239999999999</v>
      </c>
      <c r="B72683" t="s">
        <v>14604</v>
      </c>
    </row>
    <row r="72684" spans="1:2" x14ac:dyDescent="0.3">
      <c r="A72684" s="2">
        <v>63.494419999999998</v>
      </c>
      <c r="B72684" t="s">
        <v>14603</v>
      </c>
    </row>
    <row r="72685" spans="1:2" x14ac:dyDescent="0.3">
      <c r="A72685" s="2">
        <v>700</v>
      </c>
      <c r="B72685" t="s">
        <v>609</v>
      </c>
    </row>
    <row r="72686" spans="1:2" x14ac:dyDescent="0.3">
      <c r="A72686" s="2">
        <v>2.3470000000000001E-2</v>
      </c>
      <c r="B72686" t="s">
        <v>14602</v>
      </c>
    </row>
    <row r="72687" spans="1:2" x14ac:dyDescent="0.3">
      <c r="A72687" s="2">
        <v>22.345040000000001</v>
      </c>
      <c r="B72687" t="s">
        <v>14601</v>
      </c>
    </row>
    <row r="72688" spans="1:2" x14ac:dyDescent="0.3">
      <c r="A72688" s="2">
        <v>7.0933483183948404E-2</v>
      </c>
      <c r="B72688" t="s">
        <v>14600</v>
      </c>
    </row>
    <row r="72689" spans="1:2" x14ac:dyDescent="0.3">
      <c r="A72689" s="2">
        <v>1.6670000000000001E-2</v>
      </c>
      <c r="B72689" t="s">
        <v>14599</v>
      </c>
    </row>
    <row r="72690" spans="1:2" x14ac:dyDescent="0.3">
      <c r="A72690" s="2">
        <v>30.355450000000001</v>
      </c>
      <c r="B72690" t="s">
        <v>14598</v>
      </c>
    </row>
    <row r="72691" spans="1:2" x14ac:dyDescent="0.3">
      <c r="A72691" s="2">
        <v>2.8362599999999998</v>
      </c>
      <c r="B72691" t="s">
        <v>14597</v>
      </c>
    </row>
    <row r="72692" spans="1:2" x14ac:dyDescent="0.3">
      <c r="A72692" s="2">
        <v>2.8634223969222199</v>
      </c>
      <c r="B72692" t="s">
        <v>14596</v>
      </c>
    </row>
    <row r="72693" spans="1:2" x14ac:dyDescent="0.3">
      <c r="A72693" s="2">
        <v>0.82282999999999995</v>
      </c>
      <c r="B72693" t="s">
        <v>14595</v>
      </c>
    </row>
    <row r="72694" spans="1:2" x14ac:dyDescent="0.3">
      <c r="A72694" s="2">
        <v>16.666920000000001</v>
      </c>
      <c r="B72694" t="s">
        <v>14594</v>
      </c>
    </row>
    <row r="72695" spans="1:2" x14ac:dyDescent="0.3">
      <c r="A72695" s="2">
        <v>4.0305745538698199</v>
      </c>
      <c r="B72695" t="s">
        <v>14593</v>
      </c>
    </row>
    <row r="72696" spans="1:2" x14ac:dyDescent="0.3">
      <c r="A72696" s="2">
        <v>4.7907301243592197</v>
      </c>
      <c r="B72696" t="s">
        <v>14592</v>
      </c>
    </row>
    <row r="72697" spans="1:2" x14ac:dyDescent="0.3">
      <c r="A72697" s="2">
        <v>3.1086539890755899E-2</v>
      </c>
      <c r="B72697" t="s">
        <v>14591</v>
      </c>
    </row>
    <row r="72698" spans="1:2" x14ac:dyDescent="0.3">
      <c r="A72698" s="2">
        <v>3.1300000000000001E-2</v>
      </c>
      <c r="B72698" t="s">
        <v>14590</v>
      </c>
    </row>
    <row r="72699" spans="1:2" x14ac:dyDescent="0.3">
      <c r="A72699" s="2">
        <v>0.26493</v>
      </c>
      <c r="B72699" t="s">
        <v>14589</v>
      </c>
    </row>
    <row r="72700" spans="1:2" x14ac:dyDescent="0.3">
      <c r="A72700" s="2">
        <v>0.58381000000000005</v>
      </c>
      <c r="B72700" t="s">
        <v>14588</v>
      </c>
    </row>
    <row r="72701" spans="1:2" x14ac:dyDescent="0.3">
      <c r="A72701" s="2">
        <v>0.85588199649087304</v>
      </c>
      <c r="B72701" t="s">
        <v>14587</v>
      </c>
    </row>
    <row r="72702" spans="1:2" x14ac:dyDescent="0.3">
      <c r="A72702" s="2">
        <v>0.21007002706005601</v>
      </c>
      <c r="B72702" t="s">
        <v>14586</v>
      </c>
    </row>
    <row r="72703" spans="1:2" x14ac:dyDescent="0.3">
      <c r="A72703" s="2">
        <v>8.1226908383544796</v>
      </c>
      <c r="B72703" t="s">
        <v>14585</v>
      </c>
    </row>
    <row r="72704" spans="1:2" x14ac:dyDescent="0.3">
      <c r="A72704" s="2">
        <v>8.3402082961289405</v>
      </c>
      <c r="B72704" t="s">
        <v>14584</v>
      </c>
    </row>
    <row r="72705" spans="1:2" x14ac:dyDescent="0.3">
      <c r="A72705" s="2">
        <v>0.425443302940059</v>
      </c>
      <c r="B72705" t="s">
        <v>14583</v>
      </c>
    </row>
    <row r="72706" spans="1:2" x14ac:dyDescent="0.3">
      <c r="A72706" s="2">
        <v>1.3819143946870101</v>
      </c>
      <c r="B72706" t="s">
        <v>14582</v>
      </c>
    </row>
    <row r="72707" spans="1:2" x14ac:dyDescent="0.3">
      <c r="A72707" s="2">
        <v>0.51857626557079295</v>
      </c>
      <c r="B72707" t="s">
        <v>14581</v>
      </c>
    </row>
    <row r="72708" spans="1:2" x14ac:dyDescent="0.3">
      <c r="A72708" s="2">
        <v>48.328288933920199</v>
      </c>
      <c r="B72708" t="s">
        <v>14580</v>
      </c>
    </row>
    <row r="72709" spans="1:2" x14ac:dyDescent="0.3">
      <c r="A72709" s="2">
        <v>0.36081583475367501</v>
      </c>
      <c r="B72709" t="s">
        <v>14579</v>
      </c>
    </row>
    <row r="72710" spans="1:2" x14ac:dyDescent="0.3">
      <c r="A72710" s="2">
        <v>4.6499999999999996E-3</v>
      </c>
      <c r="B72710" t="s">
        <v>14578</v>
      </c>
    </row>
    <row r="72711" spans="1:2" x14ac:dyDescent="0.3">
      <c r="A72711" s="2">
        <v>1.92541036847856</v>
      </c>
      <c r="B72711" t="s">
        <v>14577</v>
      </c>
    </row>
    <row r="72712" spans="1:2" x14ac:dyDescent="0.3">
      <c r="A72712" s="2">
        <v>6.0949799999999996</v>
      </c>
      <c r="B72712" t="s">
        <v>14576</v>
      </c>
    </row>
    <row r="72713" spans="1:2" x14ac:dyDescent="0.3">
      <c r="A72713" s="2">
        <v>146.08758</v>
      </c>
      <c r="B72713" t="s">
        <v>14575</v>
      </c>
    </row>
    <row r="72714" spans="1:2" x14ac:dyDescent="0.3">
      <c r="A72714" s="2">
        <v>19.02101</v>
      </c>
      <c r="B72714" t="s">
        <v>14574</v>
      </c>
    </row>
    <row r="72715" spans="1:2" x14ac:dyDescent="0.3">
      <c r="A72715" s="2">
        <v>0.21346780066989199</v>
      </c>
      <c r="B72715" t="s">
        <v>14573</v>
      </c>
    </row>
    <row r="72716" spans="1:2" x14ac:dyDescent="0.3">
      <c r="A72716" s="2">
        <v>18.479394991582598</v>
      </c>
      <c r="B72716" t="s">
        <v>14572</v>
      </c>
    </row>
    <row r="72717" spans="1:2" x14ac:dyDescent="0.3">
      <c r="A72717" s="2">
        <v>1.6971499999999999</v>
      </c>
      <c r="B72717" t="s">
        <v>14571</v>
      </c>
    </row>
    <row r="72718" spans="1:2" x14ac:dyDescent="0.3">
      <c r="A72718" s="2">
        <v>493.15653876829498</v>
      </c>
      <c r="B72718" t="s">
        <v>14570</v>
      </c>
    </row>
    <row r="72719" spans="1:2" x14ac:dyDescent="0.3">
      <c r="A72719" s="2">
        <v>3.92075</v>
      </c>
      <c r="B72719" t="s">
        <v>14569</v>
      </c>
    </row>
    <row r="72720" spans="1:2" x14ac:dyDescent="0.3">
      <c r="A72720" s="2">
        <v>40.592059830895003</v>
      </c>
      <c r="B72720" t="s">
        <v>14568</v>
      </c>
    </row>
    <row r="72721" spans="1:2" x14ac:dyDescent="0.3">
      <c r="A72721" s="2">
        <v>5.7060300000000002</v>
      </c>
      <c r="B72721" t="s">
        <v>14567</v>
      </c>
    </row>
    <row r="72722" spans="1:2" x14ac:dyDescent="0.3">
      <c r="A72722" s="2">
        <v>1.2999999999999999E-2</v>
      </c>
      <c r="B72722" t="s">
        <v>14566</v>
      </c>
    </row>
    <row r="72723" spans="1:2" x14ac:dyDescent="0.3">
      <c r="A72723" s="2">
        <v>112.59032999999999</v>
      </c>
      <c r="B72723" t="s">
        <v>14565</v>
      </c>
    </row>
    <row r="72724" spans="1:2" x14ac:dyDescent="0.3">
      <c r="A72724" s="2">
        <v>10.297240172466401</v>
      </c>
      <c r="B72724" t="s">
        <v>14564</v>
      </c>
    </row>
    <row r="72725" spans="1:2" x14ac:dyDescent="0.3">
      <c r="A72725" s="2">
        <v>158.69201967372101</v>
      </c>
      <c r="B72725" t="s">
        <v>14563</v>
      </c>
    </row>
    <row r="72726" spans="1:2" x14ac:dyDescent="0.3">
      <c r="A72726" s="2">
        <v>2.3794875638101402E-2</v>
      </c>
      <c r="B72726" t="s">
        <v>14562</v>
      </c>
    </row>
    <row r="72727" spans="1:2" x14ac:dyDescent="0.3">
      <c r="A72727" s="2">
        <v>3.0126237847011498E-3</v>
      </c>
      <c r="B72727" t="s">
        <v>14561</v>
      </c>
    </row>
    <row r="72728" spans="1:2" x14ac:dyDescent="0.3">
      <c r="A72728" s="2">
        <v>0.40384999999999999</v>
      </c>
      <c r="B72728" t="s">
        <v>14560</v>
      </c>
    </row>
    <row r="72729" spans="1:2" x14ac:dyDescent="0.3">
      <c r="A72729" s="2">
        <v>47.198340000000002</v>
      </c>
      <c r="B72729" t="s">
        <v>14559</v>
      </c>
    </row>
    <row r="72730" spans="1:2" x14ac:dyDescent="0.3">
      <c r="A72730" s="2">
        <v>6.3577259527192995E-2</v>
      </c>
      <c r="B72730" t="s">
        <v>14558</v>
      </c>
    </row>
    <row r="72731" spans="1:2" x14ac:dyDescent="0.3">
      <c r="A72731" s="2">
        <v>1.11641810928015</v>
      </c>
      <c r="B72731" t="s">
        <v>14557</v>
      </c>
    </row>
    <row r="72732" spans="1:2" x14ac:dyDescent="0.3">
      <c r="A72732" s="2">
        <v>1.1576575329721801</v>
      </c>
      <c r="B72732" t="s">
        <v>14556</v>
      </c>
    </row>
    <row r="72733" spans="1:2" x14ac:dyDescent="0.3">
      <c r="A72733" s="2">
        <v>24.398145924182799</v>
      </c>
      <c r="B72733" t="s">
        <v>14555</v>
      </c>
    </row>
    <row r="72734" spans="1:2" x14ac:dyDescent="0.3">
      <c r="A72734" s="2">
        <v>13.5011281085633</v>
      </c>
      <c r="B72734" t="s">
        <v>14554</v>
      </c>
    </row>
    <row r="72735" spans="1:2" x14ac:dyDescent="0.3">
      <c r="A72735" s="2">
        <v>1.372E-2</v>
      </c>
      <c r="B72735" t="s">
        <v>14553</v>
      </c>
    </row>
    <row r="72736" spans="1:2" x14ac:dyDescent="0.3">
      <c r="A72736" s="2">
        <v>7.6132799999999996</v>
      </c>
      <c r="B72736" t="s">
        <v>14552</v>
      </c>
    </row>
    <row r="72737" spans="1:2" x14ac:dyDescent="0.3">
      <c r="A72737" s="2">
        <v>167.11797916883501</v>
      </c>
      <c r="B72737" t="s">
        <v>14551</v>
      </c>
    </row>
    <row r="72738" spans="1:2" x14ac:dyDescent="0.3">
      <c r="A72738" s="2" t="s">
        <v>13</v>
      </c>
      <c r="B72738" t="s">
        <v>14550</v>
      </c>
    </row>
    <row r="72739" spans="1:2" x14ac:dyDescent="0.3">
      <c r="A72739" s="2">
        <v>13.9837837165732</v>
      </c>
      <c r="B72739" t="s">
        <v>14549</v>
      </c>
    </row>
    <row r="72740" spans="1:2" x14ac:dyDescent="0.3">
      <c r="A72740" s="2">
        <v>1.73E-3</v>
      </c>
      <c r="B72740" t="s">
        <v>14548</v>
      </c>
    </row>
    <row r="72741" spans="1:2" x14ac:dyDescent="0.3">
      <c r="A72741" s="2">
        <v>34.193739999999998</v>
      </c>
      <c r="B72741" t="s">
        <v>14547</v>
      </c>
    </row>
    <row r="72742" spans="1:2" x14ac:dyDescent="0.3">
      <c r="A72742" s="2">
        <v>100</v>
      </c>
      <c r="B72742" t="s">
        <v>2528</v>
      </c>
    </row>
    <row r="72743" spans="1:2" x14ac:dyDescent="0.3">
      <c r="A72743" s="2">
        <v>0.14341999999999999</v>
      </c>
      <c r="B72743" t="s">
        <v>14546</v>
      </c>
    </row>
    <row r="72744" spans="1:2" x14ac:dyDescent="0.3">
      <c r="A72744" s="2">
        <v>295.69529699870299</v>
      </c>
      <c r="B72744" t="s">
        <v>14545</v>
      </c>
    </row>
    <row r="72745" spans="1:2" x14ac:dyDescent="0.3">
      <c r="A72745" s="2">
        <v>93.221720000000005</v>
      </c>
      <c r="B72745" t="s">
        <v>14544</v>
      </c>
    </row>
    <row r="72746" spans="1:2" x14ac:dyDescent="0.3">
      <c r="A72746" s="2">
        <v>4.7002499999999996</v>
      </c>
      <c r="B72746" t="s">
        <v>14543</v>
      </c>
    </row>
    <row r="72747" spans="1:2" x14ac:dyDescent="0.3">
      <c r="A72747" s="2">
        <v>62.009509999999999</v>
      </c>
      <c r="B72747" t="s">
        <v>14542</v>
      </c>
    </row>
    <row r="72748" spans="1:2" x14ac:dyDescent="0.3">
      <c r="A72748" s="2">
        <v>6.8628999999999998</v>
      </c>
      <c r="B72748" t="s">
        <v>14541</v>
      </c>
    </row>
    <row r="72749" spans="1:2" x14ac:dyDescent="0.3">
      <c r="A72749" s="2">
        <v>8.8500000000000002E-3</v>
      </c>
      <c r="B72749" t="s">
        <v>14540</v>
      </c>
    </row>
    <row r="72750" spans="1:2" x14ac:dyDescent="0.3">
      <c r="A72750" s="2">
        <v>0.54304428173220098</v>
      </c>
      <c r="B72750" t="s">
        <v>14539</v>
      </c>
    </row>
    <row r="72751" spans="1:2" x14ac:dyDescent="0.3">
      <c r="A72751" s="2">
        <v>8.2781291063799305</v>
      </c>
      <c r="B72751" t="s">
        <v>14538</v>
      </c>
    </row>
    <row r="72752" spans="1:2" x14ac:dyDescent="0.3">
      <c r="A72752" s="2">
        <v>0.42047000000000001</v>
      </c>
      <c r="B72752" t="s">
        <v>14537</v>
      </c>
    </row>
    <row r="72753" spans="1:2" x14ac:dyDescent="0.3">
      <c r="A72753" s="2">
        <v>0.54449999999999998</v>
      </c>
      <c r="B72753" t="s">
        <v>14536</v>
      </c>
    </row>
    <row r="72754" spans="1:2" x14ac:dyDescent="0.3">
      <c r="A72754" s="2">
        <v>2.5389999999999999E-2</v>
      </c>
      <c r="B72754" t="s">
        <v>14535</v>
      </c>
    </row>
    <row r="72755" spans="1:2" x14ac:dyDescent="0.3">
      <c r="A72755" s="2">
        <v>8.1162764999546892E-3</v>
      </c>
      <c r="B72755" t="s">
        <v>14534</v>
      </c>
    </row>
    <row r="72756" spans="1:2" x14ac:dyDescent="0.3">
      <c r="A72756" s="2">
        <v>0.31655</v>
      </c>
      <c r="B72756" t="s">
        <v>14533</v>
      </c>
    </row>
    <row r="72757" spans="1:2" x14ac:dyDescent="0.3">
      <c r="A72757" s="2">
        <v>3.9788387768359801E-2</v>
      </c>
      <c r="B72757" t="s">
        <v>14532</v>
      </c>
    </row>
    <row r="72758" spans="1:2" x14ac:dyDescent="0.3">
      <c r="A72758" s="2">
        <v>15.877897526520799</v>
      </c>
      <c r="B72758" t="s">
        <v>14531</v>
      </c>
    </row>
    <row r="72759" spans="1:2" x14ac:dyDescent="0.3">
      <c r="A72759" s="2">
        <v>2.2014300000000002</v>
      </c>
      <c r="B72759" t="s">
        <v>14530</v>
      </c>
    </row>
    <row r="72760" spans="1:2" x14ac:dyDescent="0.3">
      <c r="A72760" s="2">
        <v>6.1700000000000001E-3</v>
      </c>
      <c r="B72760" t="s">
        <v>14529</v>
      </c>
    </row>
    <row r="72761" spans="1:2" x14ac:dyDescent="0.3">
      <c r="A72761" s="2">
        <v>29.138908523105901</v>
      </c>
      <c r="B72761" t="s">
        <v>14528</v>
      </c>
    </row>
    <row r="72762" spans="1:2" x14ac:dyDescent="0.3">
      <c r="A72762" s="2">
        <v>2.9066374339866101</v>
      </c>
      <c r="B72762" t="s">
        <v>14527</v>
      </c>
    </row>
    <row r="72763" spans="1:2" x14ac:dyDescent="0.3">
      <c r="A72763" s="2">
        <v>0.68062999999999996</v>
      </c>
      <c r="B72763" t="s">
        <v>14526</v>
      </c>
    </row>
    <row r="72764" spans="1:2" x14ac:dyDescent="0.3">
      <c r="A72764" s="2">
        <v>3.22837377688756</v>
      </c>
      <c r="B72764" t="s">
        <v>14525</v>
      </c>
    </row>
    <row r="72765" spans="1:2" x14ac:dyDescent="0.3">
      <c r="A72765" s="2">
        <v>3.6717372746475099</v>
      </c>
      <c r="B72765" t="s">
        <v>14524</v>
      </c>
    </row>
    <row r="72766" spans="1:2" x14ac:dyDescent="0.3">
      <c r="A72766" s="2">
        <v>0.167807744139645</v>
      </c>
      <c r="B72766" t="s">
        <v>14523</v>
      </c>
    </row>
    <row r="72767" spans="1:2" x14ac:dyDescent="0.3">
      <c r="A72767" s="2">
        <v>4.7313153971611899E-2</v>
      </c>
      <c r="B72767" t="s">
        <v>14522</v>
      </c>
    </row>
    <row r="72768" spans="1:2" x14ac:dyDescent="0.3">
      <c r="A72768" s="2">
        <v>0.19764744966021</v>
      </c>
      <c r="B72768" t="s">
        <v>14521</v>
      </c>
    </row>
    <row r="72769" spans="1:2" x14ac:dyDescent="0.3">
      <c r="A72769" s="2">
        <v>1.41E-3</v>
      </c>
      <c r="B72769" t="s">
        <v>14520</v>
      </c>
    </row>
    <row r="72770" spans="1:2" x14ac:dyDescent="0.3">
      <c r="A72770" s="2">
        <v>560</v>
      </c>
      <c r="B72770" t="s">
        <v>1277</v>
      </c>
    </row>
    <row r="72771" spans="1:2" x14ac:dyDescent="0.3">
      <c r="A72771" s="2">
        <v>10.11459</v>
      </c>
      <c r="B72771" t="s">
        <v>14519</v>
      </c>
    </row>
    <row r="72772" spans="1:2" x14ac:dyDescent="0.3">
      <c r="A72772" s="2">
        <v>4.5763521992034401E-2</v>
      </c>
      <c r="B72772" t="s">
        <v>14518</v>
      </c>
    </row>
    <row r="72773" spans="1:2" x14ac:dyDescent="0.3">
      <c r="A72773" s="2">
        <v>7.7835323082377297E-3</v>
      </c>
      <c r="B72773" t="s">
        <v>14517</v>
      </c>
    </row>
    <row r="72774" spans="1:2" x14ac:dyDescent="0.3">
      <c r="A72774" s="2">
        <v>391.45474030385202</v>
      </c>
      <c r="B72774" t="s">
        <v>14516</v>
      </c>
    </row>
    <row r="72775" spans="1:2" x14ac:dyDescent="0.3">
      <c r="A72775" s="2">
        <v>6.9819999999999993E-2</v>
      </c>
      <c r="B72775" t="s">
        <v>14515</v>
      </c>
    </row>
    <row r="72776" spans="1:2" x14ac:dyDescent="0.3">
      <c r="A72776" s="2">
        <v>19.192647754145401</v>
      </c>
      <c r="B72776" t="s">
        <v>14514</v>
      </c>
    </row>
    <row r="72777" spans="1:2" x14ac:dyDescent="0.3">
      <c r="A72777" s="2">
        <v>7.8547399999999996</v>
      </c>
      <c r="B72777" t="s">
        <v>14513</v>
      </c>
    </row>
    <row r="72778" spans="1:2" x14ac:dyDescent="0.3">
      <c r="A72778" s="2">
        <v>6.3537800000000004</v>
      </c>
      <c r="B72778" t="s">
        <v>14512</v>
      </c>
    </row>
    <row r="72779" spans="1:2" x14ac:dyDescent="0.3">
      <c r="A72779" s="2">
        <v>121.75483390798</v>
      </c>
      <c r="B72779" t="s">
        <v>14511</v>
      </c>
    </row>
    <row r="72780" spans="1:2" x14ac:dyDescent="0.3">
      <c r="A72780" s="2">
        <v>0.56535000000000002</v>
      </c>
      <c r="B72780" t="s">
        <v>14510</v>
      </c>
    </row>
    <row r="72781" spans="1:2" x14ac:dyDescent="0.3">
      <c r="A72781" s="2">
        <v>7.94374</v>
      </c>
      <c r="B72781" t="s">
        <v>14509</v>
      </c>
    </row>
    <row r="72782" spans="1:2" x14ac:dyDescent="0.3">
      <c r="A72782" s="2">
        <v>2.55837</v>
      </c>
      <c r="B72782" t="s">
        <v>14508</v>
      </c>
    </row>
    <row r="72783" spans="1:2" x14ac:dyDescent="0.3">
      <c r="A72783" s="2" t="s">
        <v>13</v>
      </c>
      <c r="B72783" t="s">
        <v>14507</v>
      </c>
    </row>
    <row r="72784" spans="1:2" x14ac:dyDescent="0.3">
      <c r="A72784" s="2">
        <v>1.0139417352909199E-3</v>
      </c>
      <c r="B72784" t="s">
        <v>14506</v>
      </c>
    </row>
    <row r="72785" spans="1:2" x14ac:dyDescent="0.3">
      <c r="A72785" s="2" t="s">
        <v>13</v>
      </c>
      <c r="B72785" t="s">
        <v>14505</v>
      </c>
    </row>
    <row r="72786" spans="1:2" x14ac:dyDescent="0.3">
      <c r="A72786" s="2" t="s">
        <v>13</v>
      </c>
      <c r="B72786" t="s">
        <v>14504</v>
      </c>
    </row>
    <row r="72787" spans="1:2" x14ac:dyDescent="0.3">
      <c r="A72787" s="2">
        <v>7.6765600891943002</v>
      </c>
      <c r="B72787" t="s">
        <v>14503</v>
      </c>
    </row>
    <row r="72788" spans="1:2" x14ac:dyDescent="0.3">
      <c r="A72788" s="2" t="s">
        <v>13</v>
      </c>
      <c r="B72788" t="s">
        <v>14502</v>
      </c>
    </row>
    <row r="72789" spans="1:2" x14ac:dyDescent="0.3">
      <c r="A72789" s="2" t="s">
        <v>13</v>
      </c>
      <c r="B72789" t="s">
        <v>14501</v>
      </c>
    </row>
    <row r="72790" spans="1:2" x14ac:dyDescent="0.3">
      <c r="A72790" s="2">
        <v>1.54173796360856</v>
      </c>
      <c r="B72790" t="s">
        <v>14500</v>
      </c>
    </row>
    <row r="72791" spans="1:2" x14ac:dyDescent="0.3">
      <c r="A72791" s="2">
        <v>7.0092552256170504E-2</v>
      </c>
      <c r="B72791" t="s">
        <v>14499</v>
      </c>
    </row>
    <row r="72792" spans="1:2" x14ac:dyDescent="0.3">
      <c r="A72792" s="2">
        <v>1.24E-3</v>
      </c>
      <c r="B72792" t="s">
        <v>14498</v>
      </c>
    </row>
    <row r="72793" spans="1:2" x14ac:dyDescent="0.3">
      <c r="A72793" s="2">
        <v>14.455830000000001</v>
      </c>
      <c r="B72793" t="s">
        <v>14497</v>
      </c>
    </row>
    <row r="72794" spans="1:2" x14ac:dyDescent="0.3">
      <c r="A72794" s="2">
        <v>0.200798394642592</v>
      </c>
      <c r="B72794" t="s">
        <v>14496</v>
      </c>
    </row>
    <row r="72795" spans="1:2" x14ac:dyDescent="0.3">
      <c r="A72795" s="2">
        <v>0.136737746854488</v>
      </c>
      <c r="B72795" t="s">
        <v>14495</v>
      </c>
    </row>
    <row r="72796" spans="1:2" x14ac:dyDescent="0.3">
      <c r="A72796" s="2">
        <v>14.31537</v>
      </c>
      <c r="B72796" t="s">
        <v>14494</v>
      </c>
    </row>
    <row r="72797" spans="1:2" x14ac:dyDescent="0.3">
      <c r="A72797" s="2">
        <v>1.213E-2</v>
      </c>
      <c r="B72797" t="s">
        <v>14493</v>
      </c>
    </row>
    <row r="72798" spans="1:2" x14ac:dyDescent="0.3">
      <c r="A72798" s="2">
        <v>7.0000000000000001E-3</v>
      </c>
      <c r="B72798" t="s">
        <v>14492</v>
      </c>
    </row>
    <row r="72799" spans="1:2" x14ac:dyDescent="0.3">
      <c r="A72799" s="2">
        <v>3.1627300992072001</v>
      </c>
      <c r="B72799" t="s">
        <v>14491</v>
      </c>
    </row>
    <row r="72800" spans="1:2" x14ac:dyDescent="0.3">
      <c r="A72800" s="2" t="s">
        <v>13</v>
      </c>
      <c r="B72800" t="s">
        <v>14490</v>
      </c>
    </row>
    <row r="72801" spans="1:2" x14ac:dyDescent="0.3">
      <c r="A72801" s="2">
        <v>6.6623499188340797E-3</v>
      </c>
      <c r="B72801" t="s">
        <v>14489</v>
      </c>
    </row>
    <row r="72802" spans="1:2" x14ac:dyDescent="0.3">
      <c r="A72802" s="2">
        <v>600</v>
      </c>
      <c r="B72802" t="s">
        <v>451</v>
      </c>
    </row>
    <row r="72803" spans="1:2" x14ac:dyDescent="0.3">
      <c r="A72803" s="2">
        <v>4.1000000000000003E-3</v>
      </c>
      <c r="B72803" t="s">
        <v>14488</v>
      </c>
    </row>
    <row r="72804" spans="1:2" x14ac:dyDescent="0.3">
      <c r="A72804" s="2">
        <v>4.5115048617504802E-2</v>
      </c>
      <c r="B72804" t="s">
        <v>14487</v>
      </c>
    </row>
    <row r="72805" spans="1:2" x14ac:dyDescent="0.3">
      <c r="A72805" s="2">
        <v>2.7296200000000002</v>
      </c>
      <c r="B72805" t="s">
        <v>14486</v>
      </c>
    </row>
    <row r="72806" spans="1:2" x14ac:dyDescent="0.3">
      <c r="A72806" s="2">
        <v>34.330379999999998</v>
      </c>
      <c r="B72806" t="s">
        <v>14485</v>
      </c>
    </row>
    <row r="72807" spans="1:2" x14ac:dyDescent="0.3">
      <c r="A72807" s="2">
        <v>13.469514706851699</v>
      </c>
      <c r="B72807" t="s">
        <v>14484</v>
      </c>
    </row>
    <row r="72808" spans="1:2" x14ac:dyDescent="0.3">
      <c r="A72808" s="2">
        <v>25.22185</v>
      </c>
      <c r="B72808" t="s">
        <v>14483</v>
      </c>
    </row>
    <row r="72809" spans="1:2" x14ac:dyDescent="0.3">
      <c r="A72809" s="2">
        <v>1.7128652300426601E-3</v>
      </c>
      <c r="B72809" t="s">
        <v>14482</v>
      </c>
    </row>
    <row r="72810" spans="1:2" x14ac:dyDescent="0.3">
      <c r="A72810" s="2">
        <v>0.28749000000000002</v>
      </c>
      <c r="B72810" t="s">
        <v>14481</v>
      </c>
    </row>
    <row r="72811" spans="1:2" x14ac:dyDescent="0.3">
      <c r="A72811" s="2">
        <v>0.56545190832424397</v>
      </c>
      <c r="B72811" t="s">
        <v>14480</v>
      </c>
    </row>
    <row r="72812" spans="1:2" x14ac:dyDescent="0.3">
      <c r="A72812" s="2">
        <v>68.7948589039095</v>
      </c>
      <c r="B72812" t="s">
        <v>14479</v>
      </c>
    </row>
    <row r="72813" spans="1:2" x14ac:dyDescent="0.3">
      <c r="A72813" s="2">
        <v>18.17351</v>
      </c>
      <c r="B72813" t="s">
        <v>14478</v>
      </c>
    </row>
    <row r="72814" spans="1:2" x14ac:dyDescent="0.3">
      <c r="A72814" s="2">
        <v>4.4731199999999998</v>
      </c>
      <c r="B72814" t="s">
        <v>14477</v>
      </c>
    </row>
    <row r="72815" spans="1:2" x14ac:dyDescent="0.3">
      <c r="A72815" s="2">
        <v>4.6589999999999999E-2</v>
      </c>
      <c r="B72815" t="s">
        <v>14476</v>
      </c>
    </row>
    <row r="72816" spans="1:2" x14ac:dyDescent="0.3">
      <c r="A72816" s="2">
        <v>18.266210000000001</v>
      </c>
      <c r="B72816" t="s">
        <v>14475</v>
      </c>
    </row>
    <row r="72817" spans="1:2" x14ac:dyDescent="0.3">
      <c r="A72817" s="2">
        <v>6.8843399999999999</v>
      </c>
      <c r="B72817" t="s">
        <v>14474</v>
      </c>
    </row>
    <row r="72818" spans="1:2" x14ac:dyDescent="0.3">
      <c r="A72818" s="2">
        <v>3.4981499999999999</v>
      </c>
      <c r="B72818" t="s">
        <v>14473</v>
      </c>
    </row>
    <row r="72819" spans="1:2" x14ac:dyDescent="0.3">
      <c r="A72819" s="2">
        <v>36.481059217009303</v>
      </c>
      <c r="B72819" t="s">
        <v>14472</v>
      </c>
    </row>
    <row r="72820" spans="1:2" x14ac:dyDescent="0.3">
      <c r="A72820" s="2">
        <v>46.664380000000001</v>
      </c>
      <c r="B72820" t="s">
        <v>14471</v>
      </c>
    </row>
    <row r="72821" spans="1:2" x14ac:dyDescent="0.3">
      <c r="A72821" s="2">
        <v>30.775480000000002</v>
      </c>
      <c r="B72821" t="s">
        <v>14470</v>
      </c>
    </row>
    <row r="72822" spans="1:2" x14ac:dyDescent="0.3">
      <c r="A72822" s="2">
        <v>0.80689999999999995</v>
      </c>
      <c r="B72822" t="s">
        <v>14469</v>
      </c>
    </row>
    <row r="72823" spans="1:2" x14ac:dyDescent="0.3">
      <c r="A72823" s="2">
        <v>0.726452864650729</v>
      </c>
      <c r="B72823" t="s">
        <v>14468</v>
      </c>
    </row>
    <row r="72824" spans="1:2" x14ac:dyDescent="0.3">
      <c r="A72824" s="2">
        <v>11.149789999999999</v>
      </c>
      <c r="B72824" t="s">
        <v>14467</v>
      </c>
    </row>
    <row r="72825" spans="1:2" x14ac:dyDescent="0.3">
      <c r="A72825" s="2">
        <v>9.1252063801735908</v>
      </c>
      <c r="B72825" t="s">
        <v>14466</v>
      </c>
    </row>
    <row r="72826" spans="1:2" x14ac:dyDescent="0.3">
      <c r="A72826" s="2">
        <v>10.449680000000001</v>
      </c>
      <c r="B72826" t="s">
        <v>14465</v>
      </c>
    </row>
    <row r="72827" spans="1:2" x14ac:dyDescent="0.3">
      <c r="A72827" s="2">
        <v>51.659394530458698</v>
      </c>
      <c r="B72827" t="s">
        <v>14464</v>
      </c>
    </row>
    <row r="72828" spans="1:2" x14ac:dyDescent="0.3">
      <c r="A72828" s="2">
        <v>1.25234676112293E-2</v>
      </c>
      <c r="B72828" t="s">
        <v>14463</v>
      </c>
    </row>
    <row r="72829" spans="1:2" x14ac:dyDescent="0.3">
      <c r="A72829" s="2">
        <v>5.9438012459455403E-2</v>
      </c>
      <c r="B72829" t="s">
        <v>14462</v>
      </c>
    </row>
    <row r="72830" spans="1:2" x14ac:dyDescent="0.3">
      <c r="A72830" s="2">
        <v>7.4598493880088407E-2</v>
      </c>
      <c r="B72830" t="s">
        <v>14461</v>
      </c>
    </row>
    <row r="72831" spans="1:2" x14ac:dyDescent="0.3">
      <c r="A72831" s="2">
        <v>1.7550047505221499E-2</v>
      </c>
      <c r="B72831" t="s">
        <v>14460</v>
      </c>
    </row>
    <row r="72832" spans="1:2" x14ac:dyDescent="0.3">
      <c r="A72832" s="2">
        <v>7.0954429603306002E-2</v>
      </c>
      <c r="B72832" t="s">
        <v>14459</v>
      </c>
    </row>
    <row r="72833" spans="1:2" x14ac:dyDescent="0.3">
      <c r="A72833" s="2">
        <v>1.6314995734214601E-2</v>
      </c>
      <c r="B72833" t="s">
        <v>14458</v>
      </c>
    </row>
    <row r="72834" spans="1:2" x14ac:dyDescent="0.3">
      <c r="A72834" s="2">
        <v>3.2768484213313499E-2</v>
      </c>
      <c r="B72834" t="s">
        <v>14457</v>
      </c>
    </row>
    <row r="72835" spans="1:2" x14ac:dyDescent="0.3">
      <c r="A72835" s="2">
        <v>0.23638000000000001</v>
      </c>
      <c r="B72835" t="s">
        <v>14456</v>
      </c>
    </row>
    <row r="72836" spans="1:2" x14ac:dyDescent="0.3">
      <c r="A72836" s="2">
        <v>18.82958</v>
      </c>
      <c r="B72836" t="s">
        <v>14455</v>
      </c>
    </row>
    <row r="72837" spans="1:2" x14ac:dyDescent="0.3">
      <c r="A72837" s="2">
        <v>4.4938167935363502</v>
      </c>
      <c r="B72837" t="s">
        <v>14454</v>
      </c>
    </row>
    <row r="72838" spans="1:2" x14ac:dyDescent="0.3">
      <c r="A72838" s="2">
        <v>3.6017582409993802E-2</v>
      </c>
      <c r="B72838" t="s">
        <v>14453</v>
      </c>
    </row>
    <row r="72839" spans="1:2" x14ac:dyDescent="0.3">
      <c r="A72839" s="2">
        <v>0.24272897250808201</v>
      </c>
      <c r="B72839" t="s">
        <v>14452</v>
      </c>
    </row>
    <row r="72840" spans="1:2" x14ac:dyDescent="0.3">
      <c r="A72840" s="2">
        <v>0.61637063705793604</v>
      </c>
      <c r="B72840" t="s">
        <v>14451</v>
      </c>
    </row>
    <row r="72841" spans="1:2" x14ac:dyDescent="0.3">
      <c r="A72841" s="2">
        <v>10.573065961486799</v>
      </c>
      <c r="B72841" t="s">
        <v>14450</v>
      </c>
    </row>
    <row r="72842" spans="1:2" x14ac:dyDescent="0.3">
      <c r="A72842" s="2">
        <v>8.6477479793473098</v>
      </c>
      <c r="B72842" t="s">
        <v>14449</v>
      </c>
    </row>
    <row r="72843" spans="1:2" x14ac:dyDescent="0.3">
      <c r="A72843" s="2">
        <v>12.692069999999999</v>
      </c>
      <c r="B72843" t="s">
        <v>14448</v>
      </c>
    </row>
    <row r="72844" spans="1:2" x14ac:dyDescent="0.3">
      <c r="A72844" s="2">
        <v>4.845E-2</v>
      </c>
      <c r="B72844" t="s">
        <v>14447</v>
      </c>
    </row>
    <row r="72845" spans="1:2" x14ac:dyDescent="0.3">
      <c r="A72845" s="2">
        <v>8.26E-3</v>
      </c>
      <c r="B72845" t="s">
        <v>14446</v>
      </c>
    </row>
    <row r="72846" spans="1:2" x14ac:dyDescent="0.3">
      <c r="A72846" s="2">
        <v>3.7304696330341902</v>
      </c>
      <c r="B72846" t="s">
        <v>14445</v>
      </c>
    </row>
    <row r="72847" spans="1:2" x14ac:dyDescent="0.3">
      <c r="A72847" s="2">
        <v>44.004219227684999</v>
      </c>
      <c r="B72847" t="s">
        <v>14444</v>
      </c>
    </row>
    <row r="72848" spans="1:2" x14ac:dyDescent="0.3">
      <c r="A72848" s="2">
        <v>58.868859999999998</v>
      </c>
      <c r="B72848" t="s">
        <v>14443</v>
      </c>
    </row>
    <row r="72849" spans="1:2" x14ac:dyDescent="0.3">
      <c r="A72849" s="2">
        <v>0.56928602691263597</v>
      </c>
      <c r="B72849" t="s">
        <v>14442</v>
      </c>
    </row>
    <row r="72850" spans="1:2" x14ac:dyDescent="0.3">
      <c r="A72850" s="2">
        <v>28.05575</v>
      </c>
      <c r="B72850" t="s">
        <v>14441</v>
      </c>
    </row>
    <row r="72851" spans="1:2" x14ac:dyDescent="0.3">
      <c r="A72851" s="2">
        <v>54.4343</v>
      </c>
      <c r="B72851" t="s">
        <v>14440</v>
      </c>
    </row>
    <row r="72852" spans="1:2" x14ac:dyDescent="0.3">
      <c r="A72852" s="2">
        <v>3.3128083961904098</v>
      </c>
      <c r="B72852" t="s">
        <v>14439</v>
      </c>
    </row>
    <row r="72853" spans="1:2" x14ac:dyDescent="0.3">
      <c r="A72853" s="2">
        <v>86.571147078932199</v>
      </c>
      <c r="B72853" t="s">
        <v>14438</v>
      </c>
    </row>
    <row r="72854" spans="1:2" x14ac:dyDescent="0.3">
      <c r="A72854" s="2">
        <v>9.7000000000000003E-2</v>
      </c>
      <c r="B72854" t="s">
        <v>14437</v>
      </c>
    </row>
    <row r="72855" spans="1:2" x14ac:dyDescent="0.3">
      <c r="A72855" s="2">
        <v>6.1060000000000003E-2</v>
      </c>
      <c r="B72855" t="s">
        <v>14436</v>
      </c>
    </row>
    <row r="72856" spans="1:2" x14ac:dyDescent="0.3">
      <c r="A72856" s="2">
        <v>5.2999999999999999E-2</v>
      </c>
      <c r="B72856" t="s">
        <v>14435</v>
      </c>
    </row>
    <row r="72857" spans="1:2" x14ac:dyDescent="0.3">
      <c r="A72857" s="2">
        <v>4.7820000000000001E-2</v>
      </c>
      <c r="B72857" t="s">
        <v>14434</v>
      </c>
    </row>
    <row r="72858" spans="1:2" x14ac:dyDescent="0.3">
      <c r="A72858" s="2">
        <v>5.9557500000000001</v>
      </c>
      <c r="B72858" t="s">
        <v>14433</v>
      </c>
    </row>
    <row r="72859" spans="1:2" x14ac:dyDescent="0.3">
      <c r="A72859" s="2">
        <v>0.27232060296626998</v>
      </c>
      <c r="B72859" t="s">
        <v>14432</v>
      </c>
    </row>
    <row r="72860" spans="1:2" x14ac:dyDescent="0.3">
      <c r="A72860" s="2">
        <v>2.1633200000000001</v>
      </c>
      <c r="B72860" t="s">
        <v>14431</v>
      </c>
    </row>
    <row r="72861" spans="1:2" x14ac:dyDescent="0.3">
      <c r="A72861" s="2">
        <v>4.3898302569500496</v>
      </c>
      <c r="B72861" t="s">
        <v>14430</v>
      </c>
    </row>
    <row r="72862" spans="1:2" x14ac:dyDescent="0.3">
      <c r="A72862" s="2">
        <v>318.72775000000001</v>
      </c>
      <c r="B72862" t="s">
        <v>14429</v>
      </c>
    </row>
    <row r="72863" spans="1:2" x14ac:dyDescent="0.3">
      <c r="A72863" s="2">
        <v>5.7797000000000001</v>
      </c>
      <c r="B72863" t="s">
        <v>14428</v>
      </c>
    </row>
    <row r="72864" spans="1:2" x14ac:dyDescent="0.3">
      <c r="A72864" s="2">
        <v>0.41422406902757603</v>
      </c>
      <c r="B72864" t="s">
        <v>14427</v>
      </c>
    </row>
    <row r="72865" spans="1:2" x14ac:dyDescent="0.3">
      <c r="A72865" s="2">
        <v>14.66836</v>
      </c>
      <c r="B72865" t="s">
        <v>14426</v>
      </c>
    </row>
    <row r="72866" spans="1:2" x14ac:dyDescent="0.3">
      <c r="A72866" s="2">
        <v>61.876068982324803</v>
      </c>
      <c r="B72866" t="s">
        <v>14425</v>
      </c>
    </row>
    <row r="72867" spans="1:2" x14ac:dyDescent="0.3">
      <c r="A72867" s="2">
        <v>2.6306050228370901</v>
      </c>
      <c r="B72867" t="s">
        <v>14424</v>
      </c>
    </row>
    <row r="72868" spans="1:2" x14ac:dyDescent="0.3">
      <c r="A72868" s="2">
        <v>0.16039932589699599</v>
      </c>
      <c r="B72868" t="s">
        <v>14423</v>
      </c>
    </row>
    <row r="72869" spans="1:2" x14ac:dyDescent="0.3">
      <c r="A72869" s="2">
        <v>9.6959800000000005</v>
      </c>
      <c r="B72869" t="s">
        <v>14422</v>
      </c>
    </row>
    <row r="72870" spans="1:2" x14ac:dyDescent="0.3">
      <c r="A72870" s="2">
        <v>3.8819443914981702</v>
      </c>
      <c r="B72870" t="s">
        <v>14421</v>
      </c>
    </row>
    <row r="72871" spans="1:2" x14ac:dyDescent="0.3">
      <c r="A72871" s="2">
        <v>1.6333200000000001</v>
      </c>
      <c r="B72871" t="s">
        <v>14420</v>
      </c>
    </row>
    <row r="72872" spans="1:2" x14ac:dyDescent="0.3">
      <c r="A72872" s="2">
        <v>120</v>
      </c>
      <c r="B72872" t="s">
        <v>1458</v>
      </c>
    </row>
    <row r="72873" spans="1:2" x14ac:dyDescent="0.3">
      <c r="A72873" s="2">
        <v>0.62672509104371399</v>
      </c>
      <c r="B72873" t="s">
        <v>14419</v>
      </c>
    </row>
    <row r="72874" spans="1:2" x14ac:dyDescent="0.3">
      <c r="A72874" s="2">
        <v>37.246661309222198</v>
      </c>
      <c r="B72874" t="s">
        <v>14418</v>
      </c>
    </row>
    <row r="72875" spans="1:2" x14ac:dyDescent="0.3">
      <c r="A72875" s="2">
        <v>3.2000000000000001E-2</v>
      </c>
      <c r="B72875" t="s">
        <v>14417</v>
      </c>
    </row>
    <row r="72876" spans="1:2" x14ac:dyDescent="0.3">
      <c r="A72876" s="2">
        <v>12.63383</v>
      </c>
      <c r="B72876" t="s">
        <v>14416</v>
      </c>
    </row>
    <row r="72877" spans="1:2" x14ac:dyDescent="0.3">
      <c r="A72877" s="2">
        <v>68.432154404305393</v>
      </c>
      <c r="B72877" t="s">
        <v>14415</v>
      </c>
    </row>
    <row r="72878" spans="1:2" x14ac:dyDescent="0.3">
      <c r="A72878" s="2">
        <v>4.07186</v>
      </c>
      <c r="B72878" t="s">
        <v>14414</v>
      </c>
    </row>
    <row r="72879" spans="1:2" x14ac:dyDescent="0.3">
      <c r="A72879" s="2">
        <v>45.131406563600201</v>
      </c>
      <c r="B72879" t="s">
        <v>14413</v>
      </c>
    </row>
    <row r="72880" spans="1:2" x14ac:dyDescent="0.3">
      <c r="A72880" s="2">
        <v>14.6660660703084</v>
      </c>
      <c r="B72880" t="s">
        <v>14412</v>
      </c>
    </row>
    <row r="72881" spans="1:2" x14ac:dyDescent="0.3">
      <c r="A72881" s="2">
        <v>1.171E-2</v>
      </c>
      <c r="B72881" t="s">
        <v>14411</v>
      </c>
    </row>
    <row r="72882" spans="1:2" x14ac:dyDescent="0.3">
      <c r="A72882" s="2">
        <v>37.58905</v>
      </c>
      <c r="B72882" t="s">
        <v>14410</v>
      </c>
    </row>
    <row r="72883" spans="1:2" x14ac:dyDescent="0.3">
      <c r="A72883" s="2">
        <v>0.26021</v>
      </c>
      <c r="B72883" t="s">
        <v>14409</v>
      </c>
    </row>
    <row r="72884" spans="1:2" x14ac:dyDescent="0.3">
      <c r="A72884" s="2">
        <v>15.042059999999999</v>
      </c>
      <c r="B72884" t="s">
        <v>14408</v>
      </c>
    </row>
    <row r="72885" spans="1:2" x14ac:dyDescent="0.3">
      <c r="A72885" s="2">
        <v>0.85575999999999997</v>
      </c>
      <c r="B72885" t="s">
        <v>1576</v>
      </c>
    </row>
    <row r="72886" spans="1:2" x14ac:dyDescent="0.3">
      <c r="A72886" s="2">
        <v>11.862450000000001</v>
      </c>
      <c r="B72886" t="s">
        <v>14407</v>
      </c>
    </row>
    <row r="72887" spans="1:2" x14ac:dyDescent="0.3">
      <c r="A72887" s="2">
        <v>1.42035</v>
      </c>
      <c r="B72887" t="s">
        <v>14406</v>
      </c>
    </row>
    <row r="72888" spans="1:2" x14ac:dyDescent="0.3">
      <c r="A72888" s="2">
        <v>3.7095400000000001</v>
      </c>
      <c r="B72888" t="s">
        <v>14405</v>
      </c>
    </row>
    <row r="72889" spans="1:2" x14ac:dyDescent="0.3">
      <c r="A72889" s="2">
        <v>1.2958140633930799</v>
      </c>
      <c r="B72889" t="s">
        <v>14404</v>
      </c>
    </row>
    <row r="72890" spans="1:2" x14ac:dyDescent="0.3">
      <c r="A72890" s="2">
        <v>3.9226999999999999</v>
      </c>
      <c r="B72890" t="s">
        <v>14403</v>
      </c>
    </row>
    <row r="72891" spans="1:2" x14ac:dyDescent="0.3">
      <c r="A72891" s="2">
        <v>2.2357347663065701</v>
      </c>
      <c r="B72891" t="s">
        <v>14402</v>
      </c>
    </row>
    <row r="72892" spans="1:2" x14ac:dyDescent="0.3">
      <c r="A72892" s="2">
        <v>0.15008032433819399</v>
      </c>
      <c r="B72892" t="s">
        <v>14401</v>
      </c>
    </row>
    <row r="72893" spans="1:2" x14ac:dyDescent="0.3">
      <c r="A72893" s="2">
        <v>2.6880799999999998</v>
      </c>
      <c r="B72893" t="s">
        <v>14400</v>
      </c>
    </row>
    <row r="72894" spans="1:2" x14ac:dyDescent="0.3">
      <c r="A72894" s="2">
        <v>0.46964</v>
      </c>
      <c r="B72894" t="s">
        <v>14399</v>
      </c>
    </row>
    <row r="72895" spans="1:2" x14ac:dyDescent="0.3">
      <c r="A72895" s="2">
        <v>3.7959900000000002</v>
      </c>
      <c r="B72895" t="s">
        <v>14398</v>
      </c>
    </row>
    <row r="72896" spans="1:2" x14ac:dyDescent="0.3">
      <c r="A72896" s="2">
        <v>1.374E-2</v>
      </c>
      <c r="B72896" t="s">
        <v>14397</v>
      </c>
    </row>
    <row r="72897" spans="1:2" x14ac:dyDescent="0.3">
      <c r="A72897" s="2">
        <v>40.670873981803702</v>
      </c>
      <c r="B72897" t="s">
        <v>14396</v>
      </c>
    </row>
    <row r="72898" spans="1:2" x14ac:dyDescent="0.3">
      <c r="A72898" s="2">
        <v>42.889760000000003</v>
      </c>
      <c r="B72898" t="s">
        <v>14395</v>
      </c>
    </row>
    <row r="72899" spans="1:2" x14ac:dyDescent="0.3">
      <c r="A72899" s="2" t="s">
        <v>13</v>
      </c>
      <c r="B72899" t="s">
        <v>14394</v>
      </c>
    </row>
    <row r="72900" spans="1:2" x14ac:dyDescent="0.3">
      <c r="A72900" s="2">
        <v>15.15901</v>
      </c>
      <c r="B72900" t="s">
        <v>14393</v>
      </c>
    </row>
    <row r="72901" spans="1:2" x14ac:dyDescent="0.3">
      <c r="A72901" s="2">
        <v>1.74948214373344</v>
      </c>
      <c r="B72901" t="s">
        <v>14392</v>
      </c>
    </row>
    <row r="72902" spans="1:2" x14ac:dyDescent="0.3">
      <c r="A72902" s="2">
        <v>2.4765385993868301</v>
      </c>
      <c r="B72902" t="s">
        <v>14391</v>
      </c>
    </row>
    <row r="72903" spans="1:2" x14ac:dyDescent="0.3">
      <c r="A72903" s="2">
        <v>1.3873120101193299E-2</v>
      </c>
      <c r="B72903" t="s">
        <v>14390</v>
      </c>
    </row>
    <row r="72904" spans="1:2" x14ac:dyDescent="0.3">
      <c r="A72904" s="2">
        <v>8.3499999999999998E-3</v>
      </c>
      <c r="B72904" t="s">
        <v>14389</v>
      </c>
    </row>
    <row r="72905" spans="1:2" x14ac:dyDescent="0.3">
      <c r="A72905" s="2">
        <v>0.18820999999999999</v>
      </c>
      <c r="B72905" t="s">
        <v>14388</v>
      </c>
    </row>
    <row r="72906" spans="1:2" x14ac:dyDescent="0.3">
      <c r="A72906" s="2">
        <v>10.217059455880801</v>
      </c>
      <c r="B72906" t="s">
        <v>14387</v>
      </c>
    </row>
    <row r="72907" spans="1:2" x14ac:dyDescent="0.3">
      <c r="A72907" s="2">
        <v>729</v>
      </c>
      <c r="B72907" t="s">
        <v>14386</v>
      </c>
    </row>
    <row r="72908" spans="1:2" x14ac:dyDescent="0.3">
      <c r="A72908" s="2">
        <v>8.4602799999999991</v>
      </c>
      <c r="B72908" t="s">
        <v>14385</v>
      </c>
    </row>
    <row r="72909" spans="1:2" x14ac:dyDescent="0.3">
      <c r="A72909" s="2">
        <v>5.6325644811546303</v>
      </c>
      <c r="B72909" t="s">
        <v>14384</v>
      </c>
    </row>
    <row r="72910" spans="1:2" x14ac:dyDescent="0.3">
      <c r="A72910" s="2">
        <v>1.2169607453278899</v>
      </c>
      <c r="B72910" t="s">
        <v>14383</v>
      </c>
    </row>
    <row r="72911" spans="1:2" x14ac:dyDescent="0.3">
      <c r="A72911" s="2">
        <v>7.2723100000000001</v>
      </c>
      <c r="B72911" t="s">
        <v>14382</v>
      </c>
    </row>
    <row r="72912" spans="1:2" x14ac:dyDescent="0.3">
      <c r="A72912" s="2">
        <v>5.4539999999999998E-2</v>
      </c>
      <c r="B72912" t="s">
        <v>1354</v>
      </c>
    </row>
    <row r="72913" spans="1:2" x14ac:dyDescent="0.3">
      <c r="A72913" s="2">
        <v>2.69007</v>
      </c>
      <c r="B72913" t="s">
        <v>14381</v>
      </c>
    </row>
    <row r="72914" spans="1:2" x14ac:dyDescent="0.3">
      <c r="A72914" s="2">
        <v>56.540660000000003</v>
      </c>
      <c r="B72914" t="s">
        <v>14380</v>
      </c>
    </row>
    <row r="72915" spans="1:2" x14ac:dyDescent="0.3">
      <c r="A72915" s="2">
        <v>65.36636</v>
      </c>
      <c r="B72915" t="s">
        <v>14379</v>
      </c>
    </row>
    <row r="72916" spans="1:2" x14ac:dyDescent="0.3">
      <c r="A72916" s="2">
        <v>4.4529199999999998</v>
      </c>
      <c r="B72916" t="s">
        <v>14378</v>
      </c>
    </row>
    <row r="72917" spans="1:2" x14ac:dyDescent="0.3">
      <c r="A72917" s="2">
        <v>7.3140799999999997</v>
      </c>
      <c r="B72917" t="s">
        <v>14377</v>
      </c>
    </row>
    <row r="72918" spans="1:2" x14ac:dyDescent="0.3">
      <c r="A72918" s="2">
        <v>53.777410000000003</v>
      </c>
      <c r="B72918" t="s">
        <v>14376</v>
      </c>
    </row>
    <row r="72919" spans="1:2" x14ac:dyDescent="0.3">
      <c r="A72919" s="2">
        <v>0.20746255519814799</v>
      </c>
      <c r="B72919" t="s">
        <v>14375</v>
      </c>
    </row>
    <row r="72920" spans="1:2" x14ac:dyDescent="0.3">
      <c r="A72920" s="2">
        <v>4.4633500000000002</v>
      </c>
      <c r="B72920" t="s">
        <v>14374</v>
      </c>
    </row>
    <row r="72921" spans="1:2" x14ac:dyDescent="0.3">
      <c r="A72921" s="2">
        <v>6.1720693231765203E-4</v>
      </c>
      <c r="B72921" t="s">
        <v>14373</v>
      </c>
    </row>
    <row r="72922" spans="1:2" x14ac:dyDescent="0.3">
      <c r="A72922" s="2">
        <v>0.86252185404252202</v>
      </c>
      <c r="B72922" t="s">
        <v>14372</v>
      </c>
    </row>
    <row r="72923" spans="1:2" x14ac:dyDescent="0.3">
      <c r="A72923" s="2">
        <v>0.653620736489124</v>
      </c>
      <c r="B72923" t="s">
        <v>14371</v>
      </c>
    </row>
    <row r="72924" spans="1:2" x14ac:dyDescent="0.3">
      <c r="A72924" s="2">
        <v>2.1405799999999999</v>
      </c>
      <c r="B72924" t="s">
        <v>14370</v>
      </c>
    </row>
    <row r="72925" spans="1:2" x14ac:dyDescent="0.3">
      <c r="A72925" s="2">
        <v>0.95231507690435402</v>
      </c>
      <c r="B72925" t="s">
        <v>14369</v>
      </c>
    </row>
    <row r="72926" spans="1:2" x14ac:dyDescent="0.3">
      <c r="A72926" s="2" t="s">
        <v>13</v>
      </c>
      <c r="B72926" t="s">
        <v>14368</v>
      </c>
    </row>
    <row r="72927" spans="1:2" x14ac:dyDescent="0.3">
      <c r="A72927" s="2">
        <v>43.17042</v>
      </c>
      <c r="B72927" t="s">
        <v>14367</v>
      </c>
    </row>
    <row r="72928" spans="1:2" x14ac:dyDescent="0.3">
      <c r="A72928" s="2">
        <v>0.42486000000000002</v>
      </c>
      <c r="B72928" t="s">
        <v>14366</v>
      </c>
    </row>
    <row r="72929" spans="1:2" x14ac:dyDescent="0.3">
      <c r="A72929" s="2">
        <v>39.687793716860199</v>
      </c>
      <c r="B72929" t="s">
        <v>14365</v>
      </c>
    </row>
    <row r="72930" spans="1:2" x14ac:dyDescent="0.3">
      <c r="A72930" s="2">
        <v>1.48559</v>
      </c>
      <c r="B72930" t="s">
        <v>14364</v>
      </c>
    </row>
    <row r="72931" spans="1:2" x14ac:dyDescent="0.3">
      <c r="A72931" s="2">
        <v>11.627140000000001</v>
      </c>
      <c r="B72931" t="s">
        <v>14363</v>
      </c>
    </row>
    <row r="72932" spans="1:2" x14ac:dyDescent="0.3">
      <c r="A72932" s="2">
        <v>3.5983954632595401</v>
      </c>
      <c r="B72932" t="s">
        <v>14362</v>
      </c>
    </row>
    <row r="72933" spans="1:2" x14ac:dyDescent="0.3">
      <c r="A72933" s="2">
        <v>1</v>
      </c>
      <c r="B72933" t="s">
        <v>14361</v>
      </c>
    </row>
    <row r="72934" spans="1:2" x14ac:dyDescent="0.3">
      <c r="A72934" s="2">
        <v>1.1690000000000001E-2</v>
      </c>
      <c r="B72934" t="s">
        <v>14360</v>
      </c>
    </row>
    <row r="72935" spans="1:2" x14ac:dyDescent="0.3">
      <c r="A72935" s="2">
        <v>0.96526604176062303</v>
      </c>
      <c r="B72935" t="s">
        <v>14359</v>
      </c>
    </row>
    <row r="72936" spans="1:2" x14ac:dyDescent="0.3">
      <c r="A72936" s="2">
        <v>155.00669041999001</v>
      </c>
      <c r="B72936" t="s">
        <v>14358</v>
      </c>
    </row>
    <row r="72937" spans="1:2" x14ac:dyDescent="0.3">
      <c r="A72937" s="2">
        <v>407</v>
      </c>
      <c r="B72937" t="s">
        <v>1288</v>
      </c>
    </row>
    <row r="72938" spans="1:2" x14ac:dyDescent="0.3">
      <c r="A72938" s="2">
        <v>4.7133705168638302</v>
      </c>
      <c r="B72938" t="s">
        <v>14357</v>
      </c>
    </row>
    <row r="72939" spans="1:2" x14ac:dyDescent="0.3">
      <c r="A72939" s="2">
        <v>5.0012788201035301</v>
      </c>
      <c r="B72939" t="s">
        <v>14356</v>
      </c>
    </row>
    <row r="72940" spans="1:2" x14ac:dyDescent="0.3">
      <c r="A72940" s="2">
        <v>180.00621696545099</v>
      </c>
      <c r="B72940" t="s">
        <v>14355</v>
      </c>
    </row>
    <row r="72941" spans="1:2" x14ac:dyDescent="0.3">
      <c r="A72941" s="2">
        <v>3.5251122773947603E-2</v>
      </c>
      <c r="B72941" t="s">
        <v>14354</v>
      </c>
    </row>
    <row r="72942" spans="1:2" x14ac:dyDescent="0.3">
      <c r="A72942" s="2">
        <v>1.6956922212135701</v>
      </c>
      <c r="B72942" t="s">
        <v>14353</v>
      </c>
    </row>
    <row r="72943" spans="1:2" x14ac:dyDescent="0.3">
      <c r="A72943" s="2">
        <v>1.9333039979337201</v>
      </c>
      <c r="B72943" t="s">
        <v>14352</v>
      </c>
    </row>
    <row r="72944" spans="1:2" x14ac:dyDescent="0.3">
      <c r="A72944" s="2">
        <v>1.5649088166178</v>
      </c>
      <c r="B72944" t="s">
        <v>14351</v>
      </c>
    </row>
    <row r="72945" spans="1:2" x14ac:dyDescent="0.3">
      <c r="A72945" s="2">
        <v>1.0457163441200099</v>
      </c>
      <c r="B72945" t="s">
        <v>14350</v>
      </c>
    </row>
    <row r="72946" spans="1:2" x14ac:dyDescent="0.3">
      <c r="A72946" s="2">
        <v>8.8000000000000003E-4</v>
      </c>
      <c r="B72946" t="s">
        <v>14349</v>
      </c>
    </row>
    <row r="72947" spans="1:2" x14ac:dyDescent="0.3">
      <c r="A72947" s="2">
        <v>0.64761192841930504</v>
      </c>
      <c r="B72947" t="s">
        <v>14348</v>
      </c>
    </row>
    <row r="72948" spans="1:2" x14ac:dyDescent="0.3">
      <c r="A72948" s="2">
        <v>5.1959999999999999E-2</v>
      </c>
      <c r="B72948" t="s">
        <v>14347</v>
      </c>
    </row>
    <row r="72949" spans="1:2" x14ac:dyDescent="0.3">
      <c r="A72949" s="2">
        <v>5.94577008448057E-2</v>
      </c>
      <c r="B72949" t="s">
        <v>14346</v>
      </c>
    </row>
    <row r="72950" spans="1:2" x14ac:dyDescent="0.3">
      <c r="A72950" s="2">
        <v>0.105144893214449</v>
      </c>
      <c r="B72950" t="s">
        <v>14345</v>
      </c>
    </row>
    <row r="72951" spans="1:2" x14ac:dyDescent="0.3">
      <c r="A72951" s="2">
        <v>5.40322139211482</v>
      </c>
      <c r="B72951" t="s">
        <v>14344</v>
      </c>
    </row>
    <row r="72952" spans="1:2" x14ac:dyDescent="0.3">
      <c r="A72952" s="2">
        <v>1.28572244530588</v>
      </c>
      <c r="B72952" t="s">
        <v>14343</v>
      </c>
    </row>
    <row r="72953" spans="1:2" x14ac:dyDescent="0.3">
      <c r="A72953" s="2">
        <v>150</v>
      </c>
      <c r="B72953" t="s">
        <v>14342</v>
      </c>
    </row>
    <row r="72954" spans="1:2" x14ac:dyDescent="0.3">
      <c r="A72954" s="2">
        <v>4.6627696484352503</v>
      </c>
      <c r="B72954" t="s">
        <v>14341</v>
      </c>
    </row>
    <row r="72955" spans="1:2" x14ac:dyDescent="0.3">
      <c r="A72955" s="2">
        <v>2.349E-2</v>
      </c>
      <c r="B72955" t="s">
        <v>14340</v>
      </c>
    </row>
    <row r="72956" spans="1:2" x14ac:dyDescent="0.3">
      <c r="A72956" s="2">
        <v>1</v>
      </c>
      <c r="B72956" t="s">
        <v>14339</v>
      </c>
    </row>
    <row r="72957" spans="1:2" x14ac:dyDescent="0.3">
      <c r="A72957" s="2">
        <v>0.67</v>
      </c>
      <c r="B72957" t="s">
        <v>14338</v>
      </c>
    </row>
    <row r="72958" spans="1:2" x14ac:dyDescent="0.3">
      <c r="A72958" s="2">
        <v>53.484259999999999</v>
      </c>
      <c r="B72958" t="s">
        <v>14337</v>
      </c>
    </row>
    <row r="72959" spans="1:2" x14ac:dyDescent="0.3">
      <c r="A72959" s="2">
        <v>15.649609999999999</v>
      </c>
      <c r="B72959" t="s">
        <v>14336</v>
      </c>
    </row>
    <row r="72960" spans="1:2" x14ac:dyDescent="0.3">
      <c r="A72960" s="2">
        <v>12.573471930801499</v>
      </c>
      <c r="B72960" t="s">
        <v>14335</v>
      </c>
    </row>
    <row r="72961" spans="1:2" x14ac:dyDescent="0.3">
      <c r="A72961" s="2">
        <v>0.30736000000000002</v>
      </c>
      <c r="B72961" t="s">
        <v>14334</v>
      </c>
    </row>
    <row r="72962" spans="1:2" x14ac:dyDescent="0.3">
      <c r="A72962" s="2">
        <v>1.16453461486859</v>
      </c>
      <c r="B72962" t="s">
        <v>14333</v>
      </c>
    </row>
    <row r="72963" spans="1:2" x14ac:dyDescent="0.3">
      <c r="A72963" s="2">
        <v>3.8574700000000002</v>
      </c>
      <c r="B72963" t="s">
        <v>14332</v>
      </c>
    </row>
    <row r="72964" spans="1:2" x14ac:dyDescent="0.3">
      <c r="A72964" s="2">
        <v>5.30349</v>
      </c>
      <c r="B72964" t="s">
        <v>14331</v>
      </c>
    </row>
    <row r="72965" spans="1:2" x14ac:dyDescent="0.3">
      <c r="A72965" s="2">
        <v>5.6368972144808203E-3</v>
      </c>
      <c r="B72965" t="s">
        <v>14330</v>
      </c>
    </row>
    <row r="72966" spans="1:2" x14ac:dyDescent="0.3">
      <c r="A72966" s="2">
        <v>7.42591650030755E-2</v>
      </c>
      <c r="B72966" t="s">
        <v>14329</v>
      </c>
    </row>
    <row r="72967" spans="1:2" x14ac:dyDescent="0.3">
      <c r="A72967" s="2">
        <v>1.7305699999999999</v>
      </c>
      <c r="B72967" t="s">
        <v>14328</v>
      </c>
    </row>
    <row r="72968" spans="1:2" x14ac:dyDescent="0.3">
      <c r="A72968" s="2">
        <v>4.1770000000000002E-2</v>
      </c>
      <c r="B72968" t="s">
        <v>14327</v>
      </c>
    </row>
    <row r="72969" spans="1:2" x14ac:dyDescent="0.3">
      <c r="A72969" s="2">
        <v>31.02788</v>
      </c>
      <c r="B72969" t="s">
        <v>14326</v>
      </c>
    </row>
    <row r="72970" spans="1:2" x14ac:dyDescent="0.3">
      <c r="A72970" s="2">
        <v>14.78768</v>
      </c>
      <c r="B72970" t="s">
        <v>14325</v>
      </c>
    </row>
    <row r="72971" spans="1:2" x14ac:dyDescent="0.3">
      <c r="A72971" s="2">
        <v>11.705329136808199</v>
      </c>
      <c r="B72971" t="s">
        <v>14324</v>
      </c>
    </row>
    <row r="72972" spans="1:2" x14ac:dyDescent="0.3">
      <c r="A72972" s="2">
        <v>12.27811</v>
      </c>
      <c r="B72972" t="s">
        <v>14323</v>
      </c>
    </row>
    <row r="72973" spans="1:2" x14ac:dyDescent="0.3">
      <c r="A72973" s="2">
        <v>12.49811</v>
      </c>
      <c r="B72973" t="s">
        <v>14322</v>
      </c>
    </row>
    <row r="72974" spans="1:2" x14ac:dyDescent="0.3">
      <c r="A72974" s="2">
        <v>12.71618</v>
      </c>
      <c r="B72974" t="s">
        <v>14321</v>
      </c>
    </row>
    <row r="72975" spans="1:2" x14ac:dyDescent="0.3">
      <c r="A72975" s="2">
        <v>31.776119999999999</v>
      </c>
      <c r="B72975" t="s">
        <v>14320</v>
      </c>
    </row>
    <row r="72976" spans="1:2" x14ac:dyDescent="0.3">
      <c r="A72976" s="2">
        <v>7.9250600000000002</v>
      </c>
      <c r="B72976" t="s">
        <v>14319</v>
      </c>
    </row>
    <row r="72977" spans="1:2" x14ac:dyDescent="0.3">
      <c r="A72977" s="2">
        <v>5.9106399999999999</v>
      </c>
      <c r="B72977" t="s">
        <v>14318</v>
      </c>
    </row>
    <row r="72978" spans="1:2" x14ac:dyDescent="0.3">
      <c r="A72978" s="2">
        <v>61.372990000000001</v>
      </c>
      <c r="B72978" t="s">
        <v>14317</v>
      </c>
    </row>
    <row r="72979" spans="1:2" x14ac:dyDescent="0.3">
      <c r="A72979" s="2">
        <v>0.82782932380289398</v>
      </c>
      <c r="B72979" t="s">
        <v>14316</v>
      </c>
    </row>
    <row r="72980" spans="1:2" x14ac:dyDescent="0.3">
      <c r="A72980" s="2">
        <v>19.481529999999999</v>
      </c>
      <c r="B72980" t="s">
        <v>14315</v>
      </c>
    </row>
    <row r="72981" spans="1:2" x14ac:dyDescent="0.3">
      <c r="A72981" s="2">
        <v>6.2369700000000003</v>
      </c>
      <c r="B72981" t="s">
        <v>14314</v>
      </c>
    </row>
    <row r="72982" spans="1:2" x14ac:dyDescent="0.3">
      <c r="A72982" s="2">
        <v>3.8988800000000001</v>
      </c>
      <c r="B72982" t="s">
        <v>14313</v>
      </c>
    </row>
    <row r="72983" spans="1:2" x14ac:dyDescent="0.3">
      <c r="A72983" s="2">
        <v>1.7311700000000001</v>
      </c>
      <c r="B72983" t="s">
        <v>14312</v>
      </c>
    </row>
    <row r="72984" spans="1:2" x14ac:dyDescent="0.3">
      <c r="A72984" s="2">
        <v>5.5880157182109</v>
      </c>
      <c r="B72984" t="s">
        <v>14311</v>
      </c>
    </row>
    <row r="72985" spans="1:2" x14ac:dyDescent="0.3">
      <c r="A72985" s="2">
        <v>13.83999</v>
      </c>
      <c r="B72985" t="s">
        <v>14310</v>
      </c>
    </row>
    <row r="72986" spans="1:2" x14ac:dyDescent="0.3">
      <c r="A72986" s="2">
        <v>41.777410000000003</v>
      </c>
      <c r="B72986" t="s">
        <v>14309</v>
      </c>
    </row>
    <row r="72987" spans="1:2" x14ac:dyDescent="0.3">
      <c r="A72987" s="2">
        <v>0.19364745534137801</v>
      </c>
      <c r="B72987" t="s">
        <v>14308</v>
      </c>
    </row>
    <row r="72988" spans="1:2" x14ac:dyDescent="0.3">
      <c r="A72988" s="2">
        <v>1.1561600000000001</v>
      </c>
      <c r="B72988" t="s">
        <v>14307</v>
      </c>
    </row>
    <row r="72989" spans="1:2" x14ac:dyDescent="0.3">
      <c r="A72989" s="2">
        <v>3.7792226461487298E-2</v>
      </c>
      <c r="B72989" t="s">
        <v>14306</v>
      </c>
    </row>
    <row r="72990" spans="1:2" x14ac:dyDescent="0.3">
      <c r="A72990" s="2">
        <v>2.48E-3</v>
      </c>
      <c r="B72990" t="s">
        <v>14305</v>
      </c>
    </row>
    <row r="72991" spans="1:2" x14ac:dyDescent="0.3">
      <c r="A72991" s="2">
        <v>1.9113241909237001E-2</v>
      </c>
      <c r="B72991" t="s">
        <v>14304</v>
      </c>
    </row>
    <row r="72992" spans="1:2" x14ac:dyDescent="0.3">
      <c r="A72992" s="2">
        <v>1.3220000000000001E-2</v>
      </c>
      <c r="B72992" t="s">
        <v>14303</v>
      </c>
    </row>
    <row r="72993" spans="1:2" x14ac:dyDescent="0.3">
      <c r="A72993" s="2">
        <v>5.092E-2</v>
      </c>
      <c r="B72993" t="s">
        <v>14302</v>
      </c>
    </row>
    <row r="72994" spans="1:2" x14ac:dyDescent="0.3">
      <c r="A72994" s="2">
        <v>88.805329999999998</v>
      </c>
      <c r="B72994" t="s">
        <v>14301</v>
      </c>
    </row>
    <row r="72995" spans="1:2" x14ac:dyDescent="0.3">
      <c r="A72995" s="2">
        <v>1.70703</v>
      </c>
      <c r="B72995" t="s">
        <v>14300</v>
      </c>
    </row>
    <row r="72996" spans="1:2" x14ac:dyDescent="0.3">
      <c r="A72996" s="2">
        <v>1.4316500000000001</v>
      </c>
      <c r="B72996" t="s">
        <v>14299</v>
      </c>
    </row>
    <row r="72997" spans="1:2" x14ac:dyDescent="0.3">
      <c r="A72997" s="2">
        <v>0.56417460558239196</v>
      </c>
      <c r="B72997" t="s">
        <v>14298</v>
      </c>
    </row>
    <row r="72998" spans="1:2" x14ac:dyDescent="0.3">
      <c r="A72998" s="2">
        <v>0.41909000000000002</v>
      </c>
      <c r="B72998" t="s">
        <v>14297</v>
      </c>
    </row>
    <row r="72999" spans="1:2" x14ac:dyDescent="0.3">
      <c r="A72999" s="2">
        <v>2.5379700000000001</v>
      </c>
      <c r="B72999" t="s">
        <v>14296</v>
      </c>
    </row>
    <row r="73000" spans="1:2" x14ac:dyDescent="0.3">
      <c r="A73000" s="2">
        <v>10.6011325216398</v>
      </c>
      <c r="B73000" t="s">
        <v>14295</v>
      </c>
    </row>
    <row r="73001" spans="1:2" x14ac:dyDescent="0.3">
      <c r="A73001" s="2">
        <v>1.1000000000000001</v>
      </c>
      <c r="B73001" t="s">
        <v>14294</v>
      </c>
    </row>
    <row r="73002" spans="1:2" x14ac:dyDescent="0.3">
      <c r="A73002" s="2">
        <v>260</v>
      </c>
      <c r="B73002" t="s">
        <v>14293</v>
      </c>
    </row>
    <row r="73003" spans="1:2" x14ac:dyDescent="0.3">
      <c r="A73003" s="2">
        <v>15.5050379308767</v>
      </c>
      <c r="B73003" t="s">
        <v>14292</v>
      </c>
    </row>
    <row r="73004" spans="1:2" x14ac:dyDescent="0.3">
      <c r="A73004" s="2">
        <v>5.8E-4</v>
      </c>
      <c r="B73004" t="s">
        <v>14291</v>
      </c>
    </row>
    <row r="73005" spans="1:2" x14ac:dyDescent="0.3">
      <c r="A73005" s="2">
        <v>5.5000000000000003E-4</v>
      </c>
      <c r="B73005" t="s">
        <v>14290</v>
      </c>
    </row>
    <row r="73006" spans="1:2" x14ac:dyDescent="0.3">
      <c r="A73006" s="2">
        <v>3.5599999999999998E-3</v>
      </c>
      <c r="B73006" t="s">
        <v>14289</v>
      </c>
    </row>
    <row r="73007" spans="1:2" x14ac:dyDescent="0.3">
      <c r="A73007" s="2">
        <v>1.08613</v>
      </c>
      <c r="B73007" t="s">
        <v>14288</v>
      </c>
    </row>
    <row r="73008" spans="1:2" x14ac:dyDescent="0.3">
      <c r="A73008" s="2">
        <v>6.7576795985858302</v>
      </c>
      <c r="B73008" t="s">
        <v>14287</v>
      </c>
    </row>
    <row r="73009" spans="1:2" x14ac:dyDescent="0.3">
      <c r="A73009" s="2">
        <v>0.87575999999999998</v>
      </c>
      <c r="B73009" t="s">
        <v>14286</v>
      </c>
    </row>
    <row r="73010" spans="1:2" x14ac:dyDescent="0.3">
      <c r="A73010" s="2">
        <v>18.440054218991801</v>
      </c>
      <c r="B73010" t="s">
        <v>14285</v>
      </c>
    </row>
    <row r="73011" spans="1:2" x14ac:dyDescent="0.3">
      <c r="A73011" s="2">
        <v>2.6680665635886101</v>
      </c>
      <c r="B73011" t="s">
        <v>14284</v>
      </c>
    </row>
    <row r="73012" spans="1:2" x14ac:dyDescent="0.3">
      <c r="A73012" s="2">
        <v>4.82872456624274</v>
      </c>
      <c r="B73012" t="s">
        <v>14283</v>
      </c>
    </row>
    <row r="73013" spans="1:2" x14ac:dyDescent="0.3">
      <c r="A73013" s="2">
        <v>15.2594127305649</v>
      </c>
      <c r="B73013" t="s">
        <v>14282</v>
      </c>
    </row>
    <row r="73014" spans="1:2" x14ac:dyDescent="0.3">
      <c r="A73014" s="2">
        <v>62.35125</v>
      </c>
      <c r="B73014" t="s">
        <v>14281</v>
      </c>
    </row>
    <row r="73015" spans="1:2" x14ac:dyDescent="0.3">
      <c r="A73015" s="2">
        <v>1.1584399999999999</v>
      </c>
      <c r="B73015" t="s">
        <v>6061</v>
      </c>
    </row>
    <row r="73016" spans="1:2" x14ac:dyDescent="0.3">
      <c r="A73016" s="2">
        <v>2.9616466408488402</v>
      </c>
      <c r="B73016" t="s">
        <v>14280</v>
      </c>
    </row>
    <row r="73017" spans="1:2" x14ac:dyDescent="0.3">
      <c r="A73017" s="2">
        <v>3.6530900000000002</v>
      </c>
      <c r="B73017" t="s">
        <v>14279</v>
      </c>
    </row>
    <row r="73018" spans="1:2" x14ac:dyDescent="0.3">
      <c r="A73018" s="2">
        <v>25.910530901151699</v>
      </c>
      <c r="B73018" t="s">
        <v>14278</v>
      </c>
    </row>
    <row r="73019" spans="1:2" x14ac:dyDescent="0.3">
      <c r="A73019" s="2">
        <v>1.11E-2</v>
      </c>
      <c r="B73019" t="s">
        <v>14277</v>
      </c>
    </row>
    <row r="73020" spans="1:2" x14ac:dyDescent="0.3">
      <c r="A73020" s="2">
        <v>0.49826999999999999</v>
      </c>
      <c r="B73020" t="s">
        <v>14276</v>
      </c>
    </row>
    <row r="73021" spans="1:2" x14ac:dyDescent="0.3">
      <c r="A73021" s="2">
        <v>32.670670000000001</v>
      </c>
      <c r="B73021" t="s">
        <v>14275</v>
      </c>
    </row>
    <row r="73022" spans="1:2" x14ac:dyDescent="0.3">
      <c r="A73022" s="2">
        <v>0.211925673611292</v>
      </c>
      <c r="B73022" t="s">
        <v>14274</v>
      </c>
    </row>
    <row r="73023" spans="1:2" x14ac:dyDescent="0.3">
      <c r="A73023" s="2">
        <v>0.84253999999999996</v>
      </c>
      <c r="B73023" t="s">
        <v>14273</v>
      </c>
    </row>
    <row r="73024" spans="1:2" x14ac:dyDescent="0.3">
      <c r="A73024" s="2">
        <v>8.2623700000000007</v>
      </c>
      <c r="B73024" t="s">
        <v>14272</v>
      </c>
    </row>
    <row r="73025" spans="1:2" x14ac:dyDescent="0.3">
      <c r="A73025" s="2">
        <v>3.2398400000000001</v>
      </c>
      <c r="B73025" t="s">
        <v>14271</v>
      </c>
    </row>
    <row r="73026" spans="1:2" x14ac:dyDescent="0.3">
      <c r="A73026" s="2">
        <v>2.3800000000000002E-3</v>
      </c>
      <c r="B73026" t="s">
        <v>14270</v>
      </c>
    </row>
    <row r="73027" spans="1:2" x14ac:dyDescent="0.3">
      <c r="A73027" s="2">
        <v>2.82E-3</v>
      </c>
      <c r="B73027" t="s">
        <v>14269</v>
      </c>
    </row>
    <row r="73028" spans="1:2" x14ac:dyDescent="0.3">
      <c r="A73028" s="2">
        <v>1.57901659776049</v>
      </c>
      <c r="B73028" t="s">
        <v>14268</v>
      </c>
    </row>
    <row r="73029" spans="1:2" x14ac:dyDescent="0.3">
      <c r="A73029" s="2">
        <v>3.4231489903069302E-3</v>
      </c>
      <c r="B73029" t="s">
        <v>14267</v>
      </c>
    </row>
    <row r="73030" spans="1:2" x14ac:dyDescent="0.3">
      <c r="A73030" s="2">
        <v>0.25214688138515601</v>
      </c>
      <c r="B73030" t="s">
        <v>14266</v>
      </c>
    </row>
    <row r="73031" spans="1:2" x14ac:dyDescent="0.3">
      <c r="A73031" s="2">
        <v>0.161690908940895</v>
      </c>
      <c r="B73031" t="s">
        <v>14265</v>
      </c>
    </row>
    <row r="73032" spans="1:2" x14ac:dyDescent="0.3">
      <c r="A73032" s="2">
        <v>0.46612877764384297</v>
      </c>
      <c r="B73032" t="s">
        <v>14264</v>
      </c>
    </row>
    <row r="73033" spans="1:2" x14ac:dyDescent="0.3">
      <c r="A73033" s="2">
        <v>0.245443102097265</v>
      </c>
      <c r="B73033" t="s">
        <v>14263</v>
      </c>
    </row>
    <row r="73034" spans="1:2" x14ac:dyDescent="0.3">
      <c r="A73034" s="2">
        <v>0.558063439275155</v>
      </c>
      <c r="B73034" t="s">
        <v>14262</v>
      </c>
    </row>
    <row r="73035" spans="1:2" x14ac:dyDescent="0.3">
      <c r="A73035" s="2">
        <v>4.5679600000000002</v>
      </c>
      <c r="B73035" t="s">
        <v>14261</v>
      </c>
    </row>
    <row r="73036" spans="1:2" x14ac:dyDescent="0.3">
      <c r="A73036" s="2">
        <v>2.95417659891646E-3</v>
      </c>
      <c r="B73036" t="s">
        <v>14260</v>
      </c>
    </row>
    <row r="73037" spans="1:2" x14ac:dyDescent="0.3">
      <c r="A73037" s="2">
        <v>0.76176662874785295</v>
      </c>
      <c r="B73037" t="s">
        <v>14259</v>
      </c>
    </row>
    <row r="73038" spans="1:2" x14ac:dyDescent="0.3">
      <c r="A73038" s="2">
        <v>1E-3</v>
      </c>
      <c r="B73038" t="s">
        <v>14258</v>
      </c>
    </row>
    <row r="73039" spans="1:2" x14ac:dyDescent="0.3">
      <c r="A73039" s="2">
        <v>84.817113807689196</v>
      </c>
      <c r="B73039" t="s">
        <v>14257</v>
      </c>
    </row>
    <row r="73040" spans="1:2" x14ac:dyDescent="0.3">
      <c r="A73040" s="2">
        <v>0.83626999999999996</v>
      </c>
      <c r="B73040" t="s">
        <v>14256</v>
      </c>
    </row>
    <row r="73041" spans="1:2" x14ac:dyDescent="0.3">
      <c r="A73041" s="2">
        <v>1.2194643826686899E-2</v>
      </c>
      <c r="B73041" t="s">
        <v>14255</v>
      </c>
    </row>
    <row r="73042" spans="1:2" x14ac:dyDescent="0.3">
      <c r="A73042" s="2">
        <v>12.3425160988795</v>
      </c>
      <c r="B73042" t="s">
        <v>14254</v>
      </c>
    </row>
    <row r="73043" spans="1:2" x14ac:dyDescent="0.3">
      <c r="A73043" s="2">
        <v>75.849578643188593</v>
      </c>
      <c r="B73043" t="s">
        <v>14253</v>
      </c>
    </row>
    <row r="73044" spans="1:2" x14ac:dyDescent="0.3">
      <c r="A73044" s="2">
        <v>1.6563858363960401E-2</v>
      </c>
      <c r="B73044" t="s">
        <v>14252</v>
      </c>
    </row>
    <row r="73045" spans="1:2" x14ac:dyDescent="0.3">
      <c r="A73045" s="2">
        <v>0.31950000000000001</v>
      </c>
      <c r="B73045" t="s">
        <v>14251</v>
      </c>
    </row>
    <row r="73046" spans="1:2" x14ac:dyDescent="0.3">
      <c r="A73046" s="2">
        <v>27.959859999999999</v>
      </c>
      <c r="B73046" t="s">
        <v>14250</v>
      </c>
    </row>
    <row r="73047" spans="1:2" x14ac:dyDescent="0.3">
      <c r="A73047" s="2">
        <v>78.717244626261206</v>
      </c>
      <c r="B73047" t="s">
        <v>14249</v>
      </c>
    </row>
    <row r="73048" spans="1:2" x14ac:dyDescent="0.3">
      <c r="A73048" s="2">
        <v>2.5690000000000001E-2</v>
      </c>
      <c r="B73048" t="s">
        <v>14248</v>
      </c>
    </row>
    <row r="73049" spans="1:2" x14ac:dyDescent="0.3">
      <c r="A73049" s="2">
        <v>3.3700000000000002E-3</v>
      </c>
      <c r="B73049" t="s">
        <v>14247</v>
      </c>
    </row>
    <row r="73050" spans="1:2" x14ac:dyDescent="0.3">
      <c r="A73050" s="2">
        <v>2.5100000000000001E-3</v>
      </c>
      <c r="B73050" t="s">
        <v>14246</v>
      </c>
    </row>
    <row r="73051" spans="1:2" x14ac:dyDescent="0.3">
      <c r="A73051" s="2">
        <v>2.8400000000000001E-3</v>
      </c>
      <c r="B73051" t="s">
        <v>14245</v>
      </c>
    </row>
    <row r="73052" spans="1:2" x14ac:dyDescent="0.3">
      <c r="A73052" s="2">
        <v>7.6E-3</v>
      </c>
      <c r="B73052" t="s">
        <v>14244</v>
      </c>
    </row>
    <row r="73053" spans="1:2" x14ac:dyDescent="0.3">
      <c r="A73053" s="2">
        <v>5.96E-3</v>
      </c>
      <c r="B73053" t="s">
        <v>14243</v>
      </c>
    </row>
    <row r="73054" spans="1:2" x14ac:dyDescent="0.3">
      <c r="A73054" s="2">
        <v>0.111843225721127</v>
      </c>
      <c r="B73054" t="s">
        <v>14242</v>
      </c>
    </row>
    <row r="73055" spans="1:2" x14ac:dyDescent="0.3">
      <c r="A73055" s="2">
        <v>4.5149100000000004</v>
      </c>
      <c r="B73055" t="s">
        <v>14241</v>
      </c>
    </row>
    <row r="73056" spans="1:2" x14ac:dyDescent="0.3">
      <c r="A73056" s="2">
        <v>15.260020000000001</v>
      </c>
      <c r="B73056" t="s">
        <v>14240</v>
      </c>
    </row>
    <row r="73057" spans="1:2" x14ac:dyDescent="0.3">
      <c r="A73057" s="2">
        <v>5.5750000000000001E-2</v>
      </c>
      <c r="B73057" t="s">
        <v>1595</v>
      </c>
    </row>
    <row r="73058" spans="1:2" x14ac:dyDescent="0.3">
      <c r="A73058" s="2">
        <v>3.35902516982281</v>
      </c>
      <c r="B73058" t="s">
        <v>14239</v>
      </c>
    </row>
    <row r="73059" spans="1:2" x14ac:dyDescent="0.3">
      <c r="A73059" s="2">
        <v>13.395288685338601</v>
      </c>
      <c r="B73059" t="s">
        <v>14238</v>
      </c>
    </row>
    <row r="73060" spans="1:2" x14ac:dyDescent="0.3">
      <c r="A73060" s="2">
        <v>2.9038599999999999</v>
      </c>
      <c r="B73060" t="s">
        <v>14237</v>
      </c>
    </row>
    <row r="73061" spans="1:2" x14ac:dyDescent="0.3">
      <c r="A73061" s="2">
        <v>2.8325100000000001</v>
      </c>
      <c r="B73061" t="s">
        <v>14236</v>
      </c>
    </row>
    <row r="73062" spans="1:2" x14ac:dyDescent="0.3">
      <c r="A73062" s="2">
        <v>7.5678299999999998</v>
      </c>
      <c r="B73062" t="s">
        <v>14235</v>
      </c>
    </row>
    <row r="73063" spans="1:2" x14ac:dyDescent="0.3">
      <c r="A73063" s="2">
        <v>5.6180000000000001E-2</v>
      </c>
      <c r="B73063" t="s">
        <v>14234</v>
      </c>
    </row>
    <row r="73064" spans="1:2" x14ac:dyDescent="0.3">
      <c r="A73064" s="2">
        <v>30.474270000000001</v>
      </c>
      <c r="B73064" t="s">
        <v>14233</v>
      </c>
    </row>
    <row r="73065" spans="1:2" x14ac:dyDescent="0.3">
      <c r="A73065" s="2">
        <v>0.11884950760546099</v>
      </c>
      <c r="B73065" t="s">
        <v>14232</v>
      </c>
    </row>
    <row r="73066" spans="1:2" x14ac:dyDescent="0.3">
      <c r="A73066" s="2">
        <v>31.76342</v>
      </c>
      <c r="B73066" t="s">
        <v>14231</v>
      </c>
    </row>
    <row r="73067" spans="1:2" x14ac:dyDescent="0.3">
      <c r="A73067" s="2">
        <v>0.22151999999999999</v>
      </c>
      <c r="B73067" t="s">
        <v>14230</v>
      </c>
    </row>
    <row r="73068" spans="1:2" x14ac:dyDescent="0.3">
      <c r="A73068" s="2">
        <v>3.2000000000000001E-2</v>
      </c>
      <c r="B73068" t="s">
        <v>14229</v>
      </c>
    </row>
    <row r="73069" spans="1:2" x14ac:dyDescent="0.3">
      <c r="A73069" s="2">
        <v>0.85705172289500597</v>
      </c>
      <c r="B73069" t="s">
        <v>14228</v>
      </c>
    </row>
    <row r="73070" spans="1:2" x14ac:dyDescent="0.3">
      <c r="A73070" s="2">
        <v>0.35665960990615703</v>
      </c>
      <c r="B73070" t="s">
        <v>14227</v>
      </c>
    </row>
    <row r="73071" spans="1:2" x14ac:dyDescent="0.3">
      <c r="A73071" s="2">
        <v>0.64934999999999998</v>
      </c>
      <c r="B73071" t="s">
        <v>14226</v>
      </c>
    </row>
    <row r="73072" spans="1:2" x14ac:dyDescent="0.3">
      <c r="A73072" s="2">
        <v>2.5818088506238599</v>
      </c>
      <c r="B73072" t="s">
        <v>14225</v>
      </c>
    </row>
    <row r="73073" spans="1:2" x14ac:dyDescent="0.3">
      <c r="A73073" s="2">
        <v>29.384234793144302</v>
      </c>
      <c r="B73073" t="s">
        <v>14224</v>
      </c>
    </row>
    <row r="73074" spans="1:2" x14ac:dyDescent="0.3">
      <c r="A73074" s="2">
        <v>6.9083919433131899E-2</v>
      </c>
      <c r="B73074" t="s">
        <v>14223</v>
      </c>
    </row>
    <row r="73075" spans="1:2" x14ac:dyDescent="0.3">
      <c r="A73075" s="2">
        <v>0.21975504016282599</v>
      </c>
      <c r="B73075" t="s">
        <v>14222</v>
      </c>
    </row>
    <row r="73076" spans="1:2" x14ac:dyDescent="0.3">
      <c r="A73076" s="2">
        <v>0.242474674414386</v>
      </c>
      <c r="B73076" t="s">
        <v>14221</v>
      </c>
    </row>
    <row r="73077" spans="1:2" x14ac:dyDescent="0.3">
      <c r="A73077" s="2">
        <v>0.58745659332794098</v>
      </c>
      <c r="B73077" t="s">
        <v>14220</v>
      </c>
    </row>
    <row r="73078" spans="1:2" x14ac:dyDescent="0.3">
      <c r="A73078" s="2">
        <v>2.5603699999999998</v>
      </c>
      <c r="B73078" t="s">
        <v>14219</v>
      </c>
    </row>
    <row r="73079" spans="1:2" x14ac:dyDescent="0.3">
      <c r="A73079" s="2">
        <v>8.7274934685841604E-2</v>
      </c>
      <c r="B73079" t="s">
        <v>14218</v>
      </c>
    </row>
    <row r="73080" spans="1:2" x14ac:dyDescent="0.3">
      <c r="A73080" s="2">
        <v>0.858528344775497</v>
      </c>
      <c r="B73080" t="s">
        <v>14217</v>
      </c>
    </row>
    <row r="73081" spans="1:2" x14ac:dyDescent="0.3">
      <c r="A73081" s="2">
        <v>9.9354600000000008</v>
      </c>
      <c r="B73081" t="s">
        <v>14216</v>
      </c>
    </row>
    <row r="73082" spans="1:2" x14ac:dyDescent="0.3">
      <c r="A73082" s="2">
        <v>0.68279999999999996</v>
      </c>
      <c r="B73082" t="s">
        <v>14215</v>
      </c>
    </row>
    <row r="73083" spans="1:2" x14ac:dyDescent="0.3">
      <c r="A73083" s="2">
        <v>3.85207623528507E-2</v>
      </c>
      <c r="B73083" t="s">
        <v>14214</v>
      </c>
    </row>
    <row r="73084" spans="1:2" x14ac:dyDescent="0.3">
      <c r="A73084" s="2">
        <v>4.41172065594925E-2</v>
      </c>
      <c r="B73084" t="s">
        <v>14213</v>
      </c>
    </row>
    <row r="73085" spans="1:2" x14ac:dyDescent="0.3">
      <c r="A73085" s="2">
        <v>2.0025140908164599E-2</v>
      </c>
      <c r="B73085" t="s">
        <v>14212</v>
      </c>
    </row>
    <row r="73086" spans="1:2" x14ac:dyDescent="0.3">
      <c r="A73086" s="2">
        <v>1.9989032428592699</v>
      </c>
      <c r="B73086" t="s">
        <v>14211</v>
      </c>
    </row>
    <row r="73087" spans="1:2" x14ac:dyDescent="0.3">
      <c r="A73087" s="2">
        <v>1.32926834483673</v>
      </c>
      <c r="B73087" t="s">
        <v>14210</v>
      </c>
    </row>
    <row r="73088" spans="1:2" x14ac:dyDescent="0.3">
      <c r="A73088" s="2">
        <v>9.2009100000000004</v>
      </c>
      <c r="B73088" t="s">
        <v>14209</v>
      </c>
    </row>
    <row r="73089" spans="1:2" x14ac:dyDescent="0.3">
      <c r="A73089" s="2">
        <v>1.6503579788881</v>
      </c>
      <c r="B73089" t="s">
        <v>14208</v>
      </c>
    </row>
    <row r="73090" spans="1:2" x14ac:dyDescent="0.3">
      <c r="A73090" s="2">
        <v>2.6182980495355102</v>
      </c>
      <c r="B73090" t="s">
        <v>1540</v>
      </c>
    </row>
    <row r="73091" spans="1:2" x14ac:dyDescent="0.3">
      <c r="A73091" s="2">
        <v>1.0588510470055701</v>
      </c>
      <c r="B73091" t="s">
        <v>14207</v>
      </c>
    </row>
    <row r="73092" spans="1:2" x14ac:dyDescent="0.3">
      <c r="A73092" s="2">
        <v>1.1338778343351701</v>
      </c>
      <c r="B73092" t="s">
        <v>14206</v>
      </c>
    </row>
    <row r="73093" spans="1:2" x14ac:dyDescent="0.3">
      <c r="A73093" s="2">
        <v>0.37031999999999998</v>
      </c>
      <c r="B73093" t="s">
        <v>14205</v>
      </c>
    </row>
    <row r="73094" spans="1:2" x14ac:dyDescent="0.3">
      <c r="A73094" s="2">
        <v>1.7816374112025899</v>
      </c>
      <c r="B73094" t="s">
        <v>14204</v>
      </c>
    </row>
    <row r="73095" spans="1:2" x14ac:dyDescent="0.3">
      <c r="A73095" s="2">
        <v>7.1065189149716297E-3</v>
      </c>
      <c r="B73095" t="s">
        <v>14203</v>
      </c>
    </row>
    <row r="73096" spans="1:2" x14ac:dyDescent="0.3">
      <c r="A73096" s="2">
        <v>3.5004300000000002</v>
      </c>
      <c r="B73096" t="s">
        <v>14202</v>
      </c>
    </row>
    <row r="73097" spans="1:2" x14ac:dyDescent="0.3">
      <c r="A73097" s="2">
        <v>1.1627011565371799E-2</v>
      </c>
      <c r="B73097" t="s">
        <v>14201</v>
      </c>
    </row>
    <row r="73098" spans="1:2" x14ac:dyDescent="0.3">
      <c r="A73098" s="2">
        <v>0.12845000000000001</v>
      </c>
      <c r="B73098" t="s">
        <v>14200</v>
      </c>
    </row>
    <row r="73099" spans="1:2" x14ac:dyDescent="0.3">
      <c r="A73099" s="2">
        <v>4.5685099999999998</v>
      </c>
      <c r="B73099" t="s">
        <v>14199</v>
      </c>
    </row>
    <row r="73100" spans="1:2" x14ac:dyDescent="0.3">
      <c r="A73100" s="2">
        <v>4.5799060416672803E-2</v>
      </c>
      <c r="B73100" t="s">
        <v>14198</v>
      </c>
    </row>
    <row r="73101" spans="1:2" x14ac:dyDescent="0.3">
      <c r="A73101" s="2">
        <v>3.7285948303034201E-2</v>
      </c>
      <c r="B73101" t="s">
        <v>14197</v>
      </c>
    </row>
    <row r="73102" spans="1:2" x14ac:dyDescent="0.3">
      <c r="A73102" s="2">
        <v>1.9839100000000001</v>
      </c>
      <c r="B73102" t="s">
        <v>14196</v>
      </c>
    </row>
    <row r="73103" spans="1:2" x14ac:dyDescent="0.3">
      <c r="A73103" s="2">
        <v>2.1039099999999999</v>
      </c>
      <c r="B73103" t="s">
        <v>14195</v>
      </c>
    </row>
    <row r="73104" spans="1:2" x14ac:dyDescent="0.3">
      <c r="A73104" s="2">
        <v>10.484909999999999</v>
      </c>
      <c r="B73104" t="s">
        <v>1383</v>
      </c>
    </row>
    <row r="73105" spans="1:2" x14ac:dyDescent="0.3">
      <c r="A73105" s="2">
        <v>2.2080509254322598</v>
      </c>
      <c r="B73105" t="s">
        <v>14194</v>
      </c>
    </row>
    <row r="73106" spans="1:2" x14ac:dyDescent="0.3">
      <c r="A73106" s="2">
        <v>13.81035</v>
      </c>
      <c r="B73106" t="s">
        <v>14193</v>
      </c>
    </row>
    <row r="73107" spans="1:2" x14ac:dyDescent="0.3">
      <c r="A73107" s="2">
        <v>0.41580618429845501</v>
      </c>
      <c r="B73107" t="s">
        <v>14192</v>
      </c>
    </row>
    <row r="73108" spans="1:2" x14ac:dyDescent="0.3">
      <c r="A73108" s="2">
        <v>9.2451799999999995</v>
      </c>
      <c r="B73108" t="s">
        <v>14191</v>
      </c>
    </row>
    <row r="73109" spans="1:2" x14ac:dyDescent="0.3">
      <c r="A73109" s="2">
        <v>1.56E-3</v>
      </c>
      <c r="B73109" t="s">
        <v>14190</v>
      </c>
    </row>
    <row r="73110" spans="1:2" x14ac:dyDescent="0.3">
      <c r="A73110" s="2">
        <v>11.2684</v>
      </c>
      <c r="B73110" t="s">
        <v>14189</v>
      </c>
    </row>
    <row r="73111" spans="1:2" x14ac:dyDescent="0.3">
      <c r="A73111" s="2">
        <v>0.81284999999999996</v>
      </c>
      <c r="B73111" t="s">
        <v>14188</v>
      </c>
    </row>
    <row r="73112" spans="1:2" x14ac:dyDescent="0.3">
      <c r="A73112" s="2">
        <v>7.4459999999999998E-2</v>
      </c>
      <c r="B73112" t="s">
        <v>14187</v>
      </c>
    </row>
    <row r="73113" spans="1:2" x14ac:dyDescent="0.3">
      <c r="A73113" s="2">
        <v>0.43263000000000001</v>
      </c>
      <c r="B73113" t="s">
        <v>14186</v>
      </c>
    </row>
    <row r="73114" spans="1:2" x14ac:dyDescent="0.3">
      <c r="A73114" s="2">
        <v>7.5160000000000005E-2</v>
      </c>
      <c r="B73114" t="s">
        <v>14185</v>
      </c>
    </row>
    <row r="73115" spans="1:2" x14ac:dyDescent="0.3">
      <c r="A73115" s="2">
        <v>0.54049000000000003</v>
      </c>
      <c r="B73115" t="s">
        <v>14184</v>
      </c>
    </row>
    <row r="73116" spans="1:2" x14ac:dyDescent="0.3">
      <c r="A73116" s="2">
        <v>8.1001525552380098</v>
      </c>
      <c r="B73116" t="s">
        <v>14183</v>
      </c>
    </row>
    <row r="73117" spans="1:2" x14ac:dyDescent="0.3">
      <c r="A73117" s="2">
        <v>13.80988</v>
      </c>
      <c r="B73117" t="s">
        <v>14182</v>
      </c>
    </row>
    <row r="73118" spans="1:2" x14ac:dyDescent="0.3">
      <c r="A73118" s="2">
        <v>0.19095239176489601</v>
      </c>
      <c r="B73118" t="s">
        <v>14181</v>
      </c>
    </row>
    <row r="73119" spans="1:2" x14ac:dyDescent="0.3">
      <c r="A73119" s="2">
        <v>0.66595000000000004</v>
      </c>
      <c r="B73119" t="s">
        <v>14180</v>
      </c>
    </row>
    <row r="73120" spans="1:2" x14ac:dyDescent="0.3">
      <c r="A73120" s="2">
        <v>0.82683004899213297</v>
      </c>
      <c r="B73120" t="s">
        <v>14179</v>
      </c>
    </row>
    <row r="73121" spans="1:2" x14ac:dyDescent="0.3">
      <c r="A73121" s="2">
        <v>0.32357999999999998</v>
      </c>
      <c r="B73121" t="s">
        <v>14178</v>
      </c>
    </row>
    <row r="73122" spans="1:2" x14ac:dyDescent="0.3">
      <c r="A73122" s="2">
        <v>3.4497399999999998</v>
      </c>
      <c r="B73122" t="s">
        <v>14177</v>
      </c>
    </row>
    <row r="73123" spans="1:2" x14ac:dyDescent="0.3">
      <c r="A73123" s="2">
        <v>6.0327205138678799E-2</v>
      </c>
      <c r="B73123" t="s">
        <v>14176</v>
      </c>
    </row>
    <row r="73124" spans="1:2" x14ac:dyDescent="0.3">
      <c r="A73124" s="2">
        <v>5.03782937150282</v>
      </c>
      <c r="B73124" t="s">
        <v>14175</v>
      </c>
    </row>
    <row r="73125" spans="1:2" x14ac:dyDescent="0.3">
      <c r="A73125" s="2">
        <v>15.856453628852901</v>
      </c>
      <c r="B73125" t="s">
        <v>14174</v>
      </c>
    </row>
    <row r="73126" spans="1:2" x14ac:dyDescent="0.3">
      <c r="A73126" s="2">
        <v>4.08435837760103E-2</v>
      </c>
      <c r="B73126" t="s">
        <v>14173</v>
      </c>
    </row>
    <row r="73127" spans="1:2" x14ac:dyDescent="0.3">
      <c r="A73127" s="2">
        <v>0.72088505200530195</v>
      </c>
      <c r="B73127" t="s">
        <v>14172</v>
      </c>
    </row>
    <row r="73128" spans="1:2" x14ac:dyDescent="0.3">
      <c r="A73128" s="2">
        <v>0.40464</v>
      </c>
      <c r="B73128" t="s">
        <v>14171</v>
      </c>
    </row>
    <row r="73129" spans="1:2" x14ac:dyDescent="0.3">
      <c r="A73129" s="2">
        <v>2.88287317275383E-2</v>
      </c>
      <c r="B73129" t="s">
        <v>14170</v>
      </c>
    </row>
    <row r="73130" spans="1:2" x14ac:dyDescent="0.3">
      <c r="A73130" s="2">
        <v>2.5303106185687999E-2</v>
      </c>
      <c r="B73130" t="s">
        <v>14169</v>
      </c>
    </row>
    <row r="73131" spans="1:2" x14ac:dyDescent="0.3">
      <c r="A73131" s="2">
        <v>1.0671510306116301</v>
      </c>
      <c r="B73131" t="s">
        <v>14168</v>
      </c>
    </row>
    <row r="73132" spans="1:2" x14ac:dyDescent="0.3">
      <c r="A73132" s="2">
        <v>0.19015625795470101</v>
      </c>
      <c r="B73132" t="s">
        <v>14167</v>
      </c>
    </row>
    <row r="73133" spans="1:2" x14ac:dyDescent="0.3">
      <c r="A73133" s="2">
        <v>15.510260000000001</v>
      </c>
      <c r="B73133" t="s">
        <v>14166</v>
      </c>
    </row>
    <row r="73134" spans="1:2" x14ac:dyDescent="0.3">
      <c r="A73134" s="2">
        <v>0.21717</v>
      </c>
      <c r="B73134" t="s">
        <v>14165</v>
      </c>
    </row>
    <row r="73135" spans="1:2" x14ac:dyDescent="0.3">
      <c r="A73135" s="2">
        <v>0.10043000000000001</v>
      </c>
      <c r="B73135" t="s">
        <v>14164</v>
      </c>
    </row>
    <row r="73136" spans="1:2" x14ac:dyDescent="0.3">
      <c r="A73136" s="2">
        <v>2.4325021408530398</v>
      </c>
      <c r="B73136" t="s">
        <v>14163</v>
      </c>
    </row>
    <row r="73137" spans="1:2" x14ac:dyDescent="0.3">
      <c r="A73137" s="2">
        <v>25.33175</v>
      </c>
      <c r="B73137" t="s">
        <v>14162</v>
      </c>
    </row>
    <row r="73138" spans="1:2" x14ac:dyDescent="0.3">
      <c r="A73138" s="2">
        <v>8.6775265703185696</v>
      </c>
      <c r="B73138" t="s">
        <v>14161</v>
      </c>
    </row>
    <row r="73139" spans="1:2" x14ac:dyDescent="0.3">
      <c r="A73139" s="2">
        <v>12.95504</v>
      </c>
      <c r="B73139" t="s">
        <v>14160</v>
      </c>
    </row>
    <row r="73140" spans="1:2" x14ac:dyDescent="0.3">
      <c r="A73140" s="2">
        <v>6.0896800000000004</v>
      </c>
      <c r="B73140" t="s">
        <v>5919</v>
      </c>
    </row>
    <row r="73141" spans="1:2" x14ac:dyDescent="0.3">
      <c r="A73141" s="2">
        <v>3.8264691355704001</v>
      </c>
      <c r="B73141" t="s">
        <v>14159</v>
      </c>
    </row>
    <row r="73142" spans="1:2" x14ac:dyDescent="0.3">
      <c r="A73142" s="2">
        <v>1.4782</v>
      </c>
      <c r="B73142" t="s">
        <v>14158</v>
      </c>
    </row>
    <row r="73143" spans="1:2" x14ac:dyDescent="0.3">
      <c r="A73143" s="2">
        <v>10.1469576141118</v>
      </c>
      <c r="B73143" t="s">
        <v>14157</v>
      </c>
    </row>
    <row r="73144" spans="1:2" x14ac:dyDescent="0.3">
      <c r="A73144" s="2">
        <v>1.4153649479168899</v>
      </c>
      <c r="B73144" t="s">
        <v>14156</v>
      </c>
    </row>
    <row r="73145" spans="1:2" x14ac:dyDescent="0.3">
      <c r="A73145" s="2">
        <v>8.22955238186256E-3</v>
      </c>
      <c r="B73145" t="s">
        <v>14155</v>
      </c>
    </row>
    <row r="73146" spans="1:2" x14ac:dyDescent="0.3">
      <c r="A73146" s="2">
        <v>60.101779999999998</v>
      </c>
      <c r="B73146" t="s">
        <v>14154</v>
      </c>
    </row>
    <row r="73147" spans="1:2" x14ac:dyDescent="0.3">
      <c r="A73147" s="2">
        <v>2.7263176901811401</v>
      </c>
      <c r="B73147" t="s">
        <v>14153</v>
      </c>
    </row>
    <row r="73148" spans="1:2" x14ac:dyDescent="0.3">
      <c r="A73148" s="2">
        <v>0.7833</v>
      </c>
      <c r="B73148" t="s">
        <v>14152</v>
      </c>
    </row>
    <row r="73149" spans="1:2" x14ac:dyDescent="0.3">
      <c r="A73149" s="2">
        <v>28.152462651756998</v>
      </c>
      <c r="B73149" t="s">
        <v>14151</v>
      </c>
    </row>
    <row r="73150" spans="1:2" x14ac:dyDescent="0.3">
      <c r="A73150" s="2">
        <v>4.6380454520997896</v>
      </c>
      <c r="B73150" t="s">
        <v>14150</v>
      </c>
    </row>
    <row r="73151" spans="1:2" x14ac:dyDescent="0.3">
      <c r="A73151" s="2">
        <v>0.19969318869151501</v>
      </c>
      <c r="B73151" t="s">
        <v>14149</v>
      </c>
    </row>
    <row r="73152" spans="1:2" x14ac:dyDescent="0.3">
      <c r="A73152" s="2">
        <v>0.224687531234397</v>
      </c>
      <c r="B73152" t="s">
        <v>14148</v>
      </c>
    </row>
    <row r="73153" spans="1:2" x14ac:dyDescent="0.3">
      <c r="A73153" s="2">
        <v>0.13892538377300401</v>
      </c>
      <c r="B73153" t="s">
        <v>14147</v>
      </c>
    </row>
    <row r="73154" spans="1:2" x14ac:dyDescent="0.3">
      <c r="A73154" s="2">
        <v>2.5472891204515401E-3</v>
      </c>
      <c r="B73154" t="s">
        <v>14146</v>
      </c>
    </row>
    <row r="73155" spans="1:2" x14ac:dyDescent="0.3">
      <c r="A73155" s="2">
        <v>11.470292447903701</v>
      </c>
      <c r="B73155" t="s">
        <v>14145</v>
      </c>
    </row>
    <row r="73156" spans="1:2" x14ac:dyDescent="0.3">
      <c r="A73156" s="2">
        <v>75.852440000000001</v>
      </c>
      <c r="B73156" t="s">
        <v>14144</v>
      </c>
    </row>
    <row r="73157" spans="1:2" x14ac:dyDescent="0.3">
      <c r="A73157" s="2">
        <v>43.22681</v>
      </c>
      <c r="B73157" t="s">
        <v>14143</v>
      </c>
    </row>
    <row r="73158" spans="1:2" x14ac:dyDescent="0.3">
      <c r="A73158" s="2">
        <v>16.694938197106399</v>
      </c>
      <c r="B73158" t="s">
        <v>14142</v>
      </c>
    </row>
    <row r="73159" spans="1:2" x14ac:dyDescent="0.3">
      <c r="A73159" s="2">
        <v>0.113987079673154</v>
      </c>
      <c r="B73159" t="s">
        <v>14141</v>
      </c>
    </row>
    <row r="73160" spans="1:2" x14ac:dyDescent="0.3">
      <c r="A73160" s="2">
        <v>93.684544982824505</v>
      </c>
      <c r="B73160" t="s">
        <v>14140</v>
      </c>
    </row>
    <row r="73161" spans="1:2" x14ac:dyDescent="0.3">
      <c r="A73161" s="2">
        <v>5.4403529247979998</v>
      </c>
      <c r="B73161" t="s">
        <v>14139</v>
      </c>
    </row>
    <row r="73162" spans="1:2" x14ac:dyDescent="0.3">
      <c r="A73162" s="2">
        <v>5.3942485399440299E-2</v>
      </c>
      <c r="B73162" t="s">
        <v>14138</v>
      </c>
    </row>
    <row r="73163" spans="1:2" x14ac:dyDescent="0.3">
      <c r="A73163" s="2">
        <v>1.8270000000000002E-2</v>
      </c>
      <c r="B73163" t="s">
        <v>14137</v>
      </c>
    </row>
    <row r="73164" spans="1:2" x14ac:dyDescent="0.3">
      <c r="A73164" s="2">
        <v>1.6041700000000001</v>
      </c>
      <c r="B73164" t="s">
        <v>14136</v>
      </c>
    </row>
    <row r="73165" spans="1:2" x14ac:dyDescent="0.3">
      <c r="A73165" s="2" t="s">
        <v>13</v>
      </c>
      <c r="B73165" t="s">
        <v>14135</v>
      </c>
    </row>
    <row r="73166" spans="1:2" x14ac:dyDescent="0.3">
      <c r="A73166" s="2">
        <v>6.7330000000000001E-2</v>
      </c>
      <c r="B73166" t="s">
        <v>14134</v>
      </c>
    </row>
    <row r="73167" spans="1:2" x14ac:dyDescent="0.3">
      <c r="A73167" s="2">
        <v>0.44062000000000001</v>
      </c>
      <c r="B73167" t="s">
        <v>14133</v>
      </c>
    </row>
    <row r="73168" spans="1:2" x14ac:dyDescent="0.3">
      <c r="A73168" s="2" t="s">
        <v>13</v>
      </c>
      <c r="B73168" t="s">
        <v>14132</v>
      </c>
    </row>
    <row r="73169" spans="1:2" x14ac:dyDescent="0.3">
      <c r="A73169" s="2" t="s">
        <v>13</v>
      </c>
      <c r="B73169" t="s">
        <v>14131</v>
      </c>
    </row>
    <row r="73170" spans="1:2" x14ac:dyDescent="0.3">
      <c r="A73170" s="2">
        <v>10.413407351183199</v>
      </c>
      <c r="B73170" t="s">
        <v>14130</v>
      </c>
    </row>
    <row r="73171" spans="1:2" x14ac:dyDescent="0.3">
      <c r="A73171" s="2" t="s">
        <v>13</v>
      </c>
      <c r="B73171" t="s">
        <v>14129</v>
      </c>
    </row>
    <row r="73172" spans="1:2" x14ac:dyDescent="0.3">
      <c r="A73172" s="2">
        <v>0.66213560379848702</v>
      </c>
      <c r="B73172" t="s">
        <v>14128</v>
      </c>
    </row>
    <row r="73173" spans="1:2" x14ac:dyDescent="0.3">
      <c r="A73173" s="2">
        <v>10.640980000000001</v>
      </c>
      <c r="B73173" t="s">
        <v>14127</v>
      </c>
    </row>
    <row r="73174" spans="1:2" x14ac:dyDescent="0.3">
      <c r="A73174" s="2">
        <v>5.731E-2</v>
      </c>
      <c r="B73174" t="s">
        <v>14126</v>
      </c>
    </row>
    <row r="73175" spans="1:2" x14ac:dyDescent="0.3">
      <c r="A73175" s="2">
        <v>1.7799999999999999E-3</v>
      </c>
      <c r="B73175" t="s">
        <v>14125</v>
      </c>
    </row>
    <row r="73176" spans="1:2" x14ac:dyDescent="0.3">
      <c r="A73176" s="2">
        <v>6.0200000000000002E-3</v>
      </c>
      <c r="B73176" t="s">
        <v>14124</v>
      </c>
    </row>
    <row r="73177" spans="1:2" x14ac:dyDescent="0.3">
      <c r="A73177" s="2">
        <v>2.4599999999999999E-3</v>
      </c>
      <c r="B73177" t="s">
        <v>14123</v>
      </c>
    </row>
    <row r="73178" spans="1:2" x14ac:dyDescent="0.3">
      <c r="A73178" s="2">
        <v>3.5799999999999998E-3</v>
      </c>
      <c r="B73178" t="s">
        <v>14122</v>
      </c>
    </row>
    <row r="73179" spans="1:2" x14ac:dyDescent="0.3">
      <c r="A73179" s="2">
        <v>0.112501185394086</v>
      </c>
      <c r="B73179" t="s">
        <v>14121</v>
      </c>
    </row>
    <row r="73180" spans="1:2" x14ac:dyDescent="0.3">
      <c r="A73180" s="2">
        <v>87.009193233284904</v>
      </c>
      <c r="B73180" t="s">
        <v>14120</v>
      </c>
    </row>
    <row r="73181" spans="1:2" x14ac:dyDescent="0.3">
      <c r="A73181" s="2">
        <v>9.4288837459609898</v>
      </c>
      <c r="B73181" t="s">
        <v>14119</v>
      </c>
    </row>
    <row r="73182" spans="1:2" x14ac:dyDescent="0.3">
      <c r="A73182" s="2">
        <v>26.19783</v>
      </c>
      <c r="B73182" t="s">
        <v>14118</v>
      </c>
    </row>
    <row r="73183" spans="1:2" x14ac:dyDescent="0.3">
      <c r="A73183" s="2">
        <v>7.9275057094331698E-4</v>
      </c>
      <c r="B73183" t="s">
        <v>14117</v>
      </c>
    </row>
    <row r="73184" spans="1:2" x14ac:dyDescent="0.3">
      <c r="A73184" s="2">
        <v>4.02E-2</v>
      </c>
      <c r="B73184" t="s">
        <v>14116</v>
      </c>
    </row>
    <row r="73185" spans="1:2" x14ac:dyDescent="0.3">
      <c r="A73185" s="2">
        <v>6.361E-2</v>
      </c>
      <c r="B73185" t="s">
        <v>14115</v>
      </c>
    </row>
    <row r="73186" spans="1:2" x14ac:dyDescent="0.3">
      <c r="A73186" s="2">
        <v>1646.61046486537</v>
      </c>
      <c r="B73186" t="s">
        <v>14114</v>
      </c>
    </row>
    <row r="73187" spans="1:2" x14ac:dyDescent="0.3">
      <c r="A73187" s="2">
        <v>7.2235063494908998</v>
      </c>
      <c r="B73187" t="s">
        <v>14113</v>
      </c>
    </row>
    <row r="73188" spans="1:2" x14ac:dyDescent="0.3">
      <c r="A73188" s="2">
        <v>0.15750428773290001</v>
      </c>
      <c r="B73188" t="s">
        <v>14112</v>
      </c>
    </row>
    <row r="73189" spans="1:2" x14ac:dyDescent="0.3">
      <c r="A73189" s="2">
        <v>0.29957</v>
      </c>
      <c r="B73189" t="s">
        <v>14111</v>
      </c>
    </row>
    <row r="73190" spans="1:2" x14ac:dyDescent="0.3">
      <c r="A73190" s="2" t="s">
        <v>13</v>
      </c>
      <c r="B73190" t="s">
        <v>14110</v>
      </c>
    </row>
    <row r="73191" spans="1:2" x14ac:dyDescent="0.3">
      <c r="A73191" s="2">
        <v>0.377705157548196</v>
      </c>
      <c r="B73191" t="s">
        <v>14109</v>
      </c>
    </row>
    <row r="73192" spans="1:2" x14ac:dyDescent="0.3">
      <c r="A73192" s="2">
        <v>0.24844249249929001</v>
      </c>
      <c r="B73192" t="s">
        <v>14108</v>
      </c>
    </row>
    <row r="73193" spans="1:2" x14ac:dyDescent="0.3">
      <c r="A73193" s="2">
        <v>0.33108732929224599</v>
      </c>
      <c r="B73193" t="s">
        <v>14107</v>
      </c>
    </row>
    <row r="73194" spans="1:2" x14ac:dyDescent="0.3">
      <c r="A73194" s="2">
        <v>8.4927955369589299</v>
      </c>
      <c r="B73194" t="s">
        <v>14106</v>
      </c>
    </row>
    <row r="73195" spans="1:2" x14ac:dyDescent="0.3">
      <c r="A73195" s="2">
        <v>469.75551060046502</v>
      </c>
      <c r="B73195" t="s">
        <v>14105</v>
      </c>
    </row>
    <row r="73196" spans="1:2" x14ac:dyDescent="0.3">
      <c r="A73196" s="2">
        <v>10.37354</v>
      </c>
      <c r="B73196" t="s">
        <v>14104</v>
      </c>
    </row>
    <row r="73197" spans="1:2" x14ac:dyDescent="0.3">
      <c r="A73197" s="2">
        <v>1.2619800000000001</v>
      </c>
      <c r="B73197" t="s">
        <v>14103</v>
      </c>
    </row>
    <row r="73198" spans="1:2" x14ac:dyDescent="0.3">
      <c r="A73198" s="2">
        <v>6.0328200000000001</v>
      </c>
      <c r="B73198" t="s">
        <v>14102</v>
      </c>
    </row>
    <row r="73199" spans="1:2" x14ac:dyDescent="0.3">
      <c r="A73199" s="2">
        <v>4.35839</v>
      </c>
      <c r="B73199" t="s">
        <v>14101</v>
      </c>
    </row>
    <row r="73200" spans="1:2" x14ac:dyDescent="0.3">
      <c r="A73200" s="2">
        <v>1.43787402297442</v>
      </c>
      <c r="B73200" t="s">
        <v>14100</v>
      </c>
    </row>
    <row r="73201" spans="1:2" x14ac:dyDescent="0.3">
      <c r="A73201" s="2">
        <v>2.751E-2</v>
      </c>
      <c r="B73201" t="s">
        <v>14099</v>
      </c>
    </row>
    <row r="73202" spans="1:2" x14ac:dyDescent="0.3">
      <c r="A73202" s="2">
        <v>4.1556193369897798</v>
      </c>
      <c r="B73202" t="s">
        <v>14098</v>
      </c>
    </row>
    <row r="73203" spans="1:2" x14ac:dyDescent="0.3">
      <c r="A73203" s="2">
        <v>0.28759000000000001</v>
      </c>
      <c r="B73203" t="s">
        <v>14097</v>
      </c>
    </row>
    <row r="73204" spans="1:2" x14ac:dyDescent="0.3">
      <c r="A73204" s="2">
        <v>1.0468900000000001</v>
      </c>
      <c r="B73204" t="s">
        <v>1329</v>
      </c>
    </row>
    <row r="73205" spans="1:2" x14ac:dyDescent="0.3">
      <c r="A73205" s="2">
        <v>2.9365800000000002</v>
      </c>
      <c r="B73205" t="s">
        <v>14096</v>
      </c>
    </row>
    <row r="73206" spans="1:2" x14ac:dyDescent="0.3">
      <c r="A73206" s="2">
        <v>1.87608709900461E-2</v>
      </c>
      <c r="B73206" t="s">
        <v>14095</v>
      </c>
    </row>
    <row r="73207" spans="1:2" x14ac:dyDescent="0.3">
      <c r="A73207" s="2">
        <v>0.15864</v>
      </c>
      <c r="B73207" t="s">
        <v>14094</v>
      </c>
    </row>
    <row r="73208" spans="1:2" x14ac:dyDescent="0.3">
      <c r="A73208" s="2">
        <v>3.8999214161304798</v>
      </c>
      <c r="B73208" t="s">
        <v>14093</v>
      </c>
    </row>
    <row r="73209" spans="1:2" x14ac:dyDescent="0.3">
      <c r="A73209" s="2">
        <v>2.2399999999999998E-3</v>
      </c>
      <c r="B73209" t="s">
        <v>14092</v>
      </c>
    </row>
    <row r="73210" spans="1:2" x14ac:dyDescent="0.3">
      <c r="A73210" s="2">
        <v>2.85989</v>
      </c>
      <c r="B73210" t="s">
        <v>14091</v>
      </c>
    </row>
    <row r="73211" spans="1:2" x14ac:dyDescent="0.3">
      <c r="A73211" s="2">
        <v>0.47671000000000002</v>
      </c>
      <c r="B73211" t="s">
        <v>14090</v>
      </c>
    </row>
    <row r="73212" spans="1:2" x14ac:dyDescent="0.3">
      <c r="A73212" s="2">
        <v>0.30885000000000001</v>
      </c>
      <c r="B73212" t="s">
        <v>14089</v>
      </c>
    </row>
    <row r="73213" spans="1:2" x14ac:dyDescent="0.3">
      <c r="A73213" s="2">
        <v>0.38454625679737198</v>
      </c>
      <c r="B73213" t="s">
        <v>14088</v>
      </c>
    </row>
    <row r="73214" spans="1:2" x14ac:dyDescent="0.3">
      <c r="A73214" s="2">
        <v>0.31368000000000001</v>
      </c>
      <c r="B73214" t="s">
        <v>14087</v>
      </c>
    </row>
    <row r="73215" spans="1:2" x14ac:dyDescent="0.3">
      <c r="A73215" s="2">
        <v>0.42304000000000003</v>
      </c>
      <c r="B73215" t="s">
        <v>14086</v>
      </c>
    </row>
    <row r="73216" spans="1:2" x14ac:dyDescent="0.3">
      <c r="A73216" s="2">
        <v>6.7007803433586699E-2</v>
      </c>
      <c r="B73216" t="s">
        <v>14085</v>
      </c>
    </row>
    <row r="73217" spans="1:2" x14ac:dyDescent="0.3">
      <c r="A73217" s="2">
        <v>4.8340000000000001E-2</v>
      </c>
      <c r="B73217" t="s">
        <v>14084</v>
      </c>
    </row>
    <row r="73218" spans="1:2" x14ac:dyDescent="0.3">
      <c r="A73218" s="2">
        <v>1.0670000000000001E-2</v>
      </c>
      <c r="B73218" t="s">
        <v>14083</v>
      </c>
    </row>
    <row r="73219" spans="1:2" x14ac:dyDescent="0.3">
      <c r="A73219" s="2">
        <v>7.69524297603264</v>
      </c>
      <c r="B73219" t="s">
        <v>14082</v>
      </c>
    </row>
    <row r="73220" spans="1:2" x14ac:dyDescent="0.3">
      <c r="A73220" s="2">
        <v>3.9460000000000002E-2</v>
      </c>
      <c r="B73220" t="s">
        <v>14081</v>
      </c>
    </row>
    <row r="73221" spans="1:2" x14ac:dyDescent="0.3">
      <c r="A73221" s="2">
        <v>3.5082008669365901</v>
      </c>
      <c r="B73221" t="s">
        <v>14080</v>
      </c>
    </row>
    <row r="73222" spans="1:2" x14ac:dyDescent="0.3">
      <c r="A73222" s="2">
        <v>3.29956</v>
      </c>
      <c r="B73222" t="s">
        <v>14079</v>
      </c>
    </row>
    <row r="73223" spans="1:2" x14ac:dyDescent="0.3">
      <c r="A73223" s="2">
        <v>3.6339000000000001</v>
      </c>
      <c r="B73223" t="s">
        <v>14078</v>
      </c>
    </row>
    <row r="73224" spans="1:2" x14ac:dyDescent="0.3">
      <c r="A73224" s="2">
        <v>0.13621</v>
      </c>
      <c r="B73224" t="s">
        <v>14077</v>
      </c>
    </row>
    <row r="73225" spans="1:2" x14ac:dyDescent="0.3">
      <c r="A73225" s="2">
        <v>1.0564344264243599</v>
      </c>
      <c r="B73225" t="s">
        <v>14076</v>
      </c>
    </row>
    <row r="73226" spans="1:2" x14ac:dyDescent="0.3">
      <c r="A73226" s="2">
        <v>0.10081</v>
      </c>
      <c r="B73226" t="s">
        <v>14075</v>
      </c>
    </row>
    <row r="73227" spans="1:2" x14ac:dyDescent="0.3">
      <c r="A73227" s="2">
        <v>40.055297665864103</v>
      </c>
      <c r="B73227" t="s">
        <v>14074</v>
      </c>
    </row>
    <row r="73228" spans="1:2" x14ac:dyDescent="0.3">
      <c r="A73228" s="2">
        <v>9.8622562768898998</v>
      </c>
      <c r="B73228" t="s">
        <v>14073</v>
      </c>
    </row>
    <row r="73229" spans="1:2" x14ac:dyDescent="0.3">
      <c r="A73229" s="2">
        <v>5.1999999999999995E-4</v>
      </c>
      <c r="B73229" t="s">
        <v>14072</v>
      </c>
    </row>
    <row r="73230" spans="1:2" x14ac:dyDescent="0.3">
      <c r="A73230" s="2">
        <v>2.8633984560528301E-3</v>
      </c>
      <c r="B73230" t="s">
        <v>14071</v>
      </c>
    </row>
    <row r="73231" spans="1:2" x14ac:dyDescent="0.3">
      <c r="A73231" s="2">
        <v>6.3063103788151702</v>
      </c>
      <c r="B73231" t="s">
        <v>14070</v>
      </c>
    </row>
    <row r="73232" spans="1:2" x14ac:dyDescent="0.3">
      <c r="A73232" s="2">
        <v>11.2246857103545</v>
      </c>
      <c r="B73232" t="s">
        <v>14069</v>
      </c>
    </row>
    <row r="73233" spans="1:2" x14ac:dyDescent="0.3">
      <c r="A73233" s="2">
        <v>7.7398806234257602</v>
      </c>
      <c r="B73233" t="s">
        <v>14068</v>
      </c>
    </row>
    <row r="73234" spans="1:2" x14ac:dyDescent="0.3">
      <c r="A73234" s="2">
        <v>1.8350900000000001</v>
      </c>
      <c r="B73234" t="s">
        <v>14067</v>
      </c>
    </row>
    <row r="73235" spans="1:2" x14ac:dyDescent="0.3">
      <c r="A73235" s="2">
        <v>0.29756603115711799</v>
      </c>
      <c r="B73235" t="s">
        <v>14066</v>
      </c>
    </row>
    <row r="73236" spans="1:2" x14ac:dyDescent="0.3">
      <c r="A73236" s="2">
        <v>0.45334999999999998</v>
      </c>
      <c r="B73236" t="s">
        <v>14065</v>
      </c>
    </row>
    <row r="73237" spans="1:2" x14ac:dyDescent="0.3">
      <c r="A73237" s="2">
        <v>9.1394937934540493E-3</v>
      </c>
      <c r="B73237" t="s">
        <v>14064</v>
      </c>
    </row>
    <row r="73238" spans="1:2" x14ac:dyDescent="0.3">
      <c r="A73238" s="2">
        <v>0.35587030417906701</v>
      </c>
      <c r="B73238" t="s">
        <v>14063</v>
      </c>
    </row>
    <row r="73239" spans="1:2" x14ac:dyDescent="0.3">
      <c r="A73239" s="2">
        <v>0.20650960306296501</v>
      </c>
      <c r="B73239" t="s">
        <v>14062</v>
      </c>
    </row>
    <row r="73240" spans="1:2" x14ac:dyDescent="0.3">
      <c r="A73240" s="2">
        <v>0.160218944301494</v>
      </c>
      <c r="B73240" t="s">
        <v>14061</v>
      </c>
    </row>
    <row r="73241" spans="1:2" x14ac:dyDescent="0.3">
      <c r="A73241" s="2">
        <v>1.5900000000000001E-3</v>
      </c>
      <c r="B73241" t="s">
        <v>14060</v>
      </c>
    </row>
    <row r="73242" spans="1:2" x14ac:dyDescent="0.3">
      <c r="A73242" s="2">
        <v>0.21958</v>
      </c>
      <c r="B73242" t="s">
        <v>14059</v>
      </c>
    </row>
    <row r="73243" spans="1:2" x14ac:dyDescent="0.3">
      <c r="A73243" s="2">
        <v>0.63575000000000004</v>
      </c>
      <c r="B73243" t="s">
        <v>14058</v>
      </c>
    </row>
    <row r="73244" spans="1:2" x14ac:dyDescent="0.3">
      <c r="A73244" s="2">
        <v>1.30684210629212E-2</v>
      </c>
      <c r="B73244" t="s">
        <v>14057</v>
      </c>
    </row>
    <row r="73245" spans="1:2" x14ac:dyDescent="0.3">
      <c r="A73245" s="2">
        <v>2.2823519657678201E-3</v>
      </c>
      <c r="B73245" t="s">
        <v>14056</v>
      </c>
    </row>
    <row r="73246" spans="1:2" x14ac:dyDescent="0.3">
      <c r="A73246" s="2">
        <v>13.7965117540455</v>
      </c>
      <c r="B73246" t="s">
        <v>14055</v>
      </c>
    </row>
    <row r="73247" spans="1:2" x14ac:dyDescent="0.3">
      <c r="A73247" s="2">
        <v>6.1880071257881201E-3</v>
      </c>
      <c r="B73247" t="s">
        <v>14054</v>
      </c>
    </row>
    <row r="73248" spans="1:2" x14ac:dyDescent="0.3">
      <c r="A73248" s="2">
        <v>6.8091689429601504E-2</v>
      </c>
      <c r="B73248" t="s">
        <v>14053</v>
      </c>
    </row>
    <row r="73249" spans="1:2" x14ac:dyDescent="0.3">
      <c r="A73249" s="2">
        <v>8.4631281730000493E-2</v>
      </c>
      <c r="B73249" t="s">
        <v>14052</v>
      </c>
    </row>
    <row r="73250" spans="1:2" x14ac:dyDescent="0.3">
      <c r="A73250" s="2">
        <v>7.3893649923612803E-2</v>
      </c>
      <c r="B73250" t="s">
        <v>14051</v>
      </c>
    </row>
    <row r="73251" spans="1:2" x14ac:dyDescent="0.3">
      <c r="A73251" s="2">
        <v>0.10038197743647199</v>
      </c>
      <c r="B73251" t="s">
        <v>14050</v>
      </c>
    </row>
    <row r="73252" spans="1:2" x14ac:dyDescent="0.3">
      <c r="A73252" s="2">
        <v>0.110424604231472</v>
      </c>
      <c r="B73252" t="s">
        <v>14049</v>
      </c>
    </row>
    <row r="73253" spans="1:2" x14ac:dyDescent="0.3">
      <c r="A73253" s="2">
        <v>0.110887367228421</v>
      </c>
      <c r="B73253" t="s">
        <v>14048</v>
      </c>
    </row>
    <row r="73254" spans="1:2" x14ac:dyDescent="0.3">
      <c r="A73254" s="2">
        <v>0.102796086823637</v>
      </c>
      <c r="B73254" t="s">
        <v>14047</v>
      </c>
    </row>
    <row r="73255" spans="1:2" x14ac:dyDescent="0.3">
      <c r="A73255" s="2">
        <v>0.108805823785759</v>
      </c>
      <c r="B73255" t="s">
        <v>14046</v>
      </c>
    </row>
    <row r="73256" spans="1:2" x14ac:dyDescent="0.3">
      <c r="A73256" s="2">
        <v>7.3631369798957E-2</v>
      </c>
      <c r="B73256" t="s">
        <v>14045</v>
      </c>
    </row>
    <row r="73257" spans="1:2" x14ac:dyDescent="0.3">
      <c r="A73257" s="2">
        <v>9.5966544047593499E-2</v>
      </c>
      <c r="B73257" t="s">
        <v>14044</v>
      </c>
    </row>
    <row r="73258" spans="1:2" x14ac:dyDescent="0.3">
      <c r="A73258" s="2">
        <v>8.0616750890729602E-2</v>
      </c>
      <c r="B73258" t="s">
        <v>14043</v>
      </c>
    </row>
    <row r="73259" spans="1:2" x14ac:dyDescent="0.3">
      <c r="A73259" s="2">
        <v>0.11061187507949399</v>
      </c>
      <c r="B73259" t="s">
        <v>14042</v>
      </c>
    </row>
    <row r="73260" spans="1:2" x14ac:dyDescent="0.3">
      <c r="A73260" s="2">
        <v>0.118267629881023</v>
      </c>
      <c r="B73260" t="s">
        <v>14041</v>
      </c>
    </row>
    <row r="73261" spans="1:2" x14ac:dyDescent="0.3">
      <c r="A73261" s="2">
        <v>0.11853794274662501</v>
      </c>
      <c r="B73261" t="s">
        <v>14040</v>
      </c>
    </row>
    <row r="73262" spans="1:2" x14ac:dyDescent="0.3">
      <c r="A73262" s="2">
        <v>0.102605767344148</v>
      </c>
      <c r="B73262" t="s">
        <v>14039</v>
      </c>
    </row>
    <row r="73263" spans="1:2" x14ac:dyDescent="0.3">
      <c r="A73263" s="2">
        <v>0.31641891817348</v>
      </c>
      <c r="B73263" t="s">
        <v>14038</v>
      </c>
    </row>
    <row r="73264" spans="1:2" x14ac:dyDescent="0.3">
      <c r="A73264" s="2">
        <v>2.7867551582324401E-2</v>
      </c>
      <c r="B73264" t="s">
        <v>14037</v>
      </c>
    </row>
    <row r="73265" spans="1:2" x14ac:dyDescent="0.3">
      <c r="A73265" s="2">
        <v>2.4216476396484301E-2</v>
      </c>
      <c r="B73265" t="s">
        <v>14036</v>
      </c>
    </row>
    <row r="73266" spans="1:2" x14ac:dyDescent="0.3">
      <c r="A73266" s="2">
        <v>3.1997124538056899E-2</v>
      </c>
      <c r="B73266" t="s">
        <v>14035</v>
      </c>
    </row>
    <row r="73267" spans="1:2" x14ac:dyDescent="0.3">
      <c r="A73267" s="2">
        <v>3.4175191094357397E-2</v>
      </c>
      <c r="B73267" t="s">
        <v>14034</v>
      </c>
    </row>
    <row r="73268" spans="1:2" x14ac:dyDescent="0.3">
      <c r="A73268" s="2">
        <v>3.4709752607589503E-2</v>
      </c>
      <c r="B73268" t="s">
        <v>14033</v>
      </c>
    </row>
    <row r="73269" spans="1:2" x14ac:dyDescent="0.3">
      <c r="A73269" s="2">
        <v>4.70671528617864E-2</v>
      </c>
      <c r="B73269" t="s">
        <v>14032</v>
      </c>
    </row>
    <row r="73270" spans="1:2" x14ac:dyDescent="0.3">
      <c r="A73270" s="2">
        <v>5.9509116100154802E-2</v>
      </c>
      <c r="B73270" t="s">
        <v>14031</v>
      </c>
    </row>
    <row r="73271" spans="1:2" x14ac:dyDescent="0.3">
      <c r="A73271" s="2">
        <v>0.14884536928765901</v>
      </c>
      <c r="B73271" t="s">
        <v>14030</v>
      </c>
    </row>
    <row r="73272" spans="1:2" x14ac:dyDescent="0.3">
      <c r="A73272" s="2">
        <v>7.6067840504592504E-2</v>
      </c>
      <c r="B73272" t="s">
        <v>14029</v>
      </c>
    </row>
    <row r="73273" spans="1:2" x14ac:dyDescent="0.3">
      <c r="A73273" s="2">
        <v>9.9639816001527798E-2</v>
      </c>
      <c r="B73273" t="s">
        <v>14028</v>
      </c>
    </row>
    <row r="73274" spans="1:2" x14ac:dyDescent="0.3">
      <c r="A73274" s="2">
        <v>8.2080309379000196E-2</v>
      </c>
      <c r="B73274" t="s">
        <v>14027</v>
      </c>
    </row>
    <row r="73275" spans="1:2" x14ac:dyDescent="0.3">
      <c r="A73275" s="2">
        <v>0.11356830293268901</v>
      </c>
      <c r="B73275" t="s">
        <v>14026</v>
      </c>
    </row>
    <row r="73276" spans="1:2" x14ac:dyDescent="0.3">
      <c r="A73276" s="2">
        <v>0.12572095044876599</v>
      </c>
      <c r="B73276" t="s">
        <v>14025</v>
      </c>
    </row>
    <row r="73277" spans="1:2" x14ac:dyDescent="0.3">
      <c r="A73277" s="2">
        <v>0.125137175716936</v>
      </c>
      <c r="B73277" t="s">
        <v>14024</v>
      </c>
    </row>
    <row r="73278" spans="1:2" x14ac:dyDescent="0.3">
      <c r="A73278" s="2">
        <v>0.11648010205043</v>
      </c>
      <c r="B73278" t="s">
        <v>14023</v>
      </c>
    </row>
    <row r="73279" spans="1:2" x14ac:dyDescent="0.3">
      <c r="A73279" s="2">
        <v>0.13389703984381901</v>
      </c>
      <c r="B73279" t="s">
        <v>14022</v>
      </c>
    </row>
    <row r="73280" spans="1:2" x14ac:dyDescent="0.3">
      <c r="A73280" s="2">
        <v>8.48711391303969E-2</v>
      </c>
      <c r="B73280" t="s">
        <v>14021</v>
      </c>
    </row>
    <row r="73281" spans="1:2" x14ac:dyDescent="0.3">
      <c r="A73281" s="2">
        <v>0.109792996651501</v>
      </c>
      <c r="B73281" t="s">
        <v>14020</v>
      </c>
    </row>
    <row r="73282" spans="1:2" x14ac:dyDescent="0.3">
      <c r="A73282" s="2">
        <v>9.1814012193832395E-2</v>
      </c>
      <c r="B73282" t="s">
        <v>14019</v>
      </c>
    </row>
    <row r="73283" spans="1:2" x14ac:dyDescent="0.3">
      <c r="A73283" s="2">
        <v>0.12816318992130399</v>
      </c>
      <c r="B73283" t="s">
        <v>14018</v>
      </c>
    </row>
    <row r="73284" spans="1:2" x14ac:dyDescent="0.3">
      <c r="A73284" s="2">
        <v>0.13852049231600999</v>
      </c>
      <c r="B73284" t="s">
        <v>14017</v>
      </c>
    </row>
    <row r="73285" spans="1:2" x14ac:dyDescent="0.3">
      <c r="A73285" s="2">
        <v>0.13805771145229301</v>
      </c>
      <c r="B73285" t="s">
        <v>14016</v>
      </c>
    </row>
    <row r="73286" spans="1:2" x14ac:dyDescent="0.3">
      <c r="A73286" s="2">
        <v>0.120626488686972</v>
      </c>
      <c r="B73286" t="s">
        <v>14015</v>
      </c>
    </row>
    <row r="73287" spans="1:2" x14ac:dyDescent="0.3">
      <c r="A73287" s="2">
        <v>0.248788415031027</v>
      </c>
      <c r="B73287" t="s">
        <v>14014</v>
      </c>
    </row>
    <row r="73288" spans="1:2" x14ac:dyDescent="0.3">
      <c r="A73288" s="2">
        <v>3.5568631991086598E-2</v>
      </c>
      <c r="B73288" t="s">
        <v>14013</v>
      </c>
    </row>
    <row r="73289" spans="1:2" x14ac:dyDescent="0.3">
      <c r="A73289" s="2">
        <v>4.84185807967214E-2</v>
      </c>
      <c r="B73289" t="s">
        <v>14012</v>
      </c>
    </row>
    <row r="73290" spans="1:2" x14ac:dyDescent="0.3">
      <c r="A73290" s="2">
        <v>3.8886648224173703E-2</v>
      </c>
      <c r="B73290" t="s">
        <v>14011</v>
      </c>
    </row>
    <row r="73291" spans="1:2" x14ac:dyDescent="0.3">
      <c r="A73291" s="2">
        <v>5.3635399312157703E-2</v>
      </c>
      <c r="B73291" t="s">
        <v>14010</v>
      </c>
    </row>
    <row r="73292" spans="1:2" x14ac:dyDescent="0.3">
      <c r="A73292" s="2">
        <v>5.48646188529835E-2</v>
      </c>
      <c r="B73292" t="s">
        <v>14009</v>
      </c>
    </row>
    <row r="73293" spans="1:2" x14ac:dyDescent="0.3">
      <c r="A73293" s="2">
        <v>5.8581016911415699E-2</v>
      </c>
      <c r="B73293" t="s">
        <v>14008</v>
      </c>
    </row>
    <row r="73294" spans="1:2" x14ac:dyDescent="0.3">
      <c r="A73294" s="2">
        <v>6.4355746304776598E-2</v>
      </c>
      <c r="B73294" t="s">
        <v>14007</v>
      </c>
    </row>
    <row r="73295" spans="1:2" x14ac:dyDescent="0.3">
      <c r="A73295" s="2">
        <v>2.85126715388619</v>
      </c>
      <c r="B73295" t="s">
        <v>14006</v>
      </c>
    </row>
    <row r="73296" spans="1:2" x14ac:dyDescent="0.3">
      <c r="A73296" s="2">
        <v>16.7122559196313</v>
      </c>
      <c r="B73296" t="s">
        <v>14005</v>
      </c>
    </row>
    <row r="73297" spans="1:2" x14ac:dyDescent="0.3">
      <c r="A73297" s="2">
        <v>1.4310024672406199E-2</v>
      </c>
      <c r="B73297" t="s">
        <v>14004</v>
      </c>
    </row>
    <row r="73298" spans="1:2" x14ac:dyDescent="0.3">
      <c r="A73298" s="2">
        <v>0.175662741601842</v>
      </c>
      <c r="B73298" t="s">
        <v>14003</v>
      </c>
    </row>
    <row r="73299" spans="1:2" x14ac:dyDescent="0.3">
      <c r="A73299" s="2">
        <v>179.230573358768</v>
      </c>
      <c r="B73299" t="s">
        <v>14002</v>
      </c>
    </row>
    <row r="73300" spans="1:2" x14ac:dyDescent="0.3">
      <c r="A73300" s="2">
        <v>1.88252</v>
      </c>
      <c r="B73300" t="s">
        <v>14001</v>
      </c>
    </row>
    <row r="73301" spans="1:2" x14ac:dyDescent="0.3">
      <c r="A73301" s="2">
        <v>0.116460822063316</v>
      </c>
      <c r="B73301" t="s">
        <v>14000</v>
      </c>
    </row>
    <row r="73302" spans="1:2" x14ac:dyDescent="0.3">
      <c r="A73302" s="2">
        <v>3.5360000000000003E-2</v>
      </c>
      <c r="B73302" t="s">
        <v>13999</v>
      </c>
    </row>
    <row r="73303" spans="1:2" x14ac:dyDescent="0.3">
      <c r="A73303" s="2">
        <v>6.9158762751848801</v>
      </c>
      <c r="B73303" t="s">
        <v>13998</v>
      </c>
    </row>
    <row r="73304" spans="1:2" x14ac:dyDescent="0.3">
      <c r="A73304" s="2">
        <v>2.8258090328887701E-2</v>
      </c>
      <c r="B73304" t="s">
        <v>13997</v>
      </c>
    </row>
    <row r="73305" spans="1:2" x14ac:dyDescent="0.3">
      <c r="A73305" s="2">
        <v>0.275735971944922</v>
      </c>
      <c r="B73305" t="s">
        <v>13996</v>
      </c>
    </row>
    <row r="73306" spans="1:2" x14ac:dyDescent="0.3">
      <c r="A73306" s="2">
        <v>16.313691510268299</v>
      </c>
      <c r="B73306" t="s">
        <v>13995</v>
      </c>
    </row>
    <row r="73307" spans="1:2" x14ac:dyDescent="0.3">
      <c r="A73307" s="2">
        <v>18.147669525752701</v>
      </c>
      <c r="B73307" t="s">
        <v>13994</v>
      </c>
    </row>
    <row r="73308" spans="1:2" x14ac:dyDescent="0.3">
      <c r="A73308" s="2">
        <v>4.8517408329319798</v>
      </c>
      <c r="B73308" t="s">
        <v>13993</v>
      </c>
    </row>
    <row r="73309" spans="1:2" x14ac:dyDescent="0.3">
      <c r="A73309" s="2">
        <v>1.9389212575011601</v>
      </c>
      <c r="B73309" t="s">
        <v>13992</v>
      </c>
    </row>
    <row r="73310" spans="1:2" x14ac:dyDescent="0.3">
      <c r="A73310" s="2">
        <v>1.0200000000000001E-3</v>
      </c>
      <c r="B73310" t="s">
        <v>13991</v>
      </c>
    </row>
    <row r="73311" spans="1:2" x14ac:dyDescent="0.3">
      <c r="A73311" s="2">
        <v>0.41618872789308198</v>
      </c>
      <c r="B73311" t="s">
        <v>13990</v>
      </c>
    </row>
    <row r="73312" spans="1:2" x14ac:dyDescent="0.3">
      <c r="A73312" s="2" t="s">
        <v>13</v>
      </c>
      <c r="B73312" t="s">
        <v>13989</v>
      </c>
    </row>
    <row r="73313" spans="1:2" x14ac:dyDescent="0.3">
      <c r="A73313" s="2">
        <v>8.3678399999999993</v>
      </c>
      <c r="B73313" t="s">
        <v>13988</v>
      </c>
    </row>
    <row r="73314" spans="1:2" x14ac:dyDescent="0.3">
      <c r="A73314" s="2">
        <v>1036.4213531898799</v>
      </c>
      <c r="B73314" t="s">
        <v>13987</v>
      </c>
    </row>
    <row r="73315" spans="1:2" x14ac:dyDescent="0.3">
      <c r="A73315" s="2">
        <v>50.598360254085499</v>
      </c>
      <c r="B73315" t="s">
        <v>13986</v>
      </c>
    </row>
    <row r="73316" spans="1:2" x14ac:dyDescent="0.3">
      <c r="A73316" s="2">
        <v>8.0026489482841292</v>
      </c>
      <c r="B73316" t="s">
        <v>13985</v>
      </c>
    </row>
    <row r="73317" spans="1:2" x14ac:dyDescent="0.3">
      <c r="A73317" s="2">
        <v>1.4903130680094701</v>
      </c>
      <c r="B73317" t="s">
        <v>13984</v>
      </c>
    </row>
    <row r="73318" spans="1:2" x14ac:dyDescent="0.3">
      <c r="A73318" s="2">
        <v>1.8587</v>
      </c>
      <c r="B73318" t="s">
        <v>13983</v>
      </c>
    </row>
    <row r="73319" spans="1:2" x14ac:dyDescent="0.3">
      <c r="A73319" s="2">
        <v>8.7374500000000008</v>
      </c>
      <c r="B73319" t="s">
        <v>13982</v>
      </c>
    </row>
    <row r="73320" spans="1:2" x14ac:dyDescent="0.3">
      <c r="A73320" s="2">
        <v>1.213E-2</v>
      </c>
      <c r="B73320" t="s">
        <v>13981</v>
      </c>
    </row>
    <row r="73321" spans="1:2" x14ac:dyDescent="0.3">
      <c r="A73321" s="2">
        <v>2.6906479936011601E-3</v>
      </c>
      <c r="B73321" t="s">
        <v>13980</v>
      </c>
    </row>
    <row r="73322" spans="1:2" x14ac:dyDescent="0.3">
      <c r="A73322" s="2">
        <v>3.4199999999999999E-3</v>
      </c>
      <c r="B73322" t="s">
        <v>13979</v>
      </c>
    </row>
    <row r="73323" spans="1:2" x14ac:dyDescent="0.3">
      <c r="A73323" s="2">
        <v>300.27514349493902</v>
      </c>
      <c r="B73323" t="s">
        <v>13978</v>
      </c>
    </row>
    <row r="73324" spans="1:2" x14ac:dyDescent="0.3">
      <c r="A73324" s="2">
        <v>13.602069999999999</v>
      </c>
      <c r="B73324" t="s">
        <v>13977</v>
      </c>
    </row>
    <row r="73325" spans="1:2" x14ac:dyDescent="0.3">
      <c r="A73325" s="2">
        <v>950</v>
      </c>
      <c r="B73325" t="s">
        <v>6048</v>
      </c>
    </row>
    <row r="73326" spans="1:2" x14ac:dyDescent="0.3">
      <c r="A73326" s="2">
        <v>0.48763728944328999</v>
      </c>
      <c r="B73326" t="s">
        <v>13976</v>
      </c>
    </row>
    <row r="73327" spans="1:2" x14ac:dyDescent="0.3">
      <c r="A73327" s="2">
        <v>2.4089399999999999</v>
      </c>
      <c r="B73327" t="s">
        <v>13975</v>
      </c>
    </row>
    <row r="73328" spans="1:2" x14ac:dyDescent="0.3">
      <c r="A73328" s="2">
        <v>0.34533000000000003</v>
      </c>
      <c r="B73328" t="s">
        <v>13974</v>
      </c>
    </row>
    <row r="73329" spans="1:2" x14ac:dyDescent="0.3">
      <c r="A73329" s="2">
        <v>0.34867999999999999</v>
      </c>
      <c r="B73329" t="s">
        <v>13973</v>
      </c>
    </row>
    <row r="73330" spans="1:2" x14ac:dyDescent="0.3">
      <c r="A73330" s="2">
        <v>5.5685099999999998</v>
      </c>
      <c r="B73330" t="s">
        <v>13972</v>
      </c>
    </row>
    <row r="73331" spans="1:2" x14ac:dyDescent="0.3">
      <c r="A73331" s="2">
        <v>0.52205143736064497</v>
      </c>
      <c r="B73331" t="s">
        <v>13971</v>
      </c>
    </row>
    <row r="73332" spans="1:2" x14ac:dyDescent="0.3">
      <c r="A73332" s="2">
        <v>1.12268229458195E-2</v>
      </c>
      <c r="B73332" t="s">
        <v>13970</v>
      </c>
    </row>
    <row r="73333" spans="1:2" x14ac:dyDescent="0.3">
      <c r="A73333" s="2">
        <v>1.3765499999999999</v>
      </c>
      <c r="B73333" t="s">
        <v>13969</v>
      </c>
    </row>
    <row r="73334" spans="1:2" x14ac:dyDescent="0.3">
      <c r="A73334" s="2">
        <v>0.50730143964817198</v>
      </c>
      <c r="B73334" t="s">
        <v>13968</v>
      </c>
    </row>
    <row r="73335" spans="1:2" x14ac:dyDescent="0.3">
      <c r="A73335" s="2">
        <v>2.4E-2</v>
      </c>
      <c r="B73335" t="s">
        <v>13967</v>
      </c>
    </row>
    <row r="73336" spans="1:2" x14ac:dyDescent="0.3">
      <c r="A73336" s="2">
        <v>0.24382322948174001</v>
      </c>
      <c r="B73336" t="s">
        <v>13966</v>
      </c>
    </row>
    <row r="73337" spans="1:2" x14ac:dyDescent="0.3">
      <c r="A73337" s="2">
        <v>1.45700405923019E-2</v>
      </c>
      <c r="B73337" t="s">
        <v>13965</v>
      </c>
    </row>
    <row r="73338" spans="1:2" x14ac:dyDescent="0.3">
      <c r="A73338" s="2">
        <v>2.1700000000000001E-2</v>
      </c>
      <c r="B73338" t="s">
        <v>13964</v>
      </c>
    </row>
    <row r="73339" spans="1:2" x14ac:dyDescent="0.3">
      <c r="A73339" s="2">
        <v>0.69813999999999998</v>
      </c>
      <c r="B73339" t="s">
        <v>13963</v>
      </c>
    </row>
    <row r="73340" spans="1:2" x14ac:dyDescent="0.3">
      <c r="A73340" s="2">
        <v>7.6099999999999996E-3</v>
      </c>
      <c r="B73340" t="s">
        <v>13962</v>
      </c>
    </row>
    <row r="73341" spans="1:2" x14ac:dyDescent="0.3">
      <c r="A73341" s="2">
        <v>2.5699999999999998E-3</v>
      </c>
      <c r="B73341" t="s">
        <v>13961</v>
      </c>
    </row>
    <row r="73342" spans="1:2" x14ac:dyDescent="0.3">
      <c r="A73342" s="2">
        <v>19.957701845941202</v>
      </c>
      <c r="B73342" t="s">
        <v>13960</v>
      </c>
    </row>
    <row r="73343" spans="1:2" x14ac:dyDescent="0.3">
      <c r="A73343" s="2">
        <v>272.80722365059501</v>
      </c>
      <c r="B73343" t="s">
        <v>13959</v>
      </c>
    </row>
    <row r="73344" spans="1:2" x14ac:dyDescent="0.3">
      <c r="A73344" s="2">
        <v>3.0572838076489299</v>
      </c>
      <c r="B73344" t="s">
        <v>13958</v>
      </c>
    </row>
    <row r="73345" spans="1:2" x14ac:dyDescent="0.3">
      <c r="A73345" s="2">
        <v>4.0647851871694497E-3</v>
      </c>
      <c r="B73345" t="s">
        <v>13957</v>
      </c>
    </row>
    <row r="73346" spans="1:2" x14ac:dyDescent="0.3">
      <c r="A73346" s="2">
        <v>9.9654116740358501E-3</v>
      </c>
      <c r="B73346" t="s">
        <v>13956</v>
      </c>
    </row>
    <row r="73347" spans="1:2" x14ac:dyDescent="0.3">
      <c r="A73347" s="2">
        <v>0.19547987826361199</v>
      </c>
      <c r="B73347" t="s">
        <v>13955</v>
      </c>
    </row>
    <row r="73348" spans="1:2" x14ac:dyDescent="0.3">
      <c r="A73348" s="2">
        <v>27.5839</v>
      </c>
      <c r="B73348" t="s">
        <v>13954</v>
      </c>
    </row>
    <row r="73349" spans="1:2" x14ac:dyDescent="0.3">
      <c r="A73349" s="2">
        <v>26.367620565028201</v>
      </c>
      <c r="B73349" t="s">
        <v>13953</v>
      </c>
    </row>
    <row r="73350" spans="1:2" x14ac:dyDescent="0.3">
      <c r="A73350" s="2">
        <v>0.179137131010915</v>
      </c>
      <c r="B73350" t="s">
        <v>13952</v>
      </c>
    </row>
    <row r="73351" spans="1:2" x14ac:dyDescent="0.3">
      <c r="A73351" s="2">
        <v>2.7035691312407802E-2</v>
      </c>
      <c r="B73351" t="s">
        <v>13951</v>
      </c>
    </row>
    <row r="73352" spans="1:2" x14ac:dyDescent="0.3">
      <c r="A73352" s="2">
        <v>2.0638118110619399E-2</v>
      </c>
      <c r="B73352" t="s">
        <v>13950</v>
      </c>
    </row>
    <row r="73353" spans="1:2" x14ac:dyDescent="0.3">
      <c r="A73353" s="2">
        <v>20.307790000000001</v>
      </c>
      <c r="B73353" t="s">
        <v>13949</v>
      </c>
    </row>
    <row r="73354" spans="1:2" x14ac:dyDescent="0.3">
      <c r="A73354" s="2">
        <v>22.4618741419754</v>
      </c>
      <c r="B73354" t="s">
        <v>13948</v>
      </c>
    </row>
    <row r="73355" spans="1:2" x14ac:dyDescent="0.3">
      <c r="A73355" s="2">
        <v>12.56846</v>
      </c>
      <c r="B73355" t="s">
        <v>13947</v>
      </c>
    </row>
    <row r="73356" spans="1:2" x14ac:dyDescent="0.3">
      <c r="A73356" s="2">
        <v>7.4018073723029403</v>
      </c>
      <c r="B73356" t="s">
        <v>13946</v>
      </c>
    </row>
    <row r="73357" spans="1:2" x14ac:dyDescent="0.3">
      <c r="A73357" s="2">
        <v>1.22631</v>
      </c>
      <c r="B73357" t="s">
        <v>2078</v>
      </c>
    </row>
    <row r="73358" spans="1:2" x14ac:dyDescent="0.3">
      <c r="A73358" s="2">
        <v>510.57950546934097</v>
      </c>
      <c r="B73358" t="s">
        <v>13945</v>
      </c>
    </row>
    <row r="73359" spans="1:2" x14ac:dyDescent="0.3">
      <c r="A73359" s="2">
        <v>7.9190699999999996</v>
      </c>
      <c r="B73359" t="s">
        <v>13944</v>
      </c>
    </row>
    <row r="73360" spans="1:2" x14ac:dyDescent="0.3">
      <c r="A73360" s="2">
        <v>0.43</v>
      </c>
      <c r="B73360" t="s">
        <v>13943</v>
      </c>
    </row>
    <row r="73361" spans="1:2" x14ac:dyDescent="0.3">
      <c r="A73361" s="2">
        <v>27.055510000000002</v>
      </c>
      <c r="B73361" t="s">
        <v>13942</v>
      </c>
    </row>
    <row r="73362" spans="1:2" x14ac:dyDescent="0.3">
      <c r="A73362" s="2">
        <v>4.1725456776732601</v>
      </c>
      <c r="B73362" t="s">
        <v>13941</v>
      </c>
    </row>
    <row r="73363" spans="1:2" x14ac:dyDescent="0.3">
      <c r="A73363" s="2">
        <v>11.39395</v>
      </c>
      <c r="B73363" t="s">
        <v>13940</v>
      </c>
    </row>
    <row r="73364" spans="1:2" x14ac:dyDescent="0.3">
      <c r="A73364" s="2" t="s">
        <v>13</v>
      </c>
      <c r="B73364" t="s">
        <v>13939</v>
      </c>
    </row>
    <row r="73365" spans="1:2" x14ac:dyDescent="0.3">
      <c r="A73365" s="2">
        <v>63.297190000000001</v>
      </c>
      <c r="B73365" t="s">
        <v>13938</v>
      </c>
    </row>
    <row r="73366" spans="1:2" x14ac:dyDescent="0.3">
      <c r="A73366" s="2">
        <v>7.596E-2</v>
      </c>
      <c r="B73366" t="s">
        <v>13937</v>
      </c>
    </row>
    <row r="73367" spans="1:2" x14ac:dyDescent="0.3">
      <c r="A73367" s="2">
        <v>46.908406459938</v>
      </c>
      <c r="B73367" t="s">
        <v>13936</v>
      </c>
    </row>
    <row r="73368" spans="1:2" x14ac:dyDescent="0.3">
      <c r="A73368" s="2">
        <v>0.59716215723881405</v>
      </c>
      <c r="B73368" t="s">
        <v>13935</v>
      </c>
    </row>
    <row r="73369" spans="1:2" x14ac:dyDescent="0.3">
      <c r="A73369" s="2">
        <v>171.237644640762</v>
      </c>
      <c r="B73369" t="s">
        <v>13934</v>
      </c>
    </row>
    <row r="73370" spans="1:2" x14ac:dyDescent="0.3">
      <c r="A73370" s="2">
        <v>58.942659999999997</v>
      </c>
      <c r="B73370" t="s">
        <v>13933</v>
      </c>
    </row>
    <row r="73371" spans="1:2" x14ac:dyDescent="0.3">
      <c r="A73371" s="2">
        <v>7.6500249867739303</v>
      </c>
      <c r="B73371" t="s">
        <v>13932</v>
      </c>
    </row>
    <row r="73372" spans="1:2" x14ac:dyDescent="0.3">
      <c r="A73372" s="2">
        <v>1.36360582997478</v>
      </c>
      <c r="B73372" t="s">
        <v>13931</v>
      </c>
    </row>
    <row r="73373" spans="1:2" x14ac:dyDescent="0.3">
      <c r="A73373" s="2">
        <v>6.0086672328860899</v>
      </c>
      <c r="B73373" t="s">
        <v>13930</v>
      </c>
    </row>
    <row r="73374" spans="1:2" x14ac:dyDescent="0.3">
      <c r="A73374" s="2">
        <v>3.8041505728065202E-2</v>
      </c>
      <c r="B73374" t="s">
        <v>13929</v>
      </c>
    </row>
    <row r="73375" spans="1:2" x14ac:dyDescent="0.3">
      <c r="A73375" s="2">
        <v>19.832089284325399</v>
      </c>
      <c r="B73375" t="s">
        <v>13928</v>
      </c>
    </row>
    <row r="73376" spans="1:2" x14ac:dyDescent="0.3">
      <c r="A73376" s="2">
        <v>1.80809955672273</v>
      </c>
      <c r="B73376" t="s">
        <v>13927</v>
      </c>
    </row>
    <row r="73377" spans="1:2" x14ac:dyDescent="0.3">
      <c r="A73377" s="2">
        <v>1.2133400000000001</v>
      </c>
      <c r="B73377" t="s">
        <v>5891</v>
      </c>
    </row>
    <row r="73378" spans="1:2" x14ac:dyDescent="0.3">
      <c r="A73378" s="2">
        <v>5.85478271440142E-2</v>
      </c>
      <c r="B73378" t="s">
        <v>13926</v>
      </c>
    </row>
    <row r="73379" spans="1:2" x14ac:dyDescent="0.3">
      <c r="A73379" s="2">
        <v>3.84445270639696E-2</v>
      </c>
      <c r="B73379" t="s">
        <v>13925</v>
      </c>
    </row>
    <row r="73380" spans="1:2" x14ac:dyDescent="0.3">
      <c r="A73380" s="2">
        <v>19.494439073771002</v>
      </c>
      <c r="B73380" t="s">
        <v>13924</v>
      </c>
    </row>
    <row r="73381" spans="1:2" x14ac:dyDescent="0.3">
      <c r="A73381" s="2">
        <v>0.85</v>
      </c>
      <c r="B73381" t="s">
        <v>13923</v>
      </c>
    </row>
    <row r="73382" spans="1:2" x14ac:dyDescent="0.3">
      <c r="A73382" s="2">
        <v>0.87324568246438095</v>
      </c>
      <c r="B73382" t="s">
        <v>13922</v>
      </c>
    </row>
    <row r="73383" spans="1:2" x14ac:dyDescent="0.3">
      <c r="A73383" s="2">
        <v>0.63927999999999996</v>
      </c>
      <c r="B73383" t="s">
        <v>13921</v>
      </c>
    </row>
    <row r="73384" spans="1:2" x14ac:dyDescent="0.3">
      <c r="A73384" s="2">
        <v>0.12419635718182</v>
      </c>
      <c r="B73384" t="s">
        <v>13920</v>
      </c>
    </row>
    <row r="73385" spans="1:2" x14ac:dyDescent="0.3">
      <c r="A73385" s="2">
        <v>0.20812758952094099</v>
      </c>
      <c r="B73385" t="s">
        <v>13919</v>
      </c>
    </row>
    <row r="73386" spans="1:2" x14ac:dyDescent="0.3">
      <c r="A73386" s="2">
        <v>37.939308315492497</v>
      </c>
      <c r="B73386" t="s">
        <v>13918</v>
      </c>
    </row>
    <row r="73387" spans="1:2" x14ac:dyDescent="0.3">
      <c r="A73387" s="2">
        <v>135.65024</v>
      </c>
      <c r="B73387" t="s">
        <v>13917</v>
      </c>
    </row>
    <row r="73388" spans="1:2" x14ac:dyDescent="0.3">
      <c r="A73388" s="2">
        <v>0.23246</v>
      </c>
      <c r="B73388" t="s">
        <v>13916</v>
      </c>
    </row>
    <row r="73389" spans="1:2" x14ac:dyDescent="0.3">
      <c r="A73389" s="2">
        <v>2.6</v>
      </c>
      <c r="B73389" t="s">
        <v>13915</v>
      </c>
    </row>
    <row r="73390" spans="1:2" x14ac:dyDescent="0.3">
      <c r="A73390" s="2">
        <v>2.1329999999999998E-2</v>
      </c>
      <c r="B73390" t="s">
        <v>13914</v>
      </c>
    </row>
    <row r="73391" spans="1:2" x14ac:dyDescent="0.3">
      <c r="A73391" s="2">
        <v>1.1674</v>
      </c>
      <c r="B73391" t="s">
        <v>13913</v>
      </c>
    </row>
    <row r="73392" spans="1:2" x14ac:dyDescent="0.3">
      <c r="A73392" s="2">
        <v>20.502222290555899</v>
      </c>
      <c r="B73392" t="s">
        <v>13912</v>
      </c>
    </row>
    <row r="73393" spans="1:2" x14ac:dyDescent="0.3">
      <c r="A73393" s="2">
        <v>26.11365</v>
      </c>
      <c r="B73393" t="s">
        <v>13911</v>
      </c>
    </row>
    <row r="73394" spans="1:2" x14ac:dyDescent="0.3">
      <c r="A73394" s="2">
        <v>3.5720380261357002E-2</v>
      </c>
      <c r="B73394" t="s">
        <v>13910</v>
      </c>
    </row>
    <row r="73395" spans="1:2" x14ac:dyDescent="0.3">
      <c r="A73395" s="2">
        <v>0.14749000000000001</v>
      </c>
      <c r="B73395" t="s">
        <v>13909</v>
      </c>
    </row>
    <row r="73396" spans="1:2" x14ac:dyDescent="0.3">
      <c r="A73396" s="2">
        <v>1.71211348391926E-2</v>
      </c>
      <c r="B73396" t="s">
        <v>13908</v>
      </c>
    </row>
    <row r="73397" spans="1:2" x14ac:dyDescent="0.3">
      <c r="A73397" s="2">
        <v>0.49125000000000002</v>
      </c>
      <c r="B73397" t="s">
        <v>13907</v>
      </c>
    </row>
    <row r="73398" spans="1:2" x14ac:dyDescent="0.3">
      <c r="A73398" s="2">
        <v>97.176419999999993</v>
      </c>
      <c r="B73398" t="s">
        <v>13906</v>
      </c>
    </row>
    <row r="73399" spans="1:2" x14ac:dyDescent="0.3">
      <c r="A73399" s="2">
        <v>2.01035853525247</v>
      </c>
      <c r="B73399" t="s">
        <v>13905</v>
      </c>
    </row>
    <row r="73400" spans="1:2" x14ac:dyDescent="0.3">
      <c r="A73400" s="2">
        <v>1.2502200000000001</v>
      </c>
      <c r="B73400" t="s">
        <v>13904</v>
      </c>
    </row>
    <row r="73401" spans="1:2" x14ac:dyDescent="0.3">
      <c r="A73401" s="2">
        <v>0.23547999999999999</v>
      </c>
      <c r="B73401" t="s">
        <v>13903</v>
      </c>
    </row>
    <row r="73402" spans="1:2" x14ac:dyDescent="0.3">
      <c r="A73402" s="2">
        <v>36.746690000000001</v>
      </c>
      <c r="B73402" t="s">
        <v>13902</v>
      </c>
    </row>
    <row r="73403" spans="1:2" x14ac:dyDescent="0.3">
      <c r="A73403" s="2">
        <v>17.06287</v>
      </c>
      <c r="B73403" t="s">
        <v>13901</v>
      </c>
    </row>
    <row r="73404" spans="1:2" x14ac:dyDescent="0.3">
      <c r="A73404" s="2">
        <v>1.0568241255372299</v>
      </c>
      <c r="B73404" t="s">
        <v>13900</v>
      </c>
    </row>
    <row r="73405" spans="1:2" x14ac:dyDescent="0.3">
      <c r="A73405" s="2">
        <v>1.3860144184809899</v>
      </c>
      <c r="B73405" t="s">
        <v>13899</v>
      </c>
    </row>
    <row r="73406" spans="1:2" x14ac:dyDescent="0.3">
      <c r="A73406" s="2">
        <v>3.68776211960824</v>
      </c>
      <c r="B73406" t="s">
        <v>13898</v>
      </c>
    </row>
    <row r="73407" spans="1:2" x14ac:dyDescent="0.3">
      <c r="A73407" s="2">
        <v>3.9578799999999998</v>
      </c>
      <c r="B73407" t="s">
        <v>13897</v>
      </c>
    </row>
    <row r="73408" spans="1:2" x14ac:dyDescent="0.3">
      <c r="A73408" s="2">
        <v>37.892910000000001</v>
      </c>
      <c r="B73408" t="s">
        <v>13896</v>
      </c>
    </row>
    <row r="73409" spans="1:2" x14ac:dyDescent="0.3">
      <c r="A73409" s="2">
        <v>12.37989</v>
      </c>
      <c r="B73409" t="s">
        <v>13895</v>
      </c>
    </row>
    <row r="73410" spans="1:2" x14ac:dyDescent="0.3">
      <c r="A73410" s="2">
        <v>4.1849999999999998E-2</v>
      </c>
      <c r="B73410" t="s">
        <v>2016</v>
      </c>
    </row>
    <row r="73411" spans="1:2" x14ac:dyDescent="0.3">
      <c r="A73411" s="2">
        <v>46.976640000000003</v>
      </c>
      <c r="B73411" t="s">
        <v>13894</v>
      </c>
    </row>
    <row r="73412" spans="1:2" x14ac:dyDescent="0.3">
      <c r="A73412" s="2">
        <v>9.4544856592530303E-4</v>
      </c>
      <c r="B73412" t="s">
        <v>13893</v>
      </c>
    </row>
    <row r="73413" spans="1:2" x14ac:dyDescent="0.3">
      <c r="A73413" s="2">
        <v>32.726302599858101</v>
      </c>
      <c r="B73413" t="s">
        <v>13892</v>
      </c>
    </row>
    <row r="73414" spans="1:2" x14ac:dyDescent="0.3">
      <c r="A73414" s="2">
        <v>23.939090607663601</v>
      </c>
      <c r="B73414" t="s">
        <v>13891</v>
      </c>
    </row>
    <row r="73415" spans="1:2" x14ac:dyDescent="0.3">
      <c r="A73415" s="2">
        <v>10.3625719956355</v>
      </c>
      <c r="B73415" t="s">
        <v>13890</v>
      </c>
    </row>
    <row r="73416" spans="1:2" x14ac:dyDescent="0.3">
      <c r="A73416" s="2">
        <v>9.3134700000000006</v>
      </c>
      <c r="B73416" t="s">
        <v>13889</v>
      </c>
    </row>
    <row r="73417" spans="1:2" x14ac:dyDescent="0.3">
      <c r="A73417" s="2">
        <v>0.19359988769703501</v>
      </c>
      <c r="B73417" t="s">
        <v>13888</v>
      </c>
    </row>
    <row r="73418" spans="1:2" x14ac:dyDescent="0.3">
      <c r="A73418" s="2">
        <v>0.52279721175511096</v>
      </c>
      <c r="B73418" t="s">
        <v>13887</v>
      </c>
    </row>
    <row r="73419" spans="1:2" x14ac:dyDescent="0.3">
      <c r="A73419" s="2">
        <v>2.0640499999999999</v>
      </c>
      <c r="B73419" t="s">
        <v>13886</v>
      </c>
    </row>
    <row r="73420" spans="1:2" x14ac:dyDescent="0.3">
      <c r="A73420" s="2">
        <v>1.3884099999999999</v>
      </c>
      <c r="B73420" t="s">
        <v>13885</v>
      </c>
    </row>
    <row r="73421" spans="1:2" x14ac:dyDescent="0.3">
      <c r="A73421" s="2">
        <v>1.04721</v>
      </c>
      <c r="B73421" t="s">
        <v>13884</v>
      </c>
    </row>
    <row r="73422" spans="1:2" x14ac:dyDescent="0.3">
      <c r="A73422" s="2">
        <v>53.413499999999999</v>
      </c>
      <c r="B73422" t="s">
        <v>13883</v>
      </c>
    </row>
    <row r="73423" spans="1:2" x14ac:dyDescent="0.3">
      <c r="A73423" s="2">
        <v>4.1816828760694397E-2</v>
      </c>
      <c r="B73423" t="s">
        <v>13882</v>
      </c>
    </row>
    <row r="73424" spans="1:2" x14ac:dyDescent="0.3">
      <c r="A73424" s="2">
        <v>2.5973043985187201E-3</v>
      </c>
      <c r="B73424" t="s">
        <v>13881</v>
      </c>
    </row>
    <row r="73425" spans="1:2" x14ac:dyDescent="0.3">
      <c r="A73425" s="2">
        <v>2.4799199999999999</v>
      </c>
      <c r="B73425" t="s">
        <v>13880</v>
      </c>
    </row>
    <row r="73426" spans="1:2" x14ac:dyDescent="0.3">
      <c r="A73426" s="2">
        <v>3.61202905211035E-2</v>
      </c>
      <c r="B73426" t="s">
        <v>13879</v>
      </c>
    </row>
    <row r="73427" spans="1:2" x14ac:dyDescent="0.3">
      <c r="A73427" s="2">
        <v>1.05670894511531</v>
      </c>
      <c r="B73427" t="s">
        <v>13878</v>
      </c>
    </row>
    <row r="73428" spans="1:2" x14ac:dyDescent="0.3">
      <c r="A73428" s="2">
        <v>64.593264557725604</v>
      </c>
      <c r="B73428" t="s">
        <v>13877</v>
      </c>
    </row>
    <row r="73429" spans="1:2" x14ac:dyDescent="0.3">
      <c r="A73429" s="2">
        <v>8.097E-2</v>
      </c>
      <c r="B73429" t="s">
        <v>13876</v>
      </c>
    </row>
    <row r="73430" spans="1:2" x14ac:dyDescent="0.3">
      <c r="A73430" s="2" t="s">
        <v>13</v>
      </c>
      <c r="B73430" t="s">
        <v>13875</v>
      </c>
    </row>
    <row r="73431" spans="1:2" x14ac:dyDescent="0.3">
      <c r="A73431" s="2">
        <v>143.79905319246799</v>
      </c>
      <c r="B73431" t="s">
        <v>13874</v>
      </c>
    </row>
    <row r="73432" spans="1:2" x14ac:dyDescent="0.3">
      <c r="A73432" s="2">
        <v>42.4206</v>
      </c>
      <c r="B73432" t="s">
        <v>13873</v>
      </c>
    </row>
    <row r="73433" spans="1:2" x14ac:dyDescent="0.3">
      <c r="A73433" s="2">
        <v>87.388769999999994</v>
      </c>
      <c r="B73433" t="s">
        <v>13872</v>
      </c>
    </row>
    <row r="73434" spans="1:2" x14ac:dyDescent="0.3">
      <c r="A73434" s="2">
        <v>88.93683</v>
      </c>
      <c r="B73434" t="s">
        <v>13871</v>
      </c>
    </row>
    <row r="73435" spans="1:2" x14ac:dyDescent="0.3">
      <c r="A73435" s="2">
        <v>8.5716451066240207E-2</v>
      </c>
      <c r="B73435" t="s">
        <v>13870</v>
      </c>
    </row>
    <row r="73436" spans="1:2" x14ac:dyDescent="0.3">
      <c r="A73436" s="2">
        <v>2.5361494955977402</v>
      </c>
      <c r="B73436" t="s">
        <v>13869</v>
      </c>
    </row>
    <row r="73437" spans="1:2" x14ac:dyDescent="0.3">
      <c r="A73437" s="2">
        <v>12.4305886970507</v>
      </c>
      <c r="B73437" t="s">
        <v>13868</v>
      </c>
    </row>
    <row r="73438" spans="1:2" x14ac:dyDescent="0.3">
      <c r="A73438" s="2">
        <v>10.0634495934739</v>
      </c>
      <c r="B73438" t="s">
        <v>13867</v>
      </c>
    </row>
    <row r="73439" spans="1:2" x14ac:dyDescent="0.3">
      <c r="A73439" s="2">
        <v>7.2449557703462304</v>
      </c>
      <c r="B73439" t="s">
        <v>13866</v>
      </c>
    </row>
    <row r="73440" spans="1:2" x14ac:dyDescent="0.3">
      <c r="A73440" s="2">
        <v>3.6810000000000002E-2</v>
      </c>
      <c r="B73440" t="s">
        <v>13865</v>
      </c>
    </row>
    <row r="73441" spans="1:2" x14ac:dyDescent="0.3">
      <c r="A73441" s="2">
        <v>10.0634495934739</v>
      </c>
      <c r="B73441" t="s">
        <v>13864</v>
      </c>
    </row>
    <row r="73442" spans="1:2" x14ac:dyDescent="0.3">
      <c r="A73442" s="2">
        <v>0.54211711814894004</v>
      </c>
      <c r="B73442" t="s">
        <v>13863</v>
      </c>
    </row>
    <row r="73443" spans="1:2" x14ac:dyDescent="0.3">
      <c r="A73443" s="2">
        <v>66.150433788642701</v>
      </c>
      <c r="B73443" t="s">
        <v>13862</v>
      </c>
    </row>
    <row r="73444" spans="1:2" x14ac:dyDescent="0.3">
      <c r="A73444" s="2">
        <v>4.5378100000000003</v>
      </c>
      <c r="B73444" t="s">
        <v>13861</v>
      </c>
    </row>
    <row r="73445" spans="1:2" x14ac:dyDescent="0.3">
      <c r="A73445" s="2">
        <v>11.94098</v>
      </c>
      <c r="B73445" t="s">
        <v>13860</v>
      </c>
    </row>
    <row r="73446" spans="1:2" x14ac:dyDescent="0.3">
      <c r="A73446" s="2">
        <v>8.8632341438481195</v>
      </c>
      <c r="B73446" t="s">
        <v>13859</v>
      </c>
    </row>
    <row r="73447" spans="1:2" x14ac:dyDescent="0.3">
      <c r="A73447" s="2">
        <v>4.3600000000000002E-3</v>
      </c>
      <c r="B73447" t="s">
        <v>13858</v>
      </c>
    </row>
    <row r="73448" spans="1:2" x14ac:dyDescent="0.3">
      <c r="A73448" s="2">
        <v>0.12731999999999999</v>
      </c>
      <c r="B73448" t="s">
        <v>13857</v>
      </c>
    </row>
    <row r="73449" spans="1:2" x14ac:dyDescent="0.3">
      <c r="A73449" s="2">
        <v>6.5427715809309894E-2</v>
      </c>
      <c r="B73449" t="s">
        <v>13856</v>
      </c>
    </row>
    <row r="73450" spans="1:2" x14ac:dyDescent="0.3">
      <c r="A73450" s="2">
        <v>9.7961486068209407</v>
      </c>
      <c r="B73450" t="s">
        <v>13855</v>
      </c>
    </row>
    <row r="73451" spans="1:2" x14ac:dyDescent="0.3">
      <c r="A73451" s="2">
        <v>6.4782808006874602</v>
      </c>
      <c r="B73451" t="s">
        <v>13854</v>
      </c>
    </row>
    <row r="73452" spans="1:2" x14ac:dyDescent="0.3">
      <c r="A73452" s="2">
        <v>74.744380000000007</v>
      </c>
      <c r="B73452" t="s">
        <v>13853</v>
      </c>
    </row>
    <row r="73453" spans="1:2" x14ac:dyDescent="0.3">
      <c r="A73453" s="2">
        <v>7.6547922389624201</v>
      </c>
      <c r="B73453" t="s">
        <v>13852</v>
      </c>
    </row>
    <row r="73454" spans="1:2" x14ac:dyDescent="0.3">
      <c r="A73454" s="2">
        <v>1.7497100000000001</v>
      </c>
      <c r="B73454" t="s">
        <v>13851</v>
      </c>
    </row>
    <row r="73455" spans="1:2" x14ac:dyDescent="0.3">
      <c r="A73455" s="2">
        <v>2.3355600000000001</v>
      </c>
      <c r="B73455" t="s">
        <v>13850</v>
      </c>
    </row>
    <row r="73456" spans="1:2" x14ac:dyDescent="0.3">
      <c r="A73456" s="2">
        <v>14.504476272961099</v>
      </c>
      <c r="B73456" t="s">
        <v>13849</v>
      </c>
    </row>
    <row r="73457" spans="1:2" x14ac:dyDescent="0.3">
      <c r="A73457" s="2">
        <v>0.42442946468735998</v>
      </c>
      <c r="B73457" t="s">
        <v>13848</v>
      </c>
    </row>
    <row r="73458" spans="1:2" x14ac:dyDescent="0.3">
      <c r="A73458" s="2">
        <v>5.5500000000000001E-2</v>
      </c>
      <c r="B73458" t="s">
        <v>13847</v>
      </c>
    </row>
    <row r="73459" spans="1:2" x14ac:dyDescent="0.3">
      <c r="A73459" s="2">
        <v>2.6950000000000002E-2</v>
      </c>
      <c r="B73459" t="s">
        <v>13846</v>
      </c>
    </row>
    <row r="73460" spans="1:2" x14ac:dyDescent="0.3">
      <c r="A73460" s="2">
        <v>10.346069999999999</v>
      </c>
      <c r="B73460" t="s">
        <v>13845</v>
      </c>
    </row>
    <row r="73461" spans="1:2" x14ac:dyDescent="0.3">
      <c r="A73461" s="2">
        <v>0.24207000000000001</v>
      </c>
      <c r="B73461" t="s">
        <v>13844</v>
      </c>
    </row>
    <row r="73462" spans="1:2" x14ac:dyDescent="0.3">
      <c r="A73462" s="2">
        <v>0.49048249093041602</v>
      </c>
      <c r="B73462" t="s">
        <v>13843</v>
      </c>
    </row>
    <row r="73463" spans="1:2" x14ac:dyDescent="0.3">
      <c r="A73463" s="2">
        <v>0.11622</v>
      </c>
      <c r="B73463" t="s">
        <v>13842</v>
      </c>
    </row>
    <row r="73464" spans="1:2" x14ac:dyDescent="0.3">
      <c r="A73464" s="2">
        <v>1.9660394245735</v>
      </c>
      <c r="B73464" t="s">
        <v>13841</v>
      </c>
    </row>
    <row r="73465" spans="1:2" x14ac:dyDescent="0.3">
      <c r="A73465" s="2">
        <v>1.36687</v>
      </c>
      <c r="B73465" t="s">
        <v>13840</v>
      </c>
    </row>
    <row r="73466" spans="1:2" x14ac:dyDescent="0.3">
      <c r="A73466" s="2">
        <v>5.0518999999999998</v>
      </c>
      <c r="B73466" t="s">
        <v>13839</v>
      </c>
    </row>
    <row r="73467" spans="1:2" x14ac:dyDescent="0.3">
      <c r="A73467" s="2">
        <v>2.8682099999999999</v>
      </c>
      <c r="B73467" t="s">
        <v>13838</v>
      </c>
    </row>
    <row r="73468" spans="1:2" x14ac:dyDescent="0.3">
      <c r="A73468" s="2">
        <v>23.360624413780801</v>
      </c>
      <c r="B73468" t="s">
        <v>13837</v>
      </c>
    </row>
    <row r="73469" spans="1:2" x14ac:dyDescent="0.3">
      <c r="A73469" s="2">
        <v>0.28800659806588202</v>
      </c>
      <c r="B73469" t="s">
        <v>13836</v>
      </c>
    </row>
    <row r="73470" spans="1:2" x14ac:dyDescent="0.3">
      <c r="A73470" s="2">
        <v>6.1367604497241501</v>
      </c>
      <c r="B73470" t="s">
        <v>13835</v>
      </c>
    </row>
    <row r="73471" spans="1:2" x14ac:dyDescent="0.3">
      <c r="A73471" s="2">
        <v>2.99234</v>
      </c>
      <c r="B73471" t="s">
        <v>13834</v>
      </c>
    </row>
    <row r="73472" spans="1:2" x14ac:dyDescent="0.3">
      <c r="A73472" s="2">
        <v>0.21465000000000001</v>
      </c>
      <c r="B73472" t="s">
        <v>13833</v>
      </c>
    </row>
    <row r="73473" spans="1:2" x14ac:dyDescent="0.3">
      <c r="A73473" s="2">
        <v>9.1700000000000004E-2</v>
      </c>
      <c r="B73473" t="s">
        <v>13832</v>
      </c>
    </row>
    <row r="73474" spans="1:2" x14ac:dyDescent="0.3">
      <c r="A73474" s="2">
        <v>8.3650000000000002E-2</v>
      </c>
      <c r="B73474" t="s">
        <v>13831</v>
      </c>
    </row>
    <row r="73475" spans="1:2" x14ac:dyDescent="0.3">
      <c r="A73475" s="2">
        <v>472.23671101994501</v>
      </c>
      <c r="B73475" t="s">
        <v>13830</v>
      </c>
    </row>
    <row r="73476" spans="1:2" x14ac:dyDescent="0.3">
      <c r="A73476" s="2">
        <v>5.9019185973998898</v>
      </c>
      <c r="B73476" t="s">
        <v>13829</v>
      </c>
    </row>
    <row r="73477" spans="1:2" x14ac:dyDescent="0.3">
      <c r="A73477" s="2">
        <v>11.121650000000001</v>
      </c>
      <c r="B73477" t="s">
        <v>13828</v>
      </c>
    </row>
    <row r="73478" spans="1:2" x14ac:dyDescent="0.3">
      <c r="A73478" s="2">
        <v>0.59560091494463296</v>
      </c>
      <c r="B73478" t="s">
        <v>13827</v>
      </c>
    </row>
    <row r="73479" spans="1:2" x14ac:dyDescent="0.3">
      <c r="A73479" s="2">
        <v>16.095929999999999</v>
      </c>
      <c r="B73479" t="s">
        <v>13826</v>
      </c>
    </row>
    <row r="73480" spans="1:2" x14ac:dyDescent="0.3">
      <c r="A73480" s="2">
        <v>1.2700000000000001E-3</v>
      </c>
      <c r="B73480" t="s">
        <v>13825</v>
      </c>
    </row>
    <row r="73481" spans="1:2" x14ac:dyDescent="0.3">
      <c r="A73481" s="2">
        <v>108.61730261655499</v>
      </c>
      <c r="B73481" t="s">
        <v>13824</v>
      </c>
    </row>
    <row r="73482" spans="1:2" x14ac:dyDescent="0.3">
      <c r="A73482" s="2">
        <v>4.79E-3</v>
      </c>
      <c r="B73482" t="s">
        <v>13823</v>
      </c>
    </row>
    <row r="73483" spans="1:2" x14ac:dyDescent="0.3">
      <c r="A73483" s="2" t="s">
        <v>13</v>
      </c>
      <c r="B73483" t="s">
        <v>13822</v>
      </c>
    </row>
    <row r="73484" spans="1:2" x14ac:dyDescent="0.3">
      <c r="A73484" s="2">
        <v>3.04345</v>
      </c>
      <c r="B73484" t="s">
        <v>13821</v>
      </c>
    </row>
    <row r="73485" spans="1:2" x14ac:dyDescent="0.3">
      <c r="A73485" s="2">
        <v>17.014600000000002</v>
      </c>
      <c r="B73485" t="s">
        <v>13820</v>
      </c>
    </row>
    <row r="73486" spans="1:2" x14ac:dyDescent="0.3">
      <c r="A73486" s="2">
        <v>5.1101000000000001</v>
      </c>
      <c r="B73486" t="s">
        <v>13819</v>
      </c>
    </row>
    <row r="73487" spans="1:2" x14ac:dyDescent="0.3">
      <c r="A73487" s="2">
        <v>9.2499999999999995E-3</v>
      </c>
      <c r="B73487" t="s">
        <v>13818</v>
      </c>
    </row>
    <row r="73488" spans="1:2" x14ac:dyDescent="0.3">
      <c r="A73488" s="2">
        <v>5.4760626648393798</v>
      </c>
      <c r="B73488" t="s">
        <v>13817</v>
      </c>
    </row>
    <row r="73489" spans="1:2" x14ac:dyDescent="0.3">
      <c r="A73489" s="2">
        <v>5.7383312612788104E-3</v>
      </c>
      <c r="B73489" t="s">
        <v>13816</v>
      </c>
    </row>
    <row r="73490" spans="1:2" x14ac:dyDescent="0.3">
      <c r="A73490" s="2">
        <v>0.36990000000000001</v>
      </c>
      <c r="B73490" t="s">
        <v>13815</v>
      </c>
    </row>
    <row r="73491" spans="1:2" x14ac:dyDescent="0.3">
      <c r="A73491" s="2">
        <v>22.623729999999998</v>
      </c>
      <c r="B73491" t="s">
        <v>13814</v>
      </c>
    </row>
    <row r="73492" spans="1:2" x14ac:dyDescent="0.3">
      <c r="A73492" s="2">
        <v>0.80671322568789305</v>
      </c>
      <c r="B73492" t="s">
        <v>13813</v>
      </c>
    </row>
    <row r="73493" spans="1:2" x14ac:dyDescent="0.3">
      <c r="A73493" s="2">
        <v>0.56033999999999995</v>
      </c>
      <c r="B73493" t="s">
        <v>13812</v>
      </c>
    </row>
    <row r="73494" spans="1:2" x14ac:dyDescent="0.3">
      <c r="A73494" s="2">
        <v>19.970880000000001</v>
      </c>
      <c r="B73494" t="s">
        <v>1646</v>
      </c>
    </row>
    <row r="73495" spans="1:2" x14ac:dyDescent="0.3">
      <c r="A73495" s="2">
        <v>1.82436</v>
      </c>
      <c r="B73495" t="s">
        <v>13811</v>
      </c>
    </row>
    <row r="73496" spans="1:2" x14ac:dyDescent="0.3">
      <c r="A73496" s="2">
        <v>2.6489396957570199</v>
      </c>
      <c r="B73496" t="s">
        <v>13810</v>
      </c>
    </row>
    <row r="73497" spans="1:2" x14ac:dyDescent="0.3">
      <c r="A73497" s="2">
        <v>14.241554750940001</v>
      </c>
      <c r="B73497" t="s">
        <v>13809</v>
      </c>
    </row>
    <row r="73498" spans="1:2" x14ac:dyDescent="0.3">
      <c r="A73498" s="2">
        <v>4.1015350288287298</v>
      </c>
      <c r="B73498" t="s">
        <v>13808</v>
      </c>
    </row>
    <row r="73499" spans="1:2" x14ac:dyDescent="0.3">
      <c r="A73499" s="2" t="s">
        <v>13</v>
      </c>
      <c r="B73499" t="s">
        <v>13807</v>
      </c>
    </row>
    <row r="73500" spans="1:2" x14ac:dyDescent="0.3">
      <c r="A73500" s="2">
        <v>0.71532348921641598</v>
      </c>
      <c r="B73500" t="s">
        <v>13806</v>
      </c>
    </row>
    <row r="73501" spans="1:2" x14ac:dyDescent="0.3">
      <c r="A73501" s="2" t="s">
        <v>13</v>
      </c>
      <c r="B73501" t="s">
        <v>13805</v>
      </c>
    </row>
    <row r="73502" spans="1:2" x14ac:dyDescent="0.3">
      <c r="A73502" s="2" t="s">
        <v>13</v>
      </c>
      <c r="B73502" t="s">
        <v>13804</v>
      </c>
    </row>
    <row r="73503" spans="1:2" x14ac:dyDescent="0.3">
      <c r="A73503" s="2">
        <v>10.894082535933199</v>
      </c>
      <c r="B73503" t="s">
        <v>13803</v>
      </c>
    </row>
    <row r="73504" spans="1:2" x14ac:dyDescent="0.3">
      <c r="A73504" s="2">
        <v>1.4515899999999999</v>
      </c>
      <c r="B73504" t="s">
        <v>13802</v>
      </c>
    </row>
    <row r="73505" spans="1:2" x14ac:dyDescent="0.3">
      <c r="A73505" s="2">
        <v>31.967992155484101</v>
      </c>
      <c r="B73505" t="s">
        <v>13801</v>
      </c>
    </row>
    <row r="73506" spans="1:2" x14ac:dyDescent="0.3">
      <c r="A73506" s="2">
        <v>4.6408348465408</v>
      </c>
      <c r="B73506" t="s">
        <v>13800</v>
      </c>
    </row>
    <row r="73507" spans="1:2" x14ac:dyDescent="0.3">
      <c r="A73507" s="2">
        <v>0.36081033792261402</v>
      </c>
      <c r="B73507" t="s">
        <v>13799</v>
      </c>
    </row>
    <row r="73508" spans="1:2" x14ac:dyDescent="0.3">
      <c r="A73508" s="2">
        <v>34.196159999999999</v>
      </c>
      <c r="B73508" t="s">
        <v>13798</v>
      </c>
    </row>
    <row r="73509" spans="1:2" x14ac:dyDescent="0.3">
      <c r="A73509" s="2" t="s">
        <v>13</v>
      </c>
      <c r="B73509" t="s">
        <v>13797</v>
      </c>
    </row>
    <row r="73510" spans="1:2" x14ac:dyDescent="0.3">
      <c r="A73510" s="2">
        <v>1.4922987265457799E-3</v>
      </c>
      <c r="B73510" t="s">
        <v>13796</v>
      </c>
    </row>
    <row r="73511" spans="1:2" x14ac:dyDescent="0.3">
      <c r="A73511" s="2">
        <v>2.5999999999999999E-3</v>
      </c>
      <c r="B73511" t="s">
        <v>13795</v>
      </c>
    </row>
    <row r="73512" spans="1:2" x14ac:dyDescent="0.3">
      <c r="A73512" s="2">
        <v>9.3527927213026505</v>
      </c>
      <c r="B73512" t="s">
        <v>13794</v>
      </c>
    </row>
    <row r="73513" spans="1:2" x14ac:dyDescent="0.3">
      <c r="A73513" s="2">
        <v>1.97079551004675</v>
      </c>
      <c r="B73513" t="s">
        <v>13793</v>
      </c>
    </row>
    <row r="73514" spans="1:2" x14ac:dyDescent="0.3">
      <c r="A73514" s="2">
        <v>8.4870538699996098E-2</v>
      </c>
      <c r="B73514" t="s">
        <v>13792</v>
      </c>
    </row>
    <row r="73515" spans="1:2" x14ac:dyDescent="0.3">
      <c r="A73515" s="2">
        <v>88</v>
      </c>
      <c r="B73515" t="s">
        <v>13791</v>
      </c>
    </row>
    <row r="73516" spans="1:2" x14ac:dyDescent="0.3">
      <c r="A73516" s="2">
        <v>3.1864598436007703E-2</v>
      </c>
      <c r="B73516" t="s">
        <v>13790</v>
      </c>
    </row>
    <row r="73517" spans="1:2" x14ac:dyDescent="0.3">
      <c r="A73517" s="2">
        <v>0.26971000000000001</v>
      </c>
      <c r="B73517" t="s">
        <v>13789</v>
      </c>
    </row>
    <row r="73518" spans="1:2" x14ac:dyDescent="0.3">
      <c r="A73518" s="2">
        <v>7.7376560344004401</v>
      </c>
      <c r="B73518" t="s">
        <v>13788</v>
      </c>
    </row>
    <row r="73519" spans="1:2" x14ac:dyDescent="0.3">
      <c r="A73519" s="2">
        <v>0.13320000000000001</v>
      </c>
      <c r="B73519" t="s">
        <v>13787</v>
      </c>
    </row>
    <row r="73520" spans="1:2" x14ac:dyDescent="0.3">
      <c r="A73520" s="2">
        <v>0.29002673774599202</v>
      </c>
      <c r="B73520" t="s">
        <v>13786</v>
      </c>
    </row>
    <row r="73521" spans="1:2" x14ac:dyDescent="0.3">
      <c r="A73521" s="2">
        <v>6.7268299999999996</v>
      </c>
      <c r="B73521" t="s">
        <v>13785</v>
      </c>
    </row>
    <row r="73522" spans="1:2" x14ac:dyDescent="0.3">
      <c r="A73522" s="2">
        <v>0.21695999999999999</v>
      </c>
      <c r="B73522" t="s">
        <v>13784</v>
      </c>
    </row>
    <row r="73523" spans="1:2" x14ac:dyDescent="0.3">
      <c r="A73523" s="2">
        <v>0.12778066677618299</v>
      </c>
      <c r="B73523" t="s">
        <v>13783</v>
      </c>
    </row>
    <row r="73524" spans="1:2" x14ac:dyDescent="0.3">
      <c r="A73524" s="2">
        <v>1.7559999999999999E-2</v>
      </c>
      <c r="B73524" t="s">
        <v>13782</v>
      </c>
    </row>
    <row r="73525" spans="1:2" x14ac:dyDescent="0.3">
      <c r="A73525" s="2">
        <v>6.8286813848215302E-3</v>
      </c>
      <c r="B73525" t="s">
        <v>13781</v>
      </c>
    </row>
    <row r="73526" spans="1:2" x14ac:dyDescent="0.3">
      <c r="A73526" s="2">
        <v>3.3899999999999998E-3</v>
      </c>
      <c r="B73526" t="s">
        <v>13780</v>
      </c>
    </row>
    <row r="73527" spans="1:2" x14ac:dyDescent="0.3">
      <c r="A73527" s="2">
        <v>0.10715</v>
      </c>
      <c r="B73527" t="s">
        <v>13779</v>
      </c>
    </row>
    <row r="73528" spans="1:2" x14ac:dyDescent="0.3">
      <c r="A73528" s="2">
        <v>3.85E-2</v>
      </c>
      <c r="B73528" t="s">
        <v>13778</v>
      </c>
    </row>
    <row r="73529" spans="1:2" x14ac:dyDescent="0.3">
      <c r="A73529" s="2">
        <v>0.16722000000000001</v>
      </c>
      <c r="B73529" t="s">
        <v>13777</v>
      </c>
    </row>
    <row r="73530" spans="1:2" x14ac:dyDescent="0.3">
      <c r="A73530" s="2">
        <v>0.23254</v>
      </c>
      <c r="B73530" t="s">
        <v>13776</v>
      </c>
    </row>
    <row r="73531" spans="1:2" x14ac:dyDescent="0.3">
      <c r="A73531" s="2">
        <v>0.35080780330079903</v>
      </c>
      <c r="B73531" t="s">
        <v>13775</v>
      </c>
    </row>
    <row r="73532" spans="1:2" x14ac:dyDescent="0.3">
      <c r="A73532" s="2">
        <v>1.25467747177492E-2</v>
      </c>
      <c r="B73532" t="s">
        <v>13774</v>
      </c>
    </row>
    <row r="73533" spans="1:2" x14ac:dyDescent="0.3">
      <c r="A73533" s="2">
        <v>6.3862399999999999</v>
      </c>
      <c r="B73533" t="s">
        <v>13773</v>
      </c>
    </row>
    <row r="73534" spans="1:2" x14ac:dyDescent="0.3">
      <c r="A73534" s="2">
        <v>10.30118</v>
      </c>
      <c r="B73534" t="s">
        <v>13772</v>
      </c>
    </row>
    <row r="73535" spans="1:2" x14ac:dyDescent="0.3">
      <c r="A73535" s="2">
        <v>77.413492879389807</v>
      </c>
      <c r="B73535" t="s">
        <v>13771</v>
      </c>
    </row>
    <row r="73536" spans="1:2" x14ac:dyDescent="0.3">
      <c r="A73536" s="2">
        <v>4.4999999999999999E-4</v>
      </c>
      <c r="B73536" t="s">
        <v>13770</v>
      </c>
    </row>
    <row r="73537" spans="1:2" x14ac:dyDescent="0.3">
      <c r="A73537" s="2">
        <v>0.124169544755038</v>
      </c>
      <c r="B73537" t="s">
        <v>13769</v>
      </c>
    </row>
    <row r="73538" spans="1:2" x14ac:dyDescent="0.3">
      <c r="A73538" s="2">
        <v>0.60391202577053804</v>
      </c>
      <c r="B73538" t="s">
        <v>13768</v>
      </c>
    </row>
    <row r="73539" spans="1:2" x14ac:dyDescent="0.3">
      <c r="A73539" s="2">
        <v>2.9409100000000001</v>
      </c>
      <c r="B73539" t="s">
        <v>13767</v>
      </c>
    </row>
    <row r="73540" spans="1:2" x14ac:dyDescent="0.3">
      <c r="A73540" s="2">
        <v>2.95749</v>
      </c>
      <c r="B73540" t="s">
        <v>13766</v>
      </c>
    </row>
    <row r="73541" spans="1:2" x14ac:dyDescent="0.3">
      <c r="A73541" s="2">
        <v>5.4574100000000003</v>
      </c>
      <c r="B73541" t="s">
        <v>13765</v>
      </c>
    </row>
    <row r="73542" spans="1:2" x14ac:dyDescent="0.3">
      <c r="A73542" s="2">
        <v>0.51537252741835804</v>
      </c>
      <c r="B73542" t="s">
        <v>13764</v>
      </c>
    </row>
    <row r="73543" spans="1:2" x14ac:dyDescent="0.3">
      <c r="A73543" s="2">
        <v>9.1704142642912798E-3</v>
      </c>
      <c r="B73543" t="s">
        <v>13763</v>
      </c>
    </row>
    <row r="73544" spans="1:2" x14ac:dyDescent="0.3">
      <c r="A73544" s="2">
        <v>8.5</v>
      </c>
      <c r="B73544" t="s">
        <v>1081</v>
      </c>
    </row>
    <row r="73545" spans="1:2" x14ac:dyDescent="0.3">
      <c r="A73545" s="2">
        <v>0.31242399538418703</v>
      </c>
      <c r="B73545" t="s">
        <v>13762</v>
      </c>
    </row>
    <row r="73546" spans="1:2" x14ac:dyDescent="0.3">
      <c r="A73546" s="2">
        <v>2.5549099714302801</v>
      </c>
      <c r="B73546" t="s">
        <v>13761</v>
      </c>
    </row>
    <row r="73547" spans="1:2" x14ac:dyDescent="0.3">
      <c r="A73547" s="2">
        <v>17.3247</v>
      </c>
      <c r="B73547" t="s">
        <v>13760</v>
      </c>
    </row>
    <row r="73548" spans="1:2" x14ac:dyDescent="0.3">
      <c r="A73548" s="2" t="s">
        <v>13</v>
      </c>
      <c r="B73548" t="s">
        <v>13759</v>
      </c>
    </row>
    <row r="73549" spans="1:2" x14ac:dyDescent="0.3">
      <c r="A73549" s="2">
        <v>1.20485</v>
      </c>
      <c r="B73549" t="s">
        <v>13758</v>
      </c>
    </row>
    <row r="73550" spans="1:2" x14ac:dyDescent="0.3">
      <c r="A73550" s="2">
        <v>39.523899999999998</v>
      </c>
      <c r="B73550" t="s">
        <v>13757</v>
      </c>
    </row>
    <row r="73551" spans="1:2" x14ac:dyDescent="0.3">
      <c r="A73551" s="2">
        <v>46.885240000000003</v>
      </c>
      <c r="B73551" t="s">
        <v>13756</v>
      </c>
    </row>
    <row r="73552" spans="1:2" x14ac:dyDescent="0.3">
      <c r="A73552" s="2">
        <v>3.4369999999999998E-2</v>
      </c>
      <c r="B73552" t="s">
        <v>13755</v>
      </c>
    </row>
    <row r="73553" spans="1:2" x14ac:dyDescent="0.3">
      <c r="A73553" s="2">
        <v>0.14010765864848301</v>
      </c>
      <c r="B73553" t="s">
        <v>13754</v>
      </c>
    </row>
    <row r="73554" spans="1:2" x14ac:dyDescent="0.3">
      <c r="A73554" s="2">
        <v>38.229918476949301</v>
      </c>
      <c r="B73554" t="s">
        <v>13753</v>
      </c>
    </row>
    <row r="73555" spans="1:2" x14ac:dyDescent="0.3">
      <c r="A73555" s="2" t="s">
        <v>13</v>
      </c>
      <c r="B73555" t="s">
        <v>13752</v>
      </c>
    </row>
    <row r="73556" spans="1:2" x14ac:dyDescent="0.3">
      <c r="A73556" s="2">
        <v>23.0865104432789</v>
      </c>
      <c r="B73556" t="s">
        <v>13751</v>
      </c>
    </row>
    <row r="73557" spans="1:2" x14ac:dyDescent="0.3">
      <c r="A73557" s="2">
        <v>0.108192089393242</v>
      </c>
      <c r="B73557" t="s">
        <v>13750</v>
      </c>
    </row>
    <row r="73558" spans="1:2" x14ac:dyDescent="0.3">
      <c r="A73558" s="2">
        <v>4.6152629734320803</v>
      </c>
      <c r="B73558" t="s">
        <v>13749</v>
      </c>
    </row>
    <row r="73559" spans="1:2" x14ac:dyDescent="0.3">
      <c r="A73559" s="2">
        <v>6.1099041398257503</v>
      </c>
      <c r="B73559" t="s">
        <v>13748</v>
      </c>
    </row>
    <row r="73560" spans="1:2" x14ac:dyDescent="0.3">
      <c r="A73560" s="2">
        <v>1.6950799999999999</v>
      </c>
      <c r="B73560" t="s">
        <v>13747</v>
      </c>
    </row>
    <row r="73561" spans="1:2" x14ac:dyDescent="0.3">
      <c r="A73561" s="2" t="s">
        <v>13</v>
      </c>
      <c r="B73561" t="s">
        <v>13746</v>
      </c>
    </row>
    <row r="73562" spans="1:2" x14ac:dyDescent="0.3">
      <c r="A73562" s="2">
        <v>0.60043624061702205</v>
      </c>
      <c r="B73562" t="s">
        <v>13745</v>
      </c>
    </row>
    <row r="73563" spans="1:2" x14ac:dyDescent="0.3">
      <c r="A73563" s="2">
        <v>418.33032591578399</v>
      </c>
      <c r="B73563" t="s">
        <v>13744</v>
      </c>
    </row>
    <row r="73564" spans="1:2" x14ac:dyDescent="0.3">
      <c r="A73564" s="2" t="s">
        <v>13</v>
      </c>
      <c r="B73564" t="s">
        <v>13743</v>
      </c>
    </row>
    <row r="73565" spans="1:2" x14ac:dyDescent="0.3">
      <c r="A73565" s="2">
        <v>0.66823999999999995</v>
      </c>
      <c r="B73565" t="s">
        <v>13742</v>
      </c>
    </row>
    <row r="73566" spans="1:2" x14ac:dyDescent="0.3">
      <c r="A73566" s="2">
        <v>6.9026576645609801</v>
      </c>
      <c r="B73566" t="s">
        <v>13741</v>
      </c>
    </row>
    <row r="73567" spans="1:2" x14ac:dyDescent="0.3">
      <c r="A73567" s="2">
        <v>0.60214999999999996</v>
      </c>
      <c r="B73567" t="s">
        <v>13740</v>
      </c>
    </row>
    <row r="73568" spans="1:2" x14ac:dyDescent="0.3">
      <c r="A73568" s="2">
        <v>17.991602650286101</v>
      </c>
      <c r="B73568" t="s">
        <v>13739</v>
      </c>
    </row>
    <row r="73569" spans="1:2" x14ac:dyDescent="0.3">
      <c r="A73569" s="2">
        <v>0.72319636563337597</v>
      </c>
      <c r="B73569" t="s">
        <v>13738</v>
      </c>
    </row>
    <row r="73570" spans="1:2" x14ac:dyDescent="0.3">
      <c r="A73570" s="2">
        <v>5.6179431783798002</v>
      </c>
      <c r="B73570" t="s">
        <v>13737</v>
      </c>
    </row>
    <row r="73571" spans="1:2" x14ac:dyDescent="0.3">
      <c r="A73571" s="2">
        <v>12.577394239763001</v>
      </c>
      <c r="B73571" t="s">
        <v>13736</v>
      </c>
    </row>
    <row r="73572" spans="1:2" x14ac:dyDescent="0.3">
      <c r="A73572" s="2">
        <v>1.7683199999999999</v>
      </c>
      <c r="B73572" t="s">
        <v>13735</v>
      </c>
    </row>
    <row r="73573" spans="1:2" x14ac:dyDescent="0.3">
      <c r="A73573" s="2">
        <v>1.821E-2</v>
      </c>
      <c r="B73573" t="s">
        <v>13734</v>
      </c>
    </row>
    <row r="73574" spans="1:2" x14ac:dyDescent="0.3">
      <c r="A73574" s="2">
        <v>0.208629008220754</v>
      </c>
      <c r="B73574" t="s">
        <v>13733</v>
      </c>
    </row>
    <row r="73575" spans="1:2" x14ac:dyDescent="0.3">
      <c r="A73575" s="2">
        <v>1.0929899999999999</v>
      </c>
      <c r="B73575" t="s">
        <v>13732</v>
      </c>
    </row>
    <row r="73576" spans="1:2" x14ac:dyDescent="0.3">
      <c r="A73576" s="2">
        <v>230.89396989701899</v>
      </c>
      <c r="B73576" t="s">
        <v>13731</v>
      </c>
    </row>
    <row r="73577" spans="1:2" x14ac:dyDescent="0.3">
      <c r="A73577" s="2">
        <v>59.590529569311698</v>
      </c>
      <c r="B73577" t="s">
        <v>13730</v>
      </c>
    </row>
    <row r="73578" spans="1:2" x14ac:dyDescent="0.3">
      <c r="A73578" s="2">
        <v>0.25270999999999999</v>
      </c>
      <c r="B73578" t="s">
        <v>13729</v>
      </c>
    </row>
    <row r="73579" spans="1:2" x14ac:dyDescent="0.3">
      <c r="A73579" s="2">
        <v>50.5432085134399</v>
      </c>
      <c r="B73579" t="s">
        <v>13728</v>
      </c>
    </row>
    <row r="73580" spans="1:2" x14ac:dyDescent="0.3">
      <c r="A73580" s="2">
        <v>7.2312976473371204</v>
      </c>
      <c r="B73580" t="s">
        <v>13727</v>
      </c>
    </row>
    <row r="73581" spans="1:2" x14ac:dyDescent="0.3">
      <c r="A73581" s="2">
        <v>0.10949589899630199</v>
      </c>
      <c r="B73581" t="s">
        <v>13726</v>
      </c>
    </row>
    <row r="73582" spans="1:2" x14ac:dyDescent="0.3">
      <c r="A73582" s="2">
        <v>7.2981809516324395E-2</v>
      </c>
      <c r="B73582" t="s">
        <v>13725</v>
      </c>
    </row>
    <row r="73583" spans="1:2" x14ac:dyDescent="0.3">
      <c r="A73583" s="2">
        <v>0.22473000000000001</v>
      </c>
      <c r="B73583" t="s">
        <v>13724</v>
      </c>
    </row>
    <row r="73584" spans="1:2" x14ac:dyDescent="0.3">
      <c r="A73584" s="2">
        <v>1.9276</v>
      </c>
      <c r="B73584" t="s">
        <v>13723</v>
      </c>
    </row>
    <row r="73585" spans="1:2" x14ac:dyDescent="0.3">
      <c r="A73585" s="2">
        <v>82.300013639542598</v>
      </c>
      <c r="B73585" t="s">
        <v>13722</v>
      </c>
    </row>
    <row r="73586" spans="1:2" x14ac:dyDescent="0.3">
      <c r="A73586" s="2">
        <v>1.5180800000000001</v>
      </c>
      <c r="B73586" t="s">
        <v>13721</v>
      </c>
    </row>
    <row r="73587" spans="1:2" x14ac:dyDescent="0.3">
      <c r="A73587" s="2">
        <v>2.5601516857944099E-2</v>
      </c>
      <c r="B73587" t="s">
        <v>13720</v>
      </c>
    </row>
    <row r="73588" spans="1:2" x14ac:dyDescent="0.3">
      <c r="A73588" s="2">
        <v>0.10868829137387601</v>
      </c>
      <c r="B73588" t="s">
        <v>13719</v>
      </c>
    </row>
    <row r="73589" spans="1:2" x14ac:dyDescent="0.3">
      <c r="A73589" s="2">
        <v>14.3778897237131</v>
      </c>
      <c r="B73589" t="s">
        <v>13718</v>
      </c>
    </row>
    <row r="73590" spans="1:2" x14ac:dyDescent="0.3">
      <c r="A73590" s="2">
        <v>47.334227189997499</v>
      </c>
      <c r="B73590" t="s">
        <v>13717</v>
      </c>
    </row>
    <row r="73591" spans="1:2" x14ac:dyDescent="0.3">
      <c r="A73591" s="2">
        <v>4.6474924384549803E-2</v>
      </c>
      <c r="B73591" t="s">
        <v>13716</v>
      </c>
    </row>
    <row r="73592" spans="1:2" x14ac:dyDescent="0.3">
      <c r="A73592" s="2">
        <v>51.033149999999999</v>
      </c>
      <c r="B73592" t="s">
        <v>13715</v>
      </c>
    </row>
    <row r="73593" spans="1:2" x14ac:dyDescent="0.3">
      <c r="A73593" s="2">
        <v>0.10606295233872801</v>
      </c>
      <c r="B73593" t="s">
        <v>13714</v>
      </c>
    </row>
    <row r="73594" spans="1:2" x14ac:dyDescent="0.3">
      <c r="A73594" s="2">
        <v>4.6474924384549803E-2</v>
      </c>
      <c r="B73594" t="s">
        <v>13713</v>
      </c>
    </row>
    <row r="73595" spans="1:2" x14ac:dyDescent="0.3">
      <c r="A73595" s="2">
        <v>0.10606295233872801</v>
      </c>
      <c r="B73595" t="s">
        <v>13712</v>
      </c>
    </row>
    <row r="73596" spans="1:2" x14ac:dyDescent="0.3">
      <c r="A73596" s="2">
        <v>54.052070000000001</v>
      </c>
      <c r="B73596" t="s">
        <v>13711</v>
      </c>
    </row>
    <row r="73597" spans="1:2" x14ac:dyDescent="0.3">
      <c r="A73597" s="2">
        <v>0.92554000000000003</v>
      </c>
      <c r="B73597" t="s">
        <v>13710</v>
      </c>
    </row>
    <row r="73598" spans="1:2" x14ac:dyDescent="0.3">
      <c r="A73598" s="2">
        <v>1.2579999999999999E-2</v>
      </c>
      <c r="B73598" t="s">
        <v>13709</v>
      </c>
    </row>
    <row r="73599" spans="1:2" x14ac:dyDescent="0.3">
      <c r="A73599" s="2">
        <v>8.3472972002491606</v>
      </c>
      <c r="B73599" t="s">
        <v>13708</v>
      </c>
    </row>
    <row r="73600" spans="1:2" x14ac:dyDescent="0.3">
      <c r="A73600" s="2">
        <v>32.562669999999997</v>
      </c>
      <c r="B73600" t="s">
        <v>13707</v>
      </c>
    </row>
    <row r="73601" spans="1:2" x14ac:dyDescent="0.3">
      <c r="A73601" s="2">
        <v>46.355629999999998</v>
      </c>
      <c r="B73601" t="s">
        <v>13706</v>
      </c>
    </row>
    <row r="73602" spans="1:2" x14ac:dyDescent="0.3">
      <c r="A73602" s="2">
        <v>0.16747000000000001</v>
      </c>
      <c r="B73602" t="s">
        <v>13705</v>
      </c>
    </row>
    <row r="73603" spans="1:2" x14ac:dyDescent="0.3">
      <c r="A73603" s="2">
        <v>11.881633194566501</v>
      </c>
      <c r="B73603" t="s">
        <v>13704</v>
      </c>
    </row>
    <row r="73604" spans="1:2" x14ac:dyDescent="0.3">
      <c r="A73604" s="2">
        <v>34.8730177593471</v>
      </c>
      <c r="B73604" t="s">
        <v>13703</v>
      </c>
    </row>
    <row r="73605" spans="1:2" x14ac:dyDescent="0.3">
      <c r="A73605" s="2">
        <v>40.246639999999999</v>
      </c>
      <c r="B73605" t="s">
        <v>13702</v>
      </c>
    </row>
    <row r="73606" spans="1:2" x14ac:dyDescent="0.3">
      <c r="A73606" s="2">
        <v>1.0848844807328</v>
      </c>
      <c r="B73606" t="s">
        <v>13701</v>
      </c>
    </row>
    <row r="73607" spans="1:2" x14ac:dyDescent="0.3">
      <c r="A73607" s="2">
        <v>13.50348</v>
      </c>
      <c r="B73607" t="s">
        <v>13700</v>
      </c>
    </row>
    <row r="73608" spans="1:2" x14ac:dyDescent="0.3">
      <c r="A73608" s="2">
        <v>1075.7290499999999</v>
      </c>
      <c r="B73608" t="s">
        <v>13699</v>
      </c>
    </row>
    <row r="73609" spans="1:2" x14ac:dyDescent="0.3">
      <c r="A73609" s="2">
        <v>6.4023399999999997</v>
      </c>
      <c r="B73609" t="s">
        <v>13698</v>
      </c>
    </row>
    <row r="73610" spans="1:2" x14ac:dyDescent="0.3">
      <c r="A73610" s="2">
        <v>1.37087953917136</v>
      </c>
      <c r="B73610" t="s">
        <v>13697</v>
      </c>
    </row>
    <row r="73611" spans="1:2" x14ac:dyDescent="0.3">
      <c r="A73611" s="2">
        <v>0.19764063185619901</v>
      </c>
      <c r="B73611" t="s">
        <v>13696</v>
      </c>
    </row>
    <row r="73612" spans="1:2" x14ac:dyDescent="0.3">
      <c r="A73612" s="2">
        <v>2.3739168588218702E-3</v>
      </c>
      <c r="B73612" t="s">
        <v>13695</v>
      </c>
    </row>
    <row r="73613" spans="1:2" x14ac:dyDescent="0.3">
      <c r="A73613" s="2">
        <v>3.329E-2</v>
      </c>
      <c r="B73613" t="s">
        <v>13694</v>
      </c>
    </row>
    <row r="73614" spans="1:2" x14ac:dyDescent="0.3">
      <c r="A73614" s="2">
        <v>3.27552052565972</v>
      </c>
      <c r="B73614" t="s">
        <v>13693</v>
      </c>
    </row>
    <row r="73615" spans="1:2" x14ac:dyDescent="0.3">
      <c r="A73615" s="2">
        <v>0.51962217084614404</v>
      </c>
      <c r="B73615" t="s">
        <v>13692</v>
      </c>
    </row>
    <row r="73616" spans="1:2" x14ac:dyDescent="0.3">
      <c r="A73616" s="2">
        <v>85.841326141821597</v>
      </c>
      <c r="B73616" t="s">
        <v>13691</v>
      </c>
    </row>
    <row r="73617" spans="1:2" x14ac:dyDescent="0.3">
      <c r="A73617" s="2">
        <v>0.65178999999999998</v>
      </c>
      <c r="B73617" t="s">
        <v>13690</v>
      </c>
    </row>
    <row r="73618" spans="1:2" x14ac:dyDescent="0.3">
      <c r="A73618" s="2">
        <v>2.9952743632525401E-3</v>
      </c>
      <c r="B73618" t="s">
        <v>13689</v>
      </c>
    </row>
    <row r="73619" spans="1:2" x14ac:dyDescent="0.3">
      <c r="A73619" s="2">
        <v>0.17929400516761401</v>
      </c>
      <c r="B73619" t="s">
        <v>13688</v>
      </c>
    </row>
    <row r="73620" spans="1:2" x14ac:dyDescent="0.3">
      <c r="A73620" s="2">
        <v>1.8890003539228199E-2</v>
      </c>
      <c r="B73620" t="s">
        <v>13687</v>
      </c>
    </row>
    <row r="73621" spans="1:2" x14ac:dyDescent="0.3">
      <c r="A73621" s="2">
        <v>1.88335434913053E-2</v>
      </c>
      <c r="B73621" t="s">
        <v>13686</v>
      </c>
    </row>
    <row r="73622" spans="1:2" x14ac:dyDescent="0.3">
      <c r="A73622" s="2">
        <v>1.1921795004193001E-2</v>
      </c>
      <c r="B73622" t="s">
        <v>13685</v>
      </c>
    </row>
    <row r="73623" spans="1:2" x14ac:dyDescent="0.3">
      <c r="A73623" s="2">
        <v>144.28084000000001</v>
      </c>
      <c r="B73623" t="s">
        <v>13684</v>
      </c>
    </row>
    <row r="73624" spans="1:2" x14ac:dyDescent="0.3">
      <c r="A73624" s="2">
        <v>2.5946899999999999</v>
      </c>
      <c r="B73624" t="s">
        <v>13683</v>
      </c>
    </row>
    <row r="73625" spans="1:2" x14ac:dyDescent="0.3">
      <c r="A73625" s="2">
        <v>2.3178285840560098E-3</v>
      </c>
      <c r="B73625" t="s">
        <v>13682</v>
      </c>
    </row>
    <row r="73626" spans="1:2" x14ac:dyDescent="0.3">
      <c r="A73626" s="2">
        <v>9.6165800000000008</v>
      </c>
      <c r="B73626" t="s">
        <v>13681</v>
      </c>
    </row>
    <row r="73627" spans="1:2" x14ac:dyDescent="0.3">
      <c r="A73627" s="2">
        <v>1.0867100000000001</v>
      </c>
      <c r="B73627" t="s">
        <v>13680</v>
      </c>
    </row>
    <row r="73628" spans="1:2" x14ac:dyDescent="0.3">
      <c r="A73628" s="2">
        <v>28.005590000000002</v>
      </c>
      <c r="B73628" t="s">
        <v>13679</v>
      </c>
    </row>
    <row r="73629" spans="1:2" x14ac:dyDescent="0.3">
      <c r="A73629" s="2">
        <v>6.99927549112269</v>
      </c>
      <c r="B73629" t="s">
        <v>13678</v>
      </c>
    </row>
    <row r="73630" spans="1:2" x14ac:dyDescent="0.3">
      <c r="A73630" s="2">
        <v>12.423608422482101</v>
      </c>
      <c r="B73630" t="s">
        <v>13677</v>
      </c>
    </row>
    <row r="73631" spans="1:2" x14ac:dyDescent="0.3">
      <c r="A73631" s="2">
        <v>0.91618354208411001</v>
      </c>
      <c r="B73631" t="s">
        <v>13676</v>
      </c>
    </row>
    <row r="73632" spans="1:2" x14ac:dyDescent="0.3">
      <c r="A73632" s="2">
        <v>314.36669000000001</v>
      </c>
      <c r="B73632" t="s">
        <v>13675</v>
      </c>
    </row>
    <row r="73633" spans="1:2" x14ac:dyDescent="0.3">
      <c r="A73633" s="2">
        <v>1.2331829226608999</v>
      </c>
      <c r="B73633" t="s">
        <v>13674</v>
      </c>
    </row>
    <row r="73634" spans="1:2" x14ac:dyDescent="0.3">
      <c r="A73634" s="2">
        <v>1.43762564287989E-2</v>
      </c>
      <c r="B73634" t="s">
        <v>13673</v>
      </c>
    </row>
    <row r="73635" spans="1:2" x14ac:dyDescent="0.3">
      <c r="A73635" s="2" t="s">
        <v>13</v>
      </c>
      <c r="B73635" t="s">
        <v>13672</v>
      </c>
    </row>
    <row r="73636" spans="1:2" x14ac:dyDescent="0.3">
      <c r="A73636" s="2">
        <v>6.67828</v>
      </c>
      <c r="B73636" t="s">
        <v>13671</v>
      </c>
    </row>
    <row r="73637" spans="1:2" x14ac:dyDescent="0.3">
      <c r="A73637" s="2">
        <v>1.3780000000000001E-2</v>
      </c>
      <c r="B73637" t="s">
        <v>13670</v>
      </c>
    </row>
    <row r="73638" spans="1:2" x14ac:dyDescent="0.3">
      <c r="A73638" s="2">
        <v>7.3156991242738806E-2</v>
      </c>
      <c r="B73638" t="s">
        <v>13669</v>
      </c>
    </row>
    <row r="73639" spans="1:2" x14ac:dyDescent="0.3">
      <c r="A73639" s="2">
        <v>0.360279395746956</v>
      </c>
      <c r="B73639" t="s">
        <v>13668</v>
      </c>
    </row>
    <row r="73640" spans="1:2" x14ac:dyDescent="0.3">
      <c r="A73640" s="2">
        <v>129.08065999999999</v>
      </c>
      <c r="B73640" t="s">
        <v>13667</v>
      </c>
    </row>
    <row r="73641" spans="1:2" x14ac:dyDescent="0.3">
      <c r="A73641" s="2">
        <v>4.5539999999999997E-2</v>
      </c>
      <c r="B73641" t="s">
        <v>13666</v>
      </c>
    </row>
    <row r="73642" spans="1:2" x14ac:dyDescent="0.3">
      <c r="A73642" s="2">
        <v>5.3800000000000002E-3</v>
      </c>
      <c r="B73642" t="s">
        <v>13665</v>
      </c>
    </row>
    <row r="73643" spans="1:2" x14ac:dyDescent="0.3">
      <c r="A73643" s="2">
        <v>154.66027750317599</v>
      </c>
      <c r="B73643" t="s">
        <v>13664</v>
      </c>
    </row>
    <row r="73644" spans="1:2" x14ac:dyDescent="0.3">
      <c r="A73644" s="2">
        <v>1.20047682053533E-3</v>
      </c>
      <c r="B73644" t="s">
        <v>13663</v>
      </c>
    </row>
    <row r="73645" spans="1:2" x14ac:dyDescent="0.3">
      <c r="A73645" s="2">
        <v>4.5726399999999998</v>
      </c>
      <c r="B73645" t="s">
        <v>13662</v>
      </c>
    </row>
    <row r="73646" spans="1:2" x14ac:dyDescent="0.3">
      <c r="A73646" s="2">
        <v>16.324909999999999</v>
      </c>
      <c r="B73646" t="s">
        <v>13661</v>
      </c>
    </row>
    <row r="73647" spans="1:2" x14ac:dyDescent="0.3">
      <c r="A73647" s="2">
        <v>1.00528</v>
      </c>
      <c r="B73647" t="s">
        <v>13660</v>
      </c>
    </row>
    <row r="73648" spans="1:2" x14ac:dyDescent="0.3">
      <c r="A73648" s="2">
        <v>3.8954200000000001</v>
      </c>
      <c r="B73648" t="s">
        <v>13659</v>
      </c>
    </row>
    <row r="73649" spans="1:2" x14ac:dyDescent="0.3">
      <c r="A73649" s="2">
        <v>3.15144</v>
      </c>
      <c r="B73649" t="s">
        <v>13658</v>
      </c>
    </row>
    <row r="73650" spans="1:2" x14ac:dyDescent="0.3">
      <c r="A73650" s="2">
        <v>0.15257387637697101</v>
      </c>
      <c r="B73650" t="s">
        <v>13657</v>
      </c>
    </row>
    <row r="73651" spans="1:2" x14ac:dyDescent="0.3">
      <c r="A73651" s="2">
        <v>2.1900000000000001E-3</v>
      </c>
      <c r="B73651" t="s">
        <v>13656</v>
      </c>
    </row>
    <row r="73652" spans="1:2" x14ac:dyDescent="0.3">
      <c r="A73652" s="2">
        <v>2.0016699999999998</v>
      </c>
      <c r="B73652" t="s">
        <v>13655</v>
      </c>
    </row>
    <row r="73653" spans="1:2" x14ac:dyDescent="0.3">
      <c r="A73653" s="2">
        <v>3.7466893349058599</v>
      </c>
      <c r="B73653" t="s">
        <v>13654</v>
      </c>
    </row>
    <row r="73654" spans="1:2" x14ac:dyDescent="0.3">
      <c r="A73654" s="2">
        <v>13.348739999999999</v>
      </c>
      <c r="B73654" t="s">
        <v>13653</v>
      </c>
    </row>
    <row r="73655" spans="1:2" x14ac:dyDescent="0.3">
      <c r="A73655" s="2">
        <v>2.0444499999999999</v>
      </c>
      <c r="B73655" t="s">
        <v>13652</v>
      </c>
    </row>
    <row r="73656" spans="1:2" x14ac:dyDescent="0.3">
      <c r="A73656" s="2">
        <v>1.2805065733621299</v>
      </c>
      <c r="B73656" t="s">
        <v>13651</v>
      </c>
    </row>
    <row r="73657" spans="1:2" x14ac:dyDescent="0.3">
      <c r="A73657" s="2">
        <v>6.3E-3</v>
      </c>
      <c r="B73657" t="s">
        <v>13650</v>
      </c>
    </row>
    <row r="73658" spans="1:2" x14ac:dyDescent="0.3">
      <c r="A73658" s="2">
        <v>0.36812</v>
      </c>
      <c r="B73658" t="s">
        <v>13649</v>
      </c>
    </row>
    <row r="73659" spans="1:2" x14ac:dyDescent="0.3">
      <c r="A73659" s="2">
        <v>32.163020000000003</v>
      </c>
      <c r="B73659" t="s">
        <v>13648</v>
      </c>
    </row>
    <row r="73660" spans="1:2" x14ac:dyDescent="0.3">
      <c r="A73660" s="2">
        <v>4.7726300000000004</v>
      </c>
      <c r="B73660" t="s">
        <v>13647</v>
      </c>
    </row>
    <row r="73661" spans="1:2" x14ac:dyDescent="0.3">
      <c r="A73661" s="2">
        <v>0.36452000000000001</v>
      </c>
      <c r="B73661" t="s">
        <v>13646</v>
      </c>
    </row>
    <row r="73662" spans="1:2" x14ac:dyDescent="0.3">
      <c r="A73662" s="2">
        <v>1.4537516880177901</v>
      </c>
      <c r="B73662" t="s">
        <v>13645</v>
      </c>
    </row>
    <row r="73663" spans="1:2" x14ac:dyDescent="0.3">
      <c r="A73663" s="2">
        <v>0.27805199772825101</v>
      </c>
      <c r="B73663" t="s">
        <v>13644</v>
      </c>
    </row>
    <row r="73664" spans="1:2" x14ac:dyDescent="0.3">
      <c r="A73664" s="2">
        <v>0.127234619084616</v>
      </c>
      <c r="B73664" t="s">
        <v>13643</v>
      </c>
    </row>
    <row r="73665" spans="1:2" x14ac:dyDescent="0.3">
      <c r="A73665" s="2">
        <v>7.2982750551019798E-2</v>
      </c>
      <c r="B73665" t="s">
        <v>13642</v>
      </c>
    </row>
    <row r="73666" spans="1:2" x14ac:dyDescent="0.3">
      <c r="A73666" s="2">
        <v>0.16625151013176701</v>
      </c>
      <c r="B73666" t="s">
        <v>13641</v>
      </c>
    </row>
    <row r="73667" spans="1:2" x14ac:dyDescent="0.3">
      <c r="A73667" s="2">
        <v>3.5741700000000001</v>
      </c>
      <c r="B73667" t="s">
        <v>13640</v>
      </c>
    </row>
    <row r="73668" spans="1:2" x14ac:dyDescent="0.3">
      <c r="A73668" s="2">
        <v>32.842440708558598</v>
      </c>
      <c r="B73668" t="s">
        <v>13639</v>
      </c>
    </row>
    <row r="73669" spans="1:2" x14ac:dyDescent="0.3">
      <c r="A73669" s="2">
        <v>255.240042831138</v>
      </c>
      <c r="B73669" t="s">
        <v>13638</v>
      </c>
    </row>
    <row r="73670" spans="1:2" x14ac:dyDescent="0.3">
      <c r="A73670" s="2">
        <v>88.354470073057001</v>
      </c>
      <c r="B73670" t="s">
        <v>13637</v>
      </c>
    </row>
    <row r="73671" spans="1:2" x14ac:dyDescent="0.3">
      <c r="A73671" s="2">
        <v>4.6037593524886497E-2</v>
      </c>
      <c r="B73671" t="s">
        <v>13636</v>
      </c>
    </row>
    <row r="73672" spans="1:2" x14ac:dyDescent="0.3">
      <c r="A73672" s="2">
        <v>0.26143</v>
      </c>
      <c r="B73672" t="s">
        <v>13635</v>
      </c>
    </row>
    <row r="73673" spans="1:2" x14ac:dyDescent="0.3">
      <c r="A73673" s="2">
        <v>3.6677200000000001</v>
      </c>
      <c r="B73673" t="s">
        <v>13634</v>
      </c>
    </row>
    <row r="73674" spans="1:2" x14ac:dyDescent="0.3">
      <c r="A73674" s="2">
        <v>3.5630000000000002E-2</v>
      </c>
      <c r="B73674" t="s">
        <v>13633</v>
      </c>
    </row>
    <row r="73675" spans="1:2" x14ac:dyDescent="0.3">
      <c r="A73675" s="2">
        <v>4.2228199999999996</v>
      </c>
      <c r="B73675" t="s">
        <v>13632</v>
      </c>
    </row>
    <row r="73676" spans="1:2" x14ac:dyDescent="0.3">
      <c r="A73676" s="2">
        <v>111.04107</v>
      </c>
      <c r="B73676" t="s">
        <v>13631</v>
      </c>
    </row>
    <row r="73677" spans="1:2" x14ac:dyDescent="0.3">
      <c r="A73677" s="2">
        <v>45.100160000000002</v>
      </c>
      <c r="B73677" t="s">
        <v>13630</v>
      </c>
    </row>
    <row r="73678" spans="1:2" x14ac:dyDescent="0.3">
      <c r="A73678" s="2">
        <v>12.772</v>
      </c>
      <c r="B73678" t="s">
        <v>13629</v>
      </c>
    </row>
    <row r="73679" spans="1:2" x14ac:dyDescent="0.3">
      <c r="A73679" s="2">
        <v>0.91859201516556399</v>
      </c>
      <c r="B73679" t="s">
        <v>13628</v>
      </c>
    </row>
    <row r="73680" spans="1:2" x14ac:dyDescent="0.3">
      <c r="A73680" s="2">
        <v>1.3878420302394101</v>
      </c>
      <c r="B73680" t="s">
        <v>13627</v>
      </c>
    </row>
    <row r="73681" spans="1:2" x14ac:dyDescent="0.3">
      <c r="A73681" s="2">
        <v>0.63783000000000001</v>
      </c>
      <c r="B73681" t="s">
        <v>13626</v>
      </c>
    </row>
    <row r="73682" spans="1:2" x14ac:dyDescent="0.3">
      <c r="A73682" s="2">
        <v>6.43882774411038E-2</v>
      </c>
      <c r="B73682" t="s">
        <v>13625</v>
      </c>
    </row>
    <row r="73683" spans="1:2" x14ac:dyDescent="0.3">
      <c r="A73683" s="2">
        <v>6.4125288823724397E-3</v>
      </c>
      <c r="B73683" t="s">
        <v>13624</v>
      </c>
    </row>
    <row r="73684" spans="1:2" x14ac:dyDescent="0.3">
      <c r="A73684" s="2">
        <v>92.332930000000005</v>
      </c>
      <c r="B73684" t="s">
        <v>13623</v>
      </c>
    </row>
    <row r="73685" spans="1:2" x14ac:dyDescent="0.3">
      <c r="A73685" s="2">
        <v>91.261879621645605</v>
      </c>
      <c r="B73685" t="s">
        <v>13622</v>
      </c>
    </row>
    <row r="73686" spans="1:2" x14ac:dyDescent="0.3">
      <c r="A73686" s="2">
        <v>5.22016076819165E-2</v>
      </c>
      <c r="B73686" t="s">
        <v>13621</v>
      </c>
    </row>
    <row r="73687" spans="1:2" x14ac:dyDescent="0.3">
      <c r="A73687" s="2">
        <v>1.6346099999999999</v>
      </c>
      <c r="B73687" t="s">
        <v>13620</v>
      </c>
    </row>
    <row r="73688" spans="1:2" x14ac:dyDescent="0.3">
      <c r="A73688" s="2">
        <v>1.9776153684614</v>
      </c>
      <c r="B73688" t="s">
        <v>13619</v>
      </c>
    </row>
    <row r="73689" spans="1:2" x14ac:dyDescent="0.3">
      <c r="A73689" s="2">
        <v>11.376359066959401</v>
      </c>
      <c r="B73689" t="s">
        <v>13618</v>
      </c>
    </row>
    <row r="73690" spans="1:2" x14ac:dyDescent="0.3">
      <c r="A73690" s="2">
        <v>2.16444221221274</v>
      </c>
      <c r="B73690" t="s">
        <v>13617</v>
      </c>
    </row>
    <row r="73691" spans="1:2" x14ac:dyDescent="0.3">
      <c r="A73691" s="2">
        <v>13.4732596005964</v>
      </c>
      <c r="B73691" t="s">
        <v>13616</v>
      </c>
    </row>
    <row r="73692" spans="1:2" x14ac:dyDescent="0.3">
      <c r="A73692" s="2">
        <v>31.70383</v>
      </c>
      <c r="B73692" t="s">
        <v>13615</v>
      </c>
    </row>
    <row r="73693" spans="1:2" x14ac:dyDescent="0.3">
      <c r="A73693" s="2">
        <v>8.6511446039175404</v>
      </c>
      <c r="B73693" t="s">
        <v>13614</v>
      </c>
    </row>
    <row r="73694" spans="1:2" x14ac:dyDescent="0.3">
      <c r="A73694" s="2">
        <v>0.58722657841386805</v>
      </c>
      <c r="B73694" t="s">
        <v>13613</v>
      </c>
    </row>
    <row r="73695" spans="1:2" x14ac:dyDescent="0.3">
      <c r="A73695" s="2">
        <v>0.72970413386142197</v>
      </c>
      <c r="B73695" t="s">
        <v>13612</v>
      </c>
    </row>
    <row r="73696" spans="1:2" x14ac:dyDescent="0.3">
      <c r="A73696" s="2">
        <v>0.56350909295791096</v>
      </c>
      <c r="B73696" t="s">
        <v>13611</v>
      </c>
    </row>
    <row r="73697" spans="1:2" x14ac:dyDescent="0.3">
      <c r="A73697" s="2">
        <v>12.19711</v>
      </c>
      <c r="B73697" t="s">
        <v>13610</v>
      </c>
    </row>
    <row r="73698" spans="1:2" x14ac:dyDescent="0.3">
      <c r="A73698" s="2">
        <v>0.71665999999999996</v>
      </c>
      <c r="B73698" t="s">
        <v>13609</v>
      </c>
    </row>
    <row r="73699" spans="1:2" x14ac:dyDescent="0.3">
      <c r="A73699" s="2">
        <v>384.45893285032901</v>
      </c>
      <c r="B73699" t="s">
        <v>13608</v>
      </c>
    </row>
    <row r="73700" spans="1:2" x14ac:dyDescent="0.3">
      <c r="A73700" s="2">
        <v>3.0150999999999999</v>
      </c>
      <c r="B73700" t="s">
        <v>13607</v>
      </c>
    </row>
    <row r="73701" spans="1:2" x14ac:dyDescent="0.3">
      <c r="A73701" s="2">
        <v>2.2559399999999998</v>
      </c>
      <c r="B73701" t="s">
        <v>6117</v>
      </c>
    </row>
    <row r="73702" spans="1:2" x14ac:dyDescent="0.3">
      <c r="A73702" s="2">
        <v>7.1599999999999997E-2</v>
      </c>
      <c r="B73702" t="s">
        <v>13606</v>
      </c>
    </row>
    <row r="73703" spans="1:2" x14ac:dyDescent="0.3">
      <c r="A73703" s="2">
        <v>3.7925900000000001</v>
      </c>
      <c r="B73703" t="s">
        <v>13605</v>
      </c>
    </row>
    <row r="73704" spans="1:2" x14ac:dyDescent="0.3">
      <c r="A73704" s="2">
        <v>0.42442946468735998</v>
      </c>
      <c r="B73704" t="s">
        <v>13604</v>
      </c>
    </row>
    <row r="73705" spans="1:2" x14ac:dyDescent="0.3">
      <c r="A73705" s="2">
        <v>20.983527386557899</v>
      </c>
      <c r="B73705" t="s">
        <v>13603</v>
      </c>
    </row>
    <row r="73706" spans="1:2" x14ac:dyDescent="0.3">
      <c r="A73706" s="2">
        <v>0.53425547257310602</v>
      </c>
      <c r="B73706" t="s">
        <v>13602</v>
      </c>
    </row>
    <row r="73707" spans="1:2" x14ac:dyDescent="0.3">
      <c r="A73707" s="2">
        <v>3.5E-4</v>
      </c>
      <c r="B73707" t="s">
        <v>13601</v>
      </c>
    </row>
    <row r="73708" spans="1:2" x14ac:dyDescent="0.3">
      <c r="A73708" s="2">
        <v>4.1102931583772904</v>
      </c>
      <c r="B73708" t="s">
        <v>13600</v>
      </c>
    </row>
    <row r="73709" spans="1:2" x14ac:dyDescent="0.3">
      <c r="A73709" s="2">
        <v>6.0137126572237997E-3</v>
      </c>
      <c r="B73709" t="s">
        <v>13599</v>
      </c>
    </row>
    <row r="73710" spans="1:2" x14ac:dyDescent="0.3">
      <c r="A73710" s="2">
        <v>1.5288735252472299E-2</v>
      </c>
      <c r="B73710" t="s">
        <v>13598</v>
      </c>
    </row>
    <row r="73711" spans="1:2" x14ac:dyDescent="0.3">
      <c r="A73711" s="2">
        <v>10.705249999999999</v>
      </c>
      <c r="B73711" t="s">
        <v>13597</v>
      </c>
    </row>
    <row r="73712" spans="1:2" x14ac:dyDescent="0.3">
      <c r="A73712" s="2">
        <v>0.67228710927211599</v>
      </c>
      <c r="B73712" t="s">
        <v>13596</v>
      </c>
    </row>
    <row r="73713" spans="1:2" x14ac:dyDescent="0.3">
      <c r="A73713" s="2">
        <v>0.26887</v>
      </c>
      <c r="B73713" t="s">
        <v>13595</v>
      </c>
    </row>
    <row r="73714" spans="1:2" x14ac:dyDescent="0.3">
      <c r="A73714" s="2">
        <v>7.8399999999999997E-3</v>
      </c>
      <c r="B73714" t="s">
        <v>13594</v>
      </c>
    </row>
    <row r="73715" spans="1:2" x14ac:dyDescent="0.3">
      <c r="A73715" s="2">
        <v>24.8352159390409</v>
      </c>
      <c r="B73715" t="s">
        <v>13593</v>
      </c>
    </row>
    <row r="73716" spans="1:2" x14ac:dyDescent="0.3">
      <c r="A73716" s="2">
        <v>0.15522</v>
      </c>
      <c r="B73716" t="s">
        <v>13592</v>
      </c>
    </row>
    <row r="73717" spans="1:2" x14ac:dyDescent="0.3">
      <c r="A73717" s="2">
        <v>11.65996</v>
      </c>
      <c r="B73717" t="s">
        <v>13591</v>
      </c>
    </row>
    <row r="73718" spans="1:2" x14ac:dyDescent="0.3">
      <c r="A73718" s="2">
        <v>12.7124405834115</v>
      </c>
      <c r="B73718" t="s">
        <v>1094</v>
      </c>
    </row>
    <row r="73719" spans="1:2" x14ac:dyDescent="0.3">
      <c r="A73719" s="2">
        <v>14.054233642283601</v>
      </c>
      <c r="B73719" t="s">
        <v>13590</v>
      </c>
    </row>
    <row r="73720" spans="1:2" x14ac:dyDescent="0.3">
      <c r="A73720" s="2">
        <v>13.180097210682501</v>
      </c>
      <c r="B73720" t="s">
        <v>13589</v>
      </c>
    </row>
    <row r="73721" spans="1:2" x14ac:dyDescent="0.3">
      <c r="A73721" s="2">
        <v>0.2</v>
      </c>
      <c r="B73721" t="s">
        <v>13588</v>
      </c>
    </row>
    <row r="73722" spans="1:2" x14ac:dyDescent="0.3">
      <c r="A73722" s="2">
        <v>2.5400000000000002E-3</v>
      </c>
      <c r="B73722" t="s">
        <v>13587</v>
      </c>
    </row>
    <row r="73723" spans="1:2" x14ac:dyDescent="0.3">
      <c r="A73723" s="2">
        <v>0.18064</v>
      </c>
      <c r="B73723" t="s">
        <v>13586</v>
      </c>
    </row>
    <row r="73724" spans="1:2" x14ac:dyDescent="0.3">
      <c r="A73724" s="2">
        <v>0.165013770039206</v>
      </c>
      <c r="B73724" t="s">
        <v>13585</v>
      </c>
    </row>
    <row r="73725" spans="1:2" x14ac:dyDescent="0.3">
      <c r="A73725" s="2">
        <v>2.88028</v>
      </c>
      <c r="B73725" t="s">
        <v>13584</v>
      </c>
    </row>
    <row r="73726" spans="1:2" x14ac:dyDescent="0.3">
      <c r="A73726" s="2">
        <v>6.0546800000000003</v>
      </c>
      <c r="B73726" t="s">
        <v>13583</v>
      </c>
    </row>
    <row r="73727" spans="1:2" x14ac:dyDescent="0.3">
      <c r="A73727" s="2">
        <v>8.7477599999999995</v>
      </c>
      <c r="B73727" t="s">
        <v>13582</v>
      </c>
    </row>
    <row r="73728" spans="1:2" x14ac:dyDescent="0.3">
      <c r="A73728" s="2">
        <v>83.526520000000005</v>
      </c>
      <c r="B73728" t="s">
        <v>13581</v>
      </c>
    </row>
    <row r="73729" spans="1:2" x14ac:dyDescent="0.3">
      <c r="A73729" s="2">
        <v>0.40064032236151398</v>
      </c>
      <c r="B73729" t="s">
        <v>2663</v>
      </c>
    </row>
    <row r="73730" spans="1:2" x14ac:dyDescent="0.3">
      <c r="A73730" s="2">
        <v>5.3737367256228602E-2</v>
      </c>
      <c r="B73730" t="s">
        <v>13580</v>
      </c>
    </row>
    <row r="73731" spans="1:2" x14ac:dyDescent="0.3">
      <c r="A73731" s="2">
        <v>11.97392</v>
      </c>
      <c r="B73731" t="s">
        <v>13579</v>
      </c>
    </row>
    <row r="73732" spans="1:2" x14ac:dyDescent="0.3">
      <c r="A73732" s="2">
        <v>1.3876323053345401</v>
      </c>
      <c r="B73732" t="s">
        <v>13578</v>
      </c>
    </row>
    <row r="73733" spans="1:2" x14ac:dyDescent="0.3">
      <c r="A73733" s="2">
        <v>15.82602</v>
      </c>
      <c r="B73733" t="s">
        <v>13577</v>
      </c>
    </row>
    <row r="73734" spans="1:2" x14ac:dyDescent="0.3">
      <c r="A73734" s="2">
        <v>4.4576099999999999</v>
      </c>
      <c r="B73734" t="s">
        <v>13576</v>
      </c>
    </row>
    <row r="73735" spans="1:2" x14ac:dyDescent="0.3">
      <c r="A73735" s="2">
        <v>3.4259130432468601E-3</v>
      </c>
      <c r="B73735" t="s">
        <v>13575</v>
      </c>
    </row>
    <row r="73736" spans="1:2" x14ac:dyDescent="0.3">
      <c r="A73736" s="2">
        <v>0.90584943915861904</v>
      </c>
      <c r="B73736" t="s">
        <v>13574</v>
      </c>
    </row>
    <row r="73737" spans="1:2" x14ac:dyDescent="0.3">
      <c r="A73737" s="2">
        <v>4.9719290996916801</v>
      </c>
      <c r="B73737" t="s">
        <v>13573</v>
      </c>
    </row>
    <row r="73738" spans="1:2" x14ac:dyDescent="0.3">
      <c r="A73738" s="2">
        <v>0.90559000000000001</v>
      </c>
      <c r="B73738" t="s">
        <v>13572</v>
      </c>
    </row>
    <row r="73739" spans="1:2" x14ac:dyDescent="0.3">
      <c r="A73739" s="2">
        <v>37.24174</v>
      </c>
      <c r="B73739" t="s">
        <v>13571</v>
      </c>
    </row>
    <row r="73740" spans="1:2" x14ac:dyDescent="0.3">
      <c r="A73740" s="2">
        <v>8.5100000000000002E-3</v>
      </c>
      <c r="B73740" t="s">
        <v>13570</v>
      </c>
    </row>
    <row r="73741" spans="1:2" x14ac:dyDescent="0.3">
      <c r="A73741" s="2">
        <v>31.644580000000001</v>
      </c>
      <c r="B73741" t="s">
        <v>13569</v>
      </c>
    </row>
    <row r="73742" spans="1:2" x14ac:dyDescent="0.3">
      <c r="A73742" s="2">
        <v>3.6128399999999998</v>
      </c>
      <c r="B73742" t="s">
        <v>13568</v>
      </c>
    </row>
    <row r="73743" spans="1:2" x14ac:dyDescent="0.3">
      <c r="A73743" s="2">
        <v>13.327859999999999</v>
      </c>
      <c r="B73743" t="s">
        <v>13567</v>
      </c>
    </row>
    <row r="73744" spans="1:2" x14ac:dyDescent="0.3">
      <c r="A73744" s="2">
        <v>4.0324992253521999E-2</v>
      </c>
      <c r="B73744" t="s">
        <v>13566</v>
      </c>
    </row>
    <row r="73745" spans="1:2" x14ac:dyDescent="0.3">
      <c r="A73745" s="2">
        <v>0.22921</v>
      </c>
      <c r="B73745" t="s">
        <v>13565</v>
      </c>
    </row>
    <row r="73746" spans="1:2" x14ac:dyDescent="0.3">
      <c r="A73746" s="2">
        <v>13.242940000000001</v>
      </c>
      <c r="B73746" t="s">
        <v>13564</v>
      </c>
    </row>
    <row r="73747" spans="1:2" x14ac:dyDescent="0.3">
      <c r="A73747" s="2">
        <v>2.9576034637792699</v>
      </c>
      <c r="B73747" t="s">
        <v>13563</v>
      </c>
    </row>
    <row r="73748" spans="1:2" x14ac:dyDescent="0.3">
      <c r="A73748" s="2">
        <v>3.6517373702521101</v>
      </c>
      <c r="B73748" t="s">
        <v>13562</v>
      </c>
    </row>
    <row r="73749" spans="1:2" x14ac:dyDescent="0.3">
      <c r="A73749" s="2">
        <v>3.5202599999999999</v>
      </c>
      <c r="B73749" t="s">
        <v>13561</v>
      </c>
    </row>
    <row r="73750" spans="1:2" x14ac:dyDescent="0.3">
      <c r="A73750" s="2">
        <v>1.19945614539172E-2</v>
      </c>
      <c r="B73750" t="s">
        <v>13560</v>
      </c>
    </row>
    <row r="73751" spans="1:2" x14ac:dyDescent="0.3">
      <c r="A73751" s="2">
        <v>2.6367099999999999</v>
      </c>
      <c r="B73751" t="s">
        <v>13559</v>
      </c>
    </row>
    <row r="73752" spans="1:2" x14ac:dyDescent="0.3">
      <c r="A73752" s="2">
        <v>0.26130856108554701</v>
      </c>
      <c r="B73752" t="s">
        <v>13558</v>
      </c>
    </row>
    <row r="73753" spans="1:2" x14ac:dyDescent="0.3">
      <c r="A73753" s="2">
        <v>28.2683311659267</v>
      </c>
      <c r="B73753" t="s">
        <v>13557</v>
      </c>
    </row>
    <row r="73754" spans="1:2" x14ac:dyDescent="0.3">
      <c r="A73754" s="2">
        <v>12.1311423446787</v>
      </c>
      <c r="B73754" t="s">
        <v>13556</v>
      </c>
    </row>
    <row r="73755" spans="1:2" x14ac:dyDescent="0.3">
      <c r="A73755" s="2">
        <v>11.498570000000001</v>
      </c>
      <c r="B73755" t="s">
        <v>13555</v>
      </c>
    </row>
    <row r="73756" spans="1:2" x14ac:dyDescent="0.3">
      <c r="A73756" s="2">
        <v>21.110759999999999</v>
      </c>
      <c r="B73756" t="s">
        <v>13554</v>
      </c>
    </row>
    <row r="73757" spans="1:2" x14ac:dyDescent="0.3">
      <c r="A73757" s="2">
        <v>29.3153156402919</v>
      </c>
      <c r="B73757" t="s">
        <v>13553</v>
      </c>
    </row>
    <row r="73758" spans="1:2" x14ac:dyDescent="0.3">
      <c r="A73758" s="2">
        <v>0.18326999999999999</v>
      </c>
      <c r="B73758" t="s">
        <v>13552</v>
      </c>
    </row>
    <row r="73759" spans="1:2" x14ac:dyDescent="0.3">
      <c r="A73759" s="2">
        <v>5.5781821461396799</v>
      </c>
      <c r="B73759" t="s">
        <v>13551</v>
      </c>
    </row>
    <row r="73760" spans="1:2" x14ac:dyDescent="0.3">
      <c r="A73760" s="2">
        <v>0.87499786790798095</v>
      </c>
      <c r="B73760" t="s">
        <v>13550</v>
      </c>
    </row>
    <row r="73761" spans="1:2" x14ac:dyDescent="0.3">
      <c r="A73761" s="2">
        <v>1.0200911773497101</v>
      </c>
      <c r="B73761" t="s">
        <v>13549</v>
      </c>
    </row>
    <row r="73762" spans="1:2" x14ac:dyDescent="0.3">
      <c r="A73762" s="2">
        <v>3.4359600000000001</v>
      </c>
      <c r="B73762" t="s">
        <v>13548</v>
      </c>
    </row>
    <row r="73763" spans="1:2" x14ac:dyDescent="0.3">
      <c r="A73763" s="2">
        <v>38.042400000000001</v>
      </c>
      <c r="B73763" t="s">
        <v>13547</v>
      </c>
    </row>
    <row r="73764" spans="1:2" x14ac:dyDescent="0.3">
      <c r="A73764" s="2">
        <v>3.1945374048246199E-3</v>
      </c>
      <c r="B73764" t="s">
        <v>13546</v>
      </c>
    </row>
    <row r="73765" spans="1:2" x14ac:dyDescent="0.3">
      <c r="A73765" s="2">
        <v>2.6257680892613801E-2</v>
      </c>
      <c r="B73765" t="s">
        <v>13545</v>
      </c>
    </row>
    <row r="73766" spans="1:2" x14ac:dyDescent="0.3">
      <c r="A73766" s="2">
        <v>0.10183</v>
      </c>
      <c r="B73766" t="s">
        <v>13544</v>
      </c>
    </row>
    <row r="73767" spans="1:2" x14ac:dyDescent="0.3">
      <c r="A73767" s="2">
        <v>8.8239751284273193</v>
      </c>
      <c r="B73767" t="s">
        <v>13543</v>
      </c>
    </row>
    <row r="73768" spans="1:2" x14ac:dyDescent="0.3">
      <c r="A73768" s="2">
        <v>0.48242000000000002</v>
      </c>
      <c r="B73768" t="s">
        <v>13542</v>
      </c>
    </row>
    <row r="73769" spans="1:2" x14ac:dyDescent="0.3">
      <c r="A73769" s="2">
        <v>14.5436671702168</v>
      </c>
      <c r="B73769" t="s">
        <v>13541</v>
      </c>
    </row>
    <row r="73770" spans="1:2" x14ac:dyDescent="0.3">
      <c r="A73770" s="2">
        <v>0.27701999999999999</v>
      </c>
      <c r="B73770" t="s">
        <v>13540</v>
      </c>
    </row>
    <row r="73771" spans="1:2" x14ac:dyDescent="0.3">
      <c r="A73771" s="2">
        <v>0.24313000000000001</v>
      </c>
      <c r="B73771" t="s">
        <v>13539</v>
      </c>
    </row>
    <row r="73772" spans="1:2" x14ac:dyDescent="0.3">
      <c r="A73772" s="2">
        <v>11.5361020568052</v>
      </c>
      <c r="B73772" t="s">
        <v>13538</v>
      </c>
    </row>
    <row r="73773" spans="1:2" x14ac:dyDescent="0.3">
      <c r="A73773" s="2">
        <v>2.6969333038401602</v>
      </c>
      <c r="B73773" t="s">
        <v>13537</v>
      </c>
    </row>
    <row r="73774" spans="1:2" x14ac:dyDescent="0.3">
      <c r="A73774" s="2">
        <v>5.18290643584184</v>
      </c>
      <c r="B73774" t="s">
        <v>13536</v>
      </c>
    </row>
    <row r="73775" spans="1:2" x14ac:dyDescent="0.3">
      <c r="A73775" s="2">
        <v>26.872489999999999</v>
      </c>
      <c r="B73775" t="s">
        <v>13535</v>
      </c>
    </row>
    <row r="73776" spans="1:2" x14ac:dyDescent="0.3">
      <c r="A73776" s="2">
        <v>13.8585664701324</v>
      </c>
      <c r="B73776" t="s">
        <v>13534</v>
      </c>
    </row>
    <row r="73777" spans="1:2" x14ac:dyDescent="0.3">
      <c r="A73777" s="2">
        <v>14.064109999999999</v>
      </c>
      <c r="B73777" t="s">
        <v>13533</v>
      </c>
    </row>
    <row r="73778" spans="1:2" x14ac:dyDescent="0.3">
      <c r="A73778" s="2">
        <v>3.5541299999999998</v>
      </c>
      <c r="B73778" t="s">
        <v>13532</v>
      </c>
    </row>
    <row r="73779" spans="1:2" x14ac:dyDescent="0.3">
      <c r="A73779" s="2">
        <v>17.01933</v>
      </c>
      <c r="B73779" t="s">
        <v>13531</v>
      </c>
    </row>
    <row r="73780" spans="1:2" x14ac:dyDescent="0.3">
      <c r="A73780" s="2">
        <v>47.91133</v>
      </c>
      <c r="B73780" t="s">
        <v>13530</v>
      </c>
    </row>
    <row r="73781" spans="1:2" x14ac:dyDescent="0.3">
      <c r="A73781" s="2">
        <v>63.986870000000003</v>
      </c>
      <c r="B73781" t="s">
        <v>13529</v>
      </c>
    </row>
    <row r="73782" spans="1:2" x14ac:dyDescent="0.3">
      <c r="A73782" s="2">
        <v>7.0629999999999998E-2</v>
      </c>
      <c r="B73782" t="s">
        <v>13528</v>
      </c>
    </row>
    <row r="73783" spans="1:2" x14ac:dyDescent="0.3">
      <c r="A73783" s="2">
        <v>0.63590999999999998</v>
      </c>
      <c r="B73783" t="s">
        <v>13527</v>
      </c>
    </row>
    <row r="73784" spans="1:2" x14ac:dyDescent="0.3">
      <c r="A73784" s="2">
        <v>5.1612316155871703E-2</v>
      </c>
      <c r="B73784" t="s">
        <v>13526</v>
      </c>
    </row>
    <row r="73785" spans="1:2" x14ac:dyDescent="0.3">
      <c r="A73785" s="2">
        <v>1.052E-2</v>
      </c>
      <c r="B73785" t="s">
        <v>13525</v>
      </c>
    </row>
    <row r="73786" spans="1:2" x14ac:dyDescent="0.3">
      <c r="A73786" s="2">
        <v>15.6617</v>
      </c>
      <c r="B73786" t="s">
        <v>13524</v>
      </c>
    </row>
    <row r="73787" spans="1:2" x14ac:dyDescent="0.3">
      <c r="A73787" s="2">
        <v>20.394369999999999</v>
      </c>
      <c r="B73787" t="s">
        <v>13523</v>
      </c>
    </row>
    <row r="73788" spans="1:2" x14ac:dyDescent="0.3">
      <c r="A73788" s="2">
        <v>14.97892</v>
      </c>
      <c r="B73788" t="s">
        <v>13522</v>
      </c>
    </row>
    <row r="73789" spans="1:2" x14ac:dyDescent="0.3">
      <c r="A73789" s="2">
        <v>7.6310000000000003E-2</v>
      </c>
      <c r="B73789" t="s">
        <v>13521</v>
      </c>
    </row>
    <row r="73790" spans="1:2" x14ac:dyDescent="0.3">
      <c r="A73790" s="2">
        <v>34.772329999999997</v>
      </c>
      <c r="B73790" t="s">
        <v>13520</v>
      </c>
    </row>
    <row r="73791" spans="1:2" x14ac:dyDescent="0.3">
      <c r="A73791" s="2">
        <v>1.53213</v>
      </c>
      <c r="B73791" t="s">
        <v>13519</v>
      </c>
    </row>
    <row r="73792" spans="1:2" x14ac:dyDescent="0.3">
      <c r="A73792" s="2">
        <v>111.297865794553</v>
      </c>
      <c r="B73792" t="s">
        <v>13518</v>
      </c>
    </row>
    <row r="73793" spans="1:2" x14ac:dyDescent="0.3">
      <c r="A73793" s="2">
        <v>35.623849999999997</v>
      </c>
      <c r="B73793" t="s">
        <v>13517</v>
      </c>
    </row>
    <row r="73794" spans="1:2" x14ac:dyDescent="0.3">
      <c r="A73794" s="2">
        <v>2.3862375392347299E-2</v>
      </c>
      <c r="B73794" t="s">
        <v>13516</v>
      </c>
    </row>
    <row r="73795" spans="1:2" x14ac:dyDescent="0.3">
      <c r="A73795" s="2">
        <v>5.0554800000000002</v>
      </c>
      <c r="B73795" t="s">
        <v>13515</v>
      </c>
    </row>
    <row r="73796" spans="1:2" x14ac:dyDescent="0.3">
      <c r="A73796" s="2">
        <v>2.16E-3</v>
      </c>
      <c r="B73796" t="s">
        <v>13514</v>
      </c>
    </row>
    <row r="73797" spans="1:2" x14ac:dyDescent="0.3">
      <c r="A73797" s="2">
        <v>5.7819519388788301</v>
      </c>
      <c r="B73797" t="s">
        <v>13513</v>
      </c>
    </row>
    <row r="73798" spans="1:2" x14ac:dyDescent="0.3">
      <c r="A73798" s="2">
        <v>4.9258699999999997</v>
      </c>
      <c r="B73798" t="s">
        <v>13512</v>
      </c>
    </row>
    <row r="73799" spans="1:2" x14ac:dyDescent="0.3">
      <c r="A73799" s="2">
        <v>96.689502535763793</v>
      </c>
      <c r="B73799" t="s">
        <v>13511</v>
      </c>
    </row>
    <row r="73800" spans="1:2" x14ac:dyDescent="0.3">
      <c r="A73800" s="2">
        <v>0.02</v>
      </c>
      <c r="B73800" t="s">
        <v>13510</v>
      </c>
    </row>
    <row r="73801" spans="1:2" x14ac:dyDescent="0.3">
      <c r="A73801" s="2">
        <v>13.3256024510403</v>
      </c>
      <c r="B73801" t="s">
        <v>13509</v>
      </c>
    </row>
    <row r="73802" spans="1:2" x14ac:dyDescent="0.3">
      <c r="A73802" s="2">
        <v>7.4498199999999999</v>
      </c>
      <c r="B73802" t="s">
        <v>13508</v>
      </c>
    </row>
    <row r="73803" spans="1:2" x14ac:dyDescent="0.3">
      <c r="A73803" s="2">
        <v>2.47611611421624E-2</v>
      </c>
      <c r="B73803" t="s">
        <v>13507</v>
      </c>
    </row>
    <row r="73804" spans="1:2" x14ac:dyDescent="0.3">
      <c r="A73804" s="2">
        <v>0.16758548294213299</v>
      </c>
      <c r="B73804" t="s">
        <v>13506</v>
      </c>
    </row>
    <row r="73805" spans="1:2" x14ac:dyDescent="0.3">
      <c r="A73805" s="2">
        <v>0.55410999999999999</v>
      </c>
      <c r="B73805" t="s">
        <v>13505</v>
      </c>
    </row>
    <row r="73806" spans="1:2" x14ac:dyDescent="0.3">
      <c r="A73806" s="2">
        <v>3.5065499999999998</v>
      </c>
      <c r="B73806" t="s">
        <v>13504</v>
      </c>
    </row>
    <row r="73807" spans="1:2" x14ac:dyDescent="0.3">
      <c r="A73807" s="2">
        <v>7.6139999999999999E-2</v>
      </c>
      <c r="B73807" t="s">
        <v>13503</v>
      </c>
    </row>
    <row r="73808" spans="1:2" x14ac:dyDescent="0.3">
      <c r="A73808" s="2">
        <v>69.2477936021197</v>
      </c>
      <c r="B73808" t="s">
        <v>13502</v>
      </c>
    </row>
    <row r="73809" spans="1:2" x14ac:dyDescent="0.3">
      <c r="A73809" s="2">
        <v>16.222709999999999</v>
      </c>
      <c r="B73809" t="s">
        <v>13501</v>
      </c>
    </row>
    <row r="73810" spans="1:2" x14ac:dyDescent="0.3">
      <c r="A73810" s="2">
        <v>2.0062700000000002</v>
      </c>
      <c r="B73810" t="s">
        <v>13500</v>
      </c>
    </row>
    <row r="73811" spans="1:2" x14ac:dyDescent="0.3">
      <c r="A73811" s="2">
        <v>0.248042162769432</v>
      </c>
      <c r="B73811" t="s">
        <v>13499</v>
      </c>
    </row>
    <row r="73812" spans="1:2" x14ac:dyDescent="0.3">
      <c r="A73812" s="2">
        <v>1.8800000000000001E-2</v>
      </c>
      <c r="B73812" t="s">
        <v>13498</v>
      </c>
    </row>
    <row r="73813" spans="1:2" x14ac:dyDescent="0.3">
      <c r="A73813" s="2">
        <v>4.2349812156131597</v>
      </c>
      <c r="B73813" t="s">
        <v>13497</v>
      </c>
    </row>
    <row r="73814" spans="1:2" x14ac:dyDescent="0.3">
      <c r="A73814" s="2">
        <v>13.242850000000001</v>
      </c>
      <c r="B73814" t="s">
        <v>13496</v>
      </c>
    </row>
    <row r="73815" spans="1:2" x14ac:dyDescent="0.3">
      <c r="A73815" s="2">
        <v>11.890829999999999</v>
      </c>
      <c r="B73815" t="s">
        <v>13495</v>
      </c>
    </row>
    <row r="73816" spans="1:2" x14ac:dyDescent="0.3">
      <c r="A73816" s="2">
        <v>0.32712000000000002</v>
      </c>
      <c r="B73816" t="s">
        <v>13494</v>
      </c>
    </row>
    <row r="73817" spans="1:2" x14ac:dyDescent="0.3">
      <c r="A73817" s="2">
        <v>5.91860932521256</v>
      </c>
      <c r="B73817" t="s">
        <v>13493</v>
      </c>
    </row>
    <row r="73818" spans="1:2" x14ac:dyDescent="0.3">
      <c r="A73818" s="2">
        <v>1.7829999999999999E-2</v>
      </c>
      <c r="B73818" t="s">
        <v>13492</v>
      </c>
    </row>
    <row r="73819" spans="1:2" x14ac:dyDescent="0.3">
      <c r="A73819" s="2">
        <v>1.63873731225837E-2</v>
      </c>
      <c r="B73819" t="s">
        <v>13491</v>
      </c>
    </row>
    <row r="73820" spans="1:2" x14ac:dyDescent="0.3">
      <c r="A73820" s="2">
        <v>56.22345</v>
      </c>
      <c r="B73820" t="s">
        <v>13490</v>
      </c>
    </row>
    <row r="73821" spans="1:2" x14ac:dyDescent="0.3">
      <c r="A73821" s="2">
        <v>6.7309999999999995E-2</v>
      </c>
      <c r="B73821" t="s">
        <v>13489</v>
      </c>
    </row>
    <row r="73822" spans="1:2" x14ac:dyDescent="0.3">
      <c r="A73822" s="2">
        <v>0.425839716899853</v>
      </c>
      <c r="B73822" t="s">
        <v>13488</v>
      </c>
    </row>
    <row r="73823" spans="1:2" x14ac:dyDescent="0.3">
      <c r="A73823" s="2">
        <v>2.5623999999999998</v>
      </c>
      <c r="B73823" t="s">
        <v>13487</v>
      </c>
    </row>
    <row r="73824" spans="1:2" x14ac:dyDescent="0.3">
      <c r="A73824" s="2">
        <v>48.377429999999997</v>
      </c>
      <c r="B73824" t="s">
        <v>13486</v>
      </c>
    </row>
    <row r="73825" spans="1:2" x14ac:dyDescent="0.3">
      <c r="A73825" s="2">
        <v>8.1302000000000003</v>
      </c>
      <c r="B73825" t="s">
        <v>13485</v>
      </c>
    </row>
    <row r="73826" spans="1:2" x14ac:dyDescent="0.3">
      <c r="A73826" s="2">
        <v>24.012689999999999</v>
      </c>
      <c r="B73826" t="s">
        <v>13484</v>
      </c>
    </row>
    <row r="73827" spans="1:2" x14ac:dyDescent="0.3">
      <c r="A73827" s="2">
        <v>114.42332659857701</v>
      </c>
      <c r="B73827" t="s">
        <v>5864</v>
      </c>
    </row>
    <row r="73828" spans="1:2" x14ac:dyDescent="0.3">
      <c r="A73828" s="2">
        <v>0.45173000000000002</v>
      </c>
      <c r="B73828" t="s">
        <v>13483</v>
      </c>
    </row>
    <row r="73829" spans="1:2" x14ac:dyDescent="0.3">
      <c r="A73829" s="2">
        <v>0.38080497050700202</v>
      </c>
      <c r="B73829" t="s">
        <v>13482</v>
      </c>
    </row>
    <row r="73830" spans="1:2" x14ac:dyDescent="0.3">
      <c r="A73830" s="2">
        <v>0.48075851635325201</v>
      </c>
      <c r="B73830" t="s">
        <v>13481</v>
      </c>
    </row>
    <row r="73831" spans="1:2" x14ac:dyDescent="0.3">
      <c r="A73831" s="2">
        <v>1.5787599999999999</v>
      </c>
      <c r="B73831" t="s">
        <v>13480</v>
      </c>
    </row>
    <row r="73832" spans="1:2" x14ac:dyDescent="0.3">
      <c r="A73832" s="2">
        <v>1.1656760418598799</v>
      </c>
      <c r="B73832" t="s">
        <v>13479</v>
      </c>
    </row>
    <row r="73833" spans="1:2" x14ac:dyDescent="0.3">
      <c r="A73833" s="2">
        <v>1.65E-3</v>
      </c>
      <c r="B73833" t="s">
        <v>13478</v>
      </c>
    </row>
    <row r="73834" spans="1:2" x14ac:dyDescent="0.3">
      <c r="A73834" s="2">
        <v>5.5952799999999998</v>
      </c>
      <c r="B73834" t="s">
        <v>13477</v>
      </c>
    </row>
    <row r="73835" spans="1:2" x14ac:dyDescent="0.3">
      <c r="A73835" s="2">
        <v>0.119500702203028</v>
      </c>
      <c r="B73835" t="s">
        <v>13476</v>
      </c>
    </row>
    <row r="73836" spans="1:2" x14ac:dyDescent="0.3">
      <c r="A73836" s="2">
        <v>79.365977869704096</v>
      </c>
      <c r="B73836" t="s">
        <v>13475</v>
      </c>
    </row>
    <row r="73837" spans="1:2" x14ac:dyDescent="0.3">
      <c r="A73837" s="2">
        <v>1.05323501349104</v>
      </c>
      <c r="B73837" t="s">
        <v>13474</v>
      </c>
    </row>
    <row r="73838" spans="1:2" x14ac:dyDescent="0.3">
      <c r="A73838" s="2">
        <v>2.5020000000000001E-2</v>
      </c>
      <c r="B73838" t="s">
        <v>13473</v>
      </c>
    </row>
    <row r="73839" spans="1:2" x14ac:dyDescent="0.3">
      <c r="A73839" s="2">
        <v>0.69475079488859304</v>
      </c>
      <c r="B73839" t="s">
        <v>13472</v>
      </c>
    </row>
    <row r="73840" spans="1:2" x14ac:dyDescent="0.3">
      <c r="A73840" s="2">
        <v>4.76762575214255E-2</v>
      </c>
      <c r="B73840" t="s">
        <v>13471</v>
      </c>
    </row>
    <row r="73841" spans="1:2" x14ac:dyDescent="0.3">
      <c r="A73841" s="2">
        <v>15.055210000000001</v>
      </c>
      <c r="B73841" t="s">
        <v>13470</v>
      </c>
    </row>
    <row r="73842" spans="1:2" x14ac:dyDescent="0.3">
      <c r="A73842" s="2">
        <v>5.4799999999999996E-3</v>
      </c>
      <c r="B73842" t="s">
        <v>13469</v>
      </c>
    </row>
    <row r="73843" spans="1:2" x14ac:dyDescent="0.3">
      <c r="A73843" s="2">
        <v>0.31458549916501699</v>
      </c>
      <c r="B73843" t="s">
        <v>13468</v>
      </c>
    </row>
    <row r="73844" spans="1:2" x14ac:dyDescent="0.3">
      <c r="A73844" s="2">
        <v>0.61799999999999999</v>
      </c>
      <c r="B73844" t="s">
        <v>13467</v>
      </c>
    </row>
    <row r="73845" spans="1:2" x14ac:dyDescent="0.3">
      <c r="A73845" s="2">
        <v>40.807349810729697</v>
      </c>
      <c r="B73845" t="s">
        <v>13466</v>
      </c>
    </row>
    <row r="73846" spans="1:2" x14ac:dyDescent="0.3">
      <c r="A73846" s="2">
        <v>12.8036491851954</v>
      </c>
      <c r="B73846" t="s">
        <v>13465</v>
      </c>
    </row>
    <row r="73847" spans="1:2" x14ac:dyDescent="0.3">
      <c r="A73847" s="2">
        <v>5.2643102158916699</v>
      </c>
      <c r="B73847" t="s">
        <v>13464</v>
      </c>
    </row>
    <row r="73848" spans="1:2" x14ac:dyDescent="0.3">
      <c r="A73848" s="2">
        <v>30.790710000000001</v>
      </c>
      <c r="B73848" t="s">
        <v>13463</v>
      </c>
    </row>
    <row r="73849" spans="1:2" x14ac:dyDescent="0.3">
      <c r="A73849" s="2">
        <v>10.004759999999999</v>
      </c>
      <c r="B73849" t="s">
        <v>13462</v>
      </c>
    </row>
    <row r="73850" spans="1:2" x14ac:dyDescent="0.3">
      <c r="A73850" s="2">
        <v>2.2612281937525101E-2</v>
      </c>
      <c r="B73850" t="s">
        <v>13461</v>
      </c>
    </row>
    <row r="73851" spans="1:2" x14ac:dyDescent="0.3">
      <c r="A73851" s="2" t="s">
        <v>13</v>
      </c>
      <c r="B73851" t="s">
        <v>13460</v>
      </c>
    </row>
    <row r="73852" spans="1:2" x14ac:dyDescent="0.3">
      <c r="A73852" s="2">
        <v>232.14417546652399</v>
      </c>
      <c r="B73852" t="s">
        <v>13459</v>
      </c>
    </row>
    <row r="73853" spans="1:2" x14ac:dyDescent="0.3">
      <c r="A73853" s="2">
        <v>529.03479964026099</v>
      </c>
      <c r="B73853" t="s">
        <v>13458</v>
      </c>
    </row>
    <row r="73854" spans="1:2" x14ac:dyDescent="0.3">
      <c r="A73854" s="2">
        <v>2.53524192977247E-2</v>
      </c>
      <c r="B73854" t="s">
        <v>13457</v>
      </c>
    </row>
    <row r="73855" spans="1:2" x14ac:dyDescent="0.3">
      <c r="A73855" s="2">
        <v>0.169734911421732</v>
      </c>
      <c r="B73855" t="s">
        <v>13456</v>
      </c>
    </row>
    <row r="73856" spans="1:2" x14ac:dyDescent="0.3">
      <c r="A73856" s="2">
        <v>0.2049</v>
      </c>
      <c r="B73856" t="s">
        <v>13455</v>
      </c>
    </row>
    <row r="73857" spans="1:2" x14ac:dyDescent="0.3">
      <c r="A73857" s="2">
        <v>832.66071792319701</v>
      </c>
      <c r="B73857" t="s">
        <v>13454</v>
      </c>
    </row>
    <row r="73858" spans="1:2" x14ac:dyDescent="0.3">
      <c r="A73858" s="2">
        <v>0.37534487568721198</v>
      </c>
      <c r="B73858" t="s">
        <v>13453</v>
      </c>
    </row>
    <row r="73859" spans="1:2" x14ac:dyDescent="0.3">
      <c r="A73859" s="2">
        <v>0.24483107622127401</v>
      </c>
      <c r="B73859" t="s">
        <v>13452</v>
      </c>
    </row>
    <row r="73860" spans="1:2" x14ac:dyDescent="0.3">
      <c r="A73860" s="2">
        <v>0.85885999999999996</v>
      </c>
      <c r="B73860" t="s">
        <v>13451</v>
      </c>
    </row>
    <row r="73861" spans="1:2" x14ac:dyDescent="0.3">
      <c r="A73861" s="2">
        <v>32.631790000000002</v>
      </c>
      <c r="B73861" t="s">
        <v>13450</v>
      </c>
    </row>
    <row r="73862" spans="1:2" x14ac:dyDescent="0.3">
      <c r="A73862" s="2">
        <v>37.249339999999997</v>
      </c>
      <c r="B73862" t="s">
        <v>13449</v>
      </c>
    </row>
    <row r="73863" spans="1:2" x14ac:dyDescent="0.3">
      <c r="A73863" s="2">
        <v>12.8446651417505</v>
      </c>
      <c r="B73863" t="s">
        <v>13448</v>
      </c>
    </row>
    <row r="73864" spans="1:2" x14ac:dyDescent="0.3">
      <c r="A73864" s="2">
        <v>1.2965</v>
      </c>
      <c r="B73864" t="s">
        <v>13447</v>
      </c>
    </row>
    <row r="73865" spans="1:2" x14ac:dyDescent="0.3">
      <c r="A73865" s="2">
        <v>8.5281165221057993</v>
      </c>
      <c r="B73865" t="s">
        <v>13446</v>
      </c>
    </row>
    <row r="73866" spans="1:2" x14ac:dyDescent="0.3">
      <c r="A73866" s="2">
        <v>2.2398397572428901</v>
      </c>
      <c r="B73866" t="s">
        <v>13445</v>
      </c>
    </row>
    <row r="73867" spans="1:2" x14ac:dyDescent="0.3">
      <c r="A73867" s="2">
        <v>0.15530599794396099</v>
      </c>
      <c r="B73867" t="s">
        <v>13444</v>
      </c>
    </row>
    <row r="73868" spans="1:2" x14ac:dyDescent="0.3">
      <c r="A73868" s="2">
        <v>5.2985821902926702</v>
      </c>
      <c r="B73868" t="s">
        <v>13443</v>
      </c>
    </row>
    <row r="73869" spans="1:2" x14ac:dyDescent="0.3">
      <c r="A73869" s="2">
        <v>34.402279999999998</v>
      </c>
      <c r="B73869" t="s">
        <v>13442</v>
      </c>
    </row>
    <row r="73870" spans="1:2" x14ac:dyDescent="0.3">
      <c r="A73870" s="2">
        <v>1.9178196661478699</v>
      </c>
      <c r="B73870" t="s">
        <v>13441</v>
      </c>
    </row>
    <row r="73871" spans="1:2" x14ac:dyDescent="0.3">
      <c r="A73871" s="2">
        <v>0.45712999999999998</v>
      </c>
      <c r="B73871" t="s">
        <v>13440</v>
      </c>
    </row>
    <row r="73872" spans="1:2" x14ac:dyDescent="0.3">
      <c r="A73872" s="2">
        <v>9.9909999999999999E-2</v>
      </c>
      <c r="B73872" t="s">
        <v>13439</v>
      </c>
    </row>
    <row r="73873" spans="1:2" x14ac:dyDescent="0.3">
      <c r="A73873" s="2">
        <v>0.193531991272925</v>
      </c>
      <c r="B73873" t="s">
        <v>13438</v>
      </c>
    </row>
    <row r="73874" spans="1:2" x14ac:dyDescent="0.3">
      <c r="A73874" s="2">
        <v>0.75298349744318005</v>
      </c>
      <c r="B73874" t="s">
        <v>13437</v>
      </c>
    </row>
    <row r="73875" spans="1:2" x14ac:dyDescent="0.3">
      <c r="A73875" s="2">
        <v>1120</v>
      </c>
      <c r="B73875" t="s">
        <v>13436</v>
      </c>
    </row>
    <row r="73876" spans="1:2" x14ac:dyDescent="0.3">
      <c r="A73876" s="2">
        <v>5.9203507254468102</v>
      </c>
      <c r="B73876" t="s">
        <v>13435</v>
      </c>
    </row>
    <row r="73877" spans="1:2" x14ac:dyDescent="0.3">
      <c r="A73877" s="2">
        <v>0.238604189121636</v>
      </c>
      <c r="B73877" t="s">
        <v>13434</v>
      </c>
    </row>
    <row r="73878" spans="1:2" x14ac:dyDescent="0.3">
      <c r="A73878" s="2">
        <v>18.43421</v>
      </c>
      <c r="B73878" t="s">
        <v>13433</v>
      </c>
    </row>
    <row r="73879" spans="1:2" x14ac:dyDescent="0.3">
      <c r="A73879" s="2">
        <v>8.0405099999999994</v>
      </c>
      <c r="B73879" t="s">
        <v>13432</v>
      </c>
    </row>
    <row r="73880" spans="1:2" x14ac:dyDescent="0.3">
      <c r="A73880" s="2">
        <v>0.33427965995423098</v>
      </c>
      <c r="B73880" t="s">
        <v>13431</v>
      </c>
    </row>
    <row r="73881" spans="1:2" x14ac:dyDescent="0.3">
      <c r="A73881" s="2">
        <v>2.96229305200263</v>
      </c>
      <c r="B73881" t="s">
        <v>13430</v>
      </c>
    </row>
    <row r="73882" spans="1:2" x14ac:dyDescent="0.3">
      <c r="A73882" s="2">
        <v>51.971350000000001</v>
      </c>
      <c r="B73882" t="s">
        <v>13429</v>
      </c>
    </row>
    <row r="73883" spans="1:2" x14ac:dyDescent="0.3">
      <c r="A73883" s="2">
        <v>4.4190387080449298E-2</v>
      </c>
      <c r="B73883" t="s">
        <v>13428</v>
      </c>
    </row>
    <row r="73884" spans="1:2" x14ac:dyDescent="0.3">
      <c r="A73884" s="2">
        <v>3.9727912289605899E-2</v>
      </c>
      <c r="B73884" t="s">
        <v>13427</v>
      </c>
    </row>
    <row r="73885" spans="1:2" x14ac:dyDescent="0.3">
      <c r="A73885" s="2">
        <v>4.113E-2</v>
      </c>
      <c r="B73885" t="s">
        <v>13426</v>
      </c>
    </row>
    <row r="73886" spans="1:2" x14ac:dyDescent="0.3">
      <c r="A73886" s="2">
        <v>4.3045114927049898E-2</v>
      </c>
      <c r="B73886" t="s">
        <v>13425</v>
      </c>
    </row>
    <row r="73887" spans="1:2" x14ac:dyDescent="0.3">
      <c r="A73887" s="2">
        <v>4.8522420048039798E-2</v>
      </c>
      <c r="B73887" t="s">
        <v>13424</v>
      </c>
    </row>
    <row r="73888" spans="1:2" x14ac:dyDescent="0.3">
      <c r="A73888" s="2">
        <v>6.2363058753309802E-2</v>
      </c>
      <c r="B73888" t="s">
        <v>13423</v>
      </c>
    </row>
    <row r="73889" spans="1:2" x14ac:dyDescent="0.3">
      <c r="A73889" s="2">
        <v>2.894E-2</v>
      </c>
      <c r="B73889" t="s">
        <v>13422</v>
      </c>
    </row>
    <row r="73890" spans="1:2" x14ac:dyDescent="0.3">
      <c r="A73890" s="2">
        <v>59.879640000000002</v>
      </c>
      <c r="B73890" t="s">
        <v>13421</v>
      </c>
    </row>
    <row r="73891" spans="1:2" x14ac:dyDescent="0.3">
      <c r="A73891" s="2" t="s">
        <v>13</v>
      </c>
      <c r="B73891" t="s">
        <v>13420</v>
      </c>
    </row>
    <row r="73892" spans="1:2" x14ac:dyDescent="0.3">
      <c r="A73892" s="2">
        <v>6.0089999999999998E-2</v>
      </c>
      <c r="B73892" t="s">
        <v>13419</v>
      </c>
    </row>
    <row r="73893" spans="1:2" x14ac:dyDescent="0.3">
      <c r="A73893" s="2">
        <v>2.02751014065645</v>
      </c>
      <c r="B73893" t="s">
        <v>13418</v>
      </c>
    </row>
    <row r="73894" spans="1:2" x14ac:dyDescent="0.3">
      <c r="A73894" s="2">
        <v>1.31291953419444E-2</v>
      </c>
      <c r="B73894" t="s">
        <v>13417</v>
      </c>
    </row>
    <row r="73895" spans="1:2" x14ac:dyDescent="0.3">
      <c r="A73895" s="2">
        <v>5.5348191031414196</v>
      </c>
      <c r="B73895" t="s">
        <v>13416</v>
      </c>
    </row>
    <row r="73896" spans="1:2" x14ac:dyDescent="0.3">
      <c r="A73896" s="2">
        <v>1.0699999999999999E-2</v>
      </c>
      <c r="B73896" t="s">
        <v>13415</v>
      </c>
    </row>
    <row r="73897" spans="1:2" x14ac:dyDescent="0.3">
      <c r="A73897" s="2">
        <v>58.110959999999999</v>
      </c>
      <c r="B73897" t="s">
        <v>13414</v>
      </c>
    </row>
    <row r="73898" spans="1:2" x14ac:dyDescent="0.3">
      <c r="A73898" s="2">
        <v>6.8735922432611299E-2</v>
      </c>
      <c r="B73898" t="s">
        <v>13413</v>
      </c>
    </row>
    <row r="73899" spans="1:2" x14ac:dyDescent="0.3">
      <c r="A73899" s="2">
        <v>0.75965611204750705</v>
      </c>
      <c r="B73899" t="s">
        <v>13412</v>
      </c>
    </row>
    <row r="73900" spans="1:2" x14ac:dyDescent="0.3">
      <c r="A73900" s="2">
        <v>2.18005390873908</v>
      </c>
      <c r="B73900" t="s">
        <v>13411</v>
      </c>
    </row>
    <row r="73901" spans="1:2" x14ac:dyDescent="0.3">
      <c r="A73901" s="2">
        <v>2.0143599999999999</v>
      </c>
      <c r="B73901" t="s">
        <v>13410</v>
      </c>
    </row>
    <row r="73902" spans="1:2" x14ac:dyDescent="0.3">
      <c r="A73902" s="2">
        <v>0.69997400380198105</v>
      </c>
      <c r="B73902" t="s">
        <v>13409</v>
      </c>
    </row>
    <row r="73903" spans="1:2" x14ac:dyDescent="0.3">
      <c r="A73903" s="2" t="s">
        <v>13</v>
      </c>
      <c r="B73903" t="s">
        <v>13408</v>
      </c>
    </row>
    <row r="73904" spans="1:2" x14ac:dyDescent="0.3">
      <c r="A73904" s="2">
        <v>11.88316</v>
      </c>
      <c r="B73904" t="s">
        <v>13407</v>
      </c>
    </row>
    <row r="73905" spans="1:2" x14ac:dyDescent="0.3">
      <c r="A73905" s="2">
        <v>1.72529832994497</v>
      </c>
      <c r="B73905" t="s">
        <v>13406</v>
      </c>
    </row>
    <row r="73906" spans="1:2" x14ac:dyDescent="0.3">
      <c r="A73906" s="2">
        <v>50.643410000000003</v>
      </c>
      <c r="B73906" t="s">
        <v>13405</v>
      </c>
    </row>
    <row r="73907" spans="1:2" x14ac:dyDescent="0.3">
      <c r="A73907" s="2">
        <v>6.8789538420223604</v>
      </c>
      <c r="B73907" t="s">
        <v>13404</v>
      </c>
    </row>
    <row r="73908" spans="1:2" x14ac:dyDescent="0.3">
      <c r="A73908" s="2">
        <v>26.7</v>
      </c>
      <c r="B73908" t="s">
        <v>13403</v>
      </c>
    </row>
    <row r="73909" spans="1:2" x14ac:dyDescent="0.3">
      <c r="A73909" s="2">
        <v>0.12392</v>
      </c>
      <c r="B73909" t="s">
        <v>13402</v>
      </c>
    </row>
    <row r="73910" spans="1:2" x14ac:dyDescent="0.3">
      <c r="A73910" s="2">
        <v>0.21921941131018999</v>
      </c>
      <c r="B73910" t="s">
        <v>13401</v>
      </c>
    </row>
    <row r="73911" spans="1:2" x14ac:dyDescent="0.3">
      <c r="A73911" s="2" t="s">
        <v>13</v>
      </c>
      <c r="B73911" t="s">
        <v>13400</v>
      </c>
    </row>
    <row r="73912" spans="1:2" x14ac:dyDescent="0.3">
      <c r="A73912" s="2">
        <v>8.9945544426328405E-2</v>
      </c>
      <c r="B73912" t="s">
        <v>13399</v>
      </c>
    </row>
    <row r="73913" spans="1:2" x14ac:dyDescent="0.3">
      <c r="A73913" s="2">
        <v>95.718050000000005</v>
      </c>
      <c r="B73913" t="s">
        <v>13398</v>
      </c>
    </row>
    <row r="73914" spans="1:2" x14ac:dyDescent="0.3">
      <c r="A73914" s="2">
        <v>0.22550000000000001</v>
      </c>
      <c r="B73914" t="s">
        <v>13397</v>
      </c>
    </row>
    <row r="73915" spans="1:2" x14ac:dyDescent="0.3">
      <c r="A73915" s="2">
        <v>170.76517515622101</v>
      </c>
      <c r="B73915" t="s">
        <v>13396</v>
      </c>
    </row>
    <row r="73916" spans="1:2" x14ac:dyDescent="0.3">
      <c r="A73916" s="2">
        <v>3.44870726286594E-3</v>
      </c>
      <c r="B73916" t="s">
        <v>13395</v>
      </c>
    </row>
    <row r="73917" spans="1:2" x14ac:dyDescent="0.3">
      <c r="A73917" s="2">
        <v>3.57911</v>
      </c>
      <c r="B73917" t="s">
        <v>13394</v>
      </c>
    </row>
    <row r="73918" spans="1:2" x14ac:dyDescent="0.3">
      <c r="A73918" s="2">
        <v>5.5698805217401802E-2</v>
      </c>
      <c r="B73918" t="s">
        <v>13393</v>
      </c>
    </row>
    <row r="73919" spans="1:2" x14ac:dyDescent="0.3">
      <c r="A73919" s="2">
        <v>0.155100983843977</v>
      </c>
      <c r="B73919" t="s">
        <v>13392</v>
      </c>
    </row>
    <row r="73920" spans="1:2" x14ac:dyDescent="0.3">
      <c r="A73920" s="2">
        <v>2.0587599999999999</v>
      </c>
      <c r="B73920" t="s">
        <v>13391</v>
      </c>
    </row>
    <row r="73921" spans="1:2" x14ac:dyDescent="0.3">
      <c r="A73921" s="2">
        <v>10.8702344151333</v>
      </c>
      <c r="B73921" t="s">
        <v>13390</v>
      </c>
    </row>
    <row r="73922" spans="1:2" x14ac:dyDescent="0.3">
      <c r="A73922" s="2">
        <v>2.6640781499254099E-2</v>
      </c>
      <c r="B73922" t="s">
        <v>13389</v>
      </c>
    </row>
    <row r="73923" spans="1:2" x14ac:dyDescent="0.3">
      <c r="A73923" s="2">
        <v>0.402429693651081</v>
      </c>
      <c r="B73923" t="s">
        <v>13388</v>
      </c>
    </row>
    <row r="73924" spans="1:2" x14ac:dyDescent="0.3">
      <c r="A73924" s="2">
        <v>2.8836513507489E-2</v>
      </c>
      <c r="B73924" t="s">
        <v>13387</v>
      </c>
    </row>
    <row r="73925" spans="1:2" x14ac:dyDescent="0.3">
      <c r="A73925" s="2">
        <v>1.5850952907673099</v>
      </c>
      <c r="B73925" t="s">
        <v>13386</v>
      </c>
    </row>
    <row r="73926" spans="1:2" x14ac:dyDescent="0.3">
      <c r="A73926" s="2">
        <v>6.3927754438380902</v>
      </c>
      <c r="B73926" t="s">
        <v>13385</v>
      </c>
    </row>
    <row r="73927" spans="1:2" x14ac:dyDescent="0.3">
      <c r="A73927" s="2">
        <v>0.230038119008217</v>
      </c>
      <c r="B73927" t="s">
        <v>13384</v>
      </c>
    </row>
    <row r="73928" spans="1:2" x14ac:dyDescent="0.3">
      <c r="A73928" s="2">
        <v>0.92130164796084801</v>
      </c>
      <c r="B73928" t="s">
        <v>13383</v>
      </c>
    </row>
    <row r="73929" spans="1:2" x14ac:dyDescent="0.3">
      <c r="A73929" s="2">
        <v>1.1406099999999999</v>
      </c>
      <c r="B73929" t="s">
        <v>13382</v>
      </c>
    </row>
    <row r="73930" spans="1:2" x14ac:dyDescent="0.3">
      <c r="A73930" s="2">
        <v>7.02623</v>
      </c>
      <c r="B73930" t="s">
        <v>13381</v>
      </c>
    </row>
    <row r="73931" spans="1:2" x14ac:dyDescent="0.3">
      <c r="A73931" s="2">
        <v>7.9944993275268104</v>
      </c>
      <c r="B73931" t="s">
        <v>13380</v>
      </c>
    </row>
    <row r="73932" spans="1:2" x14ac:dyDescent="0.3">
      <c r="A73932" s="2">
        <v>79.867066411076607</v>
      </c>
      <c r="B73932" t="s">
        <v>13379</v>
      </c>
    </row>
    <row r="73933" spans="1:2" x14ac:dyDescent="0.3">
      <c r="A73933" s="2">
        <v>53.916800000000002</v>
      </c>
      <c r="B73933" t="s">
        <v>13378</v>
      </c>
    </row>
    <row r="73934" spans="1:2" x14ac:dyDescent="0.3">
      <c r="A73934" s="2">
        <v>0.43808328337264002</v>
      </c>
      <c r="B73934" t="s">
        <v>13377</v>
      </c>
    </row>
    <row r="73935" spans="1:2" x14ac:dyDescent="0.3">
      <c r="A73935" s="2">
        <v>0.94012838563085899</v>
      </c>
      <c r="B73935" t="s">
        <v>13376</v>
      </c>
    </row>
    <row r="73936" spans="1:2" x14ac:dyDescent="0.3">
      <c r="A73936" s="2">
        <v>6.6745471483324996</v>
      </c>
      <c r="B73936" t="s">
        <v>13375</v>
      </c>
    </row>
    <row r="73937" spans="1:2" x14ac:dyDescent="0.3">
      <c r="A73937" s="2">
        <v>0.193808254269041</v>
      </c>
      <c r="B73937" t="s">
        <v>13374</v>
      </c>
    </row>
    <row r="73938" spans="1:2" x14ac:dyDescent="0.3">
      <c r="A73938" s="2">
        <v>1.38673</v>
      </c>
      <c r="B73938" t="s">
        <v>2552</v>
      </c>
    </row>
    <row r="73939" spans="1:2" x14ac:dyDescent="0.3">
      <c r="A73939" s="2">
        <v>0.12751599657586399</v>
      </c>
      <c r="B73939" t="s">
        <v>13373</v>
      </c>
    </row>
    <row r="73940" spans="1:2" x14ac:dyDescent="0.3">
      <c r="A73940" s="2">
        <v>0.47105000000000002</v>
      </c>
      <c r="B73940" t="s">
        <v>13372</v>
      </c>
    </row>
    <row r="73941" spans="1:2" x14ac:dyDescent="0.3">
      <c r="A73941" s="2">
        <v>2.6923678048456101</v>
      </c>
      <c r="B73941" t="s">
        <v>13371</v>
      </c>
    </row>
    <row r="73942" spans="1:2" x14ac:dyDescent="0.3">
      <c r="A73942" s="2">
        <v>27.436076353585101</v>
      </c>
      <c r="B73942" t="s">
        <v>13370</v>
      </c>
    </row>
    <row r="73943" spans="1:2" x14ac:dyDescent="0.3">
      <c r="A73943" s="2">
        <v>20.158876990436202</v>
      </c>
      <c r="B73943" t="s">
        <v>13369</v>
      </c>
    </row>
    <row r="73944" spans="1:2" x14ac:dyDescent="0.3">
      <c r="A73944" s="2">
        <v>6.6819899999999999</v>
      </c>
      <c r="B73944" t="s">
        <v>13368</v>
      </c>
    </row>
    <row r="73945" spans="1:2" x14ac:dyDescent="0.3">
      <c r="A73945" s="2">
        <v>2.427E-2</v>
      </c>
      <c r="B73945" t="s">
        <v>13367</v>
      </c>
    </row>
    <row r="73946" spans="1:2" x14ac:dyDescent="0.3">
      <c r="A73946" s="2">
        <v>0.18018000000000001</v>
      </c>
      <c r="B73946" t="s">
        <v>13366</v>
      </c>
    </row>
    <row r="73947" spans="1:2" x14ac:dyDescent="0.3">
      <c r="A73947" s="2">
        <v>13.246219999999999</v>
      </c>
      <c r="B73947" t="s">
        <v>13365</v>
      </c>
    </row>
    <row r="73948" spans="1:2" x14ac:dyDescent="0.3">
      <c r="A73948" s="2">
        <v>5.6441825752567603</v>
      </c>
      <c r="B73948" t="s">
        <v>13364</v>
      </c>
    </row>
    <row r="73949" spans="1:2" x14ac:dyDescent="0.3">
      <c r="A73949" s="2">
        <v>11.2911346952753</v>
      </c>
      <c r="B73949" t="s">
        <v>13363</v>
      </c>
    </row>
    <row r="73950" spans="1:2" x14ac:dyDescent="0.3">
      <c r="A73950" s="2">
        <v>1.00248</v>
      </c>
      <c r="B73950" t="s">
        <v>13362</v>
      </c>
    </row>
    <row r="73951" spans="1:2" x14ac:dyDescent="0.3">
      <c r="A73951" s="2">
        <v>1.1450899999999999</v>
      </c>
      <c r="B73951" t="s">
        <v>1398</v>
      </c>
    </row>
    <row r="73952" spans="1:2" x14ac:dyDescent="0.3">
      <c r="A73952" s="2">
        <v>0.39568999999999999</v>
      </c>
      <c r="B73952" t="s">
        <v>13361</v>
      </c>
    </row>
    <row r="73953" spans="1:2" x14ac:dyDescent="0.3">
      <c r="A73953" s="2">
        <v>209.48840999999999</v>
      </c>
      <c r="B73953" t="s">
        <v>13360</v>
      </c>
    </row>
    <row r="73954" spans="1:2" x14ac:dyDescent="0.3">
      <c r="A73954" s="2">
        <v>13.953168576516701</v>
      </c>
      <c r="B73954" t="s">
        <v>13359</v>
      </c>
    </row>
    <row r="73955" spans="1:2" x14ac:dyDescent="0.3">
      <c r="A73955" s="2">
        <v>4.0069499999999998</v>
      </c>
      <c r="B73955" t="s">
        <v>13358</v>
      </c>
    </row>
    <row r="73956" spans="1:2" x14ac:dyDescent="0.3">
      <c r="A73956" s="2">
        <v>5.4170000000000003E-2</v>
      </c>
      <c r="B73956" t="s">
        <v>2573</v>
      </c>
    </row>
    <row r="73957" spans="1:2" x14ac:dyDescent="0.3">
      <c r="A73957" s="2">
        <v>5.1143266455318201</v>
      </c>
      <c r="B73957" t="s">
        <v>13357</v>
      </c>
    </row>
    <row r="73958" spans="1:2" x14ac:dyDescent="0.3">
      <c r="A73958" s="2">
        <v>7.4900000000000001E-3</v>
      </c>
      <c r="B73958" t="s">
        <v>13356</v>
      </c>
    </row>
    <row r="73959" spans="1:2" x14ac:dyDescent="0.3">
      <c r="A73959" s="2">
        <v>15.2366251941912</v>
      </c>
      <c r="B73959" t="s">
        <v>13355</v>
      </c>
    </row>
    <row r="73960" spans="1:2" x14ac:dyDescent="0.3">
      <c r="A73960" s="2">
        <v>6.9010000000000002E-2</v>
      </c>
      <c r="B73960" t="s">
        <v>13354</v>
      </c>
    </row>
    <row r="73961" spans="1:2" x14ac:dyDescent="0.3">
      <c r="A73961" s="2">
        <v>4.9219381083729703E-2</v>
      </c>
      <c r="B73961" t="s">
        <v>13353</v>
      </c>
    </row>
    <row r="73962" spans="1:2" x14ac:dyDescent="0.3">
      <c r="A73962" s="2">
        <v>0.17986163470111199</v>
      </c>
      <c r="B73962" t="s">
        <v>13352</v>
      </c>
    </row>
    <row r="73963" spans="1:2" x14ac:dyDescent="0.3">
      <c r="A73963" s="2">
        <v>4.0944700000000003</v>
      </c>
      <c r="B73963" t="s">
        <v>13351</v>
      </c>
    </row>
    <row r="73964" spans="1:2" x14ac:dyDescent="0.3">
      <c r="A73964" s="2">
        <v>9.6414342427378098E-3</v>
      </c>
      <c r="B73964" t="s">
        <v>13350</v>
      </c>
    </row>
    <row r="73965" spans="1:2" x14ac:dyDescent="0.3">
      <c r="A73965" s="2">
        <v>3.9879999999999999E-2</v>
      </c>
      <c r="B73965" t="s">
        <v>13349</v>
      </c>
    </row>
    <row r="73966" spans="1:2" x14ac:dyDescent="0.3">
      <c r="A73966" s="2">
        <v>0.18859000000000001</v>
      </c>
      <c r="B73966" t="s">
        <v>13348</v>
      </c>
    </row>
    <row r="73967" spans="1:2" x14ac:dyDescent="0.3">
      <c r="A73967" s="2">
        <v>0.162831945480095</v>
      </c>
      <c r="B73967" t="s">
        <v>13347</v>
      </c>
    </row>
    <row r="73968" spans="1:2" x14ac:dyDescent="0.3">
      <c r="A73968" s="2">
        <v>2.5039199999999999</v>
      </c>
      <c r="B73968" t="s">
        <v>13346</v>
      </c>
    </row>
    <row r="73969" spans="1:2" x14ac:dyDescent="0.3">
      <c r="A73969" s="2">
        <v>7.8710000000000002E-2</v>
      </c>
      <c r="B73969" t="s">
        <v>13345</v>
      </c>
    </row>
    <row r="73970" spans="1:2" x14ac:dyDescent="0.3">
      <c r="A73970" s="2">
        <v>1.8031600000000001</v>
      </c>
      <c r="B73970" t="s">
        <v>13344</v>
      </c>
    </row>
    <row r="73971" spans="1:2" x14ac:dyDescent="0.3">
      <c r="A73971" s="2">
        <v>7.40836238610037E-2</v>
      </c>
      <c r="B73971" t="s">
        <v>13343</v>
      </c>
    </row>
    <row r="73972" spans="1:2" x14ac:dyDescent="0.3">
      <c r="A73972" s="2">
        <v>10.4162279580509</v>
      </c>
      <c r="B73972" t="s">
        <v>13342</v>
      </c>
    </row>
    <row r="73973" spans="1:2" x14ac:dyDescent="0.3">
      <c r="A73973" s="2">
        <v>9.8000000000000004E-2</v>
      </c>
      <c r="B73973" t="s">
        <v>13341</v>
      </c>
    </row>
    <row r="73974" spans="1:2" x14ac:dyDescent="0.3">
      <c r="A73974" s="2">
        <v>29.063128776095802</v>
      </c>
      <c r="B73974" t="s">
        <v>13340</v>
      </c>
    </row>
    <row r="73975" spans="1:2" x14ac:dyDescent="0.3">
      <c r="A73975" s="2">
        <v>0.120819671427467</v>
      </c>
      <c r="B73975" t="s">
        <v>13339</v>
      </c>
    </row>
    <row r="73976" spans="1:2" x14ac:dyDescent="0.3">
      <c r="A73976" s="2">
        <v>0.34</v>
      </c>
      <c r="B73976" t="s">
        <v>13338</v>
      </c>
    </row>
    <row r="73977" spans="1:2" x14ac:dyDescent="0.3">
      <c r="A73977" s="2">
        <v>0.24554999999999999</v>
      </c>
      <c r="B73977" t="s">
        <v>13337</v>
      </c>
    </row>
    <row r="73978" spans="1:2" x14ac:dyDescent="0.3">
      <c r="A73978" s="2">
        <v>3.1931500000000002</v>
      </c>
      <c r="B73978" t="s">
        <v>13336</v>
      </c>
    </row>
    <row r="73979" spans="1:2" x14ac:dyDescent="0.3">
      <c r="A73979" s="2">
        <v>6.6743020147441599E-3</v>
      </c>
      <c r="B73979" t="s">
        <v>13335</v>
      </c>
    </row>
    <row r="73980" spans="1:2" x14ac:dyDescent="0.3">
      <c r="A73980" s="2">
        <v>8.2984876103705805</v>
      </c>
      <c r="B73980" t="s">
        <v>13334</v>
      </c>
    </row>
    <row r="73981" spans="1:2" x14ac:dyDescent="0.3">
      <c r="A73981" s="2">
        <v>3.5811011081675801E-3</v>
      </c>
      <c r="B73981" t="s">
        <v>13333</v>
      </c>
    </row>
    <row r="73982" spans="1:2" x14ac:dyDescent="0.3">
      <c r="A73982" s="2">
        <v>1.48E-3</v>
      </c>
      <c r="B73982" t="s">
        <v>13332</v>
      </c>
    </row>
    <row r="73983" spans="1:2" x14ac:dyDescent="0.3">
      <c r="A73983" s="2">
        <v>1.4420000000000001E-2</v>
      </c>
      <c r="B73983" t="s">
        <v>13331</v>
      </c>
    </row>
    <row r="73984" spans="1:2" x14ac:dyDescent="0.3">
      <c r="A73984" s="2">
        <v>25.832619999999999</v>
      </c>
      <c r="B73984" t="s">
        <v>13330</v>
      </c>
    </row>
    <row r="73985" spans="1:2" x14ac:dyDescent="0.3">
      <c r="A73985" s="2" t="s">
        <v>13</v>
      </c>
      <c r="B73985" t="s">
        <v>13329</v>
      </c>
    </row>
    <row r="73986" spans="1:2" x14ac:dyDescent="0.3">
      <c r="A73986" s="2">
        <v>0.14269000000000001</v>
      </c>
      <c r="B73986" t="s">
        <v>960</v>
      </c>
    </row>
    <row r="73987" spans="1:2" x14ac:dyDescent="0.3">
      <c r="A73987" s="2">
        <v>2.8500000000000001E-3</v>
      </c>
      <c r="B73987" t="s">
        <v>13328</v>
      </c>
    </row>
    <row r="73988" spans="1:2" x14ac:dyDescent="0.3">
      <c r="A73988" s="2">
        <v>1.1866399999999999</v>
      </c>
      <c r="B73988" t="s">
        <v>13327</v>
      </c>
    </row>
    <row r="73989" spans="1:2" x14ac:dyDescent="0.3">
      <c r="A73989" s="2">
        <v>9.6766900000000007</v>
      </c>
      <c r="B73989" t="s">
        <v>13326</v>
      </c>
    </row>
    <row r="73990" spans="1:2" x14ac:dyDescent="0.3">
      <c r="A73990" s="2">
        <v>1</v>
      </c>
      <c r="B73990" t="s">
        <v>13325</v>
      </c>
    </row>
    <row r="73991" spans="1:2" x14ac:dyDescent="0.3">
      <c r="A73991" s="2">
        <v>2.2799999999999999E-3</v>
      </c>
      <c r="B73991" t="s">
        <v>13324</v>
      </c>
    </row>
    <row r="73992" spans="1:2" x14ac:dyDescent="0.3">
      <c r="A73992" s="2">
        <v>0.20942360452442699</v>
      </c>
      <c r="B73992" t="s">
        <v>13323</v>
      </c>
    </row>
    <row r="73993" spans="1:2" x14ac:dyDescent="0.3">
      <c r="A73993" s="2">
        <v>8.1700000000000002E-3</v>
      </c>
      <c r="B73993" t="s">
        <v>13322</v>
      </c>
    </row>
    <row r="73994" spans="1:2" x14ac:dyDescent="0.3">
      <c r="A73994" s="2">
        <v>1.9055613386605399E-2</v>
      </c>
      <c r="B73994" t="s">
        <v>13321</v>
      </c>
    </row>
    <row r="73995" spans="1:2" x14ac:dyDescent="0.3">
      <c r="A73995" s="2">
        <v>0.39481611098472302</v>
      </c>
      <c r="B73995" t="s">
        <v>13320</v>
      </c>
    </row>
    <row r="73996" spans="1:2" x14ac:dyDescent="0.3">
      <c r="A73996" s="2">
        <v>10.6486</v>
      </c>
      <c r="B73996" t="s">
        <v>13319</v>
      </c>
    </row>
    <row r="73997" spans="1:2" x14ac:dyDescent="0.3">
      <c r="A73997" s="2">
        <v>34.621761211581898</v>
      </c>
      <c r="B73997" t="s">
        <v>13318</v>
      </c>
    </row>
    <row r="73998" spans="1:2" x14ac:dyDescent="0.3">
      <c r="A73998" s="2">
        <v>14.7797114252021</v>
      </c>
      <c r="B73998" t="s">
        <v>13317</v>
      </c>
    </row>
    <row r="73999" spans="1:2" x14ac:dyDescent="0.3">
      <c r="A73999" s="2">
        <v>0.200843572055349</v>
      </c>
      <c r="B73999" t="s">
        <v>13316</v>
      </c>
    </row>
    <row r="74000" spans="1:2" x14ac:dyDescent="0.3">
      <c r="A74000" s="2">
        <v>25.1083</v>
      </c>
      <c r="B74000" t="s">
        <v>13315</v>
      </c>
    </row>
    <row r="74001" spans="1:2" x14ac:dyDescent="0.3">
      <c r="A74001" s="2">
        <v>62.657859999999999</v>
      </c>
      <c r="B74001" t="s">
        <v>13314</v>
      </c>
    </row>
    <row r="74002" spans="1:2" x14ac:dyDescent="0.3">
      <c r="A74002" s="2">
        <v>2.4135</v>
      </c>
      <c r="B74002" t="s">
        <v>13313</v>
      </c>
    </row>
    <row r="74003" spans="1:2" x14ac:dyDescent="0.3">
      <c r="A74003" s="2">
        <v>3.8452571296581403E-2</v>
      </c>
      <c r="B74003" t="s">
        <v>13312</v>
      </c>
    </row>
    <row r="74004" spans="1:2" x14ac:dyDescent="0.3">
      <c r="A74004" s="2">
        <v>11.73771</v>
      </c>
      <c r="B74004" t="s">
        <v>13311</v>
      </c>
    </row>
    <row r="74005" spans="1:2" x14ac:dyDescent="0.3">
      <c r="A74005" s="2">
        <v>15.7572447610338</v>
      </c>
      <c r="B74005" t="s">
        <v>13310</v>
      </c>
    </row>
    <row r="74006" spans="1:2" x14ac:dyDescent="0.3">
      <c r="A74006" s="2">
        <v>0.12263439817423499</v>
      </c>
      <c r="B74006" t="s">
        <v>13309</v>
      </c>
    </row>
    <row r="74007" spans="1:2" x14ac:dyDescent="0.3">
      <c r="A74007" s="2">
        <v>5.1599999999999997E-3</v>
      </c>
      <c r="B74007" t="s">
        <v>540</v>
      </c>
    </row>
    <row r="74008" spans="1:2" x14ac:dyDescent="0.3">
      <c r="A74008" s="2">
        <v>0.27721902077112798</v>
      </c>
      <c r="B74008" t="s">
        <v>13308</v>
      </c>
    </row>
    <row r="74009" spans="1:2" x14ac:dyDescent="0.3">
      <c r="A74009" s="2">
        <v>4.9393129633053601</v>
      </c>
      <c r="B74009" t="s">
        <v>13307</v>
      </c>
    </row>
    <row r="74010" spans="1:2" x14ac:dyDescent="0.3">
      <c r="A74010" s="2">
        <v>36.4500126695688</v>
      </c>
      <c r="B74010" t="s">
        <v>13306</v>
      </c>
    </row>
    <row r="74011" spans="1:2" x14ac:dyDescent="0.3">
      <c r="A74011" s="2">
        <v>9.2101400000000009</v>
      </c>
      <c r="B74011" t="s">
        <v>13305</v>
      </c>
    </row>
    <row r="74012" spans="1:2" x14ac:dyDescent="0.3">
      <c r="A74012" s="2">
        <v>6.5305200000000001</v>
      </c>
      <c r="B74012" t="s">
        <v>13304</v>
      </c>
    </row>
    <row r="74013" spans="1:2" x14ac:dyDescent="0.3">
      <c r="A74013" s="2">
        <v>1.8149999999999999E-2</v>
      </c>
      <c r="B74013" t="s">
        <v>13303</v>
      </c>
    </row>
    <row r="74014" spans="1:2" x14ac:dyDescent="0.3">
      <c r="A74014" s="2">
        <v>11.28862</v>
      </c>
      <c r="B74014" t="s">
        <v>13302</v>
      </c>
    </row>
    <row r="74015" spans="1:2" x14ac:dyDescent="0.3">
      <c r="A74015" s="2">
        <v>0.34365450984895501</v>
      </c>
      <c r="B74015" t="s">
        <v>13301</v>
      </c>
    </row>
    <row r="74016" spans="1:2" x14ac:dyDescent="0.3">
      <c r="A74016" s="2">
        <v>16.641850000000002</v>
      </c>
      <c r="B74016" t="s">
        <v>13300</v>
      </c>
    </row>
    <row r="74017" spans="1:2" x14ac:dyDescent="0.3">
      <c r="A74017" s="2">
        <v>5.9164300000000001</v>
      </c>
      <c r="B74017" t="s">
        <v>13299</v>
      </c>
    </row>
    <row r="74018" spans="1:2" x14ac:dyDescent="0.3">
      <c r="A74018" s="2">
        <v>0.11286</v>
      </c>
      <c r="B74018" t="s">
        <v>13298</v>
      </c>
    </row>
    <row r="74019" spans="1:2" x14ac:dyDescent="0.3">
      <c r="A74019" s="2">
        <v>0.22620820882658299</v>
      </c>
      <c r="B74019" t="s">
        <v>13297</v>
      </c>
    </row>
    <row r="74020" spans="1:2" x14ac:dyDescent="0.3">
      <c r="A74020" s="2">
        <v>0.155025783440017</v>
      </c>
      <c r="B74020" t="s">
        <v>13296</v>
      </c>
    </row>
    <row r="74021" spans="1:2" x14ac:dyDescent="0.3">
      <c r="A74021" s="2">
        <v>9.8378399999999999</v>
      </c>
      <c r="B74021" t="s">
        <v>13295</v>
      </c>
    </row>
    <row r="74022" spans="1:2" x14ac:dyDescent="0.3">
      <c r="A74022" s="2">
        <v>0.31228</v>
      </c>
      <c r="B74022" t="s">
        <v>13294</v>
      </c>
    </row>
    <row r="74023" spans="1:2" x14ac:dyDescent="0.3">
      <c r="A74023" s="2">
        <v>4.2823235690625001</v>
      </c>
      <c r="B74023" t="s">
        <v>13293</v>
      </c>
    </row>
    <row r="74024" spans="1:2" x14ac:dyDescent="0.3">
      <c r="A74024" s="2">
        <v>3.2797299999999998</v>
      </c>
      <c r="B74024" t="s">
        <v>1418</v>
      </c>
    </row>
    <row r="74025" spans="1:2" x14ac:dyDescent="0.3">
      <c r="A74025" s="2">
        <v>4.9311699999999998</v>
      </c>
      <c r="B74025" t="s">
        <v>13292</v>
      </c>
    </row>
    <row r="74026" spans="1:2" x14ac:dyDescent="0.3">
      <c r="A74026" s="2">
        <v>5.9333200000000001</v>
      </c>
      <c r="B74026" t="s">
        <v>13291</v>
      </c>
    </row>
    <row r="74027" spans="1:2" x14ac:dyDescent="0.3">
      <c r="A74027" s="2">
        <v>0.11935</v>
      </c>
      <c r="B74027" t="s">
        <v>13290</v>
      </c>
    </row>
    <row r="74028" spans="1:2" x14ac:dyDescent="0.3">
      <c r="A74028" s="2">
        <v>10.014222451601601</v>
      </c>
      <c r="B74028" t="s">
        <v>13289</v>
      </c>
    </row>
    <row r="74029" spans="1:2" x14ac:dyDescent="0.3">
      <c r="A74029" s="2">
        <v>0.65693000000000001</v>
      </c>
      <c r="B74029" t="s">
        <v>13288</v>
      </c>
    </row>
    <row r="74030" spans="1:2" x14ac:dyDescent="0.3">
      <c r="A74030" s="2">
        <v>9.4421999999999997</v>
      </c>
      <c r="B74030" t="s">
        <v>13287</v>
      </c>
    </row>
    <row r="74031" spans="1:2" x14ac:dyDescent="0.3">
      <c r="A74031" s="2">
        <v>4.0964696979471298E-2</v>
      </c>
      <c r="B74031" t="s">
        <v>13286</v>
      </c>
    </row>
    <row r="74032" spans="1:2" x14ac:dyDescent="0.3">
      <c r="A74032" s="2">
        <v>9.4416241968613701E-2</v>
      </c>
      <c r="B74032" t="s">
        <v>13285</v>
      </c>
    </row>
    <row r="74033" spans="1:2" x14ac:dyDescent="0.3">
      <c r="A74033" s="2">
        <v>19.4608183501364</v>
      </c>
      <c r="B74033" t="s">
        <v>13284</v>
      </c>
    </row>
    <row r="74034" spans="1:2" x14ac:dyDescent="0.3">
      <c r="A74034" s="2">
        <v>0.27920837652729902</v>
      </c>
      <c r="B74034" t="s">
        <v>13283</v>
      </c>
    </row>
    <row r="74035" spans="1:2" x14ac:dyDescent="0.3">
      <c r="A74035" s="2">
        <v>213.52589335275999</v>
      </c>
      <c r="B74035" t="s">
        <v>13282</v>
      </c>
    </row>
    <row r="74036" spans="1:2" x14ac:dyDescent="0.3">
      <c r="A74036" s="2">
        <v>4.1728655679593301</v>
      </c>
      <c r="B74036" t="s">
        <v>13281</v>
      </c>
    </row>
    <row r="74037" spans="1:2" x14ac:dyDescent="0.3">
      <c r="A74037" s="2">
        <v>4.2399999999999998E-3</v>
      </c>
      <c r="B74037" t="s">
        <v>13280</v>
      </c>
    </row>
    <row r="74038" spans="1:2" x14ac:dyDescent="0.3">
      <c r="A74038" s="2">
        <v>4.5551824775678904</v>
      </c>
      <c r="B74038" t="s">
        <v>13279</v>
      </c>
    </row>
    <row r="74039" spans="1:2" x14ac:dyDescent="0.3">
      <c r="A74039" s="2">
        <v>0.63732668942041004</v>
      </c>
      <c r="B74039" t="s">
        <v>13278</v>
      </c>
    </row>
    <row r="74040" spans="1:2" x14ac:dyDescent="0.3">
      <c r="A74040" s="2">
        <v>168.19728114386101</v>
      </c>
      <c r="B74040" t="s">
        <v>13277</v>
      </c>
    </row>
    <row r="74041" spans="1:2" x14ac:dyDescent="0.3">
      <c r="A74041" s="2">
        <v>2.0809999999999999E-2</v>
      </c>
      <c r="B74041" t="s">
        <v>13276</v>
      </c>
    </row>
    <row r="74042" spans="1:2" x14ac:dyDescent="0.3">
      <c r="A74042" s="2">
        <v>9.2039000000000009</v>
      </c>
      <c r="B74042" t="s">
        <v>13275</v>
      </c>
    </row>
    <row r="74043" spans="1:2" x14ac:dyDescent="0.3">
      <c r="A74043" s="2">
        <v>20.382459544944801</v>
      </c>
      <c r="B74043" t="s">
        <v>13274</v>
      </c>
    </row>
    <row r="74044" spans="1:2" x14ac:dyDescent="0.3">
      <c r="A74044" s="2">
        <v>7.2293727941942301</v>
      </c>
      <c r="B74044" t="s">
        <v>13273</v>
      </c>
    </row>
    <row r="74045" spans="1:2" x14ac:dyDescent="0.3">
      <c r="A74045" s="2">
        <v>2.1182300000000001</v>
      </c>
      <c r="B74045" t="s">
        <v>13272</v>
      </c>
    </row>
    <row r="74046" spans="1:2" x14ac:dyDescent="0.3">
      <c r="A74046" s="2">
        <v>7.5533000000000001</v>
      </c>
      <c r="B74046" t="s">
        <v>13271</v>
      </c>
    </row>
    <row r="74047" spans="1:2" x14ac:dyDescent="0.3">
      <c r="A74047" s="2">
        <v>4.3499999999999997E-3</v>
      </c>
      <c r="B74047" t="s">
        <v>13270</v>
      </c>
    </row>
    <row r="74048" spans="1:2" x14ac:dyDescent="0.3">
      <c r="A74048" s="2">
        <v>3.8512200000000001</v>
      </c>
      <c r="B74048" t="s">
        <v>13269</v>
      </c>
    </row>
    <row r="74049" spans="1:2" x14ac:dyDescent="0.3">
      <c r="A74049" s="2">
        <v>0.18192</v>
      </c>
      <c r="B74049" t="s">
        <v>13268</v>
      </c>
    </row>
    <row r="74050" spans="1:2" x14ac:dyDescent="0.3">
      <c r="A74050" s="2">
        <v>4.8230000000000002E-2</v>
      </c>
      <c r="B74050" t="s">
        <v>13267</v>
      </c>
    </row>
    <row r="74051" spans="1:2" x14ac:dyDescent="0.3">
      <c r="A74051" s="2" t="s">
        <v>13</v>
      </c>
      <c r="B74051" t="s">
        <v>13266</v>
      </c>
    </row>
    <row r="74052" spans="1:2" x14ac:dyDescent="0.3">
      <c r="A74052" s="2">
        <v>1.1578599999999999</v>
      </c>
      <c r="B74052" t="s">
        <v>13265</v>
      </c>
    </row>
    <row r="74053" spans="1:2" x14ac:dyDescent="0.3">
      <c r="A74053" s="2">
        <v>1.7550011451976</v>
      </c>
      <c r="B74053" t="s">
        <v>13264</v>
      </c>
    </row>
    <row r="74054" spans="1:2" x14ac:dyDescent="0.3">
      <c r="A74054" s="2">
        <v>5.6364700000000001</v>
      </c>
      <c r="B74054" t="s">
        <v>13263</v>
      </c>
    </row>
    <row r="74055" spans="1:2" x14ac:dyDescent="0.3">
      <c r="A74055" s="2" t="s">
        <v>13</v>
      </c>
      <c r="B74055" t="s">
        <v>13262</v>
      </c>
    </row>
    <row r="74056" spans="1:2" x14ac:dyDescent="0.3">
      <c r="A74056" s="2" t="s">
        <v>13</v>
      </c>
      <c r="B74056" t="s">
        <v>13261</v>
      </c>
    </row>
    <row r="74057" spans="1:2" x14ac:dyDescent="0.3">
      <c r="A74057" s="2">
        <v>29.28857</v>
      </c>
      <c r="B74057" t="s">
        <v>13260</v>
      </c>
    </row>
    <row r="74058" spans="1:2" x14ac:dyDescent="0.3">
      <c r="A74058" s="2">
        <v>88.377570000000006</v>
      </c>
      <c r="B74058" t="s">
        <v>13259</v>
      </c>
    </row>
    <row r="74059" spans="1:2" x14ac:dyDescent="0.3">
      <c r="A74059" s="2">
        <v>1.9538</v>
      </c>
      <c r="B74059" t="s">
        <v>13258</v>
      </c>
    </row>
    <row r="74060" spans="1:2" x14ac:dyDescent="0.3">
      <c r="A74060" s="2">
        <v>0.899499202985788</v>
      </c>
      <c r="B74060" t="s">
        <v>13257</v>
      </c>
    </row>
    <row r="74061" spans="1:2" x14ac:dyDescent="0.3">
      <c r="A74061" s="2">
        <v>2.43526</v>
      </c>
      <c r="B74061" t="s">
        <v>13256</v>
      </c>
    </row>
    <row r="74062" spans="1:2" x14ac:dyDescent="0.3">
      <c r="A74062" s="2">
        <v>1.55702327234656</v>
      </c>
      <c r="B74062" t="s">
        <v>13255</v>
      </c>
    </row>
    <row r="74063" spans="1:2" x14ac:dyDescent="0.3">
      <c r="A74063" s="2">
        <v>30.616029999999999</v>
      </c>
      <c r="B74063" t="s">
        <v>13254</v>
      </c>
    </row>
    <row r="74064" spans="1:2" x14ac:dyDescent="0.3">
      <c r="A74064" s="2">
        <v>5.0590661599148898</v>
      </c>
      <c r="B74064" t="s">
        <v>13253</v>
      </c>
    </row>
    <row r="74065" spans="1:2" x14ac:dyDescent="0.3">
      <c r="A74065" s="2">
        <v>342.57804795986198</v>
      </c>
      <c r="B74065" t="s">
        <v>13252</v>
      </c>
    </row>
    <row r="74066" spans="1:2" x14ac:dyDescent="0.3">
      <c r="A74066" s="2">
        <v>18.068000000000001</v>
      </c>
      <c r="B74066" t="s">
        <v>13251</v>
      </c>
    </row>
    <row r="74067" spans="1:2" x14ac:dyDescent="0.3">
      <c r="A74067" s="2">
        <v>1658.42694793646</v>
      </c>
      <c r="B74067" t="s">
        <v>13250</v>
      </c>
    </row>
    <row r="74068" spans="1:2" x14ac:dyDescent="0.3">
      <c r="A74068" s="2">
        <v>3.6147100000000001</v>
      </c>
      <c r="B74068" t="s">
        <v>13249</v>
      </c>
    </row>
    <row r="74069" spans="1:2" x14ac:dyDescent="0.3">
      <c r="A74069" s="2">
        <v>5.6029409752628201</v>
      </c>
      <c r="B74069" t="s">
        <v>13248</v>
      </c>
    </row>
    <row r="74070" spans="1:2" x14ac:dyDescent="0.3">
      <c r="A74070" s="2">
        <v>6.2395758976392997E-2</v>
      </c>
      <c r="B74070" t="s">
        <v>13247</v>
      </c>
    </row>
    <row r="74071" spans="1:2" x14ac:dyDescent="0.3">
      <c r="A74071" s="2">
        <v>0.171164105616776</v>
      </c>
      <c r="B74071" t="s">
        <v>13246</v>
      </c>
    </row>
    <row r="74072" spans="1:2" x14ac:dyDescent="0.3">
      <c r="A74072" s="2">
        <v>10.10276</v>
      </c>
      <c r="B74072" t="s">
        <v>13245</v>
      </c>
    </row>
    <row r="74073" spans="1:2" x14ac:dyDescent="0.3">
      <c r="A74073" s="2">
        <v>20.062375331856899</v>
      </c>
      <c r="B74073" t="s">
        <v>13244</v>
      </c>
    </row>
    <row r="74074" spans="1:2" x14ac:dyDescent="0.3">
      <c r="A74074" s="2">
        <v>0.24682555116076399</v>
      </c>
      <c r="B74074" t="s">
        <v>13243</v>
      </c>
    </row>
    <row r="74075" spans="1:2" x14ac:dyDescent="0.3">
      <c r="A74075" s="2">
        <v>1.1169999999999999E-2</v>
      </c>
      <c r="B74075" t="s">
        <v>13242</v>
      </c>
    </row>
    <row r="74076" spans="1:2" x14ac:dyDescent="0.3">
      <c r="A74076" s="2">
        <v>19.901699193205602</v>
      </c>
      <c r="B74076" t="s">
        <v>13241</v>
      </c>
    </row>
    <row r="74077" spans="1:2" x14ac:dyDescent="0.3">
      <c r="A74077" s="2">
        <v>4.8625729454948897E-2</v>
      </c>
      <c r="B74077" t="s">
        <v>13240</v>
      </c>
    </row>
    <row r="74078" spans="1:2" x14ac:dyDescent="0.3">
      <c r="A74078" s="2">
        <v>0.36293856974890099</v>
      </c>
      <c r="B74078" t="s">
        <v>13239</v>
      </c>
    </row>
    <row r="74079" spans="1:2" x14ac:dyDescent="0.3">
      <c r="A74079" s="2">
        <v>0.19673378186354401</v>
      </c>
      <c r="B74079" t="s">
        <v>13238</v>
      </c>
    </row>
    <row r="74080" spans="1:2" x14ac:dyDescent="0.3">
      <c r="A74080" s="2">
        <v>0.33633999999999997</v>
      </c>
      <c r="B74080" t="s">
        <v>13237</v>
      </c>
    </row>
    <row r="74081" spans="1:2" x14ac:dyDescent="0.3">
      <c r="A74081" s="2">
        <v>184.99089000000001</v>
      </c>
      <c r="B74081" t="s">
        <v>13236</v>
      </c>
    </row>
    <row r="74082" spans="1:2" x14ac:dyDescent="0.3">
      <c r="A74082" s="2">
        <v>8.0031719333285807</v>
      </c>
      <c r="B74082" t="s">
        <v>13235</v>
      </c>
    </row>
    <row r="74083" spans="1:2" x14ac:dyDescent="0.3">
      <c r="A74083" s="2">
        <v>0.24376999999999999</v>
      </c>
      <c r="B74083" t="s">
        <v>13234</v>
      </c>
    </row>
    <row r="74084" spans="1:2" x14ac:dyDescent="0.3">
      <c r="A74084" s="2">
        <v>2.46321121558208</v>
      </c>
      <c r="B74084" t="s">
        <v>13233</v>
      </c>
    </row>
    <row r="74085" spans="1:2" x14ac:dyDescent="0.3">
      <c r="A74085" s="2">
        <v>0.47447</v>
      </c>
      <c r="B74085" t="s">
        <v>13232</v>
      </c>
    </row>
    <row r="74086" spans="1:2" x14ac:dyDescent="0.3">
      <c r="A74086" s="2">
        <v>1.5553999999999999</v>
      </c>
      <c r="B74086" t="s">
        <v>13231</v>
      </c>
    </row>
    <row r="74087" spans="1:2" x14ac:dyDescent="0.3">
      <c r="A74087" s="2">
        <v>6.3030000000000003E-2</v>
      </c>
      <c r="B74087" t="s">
        <v>13230</v>
      </c>
    </row>
    <row r="74088" spans="1:2" x14ac:dyDescent="0.3">
      <c r="A74088" s="2">
        <v>0.99729999999999996</v>
      </c>
      <c r="B74088" t="s">
        <v>13229</v>
      </c>
    </row>
    <row r="74089" spans="1:2" x14ac:dyDescent="0.3">
      <c r="A74089" s="2">
        <v>9.41E-3</v>
      </c>
      <c r="B74089" t="s">
        <v>13228</v>
      </c>
    </row>
    <row r="74090" spans="1:2" x14ac:dyDescent="0.3">
      <c r="A74090" s="2">
        <v>21.47026</v>
      </c>
      <c r="B74090" t="s">
        <v>13227</v>
      </c>
    </row>
    <row r="74091" spans="1:2" x14ac:dyDescent="0.3">
      <c r="A74091" s="2">
        <v>0.28841</v>
      </c>
      <c r="B74091" t="s">
        <v>13226</v>
      </c>
    </row>
    <row r="74092" spans="1:2" x14ac:dyDescent="0.3">
      <c r="A74092" s="2">
        <v>9.2439999999999994E-2</v>
      </c>
      <c r="B74092" t="s">
        <v>13225</v>
      </c>
    </row>
    <row r="74093" spans="1:2" x14ac:dyDescent="0.3">
      <c r="A74093" s="2">
        <v>3.9527999999999999</v>
      </c>
      <c r="B74093" t="s">
        <v>13224</v>
      </c>
    </row>
    <row r="74094" spans="1:2" x14ac:dyDescent="0.3">
      <c r="A74094" s="2">
        <v>1129.1352941781599</v>
      </c>
      <c r="B74094" t="s">
        <v>13223</v>
      </c>
    </row>
    <row r="74095" spans="1:2" x14ac:dyDescent="0.3">
      <c r="A74095" s="2">
        <v>8.7000000000000001E-4</v>
      </c>
      <c r="B74095" t="s">
        <v>13222</v>
      </c>
    </row>
    <row r="74096" spans="1:2" x14ac:dyDescent="0.3">
      <c r="A74096" s="2">
        <v>9.1E-4</v>
      </c>
      <c r="B74096" t="s">
        <v>13221</v>
      </c>
    </row>
    <row r="74097" spans="1:2" x14ac:dyDescent="0.3">
      <c r="A74097" s="2">
        <v>0.37651128803466</v>
      </c>
      <c r="B74097" t="s">
        <v>13220</v>
      </c>
    </row>
    <row r="74098" spans="1:2" x14ac:dyDescent="0.3">
      <c r="A74098" s="2">
        <v>2.28586068353022</v>
      </c>
      <c r="B74098" t="s">
        <v>13219</v>
      </c>
    </row>
    <row r="74099" spans="1:2" x14ac:dyDescent="0.3">
      <c r="A74099" s="2">
        <v>0.25527212417545198</v>
      </c>
      <c r="B74099" t="s">
        <v>13218</v>
      </c>
    </row>
    <row r="74100" spans="1:2" x14ac:dyDescent="0.3">
      <c r="A74100" s="2">
        <v>5.9464469338081001</v>
      </c>
      <c r="B74100" t="s">
        <v>13217</v>
      </c>
    </row>
    <row r="74101" spans="1:2" x14ac:dyDescent="0.3">
      <c r="A74101" s="2">
        <v>3.6345700000000001</v>
      </c>
      <c r="B74101" t="s">
        <v>13216</v>
      </c>
    </row>
    <row r="74102" spans="1:2" x14ac:dyDescent="0.3">
      <c r="A74102" s="2">
        <v>5.4184816296577398E-2</v>
      </c>
      <c r="B74102" t="s">
        <v>13215</v>
      </c>
    </row>
    <row r="74103" spans="1:2" x14ac:dyDescent="0.3">
      <c r="A74103" s="2">
        <v>2.6800000000000001E-3</v>
      </c>
      <c r="B74103" t="s">
        <v>13214</v>
      </c>
    </row>
    <row r="74104" spans="1:2" x14ac:dyDescent="0.3">
      <c r="A74104" s="2">
        <v>14.15898</v>
      </c>
      <c r="B74104" t="s">
        <v>13213</v>
      </c>
    </row>
    <row r="74105" spans="1:2" x14ac:dyDescent="0.3">
      <c r="A74105" s="2">
        <v>42.547230000568199</v>
      </c>
      <c r="B74105" t="s">
        <v>13212</v>
      </c>
    </row>
    <row r="74106" spans="1:2" x14ac:dyDescent="0.3">
      <c r="A74106" s="2">
        <v>17.934180000000001</v>
      </c>
      <c r="B74106" t="s">
        <v>13211</v>
      </c>
    </row>
    <row r="74107" spans="1:2" x14ac:dyDescent="0.3">
      <c r="A74107" s="2">
        <v>0.126263066317892</v>
      </c>
      <c r="B74107" t="s">
        <v>13210</v>
      </c>
    </row>
    <row r="74108" spans="1:2" x14ac:dyDescent="0.3">
      <c r="A74108" s="2">
        <v>0.57789000000000001</v>
      </c>
      <c r="B74108" t="s">
        <v>13209</v>
      </c>
    </row>
    <row r="74109" spans="1:2" x14ac:dyDescent="0.3">
      <c r="A74109" s="2">
        <v>12.785299999999999</v>
      </c>
      <c r="B74109" t="s">
        <v>13208</v>
      </c>
    </row>
    <row r="74110" spans="1:2" x14ac:dyDescent="0.3">
      <c r="A74110" s="2">
        <v>45.377325866037602</v>
      </c>
      <c r="B74110" t="s">
        <v>13207</v>
      </c>
    </row>
    <row r="74111" spans="1:2" x14ac:dyDescent="0.3">
      <c r="A74111" s="2">
        <v>0.27544000000000002</v>
      </c>
      <c r="B74111" t="s">
        <v>13206</v>
      </c>
    </row>
    <row r="74112" spans="1:2" x14ac:dyDescent="0.3">
      <c r="A74112" s="2">
        <v>5.4606267763491099</v>
      </c>
      <c r="B74112" t="s">
        <v>13205</v>
      </c>
    </row>
    <row r="74113" spans="1:2" x14ac:dyDescent="0.3">
      <c r="A74113" s="2">
        <v>7.0888637512889803</v>
      </c>
      <c r="B74113" t="s">
        <v>13204</v>
      </c>
    </row>
    <row r="74114" spans="1:2" x14ac:dyDescent="0.3">
      <c r="A74114" s="2">
        <v>1.1000000000000001</v>
      </c>
      <c r="B74114" t="s">
        <v>915</v>
      </c>
    </row>
    <row r="74115" spans="1:2" x14ac:dyDescent="0.3">
      <c r="A74115" s="2">
        <v>11.257239999999999</v>
      </c>
      <c r="B74115" t="s">
        <v>13203</v>
      </c>
    </row>
    <row r="74116" spans="1:2" x14ac:dyDescent="0.3">
      <c r="A74116" s="2">
        <v>1.23403</v>
      </c>
      <c r="B74116" t="s">
        <v>13202</v>
      </c>
    </row>
    <row r="74117" spans="1:2" x14ac:dyDescent="0.3">
      <c r="A74117" s="2">
        <v>5.6820652735712498</v>
      </c>
      <c r="B74117" t="s">
        <v>13201</v>
      </c>
    </row>
    <row r="74118" spans="1:2" x14ac:dyDescent="0.3">
      <c r="A74118" s="2">
        <v>24.68684</v>
      </c>
      <c r="B74118" t="s">
        <v>13200</v>
      </c>
    </row>
    <row r="74119" spans="1:2" x14ac:dyDescent="0.3">
      <c r="A74119" s="2">
        <v>5.4609999999999999E-2</v>
      </c>
      <c r="B74119" t="s">
        <v>13199</v>
      </c>
    </row>
    <row r="74120" spans="1:2" x14ac:dyDescent="0.3">
      <c r="A74120" s="2">
        <v>0.35110000000000002</v>
      </c>
      <c r="B74120" t="s">
        <v>13198</v>
      </c>
    </row>
    <row r="74121" spans="1:2" x14ac:dyDescent="0.3">
      <c r="A74121" s="2">
        <v>1.3512200000000001</v>
      </c>
      <c r="B74121" t="s">
        <v>13197</v>
      </c>
    </row>
    <row r="74122" spans="1:2" x14ac:dyDescent="0.3">
      <c r="A74122" s="2">
        <v>0.25658893319858</v>
      </c>
      <c r="B74122" t="s">
        <v>13196</v>
      </c>
    </row>
    <row r="74123" spans="1:2" x14ac:dyDescent="0.3">
      <c r="A74123" s="2">
        <v>0.69262999999999997</v>
      </c>
      <c r="B74123" t="s">
        <v>13195</v>
      </c>
    </row>
    <row r="74124" spans="1:2" x14ac:dyDescent="0.3">
      <c r="A74124" s="2">
        <v>2.5450543236416601</v>
      </c>
      <c r="B74124" t="s">
        <v>13194</v>
      </c>
    </row>
    <row r="74125" spans="1:2" x14ac:dyDescent="0.3">
      <c r="A74125" s="2">
        <v>2.4571700000000001</v>
      </c>
      <c r="B74125" t="s">
        <v>13193</v>
      </c>
    </row>
    <row r="74126" spans="1:2" x14ac:dyDescent="0.3">
      <c r="A74126" s="2">
        <v>41.039063050582001</v>
      </c>
      <c r="B74126" t="s">
        <v>13192</v>
      </c>
    </row>
    <row r="74127" spans="1:2" x14ac:dyDescent="0.3">
      <c r="A74127" s="2">
        <v>62.116916743253299</v>
      </c>
      <c r="B74127" t="s">
        <v>13191</v>
      </c>
    </row>
    <row r="74128" spans="1:2" x14ac:dyDescent="0.3">
      <c r="A74128" s="2">
        <v>2.0400000000000001E-3</v>
      </c>
      <c r="B74128" t="s">
        <v>13190</v>
      </c>
    </row>
    <row r="74129" spans="1:2" x14ac:dyDescent="0.3">
      <c r="A74129" s="2">
        <v>2.5057012560736201E-3</v>
      </c>
      <c r="B74129" t="s">
        <v>13189</v>
      </c>
    </row>
    <row r="74130" spans="1:2" x14ac:dyDescent="0.3">
      <c r="A74130" s="2">
        <v>15.754860000000001</v>
      </c>
      <c r="B74130" t="s">
        <v>13188</v>
      </c>
    </row>
    <row r="74131" spans="1:2" x14ac:dyDescent="0.3">
      <c r="A74131" s="2">
        <v>6.8657899999999996</v>
      </c>
      <c r="B74131" t="s">
        <v>13187</v>
      </c>
    </row>
    <row r="74132" spans="1:2" x14ac:dyDescent="0.3">
      <c r="A74132" s="2">
        <v>2.7816060122515299E-3</v>
      </c>
      <c r="B74132" t="s">
        <v>13186</v>
      </c>
    </row>
    <row r="74133" spans="1:2" x14ac:dyDescent="0.3">
      <c r="A74133" s="2">
        <v>7.2000000000000005E-4</v>
      </c>
      <c r="B74133" t="s">
        <v>13185</v>
      </c>
    </row>
    <row r="74134" spans="1:2" x14ac:dyDescent="0.3">
      <c r="A74134" s="2">
        <v>37.546950000000002</v>
      </c>
      <c r="B74134" t="s">
        <v>13184</v>
      </c>
    </row>
    <row r="74135" spans="1:2" x14ac:dyDescent="0.3">
      <c r="A74135" s="2">
        <v>0.65625999999999995</v>
      </c>
      <c r="B74135" t="s">
        <v>13183</v>
      </c>
    </row>
    <row r="74136" spans="1:2" x14ac:dyDescent="0.3">
      <c r="A74136" s="2">
        <v>7.9540114704382808E-3</v>
      </c>
      <c r="B74136" t="s">
        <v>13182</v>
      </c>
    </row>
    <row r="74137" spans="1:2" x14ac:dyDescent="0.3">
      <c r="A74137" s="2">
        <v>3.0309826922831299E-3</v>
      </c>
      <c r="B74137" t="s">
        <v>13181</v>
      </c>
    </row>
    <row r="74138" spans="1:2" x14ac:dyDescent="0.3">
      <c r="A74138" s="2">
        <v>1.64116158621135E-2</v>
      </c>
      <c r="B74138" t="s">
        <v>13180</v>
      </c>
    </row>
    <row r="74139" spans="1:2" x14ac:dyDescent="0.3">
      <c r="A74139" s="2">
        <v>0.234609183382567</v>
      </c>
      <c r="B74139" t="s">
        <v>13179</v>
      </c>
    </row>
    <row r="74140" spans="1:2" x14ac:dyDescent="0.3">
      <c r="A74140" s="2">
        <v>21.973769999999998</v>
      </c>
      <c r="B74140" t="s">
        <v>13178</v>
      </c>
    </row>
    <row r="74141" spans="1:2" x14ac:dyDescent="0.3">
      <c r="A74141" s="2">
        <v>19.559049999999999</v>
      </c>
      <c r="B74141" t="s">
        <v>13177</v>
      </c>
    </row>
    <row r="74142" spans="1:2" x14ac:dyDescent="0.3">
      <c r="A74142" s="2">
        <v>0.1143</v>
      </c>
      <c r="B74142" t="s">
        <v>13176</v>
      </c>
    </row>
    <row r="74143" spans="1:2" x14ac:dyDescent="0.3">
      <c r="A74143" s="2">
        <v>4.3275633255130801E-4</v>
      </c>
      <c r="B74143" t="s">
        <v>13175</v>
      </c>
    </row>
    <row r="74144" spans="1:2" x14ac:dyDescent="0.3">
      <c r="A74144" s="2">
        <v>3.5E-4</v>
      </c>
      <c r="B74144" t="s">
        <v>13174</v>
      </c>
    </row>
    <row r="74145" spans="1:2" x14ac:dyDescent="0.3">
      <c r="A74145" s="2">
        <v>0.16468235148023</v>
      </c>
      <c r="B74145" t="s">
        <v>13173</v>
      </c>
    </row>
    <row r="74146" spans="1:2" x14ac:dyDescent="0.3">
      <c r="A74146" s="2">
        <v>4.2999999999999999E-4</v>
      </c>
      <c r="B74146" t="s">
        <v>13172</v>
      </c>
    </row>
    <row r="74147" spans="1:2" x14ac:dyDescent="0.3">
      <c r="A74147" s="2">
        <v>2.2179502480363998E-3</v>
      </c>
      <c r="B74147" t="s">
        <v>13171</v>
      </c>
    </row>
    <row r="74148" spans="1:2" x14ac:dyDescent="0.3">
      <c r="A74148" s="2">
        <v>7.1499452454027704E-4</v>
      </c>
      <c r="B74148" t="s">
        <v>13170</v>
      </c>
    </row>
    <row r="74149" spans="1:2" x14ac:dyDescent="0.3">
      <c r="A74149" s="2">
        <v>6.6605935912448903E-4</v>
      </c>
      <c r="B74149" t="s">
        <v>13169</v>
      </c>
    </row>
    <row r="74150" spans="1:2" x14ac:dyDescent="0.3">
      <c r="A74150" s="2">
        <v>4.6612711143133502E-4</v>
      </c>
      <c r="B74150" t="s">
        <v>13168</v>
      </c>
    </row>
    <row r="74151" spans="1:2" x14ac:dyDescent="0.3">
      <c r="A74151" s="2">
        <v>20.667132763833301</v>
      </c>
      <c r="B74151" t="s">
        <v>13167</v>
      </c>
    </row>
    <row r="74152" spans="1:2" x14ac:dyDescent="0.3">
      <c r="A74152" s="2">
        <v>38.136512229339601</v>
      </c>
      <c r="B74152" t="s">
        <v>13166</v>
      </c>
    </row>
    <row r="74153" spans="1:2" x14ac:dyDescent="0.3">
      <c r="A74153" s="2">
        <v>4.0473446295589299E-2</v>
      </c>
      <c r="B74153" t="s">
        <v>13165</v>
      </c>
    </row>
    <row r="74154" spans="1:2" x14ac:dyDescent="0.3">
      <c r="A74154" s="2">
        <v>1.0866499999999999</v>
      </c>
      <c r="B74154" t="s">
        <v>13164</v>
      </c>
    </row>
    <row r="74155" spans="1:2" x14ac:dyDescent="0.3">
      <c r="A74155" s="2">
        <v>8.7337871660435004E-4</v>
      </c>
      <c r="B74155" t="s">
        <v>13163</v>
      </c>
    </row>
    <row r="74156" spans="1:2" x14ac:dyDescent="0.3">
      <c r="A74156" s="2">
        <v>8.0199999999999994E-3</v>
      </c>
      <c r="B74156" t="s">
        <v>13162</v>
      </c>
    </row>
    <row r="74157" spans="1:2" x14ac:dyDescent="0.3">
      <c r="A74157" s="2">
        <v>221.88316250067101</v>
      </c>
      <c r="B74157" t="s">
        <v>13161</v>
      </c>
    </row>
    <row r="74158" spans="1:2" x14ac:dyDescent="0.3">
      <c r="A74158" s="2">
        <v>3.6513799225079501E-4</v>
      </c>
      <c r="B74158" t="s">
        <v>13160</v>
      </c>
    </row>
    <row r="74159" spans="1:2" x14ac:dyDescent="0.3">
      <c r="A74159" s="2">
        <v>9.5749376025985392E-3</v>
      </c>
      <c r="B74159" t="s">
        <v>13159</v>
      </c>
    </row>
    <row r="74160" spans="1:2" x14ac:dyDescent="0.3">
      <c r="A74160" s="2">
        <v>47.365372479805004</v>
      </c>
      <c r="B74160" t="s">
        <v>13158</v>
      </c>
    </row>
    <row r="74161" spans="1:2" x14ac:dyDescent="0.3">
      <c r="A74161" s="2">
        <v>2.7282787462217599</v>
      </c>
      <c r="B74161" t="s">
        <v>13157</v>
      </c>
    </row>
    <row r="74162" spans="1:2" x14ac:dyDescent="0.3">
      <c r="A74162" s="2">
        <v>0.51819999999999999</v>
      </c>
      <c r="B74162" t="s">
        <v>13156</v>
      </c>
    </row>
    <row r="74163" spans="1:2" x14ac:dyDescent="0.3">
      <c r="A74163" s="2">
        <v>1.62975766078801</v>
      </c>
      <c r="B74163" t="s">
        <v>13155</v>
      </c>
    </row>
    <row r="74164" spans="1:2" x14ac:dyDescent="0.3">
      <c r="A74164" s="2">
        <v>7.3865236767730799E-4</v>
      </c>
      <c r="B74164" t="s">
        <v>13154</v>
      </c>
    </row>
    <row r="74165" spans="1:2" x14ac:dyDescent="0.3">
      <c r="A74165" s="2">
        <v>3.0658879683533601E-2</v>
      </c>
      <c r="B74165" t="s">
        <v>13153</v>
      </c>
    </row>
    <row r="74166" spans="1:2" x14ac:dyDescent="0.3">
      <c r="A74166" s="2">
        <v>1.2700000000000001E-3</v>
      </c>
      <c r="B74166" t="s">
        <v>13152</v>
      </c>
    </row>
    <row r="74167" spans="1:2" x14ac:dyDescent="0.3">
      <c r="A74167" s="2">
        <v>7.01471</v>
      </c>
      <c r="B74167" t="s">
        <v>13151</v>
      </c>
    </row>
    <row r="74168" spans="1:2" x14ac:dyDescent="0.3">
      <c r="A74168" s="2">
        <v>0.52853000000000006</v>
      </c>
      <c r="B74168" t="s">
        <v>13150</v>
      </c>
    </row>
    <row r="74169" spans="1:2" x14ac:dyDescent="0.3">
      <c r="A74169" s="2">
        <v>1.8500000000000001E-3</v>
      </c>
      <c r="B74169" t="s">
        <v>13149</v>
      </c>
    </row>
    <row r="74170" spans="1:2" x14ac:dyDescent="0.3">
      <c r="A74170" s="2">
        <v>15.495430000000001</v>
      </c>
      <c r="B74170" t="s">
        <v>13148</v>
      </c>
    </row>
    <row r="74171" spans="1:2" x14ac:dyDescent="0.3">
      <c r="A74171" s="2">
        <v>45.030541927722197</v>
      </c>
      <c r="B74171" t="s">
        <v>13147</v>
      </c>
    </row>
    <row r="74172" spans="1:2" x14ac:dyDescent="0.3">
      <c r="A74172" s="2">
        <v>24.230743044870199</v>
      </c>
      <c r="B74172" t="s">
        <v>13146</v>
      </c>
    </row>
    <row r="74173" spans="1:2" x14ac:dyDescent="0.3">
      <c r="A74173" s="2">
        <v>0.11764814969235</v>
      </c>
      <c r="B74173" t="s">
        <v>13145</v>
      </c>
    </row>
    <row r="74174" spans="1:2" x14ac:dyDescent="0.3">
      <c r="A74174" s="2">
        <v>1.01430521828157E-2</v>
      </c>
      <c r="B74174" t="s">
        <v>13144</v>
      </c>
    </row>
    <row r="74175" spans="1:2" x14ac:dyDescent="0.3">
      <c r="A74175" s="2">
        <v>1.04740274287346E-3</v>
      </c>
      <c r="B74175" t="s">
        <v>13143</v>
      </c>
    </row>
    <row r="74176" spans="1:2" x14ac:dyDescent="0.3">
      <c r="A74176" s="2">
        <v>0.22337000000000001</v>
      </c>
      <c r="B74176" t="s">
        <v>13142</v>
      </c>
    </row>
    <row r="74177" spans="1:2" x14ac:dyDescent="0.3">
      <c r="A74177" s="2">
        <v>1.1863300000000001</v>
      </c>
      <c r="B74177" t="s">
        <v>13141</v>
      </c>
    </row>
    <row r="74178" spans="1:2" x14ac:dyDescent="0.3">
      <c r="A74178" s="2">
        <v>9.0799999999999995E-3</v>
      </c>
      <c r="B74178" t="s">
        <v>13140</v>
      </c>
    </row>
    <row r="74179" spans="1:2" x14ac:dyDescent="0.3">
      <c r="A74179" s="2">
        <v>43.765215010897101</v>
      </c>
      <c r="B74179" t="s">
        <v>13139</v>
      </c>
    </row>
    <row r="74180" spans="1:2" x14ac:dyDescent="0.3">
      <c r="A74180" s="2">
        <v>125.447976249392</v>
      </c>
      <c r="B74180" t="s">
        <v>13138</v>
      </c>
    </row>
    <row r="74181" spans="1:2" x14ac:dyDescent="0.3">
      <c r="A74181" s="2">
        <v>3.1438100000000002</v>
      </c>
      <c r="B74181" t="s">
        <v>13137</v>
      </c>
    </row>
    <row r="74182" spans="1:2" x14ac:dyDescent="0.3">
      <c r="A74182" s="2">
        <v>2.2955222596731399</v>
      </c>
      <c r="B74182" t="s">
        <v>13136</v>
      </c>
    </row>
    <row r="74183" spans="1:2" x14ac:dyDescent="0.3">
      <c r="A74183" s="2">
        <v>0.70499999999999996</v>
      </c>
      <c r="B74183" t="s">
        <v>13135</v>
      </c>
    </row>
    <row r="74184" spans="1:2" x14ac:dyDescent="0.3">
      <c r="A74184" s="2">
        <v>1.9976700000000001</v>
      </c>
      <c r="B74184" t="s">
        <v>13134</v>
      </c>
    </row>
    <row r="74185" spans="1:2" x14ac:dyDescent="0.3">
      <c r="A74185" s="2">
        <v>0.16886999999999999</v>
      </c>
      <c r="B74185" t="s">
        <v>13133</v>
      </c>
    </row>
    <row r="74186" spans="1:2" x14ac:dyDescent="0.3">
      <c r="A74186" s="2">
        <v>13.429652420146001</v>
      </c>
      <c r="B74186" t="s">
        <v>13132</v>
      </c>
    </row>
    <row r="74187" spans="1:2" x14ac:dyDescent="0.3">
      <c r="A74187" s="2">
        <v>1.32796031123948</v>
      </c>
      <c r="B74187" t="s">
        <v>13131</v>
      </c>
    </row>
    <row r="74188" spans="1:2" x14ac:dyDescent="0.3">
      <c r="A74188" s="2">
        <v>0.132415182021942</v>
      </c>
      <c r="B74188" t="s">
        <v>13130</v>
      </c>
    </row>
    <row r="74189" spans="1:2" x14ac:dyDescent="0.3">
      <c r="A74189" s="2">
        <v>6.1975372899083801E-2</v>
      </c>
      <c r="B74189" t="s">
        <v>13129</v>
      </c>
    </row>
    <row r="74190" spans="1:2" x14ac:dyDescent="0.3">
      <c r="A74190" s="2">
        <v>1.5211519205786499</v>
      </c>
      <c r="B74190" t="s">
        <v>13128</v>
      </c>
    </row>
    <row r="74191" spans="1:2" x14ac:dyDescent="0.3">
      <c r="A74191" s="2">
        <v>0.20727000000000001</v>
      </c>
      <c r="B74191" t="s">
        <v>13127</v>
      </c>
    </row>
    <row r="74192" spans="1:2" x14ac:dyDescent="0.3">
      <c r="A74192" s="2">
        <v>0.19905</v>
      </c>
      <c r="B74192" t="s">
        <v>13126</v>
      </c>
    </row>
    <row r="74193" spans="1:2" x14ac:dyDescent="0.3">
      <c r="A74193" s="2">
        <v>4.2276755971314504E-3</v>
      </c>
      <c r="B74193" t="s">
        <v>13125</v>
      </c>
    </row>
    <row r="74194" spans="1:2" x14ac:dyDescent="0.3">
      <c r="A74194" s="2">
        <v>8.9079315635900098</v>
      </c>
      <c r="B74194" t="s">
        <v>13124</v>
      </c>
    </row>
    <row r="74195" spans="1:2" x14ac:dyDescent="0.3">
      <c r="A74195" s="2">
        <v>31.69313</v>
      </c>
      <c r="B74195" t="s">
        <v>13123</v>
      </c>
    </row>
    <row r="74196" spans="1:2" x14ac:dyDescent="0.3">
      <c r="A74196" s="2">
        <v>0.46381</v>
      </c>
      <c r="B74196" t="s">
        <v>13122</v>
      </c>
    </row>
    <row r="74197" spans="1:2" x14ac:dyDescent="0.3">
      <c r="A74197" s="2">
        <v>1.82280247344965</v>
      </c>
      <c r="B74197" t="s">
        <v>13121</v>
      </c>
    </row>
    <row r="74198" spans="1:2" x14ac:dyDescent="0.3">
      <c r="A74198" s="2">
        <v>6.5695300000000003</v>
      </c>
      <c r="B74198" t="s">
        <v>13120</v>
      </c>
    </row>
    <row r="74199" spans="1:2" x14ac:dyDescent="0.3">
      <c r="A74199" s="2">
        <v>0.16864000000000001</v>
      </c>
      <c r="B74199" t="s">
        <v>13119</v>
      </c>
    </row>
    <row r="74200" spans="1:2" x14ac:dyDescent="0.3">
      <c r="A74200" s="2">
        <v>0.24105947158687899</v>
      </c>
      <c r="B74200" t="s">
        <v>13118</v>
      </c>
    </row>
    <row r="74201" spans="1:2" x14ac:dyDescent="0.3">
      <c r="A74201" s="2">
        <v>11.38513</v>
      </c>
      <c r="B74201" t="s">
        <v>13117</v>
      </c>
    </row>
    <row r="74202" spans="1:2" x14ac:dyDescent="0.3">
      <c r="A74202" s="2">
        <v>11.36734</v>
      </c>
      <c r="B74202" t="s">
        <v>13116</v>
      </c>
    </row>
    <row r="74203" spans="1:2" x14ac:dyDescent="0.3">
      <c r="A74203" s="2">
        <v>0.73356764862624602</v>
      </c>
      <c r="B74203" t="s">
        <v>13115</v>
      </c>
    </row>
    <row r="74204" spans="1:2" x14ac:dyDescent="0.3">
      <c r="A74204" s="2">
        <v>0.89451999999999998</v>
      </c>
      <c r="B74204" t="s">
        <v>13114</v>
      </c>
    </row>
    <row r="74205" spans="1:2" x14ac:dyDescent="0.3">
      <c r="A74205" s="2">
        <v>1.8555652459116601</v>
      </c>
      <c r="B74205" t="s">
        <v>13113</v>
      </c>
    </row>
    <row r="74206" spans="1:2" x14ac:dyDescent="0.3">
      <c r="A74206" s="2">
        <v>0.151971918984283</v>
      </c>
      <c r="B74206" t="s">
        <v>13112</v>
      </c>
    </row>
    <row r="74207" spans="1:2" x14ac:dyDescent="0.3">
      <c r="A74207" s="2">
        <v>6.2449999999999999E-2</v>
      </c>
      <c r="B74207" t="s">
        <v>13111</v>
      </c>
    </row>
    <row r="74208" spans="1:2" x14ac:dyDescent="0.3">
      <c r="A74208" s="2">
        <v>1.3825469987788801</v>
      </c>
      <c r="B74208" t="s">
        <v>13110</v>
      </c>
    </row>
    <row r="74209" spans="1:2" x14ac:dyDescent="0.3">
      <c r="A74209" s="2">
        <v>1.1228526820649101</v>
      </c>
      <c r="B74209" t="s">
        <v>13109</v>
      </c>
    </row>
    <row r="74210" spans="1:2" x14ac:dyDescent="0.3">
      <c r="A74210" s="2">
        <v>0.60002764250182805</v>
      </c>
      <c r="B74210" t="s">
        <v>13108</v>
      </c>
    </row>
    <row r="74211" spans="1:2" x14ac:dyDescent="0.3">
      <c r="A74211" s="2">
        <v>234.52203250470001</v>
      </c>
      <c r="B74211" t="s">
        <v>13107</v>
      </c>
    </row>
    <row r="74212" spans="1:2" x14ac:dyDescent="0.3">
      <c r="A74212" s="2">
        <v>4.3262198269127502E-3</v>
      </c>
      <c r="B74212" t="s">
        <v>13106</v>
      </c>
    </row>
    <row r="74213" spans="1:2" x14ac:dyDescent="0.3">
      <c r="A74213" s="2">
        <v>0.27778202171613198</v>
      </c>
      <c r="B74213" t="s">
        <v>13105</v>
      </c>
    </row>
    <row r="74214" spans="1:2" x14ac:dyDescent="0.3">
      <c r="A74214" s="2">
        <v>1.34999</v>
      </c>
      <c r="B74214" t="s">
        <v>13104</v>
      </c>
    </row>
    <row r="74215" spans="1:2" x14ac:dyDescent="0.3">
      <c r="A74215" s="2">
        <v>76.666803078380198</v>
      </c>
      <c r="B74215" t="s">
        <v>13103</v>
      </c>
    </row>
    <row r="74216" spans="1:2" x14ac:dyDescent="0.3">
      <c r="A74216" s="2">
        <v>1.55709546547615</v>
      </c>
      <c r="B74216" t="s">
        <v>6129</v>
      </c>
    </row>
    <row r="74217" spans="1:2" x14ac:dyDescent="0.3">
      <c r="A74217" s="2">
        <v>4.6256185850213596</v>
      </c>
      <c r="B74217" t="s">
        <v>13102</v>
      </c>
    </row>
    <row r="74218" spans="1:2" x14ac:dyDescent="0.3">
      <c r="A74218" s="2">
        <v>2.8709999999999999E-2</v>
      </c>
      <c r="B74218" t="s">
        <v>13101</v>
      </c>
    </row>
    <row r="74219" spans="1:2" x14ac:dyDescent="0.3">
      <c r="A74219" s="2">
        <v>0.89164959767142604</v>
      </c>
      <c r="B74219" t="s">
        <v>13100</v>
      </c>
    </row>
    <row r="74220" spans="1:2" x14ac:dyDescent="0.3">
      <c r="A74220" s="2">
        <v>9.5042799999999996</v>
      </c>
      <c r="B74220" t="s">
        <v>13099</v>
      </c>
    </row>
    <row r="74221" spans="1:2" x14ac:dyDescent="0.3">
      <c r="A74221" s="2">
        <v>4.5180508014576001E-2</v>
      </c>
      <c r="B74221" t="s">
        <v>13098</v>
      </c>
    </row>
    <row r="74222" spans="1:2" x14ac:dyDescent="0.3">
      <c r="A74222" s="2">
        <v>1.5470297910205599</v>
      </c>
      <c r="B74222" t="s">
        <v>13097</v>
      </c>
    </row>
    <row r="74223" spans="1:2" x14ac:dyDescent="0.3">
      <c r="A74223" s="2">
        <v>33.811376615952099</v>
      </c>
      <c r="B74223" t="s">
        <v>13096</v>
      </c>
    </row>
    <row r="74224" spans="1:2" x14ac:dyDescent="0.3">
      <c r="A74224" s="2">
        <v>0.189578590000964</v>
      </c>
      <c r="B74224" t="s">
        <v>13095</v>
      </c>
    </row>
    <row r="74225" spans="1:2" x14ac:dyDescent="0.3">
      <c r="A74225" s="2">
        <v>6.0546457199724202</v>
      </c>
      <c r="B74225" t="s">
        <v>13094</v>
      </c>
    </row>
    <row r="74226" spans="1:2" x14ac:dyDescent="0.3">
      <c r="A74226" s="2">
        <v>2.2767250060977</v>
      </c>
      <c r="B74226" t="s">
        <v>13093</v>
      </c>
    </row>
    <row r="74227" spans="1:2" x14ac:dyDescent="0.3">
      <c r="A74227" s="2">
        <v>0.40811999999999998</v>
      </c>
      <c r="B74227" t="s">
        <v>13092</v>
      </c>
    </row>
    <row r="74228" spans="1:2" x14ac:dyDescent="0.3">
      <c r="A74228" s="2">
        <v>0.15175</v>
      </c>
      <c r="B74228" t="s">
        <v>13091</v>
      </c>
    </row>
    <row r="74229" spans="1:2" x14ac:dyDescent="0.3">
      <c r="A74229" s="2">
        <v>4.3431808510469496</v>
      </c>
      <c r="B74229" t="s">
        <v>13090</v>
      </c>
    </row>
    <row r="74230" spans="1:2" x14ac:dyDescent="0.3">
      <c r="A74230" s="2">
        <v>0.153012998547123</v>
      </c>
      <c r="B74230" t="s">
        <v>13089</v>
      </c>
    </row>
    <row r="74231" spans="1:2" x14ac:dyDescent="0.3">
      <c r="A74231" s="2">
        <v>2.3901817440784901E-3</v>
      </c>
      <c r="B74231" t="s">
        <v>13088</v>
      </c>
    </row>
    <row r="74232" spans="1:2" x14ac:dyDescent="0.3">
      <c r="A74232" s="2">
        <v>63.358973722562702</v>
      </c>
      <c r="B74232" t="s">
        <v>13087</v>
      </c>
    </row>
    <row r="74233" spans="1:2" x14ac:dyDescent="0.3">
      <c r="A74233" s="2">
        <v>1.93358370781249E-2</v>
      </c>
      <c r="B74233" t="s">
        <v>13086</v>
      </c>
    </row>
    <row r="74234" spans="1:2" x14ac:dyDescent="0.3">
      <c r="A74234" s="2">
        <v>0.16806938111505601</v>
      </c>
      <c r="B74234" t="s">
        <v>13085</v>
      </c>
    </row>
    <row r="74235" spans="1:2" x14ac:dyDescent="0.3">
      <c r="A74235" s="2">
        <v>0.80772999999999995</v>
      </c>
      <c r="B74235" t="s">
        <v>13084</v>
      </c>
    </row>
    <row r="74236" spans="1:2" x14ac:dyDescent="0.3">
      <c r="A74236" s="2">
        <v>1.4455102700318101</v>
      </c>
      <c r="B74236" t="s">
        <v>13083</v>
      </c>
    </row>
    <row r="74237" spans="1:2" x14ac:dyDescent="0.3">
      <c r="A74237" s="2">
        <v>0.29304999999999998</v>
      </c>
      <c r="B74237" t="s">
        <v>13082</v>
      </c>
    </row>
    <row r="74238" spans="1:2" x14ac:dyDescent="0.3">
      <c r="A74238" s="2">
        <v>2.4265300000000001</v>
      </c>
      <c r="B74238" t="s">
        <v>13081</v>
      </c>
    </row>
    <row r="74239" spans="1:2" x14ac:dyDescent="0.3">
      <c r="A74239" s="2">
        <v>39.229750000000003</v>
      </c>
      <c r="B74239" t="s">
        <v>13080</v>
      </c>
    </row>
    <row r="74240" spans="1:2" x14ac:dyDescent="0.3">
      <c r="A74240" s="2">
        <v>3.8448961467158302E-2</v>
      </c>
      <c r="B74240" t="s">
        <v>13079</v>
      </c>
    </row>
    <row r="74241" spans="1:2" x14ac:dyDescent="0.3">
      <c r="A74241" s="2">
        <v>1.20380069205714</v>
      </c>
      <c r="B74241" t="s">
        <v>13078</v>
      </c>
    </row>
    <row r="74242" spans="1:2" x14ac:dyDescent="0.3">
      <c r="A74242" s="2">
        <v>6.8062042221609803E-2</v>
      </c>
      <c r="B74242" t="s">
        <v>13077</v>
      </c>
    </row>
    <row r="74243" spans="1:2" x14ac:dyDescent="0.3">
      <c r="A74243" s="2">
        <v>7.2844059294979802E-3</v>
      </c>
      <c r="B74243" t="s">
        <v>13076</v>
      </c>
    </row>
    <row r="74244" spans="1:2" x14ac:dyDescent="0.3">
      <c r="A74244" s="2">
        <v>0.97373181611003701</v>
      </c>
      <c r="B74244" t="s">
        <v>13075</v>
      </c>
    </row>
    <row r="74245" spans="1:2" x14ac:dyDescent="0.3">
      <c r="A74245" s="2">
        <v>231.92481000000001</v>
      </c>
      <c r="B74245" t="s">
        <v>13074</v>
      </c>
    </row>
    <row r="74246" spans="1:2" x14ac:dyDescent="0.3">
      <c r="A74246" s="2">
        <v>8.1308199999999999</v>
      </c>
      <c r="B74246" t="s">
        <v>13073</v>
      </c>
    </row>
    <row r="74247" spans="1:2" x14ac:dyDescent="0.3">
      <c r="A74247" s="2">
        <v>46.759430000000002</v>
      </c>
      <c r="B74247" t="s">
        <v>13072</v>
      </c>
    </row>
    <row r="74248" spans="1:2" x14ac:dyDescent="0.3">
      <c r="A74248" s="2">
        <v>26.915980000000001</v>
      </c>
      <c r="B74248" t="s">
        <v>13071</v>
      </c>
    </row>
    <row r="74249" spans="1:2" x14ac:dyDescent="0.3">
      <c r="A74249" s="2">
        <v>17.895009999999999</v>
      </c>
      <c r="B74249" t="s">
        <v>13070</v>
      </c>
    </row>
    <row r="74250" spans="1:2" x14ac:dyDescent="0.3">
      <c r="A74250" s="2">
        <v>6.1001500000000002</v>
      </c>
      <c r="B74250" t="s">
        <v>13069</v>
      </c>
    </row>
    <row r="74251" spans="1:2" x14ac:dyDescent="0.3">
      <c r="A74251" s="2">
        <v>6.6615944506440095E-2</v>
      </c>
      <c r="B74251" t="s">
        <v>13068</v>
      </c>
    </row>
    <row r="74252" spans="1:2" x14ac:dyDescent="0.3">
      <c r="A74252" s="2">
        <v>8.45789678240493</v>
      </c>
      <c r="B74252" t="s">
        <v>13067</v>
      </c>
    </row>
    <row r="74253" spans="1:2" x14ac:dyDescent="0.3">
      <c r="A74253" s="2">
        <v>28.0912316933656</v>
      </c>
      <c r="B74253" t="s">
        <v>13066</v>
      </c>
    </row>
    <row r="74254" spans="1:2" x14ac:dyDescent="0.3">
      <c r="A74254" s="2">
        <v>5.4480000000000001E-2</v>
      </c>
      <c r="B74254" t="s">
        <v>13065</v>
      </c>
    </row>
    <row r="74255" spans="1:2" x14ac:dyDescent="0.3">
      <c r="A74255" s="2">
        <v>10.2145871673789</v>
      </c>
      <c r="B74255" t="s">
        <v>13064</v>
      </c>
    </row>
    <row r="74256" spans="1:2" x14ac:dyDescent="0.3">
      <c r="A74256" s="2">
        <v>81.855800000000002</v>
      </c>
      <c r="B74256" t="s">
        <v>13063</v>
      </c>
    </row>
    <row r="74257" spans="1:2" x14ac:dyDescent="0.3">
      <c r="A74257" s="2">
        <v>0.71804262084487003</v>
      </c>
      <c r="B74257" t="s">
        <v>13062</v>
      </c>
    </row>
    <row r="74258" spans="1:2" x14ac:dyDescent="0.3">
      <c r="A74258" s="2">
        <v>26.231874635917801</v>
      </c>
      <c r="B74258" t="s">
        <v>13061</v>
      </c>
    </row>
    <row r="74259" spans="1:2" x14ac:dyDescent="0.3">
      <c r="A74259" s="2">
        <v>35.856642220260802</v>
      </c>
      <c r="B74259" t="s">
        <v>13060</v>
      </c>
    </row>
    <row r="74260" spans="1:2" x14ac:dyDescent="0.3">
      <c r="A74260" s="2">
        <v>3.0399368305946299</v>
      </c>
      <c r="B74260" t="s">
        <v>13059</v>
      </c>
    </row>
    <row r="74261" spans="1:2" x14ac:dyDescent="0.3">
      <c r="A74261" s="2">
        <v>0.31661</v>
      </c>
      <c r="B74261" t="s">
        <v>13058</v>
      </c>
    </row>
    <row r="74262" spans="1:2" x14ac:dyDescent="0.3">
      <c r="A74262" s="2">
        <v>21.887455406134201</v>
      </c>
      <c r="B74262" t="s">
        <v>13057</v>
      </c>
    </row>
    <row r="74263" spans="1:2" x14ac:dyDescent="0.3">
      <c r="A74263" s="2">
        <v>1.98357148401566</v>
      </c>
      <c r="B74263" t="s">
        <v>13056</v>
      </c>
    </row>
    <row r="74264" spans="1:2" x14ac:dyDescent="0.3">
      <c r="A74264" s="2">
        <v>0.40587000000000001</v>
      </c>
      <c r="B74264" t="s">
        <v>13055</v>
      </c>
    </row>
    <row r="74265" spans="1:2" x14ac:dyDescent="0.3">
      <c r="A74265" s="2">
        <v>0.16495000000000001</v>
      </c>
      <c r="B74265" t="s">
        <v>13054</v>
      </c>
    </row>
    <row r="74266" spans="1:2" x14ac:dyDescent="0.3">
      <c r="A74266" s="2">
        <v>0.42113</v>
      </c>
      <c r="B74266" t="s">
        <v>13053</v>
      </c>
    </row>
    <row r="74267" spans="1:2" x14ac:dyDescent="0.3">
      <c r="A74267" s="2">
        <v>1273.9050807312899</v>
      </c>
      <c r="B74267" t="s">
        <v>13052</v>
      </c>
    </row>
    <row r="74268" spans="1:2" x14ac:dyDescent="0.3">
      <c r="A74268" s="2">
        <v>40.252690176249502</v>
      </c>
      <c r="B74268" t="s">
        <v>13051</v>
      </c>
    </row>
    <row r="74269" spans="1:2" x14ac:dyDescent="0.3">
      <c r="A74269" s="2">
        <v>0.51561823715799404</v>
      </c>
      <c r="B74269" t="s">
        <v>13050</v>
      </c>
    </row>
    <row r="74270" spans="1:2" x14ac:dyDescent="0.3">
      <c r="A74270" s="2">
        <v>0.43832586456441103</v>
      </c>
      <c r="B74270" t="s">
        <v>13049</v>
      </c>
    </row>
    <row r="74271" spans="1:2" x14ac:dyDescent="0.3">
      <c r="A74271" s="2">
        <v>9.4360900000000001</v>
      </c>
      <c r="B74271" t="s">
        <v>13048</v>
      </c>
    </row>
    <row r="74272" spans="1:2" x14ac:dyDescent="0.3">
      <c r="A74272" s="2">
        <v>32.553910000000002</v>
      </c>
      <c r="B74272" t="s">
        <v>13047</v>
      </c>
    </row>
    <row r="74273" spans="1:2" x14ac:dyDescent="0.3">
      <c r="A74273" s="2">
        <v>14.1022</v>
      </c>
      <c r="B74273" t="s">
        <v>13046</v>
      </c>
    </row>
    <row r="74274" spans="1:2" x14ac:dyDescent="0.3">
      <c r="A74274" s="2">
        <v>147.501398550505</v>
      </c>
      <c r="B74274" t="s">
        <v>13045</v>
      </c>
    </row>
    <row r="74275" spans="1:2" x14ac:dyDescent="0.3">
      <c r="A74275" s="2">
        <v>171.85843180841101</v>
      </c>
      <c r="B74275" t="s">
        <v>13044</v>
      </c>
    </row>
    <row r="74276" spans="1:2" x14ac:dyDescent="0.3">
      <c r="A74276" s="2">
        <v>64.732165772533094</v>
      </c>
      <c r="B74276" t="s">
        <v>13043</v>
      </c>
    </row>
    <row r="74277" spans="1:2" x14ac:dyDescent="0.3">
      <c r="A74277" s="2">
        <v>1.8177652337752099</v>
      </c>
      <c r="B74277" t="s">
        <v>13042</v>
      </c>
    </row>
    <row r="74278" spans="1:2" x14ac:dyDescent="0.3">
      <c r="A74278" s="2">
        <v>6.3170000000000004E-2</v>
      </c>
      <c r="B74278" t="s">
        <v>13041</v>
      </c>
    </row>
    <row r="74279" spans="1:2" x14ac:dyDescent="0.3">
      <c r="A74279" s="2">
        <v>4.7239999999999997E-2</v>
      </c>
      <c r="B74279" t="s">
        <v>13040</v>
      </c>
    </row>
    <row r="74280" spans="1:2" x14ac:dyDescent="0.3">
      <c r="A74280" s="2">
        <v>2.3773050685750099E-2</v>
      </c>
      <c r="B74280" t="s">
        <v>13039</v>
      </c>
    </row>
    <row r="74281" spans="1:2" x14ac:dyDescent="0.3">
      <c r="A74281" s="2">
        <v>2.6541764652283</v>
      </c>
      <c r="B74281" t="s">
        <v>13038</v>
      </c>
    </row>
    <row r="74282" spans="1:2" x14ac:dyDescent="0.3">
      <c r="A74282" s="2">
        <v>6.9244260014582906E-2</v>
      </c>
      <c r="B74282" t="s">
        <v>13037</v>
      </c>
    </row>
    <row r="74283" spans="1:2" x14ac:dyDescent="0.3">
      <c r="A74283" s="2">
        <v>74.026824720142898</v>
      </c>
      <c r="B74283" t="s">
        <v>13036</v>
      </c>
    </row>
    <row r="74284" spans="1:2" x14ac:dyDescent="0.3">
      <c r="A74284" s="2">
        <v>1.5797574713798499</v>
      </c>
      <c r="B74284" t="s">
        <v>13035</v>
      </c>
    </row>
    <row r="74285" spans="1:2" x14ac:dyDescent="0.3">
      <c r="A74285" s="2">
        <v>32.364130292311003</v>
      </c>
      <c r="B74285" t="s">
        <v>13034</v>
      </c>
    </row>
    <row r="74286" spans="1:2" x14ac:dyDescent="0.3">
      <c r="A74286" s="2">
        <v>96.257730118975104</v>
      </c>
      <c r="B74286" t="s">
        <v>13033</v>
      </c>
    </row>
    <row r="74287" spans="1:2" x14ac:dyDescent="0.3">
      <c r="A74287" s="2">
        <v>3.261E-2</v>
      </c>
      <c r="B74287" t="s">
        <v>13032</v>
      </c>
    </row>
    <row r="74288" spans="1:2" x14ac:dyDescent="0.3">
      <c r="A74288" s="2">
        <v>1.2355251986610599E-3</v>
      </c>
      <c r="B74288" t="s">
        <v>13031</v>
      </c>
    </row>
    <row r="74289" spans="1:2" x14ac:dyDescent="0.3">
      <c r="A74289" s="2">
        <v>3.50535</v>
      </c>
      <c r="B74289" t="s">
        <v>13030</v>
      </c>
    </row>
    <row r="74290" spans="1:2" x14ac:dyDescent="0.3">
      <c r="A74290" s="2">
        <v>39.138770000000001</v>
      </c>
      <c r="B74290" t="s">
        <v>13029</v>
      </c>
    </row>
    <row r="74291" spans="1:2" x14ac:dyDescent="0.3">
      <c r="A74291" s="2">
        <v>2.3956</v>
      </c>
      <c r="B74291" t="s">
        <v>13028</v>
      </c>
    </row>
    <row r="74292" spans="1:2" x14ac:dyDescent="0.3">
      <c r="A74292" s="2">
        <v>1</v>
      </c>
      <c r="B74292" t="s">
        <v>13027</v>
      </c>
    </row>
    <row r="74293" spans="1:2" x14ac:dyDescent="0.3">
      <c r="A74293" s="2">
        <v>15.78458</v>
      </c>
      <c r="B74293" t="s">
        <v>13026</v>
      </c>
    </row>
    <row r="74294" spans="1:2" x14ac:dyDescent="0.3">
      <c r="A74294" s="2">
        <v>0.79616573621984998</v>
      </c>
      <c r="B74294" t="s">
        <v>13025</v>
      </c>
    </row>
    <row r="74295" spans="1:2" x14ac:dyDescent="0.3">
      <c r="A74295" s="2" t="s">
        <v>13</v>
      </c>
      <c r="B74295" t="s">
        <v>13024</v>
      </c>
    </row>
    <row r="74296" spans="1:2" x14ac:dyDescent="0.3">
      <c r="A74296" s="2">
        <v>71.423606522494495</v>
      </c>
      <c r="B74296" t="s">
        <v>13023</v>
      </c>
    </row>
    <row r="74297" spans="1:2" x14ac:dyDescent="0.3">
      <c r="A74297" s="2">
        <v>1.4735199999999999</v>
      </c>
      <c r="B74297" t="s">
        <v>13022</v>
      </c>
    </row>
    <row r="74298" spans="1:2" x14ac:dyDescent="0.3">
      <c r="A74298" s="2">
        <v>0.40155000000000002</v>
      </c>
      <c r="B74298" t="s">
        <v>13021</v>
      </c>
    </row>
    <row r="74299" spans="1:2" x14ac:dyDescent="0.3">
      <c r="A74299" s="2">
        <v>0.83856375521870197</v>
      </c>
      <c r="B74299" t="s">
        <v>13020</v>
      </c>
    </row>
    <row r="74300" spans="1:2" x14ac:dyDescent="0.3">
      <c r="A74300" s="2">
        <v>0.73446</v>
      </c>
      <c r="B74300" t="s">
        <v>13019</v>
      </c>
    </row>
    <row r="74301" spans="1:2" x14ac:dyDescent="0.3">
      <c r="A74301" s="2">
        <v>3.0353749901547902</v>
      </c>
      <c r="B74301" t="s">
        <v>13018</v>
      </c>
    </row>
    <row r="74302" spans="1:2" x14ac:dyDescent="0.3">
      <c r="A74302" s="2">
        <v>19.255859999999998</v>
      </c>
      <c r="B74302" t="s">
        <v>13017</v>
      </c>
    </row>
    <row r="74303" spans="1:2" x14ac:dyDescent="0.3">
      <c r="A74303" s="2">
        <v>1.91761</v>
      </c>
      <c r="B74303" t="s">
        <v>13016</v>
      </c>
    </row>
    <row r="74304" spans="1:2" x14ac:dyDescent="0.3">
      <c r="A74304" s="2">
        <v>1.8948</v>
      </c>
      <c r="B74304" t="s">
        <v>13015</v>
      </c>
    </row>
    <row r="74305" spans="1:2" x14ac:dyDescent="0.3">
      <c r="A74305" s="2">
        <v>3.6321143646411902</v>
      </c>
      <c r="B74305" t="s">
        <v>13014</v>
      </c>
    </row>
    <row r="74306" spans="1:2" x14ac:dyDescent="0.3">
      <c r="A74306" s="2" t="s">
        <v>13</v>
      </c>
      <c r="B74306" t="s">
        <v>13013</v>
      </c>
    </row>
    <row r="74307" spans="1:2" x14ac:dyDescent="0.3">
      <c r="A74307" s="2">
        <v>0.2</v>
      </c>
      <c r="B74307" t="s">
        <v>13012</v>
      </c>
    </row>
    <row r="74308" spans="1:2" x14ac:dyDescent="0.3">
      <c r="A74308" s="2">
        <v>3.8E-3</v>
      </c>
      <c r="B74308" t="s">
        <v>13011</v>
      </c>
    </row>
    <row r="74309" spans="1:2" x14ac:dyDescent="0.3">
      <c r="A74309" s="2">
        <v>0.01</v>
      </c>
      <c r="B74309" t="s">
        <v>13010</v>
      </c>
    </row>
    <row r="74310" spans="1:2" x14ac:dyDescent="0.3">
      <c r="A74310" s="2">
        <v>2.7399999999999998E-3</v>
      </c>
      <c r="B74310" t="s">
        <v>13009</v>
      </c>
    </row>
    <row r="74311" spans="1:2" x14ac:dyDescent="0.3">
      <c r="A74311" s="2">
        <v>2.0443923946813198</v>
      </c>
      <c r="B74311" t="s">
        <v>13008</v>
      </c>
    </row>
    <row r="74312" spans="1:2" x14ac:dyDescent="0.3">
      <c r="A74312" s="2">
        <v>7.1135987052435503</v>
      </c>
      <c r="B74312" t="s">
        <v>13007</v>
      </c>
    </row>
    <row r="74313" spans="1:2" x14ac:dyDescent="0.3">
      <c r="A74313" s="2">
        <v>5.5000000000000003E-4</v>
      </c>
      <c r="B74313" t="s">
        <v>13006</v>
      </c>
    </row>
    <row r="74314" spans="1:2" x14ac:dyDescent="0.3">
      <c r="A74314" s="2">
        <v>0.52488999999999997</v>
      </c>
      <c r="B74314" t="s">
        <v>13005</v>
      </c>
    </row>
    <row r="74315" spans="1:2" x14ac:dyDescent="0.3">
      <c r="A74315" s="2">
        <v>0.32123785712186798</v>
      </c>
      <c r="B74315" t="s">
        <v>13004</v>
      </c>
    </row>
    <row r="74316" spans="1:2" x14ac:dyDescent="0.3">
      <c r="A74316" s="2">
        <v>1.3715599999999999</v>
      </c>
      <c r="B74316" t="s">
        <v>13003</v>
      </c>
    </row>
    <row r="74317" spans="1:2" x14ac:dyDescent="0.3">
      <c r="A74317" s="2">
        <v>6.4687974218892198E-3</v>
      </c>
      <c r="B74317" t="s">
        <v>13002</v>
      </c>
    </row>
    <row r="74318" spans="1:2" x14ac:dyDescent="0.3">
      <c r="A74318" s="2">
        <v>9.2814312012042294E-2</v>
      </c>
      <c r="B74318" t="s">
        <v>13001</v>
      </c>
    </row>
    <row r="74319" spans="1:2" x14ac:dyDescent="0.3">
      <c r="A74319" s="2">
        <v>3.0221004555318598</v>
      </c>
      <c r="B74319" t="s">
        <v>13000</v>
      </c>
    </row>
    <row r="74320" spans="1:2" x14ac:dyDescent="0.3">
      <c r="A74320" s="2">
        <v>12.0978420252214</v>
      </c>
      <c r="B74320" t="s">
        <v>12999</v>
      </c>
    </row>
    <row r="74321" spans="1:2" x14ac:dyDescent="0.3">
      <c r="A74321" s="2">
        <v>0.41815000000000002</v>
      </c>
      <c r="B74321" t="s">
        <v>12998</v>
      </c>
    </row>
    <row r="74322" spans="1:2" x14ac:dyDescent="0.3">
      <c r="A74322" s="2">
        <v>34.375356781582099</v>
      </c>
      <c r="B74322" t="s">
        <v>12997</v>
      </c>
    </row>
    <row r="74323" spans="1:2" x14ac:dyDescent="0.3">
      <c r="A74323" s="2">
        <v>23.142992252085399</v>
      </c>
      <c r="B74323" t="s">
        <v>12996</v>
      </c>
    </row>
    <row r="74324" spans="1:2" x14ac:dyDescent="0.3">
      <c r="A74324" s="2">
        <v>0.12838799443704299</v>
      </c>
      <c r="B74324" t="s">
        <v>12995</v>
      </c>
    </row>
    <row r="74325" spans="1:2" x14ac:dyDescent="0.3">
      <c r="A74325" s="2">
        <v>140.76317</v>
      </c>
      <c r="B74325" t="s">
        <v>12994</v>
      </c>
    </row>
    <row r="74326" spans="1:2" x14ac:dyDescent="0.3">
      <c r="A74326" s="2">
        <v>0.34920321571885898</v>
      </c>
      <c r="B74326" t="s">
        <v>12993</v>
      </c>
    </row>
    <row r="74327" spans="1:2" x14ac:dyDescent="0.3">
      <c r="A74327" s="2">
        <v>0.23162275478192501</v>
      </c>
      <c r="B74327" t="s">
        <v>12992</v>
      </c>
    </row>
    <row r="74328" spans="1:2" x14ac:dyDescent="0.3">
      <c r="A74328" s="2">
        <v>0.630088379729563</v>
      </c>
      <c r="B74328" t="s">
        <v>12991</v>
      </c>
    </row>
    <row r="74329" spans="1:2" x14ac:dyDescent="0.3">
      <c r="A74329" s="2">
        <v>0.60424999999999995</v>
      </c>
      <c r="B74329" t="s">
        <v>12990</v>
      </c>
    </row>
    <row r="74330" spans="1:2" x14ac:dyDescent="0.3">
      <c r="A74330" s="2">
        <v>0.2</v>
      </c>
      <c r="B74330" t="s">
        <v>12989</v>
      </c>
    </row>
    <row r="74331" spans="1:2" x14ac:dyDescent="0.3">
      <c r="A74331" s="2">
        <v>16.8915229747168</v>
      </c>
      <c r="B74331" t="s">
        <v>12988</v>
      </c>
    </row>
    <row r="74332" spans="1:2" x14ac:dyDescent="0.3">
      <c r="A74332" s="2">
        <v>2.7025666933001201E-2</v>
      </c>
      <c r="B74332" t="s">
        <v>12987</v>
      </c>
    </row>
    <row r="74333" spans="1:2" x14ac:dyDescent="0.3">
      <c r="A74333" s="2">
        <v>2.1062040739952201</v>
      </c>
      <c r="B74333" t="s">
        <v>12986</v>
      </c>
    </row>
    <row r="74334" spans="1:2" x14ac:dyDescent="0.3">
      <c r="A74334" s="2">
        <v>18.202269999999999</v>
      </c>
      <c r="B74334" t="s">
        <v>12985</v>
      </c>
    </row>
    <row r="74335" spans="1:2" x14ac:dyDescent="0.3">
      <c r="A74335" s="2">
        <v>0.29572577617748602</v>
      </c>
      <c r="B74335" t="s">
        <v>12984</v>
      </c>
    </row>
    <row r="74336" spans="1:2" x14ac:dyDescent="0.3">
      <c r="A74336" s="2">
        <v>39.2487683481434</v>
      </c>
      <c r="B74336" t="s">
        <v>12983</v>
      </c>
    </row>
    <row r="74337" spans="1:2" x14ac:dyDescent="0.3">
      <c r="A74337" s="2">
        <v>11.8688071954295</v>
      </c>
      <c r="B74337" t="s">
        <v>12982</v>
      </c>
    </row>
    <row r="74338" spans="1:2" x14ac:dyDescent="0.3">
      <c r="A74338" s="2">
        <v>5.1852816288825702E-2</v>
      </c>
      <c r="B74338" t="s">
        <v>12981</v>
      </c>
    </row>
    <row r="74339" spans="1:2" x14ac:dyDescent="0.3">
      <c r="A74339" s="2">
        <v>28.213920000000002</v>
      </c>
      <c r="B74339" t="s">
        <v>12980</v>
      </c>
    </row>
    <row r="74340" spans="1:2" x14ac:dyDescent="0.3">
      <c r="A74340" s="2">
        <v>0.41474896540205403</v>
      </c>
      <c r="B74340" t="s">
        <v>12979</v>
      </c>
    </row>
    <row r="74341" spans="1:2" x14ac:dyDescent="0.3">
      <c r="A74341" s="2">
        <v>0.677658446116294</v>
      </c>
      <c r="B74341" t="s">
        <v>12978</v>
      </c>
    </row>
    <row r="74342" spans="1:2" x14ac:dyDescent="0.3">
      <c r="A74342" s="2">
        <v>3.47</v>
      </c>
      <c r="B74342" t="s">
        <v>12977</v>
      </c>
    </row>
    <row r="74343" spans="1:2" x14ac:dyDescent="0.3">
      <c r="A74343" s="2">
        <v>27.60256</v>
      </c>
      <c r="B74343" t="s">
        <v>12976</v>
      </c>
    </row>
    <row r="74344" spans="1:2" x14ac:dyDescent="0.3">
      <c r="A74344" s="2">
        <v>0.60145000000000004</v>
      </c>
      <c r="B74344" t="s">
        <v>12975</v>
      </c>
    </row>
    <row r="74345" spans="1:2" x14ac:dyDescent="0.3">
      <c r="A74345" s="2">
        <v>1.6618792791848601E-2</v>
      </c>
      <c r="B74345" t="s">
        <v>12974</v>
      </c>
    </row>
    <row r="74346" spans="1:2" x14ac:dyDescent="0.3">
      <c r="A74346" s="2">
        <v>4.6690000000000002E-2</v>
      </c>
      <c r="B74346" t="s">
        <v>12973</v>
      </c>
    </row>
    <row r="74347" spans="1:2" x14ac:dyDescent="0.3">
      <c r="A74347" s="2" t="s">
        <v>13</v>
      </c>
      <c r="B74347" t="s">
        <v>12972</v>
      </c>
    </row>
    <row r="74348" spans="1:2" x14ac:dyDescent="0.3">
      <c r="A74348" s="2">
        <v>2.8510000000000001E-2</v>
      </c>
      <c r="B74348" t="s">
        <v>12971</v>
      </c>
    </row>
    <row r="74349" spans="1:2" x14ac:dyDescent="0.3">
      <c r="A74349" s="2">
        <v>1.4080000000000001E-2</v>
      </c>
      <c r="B74349" t="s">
        <v>12970</v>
      </c>
    </row>
    <row r="74350" spans="1:2" x14ac:dyDescent="0.3">
      <c r="A74350" s="2" t="s">
        <v>13</v>
      </c>
      <c r="B74350" t="s">
        <v>12969</v>
      </c>
    </row>
    <row r="74351" spans="1:2" x14ac:dyDescent="0.3">
      <c r="A74351" s="2">
        <v>5.6449611542873299</v>
      </c>
      <c r="B74351" t="s">
        <v>12968</v>
      </c>
    </row>
    <row r="74352" spans="1:2" x14ac:dyDescent="0.3">
      <c r="A74352" s="2">
        <v>8.0144831679519704E-2</v>
      </c>
      <c r="B74352" t="s">
        <v>12967</v>
      </c>
    </row>
    <row r="74353" spans="1:2" x14ac:dyDescent="0.3">
      <c r="A74353" s="2">
        <v>0.36523076424404</v>
      </c>
      <c r="B74353" t="s">
        <v>12966</v>
      </c>
    </row>
    <row r="74354" spans="1:2" x14ac:dyDescent="0.3">
      <c r="A74354" s="2">
        <v>1.1258602527611601E-3</v>
      </c>
      <c r="B74354" t="s">
        <v>12965</v>
      </c>
    </row>
    <row r="74355" spans="1:2" x14ac:dyDescent="0.3">
      <c r="A74355" s="2">
        <v>5.1477030911198502</v>
      </c>
      <c r="B74355" t="s">
        <v>12964</v>
      </c>
    </row>
    <row r="74356" spans="1:2" x14ac:dyDescent="0.3">
      <c r="A74356" s="2" t="s">
        <v>13</v>
      </c>
      <c r="B74356" t="s">
        <v>12963</v>
      </c>
    </row>
    <row r="74357" spans="1:2" x14ac:dyDescent="0.3">
      <c r="A74357" s="2">
        <v>1.5030689745267899E-2</v>
      </c>
      <c r="B74357" t="s">
        <v>12962</v>
      </c>
    </row>
    <row r="74358" spans="1:2" x14ac:dyDescent="0.3">
      <c r="A74358" s="2">
        <v>12.95279</v>
      </c>
      <c r="B74358" t="s">
        <v>12961</v>
      </c>
    </row>
    <row r="74359" spans="1:2" x14ac:dyDescent="0.3">
      <c r="A74359" s="2">
        <v>43.7342604786568</v>
      </c>
      <c r="B74359" t="s">
        <v>12960</v>
      </c>
    </row>
    <row r="74360" spans="1:2" x14ac:dyDescent="0.3">
      <c r="A74360" s="2">
        <v>0.26758860469033202</v>
      </c>
      <c r="B74360" t="s">
        <v>12959</v>
      </c>
    </row>
    <row r="74361" spans="1:2" x14ac:dyDescent="0.3">
      <c r="A74361" s="2" t="s">
        <v>13</v>
      </c>
      <c r="B74361" t="s">
        <v>12958</v>
      </c>
    </row>
    <row r="74362" spans="1:2" x14ac:dyDescent="0.3">
      <c r="A74362" s="2">
        <v>0.19916496755736501</v>
      </c>
      <c r="B74362" t="s">
        <v>12957</v>
      </c>
    </row>
    <row r="74363" spans="1:2" x14ac:dyDescent="0.3">
      <c r="A74363" s="2" t="s">
        <v>13</v>
      </c>
      <c r="B74363" t="s">
        <v>12956</v>
      </c>
    </row>
    <row r="74364" spans="1:2" x14ac:dyDescent="0.3">
      <c r="A74364" s="2" t="s">
        <v>13</v>
      </c>
      <c r="B74364" t="s">
        <v>12955</v>
      </c>
    </row>
    <row r="74365" spans="1:2" x14ac:dyDescent="0.3">
      <c r="A74365" s="2" t="s">
        <v>13</v>
      </c>
      <c r="B74365" t="s">
        <v>12954</v>
      </c>
    </row>
    <row r="74366" spans="1:2" x14ac:dyDescent="0.3">
      <c r="A74366" s="2">
        <v>1.06E-3</v>
      </c>
      <c r="B74366" t="s">
        <v>12953</v>
      </c>
    </row>
    <row r="74367" spans="1:2" x14ac:dyDescent="0.3">
      <c r="A74367" s="2" t="s">
        <v>13</v>
      </c>
      <c r="B74367" t="s">
        <v>12952</v>
      </c>
    </row>
    <row r="74368" spans="1:2" x14ac:dyDescent="0.3">
      <c r="A74368" s="2">
        <v>0.33831409046125299</v>
      </c>
      <c r="B74368" t="s">
        <v>12951</v>
      </c>
    </row>
    <row r="74369" spans="1:2" x14ac:dyDescent="0.3">
      <c r="A74369" s="2">
        <v>23.3993966671406</v>
      </c>
      <c r="B74369" t="s">
        <v>12950</v>
      </c>
    </row>
    <row r="74370" spans="1:2" x14ac:dyDescent="0.3">
      <c r="A74370" s="2">
        <v>5.7951959442539003E-2</v>
      </c>
      <c r="B74370" t="s">
        <v>12949</v>
      </c>
    </row>
    <row r="74371" spans="1:2" x14ac:dyDescent="0.3">
      <c r="A74371" s="2">
        <v>1.72E-3</v>
      </c>
      <c r="B74371" t="s">
        <v>12948</v>
      </c>
    </row>
    <row r="74372" spans="1:2" x14ac:dyDescent="0.3">
      <c r="A74372" s="2">
        <v>9.5207117807507409</v>
      </c>
      <c r="B74372" t="s">
        <v>12947</v>
      </c>
    </row>
    <row r="74373" spans="1:2" x14ac:dyDescent="0.3">
      <c r="A74373" s="2">
        <v>4.3139999999999998E-2</v>
      </c>
      <c r="B74373" t="s">
        <v>12946</v>
      </c>
    </row>
    <row r="74374" spans="1:2" x14ac:dyDescent="0.3">
      <c r="A74374" s="2">
        <v>1.15027215931539E-2</v>
      </c>
      <c r="B74374" t="s">
        <v>12945</v>
      </c>
    </row>
    <row r="74375" spans="1:2" x14ac:dyDescent="0.3">
      <c r="A74375" s="2">
        <v>2.3068599999999999</v>
      </c>
      <c r="B74375" t="s">
        <v>12944</v>
      </c>
    </row>
    <row r="74376" spans="1:2" x14ac:dyDescent="0.3">
      <c r="A74376" s="2">
        <v>3.6803571241080198E-2</v>
      </c>
      <c r="B74376" t="s">
        <v>12943</v>
      </c>
    </row>
    <row r="74377" spans="1:2" x14ac:dyDescent="0.3">
      <c r="A74377" s="2">
        <v>4.89875140665242</v>
      </c>
      <c r="B74377" t="s">
        <v>12942</v>
      </c>
    </row>
    <row r="74378" spans="1:2" x14ac:dyDescent="0.3">
      <c r="A74378" s="2">
        <v>0.17921732618964001</v>
      </c>
      <c r="B74378" t="s">
        <v>12941</v>
      </c>
    </row>
    <row r="74379" spans="1:2" x14ac:dyDescent="0.3">
      <c r="A74379" s="2">
        <v>1.6019099999999999</v>
      </c>
      <c r="B74379" t="s">
        <v>12940</v>
      </c>
    </row>
    <row r="74380" spans="1:2" x14ac:dyDescent="0.3">
      <c r="A74380" s="2">
        <v>25.0992829213973</v>
      </c>
      <c r="B74380" t="s">
        <v>12939</v>
      </c>
    </row>
    <row r="74381" spans="1:2" x14ac:dyDescent="0.3">
      <c r="A74381" s="2">
        <v>0.64036000000000004</v>
      </c>
      <c r="B74381" t="s">
        <v>12938</v>
      </c>
    </row>
    <row r="74382" spans="1:2" x14ac:dyDescent="0.3">
      <c r="A74382" s="2">
        <v>76.357908049788605</v>
      </c>
      <c r="B74382" t="s">
        <v>12937</v>
      </c>
    </row>
    <row r="74383" spans="1:2" x14ac:dyDescent="0.3">
      <c r="A74383" s="2">
        <v>1.8815599999999999</v>
      </c>
      <c r="B74383" t="s">
        <v>12936</v>
      </c>
    </row>
    <row r="74384" spans="1:2" x14ac:dyDescent="0.3">
      <c r="A74384" s="2">
        <v>5.3855300000000002</v>
      </c>
      <c r="B74384" t="s">
        <v>12935</v>
      </c>
    </row>
    <row r="74385" spans="1:2" x14ac:dyDescent="0.3">
      <c r="A74385" s="2">
        <v>0.40901728761093198</v>
      </c>
      <c r="B74385" t="s">
        <v>12934</v>
      </c>
    </row>
    <row r="74386" spans="1:2" x14ac:dyDescent="0.3">
      <c r="A74386" s="2">
        <v>2.4110046849736E-3</v>
      </c>
      <c r="B74386" t="s">
        <v>12933</v>
      </c>
    </row>
    <row r="74387" spans="1:2" x14ac:dyDescent="0.3">
      <c r="A74387" s="2">
        <v>0.17300538802759799</v>
      </c>
      <c r="B74387" t="s">
        <v>12932</v>
      </c>
    </row>
    <row r="74388" spans="1:2" x14ac:dyDescent="0.3">
      <c r="A74388" s="2">
        <v>0.31035324527818298</v>
      </c>
      <c r="B74388" t="s">
        <v>12931</v>
      </c>
    </row>
    <row r="74389" spans="1:2" x14ac:dyDescent="0.3">
      <c r="A74389" s="2">
        <v>0.16066480170904901</v>
      </c>
      <c r="B74389" t="s">
        <v>12930</v>
      </c>
    </row>
    <row r="74390" spans="1:2" x14ac:dyDescent="0.3">
      <c r="A74390" s="2">
        <v>30.386163509023799</v>
      </c>
      <c r="B74390" t="s">
        <v>12929</v>
      </c>
    </row>
    <row r="74391" spans="1:2" x14ac:dyDescent="0.3">
      <c r="A74391" s="2">
        <v>4.6899999999999997E-3</v>
      </c>
      <c r="B74391" t="s">
        <v>12928</v>
      </c>
    </row>
    <row r="74392" spans="1:2" x14ac:dyDescent="0.3">
      <c r="A74392" s="2">
        <v>0.14476671529315599</v>
      </c>
      <c r="B74392" t="s">
        <v>12927</v>
      </c>
    </row>
    <row r="74393" spans="1:2" x14ac:dyDescent="0.3">
      <c r="A74393" s="2">
        <v>6.60032</v>
      </c>
      <c r="B74393" t="s">
        <v>12926</v>
      </c>
    </row>
    <row r="74394" spans="1:2" x14ac:dyDescent="0.3">
      <c r="A74394" s="2">
        <v>1.82433696111393</v>
      </c>
      <c r="B74394" t="s">
        <v>12925</v>
      </c>
    </row>
    <row r="74395" spans="1:2" x14ac:dyDescent="0.3">
      <c r="A74395" s="2">
        <v>4.9251973573551502E-2</v>
      </c>
      <c r="B74395" t="s">
        <v>12924</v>
      </c>
    </row>
    <row r="74396" spans="1:2" x14ac:dyDescent="0.3">
      <c r="A74396" s="2">
        <v>23.851240000000001</v>
      </c>
      <c r="B74396" t="s">
        <v>12923</v>
      </c>
    </row>
    <row r="74397" spans="1:2" x14ac:dyDescent="0.3">
      <c r="A74397" s="2">
        <v>2.16866676528976</v>
      </c>
      <c r="B74397" t="s">
        <v>12922</v>
      </c>
    </row>
    <row r="74398" spans="1:2" x14ac:dyDescent="0.3">
      <c r="A74398" s="2">
        <v>1.1036900000000001</v>
      </c>
      <c r="B74398" t="s">
        <v>12921</v>
      </c>
    </row>
    <row r="74399" spans="1:2" x14ac:dyDescent="0.3">
      <c r="A74399" s="2">
        <v>5.6659805242949002E-3</v>
      </c>
      <c r="B74399" t="s">
        <v>12920</v>
      </c>
    </row>
    <row r="74400" spans="1:2" x14ac:dyDescent="0.3">
      <c r="A74400" s="2">
        <v>6.5613513134310398E-3</v>
      </c>
      <c r="B74400" t="s">
        <v>12919</v>
      </c>
    </row>
    <row r="74401" spans="1:2" x14ac:dyDescent="0.3">
      <c r="A74401" s="2">
        <v>5.5526850605053504</v>
      </c>
      <c r="B74401" t="s">
        <v>12918</v>
      </c>
    </row>
    <row r="74402" spans="1:2" x14ac:dyDescent="0.3">
      <c r="A74402" s="2">
        <v>1.0500000000000001E-2</v>
      </c>
      <c r="B74402" t="s">
        <v>12917</v>
      </c>
    </row>
    <row r="74403" spans="1:2" x14ac:dyDescent="0.3">
      <c r="A74403" s="2">
        <v>0.81696342916491704</v>
      </c>
      <c r="B74403" t="s">
        <v>12916</v>
      </c>
    </row>
    <row r="74404" spans="1:2" x14ac:dyDescent="0.3">
      <c r="A74404" s="2">
        <v>9.7108415144543194</v>
      </c>
      <c r="B74404" t="s">
        <v>12915</v>
      </c>
    </row>
    <row r="74405" spans="1:2" x14ac:dyDescent="0.3">
      <c r="A74405" s="2">
        <v>2.41405</v>
      </c>
      <c r="B74405" t="s">
        <v>12914</v>
      </c>
    </row>
    <row r="74406" spans="1:2" x14ac:dyDescent="0.3">
      <c r="A74406" s="2">
        <v>51.729892451084503</v>
      </c>
      <c r="B74406" t="s">
        <v>12913</v>
      </c>
    </row>
    <row r="74407" spans="1:2" x14ac:dyDescent="0.3">
      <c r="A74407" s="2">
        <v>1.5410999999999999</v>
      </c>
      <c r="B74407" t="s">
        <v>12912</v>
      </c>
    </row>
    <row r="74408" spans="1:2" x14ac:dyDescent="0.3">
      <c r="A74408" s="2">
        <v>1.3201799999999999</v>
      </c>
      <c r="B74408" t="s">
        <v>12911</v>
      </c>
    </row>
    <row r="74409" spans="1:2" x14ac:dyDescent="0.3">
      <c r="A74409" s="2">
        <v>1.71313</v>
      </c>
      <c r="B74409" t="s">
        <v>12910</v>
      </c>
    </row>
    <row r="74410" spans="1:2" x14ac:dyDescent="0.3">
      <c r="A74410" s="2">
        <v>1.20494254202714</v>
      </c>
      <c r="B74410" t="s">
        <v>12909</v>
      </c>
    </row>
    <row r="74411" spans="1:2" x14ac:dyDescent="0.3">
      <c r="A74411" s="2">
        <v>7.26328</v>
      </c>
      <c r="B74411" t="s">
        <v>12908</v>
      </c>
    </row>
    <row r="74412" spans="1:2" x14ac:dyDescent="0.3">
      <c r="A74412" s="2">
        <v>9.8888599999999993</v>
      </c>
      <c r="B74412" t="s">
        <v>12907</v>
      </c>
    </row>
    <row r="74413" spans="1:2" x14ac:dyDescent="0.3">
      <c r="A74413" s="2">
        <v>1.2999999999999999E-5</v>
      </c>
      <c r="B74413" t="s">
        <v>12906</v>
      </c>
    </row>
    <row r="74414" spans="1:2" x14ac:dyDescent="0.3">
      <c r="A74414" s="2">
        <v>3.81135</v>
      </c>
      <c r="B74414" t="s">
        <v>12905</v>
      </c>
    </row>
    <row r="74415" spans="1:2" x14ac:dyDescent="0.3">
      <c r="A74415" s="2">
        <v>0.63093017679353802</v>
      </c>
      <c r="B74415" t="s">
        <v>12904</v>
      </c>
    </row>
    <row r="74416" spans="1:2" x14ac:dyDescent="0.3">
      <c r="A74416" s="2">
        <v>1.41713873493528</v>
      </c>
      <c r="B74416" t="s">
        <v>12903</v>
      </c>
    </row>
    <row r="74417" spans="1:2" x14ac:dyDescent="0.3">
      <c r="A74417" s="2">
        <v>6.5671500908529801E-2</v>
      </c>
      <c r="B74417" t="s">
        <v>12902</v>
      </c>
    </row>
    <row r="74418" spans="1:2" x14ac:dyDescent="0.3">
      <c r="A74418" s="2">
        <v>0.72655999999999998</v>
      </c>
      <c r="B74418" t="s">
        <v>12901</v>
      </c>
    </row>
    <row r="74419" spans="1:2" x14ac:dyDescent="0.3">
      <c r="A74419" s="2">
        <v>2.8121629175025999E-2</v>
      </c>
      <c r="B74419" t="s">
        <v>12900</v>
      </c>
    </row>
    <row r="74420" spans="1:2" x14ac:dyDescent="0.3">
      <c r="A74420" s="2">
        <v>9.0810000000000002E-2</v>
      </c>
      <c r="B74420" t="s">
        <v>12899</v>
      </c>
    </row>
    <row r="74421" spans="1:2" x14ac:dyDescent="0.3">
      <c r="A74421" s="2">
        <v>0.85880999999999996</v>
      </c>
      <c r="B74421" t="s">
        <v>12898</v>
      </c>
    </row>
    <row r="74422" spans="1:2" x14ac:dyDescent="0.3">
      <c r="A74422" s="2">
        <v>59.290280000000003</v>
      </c>
      <c r="B74422" t="s">
        <v>12897</v>
      </c>
    </row>
    <row r="74423" spans="1:2" x14ac:dyDescent="0.3">
      <c r="A74423" s="2">
        <v>0.91166000000000003</v>
      </c>
      <c r="B74423" t="s">
        <v>12896</v>
      </c>
    </row>
    <row r="74424" spans="1:2" x14ac:dyDescent="0.3">
      <c r="A74424" s="2">
        <v>0.19644665687123999</v>
      </c>
      <c r="B74424" t="s">
        <v>12895</v>
      </c>
    </row>
    <row r="74425" spans="1:2" x14ac:dyDescent="0.3">
      <c r="A74425" s="2">
        <v>0.105478706900531</v>
      </c>
      <c r="B74425" t="s">
        <v>12894</v>
      </c>
    </row>
    <row r="74426" spans="1:2" x14ac:dyDescent="0.3">
      <c r="A74426" s="2">
        <v>0.106896822736264</v>
      </c>
      <c r="B74426" t="s">
        <v>12893</v>
      </c>
    </row>
    <row r="74427" spans="1:2" x14ac:dyDescent="0.3">
      <c r="A74427" s="2">
        <v>9.7986173231605994E-2</v>
      </c>
      <c r="B74427" t="s">
        <v>12892</v>
      </c>
    </row>
    <row r="74428" spans="1:2" x14ac:dyDescent="0.3">
      <c r="A74428" s="2">
        <v>4.33749476279277E-2</v>
      </c>
      <c r="B74428" t="s">
        <v>12891</v>
      </c>
    </row>
    <row r="74429" spans="1:2" x14ac:dyDescent="0.3">
      <c r="A74429" s="2">
        <v>0.115946456946075</v>
      </c>
      <c r="B74429" t="s">
        <v>12890</v>
      </c>
    </row>
    <row r="74430" spans="1:2" x14ac:dyDescent="0.3">
      <c r="A74430" s="2">
        <v>2.0830000000000001E-2</v>
      </c>
      <c r="B74430" t="s">
        <v>12889</v>
      </c>
    </row>
    <row r="74431" spans="1:2" x14ac:dyDescent="0.3">
      <c r="A74431" s="2">
        <v>1.4553</v>
      </c>
      <c r="B74431" t="s">
        <v>12888</v>
      </c>
    </row>
    <row r="74432" spans="1:2" x14ac:dyDescent="0.3">
      <c r="A74432" s="2">
        <v>0.25096161843138998</v>
      </c>
      <c r="B74432" t="s">
        <v>12887</v>
      </c>
    </row>
    <row r="74433" spans="1:2" x14ac:dyDescent="0.3">
      <c r="A74433" s="2">
        <v>0.23147671285767599</v>
      </c>
      <c r="B74433" t="s">
        <v>12886</v>
      </c>
    </row>
    <row r="74434" spans="1:2" x14ac:dyDescent="0.3">
      <c r="A74434" s="2">
        <v>0.61256867431433404</v>
      </c>
      <c r="B74434" t="s">
        <v>12885</v>
      </c>
    </row>
    <row r="74435" spans="1:2" x14ac:dyDescent="0.3">
      <c r="A74435" s="2">
        <v>0.230524263360187</v>
      </c>
      <c r="B74435" t="s">
        <v>12884</v>
      </c>
    </row>
    <row r="74436" spans="1:2" x14ac:dyDescent="0.3">
      <c r="A74436" s="2">
        <v>4.5103</v>
      </c>
      <c r="B74436" t="s">
        <v>12883</v>
      </c>
    </row>
    <row r="74437" spans="1:2" x14ac:dyDescent="0.3">
      <c r="A74437" s="2">
        <v>27.592426374672701</v>
      </c>
      <c r="B74437" t="s">
        <v>12882</v>
      </c>
    </row>
    <row r="74438" spans="1:2" x14ac:dyDescent="0.3">
      <c r="A74438" s="2">
        <v>2.7553200000000002</v>
      </c>
      <c r="B74438" t="s">
        <v>12881</v>
      </c>
    </row>
    <row r="74439" spans="1:2" x14ac:dyDescent="0.3">
      <c r="A74439" s="2">
        <v>1.37179285279059</v>
      </c>
      <c r="B74439" t="s">
        <v>12880</v>
      </c>
    </row>
    <row r="74440" spans="1:2" x14ac:dyDescent="0.3">
      <c r="A74440" s="2">
        <v>2.0193948248246998</v>
      </c>
      <c r="B74440" t="s">
        <v>12879</v>
      </c>
    </row>
    <row r="74441" spans="1:2" x14ac:dyDescent="0.3">
      <c r="A74441" s="2" t="s">
        <v>13</v>
      </c>
      <c r="B74441" t="s">
        <v>12878</v>
      </c>
    </row>
    <row r="74442" spans="1:2" x14ac:dyDescent="0.3">
      <c r="A74442" s="2">
        <v>567.64517000000001</v>
      </c>
      <c r="B74442" t="s">
        <v>12877</v>
      </c>
    </row>
    <row r="74443" spans="1:2" x14ac:dyDescent="0.3">
      <c r="A74443" s="2">
        <v>1635.9349700430901</v>
      </c>
      <c r="B74443" t="s">
        <v>12876</v>
      </c>
    </row>
    <row r="74444" spans="1:2" x14ac:dyDescent="0.3">
      <c r="A74444" s="2">
        <v>1.19799272467741</v>
      </c>
      <c r="B74444" t="s">
        <v>12875</v>
      </c>
    </row>
    <row r="74445" spans="1:2" x14ac:dyDescent="0.3">
      <c r="A74445" s="2">
        <v>268.40659009162499</v>
      </c>
      <c r="B74445" t="s">
        <v>12874</v>
      </c>
    </row>
    <row r="74446" spans="1:2" x14ac:dyDescent="0.3">
      <c r="A74446" s="2">
        <v>11.680759999999999</v>
      </c>
      <c r="B74446" t="s">
        <v>12873</v>
      </c>
    </row>
    <row r="74447" spans="1:2" x14ac:dyDescent="0.3">
      <c r="A74447" s="2">
        <v>15.4268395709154</v>
      </c>
      <c r="B74447" t="s">
        <v>12872</v>
      </c>
    </row>
    <row r="74448" spans="1:2" x14ac:dyDescent="0.3">
      <c r="A74448" s="2">
        <v>45.168506937159599</v>
      </c>
      <c r="B74448" t="s">
        <v>12871</v>
      </c>
    </row>
    <row r="74449" spans="1:2" x14ac:dyDescent="0.3">
      <c r="A74449" s="2">
        <v>0.375</v>
      </c>
      <c r="B74449" t="s">
        <v>12870</v>
      </c>
    </row>
    <row r="74450" spans="1:2" x14ac:dyDescent="0.3">
      <c r="A74450" s="2">
        <v>12.5632200985326</v>
      </c>
      <c r="B74450" t="s">
        <v>12869</v>
      </c>
    </row>
    <row r="74451" spans="1:2" x14ac:dyDescent="0.3">
      <c r="A74451" s="2">
        <v>158.28876</v>
      </c>
      <c r="B74451" t="s">
        <v>12868</v>
      </c>
    </row>
    <row r="74452" spans="1:2" x14ac:dyDescent="0.3">
      <c r="A74452" s="2">
        <v>6.1500000000000001E-3</v>
      </c>
      <c r="B74452" t="s">
        <v>12867</v>
      </c>
    </row>
    <row r="74453" spans="1:2" x14ac:dyDescent="0.3">
      <c r="A74453" s="2">
        <v>17.9264534319747</v>
      </c>
      <c r="B74453" t="s">
        <v>12866</v>
      </c>
    </row>
    <row r="74454" spans="1:2" x14ac:dyDescent="0.3">
      <c r="A74454" s="2">
        <v>9.5219999999999999E-2</v>
      </c>
      <c r="B74454" t="s">
        <v>12865</v>
      </c>
    </row>
    <row r="74455" spans="1:2" x14ac:dyDescent="0.3">
      <c r="A74455" s="2">
        <v>21.15898</v>
      </c>
      <c r="B74455" t="s">
        <v>12864</v>
      </c>
    </row>
    <row r="74456" spans="1:2" x14ac:dyDescent="0.3">
      <c r="A74456" s="2" t="s">
        <v>13</v>
      </c>
      <c r="B74456" t="s">
        <v>12863</v>
      </c>
    </row>
    <row r="74457" spans="1:2" x14ac:dyDescent="0.3">
      <c r="A74457" s="2" t="s">
        <v>13</v>
      </c>
      <c r="B74457" t="s">
        <v>12862</v>
      </c>
    </row>
    <row r="74458" spans="1:2" x14ac:dyDescent="0.3">
      <c r="A74458" s="2" t="s">
        <v>13</v>
      </c>
      <c r="B74458" t="s">
        <v>12861</v>
      </c>
    </row>
    <row r="74459" spans="1:2" x14ac:dyDescent="0.3">
      <c r="A74459" s="2" t="s">
        <v>13</v>
      </c>
      <c r="B74459" t="s">
        <v>12860</v>
      </c>
    </row>
    <row r="74460" spans="1:2" x14ac:dyDescent="0.3">
      <c r="A74460" s="2">
        <v>4.5030965210024601</v>
      </c>
      <c r="B74460" t="s">
        <v>12859</v>
      </c>
    </row>
    <row r="74461" spans="1:2" x14ac:dyDescent="0.3">
      <c r="A74461" s="2">
        <v>7.8668243649959696E-2</v>
      </c>
      <c r="B74461" t="s">
        <v>12858</v>
      </c>
    </row>
    <row r="74462" spans="1:2" x14ac:dyDescent="0.3">
      <c r="A74462" s="2">
        <v>1.45855</v>
      </c>
      <c r="B74462" t="s">
        <v>12857</v>
      </c>
    </row>
    <row r="74463" spans="1:2" x14ac:dyDescent="0.3">
      <c r="A74463" s="2" t="s">
        <v>13</v>
      </c>
      <c r="B74463" t="s">
        <v>12856</v>
      </c>
    </row>
    <row r="74464" spans="1:2" x14ac:dyDescent="0.3">
      <c r="A74464" s="2" t="s">
        <v>13</v>
      </c>
      <c r="B74464" t="s">
        <v>12855</v>
      </c>
    </row>
    <row r="74465" spans="1:2" x14ac:dyDescent="0.3">
      <c r="A74465" s="2" t="s">
        <v>13</v>
      </c>
      <c r="B74465" t="s">
        <v>12854</v>
      </c>
    </row>
    <row r="74466" spans="1:2" x14ac:dyDescent="0.3">
      <c r="A74466" s="2">
        <v>1.541E-2</v>
      </c>
      <c r="B74466" t="s">
        <v>12853</v>
      </c>
    </row>
    <row r="74467" spans="1:2" x14ac:dyDescent="0.3">
      <c r="A74467" s="2">
        <v>9.7665900000000008</v>
      </c>
      <c r="B74467" t="s">
        <v>12852</v>
      </c>
    </row>
    <row r="74468" spans="1:2" x14ac:dyDescent="0.3">
      <c r="A74468" s="2">
        <v>1.00966</v>
      </c>
      <c r="B74468" t="s">
        <v>12851</v>
      </c>
    </row>
    <row r="74469" spans="1:2" x14ac:dyDescent="0.3">
      <c r="A74469" s="2">
        <v>1.58823147950935E-2</v>
      </c>
      <c r="B74469" t="s">
        <v>12850</v>
      </c>
    </row>
    <row r="74470" spans="1:2" x14ac:dyDescent="0.3">
      <c r="A74470" s="2">
        <v>1.36547</v>
      </c>
      <c r="B74470" t="s">
        <v>12849</v>
      </c>
    </row>
    <row r="74471" spans="1:2" x14ac:dyDescent="0.3">
      <c r="A74471" s="2" t="s">
        <v>13</v>
      </c>
      <c r="B74471" t="s">
        <v>12848</v>
      </c>
    </row>
    <row r="74472" spans="1:2" x14ac:dyDescent="0.3">
      <c r="A74472" s="2">
        <v>18.653522866585</v>
      </c>
      <c r="B74472" t="s">
        <v>6158</v>
      </c>
    </row>
    <row r="74473" spans="1:2" x14ac:dyDescent="0.3">
      <c r="A74473" s="2">
        <v>1.9375100000000001</v>
      </c>
      <c r="B74473" t="s">
        <v>12847</v>
      </c>
    </row>
    <row r="74474" spans="1:2" x14ac:dyDescent="0.3">
      <c r="A74474" s="2">
        <v>0.79631880456570803</v>
      </c>
      <c r="B74474" t="s">
        <v>12846</v>
      </c>
    </row>
    <row r="74475" spans="1:2" x14ac:dyDescent="0.3">
      <c r="A74475" s="2">
        <v>0.46414</v>
      </c>
      <c r="B74475" t="s">
        <v>12845</v>
      </c>
    </row>
    <row r="74476" spans="1:2" x14ac:dyDescent="0.3">
      <c r="A74476" s="2">
        <v>0.93584101008198795</v>
      </c>
      <c r="B74476" t="s">
        <v>12844</v>
      </c>
    </row>
    <row r="74477" spans="1:2" x14ac:dyDescent="0.3">
      <c r="A74477" s="2">
        <v>6.9287774038817904E-2</v>
      </c>
      <c r="B74477" t="s">
        <v>12843</v>
      </c>
    </row>
    <row r="74478" spans="1:2" x14ac:dyDescent="0.3">
      <c r="A74478" s="2">
        <v>5.5868215854377602E-2</v>
      </c>
      <c r="B74478" t="s">
        <v>12842</v>
      </c>
    </row>
    <row r="74479" spans="1:2" x14ac:dyDescent="0.3">
      <c r="A74479" s="2">
        <v>50.406739999999999</v>
      </c>
      <c r="B74479" t="s">
        <v>12841</v>
      </c>
    </row>
    <row r="74480" spans="1:2" x14ac:dyDescent="0.3">
      <c r="A74480" s="2">
        <v>14.5289329714901</v>
      </c>
      <c r="B74480" t="s">
        <v>12840</v>
      </c>
    </row>
    <row r="74481" spans="1:2" x14ac:dyDescent="0.3">
      <c r="A74481" s="2">
        <v>11.518843187812299</v>
      </c>
      <c r="B74481" t="s">
        <v>12839</v>
      </c>
    </row>
    <row r="74482" spans="1:2" x14ac:dyDescent="0.3">
      <c r="A74482" s="2">
        <v>0.30198696127327501</v>
      </c>
      <c r="B74482" t="s">
        <v>12838</v>
      </c>
    </row>
    <row r="74483" spans="1:2" x14ac:dyDescent="0.3">
      <c r="A74483" s="2">
        <v>20.707429999999999</v>
      </c>
      <c r="B74483" t="s">
        <v>12837</v>
      </c>
    </row>
    <row r="74484" spans="1:2" x14ac:dyDescent="0.3">
      <c r="A74484" s="2">
        <v>16.132960000000001</v>
      </c>
      <c r="B74484" t="s">
        <v>12836</v>
      </c>
    </row>
    <row r="74485" spans="1:2" x14ac:dyDescent="0.3">
      <c r="A74485" s="2">
        <v>4.0899999999999999E-3</v>
      </c>
      <c r="B74485" t="s">
        <v>12835</v>
      </c>
    </row>
    <row r="74486" spans="1:2" x14ac:dyDescent="0.3">
      <c r="A74486" s="2">
        <v>0.16490379848574599</v>
      </c>
      <c r="B74486" t="s">
        <v>12834</v>
      </c>
    </row>
    <row r="74487" spans="1:2" x14ac:dyDescent="0.3">
      <c r="A74487" s="2">
        <v>17.265860458090099</v>
      </c>
      <c r="B74487" t="s">
        <v>12833</v>
      </c>
    </row>
    <row r="74488" spans="1:2" x14ac:dyDescent="0.3">
      <c r="A74488" s="2" t="s">
        <v>13</v>
      </c>
      <c r="B74488" t="s">
        <v>12832</v>
      </c>
    </row>
    <row r="74489" spans="1:2" x14ac:dyDescent="0.3">
      <c r="A74489" s="2">
        <v>3.0898291104826101E-2</v>
      </c>
      <c r="B74489" t="s">
        <v>12831</v>
      </c>
    </row>
    <row r="74490" spans="1:2" x14ac:dyDescent="0.3">
      <c r="A74490" s="2">
        <v>1.5341400000000001</v>
      </c>
      <c r="B74490" t="s">
        <v>12830</v>
      </c>
    </row>
    <row r="74491" spans="1:2" x14ac:dyDescent="0.3">
      <c r="A74491" s="2">
        <v>0.1</v>
      </c>
      <c r="B74491" t="s">
        <v>12829</v>
      </c>
    </row>
    <row r="74492" spans="1:2" x14ac:dyDescent="0.3">
      <c r="A74492" s="2">
        <v>220.06097</v>
      </c>
      <c r="B74492" t="s">
        <v>12828</v>
      </c>
    </row>
    <row r="74493" spans="1:2" x14ac:dyDescent="0.3">
      <c r="A74493" s="2" t="s">
        <v>13</v>
      </c>
      <c r="B74493" t="s">
        <v>12827</v>
      </c>
    </row>
    <row r="74494" spans="1:2" x14ac:dyDescent="0.3">
      <c r="A74494" s="2">
        <v>0.51459999999999995</v>
      </c>
      <c r="B74494" t="s">
        <v>12826</v>
      </c>
    </row>
    <row r="74495" spans="1:2" x14ac:dyDescent="0.3">
      <c r="A74495" s="2">
        <v>2.4158300000000001</v>
      </c>
      <c r="B74495" t="s">
        <v>12825</v>
      </c>
    </row>
    <row r="74496" spans="1:2" x14ac:dyDescent="0.3">
      <c r="A74496" s="2" t="s">
        <v>13</v>
      </c>
      <c r="B74496" t="s">
        <v>12824</v>
      </c>
    </row>
    <row r="74497" spans="1:2" x14ac:dyDescent="0.3">
      <c r="A74497" s="2">
        <v>22.458574237840502</v>
      </c>
      <c r="B74497" t="s">
        <v>12823</v>
      </c>
    </row>
    <row r="74498" spans="1:2" x14ac:dyDescent="0.3">
      <c r="A74498" s="2">
        <v>5.8193096324035701E-2</v>
      </c>
      <c r="B74498" t="s">
        <v>12822</v>
      </c>
    </row>
    <row r="74499" spans="1:2" x14ac:dyDescent="0.3">
      <c r="A74499" s="2">
        <v>0.67053882837786305</v>
      </c>
      <c r="B74499" t="s">
        <v>12821</v>
      </c>
    </row>
    <row r="74500" spans="1:2" x14ac:dyDescent="0.3">
      <c r="A74500" s="2">
        <v>1.7356963811194901</v>
      </c>
      <c r="B74500" t="s">
        <v>12820</v>
      </c>
    </row>
    <row r="74501" spans="1:2" x14ac:dyDescent="0.3">
      <c r="A74501" s="2">
        <v>28.1014313890763</v>
      </c>
      <c r="B74501" t="s">
        <v>12819</v>
      </c>
    </row>
    <row r="74502" spans="1:2" x14ac:dyDescent="0.3">
      <c r="A74502" s="2">
        <v>6.2579999999999997E-2</v>
      </c>
      <c r="B74502" t="s">
        <v>12818</v>
      </c>
    </row>
    <row r="74503" spans="1:2" x14ac:dyDescent="0.3">
      <c r="A74503" s="2" t="s">
        <v>13</v>
      </c>
      <c r="B74503" t="s">
        <v>12817</v>
      </c>
    </row>
    <row r="74504" spans="1:2" x14ac:dyDescent="0.3">
      <c r="A74504" s="2">
        <v>8.3300053953079697E-2</v>
      </c>
      <c r="B74504" t="s">
        <v>12816</v>
      </c>
    </row>
    <row r="74505" spans="1:2" x14ac:dyDescent="0.3">
      <c r="A74505" s="2" t="s">
        <v>13</v>
      </c>
      <c r="B74505" t="s">
        <v>12815</v>
      </c>
    </row>
    <row r="74506" spans="1:2" x14ac:dyDescent="0.3">
      <c r="A74506" s="2">
        <v>0.16733999999999999</v>
      </c>
      <c r="B74506" t="s">
        <v>12814</v>
      </c>
    </row>
    <row r="74507" spans="1:2" x14ac:dyDescent="0.3">
      <c r="A74507" s="2">
        <v>3.4485600000000001</v>
      </c>
      <c r="B74507" t="s">
        <v>12813</v>
      </c>
    </row>
    <row r="74508" spans="1:2" x14ac:dyDescent="0.3">
      <c r="A74508" s="2">
        <v>8.8274100000000004</v>
      </c>
      <c r="B74508" t="s">
        <v>12812</v>
      </c>
    </row>
    <row r="74509" spans="1:2" x14ac:dyDescent="0.3">
      <c r="A74509" s="2">
        <v>0.21570566240067399</v>
      </c>
      <c r="B74509" t="s">
        <v>12811</v>
      </c>
    </row>
    <row r="74510" spans="1:2" x14ac:dyDescent="0.3">
      <c r="A74510" s="2">
        <v>3.18829885539701E-2</v>
      </c>
      <c r="B74510" t="s">
        <v>12810</v>
      </c>
    </row>
    <row r="74511" spans="1:2" x14ac:dyDescent="0.3">
      <c r="A74511" s="2">
        <v>5.59313556480097E-4</v>
      </c>
      <c r="B74511" t="s">
        <v>12809</v>
      </c>
    </row>
    <row r="74512" spans="1:2" x14ac:dyDescent="0.3">
      <c r="A74512" s="2">
        <v>2.54731</v>
      </c>
      <c r="B74512" t="s">
        <v>12808</v>
      </c>
    </row>
    <row r="74513" spans="1:2" x14ac:dyDescent="0.3">
      <c r="A74513" s="2">
        <v>2.4384899999999998</v>
      </c>
      <c r="B74513" t="s">
        <v>12807</v>
      </c>
    </row>
    <row r="74514" spans="1:2" x14ac:dyDescent="0.3">
      <c r="A74514" s="2">
        <v>7.8851199999999997</v>
      </c>
      <c r="B74514" t="s">
        <v>12806</v>
      </c>
    </row>
    <row r="74515" spans="1:2" x14ac:dyDescent="0.3">
      <c r="A74515" s="2">
        <v>0.237360804210418</v>
      </c>
      <c r="B74515" t="s">
        <v>12805</v>
      </c>
    </row>
    <row r="74516" spans="1:2" x14ac:dyDescent="0.3">
      <c r="A74516" s="2">
        <v>0.19151991858897099</v>
      </c>
      <c r="B74516" t="s">
        <v>12804</v>
      </c>
    </row>
    <row r="74517" spans="1:2" x14ac:dyDescent="0.3">
      <c r="A74517" s="2">
        <v>0.68374427858009801</v>
      </c>
      <c r="B74517" t="s">
        <v>12803</v>
      </c>
    </row>
    <row r="74518" spans="1:2" x14ac:dyDescent="0.3">
      <c r="A74518" s="2">
        <v>13.155016089085301</v>
      </c>
      <c r="B74518" t="s">
        <v>12802</v>
      </c>
    </row>
    <row r="74519" spans="1:2" x14ac:dyDescent="0.3">
      <c r="A74519" s="2">
        <v>0.11659</v>
      </c>
      <c r="B74519" t="s">
        <v>12801</v>
      </c>
    </row>
    <row r="74520" spans="1:2" x14ac:dyDescent="0.3">
      <c r="A74520" s="2">
        <v>3.9210000000000002E-2</v>
      </c>
      <c r="B74520" t="s">
        <v>12800</v>
      </c>
    </row>
    <row r="74521" spans="1:2" x14ac:dyDescent="0.3">
      <c r="A74521" s="2">
        <v>14.2845593651041</v>
      </c>
      <c r="B74521" t="s">
        <v>12799</v>
      </c>
    </row>
    <row r="74522" spans="1:2" x14ac:dyDescent="0.3">
      <c r="A74522" s="2">
        <v>0.25100522355631799</v>
      </c>
      <c r="B74522" t="s">
        <v>12798</v>
      </c>
    </row>
    <row r="74523" spans="1:2" x14ac:dyDescent="0.3">
      <c r="A74523" s="2">
        <v>1.73132</v>
      </c>
      <c r="B74523" t="s">
        <v>12797</v>
      </c>
    </row>
    <row r="74524" spans="1:2" x14ac:dyDescent="0.3">
      <c r="A74524" s="2">
        <v>4.1570325496690304</v>
      </c>
      <c r="B74524" t="s">
        <v>12796</v>
      </c>
    </row>
    <row r="74525" spans="1:2" x14ac:dyDescent="0.3">
      <c r="A74525" s="2">
        <v>5.8872932639168702</v>
      </c>
      <c r="B74525" t="s">
        <v>12795</v>
      </c>
    </row>
    <row r="74526" spans="1:2" x14ac:dyDescent="0.3">
      <c r="A74526" s="2">
        <v>0.53893000000000002</v>
      </c>
      <c r="B74526" t="s">
        <v>12794</v>
      </c>
    </row>
    <row r="74527" spans="1:2" x14ac:dyDescent="0.3">
      <c r="A74527" s="2">
        <v>8.7510000000000004E-2</v>
      </c>
      <c r="B74527" t="s">
        <v>12793</v>
      </c>
    </row>
    <row r="74528" spans="1:2" x14ac:dyDescent="0.3">
      <c r="A74528" s="2">
        <v>0.40917855588540297</v>
      </c>
      <c r="B74528" t="s">
        <v>12792</v>
      </c>
    </row>
    <row r="74529" spans="1:2" x14ac:dyDescent="0.3">
      <c r="A74529" s="2">
        <v>1.9933799999999999</v>
      </c>
      <c r="B74529" t="s">
        <v>12791</v>
      </c>
    </row>
    <row r="74530" spans="1:2" x14ac:dyDescent="0.3">
      <c r="A74530" s="2">
        <v>2.22905</v>
      </c>
      <c r="B74530" t="s">
        <v>12790</v>
      </c>
    </row>
    <row r="74531" spans="1:2" x14ac:dyDescent="0.3">
      <c r="A74531" s="2">
        <v>3.1366000000000001</v>
      </c>
      <c r="B74531" t="s">
        <v>12789</v>
      </c>
    </row>
    <row r="74532" spans="1:2" x14ac:dyDescent="0.3">
      <c r="A74532" s="2">
        <v>9.1299999999999992E-3</v>
      </c>
      <c r="B74532" t="s">
        <v>12788</v>
      </c>
    </row>
    <row r="74533" spans="1:2" x14ac:dyDescent="0.3">
      <c r="A74533" s="2">
        <v>3.2223638617065302</v>
      </c>
      <c r="B74533" t="s">
        <v>12787</v>
      </c>
    </row>
    <row r="74534" spans="1:2" x14ac:dyDescent="0.3">
      <c r="A74534" s="2">
        <v>10.17266</v>
      </c>
      <c r="B74534" t="s">
        <v>12786</v>
      </c>
    </row>
    <row r="74535" spans="1:2" x14ac:dyDescent="0.3">
      <c r="A74535" s="2">
        <v>3.8347079280273899</v>
      </c>
      <c r="B74535" t="s">
        <v>12785</v>
      </c>
    </row>
    <row r="74536" spans="1:2" x14ac:dyDescent="0.3">
      <c r="A74536" s="2">
        <v>77.721580000000003</v>
      </c>
      <c r="B74536" t="s">
        <v>12784</v>
      </c>
    </row>
    <row r="74537" spans="1:2" x14ac:dyDescent="0.3">
      <c r="A74537" s="2">
        <v>3.5899999999999999E-3</v>
      </c>
      <c r="B74537" t="s">
        <v>12783</v>
      </c>
    </row>
    <row r="74538" spans="1:2" x14ac:dyDescent="0.3">
      <c r="A74538" s="2">
        <v>3.6859999999999997E-2</v>
      </c>
      <c r="B74538" t="s">
        <v>12782</v>
      </c>
    </row>
    <row r="74539" spans="1:2" x14ac:dyDescent="0.3">
      <c r="A74539" s="2">
        <v>56.797699999999999</v>
      </c>
      <c r="B74539" t="s">
        <v>12781</v>
      </c>
    </row>
    <row r="74540" spans="1:2" x14ac:dyDescent="0.3">
      <c r="A74540" s="2">
        <v>0.58661854675526504</v>
      </c>
      <c r="B74540" t="s">
        <v>12780</v>
      </c>
    </row>
    <row r="74541" spans="1:2" x14ac:dyDescent="0.3">
      <c r="A74541" s="2">
        <v>7.8964181824975999</v>
      </c>
      <c r="B74541" t="s">
        <v>12779</v>
      </c>
    </row>
    <row r="74542" spans="1:2" x14ac:dyDescent="0.3">
      <c r="A74542" s="2">
        <v>12.461080000000001</v>
      </c>
      <c r="B74542" t="s">
        <v>12778</v>
      </c>
    </row>
    <row r="74543" spans="1:2" x14ac:dyDescent="0.3">
      <c r="A74543" s="2">
        <v>3.6641499999999998</v>
      </c>
      <c r="B74543" t="s">
        <v>12777</v>
      </c>
    </row>
    <row r="74544" spans="1:2" x14ac:dyDescent="0.3">
      <c r="A74544" s="2">
        <v>2.3347000000000002</v>
      </c>
      <c r="B74544" t="s">
        <v>12776</v>
      </c>
    </row>
    <row r="74545" spans="1:2" x14ac:dyDescent="0.3">
      <c r="A74545" s="2">
        <v>0.24437</v>
      </c>
      <c r="B74545" t="s">
        <v>12775</v>
      </c>
    </row>
    <row r="74546" spans="1:2" x14ac:dyDescent="0.3">
      <c r="A74546" s="2">
        <v>9.1924100000000006</v>
      </c>
      <c r="B74546" t="s">
        <v>12774</v>
      </c>
    </row>
    <row r="74547" spans="1:2" x14ac:dyDescent="0.3">
      <c r="A74547" s="2">
        <v>11.786788171524099</v>
      </c>
      <c r="B74547" t="s">
        <v>12773</v>
      </c>
    </row>
    <row r="74548" spans="1:2" x14ac:dyDescent="0.3">
      <c r="A74548" s="2">
        <v>0.47634301288694197</v>
      </c>
      <c r="B74548" t="s">
        <v>12772</v>
      </c>
    </row>
    <row r="74549" spans="1:2" x14ac:dyDescent="0.3">
      <c r="A74549" s="2">
        <v>0.39900449915228697</v>
      </c>
      <c r="B74549" t="s">
        <v>12771</v>
      </c>
    </row>
    <row r="74550" spans="1:2" x14ac:dyDescent="0.3">
      <c r="A74550" s="2">
        <v>2.6851780766124298</v>
      </c>
      <c r="B74550" t="s">
        <v>12770</v>
      </c>
    </row>
    <row r="74551" spans="1:2" x14ac:dyDescent="0.3">
      <c r="A74551" s="2">
        <v>192</v>
      </c>
      <c r="B74551" t="s">
        <v>12769</v>
      </c>
    </row>
    <row r="74552" spans="1:2" x14ac:dyDescent="0.3">
      <c r="A74552" s="2">
        <v>22.855170000000001</v>
      </c>
      <c r="B74552" t="s">
        <v>12768</v>
      </c>
    </row>
    <row r="74553" spans="1:2" x14ac:dyDescent="0.3">
      <c r="A74553" s="2">
        <v>0.45022000000000001</v>
      </c>
      <c r="B74553" t="s">
        <v>12767</v>
      </c>
    </row>
    <row r="74554" spans="1:2" x14ac:dyDescent="0.3">
      <c r="A74554" s="2">
        <v>0.87099258744505903</v>
      </c>
      <c r="B74554" t="s">
        <v>12766</v>
      </c>
    </row>
    <row r="74555" spans="1:2" x14ac:dyDescent="0.3">
      <c r="A74555" s="2">
        <v>0.27122147940663699</v>
      </c>
      <c r="B74555" t="s">
        <v>12765</v>
      </c>
    </row>
    <row r="74556" spans="1:2" x14ac:dyDescent="0.3">
      <c r="A74556" s="2">
        <v>1.7498199999999999</v>
      </c>
      <c r="B74556" t="s">
        <v>12764</v>
      </c>
    </row>
    <row r="74557" spans="1:2" x14ac:dyDescent="0.3">
      <c r="A74557" s="2">
        <v>58.987749999999998</v>
      </c>
      <c r="B74557" t="s">
        <v>12763</v>
      </c>
    </row>
    <row r="74558" spans="1:2" x14ac:dyDescent="0.3">
      <c r="A74558" s="2">
        <v>25.743178616912001</v>
      </c>
      <c r="B74558" t="s">
        <v>12762</v>
      </c>
    </row>
    <row r="74559" spans="1:2" x14ac:dyDescent="0.3">
      <c r="A74559" s="2">
        <v>4.8230599999999999</v>
      </c>
      <c r="B74559" t="s">
        <v>12761</v>
      </c>
    </row>
    <row r="74560" spans="1:2" x14ac:dyDescent="0.3">
      <c r="A74560" s="2">
        <v>19.9078754157878</v>
      </c>
      <c r="B74560" t="s">
        <v>12760</v>
      </c>
    </row>
    <row r="74561" spans="1:2" x14ac:dyDescent="0.3">
      <c r="A74561" s="2" t="s">
        <v>13</v>
      </c>
      <c r="B74561" t="s">
        <v>12759</v>
      </c>
    </row>
    <row r="74562" spans="1:2" x14ac:dyDescent="0.3">
      <c r="A74562" s="2">
        <v>98.708028975516996</v>
      </c>
      <c r="B74562" t="s">
        <v>12758</v>
      </c>
    </row>
    <row r="74563" spans="1:2" x14ac:dyDescent="0.3">
      <c r="A74563" s="2">
        <v>7.3654599999999997</v>
      </c>
      <c r="B74563" t="s">
        <v>12757</v>
      </c>
    </row>
    <row r="74564" spans="1:2" x14ac:dyDescent="0.3">
      <c r="A74564" s="2">
        <v>9.5028331371067396E-3</v>
      </c>
      <c r="B74564" t="s">
        <v>12756</v>
      </c>
    </row>
    <row r="74565" spans="1:2" x14ac:dyDescent="0.3">
      <c r="A74565" s="2">
        <v>0.16180349248565901</v>
      </c>
      <c r="B74565" t="s">
        <v>12755</v>
      </c>
    </row>
    <row r="74566" spans="1:2" x14ac:dyDescent="0.3">
      <c r="A74566" s="2">
        <v>5.1500000000000001E-3</v>
      </c>
      <c r="B74566" t="s">
        <v>12754</v>
      </c>
    </row>
    <row r="74567" spans="1:2" x14ac:dyDescent="0.3">
      <c r="A74567" s="2">
        <v>24.025539999999999</v>
      </c>
      <c r="B74567" t="s">
        <v>12753</v>
      </c>
    </row>
    <row r="74568" spans="1:2" x14ac:dyDescent="0.3">
      <c r="A74568" s="2">
        <v>0.151496832589713</v>
      </c>
      <c r="B74568" t="s">
        <v>12752</v>
      </c>
    </row>
    <row r="74569" spans="1:2" x14ac:dyDescent="0.3">
      <c r="A74569" s="2">
        <v>4.6109999999999998E-2</v>
      </c>
      <c r="B74569" t="s">
        <v>12751</v>
      </c>
    </row>
    <row r="74570" spans="1:2" x14ac:dyDescent="0.3">
      <c r="A74570" s="2">
        <v>4.2369999999999998E-2</v>
      </c>
      <c r="B74570" t="s">
        <v>12750</v>
      </c>
    </row>
    <row r="74571" spans="1:2" x14ac:dyDescent="0.3">
      <c r="A74571" s="2">
        <v>1.7695179834371599</v>
      </c>
      <c r="B74571" t="s">
        <v>12749</v>
      </c>
    </row>
    <row r="74572" spans="1:2" x14ac:dyDescent="0.3">
      <c r="A74572" s="2">
        <v>2.38442</v>
      </c>
      <c r="B74572" t="s">
        <v>12748</v>
      </c>
    </row>
    <row r="74573" spans="1:2" x14ac:dyDescent="0.3">
      <c r="A74573" s="2">
        <v>0.12045198993801</v>
      </c>
      <c r="B74573" t="s">
        <v>12747</v>
      </c>
    </row>
    <row r="74574" spans="1:2" x14ac:dyDescent="0.3">
      <c r="A74574" s="2">
        <v>5.8928480291962397E-2</v>
      </c>
      <c r="B74574" t="s">
        <v>12746</v>
      </c>
    </row>
    <row r="74575" spans="1:2" x14ac:dyDescent="0.3">
      <c r="A74575" s="2">
        <v>42.397419999999997</v>
      </c>
      <c r="B74575" t="s">
        <v>12745</v>
      </c>
    </row>
    <row r="74576" spans="1:2" x14ac:dyDescent="0.3">
      <c r="A74576" s="2">
        <v>2.0410000000000001E-2</v>
      </c>
      <c r="B74576" t="s">
        <v>12744</v>
      </c>
    </row>
    <row r="74577" spans="1:2" x14ac:dyDescent="0.3">
      <c r="A74577" s="2">
        <v>2.58301485931884</v>
      </c>
      <c r="B74577" t="s">
        <v>12743</v>
      </c>
    </row>
    <row r="74578" spans="1:2" x14ac:dyDescent="0.3">
      <c r="A74578" s="2">
        <v>35.017388281592197</v>
      </c>
      <c r="B74578" t="s">
        <v>12742</v>
      </c>
    </row>
    <row r="74579" spans="1:2" x14ac:dyDescent="0.3">
      <c r="A74579" s="2">
        <v>5.5922399206012503E-2</v>
      </c>
      <c r="B74579" t="s">
        <v>12741</v>
      </c>
    </row>
    <row r="74580" spans="1:2" x14ac:dyDescent="0.3">
      <c r="A74580" s="2">
        <v>14.358419512809601</v>
      </c>
      <c r="B74580" t="s">
        <v>12740</v>
      </c>
    </row>
    <row r="74581" spans="1:2" x14ac:dyDescent="0.3">
      <c r="A74581" s="2">
        <v>77.801759632715701</v>
      </c>
      <c r="B74581" t="s">
        <v>12739</v>
      </c>
    </row>
    <row r="74582" spans="1:2" x14ac:dyDescent="0.3">
      <c r="A74582" s="2">
        <v>1.4207799999999999</v>
      </c>
      <c r="B74582" t="s">
        <v>12738</v>
      </c>
    </row>
    <row r="74583" spans="1:2" x14ac:dyDescent="0.3">
      <c r="A74583" s="2" t="s">
        <v>13</v>
      </c>
      <c r="B74583" t="s">
        <v>12737</v>
      </c>
    </row>
    <row r="74584" spans="1:2" x14ac:dyDescent="0.3">
      <c r="A74584" s="2">
        <v>24.631450000000001</v>
      </c>
      <c r="B74584" t="s">
        <v>12736</v>
      </c>
    </row>
    <row r="74585" spans="1:2" x14ac:dyDescent="0.3">
      <c r="A74585" s="2">
        <v>18.365079999999999</v>
      </c>
      <c r="B74585" t="s">
        <v>12735</v>
      </c>
    </row>
    <row r="74586" spans="1:2" x14ac:dyDescent="0.3">
      <c r="A74586" s="2">
        <v>0.76573999999999998</v>
      </c>
      <c r="B74586" t="s">
        <v>12734</v>
      </c>
    </row>
    <row r="74587" spans="1:2" x14ac:dyDescent="0.3">
      <c r="A74587" s="2">
        <v>47.2408800904591</v>
      </c>
      <c r="B74587" t="s">
        <v>12733</v>
      </c>
    </row>
    <row r="74588" spans="1:2" x14ac:dyDescent="0.3">
      <c r="A74588" s="2" t="s">
        <v>13</v>
      </c>
      <c r="B74588" t="s">
        <v>12732</v>
      </c>
    </row>
    <row r="74589" spans="1:2" x14ac:dyDescent="0.3">
      <c r="A74589" s="2">
        <v>7.99116930561454E-3</v>
      </c>
      <c r="B74589" t="s">
        <v>12731</v>
      </c>
    </row>
    <row r="74590" spans="1:2" x14ac:dyDescent="0.3">
      <c r="A74590" s="2">
        <v>31.687206568313901</v>
      </c>
      <c r="B74590" t="s">
        <v>12730</v>
      </c>
    </row>
    <row r="74591" spans="1:2" x14ac:dyDescent="0.3">
      <c r="A74591" s="2">
        <v>16.682749999999999</v>
      </c>
      <c r="B74591" t="s">
        <v>12729</v>
      </c>
    </row>
    <row r="74592" spans="1:2" x14ac:dyDescent="0.3">
      <c r="A74592" s="2">
        <v>26.200050000000001</v>
      </c>
      <c r="B74592" t="s">
        <v>12728</v>
      </c>
    </row>
    <row r="74593" spans="1:2" x14ac:dyDescent="0.3">
      <c r="A74593" s="2">
        <v>8.5399999999999991</v>
      </c>
      <c r="B74593" t="s">
        <v>2675</v>
      </c>
    </row>
    <row r="74594" spans="1:2" x14ac:dyDescent="0.3">
      <c r="A74594" s="2">
        <v>2.1098400000000002</v>
      </c>
      <c r="B74594" t="s">
        <v>12727</v>
      </c>
    </row>
    <row r="74595" spans="1:2" x14ac:dyDescent="0.3">
      <c r="A74595" s="2">
        <v>3.3591232434912903E-2</v>
      </c>
      <c r="B74595" t="s">
        <v>12726</v>
      </c>
    </row>
    <row r="74596" spans="1:2" x14ac:dyDescent="0.3">
      <c r="A74596" s="2">
        <v>540.64861124079596</v>
      </c>
      <c r="B74596" t="s">
        <v>12725</v>
      </c>
    </row>
    <row r="74597" spans="1:2" x14ac:dyDescent="0.3">
      <c r="A74597" s="2">
        <v>4.9078080662286601</v>
      </c>
      <c r="B74597" t="s">
        <v>12724</v>
      </c>
    </row>
    <row r="74598" spans="1:2" x14ac:dyDescent="0.3">
      <c r="A74598" s="2">
        <v>0.80854999999999999</v>
      </c>
      <c r="B74598" t="s">
        <v>12723</v>
      </c>
    </row>
    <row r="74599" spans="1:2" x14ac:dyDescent="0.3">
      <c r="A74599" s="2">
        <v>12.1564802840601</v>
      </c>
      <c r="B74599" t="s">
        <v>12722</v>
      </c>
    </row>
    <row r="74600" spans="1:2" x14ac:dyDescent="0.3">
      <c r="A74600" s="2">
        <v>87.88</v>
      </c>
      <c r="B74600" t="s">
        <v>12721</v>
      </c>
    </row>
    <row r="74601" spans="1:2" x14ac:dyDescent="0.3">
      <c r="A74601" s="2">
        <v>1635.9349700430901</v>
      </c>
      <c r="B74601" t="s">
        <v>12720</v>
      </c>
    </row>
    <row r="74602" spans="1:2" x14ac:dyDescent="0.3">
      <c r="A74602" s="2">
        <v>19.331240000000001</v>
      </c>
      <c r="B74602" t="s">
        <v>12719</v>
      </c>
    </row>
    <row r="74603" spans="1:2" x14ac:dyDescent="0.3">
      <c r="A74603" s="2">
        <v>2.2930434397999098E-2</v>
      </c>
      <c r="B74603" t="s">
        <v>12718</v>
      </c>
    </row>
    <row r="74604" spans="1:2" x14ac:dyDescent="0.3">
      <c r="A74604" s="2">
        <v>0.75248000000000004</v>
      </c>
      <c r="B74604" t="s">
        <v>12717</v>
      </c>
    </row>
    <row r="74605" spans="1:2" x14ac:dyDescent="0.3">
      <c r="A74605" s="2">
        <v>1.97236066949904E-2</v>
      </c>
      <c r="B74605" t="s">
        <v>12716</v>
      </c>
    </row>
    <row r="74606" spans="1:2" x14ac:dyDescent="0.3">
      <c r="A74606" s="2">
        <v>0.13029609915294499</v>
      </c>
      <c r="B74606" t="s">
        <v>12715</v>
      </c>
    </row>
    <row r="74607" spans="1:2" x14ac:dyDescent="0.3">
      <c r="A74607" s="2">
        <v>2.4379999999999999E-2</v>
      </c>
      <c r="B74607" t="s">
        <v>12714</v>
      </c>
    </row>
    <row r="74608" spans="1:2" x14ac:dyDescent="0.3">
      <c r="A74608" s="2">
        <v>0.254790548613473</v>
      </c>
      <c r="B74608" t="s">
        <v>12713</v>
      </c>
    </row>
    <row r="74609" spans="1:2" x14ac:dyDescent="0.3">
      <c r="A74609" s="2" t="s">
        <v>13</v>
      </c>
      <c r="B74609" t="s">
        <v>12712</v>
      </c>
    </row>
    <row r="74610" spans="1:2" x14ac:dyDescent="0.3">
      <c r="A74610" s="2">
        <v>0.18592603579490699</v>
      </c>
      <c r="B74610" t="s">
        <v>12711</v>
      </c>
    </row>
    <row r="74611" spans="1:2" x14ac:dyDescent="0.3">
      <c r="A74611" s="2">
        <v>6.8504519088517096E-3</v>
      </c>
      <c r="B74611" t="s">
        <v>12710</v>
      </c>
    </row>
    <row r="74612" spans="1:2" x14ac:dyDescent="0.3">
      <c r="A74612" s="2">
        <v>17.874680000000001</v>
      </c>
      <c r="B74612" t="s">
        <v>12709</v>
      </c>
    </row>
    <row r="74613" spans="1:2" x14ac:dyDescent="0.3">
      <c r="A74613" s="2">
        <v>5.4777148137359198E-2</v>
      </c>
      <c r="B74613" t="s">
        <v>12708</v>
      </c>
    </row>
    <row r="74614" spans="1:2" x14ac:dyDescent="0.3">
      <c r="A74614" s="2">
        <v>0.15941</v>
      </c>
      <c r="B74614" t="s">
        <v>12707</v>
      </c>
    </row>
    <row r="74615" spans="1:2" x14ac:dyDescent="0.3">
      <c r="A74615" s="2">
        <v>34.482289999999999</v>
      </c>
      <c r="B74615" t="s">
        <v>12706</v>
      </c>
    </row>
    <row r="74616" spans="1:2" x14ac:dyDescent="0.3">
      <c r="A74616" s="2">
        <v>0.13333</v>
      </c>
      <c r="B74616" t="s">
        <v>12705</v>
      </c>
    </row>
    <row r="74617" spans="1:2" x14ac:dyDescent="0.3">
      <c r="A74617" s="2">
        <v>0.33517000000000002</v>
      </c>
      <c r="B74617" t="s">
        <v>12704</v>
      </c>
    </row>
    <row r="74618" spans="1:2" x14ac:dyDescent="0.3">
      <c r="A74618" s="2">
        <v>47.130837950021998</v>
      </c>
      <c r="B74618" t="s">
        <v>12703</v>
      </c>
    </row>
    <row r="74619" spans="1:2" x14ac:dyDescent="0.3">
      <c r="A74619" s="2">
        <v>1.03E-2</v>
      </c>
      <c r="B74619" t="s">
        <v>12702</v>
      </c>
    </row>
    <row r="74620" spans="1:2" x14ac:dyDescent="0.3">
      <c r="A74620" s="2" t="s">
        <v>13</v>
      </c>
      <c r="B74620" t="s">
        <v>12701</v>
      </c>
    </row>
    <row r="74621" spans="1:2" x14ac:dyDescent="0.3">
      <c r="A74621" s="2">
        <v>2.2119599999999999</v>
      </c>
      <c r="B74621" t="s">
        <v>12700</v>
      </c>
    </row>
    <row r="74622" spans="1:2" x14ac:dyDescent="0.3">
      <c r="A74622" s="2">
        <v>6.4269999999999994E-2</v>
      </c>
      <c r="B74622" t="s">
        <v>12699</v>
      </c>
    </row>
    <row r="74623" spans="1:2" x14ac:dyDescent="0.3">
      <c r="A74623" s="2">
        <v>0.65086903329034596</v>
      </c>
      <c r="B74623" t="s">
        <v>12698</v>
      </c>
    </row>
    <row r="74624" spans="1:2" x14ac:dyDescent="0.3">
      <c r="A74624" s="2">
        <v>1.24166</v>
      </c>
      <c r="B74624" t="s">
        <v>12697</v>
      </c>
    </row>
    <row r="74625" spans="1:2" x14ac:dyDescent="0.3">
      <c r="A74625" s="2">
        <v>0.107792385077685</v>
      </c>
      <c r="B74625" t="s">
        <v>12696</v>
      </c>
    </row>
    <row r="74626" spans="1:2" x14ac:dyDescent="0.3">
      <c r="A74626" s="2">
        <v>22.866409999999998</v>
      </c>
      <c r="B74626" t="s">
        <v>12695</v>
      </c>
    </row>
    <row r="74627" spans="1:2" x14ac:dyDescent="0.3">
      <c r="A74627" s="2">
        <v>68.777829217888495</v>
      </c>
      <c r="B74627" t="s">
        <v>12694</v>
      </c>
    </row>
    <row r="74628" spans="1:2" x14ac:dyDescent="0.3">
      <c r="A74628" s="2">
        <v>120.80290675260601</v>
      </c>
      <c r="B74628" t="s">
        <v>12693</v>
      </c>
    </row>
    <row r="74629" spans="1:2" x14ac:dyDescent="0.3">
      <c r="A74629" s="2">
        <v>6.63985</v>
      </c>
      <c r="B74629" t="s">
        <v>12692</v>
      </c>
    </row>
    <row r="74630" spans="1:2" x14ac:dyDescent="0.3">
      <c r="A74630" s="2">
        <v>12.368725383909601</v>
      </c>
      <c r="B74630" t="s">
        <v>12691</v>
      </c>
    </row>
    <row r="74631" spans="1:2" x14ac:dyDescent="0.3">
      <c r="A74631" s="2">
        <v>11.3880971209867</v>
      </c>
      <c r="B74631" t="s">
        <v>12690</v>
      </c>
    </row>
    <row r="74632" spans="1:2" x14ac:dyDescent="0.3">
      <c r="A74632" s="2">
        <v>11.0921443691027</v>
      </c>
      <c r="B74632" t="s">
        <v>12689</v>
      </c>
    </row>
    <row r="74633" spans="1:2" x14ac:dyDescent="0.3">
      <c r="A74633" s="2">
        <v>45.828710000000001</v>
      </c>
      <c r="B74633" t="s">
        <v>12688</v>
      </c>
    </row>
    <row r="74634" spans="1:2" x14ac:dyDescent="0.3">
      <c r="A74634" s="2">
        <v>1.39688637453626E-2</v>
      </c>
      <c r="B74634" t="s">
        <v>12687</v>
      </c>
    </row>
    <row r="74635" spans="1:2" x14ac:dyDescent="0.3">
      <c r="A74635" s="2">
        <v>1.102E-2</v>
      </c>
      <c r="B74635" t="s">
        <v>12686</v>
      </c>
    </row>
    <row r="74636" spans="1:2" x14ac:dyDescent="0.3">
      <c r="A74636" s="2">
        <v>1.112E-2</v>
      </c>
      <c r="B74636" t="s">
        <v>12685</v>
      </c>
    </row>
    <row r="74637" spans="1:2" x14ac:dyDescent="0.3">
      <c r="A74637" s="2">
        <v>1.153E-2</v>
      </c>
      <c r="B74637" t="s">
        <v>12684</v>
      </c>
    </row>
    <row r="74638" spans="1:2" x14ac:dyDescent="0.3">
      <c r="A74638" s="2">
        <v>1.102E-2</v>
      </c>
      <c r="B74638" t="s">
        <v>12683</v>
      </c>
    </row>
    <row r="74639" spans="1:2" x14ac:dyDescent="0.3">
      <c r="A74639" s="2">
        <v>8.5699999999999995E-3</v>
      </c>
      <c r="B74639" t="s">
        <v>12682</v>
      </c>
    </row>
    <row r="74640" spans="1:2" x14ac:dyDescent="0.3">
      <c r="A74640" s="2">
        <v>8.9599999999999992E-3</v>
      </c>
      <c r="B74640" t="s">
        <v>12681</v>
      </c>
    </row>
    <row r="74641" spans="1:2" x14ac:dyDescent="0.3">
      <c r="A74641" s="2">
        <v>8.8800000000000007E-3</v>
      </c>
      <c r="B74641" t="s">
        <v>12680</v>
      </c>
    </row>
    <row r="74642" spans="1:2" x14ac:dyDescent="0.3">
      <c r="A74642" s="2">
        <v>8.7200000000000003E-3</v>
      </c>
      <c r="B74642" t="s">
        <v>12679</v>
      </c>
    </row>
    <row r="74643" spans="1:2" x14ac:dyDescent="0.3">
      <c r="A74643" s="2">
        <v>4.6999999999999999E-4</v>
      </c>
      <c r="B74643" t="s">
        <v>12678</v>
      </c>
    </row>
    <row r="74644" spans="1:2" x14ac:dyDescent="0.3">
      <c r="A74644" s="2">
        <v>0.12415</v>
      </c>
      <c r="B74644" t="s">
        <v>12677</v>
      </c>
    </row>
    <row r="74645" spans="1:2" x14ac:dyDescent="0.3">
      <c r="A74645" s="2">
        <v>3.8122699999999998</v>
      </c>
      <c r="B74645" t="s">
        <v>12676</v>
      </c>
    </row>
    <row r="74646" spans="1:2" x14ac:dyDescent="0.3">
      <c r="A74646" s="2">
        <v>3.0558905317929201</v>
      </c>
      <c r="B74646" t="s">
        <v>12675</v>
      </c>
    </row>
    <row r="74647" spans="1:2" x14ac:dyDescent="0.3">
      <c r="A74647" s="2">
        <v>1587.9599951688999</v>
      </c>
      <c r="B74647" t="s">
        <v>12674</v>
      </c>
    </row>
    <row r="74648" spans="1:2" x14ac:dyDescent="0.3">
      <c r="A74648" s="2">
        <v>120.44651</v>
      </c>
      <c r="B74648" t="s">
        <v>12673</v>
      </c>
    </row>
    <row r="74649" spans="1:2" x14ac:dyDescent="0.3">
      <c r="A74649" s="2">
        <v>2.2021181157765801E-2</v>
      </c>
      <c r="B74649" t="s">
        <v>12672</v>
      </c>
    </row>
    <row r="74650" spans="1:2" x14ac:dyDescent="0.3">
      <c r="A74650" s="2">
        <v>19.962800000000001</v>
      </c>
      <c r="B74650" t="s">
        <v>12671</v>
      </c>
    </row>
    <row r="74651" spans="1:2" x14ac:dyDescent="0.3">
      <c r="A74651" s="2">
        <v>2.9839999999999998E-2</v>
      </c>
      <c r="B74651" t="s">
        <v>12670</v>
      </c>
    </row>
    <row r="74652" spans="1:2" x14ac:dyDescent="0.3">
      <c r="A74652" s="2">
        <v>2.2000000000000001E-4</v>
      </c>
      <c r="B74652" t="s">
        <v>12669</v>
      </c>
    </row>
    <row r="74653" spans="1:2" x14ac:dyDescent="0.3">
      <c r="A74653" s="2">
        <v>9.2645140895921008E-3</v>
      </c>
      <c r="B74653" t="s">
        <v>12668</v>
      </c>
    </row>
    <row r="74654" spans="1:2" x14ac:dyDescent="0.3">
      <c r="A74654" s="2">
        <v>4.2258380714634001</v>
      </c>
      <c r="B74654" t="s">
        <v>12667</v>
      </c>
    </row>
    <row r="74655" spans="1:2" x14ac:dyDescent="0.3">
      <c r="A74655" s="2">
        <v>0.14386197558614999</v>
      </c>
      <c r="B74655" t="s">
        <v>12666</v>
      </c>
    </row>
    <row r="74656" spans="1:2" x14ac:dyDescent="0.3">
      <c r="A74656" s="2">
        <v>1.73E-3</v>
      </c>
      <c r="B74656" t="s">
        <v>12665</v>
      </c>
    </row>
    <row r="74657" spans="1:2" x14ac:dyDescent="0.3">
      <c r="A74657" s="2">
        <v>6.0558110367137798E-2</v>
      </c>
      <c r="B74657" t="s">
        <v>6027</v>
      </c>
    </row>
    <row r="74658" spans="1:2" x14ac:dyDescent="0.3">
      <c r="A74658" s="2">
        <v>15.3988</v>
      </c>
      <c r="B74658" t="s">
        <v>12664</v>
      </c>
    </row>
    <row r="74659" spans="1:2" x14ac:dyDescent="0.3">
      <c r="A74659" s="2">
        <v>10.469720000000001</v>
      </c>
      <c r="B74659" t="s">
        <v>12663</v>
      </c>
    </row>
    <row r="74660" spans="1:2" x14ac:dyDescent="0.3">
      <c r="A74660" s="2">
        <v>2.3382700000000001</v>
      </c>
      <c r="B74660" t="s">
        <v>12662</v>
      </c>
    </row>
    <row r="74661" spans="1:2" x14ac:dyDescent="0.3">
      <c r="A74661" s="2">
        <v>38.458601546777203</v>
      </c>
      <c r="B74661" t="s">
        <v>12661</v>
      </c>
    </row>
    <row r="74662" spans="1:2" x14ac:dyDescent="0.3">
      <c r="A74662" s="2">
        <v>90.054248626622197</v>
      </c>
      <c r="B74662" t="s">
        <v>12660</v>
      </c>
    </row>
    <row r="74663" spans="1:2" x14ac:dyDescent="0.3">
      <c r="A74663" s="2">
        <v>2.4522214435185199</v>
      </c>
      <c r="B74663" t="s">
        <v>12659</v>
      </c>
    </row>
    <row r="74664" spans="1:2" x14ac:dyDescent="0.3">
      <c r="A74664" s="2">
        <v>5.4595399999999996</v>
      </c>
      <c r="B74664" t="s">
        <v>12658</v>
      </c>
    </row>
    <row r="74665" spans="1:2" x14ac:dyDescent="0.3">
      <c r="A74665" s="2">
        <v>23.075710000000001</v>
      </c>
      <c r="B74665" t="s">
        <v>12657</v>
      </c>
    </row>
    <row r="74666" spans="1:2" x14ac:dyDescent="0.3">
      <c r="A74666" s="2">
        <v>8.3315773789182396E-2</v>
      </c>
      <c r="B74666" t="s">
        <v>12656</v>
      </c>
    </row>
    <row r="74667" spans="1:2" x14ac:dyDescent="0.3">
      <c r="A74667" s="2" t="s">
        <v>13</v>
      </c>
      <c r="B74667" t="s">
        <v>12655</v>
      </c>
    </row>
    <row r="74668" spans="1:2" x14ac:dyDescent="0.3">
      <c r="A74668" s="2" t="s">
        <v>13</v>
      </c>
      <c r="B74668" t="s">
        <v>12654</v>
      </c>
    </row>
    <row r="74669" spans="1:2" x14ac:dyDescent="0.3">
      <c r="A74669" s="2">
        <v>4.1149999999999999E-2</v>
      </c>
      <c r="B74669" t="s">
        <v>12653</v>
      </c>
    </row>
    <row r="74670" spans="1:2" x14ac:dyDescent="0.3">
      <c r="A74670" s="2" t="s">
        <v>13</v>
      </c>
      <c r="B74670" t="s">
        <v>12652</v>
      </c>
    </row>
    <row r="74671" spans="1:2" x14ac:dyDescent="0.3">
      <c r="A74671" s="2">
        <v>1.36077</v>
      </c>
      <c r="B74671" t="s">
        <v>12651</v>
      </c>
    </row>
    <row r="74672" spans="1:2" x14ac:dyDescent="0.3">
      <c r="A74672" s="2">
        <v>1.18460933764325E-2</v>
      </c>
      <c r="B74672" t="s">
        <v>12650</v>
      </c>
    </row>
    <row r="74673" spans="1:2" x14ac:dyDescent="0.3">
      <c r="A74673" s="2">
        <v>0.73481787681637001</v>
      </c>
      <c r="B74673" t="s">
        <v>12649</v>
      </c>
    </row>
    <row r="74674" spans="1:2" x14ac:dyDescent="0.3">
      <c r="A74674" s="2">
        <v>1.0499999999999999E-3</v>
      </c>
      <c r="B74674" t="s">
        <v>12648</v>
      </c>
    </row>
    <row r="74675" spans="1:2" x14ac:dyDescent="0.3">
      <c r="A74675" s="2">
        <v>97.269949800272499</v>
      </c>
      <c r="B74675" t="s">
        <v>12647</v>
      </c>
    </row>
    <row r="74676" spans="1:2" x14ac:dyDescent="0.3">
      <c r="A74676" s="2">
        <v>1.5558099999999999</v>
      </c>
      <c r="B74676" t="s">
        <v>12646</v>
      </c>
    </row>
    <row r="74677" spans="1:2" x14ac:dyDescent="0.3">
      <c r="A74677" s="2">
        <v>2.7428575638330699</v>
      </c>
      <c r="B74677" t="s">
        <v>12645</v>
      </c>
    </row>
    <row r="74678" spans="1:2" x14ac:dyDescent="0.3">
      <c r="A74678" s="2">
        <v>0.32559597705238502</v>
      </c>
      <c r="B74678" t="s">
        <v>12644</v>
      </c>
    </row>
    <row r="74679" spans="1:2" x14ac:dyDescent="0.3">
      <c r="A74679" s="2">
        <v>4.4535900000000002</v>
      </c>
      <c r="B74679" t="s">
        <v>12643</v>
      </c>
    </row>
    <row r="74680" spans="1:2" x14ac:dyDescent="0.3">
      <c r="A74680" s="2">
        <v>11.9</v>
      </c>
      <c r="B74680" t="s">
        <v>12642</v>
      </c>
    </row>
    <row r="74681" spans="1:2" x14ac:dyDescent="0.3">
      <c r="A74681" s="2">
        <v>0.71684055413250902</v>
      </c>
      <c r="B74681" t="s">
        <v>12641</v>
      </c>
    </row>
    <row r="74682" spans="1:2" x14ac:dyDescent="0.3">
      <c r="A74682" s="2" t="s">
        <v>13</v>
      </c>
      <c r="B74682" t="s">
        <v>12640</v>
      </c>
    </row>
    <row r="74683" spans="1:2" x14ac:dyDescent="0.3">
      <c r="A74683" s="2">
        <v>124.54477</v>
      </c>
      <c r="B74683" t="s">
        <v>12639</v>
      </c>
    </row>
    <row r="74684" spans="1:2" x14ac:dyDescent="0.3">
      <c r="A74684" s="2">
        <v>2.0025900000000001</v>
      </c>
      <c r="B74684" t="s">
        <v>12638</v>
      </c>
    </row>
    <row r="74685" spans="1:2" x14ac:dyDescent="0.3">
      <c r="A74685" s="2">
        <v>7.2342927150856495E-2</v>
      </c>
      <c r="B74685" t="s">
        <v>12637</v>
      </c>
    </row>
    <row r="74686" spans="1:2" x14ac:dyDescent="0.3">
      <c r="A74686" s="2">
        <v>0.29426000000000002</v>
      </c>
      <c r="B74686" t="s">
        <v>12636</v>
      </c>
    </row>
    <row r="74687" spans="1:2" x14ac:dyDescent="0.3">
      <c r="A74687" s="2" t="s">
        <v>13</v>
      </c>
      <c r="B74687" t="s">
        <v>12635</v>
      </c>
    </row>
    <row r="74688" spans="1:2" x14ac:dyDescent="0.3">
      <c r="A74688" s="2">
        <v>460</v>
      </c>
      <c r="B74688" t="s">
        <v>12634</v>
      </c>
    </row>
    <row r="74689" spans="1:2" x14ac:dyDescent="0.3">
      <c r="A74689" s="2">
        <v>0.10662222925149301</v>
      </c>
      <c r="B74689" t="s">
        <v>12633</v>
      </c>
    </row>
    <row r="74690" spans="1:2" x14ac:dyDescent="0.3">
      <c r="A74690" s="2">
        <v>28.43544</v>
      </c>
      <c r="B74690" t="s">
        <v>12632</v>
      </c>
    </row>
    <row r="74691" spans="1:2" x14ac:dyDescent="0.3">
      <c r="A74691" s="2">
        <v>17.13064</v>
      </c>
      <c r="B74691" t="s">
        <v>12631</v>
      </c>
    </row>
    <row r="74692" spans="1:2" x14ac:dyDescent="0.3">
      <c r="A74692" s="2">
        <v>5.6309500000000003</v>
      </c>
      <c r="B74692" t="s">
        <v>12630</v>
      </c>
    </row>
    <row r="74693" spans="1:2" x14ac:dyDescent="0.3">
      <c r="A74693" s="2">
        <v>38.3739570346685</v>
      </c>
      <c r="B74693" t="s">
        <v>12629</v>
      </c>
    </row>
    <row r="74694" spans="1:2" x14ac:dyDescent="0.3">
      <c r="A74694" s="2">
        <v>116.93249</v>
      </c>
      <c r="B74694" t="s">
        <v>12628</v>
      </c>
    </row>
    <row r="74695" spans="1:2" x14ac:dyDescent="0.3">
      <c r="A74695" s="2">
        <v>112.409267697787</v>
      </c>
      <c r="B74695" t="s">
        <v>12627</v>
      </c>
    </row>
    <row r="74696" spans="1:2" x14ac:dyDescent="0.3">
      <c r="A74696" s="2">
        <v>445.60308653733603</v>
      </c>
      <c r="B74696" t="s">
        <v>12626</v>
      </c>
    </row>
    <row r="74697" spans="1:2" x14ac:dyDescent="0.3">
      <c r="A74697" s="2">
        <v>0.41127106838136901</v>
      </c>
      <c r="B74697" t="s">
        <v>12625</v>
      </c>
    </row>
    <row r="74698" spans="1:2" x14ac:dyDescent="0.3">
      <c r="A74698" s="2">
        <v>2.4556894455717099E-2</v>
      </c>
      <c r="B74698" t="s">
        <v>12624</v>
      </c>
    </row>
    <row r="74699" spans="1:2" x14ac:dyDescent="0.3">
      <c r="A74699" s="2">
        <v>17.670727289297702</v>
      </c>
      <c r="B74699" t="s">
        <v>12623</v>
      </c>
    </row>
    <row r="74700" spans="1:2" x14ac:dyDescent="0.3">
      <c r="A74700" s="2">
        <v>12.7978740575796</v>
      </c>
      <c r="B74700" t="s">
        <v>12622</v>
      </c>
    </row>
    <row r="74701" spans="1:2" x14ac:dyDescent="0.3">
      <c r="A74701" s="2">
        <v>32.248449999999998</v>
      </c>
      <c r="B74701" t="s">
        <v>12621</v>
      </c>
    </row>
    <row r="74702" spans="1:2" x14ac:dyDescent="0.3">
      <c r="A74702" s="2">
        <v>23.3718</v>
      </c>
      <c r="B74702" t="s">
        <v>12620</v>
      </c>
    </row>
    <row r="74703" spans="1:2" x14ac:dyDescent="0.3">
      <c r="A74703" s="2">
        <v>39.695529999999998</v>
      </c>
      <c r="B74703" t="s">
        <v>12619</v>
      </c>
    </row>
    <row r="74704" spans="1:2" x14ac:dyDescent="0.3">
      <c r="A74704" s="2">
        <v>0.10808</v>
      </c>
      <c r="B74704" t="s">
        <v>12618</v>
      </c>
    </row>
    <row r="74705" spans="1:2" x14ac:dyDescent="0.3">
      <c r="A74705" s="2">
        <v>34.401924805241997</v>
      </c>
      <c r="B74705" t="s">
        <v>12617</v>
      </c>
    </row>
    <row r="74706" spans="1:2" x14ac:dyDescent="0.3">
      <c r="A74706" s="2">
        <v>14.96034</v>
      </c>
      <c r="B74706" t="s">
        <v>12616</v>
      </c>
    </row>
    <row r="74707" spans="1:2" x14ac:dyDescent="0.3">
      <c r="A74707" s="2">
        <v>24.0413</v>
      </c>
      <c r="B74707" t="s">
        <v>12615</v>
      </c>
    </row>
    <row r="74708" spans="1:2" x14ac:dyDescent="0.3">
      <c r="A74708" s="2">
        <v>0.47646888134049697</v>
      </c>
      <c r="B74708" t="s">
        <v>12614</v>
      </c>
    </row>
    <row r="74709" spans="1:2" x14ac:dyDescent="0.3">
      <c r="A74709" s="2">
        <v>2.2051382200001801</v>
      </c>
      <c r="B74709" t="s">
        <v>12613</v>
      </c>
    </row>
    <row r="74710" spans="1:2" x14ac:dyDescent="0.3">
      <c r="A74710" s="2">
        <v>2.4220374615525699</v>
      </c>
      <c r="B74710" t="s">
        <v>12612</v>
      </c>
    </row>
    <row r="74711" spans="1:2" x14ac:dyDescent="0.3">
      <c r="A74711" s="2">
        <v>0.11728</v>
      </c>
      <c r="B74711" t="s">
        <v>12611</v>
      </c>
    </row>
    <row r="74712" spans="1:2" x14ac:dyDescent="0.3">
      <c r="A74712" s="2">
        <v>145.36666701103201</v>
      </c>
      <c r="B74712" t="s">
        <v>12610</v>
      </c>
    </row>
    <row r="74713" spans="1:2" x14ac:dyDescent="0.3">
      <c r="A74713" s="2">
        <v>51.460749999999997</v>
      </c>
      <c r="B74713" t="s">
        <v>12609</v>
      </c>
    </row>
    <row r="74714" spans="1:2" x14ac:dyDescent="0.3">
      <c r="A74714" s="2" t="s">
        <v>13</v>
      </c>
      <c r="B74714" t="s">
        <v>12608</v>
      </c>
    </row>
    <row r="74715" spans="1:2" x14ac:dyDescent="0.3">
      <c r="A74715" s="2">
        <v>1.2394400000000001</v>
      </c>
      <c r="B74715" t="s">
        <v>12607</v>
      </c>
    </row>
    <row r="74716" spans="1:2" x14ac:dyDescent="0.3">
      <c r="A74716" s="2">
        <v>4.2704000000000004</v>
      </c>
      <c r="B74716" t="s">
        <v>12606</v>
      </c>
    </row>
    <row r="74717" spans="1:2" x14ac:dyDescent="0.3">
      <c r="A74717" s="2">
        <v>22.877300000000002</v>
      </c>
      <c r="B74717" t="s">
        <v>12605</v>
      </c>
    </row>
    <row r="74718" spans="1:2" x14ac:dyDescent="0.3">
      <c r="A74718" s="2">
        <v>0.50926443111811404</v>
      </c>
      <c r="B74718" t="s">
        <v>12604</v>
      </c>
    </row>
    <row r="74719" spans="1:2" x14ac:dyDescent="0.3">
      <c r="A74719" s="2">
        <v>10.5583064339225</v>
      </c>
      <c r="B74719" t="s">
        <v>12603</v>
      </c>
    </row>
    <row r="74720" spans="1:2" x14ac:dyDescent="0.3">
      <c r="A74720" s="2">
        <v>6.59130352220582E-2</v>
      </c>
      <c r="B74720" t="s">
        <v>12602</v>
      </c>
    </row>
    <row r="74721" spans="1:2" x14ac:dyDescent="0.3">
      <c r="A74721" s="2">
        <v>6.948E-2</v>
      </c>
      <c r="B74721" t="s">
        <v>12601</v>
      </c>
    </row>
    <row r="74722" spans="1:2" x14ac:dyDescent="0.3">
      <c r="A74722" s="2">
        <v>40.75564</v>
      </c>
      <c r="B74722" t="s">
        <v>12600</v>
      </c>
    </row>
    <row r="74723" spans="1:2" x14ac:dyDescent="0.3">
      <c r="A74723" s="2">
        <v>0.32790129043876898</v>
      </c>
      <c r="B74723" t="s">
        <v>12599</v>
      </c>
    </row>
    <row r="74724" spans="1:2" x14ac:dyDescent="0.3">
      <c r="A74724" s="2">
        <v>298.59142965671703</v>
      </c>
      <c r="B74724" t="s">
        <v>12598</v>
      </c>
    </row>
    <row r="74725" spans="1:2" x14ac:dyDescent="0.3">
      <c r="A74725" s="2">
        <v>70.113725785749693</v>
      </c>
      <c r="B74725" t="s">
        <v>12597</v>
      </c>
    </row>
    <row r="74726" spans="1:2" x14ac:dyDescent="0.3">
      <c r="A74726" s="2">
        <v>2.3879999999999998E-2</v>
      </c>
      <c r="B74726" t="s">
        <v>12596</v>
      </c>
    </row>
    <row r="74727" spans="1:2" x14ac:dyDescent="0.3">
      <c r="A74727" s="2">
        <v>22.850190000000001</v>
      </c>
      <c r="B74727" t="s">
        <v>12595</v>
      </c>
    </row>
    <row r="74728" spans="1:2" x14ac:dyDescent="0.3">
      <c r="A74728" s="2">
        <v>1.1018475565579E-2</v>
      </c>
      <c r="B74728" t="s">
        <v>12594</v>
      </c>
    </row>
    <row r="74729" spans="1:2" x14ac:dyDescent="0.3">
      <c r="A74729" s="2">
        <v>0.27101999999999998</v>
      </c>
      <c r="B74729" t="s">
        <v>12593</v>
      </c>
    </row>
    <row r="74730" spans="1:2" x14ac:dyDescent="0.3">
      <c r="A74730" s="2">
        <v>1.70078113932289</v>
      </c>
      <c r="B74730" t="s">
        <v>12592</v>
      </c>
    </row>
    <row r="74731" spans="1:2" x14ac:dyDescent="0.3">
      <c r="A74731" s="2">
        <v>1.7291843539023499</v>
      </c>
      <c r="B74731" t="s">
        <v>12591</v>
      </c>
    </row>
    <row r="74732" spans="1:2" x14ac:dyDescent="0.3">
      <c r="A74732" s="2">
        <v>5.0171724988644897</v>
      </c>
      <c r="B74732" t="s">
        <v>12590</v>
      </c>
    </row>
    <row r="74733" spans="1:2" x14ac:dyDescent="0.3">
      <c r="A74733" s="2">
        <v>13.008265549539701</v>
      </c>
      <c r="B74733" t="s">
        <v>12589</v>
      </c>
    </row>
    <row r="74734" spans="1:2" x14ac:dyDescent="0.3">
      <c r="A74734" s="2">
        <v>0.122872952307321</v>
      </c>
      <c r="B74734" t="s">
        <v>12588</v>
      </c>
    </row>
    <row r="74735" spans="1:2" x14ac:dyDescent="0.3">
      <c r="A74735" s="2">
        <v>2.4554476998817401</v>
      </c>
      <c r="B74735" t="s">
        <v>12587</v>
      </c>
    </row>
    <row r="74736" spans="1:2" x14ac:dyDescent="0.3">
      <c r="A74736" s="2">
        <v>17.643979999999999</v>
      </c>
      <c r="B74736" t="s">
        <v>12586</v>
      </c>
    </row>
    <row r="74737" spans="1:2" x14ac:dyDescent="0.3">
      <c r="A74737" s="2">
        <v>0.23017697379615901</v>
      </c>
      <c r="B74737" t="s">
        <v>12585</v>
      </c>
    </row>
    <row r="74738" spans="1:2" x14ac:dyDescent="0.3">
      <c r="A74738" s="2" t="s">
        <v>13</v>
      </c>
      <c r="B74738" t="s">
        <v>12584</v>
      </c>
    </row>
    <row r="74739" spans="1:2" x14ac:dyDescent="0.3">
      <c r="A74739" s="2">
        <v>0.57938000000000001</v>
      </c>
      <c r="B74739" t="s">
        <v>12583</v>
      </c>
    </row>
    <row r="74740" spans="1:2" x14ac:dyDescent="0.3">
      <c r="A74740" s="2">
        <v>3.88866641860625E-2</v>
      </c>
      <c r="B74740" t="s">
        <v>12582</v>
      </c>
    </row>
    <row r="74741" spans="1:2" x14ac:dyDescent="0.3">
      <c r="A74741" s="2">
        <v>50.66713</v>
      </c>
      <c r="B74741" t="s">
        <v>12581</v>
      </c>
    </row>
    <row r="74742" spans="1:2" x14ac:dyDescent="0.3">
      <c r="A74742" s="2">
        <v>2.12683</v>
      </c>
      <c r="B74742" t="s">
        <v>12580</v>
      </c>
    </row>
    <row r="74743" spans="1:2" x14ac:dyDescent="0.3">
      <c r="A74743" s="2">
        <v>11.77974</v>
      </c>
      <c r="B74743" t="s">
        <v>12579</v>
      </c>
    </row>
    <row r="74744" spans="1:2" x14ac:dyDescent="0.3">
      <c r="A74744" s="2">
        <v>11.3847845361146</v>
      </c>
      <c r="B74744" t="s">
        <v>12578</v>
      </c>
    </row>
    <row r="74745" spans="1:2" x14ac:dyDescent="0.3">
      <c r="A74745" s="2">
        <v>24.288679999999999</v>
      </c>
      <c r="B74745" t="s">
        <v>12577</v>
      </c>
    </row>
    <row r="74746" spans="1:2" x14ac:dyDescent="0.3">
      <c r="A74746" s="2">
        <v>0.77295999999999998</v>
      </c>
      <c r="B74746" t="s">
        <v>12576</v>
      </c>
    </row>
    <row r="74747" spans="1:2" x14ac:dyDescent="0.3">
      <c r="A74747" s="2">
        <v>22.463619999999999</v>
      </c>
      <c r="B74747" t="s">
        <v>12575</v>
      </c>
    </row>
    <row r="74748" spans="1:2" x14ac:dyDescent="0.3">
      <c r="A74748" s="2">
        <v>26.114470000000001</v>
      </c>
      <c r="B74748" t="s">
        <v>12574</v>
      </c>
    </row>
    <row r="74749" spans="1:2" x14ac:dyDescent="0.3">
      <c r="A74749" s="2">
        <v>2.3970000000000002E-2</v>
      </c>
      <c r="B74749" t="s">
        <v>12573</v>
      </c>
    </row>
    <row r="74750" spans="1:2" x14ac:dyDescent="0.3">
      <c r="A74750" s="2">
        <v>5.2319999999999998E-2</v>
      </c>
      <c r="B74750" t="s">
        <v>12572</v>
      </c>
    </row>
    <row r="74751" spans="1:2" x14ac:dyDescent="0.3">
      <c r="A74751" s="2">
        <v>8.5400000000000007E-3</v>
      </c>
      <c r="B74751" t="s">
        <v>12571</v>
      </c>
    </row>
    <row r="74752" spans="1:2" x14ac:dyDescent="0.3">
      <c r="A74752" s="2">
        <v>0.28781000000000001</v>
      </c>
      <c r="B74752" t="s">
        <v>12570</v>
      </c>
    </row>
    <row r="74753" spans="1:2" x14ac:dyDescent="0.3">
      <c r="A74753" s="2">
        <v>86.438278019875199</v>
      </c>
      <c r="B74753" t="s">
        <v>12569</v>
      </c>
    </row>
    <row r="74754" spans="1:2" x14ac:dyDescent="0.3">
      <c r="A74754" s="2">
        <v>23.603190000000001</v>
      </c>
      <c r="B74754" t="s">
        <v>12568</v>
      </c>
    </row>
    <row r="74755" spans="1:2" x14ac:dyDescent="0.3">
      <c r="A74755" s="2">
        <v>37.63194</v>
      </c>
      <c r="B74755" t="s">
        <v>12567</v>
      </c>
    </row>
    <row r="74756" spans="1:2" x14ac:dyDescent="0.3">
      <c r="A74756" s="2">
        <v>96.643929999999997</v>
      </c>
      <c r="B74756" t="s">
        <v>12566</v>
      </c>
    </row>
    <row r="74757" spans="1:2" x14ac:dyDescent="0.3">
      <c r="A74757" s="2">
        <v>10.491160263903501</v>
      </c>
      <c r="B74757" t="s">
        <v>12565</v>
      </c>
    </row>
    <row r="74758" spans="1:2" x14ac:dyDescent="0.3">
      <c r="A74758" s="2">
        <v>0.49301</v>
      </c>
      <c r="B74758" t="s">
        <v>12564</v>
      </c>
    </row>
    <row r="74759" spans="1:2" x14ac:dyDescent="0.3">
      <c r="A74759" s="2">
        <v>0.32179999999999997</v>
      </c>
      <c r="B74759" t="s">
        <v>12563</v>
      </c>
    </row>
    <row r="74760" spans="1:2" x14ac:dyDescent="0.3">
      <c r="A74760" s="2">
        <v>0.24395</v>
      </c>
      <c r="B74760" t="s">
        <v>12562</v>
      </c>
    </row>
    <row r="74761" spans="1:2" x14ac:dyDescent="0.3">
      <c r="A74761" s="2">
        <v>99.344890000000007</v>
      </c>
      <c r="B74761" t="s">
        <v>12561</v>
      </c>
    </row>
    <row r="74762" spans="1:2" x14ac:dyDescent="0.3">
      <c r="A74762" s="2">
        <v>3.0200000000000001E-3</v>
      </c>
      <c r="B74762" t="s">
        <v>12560</v>
      </c>
    </row>
    <row r="74763" spans="1:2" x14ac:dyDescent="0.3">
      <c r="A74763" s="2">
        <v>511.89885740091802</v>
      </c>
      <c r="B74763" t="s">
        <v>12559</v>
      </c>
    </row>
    <row r="74764" spans="1:2" x14ac:dyDescent="0.3">
      <c r="A74764" s="2">
        <v>0.35798999999999997</v>
      </c>
      <c r="B74764" t="s">
        <v>12558</v>
      </c>
    </row>
    <row r="74765" spans="1:2" x14ac:dyDescent="0.3">
      <c r="A74765" s="2">
        <v>20.196629999999999</v>
      </c>
      <c r="B74765" t="s">
        <v>12557</v>
      </c>
    </row>
    <row r="74766" spans="1:2" x14ac:dyDescent="0.3">
      <c r="A74766" s="2">
        <v>0.488353333577009</v>
      </c>
      <c r="B74766" t="s">
        <v>12556</v>
      </c>
    </row>
    <row r="74767" spans="1:2" x14ac:dyDescent="0.3">
      <c r="A74767" s="2">
        <v>0.46985697263912002</v>
      </c>
      <c r="B74767" t="s">
        <v>12555</v>
      </c>
    </row>
    <row r="74768" spans="1:2" x14ac:dyDescent="0.3">
      <c r="A74768" s="2">
        <v>0.94332384074200604</v>
      </c>
      <c r="B74768" t="s">
        <v>12554</v>
      </c>
    </row>
    <row r="74769" spans="1:2" x14ac:dyDescent="0.3">
      <c r="A74769" s="2">
        <v>2.71396833952004</v>
      </c>
      <c r="B74769" t="s">
        <v>12553</v>
      </c>
    </row>
    <row r="74770" spans="1:2" x14ac:dyDescent="0.3">
      <c r="A74770" s="2">
        <v>4.74479305155677</v>
      </c>
      <c r="B74770" t="s">
        <v>12552</v>
      </c>
    </row>
    <row r="74771" spans="1:2" x14ac:dyDescent="0.3">
      <c r="A74771" s="2">
        <v>7.81745</v>
      </c>
      <c r="B74771" t="s">
        <v>12551</v>
      </c>
    </row>
    <row r="74772" spans="1:2" x14ac:dyDescent="0.3">
      <c r="A74772" s="2">
        <v>1.54601779630483</v>
      </c>
      <c r="B74772" t="s">
        <v>12550</v>
      </c>
    </row>
    <row r="74773" spans="1:2" x14ac:dyDescent="0.3">
      <c r="A74773" s="2">
        <v>54.4491869184249</v>
      </c>
      <c r="B74773" t="s">
        <v>12549</v>
      </c>
    </row>
    <row r="74774" spans="1:2" x14ac:dyDescent="0.3">
      <c r="A74774" s="2">
        <v>2.2673299999999998</v>
      </c>
      <c r="B74774" t="s">
        <v>12548</v>
      </c>
    </row>
    <row r="74775" spans="1:2" x14ac:dyDescent="0.3">
      <c r="A74775" s="2">
        <v>3.0768478000291801</v>
      </c>
      <c r="B74775" t="s">
        <v>12547</v>
      </c>
    </row>
    <row r="74776" spans="1:2" x14ac:dyDescent="0.3">
      <c r="A74776" s="2">
        <v>0.95281000000000005</v>
      </c>
      <c r="B74776" t="s">
        <v>12546</v>
      </c>
    </row>
    <row r="74777" spans="1:2" x14ac:dyDescent="0.3">
      <c r="A74777" s="2">
        <v>0.55900000000000005</v>
      </c>
      <c r="B74777" t="s">
        <v>1010</v>
      </c>
    </row>
    <row r="74778" spans="1:2" x14ac:dyDescent="0.3">
      <c r="A74778" s="2">
        <v>25.682806250793298</v>
      </c>
      <c r="B74778" t="s">
        <v>12545</v>
      </c>
    </row>
    <row r="74779" spans="1:2" x14ac:dyDescent="0.3">
      <c r="A74779" s="2">
        <v>3.1504699999999999</v>
      </c>
      <c r="B74779" t="s">
        <v>12544</v>
      </c>
    </row>
    <row r="74780" spans="1:2" x14ac:dyDescent="0.3">
      <c r="A74780" s="2">
        <v>5.1916377436869001E-3</v>
      </c>
      <c r="B74780" t="s">
        <v>12543</v>
      </c>
    </row>
    <row r="74781" spans="1:2" x14ac:dyDescent="0.3">
      <c r="A74781" s="2">
        <v>9.3000000000000005E-4</v>
      </c>
      <c r="B74781" t="s">
        <v>12542</v>
      </c>
    </row>
    <row r="74782" spans="1:2" x14ac:dyDescent="0.3">
      <c r="A74782" s="2">
        <v>3.7688486953620401</v>
      </c>
      <c r="B74782" t="s">
        <v>12541</v>
      </c>
    </row>
    <row r="74783" spans="1:2" x14ac:dyDescent="0.3">
      <c r="A74783" s="2">
        <v>1.9103699999999999</v>
      </c>
      <c r="B74783" t="s">
        <v>12540</v>
      </c>
    </row>
    <row r="74784" spans="1:2" x14ac:dyDescent="0.3">
      <c r="A74784" s="2">
        <v>0.26716626601538901</v>
      </c>
      <c r="B74784" t="s">
        <v>12539</v>
      </c>
    </row>
    <row r="74785" spans="1:2" x14ac:dyDescent="0.3">
      <c r="A74785" s="2">
        <v>4.8464400000000003</v>
      </c>
      <c r="B74785" t="s">
        <v>12538</v>
      </c>
    </row>
    <row r="74786" spans="1:2" x14ac:dyDescent="0.3">
      <c r="A74786" s="2">
        <v>2.78173</v>
      </c>
      <c r="B74786" t="s">
        <v>12537</v>
      </c>
    </row>
    <row r="74787" spans="1:2" x14ac:dyDescent="0.3">
      <c r="A74787" s="2">
        <v>0.78037499378502095</v>
      </c>
      <c r="B74787" t="s">
        <v>12536</v>
      </c>
    </row>
    <row r="74788" spans="1:2" x14ac:dyDescent="0.3">
      <c r="A74788" s="2">
        <v>0.24468999999999999</v>
      </c>
      <c r="B74788" t="s">
        <v>12535</v>
      </c>
    </row>
    <row r="74789" spans="1:2" x14ac:dyDescent="0.3">
      <c r="A74789" s="2">
        <v>0.33598187035291599</v>
      </c>
      <c r="B74789" t="s">
        <v>12534</v>
      </c>
    </row>
    <row r="74790" spans="1:2" x14ac:dyDescent="0.3">
      <c r="A74790" s="2">
        <v>0.321112686153608</v>
      </c>
      <c r="B74790" t="s">
        <v>12533</v>
      </c>
    </row>
    <row r="74791" spans="1:2" x14ac:dyDescent="0.3">
      <c r="A74791" s="2">
        <v>31.009609999999999</v>
      </c>
      <c r="B74791" t="s">
        <v>12532</v>
      </c>
    </row>
    <row r="74792" spans="1:2" x14ac:dyDescent="0.3">
      <c r="A74792" s="2">
        <v>0.27772999999999998</v>
      </c>
      <c r="B74792" t="s">
        <v>12531</v>
      </c>
    </row>
    <row r="74793" spans="1:2" x14ac:dyDescent="0.3">
      <c r="A74793" s="2">
        <v>6.4616526795778506E-2</v>
      </c>
      <c r="B74793" t="s">
        <v>12530</v>
      </c>
    </row>
    <row r="74794" spans="1:2" x14ac:dyDescent="0.3">
      <c r="A74794" s="2">
        <v>1.0136099999999999</v>
      </c>
      <c r="B74794" t="s">
        <v>12529</v>
      </c>
    </row>
    <row r="74795" spans="1:2" x14ac:dyDescent="0.3">
      <c r="A74795" s="2">
        <v>21.327159999999999</v>
      </c>
      <c r="B74795" t="s">
        <v>12528</v>
      </c>
    </row>
    <row r="74796" spans="1:2" x14ac:dyDescent="0.3">
      <c r="A74796" s="2">
        <v>0.34281336097960402</v>
      </c>
      <c r="B74796" t="s">
        <v>12527</v>
      </c>
    </row>
    <row r="74797" spans="1:2" x14ac:dyDescent="0.3">
      <c r="A74797" s="2">
        <v>0.16587176462525599</v>
      </c>
      <c r="B74797" t="s">
        <v>12526</v>
      </c>
    </row>
    <row r="74798" spans="1:2" x14ac:dyDescent="0.3">
      <c r="A74798" s="2">
        <v>0.34718917488978401</v>
      </c>
      <c r="B74798" t="s">
        <v>12525</v>
      </c>
    </row>
    <row r="74799" spans="1:2" x14ac:dyDescent="0.3">
      <c r="A74799" s="2">
        <v>3.0700000000000002E-2</v>
      </c>
      <c r="B74799" t="s">
        <v>12524</v>
      </c>
    </row>
    <row r="74800" spans="1:2" x14ac:dyDescent="0.3">
      <c r="A74800" s="2">
        <v>3.057E-2</v>
      </c>
      <c r="B74800" t="s">
        <v>12523</v>
      </c>
    </row>
    <row r="74801" spans="1:2" x14ac:dyDescent="0.3">
      <c r="A74801" s="2">
        <v>2.2571105082828499E-2</v>
      </c>
      <c r="B74801" t="s">
        <v>12522</v>
      </c>
    </row>
    <row r="74802" spans="1:2" x14ac:dyDescent="0.3">
      <c r="A74802" s="2">
        <v>0.110812562690695</v>
      </c>
      <c r="B74802" t="s">
        <v>12521</v>
      </c>
    </row>
    <row r="74803" spans="1:2" x14ac:dyDescent="0.3">
      <c r="A74803" s="2">
        <v>24.841855106329501</v>
      </c>
      <c r="B74803" t="s">
        <v>12520</v>
      </c>
    </row>
    <row r="74804" spans="1:2" x14ac:dyDescent="0.3">
      <c r="A74804" s="2">
        <v>9.7560435465419708</v>
      </c>
      <c r="B74804" t="s">
        <v>12519</v>
      </c>
    </row>
    <row r="74805" spans="1:2" x14ac:dyDescent="0.3">
      <c r="A74805" s="2">
        <v>8.7166630464823605E-2</v>
      </c>
      <c r="B74805" t="s">
        <v>12518</v>
      </c>
    </row>
    <row r="74806" spans="1:2" x14ac:dyDescent="0.3">
      <c r="A74806" s="2">
        <v>3.31521372894499E-2</v>
      </c>
      <c r="B74806" t="s">
        <v>12517</v>
      </c>
    </row>
    <row r="74807" spans="1:2" x14ac:dyDescent="0.3">
      <c r="A74807" s="2">
        <v>2.9125745220761101</v>
      </c>
      <c r="B74807" t="s">
        <v>12516</v>
      </c>
    </row>
    <row r="74808" spans="1:2" x14ac:dyDescent="0.3">
      <c r="A74808" s="2">
        <v>7.0668300000000004</v>
      </c>
      <c r="B74808" t="s">
        <v>5986</v>
      </c>
    </row>
    <row r="74809" spans="1:2" x14ac:dyDescent="0.3">
      <c r="A74809" s="2">
        <v>20.553840000000001</v>
      </c>
      <c r="B74809" t="s">
        <v>12515</v>
      </c>
    </row>
    <row r="74810" spans="1:2" x14ac:dyDescent="0.3">
      <c r="A74810" s="2">
        <v>2.7627999999999999</v>
      </c>
      <c r="B74810" t="s">
        <v>12514</v>
      </c>
    </row>
    <row r="74811" spans="1:2" x14ac:dyDescent="0.3">
      <c r="A74811" s="2">
        <v>4.2849399999999997</v>
      </c>
      <c r="B74811" t="s">
        <v>12513</v>
      </c>
    </row>
    <row r="74812" spans="1:2" x14ac:dyDescent="0.3">
      <c r="A74812" s="2">
        <v>6.49587</v>
      </c>
      <c r="B74812" t="s">
        <v>12512</v>
      </c>
    </row>
    <row r="74813" spans="1:2" x14ac:dyDescent="0.3">
      <c r="A74813" s="2">
        <v>5.2982218107107997</v>
      </c>
      <c r="B74813" t="s">
        <v>12511</v>
      </c>
    </row>
    <row r="74814" spans="1:2" x14ac:dyDescent="0.3">
      <c r="A74814" s="2">
        <v>7.7591326634494301E-3</v>
      </c>
      <c r="B74814" t="s">
        <v>12510</v>
      </c>
    </row>
    <row r="74815" spans="1:2" x14ac:dyDescent="0.3">
      <c r="A74815" s="2">
        <v>4.265E-2</v>
      </c>
      <c r="B74815" t="s">
        <v>12509</v>
      </c>
    </row>
    <row r="74816" spans="1:2" x14ac:dyDescent="0.3">
      <c r="A74816" s="2">
        <v>1.48959</v>
      </c>
      <c r="B74816" t="s">
        <v>12508</v>
      </c>
    </row>
    <row r="74817" spans="1:2" x14ac:dyDescent="0.3">
      <c r="A74817" s="2">
        <v>2.5594053120556501</v>
      </c>
      <c r="B74817" t="s">
        <v>12507</v>
      </c>
    </row>
    <row r="74818" spans="1:2" x14ac:dyDescent="0.3">
      <c r="A74818" s="2">
        <v>1396.76158076005</v>
      </c>
      <c r="B74818" t="s">
        <v>12506</v>
      </c>
    </row>
    <row r="74819" spans="1:2" x14ac:dyDescent="0.3">
      <c r="A74819" s="2">
        <v>0.22119713701855201</v>
      </c>
      <c r="B74819" t="s">
        <v>12505</v>
      </c>
    </row>
    <row r="74820" spans="1:2" x14ac:dyDescent="0.3">
      <c r="A74820" s="2">
        <v>0.49806</v>
      </c>
      <c r="B74820" t="s">
        <v>12504</v>
      </c>
    </row>
    <row r="74821" spans="1:2" x14ac:dyDescent="0.3">
      <c r="A74821" s="2">
        <v>11.267791554936201</v>
      </c>
      <c r="B74821" t="s">
        <v>12503</v>
      </c>
    </row>
    <row r="74822" spans="1:2" x14ac:dyDescent="0.3">
      <c r="A74822" s="2">
        <v>10.1623171984546</v>
      </c>
      <c r="B74822" t="s">
        <v>12502</v>
      </c>
    </row>
    <row r="74823" spans="1:2" x14ac:dyDescent="0.3">
      <c r="A74823" s="2">
        <v>0.20098141695305599</v>
      </c>
      <c r="B74823" t="s">
        <v>12501</v>
      </c>
    </row>
    <row r="74824" spans="1:2" x14ac:dyDescent="0.3">
      <c r="A74824" s="2">
        <v>0.26127</v>
      </c>
      <c r="B74824" t="s">
        <v>12500</v>
      </c>
    </row>
    <row r="74825" spans="1:2" x14ac:dyDescent="0.3">
      <c r="A74825" s="2">
        <v>40.5269319138052</v>
      </c>
      <c r="B74825" t="s">
        <v>12499</v>
      </c>
    </row>
    <row r="74826" spans="1:2" x14ac:dyDescent="0.3">
      <c r="A74826" s="2">
        <v>1250.0048111195999</v>
      </c>
      <c r="B74826" t="s">
        <v>12498</v>
      </c>
    </row>
    <row r="74827" spans="1:2" x14ac:dyDescent="0.3">
      <c r="A74827" s="2">
        <v>3.6939041058864301</v>
      </c>
      <c r="B74827" t="s">
        <v>12497</v>
      </c>
    </row>
    <row r="74828" spans="1:2" x14ac:dyDescent="0.3">
      <c r="A74828" s="2">
        <v>3.3916499080812899</v>
      </c>
      <c r="B74828" t="s">
        <v>12496</v>
      </c>
    </row>
    <row r="74829" spans="1:2" x14ac:dyDescent="0.3">
      <c r="A74829" s="2">
        <v>7.2766991920189499</v>
      </c>
      <c r="B74829" t="s">
        <v>12495</v>
      </c>
    </row>
    <row r="74830" spans="1:2" x14ac:dyDescent="0.3">
      <c r="A74830" s="2">
        <v>9.1081148142338506</v>
      </c>
      <c r="B74830" t="s">
        <v>12494</v>
      </c>
    </row>
    <row r="74831" spans="1:2" x14ac:dyDescent="0.3">
      <c r="A74831" s="2">
        <v>7.3532714333036297E-3</v>
      </c>
      <c r="B74831" t="s">
        <v>12493</v>
      </c>
    </row>
    <row r="74832" spans="1:2" x14ac:dyDescent="0.3">
      <c r="A74832" s="2">
        <v>0.27095383111558702</v>
      </c>
      <c r="B74832" t="s">
        <v>12492</v>
      </c>
    </row>
    <row r="74833" spans="1:2" x14ac:dyDescent="0.3">
      <c r="A74833" s="2">
        <v>52.920440775127098</v>
      </c>
      <c r="B74833" t="s">
        <v>12491</v>
      </c>
    </row>
    <row r="74834" spans="1:2" x14ac:dyDescent="0.3">
      <c r="A74834" s="2">
        <v>0.31147000000000002</v>
      </c>
      <c r="B74834" t="s">
        <v>12490</v>
      </c>
    </row>
    <row r="74835" spans="1:2" x14ac:dyDescent="0.3">
      <c r="A74835" s="2">
        <v>0.71226999999999996</v>
      </c>
      <c r="B74835" t="s">
        <v>12489</v>
      </c>
    </row>
    <row r="74836" spans="1:2" x14ac:dyDescent="0.3">
      <c r="A74836" s="2">
        <v>1.6972700000000001</v>
      </c>
      <c r="B74836" t="s">
        <v>12488</v>
      </c>
    </row>
    <row r="74837" spans="1:2" x14ac:dyDescent="0.3">
      <c r="A74837" s="2">
        <v>3.6730183883330101</v>
      </c>
      <c r="B74837" t="s">
        <v>6133</v>
      </c>
    </row>
    <row r="74838" spans="1:2" x14ac:dyDescent="0.3">
      <c r="A74838" s="2">
        <v>6.3267699999999998</v>
      </c>
      <c r="B74838" t="s">
        <v>12487</v>
      </c>
    </row>
    <row r="74839" spans="1:2" x14ac:dyDescent="0.3">
      <c r="A74839" s="2">
        <v>7.3810000000000001E-2</v>
      </c>
      <c r="B74839" t="s">
        <v>12486</v>
      </c>
    </row>
    <row r="74840" spans="1:2" x14ac:dyDescent="0.3">
      <c r="A74840" s="2">
        <v>0.66330217448866702</v>
      </c>
      <c r="B74840" t="s">
        <v>12485</v>
      </c>
    </row>
    <row r="74841" spans="1:2" x14ac:dyDescent="0.3">
      <c r="A74841" s="2">
        <v>4.5797531275428597E-3</v>
      </c>
      <c r="B74841" t="s">
        <v>12484</v>
      </c>
    </row>
    <row r="74842" spans="1:2" x14ac:dyDescent="0.3">
      <c r="A74842" s="2">
        <v>4.5799999999999999E-3</v>
      </c>
      <c r="B74842" t="s">
        <v>12483</v>
      </c>
    </row>
    <row r="74843" spans="1:2" x14ac:dyDescent="0.3">
      <c r="A74843" s="2">
        <v>4.5797531275428597E-3</v>
      </c>
      <c r="B74843" t="s">
        <v>12482</v>
      </c>
    </row>
    <row r="74844" spans="1:2" x14ac:dyDescent="0.3">
      <c r="A74844" s="2">
        <v>2.53451</v>
      </c>
      <c r="B74844" t="s">
        <v>12481</v>
      </c>
    </row>
    <row r="74845" spans="1:2" x14ac:dyDescent="0.3">
      <c r="A74845" s="2">
        <v>0.33528960441995997</v>
      </c>
      <c r="B74845" t="s">
        <v>12480</v>
      </c>
    </row>
    <row r="74846" spans="1:2" x14ac:dyDescent="0.3">
      <c r="A74846" s="2">
        <v>0.94030000000000002</v>
      </c>
      <c r="B74846" t="s">
        <v>12479</v>
      </c>
    </row>
    <row r="74847" spans="1:2" x14ac:dyDescent="0.3">
      <c r="A74847" s="2">
        <v>6.8504519088517096E-3</v>
      </c>
      <c r="B74847" t="s">
        <v>12478</v>
      </c>
    </row>
    <row r="74848" spans="1:2" x14ac:dyDescent="0.3">
      <c r="A74848" s="2">
        <v>3.4989272743793798</v>
      </c>
      <c r="B74848" t="s">
        <v>12477</v>
      </c>
    </row>
    <row r="74849" spans="1:2" x14ac:dyDescent="0.3">
      <c r="A74849" s="2">
        <v>1.137E-2</v>
      </c>
      <c r="B74849" t="s">
        <v>12476</v>
      </c>
    </row>
    <row r="74850" spans="1:2" x14ac:dyDescent="0.3">
      <c r="A74850" s="2">
        <v>0.32569760403099302</v>
      </c>
      <c r="B74850" t="s">
        <v>12475</v>
      </c>
    </row>
    <row r="74851" spans="1:2" x14ac:dyDescent="0.3">
      <c r="A74851" s="2">
        <v>18.686776302296799</v>
      </c>
      <c r="B74851" t="s">
        <v>12474</v>
      </c>
    </row>
    <row r="74852" spans="1:2" x14ac:dyDescent="0.3">
      <c r="A74852" s="2">
        <v>2.2483388177138801</v>
      </c>
      <c r="B74852" t="s">
        <v>12473</v>
      </c>
    </row>
    <row r="74853" spans="1:2" x14ac:dyDescent="0.3">
      <c r="A74853" s="2">
        <v>7.0735799999999998</v>
      </c>
      <c r="B74853" t="s">
        <v>12472</v>
      </c>
    </row>
    <row r="74854" spans="1:2" x14ac:dyDescent="0.3">
      <c r="A74854" s="2">
        <v>2.1639599999999999</v>
      </c>
      <c r="B74854" t="s">
        <v>12471</v>
      </c>
    </row>
    <row r="74855" spans="1:2" x14ac:dyDescent="0.3">
      <c r="A74855" s="2">
        <v>7.8499999999999993E-3</v>
      </c>
      <c r="B74855" t="s">
        <v>12470</v>
      </c>
    </row>
    <row r="74856" spans="1:2" x14ac:dyDescent="0.3">
      <c r="A74856" s="2">
        <v>3.41703</v>
      </c>
      <c r="B74856" t="s">
        <v>12469</v>
      </c>
    </row>
    <row r="74857" spans="1:2" x14ac:dyDescent="0.3">
      <c r="A74857" s="2">
        <v>14.53302</v>
      </c>
      <c r="B74857" t="s">
        <v>12468</v>
      </c>
    </row>
    <row r="74858" spans="1:2" x14ac:dyDescent="0.3">
      <c r="A74858" s="2">
        <v>0.29812</v>
      </c>
      <c r="B74858" t="s">
        <v>12467</v>
      </c>
    </row>
    <row r="74859" spans="1:2" x14ac:dyDescent="0.3">
      <c r="A74859" s="2">
        <v>0.49604569100593299</v>
      </c>
      <c r="B74859" t="s">
        <v>12466</v>
      </c>
    </row>
    <row r="74860" spans="1:2" x14ac:dyDescent="0.3">
      <c r="A74860" s="2">
        <v>0.68971648918204997</v>
      </c>
      <c r="B74860" t="s">
        <v>12465</v>
      </c>
    </row>
    <row r="74861" spans="1:2" x14ac:dyDescent="0.3">
      <c r="A74861" s="2">
        <v>6.2012508861002201E-4</v>
      </c>
      <c r="B74861" t="s">
        <v>12464</v>
      </c>
    </row>
    <row r="74862" spans="1:2" x14ac:dyDescent="0.3">
      <c r="A74862" s="2">
        <v>4.3935469567403702E-4</v>
      </c>
      <c r="B74862" t="s">
        <v>12463</v>
      </c>
    </row>
    <row r="74863" spans="1:2" x14ac:dyDescent="0.3">
      <c r="A74863" s="2">
        <v>2.8415284693777103E-4</v>
      </c>
      <c r="B74863" t="s">
        <v>12462</v>
      </c>
    </row>
    <row r="74864" spans="1:2" x14ac:dyDescent="0.3">
      <c r="A74864" s="2">
        <v>2.91287309582092E-4</v>
      </c>
      <c r="B74864" t="s">
        <v>12461</v>
      </c>
    </row>
    <row r="74865" spans="1:2" x14ac:dyDescent="0.3">
      <c r="A74865" s="2">
        <v>3.2077143013548102E-4</v>
      </c>
      <c r="B74865" t="s">
        <v>12460</v>
      </c>
    </row>
    <row r="74866" spans="1:2" x14ac:dyDescent="0.3">
      <c r="A74866" s="2">
        <v>4.2557179722301099E-4</v>
      </c>
      <c r="B74866" t="s">
        <v>12459</v>
      </c>
    </row>
    <row r="74867" spans="1:2" x14ac:dyDescent="0.3">
      <c r="A74867" s="2">
        <v>1.16963650859695</v>
      </c>
      <c r="B74867" t="s">
        <v>12458</v>
      </c>
    </row>
    <row r="74868" spans="1:2" x14ac:dyDescent="0.3">
      <c r="A74868" s="2">
        <v>3.1140599999999998</v>
      </c>
      <c r="B74868" t="s">
        <v>12457</v>
      </c>
    </row>
    <row r="74869" spans="1:2" x14ac:dyDescent="0.3">
      <c r="A74869" s="2">
        <v>0.59869751074417099</v>
      </c>
      <c r="B74869" t="s">
        <v>12456</v>
      </c>
    </row>
    <row r="74870" spans="1:2" x14ac:dyDescent="0.3">
      <c r="A74870" s="2">
        <v>2.8800000000000002E-3</v>
      </c>
      <c r="B74870" t="s">
        <v>12455</v>
      </c>
    </row>
    <row r="74871" spans="1:2" x14ac:dyDescent="0.3">
      <c r="A74871" s="2">
        <v>0.15318999999999999</v>
      </c>
      <c r="B74871" t="s">
        <v>12454</v>
      </c>
    </row>
    <row r="74872" spans="1:2" x14ac:dyDescent="0.3">
      <c r="A74872" s="2">
        <v>4.2229999999999997E-2</v>
      </c>
      <c r="B74872" t="s">
        <v>12453</v>
      </c>
    </row>
    <row r="74873" spans="1:2" x14ac:dyDescent="0.3">
      <c r="A74873" s="2">
        <v>47.045476666160901</v>
      </c>
      <c r="B74873" t="s">
        <v>12452</v>
      </c>
    </row>
    <row r="74874" spans="1:2" x14ac:dyDescent="0.3">
      <c r="A74874" s="2">
        <v>0.33257419598150001</v>
      </c>
      <c r="B74874" t="s">
        <v>12451</v>
      </c>
    </row>
    <row r="74875" spans="1:2" x14ac:dyDescent="0.3">
      <c r="A74875" s="2">
        <v>0.33114516489615903</v>
      </c>
      <c r="B74875" t="s">
        <v>12450</v>
      </c>
    </row>
    <row r="74876" spans="1:2" x14ac:dyDescent="0.3">
      <c r="A74876" s="2">
        <v>1.4492100000000001</v>
      </c>
      <c r="B74876" t="s">
        <v>12449</v>
      </c>
    </row>
    <row r="74877" spans="1:2" x14ac:dyDescent="0.3">
      <c r="A74877" s="2">
        <v>1.1487000000000001</v>
      </c>
      <c r="B74877" t="s">
        <v>12448</v>
      </c>
    </row>
    <row r="74878" spans="1:2" x14ac:dyDescent="0.3">
      <c r="A74878" s="2">
        <v>1.54776050990985E-2</v>
      </c>
      <c r="B74878" t="s">
        <v>12447</v>
      </c>
    </row>
    <row r="74879" spans="1:2" x14ac:dyDescent="0.3">
      <c r="A74879" s="2">
        <v>3.7190000000000001E-2</v>
      </c>
      <c r="B74879" t="s">
        <v>12446</v>
      </c>
    </row>
    <row r="74880" spans="1:2" x14ac:dyDescent="0.3">
      <c r="A74880" s="2">
        <v>7.5130141627137895E-2</v>
      </c>
      <c r="B74880" t="s">
        <v>12445</v>
      </c>
    </row>
    <row r="74881" spans="1:2" x14ac:dyDescent="0.3">
      <c r="A74881" s="2">
        <v>3.9699999999999996E-3</v>
      </c>
      <c r="B74881" t="s">
        <v>12444</v>
      </c>
    </row>
    <row r="74882" spans="1:2" x14ac:dyDescent="0.3">
      <c r="A74882" s="2">
        <v>9.5300000000000003E-3</v>
      </c>
      <c r="B74882" t="s">
        <v>12443</v>
      </c>
    </row>
    <row r="74883" spans="1:2" x14ac:dyDescent="0.3">
      <c r="A74883" s="2">
        <v>0.26100000000000001</v>
      </c>
      <c r="B74883" t="s">
        <v>1172</v>
      </c>
    </row>
    <row r="74884" spans="1:2" x14ac:dyDescent="0.3">
      <c r="A74884" s="2">
        <v>2.9460312589888599E-2</v>
      </c>
      <c r="B74884" t="s">
        <v>12442</v>
      </c>
    </row>
    <row r="74885" spans="1:2" x14ac:dyDescent="0.3">
      <c r="A74885" s="2">
        <v>0.98467892216786201</v>
      </c>
      <c r="B74885" t="s">
        <v>12441</v>
      </c>
    </row>
    <row r="74886" spans="1:2" x14ac:dyDescent="0.3">
      <c r="A74886" s="2">
        <v>3.2649999999999998E-2</v>
      </c>
      <c r="B74886" t="s">
        <v>12440</v>
      </c>
    </row>
    <row r="74887" spans="1:2" x14ac:dyDescent="0.3">
      <c r="A74887" s="2">
        <v>170.608972081666</v>
      </c>
      <c r="B74887" t="s">
        <v>12439</v>
      </c>
    </row>
    <row r="74888" spans="1:2" x14ac:dyDescent="0.3">
      <c r="A74888" s="2">
        <v>6.2482600000000001</v>
      </c>
      <c r="B74888" t="s">
        <v>12438</v>
      </c>
    </row>
    <row r="74889" spans="1:2" x14ac:dyDescent="0.3">
      <c r="A74889" s="2">
        <v>1.0538209835466101E-3</v>
      </c>
      <c r="B74889" t="s">
        <v>12437</v>
      </c>
    </row>
    <row r="74890" spans="1:2" x14ac:dyDescent="0.3">
      <c r="A74890" s="2">
        <v>16.027557493020701</v>
      </c>
      <c r="B74890" t="s">
        <v>12436</v>
      </c>
    </row>
    <row r="74891" spans="1:2" x14ac:dyDescent="0.3">
      <c r="A74891" s="2">
        <v>1.38467871826782E-2</v>
      </c>
      <c r="B74891" t="s">
        <v>12435</v>
      </c>
    </row>
    <row r="74892" spans="1:2" x14ac:dyDescent="0.3">
      <c r="A74892" s="2">
        <v>0.229542462579512</v>
      </c>
      <c r="B74892" t="s">
        <v>12434</v>
      </c>
    </row>
    <row r="74893" spans="1:2" x14ac:dyDescent="0.3">
      <c r="A74893" s="2">
        <v>1.4E-2</v>
      </c>
      <c r="B74893" t="s">
        <v>12433</v>
      </c>
    </row>
    <row r="74894" spans="1:2" x14ac:dyDescent="0.3">
      <c r="A74894" s="2">
        <v>4.0320000000000002E-2</v>
      </c>
      <c r="B74894" t="s">
        <v>12432</v>
      </c>
    </row>
    <row r="74895" spans="1:2" x14ac:dyDescent="0.3">
      <c r="A74895" s="2">
        <v>0.48182000000000003</v>
      </c>
      <c r="B74895" t="s">
        <v>1304</v>
      </c>
    </row>
    <row r="74896" spans="1:2" x14ac:dyDescent="0.3">
      <c r="A74896" s="2">
        <v>0.44286477746624098</v>
      </c>
      <c r="B74896" t="s">
        <v>12431</v>
      </c>
    </row>
    <row r="74897" spans="1:2" x14ac:dyDescent="0.3">
      <c r="A74897" s="2">
        <v>2.2999999999999998</v>
      </c>
      <c r="B74897" t="s">
        <v>12430</v>
      </c>
    </row>
    <row r="74898" spans="1:2" x14ac:dyDescent="0.3">
      <c r="A74898" s="2">
        <v>0.10327121437591</v>
      </c>
      <c r="B74898" t="s">
        <v>12429</v>
      </c>
    </row>
    <row r="74899" spans="1:2" x14ac:dyDescent="0.3">
      <c r="A74899" s="2">
        <v>4.2596327100192399E-2</v>
      </c>
      <c r="B74899" t="s">
        <v>12428</v>
      </c>
    </row>
    <row r="74900" spans="1:2" x14ac:dyDescent="0.3">
      <c r="A74900" s="2">
        <v>0.335668316372492</v>
      </c>
      <c r="B74900" t="s">
        <v>12427</v>
      </c>
    </row>
    <row r="74901" spans="1:2" x14ac:dyDescent="0.3">
      <c r="A74901" s="2">
        <v>1.1412093958953399E-2</v>
      </c>
      <c r="B74901" t="s">
        <v>12426</v>
      </c>
    </row>
    <row r="74902" spans="1:2" x14ac:dyDescent="0.3">
      <c r="A74902" s="2">
        <v>3.1E-2</v>
      </c>
      <c r="B74902" t="s">
        <v>12425</v>
      </c>
    </row>
    <row r="74903" spans="1:2" x14ac:dyDescent="0.3">
      <c r="A74903" s="2">
        <v>7.7999999999999999E-4</v>
      </c>
      <c r="B74903" t="s">
        <v>12424</v>
      </c>
    </row>
    <row r="74904" spans="1:2" x14ac:dyDescent="0.3">
      <c r="A74904" s="2">
        <v>0.856309494253924</v>
      </c>
      <c r="B74904" t="s">
        <v>12423</v>
      </c>
    </row>
    <row r="74905" spans="1:2" x14ac:dyDescent="0.3">
      <c r="A74905" s="2">
        <v>0.922283597817254</v>
      </c>
      <c r="B74905" t="s">
        <v>12422</v>
      </c>
    </row>
    <row r="74906" spans="1:2" x14ac:dyDescent="0.3">
      <c r="A74906" s="2">
        <v>2.1900000000000001E-3</v>
      </c>
      <c r="B74906" t="s">
        <v>1399</v>
      </c>
    </row>
    <row r="74907" spans="1:2" x14ac:dyDescent="0.3">
      <c r="A74907" s="2">
        <v>0.99949096828862904</v>
      </c>
      <c r="B74907" t="s">
        <v>12421</v>
      </c>
    </row>
    <row r="74908" spans="1:2" x14ac:dyDescent="0.3">
      <c r="A74908" s="2">
        <v>3.52222889075854E-2</v>
      </c>
      <c r="B74908" t="s">
        <v>12420</v>
      </c>
    </row>
    <row r="74909" spans="1:2" x14ac:dyDescent="0.3">
      <c r="A74909" s="2">
        <v>32.08323</v>
      </c>
      <c r="B74909" t="s">
        <v>12419</v>
      </c>
    </row>
    <row r="74910" spans="1:2" x14ac:dyDescent="0.3">
      <c r="A74910" s="2">
        <v>5.6999999999999998E-4</v>
      </c>
      <c r="B74910" t="s">
        <v>1741</v>
      </c>
    </row>
    <row r="74911" spans="1:2" x14ac:dyDescent="0.3">
      <c r="A74911" s="2">
        <v>0.13750000000000001</v>
      </c>
      <c r="B74911" t="s">
        <v>12418</v>
      </c>
    </row>
    <row r="74912" spans="1:2" x14ac:dyDescent="0.3">
      <c r="A74912" s="2">
        <v>0.23888000000000001</v>
      </c>
      <c r="B74912" t="s">
        <v>12417</v>
      </c>
    </row>
    <row r="74913" spans="1:2" x14ac:dyDescent="0.3">
      <c r="A74913" s="2">
        <v>1.70296</v>
      </c>
      <c r="B74913" t="s">
        <v>12416</v>
      </c>
    </row>
    <row r="74914" spans="1:2" x14ac:dyDescent="0.3">
      <c r="A74914" s="2">
        <v>0.22881035698938701</v>
      </c>
      <c r="B74914" t="s">
        <v>12415</v>
      </c>
    </row>
    <row r="74915" spans="1:2" x14ac:dyDescent="0.3">
      <c r="A74915" s="2">
        <v>0.23887666212800099</v>
      </c>
      <c r="B74915" t="s">
        <v>12414</v>
      </c>
    </row>
    <row r="74916" spans="1:2" x14ac:dyDescent="0.3">
      <c r="A74916" s="2">
        <v>5.4550000000000001E-2</v>
      </c>
      <c r="B74916" t="s">
        <v>12413</v>
      </c>
    </row>
    <row r="74917" spans="1:2" x14ac:dyDescent="0.3">
      <c r="A74917" s="2">
        <v>7.9020000000000007E-2</v>
      </c>
      <c r="B74917" t="s">
        <v>12412</v>
      </c>
    </row>
    <row r="74918" spans="1:2" x14ac:dyDescent="0.3">
      <c r="A74918" s="2">
        <v>1.4651700000000001</v>
      </c>
      <c r="B74918" t="s">
        <v>12411</v>
      </c>
    </row>
    <row r="74919" spans="1:2" x14ac:dyDescent="0.3">
      <c r="A74919" s="2">
        <v>7.1959999999999996E-2</v>
      </c>
      <c r="B74919" t="s">
        <v>12410</v>
      </c>
    </row>
    <row r="74920" spans="1:2" x14ac:dyDescent="0.3">
      <c r="A74920" s="2">
        <v>4.42955578464456E-2</v>
      </c>
      <c r="B74920" t="s">
        <v>12409</v>
      </c>
    </row>
    <row r="74921" spans="1:2" x14ac:dyDescent="0.3">
      <c r="A74921" s="2">
        <v>0.161</v>
      </c>
      <c r="B74921" t="s">
        <v>12408</v>
      </c>
    </row>
    <row r="74922" spans="1:2" x14ac:dyDescent="0.3">
      <c r="A74922" s="2">
        <v>6.4886840246984503E-2</v>
      </c>
      <c r="B74922" t="s">
        <v>12407</v>
      </c>
    </row>
    <row r="74923" spans="1:2" x14ac:dyDescent="0.3">
      <c r="A74923" s="2">
        <v>0.41170000000000001</v>
      </c>
      <c r="B74923" t="s">
        <v>12406</v>
      </c>
    </row>
    <row r="74924" spans="1:2" x14ac:dyDescent="0.3">
      <c r="A74924" s="2">
        <v>4.0174000000000003</v>
      </c>
      <c r="B74924" t="s">
        <v>12405</v>
      </c>
    </row>
    <row r="74925" spans="1:2" x14ac:dyDescent="0.3">
      <c r="A74925" s="2">
        <v>5.1000000000000004E-4</v>
      </c>
      <c r="B74925" t="s">
        <v>12404</v>
      </c>
    </row>
    <row r="74926" spans="1:2" x14ac:dyDescent="0.3">
      <c r="A74926" s="2">
        <v>3.0799999999999998E-3</v>
      </c>
      <c r="B74926" t="s">
        <v>12403</v>
      </c>
    </row>
    <row r="74927" spans="1:2" x14ac:dyDescent="0.3">
      <c r="A74927" s="2">
        <v>19.36815</v>
      </c>
      <c r="B74927" t="s">
        <v>12402</v>
      </c>
    </row>
    <row r="74928" spans="1:2" x14ac:dyDescent="0.3">
      <c r="A74928" s="2">
        <v>7.9692091303438004E-2</v>
      </c>
      <c r="B74928" t="s">
        <v>12401</v>
      </c>
    </row>
    <row r="74929" spans="1:2" x14ac:dyDescent="0.3">
      <c r="A74929" s="2">
        <v>7.0698753870329298E-2</v>
      </c>
      <c r="B74929" t="s">
        <v>12400</v>
      </c>
    </row>
    <row r="74930" spans="1:2" x14ac:dyDescent="0.3">
      <c r="A74930" s="2">
        <v>29.414400000000001</v>
      </c>
      <c r="B74930" t="s">
        <v>12399</v>
      </c>
    </row>
    <row r="74931" spans="1:2" x14ac:dyDescent="0.3">
      <c r="A74931" s="2">
        <v>0.76732</v>
      </c>
      <c r="B74931" t="s">
        <v>12398</v>
      </c>
    </row>
    <row r="74932" spans="1:2" x14ac:dyDescent="0.3">
      <c r="A74932" s="2">
        <v>3.4000000000000002E-4</v>
      </c>
      <c r="B74932" t="s">
        <v>12397</v>
      </c>
    </row>
    <row r="74933" spans="1:2" x14ac:dyDescent="0.3">
      <c r="A74933" s="2">
        <v>0.98068166333817997</v>
      </c>
      <c r="B74933" t="s">
        <v>12396</v>
      </c>
    </row>
    <row r="74934" spans="1:2" x14ac:dyDescent="0.3">
      <c r="A74934" s="2">
        <v>1.62697</v>
      </c>
      <c r="B74934" t="s">
        <v>12395</v>
      </c>
    </row>
    <row r="74935" spans="1:2" x14ac:dyDescent="0.3">
      <c r="A74935" s="2">
        <v>0.86931999999999998</v>
      </c>
      <c r="B74935" t="s">
        <v>12394</v>
      </c>
    </row>
    <row r="74936" spans="1:2" x14ac:dyDescent="0.3">
      <c r="A74936" s="2">
        <v>0.20608000000000001</v>
      </c>
      <c r="B74936" t="s">
        <v>12393</v>
      </c>
    </row>
    <row r="74937" spans="1:2" x14ac:dyDescent="0.3">
      <c r="A74937" s="2">
        <v>0.48544030103048502</v>
      </c>
      <c r="B74937" t="s">
        <v>12392</v>
      </c>
    </row>
    <row r="74938" spans="1:2" x14ac:dyDescent="0.3">
      <c r="A74938" s="2">
        <v>0.16882469389639901</v>
      </c>
      <c r="B74938" t="s">
        <v>12391</v>
      </c>
    </row>
    <row r="74939" spans="1:2" x14ac:dyDescent="0.3">
      <c r="A74939" s="2">
        <v>0.10526488496364</v>
      </c>
      <c r="B74939" t="s">
        <v>12390</v>
      </c>
    </row>
    <row r="74940" spans="1:2" x14ac:dyDescent="0.3">
      <c r="A74940" s="2">
        <v>9.7000000000000003E-2</v>
      </c>
      <c r="B74940" t="s">
        <v>12389</v>
      </c>
    </row>
    <row r="74941" spans="1:2" x14ac:dyDescent="0.3">
      <c r="A74941" s="2">
        <v>5.688E-2</v>
      </c>
      <c r="B74941" t="s">
        <v>12388</v>
      </c>
    </row>
    <row r="74942" spans="1:2" x14ac:dyDescent="0.3">
      <c r="A74942" s="2">
        <v>4.8000000000000001E-4</v>
      </c>
      <c r="B74942" t="s">
        <v>12387</v>
      </c>
    </row>
    <row r="74943" spans="1:2" x14ac:dyDescent="0.3">
      <c r="A74943" s="2">
        <v>21.748501213493501</v>
      </c>
      <c r="B74943" t="s">
        <v>12386</v>
      </c>
    </row>
    <row r="74944" spans="1:2" x14ac:dyDescent="0.3">
      <c r="A74944" s="2">
        <v>0.499376723994368</v>
      </c>
      <c r="B74944" t="s">
        <v>12385</v>
      </c>
    </row>
    <row r="74945" spans="1:2" x14ac:dyDescent="0.3">
      <c r="A74945" s="2">
        <v>4.8043031576874102E-3</v>
      </c>
      <c r="B74945" t="s">
        <v>12384</v>
      </c>
    </row>
    <row r="74946" spans="1:2" x14ac:dyDescent="0.3">
      <c r="A74946" s="2">
        <v>4.9260912190730198E-3</v>
      </c>
      <c r="B74946" t="s">
        <v>12383</v>
      </c>
    </row>
    <row r="74947" spans="1:2" x14ac:dyDescent="0.3">
      <c r="A74947" s="2">
        <v>1.7247454869507299</v>
      </c>
      <c r="B74947" t="s">
        <v>12382</v>
      </c>
    </row>
    <row r="74948" spans="1:2" x14ac:dyDescent="0.3">
      <c r="A74948" s="2">
        <v>19.879799999999999</v>
      </c>
      <c r="B74948" t="s">
        <v>12381</v>
      </c>
    </row>
    <row r="74949" spans="1:2" x14ac:dyDescent="0.3">
      <c r="A74949" s="2">
        <v>0.5</v>
      </c>
      <c r="B74949" t="s">
        <v>12380</v>
      </c>
    </row>
    <row r="74950" spans="1:2" x14ac:dyDescent="0.3">
      <c r="A74950" s="2">
        <v>0.56324773902959402</v>
      </c>
      <c r="B74950" t="s">
        <v>12379</v>
      </c>
    </row>
    <row r="74951" spans="1:2" x14ac:dyDescent="0.3">
      <c r="A74951" s="2">
        <v>1.95871</v>
      </c>
      <c r="B74951" t="s">
        <v>12378</v>
      </c>
    </row>
    <row r="74952" spans="1:2" x14ac:dyDescent="0.3">
      <c r="A74952" s="2">
        <v>1.5755336692069799E-2</v>
      </c>
      <c r="B74952" t="s">
        <v>12377</v>
      </c>
    </row>
    <row r="74953" spans="1:2" x14ac:dyDescent="0.3">
      <c r="A74953" s="2">
        <v>1.2108000000000001</v>
      </c>
      <c r="B74953" t="s">
        <v>12376</v>
      </c>
    </row>
    <row r="74954" spans="1:2" x14ac:dyDescent="0.3">
      <c r="A74954" s="2">
        <v>2.8000000000000001E-2</v>
      </c>
      <c r="B74954" t="s">
        <v>12375</v>
      </c>
    </row>
    <row r="74955" spans="1:2" x14ac:dyDescent="0.3">
      <c r="A74955" s="2">
        <v>2.504E-2</v>
      </c>
      <c r="B74955" t="s">
        <v>12374</v>
      </c>
    </row>
    <row r="74956" spans="1:2" x14ac:dyDescent="0.3">
      <c r="A74956" s="2">
        <v>4.487E-2</v>
      </c>
      <c r="B74956" t="s">
        <v>12373</v>
      </c>
    </row>
    <row r="74957" spans="1:2" x14ac:dyDescent="0.3">
      <c r="A74957" s="2">
        <v>15.41065</v>
      </c>
      <c r="B74957" t="s">
        <v>12372</v>
      </c>
    </row>
    <row r="74958" spans="1:2" x14ac:dyDescent="0.3">
      <c r="A74958" s="2">
        <v>7.9500000000000005E-3</v>
      </c>
      <c r="B74958" t="s">
        <v>12371</v>
      </c>
    </row>
    <row r="74959" spans="1:2" x14ac:dyDescent="0.3">
      <c r="A74959" s="2">
        <v>0.23751</v>
      </c>
      <c r="B74959" t="s">
        <v>12370</v>
      </c>
    </row>
    <row r="74960" spans="1:2" x14ac:dyDescent="0.3">
      <c r="A74960" s="2">
        <v>0.21354999999999999</v>
      </c>
      <c r="B74960" t="s">
        <v>12369</v>
      </c>
    </row>
    <row r="74961" spans="1:2" x14ac:dyDescent="0.3">
      <c r="A74961" s="2">
        <v>5.2679999999999998E-2</v>
      </c>
      <c r="B74961" t="s">
        <v>12368</v>
      </c>
    </row>
    <row r="74962" spans="1:2" x14ac:dyDescent="0.3">
      <c r="A74962" s="2">
        <v>2.19416824739744E-3</v>
      </c>
      <c r="B74962" t="s">
        <v>12367</v>
      </c>
    </row>
    <row r="74963" spans="1:2" x14ac:dyDescent="0.3">
      <c r="A74963" s="2">
        <v>0.21869</v>
      </c>
      <c r="B74963" t="s">
        <v>12366</v>
      </c>
    </row>
    <row r="74964" spans="1:2" x14ac:dyDescent="0.3">
      <c r="A74964" s="2">
        <v>0.18071000000000001</v>
      </c>
      <c r="B74964" t="s">
        <v>12365</v>
      </c>
    </row>
    <row r="74965" spans="1:2" x14ac:dyDescent="0.3">
      <c r="A74965" s="2">
        <v>7.9509094366182198E-2</v>
      </c>
      <c r="B74965" t="s">
        <v>1997</v>
      </c>
    </row>
    <row r="74966" spans="1:2" x14ac:dyDescent="0.3">
      <c r="A74966" s="2">
        <v>5.1000000000000004E-4</v>
      </c>
      <c r="B74966" t="s">
        <v>12364</v>
      </c>
    </row>
    <row r="74967" spans="1:2" x14ac:dyDescent="0.3">
      <c r="A74967" s="2">
        <v>1.3600000000000001E-3</v>
      </c>
      <c r="B74967" t="s">
        <v>12363</v>
      </c>
    </row>
    <row r="74968" spans="1:2" x14ac:dyDescent="0.3">
      <c r="A74968" s="2">
        <v>9.2000000000000003E-4</v>
      </c>
      <c r="B74968" t="s">
        <v>12362</v>
      </c>
    </row>
    <row r="74969" spans="1:2" x14ac:dyDescent="0.3">
      <c r="A74969" s="2">
        <v>0.19370000000000001</v>
      </c>
      <c r="B74969" t="s">
        <v>12361</v>
      </c>
    </row>
    <row r="74970" spans="1:2" x14ac:dyDescent="0.3">
      <c r="A74970" s="2">
        <v>1.755E-2</v>
      </c>
      <c r="B74970" t="s">
        <v>12360</v>
      </c>
    </row>
    <row r="74971" spans="1:2" x14ac:dyDescent="0.3">
      <c r="A74971" s="2">
        <v>5.8300000000000001E-3</v>
      </c>
      <c r="B74971" t="s">
        <v>12359</v>
      </c>
    </row>
    <row r="74972" spans="1:2" x14ac:dyDescent="0.3">
      <c r="A74972" s="2">
        <v>1.9300000000000001E-2</v>
      </c>
      <c r="B74972" t="s">
        <v>12358</v>
      </c>
    </row>
    <row r="74973" spans="1:2" x14ac:dyDescent="0.3">
      <c r="A74973" s="2">
        <v>1.48E-3</v>
      </c>
      <c r="B74973" t="s">
        <v>12357</v>
      </c>
    </row>
    <row r="74974" spans="1:2" x14ac:dyDescent="0.3">
      <c r="A74974" s="2">
        <v>2.2281300000000002</v>
      </c>
      <c r="B74974" t="s">
        <v>12356</v>
      </c>
    </row>
    <row r="74975" spans="1:2" x14ac:dyDescent="0.3">
      <c r="A74975" s="2">
        <v>5.1999999999999995E-4</v>
      </c>
      <c r="B74975" t="s">
        <v>12355</v>
      </c>
    </row>
    <row r="74976" spans="1:2" x14ac:dyDescent="0.3">
      <c r="A74976" s="2">
        <v>0.30224361823910001</v>
      </c>
      <c r="B74976" t="s">
        <v>12354</v>
      </c>
    </row>
    <row r="74977" spans="1:2" x14ac:dyDescent="0.3">
      <c r="A74977" s="2">
        <v>0.22702511732842501</v>
      </c>
      <c r="B74977" t="s">
        <v>12353</v>
      </c>
    </row>
    <row r="74978" spans="1:2" x14ac:dyDescent="0.3">
      <c r="A74978" s="2">
        <v>4.49186682756713E-2</v>
      </c>
      <c r="B74978" t="s">
        <v>12352</v>
      </c>
    </row>
    <row r="74979" spans="1:2" x14ac:dyDescent="0.3">
      <c r="A74979" s="2">
        <v>0.269717283406185</v>
      </c>
      <c r="B74979" t="s">
        <v>12351</v>
      </c>
    </row>
    <row r="74980" spans="1:2" x14ac:dyDescent="0.3">
      <c r="A74980" s="2">
        <v>0.55367146863420802</v>
      </c>
      <c r="B74980" t="s">
        <v>12350</v>
      </c>
    </row>
    <row r="74981" spans="1:2" x14ac:dyDescent="0.3">
      <c r="A74981" s="2">
        <v>15.72635</v>
      </c>
      <c r="B74981" t="s">
        <v>12349</v>
      </c>
    </row>
    <row r="74982" spans="1:2" x14ac:dyDescent="0.3">
      <c r="A74982" s="2">
        <v>0.63039072275026498</v>
      </c>
      <c r="B74982" t="s">
        <v>12348</v>
      </c>
    </row>
    <row r="74983" spans="1:2" x14ac:dyDescent="0.3">
      <c r="A74983" s="2">
        <v>4.6829899993561996E-3</v>
      </c>
      <c r="B74983" t="s">
        <v>12347</v>
      </c>
    </row>
    <row r="74984" spans="1:2" x14ac:dyDescent="0.3">
      <c r="A74984" s="2">
        <v>4.4999999999999999E-4</v>
      </c>
      <c r="B74984" t="s">
        <v>12346</v>
      </c>
    </row>
    <row r="74985" spans="1:2" x14ac:dyDescent="0.3">
      <c r="A74985" s="2">
        <v>3.1800000000000001E-3</v>
      </c>
      <c r="B74985" t="s">
        <v>12345</v>
      </c>
    </row>
    <row r="74986" spans="1:2" x14ac:dyDescent="0.3">
      <c r="A74986" s="2">
        <v>1.18330203874382</v>
      </c>
      <c r="B74986" t="s">
        <v>12344</v>
      </c>
    </row>
    <row r="74987" spans="1:2" x14ac:dyDescent="0.3">
      <c r="A74987" s="2">
        <v>0.19164999999999999</v>
      </c>
      <c r="B74987" t="s">
        <v>12343</v>
      </c>
    </row>
    <row r="74988" spans="1:2" x14ac:dyDescent="0.3">
      <c r="A74988" s="2">
        <v>2E-3</v>
      </c>
      <c r="B74988" t="s">
        <v>12342</v>
      </c>
    </row>
    <row r="74989" spans="1:2" x14ac:dyDescent="0.3">
      <c r="A74989" s="2">
        <v>5.4135469694502696</v>
      </c>
      <c r="B74989" t="s">
        <v>12341</v>
      </c>
    </row>
    <row r="74990" spans="1:2" x14ac:dyDescent="0.3">
      <c r="A74990" s="2">
        <v>5.6999999999999998E-4</v>
      </c>
      <c r="B74990" t="s">
        <v>12340</v>
      </c>
    </row>
    <row r="74991" spans="1:2" x14ac:dyDescent="0.3">
      <c r="A74991" s="2">
        <v>3.5E-4</v>
      </c>
      <c r="B74991" t="s">
        <v>12339</v>
      </c>
    </row>
    <row r="74992" spans="1:2" x14ac:dyDescent="0.3">
      <c r="A74992" s="2">
        <v>5.81697840203882E-2</v>
      </c>
      <c r="B74992" t="s">
        <v>12338</v>
      </c>
    </row>
    <row r="74993" spans="1:2" x14ac:dyDescent="0.3">
      <c r="A74993" s="2">
        <v>9.3000000000000005E-4</v>
      </c>
      <c r="B74993" t="s">
        <v>12337</v>
      </c>
    </row>
    <row r="74994" spans="1:2" x14ac:dyDescent="0.3">
      <c r="A74994" s="2">
        <v>0.11234</v>
      </c>
      <c r="B74994" t="s">
        <v>12336</v>
      </c>
    </row>
    <row r="74995" spans="1:2" x14ac:dyDescent="0.3">
      <c r="A74995" s="2">
        <v>0.26518000000000003</v>
      </c>
      <c r="B74995" t="s">
        <v>12335</v>
      </c>
    </row>
    <row r="74996" spans="1:2" x14ac:dyDescent="0.3">
      <c r="A74996" s="2">
        <v>3.8999999999999999E-4</v>
      </c>
      <c r="B74996" t="s">
        <v>12334</v>
      </c>
    </row>
    <row r="74997" spans="1:2" x14ac:dyDescent="0.3">
      <c r="A74997" s="2">
        <v>0.12</v>
      </c>
      <c r="B74997" t="s">
        <v>12333</v>
      </c>
    </row>
    <row r="74998" spans="1:2" x14ac:dyDescent="0.3">
      <c r="A74998" s="2">
        <v>6.6E-4</v>
      </c>
      <c r="B74998" t="s">
        <v>12332</v>
      </c>
    </row>
    <row r="74999" spans="1:2" x14ac:dyDescent="0.3">
      <c r="A74999" s="2">
        <v>5.1000000000000004E-4</v>
      </c>
      <c r="B74999" t="s">
        <v>12331</v>
      </c>
    </row>
    <row r="75000" spans="1:2" x14ac:dyDescent="0.3">
      <c r="A75000" s="2">
        <v>9.3961494480082605E-2</v>
      </c>
      <c r="B75000" t="s">
        <v>12330</v>
      </c>
    </row>
    <row r="75001" spans="1:2" x14ac:dyDescent="0.3">
      <c r="A75001" s="2">
        <v>0.24723476790238499</v>
      </c>
      <c r="B75001" t="s">
        <v>12329</v>
      </c>
    </row>
    <row r="75002" spans="1:2" x14ac:dyDescent="0.3">
      <c r="A75002" s="2">
        <v>0.11137</v>
      </c>
      <c r="B75002" t="s">
        <v>12328</v>
      </c>
    </row>
    <row r="75003" spans="1:2" x14ac:dyDescent="0.3">
      <c r="A75003" s="2">
        <v>55.365670000000001</v>
      </c>
      <c r="B75003" t="s">
        <v>12327</v>
      </c>
    </row>
    <row r="75004" spans="1:2" x14ac:dyDescent="0.3">
      <c r="A75004" s="2">
        <v>1.05000497039705</v>
      </c>
      <c r="B75004" t="s">
        <v>12326</v>
      </c>
    </row>
    <row r="75005" spans="1:2" x14ac:dyDescent="0.3">
      <c r="A75005" s="2">
        <v>4.2613611033115902E-3</v>
      </c>
      <c r="B75005" t="s">
        <v>12325</v>
      </c>
    </row>
    <row r="75006" spans="1:2" x14ac:dyDescent="0.3">
      <c r="A75006" s="2">
        <v>12.1388688076339</v>
      </c>
      <c r="B75006" t="s">
        <v>12324</v>
      </c>
    </row>
    <row r="75007" spans="1:2" x14ac:dyDescent="0.3">
      <c r="A75007" s="2">
        <v>1.3974299999999999</v>
      </c>
      <c r="B75007" t="s">
        <v>12323</v>
      </c>
    </row>
    <row r="75008" spans="1:2" x14ac:dyDescent="0.3">
      <c r="A75008" s="2">
        <v>0.16073568619391701</v>
      </c>
      <c r="B75008" t="s">
        <v>12322</v>
      </c>
    </row>
    <row r="75009" spans="1:2" x14ac:dyDescent="0.3">
      <c r="A75009" s="2">
        <v>8.3782413799927593E-3</v>
      </c>
      <c r="B75009" t="s">
        <v>12321</v>
      </c>
    </row>
    <row r="75010" spans="1:2" x14ac:dyDescent="0.3">
      <c r="A75010" s="2">
        <v>1.25641757720641E-2</v>
      </c>
      <c r="B75010" t="s">
        <v>12320</v>
      </c>
    </row>
    <row r="75011" spans="1:2" x14ac:dyDescent="0.3">
      <c r="A75011" s="2">
        <v>8.3220000000000002E-2</v>
      </c>
      <c r="B75011" t="s">
        <v>12319</v>
      </c>
    </row>
    <row r="75012" spans="1:2" x14ac:dyDescent="0.3">
      <c r="A75012" s="2">
        <v>10.4962533236006</v>
      </c>
      <c r="B75012" t="s">
        <v>12318</v>
      </c>
    </row>
    <row r="75013" spans="1:2" x14ac:dyDescent="0.3">
      <c r="A75013" s="2">
        <v>0.521762123168103</v>
      </c>
      <c r="B75013" t="s">
        <v>12317</v>
      </c>
    </row>
    <row r="75014" spans="1:2" x14ac:dyDescent="0.3">
      <c r="A75014" s="2">
        <v>2.0385200000000001</v>
      </c>
      <c r="B75014" t="s">
        <v>12316</v>
      </c>
    </row>
    <row r="75015" spans="1:2" x14ac:dyDescent="0.3">
      <c r="A75015" s="2">
        <v>1.74166</v>
      </c>
      <c r="B75015" t="s">
        <v>12315</v>
      </c>
    </row>
    <row r="75016" spans="1:2" x14ac:dyDescent="0.3">
      <c r="A75016" s="2">
        <v>0.35718</v>
      </c>
      <c r="B75016" t="s">
        <v>12314</v>
      </c>
    </row>
    <row r="75017" spans="1:2" x14ac:dyDescent="0.3">
      <c r="A75017" s="2">
        <v>2.019E-2</v>
      </c>
      <c r="B75017" t="s">
        <v>12313</v>
      </c>
    </row>
    <row r="75018" spans="1:2" x14ac:dyDescent="0.3">
      <c r="A75018" s="2">
        <v>0.38205</v>
      </c>
      <c r="B75018" t="s">
        <v>12312</v>
      </c>
    </row>
    <row r="75019" spans="1:2" x14ac:dyDescent="0.3">
      <c r="A75019" s="2">
        <v>7.93986981789479</v>
      </c>
      <c r="B75019" t="s">
        <v>12311</v>
      </c>
    </row>
    <row r="75020" spans="1:2" x14ac:dyDescent="0.3">
      <c r="A75020" s="2">
        <v>0.14855950028432799</v>
      </c>
      <c r="B75020" t="s">
        <v>12310</v>
      </c>
    </row>
    <row r="75021" spans="1:2" x14ac:dyDescent="0.3">
      <c r="A75021" s="2">
        <v>6.8587578946754403E-4</v>
      </c>
      <c r="B75021" t="s">
        <v>12309</v>
      </c>
    </row>
    <row r="75022" spans="1:2" x14ac:dyDescent="0.3">
      <c r="A75022" s="2">
        <v>0.13758674345684599</v>
      </c>
      <c r="B75022" t="s">
        <v>12308</v>
      </c>
    </row>
    <row r="75023" spans="1:2" x14ac:dyDescent="0.3">
      <c r="A75023" s="2">
        <v>0.39337237271315501</v>
      </c>
      <c r="B75023" t="s">
        <v>12307</v>
      </c>
    </row>
    <row r="75024" spans="1:2" x14ac:dyDescent="0.3">
      <c r="A75024" s="2">
        <v>7.5799999999999999E-3</v>
      </c>
      <c r="B75024" t="s">
        <v>12306</v>
      </c>
    </row>
    <row r="75025" spans="1:2" x14ac:dyDescent="0.3">
      <c r="A75025" s="2">
        <v>1.4179299999999999</v>
      </c>
      <c r="B75025" t="s">
        <v>12305</v>
      </c>
    </row>
    <row r="75026" spans="1:2" x14ac:dyDescent="0.3">
      <c r="A75026" s="2">
        <v>12.190950000000001</v>
      </c>
      <c r="B75026" t="s">
        <v>12304</v>
      </c>
    </row>
    <row r="75027" spans="1:2" x14ac:dyDescent="0.3">
      <c r="A75027" s="2">
        <v>2.5947025928560099E-3</v>
      </c>
      <c r="B75027" t="s">
        <v>12303</v>
      </c>
    </row>
    <row r="75028" spans="1:2" x14ac:dyDescent="0.3">
      <c r="A75028" s="2">
        <v>8.2167175357029804E-3</v>
      </c>
      <c r="B75028" t="s">
        <v>12302</v>
      </c>
    </row>
    <row r="75029" spans="1:2" x14ac:dyDescent="0.3">
      <c r="A75029" s="2">
        <v>1.1937297985477699</v>
      </c>
      <c r="B75029" t="s">
        <v>12301</v>
      </c>
    </row>
    <row r="75030" spans="1:2" x14ac:dyDescent="0.3">
      <c r="A75030" s="2">
        <v>3.04866768649526E-2</v>
      </c>
      <c r="B75030" t="s">
        <v>12300</v>
      </c>
    </row>
    <row r="75031" spans="1:2" x14ac:dyDescent="0.3">
      <c r="A75031" s="2">
        <v>1.9011255573838099</v>
      </c>
      <c r="B75031" t="s">
        <v>12299</v>
      </c>
    </row>
    <row r="75032" spans="1:2" x14ac:dyDescent="0.3">
      <c r="A75032" s="2">
        <v>2.68</v>
      </c>
      <c r="B75032" t="s">
        <v>1330</v>
      </c>
    </row>
    <row r="75033" spans="1:2" x14ac:dyDescent="0.3">
      <c r="A75033" s="2">
        <v>1.45261646468439E-3</v>
      </c>
      <c r="B75033" t="s">
        <v>12298</v>
      </c>
    </row>
    <row r="75034" spans="1:2" x14ac:dyDescent="0.3">
      <c r="A75034" s="2">
        <v>31</v>
      </c>
      <c r="B75034" t="s">
        <v>5811</v>
      </c>
    </row>
    <row r="75035" spans="1:2" x14ac:dyDescent="0.3">
      <c r="A75035" s="2">
        <v>18.320709999999998</v>
      </c>
      <c r="B75035" t="s">
        <v>12297</v>
      </c>
    </row>
    <row r="75036" spans="1:2" x14ac:dyDescent="0.3">
      <c r="A75036" s="2">
        <v>162.58591999999999</v>
      </c>
      <c r="B75036" t="s">
        <v>12296</v>
      </c>
    </row>
    <row r="75037" spans="1:2" x14ac:dyDescent="0.3">
      <c r="A75037" s="2">
        <v>48.657499999999999</v>
      </c>
      <c r="B75037" t="s">
        <v>12295</v>
      </c>
    </row>
    <row r="75038" spans="1:2" x14ac:dyDescent="0.3">
      <c r="A75038" s="2">
        <v>13.422281005534799</v>
      </c>
      <c r="B75038" t="s">
        <v>12294</v>
      </c>
    </row>
    <row r="75039" spans="1:2" x14ac:dyDescent="0.3">
      <c r="A75039" s="2">
        <v>6.5912108339022293E-2</v>
      </c>
      <c r="B75039" t="s">
        <v>12293</v>
      </c>
    </row>
    <row r="75040" spans="1:2" x14ac:dyDescent="0.3">
      <c r="A75040" s="2">
        <v>1.2318595136372501</v>
      </c>
      <c r="B75040" t="s">
        <v>12292</v>
      </c>
    </row>
    <row r="75041" spans="1:2" x14ac:dyDescent="0.3">
      <c r="A75041" s="2">
        <v>4.4831168488102403E-2</v>
      </c>
      <c r="B75041" t="s">
        <v>12291</v>
      </c>
    </row>
    <row r="75042" spans="1:2" x14ac:dyDescent="0.3">
      <c r="A75042" s="2">
        <v>2.2877558319746801E-2</v>
      </c>
      <c r="B75042" t="s">
        <v>12290</v>
      </c>
    </row>
    <row r="75043" spans="1:2" x14ac:dyDescent="0.3">
      <c r="A75043" s="2">
        <v>1.3704437089214401</v>
      </c>
      <c r="B75043" t="s">
        <v>12289</v>
      </c>
    </row>
    <row r="75044" spans="1:2" x14ac:dyDescent="0.3">
      <c r="A75044" s="2">
        <v>0.228989981820025</v>
      </c>
      <c r="B75044" t="s">
        <v>12288</v>
      </c>
    </row>
    <row r="75045" spans="1:2" x14ac:dyDescent="0.3">
      <c r="A75045" s="2">
        <v>4.7290156364052302E-2</v>
      </c>
      <c r="B75045" t="s">
        <v>12287</v>
      </c>
    </row>
    <row r="75046" spans="1:2" x14ac:dyDescent="0.3">
      <c r="A75046" s="2" t="s">
        <v>13</v>
      </c>
      <c r="B75046" t="s">
        <v>12286</v>
      </c>
    </row>
    <row r="75047" spans="1:2" x14ac:dyDescent="0.3">
      <c r="A75047" s="2">
        <v>5.2347099999999998</v>
      </c>
      <c r="B75047" t="s">
        <v>12285</v>
      </c>
    </row>
    <row r="75048" spans="1:2" x14ac:dyDescent="0.3">
      <c r="A75048" s="2" t="s">
        <v>13</v>
      </c>
      <c r="B75048" t="s">
        <v>12284</v>
      </c>
    </row>
    <row r="75049" spans="1:2" x14ac:dyDescent="0.3">
      <c r="A75049" s="2">
        <v>51.218829999999997</v>
      </c>
      <c r="B75049" t="s">
        <v>12283</v>
      </c>
    </row>
    <row r="75050" spans="1:2" x14ac:dyDescent="0.3">
      <c r="A75050" s="2">
        <v>3.4736942102249002</v>
      </c>
      <c r="B75050" t="s">
        <v>12282</v>
      </c>
    </row>
    <row r="75051" spans="1:2" x14ac:dyDescent="0.3">
      <c r="A75051" s="2" t="s">
        <v>13</v>
      </c>
      <c r="B75051" t="s">
        <v>12281</v>
      </c>
    </row>
    <row r="75052" spans="1:2" x14ac:dyDescent="0.3">
      <c r="A75052" s="2">
        <v>0.47867999999999999</v>
      </c>
      <c r="B75052" t="s">
        <v>12280</v>
      </c>
    </row>
    <row r="75053" spans="1:2" x14ac:dyDescent="0.3">
      <c r="A75053" s="2">
        <v>8.1474442629185503E-2</v>
      </c>
      <c r="B75053" t="s">
        <v>12279</v>
      </c>
    </row>
    <row r="75054" spans="1:2" x14ac:dyDescent="0.3">
      <c r="A75054" s="2">
        <v>6.8273514090364902</v>
      </c>
      <c r="B75054" t="s">
        <v>12278</v>
      </c>
    </row>
    <row r="75055" spans="1:2" x14ac:dyDescent="0.3">
      <c r="A75055" s="2">
        <v>7.2743803703424499</v>
      </c>
      <c r="B75055" t="s">
        <v>12277</v>
      </c>
    </row>
    <row r="75056" spans="1:2" x14ac:dyDescent="0.3">
      <c r="A75056" s="2">
        <v>0.68</v>
      </c>
      <c r="B75056" t="s">
        <v>12276</v>
      </c>
    </row>
    <row r="75057" spans="1:2" x14ac:dyDescent="0.3">
      <c r="A75057" s="2">
        <v>53.54186</v>
      </c>
      <c r="B75057" t="s">
        <v>12275</v>
      </c>
    </row>
    <row r="75058" spans="1:2" x14ac:dyDescent="0.3">
      <c r="A75058" s="2">
        <v>1.1684945410448699</v>
      </c>
      <c r="B75058" t="s">
        <v>12274</v>
      </c>
    </row>
    <row r="75059" spans="1:2" x14ac:dyDescent="0.3">
      <c r="A75059" s="2">
        <v>0.57598000000000005</v>
      </c>
      <c r="B75059" t="s">
        <v>12273</v>
      </c>
    </row>
    <row r="75060" spans="1:2" x14ac:dyDescent="0.3">
      <c r="A75060" s="2">
        <v>2.9399999999999999E-3</v>
      </c>
      <c r="B75060" t="s">
        <v>5971</v>
      </c>
    </row>
    <row r="75061" spans="1:2" x14ac:dyDescent="0.3">
      <c r="A75061" s="2">
        <v>2.3553600000000001</v>
      </c>
      <c r="B75061" t="s">
        <v>12272</v>
      </c>
    </row>
    <row r="75062" spans="1:2" x14ac:dyDescent="0.3">
      <c r="A75062" s="2">
        <v>1.6575800000000001</v>
      </c>
      <c r="B75062" t="s">
        <v>12271</v>
      </c>
    </row>
    <row r="75063" spans="1:2" x14ac:dyDescent="0.3">
      <c r="A75063" s="2">
        <v>1.1962254181179399</v>
      </c>
      <c r="B75063" t="s">
        <v>12270</v>
      </c>
    </row>
    <row r="75064" spans="1:2" x14ac:dyDescent="0.3">
      <c r="A75064" s="2">
        <v>0.82125000000000004</v>
      </c>
      <c r="B75064" t="s">
        <v>12269</v>
      </c>
    </row>
    <row r="75065" spans="1:2" x14ac:dyDescent="0.3">
      <c r="A75065" s="2">
        <v>16.0414768299546</v>
      </c>
      <c r="B75065" t="s">
        <v>12268</v>
      </c>
    </row>
    <row r="75066" spans="1:2" x14ac:dyDescent="0.3">
      <c r="A75066" s="2">
        <v>0.92352000000000001</v>
      </c>
      <c r="B75066" t="s">
        <v>12267</v>
      </c>
    </row>
    <row r="75067" spans="1:2" x14ac:dyDescent="0.3">
      <c r="A75067" s="2">
        <v>0.59245999999999999</v>
      </c>
      <c r="B75067" t="s">
        <v>12266</v>
      </c>
    </row>
    <row r="75068" spans="1:2" x14ac:dyDescent="0.3">
      <c r="A75068" s="2">
        <v>0.15596264669818899</v>
      </c>
      <c r="B75068" t="s">
        <v>12265</v>
      </c>
    </row>
    <row r="75069" spans="1:2" x14ac:dyDescent="0.3">
      <c r="A75069" s="2">
        <v>3.0526200000000001</v>
      </c>
      <c r="B75069" t="s">
        <v>12264</v>
      </c>
    </row>
    <row r="75070" spans="1:2" x14ac:dyDescent="0.3">
      <c r="A75070" s="2">
        <v>29.9</v>
      </c>
      <c r="B75070" t="s">
        <v>12263</v>
      </c>
    </row>
    <row r="75071" spans="1:2" x14ac:dyDescent="0.3">
      <c r="A75071" s="2" t="s">
        <v>13</v>
      </c>
      <c r="B75071" t="s">
        <v>12262</v>
      </c>
    </row>
    <row r="75072" spans="1:2" x14ac:dyDescent="0.3">
      <c r="A75072" s="2">
        <v>4.6339300000000003</v>
      </c>
      <c r="B75072" t="s">
        <v>12261</v>
      </c>
    </row>
    <row r="75073" spans="1:2" x14ac:dyDescent="0.3">
      <c r="A75073" s="2">
        <v>5.0728993320702605E-4</v>
      </c>
      <c r="B75073" t="s">
        <v>12260</v>
      </c>
    </row>
    <row r="75074" spans="1:2" x14ac:dyDescent="0.3">
      <c r="A75074" s="2">
        <v>8.2225455024083696E-2</v>
      </c>
      <c r="B75074" t="s">
        <v>12259</v>
      </c>
    </row>
    <row r="75075" spans="1:2" x14ac:dyDescent="0.3">
      <c r="A75075" s="2">
        <v>7.7350000000000002E-2</v>
      </c>
      <c r="B75075" t="s">
        <v>12258</v>
      </c>
    </row>
    <row r="75076" spans="1:2" x14ac:dyDescent="0.3">
      <c r="A75076" s="2">
        <v>0.108220827787412</v>
      </c>
      <c r="B75076" t="s">
        <v>12257</v>
      </c>
    </row>
    <row r="75077" spans="1:2" x14ac:dyDescent="0.3">
      <c r="A75077" s="2">
        <v>0.93558383933968803</v>
      </c>
      <c r="B75077" t="s">
        <v>12256</v>
      </c>
    </row>
    <row r="75078" spans="1:2" x14ac:dyDescent="0.3">
      <c r="A75078" s="2" t="s">
        <v>13</v>
      </c>
      <c r="B75078" t="s">
        <v>12255</v>
      </c>
    </row>
    <row r="75079" spans="1:2" x14ac:dyDescent="0.3">
      <c r="A75079" s="2">
        <v>8.7266559409420292</v>
      </c>
      <c r="B75079" t="s">
        <v>12254</v>
      </c>
    </row>
    <row r="75080" spans="1:2" x14ac:dyDescent="0.3">
      <c r="A75080" s="2">
        <v>35.744599999999998</v>
      </c>
      <c r="B75080" t="s">
        <v>12253</v>
      </c>
    </row>
    <row r="75081" spans="1:2" x14ac:dyDescent="0.3">
      <c r="A75081" s="2">
        <v>47.805495612110001</v>
      </c>
      <c r="B75081" t="s">
        <v>12252</v>
      </c>
    </row>
    <row r="75082" spans="1:2" x14ac:dyDescent="0.3">
      <c r="A75082" s="2">
        <v>10.65507</v>
      </c>
      <c r="B75082" t="s">
        <v>12251</v>
      </c>
    </row>
    <row r="75083" spans="1:2" x14ac:dyDescent="0.3">
      <c r="A75083" s="2">
        <v>1.53242546043781E-2</v>
      </c>
      <c r="B75083" t="s">
        <v>12250</v>
      </c>
    </row>
    <row r="75084" spans="1:2" x14ac:dyDescent="0.3">
      <c r="A75084" s="2">
        <v>8.7915106471138404</v>
      </c>
      <c r="B75084" t="s">
        <v>12249</v>
      </c>
    </row>
    <row r="75085" spans="1:2" x14ac:dyDescent="0.3">
      <c r="A75085" s="2">
        <v>5.7499200000000004</v>
      </c>
      <c r="B75085" t="s">
        <v>12248</v>
      </c>
    </row>
    <row r="75086" spans="1:2" x14ac:dyDescent="0.3">
      <c r="A75086" s="2">
        <v>1.11678343578276</v>
      </c>
      <c r="B75086" t="s">
        <v>12247</v>
      </c>
    </row>
    <row r="75087" spans="1:2" x14ac:dyDescent="0.3">
      <c r="A75087" s="2">
        <v>1.8302908149749699</v>
      </c>
      <c r="B75087" t="s">
        <v>12246</v>
      </c>
    </row>
    <row r="75088" spans="1:2" x14ac:dyDescent="0.3">
      <c r="A75088" s="2">
        <v>10.699372108157799</v>
      </c>
      <c r="B75088" t="s">
        <v>12245</v>
      </c>
    </row>
    <row r="75089" spans="1:2" x14ac:dyDescent="0.3">
      <c r="A75089" s="2">
        <v>0.23758000000000001</v>
      </c>
      <c r="B75089" t="s">
        <v>12244</v>
      </c>
    </row>
    <row r="75090" spans="1:2" x14ac:dyDescent="0.3">
      <c r="A75090" s="2">
        <v>45.290591276009799</v>
      </c>
      <c r="B75090" t="s">
        <v>12243</v>
      </c>
    </row>
    <row r="75091" spans="1:2" x14ac:dyDescent="0.3">
      <c r="A75091" s="2">
        <v>0.38494056047404501</v>
      </c>
      <c r="B75091" t="s">
        <v>12242</v>
      </c>
    </row>
    <row r="75092" spans="1:2" x14ac:dyDescent="0.3">
      <c r="A75092" s="2">
        <v>1.84143395683753</v>
      </c>
      <c r="B75092" t="s">
        <v>12241</v>
      </c>
    </row>
    <row r="75093" spans="1:2" x14ac:dyDescent="0.3">
      <c r="A75093" s="2">
        <v>0.18740984103883401</v>
      </c>
      <c r="B75093" t="s">
        <v>12240</v>
      </c>
    </row>
    <row r="75094" spans="1:2" x14ac:dyDescent="0.3">
      <c r="A75094" s="2">
        <v>76.05189</v>
      </c>
      <c r="B75094" t="s">
        <v>12239</v>
      </c>
    </row>
    <row r="75095" spans="1:2" x14ac:dyDescent="0.3">
      <c r="A75095" s="2">
        <v>9.5499999999999995E-3</v>
      </c>
      <c r="B75095" t="s">
        <v>12238</v>
      </c>
    </row>
    <row r="75096" spans="1:2" x14ac:dyDescent="0.3">
      <c r="A75096" s="2">
        <v>0.116545415802234</v>
      </c>
      <c r="B75096" t="s">
        <v>12237</v>
      </c>
    </row>
    <row r="75097" spans="1:2" x14ac:dyDescent="0.3">
      <c r="A75097" s="2">
        <v>42.626267403451003</v>
      </c>
      <c r="B75097" t="s">
        <v>12236</v>
      </c>
    </row>
    <row r="75098" spans="1:2" x14ac:dyDescent="0.3">
      <c r="A75098" s="2">
        <v>35.749125101575501</v>
      </c>
      <c r="B75098" t="s">
        <v>12235</v>
      </c>
    </row>
    <row r="75099" spans="1:2" x14ac:dyDescent="0.3">
      <c r="A75099" s="2">
        <v>0.54962999999999995</v>
      </c>
      <c r="B75099" t="s">
        <v>12234</v>
      </c>
    </row>
    <row r="75100" spans="1:2" x14ac:dyDescent="0.3">
      <c r="A75100" s="2">
        <v>8.1200000000000005E-3</v>
      </c>
      <c r="B75100" t="s">
        <v>12233</v>
      </c>
    </row>
    <row r="75101" spans="1:2" x14ac:dyDescent="0.3">
      <c r="A75101" s="2">
        <v>1.2621409486867401</v>
      </c>
      <c r="B75101" t="s">
        <v>12232</v>
      </c>
    </row>
    <row r="75102" spans="1:2" x14ac:dyDescent="0.3">
      <c r="A75102" s="2">
        <v>16.163406730084201</v>
      </c>
      <c r="B75102" t="s">
        <v>12231</v>
      </c>
    </row>
    <row r="75103" spans="1:2" x14ac:dyDescent="0.3">
      <c r="A75103" s="2">
        <v>2.66E-3</v>
      </c>
      <c r="B75103" t="s">
        <v>12230</v>
      </c>
    </row>
    <row r="75104" spans="1:2" x14ac:dyDescent="0.3">
      <c r="A75104" s="2">
        <v>1.62299236335454</v>
      </c>
      <c r="B75104" t="s">
        <v>12229</v>
      </c>
    </row>
    <row r="75105" spans="1:2" x14ac:dyDescent="0.3">
      <c r="A75105" s="2">
        <v>0.22957</v>
      </c>
      <c r="B75105" t="s">
        <v>12228</v>
      </c>
    </row>
    <row r="75106" spans="1:2" x14ac:dyDescent="0.3">
      <c r="A75106" s="2">
        <v>108.37482</v>
      </c>
      <c r="B75106" t="s">
        <v>12227</v>
      </c>
    </row>
    <row r="75107" spans="1:2" x14ac:dyDescent="0.3">
      <c r="A75107" s="2">
        <v>0.19103999999999999</v>
      </c>
      <c r="B75107" t="s">
        <v>12226</v>
      </c>
    </row>
    <row r="75108" spans="1:2" x14ac:dyDescent="0.3">
      <c r="A75108" s="2">
        <v>0.130773193719259</v>
      </c>
      <c r="B75108" t="s">
        <v>12225</v>
      </c>
    </row>
    <row r="75109" spans="1:2" x14ac:dyDescent="0.3">
      <c r="A75109" s="2">
        <v>0.17125739110940999</v>
      </c>
      <c r="B75109" t="s">
        <v>12224</v>
      </c>
    </row>
    <row r="75110" spans="1:2" x14ac:dyDescent="0.3">
      <c r="A75110" s="2">
        <v>2.9163184558685402</v>
      </c>
      <c r="B75110" t="s">
        <v>12223</v>
      </c>
    </row>
    <row r="75111" spans="1:2" x14ac:dyDescent="0.3">
      <c r="A75111" s="2">
        <v>0.21145</v>
      </c>
      <c r="B75111" t="s">
        <v>12222</v>
      </c>
    </row>
    <row r="75112" spans="1:2" x14ac:dyDescent="0.3">
      <c r="A75112" s="2">
        <v>39.565800000000003</v>
      </c>
      <c r="B75112" t="s">
        <v>6138</v>
      </c>
    </row>
    <row r="75113" spans="1:2" x14ac:dyDescent="0.3">
      <c r="A75113" s="2">
        <v>0.11279</v>
      </c>
      <c r="B75113" t="s">
        <v>12221</v>
      </c>
    </row>
    <row r="75114" spans="1:2" x14ac:dyDescent="0.3">
      <c r="A75114" s="2">
        <v>5.4656639311905399</v>
      </c>
      <c r="B75114" t="s">
        <v>12220</v>
      </c>
    </row>
    <row r="75115" spans="1:2" x14ac:dyDescent="0.3">
      <c r="A75115" s="2">
        <v>10000</v>
      </c>
      <c r="B75115" t="s">
        <v>12219</v>
      </c>
    </row>
    <row r="75116" spans="1:2" x14ac:dyDescent="0.3">
      <c r="A75116" s="2">
        <v>1.7618994599662501</v>
      </c>
      <c r="B75116" t="s">
        <v>12218</v>
      </c>
    </row>
    <row r="75117" spans="1:2" x14ac:dyDescent="0.3">
      <c r="A75117" s="2">
        <v>62.758189999999999</v>
      </c>
      <c r="B75117" t="s">
        <v>12217</v>
      </c>
    </row>
    <row r="75118" spans="1:2" x14ac:dyDescent="0.3">
      <c r="A75118" s="2">
        <v>0.15866</v>
      </c>
      <c r="B75118" t="s">
        <v>12216</v>
      </c>
    </row>
    <row r="75119" spans="1:2" x14ac:dyDescent="0.3">
      <c r="A75119" s="2">
        <v>0.42401788283504999</v>
      </c>
      <c r="B75119" t="s">
        <v>12215</v>
      </c>
    </row>
    <row r="75120" spans="1:2" x14ac:dyDescent="0.3">
      <c r="A75120" s="2">
        <v>17.52749</v>
      </c>
      <c r="B75120" t="s">
        <v>12214</v>
      </c>
    </row>
    <row r="75121" spans="1:2" x14ac:dyDescent="0.3">
      <c r="A75121" s="2">
        <v>3.2965061066343999</v>
      </c>
      <c r="B75121" t="s">
        <v>12213</v>
      </c>
    </row>
    <row r="75122" spans="1:2" x14ac:dyDescent="0.3">
      <c r="A75122" s="2">
        <v>7.8273740519246697</v>
      </c>
      <c r="B75122" t="s">
        <v>12212</v>
      </c>
    </row>
    <row r="75123" spans="1:2" x14ac:dyDescent="0.3">
      <c r="A75123" s="2">
        <v>8.7176429535135602E-2</v>
      </c>
      <c r="B75123" t="s">
        <v>12211</v>
      </c>
    </row>
    <row r="75124" spans="1:2" x14ac:dyDescent="0.3">
      <c r="A75124" s="2">
        <v>111.5351</v>
      </c>
      <c r="B75124" t="s">
        <v>12210</v>
      </c>
    </row>
    <row r="75125" spans="1:2" x14ac:dyDescent="0.3">
      <c r="A75125" s="2">
        <v>10</v>
      </c>
      <c r="B75125" t="s">
        <v>12209</v>
      </c>
    </row>
    <row r="75126" spans="1:2" x14ac:dyDescent="0.3">
      <c r="A75126" s="2">
        <v>1083.4946600000001</v>
      </c>
      <c r="B75126" t="s">
        <v>12208</v>
      </c>
    </row>
    <row r="75127" spans="1:2" x14ac:dyDescent="0.3">
      <c r="A75127" s="2">
        <v>1.9897058372676799</v>
      </c>
      <c r="B75127" t="s">
        <v>12207</v>
      </c>
    </row>
    <row r="75128" spans="1:2" x14ac:dyDescent="0.3">
      <c r="A75128" s="2">
        <v>209.26629</v>
      </c>
      <c r="B75128" t="s">
        <v>12206</v>
      </c>
    </row>
    <row r="75129" spans="1:2" x14ac:dyDescent="0.3">
      <c r="A75129" s="2">
        <v>11.484310000000001</v>
      </c>
      <c r="B75129" t="s">
        <v>12205</v>
      </c>
    </row>
    <row r="75130" spans="1:2" x14ac:dyDescent="0.3">
      <c r="A75130" s="2">
        <v>0.24035999999999999</v>
      </c>
      <c r="B75130" t="s">
        <v>12204</v>
      </c>
    </row>
    <row r="75131" spans="1:2" x14ac:dyDescent="0.3">
      <c r="A75131" s="2">
        <v>16.021119948775699</v>
      </c>
      <c r="B75131" t="s">
        <v>12203</v>
      </c>
    </row>
    <row r="75132" spans="1:2" x14ac:dyDescent="0.3">
      <c r="A75132" s="2">
        <v>0.38512000000000002</v>
      </c>
      <c r="B75132" t="s">
        <v>12202</v>
      </c>
    </row>
    <row r="75133" spans="1:2" x14ac:dyDescent="0.3">
      <c r="A75133" s="2">
        <v>39.484201298208902</v>
      </c>
      <c r="B75133" t="s">
        <v>12201</v>
      </c>
    </row>
    <row r="75134" spans="1:2" x14ac:dyDescent="0.3">
      <c r="A75134" s="2">
        <v>3.9184854940765004E-3</v>
      </c>
      <c r="B75134" t="s">
        <v>12200</v>
      </c>
    </row>
    <row r="75135" spans="1:2" x14ac:dyDescent="0.3">
      <c r="A75135" s="2" t="s">
        <v>13</v>
      </c>
      <c r="B75135" t="s">
        <v>12199</v>
      </c>
    </row>
    <row r="75136" spans="1:2" x14ac:dyDescent="0.3">
      <c r="A75136" s="2">
        <v>2792.5995737721701</v>
      </c>
      <c r="B75136" t="s">
        <v>12198</v>
      </c>
    </row>
    <row r="75137" spans="1:2" x14ac:dyDescent="0.3">
      <c r="A75137" s="2">
        <v>0.37851102521908098</v>
      </c>
      <c r="B75137" t="s">
        <v>12197</v>
      </c>
    </row>
    <row r="75138" spans="1:2" x14ac:dyDescent="0.3">
      <c r="A75138" s="2">
        <v>57.920380000000002</v>
      </c>
      <c r="B75138" t="s">
        <v>6017</v>
      </c>
    </row>
    <row r="75139" spans="1:2" x14ac:dyDescent="0.3">
      <c r="A75139" s="2">
        <v>0.24034849198335201</v>
      </c>
      <c r="B75139" t="s">
        <v>12196</v>
      </c>
    </row>
    <row r="75140" spans="1:2" x14ac:dyDescent="0.3">
      <c r="A75140" s="2">
        <v>39.61936</v>
      </c>
      <c r="B75140" t="s">
        <v>12195</v>
      </c>
    </row>
    <row r="75141" spans="1:2" x14ac:dyDescent="0.3">
      <c r="A75141" s="2">
        <v>1.9820000000000001E-2</v>
      </c>
      <c r="B75141" t="s">
        <v>12194</v>
      </c>
    </row>
    <row r="75142" spans="1:2" x14ac:dyDescent="0.3">
      <c r="A75142" s="2">
        <v>4134.6551900000004</v>
      </c>
      <c r="B75142" t="s">
        <v>12193</v>
      </c>
    </row>
    <row r="75143" spans="1:2" x14ac:dyDescent="0.3">
      <c r="A75143" s="2">
        <v>0.17992</v>
      </c>
      <c r="B75143" t="s">
        <v>12192</v>
      </c>
    </row>
    <row r="75144" spans="1:2" x14ac:dyDescent="0.3">
      <c r="A75144" s="2">
        <v>1.0250300000000001</v>
      </c>
      <c r="B75144" t="s">
        <v>12191</v>
      </c>
    </row>
    <row r="75145" spans="1:2" x14ac:dyDescent="0.3">
      <c r="A75145" s="2">
        <v>2.0835928608179901</v>
      </c>
      <c r="B75145" t="s">
        <v>12190</v>
      </c>
    </row>
    <row r="75146" spans="1:2" x14ac:dyDescent="0.3">
      <c r="A75146" s="2">
        <v>9.3206912649464596E-3</v>
      </c>
      <c r="B75146" t="s">
        <v>12189</v>
      </c>
    </row>
    <row r="75147" spans="1:2" x14ac:dyDescent="0.3">
      <c r="A75147" s="2">
        <v>8.4826917472562904E-3</v>
      </c>
      <c r="B75147" t="s">
        <v>12188</v>
      </c>
    </row>
    <row r="75148" spans="1:2" x14ac:dyDescent="0.3">
      <c r="A75148" s="2">
        <v>4.9094271609396696E-3</v>
      </c>
      <c r="B75148" t="s">
        <v>12187</v>
      </c>
    </row>
    <row r="75149" spans="1:2" x14ac:dyDescent="0.3">
      <c r="A75149" s="2">
        <v>1.1517033126826601E-2</v>
      </c>
      <c r="B75149" t="s">
        <v>12186</v>
      </c>
    </row>
    <row r="75150" spans="1:2" x14ac:dyDescent="0.3">
      <c r="A75150" s="2">
        <v>67.613579999999999</v>
      </c>
      <c r="B75150" t="s">
        <v>12185</v>
      </c>
    </row>
    <row r="75151" spans="1:2" x14ac:dyDescent="0.3">
      <c r="A75151" s="2">
        <v>1.56677</v>
      </c>
      <c r="B75151" t="s">
        <v>2243</v>
      </c>
    </row>
    <row r="75152" spans="1:2" x14ac:dyDescent="0.3">
      <c r="A75152" s="2">
        <v>64</v>
      </c>
      <c r="B75152" t="s">
        <v>12184</v>
      </c>
    </row>
    <row r="75153" spans="1:2" x14ac:dyDescent="0.3">
      <c r="A75153" s="2" t="s">
        <v>13</v>
      </c>
      <c r="B75153" t="s">
        <v>12183</v>
      </c>
    </row>
    <row r="75154" spans="1:2" x14ac:dyDescent="0.3">
      <c r="A75154" s="2">
        <v>25.999580000000002</v>
      </c>
      <c r="B75154" t="s">
        <v>12182</v>
      </c>
    </row>
    <row r="75155" spans="1:2" x14ac:dyDescent="0.3">
      <c r="A75155" s="2">
        <v>0.25568253427258097</v>
      </c>
      <c r="B75155" t="s">
        <v>12181</v>
      </c>
    </row>
    <row r="75156" spans="1:2" x14ac:dyDescent="0.3">
      <c r="A75156" s="2">
        <v>179.03492462480801</v>
      </c>
      <c r="B75156" t="s">
        <v>12180</v>
      </c>
    </row>
    <row r="75157" spans="1:2" x14ac:dyDescent="0.3">
      <c r="A75157" s="2">
        <v>327.46078171675299</v>
      </c>
      <c r="B75157" t="s">
        <v>12179</v>
      </c>
    </row>
    <row r="75158" spans="1:2" x14ac:dyDescent="0.3">
      <c r="A75158" s="2">
        <v>60.456870839846403</v>
      </c>
      <c r="B75158" t="s">
        <v>12178</v>
      </c>
    </row>
    <row r="75159" spans="1:2" x14ac:dyDescent="0.3">
      <c r="A75159" s="2">
        <v>0.18631</v>
      </c>
      <c r="B75159" t="s">
        <v>12177</v>
      </c>
    </row>
    <row r="75160" spans="1:2" x14ac:dyDescent="0.3">
      <c r="A75160" s="2">
        <v>1.4461193088358699E-2</v>
      </c>
      <c r="B75160" t="s">
        <v>1662</v>
      </c>
    </row>
    <row r="75161" spans="1:2" x14ac:dyDescent="0.3">
      <c r="A75161" s="2">
        <v>0.13664000000000001</v>
      </c>
      <c r="B75161" t="s">
        <v>12176</v>
      </c>
    </row>
    <row r="75162" spans="1:2" x14ac:dyDescent="0.3">
      <c r="A75162" s="2">
        <v>1.2233243704601999</v>
      </c>
      <c r="B75162" t="s">
        <v>12175</v>
      </c>
    </row>
    <row r="75163" spans="1:2" x14ac:dyDescent="0.3">
      <c r="A75163" s="2">
        <v>28.894762949051898</v>
      </c>
      <c r="B75163" t="s">
        <v>12174</v>
      </c>
    </row>
    <row r="75164" spans="1:2" x14ac:dyDescent="0.3">
      <c r="A75164" s="2">
        <v>13.278029194343601</v>
      </c>
      <c r="B75164" t="s">
        <v>12173</v>
      </c>
    </row>
    <row r="75165" spans="1:2" x14ac:dyDescent="0.3">
      <c r="A75165" s="2">
        <v>15.3508921037647</v>
      </c>
      <c r="B75165" t="s">
        <v>12172</v>
      </c>
    </row>
    <row r="75166" spans="1:2" x14ac:dyDescent="0.3">
      <c r="A75166" s="2">
        <v>1.1527426175628499</v>
      </c>
      <c r="B75166" t="s">
        <v>12171</v>
      </c>
    </row>
    <row r="75167" spans="1:2" x14ac:dyDescent="0.3">
      <c r="A75167" s="2">
        <v>0.13217271557146801</v>
      </c>
      <c r="B75167" t="s">
        <v>12170</v>
      </c>
    </row>
    <row r="75168" spans="1:2" x14ac:dyDescent="0.3">
      <c r="A75168" s="2">
        <v>13.441549999999999</v>
      </c>
      <c r="B75168" t="s">
        <v>12169</v>
      </c>
    </row>
    <row r="75169" spans="1:2" x14ac:dyDescent="0.3">
      <c r="A75169" s="2">
        <v>0.52645786769672898</v>
      </c>
      <c r="B75169" t="s">
        <v>12168</v>
      </c>
    </row>
    <row r="75170" spans="1:2" x14ac:dyDescent="0.3">
      <c r="A75170" s="2" t="s">
        <v>13</v>
      </c>
      <c r="B75170" t="s">
        <v>12167</v>
      </c>
    </row>
    <row r="75171" spans="1:2" x14ac:dyDescent="0.3">
      <c r="A75171" s="2">
        <v>11.13453</v>
      </c>
      <c r="B75171" t="s">
        <v>12166</v>
      </c>
    </row>
    <row r="75172" spans="1:2" x14ac:dyDescent="0.3">
      <c r="A75172" s="2">
        <v>5.6</v>
      </c>
      <c r="B75172" t="s">
        <v>12165</v>
      </c>
    </row>
    <row r="75173" spans="1:2" x14ac:dyDescent="0.3">
      <c r="A75173" s="2">
        <v>21.623324876131399</v>
      </c>
      <c r="B75173" t="s">
        <v>12164</v>
      </c>
    </row>
    <row r="75174" spans="1:2" x14ac:dyDescent="0.3">
      <c r="A75174" s="2">
        <v>49.33916</v>
      </c>
      <c r="B75174" t="s">
        <v>12163</v>
      </c>
    </row>
    <row r="75175" spans="1:2" x14ac:dyDescent="0.3">
      <c r="A75175" s="2">
        <v>2.9064141996498201</v>
      </c>
      <c r="B75175" t="s">
        <v>12162</v>
      </c>
    </row>
    <row r="75176" spans="1:2" x14ac:dyDescent="0.3">
      <c r="A75176" s="2">
        <v>1.51103752295953E-2</v>
      </c>
      <c r="B75176" t="s">
        <v>12161</v>
      </c>
    </row>
    <row r="75177" spans="1:2" x14ac:dyDescent="0.3">
      <c r="A75177" s="2">
        <v>0.34226000000000001</v>
      </c>
      <c r="B75177" t="s">
        <v>12160</v>
      </c>
    </row>
    <row r="75178" spans="1:2" x14ac:dyDescent="0.3">
      <c r="A75178" s="2">
        <v>0.12404</v>
      </c>
      <c r="B75178" t="s">
        <v>12159</v>
      </c>
    </row>
    <row r="75179" spans="1:2" x14ac:dyDescent="0.3">
      <c r="A75179" s="2">
        <v>4.2500000000000003E-3</v>
      </c>
      <c r="B75179" t="s">
        <v>12158</v>
      </c>
    </row>
    <row r="75180" spans="1:2" x14ac:dyDescent="0.3">
      <c r="A75180" s="2">
        <v>6.4428023903843901</v>
      </c>
      <c r="B75180" t="s">
        <v>12157</v>
      </c>
    </row>
    <row r="75181" spans="1:2" x14ac:dyDescent="0.3">
      <c r="A75181" s="2">
        <v>0.14000000000000001</v>
      </c>
      <c r="B75181" t="s">
        <v>12156</v>
      </c>
    </row>
    <row r="75182" spans="1:2" x14ac:dyDescent="0.3">
      <c r="A75182" s="2">
        <v>7.1160771085075201</v>
      </c>
      <c r="B75182" t="s">
        <v>12155</v>
      </c>
    </row>
    <row r="75183" spans="1:2" x14ac:dyDescent="0.3">
      <c r="A75183" s="2">
        <v>37</v>
      </c>
      <c r="B75183" t="s">
        <v>12154</v>
      </c>
    </row>
    <row r="75184" spans="1:2" x14ac:dyDescent="0.3">
      <c r="A75184" s="2">
        <v>0.13588</v>
      </c>
      <c r="B75184" t="s">
        <v>12153</v>
      </c>
    </row>
    <row r="75185" spans="1:2" x14ac:dyDescent="0.3">
      <c r="A75185" s="2">
        <v>11</v>
      </c>
      <c r="B75185" t="s">
        <v>12152</v>
      </c>
    </row>
    <row r="75186" spans="1:2" x14ac:dyDescent="0.3">
      <c r="A75186" s="2">
        <v>1.07430483658907E-2</v>
      </c>
      <c r="B75186" t="s">
        <v>12151</v>
      </c>
    </row>
    <row r="75187" spans="1:2" x14ac:dyDescent="0.3">
      <c r="A75187" s="2">
        <v>5.3929999999999999E-2</v>
      </c>
      <c r="B75187" t="s">
        <v>12150</v>
      </c>
    </row>
    <row r="75188" spans="1:2" x14ac:dyDescent="0.3">
      <c r="A75188" s="2">
        <v>0.71772999999999998</v>
      </c>
      <c r="B75188" t="s">
        <v>12149</v>
      </c>
    </row>
    <row r="75189" spans="1:2" x14ac:dyDescent="0.3">
      <c r="A75189" s="2">
        <v>2.1239999999999998E-2</v>
      </c>
      <c r="B75189" t="s">
        <v>12148</v>
      </c>
    </row>
    <row r="75190" spans="1:2" x14ac:dyDescent="0.3">
      <c r="A75190" s="2">
        <v>0.64853699594261005</v>
      </c>
      <c r="B75190" t="s">
        <v>12147</v>
      </c>
    </row>
    <row r="75191" spans="1:2" x14ac:dyDescent="0.3">
      <c r="A75191" s="2">
        <v>2.3810000000000001E-2</v>
      </c>
      <c r="B75191" t="s">
        <v>12146</v>
      </c>
    </row>
    <row r="75192" spans="1:2" x14ac:dyDescent="0.3">
      <c r="A75192" s="2">
        <v>4.0382899999999999</v>
      </c>
      <c r="B75192" t="s">
        <v>12145</v>
      </c>
    </row>
    <row r="75193" spans="1:2" x14ac:dyDescent="0.3">
      <c r="A75193" s="2">
        <v>97.073499999999996</v>
      </c>
      <c r="B75193" t="s">
        <v>12144</v>
      </c>
    </row>
    <row r="75194" spans="1:2" x14ac:dyDescent="0.3">
      <c r="A75194" s="2">
        <v>6.0109999999999997E-2</v>
      </c>
      <c r="B75194" t="s">
        <v>12143</v>
      </c>
    </row>
    <row r="75195" spans="1:2" x14ac:dyDescent="0.3">
      <c r="A75195" s="2">
        <v>7.3037999999999998</v>
      </c>
      <c r="B75195" t="s">
        <v>12142</v>
      </c>
    </row>
    <row r="75196" spans="1:2" x14ac:dyDescent="0.3">
      <c r="A75196" s="2" t="s">
        <v>13</v>
      </c>
      <c r="B75196" t="s">
        <v>12141</v>
      </c>
    </row>
    <row r="75197" spans="1:2" x14ac:dyDescent="0.3">
      <c r="A75197" s="2">
        <v>69.911259999999999</v>
      </c>
      <c r="B75197" t="s">
        <v>12140</v>
      </c>
    </row>
    <row r="75198" spans="1:2" x14ac:dyDescent="0.3">
      <c r="A75198" s="2">
        <v>0.13</v>
      </c>
      <c r="B75198" t="s">
        <v>12139</v>
      </c>
    </row>
    <row r="75199" spans="1:2" x14ac:dyDescent="0.3">
      <c r="A75199" s="2">
        <v>6.1280000000000001E-2</v>
      </c>
      <c r="B75199" t="s">
        <v>12138</v>
      </c>
    </row>
    <row r="75200" spans="1:2" x14ac:dyDescent="0.3">
      <c r="A75200" s="2">
        <v>49.314799999999998</v>
      </c>
      <c r="B75200" t="s">
        <v>12137</v>
      </c>
    </row>
    <row r="75201" spans="1:2" x14ac:dyDescent="0.3">
      <c r="A75201" s="2">
        <v>1.04080614443738E-2</v>
      </c>
      <c r="B75201" t="s">
        <v>12136</v>
      </c>
    </row>
    <row r="75202" spans="1:2" x14ac:dyDescent="0.3">
      <c r="A75202" s="2">
        <v>3.0147825933282E-2</v>
      </c>
      <c r="B75202" t="s">
        <v>12135</v>
      </c>
    </row>
    <row r="75203" spans="1:2" x14ac:dyDescent="0.3">
      <c r="A75203" s="2">
        <v>1.8725400000000001</v>
      </c>
      <c r="B75203" t="s">
        <v>530</v>
      </c>
    </row>
    <row r="75204" spans="1:2" x14ac:dyDescent="0.3">
      <c r="A75204" s="2">
        <v>37.606994214828099</v>
      </c>
      <c r="B75204" t="s">
        <v>12134</v>
      </c>
    </row>
    <row r="75205" spans="1:2" x14ac:dyDescent="0.3">
      <c r="A75205" s="2">
        <v>95.1743485215449</v>
      </c>
      <c r="B75205" t="s">
        <v>12133</v>
      </c>
    </row>
    <row r="75206" spans="1:2" x14ac:dyDescent="0.3">
      <c r="A75206" s="2">
        <v>2.0640945096053399E-2</v>
      </c>
      <c r="B75206" t="s">
        <v>12132</v>
      </c>
    </row>
    <row r="75207" spans="1:2" x14ac:dyDescent="0.3">
      <c r="A75207" s="2">
        <v>0.19133</v>
      </c>
      <c r="B75207" t="s">
        <v>12131</v>
      </c>
    </row>
    <row r="75208" spans="1:2" x14ac:dyDescent="0.3">
      <c r="A75208" s="2">
        <v>1.7610000000000001E-2</v>
      </c>
      <c r="B75208" t="s">
        <v>12130</v>
      </c>
    </row>
    <row r="75209" spans="1:2" x14ac:dyDescent="0.3">
      <c r="A75209" s="2">
        <v>32.433357266373797</v>
      </c>
      <c r="B75209" t="s">
        <v>12129</v>
      </c>
    </row>
    <row r="75210" spans="1:2" x14ac:dyDescent="0.3">
      <c r="A75210" s="2">
        <v>5507.4519230670503</v>
      </c>
      <c r="B75210" t="s">
        <v>12128</v>
      </c>
    </row>
    <row r="75211" spans="1:2" x14ac:dyDescent="0.3">
      <c r="A75211" s="2">
        <v>17.123717005941099</v>
      </c>
      <c r="B75211" t="s">
        <v>12127</v>
      </c>
    </row>
    <row r="75212" spans="1:2" x14ac:dyDescent="0.3">
      <c r="A75212" s="2">
        <v>2.069E-2</v>
      </c>
      <c r="B75212" t="s">
        <v>12126</v>
      </c>
    </row>
    <row r="75213" spans="1:2" x14ac:dyDescent="0.3">
      <c r="A75213" s="2">
        <v>0.10134147153492699</v>
      </c>
      <c r="B75213" t="s">
        <v>12125</v>
      </c>
    </row>
    <row r="75214" spans="1:2" x14ac:dyDescent="0.3">
      <c r="A75214" s="2">
        <v>2.5159999999999998E-2</v>
      </c>
      <c r="B75214" t="s">
        <v>12124</v>
      </c>
    </row>
    <row r="75215" spans="1:2" x14ac:dyDescent="0.3">
      <c r="A75215" s="2">
        <v>4.6277021480038601E-3</v>
      </c>
      <c r="B75215" t="s">
        <v>12123</v>
      </c>
    </row>
    <row r="75216" spans="1:2" x14ac:dyDescent="0.3">
      <c r="A75216" s="2">
        <v>0.22649614769083201</v>
      </c>
      <c r="B75216" t="s">
        <v>12122</v>
      </c>
    </row>
    <row r="75217" spans="1:2" x14ac:dyDescent="0.3">
      <c r="A75217" s="2">
        <v>4.39288567770195E-2</v>
      </c>
      <c r="B75217" t="s">
        <v>12121</v>
      </c>
    </row>
    <row r="75218" spans="1:2" x14ac:dyDescent="0.3">
      <c r="A75218" s="2">
        <v>63.805340000000001</v>
      </c>
      <c r="B75218" t="s">
        <v>12120</v>
      </c>
    </row>
    <row r="75219" spans="1:2" x14ac:dyDescent="0.3">
      <c r="A75219" s="2">
        <v>2.1375603244993502</v>
      </c>
      <c r="B75219" t="s">
        <v>12119</v>
      </c>
    </row>
    <row r="75220" spans="1:2" x14ac:dyDescent="0.3">
      <c r="A75220" s="2">
        <v>18.879840000000002</v>
      </c>
      <c r="B75220" t="s">
        <v>12118</v>
      </c>
    </row>
    <row r="75221" spans="1:2" x14ac:dyDescent="0.3">
      <c r="A75221" s="2">
        <v>5.0190567323459098E-2</v>
      </c>
      <c r="B75221" t="s">
        <v>12117</v>
      </c>
    </row>
    <row r="75222" spans="1:2" x14ac:dyDescent="0.3">
      <c r="A75222" s="2">
        <v>9.0735648996639398E-3</v>
      </c>
      <c r="B75222" t="s">
        <v>12116</v>
      </c>
    </row>
    <row r="75223" spans="1:2" x14ac:dyDescent="0.3">
      <c r="A75223" s="2">
        <v>4.9332046711630601E-3</v>
      </c>
      <c r="B75223" t="s">
        <v>12115</v>
      </c>
    </row>
    <row r="75224" spans="1:2" x14ac:dyDescent="0.3">
      <c r="A75224" s="2">
        <v>1.28166414736088E-2</v>
      </c>
      <c r="B75224" t="s">
        <v>12114</v>
      </c>
    </row>
    <row r="75225" spans="1:2" x14ac:dyDescent="0.3">
      <c r="A75225" s="2">
        <v>0.36048260238865798</v>
      </c>
      <c r="B75225" t="s">
        <v>12113</v>
      </c>
    </row>
    <row r="75226" spans="1:2" x14ac:dyDescent="0.3">
      <c r="A75226" s="2">
        <v>0.10647692071567399</v>
      </c>
      <c r="B75226" t="s">
        <v>12112</v>
      </c>
    </row>
    <row r="75227" spans="1:2" x14ac:dyDescent="0.3">
      <c r="A75227" s="2">
        <v>0.26949231872403501</v>
      </c>
      <c r="B75227" t="s">
        <v>12111</v>
      </c>
    </row>
    <row r="75228" spans="1:2" x14ac:dyDescent="0.3">
      <c r="A75228" s="2">
        <v>8.3164441248221602E-2</v>
      </c>
      <c r="B75228" t="s">
        <v>12110</v>
      </c>
    </row>
    <row r="75229" spans="1:2" x14ac:dyDescent="0.3">
      <c r="A75229" s="2">
        <v>42.33323</v>
      </c>
      <c r="B75229" t="s">
        <v>12109</v>
      </c>
    </row>
    <row r="75230" spans="1:2" x14ac:dyDescent="0.3">
      <c r="A75230" s="2">
        <v>39.092587699920202</v>
      </c>
      <c r="B75230" t="s">
        <v>12108</v>
      </c>
    </row>
    <row r="75231" spans="1:2" x14ac:dyDescent="0.3">
      <c r="A75231" s="2">
        <v>0.84754706051704898</v>
      </c>
      <c r="B75231" t="s">
        <v>12107</v>
      </c>
    </row>
    <row r="75232" spans="1:2" x14ac:dyDescent="0.3">
      <c r="A75232" s="2">
        <v>793.84109999999998</v>
      </c>
      <c r="B75232" t="s">
        <v>12106</v>
      </c>
    </row>
    <row r="75233" spans="1:2" x14ac:dyDescent="0.3">
      <c r="A75233" s="2">
        <v>2.0899999999999998E-3</v>
      </c>
      <c r="B75233" t="s">
        <v>12105</v>
      </c>
    </row>
    <row r="75234" spans="1:2" x14ac:dyDescent="0.3">
      <c r="A75234" s="2">
        <v>7.6999999999999996E-4</v>
      </c>
      <c r="B75234" t="s">
        <v>12104</v>
      </c>
    </row>
    <row r="75235" spans="1:2" x14ac:dyDescent="0.3">
      <c r="A75235" s="2">
        <v>0.16747724947186499</v>
      </c>
      <c r="B75235" t="s">
        <v>12103</v>
      </c>
    </row>
    <row r="75236" spans="1:2" x14ac:dyDescent="0.3">
      <c r="A75236" s="2">
        <v>4.2029077214508102E-3</v>
      </c>
      <c r="B75236" t="s">
        <v>12102</v>
      </c>
    </row>
    <row r="75237" spans="1:2" x14ac:dyDescent="0.3">
      <c r="A75237" s="2">
        <v>0.31483041572237003</v>
      </c>
      <c r="B75237" t="s">
        <v>12101</v>
      </c>
    </row>
    <row r="75238" spans="1:2" x14ac:dyDescent="0.3">
      <c r="A75238" s="2">
        <v>3.5871200000000001</v>
      </c>
      <c r="B75238" t="s">
        <v>12100</v>
      </c>
    </row>
    <row r="75239" spans="1:2" x14ac:dyDescent="0.3">
      <c r="A75239" s="2">
        <v>5.5120000000000002E-2</v>
      </c>
      <c r="B75239" t="s">
        <v>12099</v>
      </c>
    </row>
    <row r="75240" spans="1:2" x14ac:dyDescent="0.3">
      <c r="A75240" s="2" t="s">
        <v>13</v>
      </c>
      <c r="B75240" t="s">
        <v>12098</v>
      </c>
    </row>
    <row r="75241" spans="1:2" x14ac:dyDescent="0.3">
      <c r="A75241" s="2">
        <v>2.46190024398153E-2</v>
      </c>
      <c r="B75241" t="s">
        <v>12097</v>
      </c>
    </row>
    <row r="75242" spans="1:2" x14ac:dyDescent="0.3">
      <c r="A75242" s="2">
        <v>2.4205665329315899E-2</v>
      </c>
      <c r="B75242" t="s">
        <v>12096</v>
      </c>
    </row>
    <row r="75243" spans="1:2" x14ac:dyDescent="0.3">
      <c r="A75243" s="2">
        <v>2.84196921044521E-2</v>
      </c>
      <c r="B75243" t="s">
        <v>12095</v>
      </c>
    </row>
    <row r="75244" spans="1:2" x14ac:dyDescent="0.3">
      <c r="A75244" s="2">
        <v>140.4057</v>
      </c>
      <c r="B75244" t="s">
        <v>12094</v>
      </c>
    </row>
    <row r="75245" spans="1:2" x14ac:dyDescent="0.3">
      <c r="A75245" s="2">
        <v>2.5803799999999999</v>
      </c>
      <c r="B75245" t="s">
        <v>12093</v>
      </c>
    </row>
    <row r="75246" spans="1:2" x14ac:dyDescent="0.3">
      <c r="A75246" s="2">
        <v>0.21775224477781399</v>
      </c>
      <c r="B75246" t="s">
        <v>12092</v>
      </c>
    </row>
    <row r="75247" spans="1:2" x14ac:dyDescent="0.3">
      <c r="A75247" s="2">
        <v>1.1725672020214899</v>
      </c>
      <c r="B75247" t="s">
        <v>12091</v>
      </c>
    </row>
    <row r="75248" spans="1:2" x14ac:dyDescent="0.3">
      <c r="A75248" s="2">
        <v>1.5801525637152401E-2</v>
      </c>
      <c r="B75248" t="s">
        <v>12090</v>
      </c>
    </row>
    <row r="75249" spans="1:2" x14ac:dyDescent="0.3">
      <c r="A75249" s="2">
        <v>2.3521417370556399E-3</v>
      </c>
      <c r="B75249" t="s">
        <v>12089</v>
      </c>
    </row>
    <row r="75250" spans="1:2" x14ac:dyDescent="0.3">
      <c r="A75250" s="2">
        <v>7.5199999999999998E-3</v>
      </c>
      <c r="B75250" t="s">
        <v>12088</v>
      </c>
    </row>
    <row r="75251" spans="1:2" x14ac:dyDescent="0.3">
      <c r="A75251" s="2">
        <v>35.829991492835298</v>
      </c>
      <c r="B75251" t="s">
        <v>12087</v>
      </c>
    </row>
    <row r="75252" spans="1:2" x14ac:dyDescent="0.3">
      <c r="A75252" s="2">
        <v>0.109111422158698</v>
      </c>
      <c r="B75252" t="s">
        <v>12086</v>
      </c>
    </row>
    <row r="75253" spans="1:2" x14ac:dyDescent="0.3">
      <c r="A75253" s="2">
        <v>27.708215809239299</v>
      </c>
      <c r="B75253" t="s">
        <v>12085</v>
      </c>
    </row>
    <row r="75254" spans="1:2" x14ac:dyDescent="0.3">
      <c r="A75254" s="2">
        <v>0.73375792863309797</v>
      </c>
      <c r="B75254" t="s">
        <v>12084</v>
      </c>
    </row>
    <row r="75255" spans="1:2" x14ac:dyDescent="0.3">
      <c r="A75255" s="2">
        <v>1.10985748865758</v>
      </c>
      <c r="B75255" t="s">
        <v>12083</v>
      </c>
    </row>
    <row r="75256" spans="1:2" x14ac:dyDescent="0.3">
      <c r="A75256" s="2">
        <v>1.10044215005852</v>
      </c>
      <c r="B75256" t="s">
        <v>12082</v>
      </c>
    </row>
    <row r="75257" spans="1:2" x14ac:dyDescent="0.3">
      <c r="A75257" s="2">
        <v>0.54863435293547302</v>
      </c>
      <c r="B75257" t="s">
        <v>12081</v>
      </c>
    </row>
    <row r="75258" spans="1:2" x14ac:dyDescent="0.3">
      <c r="A75258" s="2">
        <v>6.1212099999999996</v>
      </c>
      <c r="B75258" t="s">
        <v>12080</v>
      </c>
    </row>
    <row r="75259" spans="1:2" x14ac:dyDescent="0.3">
      <c r="A75259" s="2">
        <v>9.7313218848499E-2</v>
      </c>
      <c r="B75259" t="s">
        <v>12079</v>
      </c>
    </row>
    <row r="75260" spans="1:2" x14ac:dyDescent="0.3">
      <c r="A75260" s="2">
        <v>0.14663999999999999</v>
      </c>
      <c r="B75260" t="s">
        <v>12078</v>
      </c>
    </row>
    <row r="75261" spans="1:2" x14ac:dyDescent="0.3">
      <c r="A75261" s="2">
        <v>1.27824</v>
      </c>
      <c r="B75261" t="s">
        <v>12077</v>
      </c>
    </row>
    <row r="75262" spans="1:2" x14ac:dyDescent="0.3">
      <c r="A75262" s="2">
        <v>2.7519999999999999E-2</v>
      </c>
      <c r="B75262" t="s">
        <v>12076</v>
      </c>
    </row>
    <row r="75263" spans="1:2" x14ac:dyDescent="0.3">
      <c r="A75263" s="2">
        <v>0.17075000000000001</v>
      </c>
      <c r="B75263" t="s">
        <v>12075</v>
      </c>
    </row>
    <row r="75264" spans="1:2" x14ac:dyDescent="0.3">
      <c r="A75264" s="2">
        <v>3.2499999999999999E-3</v>
      </c>
      <c r="B75264" t="s">
        <v>12074</v>
      </c>
    </row>
    <row r="75265" spans="1:2" x14ac:dyDescent="0.3">
      <c r="A75265" s="2">
        <v>4.82111</v>
      </c>
      <c r="B75265" t="s">
        <v>12073</v>
      </c>
    </row>
    <row r="75266" spans="1:2" x14ac:dyDescent="0.3">
      <c r="A75266" s="2">
        <v>89.019670000000005</v>
      </c>
      <c r="B75266" t="s">
        <v>12072</v>
      </c>
    </row>
    <row r="75267" spans="1:2" x14ac:dyDescent="0.3">
      <c r="A75267" s="2">
        <v>65.895769999999999</v>
      </c>
      <c r="B75267" t="s">
        <v>12071</v>
      </c>
    </row>
    <row r="75268" spans="1:2" x14ac:dyDescent="0.3">
      <c r="A75268" s="2">
        <v>1.6575632188835401</v>
      </c>
      <c r="B75268" t="s">
        <v>12070</v>
      </c>
    </row>
    <row r="75269" spans="1:2" x14ac:dyDescent="0.3">
      <c r="A75269" s="2">
        <v>0.14801</v>
      </c>
      <c r="B75269" t="s">
        <v>12069</v>
      </c>
    </row>
    <row r="75270" spans="1:2" x14ac:dyDescent="0.3">
      <c r="A75270" s="2">
        <v>8.8705499999999997</v>
      </c>
      <c r="B75270" t="s">
        <v>12068</v>
      </c>
    </row>
    <row r="75271" spans="1:2" x14ac:dyDescent="0.3">
      <c r="A75271" s="2">
        <v>145.973192433435</v>
      </c>
      <c r="B75271" t="s">
        <v>12067</v>
      </c>
    </row>
    <row r="75272" spans="1:2" x14ac:dyDescent="0.3">
      <c r="A75272" s="2">
        <v>3.5200000000000001E-3</v>
      </c>
      <c r="B75272" t="s">
        <v>12066</v>
      </c>
    </row>
    <row r="75273" spans="1:2" x14ac:dyDescent="0.3">
      <c r="A75273" s="2">
        <v>123.431487055633</v>
      </c>
      <c r="B75273" t="s">
        <v>12065</v>
      </c>
    </row>
    <row r="75274" spans="1:2" x14ac:dyDescent="0.3">
      <c r="A75274" s="2">
        <v>1.3349426877364801</v>
      </c>
      <c r="B75274" t="s">
        <v>12064</v>
      </c>
    </row>
    <row r="75275" spans="1:2" x14ac:dyDescent="0.3">
      <c r="A75275" s="2">
        <v>0.108720506480021</v>
      </c>
      <c r="B75275" t="s">
        <v>12063</v>
      </c>
    </row>
    <row r="75276" spans="1:2" x14ac:dyDescent="0.3">
      <c r="A75276" s="2">
        <v>6.1171208719497704E-3</v>
      </c>
      <c r="B75276" t="s">
        <v>12062</v>
      </c>
    </row>
    <row r="75277" spans="1:2" x14ac:dyDescent="0.3">
      <c r="A75277" s="2">
        <v>1.0124032215750001</v>
      </c>
      <c r="B75277" t="s">
        <v>12061</v>
      </c>
    </row>
    <row r="75278" spans="1:2" x14ac:dyDescent="0.3">
      <c r="A75278" s="2" t="s">
        <v>13</v>
      </c>
      <c r="B75278" t="s">
        <v>12060</v>
      </c>
    </row>
    <row r="75279" spans="1:2" x14ac:dyDescent="0.3">
      <c r="A75279" s="2">
        <v>0.50658000000000003</v>
      </c>
      <c r="B75279" t="s">
        <v>12059</v>
      </c>
    </row>
    <row r="75280" spans="1:2" x14ac:dyDescent="0.3">
      <c r="A75280" s="2">
        <v>0.48403090588269798</v>
      </c>
      <c r="B75280" t="s">
        <v>12058</v>
      </c>
    </row>
    <row r="75281" spans="1:2" x14ac:dyDescent="0.3">
      <c r="A75281" s="2">
        <v>3.9766599999999999</v>
      </c>
      <c r="B75281" t="s">
        <v>12057</v>
      </c>
    </row>
    <row r="75282" spans="1:2" x14ac:dyDescent="0.3">
      <c r="A75282" s="2">
        <v>6.43E-3</v>
      </c>
      <c r="B75282" t="s">
        <v>12056</v>
      </c>
    </row>
    <row r="75283" spans="1:2" x14ac:dyDescent="0.3">
      <c r="A75283" s="2">
        <v>4.3780784172639597</v>
      </c>
      <c r="B75283" t="s">
        <v>12055</v>
      </c>
    </row>
    <row r="75284" spans="1:2" x14ac:dyDescent="0.3">
      <c r="A75284" s="2">
        <v>4.1458394401491301E-2</v>
      </c>
      <c r="B75284" t="s">
        <v>12054</v>
      </c>
    </row>
    <row r="75285" spans="1:2" x14ac:dyDescent="0.3">
      <c r="A75285" s="2">
        <v>1.00222905164753E-2</v>
      </c>
      <c r="B75285" t="s">
        <v>12053</v>
      </c>
    </row>
    <row r="75286" spans="1:2" x14ac:dyDescent="0.3">
      <c r="A75286" s="2">
        <v>4.8667123167542197E-3</v>
      </c>
      <c r="B75286" t="s">
        <v>12052</v>
      </c>
    </row>
    <row r="75287" spans="1:2" x14ac:dyDescent="0.3">
      <c r="A75287" s="2">
        <v>1.9599999999999999E-3</v>
      </c>
      <c r="B75287" t="s">
        <v>12051</v>
      </c>
    </row>
    <row r="75288" spans="1:2" x14ac:dyDescent="0.3">
      <c r="A75288" s="2">
        <v>0.21328</v>
      </c>
      <c r="B75288" t="s">
        <v>12050</v>
      </c>
    </row>
    <row r="75289" spans="1:2" x14ac:dyDescent="0.3">
      <c r="A75289" s="2">
        <v>3.2938695918043699E-3</v>
      </c>
      <c r="B75289" t="s">
        <v>12049</v>
      </c>
    </row>
    <row r="75290" spans="1:2" x14ac:dyDescent="0.3">
      <c r="A75290" s="2">
        <v>0.10886</v>
      </c>
      <c r="B75290" t="s">
        <v>12048</v>
      </c>
    </row>
    <row r="75291" spans="1:2" x14ac:dyDescent="0.3">
      <c r="A75291" s="2">
        <v>8.3917770241929604E-2</v>
      </c>
      <c r="B75291" t="s">
        <v>12047</v>
      </c>
    </row>
    <row r="75292" spans="1:2" x14ac:dyDescent="0.3">
      <c r="A75292" s="2">
        <v>7.8876737025631201E-3</v>
      </c>
      <c r="B75292" t="s">
        <v>12046</v>
      </c>
    </row>
    <row r="75293" spans="1:2" x14ac:dyDescent="0.3">
      <c r="A75293" s="2">
        <v>3.7297313425891502E-3</v>
      </c>
      <c r="B75293" t="s">
        <v>12045</v>
      </c>
    </row>
    <row r="75294" spans="1:2" x14ac:dyDescent="0.3">
      <c r="A75294" s="2">
        <v>5.5904838866590104E-3</v>
      </c>
      <c r="B75294" t="s">
        <v>12044</v>
      </c>
    </row>
    <row r="75295" spans="1:2" x14ac:dyDescent="0.3">
      <c r="A75295" s="2">
        <v>5.4280354526606001</v>
      </c>
      <c r="B75295" t="s">
        <v>12043</v>
      </c>
    </row>
    <row r="75296" spans="1:2" x14ac:dyDescent="0.3">
      <c r="A75296" s="2">
        <v>1.7153063763327501</v>
      </c>
      <c r="B75296" t="s">
        <v>12042</v>
      </c>
    </row>
    <row r="75297" spans="1:2" x14ac:dyDescent="0.3">
      <c r="A75297" s="2">
        <v>4.4042399999999997</v>
      </c>
      <c r="B75297" t="s">
        <v>12041</v>
      </c>
    </row>
    <row r="75298" spans="1:2" x14ac:dyDescent="0.3">
      <c r="A75298" s="2">
        <v>0.66641196189095198</v>
      </c>
      <c r="B75298" t="s">
        <v>12040</v>
      </c>
    </row>
    <row r="75299" spans="1:2" x14ac:dyDescent="0.3">
      <c r="A75299" s="2">
        <v>0.130689319323221</v>
      </c>
      <c r="B75299" t="s">
        <v>12039</v>
      </c>
    </row>
    <row r="75300" spans="1:2" x14ac:dyDescent="0.3">
      <c r="A75300" s="2">
        <v>2.6577478808031799E-2</v>
      </c>
      <c r="B75300" t="s">
        <v>12038</v>
      </c>
    </row>
    <row r="75301" spans="1:2" x14ac:dyDescent="0.3">
      <c r="A75301" s="2">
        <v>2.2582812619829902</v>
      </c>
      <c r="B75301" t="s">
        <v>12037</v>
      </c>
    </row>
    <row r="75302" spans="1:2" x14ac:dyDescent="0.3">
      <c r="A75302" s="2">
        <v>4.2599999999999999E-3</v>
      </c>
      <c r="B75302" t="s">
        <v>12036</v>
      </c>
    </row>
    <row r="75303" spans="1:2" x14ac:dyDescent="0.3">
      <c r="A75303" s="2">
        <v>1.0618700000000001</v>
      </c>
      <c r="B75303" t="s">
        <v>12035</v>
      </c>
    </row>
    <row r="75304" spans="1:2" x14ac:dyDescent="0.3">
      <c r="A75304" s="2">
        <v>3.0074674228693699</v>
      </c>
      <c r="B75304" t="s">
        <v>12034</v>
      </c>
    </row>
    <row r="75305" spans="1:2" x14ac:dyDescent="0.3">
      <c r="A75305" s="2">
        <v>0.12598000000000001</v>
      </c>
      <c r="B75305" t="s">
        <v>12033</v>
      </c>
    </row>
    <row r="75306" spans="1:2" x14ac:dyDescent="0.3">
      <c r="A75306" s="2">
        <v>4.7919900000000002</v>
      </c>
      <c r="B75306" t="s">
        <v>12032</v>
      </c>
    </row>
    <row r="75307" spans="1:2" x14ac:dyDescent="0.3">
      <c r="A75307" s="2">
        <v>0.29918</v>
      </c>
      <c r="B75307" t="s">
        <v>12031</v>
      </c>
    </row>
    <row r="75308" spans="1:2" x14ac:dyDescent="0.3">
      <c r="A75308" s="2">
        <v>0.25522</v>
      </c>
      <c r="B75308" t="s">
        <v>12030</v>
      </c>
    </row>
    <row r="75309" spans="1:2" x14ac:dyDescent="0.3">
      <c r="A75309" s="2" t="s">
        <v>13</v>
      </c>
      <c r="B75309" t="s">
        <v>12029</v>
      </c>
    </row>
    <row r="75310" spans="1:2" x14ac:dyDescent="0.3">
      <c r="A75310" s="2">
        <v>1.0716687511659799</v>
      </c>
      <c r="B75310" t="s">
        <v>12028</v>
      </c>
    </row>
    <row r="75311" spans="1:2" x14ac:dyDescent="0.3">
      <c r="A75311" s="2">
        <v>3.22913622391531E-3</v>
      </c>
      <c r="B75311" t="s">
        <v>12027</v>
      </c>
    </row>
    <row r="75312" spans="1:2" x14ac:dyDescent="0.3">
      <c r="A75312" s="2">
        <v>1.3606499999999999</v>
      </c>
      <c r="B75312" t="s">
        <v>12026</v>
      </c>
    </row>
    <row r="75313" spans="1:2" x14ac:dyDescent="0.3">
      <c r="A75313" s="2">
        <v>1.0531855352147E-2</v>
      </c>
      <c r="B75313" t="s">
        <v>12025</v>
      </c>
    </row>
    <row r="75314" spans="1:2" x14ac:dyDescent="0.3">
      <c r="A75314" s="2">
        <v>4.3292796176347802E-3</v>
      </c>
      <c r="B75314" t="s">
        <v>12024</v>
      </c>
    </row>
    <row r="75315" spans="1:2" x14ac:dyDescent="0.3">
      <c r="A75315" s="2">
        <v>1.1053205498390299E-3</v>
      </c>
      <c r="B75315" t="s">
        <v>12023</v>
      </c>
    </row>
    <row r="75316" spans="1:2" x14ac:dyDescent="0.3">
      <c r="A75316" s="2">
        <v>1.31786476294292E-3</v>
      </c>
      <c r="B75316" t="s">
        <v>12022</v>
      </c>
    </row>
    <row r="75317" spans="1:2" x14ac:dyDescent="0.3">
      <c r="A75317" s="2">
        <v>2.66022593467919E-3</v>
      </c>
      <c r="B75317" t="s">
        <v>12021</v>
      </c>
    </row>
    <row r="75318" spans="1:2" x14ac:dyDescent="0.3">
      <c r="A75318" s="2">
        <v>4.78451514469208E-3</v>
      </c>
      <c r="B75318" t="s">
        <v>12020</v>
      </c>
    </row>
    <row r="75319" spans="1:2" x14ac:dyDescent="0.3">
      <c r="A75319" s="2">
        <v>7.6165986638003303E-3</v>
      </c>
      <c r="B75319" t="s">
        <v>12019</v>
      </c>
    </row>
    <row r="75320" spans="1:2" x14ac:dyDescent="0.3">
      <c r="A75320" s="2">
        <v>24.371935260223999</v>
      </c>
      <c r="B75320" t="s">
        <v>12018</v>
      </c>
    </row>
    <row r="75321" spans="1:2" x14ac:dyDescent="0.3">
      <c r="A75321" s="2">
        <v>1.6176299999999999</v>
      </c>
      <c r="B75321" t="s">
        <v>1484</v>
      </c>
    </row>
    <row r="75322" spans="1:2" x14ac:dyDescent="0.3">
      <c r="A75322" s="2">
        <v>2.4448599999999998</v>
      </c>
      <c r="B75322" t="s">
        <v>12017</v>
      </c>
    </row>
    <row r="75323" spans="1:2" x14ac:dyDescent="0.3">
      <c r="A75323" s="2">
        <v>0.22153301834667899</v>
      </c>
      <c r="B75323" t="s">
        <v>12016</v>
      </c>
    </row>
    <row r="75324" spans="1:2" x14ac:dyDescent="0.3">
      <c r="A75324" s="2">
        <v>6.7035970073690398E-3</v>
      </c>
      <c r="B75324" t="s">
        <v>2580</v>
      </c>
    </row>
    <row r="75325" spans="1:2" x14ac:dyDescent="0.3">
      <c r="A75325" s="2">
        <v>3.4314800361537401</v>
      </c>
      <c r="B75325" t="s">
        <v>12015</v>
      </c>
    </row>
    <row r="75326" spans="1:2" x14ac:dyDescent="0.3">
      <c r="A75326" s="2">
        <v>4.9308254430945497E-2</v>
      </c>
      <c r="B75326" t="s">
        <v>12014</v>
      </c>
    </row>
    <row r="75327" spans="1:2" x14ac:dyDescent="0.3">
      <c r="A75327" s="2">
        <v>4.4544860076400496</v>
      </c>
      <c r="B75327" t="s">
        <v>12013</v>
      </c>
    </row>
    <row r="75328" spans="1:2" x14ac:dyDescent="0.3">
      <c r="A75328" s="2">
        <v>250.96632076920301</v>
      </c>
      <c r="B75328" t="s">
        <v>12012</v>
      </c>
    </row>
    <row r="75329" spans="1:2" x14ac:dyDescent="0.3">
      <c r="A75329" s="2">
        <v>33.763160668443902</v>
      </c>
      <c r="B75329" t="s">
        <v>12011</v>
      </c>
    </row>
    <row r="75330" spans="1:2" x14ac:dyDescent="0.3">
      <c r="A75330" s="2">
        <v>0.26196686582238299</v>
      </c>
      <c r="B75330" t="s">
        <v>12010</v>
      </c>
    </row>
    <row r="75331" spans="1:2" x14ac:dyDescent="0.3">
      <c r="A75331" s="2">
        <v>1.93410269502353</v>
      </c>
      <c r="B75331" t="s">
        <v>12009</v>
      </c>
    </row>
    <row r="75332" spans="1:2" x14ac:dyDescent="0.3">
      <c r="A75332" s="2">
        <v>7.6390942779055906E-2</v>
      </c>
      <c r="B75332" t="s">
        <v>2595</v>
      </c>
    </row>
    <row r="75333" spans="1:2" x14ac:dyDescent="0.3">
      <c r="A75333" s="2">
        <v>9.4070400000000003</v>
      </c>
      <c r="B75333" t="s">
        <v>12008</v>
      </c>
    </row>
    <row r="75334" spans="1:2" x14ac:dyDescent="0.3">
      <c r="A75334" s="2">
        <v>7.7999999999999996E-3</v>
      </c>
      <c r="B75334" t="s">
        <v>12007</v>
      </c>
    </row>
    <row r="75335" spans="1:2" x14ac:dyDescent="0.3">
      <c r="A75335" s="2">
        <v>5.6699999999999997E-3</v>
      </c>
      <c r="B75335" t="s">
        <v>12006</v>
      </c>
    </row>
    <row r="75336" spans="1:2" x14ac:dyDescent="0.3">
      <c r="A75336" s="2">
        <v>2.1800000000000001E-3</v>
      </c>
      <c r="B75336" t="s">
        <v>12005</v>
      </c>
    </row>
    <row r="75337" spans="1:2" x14ac:dyDescent="0.3">
      <c r="A75337" s="2">
        <v>3.6099999999999999E-3</v>
      </c>
      <c r="B75337" t="s">
        <v>12004</v>
      </c>
    </row>
    <row r="75338" spans="1:2" x14ac:dyDescent="0.3">
      <c r="A75338" s="2">
        <v>52.863289999999999</v>
      </c>
      <c r="B75338" t="s">
        <v>12003</v>
      </c>
    </row>
    <row r="75339" spans="1:2" x14ac:dyDescent="0.3">
      <c r="A75339" s="2">
        <v>2.7779999999999999E-2</v>
      </c>
      <c r="B75339" t="s">
        <v>12002</v>
      </c>
    </row>
    <row r="75340" spans="1:2" x14ac:dyDescent="0.3">
      <c r="A75340" s="2">
        <v>3.7209015531792199E-3</v>
      </c>
      <c r="B75340" t="s">
        <v>12001</v>
      </c>
    </row>
    <row r="75341" spans="1:2" x14ac:dyDescent="0.3">
      <c r="A75341" s="2">
        <v>0.25267000000000001</v>
      </c>
      <c r="B75341" t="s">
        <v>12000</v>
      </c>
    </row>
    <row r="75342" spans="1:2" x14ac:dyDescent="0.3">
      <c r="A75342" s="2">
        <v>1.31229746062067E-2</v>
      </c>
      <c r="B75342" t="s">
        <v>11999</v>
      </c>
    </row>
    <row r="75343" spans="1:2" x14ac:dyDescent="0.3">
      <c r="A75343" s="2">
        <v>1.2676499999999999</v>
      </c>
      <c r="B75343" t="s">
        <v>11998</v>
      </c>
    </row>
    <row r="75344" spans="1:2" x14ac:dyDescent="0.3">
      <c r="A75344" s="2">
        <v>0.61431000000000002</v>
      </c>
      <c r="B75344" t="s">
        <v>11997</v>
      </c>
    </row>
    <row r="75345" spans="1:2" x14ac:dyDescent="0.3">
      <c r="A75345" s="2">
        <v>3.8798360710953501E-2</v>
      </c>
      <c r="B75345" t="s">
        <v>11996</v>
      </c>
    </row>
    <row r="75346" spans="1:2" x14ac:dyDescent="0.3">
      <c r="A75346" s="2">
        <v>2.6398100288952401E-2</v>
      </c>
      <c r="B75346" t="s">
        <v>11995</v>
      </c>
    </row>
    <row r="75347" spans="1:2" x14ac:dyDescent="0.3">
      <c r="A75347" s="2">
        <v>2.597E-2</v>
      </c>
      <c r="B75347" t="s">
        <v>11994</v>
      </c>
    </row>
    <row r="75348" spans="1:2" x14ac:dyDescent="0.3">
      <c r="A75348" s="2">
        <v>11.669143067064899</v>
      </c>
      <c r="B75348" t="s">
        <v>11993</v>
      </c>
    </row>
    <row r="75349" spans="1:2" x14ac:dyDescent="0.3">
      <c r="A75349" s="2">
        <v>7.7883263494656401</v>
      </c>
      <c r="B75349" t="s">
        <v>11992</v>
      </c>
    </row>
    <row r="75350" spans="1:2" x14ac:dyDescent="0.3">
      <c r="A75350" s="2">
        <v>7.0499999999999993E-2</v>
      </c>
      <c r="B75350" t="s">
        <v>11991</v>
      </c>
    </row>
    <row r="75351" spans="1:2" x14ac:dyDescent="0.3">
      <c r="A75351" s="2">
        <v>2.9861506441821599</v>
      </c>
      <c r="B75351" t="s">
        <v>11990</v>
      </c>
    </row>
    <row r="75352" spans="1:2" x14ac:dyDescent="0.3">
      <c r="A75352" s="2">
        <v>5.65553347157846</v>
      </c>
      <c r="B75352" t="s">
        <v>11989</v>
      </c>
    </row>
    <row r="75353" spans="1:2" x14ac:dyDescent="0.3">
      <c r="A75353" s="2">
        <v>37.253430000000002</v>
      </c>
      <c r="B75353" t="s">
        <v>11988</v>
      </c>
    </row>
    <row r="75354" spans="1:2" x14ac:dyDescent="0.3">
      <c r="A75354" s="2">
        <v>8.0000000000000002E-3</v>
      </c>
      <c r="B75354" t="s">
        <v>11987</v>
      </c>
    </row>
    <row r="75355" spans="1:2" x14ac:dyDescent="0.3">
      <c r="A75355" s="2">
        <v>0.13669000000000001</v>
      </c>
      <c r="B75355" t="s">
        <v>11986</v>
      </c>
    </row>
    <row r="75356" spans="1:2" x14ac:dyDescent="0.3">
      <c r="A75356" s="2">
        <v>14.84023</v>
      </c>
      <c r="B75356" t="s">
        <v>11985</v>
      </c>
    </row>
    <row r="75357" spans="1:2" x14ac:dyDescent="0.3">
      <c r="A75357" s="2">
        <v>0.90288900327683197</v>
      </c>
      <c r="B75357" t="s">
        <v>11984</v>
      </c>
    </row>
    <row r="75358" spans="1:2" x14ac:dyDescent="0.3">
      <c r="A75358" s="2">
        <v>0.7954</v>
      </c>
      <c r="B75358" t="s">
        <v>11983</v>
      </c>
    </row>
    <row r="75359" spans="1:2" x14ac:dyDescent="0.3">
      <c r="A75359" s="2">
        <v>0.14539808018606901</v>
      </c>
      <c r="B75359" t="s">
        <v>11982</v>
      </c>
    </row>
    <row r="75360" spans="1:2" x14ac:dyDescent="0.3">
      <c r="A75360" s="2">
        <v>381.01831521381399</v>
      </c>
      <c r="B75360" t="s">
        <v>11981</v>
      </c>
    </row>
    <row r="75361" spans="1:2" x14ac:dyDescent="0.3">
      <c r="A75361" s="2">
        <v>4.12698027079702</v>
      </c>
      <c r="B75361" t="s">
        <v>11980</v>
      </c>
    </row>
    <row r="75362" spans="1:2" x14ac:dyDescent="0.3">
      <c r="A75362" s="2">
        <v>3.6045773884032001E-3</v>
      </c>
      <c r="B75362" t="s">
        <v>11979</v>
      </c>
    </row>
    <row r="75363" spans="1:2" x14ac:dyDescent="0.3">
      <c r="A75363" s="2">
        <v>5.3561026705673904E-3</v>
      </c>
      <c r="B75363" t="s">
        <v>11978</v>
      </c>
    </row>
    <row r="75364" spans="1:2" x14ac:dyDescent="0.3">
      <c r="A75364" s="2">
        <v>8.6099999999999996E-3</v>
      </c>
      <c r="B75364" t="s">
        <v>11977</v>
      </c>
    </row>
    <row r="75365" spans="1:2" x14ac:dyDescent="0.3">
      <c r="A75365" s="2">
        <v>1.62629357549097</v>
      </c>
      <c r="B75365" t="s">
        <v>11976</v>
      </c>
    </row>
    <row r="75366" spans="1:2" x14ac:dyDescent="0.3">
      <c r="A75366" s="2">
        <v>8.8500000000000002E-3</v>
      </c>
      <c r="B75366" t="s">
        <v>11975</v>
      </c>
    </row>
    <row r="75367" spans="1:2" x14ac:dyDescent="0.3">
      <c r="A75367" s="2">
        <v>0.45294000000000001</v>
      </c>
      <c r="B75367" t="s">
        <v>11974</v>
      </c>
    </row>
    <row r="75368" spans="1:2" x14ac:dyDescent="0.3">
      <c r="A75368" s="2">
        <v>0.26551000000000002</v>
      </c>
      <c r="B75368" t="s">
        <v>11973</v>
      </c>
    </row>
    <row r="75369" spans="1:2" x14ac:dyDescent="0.3">
      <c r="A75369" s="2">
        <v>4.6739999999999997E-2</v>
      </c>
      <c r="B75369" t="s">
        <v>11972</v>
      </c>
    </row>
    <row r="75370" spans="1:2" x14ac:dyDescent="0.3">
      <c r="A75370" s="2">
        <v>2.2947339436576002E-2</v>
      </c>
      <c r="B75370" t="s">
        <v>11971</v>
      </c>
    </row>
    <row r="75371" spans="1:2" x14ac:dyDescent="0.3">
      <c r="A75371" s="2">
        <v>25.5809</v>
      </c>
      <c r="B75371" t="s">
        <v>11970</v>
      </c>
    </row>
    <row r="75372" spans="1:2" x14ac:dyDescent="0.3">
      <c r="A75372" s="2">
        <v>0.29371000000000003</v>
      </c>
      <c r="B75372" t="s">
        <v>11969</v>
      </c>
    </row>
    <row r="75373" spans="1:2" x14ac:dyDescent="0.3">
      <c r="A75373" s="2">
        <v>5.2291032529169102E-3</v>
      </c>
      <c r="B75373" t="s">
        <v>11968</v>
      </c>
    </row>
    <row r="75374" spans="1:2" x14ac:dyDescent="0.3">
      <c r="A75374" s="2">
        <v>5.40883</v>
      </c>
      <c r="B75374" t="s">
        <v>11967</v>
      </c>
    </row>
    <row r="75375" spans="1:2" x14ac:dyDescent="0.3">
      <c r="A75375" s="2">
        <v>0.45226</v>
      </c>
      <c r="B75375" t="s">
        <v>11966</v>
      </c>
    </row>
    <row r="75376" spans="1:2" x14ac:dyDescent="0.3">
      <c r="A75376" s="2">
        <v>9.6885399999999997</v>
      </c>
      <c r="B75376" t="s">
        <v>11965</v>
      </c>
    </row>
    <row r="75377" spans="1:2" x14ac:dyDescent="0.3">
      <c r="A75377" s="2">
        <v>2.44210173488556E-2</v>
      </c>
      <c r="B75377" t="s">
        <v>2671</v>
      </c>
    </row>
    <row r="75378" spans="1:2" x14ac:dyDescent="0.3">
      <c r="A75378" s="2">
        <v>0.12621265856919001</v>
      </c>
      <c r="B75378" t="s">
        <v>11964</v>
      </c>
    </row>
    <row r="75379" spans="1:2" x14ac:dyDescent="0.3">
      <c r="A75379" s="2">
        <v>1.27</v>
      </c>
      <c r="B75379" t="s">
        <v>11963</v>
      </c>
    </row>
    <row r="75380" spans="1:2" x14ac:dyDescent="0.3">
      <c r="A75380" s="2">
        <v>0.80457999999999996</v>
      </c>
      <c r="B75380" t="s">
        <v>11962</v>
      </c>
    </row>
    <row r="75381" spans="1:2" x14ac:dyDescent="0.3">
      <c r="A75381" s="2">
        <v>4.308E-2</v>
      </c>
      <c r="B75381" t="s">
        <v>11961</v>
      </c>
    </row>
    <row r="75382" spans="1:2" x14ac:dyDescent="0.3">
      <c r="A75382" s="2">
        <v>9.1138300000000001</v>
      </c>
      <c r="B75382" t="s">
        <v>1314</v>
      </c>
    </row>
    <row r="75383" spans="1:2" x14ac:dyDescent="0.3">
      <c r="A75383" s="2">
        <v>1.8890000000000001E-2</v>
      </c>
      <c r="B75383" t="s">
        <v>11960</v>
      </c>
    </row>
    <row r="75384" spans="1:2" x14ac:dyDescent="0.3">
      <c r="A75384" s="2">
        <v>1.6930099999999999</v>
      </c>
      <c r="B75384" t="s">
        <v>11959</v>
      </c>
    </row>
    <row r="75385" spans="1:2" x14ac:dyDescent="0.3">
      <c r="A75385" s="2">
        <v>0.117770304688762</v>
      </c>
      <c r="B75385" t="s">
        <v>11958</v>
      </c>
    </row>
    <row r="75386" spans="1:2" x14ac:dyDescent="0.3">
      <c r="A75386" s="2">
        <v>1.7502599999999999</v>
      </c>
      <c r="B75386" t="s">
        <v>11957</v>
      </c>
    </row>
    <row r="75387" spans="1:2" x14ac:dyDescent="0.3">
      <c r="A75387" s="2">
        <v>1.36485828653672E-3</v>
      </c>
      <c r="B75387" t="s">
        <v>11956</v>
      </c>
    </row>
    <row r="75388" spans="1:2" x14ac:dyDescent="0.3">
      <c r="A75388" s="2">
        <v>0.45656999999999998</v>
      </c>
      <c r="B75388" t="s">
        <v>11955</v>
      </c>
    </row>
    <row r="75389" spans="1:2" x14ac:dyDescent="0.3">
      <c r="A75389" s="2">
        <v>29.752205410747301</v>
      </c>
      <c r="B75389" t="s">
        <v>11954</v>
      </c>
    </row>
    <row r="75390" spans="1:2" x14ac:dyDescent="0.3">
      <c r="A75390" s="2">
        <v>0.37210481134677698</v>
      </c>
      <c r="B75390" t="s">
        <v>11953</v>
      </c>
    </row>
    <row r="75391" spans="1:2" x14ac:dyDescent="0.3">
      <c r="A75391" s="2">
        <v>4.0917423332611396</v>
      </c>
      <c r="B75391" t="s">
        <v>11952</v>
      </c>
    </row>
    <row r="75392" spans="1:2" x14ac:dyDescent="0.3">
      <c r="A75392" s="2">
        <v>7.75753</v>
      </c>
      <c r="B75392" t="s">
        <v>1040</v>
      </c>
    </row>
    <row r="75393" spans="1:2" x14ac:dyDescent="0.3">
      <c r="A75393" s="2">
        <v>9.5119999999999996E-2</v>
      </c>
      <c r="B75393" t="s">
        <v>11951</v>
      </c>
    </row>
    <row r="75394" spans="1:2" x14ac:dyDescent="0.3">
      <c r="A75394" s="2">
        <v>13.719216175191301</v>
      </c>
      <c r="B75394" t="s">
        <v>11950</v>
      </c>
    </row>
    <row r="75395" spans="1:2" x14ac:dyDescent="0.3">
      <c r="A75395" s="2">
        <v>12.210135146189399</v>
      </c>
      <c r="B75395" t="s">
        <v>11949</v>
      </c>
    </row>
    <row r="75396" spans="1:2" x14ac:dyDescent="0.3">
      <c r="A75396" s="2">
        <v>0.20264803352041399</v>
      </c>
      <c r="B75396" t="s">
        <v>11948</v>
      </c>
    </row>
    <row r="75397" spans="1:2" x14ac:dyDescent="0.3">
      <c r="A75397" s="2">
        <v>4.3999999999999997E-2</v>
      </c>
      <c r="B75397" t="s">
        <v>11947</v>
      </c>
    </row>
    <row r="75398" spans="1:2" x14ac:dyDescent="0.3">
      <c r="A75398" s="2">
        <v>2.2509999999999999E-2</v>
      </c>
      <c r="B75398" t="s">
        <v>11946</v>
      </c>
    </row>
    <row r="75399" spans="1:2" x14ac:dyDescent="0.3">
      <c r="A75399" s="2">
        <v>22.033952268312898</v>
      </c>
      <c r="B75399" t="s">
        <v>11945</v>
      </c>
    </row>
    <row r="75400" spans="1:2" x14ac:dyDescent="0.3">
      <c r="A75400" s="2">
        <v>0.43797999999999998</v>
      </c>
      <c r="B75400" t="s">
        <v>11944</v>
      </c>
    </row>
    <row r="75401" spans="1:2" x14ac:dyDescent="0.3">
      <c r="A75401" s="2">
        <v>28.893387364943099</v>
      </c>
      <c r="B75401" t="s">
        <v>11943</v>
      </c>
    </row>
    <row r="75402" spans="1:2" x14ac:dyDescent="0.3">
      <c r="A75402" s="2">
        <v>2.3205599147753699E-3</v>
      </c>
      <c r="B75402" t="s">
        <v>11942</v>
      </c>
    </row>
    <row r="75403" spans="1:2" x14ac:dyDescent="0.3">
      <c r="A75403" s="2">
        <v>8.4169999999999995E-2</v>
      </c>
      <c r="B75403" t="s">
        <v>11941</v>
      </c>
    </row>
    <row r="75404" spans="1:2" x14ac:dyDescent="0.3">
      <c r="A75404" s="2">
        <v>3.0938423145535201</v>
      </c>
      <c r="B75404" t="s">
        <v>11940</v>
      </c>
    </row>
    <row r="75405" spans="1:2" x14ac:dyDescent="0.3">
      <c r="A75405" s="2">
        <v>0.29099999999999998</v>
      </c>
      <c r="B75405" t="s">
        <v>11939</v>
      </c>
    </row>
    <row r="75406" spans="1:2" x14ac:dyDescent="0.3">
      <c r="A75406" s="2">
        <v>0.60714999999999997</v>
      </c>
      <c r="B75406" t="s">
        <v>11938</v>
      </c>
    </row>
    <row r="75407" spans="1:2" x14ac:dyDescent="0.3">
      <c r="A75407" s="2">
        <v>0.50017</v>
      </c>
      <c r="B75407" t="s">
        <v>11937</v>
      </c>
    </row>
    <row r="75408" spans="1:2" x14ac:dyDescent="0.3">
      <c r="A75408" s="2">
        <v>19.786300000000001</v>
      </c>
      <c r="B75408" t="s">
        <v>11936</v>
      </c>
    </row>
    <row r="75409" spans="1:2" x14ac:dyDescent="0.3">
      <c r="A75409" s="2">
        <v>27.266497315234002</v>
      </c>
      <c r="B75409" t="s">
        <v>11935</v>
      </c>
    </row>
    <row r="75410" spans="1:2" x14ac:dyDescent="0.3">
      <c r="A75410" s="2">
        <v>0.15016552765715399</v>
      </c>
      <c r="B75410" t="s">
        <v>11934</v>
      </c>
    </row>
    <row r="75411" spans="1:2" x14ac:dyDescent="0.3">
      <c r="A75411" s="2" t="s">
        <v>13</v>
      </c>
      <c r="B75411" t="s">
        <v>11933</v>
      </c>
    </row>
    <row r="75412" spans="1:2" x14ac:dyDescent="0.3">
      <c r="A75412" s="2">
        <v>10.400030481495801</v>
      </c>
      <c r="B75412" t="s">
        <v>11932</v>
      </c>
    </row>
    <row r="75413" spans="1:2" x14ac:dyDescent="0.3">
      <c r="A75413" s="2">
        <v>3.3019302757515599E-2</v>
      </c>
      <c r="B75413" t="s">
        <v>11931</v>
      </c>
    </row>
    <row r="75414" spans="1:2" x14ac:dyDescent="0.3">
      <c r="A75414" s="2">
        <v>2.2135251035848599E-3</v>
      </c>
      <c r="B75414" t="s">
        <v>11930</v>
      </c>
    </row>
    <row r="75415" spans="1:2" x14ac:dyDescent="0.3">
      <c r="A75415" s="2">
        <v>11.9321891031275</v>
      </c>
      <c r="B75415" t="s">
        <v>11929</v>
      </c>
    </row>
    <row r="75416" spans="1:2" x14ac:dyDescent="0.3">
      <c r="A75416" s="2">
        <v>0.11328000000000001</v>
      </c>
      <c r="B75416" t="s">
        <v>11928</v>
      </c>
    </row>
    <row r="75417" spans="1:2" x14ac:dyDescent="0.3">
      <c r="A75417" s="2">
        <v>71.305749064401198</v>
      </c>
      <c r="B75417" t="s">
        <v>11927</v>
      </c>
    </row>
    <row r="75418" spans="1:2" x14ac:dyDescent="0.3">
      <c r="A75418" s="2">
        <v>2.1139149226657598E-2</v>
      </c>
      <c r="B75418" t="s">
        <v>11926</v>
      </c>
    </row>
    <row r="75419" spans="1:2" x14ac:dyDescent="0.3">
      <c r="A75419" s="2">
        <v>27.90317472804</v>
      </c>
      <c r="B75419" t="s">
        <v>11925</v>
      </c>
    </row>
    <row r="75420" spans="1:2" x14ac:dyDescent="0.3">
      <c r="A75420" s="2">
        <v>109.792082024416</v>
      </c>
      <c r="B75420" t="s">
        <v>11924</v>
      </c>
    </row>
    <row r="75421" spans="1:2" x14ac:dyDescent="0.3">
      <c r="A75421" s="2">
        <v>2.1938277517641902</v>
      </c>
      <c r="B75421" t="s">
        <v>11923</v>
      </c>
    </row>
    <row r="75422" spans="1:2" x14ac:dyDescent="0.3">
      <c r="A75422" s="2" t="s">
        <v>13</v>
      </c>
      <c r="B75422" t="s">
        <v>11922</v>
      </c>
    </row>
    <row r="75423" spans="1:2" x14ac:dyDescent="0.3">
      <c r="A75423" s="2">
        <v>9.0600000000000003E-3</v>
      </c>
      <c r="B75423" t="s">
        <v>11921</v>
      </c>
    </row>
    <row r="75424" spans="1:2" x14ac:dyDescent="0.3">
      <c r="A75424" s="2">
        <v>265.07409283706102</v>
      </c>
      <c r="B75424" t="s">
        <v>11920</v>
      </c>
    </row>
    <row r="75425" spans="1:2" x14ac:dyDescent="0.3">
      <c r="A75425" s="2">
        <v>0.97412246783134604</v>
      </c>
      <c r="B75425" t="s">
        <v>11919</v>
      </c>
    </row>
    <row r="75426" spans="1:2" x14ac:dyDescent="0.3">
      <c r="A75426" s="2">
        <v>2.79803102230392E-2</v>
      </c>
      <c r="B75426" t="s">
        <v>11918</v>
      </c>
    </row>
    <row r="75427" spans="1:2" x14ac:dyDescent="0.3">
      <c r="A75427" s="2">
        <v>3.3012604229293299</v>
      </c>
      <c r="B75427" t="s">
        <v>11917</v>
      </c>
    </row>
    <row r="75428" spans="1:2" x14ac:dyDescent="0.3">
      <c r="A75428" s="2">
        <v>0.251129482337694</v>
      </c>
      <c r="B75428" t="s">
        <v>11916</v>
      </c>
    </row>
    <row r="75429" spans="1:2" x14ac:dyDescent="0.3">
      <c r="A75429" s="2">
        <v>2.3074676390086899</v>
      </c>
      <c r="B75429" t="s">
        <v>11915</v>
      </c>
    </row>
    <row r="75430" spans="1:2" x14ac:dyDescent="0.3">
      <c r="A75430" s="2">
        <v>100</v>
      </c>
      <c r="B75430" t="s">
        <v>1927</v>
      </c>
    </row>
    <row r="75431" spans="1:2" x14ac:dyDescent="0.3">
      <c r="A75431" s="2">
        <v>1.51536</v>
      </c>
      <c r="B75431" t="s">
        <v>11914</v>
      </c>
    </row>
    <row r="75432" spans="1:2" x14ac:dyDescent="0.3">
      <c r="A75432" s="2">
        <v>0.12994</v>
      </c>
      <c r="B75432" t="s">
        <v>1029</v>
      </c>
    </row>
    <row r="75433" spans="1:2" x14ac:dyDescent="0.3">
      <c r="A75433" s="2">
        <v>7.1612774804337802E-3</v>
      </c>
      <c r="B75433" t="s">
        <v>11913</v>
      </c>
    </row>
    <row r="75434" spans="1:2" x14ac:dyDescent="0.3">
      <c r="A75434" s="2">
        <v>24.952324287409699</v>
      </c>
      <c r="B75434" t="s">
        <v>11912</v>
      </c>
    </row>
    <row r="75435" spans="1:2" x14ac:dyDescent="0.3">
      <c r="A75435" s="2">
        <v>68.979351350342696</v>
      </c>
      <c r="B75435" t="s">
        <v>11911</v>
      </c>
    </row>
    <row r="75436" spans="1:2" x14ac:dyDescent="0.3">
      <c r="A75436" s="2">
        <v>1.71166</v>
      </c>
      <c r="B75436" t="s">
        <v>11910</v>
      </c>
    </row>
    <row r="75437" spans="1:2" x14ac:dyDescent="0.3">
      <c r="A75437" s="2">
        <v>1.15E-3</v>
      </c>
      <c r="B75437" t="s">
        <v>11909</v>
      </c>
    </row>
    <row r="75438" spans="1:2" x14ac:dyDescent="0.3">
      <c r="A75438" s="2">
        <v>4.14925692585583E-2</v>
      </c>
      <c r="B75438" t="s">
        <v>11908</v>
      </c>
    </row>
    <row r="75439" spans="1:2" x14ac:dyDescent="0.3">
      <c r="A75439" s="2">
        <v>0.67437999999999998</v>
      </c>
      <c r="B75439" t="s">
        <v>11907</v>
      </c>
    </row>
    <row r="75440" spans="1:2" x14ac:dyDescent="0.3">
      <c r="A75440" s="2">
        <v>0.31808084439807399</v>
      </c>
      <c r="B75440" t="s">
        <v>11906</v>
      </c>
    </row>
    <row r="75441" spans="1:2" x14ac:dyDescent="0.3">
      <c r="A75441" s="2">
        <v>141.12054562570799</v>
      </c>
      <c r="B75441" t="s">
        <v>11905</v>
      </c>
    </row>
    <row r="75442" spans="1:2" x14ac:dyDescent="0.3">
      <c r="A75442" s="2">
        <v>4.2695344021801702E-2</v>
      </c>
      <c r="B75442" t="s">
        <v>11904</v>
      </c>
    </row>
    <row r="75443" spans="1:2" x14ac:dyDescent="0.3">
      <c r="A75443" s="2">
        <v>0.94806000000000001</v>
      </c>
      <c r="B75443" t="s">
        <v>5968</v>
      </c>
    </row>
    <row r="75444" spans="1:2" x14ac:dyDescent="0.3">
      <c r="A75444" s="2">
        <v>3.0655831829637901</v>
      </c>
      <c r="B75444" t="s">
        <v>11903</v>
      </c>
    </row>
    <row r="75445" spans="1:2" x14ac:dyDescent="0.3">
      <c r="A75445" s="2">
        <v>3.14652005703705E-2</v>
      </c>
      <c r="B75445" t="s">
        <v>11902</v>
      </c>
    </row>
    <row r="75446" spans="1:2" x14ac:dyDescent="0.3">
      <c r="A75446" s="2">
        <v>4.4856498425482396</v>
      </c>
      <c r="B75446" t="s">
        <v>11901</v>
      </c>
    </row>
    <row r="75447" spans="1:2" x14ac:dyDescent="0.3">
      <c r="A75447" s="2">
        <v>13.99874</v>
      </c>
      <c r="B75447" t="s">
        <v>11900</v>
      </c>
    </row>
    <row r="75448" spans="1:2" x14ac:dyDescent="0.3">
      <c r="A75448" s="2">
        <v>0.46394999999999997</v>
      </c>
      <c r="B75448" t="s">
        <v>11899</v>
      </c>
    </row>
    <row r="75449" spans="1:2" x14ac:dyDescent="0.3">
      <c r="A75449" s="2">
        <v>0.39820727638848302</v>
      </c>
      <c r="B75449" t="s">
        <v>11898</v>
      </c>
    </row>
    <row r="75450" spans="1:2" x14ac:dyDescent="0.3">
      <c r="A75450" s="2">
        <v>1.8937188289037302E-2</v>
      </c>
      <c r="B75450" t="s">
        <v>11897</v>
      </c>
    </row>
    <row r="75451" spans="1:2" x14ac:dyDescent="0.3">
      <c r="A75451" s="2">
        <v>1.22103912666262E-2</v>
      </c>
      <c r="B75451" t="s">
        <v>11896</v>
      </c>
    </row>
    <row r="75452" spans="1:2" x14ac:dyDescent="0.3">
      <c r="A75452" s="2">
        <v>2E-3</v>
      </c>
      <c r="B75452" t="s">
        <v>11895</v>
      </c>
    </row>
    <row r="75453" spans="1:2" x14ac:dyDescent="0.3">
      <c r="A75453" s="2">
        <v>5.6999999999999998E-4</v>
      </c>
      <c r="B75453" t="s">
        <v>11894</v>
      </c>
    </row>
    <row r="75454" spans="1:2" x14ac:dyDescent="0.3">
      <c r="A75454" s="2">
        <v>0.53835019896893599</v>
      </c>
      <c r="B75454" t="s">
        <v>11893</v>
      </c>
    </row>
    <row r="75455" spans="1:2" x14ac:dyDescent="0.3">
      <c r="A75455" s="2">
        <v>4.1986268898730798E-2</v>
      </c>
      <c r="B75455" t="s">
        <v>11892</v>
      </c>
    </row>
    <row r="75456" spans="1:2" x14ac:dyDescent="0.3">
      <c r="A75456" s="2">
        <v>4.4099999999999999E-3</v>
      </c>
      <c r="B75456" t="s">
        <v>11891</v>
      </c>
    </row>
    <row r="75457" spans="1:2" x14ac:dyDescent="0.3">
      <c r="A75457" s="2">
        <v>33.3260842852523</v>
      </c>
      <c r="B75457" t="s">
        <v>11890</v>
      </c>
    </row>
    <row r="75458" spans="1:2" x14ac:dyDescent="0.3">
      <c r="A75458" s="2">
        <v>0.58166645827526697</v>
      </c>
      <c r="B75458" t="s">
        <v>11889</v>
      </c>
    </row>
    <row r="75459" spans="1:2" x14ac:dyDescent="0.3">
      <c r="A75459" s="2">
        <v>0.69758499237864402</v>
      </c>
      <c r="B75459" t="s">
        <v>11888</v>
      </c>
    </row>
    <row r="75460" spans="1:2" x14ac:dyDescent="0.3">
      <c r="A75460" s="2">
        <v>15.208944314469299</v>
      </c>
      <c r="B75460" t="s">
        <v>11887</v>
      </c>
    </row>
    <row r="75461" spans="1:2" x14ac:dyDescent="0.3">
      <c r="A75461" s="2">
        <v>10.0383761389652</v>
      </c>
      <c r="B75461" t="s">
        <v>11886</v>
      </c>
    </row>
    <row r="75462" spans="1:2" x14ac:dyDescent="0.3">
      <c r="A75462" s="2">
        <v>85.817390000000003</v>
      </c>
      <c r="B75462" t="s">
        <v>11885</v>
      </c>
    </row>
    <row r="75463" spans="1:2" x14ac:dyDescent="0.3">
      <c r="A75463" s="2">
        <v>0.76305999999999996</v>
      </c>
      <c r="B75463" t="s">
        <v>11884</v>
      </c>
    </row>
    <row r="75464" spans="1:2" x14ac:dyDescent="0.3">
      <c r="A75464" s="2">
        <v>0.76718218643571201</v>
      </c>
      <c r="B75464" t="s">
        <v>11883</v>
      </c>
    </row>
    <row r="75465" spans="1:2" x14ac:dyDescent="0.3">
      <c r="A75465" s="2">
        <v>1.0658463553886E-2</v>
      </c>
      <c r="B75465" t="s">
        <v>11882</v>
      </c>
    </row>
    <row r="75466" spans="1:2" x14ac:dyDescent="0.3">
      <c r="A75466" s="2">
        <v>40.011328571175</v>
      </c>
      <c r="B75466" t="s">
        <v>11881</v>
      </c>
    </row>
    <row r="75467" spans="1:2" x14ac:dyDescent="0.3">
      <c r="A75467" s="2">
        <v>739.76623083684603</v>
      </c>
      <c r="B75467" t="s">
        <v>11880</v>
      </c>
    </row>
    <row r="75468" spans="1:2" x14ac:dyDescent="0.3">
      <c r="A75468" s="2">
        <v>0.121621581231045</v>
      </c>
      <c r="B75468" t="s">
        <v>11879</v>
      </c>
    </row>
    <row r="75469" spans="1:2" x14ac:dyDescent="0.3">
      <c r="A75469" s="2">
        <v>1.0490900000000001</v>
      </c>
      <c r="B75469" t="s">
        <v>11878</v>
      </c>
    </row>
    <row r="75470" spans="1:2" x14ac:dyDescent="0.3">
      <c r="A75470" s="2">
        <v>23.973346464692</v>
      </c>
      <c r="B75470" t="s">
        <v>11877</v>
      </c>
    </row>
    <row r="75471" spans="1:2" x14ac:dyDescent="0.3">
      <c r="A75471" s="2">
        <v>2.1269</v>
      </c>
      <c r="B75471" t="s">
        <v>11876</v>
      </c>
    </row>
    <row r="75472" spans="1:2" x14ac:dyDescent="0.3">
      <c r="A75472" s="2">
        <v>26.360823920664</v>
      </c>
      <c r="B75472" t="s">
        <v>11875</v>
      </c>
    </row>
    <row r="75473" spans="1:2" x14ac:dyDescent="0.3">
      <c r="A75473" s="2">
        <v>1.3317151403240099</v>
      </c>
      <c r="B75473" t="s">
        <v>11874</v>
      </c>
    </row>
    <row r="75474" spans="1:2" x14ac:dyDescent="0.3">
      <c r="A75474" s="2">
        <v>4.3400000000000001E-3</v>
      </c>
      <c r="B75474" t="s">
        <v>11873</v>
      </c>
    </row>
    <row r="75475" spans="1:2" x14ac:dyDescent="0.3">
      <c r="A75475" s="2">
        <v>6.4268975271174602</v>
      </c>
      <c r="B75475" t="s">
        <v>11872</v>
      </c>
    </row>
    <row r="75476" spans="1:2" x14ac:dyDescent="0.3">
      <c r="A75476" s="2">
        <v>2.2383999999999999</v>
      </c>
      <c r="B75476" t="s">
        <v>11871</v>
      </c>
    </row>
    <row r="75477" spans="1:2" x14ac:dyDescent="0.3">
      <c r="A75477" s="2">
        <v>0.23232</v>
      </c>
      <c r="B75477" t="s">
        <v>11870</v>
      </c>
    </row>
    <row r="75478" spans="1:2" x14ac:dyDescent="0.3">
      <c r="A75478" s="2">
        <v>9.7522913245175605E-2</v>
      </c>
      <c r="B75478" t="s">
        <v>11869</v>
      </c>
    </row>
    <row r="75479" spans="1:2" x14ac:dyDescent="0.3">
      <c r="A75479" s="2">
        <v>0.14744123095604</v>
      </c>
      <c r="B75479" t="s">
        <v>11868</v>
      </c>
    </row>
    <row r="75480" spans="1:2" x14ac:dyDescent="0.3">
      <c r="A75480" s="2">
        <v>6.1530000000000001E-2</v>
      </c>
      <c r="B75480" t="s">
        <v>11867</v>
      </c>
    </row>
    <row r="75481" spans="1:2" x14ac:dyDescent="0.3">
      <c r="A75481" s="2">
        <v>0.15</v>
      </c>
      <c r="B75481" t="s">
        <v>11866</v>
      </c>
    </row>
    <row r="75482" spans="1:2" x14ac:dyDescent="0.3">
      <c r="A75482" s="2">
        <v>0.18741159797290499</v>
      </c>
      <c r="B75482" t="s">
        <v>11865</v>
      </c>
    </row>
    <row r="75483" spans="1:2" x14ac:dyDescent="0.3">
      <c r="A75483" s="2">
        <v>0.11</v>
      </c>
      <c r="B75483" t="s">
        <v>11864</v>
      </c>
    </row>
    <row r="75484" spans="1:2" x14ac:dyDescent="0.3">
      <c r="A75484" s="2">
        <v>5.2195209723890601</v>
      </c>
      <c r="B75484" t="s">
        <v>11863</v>
      </c>
    </row>
    <row r="75485" spans="1:2" x14ac:dyDescent="0.3">
      <c r="A75485" s="2">
        <v>12.911973242477201</v>
      </c>
      <c r="B75485" t="s">
        <v>11862</v>
      </c>
    </row>
    <row r="75486" spans="1:2" x14ac:dyDescent="0.3">
      <c r="A75486" s="2">
        <v>9.2197000688374899</v>
      </c>
      <c r="B75486" t="s">
        <v>11861</v>
      </c>
    </row>
    <row r="75487" spans="1:2" x14ac:dyDescent="0.3">
      <c r="A75487" s="2">
        <v>0.20633000000000001</v>
      </c>
      <c r="B75487" t="s">
        <v>11860</v>
      </c>
    </row>
    <row r="75488" spans="1:2" x14ac:dyDescent="0.3">
      <c r="A75488" s="2">
        <v>0.139039368651971</v>
      </c>
      <c r="B75488" t="s">
        <v>11859</v>
      </c>
    </row>
    <row r="75489" spans="1:2" x14ac:dyDescent="0.3">
      <c r="A75489" s="2">
        <v>0.23206390432833601</v>
      </c>
      <c r="B75489" t="s">
        <v>11858</v>
      </c>
    </row>
    <row r="75490" spans="1:2" x14ac:dyDescent="0.3">
      <c r="A75490" s="2">
        <v>6.7462690657208597</v>
      </c>
      <c r="B75490" t="s">
        <v>11857</v>
      </c>
    </row>
    <row r="75491" spans="1:2" x14ac:dyDescent="0.3">
      <c r="A75491" s="2">
        <v>8.7900055445122999E-3</v>
      </c>
      <c r="B75491" t="s">
        <v>11856</v>
      </c>
    </row>
    <row r="75492" spans="1:2" x14ac:dyDescent="0.3">
      <c r="A75492" s="2">
        <v>2.1699728148246101E-2</v>
      </c>
      <c r="B75492" t="s">
        <v>11855</v>
      </c>
    </row>
    <row r="75493" spans="1:2" x14ac:dyDescent="0.3">
      <c r="A75493" s="2">
        <v>2.2175699486790799E-2</v>
      </c>
      <c r="B75493" t="s">
        <v>11854</v>
      </c>
    </row>
    <row r="75494" spans="1:2" x14ac:dyDescent="0.3">
      <c r="A75494" s="2">
        <v>1.8313650634281801E-2</v>
      </c>
      <c r="B75494" t="s">
        <v>11853</v>
      </c>
    </row>
    <row r="75495" spans="1:2" x14ac:dyDescent="0.3">
      <c r="A75495" s="2">
        <v>5.8040000000000001E-2</v>
      </c>
      <c r="B75495" t="s">
        <v>11852</v>
      </c>
    </row>
    <row r="75496" spans="1:2" x14ac:dyDescent="0.3">
      <c r="A75496" s="2">
        <v>57.982640000000004</v>
      </c>
      <c r="B75496" t="s">
        <v>11851</v>
      </c>
    </row>
    <row r="75497" spans="1:2" x14ac:dyDescent="0.3">
      <c r="A75497" s="2">
        <v>3.7217437662995499E-3</v>
      </c>
      <c r="B75497" t="s">
        <v>11850</v>
      </c>
    </row>
    <row r="75498" spans="1:2" x14ac:dyDescent="0.3">
      <c r="A75498" s="2">
        <v>0.34966000000000003</v>
      </c>
      <c r="B75498" t="s">
        <v>11849</v>
      </c>
    </row>
    <row r="75499" spans="1:2" x14ac:dyDescent="0.3">
      <c r="A75499" s="2">
        <v>4.0050482506041797E-2</v>
      </c>
      <c r="B75499" t="s">
        <v>11848</v>
      </c>
    </row>
    <row r="75500" spans="1:2" x14ac:dyDescent="0.3">
      <c r="A75500" s="2">
        <v>28.061104279757298</v>
      </c>
      <c r="B75500" t="s">
        <v>11847</v>
      </c>
    </row>
    <row r="75501" spans="1:2" x14ac:dyDescent="0.3">
      <c r="A75501" s="2">
        <v>1.5800000000000002E-2</v>
      </c>
      <c r="B75501" t="s">
        <v>11846</v>
      </c>
    </row>
    <row r="75502" spans="1:2" x14ac:dyDescent="0.3">
      <c r="A75502" s="2">
        <v>1.468E-2</v>
      </c>
      <c r="B75502" t="s">
        <v>11845</v>
      </c>
    </row>
    <row r="75503" spans="1:2" x14ac:dyDescent="0.3">
      <c r="A75503" s="2">
        <v>0.21</v>
      </c>
      <c r="B75503" t="s">
        <v>11844</v>
      </c>
    </row>
    <row r="75504" spans="1:2" x14ac:dyDescent="0.3">
      <c r="A75504" s="2">
        <v>2.0199999999999999E-2</v>
      </c>
      <c r="B75504" t="s">
        <v>11843</v>
      </c>
    </row>
    <row r="75505" spans="1:2" x14ac:dyDescent="0.3">
      <c r="A75505" s="2">
        <v>0.27872000000000002</v>
      </c>
      <c r="B75505" t="s">
        <v>11842</v>
      </c>
    </row>
    <row r="75506" spans="1:2" x14ac:dyDescent="0.3">
      <c r="A75506" s="2">
        <v>4.0199100000000003</v>
      </c>
      <c r="B75506" t="s">
        <v>11841</v>
      </c>
    </row>
    <row r="75507" spans="1:2" x14ac:dyDescent="0.3">
      <c r="A75507" s="2">
        <v>5.7994297255866698E-3</v>
      </c>
      <c r="B75507" t="s">
        <v>11840</v>
      </c>
    </row>
    <row r="75508" spans="1:2" x14ac:dyDescent="0.3">
      <c r="A75508" s="2">
        <v>0.44971584013573701</v>
      </c>
      <c r="B75508" t="s">
        <v>11839</v>
      </c>
    </row>
    <row r="75509" spans="1:2" x14ac:dyDescent="0.3">
      <c r="A75509" s="2">
        <v>0.13689999999999999</v>
      </c>
      <c r="B75509" t="s">
        <v>11838</v>
      </c>
    </row>
    <row r="75510" spans="1:2" x14ac:dyDescent="0.3">
      <c r="A75510" s="2">
        <v>2.4361000000000002</v>
      </c>
      <c r="B75510" t="s">
        <v>11837</v>
      </c>
    </row>
    <row r="75511" spans="1:2" x14ac:dyDescent="0.3">
      <c r="A75511" s="2">
        <v>44.158909999999999</v>
      </c>
      <c r="B75511" t="s">
        <v>11836</v>
      </c>
    </row>
    <row r="75512" spans="1:2" x14ac:dyDescent="0.3">
      <c r="A75512" s="2">
        <v>19.703859999999999</v>
      </c>
      <c r="B75512" t="s">
        <v>11835</v>
      </c>
    </row>
    <row r="75513" spans="1:2" x14ac:dyDescent="0.3">
      <c r="A75513" s="2">
        <v>2.13293</v>
      </c>
      <c r="B75513" t="s">
        <v>11834</v>
      </c>
    </row>
    <row r="75514" spans="1:2" x14ac:dyDescent="0.3">
      <c r="A75514" s="2">
        <v>1.7999999999999999E-2</v>
      </c>
      <c r="B75514" t="s">
        <v>11833</v>
      </c>
    </row>
    <row r="75515" spans="1:2" x14ac:dyDescent="0.3">
      <c r="A75515" s="2">
        <v>10.183137548957999</v>
      </c>
      <c r="B75515" t="s">
        <v>11832</v>
      </c>
    </row>
    <row r="75516" spans="1:2" x14ac:dyDescent="0.3">
      <c r="A75516" s="2">
        <v>2.88287317275383E-2</v>
      </c>
      <c r="B75516" t="s">
        <v>11831</v>
      </c>
    </row>
    <row r="75517" spans="1:2" x14ac:dyDescent="0.3">
      <c r="A75517" s="2">
        <v>6.4879999999999993E-2</v>
      </c>
      <c r="B75517" t="s">
        <v>11830</v>
      </c>
    </row>
    <row r="75518" spans="1:2" x14ac:dyDescent="0.3">
      <c r="A75518" s="2">
        <v>89.360240000000005</v>
      </c>
      <c r="B75518" t="s">
        <v>11829</v>
      </c>
    </row>
    <row r="75519" spans="1:2" x14ac:dyDescent="0.3">
      <c r="A75519" s="2">
        <v>0.21515999999999999</v>
      </c>
      <c r="B75519" t="s">
        <v>11828</v>
      </c>
    </row>
    <row r="75520" spans="1:2" x14ac:dyDescent="0.3">
      <c r="A75520" s="2">
        <v>112.78942000000001</v>
      </c>
      <c r="B75520" t="s">
        <v>11827</v>
      </c>
    </row>
    <row r="75521" spans="1:2" x14ac:dyDescent="0.3">
      <c r="A75521" s="2">
        <v>3.68038</v>
      </c>
      <c r="B75521" t="s">
        <v>11826</v>
      </c>
    </row>
    <row r="75522" spans="1:2" x14ac:dyDescent="0.3">
      <c r="A75522" s="2">
        <v>6.5542899999999999</v>
      </c>
      <c r="B75522" t="s">
        <v>11825</v>
      </c>
    </row>
    <row r="75523" spans="1:2" x14ac:dyDescent="0.3">
      <c r="A75523" s="2">
        <v>0.19947999999999999</v>
      </c>
      <c r="B75523" t="s">
        <v>11824</v>
      </c>
    </row>
    <row r="75524" spans="1:2" x14ac:dyDescent="0.3">
      <c r="A75524" s="2" t="s">
        <v>13</v>
      </c>
      <c r="B75524" t="s">
        <v>11823</v>
      </c>
    </row>
    <row r="75525" spans="1:2" x14ac:dyDescent="0.3">
      <c r="A75525" s="2">
        <v>0.21998000000000001</v>
      </c>
      <c r="B75525" t="s">
        <v>11822</v>
      </c>
    </row>
    <row r="75526" spans="1:2" x14ac:dyDescent="0.3">
      <c r="A75526" s="2">
        <v>1.41086</v>
      </c>
      <c r="B75526" t="s">
        <v>11821</v>
      </c>
    </row>
    <row r="75527" spans="1:2" x14ac:dyDescent="0.3">
      <c r="A75527" s="2">
        <v>25.871359999999999</v>
      </c>
      <c r="B75527" t="s">
        <v>11820</v>
      </c>
    </row>
    <row r="75528" spans="1:2" x14ac:dyDescent="0.3">
      <c r="A75528" s="2">
        <v>4.7</v>
      </c>
      <c r="B75528" t="s">
        <v>11819</v>
      </c>
    </row>
    <row r="75529" spans="1:2" x14ac:dyDescent="0.3">
      <c r="A75529" s="2">
        <v>0.14402999999999999</v>
      </c>
      <c r="B75529" t="s">
        <v>11818</v>
      </c>
    </row>
    <row r="75530" spans="1:2" x14ac:dyDescent="0.3">
      <c r="A75530" s="2">
        <v>1.19746563910145</v>
      </c>
      <c r="B75530" t="s">
        <v>11817</v>
      </c>
    </row>
    <row r="75531" spans="1:2" x14ac:dyDescent="0.3">
      <c r="A75531" s="2">
        <v>2.6238454423030699</v>
      </c>
      <c r="B75531" t="s">
        <v>11816</v>
      </c>
    </row>
    <row r="75532" spans="1:2" x14ac:dyDescent="0.3">
      <c r="A75532" s="2">
        <v>1.1817</v>
      </c>
      <c r="B75532" t="s">
        <v>11815</v>
      </c>
    </row>
    <row r="75533" spans="1:2" x14ac:dyDescent="0.3">
      <c r="A75533" s="2">
        <v>297.26013999999998</v>
      </c>
      <c r="B75533" t="s">
        <v>11814</v>
      </c>
    </row>
    <row r="75534" spans="1:2" x14ac:dyDescent="0.3">
      <c r="A75534" s="2">
        <v>0.24834602415434801</v>
      </c>
      <c r="B75534" t="s">
        <v>11813</v>
      </c>
    </row>
    <row r="75535" spans="1:2" x14ac:dyDescent="0.3">
      <c r="A75535" s="2">
        <v>1.0200000000000001E-3</v>
      </c>
      <c r="B75535" t="s">
        <v>11812</v>
      </c>
    </row>
    <row r="75536" spans="1:2" x14ac:dyDescent="0.3">
      <c r="A75536" s="2">
        <v>18.570740000000001</v>
      </c>
      <c r="B75536" t="s">
        <v>11811</v>
      </c>
    </row>
    <row r="75537" spans="1:2" x14ac:dyDescent="0.3">
      <c r="A75537" s="2">
        <v>5.53801753543289</v>
      </c>
      <c r="B75537" t="s">
        <v>11810</v>
      </c>
    </row>
    <row r="75538" spans="1:2" x14ac:dyDescent="0.3">
      <c r="A75538" s="2">
        <v>68.636669999999995</v>
      </c>
      <c r="B75538" t="s">
        <v>5934</v>
      </c>
    </row>
    <row r="75539" spans="1:2" x14ac:dyDescent="0.3">
      <c r="A75539" s="2">
        <v>7.6829999999999996E-2</v>
      </c>
      <c r="B75539" t="s">
        <v>11809</v>
      </c>
    </row>
    <row r="75540" spans="1:2" x14ac:dyDescent="0.3">
      <c r="A75540" s="2">
        <v>15.114560000000001</v>
      </c>
      <c r="B75540" t="s">
        <v>11808</v>
      </c>
    </row>
    <row r="75541" spans="1:2" x14ac:dyDescent="0.3">
      <c r="A75541" s="2">
        <v>4.1905200000000002</v>
      </c>
      <c r="B75541" t="s">
        <v>11807</v>
      </c>
    </row>
    <row r="75542" spans="1:2" x14ac:dyDescent="0.3">
      <c r="A75542" s="2">
        <v>1.79992</v>
      </c>
      <c r="B75542" t="s">
        <v>11806</v>
      </c>
    </row>
    <row r="75543" spans="1:2" x14ac:dyDescent="0.3">
      <c r="A75543" s="2">
        <v>1.2144077653955401</v>
      </c>
      <c r="B75543" t="s">
        <v>11805</v>
      </c>
    </row>
    <row r="75544" spans="1:2" x14ac:dyDescent="0.3">
      <c r="A75544" s="2">
        <v>3.8697249898027501</v>
      </c>
      <c r="B75544" t="s">
        <v>11804</v>
      </c>
    </row>
    <row r="75545" spans="1:2" x14ac:dyDescent="0.3">
      <c r="A75545" s="2">
        <v>1.45164</v>
      </c>
      <c r="B75545" t="s">
        <v>11803</v>
      </c>
    </row>
    <row r="75546" spans="1:2" x14ac:dyDescent="0.3">
      <c r="A75546" s="2">
        <v>1.56565390177608E-3</v>
      </c>
      <c r="B75546" t="s">
        <v>11802</v>
      </c>
    </row>
    <row r="75547" spans="1:2" x14ac:dyDescent="0.3">
      <c r="A75547" s="2">
        <v>19.107900000000001</v>
      </c>
      <c r="B75547" t="s">
        <v>11801</v>
      </c>
    </row>
    <row r="75548" spans="1:2" x14ac:dyDescent="0.3">
      <c r="A75548" s="2">
        <v>1.2370000000000001E-2</v>
      </c>
      <c r="B75548" t="s">
        <v>11800</v>
      </c>
    </row>
    <row r="75549" spans="1:2" x14ac:dyDescent="0.3">
      <c r="A75549" s="2">
        <v>0.11323</v>
      </c>
      <c r="B75549" t="s">
        <v>1468</v>
      </c>
    </row>
    <row r="75550" spans="1:2" x14ac:dyDescent="0.3">
      <c r="A75550" s="2">
        <v>8.8834670376469905E-3</v>
      </c>
      <c r="B75550" t="s">
        <v>11799</v>
      </c>
    </row>
    <row r="75551" spans="1:2" x14ac:dyDescent="0.3">
      <c r="A75551" s="2">
        <v>0.29490474279004503</v>
      </c>
      <c r="B75551" t="s">
        <v>11798</v>
      </c>
    </row>
    <row r="75552" spans="1:2" x14ac:dyDescent="0.3">
      <c r="A75552" s="2">
        <v>66.813720000000004</v>
      </c>
      <c r="B75552" t="s">
        <v>11797</v>
      </c>
    </row>
    <row r="75553" spans="1:2" x14ac:dyDescent="0.3">
      <c r="A75553" s="2">
        <v>5.3650000000000003E-2</v>
      </c>
      <c r="B75553" t="s">
        <v>11796</v>
      </c>
    </row>
    <row r="75554" spans="1:2" x14ac:dyDescent="0.3">
      <c r="A75554" s="2">
        <v>1.77162450030663E-3</v>
      </c>
      <c r="B75554" t="s">
        <v>11795</v>
      </c>
    </row>
    <row r="75555" spans="1:2" x14ac:dyDescent="0.3">
      <c r="A75555" s="2">
        <v>1.35946776435304</v>
      </c>
      <c r="B75555" t="s">
        <v>11794</v>
      </c>
    </row>
    <row r="75556" spans="1:2" x14ac:dyDescent="0.3">
      <c r="A75556" s="2">
        <v>9.8557948072860698E-4</v>
      </c>
      <c r="B75556" t="s">
        <v>11793</v>
      </c>
    </row>
    <row r="75557" spans="1:2" x14ac:dyDescent="0.3">
      <c r="A75557" s="2">
        <v>81.232200022551794</v>
      </c>
      <c r="B75557" t="s">
        <v>11792</v>
      </c>
    </row>
    <row r="75558" spans="1:2" x14ac:dyDescent="0.3">
      <c r="A75558" s="2">
        <v>11.026</v>
      </c>
      <c r="B75558" t="s">
        <v>11791</v>
      </c>
    </row>
    <row r="75559" spans="1:2" x14ac:dyDescent="0.3">
      <c r="A75559" s="2">
        <v>238.85135</v>
      </c>
      <c r="B75559" t="s">
        <v>11790</v>
      </c>
    </row>
    <row r="75560" spans="1:2" x14ac:dyDescent="0.3">
      <c r="A75560" s="2">
        <v>6.6834595640354904</v>
      </c>
      <c r="B75560" t="s">
        <v>11789</v>
      </c>
    </row>
    <row r="75561" spans="1:2" x14ac:dyDescent="0.3">
      <c r="A75561" s="2">
        <v>9.5088899999999992</v>
      </c>
      <c r="B75561" t="s">
        <v>11788</v>
      </c>
    </row>
    <row r="75562" spans="1:2" x14ac:dyDescent="0.3">
      <c r="A75562" s="2">
        <v>38.114916316698597</v>
      </c>
      <c r="B75562" t="s">
        <v>11787</v>
      </c>
    </row>
    <row r="75563" spans="1:2" x14ac:dyDescent="0.3">
      <c r="A75563" s="2">
        <v>19.540289999999999</v>
      </c>
      <c r="B75563" t="s">
        <v>11786</v>
      </c>
    </row>
    <row r="75564" spans="1:2" x14ac:dyDescent="0.3">
      <c r="A75564" s="2">
        <v>3.3959999999999997E-2</v>
      </c>
      <c r="B75564" t="s">
        <v>11785</v>
      </c>
    </row>
    <row r="75565" spans="1:2" x14ac:dyDescent="0.3">
      <c r="A75565" s="2">
        <v>46.530061268156999</v>
      </c>
      <c r="B75565" t="s">
        <v>11784</v>
      </c>
    </row>
    <row r="75566" spans="1:2" x14ac:dyDescent="0.3">
      <c r="A75566" s="2">
        <v>30.036470000000001</v>
      </c>
      <c r="B75566" t="s">
        <v>11783</v>
      </c>
    </row>
    <row r="75567" spans="1:2" x14ac:dyDescent="0.3">
      <c r="A75567" s="2">
        <v>0.222229826261157</v>
      </c>
      <c r="B75567" t="s">
        <v>11782</v>
      </c>
    </row>
    <row r="75568" spans="1:2" x14ac:dyDescent="0.3">
      <c r="A75568" s="2">
        <v>0.29760868959453801</v>
      </c>
      <c r="B75568" t="s">
        <v>11781</v>
      </c>
    </row>
    <row r="75569" spans="1:2" x14ac:dyDescent="0.3">
      <c r="A75569" s="2">
        <v>9.5212993783819699E-2</v>
      </c>
      <c r="B75569" t="s">
        <v>11780</v>
      </c>
    </row>
    <row r="75570" spans="1:2" x14ac:dyDescent="0.3">
      <c r="A75570" s="2">
        <v>8.9665999999999997</v>
      </c>
      <c r="B75570" t="s">
        <v>11779</v>
      </c>
    </row>
    <row r="75571" spans="1:2" x14ac:dyDescent="0.3">
      <c r="A75571" s="2">
        <v>10.6654359653608</v>
      </c>
      <c r="B75571" t="s">
        <v>11778</v>
      </c>
    </row>
    <row r="75572" spans="1:2" x14ac:dyDescent="0.3">
      <c r="A75572" s="2">
        <v>5.0090000000000003E-2</v>
      </c>
      <c r="B75572" t="s">
        <v>11777</v>
      </c>
    </row>
    <row r="75573" spans="1:2" x14ac:dyDescent="0.3">
      <c r="A75573" s="2">
        <v>0.260566364510463</v>
      </c>
      <c r="B75573" t="s">
        <v>11776</v>
      </c>
    </row>
    <row r="75574" spans="1:2" x14ac:dyDescent="0.3">
      <c r="A75574" s="2">
        <v>3.7310000000000003E-2</v>
      </c>
      <c r="B75574" t="s">
        <v>11775</v>
      </c>
    </row>
    <row r="75575" spans="1:2" x14ac:dyDescent="0.3">
      <c r="A75575" s="2">
        <v>0.47010000000000002</v>
      </c>
      <c r="B75575" t="s">
        <v>11774</v>
      </c>
    </row>
    <row r="75576" spans="1:2" x14ac:dyDescent="0.3">
      <c r="A75576" s="2">
        <v>48.572780000000002</v>
      </c>
      <c r="B75576" t="s">
        <v>11773</v>
      </c>
    </row>
    <row r="75577" spans="1:2" x14ac:dyDescent="0.3">
      <c r="A75577" s="2">
        <v>0.17780483465944499</v>
      </c>
      <c r="B75577" t="s">
        <v>11772</v>
      </c>
    </row>
    <row r="75578" spans="1:2" x14ac:dyDescent="0.3">
      <c r="A75578" s="2">
        <v>274.48820000000001</v>
      </c>
      <c r="B75578" t="s">
        <v>11771</v>
      </c>
    </row>
    <row r="75579" spans="1:2" x14ac:dyDescent="0.3">
      <c r="A75579" s="2">
        <v>3.6400000000000002E-2</v>
      </c>
      <c r="B75579" t="s">
        <v>11770</v>
      </c>
    </row>
    <row r="75580" spans="1:2" x14ac:dyDescent="0.3">
      <c r="A75580" s="2">
        <v>0.64897000000000005</v>
      </c>
      <c r="B75580" t="s">
        <v>11769</v>
      </c>
    </row>
    <row r="75581" spans="1:2" x14ac:dyDescent="0.3">
      <c r="A75581" s="2">
        <v>35.465919999999997</v>
      </c>
      <c r="B75581" t="s">
        <v>11768</v>
      </c>
    </row>
    <row r="75582" spans="1:2" x14ac:dyDescent="0.3">
      <c r="A75582" s="2">
        <v>3.4480007077298001E-2</v>
      </c>
      <c r="B75582" t="s">
        <v>11767</v>
      </c>
    </row>
    <row r="75583" spans="1:2" x14ac:dyDescent="0.3">
      <c r="A75583" s="2">
        <v>1.0017567009106301</v>
      </c>
      <c r="B75583" t="s">
        <v>11766</v>
      </c>
    </row>
    <row r="75584" spans="1:2" x14ac:dyDescent="0.3">
      <c r="A75584" s="2">
        <v>18.257739999999998</v>
      </c>
      <c r="B75584" t="s">
        <v>11765</v>
      </c>
    </row>
    <row r="75585" spans="1:2" x14ac:dyDescent="0.3">
      <c r="A75585" s="2">
        <v>16.739540000000002</v>
      </c>
      <c r="B75585" t="s">
        <v>11764</v>
      </c>
    </row>
    <row r="75586" spans="1:2" x14ac:dyDescent="0.3">
      <c r="A75586" s="2">
        <v>34.395229999999998</v>
      </c>
      <c r="B75586" t="s">
        <v>11763</v>
      </c>
    </row>
    <row r="75587" spans="1:2" x14ac:dyDescent="0.3">
      <c r="A75587" s="2">
        <v>6.2517600027794801E-2</v>
      </c>
      <c r="B75587" t="s">
        <v>11762</v>
      </c>
    </row>
    <row r="75588" spans="1:2" x14ac:dyDescent="0.3">
      <c r="A75588" s="2">
        <v>0.35154903427311102</v>
      </c>
      <c r="B75588" t="s">
        <v>11761</v>
      </c>
    </row>
    <row r="75589" spans="1:2" x14ac:dyDescent="0.3">
      <c r="A75589" s="2">
        <v>5.7017617203661999</v>
      </c>
      <c r="B75589" t="s">
        <v>11760</v>
      </c>
    </row>
    <row r="75590" spans="1:2" x14ac:dyDescent="0.3">
      <c r="A75590" s="2">
        <v>1.69455</v>
      </c>
      <c r="B75590" t="s">
        <v>11759</v>
      </c>
    </row>
    <row r="75591" spans="1:2" x14ac:dyDescent="0.3">
      <c r="A75591" s="2">
        <v>0.22936785991525599</v>
      </c>
      <c r="B75591" t="s">
        <v>11758</v>
      </c>
    </row>
    <row r="75592" spans="1:2" x14ac:dyDescent="0.3">
      <c r="A75592" s="2">
        <v>6.3121999999999998</v>
      </c>
      <c r="B75592" t="s">
        <v>11757</v>
      </c>
    </row>
    <row r="75593" spans="1:2" x14ac:dyDescent="0.3">
      <c r="A75593" s="2">
        <v>1.0296331442664</v>
      </c>
      <c r="B75593" t="s">
        <v>11756</v>
      </c>
    </row>
    <row r="75594" spans="1:2" x14ac:dyDescent="0.3">
      <c r="A75594" s="2">
        <v>6.9478725695236596E-2</v>
      </c>
      <c r="B75594" t="s">
        <v>11755</v>
      </c>
    </row>
    <row r="75595" spans="1:2" x14ac:dyDescent="0.3">
      <c r="A75595" s="2">
        <v>9.1945200000000007</v>
      </c>
      <c r="B75595" t="s">
        <v>11754</v>
      </c>
    </row>
    <row r="75596" spans="1:2" x14ac:dyDescent="0.3">
      <c r="A75596" s="2">
        <v>4.5226339116638501</v>
      </c>
      <c r="B75596" t="s">
        <v>11753</v>
      </c>
    </row>
    <row r="75597" spans="1:2" x14ac:dyDescent="0.3">
      <c r="A75597" s="2">
        <v>6.9001795323907295E-2</v>
      </c>
      <c r="B75597" t="s">
        <v>11752</v>
      </c>
    </row>
    <row r="75598" spans="1:2" x14ac:dyDescent="0.3">
      <c r="A75598" s="2">
        <v>1.7181900000000001</v>
      </c>
      <c r="B75598" t="s">
        <v>11751</v>
      </c>
    </row>
    <row r="75599" spans="1:2" x14ac:dyDescent="0.3">
      <c r="A75599" s="2">
        <v>88.172602671736101</v>
      </c>
      <c r="B75599" t="s">
        <v>11750</v>
      </c>
    </row>
    <row r="75600" spans="1:2" x14ac:dyDescent="0.3">
      <c r="A75600" s="2">
        <v>38.452199999999998</v>
      </c>
      <c r="B75600" t="s">
        <v>11749</v>
      </c>
    </row>
    <row r="75601" spans="1:2" x14ac:dyDescent="0.3">
      <c r="A75601" s="2">
        <v>0.34630636218975902</v>
      </c>
      <c r="B75601" t="s">
        <v>11748</v>
      </c>
    </row>
    <row r="75602" spans="1:2" x14ac:dyDescent="0.3">
      <c r="A75602" s="2">
        <v>5.4109482663129997E-4</v>
      </c>
      <c r="B75602" t="s">
        <v>11747</v>
      </c>
    </row>
    <row r="75603" spans="1:2" x14ac:dyDescent="0.3">
      <c r="A75603" s="2">
        <v>4.4058635949406799</v>
      </c>
      <c r="B75603" t="s">
        <v>11746</v>
      </c>
    </row>
    <row r="75604" spans="1:2" x14ac:dyDescent="0.3">
      <c r="A75604" s="2">
        <v>36.014949999999999</v>
      </c>
      <c r="B75604" t="s">
        <v>11745</v>
      </c>
    </row>
    <row r="75605" spans="1:2" x14ac:dyDescent="0.3">
      <c r="A75605" s="2">
        <v>1.2236800000000001</v>
      </c>
      <c r="B75605" t="s">
        <v>11744</v>
      </c>
    </row>
    <row r="75606" spans="1:2" x14ac:dyDescent="0.3">
      <c r="A75606" s="2">
        <v>1.46595381110407E-4</v>
      </c>
      <c r="B75606" t="s">
        <v>11743</v>
      </c>
    </row>
    <row r="75607" spans="1:2" x14ac:dyDescent="0.3">
      <c r="A75607" s="2">
        <v>0.31394</v>
      </c>
      <c r="B75607" t="s">
        <v>11742</v>
      </c>
    </row>
    <row r="75608" spans="1:2" x14ac:dyDescent="0.3">
      <c r="A75608" s="2">
        <v>72.979239869880402</v>
      </c>
      <c r="B75608" t="s">
        <v>11741</v>
      </c>
    </row>
    <row r="75609" spans="1:2" x14ac:dyDescent="0.3">
      <c r="A75609" s="2">
        <v>3.7399999999999998E-3</v>
      </c>
      <c r="B75609" t="s">
        <v>11740</v>
      </c>
    </row>
    <row r="75610" spans="1:2" x14ac:dyDescent="0.3">
      <c r="A75610" s="2">
        <v>1.31E-3</v>
      </c>
      <c r="B75610" t="s">
        <v>11739</v>
      </c>
    </row>
    <row r="75611" spans="1:2" x14ac:dyDescent="0.3">
      <c r="A75611" s="2">
        <v>0.36194205855861</v>
      </c>
      <c r="B75611" t="s">
        <v>11738</v>
      </c>
    </row>
    <row r="75612" spans="1:2" x14ac:dyDescent="0.3">
      <c r="A75612" s="2">
        <v>0.64562629870895005</v>
      </c>
      <c r="B75612" t="s">
        <v>11737</v>
      </c>
    </row>
    <row r="75613" spans="1:2" x14ac:dyDescent="0.3">
      <c r="A75613" s="2">
        <v>0.1115</v>
      </c>
      <c r="B75613" t="s">
        <v>11736</v>
      </c>
    </row>
    <row r="75614" spans="1:2" x14ac:dyDescent="0.3">
      <c r="A75614" s="2">
        <v>0.21817</v>
      </c>
      <c r="B75614" t="s">
        <v>11735</v>
      </c>
    </row>
    <row r="75615" spans="1:2" x14ac:dyDescent="0.3">
      <c r="A75615" s="2">
        <v>75.153869999999998</v>
      </c>
      <c r="B75615" t="s">
        <v>11734</v>
      </c>
    </row>
    <row r="75616" spans="1:2" x14ac:dyDescent="0.3">
      <c r="A75616" s="2">
        <v>20.096109999999999</v>
      </c>
      <c r="B75616" t="s">
        <v>11733</v>
      </c>
    </row>
    <row r="75617" spans="1:2" x14ac:dyDescent="0.3">
      <c r="A75617" s="2">
        <v>70.174440000000004</v>
      </c>
      <c r="B75617" t="s">
        <v>11732</v>
      </c>
    </row>
    <row r="75618" spans="1:2" x14ac:dyDescent="0.3">
      <c r="A75618" s="2">
        <v>4.7748145643807501E-3</v>
      </c>
      <c r="B75618" t="s">
        <v>11731</v>
      </c>
    </row>
    <row r="75619" spans="1:2" x14ac:dyDescent="0.3">
      <c r="A75619" s="2">
        <v>3.4350949565192098E-3</v>
      </c>
      <c r="B75619" t="s">
        <v>11730</v>
      </c>
    </row>
    <row r="75620" spans="1:2" x14ac:dyDescent="0.3">
      <c r="A75620" s="2">
        <v>1.11868384891502E-3</v>
      </c>
      <c r="B75620" t="s">
        <v>11729</v>
      </c>
    </row>
    <row r="75621" spans="1:2" x14ac:dyDescent="0.3">
      <c r="A75621" s="2">
        <v>4.3229999999999998E-2</v>
      </c>
      <c r="B75621" t="s">
        <v>11728</v>
      </c>
    </row>
    <row r="75622" spans="1:2" x14ac:dyDescent="0.3">
      <c r="A75622" s="2">
        <v>0.116899568028526</v>
      </c>
      <c r="B75622" t="s">
        <v>11727</v>
      </c>
    </row>
    <row r="75623" spans="1:2" x14ac:dyDescent="0.3">
      <c r="A75623" s="2">
        <v>1.1433213992723401</v>
      </c>
      <c r="B75623" t="s">
        <v>11726</v>
      </c>
    </row>
    <row r="75624" spans="1:2" x14ac:dyDescent="0.3">
      <c r="A75624" s="2">
        <v>98.996520000000004</v>
      </c>
      <c r="B75624" t="s">
        <v>11725</v>
      </c>
    </row>
    <row r="75625" spans="1:2" x14ac:dyDescent="0.3">
      <c r="A75625" s="2">
        <v>9.6939999999999998E-2</v>
      </c>
      <c r="B75625" t="s">
        <v>11724</v>
      </c>
    </row>
    <row r="75626" spans="1:2" x14ac:dyDescent="0.3">
      <c r="A75626" s="2">
        <v>305.782024891025</v>
      </c>
      <c r="B75626" t="s">
        <v>11723</v>
      </c>
    </row>
    <row r="75627" spans="1:2" x14ac:dyDescent="0.3">
      <c r="A75627" s="2">
        <v>2.14269052800398E-2</v>
      </c>
      <c r="B75627" t="s">
        <v>11722</v>
      </c>
    </row>
    <row r="75628" spans="1:2" x14ac:dyDescent="0.3">
      <c r="A75628" s="2">
        <v>120.90405418128699</v>
      </c>
      <c r="B75628" t="s">
        <v>11721</v>
      </c>
    </row>
    <row r="75629" spans="1:2" x14ac:dyDescent="0.3">
      <c r="A75629" s="2">
        <v>1.1870675527224299</v>
      </c>
      <c r="B75629" t="s">
        <v>11720</v>
      </c>
    </row>
    <row r="75630" spans="1:2" x14ac:dyDescent="0.3">
      <c r="A75630" s="2">
        <v>3.80638425557756E-2</v>
      </c>
      <c r="B75630" t="s">
        <v>11719</v>
      </c>
    </row>
    <row r="75631" spans="1:2" x14ac:dyDescent="0.3">
      <c r="A75631" s="2">
        <v>0.212750464537418</v>
      </c>
      <c r="B75631" t="s">
        <v>11718</v>
      </c>
    </row>
    <row r="75632" spans="1:2" x14ac:dyDescent="0.3">
      <c r="A75632" s="2">
        <v>36.216670000000001</v>
      </c>
      <c r="B75632" t="s">
        <v>11717</v>
      </c>
    </row>
    <row r="75633" spans="1:2" x14ac:dyDescent="0.3">
      <c r="A75633" s="2">
        <v>50</v>
      </c>
      <c r="B75633" t="s">
        <v>1270</v>
      </c>
    </row>
    <row r="75634" spans="1:2" x14ac:dyDescent="0.3">
      <c r="A75634" s="2">
        <v>5.8933242141833402</v>
      </c>
      <c r="B75634" t="s">
        <v>11716</v>
      </c>
    </row>
    <row r="75635" spans="1:2" x14ac:dyDescent="0.3">
      <c r="A75635" s="2">
        <v>221.45529999999999</v>
      </c>
      <c r="B75635" t="s">
        <v>11715</v>
      </c>
    </row>
    <row r="75636" spans="1:2" x14ac:dyDescent="0.3">
      <c r="A75636" s="2">
        <v>8.0872499999999992</v>
      </c>
      <c r="B75636" t="s">
        <v>11714</v>
      </c>
    </row>
    <row r="75637" spans="1:2" x14ac:dyDescent="0.3">
      <c r="A75637" s="2">
        <v>403.64269000000002</v>
      </c>
      <c r="B75637" t="s">
        <v>11713</v>
      </c>
    </row>
    <row r="75638" spans="1:2" x14ac:dyDescent="0.3">
      <c r="A75638" s="2">
        <v>370.73405034150397</v>
      </c>
      <c r="B75638" t="s">
        <v>11712</v>
      </c>
    </row>
    <row r="75639" spans="1:2" x14ac:dyDescent="0.3">
      <c r="A75639" s="2">
        <v>2.62872275367458E-2</v>
      </c>
      <c r="B75639" t="s">
        <v>11711</v>
      </c>
    </row>
    <row r="75640" spans="1:2" x14ac:dyDescent="0.3">
      <c r="A75640" s="2">
        <v>96.355670000000003</v>
      </c>
      <c r="B75640" t="s">
        <v>11710</v>
      </c>
    </row>
    <row r="75641" spans="1:2" x14ac:dyDescent="0.3">
      <c r="A75641" s="2" t="s">
        <v>13</v>
      </c>
      <c r="B75641" t="s">
        <v>11709</v>
      </c>
    </row>
    <row r="75642" spans="1:2" x14ac:dyDescent="0.3">
      <c r="A75642" s="2">
        <v>41.535640000000001</v>
      </c>
      <c r="B75642" t="s">
        <v>11708</v>
      </c>
    </row>
    <row r="75643" spans="1:2" x14ac:dyDescent="0.3">
      <c r="A75643" s="2">
        <v>1.16797979973842E-2</v>
      </c>
      <c r="B75643" t="s">
        <v>11707</v>
      </c>
    </row>
    <row r="75644" spans="1:2" x14ac:dyDescent="0.3">
      <c r="A75644" s="2">
        <v>31.6266164986801</v>
      </c>
      <c r="B75644" t="s">
        <v>11706</v>
      </c>
    </row>
    <row r="75645" spans="1:2" x14ac:dyDescent="0.3">
      <c r="A75645" s="2">
        <v>0.81793221020332296</v>
      </c>
      <c r="B75645" t="s">
        <v>11705</v>
      </c>
    </row>
    <row r="75646" spans="1:2" x14ac:dyDescent="0.3">
      <c r="A75646" s="2">
        <v>7.0966210022877204E-3</v>
      </c>
      <c r="B75646" t="s">
        <v>11704</v>
      </c>
    </row>
    <row r="75647" spans="1:2" x14ac:dyDescent="0.3">
      <c r="A75647" s="2">
        <v>1.5306999999999999</v>
      </c>
      <c r="B75647" t="s">
        <v>11703</v>
      </c>
    </row>
    <row r="75648" spans="1:2" x14ac:dyDescent="0.3">
      <c r="A75648" s="2">
        <v>6.8390000000000006E-2</v>
      </c>
      <c r="B75648" t="s">
        <v>11702</v>
      </c>
    </row>
    <row r="75649" spans="1:2" x14ac:dyDescent="0.3">
      <c r="A75649" s="2">
        <v>0.47517999999999999</v>
      </c>
      <c r="B75649" t="s">
        <v>11701</v>
      </c>
    </row>
    <row r="75650" spans="1:2" x14ac:dyDescent="0.3">
      <c r="A75650" s="2">
        <v>551.52517999999998</v>
      </c>
      <c r="B75650" t="s">
        <v>11700</v>
      </c>
    </row>
    <row r="75651" spans="1:2" x14ac:dyDescent="0.3">
      <c r="A75651" s="2">
        <v>8.2100000000000003E-3</v>
      </c>
      <c r="B75651" t="s">
        <v>11699</v>
      </c>
    </row>
    <row r="75652" spans="1:2" x14ac:dyDescent="0.3">
      <c r="A75652" s="2">
        <v>6.1540727189545999E-3</v>
      </c>
      <c r="B75652" t="s">
        <v>11698</v>
      </c>
    </row>
    <row r="75653" spans="1:2" x14ac:dyDescent="0.3">
      <c r="A75653" s="2">
        <v>2.0166331456068901E-3</v>
      </c>
      <c r="B75653" t="s">
        <v>11697</v>
      </c>
    </row>
    <row r="75654" spans="1:2" x14ac:dyDescent="0.3">
      <c r="A75654" s="2">
        <v>80.283659999999998</v>
      </c>
      <c r="B75654" t="s">
        <v>11696</v>
      </c>
    </row>
    <row r="75655" spans="1:2" x14ac:dyDescent="0.3">
      <c r="A75655" s="2">
        <v>0.16977999999999999</v>
      </c>
      <c r="B75655" t="s">
        <v>11695</v>
      </c>
    </row>
    <row r="75656" spans="1:2" x14ac:dyDescent="0.3">
      <c r="A75656" s="2">
        <v>25.619150000000001</v>
      </c>
      <c r="B75656" t="s">
        <v>11694</v>
      </c>
    </row>
    <row r="75657" spans="1:2" x14ac:dyDescent="0.3">
      <c r="A75657" s="2">
        <v>48.008459999999999</v>
      </c>
      <c r="B75657" t="s">
        <v>11693</v>
      </c>
    </row>
    <row r="75658" spans="1:2" x14ac:dyDescent="0.3">
      <c r="A75658" s="2">
        <v>0.55205000000000004</v>
      </c>
      <c r="B75658" t="s">
        <v>1086</v>
      </c>
    </row>
    <row r="75659" spans="1:2" x14ac:dyDescent="0.3">
      <c r="A75659" s="2">
        <v>2.5</v>
      </c>
      <c r="B75659" t="s">
        <v>11692</v>
      </c>
    </row>
    <row r="75660" spans="1:2" x14ac:dyDescent="0.3">
      <c r="A75660" s="2">
        <v>6.7674599999999998</v>
      </c>
      <c r="B75660" t="s">
        <v>11691</v>
      </c>
    </row>
    <row r="75661" spans="1:2" x14ac:dyDescent="0.3">
      <c r="A75661" s="2">
        <v>5.8199999999999997E-3</v>
      </c>
      <c r="B75661" t="s">
        <v>11690</v>
      </c>
    </row>
    <row r="75662" spans="1:2" x14ac:dyDescent="0.3">
      <c r="A75662" s="2">
        <v>1.5970200000000001</v>
      </c>
      <c r="B75662" t="s">
        <v>11689</v>
      </c>
    </row>
    <row r="75663" spans="1:2" x14ac:dyDescent="0.3">
      <c r="A75663" s="2">
        <v>6.0220000000000003E-2</v>
      </c>
      <c r="B75663" t="s">
        <v>11688</v>
      </c>
    </row>
    <row r="75664" spans="1:2" x14ac:dyDescent="0.3">
      <c r="A75664" s="2">
        <v>3.7726773073208301E-3</v>
      </c>
      <c r="B75664" t="s">
        <v>11687</v>
      </c>
    </row>
    <row r="75665" spans="1:2" x14ac:dyDescent="0.3">
      <c r="A75665" s="2">
        <v>20.162939999999999</v>
      </c>
      <c r="B75665" t="s">
        <v>11686</v>
      </c>
    </row>
    <row r="75666" spans="1:2" x14ac:dyDescent="0.3">
      <c r="A75666" s="2">
        <v>2.5962873369680499E-3</v>
      </c>
      <c r="B75666" t="s">
        <v>11685</v>
      </c>
    </row>
    <row r="75667" spans="1:2" x14ac:dyDescent="0.3">
      <c r="A75667" s="2">
        <v>60.786169999999998</v>
      </c>
      <c r="B75667" t="s">
        <v>11684</v>
      </c>
    </row>
    <row r="75668" spans="1:2" x14ac:dyDescent="0.3">
      <c r="A75668" s="2">
        <v>1.3863443116305E-2</v>
      </c>
      <c r="B75668" t="s">
        <v>11683</v>
      </c>
    </row>
    <row r="75669" spans="1:2" x14ac:dyDescent="0.3">
      <c r="A75669" s="2">
        <v>452.59568999999999</v>
      </c>
      <c r="B75669" t="s">
        <v>11682</v>
      </c>
    </row>
    <row r="75670" spans="1:2" x14ac:dyDescent="0.3">
      <c r="A75670" s="2">
        <v>2.9677899999999999</v>
      </c>
      <c r="B75670" t="s">
        <v>11681</v>
      </c>
    </row>
    <row r="75671" spans="1:2" x14ac:dyDescent="0.3">
      <c r="A75671" s="2">
        <v>7.3490700000000002</v>
      </c>
      <c r="B75671" t="s">
        <v>11680</v>
      </c>
    </row>
    <row r="75672" spans="1:2" x14ac:dyDescent="0.3">
      <c r="A75672" s="2">
        <v>1.42167089006189E-2</v>
      </c>
      <c r="B75672" t="s">
        <v>1707</v>
      </c>
    </row>
    <row r="75673" spans="1:2" x14ac:dyDescent="0.3">
      <c r="A75673" s="2">
        <v>7.5319900000000004</v>
      </c>
      <c r="B75673" t="s">
        <v>11679</v>
      </c>
    </row>
    <row r="75674" spans="1:2" x14ac:dyDescent="0.3">
      <c r="A75674" s="2">
        <v>0.33350000000000002</v>
      </c>
      <c r="B75674" t="s">
        <v>11678</v>
      </c>
    </row>
    <row r="75675" spans="1:2" x14ac:dyDescent="0.3">
      <c r="A75675" s="2">
        <v>0.54259999999999997</v>
      </c>
      <c r="B75675" t="s">
        <v>11677</v>
      </c>
    </row>
    <row r="75676" spans="1:2" x14ac:dyDescent="0.3">
      <c r="A75676" s="2">
        <v>1.0662006162517501</v>
      </c>
      <c r="B75676" t="s">
        <v>11676</v>
      </c>
    </row>
    <row r="75677" spans="1:2" x14ac:dyDescent="0.3">
      <c r="A75677" s="2">
        <v>0.57278404439938102</v>
      </c>
      <c r="B75677" t="s">
        <v>11675</v>
      </c>
    </row>
    <row r="75678" spans="1:2" x14ac:dyDescent="0.3">
      <c r="A75678" s="2">
        <v>1.1043400000000001</v>
      </c>
      <c r="B75678" t="s">
        <v>11674</v>
      </c>
    </row>
    <row r="75679" spans="1:2" x14ac:dyDescent="0.3">
      <c r="A75679" s="2">
        <v>16.947030000000002</v>
      </c>
      <c r="B75679" t="s">
        <v>11673</v>
      </c>
    </row>
    <row r="75680" spans="1:2" x14ac:dyDescent="0.3">
      <c r="A75680" s="2">
        <v>2.26181802771911</v>
      </c>
      <c r="B75680" t="s">
        <v>11672</v>
      </c>
    </row>
    <row r="75681" spans="1:2" x14ac:dyDescent="0.3">
      <c r="A75681" s="2">
        <v>4.6106800000000003</v>
      </c>
      <c r="B75681" t="s">
        <v>11671</v>
      </c>
    </row>
    <row r="75682" spans="1:2" x14ac:dyDescent="0.3">
      <c r="A75682" s="2">
        <v>6.8885300000000003</v>
      </c>
      <c r="B75682" t="s">
        <v>11670</v>
      </c>
    </row>
    <row r="75683" spans="1:2" x14ac:dyDescent="0.3">
      <c r="A75683" s="2">
        <v>25.7</v>
      </c>
      <c r="B75683" t="s">
        <v>11669</v>
      </c>
    </row>
    <row r="75684" spans="1:2" x14ac:dyDescent="0.3">
      <c r="A75684" s="2">
        <v>0.66539000000000004</v>
      </c>
      <c r="B75684" t="s">
        <v>11668</v>
      </c>
    </row>
    <row r="75685" spans="1:2" x14ac:dyDescent="0.3">
      <c r="A75685" s="2">
        <v>18.393889999999999</v>
      </c>
      <c r="B75685" t="s">
        <v>11667</v>
      </c>
    </row>
    <row r="75686" spans="1:2" x14ac:dyDescent="0.3">
      <c r="A75686" s="2">
        <v>4.4200000000000003E-3</v>
      </c>
      <c r="B75686" t="s">
        <v>11666</v>
      </c>
    </row>
    <row r="75687" spans="1:2" x14ac:dyDescent="0.3">
      <c r="A75687" s="2">
        <v>21.344840000000001</v>
      </c>
      <c r="B75687" t="s">
        <v>11665</v>
      </c>
    </row>
    <row r="75688" spans="1:2" x14ac:dyDescent="0.3">
      <c r="A75688" s="2">
        <v>3.7421000000000002</v>
      </c>
      <c r="B75688" t="s">
        <v>11664</v>
      </c>
    </row>
    <row r="75689" spans="1:2" x14ac:dyDescent="0.3">
      <c r="A75689" s="2">
        <v>50.059449999999998</v>
      </c>
      <c r="B75689" t="s">
        <v>11663</v>
      </c>
    </row>
    <row r="75690" spans="1:2" x14ac:dyDescent="0.3">
      <c r="A75690" s="2">
        <v>12.361599999999999</v>
      </c>
      <c r="B75690" t="s">
        <v>11662</v>
      </c>
    </row>
    <row r="75691" spans="1:2" x14ac:dyDescent="0.3">
      <c r="A75691" s="2">
        <v>0.19617446155184401</v>
      </c>
      <c r="B75691" t="s">
        <v>11661</v>
      </c>
    </row>
    <row r="75692" spans="1:2" x14ac:dyDescent="0.3">
      <c r="A75692" s="2">
        <v>18.07282</v>
      </c>
      <c r="B75692" t="s">
        <v>11660</v>
      </c>
    </row>
    <row r="75693" spans="1:2" x14ac:dyDescent="0.3">
      <c r="A75693" s="2">
        <v>347.78225800880699</v>
      </c>
      <c r="B75693" t="s">
        <v>11659</v>
      </c>
    </row>
    <row r="75694" spans="1:2" x14ac:dyDescent="0.3">
      <c r="A75694" s="2">
        <v>7.0938400000000001</v>
      </c>
      <c r="B75694" t="s">
        <v>11658</v>
      </c>
    </row>
    <row r="75695" spans="1:2" x14ac:dyDescent="0.3">
      <c r="A75695" s="2">
        <v>2.17652</v>
      </c>
      <c r="B75695" t="s">
        <v>11657</v>
      </c>
    </row>
    <row r="75696" spans="1:2" x14ac:dyDescent="0.3">
      <c r="A75696" s="2">
        <v>8.7267276060099999E-2</v>
      </c>
      <c r="B75696" t="s">
        <v>2154</v>
      </c>
    </row>
    <row r="75697" spans="1:2" x14ac:dyDescent="0.3">
      <c r="A75697" s="2">
        <v>0.83526999999999996</v>
      </c>
      <c r="B75697" t="s">
        <v>11656</v>
      </c>
    </row>
    <row r="75698" spans="1:2" x14ac:dyDescent="0.3">
      <c r="A75698" s="2">
        <v>2.86192878146649</v>
      </c>
      <c r="B75698" t="s">
        <v>11655</v>
      </c>
    </row>
    <row r="75699" spans="1:2" x14ac:dyDescent="0.3">
      <c r="A75699" s="2">
        <v>1.8221430258890701E-2</v>
      </c>
      <c r="B75699" t="s">
        <v>11654</v>
      </c>
    </row>
    <row r="75700" spans="1:2" x14ac:dyDescent="0.3">
      <c r="A75700" s="2">
        <v>1.1894824447710799</v>
      </c>
      <c r="B75700" t="s">
        <v>11653</v>
      </c>
    </row>
    <row r="75701" spans="1:2" x14ac:dyDescent="0.3">
      <c r="A75701" s="2">
        <v>2.4129999999999999E-2</v>
      </c>
      <c r="B75701" t="s">
        <v>11652</v>
      </c>
    </row>
    <row r="75702" spans="1:2" x14ac:dyDescent="0.3">
      <c r="A75702" s="2">
        <v>2.758E-2</v>
      </c>
      <c r="B75702" t="s">
        <v>11651</v>
      </c>
    </row>
    <row r="75703" spans="1:2" x14ac:dyDescent="0.3">
      <c r="A75703" s="2">
        <v>35.819339999999997</v>
      </c>
      <c r="B75703" t="s">
        <v>11650</v>
      </c>
    </row>
    <row r="75704" spans="1:2" x14ac:dyDescent="0.3">
      <c r="A75704" s="2">
        <v>95.040300000000002</v>
      </c>
      <c r="B75704" t="s">
        <v>11649</v>
      </c>
    </row>
    <row r="75705" spans="1:2" x14ac:dyDescent="0.3">
      <c r="A75705" s="2">
        <v>42.984020000000001</v>
      </c>
      <c r="B75705" t="s">
        <v>11648</v>
      </c>
    </row>
    <row r="75706" spans="1:2" x14ac:dyDescent="0.3">
      <c r="A75706" s="2">
        <v>25.633839999999999</v>
      </c>
      <c r="B75706" t="s">
        <v>11647</v>
      </c>
    </row>
    <row r="75707" spans="1:2" x14ac:dyDescent="0.3">
      <c r="A75707" s="2">
        <v>4.7230879889455903E-3</v>
      </c>
      <c r="B75707" t="s">
        <v>11646</v>
      </c>
    </row>
    <row r="75708" spans="1:2" x14ac:dyDescent="0.3">
      <c r="A75708" s="2">
        <v>3.30751933934669</v>
      </c>
      <c r="B75708" t="s">
        <v>11645</v>
      </c>
    </row>
    <row r="75709" spans="1:2" x14ac:dyDescent="0.3">
      <c r="A75709" s="2">
        <v>38.610120000000002</v>
      </c>
      <c r="B75709" t="s">
        <v>11644</v>
      </c>
    </row>
    <row r="75710" spans="1:2" x14ac:dyDescent="0.3">
      <c r="A75710" s="2">
        <v>5.6463152569739598E-2</v>
      </c>
      <c r="B75710" t="s">
        <v>11643</v>
      </c>
    </row>
    <row r="75711" spans="1:2" x14ac:dyDescent="0.3">
      <c r="A75711" s="2">
        <v>2.3807</v>
      </c>
      <c r="B75711" t="s">
        <v>11642</v>
      </c>
    </row>
    <row r="75712" spans="1:2" x14ac:dyDescent="0.3">
      <c r="A75712" s="2">
        <v>12.468909999999999</v>
      </c>
      <c r="B75712" t="s">
        <v>11641</v>
      </c>
    </row>
    <row r="75713" spans="1:2" x14ac:dyDescent="0.3">
      <c r="A75713" s="2">
        <v>1.2633099999999999</v>
      </c>
      <c r="B75713" t="s">
        <v>11640</v>
      </c>
    </row>
    <row r="75714" spans="1:2" x14ac:dyDescent="0.3">
      <c r="A75714" s="2">
        <v>4.2228599999999998</v>
      </c>
      <c r="B75714" t="s">
        <v>11639</v>
      </c>
    </row>
    <row r="75715" spans="1:2" x14ac:dyDescent="0.3">
      <c r="A75715" s="2">
        <v>8.4321450105046894E-2</v>
      </c>
      <c r="B75715" t="s">
        <v>11638</v>
      </c>
    </row>
    <row r="75716" spans="1:2" x14ac:dyDescent="0.3">
      <c r="A75716" s="2">
        <v>8.9999999999999993E-3</v>
      </c>
      <c r="B75716" t="s">
        <v>11637</v>
      </c>
    </row>
    <row r="75717" spans="1:2" x14ac:dyDescent="0.3">
      <c r="A75717" s="2">
        <v>0.31825889521529399</v>
      </c>
      <c r="B75717" t="s">
        <v>11636</v>
      </c>
    </row>
    <row r="75718" spans="1:2" x14ac:dyDescent="0.3">
      <c r="A75718" s="2">
        <v>2.1960405831519599E-2</v>
      </c>
      <c r="B75718" t="s">
        <v>11635</v>
      </c>
    </row>
    <row r="75719" spans="1:2" x14ac:dyDescent="0.3">
      <c r="A75719" s="2">
        <v>8.0279108854639392E-3</v>
      </c>
      <c r="B75719" t="s">
        <v>11634</v>
      </c>
    </row>
    <row r="75720" spans="1:2" x14ac:dyDescent="0.3">
      <c r="A75720" s="2">
        <v>37.028489999999998</v>
      </c>
      <c r="B75720" t="s">
        <v>11633</v>
      </c>
    </row>
    <row r="75721" spans="1:2" x14ac:dyDescent="0.3">
      <c r="A75721" s="2">
        <v>1.5564352885039101</v>
      </c>
      <c r="B75721" t="s">
        <v>11632</v>
      </c>
    </row>
    <row r="75722" spans="1:2" x14ac:dyDescent="0.3">
      <c r="A75722" s="2">
        <v>0.74436000000000002</v>
      </c>
      <c r="B75722" t="s">
        <v>1871</v>
      </c>
    </row>
    <row r="75723" spans="1:2" x14ac:dyDescent="0.3">
      <c r="A75723" s="2">
        <v>3.2499999999999999E-3</v>
      </c>
      <c r="B75723" t="s">
        <v>11631</v>
      </c>
    </row>
    <row r="75724" spans="1:2" x14ac:dyDescent="0.3">
      <c r="A75724" s="2">
        <v>0.14277999999999999</v>
      </c>
      <c r="B75724" t="s">
        <v>11630</v>
      </c>
    </row>
    <row r="75725" spans="1:2" x14ac:dyDescent="0.3">
      <c r="A75725" s="2">
        <v>32.342350000000003</v>
      </c>
      <c r="B75725" t="s">
        <v>11629</v>
      </c>
    </row>
    <row r="75726" spans="1:2" x14ac:dyDescent="0.3">
      <c r="A75726" s="2">
        <v>3.4076133047436001E-2</v>
      </c>
      <c r="B75726" t="s">
        <v>11628</v>
      </c>
    </row>
    <row r="75727" spans="1:2" x14ac:dyDescent="0.3">
      <c r="A75727" s="2">
        <v>0.120619413942921</v>
      </c>
      <c r="B75727" t="s">
        <v>11627</v>
      </c>
    </row>
    <row r="75728" spans="1:2" x14ac:dyDescent="0.3">
      <c r="A75728" s="2">
        <v>8.1499999999999993E-3</v>
      </c>
      <c r="B75728" t="s">
        <v>11626</v>
      </c>
    </row>
    <row r="75729" spans="1:2" x14ac:dyDescent="0.3">
      <c r="A75729" s="2">
        <v>13.8719127925373</v>
      </c>
      <c r="B75729" t="s">
        <v>11625</v>
      </c>
    </row>
    <row r="75730" spans="1:2" x14ac:dyDescent="0.3">
      <c r="A75730" s="2">
        <v>38.653939999999999</v>
      </c>
      <c r="B75730" t="s">
        <v>11624</v>
      </c>
    </row>
    <row r="75731" spans="1:2" x14ac:dyDescent="0.3">
      <c r="A75731" s="2">
        <v>0.25033535913205202</v>
      </c>
      <c r="B75731" t="s">
        <v>11623</v>
      </c>
    </row>
    <row r="75732" spans="1:2" x14ac:dyDescent="0.3">
      <c r="A75732" s="2">
        <v>0.11602999999999999</v>
      </c>
      <c r="B75732" t="s">
        <v>11622</v>
      </c>
    </row>
    <row r="75733" spans="1:2" x14ac:dyDescent="0.3">
      <c r="A75733" s="2">
        <v>0.61945115999629996</v>
      </c>
      <c r="B75733" t="s">
        <v>11621</v>
      </c>
    </row>
    <row r="75734" spans="1:2" x14ac:dyDescent="0.3">
      <c r="A75734" s="2">
        <v>1.6625300000000001</v>
      </c>
      <c r="B75734" t="s">
        <v>11620</v>
      </c>
    </row>
    <row r="75735" spans="1:2" x14ac:dyDescent="0.3">
      <c r="A75735" s="2">
        <v>0.13136999999999999</v>
      </c>
      <c r="B75735" t="s">
        <v>11619</v>
      </c>
    </row>
    <row r="75736" spans="1:2" x14ac:dyDescent="0.3">
      <c r="A75736" s="2">
        <v>1.1897936502399399E-2</v>
      </c>
      <c r="B75736" t="s">
        <v>11618</v>
      </c>
    </row>
    <row r="75737" spans="1:2" x14ac:dyDescent="0.3">
      <c r="A75737" s="2">
        <v>1.7226699999999999</v>
      </c>
      <c r="B75737" t="s">
        <v>11617</v>
      </c>
    </row>
    <row r="75738" spans="1:2" x14ac:dyDescent="0.3">
      <c r="A75738" s="2">
        <v>2.6240871163188801</v>
      </c>
      <c r="B75738" t="s">
        <v>11616</v>
      </c>
    </row>
    <row r="75739" spans="1:2" x14ac:dyDescent="0.3">
      <c r="A75739" s="2">
        <v>33.131270000000001</v>
      </c>
      <c r="B75739" t="s">
        <v>11615</v>
      </c>
    </row>
    <row r="75740" spans="1:2" x14ac:dyDescent="0.3">
      <c r="A75740" s="2">
        <v>15.6074</v>
      </c>
      <c r="B75740" t="s">
        <v>11614</v>
      </c>
    </row>
    <row r="75741" spans="1:2" x14ac:dyDescent="0.3">
      <c r="A75741" s="2">
        <v>3.8690000000000002E-2</v>
      </c>
      <c r="B75741" t="s">
        <v>11613</v>
      </c>
    </row>
    <row r="75742" spans="1:2" x14ac:dyDescent="0.3">
      <c r="A75742" s="2">
        <v>0.33831</v>
      </c>
      <c r="B75742" t="s">
        <v>11612</v>
      </c>
    </row>
    <row r="75743" spans="1:2" x14ac:dyDescent="0.3">
      <c r="A75743" s="2">
        <v>4.8688703849613803E-2</v>
      </c>
      <c r="B75743" t="s">
        <v>11611</v>
      </c>
    </row>
    <row r="75744" spans="1:2" x14ac:dyDescent="0.3">
      <c r="A75744" s="2">
        <v>1.24352</v>
      </c>
      <c r="B75744" t="s">
        <v>11610</v>
      </c>
    </row>
    <row r="75745" spans="1:2" x14ac:dyDescent="0.3">
      <c r="A75745" s="2">
        <v>11.38639</v>
      </c>
      <c r="B75745" t="s">
        <v>11609</v>
      </c>
    </row>
    <row r="75746" spans="1:2" x14ac:dyDescent="0.3">
      <c r="A75746" s="2" t="s">
        <v>13</v>
      </c>
      <c r="B75746" t="s">
        <v>11608</v>
      </c>
    </row>
    <row r="75747" spans="1:2" x14ac:dyDescent="0.3">
      <c r="A75747" s="2">
        <v>2.4064769675614099E-2</v>
      </c>
      <c r="B75747" t="s">
        <v>11607</v>
      </c>
    </row>
    <row r="75748" spans="1:2" x14ac:dyDescent="0.3">
      <c r="A75748" s="2">
        <v>12.94989</v>
      </c>
      <c r="B75748" t="s">
        <v>11606</v>
      </c>
    </row>
    <row r="75749" spans="1:2" x14ac:dyDescent="0.3">
      <c r="A75749" s="2">
        <v>1.90487376054875E-2</v>
      </c>
      <c r="B75749" t="s">
        <v>11605</v>
      </c>
    </row>
    <row r="75750" spans="1:2" x14ac:dyDescent="0.3">
      <c r="A75750" s="2">
        <v>1.5001852552000901</v>
      </c>
      <c r="B75750" t="s">
        <v>11604</v>
      </c>
    </row>
    <row r="75751" spans="1:2" x14ac:dyDescent="0.3">
      <c r="A75751" s="2">
        <v>19.2394735726755</v>
      </c>
      <c r="B75751" t="s">
        <v>11603</v>
      </c>
    </row>
    <row r="75752" spans="1:2" x14ac:dyDescent="0.3">
      <c r="A75752" s="2">
        <v>12.664580000000001</v>
      </c>
      <c r="B75752" t="s">
        <v>11602</v>
      </c>
    </row>
    <row r="75753" spans="1:2" x14ac:dyDescent="0.3">
      <c r="A75753" s="2">
        <v>5.8343809348430703E-3</v>
      </c>
      <c r="B75753" t="s">
        <v>11601</v>
      </c>
    </row>
    <row r="75754" spans="1:2" x14ac:dyDescent="0.3">
      <c r="A75754" s="2">
        <v>5.4473728180916399E-2</v>
      </c>
      <c r="B75754" t="s">
        <v>11600</v>
      </c>
    </row>
    <row r="75755" spans="1:2" x14ac:dyDescent="0.3">
      <c r="A75755" s="2">
        <v>7.4040299999999997</v>
      </c>
      <c r="B75755" t="s">
        <v>11599</v>
      </c>
    </row>
    <row r="75756" spans="1:2" x14ac:dyDescent="0.3">
      <c r="A75756" s="2">
        <v>12.41864</v>
      </c>
      <c r="B75756" t="s">
        <v>11598</v>
      </c>
    </row>
    <row r="75757" spans="1:2" x14ac:dyDescent="0.3">
      <c r="A75757" s="2">
        <v>3.7977699999999999</v>
      </c>
      <c r="B75757" t="s">
        <v>11597</v>
      </c>
    </row>
    <row r="75758" spans="1:2" x14ac:dyDescent="0.3">
      <c r="A75758" s="2">
        <v>1.9324600000000001</v>
      </c>
      <c r="B75758" t="s">
        <v>11596</v>
      </c>
    </row>
    <row r="75759" spans="1:2" x14ac:dyDescent="0.3">
      <c r="A75759" s="2">
        <v>0.70230000000000004</v>
      </c>
      <c r="B75759" t="s">
        <v>11595</v>
      </c>
    </row>
    <row r="75760" spans="1:2" x14ac:dyDescent="0.3">
      <c r="A75760" s="2">
        <v>4.5890474342503502</v>
      </c>
      <c r="B75760" t="s">
        <v>11594</v>
      </c>
    </row>
    <row r="75761" spans="1:2" x14ac:dyDescent="0.3">
      <c r="A75761" s="2">
        <v>5.5072400000000004</v>
      </c>
      <c r="B75761" t="s">
        <v>11593</v>
      </c>
    </row>
    <row r="75762" spans="1:2" x14ac:dyDescent="0.3">
      <c r="A75762" s="2">
        <v>6.9537037378503097</v>
      </c>
      <c r="B75762" t="s">
        <v>11592</v>
      </c>
    </row>
    <row r="75763" spans="1:2" x14ac:dyDescent="0.3">
      <c r="A75763" s="2">
        <v>5.4150299999999998</v>
      </c>
      <c r="B75763" t="s">
        <v>11591</v>
      </c>
    </row>
    <row r="75764" spans="1:2" x14ac:dyDescent="0.3">
      <c r="A75764" s="2">
        <v>6.0949999999999997E-2</v>
      </c>
      <c r="B75764" t="s">
        <v>11590</v>
      </c>
    </row>
    <row r="75765" spans="1:2" x14ac:dyDescent="0.3">
      <c r="A75765" s="2">
        <v>15.47156</v>
      </c>
      <c r="B75765" t="s">
        <v>11589</v>
      </c>
    </row>
    <row r="75766" spans="1:2" x14ac:dyDescent="0.3">
      <c r="A75766" s="2">
        <v>9.5212400000000006</v>
      </c>
      <c r="B75766" t="s">
        <v>11588</v>
      </c>
    </row>
    <row r="75767" spans="1:2" x14ac:dyDescent="0.3">
      <c r="A75767" s="2">
        <v>7.0155399999999997</v>
      </c>
      <c r="B75767" t="s">
        <v>11587</v>
      </c>
    </row>
    <row r="75768" spans="1:2" x14ac:dyDescent="0.3">
      <c r="A75768" s="2">
        <v>0.74862001546439505</v>
      </c>
      <c r="B75768" t="s">
        <v>11586</v>
      </c>
    </row>
    <row r="75769" spans="1:2" x14ac:dyDescent="0.3">
      <c r="A75769" s="2">
        <v>5.58741687057051E-2</v>
      </c>
      <c r="B75769" t="s">
        <v>11585</v>
      </c>
    </row>
    <row r="75770" spans="1:2" x14ac:dyDescent="0.3">
      <c r="A75770" s="2">
        <v>0.36778</v>
      </c>
      <c r="B75770" t="s">
        <v>11584</v>
      </c>
    </row>
    <row r="75771" spans="1:2" x14ac:dyDescent="0.3">
      <c r="A75771" s="2">
        <v>4.3299999999999996E-3</v>
      </c>
      <c r="B75771" t="s">
        <v>11583</v>
      </c>
    </row>
    <row r="75772" spans="1:2" x14ac:dyDescent="0.3">
      <c r="A75772" s="2">
        <v>1.7799999999999999E-3</v>
      </c>
      <c r="B75772" t="s">
        <v>11582</v>
      </c>
    </row>
    <row r="75773" spans="1:2" x14ac:dyDescent="0.3">
      <c r="A75773" s="2">
        <v>17.81729</v>
      </c>
      <c r="B75773" t="s">
        <v>11581</v>
      </c>
    </row>
    <row r="75774" spans="1:2" x14ac:dyDescent="0.3">
      <c r="A75774" s="2">
        <v>0.28694589740328302</v>
      </c>
      <c r="B75774" t="s">
        <v>11580</v>
      </c>
    </row>
    <row r="75775" spans="1:2" x14ac:dyDescent="0.3">
      <c r="A75775" s="2">
        <v>0.11822000000000001</v>
      </c>
      <c r="B75775" t="s">
        <v>11579</v>
      </c>
    </row>
    <row r="75776" spans="1:2" x14ac:dyDescent="0.3">
      <c r="A75776" s="2">
        <v>2.13758688722617E-2</v>
      </c>
      <c r="B75776" t="s">
        <v>11578</v>
      </c>
    </row>
    <row r="75777" spans="1:2" x14ac:dyDescent="0.3">
      <c r="A75777" s="2">
        <v>0.17244000000000001</v>
      </c>
      <c r="B75777" t="s">
        <v>11577</v>
      </c>
    </row>
    <row r="75778" spans="1:2" x14ac:dyDescent="0.3">
      <c r="A75778" s="2">
        <v>0.422217660897375</v>
      </c>
      <c r="B75778" t="s">
        <v>11576</v>
      </c>
    </row>
    <row r="75779" spans="1:2" x14ac:dyDescent="0.3">
      <c r="A75779" s="2">
        <v>4.8086670344159099</v>
      </c>
      <c r="B75779" t="s">
        <v>11575</v>
      </c>
    </row>
    <row r="75780" spans="1:2" x14ac:dyDescent="0.3">
      <c r="A75780" s="2">
        <v>1.29512</v>
      </c>
      <c r="B75780" t="s">
        <v>11574</v>
      </c>
    </row>
    <row r="75781" spans="1:2" x14ac:dyDescent="0.3">
      <c r="A75781" s="2">
        <v>0.93103000000000002</v>
      </c>
      <c r="B75781" t="s">
        <v>11573</v>
      </c>
    </row>
    <row r="75782" spans="1:2" x14ac:dyDescent="0.3">
      <c r="A75782" s="2">
        <v>0.22606999999999999</v>
      </c>
      <c r="B75782" t="s">
        <v>11572</v>
      </c>
    </row>
    <row r="75783" spans="1:2" x14ac:dyDescent="0.3">
      <c r="A75783" s="2">
        <v>1.07732352365232</v>
      </c>
      <c r="B75783" t="s">
        <v>11571</v>
      </c>
    </row>
    <row r="75784" spans="1:2" x14ac:dyDescent="0.3">
      <c r="A75784" s="2">
        <v>0.191481725734542</v>
      </c>
      <c r="B75784" t="s">
        <v>11570</v>
      </c>
    </row>
    <row r="75785" spans="1:2" x14ac:dyDescent="0.3">
      <c r="A75785" s="2">
        <v>5.0409499999999996</v>
      </c>
      <c r="B75785" t="s">
        <v>11569</v>
      </c>
    </row>
    <row r="75786" spans="1:2" x14ac:dyDescent="0.3">
      <c r="A75786" s="2">
        <v>9.6773399999999992</v>
      </c>
      <c r="B75786" t="s">
        <v>11568</v>
      </c>
    </row>
    <row r="75787" spans="1:2" x14ac:dyDescent="0.3">
      <c r="A75787" s="2">
        <v>74.758384618972499</v>
      </c>
      <c r="B75787" t="s">
        <v>11567</v>
      </c>
    </row>
    <row r="75788" spans="1:2" x14ac:dyDescent="0.3">
      <c r="A75788" s="2">
        <v>15.937609999999999</v>
      </c>
      <c r="B75788" t="s">
        <v>11566</v>
      </c>
    </row>
    <row r="75789" spans="1:2" x14ac:dyDescent="0.3">
      <c r="A75789" s="2">
        <v>4.5599999999999998E-3</v>
      </c>
      <c r="B75789" t="s">
        <v>11565</v>
      </c>
    </row>
    <row r="75790" spans="1:2" x14ac:dyDescent="0.3">
      <c r="A75790" s="2">
        <v>2.0750000000000001E-2</v>
      </c>
      <c r="B75790" t="s">
        <v>11564</v>
      </c>
    </row>
    <row r="75791" spans="1:2" x14ac:dyDescent="0.3">
      <c r="A75791" s="2">
        <v>2.0719999999999999E-2</v>
      </c>
      <c r="B75791" t="s">
        <v>11563</v>
      </c>
    </row>
    <row r="75792" spans="1:2" x14ac:dyDescent="0.3">
      <c r="A75792" s="2">
        <v>1.9991408945761401E-3</v>
      </c>
      <c r="B75792" t="s">
        <v>11562</v>
      </c>
    </row>
    <row r="75793" spans="1:2" x14ac:dyDescent="0.3">
      <c r="A75793" s="2">
        <v>8.8861319358377905E-2</v>
      </c>
      <c r="B75793" t="s">
        <v>11561</v>
      </c>
    </row>
    <row r="75794" spans="1:2" x14ac:dyDescent="0.3">
      <c r="A75794" s="2">
        <v>10.661210000000001</v>
      </c>
      <c r="B75794" t="s">
        <v>11560</v>
      </c>
    </row>
    <row r="75795" spans="1:2" x14ac:dyDescent="0.3">
      <c r="A75795" s="2">
        <v>88.532550000000001</v>
      </c>
      <c r="B75795" t="s">
        <v>11559</v>
      </c>
    </row>
    <row r="75796" spans="1:2" x14ac:dyDescent="0.3">
      <c r="A75796" s="2">
        <v>0.112721278794641</v>
      </c>
      <c r="B75796" t="s">
        <v>11558</v>
      </c>
    </row>
    <row r="75797" spans="1:2" x14ac:dyDescent="0.3">
      <c r="A75797" s="2">
        <v>2.39473647563705E-2</v>
      </c>
      <c r="B75797" t="s">
        <v>11557</v>
      </c>
    </row>
    <row r="75798" spans="1:2" x14ac:dyDescent="0.3">
      <c r="A75798" s="2">
        <v>13.95471</v>
      </c>
      <c r="B75798" t="s">
        <v>11556</v>
      </c>
    </row>
    <row r="75799" spans="1:2" x14ac:dyDescent="0.3">
      <c r="A75799" s="2">
        <v>0.60921000000000003</v>
      </c>
      <c r="B75799" t="s">
        <v>11555</v>
      </c>
    </row>
    <row r="75800" spans="1:2" x14ac:dyDescent="0.3">
      <c r="A75800" s="2">
        <v>3.00987509131655</v>
      </c>
      <c r="B75800" t="s">
        <v>11554</v>
      </c>
    </row>
    <row r="75801" spans="1:2" x14ac:dyDescent="0.3">
      <c r="A75801" s="2">
        <v>0.16941000000000001</v>
      </c>
      <c r="B75801" t="s">
        <v>11553</v>
      </c>
    </row>
    <row r="75802" spans="1:2" x14ac:dyDescent="0.3">
      <c r="A75802" s="2">
        <v>24.77779</v>
      </c>
      <c r="B75802" t="s">
        <v>11552</v>
      </c>
    </row>
    <row r="75803" spans="1:2" x14ac:dyDescent="0.3">
      <c r="A75803" s="2">
        <v>0.677532289623338</v>
      </c>
      <c r="B75803" t="s">
        <v>11551</v>
      </c>
    </row>
    <row r="75804" spans="1:2" x14ac:dyDescent="0.3">
      <c r="A75804" s="2">
        <v>9.3452036785603501E-2</v>
      </c>
      <c r="B75804" t="s">
        <v>11550</v>
      </c>
    </row>
    <row r="75805" spans="1:2" x14ac:dyDescent="0.3">
      <c r="A75805" s="2">
        <v>2.4209999999999999E-2</v>
      </c>
      <c r="B75805" t="s">
        <v>11549</v>
      </c>
    </row>
    <row r="75806" spans="1:2" x14ac:dyDescent="0.3">
      <c r="A75806" s="2">
        <v>7.99482350496508E-3</v>
      </c>
      <c r="B75806" t="s">
        <v>11548</v>
      </c>
    </row>
    <row r="75807" spans="1:2" x14ac:dyDescent="0.3">
      <c r="A75807" s="2">
        <v>0.30286484167502198</v>
      </c>
      <c r="B75807" t="s">
        <v>11547</v>
      </c>
    </row>
    <row r="75808" spans="1:2" x14ac:dyDescent="0.3">
      <c r="A75808" s="2">
        <v>0.75122</v>
      </c>
      <c r="B75808" t="s">
        <v>11546</v>
      </c>
    </row>
    <row r="75809" spans="1:2" x14ac:dyDescent="0.3">
      <c r="A75809" s="2">
        <v>9.1366598975174504E-2</v>
      </c>
      <c r="B75809" t="s">
        <v>11545</v>
      </c>
    </row>
    <row r="75810" spans="1:2" x14ac:dyDescent="0.3">
      <c r="A75810" s="2">
        <v>0.21271000000000001</v>
      </c>
      <c r="B75810" t="s">
        <v>11544</v>
      </c>
    </row>
    <row r="75811" spans="1:2" x14ac:dyDescent="0.3">
      <c r="A75811" s="2" t="s">
        <v>13</v>
      </c>
      <c r="B75811" t="s">
        <v>11543</v>
      </c>
    </row>
    <row r="75812" spans="1:2" x14ac:dyDescent="0.3">
      <c r="A75812" s="2">
        <v>1.1746001650156299</v>
      </c>
      <c r="B75812" t="s">
        <v>11542</v>
      </c>
    </row>
    <row r="75813" spans="1:2" x14ac:dyDescent="0.3">
      <c r="A75813" s="2">
        <v>24.623439999999999</v>
      </c>
      <c r="B75813" t="s">
        <v>11541</v>
      </c>
    </row>
    <row r="75814" spans="1:2" x14ac:dyDescent="0.3">
      <c r="A75814" s="2">
        <v>1.42055029851779</v>
      </c>
      <c r="B75814" t="s">
        <v>11540</v>
      </c>
    </row>
    <row r="75815" spans="1:2" x14ac:dyDescent="0.3">
      <c r="A75815" s="2">
        <v>29.643430849393599</v>
      </c>
      <c r="B75815" t="s">
        <v>11539</v>
      </c>
    </row>
    <row r="75816" spans="1:2" x14ac:dyDescent="0.3">
      <c r="A75816" s="2">
        <v>0.76146000000000003</v>
      </c>
      <c r="B75816" t="s">
        <v>11538</v>
      </c>
    </row>
    <row r="75817" spans="1:2" x14ac:dyDescent="0.3">
      <c r="A75817" s="2">
        <v>3.0103800000000001</v>
      </c>
      <c r="B75817" t="s">
        <v>11537</v>
      </c>
    </row>
    <row r="75818" spans="1:2" x14ac:dyDescent="0.3">
      <c r="A75818" s="2">
        <v>8.7757669731839492E-3</v>
      </c>
      <c r="B75818" t="s">
        <v>11536</v>
      </c>
    </row>
    <row r="75819" spans="1:2" x14ac:dyDescent="0.3">
      <c r="A75819" s="2">
        <v>2.4625320820384502E-3</v>
      </c>
      <c r="B75819" t="s">
        <v>11535</v>
      </c>
    </row>
    <row r="75820" spans="1:2" x14ac:dyDescent="0.3">
      <c r="A75820" s="2">
        <v>13.5470950353773</v>
      </c>
      <c r="B75820" t="s">
        <v>11534</v>
      </c>
    </row>
    <row r="75821" spans="1:2" x14ac:dyDescent="0.3">
      <c r="A75821" s="2">
        <v>1.5755999999999999</v>
      </c>
      <c r="B75821" t="s">
        <v>11533</v>
      </c>
    </row>
    <row r="75822" spans="1:2" x14ac:dyDescent="0.3">
      <c r="A75822" s="2">
        <v>15.926360000000001</v>
      </c>
      <c r="B75822" t="s">
        <v>11532</v>
      </c>
    </row>
    <row r="75823" spans="1:2" x14ac:dyDescent="0.3">
      <c r="A75823" s="2">
        <v>1.7000000000000001E-2</v>
      </c>
      <c r="B75823" t="s">
        <v>11531</v>
      </c>
    </row>
    <row r="75824" spans="1:2" x14ac:dyDescent="0.3">
      <c r="A75824" s="2">
        <v>1.7000000000000001E-2</v>
      </c>
      <c r="B75824" t="s">
        <v>11530</v>
      </c>
    </row>
    <row r="75825" spans="1:2" x14ac:dyDescent="0.3">
      <c r="A75825" s="2">
        <v>0.13800000000000001</v>
      </c>
      <c r="B75825" t="s">
        <v>11529</v>
      </c>
    </row>
    <row r="75826" spans="1:2" x14ac:dyDescent="0.3">
      <c r="A75826" s="2">
        <v>0.72194000000000003</v>
      </c>
      <c r="B75826" t="s">
        <v>11528</v>
      </c>
    </row>
    <row r="75827" spans="1:2" x14ac:dyDescent="0.3">
      <c r="A75827" s="2">
        <v>12.645630000000001</v>
      </c>
      <c r="B75827" t="s">
        <v>11527</v>
      </c>
    </row>
    <row r="75828" spans="1:2" x14ac:dyDescent="0.3">
      <c r="A75828" s="2">
        <v>0.72236</v>
      </c>
      <c r="B75828" t="s">
        <v>11526</v>
      </c>
    </row>
    <row r="75829" spans="1:2" x14ac:dyDescent="0.3">
      <c r="A75829" s="2">
        <v>4.3942800000000002</v>
      </c>
      <c r="B75829" t="s">
        <v>11525</v>
      </c>
    </row>
    <row r="75830" spans="1:2" x14ac:dyDescent="0.3">
      <c r="A75830" s="2">
        <v>3.6552899999999999</v>
      </c>
      <c r="B75830" t="s">
        <v>11524</v>
      </c>
    </row>
    <row r="75831" spans="1:2" x14ac:dyDescent="0.3">
      <c r="A75831" s="2">
        <v>1.2198415912186299E-2</v>
      </c>
      <c r="B75831" t="s">
        <v>11523</v>
      </c>
    </row>
    <row r="75832" spans="1:2" x14ac:dyDescent="0.3">
      <c r="A75832" s="2">
        <v>0.103757470557439</v>
      </c>
      <c r="B75832" t="s">
        <v>11522</v>
      </c>
    </row>
    <row r="75833" spans="1:2" x14ac:dyDescent="0.3">
      <c r="A75833" s="2">
        <v>1.33E-3</v>
      </c>
      <c r="B75833" t="s">
        <v>11521</v>
      </c>
    </row>
    <row r="75834" spans="1:2" x14ac:dyDescent="0.3">
      <c r="A75834" s="2">
        <v>31.9406</v>
      </c>
      <c r="B75834" t="s">
        <v>11520</v>
      </c>
    </row>
    <row r="75835" spans="1:2" x14ac:dyDescent="0.3">
      <c r="A75835" s="2">
        <v>1.2</v>
      </c>
      <c r="B75835" t="s">
        <v>11519</v>
      </c>
    </row>
    <row r="75836" spans="1:2" x14ac:dyDescent="0.3">
      <c r="A75836" s="2">
        <v>0.247469947663531</v>
      </c>
      <c r="B75836" t="s">
        <v>11518</v>
      </c>
    </row>
    <row r="75837" spans="1:2" x14ac:dyDescent="0.3">
      <c r="A75837" s="2">
        <v>9.5215996311492496E-3</v>
      </c>
      <c r="B75837" t="s">
        <v>11517</v>
      </c>
    </row>
    <row r="75838" spans="1:2" x14ac:dyDescent="0.3">
      <c r="A75838" s="2">
        <v>6.2495224457933098E-3</v>
      </c>
      <c r="B75838" t="s">
        <v>11516</v>
      </c>
    </row>
    <row r="75839" spans="1:2" x14ac:dyDescent="0.3">
      <c r="A75839" s="2">
        <v>4.0042176818262297E-2</v>
      </c>
      <c r="B75839" t="s">
        <v>11515</v>
      </c>
    </row>
    <row r="75840" spans="1:2" x14ac:dyDescent="0.3">
      <c r="A75840" s="2">
        <v>0.10994455020013399</v>
      </c>
      <c r="B75840" t="s">
        <v>11514</v>
      </c>
    </row>
    <row r="75841" spans="1:2" x14ac:dyDescent="0.3">
      <c r="A75841" s="2">
        <v>1.975E-2</v>
      </c>
      <c r="B75841" t="s">
        <v>11513</v>
      </c>
    </row>
    <row r="75842" spans="1:2" x14ac:dyDescent="0.3">
      <c r="A75842" s="2">
        <v>5.2302</v>
      </c>
      <c r="B75842" t="s">
        <v>11512</v>
      </c>
    </row>
    <row r="75843" spans="1:2" x14ac:dyDescent="0.3">
      <c r="A75843" s="2">
        <v>0.52812999999999999</v>
      </c>
      <c r="B75843" t="s">
        <v>11511</v>
      </c>
    </row>
    <row r="75844" spans="1:2" x14ac:dyDescent="0.3">
      <c r="A75844" s="2">
        <v>3.5300000000000002E-3</v>
      </c>
      <c r="B75844" t="s">
        <v>11510</v>
      </c>
    </row>
    <row r="75845" spans="1:2" x14ac:dyDescent="0.3">
      <c r="A75845" s="2">
        <v>5.2740239523515501E-3</v>
      </c>
      <c r="B75845" t="s">
        <v>11509</v>
      </c>
    </row>
    <row r="75846" spans="1:2" x14ac:dyDescent="0.3">
      <c r="A75846" s="2">
        <v>3.82E-3</v>
      </c>
      <c r="B75846" t="s">
        <v>11508</v>
      </c>
    </row>
    <row r="75847" spans="1:2" x14ac:dyDescent="0.3">
      <c r="A75847" s="2">
        <v>2.7000000000000001E-3</v>
      </c>
      <c r="B75847" t="s">
        <v>11507</v>
      </c>
    </row>
    <row r="75848" spans="1:2" x14ac:dyDescent="0.3">
      <c r="A75848" s="2">
        <v>6.9990830691881098E-3</v>
      </c>
      <c r="B75848" t="s">
        <v>11506</v>
      </c>
    </row>
    <row r="75849" spans="1:2" x14ac:dyDescent="0.3">
      <c r="A75849" s="2">
        <v>1.35258159035104E-3</v>
      </c>
      <c r="B75849" t="s">
        <v>11505</v>
      </c>
    </row>
    <row r="75850" spans="1:2" x14ac:dyDescent="0.3">
      <c r="A75850" s="2">
        <v>6.5900000000000004E-3</v>
      </c>
      <c r="B75850" t="s">
        <v>11504</v>
      </c>
    </row>
    <row r="75851" spans="1:2" x14ac:dyDescent="0.3">
      <c r="A75851" s="2">
        <v>0.40927643087708299</v>
      </c>
      <c r="B75851" t="s">
        <v>11503</v>
      </c>
    </row>
    <row r="75852" spans="1:2" x14ac:dyDescent="0.3">
      <c r="A75852" s="2">
        <v>5.6219999999999999E-2</v>
      </c>
      <c r="B75852" t="s">
        <v>11502</v>
      </c>
    </row>
    <row r="75853" spans="1:2" x14ac:dyDescent="0.3">
      <c r="A75853" s="2">
        <v>0.39199000000000001</v>
      </c>
      <c r="B75853" t="s">
        <v>11501</v>
      </c>
    </row>
    <row r="75854" spans="1:2" x14ac:dyDescent="0.3">
      <c r="A75854" s="2">
        <v>0.109870664003742</v>
      </c>
      <c r="B75854" t="s">
        <v>11500</v>
      </c>
    </row>
    <row r="75855" spans="1:2" x14ac:dyDescent="0.3">
      <c r="A75855" s="2">
        <v>3.0723842977784699</v>
      </c>
      <c r="B75855" t="s">
        <v>11499</v>
      </c>
    </row>
    <row r="75856" spans="1:2" x14ac:dyDescent="0.3">
      <c r="A75856" s="2">
        <v>0.17805718169715301</v>
      </c>
      <c r="B75856" t="s">
        <v>11498</v>
      </c>
    </row>
    <row r="75857" spans="1:2" x14ac:dyDescent="0.3">
      <c r="A75857" s="2">
        <v>1</v>
      </c>
      <c r="B75857" t="s">
        <v>11497</v>
      </c>
    </row>
    <row r="75858" spans="1:2" x14ac:dyDescent="0.3">
      <c r="A75858" s="2">
        <v>2.4200400000000002</v>
      </c>
      <c r="B75858" t="s">
        <v>11496</v>
      </c>
    </row>
    <row r="75859" spans="1:2" x14ac:dyDescent="0.3">
      <c r="A75859" s="2">
        <v>3.1609217914045602E-4</v>
      </c>
      <c r="B75859" t="s">
        <v>6015</v>
      </c>
    </row>
    <row r="75860" spans="1:2" x14ac:dyDescent="0.3">
      <c r="A75860" s="2">
        <v>1.4236</v>
      </c>
      <c r="B75860" t="s">
        <v>11495</v>
      </c>
    </row>
    <row r="75861" spans="1:2" x14ac:dyDescent="0.3">
      <c r="A75861" s="2">
        <v>0.35447000000000001</v>
      </c>
      <c r="B75861" t="s">
        <v>11494</v>
      </c>
    </row>
    <row r="75862" spans="1:2" x14ac:dyDescent="0.3">
      <c r="A75862" s="2">
        <v>7.1669999999999998E-2</v>
      </c>
      <c r="B75862" t="s">
        <v>11493</v>
      </c>
    </row>
    <row r="75863" spans="1:2" x14ac:dyDescent="0.3">
      <c r="A75863" s="2">
        <v>8.6709999999999995E-2</v>
      </c>
      <c r="B75863" t="s">
        <v>11492</v>
      </c>
    </row>
    <row r="75864" spans="1:2" x14ac:dyDescent="0.3">
      <c r="A75864" s="2">
        <v>9.5567700000000002</v>
      </c>
      <c r="B75864" t="s">
        <v>11491</v>
      </c>
    </row>
    <row r="75865" spans="1:2" x14ac:dyDescent="0.3">
      <c r="A75865" s="2">
        <v>3.0678000000000001</v>
      </c>
      <c r="B75865" t="s">
        <v>11490</v>
      </c>
    </row>
    <row r="75866" spans="1:2" x14ac:dyDescent="0.3">
      <c r="A75866" s="2">
        <v>0.57425000000000004</v>
      </c>
      <c r="B75866" t="s">
        <v>11489</v>
      </c>
    </row>
    <row r="75867" spans="1:2" x14ac:dyDescent="0.3">
      <c r="A75867" s="2">
        <v>9.3762299999999996</v>
      </c>
      <c r="B75867" t="s">
        <v>11488</v>
      </c>
    </row>
    <row r="75868" spans="1:2" x14ac:dyDescent="0.3">
      <c r="A75868" s="2">
        <v>1.6211301154581601</v>
      </c>
      <c r="B75868" t="s">
        <v>11487</v>
      </c>
    </row>
    <row r="75869" spans="1:2" x14ac:dyDescent="0.3">
      <c r="A75869" s="2">
        <v>2.5400000000000002E-3</v>
      </c>
      <c r="B75869" t="s">
        <v>11486</v>
      </c>
    </row>
    <row r="75870" spans="1:2" x14ac:dyDescent="0.3">
      <c r="A75870" s="2">
        <v>3.5E-4</v>
      </c>
      <c r="B75870" t="s">
        <v>11485</v>
      </c>
    </row>
    <row r="75871" spans="1:2" x14ac:dyDescent="0.3">
      <c r="A75871" s="2">
        <v>3.0793588093644702</v>
      </c>
      <c r="B75871" t="s">
        <v>11484</v>
      </c>
    </row>
    <row r="75872" spans="1:2" x14ac:dyDescent="0.3">
      <c r="A75872" s="2">
        <v>2.6825100000000002</v>
      </c>
      <c r="B75872" t="s">
        <v>11483</v>
      </c>
    </row>
    <row r="75873" spans="1:2" x14ac:dyDescent="0.3">
      <c r="A75873" s="2">
        <v>1.6706478076819201E-2</v>
      </c>
      <c r="B75873" t="s">
        <v>11482</v>
      </c>
    </row>
    <row r="75874" spans="1:2" x14ac:dyDescent="0.3">
      <c r="A75874" s="2">
        <v>7.2700000000000004E-3</v>
      </c>
      <c r="B75874" t="s">
        <v>11481</v>
      </c>
    </row>
    <row r="75875" spans="1:2" x14ac:dyDescent="0.3">
      <c r="A75875" s="2">
        <v>5.1799999999999997E-3</v>
      </c>
      <c r="B75875" t="s">
        <v>11480</v>
      </c>
    </row>
    <row r="75876" spans="1:2" x14ac:dyDescent="0.3">
      <c r="A75876" s="2">
        <v>4.0600000000000002E-3</v>
      </c>
      <c r="B75876" t="s">
        <v>11479</v>
      </c>
    </row>
    <row r="75877" spans="1:2" x14ac:dyDescent="0.3">
      <c r="A75877" s="2">
        <v>5.6999999999999998E-4</v>
      </c>
      <c r="B75877" t="s">
        <v>11478</v>
      </c>
    </row>
    <row r="75878" spans="1:2" x14ac:dyDescent="0.3">
      <c r="A75878" s="2">
        <v>1.05791930060681E-2</v>
      </c>
      <c r="B75878" t="s">
        <v>11477</v>
      </c>
    </row>
    <row r="75879" spans="1:2" x14ac:dyDescent="0.3">
      <c r="A75879" s="2">
        <v>6.2132287064077203E-2</v>
      </c>
      <c r="B75879" t="s">
        <v>11476</v>
      </c>
    </row>
    <row r="75880" spans="1:2" x14ac:dyDescent="0.3">
      <c r="A75880" s="2">
        <v>6.10426</v>
      </c>
      <c r="B75880" t="s">
        <v>11475</v>
      </c>
    </row>
    <row r="75881" spans="1:2" x14ac:dyDescent="0.3">
      <c r="A75881" s="2">
        <v>2.9099999999999998E-3</v>
      </c>
      <c r="B75881" t="s">
        <v>11474</v>
      </c>
    </row>
    <row r="75882" spans="1:2" x14ac:dyDescent="0.3">
      <c r="A75882" s="2">
        <v>0.30587999999999999</v>
      </c>
      <c r="B75882" t="s">
        <v>11473</v>
      </c>
    </row>
    <row r="75883" spans="1:2" x14ac:dyDescent="0.3">
      <c r="A75883" s="2">
        <v>3.46E-3</v>
      </c>
      <c r="B75883" t="s">
        <v>11472</v>
      </c>
    </row>
    <row r="75884" spans="1:2" x14ac:dyDescent="0.3">
      <c r="A75884" s="2">
        <v>0.46524657735574698</v>
      </c>
      <c r="B75884" t="s">
        <v>11471</v>
      </c>
    </row>
    <row r="75885" spans="1:2" x14ac:dyDescent="0.3">
      <c r="A75885" s="2">
        <v>5.5999999999999999E-3</v>
      </c>
      <c r="B75885" t="s">
        <v>11470</v>
      </c>
    </row>
    <row r="75886" spans="1:2" x14ac:dyDescent="0.3">
      <c r="A75886" s="2">
        <v>3.2106753436164899E-3</v>
      </c>
      <c r="B75886" t="s">
        <v>11469</v>
      </c>
    </row>
    <row r="75887" spans="1:2" x14ac:dyDescent="0.3">
      <c r="A75887" s="2">
        <v>9.2118829554644298E-4</v>
      </c>
      <c r="B75887" t="s">
        <v>11468</v>
      </c>
    </row>
    <row r="75888" spans="1:2" x14ac:dyDescent="0.3">
      <c r="A75888" s="2">
        <v>1.08862858257578</v>
      </c>
      <c r="B75888" t="s">
        <v>11467</v>
      </c>
    </row>
    <row r="75889" spans="1:2" x14ac:dyDescent="0.3">
      <c r="A75889" s="2">
        <v>1.08E-3</v>
      </c>
      <c r="B75889" t="s">
        <v>11466</v>
      </c>
    </row>
    <row r="75890" spans="1:2" x14ac:dyDescent="0.3">
      <c r="A75890" s="2">
        <v>0.57377999999999996</v>
      </c>
      <c r="B75890" t="s">
        <v>11465</v>
      </c>
    </row>
    <row r="75891" spans="1:2" x14ac:dyDescent="0.3">
      <c r="A75891" s="2">
        <v>0.44448628836142001</v>
      </c>
      <c r="B75891" t="s">
        <v>11464</v>
      </c>
    </row>
    <row r="75892" spans="1:2" x14ac:dyDescent="0.3">
      <c r="A75892" s="2">
        <v>1.1280909892619999E-2</v>
      </c>
      <c r="B75892" t="s">
        <v>11463</v>
      </c>
    </row>
    <row r="75893" spans="1:2" x14ac:dyDescent="0.3">
      <c r="A75893" s="2">
        <v>4.9699999999999996E-3</v>
      </c>
      <c r="B75893" t="s">
        <v>11462</v>
      </c>
    </row>
    <row r="75894" spans="1:2" x14ac:dyDescent="0.3">
      <c r="A75894" s="2">
        <v>1.0059999999999999E-2</v>
      </c>
      <c r="B75894" t="s">
        <v>11461</v>
      </c>
    </row>
    <row r="75895" spans="1:2" x14ac:dyDescent="0.3">
      <c r="A75895" s="2">
        <v>5.1900000000000002E-3</v>
      </c>
      <c r="B75895" t="s">
        <v>11460</v>
      </c>
    </row>
    <row r="75896" spans="1:2" x14ac:dyDescent="0.3">
      <c r="A75896" s="2">
        <v>1.103E-2</v>
      </c>
      <c r="B75896" t="s">
        <v>11459</v>
      </c>
    </row>
    <row r="75897" spans="1:2" x14ac:dyDescent="0.3">
      <c r="A75897" s="2">
        <v>2.8622855338171602E-3</v>
      </c>
      <c r="B75897" t="s">
        <v>11458</v>
      </c>
    </row>
    <row r="75898" spans="1:2" x14ac:dyDescent="0.3">
      <c r="A75898" s="2">
        <v>1.13452</v>
      </c>
      <c r="B75898" t="s">
        <v>11457</v>
      </c>
    </row>
    <row r="75899" spans="1:2" x14ac:dyDescent="0.3">
      <c r="A75899" s="2">
        <v>9.5187237852427699E-3</v>
      </c>
      <c r="B75899" t="s">
        <v>11456</v>
      </c>
    </row>
    <row r="75900" spans="1:2" x14ac:dyDescent="0.3">
      <c r="A75900" s="2">
        <v>1.6199251840514E-2</v>
      </c>
      <c r="B75900" t="s">
        <v>11455</v>
      </c>
    </row>
    <row r="75901" spans="1:2" x14ac:dyDescent="0.3">
      <c r="A75901" s="2">
        <v>2.2981549956753399E-2</v>
      </c>
      <c r="B75901" t="s">
        <v>11454</v>
      </c>
    </row>
    <row r="75902" spans="1:2" x14ac:dyDescent="0.3">
      <c r="A75902" s="2">
        <v>14.1801319246749</v>
      </c>
      <c r="B75902" t="s">
        <v>11453</v>
      </c>
    </row>
    <row r="75903" spans="1:2" x14ac:dyDescent="0.3">
      <c r="A75903" s="2">
        <v>3.5629852177478903E-2</v>
      </c>
      <c r="B75903" t="s">
        <v>11452</v>
      </c>
    </row>
    <row r="75904" spans="1:2" x14ac:dyDescent="0.3">
      <c r="A75904" s="2">
        <v>7</v>
      </c>
      <c r="B75904" t="s">
        <v>11451</v>
      </c>
    </row>
    <row r="75905" spans="1:2" x14ac:dyDescent="0.3">
      <c r="A75905" s="2">
        <v>9.6699999999999998E-3</v>
      </c>
      <c r="B75905" t="s">
        <v>11450</v>
      </c>
    </row>
    <row r="75906" spans="1:2" x14ac:dyDescent="0.3">
      <c r="A75906" s="2">
        <v>79.912689999999998</v>
      </c>
      <c r="B75906" t="s">
        <v>11449</v>
      </c>
    </row>
    <row r="75907" spans="1:2" x14ac:dyDescent="0.3">
      <c r="A75907" s="2">
        <v>2.51271732418492E-2</v>
      </c>
      <c r="B75907" t="s">
        <v>11448</v>
      </c>
    </row>
    <row r="75908" spans="1:2" x14ac:dyDescent="0.3">
      <c r="A75908" s="2">
        <v>0.426471385941735</v>
      </c>
      <c r="B75908" t="s">
        <v>11447</v>
      </c>
    </row>
    <row r="75909" spans="1:2" x14ac:dyDescent="0.3">
      <c r="A75909" s="2">
        <v>5.7205991156944198E-4</v>
      </c>
      <c r="B75909" t="s">
        <v>11446</v>
      </c>
    </row>
    <row r="75910" spans="1:2" x14ac:dyDescent="0.3">
      <c r="A75910" s="2">
        <v>1.30748053488928E-2</v>
      </c>
      <c r="B75910" t="s">
        <v>11445</v>
      </c>
    </row>
    <row r="75911" spans="1:2" x14ac:dyDescent="0.3">
      <c r="A75911" s="2">
        <v>3.0482406821169001E-2</v>
      </c>
      <c r="B75911" t="s">
        <v>11444</v>
      </c>
    </row>
    <row r="75912" spans="1:2" x14ac:dyDescent="0.3">
      <c r="A75912" s="2">
        <v>2.0799999999999999E-2</v>
      </c>
      <c r="B75912" t="s">
        <v>11443</v>
      </c>
    </row>
    <row r="75913" spans="1:2" x14ac:dyDescent="0.3">
      <c r="A75913" s="2">
        <v>0.1101</v>
      </c>
      <c r="B75913" t="s">
        <v>11442</v>
      </c>
    </row>
    <row r="75914" spans="1:2" x14ac:dyDescent="0.3">
      <c r="A75914" s="2">
        <v>4.7405317227588901E-3</v>
      </c>
      <c r="B75914" t="s">
        <v>11441</v>
      </c>
    </row>
    <row r="75915" spans="1:2" x14ac:dyDescent="0.3">
      <c r="A75915" s="2">
        <v>0.55123700795925701</v>
      </c>
      <c r="B75915" t="s">
        <v>11440</v>
      </c>
    </row>
    <row r="75916" spans="1:2" x14ac:dyDescent="0.3">
      <c r="A75916" s="2">
        <v>0.37515999999999999</v>
      </c>
      <c r="B75916" t="s">
        <v>11439</v>
      </c>
    </row>
    <row r="75917" spans="1:2" x14ac:dyDescent="0.3">
      <c r="A75917" s="2">
        <v>8.1570000000000004E-2</v>
      </c>
      <c r="B75917" t="s">
        <v>11438</v>
      </c>
    </row>
    <row r="75918" spans="1:2" x14ac:dyDescent="0.3">
      <c r="A75918" s="2">
        <v>9.6399999999999993E-3</v>
      </c>
      <c r="B75918" t="s">
        <v>11437</v>
      </c>
    </row>
    <row r="75919" spans="1:2" x14ac:dyDescent="0.3">
      <c r="A75919" s="2">
        <v>6.0277891609474702E-3</v>
      </c>
      <c r="B75919" t="s">
        <v>11436</v>
      </c>
    </row>
    <row r="75920" spans="1:2" x14ac:dyDescent="0.3">
      <c r="A75920" s="2">
        <v>6.7000000000000002E-3</v>
      </c>
      <c r="B75920" t="s">
        <v>11435</v>
      </c>
    </row>
    <row r="75921" spans="1:2" x14ac:dyDescent="0.3">
      <c r="A75921" s="2">
        <v>7.6524759121764704E-3</v>
      </c>
      <c r="B75921" t="s">
        <v>11434</v>
      </c>
    </row>
    <row r="75922" spans="1:2" x14ac:dyDescent="0.3">
      <c r="A75922" s="2">
        <v>0.88597000000000004</v>
      </c>
      <c r="B75922" t="s">
        <v>11433</v>
      </c>
    </row>
    <row r="75923" spans="1:2" x14ac:dyDescent="0.3">
      <c r="A75923" s="2">
        <v>0.29307399003464202</v>
      </c>
      <c r="B75923" t="s">
        <v>11432</v>
      </c>
    </row>
    <row r="75924" spans="1:2" x14ac:dyDescent="0.3">
      <c r="A75924" s="2">
        <v>22.08616</v>
      </c>
      <c r="B75924" t="s">
        <v>11431</v>
      </c>
    </row>
    <row r="75925" spans="1:2" x14ac:dyDescent="0.3">
      <c r="A75925" s="2">
        <v>8.6999999999999994E-3</v>
      </c>
      <c r="B75925" t="s">
        <v>11430</v>
      </c>
    </row>
    <row r="75926" spans="1:2" x14ac:dyDescent="0.3">
      <c r="A75926" s="2">
        <v>5.1595136394076198</v>
      </c>
      <c r="B75926" t="s">
        <v>11429</v>
      </c>
    </row>
    <row r="75927" spans="1:2" x14ac:dyDescent="0.3">
      <c r="A75927" s="2">
        <v>1.2068399999999999</v>
      </c>
      <c r="B75927" t="s">
        <v>11428</v>
      </c>
    </row>
    <row r="75928" spans="1:2" x14ac:dyDescent="0.3">
      <c r="A75928" s="2">
        <v>18.8436830430858</v>
      </c>
      <c r="B75928" t="s">
        <v>11427</v>
      </c>
    </row>
    <row r="75929" spans="1:2" x14ac:dyDescent="0.3">
      <c r="A75929" s="2">
        <v>16.460260000000002</v>
      </c>
      <c r="B75929" t="s">
        <v>11426</v>
      </c>
    </row>
    <row r="75930" spans="1:2" x14ac:dyDescent="0.3">
      <c r="A75930" s="2">
        <v>0.21567</v>
      </c>
      <c r="B75930" t="s">
        <v>11425</v>
      </c>
    </row>
    <row r="75931" spans="1:2" x14ac:dyDescent="0.3">
      <c r="A75931" s="2">
        <v>19.487373324943501</v>
      </c>
      <c r="B75931" t="s">
        <v>11424</v>
      </c>
    </row>
    <row r="75932" spans="1:2" x14ac:dyDescent="0.3">
      <c r="A75932" s="2">
        <v>1.87287</v>
      </c>
      <c r="B75932" t="s">
        <v>11423</v>
      </c>
    </row>
    <row r="75933" spans="1:2" x14ac:dyDescent="0.3">
      <c r="A75933" s="2" t="s">
        <v>13</v>
      </c>
      <c r="B75933" t="s">
        <v>11422</v>
      </c>
    </row>
    <row r="75934" spans="1:2" x14ac:dyDescent="0.3">
      <c r="A75934" s="2">
        <v>156.02832000000001</v>
      </c>
      <c r="B75934" t="s">
        <v>11421</v>
      </c>
    </row>
    <row r="75935" spans="1:2" x14ac:dyDescent="0.3">
      <c r="A75935" s="2">
        <v>0.27106862622897399</v>
      </c>
      <c r="B75935" t="s">
        <v>11420</v>
      </c>
    </row>
    <row r="75936" spans="1:2" x14ac:dyDescent="0.3">
      <c r="A75936" s="2">
        <v>0.31219407674253702</v>
      </c>
      <c r="B75936" t="s">
        <v>11419</v>
      </c>
    </row>
    <row r="75937" spans="1:2" x14ac:dyDescent="0.3">
      <c r="A75937" s="2">
        <v>1.6873499999999999</v>
      </c>
      <c r="B75937" t="s">
        <v>11418</v>
      </c>
    </row>
    <row r="75938" spans="1:2" x14ac:dyDescent="0.3">
      <c r="A75938" s="2">
        <v>22.043199999999999</v>
      </c>
      <c r="B75938" t="s">
        <v>11417</v>
      </c>
    </row>
    <row r="75939" spans="1:2" x14ac:dyDescent="0.3">
      <c r="A75939" s="2">
        <v>6.4395300000000004</v>
      </c>
      <c r="B75939" t="s">
        <v>11416</v>
      </c>
    </row>
    <row r="75940" spans="1:2" x14ac:dyDescent="0.3">
      <c r="A75940" s="2" t="s">
        <v>13</v>
      </c>
      <c r="B75940" t="s">
        <v>11415</v>
      </c>
    </row>
    <row r="75941" spans="1:2" x14ac:dyDescent="0.3">
      <c r="A75941" s="2">
        <v>0.10675999999999999</v>
      </c>
      <c r="B75941" t="s">
        <v>11414</v>
      </c>
    </row>
    <row r="75942" spans="1:2" x14ac:dyDescent="0.3">
      <c r="A75942" s="2">
        <v>0.18959999999999999</v>
      </c>
      <c r="B75942" t="s">
        <v>11413</v>
      </c>
    </row>
    <row r="75943" spans="1:2" x14ac:dyDescent="0.3">
      <c r="A75943" s="2">
        <v>14.171469999999999</v>
      </c>
      <c r="B75943" t="s">
        <v>11412</v>
      </c>
    </row>
    <row r="75944" spans="1:2" x14ac:dyDescent="0.3">
      <c r="A75944" s="2">
        <v>0.44613999999999998</v>
      </c>
      <c r="B75944" t="s">
        <v>11411</v>
      </c>
    </row>
    <row r="75945" spans="1:2" x14ac:dyDescent="0.3">
      <c r="A75945" s="2">
        <v>3.996</v>
      </c>
      <c r="B75945" t="s">
        <v>11410</v>
      </c>
    </row>
    <row r="75946" spans="1:2" x14ac:dyDescent="0.3">
      <c r="A75946" s="2">
        <v>39.253010000000003</v>
      </c>
      <c r="B75946" t="s">
        <v>11409</v>
      </c>
    </row>
    <row r="75947" spans="1:2" x14ac:dyDescent="0.3">
      <c r="A75947" s="2">
        <v>0.18561712059179</v>
      </c>
      <c r="B75947" t="s">
        <v>11408</v>
      </c>
    </row>
    <row r="75948" spans="1:2" x14ac:dyDescent="0.3">
      <c r="A75948" s="2">
        <v>3.1977000000000002</v>
      </c>
      <c r="B75948" t="s">
        <v>11407</v>
      </c>
    </row>
    <row r="75949" spans="1:2" x14ac:dyDescent="0.3">
      <c r="A75949" s="2">
        <v>5.2985929255487196</v>
      </c>
      <c r="B75949" t="s">
        <v>11406</v>
      </c>
    </row>
    <row r="75950" spans="1:2" x14ac:dyDescent="0.3">
      <c r="A75950" s="2">
        <v>14.189191393992701</v>
      </c>
      <c r="B75950" t="s">
        <v>11405</v>
      </c>
    </row>
    <row r="75951" spans="1:2" x14ac:dyDescent="0.3">
      <c r="A75951" s="2">
        <v>1.5155193903500901</v>
      </c>
      <c r="B75951" t="s">
        <v>11404</v>
      </c>
    </row>
    <row r="75952" spans="1:2" x14ac:dyDescent="0.3">
      <c r="A75952" s="2">
        <v>3.9306100000000002</v>
      </c>
      <c r="B75952" t="s">
        <v>11403</v>
      </c>
    </row>
    <row r="75953" spans="1:2" x14ac:dyDescent="0.3">
      <c r="A75953" s="2">
        <v>0.66168000000000005</v>
      </c>
      <c r="B75953" t="s">
        <v>11402</v>
      </c>
    </row>
    <row r="75954" spans="1:2" x14ac:dyDescent="0.3">
      <c r="A75954" s="2">
        <v>84.458129999999997</v>
      </c>
      <c r="B75954" t="s">
        <v>11401</v>
      </c>
    </row>
    <row r="75955" spans="1:2" x14ac:dyDescent="0.3">
      <c r="A75955" s="2">
        <v>4.4223097016038899</v>
      </c>
      <c r="B75955" t="s">
        <v>11400</v>
      </c>
    </row>
    <row r="75956" spans="1:2" x14ac:dyDescent="0.3">
      <c r="A75956" s="2">
        <v>8.3137348203942096</v>
      </c>
      <c r="B75956" t="s">
        <v>11399</v>
      </c>
    </row>
    <row r="75957" spans="1:2" x14ac:dyDescent="0.3">
      <c r="A75957" s="2">
        <v>31.881499999999999</v>
      </c>
      <c r="B75957" t="s">
        <v>11398</v>
      </c>
    </row>
    <row r="75958" spans="1:2" x14ac:dyDescent="0.3">
      <c r="A75958" s="2">
        <v>1.89099355236732</v>
      </c>
      <c r="B75958" t="s">
        <v>11397</v>
      </c>
    </row>
    <row r="75959" spans="1:2" x14ac:dyDescent="0.3">
      <c r="A75959" s="2">
        <v>36.789059999999999</v>
      </c>
      <c r="B75959" t="s">
        <v>11396</v>
      </c>
    </row>
    <row r="75960" spans="1:2" x14ac:dyDescent="0.3">
      <c r="A75960" s="2">
        <v>5.7230794539987799E-2</v>
      </c>
      <c r="B75960" t="s">
        <v>11395</v>
      </c>
    </row>
    <row r="75961" spans="1:2" x14ac:dyDescent="0.3">
      <c r="A75961" s="2" t="s">
        <v>13</v>
      </c>
      <c r="B75961" t="s">
        <v>11394</v>
      </c>
    </row>
    <row r="75962" spans="1:2" x14ac:dyDescent="0.3">
      <c r="A75962" s="2">
        <v>5.3304499999999999</v>
      </c>
      <c r="B75962" t="s">
        <v>11393</v>
      </c>
    </row>
    <row r="75963" spans="1:2" x14ac:dyDescent="0.3">
      <c r="A75963" s="2">
        <v>4.1916099999999998</v>
      </c>
      <c r="B75963" t="s">
        <v>11392</v>
      </c>
    </row>
    <row r="75964" spans="1:2" x14ac:dyDescent="0.3">
      <c r="A75964" s="2">
        <v>9.3958600000000008</v>
      </c>
      <c r="B75964" t="s">
        <v>11391</v>
      </c>
    </row>
    <row r="75965" spans="1:2" x14ac:dyDescent="0.3">
      <c r="A75965" s="2">
        <v>4.7406300000000003</v>
      </c>
      <c r="B75965" t="s">
        <v>11390</v>
      </c>
    </row>
    <row r="75966" spans="1:2" x14ac:dyDescent="0.3">
      <c r="A75966" s="2">
        <v>0.13622000000000001</v>
      </c>
      <c r="B75966" t="s">
        <v>11389</v>
      </c>
    </row>
    <row r="75967" spans="1:2" x14ac:dyDescent="0.3">
      <c r="A75967" s="2">
        <v>1.9543900000000001</v>
      </c>
      <c r="B75967" t="s">
        <v>11388</v>
      </c>
    </row>
    <row r="75968" spans="1:2" x14ac:dyDescent="0.3">
      <c r="A75968" s="2">
        <v>1.17194499972883</v>
      </c>
      <c r="B75968" t="s">
        <v>11387</v>
      </c>
    </row>
    <row r="75969" spans="1:2" x14ac:dyDescent="0.3">
      <c r="A75969" s="2">
        <v>6.8396043963038897</v>
      </c>
      <c r="B75969" t="s">
        <v>11386</v>
      </c>
    </row>
    <row r="75970" spans="1:2" x14ac:dyDescent="0.3">
      <c r="A75970" s="2">
        <v>6</v>
      </c>
      <c r="B75970" t="s">
        <v>11385</v>
      </c>
    </row>
    <row r="75971" spans="1:2" x14ac:dyDescent="0.3">
      <c r="A75971" s="2">
        <v>0.22815340763789499</v>
      </c>
      <c r="B75971" t="s">
        <v>11384</v>
      </c>
    </row>
    <row r="75972" spans="1:2" x14ac:dyDescent="0.3">
      <c r="A75972" s="2">
        <v>0.41947000000000001</v>
      </c>
      <c r="B75972" t="s">
        <v>11383</v>
      </c>
    </row>
    <row r="75973" spans="1:2" x14ac:dyDescent="0.3">
      <c r="A75973" s="2">
        <v>0.51090000000000002</v>
      </c>
      <c r="B75973" t="s">
        <v>11382</v>
      </c>
    </row>
    <row r="75974" spans="1:2" x14ac:dyDescent="0.3">
      <c r="A75974" s="2">
        <v>0.46338000000000001</v>
      </c>
      <c r="B75974" t="s">
        <v>11381</v>
      </c>
    </row>
    <row r="75975" spans="1:2" x14ac:dyDescent="0.3">
      <c r="A75975" s="2">
        <v>0.43971405557353199</v>
      </c>
      <c r="B75975" t="s">
        <v>11380</v>
      </c>
    </row>
    <row r="75976" spans="1:2" x14ac:dyDescent="0.3">
      <c r="A75976" s="2">
        <v>7.7024747928610902</v>
      </c>
      <c r="B75976" t="s">
        <v>11379</v>
      </c>
    </row>
    <row r="75977" spans="1:2" x14ac:dyDescent="0.3">
      <c r="A75977" s="2">
        <v>3.7378399999999998</v>
      </c>
      <c r="B75977" t="s">
        <v>11378</v>
      </c>
    </row>
    <row r="75978" spans="1:2" x14ac:dyDescent="0.3">
      <c r="A75978" s="2">
        <v>11.81827</v>
      </c>
      <c r="B75978" t="s">
        <v>11377</v>
      </c>
    </row>
    <row r="75979" spans="1:2" x14ac:dyDescent="0.3">
      <c r="A75979" s="2">
        <v>5.0553447476638501E-2</v>
      </c>
      <c r="B75979" t="s">
        <v>11376</v>
      </c>
    </row>
    <row r="75980" spans="1:2" x14ac:dyDescent="0.3">
      <c r="A75980" s="2">
        <v>1.87926338063073</v>
      </c>
      <c r="B75980" t="s">
        <v>11375</v>
      </c>
    </row>
    <row r="75981" spans="1:2" x14ac:dyDescent="0.3">
      <c r="A75981" s="2">
        <v>6.2924175093802798E-2</v>
      </c>
      <c r="B75981" t="s">
        <v>11374</v>
      </c>
    </row>
    <row r="75982" spans="1:2" x14ac:dyDescent="0.3">
      <c r="A75982" s="2">
        <v>7.7755576995231598E-2</v>
      </c>
      <c r="B75982" t="s">
        <v>11373</v>
      </c>
    </row>
    <row r="75983" spans="1:2" x14ac:dyDescent="0.3">
      <c r="A75983" s="2">
        <v>0.994654845342821</v>
      </c>
      <c r="B75983" t="s">
        <v>11372</v>
      </c>
    </row>
    <row r="75984" spans="1:2" x14ac:dyDescent="0.3">
      <c r="A75984" s="2">
        <v>9.2903387214118505E-2</v>
      </c>
      <c r="B75984" t="s">
        <v>11371</v>
      </c>
    </row>
    <row r="75985" spans="1:2" x14ac:dyDescent="0.3">
      <c r="A75985" s="2">
        <v>8.8538375329808197E-2</v>
      </c>
      <c r="B75985" t="s">
        <v>11370</v>
      </c>
    </row>
    <row r="75986" spans="1:2" x14ac:dyDescent="0.3">
      <c r="A75986" s="2">
        <v>0.25514971761322702</v>
      </c>
      <c r="B75986" t="s">
        <v>11369</v>
      </c>
    </row>
    <row r="75987" spans="1:2" x14ac:dyDescent="0.3">
      <c r="A75987" s="2">
        <v>11.99217</v>
      </c>
      <c r="B75987" t="s">
        <v>11368</v>
      </c>
    </row>
    <row r="75988" spans="1:2" x14ac:dyDescent="0.3">
      <c r="A75988" s="2">
        <v>2.82E-3</v>
      </c>
      <c r="B75988" t="s">
        <v>11367</v>
      </c>
    </row>
    <row r="75989" spans="1:2" x14ac:dyDescent="0.3">
      <c r="A75989" s="2">
        <v>2.33019</v>
      </c>
      <c r="B75989" t="s">
        <v>11366</v>
      </c>
    </row>
    <row r="75990" spans="1:2" x14ac:dyDescent="0.3">
      <c r="A75990" s="2">
        <v>7.0810700000000004</v>
      </c>
      <c r="B75990" t="s">
        <v>11365</v>
      </c>
    </row>
    <row r="75991" spans="1:2" x14ac:dyDescent="0.3">
      <c r="A75991" s="2">
        <v>0.1938</v>
      </c>
      <c r="B75991" t="s">
        <v>11364</v>
      </c>
    </row>
    <row r="75992" spans="1:2" x14ac:dyDescent="0.3">
      <c r="A75992" s="2">
        <v>6.0000000000000001E-3</v>
      </c>
      <c r="B75992" t="s">
        <v>6107</v>
      </c>
    </row>
    <row r="75993" spans="1:2" x14ac:dyDescent="0.3">
      <c r="A75993" s="2">
        <v>0.151998347234824</v>
      </c>
      <c r="B75993" t="s">
        <v>6004</v>
      </c>
    </row>
    <row r="75994" spans="1:2" x14ac:dyDescent="0.3">
      <c r="A75994" s="2">
        <v>7.1154500000000001</v>
      </c>
      <c r="B75994" t="s">
        <v>11363</v>
      </c>
    </row>
    <row r="75995" spans="1:2" x14ac:dyDescent="0.3">
      <c r="A75995" s="2">
        <v>8.0729999999999996E-2</v>
      </c>
      <c r="B75995" t="s">
        <v>11362</v>
      </c>
    </row>
    <row r="75996" spans="1:2" x14ac:dyDescent="0.3">
      <c r="A75996" s="2">
        <v>0.55000000000000004</v>
      </c>
      <c r="B75996" t="s">
        <v>11361</v>
      </c>
    </row>
    <row r="75997" spans="1:2" x14ac:dyDescent="0.3">
      <c r="A75997" s="2">
        <v>0.22634429169495901</v>
      </c>
      <c r="B75997" t="s">
        <v>11360</v>
      </c>
    </row>
    <row r="75998" spans="1:2" x14ac:dyDescent="0.3">
      <c r="A75998" s="2">
        <v>4.7984105176723399E-2</v>
      </c>
      <c r="B75998" t="s">
        <v>11359</v>
      </c>
    </row>
    <row r="75999" spans="1:2" x14ac:dyDescent="0.3">
      <c r="A75999" s="2">
        <v>11.80795</v>
      </c>
      <c r="B75999" t="s">
        <v>11358</v>
      </c>
    </row>
    <row r="76000" spans="1:2" x14ac:dyDescent="0.3">
      <c r="A76000" s="2">
        <v>53.38608</v>
      </c>
      <c r="B76000" t="s">
        <v>11357</v>
      </c>
    </row>
    <row r="76001" spans="1:2" x14ac:dyDescent="0.3">
      <c r="A76001" s="2">
        <v>0.40426000000000001</v>
      </c>
      <c r="B76001" t="s">
        <v>11356</v>
      </c>
    </row>
    <row r="76002" spans="1:2" x14ac:dyDescent="0.3">
      <c r="A76002" s="2">
        <v>50</v>
      </c>
      <c r="B76002" t="s">
        <v>11355</v>
      </c>
    </row>
    <row r="76003" spans="1:2" x14ac:dyDescent="0.3">
      <c r="A76003" s="2">
        <v>6.0759104396834295E-4</v>
      </c>
      <c r="B76003" t="s">
        <v>11354</v>
      </c>
    </row>
    <row r="76004" spans="1:2" x14ac:dyDescent="0.3">
      <c r="A76004" s="2">
        <v>1.32133080736684E-2</v>
      </c>
      <c r="B76004" t="s">
        <v>11353</v>
      </c>
    </row>
    <row r="76005" spans="1:2" x14ac:dyDescent="0.3">
      <c r="A76005" s="2">
        <v>19.804530180807902</v>
      </c>
      <c r="B76005" t="s">
        <v>11352</v>
      </c>
    </row>
    <row r="76006" spans="1:2" x14ac:dyDescent="0.3">
      <c r="A76006" s="2">
        <v>1.25681</v>
      </c>
      <c r="B76006" t="s">
        <v>11351</v>
      </c>
    </row>
    <row r="76007" spans="1:2" x14ac:dyDescent="0.3">
      <c r="A76007" s="2">
        <v>1000</v>
      </c>
      <c r="B76007" t="s">
        <v>1883</v>
      </c>
    </row>
    <row r="76008" spans="1:2" x14ac:dyDescent="0.3">
      <c r="A76008" s="2">
        <v>9.2119466607979095E-2</v>
      </c>
      <c r="B76008" t="s">
        <v>11350</v>
      </c>
    </row>
    <row r="76009" spans="1:2" x14ac:dyDescent="0.3">
      <c r="A76009" s="2">
        <v>8.7720305243037793E-3</v>
      </c>
      <c r="B76009" t="s">
        <v>11349</v>
      </c>
    </row>
    <row r="76010" spans="1:2" x14ac:dyDescent="0.3">
      <c r="A76010" s="2">
        <v>13.92423</v>
      </c>
      <c r="B76010" t="s">
        <v>11348</v>
      </c>
    </row>
    <row r="76011" spans="1:2" x14ac:dyDescent="0.3">
      <c r="A76011" s="2">
        <v>0.12916</v>
      </c>
      <c r="B76011" t="s">
        <v>11347</v>
      </c>
    </row>
    <row r="76012" spans="1:2" x14ac:dyDescent="0.3">
      <c r="A76012" s="2">
        <v>5.6321972671113398</v>
      </c>
      <c r="B76012" t="s">
        <v>11346</v>
      </c>
    </row>
    <row r="76013" spans="1:2" x14ac:dyDescent="0.3">
      <c r="A76013" s="2">
        <v>3.8504103502404998</v>
      </c>
      <c r="B76013" t="s">
        <v>11345</v>
      </c>
    </row>
    <row r="76014" spans="1:2" x14ac:dyDescent="0.3">
      <c r="A76014" s="2">
        <v>1.53755</v>
      </c>
      <c r="B76014" t="s">
        <v>11344</v>
      </c>
    </row>
    <row r="76015" spans="1:2" x14ac:dyDescent="0.3">
      <c r="A76015" s="2">
        <v>3.3349925439494501E-4</v>
      </c>
      <c r="B76015" t="s">
        <v>11343</v>
      </c>
    </row>
    <row r="76016" spans="1:2" x14ac:dyDescent="0.3">
      <c r="A76016" s="2">
        <v>2.2158600000000002</v>
      </c>
      <c r="B76016" t="s">
        <v>11342</v>
      </c>
    </row>
    <row r="76017" spans="1:2" x14ac:dyDescent="0.3">
      <c r="A76017" s="2">
        <v>1.209E-2</v>
      </c>
      <c r="B76017" t="s">
        <v>11341</v>
      </c>
    </row>
    <row r="76018" spans="1:2" x14ac:dyDescent="0.3">
      <c r="A76018" s="2">
        <v>3.6961200000000001</v>
      </c>
      <c r="B76018" t="s">
        <v>11340</v>
      </c>
    </row>
    <row r="76019" spans="1:2" x14ac:dyDescent="0.3">
      <c r="A76019" s="2">
        <v>33.01923</v>
      </c>
      <c r="B76019" t="s">
        <v>11339</v>
      </c>
    </row>
    <row r="76020" spans="1:2" x14ac:dyDescent="0.3">
      <c r="A76020" s="2">
        <v>12.49756</v>
      </c>
      <c r="B76020" t="s">
        <v>11338</v>
      </c>
    </row>
    <row r="76021" spans="1:2" x14ac:dyDescent="0.3">
      <c r="A76021" s="2">
        <v>8.5614899586836907E-2</v>
      </c>
      <c r="B76021" t="s">
        <v>11337</v>
      </c>
    </row>
    <row r="76022" spans="1:2" x14ac:dyDescent="0.3">
      <c r="A76022" s="2">
        <v>11.509499999999999</v>
      </c>
      <c r="B76022" t="s">
        <v>11336</v>
      </c>
    </row>
    <row r="76023" spans="1:2" x14ac:dyDescent="0.3">
      <c r="A76023" s="2" t="s">
        <v>13</v>
      </c>
      <c r="B76023" t="s">
        <v>11335</v>
      </c>
    </row>
    <row r="76024" spans="1:2" x14ac:dyDescent="0.3">
      <c r="A76024" s="2" t="s">
        <v>13</v>
      </c>
      <c r="B76024" t="s">
        <v>11334</v>
      </c>
    </row>
    <row r="76025" spans="1:2" x14ac:dyDescent="0.3">
      <c r="A76025" s="2">
        <v>20.806039999999999</v>
      </c>
      <c r="B76025" t="s">
        <v>11333</v>
      </c>
    </row>
    <row r="76026" spans="1:2" x14ac:dyDescent="0.3">
      <c r="A76026" s="2">
        <v>31.39339</v>
      </c>
      <c r="B76026" t="s">
        <v>11332</v>
      </c>
    </row>
    <row r="76027" spans="1:2" x14ac:dyDescent="0.3">
      <c r="A76027" s="2">
        <v>13.9007489523256</v>
      </c>
      <c r="B76027" t="s">
        <v>11331</v>
      </c>
    </row>
    <row r="76028" spans="1:2" x14ac:dyDescent="0.3">
      <c r="A76028" s="2">
        <v>1.4092</v>
      </c>
      <c r="B76028" t="s">
        <v>11330</v>
      </c>
    </row>
    <row r="76029" spans="1:2" x14ac:dyDescent="0.3">
      <c r="A76029" s="2">
        <v>8.2799999999999992E-3</v>
      </c>
      <c r="B76029" t="s">
        <v>11329</v>
      </c>
    </row>
    <row r="76030" spans="1:2" x14ac:dyDescent="0.3">
      <c r="A76030" s="2">
        <v>35.898290000000003</v>
      </c>
      <c r="B76030" t="s">
        <v>11328</v>
      </c>
    </row>
    <row r="76031" spans="1:2" x14ac:dyDescent="0.3">
      <c r="A76031" s="2">
        <v>1.8338151600582101E-3</v>
      </c>
      <c r="B76031" t="s">
        <v>11327</v>
      </c>
    </row>
    <row r="76032" spans="1:2" x14ac:dyDescent="0.3">
      <c r="A76032" s="2">
        <v>0.26960000000000001</v>
      </c>
      <c r="B76032" t="s">
        <v>11326</v>
      </c>
    </row>
    <row r="76033" spans="1:2" x14ac:dyDescent="0.3">
      <c r="A76033" s="2">
        <v>0.31730053213730203</v>
      </c>
      <c r="B76033" t="s">
        <v>11325</v>
      </c>
    </row>
    <row r="76034" spans="1:2" x14ac:dyDescent="0.3">
      <c r="A76034" s="2">
        <v>0.33</v>
      </c>
      <c r="B76034" t="s">
        <v>11324</v>
      </c>
    </row>
    <row r="76035" spans="1:2" x14ac:dyDescent="0.3">
      <c r="A76035" s="2">
        <v>1.97450864538701</v>
      </c>
      <c r="B76035" t="s">
        <v>11323</v>
      </c>
    </row>
    <row r="76036" spans="1:2" x14ac:dyDescent="0.3">
      <c r="A76036" s="2">
        <v>9.7423841890960997E-2</v>
      </c>
      <c r="B76036" t="s">
        <v>11322</v>
      </c>
    </row>
    <row r="76037" spans="1:2" x14ac:dyDescent="0.3">
      <c r="A76037" s="2">
        <v>91.080110000000005</v>
      </c>
      <c r="B76037" t="s">
        <v>11321</v>
      </c>
    </row>
    <row r="76038" spans="1:2" x14ac:dyDescent="0.3">
      <c r="A76038" s="2">
        <v>17.24727</v>
      </c>
      <c r="B76038" t="s">
        <v>11320</v>
      </c>
    </row>
    <row r="76039" spans="1:2" x14ac:dyDescent="0.3">
      <c r="A76039" s="2">
        <v>10.9107393947469</v>
      </c>
      <c r="B76039" t="s">
        <v>11319</v>
      </c>
    </row>
    <row r="76040" spans="1:2" x14ac:dyDescent="0.3">
      <c r="A76040" s="2">
        <v>1.529E-2</v>
      </c>
      <c r="B76040" t="s">
        <v>11318</v>
      </c>
    </row>
    <row r="76041" spans="1:2" x14ac:dyDescent="0.3">
      <c r="A76041" s="2">
        <v>6.9040800000000004</v>
      </c>
      <c r="B76041" t="s">
        <v>11317</v>
      </c>
    </row>
    <row r="76042" spans="1:2" x14ac:dyDescent="0.3">
      <c r="A76042" s="2">
        <v>1.95000660362045</v>
      </c>
      <c r="B76042" t="s">
        <v>11316</v>
      </c>
    </row>
    <row r="76043" spans="1:2" x14ac:dyDescent="0.3">
      <c r="A76043" s="2">
        <v>2.0332699999999999</v>
      </c>
      <c r="B76043" t="s">
        <v>11315</v>
      </c>
    </row>
    <row r="76044" spans="1:2" x14ac:dyDescent="0.3">
      <c r="A76044" s="2">
        <v>1.559E-2</v>
      </c>
      <c r="B76044" t="s">
        <v>11314</v>
      </c>
    </row>
    <row r="76045" spans="1:2" x14ac:dyDescent="0.3">
      <c r="A76045" s="2">
        <v>45.877719999999997</v>
      </c>
      <c r="B76045" t="s">
        <v>11313</v>
      </c>
    </row>
    <row r="76046" spans="1:2" x14ac:dyDescent="0.3">
      <c r="A76046" s="2">
        <v>2.5016333076055001E-2</v>
      </c>
      <c r="B76046" t="s">
        <v>11312</v>
      </c>
    </row>
    <row r="76047" spans="1:2" x14ac:dyDescent="0.3">
      <c r="A76047" s="2">
        <v>37.600230000000003</v>
      </c>
      <c r="B76047" t="s">
        <v>11311</v>
      </c>
    </row>
    <row r="76048" spans="1:2" x14ac:dyDescent="0.3">
      <c r="A76048" s="2">
        <v>5.9971199999999998</v>
      </c>
      <c r="B76048" t="s">
        <v>11310</v>
      </c>
    </row>
    <row r="76049" spans="1:2" x14ac:dyDescent="0.3">
      <c r="A76049" s="2">
        <v>3.65401</v>
      </c>
      <c r="B76049" t="s">
        <v>11309</v>
      </c>
    </row>
    <row r="76050" spans="1:2" x14ac:dyDescent="0.3">
      <c r="A76050" s="2">
        <v>2.8490000000000001E-2</v>
      </c>
      <c r="B76050" t="s">
        <v>11308</v>
      </c>
    </row>
    <row r="76051" spans="1:2" x14ac:dyDescent="0.3">
      <c r="A76051" s="2">
        <v>3.7749999999999999E-2</v>
      </c>
      <c r="B76051" t="s">
        <v>11307</v>
      </c>
    </row>
    <row r="76052" spans="1:2" x14ac:dyDescent="0.3">
      <c r="A76052" s="2">
        <v>17.089549999999999</v>
      </c>
      <c r="B76052" t="s">
        <v>11306</v>
      </c>
    </row>
    <row r="76053" spans="1:2" x14ac:dyDescent="0.3">
      <c r="A76053" s="2">
        <v>0.85026999999999997</v>
      </c>
      <c r="B76053" t="s">
        <v>11305</v>
      </c>
    </row>
    <row r="76054" spans="1:2" x14ac:dyDescent="0.3">
      <c r="A76054" s="2">
        <v>3.1</v>
      </c>
      <c r="B76054" t="s">
        <v>11304</v>
      </c>
    </row>
    <row r="76055" spans="1:2" x14ac:dyDescent="0.3">
      <c r="A76055" s="2">
        <v>18.62791</v>
      </c>
      <c r="B76055" t="s">
        <v>11303</v>
      </c>
    </row>
    <row r="76056" spans="1:2" x14ac:dyDescent="0.3">
      <c r="A76056" s="2">
        <v>0.13293074009240899</v>
      </c>
      <c r="B76056" t="s">
        <v>11302</v>
      </c>
    </row>
    <row r="76057" spans="1:2" x14ac:dyDescent="0.3">
      <c r="A76057" s="2">
        <v>1.78177193993059</v>
      </c>
      <c r="B76057" t="s">
        <v>11301</v>
      </c>
    </row>
    <row r="76058" spans="1:2" x14ac:dyDescent="0.3">
      <c r="A76058" s="2" t="s">
        <v>13</v>
      </c>
      <c r="B76058" t="s">
        <v>11300</v>
      </c>
    </row>
    <row r="76059" spans="1:2" x14ac:dyDescent="0.3">
      <c r="A76059" s="2">
        <v>3.3010240685373802</v>
      </c>
      <c r="B76059" t="s">
        <v>11299</v>
      </c>
    </row>
    <row r="76060" spans="1:2" x14ac:dyDescent="0.3">
      <c r="A76060" s="2">
        <v>31.851880000000001</v>
      </c>
      <c r="B76060" t="s">
        <v>11298</v>
      </c>
    </row>
    <row r="76061" spans="1:2" x14ac:dyDescent="0.3">
      <c r="A76061" s="2">
        <v>2.5230752415770299</v>
      </c>
      <c r="B76061" t="s">
        <v>11297</v>
      </c>
    </row>
    <row r="76062" spans="1:2" x14ac:dyDescent="0.3">
      <c r="A76062" s="2">
        <v>5.5207344529965001E-2</v>
      </c>
      <c r="B76062" t="s">
        <v>11296</v>
      </c>
    </row>
    <row r="76063" spans="1:2" x14ac:dyDescent="0.3">
      <c r="A76063" s="2">
        <v>10.579650000000001</v>
      </c>
      <c r="B76063" t="s">
        <v>11295</v>
      </c>
    </row>
    <row r="76064" spans="1:2" x14ac:dyDescent="0.3">
      <c r="A76064" s="2">
        <v>2.2816070167470601E-3</v>
      </c>
      <c r="B76064" t="s">
        <v>11294</v>
      </c>
    </row>
    <row r="76065" spans="1:2" x14ac:dyDescent="0.3">
      <c r="A76065" s="2">
        <v>12.68187</v>
      </c>
      <c r="B76065" t="s">
        <v>11293</v>
      </c>
    </row>
    <row r="76066" spans="1:2" x14ac:dyDescent="0.3">
      <c r="A76066" s="2">
        <v>6.8988199999999997</v>
      </c>
      <c r="B76066" t="s">
        <v>11292</v>
      </c>
    </row>
    <row r="76067" spans="1:2" x14ac:dyDescent="0.3">
      <c r="A76067" s="2">
        <v>17.207100000000001</v>
      </c>
      <c r="B76067" t="s">
        <v>11291</v>
      </c>
    </row>
    <row r="76068" spans="1:2" x14ac:dyDescent="0.3">
      <c r="A76068" s="2">
        <v>1.31344593629356</v>
      </c>
      <c r="B76068" t="s">
        <v>11290</v>
      </c>
    </row>
    <row r="76069" spans="1:2" x14ac:dyDescent="0.3">
      <c r="A76069" s="2">
        <v>6.6848900000000002</v>
      </c>
      <c r="B76069" t="s">
        <v>11289</v>
      </c>
    </row>
    <row r="76070" spans="1:2" x14ac:dyDescent="0.3">
      <c r="A76070" s="2">
        <v>2.1999999999999999E-2</v>
      </c>
      <c r="B76070" t="s">
        <v>11288</v>
      </c>
    </row>
    <row r="76071" spans="1:2" x14ac:dyDescent="0.3">
      <c r="A76071" s="2">
        <v>15.24131</v>
      </c>
      <c r="B76071" t="s">
        <v>11287</v>
      </c>
    </row>
    <row r="76072" spans="1:2" x14ac:dyDescent="0.3">
      <c r="A76072" s="2">
        <v>2.2403331404458999</v>
      </c>
      <c r="B76072" t="s">
        <v>11286</v>
      </c>
    </row>
    <row r="76073" spans="1:2" x14ac:dyDescent="0.3">
      <c r="A76073" s="2">
        <v>57.549146368859198</v>
      </c>
      <c r="B76073" t="s">
        <v>11285</v>
      </c>
    </row>
    <row r="76074" spans="1:2" x14ac:dyDescent="0.3">
      <c r="A76074" s="2">
        <v>0.27217999999999998</v>
      </c>
      <c r="B76074" t="s">
        <v>11284</v>
      </c>
    </row>
    <row r="76075" spans="1:2" x14ac:dyDescent="0.3">
      <c r="A76075" s="2">
        <v>15.2084807870584</v>
      </c>
      <c r="B76075" t="s">
        <v>11283</v>
      </c>
    </row>
    <row r="76076" spans="1:2" x14ac:dyDescent="0.3">
      <c r="A76076" s="2">
        <v>89.033927397529794</v>
      </c>
      <c r="B76076" t="s">
        <v>11282</v>
      </c>
    </row>
    <row r="76077" spans="1:2" x14ac:dyDescent="0.3">
      <c r="A76077" s="2">
        <v>5.5490394401542096</v>
      </c>
      <c r="B76077" t="s">
        <v>11281</v>
      </c>
    </row>
    <row r="76078" spans="1:2" x14ac:dyDescent="0.3">
      <c r="A76078" s="2">
        <v>3.2470718101327001</v>
      </c>
      <c r="B76078" t="s">
        <v>11280</v>
      </c>
    </row>
    <row r="76079" spans="1:2" x14ac:dyDescent="0.3">
      <c r="A76079" s="2">
        <v>43.749049999999997</v>
      </c>
      <c r="B76079" t="s">
        <v>11279</v>
      </c>
    </row>
    <row r="76080" spans="1:2" x14ac:dyDescent="0.3">
      <c r="A76080" s="2" t="s">
        <v>13</v>
      </c>
      <c r="B76080" t="s">
        <v>11278</v>
      </c>
    </row>
    <row r="76081" spans="1:2" x14ac:dyDescent="0.3">
      <c r="A76081" s="2">
        <v>5.4084731651635396</v>
      </c>
      <c r="B76081" t="s">
        <v>11277</v>
      </c>
    </row>
    <row r="76082" spans="1:2" x14ac:dyDescent="0.3">
      <c r="A76082" s="2">
        <v>0.45073804240973803</v>
      </c>
      <c r="B76082" t="s">
        <v>11276</v>
      </c>
    </row>
    <row r="76083" spans="1:2" x14ac:dyDescent="0.3">
      <c r="A76083" s="2">
        <v>5.1716959100789296E-4</v>
      </c>
      <c r="B76083" t="s">
        <v>11275</v>
      </c>
    </row>
    <row r="76084" spans="1:2" x14ac:dyDescent="0.3">
      <c r="A76084" s="2">
        <v>1.9375800000000001</v>
      </c>
      <c r="B76084" t="s">
        <v>11274</v>
      </c>
    </row>
    <row r="76085" spans="1:2" x14ac:dyDescent="0.3">
      <c r="A76085" s="2">
        <v>0.74922999999999995</v>
      </c>
      <c r="B76085" t="s">
        <v>11273</v>
      </c>
    </row>
    <row r="76086" spans="1:2" x14ac:dyDescent="0.3">
      <c r="A76086" s="2">
        <v>0.87709999999999999</v>
      </c>
      <c r="B76086" t="s">
        <v>11272</v>
      </c>
    </row>
    <row r="76087" spans="1:2" x14ac:dyDescent="0.3">
      <c r="A76087" s="2">
        <v>7.3639013386935996</v>
      </c>
      <c r="B76087" t="s">
        <v>11271</v>
      </c>
    </row>
    <row r="76088" spans="1:2" x14ac:dyDescent="0.3">
      <c r="A76088" s="2">
        <v>0.92423999999999995</v>
      </c>
      <c r="B76088" t="s">
        <v>11270</v>
      </c>
    </row>
    <row r="76089" spans="1:2" x14ac:dyDescent="0.3">
      <c r="A76089" s="2">
        <v>3.5318700000000001</v>
      </c>
      <c r="B76089" t="s">
        <v>11269</v>
      </c>
    </row>
    <row r="76090" spans="1:2" x14ac:dyDescent="0.3">
      <c r="A76090" s="2">
        <v>1.4E-3</v>
      </c>
      <c r="B76090" t="s">
        <v>11268</v>
      </c>
    </row>
    <row r="76091" spans="1:2" x14ac:dyDescent="0.3">
      <c r="A76091" s="2">
        <v>3.1394899999999999</v>
      </c>
      <c r="B76091" t="s">
        <v>11267</v>
      </c>
    </row>
    <row r="76092" spans="1:2" x14ac:dyDescent="0.3">
      <c r="A76092" s="2">
        <v>4.5580000000000002E-2</v>
      </c>
      <c r="B76092" t="s">
        <v>11266</v>
      </c>
    </row>
    <row r="76093" spans="1:2" x14ac:dyDescent="0.3">
      <c r="A76093" s="2">
        <v>1.81856325056304</v>
      </c>
      <c r="B76093" t="s">
        <v>11265</v>
      </c>
    </row>
    <row r="76094" spans="1:2" x14ac:dyDescent="0.3">
      <c r="A76094" s="2">
        <v>22.567049999999998</v>
      </c>
      <c r="B76094" t="s">
        <v>11264</v>
      </c>
    </row>
    <row r="76095" spans="1:2" x14ac:dyDescent="0.3">
      <c r="A76095" s="2">
        <v>1.2017</v>
      </c>
      <c r="B76095" t="s">
        <v>11263</v>
      </c>
    </row>
    <row r="76096" spans="1:2" x14ac:dyDescent="0.3">
      <c r="A76096" s="2">
        <v>3361.3253905876199</v>
      </c>
      <c r="B76096" t="s">
        <v>11262</v>
      </c>
    </row>
    <row r="76097" spans="1:2" x14ac:dyDescent="0.3">
      <c r="A76097" s="2">
        <v>5.9400000000000001E-2</v>
      </c>
      <c r="B76097" t="s">
        <v>11261</v>
      </c>
    </row>
    <row r="76098" spans="1:2" x14ac:dyDescent="0.3">
      <c r="A76098" s="2">
        <v>4.8183761485364896E-3</v>
      </c>
      <c r="B76098" t="s">
        <v>6000</v>
      </c>
    </row>
    <row r="76099" spans="1:2" x14ac:dyDescent="0.3">
      <c r="A76099" s="2">
        <v>2</v>
      </c>
      <c r="B76099" t="s">
        <v>11260</v>
      </c>
    </row>
    <row r="76100" spans="1:2" x14ac:dyDescent="0.3">
      <c r="A76100" s="2">
        <v>31.7777910109589</v>
      </c>
      <c r="B76100" t="s">
        <v>11259</v>
      </c>
    </row>
    <row r="76101" spans="1:2" x14ac:dyDescent="0.3">
      <c r="A76101" s="2">
        <v>8.1513449783205196</v>
      </c>
      <c r="B76101" t="s">
        <v>11258</v>
      </c>
    </row>
    <row r="76102" spans="1:2" x14ac:dyDescent="0.3">
      <c r="A76102" s="2">
        <v>1.8278813144847801</v>
      </c>
      <c r="B76102" t="s">
        <v>11257</v>
      </c>
    </row>
    <row r="76103" spans="1:2" x14ac:dyDescent="0.3">
      <c r="A76103" s="2">
        <v>7.6569999999999999E-2</v>
      </c>
      <c r="B76103" t="s">
        <v>11256</v>
      </c>
    </row>
    <row r="76104" spans="1:2" x14ac:dyDescent="0.3">
      <c r="A76104" s="2">
        <v>26.637113055223299</v>
      </c>
      <c r="B76104" t="s">
        <v>11255</v>
      </c>
    </row>
    <row r="76105" spans="1:2" x14ac:dyDescent="0.3">
      <c r="A76105" s="2">
        <v>40.492580015888002</v>
      </c>
      <c r="B76105" t="s">
        <v>11254</v>
      </c>
    </row>
    <row r="76106" spans="1:2" x14ac:dyDescent="0.3">
      <c r="A76106" s="2">
        <v>0.232756783366627</v>
      </c>
      <c r="B76106" t="s">
        <v>11253</v>
      </c>
    </row>
    <row r="76107" spans="1:2" x14ac:dyDescent="0.3">
      <c r="A76107" s="2">
        <v>10624.274395977</v>
      </c>
      <c r="B76107" t="s">
        <v>11252</v>
      </c>
    </row>
    <row r="76108" spans="1:2" x14ac:dyDescent="0.3">
      <c r="A76108" s="2">
        <v>10.8489816303012</v>
      </c>
      <c r="B76108" t="s">
        <v>11251</v>
      </c>
    </row>
    <row r="76109" spans="1:2" x14ac:dyDescent="0.3">
      <c r="A76109" s="2">
        <v>1.1043400000000001</v>
      </c>
      <c r="B76109" t="s">
        <v>11250</v>
      </c>
    </row>
    <row r="76110" spans="1:2" x14ac:dyDescent="0.3">
      <c r="A76110" s="2">
        <v>4.3129400000000002</v>
      </c>
      <c r="B76110" t="s">
        <v>11249</v>
      </c>
    </row>
    <row r="76111" spans="1:2" x14ac:dyDescent="0.3">
      <c r="A76111" s="2">
        <v>4.4488300000000001</v>
      </c>
      <c r="B76111" t="s">
        <v>11248</v>
      </c>
    </row>
    <row r="76112" spans="1:2" x14ac:dyDescent="0.3">
      <c r="A76112" s="2">
        <v>0.17674999999999999</v>
      </c>
      <c r="B76112" t="s">
        <v>11247</v>
      </c>
    </row>
    <row r="76113" spans="1:2" x14ac:dyDescent="0.3">
      <c r="A76113" s="2">
        <v>3.7374715294748602</v>
      </c>
      <c r="B76113" t="s">
        <v>11246</v>
      </c>
    </row>
    <row r="76114" spans="1:2" x14ac:dyDescent="0.3">
      <c r="A76114" s="2">
        <v>24.81617</v>
      </c>
      <c r="B76114" t="s">
        <v>11245</v>
      </c>
    </row>
    <row r="76115" spans="1:2" x14ac:dyDescent="0.3">
      <c r="A76115" s="2">
        <v>54.165219999999998</v>
      </c>
      <c r="B76115" t="s">
        <v>11244</v>
      </c>
    </row>
    <row r="76116" spans="1:2" x14ac:dyDescent="0.3">
      <c r="A76116" s="2">
        <v>0.63807000000000003</v>
      </c>
      <c r="B76116" t="s">
        <v>11243</v>
      </c>
    </row>
    <row r="76117" spans="1:2" x14ac:dyDescent="0.3">
      <c r="A76117" s="2">
        <v>40.027909999999999</v>
      </c>
      <c r="B76117" t="s">
        <v>11242</v>
      </c>
    </row>
    <row r="76118" spans="1:2" x14ac:dyDescent="0.3">
      <c r="A76118" s="2">
        <v>1.07175</v>
      </c>
      <c r="B76118" t="s">
        <v>11241</v>
      </c>
    </row>
    <row r="76119" spans="1:2" x14ac:dyDescent="0.3">
      <c r="A76119" s="2">
        <v>9.8928113689228407</v>
      </c>
      <c r="B76119" t="s">
        <v>5830</v>
      </c>
    </row>
    <row r="76120" spans="1:2" x14ac:dyDescent="0.3">
      <c r="A76120" s="2">
        <v>2.13734</v>
      </c>
      <c r="B76120" t="s">
        <v>11240</v>
      </c>
    </row>
    <row r="76121" spans="1:2" x14ac:dyDescent="0.3">
      <c r="A76121" s="2">
        <v>0.29320000000000002</v>
      </c>
      <c r="B76121" t="s">
        <v>11239</v>
      </c>
    </row>
    <row r="76122" spans="1:2" x14ac:dyDescent="0.3">
      <c r="A76122" s="2">
        <v>0.56508999999999998</v>
      </c>
      <c r="B76122" t="s">
        <v>2677</v>
      </c>
    </row>
    <row r="76123" spans="1:2" x14ac:dyDescent="0.3">
      <c r="A76123" s="2">
        <v>9.8224</v>
      </c>
      <c r="B76123" t="s">
        <v>11238</v>
      </c>
    </row>
    <row r="76124" spans="1:2" x14ac:dyDescent="0.3">
      <c r="A76124" s="2">
        <v>18.152315382161099</v>
      </c>
      <c r="B76124" t="s">
        <v>11237</v>
      </c>
    </row>
    <row r="76125" spans="1:2" x14ac:dyDescent="0.3">
      <c r="A76125" s="2">
        <v>0.159164917303113</v>
      </c>
      <c r="B76125" t="s">
        <v>11236</v>
      </c>
    </row>
    <row r="76126" spans="1:2" x14ac:dyDescent="0.3">
      <c r="A76126" s="2">
        <v>0.79788999999999999</v>
      </c>
      <c r="B76126" t="s">
        <v>11235</v>
      </c>
    </row>
    <row r="76127" spans="1:2" x14ac:dyDescent="0.3">
      <c r="A76127" s="2">
        <v>3.48983</v>
      </c>
      <c r="B76127" t="s">
        <v>11234</v>
      </c>
    </row>
    <row r="76128" spans="1:2" x14ac:dyDescent="0.3">
      <c r="A76128" s="2">
        <v>3.4930000000000003E-2</v>
      </c>
      <c r="B76128" t="s">
        <v>11233</v>
      </c>
    </row>
    <row r="76129" spans="1:2" x14ac:dyDescent="0.3">
      <c r="A76129" s="2">
        <v>1.8109999999999999</v>
      </c>
      <c r="B76129" t="s">
        <v>11232</v>
      </c>
    </row>
    <row r="76130" spans="1:2" x14ac:dyDescent="0.3">
      <c r="A76130" s="2">
        <v>13.96913</v>
      </c>
      <c r="B76130" t="s">
        <v>11231</v>
      </c>
    </row>
    <row r="76131" spans="1:2" x14ac:dyDescent="0.3">
      <c r="A76131" s="2">
        <v>38.586350000000003</v>
      </c>
      <c r="B76131" t="s">
        <v>11230</v>
      </c>
    </row>
    <row r="76132" spans="1:2" x14ac:dyDescent="0.3">
      <c r="A76132" s="2">
        <v>0.33</v>
      </c>
      <c r="B76132" t="s">
        <v>11229</v>
      </c>
    </row>
    <row r="76133" spans="1:2" x14ac:dyDescent="0.3">
      <c r="A76133" s="2">
        <v>93.4120321617293</v>
      </c>
      <c r="B76133" t="s">
        <v>11228</v>
      </c>
    </row>
    <row r="76134" spans="1:2" x14ac:dyDescent="0.3">
      <c r="A76134" s="2">
        <v>6.0381200000000002</v>
      </c>
      <c r="B76134" t="s">
        <v>11227</v>
      </c>
    </row>
    <row r="76135" spans="1:2" x14ac:dyDescent="0.3">
      <c r="A76135" s="2">
        <v>0.409535689573713</v>
      </c>
      <c r="B76135" t="s">
        <v>11226</v>
      </c>
    </row>
    <row r="76136" spans="1:2" x14ac:dyDescent="0.3">
      <c r="A76136" s="2">
        <v>0.56355999999999995</v>
      </c>
      <c r="B76136" t="s">
        <v>11225</v>
      </c>
    </row>
    <row r="76137" spans="1:2" x14ac:dyDescent="0.3">
      <c r="A76137" s="2">
        <v>0.14068</v>
      </c>
      <c r="B76137" t="s">
        <v>11224</v>
      </c>
    </row>
    <row r="76138" spans="1:2" x14ac:dyDescent="0.3">
      <c r="A76138" s="2">
        <v>1.7593048516622201</v>
      </c>
      <c r="B76138" t="s">
        <v>11223</v>
      </c>
    </row>
    <row r="76139" spans="1:2" x14ac:dyDescent="0.3">
      <c r="A76139" s="2">
        <v>4.7262977469848702</v>
      </c>
      <c r="B76139" t="s">
        <v>11222</v>
      </c>
    </row>
    <row r="76140" spans="1:2" x14ac:dyDescent="0.3">
      <c r="A76140" s="2">
        <v>37.612760000000002</v>
      </c>
      <c r="B76140" t="s">
        <v>11221</v>
      </c>
    </row>
    <row r="76141" spans="1:2" x14ac:dyDescent="0.3">
      <c r="A76141" s="2">
        <v>73.174250000000001</v>
      </c>
      <c r="B76141" t="s">
        <v>11220</v>
      </c>
    </row>
    <row r="76142" spans="1:2" x14ac:dyDescent="0.3">
      <c r="A76142" s="2">
        <v>9.6000000000000002E-2</v>
      </c>
      <c r="B76142" t="s">
        <v>11219</v>
      </c>
    </row>
    <row r="76143" spans="1:2" x14ac:dyDescent="0.3">
      <c r="A76143" s="2">
        <v>1.5200000000000001E-3</v>
      </c>
      <c r="B76143" t="s">
        <v>11218</v>
      </c>
    </row>
    <row r="76144" spans="1:2" x14ac:dyDescent="0.3">
      <c r="A76144" s="2">
        <v>0.874</v>
      </c>
      <c r="B76144" t="s">
        <v>11217</v>
      </c>
    </row>
    <row r="76145" spans="1:2" x14ac:dyDescent="0.3">
      <c r="A76145" s="2">
        <v>111.72774</v>
      </c>
      <c r="B76145" t="s">
        <v>11216</v>
      </c>
    </row>
    <row r="76146" spans="1:2" x14ac:dyDescent="0.3">
      <c r="A76146" s="2">
        <v>4.9209999999999997E-2</v>
      </c>
      <c r="B76146" t="s">
        <v>11215</v>
      </c>
    </row>
    <row r="76147" spans="1:2" x14ac:dyDescent="0.3">
      <c r="A76147" s="2">
        <v>47.071120000000001</v>
      </c>
      <c r="B76147" t="s">
        <v>11214</v>
      </c>
    </row>
    <row r="76148" spans="1:2" x14ac:dyDescent="0.3">
      <c r="A76148" s="2">
        <v>0.89427999999999996</v>
      </c>
      <c r="B76148" t="s">
        <v>11213</v>
      </c>
    </row>
    <row r="76149" spans="1:2" x14ac:dyDescent="0.3">
      <c r="A76149" s="2">
        <v>0.38512000000000002</v>
      </c>
      <c r="B76149" t="s">
        <v>11212</v>
      </c>
    </row>
    <row r="76150" spans="1:2" x14ac:dyDescent="0.3">
      <c r="A76150" s="2">
        <v>3.0918059932029201E-3</v>
      </c>
      <c r="B76150" t="s">
        <v>11211</v>
      </c>
    </row>
    <row r="76151" spans="1:2" x14ac:dyDescent="0.3">
      <c r="A76151" s="2">
        <v>0.63261000000000001</v>
      </c>
      <c r="B76151" t="s">
        <v>11210</v>
      </c>
    </row>
    <row r="76152" spans="1:2" x14ac:dyDescent="0.3">
      <c r="A76152" s="2">
        <v>0.502773550083354</v>
      </c>
      <c r="B76152" t="s">
        <v>11209</v>
      </c>
    </row>
    <row r="76153" spans="1:2" x14ac:dyDescent="0.3">
      <c r="A76153" s="2">
        <v>4.607E-2</v>
      </c>
      <c r="B76153" t="s">
        <v>11208</v>
      </c>
    </row>
    <row r="76154" spans="1:2" x14ac:dyDescent="0.3">
      <c r="A76154" s="2">
        <v>0.32905000000000001</v>
      </c>
      <c r="B76154" t="s">
        <v>11207</v>
      </c>
    </row>
    <row r="76155" spans="1:2" x14ac:dyDescent="0.3">
      <c r="A76155" s="2">
        <v>14.755000000000001</v>
      </c>
      <c r="B76155" t="s">
        <v>11206</v>
      </c>
    </row>
    <row r="76156" spans="1:2" x14ac:dyDescent="0.3">
      <c r="A76156" s="2">
        <v>0.50217496456296895</v>
      </c>
      <c r="B76156" t="s">
        <v>11205</v>
      </c>
    </row>
    <row r="76157" spans="1:2" x14ac:dyDescent="0.3">
      <c r="A76157" s="2">
        <v>5.1457600000000001</v>
      </c>
      <c r="B76157" t="s">
        <v>11204</v>
      </c>
    </row>
    <row r="76158" spans="1:2" x14ac:dyDescent="0.3">
      <c r="A76158" s="2">
        <v>28.4475364284359</v>
      </c>
      <c r="B76158" t="s">
        <v>11203</v>
      </c>
    </row>
    <row r="76159" spans="1:2" x14ac:dyDescent="0.3">
      <c r="A76159" s="2">
        <v>3.3717800000000002</v>
      </c>
      <c r="B76159" t="s">
        <v>11202</v>
      </c>
    </row>
    <row r="76160" spans="1:2" x14ac:dyDescent="0.3">
      <c r="A76160" s="2">
        <v>4.2</v>
      </c>
      <c r="B76160" t="s">
        <v>11201</v>
      </c>
    </row>
    <row r="76161" spans="1:2" x14ac:dyDescent="0.3">
      <c r="A76161" s="2">
        <v>4.4115551740857503E-2</v>
      </c>
      <c r="B76161" t="s">
        <v>11200</v>
      </c>
    </row>
    <row r="76162" spans="1:2" x14ac:dyDescent="0.3">
      <c r="A76162" s="2">
        <v>4</v>
      </c>
      <c r="B76162" t="s">
        <v>11199</v>
      </c>
    </row>
    <row r="76163" spans="1:2" x14ac:dyDescent="0.3">
      <c r="A76163" s="2">
        <v>7.0946153379828703</v>
      </c>
      <c r="B76163" t="s">
        <v>11198</v>
      </c>
    </row>
    <row r="76164" spans="1:2" x14ac:dyDescent="0.3">
      <c r="A76164" s="2">
        <v>6.0673700000000004</v>
      </c>
      <c r="B76164" t="s">
        <v>11197</v>
      </c>
    </row>
    <row r="76165" spans="1:2" x14ac:dyDescent="0.3">
      <c r="A76165" s="2">
        <v>2.53878</v>
      </c>
      <c r="B76165" t="s">
        <v>11196</v>
      </c>
    </row>
    <row r="76166" spans="1:2" x14ac:dyDescent="0.3">
      <c r="A76166" s="2">
        <v>6.651E-2</v>
      </c>
      <c r="B76166" t="s">
        <v>11195</v>
      </c>
    </row>
    <row r="76167" spans="1:2" x14ac:dyDescent="0.3">
      <c r="A76167" s="2">
        <v>7.0059100000000001</v>
      </c>
      <c r="B76167" t="s">
        <v>11194</v>
      </c>
    </row>
    <row r="76168" spans="1:2" x14ac:dyDescent="0.3">
      <c r="A76168" s="2">
        <v>6.8700000000000002E-3</v>
      </c>
      <c r="B76168" t="s">
        <v>11193</v>
      </c>
    </row>
    <row r="76169" spans="1:2" x14ac:dyDescent="0.3">
      <c r="A76169" s="2">
        <v>5.5730235256449596</v>
      </c>
      <c r="B76169" t="s">
        <v>11192</v>
      </c>
    </row>
    <row r="76170" spans="1:2" x14ac:dyDescent="0.3">
      <c r="A76170" s="2">
        <v>0.31017</v>
      </c>
      <c r="B76170" t="s">
        <v>11191</v>
      </c>
    </row>
    <row r="76171" spans="1:2" x14ac:dyDescent="0.3">
      <c r="A76171" s="2">
        <v>0.17921999999999999</v>
      </c>
      <c r="B76171" t="s">
        <v>11190</v>
      </c>
    </row>
    <row r="76172" spans="1:2" x14ac:dyDescent="0.3">
      <c r="A76172" s="2">
        <v>32.253040551490301</v>
      </c>
      <c r="B76172" t="s">
        <v>11189</v>
      </c>
    </row>
    <row r="76173" spans="1:2" x14ac:dyDescent="0.3">
      <c r="A76173" s="2">
        <v>1.9210199999999999</v>
      </c>
      <c r="B76173" t="s">
        <v>11188</v>
      </c>
    </row>
    <row r="76174" spans="1:2" x14ac:dyDescent="0.3">
      <c r="A76174" s="2">
        <v>11.483778785895201</v>
      </c>
      <c r="B76174" t="s">
        <v>11187</v>
      </c>
    </row>
    <row r="76175" spans="1:2" x14ac:dyDescent="0.3">
      <c r="A76175" s="2">
        <v>7.5143894038891698E-2</v>
      </c>
      <c r="B76175" t="s">
        <v>2656</v>
      </c>
    </row>
    <row r="76176" spans="1:2" x14ac:dyDescent="0.3">
      <c r="A76176" s="2">
        <v>26.7890690375703</v>
      </c>
      <c r="B76176" t="s">
        <v>11186</v>
      </c>
    </row>
    <row r="76177" spans="1:2" x14ac:dyDescent="0.3">
      <c r="A76177" s="2">
        <v>8.2911221932148909</v>
      </c>
      <c r="B76177" t="s">
        <v>11185</v>
      </c>
    </row>
    <row r="76178" spans="1:2" x14ac:dyDescent="0.3">
      <c r="A76178" s="2">
        <v>9.8776333099847693E-2</v>
      </c>
      <c r="B76178" t="s">
        <v>11184</v>
      </c>
    </row>
    <row r="76179" spans="1:2" x14ac:dyDescent="0.3">
      <c r="A76179" s="2">
        <v>4.5404</v>
      </c>
      <c r="B76179" t="s">
        <v>11183</v>
      </c>
    </row>
    <row r="76180" spans="1:2" x14ac:dyDescent="0.3">
      <c r="A76180" s="2">
        <v>1.2529838843841601E-2</v>
      </c>
      <c r="B76180" t="s">
        <v>11182</v>
      </c>
    </row>
    <row r="76181" spans="1:2" x14ac:dyDescent="0.3">
      <c r="A76181" s="2">
        <v>32.059959999999997</v>
      </c>
      <c r="B76181" t="s">
        <v>11181</v>
      </c>
    </row>
    <row r="76182" spans="1:2" x14ac:dyDescent="0.3">
      <c r="A76182" s="2">
        <v>0.22063708368909901</v>
      </c>
      <c r="B76182" t="s">
        <v>11180</v>
      </c>
    </row>
    <row r="76183" spans="1:2" x14ac:dyDescent="0.3">
      <c r="A76183" s="2">
        <v>2.08127</v>
      </c>
      <c r="B76183" t="s">
        <v>11179</v>
      </c>
    </row>
    <row r="76184" spans="1:2" x14ac:dyDescent="0.3">
      <c r="A76184" s="2">
        <v>1.8195051375150199E-2</v>
      </c>
      <c r="B76184" t="s">
        <v>1786</v>
      </c>
    </row>
    <row r="76185" spans="1:2" x14ac:dyDescent="0.3">
      <c r="A76185" s="2">
        <v>9.11981632709635E-2</v>
      </c>
      <c r="B76185" t="s">
        <v>11178</v>
      </c>
    </row>
    <row r="76186" spans="1:2" x14ac:dyDescent="0.3">
      <c r="A76186" s="2">
        <v>22.986840000000001</v>
      </c>
      <c r="B76186" t="s">
        <v>11177</v>
      </c>
    </row>
    <row r="76187" spans="1:2" x14ac:dyDescent="0.3">
      <c r="A76187" s="2">
        <v>0.43916439934435902</v>
      </c>
      <c r="B76187" t="s">
        <v>11176</v>
      </c>
    </row>
    <row r="76188" spans="1:2" x14ac:dyDescent="0.3">
      <c r="A76188" s="2">
        <v>0.21365000000000001</v>
      </c>
      <c r="B76188" t="s">
        <v>11175</v>
      </c>
    </row>
    <row r="76189" spans="1:2" x14ac:dyDescent="0.3">
      <c r="A76189" s="2">
        <v>7.9517593729764799</v>
      </c>
      <c r="B76189" t="s">
        <v>11174</v>
      </c>
    </row>
    <row r="76190" spans="1:2" x14ac:dyDescent="0.3">
      <c r="A76190" s="2">
        <v>0.34880781496615898</v>
      </c>
      <c r="B76190" t="s">
        <v>11173</v>
      </c>
    </row>
    <row r="76191" spans="1:2" x14ac:dyDescent="0.3">
      <c r="A76191" s="2" t="s">
        <v>13</v>
      </c>
      <c r="B76191" t="s">
        <v>11172</v>
      </c>
    </row>
    <row r="76192" spans="1:2" x14ac:dyDescent="0.3">
      <c r="A76192" s="2" t="s">
        <v>13</v>
      </c>
      <c r="B76192" t="s">
        <v>11171</v>
      </c>
    </row>
    <row r="76193" spans="1:2" x14ac:dyDescent="0.3">
      <c r="A76193" s="2" t="s">
        <v>13</v>
      </c>
      <c r="B76193" t="s">
        <v>11170</v>
      </c>
    </row>
    <row r="76194" spans="1:2" x14ac:dyDescent="0.3">
      <c r="A76194" s="2">
        <v>255.77162999999999</v>
      </c>
      <c r="B76194" t="s">
        <v>11169</v>
      </c>
    </row>
    <row r="76195" spans="1:2" x14ac:dyDescent="0.3">
      <c r="A76195" s="2">
        <v>7.8</v>
      </c>
      <c r="B76195" t="s">
        <v>11168</v>
      </c>
    </row>
    <row r="76196" spans="1:2" x14ac:dyDescent="0.3">
      <c r="A76196" s="2">
        <v>1.04554463695733E-3</v>
      </c>
      <c r="B76196" t="s">
        <v>11167</v>
      </c>
    </row>
    <row r="76197" spans="1:2" x14ac:dyDescent="0.3">
      <c r="A76197" s="2">
        <v>0.102988793406671</v>
      </c>
      <c r="B76197" t="s">
        <v>11166</v>
      </c>
    </row>
    <row r="76198" spans="1:2" x14ac:dyDescent="0.3">
      <c r="A76198" s="2" t="s">
        <v>13</v>
      </c>
      <c r="B76198" t="s">
        <v>11165</v>
      </c>
    </row>
    <row r="76199" spans="1:2" x14ac:dyDescent="0.3">
      <c r="A76199" s="2">
        <v>0.15751000000000001</v>
      </c>
      <c r="B76199" t="s">
        <v>11164</v>
      </c>
    </row>
    <row r="76200" spans="1:2" x14ac:dyDescent="0.3">
      <c r="A76200" s="2">
        <v>20.2499</v>
      </c>
      <c r="B76200" t="s">
        <v>11163</v>
      </c>
    </row>
    <row r="76201" spans="1:2" x14ac:dyDescent="0.3">
      <c r="A76201" s="2">
        <v>15.806568858616499</v>
      </c>
      <c r="B76201" t="s">
        <v>11162</v>
      </c>
    </row>
    <row r="76202" spans="1:2" x14ac:dyDescent="0.3">
      <c r="A76202" s="2" t="s">
        <v>13</v>
      </c>
      <c r="B76202" t="s">
        <v>11161</v>
      </c>
    </row>
    <row r="76203" spans="1:2" x14ac:dyDescent="0.3">
      <c r="A76203" s="2">
        <v>7.7300016260414004E-4</v>
      </c>
      <c r="B76203" t="s">
        <v>2668</v>
      </c>
    </row>
    <row r="76204" spans="1:2" x14ac:dyDescent="0.3">
      <c r="A76204" s="2">
        <v>1.5629595546255</v>
      </c>
      <c r="B76204" t="s">
        <v>11160</v>
      </c>
    </row>
    <row r="76205" spans="1:2" x14ac:dyDescent="0.3">
      <c r="A76205" s="2">
        <v>4.1194891695964397</v>
      </c>
      <c r="B76205" t="s">
        <v>11159</v>
      </c>
    </row>
    <row r="76206" spans="1:2" x14ac:dyDescent="0.3">
      <c r="A76206" s="2">
        <v>0.26590424168811999</v>
      </c>
      <c r="B76206" t="s">
        <v>11158</v>
      </c>
    </row>
    <row r="76207" spans="1:2" x14ac:dyDescent="0.3">
      <c r="A76207" s="2">
        <v>7.3893152761613599E-3</v>
      </c>
      <c r="B76207" t="s">
        <v>11157</v>
      </c>
    </row>
    <row r="76208" spans="1:2" x14ac:dyDescent="0.3">
      <c r="A76208" s="2">
        <v>42.954079192698501</v>
      </c>
      <c r="B76208" t="s">
        <v>11156</v>
      </c>
    </row>
    <row r="76209" spans="1:2" x14ac:dyDescent="0.3">
      <c r="A76209" s="2">
        <v>15.7643325777623</v>
      </c>
      <c r="B76209" t="s">
        <v>11155</v>
      </c>
    </row>
    <row r="76210" spans="1:2" x14ac:dyDescent="0.3">
      <c r="A76210" s="2">
        <v>9.9649724910399993</v>
      </c>
      <c r="B76210" t="s">
        <v>11154</v>
      </c>
    </row>
    <row r="76211" spans="1:2" x14ac:dyDescent="0.3">
      <c r="A76211" s="2">
        <v>9.8045799999999996</v>
      </c>
      <c r="B76211" t="s">
        <v>11153</v>
      </c>
    </row>
    <row r="76212" spans="1:2" x14ac:dyDescent="0.3">
      <c r="A76212" s="2" t="s">
        <v>13</v>
      </c>
      <c r="B76212" t="s">
        <v>11152</v>
      </c>
    </row>
    <row r="76213" spans="1:2" x14ac:dyDescent="0.3">
      <c r="A76213" s="2">
        <v>0.47392315466903401</v>
      </c>
      <c r="B76213" t="s">
        <v>11151</v>
      </c>
    </row>
    <row r="76214" spans="1:2" x14ac:dyDescent="0.3">
      <c r="A76214" s="2">
        <v>33.888359999999999</v>
      </c>
      <c r="B76214" t="s">
        <v>11150</v>
      </c>
    </row>
    <row r="76215" spans="1:2" x14ac:dyDescent="0.3">
      <c r="A76215" s="2">
        <v>1.77769</v>
      </c>
      <c r="B76215" t="s">
        <v>11149</v>
      </c>
    </row>
    <row r="76216" spans="1:2" x14ac:dyDescent="0.3">
      <c r="A76216" s="2">
        <v>0.72275</v>
      </c>
      <c r="B76216" t="s">
        <v>11148</v>
      </c>
    </row>
    <row r="76217" spans="1:2" x14ac:dyDescent="0.3">
      <c r="A76217" s="2">
        <v>39.293129999999998</v>
      </c>
      <c r="B76217" t="s">
        <v>11147</v>
      </c>
    </row>
    <row r="76218" spans="1:2" x14ac:dyDescent="0.3">
      <c r="A76218" s="2">
        <v>1.93597827623133</v>
      </c>
      <c r="B76218" t="s">
        <v>11146</v>
      </c>
    </row>
    <row r="76219" spans="1:2" x14ac:dyDescent="0.3">
      <c r="A76219" s="2">
        <v>4.1840700000000002</v>
      </c>
      <c r="B76219" t="s">
        <v>11145</v>
      </c>
    </row>
    <row r="76220" spans="1:2" x14ac:dyDescent="0.3">
      <c r="A76220" s="2">
        <v>0.64044999999999996</v>
      </c>
      <c r="B76220" t="s">
        <v>11144</v>
      </c>
    </row>
    <row r="76221" spans="1:2" x14ac:dyDescent="0.3">
      <c r="A76221" s="2" t="s">
        <v>13</v>
      </c>
      <c r="B76221" t="s">
        <v>11143</v>
      </c>
    </row>
    <row r="76222" spans="1:2" x14ac:dyDescent="0.3">
      <c r="A76222" s="2">
        <v>9.2868828385619793</v>
      </c>
      <c r="B76222" t="s">
        <v>11142</v>
      </c>
    </row>
    <row r="76223" spans="1:2" x14ac:dyDescent="0.3">
      <c r="A76223" s="2">
        <v>4.4985799999999996</v>
      </c>
      <c r="B76223" t="s">
        <v>11141</v>
      </c>
    </row>
    <row r="76224" spans="1:2" x14ac:dyDescent="0.3">
      <c r="A76224" s="2">
        <v>0.31859056903343203</v>
      </c>
      <c r="B76224" t="s">
        <v>11140</v>
      </c>
    </row>
    <row r="76225" spans="1:2" x14ac:dyDescent="0.3">
      <c r="A76225" s="2">
        <v>9.2999999999999992E-3</v>
      </c>
      <c r="B76225" t="s">
        <v>11139</v>
      </c>
    </row>
    <row r="76226" spans="1:2" x14ac:dyDescent="0.3">
      <c r="A76226" s="2">
        <v>45.603564975052002</v>
      </c>
      <c r="B76226" t="s">
        <v>11138</v>
      </c>
    </row>
    <row r="76227" spans="1:2" x14ac:dyDescent="0.3">
      <c r="A76227" s="2">
        <v>48.250039999999998</v>
      </c>
      <c r="B76227" t="s">
        <v>11137</v>
      </c>
    </row>
    <row r="76228" spans="1:2" x14ac:dyDescent="0.3">
      <c r="A76228" s="2">
        <v>2.73359</v>
      </c>
      <c r="B76228" t="s">
        <v>11136</v>
      </c>
    </row>
    <row r="76229" spans="1:2" x14ac:dyDescent="0.3">
      <c r="A76229" s="2">
        <v>13.48728</v>
      </c>
      <c r="B76229" t="s">
        <v>11135</v>
      </c>
    </row>
    <row r="76230" spans="1:2" x14ac:dyDescent="0.3">
      <c r="A76230" s="2">
        <v>4.2942400000000003</v>
      </c>
      <c r="B76230" t="s">
        <v>11134</v>
      </c>
    </row>
    <row r="76231" spans="1:2" x14ac:dyDescent="0.3">
      <c r="A76231" s="2">
        <v>0.40231</v>
      </c>
      <c r="B76231" t="s">
        <v>11133</v>
      </c>
    </row>
    <row r="76232" spans="1:2" x14ac:dyDescent="0.3">
      <c r="A76232" s="2">
        <v>7.6079800000000004</v>
      </c>
      <c r="B76232" t="s">
        <v>11132</v>
      </c>
    </row>
    <row r="76233" spans="1:2" x14ac:dyDescent="0.3">
      <c r="A76233" s="2">
        <v>1.01932</v>
      </c>
      <c r="B76233" t="s">
        <v>11131</v>
      </c>
    </row>
    <row r="76234" spans="1:2" x14ac:dyDescent="0.3">
      <c r="A76234" s="2">
        <v>9.6259499999999996</v>
      </c>
      <c r="B76234" t="s">
        <v>11130</v>
      </c>
    </row>
    <row r="76235" spans="1:2" x14ac:dyDescent="0.3">
      <c r="A76235" s="2">
        <v>1.01484350645259</v>
      </c>
      <c r="B76235" t="s">
        <v>11129</v>
      </c>
    </row>
    <row r="76236" spans="1:2" x14ac:dyDescent="0.3">
      <c r="A76236" s="2">
        <v>0.87207000000000001</v>
      </c>
      <c r="B76236" t="s">
        <v>11128</v>
      </c>
    </row>
    <row r="76237" spans="1:2" x14ac:dyDescent="0.3">
      <c r="A76237" s="2">
        <v>26.604669999999999</v>
      </c>
      <c r="B76237" t="s">
        <v>11127</v>
      </c>
    </row>
    <row r="76238" spans="1:2" x14ac:dyDescent="0.3">
      <c r="A76238" s="2">
        <v>0.38576606254658002</v>
      </c>
      <c r="B76238" t="s">
        <v>11126</v>
      </c>
    </row>
    <row r="76239" spans="1:2" x14ac:dyDescent="0.3">
      <c r="A76239" s="2">
        <v>10.804169999999999</v>
      </c>
      <c r="B76239" t="s">
        <v>11125</v>
      </c>
    </row>
    <row r="76240" spans="1:2" x14ac:dyDescent="0.3">
      <c r="A76240" s="2">
        <v>3.8645900000000002</v>
      </c>
      <c r="B76240" t="s">
        <v>11124</v>
      </c>
    </row>
    <row r="76241" spans="1:2" x14ac:dyDescent="0.3">
      <c r="A76241" s="2">
        <v>1</v>
      </c>
      <c r="B76241" t="s">
        <v>1067</v>
      </c>
    </row>
    <row r="76242" spans="1:2" x14ac:dyDescent="0.3">
      <c r="A76242" s="2">
        <v>43.421610000000001</v>
      </c>
      <c r="B76242" t="s">
        <v>11123</v>
      </c>
    </row>
    <row r="76243" spans="1:2" x14ac:dyDescent="0.3">
      <c r="A76243" s="2">
        <v>1.8634599999999999</v>
      </c>
      <c r="B76243" t="s">
        <v>11122</v>
      </c>
    </row>
    <row r="76244" spans="1:2" x14ac:dyDescent="0.3">
      <c r="A76244" s="2">
        <v>5.3439399999999999</v>
      </c>
      <c r="B76244" t="s">
        <v>11121</v>
      </c>
    </row>
    <row r="76245" spans="1:2" x14ac:dyDescent="0.3">
      <c r="A76245" s="2">
        <v>1.06492553541789E-2</v>
      </c>
      <c r="B76245" t="s">
        <v>11120</v>
      </c>
    </row>
    <row r="76246" spans="1:2" x14ac:dyDescent="0.3">
      <c r="A76246" s="2">
        <v>1.2986268097489E-2</v>
      </c>
      <c r="B76246" t="s">
        <v>11119</v>
      </c>
    </row>
    <row r="76247" spans="1:2" x14ac:dyDescent="0.3">
      <c r="A76247" s="2">
        <v>2.9492099999999999</v>
      </c>
      <c r="B76247" t="s">
        <v>11118</v>
      </c>
    </row>
    <row r="76248" spans="1:2" x14ac:dyDescent="0.3">
      <c r="A76248" s="2">
        <v>13.292070000000001</v>
      </c>
      <c r="B76248" t="s">
        <v>11117</v>
      </c>
    </row>
    <row r="76249" spans="1:2" x14ac:dyDescent="0.3">
      <c r="A76249" s="2">
        <v>5.6756000000000002</v>
      </c>
      <c r="B76249" t="s">
        <v>11116</v>
      </c>
    </row>
    <row r="76250" spans="1:2" x14ac:dyDescent="0.3">
      <c r="A76250" s="2" t="s">
        <v>13</v>
      </c>
      <c r="B76250" t="s">
        <v>11115</v>
      </c>
    </row>
    <row r="76251" spans="1:2" x14ac:dyDescent="0.3">
      <c r="A76251" s="2">
        <v>5.0884900000000002</v>
      </c>
      <c r="B76251" t="s">
        <v>11114</v>
      </c>
    </row>
    <row r="76252" spans="1:2" x14ac:dyDescent="0.3">
      <c r="A76252" s="2">
        <v>2.13528815311212E-2</v>
      </c>
      <c r="B76252" t="s">
        <v>11113</v>
      </c>
    </row>
    <row r="76253" spans="1:2" x14ac:dyDescent="0.3">
      <c r="A76253" s="2">
        <v>2.1082931160405601E-2</v>
      </c>
      <c r="B76253" t="s">
        <v>11112</v>
      </c>
    </row>
    <row r="76254" spans="1:2" x14ac:dyDescent="0.3">
      <c r="A76254" s="2">
        <v>2.81003303397494</v>
      </c>
      <c r="B76254" t="s">
        <v>11111</v>
      </c>
    </row>
    <row r="76255" spans="1:2" x14ac:dyDescent="0.3">
      <c r="A76255" s="2">
        <v>8.2288200000000007</v>
      </c>
      <c r="B76255" t="s">
        <v>11110</v>
      </c>
    </row>
    <row r="76256" spans="1:2" x14ac:dyDescent="0.3">
      <c r="A76256" s="2">
        <v>0.72774198764315001</v>
      </c>
      <c r="B76256" t="s">
        <v>11109</v>
      </c>
    </row>
    <row r="76257" spans="1:2" x14ac:dyDescent="0.3">
      <c r="A76257" s="2">
        <v>6.0005699999999997</v>
      </c>
      <c r="B76257" t="s">
        <v>11108</v>
      </c>
    </row>
    <row r="76258" spans="1:2" x14ac:dyDescent="0.3">
      <c r="A76258" s="2">
        <v>0.58009196769558002</v>
      </c>
      <c r="B76258" t="s">
        <v>11107</v>
      </c>
    </row>
    <row r="76259" spans="1:2" x14ac:dyDescent="0.3">
      <c r="A76259" s="2">
        <v>1.0428356770326899E-2</v>
      </c>
      <c r="B76259" t="s">
        <v>11106</v>
      </c>
    </row>
    <row r="76260" spans="1:2" x14ac:dyDescent="0.3">
      <c r="A76260" s="2">
        <v>44.092019999999998</v>
      </c>
      <c r="B76260" t="s">
        <v>11105</v>
      </c>
    </row>
    <row r="76261" spans="1:2" x14ac:dyDescent="0.3">
      <c r="A76261" s="2">
        <v>3.2279621254381401</v>
      </c>
      <c r="B76261" t="s">
        <v>11104</v>
      </c>
    </row>
    <row r="76262" spans="1:2" x14ac:dyDescent="0.3">
      <c r="A76262" s="2">
        <v>1.4664600000000001</v>
      </c>
      <c r="B76262" t="s">
        <v>11103</v>
      </c>
    </row>
    <row r="76263" spans="1:2" x14ac:dyDescent="0.3">
      <c r="A76263" s="2" t="s">
        <v>13</v>
      </c>
      <c r="B76263" t="s">
        <v>11102</v>
      </c>
    </row>
    <row r="76264" spans="1:2" x14ac:dyDescent="0.3">
      <c r="A76264" s="2">
        <v>2.8691300000000002</v>
      </c>
      <c r="B76264" t="s">
        <v>11101</v>
      </c>
    </row>
    <row r="76265" spans="1:2" x14ac:dyDescent="0.3">
      <c r="A76265" s="2">
        <v>0.50744999999999996</v>
      </c>
      <c r="B76265" t="s">
        <v>11100</v>
      </c>
    </row>
    <row r="76266" spans="1:2" x14ac:dyDescent="0.3">
      <c r="A76266" s="2">
        <v>1.56935</v>
      </c>
      <c r="B76266" t="s">
        <v>11099</v>
      </c>
    </row>
    <row r="76267" spans="1:2" x14ac:dyDescent="0.3">
      <c r="A76267" s="2">
        <v>1.0216989923641799</v>
      </c>
      <c r="B76267" t="s">
        <v>11098</v>
      </c>
    </row>
    <row r="76268" spans="1:2" x14ac:dyDescent="0.3">
      <c r="A76268" s="2">
        <v>2.2135400000000001</v>
      </c>
      <c r="B76268" t="s">
        <v>11097</v>
      </c>
    </row>
    <row r="76269" spans="1:2" x14ac:dyDescent="0.3">
      <c r="A76269" s="2">
        <v>3.9348840425650601E-2</v>
      </c>
      <c r="B76269" t="s">
        <v>11096</v>
      </c>
    </row>
    <row r="76270" spans="1:2" x14ac:dyDescent="0.3">
      <c r="A76270" s="2">
        <v>3.5959999999999999E-2</v>
      </c>
      <c r="B76270" t="s">
        <v>11095</v>
      </c>
    </row>
    <row r="76271" spans="1:2" x14ac:dyDescent="0.3">
      <c r="A76271" s="2">
        <v>9.0777789568480503E-3</v>
      </c>
      <c r="B76271" t="s">
        <v>11094</v>
      </c>
    </row>
    <row r="76272" spans="1:2" x14ac:dyDescent="0.3">
      <c r="A76272" s="2">
        <v>3.2503414755395701</v>
      </c>
      <c r="B76272" t="s">
        <v>11093</v>
      </c>
    </row>
    <row r="76273" spans="1:2" x14ac:dyDescent="0.3">
      <c r="A76273" s="2">
        <v>48.926521242451699</v>
      </c>
      <c r="B76273" t="s">
        <v>11092</v>
      </c>
    </row>
    <row r="76274" spans="1:2" x14ac:dyDescent="0.3">
      <c r="A76274" s="2" t="s">
        <v>13</v>
      </c>
      <c r="B76274" t="s">
        <v>11091</v>
      </c>
    </row>
    <row r="76275" spans="1:2" x14ac:dyDescent="0.3">
      <c r="A76275" s="2" t="s">
        <v>13</v>
      </c>
      <c r="B76275" t="s">
        <v>11090</v>
      </c>
    </row>
    <row r="76276" spans="1:2" x14ac:dyDescent="0.3">
      <c r="A76276" s="2">
        <v>1.0471364100607501</v>
      </c>
      <c r="B76276" t="s">
        <v>11089</v>
      </c>
    </row>
    <row r="76277" spans="1:2" x14ac:dyDescent="0.3">
      <c r="A76277" s="2">
        <v>0.95430999999999999</v>
      </c>
      <c r="B76277" t="s">
        <v>11088</v>
      </c>
    </row>
    <row r="76278" spans="1:2" x14ac:dyDescent="0.3">
      <c r="A76278" s="2">
        <v>0.12767000000000001</v>
      </c>
      <c r="B76278" t="s">
        <v>11087</v>
      </c>
    </row>
    <row r="76279" spans="1:2" x14ac:dyDescent="0.3">
      <c r="A76279" s="2">
        <v>5.4359999999999999E-2</v>
      </c>
      <c r="B76279" t="s">
        <v>11086</v>
      </c>
    </row>
    <row r="76280" spans="1:2" x14ac:dyDescent="0.3">
      <c r="A76280" s="2">
        <v>13.07335</v>
      </c>
      <c r="B76280" t="s">
        <v>11085</v>
      </c>
    </row>
    <row r="76281" spans="1:2" x14ac:dyDescent="0.3">
      <c r="A76281" s="2">
        <v>8.6762899999999998</v>
      </c>
      <c r="B76281" t="s">
        <v>11084</v>
      </c>
    </row>
    <row r="76282" spans="1:2" x14ac:dyDescent="0.3">
      <c r="A76282" s="2">
        <v>1.17828404820794</v>
      </c>
      <c r="B76282" t="s">
        <v>11083</v>
      </c>
    </row>
    <row r="76283" spans="1:2" x14ac:dyDescent="0.3">
      <c r="A76283" s="2" t="s">
        <v>13</v>
      </c>
      <c r="B76283" t="s">
        <v>11082</v>
      </c>
    </row>
    <row r="76284" spans="1:2" x14ac:dyDescent="0.3">
      <c r="A76284" s="2">
        <v>1</v>
      </c>
      <c r="B76284" t="s">
        <v>11081</v>
      </c>
    </row>
    <row r="76285" spans="1:2" x14ac:dyDescent="0.3">
      <c r="A76285" s="2" t="s">
        <v>13</v>
      </c>
      <c r="B76285" t="s">
        <v>11080</v>
      </c>
    </row>
    <row r="76286" spans="1:2" x14ac:dyDescent="0.3">
      <c r="A76286" s="2" t="s">
        <v>13</v>
      </c>
      <c r="B76286" t="s">
        <v>11079</v>
      </c>
    </row>
    <row r="76287" spans="1:2" x14ac:dyDescent="0.3">
      <c r="A76287" s="2">
        <v>2.4581</v>
      </c>
      <c r="B76287" t="s">
        <v>11078</v>
      </c>
    </row>
    <row r="76288" spans="1:2" x14ac:dyDescent="0.3">
      <c r="A76288" s="2">
        <v>1.4439900000000001</v>
      </c>
      <c r="B76288" t="s">
        <v>11077</v>
      </c>
    </row>
    <row r="76289" spans="1:2" x14ac:dyDescent="0.3">
      <c r="A76289" s="2">
        <v>100.07858</v>
      </c>
      <c r="B76289" t="s">
        <v>11076</v>
      </c>
    </row>
    <row r="76290" spans="1:2" x14ac:dyDescent="0.3">
      <c r="A76290" s="2">
        <v>14.997120000000001</v>
      </c>
      <c r="B76290" t="s">
        <v>11075</v>
      </c>
    </row>
    <row r="76291" spans="1:2" x14ac:dyDescent="0.3">
      <c r="A76291" s="2">
        <v>2.62466</v>
      </c>
      <c r="B76291" t="s">
        <v>11074</v>
      </c>
    </row>
    <row r="76292" spans="1:2" x14ac:dyDescent="0.3">
      <c r="A76292" s="2">
        <v>0.53571999999999997</v>
      </c>
      <c r="B76292" t="s">
        <v>11073</v>
      </c>
    </row>
    <row r="76293" spans="1:2" x14ac:dyDescent="0.3">
      <c r="A76293" s="2">
        <v>0.34499999999999997</v>
      </c>
      <c r="B76293" t="s">
        <v>11072</v>
      </c>
    </row>
    <row r="76294" spans="1:2" x14ac:dyDescent="0.3">
      <c r="A76294" s="2">
        <v>1.1524321482531099</v>
      </c>
      <c r="B76294" t="s">
        <v>11071</v>
      </c>
    </row>
    <row r="76295" spans="1:2" x14ac:dyDescent="0.3">
      <c r="A76295" s="2">
        <v>5.9383299999999997</v>
      </c>
      <c r="B76295" t="s">
        <v>11070</v>
      </c>
    </row>
    <row r="76296" spans="1:2" x14ac:dyDescent="0.3">
      <c r="A76296" s="2">
        <v>50.50891</v>
      </c>
      <c r="B76296" t="s">
        <v>11069</v>
      </c>
    </row>
    <row r="76297" spans="1:2" x14ac:dyDescent="0.3">
      <c r="A76297" s="2">
        <v>2.2314428487161999E-2</v>
      </c>
      <c r="B76297" t="s">
        <v>2073</v>
      </c>
    </row>
    <row r="76298" spans="1:2" x14ac:dyDescent="0.3">
      <c r="A76298" s="2" t="s">
        <v>13</v>
      </c>
      <c r="B76298" t="s">
        <v>11068</v>
      </c>
    </row>
    <row r="76299" spans="1:2" x14ac:dyDescent="0.3">
      <c r="A76299" s="2">
        <v>11.28876</v>
      </c>
      <c r="B76299" t="s">
        <v>2263</v>
      </c>
    </row>
    <row r="76300" spans="1:2" x14ac:dyDescent="0.3">
      <c r="A76300" s="2">
        <v>4.3624400000000003</v>
      </c>
      <c r="B76300" t="s">
        <v>11067</v>
      </c>
    </row>
    <row r="76301" spans="1:2" x14ac:dyDescent="0.3">
      <c r="A76301" s="2" t="s">
        <v>13</v>
      </c>
      <c r="B76301" t="s">
        <v>11066</v>
      </c>
    </row>
    <row r="76302" spans="1:2" x14ac:dyDescent="0.3">
      <c r="A76302" s="2">
        <v>4.2843151228720303E-2</v>
      </c>
      <c r="B76302" t="s">
        <v>11065</v>
      </c>
    </row>
    <row r="76303" spans="1:2" x14ac:dyDescent="0.3">
      <c r="A76303" s="2">
        <v>27.806716946745901</v>
      </c>
      <c r="B76303" t="s">
        <v>11064</v>
      </c>
    </row>
    <row r="76304" spans="1:2" x14ac:dyDescent="0.3">
      <c r="A76304" s="2">
        <v>23.456910000000001</v>
      </c>
      <c r="B76304" t="s">
        <v>11063</v>
      </c>
    </row>
    <row r="76305" spans="1:2" x14ac:dyDescent="0.3">
      <c r="A76305" s="2">
        <v>0.36515933596147998</v>
      </c>
      <c r="B76305" t="s">
        <v>11062</v>
      </c>
    </row>
    <row r="76306" spans="1:2" x14ac:dyDescent="0.3">
      <c r="A76306" s="2">
        <v>276.85241000000002</v>
      </c>
      <c r="B76306" t="s">
        <v>11061</v>
      </c>
    </row>
    <row r="76307" spans="1:2" x14ac:dyDescent="0.3">
      <c r="A76307" s="2">
        <v>4.3120200000000004</v>
      </c>
      <c r="B76307" t="s">
        <v>11060</v>
      </c>
    </row>
    <row r="76308" spans="1:2" x14ac:dyDescent="0.3">
      <c r="A76308" s="2">
        <v>5.2300000000000003E-3</v>
      </c>
      <c r="B76308" t="s">
        <v>11059</v>
      </c>
    </row>
    <row r="76309" spans="1:2" x14ac:dyDescent="0.3">
      <c r="A76309" s="2">
        <v>0.31269395591292998</v>
      </c>
      <c r="B76309" t="s">
        <v>11058</v>
      </c>
    </row>
    <row r="76310" spans="1:2" x14ac:dyDescent="0.3">
      <c r="A76310" s="2">
        <v>4.43106008624979</v>
      </c>
      <c r="B76310" t="s">
        <v>11057</v>
      </c>
    </row>
    <row r="76311" spans="1:2" x14ac:dyDescent="0.3">
      <c r="A76311" s="2">
        <v>0.98502999999999996</v>
      </c>
      <c r="B76311" t="s">
        <v>11056</v>
      </c>
    </row>
    <row r="76312" spans="1:2" x14ac:dyDescent="0.3">
      <c r="A76312" s="2">
        <v>1.9082699999999999</v>
      </c>
      <c r="B76312" t="s">
        <v>11055</v>
      </c>
    </row>
    <row r="76313" spans="1:2" x14ac:dyDescent="0.3">
      <c r="A76313" s="2" t="s">
        <v>13</v>
      </c>
      <c r="B76313" t="s">
        <v>11054</v>
      </c>
    </row>
    <row r="76314" spans="1:2" x14ac:dyDescent="0.3">
      <c r="A76314" s="2">
        <v>1.1565099999999999</v>
      </c>
      <c r="B76314" t="s">
        <v>11053</v>
      </c>
    </row>
    <row r="76315" spans="1:2" x14ac:dyDescent="0.3">
      <c r="A76315" s="2">
        <v>23.9</v>
      </c>
      <c r="B76315" t="s">
        <v>11052</v>
      </c>
    </row>
    <row r="76316" spans="1:2" x14ac:dyDescent="0.3">
      <c r="A76316" s="2">
        <v>1.5863100000000001</v>
      </c>
      <c r="B76316" t="s">
        <v>11051</v>
      </c>
    </row>
    <row r="76317" spans="1:2" x14ac:dyDescent="0.3">
      <c r="A76317" s="2">
        <v>0.15322</v>
      </c>
      <c r="B76317" t="s">
        <v>11050</v>
      </c>
    </row>
    <row r="76318" spans="1:2" x14ac:dyDescent="0.3">
      <c r="A76318" s="2">
        <v>22.501139999999999</v>
      </c>
      <c r="B76318" t="s">
        <v>11049</v>
      </c>
    </row>
    <row r="76319" spans="1:2" x14ac:dyDescent="0.3">
      <c r="A76319" s="2" t="s">
        <v>13</v>
      </c>
      <c r="B76319" t="s">
        <v>11048</v>
      </c>
    </row>
    <row r="76320" spans="1:2" x14ac:dyDescent="0.3">
      <c r="A76320" s="2">
        <v>6.9294195497261102</v>
      </c>
      <c r="B76320" t="s">
        <v>11047</v>
      </c>
    </row>
    <row r="76321" spans="1:2" x14ac:dyDescent="0.3">
      <c r="A76321" s="2">
        <v>1.00842904275219</v>
      </c>
      <c r="B76321" t="s">
        <v>11046</v>
      </c>
    </row>
    <row r="76322" spans="1:2" x14ac:dyDescent="0.3">
      <c r="A76322" s="2">
        <v>0.39226031037301501</v>
      </c>
      <c r="B76322" t="s">
        <v>11045</v>
      </c>
    </row>
    <row r="76323" spans="1:2" x14ac:dyDescent="0.3">
      <c r="A76323" s="2">
        <v>3.7571400000000001</v>
      </c>
      <c r="B76323" t="s">
        <v>11044</v>
      </c>
    </row>
    <row r="76324" spans="1:2" x14ac:dyDescent="0.3">
      <c r="A76324" s="2">
        <v>2.92666</v>
      </c>
      <c r="B76324" t="s">
        <v>11043</v>
      </c>
    </row>
    <row r="76325" spans="1:2" x14ac:dyDescent="0.3">
      <c r="A76325" s="2">
        <v>32.127130000000001</v>
      </c>
      <c r="B76325" t="s">
        <v>11042</v>
      </c>
    </row>
    <row r="76326" spans="1:2" x14ac:dyDescent="0.3">
      <c r="A76326" s="2">
        <v>5.7277500000000003</v>
      </c>
      <c r="B76326" t="s">
        <v>11041</v>
      </c>
    </row>
    <row r="76327" spans="1:2" x14ac:dyDescent="0.3">
      <c r="A76327" s="2">
        <v>24.777300580554002</v>
      </c>
      <c r="B76327" t="s">
        <v>11040</v>
      </c>
    </row>
    <row r="76328" spans="1:2" x14ac:dyDescent="0.3">
      <c r="A76328" s="2">
        <v>4.4909056250818997</v>
      </c>
      <c r="B76328" t="s">
        <v>11039</v>
      </c>
    </row>
    <row r="76329" spans="1:2" x14ac:dyDescent="0.3">
      <c r="A76329" s="2">
        <v>3.7690000000000001E-2</v>
      </c>
      <c r="B76329" t="s">
        <v>11038</v>
      </c>
    </row>
    <row r="76330" spans="1:2" x14ac:dyDescent="0.3">
      <c r="A76330" s="2">
        <v>1.1735199999999999</v>
      </c>
      <c r="B76330" t="s">
        <v>11037</v>
      </c>
    </row>
    <row r="76331" spans="1:2" x14ac:dyDescent="0.3">
      <c r="A76331" s="2">
        <v>0.39056999999999997</v>
      </c>
      <c r="B76331" t="s">
        <v>11036</v>
      </c>
    </row>
    <row r="76332" spans="1:2" x14ac:dyDescent="0.3">
      <c r="A76332" s="2">
        <v>34</v>
      </c>
      <c r="B76332" t="s">
        <v>11035</v>
      </c>
    </row>
    <row r="76333" spans="1:2" x14ac:dyDescent="0.3">
      <c r="A76333" s="2" t="s">
        <v>13</v>
      </c>
      <c r="B76333" t="s">
        <v>11034</v>
      </c>
    </row>
    <row r="76334" spans="1:2" x14ac:dyDescent="0.3">
      <c r="A76334" s="2">
        <v>1.2E-2</v>
      </c>
      <c r="B76334" t="s">
        <v>11033</v>
      </c>
    </row>
    <row r="76335" spans="1:2" x14ac:dyDescent="0.3">
      <c r="A76335" s="2">
        <v>0.90321990930282003</v>
      </c>
      <c r="B76335" t="s">
        <v>11032</v>
      </c>
    </row>
    <row r="76336" spans="1:2" x14ac:dyDescent="0.3">
      <c r="A76336" s="2">
        <v>27.475461094001901</v>
      </c>
      <c r="B76336" t="s">
        <v>11031</v>
      </c>
    </row>
    <row r="76337" spans="1:2" x14ac:dyDescent="0.3">
      <c r="A76337" s="2">
        <v>3.38849</v>
      </c>
      <c r="B76337" t="s">
        <v>11030</v>
      </c>
    </row>
    <row r="76338" spans="1:2" x14ac:dyDescent="0.3">
      <c r="A76338" s="2">
        <v>17.384460000000001</v>
      </c>
      <c r="B76338" t="s">
        <v>11029</v>
      </c>
    </row>
    <row r="76339" spans="1:2" x14ac:dyDescent="0.3">
      <c r="A76339" s="2">
        <v>7.5917440818058703E-3</v>
      </c>
      <c r="B76339" t="s">
        <v>11028</v>
      </c>
    </row>
    <row r="76340" spans="1:2" x14ac:dyDescent="0.3">
      <c r="A76340" s="2">
        <v>3.5400000000000002E-3</v>
      </c>
      <c r="B76340" t="s">
        <v>11027</v>
      </c>
    </row>
    <row r="76341" spans="1:2" x14ac:dyDescent="0.3">
      <c r="A76341" s="2">
        <v>13.743589999999999</v>
      </c>
      <c r="B76341" t="s">
        <v>11026</v>
      </c>
    </row>
    <row r="76342" spans="1:2" x14ac:dyDescent="0.3">
      <c r="A76342" s="2">
        <v>45.058439999999997</v>
      </c>
      <c r="B76342" t="s">
        <v>11025</v>
      </c>
    </row>
    <row r="76343" spans="1:2" x14ac:dyDescent="0.3">
      <c r="A76343" s="2">
        <v>9.2191399999999994</v>
      </c>
      <c r="B76343" t="s">
        <v>11024</v>
      </c>
    </row>
    <row r="76344" spans="1:2" x14ac:dyDescent="0.3">
      <c r="A76344" s="2">
        <v>2.2780000000000002E-2</v>
      </c>
      <c r="B76344" t="s">
        <v>11023</v>
      </c>
    </row>
    <row r="76345" spans="1:2" x14ac:dyDescent="0.3">
      <c r="A76345" s="2">
        <v>79.050596894802695</v>
      </c>
      <c r="B76345" t="s">
        <v>11022</v>
      </c>
    </row>
    <row r="76346" spans="1:2" x14ac:dyDescent="0.3">
      <c r="A76346" s="2">
        <v>0.1</v>
      </c>
      <c r="B76346" t="s">
        <v>11021</v>
      </c>
    </row>
    <row r="76347" spans="1:2" x14ac:dyDescent="0.3">
      <c r="A76347" s="2">
        <v>5.3680399999999997</v>
      </c>
      <c r="B76347" t="s">
        <v>11020</v>
      </c>
    </row>
    <row r="76348" spans="1:2" x14ac:dyDescent="0.3">
      <c r="A76348" s="2">
        <v>0.66781999999999997</v>
      </c>
      <c r="B76348" t="s">
        <v>11019</v>
      </c>
    </row>
    <row r="76349" spans="1:2" x14ac:dyDescent="0.3">
      <c r="A76349" s="2">
        <v>1.1000000000000001</v>
      </c>
      <c r="B76349" t="s">
        <v>11018</v>
      </c>
    </row>
    <row r="76350" spans="1:2" x14ac:dyDescent="0.3">
      <c r="A76350" s="2">
        <v>0.39531824670577098</v>
      </c>
      <c r="B76350" t="s">
        <v>11017</v>
      </c>
    </row>
    <row r="76351" spans="1:2" x14ac:dyDescent="0.3">
      <c r="A76351" s="2">
        <v>8.4326307023842109</v>
      </c>
      <c r="B76351" t="s">
        <v>11016</v>
      </c>
    </row>
    <row r="76352" spans="1:2" x14ac:dyDescent="0.3">
      <c r="A76352" s="2">
        <v>24.89208</v>
      </c>
      <c r="B76352" t="s">
        <v>11015</v>
      </c>
    </row>
    <row r="76353" spans="1:2" x14ac:dyDescent="0.3">
      <c r="A76353" s="2">
        <v>3.0999999999999999E-3</v>
      </c>
      <c r="B76353" t="s">
        <v>11014</v>
      </c>
    </row>
    <row r="76354" spans="1:2" x14ac:dyDescent="0.3">
      <c r="A76354" s="2" t="s">
        <v>13</v>
      </c>
      <c r="B76354" t="s">
        <v>11013</v>
      </c>
    </row>
    <row r="76355" spans="1:2" x14ac:dyDescent="0.3">
      <c r="A76355" s="2">
        <v>23.137219999999999</v>
      </c>
      <c r="B76355" t="s">
        <v>11012</v>
      </c>
    </row>
    <row r="76356" spans="1:2" x14ac:dyDescent="0.3">
      <c r="A76356" s="2" t="s">
        <v>13</v>
      </c>
      <c r="B76356" t="s">
        <v>11011</v>
      </c>
    </row>
    <row r="76357" spans="1:2" x14ac:dyDescent="0.3">
      <c r="A76357" s="2" t="s">
        <v>13</v>
      </c>
      <c r="B76357" t="s">
        <v>11010</v>
      </c>
    </row>
    <row r="76358" spans="1:2" x14ac:dyDescent="0.3">
      <c r="A76358" s="2">
        <v>10.0318794269921</v>
      </c>
      <c r="B76358" t="s">
        <v>11009</v>
      </c>
    </row>
    <row r="76359" spans="1:2" x14ac:dyDescent="0.3">
      <c r="A76359" s="2">
        <v>22.525680000000001</v>
      </c>
      <c r="B76359" t="s">
        <v>11008</v>
      </c>
    </row>
    <row r="76360" spans="1:2" x14ac:dyDescent="0.3">
      <c r="A76360" s="2">
        <v>0.147541180605511</v>
      </c>
      <c r="B76360" t="s">
        <v>11007</v>
      </c>
    </row>
    <row r="76361" spans="1:2" x14ac:dyDescent="0.3">
      <c r="A76361" s="2">
        <v>7.6999999999999996E-4</v>
      </c>
      <c r="B76361" t="s">
        <v>11006</v>
      </c>
    </row>
    <row r="76362" spans="1:2" x14ac:dyDescent="0.3">
      <c r="A76362" s="2">
        <v>1.3010000000000001E-2</v>
      </c>
      <c r="B76362" t="s">
        <v>11005</v>
      </c>
    </row>
    <row r="76363" spans="1:2" x14ac:dyDescent="0.3">
      <c r="A76363" s="2">
        <v>1.23E-2</v>
      </c>
      <c r="B76363" t="s">
        <v>11004</v>
      </c>
    </row>
    <row r="76364" spans="1:2" x14ac:dyDescent="0.3">
      <c r="A76364" s="2">
        <v>2.0426714286994399</v>
      </c>
      <c r="B76364" t="s">
        <v>11003</v>
      </c>
    </row>
    <row r="76365" spans="1:2" x14ac:dyDescent="0.3">
      <c r="A76365" s="2">
        <v>57.4894518921542</v>
      </c>
      <c r="B76365" t="s">
        <v>1628</v>
      </c>
    </row>
    <row r="76366" spans="1:2" x14ac:dyDescent="0.3">
      <c r="A76366" s="2">
        <v>2.22147913593047</v>
      </c>
      <c r="B76366" t="s">
        <v>11002</v>
      </c>
    </row>
    <row r="76367" spans="1:2" x14ac:dyDescent="0.3">
      <c r="A76367" s="2">
        <v>4.0876843663992801E-3</v>
      </c>
      <c r="B76367" t="s">
        <v>11001</v>
      </c>
    </row>
    <row r="76368" spans="1:2" x14ac:dyDescent="0.3">
      <c r="A76368" s="2">
        <v>2.35359622573033</v>
      </c>
      <c r="B76368" t="s">
        <v>11000</v>
      </c>
    </row>
    <row r="76369" spans="1:2" x14ac:dyDescent="0.3">
      <c r="A76369" s="2" t="s">
        <v>13</v>
      </c>
      <c r="B76369" t="s">
        <v>10999</v>
      </c>
    </row>
    <row r="76370" spans="1:2" x14ac:dyDescent="0.3">
      <c r="A76370" s="2" t="s">
        <v>13</v>
      </c>
      <c r="B76370" t="s">
        <v>10998</v>
      </c>
    </row>
    <row r="76371" spans="1:2" x14ac:dyDescent="0.3">
      <c r="A76371" s="2">
        <v>0.21898000000000001</v>
      </c>
      <c r="B76371" t="s">
        <v>10997</v>
      </c>
    </row>
    <row r="76372" spans="1:2" x14ac:dyDescent="0.3">
      <c r="A76372" s="2">
        <v>0.65180184997939805</v>
      </c>
      <c r="B76372" t="s">
        <v>10996</v>
      </c>
    </row>
    <row r="76373" spans="1:2" x14ac:dyDescent="0.3">
      <c r="A76373" s="2">
        <v>0.4</v>
      </c>
      <c r="B76373" t="s">
        <v>10995</v>
      </c>
    </row>
    <row r="76374" spans="1:2" x14ac:dyDescent="0.3">
      <c r="A76374" s="2">
        <v>32.156509376732402</v>
      </c>
      <c r="B76374" t="s">
        <v>10994</v>
      </c>
    </row>
    <row r="76375" spans="1:2" x14ac:dyDescent="0.3">
      <c r="A76375" s="2">
        <v>33.521059999999999</v>
      </c>
      <c r="B76375" t="s">
        <v>10993</v>
      </c>
    </row>
    <row r="76376" spans="1:2" x14ac:dyDescent="0.3">
      <c r="A76376" s="2">
        <v>2.0135805461156502</v>
      </c>
      <c r="B76376" t="s">
        <v>10992</v>
      </c>
    </row>
    <row r="76377" spans="1:2" x14ac:dyDescent="0.3">
      <c r="A76377" s="2">
        <v>2.93499</v>
      </c>
      <c r="B76377" t="s">
        <v>10991</v>
      </c>
    </row>
    <row r="76378" spans="1:2" x14ac:dyDescent="0.3">
      <c r="A76378" s="2">
        <v>0.48286000000000001</v>
      </c>
      <c r="B76378" t="s">
        <v>1084</v>
      </c>
    </row>
    <row r="76379" spans="1:2" x14ac:dyDescent="0.3">
      <c r="A76379" s="2">
        <v>1.4630099999999999</v>
      </c>
      <c r="B76379" t="s">
        <v>10990</v>
      </c>
    </row>
    <row r="76380" spans="1:2" x14ac:dyDescent="0.3">
      <c r="A76380" s="2">
        <v>5.1155799999999996</v>
      </c>
      <c r="B76380" t="s">
        <v>10989</v>
      </c>
    </row>
    <row r="76381" spans="1:2" x14ac:dyDescent="0.3">
      <c r="A76381" s="2">
        <v>4.2825477083001999</v>
      </c>
      <c r="B76381" t="s">
        <v>10988</v>
      </c>
    </row>
    <row r="76382" spans="1:2" x14ac:dyDescent="0.3">
      <c r="A76382" s="2">
        <v>3.4574923107714599</v>
      </c>
      <c r="B76382" t="s">
        <v>10987</v>
      </c>
    </row>
    <row r="76383" spans="1:2" x14ac:dyDescent="0.3">
      <c r="A76383" s="2">
        <v>1.50648</v>
      </c>
      <c r="B76383" t="s">
        <v>10986</v>
      </c>
    </row>
    <row r="76384" spans="1:2" x14ac:dyDescent="0.3">
      <c r="A76384" s="2">
        <v>0.34550999999999998</v>
      </c>
      <c r="B76384" t="s">
        <v>10985</v>
      </c>
    </row>
    <row r="76385" spans="1:2" x14ac:dyDescent="0.3">
      <c r="A76385" s="2">
        <v>5.01949155839496</v>
      </c>
      <c r="B76385" t="s">
        <v>10984</v>
      </c>
    </row>
    <row r="76386" spans="1:2" x14ac:dyDescent="0.3">
      <c r="A76386" s="2">
        <v>6.0400000000000002E-3</v>
      </c>
      <c r="B76386" t="s">
        <v>10983</v>
      </c>
    </row>
    <row r="76387" spans="1:2" x14ac:dyDescent="0.3">
      <c r="A76387" s="2">
        <v>9.1791400000000003</v>
      </c>
      <c r="B76387" t="s">
        <v>10982</v>
      </c>
    </row>
    <row r="76388" spans="1:2" x14ac:dyDescent="0.3">
      <c r="A76388" s="2">
        <v>8.2789763997302703</v>
      </c>
      <c r="B76388" t="s">
        <v>10981</v>
      </c>
    </row>
    <row r="76389" spans="1:2" x14ac:dyDescent="0.3">
      <c r="A76389" s="2">
        <v>2.3302299999999998</v>
      </c>
      <c r="B76389" t="s">
        <v>10980</v>
      </c>
    </row>
    <row r="76390" spans="1:2" x14ac:dyDescent="0.3">
      <c r="A76390" s="2">
        <v>1.08952</v>
      </c>
      <c r="B76390" t="s">
        <v>10979</v>
      </c>
    </row>
    <row r="76391" spans="1:2" x14ac:dyDescent="0.3">
      <c r="A76391" s="2">
        <v>3.4419999999999999E-2</v>
      </c>
      <c r="B76391" t="s">
        <v>10978</v>
      </c>
    </row>
    <row r="76392" spans="1:2" x14ac:dyDescent="0.3">
      <c r="A76392" s="2">
        <v>8.1361799999999995</v>
      </c>
      <c r="B76392" t="s">
        <v>10977</v>
      </c>
    </row>
    <row r="76393" spans="1:2" x14ac:dyDescent="0.3">
      <c r="A76393" s="2">
        <v>3.9095900000000001</v>
      </c>
      <c r="B76393" t="s">
        <v>10976</v>
      </c>
    </row>
    <row r="76394" spans="1:2" x14ac:dyDescent="0.3">
      <c r="A76394" s="2">
        <v>0.24077999999999999</v>
      </c>
      <c r="B76394" t="s">
        <v>10975</v>
      </c>
    </row>
    <row r="76395" spans="1:2" x14ac:dyDescent="0.3">
      <c r="A76395" s="2">
        <v>9.5548699999999993</v>
      </c>
      <c r="B76395" t="s">
        <v>10974</v>
      </c>
    </row>
    <row r="76396" spans="1:2" x14ac:dyDescent="0.3">
      <c r="A76396" s="2">
        <v>1.58640429197746E-3</v>
      </c>
      <c r="B76396" t="s">
        <v>10973</v>
      </c>
    </row>
    <row r="76397" spans="1:2" x14ac:dyDescent="0.3">
      <c r="A76397" s="2">
        <v>1.34005</v>
      </c>
      <c r="B76397" t="s">
        <v>10972</v>
      </c>
    </row>
    <row r="76398" spans="1:2" x14ac:dyDescent="0.3">
      <c r="A76398" s="2">
        <v>2.7487300000000001</v>
      </c>
      <c r="B76398" t="s">
        <v>10971</v>
      </c>
    </row>
    <row r="76399" spans="1:2" x14ac:dyDescent="0.3">
      <c r="A76399" s="2">
        <v>38.934109999999997</v>
      </c>
      <c r="B76399" t="s">
        <v>10970</v>
      </c>
    </row>
    <row r="76400" spans="1:2" x14ac:dyDescent="0.3">
      <c r="A76400" s="2">
        <v>1.26525</v>
      </c>
      <c r="B76400" t="s">
        <v>10969</v>
      </c>
    </row>
    <row r="76401" spans="1:2" x14ac:dyDescent="0.3">
      <c r="A76401" s="2">
        <v>1.7397253000875801E-2</v>
      </c>
      <c r="B76401" t="s">
        <v>10968</v>
      </c>
    </row>
    <row r="76402" spans="1:2" x14ac:dyDescent="0.3">
      <c r="A76402" s="2">
        <v>0.21528</v>
      </c>
      <c r="B76402" t="s">
        <v>10967</v>
      </c>
    </row>
    <row r="76403" spans="1:2" x14ac:dyDescent="0.3">
      <c r="A76403" s="2">
        <v>1.1071299999999999</v>
      </c>
      <c r="B76403" t="s">
        <v>10966</v>
      </c>
    </row>
    <row r="76404" spans="1:2" x14ac:dyDescent="0.3">
      <c r="A76404" s="2">
        <v>0.49826999999999999</v>
      </c>
      <c r="B76404" t="s">
        <v>10965</v>
      </c>
    </row>
    <row r="76405" spans="1:2" x14ac:dyDescent="0.3">
      <c r="A76405" s="2">
        <v>21.049800000000001</v>
      </c>
      <c r="B76405" t="s">
        <v>10964</v>
      </c>
    </row>
    <row r="76406" spans="1:2" x14ac:dyDescent="0.3">
      <c r="A76406" s="2">
        <v>2.8070200000000001</v>
      </c>
      <c r="B76406" t="s">
        <v>10963</v>
      </c>
    </row>
    <row r="76407" spans="1:2" x14ac:dyDescent="0.3">
      <c r="A76407" s="2">
        <v>8.9843799999999998</v>
      </c>
      <c r="B76407" t="s">
        <v>10962</v>
      </c>
    </row>
    <row r="76408" spans="1:2" x14ac:dyDescent="0.3">
      <c r="A76408" s="2">
        <v>41.879785824555903</v>
      </c>
      <c r="B76408" t="s">
        <v>10961</v>
      </c>
    </row>
    <row r="76409" spans="1:2" x14ac:dyDescent="0.3">
      <c r="A76409" s="2">
        <v>8.7972836726296997</v>
      </c>
      <c r="B76409" t="s">
        <v>10960</v>
      </c>
    </row>
    <row r="76410" spans="1:2" x14ac:dyDescent="0.3">
      <c r="A76410" s="2">
        <v>1.58477922372636</v>
      </c>
      <c r="B76410" t="s">
        <v>10959</v>
      </c>
    </row>
    <row r="76411" spans="1:2" x14ac:dyDescent="0.3">
      <c r="A76411" s="2">
        <v>19.416974328268299</v>
      </c>
      <c r="B76411" t="s">
        <v>10958</v>
      </c>
    </row>
    <row r="76412" spans="1:2" x14ac:dyDescent="0.3">
      <c r="A76412" s="2">
        <v>13.5794628273665</v>
      </c>
      <c r="B76412" t="s">
        <v>10957</v>
      </c>
    </row>
    <row r="76413" spans="1:2" x14ac:dyDescent="0.3">
      <c r="A76413" s="2">
        <v>13.670366770105099</v>
      </c>
      <c r="B76413" t="s">
        <v>10956</v>
      </c>
    </row>
    <row r="76414" spans="1:2" x14ac:dyDescent="0.3">
      <c r="A76414" s="2">
        <v>0.53531590773297399</v>
      </c>
      <c r="B76414" t="s">
        <v>10955</v>
      </c>
    </row>
    <row r="76415" spans="1:2" x14ac:dyDescent="0.3">
      <c r="A76415" s="2">
        <v>0.50007000000000001</v>
      </c>
      <c r="B76415" t="s">
        <v>10954</v>
      </c>
    </row>
    <row r="76416" spans="1:2" x14ac:dyDescent="0.3">
      <c r="A76416" s="2">
        <v>0.27089999999999997</v>
      </c>
      <c r="B76416" t="s">
        <v>10953</v>
      </c>
    </row>
    <row r="76417" spans="1:2" x14ac:dyDescent="0.3">
      <c r="A76417" s="2">
        <v>0.49013000000000001</v>
      </c>
      <c r="B76417" t="s">
        <v>10952</v>
      </c>
    </row>
    <row r="76418" spans="1:2" x14ac:dyDescent="0.3">
      <c r="A76418" s="2">
        <v>29.309899999999999</v>
      </c>
      <c r="B76418" t="s">
        <v>10951</v>
      </c>
    </row>
    <row r="76419" spans="1:2" x14ac:dyDescent="0.3">
      <c r="A76419" s="2">
        <v>1.40788</v>
      </c>
      <c r="B76419" t="s">
        <v>10950</v>
      </c>
    </row>
    <row r="76420" spans="1:2" x14ac:dyDescent="0.3">
      <c r="A76420" s="2">
        <v>1.97936</v>
      </c>
      <c r="B76420" t="s">
        <v>10949</v>
      </c>
    </row>
    <row r="76421" spans="1:2" x14ac:dyDescent="0.3">
      <c r="A76421" s="2">
        <v>19.02872</v>
      </c>
      <c r="B76421" t="s">
        <v>10948</v>
      </c>
    </row>
    <row r="76422" spans="1:2" x14ac:dyDescent="0.3">
      <c r="A76422" s="2">
        <v>4.1170464606596902E-2</v>
      </c>
      <c r="B76422" t="s">
        <v>10947</v>
      </c>
    </row>
    <row r="76423" spans="1:2" x14ac:dyDescent="0.3">
      <c r="A76423" s="2">
        <v>2.3284534472179401</v>
      </c>
      <c r="B76423" t="s">
        <v>10946</v>
      </c>
    </row>
    <row r="76424" spans="1:2" x14ac:dyDescent="0.3">
      <c r="A76424" s="2">
        <v>1.43238170277066</v>
      </c>
      <c r="B76424" t="s">
        <v>10945</v>
      </c>
    </row>
    <row r="76425" spans="1:2" x14ac:dyDescent="0.3">
      <c r="A76425" s="2">
        <v>0.88038000000000005</v>
      </c>
      <c r="B76425" t="s">
        <v>10944</v>
      </c>
    </row>
    <row r="76426" spans="1:2" x14ac:dyDescent="0.3">
      <c r="A76426" s="2">
        <v>4.4963800000000003</v>
      </c>
      <c r="B76426" t="s">
        <v>10943</v>
      </c>
    </row>
    <row r="76427" spans="1:2" x14ac:dyDescent="0.3">
      <c r="A76427" s="2">
        <v>0.30855811016308898</v>
      </c>
      <c r="B76427" t="s">
        <v>10942</v>
      </c>
    </row>
    <row r="76428" spans="1:2" x14ac:dyDescent="0.3">
      <c r="A76428" s="2">
        <v>1.43906</v>
      </c>
      <c r="B76428" t="s">
        <v>10941</v>
      </c>
    </row>
    <row r="76429" spans="1:2" x14ac:dyDescent="0.3">
      <c r="A76429" s="2">
        <v>5.4827899999999996</v>
      </c>
      <c r="B76429" t="s">
        <v>10940</v>
      </c>
    </row>
    <row r="76430" spans="1:2" x14ac:dyDescent="0.3">
      <c r="A76430" s="2">
        <v>1.98529725582108E-2</v>
      </c>
      <c r="B76430" t="s">
        <v>2664</v>
      </c>
    </row>
    <row r="76431" spans="1:2" x14ac:dyDescent="0.3">
      <c r="A76431" s="2">
        <v>0.01</v>
      </c>
      <c r="B76431" t="s">
        <v>10939</v>
      </c>
    </row>
    <row r="76432" spans="1:2" x14ac:dyDescent="0.3">
      <c r="A76432" s="2">
        <v>0.14696999999999999</v>
      </c>
      <c r="B76432" t="s">
        <v>10938</v>
      </c>
    </row>
    <row r="76433" spans="1:2" x14ac:dyDescent="0.3">
      <c r="A76433" s="2">
        <v>6.9675099999999999</v>
      </c>
      <c r="B76433" t="s">
        <v>10937</v>
      </c>
    </row>
    <row r="76434" spans="1:2" x14ac:dyDescent="0.3">
      <c r="A76434" s="2">
        <v>30.169070000000001</v>
      </c>
      <c r="B76434" t="s">
        <v>10936</v>
      </c>
    </row>
    <row r="76435" spans="1:2" x14ac:dyDescent="0.3">
      <c r="A76435" s="2">
        <v>0.32530999999999999</v>
      </c>
      <c r="B76435" t="s">
        <v>10935</v>
      </c>
    </row>
    <row r="76436" spans="1:2" x14ac:dyDescent="0.3">
      <c r="A76436" s="2">
        <v>18.941459999999999</v>
      </c>
      <c r="B76436" t="s">
        <v>10934</v>
      </c>
    </row>
    <row r="76437" spans="1:2" x14ac:dyDescent="0.3">
      <c r="A76437" s="2">
        <v>0.48114000000000001</v>
      </c>
      <c r="B76437" t="s">
        <v>10933</v>
      </c>
    </row>
    <row r="76438" spans="1:2" x14ac:dyDescent="0.3">
      <c r="A76438" s="2">
        <v>7.9300600000000001</v>
      </c>
      <c r="B76438" t="s">
        <v>10932</v>
      </c>
    </row>
    <row r="76439" spans="1:2" x14ac:dyDescent="0.3">
      <c r="A76439" s="2">
        <v>9.72133</v>
      </c>
      <c r="B76439" t="s">
        <v>10931</v>
      </c>
    </row>
    <row r="76440" spans="1:2" x14ac:dyDescent="0.3">
      <c r="A76440" s="2">
        <v>5.6002599999999996</v>
      </c>
      <c r="B76440" t="s">
        <v>10930</v>
      </c>
    </row>
    <row r="76441" spans="1:2" x14ac:dyDescent="0.3">
      <c r="A76441" s="2">
        <v>9.67502</v>
      </c>
      <c r="B76441" t="s">
        <v>10929</v>
      </c>
    </row>
    <row r="76442" spans="1:2" x14ac:dyDescent="0.3">
      <c r="A76442" s="2">
        <v>27.57724</v>
      </c>
      <c r="B76442" t="s">
        <v>10928</v>
      </c>
    </row>
    <row r="76443" spans="1:2" x14ac:dyDescent="0.3">
      <c r="A76443" s="2">
        <v>1.0780099999999999</v>
      </c>
      <c r="B76443" t="s">
        <v>10927</v>
      </c>
    </row>
    <row r="76444" spans="1:2" x14ac:dyDescent="0.3">
      <c r="A76444" s="2">
        <v>5.6477238454569303</v>
      </c>
      <c r="B76444" t="s">
        <v>10926</v>
      </c>
    </row>
    <row r="76445" spans="1:2" x14ac:dyDescent="0.3">
      <c r="A76445" s="2">
        <v>17.655760000000001</v>
      </c>
      <c r="B76445" t="s">
        <v>10925</v>
      </c>
    </row>
    <row r="76446" spans="1:2" x14ac:dyDescent="0.3">
      <c r="A76446" s="2">
        <v>10.304209999999999</v>
      </c>
      <c r="B76446" t="s">
        <v>10924</v>
      </c>
    </row>
    <row r="76447" spans="1:2" x14ac:dyDescent="0.3">
      <c r="A76447" s="2">
        <v>192.74628000000001</v>
      </c>
      <c r="B76447" t="s">
        <v>1149</v>
      </c>
    </row>
    <row r="76448" spans="1:2" x14ac:dyDescent="0.3">
      <c r="A76448" s="2">
        <v>1.01160264281096E-2</v>
      </c>
      <c r="B76448" t="s">
        <v>10923</v>
      </c>
    </row>
    <row r="76449" spans="1:2" x14ac:dyDescent="0.3">
      <c r="A76449" s="2">
        <v>68.288409473636605</v>
      </c>
      <c r="B76449" t="s">
        <v>10922</v>
      </c>
    </row>
    <row r="76450" spans="1:2" x14ac:dyDescent="0.3">
      <c r="A76450" s="2">
        <v>16.44069</v>
      </c>
      <c r="B76450" t="s">
        <v>10921</v>
      </c>
    </row>
    <row r="76451" spans="1:2" x14ac:dyDescent="0.3">
      <c r="A76451" s="2">
        <v>0.56406000000000001</v>
      </c>
      <c r="B76451" t="s">
        <v>10920</v>
      </c>
    </row>
    <row r="76452" spans="1:2" x14ac:dyDescent="0.3">
      <c r="A76452" s="2">
        <v>18.41413</v>
      </c>
      <c r="B76452" t="s">
        <v>10919</v>
      </c>
    </row>
    <row r="76453" spans="1:2" x14ac:dyDescent="0.3">
      <c r="A76453" s="2">
        <v>3.1656</v>
      </c>
      <c r="B76453" t="s">
        <v>10918</v>
      </c>
    </row>
    <row r="76454" spans="1:2" x14ac:dyDescent="0.3">
      <c r="A76454" s="2">
        <v>23.803280000000001</v>
      </c>
      <c r="B76454" t="s">
        <v>10917</v>
      </c>
    </row>
    <row r="76455" spans="1:2" x14ac:dyDescent="0.3">
      <c r="A76455" s="2">
        <v>1.3444680779807001E-2</v>
      </c>
      <c r="B76455" t="s">
        <v>10916</v>
      </c>
    </row>
    <row r="76456" spans="1:2" x14ac:dyDescent="0.3">
      <c r="A76456" s="2">
        <v>0.87134826855685199</v>
      </c>
      <c r="B76456" t="s">
        <v>10915</v>
      </c>
    </row>
    <row r="76457" spans="1:2" x14ac:dyDescent="0.3">
      <c r="A76457" s="2">
        <v>8.3664000000000005</v>
      </c>
      <c r="B76457" t="s">
        <v>10914</v>
      </c>
    </row>
    <row r="76458" spans="1:2" x14ac:dyDescent="0.3">
      <c r="A76458" s="2">
        <v>3.3937400000000002</v>
      </c>
      <c r="B76458" t="s">
        <v>10913</v>
      </c>
    </row>
    <row r="76459" spans="1:2" x14ac:dyDescent="0.3">
      <c r="A76459" s="2">
        <v>42.4396261327825</v>
      </c>
      <c r="B76459" t="s">
        <v>10912</v>
      </c>
    </row>
    <row r="76460" spans="1:2" x14ac:dyDescent="0.3">
      <c r="A76460" s="2">
        <v>2.9573900000000002</v>
      </c>
      <c r="B76460" t="s">
        <v>10911</v>
      </c>
    </row>
    <row r="76461" spans="1:2" x14ac:dyDescent="0.3">
      <c r="A76461" s="2">
        <v>3.02738</v>
      </c>
      <c r="B76461" t="s">
        <v>10910</v>
      </c>
    </row>
    <row r="76462" spans="1:2" x14ac:dyDescent="0.3">
      <c r="A76462" s="2">
        <v>9.0000499999999999</v>
      </c>
      <c r="B76462" t="s">
        <v>10909</v>
      </c>
    </row>
    <row r="76463" spans="1:2" x14ac:dyDescent="0.3">
      <c r="A76463" s="2">
        <v>16.870229999999999</v>
      </c>
      <c r="B76463" t="s">
        <v>10908</v>
      </c>
    </row>
    <row r="76464" spans="1:2" x14ac:dyDescent="0.3">
      <c r="A76464" s="2">
        <v>22.782310453223701</v>
      </c>
      <c r="B76464" t="s">
        <v>10907</v>
      </c>
    </row>
    <row r="76465" spans="1:2" x14ac:dyDescent="0.3">
      <c r="A76465" s="2">
        <v>80.813590000000005</v>
      </c>
      <c r="B76465" t="s">
        <v>10906</v>
      </c>
    </row>
    <row r="76466" spans="1:2" x14ac:dyDescent="0.3">
      <c r="A76466" s="2">
        <v>12.497872440641199</v>
      </c>
      <c r="B76466" t="s">
        <v>10905</v>
      </c>
    </row>
    <row r="76467" spans="1:2" x14ac:dyDescent="0.3">
      <c r="A76467" s="2">
        <v>5.4</v>
      </c>
      <c r="B76467" t="s">
        <v>10904</v>
      </c>
    </row>
    <row r="76468" spans="1:2" x14ac:dyDescent="0.3">
      <c r="A76468" s="2">
        <v>0.10467</v>
      </c>
      <c r="B76468" t="s">
        <v>10903</v>
      </c>
    </row>
    <row r="76469" spans="1:2" x14ac:dyDescent="0.3">
      <c r="A76469" s="2">
        <v>1.4316</v>
      </c>
      <c r="B76469" t="s">
        <v>10902</v>
      </c>
    </row>
    <row r="76470" spans="1:2" x14ac:dyDescent="0.3">
      <c r="A76470" s="2">
        <v>1.9396876875787401E-3</v>
      </c>
      <c r="B76470" t="s">
        <v>10901</v>
      </c>
    </row>
    <row r="76471" spans="1:2" x14ac:dyDescent="0.3">
      <c r="A76471" s="2">
        <v>0.16660327440632999</v>
      </c>
      <c r="B76471" t="s">
        <v>10900</v>
      </c>
    </row>
    <row r="76472" spans="1:2" x14ac:dyDescent="0.3">
      <c r="A76472" s="2">
        <v>14.1765334185848</v>
      </c>
      <c r="B76472" t="s">
        <v>10899</v>
      </c>
    </row>
    <row r="76473" spans="1:2" x14ac:dyDescent="0.3">
      <c r="A76473" s="2">
        <v>0.19503999999999999</v>
      </c>
      <c r="B76473" t="s">
        <v>10898</v>
      </c>
    </row>
    <row r="76474" spans="1:2" x14ac:dyDescent="0.3">
      <c r="A76474" s="2">
        <v>10.641870000000001</v>
      </c>
      <c r="B76474" t="s">
        <v>10897</v>
      </c>
    </row>
    <row r="76475" spans="1:2" x14ac:dyDescent="0.3">
      <c r="A76475" s="2">
        <v>32.979999999999997</v>
      </c>
      <c r="B76475" t="s">
        <v>10896</v>
      </c>
    </row>
    <row r="76476" spans="1:2" x14ac:dyDescent="0.3">
      <c r="A76476" s="2">
        <v>10.5</v>
      </c>
      <c r="B76476" t="s">
        <v>2051</v>
      </c>
    </row>
    <row r="76477" spans="1:2" x14ac:dyDescent="0.3">
      <c r="A76477" s="2">
        <v>0.26244892898327898</v>
      </c>
      <c r="B76477" t="s">
        <v>10895</v>
      </c>
    </row>
    <row r="76478" spans="1:2" x14ac:dyDescent="0.3">
      <c r="A76478" s="2">
        <v>3.1306799999999999</v>
      </c>
      <c r="B76478" t="s">
        <v>10894</v>
      </c>
    </row>
    <row r="76479" spans="1:2" x14ac:dyDescent="0.3">
      <c r="A76479" s="2">
        <v>65.183279999999996</v>
      </c>
      <c r="B76479" t="s">
        <v>10893</v>
      </c>
    </row>
    <row r="76480" spans="1:2" x14ac:dyDescent="0.3">
      <c r="A76480" s="2">
        <v>43.733041989323603</v>
      </c>
      <c r="B76480" t="s">
        <v>10892</v>
      </c>
    </row>
    <row r="76481" spans="1:2" x14ac:dyDescent="0.3">
      <c r="A76481" s="2">
        <v>2.3972150221487798</v>
      </c>
      <c r="B76481" t="s">
        <v>10891</v>
      </c>
    </row>
    <row r="76482" spans="1:2" x14ac:dyDescent="0.3">
      <c r="A76482" s="2">
        <v>6.2920499999999997</v>
      </c>
      <c r="B76482" t="s">
        <v>10890</v>
      </c>
    </row>
    <row r="76483" spans="1:2" x14ac:dyDescent="0.3">
      <c r="A76483" s="2">
        <v>17.579564366942702</v>
      </c>
      <c r="B76483" t="s">
        <v>10889</v>
      </c>
    </row>
    <row r="76484" spans="1:2" x14ac:dyDescent="0.3">
      <c r="A76484" s="2">
        <v>42.222239999999999</v>
      </c>
      <c r="B76484" t="s">
        <v>10888</v>
      </c>
    </row>
    <row r="76485" spans="1:2" x14ac:dyDescent="0.3">
      <c r="A76485" s="2">
        <v>9.29298</v>
      </c>
      <c r="B76485" t="s">
        <v>10887</v>
      </c>
    </row>
    <row r="76486" spans="1:2" x14ac:dyDescent="0.3">
      <c r="A76486" s="2">
        <v>1.19411330058552E-2</v>
      </c>
      <c r="B76486" t="s">
        <v>10886</v>
      </c>
    </row>
    <row r="76487" spans="1:2" x14ac:dyDescent="0.3">
      <c r="A76487" s="2">
        <v>0.59105150369736303</v>
      </c>
      <c r="B76487" t="s">
        <v>10885</v>
      </c>
    </row>
    <row r="76488" spans="1:2" x14ac:dyDescent="0.3">
      <c r="A76488" s="2">
        <v>3.1088399999999998</v>
      </c>
      <c r="B76488" t="s">
        <v>10884</v>
      </c>
    </row>
    <row r="76489" spans="1:2" x14ac:dyDescent="0.3">
      <c r="A76489" s="2">
        <v>1.19170242707347</v>
      </c>
      <c r="B76489" t="s">
        <v>10883</v>
      </c>
    </row>
    <row r="76490" spans="1:2" x14ac:dyDescent="0.3">
      <c r="A76490" s="2">
        <v>13.299792524405399</v>
      </c>
      <c r="B76490" t="s">
        <v>10882</v>
      </c>
    </row>
    <row r="76491" spans="1:2" x14ac:dyDescent="0.3">
      <c r="A76491" s="2">
        <v>19.866510000000002</v>
      </c>
      <c r="B76491" t="s">
        <v>10881</v>
      </c>
    </row>
    <row r="76492" spans="1:2" x14ac:dyDescent="0.3">
      <c r="A76492" s="2">
        <v>0.32933529958326802</v>
      </c>
      <c r="B76492" t="s">
        <v>10880</v>
      </c>
    </row>
    <row r="76493" spans="1:2" x14ac:dyDescent="0.3">
      <c r="A76493" s="2">
        <v>314</v>
      </c>
      <c r="B76493" t="s">
        <v>10879</v>
      </c>
    </row>
    <row r="76494" spans="1:2" x14ac:dyDescent="0.3">
      <c r="A76494" s="2">
        <v>18.990939999999998</v>
      </c>
      <c r="B76494" t="s">
        <v>10878</v>
      </c>
    </row>
    <row r="76495" spans="1:2" x14ac:dyDescent="0.3">
      <c r="A76495" s="2">
        <v>1.3957227881454799</v>
      </c>
      <c r="B76495" t="s">
        <v>10877</v>
      </c>
    </row>
    <row r="76496" spans="1:2" x14ac:dyDescent="0.3">
      <c r="A76496" s="2">
        <v>0.27303269576491901</v>
      </c>
      <c r="B76496" t="s">
        <v>10876</v>
      </c>
    </row>
    <row r="76497" spans="1:2" x14ac:dyDescent="0.3">
      <c r="A76497" s="2">
        <v>0.101757346936586</v>
      </c>
      <c r="B76497" t="s">
        <v>10875</v>
      </c>
    </row>
    <row r="76498" spans="1:2" x14ac:dyDescent="0.3">
      <c r="A76498" s="2">
        <v>5.4571500000000004</v>
      </c>
      <c r="B76498" t="s">
        <v>10874</v>
      </c>
    </row>
    <row r="76499" spans="1:2" x14ac:dyDescent="0.3">
      <c r="A76499" s="2">
        <v>10.302899999999999</v>
      </c>
      <c r="B76499" t="s">
        <v>10873</v>
      </c>
    </row>
    <row r="76500" spans="1:2" x14ac:dyDescent="0.3">
      <c r="A76500" s="2">
        <v>36.612400000000001</v>
      </c>
      <c r="B76500" t="s">
        <v>10872</v>
      </c>
    </row>
    <row r="76501" spans="1:2" x14ac:dyDescent="0.3">
      <c r="A76501" s="2">
        <v>5.8360658522100699E-2</v>
      </c>
      <c r="B76501" t="s">
        <v>10871</v>
      </c>
    </row>
    <row r="76502" spans="1:2" x14ac:dyDescent="0.3">
      <c r="A76502" s="2">
        <v>1.57572430819603E-3</v>
      </c>
      <c r="B76502" t="s">
        <v>10870</v>
      </c>
    </row>
    <row r="76503" spans="1:2" x14ac:dyDescent="0.3">
      <c r="A76503" s="2">
        <v>4.7966600000000001</v>
      </c>
      <c r="B76503" t="s">
        <v>10869</v>
      </c>
    </row>
    <row r="76504" spans="1:2" x14ac:dyDescent="0.3">
      <c r="A76504" s="2">
        <v>0.55551109725895798</v>
      </c>
      <c r="B76504" t="s">
        <v>10868</v>
      </c>
    </row>
    <row r="76505" spans="1:2" x14ac:dyDescent="0.3">
      <c r="A76505" s="2">
        <v>0.16442999999999999</v>
      </c>
      <c r="B76505" t="s">
        <v>10867</v>
      </c>
    </row>
    <row r="76506" spans="1:2" x14ac:dyDescent="0.3">
      <c r="A76506" s="2">
        <v>0.63</v>
      </c>
      <c r="B76506" t="s">
        <v>10866</v>
      </c>
    </row>
    <row r="76507" spans="1:2" x14ac:dyDescent="0.3">
      <c r="A76507" s="2">
        <v>1.1045100000000001</v>
      </c>
      <c r="B76507" t="s">
        <v>10865</v>
      </c>
    </row>
    <row r="76508" spans="1:2" x14ac:dyDescent="0.3">
      <c r="A76508" s="2">
        <v>23.207080000000001</v>
      </c>
      <c r="B76508" t="s">
        <v>10864</v>
      </c>
    </row>
    <row r="76509" spans="1:2" x14ac:dyDescent="0.3">
      <c r="A76509" s="2">
        <v>0.14528917296768201</v>
      </c>
      <c r="B76509" t="s">
        <v>10863</v>
      </c>
    </row>
    <row r="76510" spans="1:2" x14ac:dyDescent="0.3">
      <c r="A76510" s="2">
        <v>1.6472899999999999</v>
      </c>
      <c r="B76510" t="s">
        <v>10862</v>
      </c>
    </row>
    <row r="76511" spans="1:2" x14ac:dyDescent="0.3">
      <c r="A76511" s="2">
        <v>9.01206</v>
      </c>
      <c r="B76511" t="s">
        <v>10861</v>
      </c>
    </row>
    <row r="76512" spans="1:2" x14ac:dyDescent="0.3">
      <c r="A76512" s="2">
        <v>0.76</v>
      </c>
      <c r="B76512" t="s">
        <v>10860</v>
      </c>
    </row>
    <row r="76513" spans="1:2" x14ac:dyDescent="0.3">
      <c r="A76513" s="2">
        <v>28.150137193175301</v>
      </c>
      <c r="B76513" t="s">
        <v>10859</v>
      </c>
    </row>
    <row r="76514" spans="1:2" x14ac:dyDescent="0.3">
      <c r="A76514" s="2">
        <v>5.7547028907154196</v>
      </c>
      <c r="B76514" t="s">
        <v>10858</v>
      </c>
    </row>
    <row r="76515" spans="1:2" x14ac:dyDescent="0.3">
      <c r="A76515" s="2">
        <v>5.5197026327367897</v>
      </c>
      <c r="B76515" t="s">
        <v>10857</v>
      </c>
    </row>
    <row r="76516" spans="1:2" x14ac:dyDescent="0.3">
      <c r="A76516" s="2">
        <v>0.85458000000000001</v>
      </c>
      <c r="B76516" t="s">
        <v>10856</v>
      </c>
    </row>
    <row r="76517" spans="1:2" x14ac:dyDescent="0.3">
      <c r="A76517" s="2">
        <v>34.861761067465302</v>
      </c>
      <c r="B76517" t="s">
        <v>10855</v>
      </c>
    </row>
    <row r="76518" spans="1:2" x14ac:dyDescent="0.3">
      <c r="A76518" s="2">
        <v>40.293570000000003</v>
      </c>
      <c r="B76518" t="s">
        <v>10854</v>
      </c>
    </row>
    <row r="76519" spans="1:2" x14ac:dyDescent="0.3">
      <c r="A76519" s="2">
        <v>1.16886</v>
      </c>
      <c r="B76519" t="s">
        <v>10853</v>
      </c>
    </row>
    <row r="76520" spans="1:2" x14ac:dyDescent="0.3">
      <c r="A76520" s="2">
        <v>1.12207819599241</v>
      </c>
      <c r="B76520" t="s">
        <v>10852</v>
      </c>
    </row>
    <row r="76521" spans="1:2" x14ac:dyDescent="0.3">
      <c r="A76521" s="2">
        <v>2.27185523338155</v>
      </c>
      <c r="B76521" t="s">
        <v>10851</v>
      </c>
    </row>
    <row r="76522" spans="1:2" x14ac:dyDescent="0.3">
      <c r="A76522" s="2">
        <v>0.19001000000000001</v>
      </c>
      <c r="B76522" t="s">
        <v>10850</v>
      </c>
    </row>
    <row r="76523" spans="1:2" x14ac:dyDescent="0.3">
      <c r="A76523" s="2">
        <v>1.08029319352669</v>
      </c>
      <c r="B76523" t="s">
        <v>10849</v>
      </c>
    </row>
    <row r="76524" spans="1:2" x14ac:dyDescent="0.3">
      <c r="A76524" s="2">
        <v>6.75090140718682E-3</v>
      </c>
      <c r="B76524" t="s">
        <v>10848</v>
      </c>
    </row>
    <row r="76525" spans="1:2" x14ac:dyDescent="0.3">
      <c r="A76525" s="2">
        <v>5.0887929682526503</v>
      </c>
      <c r="B76525" t="s">
        <v>10847</v>
      </c>
    </row>
    <row r="76526" spans="1:2" x14ac:dyDescent="0.3">
      <c r="A76526" s="2">
        <v>17.841875703671299</v>
      </c>
      <c r="B76526" t="s">
        <v>10846</v>
      </c>
    </row>
    <row r="76527" spans="1:2" x14ac:dyDescent="0.3">
      <c r="A76527" s="2">
        <v>12.668193671571</v>
      </c>
      <c r="B76527" t="s">
        <v>10845</v>
      </c>
    </row>
    <row r="76528" spans="1:2" x14ac:dyDescent="0.3">
      <c r="A76528" s="2">
        <v>27.372621422369399</v>
      </c>
      <c r="B76528" t="s">
        <v>10844</v>
      </c>
    </row>
    <row r="76529" spans="1:2" x14ac:dyDescent="0.3">
      <c r="A76529" s="2">
        <v>28.74259</v>
      </c>
      <c r="B76529" t="s">
        <v>10843</v>
      </c>
    </row>
    <row r="76530" spans="1:2" x14ac:dyDescent="0.3">
      <c r="A76530" s="2">
        <v>0.17376</v>
      </c>
      <c r="B76530" t="s">
        <v>10842</v>
      </c>
    </row>
    <row r="76531" spans="1:2" x14ac:dyDescent="0.3">
      <c r="A76531" s="2">
        <v>5.5503154595545601</v>
      </c>
      <c r="B76531" t="s">
        <v>10841</v>
      </c>
    </row>
    <row r="76532" spans="1:2" x14ac:dyDescent="0.3">
      <c r="A76532" s="2">
        <v>16.72804</v>
      </c>
      <c r="B76532" t="s">
        <v>10840</v>
      </c>
    </row>
    <row r="76533" spans="1:2" x14ac:dyDescent="0.3">
      <c r="A76533" s="2">
        <v>3.2409300000000001</v>
      </c>
      <c r="B76533" t="s">
        <v>10839</v>
      </c>
    </row>
    <row r="76534" spans="1:2" x14ac:dyDescent="0.3">
      <c r="A76534" s="2">
        <v>16.500630000000001</v>
      </c>
      <c r="B76534" t="s">
        <v>10838</v>
      </c>
    </row>
    <row r="76535" spans="1:2" x14ac:dyDescent="0.3">
      <c r="A76535" s="2">
        <v>1.24379</v>
      </c>
      <c r="B76535" t="s">
        <v>10837</v>
      </c>
    </row>
    <row r="76536" spans="1:2" x14ac:dyDescent="0.3">
      <c r="A76536" s="2">
        <v>6.2429038081615698</v>
      </c>
      <c r="B76536" t="s">
        <v>10836</v>
      </c>
    </row>
    <row r="76537" spans="1:2" x14ac:dyDescent="0.3">
      <c r="A76537" s="2">
        <v>18.577300000000001</v>
      </c>
      <c r="B76537" t="s">
        <v>10835</v>
      </c>
    </row>
    <row r="76538" spans="1:2" x14ac:dyDescent="0.3">
      <c r="A76538" s="2">
        <v>42.104799069642397</v>
      </c>
      <c r="B76538" t="s">
        <v>10834</v>
      </c>
    </row>
    <row r="76539" spans="1:2" x14ac:dyDescent="0.3">
      <c r="A76539" s="2">
        <v>4.1887483282232596</v>
      </c>
      <c r="B76539" t="s">
        <v>10833</v>
      </c>
    </row>
    <row r="76540" spans="1:2" x14ac:dyDescent="0.3">
      <c r="A76540" s="2">
        <v>77.063442189029402</v>
      </c>
      <c r="B76540" t="s">
        <v>10832</v>
      </c>
    </row>
    <row r="76541" spans="1:2" x14ac:dyDescent="0.3">
      <c r="A76541" s="2">
        <v>9.1295849111724507</v>
      </c>
      <c r="B76541" t="s">
        <v>10831</v>
      </c>
    </row>
    <row r="76542" spans="1:2" x14ac:dyDescent="0.3">
      <c r="A76542" s="2">
        <v>0.73</v>
      </c>
      <c r="B76542" t="s">
        <v>1218</v>
      </c>
    </row>
    <row r="76543" spans="1:2" x14ac:dyDescent="0.3">
      <c r="A76543" s="2">
        <v>37.751890000000003</v>
      </c>
      <c r="B76543" t="s">
        <v>10830</v>
      </c>
    </row>
    <row r="76544" spans="1:2" x14ac:dyDescent="0.3">
      <c r="A76544" s="2">
        <v>130.8501</v>
      </c>
      <c r="B76544" t="s">
        <v>10829</v>
      </c>
    </row>
    <row r="76545" spans="1:2" x14ac:dyDescent="0.3">
      <c r="A76545" s="2">
        <v>0.101363828039247</v>
      </c>
      <c r="B76545" t="s">
        <v>10828</v>
      </c>
    </row>
    <row r="76546" spans="1:2" x14ac:dyDescent="0.3">
      <c r="A76546" s="2">
        <v>5.1709399999999999</v>
      </c>
      <c r="B76546" t="s">
        <v>10827</v>
      </c>
    </row>
    <row r="76547" spans="1:2" x14ac:dyDescent="0.3">
      <c r="A76547" s="2" t="s">
        <v>13</v>
      </c>
      <c r="B76547" t="s">
        <v>10826</v>
      </c>
    </row>
    <row r="76548" spans="1:2" x14ac:dyDescent="0.3">
      <c r="A76548" s="2">
        <v>8.1300000000000001E-3</v>
      </c>
      <c r="B76548" t="s">
        <v>10825</v>
      </c>
    </row>
    <row r="76549" spans="1:2" x14ac:dyDescent="0.3">
      <c r="A76549" s="2">
        <v>9.6619999999999998E-2</v>
      </c>
      <c r="B76549" t="s">
        <v>10824</v>
      </c>
    </row>
    <row r="76550" spans="1:2" x14ac:dyDescent="0.3">
      <c r="A76550" s="2">
        <v>8.9200000000000002E-2</v>
      </c>
      <c r="B76550" t="s">
        <v>10823</v>
      </c>
    </row>
    <row r="76551" spans="1:2" x14ac:dyDescent="0.3">
      <c r="A76551" s="2">
        <v>0.49006</v>
      </c>
      <c r="B76551" t="s">
        <v>10822</v>
      </c>
    </row>
    <row r="76552" spans="1:2" x14ac:dyDescent="0.3">
      <c r="A76552" s="2">
        <v>10.532640000000001</v>
      </c>
      <c r="B76552" t="s">
        <v>10821</v>
      </c>
    </row>
    <row r="76553" spans="1:2" x14ac:dyDescent="0.3">
      <c r="A76553" s="2">
        <v>1.44056143098471E-2</v>
      </c>
      <c r="B76553" t="s">
        <v>10820</v>
      </c>
    </row>
    <row r="76554" spans="1:2" x14ac:dyDescent="0.3">
      <c r="A76554" s="2">
        <v>51.518160000000002</v>
      </c>
      <c r="B76554" t="s">
        <v>10819</v>
      </c>
    </row>
    <row r="76555" spans="1:2" x14ac:dyDescent="0.3">
      <c r="A76555" s="2">
        <v>10.41911</v>
      </c>
      <c r="B76555" t="s">
        <v>10818</v>
      </c>
    </row>
    <row r="76556" spans="1:2" x14ac:dyDescent="0.3">
      <c r="A76556" s="2">
        <v>25.132249999999999</v>
      </c>
      <c r="B76556" t="s">
        <v>10817</v>
      </c>
    </row>
    <row r="76557" spans="1:2" x14ac:dyDescent="0.3">
      <c r="A76557" s="2">
        <v>24.630299999999998</v>
      </c>
      <c r="B76557" t="s">
        <v>10816</v>
      </c>
    </row>
    <row r="76558" spans="1:2" x14ac:dyDescent="0.3">
      <c r="A76558" s="2">
        <v>45.772530000000003</v>
      </c>
      <c r="B76558" t="s">
        <v>10815</v>
      </c>
    </row>
    <row r="76559" spans="1:2" x14ac:dyDescent="0.3">
      <c r="A76559" s="2">
        <v>120.375683122409</v>
      </c>
      <c r="B76559" t="s">
        <v>10814</v>
      </c>
    </row>
    <row r="76560" spans="1:2" x14ac:dyDescent="0.3">
      <c r="A76560" s="2">
        <v>0.14321</v>
      </c>
      <c r="B76560" t="s">
        <v>10813</v>
      </c>
    </row>
    <row r="76561" spans="1:2" x14ac:dyDescent="0.3">
      <c r="A76561" s="2">
        <v>29.572109999999999</v>
      </c>
      <c r="B76561" t="s">
        <v>10812</v>
      </c>
    </row>
    <row r="76562" spans="1:2" x14ac:dyDescent="0.3">
      <c r="A76562" s="2">
        <v>71.096829393380503</v>
      </c>
      <c r="B76562" t="s">
        <v>10811</v>
      </c>
    </row>
    <row r="76563" spans="1:2" x14ac:dyDescent="0.3">
      <c r="A76563" s="2">
        <v>10.688299082219199</v>
      </c>
      <c r="B76563" t="s">
        <v>10810</v>
      </c>
    </row>
    <row r="76564" spans="1:2" x14ac:dyDescent="0.3">
      <c r="A76564" s="2">
        <v>3.8671863481050699</v>
      </c>
      <c r="B76564" t="s">
        <v>10809</v>
      </c>
    </row>
    <row r="76565" spans="1:2" x14ac:dyDescent="0.3">
      <c r="A76565" s="2">
        <v>6.8510600000000004</v>
      </c>
      <c r="B76565" t="s">
        <v>10808</v>
      </c>
    </row>
    <row r="76566" spans="1:2" x14ac:dyDescent="0.3">
      <c r="A76566" s="2">
        <v>0.59833000000000003</v>
      </c>
      <c r="B76566" t="s">
        <v>10807</v>
      </c>
    </row>
    <row r="76567" spans="1:2" x14ac:dyDescent="0.3">
      <c r="A76567" s="2">
        <v>1.2070399999999999</v>
      </c>
      <c r="B76567" t="s">
        <v>10806</v>
      </c>
    </row>
    <row r="76568" spans="1:2" x14ac:dyDescent="0.3">
      <c r="A76568" s="2">
        <v>2.6653600000000002</v>
      </c>
      <c r="B76568" t="s">
        <v>10805</v>
      </c>
    </row>
    <row r="76569" spans="1:2" x14ac:dyDescent="0.3">
      <c r="A76569" s="2">
        <v>5.6364299999999998</v>
      </c>
      <c r="B76569" t="s">
        <v>10804</v>
      </c>
    </row>
    <row r="76570" spans="1:2" x14ac:dyDescent="0.3">
      <c r="A76570" s="2">
        <v>0.16164885363568399</v>
      </c>
      <c r="B76570" t="s">
        <v>10803</v>
      </c>
    </row>
    <row r="76571" spans="1:2" x14ac:dyDescent="0.3">
      <c r="A76571" s="2">
        <v>1.53437354970878</v>
      </c>
      <c r="B76571" t="s">
        <v>10802</v>
      </c>
    </row>
    <row r="76572" spans="1:2" x14ac:dyDescent="0.3">
      <c r="A76572" s="2">
        <v>0.461147895860339</v>
      </c>
      <c r="B76572" t="s">
        <v>10801</v>
      </c>
    </row>
    <row r="76573" spans="1:2" x14ac:dyDescent="0.3">
      <c r="A76573" s="2">
        <v>0.15261712127159299</v>
      </c>
      <c r="B76573" t="s">
        <v>10800</v>
      </c>
    </row>
    <row r="76574" spans="1:2" x14ac:dyDescent="0.3">
      <c r="A76574" s="2">
        <v>6.3450755381709998</v>
      </c>
      <c r="B76574" t="s">
        <v>10799</v>
      </c>
    </row>
    <row r="76575" spans="1:2" x14ac:dyDescent="0.3">
      <c r="A76575" s="2">
        <v>24.993600000000001</v>
      </c>
      <c r="B76575" t="s">
        <v>10798</v>
      </c>
    </row>
    <row r="76576" spans="1:2" x14ac:dyDescent="0.3">
      <c r="A76576" s="2">
        <v>2.1666799999999999</v>
      </c>
      <c r="B76576" t="s">
        <v>10797</v>
      </c>
    </row>
    <row r="76577" spans="1:2" x14ac:dyDescent="0.3">
      <c r="A76577" s="2">
        <v>5.4574100000000003</v>
      </c>
      <c r="B76577" t="s">
        <v>10796</v>
      </c>
    </row>
    <row r="76578" spans="1:2" x14ac:dyDescent="0.3">
      <c r="A76578" s="2">
        <v>0.11339154159829</v>
      </c>
      <c r="B76578" t="s">
        <v>10795</v>
      </c>
    </row>
    <row r="76579" spans="1:2" x14ac:dyDescent="0.3">
      <c r="A76579" s="2">
        <v>2.6402100000000002</v>
      </c>
      <c r="B76579" t="s">
        <v>10794</v>
      </c>
    </row>
    <row r="76580" spans="1:2" x14ac:dyDescent="0.3">
      <c r="A76580" s="2">
        <v>20.8199814730167</v>
      </c>
      <c r="B76580" t="s">
        <v>10793</v>
      </c>
    </row>
    <row r="76581" spans="1:2" x14ac:dyDescent="0.3">
      <c r="A76581" s="2">
        <v>5.6137300000000003</v>
      </c>
      <c r="B76581" t="s">
        <v>10792</v>
      </c>
    </row>
    <row r="76582" spans="1:2" x14ac:dyDescent="0.3">
      <c r="A76582" s="2">
        <v>34.222637369009497</v>
      </c>
      <c r="B76582" t="s">
        <v>10791</v>
      </c>
    </row>
    <row r="76583" spans="1:2" x14ac:dyDescent="0.3">
      <c r="A76583" s="2">
        <v>50.493720000000003</v>
      </c>
      <c r="B76583" t="s">
        <v>10790</v>
      </c>
    </row>
    <row r="76584" spans="1:2" x14ac:dyDescent="0.3">
      <c r="A76584" s="2">
        <v>0.25192644968732802</v>
      </c>
      <c r="B76584" t="s">
        <v>10789</v>
      </c>
    </row>
    <row r="76585" spans="1:2" x14ac:dyDescent="0.3">
      <c r="A76585" s="2">
        <v>24.420258728217199</v>
      </c>
      <c r="B76585" t="s">
        <v>10788</v>
      </c>
    </row>
    <row r="76586" spans="1:2" x14ac:dyDescent="0.3">
      <c r="A76586" s="2">
        <v>17.472359999999998</v>
      </c>
      <c r="B76586" t="s">
        <v>10787</v>
      </c>
    </row>
    <row r="76587" spans="1:2" x14ac:dyDescent="0.3">
      <c r="A76587" s="2">
        <v>1.3107599999999999</v>
      </c>
      <c r="B76587" t="s">
        <v>10786</v>
      </c>
    </row>
    <row r="76588" spans="1:2" x14ac:dyDescent="0.3">
      <c r="A76588" s="2">
        <v>0.20821000000000001</v>
      </c>
      <c r="B76588" t="s">
        <v>10785</v>
      </c>
    </row>
    <row r="76589" spans="1:2" x14ac:dyDescent="0.3">
      <c r="A76589" s="2">
        <v>0.50963999999999998</v>
      </c>
      <c r="B76589" t="s">
        <v>10784</v>
      </c>
    </row>
    <row r="76590" spans="1:2" x14ac:dyDescent="0.3">
      <c r="A76590" s="2">
        <v>7.60426</v>
      </c>
      <c r="B76590" t="s">
        <v>10783</v>
      </c>
    </row>
    <row r="76591" spans="1:2" x14ac:dyDescent="0.3">
      <c r="A76591" s="2">
        <v>46.686160000000001</v>
      </c>
      <c r="B76591" t="s">
        <v>10782</v>
      </c>
    </row>
    <row r="76592" spans="1:2" x14ac:dyDescent="0.3">
      <c r="A76592" s="2">
        <v>3.4603199999999998</v>
      </c>
      <c r="B76592" t="s">
        <v>10781</v>
      </c>
    </row>
    <row r="76593" spans="1:2" x14ac:dyDescent="0.3">
      <c r="A76593" s="2">
        <v>10.2327932376179</v>
      </c>
      <c r="B76593" t="s">
        <v>10780</v>
      </c>
    </row>
    <row r="76594" spans="1:2" x14ac:dyDescent="0.3">
      <c r="A76594" s="2">
        <v>4.3473651704732601E-2</v>
      </c>
      <c r="B76594" t="s">
        <v>10779</v>
      </c>
    </row>
    <row r="76595" spans="1:2" x14ac:dyDescent="0.3">
      <c r="A76595" s="2">
        <v>0.84605089023388802</v>
      </c>
      <c r="B76595" t="s">
        <v>10778</v>
      </c>
    </row>
    <row r="76596" spans="1:2" x14ac:dyDescent="0.3">
      <c r="A76596" s="2">
        <v>24.018989999999999</v>
      </c>
      <c r="B76596" t="s">
        <v>10777</v>
      </c>
    </row>
    <row r="76597" spans="1:2" x14ac:dyDescent="0.3">
      <c r="A76597" s="2">
        <v>23.176870000000001</v>
      </c>
      <c r="B76597" t="s">
        <v>10776</v>
      </c>
    </row>
    <row r="76598" spans="1:2" x14ac:dyDescent="0.3">
      <c r="A76598" s="2">
        <v>1.7156602346397301</v>
      </c>
      <c r="B76598" t="s">
        <v>10775</v>
      </c>
    </row>
    <row r="76599" spans="1:2" x14ac:dyDescent="0.3">
      <c r="A76599" s="2">
        <v>1.9861420851350899</v>
      </c>
      <c r="B76599" t="s">
        <v>10774</v>
      </c>
    </row>
    <row r="76600" spans="1:2" x14ac:dyDescent="0.3">
      <c r="A76600" s="2">
        <v>2.6693600000000002</v>
      </c>
      <c r="B76600" t="s">
        <v>10773</v>
      </c>
    </row>
    <row r="76601" spans="1:2" x14ac:dyDescent="0.3">
      <c r="A76601" s="2">
        <v>1.9818800000000001</v>
      </c>
      <c r="B76601" t="s">
        <v>10772</v>
      </c>
    </row>
    <row r="76602" spans="1:2" x14ac:dyDescent="0.3">
      <c r="A76602" s="2">
        <v>6.9481579911646593E-2</v>
      </c>
      <c r="B76602" t="s">
        <v>10771</v>
      </c>
    </row>
    <row r="76603" spans="1:2" x14ac:dyDescent="0.3">
      <c r="A76603" s="2">
        <v>0.10940884459476299</v>
      </c>
      <c r="B76603" t="s">
        <v>10770</v>
      </c>
    </row>
    <row r="76604" spans="1:2" x14ac:dyDescent="0.3">
      <c r="A76604" s="2">
        <v>10.191700000000001</v>
      </c>
      <c r="B76604" t="s">
        <v>10769</v>
      </c>
    </row>
    <row r="76605" spans="1:2" x14ac:dyDescent="0.3">
      <c r="A76605" s="2">
        <v>0.18634000000000001</v>
      </c>
      <c r="B76605" t="s">
        <v>10768</v>
      </c>
    </row>
    <row r="76606" spans="1:2" x14ac:dyDescent="0.3">
      <c r="A76606" s="2">
        <v>15.243</v>
      </c>
      <c r="B76606" t="s">
        <v>10767</v>
      </c>
    </row>
    <row r="76607" spans="1:2" x14ac:dyDescent="0.3">
      <c r="A76607" s="2">
        <v>161.31244000000001</v>
      </c>
      <c r="B76607" t="s">
        <v>10766</v>
      </c>
    </row>
    <row r="76608" spans="1:2" x14ac:dyDescent="0.3">
      <c r="A76608" s="2">
        <v>12.2781103001484</v>
      </c>
      <c r="B76608" t="s">
        <v>10765</v>
      </c>
    </row>
    <row r="76609" spans="1:2" x14ac:dyDescent="0.3">
      <c r="A76609" s="2">
        <v>40.718176133392802</v>
      </c>
      <c r="B76609" t="s">
        <v>10764</v>
      </c>
    </row>
    <row r="76610" spans="1:2" x14ac:dyDescent="0.3">
      <c r="A76610" s="2">
        <v>142.36398089963299</v>
      </c>
      <c r="B76610" t="s">
        <v>10763</v>
      </c>
    </row>
    <row r="76611" spans="1:2" x14ac:dyDescent="0.3">
      <c r="A76611" s="2">
        <v>17.05498</v>
      </c>
      <c r="B76611" t="s">
        <v>10762</v>
      </c>
    </row>
    <row r="76612" spans="1:2" x14ac:dyDescent="0.3">
      <c r="A76612" s="2">
        <v>0.57968605275269303</v>
      </c>
      <c r="B76612" t="s">
        <v>10761</v>
      </c>
    </row>
    <row r="76613" spans="1:2" x14ac:dyDescent="0.3">
      <c r="A76613" s="2">
        <v>0.41182799659899699</v>
      </c>
      <c r="B76613" t="s">
        <v>10760</v>
      </c>
    </row>
    <row r="76614" spans="1:2" x14ac:dyDescent="0.3">
      <c r="A76614" s="2">
        <v>5.7851900000000001</v>
      </c>
      <c r="B76614" t="s">
        <v>10759</v>
      </c>
    </row>
    <row r="76615" spans="1:2" x14ac:dyDescent="0.3">
      <c r="A76615" s="2">
        <v>0.63646113332356302</v>
      </c>
      <c r="B76615" t="s">
        <v>10758</v>
      </c>
    </row>
    <row r="76616" spans="1:2" x14ac:dyDescent="0.3">
      <c r="A76616" s="2">
        <v>14.177809999999999</v>
      </c>
      <c r="B76616" t="s">
        <v>10757</v>
      </c>
    </row>
    <row r="76617" spans="1:2" x14ac:dyDescent="0.3">
      <c r="A76617" s="2">
        <v>0.24</v>
      </c>
      <c r="B76617" t="s">
        <v>10756</v>
      </c>
    </row>
    <row r="76618" spans="1:2" x14ac:dyDescent="0.3">
      <c r="A76618" s="2">
        <v>0.12037536950177501</v>
      </c>
      <c r="B76618" t="s">
        <v>10755</v>
      </c>
    </row>
    <row r="76619" spans="1:2" x14ac:dyDescent="0.3">
      <c r="A76619" s="2">
        <v>23.392638414746401</v>
      </c>
      <c r="B76619" t="s">
        <v>10754</v>
      </c>
    </row>
    <row r="76620" spans="1:2" x14ac:dyDescent="0.3">
      <c r="A76620" s="2">
        <v>0.4415</v>
      </c>
      <c r="B76620" t="s">
        <v>10753</v>
      </c>
    </row>
    <row r="76621" spans="1:2" x14ac:dyDescent="0.3">
      <c r="A76621" s="2">
        <v>4.2176400000000003</v>
      </c>
      <c r="B76621" t="s">
        <v>10752</v>
      </c>
    </row>
    <row r="76622" spans="1:2" x14ac:dyDescent="0.3">
      <c r="A76622" s="2">
        <v>0.24263000000000001</v>
      </c>
      <c r="B76622" t="s">
        <v>10751</v>
      </c>
    </row>
    <row r="76623" spans="1:2" x14ac:dyDescent="0.3">
      <c r="A76623" s="2">
        <v>1.1734410062476299</v>
      </c>
      <c r="B76623" t="s">
        <v>10750</v>
      </c>
    </row>
    <row r="76624" spans="1:2" x14ac:dyDescent="0.3">
      <c r="A76624" s="2">
        <v>2.5752369174348999</v>
      </c>
      <c r="B76624" t="s">
        <v>10749</v>
      </c>
    </row>
    <row r="76625" spans="1:2" x14ac:dyDescent="0.3">
      <c r="A76625" s="2">
        <v>4.0620000000000003E-2</v>
      </c>
      <c r="B76625" t="s">
        <v>10748</v>
      </c>
    </row>
    <row r="76626" spans="1:2" x14ac:dyDescent="0.3">
      <c r="A76626" s="2">
        <v>100</v>
      </c>
      <c r="B76626" t="s">
        <v>1162</v>
      </c>
    </row>
    <row r="76627" spans="1:2" x14ac:dyDescent="0.3">
      <c r="A76627" s="2">
        <v>1.1962726706594401E-3</v>
      </c>
      <c r="B76627" t="s">
        <v>10747</v>
      </c>
    </row>
    <row r="76628" spans="1:2" x14ac:dyDescent="0.3">
      <c r="A76628" s="2">
        <v>1.4145818980953601E-3</v>
      </c>
      <c r="B76628" t="s">
        <v>10746</v>
      </c>
    </row>
    <row r="76629" spans="1:2" x14ac:dyDescent="0.3">
      <c r="A76629" s="2">
        <v>0.16726733101417501</v>
      </c>
      <c r="B76629" t="s">
        <v>10745</v>
      </c>
    </row>
    <row r="76630" spans="1:2" x14ac:dyDescent="0.3">
      <c r="A76630" s="2">
        <v>0.95347901605095997</v>
      </c>
      <c r="B76630" t="s">
        <v>10744</v>
      </c>
    </row>
    <row r="76631" spans="1:2" x14ac:dyDescent="0.3">
      <c r="A76631" s="2">
        <v>1.447E-2</v>
      </c>
      <c r="B76631" t="s">
        <v>10743</v>
      </c>
    </row>
    <row r="76632" spans="1:2" x14ac:dyDescent="0.3">
      <c r="A76632" s="2">
        <v>1.9203984859151699</v>
      </c>
      <c r="B76632" t="s">
        <v>10742</v>
      </c>
    </row>
    <row r="76633" spans="1:2" x14ac:dyDescent="0.3">
      <c r="A76633" s="2">
        <v>2.24E-2</v>
      </c>
      <c r="B76633" t="s">
        <v>10741</v>
      </c>
    </row>
    <row r="76634" spans="1:2" x14ac:dyDescent="0.3">
      <c r="A76634" s="2">
        <v>538.28123000000005</v>
      </c>
      <c r="B76634" t="s">
        <v>10740</v>
      </c>
    </row>
    <row r="76635" spans="1:2" x14ac:dyDescent="0.3">
      <c r="A76635" s="2">
        <v>1.78316639056104E-2</v>
      </c>
      <c r="B76635" t="s">
        <v>10739</v>
      </c>
    </row>
    <row r="76636" spans="1:2" x14ac:dyDescent="0.3">
      <c r="A76636" s="2">
        <v>8.0000000000000004E-4</v>
      </c>
      <c r="B76636" t="s">
        <v>10738</v>
      </c>
    </row>
    <row r="76637" spans="1:2" x14ac:dyDescent="0.3">
      <c r="A76637" s="2">
        <v>14.99353</v>
      </c>
      <c r="B76637" t="s">
        <v>10737</v>
      </c>
    </row>
    <row r="76638" spans="1:2" x14ac:dyDescent="0.3">
      <c r="A76638" s="2">
        <v>1.28047</v>
      </c>
      <c r="B76638" t="s">
        <v>10736</v>
      </c>
    </row>
    <row r="76639" spans="1:2" x14ac:dyDescent="0.3">
      <c r="A76639" s="2">
        <v>1.5948800000000001</v>
      </c>
      <c r="B76639" t="s">
        <v>10735</v>
      </c>
    </row>
    <row r="76640" spans="1:2" x14ac:dyDescent="0.3">
      <c r="A76640" s="2">
        <v>2.65066500165137E-3</v>
      </c>
      <c r="B76640" t="s">
        <v>10734</v>
      </c>
    </row>
    <row r="76641" spans="1:2" x14ac:dyDescent="0.3">
      <c r="A76641" s="2">
        <v>9.15995645655905E-4</v>
      </c>
      <c r="B76641" t="s">
        <v>10733</v>
      </c>
    </row>
    <row r="76642" spans="1:2" x14ac:dyDescent="0.3">
      <c r="A76642" s="2">
        <v>6.9950099999999997</v>
      </c>
      <c r="B76642" t="s">
        <v>10732</v>
      </c>
    </row>
    <row r="76643" spans="1:2" x14ac:dyDescent="0.3">
      <c r="A76643" s="2">
        <v>140.314861296624</v>
      </c>
      <c r="B76643" t="s">
        <v>10731</v>
      </c>
    </row>
    <row r="76644" spans="1:2" x14ac:dyDescent="0.3">
      <c r="A76644" s="2">
        <v>29.762419999999999</v>
      </c>
      <c r="B76644" t="s">
        <v>10730</v>
      </c>
    </row>
    <row r="76645" spans="1:2" x14ac:dyDescent="0.3">
      <c r="A76645" s="2">
        <v>5.7922578624899597</v>
      </c>
      <c r="B76645" t="s">
        <v>10729</v>
      </c>
    </row>
    <row r="76646" spans="1:2" x14ac:dyDescent="0.3">
      <c r="A76646" s="2">
        <v>4.3578432748048499</v>
      </c>
      <c r="B76646" t="s">
        <v>10728</v>
      </c>
    </row>
    <row r="76647" spans="1:2" x14ac:dyDescent="0.3">
      <c r="A76647" s="2">
        <v>5.6699999999999997E-3</v>
      </c>
      <c r="B76647" t="s">
        <v>10727</v>
      </c>
    </row>
    <row r="76648" spans="1:2" x14ac:dyDescent="0.3">
      <c r="A76648" s="2">
        <v>4.5499999999999999E-2</v>
      </c>
      <c r="B76648" t="s">
        <v>10726</v>
      </c>
    </row>
    <row r="76649" spans="1:2" x14ac:dyDescent="0.3">
      <c r="A76649" s="2">
        <v>4.7800000000000004E-3</v>
      </c>
      <c r="B76649" t="s">
        <v>10725</v>
      </c>
    </row>
    <row r="76650" spans="1:2" x14ac:dyDescent="0.3">
      <c r="A76650" s="2">
        <v>2.6578405966179699</v>
      </c>
      <c r="B76650" t="s">
        <v>10724</v>
      </c>
    </row>
    <row r="76651" spans="1:2" x14ac:dyDescent="0.3">
      <c r="A76651" s="2">
        <v>0.20226945926978199</v>
      </c>
      <c r="B76651" t="s">
        <v>10723</v>
      </c>
    </row>
    <row r="76652" spans="1:2" x14ac:dyDescent="0.3">
      <c r="A76652" s="2">
        <v>1.23201456178313</v>
      </c>
      <c r="B76652" t="s">
        <v>10722</v>
      </c>
    </row>
    <row r="76653" spans="1:2" x14ac:dyDescent="0.3">
      <c r="A76653" s="2">
        <v>92.054548251649095</v>
      </c>
      <c r="B76653" t="s">
        <v>10721</v>
      </c>
    </row>
    <row r="76654" spans="1:2" x14ac:dyDescent="0.3">
      <c r="A76654" s="2">
        <v>0.380922849686541</v>
      </c>
      <c r="B76654" t="s">
        <v>10720</v>
      </c>
    </row>
    <row r="76655" spans="1:2" x14ac:dyDescent="0.3">
      <c r="A76655" s="2">
        <v>0.35674426469159398</v>
      </c>
      <c r="B76655" t="s">
        <v>10719</v>
      </c>
    </row>
    <row r="76656" spans="1:2" x14ac:dyDescent="0.3">
      <c r="A76656" s="2">
        <v>2.4126205380124999</v>
      </c>
      <c r="B76656" t="s">
        <v>10718</v>
      </c>
    </row>
    <row r="76657" spans="1:2" x14ac:dyDescent="0.3">
      <c r="A76657" s="2">
        <v>0.37390322384490299</v>
      </c>
      <c r="B76657" t="s">
        <v>10717</v>
      </c>
    </row>
    <row r="76658" spans="1:2" x14ac:dyDescent="0.3">
      <c r="A76658" s="2">
        <v>0.99782902875024804</v>
      </c>
      <c r="B76658" t="s">
        <v>6111</v>
      </c>
    </row>
    <row r="76659" spans="1:2" x14ac:dyDescent="0.3">
      <c r="A76659" s="2">
        <v>17.954840876031199</v>
      </c>
      <c r="B76659" t="s">
        <v>10716</v>
      </c>
    </row>
    <row r="76660" spans="1:2" x14ac:dyDescent="0.3">
      <c r="A76660" s="2">
        <v>1.1298699999999999</v>
      </c>
      <c r="B76660" t="s">
        <v>2630</v>
      </c>
    </row>
    <row r="76661" spans="1:2" x14ac:dyDescent="0.3">
      <c r="A76661" s="2">
        <v>23.503879999999999</v>
      </c>
      <c r="B76661" t="s">
        <v>10715</v>
      </c>
    </row>
    <row r="76662" spans="1:2" x14ac:dyDescent="0.3">
      <c r="A76662" s="2">
        <v>59.311591541970103</v>
      </c>
      <c r="B76662" t="s">
        <v>10714</v>
      </c>
    </row>
    <row r="76663" spans="1:2" x14ac:dyDescent="0.3">
      <c r="A76663" s="2">
        <v>30.7930390776</v>
      </c>
      <c r="B76663" t="s">
        <v>10713</v>
      </c>
    </row>
    <row r="76664" spans="1:2" x14ac:dyDescent="0.3">
      <c r="A76664" s="2">
        <v>3.4501499999999998</v>
      </c>
      <c r="B76664" t="s">
        <v>10712</v>
      </c>
    </row>
    <row r="76665" spans="1:2" x14ac:dyDescent="0.3">
      <c r="A76665" s="2">
        <v>2.7121200000000001</v>
      </c>
      <c r="B76665" t="s">
        <v>10711</v>
      </c>
    </row>
    <row r="76666" spans="1:2" x14ac:dyDescent="0.3">
      <c r="A76666" s="2">
        <v>1.69113886449366</v>
      </c>
      <c r="B76666" t="s">
        <v>10710</v>
      </c>
    </row>
    <row r="76667" spans="1:2" x14ac:dyDescent="0.3">
      <c r="A76667" s="2">
        <v>3.3331119180166097E-2</v>
      </c>
      <c r="B76667" t="s">
        <v>10709</v>
      </c>
    </row>
    <row r="76668" spans="1:2" x14ac:dyDescent="0.3">
      <c r="A76668" s="2">
        <v>95.082961516447796</v>
      </c>
      <c r="B76668" t="s">
        <v>10708</v>
      </c>
    </row>
    <row r="76669" spans="1:2" x14ac:dyDescent="0.3">
      <c r="A76669" s="2">
        <v>1.3314351610098301</v>
      </c>
      <c r="B76669" t="s">
        <v>10707</v>
      </c>
    </row>
    <row r="76670" spans="1:2" x14ac:dyDescent="0.3">
      <c r="A76670" s="2">
        <v>40.272816316735003</v>
      </c>
      <c r="B76670" t="s">
        <v>10706</v>
      </c>
    </row>
    <row r="76671" spans="1:2" x14ac:dyDescent="0.3">
      <c r="A76671" s="2">
        <v>59.090531529794603</v>
      </c>
      <c r="B76671" t="s">
        <v>10705</v>
      </c>
    </row>
    <row r="76672" spans="1:2" x14ac:dyDescent="0.3">
      <c r="A76672" s="2">
        <v>5.5677000000000003</v>
      </c>
      <c r="B76672" t="s">
        <v>10704</v>
      </c>
    </row>
    <row r="76673" spans="1:2" x14ac:dyDescent="0.3">
      <c r="A76673" s="2">
        <v>2.0448315707945102</v>
      </c>
      <c r="B76673" t="s">
        <v>10703</v>
      </c>
    </row>
    <row r="76674" spans="1:2" x14ac:dyDescent="0.3">
      <c r="A76674" s="2">
        <v>29.998799999999999</v>
      </c>
      <c r="B76674" t="s">
        <v>10702</v>
      </c>
    </row>
    <row r="76675" spans="1:2" x14ac:dyDescent="0.3">
      <c r="A76675" s="2">
        <v>3.9624199999999998</v>
      </c>
      <c r="B76675" t="s">
        <v>10701</v>
      </c>
    </row>
    <row r="76676" spans="1:2" x14ac:dyDescent="0.3">
      <c r="A76676" s="2">
        <v>5.0276611799456701E-2</v>
      </c>
      <c r="B76676" t="s">
        <v>10700</v>
      </c>
    </row>
    <row r="76677" spans="1:2" x14ac:dyDescent="0.3">
      <c r="A76677" s="2">
        <v>8.7391400000000008</v>
      </c>
      <c r="B76677" t="s">
        <v>10699</v>
      </c>
    </row>
    <row r="76678" spans="1:2" x14ac:dyDescent="0.3">
      <c r="A76678" s="2">
        <v>0.29907834724023402</v>
      </c>
      <c r="B76678" t="s">
        <v>10698</v>
      </c>
    </row>
    <row r="76679" spans="1:2" x14ac:dyDescent="0.3">
      <c r="A76679" s="2">
        <v>0.62</v>
      </c>
      <c r="B76679" t="s">
        <v>10697</v>
      </c>
    </row>
    <row r="76680" spans="1:2" x14ac:dyDescent="0.3">
      <c r="A76680" s="2">
        <v>7.9045477815607398E-4</v>
      </c>
      <c r="B76680" t="s">
        <v>10696</v>
      </c>
    </row>
    <row r="76681" spans="1:2" x14ac:dyDescent="0.3">
      <c r="A76681" s="2">
        <v>9.5480395894531503E-4</v>
      </c>
      <c r="B76681" t="s">
        <v>10695</v>
      </c>
    </row>
    <row r="76682" spans="1:2" x14ac:dyDescent="0.3">
      <c r="A76682" s="2">
        <v>6.3719599999999996</v>
      </c>
      <c r="B76682" t="s">
        <v>10694</v>
      </c>
    </row>
    <row r="76683" spans="1:2" x14ac:dyDescent="0.3">
      <c r="A76683" s="2">
        <v>18.830079999999999</v>
      </c>
      <c r="B76683" t="s">
        <v>10693</v>
      </c>
    </row>
    <row r="76684" spans="1:2" x14ac:dyDescent="0.3">
      <c r="A76684" s="2">
        <v>2.0607167368603698E-3</v>
      </c>
      <c r="B76684" t="s">
        <v>10692</v>
      </c>
    </row>
    <row r="76685" spans="1:2" x14ac:dyDescent="0.3">
      <c r="A76685" s="2">
        <v>9.0063577313391301E-4</v>
      </c>
      <c r="B76685" t="s">
        <v>10691</v>
      </c>
    </row>
    <row r="76686" spans="1:2" x14ac:dyDescent="0.3">
      <c r="A76686" s="2">
        <v>36.243819999999999</v>
      </c>
      <c r="B76686" t="s">
        <v>10690</v>
      </c>
    </row>
    <row r="76687" spans="1:2" x14ac:dyDescent="0.3">
      <c r="A76687" s="2">
        <v>0.48368</v>
      </c>
      <c r="B76687" t="s">
        <v>10689</v>
      </c>
    </row>
    <row r="76688" spans="1:2" x14ac:dyDescent="0.3">
      <c r="A76688" s="2">
        <v>3.3434783423437802</v>
      </c>
      <c r="B76688" t="s">
        <v>10688</v>
      </c>
    </row>
    <row r="76689" spans="1:2" x14ac:dyDescent="0.3">
      <c r="A76689" s="2">
        <v>17.008420000000001</v>
      </c>
      <c r="B76689" t="s">
        <v>10687</v>
      </c>
    </row>
    <row r="76690" spans="1:2" x14ac:dyDescent="0.3">
      <c r="A76690" s="2">
        <v>4.2866146057830401E-2</v>
      </c>
      <c r="B76690" t="s">
        <v>10686</v>
      </c>
    </row>
    <row r="76691" spans="1:2" x14ac:dyDescent="0.3">
      <c r="A76691" s="2">
        <v>0.12272557710443099</v>
      </c>
      <c r="B76691" t="s">
        <v>10685</v>
      </c>
    </row>
    <row r="76692" spans="1:2" x14ac:dyDescent="0.3">
      <c r="A76692" s="2">
        <v>16.19398</v>
      </c>
      <c r="B76692" t="s">
        <v>10684</v>
      </c>
    </row>
    <row r="76693" spans="1:2" x14ac:dyDescent="0.3">
      <c r="A76693" s="2">
        <v>4.6475099999999996</v>
      </c>
      <c r="B76693" t="s">
        <v>10683</v>
      </c>
    </row>
    <row r="76694" spans="1:2" x14ac:dyDescent="0.3">
      <c r="A76694" s="2">
        <v>37.058300000000003</v>
      </c>
      <c r="B76694" t="s">
        <v>10682</v>
      </c>
    </row>
    <row r="76695" spans="1:2" x14ac:dyDescent="0.3">
      <c r="A76695" s="2">
        <v>0.74131999999999998</v>
      </c>
      <c r="B76695" t="s">
        <v>10681</v>
      </c>
    </row>
    <row r="76696" spans="1:2" x14ac:dyDescent="0.3">
      <c r="A76696" s="2">
        <v>171.69174769116901</v>
      </c>
      <c r="B76696" t="s">
        <v>10680</v>
      </c>
    </row>
    <row r="76697" spans="1:2" x14ac:dyDescent="0.3">
      <c r="A76697" s="2">
        <v>62.61356</v>
      </c>
      <c r="B76697" t="s">
        <v>5839</v>
      </c>
    </row>
    <row r="76698" spans="1:2" x14ac:dyDescent="0.3">
      <c r="A76698" s="2">
        <v>61.397582675827401</v>
      </c>
      <c r="B76698" t="s">
        <v>10679</v>
      </c>
    </row>
    <row r="76699" spans="1:2" x14ac:dyDescent="0.3">
      <c r="A76699" s="2">
        <v>40.990063548694799</v>
      </c>
      <c r="B76699" t="s">
        <v>10678</v>
      </c>
    </row>
    <row r="76700" spans="1:2" x14ac:dyDescent="0.3">
      <c r="A76700" s="2">
        <v>1.66733</v>
      </c>
      <c r="B76700" t="s">
        <v>10677</v>
      </c>
    </row>
    <row r="76701" spans="1:2" x14ac:dyDescent="0.3">
      <c r="A76701" s="2">
        <v>2.9421982386333999E-4</v>
      </c>
      <c r="B76701" t="s">
        <v>10676</v>
      </c>
    </row>
    <row r="76702" spans="1:2" x14ac:dyDescent="0.3">
      <c r="A76702" s="2">
        <v>43.773299999999999</v>
      </c>
      <c r="B76702" t="s">
        <v>10675</v>
      </c>
    </row>
    <row r="76703" spans="1:2" x14ac:dyDescent="0.3">
      <c r="A76703" s="2">
        <v>2.0660000000000001E-2</v>
      </c>
      <c r="B76703" t="s">
        <v>10674</v>
      </c>
    </row>
    <row r="76704" spans="1:2" x14ac:dyDescent="0.3">
      <c r="A76704" s="2">
        <v>29.740475785348998</v>
      </c>
      <c r="B76704" t="s">
        <v>10673</v>
      </c>
    </row>
    <row r="76705" spans="1:2" x14ac:dyDescent="0.3">
      <c r="A76705" s="2">
        <v>153.08077723470601</v>
      </c>
      <c r="B76705" t="s">
        <v>10672</v>
      </c>
    </row>
    <row r="76706" spans="1:2" x14ac:dyDescent="0.3">
      <c r="A76706" s="2">
        <v>11.8601840152582</v>
      </c>
      <c r="B76706" t="s">
        <v>10671</v>
      </c>
    </row>
    <row r="76707" spans="1:2" x14ac:dyDescent="0.3">
      <c r="A76707" s="2">
        <v>3.0579299999999998</v>
      </c>
      <c r="B76707" t="s">
        <v>10670</v>
      </c>
    </row>
    <row r="76708" spans="1:2" x14ac:dyDescent="0.3">
      <c r="A76708" s="2">
        <v>1.87077</v>
      </c>
      <c r="B76708" t="s">
        <v>10669</v>
      </c>
    </row>
    <row r="76709" spans="1:2" x14ac:dyDescent="0.3">
      <c r="A76709" s="2">
        <v>6.1260300000000001</v>
      </c>
      <c r="B76709" t="s">
        <v>10668</v>
      </c>
    </row>
    <row r="76710" spans="1:2" x14ac:dyDescent="0.3">
      <c r="A76710" s="2">
        <v>65.840339999999998</v>
      </c>
      <c r="B76710" t="s">
        <v>10667</v>
      </c>
    </row>
    <row r="76711" spans="1:2" x14ac:dyDescent="0.3">
      <c r="A76711" s="2">
        <v>17.011816285473898</v>
      </c>
      <c r="B76711" t="s">
        <v>10666</v>
      </c>
    </row>
    <row r="76712" spans="1:2" x14ac:dyDescent="0.3">
      <c r="A76712" s="2">
        <v>2.9155500000000001</v>
      </c>
      <c r="B76712" t="s">
        <v>10665</v>
      </c>
    </row>
    <row r="76713" spans="1:2" x14ac:dyDescent="0.3">
      <c r="A76713" s="2">
        <v>5.1594532911266498E-2</v>
      </c>
      <c r="B76713" t="s">
        <v>10664</v>
      </c>
    </row>
    <row r="76714" spans="1:2" x14ac:dyDescent="0.3">
      <c r="A76714" s="2">
        <v>44.934820000000002</v>
      </c>
      <c r="B76714" t="s">
        <v>10663</v>
      </c>
    </row>
    <row r="76715" spans="1:2" x14ac:dyDescent="0.3">
      <c r="A76715" s="2">
        <v>85.071524161355299</v>
      </c>
      <c r="B76715" t="s">
        <v>10662</v>
      </c>
    </row>
    <row r="76716" spans="1:2" x14ac:dyDescent="0.3">
      <c r="A76716" s="2">
        <v>0.12607782987117599</v>
      </c>
      <c r="B76716" t="s">
        <v>2584</v>
      </c>
    </row>
    <row r="76717" spans="1:2" x14ac:dyDescent="0.3">
      <c r="A76717" s="2">
        <v>61.193300000000001</v>
      </c>
      <c r="B76717" t="s">
        <v>10661</v>
      </c>
    </row>
    <row r="76718" spans="1:2" x14ac:dyDescent="0.3">
      <c r="A76718" s="2">
        <v>93.553349999999995</v>
      </c>
      <c r="B76718" t="s">
        <v>10660</v>
      </c>
    </row>
    <row r="76719" spans="1:2" x14ac:dyDescent="0.3">
      <c r="A76719" s="2">
        <v>1.8674200000000001</v>
      </c>
      <c r="B76719" t="s">
        <v>10659</v>
      </c>
    </row>
    <row r="76720" spans="1:2" x14ac:dyDescent="0.3">
      <c r="A76720" s="2">
        <v>67.891240907510095</v>
      </c>
      <c r="B76720" t="s">
        <v>10658</v>
      </c>
    </row>
    <row r="76721" spans="1:2" x14ac:dyDescent="0.3">
      <c r="A76721" s="2">
        <v>22.425139999999999</v>
      </c>
      <c r="B76721" t="s">
        <v>10657</v>
      </c>
    </row>
    <row r="76722" spans="1:2" x14ac:dyDescent="0.3">
      <c r="A76722" s="2">
        <v>0.05</v>
      </c>
      <c r="B76722" t="s">
        <v>10656</v>
      </c>
    </row>
    <row r="76723" spans="1:2" x14ac:dyDescent="0.3">
      <c r="A76723" s="2">
        <v>3.1968399999999999</v>
      </c>
      <c r="B76723" t="s">
        <v>10655</v>
      </c>
    </row>
    <row r="76724" spans="1:2" x14ac:dyDescent="0.3">
      <c r="A76724" s="2">
        <v>114.14233</v>
      </c>
      <c r="B76724" t="s">
        <v>10654</v>
      </c>
    </row>
    <row r="76725" spans="1:2" x14ac:dyDescent="0.3">
      <c r="A76725" s="2">
        <v>9.8700000000000003E-3</v>
      </c>
      <c r="B76725" t="s">
        <v>10653</v>
      </c>
    </row>
    <row r="76726" spans="1:2" x14ac:dyDescent="0.3">
      <c r="A76726" s="2">
        <v>3.0390000000000001</v>
      </c>
      <c r="B76726" t="s">
        <v>10652</v>
      </c>
    </row>
    <row r="76727" spans="1:2" x14ac:dyDescent="0.3">
      <c r="A76727" s="2">
        <v>17.78978</v>
      </c>
      <c r="B76727" t="s">
        <v>10651</v>
      </c>
    </row>
    <row r="76728" spans="1:2" x14ac:dyDescent="0.3">
      <c r="A76728" s="2">
        <v>1.77736714223946E-2</v>
      </c>
      <c r="B76728" t="s">
        <v>10650</v>
      </c>
    </row>
    <row r="76729" spans="1:2" x14ac:dyDescent="0.3">
      <c r="A76729" s="2">
        <v>1.42052</v>
      </c>
      <c r="B76729" t="s">
        <v>10649</v>
      </c>
    </row>
    <row r="76730" spans="1:2" x14ac:dyDescent="0.3">
      <c r="A76730" s="2">
        <v>229.75572403132301</v>
      </c>
      <c r="B76730" t="s">
        <v>10648</v>
      </c>
    </row>
    <row r="76731" spans="1:2" x14ac:dyDescent="0.3">
      <c r="A76731" s="2">
        <v>8.4561183074539006</v>
      </c>
      <c r="B76731" t="s">
        <v>10647</v>
      </c>
    </row>
    <row r="76732" spans="1:2" x14ac:dyDescent="0.3">
      <c r="A76732" s="2">
        <v>38.937433789278401</v>
      </c>
      <c r="B76732" t="s">
        <v>10646</v>
      </c>
    </row>
    <row r="76733" spans="1:2" x14ac:dyDescent="0.3">
      <c r="A76733" s="2">
        <v>0.23780274050068101</v>
      </c>
      <c r="B76733" t="s">
        <v>10645</v>
      </c>
    </row>
    <row r="76734" spans="1:2" x14ac:dyDescent="0.3">
      <c r="A76734" s="2">
        <v>0.165343775244707</v>
      </c>
      <c r="B76734" t="s">
        <v>10644</v>
      </c>
    </row>
    <row r="76735" spans="1:2" x14ac:dyDescent="0.3">
      <c r="A76735" s="2">
        <v>148.65903</v>
      </c>
      <c r="B76735" t="s">
        <v>10643</v>
      </c>
    </row>
    <row r="76736" spans="1:2" x14ac:dyDescent="0.3">
      <c r="A76736" s="2">
        <v>5.39744927659975E-2</v>
      </c>
      <c r="B76736" t="s">
        <v>10642</v>
      </c>
    </row>
    <row r="76737" spans="1:2" x14ac:dyDescent="0.3">
      <c r="A76737" s="2">
        <v>1.3639734686429299E-2</v>
      </c>
      <c r="B76737" t="s">
        <v>10641</v>
      </c>
    </row>
    <row r="76738" spans="1:2" x14ac:dyDescent="0.3">
      <c r="A76738" s="2">
        <v>9.4899299999999993</v>
      </c>
      <c r="B76738" t="s">
        <v>10640</v>
      </c>
    </row>
    <row r="76739" spans="1:2" x14ac:dyDescent="0.3">
      <c r="A76739" s="2">
        <v>0.16047001352879001</v>
      </c>
      <c r="B76739" t="s">
        <v>10639</v>
      </c>
    </row>
    <row r="76740" spans="1:2" x14ac:dyDescent="0.3">
      <c r="A76740" s="2">
        <v>7.5965948442194703E-2</v>
      </c>
      <c r="B76740" t="s">
        <v>10638</v>
      </c>
    </row>
    <row r="76741" spans="1:2" x14ac:dyDescent="0.3">
      <c r="A76741" s="2">
        <v>13.292070000000001</v>
      </c>
      <c r="B76741" t="s">
        <v>10637</v>
      </c>
    </row>
    <row r="76742" spans="1:2" x14ac:dyDescent="0.3">
      <c r="A76742" s="2">
        <v>0.20335639598984501</v>
      </c>
      <c r="B76742" t="s">
        <v>10636</v>
      </c>
    </row>
    <row r="76743" spans="1:2" x14ac:dyDescent="0.3">
      <c r="A76743" s="2">
        <v>0.25524000000000002</v>
      </c>
      <c r="B76743" t="s">
        <v>10635</v>
      </c>
    </row>
    <row r="76744" spans="1:2" x14ac:dyDescent="0.3">
      <c r="A76744" s="2">
        <v>0.63257219367258399</v>
      </c>
      <c r="B76744" t="s">
        <v>10634</v>
      </c>
    </row>
    <row r="76745" spans="1:2" x14ac:dyDescent="0.3">
      <c r="A76745" s="2">
        <v>9.7059999999999994E-2</v>
      </c>
      <c r="B76745" t="s">
        <v>10633</v>
      </c>
    </row>
    <row r="76746" spans="1:2" x14ac:dyDescent="0.3">
      <c r="A76746" s="2">
        <v>5.2019999999999997E-2</v>
      </c>
      <c r="B76746" t="s">
        <v>10632</v>
      </c>
    </row>
    <row r="76747" spans="1:2" x14ac:dyDescent="0.3">
      <c r="A76747" s="2">
        <v>0.19558</v>
      </c>
      <c r="B76747" t="s">
        <v>10631</v>
      </c>
    </row>
    <row r="76748" spans="1:2" x14ac:dyDescent="0.3">
      <c r="A76748" s="2">
        <v>8.8099999999999998E-2</v>
      </c>
      <c r="B76748" t="s">
        <v>10630</v>
      </c>
    </row>
    <row r="76749" spans="1:2" x14ac:dyDescent="0.3">
      <c r="A76749" s="2">
        <v>1.3469999999999999E-2</v>
      </c>
      <c r="B76749" t="s">
        <v>10629</v>
      </c>
    </row>
    <row r="76750" spans="1:2" x14ac:dyDescent="0.3">
      <c r="A76750" s="2">
        <v>4.8240326951229803E-2</v>
      </c>
      <c r="B76750" t="s">
        <v>10628</v>
      </c>
    </row>
    <row r="76751" spans="1:2" x14ac:dyDescent="0.3">
      <c r="A76751" s="2">
        <v>2.6002900000000002</v>
      </c>
      <c r="B76751" t="s">
        <v>10627</v>
      </c>
    </row>
    <row r="76752" spans="1:2" x14ac:dyDescent="0.3">
      <c r="A76752" s="2">
        <v>1.46861</v>
      </c>
      <c r="B76752" t="s">
        <v>10626</v>
      </c>
    </row>
    <row r="76753" spans="1:2" x14ac:dyDescent="0.3">
      <c r="A76753" s="2">
        <v>0.78076000000000001</v>
      </c>
      <c r="B76753" t="s">
        <v>10625</v>
      </c>
    </row>
    <row r="76754" spans="1:2" x14ac:dyDescent="0.3">
      <c r="A76754" s="2">
        <v>0.34361999999999998</v>
      </c>
      <c r="B76754" t="s">
        <v>10624</v>
      </c>
    </row>
    <row r="76755" spans="1:2" x14ac:dyDescent="0.3">
      <c r="A76755" s="2">
        <v>61.224772215198101</v>
      </c>
      <c r="B76755" t="s">
        <v>10623</v>
      </c>
    </row>
    <row r="76756" spans="1:2" x14ac:dyDescent="0.3">
      <c r="A76756" s="2">
        <v>1.23969</v>
      </c>
      <c r="B76756" t="s">
        <v>10622</v>
      </c>
    </row>
    <row r="76757" spans="1:2" x14ac:dyDescent="0.3">
      <c r="A76757" s="2">
        <v>2.3420505952578998</v>
      </c>
      <c r="B76757" t="s">
        <v>10621</v>
      </c>
    </row>
    <row r="76758" spans="1:2" x14ac:dyDescent="0.3">
      <c r="A76758" s="2">
        <v>299.66115175932202</v>
      </c>
      <c r="B76758" t="s">
        <v>10620</v>
      </c>
    </row>
    <row r="76759" spans="1:2" x14ac:dyDescent="0.3">
      <c r="A76759" s="2">
        <v>26.506889999999999</v>
      </c>
      <c r="B76759" t="s">
        <v>10619</v>
      </c>
    </row>
    <row r="76760" spans="1:2" x14ac:dyDescent="0.3">
      <c r="A76760" s="2">
        <v>27.321280000000002</v>
      </c>
      <c r="B76760" t="s">
        <v>10618</v>
      </c>
    </row>
    <row r="76761" spans="1:2" x14ac:dyDescent="0.3">
      <c r="A76761" s="2">
        <v>10.312329999999999</v>
      </c>
      <c r="B76761" t="s">
        <v>10617</v>
      </c>
    </row>
    <row r="76762" spans="1:2" x14ac:dyDescent="0.3">
      <c r="A76762" s="2">
        <v>1.4829999999999999E-2</v>
      </c>
      <c r="B76762" t="s">
        <v>10616</v>
      </c>
    </row>
    <row r="76763" spans="1:2" x14ac:dyDescent="0.3">
      <c r="A76763" s="2">
        <v>0.10457</v>
      </c>
      <c r="B76763" t="s">
        <v>10615</v>
      </c>
    </row>
    <row r="76764" spans="1:2" x14ac:dyDescent="0.3">
      <c r="A76764" s="2">
        <v>0.21257000000000001</v>
      </c>
      <c r="B76764" t="s">
        <v>10614</v>
      </c>
    </row>
    <row r="76765" spans="1:2" x14ac:dyDescent="0.3">
      <c r="A76765" s="2">
        <v>0.69503000000000004</v>
      </c>
      <c r="B76765" t="s">
        <v>10613</v>
      </c>
    </row>
    <row r="76766" spans="1:2" x14ac:dyDescent="0.3">
      <c r="A76766" s="2">
        <v>84.823830000000001</v>
      </c>
      <c r="B76766" t="s">
        <v>10612</v>
      </c>
    </row>
    <row r="76767" spans="1:2" x14ac:dyDescent="0.3">
      <c r="A76767" s="2">
        <v>1.52827</v>
      </c>
      <c r="B76767" t="s">
        <v>10611</v>
      </c>
    </row>
    <row r="76768" spans="1:2" x14ac:dyDescent="0.3">
      <c r="A76768" s="2">
        <v>22.072820594512301</v>
      </c>
      <c r="B76768" t="s">
        <v>10610</v>
      </c>
    </row>
    <row r="76769" spans="1:2" x14ac:dyDescent="0.3">
      <c r="A76769" s="2">
        <v>0.18396999999999999</v>
      </c>
      <c r="B76769" t="s">
        <v>10609</v>
      </c>
    </row>
    <row r="76770" spans="1:2" x14ac:dyDescent="0.3">
      <c r="A76770" s="2">
        <v>0.38277</v>
      </c>
      <c r="B76770" t="s">
        <v>10608</v>
      </c>
    </row>
    <row r="76771" spans="1:2" x14ac:dyDescent="0.3">
      <c r="A76771" s="2">
        <v>0.14696999999999999</v>
      </c>
      <c r="B76771" t="s">
        <v>10607</v>
      </c>
    </row>
    <row r="76772" spans="1:2" x14ac:dyDescent="0.3">
      <c r="A76772" s="2">
        <v>0.225614007472385</v>
      </c>
      <c r="B76772" t="s">
        <v>10606</v>
      </c>
    </row>
    <row r="76773" spans="1:2" x14ac:dyDescent="0.3">
      <c r="A76773" s="2">
        <v>2.4837099999999999</v>
      </c>
      <c r="B76773" t="s">
        <v>10605</v>
      </c>
    </row>
    <row r="76774" spans="1:2" x14ac:dyDescent="0.3">
      <c r="A76774" s="2">
        <v>14.04547</v>
      </c>
      <c r="B76774" t="s">
        <v>10604</v>
      </c>
    </row>
    <row r="76775" spans="1:2" x14ac:dyDescent="0.3">
      <c r="A76775" s="2">
        <v>12.9580269929337</v>
      </c>
      <c r="B76775" t="s">
        <v>10603</v>
      </c>
    </row>
    <row r="76776" spans="1:2" x14ac:dyDescent="0.3">
      <c r="A76776" s="2">
        <v>31.80219</v>
      </c>
      <c r="B76776" t="s">
        <v>10602</v>
      </c>
    </row>
    <row r="76777" spans="1:2" x14ac:dyDescent="0.3">
      <c r="A76777" s="2">
        <v>354.58911999999998</v>
      </c>
      <c r="B76777" t="s">
        <v>10601</v>
      </c>
    </row>
    <row r="76778" spans="1:2" x14ac:dyDescent="0.3">
      <c r="A76778" s="2">
        <v>10.792859999999999</v>
      </c>
      <c r="B76778" t="s">
        <v>10600</v>
      </c>
    </row>
    <row r="76779" spans="1:2" x14ac:dyDescent="0.3">
      <c r="A76779" s="2">
        <v>2.1272099999999998</v>
      </c>
      <c r="B76779" t="s">
        <v>10599</v>
      </c>
    </row>
    <row r="76780" spans="1:2" x14ac:dyDescent="0.3">
      <c r="A76780" s="2">
        <v>20.017869741084599</v>
      </c>
      <c r="B76780" t="s">
        <v>10598</v>
      </c>
    </row>
    <row r="76781" spans="1:2" x14ac:dyDescent="0.3">
      <c r="A76781" s="2">
        <v>1.03772</v>
      </c>
      <c r="B76781" t="s">
        <v>10597</v>
      </c>
    </row>
    <row r="76782" spans="1:2" x14ac:dyDescent="0.3">
      <c r="A76782" s="2">
        <v>0.48864447038923797</v>
      </c>
      <c r="B76782" t="s">
        <v>10596</v>
      </c>
    </row>
    <row r="76783" spans="1:2" x14ac:dyDescent="0.3">
      <c r="A76783" s="2">
        <v>0.66044000000000003</v>
      </c>
      <c r="B76783" t="s">
        <v>10595</v>
      </c>
    </row>
    <row r="76784" spans="1:2" x14ac:dyDescent="0.3">
      <c r="A76784" s="2">
        <v>0.39134687065828899</v>
      </c>
      <c r="B76784" t="s">
        <v>10594</v>
      </c>
    </row>
    <row r="76785" spans="1:2" x14ac:dyDescent="0.3">
      <c r="A76785" s="2">
        <v>7.0510000000000003E-2</v>
      </c>
      <c r="B76785" t="s">
        <v>2404</v>
      </c>
    </row>
    <row r="76786" spans="1:2" x14ac:dyDescent="0.3">
      <c r="A76786" s="2">
        <v>1.5623246536119699</v>
      </c>
      <c r="B76786" t="s">
        <v>10593</v>
      </c>
    </row>
    <row r="76787" spans="1:2" x14ac:dyDescent="0.3">
      <c r="A76787" s="2">
        <v>0.31238276829961598</v>
      </c>
      <c r="B76787" t="s">
        <v>10592</v>
      </c>
    </row>
    <row r="76788" spans="1:2" x14ac:dyDescent="0.3">
      <c r="A76788" s="2">
        <v>9.1986600000000003</v>
      </c>
      <c r="B76788" t="s">
        <v>10591</v>
      </c>
    </row>
    <row r="76789" spans="1:2" x14ac:dyDescent="0.3">
      <c r="A76789" s="2">
        <v>0.17043</v>
      </c>
      <c r="B76789" t="s">
        <v>10590</v>
      </c>
    </row>
    <row r="76790" spans="1:2" x14ac:dyDescent="0.3">
      <c r="A76790" s="2">
        <v>1.6740000000000001E-2</v>
      </c>
      <c r="B76790" t="s">
        <v>10589</v>
      </c>
    </row>
    <row r="76791" spans="1:2" x14ac:dyDescent="0.3">
      <c r="A76791" s="2">
        <v>0.57084999999999997</v>
      </c>
      <c r="B76791" t="s">
        <v>10588</v>
      </c>
    </row>
    <row r="76792" spans="1:2" x14ac:dyDescent="0.3">
      <c r="A76792" s="2">
        <v>2.3541924662882101</v>
      </c>
      <c r="B76792" t="s">
        <v>10587</v>
      </c>
    </row>
    <row r="76793" spans="1:2" x14ac:dyDescent="0.3">
      <c r="A76793" s="2">
        <v>14.442869999999999</v>
      </c>
      <c r="B76793" t="s">
        <v>10586</v>
      </c>
    </row>
    <row r="76794" spans="1:2" x14ac:dyDescent="0.3">
      <c r="A76794" s="2">
        <v>1.74E-3</v>
      </c>
      <c r="B76794" t="s">
        <v>10585</v>
      </c>
    </row>
    <row r="76795" spans="1:2" x14ac:dyDescent="0.3">
      <c r="A76795" s="2">
        <v>8.9246346754313208</v>
      </c>
      <c r="B76795" t="s">
        <v>10584</v>
      </c>
    </row>
    <row r="76796" spans="1:2" x14ac:dyDescent="0.3">
      <c r="A76796" s="2">
        <v>1.14285361044386E-2</v>
      </c>
      <c r="B76796" t="s">
        <v>10583</v>
      </c>
    </row>
    <row r="76797" spans="1:2" x14ac:dyDescent="0.3">
      <c r="A76797" s="2">
        <v>5.68928403555597E-2</v>
      </c>
      <c r="B76797" t="s">
        <v>10582</v>
      </c>
    </row>
    <row r="76798" spans="1:2" x14ac:dyDescent="0.3">
      <c r="A76798" s="2">
        <v>3.3857499999999998</v>
      </c>
      <c r="B76798" t="s">
        <v>10581</v>
      </c>
    </row>
    <row r="76799" spans="1:2" x14ac:dyDescent="0.3">
      <c r="A76799" s="2">
        <v>6.8108899999999997</v>
      </c>
      <c r="B76799" t="s">
        <v>10580</v>
      </c>
    </row>
    <row r="76800" spans="1:2" x14ac:dyDescent="0.3">
      <c r="A76800" s="2">
        <v>8.1959382946976897E-3</v>
      </c>
      <c r="B76800" t="s">
        <v>10579</v>
      </c>
    </row>
    <row r="76801" spans="1:2" x14ac:dyDescent="0.3">
      <c r="A76801" s="2">
        <v>1.7839499999999999</v>
      </c>
      <c r="B76801" t="s">
        <v>10578</v>
      </c>
    </row>
    <row r="76802" spans="1:2" x14ac:dyDescent="0.3">
      <c r="A76802" s="2">
        <v>1.32738</v>
      </c>
      <c r="B76802" t="s">
        <v>10577</v>
      </c>
    </row>
    <row r="76803" spans="1:2" x14ac:dyDescent="0.3">
      <c r="A76803" s="2">
        <v>1.0013390221340301E-2</v>
      </c>
      <c r="B76803" t="s">
        <v>10576</v>
      </c>
    </row>
    <row r="76804" spans="1:2" x14ac:dyDescent="0.3">
      <c r="A76804" s="2">
        <v>18.25525</v>
      </c>
      <c r="B76804" t="s">
        <v>10575</v>
      </c>
    </row>
    <row r="76805" spans="1:2" x14ac:dyDescent="0.3">
      <c r="A76805" s="2">
        <v>7.0970000000000005E-2</v>
      </c>
      <c r="B76805" t="s">
        <v>10574</v>
      </c>
    </row>
    <row r="76806" spans="1:2" x14ac:dyDescent="0.3">
      <c r="A76806" s="2">
        <v>2.9100700000000002</v>
      </c>
      <c r="B76806" t="s">
        <v>10573</v>
      </c>
    </row>
    <row r="76807" spans="1:2" x14ac:dyDescent="0.3">
      <c r="A76807" s="2">
        <v>1.0878046466948501</v>
      </c>
      <c r="B76807" t="s">
        <v>10572</v>
      </c>
    </row>
    <row r="76808" spans="1:2" x14ac:dyDescent="0.3">
      <c r="A76808" s="2">
        <v>4.5678308048127896</v>
      </c>
      <c r="B76808" t="s">
        <v>10571</v>
      </c>
    </row>
    <row r="76809" spans="1:2" x14ac:dyDescent="0.3">
      <c r="A76809" s="2">
        <v>1.503E-2</v>
      </c>
      <c r="B76809" t="s">
        <v>10570</v>
      </c>
    </row>
    <row r="76810" spans="1:2" x14ac:dyDescent="0.3">
      <c r="A76810" s="2">
        <v>7.0802100000000001</v>
      </c>
      <c r="B76810" t="s">
        <v>10569</v>
      </c>
    </row>
    <row r="76811" spans="1:2" x14ac:dyDescent="0.3">
      <c r="A76811" s="2">
        <v>1.07411178681762</v>
      </c>
      <c r="B76811" t="s">
        <v>10568</v>
      </c>
    </row>
    <row r="76812" spans="1:2" x14ac:dyDescent="0.3">
      <c r="A76812" s="2">
        <v>8.7527100000000004</v>
      </c>
      <c r="B76812" t="s">
        <v>10567</v>
      </c>
    </row>
    <row r="76813" spans="1:2" x14ac:dyDescent="0.3">
      <c r="A76813" s="2">
        <v>1.255E-2</v>
      </c>
      <c r="B76813" t="s">
        <v>10566</v>
      </c>
    </row>
    <row r="76814" spans="1:2" x14ac:dyDescent="0.3">
      <c r="A76814" s="2">
        <v>3.8415966891975302E-2</v>
      </c>
      <c r="B76814" t="s">
        <v>10565</v>
      </c>
    </row>
    <row r="76815" spans="1:2" x14ac:dyDescent="0.3">
      <c r="A76815" s="2">
        <v>1.3955949921203601</v>
      </c>
      <c r="B76815" t="s">
        <v>10564</v>
      </c>
    </row>
    <row r="76816" spans="1:2" x14ac:dyDescent="0.3">
      <c r="A76816" s="2">
        <v>0.14903</v>
      </c>
      <c r="B76816" t="s">
        <v>10563</v>
      </c>
    </row>
    <row r="76817" spans="1:2" x14ac:dyDescent="0.3">
      <c r="A76817" s="2">
        <v>1.6129999999999999E-2</v>
      </c>
      <c r="B76817" t="s">
        <v>10562</v>
      </c>
    </row>
    <row r="76818" spans="1:2" x14ac:dyDescent="0.3">
      <c r="A76818" s="2">
        <v>6.1494849864714603E-2</v>
      </c>
      <c r="B76818" t="s">
        <v>10561</v>
      </c>
    </row>
    <row r="76819" spans="1:2" x14ac:dyDescent="0.3">
      <c r="A76819" s="2">
        <v>0.52478999999999998</v>
      </c>
      <c r="B76819" t="s">
        <v>10560</v>
      </c>
    </row>
    <row r="76820" spans="1:2" x14ac:dyDescent="0.3">
      <c r="A76820" s="2">
        <v>0.58464000000000005</v>
      </c>
      <c r="B76820" t="s">
        <v>10559</v>
      </c>
    </row>
    <row r="76821" spans="1:2" x14ac:dyDescent="0.3">
      <c r="A76821" s="2">
        <v>0.18406306247089299</v>
      </c>
      <c r="B76821" t="s">
        <v>10558</v>
      </c>
    </row>
    <row r="76822" spans="1:2" x14ac:dyDescent="0.3">
      <c r="A76822" s="2">
        <v>2.1142751306053899E-2</v>
      </c>
      <c r="B76822" t="s">
        <v>10557</v>
      </c>
    </row>
    <row r="76823" spans="1:2" x14ac:dyDescent="0.3">
      <c r="A76823" s="2">
        <v>2.3089999999999999E-2</v>
      </c>
      <c r="B76823" t="s">
        <v>10556</v>
      </c>
    </row>
    <row r="76824" spans="1:2" x14ac:dyDescent="0.3">
      <c r="A76824" s="2">
        <v>2.0011108557918902E-2</v>
      </c>
      <c r="B76824" t="s">
        <v>10555</v>
      </c>
    </row>
    <row r="76825" spans="1:2" x14ac:dyDescent="0.3">
      <c r="A76825" s="2">
        <v>1.7186123537196299E-2</v>
      </c>
      <c r="B76825" t="s">
        <v>10554</v>
      </c>
    </row>
    <row r="76826" spans="1:2" x14ac:dyDescent="0.3">
      <c r="A76826" s="2">
        <v>31.346</v>
      </c>
      <c r="B76826" t="s">
        <v>10553</v>
      </c>
    </row>
    <row r="76827" spans="1:2" x14ac:dyDescent="0.3">
      <c r="A76827" s="2">
        <v>8.8400000000000006E-3</v>
      </c>
      <c r="B76827" t="s">
        <v>10552</v>
      </c>
    </row>
    <row r="76828" spans="1:2" x14ac:dyDescent="0.3">
      <c r="A76828" s="2">
        <v>6.7649671396903893E-2</v>
      </c>
      <c r="B76828" t="s">
        <v>10551</v>
      </c>
    </row>
    <row r="76829" spans="1:2" x14ac:dyDescent="0.3">
      <c r="A76829" s="2">
        <v>3.0426600000000001</v>
      </c>
      <c r="B76829" t="s">
        <v>10550</v>
      </c>
    </row>
    <row r="76830" spans="1:2" x14ac:dyDescent="0.3">
      <c r="A76830" s="2">
        <v>0.39582000000000001</v>
      </c>
      <c r="B76830" t="s">
        <v>10549</v>
      </c>
    </row>
    <row r="76831" spans="1:2" x14ac:dyDescent="0.3">
      <c r="A76831" s="2">
        <v>6.3E-2</v>
      </c>
      <c r="B76831" t="s">
        <v>10548</v>
      </c>
    </row>
    <row r="76832" spans="1:2" x14ac:dyDescent="0.3">
      <c r="A76832" s="2">
        <v>2.7033399999999999</v>
      </c>
      <c r="B76832" t="s">
        <v>10547</v>
      </c>
    </row>
    <row r="76833" spans="1:2" x14ac:dyDescent="0.3">
      <c r="A76833" s="2">
        <v>0.59748000000000001</v>
      </c>
      <c r="B76833" t="s">
        <v>10546</v>
      </c>
    </row>
    <row r="76834" spans="1:2" x14ac:dyDescent="0.3">
      <c r="A76834" s="2">
        <v>4.6695466713515303</v>
      </c>
      <c r="B76834" t="s">
        <v>10545</v>
      </c>
    </row>
    <row r="76835" spans="1:2" x14ac:dyDescent="0.3">
      <c r="A76835" s="2">
        <v>3.1260000000000003E-2</v>
      </c>
      <c r="B76835" t="s">
        <v>10544</v>
      </c>
    </row>
    <row r="76836" spans="1:2" x14ac:dyDescent="0.3">
      <c r="A76836" s="2">
        <v>1.6677500000000001</v>
      </c>
      <c r="B76836" t="s">
        <v>10543</v>
      </c>
    </row>
    <row r="76837" spans="1:2" x14ac:dyDescent="0.3">
      <c r="A76837" s="2">
        <v>31</v>
      </c>
      <c r="B76837" t="s">
        <v>6047</v>
      </c>
    </row>
    <row r="76838" spans="1:2" x14ac:dyDescent="0.3">
      <c r="A76838" s="2">
        <v>5.86843</v>
      </c>
      <c r="B76838" t="s">
        <v>10542</v>
      </c>
    </row>
    <row r="76839" spans="1:2" x14ac:dyDescent="0.3">
      <c r="A76839" s="2">
        <v>13.014989999999999</v>
      </c>
      <c r="B76839" t="s">
        <v>10541</v>
      </c>
    </row>
    <row r="76840" spans="1:2" x14ac:dyDescent="0.3">
      <c r="A76840" s="2">
        <v>4.7841976310761503</v>
      </c>
      <c r="B76840" t="s">
        <v>10540</v>
      </c>
    </row>
    <row r="76841" spans="1:2" x14ac:dyDescent="0.3">
      <c r="A76841" s="2">
        <v>1.03043</v>
      </c>
      <c r="B76841" t="s">
        <v>10539</v>
      </c>
    </row>
    <row r="76842" spans="1:2" x14ac:dyDescent="0.3">
      <c r="A76842" s="2">
        <v>1.1491852798419899</v>
      </c>
      <c r="B76842" t="s">
        <v>10538</v>
      </c>
    </row>
    <row r="76843" spans="1:2" x14ac:dyDescent="0.3">
      <c r="A76843" s="2">
        <v>1.9098728065975099E-2</v>
      </c>
      <c r="B76843" t="s">
        <v>10537</v>
      </c>
    </row>
    <row r="76844" spans="1:2" x14ac:dyDescent="0.3">
      <c r="A76844" s="2">
        <v>1.4027000000000001</v>
      </c>
      <c r="B76844" t="s">
        <v>10536</v>
      </c>
    </row>
    <row r="76845" spans="1:2" x14ac:dyDescent="0.3">
      <c r="A76845" s="2">
        <v>1.4273615113626801</v>
      </c>
      <c r="B76845" t="s">
        <v>10535</v>
      </c>
    </row>
    <row r="76846" spans="1:2" x14ac:dyDescent="0.3">
      <c r="A76846" s="2">
        <v>39.608552274793098</v>
      </c>
      <c r="B76846" t="s">
        <v>10534</v>
      </c>
    </row>
    <row r="76847" spans="1:2" x14ac:dyDescent="0.3">
      <c r="A76847" s="2">
        <v>3.69787</v>
      </c>
      <c r="B76847" t="s">
        <v>10533</v>
      </c>
    </row>
    <row r="76848" spans="1:2" x14ac:dyDescent="0.3">
      <c r="A76848" s="2">
        <v>0.96247364096406496</v>
      </c>
      <c r="B76848" t="s">
        <v>10532</v>
      </c>
    </row>
    <row r="76849" spans="1:2" x14ac:dyDescent="0.3">
      <c r="A76849" s="2">
        <v>0.85366554258096805</v>
      </c>
      <c r="B76849" t="s">
        <v>10531</v>
      </c>
    </row>
    <row r="76850" spans="1:2" x14ac:dyDescent="0.3">
      <c r="A76850" s="2">
        <v>0.78181877519080201</v>
      </c>
      <c r="B76850" t="s">
        <v>10530</v>
      </c>
    </row>
    <row r="76851" spans="1:2" x14ac:dyDescent="0.3">
      <c r="A76851" s="2">
        <v>1.88151</v>
      </c>
      <c r="B76851" t="s">
        <v>10529</v>
      </c>
    </row>
    <row r="76852" spans="1:2" x14ac:dyDescent="0.3">
      <c r="A76852" s="2">
        <v>0.61552356143319897</v>
      </c>
      <c r="B76852" t="s">
        <v>10528</v>
      </c>
    </row>
    <row r="76853" spans="1:2" x14ac:dyDescent="0.3">
      <c r="A76853" s="2">
        <v>3.4357638888256999E-2</v>
      </c>
      <c r="B76853" t="s">
        <v>10527</v>
      </c>
    </row>
    <row r="76854" spans="1:2" x14ac:dyDescent="0.3">
      <c r="A76854" s="2">
        <v>18.050564233660101</v>
      </c>
      <c r="B76854" t="s">
        <v>10526</v>
      </c>
    </row>
    <row r="76855" spans="1:2" x14ac:dyDescent="0.3">
      <c r="A76855" s="2">
        <v>0.59245000000000003</v>
      </c>
      <c r="B76855" t="s">
        <v>2246</v>
      </c>
    </row>
    <row r="76856" spans="1:2" x14ac:dyDescent="0.3">
      <c r="A76856" s="2">
        <v>0.15050451762976799</v>
      </c>
      <c r="B76856" t="s">
        <v>10525</v>
      </c>
    </row>
    <row r="76857" spans="1:2" x14ac:dyDescent="0.3">
      <c r="A76857" s="2">
        <v>1.5482388379226999E-3</v>
      </c>
      <c r="B76857" t="s">
        <v>10524</v>
      </c>
    </row>
    <row r="76858" spans="1:2" x14ac:dyDescent="0.3">
      <c r="A76858" s="2">
        <v>7.3090000000000002E-2</v>
      </c>
      <c r="B76858" t="s">
        <v>644</v>
      </c>
    </row>
    <row r="76859" spans="1:2" x14ac:dyDescent="0.3">
      <c r="A76859" s="2">
        <v>5.2810270999392603E-2</v>
      </c>
      <c r="B76859" t="s">
        <v>10523</v>
      </c>
    </row>
    <row r="76860" spans="1:2" x14ac:dyDescent="0.3">
      <c r="A76860" s="2">
        <v>4.7171069068477997E-2</v>
      </c>
      <c r="B76860" t="s">
        <v>10522</v>
      </c>
    </row>
    <row r="76861" spans="1:2" x14ac:dyDescent="0.3">
      <c r="A76861" s="2">
        <v>2.4735895221252198E-3</v>
      </c>
      <c r="B76861" t="s">
        <v>10521</v>
      </c>
    </row>
    <row r="76862" spans="1:2" x14ac:dyDescent="0.3">
      <c r="A76862" s="2">
        <v>0.28516999999999998</v>
      </c>
      <c r="B76862" t="s">
        <v>10520</v>
      </c>
    </row>
    <row r="76863" spans="1:2" x14ac:dyDescent="0.3">
      <c r="A76863" s="2">
        <v>2.5408200000000001</v>
      </c>
      <c r="B76863" t="s">
        <v>10519</v>
      </c>
    </row>
    <row r="76864" spans="1:2" x14ac:dyDescent="0.3">
      <c r="A76864" s="2">
        <v>0.68501310905271495</v>
      </c>
      <c r="B76864" t="s">
        <v>10518</v>
      </c>
    </row>
    <row r="76865" spans="1:2" x14ac:dyDescent="0.3">
      <c r="A76865" s="2">
        <v>147.115326708027</v>
      </c>
      <c r="B76865" t="s">
        <v>10517</v>
      </c>
    </row>
    <row r="76866" spans="1:2" x14ac:dyDescent="0.3">
      <c r="A76866" s="2">
        <v>0.46436808161342702</v>
      </c>
      <c r="B76866" t="s">
        <v>10516</v>
      </c>
    </row>
    <row r="76867" spans="1:2" x14ac:dyDescent="0.3">
      <c r="A76867" s="2">
        <v>0.16234999999999999</v>
      </c>
      <c r="B76867" t="s">
        <v>10515</v>
      </c>
    </row>
    <row r="76868" spans="1:2" x14ac:dyDescent="0.3">
      <c r="A76868" s="2">
        <v>6.7780000000000007E-2</v>
      </c>
      <c r="B76868" t="s">
        <v>10514</v>
      </c>
    </row>
    <row r="76869" spans="1:2" x14ac:dyDescent="0.3">
      <c r="A76869" s="2">
        <v>2.4872907076703001E-2</v>
      </c>
      <c r="B76869" t="s">
        <v>10513</v>
      </c>
    </row>
    <row r="76870" spans="1:2" x14ac:dyDescent="0.3">
      <c r="A76870" s="2">
        <v>3.2858115160793601E-2</v>
      </c>
      <c r="B76870" t="s">
        <v>10512</v>
      </c>
    </row>
    <row r="76871" spans="1:2" x14ac:dyDescent="0.3">
      <c r="A76871" s="2">
        <v>20.5960023961389</v>
      </c>
      <c r="B76871" t="s">
        <v>10511</v>
      </c>
    </row>
    <row r="76872" spans="1:2" x14ac:dyDescent="0.3">
      <c r="A76872" s="2">
        <v>8.7809999999999999E-2</v>
      </c>
      <c r="B76872" t="s">
        <v>10510</v>
      </c>
    </row>
    <row r="76873" spans="1:2" x14ac:dyDescent="0.3">
      <c r="A76873" s="2">
        <v>1.32894201218116E-2</v>
      </c>
      <c r="B76873" t="s">
        <v>10509</v>
      </c>
    </row>
    <row r="76874" spans="1:2" x14ac:dyDescent="0.3">
      <c r="A76874" s="2">
        <v>9.9409150715487504E-2</v>
      </c>
      <c r="B76874" t="s">
        <v>10508</v>
      </c>
    </row>
    <row r="76875" spans="1:2" x14ac:dyDescent="0.3">
      <c r="A76875" s="2">
        <v>6.37074746230753E-2</v>
      </c>
      <c r="B76875" t="s">
        <v>10507</v>
      </c>
    </row>
    <row r="76876" spans="1:2" x14ac:dyDescent="0.3">
      <c r="A76876" s="2">
        <v>3.54989</v>
      </c>
      <c r="B76876" t="s">
        <v>10506</v>
      </c>
    </row>
    <row r="76877" spans="1:2" x14ac:dyDescent="0.3">
      <c r="A76877" s="2">
        <v>4.28714</v>
      </c>
      <c r="B76877" t="s">
        <v>10505</v>
      </c>
    </row>
    <row r="76878" spans="1:2" x14ac:dyDescent="0.3">
      <c r="A76878" s="2">
        <v>6.4630099999999997</v>
      </c>
      <c r="B76878" t="s">
        <v>10504</v>
      </c>
    </row>
    <row r="76879" spans="1:2" x14ac:dyDescent="0.3">
      <c r="A76879" s="2">
        <v>3.5706779718250002E-2</v>
      </c>
      <c r="B76879" t="s">
        <v>10503</v>
      </c>
    </row>
    <row r="76880" spans="1:2" x14ac:dyDescent="0.3">
      <c r="A76880" s="2">
        <v>6.1399999999999996E-3</v>
      </c>
      <c r="B76880" t="s">
        <v>10502</v>
      </c>
    </row>
    <row r="76881" spans="1:2" x14ac:dyDescent="0.3">
      <c r="A76881" s="2">
        <v>1.14357</v>
      </c>
      <c r="B76881" t="s">
        <v>10501</v>
      </c>
    </row>
    <row r="76882" spans="1:2" x14ac:dyDescent="0.3">
      <c r="A76882" s="2">
        <v>1.68135838435963E-2</v>
      </c>
      <c r="B76882" t="s">
        <v>10500</v>
      </c>
    </row>
    <row r="76883" spans="1:2" x14ac:dyDescent="0.3">
      <c r="A76883" s="2">
        <v>24.92906</v>
      </c>
      <c r="B76883" t="s">
        <v>10499</v>
      </c>
    </row>
    <row r="76884" spans="1:2" x14ac:dyDescent="0.3">
      <c r="A76884" s="2">
        <v>0.53353275724237004</v>
      </c>
      <c r="B76884" t="s">
        <v>10498</v>
      </c>
    </row>
    <row r="76885" spans="1:2" x14ac:dyDescent="0.3">
      <c r="A76885" s="2">
        <v>8.3800000000000003E-3</v>
      </c>
      <c r="B76885" t="s">
        <v>10497</v>
      </c>
    </row>
    <row r="76886" spans="1:2" x14ac:dyDescent="0.3">
      <c r="A76886" s="2">
        <v>1.3</v>
      </c>
      <c r="B76886" t="s">
        <v>10496</v>
      </c>
    </row>
    <row r="76887" spans="1:2" x14ac:dyDescent="0.3">
      <c r="A76887" s="2">
        <v>9.4907003195883799E-2</v>
      </c>
      <c r="B76887" t="s">
        <v>10495</v>
      </c>
    </row>
    <row r="76888" spans="1:2" x14ac:dyDescent="0.3">
      <c r="A76888" s="2">
        <v>0.23991000000000001</v>
      </c>
      <c r="B76888" t="s">
        <v>10494</v>
      </c>
    </row>
    <row r="76889" spans="1:2" x14ac:dyDescent="0.3">
      <c r="A76889" s="2">
        <v>0.40873999999999999</v>
      </c>
      <c r="B76889" t="s">
        <v>10493</v>
      </c>
    </row>
    <row r="76890" spans="1:2" x14ac:dyDescent="0.3">
      <c r="A76890" s="2">
        <v>15.112685836530201</v>
      </c>
      <c r="B76890" t="s">
        <v>10492</v>
      </c>
    </row>
    <row r="76891" spans="1:2" x14ac:dyDescent="0.3">
      <c r="A76891" s="2">
        <v>1.6738599999999999</v>
      </c>
      <c r="B76891" t="s">
        <v>10491</v>
      </c>
    </row>
    <row r="76892" spans="1:2" x14ac:dyDescent="0.3">
      <c r="A76892" s="2">
        <v>0.51817000000000002</v>
      </c>
      <c r="B76892" t="s">
        <v>10490</v>
      </c>
    </row>
    <row r="76893" spans="1:2" x14ac:dyDescent="0.3">
      <c r="A76893" s="2">
        <v>3.9797287930661198E-3</v>
      </c>
      <c r="B76893" t="s">
        <v>10489</v>
      </c>
    </row>
    <row r="76894" spans="1:2" x14ac:dyDescent="0.3">
      <c r="A76894" s="2">
        <v>4.13E-3</v>
      </c>
      <c r="B76894" t="s">
        <v>10488</v>
      </c>
    </row>
    <row r="76895" spans="1:2" x14ac:dyDescent="0.3">
      <c r="A76895" s="2">
        <v>0.79557</v>
      </c>
      <c r="B76895" t="s">
        <v>10487</v>
      </c>
    </row>
    <row r="76896" spans="1:2" x14ac:dyDescent="0.3">
      <c r="A76896" s="2">
        <v>0.12273000000000001</v>
      </c>
      <c r="B76896" t="s">
        <v>10486</v>
      </c>
    </row>
    <row r="76897" spans="1:2" x14ac:dyDescent="0.3">
      <c r="A76897" s="2">
        <v>2.71072476433375</v>
      </c>
      <c r="B76897" t="s">
        <v>10485</v>
      </c>
    </row>
    <row r="76898" spans="1:2" x14ac:dyDescent="0.3">
      <c r="A76898" s="2">
        <v>0.238996082123414</v>
      </c>
      <c r="B76898" t="s">
        <v>10484</v>
      </c>
    </row>
    <row r="76899" spans="1:2" x14ac:dyDescent="0.3">
      <c r="A76899" s="2">
        <v>1.49370591388881E-2</v>
      </c>
      <c r="B76899" t="s">
        <v>10483</v>
      </c>
    </row>
    <row r="76900" spans="1:2" x14ac:dyDescent="0.3">
      <c r="A76900" s="2">
        <v>5.7846138283118096</v>
      </c>
      <c r="B76900" t="s">
        <v>10482</v>
      </c>
    </row>
    <row r="76901" spans="1:2" x14ac:dyDescent="0.3">
      <c r="A76901" s="2">
        <v>1.1130236680347201</v>
      </c>
      <c r="B76901" t="s">
        <v>10481</v>
      </c>
    </row>
    <row r="76902" spans="1:2" x14ac:dyDescent="0.3">
      <c r="A76902" s="2">
        <v>5.3419801193531097E-2</v>
      </c>
      <c r="B76902" t="s">
        <v>10480</v>
      </c>
    </row>
    <row r="76903" spans="1:2" x14ac:dyDescent="0.3">
      <c r="A76903" s="2">
        <v>3.1700000000000001E-3</v>
      </c>
      <c r="B76903" t="s">
        <v>10479</v>
      </c>
    </row>
    <row r="76904" spans="1:2" x14ac:dyDescent="0.3">
      <c r="A76904" s="2">
        <v>15.222149999999999</v>
      </c>
      <c r="B76904" t="s">
        <v>10478</v>
      </c>
    </row>
    <row r="76905" spans="1:2" x14ac:dyDescent="0.3">
      <c r="A76905" s="2">
        <v>0.23910865725581101</v>
      </c>
      <c r="B76905" t="s">
        <v>10477</v>
      </c>
    </row>
    <row r="76906" spans="1:2" x14ac:dyDescent="0.3">
      <c r="A76906" s="2">
        <v>0.60604999999999998</v>
      </c>
      <c r="B76906" t="s">
        <v>10476</v>
      </c>
    </row>
    <row r="76907" spans="1:2" x14ac:dyDescent="0.3">
      <c r="A76907" s="2">
        <v>8.2100000000000006E-2</v>
      </c>
      <c r="B76907" t="s">
        <v>10475</v>
      </c>
    </row>
    <row r="76908" spans="1:2" x14ac:dyDescent="0.3">
      <c r="A76908" s="2">
        <v>20.76942</v>
      </c>
      <c r="B76908" t="s">
        <v>10474</v>
      </c>
    </row>
    <row r="76909" spans="1:2" x14ac:dyDescent="0.3">
      <c r="A76909" s="2">
        <v>3.4485600000000001</v>
      </c>
      <c r="B76909" t="s">
        <v>10473</v>
      </c>
    </row>
    <row r="76910" spans="1:2" x14ac:dyDescent="0.3">
      <c r="A76910" s="2">
        <v>6.4607700000000001</v>
      </c>
      <c r="B76910" t="s">
        <v>10472</v>
      </c>
    </row>
    <row r="76911" spans="1:2" x14ac:dyDescent="0.3">
      <c r="A76911" s="2">
        <v>0.93139000000000005</v>
      </c>
      <c r="B76911" t="s">
        <v>10471</v>
      </c>
    </row>
    <row r="76912" spans="1:2" x14ac:dyDescent="0.3">
      <c r="A76912" s="2">
        <v>0.96765633842652699</v>
      </c>
      <c r="B76912" t="s">
        <v>10470</v>
      </c>
    </row>
    <row r="76913" spans="1:2" x14ac:dyDescent="0.3">
      <c r="A76913" s="2">
        <v>14.79186</v>
      </c>
      <c r="B76913" t="s">
        <v>10469</v>
      </c>
    </row>
    <row r="76914" spans="1:2" x14ac:dyDescent="0.3">
      <c r="A76914" s="2">
        <v>0.51139462306044703</v>
      </c>
      <c r="B76914" t="s">
        <v>10468</v>
      </c>
    </row>
    <row r="76915" spans="1:2" x14ac:dyDescent="0.3">
      <c r="A76915" s="2">
        <v>8.8000000000000003E-4</v>
      </c>
      <c r="B76915" t="s">
        <v>10467</v>
      </c>
    </row>
    <row r="76916" spans="1:2" x14ac:dyDescent="0.3">
      <c r="A76916" s="2">
        <v>2.44407</v>
      </c>
      <c r="B76916" t="s">
        <v>10466</v>
      </c>
    </row>
    <row r="76917" spans="1:2" x14ac:dyDescent="0.3">
      <c r="A76917" s="2">
        <v>0.58716000000000002</v>
      </c>
      <c r="B76917" t="s">
        <v>10465</v>
      </c>
    </row>
    <row r="76918" spans="1:2" x14ac:dyDescent="0.3">
      <c r="A76918" s="2">
        <v>0.64732000000000001</v>
      </c>
      <c r="B76918" t="s">
        <v>10464</v>
      </c>
    </row>
    <row r="76919" spans="1:2" x14ac:dyDescent="0.3">
      <c r="A76919" s="2">
        <v>0.34248000000000001</v>
      </c>
      <c r="B76919" t="s">
        <v>10463</v>
      </c>
    </row>
    <row r="76920" spans="1:2" x14ac:dyDescent="0.3">
      <c r="A76920" s="2">
        <v>8.0060000000000006E-2</v>
      </c>
      <c r="B76920" t="s">
        <v>10462</v>
      </c>
    </row>
    <row r="76921" spans="1:2" x14ac:dyDescent="0.3">
      <c r="A76921" s="2">
        <v>6.9034000000000004</v>
      </c>
      <c r="B76921" t="s">
        <v>10461</v>
      </c>
    </row>
    <row r="76922" spans="1:2" x14ac:dyDescent="0.3">
      <c r="A76922" s="2">
        <v>3.4644200000000001</v>
      </c>
      <c r="B76922" t="s">
        <v>10460</v>
      </c>
    </row>
    <row r="76923" spans="1:2" x14ac:dyDescent="0.3">
      <c r="A76923" s="2">
        <v>11.100177608189901</v>
      </c>
      <c r="B76923" t="s">
        <v>10459</v>
      </c>
    </row>
    <row r="76924" spans="1:2" x14ac:dyDescent="0.3">
      <c r="A76924" s="2">
        <v>0.12501440559107799</v>
      </c>
      <c r="B76924" t="s">
        <v>10458</v>
      </c>
    </row>
    <row r="76925" spans="1:2" x14ac:dyDescent="0.3">
      <c r="A76925" s="2">
        <v>0.20724999999999999</v>
      </c>
      <c r="B76925" t="s">
        <v>10457</v>
      </c>
    </row>
    <row r="76926" spans="1:2" x14ac:dyDescent="0.3">
      <c r="A76926" s="2">
        <v>0.662894922865648</v>
      </c>
      <c r="B76926" t="s">
        <v>10456</v>
      </c>
    </row>
    <row r="76927" spans="1:2" x14ac:dyDescent="0.3">
      <c r="A76927" s="2">
        <v>1.2338295066531599</v>
      </c>
      <c r="B76927" t="s">
        <v>10455</v>
      </c>
    </row>
    <row r="76928" spans="1:2" x14ac:dyDescent="0.3">
      <c r="A76928" s="2">
        <v>0.58370763666453396</v>
      </c>
      <c r="B76928" t="s">
        <v>10454</v>
      </c>
    </row>
    <row r="76929" spans="1:2" x14ac:dyDescent="0.3">
      <c r="A76929" s="2">
        <v>2.4020440368035498E-2</v>
      </c>
      <c r="B76929" t="s">
        <v>10453</v>
      </c>
    </row>
    <row r="76930" spans="1:2" x14ac:dyDescent="0.3">
      <c r="A76930" s="2">
        <v>0.11600908768742001</v>
      </c>
      <c r="B76930" t="s">
        <v>10452</v>
      </c>
    </row>
    <row r="76931" spans="1:2" x14ac:dyDescent="0.3">
      <c r="A76931" s="2">
        <v>3.5281201334756297E-2</v>
      </c>
      <c r="B76931" t="s">
        <v>10451</v>
      </c>
    </row>
    <row r="76932" spans="1:2" x14ac:dyDescent="0.3">
      <c r="A76932" s="2">
        <v>3.2006817942933301E-2</v>
      </c>
      <c r="B76932" t="s">
        <v>10450</v>
      </c>
    </row>
    <row r="76933" spans="1:2" x14ac:dyDescent="0.3">
      <c r="A76933" s="2">
        <v>7.7220017292457203E-3</v>
      </c>
      <c r="B76933" t="s">
        <v>10449</v>
      </c>
    </row>
    <row r="76934" spans="1:2" x14ac:dyDescent="0.3">
      <c r="A76934" s="2">
        <v>3.3420899999999998</v>
      </c>
      <c r="B76934" t="s">
        <v>10448</v>
      </c>
    </row>
    <row r="76935" spans="1:2" x14ac:dyDescent="0.3">
      <c r="A76935" s="2">
        <v>2.1022739080220298</v>
      </c>
      <c r="B76935" t="s">
        <v>10447</v>
      </c>
    </row>
    <row r="76936" spans="1:2" x14ac:dyDescent="0.3">
      <c r="A76936" s="2">
        <v>5.0538278013689299E-3</v>
      </c>
      <c r="B76936" t="s">
        <v>10446</v>
      </c>
    </row>
    <row r="76937" spans="1:2" x14ac:dyDescent="0.3">
      <c r="A76937" s="2">
        <v>0.18655900542661299</v>
      </c>
      <c r="B76937" t="s">
        <v>10445</v>
      </c>
    </row>
    <row r="76938" spans="1:2" x14ac:dyDescent="0.3">
      <c r="A76938" s="2">
        <v>8.2199999999999999E-3</v>
      </c>
      <c r="B76938" t="s">
        <v>10444</v>
      </c>
    </row>
    <row r="76939" spans="1:2" x14ac:dyDescent="0.3">
      <c r="A76939" s="2">
        <v>0.37839</v>
      </c>
      <c r="B76939" t="s">
        <v>10443</v>
      </c>
    </row>
    <row r="76940" spans="1:2" x14ac:dyDescent="0.3">
      <c r="A76940" s="2">
        <v>55.228929999999998</v>
      </c>
      <c r="B76940" t="s">
        <v>10442</v>
      </c>
    </row>
    <row r="76941" spans="1:2" x14ac:dyDescent="0.3">
      <c r="A76941" s="2">
        <v>6.7941313243889499E-3</v>
      </c>
      <c r="B76941" t="s">
        <v>10441</v>
      </c>
    </row>
    <row r="76942" spans="1:2" x14ac:dyDescent="0.3">
      <c r="A76942" s="2">
        <v>1.7556224436750301</v>
      </c>
      <c r="B76942" t="s">
        <v>10440</v>
      </c>
    </row>
    <row r="76943" spans="1:2" x14ac:dyDescent="0.3">
      <c r="A76943" s="2">
        <v>5.527E-2</v>
      </c>
      <c r="B76943" t="s">
        <v>10439</v>
      </c>
    </row>
    <row r="76944" spans="1:2" x14ac:dyDescent="0.3">
      <c r="A76944" s="2">
        <v>6.7879399999999999</v>
      </c>
      <c r="B76944" t="s">
        <v>10438</v>
      </c>
    </row>
    <row r="76945" spans="1:2" x14ac:dyDescent="0.3">
      <c r="A76945" s="2">
        <v>7.1999999999999995E-2</v>
      </c>
      <c r="B76945" t="s">
        <v>10437</v>
      </c>
    </row>
    <row r="76946" spans="1:2" x14ac:dyDescent="0.3">
      <c r="A76946" s="2">
        <v>1.41645</v>
      </c>
      <c r="B76946" t="s">
        <v>10436</v>
      </c>
    </row>
    <row r="76947" spans="1:2" x14ac:dyDescent="0.3">
      <c r="A76947" s="2">
        <v>0.29744353437266002</v>
      </c>
      <c r="B76947" t="s">
        <v>10435</v>
      </c>
    </row>
    <row r="76948" spans="1:2" x14ac:dyDescent="0.3">
      <c r="A76948" s="2">
        <v>3.1403038645164701E-2</v>
      </c>
      <c r="B76948" t="s">
        <v>10434</v>
      </c>
    </row>
    <row r="76949" spans="1:2" x14ac:dyDescent="0.3">
      <c r="A76949" s="2">
        <v>2.4240000000000001E-2</v>
      </c>
      <c r="B76949" t="s">
        <v>10433</v>
      </c>
    </row>
    <row r="76950" spans="1:2" x14ac:dyDescent="0.3">
      <c r="A76950" s="2">
        <v>6.6267438445790399</v>
      </c>
      <c r="B76950" t="s">
        <v>10432</v>
      </c>
    </row>
    <row r="76951" spans="1:2" x14ac:dyDescent="0.3">
      <c r="A76951" s="2">
        <v>3.0134400000000001</v>
      </c>
      <c r="B76951" t="s">
        <v>10431</v>
      </c>
    </row>
    <row r="76952" spans="1:2" x14ac:dyDescent="0.3">
      <c r="A76952" s="2">
        <v>17.77807</v>
      </c>
      <c r="B76952" t="s">
        <v>10430</v>
      </c>
    </row>
    <row r="76953" spans="1:2" x14ac:dyDescent="0.3">
      <c r="A76953" s="2">
        <v>3.8592499999999998</v>
      </c>
      <c r="B76953" t="s">
        <v>10429</v>
      </c>
    </row>
    <row r="76954" spans="1:2" x14ac:dyDescent="0.3">
      <c r="A76954" s="2">
        <v>32.142749999999999</v>
      </c>
      <c r="B76954" t="s">
        <v>10428</v>
      </c>
    </row>
    <row r="76955" spans="1:2" x14ac:dyDescent="0.3">
      <c r="A76955" s="2">
        <v>0.416501827801108</v>
      </c>
      <c r="B76955" t="s">
        <v>10427</v>
      </c>
    </row>
    <row r="76956" spans="1:2" x14ac:dyDescent="0.3">
      <c r="A76956" s="2">
        <v>2.9250297578018798E-3</v>
      </c>
      <c r="B76956" t="s">
        <v>10426</v>
      </c>
    </row>
    <row r="76957" spans="1:2" x14ac:dyDescent="0.3">
      <c r="A76957" s="2">
        <v>1.9041632926261199E-2</v>
      </c>
      <c r="B76957" t="s">
        <v>10425</v>
      </c>
    </row>
    <row r="76958" spans="1:2" x14ac:dyDescent="0.3">
      <c r="A76958" s="2">
        <v>1.58121894713261E-2</v>
      </c>
      <c r="B76958" t="s">
        <v>10424</v>
      </c>
    </row>
    <row r="76959" spans="1:2" x14ac:dyDescent="0.3">
      <c r="A76959" s="2">
        <v>4.0480127270352703E-2</v>
      </c>
      <c r="B76959" t="s">
        <v>10423</v>
      </c>
    </row>
    <row r="76960" spans="1:2" x14ac:dyDescent="0.3">
      <c r="A76960" s="2">
        <v>0.93001999999999996</v>
      </c>
      <c r="B76960" t="s">
        <v>10422</v>
      </c>
    </row>
    <row r="76961" spans="1:2" x14ac:dyDescent="0.3">
      <c r="A76961" s="2">
        <v>9.0299999999999998E-3</v>
      </c>
      <c r="B76961" t="s">
        <v>10421</v>
      </c>
    </row>
    <row r="76962" spans="1:2" x14ac:dyDescent="0.3">
      <c r="A76962" s="2">
        <v>7.1999999999999998E-3</v>
      </c>
      <c r="B76962" t="s">
        <v>10420</v>
      </c>
    </row>
    <row r="76963" spans="1:2" x14ac:dyDescent="0.3">
      <c r="A76963" s="2">
        <v>1.75136</v>
      </c>
      <c r="B76963" t="s">
        <v>10419</v>
      </c>
    </row>
    <row r="76964" spans="1:2" x14ac:dyDescent="0.3">
      <c r="A76964" s="2">
        <v>5.6055467074374197E-3</v>
      </c>
      <c r="B76964" t="s">
        <v>10418</v>
      </c>
    </row>
    <row r="76965" spans="1:2" x14ac:dyDescent="0.3">
      <c r="A76965" s="2">
        <v>0.80130000000000001</v>
      </c>
      <c r="B76965" t="s">
        <v>10417</v>
      </c>
    </row>
    <row r="76966" spans="1:2" x14ac:dyDescent="0.3">
      <c r="A76966" s="2">
        <v>4.7671230403250496E-3</v>
      </c>
      <c r="B76966" t="s">
        <v>10416</v>
      </c>
    </row>
    <row r="76967" spans="1:2" x14ac:dyDescent="0.3">
      <c r="A76967" s="2">
        <v>11.131845091166999</v>
      </c>
      <c r="B76967" t="s">
        <v>10415</v>
      </c>
    </row>
    <row r="76968" spans="1:2" x14ac:dyDescent="0.3">
      <c r="A76968" s="2">
        <v>13.4105471935114</v>
      </c>
      <c r="B76968" t="s">
        <v>10414</v>
      </c>
    </row>
    <row r="76969" spans="1:2" x14ac:dyDescent="0.3">
      <c r="A76969" s="2">
        <v>2.1941736143404299E-2</v>
      </c>
      <c r="B76969" t="s">
        <v>10413</v>
      </c>
    </row>
    <row r="76970" spans="1:2" x14ac:dyDescent="0.3">
      <c r="A76970" s="2">
        <v>1.7763678802379399</v>
      </c>
      <c r="B76970" t="s">
        <v>10412</v>
      </c>
    </row>
    <row r="76971" spans="1:2" x14ac:dyDescent="0.3">
      <c r="A76971" s="2">
        <v>0.77584483520857594</v>
      </c>
      <c r="B76971" t="s">
        <v>10411</v>
      </c>
    </row>
    <row r="76972" spans="1:2" x14ac:dyDescent="0.3">
      <c r="A76972" s="2">
        <v>0.63043000000000005</v>
      </c>
      <c r="B76972" t="s">
        <v>10410</v>
      </c>
    </row>
    <row r="76973" spans="1:2" x14ac:dyDescent="0.3">
      <c r="A76973" s="2">
        <v>4.70173497413418E-2</v>
      </c>
      <c r="B76973" t="s">
        <v>10409</v>
      </c>
    </row>
    <row r="76974" spans="1:2" x14ac:dyDescent="0.3">
      <c r="A76974" s="2">
        <v>2.5080000000000002E-2</v>
      </c>
      <c r="B76974" t="s">
        <v>10408</v>
      </c>
    </row>
    <row r="76975" spans="1:2" x14ac:dyDescent="0.3">
      <c r="A76975" s="2">
        <v>0.89321176213282605</v>
      </c>
      <c r="B76975" t="s">
        <v>10407</v>
      </c>
    </row>
    <row r="76976" spans="1:2" x14ac:dyDescent="0.3">
      <c r="A76976" s="2">
        <v>6.5822599999999998</v>
      </c>
      <c r="B76976" t="s">
        <v>10406</v>
      </c>
    </row>
    <row r="76977" spans="1:2" x14ac:dyDescent="0.3">
      <c r="A76977" s="2">
        <v>2.2685267690451E-2</v>
      </c>
      <c r="B76977" t="s">
        <v>10405</v>
      </c>
    </row>
    <row r="76978" spans="1:2" x14ac:dyDescent="0.3">
      <c r="A76978" s="2">
        <v>14.0859266988766</v>
      </c>
      <c r="B76978" t="s">
        <v>10404</v>
      </c>
    </row>
    <row r="76979" spans="1:2" x14ac:dyDescent="0.3">
      <c r="A76979" s="2">
        <v>1.6055079870037601</v>
      </c>
      <c r="B76979" t="s">
        <v>10403</v>
      </c>
    </row>
    <row r="76980" spans="1:2" x14ac:dyDescent="0.3">
      <c r="A76980" s="2">
        <v>14.344569999999999</v>
      </c>
      <c r="B76980" t="s">
        <v>10402</v>
      </c>
    </row>
    <row r="76981" spans="1:2" x14ac:dyDescent="0.3">
      <c r="A76981" s="2">
        <v>6.9773500000000004</v>
      </c>
      <c r="B76981" t="s">
        <v>10401</v>
      </c>
    </row>
    <row r="76982" spans="1:2" x14ac:dyDescent="0.3">
      <c r="A76982" s="2">
        <v>10.87032</v>
      </c>
      <c r="B76982" t="s">
        <v>10400</v>
      </c>
    </row>
    <row r="76983" spans="1:2" x14ac:dyDescent="0.3">
      <c r="A76983" s="2">
        <v>0.71087999999999996</v>
      </c>
      <c r="B76983" t="s">
        <v>10399</v>
      </c>
    </row>
    <row r="76984" spans="1:2" x14ac:dyDescent="0.3">
      <c r="A76984" s="2">
        <v>1.9709999999999998E-2</v>
      </c>
      <c r="B76984" t="s">
        <v>10398</v>
      </c>
    </row>
    <row r="76985" spans="1:2" x14ac:dyDescent="0.3">
      <c r="A76985" s="2">
        <v>0.25258309438965398</v>
      </c>
      <c r="B76985" t="s">
        <v>10397</v>
      </c>
    </row>
    <row r="76986" spans="1:2" x14ac:dyDescent="0.3">
      <c r="A76986" s="2">
        <v>3.3720338257712701E-2</v>
      </c>
      <c r="B76986" t="s">
        <v>10396</v>
      </c>
    </row>
    <row r="76987" spans="1:2" x14ac:dyDescent="0.3">
      <c r="A76987" s="2">
        <v>33.159154233295098</v>
      </c>
      <c r="B76987" t="s">
        <v>10395</v>
      </c>
    </row>
    <row r="76988" spans="1:2" x14ac:dyDescent="0.3">
      <c r="A76988" s="2">
        <v>0.135755807155999</v>
      </c>
      <c r="B76988" t="s">
        <v>10394</v>
      </c>
    </row>
    <row r="76989" spans="1:2" x14ac:dyDescent="0.3">
      <c r="A76989" s="2">
        <v>4.1369999999999997E-2</v>
      </c>
      <c r="B76989" t="s">
        <v>10393</v>
      </c>
    </row>
    <row r="76990" spans="1:2" x14ac:dyDescent="0.3">
      <c r="A76990" s="2">
        <v>3.7358699999999998</v>
      </c>
      <c r="B76990" t="s">
        <v>10392</v>
      </c>
    </row>
    <row r="76991" spans="1:2" x14ac:dyDescent="0.3">
      <c r="A76991" s="2">
        <v>0.56027000000000005</v>
      </c>
      <c r="B76991" t="s">
        <v>10391</v>
      </c>
    </row>
    <row r="76992" spans="1:2" x14ac:dyDescent="0.3">
      <c r="A76992" s="2">
        <v>1.91967</v>
      </c>
      <c r="B76992" t="s">
        <v>10390</v>
      </c>
    </row>
    <row r="76993" spans="1:2" x14ac:dyDescent="0.3">
      <c r="A76993" s="2">
        <v>0.14460999999999999</v>
      </c>
      <c r="B76993" t="s">
        <v>10389</v>
      </c>
    </row>
    <row r="76994" spans="1:2" x14ac:dyDescent="0.3">
      <c r="A76994" s="2">
        <v>1.90029</v>
      </c>
      <c r="B76994" t="s">
        <v>10388</v>
      </c>
    </row>
    <row r="76995" spans="1:2" x14ac:dyDescent="0.3">
      <c r="A76995" s="2">
        <v>0.62975999999999999</v>
      </c>
      <c r="B76995" t="s">
        <v>10387</v>
      </c>
    </row>
    <row r="76996" spans="1:2" x14ac:dyDescent="0.3">
      <c r="A76996" s="2">
        <v>3.8700000000000002E-3</v>
      </c>
      <c r="B76996" t="s">
        <v>10386</v>
      </c>
    </row>
    <row r="76997" spans="1:2" x14ac:dyDescent="0.3">
      <c r="A76997" s="2">
        <v>0.11107</v>
      </c>
      <c r="B76997" t="s">
        <v>10385</v>
      </c>
    </row>
    <row r="76998" spans="1:2" x14ac:dyDescent="0.3">
      <c r="A76998" s="2">
        <v>0.72938694005095495</v>
      </c>
      <c r="B76998" t="s">
        <v>10384</v>
      </c>
    </row>
    <row r="76999" spans="1:2" x14ac:dyDescent="0.3">
      <c r="A76999" s="2">
        <v>2.9340051792329E-2</v>
      </c>
      <c r="B76999" t="s">
        <v>10383</v>
      </c>
    </row>
    <row r="77000" spans="1:2" x14ac:dyDescent="0.3">
      <c r="A77000" s="2">
        <v>3.9469999999999998E-2</v>
      </c>
      <c r="B77000" t="s">
        <v>10382</v>
      </c>
    </row>
    <row r="77001" spans="1:2" x14ac:dyDescent="0.3">
      <c r="A77001" s="2">
        <v>3.0339999999999999E-2</v>
      </c>
      <c r="B77001" t="s">
        <v>10381</v>
      </c>
    </row>
    <row r="77002" spans="1:2" x14ac:dyDescent="0.3">
      <c r="A77002" s="2">
        <v>3.5E-4</v>
      </c>
      <c r="B77002" t="s">
        <v>10380</v>
      </c>
    </row>
    <row r="77003" spans="1:2" x14ac:dyDescent="0.3">
      <c r="A77003" s="2">
        <v>6.9879867729045797</v>
      </c>
      <c r="B77003" t="s">
        <v>10379</v>
      </c>
    </row>
    <row r="77004" spans="1:2" x14ac:dyDescent="0.3">
      <c r="A77004" s="2">
        <v>0.21640999999999999</v>
      </c>
      <c r="B77004" t="s">
        <v>10378</v>
      </c>
    </row>
    <row r="77005" spans="1:2" x14ac:dyDescent="0.3">
      <c r="A77005" s="2">
        <v>3.1817000000000002</v>
      </c>
      <c r="B77005" t="s">
        <v>10377</v>
      </c>
    </row>
    <row r="77006" spans="1:2" x14ac:dyDescent="0.3">
      <c r="A77006" s="2">
        <v>4.4262871630805001E-2</v>
      </c>
      <c r="B77006" t="s">
        <v>10376</v>
      </c>
    </row>
    <row r="77007" spans="1:2" x14ac:dyDescent="0.3">
      <c r="A77007" s="2">
        <v>0.15156311955281401</v>
      </c>
      <c r="B77007" t="s">
        <v>10375</v>
      </c>
    </row>
    <row r="77008" spans="1:2" x14ac:dyDescent="0.3">
      <c r="A77008" s="2">
        <v>2.4174551529046902</v>
      </c>
      <c r="B77008" t="s">
        <v>10374</v>
      </c>
    </row>
    <row r="77009" spans="1:2" x14ac:dyDescent="0.3">
      <c r="A77009" s="2">
        <v>0.11647</v>
      </c>
      <c r="B77009" t="s">
        <v>10373</v>
      </c>
    </row>
    <row r="77010" spans="1:2" x14ac:dyDescent="0.3">
      <c r="A77010" s="2">
        <v>6.90517</v>
      </c>
      <c r="B77010" t="s">
        <v>10372</v>
      </c>
    </row>
    <row r="77011" spans="1:2" x14ac:dyDescent="0.3">
      <c r="A77011" s="2">
        <v>3.5E-4</v>
      </c>
      <c r="B77011" t="s">
        <v>10371</v>
      </c>
    </row>
    <row r="77012" spans="1:2" x14ac:dyDescent="0.3">
      <c r="A77012" s="2">
        <v>0.10148005656678701</v>
      </c>
      <c r="B77012" t="s">
        <v>10370</v>
      </c>
    </row>
    <row r="77013" spans="1:2" x14ac:dyDescent="0.3">
      <c r="A77013" s="2">
        <v>0.32374000000000003</v>
      </c>
      <c r="B77013" t="s">
        <v>10369</v>
      </c>
    </row>
    <row r="77014" spans="1:2" x14ac:dyDescent="0.3">
      <c r="A77014" s="2">
        <v>6.5021812154801798E-3</v>
      </c>
      <c r="B77014" t="s">
        <v>10368</v>
      </c>
    </row>
    <row r="77015" spans="1:2" x14ac:dyDescent="0.3">
      <c r="A77015" s="2">
        <v>0.41883999999999999</v>
      </c>
      <c r="B77015" t="s">
        <v>10367</v>
      </c>
    </row>
    <row r="77016" spans="1:2" x14ac:dyDescent="0.3">
      <c r="A77016" s="2">
        <v>3.5E-4</v>
      </c>
      <c r="B77016" t="s">
        <v>10366</v>
      </c>
    </row>
    <row r="77017" spans="1:2" x14ac:dyDescent="0.3">
      <c r="A77017" s="2">
        <v>5.2298963887489798</v>
      </c>
      <c r="B77017" t="s">
        <v>10365</v>
      </c>
    </row>
    <row r="77018" spans="1:2" x14ac:dyDescent="0.3">
      <c r="A77018" s="2">
        <v>0.46572000000000002</v>
      </c>
      <c r="B77018" t="s">
        <v>10364</v>
      </c>
    </row>
    <row r="77019" spans="1:2" x14ac:dyDescent="0.3">
      <c r="A77019" s="2">
        <v>0.14308000000000001</v>
      </c>
      <c r="B77019" t="s">
        <v>10363</v>
      </c>
    </row>
    <row r="77020" spans="1:2" x14ac:dyDescent="0.3">
      <c r="A77020" s="2">
        <v>9.085E-2</v>
      </c>
      <c r="B77020" t="s">
        <v>10362</v>
      </c>
    </row>
    <row r="77021" spans="1:2" x14ac:dyDescent="0.3">
      <c r="A77021" s="2">
        <v>0.132415182021942</v>
      </c>
      <c r="B77021" t="s">
        <v>10361</v>
      </c>
    </row>
    <row r="77022" spans="1:2" x14ac:dyDescent="0.3">
      <c r="A77022" s="2">
        <v>9.1420000000000001E-2</v>
      </c>
      <c r="B77022" t="s">
        <v>10360</v>
      </c>
    </row>
    <row r="77023" spans="1:2" x14ac:dyDescent="0.3">
      <c r="A77023" s="2">
        <v>0.12889101479662901</v>
      </c>
      <c r="B77023" t="s">
        <v>10359</v>
      </c>
    </row>
    <row r="77024" spans="1:2" x14ac:dyDescent="0.3">
      <c r="A77024" s="2">
        <v>2.65E-3</v>
      </c>
      <c r="B77024" t="s">
        <v>10358</v>
      </c>
    </row>
    <row r="77025" spans="1:2" x14ac:dyDescent="0.3">
      <c r="A77025" s="2">
        <v>1.2619999999999999E-2</v>
      </c>
      <c r="B77025" t="s">
        <v>10357</v>
      </c>
    </row>
    <row r="77026" spans="1:2" x14ac:dyDescent="0.3">
      <c r="A77026" s="2">
        <v>3.5E-4</v>
      </c>
      <c r="B77026" t="s">
        <v>10356</v>
      </c>
    </row>
    <row r="77027" spans="1:2" x14ac:dyDescent="0.3">
      <c r="A77027" s="2">
        <v>0.50018336095989102</v>
      </c>
      <c r="B77027" t="s">
        <v>10355</v>
      </c>
    </row>
    <row r="77028" spans="1:2" x14ac:dyDescent="0.3">
      <c r="A77028" s="2">
        <v>1.8284838272286999E-3</v>
      </c>
      <c r="B77028" t="s">
        <v>10354</v>
      </c>
    </row>
    <row r="77029" spans="1:2" x14ac:dyDescent="0.3">
      <c r="A77029" s="2">
        <v>8.1300000000000001E-3</v>
      </c>
      <c r="B77029" t="s">
        <v>10353</v>
      </c>
    </row>
    <row r="77030" spans="1:2" x14ac:dyDescent="0.3">
      <c r="A77030" s="2">
        <v>8.9999999999999998E-4</v>
      </c>
      <c r="B77030" t="s">
        <v>10352</v>
      </c>
    </row>
    <row r="77031" spans="1:2" x14ac:dyDescent="0.3">
      <c r="A77031" s="2">
        <v>7.4249999999999997E-2</v>
      </c>
      <c r="B77031" t="s">
        <v>10351</v>
      </c>
    </row>
    <row r="77032" spans="1:2" x14ac:dyDescent="0.3">
      <c r="A77032" s="2">
        <v>4.1900000000000001E-3</v>
      </c>
      <c r="B77032" t="s">
        <v>10350</v>
      </c>
    </row>
    <row r="77033" spans="1:2" x14ac:dyDescent="0.3">
      <c r="A77033" s="2">
        <v>3.5E-4</v>
      </c>
      <c r="B77033" t="s">
        <v>10349</v>
      </c>
    </row>
    <row r="77034" spans="1:2" x14ac:dyDescent="0.3">
      <c r="A77034" s="2">
        <v>3.8999999999999999E-4</v>
      </c>
      <c r="B77034" t="s">
        <v>10348</v>
      </c>
    </row>
    <row r="77035" spans="1:2" x14ac:dyDescent="0.3">
      <c r="A77035" s="2">
        <v>7.6079999999999995E-2</v>
      </c>
      <c r="B77035" t="s">
        <v>10347</v>
      </c>
    </row>
    <row r="77036" spans="1:2" x14ac:dyDescent="0.3">
      <c r="A77036" s="2">
        <v>0.20727000000000001</v>
      </c>
      <c r="B77036" t="s">
        <v>10346</v>
      </c>
    </row>
    <row r="77037" spans="1:2" x14ac:dyDescent="0.3">
      <c r="A77037" s="2">
        <v>6.8485575873154696</v>
      </c>
      <c r="B77037" t="s">
        <v>10345</v>
      </c>
    </row>
    <row r="77038" spans="1:2" x14ac:dyDescent="0.3">
      <c r="A77038" s="2">
        <v>1.5186500000000001</v>
      </c>
      <c r="B77038" t="s">
        <v>10344</v>
      </c>
    </row>
    <row r="77039" spans="1:2" x14ac:dyDescent="0.3">
      <c r="A77039" s="2">
        <v>1.8030000000000001E-2</v>
      </c>
      <c r="B77039" t="s">
        <v>10343</v>
      </c>
    </row>
    <row r="77040" spans="1:2" x14ac:dyDescent="0.3">
      <c r="A77040" s="2">
        <v>3.6366100000000001</v>
      </c>
      <c r="B77040" t="s">
        <v>10342</v>
      </c>
    </row>
    <row r="77041" spans="1:2" x14ac:dyDescent="0.3">
      <c r="A77041" s="2">
        <v>4.47112</v>
      </c>
      <c r="B77041" t="s">
        <v>10341</v>
      </c>
    </row>
    <row r="77042" spans="1:2" x14ac:dyDescent="0.3">
      <c r="A77042" s="2">
        <v>7.0433744312907995E-4</v>
      </c>
      <c r="B77042" t="s">
        <v>10340</v>
      </c>
    </row>
    <row r="77043" spans="1:2" x14ac:dyDescent="0.3">
      <c r="A77043" s="2">
        <v>0.30994609687033697</v>
      </c>
      <c r="B77043" t="s">
        <v>10339</v>
      </c>
    </row>
    <row r="77044" spans="1:2" x14ac:dyDescent="0.3">
      <c r="A77044" s="2">
        <v>0.77882818012271304</v>
      </c>
      <c r="B77044" t="s">
        <v>10338</v>
      </c>
    </row>
    <row r="77045" spans="1:2" x14ac:dyDescent="0.3">
      <c r="A77045" s="2">
        <v>0.161061982821815</v>
      </c>
      <c r="B77045" t="s">
        <v>10337</v>
      </c>
    </row>
    <row r="77046" spans="1:2" x14ac:dyDescent="0.3">
      <c r="A77046" s="2">
        <v>19.938179999999999</v>
      </c>
      <c r="B77046" t="s">
        <v>10336</v>
      </c>
    </row>
    <row r="77047" spans="1:2" x14ac:dyDescent="0.3">
      <c r="A77047" s="2">
        <v>10.6045</v>
      </c>
      <c r="B77047" t="s">
        <v>10335</v>
      </c>
    </row>
    <row r="77048" spans="1:2" x14ac:dyDescent="0.3">
      <c r="A77048" s="2">
        <v>0.43</v>
      </c>
      <c r="B77048" t="s">
        <v>900</v>
      </c>
    </row>
    <row r="77049" spans="1:2" x14ac:dyDescent="0.3">
      <c r="A77049" s="2">
        <v>7.5811599999999997</v>
      </c>
      <c r="B77049" t="s">
        <v>10334</v>
      </c>
    </row>
    <row r="77050" spans="1:2" x14ac:dyDescent="0.3">
      <c r="A77050" s="2">
        <v>1.1220000000000001E-2</v>
      </c>
      <c r="B77050" t="s">
        <v>10333</v>
      </c>
    </row>
    <row r="77051" spans="1:2" x14ac:dyDescent="0.3">
      <c r="A77051" s="2">
        <v>1.34480462937055</v>
      </c>
      <c r="B77051" t="s">
        <v>10332</v>
      </c>
    </row>
    <row r="77052" spans="1:2" x14ac:dyDescent="0.3">
      <c r="A77052" s="2">
        <v>96.432680000000005</v>
      </c>
      <c r="B77052" t="s">
        <v>10331</v>
      </c>
    </row>
    <row r="77053" spans="1:2" x14ac:dyDescent="0.3">
      <c r="A77053" s="2">
        <v>1.9714499999999999</v>
      </c>
      <c r="B77053" t="s">
        <v>10330</v>
      </c>
    </row>
    <row r="77054" spans="1:2" x14ac:dyDescent="0.3">
      <c r="A77054" s="2">
        <v>6.2807110433020004</v>
      </c>
      <c r="B77054" t="s">
        <v>10329</v>
      </c>
    </row>
    <row r="77055" spans="1:2" x14ac:dyDescent="0.3">
      <c r="A77055" s="2">
        <v>1.0399871148026001</v>
      </c>
      <c r="B77055" t="s">
        <v>10328</v>
      </c>
    </row>
    <row r="77056" spans="1:2" x14ac:dyDescent="0.3">
      <c r="A77056" s="2">
        <v>0.53886384468566195</v>
      </c>
      <c r="B77056" t="s">
        <v>10327</v>
      </c>
    </row>
    <row r="77057" spans="1:2" x14ac:dyDescent="0.3">
      <c r="A77057" s="2">
        <v>0.176689388308745</v>
      </c>
      <c r="B77057" t="s">
        <v>10326</v>
      </c>
    </row>
    <row r="77058" spans="1:2" x14ac:dyDescent="0.3">
      <c r="A77058" s="2">
        <v>0.15964</v>
      </c>
      <c r="B77058" t="s">
        <v>10325</v>
      </c>
    </row>
    <row r="77059" spans="1:2" x14ac:dyDescent="0.3">
      <c r="A77059" s="2">
        <v>0.68639198342488805</v>
      </c>
      <c r="B77059" t="s">
        <v>10324</v>
      </c>
    </row>
    <row r="77060" spans="1:2" x14ac:dyDescent="0.3">
      <c r="A77060" s="2">
        <v>1.62256</v>
      </c>
      <c r="B77060" t="s">
        <v>10323</v>
      </c>
    </row>
    <row r="77061" spans="1:2" x14ac:dyDescent="0.3">
      <c r="A77061" s="2">
        <v>0.52273999999999998</v>
      </c>
      <c r="B77061" t="s">
        <v>10322</v>
      </c>
    </row>
    <row r="77062" spans="1:2" x14ac:dyDescent="0.3">
      <c r="A77062" s="2">
        <v>0.16719000000000001</v>
      </c>
      <c r="B77062" t="s">
        <v>10321</v>
      </c>
    </row>
    <row r="77063" spans="1:2" x14ac:dyDescent="0.3">
      <c r="A77063" s="2">
        <v>3.4555899999999999</v>
      </c>
      <c r="B77063" t="s">
        <v>10320</v>
      </c>
    </row>
    <row r="77064" spans="1:2" x14ac:dyDescent="0.3">
      <c r="A77064" s="2">
        <v>0.94938893974769301</v>
      </c>
      <c r="B77064" t="s">
        <v>10319</v>
      </c>
    </row>
    <row r="77065" spans="1:2" x14ac:dyDescent="0.3">
      <c r="A77065" s="2">
        <v>17.052479608168898</v>
      </c>
      <c r="B77065" t="s">
        <v>10318</v>
      </c>
    </row>
    <row r="77066" spans="1:2" x14ac:dyDescent="0.3">
      <c r="A77066" s="2">
        <v>1.1357900000000001</v>
      </c>
      <c r="B77066" t="s">
        <v>10317</v>
      </c>
    </row>
    <row r="77067" spans="1:2" x14ac:dyDescent="0.3">
      <c r="A77067" s="2">
        <v>1.4940607514529001E-2</v>
      </c>
      <c r="B77067" t="s">
        <v>10316</v>
      </c>
    </row>
    <row r="77068" spans="1:2" x14ac:dyDescent="0.3">
      <c r="A77068" s="2">
        <v>0.64802000000000004</v>
      </c>
      <c r="B77068" t="s">
        <v>10315</v>
      </c>
    </row>
    <row r="77069" spans="1:2" x14ac:dyDescent="0.3">
      <c r="A77069" s="2">
        <v>1.64924</v>
      </c>
      <c r="B77069" t="s">
        <v>10314</v>
      </c>
    </row>
    <row r="77070" spans="1:2" x14ac:dyDescent="0.3">
      <c r="A77070" s="2">
        <v>55.7188357735997</v>
      </c>
      <c r="B77070" t="s">
        <v>10313</v>
      </c>
    </row>
    <row r="77071" spans="1:2" x14ac:dyDescent="0.3">
      <c r="A77071" s="2">
        <v>0.70421</v>
      </c>
      <c r="B77071" t="s">
        <v>10312</v>
      </c>
    </row>
    <row r="77072" spans="1:2" x14ac:dyDescent="0.3">
      <c r="A77072" s="2">
        <v>0.1603</v>
      </c>
      <c r="B77072" t="s">
        <v>10311</v>
      </c>
    </row>
    <row r="77073" spans="1:2" x14ac:dyDescent="0.3">
      <c r="A77073" s="2">
        <v>0.25884297839217102</v>
      </c>
      <c r="B77073" t="s">
        <v>10310</v>
      </c>
    </row>
    <row r="77074" spans="1:2" x14ac:dyDescent="0.3">
      <c r="A77074" s="2">
        <v>1301.69688</v>
      </c>
      <c r="B77074" t="s">
        <v>10309</v>
      </c>
    </row>
    <row r="77075" spans="1:2" x14ac:dyDescent="0.3">
      <c r="A77075" s="2">
        <v>1459.67509</v>
      </c>
      <c r="B77075" t="s">
        <v>10308</v>
      </c>
    </row>
    <row r="77076" spans="1:2" x14ac:dyDescent="0.3">
      <c r="A77076" s="2">
        <v>2.49843297770787</v>
      </c>
      <c r="B77076" t="s">
        <v>10307</v>
      </c>
    </row>
    <row r="77077" spans="1:2" x14ac:dyDescent="0.3">
      <c r="A77077" s="2">
        <v>5.1818243008015203</v>
      </c>
      <c r="B77077" t="s">
        <v>10306</v>
      </c>
    </row>
    <row r="77078" spans="1:2" x14ac:dyDescent="0.3">
      <c r="A77078" s="2">
        <v>0.34214010167172998</v>
      </c>
      <c r="B77078" t="s">
        <v>10305</v>
      </c>
    </row>
    <row r="77079" spans="1:2" x14ac:dyDescent="0.3">
      <c r="A77079" s="2">
        <v>0.65062382893636095</v>
      </c>
      <c r="B77079" t="s">
        <v>10304</v>
      </c>
    </row>
    <row r="77080" spans="1:2" x14ac:dyDescent="0.3">
      <c r="A77080" s="2">
        <v>0.2</v>
      </c>
      <c r="B77080" t="s">
        <v>10303</v>
      </c>
    </row>
    <row r="77081" spans="1:2" x14ac:dyDescent="0.3">
      <c r="A77081" s="2">
        <v>5.9100000000000003E-3</v>
      </c>
      <c r="B77081" t="s">
        <v>10302</v>
      </c>
    </row>
    <row r="77082" spans="1:2" x14ac:dyDescent="0.3">
      <c r="A77082" s="2">
        <v>1.4686600000000001</v>
      </c>
      <c r="B77082" t="s">
        <v>10301</v>
      </c>
    </row>
    <row r="77083" spans="1:2" x14ac:dyDescent="0.3">
      <c r="A77083" s="2">
        <v>0.78805826596486905</v>
      </c>
      <c r="B77083" t="s">
        <v>10300</v>
      </c>
    </row>
    <row r="77084" spans="1:2" x14ac:dyDescent="0.3">
      <c r="A77084" s="2">
        <v>8.7069999999999995E-2</v>
      </c>
      <c r="B77084" t="s">
        <v>10299</v>
      </c>
    </row>
    <row r="77085" spans="1:2" x14ac:dyDescent="0.3">
      <c r="A77085" s="2">
        <v>7.9700800000000003</v>
      </c>
      <c r="B77085" t="s">
        <v>10298</v>
      </c>
    </row>
    <row r="77086" spans="1:2" x14ac:dyDescent="0.3">
      <c r="A77086" s="2">
        <v>5.79E-3</v>
      </c>
      <c r="B77086" t="s">
        <v>10297</v>
      </c>
    </row>
    <row r="77087" spans="1:2" x14ac:dyDescent="0.3">
      <c r="A77087" s="2">
        <v>0.11123</v>
      </c>
      <c r="B77087" t="s">
        <v>10296</v>
      </c>
    </row>
    <row r="77088" spans="1:2" x14ac:dyDescent="0.3">
      <c r="A77088" s="2">
        <v>25.611689999999999</v>
      </c>
      <c r="B77088" t="s">
        <v>10295</v>
      </c>
    </row>
    <row r="77089" spans="1:2" x14ac:dyDescent="0.3">
      <c r="A77089" s="2">
        <v>32.107909999999997</v>
      </c>
      <c r="B77089" t="s">
        <v>10294</v>
      </c>
    </row>
    <row r="77090" spans="1:2" x14ac:dyDescent="0.3">
      <c r="A77090" s="2">
        <v>1.5</v>
      </c>
      <c r="B77090" t="s">
        <v>10293</v>
      </c>
    </row>
    <row r="77091" spans="1:2" x14ac:dyDescent="0.3">
      <c r="A77091" s="2">
        <v>1.2953296521803399</v>
      </c>
      <c r="B77091" t="s">
        <v>10292</v>
      </c>
    </row>
    <row r="77092" spans="1:2" x14ac:dyDescent="0.3">
      <c r="A77092" s="2">
        <v>47.292050000000003</v>
      </c>
      <c r="B77092" t="s">
        <v>10291</v>
      </c>
    </row>
    <row r="77093" spans="1:2" x14ac:dyDescent="0.3">
      <c r="A77093" s="2">
        <v>2.5498160806398201E-2</v>
      </c>
      <c r="B77093" t="s">
        <v>10290</v>
      </c>
    </row>
    <row r="77094" spans="1:2" x14ac:dyDescent="0.3">
      <c r="A77094" s="2">
        <v>9.8394927409925906E-2</v>
      </c>
      <c r="B77094" t="s">
        <v>10289</v>
      </c>
    </row>
    <row r="77095" spans="1:2" x14ac:dyDescent="0.3">
      <c r="A77095" s="2">
        <v>272.12236999999999</v>
      </c>
      <c r="B77095" t="s">
        <v>10288</v>
      </c>
    </row>
    <row r="77096" spans="1:2" x14ac:dyDescent="0.3">
      <c r="A77096" s="2">
        <v>2.2519887810700499E-4</v>
      </c>
      <c r="B77096" t="s">
        <v>10287</v>
      </c>
    </row>
    <row r="77097" spans="1:2" x14ac:dyDescent="0.3">
      <c r="A77097" s="2">
        <v>8.6764490363971802</v>
      </c>
      <c r="B77097" t="s">
        <v>10286</v>
      </c>
    </row>
    <row r="77098" spans="1:2" x14ac:dyDescent="0.3">
      <c r="A77098" s="2">
        <v>0.16827195842243201</v>
      </c>
      <c r="B77098" t="s">
        <v>10285</v>
      </c>
    </row>
    <row r="77099" spans="1:2" x14ac:dyDescent="0.3">
      <c r="A77099" s="2">
        <v>66.031450000000007</v>
      </c>
      <c r="B77099" t="s">
        <v>10284</v>
      </c>
    </row>
    <row r="77100" spans="1:2" x14ac:dyDescent="0.3">
      <c r="A77100" s="2">
        <v>0.67551958200195095</v>
      </c>
      <c r="B77100" t="s">
        <v>10283</v>
      </c>
    </row>
    <row r="77101" spans="1:2" x14ac:dyDescent="0.3">
      <c r="A77101" s="2">
        <v>1.9019384707361801E-2</v>
      </c>
      <c r="B77101" t="s">
        <v>10282</v>
      </c>
    </row>
    <row r="77102" spans="1:2" x14ac:dyDescent="0.3">
      <c r="A77102" s="2">
        <v>3.7282042820927598E-2</v>
      </c>
      <c r="B77102" t="s">
        <v>10281</v>
      </c>
    </row>
    <row r="77103" spans="1:2" x14ac:dyDescent="0.3">
      <c r="A77103" s="2">
        <v>2.5694982270999998E-2</v>
      </c>
      <c r="B77103" t="s">
        <v>10280</v>
      </c>
    </row>
    <row r="77104" spans="1:2" x14ac:dyDescent="0.3">
      <c r="A77104" s="2">
        <v>1.5567200000000001</v>
      </c>
      <c r="B77104" t="s">
        <v>10279</v>
      </c>
    </row>
    <row r="77105" spans="1:2" x14ac:dyDescent="0.3">
      <c r="A77105" s="2">
        <v>2.6525599999999998</v>
      </c>
      <c r="B77105" t="s">
        <v>10278</v>
      </c>
    </row>
    <row r="77106" spans="1:2" x14ac:dyDescent="0.3">
      <c r="A77106" s="2">
        <v>7.7400000000000004E-3</v>
      </c>
      <c r="B77106" t="s">
        <v>10277</v>
      </c>
    </row>
    <row r="77107" spans="1:2" x14ac:dyDescent="0.3">
      <c r="A77107" s="2">
        <v>19.504760000000001</v>
      </c>
      <c r="B77107" t="s">
        <v>10276</v>
      </c>
    </row>
    <row r="77108" spans="1:2" x14ac:dyDescent="0.3">
      <c r="A77108" s="2">
        <v>16.525110000000002</v>
      </c>
      <c r="B77108" t="s">
        <v>10275</v>
      </c>
    </row>
    <row r="77109" spans="1:2" x14ac:dyDescent="0.3">
      <c r="A77109" s="2">
        <v>3.04826</v>
      </c>
      <c r="B77109" t="s">
        <v>10274</v>
      </c>
    </row>
    <row r="77110" spans="1:2" x14ac:dyDescent="0.3">
      <c r="A77110" s="2">
        <v>26.599489999999999</v>
      </c>
      <c r="B77110" t="s">
        <v>10273</v>
      </c>
    </row>
    <row r="77111" spans="1:2" x14ac:dyDescent="0.3">
      <c r="A77111" s="2">
        <v>387.18803000000003</v>
      </c>
      <c r="B77111" t="s">
        <v>10272</v>
      </c>
    </row>
    <row r="77112" spans="1:2" x14ac:dyDescent="0.3">
      <c r="A77112" s="2">
        <v>42.085160000000002</v>
      </c>
      <c r="B77112" t="s">
        <v>10271</v>
      </c>
    </row>
    <row r="77113" spans="1:2" x14ac:dyDescent="0.3">
      <c r="A77113" s="2">
        <v>1.3825000000000001</v>
      </c>
      <c r="B77113" t="s">
        <v>10270</v>
      </c>
    </row>
    <row r="77114" spans="1:2" x14ac:dyDescent="0.3">
      <c r="A77114" s="2">
        <v>7.3218118744347098</v>
      </c>
      <c r="B77114" t="s">
        <v>10269</v>
      </c>
    </row>
    <row r="77115" spans="1:2" x14ac:dyDescent="0.3">
      <c r="A77115" s="2">
        <v>0.32890999999999998</v>
      </c>
      <c r="B77115" t="s">
        <v>10268</v>
      </c>
    </row>
    <row r="77116" spans="1:2" x14ac:dyDescent="0.3">
      <c r="A77116" s="2">
        <v>9.2671856915126405</v>
      </c>
      <c r="B77116" t="s">
        <v>10267</v>
      </c>
    </row>
    <row r="77117" spans="1:2" x14ac:dyDescent="0.3">
      <c r="A77117" s="2">
        <v>18.771930000000001</v>
      </c>
      <c r="B77117" t="s">
        <v>10266</v>
      </c>
    </row>
    <row r="77118" spans="1:2" x14ac:dyDescent="0.3">
      <c r="A77118" s="2">
        <v>1.111E-2</v>
      </c>
      <c r="B77118" t="s">
        <v>10265</v>
      </c>
    </row>
    <row r="77119" spans="1:2" x14ac:dyDescent="0.3">
      <c r="A77119" s="2">
        <v>7.8390000000000001E-2</v>
      </c>
      <c r="B77119" t="s">
        <v>10264</v>
      </c>
    </row>
    <row r="77120" spans="1:2" x14ac:dyDescent="0.3">
      <c r="A77120" s="2">
        <v>0.43814999999999998</v>
      </c>
      <c r="B77120" t="s">
        <v>10263</v>
      </c>
    </row>
    <row r="77121" spans="1:2" x14ac:dyDescent="0.3">
      <c r="A77121" s="2">
        <v>5.3054125606333997E-2</v>
      </c>
      <c r="B77121" t="s">
        <v>10262</v>
      </c>
    </row>
    <row r="77122" spans="1:2" x14ac:dyDescent="0.3">
      <c r="A77122" s="2">
        <v>2.3683800000000002</v>
      </c>
      <c r="B77122" t="s">
        <v>10261</v>
      </c>
    </row>
    <row r="77123" spans="1:2" x14ac:dyDescent="0.3">
      <c r="A77123" s="2">
        <v>0.13048000000000001</v>
      </c>
      <c r="B77123" t="s">
        <v>10260</v>
      </c>
    </row>
    <row r="77124" spans="1:2" x14ac:dyDescent="0.3">
      <c r="A77124" s="2">
        <v>0.16115011572166801</v>
      </c>
      <c r="B77124" t="s">
        <v>10259</v>
      </c>
    </row>
    <row r="77125" spans="1:2" x14ac:dyDescent="0.3">
      <c r="A77125" s="2">
        <v>6.1780000000000002E-2</v>
      </c>
      <c r="B77125" t="s">
        <v>10258</v>
      </c>
    </row>
    <row r="77126" spans="1:2" x14ac:dyDescent="0.3">
      <c r="A77126" s="2">
        <v>1.7149999999999999E-2</v>
      </c>
      <c r="B77126" t="s">
        <v>10257</v>
      </c>
    </row>
    <row r="77127" spans="1:2" x14ac:dyDescent="0.3">
      <c r="A77127" s="2">
        <v>2.4358191099172801</v>
      </c>
      <c r="B77127" t="s">
        <v>10256</v>
      </c>
    </row>
    <row r="77128" spans="1:2" x14ac:dyDescent="0.3">
      <c r="A77128" s="2">
        <v>6.8709300000000004</v>
      </c>
      <c r="B77128" t="s">
        <v>10255</v>
      </c>
    </row>
    <row r="77129" spans="1:2" x14ac:dyDescent="0.3">
      <c r="A77129" s="2">
        <v>65</v>
      </c>
      <c r="B77129" t="s">
        <v>10254</v>
      </c>
    </row>
    <row r="77130" spans="1:2" x14ac:dyDescent="0.3">
      <c r="A77130" s="2">
        <v>1.2277879943507599</v>
      </c>
      <c r="B77130" t="s">
        <v>10253</v>
      </c>
    </row>
    <row r="77131" spans="1:2" x14ac:dyDescent="0.3">
      <c r="A77131" s="2">
        <v>219.04116999999999</v>
      </c>
      <c r="B77131" t="s">
        <v>10252</v>
      </c>
    </row>
    <row r="77132" spans="1:2" x14ac:dyDescent="0.3">
      <c r="A77132" s="2">
        <v>1.54461</v>
      </c>
      <c r="B77132" t="s">
        <v>10251</v>
      </c>
    </row>
    <row r="77133" spans="1:2" x14ac:dyDescent="0.3">
      <c r="A77133" s="2">
        <v>0.62385999999999997</v>
      </c>
      <c r="B77133" t="s">
        <v>10250</v>
      </c>
    </row>
    <row r="77134" spans="1:2" x14ac:dyDescent="0.3">
      <c r="A77134" s="2">
        <v>2.0420000000000001E-2</v>
      </c>
      <c r="B77134" t="s">
        <v>10249</v>
      </c>
    </row>
    <row r="77135" spans="1:2" x14ac:dyDescent="0.3">
      <c r="A77135" s="2">
        <v>8.5299999999999994E-3</v>
      </c>
      <c r="B77135" t="s">
        <v>10248</v>
      </c>
    </row>
    <row r="77136" spans="1:2" x14ac:dyDescent="0.3">
      <c r="A77136" s="2">
        <v>2.6473972004729299E-2</v>
      </c>
      <c r="B77136" t="s">
        <v>10247</v>
      </c>
    </row>
    <row r="77137" spans="1:2" x14ac:dyDescent="0.3">
      <c r="A77137" s="2">
        <v>5.8099999999999999E-2</v>
      </c>
      <c r="B77137" t="s">
        <v>10246</v>
      </c>
    </row>
    <row r="77138" spans="1:2" x14ac:dyDescent="0.3">
      <c r="A77138" s="2">
        <v>2.2744745464657899E-2</v>
      </c>
      <c r="B77138" t="s">
        <v>10245</v>
      </c>
    </row>
    <row r="77139" spans="1:2" x14ac:dyDescent="0.3">
      <c r="A77139" s="2">
        <v>0.74751999999999996</v>
      </c>
      <c r="B77139" t="s">
        <v>10244</v>
      </c>
    </row>
    <row r="77140" spans="1:2" x14ac:dyDescent="0.3">
      <c r="A77140" s="2">
        <v>4.96E-3</v>
      </c>
      <c r="B77140" t="s">
        <v>10243</v>
      </c>
    </row>
    <row r="77141" spans="1:2" x14ac:dyDescent="0.3">
      <c r="A77141" s="2">
        <v>5.2900000000000004E-3</v>
      </c>
      <c r="B77141" t="s">
        <v>10242</v>
      </c>
    </row>
    <row r="77142" spans="1:2" x14ac:dyDescent="0.3">
      <c r="A77142" s="2">
        <v>1.3273699999999999</v>
      </c>
      <c r="B77142" t="s">
        <v>10241</v>
      </c>
    </row>
    <row r="77143" spans="1:2" x14ac:dyDescent="0.3">
      <c r="A77143" s="2">
        <v>2.4840000000000001E-2</v>
      </c>
      <c r="B77143" t="s">
        <v>10240</v>
      </c>
    </row>
    <row r="77144" spans="1:2" x14ac:dyDescent="0.3">
      <c r="A77144" s="2">
        <v>0.17</v>
      </c>
      <c r="B77144" t="s">
        <v>10239</v>
      </c>
    </row>
    <row r="77145" spans="1:2" x14ac:dyDescent="0.3">
      <c r="A77145" s="2">
        <v>0.33388000000000001</v>
      </c>
      <c r="B77145" t="s">
        <v>10238</v>
      </c>
    </row>
    <row r="77146" spans="1:2" x14ac:dyDescent="0.3">
      <c r="A77146" s="2">
        <v>46.80941</v>
      </c>
      <c r="B77146" t="s">
        <v>10237</v>
      </c>
    </row>
    <row r="77147" spans="1:2" x14ac:dyDescent="0.3">
      <c r="A77147" s="2">
        <v>0.65888000000000002</v>
      </c>
      <c r="B77147" t="s">
        <v>10236</v>
      </c>
    </row>
    <row r="77148" spans="1:2" x14ac:dyDescent="0.3">
      <c r="A77148" s="2">
        <v>4.1911365256384003E-2</v>
      </c>
      <c r="B77148" t="s">
        <v>10235</v>
      </c>
    </row>
    <row r="77149" spans="1:2" x14ac:dyDescent="0.3">
      <c r="A77149" s="2">
        <v>0.10908</v>
      </c>
      <c r="B77149" t="s">
        <v>10234</v>
      </c>
    </row>
    <row r="77150" spans="1:2" x14ac:dyDescent="0.3">
      <c r="A77150" s="2">
        <v>7.8439999999999996E-2</v>
      </c>
      <c r="B77150" t="s">
        <v>10233</v>
      </c>
    </row>
    <row r="77151" spans="1:2" x14ac:dyDescent="0.3">
      <c r="A77151" s="2">
        <v>0.13533000000000001</v>
      </c>
      <c r="B77151" t="s">
        <v>10232</v>
      </c>
    </row>
    <row r="77152" spans="1:2" x14ac:dyDescent="0.3">
      <c r="A77152" s="2">
        <v>7.8296003066554603</v>
      </c>
      <c r="B77152" t="s">
        <v>10231</v>
      </c>
    </row>
    <row r="77153" spans="1:2" x14ac:dyDescent="0.3">
      <c r="A77153" s="2">
        <v>0.142572352473612</v>
      </c>
      <c r="B77153" t="s">
        <v>10230</v>
      </c>
    </row>
    <row r="77154" spans="1:2" x14ac:dyDescent="0.3">
      <c r="A77154" s="2">
        <v>8.7111300000000007</v>
      </c>
      <c r="B77154" t="s">
        <v>10229</v>
      </c>
    </row>
    <row r="77155" spans="1:2" x14ac:dyDescent="0.3">
      <c r="A77155" s="2">
        <v>0.20644000000000001</v>
      </c>
      <c r="B77155" t="s">
        <v>10228</v>
      </c>
    </row>
    <row r="77156" spans="1:2" x14ac:dyDescent="0.3">
      <c r="A77156" s="2">
        <v>0.17327000000000001</v>
      </c>
      <c r="B77156" t="s">
        <v>10227</v>
      </c>
    </row>
    <row r="77157" spans="1:2" x14ac:dyDescent="0.3">
      <c r="A77157" s="2">
        <v>5.867E-2</v>
      </c>
      <c r="B77157" t="s">
        <v>10226</v>
      </c>
    </row>
    <row r="77158" spans="1:2" x14ac:dyDescent="0.3">
      <c r="A77158" s="2">
        <v>6.4373499419960499E-3</v>
      </c>
      <c r="B77158" t="s">
        <v>10225</v>
      </c>
    </row>
    <row r="77159" spans="1:2" x14ac:dyDescent="0.3">
      <c r="A77159" s="2">
        <v>321.41430000000003</v>
      </c>
      <c r="B77159" t="s">
        <v>10224</v>
      </c>
    </row>
    <row r="77160" spans="1:2" x14ac:dyDescent="0.3">
      <c r="A77160" s="2">
        <v>314.77755000000002</v>
      </c>
      <c r="B77160" t="s">
        <v>10223</v>
      </c>
    </row>
    <row r="77161" spans="1:2" x14ac:dyDescent="0.3">
      <c r="A77161" s="2">
        <v>43.017958796796599</v>
      </c>
      <c r="B77161" t="s">
        <v>10222</v>
      </c>
    </row>
    <row r="77162" spans="1:2" x14ac:dyDescent="0.3">
      <c r="A77162" s="2">
        <v>0.54088999999999998</v>
      </c>
      <c r="B77162" t="s">
        <v>10221</v>
      </c>
    </row>
    <row r="77163" spans="1:2" x14ac:dyDescent="0.3">
      <c r="A77163" s="2">
        <v>0.79547196857848401</v>
      </c>
      <c r="B77163" t="s">
        <v>10220</v>
      </c>
    </row>
    <row r="77164" spans="1:2" x14ac:dyDescent="0.3">
      <c r="A77164" s="2">
        <v>0.10273</v>
      </c>
      <c r="B77164" t="s">
        <v>10219</v>
      </c>
    </row>
    <row r="77165" spans="1:2" x14ac:dyDescent="0.3">
      <c r="A77165" s="2">
        <v>90.634889999999999</v>
      </c>
      <c r="B77165" t="s">
        <v>10218</v>
      </c>
    </row>
    <row r="77166" spans="1:2" x14ac:dyDescent="0.3">
      <c r="A77166" s="2">
        <v>100.83580000000001</v>
      </c>
      <c r="B77166" t="s">
        <v>10217</v>
      </c>
    </row>
    <row r="77167" spans="1:2" x14ac:dyDescent="0.3">
      <c r="A77167" s="2">
        <v>5.9704801368677298</v>
      </c>
      <c r="B77167" t="s">
        <v>10216</v>
      </c>
    </row>
    <row r="77168" spans="1:2" x14ac:dyDescent="0.3">
      <c r="A77168" s="2">
        <v>7.9413799999999997</v>
      </c>
      <c r="B77168" t="s">
        <v>10215</v>
      </c>
    </row>
    <row r="77169" spans="1:2" x14ac:dyDescent="0.3">
      <c r="A77169" s="2">
        <v>50.237299999999998</v>
      </c>
      <c r="B77169" t="s">
        <v>10214</v>
      </c>
    </row>
    <row r="77170" spans="1:2" x14ac:dyDescent="0.3">
      <c r="A77170" s="2">
        <v>0.13234000000000001</v>
      </c>
      <c r="B77170" t="s">
        <v>10213</v>
      </c>
    </row>
    <row r="77171" spans="1:2" x14ac:dyDescent="0.3">
      <c r="A77171" s="2">
        <v>16.3428863632688</v>
      </c>
      <c r="B77171" t="s">
        <v>10212</v>
      </c>
    </row>
    <row r="77172" spans="1:2" x14ac:dyDescent="0.3">
      <c r="A77172" s="2">
        <v>6.4999999999999997E-4</v>
      </c>
      <c r="B77172" t="s">
        <v>10211</v>
      </c>
    </row>
    <row r="77173" spans="1:2" x14ac:dyDescent="0.3">
      <c r="A77173" s="2">
        <v>0.20999510698617099</v>
      </c>
      <c r="B77173" t="s">
        <v>10210</v>
      </c>
    </row>
    <row r="77174" spans="1:2" x14ac:dyDescent="0.3">
      <c r="A77174" s="2">
        <v>1.80043</v>
      </c>
      <c r="B77174" t="s">
        <v>10209</v>
      </c>
    </row>
    <row r="77175" spans="1:2" x14ac:dyDescent="0.3">
      <c r="A77175" s="2">
        <v>18.5750033432649</v>
      </c>
      <c r="B77175" t="s">
        <v>10208</v>
      </c>
    </row>
    <row r="77176" spans="1:2" x14ac:dyDescent="0.3">
      <c r="A77176" s="2">
        <v>20.35755</v>
      </c>
      <c r="B77176" t="s">
        <v>10207</v>
      </c>
    </row>
    <row r="77177" spans="1:2" x14ac:dyDescent="0.3">
      <c r="A77177" s="2">
        <v>1.2943510155652E-2</v>
      </c>
      <c r="B77177" t="s">
        <v>10206</v>
      </c>
    </row>
    <row r="77178" spans="1:2" x14ac:dyDescent="0.3">
      <c r="A77178" s="2">
        <v>1.4176581263469901</v>
      </c>
      <c r="B77178" t="s">
        <v>10205</v>
      </c>
    </row>
    <row r="77179" spans="1:2" x14ac:dyDescent="0.3">
      <c r="A77179" s="2">
        <v>13.92841</v>
      </c>
      <c r="B77179" t="s">
        <v>10204</v>
      </c>
    </row>
    <row r="77180" spans="1:2" x14ac:dyDescent="0.3">
      <c r="A77180" s="2">
        <v>1.0292928215316199</v>
      </c>
      <c r="B77180" t="s">
        <v>10203</v>
      </c>
    </row>
    <row r="77181" spans="1:2" x14ac:dyDescent="0.3">
      <c r="A77181" s="2">
        <v>71.801154007368396</v>
      </c>
      <c r="B77181" t="s">
        <v>10202</v>
      </c>
    </row>
    <row r="77182" spans="1:2" x14ac:dyDescent="0.3">
      <c r="A77182" s="2">
        <v>2.5362200000000001</v>
      </c>
      <c r="B77182" t="s">
        <v>10201</v>
      </c>
    </row>
    <row r="77183" spans="1:2" x14ac:dyDescent="0.3">
      <c r="A77183" s="2">
        <v>2.8629967344048999</v>
      </c>
      <c r="B77183" t="s">
        <v>10200</v>
      </c>
    </row>
    <row r="77184" spans="1:2" x14ac:dyDescent="0.3">
      <c r="A77184" s="2">
        <v>3.5619625165213303E-2</v>
      </c>
      <c r="B77184" t="s">
        <v>10199</v>
      </c>
    </row>
    <row r="77185" spans="1:2" x14ac:dyDescent="0.3">
      <c r="A77185" s="2">
        <v>38.438757286902899</v>
      </c>
      <c r="B77185" t="s">
        <v>10198</v>
      </c>
    </row>
    <row r="77186" spans="1:2" x14ac:dyDescent="0.3">
      <c r="A77186" s="2">
        <v>19.7268886809075</v>
      </c>
      <c r="B77186" t="s">
        <v>10197</v>
      </c>
    </row>
    <row r="77187" spans="1:2" x14ac:dyDescent="0.3">
      <c r="A77187" s="2">
        <v>4.0172800000000004</v>
      </c>
      <c r="B77187" t="s">
        <v>10196</v>
      </c>
    </row>
    <row r="77188" spans="1:2" x14ac:dyDescent="0.3">
      <c r="A77188" s="2">
        <v>0.23660999999999999</v>
      </c>
      <c r="B77188" t="s">
        <v>10195</v>
      </c>
    </row>
    <row r="77189" spans="1:2" x14ac:dyDescent="0.3">
      <c r="A77189" s="2">
        <v>7.78</v>
      </c>
      <c r="B77189" t="s">
        <v>10194</v>
      </c>
    </row>
    <row r="77190" spans="1:2" x14ac:dyDescent="0.3">
      <c r="A77190" s="2">
        <v>0.12332</v>
      </c>
      <c r="B77190" t="s">
        <v>10193</v>
      </c>
    </row>
    <row r="77191" spans="1:2" x14ac:dyDescent="0.3">
      <c r="A77191" s="2">
        <v>4.0945734939478404</v>
      </c>
      <c r="B77191" t="s">
        <v>10192</v>
      </c>
    </row>
    <row r="77192" spans="1:2" x14ac:dyDescent="0.3">
      <c r="A77192" s="2">
        <v>29.200520000000001</v>
      </c>
      <c r="B77192" t="s">
        <v>10191</v>
      </c>
    </row>
    <row r="77193" spans="1:2" x14ac:dyDescent="0.3">
      <c r="A77193" s="2">
        <v>0.17408000000000001</v>
      </c>
      <c r="B77193" t="s">
        <v>10190</v>
      </c>
    </row>
    <row r="77194" spans="1:2" x14ac:dyDescent="0.3">
      <c r="A77194" s="2">
        <v>6.1410740255148601</v>
      </c>
      <c r="B77194" t="s">
        <v>10189</v>
      </c>
    </row>
    <row r="77195" spans="1:2" x14ac:dyDescent="0.3">
      <c r="A77195" s="2">
        <v>0.58130000000000004</v>
      </c>
      <c r="B77195" t="s">
        <v>10188</v>
      </c>
    </row>
    <row r="77196" spans="1:2" x14ac:dyDescent="0.3">
      <c r="A77196" s="2">
        <v>0.48936275386184902</v>
      </c>
      <c r="B77196" t="s">
        <v>10187</v>
      </c>
    </row>
    <row r="77197" spans="1:2" x14ac:dyDescent="0.3">
      <c r="A77197" s="2">
        <v>0.20943999999999999</v>
      </c>
      <c r="B77197" t="s">
        <v>10186</v>
      </c>
    </row>
    <row r="77198" spans="1:2" x14ac:dyDescent="0.3">
      <c r="A77198" s="2">
        <v>15.5670823605302</v>
      </c>
      <c r="B77198" t="s">
        <v>10185</v>
      </c>
    </row>
    <row r="77199" spans="1:2" x14ac:dyDescent="0.3">
      <c r="A77199" s="2">
        <v>2.5700654901335001</v>
      </c>
      <c r="B77199" t="s">
        <v>10184</v>
      </c>
    </row>
    <row r="77200" spans="1:2" x14ac:dyDescent="0.3">
      <c r="A77200" s="2">
        <v>0.30790383943449201</v>
      </c>
      <c r="B77200" t="s">
        <v>10183</v>
      </c>
    </row>
    <row r="77201" spans="1:2" x14ac:dyDescent="0.3">
      <c r="A77201" s="2">
        <v>0.76248000000000005</v>
      </c>
      <c r="B77201" t="s">
        <v>10182</v>
      </c>
    </row>
    <row r="77202" spans="1:2" x14ac:dyDescent="0.3">
      <c r="A77202" s="2">
        <v>0.1008</v>
      </c>
      <c r="B77202" t="s">
        <v>10181</v>
      </c>
    </row>
    <row r="77203" spans="1:2" x14ac:dyDescent="0.3">
      <c r="A77203" s="2">
        <v>5.6189999999999997E-2</v>
      </c>
      <c r="B77203" t="s">
        <v>10180</v>
      </c>
    </row>
    <row r="77204" spans="1:2" x14ac:dyDescent="0.3">
      <c r="A77204" s="2">
        <v>6.50387</v>
      </c>
      <c r="B77204" t="s">
        <v>10179</v>
      </c>
    </row>
    <row r="77205" spans="1:2" x14ac:dyDescent="0.3">
      <c r="A77205" s="2">
        <v>3.4546899999999998</v>
      </c>
      <c r="B77205" t="s">
        <v>10178</v>
      </c>
    </row>
    <row r="77206" spans="1:2" x14ac:dyDescent="0.3">
      <c r="A77206" s="2">
        <v>15.40372</v>
      </c>
      <c r="B77206" t="s">
        <v>10177</v>
      </c>
    </row>
    <row r="77207" spans="1:2" x14ac:dyDescent="0.3">
      <c r="A77207" s="2">
        <v>1.62575</v>
      </c>
      <c r="B77207" t="s">
        <v>10176</v>
      </c>
    </row>
    <row r="77208" spans="1:2" x14ac:dyDescent="0.3">
      <c r="A77208" s="2">
        <v>0.117886833252726</v>
      </c>
      <c r="B77208" t="s">
        <v>10175</v>
      </c>
    </row>
    <row r="77209" spans="1:2" x14ac:dyDescent="0.3">
      <c r="A77209" s="2">
        <v>0.22048999999999999</v>
      </c>
      <c r="B77209" t="s">
        <v>10174</v>
      </c>
    </row>
    <row r="77210" spans="1:2" x14ac:dyDescent="0.3">
      <c r="A77210" s="2">
        <v>3.1784933708041703E-2</v>
      </c>
      <c r="B77210" t="s">
        <v>10173</v>
      </c>
    </row>
    <row r="77211" spans="1:2" x14ac:dyDescent="0.3">
      <c r="A77211" s="2">
        <v>0.28416999999999998</v>
      </c>
      <c r="B77211" t="s">
        <v>10172</v>
      </c>
    </row>
    <row r="77212" spans="1:2" x14ac:dyDescent="0.3">
      <c r="A77212" s="2">
        <v>5.5489999999999998E-2</v>
      </c>
      <c r="B77212" t="s">
        <v>10171</v>
      </c>
    </row>
    <row r="77213" spans="1:2" x14ac:dyDescent="0.3">
      <c r="A77213" s="2">
        <v>3.8513899999999999</v>
      </c>
      <c r="B77213" t="s">
        <v>10170</v>
      </c>
    </row>
    <row r="77214" spans="1:2" x14ac:dyDescent="0.3">
      <c r="A77214" s="2">
        <v>1.48549</v>
      </c>
      <c r="B77214" t="s">
        <v>10169</v>
      </c>
    </row>
    <row r="77215" spans="1:2" x14ac:dyDescent="0.3">
      <c r="A77215" s="2">
        <v>0.30053000000000002</v>
      </c>
      <c r="B77215" t="s">
        <v>10168</v>
      </c>
    </row>
    <row r="77216" spans="1:2" x14ac:dyDescent="0.3">
      <c r="A77216" s="2">
        <v>0.94169999999999998</v>
      </c>
      <c r="B77216" t="s">
        <v>10167</v>
      </c>
    </row>
    <row r="77217" spans="1:2" x14ac:dyDescent="0.3">
      <c r="A77217" s="2">
        <v>1.3035807677234E-2</v>
      </c>
      <c r="B77217" t="s">
        <v>10166</v>
      </c>
    </row>
    <row r="77218" spans="1:2" x14ac:dyDescent="0.3">
      <c r="A77218" s="2">
        <v>1.005E-2</v>
      </c>
      <c r="B77218" t="s">
        <v>10165</v>
      </c>
    </row>
    <row r="77219" spans="1:2" x14ac:dyDescent="0.3">
      <c r="A77219" s="2">
        <v>0.18331</v>
      </c>
      <c r="B77219" t="s">
        <v>10164</v>
      </c>
    </row>
    <row r="77220" spans="1:2" x14ac:dyDescent="0.3">
      <c r="A77220" s="2">
        <v>1.2999999999999999E-3</v>
      </c>
      <c r="B77220" t="s">
        <v>10163</v>
      </c>
    </row>
    <row r="77221" spans="1:2" x14ac:dyDescent="0.3">
      <c r="A77221" s="2">
        <v>27.435269999999999</v>
      </c>
      <c r="B77221" t="s">
        <v>10162</v>
      </c>
    </row>
    <row r="77222" spans="1:2" x14ac:dyDescent="0.3">
      <c r="A77222" s="2">
        <v>0.71120000000000005</v>
      </c>
      <c r="B77222" t="s">
        <v>10161</v>
      </c>
    </row>
    <row r="77223" spans="1:2" x14ac:dyDescent="0.3">
      <c r="A77223" s="2">
        <v>0.61386917917847805</v>
      </c>
      <c r="B77223" t="s">
        <v>10160</v>
      </c>
    </row>
    <row r="77224" spans="1:2" x14ac:dyDescent="0.3">
      <c r="A77224" s="2">
        <v>5.0000000000000001E-3</v>
      </c>
      <c r="B77224" t="s">
        <v>10159</v>
      </c>
    </row>
    <row r="77225" spans="1:2" x14ac:dyDescent="0.3">
      <c r="A77225" s="2">
        <v>4.1299299999999999</v>
      </c>
      <c r="B77225" t="s">
        <v>10158</v>
      </c>
    </row>
    <row r="77226" spans="1:2" x14ac:dyDescent="0.3">
      <c r="A77226" s="2">
        <v>1.06753814543042</v>
      </c>
      <c r="B77226" t="s">
        <v>10157</v>
      </c>
    </row>
    <row r="77227" spans="1:2" x14ac:dyDescent="0.3">
      <c r="A77227" s="2">
        <v>8.3000000000000004E-2</v>
      </c>
      <c r="B77227" t="s">
        <v>10156</v>
      </c>
    </row>
    <row r="77228" spans="1:2" x14ac:dyDescent="0.3">
      <c r="A77228" s="2">
        <v>42.186279999999996</v>
      </c>
      <c r="B77228" t="s">
        <v>10155</v>
      </c>
    </row>
    <row r="77229" spans="1:2" x14ac:dyDescent="0.3">
      <c r="A77229" s="2">
        <v>4.5402398194535296</v>
      </c>
      <c r="B77229" t="s">
        <v>10154</v>
      </c>
    </row>
    <row r="77230" spans="1:2" x14ac:dyDescent="0.3">
      <c r="A77230" s="2">
        <v>9.0829530152744908</v>
      </c>
      <c r="B77230" t="s">
        <v>10153</v>
      </c>
    </row>
    <row r="77231" spans="1:2" x14ac:dyDescent="0.3">
      <c r="A77231" s="2">
        <v>31.492329999999999</v>
      </c>
      <c r="B77231" t="s">
        <v>10152</v>
      </c>
    </row>
    <row r="77232" spans="1:2" x14ac:dyDescent="0.3">
      <c r="A77232" s="2">
        <v>1.7702786567615501</v>
      </c>
      <c r="B77232" t="s">
        <v>10151</v>
      </c>
    </row>
    <row r="77233" spans="1:2" x14ac:dyDescent="0.3">
      <c r="A77233" s="2">
        <v>10.9546197221509</v>
      </c>
      <c r="B77233" t="s">
        <v>10150</v>
      </c>
    </row>
    <row r="77234" spans="1:2" x14ac:dyDescent="0.3">
      <c r="A77234" s="2">
        <v>9.4291950886244997E-3</v>
      </c>
      <c r="B77234" t="s">
        <v>10149</v>
      </c>
    </row>
    <row r="77235" spans="1:2" x14ac:dyDescent="0.3">
      <c r="A77235" s="2">
        <v>4.7152099999999999</v>
      </c>
      <c r="B77235" t="s">
        <v>10148</v>
      </c>
    </row>
    <row r="77236" spans="1:2" x14ac:dyDescent="0.3">
      <c r="A77236" s="2">
        <v>258.19241129552501</v>
      </c>
      <c r="B77236" t="s">
        <v>10147</v>
      </c>
    </row>
    <row r="77237" spans="1:2" x14ac:dyDescent="0.3">
      <c r="A77237" s="2">
        <v>0.26326786852492001</v>
      </c>
      <c r="B77237" t="s">
        <v>10146</v>
      </c>
    </row>
    <row r="77238" spans="1:2" x14ac:dyDescent="0.3">
      <c r="A77238" s="2">
        <v>0.26096999999999998</v>
      </c>
      <c r="B77238" t="s">
        <v>10145</v>
      </c>
    </row>
    <row r="77239" spans="1:2" x14ac:dyDescent="0.3">
      <c r="A77239" s="2">
        <v>65.588645934569001</v>
      </c>
      <c r="B77239" t="s">
        <v>10144</v>
      </c>
    </row>
    <row r="77240" spans="1:2" x14ac:dyDescent="0.3">
      <c r="A77240" s="2">
        <v>17.701549913262198</v>
      </c>
      <c r="B77240" t="s">
        <v>10143</v>
      </c>
    </row>
    <row r="77241" spans="1:2" x14ac:dyDescent="0.3">
      <c r="A77241" s="2">
        <v>0.16661543030648099</v>
      </c>
      <c r="B77241" t="s">
        <v>10142</v>
      </c>
    </row>
    <row r="77242" spans="1:2" x14ac:dyDescent="0.3">
      <c r="A77242" s="2">
        <v>0.15691653896069599</v>
      </c>
      <c r="B77242" t="s">
        <v>10141</v>
      </c>
    </row>
    <row r="77243" spans="1:2" x14ac:dyDescent="0.3">
      <c r="A77243" s="2">
        <v>68.560630000000003</v>
      </c>
      <c r="B77243" t="s">
        <v>10140</v>
      </c>
    </row>
    <row r="77244" spans="1:2" x14ac:dyDescent="0.3">
      <c r="A77244" s="2">
        <v>2.0421999999999998</v>
      </c>
      <c r="B77244" t="s">
        <v>10139</v>
      </c>
    </row>
    <row r="77245" spans="1:2" x14ac:dyDescent="0.3">
      <c r="A77245" s="2">
        <v>249.71754000000001</v>
      </c>
      <c r="B77245" t="s">
        <v>10138</v>
      </c>
    </row>
    <row r="77246" spans="1:2" x14ac:dyDescent="0.3">
      <c r="A77246" s="2">
        <v>4.0021181680580504</v>
      </c>
      <c r="B77246" t="s">
        <v>10137</v>
      </c>
    </row>
    <row r="77247" spans="1:2" x14ac:dyDescent="0.3">
      <c r="A77247" s="2">
        <v>199.58234999999999</v>
      </c>
      <c r="B77247" t="s">
        <v>10136</v>
      </c>
    </row>
    <row r="77248" spans="1:2" x14ac:dyDescent="0.3">
      <c r="A77248" s="2">
        <v>14.8052902189135</v>
      </c>
      <c r="B77248" t="s">
        <v>10135</v>
      </c>
    </row>
    <row r="77249" spans="1:2" x14ac:dyDescent="0.3">
      <c r="A77249" s="2">
        <v>2.45336</v>
      </c>
      <c r="B77249" t="s">
        <v>10134</v>
      </c>
    </row>
    <row r="77250" spans="1:2" x14ac:dyDescent="0.3">
      <c r="A77250" s="2">
        <v>4.0303754888884203E-3</v>
      </c>
      <c r="B77250" t="s">
        <v>10133</v>
      </c>
    </row>
    <row r="77251" spans="1:2" x14ac:dyDescent="0.3">
      <c r="A77251" s="2">
        <v>6.6000777635197997E-3</v>
      </c>
      <c r="B77251" t="s">
        <v>10132</v>
      </c>
    </row>
    <row r="77252" spans="1:2" x14ac:dyDescent="0.3">
      <c r="A77252" s="2">
        <v>8.6335099999999994</v>
      </c>
      <c r="B77252" t="s">
        <v>10131</v>
      </c>
    </row>
    <row r="77253" spans="1:2" x14ac:dyDescent="0.3">
      <c r="A77253" s="2">
        <v>0.78969999999999996</v>
      </c>
      <c r="B77253" t="s">
        <v>10130</v>
      </c>
    </row>
    <row r="77254" spans="1:2" x14ac:dyDescent="0.3">
      <c r="A77254" s="2">
        <v>155.01235</v>
      </c>
      <c r="B77254" t="s">
        <v>10129</v>
      </c>
    </row>
    <row r="77255" spans="1:2" x14ac:dyDescent="0.3">
      <c r="A77255" s="2">
        <v>0.47016677300438697</v>
      </c>
      <c r="B77255" t="s">
        <v>10128</v>
      </c>
    </row>
    <row r="77256" spans="1:2" x14ac:dyDescent="0.3">
      <c r="A77256" s="2">
        <v>0.23784</v>
      </c>
      <c r="B77256" t="s">
        <v>2217</v>
      </c>
    </row>
    <row r="77257" spans="1:2" x14ac:dyDescent="0.3">
      <c r="A77257" s="2">
        <v>0.96821999999999997</v>
      </c>
      <c r="B77257" t="s">
        <v>10127</v>
      </c>
    </row>
    <row r="77258" spans="1:2" x14ac:dyDescent="0.3">
      <c r="A77258" s="2">
        <v>0.30790000000000001</v>
      </c>
      <c r="B77258" t="s">
        <v>10126</v>
      </c>
    </row>
    <row r="77259" spans="1:2" x14ac:dyDescent="0.3">
      <c r="A77259" s="2">
        <v>0.15672</v>
      </c>
      <c r="B77259" t="s">
        <v>10125</v>
      </c>
    </row>
    <row r="77260" spans="1:2" x14ac:dyDescent="0.3">
      <c r="A77260" s="2">
        <v>9.6848100000000006</v>
      </c>
      <c r="B77260" t="s">
        <v>10124</v>
      </c>
    </row>
    <row r="77261" spans="1:2" x14ac:dyDescent="0.3">
      <c r="A77261" s="2">
        <v>2.28017</v>
      </c>
      <c r="B77261" t="s">
        <v>10123</v>
      </c>
    </row>
    <row r="77262" spans="1:2" x14ac:dyDescent="0.3">
      <c r="A77262" s="2">
        <v>8.2100000000000003E-3</v>
      </c>
      <c r="B77262" t="s">
        <v>10122</v>
      </c>
    </row>
    <row r="77263" spans="1:2" x14ac:dyDescent="0.3">
      <c r="A77263" s="2">
        <v>1.274E-2</v>
      </c>
      <c r="B77263" t="s">
        <v>10121</v>
      </c>
    </row>
    <row r="77264" spans="1:2" x14ac:dyDescent="0.3">
      <c r="A77264" s="2">
        <v>1.8688800000000001</v>
      </c>
      <c r="B77264" t="s">
        <v>10120</v>
      </c>
    </row>
    <row r="77265" spans="1:2" x14ac:dyDescent="0.3">
      <c r="A77265" s="2">
        <v>8.4834999999999994</v>
      </c>
      <c r="B77265" t="s">
        <v>10119</v>
      </c>
    </row>
    <row r="77266" spans="1:2" x14ac:dyDescent="0.3">
      <c r="A77266" s="2">
        <v>6.5339999999999995E-2</v>
      </c>
      <c r="B77266" t="s">
        <v>1613</v>
      </c>
    </row>
    <row r="77267" spans="1:2" x14ac:dyDescent="0.3">
      <c r="A77267" s="2">
        <v>5.1936359936753398</v>
      </c>
      <c r="B77267" t="s">
        <v>10118</v>
      </c>
    </row>
    <row r="77268" spans="1:2" x14ac:dyDescent="0.3">
      <c r="A77268" s="2">
        <v>48.677135572558797</v>
      </c>
      <c r="B77268" t="s">
        <v>10117</v>
      </c>
    </row>
    <row r="77269" spans="1:2" x14ac:dyDescent="0.3">
      <c r="A77269" s="2">
        <v>9.0238099999999992</v>
      </c>
      <c r="B77269" t="s">
        <v>10116</v>
      </c>
    </row>
    <row r="77270" spans="1:2" x14ac:dyDescent="0.3">
      <c r="A77270" s="2">
        <v>0.70873478724105199</v>
      </c>
      <c r="B77270" t="s">
        <v>10115</v>
      </c>
    </row>
    <row r="77271" spans="1:2" x14ac:dyDescent="0.3">
      <c r="A77271" s="2">
        <v>30.672930000000001</v>
      </c>
      <c r="B77271" t="s">
        <v>10114</v>
      </c>
    </row>
    <row r="77272" spans="1:2" x14ac:dyDescent="0.3">
      <c r="A77272" s="2">
        <v>3.28748</v>
      </c>
      <c r="B77272" t="s">
        <v>10113</v>
      </c>
    </row>
    <row r="77273" spans="1:2" x14ac:dyDescent="0.3">
      <c r="A77273" s="2">
        <v>1.3010000000000001E-2</v>
      </c>
      <c r="B77273" t="s">
        <v>1299</v>
      </c>
    </row>
    <row r="77274" spans="1:2" x14ac:dyDescent="0.3">
      <c r="A77274" s="2">
        <v>6.3915880560327203</v>
      </c>
      <c r="B77274" t="s">
        <v>10112</v>
      </c>
    </row>
    <row r="77275" spans="1:2" x14ac:dyDescent="0.3">
      <c r="A77275" s="2">
        <v>0.31096000000000001</v>
      </c>
      <c r="B77275" t="s">
        <v>10111</v>
      </c>
    </row>
    <row r="77276" spans="1:2" x14ac:dyDescent="0.3">
      <c r="A77276" s="2">
        <v>1.97848</v>
      </c>
      <c r="B77276" t="s">
        <v>10110</v>
      </c>
    </row>
    <row r="77277" spans="1:2" x14ac:dyDescent="0.3">
      <c r="A77277" s="2">
        <v>34.695145302003702</v>
      </c>
      <c r="B77277" t="s">
        <v>10109</v>
      </c>
    </row>
    <row r="77278" spans="1:2" x14ac:dyDescent="0.3">
      <c r="A77278" s="2">
        <v>0.401916624920233</v>
      </c>
      <c r="B77278" t="s">
        <v>10108</v>
      </c>
    </row>
    <row r="77279" spans="1:2" x14ac:dyDescent="0.3">
      <c r="A77279" s="2">
        <v>18.737690000000001</v>
      </c>
      <c r="B77279" t="s">
        <v>10107</v>
      </c>
    </row>
    <row r="77280" spans="1:2" x14ac:dyDescent="0.3">
      <c r="A77280" s="2">
        <v>6.7820000000000005E-2</v>
      </c>
      <c r="B77280" t="s">
        <v>10106</v>
      </c>
    </row>
    <row r="77281" spans="1:2" x14ac:dyDescent="0.3">
      <c r="A77281" s="2">
        <v>7.1242549340973698</v>
      </c>
      <c r="B77281" t="s">
        <v>10105</v>
      </c>
    </row>
    <row r="77282" spans="1:2" x14ac:dyDescent="0.3">
      <c r="A77282" s="2">
        <v>0.49260710828651799</v>
      </c>
      <c r="B77282" t="s">
        <v>10104</v>
      </c>
    </row>
    <row r="77283" spans="1:2" x14ac:dyDescent="0.3">
      <c r="A77283" s="2">
        <v>0.18187774425037501</v>
      </c>
      <c r="B77283" t="s">
        <v>10103</v>
      </c>
    </row>
    <row r="77284" spans="1:2" x14ac:dyDescent="0.3">
      <c r="A77284" s="2">
        <v>18.413342590319498</v>
      </c>
      <c r="B77284" t="s">
        <v>10102</v>
      </c>
    </row>
    <row r="77285" spans="1:2" x14ac:dyDescent="0.3">
      <c r="A77285" s="2">
        <v>78</v>
      </c>
      <c r="B77285" t="s">
        <v>1026</v>
      </c>
    </row>
    <row r="77286" spans="1:2" x14ac:dyDescent="0.3">
      <c r="A77286" s="2">
        <v>0.14931</v>
      </c>
      <c r="B77286" t="s">
        <v>10101</v>
      </c>
    </row>
    <row r="77287" spans="1:2" x14ac:dyDescent="0.3">
      <c r="A77287" s="2">
        <v>2.2030000000000001E-2</v>
      </c>
      <c r="B77287" t="s">
        <v>10100</v>
      </c>
    </row>
    <row r="77288" spans="1:2" x14ac:dyDescent="0.3">
      <c r="A77288" s="2">
        <v>0.63663999999999998</v>
      </c>
      <c r="B77288" t="s">
        <v>10099</v>
      </c>
    </row>
    <row r="77289" spans="1:2" x14ac:dyDescent="0.3">
      <c r="A77289" s="2">
        <v>1.71844119782898</v>
      </c>
      <c r="B77289" t="s">
        <v>10098</v>
      </c>
    </row>
    <row r="77290" spans="1:2" x14ac:dyDescent="0.3">
      <c r="A77290" s="2">
        <v>59.785130736511199</v>
      </c>
      <c r="B77290" t="s">
        <v>10097</v>
      </c>
    </row>
    <row r="77291" spans="1:2" x14ac:dyDescent="0.3">
      <c r="A77291" s="2">
        <v>8.3576278791942502E-2</v>
      </c>
      <c r="B77291" t="s">
        <v>10096</v>
      </c>
    </row>
    <row r="77292" spans="1:2" x14ac:dyDescent="0.3">
      <c r="A77292" s="2">
        <v>0.193531991272925</v>
      </c>
      <c r="B77292" t="s">
        <v>10095</v>
      </c>
    </row>
    <row r="77293" spans="1:2" x14ac:dyDescent="0.3">
      <c r="A77293" s="2">
        <v>1.8425100000000001</v>
      </c>
      <c r="B77293" t="s">
        <v>10094</v>
      </c>
    </row>
    <row r="77294" spans="1:2" x14ac:dyDescent="0.3">
      <c r="A77294" s="2">
        <v>3.4082006334341299</v>
      </c>
      <c r="B77294" t="s">
        <v>10093</v>
      </c>
    </row>
    <row r="77295" spans="1:2" x14ac:dyDescent="0.3">
      <c r="A77295" s="2">
        <v>36.780330563555196</v>
      </c>
      <c r="B77295" t="s">
        <v>10092</v>
      </c>
    </row>
    <row r="77296" spans="1:2" x14ac:dyDescent="0.3">
      <c r="A77296" s="2">
        <v>0.35721000000000003</v>
      </c>
      <c r="B77296" t="s">
        <v>10091</v>
      </c>
    </row>
    <row r="77297" spans="1:2" x14ac:dyDescent="0.3">
      <c r="A77297" s="2">
        <v>90.666979999999995</v>
      </c>
      <c r="B77297" t="s">
        <v>10090</v>
      </c>
    </row>
    <row r="77298" spans="1:2" x14ac:dyDescent="0.3">
      <c r="A77298" s="2">
        <v>0.58943739161323105</v>
      </c>
      <c r="B77298" t="s">
        <v>10089</v>
      </c>
    </row>
    <row r="77299" spans="1:2" x14ac:dyDescent="0.3">
      <c r="A77299" s="2">
        <v>9.6800912204008001E-3</v>
      </c>
      <c r="B77299" t="s">
        <v>10088</v>
      </c>
    </row>
    <row r="77300" spans="1:2" x14ac:dyDescent="0.3">
      <c r="A77300" s="2">
        <v>0.100835350995025</v>
      </c>
      <c r="B77300" t="s">
        <v>10087</v>
      </c>
    </row>
    <row r="77301" spans="1:2" x14ac:dyDescent="0.3">
      <c r="A77301" s="2">
        <v>19.144369999999999</v>
      </c>
      <c r="B77301" t="s">
        <v>10086</v>
      </c>
    </row>
    <row r="77302" spans="1:2" x14ac:dyDescent="0.3">
      <c r="A77302" s="2">
        <v>1.8969800000000001</v>
      </c>
      <c r="B77302" t="s">
        <v>10085</v>
      </c>
    </row>
    <row r="77303" spans="1:2" x14ac:dyDescent="0.3">
      <c r="A77303" s="2">
        <v>15.546147915286801</v>
      </c>
      <c r="B77303" t="s">
        <v>10084</v>
      </c>
    </row>
    <row r="77304" spans="1:2" x14ac:dyDescent="0.3">
      <c r="A77304" s="2">
        <v>7.2937099999999999</v>
      </c>
      <c r="B77304" t="s">
        <v>10083</v>
      </c>
    </row>
    <row r="77305" spans="1:2" x14ac:dyDescent="0.3">
      <c r="A77305" s="2">
        <v>0.33582263663483097</v>
      </c>
      <c r="B77305" t="s">
        <v>10082</v>
      </c>
    </row>
    <row r="77306" spans="1:2" x14ac:dyDescent="0.3">
      <c r="A77306" s="2">
        <v>1.42376067900271</v>
      </c>
      <c r="B77306" t="s">
        <v>10081</v>
      </c>
    </row>
    <row r="77307" spans="1:2" x14ac:dyDescent="0.3">
      <c r="A77307" s="2">
        <v>40.02948</v>
      </c>
      <c r="B77307" t="s">
        <v>10080</v>
      </c>
    </row>
    <row r="77308" spans="1:2" x14ac:dyDescent="0.3">
      <c r="A77308" s="2">
        <v>0.79290000000000005</v>
      </c>
      <c r="B77308" t="s">
        <v>10079</v>
      </c>
    </row>
    <row r="77309" spans="1:2" x14ac:dyDescent="0.3">
      <c r="A77309" s="2">
        <v>1.112E-2</v>
      </c>
      <c r="B77309" t="s">
        <v>10078</v>
      </c>
    </row>
    <row r="77310" spans="1:2" x14ac:dyDescent="0.3">
      <c r="A77310" s="2">
        <v>42.092770000000002</v>
      </c>
      <c r="B77310" t="s">
        <v>10077</v>
      </c>
    </row>
    <row r="77311" spans="1:2" x14ac:dyDescent="0.3">
      <c r="A77311" s="2">
        <v>3.6076428305227801</v>
      </c>
      <c r="B77311" t="s">
        <v>10076</v>
      </c>
    </row>
    <row r="77312" spans="1:2" x14ac:dyDescent="0.3">
      <c r="A77312" s="2">
        <v>11.222391518544599</v>
      </c>
      <c r="B77312" t="s">
        <v>10075</v>
      </c>
    </row>
    <row r="77313" spans="1:2" x14ac:dyDescent="0.3">
      <c r="A77313" s="2">
        <v>0.11434</v>
      </c>
      <c r="B77313" t="s">
        <v>10074</v>
      </c>
    </row>
    <row r="77314" spans="1:2" x14ac:dyDescent="0.3">
      <c r="A77314" s="2">
        <v>6.8145389843296904</v>
      </c>
      <c r="B77314" t="s">
        <v>10073</v>
      </c>
    </row>
    <row r="77315" spans="1:2" x14ac:dyDescent="0.3">
      <c r="A77315" s="2">
        <v>1.0757399999999999</v>
      </c>
      <c r="B77315" t="s">
        <v>10072</v>
      </c>
    </row>
    <row r="77316" spans="1:2" x14ac:dyDescent="0.3">
      <c r="A77316" s="2">
        <v>4.8509999999999998E-2</v>
      </c>
      <c r="B77316" t="s">
        <v>10071</v>
      </c>
    </row>
    <row r="77317" spans="1:2" x14ac:dyDescent="0.3">
      <c r="A77317" s="2">
        <v>2.2773599999999998</v>
      </c>
      <c r="B77317" t="s">
        <v>10070</v>
      </c>
    </row>
    <row r="77318" spans="1:2" x14ac:dyDescent="0.3">
      <c r="A77318" s="2">
        <v>3.2699999999999999E-3</v>
      </c>
      <c r="B77318" t="s">
        <v>10069</v>
      </c>
    </row>
    <row r="77319" spans="1:2" x14ac:dyDescent="0.3">
      <c r="A77319" s="2">
        <v>0.24664582377105701</v>
      </c>
      <c r="B77319" t="s">
        <v>10068</v>
      </c>
    </row>
    <row r="77320" spans="1:2" x14ac:dyDescent="0.3">
      <c r="A77320" s="2">
        <v>0.31722964583086499</v>
      </c>
      <c r="B77320" t="s">
        <v>10067</v>
      </c>
    </row>
    <row r="77321" spans="1:2" x14ac:dyDescent="0.3">
      <c r="A77321" s="2">
        <v>0.26144104234129201</v>
      </c>
      <c r="B77321" t="s">
        <v>10066</v>
      </c>
    </row>
    <row r="77322" spans="1:2" x14ac:dyDescent="0.3">
      <c r="A77322" s="2">
        <v>0.33317604331039902</v>
      </c>
      <c r="B77322" t="s">
        <v>10065</v>
      </c>
    </row>
    <row r="77323" spans="1:2" x14ac:dyDescent="0.3">
      <c r="A77323" s="2">
        <v>2.7439200000000001</v>
      </c>
      <c r="B77323" t="s">
        <v>10064</v>
      </c>
    </row>
    <row r="77324" spans="1:2" x14ac:dyDescent="0.3">
      <c r="A77324" s="2">
        <v>0.65864</v>
      </c>
      <c r="B77324" t="s">
        <v>10063</v>
      </c>
    </row>
    <row r="77325" spans="1:2" x14ac:dyDescent="0.3">
      <c r="A77325" s="2">
        <v>0.273437055147841</v>
      </c>
      <c r="B77325" t="s">
        <v>10062</v>
      </c>
    </row>
    <row r="77326" spans="1:2" x14ac:dyDescent="0.3">
      <c r="A77326" s="2">
        <v>1.8853200000000001</v>
      </c>
      <c r="B77326" t="s">
        <v>10061</v>
      </c>
    </row>
    <row r="77327" spans="1:2" x14ac:dyDescent="0.3">
      <c r="A77327" s="2">
        <v>2.1081597490525401</v>
      </c>
      <c r="B77327" t="s">
        <v>10060</v>
      </c>
    </row>
    <row r="77328" spans="1:2" x14ac:dyDescent="0.3">
      <c r="A77328" s="2">
        <v>0.62745687757090596</v>
      </c>
      <c r="B77328" t="s">
        <v>10059</v>
      </c>
    </row>
    <row r="77329" spans="1:2" x14ac:dyDescent="0.3">
      <c r="A77329" s="2">
        <v>2.3743500000000002</v>
      </c>
      <c r="B77329" t="s">
        <v>10058</v>
      </c>
    </row>
    <row r="77330" spans="1:2" x14ac:dyDescent="0.3">
      <c r="A77330" s="2">
        <v>2.2999999999999998</v>
      </c>
      <c r="B77330" t="s">
        <v>10057</v>
      </c>
    </row>
    <row r="77331" spans="1:2" x14ac:dyDescent="0.3">
      <c r="A77331" s="2">
        <v>6.0166301616725599</v>
      </c>
      <c r="B77331" t="s">
        <v>10056</v>
      </c>
    </row>
    <row r="77332" spans="1:2" x14ac:dyDescent="0.3">
      <c r="A77332" s="2">
        <v>35.586688477358898</v>
      </c>
      <c r="B77332" t="s">
        <v>10055</v>
      </c>
    </row>
    <row r="77333" spans="1:2" x14ac:dyDescent="0.3">
      <c r="A77333" s="2">
        <v>0.78752</v>
      </c>
      <c r="B77333" t="s">
        <v>10054</v>
      </c>
    </row>
    <row r="77334" spans="1:2" x14ac:dyDescent="0.3">
      <c r="A77334" s="2">
        <v>1.9060000000000001E-2</v>
      </c>
      <c r="B77334" t="s">
        <v>10053</v>
      </c>
    </row>
    <row r="77335" spans="1:2" x14ac:dyDescent="0.3">
      <c r="A77335" s="2">
        <v>22.22315</v>
      </c>
      <c r="B77335" t="s">
        <v>10052</v>
      </c>
    </row>
    <row r="77336" spans="1:2" x14ac:dyDescent="0.3">
      <c r="A77336" s="2">
        <v>3.1206399999999999</v>
      </c>
      <c r="B77336" t="s">
        <v>10051</v>
      </c>
    </row>
    <row r="77337" spans="1:2" x14ac:dyDescent="0.3">
      <c r="A77337" s="2">
        <v>31.847079999999998</v>
      </c>
      <c r="B77337" t="s">
        <v>10050</v>
      </c>
    </row>
    <row r="77338" spans="1:2" x14ac:dyDescent="0.3">
      <c r="A77338" s="2">
        <v>8.2432700000000008</v>
      </c>
      <c r="B77338" t="s">
        <v>10049</v>
      </c>
    </row>
    <row r="77339" spans="1:2" x14ac:dyDescent="0.3">
      <c r="A77339" s="2">
        <v>0.45</v>
      </c>
      <c r="B77339" t="s">
        <v>10048</v>
      </c>
    </row>
    <row r="77340" spans="1:2" x14ac:dyDescent="0.3">
      <c r="A77340" s="2">
        <v>0.20100999999999999</v>
      </c>
      <c r="B77340" t="s">
        <v>10047</v>
      </c>
    </row>
    <row r="77341" spans="1:2" x14ac:dyDescent="0.3">
      <c r="A77341" s="2">
        <v>8.5929823206266391</v>
      </c>
      <c r="B77341" t="s">
        <v>10046</v>
      </c>
    </row>
    <row r="77342" spans="1:2" x14ac:dyDescent="0.3">
      <c r="A77342" s="2">
        <v>3.4210720803097998</v>
      </c>
      <c r="B77342" t="s">
        <v>10045</v>
      </c>
    </row>
    <row r="77343" spans="1:2" x14ac:dyDescent="0.3">
      <c r="A77343" s="2">
        <v>0.11160237804617699</v>
      </c>
      <c r="B77343" t="s">
        <v>10044</v>
      </c>
    </row>
    <row r="77344" spans="1:2" x14ac:dyDescent="0.3">
      <c r="A77344" s="2">
        <v>0.01</v>
      </c>
      <c r="B77344" t="s">
        <v>10043</v>
      </c>
    </row>
    <row r="77345" spans="1:2" x14ac:dyDescent="0.3">
      <c r="A77345" s="2">
        <v>8.1922776524507405E-3</v>
      </c>
      <c r="B77345" t="s">
        <v>10042</v>
      </c>
    </row>
    <row r="77346" spans="1:2" x14ac:dyDescent="0.3">
      <c r="A77346" s="2">
        <v>16.0886</v>
      </c>
      <c r="B77346" t="s">
        <v>10041</v>
      </c>
    </row>
    <row r="77347" spans="1:2" x14ac:dyDescent="0.3">
      <c r="A77347" s="2">
        <v>110.053170755834</v>
      </c>
      <c r="B77347" t="s">
        <v>10040</v>
      </c>
    </row>
    <row r="77348" spans="1:2" x14ac:dyDescent="0.3">
      <c r="A77348" s="2">
        <v>1.6872400000000001</v>
      </c>
      <c r="B77348" t="s">
        <v>10039</v>
      </c>
    </row>
    <row r="77349" spans="1:2" x14ac:dyDescent="0.3">
      <c r="A77349" s="2">
        <v>4.81554585220784E-3</v>
      </c>
      <c r="B77349" t="s">
        <v>10038</v>
      </c>
    </row>
    <row r="77350" spans="1:2" x14ac:dyDescent="0.3">
      <c r="A77350" s="2">
        <v>43.792825062338601</v>
      </c>
      <c r="B77350" t="s">
        <v>10037</v>
      </c>
    </row>
    <row r="77351" spans="1:2" x14ac:dyDescent="0.3">
      <c r="A77351" s="2">
        <v>1.9373338361305999E-2</v>
      </c>
      <c r="B77351" t="s">
        <v>10036</v>
      </c>
    </row>
    <row r="77352" spans="1:2" x14ac:dyDescent="0.3">
      <c r="A77352" s="2">
        <v>1.4964455879489301E-2</v>
      </c>
      <c r="B77352" t="s">
        <v>10035</v>
      </c>
    </row>
    <row r="77353" spans="1:2" x14ac:dyDescent="0.3">
      <c r="A77353" s="2">
        <v>1.96341914359273E-2</v>
      </c>
      <c r="B77353" t="s">
        <v>10034</v>
      </c>
    </row>
    <row r="77354" spans="1:2" x14ac:dyDescent="0.3">
      <c r="A77354" s="2">
        <v>3.9693914636834797E-2</v>
      </c>
      <c r="B77354" t="s">
        <v>10033</v>
      </c>
    </row>
    <row r="77355" spans="1:2" x14ac:dyDescent="0.3">
      <c r="A77355" s="2">
        <v>35.538969999999999</v>
      </c>
      <c r="B77355" t="s">
        <v>10032</v>
      </c>
    </row>
    <row r="77356" spans="1:2" x14ac:dyDescent="0.3">
      <c r="A77356" s="2">
        <v>8.8700000000000001E-2</v>
      </c>
      <c r="B77356" t="s">
        <v>10031</v>
      </c>
    </row>
    <row r="77357" spans="1:2" x14ac:dyDescent="0.3">
      <c r="A77357" s="2">
        <v>32.853399201721302</v>
      </c>
      <c r="B77357" t="s">
        <v>10030</v>
      </c>
    </row>
    <row r="77358" spans="1:2" x14ac:dyDescent="0.3">
      <c r="A77358" s="2">
        <v>0.523673888744143</v>
      </c>
      <c r="B77358" t="s">
        <v>10029</v>
      </c>
    </row>
    <row r="77359" spans="1:2" x14ac:dyDescent="0.3">
      <c r="A77359" s="2">
        <v>0.20954</v>
      </c>
      <c r="B77359" t="s">
        <v>10028</v>
      </c>
    </row>
    <row r="77360" spans="1:2" x14ac:dyDescent="0.3">
      <c r="A77360" s="2">
        <v>150.42946994053801</v>
      </c>
      <c r="B77360" t="s">
        <v>10027</v>
      </c>
    </row>
    <row r="77361" spans="1:2" x14ac:dyDescent="0.3">
      <c r="A77361" s="2">
        <v>0.34819</v>
      </c>
      <c r="B77361" t="s">
        <v>10026</v>
      </c>
    </row>
    <row r="77362" spans="1:2" x14ac:dyDescent="0.3">
      <c r="A77362" s="2">
        <v>4.7950113188930699</v>
      </c>
      <c r="B77362" t="s">
        <v>10025</v>
      </c>
    </row>
    <row r="77363" spans="1:2" x14ac:dyDescent="0.3">
      <c r="A77363" s="2">
        <v>7.4653400000000003</v>
      </c>
      <c r="B77363" t="s">
        <v>10024</v>
      </c>
    </row>
    <row r="77364" spans="1:2" x14ac:dyDescent="0.3">
      <c r="A77364" s="2">
        <v>6.0243799999999998</v>
      </c>
      <c r="B77364" t="s">
        <v>10023</v>
      </c>
    </row>
    <row r="77365" spans="1:2" x14ac:dyDescent="0.3">
      <c r="A77365" s="2">
        <v>2.0898400000000001</v>
      </c>
      <c r="B77365" t="s">
        <v>10022</v>
      </c>
    </row>
    <row r="77366" spans="1:2" x14ac:dyDescent="0.3">
      <c r="A77366" s="2">
        <v>2.9737900000000002</v>
      </c>
      <c r="B77366" t="s">
        <v>10021</v>
      </c>
    </row>
    <row r="77367" spans="1:2" x14ac:dyDescent="0.3">
      <c r="A77367" s="2">
        <v>3.8168299999999999</v>
      </c>
      <c r="B77367" t="s">
        <v>10020</v>
      </c>
    </row>
    <row r="77368" spans="1:2" x14ac:dyDescent="0.3">
      <c r="A77368" s="2">
        <v>21.11476</v>
      </c>
      <c r="B77368" t="s">
        <v>10019</v>
      </c>
    </row>
    <row r="77369" spans="1:2" x14ac:dyDescent="0.3">
      <c r="A77369" s="2">
        <v>0.84578653148985905</v>
      </c>
      <c r="B77369" t="s">
        <v>10018</v>
      </c>
    </row>
    <row r="77370" spans="1:2" x14ac:dyDescent="0.3">
      <c r="A77370" s="2">
        <v>7.1595617642912703</v>
      </c>
      <c r="B77370" t="s">
        <v>10017</v>
      </c>
    </row>
    <row r="77371" spans="1:2" x14ac:dyDescent="0.3">
      <c r="A77371" s="2">
        <v>7.8402795153309297</v>
      </c>
      <c r="B77371" t="s">
        <v>10016</v>
      </c>
    </row>
    <row r="77372" spans="1:2" x14ac:dyDescent="0.3">
      <c r="A77372" s="2">
        <v>14.37251</v>
      </c>
      <c r="B77372" t="s">
        <v>1392</v>
      </c>
    </row>
    <row r="77373" spans="1:2" x14ac:dyDescent="0.3">
      <c r="A77373" s="2">
        <v>0.3</v>
      </c>
      <c r="B77373" t="s">
        <v>441</v>
      </c>
    </row>
    <row r="77374" spans="1:2" x14ac:dyDescent="0.3">
      <c r="A77374" s="2">
        <v>1.58368</v>
      </c>
      <c r="B77374" t="s">
        <v>10015</v>
      </c>
    </row>
    <row r="77375" spans="1:2" x14ac:dyDescent="0.3">
      <c r="A77375" s="2">
        <v>4.0753993817846399E-3</v>
      </c>
      <c r="B77375" t="s">
        <v>10014</v>
      </c>
    </row>
    <row r="77376" spans="1:2" x14ac:dyDescent="0.3">
      <c r="A77376" s="2">
        <v>5.20792456556851E-2</v>
      </c>
      <c r="B77376" t="s">
        <v>10013</v>
      </c>
    </row>
    <row r="77377" spans="1:2" x14ac:dyDescent="0.3">
      <c r="A77377" s="2">
        <v>4.34437239488824E-2</v>
      </c>
      <c r="B77377" t="s">
        <v>10012</v>
      </c>
    </row>
    <row r="77378" spans="1:2" x14ac:dyDescent="0.3">
      <c r="A77378" s="2">
        <v>22.314170000000001</v>
      </c>
      <c r="B77378" t="s">
        <v>10011</v>
      </c>
    </row>
    <row r="77379" spans="1:2" x14ac:dyDescent="0.3">
      <c r="A77379" s="2">
        <v>2.7497099999999999</v>
      </c>
      <c r="B77379" t="s">
        <v>10010</v>
      </c>
    </row>
    <row r="77380" spans="1:2" x14ac:dyDescent="0.3">
      <c r="A77380" s="2">
        <v>4.1099999999999999E-3</v>
      </c>
      <c r="B77380" t="s">
        <v>10009</v>
      </c>
    </row>
    <row r="77381" spans="1:2" x14ac:dyDescent="0.3">
      <c r="A77381" s="2">
        <v>1.58368</v>
      </c>
      <c r="B77381" t="s">
        <v>10008</v>
      </c>
    </row>
    <row r="77382" spans="1:2" x14ac:dyDescent="0.3">
      <c r="A77382" s="2">
        <v>0.23619000000000001</v>
      </c>
      <c r="B77382" t="s">
        <v>10007</v>
      </c>
    </row>
    <row r="77383" spans="1:2" x14ac:dyDescent="0.3">
      <c r="A77383" s="2">
        <v>0.68603000000000003</v>
      </c>
      <c r="B77383" t="s">
        <v>10006</v>
      </c>
    </row>
    <row r="77384" spans="1:2" x14ac:dyDescent="0.3">
      <c r="A77384" s="2">
        <v>0.143608071326674</v>
      </c>
      <c r="B77384" t="s">
        <v>10005</v>
      </c>
    </row>
    <row r="77385" spans="1:2" x14ac:dyDescent="0.3">
      <c r="A77385" s="2">
        <v>0.421481908543138</v>
      </c>
      <c r="B77385" t="s">
        <v>10004</v>
      </c>
    </row>
    <row r="77386" spans="1:2" x14ac:dyDescent="0.3">
      <c r="A77386" s="2">
        <v>0.51692183848287898</v>
      </c>
      <c r="B77386" t="s">
        <v>10003</v>
      </c>
    </row>
    <row r="77387" spans="1:2" x14ac:dyDescent="0.3">
      <c r="A77387" s="2">
        <v>6.0365922978305298</v>
      </c>
      <c r="B77387" t="s">
        <v>10002</v>
      </c>
    </row>
    <row r="77388" spans="1:2" x14ac:dyDescent="0.3">
      <c r="A77388" s="2">
        <v>0.28608532724132602</v>
      </c>
      <c r="B77388" t="s">
        <v>10001</v>
      </c>
    </row>
    <row r="77389" spans="1:2" x14ac:dyDescent="0.3">
      <c r="A77389" s="2">
        <v>0.15768420544175901</v>
      </c>
      <c r="B77389" t="s">
        <v>10000</v>
      </c>
    </row>
    <row r="77390" spans="1:2" x14ac:dyDescent="0.3">
      <c r="A77390" s="2">
        <v>53.566569999999999</v>
      </c>
      <c r="B77390" t="s">
        <v>9999</v>
      </c>
    </row>
    <row r="77391" spans="1:2" x14ac:dyDescent="0.3">
      <c r="A77391" s="2">
        <v>5.7068208781328601E-2</v>
      </c>
      <c r="B77391" t="s">
        <v>9998</v>
      </c>
    </row>
    <row r="77392" spans="1:2" x14ac:dyDescent="0.3">
      <c r="A77392" s="2">
        <v>9.3625399999999992</v>
      </c>
      <c r="B77392" t="s">
        <v>9997</v>
      </c>
    </row>
    <row r="77393" spans="1:2" x14ac:dyDescent="0.3">
      <c r="A77393" s="2">
        <v>0.95039580700858095</v>
      </c>
      <c r="B77393" t="s">
        <v>9996</v>
      </c>
    </row>
    <row r="77394" spans="1:2" x14ac:dyDescent="0.3">
      <c r="A77394" s="2">
        <v>3.4303025673683998E-2</v>
      </c>
      <c r="B77394" t="s">
        <v>9995</v>
      </c>
    </row>
    <row r="77395" spans="1:2" x14ac:dyDescent="0.3">
      <c r="A77395" s="2">
        <v>0.56581999999999999</v>
      </c>
      <c r="B77395" t="s">
        <v>9994</v>
      </c>
    </row>
    <row r="77396" spans="1:2" x14ac:dyDescent="0.3">
      <c r="A77396" s="2">
        <v>0.19190411838947799</v>
      </c>
      <c r="B77396" t="s">
        <v>9993</v>
      </c>
    </row>
    <row r="77397" spans="1:2" x14ac:dyDescent="0.3">
      <c r="A77397" s="2">
        <v>24.417660000000001</v>
      </c>
      <c r="B77397" t="s">
        <v>5969</v>
      </c>
    </row>
    <row r="77398" spans="1:2" x14ac:dyDescent="0.3">
      <c r="A77398" s="2">
        <v>0.49885578026644201</v>
      </c>
      <c r="B77398" t="s">
        <v>9992</v>
      </c>
    </row>
    <row r="77399" spans="1:2" x14ac:dyDescent="0.3">
      <c r="A77399" s="2">
        <v>3.0530851356247001E-4</v>
      </c>
      <c r="B77399" t="s">
        <v>9991</v>
      </c>
    </row>
    <row r="77400" spans="1:2" x14ac:dyDescent="0.3">
      <c r="A77400" s="2">
        <v>18.108730000000001</v>
      </c>
      <c r="B77400" t="s">
        <v>9990</v>
      </c>
    </row>
    <row r="77401" spans="1:2" x14ac:dyDescent="0.3">
      <c r="A77401" s="2">
        <v>2.6872634563492399</v>
      </c>
      <c r="B77401" t="s">
        <v>9989</v>
      </c>
    </row>
    <row r="77402" spans="1:2" x14ac:dyDescent="0.3">
      <c r="A77402" s="2">
        <v>0.53844000000000003</v>
      </c>
      <c r="B77402" t="s">
        <v>2440</v>
      </c>
    </row>
    <row r="77403" spans="1:2" x14ac:dyDescent="0.3">
      <c r="A77403" s="2">
        <v>2.6240153250421501</v>
      </c>
      <c r="B77403" t="s">
        <v>9988</v>
      </c>
    </row>
    <row r="77404" spans="1:2" x14ac:dyDescent="0.3">
      <c r="A77404" s="2">
        <v>3642.51395</v>
      </c>
      <c r="B77404" t="s">
        <v>9987</v>
      </c>
    </row>
    <row r="77405" spans="1:2" x14ac:dyDescent="0.3">
      <c r="A77405" s="2">
        <v>11.560980734506201</v>
      </c>
      <c r="B77405" t="s">
        <v>9986</v>
      </c>
    </row>
    <row r="77406" spans="1:2" x14ac:dyDescent="0.3">
      <c r="A77406" s="2">
        <v>1.3200176117161099E-2</v>
      </c>
      <c r="B77406" t="s">
        <v>9985</v>
      </c>
    </row>
    <row r="77407" spans="1:2" x14ac:dyDescent="0.3">
      <c r="A77407" s="2">
        <v>4.1739613644316798</v>
      </c>
      <c r="B77407" t="s">
        <v>1465</v>
      </c>
    </row>
    <row r="77408" spans="1:2" x14ac:dyDescent="0.3">
      <c r="A77408" s="2">
        <v>0.66944999999999999</v>
      </c>
      <c r="B77408" t="s">
        <v>9984</v>
      </c>
    </row>
    <row r="77409" spans="1:2" x14ac:dyDescent="0.3">
      <c r="A77409" s="2">
        <v>0.249905830083922</v>
      </c>
      <c r="B77409" t="s">
        <v>9983</v>
      </c>
    </row>
    <row r="77410" spans="1:2" x14ac:dyDescent="0.3">
      <c r="A77410" s="2">
        <v>0.79357999999999995</v>
      </c>
      <c r="B77410" t="s">
        <v>9982</v>
      </c>
    </row>
    <row r="77411" spans="1:2" x14ac:dyDescent="0.3">
      <c r="A77411" s="2">
        <v>0.10793999999999999</v>
      </c>
      <c r="B77411" t="s">
        <v>9981</v>
      </c>
    </row>
    <row r="77412" spans="1:2" x14ac:dyDescent="0.3">
      <c r="A77412" s="2">
        <v>2.7726899999999999</v>
      </c>
      <c r="B77412" t="s">
        <v>9980</v>
      </c>
    </row>
    <row r="77413" spans="1:2" x14ac:dyDescent="0.3">
      <c r="A77413" s="2">
        <v>1.3724000000000001</v>
      </c>
      <c r="B77413" t="s">
        <v>9979</v>
      </c>
    </row>
    <row r="77414" spans="1:2" x14ac:dyDescent="0.3">
      <c r="A77414" s="2">
        <v>2.1716629901006499</v>
      </c>
      <c r="B77414" t="s">
        <v>9978</v>
      </c>
    </row>
    <row r="77415" spans="1:2" x14ac:dyDescent="0.3">
      <c r="A77415" s="2">
        <v>5.7000000000000002E-3</v>
      </c>
      <c r="B77415" t="s">
        <v>9977</v>
      </c>
    </row>
    <row r="77416" spans="1:2" x14ac:dyDescent="0.3">
      <c r="A77416" s="2">
        <v>4.36008</v>
      </c>
      <c r="B77416" t="s">
        <v>9976</v>
      </c>
    </row>
    <row r="77417" spans="1:2" x14ac:dyDescent="0.3">
      <c r="A77417" s="2">
        <v>5.1612077201144597</v>
      </c>
      <c r="B77417" t="s">
        <v>9975</v>
      </c>
    </row>
    <row r="77418" spans="1:2" x14ac:dyDescent="0.3">
      <c r="A77418" s="2">
        <v>0.65949000000000002</v>
      </c>
      <c r="B77418" t="s">
        <v>9974</v>
      </c>
    </row>
    <row r="77419" spans="1:2" x14ac:dyDescent="0.3">
      <c r="A77419" s="2">
        <v>3.5589493957801102E-2</v>
      </c>
      <c r="B77419" t="s">
        <v>9973</v>
      </c>
    </row>
    <row r="77420" spans="1:2" x14ac:dyDescent="0.3">
      <c r="A77420" s="2">
        <v>3.0849899999999999</v>
      </c>
      <c r="B77420" t="s">
        <v>9972</v>
      </c>
    </row>
    <row r="77421" spans="1:2" x14ac:dyDescent="0.3">
      <c r="A77421" s="2">
        <v>6.7263743226245598</v>
      </c>
      <c r="B77421" t="s">
        <v>9971</v>
      </c>
    </row>
    <row r="77422" spans="1:2" x14ac:dyDescent="0.3">
      <c r="A77422" s="2">
        <v>0.686885161838236</v>
      </c>
      <c r="B77422" t="s">
        <v>9970</v>
      </c>
    </row>
    <row r="77423" spans="1:2" x14ac:dyDescent="0.3">
      <c r="A77423" s="2">
        <v>19.059457398806899</v>
      </c>
      <c r="B77423" t="s">
        <v>9969</v>
      </c>
    </row>
    <row r="77424" spans="1:2" x14ac:dyDescent="0.3">
      <c r="A77424" s="2">
        <v>8.1634700000000002</v>
      </c>
      <c r="B77424" t="s">
        <v>9968</v>
      </c>
    </row>
    <row r="77425" spans="1:2" x14ac:dyDescent="0.3">
      <c r="A77425" s="2">
        <v>0.32536489855850398</v>
      </c>
      <c r="B77425" t="s">
        <v>9967</v>
      </c>
    </row>
    <row r="77426" spans="1:2" x14ac:dyDescent="0.3">
      <c r="A77426" s="2">
        <v>31</v>
      </c>
      <c r="B77426" t="s">
        <v>925</v>
      </c>
    </row>
    <row r="77427" spans="1:2" x14ac:dyDescent="0.3">
      <c r="A77427" s="2">
        <v>15.033327489487499</v>
      </c>
      <c r="B77427" t="s">
        <v>9966</v>
      </c>
    </row>
    <row r="77428" spans="1:2" x14ac:dyDescent="0.3">
      <c r="A77428" s="2">
        <v>9.5680265462066205E-2</v>
      </c>
      <c r="B77428" t="s">
        <v>9965</v>
      </c>
    </row>
    <row r="77429" spans="1:2" x14ac:dyDescent="0.3">
      <c r="A77429" s="2">
        <v>7.9437029283035601E-2</v>
      </c>
      <c r="B77429" t="s">
        <v>9964</v>
      </c>
    </row>
    <row r="77430" spans="1:2" x14ac:dyDescent="0.3">
      <c r="A77430" s="2">
        <v>47.167850000000001</v>
      </c>
      <c r="B77430" t="s">
        <v>9963</v>
      </c>
    </row>
    <row r="77431" spans="1:2" x14ac:dyDescent="0.3">
      <c r="A77431" s="2">
        <v>0.63388</v>
      </c>
      <c r="B77431" t="s">
        <v>9962</v>
      </c>
    </row>
    <row r="77432" spans="1:2" x14ac:dyDescent="0.3">
      <c r="A77432" s="2">
        <v>2.4150000000000001E-2</v>
      </c>
      <c r="B77432" t="s">
        <v>9961</v>
      </c>
    </row>
    <row r="77433" spans="1:2" x14ac:dyDescent="0.3">
      <c r="A77433" s="2">
        <v>0.95276000000000005</v>
      </c>
      <c r="B77433" t="s">
        <v>9960</v>
      </c>
    </row>
    <row r="77434" spans="1:2" x14ac:dyDescent="0.3">
      <c r="A77434" s="2">
        <v>0.784035392767087</v>
      </c>
      <c r="B77434" t="s">
        <v>9959</v>
      </c>
    </row>
    <row r="77435" spans="1:2" x14ac:dyDescent="0.3">
      <c r="A77435" s="2">
        <v>7.5130000000000002E-2</v>
      </c>
      <c r="B77435" t="s">
        <v>9958</v>
      </c>
    </row>
    <row r="77436" spans="1:2" x14ac:dyDescent="0.3">
      <c r="A77436" s="2">
        <v>3.6551034309106403E-2</v>
      </c>
      <c r="B77436" t="s">
        <v>9957</v>
      </c>
    </row>
    <row r="77437" spans="1:2" x14ac:dyDescent="0.3">
      <c r="A77437" s="2">
        <v>0.114882257835297</v>
      </c>
      <c r="B77437" t="s">
        <v>9956</v>
      </c>
    </row>
    <row r="77438" spans="1:2" x14ac:dyDescent="0.3">
      <c r="A77438" s="2">
        <v>0.193249044850861</v>
      </c>
      <c r="B77438" t="s">
        <v>9955</v>
      </c>
    </row>
    <row r="77439" spans="1:2" x14ac:dyDescent="0.3">
      <c r="A77439" s="2">
        <v>1.4723650250166901E-2</v>
      </c>
      <c r="B77439" t="s">
        <v>9954</v>
      </c>
    </row>
    <row r="77440" spans="1:2" x14ac:dyDescent="0.3">
      <c r="A77440" s="2">
        <v>1.68665</v>
      </c>
      <c r="B77440" t="s">
        <v>9953</v>
      </c>
    </row>
    <row r="77441" spans="1:2" x14ac:dyDescent="0.3">
      <c r="A77441" s="2">
        <v>5.1546843138644896E-3</v>
      </c>
      <c r="B77441" t="s">
        <v>9952</v>
      </c>
    </row>
    <row r="77442" spans="1:2" x14ac:dyDescent="0.3">
      <c r="A77442" s="2">
        <v>6.8450100000000003</v>
      </c>
      <c r="B77442" t="s">
        <v>9951</v>
      </c>
    </row>
    <row r="77443" spans="1:2" x14ac:dyDescent="0.3">
      <c r="A77443" s="2">
        <v>0.20646676259553501</v>
      </c>
      <c r="B77443" t="s">
        <v>9950</v>
      </c>
    </row>
    <row r="77444" spans="1:2" x14ac:dyDescent="0.3">
      <c r="A77444" s="2">
        <v>0.35953000000000002</v>
      </c>
      <c r="B77444" t="s">
        <v>9949</v>
      </c>
    </row>
    <row r="77445" spans="1:2" x14ac:dyDescent="0.3">
      <c r="A77445" s="2">
        <v>9.9337245284377609</v>
      </c>
      <c r="B77445" t="s">
        <v>9948</v>
      </c>
    </row>
    <row r="77446" spans="1:2" x14ac:dyDescent="0.3">
      <c r="A77446" s="2">
        <v>0.48670000000000002</v>
      </c>
      <c r="B77446" t="s">
        <v>9947</v>
      </c>
    </row>
    <row r="77447" spans="1:2" x14ac:dyDescent="0.3">
      <c r="A77447" s="2">
        <v>68.882480000000001</v>
      </c>
      <c r="B77447" t="s">
        <v>9946</v>
      </c>
    </row>
    <row r="77448" spans="1:2" x14ac:dyDescent="0.3">
      <c r="A77448" s="2">
        <v>6.1931186691380002</v>
      </c>
      <c r="B77448" t="s">
        <v>9945</v>
      </c>
    </row>
    <row r="77449" spans="1:2" x14ac:dyDescent="0.3">
      <c r="A77449" s="2">
        <v>9.6558002867324494E-2</v>
      </c>
      <c r="B77449" t="s">
        <v>6090</v>
      </c>
    </row>
    <row r="77450" spans="1:2" x14ac:dyDescent="0.3">
      <c r="A77450" s="2">
        <v>3.3265199999999999</v>
      </c>
      <c r="B77450" t="s">
        <v>9944</v>
      </c>
    </row>
    <row r="77451" spans="1:2" x14ac:dyDescent="0.3">
      <c r="A77451" s="2">
        <v>0.23691526612392499</v>
      </c>
      <c r="B77451" t="s">
        <v>9943</v>
      </c>
    </row>
    <row r="77452" spans="1:2" x14ac:dyDescent="0.3">
      <c r="A77452" s="2">
        <v>32.756079999999997</v>
      </c>
      <c r="B77452" t="s">
        <v>9942</v>
      </c>
    </row>
    <row r="77453" spans="1:2" x14ac:dyDescent="0.3">
      <c r="A77453" s="2">
        <v>13.060449999999999</v>
      </c>
      <c r="B77453" t="s">
        <v>9941</v>
      </c>
    </row>
    <row r="77454" spans="1:2" x14ac:dyDescent="0.3">
      <c r="A77454" s="2">
        <v>0.37238360670829901</v>
      </c>
      <c r="B77454" t="s">
        <v>9940</v>
      </c>
    </row>
    <row r="77455" spans="1:2" x14ac:dyDescent="0.3">
      <c r="A77455" s="2">
        <v>0.46427000000000002</v>
      </c>
      <c r="B77455" t="s">
        <v>9939</v>
      </c>
    </row>
    <row r="77456" spans="1:2" x14ac:dyDescent="0.3">
      <c r="A77456" s="2">
        <v>0.24110139632744501</v>
      </c>
      <c r="B77456" t="s">
        <v>9938</v>
      </c>
    </row>
    <row r="77457" spans="1:2" x14ac:dyDescent="0.3">
      <c r="A77457" s="2">
        <v>3.0343300000000002</v>
      </c>
      <c r="B77457" t="s">
        <v>9937</v>
      </c>
    </row>
    <row r="77458" spans="1:2" x14ac:dyDescent="0.3">
      <c r="A77458" s="2">
        <v>9.5280000000000004E-2</v>
      </c>
      <c r="B77458" t="s">
        <v>9936</v>
      </c>
    </row>
    <row r="77459" spans="1:2" x14ac:dyDescent="0.3">
      <c r="A77459" s="2">
        <v>0.51417000000000002</v>
      </c>
      <c r="B77459" t="s">
        <v>9935</v>
      </c>
    </row>
    <row r="77460" spans="1:2" x14ac:dyDescent="0.3">
      <c r="A77460" s="2">
        <v>0.21937000000000001</v>
      </c>
      <c r="B77460" t="s">
        <v>9934</v>
      </c>
    </row>
    <row r="77461" spans="1:2" x14ac:dyDescent="0.3">
      <c r="A77461" s="2">
        <v>2.5061399999999998</v>
      </c>
      <c r="B77461" t="s">
        <v>9933</v>
      </c>
    </row>
    <row r="77462" spans="1:2" x14ac:dyDescent="0.3">
      <c r="A77462" s="2">
        <v>13.5009688992672</v>
      </c>
      <c r="B77462" t="s">
        <v>9932</v>
      </c>
    </row>
    <row r="77463" spans="1:2" x14ac:dyDescent="0.3">
      <c r="A77463" s="2">
        <v>0.13082678659587099</v>
      </c>
      <c r="B77463" t="s">
        <v>9931</v>
      </c>
    </row>
    <row r="77464" spans="1:2" x14ac:dyDescent="0.3">
      <c r="A77464" s="2">
        <v>77</v>
      </c>
      <c r="B77464" t="s">
        <v>1130</v>
      </c>
    </row>
    <row r="77465" spans="1:2" x14ac:dyDescent="0.3">
      <c r="A77465" s="2">
        <v>1.35827376120354</v>
      </c>
      <c r="B77465" t="s">
        <v>9930</v>
      </c>
    </row>
    <row r="77466" spans="1:2" x14ac:dyDescent="0.3">
      <c r="A77466" s="2">
        <v>9.9172619706838407</v>
      </c>
      <c r="B77466" t="s">
        <v>9929</v>
      </c>
    </row>
    <row r="77467" spans="1:2" x14ac:dyDescent="0.3">
      <c r="A77467" s="2">
        <v>5.4132634620597801E-2</v>
      </c>
      <c r="B77467" t="s">
        <v>9928</v>
      </c>
    </row>
    <row r="77468" spans="1:2" x14ac:dyDescent="0.3">
      <c r="A77468" s="2">
        <v>65.340389999999999</v>
      </c>
      <c r="B77468" t="s">
        <v>1152</v>
      </c>
    </row>
    <row r="77469" spans="1:2" x14ac:dyDescent="0.3">
      <c r="A77469" s="2">
        <v>0.27111000000000002</v>
      </c>
      <c r="B77469" t="s">
        <v>9927</v>
      </c>
    </row>
    <row r="77470" spans="1:2" x14ac:dyDescent="0.3">
      <c r="A77470" s="2">
        <v>5.0481800000000003</v>
      </c>
      <c r="B77470" t="s">
        <v>9926</v>
      </c>
    </row>
    <row r="77471" spans="1:2" x14ac:dyDescent="0.3">
      <c r="A77471" s="2">
        <v>1.2023900000000001</v>
      </c>
      <c r="B77471" t="s">
        <v>9925</v>
      </c>
    </row>
    <row r="77472" spans="1:2" x14ac:dyDescent="0.3">
      <c r="A77472" s="2">
        <v>1.87029</v>
      </c>
      <c r="B77472" t="s">
        <v>9924</v>
      </c>
    </row>
    <row r="77473" spans="1:2" x14ac:dyDescent="0.3">
      <c r="A77473" s="2">
        <v>0.81437000000000004</v>
      </c>
      <c r="B77473" t="s">
        <v>5938</v>
      </c>
    </row>
    <row r="77474" spans="1:2" x14ac:dyDescent="0.3">
      <c r="A77474" s="2">
        <v>3.1049600000000002</v>
      </c>
      <c r="B77474" t="s">
        <v>9923</v>
      </c>
    </row>
    <row r="77475" spans="1:2" x14ac:dyDescent="0.3">
      <c r="A77475" s="2">
        <v>1.052E-2</v>
      </c>
      <c r="B77475" t="s">
        <v>9922</v>
      </c>
    </row>
    <row r="77476" spans="1:2" x14ac:dyDescent="0.3">
      <c r="A77476" s="2">
        <v>36.050258142992597</v>
      </c>
      <c r="B77476" t="s">
        <v>9921</v>
      </c>
    </row>
    <row r="77477" spans="1:2" x14ac:dyDescent="0.3">
      <c r="A77477" s="2">
        <v>0.24660000000000001</v>
      </c>
      <c r="B77477" t="s">
        <v>9920</v>
      </c>
    </row>
    <row r="77478" spans="1:2" x14ac:dyDescent="0.3">
      <c r="A77478" s="2">
        <v>0.20760000000000001</v>
      </c>
      <c r="B77478" t="s">
        <v>9919</v>
      </c>
    </row>
    <row r="77479" spans="1:2" x14ac:dyDescent="0.3">
      <c r="A77479" s="2">
        <v>0.58845999999999998</v>
      </c>
      <c r="B77479" t="s">
        <v>9918</v>
      </c>
    </row>
    <row r="77480" spans="1:2" x14ac:dyDescent="0.3">
      <c r="A77480" s="2">
        <v>1.1898200000000001</v>
      </c>
      <c r="B77480" t="s">
        <v>9917</v>
      </c>
    </row>
    <row r="77481" spans="1:2" x14ac:dyDescent="0.3">
      <c r="A77481" s="2">
        <v>4.6678437309734602E-2</v>
      </c>
      <c r="B77481" t="s">
        <v>9916</v>
      </c>
    </row>
    <row r="77482" spans="1:2" x14ac:dyDescent="0.3">
      <c r="A77482" s="2">
        <v>3.7670000000000002E-2</v>
      </c>
      <c r="B77482" t="s">
        <v>9915</v>
      </c>
    </row>
    <row r="77483" spans="1:2" x14ac:dyDescent="0.3">
      <c r="A77483" s="2">
        <v>0.30995</v>
      </c>
      <c r="B77483" t="s">
        <v>9914</v>
      </c>
    </row>
    <row r="77484" spans="1:2" x14ac:dyDescent="0.3">
      <c r="A77484" s="2">
        <v>0.118450078742403</v>
      </c>
      <c r="B77484" t="s">
        <v>9913</v>
      </c>
    </row>
    <row r="77485" spans="1:2" x14ac:dyDescent="0.3">
      <c r="A77485" s="2">
        <v>4.79E-3</v>
      </c>
      <c r="B77485" t="s">
        <v>5983</v>
      </c>
    </row>
    <row r="77486" spans="1:2" x14ac:dyDescent="0.3">
      <c r="A77486" s="2">
        <v>1.74E-3</v>
      </c>
      <c r="B77486" t="s">
        <v>9912</v>
      </c>
    </row>
    <row r="77487" spans="1:2" x14ac:dyDescent="0.3">
      <c r="A77487" s="2">
        <v>1.60355</v>
      </c>
      <c r="B77487" t="s">
        <v>9911</v>
      </c>
    </row>
    <row r="77488" spans="1:2" x14ac:dyDescent="0.3">
      <c r="A77488" s="2">
        <v>7.1673569347807303E-2</v>
      </c>
      <c r="B77488" t="s">
        <v>9910</v>
      </c>
    </row>
    <row r="77489" spans="1:2" x14ac:dyDescent="0.3">
      <c r="A77489" s="2">
        <v>225.39041</v>
      </c>
      <c r="B77489" t="s">
        <v>9909</v>
      </c>
    </row>
    <row r="77490" spans="1:2" x14ac:dyDescent="0.3">
      <c r="A77490" s="2">
        <v>122.42055999999999</v>
      </c>
      <c r="B77490" t="s">
        <v>9908</v>
      </c>
    </row>
    <row r="77491" spans="1:2" x14ac:dyDescent="0.3">
      <c r="A77491" s="2">
        <v>2.0594897357921801E-2</v>
      </c>
      <c r="B77491" t="s">
        <v>9907</v>
      </c>
    </row>
    <row r="77492" spans="1:2" x14ac:dyDescent="0.3">
      <c r="A77492" s="2">
        <v>46.408637963652197</v>
      </c>
      <c r="B77492" t="s">
        <v>9906</v>
      </c>
    </row>
    <row r="77493" spans="1:2" x14ac:dyDescent="0.3">
      <c r="A77493" s="2">
        <v>8.5998208058722394</v>
      </c>
      <c r="B77493" t="s">
        <v>9905</v>
      </c>
    </row>
    <row r="77494" spans="1:2" x14ac:dyDescent="0.3">
      <c r="A77494" s="2">
        <v>20.117180000000001</v>
      </c>
      <c r="B77494" t="s">
        <v>9904</v>
      </c>
    </row>
    <row r="77495" spans="1:2" x14ac:dyDescent="0.3">
      <c r="A77495" s="2">
        <v>5.7288032127167998</v>
      </c>
      <c r="B77495" t="s">
        <v>9903</v>
      </c>
    </row>
    <row r="77496" spans="1:2" x14ac:dyDescent="0.3">
      <c r="A77496" s="2">
        <v>10.591989999999999</v>
      </c>
      <c r="B77496" t="s">
        <v>9902</v>
      </c>
    </row>
    <row r="77497" spans="1:2" x14ac:dyDescent="0.3">
      <c r="A77497" s="2">
        <v>0.13755000000000001</v>
      </c>
      <c r="B77497" t="s">
        <v>9901</v>
      </c>
    </row>
    <row r="77498" spans="1:2" x14ac:dyDescent="0.3">
      <c r="A77498" s="2">
        <v>34.356439999999999</v>
      </c>
      <c r="B77498" t="s">
        <v>9900</v>
      </c>
    </row>
    <row r="77499" spans="1:2" x14ac:dyDescent="0.3">
      <c r="A77499" s="2">
        <v>0.63080579970625805</v>
      </c>
      <c r="B77499" t="s">
        <v>9899</v>
      </c>
    </row>
    <row r="77500" spans="1:2" x14ac:dyDescent="0.3">
      <c r="A77500" s="2">
        <v>1.21927044780779</v>
      </c>
      <c r="B77500" t="s">
        <v>9898</v>
      </c>
    </row>
    <row r="77501" spans="1:2" x14ac:dyDescent="0.3">
      <c r="A77501" s="2">
        <v>7.5145411444599404</v>
      </c>
      <c r="B77501" t="s">
        <v>9897</v>
      </c>
    </row>
    <row r="77502" spans="1:2" x14ac:dyDescent="0.3">
      <c r="A77502" s="2">
        <v>49.432850000000002</v>
      </c>
      <c r="B77502" t="s">
        <v>9896</v>
      </c>
    </row>
    <row r="77503" spans="1:2" x14ac:dyDescent="0.3">
      <c r="A77503" s="2">
        <v>5.35431145561341E-2</v>
      </c>
      <c r="B77503" t="s">
        <v>9895</v>
      </c>
    </row>
    <row r="77504" spans="1:2" x14ac:dyDescent="0.3">
      <c r="A77504" s="2">
        <v>6.6201570595678998</v>
      </c>
      <c r="B77504" t="s">
        <v>9894</v>
      </c>
    </row>
    <row r="77505" spans="1:2" x14ac:dyDescent="0.3">
      <c r="A77505" s="2">
        <v>2.6679999999999999E-2</v>
      </c>
      <c r="B77505" t="s">
        <v>9893</v>
      </c>
    </row>
    <row r="77506" spans="1:2" x14ac:dyDescent="0.3">
      <c r="A77506" s="2">
        <v>1.41876760799142</v>
      </c>
      <c r="B77506" t="s">
        <v>9892</v>
      </c>
    </row>
    <row r="77507" spans="1:2" x14ac:dyDescent="0.3">
      <c r="A77507" s="2">
        <v>4.0876843663992801E-3</v>
      </c>
      <c r="B77507" t="s">
        <v>9891</v>
      </c>
    </row>
    <row r="77508" spans="1:2" x14ac:dyDescent="0.3">
      <c r="A77508" s="2">
        <v>11.76116</v>
      </c>
      <c r="B77508" t="s">
        <v>9890</v>
      </c>
    </row>
    <row r="77509" spans="1:2" x14ac:dyDescent="0.3">
      <c r="A77509" s="2">
        <v>13.146839999999999</v>
      </c>
      <c r="B77509" t="s">
        <v>9889</v>
      </c>
    </row>
    <row r="77510" spans="1:2" x14ac:dyDescent="0.3">
      <c r="A77510" s="2">
        <v>23.418880000000001</v>
      </c>
      <c r="B77510" t="s">
        <v>9888</v>
      </c>
    </row>
    <row r="77511" spans="1:2" x14ac:dyDescent="0.3">
      <c r="A77511" s="2">
        <v>2.6357400000000002</v>
      </c>
      <c r="B77511" t="s">
        <v>9887</v>
      </c>
    </row>
    <row r="77512" spans="1:2" x14ac:dyDescent="0.3">
      <c r="A77512" s="2">
        <v>0.98323000000000005</v>
      </c>
      <c r="B77512" t="s">
        <v>9886</v>
      </c>
    </row>
    <row r="77513" spans="1:2" x14ac:dyDescent="0.3">
      <c r="A77513" s="2">
        <v>113.02673893423</v>
      </c>
      <c r="B77513" t="s">
        <v>9885</v>
      </c>
    </row>
    <row r="77514" spans="1:2" x14ac:dyDescent="0.3">
      <c r="A77514" s="2">
        <v>3.6</v>
      </c>
      <c r="B77514" t="s">
        <v>9884</v>
      </c>
    </row>
    <row r="77515" spans="1:2" x14ac:dyDescent="0.3">
      <c r="A77515" s="2">
        <v>5.4400000000000004E-3</v>
      </c>
      <c r="B77515" t="s">
        <v>6064</v>
      </c>
    </row>
    <row r="77516" spans="1:2" x14ac:dyDescent="0.3">
      <c r="A77516" s="2">
        <v>12.607890265008001</v>
      </c>
      <c r="B77516" t="s">
        <v>9883</v>
      </c>
    </row>
    <row r="77517" spans="1:2" x14ac:dyDescent="0.3">
      <c r="A77517" s="2">
        <v>3.8749799999999999</v>
      </c>
      <c r="B77517" t="s">
        <v>9882</v>
      </c>
    </row>
    <row r="77518" spans="1:2" x14ac:dyDescent="0.3">
      <c r="A77518" s="2">
        <v>5.1791200000000002</v>
      </c>
      <c r="B77518" t="s">
        <v>9881</v>
      </c>
    </row>
    <row r="77519" spans="1:2" x14ac:dyDescent="0.3">
      <c r="A77519" s="2">
        <v>2.2844199999999999</v>
      </c>
      <c r="B77519" t="s">
        <v>9880</v>
      </c>
    </row>
    <row r="77520" spans="1:2" x14ac:dyDescent="0.3">
      <c r="A77520" s="2">
        <v>1.1358699999999999</v>
      </c>
      <c r="B77520" t="s">
        <v>9879</v>
      </c>
    </row>
    <row r="77521" spans="1:2" x14ac:dyDescent="0.3">
      <c r="A77521" s="2">
        <v>4.7940000000000003E-2</v>
      </c>
      <c r="B77521" t="s">
        <v>9878</v>
      </c>
    </row>
    <row r="77522" spans="1:2" x14ac:dyDescent="0.3">
      <c r="A77522" s="2">
        <v>4.4933100000000001</v>
      </c>
      <c r="B77522" t="s">
        <v>9877</v>
      </c>
    </row>
    <row r="77523" spans="1:2" x14ac:dyDescent="0.3">
      <c r="A77523" s="2">
        <v>8.2345000000000006</v>
      </c>
      <c r="B77523" t="s">
        <v>9876</v>
      </c>
    </row>
    <row r="77524" spans="1:2" x14ac:dyDescent="0.3">
      <c r="A77524" s="2">
        <v>1.5969836450529701E-2</v>
      </c>
      <c r="B77524" t="s">
        <v>9875</v>
      </c>
    </row>
    <row r="77525" spans="1:2" x14ac:dyDescent="0.3">
      <c r="A77525" s="2">
        <v>0.15948569004363</v>
      </c>
      <c r="B77525" t="s">
        <v>9874</v>
      </c>
    </row>
    <row r="77526" spans="1:2" x14ac:dyDescent="0.3">
      <c r="A77526" s="2">
        <v>2.3338399999999999</v>
      </c>
      <c r="B77526" t="s">
        <v>9873</v>
      </c>
    </row>
    <row r="77527" spans="1:2" x14ac:dyDescent="0.3">
      <c r="A77527" s="2">
        <v>3.2499999999999999E-3</v>
      </c>
      <c r="B77527" t="s">
        <v>9872</v>
      </c>
    </row>
    <row r="77528" spans="1:2" x14ac:dyDescent="0.3">
      <c r="A77528" s="2">
        <v>1.5214311238398901</v>
      </c>
      <c r="B77528" t="s">
        <v>9871</v>
      </c>
    </row>
    <row r="77529" spans="1:2" x14ac:dyDescent="0.3">
      <c r="A77529" s="2">
        <v>33.574199999999998</v>
      </c>
      <c r="B77529" t="s">
        <v>9870</v>
      </c>
    </row>
    <row r="77530" spans="1:2" x14ac:dyDescent="0.3">
      <c r="A77530" s="2">
        <v>47.262351343580001</v>
      </c>
      <c r="B77530" t="s">
        <v>9869</v>
      </c>
    </row>
    <row r="77531" spans="1:2" x14ac:dyDescent="0.3">
      <c r="A77531" s="2">
        <v>37.59751</v>
      </c>
      <c r="B77531" t="s">
        <v>9868</v>
      </c>
    </row>
    <row r="77532" spans="1:2" x14ac:dyDescent="0.3">
      <c r="A77532" s="2">
        <v>5.0500000000000003E-2</v>
      </c>
      <c r="B77532" t="s">
        <v>9867</v>
      </c>
    </row>
    <row r="77533" spans="1:2" x14ac:dyDescent="0.3">
      <c r="A77533" s="2">
        <v>8.9727999999999994</v>
      </c>
      <c r="B77533" t="s">
        <v>9866</v>
      </c>
    </row>
    <row r="77534" spans="1:2" x14ac:dyDescent="0.3">
      <c r="A77534" s="2">
        <v>1.8503799999999999</v>
      </c>
      <c r="B77534" t="s">
        <v>9865</v>
      </c>
    </row>
    <row r="77535" spans="1:2" x14ac:dyDescent="0.3">
      <c r="A77535" s="2">
        <v>1.391E-2</v>
      </c>
      <c r="B77535" t="s">
        <v>9864</v>
      </c>
    </row>
    <row r="77536" spans="1:2" x14ac:dyDescent="0.3">
      <c r="A77536" s="2">
        <v>6.7022390373135696</v>
      </c>
      <c r="B77536" t="s">
        <v>9863</v>
      </c>
    </row>
    <row r="77537" spans="1:2" x14ac:dyDescent="0.3">
      <c r="A77537" s="2">
        <v>1.1338299999999999</v>
      </c>
      <c r="B77537" t="s">
        <v>5911</v>
      </c>
    </row>
    <row r="77538" spans="1:2" x14ac:dyDescent="0.3">
      <c r="A77538" s="2">
        <v>1.60572</v>
      </c>
      <c r="B77538" t="s">
        <v>9862</v>
      </c>
    </row>
    <row r="77539" spans="1:2" x14ac:dyDescent="0.3">
      <c r="A77539" s="2">
        <v>1.125E-2</v>
      </c>
      <c r="B77539" t="s">
        <v>9861</v>
      </c>
    </row>
    <row r="77540" spans="1:2" x14ac:dyDescent="0.3">
      <c r="A77540" s="2">
        <v>40.50027</v>
      </c>
      <c r="B77540" t="s">
        <v>9860</v>
      </c>
    </row>
    <row r="77541" spans="1:2" x14ac:dyDescent="0.3">
      <c r="A77541" s="2">
        <v>5.2388199999999996</v>
      </c>
      <c r="B77541" t="s">
        <v>9859</v>
      </c>
    </row>
    <row r="77542" spans="1:2" x14ac:dyDescent="0.3">
      <c r="A77542" s="2">
        <v>2.4205800000000002</v>
      </c>
      <c r="B77542" t="s">
        <v>9858</v>
      </c>
    </row>
    <row r="77543" spans="1:2" x14ac:dyDescent="0.3">
      <c r="A77543" s="2">
        <v>9.6912099999999999</v>
      </c>
      <c r="B77543" t="s">
        <v>9857</v>
      </c>
    </row>
    <row r="77544" spans="1:2" x14ac:dyDescent="0.3">
      <c r="A77544" s="2">
        <v>25.71368</v>
      </c>
      <c r="B77544" t="s">
        <v>9856</v>
      </c>
    </row>
    <row r="77545" spans="1:2" x14ac:dyDescent="0.3">
      <c r="A77545" s="2">
        <v>19.5959</v>
      </c>
      <c r="B77545" t="s">
        <v>9855</v>
      </c>
    </row>
    <row r="77546" spans="1:2" x14ac:dyDescent="0.3">
      <c r="A77546" s="2">
        <v>52.856630000000003</v>
      </c>
      <c r="B77546" t="s">
        <v>9854</v>
      </c>
    </row>
    <row r="77547" spans="1:2" x14ac:dyDescent="0.3">
      <c r="A77547" s="2">
        <v>3.9946234769384099</v>
      </c>
      <c r="B77547" t="s">
        <v>9853</v>
      </c>
    </row>
    <row r="77548" spans="1:2" x14ac:dyDescent="0.3">
      <c r="A77548" s="2">
        <v>39.978789999999996</v>
      </c>
      <c r="B77548" t="s">
        <v>9852</v>
      </c>
    </row>
    <row r="77549" spans="1:2" x14ac:dyDescent="0.3">
      <c r="A77549" s="2">
        <v>29.76182</v>
      </c>
      <c r="B77549" t="s">
        <v>9851</v>
      </c>
    </row>
    <row r="77550" spans="1:2" x14ac:dyDescent="0.3">
      <c r="A77550" s="2">
        <v>0.177505314090253</v>
      </c>
      <c r="B77550" t="s">
        <v>9850</v>
      </c>
    </row>
    <row r="77551" spans="1:2" x14ac:dyDescent="0.3">
      <c r="A77551" s="2">
        <v>5.1249399999999996</v>
      </c>
      <c r="B77551" t="s">
        <v>9849</v>
      </c>
    </row>
    <row r="77552" spans="1:2" x14ac:dyDescent="0.3">
      <c r="A77552" s="2">
        <v>2.9409999999999999E-2</v>
      </c>
      <c r="B77552" t="s">
        <v>9848</v>
      </c>
    </row>
    <row r="77553" spans="1:2" x14ac:dyDescent="0.3">
      <c r="A77553" s="2">
        <v>4.1832152790896998E-2</v>
      </c>
      <c r="B77553" t="s">
        <v>9847</v>
      </c>
    </row>
    <row r="77554" spans="1:2" x14ac:dyDescent="0.3">
      <c r="A77554" s="2">
        <v>0.94815053848582198</v>
      </c>
      <c r="B77554" t="s">
        <v>9846</v>
      </c>
    </row>
    <row r="77555" spans="1:2" x14ac:dyDescent="0.3">
      <c r="A77555" s="2">
        <v>0.173097840906592</v>
      </c>
      <c r="B77555" t="s">
        <v>9845</v>
      </c>
    </row>
    <row r="77556" spans="1:2" x14ac:dyDescent="0.3">
      <c r="A77556" s="2">
        <v>4.56932150527328E-2</v>
      </c>
      <c r="B77556" t="s">
        <v>9844</v>
      </c>
    </row>
    <row r="77557" spans="1:2" x14ac:dyDescent="0.3">
      <c r="A77557" s="2">
        <v>4.5728996515169401E-2</v>
      </c>
      <c r="B77557" t="s">
        <v>9843</v>
      </c>
    </row>
    <row r="77558" spans="1:2" x14ac:dyDescent="0.3">
      <c r="A77558" s="2">
        <v>4.56569</v>
      </c>
      <c r="B77558" t="s">
        <v>9842</v>
      </c>
    </row>
    <row r="77559" spans="1:2" x14ac:dyDescent="0.3">
      <c r="A77559" s="2">
        <v>3.3450000000000001E-2</v>
      </c>
      <c r="B77559" t="s">
        <v>9841</v>
      </c>
    </row>
    <row r="77560" spans="1:2" x14ac:dyDescent="0.3">
      <c r="A77560" s="2">
        <v>2.8953232091125099E-2</v>
      </c>
      <c r="B77560" t="s">
        <v>9840</v>
      </c>
    </row>
    <row r="77561" spans="1:2" x14ac:dyDescent="0.3">
      <c r="A77561" s="2">
        <v>0.18665664558879899</v>
      </c>
      <c r="B77561" t="s">
        <v>2199</v>
      </c>
    </row>
    <row r="77562" spans="1:2" x14ac:dyDescent="0.3">
      <c r="A77562" s="2">
        <v>10.6002514303963</v>
      </c>
      <c r="B77562" t="s">
        <v>9839</v>
      </c>
    </row>
    <row r="77563" spans="1:2" x14ac:dyDescent="0.3">
      <c r="A77563" s="2">
        <v>1.039E-2</v>
      </c>
      <c r="B77563" t="s">
        <v>9838</v>
      </c>
    </row>
    <row r="77564" spans="1:2" x14ac:dyDescent="0.3">
      <c r="A77564" s="2">
        <v>9.1912599999999998</v>
      </c>
      <c r="B77564" t="s">
        <v>9837</v>
      </c>
    </row>
    <row r="77565" spans="1:2" x14ac:dyDescent="0.3">
      <c r="A77565" s="2">
        <v>3.0589599999999999</v>
      </c>
      <c r="B77565" t="s">
        <v>9836</v>
      </c>
    </row>
    <row r="77566" spans="1:2" x14ac:dyDescent="0.3">
      <c r="A77566" s="2">
        <v>1.3599999999999999E-2</v>
      </c>
      <c r="B77566" t="s">
        <v>9835</v>
      </c>
    </row>
    <row r="77567" spans="1:2" x14ac:dyDescent="0.3">
      <c r="A77567" s="2">
        <v>3.42007740022453</v>
      </c>
      <c r="B77567" t="s">
        <v>9834</v>
      </c>
    </row>
    <row r="77568" spans="1:2" x14ac:dyDescent="0.3">
      <c r="A77568" s="2">
        <v>0.83605712472612803</v>
      </c>
      <c r="B77568" t="s">
        <v>9833</v>
      </c>
    </row>
    <row r="77569" spans="1:2" x14ac:dyDescent="0.3">
      <c r="A77569" s="2">
        <v>1.192E-2</v>
      </c>
      <c r="B77569" t="s">
        <v>9832</v>
      </c>
    </row>
    <row r="77570" spans="1:2" x14ac:dyDescent="0.3">
      <c r="A77570" s="2">
        <v>1.76193</v>
      </c>
      <c r="B77570" t="s">
        <v>9831</v>
      </c>
    </row>
    <row r="77571" spans="1:2" x14ac:dyDescent="0.3">
      <c r="A77571" s="2">
        <v>7.0800000000000004E-3</v>
      </c>
      <c r="B77571" t="s">
        <v>9830</v>
      </c>
    </row>
    <row r="77572" spans="1:2" x14ac:dyDescent="0.3">
      <c r="A77572" s="2">
        <v>4.97492</v>
      </c>
      <c r="B77572" t="s">
        <v>9829</v>
      </c>
    </row>
    <row r="77573" spans="1:2" x14ac:dyDescent="0.3">
      <c r="A77573" s="2">
        <v>2.7969999999999998E-2</v>
      </c>
      <c r="B77573" t="s">
        <v>9828</v>
      </c>
    </row>
    <row r="77574" spans="1:2" x14ac:dyDescent="0.3">
      <c r="A77574" s="2">
        <v>4.7564099999999998</v>
      </c>
      <c r="B77574" t="s">
        <v>9827</v>
      </c>
    </row>
    <row r="77575" spans="1:2" x14ac:dyDescent="0.3">
      <c r="A77575" s="2">
        <v>6.7479999999999998E-2</v>
      </c>
      <c r="B77575" t="s">
        <v>9826</v>
      </c>
    </row>
    <row r="77576" spans="1:2" x14ac:dyDescent="0.3">
      <c r="A77576" s="2">
        <v>1.60382832509838E-2</v>
      </c>
      <c r="B77576" t="s">
        <v>9825</v>
      </c>
    </row>
    <row r="77577" spans="1:2" x14ac:dyDescent="0.3">
      <c r="A77577" s="2">
        <v>4.9270000000000001E-2</v>
      </c>
      <c r="B77577" t="s">
        <v>9824</v>
      </c>
    </row>
    <row r="77578" spans="1:2" x14ac:dyDescent="0.3">
      <c r="A77578" s="2">
        <v>0.27111000000000002</v>
      </c>
      <c r="B77578" t="s">
        <v>514</v>
      </c>
    </row>
    <row r="77579" spans="1:2" x14ac:dyDescent="0.3">
      <c r="A77579" s="2">
        <v>0.1</v>
      </c>
      <c r="B77579" t="s">
        <v>984</v>
      </c>
    </row>
    <row r="77580" spans="1:2" x14ac:dyDescent="0.3">
      <c r="A77580" s="2">
        <v>4.5682799999999997</v>
      </c>
      <c r="B77580" t="s">
        <v>9823</v>
      </c>
    </row>
    <row r="77581" spans="1:2" x14ac:dyDescent="0.3">
      <c r="A77581" s="2">
        <v>5.3159999999999999E-2</v>
      </c>
      <c r="B77581" t="s">
        <v>9822</v>
      </c>
    </row>
    <row r="77582" spans="1:2" x14ac:dyDescent="0.3">
      <c r="A77582" s="2">
        <v>39.687350000000002</v>
      </c>
      <c r="B77582" t="s">
        <v>9821</v>
      </c>
    </row>
    <row r="77583" spans="1:2" x14ac:dyDescent="0.3">
      <c r="A77583" s="2">
        <v>0.152359400432902</v>
      </c>
      <c r="B77583" t="s">
        <v>9820</v>
      </c>
    </row>
    <row r="77584" spans="1:2" x14ac:dyDescent="0.3">
      <c r="A77584" s="2">
        <v>0.763382611327589</v>
      </c>
      <c r="B77584" t="s">
        <v>9819</v>
      </c>
    </row>
    <row r="77585" spans="1:2" x14ac:dyDescent="0.3">
      <c r="A77585" s="2">
        <v>4.3529999999999999E-2</v>
      </c>
      <c r="B77585" t="s">
        <v>9818</v>
      </c>
    </row>
    <row r="77586" spans="1:2" x14ac:dyDescent="0.3">
      <c r="A77586" s="2">
        <v>2.2689999999999998E-2</v>
      </c>
      <c r="B77586" t="s">
        <v>9817</v>
      </c>
    </row>
    <row r="77587" spans="1:2" x14ac:dyDescent="0.3">
      <c r="A77587" s="2">
        <v>11.40263</v>
      </c>
      <c r="B77587" t="s">
        <v>9816</v>
      </c>
    </row>
    <row r="77588" spans="1:2" x14ac:dyDescent="0.3">
      <c r="A77588" s="2">
        <v>4.5163366140204497E-2</v>
      </c>
      <c r="B77588" t="s">
        <v>9815</v>
      </c>
    </row>
    <row r="77589" spans="1:2" x14ac:dyDescent="0.3">
      <c r="A77589" s="2">
        <v>5.8549999999999998E-2</v>
      </c>
      <c r="B77589" t="s">
        <v>9814</v>
      </c>
    </row>
    <row r="77590" spans="1:2" x14ac:dyDescent="0.3">
      <c r="A77590" s="2">
        <v>5.2930269187558401E-2</v>
      </c>
      <c r="B77590" t="s">
        <v>9813</v>
      </c>
    </row>
    <row r="77591" spans="1:2" x14ac:dyDescent="0.3">
      <c r="A77591" s="2">
        <v>18.122492732154502</v>
      </c>
      <c r="B77591" t="s">
        <v>9812</v>
      </c>
    </row>
    <row r="77592" spans="1:2" x14ac:dyDescent="0.3">
      <c r="A77592" s="2">
        <v>6.7747718339377899E-2</v>
      </c>
      <c r="B77592" t="s">
        <v>9811</v>
      </c>
    </row>
    <row r="77593" spans="1:2" x14ac:dyDescent="0.3">
      <c r="A77593" s="2">
        <v>15.1114334670484</v>
      </c>
      <c r="B77593" t="s">
        <v>9810</v>
      </c>
    </row>
    <row r="77594" spans="1:2" x14ac:dyDescent="0.3">
      <c r="A77594" s="2">
        <v>0.18944</v>
      </c>
      <c r="B77594" t="s">
        <v>9809</v>
      </c>
    </row>
    <row r="77595" spans="1:2" x14ac:dyDescent="0.3">
      <c r="A77595" s="2">
        <v>7.9874299999999998</v>
      </c>
      <c r="B77595" t="s">
        <v>9808</v>
      </c>
    </row>
    <row r="77596" spans="1:2" x14ac:dyDescent="0.3">
      <c r="A77596" s="2">
        <v>14.1390602949513</v>
      </c>
      <c r="B77596" t="s">
        <v>9807</v>
      </c>
    </row>
    <row r="77597" spans="1:2" x14ac:dyDescent="0.3">
      <c r="A77597" s="2">
        <v>4.4249999999999998E-2</v>
      </c>
      <c r="B77597" t="s">
        <v>9806</v>
      </c>
    </row>
    <row r="77598" spans="1:2" x14ac:dyDescent="0.3">
      <c r="A77598" s="2">
        <v>0.24381</v>
      </c>
      <c r="B77598" t="s">
        <v>9805</v>
      </c>
    </row>
    <row r="77599" spans="1:2" x14ac:dyDescent="0.3">
      <c r="A77599" s="2">
        <v>0.10684</v>
      </c>
      <c r="B77599" t="s">
        <v>9804</v>
      </c>
    </row>
    <row r="77600" spans="1:2" x14ac:dyDescent="0.3">
      <c r="A77600" s="2">
        <v>0.44579999999999997</v>
      </c>
      <c r="B77600" t="s">
        <v>9803</v>
      </c>
    </row>
    <row r="77601" spans="1:2" x14ac:dyDescent="0.3">
      <c r="A77601" s="2">
        <v>8.7482699999999998</v>
      </c>
      <c r="B77601" t="s">
        <v>9802</v>
      </c>
    </row>
    <row r="77602" spans="1:2" x14ac:dyDescent="0.3">
      <c r="A77602" s="2">
        <v>1.30541</v>
      </c>
      <c r="B77602" t="s">
        <v>9801</v>
      </c>
    </row>
    <row r="77603" spans="1:2" x14ac:dyDescent="0.3">
      <c r="A77603" s="2">
        <v>6.9574022839832897E-2</v>
      </c>
      <c r="B77603" t="s">
        <v>9800</v>
      </c>
    </row>
    <row r="77604" spans="1:2" x14ac:dyDescent="0.3">
      <c r="A77604" s="2">
        <v>8.1138600000000007</v>
      </c>
      <c r="B77604" t="s">
        <v>9799</v>
      </c>
    </row>
    <row r="77605" spans="1:2" x14ac:dyDescent="0.3">
      <c r="A77605" s="2">
        <v>1.6589368577653699E-2</v>
      </c>
      <c r="B77605" t="s">
        <v>9798</v>
      </c>
    </row>
    <row r="77606" spans="1:2" x14ac:dyDescent="0.3">
      <c r="A77606" s="2">
        <v>1.61961</v>
      </c>
      <c r="B77606" t="s">
        <v>9797</v>
      </c>
    </row>
    <row r="77607" spans="1:2" x14ac:dyDescent="0.3">
      <c r="A77607" s="2">
        <v>66.413054239071897</v>
      </c>
      <c r="B77607" t="s">
        <v>9796</v>
      </c>
    </row>
    <row r="77608" spans="1:2" x14ac:dyDescent="0.3">
      <c r="A77608" s="2">
        <v>2.9267599999999998</v>
      </c>
      <c r="B77608" t="s">
        <v>9795</v>
      </c>
    </row>
    <row r="77609" spans="1:2" x14ac:dyDescent="0.3">
      <c r="A77609" s="2">
        <v>2.9221200000000001</v>
      </c>
      <c r="B77609" t="s">
        <v>9794</v>
      </c>
    </row>
    <row r="77610" spans="1:2" x14ac:dyDescent="0.3">
      <c r="A77610" s="2">
        <v>5.4520999999999997</v>
      </c>
      <c r="B77610" t="s">
        <v>9793</v>
      </c>
    </row>
    <row r="77611" spans="1:2" x14ac:dyDescent="0.3">
      <c r="A77611" s="2">
        <v>52.535854455772899</v>
      </c>
      <c r="B77611" t="s">
        <v>9792</v>
      </c>
    </row>
    <row r="77612" spans="1:2" x14ac:dyDescent="0.3">
      <c r="A77612" s="2">
        <v>6.0850000000000001E-2</v>
      </c>
      <c r="B77612" t="s">
        <v>9791</v>
      </c>
    </row>
    <row r="77613" spans="1:2" x14ac:dyDescent="0.3">
      <c r="A77613" s="2">
        <v>23.045649999999998</v>
      </c>
      <c r="B77613" t="s">
        <v>9790</v>
      </c>
    </row>
    <row r="77614" spans="1:2" x14ac:dyDescent="0.3">
      <c r="A77614" s="2">
        <v>3.34002778481347E-2</v>
      </c>
      <c r="B77614" t="s">
        <v>9789</v>
      </c>
    </row>
    <row r="77615" spans="1:2" x14ac:dyDescent="0.3">
      <c r="A77615" s="2">
        <v>0.22725999999999999</v>
      </c>
      <c r="B77615" t="s">
        <v>9788</v>
      </c>
    </row>
    <row r="77616" spans="1:2" x14ac:dyDescent="0.3">
      <c r="A77616" s="2">
        <v>87.386023243625402</v>
      </c>
      <c r="B77616" t="s">
        <v>9787</v>
      </c>
    </row>
    <row r="77617" spans="1:2" x14ac:dyDescent="0.3">
      <c r="A77617" s="2">
        <v>11.557320000000001</v>
      </c>
      <c r="B77617" t="s">
        <v>9786</v>
      </c>
    </row>
    <row r="77618" spans="1:2" x14ac:dyDescent="0.3">
      <c r="A77618" s="2">
        <v>0.2596</v>
      </c>
      <c r="B77618" t="s">
        <v>9785</v>
      </c>
    </row>
    <row r="77619" spans="1:2" x14ac:dyDescent="0.3">
      <c r="A77619" s="2">
        <v>0.15648000000000001</v>
      </c>
      <c r="B77619" t="s">
        <v>9784</v>
      </c>
    </row>
    <row r="77620" spans="1:2" x14ac:dyDescent="0.3">
      <c r="A77620" s="2">
        <v>2.21997645176668</v>
      </c>
      <c r="B77620" t="s">
        <v>9783</v>
      </c>
    </row>
    <row r="77621" spans="1:2" x14ac:dyDescent="0.3">
      <c r="A77621" s="2">
        <v>9.9919999999999995E-2</v>
      </c>
      <c r="B77621" t="s">
        <v>9782</v>
      </c>
    </row>
    <row r="77622" spans="1:2" x14ac:dyDescent="0.3">
      <c r="A77622" s="2">
        <v>0.163795149041808</v>
      </c>
      <c r="B77622" t="s">
        <v>9781</v>
      </c>
    </row>
    <row r="77623" spans="1:2" x14ac:dyDescent="0.3">
      <c r="A77623" s="2">
        <v>6.6271300000000002</v>
      </c>
      <c r="B77623" t="s">
        <v>9780</v>
      </c>
    </row>
    <row r="77624" spans="1:2" x14ac:dyDescent="0.3">
      <c r="A77624" s="2">
        <v>7.0481028626858402</v>
      </c>
      <c r="B77624" t="s">
        <v>9779</v>
      </c>
    </row>
    <row r="77625" spans="1:2" x14ac:dyDescent="0.3">
      <c r="A77625" s="2">
        <v>2.775E-2</v>
      </c>
      <c r="B77625" t="s">
        <v>9778</v>
      </c>
    </row>
    <row r="77626" spans="1:2" x14ac:dyDescent="0.3">
      <c r="A77626" s="2">
        <v>107.15522</v>
      </c>
      <c r="B77626" t="s">
        <v>9777</v>
      </c>
    </row>
    <row r="77627" spans="1:2" x14ac:dyDescent="0.3">
      <c r="A77627" s="2">
        <v>0.121536193995072</v>
      </c>
      <c r="B77627" t="s">
        <v>9776</v>
      </c>
    </row>
    <row r="77628" spans="1:2" x14ac:dyDescent="0.3">
      <c r="A77628" s="2">
        <v>415.97703000000001</v>
      </c>
      <c r="B77628" t="s">
        <v>9775</v>
      </c>
    </row>
    <row r="77629" spans="1:2" x14ac:dyDescent="0.3">
      <c r="A77629" s="2">
        <v>4.7028800000000004</v>
      </c>
      <c r="B77629" t="s">
        <v>9774</v>
      </c>
    </row>
    <row r="77630" spans="1:2" x14ac:dyDescent="0.3">
      <c r="A77630" s="2">
        <v>8.1092200000000005</v>
      </c>
      <c r="B77630" t="s">
        <v>9773</v>
      </c>
    </row>
    <row r="77631" spans="1:2" x14ac:dyDescent="0.3">
      <c r="A77631" s="2">
        <v>103.35863999999999</v>
      </c>
      <c r="B77631" t="s">
        <v>9772</v>
      </c>
    </row>
    <row r="77632" spans="1:2" x14ac:dyDescent="0.3">
      <c r="A77632" s="2">
        <v>20.163910000000001</v>
      </c>
      <c r="B77632" t="s">
        <v>9771</v>
      </c>
    </row>
    <row r="77633" spans="1:2" x14ac:dyDescent="0.3">
      <c r="A77633" s="2">
        <v>0.68233999999999995</v>
      </c>
      <c r="B77633" t="s">
        <v>9770</v>
      </c>
    </row>
    <row r="77634" spans="1:2" x14ac:dyDescent="0.3">
      <c r="A77634" s="2">
        <v>0.51383999999999996</v>
      </c>
      <c r="B77634" t="s">
        <v>9769</v>
      </c>
    </row>
    <row r="77635" spans="1:2" x14ac:dyDescent="0.3">
      <c r="A77635" s="2">
        <v>2.53138</v>
      </c>
      <c r="B77635" t="s">
        <v>9768</v>
      </c>
    </row>
    <row r="77636" spans="1:2" x14ac:dyDescent="0.3">
      <c r="A77636" s="2">
        <v>3.6248999999999998</v>
      </c>
      <c r="B77636" t="s">
        <v>9767</v>
      </c>
    </row>
    <row r="77637" spans="1:2" x14ac:dyDescent="0.3">
      <c r="A77637" s="2">
        <v>7.3257281690445902E-2</v>
      </c>
      <c r="B77637" t="s">
        <v>9766</v>
      </c>
    </row>
    <row r="77638" spans="1:2" x14ac:dyDescent="0.3">
      <c r="A77638" s="2">
        <v>13.697929999999999</v>
      </c>
      <c r="B77638" t="s">
        <v>9765</v>
      </c>
    </row>
    <row r="77639" spans="1:2" x14ac:dyDescent="0.3">
      <c r="A77639" s="2">
        <v>3.77142</v>
      </c>
      <c r="B77639" t="s">
        <v>9764</v>
      </c>
    </row>
    <row r="77640" spans="1:2" x14ac:dyDescent="0.3">
      <c r="A77640" s="2">
        <v>15.037100000000001</v>
      </c>
      <c r="B77640" t="s">
        <v>9763</v>
      </c>
    </row>
    <row r="77641" spans="1:2" x14ac:dyDescent="0.3">
      <c r="A77641" s="2">
        <v>2.8769931736799301</v>
      </c>
      <c r="B77641" t="s">
        <v>9762</v>
      </c>
    </row>
    <row r="77642" spans="1:2" x14ac:dyDescent="0.3">
      <c r="A77642" s="2">
        <v>2.5899999999999999E-3</v>
      </c>
      <c r="B77642" t="s">
        <v>9761</v>
      </c>
    </row>
    <row r="77643" spans="1:2" x14ac:dyDescent="0.3">
      <c r="A77643" s="2">
        <v>0.11357</v>
      </c>
      <c r="B77643" t="s">
        <v>9760</v>
      </c>
    </row>
    <row r="77644" spans="1:2" x14ac:dyDescent="0.3">
      <c r="A77644" s="2">
        <v>0.17579</v>
      </c>
      <c r="B77644" t="s">
        <v>9759</v>
      </c>
    </row>
    <row r="77645" spans="1:2" x14ac:dyDescent="0.3">
      <c r="A77645" s="2">
        <v>1</v>
      </c>
      <c r="B77645" t="s">
        <v>9758</v>
      </c>
    </row>
    <row r="77646" spans="1:2" x14ac:dyDescent="0.3">
      <c r="A77646" s="2">
        <v>2.6006512238984798</v>
      </c>
      <c r="B77646" t="s">
        <v>9757</v>
      </c>
    </row>
    <row r="77647" spans="1:2" x14ac:dyDescent="0.3">
      <c r="A77647" s="2">
        <v>0.12601000000000001</v>
      </c>
      <c r="B77647" t="s">
        <v>9756</v>
      </c>
    </row>
    <row r="77648" spans="1:2" x14ac:dyDescent="0.3">
      <c r="A77648" s="2">
        <v>1.5826856261159901</v>
      </c>
      <c r="B77648" t="s">
        <v>9755</v>
      </c>
    </row>
    <row r="77649" spans="1:2" x14ac:dyDescent="0.3">
      <c r="A77649" s="2">
        <v>45.382350000000002</v>
      </c>
      <c r="B77649" t="s">
        <v>9754</v>
      </c>
    </row>
    <row r="77650" spans="1:2" x14ac:dyDescent="0.3">
      <c r="A77650" s="2">
        <v>2.32517896227772E-2</v>
      </c>
      <c r="B77650" t="s">
        <v>9753</v>
      </c>
    </row>
    <row r="77651" spans="1:2" x14ac:dyDescent="0.3">
      <c r="A77651" s="2">
        <v>0.17571000000000001</v>
      </c>
      <c r="B77651" t="s">
        <v>9752</v>
      </c>
    </row>
    <row r="77652" spans="1:2" x14ac:dyDescent="0.3">
      <c r="A77652" s="2">
        <v>653.91576999999995</v>
      </c>
      <c r="B77652" t="s">
        <v>9751</v>
      </c>
    </row>
    <row r="77653" spans="1:2" x14ac:dyDescent="0.3">
      <c r="A77653" s="2">
        <v>7.8756527608429403</v>
      </c>
      <c r="B77653" t="s">
        <v>9750</v>
      </c>
    </row>
    <row r="77654" spans="1:2" x14ac:dyDescent="0.3">
      <c r="A77654" s="2">
        <v>461.15800000000002</v>
      </c>
      <c r="B77654" t="s">
        <v>9749</v>
      </c>
    </row>
    <row r="77655" spans="1:2" x14ac:dyDescent="0.3">
      <c r="A77655" s="2">
        <v>10.703379999999999</v>
      </c>
      <c r="B77655" t="s">
        <v>9748</v>
      </c>
    </row>
    <row r="77656" spans="1:2" x14ac:dyDescent="0.3">
      <c r="A77656" s="2">
        <v>0.81445907234699899</v>
      </c>
      <c r="B77656" t="s">
        <v>9747</v>
      </c>
    </row>
    <row r="77657" spans="1:2" x14ac:dyDescent="0.3">
      <c r="A77657" s="2">
        <v>24.533169999999998</v>
      </c>
      <c r="B77657" t="s">
        <v>9746</v>
      </c>
    </row>
    <row r="77658" spans="1:2" x14ac:dyDescent="0.3">
      <c r="A77658" s="2">
        <v>1.33238885816115</v>
      </c>
      <c r="B77658" t="s">
        <v>9745</v>
      </c>
    </row>
    <row r="77659" spans="1:2" x14ac:dyDescent="0.3">
      <c r="A77659" s="2">
        <v>4.4966394593734504</v>
      </c>
      <c r="B77659" t="s">
        <v>9744</v>
      </c>
    </row>
    <row r="77660" spans="1:2" x14ac:dyDescent="0.3">
      <c r="A77660" s="2">
        <v>10.463054895510901</v>
      </c>
      <c r="B77660" t="s">
        <v>9743</v>
      </c>
    </row>
    <row r="77661" spans="1:2" x14ac:dyDescent="0.3">
      <c r="A77661" s="2">
        <v>13.85304</v>
      </c>
      <c r="B77661" t="s">
        <v>9742</v>
      </c>
    </row>
    <row r="77662" spans="1:2" x14ac:dyDescent="0.3">
      <c r="A77662" s="2">
        <v>0.40538999999999997</v>
      </c>
      <c r="B77662" t="s">
        <v>9741</v>
      </c>
    </row>
    <row r="77663" spans="1:2" x14ac:dyDescent="0.3">
      <c r="A77663" s="2">
        <v>0.51748000000000005</v>
      </c>
      <c r="B77663" t="s">
        <v>9740</v>
      </c>
    </row>
    <row r="77664" spans="1:2" x14ac:dyDescent="0.3">
      <c r="A77664" s="2">
        <v>34.144660000000002</v>
      </c>
      <c r="B77664" t="s">
        <v>9739</v>
      </c>
    </row>
    <row r="77665" spans="1:2" x14ac:dyDescent="0.3">
      <c r="A77665" s="2">
        <v>0.35502</v>
      </c>
      <c r="B77665" t="s">
        <v>9738</v>
      </c>
    </row>
    <row r="77666" spans="1:2" x14ac:dyDescent="0.3">
      <c r="A77666" s="2">
        <v>5.5804299999999998</v>
      </c>
      <c r="B77666" t="s">
        <v>9737</v>
      </c>
    </row>
    <row r="77667" spans="1:2" x14ac:dyDescent="0.3">
      <c r="A77667" s="2">
        <v>1.64991</v>
      </c>
      <c r="B77667" t="s">
        <v>9736</v>
      </c>
    </row>
    <row r="77668" spans="1:2" x14ac:dyDescent="0.3">
      <c r="A77668" s="2">
        <v>19.46152</v>
      </c>
      <c r="B77668" t="s">
        <v>9735</v>
      </c>
    </row>
    <row r="77669" spans="1:2" x14ac:dyDescent="0.3">
      <c r="A77669" s="2">
        <v>2.8746018800345401</v>
      </c>
      <c r="B77669" t="s">
        <v>9734</v>
      </c>
    </row>
    <row r="77670" spans="1:2" x14ac:dyDescent="0.3">
      <c r="A77670" s="2">
        <v>1.15272</v>
      </c>
      <c r="B77670" t="s">
        <v>9733</v>
      </c>
    </row>
    <row r="77671" spans="1:2" x14ac:dyDescent="0.3">
      <c r="A77671" s="2">
        <v>3.1088399999999998</v>
      </c>
      <c r="B77671" t="s">
        <v>9732</v>
      </c>
    </row>
    <row r="77672" spans="1:2" x14ac:dyDescent="0.3">
      <c r="A77672" s="2">
        <v>1.4421487686358001</v>
      </c>
      <c r="B77672" t="s">
        <v>9731</v>
      </c>
    </row>
    <row r="77673" spans="1:2" x14ac:dyDescent="0.3">
      <c r="A77673" s="2">
        <v>0.18809000000000001</v>
      </c>
      <c r="B77673" t="s">
        <v>9730</v>
      </c>
    </row>
    <row r="77674" spans="1:2" x14ac:dyDescent="0.3">
      <c r="A77674" s="2">
        <v>509.52395396260499</v>
      </c>
      <c r="B77674" t="s">
        <v>9729</v>
      </c>
    </row>
    <row r="77675" spans="1:2" x14ac:dyDescent="0.3">
      <c r="A77675" s="2">
        <v>16.895</v>
      </c>
      <c r="B77675" t="s">
        <v>9728</v>
      </c>
    </row>
    <row r="77676" spans="1:2" x14ac:dyDescent="0.3">
      <c r="A77676" s="2">
        <v>0.56999999999999995</v>
      </c>
      <c r="B77676" t="s">
        <v>9727</v>
      </c>
    </row>
    <row r="77677" spans="1:2" x14ac:dyDescent="0.3">
      <c r="A77677" s="2">
        <v>42.941479999999999</v>
      </c>
      <c r="B77677" t="s">
        <v>9726</v>
      </c>
    </row>
    <row r="77678" spans="1:2" x14ac:dyDescent="0.3">
      <c r="A77678" s="2">
        <v>5.5210597237906196</v>
      </c>
      <c r="B77678" t="s">
        <v>9725</v>
      </c>
    </row>
    <row r="77679" spans="1:2" x14ac:dyDescent="0.3">
      <c r="A77679" s="2">
        <v>1.59914</v>
      </c>
      <c r="B77679" t="s">
        <v>9724</v>
      </c>
    </row>
    <row r="77680" spans="1:2" x14ac:dyDescent="0.3">
      <c r="A77680" s="2">
        <v>3.8916599999999999</v>
      </c>
      <c r="B77680" t="s">
        <v>9723</v>
      </c>
    </row>
    <row r="77681" spans="1:2" x14ac:dyDescent="0.3">
      <c r="A77681" s="2">
        <v>1.8464700000000001</v>
      </c>
      <c r="B77681" t="s">
        <v>9722</v>
      </c>
    </row>
    <row r="77682" spans="1:2" x14ac:dyDescent="0.3">
      <c r="A77682" s="2">
        <v>7.6475900000000001</v>
      </c>
      <c r="B77682" t="s">
        <v>9721</v>
      </c>
    </row>
    <row r="77683" spans="1:2" x14ac:dyDescent="0.3">
      <c r="A77683" s="2">
        <v>0.29097000000000001</v>
      </c>
      <c r="B77683" t="s">
        <v>9720</v>
      </c>
    </row>
    <row r="77684" spans="1:2" x14ac:dyDescent="0.3">
      <c r="A77684" s="2">
        <v>4.3914799999999996</v>
      </c>
      <c r="B77684" t="s">
        <v>9719</v>
      </c>
    </row>
    <row r="77685" spans="1:2" x14ac:dyDescent="0.3">
      <c r="A77685" s="2">
        <v>9.3079999999999996E-2</v>
      </c>
      <c r="B77685" t="s">
        <v>9718</v>
      </c>
    </row>
    <row r="77686" spans="1:2" x14ac:dyDescent="0.3">
      <c r="A77686" s="2">
        <v>12.35642</v>
      </c>
      <c r="B77686" t="s">
        <v>9717</v>
      </c>
    </row>
    <row r="77687" spans="1:2" x14ac:dyDescent="0.3">
      <c r="A77687" s="2">
        <v>8.2971000000000004</v>
      </c>
      <c r="B77687" t="s">
        <v>9716</v>
      </c>
    </row>
    <row r="77688" spans="1:2" x14ac:dyDescent="0.3">
      <c r="A77688" s="2">
        <v>2.7495500000000002</v>
      </c>
      <c r="B77688" t="s">
        <v>9715</v>
      </c>
    </row>
    <row r="77689" spans="1:2" x14ac:dyDescent="0.3">
      <c r="A77689" s="2">
        <v>7.6300000000000007E-2</v>
      </c>
      <c r="B77689" t="s">
        <v>9714</v>
      </c>
    </row>
    <row r="77690" spans="1:2" x14ac:dyDescent="0.3">
      <c r="A77690" s="2">
        <v>2.2610800000000002</v>
      </c>
      <c r="B77690" t="s">
        <v>9713</v>
      </c>
    </row>
    <row r="77691" spans="1:2" x14ac:dyDescent="0.3">
      <c r="A77691" s="2">
        <v>7.8337599999999998</v>
      </c>
      <c r="B77691" t="s">
        <v>9712</v>
      </c>
    </row>
    <row r="77692" spans="1:2" x14ac:dyDescent="0.3">
      <c r="A77692" s="2">
        <v>14.34151</v>
      </c>
      <c r="B77692" t="s">
        <v>9711</v>
      </c>
    </row>
    <row r="77693" spans="1:2" x14ac:dyDescent="0.3">
      <c r="A77693" s="2">
        <v>2.3631000000000002</v>
      </c>
      <c r="B77693" t="s">
        <v>9710</v>
      </c>
    </row>
    <row r="77694" spans="1:2" x14ac:dyDescent="0.3">
      <c r="A77694" s="2">
        <v>1.7422899999999999</v>
      </c>
      <c r="B77694" t="s">
        <v>9709</v>
      </c>
    </row>
    <row r="77695" spans="1:2" x14ac:dyDescent="0.3">
      <c r="A77695" s="2">
        <v>0.62527027156040405</v>
      </c>
      <c r="B77695" t="s">
        <v>9708</v>
      </c>
    </row>
    <row r="77696" spans="1:2" x14ac:dyDescent="0.3">
      <c r="A77696" s="2">
        <v>6.1580199999999996</v>
      </c>
      <c r="B77696" t="s">
        <v>9707</v>
      </c>
    </row>
    <row r="77697" spans="1:2" x14ac:dyDescent="0.3">
      <c r="A77697" s="2">
        <v>106.38258</v>
      </c>
      <c r="B77697" t="s">
        <v>9706</v>
      </c>
    </row>
    <row r="77698" spans="1:2" x14ac:dyDescent="0.3">
      <c r="A77698" s="2">
        <v>3.6008800000000001</v>
      </c>
      <c r="B77698" t="s">
        <v>9705</v>
      </c>
    </row>
    <row r="77699" spans="1:2" x14ac:dyDescent="0.3">
      <c r="A77699" s="2">
        <v>3.236E-2</v>
      </c>
      <c r="B77699" t="s">
        <v>9704</v>
      </c>
    </row>
    <row r="77700" spans="1:2" x14ac:dyDescent="0.3">
      <c r="A77700" s="2">
        <v>31.108470000000001</v>
      </c>
      <c r="B77700" t="s">
        <v>9703</v>
      </c>
    </row>
    <row r="77701" spans="1:2" x14ac:dyDescent="0.3">
      <c r="A77701" s="2">
        <v>955.37288000000001</v>
      </c>
      <c r="B77701" t="s">
        <v>9702</v>
      </c>
    </row>
    <row r="77702" spans="1:2" x14ac:dyDescent="0.3">
      <c r="A77702" s="2">
        <v>0.85275000000000001</v>
      </c>
      <c r="B77702" t="s">
        <v>9701</v>
      </c>
    </row>
    <row r="77703" spans="1:2" x14ac:dyDescent="0.3">
      <c r="A77703" s="2">
        <v>1119.75701512765</v>
      </c>
      <c r="B77703" t="s">
        <v>9700</v>
      </c>
    </row>
    <row r="77704" spans="1:2" x14ac:dyDescent="0.3">
      <c r="A77704" s="2">
        <v>5.1920000000000001E-2</v>
      </c>
      <c r="B77704" t="s">
        <v>9699</v>
      </c>
    </row>
    <row r="77705" spans="1:2" x14ac:dyDescent="0.3">
      <c r="A77705" s="2">
        <v>4.8683294254460802E-2</v>
      </c>
      <c r="B77705" t="s">
        <v>9698</v>
      </c>
    </row>
    <row r="77706" spans="1:2" x14ac:dyDescent="0.3">
      <c r="A77706" s="2">
        <v>83.857669999999999</v>
      </c>
      <c r="B77706" t="s">
        <v>9697</v>
      </c>
    </row>
    <row r="77707" spans="1:2" x14ac:dyDescent="0.3">
      <c r="A77707" s="2">
        <v>136.95375000000001</v>
      </c>
      <c r="B77707" t="s">
        <v>9696</v>
      </c>
    </row>
    <row r="77708" spans="1:2" x14ac:dyDescent="0.3">
      <c r="A77708" s="2">
        <v>24.035969999999999</v>
      </c>
      <c r="B77708" t="s">
        <v>9695</v>
      </c>
    </row>
    <row r="77709" spans="1:2" x14ac:dyDescent="0.3">
      <c r="A77709" s="2">
        <v>12.02693</v>
      </c>
      <c r="B77709" t="s">
        <v>9694</v>
      </c>
    </row>
    <row r="77710" spans="1:2" x14ac:dyDescent="0.3">
      <c r="A77710" s="2">
        <v>3.5097900000000002</v>
      </c>
      <c r="B77710" t="s">
        <v>9693</v>
      </c>
    </row>
    <row r="77711" spans="1:2" x14ac:dyDescent="0.3">
      <c r="A77711" s="2">
        <v>65.017001260100898</v>
      </c>
      <c r="B77711" t="s">
        <v>9692</v>
      </c>
    </row>
    <row r="77712" spans="1:2" x14ac:dyDescent="0.3">
      <c r="A77712" s="2">
        <v>0.52843116875892404</v>
      </c>
      <c r="B77712" t="s">
        <v>9691</v>
      </c>
    </row>
    <row r="77713" spans="1:2" x14ac:dyDescent="0.3">
      <c r="A77713" s="2">
        <v>0.81361000000000006</v>
      </c>
      <c r="B77713" t="s">
        <v>9690</v>
      </c>
    </row>
    <row r="77714" spans="1:2" x14ac:dyDescent="0.3">
      <c r="A77714" s="2">
        <v>8.8913391420749797</v>
      </c>
      <c r="B77714" t="s">
        <v>9689</v>
      </c>
    </row>
    <row r="77715" spans="1:2" x14ac:dyDescent="0.3">
      <c r="A77715" s="2">
        <v>0.64</v>
      </c>
      <c r="B77715" t="s">
        <v>9688</v>
      </c>
    </row>
    <row r="77716" spans="1:2" x14ac:dyDescent="0.3">
      <c r="A77716" s="2">
        <v>33.113289999999999</v>
      </c>
      <c r="B77716" t="s">
        <v>9687</v>
      </c>
    </row>
    <row r="77717" spans="1:2" x14ac:dyDescent="0.3">
      <c r="A77717" s="2">
        <v>0.19647999999999999</v>
      </c>
      <c r="B77717" t="s">
        <v>9686</v>
      </c>
    </row>
    <row r="77718" spans="1:2" x14ac:dyDescent="0.3">
      <c r="A77718" s="2">
        <v>50.244880000000002</v>
      </c>
      <c r="B77718" t="s">
        <v>9685</v>
      </c>
    </row>
    <row r="77719" spans="1:2" x14ac:dyDescent="0.3">
      <c r="A77719" s="2">
        <v>33.5236980134558</v>
      </c>
      <c r="B77719" t="s">
        <v>9684</v>
      </c>
    </row>
    <row r="77720" spans="1:2" x14ac:dyDescent="0.3">
      <c r="A77720" s="2">
        <v>1.1929700000000001</v>
      </c>
      <c r="B77720" t="s">
        <v>9683</v>
      </c>
    </row>
    <row r="77721" spans="1:2" x14ac:dyDescent="0.3">
      <c r="A77721" s="2">
        <v>590.59933999999998</v>
      </c>
      <c r="B77721" t="s">
        <v>9682</v>
      </c>
    </row>
    <row r="77722" spans="1:2" x14ac:dyDescent="0.3">
      <c r="A77722" s="2">
        <v>5.4348799999999997</v>
      </c>
      <c r="B77722" t="s">
        <v>9681</v>
      </c>
    </row>
    <row r="77723" spans="1:2" x14ac:dyDescent="0.3">
      <c r="A77723" s="2">
        <v>19.91216</v>
      </c>
      <c r="B77723" t="s">
        <v>9680</v>
      </c>
    </row>
    <row r="77724" spans="1:2" x14ac:dyDescent="0.3">
      <c r="A77724" s="2">
        <v>2.1052599999999999</v>
      </c>
      <c r="B77724" t="s">
        <v>9679</v>
      </c>
    </row>
    <row r="77725" spans="1:2" x14ac:dyDescent="0.3">
      <c r="A77725" s="2">
        <v>19</v>
      </c>
      <c r="B77725" t="s">
        <v>9678</v>
      </c>
    </row>
    <row r="77726" spans="1:2" x14ac:dyDescent="0.3">
      <c r="A77726" s="2">
        <v>12.243600000000001</v>
      </c>
      <c r="B77726" t="s">
        <v>9677</v>
      </c>
    </row>
    <row r="77727" spans="1:2" x14ac:dyDescent="0.3">
      <c r="A77727" s="2">
        <v>658.36829</v>
      </c>
      <c r="B77727" t="s">
        <v>9676</v>
      </c>
    </row>
    <row r="77728" spans="1:2" x14ac:dyDescent="0.3">
      <c r="A77728" s="2">
        <v>38.213729999999998</v>
      </c>
      <c r="B77728" t="s">
        <v>9675</v>
      </c>
    </row>
    <row r="77729" spans="1:2" x14ac:dyDescent="0.3">
      <c r="A77729" s="2">
        <v>45.969880000000003</v>
      </c>
      <c r="B77729" t="s">
        <v>9674</v>
      </c>
    </row>
    <row r="77730" spans="1:2" x14ac:dyDescent="0.3">
      <c r="A77730" s="2">
        <v>18.913489999999999</v>
      </c>
      <c r="B77730" t="s">
        <v>9673</v>
      </c>
    </row>
    <row r="77731" spans="1:2" x14ac:dyDescent="0.3">
      <c r="A77731" s="2">
        <v>6.2214124458168998E-2</v>
      </c>
      <c r="B77731" t="s">
        <v>9672</v>
      </c>
    </row>
    <row r="77732" spans="1:2" x14ac:dyDescent="0.3">
      <c r="A77732" s="2">
        <v>9.35548</v>
      </c>
      <c r="B77732" t="s">
        <v>9671</v>
      </c>
    </row>
    <row r="77733" spans="1:2" x14ac:dyDescent="0.3">
      <c r="A77733" s="2">
        <v>35.527889999999999</v>
      </c>
      <c r="B77733" t="s">
        <v>9670</v>
      </c>
    </row>
    <row r="77734" spans="1:2" x14ac:dyDescent="0.3">
      <c r="A77734" s="2">
        <v>45.829549999999998</v>
      </c>
      <c r="B77734" t="s">
        <v>9669</v>
      </c>
    </row>
    <row r="77735" spans="1:2" x14ac:dyDescent="0.3">
      <c r="A77735" s="2">
        <v>23.780329999999999</v>
      </c>
      <c r="B77735" t="s">
        <v>9668</v>
      </c>
    </row>
    <row r="77736" spans="1:2" x14ac:dyDescent="0.3">
      <c r="A77736" s="2">
        <v>18.444949999999999</v>
      </c>
      <c r="B77736" t="s">
        <v>9667</v>
      </c>
    </row>
    <row r="77737" spans="1:2" x14ac:dyDescent="0.3">
      <c r="A77737" s="2">
        <v>38.250999999999998</v>
      </c>
      <c r="B77737" t="s">
        <v>9666</v>
      </c>
    </row>
    <row r="77738" spans="1:2" x14ac:dyDescent="0.3">
      <c r="A77738" s="2">
        <v>57.195390000000003</v>
      </c>
      <c r="B77738" t="s">
        <v>9665</v>
      </c>
    </row>
    <row r="77739" spans="1:2" x14ac:dyDescent="0.3">
      <c r="A77739" s="2">
        <v>83.673270000000002</v>
      </c>
      <c r="B77739" t="s">
        <v>9664</v>
      </c>
    </row>
    <row r="77740" spans="1:2" x14ac:dyDescent="0.3">
      <c r="A77740" s="2">
        <v>22.706746659756099</v>
      </c>
      <c r="B77740" t="s">
        <v>9663</v>
      </c>
    </row>
    <row r="77741" spans="1:2" x14ac:dyDescent="0.3">
      <c r="A77741" s="2">
        <v>4.6200797073059601</v>
      </c>
      <c r="B77741" t="s">
        <v>9662</v>
      </c>
    </row>
    <row r="77742" spans="1:2" x14ac:dyDescent="0.3">
      <c r="A77742" s="2">
        <v>27.208300000000001</v>
      </c>
      <c r="B77742" t="s">
        <v>9661</v>
      </c>
    </row>
    <row r="77743" spans="1:2" x14ac:dyDescent="0.3">
      <c r="A77743" s="2">
        <v>25.22683</v>
      </c>
      <c r="B77743" t="s">
        <v>9660</v>
      </c>
    </row>
    <row r="77744" spans="1:2" x14ac:dyDescent="0.3">
      <c r="A77744" s="2">
        <v>28.194120000000002</v>
      </c>
      <c r="B77744" t="s">
        <v>5845</v>
      </c>
    </row>
    <row r="77745" spans="1:2" x14ac:dyDescent="0.3">
      <c r="A77745" s="2">
        <v>2.4367299999999998</v>
      </c>
      <c r="B77745" t="s">
        <v>9659</v>
      </c>
    </row>
    <row r="77746" spans="1:2" x14ac:dyDescent="0.3">
      <c r="A77746" s="2">
        <v>2.05837</v>
      </c>
      <c r="B77746" t="s">
        <v>9658</v>
      </c>
    </row>
    <row r="77747" spans="1:2" x14ac:dyDescent="0.3">
      <c r="A77747" s="2">
        <v>11.301270000000001</v>
      </c>
      <c r="B77747" t="s">
        <v>9657</v>
      </c>
    </row>
    <row r="77748" spans="1:2" x14ac:dyDescent="0.3">
      <c r="A77748" s="2">
        <v>7.3227700000000002</v>
      </c>
      <c r="B77748" t="s">
        <v>9656</v>
      </c>
    </row>
    <row r="77749" spans="1:2" x14ac:dyDescent="0.3">
      <c r="A77749" s="2">
        <v>33.247970000000002</v>
      </c>
      <c r="B77749" t="s">
        <v>9655</v>
      </c>
    </row>
    <row r="77750" spans="1:2" x14ac:dyDescent="0.3">
      <c r="A77750" s="2">
        <v>2.1875338597840299</v>
      </c>
      <c r="B77750" t="s">
        <v>9654</v>
      </c>
    </row>
    <row r="77751" spans="1:2" x14ac:dyDescent="0.3">
      <c r="A77751" s="2">
        <v>1</v>
      </c>
      <c r="B77751" t="s">
        <v>9653</v>
      </c>
    </row>
    <row r="77752" spans="1:2" x14ac:dyDescent="0.3">
      <c r="A77752" s="2">
        <v>1.5198100000000001</v>
      </c>
      <c r="B77752" t="s">
        <v>9652</v>
      </c>
    </row>
    <row r="77753" spans="1:2" x14ac:dyDescent="0.3">
      <c r="A77753" s="2">
        <v>24.284079999999999</v>
      </c>
      <c r="B77753" t="s">
        <v>9651</v>
      </c>
    </row>
    <row r="77754" spans="1:2" x14ac:dyDescent="0.3">
      <c r="A77754" s="2">
        <v>18.907</v>
      </c>
      <c r="B77754" t="s">
        <v>9650</v>
      </c>
    </row>
    <row r="77755" spans="1:2" x14ac:dyDescent="0.3">
      <c r="A77755" s="2">
        <v>19.09742</v>
      </c>
      <c r="B77755" t="s">
        <v>9649</v>
      </c>
    </row>
    <row r="77756" spans="1:2" x14ac:dyDescent="0.3">
      <c r="A77756" s="2">
        <v>2.2175799999999999</v>
      </c>
      <c r="B77756" t="s">
        <v>9648</v>
      </c>
    </row>
    <row r="77757" spans="1:2" x14ac:dyDescent="0.3">
      <c r="A77757" s="2">
        <v>0.29887999999999998</v>
      </c>
      <c r="B77757" t="s">
        <v>9647</v>
      </c>
    </row>
    <row r="77758" spans="1:2" x14ac:dyDescent="0.3">
      <c r="A77758" s="2">
        <v>18.45636</v>
      </c>
      <c r="B77758" t="s">
        <v>9646</v>
      </c>
    </row>
    <row r="77759" spans="1:2" x14ac:dyDescent="0.3">
      <c r="A77759" s="2">
        <v>23.736640000000001</v>
      </c>
      <c r="B77759" t="s">
        <v>9645</v>
      </c>
    </row>
    <row r="77760" spans="1:2" x14ac:dyDescent="0.3">
      <c r="A77760" s="2">
        <v>78.522683956539794</v>
      </c>
      <c r="B77760" t="s">
        <v>9644</v>
      </c>
    </row>
    <row r="77761" spans="1:2" x14ac:dyDescent="0.3">
      <c r="A77761" s="2">
        <v>3.2493570463376198</v>
      </c>
      <c r="B77761" t="s">
        <v>9643</v>
      </c>
    </row>
    <row r="77762" spans="1:2" x14ac:dyDescent="0.3">
      <c r="A77762" s="2">
        <v>0.11144999999999999</v>
      </c>
      <c r="B77762" t="s">
        <v>9642</v>
      </c>
    </row>
    <row r="77763" spans="1:2" x14ac:dyDescent="0.3">
      <c r="A77763" s="2">
        <v>135.10744473058901</v>
      </c>
      <c r="B77763" t="s">
        <v>9641</v>
      </c>
    </row>
    <row r="77764" spans="1:2" x14ac:dyDescent="0.3">
      <c r="A77764" s="2">
        <v>38.79222</v>
      </c>
      <c r="B77764" t="s">
        <v>9640</v>
      </c>
    </row>
    <row r="77765" spans="1:2" x14ac:dyDescent="0.3">
      <c r="A77765" s="2">
        <v>10.58747</v>
      </c>
      <c r="B77765" t="s">
        <v>9639</v>
      </c>
    </row>
    <row r="77766" spans="1:2" x14ac:dyDescent="0.3">
      <c r="A77766" s="2">
        <v>0.31761</v>
      </c>
      <c r="B77766" t="s">
        <v>9638</v>
      </c>
    </row>
    <row r="77767" spans="1:2" x14ac:dyDescent="0.3">
      <c r="A77767" s="2">
        <v>12.80631</v>
      </c>
      <c r="B77767" t="s">
        <v>9637</v>
      </c>
    </row>
    <row r="77768" spans="1:2" x14ac:dyDescent="0.3">
      <c r="A77768" s="2">
        <v>0.24643000000000001</v>
      </c>
      <c r="B77768" t="s">
        <v>9636</v>
      </c>
    </row>
    <row r="77769" spans="1:2" x14ac:dyDescent="0.3">
      <c r="A77769" s="2">
        <v>48.914119999999997</v>
      </c>
      <c r="B77769" t="s">
        <v>9635</v>
      </c>
    </row>
    <row r="77770" spans="1:2" x14ac:dyDescent="0.3">
      <c r="A77770" s="2">
        <v>10.6811353410073</v>
      </c>
      <c r="B77770" t="s">
        <v>9634</v>
      </c>
    </row>
    <row r="77771" spans="1:2" x14ac:dyDescent="0.3">
      <c r="A77771" s="2">
        <v>148.31322</v>
      </c>
      <c r="B77771" t="s">
        <v>9633</v>
      </c>
    </row>
    <row r="77772" spans="1:2" x14ac:dyDescent="0.3">
      <c r="A77772" s="2">
        <v>0.96284000000000003</v>
      </c>
      <c r="B77772" t="s">
        <v>9632</v>
      </c>
    </row>
    <row r="77773" spans="1:2" x14ac:dyDescent="0.3">
      <c r="A77773" s="2">
        <v>3.0283199999999999</v>
      </c>
      <c r="B77773" t="s">
        <v>9631</v>
      </c>
    </row>
    <row r="77774" spans="1:2" x14ac:dyDescent="0.3">
      <c r="A77774" s="2">
        <v>55.880209999999998</v>
      </c>
      <c r="B77774" t="s">
        <v>9630</v>
      </c>
    </row>
    <row r="77775" spans="1:2" x14ac:dyDescent="0.3">
      <c r="A77775" s="2">
        <v>24.527650000000001</v>
      </c>
      <c r="B77775" t="s">
        <v>9629</v>
      </c>
    </row>
    <row r="77776" spans="1:2" x14ac:dyDescent="0.3">
      <c r="A77776" s="2">
        <v>48.77449</v>
      </c>
      <c r="B77776" t="s">
        <v>9628</v>
      </c>
    </row>
    <row r="77777" spans="1:2" x14ac:dyDescent="0.3">
      <c r="A77777" s="2">
        <v>0.53298999999999996</v>
      </c>
      <c r="B77777" t="s">
        <v>9627</v>
      </c>
    </row>
    <row r="77778" spans="1:2" x14ac:dyDescent="0.3">
      <c r="A77778" s="2">
        <v>0.23</v>
      </c>
      <c r="B77778" t="s">
        <v>9626</v>
      </c>
    </row>
    <row r="77779" spans="1:2" x14ac:dyDescent="0.3">
      <c r="A77779" s="2">
        <v>40.041350000000001</v>
      </c>
      <c r="B77779" t="s">
        <v>9625</v>
      </c>
    </row>
    <row r="77780" spans="1:2" x14ac:dyDescent="0.3">
      <c r="A77780" s="2">
        <v>9.0844799999999992</v>
      </c>
      <c r="B77780" t="s">
        <v>9624</v>
      </c>
    </row>
    <row r="77781" spans="1:2" x14ac:dyDescent="0.3">
      <c r="A77781" s="2">
        <v>7.1308962546150295E-2</v>
      </c>
      <c r="B77781" t="s">
        <v>9623</v>
      </c>
    </row>
    <row r="77782" spans="1:2" x14ac:dyDescent="0.3">
      <c r="A77782" s="2">
        <v>0.15484991922223201</v>
      </c>
      <c r="B77782" t="s">
        <v>9622</v>
      </c>
    </row>
    <row r="77783" spans="1:2" x14ac:dyDescent="0.3">
      <c r="A77783" s="2">
        <v>29.111444543529998</v>
      </c>
      <c r="B77783" t="s">
        <v>9621</v>
      </c>
    </row>
    <row r="77784" spans="1:2" x14ac:dyDescent="0.3">
      <c r="A77784" s="2">
        <v>1.652E-2</v>
      </c>
      <c r="B77784" t="s">
        <v>9620</v>
      </c>
    </row>
    <row r="77785" spans="1:2" x14ac:dyDescent="0.3">
      <c r="A77785" s="2">
        <v>0.99875116880155401</v>
      </c>
      <c r="B77785" t="s">
        <v>9619</v>
      </c>
    </row>
    <row r="77786" spans="1:2" x14ac:dyDescent="0.3">
      <c r="A77786" s="2">
        <v>45.019570579385999</v>
      </c>
      <c r="B77786" t="s">
        <v>9618</v>
      </c>
    </row>
    <row r="77787" spans="1:2" x14ac:dyDescent="0.3">
      <c r="A77787" s="2">
        <v>31.877549999999999</v>
      </c>
      <c r="B77787" t="s">
        <v>9617</v>
      </c>
    </row>
    <row r="77788" spans="1:2" x14ac:dyDescent="0.3">
      <c r="A77788" s="2">
        <v>38.113580185449898</v>
      </c>
      <c r="B77788" t="s">
        <v>9616</v>
      </c>
    </row>
    <row r="77789" spans="1:2" x14ac:dyDescent="0.3">
      <c r="A77789" s="2">
        <v>1.4827178051580899E-2</v>
      </c>
      <c r="B77789" t="s">
        <v>9615</v>
      </c>
    </row>
    <row r="77790" spans="1:2" x14ac:dyDescent="0.3">
      <c r="A77790" s="2">
        <v>13.11143</v>
      </c>
      <c r="B77790" t="s">
        <v>9614</v>
      </c>
    </row>
    <row r="77791" spans="1:2" x14ac:dyDescent="0.3">
      <c r="A77791" s="2">
        <v>6.2585750635218798</v>
      </c>
      <c r="B77791" t="s">
        <v>9613</v>
      </c>
    </row>
    <row r="77792" spans="1:2" x14ac:dyDescent="0.3">
      <c r="A77792" s="2">
        <v>48.069419341402899</v>
      </c>
      <c r="B77792" t="s">
        <v>9612</v>
      </c>
    </row>
    <row r="77793" spans="1:2" x14ac:dyDescent="0.3">
      <c r="A77793" s="2">
        <v>41.392580000000002</v>
      </c>
      <c r="B77793" t="s">
        <v>9611</v>
      </c>
    </row>
    <row r="77794" spans="1:2" x14ac:dyDescent="0.3">
      <c r="A77794" s="2">
        <v>35.143729999999998</v>
      </c>
      <c r="B77794" t="s">
        <v>9610</v>
      </c>
    </row>
    <row r="77795" spans="1:2" x14ac:dyDescent="0.3">
      <c r="A77795" s="2">
        <v>39.281995536638</v>
      </c>
      <c r="B77795" t="s">
        <v>9609</v>
      </c>
    </row>
    <row r="77796" spans="1:2" x14ac:dyDescent="0.3">
      <c r="A77796" s="2">
        <v>11.1949761731333</v>
      </c>
      <c r="B77796" t="s">
        <v>9608</v>
      </c>
    </row>
    <row r="77797" spans="1:2" x14ac:dyDescent="0.3">
      <c r="A77797" s="2">
        <v>6.1005500000000001</v>
      </c>
      <c r="B77797" t="s">
        <v>9607</v>
      </c>
    </row>
    <row r="77798" spans="1:2" x14ac:dyDescent="0.3">
      <c r="A77798" s="2">
        <v>1.50474</v>
      </c>
      <c r="B77798" t="s">
        <v>9606</v>
      </c>
    </row>
    <row r="77799" spans="1:2" x14ac:dyDescent="0.3">
      <c r="A77799" s="2">
        <v>33.085230000000003</v>
      </c>
      <c r="B77799" t="s">
        <v>9605</v>
      </c>
    </row>
    <row r="77800" spans="1:2" x14ac:dyDescent="0.3">
      <c r="A77800" s="2">
        <v>33.562060000000002</v>
      </c>
      <c r="B77800" t="s">
        <v>9604</v>
      </c>
    </row>
    <row r="77801" spans="1:2" x14ac:dyDescent="0.3">
      <c r="A77801" s="2">
        <v>0.5</v>
      </c>
      <c r="B77801" t="s">
        <v>9603</v>
      </c>
    </row>
    <row r="77802" spans="1:2" x14ac:dyDescent="0.3">
      <c r="A77802" s="2">
        <v>1.312E-2</v>
      </c>
      <c r="B77802" t="s">
        <v>9602</v>
      </c>
    </row>
    <row r="77803" spans="1:2" x14ac:dyDescent="0.3">
      <c r="A77803" s="2">
        <v>1.08490324941177E-2</v>
      </c>
      <c r="B77803" t="s">
        <v>9601</v>
      </c>
    </row>
    <row r="77804" spans="1:2" x14ac:dyDescent="0.3">
      <c r="A77804" s="2">
        <v>7.9820000000000002E-2</v>
      </c>
      <c r="B77804" t="s">
        <v>9600</v>
      </c>
    </row>
    <row r="77805" spans="1:2" x14ac:dyDescent="0.3">
      <c r="A77805" s="2">
        <v>0.42281182348551</v>
      </c>
      <c r="B77805" t="s">
        <v>9599</v>
      </c>
    </row>
    <row r="77806" spans="1:2" x14ac:dyDescent="0.3">
      <c r="A77806" s="2">
        <v>0.49425499778891402</v>
      </c>
      <c r="B77806" t="s">
        <v>9598</v>
      </c>
    </row>
    <row r="77807" spans="1:2" x14ac:dyDescent="0.3">
      <c r="A77807" s="2">
        <v>0.343951735893615</v>
      </c>
      <c r="B77807" t="s">
        <v>9597</v>
      </c>
    </row>
    <row r="77808" spans="1:2" x14ac:dyDescent="0.3">
      <c r="A77808" s="2">
        <v>9.0088477808315498E-2</v>
      </c>
      <c r="B77808" t="s">
        <v>9596</v>
      </c>
    </row>
    <row r="77809" spans="1:2" x14ac:dyDescent="0.3">
      <c r="A77809" s="2">
        <v>0.11898</v>
      </c>
      <c r="B77809" t="s">
        <v>9595</v>
      </c>
    </row>
    <row r="77810" spans="1:2" x14ac:dyDescent="0.3">
      <c r="A77810" s="2">
        <v>1.102E-2</v>
      </c>
      <c r="B77810" t="s">
        <v>9594</v>
      </c>
    </row>
    <row r="77811" spans="1:2" x14ac:dyDescent="0.3">
      <c r="A77811" s="2">
        <v>1.5089999999999999E-2</v>
      </c>
      <c r="B77811" t="s">
        <v>9593</v>
      </c>
    </row>
    <row r="77812" spans="1:2" x14ac:dyDescent="0.3">
      <c r="A77812" s="2">
        <v>5.0597539598265301E-3</v>
      </c>
      <c r="B77812" t="s">
        <v>9592</v>
      </c>
    </row>
    <row r="77813" spans="1:2" x14ac:dyDescent="0.3">
      <c r="A77813" s="2">
        <v>0.25334854768327603</v>
      </c>
      <c r="B77813" t="s">
        <v>9591</v>
      </c>
    </row>
    <row r="77814" spans="1:2" x14ac:dyDescent="0.3">
      <c r="A77814" s="2">
        <v>8.3937720482193695E-2</v>
      </c>
      <c r="B77814" t="s">
        <v>9590</v>
      </c>
    </row>
    <row r="77815" spans="1:2" x14ac:dyDescent="0.3">
      <c r="A77815" s="2">
        <v>0.58375999999999995</v>
      </c>
      <c r="B77815" t="s">
        <v>9589</v>
      </c>
    </row>
    <row r="77816" spans="1:2" x14ac:dyDescent="0.3">
      <c r="A77816" s="2">
        <v>6.9457100000000001</v>
      </c>
      <c r="B77816" t="s">
        <v>9588</v>
      </c>
    </row>
    <row r="77817" spans="1:2" x14ac:dyDescent="0.3">
      <c r="A77817" s="2">
        <v>0.15495</v>
      </c>
      <c r="B77817" t="s">
        <v>9587</v>
      </c>
    </row>
    <row r="77818" spans="1:2" x14ac:dyDescent="0.3">
      <c r="A77818" s="2">
        <v>0.18820301495656599</v>
      </c>
      <c r="B77818" t="s">
        <v>9586</v>
      </c>
    </row>
    <row r="77819" spans="1:2" x14ac:dyDescent="0.3">
      <c r="A77819" s="2">
        <v>0.44391000000000003</v>
      </c>
      <c r="B77819" t="s">
        <v>9585</v>
      </c>
    </row>
    <row r="77820" spans="1:2" x14ac:dyDescent="0.3">
      <c r="A77820" s="2">
        <v>3.177E-2</v>
      </c>
      <c r="B77820" t="s">
        <v>9584</v>
      </c>
    </row>
    <row r="77821" spans="1:2" x14ac:dyDescent="0.3">
      <c r="A77821" s="2">
        <v>4.9440400000000002</v>
      </c>
      <c r="B77821" t="s">
        <v>9583</v>
      </c>
    </row>
    <row r="77822" spans="1:2" x14ac:dyDescent="0.3">
      <c r="A77822" s="2">
        <v>29.342960000000001</v>
      </c>
      <c r="B77822" t="s">
        <v>9582</v>
      </c>
    </row>
    <row r="77823" spans="1:2" x14ac:dyDescent="0.3">
      <c r="A77823" s="2">
        <v>3.99164174080249</v>
      </c>
      <c r="B77823" t="s">
        <v>9581</v>
      </c>
    </row>
    <row r="77824" spans="1:2" x14ac:dyDescent="0.3">
      <c r="A77824" s="2">
        <v>0.32316396882405402</v>
      </c>
      <c r="B77824" t="s">
        <v>9580</v>
      </c>
    </row>
    <row r="77825" spans="1:2" x14ac:dyDescent="0.3">
      <c r="A77825" s="2">
        <v>0.19973754754226</v>
      </c>
      <c r="B77825" t="s">
        <v>9579</v>
      </c>
    </row>
    <row r="77826" spans="1:2" x14ac:dyDescent="0.3">
      <c r="A77826" s="2">
        <v>0.101593485101827</v>
      </c>
      <c r="B77826" t="s">
        <v>9578</v>
      </c>
    </row>
    <row r="77827" spans="1:2" x14ac:dyDescent="0.3">
      <c r="A77827" s="2">
        <v>0.44751409628480199</v>
      </c>
      <c r="B77827" t="s">
        <v>9577</v>
      </c>
    </row>
    <row r="77828" spans="1:2" x14ac:dyDescent="0.3">
      <c r="A77828" s="2">
        <v>0.67689010671414496</v>
      </c>
      <c r="B77828" t="s">
        <v>9576</v>
      </c>
    </row>
    <row r="77829" spans="1:2" x14ac:dyDescent="0.3">
      <c r="A77829" s="2">
        <v>0.377607955810979</v>
      </c>
      <c r="B77829" t="s">
        <v>9575</v>
      </c>
    </row>
    <row r="77830" spans="1:2" x14ac:dyDescent="0.3">
      <c r="A77830" s="2">
        <v>8.6999999999999994E-3</v>
      </c>
      <c r="B77830" t="s">
        <v>9574</v>
      </c>
    </row>
    <row r="77831" spans="1:2" x14ac:dyDescent="0.3">
      <c r="A77831" s="2">
        <v>0.01</v>
      </c>
      <c r="B77831" t="s">
        <v>9573</v>
      </c>
    </row>
    <row r="77832" spans="1:2" x14ac:dyDescent="0.3">
      <c r="A77832" s="2">
        <v>4.2709200000000003</v>
      </c>
      <c r="B77832" t="s">
        <v>9572</v>
      </c>
    </row>
    <row r="77833" spans="1:2" x14ac:dyDescent="0.3">
      <c r="A77833" s="2">
        <v>25.198248058043099</v>
      </c>
      <c r="B77833" t="s">
        <v>9571</v>
      </c>
    </row>
    <row r="77834" spans="1:2" x14ac:dyDescent="0.3">
      <c r="A77834" s="2">
        <v>31.829729850431601</v>
      </c>
      <c r="B77834" t="s">
        <v>9570</v>
      </c>
    </row>
    <row r="77835" spans="1:2" x14ac:dyDescent="0.3">
      <c r="A77835" s="2">
        <v>15.098378277437099</v>
      </c>
      <c r="B77835" t="s">
        <v>9569</v>
      </c>
    </row>
    <row r="77836" spans="1:2" x14ac:dyDescent="0.3">
      <c r="A77836" s="2">
        <v>18.482250000000001</v>
      </c>
      <c r="B77836" t="s">
        <v>9568</v>
      </c>
    </row>
    <row r="77837" spans="1:2" x14ac:dyDescent="0.3">
      <c r="A77837" s="2">
        <v>6.5360000000000001E-2</v>
      </c>
      <c r="B77837" t="s">
        <v>9567</v>
      </c>
    </row>
    <row r="77838" spans="1:2" x14ac:dyDescent="0.3">
      <c r="A77838" s="2">
        <v>1.2703009841733</v>
      </c>
      <c r="B77838" t="s">
        <v>9566</v>
      </c>
    </row>
    <row r="77839" spans="1:2" x14ac:dyDescent="0.3">
      <c r="A77839" s="2">
        <v>10</v>
      </c>
      <c r="B77839" t="s">
        <v>895</v>
      </c>
    </row>
    <row r="77840" spans="1:2" x14ac:dyDescent="0.3">
      <c r="A77840" s="2">
        <v>5.8020000000000002E-2</v>
      </c>
      <c r="B77840" t="s">
        <v>9565</v>
      </c>
    </row>
    <row r="77841" spans="1:2" x14ac:dyDescent="0.3">
      <c r="A77841" s="2">
        <v>32.316523852181597</v>
      </c>
      <c r="B77841" t="s">
        <v>9564</v>
      </c>
    </row>
    <row r="77842" spans="1:2" x14ac:dyDescent="0.3">
      <c r="A77842" s="2">
        <v>36.825974996389398</v>
      </c>
      <c r="B77842" t="s">
        <v>9563</v>
      </c>
    </row>
    <row r="77843" spans="1:2" x14ac:dyDescent="0.3">
      <c r="A77843" s="2">
        <v>436.29728999999998</v>
      </c>
      <c r="B77843" t="s">
        <v>9562</v>
      </c>
    </row>
    <row r="77844" spans="1:2" x14ac:dyDescent="0.3">
      <c r="A77844" s="2">
        <v>4.9296857656549404</v>
      </c>
      <c r="B77844" t="s">
        <v>9561</v>
      </c>
    </row>
    <row r="77845" spans="1:2" x14ac:dyDescent="0.3">
      <c r="A77845" s="2">
        <v>60.031460000000003</v>
      </c>
      <c r="B77845" t="s">
        <v>9560</v>
      </c>
    </row>
    <row r="77846" spans="1:2" x14ac:dyDescent="0.3">
      <c r="A77846" s="2">
        <v>22.607659999999999</v>
      </c>
      <c r="B77846" t="s">
        <v>9559</v>
      </c>
    </row>
    <row r="77847" spans="1:2" x14ac:dyDescent="0.3">
      <c r="A77847" s="2">
        <v>145.25202999999999</v>
      </c>
      <c r="B77847" t="s">
        <v>9558</v>
      </c>
    </row>
    <row r="77848" spans="1:2" x14ac:dyDescent="0.3">
      <c r="A77848" s="2">
        <v>2.14317</v>
      </c>
      <c r="B77848" t="s">
        <v>9557</v>
      </c>
    </row>
    <row r="77849" spans="1:2" x14ac:dyDescent="0.3">
      <c r="A77849" s="2">
        <v>42.582740000000001</v>
      </c>
      <c r="B77849" t="s">
        <v>9556</v>
      </c>
    </row>
    <row r="77850" spans="1:2" x14ac:dyDescent="0.3">
      <c r="A77850" s="2">
        <v>19.041270000000001</v>
      </c>
      <c r="B77850" t="s">
        <v>9555</v>
      </c>
    </row>
    <row r="77851" spans="1:2" x14ac:dyDescent="0.3">
      <c r="A77851" s="2">
        <v>6.69137</v>
      </c>
      <c r="B77851" t="s">
        <v>9554</v>
      </c>
    </row>
    <row r="77852" spans="1:2" x14ac:dyDescent="0.3">
      <c r="A77852" s="2">
        <v>44.009459999999997</v>
      </c>
      <c r="B77852" t="s">
        <v>9553</v>
      </c>
    </row>
    <row r="77853" spans="1:2" x14ac:dyDescent="0.3">
      <c r="A77853" s="2">
        <v>131.75648000000001</v>
      </c>
      <c r="B77853" t="s">
        <v>9552</v>
      </c>
    </row>
    <row r="77854" spans="1:2" x14ac:dyDescent="0.3">
      <c r="A77854" s="2">
        <v>49.1073453829041</v>
      </c>
      <c r="B77854" t="s">
        <v>9551</v>
      </c>
    </row>
    <row r="77855" spans="1:2" x14ac:dyDescent="0.3">
      <c r="A77855" s="2">
        <v>169.49230375521799</v>
      </c>
      <c r="B77855" t="s">
        <v>9550</v>
      </c>
    </row>
    <row r="77856" spans="1:2" x14ac:dyDescent="0.3">
      <c r="A77856" s="2">
        <v>5.2837500000000004</v>
      </c>
      <c r="B77856" t="s">
        <v>9549</v>
      </c>
    </row>
    <row r="77857" spans="1:2" x14ac:dyDescent="0.3">
      <c r="A77857" s="2">
        <v>4.0342449307206998E-2</v>
      </c>
      <c r="B77857" t="s">
        <v>9548</v>
      </c>
    </row>
    <row r="77858" spans="1:2" x14ac:dyDescent="0.3">
      <c r="A77858" s="2">
        <v>11.66638</v>
      </c>
      <c r="B77858" t="s">
        <v>9547</v>
      </c>
    </row>
    <row r="77859" spans="1:2" x14ac:dyDescent="0.3">
      <c r="A77859" s="2">
        <v>0.84912758393762899</v>
      </c>
      <c r="B77859" t="s">
        <v>9546</v>
      </c>
    </row>
    <row r="77860" spans="1:2" x14ac:dyDescent="0.3">
      <c r="A77860" s="2">
        <v>34.787790000000001</v>
      </c>
      <c r="B77860" t="s">
        <v>9545</v>
      </c>
    </row>
    <row r="77861" spans="1:2" x14ac:dyDescent="0.3">
      <c r="A77861" s="2">
        <v>0.28750999999999999</v>
      </c>
      <c r="B77861" t="s">
        <v>9544</v>
      </c>
    </row>
    <row r="77862" spans="1:2" x14ac:dyDescent="0.3">
      <c r="A77862" s="2">
        <v>0.14955778185656801</v>
      </c>
      <c r="B77862" t="s">
        <v>9543</v>
      </c>
    </row>
    <row r="77863" spans="1:2" x14ac:dyDescent="0.3">
      <c r="A77863" s="2">
        <v>1562.4341099999999</v>
      </c>
      <c r="B77863" t="s">
        <v>9542</v>
      </c>
    </row>
    <row r="77864" spans="1:2" x14ac:dyDescent="0.3">
      <c r="A77864" s="2">
        <v>133.02585999999999</v>
      </c>
      <c r="B77864" t="s">
        <v>9541</v>
      </c>
    </row>
    <row r="77865" spans="1:2" x14ac:dyDescent="0.3">
      <c r="A77865" s="2">
        <v>5.11151</v>
      </c>
      <c r="B77865" t="s">
        <v>9540</v>
      </c>
    </row>
    <row r="77866" spans="1:2" x14ac:dyDescent="0.3">
      <c r="A77866" s="2">
        <v>332.69846000000001</v>
      </c>
      <c r="B77866" t="s">
        <v>9539</v>
      </c>
    </row>
    <row r="77867" spans="1:2" x14ac:dyDescent="0.3">
      <c r="A77867" s="2">
        <v>79.087391849651596</v>
      </c>
      <c r="B77867" t="s">
        <v>9538</v>
      </c>
    </row>
    <row r="77868" spans="1:2" x14ac:dyDescent="0.3">
      <c r="A77868" s="2">
        <v>0.46099000000000001</v>
      </c>
      <c r="B77868" t="s">
        <v>9537</v>
      </c>
    </row>
    <row r="77869" spans="1:2" x14ac:dyDescent="0.3">
      <c r="A77869" s="2">
        <v>6.24885</v>
      </c>
      <c r="B77869" t="s">
        <v>9536</v>
      </c>
    </row>
    <row r="77870" spans="1:2" x14ac:dyDescent="0.3">
      <c r="A77870" s="2">
        <v>0.16425999999999999</v>
      </c>
      <c r="B77870" t="s">
        <v>9535</v>
      </c>
    </row>
    <row r="77871" spans="1:2" x14ac:dyDescent="0.3">
      <c r="A77871" s="2">
        <v>10</v>
      </c>
      <c r="B77871" t="s">
        <v>9534</v>
      </c>
    </row>
    <row r="77872" spans="1:2" x14ac:dyDescent="0.3">
      <c r="A77872" s="2">
        <v>3.1482112383788698</v>
      </c>
      <c r="B77872" t="s">
        <v>9533</v>
      </c>
    </row>
    <row r="77873" spans="1:2" x14ac:dyDescent="0.3">
      <c r="A77873" s="2">
        <v>1.6000000000000001E-4</v>
      </c>
      <c r="B77873" t="s">
        <v>9532</v>
      </c>
    </row>
    <row r="77874" spans="1:2" x14ac:dyDescent="0.3">
      <c r="A77874" s="2">
        <v>6.7749300000000003</v>
      </c>
      <c r="B77874" t="s">
        <v>9531</v>
      </c>
    </row>
    <row r="77875" spans="1:2" x14ac:dyDescent="0.3">
      <c r="A77875" s="2">
        <v>238.78829999999999</v>
      </c>
      <c r="B77875" t="s">
        <v>9530</v>
      </c>
    </row>
    <row r="77876" spans="1:2" x14ac:dyDescent="0.3">
      <c r="A77876" s="2">
        <v>3.9616199999999999</v>
      </c>
      <c r="B77876" t="s">
        <v>9529</v>
      </c>
    </row>
    <row r="77877" spans="1:2" x14ac:dyDescent="0.3">
      <c r="A77877" s="2">
        <v>21.12491</v>
      </c>
      <c r="B77877" t="s">
        <v>9528</v>
      </c>
    </row>
    <row r="77878" spans="1:2" x14ac:dyDescent="0.3">
      <c r="A77878" s="2">
        <v>28.272090330614599</v>
      </c>
      <c r="B77878" t="s">
        <v>9527</v>
      </c>
    </row>
    <row r="77879" spans="1:2" x14ac:dyDescent="0.3">
      <c r="A77879" s="2">
        <v>7.86646</v>
      </c>
      <c r="B77879" t="s">
        <v>9526</v>
      </c>
    </row>
    <row r="77880" spans="1:2" x14ac:dyDescent="0.3">
      <c r="A77880" s="2">
        <v>19.429331665547799</v>
      </c>
      <c r="B77880" t="s">
        <v>9525</v>
      </c>
    </row>
    <row r="77881" spans="1:2" x14ac:dyDescent="0.3">
      <c r="A77881" s="2">
        <v>0.64156000000000002</v>
      </c>
      <c r="B77881" t="s">
        <v>9524</v>
      </c>
    </row>
    <row r="77882" spans="1:2" x14ac:dyDescent="0.3">
      <c r="A77882" s="2">
        <v>3.5200000000000001E-3</v>
      </c>
      <c r="B77882" t="s">
        <v>9523</v>
      </c>
    </row>
    <row r="77883" spans="1:2" x14ac:dyDescent="0.3">
      <c r="A77883" s="2">
        <v>9.2700000000000005E-3</v>
      </c>
      <c r="B77883" t="s">
        <v>9522</v>
      </c>
    </row>
    <row r="77884" spans="1:2" x14ac:dyDescent="0.3">
      <c r="A77884" s="2">
        <v>19.559654634091299</v>
      </c>
      <c r="B77884" t="s">
        <v>9521</v>
      </c>
    </row>
    <row r="77885" spans="1:2" x14ac:dyDescent="0.3">
      <c r="A77885" s="2">
        <v>7.2760000000000005E-2</v>
      </c>
      <c r="B77885" t="s">
        <v>9520</v>
      </c>
    </row>
    <row r="77886" spans="1:2" x14ac:dyDescent="0.3">
      <c r="A77886" s="2">
        <v>0.84516999999999998</v>
      </c>
      <c r="B77886" t="s">
        <v>9519</v>
      </c>
    </row>
    <row r="77887" spans="1:2" x14ac:dyDescent="0.3">
      <c r="A77887" s="2">
        <v>3.31180864286106</v>
      </c>
      <c r="B77887" t="s">
        <v>9518</v>
      </c>
    </row>
    <row r="77888" spans="1:2" x14ac:dyDescent="0.3">
      <c r="A77888" s="2">
        <v>0.29371999999999998</v>
      </c>
      <c r="B77888" t="s">
        <v>9517</v>
      </c>
    </row>
    <row r="77889" spans="1:2" x14ac:dyDescent="0.3">
      <c r="A77889" s="2">
        <v>1.5739089828855499E-2</v>
      </c>
      <c r="B77889" t="s">
        <v>9516</v>
      </c>
    </row>
    <row r="77890" spans="1:2" x14ac:dyDescent="0.3">
      <c r="A77890" s="2">
        <v>0.19036</v>
      </c>
      <c r="B77890" t="s">
        <v>9515</v>
      </c>
    </row>
    <row r="77891" spans="1:2" x14ac:dyDescent="0.3">
      <c r="A77891" s="2">
        <v>0.67474999999999996</v>
      </c>
      <c r="B77891" t="s">
        <v>9514</v>
      </c>
    </row>
    <row r="77892" spans="1:2" x14ac:dyDescent="0.3">
      <c r="A77892" s="2">
        <v>608.49205218972997</v>
      </c>
      <c r="B77892" t="s">
        <v>9513</v>
      </c>
    </row>
    <row r="77893" spans="1:2" x14ac:dyDescent="0.3">
      <c r="A77893" s="2">
        <v>29.60895</v>
      </c>
      <c r="B77893" t="s">
        <v>9512</v>
      </c>
    </row>
    <row r="77894" spans="1:2" x14ac:dyDescent="0.3">
      <c r="A77894" s="2">
        <v>0.86731000000000003</v>
      </c>
      <c r="B77894" t="s">
        <v>9511</v>
      </c>
    </row>
    <row r="77895" spans="1:2" x14ac:dyDescent="0.3">
      <c r="A77895" s="2">
        <v>1.2903056069637699</v>
      </c>
      <c r="B77895" t="s">
        <v>9510</v>
      </c>
    </row>
    <row r="77896" spans="1:2" x14ac:dyDescent="0.3">
      <c r="A77896" s="2">
        <v>81.447800000000001</v>
      </c>
      <c r="B77896" t="s">
        <v>9509</v>
      </c>
    </row>
    <row r="77897" spans="1:2" x14ac:dyDescent="0.3">
      <c r="A77897" s="2">
        <v>1.74E-3</v>
      </c>
      <c r="B77897" t="s">
        <v>9508</v>
      </c>
    </row>
    <row r="77898" spans="1:2" x14ac:dyDescent="0.3">
      <c r="A77898" s="2">
        <v>1.0705136822730601</v>
      </c>
      <c r="B77898" t="s">
        <v>9507</v>
      </c>
    </row>
    <row r="77899" spans="1:2" x14ac:dyDescent="0.3">
      <c r="A77899" s="2">
        <v>135.02931000000001</v>
      </c>
      <c r="B77899" t="s">
        <v>9506</v>
      </c>
    </row>
    <row r="77900" spans="1:2" x14ac:dyDescent="0.3">
      <c r="A77900" s="2">
        <v>4.7219800000000003</v>
      </c>
      <c r="B77900" t="s">
        <v>9505</v>
      </c>
    </row>
    <row r="77901" spans="1:2" x14ac:dyDescent="0.3">
      <c r="A77901" s="2">
        <v>1.1203088324753401</v>
      </c>
      <c r="B77901" t="s">
        <v>9504</v>
      </c>
    </row>
    <row r="77902" spans="1:2" x14ac:dyDescent="0.3">
      <c r="A77902" s="2">
        <v>1258.37951</v>
      </c>
      <c r="B77902" t="s">
        <v>9503</v>
      </c>
    </row>
    <row r="77903" spans="1:2" x14ac:dyDescent="0.3">
      <c r="A77903" s="2">
        <v>18.37921</v>
      </c>
      <c r="B77903" t="s">
        <v>9502</v>
      </c>
    </row>
    <row r="77904" spans="1:2" x14ac:dyDescent="0.3">
      <c r="A77904" s="2">
        <v>0.85489999999999999</v>
      </c>
      <c r="B77904" t="s">
        <v>9501</v>
      </c>
    </row>
    <row r="77905" spans="1:2" x14ac:dyDescent="0.3">
      <c r="A77905" s="2">
        <v>4.8052200000000003</v>
      </c>
      <c r="B77905" t="s">
        <v>9500</v>
      </c>
    </row>
    <row r="77906" spans="1:2" x14ac:dyDescent="0.3">
      <c r="A77906" s="2">
        <v>0.60686045753129902</v>
      </c>
      <c r="B77906" t="s">
        <v>9499</v>
      </c>
    </row>
    <row r="77907" spans="1:2" x14ac:dyDescent="0.3">
      <c r="A77907" s="2">
        <v>650.11945000000003</v>
      </c>
      <c r="B77907" t="s">
        <v>9498</v>
      </c>
    </row>
    <row r="77908" spans="1:2" x14ac:dyDescent="0.3">
      <c r="A77908" s="2">
        <v>10.31091</v>
      </c>
      <c r="B77908" t="s">
        <v>9497</v>
      </c>
    </row>
    <row r="77909" spans="1:2" x14ac:dyDescent="0.3">
      <c r="A77909" s="2">
        <v>2.9195799999999998</v>
      </c>
      <c r="B77909" t="s">
        <v>9496</v>
      </c>
    </row>
    <row r="77910" spans="1:2" x14ac:dyDescent="0.3">
      <c r="A77910" s="2">
        <v>1210.7778900000001</v>
      </c>
      <c r="B77910" t="s">
        <v>9495</v>
      </c>
    </row>
    <row r="77911" spans="1:2" x14ac:dyDescent="0.3">
      <c r="A77911" s="2">
        <v>0.29236000000000001</v>
      </c>
      <c r="B77911" t="s">
        <v>9494</v>
      </c>
    </row>
    <row r="77912" spans="1:2" x14ac:dyDescent="0.3">
      <c r="A77912" s="2">
        <v>2.1700000000000001E-3</v>
      </c>
      <c r="B77912" t="s">
        <v>9493</v>
      </c>
    </row>
    <row r="77913" spans="1:2" x14ac:dyDescent="0.3">
      <c r="A77913" s="2">
        <v>46.69126</v>
      </c>
      <c r="B77913" t="s">
        <v>9492</v>
      </c>
    </row>
    <row r="77914" spans="1:2" x14ac:dyDescent="0.3">
      <c r="A77914" s="2">
        <v>8.4317518370850303E-2</v>
      </c>
      <c r="B77914" t="s">
        <v>9491</v>
      </c>
    </row>
    <row r="77915" spans="1:2" x14ac:dyDescent="0.3">
      <c r="A77915" s="2">
        <v>30.28077</v>
      </c>
      <c r="B77915" t="s">
        <v>9490</v>
      </c>
    </row>
    <row r="77916" spans="1:2" x14ac:dyDescent="0.3">
      <c r="A77916" s="2">
        <v>1482.5892505465999</v>
      </c>
      <c r="B77916" t="s">
        <v>9489</v>
      </c>
    </row>
    <row r="77917" spans="1:2" x14ac:dyDescent="0.3">
      <c r="A77917" s="2">
        <v>5.5925099999999999</v>
      </c>
      <c r="B77917" t="s">
        <v>9488</v>
      </c>
    </row>
    <row r="77918" spans="1:2" x14ac:dyDescent="0.3">
      <c r="A77918" s="2">
        <v>26.518519999999999</v>
      </c>
      <c r="B77918" t="s">
        <v>9487</v>
      </c>
    </row>
    <row r="77919" spans="1:2" x14ac:dyDescent="0.3">
      <c r="A77919" s="2">
        <v>31.7211167779984</v>
      </c>
      <c r="B77919" t="s">
        <v>9486</v>
      </c>
    </row>
    <row r="77920" spans="1:2" x14ac:dyDescent="0.3">
      <c r="A77920" s="2">
        <v>8.7879799999999992</v>
      </c>
      <c r="B77920" t="s">
        <v>9485</v>
      </c>
    </row>
    <row r="77921" spans="1:2" x14ac:dyDescent="0.3">
      <c r="A77921" s="2">
        <v>37.588659999999997</v>
      </c>
      <c r="B77921" t="s">
        <v>9484</v>
      </c>
    </row>
    <row r="77922" spans="1:2" x14ac:dyDescent="0.3">
      <c r="A77922" s="2">
        <v>30.45928</v>
      </c>
      <c r="B77922" t="s">
        <v>9483</v>
      </c>
    </row>
    <row r="77923" spans="1:2" x14ac:dyDescent="0.3">
      <c r="A77923" s="2">
        <v>21.45459</v>
      </c>
      <c r="B77923" t="s">
        <v>9482</v>
      </c>
    </row>
    <row r="77924" spans="1:2" x14ac:dyDescent="0.3">
      <c r="A77924" s="2">
        <v>8.0407600000000006</v>
      </c>
      <c r="B77924" t="s">
        <v>9481</v>
      </c>
    </row>
    <row r="77925" spans="1:2" x14ac:dyDescent="0.3">
      <c r="A77925" s="2">
        <v>13.31995</v>
      </c>
      <c r="B77925" t="s">
        <v>9480</v>
      </c>
    </row>
    <row r="77926" spans="1:2" x14ac:dyDescent="0.3">
      <c r="A77926" s="2">
        <v>3.9100000000000003E-3</v>
      </c>
      <c r="B77926" t="s">
        <v>9479</v>
      </c>
    </row>
    <row r="77927" spans="1:2" x14ac:dyDescent="0.3">
      <c r="A77927" s="2">
        <v>0.67573000000000005</v>
      </c>
      <c r="B77927" t="s">
        <v>9478</v>
      </c>
    </row>
    <row r="77928" spans="1:2" x14ac:dyDescent="0.3">
      <c r="A77928" s="2">
        <v>0.50405</v>
      </c>
      <c r="B77928" t="s">
        <v>9477</v>
      </c>
    </row>
    <row r="77929" spans="1:2" x14ac:dyDescent="0.3">
      <c r="A77929" s="2">
        <v>0.14731</v>
      </c>
      <c r="B77929" t="s">
        <v>9476</v>
      </c>
    </row>
    <row r="77930" spans="1:2" x14ac:dyDescent="0.3">
      <c r="A77930" s="2">
        <v>1.1231107362372501</v>
      </c>
      <c r="B77930" t="s">
        <v>9475</v>
      </c>
    </row>
    <row r="77931" spans="1:2" x14ac:dyDescent="0.3">
      <c r="A77931" s="2">
        <v>55.256300000000003</v>
      </c>
      <c r="B77931" t="s">
        <v>9474</v>
      </c>
    </row>
    <row r="77932" spans="1:2" x14ac:dyDescent="0.3">
      <c r="A77932" s="2">
        <v>18.8841</v>
      </c>
      <c r="B77932" t="s">
        <v>9473</v>
      </c>
    </row>
    <row r="77933" spans="1:2" x14ac:dyDescent="0.3">
      <c r="A77933" s="2">
        <v>2.2683399999999998</v>
      </c>
      <c r="B77933" t="s">
        <v>9472</v>
      </c>
    </row>
    <row r="77934" spans="1:2" x14ac:dyDescent="0.3">
      <c r="A77934" s="2">
        <v>0.84233999999999998</v>
      </c>
      <c r="B77934" t="s">
        <v>9471</v>
      </c>
    </row>
    <row r="77935" spans="1:2" x14ac:dyDescent="0.3">
      <c r="A77935" s="2">
        <v>8.1044461692922801E-2</v>
      </c>
      <c r="B77935" t="s">
        <v>9470</v>
      </c>
    </row>
    <row r="77936" spans="1:2" x14ac:dyDescent="0.3">
      <c r="A77936" s="2">
        <v>2.4195371578420801E-2</v>
      </c>
      <c r="B77936" t="s">
        <v>9469</v>
      </c>
    </row>
    <row r="77937" spans="1:2" x14ac:dyDescent="0.3">
      <c r="A77937" s="2">
        <v>0.143639141798939</v>
      </c>
      <c r="B77937" t="s">
        <v>9468</v>
      </c>
    </row>
    <row r="77938" spans="1:2" x14ac:dyDescent="0.3">
      <c r="A77938" s="2">
        <v>0.11048726607907899</v>
      </c>
      <c r="B77938" t="s">
        <v>9467</v>
      </c>
    </row>
    <row r="77939" spans="1:2" x14ac:dyDescent="0.3">
      <c r="A77939" s="2">
        <v>23.719539999999999</v>
      </c>
      <c r="B77939" t="s">
        <v>9466</v>
      </c>
    </row>
    <row r="77940" spans="1:2" x14ac:dyDescent="0.3">
      <c r="A77940" s="2">
        <v>113.98945999999999</v>
      </c>
      <c r="B77940" t="s">
        <v>9465</v>
      </c>
    </row>
    <row r="77941" spans="1:2" x14ac:dyDescent="0.3">
      <c r="A77941" s="2">
        <v>2.0650000000000002E-2</v>
      </c>
      <c r="B77941" t="s">
        <v>9464</v>
      </c>
    </row>
    <row r="77942" spans="1:2" x14ac:dyDescent="0.3">
      <c r="A77942" s="2">
        <v>3.1109999999999999E-2</v>
      </c>
      <c r="B77942" t="s">
        <v>9463</v>
      </c>
    </row>
    <row r="77943" spans="1:2" x14ac:dyDescent="0.3">
      <c r="A77943" s="2">
        <v>2.2720000000000001E-2</v>
      </c>
      <c r="B77943" t="s">
        <v>9462</v>
      </c>
    </row>
    <row r="77944" spans="1:2" x14ac:dyDescent="0.3">
      <c r="A77944" s="2">
        <v>3.841E-2</v>
      </c>
      <c r="B77944" t="s">
        <v>9461</v>
      </c>
    </row>
    <row r="77945" spans="1:2" x14ac:dyDescent="0.3">
      <c r="A77945" s="2">
        <v>4.0469999999999999E-2</v>
      </c>
      <c r="B77945" t="s">
        <v>9460</v>
      </c>
    </row>
    <row r="77946" spans="1:2" x14ac:dyDescent="0.3">
      <c r="A77946" s="2">
        <v>0.1116</v>
      </c>
      <c r="B77946" t="s">
        <v>9459</v>
      </c>
    </row>
    <row r="77947" spans="1:2" x14ac:dyDescent="0.3">
      <c r="A77947" s="2">
        <v>4.6400690781558902</v>
      </c>
      <c r="B77947" t="s">
        <v>9458</v>
      </c>
    </row>
    <row r="77948" spans="1:2" x14ac:dyDescent="0.3">
      <c r="A77948" s="2">
        <v>0.50819881726822203</v>
      </c>
      <c r="B77948" t="s">
        <v>9457</v>
      </c>
    </row>
    <row r="77949" spans="1:2" x14ac:dyDescent="0.3">
      <c r="A77949" s="2">
        <v>100.69714</v>
      </c>
      <c r="B77949" t="s">
        <v>9456</v>
      </c>
    </row>
    <row r="77950" spans="1:2" x14ac:dyDescent="0.3">
      <c r="A77950" s="2">
        <v>92.808014181583403</v>
      </c>
      <c r="B77950" t="s">
        <v>9455</v>
      </c>
    </row>
    <row r="77951" spans="1:2" x14ac:dyDescent="0.3">
      <c r="A77951" s="2">
        <v>71.889240000000001</v>
      </c>
      <c r="B77951" t="s">
        <v>9454</v>
      </c>
    </row>
    <row r="77952" spans="1:2" x14ac:dyDescent="0.3">
      <c r="A77952" s="2">
        <v>81.185022645874398</v>
      </c>
      <c r="B77952" t="s">
        <v>9453</v>
      </c>
    </row>
    <row r="77953" spans="1:2" x14ac:dyDescent="0.3">
      <c r="A77953" s="2">
        <v>19.662310000000002</v>
      </c>
      <c r="B77953" t="s">
        <v>9452</v>
      </c>
    </row>
    <row r="77954" spans="1:2" x14ac:dyDescent="0.3">
      <c r="A77954" s="2">
        <v>25.16967</v>
      </c>
      <c r="B77954" t="s">
        <v>9451</v>
      </c>
    </row>
    <row r="77955" spans="1:2" x14ac:dyDescent="0.3">
      <c r="A77955" s="2">
        <v>57.565989999999999</v>
      </c>
      <c r="B77955" t="s">
        <v>9450</v>
      </c>
    </row>
    <row r="77956" spans="1:2" x14ac:dyDescent="0.3">
      <c r="A77956" s="2">
        <v>17.3737869735026</v>
      </c>
      <c r="B77956" t="s">
        <v>9449</v>
      </c>
    </row>
    <row r="77957" spans="1:2" x14ac:dyDescent="0.3">
      <c r="A77957" s="2">
        <v>179.29118</v>
      </c>
      <c r="B77957" t="s">
        <v>9448</v>
      </c>
    </row>
    <row r="77958" spans="1:2" x14ac:dyDescent="0.3">
      <c r="A77958" s="2">
        <v>266.90546999999998</v>
      </c>
      <c r="B77958" t="s">
        <v>9447</v>
      </c>
    </row>
    <row r="77959" spans="1:2" x14ac:dyDescent="0.3">
      <c r="A77959" s="2">
        <v>22.795760000000001</v>
      </c>
      <c r="B77959" t="s">
        <v>9446</v>
      </c>
    </row>
    <row r="77960" spans="1:2" x14ac:dyDescent="0.3">
      <c r="A77960" s="2">
        <v>5.9787600000000003</v>
      </c>
      <c r="B77960" t="s">
        <v>9445</v>
      </c>
    </row>
    <row r="77961" spans="1:2" x14ac:dyDescent="0.3">
      <c r="A77961" s="2">
        <v>6.8169669591400801</v>
      </c>
      <c r="B77961" t="s">
        <v>9444</v>
      </c>
    </row>
    <row r="77962" spans="1:2" x14ac:dyDescent="0.3">
      <c r="A77962" s="2">
        <v>0.509581604613358</v>
      </c>
      <c r="B77962" t="s">
        <v>9443</v>
      </c>
    </row>
    <row r="77963" spans="1:2" x14ac:dyDescent="0.3">
      <c r="A77963" s="2">
        <v>29.32912</v>
      </c>
      <c r="B77963" t="s">
        <v>9442</v>
      </c>
    </row>
    <row r="77964" spans="1:2" x14ac:dyDescent="0.3">
      <c r="A77964" s="2">
        <v>4.5827878627391696</v>
      </c>
      <c r="B77964" t="s">
        <v>9441</v>
      </c>
    </row>
    <row r="77965" spans="1:2" x14ac:dyDescent="0.3">
      <c r="A77965" s="2">
        <v>71.126829315955106</v>
      </c>
      <c r="B77965" t="s">
        <v>9440</v>
      </c>
    </row>
    <row r="77966" spans="1:2" x14ac:dyDescent="0.3">
      <c r="A77966" s="2">
        <v>97.168117520554901</v>
      </c>
      <c r="B77966" t="s">
        <v>9439</v>
      </c>
    </row>
    <row r="77967" spans="1:2" x14ac:dyDescent="0.3">
      <c r="A77967" s="2">
        <v>143.11556999999999</v>
      </c>
      <c r="B77967" t="s">
        <v>9438</v>
      </c>
    </row>
    <row r="77968" spans="1:2" x14ac:dyDescent="0.3">
      <c r="A77968" s="2">
        <v>150.98296745389001</v>
      </c>
      <c r="B77968" t="s">
        <v>9437</v>
      </c>
    </row>
    <row r="77969" spans="1:2" x14ac:dyDescent="0.3">
      <c r="A77969" s="2">
        <v>1.9</v>
      </c>
      <c r="B77969" t="s">
        <v>9436</v>
      </c>
    </row>
    <row r="77970" spans="1:2" x14ac:dyDescent="0.3">
      <c r="A77970" s="2">
        <v>6.3607800000000001</v>
      </c>
      <c r="B77970" t="s">
        <v>9435</v>
      </c>
    </row>
    <row r="77971" spans="1:2" x14ac:dyDescent="0.3">
      <c r="A77971" s="2">
        <v>1.97871</v>
      </c>
      <c r="B77971" t="s">
        <v>9434</v>
      </c>
    </row>
    <row r="77972" spans="1:2" x14ac:dyDescent="0.3">
      <c r="A77972" s="2">
        <v>634.16746000000001</v>
      </c>
      <c r="B77972" t="s">
        <v>9433</v>
      </c>
    </row>
    <row r="77973" spans="1:2" x14ac:dyDescent="0.3">
      <c r="A77973" s="2">
        <v>308.26155999999997</v>
      </c>
      <c r="B77973" t="s">
        <v>9432</v>
      </c>
    </row>
    <row r="77974" spans="1:2" x14ac:dyDescent="0.3">
      <c r="A77974" s="2">
        <v>9.5009999999999997E-2</v>
      </c>
      <c r="B77974" t="s">
        <v>9431</v>
      </c>
    </row>
    <row r="77975" spans="1:2" x14ac:dyDescent="0.3">
      <c r="A77975" s="2">
        <v>17.81606</v>
      </c>
      <c r="B77975" t="s">
        <v>9430</v>
      </c>
    </row>
    <row r="77976" spans="1:2" x14ac:dyDescent="0.3">
      <c r="A77976" s="2">
        <v>123.54415</v>
      </c>
      <c r="B77976" t="s">
        <v>9429</v>
      </c>
    </row>
    <row r="77977" spans="1:2" x14ac:dyDescent="0.3">
      <c r="A77977" s="2">
        <v>31.395991261592201</v>
      </c>
      <c r="B77977" t="s">
        <v>9428</v>
      </c>
    </row>
    <row r="77978" spans="1:2" x14ac:dyDescent="0.3">
      <c r="A77978" s="2">
        <v>490.16441543085301</v>
      </c>
      <c r="B77978" t="s">
        <v>9427</v>
      </c>
    </row>
    <row r="77979" spans="1:2" x14ac:dyDescent="0.3">
      <c r="A77979" s="2">
        <v>16.286960000000001</v>
      </c>
      <c r="B77979" t="s">
        <v>9426</v>
      </c>
    </row>
    <row r="77980" spans="1:2" x14ac:dyDescent="0.3">
      <c r="A77980" s="2">
        <v>108.02898999999999</v>
      </c>
      <c r="B77980" t="s">
        <v>9425</v>
      </c>
    </row>
    <row r="77981" spans="1:2" x14ac:dyDescent="0.3">
      <c r="A77981" s="2">
        <v>0.47</v>
      </c>
      <c r="B77981" t="s">
        <v>9424</v>
      </c>
    </row>
    <row r="77982" spans="1:2" x14ac:dyDescent="0.3">
      <c r="A77982" s="2">
        <v>46.166029999999999</v>
      </c>
      <c r="B77982" t="s">
        <v>9423</v>
      </c>
    </row>
    <row r="77983" spans="1:2" x14ac:dyDescent="0.3">
      <c r="A77983" s="2">
        <v>173.67655511534701</v>
      </c>
      <c r="B77983" t="s">
        <v>9422</v>
      </c>
    </row>
    <row r="77984" spans="1:2" x14ac:dyDescent="0.3">
      <c r="A77984" s="2">
        <v>2.4408599999999998</v>
      </c>
      <c r="B77984" t="s">
        <v>9421</v>
      </c>
    </row>
    <row r="77985" spans="1:2" x14ac:dyDescent="0.3">
      <c r="A77985" s="2">
        <v>20.13204</v>
      </c>
      <c r="B77985" t="s">
        <v>9420</v>
      </c>
    </row>
    <row r="77986" spans="1:2" x14ac:dyDescent="0.3">
      <c r="A77986" s="2">
        <v>37.532573254795103</v>
      </c>
      <c r="B77986" t="s">
        <v>9419</v>
      </c>
    </row>
    <row r="77987" spans="1:2" x14ac:dyDescent="0.3">
      <c r="A77987" s="2">
        <v>3.45681488863624E-2</v>
      </c>
      <c r="B77987" t="s">
        <v>9418</v>
      </c>
    </row>
    <row r="77988" spans="1:2" x14ac:dyDescent="0.3">
      <c r="A77988" s="2">
        <v>5.5157656428932</v>
      </c>
      <c r="B77988" t="s">
        <v>9417</v>
      </c>
    </row>
    <row r="77989" spans="1:2" x14ac:dyDescent="0.3">
      <c r="A77989" s="2">
        <v>6.7200147141498801E-2</v>
      </c>
      <c r="B77989" t="s">
        <v>9416</v>
      </c>
    </row>
    <row r="77990" spans="1:2" x14ac:dyDescent="0.3">
      <c r="A77990" s="2" t="s">
        <v>13</v>
      </c>
      <c r="B77990" t="s">
        <v>9415</v>
      </c>
    </row>
    <row r="77991" spans="1:2" x14ac:dyDescent="0.3">
      <c r="A77991" s="2">
        <v>40.371079999999999</v>
      </c>
      <c r="B77991" t="s">
        <v>9414</v>
      </c>
    </row>
    <row r="77992" spans="1:2" x14ac:dyDescent="0.3">
      <c r="A77992" s="2">
        <v>6.4799999999999996E-3</v>
      </c>
      <c r="B77992" t="s">
        <v>9413</v>
      </c>
    </row>
    <row r="77993" spans="1:2" x14ac:dyDescent="0.3">
      <c r="A77993" s="2">
        <v>0.25379630660063002</v>
      </c>
      <c r="B77993" t="s">
        <v>9412</v>
      </c>
    </row>
    <row r="77994" spans="1:2" x14ac:dyDescent="0.3">
      <c r="A77994" s="2">
        <v>35.322629999999997</v>
      </c>
      <c r="B77994" t="s">
        <v>9411</v>
      </c>
    </row>
    <row r="77995" spans="1:2" x14ac:dyDescent="0.3">
      <c r="A77995" s="2">
        <v>17.561810000000001</v>
      </c>
      <c r="B77995" t="s">
        <v>9410</v>
      </c>
    </row>
    <row r="77996" spans="1:2" x14ac:dyDescent="0.3">
      <c r="A77996" s="2">
        <v>94.430909999999997</v>
      </c>
      <c r="B77996" t="s">
        <v>9409</v>
      </c>
    </row>
    <row r="77997" spans="1:2" x14ac:dyDescent="0.3">
      <c r="A77997" s="2">
        <v>1.4365399999999999</v>
      </c>
      <c r="B77997" t="s">
        <v>9408</v>
      </c>
    </row>
    <row r="77998" spans="1:2" x14ac:dyDescent="0.3">
      <c r="A77998" s="2">
        <v>79.168071477639998</v>
      </c>
      <c r="B77998" t="s">
        <v>9407</v>
      </c>
    </row>
    <row r="77999" spans="1:2" x14ac:dyDescent="0.3">
      <c r="A77999" s="2">
        <v>85.915989999999994</v>
      </c>
      <c r="B77999" t="s">
        <v>9406</v>
      </c>
    </row>
    <row r="78000" spans="1:2" x14ac:dyDescent="0.3">
      <c r="A78000" s="2">
        <v>9.2063732323982295E-3</v>
      </c>
      <c r="B78000" t="s">
        <v>9405</v>
      </c>
    </row>
    <row r="78001" spans="1:2" x14ac:dyDescent="0.3">
      <c r="A78001" s="2">
        <v>27.97053</v>
      </c>
      <c r="B78001" t="s">
        <v>9404</v>
      </c>
    </row>
    <row r="78002" spans="1:2" x14ac:dyDescent="0.3">
      <c r="A78002" s="2">
        <v>9.7000000000000003E-2</v>
      </c>
      <c r="B78002" t="s">
        <v>9403</v>
      </c>
    </row>
    <row r="78003" spans="1:2" x14ac:dyDescent="0.3">
      <c r="A78003" s="2">
        <v>1041.7676100000001</v>
      </c>
      <c r="B78003" t="s">
        <v>9402</v>
      </c>
    </row>
    <row r="78004" spans="1:2" x14ac:dyDescent="0.3">
      <c r="A78004" s="2">
        <v>76.602909999999994</v>
      </c>
      <c r="B78004" t="s">
        <v>9401</v>
      </c>
    </row>
    <row r="78005" spans="1:2" x14ac:dyDescent="0.3">
      <c r="A78005" s="2">
        <v>12.25454</v>
      </c>
      <c r="B78005" t="s">
        <v>9400</v>
      </c>
    </row>
    <row r="78006" spans="1:2" x14ac:dyDescent="0.3">
      <c r="A78006" s="2">
        <v>99.616176889893396</v>
      </c>
      <c r="B78006" t="s">
        <v>9399</v>
      </c>
    </row>
    <row r="78007" spans="1:2" x14ac:dyDescent="0.3">
      <c r="A78007" s="2">
        <v>20.126014042788299</v>
      </c>
      <c r="B78007" t="s">
        <v>9398</v>
      </c>
    </row>
    <row r="78008" spans="1:2" x14ac:dyDescent="0.3">
      <c r="A78008" s="2">
        <v>36.541939999999997</v>
      </c>
      <c r="B78008" t="s">
        <v>9397</v>
      </c>
    </row>
    <row r="78009" spans="1:2" x14ac:dyDescent="0.3">
      <c r="A78009" s="2">
        <v>0.11096</v>
      </c>
      <c r="B78009" t="s">
        <v>9396</v>
      </c>
    </row>
    <row r="78010" spans="1:2" x14ac:dyDescent="0.3">
      <c r="A78010" s="2">
        <v>5.6</v>
      </c>
      <c r="B78010" t="s">
        <v>9395</v>
      </c>
    </row>
    <row r="78011" spans="1:2" x14ac:dyDescent="0.3">
      <c r="A78011" s="2">
        <v>1023.76046</v>
      </c>
      <c r="B78011" t="s">
        <v>9394</v>
      </c>
    </row>
    <row r="78012" spans="1:2" x14ac:dyDescent="0.3">
      <c r="A78012" s="2">
        <v>2.3600500000000002</v>
      </c>
      <c r="B78012" t="s">
        <v>9393</v>
      </c>
    </row>
    <row r="78013" spans="1:2" x14ac:dyDescent="0.3">
      <c r="A78013" s="2">
        <v>4.0897300000000003</v>
      </c>
      <c r="B78013" t="s">
        <v>9392</v>
      </c>
    </row>
    <row r="78014" spans="1:2" x14ac:dyDescent="0.3">
      <c r="A78014" s="2">
        <v>2.7465980641875101</v>
      </c>
      <c r="B78014" t="s">
        <v>9391</v>
      </c>
    </row>
    <row r="78015" spans="1:2" x14ac:dyDescent="0.3">
      <c r="A78015" s="2">
        <v>10.506128323073799</v>
      </c>
      <c r="B78015" t="s">
        <v>9390</v>
      </c>
    </row>
    <row r="78016" spans="1:2" x14ac:dyDescent="0.3">
      <c r="A78016" s="2">
        <v>10.9665301987819</v>
      </c>
      <c r="B78016" t="s">
        <v>9389</v>
      </c>
    </row>
    <row r="78017" spans="1:2" x14ac:dyDescent="0.3">
      <c r="A78017" s="2">
        <v>2.5</v>
      </c>
      <c r="B78017" t="s">
        <v>9388</v>
      </c>
    </row>
    <row r="78018" spans="1:2" x14ac:dyDescent="0.3">
      <c r="A78018" s="2">
        <v>4.0000000000000001E-3</v>
      </c>
      <c r="B78018" t="s">
        <v>9387</v>
      </c>
    </row>
    <row r="78019" spans="1:2" x14ac:dyDescent="0.3">
      <c r="A78019" s="2">
        <v>1.17388544460581E-2</v>
      </c>
      <c r="B78019" t="s">
        <v>9386</v>
      </c>
    </row>
    <row r="78020" spans="1:2" x14ac:dyDescent="0.3">
      <c r="A78020" s="2">
        <v>3.1821462278650601</v>
      </c>
      <c r="B78020" t="s">
        <v>9385</v>
      </c>
    </row>
    <row r="78021" spans="1:2" x14ac:dyDescent="0.3">
      <c r="A78021" s="2">
        <v>0.30452204229361102</v>
      </c>
      <c r="B78021" t="s">
        <v>9384</v>
      </c>
    </row>
    <row r="78022" spans="1:2" x14ac:dyDescent="0.3">
      <c r="A78022" s="2" t="s">
        <v>13</v>
      </c>
      <c r="B78022" t="s">
        <v>9383</v>
      </c>
    </row>
    <row r="78023" spans="1:2" x14ac:dyDescent="0.3">
      <c r="A78023" s="2">
        <v>1.85806508374351</v>
      </c>
      <c r="B78023" t="s">
        <v>9382</v>
      </c>
    </row>
    <row r="78024" spans="1:2" x14ac:dyDescent="0.3">
      <c r="A78024" s="2">
        <v>907.83175000000006</v>
      </c>
      <c r="B78024" t="s">
        <v>9381</v>
      </c>
    </row>
    <row r="78025" spans="1:2" x14ac:dyDescent="0.3">
      <c r="A78025" s="2">
        <v>12.79683</v>
      </c>
      <c r="B78025" t="s">
        <v>9380</v>
      </c>
    </row>
    <row r="78026" spans="1:2" x14ac:dyDescent="0.3">
      <c r="A78026" s="2">
        <v>29.4624039267411</v>
      </c>
      <c r="B78026" t="s">
        <v>9379</v>
      </c>
    </row>
    <row r="78027" spans="1:2" x14ac:dyDescent="0.3">
      <c r="A78027" s="2" t="s">
        <v>13</v>
      </c>
      <c r="B78027" t="s">
        <v>9378</v>
      </c>
    </row>
    <row r="78028" spans="1:2" x14ac:dyDescent="0.3">
      <c r="A78028" s="2">
        <v>51.547930000000001</v>
      </c>
      <c r="B78028" t="s">
        <v>9377</v>
      </c>
    </row>
    <row r="78029" spans="1:2" x14ac:dyDescent="0.3">
      <c r="A78029" s="2">
        <v>1.1798309947144101</v>
      </c>
      <c r="B78029" t="s">
        <v>9376</v>
      </c>
    </row>
    <row r="78030" spans="1:2" x14ac:dyDescent="0.3">
      <c r="A78030" s="2">
        <v>12.38904</v>
      </c>
      <c r="B78030" t="s">
        <v>9375</v>
      </c>
    </row>
    <row r="78031" spans="1:2" x14ac:dyDescent="0.3">
      <c r="A78031" s="2">
        <v>7.19252</v>
      </c>
      <c r="B78031" t="s">
        <v>9374</v>
      </c>
    </row>
    <row r="78032" spans="1:2" x14ac:dyDescent="0.3">
      <c r="A78032" s="2">
        <v>0.59040082823895101</v>
      </c>
      <c r="B78032" t="s">
        <v>9373</v>
      </c>
    </row>
    <row r="78033" spans="1:2" x14ac:dyDescent="0.3">
      <c r="A78033" s="2">
        <v>2.2848853482415201</v>
      </c>
      <c r="B78033" t="s">
        <v>9372</v>
      </c>
    </row>
    <row r="78034" spans="1:2" x14ac:dyDescent="0.3">
      <c r="A78034" s="2">
        <v>2.1771400000000001</v>
      </c>
      <c r="B78034" t="s">
        <v>9371</v>
      </c>
    </row>
    <row r="78035" spans="1:2" x14ac:dyDescent="0.3">
      <c r="A78035" s="2">
        <v>1.5995840568475399</v>
      </c>
      <c r="B78035" t="s">
        <v>9370</v>
      </c>
    </row>
    <row r="78036" spans="1:2" x14ac:dyDescent="0.3">
      <c r="A78036" s="2">
        <v>24.4375137226662</v>
      </c>
      <c r="B78036" t="s">
        <v>9369</v>
      </c>
    </row>
    <row r="78037" spans="1:2" x14ac:dyDescent="0.3">
      <c r="A78037" s="2">
        <v>0.23388999999999999</v>
      </c>
      <c r="B78037" t="s">
        <v>9368</v>
      </c>
    </row>
    <row r="78038" spans="1:2" x14ac:dyDescent="0.3">
      <c r="A78038" s="2">
        <v>2.2313107799899599</v>
      </c>
      <c r="B78038" t="s">
        <v>9367</v>
      </c>
    </row>
    <row r="78039" spans="1:2" x14ac:dyDescent="0.3">
      <c r="A78039" s="2">
        <v>0.539878197486092</v>
      </c>
      <c r="B78039" t="s">
        <v>9366</v>
      </c>
    </row>
    <row r="78040" spans="1:2" x14ac:dyDescent="0.3">
      <c r="A78040" s="2">
        <v>919.08467837531896</v>
      </c>
      <c r="B78040" t="s">
        <v>9365</v>
      </c>
    </row>
    <row r="78041" spans="1:2" x14ac:dyDescent="0.3">
      <c r="A78041" s="2">
        <v>30.360690000000002</v>
      </c>
      <c r="B78041" t="s">
        <v>9364</v>
      </c>
    </row>
    <row r="78042" spans="1:2" x14ac:dyDescent="0.3">
      <c r="A78042" s="2">
        <v>2.2599999999999999E-3</v>
      </c>
      <c r="B78042" t="s">
        <v>9363</v>
      </c>
    </row>
    <row r="78043" spans="1:2" x14ac:dyDescent="0.3">
      <c r="A78043" s="2">
        <v>91.786389999999997</v>
      </c>
      <c r="B78043" t="s">
        <v>9362</v>
      </c>
    </row>
    <row r="78044" spans="1:2" x14ac:dyDescent="0.3">
      <c r="A78044" s="2">
        <v>278.11750999999998</v>
      </c>
      <c r="B78044" t="s">
        <v>9361</v>
      </c>
    </row>
    <row r="78045" spans="1:2" x14ac:dyDescent="0.3">
      <c r="A78045" s="2">
        <v>0.34310588368700401</v>
      </c>
      <c r="B78045" t="s">
        <v>9360</v>
      </c>
    </row>
    <row r="78046" spans="1:2" x14ac:dyDescent="0.3">
      <c r="A78046" s="2">
        <v>7.8688227138019302</v>
      </c>
      <c r="B78046" t="s">
        <v>9359</v>
      </c>
    </row>
    <row r="78047" spans="1:2" x14ac:dyDescent="0.3">
      <c r="A78047" s="2">
        <v>4.15E-3</v>
      </c>
      <c r="B78047" t="s">
        <v>9358</v>
      </c>
    </row>
    <row r="78048" spans="1:2" x14ac:dyDescent="0.3">
      <c r="A78048" s="2">
        <v>56.056690000000003</v>
      </c>
      <c r="B78048" t="s">
        <v>9357</v>
      </c>
    </row>
    <row r="78049" spans="1:2" x14ac:dyDescent="0.3">
      <c r="A78049" s="2" t="s">
        <v>13</v>
      </c>
      <c r="B78049" t="s">
        <v>9356</v>
      </c>
    </row>
    <row r="78050" spans="1:2" x14ac:dyDescent="0.3">
      <c r="A78050" s="2" t="s">
        <v>13</v>
      </c>
      <c r="B78050" t="s">
        <v>9355</v>
      </c>
    </row>
    <row r="78051" spans="1:2" x14ac:dyDescent="0.3">
      <c r="A78051" s="2">
        <v>5.2883500000000003</v>
      </c>
      <c r="B78051" t="s">
        <v>9354</v>
      </c>
    </row>
    <row r="78052" spans="1:2" x14ac:dyDescent="0.3">
      <c r="A78052" s="2">
        <v>1.5820000000000001E-2</v>
      </c>
      <c r="B78052" t="s">
        <v>9353</v>
      </c>
    </row>
    <row r="78053" spans="1:2" x14ac:dyDescent="0.3">
      <c r="A78053" s="2">
        <v>1.4524447828871501</v>
      </c>
      <c r="B78053" t="s">
        <v>9352</v>
      </c>
    </row>
    <row r="78054" spans="1:2" x14ac:dyDescent="0.3">
      <c r="A78054" s="2">
        <v>9.7720000000000001E-2</v>
      </c>
      <c r="B78054" t="s">
        <v>9351</v>
      </c>
    </row>
    <row r="78055" spans="1:2" x14ac:dyDescent="0.3">
      <c r="A78055" s="2">
        <v>9.4558031111291199E-2</v>
      </c>
      <c r="B78055" t="s">
        <v>9350</v>
      </c>
    </row>
    <row r="78056" spans="1:2" x14ac:dyDescent="0.3">
      <c r="A78056" s="2">
        <v>17.656330000000001</v>
      </c>
      <c r="B78056" t="s">
        <v>9349</v>
      </c>
    </row>
    <row r="78057" spans="1:2" x14ac:dyDescent="0.3">
      <c r="A78057" s="2" t="s">
        <v>13</v>
      </c>
      <c r="B78057" t="s">
        <v>9348</v>
      </c>
    </row>
    <row r="78058" spans="1:2" x14ac:dyDescent="0.3">
      <c r="A78058" s="2">
        <v>6.2935100000000004</v>
      </c>
      <c r="B78058" t="s">
        <v>9347</v>
      </c>
    </row>
    <row r="78059" spans="1:2" x14ac:dyDescent="0.3">
      <c r="A78059" s="2">
        <v>63.65916</v>
      </c>
      <c r="B78059" t="s">
        <v>9346</v>
      </c>
    </row>
    <row r="78060" spans="1:2" x14ac:dyDescent="0.3">
      <c r="A78060" s="2">
        <v>0.77873486352821697</v>
      </c>
      <c r="B78060" t="s">
        <v>9345</v>
      </c>
    </row>
    <row r="78061" spans="1:2" x14ac:dyDescent="0.3">
      <c r="A78061" s="2">
        <v>275.91514000000001</v>
      </c>
      <c r="B78061" t="s">
        <v>9344</v>
      </c>
    </row>
    <row r="78062" spans="1:2" x14ac:dyDescent="0.3">
      <c r="A78062" s="2">
        <v>64.300479999999993</v>
      </c>
      <c r="B78062" t="s">
        <v>9343</v>
      </c>
    </row>
    <row r="78063" spans="1:2" x14ac:dyDescent="0.3">
      <c r="A78063" s="2">
        <v>14.615667031478999</v>
      </c>
      <c r="B78063" t="s">
        <v>9342</v>
      </c>
    </row>
    <row r="78064" spans="1:2" x14ac:dyDescent="0.3">
      <c r="A78064" s="2">
        <v>26.483840000000001</v>
      </c>
      <c r="B78064" t="s">
        <v>9341</v>
      </c>
    </row>
    <row r="78065" spans="1:2" x14ac:dyDescent="0.3">
      <c r="A78065" s="2">
        <v>2.68153187034827E-2</v>
      </c>
      <c r="B78065" t="s">
        <v>9340</v>
      </c>
    </row>
    <row r="78066" spans="1:2" x14ac:dyDescent="0.3">
      <c r="A78066" s="2">
        <v>0.55435999999999996</v>
      </c>
      <c r="B78066" t="s">
        <v>9339</v>
      </c>
    </row>
    <row r="78067" spans="1:2" x14ac:dyDescent="0.3">
      <c r="A78067" s="2">
        <v>10.42582</v>
      </c>
      <c r="B78067" t="s">
        <v>9338</v>
      </c>
    </row>
    <row r="78068" spans="1:2" x14ac:dyDescent="0.3">
      <c r="A78068" s="2">
        <v>251.90937020176</v>
      </c>
      <c r="B78068" t="s">
        <v>9337</v>
      </c>
    </row>
    <row r="78069" spans="1:2" x14ac:dyDescent="0.3">
      <c r="A78069" s="2">
        <v>1.2734099999999999</v>
      </c>
      <c r="B78069" t="s">
        <v>9336</v>
      </c>
    </row>
    <row r="78070" spans="1:2" x14ac:dyDescent="0.3">
      <c r="A78070" s="2">
        <v>6.0834400000000004</v>
      </c>
      <c r="B78070" t="s">
        <v>9335</v>
      </c>
    </row>
    <row r="78071" spans="1:2" x14ac:dyDescent="0.3">
      <c r="A78071" s="2">
        <v>24.199200118619299</v>
      </c>
      <c r="B78071" t="s">
        <v>9334</v>
      </c>
    </row>
    <row r="78072" spans="1:2" x14ac:dyDescent="0.3">
      <c r="A78072" s="2">
        <v>4.1018423527015499E-2</v>
      </c>
      <c r="B78072" t="s">
        <v>9333</v>
      </c>
    </row>
    <row r="78073" spans="1:2" x14ac:dyDescent="0.3">
      <c r="A78073" s="2">
        <v>2.554E-2</v>
      </c>
      <c r="B78073" t="s">
        <v>9332</v>
      </c>
    </row>
    <row r="78074" spans="1:2" x14ac:dyDescent="0.3">
      <c r="A78074" s="2">
        <v>3.8567973220761899E-3</v>
      </c>
      <c r="B78074" t="s">
        <v>9331</v>
      </c>
    </row>
    <row r="78075" spans="1:2" x14ac:dyDescent="0.3">
      <c r="A78075" s="2">
        <v>4.2506363752650302E-2</v>
      </c>
      <c r="B78075" t="s">
        <v>9330</v>
      </c>
    </row>
    <row r="78076" spans="1:2" x14ac:dyDescent="0.3">
      <c r="A78076" s="2">
        <v>7.041E-2</v>
      </c>
      <c r="B78076" t="s">
        <v>9329</v>
      </c>
    </row>
    <row r="78077" spans="1:2" x14ac:dyDescent="0.3">
      <c r="A78077" s="2">
        <v>2.9789238483746299E-2</v>
      </c>
      <c r="B78077" t="s">
        <v>9328</v>
      </c>
    </row>
    <row r="78078" spans="1:2" x14ac:dyDescent="0.3">
      <c r="A78078" s="2">
        <v>7.6899999999999996E-2</v>
      </c>
      <c r="B78078" t="s">
        <v>9327</v>
      </c>
    </row>
    <row r="78079" spans="1:2" x14ac:dyDescent="0.3">
      <c r="A78079" s="2">
        <v>2.7300000000000001E-2</v>
      </c>
      <c r="B78079" t="s">
        <v>9326</v>
      </c>
    </row>
    <row r="78080" spans="1:2" x14ac:dyDescent="0.3">
      <c r="A78080" s="2">
        <v>2.2870000000000001E-2</v>
      </c>
      <c r="B78080" t="s">
        <v>9325</v>
      </c>
    </row>
    <row r="78081" spans="1:2" x14ac:dyDescent="0.3">
      <c r="A78081" s="2">
        <v>0.26756000000000002</v>
      </c>
      <c r="B78081" t="s">
        <v>9324</v>
      </c>
    </row>
    <row r="78082" spans="1:2" x14ac:dyDescent="0.3">
      <c r="A78082" s="2">
        <v>0.27168277196566898</v>
      </c>
      <c r="B78082" t="s">
        <v>9323</v>
      </c>
    </row>
    <row r="78083" spans="1:2" x14ac:dyDescent="0.3">
      <c r="A78083" s="2">
        <v>3.2199999999999999E-2</v>
      </c>
      <c r="B78083" t="s">
        <v>9322</v>
      </c>
    </row>
    <row r="78084" spans="1:2" x14ac:dyDescent="0.3">
      <c r="A78084" s="2">
        <v>3.06846422435046E-3</v>
      </c>
      <c r="B78084" t="s">
        <v>9321</v>
      </c>
    </row>
    <row r="78085" spans="1:2" x14ac:dyDescent="0.3">
      <c r="A78085" s="2">
        <v>1.49532984199599E-2</v>
      </c>
      <c r="B78085" t="s">
        <v>9320</v>
      </c>
    </row>
    <row r="78086" spans="1:2" x14ac:dyDescent="0.3">
      <c r="A78086" s="2">
        <v>1.9426482040936E-2</v>
      </c>
      <c r="B78086" t="s">
        <v>9319</v>
      </c>
    </row>
    <row r="78087" spans="1:2" x14ac:dyDescent="0.3">
      <c r="A78087" s="2" t="s">
        <v>13</v>
      </c>
      <c r="B78087" t="s">
        <v>9318</v>
      </c>
    </row>
    <row r="78088" spans="1:2" x14ac:dyDescent="0.3">
      <c r="A78088" s="2">
        <v>1.42395738037771E-3</v>
      </c>
      <c r="B78088" t="s">
        <v>9317</v>
      </c>
    </row>
    <row r="78089" spans="1:2" x14ac:dyDescent="0.3">
      <c r="A78089" s="2">
        <v>8.652E-2</v>
      </c>
      <c r="B78089" t="s">
        <v>9316</v>
      </c>
    </row>
    <row r="78090" spans="1:2" x14ac:dyDescent="0.3">
      <c r="A78090" s="2" t="s">
        <v>13</v>
      </c>
      <c r="B78090" t="s">
        <v>9315</v>
      </c>
    </row>
    <row r="78091" spans="1:2" x14ac:dyDescent="0.3">
      <c r="A78091" s="2">
        <v>3.0172347376305499E-2</v>
      </c>
      <c r="B78091" t="s">
        <v>9314</v>
      </c>
    </row>
    <row r="78092" spans="1:2" x14ac:dyDescent="0.3">
      <c r="A78092" s="2">
        <v>0.33257419598150001</v>
      </c>
      <c r="B78092" t="s">
        <v>9313</v>
      </c>
    </row>
    <row r="78093" spans="1:2" x14ac:dyDescent="0.3">
      <c r="A78093" s="2">
        <v>0.35165000000000002</v>
      </c>
      <c r="B78093" t="s">
        <v>1986</v>
      </c>
    </row>
    <row r="78094" spans="1:2" x14ac:dyDescent="0.3">
      <c r="A78094" s="2">
        <v>1.1180000000000001E-2</v>
      </c>
      <c r="B78094" t="s">
        <v>9312</v>
      </c>
    </row>
    <row r="78095" spans="1:2" x14ac:dyDescent="0.3">
      <c r="A78095" s="2">
        <v>7.1399999999999996E-3</v>
      </c>
      <c r="B78095" t="s">
        <v>9311</v>
      </c>
    </row>
    <row r="78096" spans="1:2" x14ac:dyDescent="0.3">
      <c r="A78096" s="2">
        <v>1.1594524460717901</v>
      </c>
      <c r="B78096" t="s">
        <v>9310</v>
      </c>
    </row>
    <row r="78097" spans="1:2" x14ac:dyDescent="0.3">
      <c r="A78097" s="2">
        <v>129.48184481257601</v>
      </c>
      <c r="B78097" t="s">
        <v>9309</v>
      </c>
    </row>
    <row r="78098" spans="1:2" x14ac:dyDescent="0.3">
      <c r="A78098" s="2">
        <v>268.15547851344598</v>
      </c>
      <c r="B78098" t="s">
        <v>9308</v>
      </c>
    </row>
    <row r="78099" spans="1:2" x14ac:dyDescent="0.3">
      <c r="A78099" s="2">
        <v>31.178326027596299</v>
      </c>
      <c r="B78099" t="s">
        <v>9307</v>
      </c>
    </row>
    <row r="78100" spans="1:2" x14ac:dyDescent="0.3">
      <c r="A78100" s="2">
        <v>825.18532000000005</v>
      </c>
      <c r="B78100" t="s">
        <v>9306</v>
      </c>
    </row>
    <row r="78101" spans="1:2" x14ac:dyDescent="0.3">
      <c r="A78101" s="2">
        <v>83.679320000000004</v>
      </c>
      <c r="B78101" t="s">
        <v>9305</v>
      </c>
    </row>
    <row r="78102" spans="1:2" x14ac:dyDescent="0.3">
      <c r="A78102" s="2">
        <v>34.383780000000002</v>
      </c>
      <c r="B78102" t="s">
        <v>9304</v>
      </c>
    </row>
    <row r="78103" spans="1:2" x14ac:dyDescent="0.3">
      <c r="A78103" s="2">
        <v>7.0400174520408596</v>
      </c>
      <c r="B78103" t="s">
        <v>9303</v>
      </c>
    </row>
    <row r="78104" spans="1:2" x14ac:dyDescent="0.3">
      <c r="A78104" s="2">
        <v>5.81669063458203E-2</v>
      </c>
      <c r="B78104" t="s">
        <v>9302</v>
      </c>
    </row>
    <row r="78105" spans="1:2" x14ac:dyDescent="0.3">
      <c r="A78105" s="2">
        <v>1.316E-2</v>
      </c>
      <c r="B78105" t="s">
        <v>9301</v>
      </c>
    </row>
    <row r="78106" spans="1:2" x14ac:dyDescent="0.3">
      <c r="A78106" s="2">
        <v>5.8281259493126403E-2</v>
      </c>
      <c r="B78106" t="s">
        <v>9300</v>
      </c>
    </row>
    <row r="78107" spans="1:2" x14ac:dyDescent="0.3">
      <c r="A78107" s="2">
        <v>26.13222</v>
      </c>
      <c r="B78107" t="s">
        <v>9299</v>
      </c>
    </row>
    <row r="78108" spans="1:2" x14ac:dyDescent="0.3">
      <c r="A78108" s="2">
        <v>20.475857546506099</v>
      </c>
      <c r="B78108" t="s">
        <v>9298</v>
      </c>
    </row>
    <row r="78109" spans="1:2" x14ac:dyDescent="0.3">
      <c r="A78109" s="2">
        <v>251.21579</v>
      </c>
      <c r="B78109" t="s">
        <v>9297</v>
      </c>
    </row>
    <row r="78110" spans="1:2" x14ac:dyDescent="0.3">
      <c r="A78110" s="2">
        <v>1.8891409126749199</v>
      </c>
      <c r="B78110" t="s">
        <v>9296</v>
      </c>
    </row>
    <row r="78111" spans="1:2" x14ac:dyDescent="0.3">
      <c r="A78111" s="2">
        <v>21.595849999999999</v>
      </c>
      <c r="B78111" t="s">
        <v>9295</v>
      </c>
    </row>
    <row r="78112" spans="1:2" x14ac:dyDescent="0.3">
      <c r="A78112" s="2">
        <v>7.9549159225335703E-3</v>
      </c>
      <c r="B78112" t="s">
        <v>9294</v>
      </c>
    </row>
    <row r="78113" spans="1:2" x14ac:dyDescent="0.3">
      <c r="A78113" s="2">
        <v>0.25973714579728602</v>
      </c>
      <c r="B78113" t="s">
        <v>9293</v>
      </c>
    </row>
    <row r="78114" spans="1:2" x14ac:dyDescent="0.3">
      <c r="A78114" s="2">
        <v>7.7256832577224904E-2</v>
      </c>
      <c r="B78114" t="s">
        <v>9292</v>
      </c>
    </row>
    <row r="78115" spans="1:2" x14ac:dyDescent="0.3">
      <c r="A78115" s="2">
        <v>82.480310000000003</v>
      </c>
      <c r="B78115" t="s">
        <v>9291</v>
      </c>
    </row>
    <row r="78116" spans="1:2" x14ac:dyDescent="0.3">
      <c r="A78116" s="2">
        <v>1.57687574488141E-3</v>
      </c>
      <c r="B78116" t="s">
        <v>9290</v>
      </c>
    </row>
    <row r="78117" spans="1:2" x14ac:dyDescent="0.3">
      <c r="A78117" s="2">
        <v>13.3605414530985</v>
      </c>
      <c r="B78117" t="s">
        <v>9289</v>
      </c>
    </row>
    <row r="78118" spans="1:2" x14ac:dyDescent="0.3">
      <c r="A78118" s="2">
        <v>3.363E-2</v>
      </c>
      <c r="B78118" t="s">
        <v>9288</v>
      </c>
    </row>
    <row r="78119" spans="1:2" x14ac:dyDescent="0.3">
      <c r="A78119" s="2">
        <v>3.3754</v>
      </c>
      <c r="B78119" t="s">
        <v>9287</v>
      </c>
    </row>
    <row r="78120" spans="1:2" x14ac:dyDescent="0.3">
      <c r="A78120" s="2">
        <v>31.253990000000002</v>
      </c>
      <c r="B78120" t="s">
        <v>9286</v>
      </c>
    </row>
    <row r="78121" spans="1:2" x14ac:dyDescent="0.3">
      <c r="A78121" s="2">
        <v>205.60305</v>
      </c>
      <c r="B78121" t="s">
        <v>9285</v>
      </c>
    </row>
    <row r="78122" spans="1:2" x14ac:dyDescent="0.3">
      <c r="A78122" s="2">
        <v>1.03940064799604E-2</v>
      </c>
      <c r="B78122" t="s">
        <v>9284</v>
      </c>
    </row>
    <row r="78123" spans="1:2" x14ac:dyDescent="0.3">
      <c r="A78123" s="2">
        <v>18.853760000000001</v>
      </c>
      <c r="B78123" t="s">
        <v>9283</v>
      </c>
    </row>
    <row r="78124" spans="1:2" x14ac:dyDescent="0.3">
      <c r="A78124" s="2">
        <v>9.8629166938445394</v>
      </c>
      <c r="B78124" t="s">
        <v>9282</v>
      </c>
    </row>
    <row r="78125" spans="1:2" x14ac:dyDescent="0.3">
      <c r="A78125" s="2">
        <v>1.23610677196366E-2</v>
      </c>
      <c r="B78125" t="s">
        <v>6006</v>
      </c>
    </row>
    <row r="78126" spans="1:2" x14ac:dyDescent="0.3">
      <c r="A78126" s="2">
        <v>110.21064</v>
      </c>
      <c r="B78126" t="s">
        <v>9281</v>
      </c>
    </row>
    <row r="78127" spans="1:2" x14ac:dyDescent="0.3">
      <c r="A78127" s="2">
        <v>3.2870000000000003E-2</v>
      </c>
      <c r="B78127" t="s">
        <v>542</v>
      </c>
    </row>
    <row r="78128" spans="1:2" x14ac:dyDescent="0.3">
      <c r="A78128" s="2">
        <v>32.573740000000001</v>
      </c>
      <c r="B78128" t="s">
        <v>9280</v>
      </c>
    </row>
    <row r="78129" spans="1:2" x14ac:dyDescent="0.3">
      <c r="A78129" s="2">
        <v>26.421720000000001</v>
      </c>
      <c r="B78129" t="s">
        <v>9279</v>
      </c>
    </row>
    <row r="78130" spans="1:2" x14ac:dyDescent="0.3">
      <c r="A78130" s="2">
        <v>11.824479999999999</v>
      </c>
      <c r="B78130" t="s">
        <v>9278</v>
      </c>
    </row>
    <row r="78131" spans="1:2" x14ac:dyDescent="0.3">
      <c r="A78131" s="2">
        <v>5.2515599999999996</v>
      </c>
      <c r="B78131" t="s">
        <v>9277</v>
      </c>
    </row>
    <row r="78132" spans="1:2" x14ac:dyDescent="0.3">
      <c r="A78132" s="2">
        <v>1.08243</v>
      </c>
      <c r="B78132" t="s">
        <v>9276</v>
      </c>
    </row>
    <row r="78133" spans="1:2" x14ac:dyDescent="0.3">
      <c r="A78133" s="2">
        <v>0.72948000000000002</v>
      </c>
      <c r="B78133" t="s">
        <v>9275</v>
      </c>
    </row>
    <row r="78134" spans="1:2" x14ac:dyDescent="0.3">
      <c r="A78134" s="2">
        <v>857.27016000000003</v>
      </c>
      <c r="B78134" t="s">
        <v>9274</v>
      </c>
    </row>
    <row r="78135" spans="1:2" x14ac:dyDescent="0.3">
      <c r="A78135" s="2">
        <v>5.0451800000000002</v>
      </c>
      <c r="B78135" t="s">
        <v>9273</v>
      </c>
    </row>
    <row r="78136" spans="1:2" x14ac:dyDescent="0.3">
      <c r="A78136" s="2">
        <v>7.2899999999999996E-3</v>
      </c>
      <c r="B78136" t="s">
        <v>9272</v>
      </c>
    </row>
    <row r="78137" spans="1:2" x14ac:dyDescent="0.3">
      <c r="A78137" s="2">
        <v>1.44546</v>
      </c>
      <c r="B78137" t="s">
        <v>9271</v>
      </c>
    </row>
    <row r="78138" spans="1:2" x14ac:dyDescent="0.3">
      <c r="A78138" s="2">
        <v>2.5602900000000002</v>
      </c>
      <c r="B78138" t="s">
        <v>9270</v>
      </c>
    </row>
    <row r="78139" spans="1:2" x14ac:dyDescent="0.3">
      <c r="A78139" s="2">
        <v>9.6191759999753401</v>
      </c>
      <c r="B78139" t="s">
        <v>9269</v>
      </c>
    </row>
    <row r="78140" spans="1:2" x14ac:dyDescent="0.3">
      <c r="A78140" s="2">
        <v>59.068510000000003</v>
      </c>
      <c r="B78140" t="s">
        <v>9268</v>
      </c>
    </row>
    <row r="78141" spans="1:2" x14ac:dyDescent="0.3">
      <c r="A78141" s="2">
        <v>114.73224</v>
      </c>
      <c r="B78141" t="s">
        <v>9267</v>
      </c>
    </row>
    <row r="78142" spans="1:2" x14ac:dyDescent="0.3">
      <c r="A78142" s="2">
        <v>4.1677799999999996</v>
      </c>
      <c r="B78142" t="s">
        <v>9266</v>
      </c>
    </row>
    <row r="78143" spans="1:2" x14ac:dyDescent="0.3">
      <c r="A78143" s="2">
        <v>3.2487599999999999</v>
      </c>
      <c r="B78143" t="s">
        <v>9265</v>
      </c>
    </row>
    <row r="78144" spans="1:2" x14ac:dyDescent="0.3">
      <c r="A78144" s="2">
        <v>10.84376</v>
      </c>
      <c r="B78144" t="s">
        <v>9264</v>
      </c>
    </row>
    <row r="78145" spans="1:2" x14ac:dyDescent="0.3">
      <c r="A78145" s="2">
        <v>93.719009999999997</v>
      </c>
      <c r="B78145" t="s">
        <v>9263</v>
      </c>
    </row>
    <row r="78146" spans="1:2" x14ac:dyDescent="0.3">
      <c r="A78146" s="2">
        <v>1.2540000000000001E-2</v>
      </c>
      <c r="B78146" t="s">
        <v>9262</v>
      </c>
    </row>
    <row r="78147" spans="1:2" x14ac:dyDescent="0.3">
      <c r="A78147" s="2">
        <v>3.0080678639497799E-3</v>
      </c>
      <c r="B78147" t="s">
        <v>9261</v>
      </c>
    </row>
    <row r="78148" spans="1:2" x14ac:dyDescent="0.3">
      <c r="A78148" s="2">
        <v>38.372210000000003</v>
      </c>
      <c r="B78148" t="s">
        <v>9260</v>
      </c>
    </row>
    <row r="78149" spans="1:2" x14ac:dyDescent="0.3">
      <c r="A78149" s="2">
        <v>240.52544</v>
      </c>
      <c r="B78149" t="s">
        <v>9259</v>
      </c>
    </row>
    <row r="78150" spans="1:2" x14ac:dyDescent="0.3">
      <c r="A78150" s="2">
        <v>1.13042181546704</v>
      </c>
      <c r="B78150" t="s">
        <v>9258</v>
      </c>
    </row>
    <row r="78151" spans="1:2" x14ac:dyDescent="0.3">
      <c r="A78151" s="2">
        <v>42.459400000000002</v>
      </c>
      <c r="B78151" t="s">
        <v>9257</v>
      </c>
    </row>
    <row r="78152" spans="1:2" x14ac:dyDescent="0.3">
      <c r="A78152" s="2">
        <v>5.4504802271322502E-3</v>
      </c>
      <c r="B78152" t="s">
        <v>9256</v>
      </c>
    </row>
    <row r="78153" spans="1:2" x14ac:dyDescent="0.3">
      <c r="A78153" s="2">
        <v>28.570519999999998</v>
      </c>
      <c r="B78153" t="s">
        <v>9255</v>
      </c>
    </row>
    <row r="78154" spans="1:2" x14ac:dyDescent="0.3">
      <c r="A78154" s="2">
        <v>28.28753</v>
      </c>
      <c r="B78154" t="s">
        <v>9254</v>
      </c>
    </row>
    <row r="78155" spans="1:2" x14ac:dyDescent="0.3">
      <c r="A78155" s="2">
        <v>69.014920000000004</v>
      </c>
      <c r="B78155" t="s">
        <v>9253</v>
      </c>
    </row>
    <row r="78156" spans="1:2" x14ac:dyDescent="0.3">
      <c r="A78156" s="2">
        <v>4.62E-3</v>
      </c>
      <c r="B78156" t="s">
        <v>9252</v>
      </c>
    </row>
    <row r="78157" spans="1:2" x14ac:dyDescent="0.3">
      <c r="A78157" s="2">
        <v>0.16501935243615501</v>
      </c>
      <c r="B78157" t="s">
        <v>9251</v>
      </c>
    </row>
    <row r="78158" spans="1:2" x14ac:dyDescent="0.3">
      <c r="A78158" s="2">
        <v>8.5000000000000006E-2</v>
      </c>
      <c r="B78158" t="s">
        <v>9250</v>
      </c>
    </row>
    <row r="78159" spans="1:2" x14ac:dyDescent="0.3">
      <c r="A78159" s="2">
        <v>7.5549799999999996</v>
      </c>
      <c r="B78159" t="s">
        <v>9249</v>
      </c>
    </row>
    <row r="78160" spans="1:2" x14ac:dyDescent="0.3">
      <c r="A78160" s="2">
        <v>148.81344000000001</v>
      </c>
      <c r="B78160" t="s">
        <v>9248</v>
      </c>
    </row>
    <row r="78161" spans="1:2" x14ac:dyDescent="0.3">
      <c r="A78161" s="2">
        <v>0.39072533354670702</v>
      </c>
      <c r="B78161" t="s">
        <v>9247</v>
      </c>
    </row>
    <row r="78162" spans="1:2" x14ac:dyDescent="0.3">
      <c r="A78162" s="2">
        <v>360.93452000000002</v>
      </c>
      <c r="B78162" t="s">
        <v>9246</v>
      </c>
    </row>
    <row r="78163" spans="1:2" x14ac:dyDescent="0.3">
      <c r="A78163" s="2">
        <v>7.6359999999999997E-2</v>
      </c>
      <c r="B78163" t="s">
        <v>9245</v>
      </c>
    </row>
    <row r="78164" spans="1:2" x14ac:dyDescent="0.3">
      <c r="A78164" s="2">
        <v>748.01769000000002</v>
      </c>
      <c r="B78164" t="s">
        <v>9244</v>
      </c>
    </row>
    <row r="78165" spans="1:2" x14ac:dyDescent="0.3">
      <c r="A78165" s="2">
        <v>9.3310000000000004E-2</v>
      </c>
      <c r="B78165" t="s">
        <v>9243</v>
      </c>
    </row>
    <row r="78166" spans="1:2" x14ac:dyDescent="0.3">
      <c r="A78166" s="2">
        <v>14.74804</v>
      </c>
      <c r="B78166" t="s">
        <v>9242</v>
      </c>
    </row>
    <row r="78167" spans="1:2" x14ac:dyDescent="0.3">
      <c r="A78167" s="2">
        <v>49.233330000000002</v>
      </c>
      <c r="B78167" t="s">
        <v>9241</v>
      </c>
    </row>
    <row r="78168" spans="1:2" x14ac:dyDescent="0.3">
      <c r="A78168" s="2">
        <v>14.5977564990225</v>
      </c>
      <c r="B78168" t="s">
        <v>9240</v>
      </c>
    </row>
    <row r="78169" spans="1:2" x14ac:dyDescent="0.3">
      <c r="A78169" s="2">
        <v>39.407339999999998</v>
      </c>
      <c r="B78169" t="s">
        <v>9239</v>
      </c>
    </row>
    <row r="78170" spans="1:2" x14ac:dyDescent="0.3">
      <c r="A78170" s="2">
        <v>4.3378996541901902</v>
      </c>
      <c r="B78170" t="s">
        <v>9238</v>
      </c>
    </row>
    <row r="78171" spans="1:2" x14ac:dyDescent="0.3">
      <c r="A78171" s="2">
        <v>16.615939999999998</v>
      </c>
      <c r="B78171" t="s">
        <v>9237</v>
      </c>
    </row>
    <row r="78172" spans="1:2" x14ac:dyDescent="0.3">
      <c r="A78172" s="2">
        <v>1.37094652154637E-3</v>
      </c>
      <c r="B78172" t="s">
        <v>9236</v>
      </c>
    </row>
    <row r="78173" spans="1:2" x14ac:dyDescent="0.3">
      <c r="A78173" s="2">
        <v>20.292100000000001</v>
      </c>
      <c r="B78173" t="s">
        <v>9235</v>
      </c>
    </row>
    <row r="78174" spans="1:2" x14ac:dyDescent="0.3">
      <c r="A78174" s="2">
        <v>14.447329999999999</v>
      </c>
      <c r="B78174" t="s">
        <v>9234</v>
      </c>
    </row>
    <row r="78175" spans="1:2" x14ac:dyDescent="0.3">
      <c r="A78175" s="2">
        <v>8.6719335738867295E-2</v>
      </c>
      <c r="B78175" t="s">
        <v>9233</v>
      </c>
    </row>
    <row r="78176" spans="1:2" x14ac:dyDescent="0.3">
      <c r="A78176" s="2">
        <v>2.0799999999999998E-3</v>
      </c>
      <c r="B78176" t="s">
        <v>9232</v>
      </c>
    </row>
    <row r="78177" spans="1:2" x14ac:dyDescent="0.3">
      <c r="A78177" s="2">
        <v>28.234100000000002</v>
      </c>
      <c r="B78177" t="s">
        <v>9231</v>
      </c>
    </row>
    <row r="78178" spans="1:2" x14ac:dyDescent="0.3">
      <c r="A78178" s="2">
        <v>136894.87852</v>
      </c>
      <c r="B78178" t="s">
        <v>9230</v>
      </c>
    </row>
    <row r="78179" spans="1:2" x14ac:dyDescent="0.3">
      <c r="A78179" s="2">
        <v>1.129E-2</v>
      </c>
      <c r="B78179" t="s">
        <v>1842</v>
      </c>
    </row>
    <row r="78180" spans="1:2" x14ac:dyDescent="0.3">
      <c r="A78180" s="2">
        <v>4.5900000000000003E-3</v>
      </c>
      <c r="B78180" t="s">
        <v>9229</v>
      </c>
    </row>
    <row r="78181" spans="1:2" x14ac:dyDescent="0.3">
      <c r="A78181" s="2">
        <v>1.188E-2</v>
      </c>
      <c r="B78181" t="s">
        <v>9228</v>
      </c>
    </row>
    <row r="78182" spans="1:2" x14ac:dyDescent="0.3">
      <c r="A78182" s="2">
        <v>0.45112600559071397</v>
      </c>
      <c r="B78182" t="s">
        <v>9227</v>
      </c>
    </row>
    <row r="78183" spans="1:2" x14ac:dyDescent="0.3">
      <c r="A78183" s="2">
        <v>1.9325399999999999</v>
      </c>
      <c r="B78183" t="s">
        <v>9226</v>
      </c>
    </row>
    <row r="78184" spans="1:2" x14ac:dyDescent="0.3">
      <c r="A78184" s="2">
        <v>2.9152800000000001</v>
      </c>
      <c r="B78184" t="s">
        <v>9225</v>
      </c>
    </row>
    <row r="78185" spans="1:2" x14ac:dyDescent="0.3">
      <c r="A78185" s="2">
        <v>0.189512417442462</v>
      </c>
      <c r="B78185" t="s">
        <v>9224</v>
      </c>
    </row>
    <row r="78186" spans="1:2" x14ac:dyDescent="0.3">
      <c r="A78186" s="2">
        <v>3.1651699999999998</v>
      </c>
      <c r="B78186" t="s">
        <v>9223</v>
      </c>
    </row>
    <row r="78187" spans="1:2" x14ac:dyDescent="0.3">
      <c r="A78187" s="2">
        <v>0.32616000000000001</v>
      </c>
      <c r="B78187" t="s">
        <v>9222</v>
      </c>
    </row>
    <row r="78188" spans="1:2" x14ac:dyDescent="0.3">
      <c r="A78188" s="2">
        <v>4.0848599999999999</v>
      </c>
      <c r="B78188" t="s">
        <v>9221</v>
      </c>
    </row>
    <row r="78189" spans="1:2" x14ac:dyDescent="0.3">
      <c r="A78189" s="2">
        <v>22.8141987983586</v>
      </c>
      <c r="B78189" t="s">
        <v>9220</v>
      </c>
    </row>
    <row r="78190" spans="1:2" x14ac:dyDescent="0.3">
      <c r="A78190" s="2">
        <v>0.48440433302884101</v>
      </c>
      <c r="B78190" t="s">
        <v>9219</v>
      </c>
    </row>
    <row r="78191" spans="1:2" x14ac:dyDescent="0.3">
      <c r="A78191" s="2">
        <v>0.70298050458422801</v>
      </c>
      <c r="B78191" t="s">
        <v>9218</v>
      </c>
    </row>
    <row r="78192" spans="1:2" x14ac:dyDescent="0.3">
      <c r="A78192" s="2">
        <v>106.12463</v>
      </c>
      <c r="B78192" t="s">
        <v>9217</v>
      </c>
    </row>
    <row r="78193" spans="1:2" x14ac:dyDescent="0.3">
      <c r="A78193" s="2">
        <v>0.3291</v>
      </c>
      <c r="B78193" t="s">
        <v>9216</v>
      </c>
    </row>
    <row r="78194" spans="1:2" x14ac:dyDescent="0.3">
      <c r="A78194" s="2">
        <v>5.6</v>
      </c>
      <c r="B78194" t="s">
        <v>9215</v>
      </c>
    </row>
    <row r="78195" spans="1:2" x14ac:dyDescent="0.3">
      <c r="A78195" s="2">
        <v>0.18540999999999999</v>
      </c>
      <c r="B78195" t="s">
        <v>9214</v>
      </c>
    </row>
    <row r="78196" spans="1:2" x14ac:dyDescent="0.3">
      <c r="A78196" s="2">
        <v>0.15548000000000001</v>
      </c>
      <c r="B78196" t="s">
        <v>9213</v>
      </c>
    </row>
    <row r="78197" spans="1:2" x14ac:dyDescent="0.3">
      <c r="A78197" s="2">
        <v>56.63832</v>
      </c>
      <c r="B78197" t="s">
        <v>9212</v>
      </c>
    </row>
    <row r="78198" spans="1:2" x14ac:dyDescent="0.3">
      <c r="A78198" s="2">
        <v>2.82219</v>
      </c>
      <c r="B78198" t="s">
        <v>9211</v>
      </c>
    </row>
    <row r="78199" spans="1:2" x14ac:dyDescent="0.3">
      <c r="A78199" s="2">
        <v>4.9079499999999996</v>
      </c>
      <c r="B78199" t="s">
        <v>9210</v>
      </c>
    </row>
    <row r="78200" spans="1:2" x14ac:dyDescent="0.3">
      <c r="A78200" s="2">
        <v>9.2624499999999994</v>
      </c>
      <c r="B78200" t="s">
        <v>9209</v>
      </c>
    </row>
    <row r="78201" spans="1:2" x14ac:dyDescent="0.3">
      <c r="A78201" s="2">
        <v>0.34230682993898198</v>
      </c>
      <c r="B78201" t="s">
        <v>9208</v>
      </c>
    </row>
    <row r="78202" spans="1:2" x14ac:dyDescent="0.3">
      <c r="A78202" s="2">
        <v>10.92493</v>
      </c>
      <c r="B78202" t="s">
        <v>9207</v>
      </c>
    </row>
    <row r="78203" spans="1:2" x14ac:dyDescent="0.3">
      <c r="A78203" s="2">
        <v>1.22136</v>
      </c>
      <c r="B78203" t="s">
        <v>9206</v>
      </c>
    </row>
    <row r="78204" spans="1:2" x14ac:dyDescent="0.3">
      <c r="A78204" s="2">
        <v>1.2869999999999999E-2</v>
      </c>
      <c r="B78204" t="s">
        <v>9205</v>
      </c>
    </row>
    <row r="78205" spans="1:2" x14ac:dyDescent="0.3">
      <c r="A78205" s="2">
        <v>2.93470347511039</v>
      </c>
      <c r="B78205" t="s">
        <v>9204</v>
      </c>
    </row>
    <row r="78206" spans="1:2" x14ac:dyDescent="0.3">
      <c r="A78206" s="2">
        <v>5.50946662399808E-2</v>
      </c>
      <c r="B78206" t="s">
        <v>9203</v>
      </c>
    </row>
    <row r="78207" spans="1:2" x14ac:dyDescent="0.3">
      <c r="A78207" s="2">
        <v>4.2220637718621201E-3</v>
      </c>
      <c r="B78207" t="s">
        <v>9202</v>
      </c>
    </row>
    <row r="78208" spans="1:2" x14ac:dyDescent="0.3">
      <c r="A78208" s="2">
        <v>0.25802999999999998</v>
      </c>
      <c r="B78208" t="s">
        <v>9201</v>
      </c>
    </row>
    <row r="78209" spans="1:2" x14ac:dyDescent="0.3">
      <c r="A78209" s="2">
        <v>1.0019999999999999E-2</v>
      </c>
      <c r="B78209" t="s">
        <v>9200</v>
      </c>
    </row>
    <row r="78210" spans="1:2" x14ac:dyDescent="0.3">
      <c r="A78210" s="2">
        <v>2.5705499999999999</v>
      </c>
      <c r="B78210" t="s">
        <v>9199</v>
      </c>
    </row>
    <row r="78211" spans="1:2" x14ac:dyDescent="0.3">
      <c r="A78211" s="2">
        <v>1.2232339181101899E-2</v>
      </c>
      <c r="B78211" t="s">
        <v>9198</v>
      </c>
    </row>
    <row r="78212" spans="1:2" x14ac:dyDescent="0.3">
      <c r="A78212" s="2">
        <v>4.8756199999999996</v>
      </c>
      <c r="B78212" t="s">
        <v>9197</v>
      </c>
    </row>
    <row r="78213" spans="1:2" x14ac:dyDescent="0.3">
      <c r="A78213" s="2">
        <v>0.76727999999999996</v>
      </c>
      <c r="B78213" t="s">
        <v>9196</v>
      </c>
    </row>
    <row r="78214" spans="1:2" x14ac:dyDescent="0.3">
      <c r="A78214" s="2">
        <v>1.2448130431081299</v>
      </c>
      <c r="B78214" t="s">
        <v>9195</v>
      </c>
    </row>
    <row r="78215" spans="1:2" x14ac:dyDescent="0.3">
      <c r="A78215" s="2">
        <v>0.52988000000000002</v>
      </c>
      <c r="B78215" t="s">
        <v>9194</v>
      </c>
    </row>
    <row r="78216" spans="1:2" x14ac:dyDescent="0.3">
      <c r="A78216" s="2">
        <v>9.1469999999999996E-2</v>
      </c>
      <c r="B78216" t="s">
        <v>9193</v>
      </c>
    </row>
    <row r="78217" spans="1:2" x14ac:dyDescent="0.3">
      <c r="A78217" s="2">
        <v>0.22289</v>
      </c>
      <c r="B78217" t="s">
        <v>9192</v>
      </c>
    </row>
    <row r="78218" spans="1:2" x14ac:dyDescent="0.3">
      <c r="A78218" s="2">
        <v>6.4350000000000004E-2</v>
      </c>
      <c r="B78218" t="s">
        <v>9191</v>
      </c>
    </row>
    <row r="78219" spans="1:2" x14ac:dyDescent="0.3">
      <c r="A78219" s="2">
        <v>1.1299999999999999E-3</v>
      </c>
      <c r="B78219" t="s">
        <v>9190</v>
      </c>
    </row>
    <row r="78220" spans="1:2" x14ac:dyDescent="0.3">
      <c r="A78220" s="2">
        <v>20.6451719936349</v>
      </c>
      <c r="B78220" t="s">
        <v>9189</v>
      </c>
    </row>
    <row r="78221" spans="1:2" x14ac:dyDescent="0.3">
      <c r="A78221" s="2">
        <v>0.20399</v>
      </c>
      <c r="B78221" t="s">
        <v>9188</v>
      </c>
    </row>
    <row r="78222" spans="1:2" x14ac:dyDescent="0.3">
      <c r="A78222" s="2">
        <v>2.9579999999999999E-2</v>
      </c>
      <c r="B78222" t="s">
        <v>9187</v>
      </c>
    </row>
    <row r="78223" spans="1:2" x14ac:dyDescent="0.3">
      <c r="A78223" s="2">
        <v>3.5746697187810401</v>
      </c>
      <c r="B78223" t="s">
        <v>9186</v>
      </c>
    </row>
    <row r="78224" spans="1:2" x14ac:dyDescent="0.3">
      <c r="A78224" s="2">
        <v>2.7944011201708301E-2</v>
      </c>
      <c r="B78224" t="s">
        <v>9185</v>
      </c>
    </row>
    <row r="78225" spans="1:2" x14ac:dyDescent="0.3">
      <c r="A78225" s="2">
        <v>3.2891963336999702E-2</v>
      </c>
      <c r="B78225" t="s">
        <v>9184</v>
      </c>
    </row>
    <row r="78226" spans="1:2" x14ac:dyDescent="0.3">
      <c r="A78226" s="2">
        <v>0.30614000000000002</v>
      </c>
      <c r="B78226" t="s">
        <v>9183</v>
      </c>
    </row>
    <row r="78227" spans="1:2" x14ac:dyDescent="0.3">
      <c r="A78227" s="2">
        <v>0.75153999999999999</v>
      </c>
      <c r="B78227" t="s">
        <v>9182</v>
      </c>
    </row>
    <row r="78228" spans="1:2" x14ac:dyDescent="0.3">
      <c r="A78228" s="2">
        <v>1.1684945410448699</v>
      </c>
      <c r="B78228" t="s">
        <v>9181</v>
      </c>
    </row>
    <row r="78229" spans="1:2" x14ac:dyDescent="0.3">
      <c r="A78229" s="2">
        <v>13.8931</v>
      </c>
      <c r="B78229" t="s">
        <v>9180</v>
      </c>
    </row>
    <row r="78230" spans="1:2" x14ac:dyDescent="0.3">
      <c r="A78230" s="2">
        <v>2.962E-2</v>
      </c>
      <c r="B78230" t="s">
        <v>9179</v>
      </c>
    </row>
    <row r="78231" spans="1:2" x14ac:dyDescent="0.3">
      <c r="A78231" s="2">
        <v>4.8300000000000003E-2</v>
      </c>
      <c r="B78231" t="s">
        <v>9178</v>
      </c>
    </row>
    <row r="78232" spans="1:2" x14ac:dyDescent="0.3">
      <c r="A78232" s="2">
        <v>0.47316000000000003</v>
      </c>
      <c r="B78232" t="s">
        <v>9177</v>
      </c>
    </row>
    <row r="78233" spans="1:2" x14ac:dyDescent="0.3">
      <c r="A78233" s="2">
        <v>2.3859999999999999E-2</v>
      </c>
      <c r="B78233" t="s">
        <v>9176</v>
      </c>
    </row>
    <row r="78234" spans="1:2" x14ac:dyDescent="0.3">
      <c r="A78234" s="2">
        <v>11.7383892408108</v>
      </c>
      <c r="B78234" t="s">
        <v>9175</v>
      </c>
    </row>
    <row r="78235" spans="1:2" x14ac:dyDescent="0.3">
      <c r="A78235" s="2">
        <v>1.6316825022155399</v>
      </c>
      <c r="B78235" t="s">
        <v>9174</v>
      </c>
    </row>
    <row r="78236" spans="1:2" x14ac:dyDescent="0.3">
      <c r="A78236" s="2">
        <v>13.8879466630361</v>
      </c>
      <c r="B78236" t="s">
        <v>9173</v>
      </c>
    </row>
    <row r="78237" spans="1:2" x14ac:dyDescent="0.3">
      <c r="A78237" s="2">
        <v>0.455532409409109</v>
      </c>
      <c r="B78237" t="s">
        <v>9172</v>
      </c>
    </row>
    <row r="78238" spans="1:2" x14ac:dyDescent="0.3">
      <c r="A78238" s="2">
        <v>23.090610000000002</v>
      </c>
      <c r="B78238" t="s">
        <v>9171</v>
      </c>
    </row>
    <row r="78239" spans="1:2" x14ac:dyDescent="0.3">
      <c r="A78239" s="2">
        <v>3.4443588040184498</v>
      </c>
      <c r="B78239" t="s">
        <v>9170</v>
      </c>
    </row>
    <row r="78240" spans="1:2" x14ac:dyDescent="0.3">
      <c r="A78240" s="2">
        <v>0.30477716852979903</v>
      </c>
      <c r="B78240" t="s">
        <v>9169</v>
      </c>
    </row>
    <row r="78241" spans="1:2" x14ac:dyDescent="0.3">
      <c r="A78241" s="2">
        <v>3.7490000000000002E-2</v>
      </c>
      <c r="B78241" t="s">
        <v>9168</v>
      </c>
    </row>
    <row r="78242" spans="1:2" x14ac:dyDescent="0.3">
      <c r="A78242" s="2">
        <v>0.363115326603481</v>
      </c>
      <c r="B78242" t="s">
        <v>9167</v>
      </c>
    </row>
    <row r="78243" spans="1:2" x14ac:dyDescent="0.3">
      <c r="A78243" s="2">
        <v>1.50300983960672</v>
      </c>
      <c r="B78243" t="s">
        <v>9166</v>
      </c>
    </row>
    <row r="78244" spans="1:2" x14ac:dyDescent="0.3">
      <c r="A78244" s="2">
        <v>8.1269999999999995E-2</v>
      </c>
      <c r="B78244" t="s">
        <v>9165</v>
      </c>
    </row>
    <row r="78245" spans="1:2" x14ac:dyDescent="0.3">
      <c r="A78245" s="2">
        <v>3.8494132981753499</v>
      </c>
      <c r="B78245" t="s">
        <v>9164</v>
      </c>
    </row>
    <row r="78246" spans="1:2" x14ac:dyDescent="0.3">
      <c r="A78246" s="2">
        <v>2.7</v>
      </c>
      <c r="B78246" t="s">
        <v>9163</v>
      </c>
    </row>
    <row r="78247" spans="1:2" x14ac:dyDescent="0.3">
      <c r="A78247" s="2">
        <v>108.79919</v>
      </c>
      <c r="B78247" t="s">
        <v>9162</v>
      </c>
    </row>
    <row r="78248" spans="1:2" x14ac:dyDescent="0.3">
      <c r="A78248" s="2">
        <v>0.15059702796587399</v>
      </c>
      <c r="B78248" t="s">
        <v>9161</v>
      </c>
    </row>
    <row r="78249" spans="1:2" x14ac:dyDescent="0.3">
      <c r="A78249" s="2">
        <v>37928.474600000001</v>
      </c>
      <c r="B78249" t="s">
        <v>9160</v>
      </c>
    </row>
    <row r="78250" spans="1:2" x14ac:dyDescent="0.3">
      <c r="A78250" s="2">
        <v>57.17991</v>
      </c>
      <c r="B78250" t="s">
        <v>9159</v>
      </c>
    </row>
    <row r="78251" spans="1:2" x14ac:dyDescent="0.3">
      <c r="A78251" s="2">
        <v>111288.74723231301</v>
      </c>
      <c r="B78251" t="s">
        <v>9158</v>
      </c>
    </row>
    <row r="78252" spans="1:2" x14ac:dyDescent="0.3">
      <c r="A78252" s="2">
        <v>6.1113046715618097E-2</v>
      </c>
      <c r="B78252" t="s">
        <v>9157</v>
      </c>
    </row>
    <row r="78253" spans="1:2" x14ac:dyDescent="0.3">
      <c r="A78253" s="2">
        <v>38.71116</v>
      </c>
      <c r="B78253" t="s">
        <v>9156</v>
      </c>
    </row>
    <row r="78254" spans="1:2" x14ac:dyDescent="0.3">
      <c r="A78254" s="2">
        <v>4.16312894216418E-2</v>
      </c>
      <c r="B78254" t="s">
        <v>9155</v>
      </c>
    </row>
    <row r="78255" spans="1:2" x14ac:dyDescent="0.3">
      <c r="A78255" s="2">
        <v>48.276020000000003</v>
      </c>
      <c r="B78255" t="s">
        <v>9154</v>
      </c>
    </row>
    <row r="78256" spans="1:2" x14ac:dyDescent="0.3">
      <c r="A78256" s="2">
        <v>29.951560000000001</v>
      </c>
      <c r="B78256" t="s">
        <v>9153</v>
      </c>
    </row>
    <row r="78257" spans="1:2" x14ac:dyDescent="0.3">
      <c r="A78257" s="2">
        <v>0.85515413493167303</v>
      </c>
      <c r="B78257" t="s">
        <v>9152</v>
      </c>
    </row>
    <row r="78258" spans="1:2" x14ac:dyDescent="0.3">
      <c r="A78258" s="2" t="s">
        <v>13</v>
      </c>
      <c r="B78258" t="s">
        <v>9151</v>
      </c>
    </row>
    <row r="78259" spans="1:2" x14ac:dyDescent="0.3">
      <c r="A78259" s="2">
        <v>1.3650453243485301</v>
      </c>
      <c r="B78259" t="s">
        <v>9150</v>
      </c>
    </row>
    <row r="78260" spans="1:2" x14ac:dyDescent="0.3">
      <c r="A78260" s="2">
        <v>122.93913000000001</v>
      </c>
      <c r="B78260" t="s">
        <v>9149</v>
      </c>
    </row>
    <row r="78261" spans="1:2" x14ac:dyDescent="0.3">
      <c r="A78261" s="2">
        <v>385.12103999999999</v>
      </c>
      <c r="B78261" t="s">
        <v>9148</v>
      </c>
    </row>
    <row r="78262" spans="1:2" x14ac:dyDescent="0.3">
      <c r="A78262" s="2">
        <v>4.1382986291202302E-2</v>
      </c>
      <c r="B78262" t="s">
        <v>9147</v>
      </c>
    </row>
    <row r="78263" spans="1:2" x14ac:dyDescent="0.3">
      <c r="A78263" s="2">
        <v>53.362549999999999</v>
      </c>
      <c r="B78263" t="s">
        <v>9146</v>
      </c>
    </row>
    <row r="78264" spans="1:2" x14ac:dyDescent="0.3">
      <c r="A78264" s="2">
        <v>2.1980725747189501E-3</v>
      </c>
      <c r="B78264" t="s">
        <v>9145</v>
      </c>
    </row>
    <row r="78265" spans="1:2" x14ac:dyDescent="0.3">
      <c r="A78265" s="2">
        <v>1.13156967604004</v>
      </c>
      <c r="B78265" t="s">
        <v>9144</v>
      </c>
    </row>
    <row r="78266" spans="1:2" x14ac:dyDescent="0.3">
      <c r="A78266" s="2">
        <v>4.9434399549540702</v>
      </c>
      <c r="B78266" t="s">
        <v>9143</v>
      </c>
    </row>
    <row r="78267" spans="1:2" x14ac:dyDescent="0.3">
      <c r="A78267" s="2">
        <v>102.72926</v>
      </c>
      <c r="B78267" t="s">
        <v>9142</v>
      </c>
    </row>
    <row r="78268" spans="1:2" x14ac:dyDescent="0.3">
      <c r="A78268" s="2">
        <v>5.9193899999999999</v>
      </c>
      <c r="B78268" t="s">
        <v>9141</v>
      </c>
    </row>
    <row r="78269" spans="1:2" x14ac:dyDescent="0.3">
      <c r="A78269" s="2">
        <v>104.739379035187</v>
      </c>
      <c r="B78269" t="s">
        <v>9140</v>
      </c>
    </row>
    <row r="78270" spans="1:2" x14ac:dyDescent="0.3">
      <c r="A78270" s="2">
        <v>11.270499900917899</v>
      </c>
      <c r="B78270" t="s">
        <v>9139</v>
      </c>
    </row>
    <row r="78271" spans="1:2" x14ac:dyDescent="0.3">
      <c r="A78271" s="2">
        <v>0.28554000000000002</v>
      </c>
      <c r="B78271" t="s">
        <v>9138</v>
      </c>
    </row>
    <row r="78272" spans="1:2" x14ac:dyDescent="0.3">
      <c r="A78272" s="2">
        <v>105.09218069189301</v>
      </c>
      <c r="B78272" t="s">
        <v>9137</v>
      </c>
    </row>
    <row r="78273" spans="1:2" x14ac:dyDescent="0.3">
      <c r="A78273" s="2">
        <v>9.8895587745802906</v>
      </c>
      <c r="B78273" t="s">
        <v>9136</v>
      </c>
    </row>
    <row r="78274" spans="1:2" x14ac:dyDescent="0.3">
      <c r="A78274" s="2">
        <v>20.775110000000002</v>
      </c>
      <c r="B78274" t="s">
        <v>9135</v>
      </c>
    </row>
    <row r="78275" spans="1:2" x14ac:dyDescent="0.3">
      <c r="A78275" s="2">
        <v>1.62109250986323E-3</v>
      </c>
      <c r="B78275" t="s">
        <v>9134</v>
      </c>
    </row>
    <row r="78276" spans="1:2" x14ac:dyDescent="0.3">
      <c r="A78276" s="2">
        <v>2.2040000000000001E-2</v>
      </c>
      <c r="B78276" t="s">
        <v>9133</v>
      </c>
    </row>
    <row r="78277" spans="1:2" x14ac:dyDescent="0.3">
      <c r="A78277" s="2">
        <v>10.2061971267402</v>
      </c>
      <c r="B78277" t="s">
        <v>9132</v>
      </c>
    </row>
    <row r="78278" spans="1:2" x14ac:dyDescent="0.3">
      <c r="A78278" s="2">
        <v>0.20338000000000001</v>
      </c>
      <c r="B78278" t="s">
        <v>1744</v>
      </c>
    </row>
    <row r="78279" spans="1:2" x14ac:dyDescent="0.3">
      <c r="A78279" s="2">
        <v>0.25621778125468297</v>
      </c>
      <c r="B78279" t="s">
        <v>9131</v>
      </c>
    </row>
    <row r="78280" spans="1:2" x14ac:dyDescent="0.3">
      <c r="A78280" s="2">
        <v>1.20917551804003E-2</v>
      </c>
      <c r="B78280" t="s">
        <v>559</v>
      </c>
    </row>
    <row r="78281" spans="1:2" x14ac:dyDescent="0.3">
      <c r="A78281" s="2">
        <v>83.822739999999996</v>
      </c>
      <c r="B78281" t="s">
        <v>9130</v>
      </c>
    </row>
    <row r="78282" spans="1:2" x14ac:dyDescent="0.3">
      <c r="A78282" s="2">
        <v>0.21315000000000001</v>
      </c>
      <c r="B78282" t="s">
        <v>9129</v>
      </c>
    </row>
    <row r="78283" spans="1:2" x14ac:dyDescent="0.3">
      <c r="A78283" s="2">
        <v>10.6944594681576</v>
      </c>
      <c r="B78283" t="s">
        <v>9128</v>
      </c>
    </row>
    <row r="78284" spans="1:2" x14ac:dyDescent="0.3">
      <c r="A78284" s="2">
        <v>1.9163300000000001</v>
      </c>
      <c r="B78284" t="s">
        <v>9127</v>
      </c>
    </row>
    <row r="78285" spans="1:2" x14ac:dyDescent="0.3">
      <c r="A78285" s="2">
        <v>0.32640581332727098</v>
      </c>
      <c r="B78285" t="s">
        <v>9126</v>
      </c>
    </row>
    <row r="78286" spans="1:2" x14ac:dyDescent="0.3">
      <c r="A78286" s="2">
        <v>160.11658</v>
      </c>
      <c r="B78286" t="s">
        <v>9125</v>
      </c>
    </row>
    <row r="78287" spans="1:2" x14ac:dyDescent="0.3">
      <c r="A78287" s="2">
        <v>1.53324782477243E-3</v>
      </c>
      <c r="B78287" t="s">
        <v>9124</v>
      </c>
    </row>
    <row r="78288" spans="1:2" x14ac:dyDescent="0.3">
      <c r="A78288" s="2">
        <v>69.952709999999996</v>
      </c>
      <c r="B78288" t="s">
        <v>9123</v>
      </c>
    </row>
    <row r="78289" spans="1:2" x14ac:dyDescent="0.3">
      <c r="A78289" s="2">
        <v>1.4322788355127201</v>
      </c>
      <c r="B78289" t="s">
        <v>9122</v>
      </c>
    </row>
    <row r="78290" spans="1:2" x14ac:dyDescent="0.3">
      <c r="A78290" s="2">
        <v>8.3717500000000005</v>
      </c>
      <c r="B78290" t="s">
        <v>9121</v>
      </c>
    </row>
    <row r="78291" spans="1:2" x14ac:dyDescent="0.3">
      <c r="A78291" s="2">
        <v>6.2041899999999996</v>
      </c>
      <c r="B78291" t="s">
        <v>9120</v>
      </c>
    </row>
    <row r="78292" spans="1:2" x14ac:dyDescent="0.3">
      <c r="A78292" s="2">
        <v>58.20852</v>
      </c>
      <c r="B78292" t="s">
        <v>9119</v>
      </c>
    </row>
    <row r="78293" spans="1:2" x14ac:dyDescent="0.3">
      <c r="A78293" s="2">
        <v>102.98309999999999</v>
      </c>
      <c r="B78293" t="s">
        <v>9118</v>
      </c>
    </row>
    <row r="78294" spans="1:2" x14ac:dyDescent="0.3">
      <c r="A78294" s="2">
        <v>15.2801451118352</v>
      </c>
      <c r="B78294" t="s">
        <v>9117</v>
      </c>
    </row>
    <row r="78295" spans="1:2" x14ac:dyDescent="0.3">
      <c r="A78295" s="2">
        <v>9.7760499999999997</v>
      </c>
      <c r="B78295" t="s">
        <v>9116</v>
      </c>
    </row>
    <row r="78296" spans="1:2" x14ac:dyDescent="0.3">
      <c r="A78296" s="2">
        <v>38.511809999999997</v>
      </c>
      <c r="B78296" t="s">
        <v>9115</v>
      </c>
    </row>
    <row r="78297" spans="1:2" x14ac:dyDescent="0.3">
      <c r="A78297" s="2">
        <v>47.547199999999997</v>
      </c>
      <c r="B78297" t="s">
        <v>9114</v>
      </c>
    </row>
    <row r="78298" spans="1:2" x14ac:dyDescent="0.3">
      <c r="A78298" s="2">
        <v>7.4999999999999997E-2</v>
      </c>
      <c r="B78298" t="s">
        <v>9113</v>
      </c>
    </row>
    <row r="78299" spans="1:2" x14ac:dyDescent="0.3">
      <c r="A78299" s="2">
        <v>7.1342238073534396</v>
      </c>
      <c r="B78299" t="s">
        <v>9112</v>
      </c>
    </row>
    <row r="78300" spans="1:2" x14ac:dyDescent="0.3">
      <c r="A78300" s="2">
        <v>12.673999999999999</v>
      </c>
      <c r="B78300" t="s">
        <v>9111</v>
      </c>
    </row>
    <row r="78301" spans="1:2" x14ac:dyDescent="0.3">
      <c r="A78301" s="2">
        <v>36.101779999999998</v>
      </c>
      <c r="B78301" t="s">
        <v>9110</v>
      </c>
    </row>
    <row r="78302" spans="1:2" x14ac:dyDescent="0.3">
      <c r="A78302" s="2">
        <v>44.010370000000002</v>
      </c>
      <c r="B78302" t="s">
        <v>9109</v>
      </c>
    </row>
    <row r="78303" spans="1:2" x14ac:dyDescent="0.3">
      <c r="A78303" s="2">
        <v>14.54468</v>
      </c>
      <c r="B78303" t="s">
        <v>9108</v>
      </c>
    </row>
    <row r="78304" spans="1:2" x14ac:dyDescent="0.3">
      <c r="A78304" s="2">
        <v>19.22466</v>
      </c>
      <c r="B78304" t="s">
        <v>9107</v>
      </c>
    </row>
    <row r="78305" spans="1:2" x14ac:dyDescent="0.3">
      <c r="A78305" s="2">
        <v>16.722519999999999</v>
      </c>
      <c r="B78305" t="s">
        <v>9106</v>
      </c>
    </row>
    <row r="78306" spans="1:2" x14ac:dyDescent="0.3">
      <c r="A78306" s="2">
        <v>0.34490999999999999</v>
      </c>
      <c r="B78306" t="s">
        <v>9105</v>
      </c>
    </row>
    <row r="78307" spans="1:2" x14ac:dyDescent="0.3">
      <c r="A78307" s="2">
        <v>38.917389999999997</v>
      </c>
      <c r="B78307" t="s">
        <v>9104</v>
      </c>
    </row>
    <row r="78308" spans="1:2" x14ac:dyDescent="0.3">
      <c r="A78308" s="2">
        <v>14.469400355092301</v>
      </c>
      <c r="B78308" t="s">
        <v>9103</v>
      </c>
    </row>
    <row r="78309" spans="1:2" x14ac:dyDescent="0.3">
      <c r="A78309" s="2">
        <v>0.48560999999999999</v>
      </c>
      <c r="B78309" t="s">
        <v>2203</v>
      </c>
    </row>
    <row r="78310" spans="1:2" x14ac:dyDescent="0.3">
      <c r="A78310" s="2">
        <v>164.28595000000001</v>
      </c>
      <c r="B78310" t="s">
        <v>9102</v>
      </c>
    </row>
    <row r="78311" spans="1:2" x14ac:dyDescent="0.3">
      <c r="A78311" s="2">
        <v>439.17354</v>
      </c>
      <c r="B78311" t="s">
        <v>9101</v>
      </c>
    </row>
    <row r="78312" spans="1:2" x14ac:dyDescent="0.3">
      <c r="A78312" s="2">
        <v>0.22986125939674601</v>
      </c>
      <c r="B78312" t="s">
        <v>9100</v>
      </c>
    </row>
    <row r="78313" spans="1:2" x14ac:dyDescent="0.3">
      <c r="A78313" s="2">
        <v>0.18291087885878299</v>
      </c>
      <c r="B78313" t="s">
        <v>9099</v>
      </c>
    </row>
    <row r="78314" spans="1:2" x14ac:dyDescent="0.3">
      <c r="A78314" s="2">
        <v>81.347980000000007</v>
      </c>
      <c r="B78314" t="s">
        <v>9098</v>
      </c>
    </row>
    <row r="78315" spans="1:2" x14ac:dyDescent="0.3">
      <c r="A78315" s="2">
        <v>6.2807110433020004</v>
      </c>
      <c r="B78315" t="s">
        <v>9097</v>
      </c>
    </row>
    <row r="78316" spans="1:2" x14ac:dyDescent="0.3">
      <c r="A78316" s="2">
        <v>51.702820000000003</v>
      </c>
      <c r="B78316" t="s">
        <v>9096</v>
      </c>
    </row>
    <row r="78317" spans="1:2" x14ac:dyDescent="0.3">
      <c r="A78317" s="2">
        <v>106.44819</v>
      </c>
      <c r="B78317" t="s">
        <v>9095</v>
      </c>
    </row>
    <row r="78318" spans="1:2" x14ac:dyDescent="0.3">
      <c r="A78318" s="2">
        <v>66.135926520238598</v>
      </c>
      <c r="B78318" t="s">
        <v>9094</v>
      </c>
    </row>
    <row r="78319" spans="1:2" x14ac:dyDescent="0.3">
      <c r="A78319" s="2">
        <v>31.07404</v>
      </c>
      <c r="B78319" t="s">
        <v>9093</v>
      </c>
    </row>
    <row r="78320" spans="1:2" x14ac:dyDescent="0.3">
      <c r="A78320" s="2">
        <v>36.33493</v>
      </c>
      <c r="B78320" t="s">
        <v>9092</v>
      </c>
    </row>
    <row r="78321" spans="1:2" x14ac:dyDescent="0.3">
      <c r="A78321" s="2">
        <v>0.42004999999999998</v>
      </c>
      <c r="B78321" t="s">
        <v>9091</v>
      </c>
    </row>
    <row r="78322" spans="1:2" x14ac:dyDescent="0.3">
      <c r="A78322" s="2">
        <v>3.3773979249156598</v>
      </c>
      <c r="B78322" t="s">
        <v>9090</v>
      </c>
    </row>
    <row r="78323" spans="1:2" x14ac:dyDescent="0.3">
      <c r="A78323" s="2">
        <v>10.42672</v>
      </c>
      <c r="B78323" t="s">
        <v>9089</v>
      </c>
    </row>
    <row r="78324" spans="1:2" x14ac:dyDescent="0.3">
      <c r="A78324" s="2">
        <v>1.15829263398304E-2</v>
      </c>
      <c r="B78324" t="s">
        <v>9088</v>
      </c>
    </row>
    <row r="78325" spans="1:2" x14ac:dyDescent="0.3">
      <c r="A78325" s="2">
        <v>14.273429999999999</v>
      </c>
      <c r="B78325" t="s">
        <v>9087</v>
      </c>
    </row>
    <row r="78326" spans="1:2" x14ac:dyDescent="0.3">
      <c r="A78326" s="2">
        <v>90.526380000000003</v>
      </c>
      <c r="B78326" t="s">
        <v>9086</v>
      </c>
    </row>
    <row r="78327" spans="1:2" x14ac:dyDescent="0.3">
      <c r="A78327" s="2">
        <v>0.10258088308272199</v>
      </c>
      <c r="B78327" t="s">
        <v>9085</v>
      </c>
    </row>
    <row r="78328" spans="1:2" x14ac:dyDescent="0.3">
      <c r="A78328" s="2">
        <v>1.61082252464207</v>
      </c>
      <c r="B78328" t="s">
        <v>9084</v>
      </c>
    </row>
    <row r="78329" spans="1:2" x14ac:dyDescent="0.3">
      <c r="A78329" s="2">
        <v>49.319110000000002</v>
      </c>
      <c r="B78329" t="s">
        <v>9083</v>
      </c>
    </row>
    <row r="78330" spans="1:2" x14ac:dyDescent="0.3">
      <c r="A78330" s="2">
        <v>0.16922176081803</v>
      </c>
      <c r="B78330" t="s">
        <v>9082</v>
      </c>
    </row>
    <row r="78331" spans="1:2" x14ac:dyDescent="0.3">
      <c r="A78331" s="2">
        <v>43.472880000000004</v>
      </c>
      <c r="B78331" t="s">
        <v>9081</v>
      </c>
    </row>
    <row r="78332" spans="1:2" x14ac:dyDescent="0.3">
      <c r="A78332" s="2">
        <v>4.57688862920884</v>
      </c>
      <c r="B78332" t="s">
        <v>9080</v>
      </c>
    </row>
    <row r="78333" spans="1:2" x14ac:dyDescent="0.3">
      <c r="A78333" s="2">
        <v>20.650279999999999</v>
      </c>
      <c r="B78333" t="s">
        <v>9079</v>
      </c>
    </row>
    <row r="78334" spans="1:2" x14ac:dyDescent="0.3">
      <c r="A78334" s="2">
        <v>40.765250000000002</v>
      </c>
      <c r="B78334" t="s">
        <v>9078</v>
      </c>
    </row>
    <row r="78335" spans="1:2" x14ac:dyDescent="0.3">
      <c r="A78335" s="2">
        <v>32.306190000000001</v>
      </c>
      <c r="B78335" t="s">
        <v>9077</v>
      </c>
    </row>
    <row r="78336" spans="1:2" x14ac:dyDescent="0.3">
      <c r="A78336" s="2">
        <v>2.3497400000000002</v>
      </c>
      <c r="B78336" t="s">
        <v>9076</v>
      </c>
    </row>
    <row r="78337" spans="1:2" x14ac:dyDescent="0.3">
      <c r="A78337" s="2">
        <v>41.241160000000001</v>
      </c>
      <c r="B78337" t="s">
        <v>9075</v>
      </c>
    </row>
    <row r="78338" spans="1:2" x14ac:dyDescent="0.3">
      <c r="A78338" s="2">
        <v>2.9520000000000001E-2</v>
      </c>
      <c r="B78338" t="s">
        <v>9074</v>
      </c>
    </row>
    <row r="78339" spans="1:2" x14ac:dyDescent="0.3">
      <c r="A78339" s="2">
        <v>11.12898</v>
      </c>
      <c r="B78339" t="s">
        <v>9073</v>
      </c>
    </row>
    <row r="78340" spans="1:2" x14ac:dyDescent="0.3">
      <c r="A78340" s="2">
        <v>0.13042659512294799</v>
      </c>
      <c r="B78340" t="s">
        <v>9072</v>
      </c>
    </row>
    <row r="78341" spans="1:2" x14ac:dyDescent="0.3">
      <c r="A78341" s="2">
        <v>3.7768899999999999</v>
      </c>
      <c r="B78341" t="s">
        <v>9071</v>
      </c>
    </row>
    <row r="78342" spans="1:2" x14ac:dyDescent="0.3">
      <c r="A78342" s="2">
        <v>7.9074198790221599</v>
      </c>
      <c r="B78342" t="s">
        <v>9070</v>
      </c>
    </row>
    <row r="78343" spans="1:2" x14ac:dyDescent="0.3">
      <c r="A78343" s="2">
        <v>8.3693072261882797</v>
      </c>
      <c r="B78343" t="s">
        <v>9069</v>
      </c>
    </row>
    <row r="78344" spans="1:2" x14ac:dyDescent="0.3">
      <c r="A78344" s="2">
        <v>22.887044616138802</v>
      </c>
      <c r="B78344" t="s">
        <v>9068</v>
      </c>
    </row>
    <row r="78345" spans="1:2" x14ac:dyDescent="0.3">
      <c r="A78345" s="2">
        <v>6.67821</v>
      </c>
      <c r="B78345" t="s">
        <v>9067</v>
      </c>
    </row>
    <row r="78346" spans="1:2" x14ac:dyDescent="0.3">
      <c r="A78346" s="2">
        <v>14.9503</v>
      </c>
      <c r="B78346" t="s">
        <v>9066</v>
      </c>
    </row>
    <row r="78347" spans="1:2" x14ac:dyDescent="0.3">
      <c r="A78347" s="2">
        <v>9.2469999999999997E-2</v>
      </c>
      <c r="B78347" t="s">
        <v>9065</v>
      </c>
    </row>
    <row r="78348" spans="1:2" x14ac:dyDescent="0.3">
      <c r="A78348" s="2">
        <v>1.8557300000000001</v>
      </c>
      <c r="B78348" t="s">
        <v>9064</v>
      </c>
    </row>
    <row r="78349" spans="1:2" x14ac:dyDescent="0.3">
      <c r="A78349" s="2">
        <v>1.57194415951789E-2</v>
      </c>
      <c r="B78349" t="s">
        <v>9063</v>
      </c>
    </row>
    <row r="78350" spans="1:2" x14ac:dyDescent="0.3">
      <c r="A78350" s="2">
        <v>0.49158762329947198</v>
      </c>
      <c r="B78350" t="s">
        <v>9062</v>
      </c>
    </row>
    <row r="78351" spans="1:2" x14ac:dyDescent="0.3">
      <c r="A78351" s="2" t="s">
        <v>13</v>
      </c>
      <c r="B78351" t="s">
        <v>9061</v>
      </c>
    </row>
    <row r="78352" spans="1:2" x14ac:dyDescent="0.3">
      <c r="A78352" s="2">
        <v>9.7496200000000002</v>
      </c>
      <c r="B78352" t="s">
        <v>9060</v>
      </c>
    </row>
    <row r="78353" spans="1:2" x14ac:dyDescent="0.3">
      <c r="A78353" s="2">
        <v>1.24384900345564</v>
      </c>
      <c r="B78353" t="s">
        <v>9059</v>
      </c>
    </row>
    <row r="78354" spans="1:2" x14ac:dyDescent="0.3">
      <c r="A78354" s="2">
        <v>13.19566</v>
      </c>
      <c r="B78354" t="s">
        <v>9058</v>
      </c>
    </row>
    <row r="78355" spans="1:2" x14ac:dyDescent="0.3">
      <c r="A78355" s="2">
        <v>61.558320000000002</v>
      </c>
      <c r="B78355" t="s">
        <v>9057</v>
      </c>
    </row>
    <row r="78356" spans="1:2" x14ac:dyDescent="0.3">
      <c r="A78356" s="2">
        <v>2.6115634791186899E-3</v>
      </c>
      <c r="B78356" t="s">
        <v>9056</v>
      </c>
    </row>
    <row r="78357" spans="1:2" x14ac:dyDescent="0.3">
      <c r="A78357" s="2">
        <v>1.1207499999999999</v>
      </c>
      <c r="B78357" t="s">
        <v>9055</v>
      </c>
    </row>
    <row r="78358" spans="1:2" x14ac:dyDescent="0.3">
      <c r="A78358" s="2">
        <v>1196.8461400000001</v>
      </c>
      <c r="B78358" t="s">
        <v>9054</v>
      </c>
    </row>
    <row r="78359" spans="1:2" x14ac:dyDescent="0.3">
      <c r="A78359" s="2">
        <v>0.48808873103446798</v>
      </c>
      <c r="B78359" t="s">
        <v>9053</v>
      </c>
    </row>
    <row r="78360" spans="1:2" x14ac:dyDescent="0.3">
      <c r="A78360" s="2">
        <v>106.31252000000001</v>
      </c>
      <c r="B78360" t="s">
        <v>9052</v>
      </c>
    </row>
    <row r="78361" spans="1:2" x14ac:dyDescent="0.3">
      <c r="A78361" s="2">
        <v>16.823350000000001</v>
      </c>
      <c r="B78361" t="s">
        <v>9051</v>
      </c>
    </row>
    <row r="78362" spans="1:2" x14ac:dyDescent="0.3">
      <c r="A78362" s="2">
        <v>4.9299880572166001E-3</v>
      </c>
      <c r="B78362" t="s">
        <v>9050</v>
      </c>
    </row>
    <row r="78363" spans="1:2" x14ac:dyDescent="0.3">
      <c r="A78363" s="2">
        <v>2.562074382473E-3</v>
      </c>
      <c r="B78363" t="s">
        <v>9049</v>
      </c>
    </row>
    <row r="78364" spans="1:2" x14ac:dyDescent="0.3">
      <c r="A78364" s="2">
        <v>4.5260000000000002E-2</v>
      </c>
      <c r="B78364" t="s">
        <v>9048</v>
      </c>
    </row>
    <row r="78365" spans="1:2" x14ac:dyDescent="0.3">
      <c r="A78365" s="2">
        <v>0.43084283798460199</v>
      </c>
      <c r="B78365" t="s">
        <v>9047</v>
      </c>
    </row>
    <row r="78366" spans="1:2" x14ac:dyDescent="0.3">
      <c r="A78366" s="2">
        <v>89.841759999999994</v>
      </c>
      <c r="B78366" t="s">
        <v>9046</v>
      </c>
    </row>
    <row r="78367" spans="1:2" x14ac:dyDescent="0.3">
      <c r="A78367" s="2">
        <v>0.20542478132098699</v>
      </c>
      <c r="B78367" t="s">
        <v>9045</v>
      </c>
    </row>
    <row r="78368" spans="1:2" x14ac:dyDescent="0.3">
      <c r="A78368" s="2">
        <v>36.275060000000003</v>
      </c>
      <c r="B78368" t="s">
        <v>9044</v>
      </c>
    </row>
    <row r="78369" spans="1:2" x14ac:dyDescent="0.3">
      <c r="A78369" s="2">
        <v>3.0450000000000001E-2</v>
      </c>
      <c r="B78369" t="s">
        <v>9043</v>
      </c>
    </row>
    <row r="78370" spans="1:2" x14ac:dyDescent="0.3">
      <c r="A78370" s="2">
        <v>27.17464</v>
      </c>
      <c r="B78370" t="s">
        <v>9042</v>
      </c>
    </row>
    <row r="78371" spans="1:2" x14ac:dyDescent="0.3">
      <c r="A78371" s="2">
        <v>2.3826100000000001</v>
      </c>
      <c r="B78371" t="s">
        <v>9041</v>
      </c>
    </row>
    <row r="78372" spans="1:2" x14ac:dyDescent="0.3">
      <c r="A78372" s="2">
        <v>2.1425700000000001</v>
      </c>
      <c r="B78372" t="s">
        <v>9040</v>
      </c>
    </row>
    <row r="78373" spans="1:2" x14ac:dyDescent="0.3">
      <c r="A78373" s="2">
        <v>17.131129999999999</v>
      </c>
      <c r="B78373" t="s">
        <v>9039</v>
      </c>
    </row>
    <row r="78374" spans="1:2" x14ac:dyDescent="0.3">
      <c r="A78374" s="2">
        <v>78.61551</v>
      </c>
      <c r="B78374" t="s">
        <v>9038</v>
      </c>
    </row>
    <row r="78375" spans="1:2" x14ac:dyDescent="0.3">
      <c r="A78375" s="2">
        <v>0.15110069217129299</v>
      </c>
      <c r="B78375" t="s">
        <v>9037</v>
      </c>
    </row>
    <row r="78376" spans="1:2" x14ac:dyDescent="0.3">
      <c r="A78376" s="2">
        <v>1.9457753636927099E-2</v>
      </c>
      <c r="B78376" t="s">
        <v>9036</v>
      </c>
    </row>
    <row r="78377" spans="1:2" x14ac:dyDescent="0.3">
      <c r="A78377" s="2">
        <v>0.15171999999999999</v>
      </c>
      <c r="B78377" t="s">
        <v>9035</v>
      </c>
    </row>
    <row r="78378" spans="1:2" x14ac:dyDescent="0.3">
      <c r="A78378" s="2">
        <v>47.785870706852599</v>
      </c>
      <c r="B78378" t="s">
        <v>9034</v>
      </c>
    </row>
    <row r="78379" spans="1:2" x14ac:dyDescent="0.3">
      <c r="A78379" s="2">
        <v>21.69314</v>
      </c>
      <c r="B78379" t="s">
        <v>9033</v>
      </c>
    </row>
    <row r="78380" spans="1:2" x14ac:dyDescent="0.3">
      <c r="A78380" s="2">
        <v>3.3740999999999999</v>
      </c>
      <c r="B78380" t="s">
        <v>9032</v>
      </c>
    </row>
    <row r="78381" spans="1:2" x14ac:dyDescent="0.3">
      <c r="A78381" s="2">
        <v>26.280359341876402</v>
      </c>
      <c r="B78381" t="s">
        <v>9031</v>
      </c>
    </row>
    <row r="78382" spans="1:2" x14ac:dyDescent="0.3">
      <c r="A78382" s="2">
        <v>0.17024</v>
      </c>
      <c r="B78382" t="s">
        <v>9030</v>
      </c>
    </row>
    <row r="78383" spans="1:2" x14ac:dyDescent="0.3">
      <c r="A78383" s="2">
        <v>34.22813</v>
      </c>
      <c r="B78383" t="s">
        <v>9029</v>
      </c>
    </row>
    <row r="78384" spans="1:2" x14ac:dyDescent="0.3">
      <c r="A78384" s="2">
        <v>25.904319999999998</v>
      </c>
      <c r="B78384" t="s">
        <v>9028</v>
      </c>
    </row>
    <row r="78385" spans="1:2" x14ac:dyDescent="0.3">
      <c r="A78385" s="2">
        <v>6.2108800000000004</v>
      </c>
      <c r="B78385" t="s">
        <v>9027</v>
      </c>
    </row>
    <row r="78386" spans="1:2" x14ac:dyDescent="0.3">
      <c r="A78386" s="2">
        <v>0.30924000000000001</v>
      </c>
      <c r="B78386" t="s">
        <v>9026</v>
      </c>
    </row>
    <row r="78387" spans="1:2" x14ac:dyDescent="0.3">
      <c r="A78387" s="2">
        <v>4.4999999999999999E-4</v>
      </c>
      <c r="B78387" t="s">
        <v>9025</v>
      </c>
    </row>
    <row r="78388" spans="1:2" x14ac:dyDescent="0.3">
      <c r="A78388" s="2">
        <v>0.15428</v>
      </c>
      <c r="B78388" t="s">
        <v>9024</v>
      </c>
    </row>
    <row r="78389" spans="1:2" x14ac:dyDescent="0.3">
      <c r="A78389" s="2">
        <v>0.14061000000000001</v>
      </c>
      <c r="B78389" t="s">
        <v>9023</v>
      </c>
    </row>
    <row r="78390" spans="1:2" x14ac:dyDescent="0.3">
      <c r="A78390" s="2">
        <v>4.4889999999999999E-2</v>
      </c>
      <c r="B78390" t="s">
        <v>9022</v>
      </c>
    </row>
    <row r="78391" spans="1:2" x14ac:dyDescent="0.3">
      <c r="A78391" s="2">
        <v>1.487E-2</v>
      </c>
      <c r="B78391" t="s">
        <v>9021</v>
      </c>
    </row>
    <row r="78392" spans="1:2" x14ac:dyDescent="0.3">
      <c r="A78392" s="2">
        <v>39.747369999999997</v>
      </c>
      <c r="B78392" t="s">
        <v>9020</v>
      </c>
    </row>
    <row r="78393" spans="1:2" x14ac:dyDescent="0.3">
      <c r="A78393" s="2">
        <v>1.1780000000000001E-2</v>
      </c>
      <c r="B78393" t="s">
        <v>9019</v>
      </c>
    </row>
    <row r="78394" spans="1:2" x14ac:dyDescent="0.3">
      <c r="A78394" s="2">
        <v>33.902009999999997</v>
      </c>
      <c r="B78394" t="s">
        <v>9018</v>
      </c>
    </row>
    <row r="78395" spans="1:2" x14ac:dyDescent="0.3">
      <c r="A78395" s="2">
        <v>0.16819000000000001</v>
      </c>
      <c r="B78395" t="s">
        <v>9017</v>
      </c>
    </row>
    <row r="78396" spans="1:2" x14ac:dyDescent="0.3">
      <c r="A78396" s="2">
        <v>2.7345633844158499</v>
      </c>
      <c r="B78396" t="s">
        <v>9016</v>
      </c>
    </row>
    <row r="78397" spans="1:2" x14ac:dyDescent="0.3">
      <c r="A78397" s="2">
        <v>14.88686</v>
      </c>
      <c r="B78397" t="s">
        <v>9015</v>
      </c>
    </row>
    <row r="78398" spans="1:2" x14ac:dyDescent="0.3">
      <c r="A78398" s="2">
        <v>3.2708599999999999</v>
      </c>
      <c r="B78398" t="s">
        <v>9014</v>
      </c>
    </row>
    <row r="78399" spans="1:2" x14ac:dyDescent="0.3">
      <c r="A78399" s="2">
        <v>1.46336145004152E-2</v>
      </c>
      <c r="B78399" t="s">
        <v>9013</v>
      </c>
    </row>
    <row r="78400" spans="1:2" x14ac:dyDescent="0.3">
      <c r="A78400" s="2">
        <v>2.2193100000000001</v>
      </c>
      <c r="B78400" t="s">
        <v>9012</v>
      </c>
    </row>
    <row r="78401" spans="1:2" x14ac:dyDescent="0.3">
      <c r="A78401" s="2">
        <v>5.5643402585834201</v>
      </c>
      <c r="B78401" t="s">
        <v>9011</v>
      </c>
    </row>
    <row r="78402" spans="1:2" x14ac:dyDescent="0.3">
      <c r="A78402" s="2">
        <v>2.2789304483428099E-2</v>
      </c>
      <c r="B78402" t="s">
        <v>9010</v>
      </c>
    </row>
    <row r="78403" spans="1:2" x14ac:dyDescent="0.3">
      <c r="A78403" s="2">
        <v>9.1199999999999996E-3</v>
      </c>
      <c r="B78403" t="s">
        <v>9009</v>
      </c>
    </row>
    <row r="78404" spans="1:2" x14ac:dyDescent="0.3">
      <c r="A78404" s="2">
        <v>2.5600000000000001E-2</v>
      </c>
      <c r="B78404" t="s">
        <v>9008</v>
      </c>
    </row>
    <row r="78405" spans="1:2" x14ac:dyDescent="0.3">
      <c r="A78405" s="2">
        <v>2.7490000000000001E-2</v>
      </c>
      <c r="B78405" t="s">
        <v>9007</v>
      </c>
    </row>
    <row r="78406" spans="1:2" x14ac:dyDescent="0.3">
      <c r="A78406" s="2">
        <v>1.90462180445874</v>
      </c>
      <c r="B78406" t="s">
        <v>9006</v>
      </c>
    </row>
    <row r="78407" spans="1:2" x14ac:dyDescent="0.3">
      <c r="A78407" s="2">
        <v>44.078310000000002</v>
      </c>
      <c r="B78407" t="s">
        <v>9005</v>
      </c>
    </row>
    <row r="78408" spans="1:2" x14ac:dyDescent="0.3">
      <c r="A78408" s="2">
        <v>1.7691600000000001</v>
      </c>
      <c r="B78408" t="s">
        <v>9004</v>
      </c>
    </row>
    <row r="78409" spans="1:2" x14ac:dyDescent="0.3">
      <c r="A78409" s="2">
        <v>6.0909999999999999E-2</v>
      </c>
      <c r="B78409" t="s">
        <v>9003</v>
      </c>
    </row>
    <row r="78410" spans="1:2" x14ac:dyDescent="0.3">
      <c r="A78410" s="2">
        <v>7.9519999999999993E-2</v>
      </c>
      <c r="B78410" t="s">
        <v>9002</v>
      </c>
    </row>
    <row r="78411" spans="1:2" x14ac:dyDescent="0.3">
      <c r="A78411" s="2">
        <v>1.51872978171865E-2</v>
      </c>
      <c r="B78411" t="s">
        <v>9001</v>
      </c>
    </row>
    <row r="78412" spans="1:2" x14ac:dyDescent="0.3">
      <c r="A78412" s="2">
        <v>6.0961630945145298E-3</v>
      </c>
      <c r="B78412" t="s">
        <v>9000</v>
      </c>
    </row>
    <row r="78413" spans="1:2" x14ac:dyDescent="0.3">
      <c r="A78413" s="2">
        <v>5.1520000000000003E-2</v>
      </c>
      <c r="B78413" t="s">
        <v>8999</v>
      </c>
    </row>
    <row r="78414" spans="1:2" x14ac:dyDescent="0.3">
      <c r="A78414" s="2">
        <v>0.14416433350795599</v>
      </c>
      <c r="B78414" t="s">
        <v>8998</v>
      </c>
    </row>
    <row r="78415" spans="1:2" x14ac:dyDescent="0.3">
      <c r="A78415" s="2">
        <v>0.33611929992455097</v>
      </c>
      <c r="B78415" t="s">
        <v>8997</v>
      </c>
    </row>
    <row r="78416" spans="1:2" x14ac:dyDescent="0.3">
      <c r="A78416" s="2">
        <v>0.89381999999999995</v>
      </c>
      <c r="B78416" t="s">
        <v>8996</v>
      </c>
    </row>
    <row r="78417" spans="1:2" x14ac:dyDescent="0.3">
      <c r="A78417" s="2">
        <v>1.3379799999999999</v>
      </c>
      <c r="B78417" t="s">
        <v>8995</v>
      </c>
    </row>
    <row r="78418" spans="1:2" x14ac:dyDescent="0.3">
      <c r="A78418" s="2">
        <v>1.529E-2</v>
      </c>
      <c r="B78418" t="s">
        <v>8994</v>
      </c>
    </row>
    <row r="78419" spans="1:2" x14ac:dyDescent="0.3">
      <c r="A78419" s="2">
        <v>3.8753544949055598</v>
      </c>
      <c r="B78419" t="s">
        <v>8993</v>
      </c>
    </row>
    <row r="78420" spans="1:2" x14ac:dyDescent="0.3">
      <c r="A78420" s="2">
        <v>7.5888752716418897E-3</v>
      </c>
      <c r="B78420" t="s">
        <v>8992</v>
      </c>
    </row>
    <row r="78421" spans="1:2" x14ac:dyDescent="0.3">
      <c r="A78421" s="2">
        <v>0.56654236986858797</v>
      </c>
      <c r="B78421" t="s">
        <v>8991</v>
      </c>
    </row>
    <row r="78422" spans="1:2" x14ac:dyDescent="0.3">
      <c r="A78422" s="2">
        <v>0.40437000000000001</v>
      </c>
      <c r="B78422" t="s">
        <v>8990</v>
      </c>
    </row>
    <row r="78423" spans="1:2" x14ac:dyDescent="0.3">
      <c r="A78423" s="2">
        <v>0.65702000000000005</v>
      </c>
      <c r="B78423" t="s">
        <v>8989</v>
      </c>
    </row>
    <row r="78424" spans="1:2" x14ac:dyDescent="0.3">
      <c r="A78424" s="2">
        <v>0.80961324765697595</v>
      </c>
      <c r="B78424" t="s">
        <v>8988</v>
      </c>
    </row>
    <row r="78425" spans="1:2" x14ac:dyDescent="0.3">
      <c r="A78425" s="2">
        <v>2.15100642359163</v>
      </c>
      <c r="B78425" t="s">
        <v>8987</v>
      </c>
    </row>
    <row r="78426" spans="1:2" x14ac:dyDescent="0.3">
      <c r="A78426" s="2">
        <v>4.4850000000000001E-2</v>
      </c>
      <c r="B78426" t="s">
        <v>8986</v>
      </c>
    </row>
    <row r="78427" spans="1:2" x14ac:dyDescent="0.3">
      <c r="A78427" s="2">
        <v>0.30349544988684302</v>
      </c>
      <c r="B78427" t="s">
        <v>8985</v>
      </c>
    </row>
    <row r="78428" spans="1:2" x14ac:dyDescent="0.3">
      <c r="A78428" s="2">
        <v>5.3173455761775602E-2</v>
      </c>
      <c r="B78428" t="s">
        <v>8984</v>
      </c>
    </row>
    <row r="78429" spans="1:2" x14ac:dyDescent="0.3">
      <c r="A78429" s="2">
        <v>1.77335</v>
      </c>
      <c r="B78429" t="s">
        <v>8983</v>
      </c>
    </row>
    <row r="78430" spans="1:2" x14ac:dyDescent="0.3">
      <c r="A78430" s="2">
        <v>7.8543324313839105E-2</v>
      </c>
      <c r="B78430" t="s">
        <v>8982</v>
      </c>
    </row>
    <row r="78431" spans="1:2" x14ac:dyDescent="0.3">
      <c r="A78431" s="2">
        <v>0.336179269568888</v>
      </c>
      <c r="B78431" t="s">
        <v>8981</v>
      </c>
    </row>
    <row r="78432" spans="1:2" x14ac:dyDescent="0.3">
      <c r="A78432" s="2">
        <v>12.95011</v>
      </c>
      <c r="B78432" t="s">
        <v>8980</v>
      </c>
    </row>
    <row r="78433" spans="1:2" x14ac:dyDescent="0.3">
      <c r="A78433" s="2">
        <v>7.918E-2</v>
      </c>
      <c r="B78433" t="s">
        <v>8979</v>
      </c>
    </row>
    <row r="78434" spans="1:2" x14ac:dyDescent="0.3">
      <c r="A78434" s="2">
        <v>2.6118898642917801</v>
      </c>
      <c r="B78434" t="s">
        <v>8978</v>
      </c>
    </row>
    <row r="78435" spans="1:2" x14ac:dyDescent="0.3">
      <c r="A78435" s="2">
        <v>5.5566800000000001</v>
      </c>
      <c r="B78435" t="s">
        <v>8977</v>
      </c>
    </row>
    <row r="78436" spans="1:2" x14ac:dyDescent="0.3">
      <c r="A78436" s="2">
        <v>2.1152299999999999</v>
      </c>
      <c r="B78436" t="s">
        <v>8976</v>
      </c>
    </row>
    <row r="78437" spans="1:2" x14ac:dyDescent="0.3">
      <c r="A78437" s="2">
        <v>11.386480000000001</v>
      </c>
      <c r="B78437" t="s">
        <v>8975</v>
      </c>
    </row>
    <row r="78438" spans="1:2" x14ac:dyDescent="0.3">
      <c r="A78438" s="2">
        <v>18.706759999999999</v>
      </c>
      <c r="B78438" t="s">
        <v>8974</v>
      </c>
    </row>
    <row r="78439" spans="1:2" x14ac:dyDescent="0.3">
      <c r="A78439" s="2">
        <v>41.25573</v>
      </c>
      <c r="B78439" t="s">
        <v>8973</v>
      </c>
    </row>
    <row r="78440" spans="1:2" x14ac:dyDescent="0.3">
      <c r="A78440" s="2">
        <v>0.98145000000000004</v>
      </c>
      <c r="B78440" t="s">
        <v>8972</v>
      </c>
    </row>
    <row r="78441" spans="1:2" x14ac:dyDescent="0.3">
      <c r="A78441" s="2">
        <v>24.46697</v>
      </c>
      <c r="B78441" t="s">
        <v>8971</v>
      </c>
    </row>
    <row r="78442" spans="1:2" x14ac:dyDescent="0.3">
      <c r="A78442" s="2">
        <v>18.66949</v>
      </c>
      <c r="B78442" t="s">
        <v>8970</v>
      </c>
    </row>
    <row r="78443" spans="1:2" x14ac:dyDescent="0.3">
      <c r="A78443" s="2">
        <v>5.5868180510969402E-2</v>
      </c>
      <c r="B78443" t="s">
        <v>8969</v>
      </c>
    </row>
    <row r="78444" spans="1:2" x14ac:dyDescent="0.3">
      <c r="A78444" s="2">
        <v>54.664659999999998</v>
      </c>
      <c r="B78444" t="s">
        <v>8968</v>
      </c>
    </row>
    <row r="78445" spans="1:2" x14ac:dyDescent="0.3">
      <c r="A78445" s="2">
        <v>29.149519999999999</v>
      </c>
      <c r="B78445" t="s">
        <v>8967</v>
      </c>
    </row>
    <row r="78446" spans="1:2" x14ac:dyDescent="0.3">
      <c r="A78446" s="2">
        <v>30.106660000000002</v>
      </c>
      <c r="B78446" t="s">
        <v>8966</v>
      </c>
    </row>
    <row r="78447" spans="1:2" x14ac:dyDescent="0.3">
      <c r="A78447" s="2">
        <v>61.138359999999999</v>
      </c>
      <c r="B78447" t="s">
        <v>8965</v>
      </c>
    </row>
    <row r="78448" spans="1:2" x14ac:dyDescent="0.3">
      <c r="A78448" s="2">
        <v>0.35908000000000001</v>
      </c>
      <c r="B78448" t="s">
        <v>8964</v>
      </c>
    </row>
    <row r="78449" spans="1:2" x14ac:dyDescent="0.3">
      <c r="A78449" s="2">
        <v>25.66572</v>
      </c>
      <c r="B78449" t="s">
        <v>8963</v>
      </c>
    </row>
    <row r="78450" spans="1:2" x14ac:dyDescent="0.3">
      <c r="A78450" s="2">
        <v>32.4508570973628</v>
      </c>
      <c r="B78450" t="s">
        <v>8962</v>
      </c>
    </row>
    <row r="78451" spans="1:2" x14ac:dyDescent="0.3">
      <c r="A78451" s="2">
        <v>3.9508000000000001</v>
      </c>
      <c r="B78451" t="s">
        <v>8961</v>
      </c>
    </row>
    <row r="78452" spans="1:2" x14ac:dyDescent="0.3">
      <c r="A78452" s="2">
        <v>66.238439999999997</v>
      </c>
      <c r="B78452" t="s">
        <v>8960</v>
      </c>
    </row>
    <row r="78453" spans="1:2" x14ac:dyDescent="0.3">
      <c r="A78453" s="2">
        <v>9.6259999999999998E-2</v>
      </c>
      <c r="B78453" t="s">
        <v>8959</v>
      </c>
    </row>
    <row r="78454" spans="1:2" x14ac:dyDescent="0.3">
      <c r="A78454" s="2">
        <v>61.795870000000001</v>
      </c>
      <c r="B78454" t="s">
        <v>8958</v>
      </c>
    </row>
    <row r="78455" spans="1:2" x14ac:dyDescent="0.3">
      <c r="A78455" s="2">
        <v>5.1385199999999998</v>
      </c>
      <c r="B78455" t="s">
        <v>8957</v>
      </c>
    </row>
    <row r="78456" spans="1:2" x14ac:dyDescent="0.3">
      <c r="A78456" s="2">
        <v>53.601559999999999</v>
      </c>
      <c r="B78456" t="s">
        <v>8956</v>
      </c>
    </row>
    <row r="78457" spans="1:2" x14ac:dyDescent="0.3">
      <c r="A78457" s="2">
        <v>28.354420000000001</v>
      </c>
      <c r="B78457" t="s">
        <v>8955</v>
      </c>
    </row>
    <row r="78458" spans="1:2" x14ac:dyDescent="0.3">
      <c r="A78458" s="2">
        <v>8.8896300000000004</v>
      </c>
      <c r="B78458" t="s">
        <v>8954</v>
      </c>
    </row>
    <row r="78459" spans="1:2" x14ac:dyDescent="0.3">
      <c r="A78459" s="2">
        <v>3.7732299999999999</v>
      </c>
      <c r="B78459" t="s">
        <v>8953</v>
      </c>
    </row>
    <row r="78460" spans="1:2" x14ac:dyDescent="0.3">
      <c r="A78460" s="2">
        <v>42.20476</v>
      </c>
      <c r="B78460" t="s">
        <v>8952</v>
      </c>
    </row>
    <row r="78461" spans="1:2" x14ac:dyDescent="0.3">
      <c r="A78461" s="2">
        <v>33.793880000000001</v>
      </c>
      <c r="B78461" t="s">
        <v>8951</v>
      </c>
    </row>
    <row r="78462" spans="1:2" x14ac:dyDescent="0.3">
      <c r="A78462" s="2">
        <v>7.7</v>
      </c>
      <c r="B78462" t="s">
        <v>8950</v>
      </c>
    </row>
    <row r="78463" spans="1:2" x14ac:dyDescent="0.3">
      <c r="A78463" s="2">
        <v>79.398269999999997</v>
      </c>
      <c r="B78463" t="s">
        <v>8949</v>
      </c>
    </row>
    <row r="78464" spans="1:2" x14ac:dyDescent="0.3">
      <c r="A78464" s="2">
        <v>131.97691</v>
      </c>
      <c r="B78464" t="s">
        <v>8948</v>
      </c>
    </row>
    <row r="78465" spans="1:2" x14ac:dyDescent="0.3">
      <c r="A78465" s="2">
        <v>28.44069</v>
      </c>
      <c r="B78465" t="s">
        <v>8947</v>
      </c>
    </row>
    <row r="78466" spans="1:2" x14ac:dyDescent="0.3">
      <c r="A78466" s="2">
        <v>9.8847199999999997</v>
      </c>
      <c r="B78466" t="s">
        <v>8946</v>
      </c>
    </row>
    <row r="78467" spans="1:2" x14ac:dyDescent="0.3">
      <c r="A78467" s="2">
        <v>1.5</v>
      </c>
      <c r="B78467" t="s">
        <v>8945</v>
      </c>
    </row>
    <row r="78468" spans="1:2" x14ac:dyDescent="0.3">
      <c r="A78468" s="2">
        <v>0.30429468483527899</v>
      </c>
      <c r="B78468" t="s">
        <v>8944</v>
      </c>
    </row>
    <row r="78469" spans="1:2" x14ac:dyDescent="0.3">
      <c r="A78469" s="2">
        <v>27.763300000000001</v>
      </c>
      <c r="B78469" t="s">
        <v>8943</v>
      </c>
    </row>
    <row r="78470" spans="1:2" x14ac:dyDescent="0.3">
      <c r="A78470" s="2">
        <v>2.9209299999999998</v>
      </c>
      <c r="B78470" t="s">
        <v>5965</v>
      </c>
    </row>
    <row r="78471" spans="1:2" x14ac:dyDescent="0.3">
      <c r="A78471" s="2">
        <v>74</v>
      </c>
      <c r="B78471" t="s">
        <v>8942</v>
      </c>
    </row>
    <row r="78472" spans="1:2" x14ac:dyDescent="0.3">
      <c r="A78472" s="2">
        <v>2.2333599999999998</v>
      </c>
      <c r="B78472" t="s">
        <v>8941</v>
      </c>
    </row>
    <row r="78473" spans="1:2" x14ac:dyDescent="0.3">
      <c r="A78473" s="2">
        <v>10.44261</v>
      </c>
      <c r="B78473" t="s">
        <v>8940</v>
      </c>
    </row>
    <row r="78474" spans="1:2" x14ac:dyDescent="0.3">
      <c r="A78474" s="2">
        <v>0.88195999999999997</v>
      </c>
      <c r="B78474" t="s">
        <v>8939</v>
      </c>
    </row>
    <row r="78475" spans="1:2" x14ac:dyDescent="0.3">
      <c r="A78475" s="2">
        <v>10.946210000000001</v>
      </c>
      <c r="B78475" t="s">
        <v>8938</v>
      </c>
    </row>
    <row r="78476" spans="1:2" x14ac:dyDescent="0.3">
      <c r="A78476" s="2">
        <v>0.775969786885363</v>
      </c>
      <c r="B78476" t="s">
        <v>8937</v>
      </c>
    </row>
    <row r="78477" spans="1:2" x14ac:dyDescent="0.3">
      <c r="A78477" s="2">
        <v>8.7515300000000007</v>
      </c>
      <c r="B78477" t="s">
        <v>8936</v>
      </c>
    </row>
    <row r="78478" spans="1:2" x14ac:dyDescent="0.3">
      <c r="A78478" s="2">
        <v>4.9323899999999998</v>
      </c>
      <c r="B78478" t="s">
        <v>8935</v>
      </c>
    </row>
    <row r="78479" spans="1:2" x14ac:dyDescent="0.3">
      <c r="A78479" s="2">
        <v>18.504629999999999</v>
      </c>
      <c r="B78479" t="s">
        <v>8934</v>
      </c>
    </row>
    <row r="78480" spans="1:2" x14ac:dyDescent="0.3">
      <c r="A78480" s="2">
        <v>0.43253000000000003</v>
      </c>
      <c r="B78480" t="s">
        <v>6086</v>
      </c>
    </row>
    <row r="78481" spans="1:2" x14ac:dyDescent="0.3">
      <c r="A78481" s="2">
        <v>92.992009999999993</v>
      </c>
      <c r="B78481" t="s">
        <v>8933</v>
      </c>
    </row>
    <row r="78482" spans="1:2" x14ac:dyDescent="0.3">
      <c r="A78482" s="2">
        <v>20.391870000000001</v>
      </c>
      <c r="B78482" t="s">
        <v>8932</v>
      </c>
    </row>
    <row r="78483" spans="1:2" x14ac:dyDescent="0.3">
      <c r="A78483" s="2">
        <v>32.844970000000004</v>
      </c>
      <c r="B78483" t="s">
        <v>8931</v>
      </c>
    </row>
    <row r="78484" spans="1:2" x14ac:dyDescent="0.3">
      <c r="A78484" s="2">
        <v>0.53034399525013498</v>
      </c>
      <c r="B78484" t="s">
        <v>8930</v>
      </c>
    </row>
    <row r="78485" spans="1:2" x14ac:dyDescent="0.3">
      <c r="A78485" s="2">
        <v>360</v>
      </c>
      <c r="B78485" t="s">
        <v>8929</v>
      </c>
    </row>
    <row r="78486" spans="1:2" x14ac:dyDescent="0.3">
      <c r="A78486" s="2">
        <v>9.4977599999999995</v>
      </c>
      <c r="B78486" t="s">
        <v>8928</v>
      </c>
    </row>
    <row r="78487" spans="1:2" x14ac:dyDescent="0.3">
      <c r="A78487" s="2">
        <v>19.721910000000001</v>
      </c>
      <c r="B78487" t="s">
        <v>8927</v>
      </c>
    </row>
    <row r="78488" spans="1:2" x14ac:dyDescent="0.3">
      <c r="A78488" s="2">
        <v>5.7195109979445498E-2</v>
      </c>
      <c r="B78488" t="s">
        <v>8926</v>
      </c>
    </row>
    <row r="78489" spans="1:2" x14ac:dyDescent="0.3">
      <c r="A78489" s="2">
        <v>22.362079999999999</v>
      </c>
      <c r="B78489" t="s">
        <v>8925</v>
      </c>
    </row>
    <row r="78490" spans="1:2" x14ac:dyDescent="0.3">
      <c r="A78490" s="2">
        <v>6.5209751788290801E-3</v>
      </c>
      <c r="B78490" t="s">
        <v>2436</v>
      </c>
    </row>
    <row r="78491" spans="1:2" x14ac:dyDescent="0.3">
      <c r="A78491" s="2">
        <v>47.490749999999998</v>
      </c>
      <c r="B78491" t="s">
        <v>8924</v>
      </c>
    </row>
    <row r="78492" spans="1:2" x14ac:dyDescent="0.3">
      <c r="A78492" s="2">
        <v>15.10125</v>
      </c>
      <c r="B78492" t="s">
        <v>8923</v>
      </c>
    </row>
    <row r="78493" spans="1:2" x14ac:dyDescent="0.3">
      <c r="A78493" s="2">
        <v>2.3096299999999998</v>
      </c>
      <c r="B78493" t="s">
        <v>8922</v>
      </c>
    </row>
    <row r="78494" spans="1:2" x14ac:dyDescent="0.3">
      <c r="A78494" s="2">
        <v>11.82821</v>
      </c>
      <c r="B78494" t="s">
        <v>8921</v>
      </c>
    </row>
    <row r="78495" spans="1:2" x14ac:dyDescent="0.3">
      <c r="A78495" s="2">
        <v>4</v>
      </c>
      <c r="B78495" t="s">
        <v>8920</v>
      </c>
    </row>
    <row r="78496" spans="1:2" x14ac:dyDescent="0.3">
      <c r="A78496" s="2">
        <v>9.6670000000000006E-2</v>
      </c>
      <c r="B78496" t="s">
        <v>8919</v>
      </c>
    </row>
    <row r="78497" spans="1:2" x14ac:dyDescent="0.3">
      <c r="A78497" s="2">
        <v>3.6255445770076299E-2</v>
      </c>
      <c r="B78497" t="s">
        <v>8918</v>
      </c>
    </row>
    <row r="78498" spans="1:2" x14ac:dyDescent="0.3">
      <c r="A78498" s="2">
        <v>20.534379999999999</v>
      </c>
      <c r="B78498" t="s">
        <v>8917</v>
      </c>
    </row>
    <row r="78499" spans="1:2" x14ac:dyDescent="0.3">
      <c r="A78499" s="2">
        <v>14.5</v>
      </c>
      <c r="B78499" t="s">
        <v>8916</v>
      </c>
    </row>
    <row r="78500" spans="1:2" x14ac:dyDescent="0.3">
      <c r="A78500" s="2">
        <v>0.47928999999999999</v>
      </c>
      <c r="B78500" t="s">
        <v>8915</v>
      </c>
    </row>
    <row r="78501" spans="1:2" x14ac:dyDescent="0.3">
      <c r="A78501" s="2">
        <v>4.6072199999999999</v>
      </c>
      <c r="B78501" t="s">
        <v>8914</v>
      </c>
    </row>
    <row r="78502" spans="1:2" x14ac:dyDescent="0.3">
      <c r="A78502" s="2">
        <v>101.54062999999999</v>
      </c>
      <c r="B78502" t="s">
        <v>8913</v>
      </c>
    </row>
    <row r="78503" spans="1:2" x14ac:dyDescent="0.3">
      <c r="A78503" s="2">
        <v>19.718540000000001</v>
      </c>
      <c r="B78503" t="s">
        <v>8912</v>
      </c>
    </row>
    <row r="78504" spans="1:2" x14ac:dyDescent="0.3">
      <c r="A78504" s="2">
        <v>46.5</v>
      </c>
      <c r="B78504" t="s">
        <v>8911</v>
      </c>
    </row>
    <row r="78505" spans="1:2" x14ac:dyDescent="0.3">
      <c r="A78505" s="2">
        <v>5.9369999999999999E-2</v>
      </c>
      <c r="B78505" t="s">
        <v>8910</v>
      </c>
    </row>
    <row r="78506" spans="1:2" x14ac:dyDescent="0.3">
      <c r="A78506" s="2">
        <v>500</v>
      </c>
      <c r="B78506" t="s">
        <v>8909</v>
      </c>
    </row>
    <row r="78507" spans="1:2" x14ac:dyDescent="0.3">
      <c r="A78507" s="2">
        <v>8.5599999999999999E-3</v>
      </c>
      <c r="B78507" t="s">
        <v>6134</v>
      </c>
    </row>
    <row r="78508" spans="1:2" x14ac:dyDescent="0.3">
      <c r="A78508" s="2">
        <v>820.28616999999997</v>
      </c>
      <c r="B78508" t="s">
        <v>8908</v>
      </c>
    </row>
    <row r="78509" spans="1:2" x14ac:dyDescent="0.3">
      <c r="A78509" s="2">
        <v>3.5568500405866198E-2</v>
      </c>
      <c r="B78509" t="s">
        <v>8907</v>
      </c>
    </row>
    <row r="78510" spans="1:2" x14ac:dyDescent="0.3">
      <c r="A78510" s="2">
        <v>6.4907181102974096E-2</v>
      </c>
      <c r="B78510" t="s">
        <v>8906</v>
      </c>
    </row>
    <row r="78511" spans="1:2" x14ac:dyDescent="0.3">
      <c r="A78511" s="2">
        <v>7.6100000000000001E-2</v>
      </c>
      <c r="B78511" t="s">
        <v>8905</v>
      </c>
    </row>
    <row r="78512" spans="1:2" x14ac:dyDescent="0.3">
      <c r="A78512" s="2">
        <v>7.0943699999999996</v>
      </c>
      <c r="B78512" t="s">
        <v>8904</v>
      </c>
    </row>
    <row r="78513" spans="1:2" x14ac:dyDescent="0.3">
      <c r="A78513" s="2">
        <v>0.26</v>
      </c>
      <c r="B78513" t="s">
        <v>8903</v>
      </c>
    </row>
    <row r="78514" spans="1:2" x14ac:dyDescent="0.3">
      <c r="A78514" s="2">
        <v>41.970050000000001</v>
      </c>
      <c r="B78514" t="s">
        <v>8902</v>
      </c>
    </row>
    <row r="78515" spans="1:2" x14ac:dyDescent="0.3">
      <c r="A78515" s="2">
        <v>9.9567671801401794</v>
      </c>
      <c r="B78515" t="s">
        <v>8901</v>
      </c>
    </row>
    <row r="78516" spans="1:2" x14ac:dyDescent="0.3">
      <c r="A78516" s="2">
        <v>0.35971511920648302</v>
      </c>
      <c r="B78516" t="s">
        <v>8900</v>
      </c>
    </row>
    <row r="78517" spans="1:2" x14ac:dyDescent="0.3">
      <c r="A78517" s="2">
        <v>2.8967200000000002</v>
      </c>
      <c r="B78517" t="s">
        <v>8899</v>
      </c>
    </row>
    <row r="78518" spans="1:2" x14ac:dyDescent="0.3">
      <c r="A78518" s="2">
        <v>18.619634702137301</v>
      </c>
      <c r="B78518" t="s">
        <v>8898</v>
      </c>
    </row>
    <row r="78519" spans="1:2" x14ac:dyDescent="0.3">
      <c r="A78519" s="2">
        <v>176.25416999999999</v>
      </c>
      <c r="B78519" t="s">
        <v>8897</v>
      </c>
    </row>
    <row r="78520" spans="1:2" x14ac:dyDescent="0.3">
      <c r="A78520" s="2">
        <v>7.4451588979909601E-4</v>
      </c>
      <c r="B78520" t="s">
        <v>8896</v>
      </c>
    </row>
    <row r="78521" spans="1:2" x14ac:dyDescent="0.3">
      <c r="A78521" s="2">
        <v>13.786339999999999</v>
      </c>
      <c r="B78521" t="s">
        <v>8895</v>
      </c>
    </row>
    <row r="78522" spans="1:2" x14ac:dyDescent="0.3">
      <c r="A78522" s="2">
        <v>17.64892</v>
      </c>
      <c r="B78522" t="s">
        <v>8894</v>
      </c>
    </row>
    <row r="78523" spans="1:2" x14ac:dyDescent="0.3">
      <c r="A78523" s="2">
        <v>1.0826199999999999</v>
      </c>
      <c r="B78523" t="s">
        <v>8893</v>
      </c>
    </row>
    <row r="78524" spans="1:2" x14ac:dyDescent="0.3">
      <c r="A78524" s="2">
        <v>25.555009999999999</v>
      </c>
      <c r="B78524" t="s">
        <v>8892</v>
      </c>
    </row>
    <row r="78525" spans="1:2" x14ac:dyDescent="0.3">
      <c r="A78525" s="2">
        <v>28.454092526245098</v>
      </c>
      <c r="B78525" t="s">
        <v>8891</v>
      </c>
    </row>
    <row r="78526" spans="1:2" x14ac:dyDescent="0.3">
      <c r="A78526" s="2">
        <v>1.49E-3</v>
      </c>
      <c r="B78526" t="s">
        <v>8890</v>
      </c>
    </row>
    <row r="78527" spans="1:2" x14ac:dyDescent="0.3">
      <c r="A78527" s="2">
        <v>24.514019999999999</v>
      </c>
      <c r="B78527" t="s">
        <v>8889</v>
      </c>
    </row>
    <row r="78528" spans="1:2" x14ac:dyDescent="0.3">
      <c r="A78528" s="2">
        <v>5.7261199999999999</v>
      </c>
      <c r="B78528" t="s">
        <v>8888</v>
      </c>
    </row>
    <row r="78529" spans="1:2" x14ac:dyDescent="0.3">
      <c r="A78529" s="2">
        <v>21.973880000000001</v>
      </c>
      <c r="B78529" t="s">
        <v>8887</v>
      </c>
    </row>
    <row r="78530" spans="1:2" x14ac:dyDescent="0.3">
      <c r="A78530" s="2">
        <v>21.302219999999998</v>
      </c>
      <c r="B78530" t="s">
        <v>8886</v>
      </c>
    </row>
    <row r="78531" spans="1:2" x14ac:dyDescent="0.3">
      <c r="A78531" s="2">
        <v>5.5584300000000004</v>
      </c>
      <c r="B78531" t="s">
        <v>8885</v>
      </c>
    </row>
    <row r="78532" spans="1:2" x14ac:dyDescent="0.3">
      <c r="A78532" s="2">
        <v>49.333739999999999</v>
      </c>
      <c r="B78532" t="s">
        <v>8884</v>
      </c>
    </row>
    <row r="78533" spans="1:2" x14ac:dyDescent="0.3">
      <c r="A78533" s="2">
        <v>16.561389999999999</v>
      </c>
      <c r="B78533" t="s">
        <v>8883</v>
      </c>
    </row>
    <row r="78534" spans="1:2" x14ac:dyDescent="0.3">
      <c r="A78534" s="2">
        <v>2.0420782789426899</v>
      </c>
      <c r="B78534" t="s">
        <v>8882</v>
      </c>
    </row>
    <row r="78535" spans="1:2" x14ac:dyDescent="0.3">
      <c r="A78535" s="2">
        <v>28.432950000000002</v>
      </c>
      <c r="B78535" t="s">
        <v>8881</v>
      </c>
    </row>
    <row r="78536" spans="1:2" x14ac:dyDescent="0.3">
      <c r="A78536" s="2">
        <v>4</v>
      </c>
      <c r="B78536" t="s">
        <v>8880</v>
      </c>
    </row>
    <row r="78537" spans="1:2" x14ac:dyDescent="0.3">
      <c r="A78537" s="2">
        <v>0.41</v>
      </c>
      <c r="B78537" t="s">
        <v>8879</v>
      </c>
    </row>
    <row r="78538" spans="1:2" x14ac:dyDescent="0.3">
      <c r="A78538" s="2">
        <v>0.140595811104234</v>
      </c>
      <c r="B78538" t="s">
        <v>8878</v>
      </c>
    </row>
    <row r="78539" spans="1:2" x14ac:dyDescent="0.3">
      <c r="A78539" s="2">
        <v>2.9626796556760802</v>
      </c>
      <c r="B78539" t="s">
        <v>8877</v>
      </c>
    </row>
    <row r="78540" spans="1:2" x14ac:dyDescent="0.3">
      <c r="A78540" s="2">
        <v>8</v>
      </c>
      <c r="B78540" t="s">
        <v>8876</v>
      </c>
    </row>
    <row r="78541" spans="1:2" x14ac:dyDescent="0.3">
      <c r="A78541" s="2">
        <v>3.5918000000000001</v>
      </c>
      <c r="B78541" t="s">
        <v>8875</v>
      </c>
    </row>
    <row r="78542" spans="1:2" x14ac:dyDescent="0.3">
      <c r="A78542" s="2">
        <v>5.9242800000000004</v>
      </c>
      <c r="B78542" t="s">
        <v>8874</v>
      </c>
    </row>
    <row r="78543" spans="1:2" x14ac:dyDescent="0.3">
      <c r="A78543" s="2">
        <v>251.76624631751201</v>
      </c>
      <c r="B78543" t="s">
        <v>8873</v>
      </c>
    </row>
    <row r="78544" spans="1:2" x14ac:dyDescent="0.3">
      <c r="A78544" s="2">
        <v>3.7561603727353301</v>
      </c>
      <c r="B78544" t="s">
        <v>8872</v>
      </c>
    </row>
    <row r="78545" spans="1:2" x14ac:dyDescent="0.3">
      <c r="A78545" s="2">
        <v>17</v>
      </c>
      <c r="B78545" t="s">
        <v>8871</v>
      </c>
    </row>
    <row r="78546" spans="1:2" x14ac:dyDescent="0.3">
      <c r="A78546" s="2">
        <v>2.01823</v>
      </c>
      <c r="B78546" t="s">
        <v>8870</v>
      </c>
    </row>
    <row r="78547" spans="1:2" x14ac:dyDescent="0.3">
      <c r="A78547" s="2">
        <v>1.6818599999999999</v>
      </c>
      <c r="B78547" t="s">
        <v>8869</v>
      </c>
    </row>
    <row r="78548" spans="1:2" x14ac:dyDescent="0.3">
      <c r="A78548" s="2">
        <v>16.59029</v>
      </c>
      <c r="B78548" t="s">
        <v>8868</v>
      </c>
    </row>
    <row r="78549" spans="1:2" x14ac:dyDescent="0.3">
      <c r="A78549" s="2">
        <v>8.8002971976517394E-2</v>
      </c>
      <c r="B78549" t="s">
        <v>8867</v>
      </c>
    </row>
    <row r="78550" spans="1:2" x14ac:dyDescent="0.3">
      <c r="A78550" s="2">
        <v>1.57561</v>
      </c>
      <c r="B78550" t="s">
        <v>8866</v>
      </c>
    </row>
    <row r="78551" spans="1:2" x14ac:dyDescent="0.3">
      <c r="A78551" s="2">
        <v>5.6810799999999997</v>
      </c>
      <c r="B78551" t="s">
        <v>8865</v>
      </c>
    </row>
    <row r="78552" spans="1:2" x14ac:dyDescent="0.3">
      <c r="A78552" s="2">
        <v>7.6740300000000001</v>
      </c>
      <c r="B78552" t="s">
        <v>8864</v>
      </c>
    </row>
    <row r="78553" spans="1:2" x14ac:dyDescent="0.3">
      <c r="A78553" s="2">
        <v>33.131010000000003</v>
      </c>
      <c r="B78553" t="s">
        <v>8863</v>
      </c>
    </row>
    <row r="78554" spans="1:2" x14ac:dyDescent="0.3">
      <c r="A78554" s="2">
        <v>45.115562508630802</v>
      </c>
      <c r="B78554" t="s">
        <v>8862</v>
      </c>
    </row>
    <row r="78555" spans="1:2" x14ac:dyDescent="0.3">
      <c r="A78555" s="2">
        <v>0.26945000000000002</v>
      </c>
      <c r="B78555" t="s">
        <v>8861</v>
      </c>
    </row>
    <row r="78556" spans="1:2" x14ac:dyDescent="0.3">
      <c r="A78556" s="2">
        <v>32.0655</v>
      </c>
      <c r="B78556" t="s">
        <v>8860</v>
      </c>
    </row>
    <row r="78557" spans="1:2" x14ac:dyDescent="0.3">
      <c r="A78557" s="2">
        <v>21.294920000000001</v>
      </c>
      <c r="B78557" t="s">
        <v>8859</v>
      </c>
    </row>
    <row r="78558" spans="1:2" x14ac:dyDescent="0.3">
      <c r="A78558" s="2">
        <v>0.15592</v>
      </c>
      <c r="B78558" t="s">
        <v>8858</v>
      </c>
    </row>
    <row r="78559" spans="1:2" x14ac:dyDescent="0.3">
      <c r="A78559" s="2">
        <v>196.77453</v>
      </c>
      <c r="B78559" t="s">
        <v>8857</v>
      </c>
    </row>
    <row r="78560" spans="1:2" x14ac:dyDescent="0.3">
      <c r="A78560" s="2">
        <v>2.4371614393414499E-2</v>
      </c>
      <c r="B78560" t="s">
        <v>8856</v>
      </c>
    </row>
    <row r="78561" spans="1:2" x14ac:dyDescent="0.3">
      <c r="A78561" s="2">
        <v>95.522090000000006</v>
      </c>
      <c r="B78561" t="s">
        <v>8855</v>
      </c>
    </row>
    <row r="78562" spans="1:2" x14ac:dyDescent="0.3">
      <c r="A78562" s="2">
        <v>19.161380000000001</v>
      </c>
      <c r="B78562" t="s">
        <v>8854</v>
      </c>
    </row>
    <row r="78563" spans="1:2" x14ac:dyDescent="0.3">
      <c r="A78563" s="2">
        <v>6.8892899999999999</v>
      </c>
      <c r="B78563" t="s">
        <v>8853</v>
      </c>
    </row>
    <row r="78564" spans="1:2" x14ac:dyDescent="0.3">
      <c r="A78564" s="2">
        <v>7.8495999999999997</v>
      </c>
      <c r="B78564" t="s">
        <v>8852</v>
      </c>
    </row>
    <row r="78565" spans="1:2" x14ac:dyDescent="0.3">
      <c r="A78565" s="2">
        <v>8.9146514500258095E-2</v>
      </c>
      <c r="B78565" t="s">
        <v>8851</v>
      </c>
    </row>
    <row r="78566" spans="1:2" x14ac:dyDescent="0.3">
      <c r="A78566" s="2">
        <v>66.913735484972406</v>
      </c>
      <c r="B78566" t="s">
        <v>8850</v>
      </c>
    </row>
    <row r="78567" spans="1:2" x14ac:dyDescent="0.3">
      <c r="A78567" s="2">
        <v>39.928350000000002</v>
      </c>
      <c r="B78567" t="s">
        <v>8849</v>
      </c>
    </row>
    <row r="78568" spans="1:2" x14ac:dyDescent="0.3">
      <c r="A78568" s="2">
        <v>2.9750899999999998</v>
      </c>
      <c r="B78568" t="s">
        <v>6108</v>
      </c>
    </row>
    <row r="78569" spans="1:2" x14ac:dyDescent="0.3">
      <c r="A78569" s="2">
        <v>72.443020000000004</v>
      </c>
      <c r="B78569" t="s">
        <v>8848</v>
      </c>
    </row>
    <row r="78570" spans="1:2" x14ac:dyDescent="0.3">
      <c r="A78570" s="2">
        <v>15.095319999999999</v>
      </c>
      <c r="B78570" t="s">
        <v>8847</v>
      </c>
    </row>
    <row r="78571" spans="1:2" x14ac:dyDescent="0.3">
      <c r="A78571" s="2">
        <v>2.8290500000000001</v>
      </c>
      <c r="B78571" t="s">
        <v>8846</v>
      </c>
    </row>
    <row r="78572" spans="1:2" x14ac:dyDescent="0.3">
      <c r="A78572" s="2">
        <v>28.147770000000001</v>
      </c>
      <c r="B78572" t="s">
        <v>8845</v>
      </c>
    </row>
    <row r="78573" spans="1:2" x14ac:dyDescent="0.3">
      <c r="A78573" s="2">
        <v>2.0490231513362001</v>
      </c>
      <c r="B78573" t="s">
        <v>8844</v>
      </c>
    </row>
    <row r="78574" spans="1:2" x14ac:dyDescent="0.3">
      <c r="A78574" s="2">
        <v>138.72063</v>
      </c>
      <c r="B78574" t="s">
        <v>8843</v>
      </c>
    </row>
    <row r="78575" spans="1:2" x14ac:dyDescent="0.3">
      <c r="A78575" s="2">
        <v>0.133329861343263</v>
      </c>
      <c r="B78575" t="s">
        <v>8842</v>
      </c>
    </row>
    <row r="78576" spans="1:2" x14ac:dyDescent="0.3">
      <c r="A78576" s="2">
        <v>10.53091</v>
      </c>
      <c r="B78576" t="s">
        <v>8841</v>
      </c>
    </row>
    <row r="78577" spans="1:2" x14ac:dyDescent="0.3">
      <c r="A78577" s="2">
        <v>0.19420000000000001</v>
      </c>
      <c r="B78577" t="s">
        <v>8840</v>
      </c>
    </row>
    <row r="78578" spans="1:2" x14ac:dyDescent="0.3">
      <c r="A78578" s="2">
        <v>54.636420000000001</v>
      </c>
      <c r="B78578" t="s">
        <v>8839</v>
      </c>
    </row>
    <row r="78579" spans="1:2" x14ac:dyDescent="0.3">
      <c r="A78579" s="2">
        <v>21.7866591283939</v>
      </c>
      <c r="B78579" t="s">
        <v>8838</v>
      </c>
    </row>
    <row r="78580" spans="1:2" x14ac:dyDescent="0.3">
      <c r="A78580" s="2">
        <v>0.63931621096617397</v>
      </c>
      <c r="B78580" t="s">
        <v>8837</v>
      </c>
    </row>
    <row r="78581" spans="1:2" x14ac:dyDescent="0.3">
      <c r="A78581" s="2">
        <v>19.8447</v>
      </c>
      <c r="B78581" t="s">
        <v>8836</v>
      </c>
    </row>
    <row r="78582" spans="1:2" x14ac:dyDescent="0.3">
      <c r="A78582" s="2">
        <v>4.854E-2</v>
      </c>
      <c r="B78582" t="s">
        <v>8835</v>
      </c>
    </row>
    <row r="78583" spans="1:2" x14ac:dyDescent="0.3">
      <c r="A78583" s="2">
        <v>0.40043246715338399</v>
      </c>
      <c r="B78583" t="s">
        <v>8834</v>
      </c>
    </row>
    <row r="78584" spans="1:2" x14ac:dyDescent="0.3">
      <c r="A78584" s="2">
        <v>4.9139499999999998</v>
      </c>
      <c r="B78584" t="s">
        <v>8833</v>
      </c>
    </row>
    <row r="78585" spans="1:2" x14ac:dyDescent="0.3">
      <c r="A78585" s="2">
        <v>7.3080000000000006E-2</v>
      </c>
      <c r="B78585" t="s">
        <v>8832</v>
      </c>
    </row>
    <row r="78586" spans="1:2" x14ac:dyDescent="0.3">
      <c r="A78586" s="2">
        <v>83.893379999999993</v>
      </c>
      <c r="B78586" t="s">
        <v>8831</v>
      </c>
    </row>
    <row r="78587" spans="1:2" x14ac:dyDescent="0.3">
      <c r="A78587" s="2">
        <v>0.120156107836252</v>
      </c>
      <c r="B78587" t="s">
        <v>8830</v>
      </c>
    </row>
    <row r="78588" spans="1:2" x14ac:dyDescent="0.3">
      <c r="A78588" s="2">
        <v>38.717052473328899</v>
      </c>
      <c r="B78588" t="s">
        <v>8829</v>
      </c>
    </row>
    <row r="78589" spans="1:2" x14ac:dyDescent="0.3">
      <c r="A78589" s="2">
        <v>14.354979999999999</v>
      </c>
      <c r="B78589" t="s">
        <v>8828</v>
      </c>
    </row>
    <row r="78590" spans="1:2" x14ac:dyDescent="0.3">
      <c r="A78590" s="2">
        <v>20.24427</v>
      </c>
      <c r="B78590" t="s">
        <v>8827</v>
      </c>
    </row>
    <row r="78591" spans="1:2" x14ac:dyDescent="0.3">
      <c r="A78591" s="2">
        <v>0.18476368812498201</v>
      </c>
      <c r="B78591" t="s">
        <v>8826</v>
      </c>
    </row>
    <row r="78592" spans="1:2" x14ac:dyDescent="0.3">
      <c r="A78592" s="2">
        <v>54.671550000000003</v>
      </c>
      <c r="B78592" t="s">
        <v>8825</v>
      </c>
    </row>
    <row r="78593" spans="1:2" x14ac:dyDescent="0.3">
      <c r="A78593" s="2">
        <v>12.71895</v>
      </c>
      <c r="B78593" t="s">
        <v>8824</v>
      </c>
    </row>
    <row r="78594" spans="1:2" x14ac:dyDescent="0.3">
      <c r="A78594" s="2">
        <v>22.392790000000002</v>
      </c>
      <c r="B78594" t="s">
        <v>8823</v>
      </c>
    </row>
    <row r="78595" spans="1:2" x14ac:dyDescent="0.3">
      <c r="A78595" s="2">
        <v>2.5167299999999999</v>
      </c>
      <c r="B78595" t="s">
        <v>8822</v>
      </c>
    </row>
    <row r="78596" spans="1:2" x14ac:dyDescent="0.3">
      <c r="A78596" s="2">
        <v>26.36056</v>
      </c>
      <c r="B78596" t="s">
        <v>8821</v>
      </c>
    </row>
    <row r="78597" spans="1:2" x14ac:dyDescent="0.3">
      <c r="A78597" s="2">
        <v>16.657160000000001</v>
      </c>
      <c r="B78597" t="s">
        <v>8820</v>
      </c>
    </row>
    <row r="78598" spans="1:2" x14ac:dyDescent="0.3">
      <c r="A78598" s="2">
        <v>1.03633</v>
      </c>
      <c r="B78598" t="s">
        <v>8819</v>
      </c>
    </row>
    <row r="78599" spans="1:2" x14ac:dyDescent="0.3">
      <c r="A78599" s="2">
        <v>22.475059999999999</v>
      </c>
      <c r="B78599" t="s">
        <v>8818</v>
      </c>
    </row>
    <row r="78600" spans="1:2" x14ac:dyDescent="0.3">
      <c r="A78600" s="2">
        <v>6.855E-2</v>
      </c>
      <c r="B78600" t="s">
        <v>554</v>
      </c>
    </row>
    <row r="78601" spans="1:2" x14ac:dyDescent="0.3">
      <c r="A78601" s="2">
        <v>0.79124000000000005</v>
      </c>
      <c r="B78601" t="s">
        <v>8817</v>
      </c>
    </row>
    <row r="78602" spans="1:2" x14ac:dyDescent="0.3">
      <c r="A78602" s="2">
        <v>0.43859999999999999</v>
      </c>
      <c r="B78602" t="s">
        <v>8816</v>
      </c>
    </row>
    <row r="78603" spans="1:2" x14ac:dyDescent="0.3">
      <c r="A78603" s="2">
        <v>36.821240000000003</v>
      </c>
      <c r="B78603" t="s">
        <v>8815</v>
      </c>
    </row>
    <row r="78604" spans="1:2" x14ac:dyDescent="0.3">
      <c r="A78604" s="2">
        <v>0.314198568404435</v>
      </c>
      <c r="B78604" t="s">
        <v>8814</v>
      </c>
    </row>
    <row r="78605" spans="1:2" x14ac:dyDescent="0.3">
      <c r="A78605" s="2">
        <v>13.07746</v>
      </c>
      <c r="B78605" t="s">
        <v>8813</v>
      </c>
    </row>
    <row r="78606" spans="1:2" x14ac:dyDescent="0.3">
      <c r="A78606" s="2">
        <v>10.904389999999999</v>
      </c>
      <c r="B78606" t="s">
        <v>8812</v>
      </c>
    </row>
    <row r="78607" spans="1:2" x14ac:dyDescent="0.3">
      <c r="A78607" s="2">
        <v>96.307860000000005</v>
      </c>
      <c r="B78607" t="s">
        <v>8811</v>
      </c>
    </row>
    <row r="78608" spans="1:2" x14ac:dyDescent="0.3">
      <c r="A78608" s="2">
        <v>41.553660000000001</v>
      </c>
      <c r="B78608" t="s">
        <v>8810</v>
      </c>
    </row>
    <row r="78609" spans="1:2" x14ac:dyDescent="0.3">
      <c r="A78609" s="2">
        <v>44.422289999999997</v>
      </c>
      <c r="B78609" t="s">
        <v>8809</v>
      </c>
    </row>
    <row r="78610" spans="1:2" x14ac:dyDescent="0.3">
      <c r="A78610" s="2">
        <v>7.0075256584162804E-2</v>
      </c>
      <c r="B78610" t="s">
        <v>8808</v>
      </c>
    </row>
    <row r="78611" spans="1:2" x14ac:dyDescent="0.3">
      <c r="A78611" s="2">
        <v>0.11789821981936401</v>
      </c>
      <c r="B78611" t="s">
        <v>8807</v>
      </c>
    </row>
    <row r="78612" spans="1:2" x14ac:dyDescent="0.3">
      <c r="A78612" s="2">
        <v>15.52538</v>
      </c>
      <c r="B78612" t="s">
        <v>8806</v>
      </c>
    </row>
    <row r="78613" spans="1:2" x14ac:dyDescent="0.3">
      <c r="A78613" s="2">
        <v>629.09307999999999</v>
      </c>
      <c r="B78613" t="s">
        <v>8805</v>
      </c>
    </row>
    <row r="78614" spans="1:2" x14ac:dyDescent="0.3">
      <c r="A78614" s="2">
        <v>0.75473000000000001</v>
      </c>
      <c r="B78614" t="s">
        <v>8804</v>
      </c>
    </row>
    <row r="78615" spans="1:2" x14ac:dyDescent="0.3">
      <c r="A78615" s="2">
        <v>263.96449000000001</v>
      </c>
      <c r="B78615" t="s">
        <v>8803</v>
      </c>
    </row>
    <row r="78616" spans="1:2" x14ac:dyDescent="0.3">
      <c r="A78616" s="2">
        <v>0.24166000000000001</v>
      </c>
      <c r="B78616" t="s">
        <v>8802</v>
      </c>
    </row>
    <row r="78617" spans="1:2" x14ac:dyDescent="0.3">
      <c r="A78617" s="2">
        <v>76.523629999999997</v>
      </c>
      <c r="B78617" t="s">
        <v>8801</v>
      </c>
    </row>
    <row r="78618" spans="1:2" x14ac:dyDescent="0.3">
      <c r="A78618" s="2">
        <v>258.10700000000003</v>
      </c>
      <c r="B78618" t="s">
        <v>8800</v>
      </c>
    </row>
    <row r="78619" spans="1:2" x14ac:dyDescent="0.3">
      <c r="A78619" s="2">
        <v>0.77201137095259098</v>
      </c>
      <c r="B78619" t="s">
        <v>8799</v>
      </c>
    </row>
    <row r="78620" spans="1:2" x14ac:dyDescent="0.3">
      <c r="A78620" s="2">
        <v>70.856030000000004</v>
      </c>
      <c r="B78620" t="s">
        <v>8798</v>
      </c>
    </row>
    <row r="78621" spans="1:2" x14ac:dyDescent="0.3">
      <c r="A78621" s="2">
        <v>6.85107</v>
      </c>
      <c r="B78621" t="s">
        <v>8797</v>
      </c>
    </row>
    <row r="78622" spans="1:2" x14ac:dyDescent="0.3">
      <c r="A78622" s="2">
        <v>0.34846662464081601</v>
      </c>
      <c r="B78622" t="s">
        <v>8796</v>
      </c>
    </row>
    <row r="78623" spans="1:2" x14ac:dyDescent="0.3">
      <c r="A78623" s="2">
        <v>32.017229999999998</v>
      </c>
      <c r="B78623" t="s">
        <v>8795</v>
      </c>
    </row>
    <row r="78624" spans="1:2" x14ac:dyDescent="0.3">
      <c r="A78624" s="2">
        <v>1.0300000000000001E-3</v>
      </c>
      <c r="B78624" t="s">
        <v>8794</v>
      </c>
    </row>
    <row r="78625" spans="1:2" x14ac:dyDescent="0.3">
      <c r="A78625" s="2">
        <v>241.38967</v>
      </c>
      <c r="B78625" t="s">
        <v>8793</v>
      </c>
    </row>
    <row r="78626" spans="1:2" x14ac:dyDescent="0.3">
      <c r="A78626" s="2">
        <v>5.4486989427510597</v>
      </c>
      <c r="B78626" t="s">
        <v>8792</v>
      </c>
    </row>
    <row r="78627" spans="1:2" x14ac:dyDescent="0.3">
      <c r="A78627" s="2">
        <v>1.9962899999999999</v>
      </c>
      <c r="B78627" t="s">
        <v>8791</v>
      </c>
    </row>
    <row r="78628" spans="1:2" x14ac:dyDescent="0.3">
      <c r="A78628" s="2">
        <v>3.4320000000000003E-2</v>
      </c>
      <c r="B78628" t="s">
        <v>8790</v>
      </c>
    </row>
    <row r="78629" spans="1:2" x14ac:dyDescent="0.3">
      <c r="A78629" s="2">
        <v>51.04748</v>
      </c>
      <c r="B78629" t="s">
        <v>8789</v>
      </c>
    </row>
    <row r="78630" spans="1:2" x14ac:dyDescent="0.3">
      <c r="A78630" s="2">
        <v>2.44007</v>
      </c>
      <c r="B78630" t="s">
        <v>8788</v>
      </c>
    </row>
    <row r="78631" spans="1:2" x14ac:dyDescent="0.3">
      <c r="A78631" s="2">
        <v>0.14350837329011901</v>
      </c>
      <c r="B78631" t="s">
        <v>8787</v>
      </c>
    </row>
    <row r="78632" spans="1:2" x14ac:dyDescent="0.3">
      <c r="A78632" s="2">
        <v>0.94589999999999996</v>
      </c>
      <c r="B78632" t="s">
        <v>8786</v>
      </c>
    </row>
    <row r="78633" spans="1:2" x14ac:dyDescent="0.3">
      <c r="A78633" s="2">
        <v>1.7043375604855799</v>
      </c>
      <c r="B78633" t="s">
        <v>8785</v>
      </c>
    </row>
    <row r="78634" spans="1:2" x14ac:dyDescent="0.3">
      <c r="A78634" s="2">
        <v>5.3467799999999999</v>
      </c>
      <c r="B78634" t="s">
        <v>8784</v>
      </c>
    </row>
    <row r="78635" spans="1:2" x14ac:dyDescent="0.3">
      <c r="A78635" s="2">
        <v>181.88524000000001</v>
      </c>
      <c r="B78635" t="s">
        <v>8783</v>
      </c>
    </row>
    <row r="78636" spans="1:2" x14ac:dyDescent="0.3">
      <c r="A78636" s="2">
        <v>29.7246058770702</v>
      </c>
      <c r="B78636" t="s">
        <v>8782</v>
      </c>
    </row>
    <row r="78637" spans="1:2" x14ac:dyDescent="0.3">
      <c r="A78637" s="2">
        <v>798.23729000000003</v>
      </c>
      <c r="B78637" t="s">
        <v>8781</v>
      </c>
    </row>
    <row r="78638" spans="1:2" x14ac:dyDescent="0.3">
      <c r="A78638" s="2">
        <v>82.045060000000007</v>
      </c>
      <c r="B78638" t="s">
        <v>8780</v>
      </c>
    </row>
    <row r="78639" spans="1:2" x14ac:dyDescent="0.3">
      <c r="A78639" s="2">
        <v>9.5509999999999998E-2</v>
      </c>
      <c r="B78639" t="s">
        <v>8779</v>
      </c>
    </row>
    <row r="78640" spans="1:2" x14ac:dyDescent="0.3">
      <c r="A78640" s="2">
        <v>11.06155</v>
      </c>
      <c r="B78640" t="s">
        <v>8778</v>
      </c>
    </row>
    <row r="78641" spans="1:2" x14ac:dyDescent="0.3">
      <c r="A78641" s="2">
        <v>0.75044</v>
      </c>
      <c r="B78641" t="s">
        <v>1405</v>
      </c>
    </row>
    <row r="78642" spans="1:2" x14ac:dyDescent="0.3">
      <c r="A78642" s="2">
        <v>10.78623</v>
      </c>
      <c r="B78642" t="s">
        <v>8777</v>
      </c>
    </row>
    <row r="78643" spans="1:2" x14ac:dyDescent="0.3">
      <c r="A78643" s="2">
        <v>55.330579999999998</v>
      </c>
      <c r="B78643" t="s">
        <v>8776</v>
      </c>
    </row>
    <row r="78644" spans="1:2" x14ac:dyDescent="0.3">
      <c r="A78644" s="2">
        <v>26.695959999999999</v>
      </c>
      <c r="B78644" t="s">
        <v>8775</v>
      </c>
    </row>
    <row r="78645" spans="1:2" x14ac:dyDescent="0.3">
      <c r="A78645" s="2">
        <v>8.7846200000000003</v>
      </c>
      <c r="B78645" t="s">
        <v>8774</v>
      </c>
    </row>
    <row r="78646" spans="1:2" x14ac:dyDescent="0.3">
      <c r="A78646" s="2">
        <v>2.8690699999999998</v>
      </c>
      <c r="B78646" t="s">
        <v>8773</v>
      </c>
    </row>
    <row r="78647" spans="1:2" x14ac:dyDescent="0.3">
      <c r="A78647" s="2">
        <v>6.7900264350035898E-3</v>
      </c>
      <c r="B78647" t="s">
        <v>8772</v>
      </c>
    </row>
    <row r="78648" spans="1:2" x14ac:dyDescent="0.3">
      <c r="A78648" s="2">
        <v>0.21322462214011101</v>
      </c>
      <c r="B78648" t="s">
        <v>8771</v>
      </c>
    </row>
    <row r="78649" spans="1:2" x14ac:dyDescent="0.3">
      <c r="A78649" s="2">
        <v>2.8831199999999999</v>
      </c>
      <c r="B78649" t="s">
        <v>8770</v>
      </c>
    </row>
    <row r="78650" spans="1:2" x14ac:dyDescent="0.3">
      <c r="A78650" s="2">
        <v>5.2094399999999998</v>
      </c>
      <c r="B78650" t="s">
        <v>8769</v>
      </c>
    </row>
    <row r="78651" spans="1:2" x14ac:dyDescent="0.3">
      <c r="A78651" s="2">
        <v>84.840500000000006</v>
      </c>
      <c r="B78651" t="s">
        <v>8768</v>
      </c>
    </row>
    <row r="78652" spans="1:2" x14ac:dyDescent="0.3">
      <c r="A78652" s="2">
        <v>0.36194391257113301</v>
      </c>
      <c r="B78652" t="s">
        <v>8767</v>
      </c>
    </row>
    <row r="78653" spans="1:2" x14ac:dyDescent="0.3">
      <c r="A78653" s="2">
        <v>6.9840400000000002</v>
      </c>
      <c r="B78653" t="s">
        <v>8766</v>
      </c>
    </row>
    <row r="78654" spans="1:2" x14ac:dyDescent="0.3">
      <c r="A78654" s="2">
        <v>67.229600000000005</v>
      </c>
      <c r="B78654" t="s">
        <v>8765</v>
      </c>
    </row>
    <row r="78655" spans="1:2" x14ac:dyDescent="0.3">
      <c r="A78655" s="2">
        <v>1.8816219024092899</v>
      </c>
      <c r="B78655" t="s">
        <v>8764</v>
      </c>
    </row>
    <row r="78656" spans="1:2" x14ac:dyDescent="0.3">
      <c r="A78656" s="2">
        <v>0.57721902777491196</v>
      </c>
      <c r="B78656" t="s">
        <v>8763</v>
      </c>
    </row>
    <row r="78657" spans="1:2" x14ac:dyDescent="0.3">
      <c r="A78657" s="2">
        <v>7.9659457397107198</v>
      </c>
      <c r="B78657" t="s">
        <v>8762</v>
      </c>
    </row>
    <row r="78658" spans="1:2" x14ac:dyDescent="0.3">
      <c r="A78658" s="2">
        <v>1.6635393965396099</v>
      </c>
      <c r="B78658" t="s">
        <v>8761</v>
      </c>
    </row>
    <row r="78659" spans="1:2" x14ac:dyDescent="0.3">
      <c r="A78659" s="2">
        <v>15.8964</v>
      </c>
      <c r="B78659" t="s">
        <v>8760</v>
      </c>
    </row>
    <row r="78660" spans="1:2" x14ac:dyDescent="0.3">
      <c r="A78660" s="2">
        <v>0.14333000000000001</v>
      </c>
      <c r="B78660" t="s">
        <v>8759</v>
      </c>
    </row>
    <row r="78661" spans="1:2" x14ac:dyDescent="0.3">
      <c r="A78661" s="2">
        <v>28.271609999999999</v>
      </c>
      <c r="B78661" t="s">
        <v>8758</v>
      </c>
    </row>
    <row r="78662" spans="1:2" x14ac:dyDescent="0.3">
      <c r="A78662" s="2">
        <v>34.524900000000002</v>
      </c>
      <c r="B78662" t="s">
        <v>8757</v>
      </c>
    </row>
    <row r="78663" spans="1:2" x14ac:dyDescent="0.3">
      <c r="A78663" s="2">
        <v>1.32476004274241</v>
      </c>
      <c r="B78663" t="s">
        <v>8756</v>
      </c>
    </row>
    <row r="78664" spans="1:2" x14ac:dyDescent="0.3">
      <c r="A78664" s="2">
        <v>38.181199999999997</v>
      </c>
      <c r="B78664" t="s">
        <v>8755</v>
      </c>
    </row>
    <row r="78665" spans="1:2" x14ac:dyDescent="0.3">
      <c r="A78665" s="2">
        <v>20.375319999999999</v>
      </c>
      <c r="B78665" t="s">
        <v>8754</v>
      </c>
    </row>
    <row r="78666" spans="1:2" x14ac:dyDescent="0.3">
      <c r="A78666" s="2">
        <v>12.8</v>
      </c>
      <c r="B78666" t="s">
        <v>6118</v>
      </c>
    </row>
    <row r="78667" spans="1:2" x14ac:dyDescent="0.3">
      <c r="A78667" s="2">
        <v>29.217469999999999</v>
      </c>
      <c r="B78667" t="s">
        <v>8753</v>
      </c>
    </row>
    <row r="78668" spans="1:2" x14ac:dyDescent="0.3">
      <c r="A78668" s="2">
        <v>4.16138056828584</v>
      </c>
      <c r="B78668" t="s">
        <v>8752</v>
      </c>
    </row>
    <row r="78669" spans="1:2" x14ac:dyDescent="0.3">
      <c r="A78669" s="2">
        <v>47.982794364237101</v>
      </c>
      <c r="B78669" t="s">
        <v>8751</v>
      </c>
    </row>
    <row r="78670" spans="1:2" x14ac:dyDescent="0.3">
      <c r="A78670" s="2">
        <v>235.97744797529299</v>
      </c>
      <c r="B78670" t="s">
        <v>8750</v>
      </c>
    </row>
    <row r="78671" spans="1:2" x14ac:dyDescent="0.3">
      <c r="A78671" s="2">
        <v>20</v>
      </c>
      <c r="B78671" t="s">
        <v>1013</v>
      </c>
    </row>
    <row r="78672" spans="1:2" x14ac:dyDescent="0.3">
      <c r="A78672" s="2">
        <v>0.32937836106094198</v>
      </c>
      <c r="B78672" t="s">
        <v>8749</v>
      </c>
    </row>
    <row r="78673" spans="1:2" x14ac:dyDescent="0.3">
      <c r="A78673" s="2">
        <v>0.19231999999999999</v>
      </c>
      <c r="B78673" t="s">
        <v>8748</v>
      </c>
    </row>
    <row r="78674" spans="1:2" x14ac:dyDescent="0.3">
      <c r="A78674" s="2">
        <v>21.32817</v>
      </c>
      <c r="B78674" t="s">
        <v>8747</v>
      </c>
    </row>
    <row r="78675" spans="1:2" x14ac:dyDescent="0.3">
      <c r="A78675" s="2">
        <v>71.782319999999999</v>
      </c>
      <c r="B78675" t="s">
        <v>8746</v>
      </c>
    </row>
    <row r="78676" spans="1:2" x14ac:dyDescent="0.3">
      <c r="A78676" s="2">
        <v>2.19598</v>
      </c>
      <c r="B78676" t="s">
        <v>8745</v>
      </c>
    </row>
    <row r="78677" spans="1:2" x14ac:dyDescent="0.3">
      <c r="A78677" s="2">
        <v>262.06517000000002</v>
      </c>
      <c r="B78677" t="s">
        <v>8744</v>
      </c>
    </row>
    <row r="78678" spans="1:2" x14ac:dyDescent="0.3">
      <c r="A78678" s="2">
        <v>2.8496899999999998</v>
      </c>
      <c r="B78678" t="s">
        <v>8743</v>
      </c>
    </row>
    <row r="78679" spans="1:2" x14ac:dyDescent="0.3">
      <c r="A78679" s="2">
        <v>27.260179999999998</v>
      </c>
      <c r="B78679" t="s">
        <v>8742</v>
      </c>
    </row>
    <row r="78680" spans="1:2" x14ac:dyDescent="0.3">
      <c r="A78680" s="2">
        <v>136.67482999999999</v>
      </c>
      <c r="B78680" t="s">
        <v>8741</v>
      </c>
    </row>
    <row r="78681" spans="1:2" x14ac:dyDescent="0.3">
      <c r="A78681" s="2">
        <v>2.3696600000000001</v>
      </c>
      <c r="B78681" t="s">
        <v>8740</v>
      </c>
    </row>
    <row r="78682" spans="1:2" x14ac:dyDescent="0.3">
      <c r="A78682" s="2">
        <v>50.811439999999997</v>
      </c>
      <c r="B78682" t="s">
        <v>8739</v>
      </c>
    </row>
    <row r="78683" spans="1:2" x14ac:dyDescent="0.3">
      <c r="A78683" s="2">
        <v>9.2505115596897003</v>
      </c>
      <c r="B78683" t="s">
        <v>8738</v>
      </c>
    </row>
    <row r="78684" spans="1:2" x14ac:dyDescent="0.3">
      <c r="A78684" s="2">
        <v>4.3755600000000001</v>
      </c>
      <c r="B78684" t="s">
        <v>8737</v>
      </c>
    </row>
    <row r="78685" spans="1:2" x14ac:dyDescent="0.3">
      <c r="A78685" s="2">
        <v>2.1005919514830702</v>
      </c>
      <c r="B78685" t="s">
        <v>8736</v>
      </c>
    </row>
    <row r="78686" spans="1:2" x14ac:dyDescent="0.3">
      <c r="A78686" s="2">
        <v>8.2129606136617692</v>
      </c>
      <c r="B78686" t="s">
        <v>8735</v>
      </c>
    </row>
    <row r="78687" spans="1:2" x14ac:dyDescent="0.3">
      <c r="A78687" s="2">
        <v>5.2810000000000003E-2</v>
      </c>
      <c r="B78687" t="s">
        <v>8734</v>
      </c>
    </row>
    <row r="78688" spans="1:2" x14ac:dyDescent="0.3">
      <c r="A78688" s="2">
        <v>37.46152</v>
      </c>
      <c r="B78688" t="s">
        <v>8733</v>
      </c>
    </row>
    <row r="78689" spans="1:2" x14ac:dyDescent="0.3">
      <c r="A78689" s="2">
        <v>17.353529999999999</v>
      </c>
      <c r="B78689" t="s">
        <v>8732</v>
      </c>
    </row>
    <row r="78690" spans="1:2" x14ac:dyDescent="0.3">
      <c r="A78690" s="2">
        <v>15.56779</v>
      </c>
      <c r="B78690" t="s">
        <v>8731</v>
      </c>
    </row>
    <row r="78691" spans="1:2" x14ac:dyDescent="0.3">
      <c r="A78691" s="2">
        <v>1.79376</v>
      </c>
      <c r="B78691" t="s">
        <v>8730</v>
      </c>
    </row>
    <row r="78692" spans="1:2" x14ac:dyDescent="0.3">
      <c r="A78692" s="2">
        <v>4.6162293171563498</v>
      </c>
      <c r="B78692" t="s">
        <v>8729</v>
      </c>
    </row>
    <row r="78693" spans="1:2" x14ac:dyDescent="0.3">
      <c r="A78693" s="2">
        <v>28.1051451764707</v>
      </c>
      <c r="B78693" t="s">
        <v>8728</v>
      </c>
    </row>
    <row r="78694" spans="1:2" x14ac:dyDescent="0.3">
      <c r="A78694" s="2">
        <v>14.342280000000001</v>
      </c>
      <c r="B78694" t="s">
        <v>8727</v>
      </c>
    </row>
    <row r="78695" spans="1:2" x14ac:dyDescent="0.3">
      <c r="A78695" s="2">
        <v>64.726169999999996</v>
      </c>
      <c r="B78695" t="s">
        <v>8726</v>
      </c>
    </row>
    <row r="78696" spans="1:2" x14ac:dyDescent="0.3">
      <c r="A78696" s="2">
        <v>11.89386</v>
      </c>
      <c r="B78696" t="s">
        <v>8725</v>
      </c>
    </row>
    <row r="78697" spans="1:2" x14ac:dyDescent="0.3">
      <c r="A78697" s="2">
        <v>14.334110000000001</v>
      </c>
      <c r="B78697" t="s">
        <v>8724</v>
      </c>
    </row>
    <row r="78698" spans="1:2" x14ac:dyDescent="0.3">
      <c r="A78698" s="2">
        <v>80.813299999999998</v>
      </c>
      <c r="B78698" t="s">
        <v>8723</v>
      </c>
    </row>
    <row r="78699" spans="1:2" x14ac:dyDescent="0.3">
      <c r="A78699" s="2">
        <v>1.7004697741186899E-2</v>
      </c>
      <c r="B78699" t="s">
        <v>8722</v>
      </c>
    </row>
    <row r="78700" spans="1:2" x14ac:dyDescent="0.3">
      <c r="A78700" s="2">
        <v>6.6899999999999998E-3</v>
      </c>
      <c r="B78700" t="s">
        <v>8721</v>
      </c>
    </row>
    <row r="78701" spans="1:2" x14ac:dyDescent="0.3">
      <c r="A78701" s="2">
        <v>14.1947117200645</v>
      </c>
      <c r="B78701" t="s">
        <v>8720</v>
      </c>
    </row>
    <row r="78702" spans="1:2" x14ac:dyDescent="0.3">
      <c r="A78702" s="2">
        <v>6.3483894673505796</v>
      </c>
      <c r="B78702" t="s">
        <v>8719</v>
      </c>
    </row>
    <row r="78703" spans="1:2" x14ac:dyDescent="0.3">
      <c r="A78703" s="2">
        <v>1.7899999999999999E-3</v>
      </c>
      <c r="B78703" t="s">
        <v>8718</v>
      </c>
    </row>
    <row r="78704" spans="1:2" x14ac:dyDescent="0.3">
      <c r="A78704" s="2">
        <v>4.8320999999999996</v>
      </c>
      <c r="B78704" t="s">
        <v>8717</v>
      </c>
    </row>
    <row r="78705" spans="1:2" x14ac:dyDescent="0.3">
      <c r="A78705" s="2">
        <v>6.7530981397872503E-3</v>
      </c>
      <c r="B78705" t="s">
        <v>8716</v>
      </c>
    </row>
    <row r="78706" spans="1:2" x14ac:dyDescent="0.3">
      <c r="A78706" s="2">
        <v>26.897790000000001</v>
      </c>
      <c r="B78706" t="s">
        <v>8715</v>
      </c>
    </row>
    <row r="78707" spans="1:2" x14ac:dyDescent="0.3">
      <c r="A78707" s="2">
        <v>19.509599999999999</v>
      </c>
      <c r="B78707" t="s">
        <v>8714</v>
      </c>
    </row>
    <row r="78708" spans="1:2" x14ac:dyDescent="0.3">
      <c r="A78708" s="2">
        <v>1.83270165717847</v>
      </c>
      <c r="B78708" t="s">
        <v>8713</v>
      </c>
    </row>
    <row r="78709" spans="1:2" x14ac:dyDescent="0.3">
      <c r="A78709" s="2">
        <v>1.4371</v>
      </c>
      <c r="B78709" t="s">
        <v>8712</v>
      </c>
    </row>
    <row r="78710" spans="1:2" x14ac:dyDescent="0.3">
      <c r="A78710" s="2">
        <v>0.24</v>
      </c>
      <c r="B78710" t="s">
        <v>8711</v>
      </c>
    </row>
    <row r="78711" spans="1:2" x14ac:dyDescent="0.3">
      <c r="A78711" s="2">
        <v>0.12534693758821699</v>
      </c>
      <c r="B78711" t="s">
        <v>8710</v>
      </c>
    </row>
    <row r="78712" spans="1:2" x14ac:dyDescent="0.3">
      <c r="A78712" s="2">
        <v>0.62755482449899502</v>
      </c>
      <c r="B78712" t="s">
        <v>8709</v>
      </c>
    </row>
    <row r="78713" spans="1:2" x14ac:dyDescent="0.3">
      <c r="A78713" s="2">
        <v>29.516793878643401</v>
      </c>
      <c r="B78713" t="s">
        <v>8708</v>
      </c>
    </row>
    <row r="78714" spans="1:2" x14ac:dyDescent="0.3">
      <c r="A78714" s="2">
        <v>2.7495876076221402</v>
      </c>
      <c r="B78714" t="s">
        <v>8707</v>
      </c>
    </row>
    <row r="78715" spans="1:2" x14ac:dyDescent="0.3">
      <c r="A78715" s="2">
        <v>3.9539553951921901E-2</v>
      </c>
      <c r="B78715" t="s">
        <v>8706</v>
      </c>
    </row>
    <row r="78716" spans="1:2" x14ac:dyDescent="0.3">
      <c r="A78716" s="2">
        <v>0.583696641860321</v>
      </c>
      <c r="B78716" t="s">
        <v>8705</v>
      </c>
    </row>
    <row r="78717" spans="1:2" x14ac:dyDescent="0.3">
      <c r="A78717" s="2">
        <v>23.030100000000001</v>
      </c>
      <c r="B78717" t="s">
        <v>8704</v>
      </c>
    </row>
    <row r="78718" spans="1:2" x14ac:dyDescent="0.3">
      <c r="A78718" s="2">
        <v>9.1050144306972207</v>
      </c>
      <c r="B78718" t="s">
        <v>8703</v>
      </c>
    </row>
    <row r="78719" spans="1:2" x14ac:dyDescent="0.3">
      <c r="A78719" s="2">
        <v>0.55098999999999998</v>
      </c>
      <c r="B78719" t="s">
        <v>8702</v>
      </c>
    </row>
    <row r="78720" spans="1:2" x14ac:dyDescent="0.3">
      <c r="A78720" s="2">
        <v>1.8385624143594499</v>
      </c>
      <c r="B78720" t="s">
        <v>8701</v>
      </c>
    </row>
    <row r="78721" spans="1:2" x14ac:dyDescent="0.3">
      <c r="A78721" s="2">
        <v>28.058070000000001</v>
      </c>
      <c r="B78721" t="s">
        <v>8700</v>
      </c>
    </row>
    <row r="78722" spans="1:2" x14ac:dyDescent="0.3">
      <c r="A78722" s="2">
        <v>24.2015398616868</v>
      </c>
      <c r="B78722" t="s">
        <v>8699</v>
      </c>
    </row>
    <row r="78723" spans="1:2" x14ac:dyDescent="0.3">
      <c r="A78723" s="2">
        <v>7.1833156653750496</v>
      </c>
      <c r="B78723" t="s">
        <v>8698</v>
      </c>
    </row>
    <row r="78724" spans="1:2" x14ac:dyDescent="0.3">
      <c r="A78724" s="2">
        <v>3.7699999999999999E-3</v>
      </c>
      <c r="B78724" t="s">
        <v>8697</v>
      </c>
    </row>
    <row r="78725" spans="1:2" x14ac:dyDescent="0.3">
      <c r="A78725" s="2">
        <v>0.6109</v>
      </c>
      <c r="B78725" t="s">
        <v>8696</v>
      </c>
    </row>
    <row r="78726" spans="1:2" x14ac:dyDescent="0.3">
      <c r="A78726" s="2">
        <v>26.325264662709401</v>
      </c>
      <c r="B78726" t="s">
        <v>8695</v>
      </c>
    </row>
    <row r="78727" spans="1:2" x14ac:dyDescent="0.3">
      <c r="A78727" s="2">
        <v>10.36806</v>
      </c>
      <c r="B78727" t="s">
        <v>8694</v>
      </c>
    </row>
    <row r="78728" spans="1:2" x14ac:dyDescent="0.3">
      <c r="A78728" s="2">
        <v>8.2067499999999995</v>
      </c>
      <c r="B78728" t="s">
        <v>8693</v>
      </c>
    </row>
    <row r="78729" spans="1:2" x14ac:dyDescent="0.3">
      <c r="A78729" s="2">
        <v>2.5049899999999998</v>
      </c>
      <c r="B78729" t="s">
        <v>8692</v>
      </c>
    </row>
    <row r="78730" spans="1:2" x14ac:dyDescent="0.3">
      <c r="A78730" s="2">
        <v>57.956467600163002</v>
      </c>
      <c r="B78730" t="s">
        <v>8691</v>
      </c>
    </row>
    <row r="78731" spans="1:2" x14ac:dyDescent="0.3">
      <c r="A78731" s="2">
        <v>0.86746561299598002</v>
      </c>
      <c r="B78731" t="s">
        <v>8690</v>
      </c>
    </row>
    <row r="78732" spans="1:2" x14ac:dyDescent="0.3">
      <c r="A78732" s="2">
        <v>0.153789749100045</v>
      </c>
      <c r="B78732" t="s">
        <v>8689</v>
      </c>
    </row>
    <row r="78733" spans="1:2" x14ac:dyDescent="0.3">
      <c r="A78733" s="2">
        <v>15.08864</v>
      </c>
      <c r="B78733" t="s">
        <v>8688</v>
      </c>
    </row>
    <row r="78734" spans="1:2" x14ac:dyDescent="0.3">
      <c r="A78734" s="2">
        <v>2.5331600000000001</v>
      </c>
      <c r="B78734" t="s">
        <v>8687</v>
      </c>
    </row>
    <row r="78735" spans="1:2" x14ac:dyDescent="0.3">
      <c r="A78735" s="2">
        <v>3.16819798419509</v>
      </c>
      <c r="B78735" t="s">
        <v>8686</v>
      </c>
    </row>
    <row r="78736" spans="1:2" x14ac:dyDescent="0.3">
      <c r="A78736" s="2">
        <v>603.75422000000003</v>
      </c>
      <c r="B78736" t="s">
        <v>2489</v>
      </c>
    </row>
    <row r="78737" spans="1:2" x14ac:dyDescent="0.3">
      <c r="A78737" s="2">
        <v>0.103126390781036</v>
      </c>
      <c r="B78737" t="s">
        <v>8685</v>
      </c>
    </row>
    <row r="78738" spans="1:2" x14ac:dyDescent="0.3">
      <c r="A78738" s="2">
        <v>1.45828</v>
      </c>
      <c r="B78738" t="s">
        <v>8684</v>
      </c>
    </row>
    <row r="78739" spans="1:2" x14ac:dyDescent="0.3">
      <c r="A78739" s="2">
        <v>2.4220100000000002</v>
      </c>
      <c r="B78739" t="s">
        <v>8683</v>
      </c>
    </row>
    <row r="78740" spans="1:2" x14ac:dyDescent="0.3">
      <c r="A78740" s="2">
        <v>821.78857000000005</v>
      </c>
      <c r="B78740" t="s">
        <v>8682</v>
      </c>
    </row>
    <row r="78741" spans="1:2" x14ac:dyDescent="0.3">
      <c r="A78741" s="2">
        <v>19.197890000000001</v>
      </c>
      <c r="B78741" t="s">
        <v>8681</v>
      </c>
    </row>
    <row r="78742" spans="1:2" x14ac:dyDescent="0.3">
      <c r="A78742" s="2">
        <v>5.7512842141443699</v>
      </c>
      <c r="B78742" t="s">
        <v>8680</v>
      </c>
    </row>
    <row r="78743" spans="1:2" x14ac:dyDescent="0.3">
      <c r="A78743" s="2">
        <v>1.60355</v>
      </c>
      <c r="B78743" t="s">
        <v>8679</v>
      </c>
    </row>
    <row r="78744" spans="1:2" x14ac:dyDescent="0.3">
      <c r="A78744" s="2">
        <v>1.2717937414985301</v>
      </c>
      <c r="B78744" t="s">
        <v>8678</v>
      </c>
    </row>
    <row r="78745" spans="1:2" x14ac:dyDescent="0.3">
      <c r="A78745" s="2">
        <v>6.0764572828562002</v>
      </c>
      <c r="B78745" t="s">
        <v>8677</v>
      </c>
    </row>
    <row r="78746" spans="1:2" x14ac:dyDescent="0.3">
      <c r="A78746" s="2">
        <v>117.58174</v>
      </c>
      <c r="B78746" t="s">
        <v>8676</v>
      </c>
    </row>
    <row r="78747" spans="1:2" x14ac:dyDescent="0.3">
      <c r="A78747" s="2">
        <v>100.40549585588001</v>
      </c>
      <c r="B78747" t="s">
        <v>8675</v>
      </c>
    </row>
    <row r="78748" spans="1:2" x14ac:dyDescent="0.3">
      <c r="A78748" s="2">
        <v>23.4008</v>
      </c>
      <c r="B78748" t="s">
        <v>8674</v>
      </c>
    </row>
    <row r="78749" spans="1:2" x14ac:dyDescent="0.3">
      <c r="A78749" s="2">
        <v>3.1275576156235498</v>
      </c>
      <c r="B78749" t="s">
        <v>8673</v>
      </c>
    </row>
    <row r="78750" spans="1:2" x14ac:dyDescent="0.3">
      <c r="A78750" s="2">
        <v>13.878780000000001</v>
      </c>
      <c r="B78750" t="s">
        <v>8672</v>
      </c>
    </row>
    <row r="78751" spans="1:2" x14ac:dyDescent="0.3">
      <c r="A78751" s="2">
        <v>1.07944983711396E-2</v>
      </c>
      <c r="B78751" t="s">
        <v>8671</v>
      </c>
    </row>
    <row r="78752" spans="1:2" x14ac:dyDescent="0.3">
      <c r="A78752" s="2">
        <v>201.67349999999999</v>
      </c>
      <c r="B78752" t="s">
        <v>8670</v>
      </c>
    </row>
    <row r="78753" spans="1:2" x14ac:dyDescent="0.3">
      <c r="A78753" s="2">
        <v>4.3544400000000003</v>
      </c>
      <c r="B78753" t="s">
        <v>8669</v>
      </c>
    </row>
    <row r="78754" spans="1:2" x14ac:dyDescent="0.3">
      <c r="A78754" s="2">
        <v>1.1480932401098801E-3</v>
      </c>
      <c r="B78754" t="s">
        <v>8668</v>
      </c>
    </row>
    <row r="78755" spans="1:2" x14ac:dyDescent="0.3">
      <c r="A78755" s="2">
        <v>116.73278000000001</v>
      </c>
      <c r="B78755" t="s">
        <v>8667</v>
      </c>
    </row>
    <row r="78756" spans="1:2" x14ac:dyDescent="0.3">
      <c r="A78756" s="2">
        <v>0.13405765636887901</v>
      </c>
      <c r="B78756" t="s">
        <v>8666</v>
      </c>
    </row>
    <row r="78757" spans="1:2" x14ac:dyDescent="0.3">
      <c r="A78757" s="2">
        <v>4.1201852763418798E-2</v>
      </c>
      <c r="B78757" t="s">
        <v>8665</v>
      </c>
    </row>
    <row r="78758" spans="1:2" x14ac:dyDescent="0.3">
      <c r="A78758" s="2">
        <v>4.5851499999999996</v>
      </c>
      <c r="B78758" t="s">
        <v>8664</v>
      </c>
    </row>
    <row r="78759" spans="1:2" x14ac:dyDescent="0.3">
      <c r="A78759" s="2">
        <v>15.3428</v>
      </c>
      <c r="B78759" t="s">
        <v>8663</v>
      </c>
    </row>
    <row r="78760" spans="1:2" x14ac:dyDescent="0.3">
      <c r="A78760" s="2">
        <v>24.108789999999999</v>
      </c>
      <c r="B78760" t="s">
        <v>8662</v>
      </c>
    </row>
    <row r="78761" spans="1:2" x14ac:dyDescent="0.3">
      <c r="A78761" s="2">
        <v>24.217510000000001</v>
      </c>
      <c r="B78761" t="s">
        <v>8661</v>
      </c>
    </row>
    <row r="78762" spans="1:2" x14ac:dyDescent="0.3">
      <c r="A78762" s="2">
        <v>6.0923979992679803E-2</v>
      </c>
      <c r="B78762" t="s">
        <v>8660</v>
      </c>
    </row>
    <row r="78763" spans="1:2" x14ac:dyDescent="0.3">
      <c r="A78763" s="2">
        <v>26.361080000000001</v>
      </c>
      <c r="B78763" t="s">
        <v>8659</v>
      </c>
    </row>
    <row r="78764" spans="1:2" x14ac:dyDescent="0.3">
      <c r="A78764" s="2">
        <v>21.326512967856999</v>
      </c>
      <c r="B78764" t="s">
        <v>8658</v>
      </c>
    </row>
    <row r="78765" spans="1:2" x14ac:dyDescent="0.3">
      <c r="A78765" s="2">
        <v>14.880810634148601</v>
      </c>
      <c r="B78765" t="s">
        <v>8657</v>
      </c>
    </row>
    <row r="78766" spans="1:2" x14ac:dyDescent="0.3">
      <c r="A78766" s="2">
        <v>24.18347</v>
      </c>
      <c r="B78766" t="s">
        <v>8656</v>
      </c>
    </row>
    <row r="78767" spans="1:2" x14ac:dyDescent="0.3">
      <c r="A78767" s="2">
        <v>16.54711</v>
      </c>
      <c r="B78767" t="s">
        <v>8655</v>
      </c>
    </row>
    <row r="78768" spans="1:2" x14ac:dyDescent="0.3">
      <c r="A78768" s="2">
        <v>41.976939999999999</v>
      </c>
      <c r="B78768" t="s">
        <v>8654</v>
      </c>
    </row>
    <row r="78769" spans="1:2" x14ac:dyDescent="0.3">
      <c r="A78769" s="2">
        <v>15.61439</v>
      </c>
      <c r="B78769" t="s">
        <v>8653</v>
      </c>
    </row>
    <row r="78770" spans="1:2" x14ac:dyDescent="0.3">
      <c r="A78770" s="2">
        <v>8.8400999999999996</v>
      </c>
      <c r="B78770" t="s">
        <v>8652</v>
      </c>
    </row>
    <row r="78771" spans="1:2" x14ac:dyDescent="0.3">
      <c r="A78771" s="2">
        <v>9.5000000000000001E-2</v>
      </c>
      <c r="B78771" t="s">
        <v>8651</v>
      </c>
    </row>
    <row r="78772" spans="1:2" x14ac:dyDescent="0.3">
      <c r="A78772" s="2">
        <v>2.8439700000000001</v>
      </c>
      <c r="B78772" t="s">
        <v>8650</v>
      </c>
    </row>
    <row r="78773" spans="1:2" x14ac:dyDescent="0.3">
      <c r="A78773" s="2">
        <v>4.5985611678868601</v>
      </c>
      <c r="B78773" t="s">
        <v>8649</v>
      </c>
    </row>
    <row r="78774" spans="1:2" x14ac:dyDescent="0.3">
      <c r="A78774" s="2">
        <v>28.024989999999999</v>
      </c>
      <c r="B78774" t="s">
        <v>8648</v>
      </c>
    </row>
    <row r="78775" spans="1:2" x14ac:dyDescent="0.3">
      <c r="A78775" s="2">
        <v>28.44013</v>
      </c>
      <c r="B78775" t="s">
        <v>8647</v>
      </c>
    </row>
    <row r="78776" spans="1:2" x14ac:dyDescent="0.3">
      <c r="A78776" s="2">
        <v>10.991199999999999</v>
      </c>
      <c r="B78776" t="s">
        <v>8646</v>
      </c>
    </row>
    <row r="78777" spans="1:2" x14ac:dyDescent="0.3">
      <c r="A78777" s="2">
        <v>4.6947900000000002</v>
      </c>
      <c r="B78777" t="s">
        <v>8645</v>
      </c>
    </row>
    <row r="78778" spans="1:2" x14ac:dyDescent="0.3">
      <c r="A78778" s="2">
        <v>13.392939999999999</v>
      </c>
      <c r="B78778" t="s">
        <v>8644</v>
      </c>
    </row>
    <row r="78779" spans="1:2" x14ac:dyDescent="0.3">
      <c r="A78779" s="2">
        <v>25.42999</v>
      </c>
      <c r="B78779" t="s">
        <v>8643</v>
      </c>
    </row>
    <row r="78780" spans="1:2" x14ac:dyDescent="0.3">
      <c r="A78780" s="2">
        <v>35.648049999999998</v>
      </c>
      <c r="B78780" t="s">
        <v>8642</v>
      </c>
    </row>
    <row r="78781" spans="1:2" x14ac:dyDescent="0.3">
      <c r="A78781" s="2">
        <v>19.689419999999998</v>
      </c>
      <c r="B78781" t="s">
        <v>8641</v>
      </c>
    </row>
    <row r="78782" spans="1:2" x14ac:dyDescent="0.3">
      <c r="A78782" s="2">
        <v>28.219270000000002</v>
      </c>
      <c r="B78782" t="s">
        <v>8640</v>
      </c>
    </row>
    <row r="78783" spans="1:2" x14ac:dyDescent="0.3">
      <c r="A78783" s="2">
        <v>27.049109999999999</v>
      </c>
      <c r="B78783" t="s">
        <v>8639</v>
      </c>
    </row>
    <row r="78784" spans="1:2" x14ac:dyDescent="0.3">
      <c r="A78784" s="2">
        <v>71.107919999999993</v>
      </c>
      <c r="B78784" t="s">
        <v>8638</v>
      </c>
    </row>
    <row r="78785" spans="1:2" x14ac:dyDescent="0.3">
      <c r="A78785" s="2">
        <v>85.039875561775304</v>
      </c>
      <c r="B78785" t="s">
        <v>8637</v>
      </c>
    </row>
    <row r="78786" spans="1:2" x14ac:dyDescent="0.3">
      <c r="A78786" s="2">
        <v>1.2395725285672901</v>
      </c>
      <c r="B78786" t="s">
        <v>8636</v>
      </c>
    </row>
    <row r="78787" spans="1:2" x14ac:dyDescent="0.3">
      <c r="A78787" s="2">
        <v>72.448080765302606</v>
      </c>
      <c r="B78787" t="s">
        <v>8635</v>
      </c>
    </row>
    <row r="78788" spans="1:2" x14ac:dyDescent="0.3">
      <c r="A78788" s="2">
        <v>0.35612328987500602</v>
      </c>
      <c r="B78788" t="s">
        <v>8634</v>
      </c>
    </row>
    <row r="78789" spans="1:2" x14ac:dyDescent="0.3">
      <c r="A78789" s="2">
        <v>0.46594857769736497</v>
      </c>
      <c r="B78789" t="s">
        <v>8633</v>
      </c>
    </row>
    <row r="78790" spans="1:2" x14ac:dyDescent="0.3">
      <c r="A78790" s="2">
        <v>26.360823920664</v>
      </c>
      <c r="B78790" t="s">
        <v>8632</v>
      </c>
    </row>
    <row r="78791" spans="1:2" x14ac:dyDescent="0.3">
      <c r="A78791" s="2">
        <v>14.6412182273131</v>
      </c>
      <c r="B78791" t="s">
        <v>8631</v>
      </c>
    </row>
    <row r="78792" spans="1:2" x14ac:dyDescent="0.3">
      <c r="A78792" s="2">
        <v>178.09405000000001</v>
      </c>
      <c r="B78792" t="s">
        <v>8630</v>
      </c>
    </row>
    <row r="78793" spans="1:2" x14ac:dyDescent="0.3">
      <c r="A78793" s="2">
        <v>61.260669999999998</v>
      </c>
      <c r="B78793" t="s">
        <v>8629</v>
      </c>
    </row>
    <row r="78794" spans="1:2" x14ac:dyDescent="0.3">
      <c r="A78794" s="2">
        <v>7.7509318673126799</v>
      </c>
      <c r="B78794" t="s">
        <v>8628</v>
      </c>
    </row>
    <row r="78795" spans="1:2" x14ac:dyDescent="0.3">
      <c r="A78795" s="2">
        <v>4.5168948674707501</v>
      </c>
      <c r="B78795" t="s">
        <v>8627</v>
      </c>
    </row>
    <row r="78796" spans="1:2" x14ac:dyDescent="0.3">
      <c r="A78796" s="2">
        <v>7.8410299999999999</v>
      </c>
      <c r="B78796" t="s">
        <v>8626</v>
      </c>
    </row>
    <row r="78797" spans="1:2" x14ac:dyDescent="0.3">
      <c r="A78797" s="2">
        <v>327.22859</v>
      </c>
      <c r="B78797" t="s">
        <v>8625</v>
      </c>
    </row>
    <row r="78798" spans="1:2" x14ac:dyDescent="0.3">
      <c r="A78798" s="2">
        <v>134.62778</v>
      </c>
      <c r="B78798" t="s">
        <v>8624</v>
      </c>
    </row>
    <row r="78799" spans="1:2" x14ac:dyDescent="0.3">
      <c r="A78799" s="2">
        <v>3.4849700000000001</v>
      </c>
      <c r="B78799" t="s">
        <v>8623</v>
      </c>
    </row>
    <row r="78800" spans="1:2" x14ac:dyDescent="0.3">
      <c r="A78800" s="2">
        <v>167.81607</v>
      </c>
      <c r="B78800" t="s">
        <v>8622</v>
      </c>
    </row>
    <row r="78801" spans="1:2" x14ac:dyDescent="0.3">
      <c r="A78801" s="2">
        <v>46.819629999999997</v>
      </c>
      <c r="B78801" t="s">
        <v>8621</v>
      </c>
    </row>
    <row r="78802" spans="1:2" x14ac:dyDescent="0.3">
      <c r="A78802" s="2">
        <v>1.2055199999999999</v>
      </c>
      <c r="B78802" t="s">
        <v>8620</v>
      </c>
    </row>
    <row r="78803" spans="1:2" x14ac:dyDescent="0.3">
      <c r="A78803" s="2">
        <v>168.79840999999999</v>
      </c>
      <c r="B78803" t="s">
        <v>8619</v>
      </c>
    </row>
    <row r="78804" spans="1:2" x14ac:dyDescent="0.3">
      <c r="A78804" s="2">
        <v>120</v>
      </c>
      <c r="B78804" t="s">
        <v>8618</v>
      </c>
    </row>
    <row r="78805" spans="1:2" x14ac:dyDescent="0.3">
      <c r="A78805" s="2">
        <v>5.459E-2</v>
      </c>
      <c r="B78805" t="s">
        <v>8617</v>
      </c>
    </row>
    <row r="78806" spans="1:2" x14ac:dyDescent="0.3">
      <c r="A78806" s="2">
        <v>743.62097658737798</v>
      </c>
      <c r="B78806" t="s">
        <v>8616</v>
      </c>
    </row>
    <row r="78807" spans="1:2" x14ac:dyDescent="0.3">
      <c r="A78807" s="2">
        <v>457.99200000000002</v>
      </c>
      <c r="B78807" t="s">
        <v>8615</v>
      </c>
    </row>
    <row r="78808" spans="1:2" x14ac:dyDescent="0.3">
      <c r="A78808" s="2">
        <v>27.133849999999999</v>
      </c>
      <c r="B78808" t="s">
        <v>8614</v>
      </c>
    </row>
    <row r="78809" spans="1:2" x14ac:dyDescent="0.3">
      <c r="A78809" s="2">
        <v>77.128140000000002</v>
      </c>
      <c r="B78809" t="s">
        <v>8613</v>
      </c>
    </row>
    <row r="78810" spans="1:2" x14ac:dyDescent="0.3">
      <c r="A78810" s="2">
        <v>47.250939435854903</v>
      </c>
      <c r="B78810" t="s">
        <v>8612</v>
      </c>
    </row>
    <row r="78811" spans="1:2" x14ac:dyDescent="0.3">
      <c r="A78811" s="2">
        <v>111.60988999999999</v>
      </c>
      <c r="B78811" t="s">
        <v>8611</v>
      </c>
    </row>
    <row r="78812" spans="1:2" x14ac:dyDescent="0.3">
      <c r="A78812" s="2">
        <v>42.716270000000002</v>
      </c>
      <c r="B78812" t="s">
        <v>8610</v>
      </c>
    </row>
    <row r="78813" spans="1:2" x14ac:dyDescent="0.3">
      <c r="A78813" s="2">
        <v>20.898389999999999</v>
      </c>
      <c r="B78813" t="s">
        <v>8609</v>
      </c>
    </row>
    <row r="78814" spans="1:2" x14ac:dyDescent="0.3">
      <c r="A78814" s="2">
        <v>15.174759999999999</v>
      </c>
      <c r="B78814" t="s">
        <v>8608</v>
      </c>
    </row>
    <row r="78815" spans="1:2" x14ac:dyDescent="0.3">
      <c r="A78815" s="2">
        <v>289.04291560966499</v>
      </c>
      <c r="B78815" t="s">
        <v>8607</v>
      </c>
    </row>
    <row r="78816" spans="1:2" x14ac:dyDescent="0.3">
      <c r="A78816" s="2">
        <v>4.5429907178148099</v>
      </c>
      <c r="B78816" t="s">
        <v>8606</v>
      </c>
    </row>
    <row r="78817" spans="1:2" x14ac:dyDescent="0.3">
      <c r="A78817" s="2">
        <v>0.258652477654496</v>
      </c>
      <c r="B78817" t="s">
        <v>8605</v>
      </c>
    </row>
    <row r="78818" spans="1:2" x14ac:dyDescent="0.3">
      <c r="A78818" s="2">
        <v>11.071020000000001</v>
      </c>
      <c r="B78818" t="s">
        <v>8604</v>
      </c>
    </row>
    <row r="78819" spans="1:2" x14ac:dyDescent="0.3">
      <c r="A78819" s="2">
        <v>0.12804991639760299</v>
      </c>
      <c r="B78819" t="s">
        <v>8603</v>
      </c>
    </row>
    <row r="78820" spans="1:2" x14ac:dyDescent="0.3">
      <c r="A78820" s="2">
        <v>6.3270000000000007E-2</v>
      </c>
      <c r="B78820" t="s">
        <v>8602</v>
      </c>
    </row>
    <row r="78821" spans="1:2" x14ac:dyDescent="0.3">
      <c r="A78821" s="2">
        <v>124.16363</v>
      </c>
      <c r="B78821" t="s">
        <v>8601</v>
      </c>
    </row>
    <row r="78822" spans="1:2" x14ac:dyDescent="0.3">
      <c r="A78822" s="2">
        <v>12.7858923949555</v>
      </c>
      <c r="B78822" t="s">
        <v>8600</v>
      </c>
    </row>
    <row r="78823" spans="1:2" x14ac:dyDescent="0.3">
      <c r="A78823" s="2">
        <v>7.2316244538104399</v>
      </c>
      <c r="B78823" t="s">
        <v>8599</v>
      </c>
    </row>
    <row r="78824" spans="1:2" x14ac:dyDescent="0.3">
      <c r="A78824" s="2">
        <v>43.439300000000003</v>
      </c>
      <c r="B78824" t="s">
        <v>8598</v>
      </c>
    </row>
    <row r="78825" spans="1:2" x14ac:dyDescent="0.3">
      <c r="A78825" s="2">
        <v>50.534469999999999</v>
      </c>
      <c r="B78825" t="s">
        <v>8597</v>
      </c>
    </row>
    <row r="78826" spans="1:2" x14ac:dyDescent="0.3">
      <c r="A78826" s="2">
        <v>0.52109706277004697</v>
      </c>
      <c r="B78826" t="s">
        <v>8596</v>
      </c>
    </row>
    <row r="78827" spans="1:2" x14ac:dyDescent="0.3">
      <c r="A78827" s="2">
        <v>41.783230000000003</v>
      </c>
      <c r="B78827" t="s">
        <v>8595</v>
      </c>
    </row>
    <row r="78828" spans="1:2" x14ac:dyDescent="0.3">
      <c r="A78828" s="2">
        <v>1.04173033563708</v>
      </c>
      <c r="B78828" t="s">
        <v>8594</v>
      </c>
    </row>
    <row r="78829" spans="1:2" x14ac:dyDescent="0.3">
      <c r="A78829" s="2">
        <v>1.8577399999999999</v>
      </c>
      <c r="B78829" t="s">
        <v>8593</v>
      </c>
    </row>
    <row r="78830" spans="1:2" x14ac:dyDescent="0.3">
      <c r="A78830" s="2">
        <v>4.1728699999999996</v>
      </c>
      <c r="B78830" t="s">
        <v>8592</v>
      </c>
    </row>
    <row r="78831" spans="1:2" x14ac:dyDescent="0.3">
      <c r="A78831" s="2">
        <v>2.2806199999999999</v>
      </c>
      <c r="B78831" t="s">
        <v>8591</v>
      </c>
    </row>
    <row r="78832" spans="1:2" x14ac:dyDescent="0.3">
      <c r="A78832" s="2">
        <v>65.952719999999999</v>
      </c>
      <c r="B78832" t="s">
        <v>8590</v>
      </c>
    </row>
    <row r="78833" spans="1:2" x14ac:dyDescent="0.3">
      <c r="A78833" s="2">
        <v>5.1405599999999998</v>
      </c>
      <c r="B78833" t="s">
        <v>8589</v>
      </c>
    </row>
    <row r="78834" spans="1:2" x14ac:dyDescent="0.3">
      <c r="A78834" s="2">
        <v>126.74298</v>
      </c>
      <c r="B78834" t="s">
        <v>8588</v>
      </c>
    </row>
    <row r="78835" spans="1:2" x14ac:dyDescent="0.3">
      <c r="A78835" s="2">
        <v>6.5394835431811096</v>
      </c>
      <c r="B78835" t="s">
        <v>8587</v>
      </c>
    </row>
    <row r="78836" spans="1:2" x14ac:dyDescent="0.3">
      <c r="A78836" s="2">
        <v>5.1627299999999998</v>
      </c>
      <c r="B78836" t="s">
        <v>8586</v>
      </c>
    </row>
    <row r="78837" spans="1:2" x14ac:dyDescent="0.3">
      <c r="A78837" s="2">
        <v>9.0380299999999991</v>
      </c>
      <c r="B78837" t="s">
        <v>8585</v>
      </c>
    </row>
    <row r="78838" spans="1:2" x14ac:dyDescent="0.3">
      <c r="A78838" s="2">
        <v>4.4023099999999999</v>
      </c>
      <c r="B78838" t="s">
        <v>8584</v>
      </c>
    </row>
    <row r="78839" spans="1:2" x14ac:dyDescent="0.3">
      <c r="A78839" s="2">
        <v>1.4994965594349099</v>
      </c>
      <c r="B78839" t="s">
        <v>8583</v>
      </c>
    </row>
    <row r="78840" spans="1:2" x14ac:dyDescent="0.3">
      <c r="A78840" s="2">
        <v>115.39055999999999</v>
      </c>
      <c r="B78840" t="s">
        <v>8582</v>
      </c>
    </row>
    <row r="78841" spans="1:2" x14ac:dyDescent="0.3">
      <c r="A78841" s="2">
        <v>10</v>
      </c>
      <c r="B78841" t="s">
        <v>8581</v>
      </c>
    </row>
    <row r="78842" spans="1:2" x14ac:dyDescent="0.3">
      <c r="A78842" s="2">
        <v>0.35</v>
      </c>
      <c r="B78842" t="s">
        <v>8580</v>
      </c>
    </row>
    <row r="78843" spans="1:2" x14ac:dyDescent="0.3">
      <c r="A78843" s="2">
        <v>3.0842485166881199</v>
      </c>
      <c r="B78843" t="s">
        <v>8579</v>
      </c>
    </row>
    <row r="78844" spans="1:2" x14ac:dyDescent="0.3">
      <c r="A78844" s="2">
        <v>58.492104425672103</v>
      </c>
      <c r="B78844" t="s">
        <v>8578</v>
      </c>
    </row>
    <row r="78845" spans="1:2" x14ac:dyDescent="0.3">
      <c r="A78845" s="2">
        <v>2.2523499999999999</v>
      </c>
      <c r="B78845" t="s">
        <v>8577</v>
      </c>
    </row>
    <row r="78846" spans="1:2" x14ac:dyDescent="0.3">
      <c r="A78846" s="2">
        <v>2.0217499999999999</v>
      </c>
      <c r="B78846" t="s">
        <v>8576</v>
      </c>
    </row>
    <row r="78847" spans="1:2" x14ac:dyDescent="0.3">
      <c r="A78847" s="2">
        <v>329.01928218455703</v>
      </c>
      <c r="B78847" t="s">
        <v>8575</v>
      </c>
    </row>
    <row r="78848" spans="1:2" x14ac:dyDescent="0.3">
      <c r="A78848" s="2">
        <v>0.51</v>
      </c>
      <c r="B78848" t="s">
        <v>8574</v>
      </c>
    </row>
    <row r="78849" spans="1:2" x14ac:dyDescent="0.3">
      <c r="A78849" s="2">
        <v>8.5241299999999995</v>
      </c>
      <c r="B78849" t="s">
        <v>8573</v>
      </c>
    </row>
    <row r="78850" spans="1:2" x14ac:dyDescent="0.3">
      <c r="A78850" s="2">
        <v>23.85078</v>
      </c>
      <c r="B78850" t="s">
        <v>8572</v>
      </c>
    </row>
    <row r="78851" spans="1:2" x14ac:dyDescent="0.3">
      <c r="A78851" s="2">
        <v>31.232489999999999</v>
      </c>
      <c r="B78851" t="s">
        <v>8571</v>
      </c>
    </row>
    <row r="78852" spans="1:2" x14ac:dyDescent="0.3">
      <c r="A78852" s="2">
        <v>18.400948331754599</v>
      </c>
      <c r="B78852" t="s">
        <v>8570</v>
      </c>
    </row>
    <row r="78853" spans="1:2" x14ac:dyDescent="0.3">
      <c r="A78853" s="2">
        <v>8.2254008817212704E-2</v>
      </c>
      <c r="B78853" t="s">
        <v>8569</v>
      </c>
    </row>
    <row r="78854" spans="1:2" x14ac:dyDescent="0.3">
      <c r="A78854" s="2">
        <v>11.94478</v>
      </c>
      <c r="B78854" t="s">
        <v>8568</v>
      </c>
    </row>
    <row r="78855" spans="1:2" x14ac:dyDescent="0.3">
      <c r="A78855" s="2">
        <v>17.123717005941099</v>
      </c>
      <c r="B78855" t="s">
        <v>8567</v>
      </c>
    </row>
    <row r="78856" spans="1:2" x14ac:dyDescent="0.3">
      <c r="A78856" s="2">
        <v>4.3600000000000002E-3</v>
      </c>
      <c r="B78856" t="s">
        <v>8566</v>
      </c>
    </row>
    <row r="78857" spans="1:2" x14ac:dyDescent="0.3">
      <c r="A78857" s="2">
        <v>6.1209652233352998E-3</v>
      </c>
      <c r="B78857" t="s">
        <v>8565</v>
      </c>
    </row>
    <row r="78858" spans="1:2" x14ac:dyDescent="0.3">
      <c r="A78858" s="2">
        <v>53.167630000000003</v>
      </c>
      <c r="B78858" t="s">
        <v>8564</v>
      </c>
    </row>
    <row r="78859" spans="1:2" x14ac:dyDescent="0.3">
      <c r="A78859" s="2">
        <v>5.83826</v>
      </c>
      <c r="B78859" t="s">
        <v>8563</v>
      </c>
    </row>
    <row r="78860" spans="1:2" x14ac:dyDescent="0.3">
      <c r="A78860" s="2">
        <v>7.2257687399922402E-2</v>
      </c>
      <c r="B78860" t="s">
        <v>8562</v>
      </c>
    </row>
    <row r="78861" spans="1:2" x14ac:dyDescent="0.3">
      <c r="A78861" s="2">
        <v>0.2</v>
      </c>
      <c r="B78861" t="s">
        <v>8561</v>
      </c>
    </row>
    <row r="78862" spans="1:2" x14ac:dyDescent="0.3">
      <c r="A78862" s="2">
        <v>4.7993788142890201</v>
      </c>
      <c r="B78862" t="s">
        <v>8560</v>
      </c>
    </row>
    <row r="78863" spans="1:2" x14ac:dyDescent="0.3">
      <c r="A78863" s="2">
        <v>4.1044099999999997</v>
      </c>
      <c r="B78863" t="s">
        <v>8559</v>
      </c>
    </row>
    <row r="78864" spans="1:2" x14ac:dyDescent="0.3">
      <c r="A78864" s="2">
        <v>31.4427682106272</v>
      </c>
      <c r="B78864" t="s">
        <v>8558</v>
      </c>
    </row>
    <row r="78865" spans="1:2" x14ac:dyDescent="0.3">
      <c r="A78865" s="2">
        <v>97.592236670262807</v>
      </c>
      <c r="B78865" t="s">
        <v>8557</v>
      </c>
    </row>
    <row r="78866" spans="1:2" x14ac:dyDescent="0.3">
      <c r="A78866" s="2">
        <v>41.452125732445502</v>
      </c>
      <c r="B78866" t="s">
        <v>8556</v>
      </c>
    </row>
    <row r="78867" spans="1:2" x14ac:dyDescent="0.3">
      <c r="A78867" s="2">
        <v>6.7313099999999997</v>
      </c>
      <c r="B78867" t="s">
        <v>8555</v>
      </c>
    </row>
    <row r="78868" spans="1:2" x14ac:dyDescent="0.3">
      <c r="A78868" s="2">
        <v>15.58492</v>
      </c>
      <c r="B78868" t="s">
        <v>8554</v>
      </c>
    </row>
    <row r="78869" spans="1:2" x14ac:dyDescent="0.3">
      <c r="A78869" s="2">
        <v>0.104799396906811</v>
      </c>
      <c r="B78869" t="s">
        <v>8553</v>
      </c>
    </row>
    <row r="78870" spans="1:2" x14ac:dyDescent="0.3">
      <c r="A78870" s="2">
        <v>0.51463999999999999</v>
      </c>
      <c r="B78870" t="s">
        <v>8552</v>
      </c>
    </row>
    <row r="78871" spans="1:2" x14ac:dyDescent="0.3">
      <c r="A78871" s="2">
        <v>18.94577</v>
      </c>
      <c r="B78871" t="s">
        <v>8551</v>
      </c>
    </row>
    <row r="78872" spans="1:2" x14ac:dyDescent="0.3">
      <c r="A78872" s="2">
        <v>2.9687000000000001</v>
      </c>
      <c r="B78872" t="s">
        <v>8550</v>
      </c>
    </row>
    <row r="78873" spans="1:2" x14ac:dyDescent="0.3">
      <c r="A78873" s="2">
        <v>0.13064000000000001</v>
      </c>
      <c r="B78873" t="s">
        <v>8549</v>
      </c>
    </row>
    <row r="78874" spans="1:2" x14ac:dyDescent="0.3">
      <c r="A78874" s="2">
        <v>58.1</v>
      </c>
      <c r="B78874" t="s">
        <v>8548</v>
      </c>
    </row>
    <row r="78875" spans="1:2" x14ac:dyDescent="0.3">
      <c r="A78875" s="2">
        <v>141.094453308281</v>
      </c>
      <c r="B78875" t="s">
        <v>8547</v>
      </c>
    </row>
    <row r="78876" spans="1:2" x14ac:dyDescent="0.3">
      <c r="A78876" s="2">
        <v>4.9197699999999998</v>
      </c>
      <c r="B78876" t="s">
        <v>8546</v>
      </c>
    </row>
    <row r="78877" spans="1:2" x14ac:dyDescent="0.3">
      <c r="A78877" s="2">
        <v>306.20116679908801</v>
      </c>
      <c r="B78877" t="s">
        <v>8545</v>
      </c>
    </row>
    <row r="78878" spans="1:2" x14ac:dyDescent="0.3">
      <c r="A78878" s="2">
        <v>65.329610000000002</v>
      </c>
      <c r="B78878" t="s">
        <v>8544</v>
      </c>
    </row>
    <row r="78879" spans="1:2" x14ac:dyDescent="0.3">
      <c r="A78879" s="2">
        <v>0.20369930582382501</v>
      </c>
      <c r="B78879" t="s">
        <v>8543</v>
      </c>
    </row>
    <row r="78880" spans="1:2" x14ac:dyDescent="0.3">
      <c r="A78880" s="2">
        <v>0.10789</v>
      </c>
      <c r="B78880" t="s">
        <v>8542</v>
      </c>
    </row>
    <row r="78881" spans="1:2" x14ac:dyDescent="0.3">
      <c r="A78881" s="2">
        <v>2.6360000000000001E-2</v>
      </c>
      <c r="B78881" t="s">
        <v>8541</v>
      </c>
    </row>
    <row r="78882" spans="1:2" x14ac:dyDescent="0.3">
      <c r="A78882" s="2">
        <v>2.972E-2</v>
      </c>
      <c r="B78882" t="s">
        <v>8540</v>
      </c>
    </row>
    <row r="78883" spans="1:2" x14ac:dyDescent="0.3">
      <c r="A78883" s="2">
        <v>40.701390000000004</v>
      </c>
      <c r="B78883" t="s">
        <v>8539</v>
      </c>
    </row>
    <row r="78884" spans="1:2" x14ac:dyDescent="0.3">
      <c r="A78884" s="2">
        <v>0.25883074129249101</v>
      </c>
      <c r="B78884" t="s">
        <v>8538</v>
      </c>
    </row>
    <row r="78885" spans="1:2" x14ac:dyDescent="0.3">
      <c r="A78885" s="2">
        <v>0.71991888351553501</v>
      </c>
      <c r="B78885" t="s">
        <v>8537</v>
      </c>
    </row>
    <row r="78886" spans="1:2" x14ac:dyDescent="0.3">
      <c r="A78886" s="2">
        <v>55.98</v>
      </c>
      <c r="B78886" t="s">
        <v>8536</v>
      </c>
    </row>
    <row r="78887" spans="1:2" x14ac:dyDescent="0.3">
      <c r="A78887" s="2">
        <v>25.050090000000001</v>
      </c>
      <c r="B78887" t="s">
        <v>8535</v>
      </c>
    </row>
    <row r="78888" spans="1:2" x14ac:dyDescent="0.3">
      <c r="A78888" s="2">
        <v>8.3819499999999998</v>
      </c>
      <c r="B78888" t="s">
        <v>8534</v>
      </c>
    </row>
    <row r="78889" spans="1:2" x14ac:dyDescent="0.3">
      <c r="A78889" s="2">
        <v>1.7440000000000001E-2</v>
      </c>
      <c r="B78889" t="s">
        <v>8533</v>
      </c>
    </row>
    <row r="78890" spans="1:2" x14ac:dyDescent="0.3">
      <c r="A78890" s="2">
        <v>33.65898</v>
      </c>
      <c r="B78890" t="s">
        <v>8532</v>
      </c>
    </row>
    <row r="78891" spans="1:2" x14ac:dyDescent="0.3">
      <c r="A78891" s="2">
        <v>0.12494</v>
      </c>
      <c r="B78891" t="s">
        <v>8531</v>
      </c>
    </row>
    <row r="78892" spans="1:2" x14ac:dyDescent="0.3">
      <c r="A78892" s="2">
        <v>87.814269999999993</v>
      </c>
      <c r="B78892" t="s">
        <v>8530</v>
      </c>
    </row>
    <row r="78893" spans="1:2" x14ac:dyDescent="0.3">
      <c r="A78893" s="2">
        <v>618.96613860550201</v>
      </c>
      <c r="B78893" t="s">
        <v>8529</v>
      </c>
    </row>
    <row r="78894" spans="1:2" x14ac:dyDescent="0.3">
      <c r="A78894" s="2">
        <v>0.159964479400382</v>
      </c>
      <c r="B78894" t="s">
        <v>8528</v>
      </c>
    </row>
    <row r="78895" spans="1:2" x14ac:dyDescent="0.3">
      <c r="A78895" s="2">
        <v>2.24003757918101E-2</v>
      </c>
      <c r="B78895" t="s">
        <v>8527</v>
      </c>
    </row>
    <row r="78896" spans="1:2" x14ac:dyDescent="0.3">
      <c r="A78896" s="2">
        <v>50.342100000000002</v>
      </c>
      <c r="B78896" t="s">
        <v>8526</v>
      </c>
    </row>
    <row r="78897" spans="1:2" x14ac:dyDescent="0.3">
      <c r="A78897" s="2">
        <v>0.14271555640932099</v>
      </c>
      <c r="B78897" t="s">
        <v>8525</v>
      </c>
    </row>
    <row r="78898" spans="1:2" x14ac:dyDescent="0.3">
      <c r="A78898" s="2">
        <v>9.3548478621875999E-2</v>
      </c>
      <c r="B78898" t="s">
        <v>8524</v>
      </c>
    </row>
    <row r="78899" spans="1:2" x14ac:dyDescent="0.3">
      <c r="A78899" s="2">
        <v>4.0037550307537001E-2</v>
      </c>
      <c r="B78899" t="s">
        <v>8523</v>
      </c>
    </row>
    <row r="78900" spans="1:2" x14ac:dyDescent="0.3">
      <c r="A78900" s="2">
        <v>20.4024149997244</v>
      </c>
      <c r="B78900" t="s">
        <v>8522</v>
      </c>
    </row>
    <row r="78901" spans="1:2" x14ac:dyDescent="0.3">
      <c r="A78901" s="2">
        <v>0.27070193209867</v>
      </c>
      <c r="B78901" t="s">
        <v>1806</v>
      </c>
    </row>
    <row r="78902" spans="1:2" x14ac:dyDescent="0.3">
      <c r="A78902" s="2">
        <v>61.542110000000001</v>
      </c>
      <c r="B78902" t="s">
        <v>8521</v>
      </c>
    </row>
    <row r="78903" spans="1:2" x14ac:dyDescent="0.3">
      <c r="A78903" s="2">
        <v>69.883494292459503</v>
      </c>
      <c r="B78903" t="s">
        <v>8520</v>
      </c>
    </row>
    <row r="78904" spans="1:2" x14ac:dyDescent="0.3">
      <c r="A78904" s="2">
        <v>9.1970432087185496E-3</v>
      </c>
      <c r="B78904" t="s">
        <v>8519</v>
      </c>
    </row>
    <row r="78905" spans="1:2" x14ac:dyDescent="0.3">
      <c r="A78905" s="2">
        <v>73.289968770566304</v>
      </c>
      <c r="B78905" t="s">
        <v>8518</v>
      </c>
    </row>
    <row r="78906" spans="1:2" x14ac:dyDescent="0.3">
      <c r="A78906" s="2">
        <v>3.3947408280868598E-2</v>
      </c>
      <c r="B78906" t="s">
        <v>8517</v>
      </c>
    </row>
    <row r="78907" spans="1:2" x14ac:dyDescent="0.3">
      <c r="A78907" s="2">
        <v>0.11379</v>
      </c>
      <c r="B78907" t="s">
        <v>8516</v>
      </c>
    </row>
    <row r="78908" spans="1:2" x14ac:dyDescent="0.3">
      <c r="A78908" s="2">
        <v>0.28351150832542399</v>
      </c>
      <c r="B78908" t="s">
        <v>8515</v>
      </c>
    </row>
    <row r="78909" spans="1:2" x14ac:dyDescent="0.3">
      <c r="A78909" s="2">
        <v>12.14316</v>
      </c>
      <c r="B78909" t="s">
        <v>8514</v>
      </c>
    </row>
    <row r="78910" spans="1:2" x14ac:dyDescent="0.3">
      <c r="A78910" s="2">
        <v>14.623469999999999</v>
      </c>
      <c r="B78910" t="s">
        <v>8513</v>
      </c>
    </row>
    <row r="78911" spans="1:2" x14ac:dyDescent="0.3">
      <c r="A78911" s="2">
        <v>1.7351476966299201E-2</v>
      </c>
      <c r="B78911" t="s">
        <v>8512</v>
      </c>
    </row>
    <row r="78912" spans="1:2" x14ac:dyDescent="0.3">
      <c r="A78912" s="2">
        <v>0.25607999999999997</v>
      </c>
      <c r="B78912" t="s">
        <v>8511</v>
      </c>
    </row>
    <row r="78913" spans="1:2" x14ac:dyDescent="0.3">
      <c r="A78913" s="2">
        <v>0.48257</v>
      </c>
      <c r="B78913" t="s">
        <v>8510</v>
      </c>
    </row>
    <row r="78914" spans="1:2" x14ac:dyDescent="0.3">
      <c r="A78914" s="2">
        <v>0.21586395160177099</v>
      </c>
      <c r="B78914" t="s">
        <v>8509</v>
      </c>
    </row>
    <row r="78915" spans="1:2" x14ac:dyDescent="0.3">
      <c r="A78915" s="2">
        <v>15.1821913739726</v>
      </c>
      <c r="B78915" t="s">
        <v>8508</v>
      </c>
    </row>
    <row r="78916" spans="1:2" x14ac:dyDescent="0.3">
      <c r="A78916" s="2">
        <v>56.591850000000001</v>
      </c>
      <c r="B78916" t="s">
        <v>8507</v>
      </c>
    </row>
    <row r="78917" spans="1:2" x14ac:dyDescent="0.3">
      <c r="A78917" s="2">
        <v>8.1106200000000008</v>
      </c>
      <c r="B78917" t="s">
        <v>8506</v>
      </c>
    </row>
    <row r="78918" spans="1:2" x14ac:dyDescent="0.3">
      <c r="A78918" s="2">
        <v>8.3556699999999999</v>
      </c>
      <c r="B78918" t="s">
        <v>8505</v>
      </c>
    </row>
    <row r="78919" spans="1:2" x14ac:dyDescent="0.3">
      <c r="A78919" s="2">
        <v>2.9239999999999999E-2</v>
      </c>
      <c r="B78919" t="s">
        <v>8504</v>
      </c>
    </row>
    <row r="78920" spans="1:2" x14ac:dyDescent="0.3">
      <c r="A78920" s="2">
        <v>0.36182184422972602</v>
      </c>
      <c r="B78920" t="s">
        <v>8503</v>
      </c>
    </row>
    <row r="78921" spans="1:2" x14ac:dyDescent="0.3">
      <c r="A78921" s="2">
        <v>1.5570000000000001E-2</v>
      </c>
      <c r="B78921" t="s">
        <v>8502</v>
      </c>
    </row>
    <row r="78922" spans="1:2" x14ac:dyDescent="0.3">
      <c r="A78922" s="2">
        <v>0.27579999999999999</v>
      </c>
      <c r="B78922" t="s">
        <v>8501</v>
      </c>
    </row>
    <row r="78923" spans="1:2" x14ac:dyDescent="0.3">
      <c r="A78923" s="2">
        <v>1.4596208585522601</v>
      </c>
      <c r="B78923" t="s">
        <v>8500</v>
      </c>
    </row>
    <row r="78924" spans="1:2" x14ac:dyDescent="0.3">
      <c r="A78924" s="2">
        <v>0.128023164336388</v>
      </c>
      <c r="B78924" t="s">
        <v>8499</v>
      </c>
    </row>
    <row r="78925" spans="1:2" x14ac:dyDescent="0.3">
      <c r="A78925" s="2">
        <v>5.3898560479237201</v>
      </c>
      <c r="B78925" t="s">
        <v>8498</v>
      </c>
    </row>
    <row r="78926" spans="1:2" x14ac:dyDescent="0.3">
      <c r="A78926" s="2">
        <v>0.61916840247875804</v>
      </c>
      <c r="B78926" t="s">
        <v>8497</v>
      </c>
    </row>
    <row r="78927" spans="1:2" x14ac:dyDescent="0.3">
      <c r="A78927" s="2">
        <v>3.6531573451263601</v>
      </c>
      <c r="B78927" t="s">
        <v>8496</v>
      </c>
    </row>
    <row r="78928" spans="1:2" x14ac:dyDescent="0.3">
      <c r="A78928" s="2">
        <v>0.149495066979663</v>
      </c>
      <c r="B78928" t="s">
        <v>8495</v>
      </c>
    </row>
    <row r="78929" spans="1:2" x14ac:dyDescent="0.3">
      <c r="A78929" s="2">
        <v>0.212770569844762</v>
      </c>
      <c r="B78929" t="s">
        <v>8494</v>
      </c>
    </row>
    <row r="78930" spans="1:2" x14ac:dyDescent="0.3">
      <c r="A78930" s="2">
        <v>12.6808</v>
      </c>
      <c r="B78930" t="s">
        <v>8493</v>
      </c>
    </row>
    <row r="78931" spans="1:2" x14ac:dyDescent="0.3">
      <c r="A78931" s="2" t="s">
        <v>13</v>
      </c>
      <c r="B78931" t="s">
        <v>8492</v>
      </c>
    </row>
    <row r="78932" spans="1:2" x14ac:dyDescent="0.3">
      <c r="A78932" s="2">
        <v>10.232799999999999</v>
      </c>
      <c r="B78932" t="s">
        <v>8491</v>
      </c>
    </row>
    <row r="78933" spans="1:2" x14ac:dyDescent="0.3">
      <c r="A78933" s="2">
        <v>3.5906600000000002</v>
      </c>
      <c r="B78933" t="s">
        <v>8490</v>
      </c>
    </row>
    <row r="78934" spans="1:2" x14ac:dyDescent="0.3">
      <c r="A78934" s="2">
        <v>0.201916763388828</v>
      </c>
      <c r="B78934" t="s">
        <v>8489</v>
      </c>
    </row>
    <row r="78935" spans="1:2" x14ac:dyDescent="0.3">
      <c r="A78935" s="2">
        <v>23.51559</v>
      </c>
      <c r="B78935" t="s">
        <v>8488</v>
      </c>
    </row>
    <row r="78936" spans="1:2" x14ac:dyDescent="0.3">
      <c r="A78936" s="2">
        <v>133.40953999999999</v>
      </c>
      <c r="B78936" t="s">
        <v>8487</v>
      </c>
    </row>
    <row r="78937" spans="1:2" x14ac:dyDescent="0.3">
      <c r="A78937" s="2">
        <v>0.35881000000000002</v>
      </c>
      <c r="B78937" t="s">
        <v>8486</v>
      </c>
    </row>
    <row r="78938" spans="1:2" x14ac:dyDescent="0.3">
      <c r="A78938" s="2">
        <v>18.249510000000001</v>
      </c>
      <c r="B78938" t="s">
        <v>8485</v>
      </c>
    </row>
    <row r="78939" spans="1:2" x14ac:dyDescent="0.3">
      <c r="A78939" s="2">
        <v>0.12</v>
      </c>
      <c r="B78939" t="s">
        <v>8484</v>
      </c>
    </row>
    <row r="78940" spans="1:2" x14ac:dyDescent="0.3">
      <c r="A78940" s="2">
        <v>2.7004881705939E-2</v>
      </c>
      <c r="B78940" t="s">
        <v>8483</v>
      </c>
    </row>
    <row r="78941" spans="1:2" x14ac:dyDescent="0.3">
      <c r="A78941" s="2">
        <v>559.73297000000002</v>
      </c>
      <c r="B78941" t="s">
        <v>8482</v>
      </c>
    </row>
    <row r="78942" spans="1:2" x14ac:dyDescent="0.3">
      <c r="A78942" s="2">
        <v>1.76869429047812</v>
      </c>
      <c r="B78942" t="s">
        <v>8481</v>
      </c>
    </row>
    <row r="78943" spans="1:2" x14ac:dyDescent="0.3">
      <c r="A78943" s="2">
        <v>5.80432136136209E-2</v>
      </c>
      <c r="B78943" t="s">
        <v>8480</v>
      </c>
    </row>
    <row r="78944" spans="1:2" x14ac:dyDescent="0.3">
      <c r="A78944" s="2">
        <v>1.277E-2</v>
      </c>
      <c r="B78944" t="s">
        <v>2198</v>
      </c>
    </row>
    <row r="78945" spans="1:2" x14ac:dyDescent="0.3">
      <c r="A78945" s="2">
        <v>9.8051999999999992</v>
      </c>
      <c r="B78945" t="s">
        <v>8479</v>
      </c>
    </row>
    <row r="78946" spans="1:2" x14ac:dyDescent="0.3">
      <c r="A78946" s="2">
        <v>18.899560873411701</v>
      </c>
      <c r="B78946" t="s">
        <v>8478</v>
      </c>
    </row>
    <row r="78947" spans="1:2" x14ac:dyDescent="0.3">
      <c r="A78947" s="2">
        <v>1.6761828887997601</v>
      </c>
      <c r="B78947" t="s">
        <v>8477</v>
      </c>
    </row>
    <row r="78948" spans="1:2" x14ac:dyDescent="0.3">
      <c r="A78948" s="2">
        <v>21.487130000000001</v>
      </c>
      <c r="B78948" t="s">
        <v>8476</v>
      </c>
    </row>
    <row r="78949" spans="1:2" x14ac:dyDescent="0.3">
      <c r="A78949" s="2">
        <v>8.7359151807263693</v>
      </c>
      <c r="B78949" t="s">
        <v>8475</v>
      </c>
    </row>
    <row r="78950" spans="1:2" x14ac:dyDescent="0.3">
      <c r="A78950" s="2">
        <v>1500</v>
      </c>
      <c r="B78950" t="s">
        <v>8474</v>
      </c>
    </row>
    <row r="78951" spans="1:2" x14ac:dyDescent="0.3">
      <c r="A78951" s="2">
        <v>8.1729999999999997E-2</v>
      </c>
      <c r="B78951" t="s">
        <v>8473</v>
      </c>
    </row>
    <row r="78952" spans="1:2" x14ac:dyDescent="0.3">
      <c r="A78952" s="2">
        <v>0.33002999999999999</v>
      </c>
      <c r="B78952" t="s">
        <v>8472</v>
      </c>
    </row>
    <row r="78953" spans="1:2" x14ac:dyDescent="0.3">
      <c r="A78953" s="2">
        <v>137.13140999999999</v>
      </c>
      <c r="B78953" t="s">
        <v>8471</v>
      </c>
    </row>
    <row r="78954" spans="1:2" x14ac:dyDescent="0.3">
      <c r="A78954" s="2">
        <v>14.03927827621</v>
      </c>
      <c r="B78954" t="s">
        <v>8470</v>
      </c>
    </row>
    <row r="78955" spans="1:2" x14ac:dyDescent="0.3">
      <c r="A78955" s="2">
        <v>23.746079999999999</v>
      </c>
      <c r="B78955" t="s">
        <v>8469</v>
      </c>
    </row>
    <row r="78956" spans="1:2" x14ac:dyDescent="0.3">
      <c r="A78956" s="2">
        <v>1.52704859696813</v>
      </c>
      <c r="B78956" t="s">
        <v>8468</v>
      </c>
    </row>
    <row r="78957" spans="1:2" x14ac:dyDescent="0.3">
      <c r="A78957" s="2">
        <v>822.29934734754499</v>
      </c>
      <c r="B78957" t="s">
        <v>8467</v>
      </c>
    </row>
    <row r="78958" spans="1:2" x14ac:dyDescent="0.3">
      <c r="A78958" s="2">
        <v>255.62534890874099</v>
      </c>
      <c r="B78958" t="s">
        <v>8466</v>
      </c>
    </row>
    <row r="78959" spans="1:2" x14ac:dyDescent="0.3">
      <c r="A78959" s="2">
        <v>2.4150800000000001</v>
      </c>
      <c r="B78959" t="s">
        <v>8465</v>
      </c>
    </row>
    <row r="78960" spans="1:2" x14ac:dyDescent="0.3">
      <c r="A78960" s="2" t="s">
        <v>13</v>
      </c>
      <c r="B78960" t="s">
        <v>8464</v>
      </c>
    </row>
    <row r="78961" spans="1:2" x14ac:dyDescent="0.3">
      <c r="A78961" s="2">
        <v>8.9815372508775092E-3</v>
      </c>
      <c r="B78961" t="s">
        <v>8463</v>
      </c>
    </row>
    <row r="78962" spans="1:2" x14ac:dyDescent="0.3">
      <c r="A78962" s="2" t="s">
        <v>13</v>
      </c>
      <c r="B78962" t="s">
        <v>8462</v>
      </c>
    </row>
    <row r="78963" spans="1:2" x14ac:dyDescent="0.3">
      <c r="A78963" s="2">
        <v>1434.7563788606401</v>
      </c>
      <c r="B78963" t="s">
        <v>8461</v>
      </c>
    </row>
    <row r="78964" spans="1:2" x14ac:dyDescent="0.3">
      <c r="A78964" s="2">
        <v>470.30187999999998</v>
      </c>
      <c r="B78964" t="s">
        <v>503</v>
      </c>
    </row>
    <row r="78965" spans="1:2" x14ac:dyDescent="0.3">
      <c r="A78965" s="2">
        <v>459.017414545262</v>
      </c>
      <c r="B78965" t="s">
        <v>8460</v>
      </c>
    </row>
    <row r="78966" spans="1:2" x14ac:dyDescent="0.3">
      <c r="A78966" s="2">
        <v>0.31705</v>
      </c>
      <c r="B78966" t="s">
        <v>8459</v>
      </c>
    </row>
    <row r="78967" spans="1:2" x14ac:dyDescent="0.3">
      <c r="A78967" s="2">
        <v>258.20393999999999</v>
      </c>
      <c r="B78967" t="s">
        <v>1543</v>
      </c>
    </row>
    <row r="78968" spans="1:2" x14ac:dyDescent="0.3">
      <c r="A78968" s="2">
        <v>3.88327417079554E-4</v>
      </c>
      <c r="B78968" t="s">
        <v>8458</v>
      </c>
    </row>
    <row r="78969" spans="1:2" x14ac:dyDescent="0.3">
      <c r="A78969" s="2">
        <v>65.980831941355405</v>
      </c>
      <c r="B78969" t="s">
        <v>8457</v>
      </c>
    </row>
    <row r="78970" spans="1:2" x14ac:dyDescent="0.3">
      <c r="A78970" s="2">
        <v>30.872399999999999</v>
      </c>
      <c r="B78970" t="s">
        <v>8456</v>
      </c>
    </row>
    <row r="78971" spans="1:2" x14ac:dyDescent="0.3">
      <c r="A78971" s="2">
        <v>34.204140000000002</v>
      </c>
      <c r="B78971" t="s">
        <v>8455</v>
      </c>
    </row>
    <row r="78972" spans="1:2" x14ac:dyDescent="0.3">
      <c r="A78972" s="2">
        <v>70.922406357797698</v>
      </c>
      <c r="B78972" t="s">
        <v>8454</v>
      </c>
    </row>
    <row r="78973" spans="1:2" x14ac:dyDescent="0.3">
      <c r="A78973" s="2">
        <v>14.466620000000001</v>
      </c>
      <c r="B78973" t="s">
        <v>8453</v>
      </c>
    </row>
    <row r="78974" spans="1:2" x14ac:dyDescent="0.3">
      <c r="A78974" s="2">
        <v>2.1385132069332</v>
      </c>
      <c r="B78974" t="s">
        <v>8452</v>
      </c>
    </row>
    <row r="78975" spans="1:2" x14ac:dyDescent="0.3">
      <c r="A78975" s="2">
        <v>29.0440978286227</v>
      </c>
      <c r="B78975" t="s">
        <v>8451</v>
      </c>
    </row>
    <row r="78976" spans="1:2" x14ac:dyDescent="0.3">
      <c r="A78976" s="2">
        <v>0.31047999999999998</v>
      </c>
      <c r="B78976" t="s">
        <v>8450</v>
      </c>
    </row>
    <row r="78977" spans="1:2" x14ac:dyDescent="0.3">
      <c r="A78977" s="2">
        <v>1.8859999999999998E-2</v>
      </c>
      <c r="B78977" t="s">
        <v>8449</v>
      </c>
    </row>
    <row r="78978" spans="1:2" x14ac:dyDescent="0.3">
      <c r="A78978" s="2">
        <v>4.2465599999999997</v>
      </c>
      <c r="B78978" t="s">
        <v>8448</v>
      </c>
    </row>
    <row r="78979" spans="1:2" x14ac:dyDescent="0.3">
      <c r="A78979" s="2">
        <v>3.5520299999999998</v>
      </c>
      <c r="B78979" t="s">
        <v>8447</v>
      </c>
    </row>
    <row r="78980" spans="1:2" x14ac:dyDescent="0.3">
      <c r="A78980" s="2">
        <v>62.742179999999998</v>
      </c>
      <c r="B78980" t="s">
        <v>8446</v>
      </c>
    </row>
    <row r="78981" spans="1:2" x14ac:dyDescent="0.3">
      <c r="A78981" s="2">
        <v>7.8100000000000001E-3</v>
      </c>
      <c r="B78981" t="s">
        <v>2226</v>
      </c>
    </row>
    <row r="78982" spans="1:2" x14ac:dyDescent="0.3">
      <c r="A78982" s="2">
        <v>136.40611999999999</v>
      </c>
      <c r="B78982" t="s">
        <v>8445</v>
      </c>
    </row>
    <row r="78983" spans="1:2" x14ac:dyDescent="0.3">
      <c r="A78983" s="2">
        <v>0.14895</v>
      </c>
      <c r="B78983" t="s">
        <v>8444</v>
      </c>
    </row>
    <row r="78984" spans="1:2" x14ac:dyDescent="0.3">
      <c r="A78984" s="2">
        <v>16.4176</v>
      </c>
      <c r="B78984" t="s">
        <v>8443</v>
      </c>
    </row>
    <row r="78985" spans="1:2" x14ac:dyDescent="0.3">
      <c r="A78985" s="2">
        <v>28.082380000000001</v>
      </c>
      <c r="B78985" t="s">
        <v>8442</v>
      </c>
    </row>
    <row r="78986" spans="1:2" x14ac:dyDescent="0.3">
      <c r="A78986" s="2">
        <v>2</v>
      </c>
      <c r="B78986" t="s">
        <v>8441</v>
      </c>
    </row>
    <row r="78987" spans="1:2" x14ac:dyDescent="0.3">
      <c r="A78987" s="2">
        <v>1.975E-2</v>
      </c>
      <c r="B78987" t="s">
        <v>8440</v>
      </c>
    </row>
    <row r="78988" spans="1:2" x14ac:dyDescent="0.3">
      <c r="A78988" s="2">
        <v>0.103522419311145</v>
      </c>
      <c r="B78988" t="s">
        <v>8439</v>
      </c>
    </row>
    <row r="78989" spans="1:2" x14ac:dyDescent="0.3">
      <c r="A78989" s="2">
        <v>1</v>
      </c>
      <c r="B78989" t="s">
        <v>8438</v>
      </c>
    </row>
    <row r="78990" spans="1:2" x14ac:dyDescent="0.3">
      <c r="A78990" s="2">
        <v>6.9</v>
      </c>
      <c r="B78990" t="s">
        <v>8437</v>
      </c>
    </row>
    <row r="78991" spans="1:2" x14ac:dyDescent="0.3">
      <c r="A78991" s="2">
        <v>1.2087011394073901</v>
      </c>
      <c r="B78991" t="s">
        <v>8436</v>
      </c>
    </row>
    <row r="78992" spans="1:2" x14ac:dyDescent="0.3">
      <c r="A78992" s="2">
        <v>7.9177302703274499E-2</v>
      </c>
      <c r="B78992" t="s">
        <v>8435</v>
      </c>
    </row>
    <row r="78993" spans="1:2" x14ac:dyDescent="0.3">
      <c r="A78993" s="2">
        <v>3.5918000000000001</v>
      </c>
      <c r="B78993" t="s">
        <v>8434</v>
      </c>
    </row>
    <row r="78994" spans="1:2" x14ac:dyDescent="0.3">
      <c r="A78994" s="2">
        <v>3.7193196958350602E-3</v>
      </c>
      <c r="B78994" t="s">
        <v>8433</v>
      </c>
    </row>
    <row r="78995" spans="1:2" x14ac:dyDescent="0.3">
      <c r="A78995" s="2">
        <v>8.2282899999999994</v>
      </c>
      <c r="B78995" t="s">
        <v>8432</v>
      </c>
    </row>
    <row r="78996" spans="1:2" x14ac:dyDescent="0.3">
      <c r="A78996" s="2">
        <v>100</v>
      </c>
      <c r="B78996" t="s">
        <v>8431</v>
      </c>
    </row>
    <row r="78997" spans="1:2" x14ac:dyDescent="0.3">
      <c r="A78997" s="2">
        <v>1.2649900000000001</v>
      </c>
      <c r="B78997" t="s">
        <v>8430</v>
      </c>
    </row>
    <row r="78998" spans="1:2" x14ac:dyDescent="0.3">
      <c r="A78998" s="2">
        <v>32</v>
      </c>
      <c r="B78998" t="s">
        <v>8429</v>
      </c>
    </row>
    <row r="78999" spans="1:2" x14ac:dyDescent="0.3">
      <c r="A78999" s="2">
        <v>8.2124000000000006</v>
      </c>
      <c r="B78999" t="s">
        <v>8428</v>
      </c>
    </row>
    <row r="79000" spans="1:2" x14ac:dyDescent="0.3">
      <c r="A79000" s="2">
        <v>4.6974400000000003</v>
      </c>
      <c r="B79000" t="s">
        <v>8427</v>
      </c>
    </row>
    <row r="79001" spans="1:2" x14ac:dyDescent="0.3">
      <c r="A79001" s="2">
        <v>7.37784</v>
      </c>
      <c r="B79001" t="s">
        <v>8426</v>
      </c>
    </row>
    <row r="79002" spans="1:2" x14ac:dyDescent="0.3">
      <c r="A79002" s="2">
        <v>2.1502758832694798E-3</v>
      </c>
      <c r="B79002" t="s">
        <v>8425</v>
      </c>
    </row>
    <row r="79003" spans="1:2" x14ac:dyDescent="0.3">
      <c r="A79003" s="2">
        <v>0.16037999999999999</v>
      </c>
      <c r="B79003" t="s">
        <v>8424</v>
      </c>
    </row>
    <row r="79004" spans="1:2" x14ac:dyDescent="0.3">
      <c r="A79004" s="2">
        <v>0.25895761470320899</v>
      </c>
      <c r="B79004" t="s">
        <v>8423</v>
      </c>
    </row>
    <row r="79005" spans="1:2" x14ac:dyDescent="0.3">
      <c r="A79005" s="2">
        <v>4.1931900000000004</v>
      </c>
      <c r="B79005" t="s">
        <v>8422</v>
      </c>
    </row>
    <row r="79006" spans="1:2" x14ac:dyDescent="0.3">
      <c r="A79006" s="2">
        <v>0.44413124292660699</v>
      </c>
      <c r="B79006" t="s">
        <v>8421</v>
      </c>
    </row>
    <row r="79007" spans="1:2" x14ac:dyDescent="0.3">
      <c r="A79007" s="2">
        <v>1.8903700000000001</v>
      </c>
      <c r="B79007" t="s">
        <v>8420</v>
      </c>
    </row>
    <row r="79008" spans="1:2" x14ac:dyDescent="0.3">
      <c r="A79008" s="2">
        <v>1.6919296257652699E-3</v>
      </c>
      <c r="B79008" t="s">
        <v>8419</v>
      </c>
    </row>
    <row r="79009" spans="1:2" x14ac:dyDescent="0.3">
      <c r="A79009" s="2">
        <v>5.27623</v>
      </c>
      <c r="B79009" t="s">
        <v>8418</v>
      </c>
    </row>
    <row r="79010" spans="1:2" x14ac:dyDescent="0.3">
      <c r="A79010" s="2">
        <v>32.468069999999997</v>
      </c>
      <c r="B79010" t="s">
        <v>8417</v>
      </c>
    </row>
    <row r="79011" spans="1:2" x14ac:dyDescent="0.3">
      <c r="A79011" s="2">
        <v>2.69E-2</v>
      </c>
      <c r="B79011" t="s">
        <v>8416</v>
      </c>
    </row>
    <row r="79012" spans="1:2" x14ac:dyDescent="0.3">
      <c r="A79012" s="2">
        <v>2.4580000000000001E-2</v>
      </c>
      <c r="B79012" t="s">
        <v>8415</v>
      </c>
    </row>
    <row r="79013" spans="1:2" x14ac:dyDescent="0.3">
      <c r="A79013" s="2">
        <v>0.29281619440628798</v>
      </c>
      <c r="B79013" t="s">
        <v>8414</v>
      </c>
    </row>
    <row r="79014" spans="1:2" x14ac:dyDescent="0.3">
      <c r="A79014" s="2">
        <v>1.2734300000000001</v>
      </c>
      <c r="B79014" t="s">
        <v>8413</v>
      </c>
    </row>
    <row r="79015" spans="1:2" x14ac:dyDescent="0.3">
      <c r="A79015" s="2">
        <v>0.12242</v>
      </c>
      <c r="B79015" t="s">
        <v>8412</v>
      </c>
    </row>
    <row r="79016" spans="1:2" x14ac:dyDescent="0.3">
      <c r="A79016" s="2">
        <v>92.952709999999996</v>
      </c>
      <c r="B79016" t="s">
        <v>8411</v>
      </c>
    </row>
    <row r="79017" spans="1:2" x14ac:dyDescent="0.3">
      <c r="A79017" s="2">
        <v>2.0799999999999998E-3</v>
      </c>
      <c r="B79017" t="s">
        <v>8410</v>
      </c>
    </row>
    <row r="79018" spans="1:2" x14ac:dyDescent="0.3">
      <c r="A79018" s="2">
        <v>7.5319900000000004</v>
      </c>
      <c r="B79018" t="s">
        <v>8409</v>
      </c>
    </row>
    <row r="79019" spans="1:2" x14ac:dyDescent="0.3">
      <c r="A79019" s="2">
        <v>9.2199740534780705</v>
      </c>
      <c r="B79019" t="s">
        <v>8408</v>
      </c>
    </row>
    <row r="79020" spans="1:2" x14ac:dyDescent="0.3">
      <c r="A79020" s="2">
        <v>74.207405435996293</v>
      </c>
      <c r="B79020" t="s">
        <v>8407</v>
      </c>
    </row>
    <row r="79021" spans="1:2" x14ac:dyDescent="0.3">
      <c r="A79021" s="2">
        <v>0.24065</v>
      </c>
      <c r="B79021" t="s">
        <v>8406</v>
      </c>
    </row>
    <row r="79022" spans="1:2" x14ac:dyDescent="0.3">
      <c r="A79022" s="2">
        <v>3.12086</v>
      </c>
      <c r="B79022" t="s">
        <v>8405</v>
      </c>
    </row>
    <row r="79023" spans="1:2" x14ac:dyDescent="0.3">
      <c r="A79023" s="2">
        <v>7.5433199999999996</v>
      </c>
      <c r="B79023" t="s">
        <v>8404</v>
      </c>
    </row>
    <row r="79024" spans="1:2" x14ac:dyDescent="0.3">
      <c r="A79024" s="2">
        <v>7.9945000000000004</v>
      </c>
      <c r="B79024" t="s">
        <v>8403</v>
      </c>
    </row>
    <row r="79025" spans="1:2" x14ac:dyDescent="0.3">
      <c r="A79025" s="2">
        <v>3300</v>
      </c>
      <c r="B79025" t="s">
        <v>2488</v>
      </c>
    </row>
    <row r="79026" spans="1:2" x14ac:dyDescent="0.3">
      <c r="A79026" s="2">
        <v>2.0729958892473602E-2</v>
      </c>
      <c r="B79026" t="s">
        <v>8402</v>
      </c>
    </row>
    <row r="79027" spans="1:2" x14ac:dyDescent="0.3">
      <c r="A79027" s="2">
        <v>0.78739999999999999</v>
      </c>
      <c r="B79027" t="s">
        <v>8401</v>
      </c>
    </row>
    <row r="79028" spans="1:2" x14ac:dyDescent="0.3">
      <c r="A79028" s="2">
        <v>8.5071086570533999E-2</v>
      </c>
      <c r="B79028" t="s">
        <v>8400</v>
      </c>
    </row>
    <row r="79029" spans="1:2" x14ac:dyDescent="0.3">
      <c r="A79029" s="2">
        <v>1.1365000000000001</v>
      </c>
      <c r="B79029" t="s">
        <v>8399</v>
      </c>
    </row>
    <row r="79030" spans="1:2" x14ac:dyDescent="0.3">
      <c r="A79030" s="2">
        <v>8.5999999999999998E-4</v>
      </c>
      <c r="B79030" t="s">
        <v>8398</v>
      </c>
    </row>
    <row r="79031" spans="1:2" x14ac:dyDescent="0.3">
      <c r="A79031" s="2">
        <v>6.2737400000000001</v>
      </c>
      <c r="B79031" t="s">
        <v>8397</v>
      </c>
    </row>
    <row r="79032" spans="1:2" x14ac:dyDescent="0.3">
      <c r="A79032" s="2">
        <v>0.38295000000000001</v>
      </c>
      <c r="B79032" t="s">
        <v>912</v>
      </c>
    </row>
    <row r="79033" spans="1:2" x14ac:dyDescent="0.3">
      <c r="A79033" s="2">
        <v>7.4816582781263303</v>
      </c>
      <c r="B79033" t="s">
        <v>8396</v>
      </c>
    </row>
    <row r="79034" spans="1:2" x14ac:dyDescent="0.3">
      <c r="A79034" s="2">
        <v>4.6816500000000003</v>
      </c>
      <c r="B79034" t="s">
        <v>8395</v>
      </c>
    </row>
    <row r="79035" spans="1:2" x14ac:dyDescent="0.3">
      <c r="A79035" s="2">
        <v>48.319903682577802</v>
      </c>
      <c r="B79035" t="s">
        <v>8394</v>
      </c>
    </row>
    <row r="79036" spans="1:2" x14ac:dyDescent="0.3">
      <c r="A79036" s="2">
        <v>20.0579731329202</v>
      </c>
      <c r="B79036" t="s">
        <v>8393</v>
      </c>
    </row>
    <row r="79037" spans="1:2" x14ac:dyDescent="0.3">
      <c r="A79037" s="2">
        <v>42.564055928635703</v>
      </c>
      <c r="B79037" t="s">
        <v>8392</v>
      </c>
    </row>
    <row r="79038" spans="1:2" x14ac:dyDescent="0.3">
      <c r="A79038" s="2">
        <v>3.3685904954683199</v>
      </c>
      <c r="B79038" t="s">
        <v>8391</v>
      </c>
    </row>
    <row r="79039" spans="1:2" x14ac:dyDescent="0.3">
      <c r="A79039" s="2">
        <v>1.32E-2</v>
      </c>
      <c r="B79039" t="s">
        <v>8390</v>
      </c>
    </row>
    <row r="79040" spans="1:2" x14ac:dyDescent="0.3">
      <c r="A79040" s="2">
        <v>0.1</v>
      </c>
      <c r="B79040" t="s">
        <v>8389</v>
      </c>
    </row>
    <row r="79041" spans="1:2" x14ac:dyDescent="0.3">
      <c r="A79041" s="2">
        <v>0.92849999999999999</v>
      </c>
      <c r="B79041" t="s">
        <v>8388</v>
      </c>
    </row>
    <row r="79042" spans="1:2" x14ac:dyDescent="0.3">
      <c r="A79042" s="2">
        <v>14.0240300287838</v>
      </c>
      <c r="B79042" t="s">
        <v>8387</v>
      </c>
    </row>
    <row r="79043" spans="1:2" x14ac:dyDescent="0.3">
      <c r="A79043" s="2">
        <v>3.6700000000000001E-3</v>
      </c>
      <c r="B79043" t="s">
        <v>8386</v>
      </c>
    </row>
    <row r="79044" spans="1:2" x14ac:dyDescent="0.3">
      <c r="A79044" s="2">
        <v>4.0938800000000004</v>
      </c>
      <c r="B79044" t="s">
        <v>8385</v>
      </c>
    </row>
    <row r="79045" spans="1:2" x14ac:dyDescent="0.3">
      <c r="A79045" s="2">
        <v>3.7399999999999998E-3</v>
      </c>
      <c r="B79045" t="s">
        <v>8384</v>
      </c>
    </row>
    <row r="79046" spans="1:2" x14ac:dyDescent="0.3">
      <c r="A79046" s="2">
        <v>0.52077555702989098</v>
      </c>
      <c r="B79046" t="s">
        <v>8383</v>
      </c>
    </row>
    <row r="79047" spans="1:2" x14ac:dyDescent="0.3">
      <c r="A79047" s="2">
        <v>0.69589603232473496</v>
      </c>
      <c r="B79047" t="s">
        <v>8382</v>
      </c>
    </row>
    <row r="79048" spans="1:2" x14ac:dyDescent="0.3">
      <c r="A79048" s="2">
        <v>10.36561</v>
      </c>
      <c r="B79048" t="s">
        <v>8381</v>
      </c>
    </row>
    <row r="79049" spans="1:2" x14ac:dyDescent="0.3">
      <c r="A79049" s="2">
        <v>1.73634</v>
      </c>
      <c r="B79049" t="s">
        <v>8380</v>
      </c>
    </row>
    <row r="79050" spans="1:2" x14ac:dyDescent="0.3">
      <c r="A79050" s="2">
        <v>0.16608999999999999</v>
      </c>
      <c r="B79050" t="s">
        <v>8379</v>
      </c>
    </row>
    <row r="79051" spans="1:2" x14ac:dyDescent="0.3">
      <c r="A79051" s="2">
        <v>0.21368999999999999</v>
      </c>
      <c r="B79051" t="s">
        <v>8378</v>
      </c>
    </row>
    <row r="79052" spans="1:2" x14ac:dyDescent="0.3">
      <c r="A79052" s="2">
        <v>0.12236</v>
      </c>
      <c r="B79052" t="s">
        <v>8377</v>
      </c>
    </row>
    <row r="79053" spans="1:2" x14ac:dyDescent="0.3">
      <c r="A79053" s="2">
        <v>0.42946032453695898</v>
      </c>
      <c r="B79053" t="s">
        <v>8376</v>
      </c>
    </row>
    <row r="79054" spans="1:2" x14ac:dyDescent="0.3">
      <c r="A79054" s="2">
        <v>0.11436</v>
      </c>
      <c r="B79054" t="s">
        <v>8375</v>
      </c>
    </row>
    <row r="79055" spans="1:2" x14ac:dyDescent="0.3">
      <c r="A79055" s="2">
        <v>0.10917</v>
      </c>
      <c r="B79055" t="s">
        <v>8374</v>
      </c>
    </row>
    <row r="79056" spans="1:2" x14ac:dyDescent="0.3">
      <c r="A79056" s="2">
        <v>0.24357000000000001</v>
      </c>
      <c r="B79056" t="s">
        <v>8373</v>
      </c>
    </row>
    <row r="79057" spans="1:2" x14ac:dyDescent="0.3">
      <c r="A79057" s="2">
        <v>8.7406893988060202E-2</v>
      </c>
      <c r="B79057" t="s">
        <v>8372</v>
      </c>
    </row>
    <row r="79058" spans="1:2" x14ac:dyDescent="0.3">
      <c r="A79058" s="2">
        <v>0.34610000000000002</v>
      </c>
      <c r="B79058" t="s">
        <v>1441</v>
      </c>
    </row>
    <row r="79059" spans="1:2" x14ac:dyDescent="0.3">
      <c r="A79059" s="2" t="s">
        <v>13</v>
      </c>
      <c r="B79059" t="s">
        <v>8371</v>
      </c>
    </row>
    <row r="79060" spans="1:2" x14ac:dyDescent="0.3">
      <c r="A79060" s="2">
        <v>5.5030000000000003E-2</v>
      </c>
      <c r="B79060" t="s">
        <v>8370</v>
      </c>
    </row>
    <row r="79061" spans="1:2" x14ac:dyDescent="0.3">
      <c r="A79061" s="2">
        <v>4.2729999999999997E-2</v>
      </c>
      <c r="B79061" t="s">
        <v>8369</v>
      </c>
    </row>
    <row r="79062" spans="1:2" x14ac:dyDescent="0.3">
      <c r="A79062" s="2">
        <v>0.21523</v>
      </c>
      <c r="B79062" t="s">
        <v>8368</v>
      </c>
    </row>
    <row r="79063" spans="1:2" x14ac:dyDescent="0.3">
      <c r="A79063" s="2">
        <v>13.60055</v>
      </c>
      <c r="B79063" t="s">
        <v>8367</v>
      </c>
    </row>
    <row r="79064" spans="1:2" x14ac:dyDescent="0.3">
      <c r="A79064" s="2">
        <v>1.1571400000000001</v>
      </c>
      <c r="B79064" t="s">
        <v>8366</v>
      </c>
    </row>
    <row r="79065" spans="1:2" x14ac:dyDescent="0.3">
      <c r="A79065" s="2">
        <v>76.748720000000006</v>
      </c>
      <c r="B79065" t="s">
        <v>8365</v>
      </c>
    </row>
    <row r="79066" spans="1:2" x14ac:dyDescent="0.3">
      <c r="A79066" s="2">
        <v>5.5329999999999997E-2</v>
      </c>
      <c r="B79066" t="s">
        <v>8364</v>
      </c>
    </row>
    <row r="79067" spans="1:2" x14ac:dyDescent="0.3">
      <c r="A79067" s="2">
        <v>0.10327744391888299</v>
      </c>
      <c r="B79067" t="s">
        <v>8363</v>
      </c>
    </row>
    <row r="79068" spans="1:2" x14ac:dyDescent="0.3">
      <c r="A79068" s="2">
        <v>0.25452000000000002</v>
      </c>
      <c r="B79068" t="s">
        <v>8362</v>
      </c>
    </row>
    <row r="79069" spans="1:2" x14ac:dyDescent="0.3">
      <c r="A79069" s="2">
        <v>83.982500000000002</v>
      </c>
      <c r="B79069" t="s">
        <v>8361</v>
      </c>
    </row>
    <row r="79070" spans="1:2" x14ac:dyDescent="0.3">
      <c r="A79070" s="2">
        <v>9.2991100831759897E-3</v>
      </c>
      <c r="B79070" t="s">
        <v>8360</v>
      </c>
    </row>
    <row r="79071" spans="1:2" x14ac:dyDescent="0.3">
      <c r="A79071" s="2">
        <v>170.78704999999999</v>
      </c>
      <c r="B79071" t="s">
        <v>8359</v>
      </c>
    </row>
    <row r="79072" spans="1:2" x14ac:dyDescent="0.3">
      <c r="A79072" s="2">
        <v>2.2687393384945</v>
      </c>
      <c r="B79072" t="s">
        <v>8358</v>
      </c>
    </row>
    <row r="79073" spans="1:2" x14ac:dyDescent="0.3">
      <c r="A79073" s="2">
        <v>5.6585299999999998</v>
      </c>
      <c r="B79073" t="s">
        <v>8357</v>
      </c>
    </row>
    <row r="79074" spans="1:2" x14ac:dyDescent="0.3">
      <c r="A79074" s="2">
        <v>0.44</v>
      </c>
      <c r="B79074" t="s">
        <v>8356</v>
      </c>
    </row>
    <row r="79075" spans="1:2" x14ac:dyDescent="0.3">
      <c r="A79075" s="2">
        <v>0.17259309201759299</v>
      </c>
      <c r="B79075" t="s">
        <v>8355</v>
      </c>
    </row>
    <row r="79076" spans="1:2" x14ac:dyDescent="0.3">
      <c r="A79076" s="2">
        <v>1.8831964272719699</v>
      </c>
      <c r="B79076" t="s">
        <v>8354</v>
      </c>
    </row>
    <row r="79077" spans="1:2" x14ac:dyDescent="0.3">
      <c r="A79077" s="2">
        <v>0.17513999999999999</v>
      </c>
      <c r="B79077" t="s">
        <v>8353</v>
      </c>
    </row>
    <row r="79078" spans="1:2" x14ac:dyDescent="0.3">
      <c r="A79078" s="2">
        <v>167.22301764807</v>
      </c>
      <c r="B79078" t="s">
        <v>8352</v>
      </c>
    </row>
    <row r="79079" spans="1:2" x14ac:dyDescent="0.3">
      <c r="A79079" s="2">
        <v>5.6618807051769297E-2</v>
      </c>
      <c r="B79079" t="s">
        <v>8351</v>
      </c>
    </row>
    <row r="79080" spans="1:2" x14ac:dyDescent="0.3">
      <c r="A79080" s="2">
        <v>0.40720000000000001</v>
      </c>
      <c r="B79080" t="s">
        <v>8350</v>
      </c>
    </row>
    <row r="79081" spans="1:2" x14ac:dyDescent="0.3">
      <c r="A79081" s="2">
        <v>9.6984461716049104</v>
      </c>
      <c r="B79081" t="s">
        <v>8349</v>
      </c>
    </row>
    <row r="79082" spans="1:2" x14ac:dyDescent="0.3">
      <c r="A79082" s="2">
        <v>19.897311565689002</v>
      </c>
      <c r="B79082" t="s">
        <v>8348</v>
      </c>
    </row>
    <row r="79083" spans="1:2" x14ac:dyDescent="0.3">
      <c r="A79083" s="2">
        <v>4.3059179051072302E-2</v>
      </c>
      <c r="B79083" t="s">
        <v>8347</v>
      </c>
    </row>
    <row r="79084" spans="1:2" x14ac:dyDescent="0.3">
      <c r="A79084" s="2">
        <v>32.8880505296097</v>
      </c>
      <c r="B79084" t="s">
        <v>8346</v>
      </c>
    </row>
    <row r="79085" spans="1:2" x14ac:dyDescent="0.3">
      <c r="A79085" s="2">
        <v>3.0599799999999999</v>
      </c>
      <c r="B79085" t="s">
        <v>8345</v>
      </c>
    </row>
    <row r="79086" spans="1:2" x14ac:dyDescent="0.3">
      <c r="A79086" s="2">
        <v>8.2470000000000002E-2</v>
      </c>
      <c r="B79086" t="s">
        <v>8344</v>
      </c>
    </row>
    <row r="79087" spans="1:2" x14ac:dyDescent="0.3">
      <c r="A79087" s="2">
        <v>5.3173300000000001</v>
      </c>
      <c r="B79087" t="s">
        <v>8343</v>
      </c>
    </row>
    <row r="79088" spans="1:2" x14ac:dyDescent="0.3">
      <c r="A79088" s="2">
        <v>90.666089999999997</v>
      </c>
      <c r="B79088" t="s">
        <v>8342</v>
      </c>
    </row>
    <row r="79089" spans="1:2" x14ac:dyDescent="0.3">
      <c r="A79089" s="2">
        <v>19.947500000000002</v>
      </c>
      <c r="B79089" t="s">
        <v>8341</v>
      </c>
    </row>
    <row r="79090" spans="1:2" x14ac:dyDescent="0.3">
      <c r="A79090" s="2">
        <v>64.155959999999993</v>
      </c>
      <c r="B79090" t="s">
        <v>8340</v>
      </c>
    </row>
    <row r="79091" spans="1:2" x14ac:dyDescent="0.3">
      <c r="A79091" s="2">
        <v>6.9594354197312196</v>
      </c>
      <c r="B79091" t="s">
        <v>8339</v>
      </c>
    </row>
    <row r="79092" spans="1:2" x14ac:dyDescent="0.3">
      <c r="A79092" s="2">
        <v>14.468859999999999</v>
      </c>
      <c r="B79092" t="s">
        <v>8338</v>
      </c>
    </row>
    <row r="79093" spans="1:2" x14ac:dyDescent="0.3">
      <c r="A79093" s="2">
        <v>1.9432100000000001</v>
      </c>
      <c r="B79093" t="s">
        <v>8337</v>
      </c>
    </row>
    <row r="79094" spans="1:2" x14ac:dyDescent="0.3">
      <c r="A79094" s="2">
        <v>3.1359598092732602E-2</v>
      </c>
      <c r="B79094" t="s">
        <v>8336</v>
      </c>
    </row>
    <row r="79095" spans="1:2" x14ac:dyDescent="0.3">
      <c r="A79095" s="2">
        <v>1.23535284208504E-2</v>
      </c>
      <c r="B79095" t="s">
        <v>8335</v>
      </c>
    </row>
    <row r="79096" spans="1:2" x14ac:dyDescent="0.3">
      <c r="A79096" s="2">
        <v>69.249431885490296</v>
      </c>
      <c r="B79096" t="s">
        <v>8334</v>
      </c>
    </row>
    <row r="79097" spans="1:2" x14ac:dyDescent="0.3">
      <c r="A79097" s="2">
        <v>101.43174999999999</v>
      </c>
      <c r="B79097" t="s">
        <v>8333</v>
      </c>
    </row>
    <row r="79098" spans="1:2" x14ac:dyDescent="0.3">
      <c r="A79098" s="2">
        <v>1.451E-2</v>
      </c>
      <c r="B79098" t="s">
        <v>8332</v>
      </c>
    </row>
    <row r="79099" spans="1:2" x14ac:dyDescent="0.3">
      <c r="A79099" s="2">
        <v>0.53239880795496197</v>
      </c>
      <c r="B79099" t="s">
        <v>8331</v>
      </c>
    </row>
    <row r="79100" spans="1:2" x14ac:dyDescent="0.3">
      <c r="A79100" s="2">
        <v>91.540580000000006</v>
      </c>
      <c r="B79100" t="s">
        <v>6046</v>
      </c>
    </row>
    <row r="79101" spans="1:2" x14ac:dyDescent="0.3">
      <c r="A79101" s="2">
        <v>4.0770000000000001E-2</v>
      </c>
      <c r="B79101" t="s">
        <v>8330</v>
      </c>
    </row>
    <row r="79102" spans="1:2" x14ac:dyDescent="0.3">
      <c r="A79102" s="2">
        <v>1.5442823826768299</v>
      </c>
      <c r="B79102" t="s">
        <v>8329</v>
      </c>
    </row>
    <row r="79103" spans="1:2" x14ac:dyDescent="0.3">
      <c r="A79103" s="2">
        <v>35.201900000000002</v>
      </c>
      <c r="B79103" t="s">
        <v>8328</v>
      </c>
    </row>
    <row r="79104" spans="1:2" x14ac:dyDescent="0.3">
      <c r="A79104" s="2">
        <v>6.1929999999999999E-2</v>
      </c>
      <c r="B79104" t="s">
        <v>8327</v>
      </c>
    </row>
    <row r="79105" spans="1:2" x14ac:dyDescent="0.3">
      <c r="A79105" s="2">
        <v>1.8489999999999999E-2</v>
      </c>
      <c r="B79105" t="s">
        <v>8326</v>
      </c>
    </row>
    <row r="79106" spans="1:2" x14ac:dyDescent="0.3">
      <c r="A79106" s="2">
        <v>5.9287606889075102</v>
      </c>
      <c r="B79106" t="s">
        <v>8325</v>
      </c>
    </row>
    <row r="79107" spans="1:2" x14ac:dyDescent="0.3">
      <c r="A79107" s="2">
        <v>5.1929999999999997E-2</v>
      </c>
      <c r="B79107" t="s">
        <v>8324</v>
      </c>
    </row>
    <row r="79108" spans="1:2" x14ac:dyDescent="0.3">
      <c r="A79108" s="2">
        <v>4.718E-2</v>
      </c>
      <c r="B79108" t="s">
        <v>8323</v>
      </c>
    </row>
    <row r="79109" spans="1:2" x14ac:dyDescent="0.3">
      <c r="A79109" s="2">
        <v>0.98802490878964899</v>
      </c>
      <c r="B79109" t="s">
        <v>8322</v>
      </c>
    </row>
    <row r="79110" spans="1:2" x14ac:dyDescent="0.3">
      <c r="A79110" s="2">
        <v>8.0499999999999999E-3</v>
      </c>
      <c r="B79110" t="s">
        <v>8321</v>
      </c>
    </row>
    <row r="79111" spans="1:2" x14ac:dyDescent="0.3">
      <c r="A79111" s="2">
        <v>0.90059498028940999</v>
      </c>
      <c r="B79111" t="s">
        <v>8320</v>
      </c>
    </row>
    <row r="79112" spans="1:2" x14ac:dyDescent="0.3">
      <c r="A79112" s="2">
        <v>28.25938</v>
      </c>
      <c r="B79112" t="s">
        <v>8319</v>
      </c>
    </row>
    <row r="79113" spans="1:2" x14ac:dyDescent="0.3">
      <c r="A79113" s="2">
        <v>1.7324600000000001</v>
      </c>
      <c r="B79113" t="s">
        <v>8318</v>
      </c>
    </row>
    <row r="79114" spans="1:2" x14ac:dyDescent="0.3">
      <c r="A79114" s="2">
        <v>170.43178</v>
      </c>
      <c r="B79114" t="s">
        <v>8317</v>
      </c>
    </row>
    <row r="79115" spans="1:2" x14ac:dyDescent="0.3">
      <c r="A79115" s="2">
        <v>26.280380000000001</v>
      </c>
      <c r="B79115" t="s">
        <v>8316</v>
      </c>
    </row>
    <row r="79116" spans="1:2" x14ac:dyDescent="0.3">
      <c r="A79116" s="2">
        <v>8.6525960972502203E-3</v>
      </c>
      <c r="B79116" t="s">
        <v>8315</v>
      </c>
    </row>
    <row r="79117" spans="1:2" x14ac:dyDescent="0.3">
      <c r="A79117" s="2">
        <v>180.14675413276501</v>
      </c>
      <c r="B79117" t="s">
        <v>8314</v>
      </c>
    </row>
    <row r="79118" spans="1:2" x14ac:dyDescent="0.3">
      <c r="A79118" s="2">
        <v>27.375137468047502</v>
      </c>
      <c r="B79118" t="s">
        <v>8313</v>
      </c>
    </row>
    <row r="79119" spans="1:2" x14ac:dyDescent="0.3">
      <c r="A79119" s="2">
        <v>1.01607</v>
      </c>
      <c r="B79119" t="s">
        <v>8312</v>
      </c>
    </row>
    <row r="79120" spans="1:2" x14ac:dyDescent="0.3">
      <c r="A79120" s="2">
        <v>4.1178699999999999</v>
      </c>
      <c r="B79120" t="s">
        <v>8311</v>
      </c>
    </row>
    <row r="79121" spans="1:2" x14ac:dyDescent="0.3">
      <c r="A79121" s="2">
        <v>22.188600000000001</v>
      </c>
      <c r="B79121" t="s">
        <v>8310</v>
      </c>
    </row>
    <row r="79122" spans="1:2" x14ac:dyDescent="0.3">
      <c r="A79122" s="2">
        <v>0.77676000000000001</v>
      </c>
      <c r="B79122" t="s">
        <v>8309</v>
      </c>
    </row>
    <row r="79123" spans="1:2" x14ac:dyDescent="0.3">
      <c r="A79123" s="2">
        <v>3.9044468236065603E-2</v>
      </c>
      <c r="B79123" t="s">
        <v>8308</v>
      </c>
    </row>
    <row r="79124" spans="1:2" x14ac:dyDescent="0.3">
      <c r="A79124" s="2">
        <v>0.118095374401033</v>
      </c>
      <c r="B79124" t="s">
        <v>8307</v>
      </c>
    </row>
    <row r="79125" spans="1:2" x14ac:dyDescent="0.3">
      <c r="A79125" s="2">
        <v>6.3000000000000003E-4</v>
      </c>
      <c r="B79125" t="s">
        <v>8306</v>
      </c>
    </row>
    <row r="79126" spans="1:2" x14ac:dyDescent="0.3">
      <c r="A79126" s="2">
        <v>7.6899999999999998E-3</v>
      </c>
      <c r="B79126" t="s">
        <v>8305</v>
      </c>
    </row>
    <row r="79127" spans="1:2" x14ac:dyDescent="0.3">
      <c r="A79127" s="2">
        <v>1.7670600000000001</v>
      </c>
      <c r="B79127" t="s">
        <v>8304</v>
      </c>
    </row>
    <row r="79128" spans="1:2" x14ac:dyDescent="0.3">
      <c r="A79128" s="2">
        <v>1.9895156706969501E-2</v>
      </c>
      <c r="B79128" t="s">
        <v>8303</v>
      </c>
    </row>
    <row r="79129" spans="1:2" x14ac:dyDescent="0.3">
      <c r="A79129" s="2">
        <v>0.37757692693323702</v>
      </c>
      <c r="B79129" t="s">
        <v>8302</v>
      </c>
    </row>
    <row r="79130" spans="1:2" x14ac:dyDescent="0.3">
      <c r="A79130" s="2">
        <v>0.46005000000000001</v>
      </c>
      <c r="B79130" t="s">
        <v>8301</v>
      </c>
    </row>
    <row r="79131" spans="1:2" x14ac:dyDescent="0.3">
      <c r="A79131" s="2">
        <v>0.114016453300727</v>
      </c>
      <c r="B79131" t="s">
        <v>8300</v>
      </c>
    </row>
    <row r="79132" spans="1:2" x14ac:dyDescent="0.3">
      <c r="A79132" s="2">
        <v>1.949E-2</v>
      </c>
      <c r="B79132" t="s">
        <v>8299</v>
      </c>
    </row>
    <row r="79133" spans="1:2" x14ac:dyDescent="0.3">
      <c r="A79133" s="2">
        <v>0.152954090733534</v>
      </c>
      <c r="B79133" t="s">
        <v>8298</v>
      </c>
    </row>
    <row r="79134" spans="1:2" x14ac:dyDescent="0.3">
      <c r="A79134" s="2">
        <v>5.8642300000000001</v>
      </c>
      <c r="B79134" t="s">
        <v>8297</v>
      </c>
    </row>
    <row r="79135" spans="1:2" x14ac:dyDescent="0.3">
      <c r="A79135" s="2">
        <v>6.0372000000000003</v>
      </c>
      <c r="B79135" t="s">
        <v>8296</v>
      </c>
    </row>
    <row r="79136" spans="1:2" x14ac:dyDescent="0.3">
      <c r="A79136" s="2">
        <v>1.4699500000000001</v>
      </c>
      <c r="B79136" t="s">
        <v>8295</v>
      </c>
    </row>
    <row r="79137" spans="1:2" x14ac:dyDescent="0.3">
      <c r="A79137" s="2">
        <v>1.7287999999999999</v>
      </c>
      <c r="B79137" t="s">
        <v>8294</v>
      </c>
    </row>
    <row r="79138" spans="1:2" x14ac:dyDescent="0.3">
      <c r="A79138" s="2">
        <v>7.6830600000000002</v>
      </c>
      <c r="B79138" t="s">
        <v>8293</v>
      </c>
    </row>
    <row r="79139" spans="1:2" x14ac:dyDescent="0.3">
      <c r="A79139" s="2">
        <v>0.11037</v>
      </c>
      <c r="B79139" t="s">
        <v>8292</v>
      </c>
    </row>
    <row r="79140" spans="1:2" x14ac:dyDescent="0.3">
      <c r="A79140" s="2">
        <v>2.899</v>
      </c>
      <c r="B79140" t="s">
        <v>8291</v>
      </c>
    </row>
    <row r="79141" spans="1:2" x14ac:dyDescent="0.3">
      <c r="A79141" s="2">
        <v>19.489339999999999</v>
      </c>
      <c r="B79141" t="s">
        <v>8290</v>
      </c>
    </row>
    <row r="79142" spans="1:2" x14ac:dyDescent="0.3">
      <c r="A79142" s="2">
        <v>1.3484435567044E-2</v>
      </c>
      <c r="B79142" t="s">
        <v>8289</v>
      </c>
    </row>
    <row r="79143" spans="1:2" x14ac:dyDescent="0.3">
      <c r="A79143" s="2">
        <v>1.18431</v>
      </c>
      <c r="B79143" t="s">
        <v>8288</v>
      </c>
    </row>
    <row r="79144" spans="1:2" x14ac:dyDescent="0.3">
      <c r="A79144" s="2">
        <v>5.9803630160872402E-2</v>
      </c>
      <c r="B79144" t="s">
        <v>8287</v>
      </c>
    </row>
    <row r="79145" spans="1:2" x14ac:dyDescent="0.3">
      <c r="A79145" s="2">
        <v>17.982099999999999</v>
      </c>
      <c r="B79145" t="s">
        <v>8286</v>
      </c>
    </row>
    <row r="79146" spans="1:2" x14ac:dyDescent="0.3">
      <c r="A79146" s="2">
        <v>34.939579999999999</v>
      </c>
      <c r="B79146" t="s">
        <v>8285</v>
      </c>
    </row>
    <row r="79147" spans="1:2" x14ac:dyDescent="0.3">
      <c r="A79147" s="2">
        <v>25.145519025944399</v>
      </c>
      <c r="B79147" t="s">
        <v>8284</v>
      </c>
    </row>
    <row r="79148" spans="1:2" x14ac:dyDescent="0.3">
      <c r="A79148" s="2">
        <v>61.986550000000001</v>
      </c>
      <c r="B79148" t="s">
        <v>8283</v>
      </c>
    </row>
    <row r="79149" spans="1:2" x14ac:dyDescent="0.3">
      <c r="A79149" s="2">
        <v>4.7717799999999997</v>
      </c>
      <c r="B79149" t="s">
        <v>8282</v>
      </c>
    </row>
    <row r="79150" spans="1:2" x14ac:dyDescent="0.3">
      <c r="A79150" s="2">
        <v>8.2890200000000007</v>
      </c>
      <c r="B79150" t="s">
        <v>8281</v>
      </c>
    </row>
    <row r="79151" spans="1:2" x14ac:dyDescent="0.3">
      <c r="A79151" s="2">
        <v>2.40812358905456</v>
      </c>
      <c r="B79151" t="s">
        <v>8280</v>
      </c>
    </row>
    <row r="79152" spans="1:2" x14ac:dyDescent="0.3">
      <c r="A79152" s="2">
        <v>5.70573</v>
      </c>
      <c r="B79152" t="s">
        <v>8279</v>
      </c>
    </row>
    <row r="79153" spans="1:2" x14ac:dyDescent="0.3">
      <c r="A79153" s="2">
        <v>0.65025999999999995</v>
      </c>
      <c r="B79153" t="s">
        <v>8278</v>
      </c>
    </row>
    <row r="79154" spans="1:2" x14ac:dyDescent="0.3">
      <c r="A79154" s="2">
        <v>9.9182906387079006E-3</v>
      </c>
      <c r="B79154" t="s">
        <v>8277</v>
      </c>
    </row>
    <row r="79155" spans="1:2" x14ac:dyDescent="0.3">
      <c r="A79155" s="2">
        <v>26.89772</v>
      </c>
      <c r="B79155" t="s">
        <v>8276</v>
      </c>
    </row>
    <row r="79156" spans="1:2" x14ac:dyDescent="0.3">
      <c r="A79156" s="2">
        <v>1.45736964319614</v>
      </c>
      <c r="B79156" t="s">
        <v>8275</v>
      </c>
    </row>
    <row r="79157" spans="1:2" x14ac:dyDescent="0.3">
      <c r="A79157" s="2">
        <v>1.3408078363696601</v>
      </c>
      <c r="B79157" t="s">
        <v>8274</v>
      </c>
    </row>
    <row r="79158" spans="1:2" x14ac:dyDescent="0.3">
      <c r="A79158" s="2">
        <v>95.992901998945996</v>
      </c>
      <c r="B79158" t="s">
        <v>8273</v>
      </c>
    </row>
    <row r="79159" spans="1:2" x14ac:dyDescent="0.3">
      <c r="A79159" s="2">
        <v>2.342E-2</v>
      </c>
      <c r="B79159" t="s">
        <v>8272</v>
      </c>
    </row>
    <row r="79160" spans="1:2" x14ac:dyDescent="0.3">
      <c r="A79160" s="2">
        <v>5.5791939892539704</v>
      </c>
      <c r="B79160" t="s">
        <v>8271</v>
      </c>
    </row>
    <row r="79161" spans="1:2" x14ac:dyDescent="0.3">
      <c r="A79161" s="2">
        <v>0.40901999999999999</v>
      </c>
      <c r="B79161" t="s">
        <v>8270</v>
      </c>
    </row>
    <row r="79162" spans="1:2" x14ac:dyDescent="0.3">
      <c r="A79162" s="2">
        <v>6.9249023173792001E-2</v>
      </c>
      <c r="B79162" t="s">
        <v>8269</v>
      </c>
    </row>
    <row r="79163" spans="1:2" x14ac:dyDescent="0.3">
      <c r="A79163" s="2">
        <v>5.39744927659975E-2</v>
      </c>
      <c r="B79163" t="s">
        <v>8268</v>
      </c>
    </row>
    <row r="79164" spans="1:2" x14ac:dyDescent="0.3">
      <c r="A79164" s="2">
        <v>6.6943412123783496E-3</v>
      </c>
      <c r="B79164" t="s">
        <v>8267</v>
      </c>
    </row>
    <row r="79165" spans="1:2" x14ac:dyDescent="0.3">
      <c r="A79165" s="2">
        <v>4.7589499999999996</v>
      </c>
      <c r="B79165" t="s">
        <v>8266</v>
      </c>
    </row>
    <row r="79166" spans="1:2" x14ac:dyDescent="0.3">
      <c r="A79166" s="2">
        <v>3.3831051368928602</v>
      </c>
      <c r="B79166" t="s">
        <v>8265</v>
      </c>
    </row>
    <row r="79167" spans="1:2" x14ac:dyDescent="0.3">
      <c r="A79167" s="2">
        <v>6.6227781183574905E-2</v>
      </c>
      <c r="B79167" t="s">
        <v>8264</v>
      </c>
    </row>
    <row r="79168" spans="1:2" x14ac:dyDescent="0.3">
      <c r="A79168" s="2">
        <v>3.8535637351988297E-2</v>
      </c>
      <c r="B79168" t="s">
        <v>8263</v>
      </c>
    </row>
    <row r="79169" spans="1:2" x14ac:dyDescent="0.3">
      <c r="A79169" s="2">
        <v>8.7200000000000003E-3</v>
      </c>
      <c r="B79169" t="s">
        <v>8262</v>
      </c>
    </row>
    <row r="79170" spans="1:2" x14ac:dyDescent="0.3">
      <c r="A79170" s="2">
        <v>6.4343248245058602E-3</v>
      </c>
      <c r="B79170" t="s">
        <v>8261</v>
      </c>
    </row>
    <row r="79171" spans="1:2" x14ac:dyDescent="0.3">
      <c r="A79171" s="2">
        <v>9.1927900000000005</v>
      </c>
      <c r="B79171" t="s">
        <v>8260</v>
      </c>
    </row>
    <row r="79172" spans="1:2" x14ac:dyDescent="0.3">
      <c r="A79172" s="2">
        <v>7.5259636548048201</v>
      </c>
      <c r="B79172" t="s">
        <v>8259</v>
      </c>
    </row>
    <row r="79173" spans="1:2" x14ac:dyDescent="0.3">
      <c r="A79173" s="2">
        <v>3.9609999999999999E-2</v>
      </c>
      <c r="B79173" t="s">
        <v>8258</v>
      </c>
    </row>
    <row r="79174" spans="1:2" x14ac:dyDescent="0.3">
      <c r="A79174" s="2">
        <v>30.171226711294299</v>
      </c>
      <c r="B79174" t="s">
        <v>8257</v>
      </c>
    </row>
    <row r="79175" spans="1:2" x14ac:dyDescent="0.3">
      <c r="A79175" s="2">
        <v>0.31175756922769698</v>
      </c>
      <c r="B79175" t="s">
        <v>8256</v>
      </c>
    </row>
    <row r="79176" spans="1:2" x14ac:dyDescent="0.3">
      <c r="A79176" s="2">
        <v>0.20341999999999999</v>
      </c>
      <c r="B79176" t="s">
        <v>8255</v>
      </c>
    </row>
    <row r="79177" spans="1:2" x14ac:dyDescent="0.3">
      <c r="A79177" s="2">
        <v>48.244669999999999</v>
      </c>
      <c r="B79177" t="s">
        <v>8254</v>
      </c>
    </row>
    <row r="79178" spans="1:2" x14ac:dyDescent="0.3">
      <c r="A79178" s="2">
        <v>1.8434200000000001</v>
      </c>
      <c r="B79178" t="s">
        <v>8253</v>
      </c>
    </row>
    <row r="79179" spans="1:2" x14ac:dyDescent="0.3">
      <c r="A79179" s="2">
        <v>1.57247258779015</v>
      </c>
      <c r="B79179" t="s">
        <v>8252</v>
      </c>
    </row>
    <row r="79180" spans="1:2" x14ac:dyDescent="0.3">
      <c r="A79180" s="2">
        <v>31.603404606154399</v>
      </c>
      <c r="B79180" t="s">
        <v>8251</v>
      </c>
    </row>
    <row r="79181" spans="1:2" x14ac:dyDescent="0.3">
      <c r="A79181" s="2">
        <v>55.235660000000003</v>
      </c>
      <c r="B79181" t="s">
        <v>8250</v>
      </c>
    </row>
    <row r="79182" spans="1:2" x14ac:dyDescent="0.3">
      <c r="A79182" s="2">
        <v>1.2489999999999999E-2</v>
      </c>
      <c r="B79182" t="s">
        <v>8249</v>
      </c>
    </row>
    <row r="79183" spans="1:2" x14ac:dyDescent="0.3">
      <c r="A79183" s="2">
        <v>14.906741541165699</v>
      </c>
      <c r="B79183" t="s">
        <v>8248</v>
      </c>
    </row>
    <row r="79184" spans="1:2" x14ac:dyDescent="0.3">
      <c r="A79184" s="2">
        <v>1.6905129638448899E-2</v>
      </c>
      <c r="B79184" t="s">
        <v>8247</v>
      </c>
    </row>
    <row r="79185" spans="1:2" x14ac:dyDescent="0.3">
      <c r="A79185" s="2">
        <v>2.0117849026622302E-2</v>
      </c>
      <c r="B79185" t="s">
        <v>8246</v>
      </c>
    </row>
    <row r="79186" spans="1:2" x14ac:dyDescent="0.3">
      <c r="A79186" s="2">
        <v>0.24422824694078399</v>
      </c>
      <c r="B79186" t="s">
        <v>8245</v>
      </c>
    </row>
    <row r="79187" spans="1:2" x14ac:dyDescent="0.3">
      <c r="A79187" s="2">
        <v>4.8669799999999999</v>
      </c>
      <c r="B79187" t="s">
        <v>8244</v>
      </c>
    </row>
    <row r="79188" spans="1:2" x14ac:dyDescent="0.3">
      <c r="A79188" s="2">
        <v>1.13563608325428E-2</v>
      </c>
      <c r="B79188" t="s">
        <v>8243</v>
      </c>
    </row>
    <row r="79189" spans="1:2" x14ac:dyDescent="0.3">
      <c r="A79189" s="2">
        <v>1.40330950684438E-2</v>
      </c>
      <c r="B79189" t="s">
        <v>8242</v>
      </c>
    </row>
    <row r="79190" spans="1:2" x14ac:dyDescent="0.3">
      <c r="A79190" s="2">
        <v>0.31972831294755699</v>
      </c>
      <c r="B79190" t="s">
        <v>8241</v>
      </c>
    </row>
    <row r="79191" spans="1:2" x14ac:dyDescent="0.3">
      <c r="A79191" s="2">
        <v>0.80428320522045005</v>
      </c>
      <c r="B79191" t="s">
        <v>8240</v>
      </c>
    </row>
    <row r="79192" spans="1:2" x14ac:dyDescent="0.3">
      <c r="A79192" s="2">
        <v>52.998929177727902</v>
      </c>
      <c r="B79192" t="s">
        <v>8239</v>
      </c>
    </row>
    <row r="79193" spans="1:2" x14ac:dyDescent="0.3">
      <c r="A79193" s="2">
        <v>0.20566000000000001</v>
      </c>
      <c r="B79193" t="s">
        <v>8238</v>
      </c>
    </row>
    <row r="79194" spans="1:2" x14ac:dyDescent="0.3">
      <c r="A79194" s="2">
        <v>0.72877999999999998</v>
      </c>
      <c r="B79194" t="s">
        <v>8237</v>
      </c>
    </row>
    <row r="79195" spans="1:2" x14ac:dyDescent="0.3">
      <c r="A79195" s="2">
        <v>172.60314</v>
      </c>
      <c r="B79195" t="s">
        <v>8236</v>
      </c>
    </row>
    <row r="79196" spans="1:2" x14ac:dyDescent="0.3">
      <c r="A79196" s="2">
        <v>8.5297000000000001</v>
      </c>
      <c r="B79196" t="s">
        <v>8235</v>
      </c>
    </row>
    <row r="79197" spans="1:2" x14ac:dyDescent="0.3">
      <c r="A79197" s="2">
        <v>11.311999999999999</v>
      </c>
      <c r="B79197" t="s">
        <v>8234</v>
      </c>
    </row>
    <row r="79198" spans="1:2" x14ac:dyDescent="0.3">
      <c r="A79198" s="2">
        <v>1.6636857802144001</v>
      </c>
      <c r="B79198" t="s">
        <v>8233</v>
      </c>
    </row>
    <row r="79199" spans="1:2" x14ac:dyDescent="0.3">
      <c r="A79199" s="2">
        <v>11.21454</v>
      </c>
      <c r="B79199" t="s">
        <v>8232</v>
      </c>
    </row>
    <row r="79200" spans="1:2" x14ac:dyDescent="0.3">
      <c r="A79200" s="2">
        <v>15.423439999999999</v>
      </c>
      <c r="B79200" t="s">
        <v>8231</v>
      </c>
    </row>
    <row r="79201" spans="1:2" x14ac:dyDescent="0.3">
      <c r="A79201" s="2">
        <v>0.169353216938189</v>
      </c>
      <c r="B79201" t="s">
        <v>8230</v>
      </c>
    </row>
    <row r="79202" spans="1:2" x14ac:dyDescent="0.3">
      <c r="A79202" s="2">
        <v>5.1699595803440503E-2</v>
      </c>
      <c r="B79202" t="s">
        <v>8229</v>
      </c>
    </row>
    <row r="79203" spans="1:2" x14ac:dyDescent="0.3">
      <c r="A79203" s="2">
        <v>0.168043606079638</v>
      </c>
      <c r="B79203" t="s">
        <v>8228</v>
      </c>
    </row>
    <row r="79204" spans="1:2" x14ac:dyDescent="0.3">
      <c r="A79204" s="2">
        <v>0.12268</v>
      </c>
      <c r="B79204" t="s">
        <v>8227</v>
      </c>
    </row>
    <row r="79205" spans="1:2" x14ac:dyDescent="0.3">
      <c r="A79205" s="2">
        <v>11.428100000000001</v>
      </c>
      <c r="B79205" t="s">
        <v>8226</v>
      </c>
    </row>
    <row r="79206" spans="1:2" x14ac:dyDescent="0.3">
      <c r="A79206" s="2">
        <v>24.718387246975801</v>
      </c>
      <c r="B79206" t="s">
        <v>8225</v>
      </c>
    </row>
    <row r="79207" spans="1:2" x14ac:dyDescent="0.3">
      <c r="A79207" s="2">
        <v>40.883920000000003</v>
      </c>
      <c r="B79207" t="s">
        <v>8224</v>
      </c>
    </row>
    <row r="79208" spans="1:2" x14ac:dyDescent="0.3">
      <c r="A79208" s="2">
        <v>34.337809999999998</v>
      </c>
      <c r="B79208" t="s">
        <v>8223</v>
      </c>
    </row>
    <row r="79209" spans="1:2" x14ac:dyDescent="0.3">
      <c r="A79209" s="2">
        <v>37.934305686811001</v>
      </c>
      <c r="B79209" t="s">
        <v>8222</v>
      </c>
    </row>
    <row r="79210" spans="1:2" x14ac:dyDescent="0.3">
      <c r="A79210" s="2">
        <v>4.9886853834702602</v>
      </c>
      <c r="B79210" t="s">
        <v>8221</v>
      </c>
    </row>
    <row r="79211" spans="1:2" x14ac:dyDescent="0.3">
      <c r="A79211" s="2">
        <v>8.6700000000000006E-3</v>
      </c>
      <c r="B79211" t="s">
        <v>8220</v>
      </c>
    </row>
    <row r="79212" spans="1:2" x14ac:dyDescent="0.3">
      <c r="A79212" s="2">
        <v>2.562E-2</v>
      </c>
      <c r="B79212" t="s">
        <v>8219</v>
      </c>
    </row>
    <row r="79213" spans="1:2" x14ac:dyDescent="0.3">
      <c r="A79213" s="2">
        <v>3.8173066136349403E-2</v>
      </c>
      <c r="B79213" t="s">
        <v>8218</v>
      </c>
    </row>
    <row r="79214" spans="1:2" x14ac:dyDescent="0.3">
      <c r="A79214" s="2">
        <v>4.7244039956851301E-4</v>
      </c>
      <c r="B79214" t="s">
        <v>8217</v>
      </c>
    </row>
    <row r="79215" spans="1:2" x14ac:dyDescent="0.3">
      <c r="A79215" s="2">
        <v>19.166681429126399</v>
      </c>
      <c r="B79215" t="s">
        <v>8216</v>
      </c>
    </row>
    <row r="79216" spans="1:2" x14ac:dyDescent="0.3">
      <c r="A79216" s="2">
        <v>9.9529999999999993E-2</v>
      </c>
      <c r="B79216" t="s">
        <v>8215</v>
      </c>
    </row>
    <row r="79217" spans="1:2" x14ac:dyDescent="0.3">
      <c r="A79217" s="2">
        <v>0.136920720995475</v>
      </c>
      <c r="B79217" t="s">
        <v>8214</v>
      </c>
    </row>
    <row r="79218" spans="1:2" x14ac:dyDescent="0.3">
      <c r="A79218" s="2">
        <v>67.440560000000005</v>
      </c>
      <c r="B79218" t="s">
        <v>8213</v>
      </c>
    </row>
    <row r="79219" spans="1:2" x14ac:dyDescent="0.3">
      <c r="A79219" s="2">
        <v>3.7445789455103902</v>
      </c>
      <c r="B79219" t="s">
        <v>8212</v>
      </c>
    </row>
    <row r="79220" spans="1:2" x14ac:dyDescent="0.3">
      <c r="A79220" s="2">
        <v>96.177180000000007</v>
      </c>
      <c r="B79220" t="s">
        <v>8211</v>
      </c>
    </row>
    <row r="79221" spans="1:2" x14ac:dyDescent="0.3">
      <c r="A79221" s="2">
        <v>35.4492247407007</v>
      </c>
      <c r="B79221" t="s">
        <v>8210</v>
      </c>
    </row>
    <row r="79222" spans="1:2" x14ac:dyDescent="0.3">
      <c r="A79222" s="2">
        <v>0.18003918600312799</v>
      </c>
      <c r="B79222" t="s">
        <v>8209</v>
      </c>
    </row>
    <row r="79223" spans="1:2" x14ac:dyDescent="0.3">
      <c r="A79223" s="2">
        <v>26.77533</v>
      </c>
      <c r="B79223" t="s">
        <v>8208</v>
      </c>
    </row>
    <row r="79224" spans="1:2" x14ac:dyDescent="0.3">
      <c r="A79224" s="2">
        <v>10.168279999999999</v>
      </c>
      <c r="B79224" t="s">
        <v>8207</v>
      </c>
    </row>
    <row r="79225" spans="1:2" x14ac:dyDescent="0.3">
      <c r="A79225" s="2">
        <v>98.880719999999997</v>
      </c>
      <c r="B79225" t="s">
        <v>8206</v>
      </c>
    </row>
    <row r="79226" spans="1:2" x14ac:dyDescent="0.3">
      <c r="A79226" s="2">
        <v>15.05485</v>
      </c>
      <c r="B79226" t="s">
        <v>8205</v>
      </c>
    </row>
    <row r="79227" spans="1:2" x14ac:dyDescent="0.3">
      <c r="A79227" s="2">
        <v>6.8991212415986996E-3</v>
      </c>
      <c r="B79227" t="s">
        <v>8204</v>
      </c>
    </row>
    <row r="79228" spans="1:2" x14ac:dyDescent="0.3">
      <c r="A79228" s="2">
        <v>15.1389</v>
      </c>
      <c r="B79228" t="s">
        <v>8203</v>
      </c>
    </row>
    <row r="79229" spans="1:2" x14ac:dyDescent="0.3">
      <c r="A79229" s="2">
        <v>44.12039</v>
      </c>
      <c r="B79229" t="s">
        <v>8202</v>
      </c>
    </row>
    <row r="79230" spans="1:2" x14ac:dyDescent="0.3">
      <c r="A79230" s="2">
        <v>3.4321600000000001</v>
      </c>
      <c r="B79230" t="s">
        <v>8201</v>
      </c>
    </row>
    <row r="79231" spans="1:2" x14ac:dyDescent="0.3">
      <c r="A79231" s="2">
        <v>17.959409999999998</v>
      </c>
      <c r="B79231" t="s">
        <v>8200</v>
      </c>
    </row>
    <row r="79232" spans="1:2" x14ac:dyDescent="0.3">
      <c r="A79232" s="2">
        <v>0.71765999999999996</v>
      </c>
      <c r="B79232" t="s">
        <v>8199</v>
      </c>
    </row>
    <row r="79233" spans="1:2" x14ac:dyDescent="0.3">
      <c r="A79233" s="2">
        <v>0.50309999999999999</v>
      </c>
      <c r="B79233" t="s">
        <v>8198</v>
      </c>
    </row>
    <row r="79234" spans="1:2" x14ac:dyDescent="0.3">
      <c r="A79234" s="2">
        <v>0.178658417898271</v>
      </c>
      <c r="B79234" t="s">
        <v>8197</v>
      </c>
    </row>
    <row r="79235" spans="1:2" x14ac:dyDescent="0.3">
      <c r="A79235" s="2">
        <v>9.7415800000000008</v>
      </c>
      <c r="B79235" t="s">
        <v>8196</v>
      </c>
    </row>
    <row r="79236" spans="1:2" x14ac:dyDescent="0.3">
      <c r="A79236" s="2">
        <v>2.7879999999999999E-2</v>
      </c>
      <c r="B79236" t="s">
        <v>8195</v>
      </c>
    </row>
    <row r="79237" spans="1:2" x14ac:dyDescent="0.3">
      <c r="A79237" s="2">
        <v>1.0899700000000001</v>
      </c>
      <c r="B79237" t="s">
        <v>8194</v>
      </c>
    </row>
    <row r="79238" spans="1:2" x14ac:dyDescent="0.3">
      <c r="A79238" s="2">
        <v>5.0768221920989802</v>
      </c>
      <c r="B79238" t="s">
        <v>8193</v>
      </c>
    </row>
    <row r="79239" spans="1:2" x14ac:dyDescent="0.3">
      <c r="A79239" s="2">
        <v>4.5999999999999996</v>
      </c>
      <c r="B79239" t="s">
        <v>8192</v>
      </c>
    </row>
    <row r="79240" spans="1:2" x14ac:dyDescent="0.3">
      <c r="A79240" s="2">
        <v>0.43020340781507099</v>
      </c>
      <c r="B79240" t="s">
        <v>8191</v>
      </c>
    </row>
    <row r="79241" spans="1:2" x14ac:dyDescent="0.3">
      <c r="A79241" s="2">
        <v>0.53566620059994496</v>
      </c>
      <c r="B79241" t="s">
        <v>8190</v>
      </c>
    </row>
    <row r="79242" spans="1:2" x14ac:dyDescent="0.3">
      <c r="A79242" s="2">
        <v>15.931990000000001</v>
      </c>
      <c r="B79242" t="s">
        <v>8189</v>
      </c>
    </row>
    <row r="79243" spans="1:2" x14ac:dyDescent="0.3">
      <c r="A79243" s="2">
        <v>0.107115528523505</v>
      </c>
      <c r="B79243" t="s">
        <v>8188</v>
      </c>
    </row>
    <row r="79244" spans="1:2" x14ac:dyDescent="0.3">
      <c r="A79244" s="2">
        <v>1.0230900000000001</v>
      </c>
      <c r="B79244" t="s">
        <v>8187</v>
      </c>
    </row>
    <row r="79245" spans="1:2" x14ac:dyDescent="0.3">
      <c r="A79245" s="2">
        <v>24.95571</v>
      </c>
      <c r="B79245" t="s">
        <v>8186</v>
      </c>
    </row>
    <row r="79246" spans="1:2" x14ac:dyDescent="0.3">
      <c r="A79246" s="2">
        <v>8.4999999999999995E-4</v>
      </c>
      <c r="B79246" t="s">
        <v>8185</v>
      </c>
    </row>
    <row r="79247" spans="1:2" x14ac:dyDescent="0.3">
      <c r="A79247" s="2">
        <v>1.2034</v>
      </c>
      <c r="B79247" t="s">
        <v>8184</v>
      </c>
    </row>
    <row r="79248" spans="1:2" x14ac:dyDescent="0.3">
      <c r="A79248" s="2">
        <v>1.0581922145010401E-3</v>
      </c>
      <c r="B79248" t="s">
        <v>8183</v>
      </c>
    </row>
    <row r="79249" spans="1:2" x14ac:dyDescent="0.3">
      <c r="A79249" s="2">
        <v>12.9324584506774</v>
      </c>
      <c r="B79249" t="s">
        <v>8182</v>
      </c>
    </row>
    <row r="79250" spans="1:2" x14ac:dyDescent="0.3">
      <c r="A79250" s="2">
        <v>72.319190000000006</v>
      </c>
      <c r="B79250" t="s">
        <v>8181</v>
      </c>
    </row>
    <row r="79251" spans="1:2" x14ac:dyDescent="0.3">
      <c r="A79251" s="2">
        <v>4.4062370841515099E-3</v>
      </c>
      <c r="B79251" t="s">
        <v>8180</v>
      </c>
    </row>
    <row r="79252" spans="1:2" x14ac:dyDescent="0.3">
      <c r="A79252" s="2">
        <v>17.775700000000001</v>
      </c>
      <c r="B79252" t="s">
        <v>1926</v>
      </c>
    </row>
    <row r="79253" spans="1:2" x14ac:dyDescent="0.3">
      <c r="A79253" s="2">
        <v>44.10754</v>
      </c>
      <c r="B79253" t="s">
        <v>8179</v>
      </c>
    </row>
    <row r="79254" spans="1:2" x14ac:dyDescent="0.3">
      <c r="A79254" s="2">
        <v>2.1743133468026799E-2</v>
      </c>
      <c r="B79254" t="s">
        <v>8178</v>
      </c>
    </row>
    <row r="79255" spans="1:2" x14ac:dyDescent="0.3">
      <c r="A79255" s="2">
        <v>25.604602339193399</v>
      </c>
      <c r="B79255" t="s">
        <v>8177</v>
      </c>
    </row>
    <row r="79256" spans="1:2" x14ac:dyDescent="0.3">
      <c r="A79256" s="2">
        <v>3.7726299999999999</v>
      </c>
      <c r="B79256" t="s">
        <v>8176</v>
      </c>
    </row>
    <row r="79257" spans="1:2" x14ac:dyDescent="0.3">
      <c r="A79257" s="2">
        <v>6.8140758158478903E-3</v>
      </c>
      <c r="B79257" t="s">
        <v>8175</v>
      </c>
    </row>
    <row r="79258" spans="1:2" x14ac:dyDescent="0.3">
      <c r="A79258" s="2">
        <v>18.376519999999999</v>
      </c>
      <c r="B79258" t="s">
        <v>8174</v>
      </c>
    </row>
    <row r="79259" spans="1:2" x14ac:dyDescent="0.3">
      <c r="A79259" s="2">
        <v>5.3245699999999996</v>
      </c>
      <c r="B79259" t="s">
        <v>8173</v>
      </c>
    </row>
    <row r="79260" spans="1:2" x14ac:dyDescent="0.3">
      <c r="A79260" s="2">
        <v>31.953430000000001</v>
      </c>
      <c r="B79260" t="s">
        <v>8172</v>
      </c>
    </row>
    <row r="79261" spans="1:2" x14ac:dyDescent="0.3">
      <c r="A79261" s="2">
        <v>18.598490000000002</v>
      </c>
      <c r="B79261" t="s">
        <v>8171</v>
      </c>
    </row>
    <row r="79262" spans="1:2" x14ac:dyDescent="0.3">
      <c r="A79262" s="2">
        <v>32.462095872189998</v>
      </c>
      <c r="B79262" t="s">
        <v>8170</v>
      </c>
    </row>
    <row r="79263" spans="1:2" x14ac:dyDescent="0.3">
      <c r="A79263" s="2">
        <v>7.0831281835330504</v>
      </c>
      <c r="B79263" t="s">
        <v>8169</v>
      </c>
    </row>
    <row r="79264" spans="1:2" x14ac:dyDescent="0.3">
      <c r="A79264" s="2">
        <v>10.9125</v>
      </c>
      <c r="B79264" t="s">
        <v>8168</v>
      </c>
    </row>
    <row r="79265" spans="1:2" x14ac:dyDescent="0.3">
      <c r="A79265" s="2">
        <v>38.016959999999997</v>
      </c>
      <c r="B79265" t="s">
        <v>8167</v>
      </c>
    </row>
    <row r="79266" spans="1:2" x14ac:dyDescent="0.3">
      <c r="A79266" s="2">
        <v>0.64841000000000004</v>
      </c>
      <c r="B79266" t="s">
        <v>8166</v>
      </c>
    </row>
    <row r="79267" spans="1:2" x14ac:dyDescent="0.3">
      <c r="A79267" s="2">
        <v>0.19726987977229701</v>
      </c>
      <c r="B79267" t="s">
        <v>8165</v>
      </c>
    </row>
    <row r="79268" spans="1:2" x14ac:dyDescent="0.3">
      <c r="A79268" s="2">
        <v>12.6957912207947</v>
      </c>
      <c r="B79268" t="s">
        <v>8164</v>
      </c>
    </row>
    <row r="79269" spans="1:2" x14ac:dyDescent="0.3">
      <c r="A79269" s="2">
        <v>70.704179999999994</v>
      </c>
      <c r="B79269" t="s">
        <v>8163</v>
      </c>
    </row>
    <row r="79270" spans="1:2" x14ac:dyDescent="0.3">
      <c r="A79270" s="2">
        <v>7.6999999999999999E-2</v>
      </c>
      <c r="B79270" t="s">
        <v>2000</v>
      </c>
    </row>
    <row r="79271" spans="1:2" x14ac:dyDescent="0.3">
      <c r="A79271" s="2">
        <v>2.2734448330611499</v>
      </c>
      <c r="B79271" t="s">
        <v>8162</v>
      </c>
    </row>
    <row r="79272" spans="1:2" x14ac:dyDescent="0.3">
      <c r="A79272" s="2">
        <v>87.168779999999998</v>
      </c>
      <c r="B79272" t="s">
        <v>8161</v>
      </c>
    </row>
    <row r="79273" spans="1:2" x14ac:dyDescent="0.3">
      <c r="A79273" s="2">
        <v>9.5635475450864104E-3</v>
      </c>
      <c r="B79273" t="s">
        <v>8160</v>
      </c>
    </row>
    <row r="79274" spans="1:2" x14ac:dyDescent="0.3">
      <c r="A79274" s="2">
        <v>9.3892600000000002</v>
      </c>
      <c r="B79274" t="s">
        <v>8159</v>
      </c>
    </row>
    <row r="79275" spans="1:2" x14ac:dyDescent="0.3">
      <c r="A79275" s="2">
        <v>0.14878</v>
      </c>
      <c r="B79275" t="s">
        <v>8158</v>
      </c>
    </row>
    <row r="79276" spans="1:2" x14ac:dyDescent="0.3">
      <c r="A79276" s="2">
        <v>1.5800000000000002E-2</v>
      </c>
      <c r="B79276" t="s">
        <v>8157</v>
      </c>
    </row>
    <row r="79277" spans="1:2" x14ac:dyDescent="0.3">
      <c r="A79277" s="2">
        <v>0.11725771213750701</v>
      </c>
      <c r="B79277" t="s">
        <v>8156</v>
      </c>
    </row>
    <row r="79278" spans="1:2" x14ac:dyDescent="0.3">
      <c r="A79278" s="2">
        <v>15.372841912068001</v>
      </c>
      <c r="B79278" t="s">
        <v>8155</v>
      </c>
    </row>
    <row r="79279" spans="1:2" x14ac:dyDescent="0.3">
      <c r="A79279" s="2">
        <v>6.2942099999999996</v>
      </c>
      <c r="B79279" t="s">
        <v>8154</v>
      </c>
    </row>
    <row r="79280" spans="1:2" x14ac:dyDescent="0.3">
      <c r="A79280" s="2">
        <v>3.9899999999999996E-3</v>
      </c>
      <c r="B79280" t="s">
        <v>8153</v>
      </c>
    </row>
    <row r="79281" spans="1:2" x14ac:dyDescent="0.3">
      <c r="A79281" s="2">
        <v>1.1630091342337401</v>
      </c>
      <c r="B79281" t="s">
        <v>8152</v>
      </c>
    </row>
    <row r="79282" spans="1:2" x14ac:dyDescent="0.3">
      <c r="A79282" s="2">
        <v>0.35271000000000002</v>
      </c>
      <c r="B79282" t="s">
        <v>8151</v>
      </c>
    </row>
    <row r="79283" spans="1:2" x14ac:dyDescent="0.3">
      <c r="A79283" s="2">
        <v>61.582368730818303</v>
      </c>
      <c r="B79283" t="s">
        <v>8150</v>
      </c>
    </row>
    <row r="79284" spans="1:2" x14ac:dyDescent="0.3">
      <c r="A79284" s="2">
        <v>2.5253399999999999</v>
      </c>
      <c r="B79284" t="s">
        <v>8149</v>
      </c>
    </row>
    <row r="79285" spans="1:2" x14ac:dyDescent="0.3">
      <c r="A79285" s="2">
        <v>1.2991531107263099</v>
      </c>
      <c r="B79285" t="s">
        <v>8148</v>
      </c>
    </row>
    <row r="79286" spans="1:2" x14ac:dyDescent="0.3">
      <c r="A79286" s="2">
        <v>72.702259999999995</v>
      </c>
      <c r="B79286" t="s">
        <v>8147</v>
      </c>
    </row>
    <row r="79287" spans="1:2" x14ac:dyDescent="0.3">
      <c r="A79287" s="2">
        <v>1.8559970153657801</v>
      </c>
      <c r="B79287" t="s">
        <v>8146</v>
      </c>
    </row>
    <row r="79288" spans="1:2" x14ac:dyDescent="0.3">
      <c r="A79288" s="2">
        <v>4.1527280141695497</v>
      </c>
      <c r="B79288" t="s">
        <v>8145</v>
      </c>
    </row>
    <row r="79289" spans="1:2" x14ac:dyDescent="0.3">
      <c r="A79289" s="2">
        <v>0.72788247893923097</v>
      </c>
      <c r="B79289" t="s">
        <v>8144</v>
      </c>
    </row>
    <row r="79290" spans="1:2" x14ac:dyDescent="0.3">
      <c r="A79290" s="2">
        <v>3.3493900000000001</v>
      </c>
      <c r="B79290" t="s">
        <v>8143</v>
      </c>
    </row>
    <row r="79291" spans="1:2" x14ac:dyDescent="0.3">
      <c r="A79291" s="2">
        <v>0.16948303271469201</v>
      </c>
      <c r="B79291" t="s">
        <v>8142</v>
      </c>
    </row>
    <row r="79292" spans="1:2" x14ac:dyDescent="0.3">
      <c r="A79292" s="2">
        <v>0.338440662750152</v>
      </c>
      <c r="B79292" t="s">
        <v>8141</v>
      </c>
    </row>
    <row r="79293" spans="1:2" x14ac:dyDescent="0.3">
      <c r="A79293" s="2">
        <v>31.357637444506899</v>
      </c>
      <c r="B79293" t="s">
        <v>8140</v>
      </c>
    </row>
    <row r="79294" spans="1:2" x14ac:dyDescent="0.3">
      <c r="A79294" s="2">
        <v>7.0410575312499807E-2</v>
      </c>
      <c r="B79294" t="s">
        <v>8139</v>
      </c>
    </row>
    <row r="79295" spans="1:2" x14ac:dyDescent="0.3">
      <c r="A79295" s="2">
        <v>50.879260000000002</v>
      </c>
      <c r="B79295" t="s">
        <v>8138</v>
      </c>
    </row>
    <row r="79296" spans="1:2" x14ac:dyDescent="0.3">
      <c r="A79296" s="2">
        <v>0.25012535635532401</v>
      </c>
      <c r="B79296" t="s">
        <v>8137</v>
      </c>
    </row>
    <row r="79297" spans="1:2" x14ac:dyDescent="0.3">
      <c r="A79297" s="2">
        <v>1.2799969141167</v>
      </c>
      <c r="B79297" t="s">
        <v>8136</v>
      </c>
    </row>
    <row r="79298" spans="1:2" x14ac:dyDescent="0.3">
      <c r="A79298" s="2">
        <v>207.242744836312</v>
      </c>
      <c r="B79298" t="s">
        <v>8135</v>
      </c>
    </row>
    <row r="79299" spans="1:2" x14ac:dyDescent="0.3">
      <c r="A79299" s="2">
        <v>0.17077000000000001</v>
      </c>
      <c r="B79299" t="s">
        <v>8134</v>
      </c>
    </row>
    <row r="79300" spans="1:2" x14ac:dyDescent="0.3">
      <c r="A79300" s="2">
        <v>0.379392495392742</v>
      </c>
      <c r="B79300" t="s">
        <v>8133</v>
      </c>
    </row>
    <row r="79301" spans="1:2" x14ac:dyDescent="0.3">
      <c r="A79301" s="2">
        <v>0.50382526860069099</v>
      </c>
      <c r="B79301" t="s">
        <v>8132</v>
      </c>
    </row>
    <row r="79302" spans="1:2" x14ac:dyDescent="0.3">
      <c r="A79302" s="2">
        <v>36.722985284172701</v>
      </c>
      <c r="B79302" t="s">
        <v>8131</v>
      </c>
    </row>
    <row r="79303" spans="1:2" x14ac:dyDescent="0.3">
      <c r="A79303" s="2">
        <v>96.501559999999998</v>
      </c>
      <c r="B79303" t="s">
        <v>8130</v>
      </c>
    </row>
    <row r="79304" spans="1:2" x14ac:dyDescent="0.3">
      <c r="A79304" s="2">
        <v>79.654608909495707</v>
      </c>
      <c r="B79304" t="s">
        <v>8129</v>
      </c>
    </row>
    <row r="79305" spans="1:2" x14ac:dyDescent="0.3">
      <c r="A79305" s="2">
        <v>15.1264971648149</v>
      </c>
      <c r="B79305" t="s">
        <v>8128</v>
      </c>
    </row>
    <row r="79306" spans="1:2" x14ac:dyDescent="0.3">
      <c r="A79306" s="2">
        <v>0.89296939319936997</v>
      </c>
      <c r="B79306" t="s">
        <v>8127</v>
      </c>
    </row>
    <row r="79307" spans="1:2" x14ac:dyDescent="0.3">
      <c r="A79307" s="2">
        <v>1.46858</v>
      </c>
      <c r="B79307" t="s">
        <v>8126</v>
      </c>
    </row>
    <row r="79308" spans="1:2" x14ac:dyDescent="0.3">
      <c r="A79308" s="2">
        <v>11.162039999999999</v>
      </c>
      <c r="B79308" t="s">
        <v>8125</v>
      </c>
    </row>
    <row r="79309" spans="1:2" x14ac:dyDescent="0.3">
      <c r="A79309" s="2">
        <v>79.672960000000003</v>
      </c>
      <c r="B79309" t="s">
        <v>8124</v>
      </c>
    </row>
    <row r="79310" spans="1:2" x14ac:dyDescent="0.3">
      <c r="A79310" s="2">
        <v>11.173714611435701</v>
      </c>
      <c r="B79310" t="s">
        <v>8123</v>
      </c>
    </row>
    <row r="79311" spans="1:2" x14ac:dyDescent="0.3">
      <c r="A79311" s="2">
        <v>11.90179</v>
      </c>
      <c r="B79311" t="s">
        <v>8122</v>
      </c>
    </row>
    <row r="79312" spans="1:2" x14ac:dyDescent="0.3">
      <c r="A79312" s="2">
        <v>42.181829999999998</v>
      </c>
      <c r="B79312" t="s">
        <v>8121</v>
      </c>
    </row>
    <row r="79313" spans="1:2" x14ac:dyDescent="0.3">
      <c r="A79313" s="2">
        <v>7.14781896185925</v>
      </c>
      <c r="B79313" t="s">
        <v>8120</v>
      </c>
    </row>
    <row r="79314" spans="1:2" x14ac:dyDescent="0.3">
      <c r="A79314" s="2">
        <v>2.2200899999999999</v>
      </c>
      <c r="B79314" t="s">
        <v>8119</v>
      </c>
    </row>
    <row r="79315" spans="1:2" x14ac:dyDescent="0.3">
      <c r="A79315" s="2">
        <v>29.685373762007799</v>
      </c>
      <c r="B79315" t="s">
        <v>8118</v>
      </c>
    </row>
    <row r="79316" spans="1:2" x14ac:dyDescent="0.3">
      <c r="A79316" s="2">
        <v>1.2919999999999999E-2</v>
      </c>
      <c r="B79316" t="s">
        <v>8117</v>
      </c>
    </row>
    <row r="79317" spans="1:2" x14ac:dyDescent="0.3">
      <c r="A79317" s="2">
        <v>0.13322000000000001</v>
      </c>
      <c r="B79317" t="s">
        <v>8116</v>
      </c>
    </row>
    <row r="79318" spans="1:2" x14ac:dyDescent="0.3">
      <c r="A79318" s="2">
        <v>0.49931518709719802</v>
      </c>
      <c r="B79318" t="s">
        <v>8115</v>
      </c>
    </row>
    <row r="79319" spans="1:2" x14ac:dyDescent="0.3">
      <c r="A79319" s="2">
        <v>4.7730950033238802E-2</v>
      </c>
      <c r="B79319" t="s">
        <v>8114</v>
      </c>
    </row>
    <row r="79320" spans="1:2" x14ac:dyDescent="0.3">
      <c r="A79320" s="2">
        <v>0.21349000000000001</v>
      </c>
      <c r="B79320" t="s">
        <v>8113</v>
      </c>
    </row>
    <row r="79321" spans="1:2" x14ac:dyDescent="0.3">
      <c r="A79321" s="2">
        <v>7.1925362969702603E-2</v>
      </c>
      <c r="B79321" t="s">
        <v>8112</v>
      </c>
    </row>
    <row r="79322" spans="1:2" x14ac:dyDescent="0.3">
      <c r="A79322" s="2">
        <v>1.119E-2</v>
      </c>
      <c r="B79322" t="s">
        <v>8111</v>
      </c>
    </row>
    <row r="79323" spans="1:2" x14ac:dyDescent="0.3">
      <c r="A79323" s="2">
        <v>2.2016642954412399E-2</v>
      </c>
      <c r="B79323" t="s">
        <v>8110</v>
      </c>
    </row>
    <row r="79324" spans="1:2" x14ac:dyDescent="0.3">
      <c r="A79324" s="2">
        <v>6.3994099999999996</v>
      </c>
      <c r="B79324" t="s">
        <v>8109</v>
      </c>
    </row>
    <row r="79325" spans="1:2" x14ac:dyDescent="0.3">
      <c r="A79325" s="2">
        <v>0.29307</v>
      </c>
      <c r="B79325" t="s">
        <v>8108</v>
      </c>
    </row>
    <row r="79326" spans="1:2" x14ac:dyDescent="0.3">
      <c r="A79326" s="2">
        <v>17.113189999999999</v>
      </c>
      <c r="B79326" t="s">
        <v>8107</v>
      </c>
    </row>
    <row r="79327" spans="1:2" x14ac:dyDescent="0.3">
      <c r="A79327" s="2">
        <v>3.5209011803861201</v>
      </c>
      <c r="B79327" t="s">
        <v>8106</v>
      </c>
    </row>
    <row r="79328" spans="1:2" x14ac:dyDescent="0.3">
      <c r="A79328" s="2">
        <v>1.2789999999999999E-2</v>
      </c>
      <c r="B79328" t="s">
        <v>8105</v>
      </c>
    </row>
    <row r="79329" spans="1:2" x14ac:dyDescent="0.3">
      <c r="A79329" s="2">
        <v>3.20486437384081</v>
      </c>
      <c r="B79329" t="s">
        <v>8104</v>
      </c>
    </row>
    <row r="79330" spans="1:2" x14ac:dyDescent="0.3">
      <c r="A79330" s="2">
        <v>2.4686267955944901E-2</v>
      </c>
      <c r="B79330" t="s">
        <v>8103</v>
      </c>
    </row>
    <row r="79331" spans="1:2" x14ac:dyDescent="0.3">
      <c r="A79331" s="2">
        <v>0.20075000000000001</v>
      </c>
      <c r="B79331" t="s">
        <v>8102</v>
      </c>
    </row>
    <row r="79332" spans="1:2" x14ac:dyDescent="0.3">
      <c r="A79332" s="2">
        <v>88.678550000000001</v>
      </c>
      <c r="B79332" t="s">
        <v>8101</v>
      </c>
    </row>
    <row r="79333" spans="1:2" x14ac:dyDescent="0.3">
      <c r="A79333" s="2">
        <v>0.80994332949564496</v>
      </c>
      <c r="B79333" t="s">
        <v>8100</v>
      </c>
    </row>
    <row r="79334" spans="1:2" x14ac:dyDescent="0.3">
      <c r="A79334" s="2">
        <v>0.60486956853431295</v>
      </c>
      <c r="B79334" t="s">
        <v>8099</v>
      </c>
    </row>
    <row r="79335" spans="1:2" x14ac:dyDescent="0.3">
      <c r="A79335" s="2">
        <v>8.7688894196439299E-2</v>
      </c>
      <c r="B79335" t="s">
        <v>8098</v>
      </c>
    </row>
    <row r="79336" spans="1:2" x14ac:dyDescent="0.3">
      <c r="A79336" s="2">
        <v>0.9909</v>
      </c>
      <c r="B79336" t="s">
        <v>8097</v>
      </c>
    </row>
    <row r="79337" spans="1:2" x14ac:dyDescent="0.3">
      <c r="A79337" s="2">
        <v>0.143224440958996</v>
      </c>
      <c r="B79337" t="s">
        <v>8096</v>
      </c>
    </row>
    <row r="79338" spans="1:2" x14ac:dyDescent="0.3">
      <c r="A79338" s="2">
        <v>2.4638752691580699</v>
      </c>
      <c r="B79338" t="s">
        <v>8095</v>
      </c>
    </row>
    <row r="79339" spans="1:2" x14ac:dyDescent="0.3">
      <c r="A79339" s="2">
        <v>11.20435</v>
      </c>
      <c r="B79339" t="s">
        <v>8094</v>
      </c>
    </row>
    <row r="79340" spans="1:2" x14ac:dyDescent="0.3">
      <c r="A79340" s="2">
        <v>35.429789999999997</v>
      </c>
      <c r="B79340" t="s">
        <v>8093</v>
      </c>
    </row>
    <row r="79341" spans="1:2" x14ac:dyDescent="0.3">
      <c r="A79341" s="2">
        <v>0.15593787776108001</v>
      </c>
      <c r="B79341" t="s">
        <v>8092</v>
      </c>
    </row>
    <row r="79342" spans="1:2" x14ac:dyDescent="0.3">
      <c r="A79342" s="2">
        <v>23.383430000000001</v>
      </c>
      <c r="B79342" t="s">
        <v>8091</v>
      </c>
    </row>
    <row r="79343" spans="1:2" x14ac:dyDescent="0.3">
      <c r="A79343" s="2">
        <v>0.17703527729662299</v>
      </c>
      <c r="B79343" t="s">
        <v>8090</v>
      </c>
    </row>
    <row r="79344" spans="1:2" x14ac:dyDescent="0.3">
      <c r="A79344" s="2">
        <v>1.6330150172725999</v>
      </c>
      <c r="B79344" t="s">
        <v>8089</v>
      </c>
    </row>
    <row r="79345" spans="1:2" x14ac:dyDescent="0.3">
      <c r="A79345" s="2">
        <v>2.03065724198325</v>
      </c>
      <c r="B79345" t="s">
        <v>8088</v>
      </c>
    </row>
    <row r="79346" spans="1:2" x14ac:dyDescent="0.3">
      <c r="A79346" s="2">
        <v>1.02782</v>
      </c>
      <c r="B79346" t="s">
        <v>8087</v>
      </c>
    </row>
    <row r="79347" spans="1:2" x14ac:dyDescent="0.3">
      <c r="A79347" s="2">
        <v>0.17407</v>
      </c>
      <c r="B79347" t="s">
        <v>8086</v>
      </c>
    </row>
    <row r="79348" spans="1:2" x14ac:dyDescent="0.3">
      <c r="A79348" s="2">
        <v>3.6302099999999999</v>
      </c>
      <c r="B79348" t="s">
        <v>8085</v>
      </c>
    </row>
    <row r="79349" spans="1:2" x14ac:dyDescent="0.3">
      <c r="A79349" s="2">
        <v>2.4381499999999998</v>
      </c>
      <c r="B79349" t="s">
        <v>8084</v>
      </c>
    </row>
    <row r="79350" spans="1:2" x14ac:dyDescent="0.3">
      <c r="A79350" s="2">
        <v>3.2960500000000001</v>
      </c>
      <c r="B79350" t="s">
        <v>8083</v>
      </c>
    </row>
    <row r="79351" spans="1:2" x14ac:dyDescent="0.3">
      <c r="A79351" s="2">
        <v>85.431910000000002</v>
      </c>
      <c r="B79351" t="s">
        <v>8082</v>
      </c>
    </row>
    <row r="79352" spans="1:2" x14ac:dyDescent="0.3">
      <c r="A79352" s="2">
        <v>4.9679399999999996</v>
      </c>
      <c r="B79352" t="s">
        <v>8081</v>
      </c>
    </row>
    <row r="79353" spans="1:2" x14ac:dyDescent="0.3">
      <c r="A79353" s="2">
        <v>2.7622168874414998</v>
      </c>
      <c r="B79353" t="s">
        <v>8080</v>
      </c>
    </row>
    <row r="79354" spans="1:2" x14ac:dyDescent="0.3">
      <c r="A79354" s="2">
        <v>4.2785709818976896</v>
      </c>
      <c r="B79354" t="s">
        <v>8079</v>
      </c>
    </row>
    <row r="79355" spans="1:2" x14ac:dyDescent="0.3">
      <c r="A79355" s="2">
        <v>129.555977351259</v>
      </c>
      <c r="B79355" t="s">
        <v>8078</v>
      </c>
    </row>
    <row r="79356" spans="1:2" x14ac:dyDescent="0.3">
      <c r="A79356" s="2">
        <v>2.9821800000000001</v>
      </c>
      <c r="B79356" t="s">
        <v>8077</v>
      </c>
    </row>
    <row r="79357" spans="1:2" x14ac:dyDescent="0.3">
      <c r="A79357" s="2">
        <v>0.84255999999999998</v>
      </c>
      <c r="B79357" t="s">
        <v>8076</v>
      </c>
    </row>
    <row r="79358" spans="1:2" x14ac:dyDescent="0.3">
      <c r="A79358" s="2">
        <v>18.831569999999999</v>
      </c>
      <c r="B79358" t="s">
        <v>8075</v>
      </c>
    </row>
    <row r="79359" spans="1:2" x14ac:dyDescent="0.3">
      <c r="A79359" s="2">
        <v>51.918080000000003</v>
      </c>
      <c r="B79359" t="s">
        <v>8074</v>
      </c>
    </row>
    <row r="79360" spans="1:2" x14ac:dyDescent="0.3">
      <c r="A79360" s="2">
        <v>39.000630000000001</v>
      </c>
      <c r="B79360" t="s">
        <v>8073</v>
      </c>
    </row>
    <row r="79361" spans="1:2" x14ac:dyDescent="0.3">
      <c r="A79361" s="2">
        <v>3.0125649859730799</v>
      </c>
      <c r="B79361" t="s">
        <v>945</v>
      </c>
    </row>
    <row r="79362" spans="1:2" x14ac:dyDescent="0.3">
      <c r="A79362" s="2">
        <v>1.28955167089655</v>
      </c>
      <c r="B79362" t="s">
        <v>1802</v>
      </c>
    </row>
    <row r="79363" spans="1:2" x14ac:dyDescent="0.3">
      <c r="A79363" s="2">
        <v>72.099100000000007</v>
      </c>
      <c r="B79363" t="s">
        <v>8072</v>
      </c>
    </row>
    <row r="79364" spans="1:2" x14ac:dyDescent="0.3">
      <c r="A79364" s="2">
        <v>18.3048870364618</v>
      </c>
      <c r="B79364" t="s">
        <v>8071</v>
      </c>
    </row>
    <row r="79365" spans="1:2" x14ac:dyDescent="0.3">
      <c r="A79365" s="2">
        <v>0.31170999999999999</v>
      </c>
      <c r="B79365" t="s">
        <v>8070</v>
      </c>
    </row>
    <row r="79366" spans="1:2" x14ac:dyDescent="0.3">
      <c r="A79366" s="2">
        <v>14.70706</v>
      </c>
      <c r="B79366" t="s">
        <v>8069</v>
      </c>
    </row>
    <row r="79367" spans="1:2" x14ac:dyDescent="0.3">
      <c r="A79367" s="2">
        <v>13.87321</v>
      </c>
      <c r="B79367" t="s">
        <v>8068</v>
      </c>
    </row>
    <row r="79368" spans="1:2" x14ac:dyDescent="0.3">
      <c r="A79368" s="2">
        <v>9.3750698269748998E-3</v>
      </c>
      <c r="B79368" t="s">
        <v>8067</v>
      </c>
    </row>
    <row r="79369" spans="1:2" x14ac:dyDescent="0.3">
      <c r="A79369" s="2">
        <v>5.985E-2</v>
      </c>
      <c r="B79369" t="s">
        <v>8066</v>
      </c>
    </row>
    <row r="79370" spans="1:2" x14ac:dyDescent="0.3">
      <c r="A79370" s="2">
        <v>1.7386293262380399</v>
      </c>
      <c r="B79370" t="s">
        <v>8065</v>
      </c>
    </row>
    <row r="79371" spans="1:2" x14ac:dyDescent="0.3">
      <c r="A79371" s="2">
        <v>7.6025299999999998</v>
      </c>
      <c r="B79371" t="s">
        <v>8064</v>
      </c>
    </row>
    <row r="79372" spans="1:2" x14ac:dyDescent="0.3">
      <c r="A79372" s="2">
        <v>2.02790524854198E-2</v>
      </c>
      <c r="B79372" t="s">
        <v>8063</v>
      </c>
    </row>
    <row r="79373" spans="1:2" x14ac:dyDescent="0.3">
      <c r="A79373" s="2">
        <v>8.2370000000000001</v>
      </c>
      <c r="B79373" t="s">
        <v>1497</v>
      </c>
    </row>
    <row r="79374" spans="1:2" x14ac:dyDescent="0.3">
      <c r="A79374" s="2">
        <v>9.7966167202872896</v>
      </c>
      <c r="B79374" t="s">
        <v>8062</v>
      </c>
    </row>
    <row r="79375" spans="1:2" x14ac:dyDescent="0.3">
      <c r="A79375" s="2">
        <v>2.2358099999999999</v>
      </c>
      <c r="B79375" t="s">
        <v>8061</v>
      </c>
    </row>
    <row r="79376" spans="1:2" x14ac:dyDescent="0.3">
      <c r="A79376" s="2">
        <v>243.62582</v>
      </c>
      <c r="B79376" t="s">
        <v>8060</v>
      </c>
    </row>
    <row r="79377" spans="1:2" x14ac:dyDescent="0.3">
      <c r="A79377" s="2">
        <v>1.1115600000000001</v>
      </c>
      <c r="B79377" t="s">
        <v>8059</v>
      </c>
    </row>
    <row r="79378" spans="1:2" x14ac:dyDescent="0.3">
      <c r="A79378" s="2">
        <v>8.5639999999999994E-2</v>
      </c>
      <c r="B79378" t="s">
        <v>8058</v>
      </c>
    </row>
    <row r="79379" spans="1:2" x14ac:dyDescent="0.3">
      <c r="A79379" s="2">
        <v>1.0901700000000001</v>
      </c>
      <c r="B79379" t="s">
        <v>8057</v>
      </c>
    </row>
    <row r="79380" spans="1:2" x14ac:dyDescent="0.3">
      <c r="A79380" s="2">
        <v>1.2283299999999999</v>
      </c>
      <c r="B79380" t="s">
        <v>8056</v>
      </c>
    </row>
    <row r="79381" spans="1:2" x14ac:dyDescent="0.3">
      <c r="A79381" s="2">
        <v>28.00432</v>
      </c>
      <c r="B79381" t="s">
        <v>8055</v>
      </c>
    </row>
    <row r="79382" spans="1:2" x14ac:dyDescent="0.3">
      <c r="A79382" s="2">
        <v>2.3900000000000002E-3</v>
      </c>
      <c r="B79382" t="s">
        <v>8054</v>
      </c>
    </row>
    <row r="79383" spans="1:2" x14ac:dyDescent="0.3">
      <c r="A79383" s="2">
        <v>7.9781789626608892E-3</v>
      </c>
      <c r="B79383" t="s">
        <v>8053</v>
      </c>
    </row>
    <row r="79384" spans="1:2" x14ac:dyDescent="0.3">
      <c r="A79384" s="2">
        <v>7.6975471662304E-3</v>
      </c>
      <c r="B79384" t="s">
        <v>8052</v>
      </c>
    </row>
    <row r="79385" spans="1:2" x14ac:dyDescent="0.3">
      <c r="A79385" s="2">
        <v>2.8967200000000002</v>
      </c>
      <c r="B79385" t="s">
        <v>8051</v>
      </c>
    </row>
    <row r="79386" spans="1:2" x14ac:dyDescent="0.3">
      <c r="A79386" s="2">
        <v>0.13696</v>
      </c>
      <c r="B79386" t="s">
        <v>8050</v>
      </c>
    </row>
    <row r="79387" spans="1:2" x14ac:dyDescent="0.3">
      <c r="A79387" s="2">
        <v>2.5615899999999998</v>
      </c>
      <c r="B79387" t="s">
        <v>8049</v>
      </c>
    </row>
    <row r="79388" spans="1:2" x14ac:dyDescent="0.3">
      <c r="A79388" s="2">
        <v>0.95777999999999996</v>
      </c>
      <c r="B79388" t="s">
        <v>8048</v>
      </c>
    </row>
    <row r="79389" spans="1:2" x14ac:dyDescent="0.3">
      <c r="A79389" s="2">
        <v>1.0447</v>
      </c>
      <c r="B79389" t="s">
        <v>8047</v>
      </c>
    </row>
    <row r="79390" spans="1:2" x14ac:dyDescent="0.3">
      <c r="A79390" s="2">
        <v>8.5191173129740602E-2</v>
      </c>
      <c r="B79390" t="s">
        <v>8046</v>
      </c>
    </row>
    <row r="79391" spans="1:2" x14ac:dyDescent="0.3">
      <c r="A79391" s="2">
        <v>0.53710467119573302</v>
      </c>
      <c r="B79391" t="s">
        <v>8045</v>
      </c>
    </row>
    <row r="79392" spans="1:2" x14ac:dyDescent="0.3">
      <c r="A79392" s="2">
        <v>4.7806126995006801</v>
      </c>
      <c r="B79392" t="s">
        <v>8044</v>
      </c>
    </row>
    <row r="79393" spans="1:2" x14ac:dyDescent="0.3">
      <c r="A79393" s="2">
        <v>0.106089712876027</v>
      </c>
      <c r="B79393" t="s">
        <v>8043</v>
      </c>
    </row>
    <row r="79394" spans="1:2" x14ac:dyDescent="0.3">
      <c r="A79394" s="2">
        <v>2.7179999999999999E-2</v>
      </c>
      <c r="B79394" t="s">
        <v>8042</v>
      </c>
    </row>
    <row r="79395" spans="1:2" x14ac:dyDescent="0.3">
      <c r="A79395" s="2">
        <v>7.5900000000000004E-3</v>
      </c>
      <c r="B79395" t="s">
        <v>8041</v>
      </c>
    </row>
    <row r="79396" spans="1:2" x14ac:dyDescent="0.3">
      <c r="A79396" s="2">
        <v>1.8919999999999999E-2</v>
      </c>
      <c r="B79396" t="s">
        <v>8040</v>
      </c>
    </row>
    <row r="79397" spans="1:2" x14ac:dyDescent="0.3">
      <c r="A79397" s="2">
        <v>0.65481999999999996</v>
      </c>
      <c r="B79397" t="s">
        <v>8039</v>
      </c>
    </row>
    <row r="79398" spans="1:2" x14ac:dyDescent="0.3">
      <c r="A79398" s="2">
        <v>18.079709999999999</v>
      </c>
      <c r="B79398" t="s">
        <v>8038</v>
      </c>
    </row>
    <row r="79399" spans="1:2" x14ac:dyDescent="0.3">
      <c r="A79399" s="2">
        <v>11.9898646636085</v>
      </c>
      <c r="B79399" t="s">
        <v>8037</v>
      </c>
    </row>
    <row r="79400" spans="1:2" x14ac:dyDescent="0.3">
      <c r="A79400" s="2">
        <v>8.3419999999999994E-2</v>
      </c>
      <c r="B79400" t="s">
        <v>8036</v>
      </c>
    </row>
    <row r="79401" spans="1:2" x14ac:dyDescent="0.3">
      <c r="A79401" s="2">
        <v>69.845272581512106</v>
      </c>
      <c r="B79401" t="s">
        <v>8035</v>
      </c>
    </row>
    <row r="79402" spans="1:2" x14ac:dyDescent="0.3">
      <c r="A79402" s="2">
        <v>20.158396438832199</v>
      </c>
      <c r="B79402" t="s">
        <v>8034</v>
      </c>
    </row>
    <row r="79403" spans="1:2" x14ac:dyDescent="0.3">
      <c r="A79403" s="2">
        <v>5.2585076240874501E-3</v>
      </c>
      <c r="B79403" t="s">
        <v>8033</v>
      </c>
    </row>
    <row r="79404" spans="1:2" x14ac:dyDescent="0.3">
      <c r="A79404" s="2">
        <v>2.1164200000000002</v>
      </c>
      <c r="B79404" t="s">
        <v>8032</v>
      </c>
    </row>
    <row r="79405" spans="1:2" x14ac:dyDescent="0.3">
      <c r="A79405" s="2">
        <v>4.2986139487981501E-4</v>
      </c>
      <c r="B79405" t="s">
        <v>8031</v>
      </c>
    </row>
    <row r="79406" spans="1:2" x14ac:dyDescent="0.3">
      <c r="A79406" s="2">
        <v>15.501340000000001</v>
      </c>
      <c r="B79406" t="s">
        <v>8030</v>
      </c>
    </row>
    <row r="79407" spans="1:2" x14ac:dyDescent="0.3">
      <c r="A79407" s="2">
        <v>97.015020000000007</v>
      </c>
      <c r="B79407" t="s">
        <v>8029</v>
      </c>
    </row>
    <row r="79408" spans="1:2" x14ac:dyDescent="0.3">
      <c r="A79408" s="2">
        <v>17.92896</v>
      </c>
      <c r="B79408" t="s">
        <v>8028</v>
      </c>
    </row>
    <row r="79409" spans="1:2" x14ac:dyDescent="0.3">
      <c r="A79409" s="2">
        <v>0.47344999999999998</v>
      </c>
      <c r="B79409" t="s">
        <v>8027</v>
      </c>
    </row>
    <row r="79410" spans="1:2" x14ac:dyDescent="0.3">
      <c r="A79410" s="2">
        <v>6.7763220454817599E-2</v>
      </c>
      <c r="B79410" t="s">
        <v>1174</v>
      </c>
    </row>
    <row r="79411" spans="1:2" x14ac:dyDescent="0.3">
      <c r="A79411" s="2">
        <v>43.640219999999999</v>
      </c>
      <c r="B79411" t="s">
        <v>8026</v>
      </c>
    </row>
    <row r="79412" spans="1:2" x14ac:dyDescent="0.3">
      <c r="A79412" s="2">
        <v>4.5230800000000002</v>
      </c>
      <c r="B79412" t="s">
        <v>8025</v>
      </c>
    </row>
    <row r="79413" spans="1:2" x14ac:dyDescent="0.3">
      <c r="A79413" s="2">
        <v>6.54223</v>
      </c>
      <c r="B79413" t="s">
        <v>8024</v>
      </c>
    </row>
    <row r="79414" spans="1:2" x14ac:dyDescent="0.3">
      <c r="A79414" s="2">
        <v>0.23785999999999999</v>
      </c>
      <c r="B79414" t="s">
        <v>8023</v>
      </c>
    </row>
    <row r="79415" spans="1:2" x14ac:dyDescent="0.3">
      <c r="A79415" s="2">
        <v>2.25406</v>
      </c>
      <c r="B79415" t="s">
        <v>8022</v>
      </c>
    </row>
    <row r="79416" spans="1:2" x14ac:dyDescent="0.3">
      <c r="A79416" s="2">
        <v>0.62804612190314602</v>
      </c>
      <c r="B79416" t="s">
        <v>8021</v>
      </c>
    </row>
    <row r="79417" spans="1:2" x14ac:dyDescent="0.3">
      <c r="A79417" s="2">
        <v>33.451149999999998</v>
      </c>
      <c r="B79417" t="s">
        <v>8020</v>
      </c>
    </row>
    <row r="79418" spans="1:2" x14ac:dyDescent="0.3">
      <c r="A79418" s="2">
        <v>8.7102299999999993</v>
      </c>
      <c r="B79418" t="s">
        <v>8019</v>
      </c>
    </row>
    <row r="79419" spans="1:2" x14ac:dyDescent="0.3">
      <c r="A79419" s="2">
        <v>0.55200000000000005</v>
      </c>
      <c r="B79419" t="s">
        <v>8018</v>
      </c>
    </row>
    <row r="79420" spans="1:2" x14ac:dyDescent="0.3">
      <c r="A79420" s="2">
        <v>8.2262071624636099E-2</v>
      </c>
      <c r="B79420" t="s">
        <v>8017</v>
      </c>
    </row>
    <row r="79421" spans="1:2" x14ac:dyDescent="0.3">
      <c r="A79421" s="2">
        <v>4.7686108543321897</v>
      </c>
      <c r="B79421" t="s">
        <v>8016</v>
      </c>
    </row>
    <row r="79422" spans="1:2" x14ac:dyDescent="0.3">
      <c r="A79422" s="2">
        <v>4.8849999999999998E-2</v>
      </c>
      <c r="B79422" t="s">
        <v>8015</v>
      </c>
    </row>
    <row r="79423" spans="1:2" x14ac:dyDescent="0.3">
      <c r="A79423" s="2">
        <v>4.478E-2</v>
      </c>
      <c r="B79423" t="s">
        <v>8014</v>
      </c>
    </row>
    <row r="79424" spans="1:2" x14ac:dyDescent="0.3">
      <c r="A79424" s="2">
        <v>14.34075</v>
      </c>
      <c r="B79424" t="s">
        <v>8013</v>
      </c>
    </row>
    <row r="79425" spans="1:2" x14ac:dyDescent="0.3">
      <c r="A79425" s="2">
        <v>4.8933499999999999</v>
      </c>
      <c r="B79425" t="s">
        <v>8012</v>
      </c>
    </row>
    <row r="79426" spans="1:2" x14ac:dyDescent="0.3">
      <c r="A79426" s="2">
        <v>34.083555350832803</v>
      </c>
      <c r="B79426" t="s">
        <v>8011</v>
      </c>
    </row>
    <row r="79427" spans="1:2" x14ac:dyDescent="0.3">
      <c r="A79427" s="2">
        <v>3.7979400000000001</v>
      </c>
      <c r="B79427" t="s">
        <v>8010</v>
      </c>
    </row>
    <row r="79428" spans="1:2" x14ac:dyDescent="0.3">
      <c r="A79428" s="2">
        <v>8.8275100000000002</v>
      </c>
      <c r="B79428" t="s">
        <v>8009</v>
      </c>
    </row>
    <row r="79429" spans="1:2" x14ac:dyDescent="0.3">
      <c r="A79429" s="2">
        <v>2.2595999999999998</v>
      </c>
      <c r="B79429" t="s">
        <v>8008</v>
      </c>
    </row>
    <row r="79430" spans="1:2" x14ac:dyDescent="0.3">
      <c r="A79430" s="2">
        <v>121.58392000000001</v>
      </c>
      <c r="B79430" t="s">
        <v>8007</v>
      </c>
    </row>
    <row r="79431" spans="1:2" x14ac:dyDescent="0.3">
      <c r="A79431" s="2">
        <v>0.22632469312688699</v>
      </c>
      <c r="B79431" t="s">
        <v>8006</v>
      </c>
    </row>
    <row r="79432" spans="1:2" x14ac:dyDescent="0.3">
      <c r="A79432" s="2">
        <v>10.948549999999999</v>
      </c>
      <c r="B79432" t="s">
        <v>8005</v>
      </c>
    </row>
    <row r="79433" spans="1:2" x14ac:dyDescent="0.3">
      <c r="A79433" s="2">
        <v>4.9866139275735604</v>
      </c>
      <c r="B79433" t="s">
        <v>8004</v>
      </c>
    </row>
    <row r="79434" spans="1:2" x14ac:dyDescent="0.3">
      <c r="A79434" s="2">
        <v>0.33500000000000002</v>
      </c>
      <c r="B79434" t="s">
        <v>8003</v>
      </c>
    </row>
    <row r="79435" spans="1:2" x14ac:dyDescent="0.3">
      <c r="A79435" s="2">
        <v>1.5009884797226001</v>
      </c>
      <c r="B79435" t="s">
        <v>8002</v>
      </c>
    </row>
    <row r="79436" spans="1:2" x14ac:dyDescent="0.3">
      <c r="A79436" s="2">
        <v>4.1010499999999999</v>
      </c>
      <c r="B79436" t="s">
        <v>8001</v>
      </c>
    </row>
    <row r="79437" spans="1:2" x14ac:dyDescent="0.3">
      <c r="A79437" s="2">
        <v>34.363999999999997</v>
      </c>
      <c r="B79437" t="s">
        <v>8000</v>
      </c>
    </row>
    <row r="79438" spans="1:2" x14ac:dyDescent="0.3">
      <c r="A79438" s="2">
        <v>0.31976601044687097</v>
      </c>
      <c r="B79438" t="s">
        <v>7999</v>
      </c>
    </row>
    <row r="79439" spans="1:2" x14ac:dyDescent="0.3">
      <c r="A79439" s="2">
        <v>9.7023100000000007</v>
      </c>
      <c r="B79439" t="s">
        <v>7998</v>
      </c>
    </row>
    <row r="79440" spans="1:2" x14ac:dyDescent="0.3">
      <c r="A79440" s="2">
        <v>2.3661799999999999</v>
      </c>
      <c r="B79440" t="s">
        <v>7997</v>
      </c>
    </row>
    <row r="79441" spans="1:2" x14ac:dyDescent="0.3">
      <c r="A79441" s="2">
        <v>7.8380000000000005E-2</v>
      </c>
      <c r="B79441" t="s">
        <v>7996</v>
      </c>
    </row>
    <row r="79442" spans="1:2" x14ac:dyDescent="0.3">
      <c r="A79442" s="2">
        <v>2.3037036456336601E-2</v>
      </c>
      <c r="B79442" t="s">
        <v>7995</v>
      </c>
    </row>
    <row r="79443" spans="1:2" x14ac:dyDescent="0.3">
      <c r="A79443" s="2">
        <v>15.882011790961499</v>
      </c>
      <c r="B79443" t="s">
        <v>7994</v>
      </c>
    </row>
    <row r="79444" spans="1:2" x14ac:dyDescent="0.3">
      <c r="A79444" s="2">
        <v>2.45242379581518</v>
      </c>
      <c r="B79444" t="s">
        <v>7993</v>
      </c>
    </row>
    <row r="79445" spans="1:2" x14ac:dyDescent="0.3">
      <c r="A79445" s="2">
        <v>6.3305999999999996</v>
      </c>
      <c r="B79445" t="s">
        <v>7992</v>
      </c>
    </row>
    <row r="79446" spans="1:2" x14ac:dyDescent="0.3">
      <c r="A79446" s="2">
        <v>0.57240000000000002</v>
      </c>
      <c r="B79446" t="s">
        <v>7991</v>
      </c>
    </row>
    <row r="79447" spans="1:2" x14ac:dyDescent="0.3">
      <c r="A79447" s="2">
        <v>3.918E-2</v>
      </c>
      <c r="B79447" t="s">
        <v>7990</v>
      </c>
    </row>
    <row r="79448" spans="1:2" x14ac:dyDescent="0.3">
      <c r="A79448" s="2">
        <v>12.665179999999999</v>
      </c>
      <c r="B79448" t="s">
        <v>7989</v>
      </c>
    </row>
    <row r="79449" spans="1:2" x14ac:dyDescent="0.3">
      <c r="A79449" s="2">
        <v>29.610959999999999</v>
      </c>
      <c r="B79449" t="s">
        <v>7988</v>
      </c>
    </row>
    <row r="79450" spans="1:2" x14ac:dyDescent="0.3">
      <c r="A79450" s="2">
        <v>7.2832915530534503E-2</v>
      </c>
      <c r="B79450" t="s">
        <v>7987</v>
      </c>
    </row>
    <row r="79451" spans="1:2" x14ac:dyDescent="0.3">
      <c r="A79451" s="2">
        <v>1.6941999999999999</v>
      </c>
      <c r="B79451" t="s">
        <v>7986</v>
      </c>
    </row>
    <row r="79452" spans="1:2" x14ac:dyDescent="0.3">
      <c r="A79452" s="2">
        <v>0.74507621530309198</v>
      </c>
      <c r="B79452" t="s">
        <v>7985</v>
      </c>
    </row>
    <row r="79453" spans="1:2" x14ac:dyDescent="0.3">
      <c r="A79453" s="2">
        <v>2.6414900000000001</v>
      </c>
      <c r="B79453" t="s">
        <v>7984</v>
      </c>
    </row>
    <row r="79454" spans="1:2" x14ac:dyDescent="0.3">
      <c r="A79454" s="2">
        <v>20.380282277222001</v>
      </c>
      <c r="B79454" t="s">
        <v>7983</v>
      </c>
    </row>
    <row r="79455" spans="1:2" x14ac:dyDescent="0.3">
      <c r="A79455" s="2">
        <v>7.8300951835814203</v>
      </c>
      <c r="B79455" t="s">
        <v>7982</v>
      </c>
    </row>
    <row r="79456" spans="1:2" x14ac:dyDescent="0.3">
      <c r="A79456" s="2">
        <v>2.37121614124285E-2</v>
      </c>
      <c r="B79456" t="s">
        <v>7981</v>
      </c>
    </row>
    <row r="79457" spans="1:2" x14ac:dyDescent="0.3">
      <c r="A79457" s="2">
        <v>4.1625866636881302E-2</v>
      </c>
      <c r="B79457" t="s">
        <v>7980</v>
      </c>
    </row>
    <row r="79458" spans="1:2" x14ac:dyDescent="0.3">
      <c r="A79458" s="2">
        <v>0.16175999999999999</v>
      </c>
      <c r="B79458" t="s">
        <v>7979</v>
      </c>
    </row>
    <row r="79459" spans="1:2" x14ac:dyDescent="0.3">
      <c r="A79459" s="2">
        <v>7.5177942883696697E-2</v>
      </c>
      <c r="B79459" t="s">
        <v>7978</v>
      </c>
    </row>
    <row r="79460" spans="1:2" x14ac:dyDescent="0.3">
      <c r="A79460" s="2">
        <v>8.2696963865331596E-2</v>
      </c>
      <c r="B79460" t="s">
        <v>7977</v>
      </c>
    </row>
    <row r="79461" spans="1:2" x14ac:dyDescent="0.3">
      <c r="A79461" s="2">
        <v>0.54333003659545698</v>
      </c>
      <c r="B79461" t="s">
        <v>7976</v>
      </c>
    </row>
    <row r="79462" spans="1:2" x14ac:dyDescent="0.3">
      <c r="A79462" s="2">
        <v>9.8284300000000009</v>
      </c>
      <c r="B79462" t="s">
        <v>7975</v>
      </c>
    </row>
    <row r="79463" spans="1:2" x14ac:dyDescent="0.3">
      <c r="A79463" s="2">
        <v>29.708739999999999</v>
      </c>
      <c r="B79463" t="s">
        <v>7974</v>
      </c>
    </row>
    <row r="79464" spans="1:2" x14ac:dyDescent="0.3">
      <c r="A79464" s="2">
        <v>85.303806673249099</v>
      </c>
      <c r="B79464" t="s">
        <v>7973</v>
      </c>
    </row>
    <row r="79465" spans="1:2" x14ac:dyDescent="0.3">
      <c r="A79465" s="2">
        <v>19.480060000000002</v>
      </c>
      <c r="B79465" t="s">
        <v>7972</v>
      </c>
    </row>
    <row r="79466" spans="1:2" x14ac:dyDescent="0.3">
      <c r="A79466" s="2">
        <v>0.43975999999999998</v>
      </c>
      <c r="B79466" t="s">
        <v>7971</v>
      </c>
    </row>
    <row r="79467" spans="1:2" x14ac:dyDescent="0.3">
      <c r="A79467" s="2">
        <v>33.211680000000001</v>
      </c>
      <c r="B79467" t="s">
        <v>7970</v>
      </c>
    </row>
    <row r="79468" spans="1:2" x14ac:dyDescent="0.3">
      <c r="A79468" s="2">
        <v>7.0832769873245896E-2</v>
      </c>
      <c r="B79468" t="s">
        <v>7969</v>
      </c>
    </row>
    <row r="79469" spans="1:2" x14ac:dyDescent="0.3">
      <c r="A79469" s="2">
        <v>3.875E-2</v>
      </c>
      <c r="B79469" t="s">
        <v>7968</v>
      </c>
    </row>
    <row r="79470" spans="1:2" x14ac:dyDescent="0.3">
      <c r="A79470" s="2">
        <v>4.5535800000000002</v>
      </c>
      <c r="B79470" t="s">
        <v>7967</v>
      </c>
    </row>
    <row r="79471" spans="1:2" x14ac:dyDescent="0.3">
      <c r="A79471" s="2">
        <v>1.3019700000000001</v>
      </c>
      <c r="B79471" t="s">
        <v>7966</v>
      </c>
    </row>
    <row r="79472" spans="1:2" x14ac:dyDescent="0.3">
      <c r="A79472" s="2">
        <v>4.8290100000000002</v>
      </c>
      <c r="B79472" t="s">
        <v>7965</v>
      </c>
    </row>
    <row r="79473" spans="1:2" x14ac:dyDescent="0.3">
      <c r="A79473" s="2">
        <v>1.84100721933939</v>
      </c>
      <c r="B79473" t="s">
        <v>7964</v>
      </c>
    </row>
    <row r="79474" spans="1:2" x14ac:dyDescent="0.3">
      <c r="A79474" s="2">
        <v>1.6288800000000001</v>
      </c>
      <c r="B79474" t="s">
        <v>7963</v>
      </c>
    </row>
    <row r="79475" spans="1:2" x14ac:dyDescent="0.3">
      <c r="A79475" s="2">
        <v>0.76482000000000006</v>
      </c>
      <c r="B79475" t="s">
        <v>7962</v>
      </c>
    </row>
    <row r="79476" spans="1:2" x14ac:dyDescent="0.3">
      <c r="A79476" s="2">
        <v>0.17863513289907801</v>
      </c>
      <c r="B79476" t="s">
        <v>7961</v>
      </c>
    </row>
    <row r="79477" spans="1:2" x14ac:dyDescent="0.3">
      <c r="A79477" s="2">
        <v>1.56102598098007E-2</v>
      </c>
      <c r="B79477" t="s">
        <v>7960</v>
      </c>
    </row>
    <row r="79478" spans="1:2" x14ac:dyDescent="0.3">
      <c r="A79478" s="2">
        <v>3.6639999999999999E-2</v>
      </c>
      <c r="B79478" t="s">
        <v>7959</v>
      </c>
    </row>
    <row r="79479" spans="1:2" x14ac:dyDescent="0.3">
      <c r="A79479" s="2">
        <v>0.84502405569967998</v>
      </c>
      <c r="B79479" t="s">
        <v>7958</v>
      </c>
    </row>
    <row r="79480" spans="1:2" x14ac:dyDescent="0.3">
      <c r="A79480" s="2">
        <v>1.2861400000000001</v>
      </c>
      <c r="B79480" t="s">
        <v>7957</v>
      </c>
    </row>
    <row r="79481" spans="1:2" x14ac:dyDescent="0.3">
      <c r="A79481" s="2">
        <v>2.8481094798423999E-2</v>
      </c>
      <c r="B79481" t="s">
        <v>7956</v>
      </c>
    </row>
    <row r="79482" spans="1:2" x14ac:dyDescent="0.3">
      <c r="A79482" s="2">
        <v>5.9197199999999999</v>
      </c>
      <c r="B79482" t="s">
        <v>7955</v>
      </c>
    </row>
    <row r="79483" spans="1:2" x14ac:dyDescent="0.3">
      <c r="A79483" s="2">
        <v>3.7693702383999397E-2</v>
      </c>
      <c r="B79483" t="s">
        <v>7954</v>
      </c>
    </row>
    <row r="79484" spans="1:2" x14ac:dyDescent="0.3">
      <c r="A79484" s="2">
        <v>7.8387538567379501E-3</v>
      </c>
      <c r="B79484" t="s">
        <v>7953</v>
      </c>
    </row>
    <row r="79485" spans="1:2" x14ac:dyDescent="0.3">
      <c r="A79485" s="2">
        <v>2.96295040271434E-3</v>
      </c>
      <c r="B79485" t="s">
        <v>7952</v>
      </c>
    </row>
    <row r="79486" spans="1:2" x14ac:dyDescent="0.3">
      <c r="A79486" s="2">
        <v>0.38758726469981802</v>
      </c>
      <c r="B79486" t="s">
        <v>7951</v>
      </c>
    </row>
    <row r="79487" spans="1:2" x14ac:dyDescent="0.3">
      <c r="A79487" s="2">
        <v>4.6021200000000002</v>
      </c>
      <c r="B79487" t="s">
        <v>7950</v>
      </c>
    </row>
    <row r="79488" spans="1:2" x14ac:dyDescent="0.3">
      <c r="A79488" s="2">
        <v>0.75143301109367899</v>
      </c>
      <c r="B79488" t="s">
        <v>7949</v>
      </c>
    </row>
    <row r="79489" spans="1:2" x14ac:dyDescent="0.3">
      <c r="A79489" s="2">
        <v>4.2030148287967702E-2</v>
      </c>
      <c r="B79489" t="s">
        <v>7948</v>
      </c>
    </row>
    <row r="79490" spans="1:2" x14ac:dyDescent="0.3">
      <c r="A79490" s="2">
        <v>4.1000000000000003E-3</v>
      </c>
      <c r="B79490" t="s">
        <v>7947</v>
      </c>
    </row>
    <row r="79491" spans="1:2" x14ac:dyDescent="0.3">
      <c r="A79491" s="2">
        <v>374.55214821072099</v>
      </c>
      <c r="B79491" t="s">
        <v>7946</v>
      </c>
    </row>
    <row r="79492" spans="1:2" x14ac:dyDescent="0.3">
      <c r="A79492" s="2">
        <v>1.366E-2</v>
      </c>
      <c r="B79492" t="s">
        <v>7945</v>
      </c>
    </row>
    <row r="79493" spans="1:2" x14ac:dyDescent="0.3">
      <c r="A79493" s="2">
        <v>7.3341778415031603E-2</v>
      </c>
      <c r="B79493" t="s">
        <v>7944</v>
      </c>
    </row>
    <row r="79494" spans="1:2" x14ac:dyDescent="0.3">
      <c r="A79494" s="2">
        <v>0.44126251283226198</v>
      </c>
      <c r="B79494" t="s">
        <v>7943</v>
      </c>
    </row>
    <row r="79495" spans="1:2" x14ac:dyDescent="0.3">
      <c r="A79495" s="2">
        <v>25.048416355656101</v>
      </c>
      <c r="B79495" t="s">
        <v>7942</v>
      </c>
    </row>
    <row r="79496" spans="1:2" x14ac:dyDescent="0.3">
      <c r="A79496" s="2">
        <v>1.9369999999999998E-2</v>
      </c>
      <c r="B79496" t="s">
        <v>7941</v>
      </c>
    </row>
    <row r="79497" spans="1:2" x14ac:dyDescent="0.3">
      <c r="A79497" s="2">
        <v>20.111392146499799</v>
      </c>
      <c r="B79497" t="s">
        <v>7940</v>
      </c>
    </row>
    <row r="79498" spans="1:2" x14ac:dyDescent="0.3">
      <c r="A79498" s="2">
        <v>3.0968</v>
      </c>
      <c r="B79498" t="s">
        <v>7939</v>
      </c>
    </row>
    <row r="79499" spans="1:2" x14ac:dyDescent="0.3">
      <c r="A79499" s="2">
        <v>1.6787099999999999</v>
      </c>
      <c r="B79499" t="s">
        <v>7938</v>
      </c>
    </row>
    <row r="79500" spans="1:2" x14ac:dyDescent="0.3">
      <c r="A79500" s="2">
        <v>5.4818199999999999</v>
      </c>
      <c r="B79500" t="s">
        <v>7937</v>
      </c>
    </row>
    <row r="79501" spans="1:2" x14ac:dyDescent="0.3">
      <c r="A79501" s="2">
        <v>23.618639999999999</v>
      </c>
      <c r="B79501" t="s">
        <v>7936</v>
      </c>
    </row>
    <row r="79502" spans="1:2" x14ac:dyDescent="0.3">
      <c r="A79502" s="2">
        <v>24.447209999999998</v>
      </c>
      <c r="B79502" t="s">
        <v>7935</v>
      </c>
    </row>
    <row r="79503" spans="1:2" x14ac:dyDescent="0.3">
      <c r="A79503" s="2">
        <v>0.72780999999999996</v>
      </c>
      <c r="B79503" t="s">
        <v>7934</v>
      </c>
    </row>
    <row r="79504" spans="1:2" x14ac:dyDescent="0.3">
      <c r="A79504" s="2">
        <v>5.5148200000000003</v>
      </c>
      <c r="B79504" t="s">
        <v>7933</v>
      </c>
    </row>
    <row r="79505" spans="1:2" x14ac:dyDescent="0.3">
      <c r="A79505" s="2">
        <v>10.788600000000001</v>
      </c>
      <c r="B79505" t="s">
        <v>7932</v>
      </c>
    </row>
    <row r="79506" spans="1:2" x14ac:dyDescent="0.3">
      <c r="A79506" s="2">
        <v>14.2266452230308</v>
      </c>
      <c r="B79506" t="s">
        <v>7931</v>
      </c>
    </row>
    <row r="79507" spans="1:2" x14ac:dyDescent="0.3">
      <c r="A79507" s="2">
        <v>77.295304436713707</v>
      </c>
      <c r="B79507" t="s">
        <v>7930</v>
      </c>
    </row>
    <row r="79508" spans="1:2" x14ac:dyDescent="0.3">
      <c r="A79508" s="2">
        <v>7.0059300000000002</v>
      </c>
      <c r="B79508" t="s">
        <v>7929</v>
      </c>
    </row>
    <row r="79509" spans="1:2" x14ac:dyDescent="0.3">
      <c r="A79509" s="2">
        <v>33.153999867106101</v>
      </c>
      <c r="B79509" t="s">
        <v>7928</v>
      </c>
    </row>
    <row r="79510" spans="1:2" x14ac:dyDescent="0.3">
      <c r="A79510" s="2">
        <v>1.4188141705377399</v>
      </c>
      <c r="B79510" t="s">
        <v>7927</v>
      </c>
    </row>
    <row r="79511" spans="1:2" x14ac:dyDescent="0.3">
      <c r="A79511" s="2">
        <v>1.43065922075524</v>
      </c>
      <c r="B79511" t="s">
        <v>7926</v>
      </c>
    </row>
    <row r="79512" spans="1:2" x14ac:dyDescent="0.3">
      <c r="A79512" s="2">
        <v>19</v>
      </c>
      <c r="B79512" t="s">
        <v>7925</v>
      </c>
    </row>
    <row r="79513" spans="1:2" x14ac:dyDescent="0.3">
      <c r="A79513" s="2">
        <v>6.10032846509505E-2</v>
      </c>
      <c r="B79513" t="s">
        <v>7924</v>
      </c>
    </row>
    <row r="79514" spans="1:2" x14ac:dyDescent="0.3">
      <c r="A79514" s="2">
        <v>1.6619999999999999E-2</v>
      </c>
      <c r="B79514" t="s">
        <v>7923</v>
      </c>
    </row>
    <row r="79515" spans="1:2" x14ac:dyDescent="0.3">
      <c r="A79515" s="2">
        <v>4.0917614260288102E-2</v>
      </c>
      <c r="B79515" t="s">
        <v>7922</v>
      </c>
    </row>
    <row r="79516" spans="1:2" x14ac:dyDescent="0.3">
      <c r="A79516" s="2">
        <v>4.6319699999999999</v>
      </c>
      <c r="B79516" t="s">
        <v>7921</v>
      </c>
    </row>
    <row r="79517" spans="1:2" x14ac:dyDescent="0.3">
      <c r="A79517" s="2">
        <v>1.0705</v>
      </c>
      <c r="B79517" t="s">
        <v>7920</v>
      </c>
    </row>
    <row r="79518" spans="1:2" x14ac:dyDescent="0.3">
      <c r="A79518" s="2">
        <v>7.7822329516777504</v>
      </c>
      <c r="B79518" t="s">
        <v>7919</v>
      </c>
    </row>
    <row r="79519" spans="1:2" x14ac:dyDescent="0.3">
      <c r="A79519" s="2">
        <v>2.5883750139598201</v>
      </c>
      <c r="B79519" t="s">
        <v>7918</v>
      </c>
    </row>
    <row r="79520" spans="1:2" x14ac:dyDescent="0.3">
      <c r="A79520" s="2">
        <v>5.5761544767237298E-2</v>
      </c>
      <c r="B79520" t="s">
        <v>7917</v>
      </c>
    </row>
    <row r="79521" spans="1:2" x14ac:dyDescent="0.3">
      <c r="A79521" s="2">
        <v>1.227631872079</v>
      </c>
      <c r="B79521" t="s">
        <v>7916</v>
      </c>
    </row>
    <row r="79522" spans="1:2" x14ac:dyDescent="0.3">
      <c r="A79522" s="2">
        <v>6.4494272529889998E-2</v>
      </c>
      <c r="B79522" t="s">
        <v>7915</v>
      </c>
    </row>
    <row r="79523" spans="1:2" x14ac:dyDescent="0.3">
      <c r="A79523" s="2">
        <v>45.797730000000001</v>
      </c>
      <c r="B79523" t="s">
        <v>7914</v>
      </c>
    </row>
    <row r="79524" spans="1:2" x14ac:dyDescent="0.3">
      <c r="A79524" s="2">
        <v>150.655911342216</v>
      </c>
      <c r="B79524" t="s">
        <v>7913</v>
      </c>
    </row>
    <row r="79525" spans="1:2" x14ac:dyDescent="0.3">
      <c r="A79525" s="2">
        <v>54.397379999999998</v>
      </c>
      <c r="B79525" t="s">
        <v>7912</v>
      </c>
    </row>
    <row r="79526" spans="1:2" x14ac:dyDescent="0.3">
      <c r="A79526" s="2">
        <v>1.0255799999999999</v>
      </c>
      <c r="B79526" t="s">
        <v>7911</v>
      </c>
    </row>
    <row r="79527" spans="1:2" x14ac:dyDescent="0.3">
      <c r="A79527" s="2">
        <v>3.5439999999999999E-2</v>
      </c>
      <c r="B79527" t="s">
        <v>7910</v>
      </c>
    </row>
    <row r="79528" spans="1:2" x14ac:dyDescent="0.3">
      <c r="A79528" s="2">
        <v>158.82940597471799</v>
      </c>
      <c r="B79528" t="s">
        <v>7909</v>
      </c>
    </row>
    <row r="79529" spans="1:2" x14ac:dyDescent="0.3">
      <c r="A79529" s="2">
        <v>0.17915713537931499</v>
      </c>
      <c r="B79529" t="s">
        <v>7908</v>
      </c>
    </row>
    <row r="79530" spans="1:2" x14ac:dyDescent="0.3">
      <c r="A79530" s="2">
        <v>6.8300000000000001E-3</v>
      </c>
      <c r="B79530" t="s">
        <v>7907</v>
      </c>
    </row>
    <row r="79531" spans="1:2" x14ac:dyDescent="0.3">
      <c r="A79531" s="2">
        <v>4.2428961233037504E-3</v>
      </c>
      <c r="B79531" t="s">
        <v>5900</v>
      </c>
    </row>
    <row r="79532" spans="1:2" x14ac:dyDescent="0.3">
      <c r="A79532" s="2">
        <v>0.71014999999999995</v>
      </c>
      <c r="B79532" t="s">
        <v>7906</v>
      </c>
    </row>
    <row r="79533" spans="1:2" x14ac:dyDescent="0.3">
      <c r="A79533" s="2">
        <v>0.30274000000000001</v>
      </c>
      <c r="B79533" t="s">
        <v>7905</v>
      </c>
    </row>
    <row r="79534" spans="1:2" x14ac:dyDescent="0.3">
      <c r="A79534" s="2">
        <v>42.458687427860099</v>
      </c>
      <c r="B79534" t="s">
        <v>7904</v>
      </c>
    </row>
    <row r="79535" spans="1:2" x14ac:dyDescent="0.3">
      <c r="A79535" s="2">
        <v>0.20663999999999999</v>
      </c>
      <c r="B79535" t="s">
        <v>7903</v>
      </c>
    </row>
    <row r="79536" spans="1:2" x14ac:dyDescent="0.3">
      <c r="A79536" s="2">
        <v>36.023940000000003</v>
      </c>
      <c r="B79536" t="s">
        <v>7902</v>
      </c>
    </row>
    <row r="79537" spans="1:2" x14ac:dyDescent="0.3">
      <c r="A79537" s="2">
        <v>1.2622</v>
      </c>
      <c r="B79537" t="s">
        <v>7901</v>
      </c>
    </row>
    <row r="79538" spans="1:2" x14ac:dyDescent="0.3">
      <c r="A79538" s="2">
        <v>0.62751999999999997</v>
      </c>
      <c r="B79538" t="s">
        <v>7900</v>
      </c>
    </row>
    <row r="79539" spans="1:2" x14ac:dyDescent="0.3">
      <c r="A79539" s="2">
        <v>3.2185479672005202</v>
      </c>
      <c r="B79539" t="s">
        <v>7899</v>
      </c>
    </row>
    <row r="79540" spans="1:2" x14ac:dyDescent="0.3">
      <c r="A79540" s="2">
        <v>78.155119999999997</v>
      </c>
      <c r="B79540" t="s">
        <v>7898</v>
      </c>
    </row>
    <row r="79541" spans="1:2" x14ac:dyDescent="0.3">
      <c r="A79541" s="2">
        <v>0.36426598174643898</v>
      </c>
      <c r="B79541" t="s">
        <v>7897</v>
      </c>
    </row>
    <row r="79542" spans="1:2" x14ac:dyDescent="0.3">
      <c r="A79542" s="2">
        <v>4.2386600000000003</v>
      </c>
      <c r="B79542" t="s">
        <v>7896</v>
      </c>
    </row>
    <row r="79543" spans="1:2" x14ac:dyDescent="0.3">
      <c r="A79543" s="2">
        <v>42.018526111055998</v>
      </c>
      <c r="B79543" t="s">
        <v>7895</v>
      </c>
    </row>
    <row r="79544" spans="1:2" x14ac:dyDescent="0.3">
      <c r="A79544" s="2">
        <v>1.22478</v>
      </c>
      <c r="B79544" t="s">
        <v>7894</v>
      </c>
    </row>
    <row r="79545" spans="1:2" x14ac:dyDescent="0.3">
      <c r="A79545" s="2">
        <v>2.88969591358978</v>
      </c>
      <c r="B79545" t="s">
        <v>7893</v>
      </c>
    </row>
    <row r="79546" spans="1:2" x14ac:dyDescent="0.3">
      <c r="A79546" s="2">
        <v>26.816120000000002</v>
      </c>
      <c r="B79546" t="s">
        <v>7892</v>
      </c>
    </row>
    <row r="79547" spans="1:2" x14ac:dyDescent="0.3">
      <c r="A79547" s="2">
        <v>9.6699999999999998E-3</v>
      </c>
      <c r="B79547" t="s">
        <v>7891</v>
      </c>
    </row>
    <row r="79548" spans="1:2" x14ac:dyDescent="0.3">
      <c r="A79548" s="2">
        <v>2.0937399999999999</v>
      </c>
      <c r="B79548" t="s">
        <v>7890</v>
      </c>
    </row>
    <row r="79549" spans="1:2" x14ac:dyDescent="0.3">
      <c r="A79549" s="2">
        <v>4.4000000000000003E-3</v>
      </c>
      <c r="B79549" t="s">
        <v>7889</v>
      </c>
    </row>
    <row r="79550" spans="1:2" x14ac:dyDescent="0.3">
      <c r="A79550" s="2">
        <v>2.3662977149314802E-3</v>
      </c>
      <c r="B79550" t="s">
        <v>7888</v>
      </c>
    </row>
    <row r="79551" spans="1:2" x14ac:dyDescent="0.3">
      <c r="A79551" s="2">
        <v>8.5663900000000002</v>
      </c>
      <c r="B79551" t="s">
        <v>7887</v>
      </c>
    </row>
    <row r="79552" spans="1:2" x14ac:dyDescent="0.3">
      <c r="A79552" s="2">
        <v>4.3466100000000001</v>
      </c>
      <c r="B79552" t="s">
        <v>7886</v>
      </c>
    </row>
    <row r="79553" spans="1:2" x14ac:dyDescent="0.3">
      <c r="A79553" s="2">
        <v>1.5595300000000001</v>
      </c>
      <c r="B79553" t="s">
        <v>7885</v>
      </c>
    </row>
    <row r="79554" spans="1:2" x14ac:dyDescent="0.3">
      <c r="A79554" s="2">
        <v>0.10036754823510299</v>
      </c>
      <c r="B79554" t="s">
        <v>7884</v>
      </c>
    </row>
    <row r="79555" spans="1:2" x14ac:dyDescent="0.3">
      <c r="A79555" s="2">
        <v>4.2032979218851603</v>
      </c>
      <c r="B79555" t="s">
        <v>7883</v>
      </c>
    </row>
    <row r="79556" spans="1:2" x14ac:dyDescent="0.3">
      <c r="A79556" s="2">
        <v>3.4543200000000001</v>
      </c>
      <c r="B79556" t="s">
        <v>7882</v>
      </c>
    </row>
    <row r="79557" spans="1:2" x14ac:dyDescent="0.3">
      <c r="A79557" s="2">
        <v>7.2970330100332603</v>
      </c>
      <c r="B79557" t="s">
        <v>931</v>
      </c>
    </row>
    <row r="79558" spans="1:2" x14ac:dyDescent="0.3">
      <c r="A79558" s="2">
        <v>17.086184860332299</v>
      </c>
      <c r="B79558" t="s">
        <v>7881</v>
      </c>
    </row>
    <row r="79559" spans="1:2" x14ac:dyDescent="0.3">
      <c r="A79559" s="2">
        <v>44.806840000000001</v>
      </c>
      <c r="B79559" t="s">
        <v>7880</v>
      </c>
    </row>
    <row r="79560" spans="1:2" x14ac:dyDescent="0.3">
      <c r="A79560" s="2">
        <v>0.205057956007895</v>
      </c>
      <c r="B79560" t="s">
        <v>7879</v>
      </c>
    </row>
    <row r="79561" spans="1:2" x14ac:dyDescent="0.3">
      <c r="A79561" s="2">
        <v>11.55672</v>
      </c>
      <c r="B79561" t="s">
        <v>7878</v>
      </c>
    </row>
    <row r="79562" spans="1:2" x14ac:dyDescent="0.3">
      <c r="A79562" s="2">
        <v>0.84641</v>
      </c>
      <c r="B79562" t="s">
        <v>7877</v>
      </c>
    </row>
    <row r="79563" spans="1:2" x14ac:dyDescent="0.3">
      <c r="A79563" s="2">
        <v>6.6769139851794099</v>
      </c>
      <c r="B79563" t="s">
        <v>7876</v>
      </c>
    </row>
    <row r="79564" spans="1:2" x14ac:dyDescent="0.3">
      <c r="A79564" s="2">
        <v>5.3400000000000001E-3</v>
      </c>
      <c r="B79564" t="s">
        <v>7875</v>
      </c>
    </row>
    <row r="79565" spans="1:2" x14ac:dyDescent="0.3">
      <c r="A79565" s="2">
        <v>7.6303299999999998</v>
      </c>
      <c r="B79565" t="s">
        <v>7874</v>
      </c>
    </row>
    <row r="79566" spans="1:2" x14ac:dyDescent="0.3">
      <c r="A79566" s="2">
        <v>5.59948186942602E-2</v>
      </c>
      <c r="B79566" t="s">
        <v>7873</v>
      </c>
    </row>
    <row r="79567" spans="1:2" x14ac:dyDescent="0.3">
      <c r="A79567" s="2">
        <v>0.258133726520688</v>
      </c>
      <c r="B79567" t="s">
        <v>7872</v>
      </c>
    </row>
    <row r="79568" spans="1:2" x14ac:dyDescent="0.3">
      <c r="A79568" s="2">
        <v>35.340649339520603</v>
      </c>
      <c r="B79568" t="s">
        <v>7871</v>
      </c>
    </row>
    <row r="79569" spans="1:2" x14ac:dyDescent="0.3">
      <c r="A79569" s="2">
        <v>8.7456834584217893E-2</v>
      </c>
      <c r="B79569" t="s">
        <v>7870</v>
      </c>
    </row>
    <row r="79570" spans="1:2" x14ac:dyDescent="0.3">
      <c r="A79570" s="2">
        <v>0.63895999999999997</v>
      </c>
      <c r="B79570" t="s">
        <v>2288</v>
      </c>
    </row>
    <row r="79571" spans="1:2" x14ac:dyDescent="0.3">
      <c r="A79571" s="2">
        <v>19.201370000000001</v>
      </c>
      <c r="B79571" t="s">
        <v>7869</v>
      </c>
    </row>
    <row r="79572" spans="1:2" x14ac:dyDescent="0.3">
      <c r="A79572" s="2">
        <v>0.18494906858176199</v>
      </c>
      <c r="B79572" t="s">
        <v>7868</v>
      </c>
    </row>
    <row r="79573" spans="1:2" x14ac:dyDescent="0.3">
      <c r="A79573" s="2">
        <v>0.52234999999999998</v>
      </c>
      <c r="B79573" t="s">
        <v>7867</v>
      </c>
    </row>
    <row r="79574" spans="1:2" x14ac:dyDescent="0.3">
      <c r="A79574" s="2">
        <v>0.44733351556123502</v>
      </c>
      <c r="B79574" t="s">
        <v>7866</v>
      </c>
    </row>
    <row r="79575" spans="1:2" x14ac:dyDescent="0.3">
      <c r="A79575" s="2">
        <v>0.179792976253461</v>
      </c>
      <c r="B79575" t="s">
        <v>7865</v>
      </c>
    </row>
    <row r="79576" spans="1:2" x14ac:dyDescent="0.3">
      <c r="A79576" s="2">
        <v>1.04438397747779E-2</v>
      </c>
      <c r="B79576" t="s">
        <v>7864</v>
      </c>
    </row>
    <row r="79577" spans="1:2" x14ac:dyDescent="0.3">
      <c r="A79577" s="2">
        <v>3.5785459835720301</v>
      </c>
      <c r="B79577" t="s">
        <v>7863</v>
      </c>
    </row>
    <row r="79578" spans="1:2" x14ac:dyDescent="0.3">
      <c r="A79578" s="2">
        <v>0.26479999999999998</v>
      </c>
      <c r="B79578" t="s">
        <v>7862</v>
      </c>
    </row>
    <row r="79579" spans="1:2" x14ac:dyDescent="0.3">
      <c r="A79579" s="2">
        <v>1.549E-2</v>
      </c>
      <c r="B79579" t="s">
        <v>7861</v>
      </c>
    </row>
    <row r="79580" spans="1:2" x14ac:dyDescent="0.3">
      <c r="A79580" s="2">
        <v>14.2398273733248</v>
      </c>
      <c r="B79580" t="s">
        <v>7860</v>
      </c>
    </row>
    <row r="79581" spans="1:2" x14ac:dyDescent="0.3">
      <c r="A79581" s="2">
        <v>3.7000000000000002E-3</v>
      </c>
      <c r="B79581" t="s">
        <v>7859</v>
      </c>
    </row>
    <row r="79582" spans="1:2" x14ac:dyDescent="0.3">
      <c r="A79582" s="2">
        <v>8.6710499999999993</v>
      </c>
      <c r="B79582" t="s">
        <v>7858</v>
      </c>
    </row>
    <row r="79583" spans="1:2" x14ac:dyDescent="0.3">
      <c r="A79583" s="2">
        <v>4.54922</v>
      </c>
      <c r="B79583" t="s">
        <v>7857</v>
      </c>
    </row>
    <row r="79584" spans="1:2" x14ac:dyDescent="0.3">
      <c r="A79584" s="2">
        <v>0.60526999999999997</v>
      </c>
      <c r="B79584" t="s">
        <v>7856</v>
      </c>
    </row>
    <row r="79585" spans="1:2" x14ac:dyDescent="0.3">
      <c r="A79585" s="2">
        <v>3.2905199999999999</v>
      </c>
      <c r="B79585" t="s">
        <v>7855</v>
      </c>
    </row>
    <row r="79586" spans="1:2" x14ac:dyDescent="0.3">
      <c r="A79586" s="2">
        <v>0.63766999999999996</v>
      </c>
      <c r="B79586" t="s">
        <v>7854</v>
      </c>
    </row>
    <row r="79587" spans="1:2" x14ac:dyDescent="0.3">
      <c r="A79587" s="2">
        <v>15.32958</v>
      </c>
      <c r="B79587" t="s">
        <v>7853</v>
      </c>
    </row>
    <row r="79588" spans="1:2" x14ac:dyDescent="0.3">
      <c r="A79588" s="2">
        <v>0.33973999999999999</v>
      </c>
      <c r="B79588" t="s">
        <v>7852</v>
      </c>
    </row>
    <row r="79589" spans="1:2" x14ac:dyDescent="0.3">
      <c r="A79589" s="2">
        <v>673.32881999999995</v>
      </c>
      <c r="B79589" t="s">
        <v>7851</v>
      </c>
    </row>
    <row r="79590" spans="1:2" x14ac:dyDescent="0.3">
      <c r="A79590" s="2">
        <v>16.200208576375299</v>
      </c>
      <c r="B79590" t="s">
        <v>7850</v>
      </c>
    </row>
    <row r="79591" spans="1:2" x14ac:dyDescent="0.3">
      <c r="A79591" s="2">
        <v>3.4035889990656799E-2</v>
      </c>
      <c r="B79591" t="s">
        <v>7849</v>
      </c>
    </row>
    <row r="79592" spans="1:2" x14ac:dyDescent="0.3">
      <c r="A79592" s="2">
        <v>0.58969000000000005</v>
      </c>
      <c r="B79592" t="s">
        <v>7848</v>
      </c>
    </row>
    <row r="79593" spans="1:2" x14ac:dyDescent="0.3">
      <c r="A79593" s="2">
        <v>16.719512927093898</v>
      </c>
      <c r="B79593" t="s">
        <v>7847</v>
      </c>
    </row>
    <row r="79594" spans="1:2" x14ac:dyDescent="0.3">
      <c r="A79594" s="2">
        <v>1.39585</v>
      </c>
      <c r="B79594" t="s">
        <v>7846</v>
      </c>
    </row>
    <row r="79595" spans="1:2" x14ac:dyDescent="0.3">
      <c r="A79595" s="2">
        <v>30.37528</v>
      </c>
      <c r="B79595" t="s">
        <v>7845</v>
      </c>
    </row>
    <row r="79596" spans="1:2" x14ac:dyDescent="0.3">
      <c r="A79596" s="2">
        <v>0.27863549001952698</v>
      </c>
      <c r="B79596" t="s">
        <v>7844</v>
      </c>
    </row>
    <row r="79597" spans="1:2" x14ac:dyDescent="0.3">
      <c r="A79597" s="2">
        <v>0.18012</v>
      </c>
      <c r="B79597" t="s">
        <v>7843</v>
      </c>
    </row>
    <row r="79598" spans="1:2" x14ac:dyDescent="0.3">
      <c r="A79598" s="2">
        <v>0.22416593570221499</v>
      </c>
      <c r="B79598" t="s">
        <v>7842</v>
      </c>
    </row>
    <row r="79599" spans="1:2" x14ac:dyDescent="0.3">
      <c r="A79599" s="2">
        <v>29.05789</v>
      </c>
      <c r="B79599" t="s">
        <v>7841</v>
      </c>
    </row>
    <row r="79600" spans="1:2" x14ac:dyDescent="0.3">
      <c r="A79600" s="2">
        <v>0.22200151990946301</v>
      </c>
      <c r="B79600" t="s">
        <v>7840</v>
      </c>
    </row>
    <row r="79601" spans="1:2" x14ac:dyDescent="0.3">
      <c r="A79601" s="2">
        <v>2.8697900000000001</v>
      </c>
      <c r="B79601" t="s">
        <v>7839</v>
      </c>
    </row>
    <row r="79602" spans="1:2" x14ac:dyDescent="0.3">
      <c r="A79602" s="2">
        <v>5.5064599999999997</v>
      </c>
      <c r="B79602" t="s">
        <v>7838</v>
      </c>
    </row>
    <row r="79603" spans="1:2" x14ac:dyDescent="0.3">
      <c r="A79603" s="2">
        <v>0.26671376517558998</v>
      </c>
      <c r="B79603" t="s">
        <v>7837</v>
      </c>
    </row>
    <row r="79604" spans="1:2" x14ac:dyDescent="0.3">
      <c r="A79604" s="2">
        <v>3.77034</v>
      </c>
      <c r="B79604" t="s">
        <v>7836</v>
      </c>
    </row>
    <row r="79605" spans="1:2" x14ac:dyDescent="0.3">
      <c r="A79605" s="2">
        <v>4.7801226048644896</v>
      </c>
      <c r="B79605" t="s">
        <v>7835</v>
      </c>
    </row>
    <row r="79606" spans="1:2" x14ac:dyDescent="0.3">
      <c r="A79606" s="2">
        <v>0.61477489686436204</v>
      </c>
      <c r="B79606" t="s">
        <v>7834</v>
      </c>
    </row>
    <row r="79607" spans="1:2" x14ac:dyDescent="0.3">
      <c r="A79607" s="2">
        <v>5.067E-2</v>
      </c>
      <c r="B79607" t="s">
        <v>7833</v>
      </c>
    </row>
    <row r="79608" spans="1:2" x14ac:dyDescent="0.3">
      <c r="A79608" s="2">
        <v>4.9498600000000001</v>
      </c>
      <c r="B79608" t="s">
        <v>7832</v>
      </c>
    </row>
    <row r="79609" spans="1:2" x14ac:dyDescent="0.3">
      <c r="A79609" s="2">
        <v>64.753380000000007</v>
      </c>
      <c r="B79609" t="s">
        <v>7831</v>
      </c>
    </row>
    <row r="79610" spans="1:2" x14ac:dyDescent="0.3">
      <c r="A79610" s="2">
        <v>3.3054821814846001E-3</v>
      </c>
      <c r="B79610" t="s">
        <v>7830</v>
      </c>
    </row>
    <row r="79611" spans="1:2" x14ac:dyDescent="0.3">
      <c r="A79611" s="2">
        <v>7.0027999999999997</v>
      </c>
      <c r="B79611" t="s">
        <v>7829</v>
      </c>
    </row>
    <row r="79612" spans="1:2" x14ac:dyDescent="0.3">
      <c r="A79612" s="2">
        <v>3.091E-2</v>
      </c>
      <c r="B79612" t="s">
        <v>7828</v>
      </c>
    </row>
    <row r="79613" spans="1:2" x14ac:dyDescent="0.3">
      <c r="A79613" s="2">
        <v>1.13979434347969</v>
      </c>
      <c r="B79613" t="s">
        <v>7827</v>
      </c>
    </row>
    <row r="79614" spans="1:2" x14ac:dyDescent="0.3">
      <c r="A79614" s="2">
        <v>0.56534682957170201</v>
      </c>
      <c r="B79614" t="s">
        <v>7826</v>
      </c>
    </row>
    <row r="79615" spans="1:2" x14ac:dyDescent="0.3">
      <c r="A79615" s="2">
        <v>2.836E-2</v>
      </c>
      <c r="B79615" t="s">
        <v>7825</v>
      </c>
    </row>
    <row r="79616" spans="1:2" x14ac:dyDescent="0.3">
      <c r="A79616" s="2">
        <v>4.7571199999999996</v>
      </c>
      <c r="B79616" t="s">
        <v>7824</v>
      </c>
    </row>
    <row r="79617" spans="1:2" x14ac:dyDescent="0.3">
      <c r="A79617" s="2">
        <v>2.7013083438009802</v>
      </c>
      <c r="B79617" t="s">
        <v>7823</v>
      </c>
    </row>
    <row r="79618" spans="1:2" x14ac:dyDescent="0.3">
      <c r="A79618" s="2">
        <v>10.5894767213868</v>
      </c>
      <c r="B79618" t="s">
        <v>7822</v>
      </c>
    </row>
    <row r="79619" spans="1:2" x14ac:dyDescent="0.3">
      <c r="A79619" s="2">
        <v>0.25451000000000001</v>
      </c>
      <c r="B79619" t="s">
        <v>7821</v>
      </c>
    </row>
    <row r="79620" spans="1:2" x14ac:dyDescent="0.3">
      <c r="A79620" s="2">
        <v>7.98924529624674E-2</v>
      </c>
      <c r="B79620" t="s">
        <v>7820</v>
      </c>
    </row>
    <row r="79621" spans="1:2" x14ac:dyDescent="0.3">
      <c r="A79621" s="2">
        <v>63.677819999999997</v>
      </c>
      <c r="B79621" t="s">
        <v>7819</v>
      </c>
    </row>
    <row r="79622" spans="1:2" x14ac:dyDescent="0.3">
      <c r="A79622" s="2">
        <v>4.9376352902853098</v>
      </c>
      <c r="B79622" t="s">
        <v>7818</v>
      </c>
    </row>
    <row r="79623" spans="1:2" x14ac:dyDescent="0.3">
      <c r="A79623" s="2">
        <v>11.99164</v>
      </c>
      <c r="B79623" t="s">
        <v>7817</v>
      </c>
    </row>
    <row r="79624" spans="1:2" x14ac:dyDescent="0.3">
      <c r="A79624" s="2">
        <v>70.565079999999995</v>
      </c>
      <c r="B79624" t="s">
        <v>7816</v>
      </c>
    </row>
    <row r="79625" spans="1:2" x14ac:dyDescent="0.3">
      <c r="A79625" s="2">
        <v>0.63745484560889099</v>
      </c>
      <c r="B79625" t="s">
        <v>7815</v>
      </c>
    </row>
    <row r="79626" spans="1:2" x14ac:dyDescent="0.3">
      <c r="A79626" s="2">
        <v>0.54130999999999996</v>
      </c>
      <c r="B79626" t="s">
        <v>7814</v>
      </c>
    </row>
    <row r="79627" spans="1:2" x14ac:dyDescent="0.3">
      <c r="A79627" s="2">
        <v>6.2923099999999996</v>
      </c>
      <c r="B79627" t="s">
        <v>7813</v>
      </c>
    </row>
    <row r="79628" spans="1:2" x14ac:dyDescent="0.3">
      <c r="A79628" s="2">
        <v>5.4093768162561302</v>
      </c>
      <c r="B79628" t="s">
        <v>7812</v>
      </c>
    </row>
    <row r="79629" spans="1:2" x14ac:dyDescent="0.3">
      <c r="A79629" s="2">
        <v>2.82E-3</v>
      </c>
      <c r="B79629" t="s">
        <v>7811</v>
      </c>
    </row>
    <row r="79630" spans="1:2" x14ac:dyDescent="0.3">
      <c r="A79630" s="2">
        <v>3.0893000000000002</v>
      </c>
      <c r="B79630" t="s">
        <v>7810</v>
      </c>
    </row>
    <row r="79631" spans="1:2" x14ac:dyDescent="0.3">
      <c r="A79631" s="2">
        <v>2.76293085228318E-2</v>
      </c>
      <c r="B79631" t="s">
        <v>7809</v>
      </c>
    </row>
    <row r="79632" spans="1:2" x14ac:dyDescent="0.3">
      <c r="A79632" s="2">
        <v>0.30105485484925798</v>
      </c>
      <c r="B79632" t="s">
        <v>7808</v>
      </c>
    </row>
    <row r="79633" spans="1:2" x14ac:dyDescent="0.3">
      <c r="A79633" s="2">
        <v>0.44577</v>
      </c>
      <c r="B79633" t="s">
        <v>7807</v>
      </c>
    </row>
    <row r="79634" spans="1:2" x14ac:dyDescent="0.3">
      <c r="A79634" s="2">
        <v>4.8144299999999998</v>
      </c>
      <c r="B79634" t="s">
        <v>7806</v>
      </c>
    </row>
    <row r="79635" spans="1:2" x14ac:dyDescent="0.3">
      <c r="A79635" s="2">
        <v>29.738303854578799</v>
      </c>
      <c r="B79635" t="s">
        <v>7805</v>
      </c>
    </row>
    <row r="79636" spans="1:2" x14ac:dyDescent="0.3">
      <c r="A79636" s="2">
        <v>2.6715294008207101E-3</v>
      </c>
      <c r="B79636" t="s">
        <v>7804</v>
      </c>
    </row>
    <row r="79637" spans="1:2" x14ac:dyDescent="0.3">
      <c r="A79637" s="2">
        <v>0.32199</v>
      </c>
      <c r="B79637" t="s">
        <v>7803</v>
      </c>
    </row>
    <row r="79638" spans="1:2" x14ac:dyDescent="0.3">
      <c r="A79638" s="2">
        <v>4.7407543464902897</v>
      </c>
      <c r="B79638" t="s">
        <v>7802</v>
      </c>
    </row>
    <row r="79639" spans="1:2" x14ac:dyDescent="0.3">
      <c r="A79639" s="2">
        <v>94.129679999999993</v>
      </c>
      <c r="B79639" t="s">
        <v>7801</v>
      </c>
    </row>
    <row r="79640" spans="1:2" x14ac:dyDescent="0.3">
      <c r="A79640" s="2">
        <v>0.58566424913759596</v>
      </c>
      <c r="B79640" t="s">
        <v>7800</v>
      </c>
    </row>
    <row r="79641" spans="1:2" x14ac:dyDescent="0.3">
      <c r="A79641" s="2">
        <v>1.87897</v>
      </c>
      <c r="B79641" t="s">
        <v>7799</v>
      </c>
    </row>
    <row r="79642" spans="1:2" x14ac:dyDescent="0.3">
      <c r="A79642" s="2">
        <v>0.95305264437453996</v>
      </c>
      <c r="B79642" t="s">
        <v>7798</v>
      </c>
    </row>
    <row r="79643" spans="1:2" x14ac:dyDescent="0.3">
      <c r="A79643" s="2">
        <v>0.60736000000000001</v>
      </c>
      <c r="B79643" t="s">
        <v>7797</v>
      </c>
    </row>
    <row r="79644" spans="1:2" x14ac:dyDescent="0.3">
      <c r="A79644" s="2">
        <v>32.186320000000002</v>
      </c>
      <c r="B79644" t="s">
        <v>7796</v>
      </c>
    </row>
    <row r="79645" spans="1:2" x14ac:dyDescent="0.3">
      <c r="A79645" s="2">
        <v>16.733072105903201</v>
      </c>
      <c r="B79645" t="s">
        <v>7795</v>
      </c>
    </row>
    <row r="79646" spans="1:2" x14ac:dyDescent="0.3">
      <c r="A79646" s="2">
        <v>10.6928899053454</v>
      </c>
      <c r="B79646" t="s">
        <v>7794</v>
      </c>
    </row>
    <row r="79647" spans="1:2" x14ac:dyDescent="0.3">
      <c r="A79647" s="2">
        <v>249.48559</v>
      </c>
      <c r="B79647" t="s">
        <v>7793</v>
      </c>
    </row>
    <row r="79648" spans="1:2" x14ac:dyDescent="0.3">
      <c r="A79648" s="2">
        <v>12.98779</v>
      </c>
      <c r="B79648" t="s">
        <v>7792</v>
      </c>
    </row>
    <row r="79649" spans="1:2" x14ac:dyDescent="0.3">
      <c r="A79649" s="2">
        <v>6.56576</v>
      </c>
      <c r="B79649" t="s">
        <v>7791</v>
      </c>
    </row>
    <row r="79650" spans="1:2" x14ac:dyDescent="0.3">
      <c r="A79650" s="2">
        <v>0.174970678493028</v>
      </c>
      <c r="B79650" t="s">
        <v>7790</v>
      </c>
    </row>
    <row r="79651" spans="1:2" x14ac:dyDescent="0.3">
      <c r="A79651" s="2">
        <v>0.41719379512489702</v>
      </c>
      <c r="B79651" t="s">
        <v>7789</v>
      </c>
    </row>
    <row r="79652" spans="1:2" x14ac:dyDescent="0.3">
      <c r="A79652" s="2">
        <v>4.9462700000000002</v>
      </c>
      <c r="B79652" t="s">
        <v>7788</v>
      </c>
    </row>
    <row r="79653" spans="1:2" x14ac:dyDescent="0.3">
      <c r="A79653" s="2">
        <v>2.8324699999999998</v>
      </c>
      <c r="B79653" t="s">
        <v>7787</v>
      </c>
    </row>
    <row r="79654" spans="1:2" x14ac:dyDescent="0.3">
      <c r="A79654" s="2">
        <v>0.56577</v>
      </c>
      <c r="B79654" t="s">
        <v>7786</v>
      </c>
    </row>
    <row r="79655" spans="1:2" x14ac:dyDescent="0.3">
      <c r="A79655" s="2">
        <v>26.128248543059499</v>
      </c>
      <c r="B79655" t="s">
        <v>7785</v>
      </c>
    </row>
    <row r="79656" spans="1:2" x14ac:dyDescent="0.3">
      <c r="A79656" s="2">
        <v>3.7833100000000002</v>
      </c>
      <c r="B79656" t="s">
        <v>7784</v>
      </c>
    </row>
    <row r="79657" spans="1:2" x14ac:dyDescent="0.3">
      <c r="A79657" s="2">
        <v>1.1855599999999999</v>
      </c>
      <c r="B79657" t="s">
        <v>7783</v>
      </c>
    </row>
    <row r="79658" spans="1:2" x14ac:dyDescent="0.3">
      <c r="A79658" s="2">
        <v>1.549E-2</v>
      </c>
      <c r="B79658" t="s">
        <v>7782</v>
      </c>
    </row>
    <row r="79659" spans="1:2" x14ac:dyDescent="0.3">
      <c r="A79659" s="2">
        <v>0.10885562149363701</v>
      </c>
      <c r="B79659" t="s">
        <v>7781</v>
      </c>
    </row>
    <row r="79660" spans="1:2" x14ac:dyDescent="0.3">
      <c r="A79660" s="2">
        <v>1.9211</v>
      </c>
      <c r="B79660" t="s">
        <v>7780</v>
      </c>
    </row>
    <row r="79661" spans="1:2" x14ac:dyDescent="0.3">
      <c r="A79661" s="2">
        <v>41</v>
      </c>
      <c r="B79661" t="s">
        <v>7779</v>
      </c>
    </row>
    <row r="79662" spans="1:2" x14ac:dyDescent="0.3">
      <c r="A79662" s="2">
        <v>1.7309399999999999</v>
      </c>
      <c r="B79662" t="s">
        <v>7778</v>
      </c>
    </row>
    <row r="79663" spans="1:2" x14ac:dyDescent="0.3">
      <c r="A79663" s="2">
        <v>0.21251</v>
      </c>
      <c r="B79663" t="s">
        <v>7777</v>
      </c>
    </row>
    <row r="79664" spans="1:2" x14ac:dyDescent="0.3">
      <c r="A79664" s="2">
        <v>3.3300000000000001E-3</v>
      </c>
      <c r="B79664" t="s">
        <v>7776</v>
      </c>
    </row>
    <row r="79665" spans="1:2" x14ac:dyDescent="0.3">
      <c r="A79665" s="2">
        <v>3.4187500000000002</v>
      </c>
      <c r="B79665" t="s">
        <v>7775</v>
      </c>
    </row>
    <row r="79666" spans="1:2" x14ac:dyDescent="0.3">
      <c r="A79666" s="2">
        <v>6.1737026942380202E-2</v>
      </c>
      <c r="B79666" t="s">
        <v>7774</v>
      </c>
    </row>
    <row r="79667" spans="1:2" x14ac:dyDescent="0.3">
      <c r="A79667" s="2">
        <v>0.29152010350213298</v>
      </c>
      <c r="B79667" t="s">
        <v>7773</v>
      </c>
    </row>
    <row r="79668" spans="1:2" x14ac:dyDescent="0.3">
      <c r="A79668" s="2">
        <v>0.94847999999999999</v>
      </c>
      <c r="B79668" t="s">
        <v>7772</v>
      </c>
    </row>
    <row r="79669" spans="1:2" x14ac:dyDescent="0.3">
      <c r="A79669" s="2">
        <v>48.1481924841978</v>
      </c>
      <c r="B79669" t="s">
        <v>7771</v>
      </c>
    </row>
    <row r="79670" spans="1:2" x14ac:dyDescent="0.3">
      <c r="A79670" s="2">
        <v>5.9290000000000002E-2</v>
      </c>
      <c r="B79670" t="s">
        <v>7770</v>
      </c>
    </row>
    <row r="79671" spans="1:2" x14ac:dyDescent="0.3">
      <c r="A79671" s="2">
        <v>0.85094999999999998</v>
      </c>
      <c r="B79671" t="s">
        <v>7769</v>
      </c>
    </row>
    <row r="79672" spans="1:2" x14ac:dyDescent="0.3">
      <c r="A79672" s="2">
        <v>4.0645100000000003</v>
      </c>
      <c r="B79672" t="s">
        <v>7768</v>
      </c>
    </row>
    <row r="79673" spans="1:2" x14ac:dyDescent="0.3">
      <c r="A79673" s="2">
        <v>0.23011000000000001</v>
      </c>
      <c r="B79673" t="s">
        <v>7767</v>
      </c>
    </row>
    <row r="79674" spans="1:2" x14ac:dyDescent="0.3">
      <c r="A79674" s="2">
        <v>55.541260000000001</v>
      </c>
      <c r="B79674" t="s">
        <v>7766</v>
      </c>
    </row>
    <row r="79675" spans="1:2" x14ac:dyDescent="0.3">
      <c r="A79675" s="2">
        <v>9.0600000000000003E-3</v>
      </c>
      <c r="B79675" t="s">
        <v>7765</v>
      </c>
    </row>
    <row r="79676" spans="1:2" x14ac:dyDescent="0.3">
      <c r="A79676" s="2" t="s">
        <v>13</v>
      </c>
      <c r="B79676" t="s">
        <v>7764</v>
      </c>
    </row>
    <row r="79677" spans="1:2" x14ac:dyDescent="0.3">
      <c r="A79677" s="2">
        <v>13.153370000000001</v>
      </c>
      <c r="B79677" t="s">
        <v>7763</v>
      </c>
    </row>
    <row r="79678" spans="1:2" x14ac:dyDescent="0.3">
      <c r="A79678" s="2">
        <v>0.65283999999999998</v>
      </c>
      <c r="B79678" t="s">
        <v>7762</v>
      </c>
    </row>
    <row r="79679" spans="1:2" x14ac:dyDescent="0.3">
      <c r="A79679" s="2">
        <v>0.14000000000000001</v>
      </c>
      <c r="B79679" t="s">
        <v>7761</v>
      </c>
    </row>
    <row r="79680" spans="1:2" x14ac:dyDescent="0.3">
      <c r="A79680" s="2">
        <v>0.280867003638125</v>
      </c>
      <c r="B79680" t="s">
        <v>5841</v>
      </c>
    </row>
    <row r="79681" spans="1:2" x14ac:dyDescent="0.3">
      <c r="A79681" s="2">
        <v>81.619420000000005</v>
      </c>
      <c r="B79681" t="s">
        <v>7760</v>
      </c>
    </row>
    <row r="79682" spans="1:2" x14ac:dyDescent="0.3">
      <c r="A79682" s="2">
        <v>4.9339000000000004</v>
      </c>
      <c r="B79682" t="s">
        <v>7759</v>
      </c>
    </row>
    <row r="79683" spans="1:2" x14ac:dyDescent="0.3">
      <c r="A79683" s="2">
        <v>1.4250000000000001E-2</v>
      </c>
      <c r="B79683" t="s">
        <v>7758</v>
      </c>
    </row>
    <row r="79684" spans="1:2" x14ac:dyDescent="0.3">
      <c r="A79684" s="2">
        <v>17.68131</v>
      </c>
      <c r="B79684" t="s">
        <v>7757</v>
      </c>
    </row>
    <row r="79685" spans="1:2" x14ac:dyDescent="0.3">
      <c r="A79685" s="2">
        <v>0.48038999999999998</v>
      </c>
      <c r="B79685" t="s">
        <v>7756</v>
      </c>
    </row>
    <row r="79686" spans="1:2" x14ac:dyDescent="0.3">
      <c r="A79686" s="2">
        <v>86.817009999999996</v>
      </c>
      <c r="B79686" t="s">
        <v>7755</v>
      </c>
    </row>
    <row r="79687" spans="1:2" x14ac:dyDescent="0.3">
      <c r="A79687" s="2">
        <v>2.6281524206759399</v>
      </c>
      <c r="B79687" t="s">
        <v>7754</v>
      </c>
    </row>
    <row r="79688" spans="1:2" x14ac:dyDescent="0.3">
      <c r="A79688" s="2">
        <v>18.378530000000001</v>
      </c>
      <c r="B79688" t="s">
        <v>7753</v>
      </c>
    </row>
    <row r="79689" spans="1:2" x14ac:dyDescent="0.3">
      <c r="A79689" s="2">
        <v>0.47327999999999998</v>
      </c>
      <c r="B79689" t="s">
        <v>7752</v>
      </c>
    </row>
    <row r="79690" spans="1:2" x14ac:dyDescent="0.3">
      <c r="A79690" s="2">
        <v>1.42352492598097E-2</v>
      </c>
      <c r="B79690" t="s">
        <v>7751</v>
      </c>
    </row>
    <row r="79691" spans="1:2" x14ac:dyDescent="0.3">
      <c r="A79691" s="2">
        <v>2.5437874577674502</v>
      </c>
      <c r="B79691" t="s">
        <v>7750</v>
      </c>
    </row>
    <row r="79692" spans="1:2" x14ac:dyDescent="0.3">
      <c r="A79692" s="2">
        <v>3.4489657358983901</v>
      </c>
      <c r="B79692" t="s">
        <v>7749</v>
      </c>
    </row>
    <row r="79693" spans="1:2" x14ac:dyDescent="0.3">
      <c r="A79693" s="2">
        <v>5.4352820933014598</v>
      </c>
      <c r="B79693" t="s">
        <v>7748</v>
      </c>
    </row>
    <row r="79694" spans="1:2" x14ac:dyDescent="0.3">
      <c r="A79694" s="2">
        <v>24.790790000000001</v>
      </c>
      <c r="B79694" t="s">
        <v>7747</v>
      </c>
    </row>
    <row r="79695" spans="1:2" x14ac:dyDescent="0.3">
      <c r="A79695" s="2">
        <v>5.3929376752403</v>
      </c>
      <c r="B79695" t="s">
        <v>7746</v>
      </c>
    </row>
    <row r="79696" spans="1:2" x14ac:dyDescent="0.3">
      <c r="A79696" s="2">
        <v>7.83521</v>
      </c>
      <c r="B79696" t="s">
        <v>7745</v>
      </c>
    </row>
    <row r="79697" spans="1:2" x14ac:dyDescent="0.3">
      <c r="A79697" s="2">
        <v>2.6132</v>
      </c>
      <c r="B79697" t="s">
        <v>7744</v>
      </c>
    </row>
    <row r="79698" spans="1:2" x14ac:dyDescent="0.3">
      <c r="A79698" s="2">
        <v>77.757959999999997</v>
      </c>
      <c r="B79698" t="s">
        <v>7743</v>
      </c>
    </row>
    <row r="79699" spans="1:2" x14ac:dyDescent="0.3">
      <c r="A79699" s="2">
        <v>0.39395443362110399</v>
      </c>
      <c r="B79699" t="s">
        <v>7742</v>
      </c>
    </row>
    <row r="79700" spans="1:2" x14ac:dyDescent="0.3">
      <c r="A79700" s="2">
        <v>0.90019000000000005</v>
      </c>
      <c r="B79700" t="s">
        <v>7741</v>
      </c>
    </row>
    <row r="79701" spans="1:2" x14ac:dyDescent="0.3">
      <c r="A79701" s="2">
        <v>0.28521000000000002</v>
      </c>
      <c r="B79701" t="s">
        <v>7740</v>
      </c>
    </row>
    <row r="79702" spans="1:2" x14ac:dyDescent="0.3">
      <c r="A79702" s="2">
        <v>104.03094</v>
      </c>
      <c r="B79702" t="s">
        <v>7739</v>
      </c>
    </row>
    <row r="79703" spans="1:2" x14ac:dyDescent="0.3">
      <c r="A79703" s="2">
        <v>0.34681846132423799</v>
      </c>
      <c r="B79703" t="s">
        <v>7738</v>
      </c>
    </row>
    <row r="79704" spans="1:2" x14ac:dyDescent="0.3">
      <c r="A79704" s="2">
        <v>1.487E-2</v>
      </c>
      <c r="B79704" t="s">
        <v>7737</v>
      </c>
    </row>
    <row r="79705" spans="1:2" x14ac:dyDescent="0.3">
      <c r="A79705" s="2">
        <v>47.512430000000002</v>
      </c>
      <c r="B79705" t="s">
        <v>7736</v>
      </c>
    </row>
    <row r="79706" spans="1:2" x14ac:dyDescent="0.3">
      <c r="A79706" s="2">
        <v>0.34062999999999999</v>
      </c>
      <c r="B79706" t="s">
        <v>7735</v>
      </c>
    </row>
    <row r="79707" spans="1:2" x14ac:dyDescent="0.3">
      <c r="A79707" s="2">
        <v>7.1384600000000002</v>
      </c>
      <c r="B79707" t="s">
        <v>7734</v>
      </c>
    </row>
    <row r="79708" spans="1:2" x14ac:dyDescent="0.3">
      <c r="A79708" s="2">
        <v>56.07197</v>
      </c>
      <c r="B79708" t="s">
        <v>7733</v>
      </c>
    </row>
    <row r="79709" spans="1:2" x14ac:dyDescent="0.3">
      <c r="A79709" s="2">
        <v>0.30203410261686198</v>
      </c>
      <c r="B79709" t="s">
        <v>7732</v>
      </c>
    </row>
    <row r="79710" spans="1:2" x14ac:dyDescent="0.3">
      <c r="A79710" s="2">
        <v>1.6391199999999999</v>
      </c>
      <c r="B79710" t="s">
        <v>7731</v>
      </c>
    </row>
    <row r="79711" spans="1:2" x14ac:dyDescent="0.3">
      <c r="A79711" s="2">
        <v>2.3846107411044102</v>
      </c>
      <c r="B79711" t="s">
        <v>7730</v>
      </c>
    </row>
    <row r="79712" spans="1:2" x14ac:dyDescent="0.3">
      <c r="A79712" s="2">
        <v>0.30751372651750503</v>
      </c>
      <c r="B79712" t="s">
        <v>7729</v>
      </c>
    </row>
    <row r="79713" spans="1:2" x14ac:dyDescent="0.3">
      <c r="A79713" s="2">
        <v>3.5183241919740502</v>
      </c>
      <c r="B79713" t="s">
        <v>7728</v>
      </c>
    </row>
    <row r="79714" spans="1:2" x14ac:dyDescent="0.3">
      <c r="A79714" s="2">
        <v>23.01887</v>
      </c>
      <c r="B79714" t="s">
        <v>7727</v>
      </c>
    </row>
    <row r="79715" spans="1:2" x14ac:dyDescent="0.3">
      <c r="A79715" s="2">
        <v>48.7929924624124</v>
      </c>
      <c r="B79715" t="s">
        <v>7726</v>
      </c>
    </row>
    <row r="79716" spans="1:2" x14ac:dyDescent="0.3">
      <c r="A79716" s="2">
        <v>105.47655919758201</v>
      </c>
      <c r="B79716" t="s">
        <v>7725</v>
      </c>
    </row>
    <row r="79717" spans="1:2" x14ac:dyDescent="0.3">
      <c r="A79717" s="2">
        <v>0.68511999999999995</v>
      </c>
      <c r="B79717" t="s">
        <v>7724</v>
      </c>
    </row>
    <row r="79718" spans="1:2" x14ac:dyDescent="0.3">
      <c r="A79718" s="2">
        <v>8.7910000000000002E-2</v>
      </c>
      <c r="B79718" t="s">
        <v>7723</v>
      </c>
    </row>
    <row r="79719" spans="1:2" x14ac:dyDescent="0.3">
      <c r="A79719" s="2">
        <v>8.4775200000000002</v>
      </c>
      <c r="B79719" t="s">
        <v>7722</v>
      </c>
    </row>
    <row r="79720" spans="1:2" x14ac:dyDescent="0.3">
      <c r="A79720" s="2">
        <v>13.45668</v>
      </c>
      <c r="B79720" t="s">
        <v>7721</v>
      </c>
    </row>
    <row r="79721" spans="1:2" x14ac:dyDescent="0.3">
      <c r="A79721" s="2">
        <v>2.7380293449544002</v>
      </c>
      <c r="B79721" t="s">
        <v>7720</v>
      </c>
    </row>
    <row r="79722" spans="1:2" x14ac:dyDescent="0.3">
      <c r="A79722" s="2">
        <v>15.1496457969575</v>
      </c>
      <c r="B79722" t="s">
        <v>7719</v>
      </c>
    </row>
    <row r="79723" spans="1:2" x14ac:dyDescent="0.3">
      <c r="A79723" s="2">
        <v>5.7037634267810802</v>
      </c>
      <c r="B79723" t="s">
        <v>7718</v>
      </c>
    </row>
    <row r="79724" spans="1:2" x14ac:dyDescent="0.3">
      <c r="A79724" s="2">
        <v>117.87894958987999</v>
      </c>
      <c r="B79724" t="s">
        <v>7717</v>
      </c>
    </row>
    <row r="79725" spans="1:2" x14ac:dyDescent="0.3">
      <c r="A79725" s="2">
        <v>0.71894929052274503</v>
      </c>
      <c r="B79725" t="s">
        <v>7716</v>
      </c>
    </row>
    <row r="79726" spans="1:2" x14ac:dyDescent="0.3">
      <c r="A79726" s="2">
        <v>1.333E-2</v>
      </c>
      <c r="B79726" t="s">
        <v>7715</v>
      </c>
    </row>
    <row r="79727" spans="1:2" x14ac:dyDescent="0.3">
      <c r="A79727" s="2">
        <v>0.90871658491101603</v>
      </c>
      <c r="B79727" t="s">
        <v>7714</v>
      </c>
    </row>
    <row r="79728" spans="1:2" x14ac:dyDescent="0.3">
      <c r="A79728" s="2">
        <v>29.583349999999999</v>
      </c>
      <c r="B79728" t="s">
        <v>7713</v>
      </c>
    </row>
    <row r="79729" spans="1:2" x14ac:dyDescent="0.3">
      <c r="A79729" s="2">
        <v>4.3450775393552998</v>
      </c>
      <c r="B79729" t="s">
        <v>7712</v>
      </c>
    </row>
    <row r="79730" spans="1:2" x14ac:dyDescent="0.3">
      <c r="A79730" s="2">
        <v>1.82216</v>
      </c>
      <c r="B79730" t="s">
        <v>7711</v>
      </c>
    </row>
    <row r="79731" spans="1:2" x14ac:dyDescent="0.3">
      <c r="A79731" s="2">
        <v>9.3318200000000004</v>
      </c>
      <c r="B79731" t="s">
        <v>7710</v>
      </c>
    </row>
    <row r="79732" spans="1:2" x14ac:dyDescent="0.3">
      <c r="A79732" s="2">
        <v>0.02</v>
      </c>
      <c r="B79732" t="s">
        <v>7709</v>
      </c>
    </row>
    <row r="79733" spans="1:2" x14ac:dyDescent="0.3">
      <c r="A79733" s="2">
        <v>1.2928500000000001</v>
      </c>
      <c r="B79733" t="s">
        <v>7708</v>
      </c>
    </row>
    <row r="79734" spans="1:2" x14ac:dyDescent="0.3">
      <c r="A79734" s="2">
        <v>0.10178</v>
      </c>
      <c r="B79734" t="s">
        <v>7707</v>
      </c>
    </row>
    <row r="79735" spans="1:2" x14ac:dyDescent="0.3">
      <c r="A79735" s="2">
        <v>2.4135</v>
      </c>
      <c r="B79735" t="s">
        <v>7706</v>
      </c>
    </row>
    <row r="79736" spans="1:2" x14ac:dyDescent="0.3">
      <c r="A79736" s="2">
        <v>0.39629999999999999</v>
      </c>
      <c r="B79736" t="s">
        <v>7705</v>
      </c>
    </row>
    <row r="79737" spans="1:2" x14ac:dyDescent="0.3">
      <c r="A79737" s="2">
        <v>22.151742848398602</v>
      </c>
      <c r="B79737" t="s">
        <v>7704</v>
      </c>
    </row>
    <row r="79738" spans="1:2" x14ac:dyDescent="0.3">
      <c r="A79738" s="2">
        <v>0.19200999999999999</v>
      </c>
      <c r="B79738" t="s">
        <v>7703</v>
      </c>
    </row>
    <row r="79739" spans="1:2" x14ac:dyDescent="0.3">
      <c r="A79739" s="2">
        <v>7.1319186223711704</v>
      </c>
      <c r="B79739" t="s">
        <v>7702</v>
      </c>
    </row>
    <row r="79740" spans="1:2" x14ac:dyDescent="0.3">
      <c r="A79740" s="2">
        <v>9.42713</v>
      </c>
      <c r="B79740" t="s">
        <v>7701</v>
      </c>
    </row>
    <row r="79741" spans="1:2" x14ac:dyDescent="0.3">
      <c r="A79741" s="2">
        <v>3.6002288683016803E-2</v>
      </c>
      <c r="B79741" t="s">
        <v>7700</v>
      </c>
    </row>
    <row r="79742" spans="1:2" x14ac:dyDescent="0.3">
      <c r="A79742" s="2">
        <v>0.194584436210647</v>
      </c>
      <c r="B79742" t="s">
        <v>7699</v>
      </c>
    </row>
    <row r="79743" spans="1:2" x14ac:dyDescent="0.3">
      <c r="A79743" s="2">
        <v>0.80015000000000003</v>
      </c>
      <c r="B79743" t="s">
        <v>7698</v>
      </c>
    </row>
    <row r="79744" spans="1:2" x14ac:dyDescent="0.3">
      <c r="A79744" s="2">
        <v>0.192320815725534</v>
      </c>
      <c r="B79744" t="s">
        <v>7697</v>
      </c>
    </row>
    <row r="79745" spans="1:2" x14ac:dyDescent="0.3">
      <c r="A79745" s="2">
        <v>60.557940000000002</v>
      </c>
      <c r="B79745" t="s">
        <v>7696</v>
      </c>
    </row>
    <row r="79746" spans="1:2" x14ac:dyDescent="0.3">
      <c r="A79746" s="2">
        <v>0.95209296064243998</v>
      </c>
      <c r="B79746" t="s">
        <v>7695</v>
      </c>
    </row>
    <row r="79747" spans="1:2" x14ac:dyDescent="0.3">
      <c r="A79747" s="2">
        <v>7.9553968132051091E-3</v>
      </c>
      <c r="B79747" t="s">
        <v>7694</v>
      </c>
    </row>
    <row r="79748" spans="1:2" x14ac:dyDescent="0.3">
      <c r="A79748" s="2">
        <v>4.8828102047064599</v>
      </c>
      <c r="B79748" t="s">
        <v>7693</v>
      </c>
    </row>
    <row r="79749" spans="1:2" x14ac:dyDescent="0.3">
      <c r="A79749" s="2">
        <v>36.348327547315399</v>
      </c>
      <c r="B79749" t="s">
        <v>7692</v>
      </c>
    </row>
    <row r="79750" spans="1:2" x14ac:dyDescent="0.3">
      <c r="A79750" s="2">
        <v>7.0769998148613604</v>
      </c>
      <c r="B79750" t="s">
        <v>7691</v>
      </c>
    </row>
    <row r="79751" spans="1:2" x14ac:dyDescent="0.3">
      <c r="A79751" s="2">
        <v>1.0529999999999999E-2</v>
      </c>
      <c r="B79751" t="s">
        <v>7690</v>
      </c>
    </row>
    <row r="79752" spans="1:2" x14ac:dyDescent="0.3">
      <c r="A79752" s="2">
        <v>6.5720000000000001E-2</v>
      </c>
      <c r="B79752" t="s">
        <v>7689</v>
      </c>
    </row>
    <row r="79753" spans="1:2" x14ac:dyDescent="0.3">
      <c r="A79753" s="2">
        <v>11.05592</v>
      </c>
      <c r="B79753" t="s">
        <v>7688</v>
      </c>
    </row>
    <row r="79754" spans="1:2" x14ac:dyDescent="0.3">
      <c r="A79754" s="2">
        <v>3.9899999999999996E-3</v>
      </c>
      <c r="B79754" t="s">
        <v>7687</v>
      </c>
    </row>
    <row r="79755" spans="1:2" x14ac:dyDescent="0.3">
      <c r="A79755" s="2">
        <v>51.072773221756599</v>
      </c>
      <c r="B79755" t="s">
        <v>7686</v>
      </c>
    </row>
    <row r="79756" spans="1:2" x14ac:dyDescent="0.3">
      <c r="A79756" s="2">
        <v>0.49446000000000001</v>
      </c>
      <c r="B79756" t="s">
        <v>7685</v>
      </c>
    </row>
    <row r="79757" spans="1:2" x14ac:dyDescent="0.3">
      <c r="A79757" s="2">
        <v>16.385940000000002</v>
      </c>
      <c r="B79757" t="s">
        <v>7684</v>
      </c>
    </row>
    <row r="79758" spans="1:2" x14ac:dyDescent="0.3">
      <c r="A79758" s="2">
        <v>2.9337300000000002</v>
      </c>
      <c r="B79758" t="s">
        <v>7683</v>
      </c>
    </row>
    <row r="79759" spans="1:2" x14ac:dyDescent="0.3">
      <c r="A79759" s="2">
        <v>2.5070399999999999</v>
      </c>
      <c r="B79759" t="s">
        <v>7682</v>
      </c>
    </row>
    <row r="79760" spans="1:2" x14ac:dyDescent="0.3">
      <c r="A79760" s="2">
        <v>1.1180000000000001E-2</v>
      </c>
      <c r="B79760" t="s">
        <v>7681</v>
      </c>
    </row>
    <row r="79761" spans="1:2" x14ac:dyDescent="0.3">
      <c r="A79761" s="2">
        <v>0.35797448795942999</v>
      </c>
      <c r="B79761" t="s">
        <v>7680</v>
      </c>
    </row>
    <row r="79762" spans="1:2" x14ac:dyDescent="0.3">
      <c r="A79762" s="2">
        <v>26.61373</v>
      </c>
      <c r="B79762" t="s">
        <v>7679</v>
      </c>
    </row>
    <row r="79763" spans="1:2" x14ac:dyDescent="0.3">
      <c r="A79763" s="2">
        <v>1.71807181760205</v>
      </c>
      <c r="B79763" t="s">
        <v>7678</v>
      </c>
    </row>
    <row r="79764" spans="1:2" x14ac:dyDescent="0.3">
      <c r="A79764" s="2">
        <v>0.30258576467410703</v>
      </c>
      <c r="B79764" t="s">
        <v>7677</v>
      </c>
    </row>
    <row r="79765" spans="1:2" x14ac:dyDescent="0.3">
      <c r="A79765" s="2">
        <v>55.992699999999999</v>
      </c>
      <c r="B79765" t="s">
        <v>7676</v>
      </c>
    </row>
    <row r="79766" spans="1:2" x14ac:dyDescent="0.3">
      <c r="A79766" s="2">
        <v>5.8443699999999996</v>
      </c>
      <c r="B79766" t="s">
        <v>7675</v>
      </c>
    </row>
    <row r="79767" spans="1:2" x14ac:dyDescent="0.3">
      <c r="A79767" s="2">
        <v>9.0010899999999996</v>
      </c>
      <c r="B79767" t="s">
        <v>7674</v>
      </c>
    </row>
    <row r="79768" spans="1:2" x14ac:dyDescent="0.3">
      <c r="A79768" s="2">
        <v>8.1800300000000004</v>
      </c>
      <c r="B79768" t="s">
        <v>7673</v>
      </c>
    </row>
    <row r="79769" spans="1:2" x14ac:dyDescent="0.3">
      <c r="A79769" s="2">
        <v>10.10524</v>
      </c>
      <c r="B79769" t="s">
        <v>7672</v>
      </c>
    </row>
    <row r="79770" spans="1:2" x14ac:dyDescent="0.3">
      <c r="A79770" s="2">
        <v>4.5558300000000003</v>
      </c>
      <c r="B79770" t="s">
        <v>7671</v>
      </c>
    </row>
    <row r="79771" spans="1:2" x14ac:dyDescent="0.3">
      <c r="A79771" s="2">
        <v>2.4085516127926501</v>
      </c>
      <c r="B79771" t="s">
        <v>7670</v>
      </c>
    </row>
    <row r="79772" spans="1:2" x14ac:dyDescent="0.3">
      <c r="A79772" s="2">
        <v>1.30921959183117</v>
      </c>
      <c r="B79772" t="s">
        <v>7669</v>
      </c>
    </row>
    <row r="79773" spans="1:2" x14ac:dyDescent="0.3">
      <c r="A79773" s="2">
        <v>46</v>
      </c>
      <c r="B79773" t="s">
        <v>6060</v>
      </c>
    </row>
    <row r="79774" spans="1:2" x14ac:dyDescent="0.3">
      <c r="A79774" s="2">
        <v>3.9649000000000001</v>
      </c>
      <c r="B79774" t="s">
        <v>7668</v>
      </c>
    </row>
    <row r="79775" spans="1:2" x14ac:dyDescent="0.3">
      <c r="A79775" s="2">
        <v>5.6405341168959398</v>
      </c>
      <c r="B79775" t="s">
        <v>7667</v>
      </c>
    </row>
    <row r="79776" spans="1:2" x14ac:dyDescent="0.3">
      <c r="A79776" s="2">
        <v>1.6668243707392001</v>
      </c>
      <c r="B79776" t="s">
        <v>7666</v>
      </c>
    </row>
    <row r="79777" spans="1:2" x14ac:dyDescent="0.3">
      <c r="A79777" s="2">
        <v>5.3350000000000002E-2</v>
      </c>
      <c r="B79777" t="s">
        <v>7665</v>
      </c>
    </row>
    <row r="79778" spans="1:2" x14ac:dyDescent="0.3">
      <c r="A79778" s="2">
        <v>9.4061199999999996</v>
      </c>
      <c r="B79778" t="s">
        <v>7664</v>
      </c>
    </row>
    <row r="79779" spans="1:2" x14ac:dyDescent="0.3">
      <c r="A79779" s="2">
        <v>0.38693395136775199</v>
      </c>
      <c r="B79779" t="s">
        <v>1546</v>
      </c>
    </row>
    <row r="79780" spans="1:2" x14ac:dyDescent="0.3">
      <c r="A79780" s="2">
        <v>224.78885173405499</v>
      </c>
      <c r="B79780" t="s">
        <v>7663</v>
      </c>
    </row>
    <row r="79781" spans="1:2" x14ac:dyDescent="0.3">
      <c r="A79781" s="2">
        <v>4.8999999999999998E-4</v>
      </c>
      <c r="B79781" t="s">
        <v>5899</v>
      </c>
    </row>
    <row r="79782" spans="1:2" x14ac:dyDescent="0.3">
      <c r="A79782" s="2">
        <v>6.1202500000000004</v>
      </c>
      <c r="B79782" t="s">
        <v>7662</v>
      </c>
    </row>
    <row r="79783" spans="1:2" x14ac:dyDescent="0.3">
      <c r="A79783" s="2">
        <v>0.72094000000000003</v>
      </c>
      <c r="B79783" t="s">
        <v>7661</v>
      </c>
    </row>
    <row r="79784" spans="1:2" x14ac:dyDescent="0.3">
      <c r="A79784" s="2">
        <v>5.9827500000000002</v>
      </c>
      <c r="B79784" t="s">
        <v>7660</v>
      </c>
    </row>
    <row r="79785" spans="1:2" x14ac:dyDescent="0.3">
      <c r="A79785" s="2">
        <v>32.903910000000003</v>
      </c>
      <c r="B79785" t="s">
        <v>7659</v>
      </c>
    </row>
    <row r="79786" spans="1:2" x14ac:dyDescent="0.3">
      <c r="A79786" s="2">
        <v>0.26318000000000003</v>
      </c>
      <c r="B79786" t="s">
        <v>7658</v>
      </c>
    </row>
    <row r="79787" spans="1:2" x14ac:dyDescent="0.3">
      <c r="A79787" s="2">
        <v>6.2844770265934799E-4</v>
      </c>
      <c r="B79787" t="s">
        <v>7657</v>
      </c>
    </row>
    <row r="79788" spans="1:2" x14ac:dyDescent="0.3">
      <c r="A79788" s="2">
        <v>4.3299999999999996E-3</v>
      </c>
      <c r="B79788" t="s">
        <v>7656</v>
      </c>
    </row>
    <row r="79789" spans="1:2" x14ac:dyDescent="0.3">
      <c r="A79789" s="2">
        <v>19.000699999999998</v>
      </c>
      <c r="B79789" t="s">
        <v>7655</v>
      </c>
    </row>
    <row r="79790" spans="1:2" x14ac:dyDescent="0.3">
      <c r="A79790" s="2">
        <v>5.3636400000000002</v>
      </c>
      <c r="B79790" t="s">
        <v>7654</v>
      </c>
    </row>
    <row r="79791" spans="1:2" x14ac:dyDescent="0.3">
      <c r="A79791" s="2">
        <v>20.05218</v>
      </c>
      <c r="B79791" t="s">
        <v>7653</v>
      </c>
    </row>
    <row r="79792" spans="1:2" x14ac:dyDescent="0.3">
      <c r="A79792" s="2">
        <v>19.965890000000002</v>
      </c>
      <c r="B79792" t="s">
        <v>7652</v>
      </c>
    </row>
    <row r="79793" spans="1:2" x14ac:dyDescent="0.3">
      <c r="A79793" s="2">
        <v>1.33345333245192</v>
      </c>
      <c r="B79793" t="s">
        <v>7651</v>
      </c>
    </row>
    <row r="79794" spans="1:2" x14ac:dyDescent="0.3">
      <c r="A79794" s="2">
        <v>48.962569999999999</v>
      </c>
      <c r="B79794" t="s">
        <v>7650</v>
      </c>
    </row>
    <row r="79795" spans="1:2" x14ac:dyDescent="0.3">
      <c r="A79795" s="2">
        <v>5.28078</v>
      </c>
      <c r="B79795" t="s">
        <v>7649</v>
      </c>
    </row>
    <row r="79796" spans="1:2" x14ac:dyDescent="0.3">
      <c r="A79796" s="2">
        <v>36.053510000000003</v>
      </c>
      <c r="B79796" t="s">
        <v>7648</v>
      </c>
    </row>
    <row r="79797" spans="1:2" x14ac:dyDescent="0.3">
      <c r="A79797" s="2">
        <v>2.1747303314103301</v>
      </c>
      <c r="B79797" t="s">
        <v>7647</v>
      </c>
    </row>
    <row r="79798" spans="1:2" x14ac:dyDescent="0.3">
      <c r="A79798" s="2">
        <v>6.6611479220635701</v>
      </c>
      <c r="B79798" t="s">
        <v>7646</v>
      </c>
    </row>
    <row r="79799" spans="1:2" x14ac:dyDescent="0.3">
      <c r="A79799" s="2">
        <v>11.795210629710899</v>
      </c>
      <c r="B79799" t="s">
        <v>7645</v>
      </c>
    </row>
    <row r="79800" spans="1:2" x14ac:dyDescent="0.3">
      <c r="A79800" s="2">
        <v>0.24822517511314399</v>
      </c>
      <c r="B79800" t="s">
        <v>7644</v>
      </c>
    </row>
    <row r="79801" spans="1:2" x14ac:dyDescent="0.3">
      <c r="A79801" s="2">
        <v>11.94205</v>
      </c>
      <c r="B79801" t="s">
        <v>7643</v>
      </c>
    </row>
    <row r="79802" spans="1:2" x14ac:dyDescent="0.3">
      <c r="A79802" s="2">
        <v>0.44402999999999998</v>
      </c>
      <c r="B79802" t="s">
        <v>6043</v>
      </c>
    </row>
    <row r="79803" spans="1:2" x14ac:dyDescent="0.3">
      <c r="A79803" s="2">
        <v>0.75073562020984197</v>
      </c>
      <c r="B79803" t="s">
        <v>7642</v>
      </c>
    </row>
    <row r="79804" spans="1:2" x14ac:dyDescent="0.3">
      <c r="A79804" s="2">
        <v>2.7983710609388801</v>
      </c>
      <c r="B79804" t="s">
        <v>7641</v>
      </c>
    </row>
    <row r="79805" spans="1:2" x14ac:dyDescent="0.3">
      <c r="A79805" s="2">
        <v>9.8930500000000006</v>
      </c>
      <c r="B79805" t="s">
        <v>7640</v>
      </c>
    </row>
    <row r="79806" spans="1:2" x14ac:dyDescent="0.3">
      <c r="A79806" s="2">
        <v>0.65522273160080602</v>
      </c>
      <c r="B79806" t="s">
        <v>7639</v>
      </c>
    </row>
    <row r="79807" spans="1:2" x14ac:dyDescent="0.3">
      <c r="A79807" s="2">
        <v>5.6695897206965003E-2</v>
      </c>
      <c r="B79807" t="s">
        <v>7638</v>
      </c>
    </row>
    <row r="79808" spans="1:2" x14ac:dyDescent="0.3">
      <c r="A79808" s="2">
        <v>0.85880904643682099</v>
      </c>
      <c r="B79808" t="s">
        <v>7637</v>
      </c>
    </row>
    <row r="79809" spans="1:2" x14ac:dyDescent="0.3">
      <c r="A79809" s="2">
        <v>0.140350033478503</v>
      </c>
      <c r="B79809" t="s">
        <v>7636</v>
      </c>
    </row>
    <row r="79810" spans="1:2" x14ac:dyDescent="0.3">
      <c r="A79810" s="2">
        <v>15.591989999999999</v>
      </c>
      <c r="B79810" t="s">
        <v>7635</v>
      </c>
    </row>
    <row r="79811" spans="1:2" x14ac:dyDescent="0.3">
      <c r="A79811" s="2">
        <v>1.6981621303548099E-2</v>
      </c>
      <c r="B79811" t="s">
        <v>7634</v>
      </c>
    </row>
    <row r="79812" spans="1:2" x14ac:dyDescent="0.3">
      <c r="A79812" s="2" t="s">
        <v>13</v>
      </c>
      <c r="B79812" t="s">
        <v>7633</v>
      </c>
    </row>
    <row r="79813" spans="1:2" x14ac:dyDescent="0.3">
      <c r="A79813" s="2" t="s">
        <v>13</v>
      </c>
      <c r="B79813" t="s">
        <v>7632</v>
      </c>
    </row>
    <row r="79814" spans="1:2" x14ac:dyDescent="0.3">
      <c r="A79814" s="2">
        <v>0.61373999999999995</v>
      </c>
      <c r="B79814" t="s">
        <v>7631</v>
      </c>
    </row>
    <row r="79815" spans="1:2" x14ac:dyDescent="0.3">
      <c r="A79815" s="2" t="s">
        <v>13</v>
      </c>
      <c r="B79815" t="s">
        <v>7630</v>
      </c>
    </row>
    <row r="79816" spans="1:2" x14ac:dyDescent="0.3">
      <c r="A79816" s="2">
        <v>2127.55493985352</v>
      </c>
      <c r="B79816" t="s">
        <v>7629</v>
      </c>
    </row>
    <row r="79817" spans="1:2" x14ac:dyDescent="0.3">
      <c r="A79817" s="2">
        <v>62.185369999999999</v>
      </c>
      <c r="B79817" t="s">
        <v>7628</v>
      </c>
    </row>
    <row r="79818" spans="1:2" x14ac:dyDescent="0.3">
      <c r="A79818" s="2">
        <v>67.827089999999998</v>
      </c>
      <c r="B79818" t="s">
        <v>7627</v>
      </c>
    </row>
    <row r="79819" spans="1:2" x14ac:dyDescent="0.3">
      <c r="A79819" s="2">
        <v>4.1695115670137102E-3</v>
      </c>
      <c r="B79819" t="s">
        <v>7626</v>
      </c>
    </row>
    <row r="79820" spans="1:2" x14ac:dyDescent="0.3">
      <c r="A79820" s="2">
        <v>40.171990496233001</v>
      </c>
      <c r="B79820" t="s">
        <v>7625</v>
      </c>
    </row>
    <row r="79821" spans="1:2" x14ac:dyDescent="0.3">
      <c r="A79821" s="2">
        <v>0.47042</v>
      </c>
      <c r="B79821" t="s">
        <v>7624</v>
      </c>
    </row>
    <row r="79822" spans="1:2" x14ac:dyDescent="0.3">
      <c r="A79822" s="2">
        <v>2.5204385870678299</v>
      </c>
      <c r="B79822" t="s">
        <v>7623</v>
      </c>
    </row>
    <row r="79823" spans="1:2" x14ac:dyDescent="0.3">
      <c r="A79823" s="2">
        <v>0.30783765376295502</v>
      </c>
      <c r="B79823" t="s">
        <v>7622</v>
      </c>
    </row>
    <row r="79824" spans="1:2" x14ac:dyDescent="0.3">
      <c r="A79824" s="2">
        <v>0.18929555789480901</v>
      </c>
      <c r="B79824" t="s">
        <v>7621</v>
      </c>
    </row>
    <row r="79825" spans="1:2" x14ac:dyDescent="0.3">
      <c r="A79825" s="2">
        <v>1.0976850392604001</v>
      </c>
      <c r="B79825" t="s">
        <v>7620</v>
      </c>
    </row>
    <row r="79826" spans="1:2" x14ac:dyDescent="0.3">
      <c r="A79826" s="2">
        <v>0.13464000000000001</v>
      </c>
      <c r="B79826" t="s">
        <v>7619</v>
      </c>
    </row>
    <row r="79827" spans="1:2" x14ac:dyDescent="0.3">
      <c r="A79827" s="2">
        <v>3.8006932438576402</v>
      </c>
      <c r="B79827" t="s">
        <v>7618</v>
      </c>
    </row>
    <row r="79828" spans="1:2" x14ac:dyDescent="0.3">
      <c r="A79828" s="2">
        <v>55.067399999999999</v>
      </c>
      <c r="B79828" t="s">
        <v>7617</v>
      </c>
    </row>
    <row r="79829" spans="1:2" x14ac:dyDescent="0.3">
      <c r="A79829" s="2">
        <v>25.898510000000002</v>
      </c>
      <c r="B79829" t="s">
        <v>7616</v>
      </c>
    </row>
    <row r="79830" spans="1:2" x14ac:dyDescent="0.3">
      <c r="A79830" s="2">
        <v>85.30735</v>
      </c>
      <c r="B79830" t="s">
        <v>7615</v>
      </c>
    </row>
    <row r="79831" spans="1:2" x14ac:dyDescent="0.3">
      <c r="A79831" s="2">
        <v>5.7408299999999999</v>
      </c>
      <c r="B79831" t="s">
        <v>7614</v>
      </c>
    </row>
    <row r="79832" spans="1:2" x14ac:dyDescent="0.3">
      <c r="A79832" s="2">
        <v>4.7164477022405102E-2</v>
      </c>
      <c r="B79832" t="s">
        <v>7613</v>
      </c>
    </row>
    <row r="79833" spans="1:2" x14ac:dyDescent="0.3">
      <c r="A79833" s="2">
        <v>0.17179</v>
      </c>
      <c r="B79833" t="s">
        <v>7612</v>
      </c>
    </row>
    <row r="79834" spans="1:2" x14ac:dyDescent="0.3">
      <c r="A79834" s="2">
        <v>4.8820409850548501</v>
      </c>
      <c r="B79834" t="s">
        <v>7611</v>
      </c>
    </row>
    <row r="79835" spans="1:2" x14ac:dyDescent="0.3">
      <c r="A79835" s="2">
        <v>14.1809760628026</v>
      </c>
      <c r="B79835" t="s">
        <v>7610</v>
      </c>
    </row>
    <row r="79836" spans="1:2" x14ac:dyDescent="0.3">
      <c r="A79836" s="2">
        <v>2.2971900000000001</v>
      </c>
      <c r="B79836" t="s">
        <v>7609</v>
      </c>
    </row>
    <row r="79837" spans="1:2" x14ac:dyDescent="0.3">
      <c r="A79837" s="2">
        <v>2.5412849108721399E-3</v>
      </c>
      <c r="B79837" t="s">
        <v>7608</v>
      </c>
    </row>
    <row r="79838" spans="1:2" x14ac:dyDescent="0.3">
      <c r="A79838" s="2">
        <v>10.20003</v>
      </c>
      <c r="B79838" t="s">
        <v>7607</v>
      </c>
    </row>
    <row r="79839" spans="1:2" x14ac:dyDescent="0.3">
      <c r="A79839" s="2">
        <v>2.699E-2</v>
      </c>
      <c r="B79839" t="s">
        <v>7606</v>
      </c>
    </row>
    <row r="79840" spans="1:2" x14ac:dyDescent="0.3">
      <c r="A79840" s="2">
        <v>1.4528107523158</v>
      </c>
      <c r="B79840" t="s">
        <v>7605</v>
      </c>
    </row>
    <row r="79841" spans="1:2" x14ac:dyDescent="0.3">
      <c r="A79841" s="2">
        <v>25.819199999999999</v>
      </c>
      <c r="B79841" t="s">
        <v>7604</v>
      </c>
    </row>
    <row r="79842" spans="1:2" x14ac:dyDescent="0.3">
      <c r="A79842" s="2">
        <v>37.083379999999998</v>
      </c>
      <c r="B79842" t="s">
        <v>7603</v>
      </c>
    </row>
    <row r="79843" spans="1:2" x14ac:dyDescent="0.3">
      <c r="A79843" s="2">
        <v>1.3073691666253801E-2</v>
      </c>
      <c r="B79843" t="s">
        <v>7602</v>
      </c>
    </row>
    <row r="79844" spans="1:2" x14ac:dyDescent="0.3">
      <c r="A79844" s="2">
        <v>0.80884999999999996</v>
      </c>
      <c r="B79844" t="s">
        <v>7601</v>
      </c>
    </row>
    <row r="79845" spans="1:2" x14ac:dyDescent="0.3">
      <c r="A79845" s="2">
        <v>9.0403400000000005</v>
      </c>
      <c r="B79845" t="s">
        <v>7600</v>
      </c>
    </row>
    <row r="79846" spans="1:2" x14ac:dyDescent="0.3">
      <c r="A79846" s="2">
        <v>9.493E-2</v>
      </c>
      <c r="B79846" t="s">
        <v>7599</v>
      </c>
    </row>
    <row r="79847" spans="1:2" x14ac:dyDescent="0.3">
      <c r="A79847" s="2">
        <v>22.948820000000001</v>
      </c>
      <c r="B79847" t="s">
        <v>7598</v>
      </c>
    </row>
    <row r="79848" spans="1:2" x14ac:dyDescent="0.3">
      <c r="A79848" s="2">
        <v>21.3993</v>
      </c>
      <c r="B79848" t="s">
        <v>7597</v>
      </c>
    </row>
    <row r="79849" spans="1:2" x14ac:dyDescent="0.3">
      <c r="A79849" s="2">
        <v>0.44577988581920402</v>
      </c>
      <c r="B79849" t="s">
        <v>7596</v>
      </c>
    </row>
    <row r="79850" spans="1:2" x14ac:dyDescent="0.3">
      <c r="A79850" s="2">
        <v>28.026810000000001</v>
      </c>
      <c r="B79850" t="s">
        <v>7595</v>
      </c>
    </row>
    <row r="79851" spans="1:2" x14ac:dyDescent="0.3">
      <c r="A79851" s="2">
        <v>2.6728100000000001</v>
      </c>
      <c r="B79851" t="s">
        <v>7594</v>
      </c>
    </row>
    <row r="79852" spans="1:2" x14ac:dyDescent="0.3">
      <c r="A79852" s="2">
        <v>2.7518400000000001</v>
      </c>
      <c r="B79852" t="s">
        <v>7593</v>
      </c>
    </row>
    <row r="79853" spans="1:2" x14ac:dyDescent="0.3">
      <c r="A79853" s="2">
        <v>6.5640999999999998</v>
      </c>
      <c r="B79853" t="s">
        <v>7592</v>
      </c>
    </row>
    <row r="79854" spans="1:2" x14ac:dyDescent="0.3">
      <c r="A79854" s="2">
        <v>1.5898300000000001</v>
      </c>
      <c r="B79854" t="s">
        <v>7591</v>
      </c>
    </row>
    <row r="79855" spans="1:2" x14ac:dyDescent="0.3">
      <c r="A79855" s="2">
        <v>6.8574200000000003</v>
      </c>
      <c r="B79855" t="s">
        <v>7590</v>
      </c>
    </row>
    <row r="79856" spans="1:2" x14ac:dyDescent="0.3">
      <c r="A79856" s="2">
        <v>4.57192085722175E-2</v>
      </c>
      <c r="B79856" t="s">
        <v>7589</v>
      </c>
    </row>
    <row r="79857" spans="1:2" x14ac:dyDescent="0.3">
      <c r="A79857" s="2">
        <v>3.9182404762725699E-2</v>
      </c>
      <c r="B79857" t="s">
        <v>7588</v>
      </c>
    </row>
    <row r="79858" spans="1:2" x14ac:dyDescent="0.3">
      <c r="A79858" s="2">
        <v>7.6258197140122094E-2</v>
      </c>
      <c r="B79858" t="s">
        <v>7587</v>
      </c>
    </row>
    <row r="79859" spans="1:2" x14ac:dyDescent="0.3">
      <c r="A79859" s="2">
        <v>250</v>
      </c>
      <c r="B79859" t="s">
        <v>1027</v>
      </c>
    </row>
    <row r="79860" spans="1:2" x14ac:dyDescent="0.3">
      <c r="A79860" s="2">
        <v>5.5697999999999999</v>
      </c>
      <c r="B79860" t="s">
        <v>7586</v>
      </c>
    </row>
    <row r="79861" spans="1:2" x14ac:dyDescent="0.3">
      <c r="A79861" s="2" t="s">
        <v>13</v>
      </c>
      <c r="B79861" t="s">
        <v>7585</v>
      </c>
    </row>
    <row r="79862" spans="1:2" x14ac:dyDescent="0.3">
      <c r="A79862" s="2">
        <v>1.8285499999999999</v>
      </c>
      <c r="B79862" t="s">
        <v>7584</v>
      </c>
    </row>
    <row r="79863" spans="1:2" x14ac:dyDescent="0.3">
      <c r="A79863" s="2">
        <v>2.11402</v>
      </c>
      <c r="B79863" t="s">
        <v>7583</v>
      </c>
    </row>
    <row r="79864" spans="1:2" x14ac:dyDescent="0.3">
      <c r="A79864" s="2" t="s">
        <v>13</v>
      </c>
      <c r="B79864" t="s">
        <v>7582</v>
      </c>
    </row>
    <row r="79865" spans="1:2" x14ac:dyDescent="0.3">
      <c r="A79865" s="2">
        <v>4.07315</v>
      </c>
      <c r="B79865" t="s">
        <v>7581</v>
      </c>
    </row>
    <row r="79866" spans="1:2" x14ac:dyDescent="0.3">
      <c r="A79866" s="2">
        <v>1026.1166713387399</v>
      </c>
      <c r="B79866" t="s">
        <v>7580</v>
      </c>
    </row>
    <row r="79867" spans="1:2" x14ac:dyDescent="0.3">
      <c r="A79867" s="2">
        <v>127.436900365022</v>
      </c>
      <c r="B79867" t="s">
        <v>7579</v>
      </c>
    </row>
    <row r="79868" spans="1:2" x14ac:dyDescent="0.3">
      <c r="A79868" s="2">
        <v>1.1073900000000001</v>
      </c>
      <c r="B79868" t="s">
        <v>7578</v>
      </c>
    </row>
    <row r="79869" spans="1:2" x14ac:dyDescent="0.3">
      <c r="A79869" s="2">
        <v>2.4539999999999999E-2</v>
      </c>
      <c r="B79869" t="s">
        <v>7577</v>
      </c>
    </row>
    <row r="79870" spans="1:2" x14ac:dyDescent="0.3">
      <c r="A79870" s="2">
        <v>13.71021</v>
      </c>
      <c r="B79870" t="s">
        <v>7576</v>
      </c>
    </row>
    <row r="79871" spans="1:2" x14ac:dyDescent="0.3">
      <c r="A79871" s="2">
        <v>3.5410809465993101</v>
      </c>
      <c r="B79871" t="s">
        <v>7575</v>
      </c>
    </row>
    <row r="79872" spans="1:2" x14ac:dyDescent="0.3">
      <c r="A79872" s="2">
        <v>8.8766576711223396E-3</v>
      </c>
      <c r="B79872" t="s">
        <v>7574</v>
      </c>
    </row>
    <row r="79873" spans="1:2" x14ac:dyDescent="0.3">
      <c r="A79873" s="2">
        <v>2.4426912666309E-2</v>
      </c>
      <c r="B79873" t="s">
        <v>7573</v>
      </c>
    </row>
    <row r="79874" spans="1:2" x14ac:dyDescent="0.3">
      <c r="A79874" s="2">
        <v>8.7967194376844301E-3</v>
      </c>
      <c r="B79874" t="s">
        <v>7572</v>
      </c>
    </row>
    <row r="79875" spans="1:2" x14ac:dyDescent="0.3">
      <c r="A79875" s="2">
        <v>1.6201814777608101E-2</v>
      </c>
      <c r="B79875" t="s">
        <v>7571</v>
      </c>
    </row>
    <row r="79876" spans="1:2" x14ac:dyDescent="0.3">
      <c r="A79876" s="2">
        <v>3.3E-4</v>
      </c>
      <c r="B79876" t="s">
        <v>7570</v>
      </c>
    </row>
    <row r="79877" spans="1:2" x14ac:dyDescent="0.3">
      <c r="A79877" s="2">
        <v>5.0110407548288203</v>
      </c>
      <c r="B79877" t="s">
        <v>7569</v>
      </c>
    </row>
    <row r="79878" spans="1:2" x14ac:dyDescent="0.3">
      <c r="A79878" s="2">
        <v>2.44746</v>
      </c>
      <c r="B79878" t="s">
        <v>7568</v>
      </c>
    </row>
    <row r="79879" spans="1:2" x14ac:dyDescent="0.3">
      <c r="A79879" s="2">
        <v>4.1796300000000004</v>
      </c>
      <c r="B79879" t="s">
        <v>7567</v>
      </c>
    </row>
    <row r="79880" spans="1:2" x14ac:dyDescent="0.3">
      <c r="A79880" s="2">
        <v>79.567585440313806</v>
      </c>
      <c r="B79880" t="s">
        <v>7566</v>
      </c>
    </row>
    <row r="79881" spans="1:2" x14ac:dyDescent="0.3">
      <c r="A79881" s="2">
        <v>0.47417999999999999</v>
      </c>
      <c r="B79881" t="s">
        <v>1303</v>
      </c>
    </row>
    <row r="79882" spans="1:2" x14ac:dyDescent="0.3">
      <c r="A79882" s="2">
        <v>0.16821</v>
      </c>
      <c r="B79882" t="s">
        <v>7565</v>
      </c>
    </row>
    <row r="79883" spans="1:2" x14ac:dyDescent="0.3">
      <c r="A79883" s="2">
        <v>1.31587932206535</v>
      </c>
      <c r="B79883" t="s">
        <v>7564</v>
      </c>
    </row>
    <row r="79884" spans="1:2" x14ac:dyDescent="0.3">
      <c r="A79884" s="2">
        <v>4.7035799999999997</v>
      </c>
      <c r="B79884" t="s">
        <v>7563</v>
      </c>
    </row>
    <row r="79885" spans="1:2" x14ac:dyDescent="0.3">
      <c r="A79885" s="2">
        <v>2.2371658825281599E-2</v>
      </c>
      <c r="B79885" t="s">
        <v>7562</v>
      </c>
    </row>
    <row r="79886" spans="1:2" x14ac:dyDescent="0.3">
      <c r="A79886" s="2">
        <v>5.7789078794787496</v>
      </c>
      <c r="B79886" t="s">
        <v>7561</v>
      </c>
    </row>
    <row r="79887" spans="1:2" x14ac:dyDescent="0.3">
      <c r="A79887" s="2">
        <v>3.28593</v>
      </c>
      <c r="B79887" t="s">
        <v>7560</v>
      </c>
    </row>
    <row r="79888" spans="1:2" x14ac:dyDescent="0.3">
      <c r="A79888" s="2">
        <v>18.359384936356602</v>
      </c>
      <c r="B79888" t="s">
        <v>7559</v>
      </c>
    </row>
    <row r="79889" spans="1:2" x14ac:dyDescent="0.3">
      <c r="A79889" s="2">
        <v>0.48494668874303998</v>
      </c>
      <c r="B79889" t="s">
        <v>7558</v>
      </c>
    </row>
    <row r="79890" spans="1:2" x14ac:dyDescent="0.3">
      <c r="A79890" s="2">
        <v>3.2088000000000001</v>
      </c>
      <c r="B79890" t="s">
        <v>7557</v>
      </c>
    </row>
    <row r="79891" spans="1:2" x14ac:dyDescent="0.3">
      <c r="A79891" s="2">
        <v>12.401730000000001</v>
      </c>
      <c r="B79891" t="s">
        <v>7556</v>
      </c>
    </row>
    <row r="79892" spans="1:2" x14ac:dyDescent="0.3">
      <c r="A79892" s="2">
        <v>0.16451088413262099</v>
      </c>
      <c r="B79892" t="s">
        <v>7555</v>
      </c>
    </row>
    <row r="79893" spans="1:2" x14ac:dyDescent="0.3">
      <c r="A79893" s="2">
        <v>1.059E-2</v>
      </c>
      <c r="B79893" t="s">
        <v>7554</v>
      </c>
    </row>
    <row r="79894" spans="1:2" x14ac:dyDescent="0.3">
      <c r="A79894" s="2">
        <v>34.231838525409998</v>
      </c>
      <c r="B79894" t="s">
        <v>7553</v>
      </c>
    </row>
    <row r="79895" spans="1:2" x14ac:dyDescent="0.3">
      <c r="A79895" s="2">
        <v>8.7500000000000008E-3</v>
      </c>
      <c r="B79895" t="s">
        <v>7552</v>
      </c>
    </row>
    <row r="79896" spans="1:2" x14ac:dyDescent="0.3">
      <c r="A79896" s="2">
        <v>1.4128400272619801</v>
      </c>
      <c r="B79896" t="s">
        <v>7551</v>
      </c>
    </row>
    <row r="79897" spans="1:2" x14ac:dyDescent="0.3">
      <c r="A79897" s="2">
        <v>96.965549999999993</v>
      </c>
      <c r="B79897" t="s">
        <v>7550</v>
      </c>
    </row>
    <row r="79898" spans="1:2" x14ac:dyDescent="0.3">
      <c r="A79898" s="2">
        <v>3.7518500000000001</v>
      </c>
      <c r="B79898" t="s">
        <v>7549</v>
      </c>
    </row>
    <row r="79899" spans="1:2" x14ac:dyDescent="0.3">
      <c r="A79899" s="2">
        <v>1.6634381566680201</v>
      </c>
      <c r="B79899" t="s">
        <v>7548</v>
      </c>
    </row>
    <row r="79900" spans="1:2" x14ac:dyDescent="0.3">
      <c r="A79900" s="2">
        <v>78.599145517742699</v>
      </c>
      <c r="B79900" t="s">
        <v>7547</v>
      </c>
    </row>
    <row r="79901" spans="1:2" x14ac:dyDescent="0.3">
      <c r="A79901" s="2">
        <v>0.76046000000000002</v>
      </c>
      <c r="B79901" t="s">
        <v>7546</v>
      </c>
    </row>
    <row r="79902" spans="1:2" x14ac:dyDescent="0.3">
      <c r="A79902" s="2">
        <v>21.570880892083501</v>
      </c>
      <c r="B79902" t="s">
        <v>7545</v>
      </c>
    </row>
    <row r="79903" spans="1:2" x14ac:dyDescent="0.3">
      <c r="A79903" s="2">
        <v>0.81680477748458102</v>
      </c>
      <c r="B79903" t="s">
        <v>7544</v>
      </c>
    </row>
    <row r="79904" spans="1:2" x14ac:dyDescent="0.3">
      <c r="A79904" s="2">
        <v>5.3875308835131799</v>
      </c>
      <c r="B79904" t="s">
        <v>7543</v>
      </c>
    </row>
    <row r="79905" spans="1:2" x14ac:dyDescent="0.3">
      <c r="A79905" s="2">
        <v>3.9676541716617399</v>
      </c>
      <c r="B79905" t="s">
        <v>7542</v>
      </c>
    </row>
    <row r="79906" spans="1:2" x14ac:dyDescent="0.3">
      <c r="A79906" s="2">
        <v>3.4951375458134801E-2</v>
      </c>
      <c r="B79906" t="s">
        <v>7541</v>
      </c>
    </row>
    <row r="79907" spans="1:2" x14ac:dyDescent="0.3">
      <c r="A79907" s="2">
        <v>6.1504399999999997</v>
      </c>
      <c r="B79907" t="s">
        <v>7540</v>
      </c>
    </row>
    <row r="79908" spans="1:2" x14ac:dyDescent="0.3">
      <c r="A79908" s="2">
        <v>1.10951</v>
      </c>
      <c r="B79908" t="s">
        <v>7539</v>
      </c>
    </row>
    <row r="79909" spans="1:2" x14ac:dyDescent="0.3">
      <c r="A79909" s="2">
        <v>3.3754636859598501</v>
      </c>
      <c r="B79909" t="s">
        <v>7538</v>
      </c>
    </row>
    <row r="79910" spans="1:2" x14ac:dyDescent="0.3">
      <c r="A79910" s="2">
        <v>55.356259999999999</v>
      </c>
      <c r="B79910" t="s">
        <v>7537</v>
      </c>
    </row>
    <row r="79911" spans="1:2" x14ac:dyDescent="0.3">
      <c r="A79911" s="2">
        <v>0.86124000000000001</v>
      </c>
      <c r="B79911" t="s">
        <v>7536</v>
      </c>
    </row>
    <row r="79912" spans="1:2" x14ac:dyDescent="0.3">
      <c r="A79912" s="2">
        <v>3.7710499999999998</v>
      </c>
      <c r="B79912" t="s">
        <v>7535</v>
      </c>
    </row>
    <row r="79913" spans="1:2" x14ac:dyDescent="0.3">
      <c r="A79913" s="2">
        <v>2.0600000000000002E-3</v>
      </c>
      <c r="B79913" t="s">
        <v>7534</v>
      </c>
    </row>
    <row r="79914" spans="1:2" x14ac:dyDescent="0.3">
      <c r="A79914" s="2">
        <v>9.0885700000000007</v>
      </c>
      <c r="B79914" t="s">
        <v>7533</v>
      </c>
    </row>
    <row r="79915" spans="1:2" x14ac:dyDescent="0.3">
      <c r="A79915" s="2">
        <v>3.2332100000000001</v>
      </c>
      <c r="B79915" t="s">
        <v>7532</v>
      </c>
    </row>
    <row r="79916" spans="1:2" x14ac:dyDescent="0.3">
      <c r="A79916" s="2">
        <v>30.594119624431102</v>
      </c>
      <c r="B79916" t="s">
        <v>7531</v>
      </c>
    </row>
    <row r="79917" spans="1:2" x14ac:dyDescent="0.3">
      <c r="A79917" s="2">
        <v>12.349679999999999</v>
      </c>
      <c r="B79917" t="s">
        <v>7530</v>
      </c>
    </row>
    <row r="79918" spans="1:2" x14ac:dyDescent="0.3">
      <c r="A79918" s="2">
        <v>54.33032</v>
      </c>
      <c r="B79918" t="s">
        <v>7529</v>
      </c>
    </row>
    <row r="79919" spans="1:2" x14ac:dyDescent="0.3">
      <c r="A79919" s="2">
        <v>104.76712999999999</v>
      </c>
      <c r="B79919" t="s">
        <v>7528</v>
      </c>
    </row>
    <row r="79920" spans="1:2" x14ac:dyDescent="0.3">
      <c r="A79920" s="2">
        <v>0.12329845289074901</v>
      </c>
      <c r="B79920" t="s">
        <v>7527</v>
      </c>
    </row>
    <row r="79921" spans="1:2" x14ac:dyDescent="0.3">
      <c r="A79921" s="2">
        <v>1.665</v>
      </c>
      <c r="B79921" t="s">
        <v>7526</v>
      </c>
    </row>
    <row r="79922" spans="1:2" x14ac:dyDescent="0.3">
      <c r="A79922" s="2">
        <v>54.03745</v>
      </c>
      <c r="B79922" t="s">
        <v>7525</v>
      </c>
    </row>
    <row r="79923" spans="1:2" x14ac:dyDescent="0.3">
      <c r="A79923" s="2">
        <v>6.4799999999999996E-3</v>
      </c>
      <c r="B79923" t="s">
        <v>7524</v>
      </c>
    </row>
    <row r="79924" spans="1:2" x14ac:dyDescent="0.3">
      <c r="A79924" s="2">
        <v>23.636569999999999</v>
      </c>
      <c r="B79924" t="s">
        <v>7523</v>
      </c>
    </row>
    <row r="79925" spans="1:2" x14ac:dyDescent="0.3">
      <c r="A79925" s="2">
        <v>5.13652</v>
      </c>
      <c r="B79925" t="s">
        <v>7522</v>
      </c>
    </row>
    <row r="79926" spans="1:2" x14ac:dyDescent="0.3">
      <c r="A79926" s="2">
        <v>2.6576499999999998</v>
      </c>
      <c r="B79926" t="s">
        <v>7521</v>
      </c>
    </row>
    <row r="79927" spans="1:2" x14ac:dyDescent="0.3">
      <c r="A79927" s="2">
        <v>6.3466500000000003</v>
      </c>
      <c r="B79927" t="s">
        <v>7520</v>
      </c>
    </row>
    <row r="79928" spans="1:2" x14ac:dyDescent="0.3">
      <c r="A79928" s="2">
        <v>18.518799999999999</v>
      </c>
      <c r="B79928" t="s">
        <v>7519</v>
      </c>
    </row>
    <row r="79929" spans="1:2" x14ac:dyDescent="0.3">
      <c r="A79929" s="2">
        <v>8.3999999999999995E-3</v>
      </c>
      <c r="B79929" t="s">
        <v>7518</v>
      </c>
    </row>
    <row r="79930" spans="1:2" x14ac:dyDescent="0.3">
      <c r="A79930" s="2">
        <v>3.1653272236850397E-2</v>
      </c>
      <c r="B79930" t="s">
        <v>7517</v>
      </c>
    </row>
    <row r="79931" spans="1:2" x14ac:dyDescent="0.3">
      <c r="A79931" s="2">
        <v>14.5207110256968</v>
      </c>
      <c r="B79931" t="s">
        <v>7516</v>
      </c>
    </row>
    <row r="79932" spans="1:2" x14ac:dyDescent="0.3">
      <c r="A79932" s="2">
        <v>2.0046300000000001</v>
      </c>
      <c r="B79932" t="s">
        <v>7515</v>
      </c>
    </row>
    <row r="79933" spans="1:2" x14ac:dyDescent="0.3">
      <c r="A79933" s="2">
        <v>1.9686056871930001E-2</v>
      </c>
      <c r="B79933" t="s">
        <v>7514</v>
      </c>
    </row>
    <row r="79934" spans="1:2" x14ac:dyDescent="0.3">
      <c r="A79934" s="2">
        <v>1.2683199999999999</v>
      </c>
      <c r="B79934" t="s">
        <v>7513</v>
      </c>
    </row>
    <row r="79935" spans="1:2" x14ac:dyDescent="0.3">
      <c r="A79935" s="2">
        <v>25.2694166343341</v>
      </c>
      <c r="B79935" t="s">
        <v>7512</v>
      </c>
    </row>
    <row r="79936" spans="1:2" x14ac:dyDescent="0.3">
      <c r="A79936" s="2">
        <v>2.5139999999999999E-2</v>
      </c>
      <c r="B79936" t="s">
        <v>7511</v>
      </c>
    </row>
    <row r="79937" spans="1:2" x14ac:dyDescent="0.3">
      <c r="A79937" s="2">
        <v>4.4102100000000002</v>
      </c>
      <c r="B79937" t="s">
        <v>7510</v>
      </c>
    </row>
    <row r="79938" spans="1:2" x14ac:dyDescent="0.3">
      <c r="A79938" s="2">
        <v>24.661740000000002</v>
      </c>
      <c r="B79938" t="s">
        <v>7509</v>
      </c>
    </row>
    <row r="79939" spans="1:2" x14ac:dyDescent="0.3">
      <c r="A79939" s="2">
        <v>4.0190000000000001</v>
      </c>
      <c r="B79939" t="s">
        <v>7508</v>
      </c>
    </row>
    <row r="79940" spans="1:2" x14ac:dyDescent="0.3">
      <c r="A79940" s="2">
        <v>3.7075800000000001</v>
      </c>
      <c r="B79940" t="s">
        <v>7507</v>
      </c>
    </row>
    <row r="79941" spans="1:2" x14ac:dyDescent="0.3">
      <c r="A79941" s="2">
        <v>2.9690968405964302E-3</v>
      </c>
      <c r="B79941" t="s">
        <v>7506</v>
      </c>
    </row>
    <row r="79942" spans="1:2" x14ac:dyDescent="0.3">
      <c r="A79942" s="2">
        <v>2.9690968405964302E-3</v>
      </c>
      <c r="B79942" t="s">
        <v>7505</v>
      </c>
    </row>
    <row r="79943" spans="1:2" x14ac:dyDescent="0.3">
      <c r="A79943" s="2">
        <v>3.4841899999999999</v>
      </c>
      <c r="B79943" t="s">
        <v>7504</v>
      </c>
    </row>
    <row r="79944" spans="1:2" x14ac:dyDescent="0.3">
      <c r="A79944" s="2">
        <v>3.6368499999999999</v>
      </c>
      <c r="B79944" t="s">
        <v>7503</v>
      </c>
    </row>
    <row r="79945" spans="1:2" x14ac:dyDescent="0.3">
      <c r="A79945" s="2">
        <v>7.4257673089045904</v>
      </c>
      <c r="B79945" t="s">
        <v>7502</v>
      </c>
    </row>
    <row r="79946" spans="1:2" x14ac:dyDescent="0.3">
      <c r="A79946" s="2">
        <v>11.2043019226432</v>
      </c>
      <c r="B79946" t="s">
        <v>7501</v>
      </c>
    </row>
    <row r="79947" spans="1:2" x14ac:dyDescent="0.3">
      <c r="A79947" s="2">
        <v>8.4184963796135395E-3</v>
      </c>
      <c r="B79947" t="s">
        <v>7500</v>
      </c>
    </row>
    <row r="79948" spans="1:2" x14ac:dyDescent="0.3">
      <c r="A79948" s="2">
        <v>1.0741108242444701E-2</v>
      </c>
      <c r="B79948" t="s">
        <v>7499</v>
      </c>
    </row>
    <row r="79949" spans="1:2" x14ac:dyDescent="0.3">
      <c r="A79949" s="2">
        <v>1.3931520778492601</v>
      </c>
      <c r="B79949" t="s">
        <v>7498</v>
      </c>
    </row>
    <row r="79950" spans="1:2" x14ac:dyDescent="0.3">
      <c r="A79950" s="2">
        <v>2.4570000000000002E-2</v>
      </c>
      <c r="B79950" t="s">
        <v>7497</v>
      </c>
    </row>
    <row r="79951" spans="1:2" x14ac:dyDescent="0.3">
      <c r="A79951" s="2">
        <v>13.594010000000001</v>
      </c>
      <c r="B79951" t="s">
        <v>7496</v>
      </c>
    </row>
    <row r="79952" spans="1:2" x14ac:dyDescent="0.3">
      <c r="A79952" s="2">
        <v>51.898185020240902</v>
      </c>
      <c r="B79952" t="s">
        <v>7495</v>
      </c>
    </row>
    <row r="79953" spans="1:2" x14ac:dyDescent="0.3">
      <c r="A79953" s="2">
        <v>45.381159436333697</v>
      </c>
      <c r="B79953" t="s">
        <v>7494</v>
      </c>
    </row>
    <row r="79954" spans="1:2" x14ac:dyDescent="0.3">
      <c r="A79954" s="2">
        <v>0.45762384707828302</v>
      </c>
      <c r="B79954" t="s">
        <v>7493</v>
      </c>
    </row>
    <row r="79955" spans="1:2" x14ac:dyDescent="0.3">
      <c r="A79955" s="2">
        <v>332.37290359943302</v>
      </c>
      <c r="B79955" t="s">
        <v>7492</v>
      </c>
    </row>
    <row r="79956" spans="1:2" x14ac:dyDescent="0.3">
      <c r="A79956" s="2">
        <v>738.21314622069599</v>
      </c>
      <c r="B79956" t="s">
        <v>7491</v>
      </c>
    </row>
    <row r="79957" spans="1:2" x14ac:dyDescent="0.3">
      <c r="A79957" s="2">
        <v>8.09E-2</v>
      </c>
      <c r="B79957" t="s">
        <v>7490</v>
      </c>
    </row>
    <row r="79958" spans="1:2" x14ac:dyDescent="0.3">
      <c r="A79958" s="2">
        <v>4.62E-3</v>
      </c>
      <c r="B79958" t="s">
        <v>7489</v>
      </c>
    </row>
    <row r="79959" spans="1:2" x14ac:dyDescent="0.3">
      <c r="A79959" s="2">
        <v>5.6623585023941096</v>
      </c>
      <c r="B79959" t="s">
        <v>7488</v>
      </c>
    </row>
    <row r="79960" spans="1:2" x14ac:dyDescent="0.3">
      <c r="A79960" s="2">
        <v>3.2529158829115801</v>
      </c>
      <c r="B79960" t="s">
        <v>7487</v>
      </c>
    </row>
    <row r="79961" spans="1:2" x14ac:dyDescent="0.3">
      <c r="A79961" s="2">
        <v>75.092889999999997</v>
      </c>
      <c r="B79961" t="s">
        <v>7486</v>
      </c>
    </row>
    <row r="79962" spans="1:2" x14ac:dyDescent="0.3">
      <c r="A79962" s="2">
        <v>1.54766</v>
      </c>
      <c r="B79962" t="s">
        <v>7485</v>
      </c>
    </row>
    <row r="79963" spans="1:2" x14ac:dyDescent="0.3">
      <c r="A79963" s="2">
        <v>3.4591799999999999</v>
      </c>
      <c r="B79963" t="s">
        <v>7484</v>
      </c>
    </row>
    <row r="79964" spans="1:2" x14ac:dyDescent="0.3">
      <c r="A79964" s="2">
        <v>28.264783116035002</v>
      </c>
      <c r="B79964" t="s">
        <v>7483</v>
      </c>
    </row>
    <row r="79965" spans="1:2" x14ac:dyDescent="0.3">
      <c r="A79965" s="2">
        <v>3.7869352483698302</v>
      </c>
      <c r="B79965" t="s">
        <v>7482</v>
      </c>
    </row>
    <row r="79966" spans="1:2" x14ac:dyDescent="0.3">
      <c r="A79966" s="2">
        <v>5.0925900000000004</v>
      </c>
      <c r="B79966" t="s">
        <v>7481</v>
      </c>
    </row>
    <row r="79967" spans="1:2" x14ac:dyDescent="0.3">
      <c r="A79967" s="2">
        <v>40.852822164392201</v>
      </c>
      <c r="B79967" t="s">
        <v>7480</v>
      </c>
    </row>
    <row r="79968" spans="1:2" x14ac:dyDescent="0.3">
      <c r="A79968" s="2">
        <v>18.487943226059301</v>
      </c>
      <c r="B79968" t="s">
        <v>7479</v>
      </c>
    </row>
    <row r="79969" spans="1:2" x14ac:dyDescent="0.3">
      <c r="A79969" s="2">
        <v>1.6299756287004701</v>
      </c>
      <c r="B79969" t="s">
        <v>7478</v>
      </c>
    </row>
    <row r="79970" spans="1:2" x14ac:dyDescent="0.3">
      <c r="A79970" s="2">
        <v>5.3238300000000001</v>
      </c>
      <c r="B79970" t="s">
        <v>7477</v>
      </c>
    </row>
    <row r="79971" spans="1:2" x14ac:dyDescent="0.3">
      <c r="A79971" s="2">
        <v>0.18793790793526599</v>
      </c>
      <c r="B79971" t="s">
        <v>7476</v>
      </c>
    </row>
    <row r="79972" spans="1:2" x14ac:dyDescent="0.3">
      <c r="A79972" s="2">
        <v>1.9136402264896001E-2</v>
      </c>
      <c r="B79972" t="s">
        <v>7475</v>
      </c>
    </row>
    <row r="79973" spans="1:2" x14ac:dyDescent="0.3">
      <c r="A79973" s="2">
        <v>6.8762999999999996</v>
      </c>
      <c r="B79973" t="s">
        <v>7474</v>
      </c>
    </row>
    <row r="79974" spans="1:2" x14ac:dyDescent="0.3">
      <c r="A79974" s="2">
        <v>0.22405</v>
      </c>
      <c r="B79974" t="s">
        <v>7473</v>
      </c>
    </row>
    <row r="79975" spans="1:2" x14ac:dyDescent="0.3">
      <c r="A79975" s="2">
        <v>2.7928199999999999</v>
      </c>
      <c r="B79975" t="s">
        <v>7472</v>
      </c>
    </row>
    <row r="79976" spans="1:2" x14ac:dyDescent="0.3">
      <c r="A79976" s="2">
        <v>21.698724283092002</v>
      </c>
      <c r="B79976" t="s">
        <v>7471</v>
      </c>
    </row>
    <row r="79977" spans="1:2" x14ac:dyDescent="0.3">
      <c r="A79977" s="2">
        <v>6.5764100000000001</v>
      </c>
      <c r="B79977" t="s">
        <v>7470</v>
      </c>
    </row>
    <row r="79978" spans="1:2" x14ac:dyDescent="0.3">
      <c r="A79978" s="2">
        <v>8.4999999999999995E-4</v>
      </c>
      <c r="B79978" t="s">
        <v>7469</v>
      </c>
    </row>
    <row r="79979" spans="1:2" x14ac:dyDescent="0.3">
      <c r="A79979" s="2">
        <v>4.4423975721301003E-2</v>
      </c>
      <c r="B79979" t="s">
        <v>7468</v>
      </c>
    </row>
    <row r="79980" spans="1:2" x14ac:dyDescent="0.3">
      <c r="A79980" s="2">
        <v>42.792920000000002</v>
      </c>
      <c r="B79980" t="s">
        <v>7467</v>
      </c>
    </row>
    <row r="79981" spans="1:2" x14ac:dyDescent="0.3">
      <c r="A79981" s="2">
        <v>6.66127281129691</v>
      </c>
      <c r="B79981" t="s">
        <v>7466</v>
      </c>
    </row>
    <row r="79982" spans="1:2" x14ac:dyDescent="0.3">
      <c r="A79982" s="2">
        <v>0.27636092800627199</v>
      </c>
      <c r="B79982" t="s">
        <v>7465</v>
      </c>
    </row>
    <row r="79983" spans="1:2" x14ac:dyDescent="0.3">
      <c r="A79983" s="2">
        <v>2.5506799999999998</v>
      </c>
      <c r="B79983" t="s">
        <v>7464</v>
      </c>
    </row>
    <row r="79984" spans="1:2" x14ac:dyDescent="0.3">
      <c r="A79984" s="2">
        <v>0.36144999999999999</v>
      </c>
      <c r="B79984" t="s">
        <v>7463</v>
      </c>
    </row>
    <row r="79985" spans="1:2" x14ac:dyDescent="0.3">
      <c r="A79985" s="2">
        <v>45.43873</v>
      </c>
      <c r="B79985" t="s">
        <v>7462</v>
      </c>
    </row>
    <row r="79986" spans="1:2" x14ac:dyDescent="0.3">
      <c r="A79986" s="2">
        <v>6.9760200000000001</v>
      </c>
      <c r="B79986" t="s">
        <v>7461</v>
      </c>
    </row>
    <row r="79987" spans="1:2" x14ac:dyDescent="0.3">
      <c r="A79987" s="2">
        <v>0.56375914127239102</v>
      </c>
      <c r="B79987" t="s">
        <v>7460</v>
      </c>
    </row>
    <row r="79988" spans="1:2" x14ac:dyDescent="0.3">
      <c r="A79988" s="2">
        <v>2.17048</v>
      </c>
      <c r="B79988" t="s">
        <v>7459</v>
      </c>
    </row>
    <row r="79989" spans="1:2" x14ac:dyDescent="0.3">
      <c r="A79989" s="2">
        <v>1.34076</v>
      </c>
      <c r="B79989" t="s">
        <v>7458</v>
      </c>
    </row>
    <row r="79990" spans="1:2" x14ac:dyDescent="0.3">
      <c r="A79990" s="2">
        <v>2.5871572976961401</v>
      </c>
      <c r="B79990" t="s">
        <v>7457</v>
      </c>
    </row>
    <row r="79991" spans="1:2" x14ac:dyDescent="0.3">
      <c r="A79991" s="2">
        <v>5.4394799999999996</v>
      </c>
      <c r="B79991" t="s">
        <v>7456</v>
      </c>
    </row>
    <row r="79992" spans="1:2" x14ac:dyDescent="0.3">
      <c r="A79992" s="2">
        <v>52.378140000000002</v>
      </c>
      <c r="B79992" t="s">
        <v>7455</v>
      </c>
    </row>
    <row r="79993" spans="1:2" x14ac:dyDescent="0.3">
      <c r="A79993" s="2">
        <v>0.38375999999999999</v>
      </c>
      <c r="B79993" t="s">
        <v>7454</v>
      </c>
    </row>
    <row r="79994" spans="1:2" x14ac:dyDescent="0.3">
      <c r="A79994" s="2">
        <v>0.10485</v>
      </c>
      <c r="B79994" t="s">
        <v>7453</v>
      </c>
    </row>
    <row r="79995" spans="1:2" x14ac:dyDescent="0.3">
      <c r="A79995" s="2">
        <v>0.24277000000000001</v>
      </c>
      <c r="B79995" t="s">
        <v>7452</v>
      </c>
    </row>
    <row r="79996" spans="1:2" x14ac:dyDescent="0.3">
      <c r="A79996" s="2">
        <v>2.0027400000000002</v>
      </c>
      <c r="B79996" t="s">
        <v>7451</v>
      </c>
    </row>
    <row r="79997" spans="1:2" x14ac:dyDescent="0.3">
      <c r="A79997" s="2">
        <v>0.40661000000000003</v>
      </c>
      <c r="B79997" t="s">
        <v>7450</v>
      </c>
    </row>
    <row r="79998" spans="1:2" x14ac:dyDescent="0.3">
      <c r="A79998" s="2">
        <v>57.784700000000001</v>
      </c>
      <c r="B79998" t="s">
        <v>7449</v>
      </c>
    </row>
    <row r="79999" spans="1:2" x14ac:dyDescent="0.3">
      <c r="A79999" s="2">
        <v>2.39892466601253E-3</v>
      </c>
      <c r="B79999" t="s">
        <v>7448</v>
      </c>
    </row>
    <row r="80000" spans="1:2" x14ac:dyDescent="0.3">
      <c r="A80000" s="2">
        <v>0.373</v>
      </c>
      <c r="B80000" t="s">
        <v>7447</v>
      </c>
    </row>
    <row r="80001" spans="1:2" x14ac:dyDescent="0.3">
      <c r="A80001" s="2">
        <v>2.4435099999999998</v>
      </c>
      <c r="B80001" t="s">
        <v>7446</v>
      </c>
    </row>
    <row r="80002" spans="1:2" x14ac:dyDescent="0.3">
      <c r="A80002" s="2">
        <v>0.67279999999999995</v>
      </c>
      <c r="B80002" t="s">
        <v>7445</v>
      </c>
    </row>
    <row r="80003" spans="1:2" x14ac:dyDescent="0.3">
      <c r="A80003" s="2">
        <v>17.5320879308732</v>
      </c>
      <c r="B80003" t="s">
        <v>7444</v>
      </c>
    </row>
    <row r="80004" spans="1:2" x14ac:dyDescent="0.3">
      <c r="A80004" s="2">
        <v>14.715610660936401</v>
      </c>
      <c r="B80004" t="s">
        <v>7443</v>
      </c>
    </row>
    <row r="80005" spans="1:2" x14ac:dyDescent="0.3">
      <c r="A80005" s="2">
        <v>0.68</v>
      </c>
      <c r="B80005" t="s">
        <v>2625</v>
      </c>
    </row>
    <row r="80006" spans="1:2" x14ac:dyDescent="0.3">
      <c r="A80006" s="2">
        <v>14.39995</v>
      </c>
      <c r="B80006" t="s">
        <v>7442</v>
      </c>
    </row>
    <row r="80007" spans="1:2" x14ac:dyDescent="0.3">
      <c r="A80007" s="2">
        <v>15.457090000000001</v>
      </c>
      <c r="B80007" t="s">
        <v>7441</v>
      </c>
    </row>
    <row r="80008" spans="1:2" x14ac:dyDescent="0.3">
      <c r="A80008" s="2">
        <v>3.3579999999999999E-2</v>
      </c>
      <c r="B80008" t="s">
        <v>7440</v>
      </c>
    </row>
    <row r="80009" spans="1:2" x14ac:dyDescent="0.3">
      <c r="A80009" s="2">
        <v>0.71355000000000002</v>
      </c>
      <c r="B80009" t="s">
        <v>7439</v>
      </c>
    </row>
    <row r="80010" spans="1:2" x14ac:dyDescent="0.3">
      <c r="A80010" s="2">
        <v>8.8604833477790995E-2</v>
      </c>
      <c r="B80010" t="s">
        <v>7438</v>
      </c>
    </row>
    <row r="80011" spans="1:2" x14ac:dyDescent="0.3">
      <c r="A80011" s="2">
        <v>3.5598223334714803E-2</v>
      </c>
      <c r="B80011" t="s">
        <v>7437</v>
      </c>
    </row>
    <row r="80012" spans="1:2" x14ac:dyDescent="0.3">
      <c r="A80012" s="2">
        <v>2.0897476421378399E-2</v>
      </c>
      <c r="B80012" t="s">
        <v>7436</v>
      </c>
    </row>
    <row r="80013" spans="1:2" x14ac:dyDescent="0.3">
      <c r="A80013" s="2">
        <v>24.810949999999998</v>
      </c>
      <c r="B80013" t="s">
        <v>7435</v>
      </c>
    </row>
    <row r="80014" spans="1:2" x14ac:dyDescent="0.3">
      <c r="A80014" s="2">
        <v>10.3779009818942</v>
      </c>
      <c r="B80014" t="s">
        <v>7434</v>
      </c>
    </row>
    <row r="80015" spans="1:2" x14ac:dyDescent="0.3">
      <c r="A80015" s="2">
        <v>3.8523000000000001</v>
      </c>
      <c r="B80015" t="s">
        <v>7433</v>
      </c>
    </row>
    <row r="80016" spans="1:2" x14ac:dyDescent="0.3">
      <c r="A80016" s="2" t="s">
        <v>13</v>
      </c>
      <c r="B80016" t="s">
        <v>7432</v>
      </c>
    </row>
    <row r="80017" spans="1:2" x14ac:dyDescent="0.3">
      <c r="A80017" s="2">
        <v>3.8905063408143599E-2</v>
      </c>
      <c r="B80017" t="s">
        <v>7431</v>
      </c>
    </row>
    <row r="80018" spans="1:2" x14ac:dyDescent="0.3">
      <c r="A80018" s="2">
        <v>17.52589</v>
      </c>
      <c r="B80018" t="s">
        <v>7430</v>
      </c>
    </row>
    <row r="80019" spans="1:2" x14ac:dyDescent="0.3">
      <c r="A80019" s="2">
        <v>68.154047404448804</v>
      </c>
      <c r="B80019" t="s">
        <v>7429</v>
      </c>
    </row>
    <row r="80020" spans="1:2" x14ac:dyDescent="0.3">
      <c r="A80020" s="2">
        <v>35.586525118974002</v>
      </c>
      <c r="B80020" t="s">
        <v>7428</v>
      </c>
    </row>
    <row r="80021" spans="1:2" x14ac:dyDescent="0.3">
      <c r="A80021" s="2">
        <v>2.5739999999999999E-2</v>
      </c>
      <c r="B80021" t="s">
        <v>7427</v>
      </c>
    </row>
    <row r="80022" spans="1:2" x14ac:dyDescent="0.3">
      <c r="A80022" s="2">
        <v>1.584E-2</v>
      </c>
      <c r="B80022" t="s">
        <v>7426</v>
      </c>
    </row>
    <row r="80023" spans="1:2" x14ac:dyDescent="0.3">
      <c r="A80023" s="2">
        <v>7.1440000000000003E-2</v>
      </c>
      <c r="B80023" t="s">
        <v>7425</v>
      </c>
    </row>
    <row r="80024" spans="1:2" x14ac:dyDescent="0.3">
      <c r="A80024" s="2">
        <v>0.69578481336533904</v>
      </c>
      <c r="B80024" t="s">
        <v>7424</v>
      </c>
    </row>
    <row r="80025" spans="1:2" x14ac:dyDescent="0.3">
      <c r="A80025" s="2">
        <v>2.8940120644638401</v>
      </c>
      <c r="B80025" t="s">
        <v>7423</v>
      </c>
    </row>
    <row r="80026" spans="1:2" x14ac:dyDescent="0.3">
      <c r="A80026" s="2">
        <v>0.70036000553476796</v>
      </c>
      <c r="B80026" t="s">
        <v>7422</v>
      </c>
    </row>
    <row r="80027" spans="1:2" x14ac:dyDescent="0.3">
      <c r="A80027" s="2">
        <v>55.513618397660302</v>
      </c>
      <c r="B80027" t="s">
        <v>7421</v>
      </c>
    </row>
    <row r="80028" spans="1:2" x14ac:dyDescent="0.3">
      <c r="A80028" s="2">
        <v>6.19071150040023</v>
      </c>
      <c r="B80028" t="s">
        <v>7420</v>
      </c>
    </row>
    <row r="80029" spans="1:2" x14ac:dyDescent="0.3">
      <c r="A80029" s="2">
        <v>9.4376800000000003</v>
      </c>
      <c r="B80029" t="s">
        <v>7419</v>
      </c>
    </row>
    <row r="80030" spans="1:2" x14ac:dyDescent="0.3">
      <c r="A80030" s="2">
        <v>108.3969</v>
      </c>
      <c r="B80030" t="s">
        <v>7418</v>
      </c>
    </row>
    <row r="80031" spans="1:2" x14ac:dyDescent="0.3">
      <c r="A80031" s="2">
        <v>69.4644806726062</v>
      </c>
      <c r="B80031" t="s">
        <v>7417</v>
      </c>
    </row>
    <row r="80032" spans="1:2" x14ac:dyDescent="0.3">
      <c r="A80032" s="2">
        <v>9.554E-2</v>
      </c>
      <c r="B80032" t="s">
        <v>7416</v>
      </c>
    </row>
    <row r="80033" spans="1:2" x14ac:dyDescent="0.3">
      <c r="A80033" s="2">
        <v>7.6783668816114703E-2</v>
      </c>
      <c r="B80033" t="s">
        <v>7415</v>
      </c>
    </row>
    <row r="80034" spans="1:2" x14ac:dyDescent="0.3">
      <c r="A80034" s="2">
        <v>0.30172925099618297</v>
      </c>
      <c r="B80034" t="s">
        <v>7414</v>
      </c>
    </row>
    <row r="80035" spans="1:2" x14ac:dyDescent="0.3">
      <c r="A80035" s="2">
        <v>2.0305800000000001</v>
      </c>
      <c r="B80035" t="s">
        <v>7413</v>
      </c>
    </row>
    <row r="80036" spans="1:2" x14ac:dyDescent="0.3">
      <c r="A80036" s="2">
        <v>28.311409999999999</v>
      </c>
      <c r="B80036" t="s">
        <v>7412</v>
      </c>
    </row>
    <row r="80037" spans="1:2" x14ac:dyDescent="0.3">
      <c r="A80037" s="2">
        <v>0.54408999999999996</v>
      </c>
      <c r="B80037" t="s">
        <v>7411</v>
      </c>
    </row>
    <row r="80038" spans="1:2" x14ac:dyDescent="0.3">
      <c r="A80038" s="2">
        <v>0.15751000000000001</v>
      </c>
      <c r="B80038" t="s">
        <v>7410</v>
      </c>
    </row>
    <row r="80039" spans="1:2" x14ac:dyDescent="0.3">
      <c r="A80039" s="2">
        <v>6.8409999999999999E-2</v>
      </c>
      <c r="B80039" t="s">
        <v>7409</v>
      </c>
    </row>
    <row r="80040" spans="1:2" x14ac:dyDescent="0.3">
      <c r="A80040" s="2">
        <v>2.044E-2</v>
      </c>
      <c r="B80040" t="s">
        <v>7408</v>
      </c>
    </row>
    <row r="80041" spans="1:2" x14ac:dyDescent="0.3">
      <c r="A80041" s="2">
        <v>2.2387894383604199E-2</v>
      </c>
      <c r="B80041" t="s">
        <v>7407</v>
      </c>
    </row>
    <row r="80042" spans="1:2" x14ac:dyDescent="0.3">
      <c r="A80042" s="2">
        <v>3.49077392314656</v>
      </c>
      <c r="B80042" t="s">
        <v>7406</v>
      </c>
    </row>
    <row r="80043" spans="1:2" x14ac:dyDescent="0.3">
      <c r="A80043" s="2">
        <v>7.4858832298767899E-3</v>
      </c>
      <c r="B80043" t="s">
        <v>7405</v>
      </c>
    </row>
    <row r="80044" spans="1:2" x14ac:dyDescent="0.3">
      <c r="A80044" s="2">
        <v>5.4175419499003202E-2</v>
      </c>
      <c r="B80044" t="s">
        <v>7404</v>
      </c>
    </row>
    <row r="80045" spans="1:2" x14ac:dyDescent="0.3">
      <c r="A80045" s="2">
        <v>0.61505089352980202</v>
      </c>
      <c r="B80045" t="s">
        <v>7403</v>
      </c>
    </row>
    <row r="80046" spans="1:2" x14ac:dyDescent="0.3">
      <c r="A80046" s="2">
        <v>4.0868480039796203E-4</v>
      </c>
      <c r="B80046" t="s">
        <v>7402</v>
      </c>
    </row>
    <row r="80047" spans="1:2" x14ac:dyDescent="0.3">
      <c r="A80047" s="2">
        <v>76.952480574867295</v>
      </c>
      <c r="B80047" t="s">
        <v>7401</v>
      </c>
    </row>
    <row r="80048" spans="1:2" x14ac:dyDescent="0.3">
      <c r="A80048" s="2">
        <v>52.594603705194402</v>
      </c>
      <c r="B80048" t="s">
        <v>7400</v>
      </c>
    </row>
    <row r="80049" spans="1:2" x14ac:dyDescent="0.3">
      <c r="A80049" s="2">
        <v>2.8224124416942602E-2</v>
      </c>
      <c r="B80049" t="s">
        <v>7399</v>
      </c>
    </row>
    <row r="80050" spans="1:2" x14ac:dyDescent="0.3">
      <c r="A80050" s="2">
        <v>0.20949000000000001</v>
      </c>
      <c r="B80050" t="s">
        <v>7398</v>
      </c>
    </row>
    <row r="80051" spans="1:2" x14ac:dyDescent="0.3">
      <c r="A80051" s="2">
        <v>12.1094546858416</v>
      </c>
      <c r="B80051" t="s">
        <v>7397</v>
      </c>
    </row>
    <row r="80052" spans="1:2" x14ac:dyDescent="0.3">
      <c r="A80052" s="2">
        <v>69.701859999999996</v>
      </c>
      <c r="B80052" t="s">
        <v>7396</v>
      </c>
    </row>
    <row r="80053" spans="1:2" x14ac:dyDescent="0.3">
      <c r="A80053" s="2">
        <v>5.1248699999999996</v>
      </c>
      <c r="B80053" t="s">
        <v>7395</v>
      </c>
    </row>
    <row r="80054" spans="1:2" x14ac:dyDescent="0.3">
      <c r="A80054" s="2">
        <v>30.177849999999999</v>
      </c>
      <c r="B80054" t="s">
        <v>7394</v>
      </c>
    </row>
    <row r="80055" spans="1:2" x14ac:dyDescent="0.3">
      <c r="A80055" s="2">
        <v>15.745132912604699</v>
      </c>
      <c r="B80055" t="s">
        <v>7393</v>
      </c>
    </row>
    <row r="80056" spans="1:2" x14ac:dyDescent="0.3">
      <c r="A80056" s="2">
        <v>0.57913000000000003</v>
      </c>
      <c r="B80056" t="s">
        <v>7392</v>
      </c>
    </row>
    <row r="80057" spans="1:2" x14ac:dyDescent="0.3">
      <c r="A80057" s="2">
        <v>26.844788297209899</v>
      </c>
      <c r="B80057" t="s">
        <v>7391</v>
      </c>
    </row>
    <row r="80058" spans="1:2" x14ac:dyDescent="0.3">
      <c r="A80058" s="2">
        <v>1.6993985390138099E-2</v>
      </c>
      <c r="B80058" t="s">
        <v>7390</v>
      </c>
    </row>
    <row r="80059" spans="1:2" x14ac:dyDescent="0.3">
      <c r="A80059" s="2">
        <v>1.1252</v>
      </c>
      <c r="B80059" t="s">
        <v>7389</v>
      </c>
    </row>
    <row r="80060" spans="1:2" x14ac:dyDescent="0.3">
      <c r="A80060" s="2">
        <v>1.55805842864845</v>
      </c>
      <c r="B80060" t="s">
        <v>7388</v>
      </c>
    </row>
    <row r="80061" spans="1:2" x14ac:dyDescent="0.3">
      <c r="A80061" s="2">
        <v>5.9232800000000001</v>
      </c>
      <c r="B80061" t="s">
        <v>7387</v>
      </c>
    </row>
    <row r="80062" spans="1:2" x14ac:dyDescent="0.3">
      <c r="A80062" s="2">
        <v>7.3763500000000004</v>
      </c>
      <c r="B80062" t="s">
        <v>7386</v>
      </c>
    </row>
    <row r="80063" spans="1:2" x14ac:dyDescent="0.3">
      <c r="A80063" s="2">
        <v>2.2140930462170302E-2</v>
      </c>
      <c r="B80063" t="s">
        <v>7385</v>
      </c>
    </row>
    <row r="80064" spans="1:2" x14ac:dyDescent="0.3">
      <c r="A80064" s="2">
        <v>67.140240000000006</v>
      </c>
      <c r="B80064" t="s">
        <v>7384</v>
      </c>
    </row>
    <row r="80065" spans="1:2" x14ac:dyDescent="0.3">
      <c r="A80065" s="2">
        <v>7.5579999999999994E-2</v>
      </c>
      <c r="B80065" t="s">
        <v>7383</v>
      </c>
    </row>
    <row r="80066" spans="1:2" x14ac:dyDescent="0.3">
      <c r="A80066" s="2">
        <v>3.6458300000000001</v>
      </c>
      <c r="B80066" t="s">
        <v>7382</v>
      </c>
    </row>
    <row r="80067" spans="1:2" x14ac:dyDescent="0.3">
      <c r="A80067" s="2">
        <v>35.321840000000002</v>
      </c>
      <c r="B80067" t="s">
        <v>7381</v>
      </c>
    </row>
    <row r="80068" spans="1:2" x14ac:dyDescent="0.3">
      <c r="A80068" s="2">
        <v>3.8E-3</v>
      </c>
      <c r="B80068" t="s">
        <v>7380</v>
      </c>
    </row>
    <row r="80069" spans="1:2" x14ac:dyDescent="0.3">
      <c r="A80069" s="2">
        <v>4.6384228371861701E-2</v>
      </c>
      <c r="B80069" t="s">
        <v>7379</v>
      </c>
    </row>
    <row r="80070" spans="1:2" x14ac:dyDescent="0.3">
      <c r="A80070" s="2">
        <v>1E-3</v>
      </c>
      <c r="B80070" t="s">
        <v>7378</v>
      </c>
    </row>
    <row r="80071" spans="1:2" x14ac:dyDescent="0.3">
      <c r="A80071" s="2">
        <v>2.16995</v>
      </c>
      <c r="B80071" t="s">
        <v>7377</v>
      </c>
    </row>
    <row r="80072" spans="1:2" x14ac:dyDescent="0.3">
      <c r="A80072" s="2">
        <v>9.7780000000000006E-2</v>
      </c>
      <c r="B80072" t="s">
        <v>7376</v>
      </c>
    </row>
    <row r="80073" spans="1:2" x14ac:dyDescent="0.3">
      <c r="A80073" s="2">
        <v>3.2219999999999999E-2</v>
      </c>
      <c r="B80073" t="s">
        <v>7375</v>
      </c>
    </row>
    <row r="80074" spans="1:2" x14ac:dyDescent="0.3">
      <c r="A80074" s="2">
        <v>1.00817908855245</v>
      </c>
      <c r="B80074" t="s">
        <v>7374</v>
      </c>
    </row>
    <row r="80075" spans="1:2" x14ac:dyDescent="0.3">
      <c r="A80075" s="2">
        <v>0.16572342161696199</v>
      </c>
      <c r="B80075" t="s">
        <v>7373</v>
      </c>
    </row>
    <row r="80076" spans="1:2" x14ac:dyDescent="0.3">
      <c r="A80076" s="2">
        <v>1.0959157779450099</v>
      </c>
      <c r="B80076" t="s">
        <v>7372</v>
      </c>
    </row>
    <row r="80077" spans="1:2" x14ac:dyDescent="0.3">
      <c r="A80077" s="2">
        <v>0.78998000000000002</v>
      </c>
      <c r="B80077" t="s">
        <v>7371</v>
      </c>
    </row>
    <row r="80078" spans="1:2" x14ac:dyDescent="0.3">
      <c r="A80078" s="2">
        <v>16.532520000000002</v>
      </c>
      <c r="B80078" t="s">
        <v>7370</v>
      </c>
    </row>
    <row r="80079" spans="1:2" x14ac:dyDescent="0.3">
      <c r="A80079" s="2">
        <v>0.11799999999999999</v>
      </c>
      <c r="B80079" t="s">
        <v>7369</v>
      </c>
    </row>
    <row r="80080" spans="1:2" x14ac:dyDescent="0.3">
      <c r="A80080" s="2">
        <v>20.908199146395098</v>
      </c>
      <c r="B80080" t="s">
        <v>7368</v>
      </c>
    </row>
    <row r="80081" spans="1:2" x14ac:dyDescent="0.3">
      <c r="A80081" s="2">
        <v>20.908199146395098</v>
      </c>
      <c r="B80081" t="s">
        <v>7367</v>
      </c>
    </row>
    <row r="80082" spans="1:2" x14ac:dyDescent="0.3">
      <c r="A80082" s="2">
        <v>4.1774300000000002</v>
      </c>
      <c r="B80082" t="s">
        <v>7366</v>
      </c>
    </row>
    <row r="80083" spans="1:2" x14ac:dyDescent="0.3">
      <c r="A80083" s="2">
        <v>1.8054919196702199</v>
      </c>
      <c r="B80083" t="s">
        <v>7365</v>
      </c>
    </row>
    <row r="80084" spans="1:2" x14ac:dyDescent="0.3">
      <c r="A80084" s="2">
        <v>1.0651200000000001</v>
      </c>
      <c r="B80084" t="s">
        <v>7364</v>
      </c>
    </row>
    <row r="80085" spans="1:2" x14ac:dyDescent="0.3">
      <c r="A80085" s="2">
        <v>9.0919483484043204E-2</v>
      </c>
      <c r="B80085" t="s">
        <v>7363</v>
      </c>
    </row>
    <row r="80086" spans="1:2" x14ac:dyDescent="0.3">
      <c r="A80086" s="2">
        <v>5.2462620155129099E-2</v>
      </c>
      <c r="B80086" t="s">
        <v>7362</v>
      </c>
    </row>
    <row r="80087" spans="1:2" x14ac:dyDescent="0.3">
      <c r="A80087" s="2">
        <v>4944.2232100000001</v>
      </c>
      <c r="B80087" t="s">
        <v>504</v>
      </c>
    </row>
    <row r="80088" spans="1:2" x14ac:dyDescent="0.3">
      <c r="A80088" s="2">
        <v>37.451309999999999</v>
      </c>
      <c r="B80088" t="s">
        <v>7361</v>
      </c>
    </row>
    <row r="80089" spans="1:2" x14ac:dyDescent="0.3">
      <c r="A80089" s="2">
        <v>12.953900000000001</v>
      </c>
      <c r="B80089" t="s">
        <v>7360</v>
      </c>
    </row>
    <row r="80090" spans="1:2" x14ac:dyDescent="0.3">
      <c r="A80090" s="2">
        <v>0.04</v>
      </c>
      <c r="B80090" t="s">
        <v>7359</v>
      </c>
    </row>
    <row r="80091" spans="1:2" x14ac:dyDescent="0.3">
      <c r="A80091" s="2">
        <v>347.03919999999999</v>
      </c>
      <c r="B80091" t="s">
        <v>7358</v>
      </c>
    </row>
    <row r="80092" spans="1:2" x14ac:dyDescent="0.3">
      <c r="A80092" s="2">
        <v>204.85650000000001</v>
      </c>
      <c r="B80092" t="s">
        <v>7357</v>
      </c>
    </row>
    <row r="80093" spans="1:2" x14ac:dyDescent="0.3">
      <c r="A80093" s="2">
        <v>136.59354329713599</v>
      </c>
      <c r="B80093" t="s">
        <v>7356</v>
      </c>
    </row>
    <row r="80094" spans="1:2" x14ac:dyDescent="0.3">
      <c r="A80094" s="2">
        <v>19.63287</v>
      </c>
      <c r="B80094" t="s">
        <v>7355</v>
      </c>
    </row>
    <row r="80095" spans="1:2" x14ac:dyDescent="0.3">
      <c r="A80095" s="2">
        <v>74.434769787383004</v>
      </c>
      <c r="B80095" t="s">
        <v>7354</v>
      </c>
    </row>
    <row r="80096" spans="1:2" x14ac:dyDescent="0.3">
      <c r="A80096" s="2">
        <v>8.1953399999999998</v>
      </c>
      <c r="B80096" t="s">
        <v>7353</v>
      </c>
    </row>
    <row r="80097" spans="1:2" x14ac:dyDescent="0.3">
      <c r="A80097" s="2">
        <v>1.05044</v>
      </c>
      <c r="B80097" t="s">
        <v>7352</v>
      </c>
    </row>
    <row r="80098" spans="1:2" x14ac:dyDescent="0.3">
      <c r="A80098" s="2">
        <v>1.6097472017700201E-2</v>
      </c>
      <c r="B80098" t="s">
        <v>7351</v>
      </c>
    </row>
    <row r="80099" spans="1:2" x14ac:dyDescent="0.3">
      <c r="A80099" s="2">
        <v>30.236350000000002</v>
      </c>
      <c r="B80099" t="s">
        <v>7350</v>
      </c>
    </row>
    <row r="80100" spans="1:2" x14ac:dyDescent="0.3">
      <c r="A80100" s="2">
        <v>20.825660209386498</v>
      </c>
      <c r="B80100" t="s">
        <v>7349</v>
      </c>
    </row>
    <row r="80101" spans="1:2" x14ac:dyDescent="0.3">
      <c r="A80101" s="2">
        <v>2.4075099999999998</v>
      </c>
      <c r="B80101" t="s">
        <v>7348</v>
      </c>
    </row>
    <row r="80102" spans="1:2" x14ac:dyDescent="0.3">
      <c r="A80102" s="2">
        <v>85.020250000000004</v>
      </c>
      <c r="B80102" t="s">
        <v>7347</v>
      </c>
    </row>
    <row r="80103" spans="1:2" x14ac:dyDescent="0.3">
      <c r="A80103" s="2">
        <v>2.266E-2</v>
      </c>
      <c r="B80103" t="s">
        <v>7346</v>
      </c>
    </row>
    <row r="80104" spans="1:2" x14ac:dyDescent="0.3">
      <c r="A80104" s="2">
        <v>49.794060000000002</v>
      </c>
      <c r="B80104" t="s">
        <v>7345</v>
      </c>
    </row>
    <row r="80105" spans="1:2" x14ac:dyDescent="0.3">
      <c r="A80105" s="2">
        <v>28.993028999555701</v>
      </c>
      <c r="B80105" t="s">
        <v>7344</v>
      </c>
    </row>
    <row r="80106" spans="1:2" x14ac:dyDescent="0.3">
      <c r="A80106" s="2">
        <v>30.4511108427442</v>
      </c>
      <c r="B80106" t="s">
        <v>7343</v>
      </c>
    </row>
    <row r="80107" spans="1:2" x14ac:dyDescent="0.3">
      <c r="A80107" s="2">
        <v>3.6510984152747699</v>
      </c>
      <c r="B80107" t="s">
        <v>7342</v>
      </c>
    </row>
    <row r="80108" spans="1:2" x14ac:dyDescent="0.3">
      <c r="A80108" s="2">
        <v>0.17489435852622501</v>
      </c>
      <c r="B80108" t="s">
        <v>7341</v>
      </c>
    </row>
    <row r="80109" spans="1:2" x14ac:dyDescent="0.3">
      <c r="A80109" s="2">
        <v>2.4883000000000002</v>
      </c>
      <c r="B80109" t="s">
        <v>7340</v>
      </c>
    </row>
    <row r="80110" spans="1:2" x14ac:dyDescent="0.3">
      <c r="A80110" s="2">
        <v>1.8</v>
      </c>
      <c r="B80110" t="s">
        <v>1830</v>
      </c>
    </row>
    <row r="80111" spans="1:2" x14ac:dyDescent="0.3">
      <c r="A80111" s="2">
        <v>0.298531848405866</v>
      </c>
      <c r="B80111" t="s">
        <v>7339</v>
      </c>
    </row>
    <row r="80112" spans="1:2" x14ac:dyDescent="0.3">
      <c r="A80112" s="2">
        <v>8.0622568638271002</v>
      </c>
      <c r="B80112" t="s">
        <v>7338</v>
      </c>
    </row>
    <row r="80113" spans="1:2" x14ac:dyDescent="0.3">
      <c r="A80113" s="2">
        <v>75.195815174788393</v>
      </c>
      <c r="B80113" t="s">
        <v>7337</v>
      </c>
    </row>
    <row r="80114" spans="1:2" x14ac:dyDescent="0.3">
      <c r="A80114" s="2">
        <v>15.594609999999999</v>
      </c>
      <c r="B80114" t="s">
        <v>7336</v>
      </c>
    </row>
    <row r="80115" spans="1:2" x14ac:dyDescent="0.3">
      <c r="A80115" s="2">
        <v>8.7681299999999993</v>
      </c>
      <c r="B80115" t="s">
        <v>7335</v>
      </c>
    </row>
    <row r="80116" spans="1:2" x14ac:dyDescent="0.3">
      <c r="A80116" s="2">
        <v>5.1406999999999998</v>
      </c>
      <c r="B80116" t="s">
        <v>7334</v>
      </c>
    </row>
    <row r="80117" spans="1:2" x14ac:dyDescent="0.3">
      <c r="A80117" s="2">
        <v>3.1387990102435502E-2</v>
      </c>
      <c r="B80117" t="s">
        <v>7333</v>
      </c>
    </row>
    <row r="80118" spans="1:2" x14ac:dyDescent="0.3">
      <c r="A80118" s="2">
        <v>1.18696</v>
      </c>
      <c r="B80118" t="s">
        <v>7332</v>
      </c>
    </row>
    <row r="80119" spans="1:2" x14ac:dyDescent="0.3">
      <c r="A80119" s="2">
        <v>0.117753417381806</v>
      </c>
      <c r="B80119" t="s">
        <v>7331</v>
      </c>
    </row>
    <row r="80120" spans="1:2" x14ac:dyDescent="0.3">
      <c r="A80120" s="2">
        <v>206.02948371410801</v>
      </c>
      <c r="B80120" t="s">
        <v>7330</v>
      </c>
    </row>
    <row r="80121" spans="1:2" x14ac:dyDescent="0.3">
      <c r="A80121" s="2">
        <v>2.0258699999999998</v>
      </c>
      <c r="B80121" t="s">
        <v>7329</v>
      </c>
    </row>
    <row r="80122" spans="1:2" x14ac:dyDescent="0.3">
      <c r="A80122" s="2" t="s">
        <v>13</v>
      </c>
      <c r="B80122" t="s">
        <v>7328</v>
      </c>
    </row>
    <row r="80123" spans="1:2" x14ac:dyDescent="0.3">
      <c r="A80123" s="2" t="s">
        <v>13</v>
      </c>
      <c r="B80123" t="s">
        <v>7327</v>
      </c>
    </row>
    <row r="80124" spans="1:2" x14ac:dyDescent="0.3">
      <c r="A80124" s="2" t="s">
        <v>13</v>
      </c>
      <c r="B80124" t="s">
        <v>7326</v>
      </c>
    </row>
    <row r="80125" spans="1:2" x14ac:dyDescent="0.3">
      <c r="A80125" s="2" t="s">
        <v>13</v>
      </c>
      <c r="B80125" t="s">
        <v>7325</v>
      </c>
    </row>
    <row r="80126" spans="1:2" x14ac:dyDescent="0.3">
      <c r="A80126" s="2">
        <v>25.53679</v>
      </c>
      <c r="B80126" t="s">
        <v>7324</v>
      </c>
    </row>
    <row r="80127" spans="1:2" x14ac:dyDescent="0.3">
      <c r="A80127" s="2">
        <v>1.1765565346225899</v>
      </c>
      <c r="B80127" t="s">
        <v>7323</v>
      </c>
    </row>
    <row r="80128" spans="1:2" x14ac:dyDescent="0.3">
      <c r="A80128" s="2">
        <v>3.4584754114476901</v>
      </c>
      <c r="B80128" t="s">
        <v>7322</v>
      </c>
    </row>
    <row r="80129" spans="1:2" x14ac:dyDescent="0.3">
      <c r="A80129" s="2">
        <v>1.7688600000000001</v>
      </c>
      <c r="B80129" t="s">
        <v>7321</v>
      </c>
    </row>
    <row r="80130" spans="1:2" x14ac:dyDescent="0.3">
      <c r="A80130" s="2">
        <v>1.772E-2</v>
      </c>
      <c r="B80130" t="s">
        <v>7320</v>
      </c>
    </row>
    <row r="80131" spans="1:2" x14ac:dyDescent="0.3">
      <c r="A80131" s="2">
        <v>7.6800000000000002E-3</v>
      </c>
      <c r="B80131" t="s">
        <v>7319</v>
      </c>
    </row>
    <row r="80132" spans="1:2" x14ac:dyDescent="0.3">
      <c r="A80132" s="2">
        <v>115.12297</v>
      </c>
      <c r="B80132" t="s">
        <v>7318</v>
      </c>
    </row>
    <row r="80133" spans="1:2" x14ac:dyDescent="0.3">
      <c r="A80133" s="2">
        <v>5.6885899999999996</v>
      </c>
      <c r="B80133" t="s">
        <v>7317</v>
      </c>
    </row>
    <row r="80134" spans="1:2" x14ac:dyDescent="0.3">
      <c r="A80134" s="2">
        <v>0.30775872274668897</v>
      </c>
      <c r="B80134" t="s">
        <v>7316</v>
      </c>
    </row>
    <row r="80135" spans="1:2" x14ac:dyDescent="0.3">
      <c r="A80135" s="2">
        <v>1.4298671639204701</v>
      </c>
      <c r="B80135" t="s">
        <v>7315</v>
      </c>
    </row>
    <row r="80136" spans="1:2" x14ac:dyDescent="0.3">
      <c r="A80136" s="2">
        <v>1.2415081799761699E-2</v>
      </c>
      <c r="B80136" t="s">
        <v>7314</v>
      </c>
    </row>
    <row r="80137" spans="1:2" x14ac:dyDescent="0.3">
      <c r="A80137" s="2">
        <v>2.8229299999999999</v>
      </c>
      <c r="B80137" t="s">
        <v>7313</v>
      </c>
    </row>
    <row r="80138" spans="1:2" x14ac:dyDescent="0.3">
      <c r="A80138" s="2">
        <v>0.513125216571367</v>
      </c>
      <c r="B80138" t="s">
        <v>7312</v>
      </c>
    </row>
    <row r="80139" spans="1:2" x14ac:dyDescent="0.3">
      <c r="A80139" s="2">
        <v>0.83640000000000003</v>
      </c>
      <c r="B80139" t="s">
        <v>7311</v>
      </c>
    </row>
    <row r="80140" spans="1:2" x14ac:dyDescent="0.3">
      <c r="A80140" s="2">
        <v>1.3327199999999999</v>
      </c>
      <c r="B80140" t="s">
        <v>7310</v>
      </c>
    </row>
    <row r="80141" spans="1:2" x14ac:dyDescent="0.3">
      <c r="A80141" s="2">
        <v>5.3364500000000001</v>
      </c>
      <c r="B80141" t="s">
        <v>7309</v>
      </c>
    </row>
    <row r="80142" spans="1:2" x14ac:dyDescent="0.3">
      <c r="A80142" s="2">
        <v>24.038036173029901</v>
      </c>
      <c r="B80142" t="s">
        <v>7308</v>
      </c>
    </row>
    <row r="80143" spans="1:2" x14ac:dyDescent="0.3">
      <c r="A80143" s="2">
        <v>2.4580000000000001E-2</v>
      </c>
      <c r="B80143" t="s">
        <v>7307</v>
      </c>
    </row>
    <row r="80144" spans="1:2" x14ac:dyDescent="0.3">
      <c r="A80144" s="2">
        <v>3.2311800000000002</v>
      </c>
      <c r="B80144" t="s">
        <v>7306</v>
      </c>
    </row>
    <row r="80145" spans="1:2" x14ac:dyDescent="0.3">
      <c r="A80145" s="2">
        <v>5.1029999999999999E-2</v>
      </c>
      <c r="B80145" t="s">
        <v>7305</v>
      </c>
    </row>
    <row r="80146" spans="1:2" x14ac:dyDescent="0.3">
      <c r="A80146" s="2">
        <v>2.3625867852059099</v>
      </c>
      <c r="B80146" t="s">
        <v>7304</v>
      </c>
    </row>
    <row r="80147" spans="1:2" x14ac:dyDescent="0.3">
      <c r="A80147" s="2">
        <v>2.93E-2</v>
      </c>
      <c r="B80147" t="s">
        <v>7303</v>
      </c>
    </row>
    <row r="80148" spans="1:2" x14ac:dyDescent="0.3">
      <c r="A80148" s="2">
        <v>4.7501333812598599E-2</v>
      </c>
      <c r="B80148" t="s">
        <v>7302</v>
      </c>
    </row>
    <row r="80149" spans="1:2" x14ac:dyDescent="0.3">
      <c r="A80149" s="2">
        <v>2.2833399999999999</v>
      </c>
      <c r="B80149" t="s">
        <v>7301</v>
      </c>
    </row>
    <row r="80150" spans="1:2" x14ac:dyDescent="0.3">
      <c r="A80150" s="2">
        <v>6.4000000000000003E-3</v>
      </c>
      <c r="B80150" t="s">
        <v>7300</v>
      </c>
    </row>
    <row r="80151" spans="1:2" x14ac:dyDescent="0.3">
      <c r="A80151" s="2">
        <v>46.729433922124898</v>
      </c>
      <c r="B80151" t="s">
        <v>7299</v>
      </c>
    </row>
    <row r="80152" spans="1:2" x14ac:dyDescent="0.3">
      <c r="A80152" s="2">
        <v>336.74879259691301</v>
      </c>
      <c r="B80152" t="s">
        <v>7298</v>
      </c>
    </row>
    <row r="80153" spans="1:2" x14ac:dyDescent="0.3">
      <c r="A80153" s="2">
        <v>2.5231885105585598E-2</v>
      </c>
      <c r="B80153" t="s">
        <v>7297</v>
      </c>
    </row>
    <row r="80154" spans="1:2" x14ac:dyDescent="0.3">
      <c r="A80154" s="2">
        <v>0.19960829080015499</v>
      </c>
      <c r="B80154" t="s">
        <v>7296</v>
      </c>
    </row>
    <row r="80155" spans="1:2" x14ac:dyDescent="0.3">
      <c r="A80155" s="2">
        <v>479.33098000000001</v>
      </c>
      <c r="B80155" t="s">
        <v>7295</v>
      </c>
    </row>
    <row r="80156" spans="1:2" x14ac:dyDescent="0.3">
      <c r="A80156" s="2">
        <v>0.15967005827434699</v>
      </c>
      <c r="B80156" t="s">
        <v>7294</v>
      </c>
    </row>
    <row r="80157" spans="1:2" x14ac:dyDescent="0.3">
      <c r="A80157" s="2">
        <v>1.66408</v>
      </c>
      <c r="B80157" t="s">
        <v>7293</v>
      </c>
    </row>
    <row r="80158" spans="1:2" x14ac:dyDescent="0.3">
      <c r="A80158" s="2">
        <v>1.1243300000000001</v>
      </c>
      <c r="B80158" t="s">
        <v>7292</v>
      </c>
    </row>
    <row r="80159" spans="1:2" x14ac:dyDescent="0.3">
      <c r="A80159" s="2">
        <v>5.73475</v>
      </c>
      <c r="B80159" t="s">
        <v>7291</v>
      </c>
    </row>
    <row r="80160" spans="1:2" x14ac:dyDescent="0.3">
      <c r="A80160" s="2">
        <v>88</v>
      </c>
      <c r="B80160" t="s">
        <v>7290</v>
      </c>
    </row>
    <row r="80161" spans="1:2" x14ac:dyDescent="0.3">
      <c r="A80161" s="2">
        <v>5.6955975291855698E-2</v>
      </c>
      <c r="B80161" t="s">
        <v>7289</v>
      </c>
    </row>
    <row r="80162" spans="1:2" x14ac:dyDescent="0.3">
      <c r="A80162" s="2">
        <v>14.24117</v>
      </c>
      <c r="B80162" t="s">
        <v>7288</v>
      </c>
    </row>
    <row r="80163" spans="1:2" x14ac:dyDescent="0.3">
      <c r="A80163" s="2">
        <v>0.522730336857125</v>
      </c>
      <c r="B80163" t="s">
        <v>7287</v>
      </c>
    </row>
    <row r="80164" spans="1:2" x14ac:dyDescent="0.3">
      <c r="A80164" s="2">
        <v>2.6409999999999999E-2</v>
      </c>
      <c r="B80164" t="s">
        <v>7286</v>
      </c>
    </row>
    <row r="80165" spans="1:2" x14ac:dyDescent="0.3">
      <c r="A80165" s="2">
        <v>5.8894200000000003</v>
      </c>
      <c r="B80165" t="s">
        <v>7285</v>
      </c>
    </row>
    <row r="80166" spans="1:2" x14ac:dyDescent="0.3">
      <c r="A80166" s="2">
        <v>51.29307</v>
      </c>
      <c r="B80166" t="s">
        <v>7284</v>
      </c>
    </row>
    <row r="80167" spans="1:2" x14ac:dyDescent="0.3">
      <c r="A80167" s="2">
        <v>8.2681000000000004</v>
      </c>
      <c r="B80167" t="s">
        <v>7283</v>
      </c>
    </row>
    <row r="80168" spans="1:2" x14ac:dyDescent="0.3">
      <c r="A80168" s="2">
        <v>5.4942799999999998</v>
      </c>
      <c r="B80168" t="s">
        <v>7282</v>
      </c>
    </row>
    <row r="80169" spans="1:2" x14ac:dyDescent="0.3">
      <c r="A80169" s="2">
        <v>1.60364</v>
      </c>
      <c r="B80169" t="s">
        <v>7281</v>
      </c>
    </row>
    <row r="80170" spans="1:2" x14ac:dyDescent="0.3">
      <c r="A80170" s="2">
        <v>0.61258070435847201</v>
      </c>
      <c r="B80170" t="s">
        <v>7280</v>
      </c>
    </row>
    <row r="80171" spans="1:2" x14ac:dyDescent="0.3">
      <c r="A80171" s="2">
        <v>3.93947692128074E-2</v>
      </c>
      <c r="B80171" t="s">
        <v>7279</v>
      </c>
    </row>
    <row r="80172" spans="1:2" x14ac:dyDescent="0.3">
      <c r="A80172" s="2">
        <v>5.8470000000000001E-2</v>
      </c>
      <c r="B80172" t="s">
        <v>7278</v>
      </c>
    </row>
    <row r="80173" spans="1:2" x14ac:dyDescent="0.3">
      <c r="A80173" s="2">
        <v>1.67326</v>
      </c>
      <c r="B80173" t="s">
        <v>7277</v>
      </c>
    </row>
    <row r="80174" spans="1:2" x14ac:dyDescent="0.3">
      <c r="A80174" s="2">
        <v>3.619E-2</v>
      </c>
      <c r="B80174" t="s">
        <v>7276</v>
      </c>
    </row>
    <row r="80175" spans="1:2" x14ac:dyDescent="0.3">
      <c r="A80175" s="2">
        <v>0.43941999999999998</v>
      </c>
      <c r="B80175" t="s">
        <v>7275</v>
      </c>
    </row>
    <row r="80176" spans="1:2" x14ac:dyDescent="0.3">
      <c r="A80176" s="2">
        <v>37.986060000000002</v>
      </c>
      <c r="B80176" t="s">
        <v>1085</v>
      </c>
    </row>
    <row r="80177" spans="1:2" x14ac:dyDescent="0.3">
      <c r="A80177" s="2">
        <v>3.1073545867166001</v>
      </c>
      <c r="B80177" t="s">
        <v>7274</v>
      </c>
    </row>
    <row r="80178" spans="1:2" x14ac:dyDescent="0.3">
      <c r="A80178" s="2">
        <v>63.310969999999998</v>
      </c>
      <c r="B80178" t="s">
        <v>7273</v>
      </c>
    </row>
    <row r="80179" spans="1:2" x14ac:dyDescent="0.3">
      <c r="A80179" s="2">
        <v>1.4591469076081399E-2</v>
      </c>
      <c r="B80179" t="s">
        <v>7272</v>
      </c>
    </row>
    <row r="80180" spans="1:2" x14ac:dyDescent="0.3">
      <c r="A80180" s="2">
        <v>1.1917500000000001</v>
      </c>
      <c r="B80180" t="s">
        <v>7271</v>
      </c>
    </row>
    <row r="80181" spans="1:2" x14ac:dyDescent="0.3">
      <c r="A80181" s="2">
        <v>1.1700999999999999</v>
      </c>
      <c r="B80181" t="s">
        <v>7270</v>
      </c>
    </row>
    <row r="80182" spans="1:2" x14ac:dyDescent="0.3">
      <c r="A80182" s="2">
        <v>536.48890603011296</v>
      </c>
      <c r="B80182" t="s">
        <v>7269</v>
      </c>
    </row>
    <row r="80183" spans="1:2" x14ac:dyDescent="0.3">
      <c r="A80183" s="2">
        <v>3.0992474175406102</v>
      </c>
      <c r="B80183" t="s">
        <v>5883</v>
      </c>
    </row>
    <row r="80184" spans="1:2" x14ac:dyDescent="0.3">
      <c r="A80184" s="2">
        <v>0.74261628407469804</v>
      </c>
      <c r="B80184" t="s">
        <v>7268</v>
      </c>
    </row>
    <row r="80185" spans="1:2" x14ac:dyDescent="0.3">
      <c r="A80185" s="2">
        <v>2.6193122531652699</v>
      </c>
      <c r="B80185" t="s">
        <v>7267</v>
      </c>
    </row>
    <row r="80186" spans="1:2" x14ac:dyDescent="0.3">
      <c r="A80186" s="2">
        <v>11.4751731408344</v>
      </c>
      <c r="B80186" t="s">
        <v>7266</v>
      </c>
    </row>
    <row r="80187" spans="1:2" x14ac:dyDescent="0.3">
      <c r="A80187" s="2">
        <v>32.79768</v>
      </c>
      <c r="B80187" t="s">
        <v>7265</v>
      </c>
    </row>
    <row r="80188" spans="1:2" x14ac:dyDescent="0.3">
      <c r="A80188" s="2">
        <v>5.3512599999999999</v>
      </c>
      <c r="B80188" t="s">
        <v>7264</v>
      </c>
    </row>
    <row r="80189" spans="1:2" x14ac:dyDescent="0.3">
      <c r="A80189" s="2">
        <v>93.742739999999998</v>
      </c>
      <c r="B80189" t="s">
        <v>7263</v>
      </c>
    </row>
    <row r="80190" spans="1:2" x14ac:dyDescent="0.3">
      <c r="A80190" s="2">
        <v>3.3698571447221899</v>
      </c>
      <c r="B80190" t="s">
        <v>7262</v>
      </c>
    </row>
    <row r="80191" spans="1:2" x14ac:dyDescent="0.3">
      <c r="A80191" s="2">
        <v>0.13228000000000001</v>
      </c>
      <c r="B80191" t="s">
        <v>7261</v>
      </c>
    </row>
    <row r="80192" spans="1:2" x14ac:dyDescent="0.3">
      <c r="A80192" s="2">
        <v>3.3603531247690701</v>
      </c>
      <c r="B80192" t="s">
        <v>7260</v>
      </c>
    </row>
    <row r="80193" spans="1:2" x14ac:dyDescent="0.3">
      <c r="A80193" s="2">
        <v>14.415514245684101</v>
      </c>
      <c r="B80193" t="s">
        <v>7259</v>
      </c>
    </row>
    <row r="80194" spans="1:2" x14ac:dyDescent="0.3">
      <c r="A80194" s="2">
        <v>14.415514245684101</v>
      </c>
      <c r="B80194" t="s">
        <v>7258</v>
      </c>
    </row>
    <row r="80195" spans="1:2" x14ac:dyDescent="0.3">
      <c r="A80195" s="2">
        <v>4.2560514685716804</v>
      </c>
      <c r="B80195" t="s">
        <v>7257</v>
      </c>
    </row>
    <row r="80196" spans="1:2" x14ac:dyDescent="0.3">
      <c r="A80196" s="2">
        <v>9.6038241813129005E-2</v>
      </c>
      <c r="B80196" t="s">
        <v>7256</v>
      </c>
    </row>
    <row r="80197" spans="1:2" x14ac:dyDescent="0.3">
      <c r="A80197" s="2">
        <v>0.76804221366473902</v>
      </c>
      <c r="B80197" t="s">
        <v>7255</v>
      </c>
    </row>
    <row r="80198" spans="1:2" x14ac:dyDescent="0.3">
      <c r="A80198" s="2">
        <v>5.2475439677475899</v>
      </c>
      <c r="B80198" t="s">
        <v>7254</v>
      </c>
    </row>
    <row r="80199" spans="1:2" x14ac:dyDescent="0.3">
      <c r="A80199" s="2">
        <v>12.31955</v>
      </c>
      <c r="B80199" t="s">
        <v>7253</v>
      </c>
    </row>
    <row r="80200" spans="1:2" x14ac:dyDescent="0.3">
      <c r="A80200" s="2">
        <v>2.6670799999999999</v>
      </c>
      <c r="B80200" t="s">
        <v>7252</v>
      </c>
    </row>
    <row r="80201" spans="1:2" x14ac:dyDescent="0.3">
      <c r="A80201" s="2">
        <v>4.60405</v>
      </c>
      <c r="B80201" t="s">
        <v>7251</v>
      </c>
    </row>
    <row r="80202" spans="1:2" x14ac:dyDescent="0.3">
      <c r="A80202" s="2">
        <v>1.8606</v>
      </c>
      <c r="B80202" t="s">
        <v>7250</v>
      </c>
    </row>
    <row r="80203" spans="1:2" x14ac:dyDescent="0.3">
      <c r="A80203" s="2">
        <v>9.0554741025538306</v>
      </c>
      <c r="B80203" t="s">
        <v>7249</v>
      </c>
    </row>
    <row r="80204" spans="1:2" x14ac:dyDescent="0.3">
      <c r="A80204" s="2">
        <v>11.16133</v>
      </c>
      <c r="B80204" t="s">
        <v>7248</v>
      </c>
    </row>
    <row r="80205" spans="1:2" x14ac:dyDescent="0.3">
      <c r="A80205" s="2">
        <v>0.70954923794514202</v>
      </c>
      <c r="B80205" t="s">
        <v>7247</v>
      </c>
    </row>
    <row r="80206" spans="1:2" x14ac:dyDescent="0.3">
      <c r="A80206" s="2">
        <v>1.6928399999999999</v>
      </c>
      <c r="B80206" t="s">
        <v>7246</v>
      </c>
    </row>
    <row r="80207" spans="1:2" x14ac:dyDescent="0.3">
      <c r="A80207" s="2">
        <v>4.9575593709947396</v>
      </c>
      <c r="B80207" t="s">
        <v>7245</v>
      </c>
    </row>
    <row r="80208" spans="1:2" x14ac:dyDescent="0.3">
      <c r="A80208" s="2">
        <v>8.5150000000000003E-2</v>
      </c>
      <c r="B80208" t="s">
        <v>7244</v>
      </c>
    </row>
    <row r="80209" spans="1:2" x14ac:dyDescent="0.3">
      <c r="A80209" s="2">
        <v>3.89947</v>
      </c>
      <c r="B80209" t="s">
        <v>7243</v>
      </c>
    </row>
    <row r="80210" spans="1:2" x14ac:dyDescent="0.3">
      <c r="A80210" s="2">
        <v>0.206261251985081</v>
      </c>
      <c r="B80210" t="s">
        <v>7242</v>
      </c>
    </row>
    <row r="80211" spans="1:2" x14ac:dyDescent="0.3">
      <c r="A80211" s="2">
        <v>0.71589999999999998</v>
      </c>
      <c r="B80211" t="s">
        <v>7241</v>
      </c>
    </row>
    <row r="80212" spans="1:2" x14ac:dyDescent="0.3">
      <c r="A80212" s="2">
        <v>35.555700000000002</v>
      </c>
      <c r="B80212" t="s">
        <v>7240</v>
      </c>
    </row>
    <row r="80213" spans="1:2" x14ac:dyDescent="0.3">
      <c r="A80213" s="2">
        <v>2.6</v>
      </c>
      <c r="B80213" t="s">
        <v>7239</v>
      </c>
    </row>
    <row r="80214" spans="1:2" x14ac:dyDescent="0.3">
      <c r="A80214" s="2">
        <v>1.09236</v>
      </c>
      <c r="B80214" t="s">
        <v>7238</v>
      </c>
    </row>
    <row r="80215" spans="1:2" x14ac:dyDescent="0.3">
      <c r="A80215" s="2">
        <v>40.536427178840398</v>
      </c>
      <c r="B80215" t="s">
        <v>7237</v>
      </c>
    </row>
    <row r="80216" spans="1:2" x14ac:dyDescent="0.3">
      <c r="A80216" s="2">
        <v>2.7957399999999999</v>
      </c>
      <c r="B80216" t="s">
        <v>7236</v>
      </c>
    </row>
    <row r="80217" spans="1:2" x14ac:dyDescent="0.3">
      <c r="A80217" s="2">
        <v>5.85114</v>
      </c>
      <c r="B80217" t="s">
        <v>7235</v>
      </c>
    </row>
    <row r="80218" spans="1:2" x14ac:dyDescent="0.3">
      <c r="A80218" s="2">
        <v>0.12670000000000001</v>
      </c>
      <c r="B80218" t="s">
        <v>7234</v>
      </c>
    </row>
    <row r="80219" spans="1:2" x14ac:dyDescent="0.3">
      <c r="A80219" s="2">
        <v>3.5171145148235099</v>
      </c>
      <c r="B80219" t="s">
        <v>7233</v>
      </c>
    </row>
    <row r="80220" spans="1:2" x14ac:dyDescent="0.3">
      <c r="A80220" s="2">
        <v>6.8180000000000004E-2</v>
      </c>
      <c r="B80220" t="s">
        <v>7232</v>
      </c>
    </row>
    <row r="80221" spans="1:2" x14ac:dyDescent="0.3">
      <c r="A80221" s="2">
        <v>0.158</v>
      </c>
      <c r="B80221" t="s">
        <v>6091</v>
      </c>
    </row>
    <row r="80222" spans="1:2" x14ac:dyDescent="0.3">
      <c r="A80222" s="2">
        <v>0.68118999999999996</v>
      </c>
      <c r="B80222" t="s">
        <v>1028</v>
      </c>
    </row>
    <row r="80223" spans="1:2" x14ac:dyDescent="0.3">
      <c r="A80223" s="2">
        <v>0.56507187020812699</v>
      </c>
      <c r="B80223" t="s">
        <v>7231</v>
      </c>
    </row>
    <row r="80224" spans="1:2" x14ac:dyDescent="0.3">
      <c r="A80224" s="2">
        <v>197.39085305093599</v>
      </c>
      <c r="B80224" t="s">
        <v>7230</v>
      </c>
    </row>
    <row r="80225" spans="1:2" x14ac:dyDescent="0.3">
      <c r="A80225" s="2">
        <v>7.3144333449267398</v>
      </c>
      <c r="B80225" t="s">
        <v>7229</v>
      </c>
    </row>
    <row r="80226" spans="1:2" x14ac:dyDescent="0.3">
      <c r="A80226" s="2">
        <v>97.171753836517198</v>
      </c>
      <c r="B80226" t="s">
        <v>7228</v>
      </c>
    </row>
    <row r="80227" spans="1:2" x14ac:dyDescent="0.3">
      <c r="A80227" s="2">
        <v>2.6532697862541199E-2</v>
      </c>
      <c r="B80227" t="s">
        <v>7227</v>
      </c>
    </row>
    <row r="80228" spans="1:2" x14ac:dyDescent="0.3">
      <c r="A80228" s="2">
        <v>0.14638000000000001</v>
      </c>
      <c r="B80228" t="s">
        <v>7226</v>
      </c>
    </row>
    <row r="80229" spans="1:2" x14ac:dyDescent="0.3">
      <c r="A80229" s="2">
        <v>10.20241</v>
      </c>
      <c r="B80229" t="s">
        <v>7225</v>
      </c>
    </row>
    <row r="80230" spans="1:2" x14ac:dyDescent="0.3">
      <c r="A80230" s="2">
        <v>113.13722</v>
      </c>
      <c r="B80230" t="s">
        <v>7224</v>
      </c>
    </row>
    <row r="80231" spans="1:2" x14ac:dyDescent="0.3">
      <c r="A80231" s="2">
        <v>1.9928909566983299E-2</v>
      </c>
      <c r="B80231" t="s">
        <v>7223</v>
      </c>
    </row>
    <row r="80232" spans="1:2" x14ac:dyDescent="0.3">
      <c r="A80232" s="2" t="s">
        <v>13</v>
      </c>
      <c r="B80232" t="s">
        <v>7222</v>
      </c>
    </row>
    <row r="80233" spans="1:2" x14ac:dyDescent="0.3">
      <c r="A80233" s="2">
        <v>488.33735219084099</v>
      </c>
      <c r="B80233" t="s">
        <v>7221</v>
      </c>
    </row>
    <row r="80234" spans="1:2" x14ac:dyDescent="0.3">
      <c r="A80234" s="2">
        <v>4.0197659014944799E-2</v>
      </c>
      <c r="B80234" t="s">
        <v>7220</v>
      </c>
    </row>
    <row r="80235" spans="1:2" x14ac:dyDescent="0.3">
      <c r="A80235" s="2">
        <v>8.6972699999999996</v>
      </c>
      <c r="B80235" t="s">
        <v>7219</v>
      </c>
    </row>
    <row r="80236" spans="1:2" x14ac:dyDescent="0.3">
      <c r="A80236" s="2">
        <v>1.03664</v>
      </c>
      <c r="B80236" t="s">
        <v>7218</v>
      </c>
    </row>
    <row r="80237" spans="1:2" x14ac:dyDescent="0.3">
      <c r="A80237" s="2">
        <v>10.625349999999999</v>
      </c>
      <c r="B80237" t="s">
        <v>7217</v>
      </c>
    </row>
    <row r="80238" spans="1:2" x14ac:dyDescent="0.3">
      <c r="A80238" s="2">
        <v>0.39085713154086499</v>
      </c>
      <c r="B80238" t="s">
        <v>7216</v>
      </c>
    </row>
    <row r="80239" spans="1:2" x14ac:dyDescent="0.3">
      <c r="A80239" s="2">
        <v>51.525970000000001</v>
      </c>
      <c r="B80239" t="s">
        <v>7215</v>
      </c>
    </row>
    <row r="80240" spans="1:2" x14ac:dyDescent="0.3">
      <c r="A80240" s="2">
        <v>23.010899999999999</v>
      </c>
      <c r="B80240" t="s">
        <v>7214</v>
      </c>
    </row>
    <row r="80241" spans="1:2" x14ac:dyDescent="0.3">
      <c r="A80241" s="2">
        <v>0.17497515969792099</v>
      </c>
      <c r="B80241" t="s">
        <v>7213</v>
      </c>
    </row>
    <row r="80242" spans="1:2" x14ac:dyDescent="0.3">
      <c r="A80242" s="2">
        <v>9.2800000000000001E-3</v>
      </c>
      <c r="B80242" t="s">
        <v>7212</v>
      </c>
    </row>
    <row r="80243" spans="1:2" x14ac:dyDescent="0.3">
      <c r="A80243" s="2">
        <v>5.6018114623180804</v>
      </c>
      <c r="B80243" t="s">
        <v>7211</v>
      </c>
    </row>
    <row r="80244" spans="1:2" x14ac:dyDescent="0.3">
      <c r="A80244" s="2">
        <v>1.5808800000000001</v>
      </c>
      <c r="B80244" t="s">
        <v>7210</v>
      </c>
    </row>
    <row r="80245" spans="1:2" x14ac:dyDescent="0.3">
      <c r="A80245" s="2">
        <v>17.259160000000001</v>
      </c>
      <c r="B80245" t="s">
        <v>7209</v>
      </c>
    </row>
    <row r="80246" spans="1:2" x14ac:dyDescent="0.3">
      <c r="A80246" s="2">
        <v>153.95668000000001</v>
      </c>
      <c r="B80246" t="s">
        <v>7208</v>
      </c>
    </row>
    <row r="80247" spans="1:2" x14ac:dyDescent="0.3">
      <c r="A80247" s="2">
        <v>2.9614028211802501</v>
      </c>
      <c r="B80247" t="s">
        <v>7207</v>
      </c>
    </row>
    <row r="80248" spans="1:2" x14ac:dyDescent="0.3">
      <c r="A80248" s="2">
        <v>3.1877900000000001</v>
      </c>
      <c r="B80248" t="s">
        <v>7206</v>
      </c>
    </row>
    <row r="80249" spans="1:2" x14ac:dyDescent="0.3">
      <c r="A80249" s="2">
        <v>6.9403199999999998</v>
      </c>
      <c r="B80249" t="s">
        <v>7205</v>
      </c>
    </row>
    <row r="80250" spans="1:2" x14ac:dyDescent="0.3">
      <c r="A80250" s="2">
        <v>13.27627</v>
      </c>
      <c r="B80250" t="s">
        <v>7204</v>
      </c>
    </row>
    <row r="80251" spans="1:2" x14ac:dyDescent="0.3">
      <c r="A80251" s="2">
        <v>3.6069999999999998E-2</v>
      </c>
      <c r="B80251" t="s">
        <v>7203</v>
      </c>
    </row>
    <row r="80252" spans="1:2" x14ac:dyDescent="0.3">
      <c r="A80252" s="2">
        <v>8.2517614287203098E-2</v>
      </c>
      <c r="B80252" t="s">
        <v>7202</v>
      </c>
    </row>
    <row r="80253" spans="1:2" x14ac:dyDescent="0.3">
      <c r="A80253" s="2">
        <v>0.21053302861062501</v>
      </c>
      <c r="B80253" t="s">
        <v>7201</v>
      </c>
    </row>
    <row r="80254" spans="1:2" x14ac:dyDescent="0.3">
      <c r="A80254" s="2">
        <v>13.620150000000001</v>
      </c>
      <c r="B80254" t="s">
        <v>7200</v>
      </c>
    </row>
    <row r="80255" spans="1:2" x14ac:dyDescent="0.3">
      <c r="A80255" s="2">
        <v>1.3913899999999999</v>
      </c>
      <c r="B80255" t="s">
        <v>7199</v>
      </c>
    </row>
    <row r="80256" spans="1:2" x14ac:dyDescent="0.3">
      <c r="A80256" s="2">
        <v>9.0582200000000004</v>
      </c>
      <c r="B80256" t="s">
        <v>7198</v>
      </c>
    </row>
    <row r="80257" spans="1:2" x14ac:dyDescent="0.3">
      <c r="A80257" s="2">
        <v>3.12455104562508</v>
      </c>
      <c r="B80257" t="s">
        <v>7197</v>
      </c>
    </row>
    <row r="80258" spans="1:2" x14ac:dyDescent="0.3">
      <c r="A80258" s="2">
        <v>13.627459999999999</v>
      </c>
      <c r="B80258" t="s">
        <v>7196</v>
      </c>
    </row>
    <row r="80259" spans="1:2" x14ac:dyDescent="0.3">
      <c r="A80259" s="2">
        <v>2.0685270031323602</v>
      </c>
      <c r="B80259" t="s">
        <v>7195</v>
      </c>
    </row>
    <row r="80260" spans="1:2" x14ac:dyDescent="0.3">
      <c r="A80260" s="2">
        <v>4.0205299999999999</v>
      </c>
      <c r="B80260" t="s">
        <v>7194</v>
      </c>
    </row>
    <row r="80261" spans="1:2" x14ac:dyDescent="0.3">
      <c r="A80261" s="2">
        <v>14.5654676577252</v>
      </c>
      <c r="B80261" t="s">
        <v>7193</v>
      </c>
    </row>
    <row r="80262" spans="1:2" x14ac:dyDescent="0.3">
      <c r="A80262" s="2">
        <v>3.1379999999999998E-2</v>
      </c>
      <c r="B80262" t="s">
        <v>7192</v>
      </c>
    </row>
    <row r="80263" spans="1:2" x14ac:dyDescent="0.3">
      <c r="A80263" s="2">
        <v>18.571650000000002</v>
      </c>
      <c r="B80263" t="s">
        <v>7191</v>
      </c>
    </row>
    <row r="80264" spans="1:2" x14ac:dyDescent="0.3">
      <c r="A80264" s="2">
        <v>1.02782696554846E-2</v>
      </c>
      <c r="B80264" t="s">
        <v>7190</v>
      </c>
    </row>
    <row r="80265" spans="1:2" x14ac:dyDescent="0.3">
      <c r="A80265" s="2">
        <v>0.24309</v>
      </c>
      <c r="B80265" t="s">
        <v>7189</v>
      </c>
    </row>
    <row r="80266" spans="1:2" x14ac:dyDescent="0.3">
      <c r="A80266" s="2">
        <v>9.6846050217690198</v>
      </c>
      <c r="B80266" t="s">
        <v>7188</v>
      </c>
    </row>
    <row r="80267" spans="1:2" x14ac:dyDescent="0.3">
      <c r="A80267" s="2">
        <v>19.6763468979211</v>
      </c>
      <c r="B80267" t="s">
        <v>7187</v>
      </c>
    </row>
    <row r="80268" spans="1:2" x14ac:dyDescent="0.3">
      <c r="A80268" s="2">
        <v>5.9264099999999997</v>
      </c>
      <c r="B80268" t="s">
        <v>7186</v>
      </c>
    </row>
    <row r="80269" spans="1:2" x14ac:dyDescent="0.3">
      <c r="A80269" s="2">
        <v>0.60608400003924501</v>
      </c>
      <c r="B80269" t="s">
        <v>7185</v>
      </c>
    </row>
    <row r="80270" spans="1:2" x14ac:dyDescent="0.3">
      <c r="A80270" s="2">
        <v>1.9999999999999999E-7</v>
      </c>
      <c r="B80270" t="s">
        <v>7184</v>
      </c>
    </row>
    <row r="80271" spans="1:2" x14ac:dyDescent="0.3">
      <c r="A80271" s="2">
        <v>8.1962095435519604</v>
      </c>
      <c r="B80271" t="s">
        <v>7183</v>
      </c>
    </row>
    <row r="80272" spans="1:2" x14ac:dyDescent="0.3">
      <c r="A80272" s="2">
        <v>4.2850033835008396</v>
      </c>
      <c r="B80272" t="s">
        <v>7182</v>
      </c>
    </row>
    <row r="80273" spans="1:2" x14ac:dyDescent="0.3">
      <c r="A80273" s="2">
        <v>58617.452749999997</v>
      </c>
      <c r="B80273" t="s">
        <v>7181</v>
      </c>
    </row>
    <row r="80274" spans="1:2" x14ac:dyDescent="0.3">
      <c r="A80274" s="2">
        <v>90.33381</v>
      </c>
      <c r="B80274" t="s">
        <v>7180</v>
      </c>
    </row>
    <row r="80275" spans="1:2" x14ac:dyDescent="0.3">
      <c r="A80275" s="2">
        <v>35.1586</v>
      </c>
      <c r="B80275" t="s">
        <v>7179</v>
      </c>
    </row>
    <row r="80276" spans="1:2" x14ac:dyDescent="0.3">
      <c r="A80276" s="2">
        <v>4.9317301963903297</v>
      </c>
      <c r="B80276" t="s">
        <v>7178</v>
      </c>
    </row>
    <row r="80277" spans="1:2" x14ac:dyDescent="0.3">
      <c r="A80277" s="2">
        <v>7.9210200000000004</v>
      </c>
      <c r="B80277" t="s">
        <v>7177</v>
      </c>
    </row>
    <row r="80278" spans="1:2" x14ac:dyDescent="0.3">
      <c r="A80278" s="2">
        <v>4.2209999999999998E-2</v>
      </c>
      <c r="B80278" t="s">
        <v>7176</v>
      </c>
    </row>
    <row r="80279" spans="1:2" x14ac:dyDescent="0.3">
      <c r="A80279" s="2">
        <v>12.627610000000001</v>
      </c>
      <c r="B80279" t="s">
        <v>7175</v>
      </c>
    </row>
    <row r="80280" spans="1:2" x14ac:dyDescent="0.3">
      <c r="A80280" s="2">
        <v>30.826750000000001</v>
      </c>
      <c r="B80280" t="s">
        <v>7174</v>
      </c>
    </row>
    <row r="80281" spans="1:2" x14ac:dyDescent="0.3">
      <c r="A80281" s="2">
        <v>3.63795</v>
      </c>
      <c r="B80281" t="s">
        <v>7173</v>
      </c>
    </row>
    <row r="80282" spans="1:2" x14ac:dyDescent="0.3">
      <c r="A80282" s="2">
        <v>71.386070000000004</v>
      </c>
      <c r="B80282" t="s">
        <v>7172</v>
      </c>
    </row>
    <row r="80283" spans="1:2" x14ac:dyDescent="0.3">
      <c r="A80283" s="2">
        <v>2.0879699999999999</v>
      </c>
      <c r="B80283" t="s">
        <v>7171</v>
      </c>
    </row>
    <row r="80284" spans="1:2" x14ac:dyDescent="0.3">
      <c r="A80284" s="2">
        <v>215.12836931415401</v>
      </c>
      <c r="B80284" t="s">
        <v>7170</v>
      </c>
    </row>
    <row r="80285" spans="1:2" x14ac:dyDescent="0.3">
      <c r="A80285" s="2">
        <v>6.2626473746248799</v>
      </c>
      <c r="B80285" t="s">
        <v>7169</v>
      </c>
    </row>
    <row r="80286" spans="1:2" x14ac:dyDescent="0.3">
      <c r="A80286" s="2">
        <v>37.66478</v>
      </c>
      <c r="B80286" t="s">
        <v>7168</v>
      </c>
    </row>
    <row r="80287" spans="1:2" x14ac:dyDescent="0.3">
      <c r="A80287" s="2">
        <v>10.49761</v>
      </c>
      <c r="B80287" t="s">
        <v>7167</v>
      </c>
    </row>
    <row r="80288" spans="1:2" x14ac:dyDescent="0.3">
      <c r="A80288" s="2">
        <v>5.5262374624296102</v>
      </c>
      <c r="B80288" t="s">
        <v>7166</v>
      </c>
    </row>
    <row r="80289" spans="1:2" x14ac:dyDescent="0.3">
      <c r="A80289" s="2">
        <v>5.2288181952955801</v>
      </c>
      <c r="B80289" t="s">
        <v>7165</v>
      </c>
    </row>
    <row r="80290" spans="1:2" x14ac:dyDescent="0.3">
      <c r="A80290" s="2">
        <v>133.78945545608801</v>
      </c>
      <c r="B80290" t="s">
        <v>7164</v>
      </c>
    </row>
    <row r="80291" spans="1:2" x14ac:dyDescent="0.3">
      <c r="A80291" s="2">
        <v>35.056185208180402</v>
      </c>
      <c r="B80291" t="s">
        <v>7163</v>
      </c>
    </row>
    <row r="80292" spans="1:2" x14ac:dyDescent="0.3">
      <c r="A80292" s="2">
        <v>6.336E-2</v>
      </c>
      <c r="B80292" t="s">
        <v>5827</v>
      </c>
    </row>
    <row r="80293" spans="1:2" x14ac:dyDescent="0.3">
      <c r="A80293" s="2">
        <v>0.442023706416865</v>
      </c>
      <c r="B80293" t="s">
        <v>7162</v>
      </c>
    </row>
    <row r="80294" spans="1:2" x14ac:dyDescent="0.3">
      <c r="A80294" s="2">
        <v>969.65819999999997</v>
      </c>
      <c r="B80294" t="s">
        <v>7161</v>
      </c>
    </row>
    <row r="80295" spans="1:2" x14ac:dyDescent="0.3">
      <c r="A80295" s="2">
        <v>18.9246818898194</v>
      </c>
      <c r="B80295" t="s">
        <v>7160</v>
      </c>
    </row>
    <row r="80296" spans="1:2" x14ac:dyDescent="0.3">
      <c r="A80296" s="2">
        <v>0.13286999999999999</v>
      </c>
      <c r="B80296" t="s">
        <v>7159</v>
      </c>
    </row>
    <row r="80297" spans="1:2" x14ac:dyDescent="0.3">
      <c r="A80297" s="2">
        <v>4.21840190093168E-2</v>
      </c>
      <c r="B80297" t="s">
        <v>7158</v>
      </c>
    </row>
    <row r="80298" spans="1:2" x14ac:dyDescent="0.3">
      <c r="A80298" s="2">
        <v>0.62817999999999996</v>
      </c>
      <c r="B80298" t="s">
        <v>7157</v>
      </c>
    </row>
    <row r="80299" spans="1:2" x14ac:dyDescent="0.3">
      <c r="A80299" s="2">
        <v>8.3280000000000007E-2</v>
      </c>
      <c r="B80299" t="s">
        <v>7156</v>
      </c>
    </row>
    <row r="80300" spans="1:2" x14ac:dyDescent="0.3">
      <c r="A80300" s="2">
        <v>6.84157622278211E-2</v>
      </c>
      <c r="B80300" t="s">
        <v>7155</v>
      </c>
    </row>
    <row r="80301" spans="1:2" x14ac:dyDescent="0.3">
      <c r="A80301" s="2">
        <v>6.4971699999999997</v>
      </c>
      <c r="B80301" t="s">
        <v>7154</v>
      </c>
    </row>
    <row r="80302" spans="1:2" x14ac:dyDescent="0.3">
      <c r="A80302" s="2">
        <v>3.6327003654997199E-2</v>
      </c>
      <c r="B80302" t="s">
        <v>7153</v>
      </c>
    </row>
    <row r="80303" spans="1:2" x14ac:dyDescent="0.3">
      <c r="A80303" s="2">
        <v>0.47898000000000002</v>
      </c>
      <c r="B80303" t="s">
        <v>7152</v>
      </c>
    </row>
    <row r="80304" spans="1:2" x14ac:dyDescent="0.3">
      <c r="A80304" s="2">
        <v>12.66826</v>
      </c>
      <c r="B80304" t="s">
        <v>7151</v>
      </c>
    </row>
    <row r="80305" spans="1:2" x14ac:dyDescent="0.3">
      <c r="A80305" s="2">
        <v>5.0040000000000001E-2</v>
      </c>
      <c r="B80305" t="s">
        <v>7150</v>
      </c>
    </row>
    <row r="80306" spans="1:2" x14ac:dyDescent="0.3">
      <c r="A80306" s="2">
        <v>6.019E-2</v>
      </c>
      <c r="B80306" t="s">
        <v>7149</v>
      </c>
    </row>
    <row r="80307" spans="1:2" x14ac:dyDescent="0.3">
      <c r="A80307" s="2">
        <v>0.26899000000000001</v>
      </c>
      <c r="B80307" t="s">
        <v>7148</v>
      </c>
    </row>
    <row r="80308" spans="1:2" x14ac:dyDescent="0.3">
      <c r="A80308" s="2">
        <v>11.18256</v>
      </c>
      <c r="B80308" t="s">
        <v>7147</v>
      </c>
    </row>
    <row r="80309" spans="1:2" x14ac:dyDescent="0.3">
      <c r="A80309" s="2">
        <v>44.555530714775699</v>
      </c>
      <c r="B80309" t="s">
        <v>7146</v>
      </c>
    </row>
    <row r="80310" spans="1:2" x14ac:dyDescent="0.3">
      <c r="A80310" s="2">
        <v>7.5745800000000001</v>
      </c>
      <c r="B80310" t="s">
        <v>7145</v>
      </c>
    </row>
    <row r="80311" spans="1:2" x14ac:dyDescent="0.3">
      <c r="A80311" s="2">
        <v>73.493880000000004</v>
      </c>
      <c r="B80311" t="s">
        <v>7144</v>
      </c>
    </row>
    <row r="80312" spans="1:2" x14ac:dyDescent="0.3">
      <c r="A80312" s="2">
        <v>0.19720774152666401</v>
      </c>
      <c r="B80312" t="s">
        <v>7143</v>
      </c>
    </row>
    <row r="80313" spans="1:2" x14ac:dyDescent="0.3">
      <c r="A80313" s="2">
        <v>24.5133473512949</v>
      </c>
      <c r="B80313" t="s">
        <v>7142</v>
      </c>
    </row>
    <row r="80314" spans="1:2" x14ac:dyDescent="0.3">
      <c r="A80314" s="2">
        <v>5.8805571044460297E-2</v>
      </c>
      <c r="B80314" t="s">
        <v>7141</v>
      </c>
    </row>
    <row r="80315" spans="1:2" x14ac:dyDescent="0.3">
      <c r="A80315" s="2">
        <v>17.82948</v>
      </c>
      <c r="B80315" t="s">
        <v>7140</v>
      </c>
    </row>
    <row r="80316" spans="1:2" x14ac:dyDescent="0.3">
      <c r="A80316" s="2">
        <v>1.3363400000000001</v>
      </c>
      <c r="B80316" t="s">
        <v>7139</v>
      </c>
    </row>
    <row r="80317" spans="1:2" x14ac:dyDescent="0.3">
      <c r="A80317" s="2">
        <v>52.789729999999999</v>
      </c>
      <c r="B80317" t="s">
        <v>7138</v>
      </c>
    </row>
    <row r="80318" spans="1:2" x14ac:dyDescent="0.3">
      <c r="A80318" s="2">
        <v>200.03157999999999</v>
      </c>
      <c r="B80318" t="s">
        <v>7137</v>
      </c>
    </row>
    <row r="80319" spans="1:2" x14ac:dyDescent="0.3">
      <c r="A80319" s="2">
        <v>1.0755533933744399</v>
      </c>
      <c r="B80319" t="s">
        <v>7136</v>
      </c>
    </row>
    <row r="80320" spans="1:2" x14ac:dyDescent="0.3">
      <c r="A80320" s="2">
        <v>13.18943</v>
      </c>
      <c r="B80320" t="s">
        <v>7135</v>
      </c>
    </row>
    <row r="80321" spans="1:2" x14ac:dyDescent="0.3">
      <c r="A80321" s="2">
        <v>0.741076200962274</v>
      </c>
      <c r="B80321" t="s">
        <v>7134</v>
      </c>
    </row>
    <row r="80322" spans="1:2" x14ac:dyDescent="0.3">
      <c r="A80322" s="2">
        <v>6.7299999999999999E-3</v>
      </c>
      <c r="B80322" t="s">
        <v>7133</v>
      </c>
    </row>
    <row r="80323" spans="1:2" x14ac:dyDescent="0.3">
      <c r="A80323" s="2">
        <v>2.94902</v>
      </c>
      <c r="B80323" t="s">
        <v>7132</v>
      </c>
    </row>
    <row r="80324" spans="1:2" x14ac:dyDescent="0.3">
      <c r="A80324" s="2">
        <v>6.3400000000000001E-3</v>
      </c>
      <c r="B80324" t="s">
        <v>7131</v>
      </c>
    </row>
    <row r="80325" spans="1:2" x14ac:dyDescent="0.3">
      <c r="A80325" s="2">
        <v>10.813627807730899</v>
      </c>
      <c r="B80325" t="s">
        <v>7130</v>
      </c>
    </row>
    <row r="80326" spans="1:2" x14ac:dyDescent="0.3">
      <c r="A80326" s="2">
        <v>7.3027600000000001</v>
      </c>
      <c r="B80326" t="s">
        <v>7129</v>
      </c>
    </row>
    <row r="80327" spans="1:2" x14ac:dyDescent="0.3">
      <c r="A80327" s="2">
        <v>56.507890000000003</v>
      </c>
      <c r="B80327" t="s">
        <v>7128</v>
      </c>
    </row>
    <row r="80328" spans="1:2" x14ac:dyDescent="0.3">
      <c r="A80328" s="2">
        <v>4.8669500000000001</v>
      </c>
      <c r="B80328" t="s">
        <v>7127</v>
      </c>
    </row>
    <row r="80329" spans="1:2" x14ac:dyDescent="0.3">
      <c r="A80329" s="2">
        <v>9.50258</v>
      </c>
      <c r="B80329" t="s">
        <v>7126</v>
      </c>
    </row>
    <row r="80330" spans="1:2" x14ac:dyDescent="0.3">
      <c r="A80330" s="2">
        <v>6.3513400000000004</v>
      </c>
      <c r="B80330" t="s">
        <v>7125</v>
      </c>
    </row>
    <row r="80331" spans="1:2" x14ac:dyDescent="0.3">
      <c r="A80331" s="2">
        <v>58.992049999999999</v>
      </c>
      <c r="B80331" t="s">
        <v>7124</v>
      </c>
    </row>
    <row r="80332" spans="1:2" x14ac:dyDescent="0.3">
      <c r="A80332" s="2">
        <v>32.633949999999999</v>
      </c>
      <c r="B80332" t="s">
        <v>7123</v>
      </c>
    </row>
    <row r="80333" spans="1:2" x14ac:dyDescent="0.3">
      <c r="A80333" s="2">
        <v>9.6106714965871394</v>
      </c>
      <c r="B80333" t="s">
        <v>7122</v>
      </c>
    </row>
    <row r="80334" spans="1:2" x14ac:dyDescent="0.3">
      <c r="A80334" s="2">
        <v>8.3300000000000006E-3</v>
      </c>
      <c r="B80334" t="s">
        <v>7121</v>
      </c>
    </row>
    <row r="80335" spans="1:2" x14ac:dyDescent="0.3">
      <c r="A80335" s="2">
        <v>0.63802213219249804</v>
      </c>
      <c r="B80335" t="s">
        <v>7120</v>
      </c>
    </row>
    <row r="80336" spans="1:2" x14ac:dyDescent="0.3">
      <c r="A80336" s="2">
        <v>9.8451199999999996</v>
      </c>
      <c r="B80336" t="s">
        <v>7119</v>
      </c>
    </row>
    <row r="80337" spans="1:2" x14ac:dyDescent="0.3">
      <c r="A80337" s="2">
        <v>0.63773999999999997</v>
      </c>
      <c r="B80337" t="s">
        <v>7118</v>
      </c>
    </row>
    <row r="80338" spans="1:2" x14ac:dyDescent="0.3">
      <c r="A80338" s="2">
        <v>2.0873852210613801</v>
      </c>
      <c r="B80338" t="s">
        <v>7117</v>
      </c>
    </row>
    <row r="80339" spans="1:2" x14ac:dyDescent="0.3">
      <c r="A80339" s="2">
        <v>0.62644999999999995</v>
      </c>
      <c r="B80339" t="s">
        <v>7116</v>
      </c>
    </row>
    <row r="80340" spans="1:2" x14ac:dyDescent="0.3">
      <c r="A80340" s="2">
        <v>2.6120000000000001E-2</v>
      </c>
      <c r="B80340" t="s">
        <v>7115</v>
      </c>
    </row>
    <row r="80341" spans="1:2" x14ac:dyDescent="0.3">
      <c r="A80341" s="2">
        <v>3.082E-2</v>
      </c>
      <c r="B80341" t="s">
        <v>7114</v>
      </c>
    </row>
    <row r="80342" spans="1:2" x14ac:dyDescent="0.3">
      <c r="A80342" s="2">
        <v>1.0085599999999999</v>
      </c>
      <c r="B80342" t="s">
        <v>7113</v>
      </c>
    </row>
    <row r="80343" spans="1:2" x14ac:dyDescent="0.3">
      <c r="A80343" s="2">
        <v>65.292259999999999</v>
      </c>
      <c r="B80343" t="s">
        <v>7112</v>
      </c>
    </row>
    <row r="80344" spans="1:2" x14ac:dyDescent="0.3">
      <c r="A80344" s="2">
        <v>9.3133880862650998E-3</v>
      </c>
      <c r="B80344" t="s">
        <v>7111</v>
      </c>
    </row>
    <row r="80345" spans="1:2" x14ac:dyDescent="0.3">
      <c r="A80345" s="2">
        <v>0.71040999999999999</v>
      </c>
      <c r="B80345" t="s">
        <v>7110</v>
      </c>
    </row>
    <row r="80346" spans="1:2" x14ac:dyDescent="0.3">
      <c r="A80346" s="2">
        <v>5.0388486132936401E-2</v>
      </c>
      <c r="B80346" t="s">
        <v>7109</v>
      </c>
    </row>
    <row r="80347" spans="1:2" x14ac:dyDescent="0.3">
      <c r="A80347" s="2">
        <v>1.2499100000000001</v>
      </c>
      <c r="B80347" t="s">
        <v>7108</v>
      </c>
    </row>
    <row r="80348" spans="1:2" x14ac:dyDescent="0.3">
      <c r="A80348" s="2">
        <v>4.7045500000000002</v>
      </c>
      <c r="B80348" t="s">
        <v>7107</v>
      </c>
    </row>
    <row r="80349" spans="1:2" x14ac:dyDescent="0.3">
      <c r="A80349" s="2">
        <v>0.21362999999999999</v>
      </c>
      <c r="B80349" t="s">
        <v>7106</v>
      </c>
    </row>
    <row r="80350" spans="1:2" x14ac:dyDescent="0.3">
      <c r="A80350" s="2">
        <v>1.9631099999999999</v>
      </c>
      <c r="B80350" t="s">
        <v>7105</v>
      </c>
    </row>
    <row r="80351" spans="1:2" x14ac:dyDescent="0.3">
      <c r="A80351" s="2">
        <v>1.448E-2</v>
      </c>
      <c r="B80351" t="s">
        <v>7104</v>
      </c>
    </row>
    <row r="80352" spans="1:2" x14ac:dyDescent="0.3">
      <c r="A80352" s="2">
        <v>0.49598999999999999</v>
      </c>
      <c r="B80352" t="s">
        <v>7103</v>
      </c>
    </row>
    <row r="80353" spans="1:2" x14ac:dyDescent="0.3">
      <c r="A80353" s="2">
        <v>110.98558</v>
      </c>
      <c r="B80353" t="s">
        <v>7102</v>
      </c>
    </row>
    <row r="80354" spans="1:2" x14ac:dyDescent="0.3">
      <c r="A80354" s="2">
        <v>4.6998600000000001</v>
      </c>
      <c r="B80354" t="s">
        <v>7101</v>
      </c>
    </row>
    <row r="80355" spans="1:2" x14ac:dyDescent="0.3">
      <c r="A80355" s="2">
        <v>2.2906900000000001</v>
      </c>
      <c r="B80355" t="s">
        <v>7100</v>
      </c>
    </row>
    <row r="80356" spans="1:2" x14ac:dyDescent="0.3">
      <c r="A80356" s="2">
        <v>0.34717460043209403</v>
      </c>
      <c r="B80356" t="s">
        <v>7099</v>
      </c>
    </row>
    <row r="80357" spans="1:2" x14ac:dyDescent="0.3">
      <c r="A80357" s="2">
        <v>17.47589</v>
      </c>
      <c r="B80357" t="s">
        <v>7098</v>
      </c>
    </row>
    <row r="80358" spans="1:2" x14ac:dyDescent="0.3">
      <c r="A80358" s="2">
        <v>8.3448100000000007</v>
      </c>
      <c r="B80358" t="s">
        <v>7097</v>
      </c>
    </row>
    <row r="80359" spans="1:2" x14ac:dyDescent="0.3">
      <c r="A80359" s="2">
        <v>0.13847000000000001</v>
      </c>
      <c r="B80359" t="s">
        <v>7096</v>
      </c>
    </row>
    <row r="80360" spans="1:2" x14ac:dyDescent="0.3">
      <c r="A80360" s="2">
        <v>2.5930900000000001</v>
      </c>
      <c r="B80360" t="s">
        <v>7095</v>
      </c>
    </row>
    <row r="80361" spans="1:2" x14ac:dyDescent="0.3">
      <c r="A80361" s="2">
        <v>0.48254999999999998</v>
      </c>
      <c r="B80361" t="s">
        <v>7094</v>
      </c>
    </row>
    <row r="80362" spans="1:2" x14ac:dyDescent="0.3">
      <c r="A80362" s="2">
        <v>3.6457600000000001</v>
      </c>
      <c r="B80362" t="s">
        <v>7093</v>
      </c>
    </row>
    <row r="80363" spans="1:2" x14ac:dyDescent="0.3">
      <c r="A80363" s="2">
        <v>3.1448499999999999</v>
      </c>
      <c r="B80363" t="s">
        <v>7092</v>
      </c>
    </row>
    <row r="80364" spans="1:2" x14ac:dyDescent="0.3">
      <c r="A80364" s="2">
        <v>7.0444762578751297</v>
      </c>
      <c r="B80364" t="s">
        <v>7091</v>
      </c>
    </row>
    <row r="80365" spans="1:2" x14ac:dyDescent="0.3">
      <c r="A80365" s="2">
        <v>0.70525000000000004</v>
      </c>
      <c r="B80365" t="s">
        <v>7090</v>
      </c>
    </row>
    <row r="80366" spans="1:2" x14ac:dyDescent="0.3">
      <c r="A80366" s="2">
        <v>3.3763767143193103E-2</v>
      </c>
      <c r="B80366" t="s">
        <v>7089</v>
      </c>
    </row>
    <row r="80367" spans="1:2" x14ac:dyDescent="0.3">
      <c r="A80367" s="2">
        <v>0.10036</v>
      </c>
      <c r="B80367" t="s">
        <v>7088</v>
      </c>
    </row>
    <row r="80368" spans="1:2" x14ac:dyDescent="0.3">
      <c r="A80368" s="2">
        <v>1.49894712099693E-2</v>
      </c>
      <c r="B80368" t="s">
        <v>7087</v>
      </c>
    </row>
    <row r="80369" spans="1:2" x14ac:dyDescent="0.3">
      <c r="A80369" s="2">
        <v>7.0934082084737504E-2</v>
      </c>
      <c r="B80369" t="s">
        <v>7086</v>
      </c>
    </row>
    <row r="80370" spans="1:2" x14ac:dyDescent="0.3">
      <c r="A80370" s="2">
        <v>1.8679999999999999E-2</v>
      </c>
      <c r="B80370" t="s">
        <v>7085</v>
      </c>
    </row>
    <row r="80371" spans="1:2" x14ac:dyDescent="0.3">
      <c r="A80371" s="2">
        <v>2.4331700000000001</v>
      </c>
      <c r="B80371" t="s">
        <v>7084</v>
      </c>
    </row>
    <row r="80372" spans="1:2" x14ac:dyDescent="0.3">
      <c r="A80372" s="2">
        <v>39.967080000000003</v>
      </c>
      <c r="B80372" t="s">
        <v>7083</v>
      </c>
    </row>
    <row r="80373" spans="1:2" x14ac:dyDescent="0.3">
      <c r="A80373" s="2">
        <v>9.2779699999999998</v>
      </c>
      <c r="B80373" t="s">
        <v>7082</v>
      </c>
    </row>
    <row r="80374" spans="1:2" x14ac:dyDescent="0.3">
      <c r="A80374" s="2">
        <v>0.29862</v>
      </c>
      <c r="B80374" t="s">
        <v>7081</v>
      </c>
    </row>
    <row r="80375" spans="1:2" x14ac:dyDescent="0.3">
      <c r="A80375" s="2">
        <v>0.16955000000000001</v>
      </c>
      <c r="B80375" t="s">
        <v>7080</v>
      </c>
    </row>
    <row r="80376" spans="1:2" x14ac:dyDescent="0.3">
      <c r="A80376" s="2">
        <v>2.4980522852816399E-2</v>
      </c>
      <c r="B80376" t="s">
        <v>7079</v>
      </c>
    </row>
    <row r="80377" spans="1:2" x14ac:dyDescent="0.3">
      <c r="A80377" s="2">
        <v>6.9658199999999999</v>
      </c>
      <c r="B80377" t="s">
        <v>7078</v>
      </c>
    </row>
    <row r="80378" spans="1:2" x14ac:dyDescent="0.3">
      <c r="A80378" s="2">
        <v>29.036718416258299</v>
      </c>
      <c r="B80378" t="s">
        <v>7077</v>
      </c>
    </row>
    <row r="80379" spans="1:2" x14ac:dyDescent="0.3">
      <c r="A80379" s="2">
        <v>12.52491</v>
      </c>
      <c r="B80379" t="s">
        <v>7076</v>
      </c>
    </row>
    <row r="80380" spans="1:2" x14ac:dyDescent="0.3">
      <c r="A80380" s="2">
        <v>54.841819999999998</v>
      </c>
      <c r="B80380" t="s">
        <v>7075</v>
      </c>
    </row>
    <row r="80381" spans="1:2" x14ac:dyDescent="0.3">
      <c r="A80381" s="2">
        <v>1.26416096571298E-2</v>
      </c>
      <c r="B80381" t="s">
        <v>7074</v>
      </c>
    </row>
    <row r="80382" spans="1:2" x14ac:dyDescent="0.3">
      <c r="A80382" s="2">
        <v>7.6067819210534807E-2</v>
      </c>
      <c r="B80382" t="s">
        <v>7073</v>
      </c>
    </row>
    <row r="80383" spans="1:2" x14ac:dyDescent="0.3">
      <c r="A80383" s="2">
        <v>1.2638400000000001</v>
      </c>
      <c r="B80383" t="s">
        <v>7072</v>
      </c>
    </row>
    <row r="80384" spans="1:2" x14ac:dyDescent="0.3">
      <c r="A80384" s="2">
        <v>0.63163000000000002</v>
      </c>
      <c r="B80384" t="s">
        <v>7071</v>
      </c>
    </row>
    <row r="80385" spans="1:2" x14ac:dyDescent="0.3">
      <c r="A80385" s="2">
        <v>0.10249463259505601</v>
      </c>
      <c r="B80385" t="s">
        <v>7070</v>
      </c>
    </row>
    <row r="80386" spans="1:2" x14ac:dyDescent="0.3">
      <c r="A80386" s="2">
        <v>7.0490896290849401</v>
      </c>
      <c r="B80386" t="s">
        <v>7069</v>
      </c>
    </row>
    <row r="80387" spans="1:2" x14ac:dyDescent="0.3">
      <c r="A80387" s="2">
        <v>0.70389999999999997</v>
      </c>
      <c r="B80387" t="s">
        <v>7068</v>
      </c>
    </row>
    <row r="80388" spans="1:2" x14ac:dyDescent="0.3">
      <c r="A80388" s="2">
        <v>1.0464800000000001</v>
      </c>
      <c r="B80388" t="s">
        <v>7067</v>
      </c>
    </row>
    <row r="80389" spans="1:2" x14ac:dyDescent="0.3">
      <c r="A80389" s="2">
        <v>18.2887302187461</v>
      </c>
      <c r="B80389" t="s">
        <v>7066</v>
      </c>
    </row>
    <row r="80390" spans="1:2" x14ac:dyDescent="0.3">
      <c r="A80390" s="2">
        <v>0.87904593598895597</v>
      </c>
      <c r="B80390" t="s">
        <v>7065</v>
      </c>
    </row>
    <row r="80391" spans="1:2" x14ac:dyDescent="0.3">
      <c r="A80391" s="2">
        <v>2.0219999999999998E-2</v>
      </c>
      <c r="B80391" t="s">
        <v>7064</v>
      </c>
    </row>
    <row r="80392" spans="1:2" x14ac:dyDescent="0.3">
      <c r="A80392" s="2">
        <v>4.5240000000000002E-2</v>
      </c>
      <c r="B80392" t="s">
        <v>7063</v>
      </c>
    </row>
    <row r="80393" spans="1:2" x14ac:dyDescent="0.3">
      <c r="A80393" s="2">
        <v>3.3864800000000002</v>
      </c>
      <c r="B80393" t="s">
        <v>7062</v>
      </c>
    </row>
    <row r="80394" spans="1:2" x14ac:dyDescent="0.3">
      <c r="A80394" s="2">
        <v>0.36658000000000002</v>
      </c>
      <c r="B80394" t="s">
        <v>7061</v>
      </c>
    </row>
    <row r="80395" spans="1:2" x14ac:dyDescent="0.3">
      <c r="A80395" s="2">
        <v>27.265926472163699</v>
      </c>
      <c r="B80395" t="s">
        <v>7060</v>
      </c>
    </row>
    <row r="80396" spans="1:2" x14ac:dyDescent="0.3">
      <c r="A80396" s="2">
        <v>4.1808699999999996</v>
      </c>
      <c r="B80396" t="s">
        <v>7059</v>
      </c>
    </row>
    <row r="80397" spans="1:2" x14ac:dyDescent="0.3">
      <c r="A80397" s="2">
        <v>5.0197099999999999</v>
      </c>
      <c r="B80397" t="s">
        <v>7058</v>
      </c>
    </row>
    <row r="80398" spans="1:2" x14ac:dyDescent="0.3">
      <c r="A80398" s="2">
        <v>10.07579</v>
      </c>
      <c r="B80398" t="s">
        <v>7057</v>
      </c>
    </row>
    <row r="80399" spans="1:2" x14ac:dyDescent="0.3">
      <c r="A80399" s="2">
        <v>1.2618566192501799</v>
      </c>
      <c r="B80399" t="s">
        <v>7056</v>
      </c>
    </row>
    <row r="80400" spans="1:2" x14ac:dyDescent="0.3">
      <c r="A80400" s="2">
        <v>1.2215048377475399</v>
      </c>
      <c r="B80400" t="s">
        <v>7055</v>
      </c>
    </row>
    <row r="80401" spans="1:2" x14ac:dyDescent="0.3">
      <c r="A80401" s="2">
        <v>1.2251908944390799</v>
      </c>
      <c r="B80401" t="s">
        <v>7054</v>
      </c>
    </row>
    <row r="80402" spans="1:2" x14ac:dyDescent="0.3">
      <c r="A80402" s="2">
        <v>1.0308577608890701</v>
      </c>
      <c r="B80402" t="s">
        <v>7053</v>
      </c>
    </row>
    <row r="80403" spans="1:2" x14ac:dyDescent="0.3">
      <c r="A80403" s="2">
        <v>0.13691918305208201</v>
      </c>
      <c r="B80403" t="s">
        <v>7052</v>
      </c>
    </row>
    <row r="80404" spans="1:2" x14ac:dyDescent="0.3">
      <c r="A80404" s="2">
        <v>0.64327999999999996</v>
      </c>
      <c r="B80404" t="s">
        <v>7051</v>
      </c>
    </row>
    <row r="80405" spans="1:2" x14ac:dyDescent="0.3">
      <c r="A80405" s="2">
        <v>9.1961099999999991</v>
      </c>
      <c r="B80405" t="s">
        <v>7050</v>
      </c>
    </row>
    <row r="80406" spans="1:2" x14ac:dyDescent="0.3">
      <c r="A80406" s="2">
        <v>139.28373815845299</v>
      </c>
      <c r="B80406" t="s">
        <v>7049</v>
      </c>
    </row>
    <row r="80407" spans="1:2" x14ac:dyDescent="0.3">
      <c r="A80407" s="2">
        <v>0.18093000000000001</v>
      </c>
      <c r="B80407" t="s">
        <v>7048</v>
      </c>
    </row>
    <row r="80408" spans="1:2" x14ac:dyDescent="0.3">
      <c r="A80408" s="2">
        <v>3.4106299999999998</v>
      </c>
      <c r="B80408" t="s">
        <v>7047</v>
      </c>
    </row>
    <row r="80409" spans="1:2" x14ac:dyDescent="0.3">
      <c r="A80409" s="2">
        <v>2.6485845753194E-3</v>
      </c>
      <c r="B80409" t="s">
        <v>7046</v>
      </c>
    </row>
    <row r="80410" spans="1:2" x14ac:dyDescent="0.3">
      <c r="A80410" s="2">
        <v>28.466436312322301</v>
      </c>
      <c r="B80410" t="s">
        <v>7045</v>
      </c>
    </row>
    <row r="80411" spans="1:2" x14ac:dyDescent="0.3">
      <c r="A80411" s="2">
        <v>3.9100000000000003E-3</v>
      </c>
      <c r="B80411" t="s">
        <v>7044</v>
      </c>
    </row>
    <row r="80412" spans="1:2" x14ac:dyDescent="0.3">
      <c r="A80412" s="2">
        <v>16.970020000000002</v>
      </c>
      <c r="B80412" t="s">
        <v>7043</v>
      </c>
    </row>
    <row r="80413" spans="1:2" x14ac:dyDescent="0.3">
      <c r="A80413" s="2">
        <v>8.3269999999999997E-2</v>
      </c>
      <c r="B80413" t="s">
        <v>7042</v>
      </c>
    </row>
    <row r="80414" spans="1:2" x14ac:dyDescent="0.3">
      <c r="A80414" s="2">
        <v>9.5078200000000006</v>
      </c>
      <c r="B80414" t="s">
        <v>7041</v>
      </c>
    </row>
    <row r="80415" spans="1:2" x14ac:dyDescent="0.3">
      <c r="A80415" s="2">
        <v>26.947870000000002</v>
      </c>
      <c r="B80415" t="s">
        <v>7040</v>
      </c>
    </row>
    <row r="80416" spans="1:2" x14ac:dyDescent="0.3">
      <c r="A80416" s="2">
        <v>0.12195</v>
      </c>
      <c r="B80416" t="s">
        <v>7039</v>
      </c>
    </row>
    <row r="80417" spans="1:2" x14ac:dyDescent="0.3">
      <c r="A80417" s="2">
        <v>32.81765</v>
      </c>
      <c r="B80417" t="s">
        <v>7038</v>
      </c>
    </row>
    <row r="80418" spans="1:2" x14ac:dyDescent="0.3">
      <c r="A80418" s="2">
        <v>1.6272500000000001</v>
      </c>
      <c r="B80418" t="s">
        <v>7037</v>
      </c>
    </row>
    <row r="80419" spans="1:2" x14ac:dyDescent="0.3">
      <c r="A80419" s="2">
        <v>2.9305140869118802E-2</v>
      </c>
      <c r="B80419" t="s">
        <v>7036</v>
      </c>
    </row>
    <row r="80420" spans="1:2" x14ac:dyDescent="0.3">
      <c r="A80420" s="2">
        <v>42.670384028442299</v>
      </c>
      <c r="B80420" t="s">
        <v>7035</v>
      </c>
    </row>
    <row r="80421" spans="1:2" x14ac:dyDescent="0.3">
      <c r="A80421" s="2">
        <v>25.924759999999999</v>
      </c>
      <c r="B80421" t="s">
        <v>7034</v>
      </c>
    </row>
    <row r="80422" spans="1:2" x14ac:dyDescent="0.3">
      <c r="A80422" s="2">
        <v>75.399194740570707</v>
      </c>
      <c r="B80422" t="s">
        <v>7033</v>
      </c>
    </row>
    <row r="80423" spans="1:2" x14ac:dyDescent="0.3">
      <c r="A80423" s="2">
        <v>6.2130982379506499</v>
      </c>
      <c r="B80423" t="s">
        <v>7032</v>
      </c>
    </row>
    <row r="80424" spans="1:2" x14ac:dyDescent="0.3">
      <c r="A80424" s="2">
        <v>19.53257</v>
      </c>
      <c r="B80424" t="s">
        <v>7031</v>
      </c>
    </row>
    <row r="80425" spans="1:2" x14ac:dyDescent="0.3">
      <c r="A80425" s="2">
        <v>0.45051000000000002</v>
      </c>
      <c r="B80425" t="s">
        <v>7030</v>
      </c>
    </row>
    <row r="80426" spans="1:2" x14ac:dyDescent="0.3">
      <c r="A80426" s="2">
        <v>24.971910000000001</v>
      </c>
      <c r="B80426" t="s">
        <v>7029</v>
      </c>
    </row>
    <row r="80427" spans="1:2" x14ac:dyDescent="0.3">
      <c r="A80427" s="2">
        <v>0.30109483577044999</v>
      </c>
      <c r="B80427" t="s">
        <v>7028</v>
      </c>
    </row>
    <row r="80428" spans="1:2" x14ac:dyDescent="0.3">
      <c r="A80428" s="2">
        <v>2.3090834599821699</v>
      </c>
      <c r="B80428" t="s">
        <v>7027</v>
      </c>
    </row>
    <row r="80429" spans="1:2" x14ac:dyDescent="0.3">
      <c r="A80429" s="2">
        <v>0.36870354655863302</v>
      </c>
      <c r="B80429" t="s">
        <v>7026</v>
      </c>
    </row>
    <row r="80430" spans="1:2" x14ac:dyDescent="0.3">
      <c r="A80430" s="2">
        <v>1.13643789181115</v>
      </c>
      <c r="B80430" t="s">
        <v>7025</v>
      </c>
    </row>
    <row r="80431" spans="1:2" x14ac:dyDescent="0.3">
      <c r="A80431" s="2">
        <v>0.47988999999999998</v>
      </c>
      <c r="B80431" t="s">
        <v>7024</v>
      </c>
    </row>
    <row r="80432" spans="1:2" x14ac:dyDescent="0.3">
      <c r="A80432" s="2">
        <v>5.2244105175621898E-3</v>
      </c>
      <c r="B80432" t="s">
        <v>7023</v>
      </c>
    </row>
    <row r="80433" spans="1:2" x14ac:dyDescent="0.3">
      <c r="A80433" s="2" t="s">
        <v>13</v>
      </c>
      <c r="B80433" t="s">
        <v>7022</v>
      </c>
    </row>
    <row r="80434" spans="1:2" x14ac:dyDescent="0.3">
      <c r="A80434" s="2">
        <v>327.78764999999999</v>
      </c>
      <c r="B80434" t="s">
        <v>7021</v>
      </c>
    </row>
    <row r="80435" spans="1:2" x14ac:dyDescent="0.3">
      <c r="A80435" s="2">
        <v>0.87209999999999999</v>
      </c>
      <c r="B80435" t="s">
        <v>7020</v>
      </c>
    </row>
    <row r="80436" spans="1:2" x14ac:dyDescent="0.3">
      <c r="A80436" s="2">
        <v>0.36164000000000002</v>
      </c>
      <c r="B80436" t="s">
        <v>7019</v>
      </c>
    </row>
    <row r="80437" spans="1:2" x14ac:dyDescent="0.3">
      <c r="A80437" s="2">
        <v>0.64675941954207194</v>
      </c>
      <c r="B80437" t="s">
        <v>7018</v>
      </c>
    </row>
    <row r="80438" spans="1:2" x14ac:dyDescent="0.3">
      <c r="A80438" s="2">
        <v>1.8225</v>
      </c>
      <c r="B80438" t="s">
        <v>7017</v>
      </c>
    </row>
    <row r="80439" spans="1:2" x14ac:dyDescent="0.3">
      <c r="A80439" s="2">
        <v>12.109590000000001</v>
      </c>
      <c r="B80439" t="s">
        <v>7016</v>
      </c>
    </row>
    <row r="80440" spans="1:2" x14ac:dyDescent="0.3">
      <c r="A80440" s="2">
        <v>2.5410499999999998</v>
      </c>
      <c r="B80440" t="s">
        <v>7015</v>
      </c>
    </row>
    <row r="80441" spans="1:2" x14ac:dyDescent="0.3">
      <c r="A80441" s="2">
        <v>2.3199000000000001</v>
      </c>
      <c r="B80441" t="s">
        <v>7014</v>
      </c>
    </row>
    <row r="80442" spans="1:2" x14ac:dyDescent="0.3">
      <c r="A80442" s="2">
        <v>4.4376800000000003</v>
      </c>
      <c r="B80442" t="s">
        <v>7013</v>
      </c>
    </row>
    <row r="80443" spans="1:2" x14ac:dyDescent="0.3">
      <c r="A80443" s="2">
        <v>3.8283800000000001</v>
      </c>
      <c r="B80443" t="s">
        <v>7012</v>
      </c>
    </row>
    <row r="80444" spans="1:2" x14ac:dyDescent="0.3">
      <c r="A80444" s="2">
        <v>9.6165000000000003</v>
      </c>
      <c r="B80444" t="s">
        <v>7011</v>
      </c>
    </row>
    <row r="80445" spans="1:2" x14ac:dyDescent="0.3">
      <c r="A80445" s="2">
        <v>0.10437</v>
      </c>
      <c r="B80445" t="s">
        <v>7010</v>
      </c>
    </row>
    <row r="80446" spans="1:2" x14ac:dyDescent="0.3">
      <c r="A80446" s="2">
        <v>2.7174331444243801E-2</v>
      </c>
      <c r="B80446" t="s">
        <v>7009</v>
      </c>
    </row>
    <row r="80447" spans="1:2" x14ac:dyDescent="0.3">
      <c r="A80447" s="2">
        <v>5.3124500000000001</v>
      </c>
      <c r="B80447" t="s">
        <v>7008</v>
      </c>
    </row>
    <row r="80448" spans="1:2" x14ac:dyDescent="0.3">
      <c r="A80448" s="2">
        <v>3.2846734487330699E-3</v>
      </c>
      <c r="B80448" t="s">
        <v>7007</v>
      </c>
    </row>
    <row r="80449" spans="1:2" x14ac:dyDescent="0.3">
      <c r="A80449" s="2">
        <v>3.8940488642415901E-2</v>
      </c>
      <c r="B80449" t="s">
        <v>7006</v>
      </c>
    </row>
    <row r="80450" spans="1:2" x14ac:dyDescent="0.3">
      <c r="A80450" s="2">
        <v>6.4122000000000003</v>
      </c>
      <c r="B80450" t="s">
        <v>7005</v>
      </c>
    </row>
    <row r="80451" spans="1:2" x14ac:dyDescent="0.3">
      <c r="A80451" s="2">
        <v>0.80506999999999995</v>
      </c>
      <c r="B80451" t="s">
        <v>7004</v>
      </c>
    </row>
    <row r="80452" spans="1:2" x14ac:dyDescent="0.3">
      <c r="A80452" s="2">
        <v>5.9500000000000004E-3</v>
      </c>
      <c r="B80452" t="s">
        <v>7003</v>
      </c>
    </row>
    <row r="80453" spans="1:2" x14ac:dyDescent="0.3">
      <c r="A80453" s="2" t="s">
        <v>13</v>
      </c>
      <c r="B80453" t="s">
        <v>7002</v>
      </c>
    </row>
    <row r="80454" spans="1:2" x14ac:dyDescent="0.3">
      <c r="A80454" s="2">
        <v>6.3971299999999998</v>
      </c>
      <c r="B80454" t="s">
        <v>7001</v>
      </c>
    </row>
    <row r="80455" spans="1:2" x14ac:dyDescent="0.3">
      <c r="A80455" s="2">
        <v>0.55632000000000004</v>
      </c>
      <c r="B80455" t="s">
        <v>7000</v>
      </c>
    </row>
    <row r="80456" spans="1:2" x14ac:dyDescent="0.3">
      <c r="A80456" s="2">
        <v>22.201820729597699</v>
      </c>
      <c r="B80456" t="s">
        <v>6999</v>
      </c>
    </row>
    <row r="80457" spans="1:2" x14ac:dyDescent="0.3">
      <c r="A80457" s="2">
        <v>1.158E-2</v>
      </c>
      <c r="B80457" t="s">
        <v>6998</v>
      </c>
    </row>
    <row r="80458" spans="1:2" x14ac:dyDescent="0.3">
      <c r="A80458" s="2">
        <v>82.748040000000003</v>
      </c>
      <c r="B80458" t="s">
        <v>6997</v>
      </c>
    </row>
    <row r="80459" spans="1:2" x14ac:dyDescent="0.3">
      <c r="A80459" s="2">
        <v>2.1627882025714001E-2</v>
      </c>
      <c r="B80459" t="s">
        <v>6996</v>
      </c>
    </row>
    <row r="80460" spans="1:2" x14ac:dyDescent="0.3">
      <c r="A80460" s="2">
        <v>1.2238997805576E-3</v>
      </c>
      <c r="B80460" t="s">
        <v>6995</v>
      </c>
    </row>
    <row r="80461" spans="1:2" x14ac:dyDescent="0.3">
      <c r="A80461" s="2">
        <v>1.6163028310817899E-2</v>
      </c>
      <c r="B80461" t="s">
        <v>6994</v>
      </c>
    </row>
    <row r="80462" spans="1:2" x14ac:dyDescent="0.3">
      <c r="A80462" s="2">
        <v>1.03372608491707</v>
      </c>
      <c r="B80462" t="s">
        <v>6993</v>
      </c>
    </row>
    <row r="80463" spans="1:2" x14ac:dyDescent="0.3">
      <c r="A80463" s="2">
        <v>49.114870000000003</v>
      </c>
      <c r="B80463" t="s">
        <v>6992</v>
      </c>
    </row>
    <row r="80464" spans="1:2" x14ac:dyDescent="0.3">
      <c r="A80464" s="2">
        <v>0.92354999999999998</v>
      </c>
      <c r="B80464" t="s">
        <v>6991</v>
      </c>
    </row>
    <row r="80465" spans="1:2" x14ac:dyDescent="0.3">
      <c r="A80465" s="2">
        <v>47.144013394269201</v>
      </c>
      <c r="B80465" t="s">
        <v>6990</v>
      </c>
    </row>
    <row r="80466" spans="1:2" x14ac:dyDescent="0.3">
      <c r="A80466" s="2">
        <v>0.441498245487495</v>
      </c>
      <c r="B80466" t="s">
        <v>6989</v>
      </c>
    </row>
    <row r="80467" spans="1:2" x14ac:dyDescent="0.3">
      <c r="A80467" s="2">
        <v>0.16356000000000001</v>
      </c>
      <c r="B80467" t="s">
        <v>6988</v>
      </c>
    </row>
    <row r="80468" spans="1:2" x14ac:dyDescent="0.3">
      <c r="A80468" s="2">
        <v>37.744340000000001</v>
      </c>
      <c r="B80468" t="s">
        <v>6987</v>
      </c>
    </row>
    <row r="80469" spans="1:2" x14ac:dyDescent="0.3">
      <c r="A80469" s="2">
        <v>4.78720054502247E-2</v>
      </c>
      <c r="B80469" t="s">
        <v>6986</v>
      </c>
    </row>
    <row r="80470" spans="1:2" x14ac:dyDescent="0.3">
      <c r="A80470" s="2">
        <v>0.69903887355586602</v>
      </c>
      <c r="B80470" t="s">
        <v>6985</v>
      </c>
    </row>
    <row r="80471" spans="1:2" x14ac:dyDescent="0.3">
      <c r="A80471" s="2">
        <v>2.6342805598385102</v>
      </c>
      <c r="B80471" t="s">
        <v>6984</v>
      </c>
    </row>
    <row r="80472" spans="1:2" x14ac:dyDescent="0.3">
      <c r="A80472" s="2">
        <v>2.2450833609014298</v>
      </c>
      <c r="B80472" t="s">
        <v>6983</v>
      </c>
    </row>
    <row r="80473" spans="1:2" x14ac:dyDescent="0.3">
      <c r="A80473" s="2">
        <v>0.11595999999999999</v>
      </c>
      <c r="B80473" t="s">
        <v>6982</v>
      </c>
    </row>
    <row r="80474" spans="1:2" x14ac:dyDescent="0.3">
      <c r="A80474" s="2">
        <v>3.5560000000000001E-2</v>
      </c>
      <c r="B80474" t="s">
        <v>6981</v>
      </c>
    </row>
    <row r="80475" spans="1:2" x14ac:dyDescent="0.3">
      <c r="A80475" s="2">
        <v>9.6740304352409208</v>
      </c>
      <c r="B80475" t="s">
        <v>6980</v>
      </c>
    </row>
    <row r="80476" spans="1:2" x14ac:dyDescent="0.3">
      <c r="A80476" s="2">
        <v>0.33920969652405197</v>
      </c>
      <c r="B80476" t="s">
        <v>6979</v>
      </c>
    </row>
    <row r="80477" spans="1:2" x14ac:dyDescent="0.3">
      <c r="A80477" s="2">
        <v>9.0899999999999995E-2</v>
      </c>
      <c r="B80477" t="s">
        <v>6978</v>
      </c>
    </row>
    <row r="80478" spans="1:2" x14ac:dyDescent="0.3">
      <c r="A80478" s="2">
        <v>1.21319</v>
      </c>
      <c r="B80478" t="s">
        <v>6977</v>
      </c>
    </row>
    <row r="80479" spans="1:2" x14ac:dyDescent="0.3">
      <c r="A80479" s="2">
        <v>0.67</v>
      </c>
      <c r="B80479" t="s">
        <v>6976</v>
      </c>
    </row>
    <row r="80480" spans="1:2" x14ac:dyDescent="0.3">
      <c r="A80480" s="2">
        <v>15.3570540959293</v>
      </c>
      <c r="B80480" t="s">
        <v>6975</v>
      </c>
    </row>
    <row r="80481" spans="1:2" x14ac:dyDescent="0.3">
      <c r="A80481" s="2">
        <v>66.544628872192803</v>
      </c>
      <c r="B80481" t="s">
        <v>6974</v>
      </c>
    </row>
    <row r="80482" spans="1:2" x14ac:dyDescent="0.3">
      <c r="A80482" s="2">
        <v>3.3898199999999998</v>
      </c>
      <c r="B80482" t="s">
        <v>6973</v>
      </c>
    </row>
    <row r="80483" spans="1:2" x14ac:dyDescent="0.3">
      <c r="A80483" s="2">
        <v>19.187529999999999</v>
      </c>
      <c r="B80483" t="s">
        <v>6972</v>
      </c>
    </row>
    <row r="80484" spans="1:2" x14ac:dyDescent="0.3">
      <c r="A80484" s="2">
        <v>0.13199</v>
      </c>
      <c r="B80484" t="s">
        <v>6971</v>
      </c>
    </row>
    <row r="80485" spans="1:2" x14ac:dyDescent="0.3">
      <c r="A80485" s="2">
        <v>4.6039999999999998E-2</v>
      </c>
      <c r="B80485" t="s">
        <v>6970</v>
      </c>
    </row>
    <row r="80486" spans="1:2" x14ac:dyDescent="0.3">
      <c r="A80486" s="2">
        <v>0.13189999999999999</v>
      </c>
      <c r="B80486" t="s">
        <v>6969</v>
      </c>
    </row>
    <row r="80487" spans="1:2" x14ac:dyDescent="0.3">
      <c r="A80487" s="2">
        <v>1.5661</v>
      </c>
      <c r="B80487" t="s">
        <v>6968</v>
      </c>
    </row>
    <row r="80488" spans="1:2" x14ac:dyDescent="0.3">
      <c r="A80488" s="2">
        <v>0.28077000000000002</v>
      </c>
      <c r="B80488" t="s">
        <v>6967</v>
      </c>
    </row>
    <row r="80489" spans="1:2" x14ac:dyDescent="0.3">
      <c r="A80489" s="2">
        <v>1.4788772623096301E-2</v>
      </c>
      <c r="B80489" t="s">
        <v>6966</v>
      </c>
    </row>
    <row r="80490" spans="1:2" x14ac:dyDescent="0.3">
      <c r="A80490" s="2">
        <v>3.4011900000000002</v>
      </c>
      <c r="B80490" t="s">
        <v>6965</v>
      </c>
    </row>
    <row r="80491" spans="1:2" x14ac:dyDescent="0.3">
      <c r="A80491" s="2">
        <v>1.0525599999999999</v>
      </c>
      <c r="B80491" t="s">
        <v>6964</v>
      </c>
    </row>
    <row r="80492" spans="1:2" x14ac:dyDescent="0.3">
      <c r="A80492" s="2">
        <v>0.16513330570648099</v>
      </c>
      <c r="B80492" t="s">
        <v>6963</v>
      </c>
    </row>
    <row r="80493" spans="1:2" x14ac:dyDescent="0.3">
      <c r="A80493" s="2">
        <v>7.6398899907945302E-3</v>
      </c>
      <c r="B80493" t="s">
        <v>6962</v>
      </c>
    </row>
    <row r="80494" spans="1:2" x14ac:dyDescent="0.3">
      <c r="A80494" s="2">
        <v>1.0643980856628299</v>
      </c>
      <c r="B80494" t="s">
        <v>6961</v>
      </c>
    </row>
    <row r="80495" spans="1:2" x14ac:dyDescent="0.3">
      <c r="A80495" s="2">
        <v>0.67030890863818904</v>
      </c>
      <c r="B80495" t="s">
        <v>6960</v>
      </c>
    </row>
    <row r="80496" spans="1:2" x14ac:dyDescent="0.3">
      <c r="A80496" s="2">
        <v>0.23349</v>
      </c>
      <c r="B80496" t="s">
        <v>6959</v>
      </c>
    </row>
    <row r="80497" spans="1:2" x14ac:dyDescent="0.3">
      <c r="A80497" s="2">
        <v>2.03654</v>
      </c>
      <c r="B80497" t="s">
        <v>6958</v>
      </c>
    </row>
    <row r="80498" spans="1:2" x14ac:dyDescent="0.3">
      <c r="A80498" s="2">
        <v>0.43724000000000002</v>
      </c>
      <c r="B80498" t="s">
        <v>6957</v>
      </c>
    </row>
    <row r="80499" spans="1:2" x14ac:dyDescent="0.3">
      <c r="A80499" s="2">
        <v>3</v>
      </c>
      <c r="B80499" t="s">
        <v>6956</v>
      </c>
    </row>
    <row r="80500" spans="1:2" x14ac:dyDescent="0.3">
      <c r="A80500" s="2">
        <v>3.6327400000000001</v>
      </c>
      <c r="B80500" t="s">
        <v>6955</v>
      </c>
    </row>
    <row r="80501" spans="1:2" x14ac:dyDescent="0.3">
      <c r="A80501" s="2">
        <v>0.18969</v>
      </c>
      <c r="B80501" t="s">
        <v>6954</v>
      </c>
    </row>
    <row r="80502" spans="1:2" x14ac:dyDescent="0.3">
      <c r="A80502" s="2">
        <v>0.67708999999999997</v>
      </c>
      <c r="B80502" t="s">
        <v>6953</v>
      </c>
    </row>
    <row r="80503" spans="1:2" x14ac:dyDescent="0.3">
      <c r="A80503" s="2">
        <v>1.05335</v>
      </c>
      <c r="B80503" t="s">
        <v>6952</v>
      </c>
    </row>
    <row r="80504" spans="1:2" x14ac:dyDescent="0.3">
      <c r="A80504" s="2">
        <v>1.3780000000000001E-2</v>
      </c>
      <c r="B80504" t="s">
        <v>6951</v>
      </c>
    </row>
    <row r="80505" spans="1:2" x14ac:dyDescent="0.3">
      <c r="A80505" s="2">
        <v>0.14498</v>
      </c>
      <c r="B80505" t="s">
        <v>6950</v>
      </c>
    </row>
    <row r="80506" spans="1:2" x14ac:dyDescent="0.3">
      <c r="A80506" s="2">
        <v>16.850639999999999</v>
      </c>
      <c r="B80506" t="s">
        <v>6949</v>
      </c>
    </row>
    <row r="80507" spans="1:2" x14ac:dyDescent="0.3">
      <c r="A80507" s="2">
        <v>2.8250000000000001E-2</v>
      </c>
      <c r="B80507" t="s">
        <v>6948</v>
      </c>
    </row>
    <row r="80508" spans="1:2" x14ac:dyDescent="0.3">
      <c r="A80508" s="2">
        <v>0.33179999999999998</v>
      </c>
      <c r="B80508" t="s">
        <v>6947</v>
      </c>
    </row>
    <row r="80509" spans="1:2" x14ac:dyDescent="0.3">
      <c r="A80509" s="2">
        <v>16.346440301972802</v>
      </c>
      <c r="B80509" t="s">
        <v>6946</v>
      </c>
    </row>
    <row r="80510" spans="1:2" x14ac:dyDescent="0.3">
      <c r="A80510" s="2">
        <v>4.4400000000000004E-3</v>
      </c>
      <c r="B80510" t="s">
        <v>6945</v>
      </c>
    </row>
    <row r="80511" spans="1:2" x14ac:dyDescent="0.3">
      <c r="A80511" s="2">
        <v>0.13707</v>
      </c>
      <c r="B80511" t="s">
        <v>6944</v>
      </c>
    </row>
    <row r="80512" spans="1:2" x14ac:dyDescent="0.3">
      <c r="A80512" s="2">
        <v>0.62656000000000001</v>
      </c>
      <c r="B80512" t="s">
        <v>6943</v>
      </c>
    </row>
    <row r="80513" spans="1:2" x14ac:dyDescent="0.3">
      <c r="A80513" s="2">
        <v>1.6137579766318</v>
      </c>
      <c r="B80513" t="s">
        <v>6942</v>
      </c>
    </row>
    <row r="80514" spans="1:2" x14ac:dyDescent="0.3">
      <c r="A80514" s="2">
        <v>7.0802100000000001</v>
      </c>
      <c r="B80514" t="s">
        <v>6941</v>
      </c>
    </row>
    <row r="80515" spans="1:2" x14ac:dyDescent="0.3">
      <c r="A80515" s="2">
        <v>482.14407999999997</v>
      </c>
      <c r="B80515" t="s">
        <v>6940</v>
      </c>
    </row>
    <row r="80516" spans="1:2" x14ac:dyDescent="0.3">
      <c r="A80516" s="2">
        <v>1.3721261890819001</v>
      </c>
      <c r="B80516" t="s">
        <v>6939</v>
      </c>
    </row>
    <row r="80517" spans="1:2" x14ac:dyDescent="0.3">
      <c r="A80517" s="2">
        <v>0.65197000000000005</v>
      </c>
      <c r="B80517" t="s">
        <v>6938</v>
      </c>
    </row>
    <row r="80518" spans="1:2" x14ac:dyDescent="0.3">
      <c r="A80518" s="2">
        <v>6735.0125929067799</v>
      </c>
      <c r="B80518" t="s">
        <v>6937</v>
      </c>
    </row>
    <row r="80519" spans="1:2" x14ac:dyDescent="0.3">
      <c r="A80519" s="2">
        <v>0.4547789682817</v>
      </c>
      <c r="B80519" t="s">
        <v>6936</v>
      </c>
    </row>
    <row r="80520" spans="1:2" x14ac:dyDescent="0.3">
      <c r="A80520" s="2">
        <v>0.96497999999999995</v>
      </c>
      <c r="B80520" t="s">
        <v>6935</v>
      </c>
    </row>
    <row r="80521" spans="1:2" x14ac:dyDescent="0.3">
      <c r="A80521" s="2">
        <v>2.3029999999999998E-2</v>
      </c>
      <c r="B80521" t="s">
        <v>6934</v>
      </c>
    </row>
    <row r="80522" spans="1:2" x14ac:dyDescent="0.3">
      <c r="A80522" s="2">
        <v>5.2889836833209204E-3</v>
      </c>
      <c r="B80522" t="s">
        <v>6933</v>
      </c>
    </row>
    <row r="80523" spans="1:2" x14ac:dyDescent="0.3">
      <c r="A80523" s="2">
        <v>4.1000000000000003E-3</v>
      </c>
      <c r="B80523" t="s">
        <v>6932</v>
      </c>
    </row>
    <row r="80524" spans="1:2" x14ac:dyDescent="0.3">
      <c r="A80524" s="2">
        <v>0.49335000000000001</v>
      </c>
      <c r="B80524" t="s">
        <v>6931</v>
      </c>
    </row>
    <row r="80525" spans="1:2" x14ac:dyDescent="0.3">
      <c r="A80525" s="2">
        <v>436.89234434000701</v>
      </c>
      <c r="B80525" t="s">
        <v>6930</v>
      </c>
    </row>
    <row r="80526" spans="1:2" x14ac:dyDescent="0.3">
      <c r="A80526" s="2">
        <v>1.79356675378107</v>
      </c>
      <c r="B80526" t="s">
        <v>6929</v>
      </c>
    </row>
    <row r="80527" spans="1:2" x14ac:dyDescent="0.3">
      <c r="A80527" s="2">
        <v>1.9029</v>
      </c>
      <c r="B80527" t="s">
        <v>6928</v>
      </c>
    </row>
    <row r="80528" spans="1:2" x14ac:dyDescent="0.3">
      <c r="A80528" s="2">
        <v>3.0000000000000001E-3</v>
      </c>
      <c r="B80528" t="s">
        <v>6927</v>
      </c>
    </row>
    <row r="80529" spans="1:2" x14ac:dyDescent="0.3">
      <c r="A80529" s="2">
        <v>0.25180503537861298</v>
      </c>
      <c r="B80529" t="s">
        <v>6926</v>
      </c>
    </row>
    <row r="80530" spans="1:2" x14ac:dyDescent="0.3">
      <c r="A80530" s="2">
        <v>1.5</v>
      </c>
      <c r="B80530" t="s">
        <v>6925</v>
      </c>
    </row>
    <row r="80531" spans="1:2" x14ac:dyDescent="0.3">
      <c r="A80531" s="2">
        <v>0.21541606353687101</v>
      </c>
      <c r="B80531" t="s">
        <v>6924</v>
      </c>
    </row>
    <row r="80532" spans="1:2" x14ac:dyDescent="0.3">
      <c r="A80532" s="2">
        <v>9.5838900000000002</v>
      </c>
      <c r="B80532" t="s">
        <v>6923</v>
      </c>
    </row>
    <row r="80533" spans="1:2" x14ac:dyDescent="0.3">
      <c r="A80533" s="2">
        <v>6.1473580060220001E-3</v>
      </c>
      <c r="B80533" t="s">
        <v>6922</v>
      </c>
    </row>
    <row r="80534" spans="1:2" x14ac:dyDescent="0.3">
      <c r="A80534" s="2">
        <v>34.262773587994303</v>
      </c>
      <c r="B80534" t="s">
        <v>6921</v>
      </c>
    </row>
    <row r="80535" spans="1:2" x14ac:dyDescent="0.3">
      <c r="A80535" s="2">
        <v>0.68798999999999999</v>
      </c>
      <c r="B80535" t="s">
        <v>6920</v>
      </c>
    </row>
    <row r="80536" spans="1:2" x14ac:dyDescent="0.3">
      <c r="A80536" s="2">
        <v>5.18079</v>
      </c>
      <c r="B80536" t="s">
        <v>6919</v>
      </c>
    </row>
    <row r="80537" spans="1:2" x14ac:dyDescent="0.3">
      <c r="A80537" s="2">
        <v>0.43902999999999998</v>
      </c>
      <c r="B80537" t="s">
        <v>6918</v>
      </c>
    </row>
    <row r="80538" spans="1:2" x14ac:dyDescent="0.3">
      <c r="A80538" s="2" t="s">
        <v>13</v>
      </c>
      <c r="B80538" t="s">
        <v>6917</v>
      </c>
    </row>
    <row r="80539" spans="1:2" x14ac:dyDescent="0.3">
      <c r="A80539" s="2">
        <v>0.92258821011027603</v>
      </c>
      <c r="B80539" t="s">
        <v>6916</v>
      </c>
    </row>
    <row r="80540" spans="1:2" x14ac:dyDescent="0.3">
      <c r="A80540" s="2">
        <v>1.97131279840125</v>
      </c>
      <c r="B80540" t="s">
        <v>6915</v>
      </c>
    </row>
    <row r="80541" spans="1:2" x14ac:dyDescent="0.3">
      <c r="A80541" s="2">
        <v>1.98009245452033</v>
      </c>
      <c r="B80541" t="s">
        <v>6914</v>
      </c>
    </row>
    <row r="80542" spans="1:2" x14ac:dyDescent="0.3">
      <c r="A80542" s="2">
        <v>1.8089999999999998E-2</v>
      </c>
      <c r="B80542" t="s">
        <v>6913</v>
      </c>
    </row>
    <row r="80543" spans="1:2" x14ac:dyDescent="0.3">
      <c r="A80543" s="2">
        <v>1.14551</v>
      </c>
      <c r="B80543" t="s">
        <v>6912</v>
      </c>
    </row>
    <row r="80544" spans="1:2" x14ac:dyDescent="0.3">
      <c r="A80544" s="2">
        <v>3.1377899999999999</v>
      </c>
      <c r="B80544" t="s">
        <v>6911</v>
      </c>
    </row>
    <row r="80545" spans="1:2" x14ac:dyDescent="0.3">
      <c r="A80545" s="2">
        <v>1.2999999999999999E-3</v>
      </c>
      <c r="B80545" t="s">
        <v>6910</v>
      </c>
    </row>
    <row r="80546" spans="1:2" x14ac:dyDescent="0.3">
      <c r="A80546" s="2">
        <v>0.10094</v>
      </c>
      <c r="B80546" t="s">
        <v>6909</v>
      </c>
    </row>
    <row r="80547" spans="1:2" x14ac:dyDescent="0.3">
      <c r="A80547" s="2">
        <v>20.580690000000001</v>
      </c>
      <c r="B80547" t="s">
        <v>6908</v>
      </c>
    </row>
    <row r="80548" spans="1:2" x14ac:dyDescent="0.3">
      <c r="A80548" s="2">
        <v>2.2905700000000002</v>
      </c>
      <c r="B80548" t="s">
        <v>6907</v>
      </c>
    </row>
    <row r="80549" spans="1:2" x14ac:dyDescent="0.3">
      <c r="A80549" s="2">
        <v>0.28479491919940603</v>
      </c>
      <c r="B80549" t="s">
        <v>6906</v>
      </c>
    </row>
    <row r="80550" spans="1:2" x14ac:dyDescent="0.3">
      <c r="A80550" s="2">
        <v>0.29644999999999999</v>
      </c>
      <c r="B80550" t="s">
        <v>6905</v>
      </c>
    </row>
    <row r="80551" spans="1:2" x14ac:dyDescent="0.3">
      <c r="A80551" s="2">
        <v>0.57579926757190403</v>
      </c>
      <c r="B80551" t="s">
        <v>6904</v>
      </c>
    </row>
    <row r="80552" spans="1:2" x14ac:dyDescent="0.3">
      <c r="A80552" s="2">
        <v>2.5314999999999999</v>
      </c>
      <c r="B80552" t="s">
        <v>6903</v>
      </c>
    </row>
    <row r="80553" spans="1:2" x14ac:dyDescent="0.3">
      <c r="A80553" s="2">
        <v>2.2004085268782401</v>
      </c>
      <c r="B80553" t="s">
        <v>6902</v>
      </c>
    </row>
    <row r="80554" spans="1:2" x14ac:dyDescent="0.3">
      <c r="A80554" s="2">
        <v>8.6017875006113603E-2</v>
      </c>
      <c r="B80554" t="s">
        <v>6901</v>
      </c>
    </row>
    <row r="80555" spans="1:2" x14ac:dyDescent="0.3">
      <c r="A80555" s="2">
        <v>8.0760699999999996</v>
      </c>
      <c r="B80555" t="s">
        <v>6900</v>
      </c>
    </row>
    <row r="80556" spans="1:2" x14ac:dyDescent="0.3">
      <c r="A80556" s="2">
        <v>1.06227</v>
      </c>
      <c r="B80556" t="s">
        <v>6899</v>
      </c>
    </row>
    <row r="80557" spans="1:2" x14ac:dyDescent="0.3">
      <c r="A80557" s="2">
        <v>0.44677</v>
      </c>
      <c r="B80557" t="s">
        <v>6898</v>
      </c>
    </row>
    <row r="80558" spans="1:2" x14ac:dyDescent="0.3">
      <c r="A80558" s="2">
        <v>1.3622399999999999</v>
      </c>
      <c r="B80558" t="s">
        <v>6897</v>
      </c>
    </row>
    <row r="80559" spans="1:2" x14ac:dyDescent="0.3">
      <c r="A80559" s="2">
        <v>4.2000000000000003E-2</v>
      </c>
      <c r="B80559" t="s">
        <v>6896</v>
      </c>
    </row>
    <row r="80560" spans="1:2" x14ac:dyDescent="0.3">
      <c r="A80560" s="2">
        <v>1.46634530717926</v>
      </c>
      <c r="B80560" t="s">
        <v>6895</v>
      </c>
    </row>
    <row r="80561" spans="1:2" x14ac:dyDescent="0.3">
      <c r="A80561" s="2">
        <v>10.62594</v>
      </c>
      <c r="B80561" t="s">
        <v>6894</v>
      </c>
    </row>
    <row r="80562" spans="1:2" x14ac:dyDescent="0.3">
      <c r="A80562" s="2">
        <v>66.744434249205995</v>
      </c>
      <c r="B80562" t="s">
        <v>6893</v>
      </c>
    </row>
    <row r="80563" spans="1:2" x14ac:dyDescent="0.3">
      <c r="A80563" s="2">
        <v>0.34665000000000001</v>
      </c>
      <c r="B80563" t="s">
        <v>6892</v>
      </c>
    </row>
    <row r="80564" spans="1:2" x14ac:dyDescent="0.3">
      <c r="A80564" s="2">
        <v>16.607150000000001</v>
      </c>
      <c r="B80564" t="s">
        <v>6891</v>
      </c>
    </row>
    <row r="80565" spans="1:2" x14ac:dyDescent="0.3">
      <c r="A80565" s="2">
        <v>2.3731599999999999</v>
      </c>
      <c r="B80565" t="s">
        <v>6890</v>
      </c>
    </row>
    <row r="80566" spans="1:2" x14ac:dyDescent="0.3">
      <c r="A80566" s="2">
        <v>7.6210000000000004</v>
      </c>
      <c r="B80566" t="s">
        <v>6889</v>
      </c>
    </row>
    <row r="80567" spans="1:2" x14ac:dyDescent="0.3">
      <c r="A80567" s="2">
        <v>0.102769630265981</v>
      </c>
      <c r="B80567" t="s">
        <v>6888</v>
      </c>
    </row>
    <row r="80568" spans="1:2" x14ac:dyDescent="0.3">
      <c r="A80568" s="2">
        <v>0.13386000000000001</v>
      </c>
      <c r="B80568" t="s">
        <v>6887</v>
      </c>
    </row>
    <row r="80569" spans="1:2" x14ac:dyDescent="0.3">
      <c r="A80569" s="2">
        <v>0.57102226730183503</v>
      </c>
      <c r="B80569" t="s">
        <v>6886</v>
      </c>
    </row>
    <row r="80570" spans="1:2" x14ac:dyDescent="0.3">
      <c r="A80570" s="2">
        <v>16.08034</v>
      </c>
      <c r="B80570" t="s">
        <v>6885</v>
      </c>
    </row>
    <row r="80571" spans="1:2" x14ac:dyDescent="0.3">
      <c r="A80571" s="2">
        <v>0.38301000000000002</v>
      </c>
      <c r="B80571" t="s">
        <v>6884</v>
      </c>
    </row>
    <row r="80572" spans="1:2" x14ac:dyDescent="0.3">
      <c r="A80572" s="2">
        <v>7.7493041977732</v>
      </c>
      <c r="B80572" t="s">
        <v>6883</v>
      </c>
    </row>
    <row r="80573" spans="1:2" x14ac:dyDescent="0.3">
      <c r="A80573" s="2">
        <v>9.3800600000000003</v>
      </c>
      <c r="B80573" t="s">
        <v>6882</v>
      </c>
    </row>
    <row r="80574" spans="1:2" x14ac:dyDescent="0.3">
      <c r="A80574" s="2">
        <v>0.48816869135507002</v>
      </c>
      <c r="B80574" t="s">
        <v>6881</v>
      </c>
    </row>
    <row r="80575" spans="1:2" x14ac:dyDescent="0.3">
      <c r="A80575" s="2">
        <v>2.845E-2</v>
      </c>
      <c r="B80575" t="s">
        <v>6880</v>
      </c>
    </row>
    <row r="80576" spans="1:2" x14ac:dyDescent="0.3">
      <c r="A80576" s="2">
        <v>0.14597998146487101</v>
      </c>
      <c r="B80576" t="s">
        <v>6879</v>
      </c>
    </row>
    <row r="80577" spans="1:2" x14ac:dyDescent="0.3">
      <c r="A80577" s="2">
        <v>5.6837299999999997</v>
      </c>
      <c r="B80577" t="s">
        <v>6878</v>
      </c>
    </row>
    <row r="80578" spans="1:2" x14ac:dyDescent="0.3">
      <c r="A80578" s="2">
        <v>21.2182</v>
      </c>
      <c r="B80578" t="s">
        <v>6877</v>
      </c>
    </row>
    <row r="80579" spans="1:2" x14ac:dyDescent="0.3">
      <c r="A80579" s="2">
        <v>445.696584352152</v>
      </c>
      <c r="B80579" t="s">
        <v>6876</v>
      </c>
    </row>
    <row r="80580" spans="1:2" x14ac:dyDescent="0.3">
      <c r="A80580" s="2">
        <v>20.611910000000002</v>
      </c>
      <c r="B80580" t="s">
        <v>6875</v>
      </c>
    </row>
    <row r="80581" spans="1:2" x14ac:dyDescent="0.3">
      <c r="A80581" s="2">
        <v>4.5091700000000001</v>
      </c>
      <c r="B80581" t="s">
        <v>6874</v>
      </c>
    </row>
    <row r="80582" spans="1:2" x14ac:dyDescent="0.3">
      <c r="A80582" s="2">
        <v>0.32183216938074899</v>
      </c>
      <c r="B80582" t="s">
        <v>6873</v>
      </c>
    </row>
    <row r="80583" spans="1:2" x14ac:dyDescent="0.3">
      <c r="A80583" s="2">
        <v>2.4421818795918902E-2</v>
      </c>
      <c r="B80583" t="s">
        <v>6872</v>
      </c>
    </row>
    <row r="80584" spans="1:2" x14ac:dyDescent="0.3">
      <c r="A80584" s="2">
        <v>0.74112956422340304</v>
      </c>
      <c r="B80584" t="s">
        <v>6871</v>
      </c>
    </row>
    <row r="80585" spans="1:2" x14ac:dyDescent="0.3">
      <c r="A80585" s="2">
        <v>7.7179823689073199</v>
      </c>
      <c r="B80585" t="s">
        <v>6870</v>
      </c>
    </row>
    <row r="80586" spans="1:2" x14ac:dyDescent="0.3">
      <c r="A80586" s="2">
        <v>9.0489528953613707</v>
      </c>
      <c r="B80586" t="s">
        <v>6869</v>
      </c>
    </row>
    <row r="80587" spans="1:2" x14ac:dyDescent="0.3">
      <c r="A80587" s="2">
        <v>9.7999999999999997E-3</v>
      </c>
      <c r="B80587" t="s">
        <v>6868</v>
      </c>
    </row>
    <row r="80588" spans="1:2" x14ac:dyDescent="0.3">
      <c r="A80588" s="2">
        <v>37.398739999999997</v>
      </c>
      <c r="B80588" t="s">
        <v>6867</v>
      </c>
    </row>
    <row r="80589" spans="1:2" x14ac:dyDescent="0.3">
      <c r="A80589" s="2">
        <v>2.5000000000000001E-2</v>
      </c>
      <c r="B80589" t="s">
        <v>6866</v>
      </c>
    </row>
    <row r="80590" spans="1:2" x14ac:dyDescent="0.3">
      <c r="A80590" s="2">
        <v>1.5051524397537599E-3</v>
      </c>
      <c r="B80590" t="s">
        <v>6865</v>
      </c>
    </row>
    <row r="80591" spans="1:2" x14ac:dyDescent="0.3">
      <c r="A80591" s="2">
        <v>4.3380715527959497</v>
      </c>
      <c r="B80591" t="s">
        <v>6864</v>
      </c>
    </row>
    <row r="80592" spans="1:2" x14ac:dyDescent="0.3">
      <c r="A80592" s="2">
        <v>3.2400000000000001E-4</v>
      </c>
      <c r="B80592" t="s">
        <v>6863</v>
      </c>
    </row>
    <row r="80593" spans="1:2" x14ac:dyDescent="0.3">
      <c r="A80593" s="2">
        <v>9.5560000000000006E-2</v>
      </c>
      <c r="B80593" t="s">
        <v>6862</v>
      </c>
    </row>
    <row r="80594" spans="1:2" x14ac:dyDescent="0.3">
      <c r="A80594" s="2">
        <v>1.5434462501158801</v>
      </c>
      <c r="B80594" t="s">
        <v>6861</v>
      </c>
    </row>
    <row r="80595" spans="1:2" x14ac:dyDescent="0.3">
      <c r="A80595" s="2">
        <v>6.0276269431577703E-4</v>
      </c>
      <c r="B80595" t="s">
        <v>6860</v>
      </c>
    </row>
    <row r="80596" spans="1:2" x14ac:dyDescent="0.3">
      <c r="A80596" s="2">
        <v>8.9398400000000002</v>
      </c>
      <c r="B80596" t="s">
        <v>6859</v>
      </c>
    </row>
    <row r="80597" spans="1:2" x14ac:dyDescent="0.3">
      <c r="A80597" s="2">
        <v>8.4019999999999997E-2</v>
      </c>
      <c r="B80597" t="s">
        <v>6858</v>
      </c>
    </row>
    <row r="80598" spans="1:2" x14ac:dyDescent="0.3">
      <c r="A80598" s="2">
        <v>79.361410000000006</v>
      </c>
      <c r="B80598" t="s">
        <v>6857</v>
      </c>
    </row>
    <row r="80599" spans="1:2" x14ac:dyDescent="0.3">
      <c r="A80599" s="2">
        <v>349.42477000000002</v>
      </c>
      <c r="B80599" t="s">
        <v>6856</v>
      </c>
    </row>
    <row r="80600" spans="1:2" x14ac:dyDescent="0.3">
      <c r="A80600" s="2">
        <v>143.22657000000001</v>
      </c>
      <c r="B80600" t="s">
        <v>6855</v>
      </c>
    </row>
    <row r="80601" spans="1:2" x14ac:dyDescent="0.3">
      <c r="A80601" s="2">
        <v>0.27902958320875199</v>
      </c>
      <c r="B80601" t="s">
        <v>6854</v>
      </c>
    </row>
    <row r="80602" spans="1:2" x14ac:dyDescent="0.3">
      <c r="A80602" s="2">
        <v>6.7919999999999994E-2</v>
      </c>
      <c r="B80602" t="s">
        <v>6853</v>
      </c>
    </row>
    <row r="80603" spans="1:2" x14ac:dyDescent="0.3">
      <c r="A80603" s="2">
        <v>1.45</v>
      </c>
      <c r="B80603" t="s">
        <v>6852</v>
      </c>
    </row>
    <row r="80604" spans="1:2" x14ac:dyDescent="0.3">
      <c r="A80604" s="2">
        <v>1.5330495956105399E-3</v>
      </c>
      <c r="B80604" t="s">
        <v>6851</v>
      </c>
    </row>
    <row r="80605" spans="1:2" x14ac:dyDescent="0.3">
      <c r="A80605" s="2">
        <v>19.3986561152328</v>
      </c>
      <c r="B80605" t="s">
        <v>6850</v>
      </c>
    </row>
    <row r="80606" spans="1:2" x14ac:dyDescent="0.3">
      <c r="A80606" s="2">
        <v>0.796520445523073</v>
      </c>
      <c r="B80606" t="s">
        <v>6849</v>
      </c>
    </row>
    <row r="80607" spans="1:2" x14ac:dyDescent="0.3">
      <c r="A80607" s="2">
        <v>0.26917000000000002</v>
      </c>
      <c r="B80607" t="s">
        <v>6848</v>
      </c>
    </row>
    <row r="80608" spans="1:2" x14ac:dyDescent="0.3">
      <c r="A80608" s="2">
        <v>17.663119999999999</v>
      </c>
      <c r="B80608" t="s">
        <v>6847</v>
      </c>
    </row>
    <row r="80609" spans="1:2" x14ac:dyDescent="0.3">
      <c r="A80609" s="2">
        <v>54911.457640000001</v>
      </c>
      <c r="B80609" t="s">
        <v>6846</v>
      </c>
    </row>
    <row r="80610" spans="1:2" x14ac:dyDescent="0.3">
      <c r="A80610" s="2" t="s">
        <v>13</v>
      </c>
      <c r="B80610" t="s">
        <v>6845</v>
      </c>
    </row>
    <row r="80611" spans="1:2" x14ac:dyDescent="0.3">
      <c r="A80611" s="2">
        <v>5.6229699999999996</v>
      </c>
      <c r="B80611" t="s">
        <v>6844</v>
      </c>
    </row>
    <row r="80612" spans="1:2" x14ac:dyDescent="0.3">
      <c r="A80612" s="2">
        <v>10.8735174288497</v>
      </c>
      <c r="B80612" t="s">
        <v>6843</v>
      </c>
    </row>
    <row r="80613" spans="1:2" x14ac:dyDescent="0.3">
      <c r="A80613" s="2">
        <v>21.7795860659845</v>
      </c>
      <c r="B80613" t="s">
        <v>6842</v>
      </c>
    </row>
    <row r="80614" spans="1:2" x14ac:dyDescent="0.3">
      <c r="A80614" s="2">
        <v>3.8938110406644899</v>
      </c>
      <c r="B80614" t="s">
        <v>6841</v>
      </c>
    </row>
    <row r="80615" spans="1:2" x14ac:dyDescent="0.3">
      <c r="A80615" s="2">
        <v>7.1158945945040397</v>
      </c>
      <c r="B80615" t="s">
        <v>6840</v>
      </c>
    </row>
    <row r="80616" spans="1:2" x14ac:dyDescent="0.3">
      <c r="A80616" s="2">
        <v>4.6540699999999999</v>
      </c>
      <c r="B80616" t="s">
        <v>6839</v>
      </c>
    </row>
    <row r="80617" spans="1:2" x14ac:dyDescent="0.3">
      <c r="A80617" s="2">
        <v>0.260566364510463</v>
      </c>
      <c r="B80617" t="s">
        <v>6838</v>
      </c>
    </row>
    <row r="80618" spans="1:2" x14ac:dyDescent="0.3">
      <c r="A80618" s="2">
        <v>4.7240000000000002</v>
      </c>
      <c r="B80618" t="s">
        <v>6837</v>
      </c>
    </row>
    <row r="80619" spans="1:2" x14ac:dyDescent="0.3">
      <c r="A80619" s="2">
        <v>4.8430900000000001</v>
      </c>
      <c r="B80619" t="s">
        <v>6836</v>
      </c>
    </row>
    <row r="80620" spans="1:2" x14ac:dyDescent="0.3">
      <c r="A80620" s="2">
        <v>62.903597076547399</v>
      </c>
      <c r="B80620" t="s">
        <v>6835</v>
      </c>
    </row>
    <row r="80621" spans="1:2" x14ac:dyDescent="0.3">
      <c r="A80621" s="2">
        <v>5.9101555365277201E-3</v>
      </c>
      <c r="B80621" t="s">
        <v>6834</v>
      </c>
    </row>
    <row r="80622" spans="1:2" x14ac:dyDescent="0.3">
      <c r="A80622" s="2">
        <v>12.1564802840601</v>
      </c>
      <c r="B80622" t="s">
        <v>6833</v>
      </c>
    </row>
    <row r="80623" spans="1:2" x14ac:dyDescent="0.3">
      <c r="A80623" s="2">
        <v>6.2027099999999997</v>
      </c>
      <c r="B80623" t="s">
        <v>6832</v>
      </c>
    </row>
    <row r="80624" spans="1:2" x14ac:dyDescent="0.3">
      <c r="A80624" s="2">
        <v>1.22055</v>
      </c>
      <c r="B80624" t="s">
        <v>6831</v>
      </c>
    </row>
    <row r="80625" spans="1:2" x14ac:dyDescent="0.3">
      <c r="A80625" s="2">
        <v>0.50013795411352002</v>
      </c>
      <c r="B80625" t="s">
        <v>6830</v>
      </c>
    </row>
    <row r="80626" spans="1:2" x14ac:dyDescent="0.3">
      <c r="A80626" s="2">
        <v>2.6790000000000001E-2</v>
      </c>
      <c r="B80626" t="s">
        <v>6829</v>
      </c>
    </row>
    <row r="80627" spans="1:2" x14ac:dyDescent="0.3">
      <c r="A80627" s="2">
        <v>7.6300936237969097</v>
      </c>
      <c r="B80627" t="s">
        <v>6828</v>
      </c>
    </row>
    <row r="80628" spans="1:2" x14ac:dyDescent="0.3">
      <c r="A80628" s="2">
        <v>0.13285</v>
      </c>
      <c r="B80628" t="s">
        <v>6827</v>
      </c>
    </row>
    <row r="80629" spans="1:2" x14ac:dyDescent="0.3">
      <c r="A80629" s="2">
        <v>0.84850000000000003</v>
      </c>
      <c r="B80629" t="s">
        <v>6826</v>
      </c>
    </row>
    <row r="80630" spans="1:2" x14ac:dyDescent="0.3">
      <c r="A80630" s="2">
        <v>1.47207</v>
      </c>
      <c r="B80630" t="s">
        <v>6825</v>
      </c>
    </row>
    <row r="80631" spans="1:2" x14ac:dyDescent="0.3">
      <c r="A80631" s="2">
        <v>0.81980400466780401</v>
      </c>
      <c r="B80631" t="s">
        <v>6824</v>
      </c>
    </row>
    <row r="80632" spans="1:2" x14ac:dyDescent="0.3">
      <c r="A80632" s="2">
        <v>6.1320796008242899</v>
      </c>
      <c r="B80632" t="s">
        <v>6823</v>
      </c>
    </row>
    <row r="80633" spans="1:2" x14ac:dyDescent="0.3">
      <c r="A80633" s="2">
        <v>47974.786837887303</v>
      </c>
      <c r="B80633" t="s">
        <v>6822</v>
      </c>
    </row>
    <row r="80634" spans="1:2" x14ac:dyDescent="0.3">
      <c r="A80634" s="2">
        <v>1.97266868150313</v>
      </c>
      <c r="B80634" t="s">
        <v>6821</v>
      </c>
    </row>
    <row r="80635" spans="1:2" x14ac:dyDescent="0.3">
      <c r="A80635" s="2">
        <v>4.6540699999999999</v>
      </c>
      <c r="B80635" t="s">
        <v>6820</v>
      </c>
    </row>
    <row r="80636" spans="1:2" x14ac:dyDescent="0.3">
      <c r="A80636" s="2">
        <v>10.9604</v>
      </c>
      <c r="B80636" t="s">
        <v>6819</v>
      </c>
    </row>
    <row r="80637" spans="1:2" x14ac:dyDescent="0.3">
      <c r="A80637" s="2">
        <v>3.5670000000000002</v>
      </c>
      <c r="B80637" t="s">
        <v>6818</v>
      </c>
    </row>
    <row r="80638" spans="1:2" x14ac:dyDescent="0.3">
      <c r="A80638" s="2">
        <v>10.9265016360747</v>
      </c>
      <c r="B80638" t="s">
        <v>6817</v>
      </c>
    </row>
    <row r="80639" spans="1:2" x14ac:dyDescent="0.3">
      <c r="A80639" s="2">
        <v>0.124726981900306</v>
      </c>
      <c r="B80639" t="s">
        <v>6816</v>
      </c>
    </row>
    <row r="80640" spans="1:2" x14ac:dyDescent="0.3">
      <c r="A80640" s="2">
        <v>0.80061000000000004</v>
      </c>
      <c r="B80640" t="s">
        <v>6815</v>
      </c>
    </row>
    <row r="80641" spans="1:2" x14ac:dyDescent="0.3">
      <c r="A80641" s="2" t="s">
        <v>13</v>
      </c>
      <c r="B80641" t="s">
        <v>6814</v>
      </c>
    </row>
    <row r="80642" spans="1:2" x14ac:dyDescent="0.3">
      <c r="A80642" s="2">
        <v>13.78636</v>
      </c>
      <c r="B80642" t="s">
        <v>6813</v>
      </c>
    </row>
    <row r="80643" spans="1:2" x14ac:dyDescent="0.3">
      <c r="A80643" s="2">
        <v>3.8719999999999997E-2</v>
      </c>
      <c r="B80643" t="s">
        <v>6812</v>
      </c>
    </row>
    <row r="80644" spans="1:2" x14ac:dyDescent="0.3">
      <c r="A80644" s="2">
        <v>0.900699716488227</v>
      </c>
      <c r="B80644" t="s">
        <v>6811</v>
      </c>
    </row>
    <row r="80645" spans="1:2" x14ac:dyDescent="0.3">
      <c r="A80645" s="2">
        <v>0.47147035287810302</v>
      </c>
      <c r="B80645" t="s">
        <v>6810</v>
      </c>
    </row>
    <row r="80646" spans="1:2" x14ac:dyDescent="0.3">
      <c r="A80646" s="2">
        <v>0.2525</v>
      </c>
      <c r="B80646" t="s">
        <v>6809</v>
      </c>
    </row>
    <row r="80647" spans="1:2" x14ac:dyDescent="0.3">
      <c r="A80647" s="2">
        <v>8.7251656919129002E-3</v>
      </c>
      <c r="B80647" t="s">
        <v>6808</v>
      </c>
    </row>
    <row r="80648" spans="1:2" x14ac:dyDescent="0.3">
      <c r="A80648" s="2">
        <v>2.9737673864964598E-3</v>
      </c>
      <c r="B80648" t="s">
        <v>6807</v>
      </c>
    </row>
    <row r="80649" spans="1:2" x14ac:dyDescent="0.3">
      <c r="A80649" s="2">
        <v>1.1063049383868E-2</v>
      </c>
      <c r="B80649" t="s">
        <v>6806</v>
      </c>
    </row>
    <row r="80650" spans="1:2" x14ac:dyDescent="0.3">
      <c r="A80650" s="2">
        <v>0.12659845872092901</v>
      </c>
      <c r="B80650" t="s">
        <v>6805</v>
      </c>
    </row>
    <row r="80651" spans="1:2" x14ac:dyDescent="0.3">
      <c r="A80651" s="2">
        <v>0.178956301475134</v>
      </c>
      <c r="B80651" t="s">
        <v>6804</v>
      </c>
    </row>
    <row r="80652" spans="1:2" x14ac:dyDescent="0.3">
      <c r="A80652" s="2">
        <v>1.1565606915695901E-3</v>
      </c>
      <c r="B80652" t="s">
        <v>6803</v>
      </c>
    </row>
    <row r="80653" spans="1:2" x14ac:dyDescent="0.3">
      <c r="A80653" s="2">
        <v>26.794139999999999</v>
      </c>
      <c r="B80653" t="s">
        <v>6802</v>
      </c>
    </row>
    <row r="80654" spans="1:2" x14ac:dyDescent="0.3">
      <c r="A80654" s="2">
        <v>4.6540699999999999</v>
      </c>
      <c r="B80654" t="s">
        <v>6801</v>
      </c>
    </row>
    <row r="80655" spans="1:2" x14ac:dyDescent="0.3">
      <c r="A80655" s="2">
        <v>5.4547380576140201</v>
      </c>
      <c r="B80655" t="s">
        <v>6800</v>
      </c>
    </row>
    <row r="80656" spans="1:2" x14ac:dyDescent="0.3">
      <c r="A80656" s="2">
        <v>0.66884625603275605</v>
      </c>
      <c r="B80656" t="s">
        <v>6799</v>
      </c>
    </row>
    <row r="80657" spans="1:2" x14ac:dyDescent="0.3">
      <c r="A80657" s="2">
        <v>11.954680572477701</v>
      </c>
      <c r="B80657" t="s">
        <v>6798</v>
      </c>
    </row>
    <row r="80658" spans="1:2" x14ac:dyDescent="0.3">
      <c r="A80658" s="2">
        <v>4.7385200000000003</v>
      </c>
      <c r="B80658" t="s">
        <v>6797</v>
      </c>
    </row>
    <row r="80659" spans="1:2" x14ac:dyDescent="0.3">
      <c r="A80659" s="2">
        <v>8.6135699999999993</v>
      </c>
      <c r="B80659" t="s">
        <v>6796</v>
      </c>
    </row>
    <row r="80660" spans="1:2" x14ac:dyDescent="0.3">
      <c r="A80660" s="2">
        <v>1.3240228486288399</v>
      </c>
      <c r="B80660" t="s">
        <v>6795</v>
      </c>
    </row>
    <row r="80661" spans="1:2" x14ac:dyDescent="0.3">
      <c r="A80661" s="2">
        <v>9.7759958460721101</v>
      </c>
      <c r="B80661" t="s">
        <v>6794</v>
      </c>
    </row>
    <row r="80662" spans="1:2" x14ac:dyDescent="0.3">
      <c r="A80662" s="2">
        <v>1.6601600000000001</v>
      </c>
      <c r="B80662" t="s">
        <v>6793</v>
      </c>
    </row>
    <row r="80663" spans="1:2" x14ac:dyDescent="0.3">
      <c r="A80663" s="2">
        <v>0.12529000000000001</v>
      </c>
      <c r="B80663" t="s">
        <v>6792</v>
      </c>
    </row>
    <row r="80664" spans="1:2" x14ac:dyDescent="0.3">
      <c r="A80664" s="2">
        <v>29.915970000000002</v>
      </c>
      <c r="B80664" t="s">
        <v>6791</v>
      </c>
    </row>
    <row r="80665" spans="1:2" x14ac:dyDescent="0.3">
      <c r="A80665" s="2">
        <v>1.4672417955919099E-2</v>
      </c>
      <c r="B80665" t="s">
        <v>6790</v>
      </c>
    </row>
    <row r="80666" spans="1:2" x14ac:dyDescent="0.3">
      <c r="A80666" s="2">
        <v>6.4662963111252001E-3</v>
      </c>
      <c r="B80666" t="s">
        <v>6789</v>
      </c>
    </row>
    <row r="80667" spans="1:2" x14ac:dyDescent="0.3">
      <c r="A80667" s="2">
        <v>13.0890891174062</v>
      </c>
      <c r="B80667" t="s">
        <v>6788</v>
      </c>
    </row>
    <row r="80668" spans="1:2" x14ac:dyDescent="0.3">
      <c r="A80668" s="2">
        <v>8.9001300000000008</v>
      </c>
      <c r="B80668" t="s">
        <v>6787</v>
      </c>
    </row>
    <row r="80669" spans="1:2" x14ac:dyDescent="0.3">
      <c r="A80669" s="2">
        <v>5.9699999999999996E-3</v>
      </c>
      <c r="B80669" t="s">
        <v>6786</v>
      </c>
    </row>
    <row r="80670" spans="1:2" x14ac:dyDescent="0.3">
      <c r="A80670" s="2">
        <v>33.518633448380903</v>
      </c>
      <c r="B80670" t="s">
        <v>6785</v>
      </c>
    </row>
    <row r="80671" spans="1:2" x14ac:dyDescent="0.3">
      <c r="A80671" s="2">
        <v>4.7385200000000003</v>
      </c>
      <c r="B80671" t="s">
        <v>6784</v>
      </c>
    </row>
    <row r="80672" spans="1:2" x14ac:dyDescent="0.3">
      <c r="A80672" s="2">
        <v>2.90429</v>
      </c>
      <c r="B80672" t="s">
        <v>6783</v>
      </c>
    </row>
    <row r="80673" spans="1:2" x14ac:dyDescent="0.3">
      <c r="A80673" s="2">
        <v>5.1200000000000004E-3</v>
      </c>
      <c r="B80673" t="s">
        <v>6782</v>
      </c>
    </row>
    <row r="80674" spans="1:2" x14ac:dyDescent="0.3">
      <c r="A80674" s="2">
        <v>1.4257200000000001</v>
      </c>
      <c r="B80674" t="s">
        <v>6781</v>
      </c>
    </row>
    <row r="80675" spans="1:2" x14ac:dyDescent="0.3">
      <c r="A80675" s="2">
        <v>1.95276377950851</v>
      </c>
      <c r="B80675" t="s">
        <v>6780</v>
      </c>
    </row>
    <row r="80676" spans="1:2" x14ac:dyDescent="0.3">
      <c r="A80676" s="2">
        <v>1.9582421312982299E-2</v>
      </c>
      <c r="B80676" t="s">
        <v>6779</v>
      </c>
    </row>
    <row r="80677" spans="1:2" x14ac:dyDescent="0.3">
      <c r="A80677" s="2">
        <v>0.10817</v>
      </c>
      <c r="B80677" t="s">
        <v>6778</v>
      </c>
    </row>
    <row r="80678" spans="1:2" x14ac:dyDescent="0.3">
      <c r="A80678" s="2">
        <v>5.6374581693584599E-2</v>
      </c>
      <c r="B80678" t="s">
        <v>6777</v>
      </c>
    </row>
    <row r="80679" spans="1:2" x14ac:dyDescent="0.3">
      <c r="A80679" s="2">
        <v>3.0779978516296002E-4</v>
      </c>
      <c r="B80679" t="s">
        <v>6776</v>
      </c>
    </row>
    <row r="80680" spans="1:2" x14ac:dyDescent="0.3">
      <c r="A80680" s="2">
        <v>4.7896886669502099E-2</v>
      </c>
      <c r="B80680" t="s">
        <v>6775</v>
      </c>
    </row>
    <row r="80681" spans="1:2" x14ac:dyDescent="0.3">
      <c r="A80681" s="2">
        <v>9.7862457147595394E-2</v>
      </c>
      <c r="B80681" t="s">
        <v>6774</v>
      </c>
    </row>
    <row r="80682" spans="1:2" x14ac:dyDescent="0.3">
      <c r="A80682" s="2">
        <v>2.6310191721636501E-2</v>
      </c>
      <c r="B80682" t="s">
        <v>6773</v>
      </c>
    </row>
    <row r="80683" spans="1:2" x14ac:dyDescent="0.3">
      <c r="A80683" s="2">
        <v>0.119938506816244</v>
      </c>
      <c r="B80683" t="s">
        <v>6772</v>
      </c>
    </row>
    <row r="80684" spans="1:2" x14ac:dyDescent="0.3">
      <c r="A80684" s="2">
        <v>18.702090423427201</v>
      </c>
      <c r="B80684" t="s">
        <v>6771</v>
      </c>
    </row>
    <row r="80685" spans="1:2" x14ac:dyDescent="0.3">
      <c r="A80685" s="2">
        <v>2.6259999999999999E-2</v>
      </c>
      <c r="B80685" t="s">
        <v>6770</v>
      </c>
    </row>
    <row r="80686" spans="1:2" x14ac:dyDescent="0.3">
      <c r="A80686" s="2">
        <v>9.0621700000000001</v>
      </c>
      <c r="B80686" t="s">
        <v>6769</v>
      </c>
    </row>
    <row r="80687" spans="1:2" x14ac:dyDescent="0.3">
      <c r="A80687" s="2">
        <v>0.382854120801362</v>
      </c>
      <c r="B80687" t="s">
        <v>6768</v>
      </c>
    </row>
    <row r="80688" spans="1:2" x14ac:dyDescent="0.3">
      <c r="A80688" s="2">
        <v>3.1129699999999998</v>
      </c>
      <c r="B80688" t="s">
        <v>6767</v>
      </c>
    </row>
    <row r="80689" spans="1:2" x14ac:dyDescent="0.3">
      <c r="A80689" s="2">
        <v>0.118396477619162</v>
      </c>
      <c r="B80689" t="s">
        <v>6766</v>
      </c>
    </row>
    <row r="80690" spans="1:2" x14ac:dyDescent="0.3">
      <c r="A80690" s="2">
        <v>3.4326300603169302</v>
      </c>
      <c r="B80690" t="s">
        <v>6765</v>
      </c>
    </row>
    <row r="80691" spans="1:2" x14ac:dyDescent="0.3">
      <c r="A80691" s="2">
        <v>1.30948</v>
      </c>
      <c r="B80691" t="s">
        <v>6764</v>
      </c>
    </row>
    <row r="80692" spans="1:2" x14ac:dyDescent="0.3">
      <c r="A80692" s="2">
        <v>25919.412319999999</v>
      </c>
      <c r="B80692" t="s">
        <v>6763</v>
      </c>
    </row>
    <row r="80693" spans="1:2" x14ac:dyDescent="0.3">
      <c r="A80693" s="2" t="s">
        <v>13</v>
      </c>
      <c r="B80693" t="s">
        <v>6762</v>
      </c>
    </row>
    <row r="80694" spans="1:2" x14ac:dyDescent="0.3">
      <c r="A80694" s="2" t="s">
        <v>13</v>
      </c>
      <c r="B80694" t="s">
        <v>6761</v>
      </c>
    </row>
    <row r="80695" spans="1:2" x14ac:dyDescent="0.3">
      <c r="A80695" s="2" t="s">
        <v>13</v>
      </c>
      <c r="B80695" t="s">
        <v>6760</v>
      </c>
    </row>
    <row r="80696" spans="1:2" x14ac:dyDescent="0.3">
      <c r="A80696" s="2">
        <v>8.319E-2</v>
      </c>
      <c r="B80696" t="s">
        <v>6759</v>
      </c>
    </row>
    <row r="80697" spans="1:2" x14ac:dyDescent="0.3">
      <c r="A80697" s="2">
        <v>0.32671</v>
      </c>
      <c r="B80697" t="s">
        <v>6758</v>
      </c>
    </row>
    <row r="80698" spans="1:2" x14ac:dyDescent="0.3">
      <c r="A80698" s="2">
        <v>0.38625328956681199</v>
      </c>
      <c r="B80698" t="s">
        <v>6757</v>
      </c>
    </row>
    <row r="80699" spans="1:2" x14ac:dyDescent="0.3">
      <c r="A80699" s="2">
        <v>3.2948936917392903E-2</v>
      </c>
      <c r="B80699" t="s">
        <v>6756</v>
      </c>
    </row>
    <row r="80700" spans="1:2" x14ac:dyDescent="0.3">
      <c r="A80700" s="2">
        <v>0.13592000000000001</v>
      </c>
      <c r="B80700" t="s">
        <v>6755</v>
      </c>
    </row>
    <row r="80701" spans="1:2" x14ac:dyDescent="0.3">
      <c r="A80701" s="2">
        <v>0.67110000000000003</v>
      </c>
      <c r="B80701" t="s">
        <v>6754</v>
      </c>
    </row>
    <row r="80702" spans="1:2" x14ac:dyDescent="0.3">
      <c r="A80702" s="2">
        <v>4</v>
      </c>
      <c r="B80702" t="s">
        <v>6753</v>
      </c>
    </row>
    <row r="80703" spans="1:2" x14ac:dyDescent="0.3">
      <c r="A80703" s="2">
        <v>0.24961637717829699</v>
      </c>
      <c r="B80703" t="s">
        <v>6752</v>
      </c>
    </row>
    <row r="80704" spans="1:2" x14ac:dyDescent="0.3">
      <c r="A80704" s="2">
        <v>9.3849543803950997E-2</v>
      </c>
      <c r="B80704" t="s">
        <v>6751</v>
      </c>
    </row>
    <row r="80705" spans="1:2" x14ac:dyDescent="0.3">
      <c r="A80705" s="2">
        <v>464</v>
      </c>
      <c r="B80705" t="s">
        <v>6750</v>
      </c>
    </row>
    <row r="80706" spans="1:2" x14ac:dyDescent="0.3">
      <c r="A80706" s="2">
        <v>1.1199999999999999E-3</v>
      </c>
      <c r="B80706" t="s">
        <v>6749</v>
      </c>
    </row>
    <row r="80707" spans="1:2" x14ac:dyDescent="0.3">
      <c r="A80707" s="2">
        <v>0.1</v>
      </c>
      <c r="B80707" t="s">
        <v>6748</v>
      </c>
    </row>
    <row r="80708" spans="1:2" x14ac:dyDescent="0.3">
      <c r="A80708" s="2">
        <v>0.194847094396078</v>
      </c>
      <c r="B80708" t="s">
        <v>6747</v>
      </c>
    </row>
    <row r="80709" spans="1:2" x14ac:dyDescent="0.3">
      <c r="A80709" s="2">
        <v>8.21007</v>
      </c>
      <c r="B80709" t="s">
        <v>6746</v>
      </c>
    </row>
    <row r="80710" spans="1:2" x14ac:dyDescent="0.3">
      <c r="A80710" s="2">
        <v>3.7828977682715502E-2</v>
      </c>
      <c r="B80710" t="s">
        <v>528</v>
      </c>
    </row>
    <row r="80711" spans="1:2" x14ac:dyDescent="0.3">
      <c r="A80711" s="2">
        <v>0.63200000000000001</v>
      </c>
      <c r="B80711" t="s">
        <v>6745</v>
      </c>
    </row>
    <row r="80712" spans="1:2" x14ac:dyDescent="0.3">
      <c r="A80712" s="2">
        <v>0.25309999999999999</v>
      </c>
      <c r="B80712" t="s">
        <v>6744</v>
      </c>
    </row>
    <row r="80713" spans="1:2" x14ac:dyDescent="0.3">
      <c r="A80713" s="2">
        <v>167.87128999999999</v>
      </c>
      <c r="B80713" t="s">
        <v>6743</v>
      </c>
    </row>
    <row r="80714" spans="1:2" x14ac:dyDescent="0.3">
      <c r="A80714" s="2">
        <v>1.4244050542644699</v>
      </c>
      <c r="B80714" t="s">
        <v>6742</v>
      </c>
    </row>
    <row r="80715" spans="1:2" x14ac:dyDescent="0.3">
      <c r="A80715" s="2">
        <v>9.3978847922430206E-2</v>
      </c>
      <c r="B80715" t="s">
        <v>6741</v>
      </c>
    </row>
    <row r="80716" spans="1:2" x14ac:dyDescent="0.3">
      <c r="A80716" s="2">
        <v>0.36846000000000001</v>
      </c>
      <c r="B80716" t="s">
        <v>6740</v>
      </c>
    </row>
    <row r="80717" spans="1:2" x14ac:dyDescent="0.3">
      <c r="A80717" s="2">
        <v>0.64946000000000004</v>
      </c>
      <c r="B80717" t="s">
        <v>6739</v>
      </c>
    </row>
    <row r="80718" spans="1:2" x14ac:dyDescent="0.3">
      <c r="A80718" s="2">
        <v>1.0001206333102099</v>
      </c>
      <c r="B80718" t="s">
        <v>6738</v>
      </c>
    </row>
    <row r="80719" spans="1:2" x14ac:dyDescent="0.3">
      <c r="A80719" s="2">
        <v>5.3060866417421901E-2</v>
      </c>
      <c r="B80719" t="s">
        <v>6737</v>
      </c>
    </row>
    <row r="80720" spans="1:2" x14ac:dyDescent="0.3">
      <c r="A80720" s="2">
        <v>2.6727500000000002</v>
      </c>
      <c r="B80720" t="s">
        <v>6736</v>
      </c>
    </row>
    <row r="80721" spans="1:2" x14ac:dyDescent="0.3">
      <c r="A80721" s="2">
        <v>15.135247090329001</v>
      </c>
      <c r="B80721" t="s">
        <v>6735</v>
      </c>
    </row>
    <row r="80722" spans="1:2" x14ac:dyDescent="0.3">
      <c r="A80722" s="2">
        <v>2.9238900000000001</v>
      </c>
      <c r="B80722" t="s">
        <v>6734</v>
      </c>
    </row>
    <row r="80723" spans="1:2" x14ac:dyDescent="0.3">
      <c r="A80723" s="2">
        <v>2.0094893023137198E-3</v>
      </c>
      <c r="B80723" t="s">
        <v>6733</v>
      </c>
    </row>
    <row r="80724" spans="1:2" x14ac:dyDescent="0.3">
      <c r="A80724" s="2">
        <v>4.4522199999999996</v>
      </c>
      <c r="B80724" t="s">
        <v>6732</v>
      </c>
    </row>
    <row r="80725" spans="1:2" x14ac:dyDescent="0.3">
      <c r="A80725" s="2">
        <v>26.1716696879739</v>
      </c>
      <c r="B80725" t="s">
        <v>6731</v>
      </c>
    </row>
    <row r="80726" spans="1:2" x14ac:dyDescent="0.3">
      <c r="A80726" s="2">
        <v>32.544400670957202</v>
      </c>
      <c r="B80726" t="s">
        <v>6730</v>
      </c>
    </row>
    <row r="80727" spans="1:2" x14ac:dyDescent="0.3">
      <c r="A80727" s="2">
        <v>1.38945498950647E-2</v>
      </c>
      <c r="B80727" t="s">
        <v>6729</v>
      </c>
    </row>
    <row r="80728" spans="1:2" x14ac:dyDescent="0.3">
      <c r="A80728" s="2">
        <v>6.0276269431577703E-4</v>
      </c>
      <c r="B80728" t="s">
        <v>6728</v>
      </c>
    </row>
    <row r="80729" spans="1:2" x14ac:dyDescent="0.3">
      <c r="A80729" s="2">
        <v>1.49E-3</v>
      </c>
      <c r="B80729" t="s">
        <v>6727</v>
      </c>
    </row>
    <row r="80730" spans="1:2" x14ac:dyDescent="0.3">
      <c r="A80730" s="2">
        <v>0.52567861500901103</v>
      </c>
      <c r="B80730" t="s">
        <v>6726</v>
      </c>
    </row>
    <row r="80731" spans="1:2" x14ac:dyDescent="0.3">
      <c r="A80731" s="2">
        <v>5.2080000000000001E-2</v>
      </c>
      <c r="B80731" t="s">
        <v>6725</v>
      </c>
    </row>
    <row r="80732" spans="1:2" x14ac:dyDescent="0.3">
      <c r="A80732" s="2">
        <v>20.628549854131901</v>
      </c>
      <c r="B80732" t="s">
        <v>6724</v>
      </c>
    </row>
    <row r="80733" spans="1:2" x14ac:dyDescent="0.3">
      <c r="A80733" s="2">
        <v>0.28541</v>
      </c>
      <c r="B80733" t="s">
        <v>6723</v>
      </c>
    </row>
    <row r="80734" spans="1:2" x14ac:dyDescent="0.3">
      <c r="A80734" s="2">
        <v>1.32621206538898</v>
      </c>
      <c r="B80734" t="s">
        <v>6722</v>
      </c>
    </row>
    <row r="80735" spans="1:2" x14ac:dyDescent="0.3">
      <c r="A80735" s="2">
        <v>2.9897163072867602E-3</v>
      </c>
      <c r="B80735" t="s">
        <v>6721</v>
      </c>
    </row>
    <row r="80736" spans="1:2" x14ac:dyDescent="0.3">
      <c r="A80736" s="2">
        <v>1.5476530515336401E-2</v>
      </c>
      <c r="B80736" t="s">
        <v>6720</v>
      </c>
    </row>
    <row r="80737" spans="1:2" x14ac:dyDescent="0.3">
      <c r="A80737" s="2">
        <v>0.194638412307018</v>
      </c>
      <c r="B80737" t="s">
        <v>6719</v>
      </c>
    </row>
    <row r="80738" spans="1:2" x14ac:dyDescent="0.3">
      <c r="A80738" s="2">
        <v>1.7838499999999999</v>
      </c>
      <c r="B80738" t="s">
        <v>6718</v>
      </c>
    </row>
    <row r="80739" spans="1:2" x14ac:dyDescent="0.3">
      <c r="A80739" s="2">
        <v>2.0068899999999998</v>
      </c>
      <c r="B80739" t="s">
        <v>6717</v>
      </c>
    </row>
    <row r="80740" spans="1:2" x14ac:dyDescent="0.3">
      <c r="A80740" s="2">
        <v>13.988239999999999</v>
      </c>
      <c r="B80740" t="s">
        <v>6716</v>
      </c>
    </row>
    <row r="80741" spans="1:2" x14ac:dyDescent="0.3">
      <c r="A80741" s="2">
        <v>29.743202249064499</v>
      </c>
      <c r="B80741" t="s">
        <v>6715</v>
      </c>
    </row>
    <row r="80742" spans="1:2" x14ac:dyDescent="0.3">
      <c r="A80742" s="2">
        <v>6.3357900000000003</v>
      </c>
      <c r="B80742" t="s">
        <v>6714</v>
      </c>
    </row>
    <row r="80743" spans="1:2" x14ac:dyDescent="0.3">
      <c r="A80743" s="2">
        <v>3.1146799999999999</v>
      </c>
      <c r="B80743" t="s">
        <v>6713</v>
      </c>
    </row>
    <row r="80744" spans="1:2" x14ac:dyDescent="0.3">
      <c r="A80744" s="2">
        <v>33.107700000000001</v>
      </c>
      <c r="B80744" t="s">
        <v>6712</v>
      </c>
    </row>
    <row r="80745" spans="1:2" x14ac:dyDescent="0.3">
      <c r="A80745" s="2">
        <v>0.39326</v>
      </c>
      <c r="B80745" t="s">
        <v>6711</v>
      </c>
    </row>
    <row r="80746" spans="1:2" x14ac:dyDescent="0.3">
      <c r="A80746" s="2">
        <v>8.1700000000000002E-3</v>
      </c>
      <c r="B80746" t="s">
        <v>6710</v>
      </c>
    </row>
    <row r="80747" spans="1:2" x14ac:dyDescent="0.3">
      <c r="A80747" s="2">
        <v>9.8689999999999998</v>
      </c>
      <c r="B80747" t="s">
        <v>6709</v>
      </c>
    </row>
    <row r="80748" spans="1:2" x14ac:dyDescent="0.3">
      <c r="A80748" s="2">
        <v>2.9846599999999999</v>
      </c>
      <c r="B80748" t="s">
        <v>6708</v>
      </c>
    </row>
    <row r="80749" spans="1:2" x14ac:dyDescent="0.3">
      <c r="A80749" s="2">
        <v>2.2700000000000001E-2</v>
      </c>
      <c r="B80749" t="s">
        <v>6707</v>
      </c>
    </row>
    <row r="80750" spans="1:2" x14ac:dyDescent="0.3">
      <c r="A80750" s="2">
        <v>9.8242700000000003</v>
      </c>
      <c r="B80750" t="s">
        <v>6706</v>
      </c>
    </row>
    <row r="80751" spans="1:2" x14ac:dyDescent="0.3">
      <c r="A80751" s="2">
        <v>63.153893287400201</v>
      </c>
      <c r="B80751" t="s">
        <v>6705</v>
      </c>
    </row>
    <row r="80752" spans="1:2" x14ac:dyDescent="0.3">
      <c r="A80752" s="2">
        <v>7.8596685918102694E-3</v>
      </c>
      <c r="B80752" t="s">
        <v>6704</v>
      </c>
    </row>
    <row r="80753" spans="1:2" x14ac:dyDescent="0.3">
      <c r="A80753" s="2">
        <v>1.16135498226417</v>
      </c>
      <c r="B80753" t="s">
        <v>6703</v>
      </c>
    </row>
    <row r="80754" spans="1:2" x14ac:dyDescent="0.3">
      <c r="A80754" s="2">
        <v>58.962396378476903</v>
      </c>
      <c r="B80754" t="s">
        <v>6702</v>
      </c>
    </row>
    <row r="80755" spans="1:2" x14ac:dyDescent="0.3">
      <c r="A80755" s="2" t="s">
        <v>13</v>
      </c>
      <c r="B80755" t="s">
        <v>6701</v>
      </c>
    </row>
    <row r="80756" spans="1:2" x14ac:dyDescent="0.3">
      <c r="A80756" s="2" t="s">
        <v>13</v>
      </c>
      <c r="B80756" t="s">
        <v>6700</v>
      </c>
    </row>
    <row r="80757" spans="1:2" x14ac:dyDescent="0.3">
      <c r="A80757" s="2">
        <v>7.7115564715426403</v>
      </c>
      <c r="B80757" t="s">
        <v>6699</v>
      </c>
    </row>
    <row r="80758" spans="1:2" x14ac:dyDescent="0.3">
      <c r="A80758" s="2">
        <v>0.14055999999999999</v>
      </c>
      <c r="B80758" t="s">
        <v>6698</v>
      </c>
    </row>
    <row r="80759" spans="1:2" x14ac:dyDescent="0.3">
      <c r="A80759" s="2">
        <v>4.8413925582234203</v>
      </c>
      <c r="B80759" t="s">
        <v>6697</v>
      </c>
    </row>
    <row r="80760" spans="1:2" x14ac:dyDescent="0.3">
      <c r="A80760" s="2">
        <v>5.96E-2</v>
      </c>
      <c r="B80760" t="s">
        <v>6696</v>
      </c>
    </row>
    <row r="80761" spans="1:2" x14ac:dyDescent="0.3">
      <c r="A80761" s="2">
        <v>0.62092999999999998</v>
      </c>
      <c r="B80761" t="s">
        <v>6695</v>
      </c>
    </row>
    <row r="80762" spans="1:2" x14ac:dyDescent="0.3">
      <c r="A80762" s="2">
        <v>0.71611999999999998</v>
      </c>
      <c r="B80762" t="s">
        <v>6694</v>
      </c>
    </row>
    <row r="80763" spans="1:2" x14ac:dyDescent="0.3">
      <c r="A80763" s="2">
        <v>9.4341220560854103E-2</v>
      </c>
      <c r="B80763" t="s">
        <v>6693</v>
      </c>
    </row>
    <row r="80764" spans="1:2" x14ac:dyDescent="0.3">
      <c r="A80764" s="2">
        <v>2.54965032616912E-2</v>
      </c>
      <c r="B80764" t="s">
        <v>6692</v>
      </c>
    </row>
    <row r="80765" spans="1:2" x14ac:dyDescent="0.3">
      <c r="A80765" s="2">
        <v>7.0305582798580604</v>
      </c>
      <c r="B80765" t="s">
        <v>6691</v>
      </c>
    </row>
    <row r="80766" spans="1:2" x14ac:dyDescent="0.3">
      <c r="A80766" s="2">
        <v>3.5079400000000001</v>
      </c>
      <c r="B80766" t="s">
        <v>6690</v>
      </c>
    </row>
    <row r="80767" spans="1:2" x14ac:dyDescent="0.3">
      <c r="A80767" s="2">
        <v>0.18503301657399199</v>
      </c>
      <c r="B80767" t="s">
        <v>6689</v>
      </c>
    </row>
    <row r="80768" spans="1:2" x14ac:dyDescent="0.3">
      <c r="A80768" s="2">
        <v>5.5595600000000003</v>
      </c>
      <c r="B80768" t="s">
        <v>6688</v>
      </c>
    </row>
    <row r="80769" spans="1:2" x14ac:dyDescent="0.3">
      <c r="A80769" s="2">
        <v>4.2372221585444301</v>
      </c>
      <c r="B80769" t="s">
        <v>6687</v>
      </c>
    </row>
    <row r="80770" spans="1:2" x14ac:dyDescent="0.3">
      <c r="A80770" s="2">
        <v>25.027924967453099</v>
      </c>
      <c r="B80770" t="s">
        <v>6686</v>
      </c>
    </row>
    <row r="80771" spans="1:2" x14ac:dyDescent="0.3">
      <c r="A80771" s="2">
        <v>3.9579999999999997E-2</v>
      </c>
      <c r="B80771" t="s">
        <v>6685</v>
      </c>
    </row>
    <row r="80772" spans="1:2" x14ac:dyDescent="0.3">
      <c r="A80772" s="2">
        <v>3.2419999999999997E-2</v>
      </c>
      <c r="B80772" t="s">
        <v>6684</v>
      </c>
    </row>
    <row r="80773" spans="1:2" x14ac:dyDescent="0.3">
      <c r="A80773" s="2">
        <v>1.2529999999999999E-2</v>
      </c>
      <c r="B80773" t="s">
        <v>6683</v>
      </c>
    </row>
    <row r="80774" spans="1:2" x14ac:dyDescent="0.3">
      <c r="A80774" s="2">
        <v>8.2719651521017193E-3</v>
      </c>
      <c r="B80774" t="s">
        <v>6682</v>
      </c>
    </row>
    <row r="80775" spans="1:2" x14ac:dyDescent="0.3">
      <c r="A80775" s="2">
        <v>2.58932180956492</v>
      </c>
      <c r="B80775" t="s">
        <v>6681</v>
      </c>
    </row>
    <row r="80776" spans="1:2" x14ac:dyDescent="0.3">
      <c r="A80776" s="2">
        <v>6.3000000000000003E-4</v>
      </c>
      <c r="B80776" t="s">
        <v>6680</v>
      </c>
    </row>
    <row r="80777" spans="1:2" x14ac:dyDescent="0.3">
      <c r="A80777" s="2">
        <v>0.213245696654107</v>
      </c>
      <c r="B80777" t="s">
        <v>6679</v>
      </c>
    </row>
    <row r="80778" spans="1:2" x14ac:dyDescent="0.3">
      <c r="A80778" s="2" t="s">
        <v>13</v>
      </c>
      <c r="B80778" t="s">
        <v>6678</v>
      </c>
    </row>
    <row r="80779" spans="1:2" x14ac:dyDescent="0.3">
      <c r="A80779" s="2">
        <v>0.39178005945236499</v>
      </c>
      <c r="B80779" t="s">
        <v>6677</v>
      </c>
    </row>
    <row r="80780" spans="1:2" x14ac:dyDescent="0.3">
      <c r="A80780" s="2">
        <v>0.11342000000000001</v>
      </c>
      <c r="B80780" t="s">
        <v>6676</v>
      </c>
    </row>
    <row r="80781" spans="1:2" x14ac:dyDescent="0.3">
      <c r="A80781" s="2">
        <v>4.9022865277723504</v>
      </c>
      <c r="B80781" t="s">
        <v>6675</v>
      </c>
    </row>
    <row r="80782" spans="1:2" x14ac:dyDescent="0.3">
      <c r="A80782" s="2">
        <v>4.9410000000000003E-2</v>
      </c>
      <c r="B80782" t="s">
        <v>6674</v>
      </c>
    </row>
    <row r="80783" spans="1:2" x14ac:dyDescent="0.3">
      <c r="A80783" s="2">
        <v>129.63150914666701</v>
      </c>
      <c r="B80783" t="s">
        <v>6673</v>
      </c>
    </row>
    <row r="80784" spans="1:2" x14ac:dyDescent="0.3">
      <c r="A80784" s="2" t="s">
        <v>13</v>
      </c>
      <c r="B80784" t="s">
        <v>6672</v>
      </c>
    </row>
    <row r="80785" spans="1:2" x14ac:dyDescent="0.3">
      <c r="A80785" s="2" t="s">
        <v>13</v>
      </c>
      <c r="B80785" t="s">
        <v>6671</v>
      </c>
    </row>
    <row r="80786" spans="1:2" x14ac:dyDescent="0.3">
      <c r="A80786" s="2">
        <v>4.1000000000000003E-3</v>
      </c>
      <c r="B80786" t="s">
        <v>6670</v>
      </c>
    </row>
    <row r="80787" spans="1:2" x14ac:dyDescent="0.3">
      <c r="A80787" s="2">
        <v>1.02900640193033</v>
      </c>
      <c r="B80787" t="s">
        <v>6669</v>
      </c>
    </row>
    <row r="80788" spans="1:2" x14ac:dyDescent="0.3">
      <c r="A80788" s="2">
        <v>0.97031689231086704</v>
      </c>
      <c r="B80788" t="s">
        <v>6668</v>
      </c>
    </row>
    <row r="80789" spans="1:2" x14ac:dyDescent="0.3">
      <c r="A80789" s="2">
        <v>0.182104486056996</v>
      </c>
      <c r="B80789" t="s">
        <v>6667</v>
      </c>
    </row>
    <row r="80790" spans="1:2" x14ac:dyDescent="0.3">
      <c r="A80790" s="2">
        <v>0.37771807536938101</v>
      </c>
      <c r="B80790" t="s">
        <v>6666</v>
      </c>
    </row>
    <row r="80791" spans="1:2" x14ac:dyDescent="0.3">
      <c r="A80791" s="2">
        <v>1.4436915681581499</v>
      </c>
      <c r="B80791" t="s">
        <v>6665</v>
      </c>
    </row>
    <row r="80792" spans="1:2" x14ac:dyDescent="0.3">
      <c r="A80792" s="2">
        <v>4.5736495869671998</v>
      </c>
      <c r="B80792" t="s">
        <v>6664</v>
      </c>
    </row>
    <row r="80793" spans="1:2" x14ac:dyDescent="0.3">
      <c r="A80793" s="2">
        <v>69.155628332007495</v>
      </c>
      <c r="B80793" t="s">
        <v>6663</v>
      </c>
    </row>
    <row r="80794" spans="1:2" x14ac:dyDescent="0.3">
      <c r="A80794" s="2">
        <v>1.8560236716802101</v>
      </c>
      <c r="B80794" t="s">
        <v>6662</v>
      </c>
    </row>
    <row r="80795" spans="1:2" x14ac:dyDescent="0.3">
      <c r="A80795" s="2">
        <v>0.33273000000000003</v>
      </c>
      <c r="B80795" t="s">
        <v>6661</v>
      </c>
    </row>
    <row r="80796" spans="1:2" x14ac:dyDescent="0.3">
      <c r="A80796" s="2">
        <v>13.5529904116549</v>
      </c>
      <c r="B80796" t="s">
        <v>6660</v>
      </c>
    </row>
    <row r="80797" spans="1:2" x14ac:dyDescent="0.3">
      <c r="A80797" s="2">
        <v>5.1825862182962201E-2</v>
      </c>
      <c r="B80797" t="s">
        <v>6659</v>
      </c>
    </row>
    <row r="80798" spans="1:2" x14ac:dyDescent="0.3">
      <c r="A80798" s="2">
        <v>1.3969974560116101E-2</v>
      </c>
      <c r="B80798" t="s">
        <v>6658</v>
      </c>
    </row>
    <row r="80799" spans="1:2" x14ac:dyDescent="0.3">
      <c r="A80799" s="2">
        <v>60.3318136585332</v>
      </c>
      <c r="B80799" t="s">
        <v>6657</v>
      </c>
    </row>
    <row r="80800" spans="1:2" x14ac:dyDescent="0.3">
      <c r="A80800" s="2">
        <v>2310.0211743529298</v>
      </c>
      <c r="B80800" t="s">
        <v>6656</v>
      </c>
    </row>
    <row r="80801" spans="1:2" x14ac:dyDescent="0.3">
      <c r="A80801" s="2">
        <v>0.27770401869289801</v>
      </c>
      <c r="B80801" t="s">
        <v>6655</v>
      </c>
    </row>
    <row r="80802" spans="1:2" x14ac:dyDescent="0.3">
      <c r="A80802" s="2">
        <v>30.1038</v>
      </c>
      <c r="B80802" t="s">
        <v>6654</v>
      </c>
    </row>
    <row r="80803" spans="1:2" x14ac:dyDescent="0.3">
      <c r="A80803" s="2">
        <v>3.2000000000000003E-4</v>
      </c>
      <c r="B80803" t="s">
        <v>6653</v>
      </c>
    </row>
    <row r="80804" spans="1:2" x14ac:dyDescent="0.3">
      <c r="A80804" s="2">
        <v>32.476515312350898</v>
      </c>
      <c r="B80804" t="s">
        <v>6652</v>
      </c>
    </row>
    <row r="80805" spans="1:2" x14ac:dyDescent="0.3">
      <c r="A80805" s="2">
        <v>0.85507999999999995</v>
      </c>
      <c r="B80805" t="s">
        <v>6651</v>
      </c>
    </row>
    <row r="80806" spans="1:2" x14ac:dyDescent="0.3">
      <c r="A80806" s="2">
        <v>6.26898</v>
      </c>
      <c r="B80806" t="s">
        <v>6650</v>
      </c>
    </row>
    <row r="80807" spans="1:2" x14ac:dyDescent="0.3">
      <c r="A80807" s="2" t="s">
        <v>13</v>
      </c>
      <c r="B80807" t="s">
        <v>6649</v>
      </c>
    </row>
    <row r="80808" spans="1:2" x14ac:dyDescent="0.3">
      <c r="A80808" s="2">
        <v>8.3468</v>
      </c>
      <c r="B80808" t="s">
        <v>6648</v>
      </c>
    </row>
    <row r="80809" spans="1:2" x14ac:dyDescent="0.3">
      <c r="A80809" s="2">
        <v>13.9298229135748</v>
      </c>
      <c r="B80809" t="s">
        <v>6647</v>
      </c>
    </row>
    <row r="80810" spans="1:2" x14ac:dyDescent="0.3">
      <c r="A80810" s="2">
        <v>11.7421961185205</v>
      </c>
      <c r="B80810" t="s">
        <v>6646</v>
      </c>
    </row>
    <row r="80811" spans="1:2" x14ac:dyDescent="0.3">
      <c r="A80811" s="2">
        <v>160.46141904634001</v>
      </c>
      <c r="B80811" t="s">
        <v>6645</v>
      </c>
    </row>
    <row r="80812" spans="1:2" x14ac:dyDescent="0.3">
      <c r="A80812" s="2">
        <v>16.545739999999999</v>
      </c>
      <c r="B80812" t="s">
        <v>6644</v>
      </c>
    </row>
    <row r="80813" spans="1:2" x14ac:dyDescent="0.3">
      <c r="A80813" s="2">
        <v>1.5043735918563399</v>
      </c>
      <c r="B80813" t="s">
        <v>6643</v>
      </c>
    </row>
    <row r="80814" spans="1:2" x14ac:dyDescent="0.3">
      <c r="A80814" s="2">
        <v>7.4</v>
      </c>
      <c r="B80814" t="s">
        <v>521</v>
      </c>
    </row>
    <row r="80815" spans="1:2" x14ac:dyDescent="0.3">
      <c r="A80815" s="2">
        <v>44.202624752505102</v>
      </c>
      <c r="B80815" t="s">
        <v>6642</v>
      </c>
    </row>
    <row r="80816" spans="1:2" x14ac:dyDescent="0.3">
      <c r="A80816" s="2">
        <v>7.6874922565130802E-2</v>
      </c>
      <c r="B80816" t="s">
        <v>6641</v>
      </c>
    </row>
    <row r="80817" spans="1:2" x14ac:dyDescent="0.3">
      <c r="A80817" s="2">
        <v>0.16386999999999999</v>
      </c>
      <c r="B80817" t="s">
        <v>6640</v>
      </c>
    </row>
    <row r="80818" spans="1:2" x14ac:dyDescent="0.3">
      <c r="A80818" s="2">
        <v>0.12567</v>
      </c>
      <c r="B80818" t="s">
        <v>6639</v>
      </c>
    </row>
    <row r="80819" spans="1:2" x14ac:dyDescent="0.3">
      <c r="A80819" s="2">
        <v>744.78689999999995</v>
      </c>
      <c r="B80819" t="s">
        <v>6638</v>
      </c>
    </row>
    <row r="80820" spans="1:2" x14ac:dyDescent="0.3">
      <c r="A80820" s="2">
        <v>10.96134</v>
      </c>
      <c r="B80820" t="s">
        <v>6637</v>
      </c>
    </row>
    <row r="80821" spans="1:2" x14ac:dyDescent="0.3">
      <c r="A80821" s="2">
        <v>20.2203984543135</v>
      </c>
      <c r="B80821" t="s">
        <v>6636</v>
      </c>
    </row>
    <row r="80822" spans="1:2" x14ac:dyDescent="0.3">
      <c r="A80822" s="2">
        <v>0.121494758000752</v>
      </c>
      <c r="B80822" t="s">
        <v>6635</v>
      </c>
    </row>
    <row r="80823" spans="1:2" x14ac:dyDescent="0.3">
      <c r="A80823" s="2">
        <v>5.5252999999999997</v>
      </c>
      <c r="B80823" t="s">
        <v>6634</v>
      </c>
    </row>
    <row r="80824" spans="1:2" x14ac:dyDescent="0.3">
      <c r="A80824" s="2">
        <v>40.904780000000002</v>
      </c>
      <c r="B80824" t="s">
        <v>6633</v>
      </c>
    </row>
    <row r="80825" spans="1:2" x14ac:dyDescent="0.3">
      <c r="A80825" s="2">
        <v>8.36764303486877E-2</v>
      </c>
      <c r="B80825" t="s">
        <v>6632</v>
      </c>
    </row>
    <row r="80826" spans="1:2" x14ac:dyDescent="0.3">
      <c r="A80826" s="2">
        <v>88.157270976397598</v>
      </c>
      <c r="B80826" t="s">
        <v>6631</v>
      </c>
    </row>
    <row r="80827" spans="1:2" x14ac:dyDescent="0.3">
      <c r="A80827" s="2">
        <v>33.237740000000002</v>
      </c>
      <c r="B80827" t="s">
        <v>6630</v>
      </c>
    </row>
    <row r="80828" spans="1:2" x14ac:dyDescent="0.3">
      <c r="A80828" s="2">
        <v>2.6399574783936002</v>
      </c>
      <c r="B80828" t="s">
        <v>6629</v>
      </c>
    </row>
    <row r="80829" spans="1:2" x14ac:dyDescent="0.3">
      <c r="A80829" s="2">
        <v>10.1187603977585</v>
      </c>
      <c r="B80829" t="s">
        <v>6628</v>
      </c>
    </row>
    <row r="80830" spans="1:2" x14ac:dyDescent="0.3">
      <c r="A80830" s="2">
        <v>3.2026222638318102E-3</v>
      </c>
      <c r="B80830" t="s">
        <v>6627</v>
      </c>
    </row>
    <row r="80831" spans="1:2" x14ac:dyDescent="0.3">
      <c r="A80831" s="2">
        <v>4.2283978844078103</v>
      </c>
      <c r="B80831" t="s">
        <v>6626</v>
      </c>
    </row>
    <row r="80832" spans="1:2" x14ac:dyDescent="0.3">
      <c r="A80832" s="2">
        <v>2.0407673062986</v>
      </c>
      <c r="B80832" t="s">
        <v>6625</v>
      </c>
    </row>
    <row r="80833" spans="1:2" x14ac:dyDescent="0.3">
      <c r="A80833" s="2">
        <v>1.9234500000000001</v>
      </c>
      <c r="B80833" t="s">
        <v>6624</v>
      </c>
    </row>
    <row r="80834" spans="1:2" x14ac:dyDescent="0.3">
      <c r="A80834" s="2">
        <v>0.72309999999999997</v>
      </c>
      <c r="B80834" t="s">
        <v>6623</v>
      </c>
    </row>
    <row r="80835" spans="1:2" x14ac:dyDescent="0.3">
      <c r="A80835" s="2">
        <v>59.754890476082402</v>
      </c>
      <c r="B80835" t="s">
        <v>6622</v>
      </c>
    </row>
    <row r="80836" spans="1:2" x14ac:dyDescent="0.3">
      <c r="A80836" s="2">
        <v>2.4883000000000002</v>
      </c>
      <c r="B80836" t="s">
        <v>6621</v>
      </c>
    </row>
    <row r="80837" spans="1:2" x14ac:dyDescent="0.3">
      <c r="A80837" s="2">
        <v>3.6819999999999999E-2</v>
      </c>
      <c r="B80837" t="s">
        <v>6620</v>
      </c>
    </row>
    <row r="80838" spans="1:2" x14ac:dyDescent="0.3">
      <c r="A80838" s="2">
        <v>8.0957405535979805E-3</v>
      </c>
      <c r="B80838" t="s">
        <v>6619</v>
      </c>
    </row>
    <row r="80839" spans="1:2" x14ac:dyDescent="0.3">
      <c r="A80839" s="2">
        <v>1.03804878730334E-2</v>
      </c>
      <c r="B80839" t="s">
        <v>6618</v>
      </c>
    </row>
    <row r="80840" spans="1:2" x14ac:dyDescent="0.3">
      <c r="A80840" s="2">
        <v>2.0929449775734701E-2</v>
      </c>
      <c r="B80840" t="s">
        <v>6617</v>
      </c>
    </row>
    <row r="80841" spans="1:2" x14ac:dyDescent="0.3">
      <c r="A80841" s="2">
        <v>0.26461000000000001</v>
      </c>
      <c r="B80841" t="s">
        <v>6616</v>
      </c>
    </row>
    <row r="80842" spans="1:2" x14ac:dyDescent="0.3">
      <c r="A80842" s="2">
        <v>15.364319999999999</v>
      </c>
      <c r="B80842" t="s">
        <v>6615</v>
      </c>
    </row>
    <row r="80843" spans="1:2" x14ac:dyDescent="0.3">
      <c r="A80843" s="2">
        <v>4.1912099999999999</v>
      </c>
      <c r="B80843" t="s">
        <v>6614</v>
      </c>
    </row>
    <row r="80844" spans="1:2" x14ac:dyDescent="0.3">
      <c r="A80844" s="2">
        <v>0.72443056774610803</v>
      </c>
      <c r="B80844" t="s">
        <v>6613</v>
      </c>
    </row>
    <row r="80845" spans="1:2" x14ac:dyDescent="0.3">
      <c r="A80845" s="2">
        <v>2.0880100000000001</v>
      </c>
      <c r="B80845" t="s">
        <v>6612</v>
      </c>
    </row>
    <row r="80846" spans="1:2" x14ac:dyDescent="0.3">
      <c r="A80846" s="2">
        <v>6.8515100000000002</v>
      </c>
      <c r="B80846" t="s">
        <v>6611</v>
      </c>
    </row>
    <row r="80847" spans="1:2" x14ac:dyDescent="0.3">
      <c r="A80847" s="2">
        <v>7.2240341266743596E-4</v>
      </c>
      <c r="B80847" t="s">
        <v>5982</v>
      </c>
    </row>
    <row r="80848" spans="1:2" x14ac:dyDescent="0.3">
      <c r="A80848" s="2">
        <v>14.43125</v>
      </c>
      <c r="B80848" t="s">
        <v>6610</v>
      </c>
    </row>
    <row r="80849" spans="1:2" x14ac:dyDescent="0.3">
      <c r="A80849" s="2">
        <v>0.23621</v>
      </c>
      <c r="B80849" t="s">
        <v>6609</v>
      </c>
    </row>
    <row r="80850" spans="1:2" x14ac:dyDescent="0.3">
      <c r="A80850" s="2">
        <v>2.8172671464828101</v>
      </c>
      <c r="B80850" t="s">
        <v>6608</v>
      </c>
    </row>
    <row r="80851" spans="1:2" x14ac:dyDescent="0.3">
      <c r="A80851" s="2">
        <v>9.1600000000000001E-2</v>
      </c>
      <c r="B80851" t="s">
        <v>6607</v>
      </c>
    </row>
    <row r="80852" spans="1:2" x14ac:dyDescent="0.3">
      <c r="A80852" s="2">
        <v>2.5503100000000001</v>
      </c>
      <c r="B80852" t="s">
        <v>6606</v>
      </c>
    </row>
    <row r="80853" spans="1:2" x14ac:dyDescent="0.3">
      <c r="A80853" s="2">
        <v>6.1453918436571398</v>
      </c>
      <c r="B80853" t="s">
        <v>6605</v>
      </c>
    </row>
    <row r="80854" spans="1:2" x14ac:dyDescent="0.3">
      <c r="A80854" s="2">
        <v>1.7133405812365801</v>
      </c>
      <c r="B80854" t="s">
        <v>6604</v>
      </c>
    </row>
    <row r="80855" spans="1:2" x14ac:dyDescent="0.3">
      <c r="A80855" s="2">
        <v>26.063939999999999</v>
      </c>
      <c r="B80855" t="s">
        <v>6603</v>
      </c>
    </row>
    <row r="80856" spans="1:2" x14ac:dyDescent="0.3">
      <c r="A80856" s="2">
        <v>0.16434000000000001</v>
      </c>
      <c r="B80856" t="s">
        <v>6602</v>
      </c>
    </row>
    <row r="80857" spans="1:2" x14ac:dyDescent="0.3">
      <c r="A80857" s="2">
        <v>3.43906</v>
      </c>
      <c r="B80857" t="s">
        <v>6601</v>
      </c>
    </row>
    <row r="80858" spans="1:2" x14ac:dyDescent="0.3">
      <c r="A80858" s="2">
        <v>1.36188</v>
      </c>
      <c r="B80858" t="s">
        <v>6600</v>
      </c>
    </row>
    <row r="80859" spans="1:2" x14ac:dyDescent="0.3">
      <c r="A80859" s="2">
        <v>69.047610000000006</v>
      </c>
      <c r="B80859" t="s">
        <v>6599</v>
      </c>
    </row>
    <row r="80860" spans="1:2" x14ac:dyDescent="0.3">
      <c r="A80860" s="2">
        <v>1.22908</v>
      </c>
      <c r="B80860" t="s">
        <v>6598</v>
      </c>
    </row>
    <row r="80861" spans="1:2" x14ac:dyDescent="0.3">
      <c r="A80861" s="2">
        <v>51.007995723352401</v>
      </c>
      <c r="B80861" t="s">
        <v>6597</v>
      </c>
    </row>
    <row r="80862" spans="1:2" x14ac:dyDescent="0.3">
      <c r="A80862" s="2">
        <v>0.26065868188192898</v>
      </c>
      <c r="B80862" t="s">
        <v>6596</v>
      </c>
    </row>
    <row r="80863" spans="1:2" x14ac:dyDescent="0.3">
      <c r="A80863" s="2">
        <v>74.667885138589895</v>
      </c>
      <c r="B80863" t="s">
        <v>6595</v>
      </c>
    </row>
    <row r="80864" spans="1:2" x14ac:dyDescent="0.3">
      <c r="A80864" s="2">
        <v>6.6476356805982801</v>
      </c>
      <c r="B80864" t="s">
        <v>6594</v>
      </c>
    </row>
    <row r="80865" spans="1:2" x14ac:dyDescent="0.3">
      <c r="A80865" s="2">
        <v>7.0849427447709497</v>
      </c>
      <c r="B80865" t="s">
        <v>6593</v>
      </c>
    </row>
    <row r="80866" spans="1:2" x14ac:dyDescent="0.3">
      <c r="A80866" s="2">
        <v>86.93571</v>
      </c>
      <c r="B80866" t="s">
        <v>6592</v>
      </c>
    </row>
    <row r="80867" spans="1:2" x14ac:dyDescent="0.3">
      <c r="A80867" s="2">
        <v>14.8879</v>
      </c>
      <c r="B80867" t="s">
        <v>6591</v>
      </c>
    </row>
    <row r="80868" spans="1:2" x14ac:dyDescent="0.3">
      <c r="A80868" s="2">
        <v>17.979480046466801</v>
      </c>
      <c r="B80868" t="s">
        <v>6590</v>
      </c>
    </row>
    <row r="80869" spans="1:2" x14ac:dyDescent="0.3">
      <c r="A80869" s="2">
        <v>10.948549999999999</v>
      </c>
      <c r="B80869" t="s">
        <v>6589</v>
      </c>
    </row>
    <row r="80870" spans="1:2" x14ac:dyDescent="0.3">
      <c r="A80870" s="2">
        <v>50.723739999999999</v>
      </c>
      <c r="B80870" t="s">
        <v>6588</v>
      </c>
    </row>
    <row r="80871" spans="1:2" x14ac:dyDescent="0.3">
      <c r="A80871" s="2">
        <v>8.4724400000000006</v>
      </c>
      <c r="B80871" t="s">
        <v>6587</v>
      </c>
    </row>
    <row r="80872" spans="1:2" x14ac:dyDescent="0.3">
      <c r="A80872" s="2">
        <v>46.757078204809403</v>
      </c>
      <c r="B80872" t="s">
        <v>6586</v>
      </c>
    </row>
    <row r="80873" spans="1:2" x14ac:dyDescent="0.3">
      <c r="A80873" s="2">
        <v>2.3999999999999998E-3</v>
      </c>
      <c r="B80873" t="s">
        <v>6585</v>
      </c>
    </row>
    <row r="80874" spans="1:2" x14ac:dyDescent="0.3">
      <c r="A80874" s="2">
        <v>19.480060000000002</v>
      </c>
      <c r="B80874" t="s">
        <v>6584</v>
      </c>
    </row>
    <row r="80875" spans="1:2" x14ac:dyDescent="0.3">
      <c r="A80875" s="2">
        <v>689.51472999999999</v>
      </c>
      <c r="B80875" t="s">
        <v>6583</v>
      </c>
    </row>
    <row r="80876" spans="1:2" x14ac:dyDescent="0.3">
      <c r="A80876" s="2">
        <v>18.0431462613249</v>
      </c>
      <c r="B80876" t="s">
        <v>6582</v>
      </c>
    </row>
    <row r="80877" spans="1:2" x14ac:dyDescent="0.3">
      <c r="A80877" s="2">
        <v>5.0869999999999999E-2</v>
      </c>
      <c r="B80877" t="s">
        <v>6581</v>
      </c>
    </row>
    <row r="80878" spans="1:2" x14ac:dyDescent="0.3">
      <c r="A80878" s="2">
        <v>1.3223876892741799</v>
      </c>
      <c r="B80878" t="s">
        <v>6580</v>
      </c>
    </row>
    <row r="80879" spans="1:2" x14ac:dyDescent="0.3">
      <c r="A80879" s="2">
        <v>30.347740000000002</v>
      </c>
      <c r="B80879" t="s">
        <v>6579</v>
      </c>
    </row>
    <row r="80880" spans="1:2" x14ac:dyDescent="0.3">
      <c r="A80880" s="2">
        <v>325.9871</v>
      </c>
      <c r="B80880" t="s">
        <v>6578</v>
      </c>
    </row>
    <row r="80881" spans="1:2" x14ac:dyDescent="0.3">
      <c r="A80881" s="2">
        <v>4.0966539227890101E-4</v>
      </c>
      <c r="B80881" t="s">
        <v>6577</v>
      </c>
    </row>
    <row r="80882" spans="1:2" x14ac:dyDescent="0.3">
      <c r="A80882" s="2">
        <v>0.22503074896245501</v>
      </c>
      <c r="B80882" t="s">
        <v>6576</v>
      </c>
    </row>
    <row r="80883" spans="1:2" x14ac:dyDescent="0.3">
      <c r="A80883" s="2">
        <v>6.3359370336824705E-2</v>
      </c>
      <c r="B80883" t="s">
        <v>6575</v>
      </c>
    </row>
    <row r="80884" spans="1:2" x14ac:dyDescent="0.3">
      <c r="A80884" s="2">
        <v>3.0840000000000001</v>
      </c>
      <c r="B80884" t="s">
        <v>6574</v>
      </c>
    </row>
    <row r="80885" spans="1:2" x14ac:dyDescent="0.3">
      <c r="A80885" s="2">
        <v>1.26423</v>
      </c>
      <c r="B80885" t="s">
        <v>6573</v>
      </c>
    </row>
    <row r="80886" spans="1:2" x14ac:dyDescent="0.3">
      <c r="A80886" s="2">
        <v>36.049250000000001</v>
      </c>
      <c r="B80886" t="s">
        <v>6572</v>
      </c>
    </row>
    <row r="80887" spans="1:2" x14ac:dyDescent="0.3">
      <c r="A80887" s="2">
        <v>47.595440000000004</v>
      </c>
      <c r="B80887" t="s">
        <v>6571</v>
      </c>
    </row>
    <row r="80888" spans="1:2" x14ac:dyDescent="0.3">
      <c r="A80888" s="2">
        <v>47.595440000000004</v>
      </c>
      <c r="B80888" t="s">
        <v>6570</v>
      </c>
    </row>
    <row r="80889" spans="1:2" x14ac:dyDescent="0.3">
      <c r="A80889" s="2">
        <v>59.263550000000002</v>
      </c>
      <c r="B80889" t="s">
        <v>6569</v>
      </c>
    </row>
    <row r="80890" spans="1:2" x14ac:dyDescent="0.3">
      <c r="A80890" s="2">
        <v>83.170386797375699</v>
      </c>
      <c r="B80890" t="s">
        <v>6568</v>
      </c>
    </row>
    <row r="80891" spans="1:2" x14ac:dyDescent="0.3">
      <c r="A80891" s="2">
        <v>83.383455447961097</v>
      </c>
      <c r="B80891" t="s">
        <v>6567</v>
      </c>
    </row>
    <row r="80892" spans="1:2" x14ac:dyDescent="0.3">
      <c r="A80892" s="2">
        <v>1.16378</v>
      </c>
      <c r="B80892" t="s">
        <v>6566</v>
      </c>
    </row>
    <row r="80893" spans="1:2" x14ac:dyDescent="0.3">
      <c r="A80893" s="2">
        <v>5.8203951683436399</v>
      </c>
      <c r="B80893" t="s">
        <v>6565</v>
      </c>
    </row>
    <row r="80894" spans="1:2" x14ac:dyDescent="0.3">
      <c r="A80894" s="2">
        <v>7.6024500000000002</v>
      </c>
      <c r="B80894" t="s">
        <v>6564</v>
      </c>
    </row>
    <row r="80895" spans="1:2" x14ac:dyDescent="0.3">
      <c r="A80895" s="2">
        <v>63.5361574570587</v>
      </c>
      <c r="B80895" t="s">
        <v>6563</v>
      </c>
    </row>
    <row r="80896" spans="1:2" x14ac:dyDescent="0.3">
      <c r="A80896" s="2">
        <v>28.292012436147999</v>
      </c>
      <c r="B80896" t="s">
        <v>6562</v>
      </c>
    </row>
    <row r="80897" spans="1:2" x14ac:dyDescent="0.3">
      <c r="A80897" s="2">
        <v>0.38934999999999997</v>
      </c>
      <c r="B80897" t="s">
        <v>6561</v>
      </c>
    </row>
    <row r="80898" spans="1:2" x14ac:dyDescent="0.3">
      <c r="A80898" s="2">
        <v>1.6731100000000001</v>
      </c>
      <c r="B80898" t="s">
        <v>6560</v>
      </c>
    </row>
    <row r="80899" spans="1:2" x14ac:dyDescent="0.3">
      <c r="A80899" s="2">
        <v>343.95796000000001</v>
      </c>
      <c r="B80899" t="s">
        <v>6559</v>
      </c>
    </row>
    <row r="80900" spans="1:2" x14ac:dyDescent="0.3">
      <c r="A80900" s="2">
        <v>5.25310261947292E-2</v>
      </c>
      <c r="B80900" t="s">
        <v>6558</v>
      </c>
    </row>
    <row r="80901" spans="1:2" x14ac:dyDescent="0.3">
      <c r="A80901" s="2">
        <v>22.501139999999999</v>
      </c>
      <c r="B80901" t="s">
        <v>6557</v>
      </c>
    </row>
    <row r="80902" spans="1:2" x14ac:dyDescent="0.3">
      <c r="A80902" s="2">
        <v>15.817391285368499</v>
      </c>
      <c r="B80902" t="s">
        <v>6556</v>
      </c>
    </row>
    <row r="80903" spans="1:2" x14ac:dyDescent="0.3">
      <c r="A80903" s="2">
        <v>5.2730494598578197</v>
      </c>
      <c r="B80903" t="s">
        <v>6555</v>
      </c>
    </row>
    <row r="80904" spans="1:2" x14ac:dyDescent="0.3">
      <c r="A80904" s="2">
        <v>20.932320000000001</v>
      </c>
      <c r="B80904" t="s">
        <v>6554</v>
      </c>
    </row>
    <row r="80905" spans="1:2" x14ac:dyDescent="0.3">
      <c r="A80905" s="2">
        <v>37.531939999999999</v>
      </c>
      <c r="B80905" t="s">
        <v>6553</v>
      </c>
    </row>
    <row r="80906" spans="1:2" x14ac:dyDescent="0.3">
      <c r="A80906" s="2">
        <v>10.026826283525301</v>
      </c>
      <c r="B80906" t="s">
        <v>6552</v>
      </c>
    </row>
    <row r="80907" spans="1:2" x14ac:dyDescent="0.3">
      <c r="A80907" s="2">
        <v>9.2090000000000005E-2</v>
      </c>
      <c r="B80907" t="s">
        <v>6551</v>
      </c>
    </row>
    <row r="80908" spans="1:2" x14ac:dyDescent="0.3">
      <c r="A80908" s="2">
        <v>17.28323</v>
      </c>
      <c r="B80908" t="s">
        <v>6550</v>
      </c>
    </row>
    <row r="80909" spans="1:2" x14ac:dyDescent="0.3">
      <c r="A80909" s="2">
        <v>0.85528000000000004</v>
      </c>
      <c r="B80909" t="s">
        <v>6549</v>
      </c>
    </row>
    <row r="80910" spans="1:2" x14ac:dyDescent="0.3">
      <c r="A80910" s="2">
        <v>27.920339999999999</v>
      </c>
      <c r="B80910" t="s">
        <v>6548</v>
      </c>
    </row>
    <row r="80911" spans="1:2" x14ac:dyDescent="0.3">
      <c r="A80911" s="2">
        <v>6.5965999999999996</v>
      </c>
      <c r="B80911" t="s">
        <v>6547</v>
      </c>
    </row>
    <row r="80912" spans="1:2" x14ac:dyDescent="0.3">
      <c r="A80912" s="2">
        <v>3.83589</v>
      </c>
      <c r="B80912" t="s">
        <v>6546</v>
      </c>
    </row>
    <row r="80913" spans="1:2" x14ac:dyDescent="0.3">
      <c r="A80913" s="2">
        <v>0.28281823487637198</v>
      </c>
      <c r="B80913" t="s">
        <v>6545</v>
      </c>
    </row>
    <row r="80914" spans="1:2" x14ac:dyDescent="0.3">
      <c r="A80914" s="2">
        <v>9.0759999999999993E-2</v>
      </c>
      <c r="B80914" t="s">
        <v>6544</v>
      </c>
    </row>
    <row r="80915" spans="1:2" x14ac:dyDescent="0.3">
      <c r="A80915" s="2">
        <v>24.079774875145699</v>
      </c>
      <c r="B80915" t="s">
        <v>6543</v>
      </c>
    </row>
    <row r="80916" spans="1:2" x14ac:dyDescent="0.3">
      <c r="A80916" s="2">
        <v>30.58361</v>
      </c>
      <c r="B80916" t="s">
        <v>6542</v>
      </c>
    </row>
    <row r="80917" spans="1:2" x14ac:dyDescent="0.3">
      <c r="A80917" s="2">
        <v>1.61193800340244E-3</v>
      </c>
      <c r="B80917" t="s">
        <v>6541</v>
      </c>
    </row>
    <row r="80918" spans="1:2" x14ac:dyDescent="0.3">
      <c r="A80918" s="2">
        <v>8.7809100000000004</v>
      </c>
      <c r="B80918" t="s">
        <v>6540</v>
      </c>
    </row>
    <row r="80919" spans="1:2" x14ac:dyDescent="0.3">
      <c r="A80919" s="2">
        <v>0.67519672233727102</v>
      </c>
      <c r="B80919" t="s">
        <v>6539</v>
      </c>
    </row>
    <row r="80920" spans="1:2" x14ac:dyDescent="0.3">
      <c r="A80920" s="2">
        <v>5.9688100000000004</v>
      </c>
      <c r="B80920" t="s">
        <v>6538</v>
      </c>
    </row>
    <row r="80921" spans="1:2" x14ac:dyDescent="0.3">
      <c r="A80921" s="2">
        <v>28.029369628900199</v>
      </c>
      <c r="B80921" t="s">
        <v>6537</v>
      </c>
    </row>
    <row r="80922" spans="1:2" x14ac:dyDescent="0.3">
      <c r="A80922" s="2">
        <v>32.007669999999997</v>
      </c>
      <c r="B80922" t="s">
        <v>6536</v>
      </c>
    </row>
    <row r="80923" spans="1:2" x14ac:dyDescent="0.3">
      <c r="A80923" s="2">
        <v>7.5069999999999998E-2</v>
      </c>
      <c r="B80923" t="s">
        <v>6535</v>
      </c>
    </row>
    <row r="80924" spans="1:2" x14ac:dyDescent="0.3">
      <c r="A80924" s="2">
        <v>2.1</v>
      </c>
      <c r="B80924" t="s">
        <v>6534</v>
      </c>
    </row>
    <row r="80925" spans="1:2" x14ac:dyDescent="0.3">
      <c r="A80925" s="2">
        <v>8.8469749815696899E-2</v>
      </c>
      <c r="B80925" t="s">
        <v>6533</v>
      </c>
    </row>
    <row r="80926" spans="1:2" x14ac:dyDescent="0.3">
      <c r="A80926" s="2">
        <v>4.6945051813949701E-2</v>
      </c>
      <c r="B80926" t="s">
        <v>6532</v>
      </c>
    </row>
    <row r="80927" spans="1:2" x14ac:dyDescent="0.3">
      <c r="A80927" s="2">
        <v>0.11150435448743599</v>
      </c>
      <c r="B80927" t="s">
        <v>6531</v>
      </c>
    </row>
    <row r="80928" spans="1:2" x14ac:dyDescent="0.3">
      <c r="A80928" s="2">
        <v>36</v>
      </c>
      <c r="B80928" t="s">
        <v>1133</v>
      </c>
    </row>
    <row r="80929" spans="1:2" x14ac:dyDescent="0.3">
      <c r="A80929" s="2">
        <v>15.01811</v>
      </c>
      <c r="B80929" t="s">
        <v>6530</v>
      </c>
    </row>
    <row r="80930" spans="1:2" x14ac:dyDescent="0.3">
      <c r="A80930" s="2">
        <v>17.097380000000001</v>
      </c>
      <c r="B80930" t="s">
        <v>6529</v>
      </c>
    </row>
    <row r="80931" spans="1:2" x14ac:dyDescent="0.3">
      <c r="A80931" s="2">
        <v>24.178280000000001</v>
      </c>
      <c r="B80931" t="s">
        <v>6528</v>
      </c>
    </row>
    <row r="80932" spans="1:2" x14ac:dyDescent="0.3">
      <c r="A80932" s="2">
        <v>15.10431</v>
      </c>
      <c r="B80932" t="s">
        <v>6527</v>
      </c>
    </row>
    <row r="80933" spans="1:2" x14ac:dyDescent="0.3">
      <c r="A80933" s="2">
        <v>11.08492</v>
      </c>
      <c r="B80933" t="s">
        <v>6526</v>
      </c>
    </row>
    <row r="80934" spans="1:2" x14ac:dyDescent="0.3">
      <c r="A80934" s="2">
        <v>0.27156999999999998</v>
      </c>
      <c r="B80934" t="s">
        <v>6525</v>
      </c>
    </row>
    <row r="80935" spans="1:2" x14ac:dyDescent="0.3">
      <c r="A80935" s="2">
        <v>44.416292546895299</v>
      </c>
      <c r="B80935" t="s">
        <v>6524</v>
      </c>
    </row>
    <row r="80936" spans="1:2" x14ac:dyDescent="0.3">
      <c r="A80936" s="2">
        <v>1.7357800000000001</v>
      </c>
      <c r="B80936" t="s">
        <v>6523</v>
      </c>
    </row>
    <row r="80937" spans="1:2" x14ac:dyDescent="0.3">
      <c r="A80937" s="2">
        <v>27.585940000000001</v>
      </c>
      <c r="B80937" t="s">
        <v>6522</v>
      </c>
    </row>
    <row r="80938" spans="1:2" x14ac:dyDescent="0.3">
      <c r="A80938" s="2">
        <v>0.17966051643183101</v>
      </c>
      <c r="B80938" t="s">
        <v>6521</v>
      </c>
    </row>
    <row r="80939" spans="1:2" x14ac:dyDescent="0.3">
      <c r="A80939" s="2">
        <v>1.14746634678207</v>
      </c>
      <c r="B80939" t="s">
        <v>6520</v>
      </c>
    </row>
    <row r="80940" spans="1:2" x14ac:dyDescent="0.3">
      <c r="A80940" s="2">
        <v>5.7361757871412102E-2</v>
      </c>
      <c r="B80940" t="s">
        <v>6519</v>
      </c>
    </row>
    <row r="80941" spans="1:2" x14ac:dyDescent="0.3">
      <c r="A80941" s="2">
        <v>6.8109170025836496</v>
      </c>
      <c r="B80941" t="s">
        <v>6518</v>
      </c>
    </row>
    <row r="80942" spans="1:2" x14ac:dyDescent="0.3">
      <c r="A80942" s="2">
        <v>5.15873642436783</v>
      </c>
      <c r="B80942" t="s">
        <v>6517</v>
      </c>
    </row>
    <row r="80943" spans="1:2" x14ac:dyDescent="0.3">
      <c r="A80943" s="2">
        <v>19.0073773013807</v>
      </c>
      <c r="B80943" t="s">
        <v>6516</v>
      </c>
    </row>
    <row r="80944" spans="1:2" x14ac:dyDescent="0.3">
      <c r="A80944" s="2">
        <v>3.57496078755388E-3</v>
      </c>
      <c r="B80944" t="s">
        <v>6515</v>
      </c>
    </row>
    <row r="80945" spans="1:2" x14ac:dyDescent="0.3">
      <c r="A80945" s="2">
        <v>2.4235699999999998</v>
      </c>
      <c r="B80945" t="s">
        <v>6514</v>
      </c>
    </row>
    <row r="80946" spans="1:2" x14ac:dyDescent="0.3">
      <c r="A80946" s="2">
        <v>5.919E-2</v>
      </c>
      <c r="B80946" t="s">
        <v>6513</v>
      </c>
    </row>
    <row r="80947" spans="1:2" x14ac:dyDescent="0.3">
      <c r="A80947" s="2">
        <v>197.4255</v>
      </c>
      <c r="B80947" t="s">
        <v>6512</v>
      </c>
    </row>
    <row r="80948" spans="1:2" x14ac:dyDescent="0.3">
      <c r="A80948" s="2">
        <v>1.99566228115915</v>
      </c>
      <c r="B80948" t="s">
        <v>6511</v>
      </c>
    </row>
    <row r="80949" spans="1:2" x14ac:dyDescent="0.3">
      <c r="A80949" s="2">
        <v>0.31526567791989801</v>
      </c>
      <c r="B80949" t="s">
        <v>6510</v>
      </c>
    </row>
    <row r="80950" spans="1:2" x14ac:dyDescent="0.3">
      <c r="A80950" s="2">
        <v>3.2874491066214498E-2</v>
      </c>
      <c r="B80950" t="s">
        <v>6509</v>
      </c>
    </row>
    <row r="80951" spans="1:2" x14ac:dyDescent="0.3">
      <c r="A80951" s="2">
        <v>0.24689</v>
      </c>
      <c r="B80951" t="s">
        <v>6508</v>
      </c>
    </row>
    <row r="80952" spans="1:2" x14ac:dyDescent="0.3">
      <c r="A80952" s="2">
        <v>6.5308900000000003</v>
      </c>
      <c r="B80952" t="s">
        <v>6507</v>
      </c>
    </row>
    <row r="80953" spans="1:2" x14ac:dyDescent="0.3">
      <c r="A80953" s="2">
        <v>0.60377436695180298</v>
      </c>
      <c r="B80953" t="s">
        <v>6506</v>
      </c>
    </row>
    <row r="80954" spans="1:2" x14ac:dyDescent="0.3">
      <c r="A80954" s="2">
        <v>1.2960592307730601</v>
      </c>
      <c r="B80954" t="s">
        <v>6505</v>
      </c>
    </row>
    <row r="80955" spans="1:2" x14ac:dyDescent="0.3">
      <c r="A80955" s="2">
        <v>36.571820000000002</v>
      </c>
      <c r="B80955" t="s">
        <v>6504</v>
      </c>
    </row>
    <row r="80956" spans="1:2" x14ac:dyDescent="0.3">
      <c r="A80956" s="2">
        <v>2.1964933724009201</v>
      </c>
      <c r="B80956" t="s">
        <v>6503</v>
      </c>
    </row>
    <row r="80957" spans="1:2" x14ac:dyDescent="0.3">
      <c r="A80957" s="2">
        <v>5.9867527795397502E-3</v>
      </c>
      <c r="B80957" t="s">
        <v>6502</v>
      </c>
    </row>
    <row r="80958" spans="1:2" x14ac:dyDescent="0.3">
      <c r="A80958" s="2">
        <v>1.33521</v>
      </c>
      <c r="B80958" t="s">
        <v>6501</v>
      </c>
    </row>
    <row r="80959" spans="1:2" x14ac:dyDescent="0.3">
      <c r="A80959" s="2">
        <v>9.8703812564094398E-3</v>
      </c>
      <c r="B80959" t="s">
        <v>6500</v>
      </c>
    </row>
    <row r="80960" spans="1:2" x14ac:dyDescent="0.3">
      <c r="A80960" s="2">
        <v>1.1137492450085299E-2</v>
      </c>
      <c r="B80960" t="s">
        <v>6499</v>
      </c>
    </row>
    <row r="80961" spans="1:2" x14ac:dyDescent="0.3">
      <c r="A80961" s="2">
        <v>1.3910830734762099E-2</v>
      </c>
      <c r="B80961" t="s">
        <v>6498</v>
      </c>
    </row>
    <row r="80962" spans="1:2" x14ac:dyDescent="0.3">
      <c r="A80962" s="2">
        <v>1.2575865656821899E-2</v>
      </c>
      <c r="B80962" t="s">
        <v>6497</v>
      </c>
    </row>
    <row r="80963" spans="1:2" x14ac:dyDescent="0.3">
      <c r="A80963" s="2">
        <v>64.970920000000007</v>
      </c>
      <c r="B80963" t="s">
        <v>6496</v>
      </c>
    </row>
    <row r="80964" spans="1:2" x14ac:dyDescent="0.3">
      <c r="A80964" s="2">
        <v>0.90973827825811404</v>
      </c>
      <c r="B80964" t="s">
        <v>6495</v>
      </c>
    </row>
    <row r="80965" spans="1:2" x14ac:dyDescent="0.3">
      <c r="A80965" s="2">
        <v>39.586500000000001</v>
      </c>
      <c r="B80965" t="s">
        <v>6494</v>
      </c>
    </row>
    <row r="80966" spans="1:2" x14ac:dyDescent="0.3">
      <c r="A80966" s="2">
        <v>1.0704899999999999</v>
      </c>
      <c r="B80966" t="s">
        <v>6493</v>
      </c>
    </row>
    <row r="80967" spans="1:2" x14ac:dyDescent="0.3">
      <c r="A80967" s="2">
        <v>0.40921537346137099</v>
      </c>
      <c r="B80967" t="s">
        <v>6492</v>
      </c>
    </row>
    <row r="80968" spans="1:2" x14ac:dyDescent="0.3">
      <c r="A80968" s="2">
        <v>0.56783501104201795</v>
      </c>
      <c r="B80968" t="s">
        <v>6491</v>
      </c>
    </row>
    <row r="80969" spans="1:2" x14ac:dyDescent="0.3">
      <c r="A80969" s="2">
        <v>3.3525788961035599E-2</v>
      </c>
      <c r="B80969" t="s">
        <v>6490</v>
      </c>
    </row>
    <row r="80970" spans="1:2" x14ac:dyDescent="0.3">
      <c r="A80970" s="2">
        <v>0.96465267151804801</v>
      </c>
      <c r="B80970" t="s">
        <v>6489</v>
      </c>
    </row>
    <row r="80971" spans="1:2" x14ac:dyDescent="0.3">
      <c r="A80971" s="2">
        <v>9.7409290005445399</v>
      </c>
      <c r="B80971" t="s">
        <v>6488</v>
      </c>
    </row>
    <row r="80972" spans="1:2" x14ac:dyDescent="0.3">
      <c r="A80972" s="2">
        <v>2.9166799999999999</v>
      </c>
      <c r="B80972" t="s">
        <v>6487</v>
      </c>
    </row>
    <row r="80973" spans="1:2" x14ac:dyDescent="0.3">
      <c r="A80973" s="2">
        <v>3.16038</v>
      </c>
      <c r="B80973" t="s">
        <v>6486</v>
      </c>
    </row>
    <row r="80974" spans="1:2" x14ac:dyDescent="0.3">
      <c r="A80974" s="2">
        <v>4.2746500000000003</v>
      </c>
      <c r="B80974" t="s">
        <v>6485</v>
      </c>
    </row>
    <row r="80975" spans="1:2" x14ac:dyDescent="0.3">
      <c r="A80975" s="2">
        <v>4.4429711907082101</v>
      </c>
      <c r="B80975" t="s">
        <v>6484</v>
      </c>
    </row>
    <row r="80976" spans="1:2" x14ac:dyDescent="0.3">
      <c r="A80976" s="2">
        <v>0.13581000483276601</v>
      </c>
      <c r="B80976" t="s">
        <v>6483</v>
      </c>
    </row>
    <row r="80977" spans="1:2" x14ac:dyDescent="0.3">
      <c r="A80977" s="2">
        <v>13.20309</v>
      </c>
      <c r="B80977" t="s">
        <v>6482</v>
      </c>
    </row>
    <row r="80978" spans="1:2" x14ac:dyDescent="0.3">
      <c r="A80978" s="2">
        <v>13.401529999999999</v>
      </c>
      <c r="B80978" t="s">
        <v>6481</v>
      </c>
    </row>
    <row r="80979" spans="1:2" x14ac:dyDescent="0.3">
      <c r="A80979" s="2">
        <v>102.89199000000001</v>
      </c>
      <c r="B80979" t="s">
        <v>6480</v>
      </c>
    </row>
    <row r="80980" spans="1:2" x14ac:dyDescent="0.3">
      <c r="A80980" s="2">
        <v>73.959027522944794</v>
      </c>
      <c r="B80980" t="s">
        <v>6479</v>
      </c>
    </row>
    <row r="80981" spans="1:2" x14ac:dyDescent="0.3">
      <c r="A80981" s="2">
        <v>10</v>
      </c>
      <c r="B80981" t="s">
        <v>6478</v>
      </c>
    </row>
    <row r="80982" spans="1:2" x14ac:dyDescent="0.3">
      <c r="A80982" s="2">
        <v>42.503646077246501</v>
      </c>
      <c r="B80982" t="s">
        <v>6477</v>
      </c>
    </row>
    <row r="80983" spans="1:2" x14ac:dyDescent="0.3">
      <c r="A80983" s="2">
        <v>49.240872473768199</v>
      </c>
      <c r="B80983" t="s">
        <v>6476</v>
      </c>
    </row>
    <row r="80984" spans="1:2" x14ac:dyDescent="0.3">
      <c r="A80984" s="2">
        <v>4.5457883310407003E-2</v>
      </c>
      <c r="B80984" t="s">
        <v>6475</v>
      </c>
    </row>
    <row r="80985" spans="1:2" x14ac:dyDescent="0.3">
      <c r="A80985" s="2">
        <v>3.0461038251789301E-2</v>
      </c>
      <c r="B80985" t="s">
        <v>6474</v>
      </c>
    </row>
    <row r="80986" spans="1:2" x14ac:dyDescent="0.3">
      <c r="A80986" s="2">
        <v>7.4567750695249601E-3</v>
      </c>
      <c r="B80986" t="s">
        <v>6473</v>
      </c>
    </row>
    <row r="80987" spans="1:2" x14ac:dyDescent="0.3">
      <c r="A80987" s="2">
        <v>14.118729999999999</v>
      </c>
      <c r="B80987" t="s">
        <v>6472</v>
      </c>
    </row>
    <row r="80988" spans="1:2" x14ac:dyDescent="0.3">
      <c r="A80988" s="2">
        <v>5.1525482503719799E-2</v>
      </c>
      <c r="B80988" t="s">
        <v>6471</v>
      </c>
    </row>
    <row r="80989" spans="1:2" x14ac:dyDescent="0.3">
      <c r="A80989" s="2">
        <v>22.842559999999999</v>
      </c>
      <c r="B80989" t="s">
        <v>6470</v>
      </c>
    </row>
    <row r="80990" spans="1:2" x14ac:dyDescent="0.3">
      <c r="A80990" s="2">
        <v>0.14913000000000001</v>
      </c>
      <c r="B80990" t="s">
        <v>6469</v>
      </c>
    </row>
    <row r="80991" spans="1:2" x14ac:dyDescent="0.3">
      <c r="A80991" s="2">
        <v>12.0709477712261</v>
      </c>
      <c r="B80991" t="s">
        <v>6468</v>
      </c>
    </row>
    <row r="80992" spans="1:2" x14ac:dyDescent="0.3">
      <c r="A80992" s="2">
        <v>6.6391600000000004</v>
      </c>
      <c r="B80992" t="s">
        <v>6467</v>
      </c>
    </row>
    <row r="80993" spans="1:2" x14ac:dyDescent="0.3">
      <c r="A80993" s="2">
        <v>61.4977140833726</v>
      </c>
      <c r="B80993" t="s">
        <v>6466</v>
      </c>
    </row>
    <row r="80994" spans="1:2" x14ac:dyDescent="0.3">
      <c r="A80994" s="2">
        <v>18.217610000000001</v>
      </c>
      <c r="B80994" t="s">
        <v>6465</v>
      </c>
    </row>
    <row r="80995" spans="1:2" x14ac:dyDescent="0.3">
      <c r="A80995" s="2">
        <v>50.599150000000002</v>
      </c>
      <c r="B80995" t="s">
        <v>6464</v>
      </c>
    </row>
    <row r="80996" spans="1:2" x14ac:dyDescent="0.3">
      <c r="A80996" s="2">
        <v>1.772E-2</v>
      </c>
      <c r="B80996" t="s">
        <v>6463</v>
      </c>
    </row>
    <row r="80997" spans="1:2" x14ac:dyDescent="0.3">
      <c r="A80997" s="2" t="s">
        <v>13</v>
      </c>
      <c r="B80997" t="s">
        <v>6462</v>
      </c>
    </row>
    <row r="80998" spans="1:2" x14ac:dyDescent="0.3">
      <c r="A80998" s="2">
        <v>0.94335000000000002</v>
      </c>
      <c r="B80998" t="s">
        <v>6461</v>
      </c>
    </row>
    <row r="80999" spans="1:2" x14ac:dyDescent="0.3">
      <c r="A80999" s="2">
        <v>0.88029171321609501</v>
      </c>
      <c r="B80999" t="s">
        <v>6460</v>
      </c>
    </row>
    <row r="81000" spans="1:2" x14ac:dyDescent="0.3">
      <c r="A81000" s="2">
        <v>15.27307379702</v>
      </c>
      <c r="B81000" t="s">
        <v>6459</v>
      </c>
    </row>
    <row r="81001" spans="1:2" x14ac:dyDescent="0.3">
      <c r="A81001" s="2">
        <v>1.10085692387895E-2</v>
      </c>
      <c r="B81001" t="s">
        <v>6458</v>
      </c>
    </row>
    <row r="81002" spans="1:2" x14ac:dyDescent="0.3">
      <c r="A81002" s="2">
        <v>40.127549999999999</v>
      </c>
      <c r="B81002" t="s">
        <v>6457</v>
      </c>
    </row>
    <row r="81003" spans="1:2" x14ac:dyDescent="0.3">
      <c r="A81003" s="2">
        <v>3.1509034546923802</v>
      </c>
      <c r="B81003" t="s">
        <v>6456</v>
      </c>
    </row>
    <row r="81004" spans="1:2" x14ac:dyDescent="0.3">
      <c r="A81004" s="2">
        <v>13.645160000000001</v>
      </c>
      <c r="B81004" t="s">
        <v>6455</v>
      </c>
    </row>
    <row r="81005" spans="1:2" x14ac:dyDescent="0.3">
      <c r="A81005" s="2">
        <v>14.03485</v>
      </c>
      <c r="B81005" t="s">
        <v>6454</v>
      </c>
    </row>
    <row r="81006" spans="1:2" x14ac:dyDescent="0.3">
      <c r="A81006" s="2">
        <v>0.34705020129401598</v>
      </c>
      <c r="B81006" t="s">
        <v>6453</v>
      </c>
    </row>
    <row r="81007" spans="1:2" x14ac:dyDescent="0.3">
      <c r="A81007" s="2">
        <v>19.902529999999999</v>
      </c>
      <c r="B81007" t="s">
        <v>6452</v>
      </c>
    </row>
    <row r="81008" spans="1:2" x14ac:dyDescent="0.3">
      <c r="A81008" s="2">
        <v>16.97138</v>
      </c>
      <c r="B81008" t="s">
        <v>6451</v>
      </c>
    </row>
    <row r="81009" spans="1:2" x14ac:dyDescent="0.3">
      <c r="A81009" s="2">
        <v>38.117339999999999</v>
      </c>
      <c r="B81009" t="s">
        <v>6450</v>
      </c>
    </row>
    <row r="81010" spans="1:2" x14ac:dyDescent="0.3">
      <c r="A81010" s="2">
        <v>9.9269200000000009</v>
      </c>
      <c r="B81010" t="s">
        <v>6449</v>
      </c>
    </row>
    <row r="81011" spans="1:2" x14ac:dyDescent="0.3">
      <c r="A81011" s="2">
        <v>8.9107493440365904</v>
      </c>
      <c r="B81011" t="s">
        <v>6448</v>
      </c>
    </row>
    <row r="81012" spans="1:2" x14ac:dyDescent="0.3">
      <c r="A81012" s="2">
        <v>6.5002899999999997</v>
      </c>
      <c r="B81012" t="s">
        <v>6447</v>
      </c>
    </row>
    <row r="81013" spans="1:2" x14ac:dyDescent="0.3">
      <c r="A81013" s="2">
        <v>2.3366899999999999</v>
      </c>
      <c r="B81013" t="s">
        <v>6446</v>
      </c>
    </row>
    <row r="81014" spans="1:2" x14ac:dyDescent="0.3">
      <c r="A81014" s="2">
        <v>5.4134500000000001</v>
      </c>
      <c r="B81014" t="s">
        <v>6445</v>
      </c>
    </row>
    <row r="81015" spans="1:2" x14ac:dyDescent="0.3">
      <c r="A81015" s="2">
        <v>0.60575999999999997</v>
      </c>
      <c r="B81015" t="s">
        <v>6444</v>
      </c>
    </row>
    <row r="81016" spans="1:2" x14ac:dyDescent="0.3">
      <c r="A81016" s="2">
        <v>9.1362977600060802</v>
      </c>
      <c r="B81016" t="s">
        <v>6443</v>
      </c>
    </row>
    <row r="81017" spans="1:2" x14ac:dyDescent="0.3">
      <c r="A81017" s="2">
        <v>6.6525206862793701E-2</v>
      </c>
      <c r="B81017" t="s">
        <v>6442</v>
      </c>
    </row>
    <row r="81018" spans="1:2" x14ac:dyDescent="0.3">
      <c r="A81018" s="2">
        <v>2.5911300000000002</v>
      </c>
      <c r="B81018" t="s">
        <v>6441</v>
      </c>
    </row>
    <row r="81019" spans="1:2" x14ac:dyDescent="0.3">
      <c r="A81019" s="2">
        <v>94.531370804683604</v>
      </c>
      <c r="B81019" t="s">
        <v>6440</v>
      </c>
    </row>
    <row r="81020" spans="1:2" x14ac:dyDescent="0.3">
      <c r="A81020" s="2">
        <v>1.13931</v>
      </c>
      <c r="B81020" t="s">
        <v>6439</v>
      </c>
    </row>
    <row r="81021" spans="1:2" x14ac:dyDescent="0.3">
      <c r="A81021" s="2" t="s">
        <v>13</v>
      </c>
      <c r="B81021" t="s">
        <v>6438</v>
      </c>
    </row>
    <row r="81022" spans="1:2" x14ac:dyDescent="0.3">
      <c r="A81022" s="2">
        <v>53.126460000000002</v>
      </c>
      <c r="B81022" t="s">
        <v>6437</v>
      </c>
    </row>
    <row r="81023" spans="1:2" x14ac:dyDescent="0.3">
      <c r="A81023" s="2">
        <v>28.71509</v>
      </c>
      <c r="B81023" t="s">
        <v>6436</v>
      </c>
    </row>
    <row r="81024" spans="1:2" x14ac:dyDescent="0.3">
      <c r="A81024" s="2">
        <v>339.57844</v>
      </c>
      <c r="B81024" t="s">
        <v>6435</v>
      </c>
    </row>
    <row r="81025" spans="1:2" x14ac:dyDescent="0.3">
      <c r="A81025" s="2">
        <v>5.4736678708052198</v>
      </c>
      <c r="B81025" t="s">
        <v>6434</v>
      </c>
    </row>
    <row r="81026" spans="1:2" x14ac:dyDescent="0.3">
      <c r="A81026" s="2">
        <v>2.6086345901279602</v>
      </c>
      <c r="B81026" t="s">
        <v>6433</v>
      </c>
    </row>
    <row r="81027" spans="1:2" x14ac:dyDescent="0.3">
      <c r="A81027" s="2">
        <v>7.8169267875676898</v>
      </c>
      <c r="B81027" t="s">
        <v>6432</v>
      </c>
    </row>
    <row r="81028" spans="1:2" x14ac:dyDescent="0.3">
      <c r="A81028" s="2">
        <v>3.7253823373735599</v>
      </c>
      <c r="B81028" t="s">
        <v>6431</v>
      </c>
    </row>
    <row r="81029" spans="1:2" x14ac:dyDescent="0.3">
      <c r="A81029" s="2">
        <v>7.2878299999999996</v>
      </c>
      <c r="B81029" t="s">
        <v>6430</v>
      </c>
    </row>
    <row r="81030" spans="1:2" x14ac:dyDescent="0.3">
      <c r="A81030" s="2">
        <v>3.9899999999999996E-3</v>
      </c>
      <c r="B81030" t="s">
        <v>6429</v>
      </c>
    </row>
    <row r="81031" spans="1:2" x14ac:dyDescent="0.3">
      <c r="A81031" s="2">
        <v>0.8</v>
      </c>
      <c r="B81031" t="s">
        <v>6428</v>
      </c>
    </row>
    <row r="81032" spans="1:2" x14ac:dyDescent="0.3">
      <c r="A81032" s="2">
        <v>9.6190003071139607</v>
      </c>
      <c r="B81032" t="s">
        <v>6427</v>
      </c>
    </row>
    <row r="81033" spans="1:2" x14ac:dyDescent="0.3">
      <c r="A81033" s="2">
        <v>3.0300000000000001E-3</v>
      </c>
      <c r="B81033" t="s">
        <v>1699</v>
      </c>
    </row>
    <row r="81034" spans="1:2" x14ac:dyDescent="0.3">
      <c r="A81034" s="2">
        <v>7.03911684271932</v>
      </c>
      <c r="B81034" t="s">
        <v>6426</v>
      </c>
    </row>
    <row r="81035" spans="1:2" x14ac:dyDescent="0.3">
      <c r="A81035" s="2">
        <v>0.21884194752581199</v>
      </c>
      <c r="B81035" t="s">
        <v>6425</v>
      </c>
    </row>
    <row r="81036" spans="1:2" x14ac:dyDescent="0.3">
      <c r="A81036" s="2">
        <v>0.19212580095394299</v>
      </c>
      <c r="B81036" t="s">
        <v>6424</v>
      </c>
    </row>
    <row r="81037" spans="1:2" x14ac:dyDescent="0.3">
      <c r="A81037" s="2">
        <v>0.165409654382075</v>
      </c>
      <c r="B81037" t="s">
        <v>6423</v>
      </c>
    </row>
    <row r="81038" spans="1:2" x14ac:dyDescent="0.3">
      <c r="A81038" s="2">
        <v>3.2268400000000002</v>
      </c>
      <c r="B81038" t="s">
        <v>6422</v>
      </c>
    </row>
    <row r="81039" spans="1:2" x14ac:dyDescent="0.3">
      <c r="A81039" s="2">
        <v>6.0000000000000001E-3</v>
      </c>
      <c r="B81039" t="s">
        <v>6421</v>
      </c>
    </row>
    <row r="81040" spans="1:2" x14ac:dyDescent="0.3">
      <c r="A81040" s="2">
        <v>6.0418599999999998</v>
      </c>
      <c r="B81040" t="s">
        <v>6420</v>
      </c>
    </row>
    <row r="81041" spans="1:2" x14ac:dyDescent="0.3">
      <c r="A81041" s="2">
        <v>0.49</v>
      </c>
      <c r="B81041" t="s">
        <v>6419</v>
      </c>
    </row>
    <row r="81042" spans="1:2" x14ac:dyDescent="0.3">
      <c r="A81042" s="2">
        <v>0.71716000000000002</v>
      </c>
      <c r="B81042" t="s">
        <v>6418</v>
      </c>
    </row>
    <row r="81043" spans="1:2" x14ac:dyDescent="0.3">
      <c r="A81043" s="2">
        <v>5.00291</v>
      </c>
      <c r="B81043" t="s">
        <v>6417</v>
      </c>
    </row>
    <row r="81044" spans="1:2" x14ac:dyDescent="0.3">
      <c r="A81044" s="2">
        <v>4.4542299999999999</v>
      </c>
      <c r="B81044" t="s">
        <v>6416</v>
      </c>
    </row>
    <row r="81045" spans="1:2" x14ac:dyDescent="0.3">
      <c r="A81045" s="2">
        <v>2.0735198209222601</v>
      </c>
      <c r="B81045" t="s">
        <v>6415</v>
      </c>
    </row>
    <row r="81046" spans="1:2" x14ac:dyDescent="0.3">
      <c r="A81046" s="2">
        <v>5.1990000000000001E-2</v>
      </c>
      <c r="B81046" t="s">
        <v>6414</v>
      </c>
    </row>
    <row r="81047" spans="1:2" x14ac:dyDescent="0.3">
      <c r="A81047" s="2">
        <v>0.91659999999999997</v>
      </c>
      <c r="B81047" t="s">
        <v>5816</v>
      </c>
    </row>
    <row r="81048" spans="1:2" x14ac:dyDescent="0.3">
      <c r="A81048" s="2">
        <v>2.5430730378952502E-3</v>
      </c>
      <c r="B81048" t="s">
        <v>6413</v>
      </c>
    </row>
    <row r="81049" spans="1:2" x14ac:dyDescent="0.3">
      <c r="A81049" s="2">
        <v>4.8496499999999996</v>
      </c>
      <c r="B81049" t="s">
        <v>6412</v>
      </c>
    </row>
    <row r="81050" spans="1:2" x14ac:dyDescent="0.3">
      <c r="A81050" s="2">
        <v>15.4229454114425</v>
      </c>
      <c r="B81050" t="s">
        <v>6411</v>
      </c>
    </row>
    <row r="81051" spans="1:2" x14ac:dyDescent="0.3">
      <c r="A81051" s="2" t="s">
        <v>13</v>
      </c>
      <c r="B81051" t="s">
        <v>6410</v>
      </c>
    </row>
    <row r="81052" spans="1:2" x14ac:dyDescent="0.3">
      <c r="A81052" s="2">
        <v>94.459317418320296</v>
      </c>
      <c r="B81052" t="s">
        <v>6409</v>
      </c>
    </row>
    <row r="81053" spans="1:2" x14ac:dyDescent="0.3">
      <c r="A81053" s="2">
        <v>9.4108809299110301E-3</v>
      </c>
      <c r="B81053" t="s">
        <v>6408</v>
      </c>
    </row>
    <row r="81054" spans="1:2" x14ac:dyDescent="0.3">
      <c r="A81054" s="2">
        <v>14.041230000000001</v>
      </c>
      <c r="B81054" t="s">
        <v>6407</v>
      </c>
    </row>
    <row r="81055" spans="1:2" x14ac:dyDescent="0.3">
      <c r="A81055" s="2">
        <v>14.458130000000001</v>
      </c>
      <c r="B81055" t="s">
        <v>6406</v>
      </c>
    </row>
    <row r="81056" spans="1:2" x14ac:dyDescent="0.3">
      <c r="A81056" s="2">
        <v>12.17478</v>
      </c>
      <c r="B81056" t="s">
        <v>6405</v>
      </c>
    </row>
    <row r="81057" spans="1:2" x14ac:dyDescent="0.3">
      <c r="A81057" s="2">
        <v>18.400410000000001</v>
      </c>
      <c r="B81057" t="s">
        <v>6404</v>
      </c>
    </row>
    <row r="81058" spans="1:2" x14ac:dyDescent="0.3">
      <c r="A81058" s="2">
        <v>55.085749999999997</v>
      </c>
      <c r="B81058" t="s">
        <v>6403</v>
      </c>
    </row>
    <row r="81059" spans="1:2" x14ac:dyDescent="0.3">
      <c r="A81059" s="2">
        <v>25.1610207693566</v>
      </c>
      <c r="B81059" t="s">
        <v>6402</v>
      </c>
    </row>
    <row r="81060" spans="1:2" x14ac:dyDescent="0.3">
      <c r="A81060" s="2">
        <v>46.58634</v>
      </c>
      <c r="B81060" t="s">
        <v>6401</v>
      </c>
    </row>
    <row r="81061" spans="1:2" x14ac:dyDescent="0.3">
      <c r="A81061" s="2">
        <v>85.762699082068096</v>
      </c>
      <c r="B81061" t="s">
        <v>6400</v>
      </c>
    </row>
    <row r="81062" spans="1:2" x14ac:dyDescent="0.3">
      <c r="A81062" s="2">
        <v>49.729649999999999</v>
      </c>
      <c r="B81062" t="s">
        <v>6399</v>
      </c>
    </row>
    <row r="81063" spans="1:2" x14ac:dyDescent="0.3">
      <c r="A81063" s="2">
        <v>54.037599999999998</v>
      </c>
      <c r="B81063" t="s">
        <v>6398</v>
      </c>
    </row>
    <row r="81064" spans="1:2" x14ac:dyDescent="0.3">
      <c r="A81064" s="2">
        <v>25.9161</v>
      </c>
      <c r="B81064" t="s">
        <v>6397</v>
      </c>
    </row>
    <row r="81065" spans="1:2" x14ac:dyDescent="0.3">
      <c r="A81065" s="2">
        <v>71.9279434613684</v>
      </c>
      <c r="B81065" t="s">
        <v>6396</v>
      </c>
    </row>
    <row r="81066" spans="1:2" x14ac:dyDescent="0.3">
      <c r="A81066" s="2">
        <v>214.68163867814499</v>
      </c>
      <c r="B81066" t="s">
        <v>6395</v>
      </c>
    </row>
    <row r="81067" spans="1:2" x14ac:dyDescent="0.3">
      <c r="A81067" s="2">
        <v>2.7687200000000001</v>
      </c>
      <c r="B81067" t="s">
        <v>6394</v>
      </c>
    </row>
    <row r="81068" spans="1:2" x14ac:dyDescent="0.3">
      <c r="A81068" s="2">
        <v>0.67074043255835403</v>
      </c>
      <c r="B81068" t="s">
        <v>6393</v>
      </c>
    </row>
    <row r="81069" spans="1:2" x14ac:dyDescent="0.3">
      <c r="A81069" s="2">
        <v>56.2746</v>
      </c>
      <c r="B81069" t="s">
        <v>6392</v>
      </c>
    </row>
    <row r="81070" spans="1:2" x14ac:dyDescent="0.3">
      <c r="A81070" s="2">
        <v>16.20083</v>
      </c>
      <c r="B81070" t="s">
        <v>6391</v>
      </c>
    </row>
    <row r="81071" spans="1:2" x14ac:dyDescent="0.3">
      <c r="A81071" s="2">
        <v>31.850349999999999</v>
      </c>
      <c r="B81071" t="s">
        <v>6390</v>
      </c>
    </row>
    <row r="81072" spans="1:2" x14ac:dyDescent="0.3">
      <c r="A81072" s="2" t="s">
        <v>13</v>
      </c>
      <c r="B81072" t="s">
        <v>6389</v>
      </c>
    </row>
    <row r="81073" spans="1:2" x14ac:dyDescent="0.3">
      <c r="A81073" s="2">
        <v>12.2149218399797</v>
      </c>
      <c r="B81073" t="s">
        <v>6388</v>
      </c>
    </row>
    <row r="81074" spans="1:2" x14ac:dyDescent="0.3">
      <c r="A81074" s="2">
        <v>0.71063856790199498</v>
      </c>
      <c r="B81074" t="s">
        <v>6387</v>
      </c>
    </row>
    <row r="81075" spans="1:2" x14ac:dyDescent="0.3">
      <c r="A81075" s="2">
        <v>27.690088981048898</v>
      </c>
      <c r="B81075" t="s">
        <v>6386</v>
      </c>
    </row>
    <row r="81076" spans="1:2" x14ac:dyDescent="0.3">
      <c r="A81076" s="2">
        <v>2.4837702166777098</v>
      </c>
      <c r="B81076" t="s">
        <v>6385</v>
      </c>
    </row>
    <row r="81077" spans="1:2" x14ac:dyDescent="0.3">
      <c r="A81077" s="2">
        <v>1.1837124674139099</v>
      </c>
      <c r="B81077" t="s">
        <v>6384</v>
      </c>
    </row>
    <row r="81078" spans="1:2" x14ac:dyDescent="0.3">
      <c r="A81078" s="2">
        <v>0.32190000000000002</v>
      </c>
      <c r="B81078" t="s">
        <v>6383</v>
      </c>
    </row>
    <row r="81079" spans="1:2" x14ac:dyDescent="0.3">
      <c r="A81079" s="2">
        <v>6.4940495527405301E-2</v>
      </c>
      <c r="B81079" t="s">
        <v>6382</v>
      </c>
    </row>
    <row r="81080" spans="1:2" x14ac:dyDescent="0.3">
      <c r="A81080" s="2">
        <v>0.15786</v>
      </c>
      <c r="B81080" t="s">
        <v>6381</v>
      </c>
    </row>
    <row r="81081" spans="1:2" x14ac:dyDescent="0.3">
      <c r="A81081" s="2">
        <v>17.771706491701899</v>
      </c>
      <c r="B81081" t="s">
        <v>6380</v>
      </c>
    </row>
    <row r="81082" spans="1:2" x14ac:dyDescent="0.3">
      <c r="A81082" s="2">
        <v>10.99023</v>
      </c>
      <c r="B81082" t="s">
        <v>6379</v>
      </c>
    </row>
    <row r="81083" spans="1:2" x14ac:dyDescent="0.3">
      <c r="A81083" s="2">
        <v>0.50349063084703904</v>
      </c>
      <c r="B81083" t="s">
        <v>6378</v>
      </c>
    </row>
    <row r="81084" spans="1:2" x14ac:dyDescent="0.3">
      <c r="A81084" s="2">
        <v>0.18584000000000001</v>
      </c>
      <c r="B81084" t="s">
        <v>6377</v>
      </c>
    </row>
    <row r="81085" spans="1:2" x14ac:dyDescent="0.3">
      <c r="A81085" s="2">
        <v>2.7116799999999999</v>
      </c>
      <c r="B81085" t="s">
        <v>6376</v>
      </c>
    </row>
    <row r="81086" spans="1:2" x14ac:dyDescent="0.3">
      <c r="A81086" s="2">
        <v>1.64859</v>
      </c>
      <c r="B81086" t="s">
        <v>6375</v>
      </c>
    </row>
    <row r="81087" spans="1:2" x14ac:dyDescent="0.3">
      <c r="A81087" s="2">
        <v>3.7279995122765301</v>
      </c>
      <c r="B81087" t="s">
        <v>6374</v>
      </c>
    </row>
    <row r="81088" spans="1:2" x14ac:dyDescent="0.3">
      <c r="A81088" s="2">
        <v>7.6491100000000003</v>
      </c>
      <c r="B81088" t="s">
        <v>6373</v>
      </c>
    </row>
    <row r="81089" spans="1:2" x14ac:dyDescent="0.3">
      <c r="A81089" s="2">
        <v>0.12135</v>
      </c>
      <c r="B81089" t="s">
        <v>6372</v>
      </c>
    </row>
    <row r="81090" spans="1:2" x14ac:dyDescent="0.3">
      <c r="A81090" s="2">
        <v>0.68625000000000003</v>
      </c>
      <c r="B81090" t="s">
        <v>6371</v>
      </c>
    </row>
    <row r="81091" spans="1:2" x14ac:dyDescent="0.3">
      <c r="A81091" s="2">
        <v>4.83697</v>
      </c>
      <c r="B81091" t="s">
        <v>6370</v>
      </c>
    </row>
    <row r="81092" spans="1:2" x14ac:dyDescent="0.3">
      <c r="A81092" s="2">
        <v>2.0703800000000001</v>
      </c>
      <c r="B81092" t="s">
        <v>6369</v>
      </c>
    </row>
    <row r="81093" spans="1:2" x14ac:dyDescent="0.3">
      <c r="A81093" s="2">
        <v>0.63173999999999997</v>
      </c>
      <c r="B81093" t="s">
        <v>6368</v>
      </c>
    </row>
    <row r="81094" spans="1:2" x14ac:dyDescent="0.3">
      <c r="A81094" s="2">
        <v>1.06352</v>
      </c>
      <c r="B81094" t="s">
        <v>6367</v>
      </c>
    </row>
    <row r="81095" spans="1:2" x14ac:dyDescent="0.3">
      <c r="A81095" s="2">
        <v>5.2312200000000004</v>
      </c>
      <c r="B81095" t="s">
        <v>6366</v>
      </c>
    </row>
    <row r="81096" spans="1:2" x14ac:dyDescent="0.3">
      <c r="A81096" s="2">
        <v>0.73214999999999997</v>
      </c>
      <c r="B81096" t="s">
        <v>6365</v>
      </c>
    </row>
    <row r="81097" spans="1:2" x14ac:dyDescent="0.3">
      <c r="A81097" s="2">
        <v>21.126480000000001</v>
      </c>
      <c r="B81097" t="s">
        <v>6364</v>
      </c>
    </row>
    <row r="81098" spans="1:2" x14ac:dyDescent="0.3">
      <c r="A81098" s="2">
        <v>9.7109100000000002</v>
      </c>
      <c r="B81098" t="s">
        <v>6363</v>
      </c>
    </row>
    <row r="81099" spans="1:2" x14ac:dyDescent="0.3">
      <c r="A81099" s="2">
        <v>3.2791002938738898</v>
      </c>
      <c r="B81099" t="s">
        <v>6362</v>
      </c>
    </row>
    <row r="81100" spans="1:2" x14ac:dyDescent="0.3">
      <c r="A81100" s="2">
        <v>0.17684832296425801</v>
      </c>
      <c r="B81100" t="s">
        <v>6361</v>
      </c>
    </row>
    <row r="81101" spans="1:2" x14ac:dyDescent="0.3">
      <c r="A81101" s="2">
        <v>3.06426</v>
      </c>
      <c r="B81101" t="s">
        <v>6360</v>
      </c>
    </row>
    <row r="81102" spans="1:2" x14ac:dyDescent="0.3">
      <c r="A81102" s="2">
        <v>0.99687999999999999</v>
      </c>
      <c r="B81102" t="s">
        <v>6359</v>
      </c>
    </row>
    <row r="81103" spans="1:2" x14ac:dyDescent="0.3">
      <c r="A81103" s="2">
        <v>89.917609999999996</v>
      </c>
      <c r="B81103" t="s">
        <v>6358</v>
      </c>
    </row>
    <row r="81104" spans="1:2" x14ac:dyDescent="0.3">
      <c r="A81104" s="2">
        <v>2.4612465090088702</v>
      </c>
      <c r="B81104" t="s">
        <v>6357</v>
      </c>
    </row>
    <row r="81105" spans="1:2" x14ac:dyDescent="0.3">
      <c r="A81105" s="2">
        <v>5.7467699999999997</v>
      </c>
      <c r="B81105" t="s">
        <v>6356</v>
      </c>
    </row>
    <row r="81106" spans="1:2" x14ac:dyDescent="0.3">
      <c r="A81106" s="2">
        <v>5.1166200000000002</v>
      </c>
      <c r="B81106" t="s">
        <v>6355</v>
      </c>
    </row>
    <row r="81107" spans="1:2" x14ac:dyDescent="0.3">
      <c r="A81107" s="2">
        <v>216.32506056564699</v>
      </c>
      <c r="B81107" t="s">
        <v>6354</v>
      </c>
    </row>
    <row r="81108" spans="1:2" x14ac:dyDescent="0.3">
      <c r="A81108" s="2">
        <v>1284.3204706346201</v>
      </c>
      <c r="B81108" t="s">
        <v>6353</v>
      </c>
    </row>
    <row r="81109" spans="1:2" x14ac:dyDescent="0.3">
      <c r="A81109" s="2">
        <v>0.19325956878402001</v>
      </c>
      <c r="B81109" t="s">
        <v>6352</v>
      </c>
    </row>
    <row r="81110" spans="1:2" x14ac:dyDescent="0.3">
      <c r="A81110" s="2">
        <v>6.6625199999999998</v>
      </c>
      <c r="B81110" t="s">
        <v>6351</v>
      </c>
    </row>
    <row r="81111" spans="1:2" x14ac:dyDescent="0.3">
      <c r="A81111" s="2">
        <v>1.3998835394170099</v>
      </c>
      <c r="B81111" t="s">
        <v>6350</v>
      </c>
    </row>
    <row r="81112" spans="1:2" x14ac:dyDescent="0.3">
      <c r="A81112" s="2">
        <v>5.9255300000000002</v>
      </c>
      <c r="B81112" t="s">
        <v>6349</v>
      </c>
    </row>
    <row r="81113" spans="1:2" x14ac:dyDescent="0.3">
      <c r="A81113" s="2">
        <v>31.231549999999999</v>
      </c>
      <c r="B81113" t="s">
        <v>6348</v>
      </c>
    </row>
    <row r="81114" spans="1:2" x14ac:dyDescent="0.3">
      <c r="A81114" s="2">
        <v>0.92573283707518605</v>
      </c>
      <c r="B81114" t="s">
        <v>6347</v>
      </c>
    </row>
    <row r="81115" spans="1:2" x14ac:dyDescent="0.3">
      <c r="A81115" s="2">
        <v>1.75404</v>
      </c>
      <c r="B81115" t="s">
        <v>6346</v>
      </c>
    </row>
    <row r="81116" spans="1:2" x14ac:dyDescent="0.3">
      <c r="A81116" s="2">
        <v>0.31807000000000002</v>
      </c>
      <c r="B81116" t="s">
        <v>6345</v>
      </c>
    </row>
    <row r="81117" spans="1:2" x14ac:dyDescent="0.3">
      <c r="A81117" s="2">
        <v>0.18284</v>
      </c>
      <c r="B81117" t="s">
        <v>6344</v>
      </c>
    </row>
    <row r="81118" spans="1:2" x14ac:dyDescent="0.3">
      <c r="A81118" s="2">
        <v>8.652E-2</v>
      </c>
      <c r="B81118" t="s">
        <v>6343</v>
      </c>
    </row>
    <row r="81119" spans="1:2" x14ac:dyDescent="0.3">
      <c r="A81119" s="2">
        <v>9.5903617623334506E-2</v>
      </c>
      <c r="B81119" t="s">
        <v>6342</v>
      </c>
    </row>
    <row r="81120" spans="1:2" x14ac:dyDescent="0.3">
      <c r="A81120" s="2">
        <v>0.13869350781020701</v>
      </c>
      <c r="B81120" t="s">
        <v>6341</v>
      </c>
    </row>
    <row r="81121" spans="1:2" x14ac:dyDescent="0.3">
      <c r="A81121" s="2">
        <v>0.28790005849059402</v>
      </c>
      <c r="B81121" t="s">
        <v>6340</v>
      </c>
    </row>
    <row r="81122" spans="1:2" x14ac:dyDescent="0.3">
      <c r="A81122" s="2">
        <v>49.844561990945998</v>
      </c>
      <c r="B81122" t="s">
        <v>6339</v>
      </c>
    </row>
    <row r="81123" spans="1:2" x14ac:dyDescent="0.3">
      <c r="A81123" s="2">
        <v>9.8121811121732492</v>
      </c>
      <c r="B81123" t="s">
        <v>6338</v>
      </c>
    </row>
    <row r="81124" spans="1:2" x14ac:dyDescent="0.3">
      <c r="A81124" s="2">
        <v>0.16434000000000001</v>
      </c>
      <c r="B81124" t="s">
        <v>6337</v>
      </c>
    </row>
    <row r="81125" spans="1:2" x14ac:dyDescent="0.3">
      <c r="A81125" s="2" t="s">
        <v>13</v>
      </c>
      <c r="B81125" t="s">
        <v>6336</v>
      </c>
    </row>
    <row r="81126" spans="1:2" x14ac:dyDescent="0.3">
      <c r="A81126" s="2">
        <v>2.4748336435339802</v>
      </c>
      <c r="B81126" t="s">
        <v>6335</v>
      </c>
    </row>
    <row r="81127" spans="1:2" x14ac:dyDescent="0.3">
      <c r="A81127" s="2">
        <v>24.346720000000001</v>
      </c>
      <c r="B81127" t="s">
        <v>6334</v>
      </c>
    </row>
    <row r="81128" spans="1:2" x14ac:dyDescent="0.3">
      <c r="A81128" s="2">
        <v>91.250685611000804</v>
      </c>
      <c r="B81128" t="s">
        <v>6333</v>
      </c>
    </row>
    <row r="81129" spans="1:2" x14ac:dyDescent="0.3">
      <c r="A81129" s="2">
        <v>7.0877139003158396E-2</v>
      </c>
      <c r="B81129" t="s">
        <v>6332</v>
      </c>
    </row>
    <row r="81130" spans="1:2" x14ac:dyDescent="0.3">
      <c r="A81130" s="2">
        <v>216.25111353454301</v>
      </c>
      <c r="B81130" t="s">
        <v>6331</v>
      </c>
    </row>
    <row r="81131" spans="1:2" x14ac:dyDescent="0.3">
      <c r="A81131" s="2">
        <v>114.81731778770001</v>
      </c>
      <c r="B81131" t="s">
        <v>6330</v>
      </c>
    </row>
    <row r="81132" spans="1:2" x14ac:dyDescent="0.3">
      <c r="A81132" s="2">
        <v>0.19495999999999999</v>
      </c>
      <c r="B81132" t="s">
        <v>6329</v>
      </c>
    </row>
    <row r="81133" spans="1:2" x14ac:dyDescent="0.3">
      <c r="A81133" s="2">
        <v>195.844570909373</v>
      </c>
      <c r="B81133" t="s">
        <v>6328</v>
      </c>
    </row>
    <row r="81134" spans="1:2" x14ac:dyDescent="0.3">
      <c r="A81134" s="2">
        <v>73.918559999999999</v>
      </c>
      <c r="B81134" t="s">
        <v>6327</v>
      </c>
    </row>
    <row r="81135" spans="1:2" x14ac:dyDescent="0.3">
      <c r="A81135" s="2">
        <v>4.6329864226909701</v>
      </c>
      <c r="B81135" t="s">
        <v>6326</v>
      </c>
    </row>
    <row r="81136" spans="1:2" x14ac:dyDescent="0.3">
      <c r="A81136" s="2">
        <v>2.1319900000000001</v>
      </c>
      <c r="B81136" t="s">
        <v>6325</v>
      </c>
    </row>
    <row r="81137" spans="1:2" x14ac:dyDescent="0.3">
      <c r="A81137" s="2" t="s">
        <v>13</v>
      </c>
      <c r="B81137" t="s">
        <v>6324</v>
      </c>
    </row>
    <row r="81138" spans="1:2" x14ac:dyDescent="0.3">
      <c r="A81138" s="2">
        <v>18.944648433513098</v>
      </c>
      <c r="B81138" t="s">
        <v>6323</v>
      </c>
    </row>
    <row r="81139" spans="1:2" x14ac:dyDescent="0.3">
      <c r="A81139" s="2" t="s">
        <v>13</v>
      </c>
      <c r="B81139" t="s">
        <v>6322</v>
      </c>
    </row>
    <row r="81140" spans="1:2" x14ac:dyDescent="0.3">
      <c r="A81140" s="2">
        <v>3.1699999999999999E-2</v>
      </c>
      <c r="B81140" t="s">
        <v>6321</v>
      </c>
    </row>
    <row r="81141" spans="1:2" x14ac:dyDescent="0.3">
      <c r="A81141" s="2">
        <v>0.11962256794703301</v>
      </c>
      <c r="B81141" t="s">
        <v>6320</v>
      </c>
    </row>
    <row r="81142" spans="1:2" x14ac:dyDescent="0.3">
      <c r="A81142" s="2">
        <v>0.101449702719778</v>
      </c>
      <c r="B81142" t="s">
        <v>6319</v>
      </c>
    </row>
    <row r="81143" spans="1:2" x14ac:dyDescent="0.3">
      <c r="A81143" s="2">
        <v>1.3826092820053</v>
      </c>
      <c r="B81143" t="s">
        <v>6318</v>
      </c>
    </row>
    <row r="81144" spans="1:2" x14ac:dyDescent="0.3">
      <c r="A81144" s="2">
        <v>32.435659999999999</v>
      </c>
      <c r="B81144" t="s">
        <v>6317</v>
      </c>
    </row>
    <row r="81145" spans="1:2" x14ac:dyDescent="0.3">
      <c r="A81145" s="2">
        <v>18.605029999999999</v>
      </c>
      <c r="B81145" t="s">
        <v>6316</v>
      </c>
    </row>
    <row r="81146" spans="1:2" x14ac:dyDescent="0.3">
      <c r="A81146" s="2">
        <v>6.7007099999999999</v>
      </c>
      <c r="B81146" t="s">
        <v>6315</v>
      </c>
    </row>
    <row r="81147" spans="1:2" x14ac:dyDescent="0.3">
      <c r="A81147" s="2">
        <v>10.798830000000001</v>
      </c>
      <c r="B81147" t="s">
        <v>6314</v>
      </c>
    </row>
    <row r="81148" spans="1:2" x14ac:dyDescent="0.3">
      <c r="A81148" s="2">
        <v>1.0768599999999999</v>
      </c>
      <c r="B81148" t="s">
        <v>6313</v>
      </c>
    </row>
    <row r="81149" spans="1:2" x14ac:dyDescent="0.3">
      <c r="A81149" s="2">
        <v>151.69560999999999</v>
      </c>
      <c r="B81149" t="s">
        <v>6312</v>
      </c>
    </row>
    <row r="81150" spans="1:2" x14ac:dyDescent="0.3">
      <c r="A81150" s="2">
        <v>81.630828413329098</v>
      </c>
      <c r="B81150" t="s">
        <v>6311</v>
      </c>
    </row>
    <row r="81151" spans="1:2" x14ac:dyDescent="0.3">
      <c r="A81151" s="2">
        <v>13.04898</v>
      </c>
      <c r="B81151" t="s">
        <v>6310</v>
      </c>
    </row>
    <row r="81152" spans="1:2" x14ac:dyDescent="0.3">
      <c r="A81152" s="2">
        <v>2.5377200000000002</v>
      </c>
      <c r="B81152" t="s">
        <v>6309</v>
      </c>
    </row>
    <row r="81153" spans="1:2" x14ac:dyDescent="0.3">
      <c r="A81153" s="2">
        <v>2.36257014683986E-2</v>
      </c>
      <c r="B81153" t="s">
        <v>6308</v>
      </c>
    </row>
    <row r="81154" spans="1:2" x14ac:dyDescent="0.3">
      <c r="A81154" s="2">
        <v>211.02865</v>
      </c>
      <c r="B81154" t="s">
        <v>2225</v>
      </c>
    </row>
    <row r="81155" spans="1:2" x14ac:dyDescent="0.3">
      <c r="A81155" s="2">
        <v>123.580003155082</v>
      </c>
      <c r="B81155" t="s">
        <v>6307</v>
      </c>
    </row>
    <row r="81156" spans="1:2" x14ac:dyDescent="0.3">
      <c r="A81156" s="2">
        <v>289.68689434566198</v>
      </c>
      <c r="B81156" t="s">
        <v>6306</v>
      </c>
    </row>
    <row r="81157" spans="1:2" x14ac:dyDescent="0.3">
      <c r="A81157" s="2">
        <v>2546.02442707512</v>
      </c>
      <c r="B81157" t="s">
        <v>6305</v>
      </c>
    </row>
    <row r="81158" spans="1:2" x14ac:dyDescent="0.3">
      <c r="A81158" s="2">
        <v>0.10621479585021899</v>
      </c>
      <c r="B81158" t="s">
        <v>6304</v>
      </c>
    </row>
    <row r="81159" spans="1:2" x14ac:dyDescent="0.3">
      <c r="A81159" s="2">
        <v>5.5750000000000001E-2</v>
      </c>
      <c r="B81159" t="s">
        <v>6303</v>
      </c>
    </row>
    <row r="81160" spans="1:2" x14ac:dyDescent="0.3">
      <c r="A81160" s="2">
        <v>2.828E-2</v>
      </c>
      <c r="B81160" t="s">
        <v>6302</v>
      </c>
    </row>
    <row r="81161" spans="1:2" x14ac:dyDescent="0.3">
      <c r="A81161" s="2">
        <v>1.6323661609681999E-2</v>
      </c>
      <c r="B81161" t="s">
        <v>6301</v>
      </c>
    </row>
    <row r="81162" spans="1:2" x14ac:dyDescent="0.3">
      <c r="A81162" s="2">
        <v>1.729E-2</v>
      </c>
      <c r="B81162" t="s">
        <v>6300</v>
      </c>
    </row>
    <row r="81163" spans="1:2" x14ac:dyDescent="0.3">
      <c r="A81163" s="2">
        <v>0.239894894550645</v>
      </c>
      <c r="B81163" t="s">
        <v>6299</v>
      </c>
    </row>
    <row r="81164" spans="1:2" x14ac:dyDescent="0.3">
      <c r="A81164" s="2">
        <v>2.5138229849695599</v>
      </c>
      <c r="B81164" t="s">
        <v>6298</v>
      </c>
    </row>
    <row r="81165" spans="1:2" x14ac:dyDescent="0.3">
      <c r="A81165" s="2">
        <v>7.1001099999999999</v>
      </c>
      <c r="B81165" t="s">
        <v>6297</v>
      </c>
    </row>
    <row r="81166" spans="1:2" x14ac:dyDescent="0.3">
      <c r="A81166" s="2">
        <v>0.95328999999999997</v>
      </c>
      <c r="B81166" t="s">
        <v>6296</v>
      </c>
    </row>
    <row r="81167" spans="1:2" x14ac:dyDescent="0.3">
      <c r="A81167" s="2">
        <v>1.4164099999999999</v>
      </c>
      <c r="B81167" t="s">
        <v>6295</v>
      </c>
    </row>
    <row r="81168" spans="1:2" x14ac:dyDescent="0.3">
      <c r="A81168" s="2">
        <v>1.1250199999999999</v>
      </c>
      <c r="B81168" t="s">
        <v>6294</v>
      </c>
    </row>
    <row r="81169" spans="1:2" x14ac:dyDescent="0.3">
      <c r="A81169" s="2">
        <v>1.3529500000000001</v>
      </c>
      <c r="B81169" t="s">
        <v>6293</v>
      </c>
    </row>
    <row r="81170" spans="1:2" x14ac:dyDescent="0.3">
      <c r="A81170" s="2">
        <v>1572.97375667917</v>
      </c>
      <c r="B81170" t="s">
        <v>6292</v>
      </c>
    </row>
    <row r="81171" spans="1:2" x14ac:dyDescent="0.3">
      <c r="A81171" s="2">
        <v>37.9623958009497</v>
      </c>
      <c r="B81171" t="s">
        <v>6291</v>
      </c>
    </row>
    <row r="81172" spans="1:2" x14ac:dyDescent="0.3">
      <c r="A81172" s="2">
        <v>0.50396193826799196</v>
      </c>
      <c r="B81172" t="s">
        <v>6290</v>
      </c>
    </row>
    <row r="81173" spans="1:2" x14ac:dyDescent="0.3">
      <c r="A81173" s="2">
        <v>1.05013917972521E-2</v>
      </c>
      <c r="B81173" t="s">
        <v>6289</v>
      </c>
    </row>
    <row r="81174" spans="1:2" x14ac:dyDescent="0.3">
      <c r="A81174" s="2">
        <v>2.7498486579724899E-2</v>
      </c>
      <c r="B81174" t="s">
        <v>6288</v>
      </c>
    </row>
    <row r="81175" spans="1:2" x14ac:dyDescent="0.3">
      <c r="A81175" s="2">
        <v>90.766019999999997</v>
      </c>
      <c r="B81175" t="s">
        <v>6287</v>
      </c>
    </row>
    <row r="81176" spans="1:2" x14ac:dyDescent="0.3">
      <c r="A81176" s="2">
        <v>3.74465</v>
      </c>
      <c r="B81176" t="s">
        <v>6286</v>
      </c>
    </row>
    <row r="81177" spans="1:2" x14ac:dyDescent="0.3">
      <c r="A81177" s="2">
        <v>1.70211</v>
      </c>
      <c r="B81177" t="s">
        <v>6285</v>
      </c>
    </row>
    <row r="81178" spans="1:2" x14ac:dyDescent="0.3">
      <c r="A81178" s="2">
        <v>0.23508052010998601</v>
      </c>
      <c r="B81178" t="s">
        <v>6284</v>
      </c>
    </row>
    <row r="81179" spans="1:2" x14ac:dyDescent="0.3">
      <c r="A81179" s="2">
        <v>8.4216200000000008</v>
      </c>
      <c r="B81179" t="s">
        <v>6283</v>
      </c>
    </row>
    <row r="81180" spans="1:2" x14ac:dyDescent="0.3">
      <c r="A81180" s="2">
        <v>9.5135324570847293E-2</v>
      </c>
      <c r="B81180" t="s">
        <v>6282</v>
      </c>
    </row>
    <row r="81181" spans="1:2" x14ac:dyDescent="0.3">
      <c r="A81181" s="2">
        <v>2.2039480851702602</v>
      </c>
      <c r="B81181" t="s">
        <v>6281</v>
      </c>
    </row>
    <row r="81182" spans="1:2" x14ac:dyDescent="0.3">
      <c r="A81182" s="2">
        <v>40.376089999999998</v>
      </c>
      <c r="B81182" t="s">
        <v>6280</v>
      </c>
    </row>
    <row r="81183" spans="1:2" x14ac:dyDescent="0.3">
      <c r="A81183" s="2">
        <v>0.44546000000000002</v>
      </c>
      <c r="B81183" t="s">
        <v>6279</v>
      </c>
    </row>
    <row r="81184" spans="1:2" x14ac:dyDescent="0.3">
      <c r="A81184" s="2">
        <v>4.3038839174079899E-2</v>
      </c>
      <c r="B81184" t="s">
        <v>6278</v>
      </c>
    </row>
    <row r="81185" spans="1:2" x14ac:dyDescent="0.3">
      <c r="A81185" s="2">
        <v>872.26053746859202</v>
      </c>
      <c r="B81185" t="s">
        <v>6277</v>
      </c>
    </row>
    <row r="81186" spans="1:2" x14ac:dyDescent="0.3">
      <c r="A81186" s="2">
        <v>520.77358256729303</v>
      </c>
      <c r="B81186" t="s">
        <v>6276</v>
      </c>
    </row>
    <row r="81187" spans="1:2" x14ac:dyDescent="0.3">
      <c r="A81187" s="2">
        <v>243.57996350373099</v>
      </c>
      <c r="B81187" t="s">
        <v>6275</v>
      </c>
    </row>
    <row r="81188" spans="1:2" x14ac:dyDescent="0.3">
      <c r="A81188" s="2">
        <v>381.66222724606899</v>
      </c>
      <c r="B81188" t="s">
        <v>6274</v>
      </c>
    </row>
    <row r="81189" spans="1:2" x14ac:dyDescent="0.3">
      <c r="A81189" s="2">
        <v>362.21924499962302</v>
      </c>
      <c r="B81189" t="s">
        <v>6273</v>
      </c>
    </row>
    <row r="81190" spans="1:2" x14ac:dyDescent="0.3">
      <c r="A81190" s="2">
        <v>541.76964999999996</v>
      </c>
      <c r="B81190" t="s">
        <v>6272</v>
      </c>
    </row>
    <row r="81191" spans="1:2" x14ac:dyDescent="0.3">
      <c r="A81191" s="2">
        <v>113.338494172</v>
      </c>
      <c r="B81191" t="s">
        <v>6271</v>
      </c>
    </row>
    <row r="81192" spans="1:2" x14ac:dyDescent="0.3">
      <c r="A81192" s="2">
        <v>197.247109258476</v>
      </c>
      <c r="B81192" t="s">
        <v>6270</v>
      </c>
    </row>
    <row r="81193" spans="1:2" x14ac:dyDescent="0.3">
      <c r="A81193" s="2">
        <v>1.8861036886426898E-2</v>
      </c>
      <c r="B81193" t="s">
        <v>6269</v>
      </c>
    </row>
    <row r="81194" spans="1:2" x14ac:dyDescent="0.3">
      <c r="A81194" s="2">
        <v>1.06437448939075E-2</v>
      </c>
      <c r="B81194" t="s">
        <v>6268</v>
      </c>
    </row>
    <row r="81195" spans="1:2" x14ac:dyDescent="0.3">
      <c r="A81195" s="2">
        <v>0.11569439930394899</v>
      </c>
      <c r="B81195" t="s">
        <v>6267</v>
      </c>
    </row>
    <row r="81196" spans="1:2" x14ac:dyDescent="0.3">
      <c r="A81196" s="2">
        <v>15.654509107562699</v>
      </c>
      <c r="B81196" t="s">
        <v>6266</v>
      </c>
    </row>
    <row r="81197" spans="1:2" x14ac:dyDescent="0.3">
      <c r="A81197" s="2">
        <v>30.337176552077899</v>
      </c>
      <c r="B81197" t="s">
        <v>6265</v>
      </c>
    </row>
    <row r="81198" spans="1:2" x14ac:dyDescent="0.3">
      <c r="A81198" s="2">
        <v>45.834960000000002</v>
      </c>
      <c r="B81198" t="s">
        <v>6264</v>
      </c>
    </row>
    <row r="81199" spans="1:2" x14ac:dyDescent="0.3">
      <c r="A81199" s="2">
        <v>9.3958600000000008</v>
      </c>
      <c r="B81199" t="s">
        <v>6263</v>
      </c>
    </row>
    <row r="81200" spans="1:2" x14ac:dyDescent="0.3">
      <c r="A81200" s="2">
        <v>0.14402000000000001</v>
      </c>
      <c r="B81200" t="s">
        <v>6262</v>
      </c>
    </row>
    <row r="81201" spans="1:2" x14ac:dyDescent="0.3">
      <c r="A81201" s="2">
        <v>563.15903436798999</v>
      </c>
      <c r="B81201" t="s">
        <v>6261</v>
      </c>
    </row>
    <row r="81202" spans="1:2" x14ac:dyDescent="0.3">
      <c r="A81202" s="2">
        <v>2.0985669512599299</v>
      </c>
      <c r="B81202" t="s">
        <v>6260</v>
      </c>
    </row>
    <row r="81203" spans="1:2" x14ac:dyDescent="0.3">
      <c r="A81203" s="2">
        <v>54.061245896640898</v>
      </c>
      <c r="B81203" t="s">
        <v>6259</v>
      </c>
    </row>
    <row r="81204" spans="1:2" x14ac:dyDescent="0.3">
      <c r="A81204" s="2">
        <v>0.39807999999999999</v>
      </c>
      <c r="B81204" t="s">
        <v>6258</v>
      </c>
    </row>
    <row r="81205" spans="1:2" x14ac:dyDescent="0.3">
      <c r="A81205" s="2">
        <v>23.8047761766889</v>
      </c>
      <c r="B81205" t="s">
        <v>6257</v>
      </c>
    </row>
    <row r="81206" spans="1:2" x14ac:dyDescent="0.3">
      <c r="A81206" s="2">
        <v>42.925359999999998</v>
      </c>
      <c r="B81206" t="s">
        <v>6256</v>
      </c>
    </row>
    <row r="81207" spans="1:2" x14ac:dyDescent="0.3">
      <c r="A81207" s="2">
        <v>0.13028752337105201</v>
      </c>
      <c r="B81207" t="s">
        <v>6255</v>
      </c>
    </row>
    <row r="81208" spans="1:2" x14ac:dyDescent="0.3">
      <c r="A81208" s="2">
        <v>1.8091600000000001</v>
      </c>
      <c r="B81208" t="s">
        <v>6254</v>
      </c>
    </row>
    <row r="81209" spans="1:2" x14ac:dyDescent="0.3">
      <c r="A81209" s="2">
        <v>73.946602579394096</v>
      </c>
      <c r="B81209" t="s">
        <v>6253</v>
      </c>
    </row>
    <row r="81210" spans="1:2" x14ac:dyDescent="0.3">
      <c r="A81210" s="2">
        <v>1.1859921535055801E-3</v>
      </c>
      <c r="B81210" t="s">
        <v>6252</v>
      </c>
    </row>
    <row r="81211" spans="1:2" x14ac:dyDescent="0.3">
      <c r="A81211" s="2">
        <v>13.15518</v>
      </c>
      <c r="B81211" t="s">
        <v>6251</v>
      </c>
    </row>
    <row r="81212" spans="1:2" x14ac:dyDescent="0.3">
      <c r="A81212" s="2">
        <v>0.22109999999999999</v>
      </c>
      <c r="B81212" t="s">
        <v>6250</v>
      </c>
    </row>
    <row r="81213" spans="1:2" x14ac:dyDescent="0.3">
      <c r="A81213" s="2">
        <v>1.62443</v>
      </c>
      <c r="B81213" t="s">
        <v>6249</v>
      </c>
    </row>
    <row r="81214" spans="1:2" x14ac:dyDescent="0.3">
      <c r="A81214" s="2">
        <v>2.3147193505150998</v>
      </c>
      <c r="B81214" t="s">
        <v>6248</v>
      </c>
    </row>
    <row r="81215" spans="1:2" x14ac:dyDescent="0.3">
      <c r="A81215" s="2">
        <v>39.118740000000003</v>
      </c>
      <c r="B81215" t="s">
        <v>6247</v>
      </c>
    </row>
    <row r="81216" spans="1:2" x14ac:dyDescent="0.3">
      <c r="A81216" s="2">
        <v>6.1200700000000001</v>
      </c>
      <c r="B81216" t="s">
        <v>6246</v>
      </c>
    </row>
    <row r="81217" spans="1:2" x14ac:dyDescent="0.3">
      <c r="A81217" s="2">
        <v>0.27513546978666398</v>
      </c>
      <c r="B81217" t="s">
        <v>6245</v>
      </c>
    </row>
    <row r="81218" spans="1:2" x14ac:dyDescent="0.3">
      <c r="A81218" s="2">
        <v>10.19885</v>
      </c>
      <c r="B81218" t="s">
        <v>6244</v>
      </c>
    </row>
    <row r="81219" spans="1:2" x14ac:dyDescent="0.3">
      <c r="A81219" s="2">
        <v>25.235379999999999</v>
      </c>
      <c r="B81219" t="s">
        <v>6243</v>
      </c>
    </row>
    <row r="81220" spans="1:2" x14ac:dyDescent="0.3">
      <c r="A81220" s="2">
        <v>0.99146000000000001</v>
      </c>
      <c r="B81220" t="s">
        <v>6242</v>
      </c>
    </row>
    <row r="81221" spans="1:2" x14ac:dyDescent="0.3">
      <c r="A81221" s="2">
        <v>4.9161400000000004</v>
      </c>
      <c r="B81221" t="s">
        <v>6241</v>
      </c>
    </row>
    <row r="81222" spans="1:2" x14ac:dyDescent="0.3">
      <c r="A81222" s="2">
        <v>0.15620721157242501</v>
      </c>
      <c r="B81222" t="s">
        <v>6240</v>
      </c>
    </row>
    <row r="81223" spans="1:2" x14ac:dyDescent="0.3">
      <c r="A81223" s="2">
        <v>4.51633</v>
      </c>
      <c r="B81223" t="s">
        <v>6239</v>
      </c>
    </row>
    <row r="81224" spans="1:2" x14ac:dyDescent="0.3">
      <c r="A81224" s="2">
        <v>2.90428821214311E-3</v>
      </c>
      <c r="B81224" t="s">
        <v>6238</v>
      </c>
    </row>
    <row r="81225" spans="1:2" x14ac:dyDescent="0.3">
      <c r="A81225" s="2">
        <v>7.2200787809836202E-3</v>
      </c>
      <c r="B81225" t="s">
        <v>6237</v>
      </c>
    </row>
    <row r="81226" spans="1:2" x14ac:dyDescent="0.3">
      <c r="A81226" s="2">
        <v>4.2764299087750201E-4</v>
      </c>
      <c r="B81226" t="s">
        <v>6236</v>
      </c>
    </row>
    <row r="81227" spans="1:2" x14ac:dyDescent="0.3">
      <c r="A81227" s="2">
        <v>0.204433024388883</v>
      </c>
      <c r="B81227" t="s">
        <v>6235</v>
      </c>
    </row>
    <row r="81228" spans="1:2" x14ac:dyDescent="0.3">
      <c r="A81228" s="2">
        <v>9.2980499999999999</v>
      </c>
      <c r="B81228" t="s">
        <v>6234</v>
      </c>
    </row>
    <row r="81229" spans="1:2" x14ac:dyDescent="0.3">
      <c r="A81229" s="2">
        <v>102.48044090531501</v>
      </c>
      <c r="B81229" t="s">
        <v>6233</v>
      </c>
    </row>
    <row r="81230" spans="1:2" x14ac:dyDescent="0.3">
      <c r="A81230" s="2">
        <v>75.108789999999999</v>
      </c>
      <c r="B81230" t="s">
        <v>6232</v>
      </c>
    </row>
    <row r="81231" spans="1:2" x14ac:dyDescent="0.3">
      <c r="A81231" s="2">
        <v>1.74187</v>
      </c>
      <c r="B81231" t="s">
        <v>6231</v>
      </c>
    </row>
    <row r="81232" spans="1:2" x14ac:dyDescent="0.3">
      <c r="A81232" s="2">
        <v>0.46066000000000001</v>
      </c>
      <c r="B81232" t="s">
        <v>6230</v>
      </c>
    </row>
    <row r="81233" spans="1:2" x14ac:dyDescent="0.3">
      <c r="A81233" s="2">
        <v>22.469351812380399</v>
      </c>
      <c r="B81233" t="s">
        <v>6229</v>
      </c>
    </row>
    <row r="81234" spans="1:2" x14ac:dyDescent="0.3">
      <c r="A81234" s="2">
        <v>40.044260000000001</v>
      </c>
      <c r="B81234" t="s">
        <v>6228</v>
      </c>
    </row>
    <row r="81235" spans="1:2" x14ac:dyDescent="0.3">
      <c r="A81235" s="2">
        <v>6.2392399999999997</v>
      </c>
      <c r="B81235" t="s">
        <v>6227</v>
      </c>
    </row>
    <row r="81236" spans="1:2" x14ac:dyDescent="0.3">
      <c r="A81236" s="2">
        <v>2.2024693641330102E-2</v>
      </c>
      <c r="B81236" t="s">
        <v>6226</v>
      </c>
    </row>
    <row r="81237" spans="1:2" x14ac:dyDescent="0.3">
      <c r="A81237" s="2">
        <v>42.964726770804397</v>
      </c>
      <c r="B81237" t="s">
        <v>6225</v>
      </c>
    </row>
    <row r="81238" spans="1:2" x14ac:dyDescent="0.3">
      <c r="A81238" s="2">
        <v>28.119499999999999</v>
      </c>
      <c r="B81238" t="s">
        <v>6224</v>
      </c>
    </row>
    <row r="81239" spans="1:2" x14ac:dyDescent="0.3">
      <c r="A81239" s="2">
        <v>51.234760000000001</v>
      </c>
      <c r="B81239" t="s">
        <v>6223</v>
      </c>
    </row>
    <row r="81240" spans="1:2" x14ac:dyDescent="0.3">
      <c r="A81240" s="2">
        <v>0.84162999999999999</v>
      </c>
      <c r="B81240" t="s">
        <v>6222</v>
      </c>
    </row>
    <row r="81241" spans="1:2" x14ac:dyDescent="0.3">
      <c r="A81241" s="2">
        <v>1.00469430814191E-2</v>
      </c>
      <c r="B81241" t="s">
        <v>6221</v>
      </c>
    </row>
    <row r="81242" spans="1:2" x14ac:dyDescent="0.3">
      <c r="A81242" s="2">
        <v>10.612090255865599</v>
      </c>
      <c r="B81242" t="s">
        <v>6220</v>
      </c>
    </row>
    <row r="81243" spans="1:2" x14ac:dyDescent="0.3">
      <c r="A81243" s="2">
        <v>16.749086102642998</v>
      </c>
      <c r="B81243" t="s">
        <v>6219</v>
      </c>
    </row>
    <row r="81244" spans="1:2" x14ac:dyDescent="0.3">
      <c r="A81244" s="2">
        <v>6.9718799999999996</v>
      </c>
      <c r="B81244" t="s">
        <v>6218</v>
      </c>
    </row>
    <row r="81245" spans="1:2" x14ac:dyDescent="0.3">
      <c r="A81245" s="2">
        <v>78.588133550524304</v>
      </c>
      <c r="B81245" t="s">
        <v>6217</v>
      </c>
    </row>
    <row r="81246" spans="1:2" x14ac:dyDescent="0.3">
      <c r="A81246" s="2">
        <v>0.158330036511315</v>
      </c>
      <c r="B81246" t="s">
        <v>6216</v>
      </c>
    </row>
    <row r="81247" spans="1:2" x14ac:dyDescent="0.3">
      <c r="A81247" s="2">
        <v>32.180160000000001</v>
      </c>
      <c r="B81247" t="s">
        <v>6215</v>
      </c>
    </row>
    <row r="81248" spans="1:2" x14ac:dyDescent="0.3">
      <c r="A81248" s="2">
        <v>0.30746000000000001</v>
      </c>
      <c r="B81248" t="s">
        <v>6214</v>
      </c>
    </row>
    <row r="81249" spans="1:2" x14ac:dyDescent="0.3">
      <c r="A81249" s="2">
        <v>9.9344800000000006</v>
      </c>
      <c r="B81249" t="s">
        <v>6213</v>
      </c>
    </row>
    <row r="81250" spans="1:2" x14ac:dyDescent="0.3">
      <c r="A81250" s="2">
        <v>7.8086435517010694E-2</v>
      </c>
      <c r="B81250" t="s">
        <v>6212</v>
      </c>
    </row>
    <row r="81251" spans="1:2" x14ac:dyDescent="0.3">
      <c r="A81251" s="2">
        <v>0.67528999999999995</v>
      </c>
      <c r="B81251" t="s">
        <v>6211</v>
      </c>
    </row>
    <row r="81252" spans="1:2" x14ac:dyDescent="0.3">
      <c r="A81252" s="2">
        <v>5.4957072701247597E-2</v>
      </c>
      <c r="B81252" t="s">
        <v>6210</v>
      </c>
    </row>
    <row r="81253" spans="1:2" x14ac:dyDescent="0.3">
      <c r="A81253" s="2">
        <v>7.8371899999999997</v>
      </c>
      <c r="B81253" t="s">
        <v>6209</v>
      </c>
    </row>
    <row r="81254" spans="1:2" x14ac:dyDescent="0.3">
      <c r="A81254" s="2">
        <v>56.989339999999999</v>
      </c>
      <c r="B81254" t="s">
        <v>6208</v>
      </c>
    </row>
    <row r="81255" spans="1:2" x14ac:dyDescent="0.3">
      <c r="A81255" s="2">
        <v>2.67843685207573</v>
      </c>
      <c r="B81255" t="s">
        <v>6207</v>
      </c>
    </row>
    <row r="81256" spans="1:2" x14ac:dyDescent="0.3">
      <c r="A81256" s="2">
        <v>4.04171289274566</v>
      </c>
      <c r="B81256" t="s">
        <v>6206</v>
      </c>
    </row>
    <row r="81257" spans="1:2" x14ac:dyDescent="0.3">
      <c r="A81257" s="2">
        <v>4.1943753083574702</v>
      </c>
      <c r="B81257" t="s">
        <v>6205</v>
      </c>
    </row>
    <row r="81258" spans="1:2" x14ac:dyDescent="0.3">
      <c r="A81258" s="2">
        <v>3.3784999999999998</v>
      </c>
      <c r="B81258" t="s">
        <v>6204</v>
      </c>
    </row>
    <row r="81259" spans="1:2" x14ac:dyDescent="0.3">
      <c r="A81259" s="2">
        <v>40</v>
      </c>
      <c r="B81259" t="s">
        <v>6203</v>
      </c>
    </row>
    <row r="81260" spans="1:2" x14ac:dyDescent="0.3">
      <c r="A81260" s="2">
        <v>5.9999999999999995E-4</v>
      </c>
      <c r="B81260" t="s">
        <v>6202</v>
      </c>
    </row>
    <row r="81261" spans="1:2" x14ac:dyDescent="0.3">
      <c r="A81261" s="2">
        <v>6.7069171048475595E-2</v>
      </c>
      <c r="B81261" t="s">
        <v>6201</v>
      </c>
    </row>
    <row r="81262" spans="1:2" x14ac:dyDescent="0.3">
      <c r="A81262" s="2">
        <v>43.103270000000002</v>
      </c>
      <c r="B81262" t="s">
        <v>6200</v>
      </c>
    </row>
    <row r="81263" spans="1:2" x14ac:dyDescent="0.3">
      <c r="A81263" s="2">
        <v>8.8777100000000004</v>
      </c>
      <c r="B81263" t="s">
        <v>6199</v>
      </c>
    </row>
    <row r="81264" spans="1:2" x14ac:dyDescent="0.3">
      <c r="A81264" s="2">
        <v>24.709340000000001</v>
      </c>
      <c r="B81264" t="s">
        <v>6198</v>
      </c>
    </row>
    <row r="81265" spans="1:2" x14ac:dyDescent="0.3">
      <c r="A81265" s="2">
        <v>14.45154</v>
      </c>
      <c r="B81265" t="s">
        <v>6197</v>
      </c>
    </row>
    <row r="81266" spans="1:2" x14ac:dyDescent="0.3">
      <c r="A81266" s="2">
        <v>4.0323900000000004</v>
      </c>
      <c r="B81266" t="s">
        <v>6196</v>
      </c>
    </row>
    <row r="81267" spans="1:2" x14ac:dyDescent="0.3">
      <c r="A81267" s="2">
        <v>1.2769870547953E-2</v>
      </c>
      <c r="B81267" t="s">
        <v>6195</v>
      </c>
    </row>
    <row r="81268" spans="1:2" x14ac:dyDescent="0.3">
      <c r="A81268" s="2">
        <v>5</v>
      </c>
      <c r="B81268" t="s">
        <v>6194</v>
      </c>
    </row>
    <row r="81269" spans="1:2" x14ac:dyDescent="0.3">
      <c r="A81269" s="2">
        <v>0.55443377693648499</v>
      </c>
      <c r="B81269" t="s">
        <v>6193</v>
      </c>
    </row>
    <row r="81270" spans="1:2" x14ac:dyDescent="0.3">
      <c r="A81270" s="2">
        <v>0.20358090078313101</v>
      </c>
      <c r="B81270" t="s">
        <v>6192</v>
      </c>
    </row>
    <row r="81271" spans="1:2" x14ac:dyDescent="0.3">
      <c r="A81271" s="2">
        <v>0.244872297703772</v>
      </c>
      <c r="B81271" t="s">
        <v>6191</v>
      </c>
    </row>
    <row r="81272" spans="1:2" x14ac:dyDescent="0.3">
      <c r="A81272" s="2">
        <v>5.7536234187077498E-2</v>
      </c>
      <c r="B81272" t="s">
        <v>6190</v>
      </c>
    </row>
    <row r="81273" spans="1:2" x14ac:dyDescent="0.3">
      <c r="A81273" s="2">
        <v>9.4006898492983396E-2</v>
      </c>
      <c r="B81273" t="s">
        <v>6189</v>
      </c>
    </row>
    <row r="81274" spans="1:2" x14ac:dyDescent="0.3">
      <c r="A81274" s="2">
        <v>0.12291683307002101</v>
      </c>
      <c r="B81274" t="s">
        <v>6188</v>
      </c>
    </row>
    <row r="81275" spans="1:2" x14ac:dyDescent="0.3">
      <c r="A81275" s="2">
        <v>0.42336492799863401</v>
      </c>
      <c r="B81275" t="s">
        <v>6187</v>
      </c>
    </row>
    <row r="81276" spans="1:2" x14ac:dyDescent="0.3">
      <c r="A81276" s="2">
        <v>2.0682934211379001E-2</v>
      </c>
      <c r="B81276" t="s">
        <v>6186</v>
      </c>
    </row>
    <row r="81277" spans="1:2" x14ac:dyDescent="0.3">
      <c r="A81277" s="2">
        <v>4.7066508265284703</v>
      </c>
      <c r="B81277" t="s">
        <v>6185</v>
      </c>
    </row>
    <row r="81278" spans="1:2" x14ac:dyDescent="0.3">
      <c r="A81278" s="2">
        <v>6.7511200000000002</v>
      </c>
      <c r="B81278" t="s">
        <v>6184</v>
      </c>
    </row>
    <row r="81279" spans="1:2" x14ac:dyDescent="0.3">
      <c r="A81279" s="2">
        <v>1.09137459537189E-2</v>
      </c>
      <c r="B81279" t="s">
        <v>6183</v>
      </c>
    </row>
    <row r="81280" spans="1:2" x14ac:dyDescent="0.3">
      <c r="A81280" s="2">
        <v>2.4214194734350798</v>
      </c>
      <c r="B81280" t="s">
        <v>6182</v>
      </c>
    </row>
    <row r="81281" spans="1:2" x14ac:dyDescent="0.3">
      <c r="A81281" s="2">
        <v>2.8</v>
      </c>
      <c r="B81281" t="s">
        <v>6181</v>
      </c>
    </row>
    <row r="81282" spans="1:2" x14ac:dyDescent="0.3">
      <c r="A81282" s="2">
        <v>6.4036643065147301E-3</v>
      </c>
      <c r="B81282" t="s">
        <v>6180</v>
      </c>
    </row>
    <row r="81283" spans="1:2" x14ac:dyDescent="0.3">
      <c r="A81283" s="2">
        <v>2.47864183758815</v>
      </c>
      <c r="B81283" t="s">
        <v>6179</v>
      </c>
    </row>
    <row r="81284" spans="1:2" x14ac:dyDescent="0.3">
      <c r="A81284" s="2">
        <v>4.1728399999999999</v>
      </c>
      <c r="B81284" t="s">
        <v>1099</v>
      </c>
    </row>
    <row r="81285" spans="1:2" x14ac:dyDescent="0.3">
      <c r="A81285" s="2">
        <v>4.5379999999999997E-2</v>
      </c>
      <c r="B81285" t="s">
        <v>1099</v>
      </c>
    </row>
    <row r="81286" spans="1:2" x14ac:dyDescent="0.3">
      <c r="A81286" s="2">
        <v>100</v>
      </c>
      <c r="B81286" t="s">
        <v>1099</v>
      </c>
    </row>
    <row r="81287" spans="1:2" x14ac:dyDescent="0.3">
      <c r="A81287" s="2">
        <v>2.0896699999999999</v>
      </c>
      <c r="B81287" t="s">
        <v>1099</v>
      </c>
    </row>
    <row r="81288" spans="1:2" x14ac:dyDescent="0.3">
      <c r="A81288" s="2">
        <v>4.6085599999999998</v>
      </c>
      <c r="B81288" t="s">
        <v>1099</v>
      </c>
    </row>
    <row r="81289" spans="1:2" x14ac:dyDescent="0.3">
      <c r="A81289" s="2">
        <v>32.015889999999999</v>
      </c>
      <c r="B81289" t="s">
        <v>1099</v>
      </c>
    </row>
    <row r="81290" spans="1:2" x14ac:dyDescent="0.3">
      <c r="A81290" s="2">
        <v>1.58535</v>
      </c>
      <c r="B81290" t="s">
        <v>1099</v>
      </c>
    </row>
    <row r="81291" spans="1:2" x14ac:dyDescent="0.3">
      <c r="A81291" s="2">
        <v>3.8963199999999998</v>
      </c>
      <c r="B81291" t="s">
        <v>1099</v>
      </c>
    </row>
    <row r="81292" spans="1:2" x14ac:dyDescent="0.3">
      <c r="A81292" s="2">
        <v>5.3532799999999998</v>
      </c>
      <c r="B81292" t="s">
        <v>1099</v>
      </c>
    </row>
    <row r="81293" spans="1:2" x14ac:dyDescent="0.3">
      <c r="A81293" s="2">
        <v>2.1124100000000001</v>
      </c>
      <c r="B81293" t="s">
        <v>1099</v>
      </c>
    </row>
    <row r="81294" spans="1:2" x14ac:dyDescent="0.3">
      <c r="A81294" s="2">
        <v>1.57277</v>
      </c>
      <c r="B81294" t="s">
        <v>1099</v>
      </c>
    </row>
    <row r="81295" spans="1:2" x14ac:dyDescent="0.3">
      <c r="A81295" s="2">
        <v>0.49246000000000001</v>
      </c>
      <c r="B81295" t="s">
        <v>1099</v>
      </c>
    </row>
    <row r="81296" spans="1:2" x14ac:dyDescent="0.3">
      <c r="A81296" s="2">
        <v>0.41456999999999999</v>
      </c>
      <c r="B81296" t="s">
        <v>1099</v>
      </c>
    </row>
    <row r="81297" spans="1:2" x14ac:dyDescent="0.3">
      <c r="A81297" s="2">
        <v>0.25147000000000003</v>
      </c>
      <c r="B81297" t="s">
        <v>1099</v>
      </c>
    </row>
    <row r="81298" spans="1:2" x14ac:dyDescent="0.3">
      <c r="A81298" s="2">
        <v>0.54718999999999995</v>
      </c>
      <c r="B81298" t="s">
        <v>1099</v>
      </c>
    </row>
    <row r="81299" spans="1:2" x14ac:dyDescent="0.3">
      <c r="A81299" s="2">
        <v>0.44333</v>
      </c>
      <c r="B81299" t="s">
        <v>1099</v>
      </c>
    </row>
    <row r="81300" spans="1:2" x14ac:dyDescent="0.3">
      <c r="A81300" s="2">
        <v>0.35054999999999997</v>
      </c>
      <c r="B81300" t="s">
        <v>1099</v>
      </c>
    </row>
    <row r="81301" spans="1:2" x14ac:dyDescent="0.3">
      <c r="A81301" s="2">
        <v>0.47139999999999999</v>
      </c>
      <c r="B81301" t="s">
        <v>1099</v>
      </c>
    </row>
    <row r="81302" spans="1:2" x14ac:dyDescent="0.3">
      <c r="A81302" s="2">
        <v>0.35396</v>
      </c>
      <c r="B81302" t="s">
        <v>1099</v>
      </c>
    </row>
    <row r="81303" spans="1:2" x14ac:dyDescent="0.3">
      <c r="A81303" s="2">
        <v>0.35808000000000001</v>
      </c>
      <c r="B81303" t="s">
        <v>1099</v>
      </c>
    </row>
    <row r="81304" spans="1:2" x14ac:dyDescent="0.3">
      <c r="A81304" s="2">
        <v>0.23188</v>
      </c>
      <c r="B81304" t="s">
        <v>1099</v>
      </c>
    </row>
    <row r="81305" spans="1:2" x14ac:dyDescent="0.3">
      <c r="A81305" s="2">
        <v>0.20846000000000001</v>
      </c>
      <c r="B81305" t="s">
        <v>1099</v>
      </c>
    </row>
    <row r="81306" spans="1:2" x14ac:dyDescent="0.3">
      <c r="A81306" s="2">
        <v>0.18826000000000001</v>
      </c>
      <c r="B81306" t="s">
        <v>1099</v>
      </c>
    </row>
    <row r="81307" spans="1:2" x14ac:dyDescent="0.3">
      <c r="A81307" s="2">
        <v>0.12217</v>
      </c>
      <c r="B81307" t="s">
        <v>1099</v>
      </c>
    </row>
    <row r="81308" spans="1:2" x14ac:dyDescent="0.3">
      <c r="A81308" s="2">
        <v>0.18201000000000001</v>
      </c>
      <c r="B81308" t="s">
        <v>1099</v>
      </c>
    </row>
    <row r="81309" spans="1:2" x14ac:dyDescent="0.3">
      <c r="A81309" s="2">
        <v>0.16852</v>
      </c>
      <c r="B81309" t="s">
        <v>1099</v>
      </c>
    </row>
    <row r="81310" spans="1:2" x14ac:dyDescent="0.3">
      <c r="A81310" s="2">
        <v>0.13492999999999999</v>
      </c>
      <c r="B81310" t="s">
        <v>1099</v>
      </c>
    </row>
    <row r="81311" spans="1:2" x14ac:dyDescent="0.3">
      <c r="A81311" s="2">
        <v>7.8759999999999997E-2</v>
      </c>
      <c r="B81311" t="s">
        <v>1099</v>
      </c>
    </row>
    <row r="81312" spans="1:2" x14ac:dyDescent="0.3">
      <c r="A81312" s="2">
        <v>0.17405000000000001</v>
      </c>
      <c r="B81312" t="s">
        <v>1099</v>
      </c>
    </row>
    <row r="81313" spans="1:2" x14ac:dyDescent="0.3">
      <c r="A81313" s="2">
        <v>0.14285999999999999</v>
      </c>
      <c r="B81313" t="s">
        <v>1099</v>
      </c>
    </row>
    <row r="81314" spans="1:2" x14ac:dyDescent="0.3">
      <c r="A81314" s="2">
        <v>9.5829999999999999E-2</v>
      </c>
      <c r="B81314" t="s">
        <v>1099</v>
      </c>
    </row>
    <row r="81315" spans="1:2" x14ac:dyDescent="0.3">
      <c r="A81315" s="2">
        <v>13.96974</v>
      </c>
      <c r="B81315" t="s">
        <v>1099</v>
      </c>
    </row>
    <row r="81316" spans="1:2" x14ac:dyDescent="0.3">
      <c r="A81316" s="2">
        <v>11.798859999999999</v>
      </c>
      <c r="B81316" t="s">
        <v>1099</v>
      </c>
    </row>
    <row r="81317" spans="1:2" x14ac:dyDescent="0.3">
      <c r="A81317" s="2">
        <v>13.87851</v>
      </c>
      <c r="B81317" t="s">
        <v>1099</v>
      </c>
    </row>
    <row r="81318" spans="1:2" x14ac:dyDescent="0.3">
      <c r="A81318" s="2">
        <v>19.887039999999999</v>
      </c>
      <c r="B81318" t="s">
        <v>1099</v>
      </c>
    </row>
    <row r="81319" spans="1:2" x14ac:dyDescent="0.3">
      <c r="A81319" s="2">
        <v>27.741689999999998</v>
      </c>
      <c r="B81319" t="s">
        <v>1099</v>
      </c>
    </row>
    <row r="81320" spans="1:2" x14ac:dyDescent="0.3">
      <c r="A81320" s="2">
        <v>10.42578</v>
      </c>
      <c r="B81320" t="s">
        <v>1099</v>
      </c>
    </row>
    <row r="81321" spans="1:2" x14ac:dyDescent="0.3">
      <c r="A81321" s="2">
        <v>5.6518300000000004</v>
      </c>
      <c r="B81321" t="s">
        <v>1099</v>
      </c>
    </row>
    <row r="81322" spans="1:2" x14ac:dyDescent="0.3">
      <c r="A81322" s="2">
        <v>5.1008699999999996</v>
      </c>
      <c r="B81322" t="s">
        <v>1099</v>
      </c>
    </row>
    <row r="81323" spans="1:2" x14ac:dyDescent="0.3">
      <c r="A81323" s="2">
        <v>8.1525499999999997</v>
      </c>
      <c r="B81323" t="s">
        <v>1099</v>
      </c>
    </row>
    <row r="81324" spans="1:2" x14ac:dyDescent="0.3">
      <c r="A81324" s="2">
        <v>1.5981099999999999</v>
      </c>
      <c r="B81324" t="s">
        <v>1099</v>
      </c>
    </row>
    <row r="81325" spans="1:2" x14ac:dyDescent="0.3">
      <c r="A81325" s="2">
        <v>1.76074</v>
      </c>
      <c r="B81325" t="s">
        <v>1099</v>
      </c>
    </row>
    <row r="81326" spans="1:2" x14ac:dyDescent="0.3">
      <c r="A81326" s="2">
        <v>0.81347000000000003</v>
      </c>
      <c r="B81326" t="s">
        <v>1099</v>
      </c>
    </row>
    <row r="81327" spans="1:2" x14ac:dyDescent="0.3">
      <c r="A81327" s="2">
        <v>0.50846999999999998</v>
      </c>
      <c r="B81327" t="s">
        <v>1099</v>
      </c>
    </row>
    <row r="81328" spans="1:2" x14ac:dyDescent="0.3">
      <c r="A81328" s="2">
        <v>0.68389999999999995</v>
      </c>
      <c r="B81328" t="s">
        <v>1099</v>
      </c>
    </row>
    <row r="81329" spans="1:2" x14ac:dyDescent="0.3">
      <c r="A81329" s="2">
        <v>0.87814999999999999</v>
      </c>
      <c r="B81329" t="s">
        <v>1099</v>
      </c>
    </row>
    <row r="81330" spans="1:2" x14ac:dyDescent="0.3">
      <c r="A81330" s="2">
        <v>0.45990999999999999</v>
      </c>
      <c r="B81330" t="s">
        <v>1099</v>
      </c>
    </row>
    <row r="81331" spans="1:2" x14ac:dyDescent="0.3">
      <c r="A81331" s="2">
        <v>0.61663999999999997</v>
      </c>
      <c r="B81331" t="s">
        <v>1099</v>
      </c>
    </row>
    <row r="81332" spans="1:2" x14ac:dyDescent="0.3">
      <c r="A81332" s="2">
        <v>0.65198</v>
      </c>
      <c r="B81332" t="s">
        <v>1099</v>
      </c>
    </row>
    <row r="81333" spans="1:2" x14ac:dyDescent="0.3">
      <c r="A81333" s="2">
        <v>0.29968</v>
      </c>
      <c r="B81333" t="s">
        <v>1099</v>
      </c>
    </row>
    <row r="81334" spans="1:2" x14ac:dyDescent="0.3">
      <c r="A81334" s="2">
        <v>0.34455999999999998</v>
      </c>
      <c r="B81334" t="s">
        <v>1099</v>
      </c>
    </row>
    <row r="81335" spans="1:2" x14ac:dyDescent="0.3">
      <c r="A81335" s="2">
        <v>0.52395000000000003</v>
      </c>
      <c r="B81335" t="s">
        <v>1099</v>
      </c>
    </row>
    <row r="81336" spans="1:2" x14ac:dyDescent="0.3">
      <c r="A81336" s="2">
        <v>0.29547000000000001</v>
      </c>
      <c r="B81336" t="s">
        <v>1099</v>
      </c>
    </row>
    <row r="81337" spans="1:2" x14ac:dyDescent="0.3">
      <c r="A81337" s="2">
        <v>0.27744000000000002</v>
      </c>
      <c r="B81337" t="s">
        <v>1099</v>
      </c>
    </row>
    <row r="81338" spans="1:2" x14ac:dyDescent="0.3">
      <c r="A81338" s="2">
        <v>0.23827999999999999</v>
      </c>
      <c r="B81338" t="s">
        <v>1099</v>
      </c>
    </row>
    <row r="81339" spans="1:2" x14ac:dyDescent="0.3">
      <c r="A81339" s="2">
        <v>0.28827999999999998</v>
      </c>
      <c r="B81339" t="s">
        <v>1099</v>
      </c>
    </row>
    <row r="81340" spans="1:2" x14ac:dyDescent="0.3">
      <c r="A81340" s="2">
        <v>26757.106380000001</v>
      </c>
      <c r="B81340" t="s">
        <v>1099</v>
      </c>
    </row>
    <row r="81341" spans="1:2" x14ac:dyDescent="0.3">
      <c r="A81341" s="2">
        <v>15103.080529999999</v>
      </c>
      <c r="B81341" t="s">
        <v>1099</v>
      </c>
    </row>
    <row r="81342" spans="1:2" x14ac:dyDescent="0.3">
      <c r="A81342" s="2">
        <v>10.47316</v>
      </c>
      <c r="B81342" t="s">
        <v>1099</v>
      </c>
    </row>
    <row r="81343" spans="1:2" x14ac:dyDescent="0.3">
      <c r="A81343" s="2">
        <v>30.018709999999999</v>
      </c>
      <c r="B81343" t="s">
        <v>1099</v>
      </c>
    </row>
    <row r="81344" spans="1:2" x14ac:dyDescent="0.3">
      <c r="A81344" s="2">
        <v>21.999199999999998</v>
      </c>
      <c r="B81344" t="s">
        <v>1099</v>
      </c>
    </row>
    <row r="81345" spans="1:2" x14ac:dyDescent="0.3">
      <c r="A81345" s="2">
        <v>33.985840000000003</v>
      </c>
      <c r="B81345" t="s">
        <v>1099</v>
      </c>
    </row>
    <row r="81346" spans="1:2" x14ac:dyDescent="0.3">
      <c r="A81346" s="2">
        <v>21.226990000000001</v>
      </c>
      <c r="B81346" t="s">
        <v>1099</v>
      </c>
    </row>
    <row r="81347" spans="1:2" x14ac:dyDescent="0.3">
      <c r="A81347" s="2">
        <v>19.224080000000001</v>
      </c>
      <c r="B81347" t="s">
        <v>1099</v>
      </c>
    </row>
    <row r="81348" spans="1:2" x14ac:dyDescent="0.3">
      <c r="A81348" s="2">
        <v>13.289429999999999</v>
      </c>
      <c r="B81348" t="s">
        <v>1099</v>
      </c>
    </row>
    <row r="81349" spans="1:2" x14ac:dyDescent="0.3">
      <c r="A81349" s="2">
        <v>22.78773</v>
      </c>
      <c r="B81349" t="s">
        <v>1099</v>
      </c>
    </row>
    <row r="81350" spans="1:2" x14ac:dyDescent="0.3">
      <c r="A81350" s="2">
        <v>18.499199999999998</v>
      </c>
      <c r="B81350" t="s">
        <v>1099</v>
      </c>
    </row>
    <row r="81351" spans="1:2" x14ac:dyDescent="0.3">
      <c r="A81351" s="2">
        <v>9.1216699999999999</v>
      </c>
      <c r="B81351" t="s">
        <v>1099</v>
      </c>
    </row>
    <row r="81352" spans="1:2" x14ac:dyDescent="0.3">
      <c r="A81352" s="2">
        <v>6.5054499999999997</v>
      </c>
      <c r="B81352" t="s">
        <v>1099</v>
      </c>
    </row>
    <row r="81353" spans="1:2" x14ac:dyDescent="0.3">
      <c r="A81353" s="2">
        <v>12.796150000000001</v>
      </c>
      <c r="B81353" t="s">
        <v>1099</v>
      </c>
    </row>
    <row r="81354" spans="1:2" x14ac:dyDescent="0.3">
      <c r="A81354" s="2">
        <v>13.379049999999999</v>
      </c>
      <c r="B81354" t="s">
        <v>1099</v>
      </c>
    </row>
    <row r="81355" spans="1:2" x14ac:dyDescent="0.3">
      <c r="A81355" s="2">
        <v>7.7731899999999996</v>
      </c>
      <c r="B81355" t="s">
        <v>1099</v>
      </c>
    </row>
    <row r="81356" spans="1:2" x14ac:dyDescent="0.3">
      <c r="A81356" s="2">
        <v>6.0580400000000001</v>
      </c>
      <c r="B81356" t="s">
        <v>1099</v>
      </c>
    </row>
    <row r="81357" spans="1:2" x14ac:dyDescent="0.3">
      <c r="A81357" s="2">
        <v>7.83866</v>
      </c>
      <c r="B81357" t="s">
        <v>1099</v>
      </c>
    </row>
    <row r="81358" spans="1:2" x14ac:dyDescent="0.3">
      <c r="A81358" s="2">
        <v>9.9182699999999997</v>
      </c>
      <c r="B81358" t="s">
        <v>1099</v>
      </c>
    </row>
    <row r="81359" spans="1:2" x14ac:dyDescent="0.3">
      <c r="A81359" s="2">
        <v>5.7037599999999999</v>
      </c>
      <c r="B81359" t="s">
        <v>1099</v>
      </c>
    </row>
    <row r="81360" spans="1:2" x14ac:dyDescent="0.3">
      <c r="A81360" s="2">
        <v>5.66106</v>
      </c>
      <c r="B81360" t="s">
        <v>1099</v>
      </c>
    </row>
    <row r="81361" spans="1:2" x14ac:dyDescent="0.3">
      <c r="A81361" s="2">
        <v>1.3277099999999999</v>
      </c>
      <c r="B81361" t="s">
        <v>1099</v>
      </c>
    </row>
    <row r="81362" spans="1:2" x14ac:dyDescent="0.3">
      <c r="A81362" s="2">
        <v>3.1263299999999998</v>
      </c>
      <c r="B81362" t="s">
        <v>1099</v>
      </c>
    </row>
    <row r="81363" spans="1:2" x14ac:dyDescent="0.3">
      <c r="A81363" s="2">
        <v>2.62127</v>
      </c>
      <c r="B81363" t="s">
        <v>1099</v>
      </c>
    </row>
    <row r="81364" spans="1:2" x14ac:dyDescent="0.3">
      <c r="A81364" s="2">
        <v>4.36632</v>
      </c>
      <c r="B81364" t="s">
        <v>1099</v>
      </c>
    </row>
    <row r="81365" spans="1:2" x14ac:dyDescent="0.3">
      <c r="A81365" s="2">
        <v>0.47661999999999999</v>
      </c>
      <c r="B81365" t="s">
        <v>1099</v>
      </c>
    </row>
    <row r="81366" spans="1:2" x14ac:dyDescent="0.3">
      <c r="A81366" s="2">
        <v>0.19195000000000001</v>
      </c>
      <c r="B81366" t="s">
        <v>1099</v>
      </c>
    </row>
    <row r="81367" spans="1:2" x14ac:dyDescent="0.3">
      <c r="A81367" s="2">
        <v>0.58914</v>
      </c>
      <c r="B81367" t="s">
        <v>1099</v>
      </c>
    </row>
    <row r="81368" spans="1:2" x14ac:dyDescent="0.3">
      <c r="A81368" s="2">
        <v>1.9872799999999999</v>
      </c>
      <c r="B81368" t="s">
        <v>1099</v>
      </c>
    </row>
    <row r="81369" spans="1:2" x14ac:dyDescent="0.3">
      <c r="A81369" s="2">
        <v>5.2174199999999997</v>
      </c>
      <c r="B81369" t="s">
        <v>1099</v>
      </c>
    </row>
    <row r="81370" spans="1:2" x14ac:dyDescent="0.3">
      <c r="A81370" s="2">
        <v>0.20763000000000001</v>
      </c>
      <c r="B81370" t="s">
        <v>1099</v>
      </c>
    </row>
    <row r="81371" spans="1:2" x14ac:dyDescent="0.3">
      <c r="A81371" s="2">
        <v>0.59436999999999995</v>
      </c>
      <c r="B81371" t="s">
        <v>1099</v>
      </c>
    </row>
    <row r="81372" spans="1:2" x14ac:dyDescent="0.3">
      <c r="A81372" s="2">
        <v>1.8131200000000001</v>
      </c>
      <c r="B81372" t="s">
        <v>1099</v>
      </c>
    </row>
    <row r="81373" spans="1:2" x14ac:dyDescent="0.3">
      <c r="A81373" s="2">
        <v>3.2131500000000002</v>
      </c>
      <c r="B81373" t="s">
        <v>1099</v>
      </c>
    </row>
    <row r="81374" spans="1:2" x14ac:dyDescent="0.3">
      <c r="A81374" s="2">
        <v>1.20245</v>
      </c>
      <c r="B81374" t="s">
        <v>1099</v>
      </c>
    </row>
    <row r="81375" spans="1:2" x14ac:dyDescent="0.3">
      <c r="A81375" s="2">
        <v>0.70621999999999996</v>
      </c>
      <c r="B81375" t="s">
        <v>1099</v>
      </c>
    </row>
    <row r="81376" spans="1:2" x14ac:dyDescent="0.3">
      <c r="A81376" s="2">
        <v>0.12311999999999999</v>
      </c>
      <c r="B81376" t="s">
        <v>1099</v>
      </c>
    </row>
    <row r="81377" spans="1:2" x14ac:dyDescent="0.3">
      <c r="A81377" s="2">
        <v>0.71518999999999999</v>
      </c>
      <c r="B81377" t="s">
        <v>1099</v>
      </c>
    </row>
    <row r="81378" spans="1:2" x14ac:dyDescent="0.3">
      <c r="A81378" s="2">
        <v>0.42231000000000002</v>
      </c>
      <c r="B81378" t="s">
        <v>1099</v>
      </c>
    </row>
    <row r="81379" spans="1:2" x14ac:dyDescent="0.3">
      <c r="A81379" s="2">
        <v>2.2947299999999999</v>
      </c>
      <c r="B81379" t="s">
        <v>1099</v>
      </c>
    </row>
    <row r="81380" spans="1:2" x14ac:dyDescent="0.3">
      <c r="A81380" s="2">
        <v>0.33471000000000001</v>
      </c>
      <c r="B81380" t="s">
        <v>1099</v>
      </c>
    </row>
    <row r="81381" spans="1:2" x14ac:dyDescent="0.3">
      <c r="A81381" s="2">
        <v>0.25823000000000002</v>
      </c>
      <c r="B81381" t="s">
        <v>1099</v>
      </c>
    </row>
    <row r="81382" spans="1:2" x14ac:dyDescent="0.3">
      <c r="A81382" s="2">
        <v>0.12567</v>
      </c>
      <c r="B81382" t="s">
        <v>1099</v>
      </c>
    </row>
    <row r="81383" spans="1:2" x14ac:dyDescent="0.3">
      <c r="A81383" s="2">
        <v>0.25835999999999998</v>
      </c>
      <c r="B81383" t="s">
        <v>1099</v>
      </c>
    </row>
    <row r="81384" spans="1:2" x14ac:dyDescent="0.3">
      <c r="A81384" s="2">
        <v>0.26533000000000001</v>
      </c>
      <c r="B81384" t="s">
        <v>1099</v>
      </c>
    </row>
    <row r="81385" spans="1:2" x14ac:dyDescent="0.3">
      <c r="A81385" s="2">
        <v>0.18806</v>
      </c>
      <c r="B81385" t="s">
        <v>1099</v>
      </c>
    </row>
    <row r="81386" spans="1:2" x14ac:dyDescent="0.3">
      <c r="A81386" s="2">
        <v>2.5031599999999998</v>
      </c>
      <c r="B81386" t="s">
        <v>1099</v>
      </c>
    </row>
    <row r="81387" spans="1:2" x14ac:dyDescent="0.3">
      <c r="A81387" s="2">
        <v>0.18526999999999999</v>
      </c>
      <c r="B81387" t="s">
        <v>1099</v>
      </c>
    </row>
    <row r="81388" spans="1:2" x14ac:dyDescent="0.3">
      <c r="A81388" s="2">
        <v>16.883600000000001</v>
      </c>
      <c r="B81388" t="s">
        <v>1099</v>
      </c>
    </row>
    <row r="81389" spans="1:2" x14ac:dyDescent="0.3">
      <c r="A81389" s="2">
        <v>18.028729999999999</v>
      </c>
      <c r="B81389" t="s">
        <v>1099</v>
      </c>
    </row>
    <row r="81390" spans="1:2" x14ac:dyDescent="0.3">
      <c r="A81390" s="2">
        <v>7.9036200000000001</v>
      </c>
      <c r="B81390" t="s">
        <v>1099</v>
      </c>
    </row>
    <row r="81391" spans="1:2" x14ac:dyDescent="0.3">
      <c r="A81391" s="2">
        <v>25.72486</v>
      </c>
      <c r="B81391" t="s">
        <v>1099</v>
      </c>
    </row>
    <row r="81392" spans="1:2" x14ac:dyDescent="0.3">
      <c r="A81392" s="2">
        <v>11.831099999999999</v>
      </c>
      <c r="B81392" t="s">
        <v>1099</v>
      </c>
    </row>
    <row r="81393" spans="1:2" x14ac:dyDescent="0.3">
      <c r="A81393" s="2">
        <v>4.22818</v>
      </c>
      <c r="B81393" t="s">
        <v>1099</v>
      </c>
    </row>
    <row r="81394" spans="1:2" x14ac:dyDescent="0.3">
      <c r="A81394" s="2">
        <v>2.2964099999999998</v>
      </c>
      <c r="B81394" t="s">
        <v>1099</v>
      </c>
    </row>
    <row r="81395" spans="1:2" x14ac:dyDescent="0.3">
      <c r="A81395" s="2">
        <v>0.74241999999999997</v>
      </c>
      <c r="B81395" t="s">
        <v>1099</v>
      </c>
    </row>
    <row r="81396" spans="1:2" x14ac:dyDescent="0.3">
      <c r="A81396" s="2">
        <v>0.88173999999999997</v>
      </c>
      <c r="B81396" t="s">
        <v>1099</v>
      </c>
    </row>
    <row r="81397" spans="1:2" x14ac:dyDescent="0.3">
      <c r="A81397" s="2">
        <v>0.69299999999999995</v>
      </c>
      <c r="B81397" t="s">
        <v>1099</v>
      </c>
    </row>
    <row r="81398" spans="1:2" x14ac:dyDescent="0.3">
      <c r="A81398" s="2">
        <v>0.25076999999999999</v>
      </c>
      <c r="B81398" t="s">
        <v>1099</v>
      </c>
    </row>
    <row r="81399" spans="1:2" x14ac:dyDescent="0.3">
      <c r="A81399" s="2">
        <v>0.3206</v>
      </c>
      <c r="B81399" t="s">
        <v>1099</v>
      </c>
    </row>
    <row r="81400" spans="1:2" x14ac:dyDescent="0.3">
      <c r="A81400" s="2">
        <v>0.16</v>
      </c>
      <c r="B81400" t="s">
        <v>1099</v>
      </c>
    </row>
    <row r="81401" spans="1:2" x14ac:dyDescent="0.3">
      <c r="A81401" s="2">
        <v>0.17324999999999999</v>
      </c>
      <c r="B81401" t="s">
        <v>1099</v>
      </c>
    </row>
    <row r="81402" spans="1:2" x14ac:dyDescent="0.3">
      <c r="A81402" s="2">
        <v>0.21337</v>
      </c>
      <c r="B81402" t="s">
        <v>1099</v>
      </c>
    </row>
    <row r="81403" spans="1:2" x14ac:dyDescent="0.3">
      <c r="A81403" s="2">
        <v>9.0750899999999994</v>
      </c>
      <c r="B81403" t="s">
        <v>1099</v>
      </c>
    </row>
    <row r="81404" spans="1:2" x14ac:dyDescent="0.3">
      <c r="A81404" s="2">
        <v>3.1275300000000001</v>
      </c>
      <c r="B81404" t="s">
        <v>1099</v>
      </c>
    </row>
    <row r="81405" spans="1:2" x14ac:dyDescent="0.3">
      <c r="A81405" s="2">
        <v>28.720220000000001</v>
      </c>
      <c r="B81405" t="s">
        <v>1099</v>
      </c>
    </row>
    <row r="81406" spans="1:2" x14ac:dyDescent="0.3">
      <c r="A81406" s="2">
        <v>18.49391</v>
      </c>
      <c r="B81406" t="s">
        <v>1099</v>
      </c>
    </row>
    <row r="81407" spans="1:2" x14ac:dyDescent="0.3">
      <c r="A81407" s="2">
        <v>17.7529</v>
      </c>
      <c r="B81407" t="s">
        <v>1099</v>
      </c>
    </row>
    <row r="81408" spans="1:2" x14ac:dyDescent="0.3">
      <c r="A81408" s="2">
        <v>5.5605700000000002</v>
      </c>
      <c r="B81408" t="s">
        <v>1099</v>
      </c>
    </row>
    <row r="81409" spans="1:2" x14ac:dyDescent="0.3">
      <c r="A81409" s="2">
        <v>6.78552</v>
      </c>
      <c r="B81409" t="s">
        <v>1099</v>
      </c>
    </row>
    <row r="81410" spans="1:2" x14ac:dyDescent="0.3">
      <c r="A81410" s="2">
        <v>4.9626599999999996</v>
      </c>
      <c r="B81410" t="s">
        <v>1099</v>
      </c>
    </row>
    <row r="81411" spans="1:2" x14ac:dyDescent="0.3">
      <c r="A81411" s="2">
        <v>56.371960000000001</v>
      </c>
      <c r="B81411" t="s">
        <v>1099</v>
      </c>
    </row>
    <row r="81412" spans="1:2" x14ac:dyDescent="0.3">
      <c r="A81412" s="2">
        <v>8.9374800000000008</v>
      </c>
      <c r="B81412" t="s">
        <v>1099</v>
      </c>
    </row>
    <row r="81413" spans="1:2" x14ac:dyDescent="0.3">
      <c r="A81413" s="2">
        <v>3.2618</v>
      </c>
      <c r="B81413" t="s">
        <v>1099</v>
      </c>
    </row>
    <row r="81414" spans="1:2" x14ac:dyDescent="0.3">
      <c r="A81414" s="2">
        <v>4.6452600000000004</v>
      </c>
      <c r="B81414" t="s">
        <v>1099</v>
      </c>
    </row>
    <row r="81415" spans="1:2" x14ac:dyDescent="0.3">
      <c r="A81415" s="2">
        <v>27.84308</v>
      </c>
      <c r="B81415" t="s">
        <v>1099</v>
      </c>
    </row>
    <row r="81416" spans="1:2" x14ac:dyDescent="0.3">
      <c r="A81416" s="2">
        <v>23.934850000000001</v>
      </c>
      <c r="B81416" t="s">
        <v>1099</v>
      </c>
    </row>
    <row r="81417" spans="1:2" x14ac:dyDescent="0.3">
      <c r="A81417" s="2">
        <v>11.599299999999999</v>
      </c>
      <c r="B81417" t="s">
        <v>1099</v>
      </c>
    </row>
    <row r="81418" spans="1:2" x14ac:dyDescent="0.3">
      <c r="A81418" s="2">
        <v>5.0212599999999998</v>
      </c>
      <c r="B81418" t="s">
        <v>1099</v>
      </c>
    </row>
    <row r="81419" spans="1:2" x14ac:dyDescent="0.3">
      <c r="A81419" s="2">
        <v>10.66503</v>
      </c>
      <c r="B81419" t="s">
        <v>1099</v>
      </c>
    </row>
    <row r="81420" spans="1:2" x14ac:dyDescent="0.3">
      <c r="A81420" s="2">
        <v>35.28313</v>
      </c>
      <c r="B81420" t="s">
        <v>1099</v>
      </c>
    </row>
    <row r="81421" spans="1:2" x14ac:dyDescent="0.3">
      <c r="A81421" s="2">
        <v>39.372439999999997</v>
      </c>
      <c r="B81421" t="s">
        <v>1099</v>
      </c>
    </row>
    <row r="81422" spans="1:2" x14ac:dyDescent="0.3">
      <c r="A81422" s="2">
        <v>11.485580000000001</v>
      </c>
      <c r="B81422" t="s">
        <v>1099</v>
      </c>
    </row>
    <row r="81423" spans="1:2" x14ac:dyDescent="0.3">
      <c r="A81423" s="2">
        <v>11.50123</v>
      </c>
      <c r="B81423" t="s">
        <v>1099</v>
      </c>
    </row>
    <row r="81424" spans="1:2" x14ac:dyDescent="0.3">
      <c r="A81424" s="2">
        <v>34.726790000000001</v>
      </c>
      <c r="B81424" t="s">
        <v>1099</v>
      </c>
    </row>
    <row r="81425" spans="1:2" x14ac:dyDescent="0.3">
      <c r="A81425" s="2">
        <v>3.30518</v>
      </c>
      <c r="B81425" t="s">
        <v>1099</v>
      </c>
    </row>
    <row r="81426" spans="1:2" x14ac:dyDescent="0.3">
      <c r="A81426" s="2">
        <v>2.26153</v>
      </c>
      <c r="B81426" t="s">
        <v>1099</v>
      </c>
    </row>
    <row r="81427" spans="1:2" x14ac:dyDescent="0.3">
      <c r="A81427" s="2">
        <v>12.028269999999999</v>
      </c>
      <c r="B81427" t="s">
        <v>1099</v>
      </c>
    </row>
    <row r="81428" spans="1:2" x14ac:dyDescent="0.3">
      <c r="A81428" s="2">
        <v>23.02383</v>
      </c>
      <c r="B81428" t="s">
        <v>1099</v>
      </c>
    </row>
    <row r="81429" spans="1:2" x14ac:dyDescent="0.3">
      <c r="A81429" s="2">
        <v>12.143610000000001</v>
      </c>
      <c r="B81429" t="s">
        <v>1099</v>
      </c>
    </row>
    <row r="81430" spans="1:2" x14ac:dyDescent="0.3">
      <c r="A81430" s="2">
        <v>13.677519999999999</v>
      </c>
      <c r="B81430" t="s">
        <v>1099</v>
      </c>
    </row>
    <row r="81431" spans="1:2" x14ac:dyDescent="0.3">
      <c r="A81431" s="2">
        <v>18.372990000000001</v>
      </c>
      <c r="B81431" t="s">
        <v>1099</v>
      </c>
    </row>
    <row r="81432" spans="1:2" x14ac:dyDescent="0.3">
      <c r="A81432" s="2">
        <v>5.7432400000000001</v>
      </c>
      <c r="B81432" t="s">
        <v>1099</v>
      </c>
    </row>
    <row r="81433" spans="1:2" x14ac:dyDescent="0.3">
      <c r="A81433" s="2">
        <v>8.40381</v>
      </c>
      <c r="B81433" t="s">
        <v>1099</v>
      </c>
    </row>
    <row r="81434" spans="1:2" x14ac:dyDescent="0.3">
      <c r="A81434" s="2">
        <v>4.8105599999999997</v>
      </c>
      <c r="B81434" t="s">
        <v>1099</v>
      </c>
    </row>
    <row r="81435" spans="1:2" x14ac:dyDescent="0.3">
      <c r="A81435" s="2">
        <v>7.6530899999999997</v>
      </c>
      <c r="B81435" t="s">
        <v>1099</v>
      </c>
    </row>
    <row r="81436" spans="1:2" x14ac:dyDescent="0.3">
      <c r="A81436" s="2">
        <v>5.9263199999999996</v>
      </c>
      <c r="B81436" t="s">
        <v>1099</v>
      </c>
    </row>
    <row r="81437" spans="1:2" x14ac:dyDescent="0.3">
      <c r="A81437" s="2">
        <v>6.3818799999999998</v>
      </c>
      <c r="B81437" t="s">
        <v>1099</v>
      </c>
    </row>
    <row r="81438" spans="1:2" x14ac:dyDescent="0.3">
      <c r="A81438" s="2">
        <v>1.95522</v>
      </c>
      <c r="B81438" t="s">
        <v>1099</v>
      </c>
    </row>
    <row r="81439" spans="1:2" x14ac:dyDescent="0.3">
      <c r="A81439" s="2">
        <v>2.87087</v>
      </c>
      <c r="B81439" t="s">
        <v>1099</v>
      </c>
    </row>
    <row r="81440" spans="1:2" x14ac:dyDescent="0.3">
      <c r="A81440" s="2">
        <v>2.0403500000000001</v>
      </c>
      <c r="B81440" t="s">
        <v>1099</v>
      </c>
    </row>
    <row r="81441" spans="1:2" x14ac:dyDescent="0.3">
      <c r="A81441" s="2">
        <v>4.4853399999999999</v>
      </c>
      <c r="B81441" t="s">
        <v>1099</v>
      </c>
    </row>
    <row r="81442" spans="1:2" x14ac:dyDescent="0.3">
      <c r="A81442" s="2">
        <v>0.96164000000000005</v>
      </c>
      <c r="B81442" t="s">
        <v>1099</v>
      </c>
    </row>
    <row r="81443" spans="1:2" x14ac:dyDescent="0.3">
      <c r="A81443" s="2">
        <v>1.4024300000000001</v>
      </c>
      <c r="B81443" t="s">
        <v>1099</v>
      </c>
    </row>
    <row r="81444" spans="1:2" x14ac:dyDescent="0.3">
      <c r="A81444" s="2">
        <v>1.4190100000000001</v>
      </c>
      <c r="B81444" t="s">
        <v>1099</v>
      </c>
    </row>
    <row r="81445" spans="1:2" x14ac:dyDescent="0.3">
      <c r="A81445" s="2">
        <v>1.5211699999999999</v>
      </c>
      <c r="B81445" t="s">
        <v>1099</v>
      </c>
    </row>
    <row r="81446" spans="1:2" x14ac:dyDescent="0.3">
      <c r="A81446" s="2">
        <v>1.22177</v>
      </c>
      <c r="B81446" t="s">
        <v>1099</v>
      </c>
    </row>
    <row r="81447" spans="1:2" x14ac:dyDescent="0.3">
      <c r="A81447" s="2">
        <v>1.3844000000000001</v>
      </c>
      <c r="B81447" t="s">
        <v>1099</v>
      </c>
    </row>
    <row r="81448" spans="1:2" x14ac:dyDescent="0.3">
      <c r="A81448" s="2">
        <v>43.241210000000002</v>
      </c>
      <c r="B81448" t="s">
        <v>1099</v>
      </c>
    </row>
    <row r="81449" spans="1:2" x14ac:dyDescent="0.3">
      <c r="A81449" s="2">
        <v>15.719620000000001</v>
      </c>
      <c r="B81449" t="s">
        <v>1099</v>
      </c>
    </row>
    <row r="81450" spans="1:2" x14ac:dyDescent="0.3">
      <c r="A81450" s="2">
        <v>14.558619999999999</v>
      </c>
      <c r="B81450" t="s">
        <v>1099</v>
      </c>
    </row>
    <row r="81451" spans="1:2" x14ac:dyDescent="0.3">
      <c r="A81451" s="2">
        <v>12.86378</v>
      </c>
      <c r="B81451" t="s">
        <v>1099</v>
      </c>
    </row>
    <row r="81452" spans="1:2" x14ac:dyDescent="0.3">
      <c r="A81452" s="2">
        <v>17.626639999999998</v>
      </c>
      <c r="B81452" t="s">
        <v>1099</v>
      </c>
    </row>
    <row r="81453" spans="1:2" x14ac:dyDescent="0.3">
      <c r="A81453" s="2">
        <v>4.8558899999999996</v>
      </c>
      <c r="B81453" t="s">
        <v>1099</v>
      </c>
    </row>
    <row r="81454" spans="1:2" x14ac:dyDescent="0.3">
      <c r="A81454" s="2">
        <v>8.1786799999999999</v>
      </c>
      <c r="B81454" t="s">
        <v>1099</v>
      </c>
    </row>
    <row r="81455" spans="1:2" x14ac:dyDescent="0.3">
      <c r="A81455" s="2">
        <v>10.571899999999999</v>
      </c>
      <c r="B81455" t="s">
        <v>1099</v>
      </c>
    </row>
    <row r="81456" spans="1:2" x14ac:dyDescent="0.3">
      <c r="A81456" s="2">
        <v>13.032209999999999</v>
      </c>
      <c r="B81456" t="s">
        <v>1099</v>
      </c>
    </row>
    <row r="81457" spans="1:2" x14ac:dyDescent="0.3">
      <c r="A81457" s="2">
        <v>10.17319</v>
      </c>
      <c r="B81457" t="s">
        <v>1099</v>
      </c>
    </row>
    <row r="81458" spans="1:2" x14ac:dyDescent="0.3">
      <c r="A81458" s="2">
        <v>13.604570000000001</v>
      </c>
      <c r="B81458" t="s">
        <v>1099</v>
      </c>
    </row>
    <row r="81459" spans="1:2" x14ac:dyDescent="0.3">
      <c r="A81459" s="2">
        <v>5.8798300000000001</v>
      </c>
      <c r="B81459" t="s">
        <v>1099</v>
      </c>
    </row>
    <row r="81460" spans="1:2" x14ac:dyDescent="0.3">
      <c r="A81460" s="2">
        <v>3.7968299999999999</v>
      </c>
      <c r="B81460" t="s">
        <v>1099</v>
      </c>
    </row>
    <row r="81461" spans="1:2" x14ac:dyDescent="0.3">
      <c r="A81461" s="2">
        <v>5.8813000000000004</v>
      </c>
      <c r="B81461" t="s">
        <v>1099</v>
      </c>
    </row>
    <row r="81462" spans="1:2" x14ac:dyDescent="0.3">
      <c r="A81462" s="2">
        <v>5.1063599999999996</v>
      </c>
      <c r="B81462" t="s">
        <v>1099</v>
      </c>
    </row>
    <row r="81463" spans="1:2" x14ac:dyDescent="0.3">
      <c r="A81463" s="2">
        <v>3.63856</v>
      </c>
      <c r="B81463" t="s">
        <v>1099</v>
      </c>
    </row>
    <row r="81464" spans="1:2" x14ac:dyDescent="0.3">
      <c r="A81464" s="2">
        <v>1.4272899999999999</v>
      </c>
      <c r="B81464" t="s">
        <v>1099</v>
      </c>
    </row>
    <row r="81465" spans="1:2" x14ac:dyDescent="0.3">
      <c r="A81465" s="2">
        <v>2.2888700000000002</v>
      </c>
      <c r="B81465" t="s">
        <v>1099</v>
      </c>
    </row>
    <row r="81466" spans="1:2" x14ac:dyDescent="0.3">
      <c r="A81466" s="2">
        <v>2.2410899999999998</v>
      </c>
      <c r="B81466" t="s">
        <v>1099</v>
      </c>
    </row>
    <row r="81467" spans="1:2" x14ac:dyDescent="0.3">
      <c r="A81467" s="2">
        <v>3.56351</v>
      </c>
      <c r="B81467" t="s">
        <v>1099</v>
      </c>
    </row>
    <row r="81468" spans="1:2" x14ac:dyDescent="0.3">
      <c r="A81468" s="2">
        <v>0.77603</v>
      </c>
      <c r="B81468" t="s">
        <v>1099</v>
      </c>
    </row>
    <row r="81469" spans="1:2" x14ac:dyDescent="0.3">
      <c r="A81469" s="2">
        <v>0.58211999999999997</v>
      </c>
      <c r="B81469" t="s">
        <v>1099</v>
      </c>
    </row>
    <row r="81470" spans="1:2" x14ac:dyDescent="0.3">
      <c r="A81470" s="2">
        <v>0.97289999999999999</v>
      </c>
      <c r="B81470" t="s">
        <v>1099</v>
      </c>
    </row>
    <row r="81471" spans="1:2" x14ac:dyDescent="0.3">
      <c r="A81471" s="2">
        <v>1.0157799999999999</v>
      </c>
      <c r="B81471" t="s">
        <v>1099</v>
      </c>
    </row>
    <row r="81472" spans="1:2" x14ac:dyDescent="0.3">
      <c r="A81472" s="2">
        <v>12.11218</v>
      </c>
      <c r="B81472" t="s">
        <v>1099</v>
      </c>
    </row>
    <row r="81473" spans="1:2" x14ac:dyDescent="0.3">
      <c r="A81473" s="2">
        <v>11.40747</v>
      </c>
      <c r="B81473" t="s">
        <v>1099</v>
      </c>
    </row>
    <row r="81474" spans="1:2" x14ac:dyDescent="0.3">
      <c r="A81474" s="2">
        <v>29.908930000000002</v>
      </c>
      <c r="B81474" t="s">
        <v>1099</v>
      </c>
    </row>
    <row r="81475" spans="1:2" x14ac:dyDescent="0.3">
      <c r="A81475" s="2">
        <v>190.75042999999999</v>
      </c>
      <c r="B81475" t="s">
        <v>1099</v>
      </c>
    </row>
    <row r="81476" spans="1:2" x14ac:dyDescent="0.3">
      <c r="A81476" s="2">
        <v>108.60662000000001</v>
      </c>
      <c r="B81476" t="s">
        <v>1099</v>
      </c>
    </row>
    <row r="81477" spans="1:2" x14ac:dyDescent="0.3">
      <c r="A81477" s="2">
        <v>58.401409999999998</v>
      </c>
      <c r="B81477" t="s">
        <v>1099</v>
      </c>
    </row>
    <row r="81478" spans="1:2" x14ac:dyDescent="0.3">
      <c r="A81478" s="2">
        <v>29.92736</v>
      </c>
      <c r="B81478" t="s">
        <v>1099</v>
      </c>
    </row>
    <row r="81479" spans="1:2" x14ac:dyDescent="0.3">
      <c r="A81479" s="2">
        <v>15.40765</v>
      </c>
      <c r="B81479" t="s">
        <v>1099</v>
      </c>
    </row>
    <row r="81480" spans="1:2" x14ac:dyDescent="0.3">
      <c r="A81480" s="2">
        <v>8.2532599999999992</v>
      </c>
      <c r="B81480" t="s">
        <v>1099</v>
      </c>
    </row>
    <row r="81481" spans="1:2" x14ac:dyDescent="0.3">
      <c r="A81481" s="2">
        <v>1393.24441</v>
      </c>
      <c r="B81481" t="s">
        <v>1099</v>
      </c>
    </row>
    <row r="81482" spans="1:2" x14ac:dyDescent="0.3">
      <c r="A81482" s="2">
        <v>1739.53071</v>
      </c>
      <c r="B81482" t="s">
        <v>1099</v>
      </c>
    </row>
    <row r="81483" spans="1:2" x14ac:dyDescent="0.3">
      <c r="A81483" s="2">
        <v>2175.1838699999998</v>
      </c>
      <c r="B81483" t="s">
        <v>1099</v>
      </c>
    </row>
    <row r="81484" spans="1:2" x14ac:dyDescent="0.3">
      <c r="A81484" s="2">
        <v>2730.05575</v>
      </c>
      <c r="B81484" t="s">
        <v>1099</v>
      </c>
    </row>
    <row r="81485" spans="1:2" x14ac:dyDescent="0.3">
      <c r="A81485" s="2">
        <v>3461.5428700000002</v>
      </c>
      <c r="B81485" t="s">
        <v>1099</v>
      </c>
    </row>
    <row r="81486" spans="1:2" x14ac:dyDescent="0.3">
      <c r="A81486" s="2">
        <v>0.32929999999999998</v>
      </c>
      <c r="B81486" t="s">
        <v>1099</v>
      </c>
    </row>
    <row r="81487" spans="1:2" x14ac:dyDescent="0.3">
      <c r="A81487" s="2">
        <v>0.17923</v>
      </c>
      <c r="B81487" t="s">
        <v>1099</v>
      </c>
    </row>
    <row r="81488" spans="1:2" x14ac:dyDescent="0.3">
      <c r="A81488" s="2">
        <v>3.33081</v>
      </c>
      <c r="B81488" t="s">
        <v>1099</v>
      </c>
    </row>
    <row r="81489" spans="1:2" x14ac:dyDescent="0.3">
      <c r="A81489" s="2">
        <v>2763.59202</v>
      </c>
      <c r="B81489" t="s">
        <v>1099</v>
      </c>
    </row>
    <row r="81490" spans="1:2" x14ac:dyDescent="0.3">
      <c r="A81490" s="2">
        <v>0.51458000000000004</v>
      </c>
      <c r="B81490" t="s">
        <v>1099</v>
      </c>
    </row>
    <row r="81491" spans="1:2" x14ac:dyDescent="0.3">
      <c r="A81491" s="2">
        <v>7.8969999999999999E-2</v>
      </c>
      <c r="B81491" t="s">
        <v>1099</v>
      </c>
    </row>
    <row r="81492" spans="1:2" x14ac:dyDescent="0.3">
      <c r="A81492" s="2">
        <v>1.264E-2</v>
      </c>
      <c r="B81492" t="s">
        <v>1099</v>
      </c>
    </row>
    <row r="81493" spans="1:2" x14ac:dyDescent="0.3">
      <c r="A81493" s="2">
        <v>32.142699999999998</v>
      </c>
      <c r="B81493" t="s">
        <v>1099</v>
      </c>
    </row>
    <row r="81494" spans="1:2" x14ac:dyDescent="0.3">
      <c r="A81494" s="2">
        <v>0.13633000000000001</v>
      </c>
      <c r="B81494" t="s">
        <v>1099</v>
      </c>
    </row>
    <row r="81495" spans="1:2" x14ac:dyDescent="0.3">
      <c r="A81495" s="2">
        <v>2.3546100000000001</v>
      </c>
      <c r="B81495" t="s">
        <v>1099</v>
      </c>
    </row>
    <row r="81496" spans="1:2" x14ac:dyDescent="0.3">
      <c r="A81496" s="2">
        <v>1.609E-2</v>
      </c>
      <c r="B81496" t="s">
        <v>1099</v>
      </c>
    </row>
    <row r="81497" spans="1:2" x14ac:dyDescent="0.3">
      <c r="A81497" s="2">
        <v>3.8240000000000003E-2</v>
      </c>
      <c r="B81497" t="s">
        <v>1099</v>
      </c>
    </row>
    <row r="81498" spans="1:2" x14ac:dyDescent="0.3">
      <c r="A81498" s="2">
        <v>1.1250599999999999</v>
      </c>
      <c r="B81498" t="s">
        <v>1099</v>
      </c>
    </row>
    <row r="81499" spans="1:2" x14ac:dyDescent="0.3">
      <c r="A81499" s="2">
        <v>1.04582</v>
      </c>
      <c r="B81499" t="s">
        <v>1099</v>
      </c>
    </row>
    <row r="81500" spans="1:2" x14ac:dyDescent="0.3">
      <c r="A81500" s="2">
        <v>6.2740000000000004E-2</v>
      </c>
      <c r="B81500" t="s">
        <v>1099</v>
      </c>
    </row>
    <row r="81501" spans="1:2" x14ac:dyDescent="0.3">
      <c r="A81501" s="2">
        <v>9.41E-3</v>
      </c>
      <c r="B81501" t="s">
        <v>1099</v>
      </c>
    </row>
    <row r="81502" spans="1:2" x14ac:dyDescent="0.3">
      <c r="A81502" s="2">
        <v>0.75041999999999998</v>
      </c>
      <c r="B81502" t="s">
        <v>1099</v>
      </c>
    </row>
    <row r="81503" spans="1:2" x14ac:dyDescent="0.3">
      <c r="A81503" s="2">
        <v>18.246670000000002</v>
      </c>
      <c r="B81503" t="s">
        <v>1099</v>
      </c>
    </row>
    <row r="81504" spans="1:2" x14ac:dyDescent="0.3">
      <c r="A81504" s="2">
        <v>5.5809999999999998E-2</v>
      </c>
      <c r="B81504" t="s">
        <v>1099</v>
      </c>
    </row>
    <row r="81505" spans="1:2" x14ac:dyDescent="0.3">
      <c r="A81505" s="2">
        <v>1.8800000000000001E-2</v>
      </c>
      <c r="B81505" t="s">
        <v>1099</v>
      </c>
    </row>
    <row r="81506" spans="1:2" x14ac:dyDescent="0.3">
      <c r="A81506" s="2">
        <v>0.46105000000000002</v>
      </c>
      <c r="B81506" t="s">
        <v>1099</v>
      </c>
    </row>
    <row r="81507" spans="1:2" x14ac:dyDescent="0.3">
      <c r="A81507" s="2">
        <v>2.3782100000000002</v>
      </c>
      <c r="B81507" t="s">
        <v>1099</v>
      </c>
    </row>
    <row r="81508" spans="1:2" x14ac:dyDescent="0.3">
      <c r="A81508" s="2">
        <v>2.8129999999999999E-2</v>
      </c>
      <c r="B81508" t="s">
        <v>1099</v>
      </c>
    </row>
    <row r="81509" spans="1:2" x14ac:dyDescent="0.3">
      <c r="A81509" s="2">
        <v>0.20554</v>
      </c>
      <c r="B81509" t="s">
        <v>1099</v>
      </c>
    </row>
    <row r="81510" spans="1:2" x14ac:dyDescent="0.3">
      <c r="A81510" s="2">
        <v>11.189410000000001</v>
      </c>
      <c r="B81510" t="s">
        <v>1099</v>
      </c>
    </row>
    <row r="81511" spans="1:2" x14ac:dyDescent="0.3">
      <c r="A81511" s="2">
        <v>9.7699999999999992E-3</v>
      </c>
      <c r="B81511" t="s">
        <v>1099</v>
      </c>
    </row>
    <row r="81512" spans="1:2" x14ac:dyDescent="0.3">
      <c r="A81512" s="2">
        <v>2.1800000000000001E-3</v>
      </c>
      <c r="B81512" t="s">
        <v>1099</v>
      </c>
    </row>
    <row r="81513" spans="1:2" x14ac:dyDescent="0.3">
      <c r="A81513" s="2">
        <v>7.6E-3</v>
      </c>
      <c r="B81513" t="s">
        <v>1099</v>
      </c>
    </row>
    <row r="81514" spans="1:2" x14ac:dyDescent="0.3">
      <c r="A81514" s="2">
        <v>7.4463540810697699</v>
      </c>
      <c r="B81514" t="s">
        <v>1099</v>
      </c>
    </row>
    <row r="81515" spans="1:2" x14ac:dyDescent="0.3">
      <c r="A81515" s="2">
        <v>1.4403600000000001</v>
      </c>
      <c r="B81515" t="s">
        <v>1099</v>
      </c>
    </row>
    <row r="81516" spans="1:2" x14ac:dyDescent="0.3">
      <c r="A81516" s="2">
        <v>2.3277800000000002</v>
      </c>
      <c r="B81516" t="s">
        <v>1099</v>
      </c>
    </row>
    <row r="81517" spans="1:2" x14ac:dyDescent="0.3">
      <c r="A81517" s="2">
        <v>2.4350200000000002</v>
      </c>
      <c r="B81517" t="s">
        <v>1099</v>
      </c>
    </row>
    <row r="81518" spans="1:2" x14ac:dyDescent="0.3">
      <c r="A81518" s="2">
        <v>3.15E-3</v>
      </c>
      <c r="B81518" t="s">
        <v>1099</v>
      </c>
    </row>
    <row r="81519" spans="1:2" x14ac:dyDescent="0.3">
      <c r="A81519" s="2">
        <v>1.5E-3</v>
      </c>
      <c r="B81519" t="s">
        <v>1099</v>
      </c>
    </row>
    <row r="81520" spans="1:2" x14ac:dyDescent="0.3">
      <c r="A81520" s="2">
        <v>2.5170000000000001E-2</v>
      </c>
      <c r="B81520" t="s">
        <v>1099</v>
      </c>
    </row>
    <row r="81521" spans="1:2" x14ac:dyDescent="0.3">
      <c r="A81521" s="2">
        <v>4.6429999999999999E-2</v>
      </c>
      <c r="B81521" t="s">
        <v>1099</v>
      </c>
    </row>
    <row r="81522" spans="1:2" x14ac:dyDescent="0.3">
      <c r="A81522" s="2">
        <v>8.7434399999999997</v>
      </c>
      <c r="B81522" t="s">
        <v>1099</v>
      </c>
    </row>
    <row r="81523" spans="1:2" x14ac:dyDescent="0.3">
      <c r="A81523" s="2">
        <v>0.14901</v>
      </c>
      <c r="B81523" t="s">
        <v>1099</v>
      </c>
    </row>
    <row r="81524" spans="1:2" x14ac:dyDescent="0.3">
      <c r="A81524" s="2">
        <v>0.14359</v>
      </c>
      <c r="B81524" t="s">
        <v>1099</v>
      </c>
    </row>
    <row r="81525" spans="1:2" x14ac:dyDescent="0.3">
      <c r="A81525" s="2">
        <v>8.8684200000000004</v>
      </c>
      <c r="B81525" t="s">
        <v>1099</v>
      </c>
    </row>
    <row r="81526" spans="1:2" x14ac:dyDescent="0.3">
      <c r="A81526" s="2">
        <v>5.51579</v>
      </c>
      <c r="B81526" t="s">
        <v>1099</v>
      </c>
    </row>
    <row r="81527" spans="1:2" x14ac:dyDescent="0.3">
      <c r="A81527" s="2">
        <v>0.28072000000000003</v>
      </c>
      <c r="B81527" t="s">
        <v>1099</v>
      </c>
    </row>
    <row r="81528" spans="1:2" x14ac:dyDescent="0.3">
      <c r="A81528" s="2">
        <v>1.0959999999999999E-2</v>
      </c>
      <c r="B81528" t="s">
        <v>1099</v>
      </c>
    </row>
    <row r="81529" spans="1:2" x14ac:dyDescent="0.3">
      <c r="A81529" s="2">
        <v>0.61817999999999995</v>
      </c>
      <c r="B81529" t="s">
        <v>1099</v>
      </c>
    </row>
    <row r="81530" spans="1:2" x14ac:dyDescent="0.3">
      <c r="A81530" s="2">
        <v>1.2042200000000001</v>
      </c>
      <c r="B81530" t="s">
        <v>1099</v>
      </c>
    </row>
    <row r="81531" spans="1:2" x14ac:dyDescent="0.3">
      <c r="A81531" s="2">
        <v>1.567E-2</v>
      </c>
      <c r="B81531" t="s">
        <v>1099</v>
      </c>
    </row>
    <row r="81532" spans="1:2" x14ac:dyDescent="0.3">
      <c r="A81532" s="2">
        <v>4.0000000000000002E-4</v>
      </c>
      <c r="B81532" t="s">
        <v>1099</v>
      </c>
    </row>
    <row r="81533" spans="1:2" x14ac:dyDescent="0.3">
      <c r="A81533" s="2">
        <v>11.940709999999999</v>
      </c>
      <c r="B81533" t="s">
        <v>1099</v>
      </c>
    </row>
    <row r="81534" spans="1:2" x14ac:dyDescent="0.3">
      <c r="A81534" s="2">
        <v>2E-3</v>
      </c>
      <c r="B81534" t="s">
        <v>1099</v>
      </c>
    </row>
    <row r="81535" spans="1:2" x14ac:dyDescent="0.3">
      <c r="A81535" s="2">
        <v>4.4889999999999999E-2</v>
      </c>
      <c r="B81535" t="s">
        <v>1099</v>
      </c>
    </row>
    <row r="81536" spans="1:2" x14ac:dyDescent="0.3">
      <c r="A81536" s="2">
        <v>1.97157</v>
      </c>
      <c r="B81536" t="s">
        <v>1099</v>
      </c>
    </row>
    <row r="81537" spans="1:2" x14ac:dyDescent="0.3">
      <c r="A81537" s="2">
        <v>0.89517999999999998</v>
      </c>
      <c r="B81537" t="s">
        <v>1099</v>
      </c>
    </row>
    <row r="81538" spans="1:2" x14ac:dyDescent="0.3">
      <c r="A81538" s="2">
        <v>4.2869999999999998E-2</v>
      </c>
      <c r="B81538" t="s">
        <v>1099</v>
      </c>
    </row>
    <row r="81539" spans="1:2" x14ac:dyDescent="0.3">
      <c r="A81539" s="2">
        <v>3.2727300000000001</v>
      </c>
      <c r="B81539" t="s">
        <v>1099</v>
      </c>
    </row>
    <row r="81540" spans="1:2" x14ac:dyDescent="0.3">
      <c r="A81540" s="2">
        <v>0.46561999999999998</v>
      </c>
      <c r="B81540" t="s">
        <v>1099</v>
      </c>
    </row>
    <row r="81541" spans="1:2" x14ac:dyDescent="0.3">
      <c r="A81541" s="2">
        <v>1.0500000000000001E-2</v>
      </c>
      <c r="B81541" t="s">
        <v>1099</v>
      </c>
    </row>
    <row r="81542" spans="1:2" x14ac:dyDescent="0.3">
      <c r="A81542" s="2">
        <v>8.7790000000000007E-2</v>
      </c>
      <c r="B81542" t="s">
        <v>1099</v>
      </c>
    </row>
    <row r="81543" spans="1:2" x14ac:dyDescent="0.3">
      <c r="A81543" s="2">
        <v>17.74024</v>
      </c>
      <c r="B81543" t="s">
        <v>1099</v>
      </c>
    </row>
    <row r="81544" spans="1:2" x14ac:dyDescent="0.3">
      <c r="A81544" s="2">
        <v>21.172940000000001</v>
      </c>
      <c r="B81544" t="s">
        <v>1099</v>
      </c>
    </row>
    <row r="81545" spans="1:2" x14ac:dyDescent="0.3">
      <c r="A81545" s="2">
        <v>0.43963999999999998</v>
      </c>
      <c r="B81545" t="s">
        <v>1099</v>
      </c>
    </row>
    <row r="81546" spans="1:2" x14ac:dyDescent="0.3">
      <c r="A81546" s="2">
        <v>1.8549899999999999</v>
      </c>
      <c r="B81546" t="s">
        <v>1099</v>
      </c>
    </row>
    <row r="81547" spans="1:2" x14ac:dyDescent="0.3">
      <c r="A81547" s="2">
        <v>82332.60871</v>
      </c>
      <c r="B81547" t="s">
        <v>1099</v>
      </c>
    </row>
    <row r="81548" spans="1:2" x14ac:dyDescent="0.3">
      <c r="A81548" s="2">
        <v>0.28832999999999998</v>
      </c>
      <c r="B81548" t="s">
        <v>1099</v>
      </c>
    </row>
    <row r="81549" spans="1:2" x14ac:dyDescent="0.3">
      <c r="A81549" s="2">
        <v>1.5100000000000001E-3</v>
      </c>
      <c r="B81549" t="s">
        <v>1099</v>
      </c>
    </row>
    <row r="81550" spans="1:2" x14ac:dyDescent="0.3">
      <c r="A81550" s="2">
        <v>2.2101199999999999</v>
      </c>
      <c r="B81550" t="s">
        <v>1099</v>
      </c>
    </row>
    <row r="81551" spans="1:2" x14ac:dyDescent="0.3">
      <c r="A81551" s="2">
        <v>2.2625099999999998</v>
      </c>
      <c r="B81551" t="s">
        <v>1099</v>
      </c>
    </row>
    <row r="81552" spans="1:2" x14ac:dyDescent="0.3">
      <c r="A81552" s="2">
        <v>0.14241999999999999</v>
      </c>
      <c r="B81552" t="s">
        <v>1099</v>
      </c>
    </row>
    <row r="81553" spans="1:2" x14ac:dyDescent="0.3">
      <c r="A81553" s="2">
        <v>0.84548000000000001</v>
      </c>
      <c r="B81553" t="s">
        <v>1099</v>
      </c>
    </row>
    <row r="81554" spans="1:2" x14ac:dyDescent="0.3">
      <c r="A81554" s="2">
        <v>1.4102600000000001</v>
      </c>
      <c r="B81554" t="s">
        <v>1099</v>
      </c>
    </row>
    <row r="81555" spans="1:2" x14ac:dyDescent="0.3">
      <c r="A81555" s="2">
        <v>2.2038199999999999</v>
      </c>
      <c r="B81555" t="s">
        <v>1099</v>
      </c>
    </row>
    <row r="81556" spans="1:2" x14ac:dyDescent="0.3">
      <c r="A81556" s="2">
        <v>0.67069999999999996</v>
      </c>
      <c r="B81556" t="s">
        <v>1099</v>
      </c>
    </row>
    <row r="81557" spans="1:2" x14ac:dyDescent="0.3">
      <c r="A81557" s="2">
        <v>2.4099999999999998E-3</v>
      </c>
      <c r="B81557" t="s">
        <v>1099</v>
      </c>
    </row>
    <row r="81558" spans="1:2" x14ac:dyDescent="0.3">
      <c r="A81558" s="2">
        <v>0.20469000000000001</v>
      </c>
      <c r="B81558" t="s">
        <v>1099</v>
      </c>
    </row>
    <row r="81559" spans="1:2" x14ac:dyDescent="0.3">
      <c r="A81559" s="2">
        <v>3.01302</v>
      </c>
      <c r="B81559" t="s">
        <v>1099</v>
      </c>
    </row>
    <row r="81560" spans="1:2" x14ac:dyDescent="0.3">
      <c r="A81560" s="2">
        <v>0.12637000000000001</v>
      </c>
      <c r="B81560" t="s">
        <v>1099</v>
      </c>
    </row>
    <row r="81561" spans="1:2" x14ac:dyDescent="0.3">
      <c r="A81561" s="2">
        <v>1.0179800000000001</v>
      </c>
      <c r="B81561" t="s">
        <v>1099</v>
      </c>
    </row>
    <row r="81562" spans="1:2" x14ac:dyDescent="0.3">
      <c r="A81562" s="2">
        <v>3.3400000000000001E-3</v>
      </c>
      <c r="B81562" t="s">
        <v>1099</v>
      </c>
    </row>
    <row r="81563" spans="1:2" x14ac:dyDescent="0.3">
      <c r="A81563" s="2">
        <v>7.4000000000000003E-3</v>
      </c>
      <c r="B81563" t="s">
        <v>1099</v>
      </c>
    </row>
    <row r="81564" spans="1:2" x14ac:dyDescent="0.3">
      <c r="A81564" s="2">
        <v>0.69323000000000001</v>
      </c>
      <c r="B81564" t="s">
        <v>1099</v>
      </c>
    </row>
    <row r="81565" spans="1:2" x14ac:dyDescent="0.3">
      <c r="A81565" s="2">
        <v>0.2175</v>
      </c>
      <c r="B81565" t="s">
        <v>1099</v>
      </c>
    </row>
    <row r="81566" spans="1:2" x14ac:dyDescent="0.3">
      <c r="A81566" s="2">
        <v>1.618E-2</v>
      </c>
      <c r="B81566" t="s">
        <v>1099</v>
      </c>
    </row>
    <row r="81567" spans="1:2" x14ac:dyDescent="0.3">
      <c r="A81567" s="2">
        <v>5.5700000000000003E-3</v>
      </c>
      <c r="B81567" t="s">
        <v>1099</v>
      </c>
    </row>
    <row r="81568" spans="1:2" x14ac:dyDescent="0.3">
      <c r="A81568" s="2">
        <v>32.115859999999998</v>
      </c>
      <c r="B81568" t="s">
        <v>1099</v>
      </c>
    </row>
    <row r="81569" spans="1:2" x14ac:dyDescent="0.3">
      <c r="A81569" s="2">
        <v>7.5219999999999995E-2</v>
      </c>
      <c r="B81569" t="s">
        <v>1099</v>
      </c>
    </row>
    <row r="81570" spans="1:2" x14ac:dyDescent="0.3">
      <c r="A81570" s="2">
        <v>0.13320000000000001</v>
      </c>
      <c r="B81570" t="s">
        <v>1099</v>
      </c>
    </row>
    <row r="81571" spans="1:2" x14ac:dyDescent="0.3">
      <c r="A81571" s="2">
        <v>0.17784</v>
      </c>
      <c r="B81571" t="s">
        <v>1099</v>
      </c>
    </row>
    <row r="81572" spans="1:2" x14ac:dyDescent="0.3">
      <c r="A81572" s="2">
        <v>3</v>
      </c>
      <c r="B81572" t="s">
        <v>1099</v>
      </c>
    </row>
    <row r="81573" spans="1:2" x14ac:dyDescent="0.3">
      <c r="A81573" s="2">
        <v>0.18931999999999999</v>
      </c>
      <c r="B81573" t="s">
        <v>1099</v>
      </c>
    </row>
    <row r="81574" spans="1:2" x14ac:dyDescent="0.3">
      <c r="A81574" s="2">
        <v>197.91728000000001</v>
      </c>
      <c r="B81574" t="s">
        <v>1099</v>
      </c>
    </row>
    <row r="81575" spans="1:2" x14ac:dyDescent="0.3">
      <c r="A81575" s="2">
        <v>9.0628700000000002</v>
      </c>
      <c r="B81575" t="s">
        <v>1099</v>
      </c>
    </row>
    <row r="81576" spans="1:2" x14ac:dyDescent="0.3">
      <c r="A81576" s="2">
        <v>0.22849</v>
      </c>
      <c r="B81576" t="s">
        <v>1099</v>
      </c>
    </row>
    <row r="81577" spans="1:2" x14ac:dyDescent="0.3">
      <c r="A81577" s="2">
        <v>6.9199999999999999E-3</v>
      </c>
      <c r="B81577" t="s">
        <v>1099</v>
      </c>
    </row>
    <row r="81578" spans="1:2" x14ac:dyDescent="0.3">
      <c r="A81578" s="2">
        <v>0.75944999999999996</v>
      </c>
      <c r="B81578" t="s">
        <v>1099</v>
      </c>
    </row>
    <row r="81579" spans="1:2" x14ac:dyDescent="0.3">
      <c r="A81579" s="2">
        <v>6.4960000000000004E-2</v>
      </c>
      <c r="B81579" t="s">
        <v>1099</v>
      </c>
    </row>
    <row r="81580" spans="1:2" x14ac:dyDescent="0.3">
      <c r="A81580" s="2">
        <v>3.1710000000000002E-2</v>
      </c>
      <c r="B81580" t="s">
        <v>1099</v>
      </c>
    </row>
    <row r="81581" spans="1:2" x14ac:dyDescent="0.3">
      <c r="A81581" s="2">
        <v>1.4791799999999999</v>
      </c>
      <c r="B81581" t="s">
        <v>1099</v>
      </c>
    </row>
    <row r="81582" spans="1:2" x14ac:dyDescent="0.3">
      <c r="A81582" s="2">
        <v>1.9599999999999999E-3</v>
      </c>
      <c r="B81582" t="s">
        <v>1099</v>
      </c>
    </row>
    <row r="81583" spans="1:2" x14ac:dyDescent="0.3">
      <c r="A81583" s="2">
        <v>3.6949999999999997E-2</v>
      </c>
      <c r="B81583" t="s">
        <v>1099</v>
      </c>
    </row>
    <row r="81584" spans="1:2" x14ac:dyDescent="0.3">
      <c r="A81584" s="2">
        <v>0.35885</v>
      </c>
      <c r="B81584" t="s">
        <v>1099</v>
      </c>
    </row>
    <row r="81585" spans="1:2" x14ac:dyDescent="0.3">
      <c r="A81585" s="2">
        <v>2.4230000000000002E-2</v>
      </c>
      <c r="B81585" t="s">
        <v>1099</v>
      </c>
    </row>
    <row r="81586" spans="1:2" x14ac:dyDescent="0.3">
      <c r="A81586" s="2">
        <v>0.56093999999999999</v>
      </c>
      <c r="B81586" t="s">
        <v>1099</v>
      </c>
    </row>
    <row r="81587" spans="1:2" x14ac:dyDescent="0.3">
      <c r="A81587" s="2">
        <v>8.1040000000000001E-2</v>
      </c>
      <c r="B81587" t="s">
        <v>1099</v>
      </c>
    </row>
    <row r="81588" spans="1:2" x14ac:dyDescent="0.3">
      <c r="A81588" s="2">
        <v>3.3E-4</v>
      </c>
      <c r="B81588" t="s">
        <v>1099</v>
      </c>
    </row>
    <row r="81589" spans="1:2" x14ac:dyDescent="0.3">
      <c r="A81589" s="2">
        <v>0.19203000000000001</v>
      </c>
      <c r="B81589" t="s">
        <v>1099</v>
      </c>
    </row>
    <row r="81590" spans="1:2" x14ac:dyDescent="0.3">
      <c r="A81590" s="2">
        <v>2.3749799999999999</v>
      </c>
      <c r="B81590" t="s">
        <v>1099</v>
      </c>
    </row>
    <row r="81591" spans="1:2" x14ac:dyDescent="0.3">
      <c r="A81591" s="2">
        <v>5.8450000000000002E-2</v>
      </c>
      <c r="B81591" t="s">
        <v>1099</v>
      </c>
    </row>
    <row r="81592" spans="1:2" x14ac:dyDescent="0.3">
      <c r="A81592" s="2">
        <v>9.3200000000000005E-2</v>
      </c>
      <c r="B81592" t="s">
        <v>1099</v>
      </c>
    </row>
    <row r="81593" spans="1:2" x14ac:dyDescent="0.3">
      <c r="A81593" s="2">
        <v>1.6199999999999999E-3</v>
      </c>
      <c r="B81593" t="s">
        <v>1099</v>
      </c>
    </row>
    <row r="81594" spans="1:2" x14ac:dyDescent="0.3">
      <c r="A81594" s="2">
        <v>1.2061500000000001</v>
      </c>
      <c r="B81594" t="s">
        <v>1099</v>
      </c>
    </row>
    <row r="81595" spans="1:2" x14ac:dyDescent="0.3">
      <c r="A81595" s="2">
        <v>1.9215500000000001</v>
      </c>
      <c r="B81595" t="s">
        <v>1099</v>
      </c>
    </row>
    <row r="81596" spans="1:2" x14ac:dyDescent="0.3">
      <c r="A81596" s="2">
        <v>6.2530000000000002E-2</v>
      </c>
      <c r="B81596" t="s">
        <v>1099</v>
      </c>
    </row>
    <row r="81597" spans="1:2" x14ac:dyDescent="0.3">
      <c r="A81597" s="2">
        <v>6.5979999999999997E-2</v>
      </c>
      <c r="B81597" t="s">
        <v>1099</v>
      </c>
    </row>
    <row r="81598" spans="1:2" x14ac:dyDescent="0.3">
      <c r="A81598" s="2">
        <v>1.5313600000000001</v>
      </c>
      <c r="B81598" t="s">
        <v>1099</v>
      </c>
    </row>
    <row r="81599" spans="1:2" x14ac:dyDescent="0.3">
      <c r="A81599" s="2">
        <v>59.472200000000001</v>
      </c>
      <c r="B81599" t="s">
        <v>1099</v>
      </c>
    </row>
    <row r="81600" spans="1:2" x14ac:dyDescent="0.3">
      <c r="A81600" s="2">
        <v>11.25117</v>
      </c>
      <c r="B81600" t="s">
        <v>1099</v>
      </c>
    </row>
    <row r="81601" spans="1:2" x14ac:dyDescent="0.3">
      <c r="A81601" s="2">
        <v>4.7550800000000004</v>
      </c>
      <c r="B81601" t="s">
        <v>1099</v>
      </c>
    </row>
    <row r="81602" spans="1:2" x14ac:dyDescent="0.3">
      <c r="A81602" s="2">
        <v>4.5947800000000001</v>
      </c>
      <c r="B81602" t="s">
        <v>1099</v>
      </c>
    </row>
    <row r="81603" spans="1:2" x14ac:dyDescent="0.3">
      <c r="A81603" s="2">
        <v>2.9299999999999999E-3</v>
      </c>
      <c r="B81603" t="s">
        <v>1099</v>
      </c>
    </row>
    <row r="81604" spans="1:2" x14ac:dyDescent="0.3">
      <c r="A81604" s="2">
        <v>3.4135499999999999</v>
      </c>
      <c r="B81604" t="s">
        <v>1099</v>
      </c>
    </row>
    <row r="81605" spans="1:2" x14ac:dyDescent="0.3">
      <c r="A81605" s="2">
        <v>18.813410000000001</v>
      </c>
      <c r="B81605" t="s">
        <v>1099</v>
      </c>
    </row>
    <row r="81606" spans="1:2" x14ac:dyDescent="0.3">
      <c r="A81606" s="2">
        <v>0.35618</v>
      </c>
      <c r="B81606" t="s">
        <v>1099</v>
      </c>
    </row>
    <row r="81607" spans="1:2" x14ac:dyDescent="0.3">
      <c r="A81607" s="2">
        <v>0.34267999999999998</v>
      </c>
      <c r="B81607" t="s">
        <v>1099</v>
      </c>
    </row>
    <row r="81608" spans="1:2" x14ac:dyDescent="0.3">
      <c r="A81608" s="2">
        <v>0.34716000000000002</v>
      </c>
      <c r="B81608" t="s">
        <v>1099</v>
      </c>
    </row>
    <row r="81609" spans="1:2" x14ac:dyDescent="0.3">
      <c r="A81609" s="2">
        <v>0.64332</v>
      </c>
      <c r="B81609" t="s">
        <v>1099</v>
      </c>
    </row>
    <row r="81610" spans="1:2" x14ac:dyDescent="0.3">
      <c r="A81610" s="2">
        <v>62329.759180000001</v>
      </c>
      <c r="B81610" t="s">
        <v>1099</v>
      </c>
    </row>
    <row r="81611" spans="1:2" x14ac:dyDescent="0.3">
      <c r="A81611" s="2">
        <v>4.2599999999999999E-3</v>
      </c>
      <c r="B81611" t="s">
        <v>1099</v>
      </c>
    </row>
    <row r="81612" spans="1:2" x14ac:dyDescent="0.3">
      <c r="A81612" s="2">
        <v>2.7999999999999998E-4</v>
      </c>
      <c r="B81612" t="s">
        <v>1099</v>
      </c>
    </row>
    <row r="81613" spans="1:2" x14ac:dyDescent="0.3">
      <c r="A81613" s="2">
        <v>2.3500000000000001E-3</v>
      </c>
      <c r="B81613" t="s">
        <v>1099</v>
      </c>
    </row>
    <row r="81614" spans="1:2" x14ac:dyDescent="0.3">
      <c r="A81614" s="2">
        <v>5.8599999999999998E-3</v>
      </c>
      <c r="B81614" t="s">
        <v>1099</v>
      </c>
    </row>
    <row r="81615" spans="1:2" x14ac:dyDescent="0.3">
      <c r="A81615" s="2">
        <v>3.6659999999999998E-2</v>
      </c>
      <c r="B81615" t="s">
        <v>1099</v>
      </c>
    </row>
    <row r="81616" spans="1:2" x14ac:dyDescent="0.3">
      <c r="A81616" s="2">
        <v>3.0563699999999998</v>
      </c>
      <c r="B81616" t="s">
        <v>1099</v>
      </c>
    </row>
    <row r="81617" spans="1:2" x14ac:dyDescent="0.3">
      <c r="A81617" s="2">
        <v>6.1858899999999997</v>
      </c>
      <c r="B81617" t="s">
        <v>1099</v>
      </c>
    </row>
    <row r="81618" spans="1:2" x14ac:dyDescent="0.3">
      <c r="A81618" s="2">
        <v>6.3699999999999998E-3</v>
      </c>
      <c r="B81618" t="s">
        <v>1099</v>
      </c>
    </row>
    <row r="81619" spans="1:2" x14ac:dyDescent="0.3">
      <c r="A81619" s="2">
        <v>0.29704999999999998</v>
      </c>
      <c r="B81619" t="s">
        <v>1099</v>
      </c>
    </row>
    <row r="81620" spans="1:2" x14ac:dyDescent="0.3">
      <c r="A81620" s="2">
        <v>0.20380000000000001</v>
      </c>
      <c r="B81620" t="s">
        <v>1099</v>
      </c>
    </row>
    <row r="81621" spans="1:2" x14ac:dyDescent="0.3">
      <c r="A81621" s="2">
        <v>5.7600000000000004E-3</v>
      </c>
      <c r="B81621" t="s">
        <v>1099</v>
      </c>
    </row>
    <row r="81622" spans="1:2" x14ac:dyDescent="0.3">
      <c r="A81622" s="2">
        <v>39.409939999999999</v>
      </c>
      <c r="B81622" t="s">
        <v>1099</v>
      </c>
    </row>
    <row r="81623" spans="1:2" x14ac:dyDescent="0.3">
      <c r="A81623" s="2">
        <v>0.69859000000000004</v>
      </c>
      <c r="B81623" t="s">
        <v>1099</v>
      </c>
    </row>
    <row r="81624" spans="1:2" x14ac:dyDescent="0.3">
      <c r="A81624" s="2">
        <v>0.13752</v>
      </c>
      <c r="B81624" t="s">
        <v>1099</v>
      </c>
    </row>
    <row r="81625" spans="1:2" x14ac:dyDescent="0.3">
      <c r="A81625" s="2">
        <v>0.10523</v>
      </c>
      <c r="B81625" t="s">
        <v>1099</v>
      </c>
    </row>
    <row r="81626" spans="1:2" x14ac:dyDescent="0.3">
      <c r="A81626" s="2">
        <v>4.6907399999999999</v>
      </c>
      <c r="B81626" t="s">
        <v>1099</v>
      </c>
    </row>
    <row r="81627" spans="1:2" x14ac:dyDescent="0.3">
      <c r="A81627" s="2">
        <v>2.6877399999999998</v>
      </c>
      <c r="B81627" t="s">
        <v>1099</v>
      </c>
    </row>
    <row r="81628" spans="1:2" x14ac:dyDescent="0.3">
      <c r="A81628" s="2">
        <v>4.14689</v>
      </c>
      <c r="B81628" t="s">
        <v>1099</v>
      </c>
    </row>
    <row r="81629" spans="1:2" x14ac:dyDescent="0.3">
      <c r="A81629" s="2">
        <v>3.449E-2</v>
      </c>
      <c r="B81629" t="s">
        <v>1099</v>
      </c>
    </row>
    <row r="81630" spans="1:2" x14ac:dyDescent="0.3">
      <c r="A81630" s="2">
        <v>2.1823399999999999</v>
      </c>
      <c r="B81630" t="s">
        <v>1099</v>
      </c>
    </row>
    <row r="81631" spans="1:2" x14ac:dyDescent="0.3">
      <c r="A81631" s="2">
        <v>3.8113299999999999</v>
      </c>
      <c r="B81631" t="s">
        <v>1099</v>
      </c>
    </row>
    <row r="81632" spans="1:2" x14ac:dyDescent="0.3">
      <c r="A81632" s="2">
        <v>0.15185000000000001</v>
      </c>
      <c r="B81632" t="s">
        <v>1099</v>
      </c>
    </row>
    <row r="81633" spans="1:2" x14ac:dyDescent="0.3">
      <c r="A81633" s="2">
        <v>3.0899999999999999E-3</v>
      </c>
      <c r="B81633" t="s">
        <v>1099</v>
      </c>
    </row>
    <row r="81634" spans="1:2" x14ac:dyDescent="0.3">
      <c r="A81634" s="2">
        <v>1.9730000000000001E-2</v>
      </c>
      <c r="B81634" t="s">
        <v>1099</v>
      </c>
    </row>
    <row r="81635" spans="1:2" x14ac:dyDescent="0.3">
      <c r="A81635" s="2">
        <v>1.2992999999999999</v>
      </c>
      <c r="B81635" t="s">
        <v>1099</v>
      </c>
    </row>
    <row r="81636" spans="1:2" x14ac:dyDescent="0.3">
      <c r="A81636" s="2">
        <v>0.19244</v>
      </c>
      <c r="B81636" t="s">
        <v>1099</v>
      </c>
    </row>
    <row r="81637" spans="1:2" x14ac:dyDescent="0.3">
      <c r="A81637" s="2">
        <v>8.6913999999999998</v>
      </c>
      <c r="B81637" t="s">
        <v>1099</v>
      </c>
    </row>
    <row r="81638" spans="1:2" x14ac:dyDescent="0.3">
      <c r="A81638" s="2">
        <v>0.86626999999999998</v>
      </c>
      <c r="B81638" t="s">
        <v>1099</v>
      </c>
    </row>
    <row r="81639" spans="1:2" x14ac:dyDescent="0.3">
      <c r="A81639" s="2">
        <v>11.735659999999999</v>
      </c>
      <c r="B81639" t="s">
        <v>1099</v>
      </c>
    </row>
    <row r="81640" spans="1:2" x14ac:dyDescent="0.3">
      <c r="A81640" s="2">
        <v>4.0000000000000002E-4</v>
      </c>
      <c r="B81640" t="s">
        <v>1099</v>
      </c>
    </row>
    <row r="81641" spans="1:2" x14ac:dyDescent="0.3">
      <c r="A81641" s="2">
        <v>0.41632999999999998</v>
      </c>
      <c r="B81641" t="s">
        <v>1099</v>
      </c>
    </row>
    <row r="81642" spans="1:2" x14ac:dyDescent="0.3">
      <c r="A81642" s="2">
        <v>2.21543</v>
      </c>
      <c r="B81642" t="s">
        <v>1099</v>
      </c>
    </row>
    <row r="81643" spans="1:2" x14ac:dyDescent="0.3">
      <c r="A81643" s="2">
        <v>1.256E-2</v>
      </c>
      <c r="B81643" t="s">
        <v>1099</v>
      </c>
    </row>
    <row r="81644" spans="1:2" x14ac:dyDescent="0.3">
      <c r="A81644" s="2">
        <v>2.9659999999999999E-2</v>
      </c>
      <c r="B81644" t="s">
        <v>1099</v>
      </c>
    </row>
    <row r="81645" spans="1:2" x14ac:dyDescent="0.3">
      <c r="A81645" s="2">
        <v>17.578240000000001</v>
      </c>
      <c r="B81645" t="s">
        <v>1099</v>
      </c>
    </row>
    <row r="81646" spans="1:2" x14ac:dyDescent="0.3">
      <c r="A81646" s="2">
        <v>56.359870000000001</v>
      </c>
      <c r="B81646" t="s">
        <v>1099</v>
      </c>
    </row>
    <row r="81647" spans="1:2" x14ac:dyDescent="0.3">
      <c r="A81647" s="2">
        <v>6.2700000000000004E-3</v>
      </c>
      <c r="B81647" t="s">
        <v>1099</v>
      </c>
    </row>
    <row r="81648" spans="1:2" x14ac:dyDescent="0.3">
      <c r="A81648" s="2">
        <v>1.09E-2</v>
      </c>
      <c r="B81648" t="s">
        <v>1099</v>
      </c>
    </row>
    <row r="81649" spans="1:2" x14ac:dyDescent="0.3">
      <c r="A81649" s="2">
        <v>0.44274000000000002</v>
      </c>
      <c r="B81649" t="s">
        <v>1099</v>
      </c>
    </row>
    <row r="81650" spans="1:2" x14ac:dyDescent="0.3">
      <c r="A81650" s="2">
        <v>1.0300000000000001E-3</v>
      </c>
      <c r="B81650" t="s">
        <v>1099</v>
      </c>
    </row>
    <row r="81651" spans="1:2" x14ac:dyDescent="0.3">
      <c r="A81651" s="2">
        <v>6.4269999999999994E-2</v>
      </c>
      <c r="B81651" t="s">
        <v>1099</v>
      </c>
    </row>
    <row r="81652" spans="1:2" x14ac:dyDescent="0.3">
      <c r="A81652" s="2">
        <v>4.0200000000000001E-3</v>
      </c>
      <c r="B81652" t="s">
        <v>1099</v>
      </c>
    </row>
    <row r="81653" spans="1:2" x14ac:dyDescent="0.3">
      <c r="A81653" s="2">
        <v>6.5369999999999998E-2</v>
      </c>
      <c r="B81653" t="s">
        <v>1099</v>
      </c>
    </row>
    <row r="81654" spans="1:2" x14ac:dyDescent="0.3">
      <c r="A81654" s="2">
        <v>0.53561999999999999</v>
      </c>
      <c r="B81654" t="s">
        <v>1099</v>
      </c>
    </row>
    <row r="81655" spans="1:2" x14ac:dyDescent="0.3">
      <c r="A81655" s="2">
        <v>1.5933299999999999</v>
      </c>
      <c r="B81655" t="s">
        <v>1099</v>
      </c>
    </row>
    <row r="81656" spans="1:2" x14ac:dyDescent="0.3">
      <c r="A81656" s="2">
        <v>1.8594200000000001</v>
      </c>
      <c r="B81656" t="s">
        <v>1099</v>
      </c>
    </row>
    <row r="81657" spans="1:2" x14ac:dyDescent="0.3">
      <c r="A81657" s="2">
        <v>0.16880999999999999</v>
      </c>
      <c r="B81657" t="s">
        <v>1099</v>
      </c>
    </row>
    <row r="81658" spans="1:2" x14ac:dyDescent="0.3">
      <c r="A81658" s="2">
        <v>6.93628</v>
      </c>
      <c r="B81658" t="s">
        <v>1099</v>
      </c>
    </row>
    <row r="81659" spans="1:2" x14ac:dyDescent="0.3">
      <c r="A81659" s="2">
        <v>8.9899999999999997E-3</v>
      </c>
      <c r="B81659" t="s">
        <v>1099</v>
      </c>
    </row>
    <row r="81660" spans="1:2" x14ac:dyDescent="0.3">
      <c r="A81660" s="2">
        <v>6.6540000000000002E-2</v>
      </c>
      <c r="B81660" t="s">
        <v>1099</v>
      </c>
    </row>
    <row r="81661" spans="1:2" x14ac:dyDescent="0.3">
      <c r="A81661" s="2">
        <v>39.262549999999997</v>
      </c>
      <c r="B81661" t="s">
        <v>1099</v>
      </c>
    </row>
    <row r="81662" spans="1:2" x14ac:dyDescent="0.3">
      <c r="A81662" s="2">
        <v>0.15901000000000001</v>
      </c>
      <c r="B81662" t="s">
        <v>1099</v>
      </c>
    </row>
    <row r="81663" spans="1:2" x14ac:dyDescent="0.3">
      <c r="A81663" s="2">
        <v>3.9698500000000001</v>
      </c>
      <c r="B81663" t="s">
        <v>1099</v>
      </c>
    </row>
    <row r="81664" spans="1:2" x14ac:dyDescent="0.3">
      <c r="A81664" s="2">
        <v>0.22225</v>
      </c>
      <c r="B81664" t="s">
        <v>1099</v>
      </c>
    </row>
    <row r="81665" spans="1:2" x14ac:dyDescent="0.3">
      <c r="A81665" s="2">
        <v>8.7325499999999998</v>
      </c>
      <c r="B81665" t="s">
        <v>1099</v>
      </c>
    </row>
    <row r="81666" spans="1:2" x14ac:dyDescent="0.3">
      <c r="A81666" s="2">
        <v>0.34939999999999999</v>
      </c>
      <c r="B81666" t="s">
        <v>1099</v>
      </c>
    </row>
    <row r="81667" spans="1:2" x14ac:dyDescent="0.3">
      <c r="A81667" s="2">
        <v>2.82E-3</v>
      </c>
      <c r="B81667" t="s">
        <v>1099</v>
      </c>
    </row>
    <row r="81668" spans="1:2" x14ac:dyDescent="0.3">
      <c r="A81668" s="2">
        <v>3.2050000000000002E-2</v>
      </c>
      <c r="B81668" t="s">
        <v>1099</v>
      </c>
    </row>
    <row r="81669" spans="1:2" x14ac:dyDescent="0.3">
      <c r="A81669" s="2">
        <v>4.1570000000000003E-2</v>
      </c>
      <c r="B81669" t="s">
        <v>1099</v>
      </c>
    </row>
    <row r="81670" spans="1:2" x14ac:dyDescent="0.3">
      <c r="A81670" s="2">
        <v>8.8682200000000009</v>
      </c>
      <c r="B81670" t="s">
        <v>1099</v>
      </c>
    </row>
    <row r="81671" spans="1:2" x14ac:dyDescent="0.3">
      <c r="A81671" s="2">
        <v>0.31458000000000003</v>
      </c>
      <c r="B81671" t="s">
        <v>1099</v>
      </c>
    </row>
    <row r="81672" spans="1:2" x14ac:dyDescent="0.3">
      <c r="A81672" s="2">
        <v>1.9900000000000001E-2</v>
      </c>
      <c r="B81672" t="s">
        <v>1099</v>
      </c>
    </row>
    <row r="81673" spans="1:2" x14ac:dyDescent="0.3">
      <c r="A81673" s="2">
        <v>2.409E-2</v>
      </c>
      <c r="B81673" t="s">
        <v>1099</v>
      </c>
    </row>
    <row r="81674" spans="1:2" x14ac:dyDescent="0.3">
      <c r="A81674" s="2">
        <v>0.63126000000000004</v>
      </c>
      <c r="B81674" t="s">
        <v>1099</v>
      </c>
    </row>
    <row r="81675" spans="1:2" x14ac:dyDescent="0.3">
      <c r="A81675" s="2">
        <v>11.27599</v>
      </c>
      <c r="B81675" t="s">
        <v>1099</v>
      </c>
    </row>
    <row r="81676" spans="1:2" x14ac:dyDescent="0.3">
      <c r="A81676" s="2">
        <v>2.3840300000000001</v>
      </c>
      <c r="B81676" t="s">
        <v>1099</v>
      </c>
    </row>
    <row r="81677" spans="1:2" x14ac:dyDescent="0.3">
      <c r="A81677" s="2">
        <v>30</v>
      </c>
      <c r="B81677" t="s">
        <v>1099</v>
      </c>
    </row>
    <row r="81678" spans="1:2" x14ac:dyDescent="0.3">
      <c r="A81678" s="2">
        <v>0.435</v>
      </c>
      <c r="B81678" t="s">
        <v>1099</v>
      </c>
    </row>
    <row r="81679" spans="1:2" x14ac:dyDescent="0.3">
      <c r="A81679" s="2">
        <v>1.8791800000000001</v>
      </c>
      <c r="B81679" t="s">
        <v>1099</v>
      </c>
    </row>
    <row r="81680" spans="1:2" x14ac:dyDescent="0.3">
      <c r="A81680" s="2">
        <v>0.50294000000000005</v>
      </c>
      <c r="B81680" t="s">
        <v>1099</v>
      </c>
    </row>
    <row r="81681" spans="1:2" x14ac:dyDescent="0.3">
      <c r="A81681" s="2">
        <v>0.77358000000000005</v>
      </c>
      <c r="B81681" t="s">
        <v>1099</v>
      </c>
    </row>
    <row r="81682" spans="1:2" x14ac:dyDescent="0.3">
      <c r="A81682" s="2">
        <v>1.966E-2</v>
      </c>
      <c r="B81682" t="s">
        <v>1099</v>
      </c>
    </row>
    <row r="81683" spans="1:2" x14ac:dyDescent="0.3">
      <c r="A81683" s="2">
        <v>4.0000000000000001E-3</v>
      </c>
      <c r="B81683" t="s">
        <v>1099</v>
      </c>
    </row>
    <row r="81684" spans="1:2" x14ac:dyDescent="0.3">
      <c r="A81684" s="2">
        <v>1.05071</v>
      </c>
      <c r="B81684" t="s">
        <v>1099</v>
      </c>
    </row>
    <row r="81685" spans="1:2" x14ac:dyDescent="0.3">
      <c r="A81685" s="2">
        <v>37.193249999999999</v>
      </c>
      <c r="B81685" t="s">
        <v>1099</v>
      </c>
    </row>
    <row r="81686" spans="1:2" x14ac:dyDescent="0.3">
      <c r="A81686" s="2">
        <v>8.1099999999999992E-3</v>
      </c>
      <c r="B81686" t="s">
        <v>1099</v>
      </c>
    </row>
    <row r="81687" spans="1:2" x14ac:dyDescent="0.3">
      <c r="A81687" s="2">
        <v>6.6220000000000001E-2</v>
      </c>
      <c r="B81687" t="s">
        <v>1099</v>
      </c>
    </row>
    <row r="81688" spans="1:2" x14ac:dyDescent="0.3">
      <c r="A81688" s="2">
        <v>0.20166999999999999</v>
      </c>
      <c r="B81688" t="s">
        <v>1099</v>
      </c>
    </row>
    <row r="81689" spans="1:2" x14ac:dyDescent="0.3">
      <c r="A81689" s="2">
        <v>4.8579999999999998E-2</v>
      </c>
      <c r="B81689" t="s">
        <v>1099</v>
      </c>
    </row>
    <row r="81690" spans="1:2" x14ac:dyDescent="0.3">
      <c r="A81690" s="2">
        <v>7.3993200000000003</v>
      </c>
      <c r="B81690" t="s">
        <v>1099</v>
      </c>
    </row>
    <row r="81691" spans="1:2" x14ac:dyDescent="0.3">
      <c r="A81691" s="2">
        <v>1.8419999999999999E-2</v>
      </c>
      <c r="B81691" t="s">
        <v>1099</v>
      </c>
    </row>
    <row r="81692" spans="1:2" x14ac:dyDescent="0.3">
      <c r="A81692" s="2">
        <v>0.15013000000000001</v>
      </c>
      <c r="B81692" t="s">
        <v>1099</v>
      </c>
    </row>
    <row r="81693" spans="1:2" x14ac:dyDescent="0.3">
      <c r="A81693" s="2">
        <v>5.8E-4</v>
      </c>
      <c r="B81693" t="s">
        <v>1099</v>
      </c>
    </row>
    <row r="81694" spans="1:2" x14ac:dyDescent="0.3">
      <c r="A81694" s="2">
        <v>132.63794999999999</v>
      </c>
      <c r="B81694" t="s">
        <v>1099</v>
      </c>
    </row>
    <row r="81695" spans="1:2" x14ac:dyDescent="0.3">
      <c r="A81695" s="2">
        <v>0.38429000000000002</v>
      </c>
      <c r="B81695" t="s">
        <v>1099</v>
      </c>
    </row>
    <row r="81696" spans="1:2" x14ac:dyDescent="0.3">
      <c r="A81696" s="2">
        <v>1.38768</v>
      </c>
      <c r="B81696" t="s">
        <v>1099</v>
      </c>
    </row>
    <row r="81697" spans="1:2" x14ac:dyDescent="0.3">
      <c r="A81697" s="2">
        <v>1.73E-3</v>
      </c>
      <c r="B81697" t="s">
        <v>1099</v>
      </c>
    </row>
    <row r="81698" spans="1:2" x14ac:dyDescent="0.3">
      <c r="A81698" s="2">
        <v>13.21425</v>
      </c>
      <c r="B81698" t="s">
        <v>1099</v>
      </c>
    </row>
    <row r="81699" spans="1:2" x14ac:dyDescent="0.3">
      <c r="A81699" s="2">
        <v>6.225E-2</v>
      </c>
      <c r="B81699" t="s">
        <v>1099</v>
      </c>
    </row>
    <row r="81700" spans="1:2" x14ac:dyDescent="0.3">
      <c r="A81700" s="2">
        <v>64.203649999999996</v>
      </c>
      <c r="B81700" t="s">
        <v>1099</v>
      </c>
    </row>
    <row r="81701" spans="1:2" x14ac:dyDescent="0.3">
      <c r="A81701" s="2">
        <v>3.2390000000000002E-2</v>
      </c>
      <c r="B81701" t="s">
        <v>1099</v>
      </c>
    </row>
    <row r="81702" spans="1:2" x14ac:dyDescent="0.3">
      <c r="A81702" s="2">
        <v>0.11317000000000001</v>
      </c>
      <c r="B81702" t="s">
        <v>1099</v>
      </c>
    </row>
    <row r="81703" spans="1:2" x14ac:dyDescent="0.3">
      <c r="A81703" s="2">
        <v>3.4209999999999997E-2</v>
      </c>
      <c r="B81703" t="s">
        <v>1099</v>
      </c>
    </row>
    <row r="81704" spans="1:2" x14ac:dyDescent="0.3">
      <c r="A81704" s="2">
        <v>4.011E-2</v>
      </c>
      <c r="B81704" t="s">
        <v>1099</v>
      </c>
    </row>
    <row r="81705" spans="1:2" x14ac:dyDescent="0.3">
      <c r="A81705" s="2">
        <v>0.32272000000000001</v>
      </c>
      <c r="B81705" t="s">
        <v>1099</v>
      </c>
    </row>
    <row r="81706" spans="1:2" x14ac:dyDescent="0.3">
      <c r="A81706" s="2">
        <v>5.6986600000000003</v>
      </c>
      <c r="B81706" t="s">
        <v>1099</v>
      </c>
    </row>
    <row r="81707" spans="1:2" x14ac:dyDescent="0.3">
      <c r="A81707" s="2">
        <v>11.44707</v>
      </c>
      <c r="B81707" t="s">
        <v>1099</v>
      </c>
    </row>
    <row r="81708" spans="1:2" x14ac:dyDescent="0.3">
      <c r="A81708" s="2">
        <v>2.4925099999999998</v>
      </c>
      <c r="B81708" t="s">
        <v>1099</v>
      </c>
    </row>
    <row r="81709" spans="1:2" x14ac:dyDescent="0.3">
      <c r="A81709" s="2">
        <v>43.11515</v>
      </c>
      <c r="B81709" t="s">
        <v>1099</v>
      </c>
    </row>
    <row r="81710" spans="1:2" x14ac:dyDescent="0.3">
      <c r="A81710" s="2">
        <v>1.1147899999999999</v>
      </c>
      <c r="B81710" t="s">
        <v>1099</v>
      </c>
    </row>
    <row r="81711" spans="1:2" x14ac:dyDescent="0.3">
      <c r="A81711" s="2">
        <v>9.919E-2</v>
      </c>
      <c r="B81711" t="s">
        <v>1099</v>
      </c>
    </row>
    <row r="81712" spans="1:2" x14ac:dyDescent="0.3">
      <c r="A81712" s="2">
        <v>2.2000000000000001E-3</v>
      </c>
      <c r="B81712" t="s">
        <v>1099</v>
      </c>
    </row>
    <row r="81713" spans="1:2" x14ac:dyDescent="0.3">
      <c r="A81713" s="2">
        <v>1.004E-2</v>
      </c>
      <c r="B81713" t="s">
        <v>1099</v>
      </c>
    </row>
    <row r="81714" spans="1:2" x14ac:dyDescent="0.3">
      <c r="A81714" s="2">
        <v>0.26528000000000002</v>
      </c>
      <c r="B81714" t="s">
        <v>1099</v>
      </c>
    </row>
    <row r="81715" spans="1:2" x14ac:dyDescent="0.3">
      <c r="A81715" s="2">
        <v>6.59E-2</v>
      </c>
      <c r="B81715" t="s">
        <v>1099</v>
      </c>
    </row>
    <row r="81716" spans="1:2" x14ac:dyDescent="0.3">
      <c r="A81716" s="2">
        <v>1.2970000000000001E-2</v>
      </c>
      <c r="B81716" t="s">
        <v>1099</v>
      </c>
    </row>
    <row r="81717" spans="1:2" x14ac:dyDescent="0.3">
      <c r="A81717" s="2">
        <v>1.7364599999999999</v>
      </c>
      <c r="B81717" t="s">
        <v>1099</v>
      </c>
    </row>
    <row r="81718" spans="1:2" x14ac:dyDescent="0.3">
      <c r="A81718" s="2">
        <v>6.7346300000000001</v>
      </c>
      <c r="B81718" t="s">
        <v>1099</v>
      </c>
    </row>
    <row r="81719" spans="1:2" x14ac:dyDescent="0.3">
      <c r="A81719" s="2">
        <v>6.1489599999999998</v>
      </c>
      <c r="B81719" t="s">
        <v>1099</v>
      </c>
    </row>
    <row r="81720" spans="1:2" x14ac:dyDescent="0.3">
      <c r="A81720" s="2">
        <v>0.11026</v>
      </c>
      <c r="B81720" t="s">
        <v>1099</v>
      </c>
    </row>
    <row r="81721" spans="1:2" x14ac:dyDescent="0.3">
      <c r="A81721" s="2">
        <v>8.4976400000000005</v>
      </c>
      <c r="B81721" t="s">
        <v>1099</v>
      </c>
    </row>
    <row r="81722" spans="1:2" x14ac:dyDescent="0.3">
      <c r="A81722" s="2">
        <v>12.19492</v>
      </c>
      <c r="B81722" t="s">
        <v>1099</v>
      </c>
    </row>
    <row r="81723" spans="1:2" x14ac:dyDescent="0.3">
      <c r="A81723" s="2">
        <v>1.4653700000000001</v>
      </c>
      <c r="B81723" t="s">
        <v>1099</v>
      </c>
    </row>
    <row r="81724" spans="1:2" x14ac:dyDescent="0.3">
      <c r="A81724" s="2">
        <v>4.9549999999999997E-2</v>
      </c>
      <c r="B81724" t="s">
        <v>1099</v>
      </c>
    </row>
    <row r="81725" spans="1:2" x14ac:dyDescent="0.3">
      <c r="A81725" s="2">
        <v>3.7490000000000002E-2</v>
      </c>
      <c r="B81725" t="s">
        <v>1099</v>
      </c>
    </row>
    <row r="81726" spans="1:2" x14ac:dyDescent="0.3">
      <c r="A81726" s="2">
        <v>0.28493000000000002</v>
      </c>
      <c r="B81726" t="s">
        <v>1099</v>
      </c>
    </row>
    <row r="81727" spans="1:2" x14ac:dyDescent="0.3">
      <c r="A81727" s="2">
        <v>3.014E-2</v>
      </c>
      <c r="B81727" t="s">
        <v>1099</v>
      </c>
    </row>
    <row r="81728" spans="1:2" x14ac:dyDescent="0.3">
      <c r="A81728" s="2">
        <v>0.24614</v>
      </c>
      <c r="B81728" t="s">
        <v>1099</v>
      </c>
    </row>
    <row r="81729" spans="1:2" x14ac:dyDescent="0.3">
      <c r="A81729" s="2">
        <v>4.62E-3</v>
      </c>
      <c r="B81729" t="s">
        <v>1099</v>
      </c>
    </row>
    <row r="81730" spans="1:2" x14ac:dyDescent="0.3">
      <c r="A81730" s="2">
        <v>0.29407</v>
      </c>
      <c r="B81730" t="s">
        <v>1099</v>
      </c>
    </row>
    <row r="81731" spans="1:2" x14ac:dyDescent="0.3">
      <c r="A81731" s="2">
        <v>5.2479999999999999E-2</v>
      </c>
      <c r="B81731" t="s">
        <v>1099</v>
      </c>
    </row>
    <row r="81732" spans="1:2" x14ac:dyDescent="0.3">
      <c r="A81732" s="2">
        <v>1.9467300000000001</v>
      </c>
      <c r="B81732" t="s">
        <v>1099</v>
      </c>
    </row>
    <row r="81733" spans="1:2" x14ac:dyDescent="0.3">
      <c r="A81733" s="2">
        <v>2.0799999999999998E-3</v>
      </c>
      <c r="B81733" t="s">
        <v>1099</v>
      </c>
    </row>
    <row r="81734" spans="1:2" x14ac:dyDescent="0.3">
      <c r="A81734" s="2">
        <v>4.0999999999999999E-4</v>
      </c>
      <c r="B81734" t="s">
        <v>1099</v>
      </c>
    </row>
    <row r="81735" spans="1:2" x14ac:dyDescent="0.3">
      <c r="A81735" s="2">
        <v>5.0169999999999999E-2</v>
      </c>
      <c r="B81735" t="s">
        <v>1099</v>
      </c>
    </row>
    <row r="81736" spans="1:2" x14ac:dyDescent="0.3">
      <c r="A81736" s="2">
        <v>1.9185099999999999</v>
      </c>
      <c r="B81736" t="s">
        <v>1099</v>
      </c>
    </row>
    <row r="81737" spans="1:2" x14ac:dyDescent="0.3">
      <c r="A81737" s="2">
        <v>6.8040000000000003E-2</v>
      </c>
      <c r="B81737" t="s">
        <v>1099</v>
      </c>
    </row>
    <row r="81738" spans="1:2" x14ac:dyDescent="0.3">
      <c r="A81738" s="2">
        <v>0.25214999999999999</v>
      </c>
      <c r="B81738" t="s">
        <v>1099</v>
      </c>
    </row>
    <row r="81739" spans="1:2" x14ac:dyDescent="0.3">
      <c r="A81739" s="2">
        <v>2.35893</v>
      </c>
      <c r="B81739" t="s">
        <v>1099</v>
      </c>
    </row>
    <row r="81740" spans="1:2" x14ac:dyDescent="0.3">
      <c r="A81740" s="2">
        <v>2.793E-2</v>
      </c>
      <c r="B81740" t="s">
        <v>1099</v>
      </c>
    </row>
    <row r="81741" spans="1:2" x14ac:dyDescent="0.3">
      <c r="A81741" s="2">
        <v>1.5087725581829499E-2</v>
      </c>
      <c r="B81741" t="s">
        <v>1099</v>
      </c>
    </row>
    <row r="81742" spans="1:2" x14ac:dyDescent="0.3">
      <c r="A81742" s="2">
        <v>0.58409</v>
      </c>
      <c r="B81742" t="s">
        <v>1099</v>
      </c>
    </row>
    <row r="81743" spans="1:2" x14ac:dyDescent="0.3">
      <c r="A81743" s="2">
        <v>8.1589999999999996E-2</v>
      </c>
      <c r="B81743" t="s">
        <v>1099</v>
      </c>
    </row>
    <row r="81744" spans="1:2" x14ac:dyDescent="0.3">
      <c r="A81744" s="2">
        <v>24.120059999999999</v>
      </c>
      <c r="B81744" t="s">
        <v>1099</v>
      </c>
    </row>
    <row r="81745" spans="1:2" x14ac:dyDescent="0.3">
      <c r="A81745" s="2">
        <v>8.1501199999999994</v>
      </c>
      <c r="B81745" t="s">
        <v>1099</v>
      </c>
    </row>
    <row r="81746" spans="1:2" x14ac:dyDescent="0.3">
      <c r="A81746" s="2">
        <v>0.44401000000000002</v>
      </c>
      <c r="B81746" t="s">
        <v>1099</v>
      </c>
    </row>
    <row r="81747" spans="1:2" x14ac:dyDescent="0.3">
      <c r="A81747" s="2">
        <v>1.856E-2</v>
      </c>
      <c r="B81747" t="s">
        <v>1099</v>
      </c>
    </row>
    <row r="81748" spans="1:2" x14ac:dyDescent="0.3">
      <c r="A81748" s="2">
        <v>4.4929199999999998</v>
      </c>
      <c r="B81748" t="s">
        <v>1099</v>
      </c>
    </row>
    <row r="81749" spans="1:2" x14ac:dyDescent="0.3">
      <c r="A81749" s="2">
        <v>0.27287</v>
      </c>
      <c r="B81749" t="s">
        <v>1099</v>
      </c>
    </row>
    <row r="81750" spans="1:2" x14ac:dyDescent="0.3">
      <c r="A81750" s="2">
        <v>0.17706</v>
      </c>
      <c r="B81750" t="s">
        <v>1099</v>
      </c>
    </row>
    <row r="81751" spans="1:2" x14ac:dyDescent="0.3">
      <c r="A81751" s="2">
        <v>3.2386400000000002</v>
      </c>
      <c r="B81751" t="s">
        <v>1099</v>
      </c>
    </row>
    <row r="81752" spans="1:2" x14ac:dyDescent="0.3">
      <c r="A81752" s="2">
        <v>0.23613000000000001</v>
      </c>
      <c r="B81752" t="s">
        <v>1099</v>
      </c>
    </row>
    <row r="81753" spans="1:2" x14ac:dyDescent="0.3">
      <c r="A81753" s="2">
        <v>10.55542</v>
      </c>
      <c r="B81753" t="s">
        <v>1099</v>
      </c>
    </row>
    <row r="81754" spans="1:2" x14ac:dyDescent="0.3">
      <c r="A81754" s="2">
        <v>43.482570000000003</v>
      </c>
      <c r="B81754" t="s">
        <v>1099</v>
      </c>
    </row>
    <row r="81755" spans="1:2" x14ac:dyDescent="0.3">
      <c r="A81755" s="2">
        <v>6.3109999999999999E-2</v>
      </c>
      <c r="B81755" t="s">
        <v>1099</v>
      </c>
    </row>
    <row r="81756" spans="1:2" x14ac:dyDescent="0.3">
      <c r="A81756" s="2">
        <v>1.2529999999999999E-2</v>
      </c>
      <c r="B81756" t="s">
        <v>1099</v>
      </c>
    </row>
    <row r="81757" spans="1:2" x14ac:dyDescent="0.3">
      <c r="A81757" s="2">
        <v>6.3329999999999997E-2</v>
      </c>
      <c r="B81757" t="s">
        <v>1099</v>
      </c>
    </row>
    <row r="81758" spans="1:2" x14ac:dyDescent="0.3">
      <c r="A81758" s="2">
        <v>8.0479599999999998</v>
      </c>
      <c r="B81758" t="s">
        <v>1099</v>
      </c>
    </row>
    <row r="81759" spans="1:2" x14ac:dyDescent="0.3">
      <c r="A81759" s="2">
        <v>0.18833</v>
      </c>
      <c r="B81759" t="s">
        <v>1099</v>
      </c>
    </row>
    <row r="81760" spans="1:2" x14ac:dyDescent="0.3">
      <c r="A81760" s="2">
        <v>0.15687000000000001</v>
      </c>
      <c r="B81760" t="s">
        <v>1099</v>
      </c>
    </row>
    <row r="81761" spans="1:2" x14ac:dyDescent="0.3">
      <c r="A81761" s="2">
        <v>1.66466</v>
      </c>
      <c r="B81761" t="s">
        <v>1099</v>
      </c>
    </row>
    <row r="81762" spans="1:2" x14ac:dyDescent="0.3">
      <c r="A81762" s="2">
        <v>5.7144300000000001</v>
      </c>
      <c r="B81762" t="s">
        <v>1099</v>
      </c>
    </row>
    <row r="81763" spans="1:2" x14ac:dyDescent="0.3">
      <c r="A81763" s="2">
        <v>5.4400000000000004E-3</v>
      </c>
      <c r="B81763" t="s">
        <v>1099</v>
      </c>
    </row>
    <row r="81764" spans="1:2" x14ac:dyDescent="0.3">
      <c r="A81764" s="2">
        <v>7.6000000000000004E-4</v>
      </c>
      <c r="B81764" t="s">
        <v>1099</v>
      </c>
    </row>
    <row r="81765" spans="1:2" x14ac:dyDescent="0.3">
      <c r="A81765" s="2">
        <v>3.9179200000000001</v>
      </c>
      <c r="B81765" t="s">
        <v>1099</v>
      </c>
    </row>
    <row r="81766" spans="1:2" x14ac:dyDescent="0.3">
      <c r="A81766" s="2">
        <v>1.6199999999999999E-3</v>
      </c>
      <c r="B81766" t="s">
        <v>1099</v>
      </c>
    </row>
    <row r="81767" spans="1:2" x14ac:dyDescent="0.3">
      <c r="A81767" s="2">
        <v>8.7620000000000003E-2</v>
      </c>
      <c r="B81767" t="s">
        <v>1099</v>
      </c>
    </row>
    <row r="81768" spans="1:2" x14ac:dyDescent="0.3">
      <c r="A81768" s="2">
        <v>4.2074499999999997</v>
      </c>
      <c r="B81768" t="s">
        <v>1099</v>
      </c>
    </row>
    <row r="81769" spans="1:2" x14ac:dyDescent="0.3">
      <c r="A81769" s="2">
        <v>0.32332</v>
      </c>
      <c r="B81769" t="s">
        <v>1099</v>
      </c>
    </row>
    <row r="81770" spans="1:2" x14ac:dyDescent="0.3">
      <c r="A81770" s="2">
        <v>1.8135300000000001</v>
      </c>
      <c r="B81770" t="s">
        <v>1099</v>
      </c>
    </row>
    <row r="81771" spans="1:2" x14ac:dyDescent="0.3">
      <c r="A81771" s="2">
        <v>2.94462</v>
      </c>
      <c r="B81771" t="s">
        <v>1099</v>
      </c>
    </row>
    <row r="81772" spans="1:2" x14ac:dyDescent="0.3">
      <c r="A81772" s="2">
        <v>0.29086000000000001</v>
      </c>
      <c r="B81772" t="s">
        <v>1099</v>
      </c>
    </row>
    <row r="81773" spans="1:2" x14ac:dyDescent="0.3">
      <c r="A81773" s="2">
        <v>9.3770000000000006E-2</v>
      </c>
      <c r="B81773" t="s">
        <v>1099</v>
      </c>
    </row>
    <row r="81774" spans="1:2" x14ac:dyDescent="0.3">
      <c r="A81774" s="2">
        <v>3.3430000000000001E-2</v>
      </c>
      <c r="B81774" t="s">
        <v>1099</v>
      </c>
    </row>
    <row r="81775" spans="1:2" x14ac:dyDescent="0.3">
      <c r="A81775" s="2">
        <v>101.97893000000001</v>
      </c>
      <c r="B81775" t="s">
        <v>1099</v>
      </c>
    </row>
    <row r="81776" spans="1:2" x14ac:dyDescent="0.3">
      <c r="A81776" s="2">
        <v>6.4000000000000005E-4</v>
      </c>
      <c r="B81776" t="s">
        <v>1099</v>
      </c>
    </row>
    <row r="81777" spans="1:2" x14ac:dyDescent="0.3">
      <c r="A81777" s="2">
        <v>1.3114699999999999</v>
      </c>
      <c r="B81777" t="s">
        <v>1099</v>
      </c>
    </row>
    <row r="81778" spans="1:2" x14ac:dyDescent="0.3">
      <c r="A81778" s="2">
        <v>0.33026</v>
      </c>
      <c r="B81778" t="s">
        <v>1099</v>
      </c>
    </row>
    <row r="81779" spans="1:2" x14ac:dyDescent="0.3">
      <c r="A81779" s="2">
        <v>6.9100000000000003E-3</v>
      </c>
      <c r="B81779" t="s">
        <v>1099</v>
      </c>
    </row>
    <row r="81780" spans="1:2" x14ac:dyDescent="0.3">
      <c r="A81780" s="2">
        <v>7.9657400000000003</v>
      </c>
      <c r="B81780" t="s">
        <v>1099</v>
      </c>
    </row>
    <row r="81781" spans="1:2" x14ac:dyDescent="0.3">
      <c r="A81781" s="2">
        <v>9.8999999999999999E-4</v>
      </c>
      <c r="B81781" t="s">
        <v>1099</v>
      </c>
    </row>
    <row r="81782" spans="1:2" x14ac:dyDescent="0.3">
      <c r="A81782" s="2">
        <v>8.2900000000000001E-2</v>
      </c>
      <c r="B81782" t="s">
        <v>1099</v>
      </c>
    </row>
    <row r="81783" spans="1:2" x14ac:dyDescent="0.3">
      <c r="A81783" s="2">
        <v>8.1200000000000005E-3</v>
      </c>
      <c r="B81783" t="s">
        <v>1099</v>
      </c>
    </row>
    <row r="81784" spans="1:2" x14ac:dyDescent="0.3">
      <c r="A81784" s="2">
        <v>9.7999999999999997E-4</v>
      </c>
      <c r="B81784" t="s">
        <v>1099</v>
      </c>
    </row>
    <row r="81785" spans="1:2" x14ac:dyDescent="0.3">
      <c r="A81785" s="2">
        <v>3.4250000000000003E-2</v>
      </c>
      <c r="B81785" t="s">
        <v>1099</v>
      </c>
    </row>
    <row r="81786" spans="1:2" x14ac:dyDescent="0.3">
      <c r="A81786" s="2">
        <v>2.3596200000000001</v>
      </c>
      <c r="B81786" t="s">
        <v>1099</v>
      </c>
    </row>
    <row r="81787" spans="1:2" x14ac:dyDescent="0.3">
      <c r="A81787" s="2">
        <v>2.3710399999999998</v>
      </c>
      <c r="B81787" t="s">
        <v>1099</v>
      </c>
    </row>
    <row r="81788" spans="1:2" x14ac:dyDescent="0.3">
      <c r="A81788" s="2">
        <v>7.9869999999999997E-2</v>
      </c>
      <c r="B81788" t="s">
        <v>1099</v>
      </c>
    </row>
    <row r="81789" spans="1:2" x14ac:dyDescent="0.3">
      <c r="A81789" s="2">
        <v>7.4109999999999995E-2</v>
      </c>
      <c r="B81789" t="s">
        <v>1099</v>
      </c>
    </row>
    <row r="81790" spans="1:2" x14ac:dyDescent="0.3">
      <c r="A81790" s="2">
        <v>0.49118000000000001</v>
      </c>
      <c r="B81790" t="s">
        <v>1099</v>
      </c>
    </row>
    <row r="81791" spans="1:2" x14ac:dyDescent="0.3">
      <c r="A81791" s="2">
        <v>4.3740000000000001E-2</v>
      </c>
      <c r="B81791" t="s">
        <v>1099</v>
      </c>
    </row>
    <row r="81792" spans="1:2" x14ac:dyDescent="0.3">
      <c r="A81792" s="2">
        <v>11.842879999999999</v>
      </c>
      <c r="B81792" t="s">
        <v>1099</v>
      </c>
    </row>
    <row r="81793" spans="1:2" x14ac:dyDescent="0.3">
      <c r="A81793" s="2">
        <v>1.4932399999999999</v>
      </c>
      <c r="B81793" t="s">
        <v>1099</v>
      </c>
    </row>
    <row r="81794" spans="1:2" x14ac:dyDescent="0.3">
      <c r="A81794" s="2">
        <v>0.38461000000000001</v>
      </c>
      <c r="B81794" t="s">
        <v>1099</v>
      </c>
    </row>
    <row r="81795" spans="1:2" x14ac:dyDescent="0.3">
      <c r="A81795" s="2">
        <v>3.2499999999999999E-3</v>
      </c>
      <c r="B81795" t="s">
        <v>1099</v>
      </c>
    </row>
    <row r="81796" spans="1:2" x14ac:dyDescent="0.3">
      <c r="A81796" s="2">
        <v>0.33650000000000002</v>
      </c>
      <c r="B81796" t="s">
        <v>1099</v>
      </c>
    </row>
    <row r="81797" spans="1:2" x14ac:dyDescent="0.3">
      <c r="A81797" s="2">
        <v>2.6199999999999999E-3</v>
      </c>
      <c r="B81797" t="s">
        <v>1099</v>
      </c>
    </row>
    <row r="81798" spans="1:2" x14ac:dyDescent="0.3">
      <c r="A81798" s="2">
        <v>0.14574000000000001</v>
      </c>
      <c r="B81798" t="s">
        <v>1099</v>
      </c>
    </row>
    <row r="81799" spans="1:2" x14ac:dyDescent="0.3">
      <c r="A81799" s="2">
        <v>2.9258199999999999</v>
      </c>
      <c r="B81799" t="s">
        <v>1099</v>
      </c>
    </row>
    <row r="81800" spans="1:2" x14ac:dyDescent="0.3">
      <c r="A81800" s="2">
        <v>2.4819999999999998E-2</v>
      </c>
      <c r="B81800" t="s">
        <v>1099</v>
      </c>
    </row>
    <row r="81801" spans="1:2" x14ac:dyDescent="0.3">
      <c r="A81801" s="2">
        <v>10.74187</v>
      </c>
      <c r="B81801" t="s">
        <v>1099</v>
      </c>
    </row>
    <row r="81802" spans="1:2" x14ac:dyDescent="0.3">
      <c r="A81802" s="2">
        <v>4.0415599999999996</v>
      </c>
      <c r="B81802" t="s">
        <v>1099</v>
      </c>
    </row>
    <row r="81803" spans="1:2" x14ac:dyDescent="0.3">
      <c r="A81803" s="2">
        <v>1.5507899999999999</v>
      </c>
      <c r="B81803" t="s">
        <v>1099</v>
      </c>
    </row>
    <row r="81804" spans="1:2" x14ac:dyDescent="0.3">
      <c r="A81804" s="2">
        <v>6.4700000000000001E-3</v>
      </c>
      <c r="B81804" t="s">
        <v>1099</v>
      </c>
    </row>
    <row r="81805" spans="1:2" x14ac:dyDescent="0.3">
      <c r="A81805" s="2">
        <v>0.61331999999999998</v>
      </c>
      <c r="B81805" t="s">
        <v>1099</v>
      </c>
    </row>
    <row r="81806" spans="1:2" x14ac:dyDescent="0.3">
      <c r="A81806" s="2">
        <v>2.8700000000000002E-3</v>
      </c>
      <c r="B81806" t="s">
        <v>1099</v>
      </c>
    </row>
    <row r="81807" spans="1:2" x14ac:dyDescent="0.3">
      <c r="A81807" s="2">
        <v>0.17369000000000001</v>
      </c>
      <c r="B81807" t="s">
        <v>1099</v>
      </c>
    </row>
    <row r="81808" spans="1:2" x14ac:dyDescent="0.3">
      <c r="A81808" s="2">
        <v>9.4992199999999993</v>
      </c>
      <c r="B81808" t="s">
        <v>1099</v>
      </c>
    </row>
    <row r="81809" spans="1:2" x14ac:dyDescent="0.3">
      <c r="A81809" s="2">
        <v>5.9950299999999999</v>
      </c>
      <c r="B81809" t="s">
        <v>1099</v>
      </c>
    </row>
    <row r="81810" spans="1:2" x14ac:dyDescent="0.3">
      <c r="A81810" s="2">
        <v>3.7588400000000002</v>
      </c>
      <c r="B81810" t="s">
        <v>1099</v>
      </c>
    </row>
    <row r="81811" spans="1:2" x14ac:dyDescent="0.3">
      <c r="A81811" s="2">
        <v>5.4075300000000004</v>
      </c>
      <c r="B81811" t="s">
        <v>1099</v>
      </c>
    </row>
    <row r="81812" spans="1:2" x14ac:dyDescent="0.3">
      <c r="A81812" s="2">
        <v>2.164E-2</v>
      </c>
      <c r="B81812" t="s">
        <v>1099</v>
      </c>
    </row>
    <row r="81813" spans="1:2" x14ac:dyDescent="0.3">
      <c r="A81813" s="2">
        <v>5.6077137766355598</v>
      </c>
      <c r="B81813" t="s">
        <v>1099</v>
      </c>
    </row>
    <row r="81814" spans="1:2" x14ac:dyDescent="0.3">
      <c r="A81814" s="2">
        <v>28.27467</v>
      </c>
      <c r="B81814" t="s">
        <v>1099</v>
      </c>
    </row>
    <row r="81815" spans="1:2" x14ac:dyDescent="0.3">
      <c r="A81815" s="2">
        <v>116.97432000000001</v>
      </c>
      <c r="B81815" t="s">
        <v>1099</v>
      </c>
    </row>
    <row r="81816" spans="1:2" x14ac:dyDescent="0.3">
      <c r="A81816" s="2">
        <v>2.0927600000000002</v>
      </c>
      <c r="B81816" t="s">
        <v>1099</v>
      </c>
    </row>
    <row r="81817" spans="1:2" x14ac:dyDescent="0.3">
      <c r="A81817" s="2">
        <v>16.39949</v>
      </c>
      <c r="B81817" t="s">
        <v>1099</v>
      </c>
    </row>
    <row r="81818" spans="1:2" x14ac:dyDescent="0.3">
      <c r="A81818" s="2">
        <v>2.60676</v>
      </c>
      <c r="B81818" t="s">
        <v>1099</v>
      </c>
    </row>
    <row r="81819" spans="1:2" x14ac:dyDescent="0.3">
      <c r="A81819" s="2">
        <v>1.91E-3</v>
      </c>
      <c r="B81819" t="s">
        <v>1099</v>
      </c>
    </row>
    <row r="81820" spans="1:2" x14ac:dyDescent="0.3">
      <c r="A81820" s="2">
        <v>0.49434</v>
      </c>
      <c r="B81820" t="s">
        <v>1099</v>
      </c>
    </row>
    <row r="81821" spans="1:2" x14ac:dyDescent="0.3">
      <c r="A81821" s="2">
        <v>3.0899999999999999E-3</v>
      </c>
      <c r="B81821" t="s">
        <v>1099</v>
      </c>
    </row>
    <row r="81822" spans="1:2" x14ac:dyDescent="0.3">
      <c r="A81822" s="2">
        <v>1.397E-2</v>
      </c>
      <c r="B81822" t="s">
        <v>1099</v>
      </c>
    </row>
    <row r="81823" spans="1:2" x14ac:dyDescent="0.3">
      <c r="A81823" s="2">
        <v>10.866339999999999</v>
      </c>
      <c r="B81823" t="s">
        <v>1099</v>
      </c>
    </row>
    <row r="81824" spans="1:2" x14ac:dyDescent="0.3">
      <c r="A81824" s="2">
        <v>3.4551799999999999</v>
      </c>
      <c r="B81824" t="s">
        <v>1099</v>
      </c>
    </row>
    <row r="81825" spans="1:2" x14ac:dyDescent="0.3">
      <c r="A81825" s="2">
        <v>5.6311200000000001</v>
      </c>
      <c r="B81825" t="s">
        <v>1099</v>
      </c>
    </row>
    <row r="81826" spans="1:2" x14ac:dyDescent="0.3">
      <c r="A81826" s="2">
        <v>5.1345000000000001</v>
      </c>
      <c r="B81826" t="s">
        <v>1099</v>
      </c>
    </row>
    <row r="81827" spans="1:2" x14ac:dyDescent="0.3">
      <c r="A81827" s="2">
        <v>2.7258399999999998</v>
      </c>
      <c r="B81827" t="s">
        <v>1099</v>
      </c>
    </row>
    <row r="81828" spans="1:2" x14ac:dyDescent="0.3">
      <c r="A81828" s="2">
        <v>0.67345999999999995</v>
      </c>
      <c r="B81828" t="s">
        <v>1099</v>
      </c>
    </row>
    <row r="81829" spans="1:2" x14ac:dyDescent="0.3">
      <c r="A81829" s="2">
        <v>6.0589999999999998E-2</v>
      </c>
      <c r="B81829" t="s">
        <v>1099</v>
      </c>
    </row>
    <row r="81830" spans="1:2" x14ac:dyDescent="0.3">
      <c r="A81830" s="2">
        <v>0.74060000000000004</v>
      </c>
      <c r="B81830" t="s">
        <v>1099</v>
      </c>
    </row>
    <row r="81831" spans="1:2" x14ac:dyDescent="0.3">
      <c r="A81831" s="2">
        <v>103.14188</v>
      </c>
      <c r="B81831" t="s">
        <v>1099</v>
      </c>
    </row>
    <row r="81832" spans="1:2" x14ac:dyDescent="0.3">
      <c r="A81832" s="2">
        <v>0.23463999999999999</v>
      </c>
      <c r="B81832" t="s">
        <v>1099</v>
      </c>
    </row>
    <row r="81833" spans="1:2" x14ac:dyDescent="0.3">
      <c r="A81833" s="2">
        <v>0.32762000000000002</v>
      </c>
      <c r="B81833" t="s">
        <v>1099</v>
      </c>
    </row>
    <row r="81834" spans="1:2" x14ac:dyDescent="0.3">
      <c r="A81834" s="2">
        <v>16.524699999999999</v>
      </c>
      <c r="B81834" t="s">
        <v>1099</v>
      </c>
    </row>
    <row r="81835" spans="1:2" x14ac:dyDescent="0.3">
      <c r="A81835" s="2">
        <v>1.9565300000000001</v>
      </c>
      <c r="B81835" t="s">
        <v>1099</v>
      </c>
    </row>
    <row r="81836" spans="1:2" x14ac:dyDescent="0.3">
      <c r="A81836" s="2">
        <v>466.52985999999999</v>
      </c>
      <c r="B81836" t="s">
        <v>1099</v>
      </c>
    </row>
    <row r="81837" spans="1:2" x14ac:dyDescent="0.3">
      <c r="A81837" s="2">
        <v>2.8235999999999999</v>
      </c>
      <c r="B81837" t="s">
        <v>1099</v>
      </c>
    </row>
    <row r="81838" spans="1:2" x14ac:dyDescent="0.3">
      <c r="A81838" s="2">
        <v>3.14E-3</v>
      </c>
      <c r="B81838" t="s">
        <v>1099</v>
      </c>
    </row>
    <row r="81839" spans="1:2" x14ac:dyDescent="0.3">
      <c r="A81839" s="2">
        <v>0.20651</v>
      </c>
      <c r="B81839" t="s">
        <v>1099</v>
      </c>
    </row>
    <row r="81840" spans="1:2" x14ac:dyDescent="0.3">
      <c r="A81840" s="2">
        <v>1.73E-3</v>
      </c>
      <c r="B81840" t="s">
        <v>1099</v>
      </c>
    </row>
    <row r="81841" spans="1:2" x14ac:dyDescent="0.3">
      <c r="A81841" s="2">
        <v>9.9979999999999999E-2</v>
      </c>
      <c r="B81841" t="s">
        <v>1099</v>
      </c>
    </row>
    <row r="81842" spans="1:2" x14ac:dyDescent="0.3">
      <c r="A81842" s="2">
        <v>44.80095</v>
      </c>
      <c r="B81842" t="s">
        <v>1099</v>
      </c>
    </row>
    <row r="81843" spans="1:2" x14ac:dyDescent="0.3">
      <c r="A81843" s="2">
        <v>2.68865</v>
      </c>
      <c r="B81843" t="s">
        <v>1099</v>
      </c>
    </row>
    <row r="81844" spans="1:2" x14ac:dyDescent="0.3">
      <c r="A81844" s="2">
        <v>7.2010000000000005E-2</v>
      </c>
      <c r="B81844" t="s">
        <v>1099</v>
      </c>
    </row>
    <row r="81845" spans="1:2" x14ac:dyDescent="0.3">
      <c r="A81845" s="2">
        <v>0.18706</v>
      </c>
      <c r="B81845" t="s">
        <v>1099</v>
      </c>
    </row>
    <row r="81846" spans="1:2" x14ac:dyDescent="0.3">
      <c r="A81846" s="2">
        <v>121.16833</v>
      </c>
      <c r="B81846" t="s">
        <v>1099</v>
      </c>
    </row>
    <row r="81847" spans="1:2" x14ac:dyDescent="0.3">
      <c r="A81847" s="2">
        <v>4.8039999999999999E-2</v>
      </c>
      <c r="B81847" t="s">
        <v>1099</v>
      </c>
    </row>
    <row r="81848" spans="1:2" x14ac:dyDescent="0.3">
      <c r="A81848" s="2">
        <v>1.076E-2</v>
      </c>
      <c r="B81848" t="s">
        <v>1099</v>
      </c>
    </row>
    <row r="81849" spans="1:2" x14ac:dyDescent="0.3">
      <c r="A81849" s="2">
        <v>3.31E-3</v>
      </c>
      <c r="B81849" t="s">
        <v>1099</v>
      </c>
    </row>
    <row r="81850" spans="1:2" x14ac:dyDescent="0.3">
      <c r="A81850" s="2">
        <v>1.4733400000000001</v>
      </c>
      <c r="B81850" t="s">
        <v>1099</v>
      </c>
    </row>
    <row r="81851" spans="1:2" x14ac:dyDescent="0.3">
      <c r="A81851" s="2">
        <v>1.0842099999999999</v>
      </c>
      <c r="B81851" t="s">
        <v>1099</v>
      </c>
    </row>
    <row r="81852" spans="1:2" x14ac:dyDescent="0.3">
      <c r="A81852" s="2">
        <v>9.9529999999999993E-2</v>
      </c>
      <c r="B81852" t="s">
        <v>1099</v>
      </c>
    </row>
    <row r="81853" spans="1:2" x14ac:dyDescent="0.3">
      <c r="A81853" s="2">
        <v>0.15828</v>
      </c>
      <c r="B81853" t="s">
        <v>1099</v>
      </c>
    </row>
    <row r="81854" spans="1:2" x14ac:dyDescent="0.3">
      <c r="A81854" s="2">
        <v>8.4296600000000002</v>
      </c>
      <c r="B81854" t="s">
        <v>1099</v>
      </c>
    </row>
    <row r="81855" spans="1:2" x14ac:dyDescent="0.3">
      <c r="A81855" s="2">
        <v>1.0964799999999999</v>
      </c>
      <c r="B81855" t="s">
        <v>1099</v>
      </c>
    </row>
    <row r="81856" spans="1:2" x14ac:dyDescent="0.3">
      <c r="A81856" s="2">
        <v>29.516749999999998</v>
      </c>
      <c r="B81856" t="s">
        <v>1099</v>
      </c>
    </row>
    <row r="81857" spans="1:2" x14ac:dyDescent="0.3">
      <c r="A81857" s="2">
        <v>3.6900000000000001E-3</v>
      </c>
      <c r="B81857" t="s">
        <v>1099</v>
      </c>
    </row>
    <row r="81858" spans="1:2" x14ac:dyDescent="0.3">
      <c r="A81858" s="2">
        <v>5.1920000000000001E-2</v>
      </c>
      <c r="B81858" t="s">
        <v>1099</v>
      </c>
    </row>
    <row r="81859" spans="1:2" x14ac:dyDescent="0.3">
      <c r="A81859" s="2">
        <v>33.039409999999997</v>
      </c>
      <c r="B81859" t="s">
        <v>1099</v>
      </c>
    </row>
    <row r="81860" spans="1:2" x14ac:dyDescent="0.3">
      <c r="A81860" s="2">
        <v>8.6791199999999993</v>
      </c>
      <c r="B81860" t="s">
        <v>1099</v>
      </c>
    </row>
    <row r="81861" spans="1:2" x14ac:dyDescent="0.3">
      <c r="A81861" s="2">
        <v>0.11846</v>
      </c>
      <c r="B81861" t="s">
        <v>1099</v>
      </c>
    </row>
    <row r="81862" spans="1:2" x14ac:dyDescent="0.3">
      <c r="A81862" s="2">
        <v>0.13508000000000001</v>
      </c>
      <c r="B81862" t="s">
        <v>1099</v>
      </c>
    </row>
    <row r="81863" spans="1:2" x14ac:dyDescent="0.3">
      <c r="A81863" s="2">
        <v>94.900700000000001</v>
      </c>
      <c r="B81863" t="s">
        <v>1099</v>
      </c>
    </row>
    <row r="81864" spans="1:2" x14ac:dyDescent="0.3">
      <c r="A81864" s="2">
        <v>29.662939999999999</v>
      </c>
      <c r="B81864" t="s">
        <v>1099</v>
      </c>
    </row>
    <row r="81865" spans="1:2" x14ac:dyDescent="0.3">
      <c r="A81865" s="2">
        <v>1.9376</v>
      </c>
      <c r="B81865" t="s">
        <v>1099</v>
      </c>
    </row>
    <row r="81866" spans="1:2" x14ac:dyDescent="0.3">
      <c r="A81866" s="2">
        <v>9.8470000000000002E-2</v>
      </c>
      <c r="B81866" t="s">
        <v>1099</v>
      </c>
    </row>
    <row r="81867" spans="1:2" x14ac:dyDescent="0.3">
      <c r="A81867" s="2">
        <v>1.4760000000000001E-2</v>
      </c>
      <c r="B81867" t="s">
        <v>1099</v>
      </c>
    </row>
    <row r="81868" spans="1:2" x14ac:dyDescent="0.3">
      <c r="A81868" s="2">
        <v>0.17412</v>
      </c>
      <c r="B81868" t="s">
        <v>1099</v>
      </c>
    </row>
    <row r="81869" spans="1:2" x14ac:dyDescent="0.3">
      <c r="A81869" s="2">
        <v>0.11544</v>
      </c>
      <c r="B81869" t="s">
        <v>1099</v>
      </c>
    </row>
    <row r="81870" spans="1:2" x14ac:dyDescent="0.3">
      <c r="A81870" s="2">
        <v>0.11877</v>
      </c>
      <c r="B81870" t="s">
        <v>1099</v>
      </c>
    </row>
    <row r="81871" spans="1:2" x14ac:dyDescent="0.3">
      <c r="A81871" s="2">
        <v>6.8720000000000003E-2</v>
      </c>
      <c r="B81871" t="s">
        <v>1099</v>
      </c>
    </row>
    <row r="81872" spans="1:2" x14ac:dyDescent="0.3">
      <c r="A81872" s="2">
        <v>8.1170000000000006E-2</v>
      </c>
      <c r="B81872" t="s">
        <v>1099</v>
      </c>
    </row>
    <row r="81873" spans="1:2" x14ac:dyDescent="0.3">
      <c r="A81873" s="2">
        <v>4.4049999999999999E-2</v>
      </c>
      <c r="B81873" t="s">
        <v>1099</v>
      </c>
    </row>
    <row r="81874" spans="1:2" x14ac:dyDescent="0.3">
      <c r="A81874" s="2">
        <v>0.57418999999999998</v>
      </c>
      <c r="B81874" t="s">
        <v>1099</v>
      </c>
    </row>
    <row r="81875" spans="1:2" x14ac:dyDescent="0.3">
      <c r="A81875" s="2">
        <v>5.9300000000000004E-3</v>
      </c>
      <c r="B81875" t="s">
        <v>1099</v>
      </c>
    </row>
    <row r="81876" spans="1:2" x14ac:dyDescent="0.3">
      <c r="A81876" s="2">
        <v>3.16E-3</v>
      </c>
      <c r="B81876" t="s">
        <v>1099</v>
      </c>
    </row>
    <row r="81877" spans="1:2" x14ac:dyDescent="0.3">
      <c r="A81877" s="2">
        <v>1.97E-3</v>
      </c>
      <c r="B81877" t="s">
        <v>1099</v>
      </c>
    </row>
    <row r="81878" spans="1:2" x14ac:dyDescent="0.3">
      <c r="A81878" s="2">
        <v>5.4489999999999997E-2</v>
      </c>
      <c r="B81878" t="s">
        <v>1099</v>
      </c>
    </row>
    <row r="81879" spans="1:2" x14ac:dyDescent="0.3">
      <c r="A81879" s="2">
        <v>0.93545999999999996</v>
      </c>
      <c r="B81879" t="s">
        <v>1099</v>
      </c>
    </row>
    <row r="81880" spans="1:2" x14ac:dyDescent="0.3">
      <c r="A81880" s="2">
        <v>0.28743000000000002</v>
      </c>
      <c r="B81880" t="s">
        <v>1099</v>
      </c>
    </row>
    <row r="81881" spans="1:2" x14ac:dyDescent="0.3">
      <c r="A81881" s="2">
        <v>7.7200000000000003E-3</v>
      </c>
      <c r="B81881" t="s">
        <v>1099</v>
      </c>
    </row>
    <row r="81882" spans="1:2" x14ac:dyDescent="0.3">
      <c r="A81882" s="2">
        <v>4.5469999999999997E-2</v>
      </c>
      <c r="B81882" t="s">
        <v>1099</v>
      </c>
    </row>
    <row r="81883" spans="1:2" x14ac:dyDescent="0.3">
      <c r="A81883" s="2">
        <v>4.8509999999999998E-2</v>
      </c>
      <c r="B81883" t="s">
        <v>1099</v>
      </c>
    </row>
    <row r="81884" spans="1:2" x14ac:dyDescent="0.3">
      <c r="A81884" s="2">
        <v>0.15737999999999999</v>
      </c>
      <c r="B81884" t="s">
        <v>1099</v>
      </c>
    </row>
    <row r="81885" spans="1:2" x14ac:dyDescent="0.3">
      <c r="A81885" s="2">
        <v>4.1558700000000002</v>
      </c>
      <c r="B81885" t="s">
        <v>1099</v>
      </c>
    </row>
    <row r="81886" spans="1:2" x14ac:dyDescent="0.3">
      <c r="A81886" s="2">
        <v>5.4391100000000003</v>
      </c>
      <c r="B81886" t="s">
        <v>1099</v>
      </c>
    </row>
    <row r="81887" spans="1:2" x14ac:dyDescent="0.3">
      <c r="A81887" s="2">
        <v>0.35203000000000001</v>
      </c>
      <c r="B81887" t="s">
        <v>1099</v>
      </c>
    </row>
    <row r="81888" spans="1:2" x14ac:dyDescent="0.3">
      <c r="A81888" s="2">
        <v>4.9900599999999997</v>
      </c>
      <c r="B81888" t="s">
        <v>1099</v>
      </c>
    </row>
    <row r="81889" spans="1:2" x14ac:dyDescent="0.3">
      <c r="A81889" s="2">
        <v>6.2309999999999997E-2</v>
      </c>
      <c r="B81889" t="s">
        <v>1099</v>
      </c>
    </row>
    <row r="81890" spans="1:2" x14ac:dyDescent="0.3">
      <c r="A81890" s="2">
        <v>0.42548000000000002</v>
      </c>
      <c r="B81890" t="s">
        <v>1099</v>
      </c>
    </row>
    <row r="81891" spans="1:2" x14ac:dyDescent="0.3">
      <c r="A81891" s="2">
        <v>8.2557299999999998</v>
      </c>
      <c r="B81891" t="s">
        <v>1099</v>
      </c>
    </row>
    <row r="81892" spans="1:2" x14ac:dyDescent="0.3">
      <c r="A81892" s="2">
        <v>3.24708</v>
      </c>
      <c r="B81892" t="s">
        <v>1099</v>
      </c>
    </row>
    <row r="81893" spans="1:2" x14ac:dyDescent="0.3">
      <c r="A81893" s="2">
        <v>0.72689000000000004</v>
      </c>
      <c r="B81893" t="s">
        <v>1099</v>
      </c>
    </row>
    <row r="81894" spans="1:2" x14ac:dyDescent="0.3">
      <c r="A81894" s="2">
        <v>7.8700000000000003E-3</v>
      </c>
      <c r="B81894" t="s">
        <v>1099</v>
      </c>
    </row>
    <row r="81895" spans="1:2" x14ac:dyDescent="0.3">
      <c r="A81895" s="2">
        <v>8.9899999999999997E-3</v>
      </c>
      <c r="B81895" t="s">
        <v>1099</v>
      </c>
    </row>
    <row r="81896" spans="1:2" x14ac:dyDescent="0.3">
      <c r="A81896" s="2">
        <v>7.4400000000000004E-3</v>
      </c>
      <c r="B81896" t="s">
        <v>1099</v>
      </c>
    </row>
    <row r="81897" spans="1:2" x14ac:dyDescent="0.3">
      <c r="A81897" s="2">
        <v>3.4399999999999999E-3</v>
      </c>
      <c r="B81897" t="s">
        <v>1099</v>
      </c>
    </row>
    <row r="81898" spans="1:2" x14ac:dyDescent="0.3">
      <c r="A81898" s="2">
        <v>33831.754730000001</v>
      </c>
      <c r="B81898" t="s">
        <v>1099</v>
      </c>
    </row>
    <row r="81899" spans="1:2" x14ac:dyDescent="0.3">
      <c r="A81899" s="2">
        <v>4.4330000000000001E-2</v>
      </c>
      <c r="B81899" t="s">
        <v>1099</v>
      </c>
    </row>
    <row r="81900" spans="1:2" x14ac:dyDescent="0.3">
      <c r="A81900" s="2">
        <v>0.40927999999999998</v>
      </c>
      <c r="B81900" t="s">
        <v>1099</v>
      </c>
    </row>
    <row r="81901" spans="1:2" x14ac:dyDescent="0.3">
      <c r="A81901" s="2">
        <v>65416.464979999997</v>
      </c>
      <c r="B81901" t="s">
        <v>1099</v>
      </c>
    </row>
    <row r="81902" spans="1:2" x14ac:dyDescent="0.3">
      <c r="A81902" s="2">
        <v>3.015E-2</v>
      </c>
      <c r="B81902" t="s">
        <v>1099</v>
      </c>
    </row>
    <row r="81903" spans="1:2" x14ac:dyDescent="0.3">
      <c r="A81903" s="2">
        <v>1.635E-2</v>
      </c>
      <c r="B81903" t="s">
        <v>1099</v>
      </c>
    </row>
    <row r="81904" spans="1:2" x14ac:dyDescent="0.3">
      <c r="A81904" s="2">
        <v>3.1109999999999999E-2</v>
      </c>
      <c r="B81904" t="s">
        <v>1099</v>
      </c>
    </row>
    <row r="81905" spans="1:2" x14ac:dyDescent="0.3">
      <c r="A81905" s="2">
        <v>4.7499999999999999E-3</v>
      </c>
      <c r="B81905" t="s">
        <v>1099</v>
      </c>
    </row>
    <row r="81906" spans="1:2" x14ac:dyDescent="0.3">
      <c r="A81906" s="2">
        <v>6.2659999999999993E-2</v>
      </c>
      <c r="B81906" t="s">
        <v>1099</v>
      </c>
    </row>
    <row r="81907" spans="1:2" x14ac:dyDescent="0.3">
      <c r="A81907" s="2">
        <v>4.0759999999999998E-2</v>
      </c>
      <c r="B81907" t="s">
        <v>1099</v>
      </c>
    </row>
    <row r="81908" spans="1:2" x14ac:dyDescent="0.3">
      <c r="A81908" s="2">
        <v>1.9495899999999999</v>
      </c>
      <c r="B81908" t="s">
        <v>1099</v>
      </c>
    </row>
    <row r="81909" spans="1:2" x14ac:dyDescent="0.3">
      <c r="A81909" s="2">
        <v>6.4999999999999997E-4</v>
      </c>
      <c r="B81909" t="s">
        <v>1099</v>
      </c>
    </row>
    <row r="81910" spans="1:2" x14ac:dyDescent="0.3">
      <c r="A81910" s="2">
        <v>0.15568000000000001</v>
      </c>
      <c r="B81910" t="s">
        <v>1099</v>
      </c>
    </row>
    <row r="81911" spans="1:2" x14ac:dyDescent="0.3">
      <c r="A81911" s="2">
        <v>5.364E-2</v>
      </c>
      <c r="B81911" t="s">
        <v>1099</v>
      </c>
    </row>
    <row r="81912" spans="1:2" x14ac:dyDescent="0.3">
      <c r="A81912" s="2">
        <v>5.0049999999999997E-2</v>
      </c>
      <c r="B81912" t="s">
        <v>1099</v>
      </c>
    </row>
    <row r="81913" spans="1:2" x14ac:dyDescent="0.3">
      <c r="A81913" s="2">
        <v>1.7700000000000001E-3</v>
      </c>
      <c r="B81913" t="s">
        <v>1099</v>
      </c>
    </row>
    <row r="81914" spans="1:2" x14ac:dyDescent="0.3">
      <c r="A81914" s="2">
        <v>2.1454599999999999</v>
      </c>
      <c r="B81914" t="s">
        <v>1099</v>
      </c>
    </row>
    <row r="81915" spans="1:2" x14ac:dyDescent="0.3">
      <c r="A81915" s="2">
        <v>6.6161700000000003</v>
      </c>
      <c r="B81915" t="s">
        <v>1099</v>
      </c>
    </row>
    <row r="81916" spans="1:2" x14ac:dyDescent="0.3">
      <c r="A81916" s="2">
        <v>4.4543400000000002</v>
      </c>
      <c r="B81916" t="s">
        <v>1099</v>
      </c>
    </row>
    <row r="81917" spans="1:2" x14ac:dyDescent="0.3">
      <c r="A81917" s="2">
        <v>1.68727</v>
      </c>
      <c r="B81917" t="s">
        <v>1099</v>
      </c>
    </row>
    <row r="81918" spans="1:2" x14ac:dyDescent="0.3">
      <c r="A81918" s="2">
        <v>1.16387</v>
      </c>
      <c r="B81918" t="s">
        <v>1099</v>
      </c>
    </row>
    <row r="81919" spans="1:2" x14ac:dyDescent="0.3">
      <c r="A81919" s="2">
        <v>7.5483700000000002</v>
      </c>
      <c r="B81919" t="s">
        <v>1099</v>
      </c>
    </row>
    <row r="81920" spans="1:2" x14ac:dyDescent="0.3">
      <c r="A81920" s="2">
        <v>0.25517000000000001</v>
      </c>
      <c r="B81920" t="s">
        <v>1099</v>
      </c>
    </row>
    <row r="81921" spans="1:2" x14ac:dyDescent="0.3">
      <c r="A81921" s="2">
        <v>0.24695</v>
      </c>
      <c r="B81921" t="s">
        <v>1099</v>
      </c>
    </row>
    <row r="81922" spans="1:2" x14ac:dyDescent="0.3">
      <c r="A81922" s="2">
        <v>0.60911999999999999</v>
      </c>
      <c r="B81922" t="s">
        <v>1099</v>
      </c>
    </row>
    <row r="81923" spans="1:2" x14ac:dyDescent="0.3">
      <c r="A81923" s="2">
        <v>0.29244999999999999</v>
      </c>
      <c r="B81923" t="s">
        <v>1099</v>
      </c>
    </row>
    <row r="81924" spans="1:2" x14ac:dyDescent="0.3">
      <c r="A81924" s="2">
        <v>0.32180999999999998</v>
      </c>
      <c r="B81924" t="s">
        <v>1099</v>
      </c>
    </row>
    <row r="81925" spans="1:2" x14ac:dyDescent="0.3">
      <c r="A81925" s="2">
        <v>0.42870999999999998</v>
      </c>
      <c r="B81925" t="s">
        <v>1099</v>
      </c>
    </row>
    <row r="81926" spans="1:2" x14ac:dyDescent="0.3">
      <c r="A81926" s="2">
        <v>8.4568899999999996</v>
      </c>
      <c r="B81926" t="s">
        <v>1099</v>
      </c>
    </row>
    <row r="81927" spans="1:2" x14ac:dyDescent="0.3">
      <c r="A81927" s="2">
        <v>5.0950000000000002E-2</v>
      </c>
      <c r="B81927" t="s">
        <v>1099</v>
      </c>
    </row>
    <row r="81928" spans="1:2" x14ac:dyDescent="0.3">
      <c r="A81928" s="2">
        <v>0.47911999999999999</v>
      </c>
      <c r="B81928" t="s">
        <v>1099</v>
      </c>
    </row>
    <row r="81929" spans="1:2" x14ac:dyDescent="0.3">
      <c r="A81929" s="2">
        <v>0.30137999999999998</v>
      </c>
      <c r="B81929" t="s">
        <v>1099</v>
      </c>
    </row>
    <row r="81930" spans="1:2" x14ac:dyDescent="0.3">
      <c r="A81930" s="2">
        <v>6.1192099999999998</v>
      </c>
      <c r="B81930" t="s">
        <v>1099</v>
      </c>
    </row>
    <row r="81931" spans="1:2" x14ac:dyDescent="0.3">
      <c r="A81931" s="2">
        <v>168.05843999999999</v>
      </c>
      <c r="B81931" t="s">
        <v>1099</v>
      </c>
    </row>
    <row r="81932" spans="1:2" x14ac:dyDescent="0.3">
      <c r="A81932" s="2">
        <v>0.12313</v>
      </c>
      <c r="B81932" t="s">
        <v>1099</v>
      </c>
    </row>
    <row r="81933" spans="1:2" x14ac:dyDescent="0.3">
      <c r="A81933" s="2">
        <v>0.58808000000000005</v>
      </c>
      <c r="B81933" t="s">
        <v>1099</v>
      </c>
    </row>
    <row r="81934" spans="1:2" x14ac:dyDescent="0.3">
      <c r="A81934" s="2">
        <v>1.1116999999999999</v>
      </c>
      <c r="B81934" t="s">
        <v>1099</v>
      </c>
    </row>
    <row r="81935" spans="1:2" x14ac:dyDescent="0.3">
      <c r="A81935" s="2">
        <v>5.2449999999999997E-2</v>
      </c>
      <c r="B81935" t="s">
        <v>1099</v>
      </c>
    </row>
    <row r="81936" spans="1:2" x14ac:dyDescent="0.3">
      <c r="A81936" s="2">
        <v>2.938E-2</v>
      </c>
      <c r="B81936" t="s">
        <v>1099</v>
      </c>
    </row>
    <row r="81937" spans="1:2" x14ac:dyDescent="0.3">
      <c r="A81937" s="2">
        <v>2.929E-2</v>
      </c>
      <c r="B81937" t="s">
        <v>1099</v>
      </c>
    </row>
    <row r="81938" spans="1:2" x14ac:dyDescent="0.3">
      <c r="A81938" s="2">
        <v>10.31076</v>
      </c>
      <c r="B81938" t="s">
        <v>1099</v>
      </c>
    </row>
    <row r="81939" spans="1:2" x14ac:dyDescent="0.3">
      <c r="A81939" s="2">
        <v>105.56899</v>
      </c>
      <c r="B81939" t="s">
        <v>1099</v>
      </c>
    </row>
    <row r="81940" spans="1:2" x14ac:dyDescent="0.3">
      <c r="A81940" s="2">
        <v>0.84009</v>
      </c>
      <c r="B81940" t="s">
        <v>1099</v>
      </c>
    </row>
    <row r="81941" spans="1:2" x14ac:dyDescent="0.3">
      <c r="A81941" s="2">
        <v>0.25017</v>
      </c>
      <c r="B81941" t="s">
        <v>1099</v>
      </c>
    </row>
    <row r="81942" spans="1:2" x14ac:dyDescent="0.3">
      <c r="A81942" s="2">
        <v>0.14025000000000001</v>
      </c>
      <c r="B81942" t="s">
        <v>1099</v>
      </c>
    </row>
    <row r="81943" spans="1:2" x14ac:dyDescent="0.3">
      <c r="A81943" s="2">
        <v>0.29052</v>
      </c>
      <c r="B81943" t="s">
        <v>1099</v>
      </c>
    </row>
    <row r="81944" spans="1:2" x14ac:dyDescent="0.3">
      <c r="A81944" s="2">
        <v>98.732339999999994</v>
      </c>
      <c r="B81944" t="s">
        <v>1099</v>
      </c>
    </row>
    <row r="81945" spans="1:2" x14ac:dyDescent="0.3">
      <c r="A81945" s="2">
        <v>2.7969999999999998E-2</v>
      </c>
      <c r="B81945" t="s">
        <v>1099</v>
      </c>
    </row>
    <row r="81946" spans="1:2" x14ac:dyDescent="0.3">
      <c r="A81946" s="2">
        <v>0.27482000000000001</v>
      </c>
      <c r="B81946" t="s">
        <v>1099</v>
      </c>
    </row>
    <row r="81947" spans="1:2" x14ac:dyDescent="0.3">
      <c r="A81947" s="2">
        <v>0.62780999999999998</v>
      </c>
      <c r="B81947" t="s">
        <v>1099</v>
      </c>
    </row>
    <row r="81948" spans="1:2" x14ac:dyDescent="0.3">
      <c r="A81948" s="2">
        <v>4.6550000000000001E-2</v>
      </c>
      <c r="B81948" t="s">
        <v>1099</v>
      </c>
    </row>
    <row r="81949" spans="1:2" x14ac:dyDescent="0.3">
      <c r="A81949" s="2">
        <v>0.10802</v>
      </c>
      <c r="B81949" t="s">
        <v>1099</v>
      </c>
    </row>
    <row r="81950" spans="1:2" x14ac:dyDescent="0.3">
      <c r="A81950" s="2">
        <v>0.33384999999999998</v>
      </c>
      <c r="B81950" t="s">
        <v>1099</v>
      </c>
    </row>
    <row r="81951" spans="1:2" x14ac:dyDescent="0.3">
      <c r="A81951" s="2">
        <v>140</v>
      </c>
      <c r="B81951" t="s">
        <v>1099</v>
      </c>
    </row>
    <row r="81952" spans="1:2" x14ac:dyDescent="0.3">
      <c r="A81952" s="2">
        <v>0.69184000000000001</v>
      </c>
      <c r="B81952" t="s">
        <v>1099</v>
      </c>
    </row>
    <row r="81953" spans="1:2" x14ac:dyDescent="0.3">
      <c r="A81953" s="2">
        <v>6.1559999999999997E-2</v>
      </c>
      <c r="B81953" t="s">
        <v>1099</v>
      </c>
    </row>
    <row r="81954" spans="1:2" x14ac:dyDescent="0.3">
      <c r="A81954" s="2">
        <v>7.7092599999999996</v>
      </c>
      <c r="B81954" t="s">
        <v>1099</v>
      </c>
    </row>
    <row r="81955" spans="1:2" x14ac:dyDescent="0.3">
      <c r="A81955" s="2">
        <v>17.011109999999999</v>
      </c>
      <c r="B81955" t="s">
        <v>1099</v>
      </c>
    </row>
    <row r="81956" spans="1:2" x14ac:dyDescent="0.3">
      <c r="A81956" s="2">
        <v>6.6790000000000002E-2</v>
      </c>
      <c r="B81956" t="s">
        <v>1099</v>
      </c>
    </row>
    <row r="81957" spans="1:2" x14ac:dyDescent="0.3">
      <c r="A81957" s="2">
        <v>0.49764999999999998</v>
      </c>
      <c r="B81957" t="s">
        <v>1099</v>
      </c>
    </row>
    <row r="81958" spans="1:2" x14ac:dyDescent="0.3">
      <c r="A81958" s="2">
        <v>1.5865499999999999</v>
      </c>
      <c r="B81958" t="s">
        <v>1099</v>
      </c>
    </row>
    <row r="81959" spans="1:2" x14ac:dyDescent="0.3">
      <c r="A81959" s="2">
        <v>26.310400000000001</v>
      </c>
      <c r="B81959" t="s">
        <v>1099</v>
      </c>
    </row>
    <row r="81960" spans="1:2" x14ac:dyDescent="0.3">
      <c r="A81960" s="2">
        <v>5.3474300000000001</v>
      </c>
      <c r="B81960" t="s">
        <v>1099</v>
      </c>
    </row>
    <row r="81961" spans="1:2" x14ac:dyDescent="0.3">
      <c r="A81961" s="2">
        <v>20.29101</v>
      </c>
      <c r="B81961" t="s">
        <v>1099</v>
      </c>
    </row>
    <row r="81962" spans="1:2" x14ac:dyDescent="0.3">
      <c r="A81962" s="2">
        <v>6.5958199999999998</v>
      </c>
      <c r="B81962" t="s">
        <v>1099</v>
      </c>
    </row>
    <row r="81963" spans="1:2" x14ac:dyDescent="0.3">
      <c r="A81963" s="2">
        <v>1.4145700000000001</v>
      </c>
      <c r="B81963" t="s">
        <v>1099</v>
      </c>
    </row>
    <row r="81964" spans="1:2" x14ac:dyDescent="0.3">
      <c r="A81964" s="2">
        <v>1.3465199999999999</v>
      </c>
      <c r="B81964" t="s">
        <v>1099</v>
      </c>
    </row>
    <row r="81965" spans="1:2" x14ac:dyDescent="0.3">
      <c r="A81965" s="2">
        <v>1.2732300000000001</v>
      </c>
      <c r="B81965" t="s">
        <v>1099</v>
      </c>
    </row>
    <row r="81966" spans="1:2" x14ac:dyDescent="0.3">
      <c r="A81966" s="2">
        <v>8.9538399999999996</v>
      </c>
      <c r="B81966" t="s">
        <v>1099</v>
      </c>
    </row>
    <row r="81967" spans="1:2" x14ac:dyDescent="0.3">
      <c r="A81967" s="2">
        <v>0.61756</v>
      </c>
      <c r="B81967" t="s">
        <v>1099</v>
      </c>
    </row>
    <row r="81968" spans="1:2" x14ac:dyDescent="0.3">
      <c r="A81968" s="2">
        <v>0.53149000000000002</v>
      </c>
      <c r="B81968" t="s">
        <v>1099</v>
      </c>
    </row>
    <row r="81969" spans="1:2" x14ac:dyDescent="0.3">
      <c r="A81969" s="2">
        <v>0.37690000000000001</v>
      </c>
      <c r="B81969" t="s">
        <v>1099</v>
      </c>
    </row>
    <row r="81970" spans="1:2" x14ac:dyDescent="0.3">
      <c r="A81970" s="2">
        <v>15.258100000000001</v>
      </c>
      <c r="B81970" t="s">
        <v>1099</v>
      </c>
    </row>
    <row r="81971" spans="1:2" x14ac:dyDescent="0.3">
      <c r="A81971" s="2">
        <v>17.486170000000001</v>
      </c>
      <c r="B81971" t="s">
        <v>1099</v>
      </c>
    </row>
    <row r="81972" spans="1:2" x14ac:dyDescent="0.3">
      <c r="A81972" s="2">
        <v>6.6266999999999996</v>
      </c>
      <c r="B81972" t="s">
        <v>1099</v>
      </c>
    </row>
    <row r="81973" spans="1:2" x14ac:dyDescent="0.3">
      <c r="A81973" s="2">
        <v>1.6094200000000001</v>
      </c>
      <c r="B81973" t="s">
        <v>1099</v>
      </c>
    </row>
    <row r="81974" spans="1:2" x14ac:dyDescent="0.3">
      <c r="A81974" s="2">
        <v>3.8159900000000002</v>
      </c>
      <c r="B81974" t="s">
        <v>1099</v>
      </c>
    </row>
    <row r="81975" spans="1:2" x14ac:dyDescent="0.3">
      <c r="A81975" s="2">
        <v>16.249310000000001</v>
      </c>
      <c r="B81975" t="s">
        <v>1099</v>
      </c>
    </row>
    <row r="81976" spans="1:2" x14ac:dyDescent="0.3">
      <c r="A81976" s="2">
        <v>3.8897900000000001</v>
      </c>
      <c r="B81976" t="s">
        <v>1099</v>
      </c>
    </row>
    <row r="81977" spans="1:2" x14ac:dyDescent="0.3">
      <c r="A81977" s="2">
        <v>9.1638699999999993</v>
      </c>
      <c r="B81977" t="s">
        <v>1099</v>
      </c>
    </row>
    <row r="81978" spans="1:2" x14ac:dyDescent="0.3">
      <c r="A81978" s="2">
        <v>0.46510000000000001</v>
      </c>
      <c r="B81978" t="s">
        <v>1099</v>
      </c>
    </row>
    <row r="81979" spans="1:2" x14ac:dyDescent="0.3">
      <c r="A81979" s="2">
        <v>0.88476999999999995</v>
      </c>
      <c r="B81979" t="s">
        <v>1099</v>
      </c>
    </row>
    <row r="81980" spans="1:2" x14ac:dyDescent="0.3">
      <c r="A81980" s="2">
        <v>0.86658000000000002</v>
      </c>
      <c r="B81980" t="s">
        <v>1099</v>
      </c>
    </row>
    <row r="81981" spans="1:2" x14ac:dyDescent="0.3">
      <c r="A81981" s="2">
        <v>1.5186200000000001</v>
      </c>
      <c r="B81981" t="s">
        <v>1099</v>
      </c>
    </row>
    <row r="81982" spans="1:2" x14ac:dyDescent="0.3">
      <c r="A81982" s="2">
        <v>1.1675800000000001</v>
      </c>
      <c r="B81982" t="s">
        <v>1099</v>
      </c>
    </row>
    <row r="81983" spans="1:2" x14ac:dyDescent="0.3">
      <c r="A81983" s="2">
        <v>2.4740000000000002</v>
      </c>
      <c r="B81983" t="s">
        <v>1099</v>
      </c>
    </row>
    <row r="81984" spans="1:2" x14ac:dyDescent="0.3">
      <c r="A81984" s="2">
        <v>4.0307899999999997</v>
      </c>
      <c r="B81984" t="s">
        <v>1099</v>
      </c>
    </row>
    <row r="81985" spans="1:2" x14ac:dyDescent="0.3">
      <c r="A81985" s="2">
        <v>9.8582099999999997</v>
      </c>
      <c r="B81985" t="s">
        <v>1099</v>
      </c>
    </row>
    <row r="81986" spans="1:2" x14ac:dyDescent="0.3">
      <c r="A81986" s="2">
        <v>1.7155100000000001</v>
      </c>
      <c r="B81986" t="s">
        <v>1099</v>
      </c>
    </row>
    <row r="81987" spans="1:2" x14ac:dyDescent="0.3">
      <c r="A81987" s="2">
        <v>2.2209300000000001</v>
      </c>
      <c r="B81987" t="s">
        <v>1099</v>
      </c>
    </row>
    <row r="81988" spans="1:2" x14ac:dyDescent="0.3">
      <c r="A81988" s="2">
        <v>1.7271399999999999</v>
      </c>
      <c r="B81988" t="s">
        <v>1099</v>
      </c>
    </row>
    <row r="81989" spans="1:2" x14ac:dyDescent="0.3">
      <c r="A81989" s="2">
        <v>6.0063700000000004</v>
      </c>
      <c r="B81989" t="s">
        <v>1099</v>
      </c>
    </row>
    <row r="81990" spans="1:2" x14ac:dyDescent="0.3">
      <c r="A81990" s="2">
        <v>29.319749999999999</v>
      </c>
      <c r="B81990" t="s">
        <v>1099</v>
      </c>
    </row>
    <row r="81991" spans="1:2" x14ac:dyDescent="0.3">
      <c r="A81991" s="2">
        <v>1.8163400000000001</v>
      </c>
      <c r="B81991" t="s">
        <v>1099</v>
      </c>
    </row>
    <row r="81992" spans="1:2" x14ac:dyDescent="0.3">
      <c r="A81992" s="2">
        <v>0.30406</v>
      </c>
      <c r="B81992" t="s">
        <v>1099</v>
      </c>
    </row>
    <row r="81993" spans="1:2" x14ac:dyDescent="0.3">
      <c r="A81993" s="2">
        <v>1.3650899999999999</v>
      </c>
      <c r="B81993" t="s">
        <v>1099</v>
      </c>
    </row>
    <row r="81994" spans="1:2" x14ac:dyDescent="0.3">
      <c r="A81994" s="2">
        <v>1.28945</v>
      </c>
      <c r="B81994" t="s">
        <v>1099</v>
      </c>
    </row>
    <row r="81995" spans="1:2" x14ac:dyDescent="0.3">
      <c r="A81995" s="2">
        <v>0.46462999999999999</v>
      </c>
      <c r="B81995" t="s">
        <v>1099</v>
      </c>
    </row>
    <row r="81996" spans="1:2" x14ac:dyDescent="0.3">
      <c r="A81996" s="2">
        <v>2.34504</v>
      </c>
      <c r="B81996" t="s">
        <v>1099</v>
      </c>
    </row>
    <row r="81997" spans="1:2" x14ac:dyDescent="0.3">
      <c r="A81997" s="2">
        <v>2.95512</v>
      </c>
      <c r="B81997" t="s">
        <v>1099</v>
      </c>
    </row>
    <row r="81998" spans="1:2" x14ac:dyDescent="0.3">
      <c r="A81998" s="2">
        <v>2.1234799999999998</v>
      </c>
      <c r="B81998" t="s">
        <v>1099</v>
      </c>
    </row>
    <row r="81999" spans="1:2" x14ac:dyDescent="0.3">
      <c r="A81999" s="2">
        <v>4.5589999999999999E-2</v>
      </c>
      <c r="B81999" t="s">
        <v>1099</v>
      </c>
    </row>
    <row r="82000" spans="1:2" x14ac:dyDescent="0.3">
      <c r="A82000" s="2">
        <v>0.16064999999999999</v>
      </c>
      <c r="B82000" t="s">
        <v>1099</v>
      </c>
    </row>
    <row r="82001" spans="1:2" x14ac:dyDescent="0.3">
      <c r="A82001" s="2">
        <v>1.5264899999999999</v>
      </c>
      <c r="B82001" t="s">
        <v>1099</v>
      </c>
    </row>
    <row r="82002" spans="1:2" x14ac:dyDescent="0.3">
      <c r="A82002" s="2">
        <v>1.69184</v>
      </c>
      <c r="B82002" t="s">
        <v>1099</v>
      </c>
    </row>
    <row r="82003" spans="1:2" x14ac:dyDescent="0.3">
      <c r="A82003" s="2">
        <v>3.8954</v>
      </c>
      <c r="B82003" t="s">
        <v>1099</v>
      </c>
    </row>
    <row r="82004" spans="1:2" x14ac:dyDescent="0.3">
      <c r="A82004" s="2">
        <v>0.25336999999999998</v>
      </c>
      <c r="B82004" t="s">
        <v>1099</v>
      </c>
    </row>
    <row r="82005" spans="1:2" x14ac:dyDescent="0.3">
      <c r="A82005" s="2">
        <v>5.6489999999999999E-2</v>
      </c>
      <c r="B82005" t="s">
        <v>1099</v>
      </c>
    </row>
    <row r="82006" spans="1:2" x14ac:dyDescent="0.3">
      <c r="A82006" s="2">
        <v>0.17509</v>
      </c>
      <c r="B82006" t="s">
        <v>1099</v>
      </c>
    </row>
    <row r="82007" spans="1:2" x14ac:dyDescent="0.3">
      <c r="A82007" s="2">
        <v>0.95401999999999998</v>
      </c>
      <c r="B82007" t="s">
        <v>1099</v>
      </c>
    </row>
    <row r="82008" spans="1:2" x14ac:dyDescent="0.3">
      <c r="A82008" s="2">
        <v>0.18526999999999999</v>
      </c>
      <c r="B82008" t="s">
        <v>1099</v>
      </c>
    </row>
    <row r="82009" spans="1:2" x14ac:dyDescent="0.3">
      <c r="A82009" s="2">
        <v>0.38138</v>
      </c>
      <c r="B82009" t="s">
        <v>1099</v>
      </c>
    </row>
    <row r="82010" spans="1:2" x14ac:dyDescent="0.3">
      <c r="A82010" s="2">
        <v>2.26491</v>
      </c>
      <c r="B82010" t="s">
        <v>1099</v>
      </c>
    </row>
    <row r="82011" spans="1:2" x14ac:dyDescent="0.3">
      <c r="A82011" s="2">
        <v>0.58148999999999995</v>
      </c>
      <c r="B82011" t="s">
        <v>1099</v>
      </c>
    </row>
    <row r="82012" spans="1:2" x14ac:dyDescent="0.3">
      <c r="A82012" s="2">
        <v>0.48504000000000003</v>
      </c>
      <c r="B82012" t="s">
        <v>1099</v>
      </c>
    </row>
    <row r="82013" spans="1:2" x14ac:dyDescent="0.3">
      <c r="A82013" s="2">
        <v>0.25108000000000003</v>
      </c>
      <c r="B82013" t="s">
        <v>1099</v>
      </c>
    </row>
    <row r="82014" spans="1:2" x14ac:dyDescent="0.3">
      <c r="A82014" s="2">
        <v>0.51382000000000005</v>
      </c>
      <c r="B82014" t="s">
        <v>1099</v>
      </c>
    </row>
    <row r="82015" spans="1:2" x14ac:dyDescent="0.3">
      <c r="A82015" s="2">
        <v>0.60540000000000005</v>
      </c>
      <c r="B82015" t="s">
        <v>1099</v>
      </c>
    </row>
    <row r="82016" spans="1:2" x14ac:dyDescent="0.3">
      <c r="A82016" s="2">
        <v>0.44291000000000003</v>
      </c>
      <c r="B82016" t="s">
        <v>1099</v>
      </c>
    </row>
    <row r="82017" spans="1:2" x14ac:dyDescent="0.3">
      <c r="A82017" s="2">
        <v>0.70379999999999998</v>
      </c>
      <c r="B82017" t="s">
        <v>1099</v>
      </c>
    </row>
    <row r="82018" spans="1:2" x14ac:dyDescent="0.3">
      <c r="A82018" s="2">
        <v>8.2030000000000006E-2</v>
      </c>
      <c r="B82018" t="s">
        <v>1099</v>
      </c>
    </row>
    <row r="82019" spans="1:2" x14ac:dyDescent="0.3">
      <c r="A82019" s="2">
        <v>1.5130300000000001</v>
      </c>
      <c r="B82019" t="s">
        <v>1099</v>
      </c>
    </row>
    <row r="82020" spans="1:2" x14ac:dyDescent="0.3">
      <c r="A82020" s="2">
        <v>1.66143</v>
      </c>
      <c r="B82020" t="s">
        <v>1099</v>
      </c>
    </row>
    <row r="82021" spans="1:2" x14ac:dyDescent="0.3">
      <c r="A82021" s="2">
        <v>2.7065199999999998</v>
      </c>
      <c r="B82021" t="s">
        <v>1099</v>
      </c>
    </row>
    <row r="82022" spans="1:2" x14ac:dyDescent="0.3">
      <c r="A82022" s="2">
        <v>2.9875699999999998</v>
      </c>
      <c r="B82022" t="s">
        <v>1099</v>
      </c>
    </row>
    <row r="82023" spans="1:2" x14ac:dyDescent="0.3">
      <c r="A82023" s="2">
        <v>0.19289000000000001</v>
      </c>
      <c r="B82023" t="s">
        <v>1099</v>
      </c>
    </row>
    <row r="82024" spans="1:2" x14ac:dyDescent="0.3">
      <c r="A82024" s="2">
        <v>1.2940100000000001</v>
      </c>
      <c r="B82024" t="s">
        <v>1099</v>
      </c>
    </row>
    <row r="82025" spans="1:2" x14ac:dyDescent="0.3">
      <c r="A82025" s="2">
        <v>2.7400000000000001E-2</v>
      </c>
      <c r="B82025" t="s">
        <v>1099</v>
      </c>
    </row>
    <row r="82026" spans="1:2" x14ac:dyDescent="0.3">
      <c r="A82026" s="2">
        <v>0.38073000000000001</v>
      </c>
      <c r="B82026" t="s">
        <v>1099</v>
      </c>
    </row>
    <row r="82027" spans="1:2" x14ac:dyDescent="0.3">
      <c r="A82027" s="2">
        <v>2.0400000000000001E-2</v>
      </c>
      <c r="B82027" t="s">
        <v>1099</v>
      </c>
    </row>
    <row r="82028" spans="1:2" x14ac:dyDescent="0.3">
      <c r="A82028" s="2">
        <v>2.0789999999999999E-2</v>
      </c>
      <c r="B82028" t="s">
        <v>1099</v>
      </c>
    </row>
    <row r="82029" spans="1:2" x14ac:dyDescent="0.3">
      <c r="A82029" s="2">
        <v>0.40167000000000003</v>
      </c>
      <c r="B82029" t="s">
        <v>1099</v>
      </c>
    </row>
    <row r="82030" spans="1:2" x14ac:dyDescent="0.3">
      <c r="A82030" s="2">
        <v>53.717120000000001</v>
      </c>
      <c r="B82030" t="s">
        <v>1099</v>
      </c>
    </row>
    <row r="82031" spans="1:2" x14ac:dyDescent="0.3">
      <c r="A82031" s="2">
        <v>8.5237999999999996</v>
      </c>
      <c r="B82031" t="s">
        <v>1099</v>
      </c>
    </row>
    <row r="82032" spans="1:2" x14ac:dyDescent="0.3">
      <c r="A82032" s="2">
        <v>0.94798000000000004</v>
      </c>
      <c r="B82032" t="s">
        <v>1099</v>
      </c>
    </row>
    <row r="82033" spans="1:2" x14ac:dyDescent="0.3">
      <c r="A82033" s="2">
        <v>3.5604100000000001</v>
      </c>
      <c r="B82033" t="s">
        <v>1099</v>
      </c>
    </row>
    <row r="82034" spans="1:2" x14ac:dyDescent="0.3">
      <c r="A82034" s="2">
        <v>1.3910400000000001</v>
      </c>
      <c r="B82034" t="s">
        <v>1099</v>
      </c>
    </row>
    <row r="82035" spans="1:2" x14ac:dyDescent="0.3">
      <c r="A82035" s="2">
        <v>16.567509999999999</v>
      </c>
      <c r="B82035" t="s">
        <v>1099</v>
      </c>
    </row>
    <row r="82036" spans="1:2" x14ac:dyDescent="0.3">
      <c r="A82036" s="2">
        <v>0.93296000000000001</v>
      </c>
      <c r="B82036" t="s">
        <v>1099</v>
      </c>
    </row>
    <row r="82037" spans="1:2" x14ac:dyDescent="0.3">
      <c r="A82037" s="2">
        <v>2.8664999999999998</v>
      </c>
      <c r="B82037" t="s">
        <v>1099</v>
      </c>
    </row>
    <row r="82038" spans="1:2" x14ac:dyDescent="0.3">
      <c r="A82038" s="2">
        <v>9.4240000000000004E-2</v>
      </c>
      <c r="B82038" t="s">
        <v>1099</v>
      </c>
    </row>
    <row r="82039" spans="1:2" x14ac:dyDescent="0.3">
      <c r="A82039" s="2">
        <v>6.4310000000000006E-2</v>
      </c>
      <c r="B82039" t="s">
        <v>1099</v>
      </c>
    </row>
    <row r="82040" spans="1:2" x14ac:dyDescent="0.3">
      <c r="A82040" s="2">
        <v>1.9435500000000001</v>
      </c>
      <c r="B82040" t="s">
        <v>1099</v>
      </c>
    </row>
    <row r="82041" spans="1:2" x14ac:dyDescent="0.3">
      <c r="A82041" s="2">
        <v>16.90429</v>
      </c>
      <c r="B82041" t="s">
        <v>1099</v>
      </c>
    </row>
    <row r="82042" spans="1:2" x14ac:dyDescent="0.3">
      <c r="A82042" s="2">
        <v>34.526240000000001</v>
      </c>
      <c r="B82042" t="s">
        <v>1099</v>
      </c>
    </row>
    <row r="82043" spans="1:2" x14ac:dyDescent="0.3">
      <c r="A82043" s="2">
        <v>9.4972899999999996</v>
      </c>
      <c r="B82043" t="s">
        <v>1099</v>
      </c>
    </row>
    <row r="82044" spans="1:2" x14ac:dyDescent="0.3">
      <c r="A82044" s="2">
        <v>40.28116</v>
      </c>
      <c r="B82044" t="s">
        <v>1099</v>
      </c>
    </row>
    <row r="82045" spans="1:2" x14ac:dyDescent="0.3">
      <c r="A82045" s="2">
        <v>28.608049999999999</v>
      </c>
      <c r="B82045" t="s">
        <v>1099</v>
      </c>
    </row>
    <row r="82046" spans="1:2" x14ac:dyDescent="0.3">
      <c r="A82046" s="2">
        <v>51.079520000000002</v>
      </c>
      <c r="B82046" t="s">
        <v>1099</v>
      </c>
    </row>
    <row r="82047" spans="1:2" x14ac:dyDescent="0.3">
      <c r="A82047" s="2">
        <v>136.90495000000001</v>
      </c>
      <c r="B82047" t="s">
        <v>1099</v>
      </c>
    </row>
    <row r="82048" spans="1:2" x14ac:dyDescent="0.3">
      <c r="A82048" s="2">
        <v>40.169179999999997</v>
      </c>
      <c r="B82048" t="s">
        <v>1099</v>
      </c>
    </row>
    <row r="82049" spans="1:2" x14ac:dyDescent="0.3">
      <c r="A82049" s="2">
        <v>34.484319999999997</v>
      </c>
      <c r="B82049" t="s">
        <v>1099</v>
      </c>
    </row>
    <row r="82050" spans="1:2" x14ac:dyDescent="0.3">
      <c r="A82050" s="2">
        <v>127.46819000000001</v>
      </c>
      <c r="B82050" t="s">
        <v>1099</v>
      </c>
    </row>
    <row r="82051" spans="1:2" x14ac:dyDescent="0.3">
      <c r="A82051" s="2">
        <v>32.351120000000002</v>
      </c>
      <c r="B82051" t="s">
        <v>1099</v>
      </c>
    </row>
    <row r="82052" spans="1:2" x14ac:dyDescent="0.3">
      <c r="A82052" s="2">
        <v>239.27757</v>
      </c>
      <c r="B82052" t="s">
        <v>1099</v>
      </c>
    </row>
    <row r="82053" spans="1:2" x14ac:dyDescent="0.3">
      <c r="A82053" s="2">
        <v>133.81693000000001</v>
      </c>
      <c r="B82053" t="s">
        <v>1099</v>
      </c>
    </row>
    <row r="82054" spans="1:2" x14ac:dyDescent="0.3">
      <c r="A82054" s="2">
        <v>9.4850000000000004E-2</v>
      </c>
      <c r="B82054" t="s">
        <v>1099</v>
      </c>
    </row>
    <row r="82055" spans="1:2" x14ac:dyDescent="0.3">
      <c r="A82055" s="2">
        <v>0.51444999999999996</v>
      </c>
      <c r="B82055" t="s">
        <v>1099</v>
      </c>
    </row>
    <row r="82056" spans="1:2" x14ac:dyDescent="0.3">
      <c r="A82056" s="2">
        <v>3.2956599999999998</v>
      </c>
      <c r="B82056" t="s">
        <v>1099</v>
      </c>
    </row>
    <row r="82057" spans="1:2" x14ac:dyDescent="0.3">
      <c r="A82057" s="2">
        <v>1.9737899999999999</v>
      </c>
      <c r="B82057" t="s">
        <v>1099</v>
      </c>
    </row>
    <row r="82058" spans="1:2" x14ac:dyDescent="0.3">
      <c r="A82058" s="2">
        <v>2.5611299999999999</v>
      </c>
      <c r="B82058" t="s">
        <v>1099</v>
      </c>
    </row>
    <row r="82059" spans="1:2" x14ac:dyDescent="0.3">
      <c r="A82059" s="2">
        <v>2.2348599999999998</v>
      </c>
      <c r="B82059" t="s">
        <v>1099</v>
      </c>
    </row>
    <row r="82060" spans="1:2" x14ac:dyDescent="0.3">
      <c r="A82060" s="2">
        <v>2.1458200000000001</v>
      </c>
      <c r="B82060" t="s">
        <v>1099</v>
      </c>
    </row>
    <row r="82061" spans="1:2" x14ac:dyDescent="0.3">
      <c r="A82061" s="2">
        <v>0.38216</v>
      </c>
      <c r="B82061" t="s">
        <v>1099</v>
      </c>
    </row>
    <row r="82062" spans="1:2" x14ac:dyDescent="0.3">
      <c r="A82062" s="2">
        <v>0.39676</v>
      </c>
      <c r="B82062" t="s">
        <v>1099</v>
      </c>
    </row>
    <row r="82063" spans="1:2" x14ac:dyDescent="0.3">
      <c r="A82063" s="2">
        <v>5.9233000000000002</v>
      </c>
      <c r="B82063" t="s">
        <v>1099</v>
      </c>
    </row>
    <row r="82064" spans="1:2" x14ac:dyDescent="0.3">
      <c r="A82064" s="2">
        <v>6.0839299999999996</v>
      </c>
      <c r="B82064" t="s">
        <v>1099</v>
      </c>
    </row>
    <row r="82065" spans="1:2" x14ac:dyDescent="0.3">
      <c r="A82065" s="2">
        <v>2.2155399999999998</v>
      </c>
      <c r="B82065" t="s">
        <v>1099</v>
      </c>
    </row>
    <row r="82066" spans="1:2" x14ac:dyDescent="0.3">
      <c r="A82066" s="2">
        <v>4.5086199999999996</v>
      </c>
      <c r="B82066" t="s">
        <v>1099</v>
      </c>
    </row>
    <row r="82067" spans="1:2" x14ac:dyDescent="0.3">
      <c r="A82067" s="2">
        <v>111.44656999999999</v>
      </c>
      <c r="B82067" t="s">
        <v>1099</v>
      </c>
    </row>
    <row r="82068" spans="1:2" x14ac:dyDescent="0.3">
      <c r="A82068" s="2">
        <v>0.20011000000000001</v>
      </c>
      <c r="B82068" t="s">
        <v>1099</v>
      </c>
    </row>
    <row r="82069" spans="1:2" x14ac:dyDescent="0.3">
      <c r="A82069" s="2">
        <v>2.6362899999999998</v>
      </c>
      <c r="B82069" t="s">
        <v>1099</v>
      </c>
    </row>
    <row r="82070" spans="1:2" x14ac:dyDescent="0.3">
      <c r="A82070" s="2">
        <v>87.610479999999995</v>
      </c>
      <c r="B82070" t="s">
        <v>1099</v>
      </c>
    </row>
    <row r="82071" spans="1:2" x14ac:dyDescent="0.3">
      <c r="A82071" s="2">
        <v>91.885689999999997</v>
      </c>
      <c r="B82071" t="s">
        <v>1099</v>
      </c>
    </row>
    <row r="82072" spans="1:2" x14ac:dyDescent="0.3">
      <c r="A82072" s="2">
        <v>1.12195</v>
      </c>
      <c r="B82072" t="s">
        <v>1099</v>
      </c>
    </row>
    <row r="82073" spans="1:2" x14ac:dyDescent="0.3">
      <c r="A82073" s="2">
        <v>35.919460000000001</v>
      </c>
      <c r="B82073" t="s">
        <v>1099</v>
      </c>
    </row>
    <row r="82074" spans="1:2" x14ac:dyDescent="0.3">
      <c r="A82074" s="2">
        <v>1.34019</v>
      </c>
      <c r="B82074" t="s">
        <v>1099</v>
      </c>
    </row>
    <row r="82075" spans="1:2" x14ac:dyDescent="0.3">
      <c r="A82075" s="2">
        <v>181.69121999999999</v>
      </c>
      <c r="B82075" t="s">
        <v>1099</v>
      </c>
    </row>
    <row r="82076" spans="1:2" x14ac:dyDescent="0.3">
      <c r="A82076" s="2">
        <v>211.48294999999999</v>
      </c>
      <c r="B82076" t="s">
        <v>1099</v>
      </c>
    </row>
    <row r="82077" spans="1:2" x14ac:dyDescent="0.3">
      <c r="A82077" s="2">
        <v>376.11837000000003</v>
      </c>
      <c r="B82077" t="s">
        <v>1099</v>
      </c>
    </row>
    <row r="82078" spans="1:2" x14ac:dyDescent="0.3">
      <c r="A82078" s="2">
        <v>717.93601999999998</v>
      </c>
      <c r="B82078" t="s">
        <v>1099</v>
      </c>
    </row>
    <row r="82079" spans="1:2" x14ac:dyDescent="0.3">
      <c r="A82079" s="2">
        <v>1052.22748</v>
      </c>
      <c r="B82079" t="s">
        <v>1099</v>
      </c>
    </row>
    <row r="82080" spans="1:2" x14ac:dyDescent="0.3">
      <c r="A82080" s="2">
        <v>5807.7135900000003</v>
      </c>
      <c r="B82080" t="s">
        <v>1099</v>
      </c>
    </row>
    <row r="82081" spans="1:2" x14ac:dyDescent="0.3">
      <c r="A82081" s="2">
        <v>7791.4673899999998</v>
      </c>
      <c r="B82081" t="s">
        <v>1099</v>
      </c>
    </row>
    <row r="82082" spans="1:2" x14ac:dyDescent="0.3">
      <c r="A82082" s="2">
        <v>0.131797361607699</v>
      </c>
      <c r="B82082" t="s">
        <v>1099</v>
      </c>
    </row>
    <row r="82083" spans="1:2" x14ac:dyDescent="0.3">
      <c r="A82083" s="2">
        <v>4.7440000000000003E-2</v>
      </c>
      <c r="B82083" t="s">
        <v>1099</v>
      </c>
    </row>
    <row r="82084" spans="1:2" x14ac:dyDescent="0.3">
      <c r="A82084" s="2">
        <v>0.26767999999999997</v>
      </c>
      <c r="B82084" t="s">
        <v>1099</v>
      </c>
    </row>
    <row r="82085" spans="1:2" x14ac:dyDescent="0.3">
      <c r="A82085" s="2">
        <v>0.59806000000000004</v>
      </c>
      <c r="B82085" t="s">
        <v>1099</v>
      </c>
    </row>
    <row r="82086" spans="1:2" x14ac:dyDescent="0.3">
      <c r="A82086" s="2">
        <v>0.24914</v>
      </c>
      <c r="B82086" t="s">
        <v>1099</v>
      </c>
    </row>
    <row r="82087" spans="1:2" x14ac:dyDescent="0.3">
      <c r="A82087" s="2">
        <v>1.0753600000000001</v>
      </c>
      <c r="B82087" t="s">
        <v>1099</v>
      </c>
    </row>
    <row r="82088" spans="1:2" x14ac:dyDescent="0.3">
      <c r="A82088" s="2">
        <v>1.5497799999999999</v>
      </c>
      <c r="B82088" t="s">
        <v>1099</v>
      </c>
    </row>
    <row r="82089" spans="1:2" x14ac:dyDescent="0.3">
      <c r="A82089" s="2">
        <v>0.29666999999999999</v>
      </c>
      <c r="B82089" t="s">
        <v>1099</v>
      </c>
    </row>
    <row r="82090" spans="1:2" x14ac:dyDescent="0.3">
      <c r="A82090" s="2">
        <v>1.602E-2</v>
      </c>
      <c r="B82090" t="s">
        <v>1099</v>
      </c>
    </row>
    <row r="82091" spans="1:2" x14ac:dyDescent="0.3">
      <c r="A82091" s="2">
        <v>3.2993100000000002</v>
      </c>
      <c r="B82091" t="s">
        <v>1099</v>
      </c>
    </row>
    <row r="82092" spans="1:2" x14ac:dyDescent="0.3">
      <c r="A82092" s="2">
        <v>7.4770000000000003E-2</v>
      </c>
      <c r="B82092" t="s">
        <v>1099</v>
      </c>
    </row>
    <row r="82093" spans="1:2" x14ac:dyDescent="0.3">
      <c r="A82093" s="2">
        <v>3.82E-3</v>
      </c>
      <c r="B82093" t="s">
        <v>1099</v>
      </c>
    </row>
    <row r="82094" spans="1:2" x14ac:dyDescent="0.3">
      <c r="A82094" s="2">
        <v>1.6230000000000001E-2</v>
      </c>
      <c r="B82094" t="s">
        <v>1099</v>
      </c>
    </row>
    <row r="82095" spans="1:2" x14ac:dyDescent="0.3">
      <c r="A82095" s="2">
        <v>6.8720000000000003E-2</v>
      </c>
      <c r="B82095" t="s">
        <v>1099</v>
      </c>
    </row>
    <row r="82096" spans="1:2" x14ac:dyDescent="0.3">
      <c r="A82096" s="2">
        <v>396.15359999999998</v>
      </c>
      <c r="B82096" t="s">
        <v>1099</v>
      </c>
    </row>
    <row r="82097" spans="1:2" x14ac:dyDescent="0.3">
      <c r="A82097" s="2">
        <v>5.5219999999999998E-2</v>
      </c>
      <c r="B82097" t="s">
        <v>1099</v>
      </c>
    </row>
    <row r="82098" spans="1:2" x14ac:dyDescent="0.3">
      <c r="A82098" s="2">
        <v>1.585E-2</v>
      </c>
      <c r="B82098" t="s">
        <v>1099</v>
      </c>
    </row>
    <row r="82099" spans="1:2" x14ac:dyDescent="0.3">
      <c r="A82099" s="2">
        <v>8.7100000000000007E-3</v>
      </c>
      <c r="B82099" t="s">
        <v>1099</v>
      </c>
    </row>
    <row r="82100" spans="1:2" x14ac:dyDescent="0.3">
      <c r="A82100" s="2">
        <v>8.0700000000000008E-3</v>
      </c>
      <c r="B82100" t="s">
        <v>1099</v>
      </c>
    </row>
    <row r="82101" spans="1:2" x14ac:dyDescent="0.3">
      <c r="A82101" s="2">
        <v>0.13591</v>
      </c>
      <c r="B82101" t="s">
        <v>1099</v>
      </c>
    </row>
    <row r="82102" spans="1:2" x14ac:dyDescent="0.3">
      <c r="A82102" s="2">
        <v>0.34232000000000001</v>
      </c>
      <c r="B82102" t="s">
        <v>1099</v>
      </c>
    </row>
    <row r="82103" spans="1:2" x14ac:dyDescent="0.3">
      <c r="A82103" s="2">
        <v>0.26133000000000001</v>
      </c>
      <c r="B82103" t="s">
        <v>1099</v>
      </c>
    </row>
    <row r="82104" spans="1:2" x14ac:dyDescent="0.3">
      <c r="A82104" s="2">
        <v>1.13611</v>
      </c>
      <c r="B82104" t="s">
        <v>1099</v>
      </c>
    </row>
    <row r="82105" spans="1:2" x14ac:dyDescent="0.3">
      <c r="A82105" s="2">
        <v>171.34925999999999</v>
      </c>
      <c r="B82105" t="s">
        <v>1099</v>
      </c>
    </row>
    <row r="82106" spans="1:2" x14ac:dyDescent="0.3">
      <c r="A82106" s="2">
        <v>42.875770000000003</v>
      </c>
      <c r="B82106" t="s">
        <v>1099</v>
      </c>
    </row>
    <row r="82107" spans="1:2" x14ac:dyDescent="0.3">
      <c r="A82107" s="2">
        <v>5.3288000000000002</v>
      </c>
      <c r="B82107" t="s">
        <v>1099</v>
      </c>
    </row>
    <row r="82108" spans="1:2" x14ac:dyDescent="0.3">
      <c r="A82108" s="2">
        <v>27.037310000000002</v>
      </c>
      <c r="B82108" t="s">
        <v>1099</v>
      </c>
    </row>
    <row r="82109" spans="1:2" x14ac:dyDescent="0.3">
      <c r="A82109" s="2">
        <v>20.200050000000001</v>
      </c>
      <c r="B82109" t="s">
        <v>1099</v>
      </c>
    </row>
    <row r="82110" spans="1:2" x14ac:dyDescent="0.3">
      <c r="A82110" s="2">
        <v>13.88228</v>
      </c>
      <c r="B82110" t="s">
        <v>1099</v>
      </c>
    </row>
    <row r="82111" spans="1:2" x14ac:dyDescent="0.3">
      <c r="A82111" s="2">
        <v>4.7493100000000004</v>
      </c>
      <c r="B82111" t="s">
        <v>1099</v>
      </c>
    </row>
    <row r="82112" spans="1:2" x14ac:dyDescent="0.3">
      <c r="A82112" s="2">
        <v>13.71721</v>
      </c>
      <c r="B82112" t="s">
        <v>1099</v>
      </c>
    </row>
    <row r="82113" spans="1:2" x14ac:dyDescent="0.3">
      <c r="A82113" s="2">
        <v>42.765079999999998</v>
      </c>
      <c r="B82113" t="s">
        <v>1099</v>
      </c>
    </row>
    <row r="82114" spans="1:2" x14ac:dyDescent="0.3">
      <c r="A82114" s="2">
        <v>29.07311</v>
      </c>
      <c r="B82114" t="s">
        <v>1099</v>
      </c>
    </row>
    <row r="82115" spans="1:2" x14ac:dyDescent="0.3">
      <c r="A82115" s="2">
        <v>3.1069599999999999</v>
      </c>
      <c r="B82115" t="s">
        <v>1099</v>
      </c>
    </row>
    <row r="82116" spans="1:2" x14ac:dyDescent="0.3">
      <c r="A82116" s="2">
        <v>2.3753700000000002</v>
      </c>
      <c r="B82116" t="s">
        <v>1099</v>
      </c>
    </row>
    <row r="82117" spans="1:2" x14ac:dyDescent="0.3">
      <c r="A82117" s="2">
        <v>26.26135</v>
      </c>
      <c r="B82117" t="s">
        <v>1099</v>
      </c>
    </row>
    <row r="82118" spans="1:2" x14ac:dyDescent="0.3">
      <c r="A82118" s="2">
        <v>0.12617999999999999</v>
      </c>
      <c r="B82118" t="s">
        <v>1099</v>
      </c>
    </row>
    <row r="82119" spans="1:2" x14ac:dyDescent="0.3">
      <c r="A82119" s="2">
        <v>0.61624000000000001</v>
      </c>
      <c r="B82119" t="s">
        <v>1099</v>
      </c>
    </row>
    <row r="82120" spans="1:2" x14ac:dyDescent="0.3">
      <c r="A82120" s="2">
        <v>0.76161999999999996</v>
      </c>
      <c r="B82120" t="s">
        <v>1099</v>
      </c>
    </row>
    <row r="82121" spans="1:2" x14ac:dyDescent="0.3">
      <c r="A82121" s="2">
        <v>3.2773099999999999</v>
      </c>
      <c r="B82121" t="s">
        <v>1099</v>
      </c>
    </row>
    <row r="82122" spans="1:2" x14ac:dyDescent="0.3">
      <c r="A82122" s="2">
        <v>3.6734499999999999</v>
      </c>
      <c r="B82122" t="s">
        <v>1099</v>
      </c>
    </row>
    <row r="82123" spans="1:2" x14ac:dyDescent="0.3">
      <c r="A82123" s="2">
        <v>0.19414999999999999</v>
      </c>
      <c r="B82123" t="s">
        <v>1099</v>
      </c>
    </row>
    <row r="82124" spans="1:2" x14ac:dyDescent="0.3">
      <c r="A82124" s="2">
        <v>0.70301999999999998</v>
      </c>
      <c r="B82124" t="s">
        <v>1099</v>
      </c>
    </row>
    <row r="82125" spans="1:2" x14ac:dyDescent="0.3">
      <c r="A82125" s="2">
        <v>2.32043</v>
      </c>
      <c r="B82125" t="s">
        <v>1099</v>
      </c>
    </row>
    <row r="82126" spans="1:2" x14ac:dyDescent="0.3">
      <c r="A82126" s="2">
        <v>15.012729999999999</v>
      </c>
      <c r="B82126" t="s">
        <v>1099</v>
      </c>
    </row>
    <row r="82127" spans="1:2" x14ac:dyDescent="0.3">
      <c r="A82127" s="2">
        <v>68.510159999999999</v>
      </c>
      <c r="B82127" t="s">
        <v>1099</v>
      </c>
    </row>
    <row r="82128" spans="1:2" x14ac:dyDescent="0.3">
      <c r="A82128" s="2">
        <v>0.39108999999999999</v>
      </c>
      <c r="B82128" t="s">
        <v>1099</v>
      </c>
    </row>
    <row r="82129" spans="1:2" x14ac:dyDescent="0.3">
      <c r="A82129" s="2">
        <v>6.43E-3</v>
      </c>
      <c r="B82129" t="s">
        <v>1099</v>
      </c>
    </row>
    <row r="82130" spans="1:2" x14ac:dyDescent="0.3">
      <c r="A82130" s="2">
        <v>1.4499999999999999E-3</v>
      </c>
      <c r="B82130" t="s">
        <v>1099</v>
      </c>
    </row>
    <row r="82131" spans="1:2" x14ac:dyDescent="0.3">
      <c r="A82131" s="2">
        <v>0.13261000000000001</v>
      </c>
      <c r="B82131" t="s">
        <v>1099</v>
      </c>
    </row>
    <row r="82132" spans="1:2" x14ac:dyDescent="0.3">
      <c r="A82132" s="2">
        <v>8.1399999999999997E-3</v>
      </c>
      <c r="B82132" t="s">
        <v>1099</v>
      </c>
    </row>
    <row r="82133" spans="1:2" x14ac:dyDescent="0.3">
      <c r="A82133" s="2">
        <v>0.28770000000000001</v>
      </c>
      <c r="B82133" t="s">
        <v>1099</v>
      </c>
    </row>
    <row r="82134" spans="1:2" x14ac:dyDescent="0.3">
      <c r="A82134" s="2">
        <v>6.2399999999999999E-3</v>
      </c>
      <c r="B82134" t="s">
        <v>1099</v>
      </c>
    </row>
    <row r="82135" spans="1:2" x14ac:dyDescent="0.3">
      <c r="A82135" s="2">
        <v>9.078E-2</v>
      </c>
      <c r="B82135" t="s">
        <v>1099</v>
      </c>
    </row>
    <row r="82136" spans="1:2" x14ac:dyDescent="0.3">
      <c r="A82136" s="2">
        <v>0.11550000000000001</v>
      </c>
      <c r="B82136" t="s">
        <v>1099</v>
      </c>
    </row>
    <row r="82137" spans="1:2" x14ac:dyDescent="0.3">
      <c r="A82137" s="2">
        <v>1.3140099999999999</v>
      </c>
      <c r="B82137" t="s">
        <v>1099</v>
      </c>
    </row>
    <row r="82138" spans="1:2" x14ac:dyDescent="0.3">
      <c r="A82138" s="2">
        <v>3.8529900000000001</v>
      </c>
      <c r="B82138" t="s">
        <v>1099</v>
      </c>
    </row>
    <row r="82139" spans="1:2" x14ac:dyDescent="0.3">
      <c r="A82139" s="2">
        <v>26.944659999999999</v>
      </c>
      <c r="B82139" t="s">
        <v>1099</v>
      </c>
    </row>
    <row r="82140" spans="1:2" x14ac:dyDescent="0.3">
      <c r="A82140" s="2">
        <v>0.16245000000000001</v>
      </c>
      <c r="B82140" t="s">
        <v>1099</v>
      </c>
    </row>
    <row r="82141" spans="1:2" x14ac:dyDescent="0.3">
      <c r="A82141" s="2">
        <v>0.36092999999999997</v>
      </c>
      <c r="B82141" t="s">
        <v>1099</v>
      </c>
    </row>
    <row r="82142" spans="1:2" x14ac:dyDescent="0.3">
      <c r="A82142" s="2">
        <v>0.60740000000000005</v>
      </c>
      <c r="B82142" t="s">
        <v>1099</v>
      </c>
    </row>
    <row r="82143" spans="1:2" x14ac:dyDescent="0.3">
      <c r="A82143" s="2">
        <v>5.1432500000000001</v>
      </c>
      <c r="B82143" t="s">
        <v>1099</v>
      </c>
    </row>
    <row r="82144" spans="1:2" x14ac:dyDescent="0.3">
      <c r="A82144" s="2">
        <v>1.7500000000000002E-2</v>
      </c>
      <c r="B82144" t="s">
        <v>1099</v>
      </c>
    </row>
    <row r="82145" spans="1:2" x14ac:dyDescent="0.3">
      <c r="A82145" s="2">
        <v>0.15784000000000001</v>
      </c>
      <c r="B82145" t="s">
        <v>1099</v>
      </c>
    </row>
    <row r="82146" spans="1:2" x14ac:dyDescent="0.3">
      <c r="A82146" s="2">
        <v>0.60568999999999995</v>
      </c>
      <c r="B82146" t="s">
        <v>1099</v>
      </c>
    </row>
    <row r="82147" spans="1:2" x14ac:dyDescent="0.3">
      <c r="A82147" s="2">
        <v>6.8000000000000005E-4</v>
      </c>
      <c r="B82147" t="s">
        <v>1099</v>
      </c>
    </row>
    <row r="82148" spans="1:2" x14ac:dyDescent="0.3">
      <c r="A82148" s="2">
        <v>0.27865000000000001</v>
      </c>
      <c r="B82148" t="s">
        <v>1099</v>
      </c>
    </row>
    <row r="82149" spans="1:2" x14ac:dyDescent="0.3">
      <c r="A82149" s="2">
        <v>0.98116999999999999</v>
      </c>
      <c r="B82149" t="s">
        <v>1099</v>
      </c>
    </row>
    <row r="82150" spans="1:2" x14ac:dyDescent="0.3">
      <c r="A82150" s="2">
        <v>4.4364299999999997</v>
      </c>
      <c r="B82150" t="s">
        <v>1099</v>
      </c>
    </row>
    <row r="82151" spans="1:2" x14ac:dyDescent="0.3">
      <c r="A82151" s="2">
        <v>12.255800000000001</v>
      </c>
      <c r="B82151" t="s">
        <v>1099</v>
      </c>
    </row>
    <row r="82152" spans="1:2" x14ac:dyDescent="0.3">
      <c r="A82152" s="2">
        <v>1.3558300000000001</v>
      </c>
      <c r="B82152" t="s">
        <v>1099</v>
      </c>
    </row>
    <row r="82153" spans="1:2" x14ac:dyDescent="0.3">
      <c r="A82153" s="2">
        <v>6.3060000000000005E-2</v>
      </c>
      <c r="B82153" t="s">
        <v>1099</v>
      </c>
    </row>
    <row r="82154" spans="1:2" x14ac:dyDescent="0.3">
      <c r="A82154" s="2">
        <v>0.29693000000000003</v>
      </c>
      <c r="B82154" t="s">
        <v>1099</v>
      </c>
    </row>
    <row r="82155" spans="1:2" x14ac:dyDescent="0.3">
      <c r="A82155" s="2">
        <v>0.30324000000000001</v>
      </c>
      <c r="B82155" t="s">
        <v>1099</v>
      </c>
    </row>
    <row r="82156" spans="1:2" x14ac:dyDescent="0.3">
      <c r="A82156" s="2">
        <v>0.60079000000000005</v>
      </c>
      <c r="B82156" t="s">
        <v>1099</v>
      </c>
    </row>
    <row r="82157" spans="1:2" x14ac:dyDescent="0.3">
      <c r="A82157" s="2">
        <v>1.68923</v>
      </c>
      <c r="B82157" t="s">
        <v>1099</v>
      </c>
    </row>
    <row r="82158" spans="1:2" x14ac:dyDescent="0.3">
      <c r="A82158" s="2">
        <v>9.5420000000000005E-2</v>
      </c>
      <c r="B82158" t="s">
        <v>1099</v>
      </c>
    </row>
    <row r="82159" spans="1:2" x14ac:dyDescent="0.3">
      <c r="A82159" s="2">
        <v>1.00492</v>
      </c>
      <c r="B82159" t="s">
        <v>1099</v>
      </c>
    </row>
    <row r="82160" spans="1:2" x14ac:dyDescent="0.3">
      <c r="A82160" s="2">
        <v>0.25458999999999998</v>
      </c>
      <c r="B82160" t="s">
        <v>1099</v>
      </c>
    </row>
    <row r="82161" spans="1:2" x14ac:dyDescent="0.3">
      <c r="A82161" s="2">
        <v>0.21942999999999999</v>
      </c>
      <c r="B82161" t="s">
        <v>1099</v>
      </c>
    </row>
    <row r="82162" spans="1:2" x14ac:dyDescent="0.3">
      <c r="A82162" s="2">
        <v>3.5461499999999999</v>
      </c>
      <c r="B82162" t="s">
        <v>1099</v>
      </c>
    </row>
    <row r="82163" spans="1:2" x14ac:dyDescent="0.3">
      <c r="A82163" s="2">
        <v>0.57777999999999996</v>
      </c>
      <c r="B82163" t="s">
        <v>1099</v>
      </c>
    </row>
    <row r="82164" spans="1:2" x14ac:dyDescent="0.3">
      <c r="A82164" s="2">
        <v>3.984E-2</v>
      </c>
      <c r="B82164" t="s">
        <v>1099</v>
      </c>
    </row>
    <row r="82165" spans="1:2" x14ac:dyDescent="0.3">
      <c r="A82165" s="2">
        <v>2.673E-2</v>
      </c>
      <c r="B82165" t="s">
        <v>1099</v>
      </c>
    </row>
    <row r="82166" spans="1:2" x14ac:dyDescent="0.3">
      <c r="A82166" s="2">
        <v>0.48005999999999999</v>
      </c>
      <c r="B82166" t="s">
        <v>1099</v>
      </c>
    </row>
    <row r="82167" spans="1:2" x14ac:dyDescent="0.3">
      <c r="A82167" s="2">
        <v>3.44408</v>
      </c>
      <c r="B82167" t="s">
        <v>1099</v>
      </c>
    </row>
    <row r="82168" spans="1:2" x14ac:dyDescent="0.3">
      <c r="A82168" s="2">
        <v>6.5759999999999999E-2</v>
      </c>
      <c r="B82168" t="s">
        <v>1099</v>
      </c>
    </row>
    <row r="82169" spans="1:2" x14ac:dyDescent="0.3">
      <c r="A82169" s="2">
        <v>3.9899999999999996E-3</v>
      </c>
      <c r="B82169" t="s">
        <v>1099</v>
      </c>
    </row>
    <row r="82170" spans="1:2" x14ac:dyDescent="0.3">
      <c r="A82170" s="2">
        <v>1.077E-2</v>
      </c>
      <c r="B82170" t="s">
        <v>1099</v>
      </c>
    </row>
    <row r="82171" spans="1:2" x14ac:dyDescent="0.3">
      <c r="A82171" s="2">
        <v>0.14119999999999999</v>
      </c>
      <c r="B82171" t="s">
        <v>1099</v>
      </c>
    </row>
    <row r="82172" spans="1:2" x14ac:dyDescent="0.3">
      <c r="A82172" s="2">
        <v>0.23505000000000001</v>
      </c>
      <c r="B82172" t="s">
        <v>1099</v>
      </c>
    </row>
    <row r="82173" spans="1:2" x14ac:dyDescent="0.3">
      <c r="A82173" s="2">
        <v>4.8009500000000003</v>
      </c>
      <c r="B82173" t="s">
        <v>1099</v>
      </c>
    </row>
    <row r="82174" spans="1:2" x14ac:dyDescent="0.3">
      <c r="A82174" s="2">
        <v>4.7469999999999998E-2</v>
      </c>
      <c r="B82174" t="s">
        <v>1099</v>
      </c>
    </row>
    <row r="82175" spans="1:2" x14ac:dyDescent="0.3">
      <c r="A82175" s="2">
        <v>2.9569999999999999E-2</v>
      </c>
      <c r="B82175" t="s">
        <v>1099</v>
      </c>
    </row>
    <row r="82176" spans="1:2" x14ac:dyDescent="0.3">
      <c r="A82176" s="2">
        <v>1.025E-2</v>
      </c>
      <c r="B82176" t="s">
        <v>1099</v>
      </c>
    </row>
    <row r="82177" spans="1:2" x14ac:dyDescent="0.3">
      <c r="A82177" s="2">
        <v>0.75392000000000003</v>
      </c>
      <c r="B82177" t="s">
        <v>1099</v>
      </c>
    </row>
    <row r="82178" spans="1:2" x14ac:dyDescent="0.3">
      <c r="A82178" s="2">
        <v>8.6730000000000002E-2</v>
      </c>
      <c r="B82178" t="s">
        <v>1099</v>
      </c>
    </row>
    <row r="82179" spans="1:2" x14ac:dyDescent="0.3">
      <c r="A82179" s="2">
        <v>1.73E-3</v>
      </c>
      <c r="B82179" t="s">
        <v>1099</v>
      </c>
    </row>
    <row r="82180" spans="1:2" x14ac:dyDescent="0.3">
      <c r="A82180" s="2">
        <v>0.14610999999999999</v>
      </c>
      <c r="B82180" t="s">
        <v>1099</v>
      </c>
    </row>
    <row r="82181" spans="1:2" x14ac:dyDescent="0.3">
      <c r="A82181" s="2">
        <v>0.18237</v>
      </c>
      <c r="B82181" t="s">
        <v>1099</v>
      </c>
    </row>
    <row r="82182" spans="1:2" x14ac:dyDescent="0.3">
      <c r="A82182" s="2">
        <v>0.54727999999999999</v>
      </c>
      <c r="B82182" t="s">
        <v>1099</v>
      </c>
    </row>
    <row r="82183" spans="1:2" x14ac:dyDescent="0.3">
      <c r="A82183" s="2">
        <v>9.9540000000000003E-2</v>
      </c>
      <c r="B82183" t="s">
        <v>1099</v>
      </c>
    </row>
    <row r="82184" spans="1:2" x14ac:dyDescent="0.3">
      <c r="A82184" s="2">
        <v>1.3606499999999999</v>
      </c>
      <c r="B82184" t="s">
        <v>1099</v>
      </c>
    </row>
    <row r="82185" spans="1:2" x14ac:dyDescent="0.3">
      <c r="A82185" s="2">
        <v>0.74251</v>
      </c>
      <c r="B82185" t="s">
        <v>1099</v>
      </c>
    </row>
    <row r="82186" spans="1:2" x14ac:dyDescent="0.3">
      <c r="A82186" s="2">
        <v>0.80051000000000005</v>
      </c>
      <c r="B82186" t="s">
        <v>1099</v>
      </c>
    </row>
    <row r="82187" spans="1:2" x14ac:dyDescent="0.3">
      <c r="A82187" s="2">
        <v>2.4899999999999999E-2</v>
      </c>
      <c r="B82187" t="s">
        <v>1099</v>
      </c>
    </row>
    <row r="82188" spans="1:2" x14ac:dyDescent="0.3">
      <c r="A82188" s="2">
        <v>2.7980000000000001E-2</v>
      </c>
      <c r="B82188" t="s">
        <v>1099</v>
      </c>
    </row>
    <row r="82189" spans="1:2" x14ac:dyDescent="0.3">
      <c r="A82189" s="2">
        <v>1.259E-2</v>
      </c>
      <c r="B82189" t="s">
        <v>1099</v>
      </c>
    </row>
    <row r="82190" spans="1:2" x14ac:dyDescent="0.3">
      <c r="A82190" s="2">
        <v>19.140350000000002</v>
      </c>
      <c r="B82190" t="s">
        <v>1099</v>
      </c>
    </row>
    <row r="82191" spans="1:2" x14ac:dyDescent="0.3">
      <c r="A82191" s="2">
        <v>2.2970000000000001E-2</v>
      </c>
      <c r="B82191" t="s">
        <v>1099</v>
      </c>
    </row>
    <row r="82192" spans="1:2" x14ac:dyDescent="0.3">
      <c r="A82192" s="2">
        <v>1.08409</v>
      </c>
      <c r="B82192" t="s">
        <v>1099</v>
      </c>
    </row>
    <row r="82193" spans="1:2" x14ac:dyDescent="0.3">
      <c r="A82193" s="2">
        <v>7.53233</v>
      </c>
      <c r="B82193" t="s">
        <v>1099</v>
      </c>
    </row>
    <row r="82194" spans="1:2" x14ac:dyDescent="0.3">
      <c r="A82194" s="2">
        <v>0.13300000000000001</v>
      </c>
      <c r="B82194" t="s">
        <v>1099</v>
      </c>
    </row>
    <row r="82195" spans="1:2" x14ac:dyDescent="0.3">
      <c r="A82195" s="2">
        <v>4.2480099999999998</v>
      </c>
      <c r="B82195" t="s">
        <v>1099</v>
      </c>
    </row>
    <row r="82196" spans="1:2" x14ac:dyDescent="0.3">
      <c r="A82196" s="2">
        <v>2.0630600000000001</v>
      </c>
      <c r="B82196" t="s">
        <v>1099</v>
      </c>
    </row>
    <row r="82197" spans="1:2" x14ac:dyDescent="0.3">
      <c r="A82197" s="2">
        <v>8.1259999999999999E-2</v>
      </c>
      <c r="B82197" t="s">
        <v>1099</v>
      </c>
    </row>
    <row r="82198" spans="1:2" x14ac:dyDescent="0.3">
      <c r="A82198" s="2">
        <v>4.8599999999999997E-3</v>
      </c>
      <c r="B82198" t="s">
        <v>1099</v>
      </c>
    </row>
    <row r="82199" spans="1:2" x14ac:dyDescent="0.3">
      <c r="A82199" s="2">
        <v>7.5707300000000002</v>
      </c>
      <c r="B82199" t="s">
        <v>1099</v>
      </c>
    </row>
    <row r="82200" spans="1:2" x14ac:dyDescent="0.3">
      <c r="A82200" s="2">
        <v>44.847389999999997</v>
      </c>
      <c r="B82200" t="s">
        <v>1099</v>
      </c>
    </row>
    <row r="82201" spans="1:2" x14ac:dyDescent="0.3">
      <c r="A82201" s="2">
        <v>0.16316</v>
      </c>
      <c r="B82201" t="s">
        <v>1099</v>
      </c>
    </row>
    <row r="82202" spans="1:2" x14ac:dyDescent="0.3">
      <c r="A82202" s="2">
        <v>0.65759999999999996</v>
      </c>
      <c r="B82202" t="s">
        <v>1099</v>
      </c>
    </row>
    <row r="82203" spans="1:2" x14ac:dyDescent="0.3">
      <c r="A82203" s="2">
        <v>6.4949999999999994E-2</v>
      </c>
      <c r="B82203" t="s">
        <v>1099</v>
      </c>
    </row>
    <row r="82204" spans="1:2" x14ac:dyDescent="0.3">
      <c r="A82204" s="2">
        <v>0.17843999999999999</v>
      </c>
      <c r="B82204" t="s">
        <v>1099</v>
      </c>
    </row>
    <row r="82205" spans="1:2" x14ac:dyDescent="0.3">
      <c r="A82205" s="2">
        <v>31.032399999999999</v>
      </c>
      <c r="B82205" t="s">
        <v>1099</v>
      </c>
    </row>
    <row r="82206" spans="1:2" x14ac:dyDescent="0.3">
      <c r="A82206" s="2">
        <v>5.4675000000000002</v>
      </c>
      <c r="B82206" t="s">
        <v>1099</v>
      </c>
    </row>
    <row r="82207" spans="1:2" x14ac:dyDescent="0.3">
      <c r="A82207" s="2">
        <v>1.02091</v>
      </c>
      <c r="B82207" t="s">
        <v>1099</v>
      </c>
    </row>
    <row r="82208" spans="1:2" x14ac:dyDescent="0.3">
      <c r="A82208" s="2">
        <v>0.61036000000000001</v>
      </c>
      <c r="B82208" t="s">
        <v>1099</v>
      </c>
    </row>
    <row r="82209" spans="1:2" x14ac:dyDescent="0.3">
      <c r="A82209" s="2">
        <v>5.7400000000000003E-3</v>
      </c>
      <c r="B82209" t="s">
        <v>1099</v>
      </c>
    </row>
    <row r="82210" spans="1:2" x14ac:dyDescent="0.3">
      <c r="A82210" s="2">
        <v>1.9630000000000002E-2</v>
      </c>
      <c r="B82210" t="s">
        <v>1099</v>
      </c>
    </row>
    <row r="82211" spans="1:2" x14ac:dyDescent="0.3">
      <c r="A82211" s="2">
        <v>0.13619999999999999</v>
      </c>
      <c r="B82211" t="s">
        <v>1099</v>
      </c>
    </row>
    <row r="82212" spans="1:2" x14ac:dyDescent="0.3">
      <c r="A82212" s="2">
        <v>5.8900000000000003E-3</v>
      </c>
      <c r="B82212" t="s">
        <v>1099</v>
      </c>
    </row>
    <row r="82213" spans="1:2" x14ac:dyDescent="0.3">
      <c r="A82213" s="2">
        <v>1.9612099999999999</v>
      </c>
      <c r="B82213" t="s">
        <v>1099</v>
      </c>
    </row>
    <row r="82214" spans="1:2" x14ac:dyDescent="0.3">
      <c r="A82214" s="2">
        <v>3.1220000000000001E-2</v>
      </c>
      <c r="B82214" t="s">
        <v>1099</v>
      </c>
    </row>
    <row r="82215" spans="1:2" x14ac:dyDescent="0.3">
      <c r="A82215" s="2">
        <v>4.666E-2</v>
      </c>
      <c r="B82215" t="s">
        <v>1099</v>
      </c>
    </row>
    <row r="82216" spans="1:2" x14ac:dyDescent="0.3">
      <c r="A82216" s="2">
        <v>1.1050000000000001E-2</v>
      </c>
      <c r="B82216" t="s">
        <v>1099</v>
      </c>
    </row>
    <row r="82217" spans="1:2" x14ac:dyDescent="0.3">
      <c r="A82217" s="2">
        <v>2.649E-2</v>
      </c>
      <c r="B82217" t="s">
        <v>1099</v>
      </c>
    </row>
    <row r="82218" spans="1:2" x14ac:dyDescent="0.3">
      <c r="A82218" s="2">
        <v>4.59755</v>
      </c>
      <c r="B82218" t="s">
        <v>1099</v>
      </c>
    </row>
    <row r="82219" spans="1:2" x14ac:dyDescent="0.3">
      <c r="A82219" s="2">
        <v>0.85599999999999998</v>
      </c>
      <c r="B82219" t="s">
        <v>1099</v>
      </c>
    </row>
    <row r="82220" spans="1:2" x14ac:dyDescent="0.3">
      <c r="A82220" s="2">
        <v>0.52773000000000003</v>
      </c>
      <c r="B82220" t="s">
        <v>1099</v>
      </c>
    </row>
    <row r="82221" spans="1:2" x14ac:dyDescent="0.3">
      <c r="A82221" s="2">
        <v>2.6295600000000001</v>
      </c>
      <c r="B82221" t="s">
        <v>1099</v>
      </c>
    </row>
    <row r="82222" spans="1:2" x14ac:dyDescent="0.3">
      <c r="A82222" s="2">
        <v>0.25572</v>
      </c>
      <c r="B82222" t="s">
        <v>1099</v>
      </c>
    </row>
    <row r="82223" spans="1:2" x14ac:dyDescent="0.3">
      <c r="A82223" s="2">
        <v>7.1659100000000002</v>
      </c>
      <c r="B82223" t="s">
        <v>1099</v>
      </c>
    </row>
    <row r="82224" spans="1:2" x14ac:dyDescent="0.3">
      <c r="A82224" s="2">
        <v>1.273E-2</v>
      </c>
      <c r="B82224" t="s">
        <v>1099</v>
      </c>
    </row>
    <row r="82225" spans="1:2" x14ac:dyDescent="0.3">
      <c r="A82225" s="2">
        <v>0.12978999999999999</v>
      </c>
      <c r="B82225" t="s">
        <v>1099</v>
      </c>
    </row>
    <row r="82226" spans="1:2" x14ac:dyDescent="0.3">
      <c r="A82226" s="2">
        <v>2.49E-3</v>
      </c>
      <c r="B82226" t="s">
        <v>1099</v>
      </c>
    </row>
    <row r="82227" spans="1:2" x14ac:dyDescent="0.3">
      <c r="A82227" s="2">
        <v>1.00105</v>
      </c>
      <c r="B82227" t="s">
        <v>1099</v>
      </c>
    </row>
    <row r="82228" spans="1:2" x14ac:dyDescent="0.3">
      <c r="A82228" s="2">
        <v>0.17302000000000001</v>
      </c>
      <c r="B82228" t="s">
        <v>1099</v>
      </c>
    </row>
    <row r="82229" spans="1:2" x14ac:dyDescent="0.3">
      <c r="A82229" s="2">
        <v>0.63014999999999999</v>
      </c>
      <c r="B82229" t="s">
        <v>1099</v>
      </c>
    </row>
    <row r="82230" spans="1:2" x14ac:dyDescent="0.3">
      <c r="A82230" s="2">
        <v>3.3755199999999999</v>
      </c>
      <c r="B82230" t="s">
        <v>1099</v>
      </c>
    </row>
    <row r="82231" spans="1:2" x14ac:dyDescent="0.3">
      <c r="A82231" s="2">
        <v>3.2864800000000001</v>
      </c>
      <c r="B82231" t="s">
        <v>1099</v>
      </c>
    </row>
    <row r="82232" spans="1:2" x14ac:dyDescent="0.3">
      <c r="A82232" s="2">
        <v>6.6E-4</v>
      </c>
      <c r="B82232" t="s">
        <v>1099</v>
      </c>
    </row>
    <row r="82233" spans="1:2" x14ac:dyDescent="0.3">
      <c r="A82233" s="2">
        <v>0.21606</v>
      </c>
      <c r="B82233" t="s">
        <v>1099</v>
      </c>
    </row>
    <row r="82234" spans="1:2" x14ac:dyDescent="0.3">
      <c r="A82234" s="2">
        <v>3.3E-4</v>
      </c>
      <c r="B82234" t="s">
        <v>1099</v>
      </c>
    </row>
    <row r="82235" spans="1:2" x14ac:dyDescent="0.3">
      <c r="A82235" s="2">
        <v>25.39601</v>
      </c>
      <c r="B82235" t="s">
        <v>1099</v>
      </c>
    </row>
    <row r="82236" spans="1:2" x14ac:dyDescent="0.3">
      <c r="A82236" s="2">
        <v>4.1599999999999998E-2</v>
      </c>
      <c r="B82236" t="s">
        <v>1099</v>
      </c>
    </row>
    <row r="82237" spans="1:2" x14ac:dyDescent="0.3">
      <c r="A82237" s="2">
        <v>33.226700000000001</v>
      </c>
      <c r="B82237" t="s">
        <v>1099</v>
      </c>
    </row>
    <row r="82238" spans="1:2" x14ac:dyDescent="0.3">
      <c r="A82238" s="2">
        <v>1.5499999999999999E-3</v>
      </c>
      <c r="B82238" t="s">
        <v>1099</v>
      </c>
    </row>
    <row r="82239" spans="1:2" x14ac:dyDescent="0.3">
      <c r="A82239" s="2">
        <v>1.4685699999999999</v>
      </c>
      <c r="B82239" t="s">
        <v>1099</v>
      </c>
    </row>
    <row r="82240" spans="1:2" x14ac:dyDescent="0.3">
      <c r="A82240" s="2">
        <v>2.6900000000000001E-3</v>
      </c>
      <c r="B82240" t="s">
        <v>1099</v>
      </c>
    </row>
    <row r="82241" spans="1:2" x14ac:dyDescent="0.3">
      <c r="A82241" s="2">
        <v>22.587209999999999</v>
      </c>
      <c r="B82241" t="s">
        <v>1099</v>
      </c>
    </row>
    <row r="82242" spans="1:2" x14ac:dyDescent="0.3">
      <c r="A82242" s="2">
        <v>0.47516000000000003</v>
      </c>
      <c r="B82242" t="s">
        <v>1099</v>
      </c>
    </row>
    <row r="82243" spans="1:2" x14ac:dyDescent="0.3">
      <c r="A82243" s="2">
        <v>1.9789999999999999E-2</v>
      </c>
      <c r="B82243" t="s">
        <v>1099</v>
      </c>
    </row>
    <row r="82244" spans="1:2" x14ac:dyDescent="0.3">
      <c r="A82244" s="2">
        <v>1.9400000000000001E-3</v>
      </c>
      <c r="B82244" t="s">
        <v>1099</v>
      </c>
    </row>
    <row r="82245" spans="1:2" x14ac:dyDescent="0.3">
      <c r="A82245" s="2">
        <v>0.31641000000000002</v>
      </c>
      <c r="B82245" t="s">
        <v>1099</v>
      </c>
    </row>
    <row r="82246" spans="1:2" x14ac:dyDescent="0.3">
      <c r="A82246" s="2">
        <v>2.5799999999999998E-3</v>
      </c>
      <c r="B82246" t="s">
        <v>1099</v>
      </c>
    </row>
    <row r="82247" spans="1:2" x14ac:dyDescent="0.3">
      <c r="A82247" s="2">
        <v>10.839270000000001</v>
      </c>
      <c r="B82247" t="s">
        <v>1099</v>
      </c>
    </row>
    <row r="82248" spans="1:2" x14ac:dyDescent="0.3">
      <c r="A82248" s="2">
        <v>0.18218000000000001</v>
      </c>
      <c r="B82248" t="s">
        <v>1099</v>
      </c>
    </row>
    <row r="82249" spans="1:2" x14ac:dyDescent="0.3">
      <c r="A82249" s="2">
        <v>6.4000000000000005E-4</v>
      </c>
      <c r="B82249" t="s">
        <v>1099</v>
      </c>
    </row>
    <row r="82250" spans="1:2" x14ac:dyDescent="0.3">
      <c r="A82250" s="2">
        <v>0.1681</v>
      </c>
      <c r="B82250" t="s">
        <v>1099</v>
      </c>
    </row>
    <row r="82251" spans="1:2" x14ac:dyDescent="0.3">
      <c r="A82251" s="2">
        <v>2.8740000000000002E-2</v>
      </c>
      <c r="B82251" t="s">
        <v>1099</v>
      </c>
    </row>
    <row r="82252" spans="1:2" x14ac:dyDescent="0.3">
      <c r="A82252" s="2">
        <v>1.6000000000000001E-3</v>
      </c>
      <c r="B82252" t="s">
        <v>1099</v>
      </c>
    </row>
    <row r="82253" spans="1:2" x14ac:dyDescent="0.3">
      <c r="A82253" s="2">
        <v>0.13300000000000001</v>
      </c>
      <c r="B82253" t="s">
        <v>1099</v>
      </c>
    </row>
    <row r="82254" spans="1:2" x14ac:dyDescent="0.3">
      <c r="A82254" s="2">
        <v>7.0800000000000004E-3</v>
      </c>
      <c r="B82254" t="s">
        <v>1099</v>
      </c>
    </row>
    <row r="82255" spans="1:2" x14ac:dyDescent="0.3">
      <c r="A82255" s="2">
        <v>12.65691</v>
      </c>
      <c r="B82255" t="s">
        <v>1099</v>
      </c>
    </row>
    <row r="82256" spans="1:2" x14ac:dyDescent="0.3">
      <c r="A82256" s="2">
        <v>4.0699999999999998E-3</v>
      </c>
      <c r="B82256" t="s">
        <v>1099</v>
      </c>
    </row>
    <row r="82257" spans="1:2" x14ac:dyDescent="0.3">
      <c r="A82257" s="2">
        <v>20.462959999999999</v>
      </c>
      <c r="B82257" t="s">
        <v>1099</v>
      </c>
    </row>
    <row r="82258" spans="1:2" x14ac:dyDescent="0.3">
      <c r="A82258" s="2">
        <v>4.1680000000000002E-2</v>
      </c>
      <c r="B82258" t="s">
        <v>1099</v>
      </c>
    </row>
    <row r="82259" spans="1:2" x14ac:dyDescent="0.3">
      <c r="A82259" s="2">
        <v>3.41493</v>
      </c>
      <c r="B82259" t="s">
        <v>1099</v>
      </c>
    </row>
    <row r="82260" spans="1:2" x14ac:dyDescent="0.3">
      <c r="A82260" s="2">
        <v>0.69835000000000003</v>
      </c>
      <c r="B82260" t="s">
        <v>1099</v>
      </c>
    </row>
    <row r="82261" spans="1:2" x14ac:dyDescent="0.3">
      <c r="A82261" s="2">
        <v>5.7999999999999996E-3</v>
      </c>
      <c r="B82261" t="s">
        <v>1099</v>
      </c>
    </row>
    <row r="82262" spans="1:2" x14ac:dyDescent="0.3">
      <c r="A82262" s="2">
        <v>4.7750000000000001E-2</v>
      </c>
      <c r="B82262" t="s">
        <v>1099</v>
      </c>
    </row>
    <row r="82263" spans="1:2" x14ac:dyDescent="0.3">
      <c r="A82263" s="2">
        <v>0.10279000000000001</v>
      </c>
      <c r="B82263" t="s">
        <v>1099</v>
      </c>
    </row>
    <row r="82264" spans="1:2" x14ac:dyDescent="0.3">
      <c r="A82264" s="2">
        <v>0.19406999999999999</v>
      </c>
      <c r="B82264" t="s">
        <v>1099</v>
      </c>
    </row>
    <row r="82265" spans="1:2" x14ac:dyDescent="0.3">
      <c r="A82265" s="2">
        <v>0.32734000000000002</v>
      </c>
      <c r="B82265" t="s">
        <v>1099</v>
      </c>
    </row>
    <row r="82266" spans="1:2" x14ac:dyDescent="0.3">
      <c r="A82266" s="2">
        <v>1.58E-3</v>
      </c>
      <c r="B82266" t="s">
        <v>1099</v>
      </c>
    </row>
    <row r="82267" spans="1:2" x14ac:dyDescent="0.3">
      <c r="A82267" s="2">
        <v>0.13678999999999999</v>
      </c>
      <c r="B82267" t="s">
        <v>1099</v>
      </c>
    </row>
    <row r="82268" spans="1:2" x14ac:dyDescent="0.3">
      <c r="A82268" s="2">
        <v>0.29927999999999999</v>
      </c>
      <c r="B82268" t="s">
        <v>1099</v>
      </c>
    </row>
    <row r="82269" spans="1:2" x14ac:dyDescent="0.3">
      <c r="A82269" s="2">
        <v>1.1509999999999999E-2</v>
      </c>
      <c r="B82269" t="s">
        <v>1099</v>
      </c>
    </row>
    <row r="82270" spans="1:2" x14ac:dyDescent="0.3">
      <c r="A82270" s="2">
        <v>2.3429999999999999E-2</v>
      </c>
      <c r="B82270" t="s">
        <v>1099</v>
      </c>
    </row>
    <row r="82271" spans="1:2" x14ac:dyDescent="0.3">
      <c r="A82271" s="2">
        <v>1.29576</v>
      </c>
      <c r="B82271" t="s">
        <v>1099</v>
      </c>
    </row>
    <row r="82272" spans="1:2" x14ac:dyDescent="0.3">
      <c r="A82272" s="2">
        <v>0.83526</v>
      </c>
      <c r="B82272" t="s">
        <v>1099</v>
      </c>
    </row>
    <row r="82273" spans="1:2" x14ac:dyDescent="0.3">
      <c r="A82273" s="2">
        <v>1.7219999999999999E-2</v>
      </c>
      <c r="B82273" t="s">
        <v>1099</v>
      </c>
    </row>
    <row r="82274" spans="1:2" x14ac:dyDescent="0.3">
      <c r="A82274" s="2">
        <v>3.5699999999999998E-3</v>
      </c>
      <c r="B82274" t="s">
        <v>1099</v>
      </c>
    </row>
    <row r="82275" spans="1:2" x14ac:dyDescent="0.3">
      <c r="A82275" s="2">
        <v>0.24002000000000001</v>
      </c>
      <c r="B82275" t="s">
        <v>1099</v>
      </c>
    </row>
    <row r="82276" spans="1:2" x14ac:dyDescent="0.3">
      <c r="A82276" s="2">
        <v>1.4959999999999999E-2</v>
      </c>
      <c r="B82276" t="s">
        <v>1099</v>
      </c>
    </row>
    <row r="82277" spans="1:2" x14ac:dyDescent="0.3">
      <c r="A82277" s="2">
        <v>3.2699999999999999E-3</v>
      </c>
      <c r="B82277" t="s">
        <v>1099</v>
      </c>
    </row>
    <row r="82278" spans="1:2" x14ac:dyDescent="0.3">
      <c r="A82278" s="2">
        <v>2.861E-2</v>
      </c>
      <c r="B82278" t="s">
        <v>1099</v>
      </c>
    </row>
    <row r="82279" spans="1:2" x14ac:dyDescent="0.3">
      <c r="A82279" s="2">
        <v>1.55E-2</v>
      </c>
      <c r="B82279" t="s">
        <v>1099</v>
      </c>
    </row>
    <row r="82280" spans="1:2" x14ac:dyDescent="0.3">
      <c r="A82280" s="2">
        <v>4.1566099999999997</v>
      </c>
      <c r="B82280" t="s">
        <v>1099</v>
      </c>
    </row>
    <row r="82281" spans="1:2" x14ac:dyDescent="0.3">
      <c r="A82281" s="2">
        <v>2.0303800000000001</v>
      </c>
      <c r="B82281" t="s">
        <v>1099</v>
      </c>
    </row>
    <row r="82282" spans="1:2" x14ac:dyDescent="0.3">
      <c r="A82282" s="2">
        <v>2.4220299999999999</v>
      </c>
      <c r="B82282" t="s">
        <v>1099</v>
      </c>
    </row>
    <row r="82283" spans="1:2" x14ac:dyDescent="0.3">
      <c r="A82283" s="2">
        <v>0.12433</v>
      </c>
      <c r="B82283" t="s">
        <v>1099</v>
      </c>
    </row>
    <row r="82284" spans="1:2" x14ac:dyDescent="0.3">
      <c r="A82284" s="2">
        <v>6.0538600000000002</v>
      </c>
      <c r="B82284" t="s">
        <v>1099</v>
      </c>
    </row>
    <row r="82285" spans="1:2" x14ac:dyDescent="0.3">
      <c r="A82285" s="2">
        <v>3.65E-3</v>
      </c>
      <c r="B82285" t="s">
        <v>1099</v>
      </c>
    </row>
    <row r="82286" spans="1:2" x14ac:dyDescent="0.3">
      <c r="A82286" s="2">
        <v>0.31130999999999998</v>
      </c>
      <c r="B82286" t="s">
        <v>1099</v>
      </c>
    </row>
    <row r="82287" spans="1:2" x14ac:dyDescent="0.3">
      <c r="A82287" s="2">
        <v>4.4600000000000004E-3</v>
      </c>
      <c r="B82287" t="s">
        <v>1099</v>
      </c>
    </row>
    <row r="82288" spans="1:2" x14ac:dyDescent="0.3">
      <c r="A82288" s="2">
        <v>4.0469999999999999E-2</v>
      </c>
      <c r="B82288" t="s">
        <v>1099</v>
      </c>
    </row>
    <row r="82289" spans="1:2" x14ac:dyDescent="0.3">
      <c r="A82289" s="2">
        <v>2.2799999999999999E-3</v>
      </c>
      <c r="B82289" t="s">
        <v>1099</v>
      </c>
    </row>
    <row r="82290" spans="1:2" x14ac:dyDescent="0.3">
      <c r="A82290" s="2">
        <v>6.087E-2</v>
      </c>
      <c r="B82290" t="s">
        <v>1099</v>
      </c>
    </row>
    <row r="82291" spans="1:2" x14ac:dyDescent="0.3">
      <c r="A82291" s="2">
        <v>0.92171000000000003</v>
      </c>
      <c r="B82291" t="s">
        <v>1099</v>
      </c>
    </row>
    <row r="82292" spans="1:2" x14ac:dyDescent="0.3">
      <c r="A82292" s="2">
        <v>2.20146</v>
      </c>
      <c r="B82292" t="s">
        <v>1099</v>
      </c>
    </row>
    <row r="82293" spans="1:2" x14ac:dyDescent="0.3">
      <c r="A82293" s="2">
        <v>4.7099999999999998E-3</v>
      </c>
      <c r="B82293" t="s">
        <v>1099</v>
      </c>
    </row>
    <row r="82294" spans="1:2" x14ac:dyDescent="0.3">
      <c r="A82294" s="2">
        <v>8.30654</v>
      </c>
      <c r="B82294" t="s">
        <v>1099</v>
      </c>
    </row>
    <row r="82295" spans="1:2" x14ac:dyDescent="0.3">
      <c r="A82295" s="2">
        <v>1.1531100000000001</v>
      </c>
      <c r="B82295" t="s">
        <v>1099</v>
      </c>
    </row>
    <row r="82296" spans="1:2" x14ac:dyDescent="0.3">
      <c r="A82296" s="2">
        <v>1.0222800000000001</v>
      </c>
      <c r="B82296" t="s">
        <v>1099</v>
      </c>
    </row>
    <row r="82297" spans="1:2" x14ac:dyDescent="0.3">
      <c r="A82297" s="2">
        <v>15.835839999999999</v>
      </c>
      <c r="B82297" t="s">
        <v>1099</v>
      </c>
    </row>
    <row r="82298" spans="1:2" x14ac:dyDescent="0.3">
      <c r="A82298" s="2">
        <v>2.299E-2</v>
      </c>
      <c r="B82298" t="s">
        <v>1099</v>
      </c>
    </row>
    <row r="82299" spans="1:2" x14ac:dyDescent="0.3">
      <c r="A82299" s="2">
        <v>8.9779999999999999E-2</v>
      </c>
      <c r="B82299" t="s">
        <v>1099</v>
      </c>
    </row>
    <row r="82300" spans="1:2" x14ac:dyDescent="0.3">
      <c r="A82300" s="2">
        <v>0.93293999999999999</v>
      </c>
      <c r="B82300" t="s">
        <v>1099</v>
      </c>
    </row>
    <row r="82301" spans="1:2" x14ac:dyDescent="0.3">
      <c r="A82301" s="2">
        <v>1.6022400000000001</v>
      </c>
      <c r="B82301" t="s">
        <v>1099</v>
      </c>
    </row>
    <row r="82302" spans="1:2" x14ac:dyDescent="0.3">
      <c r="A82302" s="2">
        <v>0.36182999999999998</v>
      </c>
      <c r="B82302" t="s">
        <v>1099</v>
      </c>
    </row>
    <row r="82303" spans="1:2" x14ac:dyDescent="0.3">
      <c r="A82303" s="2">
        <v>1.7690000000000001E-2</v>
      </c>
      <c r="B82303" t="s">
        <v>1099</v>
      </c>
    </row>
    <row r="82304" spans="1:2" x14ac:dyDescent="0.3">
      <c r="A82304" s="2">
        <v>6.0499999999999998E-3</v>
      </c>
      <c r="B82304" t="s">
        <v>1099</v>
      </c>
    </row>
    <row r="82305" spans="1:2" x14ac:dyDescent="0.3">
      <c r="A82305" s="2">
        <v>0.93945000000000001</v>
      </c>
      <c r="B82305" t="s">
        <v>1099</v>
      </c>
    </row>
    <row r="82306" spans="1:2" x14ac:dyDescent="0.3">
      <c r="A82306" s="2">
        <v>0.11477</v>
      </c>
      <c r="B82306" t="s">
        <v>1099</v>
      </c>
    </row>
    <row r="82307" spans="1:2" x14ac:dyDescent="0.3">
      <c r="A82307" s="2">
        <v>0.43798999999999999</v>
      </c>
      <c r="B82307" t="s">
        <v>1099</v>
      </c>
    </row>
    <row r="82308" spans="1:2" x14ac:dyDescent="0.3">
      <c r="A82308" s="2">
        <v>0.10685</v>
      </c>
      <c r="B82308" t="s">
        <v>1099</v>
      </c>
    </row>
    <row r="82309" spans="1:2" x14ac:dyDescent="0.3">
      <c r="A82309" s="2">
        <v>1.7386299999999999</v>
      </c>
      <c r="B82309" t="s">
        <v>1099</v>
      </c>
    </row>
    <row r="82310" spans="1:2" x14ac:dyDescent="0.3">
      <c r="A82310" s="2">
        <v>3.49E-3</v>
      </c>
      <c r="B82310" t="s">
        <v>1099</v>
      </c>
    </row>
    <row r="82311" spans="1:2" x14ac:dyDescent="0.3">
      <c r="A82311" s="2">
        <v>0.14868999999999999</v>
      </c>
      <c r="B82311" t="s">
        <v>1099</v>
      </c>
    </row>
    <row r="82312" spans="1:2" x14ac:dyDescent="0.3">
      <c r="A82312" s="2">
        <v>1.36452</v>
      </c>
      <c r="B82312" t="s">
        <v>1099</v>
      </c>
    </row>
    <row r="82313" spans="1:2" x14ac:dyDescent="0.3">
      <c r="A82313" s="2">
        <v>0.21668000000000001</v>
      </c>
      <c r="B82313" t="s">
        <v>1099</v>
      </c>
    </row>
    <row r="82314" spans="1:2" x14ac:dyDescent="0.3">
      <c r="A82314" s="2">
        <v>1.74E-3</v>
      </c>
      <c r="B82314" t="s">
        <v>1099</v>
      </c>
    </row>
    <row r="82315" spans="1:2" x14ac:dyDescent="0.3">
      <c r="A82315" s="2">
        <v>6.8709999999999993E-2</v>
      </c>
      <c r="B82315" t="s">
        <v>1099</v>
      </c>
    </row>
    <row r="82316" spans="1:2" x14ac:dyDescent="0.3">
      <c r="A82316" s="2">
        <v>0.14571000000000001</v>
      </c>
      <c r="B82316" t="s">
        <v>1099</v>
      </c>
    </row>
    <row r="82317" spans="1:2" x14ac:dyDescent="0.3">
      <c r="A82317" s="2">
        <v>1.0306599999999999</v>
      </c>
      <c r="B82317" t="s">
        <v>1099</v>
      </c>
    </row>
    <row r="82318" spans="1:2" x14ac:dyDescent="0.3">
      <c r="A82318" s="2">
        <v>1.0466800000000001</v>
      </c>
      <c r="B82318" t="s">
        <v>1099</v>
      </c>
    </row>
    <row r="82319" spans="1:2" x14ac:dyDescent="0.3">
      <c r="A82319" s="2">
        <v>0.39652999999999999</v>
      </c>
      <c r="B82319" t="s">
        <v>1099</v>
      </c>
    </row>
    <row r="82320" spans="1:2" x14ac:dyDescent="0.3">
      <c r="A82320" s="2">
        <v>0.15906999999999999</v>
      </c>
      <c r="B82320" t="s">
        <v>1099</v>
      </c>
    </row>
    <row r="82321" spans="1:2" x14ac:dyDescent="0.3">
      <c r="A82321" s="2">
        <v>2.6565400000000001</v>
      </c>
      <c r="B82321" t="s">
        <v>1099</v>
      </c>
    </row>
    <row r="82322" spans="1:2" x14ac:dyDescent="0.3">
      <c r="A82322" s="2">
        <v>0.66102000000000005</v>
      </c>
      <c r="B82322" t="s">
        <v>1099</v>
      </c>
    </row>
    <row r="82323" spans="1:2" x14ac:dyDescent="0.3">
      <c r="A82323" s="2">
        <v>10.188129999999999</v>
      </c>
      <c r="B82323" t="s">
        <v>1099</v>
      </c>
    </row>
    <row r="82324" spans="1:2" x14ac:dyDescent="0.3">
      <c r="A82324" s="2">
        <v>52.005749999999999</v>
      </c>
      <c r="B82324" t="s">
        <v>1099</v>
      </c>
    </row>
    <row r="82325" spans="1:2" x14ac:dyDescent="0.3">
      <c r="A82325" s="2">
        <v>6.8535399999999997</v>
      </c>
      <c r="B82325" t="s">
        <v>1099</v>
      </c>
    </row>
    <row r="82326" spans="1:2" x14ac:dyDescent="0.3">
      <c r="A82326" s="2">
        <v>1.4288099999999999</v>
      </c>
      <c r="B82326" t="s">
        <v>1099</v>
      </c>
    </row>
    <row r="82327" spans="1:2" x14ac:dyDescent="0.3">
      <c r="A82327" s="2">
        <v>0.20422999999999999</v>
      </c>
      <c r="B82327" t="s">
        <v>1099</v>
      </c>
    </row>
    <row r="82328" spans="1:2" x14ac:dyDescent="0.3">
      <c r="A82328" s="2">
        <v>4.0219999999999999E-2</v>
      </c>
      <c r="B82328" t="s">
        <v>1099</v>
      </c>
    </row>
    <row r="82329" spans="1:2" x14ac:dyDescent="0.3">
      <c r="A82329" s="2">
        <v>0.20446</v>
      </c>
      <c r="B82329" t="s">
        <v>1099</v>
      </c>
    </row>
    <row r="82330" spans="1:2" x14ac:dyDescent="0.3">
      <c r="A82330" s="2">
        <v>4.3580000000000001E-2</v>
      </c>
      <c r="B82330" t="s">
        <v>1099</v>
      </c>
    </row>
    <row r="82331" spans="1:2" x14ac:dyDescent="0.3">
      <c r="A82331" s="2">
        <v>5.77E-3</v>
      </c>
      <c r="B82331" t="s">
        <v>1099</v>
      </c>
    </row>
    <row r="82332" spans="1:2" x14ac:dyDescent="0.3">
      <c r="A82332" s="2">
        <v>1.49E-2</v>
      </c>
      <c r="B82332" t="s">
        <v>1099</v>
      </c>
    </row>
    <row r="82333" spans="1:2" x14ac:dyDescent="0.3">
      <c r="A82333" s="2">
        <v>4.1520000000000001E-2</v>
      </c>
      <c r="B82333" t="s">
        <v>1099</v>
      </c>
    </row>
    <row r="82334" spans="1:2" x14ac:dyDescent="0.3">
      <c r="A82334" s="2">
        <v>2.5020000000000001E-2</v>
      </c>
      <c r="B82334" t="s">
        <v>1099</v>
      </c>
    </row>
    <row r="82335" spans="1:2" x14ac:dyDescent="0.3">
      <c r="A82335" s="2">
        <v>3.0958800000000002</v>
      </c>
      <c r="B82335" t="s">
        <v>1099</v>
      </c>
    </row>
    <row r="82336" spans="1:2" x14ac:dyDescent="0.3">
      <c r="A82336" s="2">
        <v>0.11613</v>
      </c>
      <c r="B82336" t="s">
        <v>1099</v>
      </c>
    </row>
    <row r="82337" spans="1:2" x14ac:dyDescent="0.3">
      <c r="A82337" s="2">
        <v>0.55073000000000005</v>
      </c>
      <c r="B82337" t="s">
        <v>1099</v>
      </c>
    </row>
    <row r="82338" spans="1:2" x14ac:dyDescent="0.3">
      <c r="A82338" s="2">
        <v>0.13425000000000001</v>
      </c>
      <c r="B82338" t="s">
        <v>1099</v>
      </c>
    </row>
    <row r="82339" spans="1:2" x14ac:dyDescent="0.3">
      <c r="A82339" s="2">
        <v>2.6560000000000001</v>
      </c>
      <c r="B82339" t="s">
        <v>1099</v>
      </c>
    </row>
    <row r="82340" spans="1:2" x14ac:dyDescent="0.3">
      <c r="A82340" s="2">
        <v>0.14860999999999999</v>
      </c>
      <c r="B82340" t="s">
        <v>1099</v>
      </c>
    </row>
    <row r="82341" spans="1:2" x14ac:dyDescent="0.3">
      <c r="A82341" s="2">
        <v>0.78822999999999999</v>
      </c>
      <c r="B82341" t="s">
        <v>1099</v>
      </c>
    </row>
    <row r="82342" spans="1:2" x14ac:dyDescent="0.3">
      <c r="A82342" s="2">
        <v>0.10562000000000001</v>
      </c>
      <c r="B82342" t="s">
        <v>1099</v>
      </c>
    </row>
    <row r="82343" spans="1:2" x14ac:dyDescent="0.3">
      <c r="A82343" s="2">
        <v>6.0859500000000004</v>
      </c>
      <c r="B82343" t="s">
        <v>1099</v>
      </c>
    </row>
    <row r="82344" spans="1:2" x14ac:dyDescent="0.3">
      <c r="A82344" s="2">
        <v>30.768750000000001</v>
      </c>
      <c r="B82344" t="s">
        <v>1099</v>
      </c>
    </row>
    <row r="82345" spans="1:2" x14ac:dyDescent="0.3">
      <c r="A82345" s="2">
        <v>25.27431</v>
      </c>
      <c r="B82345" t="s">
        <v>1099</v>
      </c>
    </row>
    <row r="82346" spans="1:2" x14ac:dyDescent="0.3">
      <c r="A82346" s="2">
        <v>0.26691999999999999</v>
      </c>
      <c r="B82346" t="s">
        <v>1099</v>
      </c>
    </row>
    <row r="82347" spans="1:2" x14ac:dyDescent="0.3">
      <c r="A82347" s="2">
        <v>20.347619999999999</v>
      </c>
      <c r="B82347" t="s">
        <v>1099</v>
      </c>
    </row>
    <row r="82348" spans="1:2" x14ac:dyDescent="0.3">
      <c r="A82348" s="2">
        <v>4.4063999999999997</v>
      </c>
      <c r="B82348" t="s">
        <v>1099</v>
      </c>
    </row>
    <row r="82349" spans="1:2" x14ac:dyDescent="0.3">
      <c r="A82349" s="2">
        <v>5.5300000000000002E-3</v>
      </c>
      <c r="B82349" t="s">
        <v>1099</v>
      </c>
    </row>
    <row r="82350" spans="1:2" x14ac:dyDescent="0.3">
      <c r="A82350" s="2">
        <v>1.3837299999999999</v>
      </c>
      <c r="B82350" t="s">
        <v>1099</v>
      </c>
    </row>
    <row r="82351" spans="1:2" x14ac:dyDescent="0.3">
      <c r="A82351" s="2">
        <v>1.4946299999999999</v>
      </c>
      <c r="B82351" t="s">
        <v>1099</v>
      </c>
    </row>
    <row r="82352" spans="1:2" x14ac:dyDescent="0.3">
      <c r="A82352" s="2">
        <v>5.6210000000000003E-2</v>
      </c>
      <c r="B82352" t="s">
        <v>1099</v>
      </c>
    </row>
    <row r="82353" spans="1:2" x14ac:dyDescent="0.3">
      <c r="A82353" s="2">
        <v>7.6600000000000001E-3</v>
      </c>
      <c r="B82353" t="s">
        <v>1099</v>
      </c>
    </row>
    <row r="82354" spans="1:2" x14ac:dyDescent="0.3">
      <c r="A82354" s="2">
        <v>5.2589999999999998E-2</v>
      </c>
      <c r="B82354" t="s">
        <v>1099</v>
      </c>
    </row>
    <row r="82355" spans="1:2" x14ac:dyDescent="0.3">
      <c r="A82355" s="2">
        <v>2.82E-3</v>
      </c>
      <c r="B82355" t="s">
        <v>1099</v>
      </c>
    </row>
    <row r="82356" spans="1:2" x14ac:dyDescent="0.3">
      <c r="A82356" s="2">
        <v>8.6069999999999994E-2</v>
      </c>
      <c r="B82356" t="s">
        <v>1099</v>
      </c>
    </row>
    <row r="82357" spans="1:2" x14ac:dyDescent="0.3">
      <c r="A82357" s="2">
        <v>0.35036</v>
      </c>
      <c r="B82357" t="s">
        <v>1099</v>
      </c>
    </row>
    <row r="82358" spans="1:2" x14ac:dyDescent="0.3">
      <c r="A82358" s="2">
        <v>2.1263100000000001</v>
      </c>
      <c r="B82358" t="s">
        <v>1099</v>
      </c>
    </row>
    <row r="82359" spans="1:2" x14ac:dyDescent="0.3">
      <c r="A82359" s="2">
        <v>0.69747000000000003</v>
      </c>
      <c r="B82359" t="s">
        <v>1099</v>
      </c>
    </row>
    <row r="82360" spans="1:2" x14ac:dyDescent="0.3">
      <c r="A82360" s="2">
        <v>0.1142</v>
      </c>
      <c r="B82360" t="s">
        <v>1099</v>
      </c>
    </row>
    <row r="82361" spans="1:2" x14ac:dyDescent="0.3">
      <c r="A82361" s="2">
        <v>4.3825700000000003</v>
      </c>
      <c r="B82361" t="s">
        <v>1099</v>
      </c>
    </row>
    <row r="82362" spans="1:2" x14ac:dyDescent="0.3">
      <c r="A82362" s="2">
        <v>1.34E-3</v>
      </c>
      <c r="B82362" t="s">
        <v>1099</v>
      </c>
    </row>
    <row r="82363" spans="1:2" x14ac:dyDescent="0.3">
      <c r="A82363" s="2">
        <v>6.2979999999999994E-2</v>
      </c>
      <c r="B82363" t="s">
        <v>1099</v>
      </c>
    </row>
    <row r="82364" spans="1:2" x14ac:dyDescent="0.3">
      <c r="A82364" s="2">
        <v>1.958E-2</v>
      </c>
      <c r="B82364" t="s">
        <v>1099</v>
      </c>
    </row>
    <row r="82365" spans="1:2" x14ac:dyDescent="0.3">
      <c r="A82365" s="2">
        <v>0.85890999999999995</v>
      </c>
      <c r="B82365" t="s">
        <v>1099</v>
      </c>
    </row>
    <row r="82366" spans="1:2" x14ac:dyDescent="0.3">
      <c r="A82366" s="2">
        <v>2.2300000000000002E-3</v>
      </c>
      <c r="B82366" t="s">
        <v>1099</v>
      </c>
    </row>
    <row r="82367" spans="1:2" x14ac:dyDescent="0.3">
      <c r="A82367" s="2">
        <v>1.14008</v>
      </c>
      <c r="B82367" t="s">
        <v>1099</v>
      </c>
    </row>
    <row r="82368" spans="1:2" x14ac:dyDescent="0.3">
      <c r="A82368" s="2">
        <v>4.2500000000000003E-3</v>
      </c>
      <c r="B82368" t="s">
        <v>1099</v>
      </c>
    </row>
    <row r="82369" spans="1:2" x14ac:dyDescent="0.3">
      <c r="A82369" s="2">
        <v>1.3339000000000001</v>
      </c>
      <c r="B82369" t="s">
        <v>1099</v>
      </c>
    </row>
    <row r="82370" spans="1:2" x14ac:dyDescent="0.3">
      <c r="A82370" s="2">
        <v>4.836E-2</v>
      </c>
      <c r="B82370" t="s">
        <v>1099</v>
      </c>
    </row>
    <row r="82371" spans="1:2" x14ac:dyDescent="0.3">
      <c r="A82371" s="2">
        <v>0.27134999999999998</v>
      </c>
      <c r="B82371" t="s">
        <v>1099</v>
      </c>
    </row>
    <row r="82372" spans="1:2" x14ac:dyDescent="0.3">
      <c r="A82372" s="2">
        <v>88.731539999999995</v>
      </c>
      <c r="B82372" t="s">
        <v>1099</v>
      </c>
    </row>
    <row r="82373" spans="1:2" x14ac:dyDescent="0.3">
      <c r="A82373" s="2">
        <v>4.81E-3</v>
      </c>
      <c r="B82373" t="s">
        <v>1099</v>
      </c>
    </row>
    <row r="82374" spans="1:2" x14ac:dyDescent="0.3">
      <c r="A82374" s="2">
        <v>1.9340599999999999</v>
      </c>
      <c r="B82374" t="s">
        <v>1099</v>
      </c>
    </row>
    <row r="82375" spans="1:2" x14ac:dyDescent="0.3">
      <c r="A82375" s="2">
        <v>4.3899999999999998E-3</v>
      </c>
      <c r="B82375" t="s">
        <v>1099</v>
      </c>
    </row>
    <row r="82376" spans="1:2" x14ac:dyDescent="0.3">
      <c r="A82376" s="2">
        <v>2.31E-3</v>
      </c>
      <c r="B82376" t="s">
        <v>1099</v>
      </c>
    </row>
    <row r="82377" spans="1:2" x14ac:dyDescent="0.3">
      <c r="A82377" s="2">
        <v>0.57672000000000001</v>
      </c>
      <c r="B82377" t="s">
        <v>1099</v>
      </c>
    </row>
    <row r="82378" spans="1:2" x14ac:dyDescent="0.3">
      <c r="A82378" s="2">
        <v>0.22528000000000001</v>
      </c>
      <c r="B82378" t="s">
        <v>1099</v>
      </c>
    </row>
    <row r="82379" spans="1:2" x14ac:dyDescent="0.3">
      <c r="A82379" s="2">
        <v>9.6129999999999993E-2</v>
      </c>
      <c r="B82379" t="s">
        <v>1099</v>
      </c>
    </row>
    <row r="82380" spans="1:2" x14ac:dyDescent="0.3">
      <c r="A82380" s="2">
        <v>0.62107000000000001</v>
      </c>
      <c r="B82380" t="s">
        <v>1099</v>
      </c>
    </row>
    <row r="82381" spans="1:2" x14ac:dyDescent="0.3">
      <c r="A82381" s="2">
        <v>0.52344999999999997</v>
      </c>
      <c r="B82381" t="s">
        <v>1099</v>
      </c>
    </row>
    <row r="82382" spans="1:2" x14ac:dyDescent="0.3">
      <c r="A82382" s="2">
        <v>4.5559799999999999</v>
      </c>
      <c r="B82382" t="s">
        <v>1099</v>
      </c>
    </row>
    <row r="82383" spans="1:2" x14ac:dyDescent="0.3">
      <c r="A82383" s="2">
        <v>1.898E-2</v>
      </c>
      <c r="B82383" t="s">
        <v>1099</v>
      </c>
    </row>
    <row r="82384" spans="1:2" x14ac:dyDescent="0.3">
      <c r="A82384" s="2">
        <v>1.20381</v>
      </c>
      <c r="B82384" t="s">
        <v>1099</v>
      </c>
    </row>
    <row r="82385" spans="1:2" x14ac:dyDescent="0.3">
      <c r="A82385" s="2">
        <v>2.7111299999999998</v>
      </c>
      <c r="B82385" t="s">
        <v>1099</v>
      </c>
    </row>
    <row r="82386" spans="1:2" x14ac:dyDescent="0.3">
      <c r="A82386" s="2">
        <v>4.0379999999999999E-2</v>
      </c>
      <c r="B82386" t="s">
        <v>1099</v>
      </c>
    </row>
    <row r="82387" spans="1:2" x14ac:dyDescent="0.3">
      <c r="A82387" s="2">
        <v>3.184E-2</v>
      </c>
      <c r="B82387" t="s">
        <v>1099</v>
      </c>
    </row>
    <row r="82388" spans="1:2" x14ac:dyDescent="0.3">
      <c r="A82388" s="2">
        <v>6.6290000000000002E-2</v>
      </c>
      <c r="B82388" t="s">
        <v>1099</v>
      </c>
    </row>
    <row r="82389" spans="1:2" x14ac:dyDescent="0.3">
      <c r="A82389" s="2">
        <v>0.36618000000000001</v>
      </c>
      <c r="B82389" t="s">
        <v>1099</v>
      </c>
    </row>
    <row r="82390" spans="1:2" x14ac:dyDescent="0.3">
      <c r="A82390" s="2">
        <v>7.5500000000000003E-3</v>
      </c>
      <c r="B82390" t="s">
        <v>1099</v>
      </c>
    </row>
    <row r="82391" spans="1:2" x14ac:dyDescent="0.3">
      <c r="A82391" s="2">
        <v>4.3380000000000002E-2</v>
      </c>
      <c r="B82391" t="s">
        <v>1099</v>
      </c>
    </row>
    <row r="82392" spans="1:2" x14ac:dyDescent="0.3">
      <c r="A82392" s="2">
        <v>0.20927000000000001</v>
      </c>
      <c r="B82392" t="s">
        <v>1099</v>
      </c>
    </row>
    <row r="82393" spans="1:2" x14ac:dyDescent="0.3">
      <c r="A82393" s="2">
        <v>1.0800000000000001E-2</v>
      </c>
      <c r="B82393" t="s">
        <v>1099</v>
      </c>
    </row>
    <row r="82394" spans="1:2" x14ac:dyDescent="0.3">
      <c r="A82394" s="2">
        <v>0.20974999999999999</v>
      </c>
      <c r="B82394" t="s">
        <v>1099</v>
      </c>
    </row>
    <row r="82395" spans="1:2" x14ac:dyDescent="0.3">
      <c r="A82395" s="2">
        <v>6.5500000000000003E-3</v>
      </c>
      <c r="B82395" t="s">
        <v>1099</v>
      </c>
    </row>
    <row r="82396" spans="1:2" x14ac:dyDescent="0.3">
      <c r="A82396" s="2">
        <v>2.2799999999999999E-3</v>
      </c>
      <c r="B82396" t="s">
        <v>1099</v>
      </c>
    </row>
    <row r="82397" spans="1:2" x14ac:dyDescent="0.3">
      <c r="A82397" s="2">
        <v>1.74841</v>
      </c>
      <c r="B82397" t="s">
        <v>1099</v>
      </c>
    </row>
    <row r="82398" spans="1:2" x14ac:dyDescent="0.3">
      <c r="A82398" s="2">
        <v>0.12609000000000001</v>
      </c>
      <c r="B82398" t="s">
        <v>1099</v>
      </c>
    </row>
    <row r="82399" spans="1:2" x14ac:dyDescent="0.3">
      <c r="A82399" s="2">
        <v>2.1160100000000002</v>
      </c>
      <c r="B82399" t="s">
        <v>1099</v>
      </c>
    </row>
    <row r="82400" spans="1:2" x14ac:dyDescent="0.3">
      <c r="A82400" s="2">
        <v>0.19539000000000001</v>
      </c>
      <c r="B82400" t="s">
        <v>1099</v>
      </c>
    </row>
    <row r="82401" spans="1:2" x14ac:dyDescent="0.3">
      <c r="A82401" s="2">
        <v>1.62944</v>
      </c>
      <c r="B82401" t="s">
        <v>1099</v>
      </c>
    </row>
    <row r="82402" spans="1:2" x14ac:dyDescent="0.3">
      <c r="A82402" s="2">
        <v>0.47871000000000002</v>
      </c>
      <c r="B82402" t="s">
        <v>1099</v>
      </c>
    </row>
    <row r="82403" spans="1:2" x14ac:dyDescent="0.3">
      <c r="A82403" s="2">
        <v>0.45408999999999999</v>
      </c>
      <c r="B82403" t="s">
        <v>1099</v>
      </c>
    </row>
    <row r="82404" spans="1:2" x14ac:dyDescent="0.3">
      <c r="A82404" s="2">
        <v>0.80444000000000004</v>
      </c>
      <c r="B82404" t="s">
        <v>1099</v>
      </c>
    </row>
    <row r="82405" spans="1:2" x14ac:dyDescent="0.3">
      <c r="A82405" s="2">
        <v>0.98916999999999999</v>
      </c>
      <c r="B82405" t="s">
        <v>1099</v>
      </c>
    </row>
    <row r="82406" spans="1:2" x14ac:dyDescent="0.3">
      <c r="A82406" s="2">
        <v>0.44425999999999999</v>
      </c>
      <c r="B82406" t="s">
        <v>1099</v>
      </c>
    </row>
    <row r="82407" spans="1:2" x14ac:dyDescent="0.3">
      <c r="A82407" s="2">
        <v>0.56328</v>
      </c>
      <c r="B82407" t="s">
        <v>1099</v>
      </c>
    </row>
    <row r="82408" spans="1:2" x14ac:dyDescent="0.3">
      <c r="A82408" s="2">
        <v>1.14E-2</v>
      </c>
      <c r="B82408" t="s">
        <v>1099</v>
      </c>
    </row>
    <row r="82409" spans="1:2" x14ac:dyDescent="0.3">
      <c r="A82409" s="2">
        <v>4.4359999999999997E-2</v>
      </c>
      <c r="B82409" t="s">
        <v>1099</v>
      </c>
    </row>
    <row r="82410" spans="1:2" x14ac:dyDescent="0.3">
      <c r="A82410" s="2">
        <v>0.12296</v>
      </c>
      <c r="B82410" t="s">
        <v>1099</v>
      </c>
    </row>
    <row r="82411" spans="1:2" x14ac:dyDescent="0.3">
      <c r="A82411" s="2">
        <v>8.26E-3</v>
      </c>
      <c r="B82411" t="s">
        <v>1099</v>
      </c>
    </row>
    <row r="82412" spans="1:2" x14ac:dyDescent="0.3">
      <c r="A82412" s="2">
        <v>3.8769999999999999E-2</v>
      </c>
      <c r="B82412" t="s">
        <v>1099</v>
      </c>
    </row>
    <row r="82413" spans="1:2" x14ac:dyDescent="0.3">
      <c r="A82413" s="2">
        <v>4.8999999999999998E-4</v>
      </c>
      <c r="B82413" t="s">
        <v>1099</v>
      </c>
    </row>
    <row r="82414" spans="1:2" x14ac:dyDescent="0.3">
      <c r="A82414" s="2">
        <v>3.6882299999999999</v>
      </c>
      <c r="B82414" t="s">
        <v>1099</v>
      </c>
    </row>
    <row r="82415" spans="1:2" x14ac:dyDescent="0.3">
      <c r="A82415" s="2">
        <v>9.9820000000000006E-2</v>
      </c>
      <c r="B82415" t="s">
        <v>1099</v>
      </c>
    </row>
    <row r="82416" spans="1:2" x14ac:dyDescent="0.3">
      <c r="A82416" s="2">
        <v>0.11668000000000001</v>
      </c>
      <c r="B82416" t="s">
        <v>1099</v>
      </c>
    </row>
    <row r="82417" spans="1:2" x14ac:dyDescent="0.3">
      <c r="A82417" s="2">
        <v>4.2549999999999998E-2</v>
      </c>
      <c r="B82417" t="s">
        <v>1099</v>
      </c>
    </row>
    <row r="82418" spans="1:2" x14ac:dyDescent="0.3">
      <c r="A82418" s="2">
        <v>1.261E-2</v>
      </c>
      <c r="B82418" t="s">
        <v>1099</v>
      </c>
    </row>
    <row r="82419" spans="1:2" x14ac:dyDescent="0.3">
      <c r="A82419" s="2">
        <v>8.5500000000000003E-3</v>
      </c>
      <c r="B82419" t="s">
        <v>1099</v>
      </c>
    </row>
    <row r="82420" spans="1:2" x14ac:dyDescent="0.3">
      <c r="A82420" s="2">
        <v>0.29441000000000001</v>
      </c>
      <c r="B82420" t="s">
        <v>1099</v>
      </c>
    </row>
    <row r="82421" spans="1:2" x14ac:dyDescent="0.3">
      <c r="A82421" s="2">
        <v>1.5810299999999999</v>
      </c>
      <c r="B82421" t="s">
        <v>1099</v>
      </c>
    </row>
    <row r="82422" spans="1:2" x14ac:dyDescent="0.3">
      <c r="A82422" s="2">
        <v>4.4805900000000003</v>
      </c>
      <c r="B82422" t="s">
        <v>1099</v>
      </c>
    </row>
    <row r="82423" spans="1:2" x14ac:dyDescent="0.3">
      <c r="A82423" s="2">
        <v>4.0270999999999999</v>
      </c>
      <c r="B82423" t="s">
        <v>1099</v>
      </c>
    </row>
    <row r="82424" spans="1:2" x14ac:dyDescent="0.3">
      <c r="A82424" s="2">
        <v>1.247E-2</v>
      </c>
      <c r="B82424" t="s">
        <v>1099</v>
      </c>
    </row>
    <row r="82425" spans="1:2" x14ac:dyDescent="0.3">
      <c r="A82425" s="2">
        <v>0.21956999999999999</v>
      </c>
      <c r="B82425" t="s">
        <v>1099</v>
      </c>
    </row>
    <row r="82426" spans="1:2" x14ac:dyDescent="0.3">
      <c r="A82426" s="2">
        <v>0.29548000000000002</v>
      </c>
      <c r="B82426" t="s">
        <v>1099</v>
      </c>
    </row>
    <row r="82427" spans="1:2" x14ac:dyDescent="0.3">
      <c r="A82427" s="2">
        <v>0.56228999999999996</v>
      </c>
      <c r="B82427" t="s">
        <v>1099</v>
      </c>
    </row>
    <row r="82428" spans="1:2" x14ac:dyDescent="0.3">
      <c r="A82428" s="2">
        <v>4.8843100000000002</v>
      </c>
      <c r="B82428" t="s">
        <v>1099</v>
      </c>
    </row>
    <row r="82429" spans="1:2" x14ac:dyDescent="0.3">
      <c r="A82429" s="2">
        <v>0.16433</v>
      </c>
      <c r="B82429" t="s">
        <v>1099</v>
      </c>
    </row>
    <row r="82430" spans="1:2" x14ac:dyDescent="0.3">
      <c r="A82430" s="2">
        <v>1.916E-2</v>
      </c>
      <c r="B82430" t="s">
        <v>1099</v>
      </c>
    </row>
    <row r="82431" spans="1:2" x14ac:dyDescent="0.3">
      <c r="A82431" s="2">
        <v>0.52334999999999998</v>
      </c>
      <c r="B82431" t="s">
        <v>1099</v>
      </c>
    </row>
    <row r="82432" spans="1:2" x14ac:dyDescent="0.3">
      <c r="A82432" s="2">
        <v>0.90098</v>
      </c>
      <c r="B82432" t="s">
        <v>1099</v>
      </c>
    </row>
    <row r="82433" spans="1:2" x14ac:dyDescent="0.3">
      <c r="A82433" s="2">
        <v>0.29471000000000003</v>
      </c>
      <c r="B82433" t="s">
        <v>1099</v>
      </c>
    </row>
    <row r="82434" spans="1:2" x14ac:dyDescent="0.3">
      <c r="A82434" s="2">
        <v>2.3600000000000001E-3</v>
      </c>
      <c r="B82434" t="s">
        <v>1099</v>
      </c>
    </row>
    <row r="82435" spans="1:2" x14ac:dyDescent="0.3">
      <c r="A82435" s="2">
        <v>4.0899999999999999E-3</v>
      </c>
      <c r="B82435" t="s">
        <v>1099</v>
      </c>
    </row>
    <row r="82436" spans="1:2" x14ac:dyDescent="0.3">
      <c r="A82436" s="2">
        <v>2.3300000000000001E-2</v>
      </c>
      <c r="B82436" t="s">
        <v>1099</v>
      </c>
    </row>
    <row r="82437" spans="1:2" x14ac:dyDescent="0.3">
      <c r="A82437" s="2">
        <v>8.6249999999999993E-2</v>
      </c>
      <c r="B82437" t="s">
        <v>1099</v>
      </c>
    </row>
    <row r="82438" spans="1:2" x14ac:dyDescent="0.3">
      <c r="A82438" s="2">
        <v>4.9160000000000002E-2</v>
      </c>
      <c r="B82438" t="s">
        <v>1099</v>
      </c>
    </row>
    <row r="82439" spans="1:2" x14ac:dyDescent="0.3">
      <c r="A82439" s="2">
        <v>0.61824999999999997</v>
      </c>
      <c r="B82439" t="s">
        <v>1099</v>
      </c>
    </row>
    <row r="82440" spans="1:2" x14ac:dyDescent="0.3">
      <c r="A82440" s="2">
        <v>1.491E-2</v>
      </c>
      <c r="B82440" t="s">
        <v>1099</v>
      </c>
    </row>
    <row r="82441" spans="1:2" x14ac:dyDescent="0.3">
      <c r="A82441" s="2">
        <v>19.468119999999999</v>
      </c>
      <c r="B82441" t="s">
        <v>1099</v>
      </c>
    </row>
    <row r="82442" spans="1:2" x14ac:dyDescent="0.3">
      <c r="A82442" s="2">
        <v>0.27611999999999998</v>
      </c>
      <c r="B82442" t="s">
        <v>1099</v>
      </c>
    </row>
    <row r="82443" spans="1:2" x14ac:dyDescent="0.3">
      <c r="A82443" s="2">
        <v>4.1037999999999997</v>
      </c>
      <c r="B82443" t="s">
        <v>1099</v>
      </c>
    </row>
    <row r="82444" spans="1:2" x14ac:dyDescent="0.3">
      <c r="A82444" s="2">
        <v>0.47894999999999999</v>
      </c>
      <c r="B82444" t="s">
        <v>1099</v>
      </c>
    </row>
    <row r="82445" spans="1:2" x14ac:dyDescent="0.3">
      <c r="A82445" s="2">
        <v>1.155E-2</v>
      </c>
      <c r="B82445" t="s">
        <v>1099</v>
      </c>
    </row>
    <row r="82446" spans="1:2" x14ac:dyDescent="0.3">
      <c r="A82446" s="2">
        <v>0.56355999999999995</v>
      </c>
      <c r="B82446" t="s">
        <v>1099</v>
      </c>
    </row>
    <row r="82447" spans="1:2" x14ac:dyDescent="0.3">
      <c r="A82447" s="2">
        <v>0.34097</v>
      </c>
      <c r="B82447" t="s">
        <v>1099</v>
      </c>
    </row>
    <row r="82448" spans="1:2" x14ac:dyDescent="0.3">
      <c r="A82448" s="2">
        <v>6.65097</v>
      </c>
      <c r="B82448" t="s">
        <v>1099</v>
      </c>
    </row>
    <row r="82449" spans="1:2" x14ac:dyDescent="0.3">
      <c r="A82449" s="2">
        <v>0.27687</v>
      </c>
      <c r="B82449" t="s">
        <v>1099</v>
      </c>
    </row>
    <row r="82450" spans="1:2" x14ac:dyDescent="0.3">
      <c r="A82450" s="2">
        <v>2.2429600000000001</v>
      </c>
      <c r="B82450" t="s">
        <v>1099</v>
      </c>
    </row>
    <row r="82451" spans="1:2" x14ac:dyDescent="0.3">
      <c r="A82451" s="2">
        <v>3.2489999999999998E-2</v>
      </c>
      <c r="B82451" t="s">
        <v>1099</v>
      </c>
    </row>
    <row r="82452" spans="1:2" x14ac:dyDescent="0.3">
      <c r="A82452" s="2">
        <v>26.19801</v>
      </c>
      <c r="B82452" t="s">
        <v>1099</v>
      </c>
    </row>
    <row r="82453" spans="1:2" x14ac:dyDescent="0.3">
      <c r="A82453" s="2">
        <v>3.0100000000000001E-3</v>
      </c>
      <c r="B82453" t="s">
        <v>1099</v>
      </c>
    </row>
    <row r="82454" spans="1:2" x14ac:dyDescent="0.3">
      <c r="A82454" s="2">
        <v>1.6820600000000001</v>
      </c>
      <c r="B82454" t="s">
        <v>1099</v>
      </c>
    </row>
    <row r="82455" spans="1:2" x14ac:dyDescent="0.3">
      <c r="A82455" s="2">
        <v>3.4459999999999998E-2</v>
      </c>
      <c r="B82455" t="s">
        <v>1099</v>
      </c>
    </row>
    <row r="82456" spans="1:2" x14ac:dyDescent="0.3">
      <c r="A82456" s="2">
        <v>5.8999999999999999E-3</v>
      </c>
      <c r="B82456" t="s">
        <v>1099</v>
      </c>
    </row>
    <row r="82457" spans="1:2" x14ac:dyDescent="0.3">
      <c r="A82457" s="2">
        <v>9.3407999999999998</v>
      </c>
      <c r="B82457" t="s">
        <v>1099</v>
      </c>
    </row>
    <row r="82458" spans="1:2" x14ac:dyDescent="0.3">
      <c r="A82458" s="2">
        <v>0.65015000000000001</v>
      </c>
      <c r="B82458" t="s">
        <v>1099</v>
      </c>
    </row>
    <row r="82459" spans="1:2" x14ac:dyDescent="0.3">
      <c r="A82459" s="2">
        <v>4.2700000000000004E-3</v>
      </c>
      <c r="B82459" t="s">
        <v>1099</v>
      </c>
    </row>
    <row r="82460" spans="1:2" x14ac:dyDescent="0.3">
      <c r="A82460" s="2">
        <v>25.712109999999999</v>
      </c>
      <c r="B82460" t="s">
        <v>1099</v>
      </c>
    </row>
    <row r="82461" spans="1:2" x14ac:dyDescent="0.3">
      <c r="A82461" s="2">
        <v>0.15956000000000001</v>
      </c>
      <c r="B82461" t="s">
        <v>1099</v>
      </c>
    </row>
    <row r="82462" spans="1:2" x14ac:dyDescent="0.3">
      <c r="A82462" s="2">
        <v>0.41032000000000002</v>
      </c>
      <c r="B82462" t="s">
        <v>1099</v>
      </c>
    </row>
    <row r="82463" spans="1:2" x14ac:dyDescent="0.3">
      <c r="A82463" s="2">
        <v>4.3339999999999997E-2</v>
      </c>
      <c r="B82463" t="s">
        <v>1099</v>
      </c>
    </row>
    <row r="82464" spans="1:2" x14ac:dyDescent="0.3">
      <c r="A82464" s="2">
        <v>9.8930000000000004E-2</v>
      </c>
      <c r="B82464" t="s">
        <v>1099</v>
      </c>
    </row>
    <row r="82465" spans="1:2" x14ac:dyDescent="0.3">
      <c r="A82465" s="2">
        <v>3.4909999999999997E-2</v>
      </c>
      <c r="B82465" t="s">
        <v>1099</v>
      </c>
    </row>
    <row r="82466" spans="1:2" x14ac:dyDescent="0.3">
      <c r="A82466" s="2">
        <v>0.13208</v>
      </c>
      <c r="B82466" t="s">
        <v>1099</v>
      </c>
    </row>
    <row r="82467" spans="1:2" x14ac:dyDescent="0.3">
      <c r="A82467" s="2">
        <v>16.67135</v>
      </c>
      <c r="B82467" t="s">
        <v>1099</v>
      </c>
    </row>
    <row r="82468" spans="1:2" x14ac:dyDescent="0.3">
      <c r="A82468" s="2">
        <v>0.86946000000000001</v>
      </c>
      <c r="B82468" t="s">
        <v>1099</v>
      </c>
    </row>
    <row r="82469" spans="1:2" x14ac:dyDescent="0.3">
      <c r="A82469" s="2">
        <v>0.16442000000000001</v>
      </c>
      <c r="B82469" t="s">
        <v>1099</v>
      </c>
    </row>
    <row r="82470" spans="1:2" x14ac:dyDescent="0.3">
      <c r="A82470" s="2">
        <v>13.9899</v>
      </c>
      <c r="B82470" t="s">
        <v>1099</v>
      </c>
    </row>
    <row r="82471" spans="1:2" x14ac:dyDescent="0.3">
      <c r="A82471" s="2">
        <v>1.0880000000000001E-2</v>
      </c>
      <c r="B82471" t="s">
        <v>1099</v>
      </c>
    </row>
    <row r="82472" spans="1:2" x14ac:dyDescent="0.3">
      <c r="A82472" s="2">
        <v>0.97082000000000002</v>
      </c>
      <c r="B82472" t="s">
        <v>1099</v>
      </c>
    </row>
    <row r="82473" spans="1:2" x14ac:dyDescent="0.3">
      <c r="A82473" s="2">
        <v>1.2700000000000001E-3</v>
      </c>
      <c r="B82473" t="s">
        <v>1099</v>
      </c>
    </row>
    <row r="82474" spans="1:2" x14ac:dyDescent="0.3">
      <c r="A82474" s="2">
        <v>0.54013</v>
      </c>
      <c r="B82474" t="s">
        <v>1099</v>
      </c>
    </row>
    <row r="82475" spans="1:2" x14ac:dyDescent="0.3">
      <c r="A82475" s="2">
        <v>4.16845</v>
      </c>
      <c r="B82475" t="s">
        <v>1099</v>
      </c>
    </row>
    <row r="82476" spans="1:2" x14ac:dyDescent="0.3">
      <c r="A82476" s="2">
        <v>4.7608800000000002</v>
      </c>
      <c r="B82476" t="s">
        <v>1099</v>
      </c>
    </row>
    <row r="82477" spans="1:2" x14ac:dyDescent="0.3">
      <c r="A82477" s="2">
        <v>1.73902</v>
      </c>
      <c r="B82477" t="s">
        <v>1099</v>
      </c>
    </row>
    <row r="82478" spans="1:2" x14ac:dyDescent="0.3">
      <c r="A82478" s="2">
        <v>0.37565999999999999</v>
      </c>
      <c r="B82478" t="s">
        <v>1099</v>
      </c>
    </row>
    <row r="82479" spans="1:2" x14ac:dyDescent="0.3">
      <c r="A82479" s="2">
        <v>0.31014999999999998</v>
      </c>
      <c r="B82479" t="s">
        <v>1099</v>
      </c>
    </row>
    <row r="82480" spans="1:2" x14ac:dyDescent="0.3">
      <c r="A82480" s="2">
        <v>2.99458</v>
      </c>
      <c r="B82480" t="s">
        <v>1099</v>
      </c>
    </row>
    <row r="82481" spans="1:2" x14ac:dyDescent="0.3">
      <c r="A82481" s="2">
        <v>0.65810999999999997</v>
      </c>
      <c r="B82481" t="s">
        <v>1099</v>
      </c>
    </row>
    <row r="82482" spans="1:2" x14ac:dyDescent="0.3">
      <c r="A82482" s="2">
        <v>5.0349999999999999E-2</v>
      </c>
      <c r="B82482" t="s">
        <v>1099</v>
      </c>
    </row>
    <row r="82483" spans="1:2" x14ac:dyDescent="0.3">
      <c r="A82483" s="2">
        <v>6.5279299999999996</v>
      </c>
      <c r="B82483" t="s">
        <v>1099</v>
      </c>
    </row>
    <row r="82484" spans="1:2" x14ac:dyDescent="0.3">
      <c r="A82484" s="2">
        <v>0.22814000000000001</v>
      </c>
      <c r="B82484" t="s">
        <v>1099</v>
      </c>
    </row>
    <row r="82485" spans="1:2" x14ac:dyDescent="0.3">
      <c r="A82485" s="2">
        <v>3.2885399999999998</v>
      </c>
      <c r="B82485" t="s">
        <v>1099</v>
      </c>
    </row>
    <row r="82486" spans="1:2" x14ac:dyDescent="0.3">
      <c r="A82486" s="2">
        <v>0.24102000000000001</v>
      </c>
      <c r="B82486" t="s">
        <v>1099</v>
      </c>
    </row>
    <row r="82487" spans="1:2" x14ac:dyDescent="0.3">
      <c r="A82487" s="2">
        <v>0.47591</v>
      </c>
      <c r="B82487" t="s">
        <v>1099</v>
      </c>
    </row>
    <row r="82488" spans="1:2" x14ac:dyDescent="0.3">
      <c r="A82488" s="2">
        <v>2.6753499999999999</v>
      </c>
      <c r="B82488" t="s">
        <v>1099</v>
      </c>
    </row>
    <row r="82489" spans="1:2" x14ac:dyDescent="0.3">
      <c r="A82489" s="2">
        <v>4.1849999999999998E-2</v>
      </c>
      <c r="B82489" t="s">
        <v>1099</v>
      </c>
    </row>
    <row r="82490" spans="1:2" x14ac:dyDescent="0.3">
      <c r="A82490" s="2">
        <v>2.8330000000000001E-2</v>
      </c>
      <c r="B82490" t="s">
        <v>1099</v>
      </c>
    </row>
    <row r="82491" spans="1:2" x14ac:dyDescent="0.3">
      <c r="A82491" s="2">
        <v>0.64115</v>
      </c>
      <c r="B82491" t="s">
        <v>1099</v>
      </c>
    </row>
    <row r="82492" spans="1:2" x14ac:dyDescent="0.3">
      <c r="A82492" s="2">
        <v>4.2864000000000004</v>
      </c>
      <c r="B82492" t="s">
        <v>1099</v>
      </c>
    </row>
    <row r="82493" spans="1:2" x14ac:dyDescent="0.3">
      <c r="A82493" s="2">
        <v>6.0545200000000001</v>
      </c>
      <c r="B82493" t="s">
        <v>1099</v>
      </c>
    </row>
    <row r="82494" spans="1:2" x14ac:dyDescent="0.3">
      <c r="A82494" s="2">
        <v>6.0830000000000002E-2</v>
      </c>
      <c r="B82494" t="s">
        <v>1099</v>
      </c>
    </row>
    <row r="82495" spans="1:2" x14ac:dyDescent="0.3">
      <c r="A82495" s="2">
        <v>9.8799999999999999E-3</v>
      </c>
      <c r="B82495" t="s">
        <v>1099</v>
      </c>
    </row>
    <row r="82496" spans="1:2" x14ac:dyDescent="0.3">
      <c r="A82496" s="2">
        <v>4.5159999999999999E-2</v>
      </c>
      <c r="B82496" t="s">
        <v>1099</v>
      </c>
    </row>
    <row r="82497" spans="1:2" x14ac:dyDescent="0.3">
      <c r="A82497" s="2">
        <v>26.207889999999999</v>
      </c>
      <c r="B82497" t="s">
        <v>1099</v>
      </c>
    </row>
    <row r="82498" spans="1:2" x14ac:dyDescent="0.3">
      <c r="A82498" s="2">
        <v>0.55883000000000005</v>
      </c>
      <c r="B82498" t="s">
        <v>1099</v>
      </c>
    </row>
    <row r="82499" spans="1:2" x14ac:dyDescent="0.3">
      <c r="A82499" s="2">
        <v>1.96939</v>
      </c>
      <c r="B82499" t="s">
        <v>1099</v>
      </c>
    </row>
    <row r="82500" spans="1:2" x14ac:dyDescent="0.3">
      <c r="A82500" s="2">
        <v>0.85377999999999998</v>
      </c>
      <c r="B82500" t="s">
        <v>1099</v>
      </c>
    </row>
    <row r="82501" spans="1:2" x14ac:dyDescent="0.3">
      <c r="A82501" s="2">
        <v>0.20197999999999999</v>
      </c>
      <c r="B82501" t="s">
        <v>1099</v>
      </c>
    </row>
    <row r="82502" spans="1:2" x14ac:dyDescent="0.3">
      <c r="A82502" s="2">
        <v>1.7141500000000001</v>
      </c>
      <c r="B82502" t="s">
        <v>1099</v>
      </c>
    </row>
    <row r="82503" spans="1:2" x14ac:dyDescent="0.3">
      <c r="A82503" s="2">
        <v>2.8176999999999999</v>
      </c>
      <c r="B82503" t="s">
        <v>1099</v>
      </c>
    </row>
    <row r="82504" spans="1:2" x14ac:dyDescent="0.3">
      <c r="A82504" s="2">
        <v>0.80088999999999999</v>
      </c>
      <c r="B82504" t="s">
        <v>1099</v>
      </c>
    </row>
    <row r="82505" spans="1:2" x14ac:dyDescent="0.3">
      <c r="A82505" s="2">
        <v>1.1996500000000001</v>
      </c>
      <c r="B82505" t="s">
        <v>1099</v>
      </c>
    </row>
    <row r="82506" spans="1:2" x14ac:dyDescent="0.3">
      <c r="A82506" s="2">
        <v>0.24615000000000001</v>
      </c>
      <c r="B82506" t="s">
        <v>1099</v>
      </c>
    </row>
    <row r="82507" spans="1:2" x14ac:dyDescent="0.3">
      <c r="A82507" s="2">
        <v>1.9706300000000001</v>
      </c>
      <c r="B82507" t="s">
        <v>1099</v>
      </c>
    </row>
    <row r="82508" spans="1:2" x14ac:dyDescent="0.3">
      <c r="A82508" s="2">
        <v>11.198650000000001</v>
      </c>
      <c r="B82508" t="s">
        <v>1099</v>
      </c>
    </row>
    <row r="82509" spans="1:2" x14ac:dyDescent="0.3">
      <c r="A82509" s="2">
        <v>23.87669</v>
      </c>
      <c r="B82509" t="s">
        <v>1099</v>
      </c>
    </row>
    <row r="82510" spans="1:2" x14ac:dyDescent="0.3">
      <c r="A82510" s="2">
        <v>0.15139</v>
      </c>
      <c r="B82510" t="s">
        <v>1099</v>
      </c>
    </row>
    <row r="82511" spans="1:2" x14ac:dyDescent="0.3">
      <c r="A82511" s="2">
        <v>3.9100000000000003E-3</v>
      </c>
      <c r="B82511" t="s">
        <v>1099</v>
      </c>
    </row>
    <row r="82512" spans="1:2" x14ac:dyDescent="0.3">
      <c r="A82512" s="2">
        <v>4.0120000000000003E-2</v>
      </c>
      <c r="B82512" t="s">
        <v>1099</v>
      </c>
    </row>
    <row r="82513" spans="1:2" x14ac:dyDescent="0.3">
      <c r="A82513" s="2">
        <v>3.2250000000000001E-2</v>
      </c>
      <c r="B82513" t="s">
        <v>1099</v>
      </c>
    </row>
    <row r="82514" spans="1:2" x14ac:dyDescent="0.3">
      <c r="A82514" s="2">
        <v>3.71631</v>
      </c>
      <c r="B82514" t="s">
        <v>1099</v>
      </c>
    </row>
    <row r="82515" spans="1:2" x14ac:dyDescent="0.3">
      <c r="A82515" s="2">
        <v>0.25122</v>
      </c>
      <c r="B82515" t="s">
        <v>1099</v>
      </c>
    </row>
    <row r="82516" spans="1:2" x14ac:dyDescent="0.3">
      <c r="A82516" s="2">
        <v>1.4499999999999999E-3</v>
      </c>
      <c r="B82516" t="s">
        <v>1099</v>
      </c>
    </row>
    <row r="82517" spans="1:2" x14ac:dyDescent="0.3">
      <c r="A82517" s="2">
        <v>0.73780999999999997</v>
      </c>
      <c r="B82517" t="s">
        <v>1099</v>
      </c>
    </row>
    <row r="82518" spans="1:2" x14ac:dyDescent="0.3">
      <c r="A82518" s="2">
        <v>2.2316699999999998</v>
      </c>
      <c r="B82518" t="s">
        <v>1099</v>
      </c>
    </row>
    <row r="82519" spans="1:2" x14ac:dyDescent="0.3">
      <c r="A82519" s="2">
        <v>1.74E-3</v>
      </c>
      <c r="B82519" t="s">
        <v>1099</v>
      </c>
    </row>
    <row r="82520" spans="1:2" x14ac:dyDescent="0.3">
      <c r="A82520" s="2">
        <v>7.51E-2</v>
      </c>
      <c r="B82520" t="s">
        <v>1099</v>
      </c>
    </row>
    <row r="82521" spans="1:2" x14ac:dyDescent="0.3">
      <c r="A82521" s="2">
        <v>0.93779000000000001</v>
      </c>
      <c r="B82521" t="s">
        <v>1099</v>
      </c>
    </row>
    <row r="82522" spans="1:2" x14ac:dyDescent="0.3">
      <c r="A82522" s="2">
        <v>0.15292</v>
      </c>
      <c r="B82522" t="s">
        <v>1099</v>
      </c>
    </row>
    <row r="82523" spans="1:2" x14ac:dyDescent="0.3">
      <c r="A82523" s="2">
        <v>0.83542000000000005</v>
      </c>
      <c r="B82523" t="s">
        <v>1099</v>
      </c>
    </row>
    <row r="82524" spans="1:2" x14ac:dyDescent="0.3">
      <c r="A82524" s="2">
        <v>4.1000000000000002E-2</v>
      </c>
      <c r="B82524" t="s">
        <v>1099</v>
      </c>
    </row>
    <row r="82525" spans="1:2" x14ac:dyDescent="0.3">
      <c r="A82525" s="2">
        <v>2.7E-4</v>
      </c>
      <c r="B82525" t="s">
        <v>1099</v>
      </c>
    </row>
    <row r="82526" spans="1:2" x14ac:dyDescent="0.3">
      <c r="A82526" s="2">
        <v>2.5088300000000001</v>
      </c>
      <c r="B82526" t="s">
        <v>1099</v>
      </c>
    </row>
    <row r="82527" spans="1:2" x14ac:dyDescent="0.3">
      <c r="A82527" s="2">
        <v>0.48111999999999999</v>
      </c>
      <c r="B82527" t="s">
        <v>1099</v>
      </c>
    </row>
    <row r="82528" spans="1:2" x14ac:dyDescent="0.3">
      <c r="A82528" s="2">
        <v>1.0970000000000001E-2</v>
      </c>
      <c r="B82528" t="s">
        <v>1099</v>
      </c>
    </row>
    <row r="82529" spans="1:2" x14ac:dyDescent="0.3">
      <c r="A82529" s="2">
        <v>0.19724</v>
      </c>
      <c r="B82529" t="s">
        <v>1099</v>
      </c>
    </row>
    <row r="82530" spans="1:2" x14ac:dyDescent="0.3">
      <c r="A82530" s="2">
        <v>0.42194999999999999</v>
      </c>
      <c r="B82530" t="s">
        <v>1099</v>
      </c>
    </row>
    <row r="82531" spans="1:2" x14ac:dyDescent="0.3">
      <c r="A82531" s="2">
        <v>3.3784200000000002</v>
      </c>
      <c r="B82531" t="s">
        <v>1099</v>
      </c>
    </row>
    <row r="82532" spans="1:2" x14ac:dyDescent="0.3">
      <c r="A82532" s="2">
        <v>1.6011299999999999</v>
      </c>
      <c r="B82532" t="s">
        <v>1099</v>
      </c>
    </row>
    <row r="82533" spans="1:2" x14ac:dyDescent="0.3">
      <c r="A82533" s="2">
        <v>6.2300000000000003E-3</v>
      </c>
      <c r="B82533" t="s">
        <v>1099</v>
      </c>
    </row>
    <row r="82534" spans="1:2" x14ac:dyDescent="0.3">
      <c r="A82534" s="2">
        <v>2.56846</v>
      </c>
      <c r="B82534" t="s">
        <v>1099</v>
      </c>
    </row>
    <row r="82535" spans="1:2" x14ac:dyDescent="0.3">
      <c r="A82535" s="2">
        <v>8.7799999999999996E-3</v>
      </c>
      <c r="B82535" t="s">
        <v>1099</v>
      </c>
    </row>
    <row r="82536" spans="1:2" x14ac:dyDescent="0.3">
      <c r="A82536" s="2">
        <v>1.32311</v>
      </c>
      <c r="B82536" t="s">
        <v>1099</v>
      </c>
    </row>
    <row r="82537" spans="1:2" x14ac:dyDescent="0.3">
      <c r="A82537" s="2">
        <v>0.23566999999999999</v>
      </c>
      <c r="B82537" t="s">
        <v>1099</v>
      </c>
    </row>
    <row r="82538" spans="1:2" x14ac:dyDescent="0.3">
      <c r="A82538" s="2">
        <v>0.33095000000000002</v>
      </c>
      <c r="B82538" t="s">
        <v>1099</v>
      </c>
    </row>
    <row r="82539" spans="1:2" x14ac:dyDescent="0.3">
      <c r="A82539" s="2">
        <v>3.6045199999999999</v>
      </c>
      <c r="B82539" t="s">
        <v>1099</v>
      </c>
    </row>
    <row r="82540" spans="1:2" x14ac:dyDescent="0.3">
      <c r="A82540" s="2">
        <v>1.5674699999999999</v>
      </c>
      <c r="B82540" t="s">
        <v>1099</v>
      </c>
    </row>
    <row r="82541" spans="1:2" x14ac:dyDescent="0.3">
      <c r="A82541" s="2">
        <v>5.5000000000000003E-4</v>
      </c>
      <c r="B82541" t="s">
        <v>1099</v>
      </c>
    </row>
    <row r="82542" spans="1:2" x14ac:dyDescent="0.3">
      <c r="A82542" s="2">
        <v>2.06E-2</v>
      </c>
      <c r="B82542" t="s">
        <v>1099</v>
      </c>
    </row>
    <row r="82543" spans="1:2" x14ac:dyDescent="0.3">
      <c r="A82543" s="2">
        <v>0.72233000000000003</v>
      </c>
      <c r="B82543" t="s">
        <v>1099</v>
      </c>
    </row>
    <row r="82544" spans="1:2" x14ac:dyDescent="0.3">
      <c r="A82544" s="2">
        <v>1.32E-3</v>
      </c>
      <c r="B82544" t="s">
        <v>1099</v>
      </c>
    </row>
    <row r="82545" spans="1:2" x14ac:dyDescent="0.3">
      <c r="A82545" s="2">
        <v>2.2249999999999999E-2</v>
      </c>
      <c r="B82545" t="s">
        <v>1099</v>
      </c>
    </row>
    <row r="82546" spans="1:2" x14ac:dyDescent="0.3">
      <c r="A82546" s="2">
        <v>4.2410000000000003E-2</v>
      </c>
      <c r="B82546" t="s">
        <v>1099</v>
      </c>
    </row>
    <row r="82547" spans="1:2" x14ac:dyDescent="0.3">
      <c r="A82547" s="2">
        <v>0.49624000000000001</v>
      </c>
      <c r="B82547" t="s">
        <v>1099</v>
      </c>
    </row>
    <row r="82548" spans="1:2" x14ac:dyDescent="0.3">
      <c r="A82548" s="2">
        <v>1.0200000000000001E-3</v>
      </c>
      <c r="B82548" t="s">
        <v>1099</v>
      </c>
    </row>
    <row r="82549" spans="1:2" x14ac:dyDescent="0.3">
      <c r="A82549" s="2">
        <v>3.62697</v>
      </c>
      <c r="B82549" t="s">
        <v>1099</v>
      </c>
    </row>
    <row r="82550" spans="1:2" x14ac:dyDescent="0.3">
      <c r="A82550" s="2">
        <v>1.4101999999999999</v>
      </c>
      <c r="B82550" t="s">
        <v>1099</v>
      </c>
    </row>
    <row r="82551" spans="1:2" x14ac:dyDescent="0.3">
      <c r="A82551" s="2">
        <v>9.6600000000000002E-3</v>
      </c>
      <c r="B82551" t="s">
        <v>1099</v>
      </c>
    </row>
    <row r="82552" spans="1:2" x14ac:dyDescent="0.3">
      <c r="A82552" s="2">
        <v>8.5519999999999999E-2</v>
      </c>
      <c r="B82552" t="s">
        <v>1099</v>
      </c>
    </row>
    <row r="82553" spans="1:2" x14ac:dyDescent="0.3">
      <c r="A82553" s="2">
        <v>8.3519999999999997E-2</v>
      </c>
      <c r="B82553" t="s">
        <v>1099</v>
      </c>
    </row>
    <row r="82554" spans="1:2" x14ac:dyDescent="0.3">
      <c r="A82554" s="2">
        <v>1.6559999999999998E-2</v>
      </c>
      <c r="B82554" t="s">
        <v>1099</v>
      </c>
    </row>
    <row r="82555" spans="1:2" x14ac:dyDescent="0.3">
      <c r="A82555" s="2">
        <v>4.9199999999999999E-3</v>
      </c>
      <c r="B82555" t="s">
        <v>1099</v>
      </c>
    </row>
    <row r="82556" spans="1:2" x14ac:dyDescent="0.3">
      <c r="A82556" s="2">
        <v>5.8783300000000001</v>
      </c>
      <c r="B82556" t="s">
        <v>1099</v>
      </c>
    </row>
    <row r="82557" spans="1:2" x14ac:dyDescent="0.3">
      <c r="A82557" s="2">
        <v>0.24689</v>
      </c>
      <c r="B82557" t="s">
        <v>1099</v>
      </c>
    </row>
    <row r="82558" spans="1:2" x14ac:dyDescent="0.3">
      <c r="A82558" s="2">
        <v>4.471E-2</v>
      </c>
      <c r="B82558" t="s">
        <v>1099</v>
      </c>
    </row>
    <row r="82559" spans="1:2" x14ac:dyDescent="0.3">
      <c r="A82559" s="2">
        <v>9.0799999999999995E-3</v>
      </c>
      <c r="B82559" t="s">
        <v>1099</v>
      </c>
    </row>
    <row r="82560" spans="1:2" x14ac:dyDescent="0.3">
      <c r="A82560" s="2">
        <v>2.3432900000000001</v>
      </c>
      <c r="B82560" t="s">
        <v>1099</v>
      </c>
    </row>
    <row r="82561" spans="1:2" x14ac:dyDescent="0.3">
      <c r="A82561" s="2">
        <v>21.836359999999999</v>
      </c>
      <c r="B82561" t="s">
        <v>1099</v>
      </c>
    </row>
    <row r="82562" spans="1:2" x14ac:dyDescent="0.3">
      <c r="A82562" s="2">
        <v>0.27772999999999998</v>
      </c>
      <c r="B82562" t="s">
        <v>1099</v>
      </c>
    </row>
    <row r="82563" spans="1:2" x14ac:dyDescent="0.3">
      <c r="A82563" s="2">
        <v>0.10779</v>
      </c>
      <c r="B82563" t="s">
        <v>1099</v>
      </c>
    </row>
    <row r="82564" spans="1:2" x14ac:dyDescent="0.3">
      <c r="A82564" s="2">
        <v>9.6100000000000005E-2</v>
      </c>
      <c r="B82564" t="s">
        <v>1099</v>
      </c>
    </row>
    <row r="82565" spans="1:2" x14ac:dyDescent="0.3">
      <c r="A82565" s="2">
        <v>7.9079199999999998</v>
      </c>
      <c r="B82565" t="s">
        <v>1099</v>
      </c>
    </row>
    <row r="82566" spans="1:2" x14ac:dyDescent="0.3">
      <c r="A82566" s="2">
        <v>8.3479999999999999E-2</v>
      </c>
      <c r="B82566" t="s">
        <v>1099</v>
      </c>
    </row>
    <row r="82567" spans="1:2" x14ac:dyDescent="0.3">
      <c r="A82567" s="2">
        <v>6.1550000000000001E-2</v>
      </c>
      <c r="B82567" t="s">
        <v>1099</v>
      </c>
    </row>
    <row r="82568" spans="1:2" x14ac:dyDescent="0.3">
      <c r="A82568" s="2">
        <v>1.9259500000000001</v>
      </c>
      <c r="B82568" t="s">
        <v>1099</v>
      </c>
    </row>
    <row r="82569" spans="1:2" x14ac:dyDescent="0.3">
      <c r="A82569" s="2">
        <v>1.3316300000000001</v>
      </c>
      <c r="B82569" t="s">
        <v>1099</v>
      </c>
    </row>
    <row r="82570" spans="1:2" x14ac:dyDescent="0.3">
      <c r="A82570" s="2">
        <v>0.35793000000000003</v>
      </c>
      <c r="B82570" t="s">
        <v>1099</v>
      </c>
    </row>
    <row r="82571" spans="1:2" x14ac:dyDescent="0.3">
      <c r="A82571" s="2">
        <v>3.3E-4</v>
      </c>
      <c r="B82571" t="s">
        <v>1099</v>
      </c>
    </row>
    <row r="82572" spans="1:2" x14ac:dyDescent="0.3">
      <c r="A82572" s="2">
        <v>0.31609999999999999</v>
      </c>
      <c r="B82572" t="s">
        <v>1099</v>
      </c>
    </row>
    <row r="82573" spans="1:2" x14ac:dyDescent="0.3">
      <c r="A82573" s="2">
        <v>5.8069999999999997E-2</v>
      </c>
      <c r="B82573" t="s">
        <v>1099</v>
      </c>
    </row>
    <row r="82574" spans="1:2" x14ac:dyDescent="0.3">
      <c r="A82574" s="2">
        <v>0.21117</v>
      </c>
      <c r="B82574" t="s">
        <v>1099</v>
      </c>
    </row>
    <row r="82575" spans="1:2" x14ac:dyDescent="0.3">
      <c r="A82575" s="2">
        <v>2.9499999999999999E-3</v>
      </c>
      <c r="B82575" t="s">
        <v>1099</v>
      </c>
    </row>
    <row r="82576" spans="1:2" x14ac:dyDescent="0.3">
      <c r="A82576" s="2">
        <v>33.746609999999997</v>
      </c>
      <c r="B82576" t="s">
        <v>1099</v>
      </c>
    </row>
    <row r="82577" spans="1:2" x14ac:dyDescent="0.3">
      <c r="A82577" s="2">
        <v>5.2399999999999999E-3</v>
      </c>
      <c r="B82577" t="s">
        <v>1099</v>
      </c>
    </row>
    <row r="82578" spans="1:2" x14ac:dyDescent="0.3">
      <c r="A82578" s="2">
        <v>6.8599999999999998E-3</v>
      </c>
      <c r="B82578" t="s">
        <v>1099</v>
      </c>
    </row>
    <row r="82579" spans="1:2" x14ac:dyDescent="0.3">
      <c r="A82579" s="2">
        <v>4.3200000000000001E-3</v>
      </c>
      <c r="B82579" t="s">
        <v>1099</v>
      </c>
    </row>
    <row r="82580" spans="1:2" x14ac:dyDescent="0.3">
      <c r="A82580" s="2">
        <v>7.0739000000000001</v>
      </c>
      <c r="B82580" t="s">
        <v>1099</v>
      </c>
    </row>
    <row r="82581" spans="1:2" x14ac:dyDescent="0.3">
      <c r="A82581" s="2">
        <v>4.1750000000000002E-2</v>
      </c>
      <c r="B82581" t="s">
        <v>1099</v>
      </c>
    </row>
    <row r="82582" spans="1:2" x14ac:dyDescent="0.3">
      <c r="A82582" s="2">
        <v>17.58136</v>
      </c>
      <c r="B82582" t="s">
        <v>1099</v>
      </c>
    </row>
    <row r="82583" spans="1:2" x14ac:dyDescent="0.3">
      <c r="A82583" s="2">
        <v>1.4032</v>
      </c>
      <c r="B82583" t="s">
        <v>1099</v>
      </c>
    </row>
    <row r="82584" spans="1:2" x14ac:dyDescent="0.3">
      <c r="A82584" s="2">
        <v>0.49297000000000002</v>
      </c>
      <c r="B82584" t="s">
        <v>1099</v>
      </c>
    </row>
    <row r="82585" spans="1:2" x14ac:dyDescent="0.3">
      <c r="A82585" s="2">
        <v>6.4570000000000002E-2</v>
      </c>
      <c r="B82585" t="s">
        <v>1099</v>
      </c>
    </row>
    <row r="82586" spans="1:2" x14ac:dyDescent="0.3">
      <c r="A82586" s="2">
        <v>3.9039999999999998E-2</v>
      </c>
      <c r="B82586" t="s">
        <v>1099</v>
      </c>
    </row>
    <row r="82587" spans="1:2" x14ac:dyDescent="0.3">
      <c r="A82587" s="2">
        <v>1.6175299999999999</v>
      </c>
      <c r="B82587" t="s">
        <v>1099</v>
      </c>
    </row>
    <row r="82588" spans="1:2" x14ac:dyDescent="0.3">
      <c r="A82588" s="2">
        <v>0.43258000000000002</v>
      </c>
      <c r="B82588" t="s">
        <v>1099</v>
      </c>
    </row>
    <row r="82589" spans="1:2" x14ac:dyDescent="0.3">
      <c r="A82589" s="2">
        <v>0.32357999999999998</v>
      </c>
      <c r="B82589" t="s">
        <v>1099</v>
      </c>
    </row>
    <row r="82590" spans="1:2" x14ac:dyDescent="0.3">
      <c r="A82590" s="2">
        <v>9.5200000000000007E-3</v>
      </c>
      <c r="B82590" t="s">
        <v>1099</v>
      </c>
    </row>
    <row r="82591" spans="1:2" x14ac:dyDescent="0.3">
      <c r="A82591" s="2">
        <v>1.9639500000000001</v>
      </c>
      <c r="B82591" t="s">
        <v>1099</v>
      </c>
    </row>
    <row r="82592" spans="1:2" x14ac:dyDescent="0.3">
      <c r="A82592" s="2">
        <v>2.5729999999999999E-2</v>
      </c>
      <c r="B82592" t="s">
        <v>1099</v>
      </c>
    </row>
    <row r="82593" spans="1:2" x14ac:dyDescent="0.3">
      <c r="A82593" s="2">
        <v>0.18278</v>
      </c>
      <c r="B82593" t="s">
        <v>1099</v>
      </c>
    </row>
    <row r="82594" spans="1:2" x14ac:dyDescent="0.3">
      <c r="A82594" s="2">
        <v>2.9020000000000001E-2</v>
      </c>
      <c r="B82594" t="s">
        <v>1099</v>
      </c>
    </row>
    <row r="82595" spans="1:2" x14ac:dyDescent="0.3">
      <c r="A82595" s="2">
        <v>0.35369</v>
      </c>
      <c r="B82595" t="s">
        <v>1099</v>
      </c>
    </row>
    <row r="82596" spans="1:2" x14ac:dyDescent="0.3">
      <c r="A82596" s="2">
        <v>2.9030100000000001</v>
      </c>
      <c r="B82596" t="s">
        <v>1099</v>
      </c>
    </row>
    <row r="82597" spans="1:2" x14ac:dyDescent="0.3">
      <c r="A82597" s="2">
        <v>3.4256500000000001</v>
      </c>
      <c r="B82597" t="s">
        <v>1099</v>
      </c>
    </row>
    <row r="82598" spans="1:2" x14ac:dyDescent="0.3">
      <c r="A82598" s="2">
        <v>0.53236000000000006</v>
      </c>
      <c r="B82598" t="s">
        <v>1099</v>
      </c>
    </row>
    <row r="82599" spans="1:2" x14ac:dyDescent="0.3">
      <c r="A82599" s="2">
        <v>0.50568000000000002</v>
      </c>
      <c r="B82599" t="s">
        <v>1099</v>
      </c>
    </row>
    <row r="82600" spans="1:2" x14ac:dyDescent="0.3">
      <c r="A82600" s="2">
        <v>4.5490000000000003E-2</v>
      </c>
      <c r="B82600" t="s">
        <v>1099</v>
      </c>
    </row>
    <row r="82601" spans="1:2" x14ac:dyDescent="0.3">
      <c r="A82601" s="2">
        <v>0.16780999999999999</v>
      </c>
      <c r="B82601" t="s">
        <v>1099</v>
      </c>
    </row>
    <row r="82602" spans="1:2" x14ac:dyDescent="0.3">
      <c r="A82602" s="2">
        <v>4.4676900000000002</v>
      </c>
      <c r="B82602" t="s">
        <v>1099</v>
      </c>
    </row>
    <row r="82603" spans="1:2" x14ac:dyDescent="0.3">
      <c r="A82603" s="2">
        <v>2.15442</v>
      </c>
      <c r="B82603" t="s">
        <v>1099</v>
      </c>
    </row>
    <row r="82604" spans="1:2" x14ac:dyDescent="0.3">
      <c r="A82604" s="2">
        <v>0.86065999999999998</v>
      </c>
      <c r="B82604" t="s">
        <v>1099</v>
      </c>
    </row>
    <row r="82605" spans="1:2" x14ac:dyDescent="0.3">
      <c r="A82605" s="2">
        <v>0.7419</v>
      </c>
      <c r="B82605" t="s">
        <v>1099</v>
      </c>
    </row>
    <row r="82606" spans="1:2" x14ac:dyDescent="0.3">
      <c r="A82606" s="2">
        <v>4.437E-2</v>
      </c>
      <c r="B82606" t="s">
        <v>1099</v>
      </c>
    </row>
    <row r="82607" spans="1:2" x14ac:dyDescent="0.3">
      <c r="A82607" s="2">
        <v>0.49657000000000001</v>
      </c>
      <c r="B82607" t="s">
        <v>1099</v>
      </c>
    </row>
    <row r="82608" spans="1:2" x14ac:dyDescent="0.3">
      <c r="A82608" s="2">
        <v>0.10437</v>
      </c>
      <c r="B82608" t="s">
        <v>1099</v>
      </c>
    </row>
    <row r="82609" spans="1:2" x14ac:dyDescent="0.3">
      <c r="A82609" s="2">
        <v>9.6360000000000001E-2</v>
      </c>
      <c r="B82609" t="s">
        <v>1099</v>
      </c>
    </row>
    <row r="82610" spans="1:2" x14ac:dyDescent="0.3">
      <c r="A82610" s="2">
        <v>0.17288000000000001</v>
      </c>
      <c r="B82610" t="s">
        <v>1099</v>
      </c>
    </row>
    <row r="82611" spans="1:2" x14ac:dyDescent="0.3">
      <c r="A82611" s="2">
        <v>0.17127000000000001</v>
      </c>
      <c r="B82611" t="s">
        <v>1099</v>
      </c>
    </row>
    <row r="82612" spans="1:2" x14ac:dyDescent="0.3">
      <c r="A82612" s="2">
        <v>0.50422</v>
      </c>
      <c r="B82612" t="s">
        <v>1099</v>
      </c>
    </row>
    <row r="82613" spans="1:2" x14ac:dyDescent="0.3">
      <c r="A82613" s="2">
        <v>0.42470000000000002</v>
      </c>
      <c r="B82613" t="s">
        <v>1099</v>
      </c>
    </row>
    <row r="82614" spans="1:2" x14ac:dyDescent="0.3">
      <c r="A82614" s="2">
        <v>0.83155999999999997</v>
      </c>
      <c r="B82614" t="s">
        <v>1099</v>
      </c>
    </row>
    <row r="82615" spans="1:2" x14ac:dyDescent="0.3">
      <c r="A82615" s="2">
        <v>0.29804000000000003</v>
      </c>
      <c r="B82615" t="s">
        <v>1099</v>
      </c>
    </row>
    <row r="82616" spans="1:2" x14ac:dyDescent="0.3">
      <c r="A82616" s="2">
        <v>1.6448799999999999</v>
      </c>
      <c r="B82616" t="s">
        <v>1099</v>
      </c>
    </row>
    <row r="82617" spans="1:2" x14ac:dyDescent="0.3">
      <c r="A82617" s="2">
        <v>0.22686999999999999</v>
      </c>
      <c r="B82617" t="s">
        <v>1099</v>
      </c>
    </row>
    <row r="82618" spans="1:2" x14ac:dyDescent="0.3">
      <c r="A82618" s="2">
        <v>5.5890000000000002E-2</v>
      </c>
      <c r="B82618" t="s">
        <v>1099</v>
      </c>
    </row>
    <row r="82619" spans="1:2" x14ac:dyDescent="0.3">
      <c r="A82619" s="2">
        <v>0.24096999999999999</v>
      </c>
      <c r="B82619" t="s">
        <v>1099</v>
      </c>
    </row>
    <row r="82620" spans="1:2" x14ac:dyDescent="0.3">
      <c r="A82620" s="2">
        <v>1.7899999999999999E-3</v>
      </c>
      <c r="B82620" t="s">
        <v>1099</v>
      </c>
    </row>
    <row r="82621" spans="1:2" x14ac:dyDescent="0.3">
      <c r="A82621" s="2">
        <v>0.74392000000000003</v>
      </c>
      <c r="B82621" t="s">
        <v>1099</v>
      </c>
    </row>
    <row r="82622" spans="1:2" x14ac:dyDescent="0.3">
      <c r="A82622" s="2">
        <v>12.566380000000001</v>
      </c>
      <c r="B82622" t="s">
        <v>1099</v>
      </c>
    </row>
    <row r="82623" spans="1:2" x14ac:dyDescent="0.3">
      <c r="A82623" s="2">
        <v>0.97641999999999995</v>
      </c>
      <c r="B82623" t="s">
        <v>1099</v>
      </c>
    </row>
    <row r="82624" spans="1:2" x14ac:dyDescent="0.3">
      <c r="A82624" s="2">
        <v>0.33800999999999998</v>
      </c>
      <c r="B82624" t="s">
        <v>1099</v>
      </c>
    </row>
    <row r="82625" spans="1:2" x14ac:dyDescent="0.3">
      <c r="A82625" s="2">
        <v>3.7699999999999999E-3</v>
      </c>
      <c r="B82625" t="s">
        <v>1099</v>
      </c>
    </row>
    <row r="82626" spans="1:2" x14ac:dyDescent="0.3">
      <c r="A82626" s="2">
        <v>1.575</v>
      </c>
      <c r="B82626" t="s">
        <v>1099</v>
      </c>
    </row>
    <row r="82627" spans="1:2" x14ac:dyDescent="0.3">
      <c r="A82627" s="2">
        <v>0.23680000000000001</v>
      </c>
      <c r="B82627" t="s">
        <v>1099</v>
      </c>
    </row>
    <row r="82628" spans="1:2" x14ac:dyDescent="0.3">
      <c r="A82628" s="2">
        <v>4.0699999999999998E-3</v>
      </c>
      <c r="B82628" t="s">
        <v>1099</v>
      </c>
    </row>
    <row r="82629" spans="1:2" x14ac:dyDescent="0.3">
      <c r="A82629" s="2">
        <v>23.35745</v>
      </c>
      <c r="B82629" t="s">
        <v>1099</v>
      </c>
    </row>
    <row r="82630" spans="1:2" x14ac:dyDescent="0.3">
      <c r="A82630" s="2">
        <v>0.18587999999999999</v>
      </c>
      <c r="B82630" t="s">
        <v>1099</v>
      </c>
    </row>
    <row r="82631" spans="1:2" x14ac:dyDescent="0.3">
      <c r="A82631" s="2">
        <v>5.62E-3</v>
      </c>
      <c r="B82631" t="s">
        <v>1099</v>
      </c>
    </row>
    <row r="82632" spans="1:2" x14ac:dyDescent="0.3">
      <c r="A82632" s="2">
        <v>5.6129999999999999E-2</v>
      </c>
      <c r="B82632" t="s">
        <v>1099</v>
      </c>
    </row>
    <row r="82633" spans="1:2" x14ac:dyDescent="0.3">
      <c r="A82633" s="2">
        <v>0.17979000000000001</v>
      </c>
      <c r="B82633" t="s">
        <v>1099</v>
      </c>
    </row>
    <row r="82634" spans="1:2" x14ac:dyDescent="0.3">
      <c r="A82634" s="2">
        <v>1.3520000000000001E-2</v>
      </c>
      <c r="B82634" t="s">
        <v>1099</v>
      </c>
    </row>
    <row r="82635" spans="1:2" x14ac:dyDescent="0.3">
      <c r="A82635" s="2">
        <v>4.1749000000000001</v>
      </c>
      <c r="B82635" t="s">
        <v>1099</v>
      </c>
    </row>
    <row r="82636" spans="1:2" x14ac:dyDescent="0.3">
      <c r="A82636" s="2">
        <v>2.7310000000000001E-2</v>
      </c>
      <c r="B82636" t="s">
        <v>1099</v>
      </c>
    </row>
    <row r="82637" spans="1:2" x14ac:dyDescent="0.3">
      <c r="A82637" s="2">
        <v>9.1189999999999993E-2</v>
      </c>
      <c r="B82637" t="s">
        <v>1099</v>
      </c>
    </row>
    <row r="82638" spans="1:2" x14ac:dyDescent="0.3">
      <c r="A82638" s="2">
        <v>2.2290299999999998</v>
      </c>
      <c r="B82638" t="s">
        <v>1099</v>
      </c>
    </row>
    <row r="82639" spans="1:2" x14ac:dyDescent="0.3">
      <c r="A82639" s="2">
        <v>2.3500000000000001E-3</v>
      </c>
      <c r="B82639" t="s">
        <v>1099</v>
      </c>
    </row>
    <row r="82640" spans="1:2" x14ac:dyDescent="0.3">
      <c r="A82640" s="2">
        <v>1.883E-2</v>
      </c>
      <c r="B82640" t="s">
        <v>1099</v>
      </c>
    </row>
    <row r="82641" spans="1:2" x14ac:dyDescent="0.3">
      <c r="A82641" s="2">
        <v>1.204E-2</v>
      </c>
      <c r="B82641" t="s">
        <v>1099</v>
      </c>
    </row>
    <row r="82642" spans="1:2" x14ac:dyDescent="0.3">
      <c r="A82642" s="2">
        <v>1.6660000000000001E-2</v>
      </c>
      <c r="B82642" t="s">
        <v>1099</v>
      </c>
    </row>
    <row r="82643" spans="1:2" x14ac:dyDescent="0.3">
      <c r="A82643" s="2">
        <v>0.21631</v>
      </c>
      <c r="B82643" t="s">
        <v>1099</v>
      </c>
    </row>
    <row r="82644" spans="1:2" x14ac:dyDescent="0.3">
      <c r="A82644" s="2">
        <v>0.21723000000000001</v>
      </c>
      <c r="B82644" t="s">
        <v>1099</v>
      </c>
    </row>
    <row r="82645" spans="1:2" x14ac:dyDescent="0.3">
      <c r="A82645" s="2">
        <v>4.4600000000000004E-3</v>
      </c>
      <c r="B82645" t="s">
        <v>1099</v>
      </c>
    </row>
    <row r="82646" spans="1:2" x14ac:dyDescent="0.3">
      <c r="A82646" s="2">
        <v>2.19462</v>
      </c>
      <c r="B82646" t="s">
        <v>1099</v>
      </c>
    </row>
    <row r="82647" spans="1:2" x14ac:dyDescent="0.3">
      <c r="A82647" s="2">
        <v>0.23235</v>
      </c>
      <c r="B82647" t="s">
        <v>1099</v>
      </c>
    </row>
    <row r="82648" spans="1:2" x14ac:dyDescent="0.3">
      <c r="A82648" s="2">
        <v>0.66408999999999996</v>
      </c>
      <c r="B82648" t="s">
        <v>1099</v>
      </c>
    </row>
    <row r="82649" spans="1:2" x14ac:dyDescent="0.3">
      <c r="A82649" s="2">
        <v>3.3759999999999998E-2</v>
      </c>
      <c r="B82649" t="s">
        <v>1099</v>
      </c>
    </row>
    <row r="82650" spans="1:2" x14ac:dyDescent="0.3">
      <c r="A82650" s="2">
        <v>0.33343</v>
      </c>
      <c r="B82650" t="s">
        <v>1099</v>
      </c>
    </row>
    <row r="82651" spans="1:2" x14ac:dyDescent="0.3">
      <c r="A82651" s="2">
        <v>9.5180000000000001E-2</v>
      </c>
      <c r="B82651" t="s">
        <v>1099</v>
      </c>
    </row>
    <row r="82652" spans="1:2" x14ac:dyDescent="0.3">
      <c r="A82652" s="2">
        <v>0.14848</v>
      </c>
      <c r="B82652" t="s">
        <v>1099</v>
      </c>
    </row>
    <row r="82653" spans="1:2" x14ac:dyDescent="0.3">
      <c r="A82653" s="2">
        <v>3.7319999999999999E-2</v>
      </c>
      <c r="B82653" t="s">
        <v>1099</v>
      </c>
    </row>
    <row r="82654" spans="1:2" x14ac:dyDescent="0.3">
      <c r="A82654" s="2">
        <v>6.3259999999999997E-2</v>
      </c>
      <c r="B82654" t="s">
        <v>1099</v>
      </c>
    </row>
    <row r="82655" spans="1:2" x14ac:dyDescent="0.3">
      <c r="A82655" s="2">
        <v>1.82E-3</v>
      </c>
      <c r="B82655" t="s">
        <v>1099</v>
      </c>
    </row>
    <row r="82656" spans="1:2" x14ac:dyDescent="0.3">
      <c r="A82656" s="2">
        <v>1.0014400000000001</v>
      </c>
      <c r="B82656" t="s">
        <v>1099</v>
      </c>
    </row>
    <row r="82657" spans="1:2" x14ac:dyDescent="0.3">
      <c r="A82657" s="2">
        <v>4.6261999999999999</v>
      </c>
      <c r="B82657" t="s">
        <v>1099</v>
      </c>
    </row>
    <row r="82658" spans="1:2" x14ac:dyDescent="0.3">
      <c r="A82658" s="2">
        <v>2.36625</v>
      </c>
      <c r="B82658" t="s">
        <v>1099</v>
      </c>
    </row>
    <row r="82659" spans="1:2" x14ac:dyDescent="0.3">
      <c r="A82659" s="2">
        <v>4.2770000000000002E-2</v>
      </c>
      <c r="B82659" t="s">
        <v>1099</v>
      </c>
    </row>
    <row r="82660" spans="1:2" x14ac:dyDescent="0.3">
      <c r="A82660" s="2">
        <v>2.2599999999999999E-3</v>
      </c>
      <c r="B82660" t="s">
        <v>1099</v>
      </c>
    </row>
    <row r="82661" spans="1:2" x14ac:dyDescent="0.3">
      <c r="A82661" s="2">
        <v>5.6146099999999999</v>
      </c>
      <c r="B82661" t="s">
        <v>1099</v>
      </c>
    </row>
    <row r="82662" spans="1:2" x14ac:dyDescent="0.3">
      <c r="A82662" s="2">
        <v>0.69582999999999995</v>
      </c>
      <c r="B82662" t="s">
        <v>1099</v>
      </c>
    </row>
    <row r="82663" spans="1:2" x14ac:dyDescent="0.3">
      <c r="A82663" s="2">
        <v>2.8279399999999999</v>
      </c>
      <c r="B82663" t="s">
        <v>1099</v>
      </c>
    </row>
    <row r="82664" spans="1:2" x14ac:dyDescent="0.3">
      <c r="A82664" s="2">
        <v>4.5700000000000003E-3</v>
      </c>
      <c r="B82664" t="s">
        <v>1099</v>
      </c>
    </row>
    <row r="82665" spans="1:2" x14ac:dyDescent="0.3">
      <c r="A82665" s="2">
        <v>0.90490999999999999</v>
      </c>
      <c r="B82665" t="s">
        <v>1099</v>
      </c>
    </row>
    <row r="82666" spans="1:2" x14ac:dyDescent="0.3">
      <c r="A82666" s="2">
        <v>2.2380000000000001E-2</v>
      </c>
      <c r="B82666" t="s">
        <v>1099</v>
      </c>
    </row>
    <row r="82667" spans="1:2" x14ac:dyDescent="0.3">
      <c r="A82667" s="2">
        <v>9.1399999999999995E-2</v>
      </c>
      <c r="B82667" t="s">
        <v>1099</v>
      </c>
    </row>
    <row r="82668" spans="1:2" x14ac:dyDescent="0.3">
      <c r="A82668" s="2">
        <v>7.553E-2</v>
      </c>
      <c r="B82668" t="s">
        <v>1099</v>
      </c>
    </row>
    <row r="82669" spans="1:2" x14ac:dyDescent="0.3">
      <c r="A82669" s="2">
        <v>1.3014699999999999</v>
      </c>
      <c r="B82669" t="s">
        <v>1099</v>
      </c>
    </row>
    <row r="82670" spans="1:2" x14ac:dyDescent="0.3">
      <c r="A82670" s="2">
        <v>1.0687199999999999</v>
      </c>
      <c r="B82670" t="s">
        <v>1099</v>
      </c>
    </row>
    <row r="82671" spans="1:2" x14ac:dyDescent="0.3">
      <c r="A82671" s="2">
        <v>5.7329999999999999E-2</v>
      </c>
      <c r="B82671" t="s">
        <v>1099</v>
      </c>
    </row>
    <row r="82672" spans="1:2" x14ac:dyDescent="0.3">
      <c r="A82672" s="2">
        <v>0.11332</v>
      </c>
      <c r="B82672" t="s">
        <v>1099</v>
      </c>
    </row>
    <row r="82673" spans="1:2" x14ac:dyDescent="0.3">
      <c r="A82673" s="2">
        <v>1.4137900000000001</v>
      </c>
      <c r="B82673" t="s">
        <v>1099</v>
      </c>
    </row>
    <row r="82674" spans="1:2" x14ac:dyDescent="0.3">
      <c r="A82674" s="2">
        <v>0.70411000000000001</v>
      </c>
      <c r="B82674" t="s">
        <v>1099</v>
      </c>
    </row>
    <row r="82675" spans="1:2" x14ac:dyDescent="0.3">
      <c r="A82675" s="2">
        <v>1.46566</v>
      </c>
      <c r="B82675" t="s">
        <v>1099</v>
      </c>
    </row>
    <row r="82676" spans="1:2" x14ac:dyDescent="0.3">
      <c r="A82676" s="2">
        <v>1.83E-3</v>
      </c>
      <c r="B82676" t="s">
        <v>1099</v>
      </c>
    </row>
    <row r="82677" spans="1:2" x14ac:dyDescent="0.3">
      <c r="A82677" s="2">
        <v>1.2489999999999999E-2</v>
      </c>
      <c r="B82677" t="s">
        <v>1099</v>
      </c>
    </row>
    <row r="82678" spans="1:2" x14ac:dyDescent="0.3">
      <c r="A82678" s="2">
        <v>1.8169999999999999E-2</v>
      </c>
      <c r="B82678" t="s">
        <v>1099</v>
      </c>
    </row>
    <row r="82679" spans="1:2" x14ac:dyDescent="0.3">
      <c r="A82679" s="2">
        <v>0.62902999999999998</v>
      </c>
      <c r="B82679" t="s">
        <v>1099</v>
      </c>
    </row>
    <row r="82680" spans="1:2" x14ac:dyDescent="0.3">
      <c r="A82680" s="2">
        <v>1.2369399999999999</v>
      </c>
      <c r="B82680" t="s">
        <v>1099</v>
      </c>
    </row>
    <row r="82681" spans="1:2" x14ac:dyDescent="0.3">
      <c r="A82681" s="2">
        <v>4.3697400000000002</v>
      </c>
      <c r="B82681" t="s">
        <v>1099</v>
      </c>
    </row>
    <row r="82682" spans="1:2" x14ac:dyDescent="0.3">
      <c r="A82682" s="2">
        <v>1.8500000000000001E-3</v>
      </c>
      <c r="B82682" t="s">
        <v>1099</v>
      </c>
    </row>
    <row r="82683" spans="1:2" x14ac:dyDescent="0.3">
      <c r="A82683" s="2">
        <v>13.44478</v>
      </c>
      <c r="B82683" t="s">
        <v>1099</v>
      </c>
    </row>
    <row r="82684" spans="1:2" x14ac:dyDescent="0.3">
      <c r="A82684" s="2">
        <v>0.18640999999999999</v>
      </c>
      <c r="B82684" t="s">
        <v>1099</v>
      </c>
    </row>
    <row r="82685" spans="1:2" x14ac:dyDescent="0.3">
      <c r="A82685" s="2">
        <v>4.1549999999999997E-2</v>
      </c>
      <c r="B82685" t="s">
        <v>1099</v>
      </c>
    </row>
    <row r="82686" spans="1:2" x14ac:dyDescent="0.3">
      <c r="A82686" s="2">
        <v>1.52616</v>
      </c>
      <c r="B82686" t="s">
        <v>1099</v>
      </c>
    </row>
    <row r="82687" spans="1:2" x14ac:dyDescent="0.3">
      <c r="A82687" s="2">
        <v>6.4070000000000002E-2</v>
      </c>
      <c r="B82687" t="s">
        <v>1099</v>
      </c>
    </row>
    <row r="82688" spans="1:2" x14ac:dyDescent="0.3">
      <c r="A82688" s="2">
        <v>4.1259999999999998E-2</v>
      </c>
      <c r="B82688" t="s">
        <v>1099</v>
      </c>
    </row>
    <row r="82689" spans="1:2" x14ac:dyDescent="0.3">
      <c r="A82689" s="2">
        <v>0.36981000000000003</v>
      </c>
      <c r="B82689" t="s">
        <v>1099</v>
      </c>
    </row>
    <row r="82690" spans="1:2" x14ac:dyDescent="0.3">
      <c r="A82690" s="2">
        <v>7.6000000000000004E-4</v>
      </c>
      <c r="B82690" t="s">
        <v>1099</v>
      </c>
    </row>
    <row r="82691" spans="1:2" x14ac:dyDescent="0.3">
      <c r="A82691" s="2">
        <v>3.0550000000000001E-2</v>
      </c>
      <c r="B82691" t="s">
        <v>1099</v>
      </c>
    </row>
    <row r="82692" spans="1:2" x14ac:dyDescent="0.3">
      <c r="A82692" s="2">
        <v>0.52495999999999998</v>
      </c>
      <c r="B82692" t="s">
        <v>1099</v>
      </c>
    </row>
    <row r="82693" spans="1:2" x14ac:dyDescent="0.3">
      <c r="A82693" s="2">
        <v>1.77719</v>
      </c>
      <c r="B82693" t="s">
        <v>1099</v>
      </c>
    </row>
    <row r="82694" spans="1:2" x14ac:dyDescent="0.3">
      <c r="A82694" s="2">
        <v>0.78034999999999999</v>
      </c>
      <c r="B82694" t="s">
        <v>1099</v>
      </c>
    </row>
    <row r="82695" spans="1:2" x14ac:dyDescent="0.3">
      <c r="A82695" s="2">
        <v>1.1000000000000001E-3</v>
      </c>
      <c r="B82695" t="s">
        <v>1099</v>
      </c>
    </row>
    <row r="82696" spans="1:2" x14ac:dyDescent="0.3">
      <c r="A82696" s="2">
        <v>1.9480000000000001E-2</v>
      </c>
      <c r="B82696" t="s">
        <v>1099</v>
      </c>
    </row>
    <row r="82697" spans="1:2" x14ac:dyDescent="0.3">
      <c r="A82697" s="2">
        <v>0.34006999999999998</v>
      </c>
      <c r="B82697" t="s">
        <v>1099</v>
      </c>
    </row>
    <row r="82698" spans="1:2" x14ac:dyDescent="0.3">
      <c r="A82698" s="2">
        <v>3.6408999999999998</v>
      </c>
      <c r="B82698" t="s">
        <v>1099</v>
      </c>
    </row>
    <row r="82699" spans="1:2" x14ac:dyDescent="0.3">
      <c r="A82699" s="2">
        <v>1.91E-3</v>
      </c>
      <c r="B82699" t="s">
        <v>1099</v>
      </c>
    </row>
    <row r="82700" spans="1:2" x14ac:dyDescent="0.3">
      <c r="A82700" s="2">
        <v>0.98187000000000002</v>
      </c>
      <c r="B82700" t="s">
        <v>1099</v>
      </c>
    </row>
    <row r="82701" spans="1:2" x14ac:dyDescent="0.3">
      <c r="A82701" s="2">
        <v>0.14421999999999999</v>
      </c>
      <c r="B82701" t="s">
        <v>1099</v>
      </c>
    </row>
    <row r="82702" spans="1:2" x14ac:dyDescent="0.3">
      <c r="A82702" s="2">
        <v>5.3400000000000001E-3</v>
      </c>
      <c r="B82702" t="s">
        <v>1099</v>
      </c>
    </row>
    <row r="82703" spans="1:2" x14ac:dyDescent="0.3">
      <c r="A82703" s="2">
        <v>0.46483000000000002</v>
      </c>
      <c r="B82703" t="s">
        <v>1099</v>
      </c>
    </row>
    <row r="82704" spans="1:2" x14ac:dyDescent="0.3">
      <c r="A82704" s="2">
        <v>2.6549399999999999</v>
      </c>
      <c r="B82704" t="s">
        <v>1099</v>
      </c>
    </row>
    <row r="82705" spans="1:2" x14ac:dyDescent="0.3">
      <c r="A82705" s="2">
        <v>8.6660000000000001E-2</v>
      </c>
      <c r="B82705" t="s">
        <v>1099</v>
      </c>
    </row>
    <row r="82706" spans="1:2" x14ac:dyDescent="0.3">
      <c r="A82706" s="2">
        <v>4.5700000000000003E-3</v>
      </c>
      <c r="B82706" t="s">
        <v>1099</v>
      </c>
    </row>
    <row r="82707" spans="1:2" x14ac:dyDescent="0.3">
      <c r="A82707" s="2">
        <v>3.2899999999999999E-2</v>
      </c>
      <c r="B82707" t="s">
        <v>1099</v>
      </c>
    </row>
    <row r="82708" spans="1:2" x14ac:dyDescent="0.3">
      <c r="A82708" s="2">
        <v>17.52412</v>
      </c>
      <c r="B82708" t="s">
        <v>1099</v>
      </c>
    </row>
    <row r="82709" spans="1:2" x14ac:dyDescent="0.3">
      <c r="A82709" s="2">
        <v>3.2646199999999999</v>
      </c>
      <c r="B82709" t="s">
        <v>1099</v>
      </c>
    </row>
    <row r="82710" spans="1:2" x14ac:dyDescent="0.3">
      <c r="A82710" s="2">
        <v>2.1399999999999999E-2</v>
      </c>
      <c r="B82710" t="s">
        <v>1099</v>
      </c>
    </row>
    <row r="82711" spans="1:2" x14ac:dyDescent="0.3">
      <c r="A82711" s="2">
        <v>0.59723999999999999</v>
      </c>
      <c r="B82711" t="s">
        <v>1099</v>
      </c>
    </row>
    <row r="82712" spans="1:2" x14ac:dyDescent="0.3">
      <c r="A82712" s="2">
        <v>4.1215299999999999</v>
      </c>
      <c r="B82712" t="s">
        <v>1099</v>
      </c>
    </row>
    <row r="82713" spans="1:2" x14ac:dyDescent="0.3">
      <c r="A82713" s="2">
        <v>1.16286</v>
      </c>
      <c r="B82713" t="s">
        <v>1099</v>
      </c>
    </row>
    <row r="82714" spans="1:2" x14ac:dyDescent="0.3">
      <c r="A82714" s="2">
        <v>3.3300000000000001E-3</v>
      </c>
      <c r="B82714" t="s">
        <v>1099</v>
      </c>
    </row>
    <row r="82715" spans="1:2" x14ac:dyDescent="0.3">
      <c r="A82715" s="2">
        <v>9.2099999999999994E-3</v>
      </c>
      <c r="B82715" t="s">
        <v>1099</v>
      </c>
    </row>
    <row r="82716" spans="1:2" x14ac:dyDescent="0.3">
      <c r="A82716" s="2">
        <v>0.32921</v>
      </c>
      <c r="B82716" t="s">
        <v>1099</v>
      </c>
    </row>
    <row r="82717" spans="1:2" x14ac:dyDescent="0.3">
      <c r="A82717" s="2">
        <v>1.2899700000000001</v>
      </c>
      <c r="B82717" t="s">
        <v>1099</v>
      </c>
    </row>
    <row r="82718" spans="1:2" x14ac:dyDescent="0.3">
      <c r="A82718" s="2">
        <v>2.9010000000000001E-2</v>
      </c>
      <c r="B82718" t="s">
        <v>1099</v>
      </c>
    </row>
    <row r="82719" spans="1:2" x14ac:dyDescent="0.3">
      <c r="A82719" s="2">
        <v>6.5769599999999997</v>
      </c>
      <c r="B82719" t="s">
        <v>1099</v>
      </c>
    </row>
    <row r="82720" spans="1:2" x14ac:dyDescent="0.3">
      <c r="A82720" s="2">
        <v>7.8899999999999994E-3</v>
      </c>
      <c r="B82720" t="s">
        <v>1099</v>
      </c>
    </row>
    <row r="82721" spans="1:2" x14ac:dyDescent="0.3">
      <c r="A82721" s="2">
        <v>3.8552</v>
      </c>
      <c r="B82721" t="s">
        <v>1099</v>
      </c>
    </row>
    <row r="82722" spans="1:2" x14ac:dyDescent="0.3">
      <c r="A82722" s="2">
        <v>1.651E-2</v>
      </c>
      <c r="B82722" t="s">
        <v>1099</v>
      </c>
    </row>
    <row r="82723" spans="1:2" x14ac:dyDescent="0.3">
      <c r="A82723" s="2">
        <v>0.61156999999999995</v>
      </c>
      <c r="B82723" t="s">
        <v>1099</v>
      </c>
    </row>
    <row r="82724" spans="1:2" x14ac:dyDescent="0.3">
      <c r="A82724" s="2">
        <v>0.83726</v>
      </c>
      <c r="B82724" t="s">
        <v>1099</v>
      </c>
    </row>
    <row r="82725" spans="1:2" x14ac:dyDescent="0.3">
      <c r="A82725" s="2">
        <v>1.77173</v>
      </c>
      <c r="B82725" t="s">
        <v>1099</v>
      </c>
    </row>
    <row r="82726" spans="1:2" x14ac:dyDescent="0.3">
      <c r="A82726" s="2">
        <v>2.026E-2</v>
      </c>
      <c r="B82726" t="s">
        <v>1099</v>
      </c>
    </row>
    <row r="82727" spans="1:2" x14ac:dyDescent="0.3">
      <c r="A82727" s="2">
        <v>1.149E-2</v>
      </c>
      <c r="B82727" t="s">
        <v>1099</v>
      </c>
    </row>
    <row r="82728" spans="1:2" x14ac:dyDescent="0.3">
      <c r="A82728" s="2">
        <v>0.75604000000000005</v>
      </c>
      <c r="B82728" t="s">
        <v>1099</v>
      </c>
    </row>
    <row r="82729" spans="1:2" x14ac:dyDescent="0.3">
      <c r="A82729" s="2">
        <v>2.2424599999999999</v>
      </c>
      <c r="B82729" t="s">
        <v>1099</v>
      </c>
    </row>
    <row r="82730" spans="1:2" x14ac:dyDescent="0.3">
      <c r="A82730" s="2">
        <v>3.2410700000000001</v>
      </c>
      <c r="B82730" t="s">
        <v>1099</v>
      </c>
    </row>
    <row r="82731" spans="1:2" x14ac:dyDescent="0.3">
      <c r="A82731" s="2">
        <v>2.5972</v>
      </c>
      <c r="B82731" t="s">
        <v>1099</v>
      </c>
    </row>
    <row r="82732" spans="1:2" x14ac:dyDescent="0.3">
      <c r="A82732" s="2">
        <v>32.972520000000003</v>
      </c>
      <c r="B82732" t="s">
        <v>1099</v>
      </c>
    </row>
    <row r="82733" spans="1:2" x14ac:dyDescent="0.3">
      <c r="A82733" s="2">
        <v>0.15049000000000001</v>
      </c>
      <c r="B82733" t="s">
        <v>1099</v>
      </c>
    </row>
    <row r="82734" spans="1:2" x14ac:dyDescent="0.3">
      <c r="A82734" s="2">
        <v>6.1120000000000001E-2</v>
      </c>
      <c r="B82734" t="s">
        <v>1099</v>
      </c>
    </row>
    <row r="82735" spans="1:2" x14ac:dyDescent="0.3">
      <c r="A82735" s="2">
        <v>0.19794</v>
      </c>
      <c r="B82735" t="s">
        <v>1099</v>
      </c>
    </row>
    <row r="82736" spans="1:2" x14ac:dyDescent="0.3">
      <c r="A82736" s="2">
        <v>0.92701999999999996</v>
      </c>
      <c r="B82736" t="s">
        <v>1099</v>
      </c>
    </row>
    <row r="82737" spans="1:2" x14ac:dyDescent="0.3">
      <c r="A82737" s="2">
        <v>4.3200000000000001E-3</v>
      </c>
      <c r="B82737" t="s">
        <v>1099</v>
      </c>
    </row>
    <row r="82738" spans="1:2" x14ac:dyDescent="0.3">
      <c r="A82738" s="2">
        <v>1.09907</v>
      </c>
      <c r="B82738" t="s">
        <v>1099</v>
      </c>
    </row>
    <row r="82739" spans="1:2" x14ac:dyDescent="0.3">
      <c r="A82739" s="2">
        <v>2.419E-2</v>
      </c>
      <c r="B82739" t="s">
        <v>1099</v>
      </c>
    </row>
    <row r="82740" spans="1:2" x14ac:dyDescent="0.3">
      <c r="A82740" s="2">
        <v>40.770910000000001</v>
      </c>
      <c r="B82740" t="s">
        <v>1099</v>
      </c>
    </row>
    <row r="82741" spans="1:2" x14ac:dyDescent="0.3">
      <c r="A82741" s="2">
        <v>2.59423</v>
      </c>
      <c r="B82741" t="s">
        <v>1099</v>
      </c>
    </row>
    <row r="82742" spans="1:2" x14ac:dyDescent="0.3">
      <c r="A82742" s="2">
        <v>7.8159999999999993E-2</v>
      </c>
      <c r="B82742" t="s">
        <v>1099</v>
      </c>
    </row>
    <row r="82743" spans="1:2" x14ac:dyDescent="0.3">
      <c r="A82743" s="2">
        <v>0.11122</v>
      </c>
      <c r="B82743" t="s">
        <v>1099</v>
      </c>
    </row>
    <row r="82744" spans="1:2" x14ac:dyDescent="0.3">
      <c r="A82744" s="2">
        <v>7.5910000000000002</v>
      </c>
      <c r="B82744" t="s">
        <v>1099</v>
      </c>
    </row>
    <row r="82745" spans="1:2" x14ac:dyDescent="0.3">
      <c r="A82745" s="2">
        <v>2.4814500000000002</v>
      </c>
      <c r="B82745" t="s">
        <v>1099</v>
      </c>
    </row>
    <row r="82746" spans="1:2" x14ac:dyDescent="0.3">
      <c r="A82746" s="2">
        <v>1.821E-2</v>
      </c>
      <c r="B82746" t="s">
        <v>1099</v>
      </c>
    </row>
    <row r="82747" spans="1:2" x14ac:dyDescent="0.3">
      <c r="A82747" s="2">
        <v>10.746180000000001</v>
      </c>
      <c r="B82747" t="s">
        <v>1099</v>
      </c>
    </row>
    <row r="82748" spans="1:2" x14ac:dyDescent="0.3">
      <c r="A82748" s="2">
        <v>1.4599999999999999E-3</v>
      </c>
      <c r="B82748" t="s">
        <v>1099</v>
      </c>
    </row>
    <row r="82749" spans="1:2" x14ac:dyDescent="0.3">
      <c r="A82749" s="2">
        <v>1.244E-2</v>
      </c>
      <c r="B82749" t="s">
        <v>1099</v>
      </c>
    </row>
    <row r="82750" spans="1:2" x14ac:dyDescent="0.3">
      <c r="A82750" s="2">
        <v>0.36536999999999997</v>
      </c>
      <c r="B82750" t="s">
        <v>1099</v>
      </c>
    </row>
    <row r="82751" spans="1:2" x14ac:dyDescent="0.3">
      <c r="A82751" s="2">
        <v>0.52993999999999997</v>
      </c>
      <c r="B82751" t="s">
        <v>1099</v>
      </c>
    </row>
    <row r="82752" spans="1:2" x14ac:dyDescent="0.3">
      <c r="A82752" s="2">
        <v>2.9439000000000002</v>
      </c>
      <c r="B82752" t="s">
        <v>1099</v>
      </c>
    </row>
    <row r="82753" spans="1:2" x14ac:dyDescent="0.3">
      <c r="A82753" s="2">
        <v>7.2473400000000003</v>
      </c>
      <c r="B82753" t="s">
        <v>1099</v>
      </c>
    </row>
    <row r="82754" spans="1:2" x14ac:dyDescent="0.3">
      <c r="A82754" s="2">
        <v>1.0761799999999999</v>
      </c>
      <c r="B82754" t="s">
        <v>1099</v>
      </c>
    </row>
    <row r="82755" spans="1:2" x14ac:dyDescent="0.3">
      <c r="A82755" s="2">
        <v>0.88658999999999999</v>
      </c>
      <c r="B82755" t="s">
        <v>1099</v>
      </c>
    </row>
    <row r="82756" spans="1:2" x14ac:dyDescent="0.3">
      <c r="A82756" s="2">
        <v>7.6550000000000007E-2</v>
      </c>
      <c r="B82756" t="s">
        <v>1099</v>
      </c>
    </row>
    <row r="82757" spans="1:2" x14ac:dyDescent="0.3">
      <c r="A82757" s="2">
        <v>0.11588</v>
      </c>
      <c r="B82757" t="s">
        <v>1099</v>
      </c>
    </row>
    <row r="82758" spans="1:2" x14ac:dyDescent="0.3">
      <c r="A82758" s="2">
        <v>6.5738200000000004</v>
      </c>
      <c r="B82758" t="s">
        <v>1099</v>
      </c>
    </row>
    <row r="82759" spans="1:2" x14ac:dyDescent="0.3">
      <c r="A82759" s="2">
        <v>2.7459999999999998E-2</v>
      </c>
      <c r="B82759" t="s">
        <v>1099</v>
      </c>
    </row>
    <row r="82760" spans="1:2" x14ac:dyDescent="0.3">
      <c r="A82760" s="2">
        <v>7.2520000000000001E-2</v>
      </c>
      <c r="B82760" t="s">
        <v>1099</v>
      </c>
    </row>
    <row r="82761" spans="1:2" x14ac:dyDescent="0.3">
      <c r="A82761" s="2">
        <v>9.0399100000000008</v>
      </c>
      <c r="B82761" t="s">
        <v>1099</v>
      </c>
    </row>
    <row r="82762" spans="1:2" x14ac:dyDescent="0.3">
      <c r="A82762" s="2">
        <v>5.4600000000000003E-2</v>
      </c>
      <c r="B82762" t="s">
        <v>1099</v>
      </c>
    </row>
    <row r="82763" spans="1:2" x14ac:dyDescent="0.3">
      <c r="A82763" s="2">
        <v>1.17E-3</v>
      </c>
      <c r="B82763" t="s">
        <v>1099</v>
      </c>
    </row>
    <row r="82764" spans="1:2" x14ac:dyDescent="0.3">
      <c r="A82764" s="2">
        <v>0.2666</v>
      </c>
      <c r="B82764" t="s">
        <v>1099</v>
      </c>
    </row>
    <row r="82765" spans="1:2" x14ac:dyDescent="0.3">
      <c r="A82765" s="2">
        <v>0.90264999999999995</v>
      </c>
      <c r="B82765" t="s">
        <v>1099</v>
      </c>
    </row>
    <row r="82766" spans="1:2" x14ac:dyDescent="0.3">
      <c r="A82766" s="2">
        <v>3.4970000000000001E-2</v>
      </c>
      <c r="B82766" t="s">
        <v>1099</v>
      </c>
    </row>
    <row r="82767" spans="1:2" x14ac:dyDescent="0.3">
      <c r="A82767" s="2">
        <v>0.17513999999999999</v>
      </c>
      <c r="B82767" t="s">
        <v>1099</v>
      </c>
    </row>
    <row r="82768" spans="1:2" x14ac:dyDescent="0.3">
      <c r="A82768" s="2">
        <v>0.42296</v>
      </c>
      <c r="B82768" t="s">
        <v>1099</v>
      </c>
    </row>
    <row r="82769" spans="1:2" x14ac:dyDescent="0.3">
      <c r="A82769" s="2">
        <v>1.55396</v>
      </c>
      <c r="B82769" t="s">
        <v>1099</v>
      </c>
    </row>
    <row r="82770" spans="1:2" x14ac:dyDescent="0.3">
      <c r="A82770" s="2">
        <v>5.2300000000000003E-3</v>
      </c>
      <c r="B82770" t="s">
        <v>1099</v>
      </c>
    </row>
    <row r="82771" spans="1:2" x14ac:dyDescent="0.3">
      <c r="A82771" s="2">
        <v>2.7650000000000001E-2</v>
      </c>
      <c r="B82771" t="s">
        <v>1099</v>
      </c>
    </row>
    <row r="82772" spans="1:2" x14ac:dyDescent="0.3">
      <c r="A82772" s="2">
        <v>16.42296</v>
      </c>
      <c r="B82772" t="s">
        <v>1099</v>
      </c>
    </row>
    <row r="82773" spans="1:2" x14ac:dyDescent="0.3">
      <c r="A82773" s="2">
        <v>0.37735999999999997</v>
      </c>
      <c r="B82773" t="s">
        <v>1099</v>
      </c>
    </row>
    <row r="82774" spans="1:2" x14ac:dyDescent="0.3">
      <c r="A82774" s="2">
        <v>1.6760000000000001E-2</v>
      </c>
      <c r="B82774" t="s">
        <v>1099</v>
      </c>
    </row>
    <row r="82775" spans="1:2" x14ac:dyDescent="0.3">
      <c r="A82775" s="2">
        <v>0.96326000000000001</v>
      </c>
      <c r="B82775" t="s">
        <v>1099</v>
      </c>
    </row>
    <row r="82776" spans="1:2" x14ac:dyDescent="0.3">
      <c r="A82776" s="2">
        <v>8.0420000000000005E-2</v>
      </c>
      <c r="B82776" t="s">
        <v>1099</v>
      </c>
    </row>
    <row r="82777" spans="1:2" x14ac:dyDescent="0.3">
      <c r="A82777" s="2">
        <v>7.9594100000000001</v>
      </c>
      <c r="B82777" t="s">
        <v>1099</v>
      </c>
    </row>
    <row r="82778" spans="1:2" x14ac:dyDescent="0.3">
      <c r="A82778" s="2">
        <v>0.29455999999999999</v>
      </c>
      <c r="B82778" t="s">
        <v>1099</v>
      </c>
    </row>
    <row r="82779" spans="1:2" x14ac:dyDescent="0.3">
      <c r="A82779" s="2">
        <v>2.7949999999999999E-2</v>
      </c>
      <c r="B82779" t="s">
        <v>1099</v>
      </c>
    </row>
    <row r="82780" spans="1:2" x14ac:dyDescent="0.3">
      <c r="A82780" s="2">
        <v>1.8E-3</v>
      </c>
      <c r="B82780" t="s">
        <v>1099</v>
      </c>
    </row>
    <row r="82781" spans="1:2" x14ac:dyDescent="0.3">
      <c r="A82781" s="2">
        <v>0.28193000000000001</v>
      </c>
      <c r="B82781" t="s">
        <v>1099</v>
      </c>
    </row>
    <row r="82782" spans="1:2" x14ac:dyDescent="0.3">
      <c r="A82782" s="2">
        <v>5.2697799999999999</v>
      </c>
      <c r="B82782" t="s">
        <v>1099</v>
      </c>
    </row>
    <row r="82783" spans="1:2" x14ac:dyDescent="0.3">
      <c r="A82783" s="2">
        <v>0.20121</v>
      </c>
      <c r="B82783" t="s">
        <v>1099</v>
      </c>
    </row>
    <row r="82784" spans="1:2" x14ac:dyDescent="0.3">
      <c r="A82784" s="2">
        <v>2.5036700000000001</v>
      </c>
      <c r="B82784" t="s">
        <v>1099</v>
      </c>
    </row>
    <row r="82785" spans="1:2" x14ac:dyDescent="0.3">
      <c r="A82785" s="2">
        <v>6.5129999999999993E-2</v>
      </c>
      <c r="B82785" t="s">
        <v>1099</v>
      </c>
    </row>
    <row r="82786" spans="1:2" x14ac:dyDescent="0.3">
      <c r="A82786" s="2">
        <v>0.17796000000000001</v>
      </c>
      <c r="B82786" t="s">
        <v>1099</v>
      </c>
    </row>
    <row r="82787" spans="1:2" x14ac:dyDescent="0.3">
      <c r="A82787" s="2">
        <v>5.4985799999999996</v>
      </c>
      <c r="B82787" t="s">
        <v>1099</v>
      </c>
    </row>
    <row r="82788" spans="1:2" x14ac:dyDescent="0.3">
      <c r="A82788" s="2">
        <v>2.5351699999999999</v>
      </c>
      <c r="B82788" t="s">
        <v>1099</v>
      </c>
    </row>
    <row r="82789" spans="1:2" x14ac:dyDescent="0.3">
      <c r="A82789" s="2">
        <v>0.48647000000000001</v>
      </c>
      <c r="B82789" t="s">
        <v>1099</v>
      </c>
    </row>
    <row r="82790" spans="1:2" x14ac:dyDescent="0.3">
      <c r="A82790" s="2">
        <v>0.23202</v>
      </c>
      <c r="B82790" t="s">
        <v>1099</v>
      </c>
    </row>
    <row r="82791" spans="1:2" x14ac:dyDescent="0.3">
      <c r="A82791" s="2">
        <v>1.6964699999999999</v>
      </c>
      <c r="B82791" t="s">
        <v>1099</v>
      </c>
    </row>
    <row r="82792" spans="1:2" x14ac:dyDescent="0.3">
      <c r="A82792" s="2">
        <v>3.8000000000000002E-4</v>
      </c>
      <c r="B82792" t="s">
        <v>1099</v>
      </c>
    </row>
    <row r="82793" spans="1:2" x14ac:dyDescent="0.3">
      <c r="A82793" s="2">
        <v>3.5470000000000002E-2</v>
      </c>
      <c r="B82793" t="s">
        <v>1099</v>
      </c>
    </row>
    <row r="82794" spans="1:2" x14ac:dyDescent="0.3">
      <c r="A82794" s="2">
        <v>0.62656000000000001</v>
      </c>
      <c r="B82794" t="s">
        <v>1099</v>
      </c>
    </row>
    <row r="82795" spans="1:2" x14ac:dyDescent="0.3">
      <c r="A82795" s="2">
        <v>25.180820000000001</v>
      </c>
      <c r="B82795" t="s">
        <v>1099</v>
      </c>
    </row>
    <row r="82796" spans="1:2" x14ac:dyDescent="0.3">
      <c r="A82796" s="2">
        <v>0.40915000000000001</v>
      </c>
      <c r="B82796" t="s">
        <v>1099</v>
      </c>
    </row>
    <row r="82797" spans="1:2" x14ac:dyDescent="0.3">
      <c r="A82797" s="2">
        <v>1.866E-2</v>
      </c>
      <c r="B82797" t="s">
        <v>1099</v>
      </c>
    </row>
    <row r="82798" spans="1:2" x14ac:dyDescent="0.3">
      <c r="A82798" s="2">
        <v>8.931E-2</v>
      </c>
      <c r="B82798" t="s">
        <v>1099</v>
      </c>
    </row>
    <row r="82799" spans="1:2" x14ac:dyDescent="0.3">
      <c r="A82799" s="2">
        <v>0.27789999999999998</v>
      </c>
      <c r="B82799" t="s">
        <v>1099</v>
      </c>
    </row>
    <row r="82800" spans="1:2" x14ac:dyDescent="0.3">
      <c r="A82800" s="2">
        <v>1.4919999999999999E-2</v>
      </c>
      <c r="B82800" t="s">
        <v>1099</v>
      </c>
    </row>
    <row r="82801" spans="1:2" x14ac:dyDescent="0.3">
      <c r="A82801" s="2">
        <v>1.958E-2</v>
      </c>
      <c r="B82801" t="s">
        <v>1099</v>
      </c>
    </row>
    <row r="82802" spans="1:2" x14ac:dyDescent="0.3">
      <c r="A82802" s="2">
        <v>0.18396000000000001</v>
      </c>
      <c r="B82802" t="s">
        <v>1099</v>
      </c>
    </row>
    <row r="82803" spans="1:2" x14ac:dyDescent="0.3">
      <c r="A82803" s="2">
        <v>1.7330000000000002E-2</v>
      </c>
      <c r="B82803" t="s">
        <v>1099</v>
      </c>
    </row>
    <row r="82804" spans="1:2" x14ac:dyDescent="0.3">
      <c r="A82804" s="2">
        <v>0.17931</v>
      </c>
      <c r="B82804" t="s">
        <v>1099</v>
      </c>
    </row>
    <row r="82805" spans="1:2" x14ac:dyDescent="0.3">
      <c r="A82805" s="2">
        <v>1.6134599999999999</v>
      </c>
      <c r="B82805" t="s">
        <v>1099</v>
      </c>
    </row>
    <row r="82806" spans="1:2" x14ac:dyDescent="0.3">
      <c r="A82806" s="2">
        <v>7.46E-2</v>
      </c>
      <c r="B82806" t="s">
        <v>1099</v>
      </c>
    </row>
    <row r="82807" spans="1:2" x14ac:dyDescent="0.3">
      <c r="A82807" s="2">
        <v>5.0400000000000002E-3</v>
      </c>
      <c r="B82807" t="s">
        <v>1099</v>
      </c>
    </row>
    <row r="82808" spans="1:2" x14ac:dyDescent="0.3">
      <c r="A82808" s="2">
        <v>0.24165</v>
      </c>
      <c r="B82808" t="s">
        <v>1099</v>
      </c>
    </row>
    <row r="82809" spans="1:2" x14ac:dyDescent="0.3">
      <c r="A82809" s="2">
        <v>6.2199999999999998E-3</v>
      </c>
      <c r="B82809" t="s">
        <v>1099</v>
      </c>
    </row>
    <row r="82810" spans="1:2" x14ac:dyDescent="0.3">
      <c r="A82810" s="2">
        <v>0.88524999999999998</v>
      </c>
      <c r="B82810" t="s">
        <v>1099</v>
      </c>
    </row>
    <row r="82811" spans="1:2" x14ac:dyDescent="0.3">
      <c r="A82811" s="2">
        <v>1.49664</v>
      </c>
      <c r="B82811" t="s">
        <v>1099</v>
      </c>
    </row>
    <row r="82812" spans="1:2" x14ac:dyDescent="0.3">
      <c r="A82812" s="2">
        <v>1.5092099999999999</v>
      </c>
      <c r="B82812" t="s">
        <v>1099</v>
      </c>
    </row>
    <row r="82813" spans="1:2" x14ac:dyDescent="0.3">
      <c r="A82813" s="2">
        <v>0.18121000000000001</v>
      </c>
      <c r="B82813" t="s">
        <v>1099</v>
      </c>
    </row>
    <row r="82814" spans="1:2" x14ac:dyDescent="0.3">
      <c r="A82814" s="2">
        <v>1.6209999999999999E-2</v>
      </c>
      <c r="B82814" t="s">
        <v>1099</v>
      </c>
    </row>
    <row r="82815" spans="1:2" x14ac:dyDescent="0.3">
      <c r="A82815" s="2">
        <v>10.46584</v>
      </c>
      <c r="B82815" t="s">
        <v>1099</v>
      </c>
    </row>
    <row r="82816" spans="1:2" x14ac:dyDescent="0.3">
      <c r="A82816" s="2">
        <v>1.349E-2</v>
      </c>
      <c r="B82816" t="s">
        <v>1099</v>
      </c>
    </row>
    <row r="82817" spans="1:2" x14ac:dyDescent="0.3">
      <c r="A82817" s="2">
        <v>0.82679000000000002</v>
      </c>
      <c r="B82817" t="s">
        <v>1099</v>
      </c>
    </row>
    <row r="82818" spans="1:2" x14ac:dyDescent="0.3">
      <c r="A82818" s="2">
        <v>6.037E-2</v>
      </c>
      <c r="B82818" t="s">
        <v>1099</v>
      </c>
    </row>
    <row r="82819" spans="1:2" x14ac:dyDescent="0.3">
      <c r="A82819" s="2">
        <v>0.57186999999999999</v>
      </c>
      <c r="B82819" t="s">
        <v>1099</v>
      </c>
    </row>
    <row r="82820" spans="1:2" x14ac:dyDescent="0.3">
      <c r="A82820" s="2">
        <v>0.25861000000000001</v>
      </c>
      <c r="B82820" t="s">
        <v>1099</v>
      </c>
    </row>
    <row r="82821" spans="1:2" x14ac:dyDescent="0.3">
      <c r="A82821" s="2">
        <v>3.3029999999999997E-2</v>
      </c>
      <c r="B82821" t="s">
        <v>1099</v>
      </c>
    </row>
    <row r="82822" spans="1:2" x14ac:dyDescent="0.3">
      <c r="A82822" s="2">
        <v>1.1900000000000001E-3</v>
      </c>
      <c r="B82822" t="s">
        <v>1099</v>
      </c>
    </row>
    <row r="82823" spans="1:2" x14ac:dyDescent="0.3">
      <c r="A82823" s="2">
        <v>1.213E-2</v>
      </c>
      <c r="B82823" t="s">
        <v>1099</v>
      </c>
    </row>
    <row r="82824" spans="1:2" x14ac:dyDescent="0.3">
      <c r="A82824" s="2">
        <v>9.9298999999999999</v>
      </c>
      <c r="B82824" t="s">
        <v>1099</v>
      </c>
    </row>
    <row r="82825" spans="1:2" x14ac:dyDescent="0.3">
      <c r="A82825" s="2">
        <v>1.57189</v>
      </c>
      <c r="B82825" t="s">
        <v>1099</v>
      </c>
    </row>
    <row r="82826" spans="1:2" x14ac:dyDescent="0.3">
      <c r="A82826" s="2">
        <v>2.0750000000000001E-2</v>
      </c>
      <c r="B82826" t="s">
        <v>1099</v>
      </c>
    </row>
    <row r="82827" spans="1:2" x14ac:dyDescent="0.3">
      <c r="A82827" s="2">
        <v>0.24176</v>
      </c>
      <c r="B82827" t="s">
        <v>1099</v>
      </c>
    </row>
    <row r="82828" spans="1:2" x14ac:dyDescent="0.3">
      <c r="A82828" s="2">
        <v>2.1829999999999999E-2</v>
      </c>
      <c r="B82828" t="s">
        <v>1099</v>
      </c>
    </row>
    <row r="82829" spans="1:2" x14ac:dyDescent="0.3">
      <c r="A82829" s="2">
        <v>4.2900000000000004E-3</v>
      </c>
      <c r="B82829" t="s">
        <v>1099</v>
      </c>
    </row>
    <row r="82830" spans="1:2" x14ac:dyDescent="0.3">
      <c r="A82830" s="2">
        <v>0.26632</v>
      </c>
      <c r="B82830" t="s">
        <v>1099</v>
      </c>
    </row>
    <row r="82831" spans="1:2" x14ac:dyDescent="0.3">
      <c r="A82831" s="2">
        <v>4.8370000000000003E-2</v>
      </c>
      <c r="B82831" t="s">
        <v>1099</v>
      </c>
    </row>
    <row r="82832" spans="1:2" x14ac:dyDescent="0.3">
      <c r="A82832" s="2">
        <v>2.811E-2</v>
      </c>
      <c r="B82832" t="s">
        <v>1099</v>
      </c>
    </row>
    <row r="82833" spans="1:2" x14ac:dyDescent="0.3">
      <c r="A82833" s="2">
        <v>3.8899999999999998E-3</v>
      </c>
      <c r="B82833" t="s">
        <v>1099</v>
      </c>
    </row>
    <row r="82834" spans="1:2" x14ac:dyDescent="0.3">
      <c r="A82834" s="2">
        <v>0.13607</v>
      </c>
      <c r="B82834" t="s">
        <v>1099</v>
      </c>
    </row>
    <row r="82835" spans="1:2" x14ac:dyDescent="0.3">
      <c r="A82835" s="2">
        <v>1.1267400000000001</v>
      </c>
      <c r="B82835" t="s">
        <v>1099</v>
      </c>
    </row>
    <row r="82836" spans="1:2" x14ac:dyDescent="0.3">
      <c r="A82836" s="2">
        <v>32.873170000000002</v>
      </c>
      <c r="B82836" t="s">
        <v>1099</v>
      </c>
    </row>
    <row r="82837" spans="1:2" x14ac:dyDescent="0.3">
      <c r="A82837" s="2">
        <v>7.7600000000000004E-3</v>
      </c>
      <c r="B82837" t="s">
        <v>1099</v>
      </c>
    </row>
    <row r="82838" spans="1:2" x14ac:dyDescent="0.3">
      <c r="A82838" s="2">
        <v>3.6830000000000002E-2</v>
      </c>
      <c r="B82838" t="s">
        <v>1099</v>
      </c>
    </row>
    <row r="82839" spans="1:2" x14ac:dyDescent="0.3">
      <c r="A82839" s="2">
        <v>1.0670000000000001E-2</v>
      </c>
      <c r="B82839" t="s">
        <v>1099</v>
      </c>
    </row>
    <row r="82840" spans="1:2" x14ac:dyDescent="0.3">
      <c r="A82840" s="2">
        <v>0.11928</v>
      </c>
      <c r="B82840" t="s">
        <v>1099</v>
      </c>
    </row>
    <row r="82841" spans="1:2" x14ac:dyDescent="0.3">
      <c r="A82841" s="2">
        <v>2.981E-2</v>
      </c>
      <c r="B82841" t="s">
        <v>1099</v>
      </c>
    </row>
    <row r="82842" spans="1:2" x14ac:dyDescent="0.3">
      <c r="A82842" s="2">
        <v>1.473E-2</v>
      </c>
      <c r="B82842" t="s">
        <v>1099</v>
      </c>
    </row>
    <row r="82843" spans="1:2" x14ac:dyDescent="0.3">
      <c r="A82843" s="2">
        <v>1.984E-2</v>
      </c>
      <c r="B82843" t="s">
        <v>1099</v>
      </c>
    </row>
    <row r="82844" spans="1:2" x14ac:dyDescent="0.3">
      <c r="A82844" s="2">
        <v>2.1839999999999998E-2</v>
      </c>
      <c r="B82844" t="s">
        <v>1099</v>
      </c>
    </row>
    <row r="82845" spans="1:2" x14ac:dyDescent="0.3">
      <c r="A82845" s="2">
        <v>0.23694999999999999</v>
      </c>
      <c r="B82845" t="s">
        <v>1099</v>
      </c>
    </row>
    <row r="82846" spans="1:2" x14ac:dyDescent="0.3">
      <c r="A82846" s="2">
        <v>0.31052999999999997</v>
      </c>
      <c r="B82846" t="s">
        <v>1099</v>
      </c>
    </row>
    <row r="82847" spans="1:2" x14ac:dyDescent="0.3">
      <c r="A82847" s="2">
        <v>0.20447000000000001</v>
      </c>
      <c r="B82847" t="s">
        <v>1099</v>
      </c>
    </row>
    <row r="82848" spans="1:2" x14ac:dyDescent="0.3">
      <c r="A82848" s="2">
        <v>9.2249999999999999E-2</v>
      </c>
      <c r="B82848" t="s">
        <v>1099</v>
      </c>
    </row>
    <row r="82849" spans="1:2" x14ac:dyDescent="0.3">
      <c r="A82849" s="2">
        <v>5.5879999999999999E-2</v>
      </c>
      <c r="B82849" t="s">
        <v>1099</v>
      </c>
    </row>
    <row r="82850" spans="1:2" x14ac:dyDescent="0.3">
      <c r="A82850" s="2">
        <v>0.60389000000000004</v>
      </c>
      <c r="B82850" t="s">
        <v>1099</v>
      </c>
    </row>
    <row r="82851" spans="1:2" x14ac:dyDescent="0.3">
      <c r="A82851" s="2">
        <v>0.94408999999999998</v>
      </c>
      <c r="B82851" t="s">
        <v>1099</v>
      </c>
    </row>
    <row r="82852" spans="1:2" x14ac:dyDescent="0.3">
      <c r="A82852" s="2">
        <v>20.835190000000001</v>
      </c>
      <c r="B82852" t="s">
        <v>1099</v>
      </c>
    </row>
    <row r="82853" spans="1:2" x14ac:dyDescent="0.3">
      <c r="A82853" s="2">
        <v>5.4940000000000003E-2</v>
      </c>
      <c r="B82853" t="s">
        <v>1099</v>
      </c>
    </row>
    <row r="82854" spans="1:2" x14ac:dyDescent="0.3">
      <c r="A82854" s="2">
        <v>0.32495000000000002</v>
      </c>
      <c r="B82854" t="s">
        <v>1099</v>
      </c>
    </row>
    <row r="82855" spans="1:2" x14ac:dyDescent="0.3">
      <c r="A82855" s="2">
        <v>6.0099999999999997E-3</v>
      </c>
      <c r="B82855" t="s">
        <v>1099</v>
      </c>
    </row>
    <row r="82856" spans="1:2" x14ac:dyDescent="0.3">
      <c r="A82856" s="2">
        <v>2.1622400000000002</v>
      </c>
      <c r="B82856" t="s">
        <v>1099</v>
      </c>
    </row>
    <row r="82857" spans="1:2" x14ac:dyDescent="0.3">
      <c r="A82857" s="2">
        <v>1.48519</v>
      </c>
      <c r="B82857" t="s">
        <v>1099</v>
      </c>
    </row>
    <row r="82858" spans="1:2" x14ac:dyDescent="0.3">
      <c r="A82858" s="2">
        <v>2.3230000000000001E-2</v>
      </c>
      <c r="B82858" t="s">
        <v>1099</v>
      </c>
    </row>
    <row r="82859" spans="1:2" x14ac:dyDescent="0.3">
      <c r="A82859" s="2">
        <v>0.10308</v>
      </c>
      <c r="B82859" t="s">
        <v>1099</v>
      </c>
    </row>
    <row r="82860" spans="1:2" x14ac:dyDescent="0.3">
      <c r="A82860" s="2">
        <v>0.11434</v>
      </c>
      <c r="B82860" t="s">
        <v>1099</v>
      </c>
    </row>
    <row r="82861" spans="1:2" x14ac:dyDescent="0.3">
      <c r="A82861" s="2">
        <v>0.51195999999999997</v>
      </c>
      <c r="B82861" t="s">
        <v>1099</v>
      </c>
    </row>
    <row r="82862" spans="1:2" x14ac:dyDescent="0.3">
      <c r="A82862" s="2">
        <v>9.6019999999999994E-2</v>
      </c>
      <c r="B82862" t="s">
        <v>1099</v>
      </c>
    </row>
    <row r="82863" spans="1:2" x14ac:dyDescent="0.3">
      <c r="A82863" s="2">
        <v>4.1279999999999997E-2</v>
      </c>
      <c r="B82863" t="s">
        <v>1099</v>
      </c>
    </row>
    <row r="82864" spans="1:2" x14ac:dyDescent="0.3">
      <c r="A82864" s="2">
        <v>9.9879999999999997E-2</v>
      </c>
      <c r="B82864" t="s">
        <v>1099</v>
      </c>
    </row>
    <row r="82865" spans="1:2" x14ac:dyDescent="0.3">
      <c r="A82865" s="2">
        <v>0.57093000000000005</v>
      </c>
      <c r="B82865" t="s">
        <v>1099</v>
      </c>
    </row>
    <row r="82866" spans="1:2" x14ac:dyDescent="0.3">
      <c r="A82866" s="2">
        <v>0.52527000000000001</v>
      </c>
      <c r="B82866" t="s">
        <v>1099</v>
      </c>
    </row>
    <row r="82867" spans="1:2" x14ac:dyDescent="0.3">
      <c r="A82867" s="2">
        <v>1.12941</v>
      </c>
      <c r="B82867" t="s">
        <v>1099</v>
      </c>
    </row>
    <row r="82868" spans="1:2" x14ac:dyDescent="0.3">
      <c r="A82868" s="2">
        <v>1.0840000000000001E-2</v>
      </c>
      <c r="B82868" t="s">
        <v>1099</v>
      </c>
    </row>
    <row r="82869" spans="1:2" x14ac:dyDescent="0.3">
      <c r="A82869" s="2">
        <v>5.94E-3</v>
      </c>
      <c r="B82869" t="s">
        <v>1099</v>
      </c>
    </row>
    <row r="82870" spans="1:2" x14ac:dyDescent="0.3">
      <c r="A82870" s="2">
        <v>1.99183</v>
      </c>
      <c r="B82870" t="s">
        <v>1099</v>
      </c>
    </row>
    <row r="82871" spans="1:2" x14ac:dyDescent="0.3">
      <c r="A82871" s="2">
        <v>0.38696000000000003</v>
      </c>
      <c r="B82871" t="s">
        <v>1099</v>
      </c>
    </row>
    <row r="82872" spans="1:2" x14ac:dyDescent="0.3">
      <c r="A82872" s="2">
        <v>9.5258800000000008</v>
      </c>
      <c r="B82872" t="s">
        <v>1099</v>
      </c>
    </row>
    <row r="82873" spans="1:2" x14ac:dyDescent="0.3">
      <c r="A82873" s="2">
        <v>4.9520000000000002E-2</v>
      </c>
      <c r="B82873" t="s">
        <v>1099</v>
      </c>
    </row>
    <row r="82874" spans="1:2" x14ac:dyDescent="0.3">
      <c r="A82874" s="2">
        <v>0.95342000000000005</v>
      </c>
      <c r="B82874" t="s">
        <v>1099</v>
      </c>
    </row>
    <row r="82875" spans="1:2" x14ac:dyDescent="0.3">
      <c r="A82875" s="2">
        <v>0.373</v>
      </c>
      <c r="B82875" t="s">
        <v>1099</v>
      </c>
    </row>
    <row r="82876" spans="1:2" x14ac:dyDescent="0.3">
      <c r="A82876" s="2">
        <v>10.970599999999999</v>
      </c>
      <c r="B82876" t="s">
        <v>1099</v>
      </c>
    </row>
    <row r="82877" spans="1:2" x14ac:dyDescent="0.3">
      <c r="A82877" s="2">
        <v>0.33928999999999998</v>
      </c>
      <c r="B82877" t="s">
        <v>1099</v>
      </c>
    </row>
    <row r="82878" spans="1:2" x14ac:dyDescent="0.3">
      <c r="A82878" s="2">
        <v>0.13628000000000001</v>
      </c>
      <c r="B82878" t="s">
        <v>1099</v>
      </c>
    </row>
    <row r="82879" spans="1:2" x14ac:dyDescent="0.3">
      <c r="A82879" s="2">
        <v>3.8231700000000002</v>
      </c>
      <c r="B82879" t="s">
        <v>1099</v>
      </c>
    </row>
    <row r="82880" spans="1:2" x14ac:dyDescent="0.3">
      <c r="A82880" s="2">
        <v>8.9260000000000006E-2</v>
      </c>
      <c r="B82880" t="s">
        <v>1099</v>
      </c>
    </row>
    <row r="82881" spans="1:2" x14ac:dyDescent="0.3">
      <c r="A82881" s="2">
        <v>9.0690000000000007E-2</v>
      </c>
      <c r="B82881" t="s">
        <v>1099</v>
      </c>
    </row>
    <row r="82882" spans="1:2" x14ac:dyDescent="0.3">
      <c r="A82882" s="2">
        <v>0.16527</v>
      </c>
      <c r="B82882" t="s">
        <v>1099</v>
      </c>
    </row>
    <row r="82883" spans="1:2" x14ac:dyDescent="0.3">
      <c r="A82883" s="2">
        <v>2.8429899999999999</v>
      </c>
      <c r="B82883" t="s">
        <v>1099</v>
      </c>
    </row>
    <row r="82884" spans="1:2" x14ac:dyDescent="0.3">
      <c r="A82884" s="2">
        <v>3.9980000000000002E-2</v>
      </c>
      <c r="B82884" t="s">
        <v>1099</v>
      </c>
    </row>
    <row r="82885" spans="1:2" x14ac:dyDescent="0.3">
      <c r="A82885" s="2">
        <v>1.081E-2</v>
      </c>
      <c r="B82885" t="s">
        <v>1099</v>
      </c>
    </row>
    <row r="82886" spans="1:2" x14ac:dyDescent="0.3">
      <c r="A82886" s="2">
        <v>0.11482000000000001</v>
      </c>
      <c r="B82886" t="s">
        <v>1099</v>
      </c>
    </row>
    <row r="82887" spans="1:2" x14ac:dyDescent="0.3">
      <c r="A82887" s="2">
        <v>5.6350600000000002</v>
      </c>
      <c r="B82887" t="s">
        <v>1099</v>
      </c>
    </row>
    <row r="82888" spans="1:2" x14ac:dyDescent="0.3">
      <c r="A82888" s="2">
        <v>1.652E-2</v>
      </c>
      <c r="B82888" t="s">
        <v>1099</v>
      </c>
    </row>
    <row r="82889" spans="1:2" x14ac:dyDescent="0.3">
      <c r="A82889" s="2">
        <v>7.4438300000000002</v>
      </c>
      <c r="B82889" t="s">
        <v>1099</v>
      </c>
    </row>
    <row r="82890" spans="1:2" x14ac:dyDescent="0.3">
      <c r="A82890" s="2">
        <v>4.3771500000000003</v>
      </c>
      <c r="B82890" t="s">
        <v>1099</v>
      </c>
    </row>
    <row r="82891" spans="1:2" x14ac:dyDescent="0.3">
      <c r="A82891" s="2">
        <v>0.24535999999999999</v>
      </c>
      <c r="B82891" t="s">
        <v>1099</v>
      </c>
    </row>
    <row r="82892" spans="1:2" x14ac:dyDescent="0.3">
      <c r="A82892" s="2">
        <v>0.32129999999999997</v>
      </c>
      <c r="B82892" t="s">
        <v>1099</v>
      </c>
    </row>
    <row r="82893" spans="1:2" x14ac:dyDescent="0.3">
      <c r="A82893" s="2">
        <v>1.61E-2</v>
      </c>
      <c r="B82893" t="s">
        <v>1099</v>
      </c>
    </row>
    <row r="82894" spans="1:2" x14ac:dyDescent="0.3">
      <c r="A82894" s="2">
        <v>1.80562</v>
      </c>
      <c r="B82894" t="s">
        <v>1099</v>
      </c>
    </row>
    <row r="82895" spans="1:2" x14ac:dyDescent="0.3">
      <c r="A82895" s="2">
        <v>12.782120000000001</v>
      </c>
      <c r="B82895" t="s">
        <v>1099</v>
      </c>
    </row>
    <row r="82896" spans="1:2" x14ac:dyDescent="0.3">
      <c r="A82896" s="2">
        <v>1.7950000000000001E-2</v>
      </c>
      <c r="B82896" t="s">
        <v>1099</v>
      </c>
    </row>
    <row r="82897" spans="1:2" x14ac:dyDescent="0.3">
      <c r="A82897" s="2">
        <v>0.11196</v>
      </c>
      <c r="B82897" t="s">
        <v>1099</v>
      </c>
    </row>
    <row r="82898" spans="1:2" x14ac:dyDescent="0.3">
      <c r="A82898" s="2">
        <v>0.11196</v>
      </c>
      <c r="B82898" t="s">
        <v>1099</v>
      </c>
    </row>
    <row r="82899" spans="1:2" x14ac:dyDescent="0.3">
      <c r="A82899" s="2">
        <v>3.82E-3</v>
      </c>
      <c r="B82899" t="s">
        <v>1099</v>
      </c>
    </row>
    <row r="82900" spans="1:2" x14ac:dyDescent="0.3">
      <c r="A82900" s="2">
        <v>0.11302</v>
      </c>
      <c r="B82900" t="s">
        <v>1099</v>
      </c>
    </row>
    <row r="82901" spans="1:2" x14ac:dyDescent="0.3">
      <c r="A82901" s="2">
        <v>0.26706000000000002</v>
      </c>
      <c r="B82901" t="s">
        <v>1099</v>
      </c>
    </row>
    <row r="82902" spans="1:2" x14ac:dyDescent="0.3">
      <c r="A82902" s="2">
        <v>5.7745699999999998</v>
      </c>
      <c r="B82902" t="s">
        <v>1099</v>
      </c>
    </row>
    <row r="82903" spans="1:2" x14ac:dyDescent="0.3">
      <c r="A82903" s="2">
        <v>13.706340000000001</v>
      </c>
      <c r="B82903" t="s">
        <v>1099</v>
      </c>
    </row>
    <row r="82904" spans="1:2" x14ac:dyDescent="0.3">
      <c r="A82904" s="2">
        <v>3.2246600000000001</v>
      </c>
      <c r="B82904" t="s">
        <v>1099</v>
      </c>
    </row>
    <row r="82905" spans="1:2" x14ac:dyDescent="0.3">
      <c r="A82905" s="2">
        <v>4.7980000000000002E-2</v>
      </c>
      <c r="B82905" t="s">
        <v>1099</v>
      </c>
    </row>
    <row r="82906" spans="1:2" x14ac:dyDescent="0.3">
      <c r="A82906" s="2">
        <v>3.8771499999999999</v>
      </c>
      <c r="B82906" t="s">
        <v>1099</v>
      </c>
    </row>
    <row r="82907" spans="1:2" x14ac:dyDescent="0.3">
      <c r="A82907" s="2">
        <v>40.355649999999997</v>
      </c>
      <c r="B82907" t="s">
        <v>1099</v>
      </c>
    </row>
    <row r="82908" spans="1:2" x14ac:dyDescent="0.3">
      <c r="A82908" s="2">
        <v>0.65844000000000003</v>
      </c>
      <c r="B82908" t="s">
        <v>1099</v>
      </c>
    </row>
    <row r="82909" spans="1:2" x14ac:dyDescent="0.3">
      <c r="A82909" s="2">
        <v>9.9099999999999994E-2</v>
      </c>
      <c r="B82909" t="s">
        <v>1099</v>
      </c>
    </row>
    <row r="82910" spans="1:2" x14ac:dyDescent="0.3">
      <c r="A82910" s="2">
        <v>4.4200000000000003E-3</v>
      </c>
      <c r="B82910" t="s">
        <v>1099</v>
      </c>
    </row>
    <row r="82911" spans="1:2" x14ac:dyDescent="0.3">
      <c r="A82911" s="2">
        <v>0.4965</v>
      </c>
      <c r="B82911" t="s">
        <v>1099</v>
      </c>
    </row>
    <row r="82912" spans="1:2" x14ac:dyDescent="0.3">
      <c r="A82912" s="2">
        <v>7.9430000000000001E-2</v>
      </c>
      <c r="B82912" t="s">
        <v>1099</v>
      </c>
    </row>
    <row r="82913" spans="1:2" x14ac:dyDescent="0.3">
      <c r="A82913" s="2">
        <v>0.40536</v>
      </c>
      <c r="B82913" t="s">
        <v>1099</v>
      </c>
    </row>
    <row r="82914" spans="1:2" x14ac:dyDescent="0.3">
      <c r="A82914" s="2">
        <v>0.27953</v>
      </c>
      <c r="B82914" t="s">
        <v>1099</v>
      </c>
    </row>
    <row r="82915" spans="1:2" x14ac:dyDescent="0.3">
      <c r="A82915" s="2">
        <v>8.8199999999999997E-3</v>
      </c>
      <c r="B82915" t="s">
        <v>1099</v>
      </c>
    </row>
    <row r="82916" spans="1:2" x14ac:dyDescent="0.3">
      <c r="A82916" s="2">
        <v>1.9300000000000001E-3</v>
      </c>
      <c r="B82916" t="s">
        <v>1099</v>
      </c>
    </row>
    <row r="82917" spans="1:2" x14ac:dyDescent="0.3">
      <c r="A82917" s="2">
        <v>1.85066</v>
      </c>
      <c r="B82917" t="s">
        <v>1099</v>
      </c>
    </row>
    <row r="82918" spans="1:2" x14ac:dyDescent="0.3">
      <c r="A82918" s="2">
        <v>0.73829</v>
      </c>
      <c r="B82918" t="s">
        <v>1099</v>
      </c>
    </row>
    <row r="82919" spans="1:2" x14ac:dyDescent="0.3">
      <c r="A82919" s="2">
        <v>0.53646000000000005</v>
      </c>
      <c r="B82919" t="s">
        <v>1099</v>
      </c>
    </row>
    <row r="82920" spans="1:2" x14ac:dyDescent="0.3">
      <c r="A82920" s="2">
        <v>0.25496999999999997</v>
      </c>
      <c r="B82920" t="s">
        <v>1099</v>
      </c>
    </row>
    <row r="82921" spans="1:2" x14ac:dyDescent="0.3">
      <c r="A82921" s="2">
        <v>5.391E-2</v>
      </c>
      <c r="B82921" t="s">
        <v>1099</v>
      </c>
    </row>
    <row r="82922" spans="1:2" x14ac:dyDescent="0.3">
      <c r="A82922" s="2">
        <v>0.64037999999999995</v>
      </c>
      <c r="B82922" t="s">
        <v>1099</v>
      </c>
    </row>
    <row r="82923" spans="1:2" x14ac:dyDescent="0.3">
      <c r="A82923" s="2">
        <v>0.41237000000000001</v>
      </c>
      <c r="B82923" t="s">
        <v>1099</v>
      </c>
    </row>
    <row r="82924" spans="1:2" x14ac:dyDescent="0.3">
      <c r="A82924" s="2">
        <v>11.683450000000001</v>
      </c>
      <c r="B82924" t="s">
        <v>1099</v>
      </c>
    </row>
    <row r="82925" spans="1:2" x14ac:dyDescent="0.3">
      <c r="A82925" s="2">
        <v>5.3100000000000001E-2</v>
      </c>
      <c r="B82925" t="s">
        <v>1099</v>
      </c>
    </row>
    <row r="82926" spans="1:2" x14ac:dyDescent="0.3">
      <c r="A82926" s="2">
        <v>3.3400000000000001E-3</v>
      </c>
      <c r="B82926" t="s">
        <v>1099</v>
      </c>
    </row>
    <row r="82927" spans="1:2" x14ac:dyDescent="0.3">
      <c r="A82927" s="2">
        <v>2.1329999999999998E-2</v>
      </c>
      <c r="B82927" t="s">
        <v>1099</v>
      </c>
    </row>
    <row r="82928" spans="1:2" x14ac:dyDescent="0.3">
      <c r="A82928" s="2">
        <v>10.26079</v>
      </c>
      <c r="B82928" t="s">
        <v>1099</v>
      </c>
    </row>
    <row r="82929" spans="1:2" x14ac:dyDescent="0.3">
      <c r="A82929" s="2">
        <v>0.11763</v>
      </c>
      <c r="B82929" t="s">
        <v>1099</v>
      </c>
    </row>
    <row r="82930" spans="1:2" x14ac:dyDescent="0.3">
      <c r="A82930" s="2">
        <v>8.158E-2</v>
      </c>
      <c r="B82930" t="s">
        <v>1099</v>
      </c>
    </row>
    <row r="82931" spans="1:2" x14ac:dyDescent="0.3">
      <c r="A82931" s="2">
        <v>9.3130000000000004E-2</v>
      </c>
      <c r="B82931" t="s">
        <v>1099</v>
      </c>
    </row>
    <row r="82932" spans="1:2" x14ac:dyDescent="0.3">
      <c r="A82932" s="2">
        <v>0.16607</v>
      </c>
      <c r="B82932" t="s">
        <v>1099</v>
      </c>
    </row>
    <row r="82933" spans="1:2" x14ac:dyDescent="0.3">
      <c r="A82933" s="2">
        <v>3.8500000000000001E-3</v>
      </c>
      <c r="B82933" t="s">
        <v>1099</v>
      </c>
    </row>
    <row r="82934" spans="1:2" x14ac:dyDescent="0.3">
      <c r="A82934" s="2">
        <v>5.8119999999999998E-2</v>
      </c>
      <c r="B82934" t="s">
        <v>1099</v>
      </c>
    </row>
    <row r="82935" spans="1:2" x14ac:dyDescent="0.3">
      <c r="A82935" s="2">
        <v>0.28899000000000002</v>
      </c>
      <c r="B82935" t="s">
        <v>1099</v>
      </c>
    </row>
    <row r="82936" spans="1:2" x14ac:dyDescent="0.3">
      <c r="A82936" s="2">
        <v>0.85023000000000004</v>
      </c>
      <c r="B82936" t="s">
        <v>1099</v>
      </c>
    </row>
    <row r="82937" spans="1:2" x14ac:dyDescent="0.3">
      <c r="A82937" s="2">
        <v>0.24834999999999999</v>
      </c>
      <c r="B82937" t="s">
        <v>1099</v>
      </c>
    </row>
    <row r="82938" spans="1:2" x14ac:dyDescent="0.3">
      <c r="A82938" s="2">
        <v>4.6530000000000002E-2</v>
      </c>
      <c r="B82938" t="s">
        <v>1099</v>
      </c>
    </row>
    <row r="82939" spans="1:2" x14ac:dyDescent="0.3">
      <c r="A82939" s="2">
        <v>3.0929500000000001</v>
      </c>
      <c r="B82939" t="s">
        <v>1099</v>
      </c>
    </row>
    <row r="82940" spans="1:2" x14ac:dyDescent="0.3">
      <c r="A82940" s="2">
        <v>0.62290999999999996</v>
      </c>
      <c r="B82940" t="s">
        <v>1099</v>
      </c>
    </row>
    <row r="82941" spans="1:2" x14ac:dyDescent="0.3">
      <c r="A82941" s="2">
        <v>0.3543</v>
      </c>
      <c r="B82941" t="s">
        <v>1099</v>
      </c>
    </row>
    <row r="82942" spans="1:2" x14ac:dyDescent="0.3">
      <c r="A82942" s="2">
        <v>0.24840999999999999</v>
      </c>
      <c r="B82942" t="s">
        <v>1099</v>
      </c>
    </row>
    <row r="82943" spans="1:2" x14ac:dyDescent="0.3">
      <c r="A82943" s="2">
        <v>0.11745999999999999</v>
      </c>
      <c r="B82943" t="s">
        <v>1099</v>
      </c>
    </row>
    <row r="82944" spans="1:2" x14ac:dyDescent="0.3">
      <c r="A82944" s="2">
        <v>11.769579999999999</v>
      </c>
      <c r="B82944" t="s">
        <v>1099</v>
      </c>
    </row>
    <row r="82945" spans="1:2" x14ac:dyDescent="0.3">
      <c r="A82945" s="2">
        <v>1.779E-2</v>
      </c>
      <c r="B82945" t="s">
        <v>1099</v>
      </c>
    </row>
    <row r="82946" spans="1:2" x14ac:dyDescent="0.3">
      <c r="A82946" s="2">
        <v>0.48860999999999999</v>
      </c>
      <c r="B82946" t="s">
        <v>1099</v>
      </c>
    </row>
    <row r="82947" spans="1:2" x14ac:dyDescent="0.3">
      <c r="A82947" s="2">
        <v>7.9750000000000001E-2</v>
      </c>
      <c r="B82947" t="s">
        <v>1099</v>
      </c>
    </row>
    <row r="82948" spans="1:2" x14ac:dyDescent="0.3">
      <c r="A82948" s="2">
        <v>4.1200000000000001E-2</v>
      </c>
      <c r="B82948" t="s">
        <v>1099</v>
      </c>
    </row>
    <row r="82949" spans="1:2" x14ac:dyDescent="0.3">
      <c r="A82949" s="2">
        <v>1.54989</v>
      </c>
      <c r="B82949" t="s">
        <v>1099</v>
      </c>
    </row>
    <row r="82950" spans="1:2" x14ac:dyDescent="0.3">
      <c r="A82950" s="2">
        <v>1.035E-2</v>
      </c>
      <c r="B82950" t="s">
        <v>1099</v>
      </c>
    </row>
    <row r="82951" spans="1:2" x14ac:dyDescent="0.3">
      <c r="A82951" s="2">
        <v>0.54291</v>
      </c>
      <c r="B82951" t="s">
        <v>1099</v>
      </c>
    </row>
    <row r="82952" spans="1:2" x14ac:dyDescent="0.3">
      <c r="A82952" s="2">
        <v>2.4850000000000001E-2</v>
      </c>
      <c r="B82952" t="s">
        <v>1099</v>
      </c>
    </row>
    <row r="82953" spans="1:2" x14ac:dyDescent="0.3">
      <c r="A82953" s="2">
        <v>0.84262999999999999</v>
      </c>
      <c r="B82953" t="s">
        <v>1099</v>
      </c>
    </row>
    <row r="82954" spans="1:2" x14ac:dyDescent="0.3">
      <c r="A82954" s="2">
        <v>3.2202099999999998</v>
      </c>
      <c r="B82954" t="s">
        <v>1099</v>
      </c>
    </row>
    <row r="82955" spans="1:2" x14ac:dyDescent="0.3">
      <c r="A82955" s="2">
        <v>5.3769799999999996</v>
      </c>
      <c r="B82955" t="s">
        <v>1099</v>
      </c>
    </row>
    <row r="82956" spans="1:2" x14ac:dyDescent="0.3">
      <c r="A82956" s="2">
        <v>8.0500000000000002E-2</v>
      </c>
      <c r="B82956" t="s">
        <v>1099</v>
      </c>
    </row>
    <row r="82957" spans="1:2" x14ac:dyDescent="0.3">
      <c r="A82957" s="2">
        <v>1.6964300000000001</v>
      </c>
      <c r="B82957" t="s">
        <v>1099</v>
      </c>
    </row>
    <row r="82958" spans="1:2" x14ac:dyDescent="0.3">
      <c r="A82958" s="2">
        <v>2.8858600000000001</v>
      </c>
      <c r="B82958" t="s">
        <v>1099</v>
      </c>
    </row>
    <row r="82959" spans="1:2" x14ac:dyDescent="0.3">
      <c r="A82959" s="2">
        <v>2.8346499999999999</v>
      </c>
      <c r="B82959" t="s">
        <v>1099</v>
      </c>
    </row>
    <row r="82960" spans="1:2" x14ac:dyDescent="0.3">
      <c r="A82960" s="2">
        <v>3.5587</v>
      </c>
      <c r="B82960" t="s">
        <v>1099</v>
      </c>
    </row>
    <row r="82961" spans="1:2" x14ac:dyDescent="0.3">
      <c r="A82961" s="2">
        <v>1.864E-2</v>
      </c>
      <c r="B82961" t="s">
        <v>1099</v>
      </c>
    </row>
    <row r="82962" spans="1:2" x14ac:dyDescent="0.3">
      <c r="A82962" s="2">
        <v>1.4811700000000001</v>
      </c>
      <c r="B82962" t="s">
        <v>1099</v>
      </c>
    </row>
    <row r="82963" spans="1:2" x14ac:dyDescent="0.3">
      <c r="A82963" s="2">
        <v>0.64632000000000001</v>
      </c>
      <c r="B82963" t="s">
        <v>1099</v>
      </c>
    </row>
    <row r="82964" spans="1:2" x14ac:dyDescent="0.3">
      <c r="A82964" s="2">
        <v>3.1477900000000001</v>
      </c>
      <c r="B82964" t="s">
        <v>1099</v>
      </c>
    </row>
    <row r="82965" spans="1:2" x14ac:dyDescent="0.3">
      <c r="A82965" s="2">
        <v>3.0890000000000001E-2</v>
      </c>
      <c r="B82965" t="s">
        <v>1099</v>
      </c>
    </row>
    <row r="82966" spans="1:2" x14ac:dyDescent="0.3">
      <c r="A82966" s="2">
        <v>4.8669599999999997</v>
      </c>
      <c r="B82966" t="s">
        <v>1099</v>
      </c>
    </row>
    <row r="82967" spans="1:2" x14ac:dyDescent="0.3">
      <c r="A82967" s="2">
        <v>1.1416200000000001</v>
      </c>
      <c r="B82967" t="s">
        <v>1099</v>
      </c>
    </row>
    <row r="82968" spans="1:2" x14ac:dyDescent="0.3">
      <c r="A82968" s="2">
        <v>0.24004</v>
      </c>
      <c r="B82968" t="s">
        <v>1099</v>
      </c>
    </row>
    <row r="82969" spans="1:2" x14ac:dyDescent="0.3">
      <c r="A82969" s="2">
        <v>0.48420999999999997</v>
      </c>
      <c r="B82969" t="s">
        <v>1099</v>
      </c>
    </row>
    <row r="82970" spans="1:2" x14ac:dyDescent="0.3">
      <c r="A82970" s="2">
        <v>3.0200000000000001E-2</v>
      </c>
      <c r="B82970" t="s">
        <v>1099</v>
      </c>
    </row>
    <row r="82971" spans="1:2" x14ac:dyDescent="0.3">
      <c r="A82971" s="2">
        <v>2.4099999999999998E-3</v>
      </c>
      <c r="B82971" t="s">
        <v>1099</v>
      </c>
    </row>
    <row r="82972" spans="1:2" x14ac:dyDescent="0.3">
      <c r="A82972" s="2">
        <v>1.5869999999999999E-2</v>
      </c>
      <c r="B82972" t="s">
        <v>1099</v>
      </c>
    </row>
    <row r="82973" spans="1:2" x14ac:dyDescent="0.3">
      <c r="A82973" s="2">
        <v>2.5139999999999999E-2</v>
      </c>
      <c r="B82973" t="s">
        <v>1099</v>
      </c>
    </row>
    <row r="82974" spans="1:2" x14ac:dyDescent="0.3">
      <c r="A82974" s="2">
        <v>11.71331</v>
      </c>
      <c r="B82974" t="s">
        <v>1099</v>
      </c>
    </row>
    <row r="82975" spans="1:2" x14ac:dyDescent="0.3">
      <c r="A82975" s="2">
        <v>2.6</v>
      </c>
      <c r="B82975" t="s">
        <v>1099</v>
      </c>
    </row>
    <row r="82976" spans="1:2" x14ac:dyDescent="0.3">
      <c r="A82976" s="2">
        <v>8.9450000000000002E-2</v>
      </c>
      <c r="B82976" t="s">
        <v>1099</v>
      </c>
    </row>
    <row r="82977" spans="1:2" x14ac:dyDescent="0.3">
      <c r="A82977" s="2">
        <v>1.205E-2</v>
      </c>
      <c r="B82977" t="s">
        <v>1099</v>
      </c>
    </row>
    <row r="82978" spans="1:2" x14ac:dyDescent="0.3">
      <c r="A82978" s="2">
        <v>4.7660000000000001E-2</v>
      </c>
      <c r="B82978" t="s">
        <v>1099</v>
      </c>
    </row>
    <row r="82979" spans="1:2" x14ac:dyDescent="0.3">
      <c r="A82979" s="2">
        <v>4.8840000000000001E-2</v>
      </c>
      <c r="B82979" t="s">
        <v>1099</v>
      </c>
    </row>
    <row r="82980" spans="1:2" x14ac:dyDescent="0.3">
      <c r="A82980" s="2">
        <v>0.94516</v>
      </c>
      <c r="B82980" t="s">
        <v>1099</v>
      </c>
    </row>
    <row r="82981" spans="1:2" x14ac:dyDescent="0.3">
      <c r="A82981" s="2">
        <v>0.37685000000000002</v>
      </c>
      <c r="B82981" t="s">
        <v>1099</v>
      </c>
    </row>
    <row r="82982" spans="1:2" x14ac:dyDescent="0.3">
      <c r="A82982" s="2">
        <v>3.0439999999999998E-2</v>
      </c>
      <c r="B82982" t="s">
        <v>1099</v>
      </c>
    </row>
    <row r="82983" spans="1:2" x14ac:dyDescent="0.3">
      <c r="A82983" s="2">
        <v>5.9852299999999996</v>
      </c>
      <c r="B82983" t="s">
        <v>1099</v>
      </c>
    </row>
    <row r="82984" spans="1:2" x14ac:dyDescent="0.3">
      <c r="A82984" s="2">
        <v>2.1600000000000001E-2</v>
      </c>
      <c r="B82984" t="s">
        <v>1099</v>
      </c>
    </row>
    <row r="82985" spans="1:2" x14ac:dyDescent="0.3">
      <c r="A82985" s="2">
        <v>3.2196600000000002</v>
      </c>
      <c r="B82985" t="s">
        <v>1099</v>
      </c>
    </row>
    <row r="82986" spans="1:2" x14ac:dyDescent="0.3">
      <c r="A82986" s="2">
        <v>0.21640999999999999</v>
      </c>
      <c r="B82986" t="s">
        <v>1099</v>
      </c>
    </row>
    <row r="82987" spans="1:2" x14ac:dyDescent="0.3">
      <c r="A82987" s="2">
        <v>3.01633</v>
      </c>
      <c r="B82987" t="s">
        <v>1099</v>
      </c>
    </row>
    <row r="82988" spans="1:2" x14ac:dyDescent="0.3">
      <c r="A82988" s="2">
        <v>1.47777</v>
      </c>
      <c r="B82988" t="s">
        <v>1099</v>
      </c>
    </row>
    <row r="82989" spans="1:2" x14ac:dyDescent="0.3">
      <c r="A82989" s="2">
        <v>3.2800000000000003E-2</v>
      </c>
      <c r="B82989" t="s">
        <v>1099</v>
      </c>
    </row>
    <row r="82990" spans="1:2" x14ac:dyDescent="0.3">
      <c r="A82990" s="2">
        <v>0.38090000000000002</v>
      </c>
      <c r="B82990" t="s">
        <v>1099</v>
      </c>
    </row>
    <row r="82991" spans="1:2" x14ac:dyDescent="0.3">
      <c r="A82991" s="2">
        <v>30.33333</v>
      </c>
      <c r="B82991" t="s">
        <v>1099</v>
      </c>
    </row>
    <row r="82992" spans="1:2" x14ac:dyDescent="0.3">
      <c r="A82992" s="2">
        <v>0.49403000000000002</v>
      </c>
      <c r="B82992" t="s">
        <v>1099</v>
      </c>
    </row>
    <row r="82993" spans="1:2" x14ac:dyDescent="0.3">
      <c r="A82993" s="2">
        <v>0.21440999999999999</v>
      </c>
      <c r="B82993" t="s">
        <v>1099</v>
      </c>
    </row>
    <row r="82994" spans="1:2" x14ac:dyDescent="0.3">
      <c r="A82994" s="2">
        <v>0.21510000000000001</v>
      </c>
      <c r="B82994" t="s">
        <v>1099</v>
      </c>
    </row>
    <row r="82995" spans="1:2" x14ac:dyDescent="0.3">
      <c r="A82995" s="2">
        <v>12.65809</v>
      </c>
      <c r="B82995" t="s">
        <v>1099</v>
      </c>
    </row>
    <row r="82996" spans="1:2" x14ac:dyDescent="0.3">
      <c r="A82996" s="2">
        <v>1.7909999999999999E-2</v>
      </c>
      <c r="B82996" t="s">
        <v>1099</v>
      </c>
    </row>
    <row r="82997" spans="1:2" x14ac:dyDescent="0.3">
      <c r="A82997" s="2">
        <v>6.3589999999999994E-2</v>
      </c>
      <c r="B82997" t="s">
        <v>1099</v>
      </c>
    </row>
    <row r="82998" spans="1:2" x14ac:dyDescent="0.3">
      <c r="A82998" s="2">
        <v>1.5521400000000001</v>
      </c>
      <c r="B82998" t="s">
        <v>1099</v>
      </c>
    </row>
    <row r="82999" spans="1:2" x14ac:dyDescent="0.3">
      <c r="A82999" s="2">
        <v>4.3099999999999996E-3</v>
      </c>
      <c r="B82999" t="s">
        <v>1099</v>
      </c>
    </row>
    <row r="83000" spans="1:2" x14ac:dyDescent="0.3">
      <c r="A83000" s="2">
        <v>0.18557000000000001</v>
      </c>
      <c r="B83000" t="s">
        <v>1099</v>
      </c>
    </row>
    <row r="83001" spans="1:2" x14ac:dyDescent="0.3">
      <c r="A83001" s="2">
        <v>0.71597999999999995</v>
      </c>
      <c r="B83001" t="s">
        <v>1099</v>
      </c>
    </row>
    <row r="83002" spans="1:2" x14ac:dyDescent="0.3">
      <c r="A83002" s="2">
        <v>0.51771</v>
      </c>
      <c r="B83002" t="s">
        <v>1099</v>
      </c>
    </row>
    <row r="83003" spans="1:2" x14ac:dyDescent="0.3">
      <c r="A83003" s="2">
        <v>2.2040700000000002</v>
      </c>
      <c r="B83003" t="s">
        <v>1099</v>
      </c>
    </row>
    <row r="83004" spans="1:2" x14ac:dyDescent="0.3">
      <c r="A83004" s="2">
        <v>3.4499999999999999E-3</v>
      </c>
      <c r="B83004" t="s">
        <v>1099</v>
      </c>
    </row>
    <row r="83005" spans="1:2" x14ac:dyDescent="0.3">
      <c r="A83005" s="2">
        <v>0.79049000000000003</v>
      </c>
      <c r="B83005" t="s">
        <v>1099</v>
      </c>
    </row>
    <row r="83006" spans="1:2" x14ac:dyDescent="0.3">
      <c r="A83006" s="2">
        <v>2.7550000000000002E-2</v>
      </c>
      <c r="B83006" t="s">
        <v>1099</v>
      </c>
    </row>
    <row r="83007" spans="1:2" x14ac:dyDescent="0.3">
      <c r="A83007" s="2">
        <v>2.06257</v>
      </c>
      <c r="B83007" t="s">
        <v>1099</v>
      </c>
    </row>
    <row r="83008" spans="1:2" x14ac:dyDescent="0.3">
      <c r="A83008" s="2">
        <v>13.824870000000001</v>
      </c>
      <c r="B83008" t="s">
        <v>1099</v>
      </c>
    </row>
    <row r="83009" spans="1:2" x14ac:dyDescent="0.3">
      <c r="A83009" s="2">
        <v>0.14479</v>
      </c>
      <c r="B83009" t="s">
        <v>1099</v>
      </c>
    </row>
    <row r="83010" spans="1:2" x14ac:dyDescent="0.3">
      <c r="A83010" s="2">
        <v>4.3200000000000002E-2</v>
      </c>
      <c r="B83010" t="s">
        <v>1099</v>
      </c>
    </row>
    <row r="83011" spans="1:2" x14ac:dyDescent="0.3">
      <c r="A83011" s="2">
        <v>1.022E-2</v>
      </c>
      <c r="B83011" t="s">
        <v>1099</v>
      </c>
    </row>
    <row r="83012" spans="1:2" x14ac:dyDescent="0.3">
      <c r="A83012" s="2">
        <v>4.0202900000000001</v>
      </c>
      <c r="B83012" t="s">
        <v>1099</v>
      </c>
    </row>
    <row r="83013" spans="1:2" x14ac:dyDescent="0.3">
      <c r="A83013" s="2">
        <v>0.31602999999999998</v>
      </c>
      <c r="B83013" t="s">
        <v>1099</v>
      </c>
    </row>
    <row r="83014" spans="1:2" x14ac:dyDescent="0.3">
      <c r="A83014" s="2">
        <v>0.15903</v>
      </c>
      <c r="B83014" t="s">
        <v>1099</v>
      </c>
    </row>
    <row r="83015" spans="1:2" x14ac:dyDescent="0.3">
      <c r="A83015" s="2">
        <v>3.32E-3</v>
      </c>
      <c r="B83015" t="s">
        <v>1099</v>
      </c>
    </row>
    <row r="83016" spans="1:2" x14ac:dyDescent="0.3">
      <c r="A83016" s="2">
        <v>3.1519999999999999E-2</v>
      </c>
      <c r="B83016" t="s">
        <v>1099</v>
      </c>
    </row>
    <row r="83017" spans="1:2" x14ac:dyDescent="0.3">
      <c r="A83017" s="2">
        <v>0.19952</v>
      </c>
      <c r="B83017" t="s">
        <v>1099</v>
      </c>
    </row>
    <row r="83018" spans="1:2" x14ac:dyDescent="0.3">
      <c r="A83018" s="2">
        <v>0.90925999999999996</v>
      </c>
      <c r="B83018" t="s">
        <v>1099</v>
      </c>
    </row>
    <row r="83019" spans="1:2" x14ac:dyDescent="0.3">
      <c r="A83019" s="2">
        <v>3.7269999999999998E-2</v>
      </c>
      <c r="B83019" t="s">
        <v>1099</v>
      </c>
    </row>
    <row r="83020" spans="1:2" x14ac:dyDescent="0.3">
      <c r="A83020" s="2">
        <v>0.15103</v>
      </c>
      <c r="B83020" t="s">
        <v>1099</v>
      </c>
    </row>
    <row r="83021" spans="1:2" x14ac:dyDescent="0.3">
      <c r="A83021" s="2">
        <v>3.0863900000000002</v>
      </c>
      <c r="B83021" t="s">
        <v>1099</v>
      </c>
    </row>
    <row r="83022" spans="1:2" x14ac:dyDescent="0.3">
      <c r="A83022" s="2">
        <v>0.23343</v>
      </c>
      <c r="B83022" t="s">
        <v>1099</v>
      </c>
    </row>
    <row r="83023" spans="1:2" x14ac:dyDescent="0.3">
      <c r="A83023" s="2">
        <v>0.36421999999999999</v>
      </c>
      <c r="B83023" t="s">
        <v>1099</v>
      </c>
    </row>
    <row r="83024" spans="1:2" x14ac:dyDescent="0.3">
      <c r="A83024" s="2">
        <v>4.7388500000000002</v>
      </c>
      <c r="B83024" t="s">
        <v>1099</v>
      </c>
    </row>
    <row r="83025" spans="1:2" x14ac:dyDescent="0.3">
      <c r="A83025" s="2">
        <v>2.5999999999999999E-3</v>
      </c>
      <c r="B83025" t="s">
        <v>1099</v>
      </c>
    </row>
    <row r="83026" spans="1:2" x14ac:dyDescent="0.3">
      <c r="A83026" s="2">
        <v>0.36481999999999998</v>
      </c>
      <c r="B83026" t="s">
        <v>1099</v>
      </c>
    </row>
    <row r="83027" spans="1:2" x14ac:dyDescent="0.3">
      <c r="A83027" s="2">
        <v>0.90312999999999999</v>
      </c>
      <c r="B83027" t="s">
        <v>1099</v>
      </c>
    </row>
    <row r="83028" spans="1:2" x14ac:dyDescent="0.3">
      <c r="A83028" s="2">
        <v>2.886E-2</v>
      </c>
      <c r="B83028" t="s">
        <v>1099</v>
      </c>
    </row>
    <row r="83029" spans="1:2" x14ac:dyDescent="0.3">
      <c r="A83029" s="2">
        <v>2.8996300000000002</v>
      </c>
      <c r="B83029" t="s">
        <v>1099</v>
      </c>
    </row>
    <row r="83030" spans="1:2" x14ac:dyDescent="0.3">
      <c r="A83030" s="2">
        <v>0.18445</v>
      </c>
      <c r="B83030" t="s">
        <v>1099</v>
      </c>
    </row>
    <row r="83031" spans="1:2" x14ac:dyDescent="0.3">
      <c r="A83031" s="2">
        <v>2.4439600000000001</v>
      </c>
      <c r="B83031" t="s">
        <v>1099</v>
      </c>
    </row>
    <row r="83032" spans="1:2" x14ac:dyDescent="0.3">
      <c r="A83032" s="2">
        <v>1.167E-2</v>
      </c>
      <c r="B83032" t="s">
        <v>1099</v>
      </c>
    </row>
    <row r="83033" spans="1:2" x14ac:dyDescent="0.3">
      <c r="A83033" s="2">
        <v>2.5680000000000001</v>
      </c>
      <c r="B83033" t="s">
        <v>1099</v>
      </c>
    </row>
    <row r="83034" spans="1:2" x14ac:dyDescent="0.3">
      <c r="A83034" s="2">
        <v>5.6309999999999999E-2</v>
      </c>
      <c r="B83034" t="s">
        <v>1099</v>
      </c>
    </row>
    <row r="83035" spans="1:2" x14ac:dyDescent="0.3">
      <c r="A83035" s="2">
        <v>4.3049999999999998E-2</v>
      </c>
      <c r="B83035" t="s">
        <v>1099</v>
      </c>
    </row>
    <row r="83036" spans="1:2" x14ac:dyDescent="0.3">
      <c r="A83036" s="2">
        <v>0.57804999999999995</v>
      </c>
      <c r="B83036" t="s">
        <v>1099</v>
      </c>
    </row>
    <row r="83037" spans="1:2" x14ac:dyDescent="0.3">
      <c r="A83037" s="2">
        <v>0.13244</v>
      </c>
      <c r="B83037" t="s">
        <v>1099</v>
      </c>
    </row>
    <row r="83038" spans="1:2" x14ac:dyDescent="0.3">
      <c r="A83038" s="2">
        <v>8.7690000000000004E-2</v>
      </c>
      <c r="B83038" t="s">
        <v>1099</v>
      </c>
    </row>
    <row r="83039" spans="1:2" x14ac:dyDescent="0.3">
      <c r="A83039" s="2">
        <v>32.839750000000002</v>
      </c>
      <c r="B83039" t="s">
        <v>1099</v>
      </c>
    </row>
    <row r="83040" spans="1:2" x14ac:dyDescent="0.3">
      <c r="A83040" s="2">
        <v>4.6179999999999999E-2</v>
      </c>
      <c r="B83040" t="s">
        <v>1099</v>
      </c>
    </row>
    <row r="83041" spans="1:2" x14ac:dyDescent="0.3">
      <c r="A83041" s="2">
        <v>0.78935999999999995</v>
      </c>
      <c r="B83041" t="s">
        <v>1099</v>
      </c>
    </row>
    <row r="83042" spans="1:2" x14ac:dyDescent="0.3">
      <c r="A83042" s="2">
        <v>33.463790000000003</v>
      </c>
      <c r="B83042" t="s">
        <v>1099</v>
      </c>
    </row>
    <row r="83043" spans="1:2" x14ac:dyDescent="0.3">
      <c r="A83043" s="2">
        <v>0.27418999999999999</v>
      </c>
      <c r="B83043" t="s">
        <v>1099</v>
      </c>
    </row>
    <row r="83044" spans="1:2" x14ac:dyDescent="0.3">
      <c r="A83044" s="2">
        <v>7.9880000000000007E-2</v>
      </c>
      <c r="B83044" t="s">
        <v>1099</v>
      </c>
    </row>
    <row r="83045" spans="1:2" x14ac:dyDescent="0.3">
      <c r="A83045" s="2">
        <v>0.82582999999999995</v>
      </c>
      <c r="B83045" t="s">
        <v>1099</v>
      </c>
    </row>
    <row r="83046" spans="1:2" x14ac:dyDescent="0.3">
      <c r="A83046" s="2">
        <v>0.23926</v>
      </c>
      <c r="B83046" t="s">
        <v>1099</v>
      </c>
    </row>
    <row r="83047" spans="1:2" x14ac:dyDescent="0.3">
      <c r="A83047" s="2">
        <v>6.7400000000000003E-3</v>
      </c>
      <c r="B83047" t="s">
        <v>1099</v>
      </c>
    </row>
    <row r="83048" spans="1:2" x14ac:dyDescent="0.3">
      <c r="A83048" s="2">
        <v>2.0639999999999999E-2</v>
      </c>
      <c r="B83048" t="s">
        <v>1099</v>
      </c>
    </row>
    <row r="83049" spans="1:2" x14ac:dyDescent="0.3">
      <c r="A83049" s="2">
        <v>5.2350000000000001E-2</v>
      </c>
      <c r="B83049" t="s">
        <v>1099</v>
      </c>
    </row>
    <row r="83050" spans="1:2" x14ac:dyDescent="0.3">
      <c r="A83050" s="2">
        <v>1.4776899999999999</v>
      </c>
      <c r="B83050" t="s">
        <v>1099</v>
      </c>
    </row>
    <row r="83051" spans="1:2" x14ac:dyDescent="0.3">
      <c r="A83051" s="2">
        <v>4.6642400000000004</v>
      </c>
      <c r="B83051" t="s">
        <v>1099</v>
      </c>
    </row>
    <row r="83052" spans="1:2" x14ac:dyDescent="0.3">
      <c r="A83052" s="2">
        <v>2.3349999999999999E-2</v>
      </c>
      <c r="B83052" t="s">
        <v>1099</v>
      </c>
    </row>
    <row r="83053" spans="1:2" x14ac:dyDescent="0.3">
      <c r="A83053" s="2">
        <v>4.6010000000000002E-2</v>
      </c>
      <c r="B83053" t="s">
        <v>1099</v>
      </c>
    </row>
    <row r="83054" spans="1:2" x14ac:dyDescent="0.3">
      <c r="A83054" s="2">
        <v>0.69845999999999997</v>
      </c>
      <c r="B83054" t="s">
        <v>1099</v>
      </c>
    </row>
    <row r="83055" spans="1:2" x14ac:dyDescent="0.3">
      <c r="A83055" s="2">
        <v>6.8533900000000001</v>
      </c>
      <c r="B83055" t="s">
        <v>1099</v>
      </c>
    </row>
    <row r="83056" spans="1:2" x14ac:dyDescent="0.3">
      <c r="A83056" s="2">
        <v>23.27411</v>
      </c>
      <c r="B83056" t="s">
        <v>1099</v>
      </c>
    </row>
    <row r="83057" spans="1:2" x14ac:dyDescent="0.3">
      <c r="A83057" s="2">
        <v>0.40439999999999998</v>
      </c>
      <c r="B83057" t="s">
        <v>1099</v>
      </c>
    </row>
    <row r="83058" spans="1:2" x14ac:dyDescent="0.3">
      <c r="A83058" s="2">
        <v>0.32662999999999998</v>
      </c>
      <c r="B83058" t="s">
        <v>1099</v>
      </c>
    </row>
    <row r="83059" spans="1:2" x14ac:dyDescent="0.3">
      <c r="A83059" s="2">
        <v>1.34E-3</v>
      </c>
      <c r="B83059" t="s">
        <v>1099</v>
      </c>
    </row>
    <row r="83060" spans="1:2" x14ac:dyDescent="0.3">
      <c r="A83060" s="2">
        <v>1.2456499999999999</v>
      </c>
      <c r="B83060" t="s">
        <v>1099</v>
      </c>
    </row>
    <row r="83061" spans="1:2" x14ac:dyDescent="0.3">
      <c r="A83061" s="2">
        <v>4.3279999999999999E-2</v>
      </c>
      <c r="B83061" t="s">
        <v>1099</v>
      </c>
    </row>
    <row r="83062" spans="1:2" x14ac:dyDescent="0.3">
      <c r="A83062" s="2">
        <v>1.0636300000000001</v>
      </c>
      <c r="B83062" t="s">
        <v>1099</v>
      </c>
    </row>
    <row r="83063" spans="1:2" x14ac:dyDescent="0.3">
      <c r="A83063" s="2">
        <v>7.9659999999999995E-2</v>
      </c>
      <c r="B83063" t="s">
        <v>1099</v>
      </c>
    </row>
    <row r="83064" spans="1:2" x14ac:dyDescent="0.3">
      <c r="A83064" s="2">
        <v>3.1730000000000001E-2</v>
      </c>
      <c r="B83064" t="s">
        <v>1099</v>
      </c>
    </row>
    <row r="83065" spans="1:2" x14ac:dyDescent="0.3">
      <c r="A83065" s="2">
        <v>8.0710000000000004E-2</v>
      </c>
      <c r="B83065" t="s">
        <v>1099</v>
      </c>
    </row>
    <row r="83066" spans="1:2" x14ac:dyDescent="0.3">
      <c r="A83066" s="2">
        <v>1.5240100000000001</v>
      </c>
      <c r="B83066" t="s">
        <v>1099</v>
      </c>
    </row>
    <row r="83067" spans="1:2" x14ac:dyDescent="0.3">
      <c r="A83067" s="2">
        <v>0.13259000000000001</v>
      </c>
      <c r="B83067" t="s">
        <v>1099</v>
      </c>
    </row>
    <row r="83068" spans="1:2" x14ac:dyDescent="0.3">
      <c r="A83068" s="2">
        <v>3.0200000000000001E-2</v>
      </c>
      <c r="B83068" t="s">
        <v>1099</v>
      </c>
    </row>
    <row r="83069" spans="1:2" x14ac:dyDescent="0.3">
      <c r="A83069" s="2">
        <v>1.508E-2</v>
      </c>
      <c r="B83069" t="s">
        <v>1099</v>
      </c>
    </row>
    <row r="83070" spans="1:2" x14ac:dyDescent="0.3">
      <c r="A83070" s="2">
        <v>1.813E-2</v>
      </c>
      <c r="B83070" t="s">
        <v>1099</v>
      </c>
    </row>
    <row r="83071" spans="1:2" x14ac:dyDescent="0.3">
      <c r="A83071" s="2">
        <v>8.5900000000000004E-2</v>
      </c>
      <c r="B83071" t="s">
        <v>1099</v>
      </c>
    </row>
    <row r="83072" spans="1:2" x14ac:dyDescent="0.3">
      <c r="A83072" s="2">
        <v>1.8409999999999999E-2</v>
      </c>
      <c r="B83072" t="s">
        <v>1099</v>
      </c>
    </row>
    <row r="83073" spans="1:2" x14ac:dyDescent="0.3">
      <c r="A83073" s="2">
        <v>2.2691300000000001</v>
      </c>
      <c r="B83073" t="s">
        <v>1099</v>
      </c>
    </row>
    <row r="83074" spans="1:2" x14ac:dyDescent="0.3">
      <c r="A83074" s="2">
        <v>0.57484999999999997</v>
      </c>
      <c r="B83074" t="s">
        <v>1099</v>
      </c>
    </row>
    <row r="83075" spans="1:2" x14ac:dyDescent="0.3">
      <c r="A83075" s="2">
        <v>5.6299999999999996E-3</v>
      </c>
      <c r="B83075" t="s">
        <v>1099</v>
      </c>
    </row>
    <row r="83076" spans="1:2" x14ac:dyDescent="0.3">
      <c r="A83076" s="2">
        <v>0.15472</v>
      </c>
      <c r="B83076" t="s">
        <v>1099</v>
      </c>
    </row>
    <row r="83077" spans="1:2" x14ac:dyDescent="0.3">
      <c r="A83077" s="2">
        <v>0.14227000000000001</v>
      </c>
      <c r="B83077" t="s">
        <v>1099</v>
      </c>
    </row>
    <row r="83078" spans="1:2" x14ac:dyDescent="0.3">
      <c r="A83078" s="2">
        <v>7.3600000000000002E-3</v>
      </c>
      <c r="B83078" t="s">
        <v>1099</v>
      </c>
    </row>
    <row r="83079" spans="1:2" x14ac:dyDescent="0.3">
      <c r="A83079" s="2">
        <v>7.9427099999999999</v>
      </c>
      <c r="B83079" t="s">
        <v>1099</v>
      </c>
    </row>
    <row r="83080" spans="1:2" x14ac:dyDescent="0.3">
      <c r="A83080" s="2">
        <v>0.2072</v>
      </c>
      <c r="B83080" t="s">
        <v>1099</v>
      </c>
    </row>
    <row r="83081" spans="1:2" x14ac:dyDescent="0.3">
      <c r="A83081" s="2">
        <v>46.685510000000001</v>
      </c>
      <c r="B83081" t="s">
        <v>1099</v>
      </c>
    </row>
    <row r="83082" spans="1:2" x14ac:dyDescent="0.3">
      <c r="A83082" s="2">
        <v>2.4199999999999998E-3</v>
      </c>
      <c r="B83082" t="s">
        <v>1099</v>
      </c>
    </row>
    <row r="83083" spans="1:2" x14ac:dyDescent="0.3">
      <c r="A83083" s="2">
        <v>1.285E-2</v>
      </c>
      <c r="B83083" t="s">
        <v>1099</v>
      </c>
    </row>
    <row r="83084" spans="1:2" x14ac:dyDescent="0.3">
      <c r="A83084" s="2">
        <v>0.37276999999999999</v>
      </c>
      <c r="B83084" t="s">
        <v>1099</v>
      </c>
    </row>
    <row r="83085" spans="1:2" x14ac:dyDescent="0.3">
      <c r="A83085" s="2">
        <v>0.10803</v>
      </c>
      <c r="B83085" t="s">
        <v>1099</v>
      </c>
    </row>
    <row r="83086" spans="1:2" x14ac:dyDescent="0.3">
      <c r="A83086" s="2">
        <v>0.16666</v>
      </c>
      <c r="B83086" t="s">
        <v>1099</v>
      </c>
    </row>
    <row r="83087" spans="1:2" x14ac:dyDescent="0.3">
      <c r="A83087" s="2">
        <v>1.618E-2</v>
      </c>
      <c r="B83087" t="s">
        <v>1099</v>
      </c>
    </row>
    <row r="83088" spans="1:2" x14ac:dyDescent="0.3">
      <c r="A83088" s="2">
        <v>6.0430799999999998</v>
      </c>
      <c r="B83088" t="s">
        <v>1099</v>
      </c>
    </row>
    <row r="83089" spans="1:2" x14ac:dyDescent="0.3">
      <c r="A83089" s="2">
        <v>0.11466999999999999</v>
      </c>
      <c r="B83089" t="s">
        <v>1099</v>
      </c>
    </row>
    <row r="83090" spans="1:2" x14ac:dyDescent="0.3">
      <c r="A83090" s="2">
        <v>2.65E-3</v>
      </c>
      <c r="B83090" t="s">
        <v>1099</v>
      </c>
    </row>
    <row r="83091" spans="1:2" x14ac:dyDescent="0.3">
      <c r="A83091" s="2">
        <v>2.06297</v>
      </c>
      <c r="B83091" t="s">
        <v>1099</v>
      </c>
    </row>
    <row r="83092" spans="1:2" x14ac:dyDescent="0.3">
      <c r="A83092" s="2">
        <v>4.0869099999999996</v>
      </c>
      <c r="B83092" t="s">
        <v>1099</v>
      </c>
    </row>
    <row r="83093" spans="1:2" x14ac:dyDescent="0.3">
      <c r="A83093" s="2">
        <v>1.8223100000000001</v>
      </c>
      <c r="B83093" t="s">
        <v>1099</v>
      </c>
    </row>
    <row r="83094" spans="1:2" x14ac:dyDescent="0.3">
      <c r="A83094" s="2">
        <v>4.122E-2</v>
      </c>
      <c r="B83094" t="s">
        <v>1099</v>
      </c>
    </row>
    <row r="83095" spans="1:2" x14ac:dyDescent="0.3">
      <c r="A83095" s="2">
        <v>0.31744</v>
      </c>
      <c r="B83095" t="s">
        <v>1099</v>
      </c>
    </row>
    <row r="83096" spans="1:2" x14ac:dyDescent="0.3">
      <c r="A83096" s="2">
        <v>7.2000000000000005E-4</v>
      </c>
      <c r="B83096" t="s">
        <v>1099</v>
      </c>
    </row>
    <row r="83097" spans="1:2" x14ac:dyDescent="0.3">
      <c r="A83097" s="2">
        <v>0.16872000000000001</v>
      </c>
      <c r="B83097" t="s">
        <v>1099</v>
      </c>
    </row>
    <row r="83098" spans="1:2" x14ac:dyDescent="0.3">
      <c r="A83098" s="2">
        <v>3.3410000000000002E-2</v>
      </c>
      <c r="B83098" t="s">
        <v>1099</v>
      </c>
    </row>
    <row r="83099" spans="1:2" x14ac:dyDescent="0.3">
      <c r="A83099" s="2">
        <v>43.257539999999999</v>
      </c>
      <c r="B83099" t="s">
        <v>1099</v>
      </c>
    </row>
    <row r="83100" spans="1:2" x14ac:dyDescent="0.3">
      <c r="A83100" s="2">
        <v>0.29631999999999997</v>
      </c>
      <c r="B83100" t="s">
        <v>1099</v>
      </c>
    </row>
    <row r="83101" spans="1:2" x14ac:dyDescent="0.3">
      <c r="A83101" s="2">
        <v>2.4219999999999998E-2</v>
      </c>
      <c r="B83101" t="s">
        <v>1099</v>
      </c>
    </row>
    <row r="83102" spans="1:2" x14ac:dyDescent="0.3">
      <c r="A83102" s="2">
        <v>0.52283000000000002</v>
      </c>
      <c r="B83102" t="s">
        <v>1099</v>
      </c>
    </row>
    <row r="83103" spans="1:2" x14ac:dyDescent="0.3">
      <c r="A83103" s="2">
        <v>1.99E-3</v>
      </c>
      <c r="B83103" t="s">
        <v>1099</v>
      </c>
    </row>
    <row r="83104" spans="1:2" x14ac:dyDescent="0.3">
      <c r="A83104" s="2">
        <v>6.5079999999999999E-2</v>
      </c>
      <c r="B83104" t="s">
        <v>1099</v>
      </c>
    </row>
    <row r="83105" spans="1:2" x14ac:dyDescent="0.3">
      <c r="A83105" s="2">
        <v>8.5620000000000002E-2</v>
      </c>
      <c r="B83105" t="s">
        <v>1099</v>
      </c>
    </row>
    <row r="83106" spans="1:2" x14ac:dyDescent="0.3">
      <c r="A83106" s="2">
        <v>0.18357000000000001</v>
      </c>
      <c r="B83106" t="s">
        <v>1099</v>
      </c>
    </row>
    <row r="83107" spans="1:2" x14ac:dyDescent="0.3">
      <c r="A83107" s="2">
        <v>0.31734000000000001</v>
      </c>
      <c r="B83107" t="s">
        <v>1099</v>
      </c>
    </row>
    <row r="83108" spans="1:2" x14ac:dyDescent="0.3">
      <c r="A83108" s="2">
        <v>0.62529999999999997</v>
      </c>
      <c r="B83108" t="s">
        <v>1099</v>
      </c>
    </row>
    <row r="83109" spans="1:2" x14ac:dyDescent="0.3">
      <c r="A83109" s="2">
        <v>1.0121899999999999</v>
      </c>
      <c r="B83109" t="s">
        <v>1099</v>
      </c>
    </row>
    <row r="83110" spans="1:2" x14ac:dyDescent="0.3">
      <c r="A83110" s="2">
        <v>6.3899999999999998E-3</v>
      </c>
      <c r="B83110" t="s">
        <v>1099</v>
      </c>
    </row>
    <row r="83111" spans="1:2" x14ac:dyDescent="0.3">
      <c r="A83111" s="2">
        <v>2.8119999999999999E-2</v>
      </c>
      <c r="B83111" t="s">
        <v>1099</v>
      </c>
    </row>
    <row r="83112" spans="1:2" x14ac:dyDescent="0.3">
      <c r="A83112" s="2">
        <v>2.9099999999999998E-3</v>
      </c>
      <c r="B83112" t="s">
        <v>1099</v>
      </c>
    </row>
    <row r="83113" spans="1:2" x14ac:dyDescent="0.3">
      <c r="A83113" s="2">
        <v>0.35970000000000002</v>
      </c>
      <c r="B83113" t="s">
        <v>1099</v>
      </c>
    </row>
    <row r="83114" spans="1:2" x14ac:dyDescent="0.3">
      <c r="A83114" s="2">
        <v>5.1399999999999996E-3</v>
      </c>
      <c r="B83114" t="s">
        <v>1099</v>
      </c>
    </row>
    <row r="83115" spans="1:2" x14ac:dyDescent="0.3">
      <c r="A83115" s="2">
        <v>1.7099999999999999E-3</v>
      </c>
      <c r="B83115" t="s">
        <v>1099</v>
      </c>
    </row>
    <row r="83116" spans="1:2" x14ac:dyDescent="0.3">
      <c r="A83116" s="2">
        <v>0.49802999999999997</v>
      </c>
      <c r="B83116" t="s">
        <v>1099</v>
      </c>
    </row>
    <row r="83117" spans="1:2" x14ac:dyDescent="0.3">
      <c r="A83117" s="2">
        <v>0.57674999999999998</v>
      </c>
      <c r="B83117" t="s">
        <v>1099</v>
      </c>
    </row>
    <row r="83118" spans="1:2" x14ac:dyDescent="0.3">
      <c r="A83118" s="2">
        <v>3.6490000000000002E-2</v>
      </c>
      <c r="B83118" t="s">
        <v>1099</v>
      </c>
    </row>
    <row r="83119" spans="1:2" x14ac:dyDescent="0.3">
      <c r="A83119" s="2">
        <v>4.9556199999999997</v>
      </c>
      <c r="B83119" t="s">
        <v>1099</v>
      </c>
    </row>
    <row r="83120" spans="1:2" x14ac:dyDescent="0.3">
      <c r="A83120" s="2">
        <v>6.4229999999999995E-2</v>
      </c>
      <c r="B83120" t="s">
        <v>1099</v>
      </c>
    </row>
    <row r="83121" spans="1:2" x14ac:dyDescent="0.3">
      <c r="A83121" s="2">
        <v>0.41824</v>
      </c>
      <c r="B83121" t="s">
        <v>1099</v>
      </c>
    </row>
    <row r="83122" spans="1:2" x14ac:dyDescent="0.3">
      <c r="A83122" s="2">
        <v>3.5000000000000001E-3</v>
      </c>
      <c r="B83122" t="s">
        <v>1099</v>
      </c>
    </row>
    <row r="83123" spans="1:2" x14ac:dyDescent="0.3">
      <c r="A83123" s="2">
        <v>2.0811899999999999</v>
      </c>
      <c r="B83123" t="s">
        <v>1099</v>
      </c>
    </row>
    <row r="83124" spans="1:2" x14ac:dyDescent="0.3">
      <c r="A83124" s="2">
        <v>1.4999999999999999E-2</v>
      </c>
      <c r="B83124" t="s">
        <v>1099</v>
      </c>
    </row>
    <row r="83125" spans="1:2" x14ac:dyDescent="0.3">
      <c r="A83125" s="2">
        <v>0.97538999999999998</v>
      </c>
      <c r="B83125" t="s">
        <v>1099</v>
      </c>
    </row>
    <row r="83126" spans="1:2" x14ac:dyDescent="0.3">
      <c r="A83126" s="2">
        <v>2.6362899999999998</v>
      </c>
      <c r="B83126" t="s">
        <v>1099</v>
      </c>
    </row>
    <row r="83127" spans="1:2" x14ac:dyDescent="0.3">
      <c r="A83127" s="2">
        <v>2.2000000000000001E-3</v>
      </c>
      <c r="B83127" t="s">
        <v>1099</v>
      </c>
    </row>
    <row r="83128" spans="1:2" x14ac:dyDescent="0.3">
      <c r="A83128" s="2">
        <v>1.1480000000000001E-2</v>
      </c>
      <c r="B83128" t="s">
        <v>1099</v>
      </c>
    </row>
    <row r="83129" spans="1:2" x14ac:dyDescent="0.3">
      <c r="A83129" s="2">
        <v>0.19635</v>
      </c>
      <c r="B83129" t="s">
        <v>1099</v>
      </c>
    </row>
    <row r="83130" spans="1:2" x14ac:dyDescent="0.3">
      <c r="A83130" s="2">
        <v>0.93681999999999999</v>
      </c>
      <c r="B83130" t="s">
        <v>1099</v>
      </c>
    </row>
    <row r="83131" spans="1:2" x14ac:dyDescent="0.3">
      <c r="A83131" s="2">
        <v>4.2836600000000002</v>
      </c>
      <c r="B83131" t="s">
        <v>1099</v>
      </c>
    </row>
    <row r="83132" spans="1:2" x14ac:dyDescent="0.3">
      <c r="A83132" s="2">
        <v>1.5810000000000001E-2</v>
      </c>
      <c r="B83132" t="s">
        <v>1099</v>
      </c>
    </row>
    <row r="83133" spans="1:2" x14ac:dyDescent="0.3">
      <c r="A83133" s="2">
        <v>0.37128</v>
      </c>
      <c r="B83133" t="s">
        <v>1099</v>
      </c>
    </row>
    <row r="83134" spans="1:2" x14ac:dyDescent="0.3">
      <c r="A83134" s="2">
        <v>5.0220000000000001E-2</v>
      </c>
      <c r="B83134" t="s">
        <v>1099</v>
      </c>
    </row>
    <row r="83135" spans="1:2" x14ac:dyDescent="0.3">
      <c r="A83135" s="2">
        <v>9.8504000000000005</v>
      </c>
      <c r="B83135" t="s">
        <v>1099</v>
      </c>
    </row>
    <row r="83136" spans="1:2" x14ac:dyDescent="0.3">
      <c r="A83136" s="2">
        <v>4.8199999999999996E-3</v>
      </c>
      <c r="B83136" t="s">
        <v>1099</v>
      </c>
    </row>
    <row r="83137" spans="1:2" x14ac:dyDescent="0.3">
      <c r="A83137" s="2">
        <v>0.20856</v>
      </c>
      <c r="B83137" t="s">
        <v>1099</v>
      </c>
    </row>
    <row r="83138" spans="1:2" x14ac:dyDescent="0.3">
      <c r="A83138" s="2">
        <v>0.40627999999999997</v>
      </c>
      <c r="B83138" t="s">
        <v>1099</v>
      </c>
    </row>
    <row r="83139" spans="1:2" x14ac:dyDescent="0.3">
      <c r="A83139" s="2">
        <v>9.9279999999999993E-2</v>
      </c>
      <c r="B83139" t="s">
        <v>1099</v>
      </c>
    </row>
    <row r="83140" spans="1:2" x14ac:dyDescent="0.3">
      <c r="A83140" s="2">
        <v>1.38687</v>
      </c>
      <c r="B83140" t="s">
        <v>1099</v>
      </c>
    </row>
    <row r="83141" spans="1:2" x14ac:dyDescent="0.3">
      <c r="A83141" s="2">
        <v>8.2320000000000004E-2</v>
      </c>
      <c r="B83141" t="s">
        <v>1099</v>
      </c>
    </row>
    <row r="83142" spans="1:2" x14ac:dyDescent="0.3">
      <c r="A83142" s="2">
        <v>2.452E-2</v>
      </c>
      <c r="B83142" t="s">
        <v>1099</v>
      </c>
    </row>
    <row r="83143" spans="1:2" x14ac:dyDescent="0.3">
      <c r="A83143" s="2">
        <v>1.8712299999999999</v>
      </c>
      <c r="B83143" t="s">
        <v>1099</v>
      </c>
    </row>
    <row r="83144" spans="1:2" x14ac:dyDescent="0.3">
      <c r="A83144" s="2">
        <v>1.2700000000000001E-3</v>
      </c>
      <c r="B83144" t="s">
        <v>1099</v>
      </c>
    </row>
    <row r="83145" spans="1:2" x14ac:dyDescent="0.3">
      <c r="A83145" s="2">
        <v>3.3369999999999997E-2</v>
      </c>
      <c r="B83145" t="s">
        <v>1099</v>
      </c>
    </row>
    <row r="83146" spans="1:2" x14ac:dyDescent="0.3">
      <c r="A83146" s="2">
        <v>0.22345000000000001</v>
      </c>
      <c r="B83146" t="s">
        <v>1099</v>
      </c>
    </row>
    <row r="83147" spans="1:2" x14ac:dyDescent="0.3">
      <c r="A83147" s="2">
        <v>0.42448000000000002</v>
      </c>
      <c r="B83147" t="s">
        <v>1099</v>
      </c>
    </row>
    <row r="83148" spans="1:2" x14ac:dyDescent="0.3">
      <c r="A83148" s="2">
        <v>0.63609000000000004</v>
      </c>
      <c r="B83148" t="s">
        <v>1099</v>
      </c>
    </row>
    <row r="83149" spans="1:2" x14ac:dyDescent="0.3">
      <c r="A83149" s="2">
        <v>0.92259999999999998</v>
      </c>
      <c r="B83149" t="s">
        <v>1099</v>
      </c>
    </row>
    <row r="83150" spans="1:2" x14ac:dyDescent="0.3">
      <c r="A83150" s="2">
        <v>7.1536299999999997</v>
      </c>
      <c r="B83150" t="s">
        <v>1099</v>
      </c>
    </row>
    <row r="83151" spans="1:2" x14ac:dyDescent="0.3">
      <c r="A83151" s="2">
        <v>0.75605</v>
      </c>
      <c r="B83151" t="s">
        <v>1099</v>
      </c>
    </row>
    <row r="83152" spans="1:2" x14ac:dyDescent="0.3">
      <c r="A83152" s="2">
        <v>1.8534299999999999</v>
      </c>
      <c r="B83152" t="s">
        <v>1099</v>
      </c>
    </row>
    <row r="83153" spans="1:2" x14ac:dyDescent="0.3">
      <c r="A83153" s="2">
        <v>3.5322900000000002</v>
      </c>
      <c r="B83153" t="s">
        <v>1099</v>
      </c>
    </row>
    <row r="83154" spans="1:2" x14ac:dyDescent="0.3">
      <c r="A83154" s="2">
        <v>9.5949999999999994E-2</v>
      </c>
      <c r="B83154" t="s">
        <v>1099</v>
      </c>
    </row>
    <row r="83155" spans="1:2" x14ac:dyDescent="0.3">
      <c r="A83155" s="2">
        <v>6.2399999999999999E-3</v>
      </c>
      <c r="B83155" t="s">
        <v>1099</v>
      </c>
    </row>
    <row r="83156" spans="1:2" x14ac:dyDescent="0.3">
      <c r="A83156" s="2">
        <v>7.1378000000000004</v>
      </c>
      <c r="B83156" t="s">
        <v>1099</v>
      </c>
    </row>
    <row r="83157" spans="1:2" x14ac:dyDescent="0.3">
      <c r="A83157" s="2">
        <v>0.71155000000000002</v>
      </c>
      <c r="B83157" t="s">
        <v>1099</v>
      </c>
    </row>
    <row r="83158" spans="1:2" x14ac:dyDescent="0.3">
      <c r="A83158" s="2">
        <v>0.15484999999999999</v>
      </c>
      <c r="B83158" t="s">
        <v>1099</v>
      </c>
    </row>
    <row r="83159" spans="1:2" x14ac:dyDescent="0.3">
      <c r="A83159" s="2">
        <v>0.57815000000000005</v>
      </c>
      <c r="B83159" t="s">
        <v>1099</v>
      </c>
    </row>
    <row r="83160" spans="1:2" x14ac:dyDescent="0.3">
      <c r="A83160" s="2">
        <v>0.41465999999999997</v>
      </c>
      <c r="B83160" t="s">
        <v>1099</v>
      </c>
    </row>
    <row r="83161" spans="1:2" x14ac:dyDescent="0.3">
      <c r="A83161" s="2">
        <v>5.4129999999999998E-2</v>
      </c>
      <c r="B83161" t="s">
        <v>1099</v>
      </c>
    </row>
    <row r="83162" spans="1:2" x14ac:dyDescent="0.3">
      <c r="A83162" s="2">
        <v>5.8520000000000003E-2</v>
      </c>
      <c r="B83162" t="s">
        <v>1099</v>
      </c>
    </row>
    <row r="83163" spans="1:2" x14ac:dyDescent="0.3">
      <c r="A83163" s="2">
        <v>1.831E-2</v>
      </c>
      <c r="B83163" t="s">
        <v>1099</v>
      </c>
    </row>
    <row r="83164" spans="1:2" x14ac:dyDescent="0.3">
      <c r="A83164" s="2">
        <v>0.11724</v>
      </c>
      <c r="B83164" t="s">
        <v>1099</v>
      </c>
    </row>
    <row r="83165" spans="1:2" x14ac:dyDescent="0.3">
      <c r="A83165" s="2">
        <v>12.394550000000001</v>
      </c>
      <c r="B83165" t="s">
        <v>1099</v>
      </c>
    </row>
    <row r="83166" spans="1:2" x14ac:dyDescent="0.3">
      <c r="A83166" s="2">
        <v>3.81E-3</v>
      </c>
      <c r="B83166" t="s">
        <v>1099</v>
      </c>
    </row>
    <row r="83167" spans="1:2" x14ac:dyDescent="0.3">
      <c r="A83167" s="2">
        <v>8.7650000000000006E-2</v>
      </c>
      <c r="B83167" t="s">
        <v>1099</v>
      </c>
    </row>
    <row r="83168" spans="1:2" x14ac:dyDescent="0.3">
      <c r="A83168" s="2">
        <v>1.0290000000000001E-2</v>
      </c>
      <c r="B83168" t="s">
        <v>1099</v>
      </c>
    </row>
    <row r="83169" spans="1:2" x14ac:dyDescent="0.3">
      <c r="A83169" s="2">
        <v>0.76246999999999998</v>
      </c>
      <c r="B83169" t="s">
        <v>1099</v>
      </c>
    </row>
    <row r="83170" spans="1:2" x14ac:dyDescent="0.3">
      <c r="A83170" s="2">
        <v>0.13224</v>
      </c>
      <c r="B83170" t="s">
        <v>1099</v>
      </c>
    </row>
    <row r="83171" spans="1:2" x14ac:dyDescent="0.3">
      <c r="A83171" s="2">
        <v>1.12399</v>
      </c>
      <c r="B83171" t="s">
        <v>1099</v>
      </c>
    </row>
    <row r="83172" spans="1:2" x14ac:dyDescent="0.3">
      <c r="A83172" s="2">
        <v>2.1044700000000001</v>
      </c>
      <c r="B83172" t="s">
        <v>1099</v>
      </c>
    </row>
    <row r="83173" spans="1:2" x14ac:dyDescent="0.3">
      <c r="A83173" s="2">
        <v>9.9449999999999997E-2</v>
      </c>
      <c r="B83173" t="s">
        <v>1099</v>
      </c>
    </row>
    <row r="83174" spans="1:2" x14ac:dyDescent="0.3">
      <c r="A83174" s="2">
        <v>1.3947499999999999</v>
      </c>
      <c r="B83174" t="s">
        <v>1099</v>
      </c>
    </row>
    <row r="83175" spans="1:2" x14ac:dyDescent="0.3">
      <c r="A83175" s="2">
        <v>5.6899999999999997E-3</v>
      </c>
      <c r="B83175" t="s">
        <v>1099</v>
      </c>
    </row>
    <row r="83176" spans="1:2" x14ac:dyDescent="0.3">
      <c r="A83176" s="2">
        <v>0.50056999999999996</v>
      </c>
      <c r="B83176" t="s">
        <v>1099</v>
      </c>
    </row>
    <row r="83177" spans="1:2" x14ac:dyDescent="0.3">
      <c r="A83177" s="2">
        <v>9.8640000000000005E-2</v>
      </c>
      <c r="B83177" t="s">
        <v>1099</v>
      </c>
    </row>
    <row r="83178" spans="1:2" x14ac:dyDescent="0.3">
      <c r="A83178" s="2">
        <v>0.25644</v>
      </c>
      <c r="B83178" t="s">
        <v>1099</v>
      </c>
    </row>
    <row r="83179" spans="1:2" x14ac:dyDescent="0.3">
      <c r="A83179" s="2">
        <v>6.1530000000000001E-2</v>
      </c>
      <c r="B83179" t="s">
        <v>1099</v>
      </c>
    </row>
    <row r="83180" spans="1:2" x14ac:dyDescent="0.3">
      <c r="A83180" s="2">
        <v>1.6299999999999999E-3</v>
      </c>
      <c r="B83180" t="s">
        <v>1099</v>
      </c>
    </row>
    <row r="83181" spans="1:2" x14ac:dyDescent="0.3">
      <c r="A83181" s="2">
        <v>9.2439999999999994E-2</v>
      </c>
      <c r="B83181" t="s">
        <v>1099</v>
      </c>
    </row>
    <row r="83182" spans="1:2" x14ac:dyDescent="0.3">
      <c r="A83182" s="2">
        <v>2.12636</v>
      </c>
      <c r="B83182" t="s">
        <v>1099</v>
      </c>
    </row>
    <row r="83183" spans="1:2" x14ac:dyDescent="0.3">
      <c r="A83183" s="2">
        <v>0.50312999999999997</v>
      </c>
      <c r="B83183" t="s">
        <v>1099</v>
      </c>
    </row>
    <row r="83184" spans="1:2" x14ac:dyDescent="0.3">
      <c r="A83184" s="2">
        <v>2.2399999999999998E-3</v>
      </c>
      <c r="B83184" t="s">
        <v>1099</v>
      </c>
    </row>
    <row r="83185" spans="1:2" x14ac:dyDescent="0.3">
      <c r="A83185" s="2">
        <v>2.8479999999999998E-2</v>
      </c>
      <c r="B83185" t="s">
        <v>1099</v>
      </c>
    </row>
    <row r="83186" spans="1:2" x14ac:dyDescent="0.3">
      <c r="A83186" s="2">
        <v>4.8500000000000001E-3</v>
      </c>
      <c r="B83186" t="s">
        <v>1099</v>
      </c>
    </row>
    <row r="83187" spans="1:2" x14ac:dyDescent="0.3">
      <c r="A83187" s="2">
        <v>0.14713999999999999</v>
      </c>
      <c r="B83187" t="s">
        <v>1099</v>
      </c>
    </row>
    <row r="83188" spans="1:2" x14ac:dyDescent="0.3">
      <c r="A83188" s="2">
        <v>35.556350000000002</v>
      </c>
      <c r="B83188" t="s">
        <v>1099</v>
      </c>
    </row>
    <row r="83189" spans="1:2" x14ac:dyDescent="0.3">
      <c r="A83189" s="2">
        <v>0.52081</v>
      </c>
      <c r="B83189" t="s">
        <v>1099</v>
      </c>
    </row>
    <row r="83190" spans="1:2" x14ac:dyDescent="0.3">
      <c r="A83190" s="2">
        <v>6.6978299999999997</v>
      </c>
      <c r="B83190" t="s">
        <v>1099</v>
      </c>
    </row>
    <row r="83191" spans="1:2" x14ac:dyDescent="0.3">
      <c r="A83191" s="2">
        <v>5.0600000000000003E-3</v>
      </c>
      <c r="B83191" t="s">
        <v>1099</v>
      </c>
    </row>
    <row r="83192" spans="1:2" x14ac:dyDescent="0.3">
      <c r="A83192" s="2">
        <v>1.1902699999999999</v>
      </c>
      <c r="B83192" t="s">
        <v>1099</v>
      </c>
    </row>
    <row r="83193" spans="1:2" x14ac:dyDescent="0.3">
      <c r="A83193" s="2">
        <v>7.7552000000000003</v>
      </c>
      <c r="B83193" t="s">
        <v>1099</v>
      </c>
    </row>
    <row r="83194" spans="1:2" x14ac:dyDescent="0.3">
      <c r="A83194" s="2">
        <v>8.702E-2</v>
      </c>
      <c r="B83194" t="s">
        <v>1099</v>
      </c>
    </row>
    <row r="83195" spans="1:2" x14ac:dyDescent="0.3">
      <c r="A83195" s="2">
        <v>3.6035900000000001</v>
      </c>
      <c r="B83195" t="s">
        <v>1099</v>
      </c>
    </row>
    <row r="83196" spans="1:2" x14ac:dyDescent="0.3">
      <c r="A83196" s="2">
        <v>1.20923</v>
      </c>
      <c r="B83196" t="s">
        <v>1099</v>
      </c>
    </row>
    <row r="83197" spans="1:2" x14ac:dyDescent="0.3">
      <c r="A83197" s="2">
        <v>0.25855</v>
      </c>
      <c r="B83197" t="s">
        <v>1099</v>
      </c>
    </row>
    <row r="83198" spans="1:2" x14ac:dyDescent="0.3">
      <c r="A83198" s="2">
        <v>2.2259999999999999E-2</v>
      </c>
      <c r="B83198" t="s">
        <v>1099</v>
      </c>
    </row>
    <row r="83199" spans="1:2" x14ac:dyDescent="0.3">
      <c r="A83199" s="2">
        <v>1.201E-2</v>
      </c>
      <c r="B83199" t="s">
        <v>1099</v>
      </c>
    </row>
    <row r="83200" spans="1:2" x14ac:dyDescent="0.3">
      <c r="A83200" s="2">
        <v>31.366530000000001</v>
      </c>
      <c r="B83200" t="s">
        <v>1099</v>
      </c>
    </row>
    <row r="83201" spans="1:2" x14ac:dyDescent="0.3">
      <c r="A83201" s="2">
        <v>7.7135100000000003</v>
      </c>
      <c r="B83201" t="s">
        <v>1099</v>
      </c>
    </row>
    <row r="83202" spans="1:2" x14ac:dyDescent="0.3">
      <c r="A83202" s="2">
        <v>41.12997</v>
      </c>
      <c r="B83202" t="s">
        <v>1099</v>
      </c>
    </row>
    <row r="83203" spans="1:2" x14ac:dyDescent="0.3">
      <c r="A83203" s="2">
        <v>0.63566</v>
      </c>
      <c r="B83203" t="s">
        <v>1099</v>
      </c>
    </row>
    <row r="83204" spans="1:2" x14ac:dyDescent="0.3">
      <c r="A83204" s="2">
        <v>1.01912</v>
      </c>
      <c r="B83204" t="s">
        <v>1099</v>
      </c>
    </row>
    <row r="83205" spans="1:2" x14ac:dyDescent="0.3">
      <c r="A83205" s="2">
        <v>1.635E-2</v>
      </c>
      <c r="B83205" t="s">
        <v>1099</v>
      </c>
    </row>
    <row r="83206" spans="1:2" x14ac:dyDescent="0.3">
      <c r="A83206" s="2">
        <v>6.2670000000000003E-2</v>
      </c>
      <c r="B83206" t="s">
        <v>1099</v>
      </c>
    </row>
    <row r="83207" spans="1:2" x14ac:dyDescent="0.3">
      <c r="A83207" s="2">
        <v>1.516E-2</v>
      </c>
      <c r="B83207" t="s">
        <v>1099</v>
      </c>
    </row>
    <row r="83208" spans="1:2" x14ac:dyDescent="0.3">
      <c r="A83208" s="2">
        <v>16.686019999999999</v>
      </c>
      <c r="B83208" t="s">
        <v>1099</v>
      </c>
    </row>
    <row r="83209" spans="1:2" x14ac:dyDescent="0.3">
      <c r="A83209" s="2">
        <v>5.7299999999999999E-3</v>
      </c>
      <c r="B83209" t="s">
        <v>1099</v>
      </c>
    </row>
    <row r="83210" spans="1:2" x14ac:dyDescent="0.3">
      <c r="A83210" s="2">
        <v>1.257E-2</v>
      </c>
      <c r="B83210" t="s">
        <v>1099</v>
      </c>
    </row>
    <row r="83211" spans="1:2" x14ac:dyDescent="0.3">
      <c r="A83211" s="2">
        <v>3.1053700000000002</v>
      </c>
      <c r="B83211" t="s">
        <v>1099</v>
      </c>
    </row>
    <row r="83212" spans="1:2" x14ac:dyDescent="0.3">
      <c r="A83212" s="2">
        <v>31.454719999999998</v>
      </c>
      <c r="B83212" t="s">
        <v>1099</v>
      </c>
    </row>
    <row r="83213" spans="1:2" x14ac:dyDescent="0.3">
      <c r="A83213" s="2">
        <v>1.2715700000000001</v>
      </c>
      <c r="B83213" t="s">
        <v>1099</v>
      </c>
    </row>
    <row r="83214" spans="1:2" x14ac:dyDescent="0.3">
      <c r="A83214" s="2">
        <v>0.40999000000000002</v>
      </c>
      <c r="B83214" t="s">
        <v>1099</v>
      </c>
    </row>
    <row r="83215" spans="1:2" x14ac:dyDescent="0.3">
      <c r="A83215" s="2">
        <v>25.64526</v>
      </c>
      <c r="B83215" t="s">
        <v>1099</v>
      </c>
    </row>
    <row r="83216" spans="1:2" x14ac:dyDescent="0.3">
      <c r="A83216" s="2">
        <v>5.47E-3</v>
      </c>
      <c r="B83216" t="s">
        <v>1099</v>
      </c>
    </row>
    <row r="83217" spans="1:2" x14ac:dyDescent="0.3">
      <c r="A83217" s="2">
        <v>7.2760000000000005E-2</v>
      </c>
      <c r="B83217" t="s">
        <v>1099</v>
      </c>
    </row>
    <row r="83218" spans="1:2" x14ac:dyDescent="0.3">
      <c r="A83218" s="2">
        <v>3.0360000000000002E-2</v>
      </c>
      <c r="B83218" t="s">
        <v>1099</v>
      </c>
    </row>
    <row r="83219" spans="1:2" x14ac:dyDescent="0.3">
      <c r="A83219" s="2">
        <v>2.0100000000000001E-3</v>
      </c>
      <c r="B83219" t="s">
        <v>1099</v>
      </c>
    </row>
    <row r="83220" spans="1:2" x14ac:dyDescent="0.3">
      <c r="A83220" s="2">
        <v>0.72267000000000003</v>
      </c>
      <c r="B83220" t="s">
        <v>1099</v>
      </c>
    </row>
    <row r="83221" spans="1:2" x14ac:dyDescent="0.3">
      <c r="A83221" s="2">
        <v>6.1780000000000002E-2</v>
      </c>
      <c r="B83221" t="s">
        <v>1099</v>
      </c>
    </row>
    <row r="83222" spans="1:2" x14ac:dyDescent="0.3">
      <c r="A83222" s="2">
        <v>1.5770200000000001</v>
      </c>
      <c r="B83222" t="s">
        <v>1099</v>
      </c>
    </row>
    <row r="83223" spans="1:2" x14ac:dyDescent="0.3">
      <c r="A83223" s="2">
        <v>6.4099999999999999E-3</v>
      </c>
      <c r="B83223" t="s">
        <v>1099</v>
      </c>
    </row>
    <row r="83224" spans="1:2" x14ac:dyDescent="0.3">
      <c r="A83224" s="2">
        <v>15.66662</v>
      </c>
      <c r="B83224" t="s">
        <v>1099</v>
      </c>
    </row>
    <row r="83225" spans="1:2" x14ac:dyDescent="0.3">
      <c r="A83225" s="2">
        <v>2.4099999999999998E-3</v>
      </c>
      <c r="B83225" t="s">
        <v>1099</v>
      </c>
    </row>
    <row r="83226" spans="1:2" x14ac:dyDescent="0.3">
      <c r="A83226" s="2">
        <v>3.47E-3</v>
      </c>
      <c r="B83226" t="s">
        <v>1099</v>
      </c>
    </row>
    <row r="83227" spans="1:2" x14ac:dyDescent="0.3">
      <c r="A83227" s="2">
        <v>3.2724299999999999</v>
      </c>
      <c r="B83227" t="s">
        <v>1099</v>
      </c>
    </row>
    <row r="83228" spans="1:2" x14ac:dyDescent="0.3">
      <c r="A83228" s="2">
        <v>23.089200000000002</v>
      </c>
      <c r="B83228" t="s">
        <v>1099</v>
      </c>
    </row>
    <row r="83229" spans="1:2" x14ac:dyDescent="0.3">
      <c r="A83229" s="2">
        <v>1.3270000000000001E-2</v>
      </c>
      <c r="B83229" t="s">
        <v>1099</v>
      </c>
    </row>
    <row r="83230" spans="1:2" x14ac:dyDescent="0.3">
      <c r="A83230" s="2">
        <v>4.7524300000000004</v>
      </c>
      <c r="B83230" t="s">
        <v>1099</v>
      </c>
    </row>
    <row r="83231" spans="1:2" x14ac:dyDescent="0.3">
      <c r="A83231" s="2">
        <v>1.35625</v>
      </c>
      <c r="B83231" t="s">
        <v>1099</v>
      </c>
    </row>
    <row r="83232" spans="1:2" x14ac:dyDescent="0.3">
      <c r="A83232" s="2">
        <v>6.0899999999999999E-3</v>
      </c>
      <c r="B83232" t="s">
        <v>1099</v>
      </c>
    </row>
    <row r="83233" spans="1:2" x14ac:dyDescent="0.3">
      <c r="A83233" s="2">
        <v>1.5481199999999999</v>
      </c>
      <c r="B83233" t="s">
        <v>1099</v>
      </c>
    </row>
    <row r="83234" spans="1:2" x14ac:dyDescent="0.3">
      <c r="A83234" s="2">
        <v>6.9699999999999996E-3</v>
      </c>
      <c r="B83234" t="s">
        <v>1099</v>
      </c>
    </row>
    <row r="83235" spans="1:2" x14ac:dyDescent="0.3">
      <c r="A83235" s="2">
        <v>0.48671999999999999</v>
      </c>
      <c r="B83235" t="s">
        <v>1099</v>
      </c>
    </row>
    <row r="83236" spans="1:2" x14ac:dyDescent="0.3">
      <c r="A83236" s="2">
        <v>0.39588000000000001</v>
      </c>
      <c r="B83236" t="s">
        <v>1099</v>
      </c>
    </row>
    <row r="83237" spans="1:2" x14ac:dyDescent="0.3">
      <c r="A83237" s="2">
        <v>0.23583000000000001</v>
      </c>
      <c r="B83237" t="s">
        <v>1099</v>
      </c>
    </row>
    <row r="83238" spans="1:2" x14ac:dyDescent="0.3">
      <c r="A83238" s="2">
        <v>0.21387999999999999</v>
      </c>
      <c r="B83238" t="s">
        <v>1099</v>
      </c>
    </row>
    <row r="83239" spans="1:2" x14ac:dyDescent="0.3">
      <c r="A83239" s="2">
        <v>5.1550000000000002</v>
      </c>
      <c r="B83239" t="s">
        <v>1099</v>
      </c>
    </row>
    <row r="83240" spans="1:2" x14ac:dyDescent="0.3">
      <c r="A83240" s="2">
        <v>1.0630000000000001E-2</v>
      </c>
      <c r="B83240" t="s">
        <v>1099</v>
      </c>
    </row>
    <row r="83241" spans="1:2" x14ac:dyDescent="0.3">
      <c r="A83241" s="2">
        <v>2.2896299999999998</v>
      </c>
      <c r="B83241" t="s">
        <v>1099</v>
      </c>
    </row>
    <row r="83242" spans="1:2" x14ac:dyDescent="0.3">
      <c r="A83242" s="2">
        <v>3.06223</v>
      </c>
      <c r="B83242" t="s">
        <v>1099</v>
      </c>
    </row>
    <row r="83243" spans="1:2" x14ac:dyDescent="0.3">
      <c r="A83243" s="2">
        <v>4.4285800000000002</v>
      </c>
      <c r="B83243" t="s">
        <v>1099</v>
      </c>
    </row>
    <row r="83244" spans="1:2" x14ac:dyDescent="0.3">
      <c r="A83244" s="2">
        <v>0.20358000000000001</v>
      </c>
      <c r="B83244" t="s">
        <v>1099</v>
      </c>
    </row>
    <row r="83245" spans="1:2" x14ac:dyDescent="0.3">
      <c r="A83245" s="2">
        <v>0.10488</v>
      </c>
      <c r="B83245" t="s">
        <v>1099</v>
      </c>
    </row>
    <row r="83246" spans="1:2" x14ac:dyDescent="0.3">
      <c r="A83246" s="2">
        <v>0.19198000000000001</v>
      </c>
      <c r="B83246" t="s">
        <v>1099</v>
      </c>
    </row>
    <row r="83247" spans="1:2" x14ac:dyDescent="0.3">
      <c r="A83247" s="2">
        <v>0.1651</v>
      </c>
      <c r="B83247" t="s">
        <v>1099</v>
      </c>
    </row>
    <row r="83248" spans="1:2" x14ac:dyDescent="0.3">
      <c r="A83248" s="2">
        <v>0.12395</v>
      </c>
      <c r="B83248" t="s">
        <v>1099</v>
      </c>
    </row>
    <row r="83249" spans="1:2" x14ac:dyDescent="0.3">
      <c r="A83249" s="2">
        <v>0.62604000000000004</v>
      </c>
      <c r="B83249" t="s">
        <v>1099</v>
      </c>
    </row>
    <row r="83250" spans="1:2" x14ac:dyDescent="0.3">
      <c r="A83250" s="2">
        <v>7.7740000000000004E-2</v>
      </c>
      <c r="B83250" t="s">
        <v>1099</v>
      </c>
    </row>
    <row r="83251" spans="1:2" x14ac:dyDescent="0.3">
      <c r="A83251" s="2">
        <v>0.1842</v>
      </c>
      <c r="B83251" t="s">
        <v>1099</v>
      </c>
    </row>
    <row r="83252" spans="1:2" x14ac:dyDescent="0.3">
      <c r="A83252" s="2">
        <v>577.66917999999998</v>
      </c>
      <c r="B83252" t="s">
        <v>1099</v>
      </c>
    </row>
    <row r="83253" spans="1:2" x14ac:dyDescent="0.3">
      <c r="A83253" s="2">
        <v>5.0389999999999997E-2</v>
      </c>
      <c r="B83253" t="s">
        <v>1099</v>
      </c>
    </row>
    <row r="83254" spans="1:2" x14ac:dyDescent="0.3">
      <c r="A83254" s="2">
        <v>0.57335000000000003</v>
      </c>
      <c r="B83254" t="s">
        <v>1099</v>
      </c>
    </row>
    <row r="83255" spans="1:2" x14ac:dyDescent="0.3">
      <c r="A83255" s="2">
        <v>1.10894</v>
      </c>
      <c r="B83255" t="s">
        <v>1099</v>
      </c>
    </row>
    <row r="83256" spans="1:2" x14ac:dyDescent="0.3">
      <c r="A83256" s="2">
        <v>0.88363000000000003</v>
      </c>
      <c r="B83256" t="s">
        <v>1099</v>
      </c>
    </row>
    <row r="83257" spans="1:2" x14ac:dyDescent="0.3">
      <c r="A83257" s="2">
        <v>1.37331</v>
      </c>
      <c r="B83257" t="s">
        <v>1099</v>
      </c>
    </row>
    <row r="83258" spans="1:2" x14ac:dyDescent="0.3">
      <c r="A83258" s="2">
        <v>35.958950000000002</v>
      </c>
      <c r="B83258" t="s">
        <v>1099</v>
      </c>
    </row>
    <row r="83259" spans="1:2" x14ac:dyDescent="0.3">
      <c r="A83259" s="2">
        <v>27.082840000000001</v>
      </c>
      <c r="B83259" t="s">
        <v>1099</v>
      </c>
    </row>
    <row r="83260" spans="1:2" x14ac:dyDescent="0.3">
      <c r="A83260" s="2">
        <v>0.41117999999999999</v>
      </c>
      <c r="B83260" t="s">
        <v>1099</v>
      </c>
    </row>
    <row r="83261" spans="1:2" x14ac:dyDescent="0.3">
      <c r="A83261" s="2">
        <v>0.39252999999999999</v>
      </c>
      <c r="B83261" t="s">
        <v>1099</v>
      </c>
    </row>
    <row r="83262" spans="1:2" x14ac:dyDescent="0.3">
      <c r="A83262" s="2">
        <v>9.9650000000000002E-2</v>
      </c>
      <c r="B83262" t="s">
        <v>1099</v>
      </c>
    </row>
    <row r="83263" spans="1:2" x14ac:dyDescent="0.3">
      <c r="A83263" s="2">
        <v>3.1399999999999997E-2</v>
      </c>
      <c r="B83263" t="s">
        <v>1099</v>
      </c>
    </row>
    <row r="83264" spans="1:2" x14ac:dyDescent="0.3">
      <c r="A83264" s="2">
        <v>0.16385</v>
      </c>
      <c r="B83264" t="s">
        <v>1099</v>
      </c>
    </row>
    <row r="83265" spans="1:2" x14ac:dyDescent="0.3">
      <c r="A83265" s="2">
        <v>0.92425999999999997</v>
      </c>
      <c r="B83265" t="s">
        <v>1099</v>
      </c>
    </row>
    <row r="83266" spans="1:2" x14ac:dyDescent="0.3">
      <c r="A83266" s="2">
        <v>0.21271999999999999</v>
      </c>
      <c r="B83266" t="s">
        <v>1099</v>
      </c>
    </row>
    <row r="83267" spans="1:2" x14ac:dyDescent="0.3">
      <c r="A83267" s="2">
        <v>4.5809999999999997E-2</v>
      </c>
      <c r="B83267" t="s">
        <v>1099</v>
      </c>
    </row>
    <row r="83268" spans="1:2" x14ac:dyDescent="0.3">
      <c r="A83268" s="2">
        <v>8.2910000000000004</v>
      </c>
      <c r="B83268" t="s">
        <v>1099</v>
      </c>
    </row>
    <row r="83269" spans="1:2" x14ac:dyDescent="0.3">
      <c r="A83269" s="2">
        <v>4.9300000000000004E-3</v>
      </c>
      <c r="B83269" t="s">
        <v>1099</v>
      </c>
    </row>
    <row r="83270" spans="1:2" x14ac:dyDescent="0.3">
      <c r="A83270" s="2">
        <v>6.515E-2</v>
      </c>
      <c r="B83270" t="s">
        <v>1099</v>
      </c>
    </row>
    <row r="83271" spans="1:2" x14ac:dyDescent="0.3">
      <c r="A83271" s="2">
        <v>3.449E-2</v>
      </c>
      <c r="B83271" t="s">
        <v>1099</v>
      </c>
    </row>
    <row r="83272" spans="1:2" x14ac:dyDescent="0.3">
      <c r="A83272" s="2">
        <v>1.3875999999999999</v>
      </c>
      <c r="B83272" t="s">
        <v>1099</v>
      </c>
    </row>
    <row r="83273" spans="1:2" x14ac:dyDescent="0.3">
      <c r="A83273" s="2">
        <v>4.3450000000000003E-2</v>
      </c>
      <c r="B83273" t="s">
        <v>1099</v>
      </c>
    </row>
    <row r="83274" spans="1:2" x14ac:dyDescent="0.3">
      <c r="A83274" s="2">
        <v>16.889900000000001</v>
      </c>
      <c r="B83274" t="s">
        <v>1099</v>
      </c>
    </row>
    <row r="83275" spans="1:2" x14ac:dyDescent="0.3">
      <c r="A83275" s="2">
        <v>5.935E-2</v>
      </c>
      <c r="B83275" t="s">
        <v>1099</v>
      </c>
    </row>
    <row r="83276" spans="1:2" x14ac:dyDescent="0.3">
      <c r="A83276" s="2">
        <v>1.6029999999999999E-2</v>
      </c>
      <c r="B83276" t="s">
        <v>1099</v>
      </c>
    </row>
    <row r="83277" spans="1:2" x14ac:dyDescent="0.3">
      <c r="A83277" s="2">
        <v>6.8602600000000002</v>
      </c>
      <c r="B83277" t="s">
        <v>1099</v>
      </c>
    </row>
    <row r="83278" spans="1:2" x14ac:dyDescent="0.3">
      <c r="A83278" s="2">
        <v>3.9199999999999999E-3</v>
      </c>
      <c r="B83278" t="s">
        <v>1099</v>
      </c>
    </row>
    <row r="83279" spans="1:2" x14ac:dyDescent="0.3">
      <c r="A83279" s="2">
        <v>3.5599999999999998E-3</v>
      </c>
      <c r="B83279" t="s">
        <v>1099</v>
      </c>
    </row>
    <row r="83280" spans="1:2" x14ac:dyDescent="0.3">
      <c r="A83280" s="2">
        <v>0.99348000000000003</v>
      </c>
      <c r="B83280" t="s">
        <v>1099</v>
      </c>
    </row>
    <row r="83281" spans="1:2" x14ac:dyDescent="0.3">
      <c r="A83281" s="2">
        <v>5.0259999999999999E-2</v>
      </c>
      <c r="B83281" t="s">
        <v>1099</v>
      </c>
    </row>
    <row r="83282" spans="1:2" x14ac:dyDescent="0.3">
      <c r="A83282" s="2">
        <v>8.8299999999999993E-3</v>
      </c>
      <c r="B83282" t="s">
        <v>1099</v>
      </c>
    </row>
    <row r="83283" spans="1:2" x14ac:dyDescent="0.3">
      <c r="A83283" s="2">
        <v>0.63641999999999999</v>
      </c>
      <c r="B83283" t="s">
        <v>1099</v>
      </c>
    </row>
    <row r="83284" spans="1:2" x14ac:dyDescent="0.3">
      <c r="A83284" s="2">
        <v>6.63117</v>
      </c>
      <c r="B83284" t="s">
        <v>1099</v>
      </c>
    </row>
    <row r="83285" spans="1:2" x14ac:dyDescent="0.3">
      <c r="A83285" s="2">
        <v>4.7730000000000002E-2</v>
      </c>
      <c r="B83285" t="s">
        <v>1099</v>
      </c>
    </row>
    <row r="83286" spans="1:2" x14ac:dyDescent="0.3">
      <c r="A83286" s="2">
        <v>3.8629999999999998E-2</v>
      </c>
      <c r="B83286" t="s">
        <v>1099</v>
      </c>
    </row>
    <row r="83287" spans="1:2" x14ac:dyDescent="0.3">
      <c r="A83287" s="2">
        <v>0.23174</v>
      </c>
      <c r="B83287" t="s">
        <v>1099</v>
      </c>
    </row>
    <row r="83288" spans="1:2" x14ac:dyDescent="0.3">
      <c r="A83288" s="2">
        <v>11.461779999999999</v>
      </c>
      <c r="B83288" t="s">
        <v>1099</v>
      </c>
    </row>
    <row r="83289" spans="1:2" x14ac:dyDescent="0.3">
      <c r="A83289" s="2">
        <v>4.2259999999999999E-2</v>
      </c>
      <c r="B83289" t="s">
        <v>1099</v>
      </c>
    </row>
    <row r="83290" spans="1:2" x14ac:dyDescent="0.3">
      <c r="A83290" s="2">
        <v>6.8349999999999994E-2</v>
      </c>
      <c r="B83290" t="s">
        <v>1099</v>
      </c>
    </row>
    <row r="83291" spans="1:2" x14ac:dyDescent="0.3">
      <c r="A83291" s="2">
        <v>0.10596999999999999</v>
      </c>
      <c r="B83291" t="s">
        <v>1099</v>
      </c>
    </row>
    <row r="83292" spans="1:2" x14ac:dyDescent="0.3">
      <c r="A83292" s="2">
        <v>0.16914000000000001</v>
      </c>
      <c r="B83292" t="s">
        <v>1099</v>
      </c>
    </row>
    <row r="83293" spans="1:2" x14ac:dyDescent="0.3">
      <c r="A83293" s="2">
        <v>0.19389999999999999</v>
      </c>
      <c r="B83293" t="s">
        <v>1099</v>
      </c>
    </row>
    <row r="83294" spans="1:2" x14ac:dyDescent="0.3">
      <c r="A83294" s="2">
        <v>0.73384000000000005</v>
      </c>
      <c r="B83294" t="s">
        <v>1099</v>
      </c>
    </row>
    <row r="83295" spans="1:2" x14ac:dyDescent="0.3">
      <c r="A83295" s="2">
        <v>8.7991700000000002</v>
      </c>
      <c r="B83295" t="s">
        <v>1099</v>
      </c>
    </row>
    <row r="83296" spans="1:2" x14ac:dyDescent="0.3">
      <c r="A83296" s="2">
        <v>1.09687</v>
      </c>
      <c r="B83296" t="s">
        <v>1099</v>
      </c>
    </row>
    <row r="83297" spans="1:2" x14ac:dyDescent="0.3">
      <c r="A83297" s="2">
        <v>2.18E-2</v>
      </c>
      <c r="B83297" t="s">
        <v>1099</v>
      </c>
    </row>
    <row r="83298" spans="1:2" x14ac:dyDescent="0.3">
      <c r="A83298" s="2">
        <v>7.3000000000000001E-3</v>
      </c>
      <c r="B83298" t="s">
        <v>1099</v>
      </c>
    </row>
    <row r="83299" spans="1:2" x14ac:dyDescent="0.3">
      <c r="A83299" s="2">
        <v>1.2548900000000001</v>
      </c>
      <c r="B83299" t="s">
        <v>1099</v>
      </c>
    </row>
    <row r="83300" spans="1:2" x14ac:dyDescent="0.3">
      <c r="A83300" s="2">
        <v>25.276340000000001</v>
      </c>
      <c r="B83300" t="s">
        <v>1099</v>
      </c>
    </row>
    <row r="83301" spans="1:2" x14ac:dyDescent="0.3">
      <c r="A83301" s="2">
        <v>6.9797000000000002</v>
      </c>
      <c r="B83301" t="s">
        <v>1099</v>
      </c>
    </row>
    <row r="83302" spans="1:2" x14ac:dyDescent="0.3">
      <c r="A83302" s="2">
        <v>51.76</v>
      </c>
      <c r="B83302" t="s">
        <v>1099</v>
      </c>
    </row>
    <row r="83303" spans="1:2" x14ac:dyDescent="0.3">
      <c r="A83303" s="2">
        <v>4.8655099999999996</v>
      </c>
      <c r="B83303" t="s">
        <v>1099</v>
      </c>
    </row>
    <row r="83304" spans="1:2" x14ac:dyDescent="0.3">
      <c r="A83304" s="2">
        <v>4.2724299999999999</v>
      </c>
      <c r="B83304" t="s">
        <v>1099</v>
      </c>
    </row>
    <row r="83305" spans="1:2" x14ac:dyDescent="0.3">
      <c r="A83305" s="2">
        <v>5.5477299999999996</v>
      </c>
      <c r="B83305" t="s">
        <v>1099</v>
      </c>
    </row>
    <row r="83306" spans="1:2" x14ac:dyDescent="0.3">
      <c r="A83306" s="2">
        <v>18.020879999999998</v>
      </c>
      <c r="B83306" t="s">
        <v>1099</v>
      </c>
    </row>
    <row r="83307" spans="1:2" x14ac:dyDescent="0.3">
      <c r="A83307" s="2">
        <v>0.53581000000000001</v>
      </c>
      <c r="B83307" t="s">
        <v>1099</v>
      </c>
    </row>
    <row r="83308" spans="1:2" x14ac:dyDescent="0.3">
      <c r="A83308" s="2">
        <v>0.1134</v>
      </c>
      <c r="B83308" t="s">
        <v>1099</v>
      </c>
    </row>
    <row r="83309" spans="1:2" x14ac:dyDescent="0.3">
      <c r="A83309" s="2">
        <v>8.9730000000000004E-2</v>
      </c>
      <c r="B83309" t="s">
        <v>1099</v>
      </c>
    </row>
    <row r="83310" spans="1:2" x14ac:dyDescent="0.3">
      <c r="A83310" s="2">
        <v>30.231010000000001</v>
      </c>
      <c r="B83310" t="s">
        <v>1099</v>
      </c>
    </row>
    <row r="83311" spans="1:2" x14ac:dyDescent="0.3">
      <c r="A83311" s="2">
        <v>0.33842</v>
      </c>
      <c r="B83311" t="s">
        <v>1099</v>
      </c>
    </row>
    <row r="83312" spans="1:2" x14ac:dyDescent="0.3">
      <c r="A83312" s="2">
        <v>0.46274999999999999</v>
      </c>
      <c r="B83312" t="s">
        <v>1099</v>
      </c>
    </row>
    <row r="83313" spans="1:2" x14ac:dyDescent="0.3">
      <c r="A83313" s="2">
        <v>2.65116</v>
      </c>
      <c r="B83313" t="s">
        <v>1099</v>
      </c>
    </row>
    <row r="83314" spans="1:2" x14ac:dyDescent="0.3">
      <c r="A83314" s="2">
        <v>2.8906999999999998</v>
      </c>
      <c r="B83314" t="s">
        <v>1099</v>
      </c>
    </row>
    <row r="83315" spans="1:2" x14ac:dyDescent="0.3">
      <c r="A83315" s="2">
        <v>21.293559999999999</v>
      </c>
      <c r="B83315" t="s">
        <v>1099</v>
      </c>
    </row>
    <row r="83316" spans="1:2" x14ac:dyDescent="0.3">
      <c r="A83316" s="2">
        <v>4.6702500000000002</v>
      </c>
      <c r="B83316" t="s">
        <v>1099</v>
      </c>
    </row>
    <row r="83317" spans="1:2" x14ac:dyDescent="0.3">
      <c r="A83317" s="2">
        <v>0.88151999999999997</v>
      </c>
      <c r="B83317" t="s">
        <v>1099</v>
      </c>
    </row>
    <row r="83318" spans="1:2" x14ac:dyDescent="0.3">
      <c r="A83318" s="2">
        <v>1.67E-3</v>
      </c>
      <c r="B83318" t="s">
        <v>1099</v>
      </c>
    </row>
    <row r="83319" spans="1:2" x14ac:dyDescent="0.3">
      <c r="A83319" s="2">
        <v>3.1391499999999999</v>
      </c>
      <c r="B83319" t="s">
        <v>1099</v>
      </c>
    </row>
    <row r="83320" spans="1:2" x14ac:dyDescent="0.3">
      <c r="A83320" s="2">
        <v>0.94205000000000005</v>
      </c>
      <c r="B83320" t="s">
        <v>1099</v>
      </c>
    </row>
    <row r="83321" spans="1:2" x14ac:dyDescent="0.3">
      <c r="A83321" s="2">
        <v>0.47661999999999999</v>
      </c>
      <c r="B83321" t="s">
        <v>1099</v>
      </c>
    </row>
    <row r="83322" spans="1:2" x14ac:dyDescent="0.3">
      <c r="A83322" s="2">
        <v>20.205179999999999</v>
      </c>
      <c r="B83322" t="s">
        <v>1099</v>
      </c>
    </row>
    <row r="83323" spans="1:2" x14ac:dyDescent="0.3">
      <c r="A83323" s="2">
        <v>6.0927100000000003</v>
      </c>
      <c r="B83323" t="s">
        <v>1099</v>
      </c>
    </row>
    <row r="83324" spans="1:2" x14ac:dyDescent="0.3">
      <c r="A83324" s="2">
        <v>4.7683200000000001</v>
      </c>
      <c r="B83324" t="s">
        <v>1099</v>
      </c>
    </row>
    <row r="83325" spans="1:2" x14ac:dyDescent="0.3">
      <c r="A83325" s="2">
        <v>1.4579999999999999E-2</v>
      </c>
      <c r="B83325" t="s">
        <v>1099</v>
      </c>
    </row>
    <row r="83326" spans="1:2" x14ac:dyDescent="0.3">
      <c r="A83326" s="2">
        <v>0.63280000000000003</v>
      </c>
      <c r="B83326" t="s">
        <v>1099</v>
      </c>
    </row>
    <row r="83327" spans="1:2" x14ac:dyDescent="0.3">
      <c r="A83327" s="2">
        <v>4.1931599999999998</v>
      </c>
      <c r="B83327" t="s">
        <v>1099</v>
      </c>
    </row>
    <row r="83328" spans="1:2" x14ac:dyDescent="0.3">
      <c r="A83328" s="2">
        <v>5.4924600000000003</v>
      </c>
      <c r="B83328" t="s">
        <v>1099</v>
      </c>
    </row>
    <row r="83329" spans="1:2" x14ac:dyDescent="0.3">
      <c r="A83329" s="2">
        <v>25.109459999999999</v>
      </c>
      <c r="B83329" t="s">
        <v>1099</v>
      </c>
    </row>
    <row r="83330" spans="1:2" x14ac:dyDescent="0.3">
      <c r="A83330" s="2">
        <v>4.8502900000000002</v>
      </c>
      <c r="B83330" t="s">
        <v>1099</v>
      </c>
    </row>
    <row r="83331" spans="1:2" x14ac:dyDescent="0.3">
      <c r="A83331" s="2">
        <v>36.122120000000002</v>
      </c>
      <c r="B83331" t="s">
        <v>1099</v>
      </c>
    </row>
    <row r="83332" spans="1:2" x14ac:dyDescent="0.3">
      <c r="A83332" s="2">
        <v>18.532229999999998</v>
      </c>
      <c r="B83332" t="s">
        <v>1099</v>
      </c>
    </row>
    <row r="83333" spans="1:2" x14ac:dyDescent="0.3">
      <c r="A83333" s="2">
        <v>23.754670000000001</v>
      </c>
      <c r="B83333" t="s">
        <v>1099</v>
      </c>
    </row>
    <row r="83334" spans="1:2" x14ac:dyDescent="0.3">
      <c r="A83334" s="2">
        <v>25.7804</v>
      </c>
      <c r="B83334" t="s">
        <v>1099</v>
      </c>
    </row>
    <row r="83335" spans="1:2" x14ac:dyDescent="0.3">
      <c r="A83335" s="2">
        <v>7.9399999999999998E-2</v>
      </c>
      <c r="B83335" t="s">
        <v>1099</v>
      </c>
    </row>
    <row r="83336" spans="1:2" x14ac:dyDescent="0.3">
      <c r="A83336" s="2">
        <v>0.13109000000000001</v>
      </c>
      <c r="B83336" t="s">
        <v>1099</v>
      </c>
    </row>
    <row r="83337" spans="1:2" x14ac:dyDescent="0.3">
      <c r="A83337" s="2">
        <v>4.4999999999999999E-4</v>
      </c>
      <c r="B83337" t="s">
        <v>1099</v>
      </c>
    </row>
    <row r="83338" spans="1:2" x14ac:dyDescent="0.3">
      <c r="A83338" s="2">
        <v>3.4000000000000002E-2</v>
      </c>
      <c r="B83338" t="s">
        <v>1099</v>
      </c>
    </row>
    <row r="83339" spans="1:2" x14ac:dyDescent="0.3">
      <c r="A83339" s="2">
        <v>0.65217000000000003</v>
      </c>
      <c r="B83339" t="s">
        <v>1099</v>
      </c>
    </row>
    <row r="83340" spans="1:2" x14ac:dyDescent="0.3">
      <c r="A83340" s="2">
        <v>9.1900000000000003E-3</v>
      </c>
      <c r="B83340" t="s">
        <v>1099</v>
      </c>
    </row>
    <row r="83341" spans="1:2" x14ac:dyDescent="0.3">
      <c r="A83341" s="2">
        <v>0.81364000000000003</v>
      </c>
      <c r="B83341" t="s">
        <v>1099</v>
      </c>
    </row>
    <row r="83342" spans="1:2" x14ac:dyDescent="0.3">
      <c r="A83342" s="2">
        <v>0.20746000000000001</v>
      </c>
      <c r="B83342" t="s">
        <v>1099</v>
      </c>
    </row>
    <row r="83343" spans="1:2" x14ac:dyDescent="0.3">
      <c r="A83343" s="2">
        <v>2.75996</v>
      </c>
      <c r="B83343" t="s">
        <v>1099</v>
      </c>
    </row>
    <row r="83344" spans="1:2" x14ac:dyDescent="0.3">
      <c r="A83344" s="2">
        <v>2.37134</v>
      </c>
      <c r="B83344" t="s">
        <v>1099</v>
      </c>
    </row>
    <row r="83345" spans="1:2" x14ac:dyDescent="0.3">
      <c r="A83345" s="2">
        <v>2.375E-2</v>
      </c>
      <c r="B83345" t="s">
        <v>1099</v>
      </c>
    </row>
    <row r="83346" spans="1:2" x14ac:dyDescent="0.3">
      <c r="A83346" s="2">
        <v>0.22133</v>
      </c>
      <c r="B83346" t="s">
        <v>1099</v>
      </c>
    </row>
    <row r="83347" spans="1:2" x14ac:dyDescent="0.3">
      <c r="A83347" s="2">
        <v>1.74586</v>
      </c>
      <c r="B83347" t="s">
        <v>1099</v>
      </c>
    </row>
    <row r="83348" spans="1:2" x14ac:dyDescent="0.3">
      <c r="A83348" s="2">
        <v>1.3679999999999999E-2</v>
      </c>
      <c r="B83348" t="s">
        <v>1099</v>
      </c>
    </row>
    <row r="83349" spans="1:2" x14ac:dyDescent="0.3">
      <c r="A83349" s="2">
        <v>9.9360000000000004E-2</v>
      </c>
      <c r="B83349" t="s">
        <v>1099</v>
      </c>
    </row>
    <row r="83350" spans="1:2" x14ac:dyDescent="0.3">
      <c r="A83350" s="2">
        <v>0.67730999999999997</v>
      </c>
      <c r="B83350" t="s">
        <v>1099</v>
      </c>
    </row>
    <row r="83351" spans="1:2" x14ac:dyDescent="0.3">
      <c r="A83351" s="2">
        <v>1.7552000000000001</v>
      </c>
      <c r="B83351" t="s">
        <v>1099</v>
      </c>
    </row>
    <row r="83352" spans="1:2" x14ac:dyDescent="0.3">
      <c r="A83352" s="2">
        <v>5.3080000000000002E-2</v>
      </c>
      <c r="B83352" t="s">
        <v>1099</v>
      </c>
    </row>
    <row r="83353" spans="1:2" x14ac:dyDescent="0.3">
      <c r="A83353" s="2">
        <v>4.777E-2</v>
      </c>
      <c r="B83353" t="s">
        <v>1099</v>
      </c>
    </row>
    <row r="83354" spans="1:2" x14ac:dyDescent="0.3">
      <c r="A83354" s="2">
        <v>0.70981000000000005</v>
      </c>
      <c r="B83354" t="s">
        <v>1099</v>
      </c>
    </row>
    <row r="83355" spans="1:2" x14ac:dyDescent="0.3">
      <c r="A83355" s="2">
        <v>3.32E-3</v>
      </c>
      <c r="B83355" t="s">
        <v>1099</v>
      </c>
    </row>
    <row r="83356" spans="1:2" x14ac:dyDescent="0.3">
      <c r="A83356" s="2">
        <v>5.1999999999999995E-4</v>
      </c>
      <c r="B83356" t="s">
        <v>1099</v>
      </c>
    </row>
    <row r="83357" spans="1:2" x14ac:dyDescent="0.3">
      <c r="A83357" s="2">
        <v>6.5583799999999997</v>
      </c>
      <c r="B83357" t="s">
        <v>1099</v>
      </c>
    </row>
    <row r="83358" spans="1:2" x14ac:dyDescent="0.3">
      <c r="A83358" s="2">
        <v>0.49546000000000001</v>
      </c>
      <c r="B83358" t="s">
        <v>1099</v>
      </c>
    </row>
    <row r="83359" spans="1:2" x14ac:dyDescent="0.3">
      <c r="A83359" s="2">
        <v>0.64798</v>
      </c>
      <c r="B83359" t="s">
        <v>1099</v>
      </c>
    </row>
    <row r="83360" spans="1:2" x14ac:dyDescent="0.3">
      <c r="A83360" s="2">
        <v>2.4466899999999998</v>
      </c>
      <c r="B83360" t="s">
        <v>1099</v>
      </c>
    </row>
    <row r="83361" spans="1:2" x14ac:dyDescent="0.3">
      <c r="A83361" s="2">
        <v>2.6890000000000001E-2</v>
      </c>
      <c r="B83361" t="s">
        <v>1099</v>
      </c>
    </row>
    <row r="83362" spans="1:2" x14ac:dyDescent="0.3">
      <c r="A83362" s="2">
        <v>0.10838</v>
      </c>
      <c r="B83362" t="s">
        <v>1099</v>
      </c>
    </row>
    <row r="83363" spans="1:2" x14ac:dyDescent="0.3">
      <c r="A83363" s="2">
        <v>8.0710000000000004E-2</v>
      </c>
      <c r="B83363" t="s">
        <v>1099</v>
      </c>
    </row>
    <row r="83364" spans="1:2" x14ac:dyDescent="0.3">
      <c r="A83364" s="2">
        <v>6.6989999999999994E-2</v>
      </c>
      <c r="B83364" t="s">
        <v>1099</v>
      </c>
    </row>
    <row r="83365" spans="1:2" x14ac:dyDescent="0.3">
      <c r="A83365" s="2">
        <v>1.04725</v>
      </c>
      <c r="B83365" t="s">
        <v>1099</v>
      </c>
    </row>
    <row r="83366" spans="1:2" x14ac:dyDescent="0.3">
      <c r="A83366" s="2">
        <v>1.4582999999999999</v>
      </c>
      <c r="B83366" t="s">
        <v>1099</v>
      </c>
    </row>
    <row r="83367" spans="1:2" x14ac:dyDescent="0.3">
      <c r="A83367" s="2">
        <v>9.9600000000000001E-3</v>
      </c>
      <c r="B83367" t="s">
        <v>1099</v>
      </c>
    </row>
    <row r="83368" spans="1:2" x14ac:dyDescent="0.3">
      <c r="A83368" s="2">
        <v>26.412430000000001</v>
      </c>
      <c r="B83368" t="s">
        <v>1099</v>
      </c>
    </row>
    <row r="83369" spans="1:2" x14ac:dyDescent="0.3">
      <c r="A83369" s="2">
        <v>0.12425</v>
      </c>
      <c r="B83369" t="s">
        <v>1099</v>
      </c>
    </row>
    <row r="83370" spans="1:2" x14ac:dyDescent="0.3">
      <c r="A83370" s="2">
        <v>7.0899999999999999E-3</v>
      </c>
      <c r="B83370" t="s">
        <v>1099</v>
      </c>
    </row>
    <row r="83371" spans="1:2" x14ac:dyDescent="0.3">
      <c r="A83371" s="2">
        <v>1.6509</v>
      </c>
      <c r="B83371" t="s">
        <v>1099</v>
      </c>
    </row>
    <row r="83372" spans="1:2" x14ac:dyDescent="0.3">
      <c r="A83372" s="2">
        <v>8.8249999999999995E-2</v>
      </c>
      <c r="B83372" t="s">
        <v>1099</v>
      </c>
    </row>
    <row r="83373" spans="1:2" x14ac:dyDescent="0.3">
      <c r="A83373" s="2">
        <v>0.74739999999999995</v>
      </c>
      <c r="B83373" t="s">
        <v>1099</v>
      </c>
    </row>
    <row r="83374" spans="1:2" x14ac:dyDescent="0.3">
      <c r="A83374" s="2">
        <v>8.3899999999999999E-3</v>
      </c>
      <c r="B83374" t="s">
        <v>1099</v>
      </c>
    </row>
    <row r="83375" spans="1:2" x14ac:dyDescent="0.3">
      <c r="A83375" s="2">
        <v>6.4409999999999995E-2</v>
      </c>
      <c r="B83375" t="s">
        <v>1099</v>
      </c>
    </row>
    <row r="83376" spans="1:2" x14ac:dyDescent="0.3">
      <c r="A83376" s="2">
        <v>4.2985800000000003</v>
      </c>
      <c r="B83376" t="s">
        <v>1099</v>
      </c>
    </row>
    <row r="83377" spans="1:2" x14ac:dyDescent="0.3">
      <c r="A83377" s="2">
        <v>6.3210000000000002E-2</v>
      </c>
      <c r="B83377" t="s">
        <v>1099</v>
      </c>
    </row>
    <row r="83378" spans="1:2" x14ac:dyDescent="0.3">
      <c r="A83378" s="2">
        <v>4.8892600000000002</v>
      </c>
      <c r="B83378" t="s">
        <v>1099</v>
      </c>
    </row>
    <row r="83379" spans="1:2" x14ac:dyDescent="0.3">
      <c r="A83379" s="2">
        <v>3.0000000000000001E-3</v>
      </c>
      <c r="B83379" t="s">
        <v>1099</v>
      </c>
    </row>
    <row r="83380" spans="1:2" x14ac:dyDescent="0.3">
      <c r="A83380" s="2">
        <v>1.9099999999999999E-2</v>
      </c>
      <c r="B83380" t="s">
        <v>1099</v>
      </c>
    </row>
    <row r="83381" spans="1:2" x14ac:dyDescent="0.3">
      <c r="A83381" s="2">
        <v>0.61585999999999996</v>
      </c>
      <c r="B83381" t="s">
        <v>1099</v>
      </c>
    </row>
    <row r="83382" spans="1:2" x14ac:dyDescent="0.3">
      <c r="A83382" s="2">
        <v>9.1120000000000007E-2</v>
      </c>
      <c r="B83382" t="s">
        <v>1099</v>
      </c>
    </row>
    <row r="83383" spans="1:2" x14ac:dyDescent="0.3">
      <c r="A83383" s="2">
        <v>7.5200000000000003E-2</v>
      </c>
      <c r="B83383" t="s">
        <v>1099</v>
      </c>
    </row>
    <row r="83384" spans="1:2" x14ac:dyDescent="0.3">
      <c r="A83384" s="2">
        <v>1.0699999999999999E-2</v>
      </c>
      <c r="B83384" t="s">
        <v>1099</v>
      </c>
    </row>
    <row r="83385" spans="1:2" x14ac:dyDescent="0.3">
      <c r="A83385" s="2">
        <v>3.15143</v>
      </c>
      <c r="B83385" t="s">
        <v>1099</v>
      </c>
    </row>
    <row r="83386" spans="1:2" x14ac:dyDescent="0.3">
      <c r="A83386" s="2">
        <v>2.3070400000000002</v>
      </c>
      <c r="B83386" t="s">
        <v>1099</v>
      </c>
    </row>
    <row r="83387" spans="1:2" x14ac:dyDescent="0.3">
      <c r="A83387" s="2">
        <v>0.15414</v>
      </c>
      <c r="B83387" t="s">
        <v>1099</v>
      </c>
    </row>
    <row r="83388" spans="1:2" x14ac:dyDescent="0.3">
      <c r="A83388" s="2">
        <v>1.24891</v>
      </c>
      <c r="B83388" t="s">
        <v>1099</v>
      </c>
    </row>
    <row r="83389" spans="1:2" x14ac:dyDescent="0.3">
      <c r="A83389" s="2">
        <v>1.392E-2</v>
      </c>
      <c r="B83389" t="s">
        <v>1099</v>
      </c>
    </row>
    <row r="83390" spans="1:2" x14ac:dyDescent="0.3">
      <c r="A83390" s="2">
        <v>2.9321000000000002</v>
      </c>
      <c r="B83390" t="s">
        <v>1099</v>
      </c>
    </row>
    <row r="83391" spans="1:2" x14ac:dyDescent="0.3">
      <c r="A83391" s="2">
        <v>0.27489999999999998</v>
      </c>
      <c r="B83391" t="s">
        <v>1099</v>
      </c>
    </row>
    <row r="83392" spans="1:2" x14ac:dyDescent="0.3">
      <c r="A83392" s="2">
        <v>0.36036000000000001</v>
      </c>
      <c r="B83392" t="s">
        <v>1099</v>
      </c>
    </row>
    <row r="83393" spans="1:2" x14ac:dyDescent="0.3">
      <c r="A83393" s="2">
        <v>13.5746</v>
      </c>
      <c r="B83393" t="s">
        <v>1099</v>
      </c>
    </row>
    <row r="83394" spans="1:2" x14ac:dyDescent="0.3">
      <c r="A83394" s="2">
        <v>0.14635999999999999</v>
      </c>
      <c r="B83394" t="s">
        <v>1099</v>
      </c>
    </row>
    <row r="83395" spans="1:2" x14ac:dyDescent="0.3">
      <c r="A83395" s="2">
        <v>6.8762100000000004</v>
      </c>
      <c r="B83395" t="s">
        <v>1099</v>
      </c>
    </row>
    <row r="83396" spans="1:2" x14ac:dyDescent="0.3">
      <c r="A83396" s="2">
        <v>0.14484</v>
      </c>
      <c r="B83396" t="s">
        <v>1099</v>
      </c>
    </row>
    <row r="83397" spans="1:2" x14ac:dyDescent="0.3">
      <c r="A83397" s="2">
        <v>0.20871000000000001</v>
      </c>
      <c r="B83397" t="s">
        <v>1099</v>
      </c>
    </row>
    <row r="83398" spans="1:2" x14ac:dyDescent="0.3">
      <c r="A83398" s="2">
        <v>0.32583000000000001</v>
      </c>
      <c r="B83398" t="s">
        <v>1099</v>
      </c>
    </row>
    <row r="83399" spans="1:2" x14ac:dyDescent="0.3">
      <c r="A83399" s="2">
        <v>6.5839999999999996E-2</v>
      </c>
      <c r="B83399" t="s">
        <v>1099</v>
      </c>
    </row>
    <row r="83400" spans="1:2" x14ac:dyDescent="0.3">
      <c r="A83400" s="2">
        <v>0.46803</v>
      </c>
      <c r="B83400" t="s">
        <v>1099</v>
      </c>
    </row>
    <row r="83401" spans="1:2" x14ac:dyDescent="0.3">
      <c r="A83401" s="2">
        <v>0.58275999999999994</v>
      </c>
      <c r="B83401" t="s">
        <v>1099</v>
      </c>
    </row>
    <row r="83402" spans="1:2" x14ac:dyDescent="0.3">
      <c r="A83402" s="2">
        <v>3.4569999999999997E-2</v>
      </c>
      <c r="B83402" t="s">
        <v>1099</v>
      </c>
    </row>
    <row r="83403" spans="1:2" x14ac:dyDescent="0.3">
      <c r="A83403" s="2">
        <v>8.591E-2</v>
      </c>
      <c r="B83403" t="s">
        <v>1099</v>
      </c>
    </row>
    <row r="83404" spans="1:2" x14ac:dyDescent="0.3">
      <c r="A83404" s="2">
        <v>0.11099000000000001</v>
      </c>
      <c r="B83404" t="s">
        <v>1099</v>
      </c>
    </row>
    <row r="83405" spans="1:2" x14ac:dyDescent="0.3">
      <c r="A83405" s="2">
        <v>1.2009099999999999</v>
      </c>
      <c r="B83405" t="s">
        <v>1099</v>
      </c>
    </row>
    <row r="83406" spans="1:2" x14ac:dyDescent="0.3">
      <c r="A83406" s="2">
        <v>6.9159999999999999E-2</v>
      </c>
      <c r="B83406" t="s">
        <v>1099</v>
      </c>
    </row>
    <row r="83407" spans="1:2" x14ac:dyDescent="0.3">
      <c r="A83407" s="2">
        <v>1.09107</v>
      </c>
      <c r="B83407" t="s">
        <v>1099</v>
      </c>
    </row>
    <row r="83408" spans="1:2" x14ac:dyDescent="0.3">
      <c r="A83408" s="2">
        <v>2.3999999999999998E-3</v>
      </c>
      <c r="B83408" t="s">
        <v>1099</v>
      </c>
    </row>
    <row r="83409" spans="1:2" x14ac:dyDescent="0.3">
      <c r="A83409" s="2">
        <v>2.0335100000000002</v>
      </c>
      <c r="B83409" t="s">
        <v>1099</v>
      </c>
    </row>
    <row r="83410" spans="1:2" x14ac:dyDescent="0.3">
      <c r="A83410" s="2">
        <v>1.4829999999999999E-2</v>
      </c>
      <c r="B83410" t="s">
        <v>1099</v>
      </c>
    </row>
    <row r="83411" spans="1:2" x14ac:dyDescent="0.3">
      <c r="A83411" s="2">
        <v>4.2090000000000002E-2</v>
      </c>
      <c r="B83411" t="s">
        <v>1099</v>
      </c>
    </row>
    <row r="83412" spans="1:2" x14ac:dyDescent="0.3">
      <c r="A83412" s="2">
        <v>3.2814399999999999</v>
      </c>
      <c r="B83412" t="s">
        <v>1099</v>
      </c>
    </row>
    <row r="83413" spans="1:2" x14ac:dyDescent="0.3">
      <c r="A83413" s="2">
        <v>9.6000000000000002E-4</v>
      </c>
      <c r="B83413" t="s">
        <v>1099</v>
      </c>
    </row>
    <row r="83414" spans="1:2" x14ac:dyDescent="0.3">
      <c r="A83414" s="2">
        <v>3.9699999999999996E-3</v>
      </c>
      <c r="B83414" t="s">
        <v>1099</v>
      </c>
    </row>
    <row r="83415" spans="1:2" x14ac:dyDescent="0.3">
      <c r="A83415" s="2">
        <v>0.89158999999999999</v>
      </c>
      <c r="B83415" t="s">
        <v>1099</v>
      </c>
    </row>
    <row r="83416" spans="1:2" x14ac:dyDescent="0.3">
      <c r="A83416" s="2">
        <v>1.09413</v>
      </c>
      <c r="B83416" t="s">
        <v>1099</v>
      </c>
    </row>
    <row r="83417" spans="1:2" x14ac:dyDescent="0.3">
      <c r="A83417" s="2">
        <v>0.62085000000000001</v>
      </c>
      <c r="B83417" t="s">
        <v>1099</v>
      </c>
    </row>
    <row r="83418" spans="1:2" x14ac:dyDescent="0.3">
      <c r="A83418" s="2">
        <v>1.4959999999999999E-2</v>
      </c>
      <c r="B83418" t="s">
        <v>1099</v>
      </c>
    </row>
    <row r="83419" spans="1:2" x14ac:dyDescent="0.3">
      <c r="A83419" s="2">
        <v>2.6620000000000001E-2</v>
      </c>
      <c r="B83419" t="s">
        <v>1099</v>
      </c>
    </row>
    <row r="83420" spans="1:2" x14ac:dyDescent="0.3">
      <c r="A83420" s="2">
        <v>12.65361</v>
      </c>
      <c r="B83420" t="s">
        <v>1099</v>
      </c>
    </row>
    <row r="83421" spans="1:2" x14ac:dyDescent="0.3">
      <c r="A83421" s="2">
        <v>0.25370999999999999</v>
      </c>
      <c r="B83421" t="s">
        <v>1099</v>
      </c>
    </row>
    <row r="83422" spans="1:2" x14ac:dyDescent="0.3">
      <c r="A83422" s="2">
        <v>0.35487000000000002</v>
      </c>
      <c r="B83422" t="s">
        <v>1099</v>
      </c>
    </row>
    <row r="83423" spans="1:2" x14ac:dyDescent="0.3">
      <c r="A83423" s="2">
        <v>7.7090000000000006E-2</v>
      </c>
      <c r="B83423" t="s">
        <v>1099</v>
      </c>
    </row>
    <row r="83424" spans="1:2" x14ac:dyDescent="0.3">
      <c r="A83424" s="2">
        <v>0.13850000000000001</v>
      </c>
      <c r="B83424" t="s">
        <v>1099</v>
      </c>
    </row>
    <row r="83425" spans="1:2" x14ac:dyDescent="0.3">
      <c r="A83425" s="2">
        <v>16.655899999999999</v>
      </c>
      <c r="B83425" t="s">
        <v>1099</v>
      </c>
    </row>
    <row r="83426" spans="1:2" x14ac:dyDescent="0.3">
      <c r="A83426" s="2">
        <v>25.350290000000001</v>
      </c>
      <c r="B83426" t="s">
        <v>1099</v>
      </c>
    </row>
    <row r="83427" spans="1:2" x14ac:dyDescent="0.3">
      <c r="A83427" s="2">
        <v>0.18765000000000001</v>
      </c>
      <c r="B83427" t="s">
        <v>1099</v>
      </c>
    </row>
    <row r="83428" spans="1:2" x14ac:dyDescent="0.3">
      <c r="A83428" s="2">
        <v>17.980630000000001</v>
      </c>
      <c r="B83428" t="s">
        <v>1099</v>
      </c>
    </row>
    <row r="83429" spans="1:2" x14ac:dyDescent="0.3">
      <c r="A83429" s="2">
        <v>0.44617000000000001</v>
      </c>
      <c r="B83429" t="s">
        <v>1099</v>
      </c>
    </row>
    <row r="83430" spans="1:2" x14ac:dyDescent="0.3">
      <c r="A83430" s="2">
        <v>4.98346</v>
      </c>
      <c r="B83430" t="s">
        <v>1099</v>
      </c>
    </row>
    <row r="83431" spans="1:2" x14ac:dyDescent="0.3">
      <c r="A83431" s="2">
        <v>22.67154</v>
      </c>
      <c r="B83431" t="s">
        <v>1099</v>
      </c>
    </row>
    <row r="83432" spans="1:2" x14ac:dyDescent="0.3">
      <c r="A83432" s="2">
        <v>16.679099999999998</v>
      </c>
      <c r="B83432" t="s">
        <v>1099</v>
      </c>
    </row>
    <row r="83433" spans="1:2" x14ac:dyDescent="0.3">
      <c r="A83433" s="2">
        <v>3.7600000000000001E-2</v>
      </c>
      <c r="B83433" t="s">
        <v>1099</v>
      </c>
    </row>
    <row r="83434" spans="1:2" x14ac:dyDescent="0.3">
      <c r="A83434" s="2">
        <v>39.013210000000001</v>
      </c>
      <c r="B83434" t="s">
        <v>1099</v>
      </c>
    </row>
    <row r="83435" spans="1:2" x14ac:dyDescent="0.3">
      <c r="A83435" s="2">
        <v>3.737E-2</v>
      </c>
      <c r="B83435" t="s">
        <v>1099</v>
      </c>
    </row>
    <row r="83436" spans="1:2" x14ac:dyDescent="0.3">
      <c r="A83436" s="2">
        <v>4.5076099999999997</v>
      </c>
      <c r="B83436" t="s">
        <v>1099</v>
      </c>
    </row>
    <row r="83437" spans="1:2" x14ac:dyDescent="0.3">
      <c r="A83437" s="2">
        <v>21.110759999999999</v>
      </c>
      <c r="B83437" t="s">
        <v>1099</v>
      </c>
    </row>
    <row r="83438" spans="1:2" x14ac:dyDescent="0.3">
      <c r="A83438" s="2">
        <v>5.9800000000000001E-3</v>
      </c>
      <c r="B83438" t="s">
        <v>1099</v>
      </c>
    </row>
    <row r="83439" spans="1:2" x14ac:dyDescent="0.3">
      <c r="A83439" s="2">
        <v>6.1706200000000004</v>
      </c>
      <c r="B83439" t="s">
        <v>1099</v>
      </c>
    </row>
    <row r="83440" spans="1:2" x14ac:dyDescent="0.3">
      <c r="A83440" s="2">
        <v>34.949210000000001</v>
      </c>
      <c r="B83440" t="s">
        <v>1099</v>
      </c>
    </row>
    <row r="83441" spans="1:2" x14ac:dyDescent="0.3">
      <c r="A83441" s="2">
        <v>25.350290000000001</v>
      </c>
      <c r="B83441" t="s">
        <v>1099</v>
      </c>
    </row>
    <row r="83442" spans="1:2" x14ac:dyDescent="0.3">
      <c r="A83442" s="2">
        <v>18.655460000000001</v>
      </c>
      <c r="B83442" t="s">
        <v>1099</v>
      </c>
    </row>
    <row r="83443" spans="1:2" x14ac:dyDescent="0.3">
      <c r="A83443" s="2">
        <v>6.9797000000000002</v>
      </c>
      <c r="B83443" t="s">
        <v>1099</v>
      </c>
    </row>
    <row r="83444" spans="1:2" x14ac:dyDescent="0.3">
      <c r="A83444" s="2">
        <v>1.2543</v>
      </c>
      <c r="B83444" t="s">
        <v>1099</v>
      </c>
    </row>
    <row r="83445" spans="1:2" x14ac:dyDescent="0.3">
      <c r="A83445" s="2">
        <v>0.21054999999999999</v>
      </c>
      <c r="B83445" t="s">
        <v>1099</v>
      </c>
    </row>
    <row r="83446" spans="1:2" x14ac:dyDescent="0.3">
      <c r="A83446" s="2">
        <v>4.7683200000000001</v>
      </c>
      <c r="B83446" t="s">
        <v>1099</v>
      </c>
    </row>
    <row r="83447" spans="1:2" x14ac:dyDescent="0.3">
      <c r="A83447" s="2">
        <v>11.450469999999999</v>
      </c>
      <c r="B83447" t="s">
        <v>1099</v>
      </c>
    </row>
    <row r="83448" spans="1:2" x14ac:dyDescent="0.3">
      <c r="A83448" s="2">
        <v>25.509589999999999</v>
      </c>
      <c r="B83448" t="s">
        <v>1099</v>
      </c>
    </row>
    <row r="83449" spans="1:2" x14ac:dyDescent="0.3">
      <c r="A83449" s="2">
        <v>4.061E-2</v>
      </c>
      <c r="B83449" t="s">
        <v>1099</v>
      </c>
    </row>
    <row r="83450" spans="1:2" x14ac:dyDescent="0.3">
      <c r="A83450" s="2">
        <v>25.945689999999999</v>
      </c>
      <c r="B83450" t="s">
        <v>1099</v>
      </c>
    </row>
    <row r="83451" spans="1:2" x14ac:dyDescent="0.3">
      <c r="A83451" s="2">
        <v>3.82E-3</v>
      </c>
      <c r="B83451" t="s">
        <v>1099</v>
      </c>
    </row>
    <row r="83452" spans="1:2" x14ac:dyDescent="0.3">
      <c r="A83452" s="2">
        <v>25.350290000000001</v>
      </c>
      <c r="B83452" t="s">
        <v>1099</v>
      </c>
    </row>
    <row r="83453" spans="1:2" x14ac:dyDescent="0.3">
      <c r="A83453" s="2">
        <v>6.7356699999999998</v>
      </c>
      <c r="B83453" t="s">
        <v>1099</v>
      </c>
    </row>
    <row r="83454" spans="1:2" x14ac:dyDescent="0.3">
      <c r="A83454" s="2">
        <v>0.64639999999999997</v>
      </c>
      <c r="B83454" t="s">
        <v>1099</v>
      </c>
    </row>
    <row r="83455" spans="1:2" x14ac:dyDescent="0.3">
      <c r="A83455" s="2">
        <v>17.577819999999999</v>
      </c>
      <c r="B83455" t="s">
        <v>1099</v>
      </c>
    </row>
    <row r="83456" spans="1:2" x14ac:dyDescent="0.3">
      <c r="A83456" s="2">
        <v>0.91837999999999997</v>
      </c>
      <c r="B83456" t="s">
        <v>1099</v>
      </c>
    </row>
    <row r="83457" spans="1:2" x14ac:dyDescent="0.3">
      <c r="A83457" s="2">
        <v>44.360210000000002</v>
      </c>
      <c r="B83457" t="s">
        <v>1099</v>
      </c>
    </row>
    <row r="83458" spans="1:2" x14ac:dyDescent="0.3">
      <c r="A83458" s="2">
        <v>23.809429999999999</v>
      </c>
      <c r="B83458" t="s">
        <v>1099</v>
      </c>
    </row>
    <row r="83459" spans="1:2" x14ac:dyDescent="0.3">
      <c r="A83459" s="2">
        <v>6.0855100000000002</v>
      </c>
      <c r="B83459" t="s">
        <v>1099</v>
      </c>
    </row>
    <row r="83460" spans="1:2" x14ac:dyDescent="0.3">
      <c r="A83460" s="2">
        <v>0.72504999999999997</v>
      </c>
      <c r="B83460" t="s">
        <v>1099</v>
      </c>
    </row>
    <row r="83461" spans="1:2" x14ac:dyDescent="0.3">
      <c r="A83461" s="2">
        <v>1.374E-2</v>
      </c>
      <c r="B83461" t="s">
        <v>1099</v>
      </c>
    </row>
    <row r="83462" spans="1:2" x14ac:dyDescent="0.3">
      <c r="A83462" s="2">
        <v>6.5900000000000004E-3</v>
      </c>
      <c r="B83462" t="s">
        <v>1099</v>
      </c>
    </row>
    <row r="83463" spans="1:2" x14ac:dyDescent="0.3">
      <c r="A83463" s="2">
        <v>7.2381200000000003</v>
      </c>
      <c r="B83463" t="s">
        <v>1099</v>
      </c>
    </row>
    <row r="83464" spans="1:2" x14ac:dyDescent="0.3">
      <c r="A83464" s="2">
        <v>1.1235299999999999</v>
      </c>
      <c r="B83464" t="s">
        <v>1099</v>
      </c>
    </row>
    <row r="83465" spans="1:2" x14ac:dyDescent="0.3">
      <c r="A83465" s="2">
        <v>5.7815599999999998</v>
      </c>
      <c r="B83465" t="s">
        <v>1099</v>
      </c>
    </row>
    <row r="83466" spans="1:2" x14ac:dyDescent="0.3">
      <c r="A83466" s="2">
        <v>20.075410000000002</v>
      </c>
      <c r="B83466" t="s">
        <v>1099</v>
      </c>
    </row>
    <row r="83467" spans="1:2" x14ac:dyDescent="0.3">
      <c r="A83467" s="2">
        <v>4.8199199999999998</v>
      </c>
      <c r="B83467" t="s">
        <v>1099</v>
      </c>
    </row>
    <row r="83468" spans="1:2" x14ac:dyDescent="0.3">
      <c r="A83468" s="2">
        <v>7.8577399999999997</v>
      </c>
      <c r="B83468" t="s">
        <v>1099</v>
      </c>
    </row>
    <row r="83469" spans="1:2" x14ac:dyDescent="0.3">
      <c r="A83469" s="2">
        <v>3.1884399999999999</v>
      </c>
      <c r="B83469" t="s">
        <v>1099</v>
      </c>
    </row>
    <row r="83470" spans="1:2" x14ac:dyDescent="0.3">
      <c r="A83470" s="2">
        <v>2.2659699999999998</v>
      </c>
      <c r="B83470" t="s">
        <v>1099</v>
      </c>
    </row>
    <row r="83471" spans="1:2" x14ac:dyDescent="0.3">
      <c r="A83471" s="2">
        <v>3.4240300000000001</v>
      </c>
      <c r="B83471" t="s">
        <v>1099</v>
      </c>
    </row>
    <row r="83472" spans="1:2" x14ac:dyDescent="0.3">
      <c r="A83472" s="2">
        <v>1.4966699999999999</v>
      </c>
      <c r="B83472" t="s">
        <v>1099</v>
      </c>
    </row>
    <row r="83473" spans="1:2" x14ac:dyDescent="0.3">
      <c r="A83473" s="2">
        <v>112.07814999999999</v>
      </c>
      <c r="B83473" t="s">
        <v>1099</v>
      </c>
    </row>
    <row r="83474" spans="1:2" x14ac:dyDescent="0.3">
      <c r="A83474" s="2">
        <v>146.72229999999999</v>
      </c>
      <c r="B83474" t="s">
        <v>1099</v>
      </c>
    </row>
    <row r="83475" spans="1:2" x14ac:dyDescent="0.3">
      <c r="A83475" s="2">
        <v>98.121660000000006</v>
      </c>
      <c r="B83475" t="s">
        <v>1099</v>
      </c>
    </row>
    <row r="83476" spans="1:2" x14ac:dyDescent="0.3">
      <c r="A83476" s="2">
        <v>16.164159999999999</v>
      </c>
      <c r="B83476" t="s">
        <v>1099</v>
      </c>
    </row>
    <row r="83477" spans="1:2" x14ac:dyDescent="0.3">
      <c r="A83477" s="2">
        <v>9.1694899999999997</v>
      </c>
      <c r="B83477" t="s">
        <v>1099</v>
      </c>
    </row>
    <row r="83478" spans="1:2" x14ac:dyDescent="0.3">
      <c r="A83478" s="2">
        <v>27.47222</v>
      </c>
      <c r="B83478" t="s">
        <v>1099</v>
      </c>
    </row>
    <row r="83479" spans="1:2" x14ac:dyDescent="0.3">
      <c r="A83479" s="2">
        <v>1.6686300000000001</v>
      </c>
      <c r="B83479" t="s">
        <v>1099</v>
      </c>
    </row>
    <row r="83480" spans="1:2" x14ac:dyDescent="0.3">
      <c r="A83480" s="2">
        <v>0.17322000000000001</v>
      </c>
      <c r="B83480" t="s">
        <v>1099</v>
      </c>
    </row>
    <row r="83481" spans="1:2" x14ac:dyDescent="0.3">
      <c r="A83481" s="2">
        <v>3.4780500000000001</v>
      </c>
      <c r="B83481" t="s">
        <v>1099</v>
      </c>
    </row>
    <row r="83482" spans="1:2" x14ac:dyDescent="0.3">
      <c r="A83482" s="2">
        <v>1.56985</v>
      </c>
      <c r="B83482" t="s">
        <v>1099</v>
      </c>
    </row>
    <row r="83483" spans="1:2" x14ac:dyDescent="0.3">
      <c r="A83483" s="2">
        <v>0.55291000000000001</v>
      </c>
      <c r="B83483" t="s">
        <v>1099</v>
      </c>
    </row>
    <row r="83484" spans="1:2" x14ac:dyDescent="0.3">
      <c r="A83484" s="2">
        <v>0.52610000000000001</v>
      </c>
      <c r="B83484" t="s">
        <v>1099</v>
      </c>
    </row>
    <row r="83485" spans="1:2" x14ac:dyDescent="0.3">
      <c r="A83485" s="2">
        <v>0.38144</v>
      </c>
      <c r="B83485" t="s">
        <v>1099</v>
      </c>
    </row>
    <row r="83486" spans="1:2" x14ac:dyDescent="0.3">
      <c r="A83486" s="2">
        <v>0.67232999999999998</v>
      </c>
      <c r="B83486" t="s">
        <v>1099</v>
      </c>
    </row>
    <row r="83487" spans="1:2" x14ac:dyDescent="0.3">
      <c r="A83487" s="2">
        <v>11.01318</v>
      </c>
      <c r="B83487" t="s">
        <v>1099</v>
      </c>
    </row>
    <row r="83488" spans="1:2" x14ac:dyDescent="0.3">
      <c r="A83488" s="2">
        <v>176.17895999999999</v>
      </c>
      <c r="B83488" t="s">
        <v>1099</v>
      </c>
    </row>
    <row r="83489" spans="1:2" x14ac:dyDescent="0.3">
      <c r="A83489" s="2">
        <v>77.37133</v>
      </c>
      <c r="B83489" t="s">
        <v>1099</v>
      </c>
    </row>
    <row r="83490" spans="1:2" x14ac:dyDescent="0.3">
      <c r="A83490" s="2">
        <v>20.70017</v>
      </c>
      <c r="B83490" t="s">
        <v>1099</v>
      </c>
    </row>
    <row r="83491" spans="1:2" x14ac:dyDescent="0.3">
      <c r="A83491" s="2">
        <v>12.617179999999999</v>
      </c>
      <c r="B83491" t="s">
        <v>1099</v>
      </c>
    </row>
    <row r="83492" spans="1:2" x14ac:dyDescent="0.3">
      <c r="A83492" s="2">
        <v>9.1419099999999993</v>
      </c>
      <c r="B83492" t="s">
        <v>1099</v>
      </c>
    </row>
    <row r="83493" spans="1:2" x14ac:dyDescent="0.3">
      <c r="A83493" s="2">
        <v>17.176189999999998</v>
      </c>
      <c r="B83493" t="s">
        <v>1099</v>
      </c>
    </row>
    <row r="83494" spans="1:2" x14ac:dyDescent="0.3">
      <c r="A83494" s="2">
        <v>4.7683200000000001</v>
      </c>
      <c r="B83494" t="s">
        <v>1099</v>
      </c>
    </row>
    <row r="83495" spans="1:2" x14ac:dyDescent="0.3">
      <c r="A83495" s="2">
        <v>13.96564</v>
      </c>
      <c r="B83495" t="s">
        <v>1099</v>
      </c>
    </row>
    <row r="83496" spans="1:2" x14ac:dyDescent="0.3">
      <c r="A83496" s="2">
        <v>7.7449899999999996</v>
      </c>
      <c r="B83496" t="s">
        <v>1099</v>
      </c>
    </row>
    <row r="83497" spans="1:2" x14ac:dyDescent="0.3">
      <c r="A83497" s="2">
        <v>3.9199999999999999E-3</v>
      </c>
      <c r="B83497" t="s">
        <v>1099</v>
      </c>
    </row>
    <row r="83498" spans="1:2" x14ac:dyDescent="0.3">
      <c r="A83498" s="2">
        <v>4.6370699999999996</v>
      </c>
      <c r="B83498" t="s">
        <v>1099</v>
      </c>
    </row>
    <row r="83499" spans="1:2" x14ac:dyDescent="0.3">
      <c r="A83499" s="2">
        <v>0.89434999999999998</v>
      </c>
      <c r="B83499" t="s">
        <v>1099</v>
      </c>
    </row>
    <row r="83500" spans="1:2" x14ac:dyDescent="0.3">
      <c r="A83500" s="2">
        <v>31.549949999999999</v>
      </c>
      <c r="B83500" t="s">
        <v>1099</v>
      </c>
    </row>
    <row r="83501" spans="1:2" x14ac:dyDescent="0.3">
      <c r="A83501" s="2">
        <v>0.61048999999999998</v>
      </c>
      <c r="B83501" t="s">
        <v>1099</v>
      </c>
    </row>
    <row r="83502" spans="1:2" x14ac:dyDescent="0.3">
      <c r="A83502" s="2">
        <v>8.1899999999999994E-3</v>
      </c>
      <c r="B83502" t="s">
        <v>1099</v>
      </c>
    </row>
    <row r="83503" spans="1:2" x14ac:dyDescent="0.3">
      <c r="A83503" s="2">
        <v>4.6269099999999996</v>
      </c>
      <c r="B83503" t="s">
        <v>1099</v>
      </c>
    </row>
    <row r="83504" spans="1:2" x14ac:dyDescent="0.3">
      <c r="A83504" s="2">
        <v>5.4000000000000003E-3</v>
      </c>
      <c r="B83504" t="s">
        <v>1099</v>
      </c>
    </row>
    <row r="83505" spans="1:2" x14ac:dyDescent="0.3">
      <c r="A83505" s="2">
        <v>3.9539900000000001</v>
      </c>
      <c r="B83505" t="s">
        <v>1099</v>
      </c>
    </row>
    <row r="83506" spans="1:2" x14ac:dyDescent="0.3">
      <c r="A83506" s="2">
        <v>0.1406</v>
      </c>
      <c r="B83506" t="s">
        <v>1099</v>
      </c>
    </row>
    <row r="83507" spans="1:2" x14ac:dyDescent="0.3">
      <c r="A83507" s="2">
        <v>2.97E-3</v>
      </c>
      <c r="B83507" t="s">
        <v>1099</v>
      </c>
    </row>
    <row r="83508" spans="1:2" x14ac:dyDescent="0.3">
      <c r="A83508" s="2">
        <v>3.3957199999999998</v>
      </c>
      <c r="B83508" t="s">
        <v>1099</v>
      </c>
    </row>
    <row r="83509" spans="1:2" x14ac:dyDescent="0.3">
      <c r="A83509" s="2">
        <v>7.5599999999999999E-3</v>
      </c>
      <c r="B83509" t="s">
        <v>1099</v>
      </c>
    </row>
    <row r="83510" spans="1:2" x14ac:dyDescent="0.3">
      <c r="A83510" s="2">
        <v>0.12466000000000001</v>
      </c>
      <c r="B83510" t="s">
        <v>1099</v>
      </c>
    </row>
    <row r="83511" spans="1:2" x14ac:dyDescent="0.3">
      <c r="A83511" s="2">
        <v>1.392E-2</v>
      </c>
      <c r="B83511" t="s">
        <v>1099</v>
      </c>
    </row>
    <row r="83512" spans="1:2" x14ac:dyDescent="0.3">
      <c r="A83512" s="2">
        <v>0.24243999999999999</v>
      </c>
      <c r="B83512" t="s">
        <v>1099</v>
      </c>
    </row>
    <row r="83513" spans="1:2" x14ac:dyDescent="0.3">
      <c r="A83513" s="2">
        <v>0.20094999999999999</v>
      </c>
      <c r="B83513" t="s">
        <v>1099</v>
      </c>
    </row>
    <row r="83514" spans="1:2" x14ac:dyDescent="0.3">
      <c r="A83514" s="2">
        <v>1.17631</v>
      </c>
      <c r="B83514" t="s">
        <v>1099</v>
      </c>
    </row>
    <row r="83515" spans="1:2" x14ac:dyDescent="0.3">
      <c r="A83515" s="2">
        <v>0.22975999999999999</v>
      </c>
      <c r="B83515" t="s">
        <v>1099</v>
      </c>
    </row>
    <row r="83516" spans="1:2" x14ac:dyDescent="0.3">
      <c r="A83516" s="2">
        <v>1.93757</v>
      </c>
      <c r="B83516" t="s">
        <v>1099</v>
      </c>
    </row>
    <row r="83517" spans="1:2" x14ac:dyDescent="0.3">
      <c r="A83517" s="2">
        <v>8.6849999999999997E-2</v>
      </c>
      <c r="B83517" t="s">
        <v>1099</v>
      </c>
    </row>
    <row r="83518" spans="1:2" x14ac:dyDescent="0.3">
      <c r="A83518" s="2">
        <v>4.5085300000000004</v>
      </c>
      <c r="B83518" t="s">
        <v>1099</v>
      </c>
    </row>
    <row r="83519" spans="1:2" x14ac:dyDescent="0.3">
      <c r="A83519" s="2">
        <v>7.5880000000000003E-2</v>
      </c>
      <c r="B83519" t="s">
        <v>1099</v>
      </c>
    </row>
    <row r="83520" spans="1:2" x14ac:dyDescent="0.3">
      <c r="A83520" s="2">
        <v>0.78883000000000003</v>
      </c>
      <c r="B83520" t="s">
        <v>1099</v>
      </c>
    </row>
    <row r="83521" spans="1:2" x14ac:dyDescent="0.3">
      <c r="A83521" s="2">
        <v>3.3680000000000002E-2</v>
      </c>
      <c r="B83521" t="s">
        <v>1099</v>
      </c>
    </row>
    <row r="83522" spans="1:2" x14ac:dyDescent="0.3">
      <c r="A83522" s="2">
        <v>6.3099999999999996E-3</v>
      </c>
      <c r="B83522" t="s">
        <v>1099</v>
      </c>
    </row>
    <row r="83523" spans="1:2" x14ac:dyDescent="0.3">
      <c r="A83523" s="2">
        <v>0.54361000000000004</v>
      </c>
      <c r="B83523" t="s">
        <v>1099</v>
      </c>
    </row>
    <row r="83524" spans="1:2" x14ac:dyDescent="0.3">
      <c r="A83524" s="2">
        <v>9.0230000000000005E-2</v>
      </c>
      <c r="B83524" t="s">
        <v>1099</v>
      </c>
    </row>
    <row r="83525" spans="1:2" x14ac:dyDescent="0.3">
      <c r="A83525" s="2">
        <v>9.4960000000000003E-2</v>
      </c>
      <c r="B83525" t="s">
        <v>1099</v>
      </c>
    </row>
    <row r="83526" spans="1:2" x14ac:dyDescent="0.3">
      <c r="A83526" s="2">
        <v>0.18054999999999999</v>
      </c>
      <c r="B83526" t="s">
        <v>1099</v>
      </c>
    </row>
    <row r="83527" spans="1:2" x14ac:dyDescent="0.3">
      <c r="A83527" s="2">
        <v>0.91984999999999995</v>
      </c>
      <c r="B83527" t="s">
        <v>1099</v>
      </c>
    </row>
    <row r="83528" spans="1:2" x14ac:dyDescent="0.3">
      <c r="A83528" s="2">
        <v>8.1030000000000005E-2</v>
      </c>
      <c r="B83528" t="s">
        <v>1099</v>
      </c>
    </row>
    <row r="83529" spans="1:2" x14ac:dyDescent="0.3">
      <c r="A83529" s="2">
        <v>2.3036099999999999</v>
      </c>
      <c r="B83529" t="s">
        <v>1099</v>
      </c>
    </row>
    <row r="83530" spans="1:2" x14ac:dyDescent="0.3">
      <c r="A83530" s="2">
        <v>3.9878800000000001</v>
      </c>
      <c r="B83530" t="s">
        <v>1099</v>
      </c>
    </row>
    <row r="83531" spans="1:2" x14ac:dyDescent="0.3">
      <c r="A83531" s="2">
        <v>0.10938000000000001</v>
      </c>
      <c r="B83531" t="s">
        <v>1099</v>
      </c>
    </row>
    <row r="83532" spans="1:2" x14ac:dyDescent="0.3">
      <c r="A83532" s="2">
        <v>3.41147</v>
      </c>
      <c r="B83532" t="s">
        <v>1099</v>
      </c>
    </row>
    <row r="83533" spans="1:2" x14ac:dyDescent="0.3">
      <c r="A83533" s="2">
        <v>0.29476000000000002</v>
      </c>
      <c r="B83533" t="s">
        <v>1099</v>
      </c>
    </row>
    <row r="83534" spans="1:2" x14ac:dyDescent="0.3">
      <c r="A83534" s="2">
        <v>15.881550000000001</v>
      </c>
      <c r="B83534" t="s">
        <v>1099</v>
      </c>
    </row>
    <row r="83535" spans="1:2" x14ac:dyDescent="0.3">
      <c r="A83535" s="2">
        <v>4.1770899999999997</v>
      </c>
      <c r="B83535" t="s">
        <v>1099</v>
      </c>
    </row>
    <row r="83536" spans="1:2" x14ac:dyDescent="0.3">
      <c r="A83536" s="2">
        <v>3.295E-2</v>
      </c>
      <c r="B83536" t="s">
        <v>1099</v>
      </c>
    </row>
    <row r="83537" spans="1:2" x14ac:dyDescent="0.3">
      <c r="A83537" s="2">
        <v>1.2239999999999999E-2</v>
      </c>
      <c r="B83537" t="s">
        <v>1099</v>
      </c>
    </row>
    <row r="83538" spans="1:2" x14ac:dyDescent="0.3">
      <c r="A83538" s="2">
        <v>57.451169999999998</v>
      </c>
      <c r="B83538" t="s">
        <v>1099</v>
      </c>
    </row>
    <row r="83539" spans="1:2" x14ac:dyDescent="0.3">
      <c r="A83539" s="2">
        <v>0.55008999999999997</v>
      </c>
      <c r="B83539" t="s">
        <v>1099</v>
      </c>
    </row>
    <row r="83540" spans="1:2" x14ac:dyDescent="0.3">
      <c r="A83540" s="2">
        <v>3.5899999999999999E-3</v>
      </c>
      <c r="B83540" t="s">
        <v>1099</v>
      </c>
    </row>
    <row r="83541" spans="1:2" x14ac:dyDescent="0.3">
      <c r="A83541" s="2">
        <v>0.14743000000000001</v>
      </c>
      <c r="B83541" t="s">
        <v>1099</v>
      </c>
    </row>
    <row r="83542" spans="1:2" x14ac:dyDescent="0.3">
      <c r="A83542" s="2">
        <v>0.97731000000000001</v>
      </c>
      <c r="B83542" t="s">
        <v>1099</v>
      </c>
    </row>
    <row r="83543" spans="1:2" x14ac:dyDescent="0.3">
      <c r="A83543" s="2">
        <v>6.2700000000000004E-3</v>
      </c>
      <c r="B83543" t="s">
        <v>1099</v>
      </c>
    </row>
    <row r="83544" spans="1:2" x14ac:dyDescent="0.3">
      <c r="A83544" s="2">
        <v>9.7280000000000005E-2</v>
      </c>
      <c r="B83544" t="s">
        <v>1099</v>
      </c>
    </row>
    <row r="83545" spans="1:2" x14ac:dyDescent="0.3">
      <c r="A83545" s="2">
        <v>0.96440000000000003</v>
      </c>
      <c r="B83545" t="s">
        <v>1099</v>
      </c>
    </row>
    <row r="83546" spans="1:2" x14ac:dyDescent="0.3">
      <c r="A83546" s="2">
        <v>0.93938999999999995</v>
      </c>
      <c r="B83546" t="s">
        <v>1099</v>
      </c>
    </row>
    <row r="83547" spans="1:2" x14ac:dyDescent="0.3">
      <c r="A83547" s="2">
        <v>1.0513999999999999</v>
      </c>
      <c r="B83547" t="s">
        <v>1099</v>
      </c>
    </row>
    <row r="83548" spans="1:2" x14ac:dyDescent="0.3">
      <c r="A83548" s="2">
        <v>0.31102000000000002</v>
      </c>
      <c r="B83548" t="s">
        <v>1099</v>
      </c>
    </row>
    <row r="83549" spans="1:2" x14ac:dyDescent="0.3">
      <c r="A83549" s="2">
        <v>0.1152</v>
      </c>
      <c r="B83549" t="s">
        <v>1099</v>
      </c>
    </row>
    <row r="83550" spans="1:2" x14ac:dyDescent="0.3">
      <c r="A83550" s="2">
        <v>0.23080000000000001</v>
      </c>
      <c r="B83550" t="s">
        <v>1099</v>
      </c>
    </row>
    <row r="83551" spans="1:2" x14ac:dyDescent="0.3">
      <c r="A83551" s="2">
        <v>0.88875000000000004</v>
      </c>
      <c r="B83551" t="s">
        <v>1099</v>
      </c>
    </row>
    <row r="83552" spans="1:2" x14ac:dyDescent="0.3">
      <c r="A83552" s="2">
        <v>8.6150000000000004E-2</v>
      </c>
      <c r="B83552" t="s">
        <v>1099</v>
      </c>
    </row>
    <row r="83553" spans="1:2" x14ac:dyDescent="0.3">
      <c r="A83553" s="2">
        <v>4.7579999999999997E-2</v>
      </c>
      <c r="B83553" t="s">
        <v>1099</v>
      </c>
    </row>
    <row r="83554" spans="1:2" x14ac:dyDescent="0.3">
      <c r="A83554" s="2">
        <v>13.99325</v>
      </c>
      <c r="B83554" t="s">
        <v>1099</v>
      </c>
    </row>
    <row r="83555" spans="1:2" x14ac:dyDescent="0.3">
      <c r="A83555" s="2">
        <v>0.48019000000000001</v>
      </c>
      <c r="B83555" t="s">
        <v>1099</v>
      </c>
    </row>
    <row r="83556" spans="1:2" x14ac:dyDescent="0.3">
      <c r="A83556" s="2">
        <v>0.70396000000000003</v>
      </c>
      <c r="B83556" t="s">
        <v>1099</v>
      </c>
    </row>
    <row r="83557" spans="1:2" x14ac:dyDescent="0.3">
      <c r="A83557" s="2">
        <v>38.645569999999999</v>
      </c>
      <c r="B83557" t="s">
        <v>1099</v>
      </c>
    </row>
    <row r="83558" spans="1:2" x14ac:dyDescent="0.3">
      <c r="A83558" s="2">
        <v>1.06257</v>
      </c>
      <c r="B83558" t="s">
        <v>1099</v>
      </c>
    </row>
    <row r="83559" spans="1:2" x14ac:dyDescent="0.3">
      <c r="A83559" s="2">
        <v>31.49484</v>
      </c>
      <c r="B83559" t="s">
        <v>1099</v>
      </c>
    </row>
    <row r="83560" spans="1:2" x14ac:dyDescent="0.3">
      <c r="A83560" s="2">
        <v>4.3060000000000001E-2</v>
      </c>
      <c r="B83560" t="s">
        <v>1099</v>
      </c>
    </row>
    <row r="83561" spans="1:2" x14ac:dyDescent="0.3">
      <c r="A83561" s="2">
        <v>8.3645200000000006</v>
      </c>
      <c r="B83561" t="s">
        <v>1099</v>
      </c>
    </row>
    <row r="83562" spans="1:2" x14ac:dyDescent="0.3">
      <c r="A83562" s="2">
        <v>0.8226</v>
      </c>
      <c r="B83562" t="s">
        <v>1099</v>
      </c>
    </row>
    <row r="83563" spans="1:2" x14ac:dyDescent="0.3">
      <c r="A83563" s="2">
        <v>2.248E-2</v>
      </c>
      <c r="B83563" t="s">
        <v>1099</v>
      </c>
    </row>
    <row r="83564" spans="1:2" x14ac:dyDescent="0.3">
      <c r="A83564" s="2">
        <v>5.2399999999999999E-3</v>
      </c>
      <c r="B83564" t="s">
        <v>1099</v>
      </c>
    </row>
    <row r="83565" spans="1:2" x14ac:dyDescent="0.3">
      <c r="A83565" s="2">
        <v>4.7699999999999999E-3</v>
      </c>
      <c r="B83565" t="s">
        <v>1099</v>
      </c>
    </row>
    <row r="83566" spans="1:2" x14ac:dyDescent="0.3">
      <c r="A83566" s="2">
        <v>1.38073</v>
      </c>
      <c r="B83566" t="s">
        <v>1099</v>
      </c>
    </row>
    <row r="83567" spans="1:2" x14ac:dyDescent="0.3">
      <c r="A83567" s="2">
        <v>2.5510000000000001E-2</v>
      </c>
      <c r="B83567" t="s">
        <v>1099</v>
      </c>
    </row>
    <row r="83568" spans="1:2" x14ac:dyDescent="0.3">
      <c r="A83568" s="2">
        <v>1.46557</v>
      </c>
      <c r="B83568" t="s">
        <v>1099</v>
      </c>
    </row>
    <row r="83569" spans="1:2" x14ac:dyDescent="0.3">
      <c r="A83569" s="2">
        <v>1.6840000000000001E-2</v>
      </c>
      <c r="B83569" t="s">
        <v>1099</v>
      </c>
    </row>
    <row r="83570" spans="1:2" x14ac:dyDescent="0.3">
      <c r="A83570" s="2">
        <v>4.5019999999999998E-2</v>
      </c>
      <c r="B83570" t="s">
        <v>1099</v>
      </c>
    </row>
    <row r="83571" spans="1:2" x14ac:dyDescent="0.3">
      <c r="A83571" s="2">
        <v>7.2349999999999998E-2</v>
      </c>
      <c r="B83571" t="s">
        <v>1099</v>
      </c>
    </row>
    <row r="83572" spans="1:2" x14ac:dyDescent="0.3">
      <c r="A83572" s="2">
        <v>2.2717299999999998</v>
      </c>
      <c r="B83572" t="s">
        <v>1099</v>
      </c>
    </row>
    <row r="83573" spans="1:2" x14ac:dyDescent="0.3">
      <c r="A83573" s="2">
        <v>2.3929999999999998</v>
      </c>
      <c r="B83573" t="s">
        <v>1099</v>
      </c>
    </row>
    <row r="83574" spans="1:2" x14ac:dyDescent="0.3">
      <c r="A83574" s="2">
        <v>5.1270000000000003E-2</v>
      </c>
      <c r="B83574" t="s">
        <v>1099</v>
      </c>
    </row>
    <row r="83575" spans="1:2" x14ac:dyDescent="0.3">
      <c r="A83575" s="2">
        <v>0.39123999999999998</v>
      </c>
      <c r="B83575" t="s">
        <v>1099</v>
      </c>
    </row>
    <row r="83576" spans="1:2" x14ac:dyDescent="0.3">
      <c r="A83576" s="2">
        <v>2.6540000000000001E-2</v>
      </c>
      <c r="B83576" t="s">
        <v>1099</v>
      </c>
    </row>
    <row r="83577" spans="1:2" x14ac:dyDescent="0.3">
      <c r="A83577" s="2">
        <v>0.13871</v>
      </c>
      <c r="B83577" t="s">
        <v>1099</v>
      </c>
    </row>
    <row r="83578" spans="1:2" x14ac:dyDescent="0.3">
      <c r="A83578" s="2">
        <v>5.8970000000000002E-2</v>
      </c>
      <c r="B83578" t="s">
        <v>1099</v>
      </c>
    </row>
    <row r="83579" spans="1:2" x14ac:dyDescent="0.3">
      <c r="A83579" s="2">
        <v>1.7610000000000001E-2</v>
      </c>
      <c r="B83579" t="s">
        <v>1099</v>
      </c>
    </row>
    <row r="83580" spans="1:2" x14ac:dyDescent="0.3">
      <c r="A83580" s="2">
        <v>2.8800000000000002E-3</v>
      </c>
      <c r="B83580" t="s">
        <v>1099</v>
      </c>
    </row>
    <row r="83581" spans="1:2" x14ac:dyDescent="0.3">
      <c r="A83581" s="2">
        <v>0.28996</v>
      </c>
      <c r="B83581" t="s">
        <v>1099</v>
      </c>
    </row>
    <row r="83582" spans="1:2" x14ac:dyDescent="0.3">
      <c r="A83582" s="2">
        <v>13.839270000000001</v>
      </c>
      <c r="B83582" t="s">
        <v>1099</v>
      </c>
    </row>
    <row r="83583" spans="1:2" x14ac:dyDescent="0.3">
      <c r="A83583" s="2">
        <v>0.47921000000000002</v>
      </c>
      <c r="B83583" t="s">
        <v>1099</v>
      </c>
    </row>
    <row r="83584" spans="1:2" x14ac:dyDescent="0.3">
      <c r="A83584" s="2">
        <v>0.10128</v>
      </c>
      <c r="B83584" t="s">
        <v>1099</v>
      </c>
    </row>
    <row r="83585" spans="1:2" x14ac:dyDescent="0.3">
      <c r="A83585" s="2">
        <v>0.15457000000000001</v>
      </c>
      <c r="B83585" t="s">
        <v>1099</v>
      </c>
    </row>
    <row r="83586" spans="1:2" x14ac:dyDescent="0.3">
      <c r="A83586" s="2">
        <v>4.2199999999999998E-3</v>
      </c>
      <c r="B83586" t="s">
        <v>1099</v>
      </c>
    </row>
    <row r="83587" spans="1:2" x14ac:dyDescent="0.3">
      <c r="A83587" s="2">
        <v>7.3499999999999998E-3</v>
      </c>
      <c r="B83587" t="s">
        <v>1099</v>
      </c>
    </row>
    <row r="83588" spans="1:2" x14ac:dyDescent="0.3">
      <c r="A83588" s="2">
        <v>0.20544000000000001</v>
      </c>
      <c r="B83588" t="s">
        <v>1099</v>
      </c>
    </row>
    <row r="83589" spans="1:2" x14ac:dyDescent="0.3">
      <c r="A83589" s="2">
        <v>1.15022</v>
      </c>
      <c r="B83589" t="s">
        <v>1099</v>
      </c>
    </row>
    <row r="83590" spans="1:2" x14ac:dyDescent="0.3">
      <c r="A83590" s="2">
        <v>3.4499999999999999E-3</v>
      </c>
      <c r="B83590" t="s">
        <v>1099</v>
      </c>
    </row>
    <row r="83591" spans="1:2" x14ac:dyDescent="0.3">
      <c r="A83591" s="2">
        <v>1.4264399999999999</v>
      </c>
      <c r="B83591" t="s">
        <v>1099</v>
      </c>
    </row>
    <row r="83592" spans="1:2" x14ac:dyDescent="0.3">
      <c r="A83592" s="2">
        <v>9.8700000000000003E-3</v>
      </c>
      <c r="B83592" t="s">
        <v>1099</v>
      </c>
    </row>
    <row r="83593" spans="1:2" x14ac:dyDescent="0.3">
      <c r="A83593" s="2">
        <v>6.343E-2</v>
      </c>
      <c r="B83593" t="s">
        <v>1099</v>
      </c>
    </row>
    <row r="83594" spans="1:2" x14ac:dyDescent="0.3">
      <c r="A83594" s="2">
        <v>5.296E-2</v>
      </c>
      <c r="B83594" t="s">
        <v>1099</v>
      </c>
    </row>
    <row r="83595" spans="1:2" x14ac:dyDescent="0.3">
      <c r="A83595" s="2">
        <v>4.2792300000000001</v>
      </c>
      <c r="B83595" t="s">
        <v>1099</v>
      </c>
    </row>
    <row r="83596" spans="1:2" x14ac:dyDescent="0.3">
      <c r="A83596" s="2">
        <v>2.5080000000000002E-2</v>
      </c>
      <c r="B83596" t="s">
        <v>1099</v>
      </c>
    </row>
    <row r="83597" spans="1:2" x14ac:dyDescent="0.3">
      <c r="A83597" s="2">
        <v>2.5999999999999999E-3</v>
      </c>
      <c r="B83597" t="s">
        <v>1099</v>
      </c>
    </row>
    <row r="83598" spans="1:2" x14ac:dyDescent="0.3">
      <c r="A83598" s="2">
        <v>0.31117</v>
      </c>
      <c r="B83598" t="s">
        <v>1099</v>
      </c>
    </row>
    <row r="83599" spans="1:2" x14ac:dyDescent="0.3">
      <c r="A83599" s="2">
        <v>0.1623</v>
      </c>
      <c r="B83599" t="s">
        <v>1099</v>
      </c>
    </row>
    <row r="83600" spans="1:2" x14ac:dyDescent="0.3">
      <c r="A83600" s="2">
        <v>1.8129999999999999</v>
      </c>
      <c r="B83600" t="s">
        <v>1099</v>
      </c>
    </row>
    <row r="83601" spans="1:2" x14ac:dyDescent="0.3">
      <c r="A83601" s="2">
        <v>9.3999999999999997E-4</v>
      </c>
      <c r="B83601" t="s">
        <v>1099</v>
      </c>
    </row>
    <row r="83602" spans="1:2" x14ac:dyDescent="0.3">
      <c r="A83602" s="2">
        <v>0.13067999999999999</v>
      </c>
      <c r="B83602" t="s">
        <v>1099</v>
      </c>
    </row>
    <row r="83603" spans="1:2" x14ac:dyDescent="0.3">
      <c r="A83603" s="2">
        <v>0.72455999999999998</v>
      </c>
      <c r="B83603" t="s">
        <v>1099</v>
      </c>
    </row>
    <row r="83604" spans="1:2" x14ac:dyDescent="0.3">
      <c r="A83604" s="2">
        <v>8.2100000000000003E-3</v>
      </c>
      <c r="B83604" t="s">
        <v>1099</v>
      </c>
    </row>
    <row r="83605" spans="1:2" x14ac:dyDescent="0.3">
      <c r="A83605" s="2">
        <v>1.2105600000000001</v>
      </c>
      <c r="B83605" t="s">
        <v>1099</v>
      </c>
    </row>
    <row r="83606" spans="1:2" x14ac:dyDescent="0.3">
      <c r="A83606" s="2">
        <v>7.0499999999999998E-3</v>
      </c>
      <c r="B83606" t="s">
        <v>1099</v>
      </c>
    </row>
    <row r="83607" spans="1:2" x14ac:dyDescent="0.3">
      <c r="A83607" s="2">
        <v>0.18342</v>
      </c>
      <c r="B83607" t="s">
        <v>1099</v>
      </c>
    </row>
    <row r="83608" spans="1:2" x14ac:dyDescent="0.3">
      <c r="A83608" s="2">
        <v>7.5370000000000006E-2</v>
      </c>
      <c r="B83608" t="s">
        <v>1099</v>
      </c>
    </row>
    <row r="83609" spans="1:2" x14ac:dyDescent="0.3">
      <c r="A83609" s="2">
        <v>0.38268999999999997</v>
      </c>
      <c r="B83609" t="s">
        <v>1099</v>
      </c>
    </row>
    <row r="83610" spans="1:2" x14ac:dyDescent="0.3">
      <c r="A83610" s="2">
        <v>5.9760000000000001E-2</v>
      </c>
      <c r="B83610" t="s">
        <v>1099</v>
      </c>
    </row>
    <row r="83611" spans="1:2" x14ac:dyDescent="0.3">
      <c r="A83611" s="2">
        <v>4.1590000000000002E-2</v>
      </c>
      <c r="B83611" t="s">
        <v>1099</v>
      </c>
    </row>
    <row r="83612" spans="1:2" x14ac:dyDescent="0.3">
      <c r="A83612" s="2">
        <v>2.9760000000000002E-2</v>
      </c>
      <c r="B83612" t="s">
        <v>1099</v>
      </c>
    </row>
    <row r="83613" spans="1:2" x14ac:dyDescent="0.3">
      <c r="A83613" s="2">
        <v>1.6337600000000001</v>
      </c>
      <c r="B83613" t="s">
        <v>1099</v>
      </c>
    </row>
    <row r="83614" spans="1:2" x14ac:dyDescent="0.3">
      <c r="A83614" s="2">
        <v>0.44125999999999999</v>
      </c>
      <c r="B83614" t="s">
        <v>1099</v>
      </c>
    </row>
    <row r="83615" spans="1:2" x14ac:dyDescent="0.3">
      <c r="A83615" s="2">
        <v>1.17E-3</v>
      </c>
      <c r="B83615" t="s">
        <v>1099</v>
      </c>
    </row>
    <row r="83616" spans="1:2" x14ac:dyDescent="0.3">
      <c r="A83616" s="2">
        <v>1.256E-2</v>
      </c>
      <c r="B83616" t="s">
        <v>1099</v>
      </c>
    </row>
    <row r="83617" spans="1:2" x14ac:dyDescent="0.3">
      <c r="A83617" s="2">
        <v>1.35453</v>
      </c>
      <c r="B83617" t="s">
        <v>1099</v>
      </c>
    </row>
    <row r="83618" spans="1:2" x14ac:dyDescent="0.3">
      <c r="A83618" s="2">
        <v>0.56950000000000001</v>
      </c>
      <c r="B83618" t="s">
        <v>1099</v>
      </c>
    </row>
    <row r="83619" spans="1:2" x14ac:dyDescent="0.3">
      <c r="A83619" s="2">
        <v>2.4937399999999998</v>
      </c>
      <c r="B83619" t="s">
        <v>1099</v>
      </c>
    </row>
    <row r="83620" spans="1:2" x14ac:dyDescent="0.3">
      <c r="A83620" s="2">
        <v>2.9059999999999999E-2</v>
      </c>
      <c r="B83620" t="s">
        <v>1099</v>
      </c>
    </row>
    <row r="83621" spans="1:2" x14ac:dyDescent="0.3">
      <c r="A83621" s="2">
        <v>0.37691000000000002</v>
      </c>
      <c r="B83621" t="s">
        <v>1099</v>
      </c>
    </row>
    <row r="83622" spans="1:2" x14ac:dyDescent="0.3">
      <c r="A83622" s="2">
        <v>3.2399999999999998E-3</v>
      </c>
      <c r="B83622" t="s">
        <v>1099</v>
      </c>
    </row>
    <row r="83623" spans="1:2" x14ac:dyDescent="0.3">
      <c r="A83623" s="2">
        <v>34.150019999999998</v>
      </c>
      <c r="B83623" t="s">
        <v>1099</v>
      </c>
    </row>
    <row r="83624" spans="1:2" x14ac:dyDescent="0.3">
      <c r="A83624" s="2">
        <v>34.696420000000003</v>
      </c>
      <c r="B83624" t="s">
        <v>1099</v>
      </c>
    </row>
    <row r="83625" spans="1:2" x14ac:dyDescent="0.3">
      <c r="A83625" s="2">
        <v>5.3072800000000004</v>
      </c>
      <c r="B83625" t="s">
        <v>1099</v>
      </c>
    </row>
    <row r="83626" spans="1:2" x14ac:dyDescent="0.3">
      <c r="A83626" s="2">
        <v>1.08E-3</v>
      </c>
      <c r="B83626" t="s">
        <v>1099</v>
      </c>
    </row>
    <row r="83627" spans="1:2" x14ac:dyDescent="0.3">
      <c r="A83627" s="2">
        <v>0.90802000000000005</v>
      </c>
      <c r="B83627" t="s">
        <v>1099</v>
      </c>
    </row>
    <row r="83628" spans="1:2" x14ac:dyDescent="0.3">
      <c r="A83628" s="2">
        <v>3.6382099999999999</v>
      </c>
      <c r="B83628" t="s">
        <v>1099</v>
      </c>
    </row>
    <row r="83629" spans="1:2" x14ac:dyDescent="0.3">
      <c r="A83629" s="2">
        <v>15.454599999999999</v>
      </c>
      <c r="B83629" t="s">
        <v>1099</v>
      </c>
    </row>
    <row r="83630" spans="1:2" x14ac:dyDescent="0.3">
      <c r="A83630" s="2">
        <v>4.0087700000000002</v>
      </c>
      <c r="B83630" t="s">
        <v>1099</v>
      </c>
    </row>
    <row r="83631" spans="1:2" x14ac:dyDescent="0.3">
      <c r="A83631" s="2">
        <v>5.7159899999999997</v>
      </c>
      <c r="B83631" t="s">
        <v>1099</v>
      </c>
    </row>
    <row r="83632" spans="1:2" x14ac:dyDescent="0.3">
      <c r="A83632" s="2">
        <v>2.4899200000000001</v>
      </c>
      <c r="B83632" t="s">
        <v>1099</v>
      </c>
    </row>
    <row r="83633" spans="1:2" x14ac:dyDescent="0.3">
      <c r="A83633" s="2">
        <v>3.2773099999999999</v>
      </c>
      <c r="B83633" t="s">
        <v>1099</v>
      </c>
    </row>
    <row r="83634" spans="1:2" x14ac:dyDescent="0.3">
      <c r="A83634" s="2">
        <v>6.7356699999999998</v>
      </c>
      <c r="B83634" t="s">
        <v>1099</v>
      </c>
    </row>
    <row r="83635" spans="1:2" x14ac:dyDescent="0.3">
      <c r="A83635" s="2">
        <v>30.699169999999999</v>
      </c>
      <c r="B83635" t="s">
        <v>1099</v>
      </c>
    </row>
    <row r="83636" spans="1:2" x14ac:dyDescent="0.3">
      <c r="A83636" s="2">
        <v>29.855979999999999</v>
      </c>
      <c r="B83636" t="s">
        <v>1099</v>
      </c>
    </row>
    <row r="83637" spans="1:2" x14ac:dyDescent="0.3">
      <c r="A83637" s="2">
        <v>0.91834000000000005</v>
      </c>
      <c r="B83637" t="s">
        <v>1099</v>
      </c>
    </row>
    <row r="83638" spans="1:2" x14ac:dyDescent="0.3">
      <c r="A83638" s="2">
        <v>51.76</v>
      </c>
      <c r="B83638" t="s">
        <v>1099</v>
      </c>
    </row>
    <row r="83639" spans="1:2" x14ac:dyDescent="0.3">
      <c r="A83639" s="2">
        <v>0.87221000000000004</v>
      </c>
      <c r="B83639" t="s">
        <v>1099</v>
      </c>
    </row>
    <row r="83640" spans="1:2" x14ac:dyDescent="0.3">
      <c r="A83640" s="2">
        <v>12.67736</v>
      </c>
      <c r="B83640" t="s">
        <v>1099</v>
      </c>
    </row>
    <row r="83641" spans="1:2" x14ac:dyDescent="0.3">
      <c r="A83641" s="2">
        <v>6.9166400000000001</v>
      </c>
      <c r="B83641" t="s">
        <v>1099</v>
      </c>
    </row>
    <row r="83642" spans="1:2" x14ac:dyDescent="0.3">
      <c r="A83642" s="2">
        <v>1.434E-2</v>
      </c>
      <c r="B83642" t="s">
        <v>1099</v>
      </c>
    </row>
    <row r="83643" spans="1:2" x14ac:dyDescent="0.3">
      <c r="A83643" s="2">
        <v>18.894400000000001</v>
      </c>
      <c r="B83643" t="s">
        <v>1099</v>
      </c>
    </row>
    <row r="83644" spans="1:2" x14ac:dyDescent="0.3">
      <c r="A83644" s="2">
        <v>25.848330000000001</v>
      </c>
      <c r="B83644" t="s">
        <v>1099</v>
      </c>
    </row>
    <row r="83645" spans="1:2" x14ac:dyDescent="0.3">
      <c r="A83645" s="2">
        <v>4.0228799999999998</v>
      </c>
      <c r="B83645" t="s">
        <v>1099</v>
      </c>
    </row>
    <row r="83646" spans="1:2" x14ac:dyDescent="0.3">
      <c r="A83646" s="2">
        <v>13.88228</v>
      </c>
      <c r="B83646" t="s">
        <v>1099</v>
      </c>
    </row>
    <row r="83647" spans="1:2" x14ac:dyDescent="0.3">
      <c r="A83647" s="2">
        <v>13.88228</v>
      </c>
      <c r="B83647" t="s">
        <v>1099</v>
      </c>
    </row>
    <row r="83648" spans="1:2" x14ac:dyDescent="0.3">
      <c r="A83648" s="2">
        <v>0.18645</v>
      </c>
      <c r="B83648" t="s">
        <v>1099</v>
      </c>
    </row>
    <row r="83649" spans="1:2" x14ac:dyDescent="0.3">
      <c r="A83649" s="2">
        <v>0.53835999999999995</v>
      </c>
      <c r="B83649" t="s">
        <v>1099</v>
      </c>
    </row>
    <row r="83650" spans="1:2" x14ac:dyDescent="0.3">
      <c r="A83650" s="2">
        <v>12.18599</v>
      </c>
      <c r="B83650" t="s">
        <v>1099</v>
      </c>
    </row>
    <row r="83651" spans="1:2" x14ac:dyDescent="0.3">
      <c r="A83651" s="2">
        <v>1.0714900000000001</v>
      </c>
      <c r="B83651" t="s">
        <v>1099</v>
      </c>
    </row>
    <row r="83652" spans="1:2" x14ac:dyDescent="0.3">
      <c r="A83652" s="2">
        <v>13.167009999999999</v>
      </c>
      <c r="B83652" t="s">
        <v>1099</v>
      </c>
    </row>
    <row r="83653" spans="1:2" x14ac:dyDescent="0.3">
      <c r="A83653" s="2">
        <v>4.641E-2</v>
      </c>
      <c r="B83653" t="s">
        <v>1099</v>
      </c>
    </row>
    <row r="83654" spans="1:2" x14ac:dyDescent="0.3">
      <c r="A83654" s="2">
        <v>0.70172000000000001</v>
      </c>
      <c r="B83654" t="s">
        <v>1099</v>
      </c>
    </row>
    <row r="83655" spans="1:2" x14ac:dyDescent="0.3">
      <c r="A83655" s="2">
        <v>0.1285</v>
      </c>
      <c r="B83655" t="s">
        <v>1099</v>
      </c>
    </row>
    <row r="83656" spans="1:2" x14ac:dyDescent="0.3">
      <c r="A83656" s="2">
        <v>3.2000000000000002E-3</v>
      </c>
      <c r="B83656" t="s">
        <v>1099</v>
      </c>
    </row>
    <row r="83657" spans="1:2" x14ac:dyDescent="0.3">
      <c r="A83657" s="2">
        <v>2.3943400000000001</v>
      </c>
      <c r="B83657" t="s">
        <v>1099</v>
      </c>
    </row>
    <row r="83658" spans="1:2" x14ac:dyDescent="0.3">
      <c r="A83658" s="2">
        <v>24.881530000000001</v>
      </c>
      <c r="B83658" t="s">
        <v>1099</v>
      </c>
    </row>
    <row r="83659" spans="1:2" x14ac:dyDescent="0.3">
      <c r="A83659" s="2">
        <v>0.23938999999999999</v>
      </c>
      <c r="B83659" t="s">
        <v>1099</v>
      </c>
    </row>
    <row r="83660" spans="1:2" x14ac:dyDescent="0.3">
      <c r="A83660" s="2">
        <v>3.2773099999999999</v>
      </c>
      <c r="B83660" t="s">
        <v>1099</v>
      </c>
    </row>
    <row r="83661" spans="1:2" x14ac:dyDescent="0.3">
      <c r="A83661" s="2">
        <v>0.72177999999999998</v>
      </c>
      <c r="B83661" t="s">
        <v>1099</v>
      </c>
    </row>
    <row r="83662" spans="1:2" x14ac:dyDescent="0.3">
      <c r="A83662" s="2">
        <v>11.82438</v>
      </c>
      <c r="B83662" t="s">
        <v>1099</v>
      </c>
    </row>
    <row r="83663" spans="1:2" x14ac:dyDescent="0.3">
      <c r="A83663" s="2">
        <v>7.0430000000000006E-2</v>
      </c>
      <c r="B83663" t="s">
        <v>1099</v>
      </c>
    </row>
    <row r="83664" spans="1:2" x14ac:dyDescent="0.3">
      <c r="A83664" s="2">
        <v>8.1180000000000002E-2</v>
      </c>
      <c r="B83664" t="s">
        <v>1099</v>
      </c>
    </row>
    <row r="83665" spans="1:2" x14ac:dyDescent="0.3">
      <c r="A83665" s="2">
        <v>0.68081999999999998</v>
      </c>
      <c r="B83665" t="s">
        <v>1099</v>
      </c>
    </row>
    <row r="83666" spans="1:2" x14ac:dyDescent="0.3">
      <c r="A83666" s="2">
        <v>0.18140000000000001</v>
      </c>
      <c r="B83666" t="s">
        <v>1099</v>
      </c>
    </row>
    <row r="83667" spans="1:2" x14ac:dyDescent="0.3">
      <c r="A83667" s="2">
        <v>15.23733</v>
      </c>
      <c r="B83667" t="s">
        <v>1099</v>
      </c>
    </row>
    <row r="83668" spans="1:2" x14ac:dyDescent="0.3">
      <c r="A83668" s="2">
        <v>3.1800000000000001E-3</v>
      </c>
      <c r="B83668" t="s">
        <v>1099</v>
      </c>
    </row>
    <row r="83669" spans="1:2" x14ac:dyDescent="0.3">
      <c r="A83669" s="2">
        <v>5.8866100000000001</v>
      </c>
      <c r="B83669" t="s">
        <v>1099</v>
      </c>
    </row>
    <row r="83670" spans="1:2" x14ac:dyDescent="0.3">
      <c r="A83670" s="2">
        <v>2.6519999999999998E-2</v>
      </c>
      <c r="B83670" t="s">
        <v>1099</v>
      </c>
    </row>
    <row r="83671" spans="1:2" x14ac:dyDescent="0.3">
      <c r="A83671" s="2">
        <v>0.26294000000000001</v>
      </c>
      <c r="B83671" t="s">
        <v>1099</v>
      </c>
    </row>
    <row r="83672" spans="1:2" x14ac:dyDescent="0.3">
      <c r="A83672" s="2">
        <v>0.17136999999999999</v>
      </c>
      <c r="B83672" t="s">
        <v>1099</v>
      </c>
    </row>
    <row r="83673" spans="1:2" x14ac:dyDescent="0.3">
      <c r="A83673" s="2">
        <v>0.20691000000000001</v>
      </c>
      <c r="B83673" t="s">
        <v>1099</v>
      </c>
    </row>
    <row r="83674" spans="1:2" x14ac:dyDescent="0.3">
      <c r="A83674" s="2">
        <v>0.35910999999999998</v>
      </c>
      <c r="B83674" t="s">
        <v>1099</v>
      </c>
    </row>
    <row r="83675" spans="1:2" x14ac:dyDescent="0.3">
      <c r="A83675" s="2">
        <v>1.3302499999999999</v>
      </c>
      <c r="B83675" t="s">
        <v>1099</v>
      </c>
    </row>
    <row r="83676" spans="1:2" x14ac:dyDescent="0.3">
      <c r="A83676" s="2">
        <v>1.5219999999999999E-2</v>
      </c>
      <c r="B83676" t="s">
        <v>1099</v>
      </c>
    </row>
    <row r="83677" spans="1:2" x14ac:dyDescent="0.3">
      <c r="A83677" s="2">
        <v>0.94240999999999997</v>
      </c>
      <c r="B83677" t="s">
        <v>1099</v>
      </c>
    </row>
    <row r="83678" spans="1:2" x14ac:dyDescent="0.3">
      <c r="A83678" s="2">
        <v>0.11609</v>
      </c>
      <c r="B83678" t="s">
        <v>1099</v>
      </c>
    </row>
    <row r="83679" spans="1:2" x14ac:dyDescent="0.3">
      <c r="A83679" s="2">
        <v>5.0299999999999997E-3</v>
      </c>
      <c r="B83679" t="s">
        <v>1099</v>
      </c>
    </row>
    <row r="83680" spans="1:2" x14ac:dyDescent="0.3">
      <c r="A83680" s="2">
        <v>5.0000000000000001E-3</v>
      </c>
      <c r="B83680" t="s">
        <v>1099</v>
      </c>
    </row>
    <row r="83681" spans="1:2" x14ac:dyDescent="0.3">
      <c r="A83681" s="2">
        <v>7.7278599999999997</v>
      </c>
      <c r="B83681" t="s">
        <v>1099</v>
      </c>
    </row>
    <row r="83682" spans="1:2" x14ac:dyDescent="0.3">
      <c r="A83682" s="2">
        <v>0.16941000000000001</v>
      </c>
      <c r="B83682" t="s">
        <v>1099</v>
      </c>
    </row>
    <row r="83683" spans="1:2" x14ac:dyDescent="0.3">
      <c r="A83683" s="2">
        <v>5.0738300000000001</v>
      </c>
      <c r="B83683" t="s">
        <v>1099</v>
      </c>
    </row>
    <row r="83684" spans="1:2" x14ac:dyDescent="0.3">
      <c r="A83684" s="2">
        <v>18.153649999999999</v>
      </c>
      <c r="B83684" t="s">
        <v>1099</v>
      </c>
    </row>
    <row r="83685" spans="1:2" x14ac:dyDescent="0.3">
      <c r="A83685" s="2">
        <v>2.2109999999999999</v>
      </c>
      <c r="B83685" t="s">
        <v>1099</v>
      </c>
    </row>
    <row r="83686" spans="1:2" x14ac:dyDescent="0.3">
      <c r="A83686" s="2">
        <v>34.97851</v>
      </c>
      <c r="B83686" t="s">
        <v>1099</v>
      </c>
    </row>
    <row r="83687" spans="1:2" x14ac:dyDescent="0.3">
      <c r="A83687" s="2">
        <v>8.4880700000000004</v>
      </c>
      <c r="B83687" t="s">
        <v>1099</v>
      </c>
    </row>
    <row r="83688" spans="1:2" x14ac:dyDescent="0.3">
      <c r="A83688" s="2">
        <v>21.718699999999998</v>
      </c>
      <c r="B83688" t="s">
        <v>1099</v>
      </c>
    </row>
    <row r="83689" spans="1:2" x14ac:dyDescent="0.3">
      <c r="A83689" s="2">
        <v>5.6594899999999999</v>
      </c>
      <c r="B83689" t="s">
        <v>1099</v>
      </c>
    </row>
    <row r="83690" spans="1:2" x14ac:dyDescent="0.3">
      <c r="A83690" s="2">
        <v>1.7149999999999999E-2</v>
      </c>
      <c r="B83690" t="s">
        <v>1099</v>
      </c>
    </row>
    <row r="83691" spans="1:2" x14ac:dyDescent="0.3">
      <c r="A83691" s="2">
        <v>1.9880100000000001</v>
      </c>
      <c r="B83691" t="s">
        <v>1099</v>
      </c>
    </row>
    <row r="83692" spans="1:2" x14ac:dyDescent="0.3">
      <c r="A83692" s="2">
        <v>9.4E-2</v>
      </c>
      <c r="B83692" t="s">
        <v>1099</v>
      </c>
    </row>
    <row r="83693" spans="1:2" x14ac:dyDescent="0.3">
      <c r="A83693" s="2">
        <v>0.58025000000000004</v>
      </c>
      <c r="B83693" t="s">
        <v>1099</v>
      </c>
    </row>
    <row r="83694" spans="1:2" x14ac:dyDescent="0.3">
      <c r="A83694" s="2">
        <v>0.26652999999999999</v>
      </c>
      <c r="B83694" t="s">
        <v>1099</v>
      </c>
    </row>
    <row r="83695" spans="1:2" x14ac:dyDescent="0.3">
      <c r="A83695" s="2">
        <v>2.6445799999999999</v>
      </c>
      <c r="B83695" t="s">
        <v>1099</v>
      </c>
    </row>
    <row r="83696" spans="1:2" x14ac:dyDescent="0.3">
      <c r="A83696" s="2">
        <v>0.31685000000000002</v>
      </c>
      <c r="B83696" t="s">
        <v>1099</v>
      </c>
    </row>
    <row r="83697" spans="1:2" x14ac:dyDescent="0.3">
      <c r="A83697" s="2">
        <v>0.88278000000000001</v>
      </c>
      <c r="B83697" t="s">
        <v>1099</v>
      </c>
    </row>
    <row r="83698" spans="1:2" x14ac:dyDescent="0.3">
      <c r="A83698" s="2">
        <v>0.3508</v>
      </c>
      <c r="B83698" t="s">
        <v>1099</v>
      </c>
    </row>
    <row r="83699" spans="1:2" x14ac:dyDescent="0.3">
      <c r="A83699" s="2">
        <v>0.14158000000000001</v>
      </c>
      <c r="B83699" t="s">
        <v>1099</v>
      </c>
    </row>
    <row r="83700" spans="1:2" x14ac:dyDescent="0.3">
      <c r="A83700" s="2">
        <v>0.35969000000000001</v>
      </c>
      <c r="B83700" t="s">
        <v>1099</v>
      </c>
    </row>
    <row r="83701" spans="1:2" x14ac:dyDescent="0.3">
      <c r="A83701" s="2">
        <v>0.19583</v>
      </c>
      <c r="B83701" t="s">
        <v>1099</v>
      </c>
    </row>
    <row r="83702" spans="1:2" x14ac:dyDescent="0.3">
      <c r="A83702" s="2">
        <v>6.6350000000000006E-2</v>
      </c>
      <c r="B83702" t="s">
        <v>1099</v>
      </c>
    </row>
    <row r="83703" spans="1:2" x14ac:dyDescent="0.3">
      <c r="A83703" s="2">
        <v>8.8999999999999999E-3</v>
      </c>
      <c r="B83703" t="s">
        <v>1099</v>
      </c>
    </row>
    <row r="83704" spans="1:2" x14ac:dyDescent="0.3">
      <c r="A83704" s="2">
        <v>5.1500000000000001E-3</v>
      </c>
      <c r="B83704" t="s">
        <v>1099</v>
      </c>
    </row>
    <row r="83705" spans="1:2" x14ac:dyDescent="0.3">
      <c r="A83705" s="2">
        <v>0.58418999999999999</v>
      </c>
      <c r="B83705" t="s">
        <v>1099</v>
      </c>
    </row>
    <row r="83706" spans="1:2" x14ac:dyDescent="0.3">
      <c r="A83706" s="2">
        <v>3.5799999999999998E-3</v>
      </c>
      <c r="B83706" t="s">
        <v>1099</v>
      </c>
    </row>
    <row r="83707" spans="1:2" x14ac:dyDescent="0.3">
      <c r="A83707" s="2">
        <v>2.6970000000000001E-2</v>
      </c>
      <c r="B83707" t="s">
        <v>1099</v>
      </c>
    </row>
    <row r="83708" spans="1:2" x14ac:dyDescent="0.3">
      <c r="A83708" s="2">
        <v>3.1476299999999999</v>
      </c>
      <c r="B83708" t="s">
        <v>1099</v>
      </c>
    </row>
    <row r="83709" spans="1:2" x14ac:dyDescent="0.3">
      <c r="A83709" s="2">
        <v>8.0686599999999995</v>
      </c>
      <c r="B83709" t="s">
        <v>1099</v>
      </c>
    </row>
    <row r="83710" spans="1:2" x14ac:dyDescent="0.3">
      <c r="A83710" s="2">
        <v>45.398499999999999</v>
      </c>
      <c r="B83710" t="s">
        <v>1099</v>
      </c>
    </row>
    <row r="83711" spans="1:2" x14ac:dyDescent="0.3">
      <c r="A83711" s="2">
        <v>0.23330999999999999</v>
      </c>
      <c r="B83711" t="s">
        <v>1099</v>
      </c>
    </row>
    <row r="83712" spans="1:2" x14ac:dyDescent="0.3">
      <c r="A83712" s="2">
        <v>1.7076499999999999</v>
      </c>
      <c r="B83712" t="s">
        <v>1099</v>
      </c>
    </row>
    <row r="83713" spans="1:2" x14ac:dyDescent="0.3">
      <c r="A83713" s="2">
        <v>0.40228999999999998</v>
      </c>
      <c r="B83713" t="s">
        <v>1099</v>
      </c>
    </row>
    <row r="83714" spans="1:2" x14ac:dyDescent="0.3">
      <c r="A83714" s="2">
        <v>5.5328499999999998</v>
      </c>
      <c r="B83714" t="s">
        <v>1099</v>
      </c>
    </row>
    <row r="83715" spans="1:2" x14ac:dyDescent="0.3">
      <c r="A83715" s="2">
        <v>3.7200000000000002E-3</v>
      </c>
      <c r="B83715" t="s">
        <v>1099</v>
      </c>
    </row>
    <row r="83716" spans="1:2" x14ac:dyDescent="0.3">
      <c r="A83716" s="2">
        <v>12.463430000000001</v>
      </c>
      <c r="B83716" t="s">
        <v>1099</v>
      </c>
    </row>
    <row r="83717" spans="1:2" x14ac:dyDescent="0.3">
      <c r="A83717" s="2">
        <v>2.41005</v>
      </c>
      <c r="B83717" t="s">
        <v>1099</v>
      </c>
    </row>
    <row r="83718" spans="1:2" x14ac:dyDescent="0.3">
      <c r="A83718" s="2">
        <v>0.62034999999999996</v>
      </c>
      <c r="B83718" t="s">
        <v>1099</v>
      </c>
    </row>
    <row r="83719" spans="1:2" x14ac:dyDescent="0.3">
      <c r="A83719" s="2">
        <v>0.87814000000000003</v>
      </c>
      <c r="B83719" t="s">
        <v>1099</v>
      </c>
    </row>
    <row r="83720" spans="1:2" x14ac:dyDescent="0.3">
      <c r="A83720" s="2">
        <v>9.4579999999999997E-2</v>
      </c>
      <c r="B83720" t="s">
        <v>1099</v>
      </c>
    </row>
    <row r="83721" spans="1:2" x14ac:dyDescent="0.3">
      <c r="A83721" s="2">
        <v>11.678789999999999</v>
      </c>
      <c r="B83721" t="s">
        <v>1099</v>
      </c>
    </row>
    <row r="83722" spans="1:2" x14ac:dyDescent="0.3">
      <c r="A83722" s="2">
        <v>2.1068600000000002</v>
      </c>
      <c r="B83722" t="s">
        <v>1099</v>
      </c>
    </row>
    <row r="83723" spans="1:2" x14ac:dyDescent="0.3">
      <c r="A83723" s="2">
        <v>1.49E-3</v>
      </c>
      <c r="B83723" t="s">
        <v>1099</v>
      </c>
    </row>
    <row r="83724" spans="1:2" x14ac:dyDescent="0.3">
      <c r="A83724" s="2">
        <v>8.1210900000000006</v>
      </c>
      <c r="B83724" t="s">
        <v>1099</v>
      </c>
    </row>
    <row r="83725" spans="1:2" x14ac:dyDescent="0.3">
      <c r="A83725" s="2">
        <v>1.72051</v>
      </c>
      <c r="B83725" t="s">
        <v>1099</v>
      </c>
    </row>
    <row r="83726" spans="1:2" x14ac:dyDescent="0.3">
      <c r="A83726" s="2">
        <v>8.1600000000000006E-3</v>
      </c>
      <c r="B83726" t="s">
        <v>1099</v>
      </c>
    </row>
    <row r="83727" spans="1:2" x14ac:dyDescent="0.3">
      <c r="A83727" s="2">
        <v>4.4095800000000001</v>
      </c>
      <c r="B83727" t="s">
        <v>1099</v>
      </c>
    </row>
    <row r="83728" spans="1:2" x14ac:dyDescent="0.3">
      <c r="A83728" s="2">
        <v>7.10358</v>
      </c>
      <c r="B83728" t="s">
        <v>1099</v>
      </c>
    </row>
    <row r="83729" spans="1:2" x14ac:dyDescent="0.3">
      <c r="A83729" s="2">
        <v>0.12128</v>
      </c>
      <c r="B83729" t="s">
        <v>1099</v>
      </c>
    </row>
    <row r="83730" spans="1:2" x14ac:dyDescent="0.3">
      <c r="A83730" s="2">
        <v>5.87019</v>
      </c>
      <c r="B83730" t="s">
        <v>1099</v>
      </c>
    </row>
    <row r="83731" spans="1:2" x14ac:dyDescent="0.3">
      <c r="A83731" s="2">
        <v>4.3799999999999999E-2</v>
      </c>
      <c r="B83731" t="s">
        <v>1099</v>
      </c>
    </row>
    <row r="83732" spans="1:2" x14ac:dyDescent="0.3">
      <c r="A83732" s="2">
        <v>1.4420000000000001E-2</v>
      </c>
      <c r="B83732" t="s">
        <v>1099</v>
      </c>
    </row>
    <row r="83733" spans="1:2" x14ac:dyDescent="0.3">
      <c r="A83733" s="2">
        <v>0.15296999999999999</v>
      </c>
      <c r="B83733" t="s">
        <v>1099</v>
      </c>
    </row>
    <row r="83734" spans="1:2" x14ac:dyDescent="0.3">
      <c r="A83734" s="2">
        <v>3.2801300000000002</v>
      </c>
      <c r="B83734" t="s">
        <v>1099</v>
      </c>
    </row>
    <row r="83735" spans="1:2" x14ac:dyDescent="0.3">
      <c r="A83735" s="2">
        <v>1.36978</v>
      </c>
      <c r="B83735" t="s">
        <v>1099</v>
      </c>
    </row>
    <row r="83736" spans="1:2" x14ac:dyDescent="0.3">
      <c r="A83736" s="2">
        <v>0.20621999999999999</v>
      </c>
      <c r="B83736" t="s">
        <v>1099</v>
      </c>
    </row>
    <row r="83737" spans="1:2" x14ac:dyDescent="0.3">
      <c r="A83737" s="2">
        <v>2.1177600000000001</v>
      </c>
      <c r="B83737" t="s">
        <v>1099</v>
      </c>
    </row>
    <row r="83738" spans="1:2" x14ac:dyDescent="0.3">
      <c r="A83738" s="2">
        <v>3.6807400000000001</v>
      </c>
      <c r="B83738" t="s">
        <v>1099</v>
      </c>
    </row>
    <row r="83739" spans="1:2" x14ac:dyDescent="0.3">
      <c r="A83739" s="2">
        <v>0.10335999999999999</v>
      </c>
      <c r="B83739" t="s">
        <v>1099</v>
      </c>
    </row>
    <row r="83740" spans="1:2" x14ac:dyDescent="0.3">
      <c r="A83740" s="2">
        <v>0.11108999999999999</v>
      </c>
      <c r="B83740" t="s">
        <v>1099</v>
      </c>
    </row>
    <row r="83741" spans="1:2" x14ac:dyDescent="0.3">
      <c r="A83741" s="2">
        <v>6.6750000000000004E-2</v>
      </c>
      <c r="B83741" t="s">
        <v>1099</v>
      </c>
    </row>
    <row r="83742" spans="1:2" x14ac:dyDescent="0.3">
      <c r="A83742" s="2">
        <v>0.99673999999999996</v>
      </c>
      <c r="B83742" t="s">
        <v>1099</v>
      </c>
    </row>
    <row r="83743" spans="1:2" x14ac:dyDescent="0.3">
      <c r="A83743" s="2">
        <v>9.6809999999999993E-2</v>
      </c>
      <c r="B83743" t="s">
        <v>1099</v>
      </c>
    </row>
    <row r="83744" spans="1:2" x14ac:dyDescent="0.3">
      <c r="A83744" s="2">
        <v>14.22405</v>
      </c>
      <c r="B83744" t="s">
        <v>1099</v>
      </c>
    </row>
    <row r="83745" spans="1:2" x14ac:dyDescent="0.3">
      <c r="A83745" s="2">
        <v>0.26330999999999999</v>
      </c>
      <c r="B83745" t="s">
        <v>1099</v>
      </c>
    </row>
    <row r="83746" spans="1:2" x14ac:dyDescent="0.3">
      <c r="A83746" s="2">
        <v>4.0130600000000003</v>
      </c>
      <c r="B83746" t="s">
        <v>1099</v>
      </c>
    </row>
    <row r="83747" spans="1:2" x14ac:dyDescent="0.3">
      <c r="A83747" s="2">
        <v>0.66947999999999996</v>
      </c>
      <c r="B83747" t="s">
        <v>1099</v>
      </c>
    </row>
    <row r="83748" spans="1:2" x14ac:dyDescent="0.3">
      <c r="A83748" s="2">
        <v>0.49192000000000002</v>
      </c>
      <c r="B83748" t="s">
        <v>1099</v>
      </c>
    </row>
    <row r="83749" spans="1:2" x14ac:dyDescent="0.3">
      <c r="A83749" s="2">
        <v>7.1790000000000007E-2</v>
      </c>
      <c r="B83749" t="s">
        <v>1099</v>
      </c>
    </row>
    <row r="83750" spans="1:2" x14ac:dyDescent="0.3">
      <c r="A83750" s="2">
        <v>0.15841</v>
      </c>
      <c r="B83750" t="s">
        <v>1099</v>
      </c>
    </row>
    <row r="83751" spans="1:2" x14ac:dyDescent="0.3">
      <c r="A83751" s="2">
        <v>0.23422999999999999</v>
      </c>
      <c r="B83751" t="s">
        <v>1099</v>
      </c>
    </row>
    <row r="83752" spans="1:2" x14ac:dyDescent="0.3">
      <c r="A83752" s="2">
        <v>4.0194799999999997</v>
      </c>
      <c r="B83752" t="s">
        <v>1099</v>
      </c>
    </row>
    <row r="83753" spans="1:2" x14ac:dyDescent="0.3">
      <c r="A83753" s="2">
        <v>7.2440000000000004E-2</v>
      </c>
      <c r="B83753" t="s">
        <v>1099</v>
      </c>
    </row>
    <row r="83754" spans="1:2" x14ac:dyDescent="0.3">
      <c r="A83754" s="2">
        <v>9.5600000000000008E-3</v>
      </c>
      <c r="B83754" t="s">
        <v>1099</v>
      </c>
    </row>
    <row r="83755" spans="1:2" x14ac:dyDescent="0.3">
      <c r="A83755" s="2">
        <v>1.00414</v>
      </c>
      <c r="B83755" t="s">
        <v>1099</v>
      </c>
    </row>
    <row r="83756" spans="1:2" x14ac:dyDescent="0.3">
      <c r="A83756" s="2">
        <v>0.18354999999999999</v>
      </c>
      <c r="B83756" t="s">
        <v>1099</v>
      </c>
    </row>
    <row r="83757" spans="1:2" x14ac:dyDescent="0.3">
      <c r="A83757" s="2">
        <v>7.3600000000000002E-3</v>
      </c>
      <c r="B83757" t="s">
        <v>1099</v>
      </c>
    </row>
    <row r="83758" spans="1:2" x14ac:dyDescent="0.3">
      <c r="A83758" s="2">
        <v>4.3409999999999997E-2</v>
      </c>
      <c r="B83758" t="s">
        <v>1099</v>
      </c>
    </row>
    <row r="83759" spans="1:2" x14ac:dyDescent="0.3">
      <c r="A83759" s="2">
        <v>6.6110000000000002E-2</v>
      </c>
      <c r="B83759" t="s">
        <v>1099</v>
      </c>
    </row>
    <row r="83760" spans="1:2" x14ac:dyDescent="0.3">
      <c r="A83760" s="2">
        <v>4.1527599999999998</v>
      </c>
      <c r="B83760" t="s">
        <v>1099</v>
      </c>
    </row>
    <row r="83761" spans="1:2" x14ac:dyDescent="0.3">
      <c r="A83761" s="2">
        <v>8.9490800000000004</v>
      </c>
      <c r="B83761" t="s">
        <v>1099</v>
      </c>
    </row>
    <row r="83762" spans="1:2" x14ac:dyDescent="0.3">
      <c r="A83762" s="2">
        <v>0.15744</v>
      </c>
      <c r="B83762" t="s">
        <v>1099</v>
      </c>
    </row>
    <row r="83763" spans="1:2" x14ac:dyDescent="0.3">
      <c r="A83763" s="2">
        <v>1.8350200000000001</v>
      </c>
      <c r="B83763" t="s">
        <v>1099</v>
      </c>
    </row>
    <row r="83764" spans="1:2" x14ac:dyDescent="0.3">
      <c r="A83764" s="2">
        <v>1.5848800000000001</v>
      </c>
      <c r="B83764" t="s">
        <v>1099</v>
      </c>
    </row>
    <row r="83765" spans="1:2" x14ac:dyDescent="0.3">
      <c r="A83765" s="2">
        <v>3.073E-2</v>
      </c>
      <c r="B83765" t="s">
        <v>1099</v>
      </c>
    </row>
    <row r="83766" spans="1:2" x14ac:dyDescent="0.3">
      <c r="A83766" s="2">
        <v>23.42934</v>
      </c>
      <c r="B83766" t="s">
        <v>1099</v>
      </c>
    </row>
    <row r="83767" spans="1:2" x14ac:dyDescent="0.3">
      <c r="A83767" s="2">
        <v>0.36871999999999999</v>
      </c>
      <c r="B83767" t="s">
        <v>1099</v>
      </c>
    </row>
    <row r="83768" spans="1:2" x14ac:dyDescent="0.3">
      <c r="A83768" s="2">
        <v>3.9719999999999998E-2</v>
      </c>
      <c r="B83768" t="s">
        <v>1099</v>
      </c>
    </row>
    <row r="83769" spans="1:2" x14ac:dyDescent="0.3">
      <c r="A83769" s="2">
        <v>2.0209999999999999E-2</v>
      </c>
      <c r="B83769" t="s">
        <v>1099</v>
      </c>
    </row>
    <row r="83770" spans="1:2" x14ac:dyDescent="0.3">
      <c r="A83770" s="2">
        <v>1.44651</v>
      </c>
      <c r="B83770" t="s">
        <v>1099</v>
      </c>
    </row>
    <row r="83771" spans="1:2" x14ac:dyDescent="0.3">
      <c r="A83771" s="2">
        <v>0.12862000000000001</v>
      </c>
      <c r="B83771" t="s">
        <v>1099</v>
      </c>
    </row>
    <row r="83772" spans="1:2" x14ac:dyDescent="0.3">
      <c r="A83772" s="2">
        <v>0.17515</v>
      </c>
      <c r="B83772" t="s">
        <v>1099</v>
      </c>
    </row>
    <row r="83773" spans="1:2" x14ac:dyDescent="0.3">
      <c r="A83773" s="2">
        <v>9.7000000000000005E-4</v>
      </c>
      <c r="B83773" t="s">
        <v>1099</v>
      </c>
    </row>
    <row r="83774" spans="1:2" x14ac:dyDescent="0.3">
      <c r="A83774" s="2">
        <v>3.0863399999999999</v>
      </c>
      <c r="B83774" t="s">
        <v>1099</v>
      </c>
    </row>
    <row r="83775" spans="1:2" x14ac:dyDescent="0.3">
      <c r="A83775" s="2">
        <v>0.11042</v>
      </c>
      <c r="B83775" t="s">
        <v>1099</v>
      </c>
    </row>
    <row r="83776" spans="1:2" x14ac:dyDescent="0.3">
      <c r="A83776" s="2">
        <v>9.5890000000000003E-2</v>
      </c>
      <c r="B83776" t="s">
        <v>1099</v>
      </c>
    </row>
    <row r="83777" spans="1:2" x14ac:dyDescent="0.3">
      <c r="A83777" s="2">
        <v>0.38305</v>
      </c>
      <c r="B83777" t="s">
        <v>1099</v>
      </c>
    </row>
    <row r="83778" spans="1:2" x14ac:dyDescent="0.3">
      <c r="A83778" s="2">
        <v>1.23319</v>
      </c>
      <c r="B83778" t="s">
        <v>1099</v>
      </c>
    </row>
    <row r="83779" spans="1:2" x14ac:dyDescent="0.3">
      <c r="A83779" s="2">
        <v>3.5245899999999999</v>
      </c>
      <c r="B83779" t="s">
        <v>1099</v>
      </c>
    </row>
    <row r="83780" spans="1:2" x14ac:dyDescent="0.3">
      <c r="A83780" s="2">
        <v>10.103479999999999</v>
      </c>
      <c r="B83780" t="s">
        <v>1099</v>
      </c>
    </row>
    <row r="83781" spans="1:2" x14ac:dyDescent="0.3">
      <c r="A83781" s="2">
        <v>1.6513899999999999</v>
      </c>
      <c r="B83781" t="s">
        <v>1099</v>
      </c>
    </row>
    <row r="83782" spans="1:2" x14ac:dyDescent="0.3">
      <c r="A83782" s="2">
        <v>2.0070999999999999</v>
      </c>
      <c r="B83782" t="s">
        <v>1099</v>
      </c>
    </row>
    <row r="83783" spans="1:2" x14ac:dyDescent="0.3">
      <c r="A83783" s="2">
        <v>0.12839999999999999</v>
      </c>
      <c r="B83783" t="s">
        <v>1099</v>
      </c>
    </row>
    <row r="83784" spans="1:2" x14ac:dyDescent="0.3">
      <c r="A83784" s="2">
        <v>1.643E-2</v>
      </c>
      <c r="B83784" t="s">
        <v>1099</v>
      </c>
    </row>
    <row r="83785" spans="1:2" x14ac:dyDescent="0.3">
      <c r="A83785" s="2">
        <v>0.34442</v>
      </c>
      <c r="B83785" t="s">
        <v>1099</v>
      </c>
    </row>
    <row r="83786" spans="1:2" x14ac:dyDescent="0.3">
      <c r="A83786" s="2">
        <v>7.0129999999999998E-2</v>
      </c>
      <c r="B83786" t="s">
        <v>1099</v>
      </c>
    </row>
    <row r="83787" spans="1:2" x14ac:dyDescent="0.3">
      <c r="A83787" s="2">
        <v>3.6400000000000002E-2</v>
      </c>
      <c r="B83787" t="s">
        <v>1099</v>
      </c>
    </row>
    <row r="83788" spans="1:2" x14ac:dyDescent="0.3">
      <c r="A83788" s="2">
        <v>9.8600000000000007E-3</v>
      </c>
      <c r="B83788" t="s">
        <v>1099</v>
      </c>
    </row>
    <row r="83789" spans="1:2" x14ac:dyDescent="0.3">
      <c r="A83789" s="2">
        <v>4.0299300000000002</v>
      </c>
      <c r="B83789" t="s">
        <v>1099</v>
      </c>
    </row>
    <row r="83790" spans="1:2" x14ac:dyDescent="0.3">
      <c r="A83790" s="2">
        <v>1.5913299999999999</v>
      </c>
      <c r="B83790" t="s">
        <v>1099</v>
      </c>
    </row>
    <row r="83791" spans="1:2" x14ac:dyDescent="0.3">
      <c r="A83791" s="2">
        <v>4.4970000000000003E-2</v>
      </c>
      <c r="B83791" t="s">
        <v>1099</v>
      </c>
    </row>
    <row r="83792" spans="1:2" x14ac:dyDescent="0.3">
      <c r="A83792" s="2">
        <v>0.58611000000000002</v>
      </c>
      <c r="B83792" t="s">
        <v>1099</v>
      </c>
    </row>
    <row r="83793" spans="1:2" x14ac:dyDescent="0.3">
      <c r="A83793" s="2">
        <v>3.9411</v>
      </c>
      <c r="B83793" t="s">
        <v>1099</v>
      </c>
    </row>
    <row r="83794" spans="1:2" x14ac:dyDescent="0.3">
      <c r="A83794" s="2">
        <v>1.96739</v>
      </c>
      <c r="B83794" t="s">
        <v>1099</v>
      </c>
    </row>
    <row r="83795" spans="1:2" x14ac:dyDescent="0.3">
      <c r="A83795" s="2">
        <v>0.58853999999999995</v>
      </c>
      <c r="B83795" t="s">
        <v>1099</v>
      </c>
    </row>
    <row r="83796" spans="1:2" x14ac:dyDescent="0.3">
      <c r="A83796" s="2">
        <v>0.30031999999999998</v>
      </c>
      <c r="B83796" t="s">
        <v>1099</v>
      </c>
    </row>
    <row r="83797" spans="1:2" x14ac:dyDescent="0.3">
      <c r="A83797" s="2">
        <v>1.5682400000000001</v>
      </c>
      <c r="B83797" t="s">
        <v>1099</v>
      </c>
    </row>
    <row r="83798" spans="1:2" x14ac:dyDescent="0.3">
      <c r="A83798" s="2">
        <v>0.84180999999999995</v>
      </c>
      <c r="B83798" t="s">
        <v>1099</v>
      </c>
    </row>
    <row r="83799" spans="1:2" x14ac:dyDescent="0.3">
      <c r="A83799" s="2">
        <v>0.16316</v>
      </c>
      <c r="B83799" t="s">
        <v>1099</v>
      </c>
    </row>
    <row r="83800" spans="1:2" x14ac:dyDescent="0.3">
      <c r="A83800" s="2">
        <v>5.1672399999999996</v>
      </c>
      <c r="B83800" t="s">
        <v>1099</v>
      </c>
    </row>
    <row r="83801" spans="1:2" x14ac:dyDescent="0.3">
      <c r="A83801" s="2">
        <v>0.20399999999999999</v>
      </c>
      <c r="B83801" t="s">
        <v>1099</v>
      </c>
    </row>
    <row r="83802" spans="1:2" x14ac:dyDescent="0.3">
      <c r="A83802" s="2">
        <v>0.18065999999999999</v>
      </c>
      <c r="B83802" t="s">
        <v>1099</v>
      </c>
    </row>
    <row r="83803" spans="1:2" x14ac:dyDescent="0.3">
      <c r="A83803" s="2">
        <v>0.49109000000000003</v>
      </c>
      <c r="B83803" t="s">
        <v>1099</v>
      </c>
    </row>
    <row r="83804" spans="1:2" x14ac:dyDescent="0.3">
      <c r="A83804" s="2">
        <v>3.1924399999999999</v>
      </c>
      <c r="B83804" t="s">
        <v>1099</v>
      </c>
    </row>
    <row r="83805" spans="1:2" x14ac:dyDescent="0.3">
      <c r="A83805" s="2">
        <v>0.69725999999999999</v>
      </c>
      <c r="B83805" t="s">
        <v>1099</v>
      </c>
    </row>
    <row r="83806" spans="1:2" x14ac:dyDescent="0.3">
      <c r="A83806" s="2">
        <v>1E-3</v>
      </c>
      <c r="B83806" t="s">
        <v>1099</v>
      </c>
    </row>
    <row r="83807" spans="1:2" x14ac:dyDescent="0.3">
      <c r="A83807" s="2">
        <v>1.3126599999999999</v>
      </c>
      <c r="B83807" t="s">
        <v>1099</v>
      </c>
    </row>
    <row r="83808" spans="1:2" x14ac:dyDescent="0.3">
      <c r="A83808" s="2">
        <v>0.91944000000000004</v>
      </c>
      <c r="B83808" t="s">
        <v>1099</v>
      </c>
    </row>
    <row r="83809" spans="1:2" x14ac:dyDescent="0.3">
      <c r="A83809" s="2">
        <v>0.16059999999999999</v>
      </c>
      <c r="B83809" t="s">
        <v>1099</v>
      </c>
    </row>
    <row r="83810" spans="1:2" x14ac:dyDescent="0.3">
      <c r="A83810" s="2">
        <v>3.8462299999999998</v>
      </c>
      <c r="B83810" t="s">
        <v>1099</v>
      </c>
    </row>
    <row r="83811" spans="1:2" x14ac:dyDescent="0.3">
      <c r="A83811" s="2">
        <v>5.9409999999999998E-2</v>
      </c>
      <c r="B83811" t="s">
        <v>1099</v>
      </c>
    </row>
    <row r="83812" spans="1:2" x14ac:dyDescent="0.3">
      <c r="A83812" s="2">
        <v>0.75531000000000004</v>
      </c>
      <c r="B83812" t="s">
        <v>1099</v>
      </c>
    </row>
    <row r="83813" spans="1:2" x14ac:dyDescent="0.3">
      <c r="A83813" s="2">
        <v>0.67079999999999995</v>
      </c>
      <c r="B83813" t="s">
        <v>1099</v>
      </c>
    </row>
    <row r="83814" spans="1:2" x14ac:dyDescent="0.3">
      <c r="A83814" s="2">
        <v>1.128E-2</v>
      </c>
      <c r="B83814" t="s">
        <v>1099</v>
      </c>
    </row>
    <row r="83815" spans="1:2" x14ac:dyDescent="0.3">
      <c r="A83815" s="2">
        <v>3.9739999999999998E-2</v>
      </c>
      <c r="B83815" t="s">
        <v>1099</v>
      </c>
    </row>
    <row r="83816" spans="1:2" x14ac:dyDescent="0.3">
      <c r="A83816" s="2">
        <v>0.47366999999999998</v>
      </c>
      <c r="B83816" t="s">
        <v>1099</v>
      </c>
    </row>
    <row r="83817" spans="1:2" x14ac:dyDescent="0.3">
      <c r="A83817" s="2">
        <v>9.2149999999999996E-2</v>
      </c>
      <c r="B83817" t="s">
        <v>1099</v>
      </c>
    </row>
    <row r="83818" spans="1:2" x14ac:dyDescent="0.3">
      <c r="A83818" s="2">
        <v>2.9858699999999998</v>
      </c>
      <c r="B83818" t="s">
        <v>1099</v>
      </c>
    </row>
    <row r="83819" spans="1:2" x14ac:dyDescent="0.3">
      <c r="A83819" s="2">
        <v>0.80755999999999994</v>
      </c>
      <c r="B83819" t="s">
        <v>1099</v>
      </c>
    </row>
    <row r="83820" spans="1:2" x14ac:dyDescent="0.3">
      <c r="A83820" s="2">
        <v>1.08307</v>
      </c>
      <c r="B83820" t="s">
        <v>1099</v>
      </c>
    </row>
    <row r="83821" spans="1:2" x14ac:dyDescent="0.3">
      <c r="A83821" s="2">
        <v>3.9899999999999996E-3</v>
      </c>
      <c r="B83821" t="s">
        <v>1099</v>
      </c>
    </row>
    <row r="83822" spans="1:2" x14ac:dyDescent="0.3">
      <c r="A83822" s="2">
        <v>1.6279999999999999E-2</v>
      </c>
      <c r="B83822" t="s">
        <v>1099</v>
      </c>
    </row>
    <row r="83823" spans="1:2" x14ac:dyDescent="0.3">
      <c r="A83823" s="2">
        <v>0.36365999999999998</v>
      </c>
      <c r="B83823" t="s">
        <v>1099</v>
      </c>
    </row>
    <row r="83824" spans="1:2" x14ac:dyDescent="0.3">
      <c r="A83824" s="2">
        <v>0.83282</v>
      </c>
      <c r="B83824" t="s">
        <v>1099</v>
      </c>
    </row>
    <row r="83825" spans="1:2" x14ac:dyDescent="0.3">
      <c r="A83825" s="2">
        <v>1.3468800000000001</v>
      </c>
      <c r="B83825" t="s">
        <v>1099</v>
      </c>
    </row>
    <row r="83826" spans="1:2" x14ac:dyDescent="0.3">
      <c r="A83826" s="2">
        <v>5.3150000000000003E-2</v>
      </c>
      <c r="B83826" t="s">
        <v>1099</v>
      </c>
    </row>
    <row r="83827" spans="1:2" x14ac:dyDescent="0.3">
      <c r="A83827" s="2">
        <v>9.3529699999999991</v>
      </c>
      <c r="B83827" t="s">
        <v>1099</v>
      </c>
    </row>
    <row r="83828" spans="1:2" x14ac:dyDescent="0.3">
      <c r="A83828" s="2">
        <v>6.5203600000000002</v>
      </c>
      <c r="B83828" t="s">
        <v>1099</v>
      </c>
    </row>
    <row r="83829" spans="1:2" x14ac:dyDescent="0.3">
      <c r="A83829" s="2">
        <v>1.8245100000000001</v>
      </c>
      <c r="B83829" t="s">
        <v>1099</v>
      </c>
    </row>
    <row r="83830" spans="1:2" x14ac:dyDescent="0.3">
      <c r="A83830" s="2">
        <v>0.10792</v>
      </c>
      <c r="B83830" t="s">
        <v>1099</v>
      </c>
    </row>
    <row r="83831" spans="1:2" x14ac:dyDescent="0.3">
      <c r="A83831" s="2">
        <v>0.59409000000000001</v>
      </c>
      <c r="B83831" t="s">
        <v>1099</v>
      </c>
    </row>
    <row r="83832" spans="1:2" x14ac:dyDescent="0.3">
      <c r="A83832" s="2">
        <v>0.31464999999999999</v>
      </c>
      <c r="B83832" t="s">
        <v>1099</v>
      </c>
    </row>
    <row r="83833" spans="1:2" x14ac:dyDescent="0.3">
      <c r="A83833" s="2">
        <v>0.73153000000000001</v>
      </c>
      <c r="B83833" t="s">
        <v>1099</v>
      </c>
    </row>
    <row r="83834" spans="1:2" x14ac:dyDescent="0.3">
      <c r="A83834" s="2">
        <v>22.682960000000001</v>
      </c>
      <c r="B83834" t="s">
        <v>1099</v>
      </c>
    </row>
    <row r="83835" spans="1:2" x14ac:dyDescent="0.3">
      <c r="A83835" s="2">
        <v>1.2869999999999999E-2</v>
      </c>
      <c r="B83835" t="s">
        <v>1099</v>
      </c>
    </row>
    <row r="83836" spans="1:2" x14ac:dyDescent="0.3">
      <c r="A83836" s="2">
        <v>7.8399999999999997E-3</v>
      </c>
      <c r="B83836" t="s">
        <v>1099</v>
      </c>
    </row>
    <row r="83837" spans="1:2" x14ac:dyDescent="0.3">
      <c r="A83837" s="2">
        <v>2.8999999999999998E-3</v>
      </c>
      <c r="B83837" t="s">
        <v>1099</v>
      </c>
    </row>
    <row r="83838" spans="1:2" x14ac:dyDescent="0.3">
      <c r="A83838" s="2">
        <v>2.5656300000000001</v>
      </c>
      <c r="B83838" t="s">
        <v>1099</v>
      </c>
    </row>
    <row r="83839" spans="1:2" x14ac:dyDescent="0.3">
      <c r="A83839" s="2">
        <v>2.6700000000000002E-2</v>
      </c>
      <c r="B83839" t="s">
        <v>1099</v>
      </c>
    </row>
    <row r="83840" spans="1:2" x14ac:dyDescent="0.3">
      <c r="A83840" s="2">
        <v>6.7280000000000006E-2</v>
      </c>
      <c r="B83840" t="s">
        <v>1099</v>
      </c>
    </row>
    <row r="83841" spans="1:2" x14ac:dyDescent="0.3">
      <c r="A83841" s="2">
        <v>7.4900000000000001E-3</v>
      </c>
      <c r="B83841" t="s">
        <v>1099</v>
      </c>
    </row>
    <row r="83842" spans="1:2" x14ac:dyDescent="0.3">
      <c r="A83842" s="2">
        <v>2.0979999999999999E-2</v>
      </c>
      <c r="B83842" t="s">
        <v>1099</v>
      </c>
    </row>
    <row r="83843" spans="1:2" x14ac:dyDescent="0.3">
      <c r="A83843" s="2">
        <v>0.79078000000000004</v>
      </c>
      <c r="B83843" t="s">
        <v>1099</v>
      </c>
    </row>
    <row r="83844" spans="1:2" x14ac:dyDescent="0.3">
      <c r="A83844" s="2">
        <v>1.4014800000000001</v>
      </c>
      <c r="B83844" t="s">
        <v>1099</v>
      </c>
    </row>
    <row r="83845" spans="1:2" x14ac:dyDescent="0.3">
      <c r="A83845" s="2">
        <v>3.4199999999999999E-3</v>
      </c>
      <c r="B83845" t="s">
        <v>1099</v>
      </c>
    </row>
    <row r="83846" spans="1:2" x14ac:dyDescent="0.3">
      <c r="A83846" s="2">
        <v>8.7000000000000001E-4</v>
      </c>
      <c r="B83846" t="s">
        <v>1099</v>
      </c>
    </row>
    <row r="83847" spans="1:2" x14ac:dyDescent="0.3">
      <c r="A83847" s="2">
        <v>0.12687999999999999</v>
      </c>
      <c r="B83847" t="s">
        <v>1099</v>
      </c>
    </row>
    <row r="83848" spans="1:2" x14ac:dyDescent="0.3">
      <c r="A83848" s="2">
        <v>4.7517100000000001</v>
      </c>
      <c r="B83848" t="s">
        <v>1099</v>
      </c>
    </row>
    <row r="83849" spans="1:2" x14ac:dyDescent="0.3">
      <c r="A83849" s="2">
        <v>6.4807199999999998</v>
      </c>
      <c r="B83849" t="s">
        <v>1099</v>
      </c>
    </row>
    <row r="83850" spans="1:2" x14ac:dyDescent="0.3">
      <c r="A83850" s="2">
        <v>2.155E-2</v>
      </c>
      <c r="B83850" t="s">
        <v>1099</v>
      </c>
    </row>
    <row r="83851" spans="1:2" x14ac:dyDescent="0.3">
      <c r="A83851" s="2">
        <v>3.0607899999999999</v>
      </c>
      <c r="B83851" t="s">
        <v>1099</v>
      </c>
    </row>
    <row r="83852" spans="1:2" x14ac:dyDescent="0.3">
      <c r="A83852" s="2">
        <v>3.9399999999999999E-3</v>
      </c>
      <c r="B83852" t="s">
        <v>1099</v>
      </c>
    </row>
    <row r="83853" spans="1:2" x14ac:dyDescent="0.3">
      <c r="A83853" s="2">
        <v>2.5361500000000001</v>
      </c>
      <c r="B83853" t="s">
        <v>1099</v>
      </c>
    </row>
    <row r="83854" spans="1:2" x14ac:dyDescent="0.3">
      <c r="A83854" s="2">
        <v>1.52948</v>
      </c>
      <c r="B83854" t="s">
        <v>1099</v>
      </c>
    </row>
    <row r="83855" spans="1:2" x14ac:dyDescent="0.3">
      <c r="A83855" s="2">
        <v>4.7219999999999998E-2</v>
      </c>
      <c r="B83855" t="s">
        <v>1099</v>
      </c>
    </row>
    <row r="83856" spans="1:2" x14ac:dyDescent="0.3">
      <c r="A83856" s="2">
        <v>3.109E-2</v>
      </c>
      <c r="B83856" t="s">
        <v>1099</v>
      </c>
    </row>
    <row r="83857" spans="1:2" x14ac:dyDescent="0.3">
      <c r="A83857" s="2">
        <v>9.9193700000000007</v>
      </c>
      <c r="B83857" t="s">
        <v>1099</v>
      </c>
    </row>
    <row r="83858" spans="1:2" x14ac:dyDescent="0.3">
      <c r="A83858" s="2">
        <v>2.7319</v>
      </c>
      <c r="B83858" t="s">
        <v>1099</v>
      </c>
    </row>
    <row r="83859" spans="1:2" x14ac:dyDescent="0.3">
      <c r="A83859" s="2">
        <v>2.5151699999999999</v>
      </c>
      <c r="B83859" t="s">
        <v>1099</v>
      </c>
    </row>
    <row r="83860" spans="1:2" x14ac:dyDescent="0.3">
      <c r="A83860" s="2">
        <v>4.8392200000000001</v>
      </c>
      <c r="B83860" t="s">
        <v>1099</v>
      </c>
    </row>
    <row r="83861" spans="1:2" x14ac:dyDescent="0.3">
      <c r="A83861" s="2">
        <v>7.0260000000000003E-2</v>
      </c>
      <c r="B83861" t="s">
        <v>1099</v>
      </c>
    </row>
    <row r="83862" spans="1:2" x14ac:dyDescent="0.3">
      <c r="A83862" s="2">
        <v>9.9379999999999996E-2</v>
      </c>
      <c r="B83862" t="s">
        <v>1099</v>
      </c>
    </row>
    <row r="83863" spans="1:2" x14ac:dyDescent="0.3">
      <c r="A83863" s="2">
        <v>1.06751</v>
      </c>
      <c r="B83863" t="s">
        <v>1099</v>
      </c>
    </row>
    <row r="83864" spans="1:2" x14ac:dyDescent="0.3">
      <c r="A83864" s="2">
        <v>3.8713799999999998</v>
      </c>
      <c r="B83864" t="s">
        <v>1099</v>
      </c>
    </row>
    <row r="83865" spans="1:2" x14ac:dyDescent="0.3">
      <c r="A83865" s="2">
        <v>0.87948000000000004</v>
      </c>
      <c r="B83865" t="s">
        <v>1099</v>
      </c>
    </row>
    <row r="83866" spans="1:2" x14ac:dyDescent="0.3">
      <c r="A83866" s="2">
        <v>1.82382</v>
      </c>
      <c r="B83866" t="s">
        <v>1099</v>
      </c>
    </row>
    <row r="83867" spans="1:2" x14ac:dyDescent="0.3">
      <c r="A83867" s="2">
        <v>8.8432399999999998</v>
      </c>
      <c r="B83867" t="s">
        <v>1099</v>
      </c>
    </row>
    <row r="83868" spans="1:2" x14ac:dyDescent="0.3">
      <c r="A83868" s="2">
        <v>1.00447</v>
      </c>
      <c r="B83868" t="s">
        <v>1099</v>
      </c>
    </row>
    <row r="83869" spans="1:2" x14ac:dyDescent="0.3">
      <c r="A83869" s="2">
        <v>0.35226000000000002</v>
      </c>
      <c r="B83869" t="s">
        <v>1099</v>
      </c>
    </row>
    <row r="83870" spans="1:2" x14ac:dyDescent="0.3">
      <c r="A83870" s="2">
        <v>0.19714000000000001</v>
      </c>
      <c r="B83870" t="s">
        <v>1099</v>
      </c>
    </row>
    <row r="83871" spans="1:2" x14ac:dyDescent="0.3">
      <c r="A83871" s="2">
        <v>0.51043000000000005</v>
      </c>
      <c r="B83871" t="s">
        <v>1099</v>
      </c>
    </row>
    <row r="83872" spans="1:2" x14ac:dyDescent="0.3">
      <c r="A83872" s="2">
        <v>0.29272999999999999</v>
      </c>
      <c r="B83872" t="s">
        <v>1099</v>
      </c>
    </row>
    <row r="83873" spans="1:2" x14ac:dyDescent="0.3">
      <c r="A83873" s="2">
        <v>5.7099999999999998E-2</v>
      </c>
      <c r="B83873" t="s">
        <v>1099</v>
      </c>
    </row>
    <row r="83874" spans="1:2" x14ac:dyDescent="0.3">
      <c r="A83874" s="2">
        <v>2.0629999999999999E-2</v>
      </c>
      <c r="B83874" t="s">
        <v>1099</v>
      </c>
    </row>
    <row r="83875" spans="1:2" x14ac:dyDescent="0.3">
      <c r="A83875" s="2">
        <v>2.0393500000000002</v>
      </c>
      <c r="B83875" t="s">
        <v>1099</v>
      </c>
    </row>
    <row r="83876" spans="1:2" x14ac:dyDescent="0.3">
      <c r="A83876" s="2">
        <v>0.29369000000000001</v>
      </c>
      <c r="B83876" t="s">
        <v>1099</v>
      </c>
    </row>
    <row r="83877" spans="1:2" x14ac:dyDescent="0.3">
      <c r="A83877" s="2">
        <v>7.8399999999999997E-3</v>
      </c>
      <c r="B83877" t="s">
        <v>1099</v>
      </c>
    </row>
    <row r="83878" spans="1:2" x14ac:dyDescent="0.3">
      <c r="A83878" s="2">
        <v>38.192410000000002</v>
      </c>
      <c r="B83878" t="s">
        <v>1099</v>
      </c>
    </row>
    <row r="83879" spans="1:2" x14ac:dyDescent="0.3">
      <c r="A83879" s="2">
        <v>7.4200000000000004E-3</v>
      </c>
      <c r="B83879" t="s">
        <v>1099</v>
      </c>
    </row>
    <row r="83880" spans="1:2" x14ac:dyDescent="0.3">
      <c r="A83880" s="2">
        <v>47.741430000000001</v>
      </c>
      <c r="B83880" t="s">
        <v>1099</v>
      </c>
    </row>
    <row r="83881" spans="1:2" x14ac:dyDescent="0.3">
      <c r="A83881" s="2">
        <v>58.720759999999999</v>
      </c>
      <c r="B83881" t="s">
        <v>1099</v>
      </c>
    </row>
    <row r="83882" spans="1:2" x14ac:dyDescent="0.3">
      <c r="A83882" s="2">
        <v>0.60748000000000002</v>
      </c>
      <c r="B83882" t="s">
        <v>1099</v>
      </c>
    </row>
    <row r="83883" spans="1:2" x14ac:dyDescent="0.3">
      <c r="A83883" s="2">
        <v>0.16288</v>
      </c>
      <c r="B83883" t="s">
        <v>1099</v>
      </c>
    </row>
    <row r="83884" spans="1:2" x14ac:dyDescent="0.3">
      <c r="A83884" s="2">
        <v>1.6515</v>
      </c>
      <c r="B83884" t="s">
        <v>1099</v>
      </c>
    </row>
    <row r="83885" spans="1:2" x14ac:dyDescent="0.3">
      <c r="A83885" s="2">
        <v>20.675689999999999</v>
      </c>
      <c r="B83885" t="s">
        <v>1099</v>
      </c>
    </row>
    <row r="83886" spans="1:2" x14ac:dyDescent="0.3">
      <c r="A83886" s="2">
        <v>0.10115</v>
      </c>
      <c r="B83886" t="s">
        <v>1099</v>
      </c>
    </row>
    <row r="83887" spans="1:2" x14ac:dyDescent="0.3">
      <c r="A83887" s="2">
        <v>100.74354</v>
      </c>
      <c r="B83887" t="s">
        <v>1099</v>
      </c>
    </row>
    <row r="83888" spans="1:2" x14ac:dyDescent="0.3">
      <c r="A83888" s="2">
        <v>0.19353000000000001</v>
      </c>
      <c r="B83888" t="s">
        <v>1099</v>
      </c>
    </row>
    <row r="83889" spans="1:2" x14ac:dyDescent="0.3">
      <c r="A83889" s="2">
        <v>34.662489999999998</v>
      </c>
      <c r="B83889" t="s">
        <v>1099</v>
      </c>
    </row>
    <row r="83890" spans="1:2" x14ac:dyDescent="0.3">
      <c r="A83890" s="2">
        <v>0.67151000000000005</v>
      </c>
      <c r="B83890" t="s">
        <v>1099</v>
      </c>
    </row>
    <row r="83891" spans="1:2" x14ac:dyDescent="0.3">
      <c r="A83891" s="2">
        <v>1.2320500000000001</v>
      </c>
      <c r="B83891" t="s">
        <v>1099</v>
      </c>
    </row>
    <row r="83892" spans="1:2" x14ac:dyDescent="0.3">
      <c r="A83892" s="2">
        <v>31.434010000000001</v>
      </c>
      <c r="B83892" t="s">
        <v>1099</v>
      </c>
    </row>
    <row r="83893" spans="1:2" x14ac:dyDescent="0.3">
      <c r="A83893" s="2">
        <v>2.27522</v>
      </c>
      <c r="B83893" t="s">
        <v>1099</v>
      </c>
    </row>
    <row r="83894" spans="1:2" x14ac:dyDescent="0.3">
      <c r="A83894" s="2">
        <v>26.461569999999998</v>
      </c>
      <c r="B83894" t="s">
        <v>1099</v>
      </c>
    </row>
    <row r="83895" spans="1:2" x14ac:dyDescent="0.3">
      <c r="A83895" s="2">
        <v>26.393969999999999</v>
      </c>
      <c r="B83895" t="s">
        <v>1099</v>
      </c>
    </row>
    <row r="83896" spans="1:2" x14ac:dyDescent="0.3">
      <c r="A83896" s="2">
        <v>6.4319899999999999</v>
      </c>
      <c r="B83896" t="s">
        <v>1099</v>
      </c>
    </row>
    <row r="83897" spans="1:2" x14ac:dyDescent="0.3">
      <c r="A83897" s="2">
        <v>2.8886500000000002</v>
      </c>
      <c r="B83897" t="s">
        <v>1099</v>
      </c>
    </row>
    <row r="83898" spans="1:2" x14ac:dyDescent="0.3">
      <c r="A83898" s="2">
        <v>0.50761999999999996</v>
      </c>
      <c r="B83898" t="s">
        <v>1099</v>
      </c>
    </row>
    <row r="83899" spans="1:2" x14ac:dyDescent="0.3">
      <c r="A83899" s="2">
        <v>1.7000000000000001E-4</v>
      </c>
      <c r="B83899" t="s">
        <v>1099</v>
      </c>
    </row>
    <row r="83900" spans="1:2" x14ac:dyDescent="0.3">
      <c r="A83900" s="2">
        <v>0.2041</v>
      </c>
      <c r="B83900" t="s">
        <v>1099</v>
      </c>
    </row>
    <row r="83901" spans="1:2" x14ac:dyDescent="0.3">
      <c r="A83901" s="2">
        <v>0.15959999999999999</v>
      </c>
      <c r="B83901" t="s">
        <v>1099</v>
      </c>
    </row>
    <row r="83902" spans="1:2" x14ac:dyDescent="0.3">
      <c r="A83902" s="2">
        <v>8.0599999999999995E-3</v>
      </c>
      <c r="B83902" t="s">
        <v>1099</v>
      </c>
    </row>
    <row r="83903" spans="1:2" x14ac:dyDescent="0.3">
      <c r="A83903" s="2">
        <v>3.99709</v>
      </c>
      <c r="B83903" t="s">
        <v>1099</v>
      </c>
    </row>
    <row r="83904" spans="1:2" x14ac:dyDescent="0.3">
      <c r="A83904" s="2">
        <v>7.1177000000000001</v>
      </c>
      <c r="B83904" t="s">
        <v>1099</v>
      </c>
    </row>
    <row r="83905" spans="1:2" x14ac:dyDescent="0.3">
      <c r="A83905" s="2">
        <v>0.21673000000000001</v>
      </c>
      <c r="B83905" t="s">
        <v>1099</v>
      </c>
    </row>
    <row r="83906" spans="1:2" x14ac:dyDescent="0.3">
      <c r="A83906" s="2">
        <v>0.21115</v>
      </c>
      <c r="B83906" t="s">
        <v>1099</v>
      </c>
    </row>
    <row r="83907" spans="1:2" x14ac:dyDescent="0.3">
      <c r="A83907" s="2">
        <v>0.21532000000000001</v>
      </c>
      <c r="B83907" t="s">
        <v>1099</v>
      </c>
    </row>
    <row r="83908" spans="1:2" x14ac:dyDescent="0.3">
      <c r="A83908" s="2">
        <v>7.0124899999999997</v>
      </c>
      <c r="B83908" t="s">
        <v>1099</v>
      </c>
    </row>
    <row r="83909" spans="1:2" x14ac:dyDescent="0.3">
      <c r="A83909" s="2">
        <v>23.453389999999999</v>
      </c>
      <c r="B83909" t="s">
        <v>1099</v>
      </c>
    </row>
    <row r="83910" spans="1:2" x14ac:dyDescent="0.3">
      <c r="A83910" s="2">
        <v>3.2737799999999999</v>
      </c>
      <c r="B83910" t="s">
        <v>1099</v>
      </c>
    </row>
    <row r="83911" spans="1:2" x14ac:dyDescent="0.3">
      <c r="A83911" s="2">
        <v>3.7000000000000002E-3</v>
      </c>
      <c r="B83911" t="s">
        <v>1099</v>
      </c>
    </row>
    <row r="83912" spans="1:2" x14ac:dyDescent="0.3">
      <c r="A83912" s="2">
        <v>6.1876699999999998</v>
      </c>
      <c r="B83912" t="s">
        <v>1099</v>
      </c>
    </row>
    <row r="83913" spans="1:2" x14ac:dyDescent="0.3">
      <c r="A83913" s="2">
        <v>11.54533</v>
      </c>
      <c r="B83913" t="s">
        <v>1099</v>
      </c>
    </row>
    <row r="83914" spans="1:2" x14ac:dyDescent="0.3">
      <c r="A83914" s="2">
        <v>0.38769999999999999</v>
      </c>
      <c r="B83914" t="s">
        <v>1099</v>
      </c>
    </row>
    <row r="83915" spans="1:2" x14ac:dyDescent="0.3">
      <c r="A83915" s="2">
        <v>0.38769999999999999</v>
      </c>
      <c r="B83915" t="s">
        <v>1099</v>
      </c>
    </row>
    <row r="83916" spans="1:2" x14ac:dyDescent="0.3">
      <c r="A83916" s="2">
        <v>3.4434100000000001</v>
      </c>
      <c r="B83916" t="s">
        <v>1099</v>
      </c>
    </row>
    <row r="83917" spans="1:2" x14ac:dyDescent="0.3">
      <c r="A83917" s="2">
        <v>11.44167</v>
      </c>
      <c r="B83917" t="s">
        <v>1099</v>
      </c>
    </row>
    <row r="83918" spans="1:2" x14ac:dyDescent="0.3">
      <c r="A83918" s="2">
        <v>3.9551500000000002</v>
      </c>
      <c r="B83918" t="s">
        <v>1099</v>
      </c>
    </row>
    <row r="83919" spans="1:2" x14ac:dyDescent="0.3">
      <c r="A83919" s="2">
        <v>22.709890000000001</v>
      </c>
      <c r="B83919" t="s">
        <v>1099</v>
      </c>
    </row>
    <row r="83920" spans="1:2" x14ac:dyDescent="0.3">
      <c r="A83920" s="2">
        <v>1.53769</v>
      </c>
      <c r="B83920" t="s">
        <v>1099</v>
      </c>
    </row>
    <row r="83921" spans="1:2" x14ac:dyDescent="0.3">
      <c r="A83921" s="2">
        <v>7.0600000000000003E-3</v>
      </c>
      <c r="B83921" t="s">
        <v>1099</v>
      </c>
    </row>
    <row r="83922" spans="1:2" x14ac:dyDescent="0.3">
      <c r="A83922" s="2">
        <v>5.1310500000000001</v>
      </c>
      <c r="B83922" t="s">
        <v>1099</v>
      </c>
    </row>
    <row r="83923" spans="1:2" x14ac:dyDescent="0.3">
      <c r="A83923" s="2">
        <v>3.9257900000000001</v>
      </c>
      <c r="B83923" t="s">
        <v>1099</v>
      </c>
    </row>
    <row r="83924" spans="1:2" x14ac:dyDescent="0.3">
      <c r="A83924" s="2">
        <v>1.3368</v>
      </c>
      <c r="B83924" t="s">
        <v>1099</v>
      </c>
    </row>
    <row r="83925" spans="1:2" x14ac:dyDescent="0.3">
      <c r="A83925" s="2">
        <v>6.2837399999999999</v>
      </c>
      <c r="B83925" t="s">
        <v>1099</v>
      </c>
    </row>
    <row r="83926" spans="1:2" x14ac:dyDescent="0.3">
      <c r="A83926" s="2">
        <v>15.508100000000001</v>
      </c>
      <c r="B83926" t="s">
        <v>1099</v>
      </c>
    </row>
    <row r="83927" spans="1:2" x14ac:dyDescent="0.3">
      <c r="A83927" s="2">
        <v>0.11509</v>
      </c>
      <c r="B83927" t="s">
        <v>1099</v>
      </c>
    </row>
    <row r="83928" spans="1:2" x14ac:dyDescent="0.3">
      <c r="A83928" s="2">
        <v>7.9630000000000006E-2</v>
      </c>
      <c r="B83928" t="s">
        <v>1099</v>
      </c>
    </row>
    <row r="83929" spans="1:2" x14ac:dyDescent="0.3">
      <c r="A83929" s="2">
        <v>0.13514000000000001</v>
      </c>
      <c r="B83929" t="s">
        <v>1099</v>
      </c>
    </row>
    <row r="83930" spans="1:2" x14ac:dyDescent="0.3">
      <c r="A83930" s="2">
        <v>0.10886999999999999</v>
      </c>
      <c r="B83930" t="s">
        <v>1099</v>
      </c>
    </row>
    <row r="83931" spans="1:2" x14ac:dyDescent="0.3">
      <c r="A83931" s="2">
        <v>6.1109999999999998E-2</v>
      </c>
      <c r="B83931" t="s">
        <v>1099</v>
      </c>
    </row>
    <row r="83932" spans="1:2" x14ac:dyDescent="0.3">
      <c r="A83932" s="2">
        <v>7.4599999999999996E-3</v>
      </c>
      <c r="B83932" t="s">
        <v>1099</v>
      </c>
    </row>
    <row r="83933" spans="1:2" x14ac:dyDescent="0.3">
      <c r="A83933" s="2">
        <v>0.56218000000000001</v>
      </c>
      <c r="B83933" t="s">
        <v>1099</v>
      </c>
    </row>
    <row r="83934" spans="1:2" x14ac:dyDescent="0.3">
      <c r="A83934" s="2">
        <v>2.4043700000000001</v>
      </c>
      <c r="B83934" t="s">
        <v>1099</v>
      </c>
    </row>
    <row r="83935" spans="1:2" x14ac:dyDescent="0.3">
      <c r="A83935" s="2">
        <v>0.46760000000000002</v>
      </c>
      <c r="B83935" t="s">
        <v>1099</v>
      </c>
    </row>
    <row r="83936" spans="1:2" x14ac:dyDescent="0.3">
      <c r="A83936" s="2">
        <v>5.4760000000000003E-2</v>
      </c>
      <c r="B83936" t="s">
        <v>1099</v>
      </c>
    </row>
    <row r="83937" spans="1:2" x14ac:dyDescent="0.3">
      <c r="A83937" s="2">
        <v>0.5222</v>
      </c>
      <c r="B83937" t="s">
        <v>1099</v>
      </c>
    </row>
    <row r="83938" spans="1:2" x14ac:dyDescent="0.3">
      <c r="A83938" s="2">
        <v>0.13053000000000001</v>
      </c>
      <c r="B83938" t="s">
        <v>1099</v>
      </c>
    </row>
    <row r="83939" spans="1:2" x14ac:dyDescent="0.3">
      <c r="A83939" s="2">
        <v>8.8499999999999995E-2</v>
      </c>
      <c r="B83939" t="s">
        <v>1099</v>
      </c>
    </row>
    <row r="83940" spans="1:2" x14ac:dyDescent="0.3">
      <c r="A83940" s="2">
        <v>0.18828</v>
      </c>
      <c r="B83940" t="s">
        <v>1099</v>
      </c>
    </row>
    <row r="83941" spans="1:2" x14ac:dyDescent="0.3">
      <c r="A83941" s="2">
        <v>2.7640000000000001E-2</v>
      </c>
      <c r="B83941" t="s">
        <v>1099</v>
      </c>
    </row>
    <row r="83942" spans="1:2" x14ac:dyDescent="0.3">
      <c r="A83942" s="2">
        <v>2.299E-2</v>
      </c>
      <c r="B83942" t="s">
        <v>1099</v>
      </c>
    </row>
    <row r="83943" spans="1:2" x14ac:dyDescent="0.3">
      <c r="A83943" s="2">
        <v>0.87802000000000002</v>
      </c>
      <c r="B83943" t="s">
        <v>1099</v>
      </c>
    </row>
    <row r="83944" spans="1:2" x14ac:dyDescent="0.3">
      <c r="A83944" s="2">
        <v>0.15606</v>
      </c>
      <c r="B83944" t="s">
        <v>1099</v>
      </c>
    </row>
    <row r="83945" spans="1:2" x14ac:dyDescent="0.3">
      <c r="A83945" s="2">
        <v>0.26772000000000001</v>
      </c>
      <c r="B83945" t="s">
        <v>1099</v>
      </c>
    </row>
    <row r="83946" spans="1:2" x14ac:dyDescent="0.3">
      <c r="A83946" s="2">
        <v>3.0849999999999999E-2</v>
      </c>
      <c r="B83946" t="s">
        <v>1099</v>
      </c>
    </row>
    <row r="83947" spans="1:2" x14ac:dyDescent="0.3">
      <c r="A83947" s="2">
        <v>7.1620000000000003E-2</v>
      </c>
      <c r="B83947" t="s">
        <v>1099</v>
      </c>
    </row>
    <row r="83948" spans="1:2" x14ac:dyDescent="0.3">
      <c r="A83948" s="2">
        <v>0.43974999999999997</v>
      </c>
      <c r="B83948" t="s">
        <v>1099</v>
      </c>
    </row>
    <row r="83949" spans="1:2" x14ac:dyDescent="0.3">
      <c r="A83949" s="2">
        <v>0.92847999999999997</v>
      </c>
      <c r="B83949" t="s">
        <v>1099</v>
      </c>
    </row>
    <row r="83950" spans="1:2" x14ac:dyDescent="0.3">
      <c r="A83950" s="2">
        <v>8.4879999999999997E-2</v>
      </c>
      <c r="B83950" t="s">
        <v>1099</v>
      </c>
    </row>
    <row r="83951" spans="1:2" x14ac:dyDescent="0.3">
      <c r="A83951" s="2">
        <v>27.894600000000001</v>
      </c>
      <c r="B83951" t="s">
        <v>1099</v>
      </c>
    </row>
    <row r="83952" spans="1:2" x14ac:dyDescent="0.3">
      <c r="A83952" s="2">
        <v>5.0400000000000002E-3</v>
      </c>
      <c r="B83952" t="s">
        <v>1099</v>
      </c>
    </row>
    <row r="83953" spans="1:2" x14ac:dyDescent="0.3">
      <c r="A83953" s="2">
        <v>14.453010000000001</v>
      </c>
      <c r="B83953" t="s">
        <v>1099</v>
      </c>
    </row>
    <row r="83954" spans="1:2" x14ac:dyDescent="0.3">
      <c r="A83954" s="2">
        <v>0.56491999999999998</v>
      </c>
      <c r="B83954" t="s">
        <v>1099</v>
      </c>
    </row>
    <row r="83955" spans="1:2" x14ac:dyDescent="0.3">
      <c r="A83955" s="2">
        <v>3.5830000000000001E-2</v>
      </c>
      <c r="B83955" t="s">
        <v>1099</v>
      </c>
    </row>
    <row r="83956" spans="1:2" x14ac:dyDescent="0.3">
      <c r="A83956" s="2">
        <v>9.0649999999999994E-2</v>
      </c>
      <c r="B83956" t="s">
        <v>1099</v>
      </c>
    </row>
    <row r="83957" spans="1:2" x14ac:dyDescent="0.3">
      <c r="A83957" s="2">
        <v>0.76581999999999995</v>
      </c>
      <c r="B83957" t="s">
        <v>1099</v>
      </c>
    </row>
    <row r="83958" spans="1:2" x14ac:dyDescent="0.3">
      <c r="A83958" s="2">
        <v>0.34588999999999998</v>
      </c>
      <c r="B83958" t="s">
        <v>1099</v>
      </c>
    </row>
    <row r="83959" spans="1:2" x14ac:dyDescent="0.3">
      <c r="A83959" s="2">
        <v>0.50751999999999997</v>
      </c>
      <c r="B83959" t="s">
        <v>1099</v>
      </c>
    </row>
    <row r="83960" spans="1:2" x14ac:dyDescent="0.3">
      <c r="A83960" s="2">
        <v>0.12205000000000001</v>
      </c>
      <c r="B83960" t="s">
        <v>1099</v>
      </c>
    </row>
    <row r="83961" spans="1:2" x14ac:dyDescent="0.3">
      <c r="A83961" s="2">
        <v>1.4802</v>
      </c>
      <c r="B83961" t="s">
        <v>1099</v>
      </c>
    </row>
    <row r="83962" spans="1:2" x14ac:dyDescent="0.3">
      <c r="A83962" s="2">
        <v>3.1780000000000003E-2</v>
      </c>
      <c r="B83962" t="s">
        <v>1099</v>
      </c>
    </row>
    <row r="83963" spans="1:2" x14ac:dyDescent="0.3">
      <c r="A83963" s="2">
        <v>0.56350999999999996</v>
      </c>
      <c r="B83963" t="s">
        <v>1099</v>
      </c>
    </row>
    <row r="83964" spans="1:2" x14ac:dyDescent="0.3">
      <c r="A83964" s="2">
        <v>2.4317700000000002</v>
      </c>
      <c r="B83964" t="s">
        <v>1099</v>
      </c>
    </row>
    <row r="83965" spans="1:2" x14ac:dyDescent="0.3">
      <c r="A83965" s="2">
        <v>6.6989999999999994E-2</v>
      </c>
      <c r="B83965" t="s">
        <v>1099</v>
      </c>
    </row>
    <row r="83966" spans="1:2" x14ac:dyDescent="0.3">
      <c r="A83966" s="2">
        <v>5.9630000000000002E-2</v>
      </c>
      <c r="B83966" t="s">
        <v>1099</v>
      </c>
    </row>
    <row r="83967" spans="1:2" x14ac:dyDescent="0.3">
      <c r="A83967" s="2">
        <v>0.16281999999999999</v>
      </c>
      <c r="B83967" t="s">
        <v>1099</v>
      </c>
    </row>
    <row r="83968" spans="1:2" x14ac:dyDescent="0.3">
      <c r="A83968" s="2">
        <v>0.62985000000000002</v>
      </c>
      <c r="B83968" t="s">
        <v>1099</v>
      </c>
    </row>
    <row r="83969" spans="1:2" x14ac:dyDescent="0.3">
      <c r="A83969" s="2">
        <v>12.191990000000001</v>
      </c>
      <c r="B83969" t="s">
        <v>1099</v>
      </c>
    </row>
    <row r="83970" spans="1:2" x14ac:dyDescent="0.3">
      <c r="A83970" s="2">
        <v>0.24818000000000001</v>
      </c>
      <c r="B83970" t="s">
        <v>1099</v>
      </c>
    </row>
    <row r="83971" spans="1:2" x14ac:dyDescent="0.3">
      <c r="A83971" s="2">
        <v>1.33707</v>
      </c>
      <c r="B83971" t="s">
        <v>1099</v>
      </c>
    </row>
    <row r="83972" spans="1:2" x14ac:dyDescent="0.3">
      <c r="A83972" s="2">
        <v>0.34963</v>
      </c>
      <c r="B83972" t="s">
        <v>1099</v>
      </c>
    </row>
    <row r="83973" spans="1:2" x14ac:dyDescent="0.3">
      <c r="A83973" s="2">
        <v>0.2356</v>
      </c>
      <c r="B83973" t="s">
        <v>1099</v>
      </c>
    </row>
    <row r="83974" spans="1:2" x14ac:dyDescent="0.3">
      <c r="A83974" s="2">
        <v>2.3600000000000001E-3</v>
      </c>
      <c r="B83974" t="s">
        <v>1099</v>
      </c>
    </row>
    <row r="83975" spans="1:2" x14ac:dyDescent="0.3">
      <c r="A83975" s="2">
        <v>0.55010999999999999</v>
      </c>
      <c r="B83975" t="s">
        <v>1099</v>
      </c>
    </row>
    <row r="83976" spans="1:2" x14ac:dyDescent="0.3">
      <c r="A83976" s="2">
        <v>4.0989999999999999E-2</v>
      </c>
      <c r="B83976" t="s">
        <v>1099</v>
      </c>
    </row>
    <row r="83977" spans="1:2" x14ac:dyDescent="0.3">
      <c r="A83977" s="2">
        <v>0.12496</v>
      </c>
      <c r="B83977" t="s">
        <v>1099</v>
      </c>
    </row>
    <row r="83978" spans="1:2" x14ac:dyDescent="0.3">
      <c r="A83978" s="2">
        <v>0.25563999999999998</v>
      </c>
      <c r="B83978" t="s">
        <v>1099</v>
      </c>
    </row>
    <row r="83979" spans="1:2" x14ac:dyDescent="0.3">
      <c r="A83979" s="2">
        <v>0.45406000000000002</v>
      </c>
      <c r="B83979" t="s">
        <v>1099</v>
      </c>
    </row>
    <row r="83980" spans="1:2" x14ac:dyDescent="0.3">
      <c r="A83980" s="2">
        <v>9.5E-4</v>
      </c>
      <c r="B83980" t="s">
        <v>1099</v>
      </c>
    </row>
    <row r="83981" spans="1:2" x14ac:dyDescent="0.3">
      <c r="A83981" s="2">
        <v>0.26347999999999999</v>
      </c>
      <c r="B83981" t="s">
        <v>1099</v>
      </c>
    </row>
    <row r="83982" spans="1:2" x14ac:dyDescent="0.3">
      <c r="A83982" s="2">
        <v>2.6790000000000001E-2</v>
      </c>
      <c r="B83982" t="s">
        <v>1099</v>
      </c>
    </row>
    <row r="83983" spans="1:2" x14ac:dyDescent="0.3">
      <c r="A83983" s="2">
        <v>0.42757000000000001</v>
      </c>
      <c r="B83983" t="s">
        <v>1099</v>
      </c>
    </row>
    <row r="83984" spans="1:2" x14ac:dyDescent="0.3">
      <c r="A83984" s="2">
        <v>9.9926999999999992</v>
      </c>
      <c r="B83984" t="s">
        <v>1099</v>
      </c>
    </row>
    <row r="83985" spans="1:2" x14ac:dyDescent="0.3">
      <c r="A83985" s="2">
        <v>1.11408</v>
      </c>
      <c r="B83985" t="s">
        <v>1099</v>
      </c>
    </row>
    <row r="83986" spans="1:2" x14ac:dyDescent="0.3">
      <c r="A83986" s="2">
        <v>0.40900999999999998</v>
      </c>
      <c r="B83986" t="s">
        <v>1099</v>
      </c>
    </row>
    <row r="83987" spans="1:2" x14ac:dyDescent="0.3">
      <c r="A83987" s="2">
        <v>0.36209000000000002</v>
      </c>
      <c r="B83987" t="s">
        <v>1099</v>
      </c>
    </row>
    <row r="83988" spans="1:2" x14ac:dyDescent="0.3">
      <c r="A83988" s="2">
        <v>0.11065</v>
      </c>
      <c r="B83988" t="s">
        <v>1099</v>
      </c>
    </row>
    <row r="83989" spans="1:2" x14ac:dyDescent="0.3">
      <c r="A83989" s="2">
        <v>3.3160000000000002E-2</v>
      </c>
      <c r="B83989" t="s">
        <v>1099</v>
      </c>
    </row>
    <row r="83990" spans="1:2" x14ac:dyDescent="0.3">
      <c r="A83990" s="2">
        <v>0.40282000000000001</v>
      </c>
      <c r="B83990" t="s">
        <v>1099</v>
      </c>
    </row>
    <row r="83991" spans="1:2" x14ac:dyDescent="0.3">
      <c r="A83991" s="2">
        <v>2.3560000000000001E-2</v>
      </c>
      <c r="B83991" t="s">
        <v>1099</v>
      </c>
    </row>
    <row r="83992" spans="1:2" x14ac:dyDescent="0.3">
      <c r="A83992" s="2">
        <v>6.6817299999999999</v>
      </c>
      <c r="B83992" t="s">
        <v>1099</v>
      </c>
    </row>
    <row r="83993" spans="1:2" x14ac:dyDescent="0.3">
      <c r="A83993" s="2">
        <v>0.46567999999999998</v>
      </c>
      <c r="B83993" t="s">
        <v>1099</v>
      </c>
    </row>
    <row r="83994" spans="1:2" x14ac:dyDescent="0.3">
      <c r="A83994" s="2">
        <v>0.63493999999999995</v>
      </c>
      <c r="B83994" t="s">
        <v>1099</v>
      </c>
    </row>
    <row r="83995" spans="1:2" x14ac:dyDescent="0.3">
      <c r="A83995" s="2">
        <v>0.17149</v>
      </c>
      <c r="B83995" t="s">
        <v>1099</v>
      </c>
    </row>
    <row r="83996" spans="1:2" x14ac:dyDescent="0.3">
      <c r="A83996" s="2">
        <v>0.10439</v>
      </c>
      <c r="B83996" t="s">
        <v>1099</v>
      </c>
    </row>
    <row r="83997" spans="1:2" x14ac:dyDescent="0.3">
      <c r="A83997" s="2">
        <v>4.8722300000000001</v>
      </c>
      <c r="B83997" t="s">
        <v>1099</v>
      </c>
    </row>
    <row r="83998" spans="1:2" x14ac:dyDescent="0.3">
      <c r="A83998" s="2">
        <v>0.24328</v>
      </c>
      <c r="B83998" t="s">
        <v>1099</v>
      </c>
    </row>
    <row r="83999" spans="1:2" x14ac:dyDescent="0.3">
      <c r="A83999" s="2">
        <v>1.0254399999999999</v>
      </c>
      <c r="B83999" t="s">
        <v>1099</v>
      </c>
    </row>
    <row r="84000" spans="1:2" x14ac:dyDescent="0.3">
      <c r="A84000" s="2">
        <v>1.9E-2</v>
      </c>
      <c r="B84000" t="s">
        <v>1099</v>
      </c>
    </row>
    <row r="84001" spans="1:2" x14ac:dyDescent="0.3">
      <c r="A84001" s="2">
        <v>2.00291</v>
      </c>
      <c r="B84001" t="s">
        <v>1099</v>
      </c>
    </row>
    <row r="84002" spans="1:2" x14ac:dyDescent="0.3">
      <c r="A84002" s="2">
        <v>4.5207899999999999</v>
      </c>
      <c r="B84002" t="s">
        <v>1099</v>
      </c>
    </row>
    <row r="84003" spans="1:2" x14ac:dyDescent="0.3">
      <c r="A84003" s="2">
        <v>3.8800000000000002E-3</v>
      </c>
      <c r="B84003" t="s">
        <v>1099</v>
      </c>
    </row>
    <row r="84004" spans="1:2" x14ac:dyDescent="0.3">
      <c r="A84004" s="2">
        <v>0.61614000000000002</v>
      </c>
      <c r="B84004" t="s">
        <v>1099</v>
      </c>
    </row>
    <row r="84005" spans="1:2" x14ac:dyDescent="0.3">
      <c r="A84005" s="2">
        <v>4.3880000000000002E-2</v>
      </c>
      <c r="B84005" t="s">
        <v>1099</v>
      </c>
    </row>
    <row r="84006" spans="1:2" x14ac:dyDescent="0.3">
      <c r="A84006" s="2">
        <v>1.8928100000000001</v>
      </c>
      <c r="B84006" t="s">
        <v>1099</v>
      </c>
    </row>
    <row r="84007" spans="1:2" x14ac:dyDescent="0.3">
      <c r="A84007" s="2">
        <v>0.83938999999999997</v>
      </c>
      <c r="B84007" t="s">
        <v>1099</v>
      </c>
    </row>
    <row r="84008" spans="1:2" x14ac:dyDescent="0.3">
      <c r="A84008" s="2">
        <v>0.16388</v>
      </c>
      <c r="B84008" t="s">
        <v>1099</v>
      </c>
    </row>
    <row r="84009" spans="1:2" x14ac:dyDescent="0.3">
      <c r="A84009" s="2">
        <v>0.20624999999999999</v>
      </c>
      <c r="B84009" t="s">
        <v>1099</v>
      </c>
    </row>
    <row r="84010" spans="1:2" x14ac:dyDescent="0.3">
      <c r="A84010" s="2">
        <v>25.490729999999999</v>
      </c>
      <c r="B84010" t="s">
        <v>1099</v>
      </c>
    </row>
    <row r="84011" spans="1:2" x14ac:dyDescent="0.3">
      <c r="A84011" s="2">
        <v>0.19217999999999999</v>
      </c>
      <c r="B84011" t="s">
        <v>1099</v>
      </c>
    </row>
    <row r="84012" spans="1:2" x14ac:dyDescent="0.3">
      <c r="A84012" s="2">
        <v>8.8553999999999995</v>
      </c>
      <c r="B84012" t="s">
        <v>1099</v>
      </c>
    </row>
    <row r="84013" spans="1:2" x14ac:dyDescent="0.3">
      <c r="A84013" s="2">
        <v>8.3974799999999998</v>
      </c>
      <c r="B84013" t="s">
        <v>1099</v>
      </c>
    </row>
    <row r="84014" spans="1:2" x14ac:dyDescent="0.3">
      <c r="A84014" s="2">
        <v>0.12007</v>
      </c>
      <c r="B84014" t="s">
        <v>1099</v>
      </c>
    </row>
    <row r="84015" spans="1:2" x14ac:dyDescent="0.3">
      <c r="A84015" s="2">
        <v>1.51325</v>
      </c>
      <c r="B84015" t="s">
        <v>1099</v>
      </c>
    </row>
    <row r="84016" spans="1:2" x14ac:dyDescent="0.3">
      <c r="A84016" s="2">
        <v>1.97556</v>
      </c>
      <c r="B84016" t="s">
        <v>1099</v>
      </c>
    </row>
    <row r="84017" spans="1:2" x14ac:dyDescent="0.3">
      <c r="A84017" s="2">
        <v>0.19142999999999999</v>
      </c>
      <c r="B84017" t="s">
        <v>1099</v>
      </c>
    </row>
    <row r="84018" spans="1:2" x14ac:dyDescent="0.3">
      <c r="A84018" s="2">
        <v>2.72973</v>
      </c>
      <c r="B84018" t="s">
        <v>1099</v>
      </c>
    </row>
    <row r="84019" spans="1:2" x14ac:dyDescent="0.3">
      <c r="A84019" s="2">
        <v>22.727450000000001</v>
      </c>
      <c r="B84019" t="s">
        <v>1099</v>
      </c>
    </row>
    <row r="84020" spans="1:2" x14ac:dyDescent="0.3">
      <c r="A84020" s="2">
        <v>1.6239699999999999</v>
      </c>
      <c r="B84020" t="s">
        <v>1099</v>
      </c>
    </row>
    <row r="84021" spans="1:2" x14ac:dyDescent="0.3">
      <c r="A84021" s="2">
        <v>1.9573700000000001</v>
      </c>
      <c r="B84021" t="s">
        <v>1099</v>
      </c>
    </row>
    <row r="84022" spans="1:2" x14ac:dyDescent="0.3">
      <c r="A84022" s="2">
        <v>6.7000000000000002E-3</v>
      </c>
      <c r="B84022" t="s">
        <v>1099</v>
      </c>
    </row>
    <row r="84023" spans="1:2" x14ac:dyDescent="0.3">
      <c r="A84023" s="2">
        <v>3.8899999999999998E-3</v>
      </c>
      <c r="B84023" t="s">
        <v>1099</v>
      </c>
    </row>
    <row r="84024" spans="1:2" x14ac:dyDescent="0.3">
      <c r="A84024" s="2">
        <v>2.71306</v>
      </c>
      <c r="B84024" t="s">
        <v>1099</v>
      </c>
    </row>
    <row r="84025" spans="1:2" x14ac:dyDescent="0.3">
      <c r="A84025" s="2">
        <v>0.37215999999999999</v>
      </c>
      <c r="B84025" t="s">
        <v>1099</v>
      </c>
    </row>
    <row r="84026" spans="1:2" x14ac:dyDescent="0.3">
      <c r="A84026" s="2">
        <v>5.4599999999999996E-3</v>
      </c>
      <c r="B84026" t="s">
        <v>1099</v>
      </c>
    </row>
    <row r="84027" spans="1:2" x14ac:dyDescent="0.3">
      <c r="A84027" s="2">
        <v>0.92186000000000001</v>
      </c>
      <c r="B84027" t="s">
        <v>1099</v>
      </c>
    </row>
    <row r="84028" spans="1:2" x14ac:dyDescent="0.3">
      <c r="A84028" s="2">
        <v>9.0720899999999993</v>
      </c>
      <c r="B84028" t="s">
        <v>1099</v>
      </c>
    </row>
    <row r="84029" spans="1:2" x14ac:dyDescent="0.3">
      <c r="A84029" s="2">
        <v>4.8242399999999996</v>
      </c>
      <c r="B84029" t="s">
        <v>1099</v>
      </c>
    </row>
    <row r="84030" spans="1:2" x14ac:dyDescent="0.3">
      <c r="A84030" s="2">
        <v>1.193E-2</v>
      </c>
      <c r="B84030" t="s">
        <v>1099</v>
      </c>
    </row>
    <row r="84031" spans="1:2" x14ac:dyDescent="0.3">
      <c r="A84031" s="2">
        <v>8.4070000000000006E-2</v>
      </c>
      <c r="B84031" t="s">
        <v>1099</v>
      </c>
    </row>
    <row r="84032" spans="1:2" x14ac:dyDescent="0.3">
      <c r="A84032" s="2">
        <v>0.10548</v>
      </c>
      <c r="B84032" t="s">
        <v>1099</v>
      </c>
    </row>
    <row r="84033" spans="1:2" x14ac:dyDescent="0.3">
      <c r="A84033" s="2">
        <v>3.68432</v>
      </c>
      <c r="B84033" t="s">
        <v>1099</v>
      </c>
    </row>
    <row r="84034" spans="1:2" x14ac:dyDescent="0.3">
      <c r="A84034" s="2">
        <v>8.8400000000000006E-3</v>
      </c>
      <c r="B84034" t="s">
        <v>1099</v>
      </c>
    </row>
    <row r="84035" spans="1:2" x14ac:dyDescent="0.3">
      <c r="A84035" s="2">
        <v>0.19958000000000001</v>
      </c>
      <c r="B84035" t="s">
        <v>1099</v>
      </c>
    </row>
    <row r="84036" spans="1:2" x14ac:dyDescent="0.3">
      <c r="A84036" s="2">
        <v>0.23930999999999999</v>
      </c>
      <c r="B84036" t="s">
        <v>1099</v>
      </c>
    </row>
    <row r="84037" spans="1:2" x14ac:dyDescent="0.3">
      <c r="A84037" s="2">
        <v>2.66E-3</v>
      </c>
      <c r="B84037" t="s">
        <v>1099</v>
      </c>
    </row>
    <row r="84038" spans="1:2" x14ac:dyDescent="0.3">
      <c r="A84038" s="2">
        <v>3.4605100000000002</v>
      </c>
      <c r="B84038" t="s">
        <v>1099</v>
      </c>
    </row>
    <row r="84039" spans="1:2" x14ac:dyDescent="0.3">
      <c r="A84039" s="2">
        <v>7.6099999999999996E-3</v>
      </c>
      <c r="B84039" t="s">
        <v>1099</v>
      </c>
    </row>
    <row r="84040" spans="1:2" x14ac:dyDescent="0.3">
      <c r="A84040" s="2">
        <v>0.13658999999999999</v>
      </c>
      <c r="B84040" t="s">
        <v>1099</v>
      </c>
    </row>
    <row r="84041" spans="1:2" x14ac:dyDescent="0.3">
      <c r="A84041" s="2">
        <v>0.18981000000000001</v>
      </c>
      <c r="B84041" t="s">
        <v>1099</v>
      </c>
    </row>
    <row r="84042" spans="1:2" x14ac:dyDescent="0.3">
      <c r="A84042" s="2">
        <v>0.94557000000000002</v>
      </c>
      <c r="B84042" t="s">
        <v>1099</v>
      </c>
    </row>
    <row r="84043" spans="1:2" x14ac:dyDescent="0.3">
      <c r="A84043" s="2">
        <v>1.3310000000000001E-2</v>
      </c>
      <c r="B84043" t="s">
        <v>1099</v>
      </c>
    </row>
    <row r="84044" spans="1:2" x14ac:dyDescent="0.3">
      <c r="A84044" s="2">
        <v>8.6669099999999997</v>
      </c>
      <c r="B84044" t="s">
        <v>1099</v>
      </c>
    </row>
    <row r="84045" spans="1:2" x14ac:dyDescent="0.3">
      <c r="A84045" s="2">
        <v>3.0300000000000001E-3</v>
      </c>
      <c r="B84045" t="s">
        <v>1099</v>
      </c>
    </row>
    <row r="84046" spans="1:2" x14ac:dyDescent="0.3">
      <c r="A84046" s="2">
        <v>0.51956000000000002</v>
      </c>
      <c r="B84046" t="s">
        <v>1099</v>
      </c>
    </row>
    <row r="84047" spans="1:2" x14ac:dyDescent="0.3">
      <c r="A84047" s="2">
        <v>7.9699999999999997E-3</v>
      </c>
      <c r="B84047" t="s">
        <v>1099</v>
      </c>
    </row>
    <row r="84048" spans="1:2" x14ac:dyDescent="0.3">
      <c r="A84048" s="2">
        <v>5.1500000000000001E-3</v>
      </c>
      <c r="B84048" t="s">
        <v>1099</v>
      </c>
    </row>
    <row r="84049" spans="1:2" x14ac:dyDescent="0.3">
      <c r="A84049" s="2">
        <v>0.14623</v>
      </c>
      <c r="B84049" t="s">
        <v>1099</v>
      </c>
    </row>
    <row r="84050" spans="1:2" x14ac:dyDescent="0.3">
      <c r="A84050" s="2">
        <v>0.73211999999999999</v>
      </c>
      <c r="B84050" t="s">
        <v>1099</v>
      </c>
    </row>
    <row r="84051" spans="1:2" x14ac:dyDescent="0.3">
      <c r="A84051" s="2">
        <v>12.28041</v>
      </c>
      <c r="B84051" t="s">
        <v>1099</v>
      </c>
    </row>
    <row r="84052" spans="1:2" x14ac:dyDescent="0.3">
      <c r="A84052" s="2">
        <v>6.9099999999999995E-2</v>
      </c>
      <c r="B84052" t="s">
        <v>1099</v>
      </c>
    </row>
    <row r="84053" spans="1:2" x14ac:dyDescent="0.3">
      <c r="A84053" s="2">
        <v>0.15543999999999999</v>
      </c>
      <c r="B84053" t="s">
        <v>1099</v>
      </c>
    </row>
    <row r="84054" spans="1:2" x14ac:dyDescent="0.3">
      <c r="A84054" s="2">
        <v>11.88327</v>
      </c>
      <c r="B84054" t="s">
        <v>1099</v>
      </c>
    </row>
    <row r="84055" spans="1:2" x14ac:dyDescent="0.3">
      <c r="A84055" s="2">
        <v>3.64E-3</v>
      </c>
      <c r="B84055" t="s">
        <v>1099</v>
      </c>
    </row>
    <row r="84056" spans="1:2" x14ac:dyDescent="0.3">
      <c r="A84056" s="2">
        <v>8.7859999999999994E-2</v>
      </c>
      <c r="B84056" t="s">
        <v>1099</v>
      </c>
    </row>
    <row r="84057" spans="1:2" x14ac:dyDescent="0.3">
      <c r="A84057" s="2">
        <v>8.7399999999999995E-3</v>
      </c>
      <c r="B84057" t="s">
        <v>1099</v>
      </c>
    </row>
    <row r="84058" spans="1:2" x14ac:dyDescent="0.3">
      <c r="A84058" s="2">
        <v>0.33690999999999999</v>
      </c>
      <c r="B84058" t="s">
        <v>1099</v>
      </c>
    </row>
    <row r="84059" spans="1:2" x14ac:dyDescent="0.3">
      <c r="A84059" s="2">
        <v>4.9611999999999998</v>
      </c>
      <c r="B84059" t="s">
        <v>1099</v>
      </c>
    </row>
    <row r="84060" spans="1:2" x14ac:dyDescent="0.3">
      <c r="A84060" s="2">
        <v>0.62541999999999998</v>
      </c>
      <c r="B84060" t="s">
        <v>1099</v>
      </c>
    </row>
    <row r="84061" spans="1:2" x14ac:dyDescent="0.3">
      <c r="A84061" s="2">
        <v>0.65393999999999997</v>
      </c>
      <c r="B84061" t="s">
        <v>1099</v>
      </c>
    </row>
    <row r="84062" spans="1:2" x14ac:dyDescent="0.3">
      <c r="A84062" s="2">
        <v>0.20745</v>
      </c>
      <c r="B84062" t="s">
        <v>1099</v>
      </c>
    </row>
    <row r="84063" spans="1:2" x14ac:dyDescent="0.3">
      <c r="A84063" s="2">
        <v>4.1013700000000002</v>
      </c>
      <c r="B84063" t="s">
        <v>1099</v>
      </c>
    </row>
    <row r="84064" spans="1:2" x14ac:dyDescent="0.3">
      <c r="A84064" s="2">
        <v>1.47828</v>
      </c>
      <c r="B84064" t="s">
        <v>1099</v>
      </c>
    </row>
    <row r="84065" spans="1:2" x14ac:dyDescent="0.3">
      <c r="A84065" s="2">
        <v>1.33233</v>
      </c>
      <c r="B84065" t="s">
        <v>1099</v>
      </c>
    </row>
    <row r="84066" spans="1:2" x14ac:dyDescent="0.3">
      <c r="A84066" s="2">
        <v>35.057180000000002</v>
      </c>
      <c r="B84066" t="s">
        <v>1099</v>
      </c>
    </row>
    <row r="84067" spans="1:2" x14ac:dyDescent="0.3">
      <c r="A84067" s="2">
        <v>0.43831999999999999</v>
      </c>
      <c r="B84067" t="s">
        <v>1099</v>
      </c>
    </row>
    <row r="84068" spans="1:2" x14ac:dyDescent="0.3">
      <c r="A84068" s="2">
        <v>4.2119999999999998E-2</v>
      </c>
      <c r="B84068" t="s">
        <v>1099</v>
      </c>
    </row>
    <row r="84069" spans="1:2" x14ac:dyDescent="0.3">
      <c r="A84069" s="2">
        <v>3.2919999999999998E-2</v>
      </c>
      <c r="B84069" t="s">
        <v>1099</v>
      </c>
    </row>
    <row r="84070" spans="1:2" x14ac:dyDescent="0.3">
      <c r="A84070" s="2">
        <v>5.7400000000000003E-3</v>
      </c>
      <c r="B84070" t="s">
        <v>1099</v>
      </c>
    </row>
    <row r="84071" spans="1:2" x14ac:dyDescent="0.3">
      <c r="A84071" s="2">
        <v>5.8599999999999998E-3</v>
      </c>
      <c r="B84071" t="s">
        <v>1099</v>
      </c>
    </row>
    <row r="84072" spans="1:2" x14ac:dyDescent="0.3">
      <c r="A84072" s="2">
        <v>0.22220999999999999</v>
      </c>
      <c r="B84072" t="s">
        <v>1099</v>
      </c>
    </row>
    <row r="84073" spans="1:2" x14ac:dyDescent="0.3">
      <c r="A84073" s="2">
        <v>1.2999999999999999E-3</v>
      </c>
      <c r="B84073" t="s">
        <v>1099</v>
      </c>
    </row>
    <row r="84074" spans="1:2" x14ac:dyDescent="0.3">
      <c r="A84074" s="2">
        <v>1.99874</v>
      </c>
      <c r="B84074" t="s">
        <v>1099</v>
      </c>
    </row>
    <row r="84075" spans="1:2" x14ac:dyDescent="0.3">
      <c r="A84075" s="2">
        <v>15.02768</v>
      </c>
      <c r="B84075" t="s">
        <v>1099</v>
      </c>
    </row>
    <row r="84076" spans="1:2" x14ac:dyDescent="0.3">
      <c r="A84076" s="2">
        <v>0.59409000000000001</v>
      </c>
      <c r="B84076" t="s">
        <v>1099</v>
      </c>
    </row>
    <row r="84077" spans="1:2" x14ac:dyDescent="0.3">
      <c r="A84077" s="2">
        <v>4.8722200000000004</v>
      </c>
      <c r="B84077" t="s">
        <v>1099</v>
      </c>
    </row>
    <row r="84078" spans="1:2" x14ac:dyDescent="0.3">
      <c r="A84078" s="2">
        <v>2.6816800000000001</v>
      </c>
      <c r="B84078" t="s">
        <v>1099</v>
      </c>
    </row>
    <row r="84079" spans="1:2" x14ac:dyDescent="0.3">
      <c r="A84079" s="2">
        <v>24.797730000000001</v>
      </c>
      <c r="B84079" t="s">
        <v>1099</v>
      </c>
    </row>
    <row r="84080" spans="1:2" x14ac:dyDescent="0.3">
      <c r="A84080" s="2">
        <v>3.32E-3</v>
      </c>
      <c r="B84080" t="s">
        <v>1099</v>
      </c>
    </row>
    <row r="84081" spans="1:2" x14ac:dyDescent="0.3">
      <c r="A84081" s="2">
        <v>7.646E-2</v>
      </c>
      <c r="B84081" t="s">
        <v>1099</v>
      </c>
    </row>
    <row r="84082" spans="1:2" x14ac:dyDescent="0.3">
      <c r="A84082" s="2">
        <v>3.2950300000000001</v>
      </c>
      <c r="B84082" t="s">
        <v>1099</v>
      </c>
    </row>
    <row r="84083" spans="1:2" x14ac:dyDescent="0.3">
      <c r="A84083" s="2">
        <v>9.1810200000000002</v>
      </c>
      <c r="B84083" t="s">
        <v>1099</v>
      </c>
    </row>
    <row r="84084" spans="1:2" x14ac:dyDescent="0.3">
      <c r="A84084" s="2">
        <v>1.29E-2</v>
      </c>
      <c r="B84084" t="s">
        <v>1099</v>
      </c>
    </row>
    <row r="84085" spans="1:2" x14ac:dyDescent="0.3">
      <c r="A84085" s="2">
        <v>1.26966</v>
      </c>
      <c r="B84085" t="s">
        <v>1099</v>
      </c>
    </row>
    <row r="84086" spans="1:2" x14ac:dyDescent="0.3">
      <c r="A84086" s="2">
        <v>0.20183999999999999</v>
      </c>
      <c r="B84086" t="s">
        <v>1099</v>
      </c>
    </row>
    <row r="84087" spans="1:2" x14ac:dyDescent="0.3">
      <c r="A84087" s="2">
        <v>2.78877</v>
      </c>
      <c r="B84087" t="s">
        <v>1099</v>
      </c>
    </row>
    <row r="84088" spans="1:2" x14ac:dyDescent="0.3">
      <c r="A84088" s="2">
        <v>8.26E-3</v>
      </c>
      <c r="B84088" t="s">
        <v>1099</v>
      </c>
    </row>
    <row r="84089" spans="1:2" x14ac:dyDescent="0.3">
      <c r="A84089" s="2">
        <v>2.5121600000000002</v>
      </c>
      <c r="B84089" t="s">
        <v>1099</v>
      </c>
    </row>
    <row r="84090" spans="1:2" x14ac:dyDescent="0.3">
      <c r="A84090" s="2">
        <v>4.7460000000000002E-2</v>
      </c>
      <c r="B84090" t="s">
        <v>1099</v>
      </c>
    </row>
    <row r="84091" spans="1:2" x14ac:dyDescent="0.3">
      <c r="A84091" s="2">
        <v>4.0499999999999998E-3</v>
      </c>
      <c r="B84091" t="s">
        <v>1099</v>
      </c>
    </row>
    <row r="84092" spans="1:2" x14ac:dyDescent="0.3">
      <c r="A84092" s="2">
        <v>7.8125600000000004</v>
      </c>
      <c r="B84092" t="s">
        <v>1099</v>
      </c>
    </row>
    <row r="84093" spans="1:2" x14ac:dyDescent="0.3">
      <c r="A84093" s="2">
        <v>0.36986999999999998</v>
      </c>
      <c r="B84093" t="s">
        <v>1099</v>
      </c>
    </row>
    <row r="84094" spans="1:2" x14ac:dyDescent="0.3">
      <c r="A84094" s="2">
        <v>0.3246</v>
      </c>
      <c r="B84094" t="s">
        <v>1099</v>
      </c>
    </row>
    <row r="84095" spans="1:2" x14ac:dyDescent="0.3">
      <c r="A84095" s="2">
        <v>4.2000000000000002E-4</v>
      </c>
      <c r="B84095" t="s">
        <v>1099</v>
      </c>
    </row>
    <row r="84096" spans="1:2" x14ac:dyDescent="0.3">
      <c r="A84096" s="2">
        <v>0.45480999999999999</v>
      </c>
      <c r="B84096" t="s">
        <v>1099</v>
      </c>
    </row>
    <row r="84097" spans="1:2" x14ac:dyDescent="0.3">
      <c r="A84097" s="2">
        <v>7.1300000000000001E-3</v>
      </c>
      <c r="B84097" t="s">
        <v>1099</v>
      </c>
    </row>
    <row r="84098" spans="1:2" x14ac:dyDescent="0.3">
      <c r="A84098" s="2">
        <v>8.5209999999999994E-2</v>
      </c>
      <c r="B84098" t="s">
        <v>1099</v>
      </c>
    </row>
    <row r="84099" spans="1:2" x14ac:dyDescent="0.3">
      <c r="A84099" s="2">
        <v>0.61650000000000005</v>
      </c>
      <c r="B84099" t="s">
        <v>1099</v>
      </c>
    </row>
    <row r="84100" spans="1:2" x14ac:dyDescent="0.3">
      <c r="A84100" s="2">
        <v>0.42448999999999998</v>
      </c>
      <c r="B84100" t="s">
        <v>1099</v>
      </c>
    </row>
    <row r="84101" spans="1:2" x14ac:dyDescent="0.3">
      <c r="A84101" s="2">
        <v>2.0039999999999999E-2</v>
      </c>
      <c r="B84101" t="s">
        <v>1099</v>
      </c>
    </row>
    <row r="84102" spans="1:2" x14ac:dyDescent="0.3">
      <c r="A84102" s="2">
        <v>0.69569000000000003</v>
      </c>
      <c r="B84102" t="s">
        <v>1099</v>
      </c>
    </row>
    <row r="84103" spans="1:2" x14ac:dyDescent="0.3">
      <c r="A84103" s="2">
        <v>1.13418</v>
      </c>
      <c r="B84103" t="s">
        <v>1099</v>
      </c>
    </row>
    <row r="84104" spans="1:2" x14ac:dyDescent="0.3">
      <c r="A84104" s="2">
        <v>8.6159499999999998</v>
      </c>
      <c r="B84104" t="s">
        <v>1099</v>
      </c>
    </row>
    <row r="84105" spans="1:2" x14ac:dyDescent="0.3">
      <c r="A84105" s="2">
        <v>0.33982000000000001</v>
      </c>
      <c r="B84105" t="s">
        <v>1099</v>
      </c>
    </row>
    <row r="84106" spans="1:2" x14ac:dyDescent="0.3">
      <c r="A84106" s="2">
        <v>0.56640999999999997</v>
      </c>
      <c r="B84106" t="s">
        <v>1099</v>
      </c>
    </row>
    <row r="84107" spans="1:2" x14ac:dyDescent="0.3">
      <c r="A84107" s="2">
        <v>0.11645999999999999</v>
      </c>
      <c r="B84107" t="s">
        <v>1099</v>
      </c>
    </row>
    <row r="84108" spans="1:2" x14ac:dyDescent="0.3">
      <c r="A84108" s="2">
        <v>0.35752</v>
      </c>
      <c r="B84108" t="s">
        <v>1099</v>
      </c>
    </row>
    <row r="84109" spans="1:2" x14ac:dyDescent="0.3">
      <c r="A84109" s="2">
        <v>6.9580000000000003E-2</v>
      </c>
      <c r="B84109" t="s">
        <v>1099</v>
      </c>
    </row>
    <row r="84110" spans="1:2" x14ac:dyDescent="0.3">
      <c r="A84110" s="2">
        <v>0.14571999999999999</v>
      </c>
      <c r="B84110" t="s">
        <v>1099</v>
      </c>
    </row>
    <row r="84111" spans="1:2" x14ac:dyDescent="0.3">
      <c r="A84111" s="2">
        <v>6.5780000000000003</v>
      </c>
      <c r="B84111" t="s">
        <v>1099</v>
      </c>
    </row>
    <row r="84112" spans="1:2" x14ac:dyDescent="0.3">
      <c r="A84112" s="2">
        <v>2.9909999999999999E-2</v>
      </c>
      <c r="B84112" t="s">
        <v>1099</v>
      </c>
    </row>
    <row r="84113" spans="1:2" x14ac:dyDescent="0.3">
      <c r="A84113" s="2">
        <v>3.0985900000000002</v>
      </c>
      <c r="B84113" t="s">
        <v>1099</v>
      </c>
    </row>
    <row r="84114" spans="1:2" x14ac:dyDescent="0.3">
      <c r="A84114" s="2">
        <v>1.4423299999999999</v>
      </c>
      <c r="B84114" t="s">
        <v>1099</v>
      </c>
    </row>
    <row r="84115" spans="1:2" x14ac:dyDescent="0.3">
      <c r="A84115" s="2">
        <v>0.55796999999999997</v>
      </c>
      <c r="B84115" t="s">
        <v>1099</v>
      </c>
    </row>
    <row r="84116" spans="1:2" x14ac:dyDescent="0.3">
      <c r="A84116" s="2">
        <v>1.6691199999999999</v>
      </c>
      <c r="B84116" t="s">
        <v>1099</v>
      </c>
    </row>
    <row r="84117" spans="1:2" x14ac:dyDescent="0.3">
      <c r="A84117" s="2">
        <v>3.0100000000000001E-3</v>
      </c>
      <c r="B84117" t="s">
        <v>1099</v>
      </c>
    </row>
    <row r="84118" spans="1:2" x14ac:dyDescent="0.3">
      <c r="A84118" s="2">
        <v>8.5400000000000007E-3</v>
      </c>
      <c r="B84118" t="s">
        <v>1099</v>
      </c>
    </row>
    <row r="84119" spans="1:2" x14ac:dyDescent="0.3">
      <c r="A84119" s="2">
        <v>0.18473999999999999</v>
      </c>
      <c r="B84119" t="s">
        <v>1099</v>
      </c>
    </row>
    <row r="84120" spans="1:2" x14ac:dyDescent="0.3">
      <c r="A84120" s="2">
        <v>1.50919</v>
      </c>
      <c r="B84120" t="s">
        <v>1099</v>
      </c>
    </row>
    <row r="84121" spans="1:2" x14ac:dyDescent="0.3">
      <c r="A84121" s="2">
        <v>0.31301000000000001</v>
      </c>
      <c r="B84121" t="s">
        <v>1099</v>
      </c>
    </row>
    <row r="84122" spans="1:2" x14ac:dyDescent="0.3">
      <c r="A84122" s="2">
        <v>1.0496700000000001</v>
      </c>
      <c r="B84122" t="s">
        <v>1099</v>
      </c>
    </row>
    <row r="84123" spans="1:2" x14ac:dyDescent="0.3">
      <c r="A84123" s="2">
        <v>1.47E-2</v>
      </c>
      <c r="B84123" t="s">
        <v>1099</v>
      </c>
    </row>
    <row r="84124" spans="1:2" x14ac:dyDescent="0.3">
      <c r="A84124" s="2">
        <v>0.50822000000000001</v>
      </c>
      <c r="B84124" t="s">
        <v>1099</v>
      </c>
    </row>
    <row r="84125" spans="1:2" x14ac:dyDescent="0.3">
      <c r="A84125" s="2">
        <v>22.137280000000001</v>
      </c>
      <c r="B84125" t="s">
        <v>1099</v>
      </c>
    </row>
    <row r="84126" spans="1:2" x14ac:dyDescent="0.3">
      <c r="A84126" s="2">
        <v>0.18719</v>
      </c>
      <c r="B84126" t="s">
        <v>1099</v>
      </c>
    </row>
    <row r="84127" spans="1:2" x14ac:dyDescent="0.3">
      <c r="A84127" s="2">
        <v>15.705920000000001</v>
      </c>
      <c r="B84127" t="s">
        <v>1099</v>
      </c>
    </row>
    <row r="84128" spans="1:2" x14ac:dyDescent="0.3">
      <c r="A84128" s="2">
        <v>5.9699999999999996E-3</v>
      </c>
      <c r="B84128" t="s">
        <v>1099</v>
      </c>
    </row>
    <row r="84129" spans="1:2" x14ac:dyDescent="0.3">
      <c r="A84129" s="2">
        <v>55.091000000000001</v>
      </c>
      <c r="B84129" t="s">
        <v>1099</v>
      </c>
    </row>
    <row r="84130" spans="1:2" x14ac:dyDescent="0.3">
      <c r="A84130" s="2">
        <v>0.96562999999999999</v>
      </c>
      <c r="B84130" t="s">
        <v>1099</v>
      </c>
    </row>
    <row r="84131" spans="1:2" x14ac:dyDescent="0.3">
      <c r="A84131" s="2">
        <v>0.29022999999999999</v>
      </c>
      <c r="B84131" t="s">
        <v>1099</v>
      </c>
    </row>
    <row r="84132" spans="1:2" x14ac:dyDescent="0.3">
      <c r="A84132" s="2">
        <v>9.6600000000000002E-3</v>
      </c>
      <c r="B84132" t="s">
        <v>1099</v>
      </c>
    </row>
    <row r="84133" spans="1:2" x14ac:dyDescent="0.3">
      <c r="A84133" s="2">
        <v>0.12325596303436299</v>
      </c>
      <c r="B84133" t="s">
        <v>1099</v>
      </c>
    </row>
    <row r="84134" spans="1:2" x14ac:dyDescent="0.3">
      <c r="A84134" s="2">
        <v>5.9000000000000003E-4</v>
      </c>
      <c r="B84134" t="s">
        <v>1099</v>
      </c>
    </row>
    <row r="84135" spans="1:2" x14ac:dyDescent="0.3">
      <c r="A84135" s="2">
        <v>0.74268999999999996</v>
      </c>
      <c r="B84135" t="s">
        <v>1099</v>
      </c>
    </row>
    <row r="84136" spans="1:2" x14ac:dyDescent="0.3">
      <c r="A84136" s="2">
        <v>8.6720000000000005E-2</v>
      </c>
      <c r="B84136" t="s">
        <v>1099</v>
      </c>
    </row>
    <row r="84137" spans="1:2" x14ac:dyDescent="0.3">
      <c r="A84137" s="2">
        <v>1.201E-2</v>
      </c>
      <c r="B84137" t="s">
        <v>1099</v>
      </c>
    </row>
    <row r="84138" spans="1:2" x14ac:dyDescent="0.3">
      <c r="A84138" s="2">
        <v>38.914209999999997</v>
      </c>
      <c r="B84138" t="s">
        <v>1099</v>
      </c>
    </row>
    <row r="84139" spans="1:2" x14ac:dyDescent="0.3">
      <c r="A84139" s="2">
        <v>20.165469999999999</v>
      </c>
      <c r="B84139" t="s">
        <v>1099</v>
      </c>
    </row>
    <row r="84140" spans="1:2" x14ac:dyDescent="0.3">
      <c r="A84140" s="2">
        <v>56.864130000000003</v>
      </c>
      <c r="B84140" t="s">
        <v>1099</v>
      </c>
    </row>
    <row r="84141" spans="1:2" x14ac:dyDescent="0.3">
      <c r="A84141" s="2">
        <v>6.0900800000000004</v>
      </c>
      <c r="B84141" t="s">
        <v>1099</v>
      </c>
    </row>
    <row r="84142" spans="1:2" x14ac:dyDescent="0.3">
      <c r="A84142" s="2">
        <v>7.4480000000000005E-2</v>
      </c>
      <c r="B84142" t="s">
        <v>1099</v>
      </c>
    </row>
    <row r="84143" spans="1:2" x14ac:dyDescent="0.3">
      <c r="A84143" s="2">
        <v>9.7300000000000008E-3</v>
      </c>
      <c r="B84143" t="s">
        <v>1099</v>
      </c>
    </row>
    <row r="84144" spans="1:2" x14ac:dyDescent="0.3">
      <c r="A84144" s="2">
        <v>0.77439000000000002</v>
      </c>
      <c r="B84144" t="s">
        <v>1099</v>
      </c>
    </row>
    <row r="84145" spans="1:2" x14ac:dyDescent="0.3">
      <c r="A84145" s="2">
        <v>2.8119999999999999E-2</v>
      </c>
      <c r="B84145" t="s">
        <v>1099</v>
      </c>
    </row>
    <row r="84146" spans="1:2" x14ac:dyDescent="0.3">
      <c r="A84146" s="2">
        <v>1.008E-2</v>
      </c>
      <c r="B84146" t="s">
        <v>1099</v>
      </c>
    </row>
    <row r="84147" spans="1:2" x14ac:dyDescent="0.3">
      <c r="A84147" s="2">
        <v>5.7673500000000004</v>
      </c>
      <c r="B84147" t="s">
        <v>1099</v>
      </c>
    </row>
    <row r="84148" spans="1:2" x14ac:dyDescent="0.3">
      <c r="A84148" s="2">
        <v>0.44158999999999998</v>
      </c>
      <c r="B84148" t="s">
        <v>1099</v>
      </c>
    </row>
    <row r="84149" spans="1:2" x14ac:dyDescent="0.3">
      <c r="A84149" s="2">
        <v>27.399139999999999</v>
      </c>
      <c r="B84149" t="s">
        <v>1099</v>
      </c>
    </row>
    <row r="84150" spans="1:2" x14ac:dyDescent="0.3">
      <c r="A84150" s="2">
        <v>8.6217000000000006</v>
      </c>
      <c r="B84150" t="s">
        <v>1099</v>
      </c>
    </row>
    <row r="84151" spans="1:2" x14ac:dyDescent="0.3">
      <c r="A84151" s="2">
        <v>79.26549</v>
      </c>
      <c r="B84151" t="s">
        <v>1099</v>
      </c>
    </row>
    <row r="84152" spans="1:2" x14ac:dyDescent="0.3">
      <c r="A84152" s="2">
        <v>105.74500999999999</v>
      </c>
      <c r="B84152" t="s">
        <v>1099</v>
      </c>
    </row>
    <row r="84153" spans="1:2" x14ac:dyDescent="0.3">
      <c r="A84153" s="2">
        <v>2.16717</v>
      </c>
      <c r="B84153" t="s">
        <v>1099</v>
      </c>
    </row>
    <row r="84154" spans="1:2" x14ac:dyDescent="0.3">
      <c r="A84154" s="2">
        <v>8.2000000000000007E-3</v>
      </c>
      <c r="B84154" t="s">
        <v>1099</v>
      </c>
    </row>
    <row r="84155" spans="1:2" x14ac:dyDescent="0.3">
      <c r="A84155" s="2">
        <v>20.127680000000002</v>
      </c>
      <c r="B84155" t="s">
        <v>1099</v>
      </c>
    </row>
    <row r="84156" spans="1:2" x14ac:dyDescent="0.3">
      <c r="A84156" s="2">
        <v>82.159490000000005</v>
      </c>
      <c r="B84156" t="s">
        <v>1099</v>
      </c>
    </row>
    <row r="84157" spans="1:2" x14ac:dyDescent="0.3">
      <c r="A84157" s="2">
        <v>0.31724999999999998</v>
      </c>
      <c r="B84157" t="s">
        <v>1099</v>
      </c>
    </row>
    <row r="84158" spans="1:2" x14ac:dyDescent="0.3">
      <c r="A84158" s="2">
        <v>0.44742999999999999</v>
      </c>
      <c r="B84158" t="s">
        <v>1099</v>
      </c>
    </row>
    <row r="84159" spans="1:2" x14ac:dyDescent="0.3">
      <c r="A84159" s="2">
        <v>2.7436500000000001</v>
      </c>
      <c r="B84159" t="s">
        <v>1099</v>
      </c>
    </row>
    <row r="84160" spans="1:2" x14ac:dyDescent="0.3">
      <c r="A84160" s="2">
        <v>2.6288999999999998</v>
      </c>
      <c r="B84160" t="s">
        <v>1099</v>
      </c>
    </row>
    <row r="84161" spans="1:2" x14ac:dyDescent="0.3">
      <c r="A84161" s="2">
        <v>27.39696</v>
      </c>
      <c r="B84161" t="s">
        <v>1099</v>
      </c>
    </row>
    <row r="84162" spans="1:2" x14ac:dyDescent="0.3">
      <c r="A84162" s="2">
        <v>7.8600000000000003E-2</v>
      </c>
      <c r="B84162" t="s">
        <v>1099</v>
      </c>
    </row>
    <row r="84163" spans="1:2" x14ac:dyDescent="0.3">
      <c r="A84163" s="2">
        <v>0.91093000000000002</v>
      </c>
      <c r="B84163" t="s">
        <v>1099</v>
      </c>
    </row>
    <row r="84164" spans="1:2" x14ac:dyDescent="0.3">
      <c r="A84164" s="2">
        <v>0.45767999999999998</v>
      </c>
      <c r="B84164" t="s">
        <v>1099</v>
      </c>
    </row>
    <row r="84165" spans="1:2" x14ac:dyDescent="0.3">
      <c r="A84165" s="2">
        <v>1.2259199999999999</v>
      </c>
      <c r="B84165" t="s">
        <v>1099</v>
      </c>
    </row>
    <row r="84166" spans="1:2" x14ac:dyDescent="0.3">
      <c r="A84166" s="2">
        <v>23.251719999999999</v>
      </c>
      <c r="B84166" t="s">
        <v>1099</v>
      </c>
    </row>
    <row r="84167" spans="1:2" x14ac:dyDescent="0.3">
      <c r="A84167" s="2">
        <v>0.86795999999999995</v>
      </c>
      <c r="B84167" t="s">
        <v>1099</v>
      </c>
    </row>
    <row r="84168" spans="1:2" x14ac:dyDescent="0.3">
      <c r="A84168" s="2">
        <v>3.1704300000000001</v>
      </c>
      <c r="B84168" t="s">
        <v>1099</v>
      </c>
    </row>
    <row r="84169" spans="1:2" x14ac:dyDescent="0.3">
      <c r="A84169" s="2">
        <v>14.31739</v>
      </c>
      <c r="B84169" t="s">
        <v>1099</v>
      </c>
    </row>
    <row r="84170" spans="1:2" x14ac:dyDescent="0.3">
      <c r="A84170" s="2">
        <v>2.2599999999999999E-2</v>
      </c>
      <c r="B84170" t="s">
        <v>1099</v>
      </c>
    </row>
    <row r="84171" spans="1:2" x14ac:dyDescent="0.3">
      <c r="A84171" s="2">
        <v>8.4089999999999998E-2</v>
      </c>
      <c r="B84171" t="s">
        <v>1099</v>
      </c>
    </row>
    <row r="84172" spans="1:2" x14ac:dyDescent="0.3">
      <c r="A84172" s="2">
        <v>3.24966</v>
      </c>
      <c r="B84172" t="s">
        <v>1099</v>
      </c>
    </row>
    <row r="84173" spans="1:2" x14ac:dyDescent="0.3">
      <c r="A84173" s="2">
        <v>0.17493</v>
      </c>
      <c r="B84173" t="s">
        <v>1099</v>
      </c>
    </row>
    <row r="84174" spans="1:2" x14ac:dyDescent="0.3">
      <c r="A84174" s="2">
        <v>5.3789999999999998E-2</v>
      </c>
      <c r="B84174" t="s">
        <v>1099</v>
      </c>
    </row>
    <row r="84175" spans="1:2" x14ac:dyDescent="0.3">
      <c r="A84175" s="2">
        <v>16.722919999999998</v>
      </c>
      <c r="B84175" t="s">
        <v>1099</v>
      </c>
    </row>
    <row r="84176" spans="1:2" x14ac:dyDescent="0.3">
      <c r="A84176" s="2">
        <v>1.2709600000000001</v>
      </c>
      <c r="B84176" t="s">
        <v>1099</v>
      </c>
    </row>
    <row r="84177" spans="1:2" x14ac:dyDescent="0.3">
      <c r="A84177" s="2">
        <v>9.2999999999999992E-3</v>
      </c>
      <c r="B84177" t="s">
        <v>1099</v>
      </c>
    </row>
    <row r="84178" spans="1:2" x14ac:dyDescent="0.3">
      <c r="A84178" s="2">
        <v>5.0699999999999999E-3</v>
      </c>
      <c r="B84178" t="s">
        <v>1099</v>
      </c>
    </row>
    <row r="84179" spans="1:2" x14ac:dyDescent="0.3">
      <c r="A84179" s="2">
        <v>128.10473999999999</v>
      </c>
      <c r="B84179" t="s">
        <v>1099</v>
      </c>
    </row>
    <row r="84180" spans="1:2" x14ac:dyDescent="0.3">
      <c r="A84180" s="2">
        <v>0.25402000000000002</v>
      </c>
      <c r="B84180" t="s">
        <v>1099</v>
      </c>
    </row>
    <row r="84181" spans="1:2" x14ac:dyDescent="0.3">
      <c r="A84181" s="2">
        <v>1.1299999999999999E-3</v>
      </c>
      <c r="B84181" t="s">
        <v>1099</v>
      </c>
    </row>
    <row r="84182" spans="1:2" x14ac:dyDescent="0.3">
      <c r="A84182" s="2">
        <v>6.3149999999999998E-2</v>
      </c>
      <c r="B84182" t="s">
        <v>1099</v>
      </c>
    </row>
    <row r="84183" spans="1:2" x14ac:dyDescent="0.3">
      <c r="A84183" s="2">
        <v>0.39917000000000002</v>
      </c>
      <c r="B84183" t="s">
        <v>1099</v>
      </c>
    </row>
    <row r="84184" spans="1:2" x14ac:dyDescent="0.3">
      <c r="A84184" s="2">
        <v>70.623329999999996</v>
      </c>
      <c r="B84184" t="s">
        <v>1099</v>
      </c>
    </row>
    <row r="84185" spans="1:2" x14ac:dyDescent="0.3">
      <c r="A84185" s="2">
        <v>58.172289999999997</v>
      </c>
      <c r="B84185" t="s">
        <v>1099</v>
      </c>
    </row>
    <row r="84186" spans="1:2" x14ac:dyDescent="0.3">
      <c r="A84186" s="2">
        <v>326.54047000000003</v>
      </c>
      <c r="B84186" t="s">
        <v>1099</v>
      </c>
    </row>
    <row r="84187" spans="1:2" x14ac:dyDescent="0.3">
      <c r="A84187" s="2">
        <v>6.7999999999999996E-3</v>
      </c>
      <c r="B84187" t="s">
        <v>1099</v>
      </c>
    </row>
    <row r="84188" spans="1:2" x14ac:dyDescent="0.3">
      <c r="A84188" s="2">
        <v>4.45E-3</v>
      </c>
      <c r="B84188" t="s">
        <v>1099</v>
      </c>
    </row>
    <row r="84189" spans="1:2" x14ac:dyDescent="0.3">
      <c r="A84189" s="2">
        <v>5.6920799999999998</v>
      </c>
      <c r="B84189" t="s">
        <v>1099</v>
      </c>
    </row>
    <row r="84190" spans="1:2" x14ac:dyDescent="0.3">
      <c r="A84190" s="2">
        <v>1.163E-2</v>
      </c>
      <c r="B84190" t="s">
        <v>1099</v>
      </c>
    </row>
    <row r="84191" spans="1:2" x14ac:dyDescent="0.3">
      <c r="A84191" s="2">
        <v>6.4939299999999998</v>
      </c>
      <c r="B84191" t="s">
        <v>1099</v>
      </c>
    </row>
    <row r="84192" spans="1:2" x14ac:dyDescent="0.3">
      <c r="A84192" s="2">
        <v>8.2199999999999995E-2</v>
      </c>
      <c r="B84192" t="s">
        <v>1099</v>
      </c>
    </row>
    <row r="84193" spans="1:2" x14ac:dyDescent="0.3">
      <c r="A84193" s="2">
        <v>32.279490000000003</v>
      </c>
      <c r="B84193" t="s">
        <v>1099</v>
      </c>
    </row>
    <row r="84194" spans="1:2" x14ac:dyDescent="0.3">
      <c r="A84194" s="2">
        <v>3.968E-2</v>
      </c>
      <c r="B84194" t="s">
        <v>1099</v>
      </c>
    </row>
    <row r="84195" spans="1:2" x14ac:dyDescent="0.3">
      <c r="A84195" s="2">
        <v>29.963899999999999</v>
      </c>
      <c r="B84195" t="s">
        <v>1099</v>
      </c>
    </row>
    <row r="84196" spans="1:2" x14ac:dyDescent="0.3">
      <c r="A84196" s="2">
        <v>0.38601999999999997</v>
      </c>
      <c r="B84196" t="s">
        <v>1099</v>
      </c>
    </row>
    <row r="84197" spans="1:2" x14ac:dyDescent="0.3">
      <c r="A84197" s="2">
        <v>198.30481</v>
      </c>
      <c r="B84197" t="s">
        <v>1099</v>
      </c>
    </row>
    <row r="84198" spans="1:2" x14ac:dyDescent="0.3">
      <c r="A84198" s="2">
        <v>5.0899999999999999E-3</v>
      </c>
      <c r="B84198" t="s">
        <v>1099</v>
      </c>
    </row>
    <row r="84199" spans="1:2" x14ac:dyDescent="0.3">
      <c r="A84199" s="2">
        <v>0.10913</v>
      </c>
      <c r="B84199" t="s">
        <v>1099</v>
      </c>
    </row>
    <row r="84200" spans="1:2" x14ac:dyDescent="0.3">
      <c r="A84200" s="2">
        <v>7.9920000000000005E-2</v>
      </c>
      <c r="B84200" t="s">
        <v>1099</v>
      </c>
    </row>
    <row r="84201" spans="1:2" x14ac:dyDescent="0.3">
      <c r="A84201" s="2">
        <v>2.2759999999999999E-2</v>
      </c>
      <c r="B84201" t="s">
        <v>1099</v>
      </c>
    </row>
    <row r="84202" spans="1:2" x14ac:dyDescent="0.3">
      <c r="A84202" s="2">
        <v>4.3520000000000003E-2</v>
      </c>
      <c r="B84202" t="s">
        <v>1099</v>
      </c>
    </row>
    <row r="84203" spans="1:2" x14ac:dyDescent="0.3">
      <c r="A84203" s="2">
        <v>4.2729999999999997E-2</v>
      </c>
      <c r="B84203" t="s">
        <v>1099</v>
      </c>
    </row>
    <row r="84204" spans="1:2" x14ac:dyDescent="0.3">
      <c r="A84204" s="2">
        <v>4.5342799999999999</v>
      </c>
      <c r="B84204" t="s">
        <v>1099</v>
      </c>
    </row>
    <row r="84205" spans="1:2" x14ac:dyDescent="0.3">
      <c r="A84205" s="2">
        <v>15.305730000000001</v>
      </c>
      <c r="B84205" t="s">
        <v>1099</v>
      </c>
    </row>
    <row r="84206" spans="1:2" x14ac:dyDescent="0.3">
      <c r="A84206" s="2">
        <v>4.6600000000000001E-3</v>
      </c>
      <c r="B84206" t="s">
        <v>1099</v>
      </c>
    </row>
    <row r="84207" spans="1:2" x14ac:dyDescent="0.3">
      <c r="A84207" s="2">
        <v>3.9399999999999999E-3</v>
      </c>
      <c r="B84207" t="s">
        <v>1099</v>
      </c>
    </row>
    <row r="84208" spans="1:2" x14ac:dyDescent="0.3">
      <c r="A84208" s="2">
        <v>0.10117</v>
      </c>
      <c r="B84208" t="s">
        <v>1099</v>
      </c>
    </row>
    <row r="84209" spans="1:2" x14ac:dyDescent="0.3">
      <c r="A84209" s="2">
        <v>0.14201</v>
      </c>
      <c r="B84209" t="s">
        <v>1099</v>
      </c>
    </row>
    <row r="84210" spans="1:2" x14ac:dyDescent="0.3">
      <c r="A84210" s="2">
        <v>1.74034</v>
      </c>
      <c r="B84210" t="s">
        <v>1099</v>
      </c>
    </row>
    <row r="84211" spans="1:2" x14ac:dyDescent="0.3">
      <c r="A84211" s="2">
        <v>5.1677799999999996</v>
      </c>
      <c r="B84211" t="s">
        <v>1099</v>
      </c>
    </row>
    <row r="84212" spans="1:2" x14ac:dyDescent="0.3">
      <c r="A84212" s="2">
        <v>1.6631499999999999</v>
      </c>
      <c r="B84212" t="s">
        <v>1099</v>
      </c>
    </row>
    <row r="84213" spans="1:2" x14ac:dyDescent="0.3">
      <c r="A84213" s="2">
        <v>29.57394</v>
      </c>
      <c r="B84213" t="s">
        <v>1099</v>
      </c>
    </row>
    <row r="84214" spans="1:2" x14ac:dyDescent="0.3">
      <c r="A84214" s="2">
        <v>8.7239000000000004</v>
      </c>
      <c r="B84214" t="s">
        <v>1099</v>
      </c>
    </row>
    <row r="84215" spans="1:2" x14ac:dyDescent="0.3">
      <c r="A84215" s="2">
        <v>27.287680000000002</v>
      </c>
      <c r="B84215" t="s">
        <v>1099</v>
      </c>
    </row>
    <row r="84216" spans="1:2" x14ac:dyDescent="0.3">
      <c r="A84216" s="2">
        <v>1.1140000000000001</v>
      </c>
      <c r="B84216" t="s">
        <v>1099</v>
      </c>
    </row>
    <row r="84217" spans="1:2" x14ac:dyDescent="0.3">
      <c r="A84217" s="2">
        <v>8.4098500000000005</v>
      </c>
      <c r="B84217" t="s">
        <v>1099</v>
      </c>
    </row>
    <row r="84218" spans="1:2" x14ac:dyDescent="0.3">
      <c r="A84218" s="2">
        <v>3.1221899999999998</v>
      </c>
      <c r="B84218" t="s">
        <v>1099</v>
      </c>
    </row>
    <row r="84219" spans="1:2" x14ac:dyDescent="0.3">
      <c r="A84219" s="2">
        <v>3.2340000000000001E-2</v>
      </c>
      <c r="B84219" t="s">
        <v>1099</v>
      </c>
    </row>
    <row r="84220" spans="1:2" x14ac:dyDescent="0.3">
      <c r="A84220" s="2">
        <v>225.45757</v>
      </c>
      <c r="B84220" t="s">
        <v>1099</v>
      </c>
    </row>
    <row r="84221" spans="1:2" x14ac:dyDescent="0.3">
      <c r="A84221" s="2">
        <v>8.3040000000000003E-2</v>
      </c>
      <c r="B84221" t="s">
        <v>1099</v>
      </c>
    </row>
    <row r="84222" spans="1:2" x14ac:dyDescent="0.3">
      <c r="A84222" s="2">
        <v>8.4900000000000003E-2</v>
      </c>
      <c r="B84222" t="s">
        <v>1099</v>
      </c>
    </row>
    <row r="84223" spans="1:2" x14ac:dyDescent="0.3">
      <c r="A84223" s="2">
        <v>3.5229999999999997E-2</v>
      </c>
      <c r="B84223" t="s">
        <v>1099</v>
      </c>
    </row>
    <row r="84224" spans="1:2" x14ac:dyDescent="0.3">
      <c r="A84224" s="2">
        <v>3.7060000000000003E-2</v>
      </c>
      <c r="B84224" t="s">
        <v>1099</v>
      </c>
    </row>
    <row r="84225" spans="1:2" x14ac:dyDescent="0.3">
      <c r="A84225" s="2">
        <v>2.9180000000000001E-2</v>
      </c>
      <c r="B84225" t="s">
        <v>1099</v>
      </c>
    </row>
    <row r="84226" spans="1:2" x14ac:dyDescent="0.3">
      <c r="A84226" s="2">
        <v>2.7660000000000001E-2</v>
      </c>
      <c r="B84226" t="s">
        <v>1099</v>
      </c>
    </row>
    <row r="84227" spans="1:2" x14ac:dyDescent="0.3">
      <c r="A84227" s="2">
        <v>4.6059999999999997E-2</v>
      </c>
      <c r="B84227" t="s">
        <v>1099</v>
      </c>
    </row>
    <row r="84228" spans="1:2" x14ac:dyDescent="0.3">
      <c r="A84228" s="2">
        <v>4.5400000000000003E-2</v>
      </c>
      <c r="B84228" t="s">
        <v>1099</v>
      </c>
    </row>
    <row r="84229" spans="1:2" x14ac:dyDescent="0.3">
      <c r="A84229" s="2">
        <v>3.2539999999999999E-2</v>
      </c>
      <c r="B84229" t="s">
        <v>1099</v>
      </c>
    </row>
    <row r="84230" spans="1:2" x14ac:dyDescent="0.3">
      <c r="A84230" s="2">
        <v>4.4170000000000001E-2</v>
      </c>
      <c r="B84230" t="s">
        <v>1099</v>
      </c>
    </row>
    <row r="84231" spans="1:2" x14ac:dyDescent="0.3">
      <c r="A84231" s="2">
        <v>0.11236</v>
      </c>
      <c r="B84231" t="s">
        <v>1099</v>
      </c>
    </row>
    <row r="84232" spans="1:2" x14ac:dyDescent="0.3">
      <c r="A84232" s="2">
        <v>3.2960000000000003E-2</v>
      </c>
      <c r="B84232" t="s">
        <v>1099</v>
      </c>
    </row>
    <row r="84233" spans="1:2" x14ac:dyDescent="0.3">
      <c r="A84233" s="2">
        <v>4.9340000000000002E-2</v>
      </c>
      <c r="B84233" t="s">
        <v>1099</v>
      </c>
    </row>
    <row r="84234" spans="1:2" x14ac:dyDescent="0.3">
      <c r="A84234" s="2">
        <v>3.1690000000000003E-2</v>
      </c>
      <c r="B84234" t="s">
        <v>1099</v>
      </c>
    </row>
    <row r="84235" spans="1:2" x14ac:dyDescent="0.3">
      <c r="A84235" s="2">
        <v>5.0630000000000001E-2</v>
      </c>
      <c r="B84235" t="s">
        <v>1099</v>
      </c>
    </row>
    <row r="84236" spans="1:2" x14ac:dyDescent="0.3">
      <c r="A84236" s="2">
        <v>8.9590000000000003E-2</v>
      </c>
      <c r="B84236" t="s">
        <v>1099</v>
      </c>
    </row>
    <row r="84237" spans="1:2" x14ac:dyDescent="0.3">
      <c r="A84237" s="2">
        <v>3.9759999999999997E-2</v>
      </c>
      <c r="B84237" t="s">
        <v>1099</v>
      </c>
    </row>
    <row r="84238" spans="1:2" x14ac:dyDescent="0.3">
      <c r="A84238" s="2">
        <v>0.10513</v>
      </c>
      <c r="B84238" t="s">
        <v>1099</v>
      </c>
    </row>
    <row r="84239" spans="1:2" x14ac:dyDescent="0.3">
      <c r="A84239" s="2">
        <v>3.8219999999999997E-2</v>
      </c>
      <c r="B84239" t="s">
        <v>1099</v>
      </c>
    </row>
    <row r="84240" spans="1:2" x14ac:dyDescent="0.3">
      <c r="A84240" s="2">
        <v>0.1085</v>
      </c>
      <c r="B84240" t="s">
        <v>1099</v>
      </c>
    </row>
    <row r="84241" spans="1:2" x14ac:dyDescent="0.3">
      <c r="A84241" s="2">
        <v>3.7330000000000002E-2</v>
      </c>
      <c r="B84241" t="s">
        <v>1099</v>
      </c>
    </row>
    <row r="84242" spans="1:2" x14ac:dyDescent="0.3">
      <c r="A84242" s="2">
        <v>3.2300000000000002E-2</v>
      </c>
      <c r="B84242" t="s">
        <v>1099</v>
      </c>
    </row>
    <row r="84243" spans="1:2" x14ac:dyDescent="0.3">
      <c r="A84243" s="2">
        <v>7.9289999999999999E-2</v>
      </c>
      <c r="B84243" t="s">
        <v>1099</v>
      </c>
    </row>
    <row r="84244" spans="1:2" x14ac:dyDescent="0.3">
      <c r="A84244" s="2">
        <v>3.0929999999999999E-2</v>
      </c>
      <c r="B84244" t="s">
        <v>1099</v>
      </c>
    </row>
    <row r="84245" spans="1:2" x14ac:dyDescent="0.3">
      <c r="A84245" s="2">
        <v>5.5289999999999999E-2</v>
      </c>
      <c r="B84245" t="s">
        <v>1099</v>
      </c>
    </row>
    <row r="84246" spans="1:2" x14ac:dyDescent="0.3">
      <c r="A84246" s="2">
        <v>3.9890000000000002E-2</v>
      </c>
      <c r="B84246" t="s">
        <v>1099</v>
      </c>
    </row>
    <row r="84247" spans="1:2" x14ac:dyDescent="0.3">
      <c r="A84247" s="2">
        <v>0.12218</v>
      </c>
      <c r="B84247" t="s">
        <v>1099</v>
      </c>
    </row>
    <row r="84248" spans="1:2" x14ac:dyDescent="0.3">
      <c r="A84248" s="2">
        <v>9.7180000000000002E-2</v>
      </c>
      <c r="B84248" t="s">
        <v>1099</v>
      </c>
    </row>
    <row r="84249" spans="1:2" x14ac:dyDescent="0.3">
      <c r="A84249" s="2">
        <v>3.8399999999999997E-2</v>
      </c>
      <c r="B84249" t="s">
        <v>1099</v>
      </c>
    </row>
    <row r="84250" spans="1:2" x14ac:dyDescent="0.3">
      <c r="A84250" s="2">
        <v>3.2149999999999998E-2</v>
      </c>
      <c r="B84250" t="s">
        <v>1099</v>
      </c>
    </row>
    <row r="84251" spans="1:2" x14ac:dyDescent="0.3">
      <c r="A84251" s="2">
        <v>9.1450000000000004E-2</v>
      </c>
      <c r="B84251" t="s">
        <v>1099</v>
      </c>
    </row>
    <row r="84252" spans="1:2" x14ac:dyDescent="0.3">
      <c r="A84252" s="2">
        <v>3.628E-2</v>
      </c>
      <c r="B84252" t="s">
        <v>1099</v>
      </c>
    </row>
    <row r="84253" spans="1:2" x14ac:dyDescent="0.3">
      <c r="A84253" s="2">
        <v>7.2450000000000001E-2</v>
      </c>
      <c r="B84253" t="s">
        <v>1099</v>
      </c>
    </row>
    <row r="84254" spans="1:2" x14ac:dyDescent="0.3">
      <c r="A84254" s="2">
        <v>5.4289999999999998E-2</v>
      </c>
      <c r="B84254" t="s">
        <v>1099</v>
      </c>
    </row>
    <row r="84255" spans="1:2" x14ac:dyDescent="0.3">
      <c r="A84255" s="2">
        <v>0.59426000000000001</v>
      </c>
      <c r="B84255" t="s">
        <v>1099</v>
      </c>
    </row>
    <row r="84256" spans="1:2" x14ac:dyDescent="0.3">
      <c r="A84256" s="2">
        <v>8.3239300000000007</v>
      </c>
      <c r="B84256" t="s">
        <v>1099</v>
      </c>
    </row>
    <row r="84257" spans="1:2" x14ac:dyDescent="0.3">
      <c r="A84257" s="2">
        <v>1.7785200000000001</v>
      </c>
      <c r="B84257" t="s">
        <v>1099</v>
      </c>
    </row>
    <row r="84258" spans="1:2" x14ac:dyDescent="0.3">
      <c r="A84258" s="2">
        <v>2.2150699999999999</v>
      </c>
      <c r="B84258" t="s">
        <v>1099</v>
      </c>
    </row>
    <row r="84259" spans="1:2" x14ac:dyDescent="0.3">
      <c r="A84259" s="2">
        <v>1.8444700000000001</v>
      </c>
      <c r="B84259" t="s">
        <v>1099</v>
      </c>
    </row>
    <row r="84260" spans="1:2" x14ac:dyDescent="0.3">
      <c r="A84260" s="2">
        <v>0.18545</v>
      </c>
      <c r="B84260" t="s">
        <v>1099</v>
      </c>
    </row>
    <row r="84261" spans="1:2" x14ac:dyDescent="0.3">
      <c r="A84261" s="2">
        <v>0.10367999999999999</v>
      </c>
      <c r="B84261" t="s">
        <v>1099</v>
      </c>
    </row>
    <row r="84262" spans="1:2" x14ac:dyDescent="0.3">
      <c r="A84262" s="2">
        <v>3.5560000000000001E-2</v>
      </c>
      <c r="B84262" t="s">
        <v>1099</v>
      </c>
    </row>
    <row r="84263" spans="1:2" x14ac:dyDescent="0.3">
      <c r="A84263" s="2">
        <v>3.8080000000000003E-2</v>
      </c>
      <c r="B84263" t="s">
        <v>1099</v>
      </c>
    </row>
    <row r="84264" spans="1:2" x14ac:dyDescent="0.3">
      <c r="A84264" s="2">
        <v>4.1439999999999998E-2</v>
      </c>
      <c r="B84264" t="s">
        <v>1099</v>
      </c>
    </row>
    <row r="84265" spans="1:2" x14ac:dyDescent="0.3">
      <c r="A84265" s="2">
        <v>103.10818</v>
      </c>
      <c r="B84265" t="s">
        <v>1099</v>
      </c>
    </row>
    <row r="84266" spans="1:2" x14ac:dyDescent="0.3">
      <c r="A84266" s="2">
        <v>150.14089000000001</v>
      </c>
      <c r="B84266" t="s">
        <v>1099</v>
      </c>
    </row>
    <row r="84267" spans="1:2" x14ac:dyDescent="0.3">
      <c r="A84267" s="2">
        <v>6.6593299999999997</v>
      </c>
      <c r="B84267" t="s">
        <v>1099</v>
      </c>
    </row>
    <row r="84268" spans="1:2" x14ac:dyDescent="0.3">
      <c r="A84268" s="2">
        <v>0.28497</v>
      </c>
      <c r="B84268" t="s">
        <v>1099</v>
      </c>
    </row>
    <row r="84269" spans="1:2" x14ac:dyDescent="0.3">
      <c r="A84269" s="2">
        <v>3.7999999999999999E-2</v>
      </c>
      <c r="B84269" t="s">
        <v>1099</v>
      </c>
    </row>
    <row r="84270" spans="1:2" x14ac:dyDescent="0.3">
      <c r="A84270" s="2">
        <v>3.3800000000000002E-3</v>
      </c>
      <c r="B84270" t="s">
        <v>1099</v>
      </c>
    </row>
    <row r="84271" spans="1:2" x14ac:dyDescent="0.3">
      <c r="A84271" s="2">
        <v>4.0899999999999999E-3</v>
      </c>
      <c r="B84271" t="s">
        <v>1099</v>
      </c>
    </row>
    <row r="84272" spans="1:2" x14ac:dyDescent="0.3">
      <c r="A84272" s="2">
        <v>10.160690000000001</v>
      </c>
      <c r="B84272" t="s">
        <v>1099</v>
      </c>
    </row>
    <row r="84273" spans="1:2" x14ac:dyDescent="0.3">
      <c r="A84273" s="2">
        <v>0.31601000000000001</v>
      </c>
      <c r="B84273" t="s">
        <v>1099</v>
      </c>
    </row>
    <row r="84274" spans="1:2" x14ac:dyDescent="0.3">
      <c r="A84274" s="2">
        <v>3.6790000000000003E-2</v>
      </c>
      <c r="B84274" t="s">
        <v>1099</v>
      </c>
    </row>
    <row r="84275" spans="1:2" x14ac:dyDescent="0.3">
      <c r="A84275" s="2">
        <v>1.65005</v>
      </c>
      <c r="B84275" t="s">
        <v>1099</v>
      </c>
    </row>
    <row r="84276" spans="1:2" x14ac:dyDescent="0.3">
      <c r="A84276" s="2">
        <v>2.7399999999999998E-3</v>
      </c>
      <c r="B84276" t="s">
        <v>1099</v>
      </c>
    </row>
    <row r="84277" spans="1:2" x14ac:dyDescent="0.3">
      <c r="A84277" s="2">
        <v>3.8643800000000001</v>
      </c>
      <c r="B84277" t="s">
        <v>1099</v>
      </c>
    </row>
    <row r="84278" spans="1:2" x14ac:dyDescent="0.3">
      <c r="A84278" s="2">
        <v>1.0384800000000001</v>
      </c>
      <c r="B84278" t="s">
        <v>1099</v>
      </c>
    </row>
    <row r="84279" spans="1:2" x14ac:dyDescent="0.3">
      <c r="A84279" s="2">
        <v>19.8979</v>
      </c>
      <c r="B84279" t="s">
        <v>1099</v>
      </c>
    </row>
    <row r="84280" spans="1:2" x14ac:dyDescent="0.3">
      <c r="A84280" s="2">
        <v>12.44744</v>
      </c>
      <c r="B84280" t="s">
        <v>1099</v>
      </c>
    </row>
    <row r="84281" spans="1:2" x14ac:dyDescent="0.3">
      <c r="A84281" s="2">
        <v>13045.36607</v>
      </c>
      <c r="B84281" t="s">
        <v>1099</v>
      </c>
    </row>
    <row r="84282" spans="1:2" x14ac:dyDescent="0.3">
      <c r="A84282" s="2">
        <v>90.995739999999998</v>
      </c>
      <c r="B84282" t="s">
        <v>1099</v>
      </c>
    </row>
    <row r="84283" spans="1:2" x14ac:dyDescent="0.3">
      <c r="A84283" s="2">
        <v>5.2854601506571601</v>
      </c>
      <c r="B84283" t="s">
        <v>1099</v>
      </c>
    </row>
    <row r="84284" spans="1:2" x14ac:dyDescent="0.3">
      <c r="A84284" s="2">
        <v>0.105213056235236</v>
      </c>
      <c r="B84284" t="s">
        <v>1099</v>
      </c>
    </row>
    <row r="84285" spans="1:2" x14ac:dyDescent="0.3">
      <c r="A84285" s="2">
        <v>0.10178390798572801</v>
      </c>
      <c r="B84285" t="s">
        <v>1099</v>
      </c>
    </row>
    <row r="84286" spans="1:2" x14ac:dyDescent="0.3">
      <c r="A84286" s="2">
        <v>6.4941917073242204</v>
      </c>
      <c r="B84286" t="s">
        <v>1099</v>
      </c>
    </row>
    <row r="84287" spans="1:2" x14ac:dyDescent="0.3">
      <c r="A84287" s="2">
        <v>3.4421503388198</v>
      </c>
      <c r="B84287" t="s">
        <v>1099</v>
      </c>
    </row>
    <row r="84288" spans="1:2" x14ac:dyDescent="0.3">
      <c r="A84288" s="2">
        <v>0.25483171041508401</v>
      </c>
      <c r="B84288" t="s">
        <v>1099</v>
      </c>
    </row>
    <row r="84289" spans="1:2" x14ac:dyDescent="0.3">
      <c r="A84289" s="2">
        <v>0.14507759362710901</v>
      </c>
      <c r="B84289" t="s">
        <v>1099</v>
      </c>
    </row>
    <row r="84290" spans="1:2" x14ac:dyDescent="0.3">
      <c r="A84290" s="2">
        <v>3.2581776100228398E-4</v>
      </c>
      <c r="B84290" t="s">
        <v>1099</v>
      </c>
    </row>
    <row r="84291" spans="1:2" x14ac:dyDescent="0.3">
      <c r="A84291" s="2">
        <v>15.8221953797779</v>
      </c>
      <c r="B84291" t="s">
        <v>1099</v>
      </c>
    </row>
    <row r="84292" spans="1:2" x14ac:dyDescent="0.3">
      <c r="A84292" s="2">
        <v>4.2375314428964401E-3</v>
      </c>
      <c r="B84292" t="s">
        <v>1099</v>
      </c>
    </row>
    <row r="84293" spans="1:2" x14ac:dyDescent="0.3">
      <c r="A84293" s="2">
        <v>7.3990869425167805E-2</v>
      </c>
      <c r="B84293" t="s">
        <v>1099</v>
      </c>
    </row>
    <row r="84294" spans="1:2" x14ac:dyDescent="0.3">
      <c r="A84294" s="2">
        <v>6.1205779407510402E-2</v>
      </c>
      <c r="B84294" t="s">
        <v>1099</v>
      </c>
    </row>
    <row r="84295" spans="1:2" x14ac:dyDescent="0.3">
      <c r="A84295" s="2">
        <v>0.336077179166613</v>
      </c>
      <c r="B84295" t="s">
        <v>1099</v>
      </c>
    </row>
    <row r="84296" spans="1:2" x14ac:dyDescent="0.3">
      <c r="A84296" s="2">
        <v>9.6844725997367001E-2</v>
      </c>
      <c r="B84296" t="s">
        <v>1099</v>
      </c>
    </row>
    <row r="84297" spans="1:2" x14ac:dyDescent="0.3">
      <c r="A84297" s="2">
        <v>7.1650116975528597</v>
      </c>
      <c r="B84297" t="s">
        <v>1099</v>
      </c>
    </row>
    <row r="84298" spans="1:2" x14ac:dyDescent="0.3">
      <c r="A84298" s="2">
        <v>1.91337644423931</v>
      </c>
      <c r="B84298" t="s">
        <v>1099</v>
      </c>
    </row>
    <row r="84299" spans="1:2" x14ac:dyDescent="0.3">
      <c r="A84299" s="2">
        <v>0.339579630755451</v>
      </c>
      <c r="B84299" t="s">
        <v>1099</v>
      </c>
    </row>
    <row r="84300" spans="1:2" x14ac:dyDescent="0.3">
      <c r="A84300" s="2">
        <v>1.3033718993118499</v>
      </c>
      <c r="B84300" t="s">
        <v>1099</v>
      </c>
    </row>
    <row r="84301" spans="1:2" x14ac:dyDescent="0.3">
      <c r="A84301" s="2">
        <v>19.845707735590199</v>
      </c>
      <c r="B84301" t="s">
        <v>1099</v>
      </c>
    </row>
    <row r="84302" spans="1:2" x14ac:dyDescent="0.3">
      <c r="A84302" s="2">
        <v>0.67987746343204303</v>
      </c>
      <c r="B84302" t="s">
        <v>1099</v>
      </c>
    </row>
    <row r="84303" spans="1:2" x14ac:dyDescent="0.3">
      <c r="A84303" s="2">
        <v>2.5000000000000001E-2</v>
      </c>
      <c r="B84303" t="s">
        <v>1099</v>
      </c>
    </row>
    <row r="84304" spans="1:2" x14ac:dyDescent="0.3">
      <c r="A84304" s="2">
        <v>4.9000000000000002E-8</v>
      </c>
      <c r="B84304" t="s">
        <v>1099</v>
      </c>
    </row>
    <row r="84305" spans="1:2" x14ac:dyDescent="0.3">
      <c r="A84305" s="2">
        <v>7.8055465219629596</v>
      </c>
      <c r="B84305" t="s">
        <v>1099</v>
      </c>
    </row>
    <row r="84306" spans="1:2" x14ac:dyDescent="0.3">
      <c r="A84306" s="2">
        <v>7.0340154276416902</v>
      </c>
      <c r="B84306" t="s">
        <v>1099</v>
      </c>
    </row>
    <row r="84307" spans="1:2" x14ac:dyDescent="0.3">
      <c r="A84307" s="2">
        <v>3.5659817811517298</v>
      </c>
      <c r="B84307" t="s">
        <v>1099</v>
      </c>
    </row>
    <row r="84308" spans="1:2" x14ac:dyDescent="0.3">
      <c r="A84308" s="2">
        <v>6.7108805574007304</v>
      </c>
      <c r="B84308" t="s">
        <v>1099</v>
      </c>
    </row>
    <row r="84309" spans="1:2" x14ac:dyDescent="0.3">
      <c r="A84309" s="2">
        <v>2.5503712722980501</v>
      </c>
      <c r="B84309" t="s">
        <v>1099</v>
      </c>
    </row>
    <row r="84310" spans="1:2" x14ac:dyDescent="0.3">
      <c r="A84310" s="2">
        <v>8.1155766801549696</v>
      </c>
      <c r="B84310" t="s">
        <v>1099</v>
      </c>
    </row>
    <row r="84311" spans="1:2" x14ac:dyDescent="0.3">
      <c r="A84311" s="2">
        <v>3.4715310967428699</v>
      </c>
      <c r="B84311" t="s">
        <v>1099</v>
      </c>
    </row>
    <row r="84312" spans="1:2" x14ac:dyDescent="0.3">
      <c r="A84312" s="2">
        <v>0.16517178065014601</v>
      </c>
      <c r="B84312" t="s">
        <v>1099</v>
      </c>
    </row>
    <row r="84313" spans="1:2" x14ac:dyDescent="0.3">
      <c r="A84313" s="2">
        <v>54.518732234199497</v>
      </c>
      <c r="B84313" t="s">
        <v>1099</v>
      </c>
    </row>
    <row r="84314" spans="1:2" x14ac:dyDescent="0.3">
      <c r="A84314" s="2">
        <v>6.8193399974843203</v>
      </c>
      <c r="B84314" t="s">
        <v>1099</v>
      </c>
    </row>
    <row r="84315" spans="1:2" x14ac:dyDescent="0.3">
      <c r="A84315" s="2">
        <v>59.103373630499902</v>
      </c>
      <c r="B84315" t="s">
        <v>1099</v>
      </c>
    </row>
    <row r="84316" spans="1:2" x14ac:dyDescent="0.3">
      <c r="A84316" s="2">
        <v>10.2399441482755</v>
      </c>
      <c r="B84316" t="s">
        <v>1099</v>
      </c>
    </row>
    <row r="84317" spans="1:2" x14ac:dyDescent="0.3">
      <c r="A84317" s="2">
        <v>17.617401158211699</v>
      </c>
      <c r="B84317" t="s">
        <v>1099</v>
      </c>
    </row>
    <row r="84318" spans="1:2" x14ac:dyDescent="0.3">
      <c r="A84318" s="2">
        <v>0.27562377041095099</v>
      </c>
      <c r="B84318" t="s">
        <v>1099</v>
      </c>
    </row>
    <row r="84319" spans="1:2" x14ac:dyDescent="0.3">
      <c r="A84319" s="2">
        <v>8.7021535462832205</v>
      </c>
      <c r="B84319" t="s">
        <v>1099</v>
      </c>
    </row>
    <row r="84320" spans="1:2" x14ac:dyDescent="0.3">
      <c r="A84320" s="2">
        <v>10.491866434897901</v>
      </c>
      <c r="B84320" t="s">
        <v>1099</v>
      </c>
    </row>
    <row r="84321" spans="1:2" x14ac:dyDescent="0.3">
      <c r="A84321" s="2">
        <v>1.5952484136630099E-2</v>
      </c>
      <c r="B84321" t="s">
        <v>1099</v>
      </c>
    </row>
    <row r="84322" spans="1:2" x14ac:dyDescent="0.3">
      <c r="A84322" s="2">
        <v>7.2412728178284702E-2</v>
      </c>
      <c r="B84322" t="s">
        <v>1099</v>
      </c>
    </row>
    <row r="84323" spans="1:2" x14ac:dyDescent="0.3">
      <c r="A84323" s="2">
        <v>3.8947917902350802</v>
      </c>
      <c r="B84323" t="s">
        <v>1099</v>
      </c>
    </row>
    <row r="84324" spans="1:2" x14ac:dyDescent="0.3">
      <c r="A84324" s="2">
        <v>8.4864906015521999</v>
      </c>
      <c r="B84324" t="s">
        <v>1099</v>
      </c>
    </row>
    <row r="84325" spans="1:2" x14ac:dyDescent="0.3">
      <c r="A84325" s="2">
        <v>12.235984638770701</v>
      </c>
      <c r="B84325" t="s">
        <v>1099</v>
      </c>
    </row>
    <row r="84326" spans="1:2" x14ac:dyDescent="0.3">
      <c r="A84326" s="2">
        <v>1.7707994506422899</v>
      </c>
      <c r="B84326" t="s">
        <v>1099</v>
      </c>
    </row>
    <row r="84327" spans="1:2" x14ac:dyDescent="0.3">
      <c r="A84327" s="2">
        <v>0.20824531791398401</v>
      </c>
      <c r="B84327" t="s">
        <v>1099</v>
      </c>
    </row>
    <row r="84328" spans="1:2" x14ac:dyDescent="0.3">
      <c r="A84328" s="2">
        <v>1.11487629851869</v>
      </c>
      <c r="B84328" t="s">
        <v>1099</v>
      </c>
    </row>
    <row r="84329" spans="1:2" x14ac:dyDescent="0.3">
      <c r="A84329" s="2">
        <v>1.0066720124469</v>
      </c>
      <c r="B84329" t="s">
        <v>1099</v>
      </c>
    </row>
    <row r="84330" spans="1:2" x14ac:dyDescent="0.3">
      <c r="A84330" s="2">
        <v>4.1868148444458999</v>
      </c>
      <c r="B84330" t="s">
        <v>1099</v>
      </c>
    </row>
    <row r="84331" spans="1:2" x14ac:dyDescent="0.3">
      <c r="A84331" s="2">
        <v>1.3025822525339099</v>
      </c>
      <c r="B84331" t="s">
        <v>1099</v>
      </c>
    </row>
    <row r="84332" spans="1:2" x14ac:dyDescent="0.3">
      <c r="A84332" s="2">
        <v>1.3360001648909801</v>
      </c>
      <c r="B84332" t="s">
        <v>1099</v>
      </c>
    </row>
    <row r="84333" spans="1:2" x14ac:dyDescent="0.3">
      <c r="A84333" s="2">
        <v>5.43127308370168E-2</v>
      </c>
      <c r="B84333" t="s">
        <v>1099</v>
      </c>
    </row>
    <row r="84334" spans="1:2" x14ac:dyDescent="0.3">
      <c r="A84334" s="2">
        <v>9.5473188527110295</v>
      </c>
      <c r="B84334" t="s">
        <v>1099</v>
      </c>
    </row>
    <row r="84335" spans="1:2" x14ac:dyDescent="0.3">
      <c r="A84335" s="2">
        <v>5.00034929801022</v>
      </c>
      <c r="B84335" t="s">
        <v>1099</v>
      </c>
    </row>
    <row r="84336" spans="1:2" x14ac:dyDescent="0.3">
      <c r="A84336" s="2">
        <v>16.2932970899728</v>
      </c>
      <c r="B84336" t="s">
        <v>1099</v>
      </c>
    </row>
    <row r="84337" spans="1:2" x14ac:dyDescent="0.3">
      <c r="A84337" s="2">
        <v>8.4316117157978994</v>
      </c>
      <c r="B84337" t="s">
        <v>1099</v>
      </c>
    </row>
    <row r="84338" spans="1:2" x14ac:dyDescent="0.3">
      <c r="A84338" s="2">
        <v>9.1194477529575393E-3</v>
      </c>
      <c r="B84338" t="s">
        <v>1099</v>
      </c>
    </row>
    <row r="84339" spans="1:2" x14ac:dyDescent="0.3">
      <c r="A84339" s="2">
        <v>2.5378163417688501E-2</v>
      </c>
      <c r="B84339" t="s">
        <v>1099</v>
      </c>
    </row>
    <row r="84340" spans="1:2" x14ac:dyDescent="0.3">
      <c r="A84340" s="2">
        <v>8.4143367192341407E-3</v>
      </c>
      <c r="B84340" t="s">
        <v>1099</v>
      </c>
    </row>
    <row r="84341" spans="1:2" x14ac:dyDescent="0.3">
      <c r="A84341" s="2">
        <v>8.1573562297460693</v>
      </c>
      <c r="B84341" t="s">
        <v>1099</v>
      </c>
    </row>
    <row r="84342" spans="1:2" x14ac:dyDescent="0.3">
      <c r="A84342" s="2">
        <v>5.1805410744862801E-4</v>
      </c>
      <c r="B84342" t="s">
        <v>1099</v>
      </c>
    </row>
    <row r="84343" spans="1:2" x14ac:dyDescent="0.3">
      <c r="A84343" s="2">
        <v>5.1805410744862801E-4</v>
      </c>
      <c r="B84343" t="s">
        <v>1099</v>
      </c>
    </row>
    <row r="84344" spans="1:2" x14ac:dyDescent="0.3">
      <c r="A84344" s="2">
        <v>1.1297814548449101E-3</v>
      </c>
      <c r="B84344" t="s">
        <v>1099</v>
      </c>
    </row>
    <row r="84345" spans="1:2" x14ac:dyDescent="0.3">
      <c r="A84345" s="2">
        <v>2.19766834418136</v>
      </c>
      <c r="B84345" t="s">
        <v>1099</v>
      </c>
    </row>
    <row r="84346" spans="1:2" x14ac:dyDescent="0.3">
      <c r="A84346" s="2">
        <v>2.8320226435856002</v>
      </c>
      <c r="B84346" t="s">
        <v>1099</v>
      </c>
    </row>
    <row r="84347" spans="1:2" x14ac:dyDescent="0.3">
      <c r="A84347" s="2">
        <v>10.306208308114501</v>
      </c>
      <c r="B84347" t="s">
        <v>1099</v>
      </c>
    </row>
    <row r="84348" spans="1:2" x14ac:dyDescent="0.3">
      <c r="A84348" s="2">
        <v>273.79562313369797</v>
      </c>
      <c r="B84348" t="s">
        <v>1099</v>
      </c>
    </row>
    <row r="84349" spans="1:2" x14ac:dyDescent="0.3">
      <c r="A84349" s="2">
        <v>2.9656530207959899</v>
      </c>
      <c r="B84349" t="s">
        <v>1099</v>
      </c>
    </row>
    <row r="84350" spans="1:2" x14ac:dyDescent="0.3">
      <c r="A84350" s="2">
        <v>7.3735395832497801</v>
      </c>
      <c r="B84350" t="s">
        <v>1099</v>
      </c>
    </row>
    <row r="84351" spans="1:2" x14ac:dyDescent="0.3">
      <c r="A84351" s="2">
        <v>0.315310363045815</v>
      </c>
      <c r="B84351" t="s">
        <v>1099</v>
      </c>
    </row>
    <row r="84352" spans="1:2" x14ac:dyDescent="0.3">
      <c r="A84352" s="2">
        <v>2.12227630879703</v>
      </c>
      <c r="B84352" t="s">
        <v>1099</v>
      </c>
    </row>
    <row r="84353" spans="1:2" x14ac:dyDescent="0.3">
      <c r="A84353" s="2">
        <v>29.8231080505536</v>
      </c>
      <c r="B84353" t="s">
        <v>1099</v>
      </c>
    </row>
    <row r="84354" spans="1:2" x14ac:dyDescent="0.3">
      <c r="A84354" s="2">
        <v>320</v>
      </c>
      <c r="B84354" t="s">
        <v>1099</v>
      </c>
    </row>
    <row r="84355" spans="1:2" x14ac:dyDescent="0.3">
      <c r="A84355" s="2">
        <v>91.510981308137204</v>
      </c>
      <c r="B84355" t="s">
        <v>1099</v>
      </c>
    </row>
    <row r="84356" spans="1:2" x14ac:dyDescent="0.3">
      <c r="A84356" s="2">
        <v>141.11284827140301</v>
      </c>
      <c r="B84356" t="s">
        <v>1099</v>
      </c>
    </row>
    <row r="84357" spans="1:2" x14ac:dyDescent="0.3">
      <c r="A84357" s="2">
        <v>111.582736278203</v>
      </c>
      <c r="B84357" t="s">
        <v>1099</v>
      </c>
    </row>
    <row r="84358" spans="1:2" x14ac:dyDescent="0.3">
      <c r="A84358" s="2">
        <v>75.269191473482195</v>
      </c>
      <c r="B84358" t="s">
        <v>1099</v>
      </c>
    </row>
    <row r="84359" spans="1:2" x14ac:dyDescent="0.3">
      <c r="A84359" s="2">
        <v>136.65729236502301</v>
      </c>
      <c r="B84359" t="s">
        <v>1099</v>
      </c>
    </row>
    <row r="84360" spans="1:2" x14ac:dyDescent="0.3">
      <c r="A84360" s="2">
        <v>170.56231994701201</v>
      </c>
      <c r="B84360" t="s">
        <v>1099</v>
      </c>
    </row>
    <row r="84361" spans="1:2" x14ac:dyDescent="0.3">
      <c r="A84361" s="2">
        <v>106.87220003775499</v>
      </c>
      <c r="B84361" t="s">
        <v>1099</v>
      </c>
    </row>
    <row r="84362" spans="1:2" x14ac:dyDescent="0.3">
      <c r="A84362" s="2">
        <v>0.742536645052429</v>
      </c>
      <c r="B84362" t="s">
        <v>1099</v>
      </c>
    </row>
    <row r="84363" spans="1:2" x14ac:dyDescent="0.3">
      <c r="A84363" s="2">
        <v>16.8732204924809</v>
      </c>
      <c r="B84363" t="s">
        <v>1099</v>
      </c>
    </row>
    <row r="84364" spans="1:2" x14ac:dyDescent="0.3">
      <c r="A84364" s="2">
        <v>3.3352506390907801</v>
      </c>
      <c r="B84364" t="s">
        <v>1099</v>
      </c>
    </row>
    <row r="84365" spans="1:2" x14ac:dyDescent="0.3">
      <c r="A84365" s="2">
        <v>0.71626279681044402</v>
      </c>
      <c r="B84365" t="s">
        <v>1099</v>
      </c>
    </row>
    <row r="84366" spans="1:2" x14ac:dyDescent="0.3">
      <c r="A84366" s="2">
        <v>3.5937648249387002</v>
      </c>
      <c r="B84366" t="s">
        <v>1099</v>
      </c>
    </row>
    <row r="84367" spans="1:2" x14ac:dyDescent="0.3">
      <c r="A84367" s="2">
        <v>2.1517677610114601</v>
      </c>
      <c r="B84367" t="s">
        <v>1099</v>
      </c>
    </row>
    <row r="84368" spans="1:2" x14ac:dyDescent="0.3">
      <c r="A84368" s="2">
        <v>7.1492734280901198</v>
      </c>
      <c r="B84368" t="s">
        <v>1099</v>
      </c>
    </row>
    <row r="84369" spans="1:2" x14ac:dyDescent="0.3">
      <c r="A84369" s="2">
        <v>6.0014797315614796</v>
      </c>
      <c r="B84369" t="s">
        <v>1099</v>
      </c>
    </row>
    <row r="84370" spans="1:2" x14ac:dyDescent="0.3">
      <c r="A84370" s="2">
        <v>6.5903851284895598</v>
      </c>
      <c r="B84370" t="s">
        <v>1099</v>
      </c>
    </row>
    <row r="84371" spans="1:2" x14ac:dyDescent="0.3">
      <c r="A84371" s="2">
        <v>4.6797745768847498</v>
      </c>
      <c r="B84371" t="s">
        <v>1099</v>
      </c>
    </row>
    <row r="84372" spans="1:2" x14ac:dyDescent="0.3">
      <c r="A84372" s="2">
        <v>2.0530392172577801E-2</v>
      </c>
      <c r="B84372" t="s">
        <v>1099</v>
      </c>
    </row>
    <row r="84373" spans="1:2" x14ac:dyDescent="0.3">
      <c r="A84373" s="2">
        <v>53.802957230259402</v>
      </c>
      <c r="B84373" t="s">
        <v>1099</v>
      </c>
    </row>
    <row r="84374" spans="1:2" x14ac:dyDescent="0.3">
      <c r="A84374" s="2">
        <v>3213.0390260324698</v>
      </c>
      <c r="B84374" t="s">
        <v>1099</v>
      </c>
    </row>
    <row r="84375" spans="1:2" x14ac:dyDescent="0.3">
      <c r="A84375" s="2">
        <v>0.57324272431481305</v>
      </c>
      <c r="B84375" t="s">
        <v>1099</v>
      </c>
    </row>
    <row r="84376" spans="1:2" x14ac:dyDescent="0.3">
      <c r="A84376" s="2">
        <v>2.95478684884668</v>
      </c>
      <c r="B84376" t="s">
        <v>1099</v>
      </c>
    </row>
    <row r="84377" spans="1:2" x14ac:dyDescent="0.3">
      <c r="A84377" s="2">
        <v>13.593232204178101</v>
      </c>
      <c r="B84377" t="s">
        <v>1099</v>
      </c>
    </row>
    <row r="84378" spans="1:2" x14ac:dyDescent="0.3">
      <c r="A84378" s="2">
        <v>256.486528408433</v>
      </c>
      <c r="B84378" t="s">
        <v>1099</v>
      </c>
    </row>
    <row r="84379" spans="1:2" x14ac:dyDescent="0.3">
      <c r="A84379" s="2">
        <v>160.34808845868099</v>
      </c>
      <c r="B84379" t="s">
        <v>1099</v>
      </c>
    </row>
    <row r="84380" spans="1:2" x14ac:dyDescent="0.3">
      <c r="A84380" s="2">
        <v>576.54014110167498</v>
      </c>
      <c r="B84380" t="s">
        <v>1099</v>
      </c>
    </row>
    <row r="84381" spans="1:2" x14ac:dyDescent="0.3">
      <c r="A84381" s="2">
        <v>15.4373080770144</v>
      </c>
      <c r="B84381" t="s">
        <v>1099</v>
      </c>
    </row>
    <row r="84382" spans="1:2" x14ac:dyDescent="0.3">
      <c r="A84382" s="2">
        <v>27.2590297399239</v>
      </c>
      <c r="B84382" t="s">
        <v>1099</v>
      </c>
    </row>
    <row r="84383" spans="1:2" x14ac:dyDescent="0.3">
      <c r="A84383" s="2">
        <v>0.20443983155505499</v>
      </c>
      <c r="B84383" t="s">
        <v>1099</v>
      </c>
    </row>
    <row r="84384" spans="1:2" x14ac:dyDescent="0.3">
      <c r="A84384" s="2">
        <v>1.4796598024587699E-2</v>
      </c>
      <c r="B84384" t="s">
        <v>1099</v>
      </c>
    </row>
    <row r="84385" spans="1:2" x14ac:dyDescent="0.3">
      <c r="A84385" s="2">
        <v>16.1449598832689</v>
      </c>
      <c r="B84385" t="s">
        <v>1099</v>
      </c>
    </row>
    <row r="84386" spans="1:2" x14ac:dyDescent="0.3">
      <c r="A84386" s="2">
        <v>0.95514672138686996</v>
      </c>
      <c r="B84386" t="s">
        <v>1099</v>
      </c>
    </row>
    <row r="84387" spans="1:2" x14ac:dyDescent="0.3">
      <c r="A84387" s="2">
        <v>0.23251757339988599</v>
      </c>
      <c r="B84387" t="s">
        <v>1099</v>
      </c>
    </row>
    <row r="84388" spans="1:2" x14ac:dyDescent="0.3">
      <c r="A84388" s="2">
        <v>36.823028095577499</v>
      </c>
      <c r="B84388" t="s">
        <v>1099</v>
      </c>
    </row>
    <row r="84389" spans="1:2" x14ac:dyDescent="0.3">
      <c r="A84389" s="2">
        <v>1.6286731875025599E-2</v>
      </c>
      <c r="B84389" t="s">
        <v>1099</v>
      </c>
    </row>
    <row r="84390" spans="1:2" x14ac:dyDescent="0.3">
      <c r="A84390" s="2">
        <v>33.455869774929802</v>
      </c>
      <c r="B84390" t="s">
        <v>1099</v>
      </c>
    </row>
    <row r="84391" spans="1:2" x14ac:dyDescent="0.3">
      <c r="A84391" s="2">
        <v>30.041999701777399</v>
      </c>
      <c r="B84391" t="s">
        <v>1099</v>
      </c>
    </row>
    <row r="84392" spans="1:2" x14ac:dyDescent="0.3">
      <c r="A84392" s="2">
        <v>30.398289672219398</v>
      </c>
      <c r="B84392" t="s">
        <v>1099</v>
      </c>
    </row>
    <row r="84393" spans="1:2" x14ac:dyDescent="0.3">
      <c r="A84393" s="2">
        <v>18.880873447583198</v>
      </c>
      <c r="B84393" t="s">
        <v>1099</v>
      </c>
    </row>
    <row r="84394" spans="1:2" x14ac:dyDescent="0.3">
      <c r="A84394" s="2">
        <v>0.57877569102362902</v>
      </c>
      <c r="B84394" t="s">
        <v>1099</v>
      </c>
    </row>
    <row r="84395" spans="1:2" x14ac:dyDescent="0.3">
      <c r="A84395" s="2">
        <v>0.340898976697325</v>
      </c>
      <c r="B84395" t="s">
        <v>1099</v>
      </c>
    </row>
    <row r="84396" spans="1:2" x14ac:dyDescent="0.3">
      <c r="A84396" s="2">
        <v>0.29166245085569298</v>
      </c>
      <c r="B84396" t="s">
        <v>1099</v>
      </c>
    </row>
    <row r="84397" spans="1:2" x14ac:dyDescent="0.3">
      <c r="A84397" s="2">
        <v>5.6921290670590698</v>
      </c>
      <c r="B84397" t="s">
        <v>1099</v>
      </c>
    </row>
    <row r="84398" spans="1:2" x14ac:dyDescent="0.3">
      <c r="A84398" s="2">
        <v>0.41221741395417599</v>
      </c>
      <c r="B84398" t="s">
        <v>1099</v>
      </c>
    </row>
    <row r="84399" spans="1:2" x14ac:dyDescent="0.3">
      <c r="A84399" s="2">
        <v>3.7515577434607299</v>
      </c>
      <c r="B84399" t="s">
        <v>1099</v>
      </c>
    </row>
    <row r="84400" spans="1:2" x14ac:dyDescent="0.3">
      <c r="A84400" s="2">
        <v>18.032765877653802</v>
      </c>
      <c r="B84400" t="s">
        <v>1099</v>
      </c>
    </row>
    <row r="84401" spans="1:2" x14ac:dyDescent="0.3">
      <c r="A84401" s="2">
        <v>6.3160874249572201</v>
      </c>
      <c r="B84401" t="s">
        <v>1099</v>
      </c>
    </row>
    <row r="84402" spans="1:2" x14ac:dyDescent="0.3">
      <c r="A84402" s="2">
        <v>4.2381244445991699</v>
      </c>
      <c r="B84402" t="s">
        <v>1099</v>
      </c>
    </row>
    <row r="84403" spans="1:2" x14ac:dyDescent="0.3">
      <c r="A84403" s="2">
        <v>0.46599173679593098</v>
      </c>
      <c r="B84403" t="s">
        <v>1099</v>
      </c>
    </row>
    <row r="84404" spans="1:2" x14ac:dyDescent="0.3">
      <c r="A84404" s="2">
        <v>0.132422582647233</v>
      </c>
      <c r="B84404" t="s">
        <v>1099</v>
      </c>
    </row>
    <row r="84405" spans="1:2" x14ac:dyDescent="0.3">
      <c r="A84405" s="2">
        <v>2.48903583204346E-2</v>
      </c>
      <c r="B84405" t="s">
        <v>1099</v>
      </c>
    </row>
    <row r="84406" spans="1:2" x14ac:dyDescent="0.3">
      <c r="A84406" s="2">
        <v>0.12963165117848899</v>
      </c>
      <c r="B84406" t="s">
        <v>1099</v>
      </c>
    </row>
    <row r="84407" spans="1:2" x14ac:dyDescent="0.3">
      <c r="A84407" s="2">
        <v>7.1295481217484802E-2</v>
      </c>
      <c r="B84407" t="s">
        <v>1099</v>
      </c>
    </row>
    <row r="84408" spans="1:2" x14ac:dyDescent="0.3">
      <c r="A84408" s="2">
        <v>1.0521053742033899</v>
      </c>
      <c r="B84408" t="s">
        <v>1099</v>
      </c>
    </row>
    <row r="84409" spans="1:2" x14ac:dyDescent="0.3">
      <c r="A84409" s="2">
        <v>19.540864653116898</v>
      </c>
      <c r="B84409" t="s">
        <v>1099</v>
      </c>
    </row>
    <row r="84410" spans="1:2" x14ac:dyDescent="0.3">
      <c r="A84410" s="2">
        <v>11.5951462299165</v>
      </c>
      <c r="B84410" t="s">
        <v>1099</v>
      </c>
    </row>
    <row r="84411" spans="1:2" x14ac:dyDescent="0.3">
      <c r="A84411" s="2">
        <v>5.2089287685559003E-2</v>
      </c>
      <c r="B84411" t="s">
        <v>1099</v>
      </c>
    </row>
    <row r="84412" spans="1:2" x14ac:dyDescent="0.3">
      <c r="A84412" s="2">
        <v>0.26531562337290998</v>
      </c>
      <c r="B84412" t="s">
        <v>1099</v>
      </c>
    </row>
    <row r="84413" spans="1:2" x14ac:dyDescent="0.3">
      <c r="A84413" s="2">
        <v>17.186223725218301</v>
      </c>
      <c r="B84413" t="s">
        <v>1099</v>
      </c>
    </row>
    <row r="84414" spans="1:2" x14ac:dyDescent="0.3">
      <c r="A84414" s="2">
        <v>7.3397878921556501</v>
      </c>
      <c r="B84414" t="s">
        <v>1099</v>
      </c>
    </row>
    <row r="84415" spans="1:2" x14ac:dyDescent="0.3">
      <c r="A84415" s="2">
        <v>2.9519137980547501</v>
      </c>
      <c r="B84415" t="s">
        <v>1099</v>
      </c>
    </row>
    <row r="84416" spans="1:2" x14ac:dyDescent="0.3">
      <c r="A84416" s="2">
        <v>1.45113916821147</v>
      </c>
      <c r="B84416" t="s">
        <v>1099</v>
      </c>
    </row>
    <row r="84417" spans="1:2" x14ac:dyDescent="0.3">
      <c r="A84417" s="2">
        <v>2.3301878170331198</v>
      </c>
      <c r="B84417" t="s">
        <v>1099</v>
      </c>
    </row>
    <row r="84418" spans="1:2" x14ac:dyDescent="0.3">
      <c r="A84418" s="2">
        <v>0.56147885818953502</v>
      </c>
      <c r="B84418" t="s">
        <v>1099</v>
      </c>
    </row>
    <row r="84419" spans="1:2" x14ac:dyDescent="0.3">
      <c r="A84419" s="2">
        <v>6.8497980648802503</v>
      </c>
      <c r="B84419" t="s">
        <v>1099</v>
      </c>
    </row>
    <row r="84420" spans="1:2" x14ac:dyDescent="0.3">
      <c r="A84420" s="2">
        <v>2.0160961650842499</v>
      </c>
      <c r="B84420" t="s">
        <v>1099</v>
      </c>
    </row>
    <row r="84421" spans="1:2" x14ac:dyDescent="0.3">
      <c r="A84421" s="2">
        <v>30.292670093829798</v>
      </c>
      <c r="B84421" t="s">
        <v>1099</v>
      </c>
    </row>
    <row r="84422" spans="1:2" x14ac:dyDescent="0.3">
      <c r="A84422" s="2">
        <v>0.43098974723810402</v>
      </c>
      <c r="B84422" t="s">
        <v>1099</v>
      </c>
    </row>
    <row r="84423" spans="1:2" x14ac:dyDescent="0.3">
      <c r="A84423" s="2">
        <v>0.84106036271264195</v>
      </c>
      <c r="B84423" t="s">
        <v>1099</v>
      </c>
    </row>
    <row r="84424" spans="1:2" x14ac:dyDescent="0.3">
      <c r="A84424" s="2">
        <v>1.1886856579546401</v>
      </c>
      <c r="B84424" t="s">
        <v>1099</v>
      </c>
    </row>
    <row r="84425" spans="1:2" x14ac:dyDescent="0.3">
      <c r="A84425" s="2">
        <v>0.85235098422015898</v>
      </c>
      <c r="B84425" t="s">
        <v>1099</v>
      </c>
    </row>
    <row r="84426" spans="1:2" x14ac:dyDescent="0.3">
      <c r="A84426" s="2">
        <v>1.0556436581858</v>
      </c>
      <c r="B84426" t="s">
        <v>1099</v>
      </c>
    </row>
    <row r="84427" spans="1:2" x14ac:dyDescent="0.3">
      <c r="A84427" s="2">
        <v>3.5349583754848402</v>
      </c>
      <c r="B84427" t="s">
        <v>1099</v>
      </c>
    </row>
    <row r="84428" spans="1:2" x14ac:dyDescent="0.3">
      <c r="A84428" s="2">
        <v>5.9292393903474903</v>
      </c>
      <c r="B84428" t="s">
        <v>1099</v>
      </c>
    </row>
    <row r="84429" spans="1:2" x14ac:dyDescent="0.3">
      <c r="A84429" s="2">
        <v>3.6897604690307499</v>
      </c>
      <c r="B84429" t="s">
        <v>1099</v>
      </c>
    </row>
    <row r="84430" spans="1:2" x14ac:dyDescent="0.3">
      <c r="A84430" s="2">
        <v>0.202092718272672</v>
      </c>
      <c r="B84430" t="s">
        <v>1099</v>
      </c>
    </row>
    <row r="84431" spans="1:2" x14ac:dyDescent="0.3">
      <c r="A84431" s="2">
        <v>9.6588719356144798E-2</v>
      </c>
      <c r="B84431" t="s">
        <v>1099</v>
      </c>
    </row>
    <row r="84432" spans="1:2" x14ac:dyDescent="0.3">
      <c r="A84432" s="2">
        <v>2.7028764410812001E-3</v>
      </c>
      <c r="B84432" t="s">
        <v>1099</v>
      </c>
    </row>
    <row r="84433" spans="1:2" x14ac:dyDescent="0.3">
      <c r="A84433" s="2">
        <v>7.0562389431398304E-3</v>
      </c>
      <c r="B84433" t="s">
        <v>1099</v>
      </c>
    </row>
    <row r="84434" spans="1:2" x14ac:dyDescent="0.3">
      <c r="A84434" s="2">
        <v>0.33065536315657501</v>
      </c>
      <c r="B84434" t="s">
        <v>1099</v>
      </c>
    </row>
    <row r="84435" spans="1:2" x14ac:dyDescent="0.3">
      <c r="A84435" s="2">
        <v>0.59667149064195502</v>
      </c>
      <c r="B84435" t="s">
        <v>1099</v>
      </c>
    </row>
    <row r="84436" spans="1:2" x14ac:dyDescent="0.3">
      <c r="A84436" s="2">
        <v>1.2081918300007001E-2</v>
      </c>
      <c r="B84436" t="s">
        <v>1099</v>
      </c>
    </row>
    <row r="84437" spans="1:2" x14ac:dyDescent="0.3">
      <c r="A84437" s="2">
        <v>0.67257946991881801</v>
      </c>
      <c r="B84437" t="s">
        <v>1099</v>
      </c>
    </row>
    <row r="84438" spans="1:2" x14ac:dyDescent="0.3">
      <c r="A84438" s="2">
        <v>2.3842185046933801</v>
      </c>
      <c r="B84438" t="s">
        <v>1099</v>
      </c>
    </row>
    <row r="84439" spans="1:2" x14ac:dyDescent="0.3">
      <c r="A84439" s="2">
        <v>1.5201751467620801</v>
      </c>
      <c r="B84439" t="s">
        <v>1099</v>
      </c>
    </row>
    <row r="84440" spans="1:2" x14ac:dyDescent="0.3">
      <c r="A84440" s="2">
        <v>1.5657650629692299</v>
      </c>
      <c r="B84440" t="s">
        <v>1099</v>
      </c>
    </row>
    <row r="84441" spans="1:2" x14ac:dyDescent="0.3">
      <c r="A84441" s="2">
        <v>0.917828483319304</v>
      </c>
      <c r="B84441" t="s">
        <v>1099</v>
      </c>
    </row>
    <row r="84442" spans="1:2" x14ac:dyDescent="0.3">
      <c r="A84442" s="2">
        <v>46.794898149424299</v>
      </c>
      <c r="B84442" t="s">
        <v>1099</v>
      </c>
    </row>
    <row r="84443" spans="1:2" x14ac:dyDescent="0.3">
      <c r="A84443" s="2">
        <v>7.0945808612315503E-2</v>
      </c>
      <c r="B84443" t="s">
        <v>1099</v>
      </c>
    </row>
    <row r="84444" spans="1:2" x14ac:dyDescent="0.3">
      <c r="A84444" s="2">
        <v>0.35246046110006901</v>
      </c>
      <c r="B84444" t="s">
        <v>1099</v>
      </c>
    </row>
    <row r="84445" spans="1:2" x14ac:dyDescent="0.3">
      <c r="A84445" s="2">
        <v>0.234474498960241</v>
      </c>
      <c r="B84445" t="s">
        <v>1099</v>
      </c>
    </row>
    <row r="84446" spans="1:2" x14ac:dyDescent="0.3">
      <c r="A84446" s="2">
        <v>6.1108034018015997E-2</v>
      </c>
      <c r="B84446" t="s">
        <v>1099</v>
      </c>
    </row>
    <row r="84447" spans="1:2" x14ac:dyDescent="0.3">
      <c r="A84447" s="2">
        <v>2.5110090083951001E-2</v>
      </c>
      <c r="B84447" t="s">
        <v>1099</v>
      </c>
    </row>
    <row r="84448" spans="1:2" x14ac:dyDescent="0.3">
      <c r="A84448" s="2">
        <v>7.9063649221384306E-3</v>
      </c>
      <c r="B84448" t="s">
        <v>1099</v>
      </c>
    </row>
    <row r="84449" spans="1:2" x14ac:dyDescent="0.3">
      <c r="A84449" s="2">
        <v>1.7979784402362E-2</v>
      </c>
      <c r="B84449" t="s">
        <v>1099</v>
      </c>
    </row>
    <row r="84450" spans="1:2" x14ac:dyDescent="0.3">
      <c r="A84450" s="2">
        <v>1.27306711947818</v>
      </c>
      <c r="B84450" t="s">
        <v>1099</v>
      </c>
    </row>
    <row r="84451" spans="1:2" x14ac:dyDescent="0.3">
      <c r="A84451" s="2">
        <v>11.065154149831599</v>
      </c>
      <c r="B84451" t="s">
        <v>1099</v>
      </c>
    </row>
    <row r="84452" spans="1:2" x14ac:dyDescent="0.3">
      <c r="A84452" s="2">
        <v>27.130931947478899</v>
      </c>
      <c r="B84452" t="s">
        <v>1099</v>
      </c>
    </row>
    <row r="84453" spans="1:2" x14ac:dyDescent="0.3">
      <c r="A84453" s="2">
        <v>10.6910281142566</v>
      </c>
      <c r="B84453" t="s">
        <v>1099</v>
      </c>
    </row>
    <row r="84454" spans="1:2" x14ac:dyDescent="0.3">
      <c r="A84454" s="2">
        <v>1.5069770986925899</v>
      </c>
      <c r="B84454" t="s">
        <v>1099</v>
      </c>
    </row>
    <row r="84455" spans="1:2" x14ac:dyDescent="0.3">
      <c r="A84455" s="2">
        <v>1.35501339284869</v>
      </c>
      <c r="B84455" t="s">
        <v>1099</v>
      </c>
    </row>
    <row r="84456" spans="1:2" x14ac:dyDescent="0.3">
      <c r="A84456" s="2">
        <v>1.06835476577924</v>
      </c>
      <c r="B84456" t="s">
        <v>1099</v>
      </c>
    </row>
    <row r="84457" spans="1:2" x14ac:dyDescent="0.3">
      <c r="A84457" s="2">
        <v>11.1864608044969</v>
      </c>
      <c r="B84457" t="s">
        <v>1099</v>
      </c>
    </row>
    <row r="84458" spans="1:2" x14ac:dyDescent="0.3">
      <c r="A84458" s="2">
        <v>4.1310301003644403</v>
      </c>
      <c r="B84458" t="s">
        <v>1099</v>
      </c>
    </row>
    <row r="84459" spans="1:2" x14ac:dyDescent="0.3">
      <c r="A84459" s="2">
        <v>5.5275150475146202E-2</v>
      </c>
      <c r="B84459" t="s">
        <v>1099</v>
      </c>
    </row>
    <row r="84460" spans="1:2" x14ac:dyDescent="0.3">
      <c r="A84460" s="2">
        <v>6.9964644970221507E-2</v>
      </c>
      <c r="B84460" t="s">
        <v>1099</v>
      </c>
    </row>
    <row r="84461" spans="1:2" x14ac:dyDescent="0.3">
      <c r="A84461" s="2">
        <v>4.6646207537481503</v>
      </c>
      <c r="B84461" t="s">
        <v>1099</v>
      </c>
    </row>
    <row r="84462" spans="1:2" x14ac:dyDescent="0.3">
      <c r="A84462" s="2">
        <v>2.2667439803595899E-2</v>
      </c>
      <c r="B84462" t="s">
        <v>1099</v>
      </c>
    </row>
    <row r="84463" spans="1:2" x14ac:dyDescent="0.3">
      <c r="A84463" s="2">
        <v>0.12424249622234899</v>
      </c>
      <c r="B84463" t="s">
        <v>1099</v>
      </c>
    </row>
    <row r="84464" spans="1:2" x14ac:dyDescent="0.3">
      <c r="A84464" s="2">
        <v>0.60787837946270995</v>
      </c>
      <c r="B84464" t="s">
        <v>1099</v>
      </c>
    </row>
    <row r="84465" spans="1:2" x14ac:dyDescent="0.3">
      <c r="A84465" s="2">
        <v>0.28668501367657301</v>
      </c>
      <c r="B84465" t="s">
        <v>1099</v>
      </c>
    </row>
    <row r="84466" spans="1:2" x14ac:dyDescent="0.3">
      <c r="A84466" s="2">
        <v>53.195491097352701</v>
      </c>
      <c r="B84466" t="s">
        <v>1099</v>
      </c>
    </row>
    <row r="84467" spans="1:2" x14ac:dyDescent="0.3">
      <c r="A84467" s="2">
        <v>69.657571843649706</v>
      </c>
      <c r="B84467" t="s">
        <v>1099</v>
      </c>
    </row>
    <row r="84468" spans="1:2" x14ac:dyDescent="0.3">
      <c r="A84468" s="2">
        <v>5.3666376534968698</v>
      </c>
      <c r="B84468" t="s">
        <v>1099</v>
      </c>
    </row>
    <row r="84469" spans="1:2" x14ac:dyDescent="0.3">
      <c r="A84469" s="2">
        <v>12.100124881583801</v>
      </c>
      <c r="B84469" t="s">
        <v>1099</v>
      </c>
    </row>
    <row r="84470" spans="1:2" x14ac:dyDescent="0.3">
      <c r="A84470" s="2">
        <v>3.8206540761055101</v>
      </c>
      <c r="B84470" t="s">
        <v>1099</v>
      </c>
    </row>
    <row r="84471" spans="1:2" x14ac:dyDescent="0.3">
      <c r="A84471" s="2">
        <v>2.0335619024398199</v>
      </c>
      <c r="B84471" t="s">
        <v>1099</v>
      </c>
    </row>
    <row r="84472" spans="1:2" x14ac:dyDescent="0.3">
      <c r="A84472" s="2">
        <v>3.5311571553906198</v>
      </c>
      <c r="B84472" t="s">
        <v>1099</v>
      </c>
    </row>
    <row r="84473" spans="1:2" x14ac:dyDescent="0.3">
      <c r="A84473" s="2">
        <v>29.533979077242002</v>
      </c>
      <c r="B84473" t="s">
        <v>1099</v>
      </c>
    </row>
    <row r="84474" spans="1:2" x14ac:dyDescent="0.3">
      <c r="A84474" s="2">
        <v>0.57789875742463304</v>
      </c>
      <c r="B84474" t="s">
        <v>1099</v>
      </c>
    </row>
    <row r="84475" spans="1:2" x14ac:dyDescent="0.3">
      <c r="A84475" s="2">
        <v>0.45646822970173401</v>
      </c>
      <c r="B84475" t="s">
        <v>1099</v>
      </c>
    </row>
    <row r="84476" spans="1:2" x14ac:dyDescent="0.3">
      <c r="A84476" s="2">
        <v>6.6875559824472797</v>
      </c>
      <c r="B84476" t="s">
        <v>1099</v>
      </c>
    </row>
    <row r="84477" spans="1:2" x14ac:dyDescent="0.3">
      <c r="A84477" s="2">
        <v>8.9750639318205394</v>
      </c>
      <c r="B84477" t="s">
        <v>1099</v>
      </c>
    </row>
    <row r="84478" spans="1:2" x14ac:dyDescent="0.3">
      <c r="A84478" s="2">
        <v>3.4904177314055702</v>
      </c>
      <c r="B84478" t="s">
        <v>1099</v>
      </c>
    </row>
    <row r="84479" spans="1:2" x14ac:dyDescent="0.3">
      <c r="A84479" s="2">
        <v>15.902932123349</v>
      </c>
      <c r="B84479" t="s">
        <v>1099</v>
      </c>
    </row>
    <row r="84480" spans="1:2" x14ac:dyDescent="0.3">
      <c r="A84480" s="2">
        <v>6.6483379035801002</v>
      </c>
      <c r="B84480" t="s">
        <v>1099</v>
      </c>
    </row>
    <row r="84481" spans="1:2" x14ac:dyDescent="0.3">
      <c r="A84481" s="2">
        <v>3.0300785817523299</v>
      </c>
      <c r="B84481" t="s">
        <v>1099</v>
      </c>
    </row>
    <row r="84482" spans="1:2" x14ac:dyDescent="0.3">
      <c r="A84482" s="2">
        <v>2.0305419573533099</v>
      </c>
      <c r="B84482" t="s">
        <v>1099</v>
      </c>
    </row>
    <row r="84483" spans="1:2" x14ac:dyDescent="0.3">
      <c r="A84483" s="2">
        <v>2.4276693319723699</v>
      </c>
      <c r="B84483" t="s">
        <v>1099</v>
      </c>
    </row>
    <row r="84484" spans="1:2" x14ac:dyDescent="0.3">
      <c r="A84484" s="2">
        <v>0.78482633887188802</v>
      </c>
      <c r="B84484" t="s">
        <v>1099</v>
      </c>
    </row>
    <row r="84485" spans="1:2" x14ac:dyDescent="0.3">
      <c r="A84485" s="2">
        <v>0.56881370723055802</v>
      </c>
      <c r="B84485" t="s">
        <v>1099</v>
      </c>
    </row>
    <row r="84486" spans="1:2" x14ac:dyDescent="0.3">
      <c r="A84486" s="2">
        <v>0.16031704859160201</v>
      </c>
      <c r="B84486" t="s">
        <v>1099</v>
      </c>
    </row>
    <row r="84487" spans="1:2" x14ac:dyDescent="0.3">
      <c r="A84487" s="2">
        <v>1.7542165866302799</v>
      </c>
      <c r="B84487" t="s">
        <v>1099</v>
      </c>
    </row>
    <row r="84488" spans="1:2" x14ac:dyDescent="0.3">
      <c r="A84488" s="2">
        <v>36.8534360373555</v>
      </c>
      <c r="B84488" t="s">
        <v>1099</v>
      </c>
    </row>
    <row r="84489" spans="1:2" x14ac:dyDescent="0.3">
      <c r="A84489" s="2">
        <v>0.22613669242981299</v>
      </c>
      <c r="B84489" t="s">
        <v>1099</v>
      </c>
    </row>
    <row r="84490" spans="1:2" x14ac:dyDescent="0.3">
      <c r="A84490" s="2">
        <v>7.9567375533482601E-2</v>
      </c>
      <c r="B84490" t="s">
        <v>1099</v>
      </c>
    </row>
    <row r="84491" spans="1:2" x14ac:dyDescent="0.3">
      <c r="A84491" s="2">
        <v>8.9063050587601007E-3</v>
      </c>
      <c r="B84491" t="s">
        <v>1099</v>
      </c>
    </row>
    <row r="84492" spans="1:2" x14ac:dyDescent="0.3">
      <c r="A84492" s="2">
        <v>3.68372875157214</v>
      </c>
      <c r="B84492" t="s">
        <v>1099</v>
      </c>
    </row>
    <row r="84493" spans="1:2" x14ac:dyDescent="0.3">
      <c r="A84493" s="2">
        <v>3.1367791937335597E-2</v>
      </c>
      <c r="B84493" t="s">
        <v>1099</v>
      </c>
    </row>
    <row r="84494" spans="1:2" x14ac:dyDescent="0.3">
      <c r="A84494" s="2">
        <v>1.20215368647574E-2</v>
      </c>
      <c r="B84494" t="s">
        <v>1099</v>
      </c>
    </row>
    <row r="84495" spans="1:2" x14ac:dyDescent="0.3">
      <c r="A84495" s="2">
        <v>0.27232783391589899</v>
      </c>
      <c r="B84495" t="s">
        <v>1099</v>
      </c>
    </row>
    <row r="84496" spans="1:2" x14ac:dyDescent="0.3">
      <c r="A84496" s="2">
        <v>0.16256150996576901</v>
      </c>
      <c r="B84496" t="s">
        <v>1099</v>
      </c>
    </row>
    <row r="84497" spans="1:2" x14ac:dyDescent="0.3">
      <c r="A84497" s="2">
        <v>0.212214936908977</v>
      </c>
      <c r="B84497" t="s">
        <v>1099</v>
      </c>
    </row>
    <row r="84498" spans="1:2" x14ac:dyDescent="0.3">
      <c r="A84498" s="2">
        <v>7.6678913193226006E-2</v>
      </c>
      <c r="B84498" t="s">
        <v>1099</v>
      </c>
    </row>
    <row r="84499" spans="1:2" x14ac:dyDescent="0.3">
      <c r="A84499" s="2">
        <v>0.92346196443151796</v>
      </c>
      <c r="B84499" t="s">
        <v>1099</v>
      </c>
    </row>
    <row r="84500" spans="1:2" x14ac:dyDescent="0.3">
      <c r="A84500" s="2">
        <v>6.2677776556766499E-2</v>
      </c>
      <c r="B84500" t="s">
        <v>1099</v>
      </c>
    </row>
    <row r="84501" spans="1:2" x14ac:dyDescent="0.3">
      <c r="A84501" s="2">
        <v>4.0935029402732903</v>
      </c>
      <c r="B84501" t="s">
        <v>1099</v>
      </c>
    </row>
    <row r="84502" spans="1:2" x14ac:dyDescent="0.3">
      <c r="A84502" s="2">
        <v>0.82082211876707001</v>
      </c>
      <c r="B84502" t="s">
        <v>1099</v>
      </c>
    </row>
    <row r="84503" spans="1:2" x14ac:dyDescent="0.3">
      <c r="A84503" s="2">
        <v>0.48501720838853801</v>
      </c>
      <c r="B84503" t="s">
        <v>1099</v>
      </c>
    </row>
    <row r="84504" spans="1:2" x14ac:dyDescent="0.3">
      <c r="A84504" s="2">
        <v>0.18562656555759899</v>
      </c>
      <c r="B84504" t="s">
        <v>1099</v>
      </c>
    </row>
    <row r="84505" spans="1:2" x14ac:dyDescent="0.3">
      <c r="A84505" s="2">
        <v>6.6651954264164898E-2</v>
      </c>
      <c r="B84505" t="s">
        <v>1099</v>
      </c>
    </row>
    <row r="84506" spans="1:2" x14ac:dyDescent="0.3">
      <c r="A84506" s="2">
        <v>0.36786365205569799</v>
      </c>
      <c r="B84506" t="s">
        <v>1099</v>
      </c>
    </row>
    <row r="84507" spans="1:2" x14ac:dyDescent="0.3">
      <c r="A84507" s="2">
        <v>1.7788352843681099</v>
      </c>
      <c r="B84507" t="s">
        <v>1099</v>
      </c>
    </row>
    <row r="84508" spans="1:2" x14ac:dyDescent="0.3">
      <c r="A84508" s="2">
        <v>0.57209656515877705</v>
      </c>
      <c r="B84508" t="s">
        <v>1099</v>
      </c>
    </row>
    <row r="84509" spans="1:2" x14ac:dyDescent="0.3">
      <c r="A84509" s="2">
        <v>0.10473600065394501</v>
      </c>
      <c r="B84509" t="s">
        <v>1099</v>
      </c>
    </row>
    <row r="84510" spans="1:2" x14ac:dyDescent="0.3">
      <c r="A84510" s="2">
        <v>2.7399461131938398</v>
      </c>
      <c r="B84510" t="s">
        <v>1099</v>
      </c>
    </row>
    <row r="84511" spans="1:2" x14ac:dyDescent="0.3">
      <c r="A84511" s="2">
        <v>0.13383339863352101</v>
      </c>
      <c r="B84511" t="s">
        <v>1099</v>
      </c>
    </row>
    <row r="84512" spans="1:2" x14ac:dyDescent="0.3">
      <c r="A84512" s="2">
        <v>1.28770595774756</v>
      </c>
      <c r="B84512" t="s">
        <v>1099</v>
      </c>
    </row>
    <row r="84513" spans="1:2" x14ac:dyDescent="0.3">
      <c r="A84513" s="2">
        <v>0.56529497283795505</v>
      </c>
      <c r="B84513" t="s">
        <v>1099</v>
      </c>
    </row>
    <row r="84514" spans="1:2" x14ac:dyDescent="0.3">
      <c r="A84514" s="2">
        <v>0.40947466260069099</v>
      </c>
      <c r="B84514" t="s">
        <v>1099</v>
      </c>
    </row>
    <row r="84515" spans="1:2" x14ac:dyDescent="0.3">
      <c r="A84515" s="2">
        <v>0.124059038342623</v>
      </c>
      <c r="B84515" t="s">
        <v>1099</v>
      </c>
    </row>
    <row r="84516" spans="1:2" x14ac:dyDescent="0.3">
      <c r="A84516" s="2">
        <v>0.47182062151256199</v>
      </c>
      <c r="B84516" t="s">
        <v>1099</v>
      </c>
    </row>
    <row r="84517" spans="1:2" x14ac:dyDescent="0.3">
      <c r="A84517" s="2">
        <v>0.121149215654619</v>
      </c>
      <c r="B84517" t="s">
        <v>1099</v>
      </c>
    </row>
    <row r="84518" spans="1:2" x14ac:dyDescent="0.3">
      <c r="A84518" s="2">
        <v>0.25721373104681799</v>
      </c>
      <c r="B84518" t="s">
        <v>1099</v>
      </c>
    </row>
    <row r="84519" spans="1:2" x14ac:dyDescent="0.3">
      <c r="A84519" s="2">
        <v>7.1164784583318097</v>
      </c>
      <c r="B84519" t="s">
        <v>1099</v>
      </c>
    </row>
    <row r="84520" spans="1:2" x14ac:dyDescent="0.3">
      <c r="A84520" s="2">
        <v>21.459785178617501</v>
      </c>
      <c r="B84520" t="s">
        <v>1099</v>
      </c>
    </row>
    <row r="84521" spans="1:2" x14ac:dyDescent="0.3">
      <c r="A84521" s="2">
        <v>5.6567466950310497</v>
      </c>
      <c r="B84521" t="s">
        <v>1099</v>
      </c>
    </row>
    <row r="84522" spans="1:2" x14ac:dyDescent="0.3">
      <c r="A84522" s="2">
        <v>1.0481534307562901</v>
      </c>
      <c r="B84522" t="s">
        <v>1099</v>
      </c>
    </row>
    <row r="84523" spans="1:2" x14ac:dyDescent="0.3">
      <c r="A84523" s="2">
        <v>0.88626438423874698</v>
      </c>
      <c r="B84523" t="s">
        <v>1099</v>
      </c>
    </row>
    <row r="84524" spans="1:2" x14ac:dyDescent="0.3">
      <c r="A84524" s="2">
        <v>0.14402304759326201</v>
      </c>
      <c r="B84524" t="s">
        <v>1099</v>
      </c>
    </row>
    <row r="84525" spans="1:2" x14ac:dyDescent="0.3">
      <c r="A84525" s="2">
        <v>6.98483764907461E-2</v>
      </c>
      <c r="B84525" t="s">
        <v>1099</v>
      </c>
    </row>
    <row r="84526" spans="1:2" x14ac:dyDescent="0.3">
      <c r="A84526" s="2">
        <v>1.38335727107579</v>
      </c>
      <c r="B84526" t="s">
        <v>1099</v>
      </c>
    </row>
    <row r="84527" spans="1:2" x14ac:dyDescent="0.3">
      <c r="A84527" s="2">
        <v>6.85342697122589E-2</v>
      </c>
      <c r="B84527" t="s">
        <v>1099</v>
      </c>
    </row>
    <row r="84528" spans="1:2" x14ac:dyDescent="0.3">
      <c r="A84528" s="2">
        <v>5.4625463802725802E-2</v>
      </c>
      <c r="B84528" t="s">
        <v>1099</v>
      </c>
    </row>
    <row r="84529" spans="1:2" x14ac:dyDescent="0.3">
      <c r="A84529" s="2">
        <v>4.6367821691397104</v>
      </c>
      <c r="B84529" t="s">
        <v>1099</v>
      </c>
    </row>
    <row r="84530" spans="1:2" x14ac:dyDescent="0.3">
      <c r="A84530" s="2">
        <v>3.6684837388178</v>
      </c>
      <c r="B84530" t="s">
        <v>1099</v>
      </c>
    </row>
    <row r="84531" spans="1:2" x14ac:dyDescent="0.3">
      <c r="A84531" s="2">
        <v>0.49802275426949999</v>
      </c>
      <c r="B84531" t="s">
        <v>1099</v>
      </c>
    </row>
    <row r="84532" spans="1:2" x14ac:dyDescent="0.3">
      <c r="A84532" s="2">
        <v>3.1714413918408599</v>
      </c>
      <c r="B84532" t="s">
        <v>1099</v>
      </c>
    </row>
    <row r="84533" spans="1:2" x14ac:dyDescent="0.3">
      <c r="A84533" s="2">
        <v>0.63517472286191201</v>
      </c>
      <c r="B84533" t="s">
        <v>1099</v>
      </c>
    </row>
    <row r="84534" spans="1:2" x14ac:dyDescent="0.3">
      <c r="A84534" s="2">
        <v>3.8017839673362199</v>
      </c>
      <c r="B84534" t="s">
        <v>1099</v>
      </c>
    </row>
    <row r="84535" spans="1:2" x14ac:dyDescent="0.3">
      <c r="A84535" s="2">
        <v>3.9010446261252798</v>
      </c>
      <c r="B84535" t="s">
        <v>1099</v>
      </c>
    </row>
    <row r="84536" spans="1:2" x14ac:dyDescent="0.3">
      <c r="A84536" s="2">
        <v>17.521592030817999</v>
      </c>
      <c r="B84536" t="s">
        <v>1099</v>
      </c>
    </row>
    <row r="84537" spans="1:2" x14ac:dyDescent="0.3">
      <c r="A84537" s="2">
        <v>58.167178343715896</v>
      </c>
      <c r="B84537" t="s">
        <v>1099</v>
      </c>
    </row>
    <row r="84538" spans="1:2" x14ac:dyDescent="0.3">
      <c r="A84538" s="2">
        <v>8.1125496556814802</v>
      </c>
      <c r="B84538" t="s">
        <v>1099</v>
      </c>
    </row>
    <row r="84539" spans="1:2" x14ac:dyDescent="0.3">
      <c r="A84539" s="2">
        <v>17.845301282214098</v>
      </c>
      <c r="B84539" t="s">
        <v>1099</v>
      </c>
    </row>
    <row r="84540" spans="1:2" x14ac:dyDescent="0.3">
      <c r="A84540" s="2">
        <v>93.075069085711206</v>
      </c>
      <c r="B84540" t="s">
        <v>1099</v>
      </c>
    </row>
    <row r="84541" spans="1:2" x14ac:dyDescent="0.3">
      <c r="A84541" s="2">
        <v>27.869546571292499</v>
      </c>
      <c r="B84541" t="s">
        <v>1099</v>
      </c>
    </row>
    <row r="84542" spans="1:2" x14ac:dyDescent="0.3">
      <c r="A84542" s="2">
        <v>10.514569337633899</v>
      </c>
      <c r="B84542" t="s">
        <v>1099</v>
      </c>
    </row>
    <row r="84543" spans="1:2" x14ac:dyDescent="0.3">
      <c r="A84543" s="2">
        <v>292.09993970037198</v>
      </c>
      <c r="B84543" t="s">
        <v>1099</v>
      </c>
    </row>
    <row r="84544" spans="1:2" x14ac:dyDescent="0.3">
      <c r="A84544" s="2">
        <v>0.31324639718302</v>
      </c>
      <c r="B84544" t="s">
        <v>1099</v>
      </c>
    </row>
    <row r="84545" spans="1:2" x14ac:dyDescent="0.3">
      <c r="A84545" s="2">
        <v>18.747186340425799</v>
      </c>
      <c r="B84545" t="s">
        <v>1099</v>
      </c>
    </row>
    <row r="84546" spans="1:2" x14ac:dyDescent="0.3">
      <c r="A84546" s="2">
        <v>0.35907527781724702</v>
      </c>
      <c r="B84546" t="s">
        <v>1099</v>
      </c>
    </row>
    <row r="84547" spans="1:2" x14ac:dyDescent="0.3">
      <c r="A84547" s="2">
        <v>2.58082732621622</v>
      </c>
      <c r="B84547" t="s">
        <v>1099</v>
      </c>
    </row>
    <row r="84548" spans="1:2" x14ac:dyDescent="0.3">
      <c r="A84548" s="2">
        <v>3.06499583883567</v>
      </c>
      <c r="B84548" t="s">
        <v>1099</v>
      </c>
    </row>
    <row r="84549" spans="1:2" x14ac:dyDescent="0.3">
      <c r="A84549" s="2">
        <v>1.14229525022175</v>
      </c>
      <c r="B84549" t="s">
        <v>1099</v>
      </c>
    </row>
    <row r="84550" spans="1:2" x14ac:dyDescent="0.3">
      <c r="A84550" s="2">
        <v>8.2719484457278707</v>
      </c>
      <c r="B84550" t="s">
        <v>1099</v>
      </c>
    </row>
    <row r="84551" spans="1:2" x14ac:dyDescent="0.3">
      <c r="A84551" s="2">
        <v>3.09274735927315</v>
      </c>
      <c r="B84551" t="s">
        <v>1099</v>
      </c>
    </row>
    <row r="84552" spans="1:2" x14ac:dyDescent="0.3">
      <c r="A84552" s="2">
        <v>0.33082824195482202</v>
      </c>
      <c r="B84552" t="s">
        <v>1099</v>
      </c>
    </row>
    <row r="84553" spans="1:2" x14ac:dyDescent="0.3">
      <c r="A84553" s="2">
        <v>15.122011193479601</v>
      </c>
      <c r="B84553" t="s">
        <v>1099</v>
      </c>
    </row>
    <row r="84554" spans="1:2" x14ac:dyDescent="0.3">
      <c r="A84554" s="2">
        <v>2.18132692710603</v>
      </c>
      <c r="B84554" t="s">
        <v>1099</v>
      </c>
    </row>
    <row r="84555" spans="1:2" x14ac:dyDescent="0.3">
      <c r="A84555" s="2">
        <v>0.60819083221915804</v>
      </c>
      <c r="B84555" t="s">
        <v>1099</v>
      </c>
    </row>
    <row r="84556" spans="1:2" x14ac:dyDescent="0.3">
      <c r="A84556" s="2">
        <v>0.91947028143989096</v>
      </c>
      <c r="B84556" t="s">
        <v>1099</v>
      </c>
    </row>
    <row r="84557" spans="1:2" x14ac:dyDescent="0.3">
      <c r="A84557" s="2">
        <v>0.90424605974545602</v>
      </c>
      <c r="B84557" t="s">
        <v>1099</v>
      </c>
    </row>
    <row r="84558" spans="1:2" x14ac:dyDescent="0.3">
      <c r="A84558" s="2">
        <v>6.2206182351901704</v>
      </c>
      <c r="B84558" t="s">
        <v>1099</v>
      </c>
    </row>
    <row r="84559" spans="1:2" x14ac:dyDescent="0.3">
      <c r="A84559" s="2">
        <v>6.2374689024087404</v>
      </c>
      <c r="B84559" t="s">
        <v>1099</v>
      </c>
    </row>
    <row r="84560" spans="1:2" x14ac:dyDescent="0.3">
      <c r="A84560" s="2">
        <v>22.279386298574</v>
      </c>
      <c r="B84560" t="s">
        <v>1099</v>
      </c>
    </row>
    <row r="84561" spans="1:2" x14ac:dyDescent="0.3">
      <c r="A84561" s="2">
        <v>25.1849959229435</v>
      </c>
      <c r="B84561" t="s">
        <v>1099</v>
      </c>
    </row>
    <row r="84562" spans="1:2" x14ac:dyDescent="0.3">
      <c r="A84562" s="2">
        <v>13.9510261175356</v>
      </c>
      <c r="B84562" t="s">
        <v>1099</v>
      </c>
    </row>
    <row r="84563" spans="1:2" x14ac:dyDescent="0.3">
      <c r="A84563" s="2">
        <v>12.9614931628454</v>
      </c>
      <c r="B84563" t="s">
        <v>1099</v>
      </c>
    </row>
    <row r="84564" spans="1:2" x14ac:dyDescent="0.3">
      <c r="A84564" s="2">
        <v>1.7599743817482101</v>
      </c>
      <c r="B84564" t="s">
        <v>1099</v>
      </c>
    </row>
    <row r="84565" spans="1:2" x14ac:dyDescent="0.3">
      <c r="A84565" s="2">
        <v>6.0864939185881903</v>
      </c>
      <c r="B84565" t="s">
        <v>1099</v>
      </c>
    </row>
    <row r="84566" spans="1:2" x14ac:dyDescent="0.3">
      <c r="A84566" s="2">
        <v>13.118211781543801</v>
      </c>
      <c r="B84566" t="s">
        <v>1099</v>
      </c>
    </row>
    <row r="84567" spans="1:2" x14ac:dyDescent="0.3">
      <c r="A84567" s="2">
        <v>11.4816154245751</v>
      </c>
      <c r="B84567" t="s">
        <v>1099</v>
      </c>
    </row>
    <row r="84568" spans="1:2" x14ac:dyDescent="0.3">
      <c r="A84568" s="2">
        <v>2.5431797147167501</v>
      </c>
      <c r="B84568" t="s">
        <v>1099</v>
      </c>
    </row>
    <row r="84569" spans="1:2" x14ac:dyDescent="0.3">
      <c r="A84569" s="2">
        <v>42.532865177532997</v>
      </c>
      <c r="B84569" t="s">
        <v>1099</v>
      </c>
    </row>
    <row r="84570" spans="1:2" x14ac:dyDescent="0.3">
      <c r="A84570" s="2">
        <v>2.8505383055516602</v>
      </c>
      <c r="B84570" t="s">
        <v>1099</v>
      </c>
    </row>
    <row r="84571" spans="1:2" x14ac:dyDescent="0.3">
      <c r="A84571" s="2">
        <v>10.924257140851401</v>
      </c>
      <c r="B84571" t="s">
        <v>1099</v>
      </c>
    </row>
    <row r="84572" spans="1:2" x14ac:dyDescent="0.3">
      <c r="A84572" s="2">
        <v>3.0348280987294699E-2</v>
      </c>
      <c r="B84572" t="s">
        <v>1099</v>
      </c>
    </row>
    <row r="84573" spans="1:2" x14ac:dyDescent="0.3">
      <c r="A84573" s="2">
        <v>2.3553183452661199E-2</v>
      </c>
      <c r="B84573" t="s">
        <v>1099</v>
      </c>
    </row>
    <row r="84574" spans="1:2" x14ac:dyDescent="0.3">
      <c r="A84574" s="2">
        <v>6.1003045603290902E-2</v>
      </c>
      <c r="B84574" t="s">
        <v>1099</v>
      </c>
    </row>
    <row r="84575" spans="1:2" x14ac:dyDescent="0.3">
      <c r="A84575" s="2">
        <v>6.8427619324264999E-2</v>
      </c>
      <c r="B84575" t="s">
        <v>1099</v>
      </c>
    </row>
    <row r="84576" spans="1:2" x14ac:dyDescent="0.3">
      <c r="A84576" s="2">
        <v>1.41230924462369</v>
      </c>
      <c r="B84576" t="s">
        <v>1099</v>
      </c>
    </row>
    <row r="84577" spans="1:2" x14ac:dyDescent="0.3">
      <c r="A84577" s="2">
        <v>0.35042314010659198</v>
      </c>
      <c r="B84577" t="s">
        <v>1099</v>
      </c>
    </row>
    <row r="84578" spans="1:2" x14ac:dyDescent="0.3">
      <c r="A84578" s="2">
        <v>0.182280727882491</v>
      </c>
      <c r="B84578" t="s">
        <v>1099</v>
      </c>
    </row>
    <row r="84579" spans="1:2" x14ac:dyDescent="0.3">
      <c r="A84579" s="2">
        <v>9.1151689609552805E-2</v>
      </c>
      <c r="B84579" t="s">
        <v>1099</v>
      </c>
    </row>
    <row r="84580" spans="1:2" x14ac:dyDescent="0.3">
      <c r="A84580" s="2">
        <v>0.117749265200234</v>
      </c>
      <c r="B84580" t="s">
        <v>1099</v>
      </c>
    </row>
    <row r="84581" spans="1:2" x14ac:dyDescent="0.3">
      <c r="A84581" s="2">
        <v>7.3041772714764294E-2</v>
      </c>
      <c r="B84581" t="s">
        <v>1099</v>
      </c>
    </row>
    <row r="84582" spans="1:2" x14ac:dyDescent="0.3">
      <c r="A84582" s="2">
        <v>1.6763982382754301</v>
      </c>
      <c r="B84582" t="s">
        <v>1099</v>
      </c>
    </row>
    <row r="84583" spans="1:2" x14ac:dyDescent="0.3">
      <c r="A84583" s="2">
        <v>24.811779584463402</v>
      </c>
      <c r="B84583" t="s">
        <v>1099</v>
      </c>
    </row>
    <row r="84584" spans="1:2" x14ac:dyDescent="0.3">
      <c r="A84584" s="2">
        <v>0.23831895181514801</v>
      </c>
      <c r="B84584" t="s">
        <v>1099</v>
      </c>
    </row>
    <row r="84585" spans="1:2" x14ac:dyDescent="0.3">
      <c r="A84585" s="2">
        <v>4.3206610995130301</v>
      </c>
      <c r="B84585" t="s">
        <v>1099</v>
      </c>
    </row>
    <row r="84586" spans="1:2" x14ac:dyDescent="0.3">
      <c r="A84586" s="2">
        <v>1.9792359756431901</v>
      </c>
      <c r="B84586" t="s">
        <v>1099</v>
      </c>
    </row>
    <row r="84587" spans="1:2" x14ac:dyDescent="0.3">
      <c r="A84587" s="2">
        <v>6.73908882446666</v>
      </c>
      <c r="B84587" t="s">
        <v>1099</v>
      </c>
    </row>
    <row r="84588" spans="1:2" x14ac:dyDescent="0.3">
      <c r="A84588" s="2">
        <v>0.41571477907368398</v>
      </c>
      <c r="B84588" t="s">
        <v>1099</v>
      </c>
    </row>
    <row r="84589" spans="1:2" x14ac:dyDescent="0.3">
      <c r="A84589" s="2">
        <v>0.216807123184795</v>
      </c>
      <c r="B84589" t="s">
        <v>1099</v>
      </c>
    </row>
    <row r="84590" spans="1:2" x14ac:dyDescent="0.3">
      <c r="A84590" s="2">
        <v>2.3618118421593999</v>
      </c>
      <c r="B84590" t="s">
        <v>1099</v>
      </c>
    </row>
    <row r="84591" spans="1:2" x14ac:dyDescent="0.3">
      <c r="A84591" s="2">
        <v>0.45621050635176003</v>
      </c>
      <c r="B84591" t="s">
        <v>1099</v>
      </c>
    </row>
    <row r="84592" spans="1:2" x14ac:dyDescent="0.3">
      <c r="A84592" s="2">
        <v>1.8256502160408201E-3</v>
      </c>
      <c r="B84592" t="s">
        <v>1099</v>
      </c>
    </row>
    <row r="84593" spans="1:2" x14ac:dyDescent="0.3">
      <c r="A84593" s="2">
        <v>0.38544118370642899</v>
      </c>
      <c r="B84593" t="s">
        <v>1099</v>
      </c>
    </row>
    <row r="84594" spans="1:2" x14ac:dyDescent="0.3">
      <c r="A84594" s="2">
        <v>1.56654928369402</v>
      </c>
      <c r="B84594" t="s">
        <v>1099</v>
      </c>
    </row>
    <row r="84595" spans="1:2" x14ac:dyDescent="0.3">
      <c r="A84595" s="2">
        <v>9.5783494835099692</v>
      </c>
      <c r="B84595" t="s">
        <v>1099</v>
      </c>
    </row>
    <row r="84596" spans="1:2" x14ac:dyDescent="0.3">
      <c r="A84596" s="2">
        <v>7.0886900095560599E-3</v>
      </c>
      <c r="B84596" t="s">
        <v>1099</v>
      </c>
    </row>
    <row r="84597" spans="1:2" x14ac:dyDescent="0.3">
      <c r="A84597" s="2">
        <v>6.0085353185983097</v>
      </c>
      <c r="B84597" t="s">
        <v>1099</v>
      </c>
    </row>
    <row r="84598" spans="1:2" x14ac:dyDescent="0.3">
      <c r="A84598" s="2">
        <v>7.5551218906365696</v>
      </c>
      <c r="B84598" t="s">
        <v>1099</v>
      </c>
    </row>
    <row r="84599" spans="1:2" x14ac:dyDescent="0.3">
      <c r="A84599" s="2">
        <v>0.18021356028209101</v>
      </c>
      <c r="B84599" t="s">
        <v>1099</v>
      </c>
    </row>
    <row r="84600" spans="1:2" x14ac:dyDescent="0.3">
      <c r="A84600" s="2">
        <v>1.15919303580275E-2</v>
      </c>
      <c r="B84600" t="s">
        <v>1099</v>
      </c>
    </row>
    <row r="84601" spans="1:2" x14ac:dyDescent="0.3">
      <c r="A84601" s="2">
        <v>0.36377951495177302</v>
      </c>
      <c r="B84601" t="s">
        <v>1099</v>
      </c>
    </row>
    <row r="84602" spans="1:2" x14ac:dyDescent="0.3">
      <c r="A84602" s="2">
        <v>11.6414346475588</v>
      </c>
      <c r="B84602" t="s">
        <v>1099</v>
      </c>
    </row>
    <row r="84603" spans="1:2" x14ac:dyDescent="0.3">
      <c r="A84603" s="2">
        <v>6.9335853827644706E-2</v>
      </c>
      <c r="B84603" t="s">
        <v>1099</v>
      </c>
    </row>
    <row r="84604" spans="1:2" x14ac:dyDescent="0.3">
      <c r="A84604" s="2">
        <v>2.6151506597972499E-2</v>
      </c>
      <c r="B84604" t="s">
        <v>1099</v>
      </c>
    </row>
    <row r="84605" spans="1:2" x14ac:dyDescent="0.3">
      <c r="A84605" s="2">
        <v>5.2782448452175501E-2</v>
      </c>
      <c r="B84605" t="s">
        <v>1099</v>
      </c>
    </row>
    <row r="84606" spans="1:2" x14ac:dyDescent="0.3">
      <c r="A84606" s="2">
        <v>2.8666957455553001E-3</v>
      </c>
      <c r="B84606" t="s">
        <v>1099</v>
      </c>
    </row>
    <row r="84607" spans="1:2" x14ac:dyDescent="0.3">
      <c r="A84607" s="2">
        <v>0.44985556993889497</v>
      </c>
      <c r="B84607" t="s">
        <v>1099</v>
      </c>
    </row>
    <row r="84608" spans="1:2" x14ac:dyDescent="0.3">
      <c r="A84608" s="2">
        <v>0.21055920431331901</v>
      </c>
      <c r="B84608" t="s">
        <v>1099</v>
      </c>
    </row>
    <row r="84609" spans="1:2" x14ac:dyDescent="0.3">
      <c r="A84609" s="2">
        <v>1.2079357553455099</v>
      </c>
      <c r="B84609" t="s">
        <v>1099</v>
      </c>
    </row>
    <row r="84610" spans="1:2" x14ac:dyDescent="0.3">
      <c r="A84610" s="2">
        <v>0.103508009115079</v>
      </c>
      <c r="B84610" t="s">
        <v>1099</v>
      </c>
    </row>
    <row r="84611" spans="1:2" x14ac:dyDescent="0.3">
      <c r="A84611" s="2">
        <v>6.1191267571795898</v>
      </c>
      <c r="B84611" t="s">
        <v>1099</v>
      </c>
    </row>
    <row r="84612" spans="1:2" x14ac:dyDescent="0.3">
      <c r="A84612" s="2">
        <v>1.10220510711039</v>
      </c>
      <c r="B84612" t="s">
        <v>1099</v>
      </c>
    </row>
    <row r="84613" spans="1:2" x14ac:dyDescent="0.3">
      <c r="A84613" s="2">
        <v>3.2252318644668501E-2</v>
      </c>
      <c r="B84613" t="s">
        <v>1099</v>
      </c>
    </row>
    <row r="84614" spans="1:2" x14ac:dyDescent="0.3">
      <c r="A84614" s="2">
        <v>4.9715490394166603E-2</v>
      </c>
      <c r="B84614" t="s">
        <v>1099</v>
      </c>
    </row>
    <row r="84615" spans="1:2" x14ac:dyDescent="0.3">
      <c r="A84615" s="2">
        <v>1.6157245895241601</v>
      </c>
      <c r="B84615" t="s">
        <v>1099</v>
      </c>
    </row>
    <row r="84616" spans="1:2" x14ac:dyDescent="0.3">
      <c r="A84616" s="2">
        <v>7.1948580233592399</v>
      </c>
      <c r="B84616" t="s">
        <v>1099</v>
      </c>
    </row>
    <row r="84617" spans="1:2" x14ac:dyDescent="0.3">
      <c r="A84617" s="2">
        <v>0.197614006958725</v>
      </c>
      <c r="B84617" t="s">
        <v>1099</v>
      </c>
    </row>
    <row r="84618" spans="1:2" x14ac:dyDescent="0.3">
      <c r="A84618" s="2">
        <v>9.6107405733155696E-2</v>
      </c>
      <c r="B84618" t="s">
        <v>1099</v>
      </c>
    </row>
    <row r="84619" spans="1:2" x14ac:dyDescent="0.3">
      <c r="A84619" s="2">
        <v>28.177361365333901</v>
      </c>
      <c r="B84619" t="s">
        <v>1099</v>
      </c>
    </row>
    <row r="84620" spans="1:2" x14ac:dyDescent="0.3">
      <c r="A84620" s="2">
        <v>20.5606745129869</v>
      </c>
      <c r="B84620" t="s">
        <v>1099</v>
      </c>
    </row>
    <row r="84621" spans="1:2" x14ac:dyDescent="0.3">
      <c r="A84621" s="2">
        <v>14.7418279738393</v>
      </c>
      <c r="B84621" t="s">
        <v>1099</v>
      </c>
    </row>
    <row r="84622" spans="1:2" x14ac:dyDescent="0.3">
      <c r="A84622" s="2">
        <v>1.35967463589118</v>
      </c>
      <c r="B84622" t="s">
        <v>1099</v>
      </c>
    </row>
    <row r="84623" spans="1:2" x14ac:dyDescent="0.3">
      <c r="A84623" s="2">
        <v>3.7346151675453099</v>
      </c>
      <c r="B84623" t="s">
        <v>1099</v>
      </c>
    </row>
    <row r="84624" spans="1:2" x14ac:dyDescent="0.3">
      <c r="A84624" s="2">
        <v>3.3021390772292101</v>
      </c>
      <c r="B84624" t="s">
        <v>1099</v>
      </c>
    </row>
    <row r="84625" spans="1:2" x14ac:dyDescent="0.3">
      <c r="A84625" s="2">
        <v>1.18335592744699</v>
      </c>
      <c r="B84625" t="s">
        <v>1099</v>
      </c>
    </row>
    <row r="84626" spans="1:2" x14ac:dyDescent="0.3">
      <c r="A84626" s="2">
        <v>2.3204387190931799</v>
      </c>
      <c r="B84626" t="s">
        <v>1099</v>
      </c>
    </row>
    <row r="84627" spans="1:2" x14ac:dyDescent="0.3">
      <c r="A84627" s="2">
        <v>3.6215457551239498E-2</v>
      </c>
      <c r="B84627" t="s">
        <v>1099</v>
      </c>
    </row>
    <row r="84628" spans="1:2" x14ac:dyDescent="0.3">
      <c r="A84628" s="2">
        <v>2.8051670163544599E-2</v>
      </c>
      <c r="B84628" t="s">
        <v>1099</v>
      </c>
    </row>
    <row r="84629" spans="1:2" x14ac:dyDescent="0.3">
      <c r="A84629" s="2">
        <v>1.7102628253842199E-2</v>
      </c>
      <c r="B84629" t="s">
        <v>1099</v>
      </c>
    </row>
    <row r="84630" spans="1:2" x14ac:dyDescent="0.3">
      <c r="A84630" s="2">
        <v>1.46722983517351</v>
      </c>
      <c r="B84630" t="s">
        <v>1099</v>
      </c>
    </row>
    <row r="84631" spans="1:2" x14ac:dyDescent="0.3">
      <c r="A84631" s="2">
        <v>0.14046006413814499</v>
      </c>
      <c r="B84631" t="s">
        <v>1099</v>
      </c>
    </row>
    <row r="84632" spans="1:2" x14ac:dyDescent="0.3">
      <c r="A84632" s="2">
        <v>0.13113654788783399</v>
      </c>
      <c r="B84632" t="s">
        <v>1099</v>
      </c>
    </row>
    <row r="84633" spans="1:2" x14ac:dyDescent="0.3">
      <c r="A84633" s="2">
        <v>0.10985207193134799</v>
      </c>
      <c r="B84633" t="s">
        <v>1099</v>
      </c>
    </row>
    <row r="84634" spans="1:2" x14ac:dyDescent="0.3">
      <c r="A84634" s="2">
        <v>0.34307746986611298</v>
      </c>
      <c r="B84634" t="s">
        <v>1099</v>
      </c>
    </row>
    <row r="84635" spans="1:2" x14ac:dyDescent="0.3">
      <c r="A84635" s="2">
        <v>26.1289093391159</v>
      </c>
      <c r="B84635" t="s">
        <v>1099</v>
      </c>
    </row>
    <row r="84636" spans="1:2" x14ac:dyDescent="0.3">
      <c r="A84636" s="2">
        <v>1.6977132059993401</v>
      </c>
      <c r="B84636" t="s">
        <v>1099</v>
      </c>
    </row>
    <row r="84637" spans="1:2" x14ac:dyDescent="0.3">
      <c r="A84637" s="2">
        <v>1.21516300199462</v>
      </c>
      <c r="B84637" t="s">
        <v>1099</v>
      </c>
    </row>
    <row r="84638" spans="1:2" x14ac:dyDescent="0.3">
      <c r="A84638" s="2">
        <v>5.9701074480079601</v>
      </c>
      <c r="B84638" t="s">
        <v>1099</v>
      </c>
    </row>
    <row r="84639" spans="1:2" x14ac:dyDescent="0.3">
      <c r="A84639" s="2">
        <v>9.9421976885533496</v>
      </c>
      <c r="B84639" t="s">
        <v>1099</v>
      </c>
    </row>
    <row r="84640" spans="1:2" x14ac:dyDescent="0.3">
      <c r="A84640" s="2">
        <v>1.0779752555609801</v>
      </c>
      <c r="B84640" t="s">
        <v>1099</v>
      </c>
    </row>
    <row r="84641" spans="1:2" x14ac:dyDescent="0.3">
      <c r="A84641" s="2">
        <v>2.22932314907032</v>
      </c>
      <c r="B84641" t="s">
        <v>1099</v>
      </c>
    </row>
    <row r="84642" spans="1:2" x14ac:dyDescent="0.3">
      <c r="A84642" s="2">
        <v>4.0031916364775197</v>
      </c>
      <c r="B84642" t="s">
        <v>1099</v>
      </c>
    </row>
    <row r="84643" spans="1:2" x14ac:dyDescent="0.3">
      <c r="A84643" s="2">
        <v>1.4890159755208701</v>
      </c>
      <c r="B84643" t="s">
        <v>1099</v>
      </c>
    </row>
    <row r="84644" spans="1:2" x14ac:dyDescent="0.3">
      <c r="A84644" s="2">
        <v>1.7237327956914601</v>
      </c>
      <c r="B84644" t="s">
        <v>1099</v>
      </c>
    </row>
    <row r="84645" spans="1:2" x14ac:dyDescent="0.3">
      <c r="A84645" s="2">
        <v>0.43732179582396902</v>
      </c>
      <c r="B84645" t="s">
        <v>1099</v>
      </c>
    </row>
    <row r="84646" spans="1:2" x14ac:dyDescent="0.3">
      <c r="A84646" s="2">
        <v>4.0311282303109399</v>
      </c>
      <c r="B84646" t="s">
        <v>1099</v>
      </c>
    </row>
    <row r="84647" spans="1:2" x14ac:dyDescent="0.3">
      <c r="A84647" s="2">
        <v>1.32646057155438</v>
      </c>
      <c r="B84647" t="s">
        <v>1099</v>
      </c>
    </row>
    <row r="84648" spans="1:2" x14ac:dyDescent="0.3">
      <c r="A84648" s="2">
        <v>0.53868003465068803</v>
      </c>
      <c r="B84648" t="s">
        <v>1099</v>
      </c>
    </row>
    <row r="84649" spans="1:2" x14ac:dyDescent="0.3">
      <c r="A84649" s="2">
        <v>43.065342578329499</v>
      </c>
      <c r="B84649" t="s">
        <v>1099</v>
      </c>
    </row>
    <row r="84650" spans="1:2" x14ac:dyDescent="0.3">
      <c r="A84650" s="2">
        <v>1.22731182460233</v>
      </c>
      <c r="B84650" t="s">
        <v>1099</v>
      </c>
    </row>
    <row r="84651" spans="1:2" x14ac:dyDescent="0.3">
      <c r="A84651" s="2">
        <v>0.688887505318313</v>
      </c>
      <c r="B84651" t="s">
        <v>1099</v>
      </c>
    </row>
    <row r="84652" spans="1:2" x14ac:dyDescent="0.3">
      <c r="A84652" s="2">
        <v>0.90366040598370101</v>
      </c>
      <c r="B84652" t="s">
        <v>1099</v>
      </c>
    </row>
    <row r="84653" spans="1:2" x14ac:dyDescent="0.3">
      <c r="A84653" s="2">
        <v>0.50149605796337604</v>
      </c>
      <c r="B84653" t="s">
        <v>1099</v>
      </c>
    </row>
    <row r="84654" spans="1:2" x14ac:dyDescent="0.3">
      <c r="A84654" s="2">
        <v>2.43595170554581</v>
      </c>
      <c r="B84654" t="s">
        <v>1099</v>
      </c>
    </row>
    <row r="84655" spans="1:2" x14ac:dyDescent="0.3">
      <c r="A84655" s="2">
        <v>1.7978597421491601E-2</v>
      </c>
      <c r="B84655" t="s">
        <v>1099</v>
      </c>
    </row>
    <row r="84656" spans="1:2" x14ac:dyDescent="0.3">
      <c r="A84656" s="2">
        <v>0.76311700526420101</v>
      </c>
      <c r="B84656" t="s">
        <v>1099</v>
      </c>
    </row>
    <row r="84657" spans="1:2" x14ac:dyDescent="0.3">
      <c r="A84657" s="2">
        <v>33.530144729203897</v>
      </c>
      <c r="B84657" t="s">
        <v>1099</v>
      </c>
    </row>
    <row r="84658" spans="1:2" x14ac:dyDescent="0.3">
      <c r="A84658" s="2">
        <v>29.188844742106401</v>
      </c>
      <c r="B84658" t="s">
        <v>1099</v>
      </c>
    </row>
    <row r="84659" spans="1:2" x14ac:dyDescent="0.3">
      <c r="A84659" s="2">
        <v>2.2848892790682598E-2</v>
      </c>
      <c r="B84659" t="s">
        <v>1099</v>
      </c>
    </row>
    <row r="84660" spans="1:2" x14ac:dyDescent="0.3">
      <c r="A84660" s="2">
        <v>1.6579883812129999E-2</v>
      </c>
      <c r="B84660" t="s">
        <v>1099</v>
      </c>
    </row>
    <row r="84661" spans="1:2" x14ac:dyDescent="0.3">
      <c r="A84661" s="2">
        <v>2.61824619349862E-2</v>
      </c>
      <c r="B84661" t="s">
        <v>1099</v>
      </c>
    </row>
    <row r="84662" spans="1:2" x14ac:dyDescent="0.3">
      <c r="A84662" s="2">
        <v>1.2377443206188301</v>
      </c>
      <c r="B84662" t="s">
        <v>1099</v>
      </c>
    </row>
    <row r="84663" spans="1:2" x14ac:dyDescent="0.3">
      <c r="A84663" s="2">
        <v>2.03439852687112</v>
      </c>
      <c r="B84663" t="s">
        <v>1099</v>
      </c>
    </row>
    <row r="84664" spans="1:2" x14ac:dyDescent="0.3">
      <c r="A84664" s="2">
        <v>0.917772737481512</v>
      </c>
      <c r="B84664" t="s">
        <v>1099</v>
      </c>
    </row>
    <row r="84665" spans="1:2" x14ac:dyDescent="0.3">
      <c r="A84665" s="2">
        <v>0.77412139820324699</v>
      </c>
      <c r="B84665" t="s">
        <v>1099</v>
      </c>
    </row>
    <row r="84666" spans="1:2" x14ac:dyDescent="0.3">
      <c r="A84666" s="2">
        <v>1.6719480395855801E-2</v>
      </c>
      <c r="B84666" t="s">
        <v>1099</v>
      </c>
    </row>
    <row r="84667" spans="1:2" x14ac:dyDescent="0.3">
      <c r="A84667" s="2">
        <v>0.38810702211536502</v>
      </c>
      <c r="B84667" t="s">
        <v>1099</v>
      </c>
    </row>
    <row r="84668" spans="1:2" x14ac:dyDescent="0.3">
      <c r="A84668" s="2">
        <v>2.6440883603141101E-2</v>
      </c>
      <c r="B84668" t="s">
        <v>1099</v>
      </c>
    </row>
    <row r="84669" spans="1:2" x14ac:dyDescent="0.3">
      <c r="A84669" s="2">
        <v>0.21309521783302901</v>
      </c>
      <c r="B84669" t="s">
        <v>1099</v>
      </c>
    </row>
    <row r="84670" spans="1:2" x14ac:dyDescent="0.3">
      <c r="A84670" s="2">
        <v>0.36737774148239299</v>
      </c>
      <c r="B84670" t="s">
        <v>1099</v>
      </c>
    </row>
    <row r="84671" spans="1:2" x14ac:dyDescent="0.3">
      <c r="A84671" s="2">
        <v>3.7755219492585899</v>
      </c>
      <c r="B84671" t="s">
        <v>1099</v>
      </c>
    </row>
    <row r="84672" spans="1:2" x14ac:dyDescent="0.3">
      <c r="A84672" s="2">
        <v>1.9591336550043199</v>
      </c>
      <c r="B84672" t="s">
        <v>1099</v>
      </c>
    </row>
    <row r="84673" spans="1:2" x14ac:dyDescent="0.3">
      <c r="A84673" s="2">
        <v>39.975785052657599</v>
      </c>
      <c r="B84673" t="s">
        <v>1099</v>
      </c>
    </row>
    <row r="84674" spans="1:2" x14ac:dyDescent="0.3">
      <c r="A84674" s="2">
        <v>1.7244873699111001</v>
      </c>
      <c r="B84674" t="s">
        <v>1099</v>
      </c>
    </row>
    <row r="84675" spans="1:2" x14ac:dyDescent="0.3">
      <c r="A84675" s="2">
        <v>2.61433910062738</v>
      </c>
      <c r="B84675" t="s">
        <v>1099</v>
      </c>
    </row>
    <row r="84676" spans="1:2" x14ac:dyDescent="0.3">
      <c r="A84676" s="2">
        <v>6.4740207649504304</v>
      </c>
      <c r="B84676" t="s">
        <v>1099</v>
      </c>
    </row>
    <row r="84677" spans="1:2" x14ac:dyDescent="0.3">
      <c r="A84677" s="2">
        <v>4.8892168451855698</v>
      </c>
      <c r="B84677" t="s">
        <v>1099</v>
      </c>
    </row>
    <row r="84678" spans="1:2" x14ac:dyDescent="0.3">
      <c r="A84678" s="2">
        <v>8.3628352354950994</v>
      </c>
      <c r="B84678" t="s">
        <v>1099</v>
      </c>
    </row>
    <row r="84679" spans="1:2" x14ac:dyDescent="0.3">
      <c r="A84679" s="2">
        <v>3.1467254817277501</v>
      </c>
      <c r="B84679" t="s">
        <v>1099</v>
      </c>
    </row>
    <row r="84680" spans="1:2" x14ac:dyDescent="0.3">
      <c r="A84680" s="2">
        <v>20.4679812538057</v>
      </c>
      <c r="B84680" t="s">
        <v>1099</v>
      </c>
    </row>
    <row r="84681" spans="1:2" x14ac:dyDescent="0.3">
      <c r="A84681" s="2">
        <v>0.72740714615019797</v>
      </c>
      <c r="B84681" t="s">
        <v>1099</v>
      </c>
    </row>
    <row r="84682" spans="1:2" x14ac:dyDescent="0.3">
      <c r="A84682" s="2">
        <v>20.953082973837201</v>
      </c>
      <c r="B84682" t="s">
        <v>1099</v>
      </c>
    </row>
    <row r="84683" spans="1:2" x14ac:dyDescent="0.3">
      <c r="A84683" s="2">
        <v>2.7896964656837899</v>
      </c>
      <c r="B84683" t="s">
        <v>1099</v>
      </c>
    </row>
    <row r="84684" spans="1:2" x14ac:dyDescent="0.3">
      <c r="A84684" s="2">
        <v>3.5729069781446401</v>
      </c>
      <c r="B84684" t="s">
        <v>1099</v>
      </c>
    </row>
    <row r="84685" spans="1:2" x14ac:dyDescent="0.3">
      <c r="A84685" s="2">
        <v>19.154142549915701</v>
      </c>
      <c r="B84685" t="s">
        <v>1099</v>
      </c>
    </row>
    <row r="84686" spans="1:2" x14ac:dyDescent="0.3">
      <c r="A84686" s="2">
        <v>7.9503963166538796</v>
      </c>
      <c r="B84686" t="s">
        <v>1099</v>
      </c>
    </row>
    <row r="84687" spans="1:2" x14ac:dyDescent="0.3">
      <c r="A84687" s="2">
        <v>3.8988799460637802</v>
      </c>
      <c r="B84687" t="s">
        <v>1099</v>
      </c>
    </row>
    <row r="84688" spans="1:2" x14ac:dyDescent="0.3">
      <c r="A84688" s="2">
        <v>0.105948400365415</v>
      </c>
      <c r="B84688" t="s">
        <v>1099</v>
      </c>
    </row>
    <row r="84689" spans="1:2" x14ac:dyDescent="0.3">
      <c r="A84689" s="2">
        <v>9.8212629392542203E-3</v>
      </c>
      <c r="B84689" t="s">
        <v>1099</v>
      </c>
    </row>
    <row r="84690" spans="1:2" x14ac:dyDescent="0.3">
      <c r="A84690" s="2">
        <v>1.0856730683240201E-2</v>
      </c>
      <c r="B84690" t="s">
        <v>1099</v>
      </c>
    </row>
    <row r="84691" spans="1:2" x14ac:dyDescent="0.3">
      <c r="A84691" s="2">
        <v>0.50595495301522098</v>
      </c>
      <c r="B84691" t="s">
        <v>1099</v>
      </c>
    </row>
    <row r="84692" spans="1:2" x14ac:dyDescent="0.3">
      <c r="A84692" s="2">
        <v>14.6255940243963</v>
      </c>
      <c r="B84692" t="s">
        <v>1099</v>
      </c>
    </row>
    <row r="84693" spans="1:2" x14ac:dyDescent="0.3">
      <c r="A84693" s="2">
        <v>0.97418398371569304</v>
      </c>
      <c r="B84693" t="s">
        <v>1099</v>
      </c>
    </row>
    <row r="84694" spans="1:2" x14ac:dyDescent="0.3">
      <c r="A84694" s="2">
        <v>0.39449983498125302</v>
      </c>
      <c r="B84694" t="s">
        <v>1099</v>
      </c>
    </row>
    <row r="84695" spans="1:2" x14ac:dyDescent="0.3">
      <c r="A84695" s="2">
        <v>11.2981896304562</v>
      </c>
      <c r="B84695" t="s">
        <v>1099</v>
      </c>
    </row>
    <row r="84696" spans="1:2" x14ac:dyDescent="0.3">
      <c r="A84696" s="2">
        <v>15.9995232491823</v>
      </c>
      <c r="B84696" t="s">
        <v>1099</v>
      </c>
    </row>
    <row r="84697" spans="1:2" x14ac:dyDescent="0.3">
      <c r="A84697" s="2">
        <v>3.44752819698917</v>
      </c>
      <c r="B84697" t="s">
        <v>1099</v>
      </c>
    </row>
    <row r="84698" spans="1:2" x14ac:dyDescent="0.3">
      <c r="A84698" s="2">
        <v>0.224741252144044</v>
      </c>
      <c r="B84698" t="s">
        <v>1099</v>
      </c>
    </row>
    <row r="84699" spans="1:2" x14ac:dyDescent="0.3">
      <c r="A84699" s="2">
        <v>6.0843480677529298</v>
      </c>
      <c r="B84699" t="s">
        <v>1099</v>
      </c>
    </row>
    <row r="84700" spans="1:2" x14ac:dyDescent="0.3">
      <c r="A84700" s="2">
        <v>4.76522172033562</v>
      </c>
      <c r="B84700" t="s">
        <v>1099</v>
      </c>
    </row>
    <row r="84701" spans="1:2" x14ac:dyDescent="0.3">
      <c r="A84701" s="2">
        <v>6.41186285149944</v>
      </c>
      <c r="B84701" t="s">
        <v>1099</v>
      </c>
    </row>
    <row r="84702" spans="1:2" x14ac:dyDescent="0.3">
      <c r="A84702" s="2">
        <v>2.3233362926021699</v>
      </c>
      <c r="B84702" t="s">
        <v>1099</v>
      </c>
    </row>
    <row r="84703" spans="1:2" x14ac:dyDescent="0.3">
      <c r="A84703" s="2">
        <v>5.6549462229997598</v>
      </c>
      <c r="B84703" t="s">
        <v>1099</v>
      </c>
    </row>
    <row r="84704" spans="1:2" x14ac:dyDescent="0.3">
      <c r="A84704" s="2">
        <v>17.669849221651699</v>
      </c>
      <c r="B84704" t="s">
        <v>1099</v>
      </c>
    </row>
    <row r="84705" spans="1:2" x14ac:dyDescent="0.3">
      <c r="A84705" s="2">
        <v>0.98549747268392696</v>
      </c>
      <c r="B84705" t="s">
        <v>1099</v>
      </c>
    </row>
    <row r="84706" spans="1:2" x14ac:dyDescent="0.3">
      <c r="A84706" s="2">
        <v>0.216828961833681</v>
      </c>
      <c r="B84706" t="s">
        <v>1099</v>
      </c>
    </row>
    <row r="84707" spans="1:2" x14ac:dyDescent="0.3">
      <c r="A84707" s="2">
        <v>0.11509543005154101</v>
      </c>
      <c r="B84707" t="s">
        <v>1099</v>
      </c>
    </row>
    <row r="84708" spans="1:2" x14ac:dyDescent="0.3">
      <c r="A84708" s="2">
        <v>1.0218065925722799</v>
      </c>
      <c r="B84708" t="s">
        <v>1099</v>
      </c>
    </row>
    <row r="84709" spans="1:2" x14ac:dyDescent="0.3">
      <c r="A84709" s="2">
        <v>4.1677698546932698</v>
      </c>
      <c r="B84709" t="s">
        <v>1099</v>
      </c>
    </row>
    <row r="84710" spans="1:2" x14ac:dyDescent="0.3">
      <c r="A84710" s="2">
        <v>3.0554205317357201</v>
      </c>
      <c r="B84710" t="s">
        <v>1099</v>
      </c>
    </row>
    <row r="84711" spans="1:2" x14ac:dyDescent="0.3">
      <c r="A84711" s="2">
        <v>4.1163784577778904</v>
      </c>
      <c r="B84711" t="s">
        <v>1099</v>
      </c>
    </row>
    <row r="84712" spans="1:2" x14ac:dyDescent="0.3">
      <c r="A84712" s="2">
        <v>4.2235141052174896</v>
      </c>
      <c r="B84712" t="s">
        <v>1099</v>
      </c>
    </row>
    <row r="84713" spans="1:2" x14ac:dyDescent="0.3">
      <c r="A84713" s="2">
        <v>7.6219945205204596</v>
      </c>
      <c r="B84713" t="s">
        <v>1099</v>
      </c>
    </row>
    <row r="84714" spans="1:2" x14ac:dyDescent="0.3">
      <c r="A84714" s="2">
        <v>0.41994442622974298</v>
      </c>
      <c r="B84714" t="s">
        <v>1099</v>
      </c>
    </row>
    <row r="84715" spans="1:2" x14ac:dyDescent="0.3">
      <c r="A84715" s="2">
        <v>2.2488453116742302</v>
      </c>
      <c r="B84715" t="s">
        <v>1099</v>
      </c>
    </row>
    <row r="84716" spans="1:2" x14ac:dyDescent="0.3">
      <c r="A84716" s="2">
        <v>4.0553557707745904</v>
      </c>
      <c r="B84716" t="s">
        <v>1099</v>
      </c>
    </row>
    <row r="84717" spans="1:2" x14ac:dyDescent="0.3">
      <c r="A84717" s="2">
        <v>11.705512270517501</v>
      </c>
      <c r="B84717" t="s">
        <v>1099</v>
      </c>
    </row>
    <row r="84718" spans="1:2" x14ac:dyDescent="0.3">
      <c r="A84718" s="2">
        <v>55.297824183801097</v>
      </c>
      <c r="B84718" t="s">
        <v>1099</v>
      </c>
    </row>
    <row r="84719" spans="1:2" x14ac:dyDescent="0.3">
      <c r="A84719" s="2">
        <v>0.95904712920873003</v>
      </c>
      <c r="B84719" t="s">
        <v>1099</v>
      </c>
    </row>
    <row r="84720" spans="1:2" x14ac:dyDescent="0.3">
      <c r="A84720" s="2">
        <v>0.279705997629284</v>
      </c>
      <c r="B84720" t="s">
        <v>1099</v>
      </c>
    </row>
    <row r="84721" spans="1:2" x14ac:dyDescent="0.3">
      <c r="A84721" s="2">
        <v>0.96224189289019002</v>
      </c>
      <c r="B84721" t="s">
        <v>1099</v>
      </c>
    </row>
    <row r="84722" spans="1:2" x14ac:dyDescent="0.3">
      <c r="A84722" s="2">
        <v>0.91368705372686998</v>
      </c>
      <c r="B84722" t="s">
        <v>1099</v>
      </c>
    </row>
    <row r="84723" spans="1:2" x14ac:dyDescent="0.3">
      <c r="A84723" s="2">
        <v>0.63967295288384396</v>
      </c>
      <c r="B84723" t="s">
        <v>1099</v>
      </c>
    </row>
    <row r="84724" spans="1:2" x14ac:dyDescent="0.3">
      <c r="A84724" s="2">
        <v>2.5793251114342199</v>
      </c>
      <c r="B84724" t="s">
        <v>1099</v>
      </c>
    </row>
    <row r="84725" spans="1:2" x14ac:dyDescent="0.3">
      <c r="A84725" s="2">
        <v>1.1148676483361299</v>
      </c>
      <c r="B84725" t="s">
        <v>1099</v>
      </c>
    </row>
    <row r="84726" spans="1:2" x14ac:dyDescent="0.3">
      <c r="A84726" s="2">
        <v>0.149084409847732</v>
      </c>
      <c r="B84726" t="s">
        <v>1099</v>
      </c>
    </row>
    <row r="84727" spans="1:2" x14ac:dyDescent="0.3">
      <c r="A84727" s="2">
        <v>2.9764944102304498</v>
      </c>
      <c r="B84727" t="s">
        <v>1099</v>
      </c>
    </row>
    <row r="84728" spans="1:2" x14ac:dyDescent="0.3">
      <c r="A84728" s="2">
        <v>4.5474162084146803</v>
      </c>
      <c r="B84728" t="s">
        <v>1099</v>
      </c>
    </row>
    <row r="84729" spans="1:2" x14ac:dyDescent="0.3">
      <c r="A84729" s="2">
        <v>18.824150199607502</v>
      </c>
      <c r="B84729" t="s">
        <v>1099</v>
      </c>
    </row>
    <row r="84730" spans="1:2" x14ac:dyDescent="0.3">
      <c r="A84730" s="2">
        <v>12.5268389246657</v>
      </c>
      <c r="B84730" t="s">
        <v>1099</v>
      </c>
    </row>
    <row r="84731" spans="1:2" x14ac:dyDescent="0.3">
      <c r="A84731" s="2">
        <v>7.3950198891884904</v>
      </c>
      <c r="B84731" t="s">
        <v>1099</v>
      </c>
    </row>
    <row r="84732" spans="1:2" x14ac:dyDescent="0.3">
      <c r="A84732" s="2">
        <v>30.327077445693799</v>
      </c>
      <c r="B84732" t="s">
        <v>1099</v>
      </c>
    </row>
    <row r="84733" spans="1:2" x14ac:dyDescent="0.3">
      <c r="A84733" s="2">
        <v>34.021495576042597</v>
      </c>
      <c r="B84733" t="s">
        <v>1099</v>
      </c>
    </row>
    <row r="84734" spans="1:2" x14ac:dyDescent="0.3">
      <c r="A84734" s="2">
        <v>13.8999167563573</v>
      </c>
      <c r="B84734" t="s">
        <v>1099</v>
      </c>
    </row>
    <row r="84735" spans="1:2" x14ac:dyDescent="0.3">
      <c r="A84735" s="2">
        <v>11.5903380257148</v>
      </c>
      <c r="B84735" t="s">
        <v>1099</v>
      </c>
    </row>
    <row r="84736" spans="1:2" x14ac:dyDescent="0.3">
      <c r="A84736" s="2">
        <v>12.340718496625</v>
      </c>
      <c r="B84736" t="s">
        <v>1099</v>
      </c>
    </row>
    <row r="84737" spans="1:2" x14ac:dyDescent="0.3">
      <c r="A84737" s="2">
        <v>0.69709388847674802</v>
      </c>
      <c r="B84737" t="s">
        <v>1099</v>
      </c>
    </row>
    <row r="84738" spans="1:2" x14ac:dyDescent="0.3">
      <c r="A84738" s="2">
        <v>0.64100859380854902</v>
      </c>
      <c r="B84738" t="s">
        <v>1099</v>
      </c>
    </row>
    <row r="84739" spans="1:2" x14ac:dyDescent="0.3">
      <c r="A84739" s="2">
        <v>0.12912325514624401</v>
      </c>
      <c r="B84739" t="s">
        <v>1099</v>
      </c>
    </row>
    <row r="84740" spans="1:2" x14ac:dyDescent="0.3">
      <c r="A84740" s="2">
        <v>15.8861261393363</v>
      </c>
      <c r="B84740" t="s">
        <v>1099</v>
      </c>
    </row>
    <row r="84741" spans="1:2" x14ac:dyDescent="0.3">
      <c r="A84741" s="2">
        <v>1.17858768508018</v>
      </c>
      <c r="B84741" t="s">
        <v>1099</v>
      </c>
    </row>
    <row r="84742" spans="1:2" x14ac:dyDescent="0.3">
      <c r="A84742" s="2">
        <v>1.1603191103686501</v>
      </c>
      <c r="B84742" t="s">
        <v>1099</v>
      </c>
    </row>
    <row r="84743" spans="1:2" x14ac:dyDescent="0.3">
      <c r="A84743" s="2">
        <v>2.18903720754723</v>
      </c>
      <c r="B84743" t="s">
        <v>1099</v>
      </c>
    </row>
    <row r="84744" spans="1:2" x14ac:dyDescent="0.3">
      <c r="A84744" s="2">
        <v>1.9262327409439299</v>
      </c>
      <c r="B84744" t="s">
        <v>1099</v>
      </c>
    </row>
    <row r="84745" spans="1:2" x14ac:dyDescent="0.3">
      <c r="A84745" s="2">
        <v>0.395411633567464</v>
      </c>
      <c r="B84745" t="s">
        <v>1099</v>
      </c>
    </row>
    <row r="84746" spans="1:2" x14ac:dyDescent="0.3">
      <c r="A84746" s="2">
        <v>3.4324011627045001</v>
      </c>
      <c r="B84746" t="s">
        <v>1099</v>
      </c>
    </row>
    <row r="84747" spans="1:2" x14ac:dyDescent="0.3">
      <c r="A84747" s="2">
        <v>3.0988239554550301</v>
      </c>
      <c r="B84747" t="s">
        <v>1099</v>
      </c>
    </row>
    <row r="84748" spans="1:2" x14ac:dyDescent="0.3">
      <c r="A84748" s="2">
        <v>1.8960818546596501</v>
      </c>
      <c r="B84748" t="s">
        <v>1099</v>
      </c>
    </row>
    <row r="84749" spans="1:2" x14ac:dyDescent="0.3">
      <c r="A84749" s="2">
        <v>0.19799169708655501</v>
      </c>
      <c r="B84749" t="s">
        <v>1099</v>
      </c>
    </row>
    <row r="84750" spans="1:2" x14ac:dyDescent="0.3">
      <c r="A84750" s="2">
        <v>0.34007601564130402</v>
      </c>
      <c r="B84750" t="s">
        <v>1099</v>
      </c>
    </row>
    <row r="84751" spans="1:2" x14ac:dyDescent="0.3">
      <c r="A84751" s="2">
        <v>0.30403137195359897</v>
      </c>
      <c r="B84751" t="s">
        <v>1099</v>
      </c>
    </row>
    <row r="84752" spans="1:2" x14ac:dyDescent="0.3">
      <c r="A84752" s="2">
        <v>0.60808822825041597</v>
      </c>
      <c r="B84752" t="s">
        <v>1099</v>
      </c>
    </row>
    <row r="84753" spans="1:2" x14ac:dyDescent="0.3">
      <c r="A84753" s="2">
        <v>21.727760409827699</v>
      </c>
      <c r="B84753" t="s">
        <v>1099</v>
      </c>
    </row>
    <row r="84754" spans="1:2" x14ac:dyDescent="0.3">
      <c r="A84754" s="2">
        <v>15.8833188790683</v>
      </c>
      <c r="B84754" t="s">
        <v>1099</v>
      </c>
    </row>
    <row r="84755" spans="1:2" x14ac:dyDescent="0.3">
      <c r="A84755" s="2">
        <v>8.3457983000339695</v>
      </c>
      <c r="B84755" t="s">
        <v>1099</v>
      </c>
    </row>
    <row r="84756" spans="1:2" x14ac:dyDescent="0.3">
      <c r="A84756" s="2">
        <v>8.3451641269220307</v>
      </c>
      <c r="B84756" t="s">
        <v>1099</v>
      </c>
    </row>
    <row r="84757" spans="1:2" x14ac:dyDescent="0.3">
      <c r="A84757" s="2">
        <v>0.47086027856240598</v>
      </c>
      <c r="B84757" t="s">
        <v>1099</v>
      </c>
    </row>
    <row r="84758" spans="1:2" x14ac:dyDescent="0.3">
      <c r="A84758" s="2">
        <v>18.4943037969269</v>
      </c>
      <c r="B84758" t="s">
        <v>1099</v>
      </c>
    </row>
    <row r="84759" spans="1:2" x14ac:dyDescent="0.3">
      <c r="A84759" s="2">
        <v>5.22368778937998</v>
      </c>
      <c r="B84759" t="s">
        <v>1099</v>
      </c>
    </row>
    <row r="84760" spans="1:2" x14ac:dyDescent="0.3">
      <c r="A84760" s="2">
        <v>12.241106108597799</v>
      </c>
      <c r="B84760" t="s">
        <v>1099</v>
      </c>
    </row>
    <row r="84761" spans="1:2" x14ac:dyDescent="0.3">
      <c r="A84761" s="2">
        <v>0.164894661895571</v>
      </c>
      <c r="B84761" t="s">
        <v>1099</v>
      </c>
    </row>
    <row r="84762" spans="1:2" x14ac:dyDescent="0.3">
      <c r="A84762" s="2">
        <v>0.31347596434361302</v>
      </c>
      <c r="B84762" t="s">
        <v>1099</v>
      </c>
    </row>
    <row r="84763" spans="1:2" x14ac:dyDescent="0.3">
      <c r="A84763" s="2">
        <v>4.3793292144421603</v>
      </c>
      <c r="B84763" t="s">
        <v>1099</v>
      </c>
    </row>
    <row r="84764" spans="1:2" x14ac:dyDescent="0.3">
      <c r="A84764" s="2">
        <v>0.56596725264730297</v>
      </c>
      <c r="B84764" t="s">
        <v>1099</v>
      </c>
    </row>
    <row r="84765" spans="1:2" x14ac:dyDescent="0.3">
      <c r="A84765" s="2">
        <v>0.47571566322012199</v>
      </c>
      <c r="B84765" t="s">
        <v>1099</v>
      </c>
    </row>
    <row r="84766" spans="1:2" x14ac:dyDescent="0.3">
      <c r="A84766" s="2">
        <v>0.31132946652305399</v>
      </c>
      <c r="B84766" t="s">
        <v>1099</v>
      </c>
    </row>
    <row r="84767" spans="1:2" x14ac:dyDescent="0.3">
      <c r="A84767" s="2">
        <v>0.30851993269232703</v>
      </c>
      <c r="B84767" t="s">
        <v>1099</v>
      </c>
    </row>
    <row r="84768" spans="1:2" x14ac:dyDescent="0.3">
      <c r="A84768" s="2">
        <v>1.1992791797884099</v>
      </c>
      <c r="B84768" t="s">
        <v>1099</v>
      </c>
    </row>
    <row r="84769" spans="1:2" x14ac:dyDescent="0.3">
      <c r="A84769" s="2">
        <v>0.13176623692834799</v>
      </c>
      <c r="B84769" t="s">
        <v>1099</v>
      </c>
    </row>
    <row r="84770" spans="1:2" x14ac:dyDescent="0.3">
      <c r="A84770" s="2">
        <v>0.36479953753157601</v>
      </c>
      <c r="B84770" t="s">
        <v>1099</v>
      </c>
    </row>
    <row r="84771" spans="1:2" x14ac:dyDescent="0.3">
      <c r="A84771" s="2">
        <v>10.4428825096191</v>
      </c>
      <c r="B84771" t="s">
        <v>1099</v>
      </c>
    </row>
    <row r="84772" spans="1:2" x14ac:dyDescent="0.3">
      <c r="A84772" s="2">
        <v>0.124328888920452</v>
      </c>
      <c r="B84772" t="s">
        <v>1099</v>
      </c>
    </row>
    <row r="84773" spans="1:2" x14ac:dyDescent="0.3">
      <c r="A84773" s="2">
        <v>0.172842021228614</v>
      </c>
      <c r="B84773" t="s">
        <v>1099</v>
      </c>
    </row>
    <row r="84774" spans="1:2" x14ac:dyDescent="0.3">
      <c r="A84774" s="2">
        <v>0.150939505717404</v>
      </c>
      <c r="B84774" t="s">
        <v>1099</v>
      </c>
    </row>
    <row r="84775" spans="1:2" x14ac:dyDescent="0.3">
      <c r="A84775" s="2">
        <v>0.80256956879475605</v>
      </c>
      <c r="B84775" t="s">
        <v>1099</v>
      </c>
    </row>
    <row r="84776" spans="1:2" x14ac:dyDescent="0.3">
      <c r="A84776" s="2">
        <v>26.338824147940201</v>
      </c>
      <c r="B84776" t="s">
        <v>1099</v>
      </c>
    </row>
    <row r="84777" spans="1:2" x14ac:dyDescent="0.3">
      <c r="A84777" s="2">
        <v>24.752397997956798</v>
      </c>
      <c r="B84777" t="s">
        <v>1099</v>
      </c>
    </row>
    <row r="84778" spans="1:2" x14ac:dyDescent="0.3">
      <c r="A84778" s="2">
        <v>16.3335921778237</v>
      </c>
      <c r="B84778" t="s">
        <v>1099</v>
      </c>
    </row>
    <row r="84779" spans="1:2" x14ac:dyDescent="0.3">
      <c r="A84779" s="2">
        <v>17.198181171162101</v>
      </c>
      <c r="B84779" t="s">
        <v>1099</v>
      </c>
    </row>
    <row r="84780" spans="1:2" x14ac:dyDescent="0.3">
      <c r="A84780" s="2">
        <v>25.755645959592599</v>
      </c>
      <c r="B84780" t="s">
        <v>1099</v>
      </c>
    </row>
    <row r="84781" spans="1:2" x14ac:dyDescent="0.3">
      <c r="A84781" s="2">
        <v>23.219210302793201</v>
      </c>
      <c r="B84781" t="s">
        <v>1099</v>
      </c>
    </row>
    <row r="84782" spans="1:2" x14ac:dyDescent="0.3">
      <c r="A84782" s="2">
        <v>0.38337334129161998</v>
      </c>
      <c r="B84782" t="s">
        <v>1099</v>
      </c>
    </row>
    <row r="84783" spans="1:2" x14ac:dyDescent="0.3">
      <c r="A84783" s="2">
        <v>8.9501097901489704E-2</v>
      </c>
      <c r="B84783" t="s">
        <v>1099</v>
      </c>
    </row>
    <row r="84784" spans="1:2" x14ac:dyDescent="0.3">
      <c r="A84784" s="2">
        <v>0.120879129652414</v>
      </c>
      <c r="B84784" t="s">
        <v>1099</v>
      </c>
    </row>
    <row r="84785" spans="1:2" x14ac:dyDescent="0.3">
      <c r="A84785" s="2">
        <v>1.69981744218898</v>
      </c>
      <c r="B84785" t="s">
        <v>1099</v>
      </c>
    </row>
    <row r="84786" spans="1:2" x14ac:dyDescent="0.3">
      <c r="A84786" s="2">
        <v>1.04093880529617E-2</v>
      </c>
      <c r="B84786" t="s">
        <v>1099</v>
      </c>
    </row>
    <row r="84787" spans="1:2" x14ac:dyDescent="0.3">
      <c r="A84787" s="2">
        <v>7.0755810051534498</v>
      </c>
      <c r="B84787" t="s">
        <v>1099</v>
      </c>
    </row>
    <row r="84788" spans="1:2" x14ac:dyDescent="0.3">
      <c r="A84788" s="2">
        <v>4.8511655979302098E-2</v>
      </c>
      <c r="B84788" t="s">
        <v>1099</v>
      </c>
    </row>
    <row r="84789" spans="1:2" x14ac:dyDescent="0.3">
      <c r="A84789" s="2">
        <v>23.151888431823</v>
      </c>
      <c r="B84789" t="s">
        <v>1099</v>
      </c>
    </row>
    <row r="84790" spans="1:2" x14ac:dyDescent="0.3">
      <c r="A84790" s="2">
        <v>1.46113066879511</v>
      </c>
      <c r="B84790" t="s">
        <v>1099</v>
      </c>
    </row>
    <row r="84791" spans="1:2" x14ac:dyDescent="0.3">
      <c r="A84791" s="2">
        <v>1.82767710448494</v>
      </c>
      <c r="B84791" t="s">
        <v>1099</v>
      </c>
    </row>
    <row r="84792" spans="1:2" x14ac:dyDescent="0.3">
      <c r="A84792" s="2">
        <v>2.6059415554730099</v>
      </c>
      <c r="B84792" t="s">
        <v>1099</v>
      </c>
    </row>
    <row r="84793" spans="1:2" x14ac:dyDescent="0.3">
      <c r="A84793" s="2">
        <v>1.69270327750131</v>
      </c>
      <c r="B84793" t="s">
        <v>1099</v>
      </c>
    </row>
    <row r="84794" spans="1:2" x14ac:dyDescent="0.3">
      <c r="A84794" s="2">
        <v>14.056290516459599</v>
      </c>
      <c r="B84794" t="s">
        <v>1099</v>
      </c>
    </row>
    <row r="84795" spans="1:2" x14ac:dyDescent="0.3">
      <c r="A84795" s="2">
        <v>34.156024898194403</v>
      </c>
      <c r="B84795" t="s">
        <v>1099</v>
      </c>
    </row>
    <row r="84796" spans="1:2" x14ac:dyDescent="0.3">
      <c r="A84796" s="2">
        <v>82.732660376450696</v>
      </c>
      <c r="B84796" t="s">
        <v>1099</v>
      </c>
    </row>
    <row r="84797" spans="1:2" x14ac:dyDescent="0.3">
      <c r="A84797" s="2">
        <v>1.0582860615051699</v>
      </c>
      <c r="B84797" t="s">
        <v>1099</v>
      </c>
    </row>
    <row r="84798" spans="1:2" x14ac:dyDescent="0.3">
      <c r="A84798" s="2">
        <v>8.0229671491688705</v>
      </c>
      <c r="B84798" t="s">
        <v>1099</v>
      </c>
    </row>
    <row r="84799" spans="1:2" x14ac:dyDescent="0.3">
      <c r="A84799" s="2">
        <v>0.17200621537264199</v>
      </c>
      <c r="B84799" t="s">
        <v>1099</v>
      </c>
    </row>
    <row r="84800" spans="1:2" x14ac:dyDescent="0.3">
      <c r="A84800" s="2">
        <v>7.9037941582338904</v>
      </c>
      <c r="B84800" t="s">
        <v>1099</v>
      </c>
    </row>
    <row r="84801" spans="1:2" x14ac:dyDescent="0.3">
      <c r="A84801" s="2">
        <v>3.00519857197957</v>
      </c>
      <c r="B84801" t="s">
        <v>1099</v>
      </c>
    </row>
    <row r="84802" spans="1:2" x14ac:dyDescent="0.3">
      <c r="A84802" s="2">
        <v>1.8721635414336699</v>
      </c>
      <c r="B84802" t="s">
        <v>1099</v>
      </c>
    </row>
    <row r="84803" spans="1:2" x14ac:dyDescent="0.3">
      <c r="A84803" s="2">
        <v>14.5491353857843</v>
      </c>
      <c r="B84803" t="s">
        <v>1099</v>
      </c>
    </row>
    <row r="84804" spans="1:2" x14ac:dyDescent="0.3">
      <c r="A84804" s="2">
        <v>0.97597059313003098</v>
      </c>
      <c r="B84804" t="s">
        <v>1099</v>
      </c>
    </row>
    <row r="84805" spans="1:2" x14ac:dyDescent="0.3">
      <c r="A84805" s="2">
        <v>0.55228792077261502</v>
      </c>
      <c r="B84805" t="s">
        <v>1099</v>
      </c>
    </row>
    <row r="84806" spans="1:2" x14ac:dyDescent="0.3">
      <c r="A84806" s="2">
        <v>0.44126794654896501</v>
      </c>
      <c r="B84806" t="s">
        <v>1099</v>
      </c>
    </row>
    <row r="84807" spans="1:2" x14ac:dyDescent="0.3">
      <c r="A84807" s="2">
        <v>1.1410948030143899</v>
      </c>
      <c r="B84807" t="s">
        <v>1099</v>
      </c>
    </row>
    <row r="84808" spans="1:2" x14ac:dyDescent="0.3">
      <c r="A84808" s="2">
        <v>0.66322560909846495</v>
      </c>
      <c r="B84808" t="s">
        <v>1099</v>
      </c>
    </row>
    <row r="84809" spans="1:2" x14ac:dyDescent="0.3">
      <c r="A84809" s="2">
        <v>19.620224613219101</v>
      </c>
      <c r="B84809" t="s">
        <v>1099</v>
      </c>
    </row>
    <row r="84810" spans="1:2" x14ac:dyDescent="0.3">
      <c r="A84810" s="2">
        <v>19.722893346314699</v>
      </c>
      <c r="B84810" t="s">
        <v>1099</v>
      </c>
    </row>
    <row r="84811" spans="1:2" x14ac:dyDescent="0.3">
      <c r="A84811" s="2">
        <v>2.2640180640927698</v>
      </c>
      <c r="B84811" t="s">
        <v>1099</v>
      </c>
    </row>
    <row r="84812" spans="1:2" x14ac:dyDescent="0.3">
      <c r="A84812" s="2">
        <v>0.77610582656595795</v>
      </c>
      <c r="B84812" t="s">
        <v>1099</v>
      </c>
    </row>
    <row r="84813" spans="1:2" x14ac:dyDescent="0.3">
      <c r="A84813" s="2">
        <v>0.75104176848344595</v>
      </c>
      <c r="B84813" t="s">
        <v>1099</v>
      </c>
    </row>
    <row r="84814" spans="1:2" x14ac:dyDescent="0.3">
      <c r="A84814" s="2">
        <v>11.1073710349647</v>
      </c>
      <c r="B84814" t="s">
        <v>1099</v>
      </c>
    </row>
    <row r="84815" spans="1:2" x14ac:dyDescent="0.3">
      <c r="A84815" s="2">
        <v>10.6617526896891</v>
      </c>
      <c r="B84815" t="s">
        <v>1099</v>
      </c>
    </row>
    <row r="84816" spans="1:2" x14ac:dyDescent="0.3">
      <c r="A84816" s="2">
        <v>8.7208435619891098</v>
      </c>
      <c r="B84816" t="s">
        <v>1099</v>
      </c>
    </row>
    <row r="84817" spans="1:2" x14ac:dyDescent="0.3">
      <c r="A84817" s="2">
        <v>57.750302997851001</v>
      </c>
      <c r="B84817" t="s">
        <v>1099</v>
      </c>
    </row>
    <row r="84818" spans="1:2" x14ac:dyDescent="0.3">
      <c r="A84818" s="2">
        <v>12.7953482304634</v>
      </c>
      <c r="B84818" t="s">
        <v>1099</v>
      </c>
    </row>
    <row r="84819" spans="1:2" x14ac:dyDescent="0.3">
      <c r="A84819" s="2">
        <v>1.86298274913303</v>
      </c>
      <c r="B84819" t="s">
        <v>1099</v>
      </c>
    </row>
    <row r="84820" spans="1:2" x14ac:dyDescent="0.3">
      <c r="A84820" s="2">
        <v>1.0357798436791901</v>
      </c>
      <c r="B84820" t="s">
        <v>1099</v>
      </c>
    </row>
    <row r="84821" spans="1:2" x14ac:dyDescent="0.3">
      <c r="A84821" s="2">
        <v>4.0448777134137597</v>
      </c>
      <c r="B84821" t="s">
        <v>1099</v>
      </c>
    </row>
    <row r="84822" spans="1:2" x14ac:dyDescent="0.3">
      <c r="A84822" s="2">
        <v>5.50003621249612</v>
      </c>
      <c r="B84822" t="s">
        <v>1099</v>
      </c>
    </row>
    <row r="84823" spans="1:2" x14ac:dyDescent="0.3">
      <c r="A84823" s="2">
        <v>3.7130788241679702</v>
      </c>
      <c r="B84823" t="s">
        <v>1099</v>
      </c>
    </row>
    <row r="84824" spans="1:2" x14ac:dyDescent="0.3">
      <c r="A84824" s="2">
        <v>0.15829349706478599</v>
      </c>
      <c r="B84824" t="s">
        <v>1099</v>
      </c>
    </row>
    <row r="84825" spans="1:2" x14ac:dyDescent="0.3">
      <c r="A84825" s="2">
        <v>3.09573250934874</v>
      </c>
      <c r="B84825" t="s">
        <v>1099</v>
      </c>
    </row>
    <row r="84826" spans="1:2" x14ac:dyDescent="0.3">
      <c r="A84826" s="2">
        <v>3.2698320379372801</v>
      </c>
      <c r="B84826" t="s">
        <v>1099</v>
      </c>
    </row>
    <row r="84827" spans="1:2" x14ac:dyDescent="0.3">
      <c r="A84827" s="2">
        <v>2.9082685284098702</v>
      </c>
      <c r="B84827" t="s">
        <v>1099</v>
      </c>
    </row>
    <row r="84828" spans="1:2" x14ac:dyDescent="0.3">
      <c r="A84828" s="2">
        <v>1.27765133417612</v>
      </c>
      <c r="B84828" t="s">
        <v>1099</v>
      </c>
    </row>
    <row r="84829" spans="1:2" x14ac:dyDescent="0.3">
      <c r="A84829" s="2">
        <v>7.6888525943292998E-2</v>
      </c>
      <c r="B84829" t="s">
        <v>1099</v>
      </c>
    </row>
    <row r="84830" spans="1:2" x14ac:dyDescent="0.3">
      <c r="A84830" s="2">
        <v>0.421069231383982</v>
      </c>
      <c r="B84830" t="s">
        <v>1099</v>
      </c>
    </row>
    <row r="84831" spans="1:2" x14ac:dyDescent="0.3">
      <c r="A84831" s="2">
        <v>0.19314054359826799</v>
      </c>
      <c r="B84831" t="s">
        <v>1099</v>
      </c>
    </row>
    <row r="84832" spans="1:2" x14ac:dyDescent="0.3">
      <c r="A84832" s="2">
        <v>1.3314323761408999</v>
      </c>
      <c r="B84832" t="s">
        <v>1099</v>
      </c>
    </row>
    <row r="84833" spans="1:2" x14ac:dyDescent="0.3">
      <c r="A84833" s="2">
        <v>22.4917791205641</v>
      </c>
      <c r="B84833" t="s">
        <v>1099</v>
      </c>
    </row>
    <row r="84834" spans="1:2" x14ac:dyDescent="0.3">
      <c r="A84834" s="2">
        <v>19.164645197129602</v>
      </c>
      <c r="B84834" t="s">
        <v>1099</v>
      </c>
    </row>
    <row r="84835" spans="1:2" x14ac:dyDescent="0.3">
      <c r="A84835" s="2">
        <v>33.880469207920399</v>
      </c>
      <c r="B84835" t="s">
        <v>1099</v>
      </c>
    </row>
    <row r="84836" spans="1:2" x14ac:dyDescent="0.3">
      <c r="A84836" s="2">
        <v>5.8082156581973097</v>
      </c>
      <c r="B84836" t="s">
        <v>1099</v>
      </c>
    </row>
    <row r="84837" spans="1:2" x14ac:dyDescent="0.3">
      <c r="A84837" s="2">
        <v>0.47549209788589197</v>
      </c>
      <c r="B84837" t="s">
        <v>1099</v>
      </c>
    </row>
    <row r="84838" spans="1:2" x14ac:dyDescent="0.3">
      <c r="A84838" s="2">
        <v>0.508387529425538</v>
      </c>
      <c r="B84838" t="s">
        <v>1099</v>
      </c>
    </row>
    <row r="84839" spans="1:2" x14ac:dyDescent="0.3">
      <c r="A84839" s="2">
        <v>4.5584760758261697E-3</v>
      </c>
      <c r="B84839" t="s">
        <v>1099</v>
      </c>
    </row>
    <row r="84840" spans="1:2" x14ac:dyDescent="0.3">
      <c r="A84840" s="2">
        <v>5.24468826790767E-3</v>
      </c>
      <c r="B84840" t="s">
        <v>1099</v>
      </c>
    </row>
    <row r="84841" spans="1:2" x14ac:dyDescent="0.3">
      <c r="A84841" s="2">
        <v>0.72773212362960005</v>
      </c>
      <c r="B84841" t="s">
        <v>1099</v>
      </c>
    </row>
    <row r="84842" spans="1:2" x14ac:dyDescent="0.3">
      <c r="A84842" s="2">
        <v>0.64771726214668701</v>
      </c>
      <c r="B84842" t="s">
        <v>1099</v>
      </c>
    </row>
    <row r="84843" spans="1:2" x14ac:dyDescent="0.3">
      <c r="A84843" s="2">
        <v>0.34214582556273898</v>
      </c>
      <c r="B84843" t="s">
        <v>1099</v>
      </c>
    </row>
    <row r="84844" spans="1:2" x14ac:dyDescent="0.3">
      <c r="A84844" s="2">
        <v>3.6452102035549498</v>
      </c>
      <c r="B84844" t="s">
        <v>1099</v>
      </c>
    </row>
    <row r="84845" spans="1:2" x14ac:dyDescent="0.3">
      <c r="A84845" s="2">
        <v>5.2850370052043996</v>
      </c>
      <c r="B84845" t="s">
        <v>1099</v>
      </c>
    </row>
    <row r="84846" spans="1:2" x14ac:dyDescent="0.3">
      <c r="A84846" s="2">
        <v>0.65531429925732898</v>
      </c>
      <c r="B84846" t="s">
        <v>1099</v>
      </c>
    </row>
    <row r="84847" spans="1:2" x14ac:dyDescent="0.3">
      <c r="A84847" s="2">
        <v>20.561745106743398</v>
      </c>
      <c r="B84847" t="s">
        <v>1099</v>
      </c>
    </row>
    <row r="84848" spans="1:2" x14ac:dyDescent="0.3">
      <c r="A84848" s="2">
        <v>11.680333100747999</v>
      </c>
      <c r="B84848" t="s">
        <v>1099</v>
      </c>
    </row>
    <row r="84849" spans="1:2" x14ac:dyDescent="0.3">
      <c r="A84849" s="2">
        <v>0.61580701966909601</v>
      </c>
      <c r="B84849" t="s">
        <v>1099</v>
      </c>
    </row>
    <row r="84850" spans="1:2" x14ac:dyDescent="0.3">
      <c r="A84850" s="2">
        <v>1.4003797773895701</v>
      </c>
      <c r="B84850" t="s">
        <v>1099</v>
      </c>
    </row>
    <row r="84851" spans="1:2" x14ac:dyDescent="0.3">
      <c r="A84851" s="2">
        <v>0.21579284653804301</v>
      </c>
      <c r="B84851" t="s">
        <v>1099</v>
      </c>
    </row>
    <row r="84852" spans="1:2" x14ac:dyDescent="0.3">
      <c r="A84852" s="2">
        <v>11.7764729313818</v>
      </c>
      <c r="B84852" t="s">
        <v>1099</v>
      </c>
    </row>
    <row r="84853" spans="1:2" x14ac:dyDescent="0.3">
      <c r="A84853" s="2">
        <v>0.89424979930947601</v>
      </c>
      <c r="B84853" t="s">
        <v>1099</v>
      </c>
    </row>
    <row r="84854" spans="1:2" x14ac:dyDescent="0.3">
      <c r="A84854" s="2">
        <v>1.47199705493707</v>
      </c>
      <c r="B84854" t="s">
        <v>1099</v>
      </c>
    </row>
    <row r="84855" spans="1:2" x14ac:dyDescent="0.3">
      <c r="A84855" s="2">
        <v>2.4190359011211902</v>
      </c>
      <c r="B84855" t="s">
        <v>1099</v>
      </c>
    </row>
    <row r="84856" spans="1:2" x14ac:dyDescent="0.3">
      <c r="A84856" s="2">
        <v>0.73320025080120799</v>
      </c>
      <c r="B84856" t="s">
        <v>1099</v>
      </c>
    </row>
    <row r="84857" spans="1:2" x14ac:dyDescent="0.3">
      <c r="A84857" s="2">
        <v>4.9786639997209301</v>
      </c>
      <c r="B84857" t="s">
        <v>1099</v>
      </c>
    </row>
    <row r="84858" spans="1:2" x14ac:dyDescent="0.3">
      <c r="A84858" s="2">
        <v>2.4440384169671101</v>
      </c>
      <c r="B84858" t="s">
        <v>1099</v>
      </c>
    </row>
    <row r="84859" spans="1:2" x14ac:dyDescent="0.3">
      <c r="A84859" s="2">
        <v>1.9058941462205901</v>
      </c>
      <c r="B84859" t="s">
        <v>1099</v>
      </c>
    </row>
    <row r="84860" spans="1:2" x14ac:dyDescent="0.3">
      <c r="A84860" s="2">
        <v>1.3302085907805301</v>
      </c>
      <c r="B84860" t="s">
        <v>1099</v>
      </c>
    </row>
    <row r="84861" spans="1:2" x14ac:dyDescent="0.3">
      <c r="A84861" s="2">
        <v>0.67904634645210504</v>
      </c>
      <c r="B84861" t="s">
        <v>1099</v>
      </c>
    </row>
    <row r="84862" spans="1:2" x14ac:dyDescent="0.3">
      <c r="A84862" s="2">
        <v>0.9916334428579</v>
      </c>
      <c r="B84862" t="s">
        <v>1099</v>
      </c>
    </row>
    <row r="84863" spans="1:2" x14ac:dyDescent="0.3">
      <c r="A84863" s="2">
        <v>1.0678445514894099</v>
      </c>
      <c r="B84863" t="s">
        <v>1099</v>
      </c>
    </row>
    <row r="84864" spans="1:2" x14ac:dyDescent="0.3">
      <c r="A84864" s="2">
        <v>0.18290053303306</v>
      </c>
      <c r="B84864" t="s">
        <v>1099</v>
      </c>
    </row>
    <row r="84865" spans="1:2" x14ac:dyDescent="0.3">
      <c r="A84865" s="2">
        <v>0.29675976723971897</v>
      </c>
      <c r="B84865" t="s">
        <v>1099</v>
      </c>
    </row>
    <row r="84866" spans="1:2" x14ac:dyDescent="0.3">
      <c r="A84866" s="2">
        <v>4.2583571406141399E-2</v>
      </c>
      <c r="B84866" t="s">
        <v>1099</v>
      </c>
    </row>
    <row r="84867" spans="1:2" x14ac:dyDescent="0.3">
      <c r="A84867" s="2">
        <v>0.90083433101427302</v>
      </c>
      <c r="B84867" t="s">
        <v>1099</v>
      </c>
    </row>
    <row r="84868" spans="1:2" x14ac:dyDescent="0.3">
      <c r="A84868" s="2">
        <v>47.386687016104297</v>
      </c>
      <c r="B84868" t="s">
        <v>1099</v>
      </c>
    </row>
    <row r="84869" spans="1:2" x14ac:dyDescent="0.3">
      <c r="A84869" s="2">
        <v>11.5331568251418</v>
      </c>
      <c r="B84869" t="s">
        <v>1099</v>
      </c>
    </row>
    <row r="84870" spans="1:2" x14ac:dyDescent="0.3">
      <c r="A84870" s="2">
        <v>5.3251646130186998</v>
      </c>
      <c r="B84870" t="s">
        <v>1099</v>
      </c>
    </row>
    <row r="84871" spans="1:2" x14ac:dyDescent="0.3">
      <c r="A84871" s="2">
        <v>7.6804812452748497</v>
      </c>
      <c r="B84871" t="s">
        <v>1099</v>
      </c>
    </row>
    <row r="84872" spans="1:2" x14ac:dyDescent="0.3">
      <c r="A84872" s="2">
        <v>4.6955804952153103E-2</v>
      </c>
      <c r="B84872" t="s">
        <v>1099</v>
      </c>
    </row>
    <row r="84873" spans="1:2" x14ac:dyDescent="0.3">
      <c r="A84873" s="2">
        <v>2.7729567026897799</v>
      </c>
      <c r="B84873" t="s">
        <v>1099</v>
      </c>
    </row>
    <row r="84874" spans="1:2" x14ac:dyDescent="0.3">
      <c r="A84874" s="2">
        <v>9.0020287701059196</v>
      </c>
      <c r="B84874" t="s">
        <v>1099</v>
      </c>
    </row>
    <row r="84875" spans="1:2" x14ac:dyDescent="0.3">
      <c r="A84875" s="2">
        <v>0.71938786035559499</v>
      </c>
      <c r="B84875" t="s">
        <v>1099</v>
      </c>
    </row>
    <row r="84876" spans="1:2" x14ac:dyDescent="0.3">
      <c r="A84876" s="2">
        <v>0.387476714735082</v>
      </c>
      <c r="B84876" t="s">
        <v>1099</v>
      </c>
    </row>
    <row r="84877" spans="1:2" x14ac:dyDescent="0.3">
      <c r="A84877" s="2">
        <v>0.213361875905204</v>
      </c>
      <c r="B84877" t="s">
        <v>1099</v>
      </c>
    </row>
    <row r="84878" spans="1:2" x14ac:dyDescent="0.3">
      <c r="A84878" s="2">
        <v>0.55345447772803102</v>
      </c>
      <c r="B84878" t="s">
        <v>1099</v>
      </c>
    </row>
    <row r="84879" spans="1:2" x14ac:dyDescent="0.3">
      <c r="A84879" s="2">
        <v>1.0576226500872901</v>
      </c>
      <c r="B84879" t="s">
        <v>1099</v>
      </c>
    </row>
    <row r="84880" spans="1:2" x14ac:dyDescent="0.3">
      <c r="A84880" s="2">
        <v>0.104358662942528</v>
      </c>
      <c r="B84880" t="s">
        <v>1099</v>
      </c>
    </row>
    <row r="84881" spans="1:2" x14ac:dyDescent="0.3">
      <c r="A84881" s="2">
        <v>0.38142208599757099</v>
      </c>
      <c r="B84881" t="s">
        <v>1099</v>
      </c>
    </row>
    <row r="84882" spans="1:2" x14ac:dyDescent="0.3">
      <c r="A84882" s="2">
        <v>1.29679891997479</v>
      </c>
      <c r="B84882" t="s">
        <v>1099</v>
      </c>
    </row>
    <row r="84883" spans="1:2" x14ac:dyDescent="0.3">
      <c r="A84883" s="2">
        <v>4.1312815560877798E-2</v>
      </c>
      <c r="B84883" t="s">
        <v>1099</v>
      </c>
    </row>
    <row r="84884" spans="1:2" x14ac:dyDescent="0.3">
      <c r="A84884" s="2">
        <v>0.14154868431301401</v>
      </c>
      <c r="B84884" t="s">
        <v>1099</v>
      </c>
    </row>
    <row r="84885" spans="1:2" x14ac:dyDescent="0.3">
      <c r="A84885" s="2">
        <v>40.635422488487002</v>
      </c>
      <c r="B84885" t="s">
        <v>1099</v>
      </c>
    </row>
    <row r="84886" spans="1:2" x14ac:dyDescent="0.3">
      <c r="A84886" s="2">
        <v>7.8208619792623697</v>
      </c>
      <c r="B84886" t="s">
        <v>1099</v>
      </c>
    </row>
    <row r="84887" spans="1:2" x14ac:dyDescent="0.3">
      <c r="A84887" s="2">
        <v>0.31190259229074302</v>
      </c>
      <c r="B84887" t="s">
        <v>1099</v>
      </c>
    </row>
    <row r="84888" spans="1:2" x14ac:dyDescent="0.3">
      <c r="A84888" s="2">
        <v>0.30776121598867601</v>
      </c>
      <c r="B84888" t="s">
        <v>1099</v>
      </c>
    </row>
    <row r="84889" spans="1:2" x14ac:dyDescent="0.3">
      <c r="A84889" s="2">
        <v>45.831466741710202</v>
      </c>
      <c r="B84889" t="s">
        <v>1099</v>
      </c>
    </row>
    <row r="84890" spans="1:2" x14ac:dyDescent="0.3">
      <c r="A84890" s="2">
        <v>58.2902344917416</v>
      </c>
      <c r="B84890" t="s">
        <v>1099</v>
      </c>
    </row>
    <row r="84891" spans="1:2" x14ac:dyDescent="0.3">
      <c r="A84891" s="2">
        <v>0.48783235913241602</v>
      </c>
      <c r="B84891" t="s">
        <v>1099</v>
      </c>
    </row>
    <row r="84892" spans="1:2" x14ac:dyDescent="0.3">
      <c r="A84892" s="2">
        <v>32.857657066683601</v>
      </c>
      <c r="B84892" t="s">
        <v>1099</v>
      </c>
    </row>
    <row r="84893" spans="1:2" x14ac:dyDescent="0.3">
      <c r="A84893" s="2">
        <v>6.1755808058645103</v>
      </c>
      <c r="B84893" t="s">
        <v>1099</v>
      </c>
    </row>
    <row r="84894" spans="1:2" x14ac:dyDescent="0.3">
      <c r="A84894" s="2">
        <v>6.0112792798290302</v>
      </c>
      <c r="B84894" t="s">
        <v>1099</v>
      </c>
    </row>
    <row r="84895" spans="1:2" x14ac:dyDescent="0.3">
      <c r="A84895" s="2">
        <v>7.1614903239683496</v>
      </c>
      <c r="B84895" t="s">
        <v>1099</v>
      </c>
    </row>
    <row r="84896" spans="1:2" x14ac:dyDescent="0.3">
      <c r="A84896" s="2">
        <v>11.5014929814662</v>
      </c>
      <c r="B84896" t="s">
        <v>1099</v>
      </c>
    </row>
    <row r="84897" spans="1:2" x14ac:dyDescent="0.3">
      <c r="A84897" s="2">
        <v>15.0879982571232</v>
      </c>
      <c r="B84897" t="s">
        <v>1099</v>
      </c>
    </row>
    <row r="84898" spans="1:2" x14ac:dyDescent="0.3">
      <c r="A84898" s="2">
        <v>0.98324583878007998</v>
      </c>
      <c r="B84898" t="s">
        <v>1099</v>
      </c>
    </row>
    <row r="84899" spans="1:2" x14ac:dyDescent="0.3">
      <c r="A84899" s="2">
        <v>2.83429815746657</v>
      </c>
      <c r="B84899" t="s">
        <v>1099</v>
      </c>
    </row>
    <row r="84900" spans="1:2" x14ac:dyDescent="0.3">
      <c r="A84900" s="2">
        <v>1.24430430708657</v>
      </c>
      <c r="B84900" t="s">
        <v>1099</v>
      </c>
    </row>
    <row r="84901" spans="1:2" x14ac:dyDescent="0.3">
      <c r="A84901" s="2">
        <v>1.16688766530383</v>
      </c>
      <c r="B84901" t="s">
        <v>1099</v>
      </c>
    </row>
    <row r="84902" spans="1:2" x14ac:dyDescent="0.3">
      <c r="A84902" s="2">
        <v>9.5069113178108609</v>
      </c>
      <c r="B84902" t="s">
        <v>1099</v>
      </c>
    </row>
    <row r="84903" spans="1:2" x14ac:dyDescent="0.3">
      <c r="A84903" s="2">
        <v>7.2596966406980297</v>
      </c>
      <c r="B84903" t="s">
        <v>1099</v>
      </c>
    </row>
    <row r="84904" spans="1:2" x14ac:dyDescent="0.3">
      <c r="A84904" s="2">
        <v>2.5318936454769601</v>
      </c>
      <c r="B84904" t="s">
        <v>1099</v>
      </c>
    </row>
    <row r="84905" spans="1:2" x14ac:dyDescent="0.3">
      <c r="A84905" s="2">
        <v>0.87619703432498697</v>
      </c>
      <c r="B84905" t="s">
        <v>1099</v>
      </c>
    </row>
    <row r="84906" spans="1:2" x14ac:dyDescent="0.3">
      <c r="A84906" s="2">
        <v>12.407430764942401</v>
      </c>
      <c r="B84906" t="s">
        <v>1099</v>
      </c>
    </row>
    <row r="84907" spans="1:2" x14ac:dyDescent="0.3">
      <c r="A84907" s="2">
        <v>2.23176932968145</v>
      </c>
      <c r="B84907" t="s">
        <v>1099</v>
      </c>
    </row>
    <row r="84908" spans="1:2" x14ac:dyDescent="0.3">
      <c r="A84908" s="2">
        <v>10.554363481032899</v>
      </c>
      <c r="B84908" t="s">
        <v>1099</v>
      </c>
    </row>
    <row r="84909" spans="1:2" x14ac:dyDescent="0.3">
      <c r="A84909" s="2">
        <v>4.1635411894297096</v>
      </c>
      <c r="B84909" t="s">
        <v>1099</v>
      </c>
    </row>
    <row r="84910" spans="1:2" x14ac:dyDescent="0.3">
      <c r="A84910" s="2">
        <v>4.1547632056159198</v>
      </c>
      <c r="B84910" t="s">
        <v>1099</v>
      </c>
    </row>
    <row r="84911" spans="1:2" x14ac:dyDescent="0.3">
      <c r="A84911" s="2">
        <v>15.392513059377601</v>
      </c>
      <c r="B84911" t="s">
        <v>1099</v>
      </c>
    </row>
    <row r="84912" spans="1:2" x14ac:dyDescent="0.3">
      <c r="A84912" s="2">
        <v>42.934394845084597</v>
      </c>
      <c r="B84912" t="s">
        <v>1099</v>
      </c>
    </row>
    <row r="84913" spans="1:2" x14ac:dyDescent="0.3">
      <c r="A84913" s="2">
        <v>0.363048884567297</v>
      </c>
      <c r="B84913" t="s">
        <v>1099</v>
      </c>
    </row>
    <row r="84914" spans="1:2" x14ac:dyDescent="0.3">
      <c r="A84914" s="2">
        <v>0.79276727204502195</v>
      </c>
      <c r="B84914" t="s">
        <v>1099</v>
      </c>
    </row>
    <row r="84915" spans="1:2" x14ac:dyDescent="0.3">
      <c r="A84915" s="2">
        <v>0.496623831021689</v>
      </c>
      <c r="B84915" t="s">
        <v>1099</v>
      </c>
    </row>
    <row r="84916" spans="1:2" x14ac:dyDescent="0.3">
      <c r="A84916" s="2">
        <v>4.3890656359975297</v>
      </c>
      <c r="B84916" t="s">
        <v>1099</v>
      </c>
    </row>
    <row r="84917" spans="1:2" x14ac:dyDescent="0.3">
      <c r="A84917" s="2">
        <v>33.274066629855902</v>
      </c>
      <c r="B84917" t="s">
        <v>1099</v>
      </c>
    </row>
    <row r="84918" spans="1:2" x14ac:dyDescent="0.3">
      <c r="A84918" s="2">
        <v>2.5687430846933101</v>
      </c>
      <c r="B84918" t="s">
        <v>1099</v>
      </c>
    </row>
    <row r="84919" spans="1:2" x14ac:dyDescent="0.3">
      <c r="A84919" s="2">
        <v>3.6080025130360101</v>
      </c>
      <c r="B84919" t="s">
        <v>1099</v>
      </c>
    </row>
    <row r="84920" spans="1:2" x14ac:dyDescent="0.3">
      <c r="A84920" s="2">
        <v>9.9724151487144503</v>
      </c>
      <c r="B84920" t="s">
        <v>1099</v>
      </c>
    </row>
    <row r="84921" spans="1:2" x14ac:dyDescent="0.3">
      <c r="A84921" s="2">
        <v>0.89439213647420901</v>
      </c>
      <c r="B84921" t="s">
        <v>1099</v>
      </c>
    </row>
    <row r="84922" spans="1:2" x14ac:dyDescent="0.3">
      <c r="A84922" s="2">
        <v>11.787660618021601</v>
      </c>
      <c r="B84922" t="s">
        <v>1099</v>
      </c>
    </row>
    <row r="84923" spans="1:2" x14ac:dyDescent="0.3">
      <c r="A84923" s="2">
        <v>0.35468199191051802</v>
      </c>
      <c r="B84923" t="s">
        <v>1099</v>
      </c>
    </row>
    <row r="84924" spans="1:2" x14ac:dyDescent="0.3">
      <c r="A84924" s="2">
        <v>0.50304158342404903</v>
      </c>
      <c r="B84924" t="s">
        <v>1099</v>
      </c>
    </row>
    <row r="84925" spans="1:2" x14ac:dyDescent="0.3">
      <c r="A84925" s="2">
        <v>8.6572356560494196E-2</v>
      </c>
      <c r="B84925" t="s">
        <v>1099</v>
      </c>
    </row>
    <row r="84926" spans="1:2" x14ac:dyDescent="0.3">
      <c r="A84926" s="2">
        <v>1.31228657756566</v>
      </c>
      <c r="B84926" t="s">
        <v>1099</v>
      </c>
    </row>
    <row r="84927" spans="1:2" x14ac:dyDescent="0.3">
      <c r="A84927" s="2">
        <v>0.65706077264853202</v>
      </c>
      <c r="B84927" t="s">
        <v>1099</v>
      </c>
    </row>
    <row r="84928" spans="1:2" x14ac:dyDescent="0.3">
      <c r="A84928" s="2">
        <v>0.51453106245775504</v>
      </c>
      <c r="B84928" t="s">
        <v>1099</v>
      </c>
    </row>
    <row r="84929" spans="1:2" x14ac:dyDescent="0.3">
      <c r="A84929" s="2">
        <v>0.95306357544993103</v>
      </c>
      <c r="B84929" t="s">
        <v>1099</v>
      </c>
    </row>
    <row r="84930" spans="1:2" x14ac:dyDescent="0.3">
      <c r="A84930" s="2">
        <v>0.231217557609083</v>
      </c>
      <c r="B84930" t="s">
        <v>1099</v>
      </c>
    </row>
    <row r="84931" spans="1:2" x14ac:dyDescent="0.3">
      <c r="A84931" s="2">
        <v>10.1278556018407</v>
      </c>
      <c r="B84931" t="s">
        <v>1099</v>
      </c>
    </row>
    <row r="84932" spans="1:2" x14ac:dyDescent="0.3">
      <c r="A84932" s="2">
        <v>49.492668114388799</v>
      </c>
      <c r="B84932" t="s">
        <v>1099</v>
      </c>
    </row>
    <row r="84933" spans="1:2" x14ac:dyDescent="0.3">
      <c r="A84933" s="2">
        <v>9.1408258569889096</v>
      </c>
      <c r="B84933" t="s">
        <v>1099</v>
      </c>
    </row>
    <row r="84934" spans="1:2" x14ac:dyDescent="0.3">
      <c r="A84934" s="2">
        <v>2.6195238328169599</v>
      </c>
      <c r="B84934" t="s">
        <v>1099</v>
      </c>
    </row>
    <row r="84935" spans="1:2" x14ac:dyDescent="0.3">
      <c r="A84935" s="2">
        <v>8.6517669325743594</v>
      </c>
      <c r="B84935" t="s">
        <v>1099</v>
      </c>
    </row>
    <row r="84936" spans="1:2" x14ac:dyDescent="0.3">
      <c r="A84936" s="2">
        <v>5.8874808018428499</v>
      </c>
      <c r="B84936" t="s">
        <v>1099</v>
      </c>
    </row>
    <row r="84937" spans="1:2" x14ac:dyDescent="0.3">
      <c r="A84937" s="2">
        <v>9.9523431985011204</v>
      </c>
      <c r="B84937" t="s">
        <v>1099</v>
      </c>
    </row>
    <row r="84938" spans="1:2" x14ac:dyDescent="0.3">
      <c r="A84938" s="2">
        <v>3.04877478477307</v>
      </c>
      <c r="B84938" t="s">
        <v>1099</v>
      </c>
    </row>
    <row r="84939" spans="1:2" x14ac:dyDescent="0.3">
      <c r="A84939" s="2">
        <v>3.0396623475997702</v>
      </c>
      <c r="B84939" t="s">
        <v>1099</v>
      </c>
    </row>
    <row r="84940" spans="1:2" x14ac:dyDescent="0.3">
      <c r="A84940" s="2">
        <v>35.8891541095783</v>
      </c>
      <c r="B84940" t="s">
        <v>1099</v>
      </c>
    </row>
    <row r="84941" spans="1:2" x14ac:dyDescent="0.3">
      <c r="A84941" s="2">
        <v>28.595077776454101</v>
      </c>
      <c r="B84941" t="s">
        <v>1099</v>
      </c>
    </row>
    <row r="84942" spans="1:2" x14ac:dyDescent="0.3">
      <c r="A84942" s="2">
        <v>15.5501055775142</v>
      </c>
      <c r="B84942" t="s">
        <v>1099</v>
      </c>
    </row>
    <row r="84943" spans="1:2" x14ac:dyDescent="0.3">
      <c r="A84943" s="2">
        <v>30.060192774548501</v>
      </c>
      <c r="B84943" t="s">
        <v>1099</v>
      </c>
    </row>
    <row r="84944" spans="1:2" x14ac:dyDescent="0.3">
      <c r="A84944" s="2">
        <v>6.4626598331499698</v>
      </c>
      <c r="B84944" t="s">
        <v>1099</v>
      </c>
    </row>
    <row r="84945" spans="1:2" x14ac:dyDescent="0.3">
      <c r="A84945" s="2">
        <v>2.9600286391194999</v>
      </c>
      <c r="B84945" t="s">
        <v>1099</v>
      </c>
    </row>
    <row r="84946" spans="1:2" x14ac:dyDescent="0.3">
      <c r="A84946" s="2">
        <v>4.8711051741268596</v>
      </c>
      <c r="B84946" t="s">
        <v>1099</v>
      </c>
    </row>
    <row r="84947" spans="1:2" x14ac:dyDescent="0.3">
      <c r="A84947" s="2">
        <v>4.1420598031936198</v>
      </c>
      <c r="B84947" t="s">
        <v>1099</v>
      </c>
    </row>
    <row r="84948" spans="1:2" x14ac:dyDescent="0.3">
      <c r="A84948" s="2">
        <v>36.354898243310998</v>
      </c>
      <c r="B84948" t="s">
        <v>1099</v>
      </c>
    </row>
    <row r="84949" spans="1:2" x14ac:dyDescent="0.3">
      <c r="A84949" s="2">
        <v>3.9521400268059299</v>
      </c>
      <c r="B84949" t="s">
        <v>1099</v>
      </c>
    </row>
    <row r="84950" spans="1:2" x14ac:dyDescent="0.3">
      <c r="A84950" s="2">
        <v>9.2630495903109605E-3</v>
      </c>
      <c r="B84950" t="s">
        <v>1099</v>
      </c>
    </row>
    <row r="84951" spans="1:2" x14ac:dyDescent="0.3">
      <c r="A84951" s="2">
        <v>5.3352403515024197E-2</v>
      </c>
      <c r="B84951" t="s">
        <v>1099</v>
      </c>
    </row>
    <row r="84952" spans="1:2" x14ac:dyDescent="0.3">
      <c r="A84952" s="2">
        <v>1.48865634009815E-2</v>
      </c>
      <c r="B84952" t="s">
        <v>1099</v>
      </c>
    </row>
    <row r="84953" spans="1:2" x14ac:dyDescent="0.3">
      <c r="A84953" s="2">
        <v>3.3906210294945102E-2</v>
      </c>
      <c r="B84953" t="s">
        <v>1099</v>
      </c>
    </row>
    <row r="84954" spans="1:2" x14ac:dyDescent="0.3">
      <c r="A84954" s="2">
        <v>0.38014718385866803</v>
      </c>
      <c r="B84954" t="s">
        <v>1099</v>
      </c>
    </row>
    <row r="84955" spans="1:2" x14ac:dyDescent="0.3">
      <c r="A84955" s="2">
        <v>4.1823713783108198</v>
      </c>
      <c r="B84955" t="s">
        <v>1099</v>
      </c>
    </row>
    <row r="84956" spans="1:2" x14ac:dyDescent="0.3">
      <c r="A84956" s="2">
        <v>0.142432427949714</v>
      </c>
      <c r="B84956" t="s">
        <v>1099</v>
      </c>
    </row>
    <row r="84957" spans="1:2" x14ac:dyDescent="0.3">
      <c r="A84957" s="2">
        <v>0.22416414411894001</v>
      </c>
      <c r="B84957" t="s">
        <v>1099</v>
      </c>
    </row>
    <row r="84958" spans="1:2" x14ac:dyDescent="0.3">
      <c r="A84958" s="2">
        <v>0.22850230095799401</v>
      </c>
      <c r="B84958" t="s">
        <v>1099</v>
      </c>
    </row>
    <row r="84959" spans="1:2" x14ac:dyDescent="0.3">
      <c r="A84959" s="2">
        <v>6.8093215675692806E-2</v>
      </c>
      <c r="B84959" t="s">
        <v>1099</v>
      </c>
    </row>
    <row r="84960" spans="1:2" x14ac:dyDescent="0.3">
      <c r="A84960" s="2">
        <v>0.11929129784388599</v>
      </c>
      <c r="B84960" t="s">
        <v>1099</v>
      </c>
    </row>
    <row r="84961" spans="1:2" x14ac:dyDescent="0.3">
      <c r="A84961" s="2">
        <v>4.1597596285473097E-2</v>
      </c>
      <c r="B84961" t="s">
        <v>1099</v>
      </c>
    </row>
    <row r="84962" spans="1:2" x14ac:dyDescent="0.3">
      <c r="A84962" s="2">
        <v>0.129166178533554</v>
      </c>
      <c r="B84962" t="s">
        <v>1099</v>
      </c>
    </row>
    <row r="84963" spans="1:2" x14ac:dyDescent="0.3">
      <c r="A84963" s="2">
        <v>6.8348022497453602</v>
      </c>
      <c r="B84963" t="s">
        <v>1099</v>
      </c>
    </row>
    <row r="84964" spans="1:2" x14ac:dyDescent="0.3">
      <c r="A84964" s="2">
        <v>7.2620107090584201</v>
      </c>
      <c r="B84964" t="s">
        <v>1099</v>
      </c>
    </row>
    <row r="84965" spans="1:2" x14ac:dyDescent="0.3">
      <c r="A84965" s="2">
        <v>12.8551307386414</v>
      </c>
      <c r="B84965" t="s">
        <v>1099</v>
      </c>
    </row>
    <row r="84966" spans="1:2" x14ac:dyDescent="0.3">
      <c r="A84966" s="2">
        <v>0.969648442238502</v>
      </c>
      <c r="B84966" t="s">
        <v>1099</v>
      </c>
    </row>
    <row r="84967" spans="1:2" x14ac:dyDescent="0.3">
      <c r="A84967" s="2">
        <v>3.2406986278382699</v>
      </c>
      <c r="B84967" t="s">
        <v>1099</v>
      </c>
    </row>
    <row r="84968" spans="1:2" x14ac:dyDescent="0.3">
      <c r="A84968" s="2">
        <v>8.9463441203283797E-2</v>
      </c>
      <c r="B84968" t="s">
        <v>1099</v>
      </c>
    </row>
    <row r="84969" spans="1:2" x14ac:dyDescent="0.3">
      <c r="A84969" s="2">
        <v>0.93996661731792697</v>
      </c>
      <c r="B84969" t="s">
        <v>1099</v>
      </c>
    </row>
    <row r="84970" spans="1:2" x14ac:dyDescent="0.3">
      <c r="A84970" s="2">
        <v>0.12211656533066501</v>
      </c>
      <c r="B84970" t="s">
        <v>1099</v>
      </c>
    </row>
    <row r="84971" spans="1:2" x14ac:dyDescent="0.3">
      <c r="A84971" s="2">
        <v>8.8853653729934298E-2</v>
      </c>
      <c r="B84971" t="s">
        <v>1099</v>
      </c>
    </row>
    <row r="84972" spans="1:2" x14ac:dyDescent="0.3">
      <c r="A84972" s="2">
        <v>1.68094564005119</v>
      </c>
      <c r="B84972" t="s">
        <v>1099</v>
      </c>
    </row>
    <row r="84973" spans="1:2" x14ac:dyDescent="0.3">
      <c r="A84973" s="2">
        <v>0.68585004143368</v>
      </c>
      <c r="B84973" t="s">
        <v>1099</v>
      </c>
    </row>
    <row r="84974" spans="1:2" x14ac:dyDescent="0.3">
      <c r="A84974" s="2">
        <v>1.2358755223131199</v>
      </c>
      <c r="B84974" t="s">
        <v>1099</v>
      </c>
    </row>
    <row r="84975" spans="1:2" x14ac:dyDescent="0.3">
      <c r="A84975" s="2">
        <v>0.926254964516246</v>
      </c>
      <c r="B84975" t="s">
        <v>1099</v>
      </c>
    </row>
    <row r="84976" spans="1:2" x14ac:dyDescent="0.3">
      <c r="A84976" s="2">
        <v>1.0137773592158901</v>
      </c>
      <c r="B84976" t="s">
        <v>1099</v>
      </c>
    </row>
    <row r="84977" spans="1:2" x14ac:dyDescent="0.3">
      <c r="A84977" s="2">
        <v>0.62624823444794897</v>
      </c>
      <c r="B84977" t="s">
        <v>1099</v>
      </c>
    </row>
    <row r="84978" spans="1:2" x14ac:dyDescent="0.3">
      <c r="A84978" s="2">
        <v>4.3961796276101601E-3</v>
      </c>
      <c r="B84978" t="s">
        <v>1099</v>
      </c>
    </row>
    <row r="84979" spans="1:2" x14ac:dyDescent="0.3">
      <c r="A84979" s="2">
        <v>3.5149235518054098</v>
      </c>
      <c r="B84979" t="s">
        <v>1099</v>
      </c>
    </row>
    <row r="84980" spans="1:2" x14ac:dyDescent="0.3">
      <c r="A84980" s="2">
        <v>2.1020378962362498</v>
      </c>
      <c r="B84980" t="s">
        <v>1099</v>
      </c>
    </row>
    <row r="84981" spans="1:2" x14ac:dyDescent="0.3">
      <c r="A84981" s="2">
        <v>14.248326176043999</v>
      </c>
      <c r="B84981" t="s">
        <v>1099</v>
      </c>
    </row>
    <row r="84982" spans="1:2" x14ac:dyDescent="0.3">
      <c r="A84982" s="2">
        <v>30.488130261338799</v>
      </c>
      <c r="B84982" t="s">
        <v>1099</v>
      </c>
    </row>
    <row r="84983" spans="1:2" x14ac:dyDescent="0.3">
      <c r="A84983" s="2">
        <v>1.65777897133742</v>
      </c>
      <c r="B84983" t="s">
        <v>1099</v>
      </c>
    </row>
    <row r="84984" spans="1:2" x14ac:dyDescent="0.3">
      <c r="A84984" s="2">
        <v>1.4221105686970901</v>
      </c>
      <c r="B84984" t="s">
        <v>1099</v>
      </c>
    </row>
    <row r="84985" spans="1:2" x14ac:dyDescent="0.3">
      <c r="A84985" s="2">
        <v>173.18441416727401</v>
      </c>
      <c r="B84985" t="s">
        <v>1099</v>
      </c>
    </row>
    <row r="84986" spans="1:2" x14ac:dyDescent="0.3">
      <c r="A84986" s="2">
        <v>72.137351994895596</v>
      </c>
      <c r="B84986" t="s">
        <v>1099</v>
      </c>
    </row>
    <row r="84987" spans="1:2" x14ac:dyDescent="0.3">
      <c r="A84987" s="2">
        <v>41.838781046821303</v>
      </c>
      <c r="B84987" t="s">
        <v>1099</v>
      </c>
    </row>
    <row r="84988" spans="1:2" x14ac:dyDescent="0.3">
      <c r="A84988" s="2">
        <v>53.761651677807201</v>
      </c>
      <c r="B84988" t="s">
        <v>1099</v>
      </c>
    </row>
    <row r="84989" spans="1:2" x14ac:dyDescent="0.3">
      <c r="A84989" s="2">
        <v>27.010941845003401</v>
      </c>
      <c r="B84989" t="s">
        <v>1099</v>
      </c>
    </row>
    <row r="84990" spans="1:2" x14ac:dyDescent="0.3">
      <c r="A84990" s="2">
        <v>2.9826418098487E-2</v>
      </c>
      <c r="B84990" t="s">
        <v>1099</v>
      </c>
    </row>
    <row r="84991" spans="1:2" x14ac:dyDescent="0.3">
      <c r="A84991" s="2">
        <v>5.7262040945176999E-2</v>
      </c>
      <c r="B84991" t="s">
        <v>1099</v>
      </c>
    </row>
    <row r="84992" spans="1:2" x14ac:dyDescent="0.3">
      <c r="A84992" s="2">
        <v>0.253005881275429</v>
      </c>
      <c r="B84992" t="s">
        <v>1099</v>
      </c>
    </row>
    <row r="84993" spans="1:2" x14ac:dyDescent="0.3">
      <c r="A84993" s="2">
        <v>0.18290550140049999</v>
      </c>
      <c r="B84993" t="s">
        <v>1099</v>
      </c>
    </row>
    <row r="84994" spans="1:2" x14ac:dyDescent="0.3">
      <c r="A84994" s="2">
        <v>0.34834196458014299</v>
      </c>
      <c r="B84994" t="s">
        <v>1099</v>
      </c>
    </row>
    <row r="84995" spans="1:2" x14ac:dyDescent="0.3">
      <c r="A84995" s="2">
        <v>6.3694754559718003</v>
      </c>
      <c r="B84995" t="s">
        <v>1099</v>
      </c>
    </row>
    <row r="84996" spans="1:2" x14ac:dyDescent="0.3">
      <c r="A84996" s="2">
        <v>1.2482441384094201</v>
      </c>
      <c r="B84996" t="s">
        <v>1099</v>
      </c>
    </row>
    <row r="84997" spans="1:2" x14ac:dyDescent="0.3">
      <c r="A84997" s="2">
        <v>3.7618332030715398</v>
      </c>
      <c r="B84997" t="s">
        <v>1099</v>
      </c>
    </row>
    <row r="84998" spans="1:2" x14ac:dyDescent="0.3">
      <c r="A84998" s="2">
        <v>22.750998911087301</v>
      </c>
      <c r="B84998" t="s">
        <v>1099</v>
      </c>
    </row>
    <row r="84999" spans="1:2" x14ac:dyDescent="0.3">
      <c r="A84999" s="2">
        <v>21.479221784444199</v>
      </c>
      <c r="B84999" t="s">
        <v>1099</v>
      </c>
    </row>
    <row r="85000" spans="1:2" x14ac:dyDescent="0.3">
      <c r="A85000" s="2">
        <v>8.5122043909163505</v>
      </c>
      <c r="B85000" t="s">
        <v>1099</v>
      </c>
    </row>
    <row r="85001" spans="1:2" x14ac:dyDescent="0.3">
      <c r="A85001" s="2">
        <v>43.1313200157363</v>
      </c>
      <c r="B85001" t="s">
        <v>1099</v>
      </c>
    </row>
    <row r="85002" spans="1:2" x14ac:dyDescent="0.3">
      <c r="A85002" s="2">
        <v>0.11616202386246501</v>
      </c>
      <c r="B85002" t="s">
        <v>1099</v>
      </c>
    </row>
    <row r="85003" spans="1:2" x14ac:dyDescent="0.3">
      <c r="A85003" s="2">
        <v>6.5813285202456398E-2</v>
      </c>
      <c r="B85003" t="s">
        <v>1099</v>
      </c>
    </row>
    <row r="85004" spans="1:2" x14ac:dyDescent="0.3">
      <c r="A85004" s="2">
        <v>1.53743920750209</v>
      </c>
      <c r="B85004" t="s">
        <v>1099</v>
      </c>
    </row>
    <row r="85005" spans="1:2" x14ac:dyDescent="0.3">
      <c r="A85005" s="2">
        <v>4.5959174734064403</v>
      </c>
      <c r="B85005" t="s">
        <v>1099</v>
      </c>
    </row>
    <row r="85006" spans="1:2" x14ac:dyDescent="0.3">
      <c r="A85006" s="2">
        <v>2.1862758514361098</v>
      </c>
      <c r="B85006" t="s">
        <v>1099</v>
      </c>
    </row>
    <row r="85007" spans="1:2" x14ac:dyDescent="0.3">
      <c r="A85007" s="2">
        <v>1.1543112597917999</v>
      </c>
      <c r="B85007" t="s">
        <v>1099</v>
      </c>
    </row>
    <row r="85008" spans="1:2" x14ac:dyDescent="0.3">
      <c r="A85008" s="2">
        <v>4.0546472974547099</v>
      </c>
      <c r="B85008" t="s">
        <v>1099</v>
      </c>
    </row>
    <row r="85009" spans="1:2" x14ac:dyDescent="0.3">
      <c r="A85009" s="2">
        <v>39.323664324028201</v>
      </c>
      <c r="B85009" t="s">
        <v>1099</v>
      </c>
    </row>
    <row r="85010" spans="1:2" x14ac:dyDescent="0.3">
      <c r="A85010" s="2">
        <v>2.3899957182682101</v>
      </c>
      <c r="B85010" t="s">
        <v>1099</v>
      </c>
    </row>
    <row r="85011" spans="1:2" x14ac:dyDescent="0.3">
      <c r="A85011" s="2">
        <v>3.8714657989578102E-3</v>
      </c>
      <c r="B85011" t="s">
        <v>1099</v>
      </c>
    </row>
    <row r="85012" spans="1:2" x14ac:dyDescent="0.3">
      <c r="A85012" s="2">
        <v>1.4809029504821101</v>
      </c>
      <c r="B85012" t="s">
        <v>1099</v>
      </c>
    </row>
    <row r="85013" spans="1:2" x14ac:dyDescent="0.3">
      <c r="A85013" s="2">
        <v>0.16033263465108699</v>
      </c>
      <c r="B85013" t="s">
        <v>1099</v>
      </c>
    </row>
    <row r="85014" spans="1:2" x14ac:dyDescent="0.3">
      <c r="A85014" s="2">
        <v>0.45445195233713498</v>
      </c>
      <c r="B85014" t="s">
        <v>1099</v>
      </c>
    </row>
    <row r="85015" spans="1:2" x14ac:dyDescent="0.3">
      <c r="A85015" s="2">
        <v>7.2135888933564707E-2</v>
      </c>
      <c r="B85015" t="s">
        <v>1099</v>
      </c>
    </row>
    <row r="85016" spans="1:2" x14ac:dyDescent="0.3">
      <c r="A85016" s="2">
        <v>2.87463891241563E-2</v>
      </c>
      <c r="B85016" t="s">
        <v>1099</v>
      </c>
    </row>
    <row r="85017" spans="1:2" x14ac:dyDescent="0.3">
      <c r="A85017" s="2">
        <v>5.9501719250377896</v>
      </c>
      <c r="B85017" t="s">
        <v>1099</v>
      </c>
    </row>
    <row r="85018" spans="1:2" x14ac:dyDescent="0.3">
      <c r="A85018" s="2">
        <v>6.5706730120481396</v>
      </c>
      <c r="B85018" t="s">
        <v>1099</v>
      </c>
    </row>
    <row r="85019" spans="1:2" x14ac:dyDescent="0.3">
      <c r="A85019" s="2">
        <v>1.0626497102098</v>
      </c>
      <c r="B85019" t="s">
        <v>1099</v>
      </c>
    </row>
    <row r="85020" spans="1:2" x14ac:dyDescent="0.3">
      <c r="A85020" s="2">
        <v>0.31261026288421201</v>
      </c>
      <c r="B85020" t="s">
        <v>1099</v>
      </c>
    </row>
    <row r="85021" spans="1:2" x14ac:dyDescent="0.3">
      <c r="A85021" s="2">
        <v>2.28737139096725</v>
      </c>
      <c r="B85021" t="s">
        <v>1099</v>
      </c>
    </row>
    <row r="85022" spans="1:2" x14ac:dyDescent="0.3">
      <c r="A85022" s="2">
        <v>0.70109971938053794</v>
      </c>
      <c r="B85022" t="s">
        <v>1099</v>
      </c>
    </row>
    <row r="85023" spans="1:2" x14ac:dyDescent="0.3">
      <c r="A85023" s="2">
        <v>4.5915429292629204</v>
      </c>
      <c r="B85023" t="s">
        <v>1099</v>
      </c>
    </row>
    <row r="85024" spans="1:2" x14ac:dyDescent="0.3">
      <c r="A85024" s="2">
        <v>2.6508769190219201</v>
      </c>
      <c r="B85024" t="s">
        <v>1099</v>
      </c>
    </row>
    <row r="85025" spans="1:2" x14ac:dyDescent="0.3">
      <c r="A85025" s="2">
        <v>17.176406793200599</v>
      </c>
      <c r="B85025" t="s">
        <v>1099</v>
      </c>
    </row>
    <row r="85026" spans="1:2" x14ac:dyDescent="0.3">
      <c r="A85026" s="2">
        <v>6.9588020400143904</v>
      </c>
      <c r="B85026" t="s">
        <v>1099</v>
      </c>
    </row>
    <row r="85027" spans="1:2" x14ac:dyDescent="0.3">
      <c r="A85027" s="2">
        <v>3.18394255274564</v>
      </c>
      <c r="B85027" t="s">
        <v>1099</v>
      </c>
    </row>
    <row r="85028" spans="1:2" x14ac:dyDescent="0.3">
      <c r="A85028" s="2">
        <v>0.44452847918534999</v>
      </c>
      <c r="B85028" t="s">
        <v>1099</v>
      </c>
    </row>
    <row r="85029" spans="1:2" x14ac:dyDescent="0.3">
      <c r="A85029" s="2">
        <v>0.76690374855236898</v>
      </c>
      <c r="B85029" t="s">
        <v>1099</v>
      </c>
    </row>
    <row r="85030" spans="1:2" x14ac:dyDescent="0.3">
      <c r="A85030" s="2">
        <v>4.00597828244684</v>
      </c>
      <c r="B85030" t="s">
        <v>1099</v>
      </c>
    </row>
    <row r="85031" spans="1:2" x14ac:dyDescent="0.3">
      <c r="A85031" s="2">
        <v>3.89197152538694</v>
      </c>
      <c r="B85031" t="s">
        <v>1099</v>
      </c>
    </row>
    <row r="85032" spans="1:2" x14ac:dyDescent="0.3">
      <c r="A85032" s="2">
        <v>0.41703603964661701</v>
      </c>
      <c r="B85032" t="s">
        <v>1099</v>
      </c>
    </row>
    <row r="85033" spans="1:2" x14ac:dyDescent="0.3">
      <c r="A85033" s="2">
        <v>1.2369928305623901</v>
      </c>
      <c r="B85033" t="s">
        <v>1099</v>
      </c>
    </row>
    <row r="85034" spans="1:2" x14ac:dyDescent="0.3">
      <c r="A85034" s="2">
        <v>0.19029541218631199</v>
      </c>
      <c r="B85034" t="s">
        <v>1099</v>
      </c>
    </row>
    <row r="85035" spans="1:2" x14ac:dyDescent="0.3">
      <c r="A85035" s="2">
        <v>3.33486207215023</v>
      </c>
      <c r="B85035" t="s">
        <v>1099</v>
      </c>
    </row>
    <row r="85036" spans="1:2" x14ac:dyDescent="0.3">
      <c r="A85036" s="2">
        <v>1.9247781547402301</v>
      </c>
      <c r="B85036" t="s">
        <v>1099</v>
      </c>
    </row>
    <row r="85037" spans="1:2" x14ac:dyDescent="0.3">
      <c r="A85037" s="2">
        <v>5.3977117421500603E-2</v>
      </c>
      <c r="B85037" t="s">
        <v>1099</v>
      </c>
    </row>
    <row r="85038" spans="1:2" x14ac:dyDescent="0.3">
      <c r="A85038" s="2">
        <v>0.65985281148540798</v>
      </c>
      <c r="B85038" t="s">
        <v>1099</v>
      </c>
    </row>
    <row r="85039" spans="1:2" x14ac:dyDescent="0.3">
      <c r="A85039" s="2">
        <v>5.9824174656781004</v>
      </c>
      <c r="B85039" t="s">
        <v>1099</v>
      </c>
    </row>
    <row r="85040" spans="1:2" x14ac:dyDescent="0.3">
      <c r="A85040" s="2">
        <v>0.14895275937949001</v>
      </c>
      <c r="B85040" t="s">
        <v>1099</v>
      </c>
    </row>
    <row r="85041" spans="1:2" x14ac:dyDescent="0.3">
      <c r="A85041" s="2">
        <v>0.12694011047783399</v>
      </c>
      <c r="B85041" t="s">
        <v>1099</v>
      </c>
    </row>
    <row r="85042" spans="1:2" x14ac:dyDescent="0.3">
      <c r="A85042" s="2">
        <v>4.3367478999958901E-2</v>
      </c>
      <c r="B85042" t="s">
        <v>1099</v>
      </c>
    </row>
    <row r="85043" spans="1:2" x14ac:dyDescent="0.3">
      <c r="A85043" s="2">
        <v>1.6732862853127399</v>
      </c>
      <c r="B85043" t="s">
        <v>1099</v>
      </c>
    </row>
    <row r="85044" spans="1:2" x14ac:dyDescent="0.3">
      <c r="A85044" s="2">
        <v>2.3922541605595402</v>
      </c>
      <c r="B85044" t="s">
        <v>1099</v>
      </c>
    </row>
    <row r="85045" spans="1:2" x14ac:dyDescent="0.3">
      <c r="A85045" s="2">
        <v>11.150082873456499</v>
      </c>
      <c r="B85045" t="s">
        <v>1099</v>
      </c>
    </row>
    <row r="85046" spans="1:2" x14ac:dyDescent="0.3">
      <c r="A85046" s="2">
        <v>49.130674982376199</v>
      </c>
      <c r="B85046" t="s">
        <v>1099</v>
      </c>
    </row>
    <row r="85047" spans="1:2" x14ac:dyDescent="0.3">
      <c r="A85047" s="2">
        <v>1.0337208030809499</v>
      </c>
      <c r="B85047" t="s">
        <v>1099</v>
      </c>
    </row>
    <row r="85048" spans="1:2" x14ac:dyDescent="0.3">
      <c r="A85048" s="2">
        <v>0.45356969874964498</v>
      </c>
      <c r="B85048" t="s">
        <v>1099</v>
      </c>
    </row>
    <row r="85049" spans="1:2" x14ac:dyDescent="0.3">
      <c r="A85049" s="2">
        <v>0.44292907168041101</v>
      </c>
      <c r="B85049" t="s">
        <v>1099</v>
      </c>
    </row>
    <row r="85050" spans="1:2" x14ac:dyDescent="0.3">
      <c r="A85050" s="2">
        <v>0.16362716383183501</v>
      </c>
      <c r="B85050" t="s">
        <v>1099</v>
      </c>
    </row>
    <row r="85051" spans="1:2" x14ac:dyDescent="0.3">
      <c r="A85051" s="2">
        <v>5.6175951724949398</v>
      </c>
      <c r="B85051" t="s">
        <v>1099</v>
      </c>
    </row>
    <row r="85052" spans="1:2" x14ac:dyDescent="0.3">
      <c r="A85052" s="2">
        <v>0.35205024953556502</v>
      </c>
      <c r="B85052" t="s">
        <v>1099</v>
      </c>
    </row>
    <row r="85053" spans="1:2" x14ac:dyDescent="0.3">
      <c r="A85053" s="2">
        <v>19.461328002118002</v>
      </c>
      <c r="B85053" t="s">
        <v>1099</v>
      </c>
    </row>
    <row r="85054" spans="1:2" x14ac:dyDescent="0.3">
      <c r="A85054" s="2">
        <v>4.7502165527064397</v>
      </c>
      <c r="B85054" t="s">
        <v>1099</v>
      </c>
    </row>
    <row r="85055" spans="1:2" x14ac:dyDescent="0.3">
      <c r="A85055" s="2">
        <v>38.585658494778301</v>
      </c>
      <c r="B85055" t="s">
        <v>1099</v>
      </c>
    </row>
    <row r="85056" spans="1:2" x14ac:dyDescent="0.3">
      <c r="A85056" s="2">
        <v>15.3089958099799</v>
      </c>
      <c r="B85056" t="s">
        <v>1099</v>
      </c>
    </row>
    <row r="85057" spans="1:2" x14ac:dyDescent="0.3">
      <c r="A85057" s="2">
        <v>1607.31046366431</v>
      </c>
      <c r="B85057" t="s">
        <v>1099</v>
      </c>
    </row>
    <row r="85058" spans="1:2" x14ac:dyDescent="0.3">
      <c r="A85058" s="2">
        <v>726.80933679156203</v>
      </c>
      <c r="B85058" t="s">
        <v>1099</v>
      </c>
    </row>
    <row r="85059" spans="1:2" x14ac:dyDescent="0.3">
      <c r="A85059" s="2">
        <v>66.279596039410293</v>
      </c>
      <c r="B85059" t="s">
        <v>1099</v>
      </c>
    </row>
    <row r="85060" spans="1:2" x14ac:dyDescent="0.3">
      <c r="A85060" s="2">
        <v>42.379820863836699</v>
      </c>
      <c r="B85060" t="s">
        <v>1099</v>
      </c>
    </row>
    <row r="85061" spans="1:2" x14ac:dyDescent="0.3">
      <c r="A85061" s="2">
        <v>54.5294444063558</v>
      </c>
      <c r="B85061" t="s">
        <v>1099</v>
      </c>
    </row>
    <row r="85062" spans="1:2" x14ac:dyDescent="0.3">
      <c r="A85062" s="2">
        <v>48.644356168768503</v>
      </c>
      <c r="B85062" t="s">
        <v>1099</v>
      </c>
    </row>
    <row r="85063" spans="1:2" x14ac:dyDescent="0.3">
      <c r="A85063" s="2">
        <v>69.188063522963006</v>
      </c>
      <c r="B85063" t="s">
        <v>1099</v>
      </c>
    </row>
    <row r="85064" spans="1:2" x14ac:dyDescent="0.3">
      <c r="A85064" s="2">
        <v>0.52796975418068903</v>
      </c>
      <c r="B85064" t="s">
        <v>1099</v>
      </c>
    </row>
    <row r="85065" spans="1:2" x14ac:dyDescent="0.3">
      <c r="A85065" s="2">
        <v>1.16060076185619</v>
      </c>
      <c r="B85065" t="s">
        <v>1099</v>
      </c>
    </row>
    <row r="85066" spans="1:2" x14ac:dyDescent="0.3">
      <c r="A85066" s="2">
        <v>1.3748435694216401</v>
      </c>
      <c r="B85066" t="s">
        <v>1099</v>
      </c>
    </row>
    <row r="85067" spans="1:2" x14ac:dyDescent="0.3">
      <c r="A85067" s="2">
        <v>1.368562364779</v>
      </c>
      <c r="B85067" t="s">
        <v>1099</v>
      </c>
    </row>
    <row r="85068" spans="1:2" x14ac:dyDescent="0.3">
      <c r="A85068" s="2">
        <v>1.3128567629930401</v>
      </c>
      <c r="B85068" t="s">
        <v>1099</v>
      </c>
    </row>
    <row r="85069" spans="1:2" x14ac:dyDescent="0.3">
      <c r="A85069" s="2">
        <v>0.15440185466863299</v>
      </c>
      <c r="B85069" t="s">
        <v>1099</v>
      </c>
    </row>
    <row r="85070" spans="1:2" x14ac:dyDescent="0.3">
      <c r="A85070" s="2">
        <v>5.5502947507378604</v>
      </c>
      <c r="B85070" t="s">
        <v>1099</v>
      </c>
    </row>
    <row r="85071" spans="1:2" x14ac:dyDescent="0.3">
      <c r="A85071" s="2">
        <v>7.4267944748031898</v>
      </c>
      <c r="B85071" t="s">
        <v>1099</v>
      </c>
    </row>
    <row r="85072" spans="1:2" x14ac:dyDescent="0.3">
      <c r="A85072" s="2">
        <v>7.5175660623039997</v>
      </c>
      <c r="B85072" t="s">
        <v>1099</v>
      </c>
    </row>
    <row r="85073" spans="1:2" x14ac:dyDescent="0.3">
      <c r="A85073" s="2">
        <v>12.8326162538741</v>
      </c>
      <c r="B85073" t="s">
        <v>1099</v>
      </c>
    </row>
    <row r="85074" spans="1:2" x14ac:dyDescent="0.3">
      <c r="A85074" s="2">
        <v>1.3140033083431399</v>
      </c>
      <c r="B85074" t="s">
        <v>1099</v>
      </c>
    </row>
    <row r="85075" spans="1:2" x14ac:dyDescent="0.3">
      <c r="A85075" s="2">
        <v>0.14065485660796501</v>
      </c>
      <c r="B85075" t="s">
        <v>1099</v>
      </c>
    </row>
    <row r="85076" spans="1:2" x14ac:dyDescent="0.3">
      <c r="A85076" s="2">
        <v>0.58684886759550303</v>
      </c>
      <c r="B85076" t="s">
        <v>1099</v>
      </c>
    </row>
    <row r="85077" spans="1:2" x14ac:dyDescent="0.3">
      <c r="A85077" s="2">
        <v>0.28180873204475898</v>
      </c>
      <c r="B85077" t="s">
        <v>1099</v>
      </c>
    </row>
    <row r="85078" spans="1:2" x14ac:dyDescent="0.3">
      <c r="A85078" s="2">
        <v>0.30402891562020701</v>
      </c>
      <c r="B85078" t="s">
        <v>1099</v>
      </c>
    </row>
    <row r="85079" spans="1:2" x14ac:dyDescent="0.3">
      <c r="A85079" s="2">
        <v>6.4783876036299301E-2</v>
      </c>
      <c r="B85079" t="s">
        <v>1099</v>
      </c>
    </row>
    <row r="85080" spans="1:2" x14ac:dyDescent="0.3">
      <c r="A85080" s="2">
        <v>1.2659303704253401E-3</v>
      </c>
      <c r="B85080" t="s">
        <v>1099</v>
      </c>
    </row>
    <row r="85081" spans="1:2" x14ac:dyDescent="0.3">
      <c r="A85081" s="2">
        <v>1.1987231284448601</v>
      </c>
      <c r="B85081" t="s">
        <v>1099</v>
      </c>
    </row>
    <row r="85082" spans="1:2" x14ac:dyDescent="0.3">
      <c r="A85082" s="2">
        <v>2.7320414461468001</v>
      </c>
      <c r="B85082" t="s">
        <v>1099</v>
      </c>
    </row>
    <row r="85083" spans="1:2" x14ac:dyDescent="0.3">
      <c r="A85083" s="2">
        <v>3.3226616342806499</v>
      </c>
      <c r="B85083" t="s">
        <v>1099</v>
      </c>
    </row>
    <row r="85084" spans="1:2" x14ac:dyDescent="0.3">
      <c r="A85084" s="2">
        <v>3.5945578096714099</v>
      </c>
      <c r="B85084" t="s">
        <v>1099</v>
      </c>
    </row>
    <row r="85085" spans="1:2" x14ac:dyDescent="0.3">
      <c r="A85085" s="2">
        <v>16.4179743437527</v>
      </c>
      <c r="B85085" t="s">
        <v>1099</v>
      </c>
    </row>
    <row r="85086" spans="1:2" x14ac:dyDescent="0.3">
      <c r="A85086" s="2">
        <v>4.7919508264211697</v>
      </c>
      <c r="B85086" t="s">
        <v>1099</v>
      </c>
    </row>
    <row r="85087" spans="1:2" x14ac:dyDescent="0.3">
      <c r="A85087" s="2">
        <v>2.41552953929193</v>
      </c>
      <c r="B85087" t="s">
        <v>1099</v>
      </c>
    </row>
    <row r="85088" spans="1:2" x14ac:dyDescent="0.3">
      <c r="A85088" s="2">
        <v>4.7872114741448</v>
      </c>
      <c r="B85088" t="s">
        <v>1099</v>
      </c>
    </row>
    <row r="85089" spans="1:2" x14ac:dyDescent="0.3">
      <c r="A85089" s="2">
        <v>34.3178335790478</v>
      </c>
      <c r="B85089" t="s">
        <v>1099</v>
      </c>
    </row>
    <row r="85090" spans="1:2" x14ac:dyDescent="0.3">
      <c r="A85090" s="2">
        <v>0.71499462258659097</v>
      </c>
      <c r="B85090" t="s">
        <v>1099</v>
      </c>
    </row>
    <row r="85091" spans="1:2" x14ac:dyDescent="0.3">
      <c r="A85091" s="2">
        <v>6.5431252769897197E-2</v>
      </c>
      <c r="B85091" t="s">
        <v>1099</v>
      </c>
    </row>
    <row r="85092" spans="1:2" x14ac:dyDescent="0.3">
      <c r="A85092" s="2">
        <v>6.7770573863138299</v>
      </c>
      <c r="B85092" t="s">
        <v>1099</v>
      </c>
    </row>
    <row r="85093" spans="1:2" x14ac:dyDescent="0.3">
      <c r="A85093" s="2">
        <v>10.315391187793301</v>
      </c>
      <c r="B85093" t="s">
        <v>1099</v>
      </c>
    </row>
    <row r="85094" spans="1:2" x14ac:dyDescent="0.3">
      <c r="A85094" s="2">
        <v>4.4595851435597504</v>
      </c>
      <c r="B85094" t="s">
        <v>1099</v>
      </c>
    </row>
    <row r="85095" spans="1:2" x14ac:dyDescent="0.3">
      <c r="A85095" s="2">
        <v>11.094452211012999</v>
      </c>
      <c r="B85095" t="s">
        <v>1099</v>
      </c>
    </row>
    <row r="85096" spans="1:2" x14ac:dyDescent="0.3">
      <c r="A85096" s="2">
        <v>2.6021264304766801E-2</v>
      </c>
      <c r="B85096" t="s">
        <v>1099</v>
      </c>
    </row>
    <row r="85097" spans="1:2" x14ac:dyDescent="0.3">
      <c r="A85097" s="2">
        <v>20.779174221408098</v>
      </c>
      <c r="B85097" t="s">
        <v>1099</v>
      </c>
    </row>
    <row r="85098" spans="1:2" x14ac:dyDescent="0.3">
      <c r="A85098" s="2">
        <v>2.6383067888547301E-2</v>
      </c>
      <c r="B85098" t="s">
        <v>1099</v>
      </c>
    </row>
    <row r="85099" spans="1:2" x14ac:dyDescent="0.3">
      <c r="A85099" s="2">
        <v>0.141838412207655</v>
      </c>
      <c r="B85099" t="s">
        <v>1099</v>
      </c>
    </row>
    <row r="85100" spans="1:2" x14ac:dyDescent="0.3">
      <c r="A85100" s="2">
        <v>0.29420411673035501</v>
      </c>
      <c r="B85100" t="s">
        <v>1099</v>
      </c>
    </row>
    <row r="85101" spans="1:2" x14ac:dyDescent="0.3">
      <c r="A85101" s="2">
        <v>0.16916183860625</v>
      </c>
      <c r="B85101" t="s">
        <v>1099</v>
      </c>
    </row>
    <row r="85102" spans="1:2" x14ac:dyDescent="0.3">
      <c r="A85102" s="2">
        <v>13.7602120009175</v>
      </c>
      <c r="B85102" t="s">
        <v>1099</v>
      </c>
    </row>
    <row r="85103" spans="1:2" x14ac:dyDescent="0.3">
      <c r="A85103" s="2">
        <v>10.1469576141118</v>
      </c>
      <c r="B85103" t="s">
        <v>1099</v>
      </c>
    </row>
    <row r="85104" spans="1:2" x14ac:dyDescent="0.3">
      <c r="A85104" s="2">
        <v>23.6173303559377</v>
      </c>
      <c r="B85104" t="s">
        <v>1099</v>
      </c>
    </row>
    <row r="85105" spans="1:2" x14ac:dyDescent="0.3">
      <c r="A85105" s="2">
        <v>0.13040502910472401</v>
      </c>
      <c r="B85105" t="s">
        <v>1099</v>
      </c>
    </row>
    <row r="85106" spans="1:2" x14ac:dyDescent="0.3">
      <c r="A85106" s="2">
        <v>4.9856626759099996</v>
      </c>
      <c r="B85106" t="s">
        <v>1099</v>
      </c>
    </row>
    <row r="85107" spans="1:2" x14ac:dyDescent="0.3">
      <c r="A85107" s="2">
        <v>0.54453790939554503</v>
      </c>
      <c r="B85107" t="s">
        <v>1099</v>
      </c>
    </row>
    <row r="85108" spans="1:2" x14ac:dyDescent="0.3">
      <c r="A85108" s="2">
        <v>16.8471193960746</v>
      </c>
      <c r="B85108" t="s">
        <v>1099</v>
      </c>
    </row>
    <row r="85109" spans="1:2" x14ac:dyDescent="0.3">
      <c r="A85109" s="2">
        <v>0.19430255392712301</v>
      </c>
      <c r="B85109" t="s">
        <v>1099</v>
      </c>
    </row>
    <row r="85110" spans="1:2" x14ac:dyDescent="0.3">
      <c r="A85110" s="2">
        <v>4.0878342967106497E-2</v>
      </c>
      <c r="B85110" t="s">
        <v>1099</v>
      </c>
    </row>
    <row r="85111" spans="1:2" x14ac:dyDescent="0.3">
      <c r="A85111" s="2">
        <v>2.4962751185262699</v>
      </c>
      <c r="B85111" t="s">
        <v>1099</v>
      </c>
    </row>
    <row r="85112" spans="1:2" x14ac:dyDescent="0.3">
      <c r="A85112" s="2">
        <v>0.84067451295031104</v>
      </c>
      <c r="B85112" t="s">
        <v>1099</v>
      </c>
    </row>
    <row r="85113" spans="1:2" x14ac:dyDescent="0.3">
      <c r="A85113" s="2">
        <v>2.0962835917153901</v>
      </c>
      <c r="B85113" t="s">
        <v>1099</v>
      </c>
    </row>
    <row r="85114" spans="1:2" x14ac:dyDescent="0.3">
      <c r="A85114" s="2">
        <v>1.2611850951685899</v>
      </c>
      <c r="B85114" t="s">
        <v>1099</v>
      </c>
    </row>
    <row r="85115" spans="1:2" x14ac:dyDescent="0.3">
      <c r="A85115" s="2">
        <v>7.4977191933895695E-2</v>
      </c>
      <c r="B85115" t="s">
        <v>1099</v>
      </c>
    </row>
    <row r="85116" spans="1:2" x14ac:dyDescent="0.3">
      <c r="A85116" s="2">
        <v>3.8369283721288299</v>
      </c>
      <c r="B85116" t="s">
        <v>1099</v>
      </c>
    </row>
    <row r="85117" spans="1:2" x14ac:dyDescent="0.3">
      <c r="A85117" s="2">
        <v>3.6622639108279897E-2</v>
      </c>
      <c r="B85117" t="s">
        <v>1099</v>
      </c>
    </row>
    <row r="85118" spans="1:2" x14ac:dyDescent="0.3">
      <c r="A85118" s="2">
        <v>0.569128141978963</v>
      </c>
      <c r="B85118" t="s">
        <v>1099</v>
      </c>
    </row>
    <row r="85119" spans="1:2" x14ac:dyDescent="0.3">
      <c r="A85119" s="2">
        <v>0.16845425475859499</v>
      </c>
      <c r="B85119" t="s">
        <v>1099</v>
      </c>
    </row>
    <row r="85120" spans="1:2" x14ac:dyDescent="0.3">
      <c r="A85120" s="2">
        <v>0.178852828659532</v>
      </c>
      <c r="B85120" t="s">
        <v>1099</v>
      </c>
    </row>
    <row r="85121" spans="1:2" x14ac:dyDescent="0.3">
      <c r="A85121" s="2">
        <v>1.03146661714499</v>
      </c>
      <c r="B85121" t="s">
        <v>1099</v>
      </c>
    </row>
    <row r="85122" spans="1:2" x14ac:dyDescent="0.3">
      <c r="A85122" s="2">
        <v>1.83190756237644</v>
      </c>
      <c r="B85122" t="s">
        <v>1099</v>
      </c>
    </row>
    <row r="85123" spans="1:2" x14ac:dyDescent="0.3">
      <c r="A85123" s="2">
        <v>2.7723602258692699</v>
      </c>
      <c r="B85123" t="s">
        <v>1099</v>
      </c>
    </row>
    <row r="85124" spans="1:2" x14ac:dyDescent="0.3">
      <c r="A85124" s="2">
        <v>1.6777910055430201</v>
      </c>
      <c r="B85124" t="s">
        <v>1099</v>
      </c>
    </row>
    <row r="85125" spans="1:2" x14ac:dyDescent="0.3">
      <c r="A85125" s="2">
        <v>6.1086076324356098</v>
      </c>
      <c r="B85125" t="s">
        <v>1099</v>
      </c>
    </row>
    <row r="85126" spans="1:2" x14ac:dyDescent="0.3">
      <c r="A85126" s="2">
        <v>1.5381771348515601E-2</v>
      </c>
      <c r="B85126" t="s">
        <v>1099</v>
      </c>
    </row>
    <row r="85127" spans="1:2" x14ac:dyDescent="0.3">
      <c r="A85127" s="2">
        <v>0.79052327007740597</v>
      </c>
      <c r="B85127" t="s">
        <v>1099</v>
      </c>
    </row>
    <row r="85128" spans="1:2" x14ac:dyDescent="0.3">
      <c r="A85128" s="2">
        <v>18.5818684716298</v>
      </c>
      <c r="B85128" t="s">
        <v>1099</v>
      </c>
    </row>
    <row r="85129" spans="1:2" x14ac:dyDescent="0.3">
      <c r="A85129" s="2">
        <v>0.93488750331437198</v>
      </c>
      <c r="B85129" t="s">
        <v>1099</v>
      </c>
    </row>
    <row r="85130" spans="1:2" x14ac:dyDescent="0.3">
      <c r="A85130" s="2">
        <v>3.0035736204197798</v>
      </c>
      <c r="B85130" t="s">
        <v>1099</v>
      </c>
    </row>
    <row r="85131" spans="1:2" x14ac:dyDescent="0.3">
      <c r="A85131" s="2">
        <v>5.5204672996241797</v>
      </c>
      <c r="B85131" t="s">
        <v>1099</v>
      </c>
    </row>
    <row r="85132" spans="1:2" x14ac:dyDescent="0.3">
      <c r="A85132" s="2">
        <v>0.27283112067453302</v>
      </c>
      <c r="B85132" t="s">
        <v>1099</v>
      </c>
    </row>
    <row r="85133" spans="1:2" x14ac:dyDescent="0.3">
      <c r="A85133" s="2">
        <v>1.4534102735811599E-2</v>
      </c>
      <c r="B85133" t="s">
        <v>1099</v>
      </c>
    </row>
    <row r="85134" spans="1:2" x14ac:dyDescent="0.3">
      <c r="A85134" s="2">
        <v>4.3211233099693297E-2</v>
      </c>
      <c r="B85134" t="s">
        <v>1099</v>
      </c>
    </row>
    <row r="85135" spans="1:2" x14ac:dyDescent="0.3">
      <c r="A85135" s="2">
        <v>1.17939941889908</v>
      </c>
      <c r="B85135" t="s">
        <v>1099</v>
      </c>
    </row>
    <row r="85136" spans="1:2" x14ac:dyDescent="0.3">
      <c r="A85136" s="2">
        <v>1.18831077616668</v>
      </c>
      <c r="B85136" t="s">
        <v>1099</v>
      </c>
    </row>
    <row r="85137" spans="1:2" x14ac:dyDescent="0.3">
      <c r="A85137" s="2">
        <v>0.23662902801271801</v>
      </c>
      <c r="B85137" t="s">
        <v>1099</v>
      </c>
    </row>
    <row r="85138" spans="1:2" x14ac:dyDescent="0.3">
      <c r="A85138" s="2">
        <v>2.03003528171752E-2</v>
      </c>
      <c r="B85138" t="s">
        <v>1099</v>
      </c>
    </row>
    <row r="85139" spans="1:2" x14ac:dyDescent="0.3">
      <c r="A85139" s="2">
        <v>0.100115422882564</v>
      </c>
      <c r="B85139" t="s">
        <v>1099</v>
      </c>
    </row>
    <row r="85140" spans="1:2" x14ac:dyDescent="0.3">
      <c r="A85140" s="2">
        <v>4.7741703401144003E-2</v>
      </c>
      <c r="B85140" t="s">
        <v>1099</v>
      </c>
    </row>
    <row r="85141" spans="1:2" x14ac:dyDescent="0.3">
      <c r="A85141" s="2">
        <v>4.6532058073519102E-2</v>
      </c>
      <c r="B85141" t="s">
        <v>1099</v>
      </c>
    </row>
    <row r="85142" spans="1:2" x14ac:dyDescent="0.3">
      <c r="A85142" s="2">
        <v>0.222330025548025</v>
      </c>
      <c r="B85142" t="s">
        <v>1099</v>
      </c>
    </row>
    <row r="85143" spans="1:2" x14ac:dyDescent="0.3">
      <c r="A85143" s="2">
        <v>0.34581963879067001</v>
      </c>
      <c r="B85143" t="s">
        <v>1099</v>
      </c>
    </row>
    <row r="85144" spans="1:2" x14ac:dyDescent="0.3">
      <c r="A85144" s="2">
        <v>3.9154338939345699E-3</v>
      </c>
      <c r="B85144" t="s">
        <v>1099</v>
      </c>
    </row>
    <row r="85145" spans="1:2" x14ac:dyDescent="0.3">
      <c r="A85145" s="2">
        <v>0.71935522316489098</v>
      </c>
      <c r="B85145" t="s">
        <v>1099</v>
      </c>
    </row>
    <row r="85146" spans="1:2" x14ac:dyDescent="0.3">
      <c r="A85146" s="2">
        <v>0.11117833966290799</v>
      </c>
      <c r="B85146" t="s">
        <v>1099</v>
      </c>
    </row>
    <row r="85147" spans="1:2" x14ac:dyDescent="0.3">
      <c r="A85147" s="2">
        <v>1.2401253740140601</v>
      </c>
      <c r="B85147" t="s">
        <v>1099</v>
      </c>
    </row>
    <row r="85148" spans="1:2" x14ac:dyDescent="0.3">
      <c r="A85148" s="2">
        <v>0.14668193858376199</v>
      </c>
      <c r="B85148" t="s">
        <v>1099</v>
      </c>
    </row>
    <row r="85149" spans="1:2" x14ac:dyDescent="0.3">
      <c r="A85149" s="2">
        <v>0.57894118683733797</v>
      </c>
      <c r="B85149" t="s">
        <v>1099</v>
      </c>
    </row>
    <row r="85150" spans="1:2" x14ac:dyDescent="0.3">
      <c r="A85150" s="2">
        <v>1.44400231199539</v>
      </c>
      <c r="B85150" t="s">
        <v>1099</v>
      </c>
    </row>
    <row r="85151" spans="1:2" x14ac:dyDescent="0.3">
      <c r="A85151" s="2">
        <v>1.8329393889449298E-2</v>
      </c>
      <c r="B85151" t="s">
        <v>1099</v>
      </c>
    </row>
    <row r="85152" spans="1:2" x14ac:dyDescent="0.3">
      <c r="A85152" s="2">
        <v>624.76463608542201</v>
      </c>
      <c r="B85152" t="s">
        <v>1099</v>
      </c>
    </row>
    <row r="85153" spans="1:2" x14ac:dyDescent="0.3">
      <c r="A85153" s="2">
        <v>19.910685518031499</v>
      </c>
      <c r="B85153" t="s">
        <v>1099</v>
      </c>
    </row>
    <row r="85154" spans="1:2" x14ac:dyDescent="0.3">
      <c r="A85154" s="2">
        <v>59.318739997438797</v>
      </c>
      <c r="B85154" t="s">
        <v>1099</v>
      </c>
    </row>
    <row r="85155" spans="1:2" x14ac:dyDescent="0.3">
      <c r="A85155" s="2">
        <v>144.31258293744301</v>
      </c>
      <c r="B85155" t="s">
        <v>1099</v>
      </c>
    </row>
    <row r="85156" spans="1:2" x14ac:dyDescent="0.3">
      <c r="A85156" s="2">
        <v>6.5347913478171205E-2</v>
      </c>
      <c r="B85156" t="s">
        <v>1099</v>
      </c>
    </row>
    <row r="85157" spans="1:2" x14ac:dyDescent="0.3">
      <c r="A85157" s="2">
        <v>3.4965170404671599E-2</v>
      </c>
      <c r="B85157" t="s">
        <v>1099</v>
      </c>
    </row>
    <row r="85158" spans="1:2" x14ac:dyDescent="0.3">
      <c r="A85158" s="2">
        <v>1.9560382894709901E-2</v>
      </c>
      <c r="B85158" t="s">
        <v>1099</v>
      </c>
    </row>
    <row r="85159" spans="1:2" x14ac:dyDescent="0.3">
      <c r="A85159" s="2">
        <v>0.14809020870186401</v>
      </c>
      <c r="B85159" t="s">
        <v>1099</v>
      </c>
    </row>
    <row r="85160" spans="1:2" x14ac:dyDescent="0.3">
      <c r="A85160" s="2">
        <v>0.135110916175811</v>
      </c>
      <c r="B85160" t="s">
        <v>1099</v>
      </c>
    </row>
    <row r="85161" spans="1:2" x14ac:dyDescent="0.3">
      <c r="A85161" s="2">
        <v>0.16078744880443399</v>
      </c>
      <c r="B85161" t="s">
        <v>1099</v>
      </c>
    </row>
    <row r="85162" spans="1:2" x14ac:dyDescent="0.3">
      <c r="A85162" s="2">
        <v>1.2701370071798599</v>
      </c>
      <c r="B85162" t="s">
        <v>1099</v>
      </c>
    </row>
    <row r="85163" spans="1:2" x14ac:dyDescent="0.3">
      <c r="A85163" s="2">
        <v>10.8040584571094</v>
      </c>
      <c r="B85163" t="s">
        <v>1099</v>
      </c>
    </row>
    <row r="85164" spans="1:2" x14ac:dyDescent="0.3">
      <c r="A85164" s="2">
        <v>0.24948521449795499</v>
      </c>
      <c r="B85164" t="s">
        <v>1099</v>
      </c>
    </row>
    <row r="85165" spans="1:2" x14ac:dyDescent="0.3">
      <c r="A85165" s="2">
        <v>2.46511676172841E-2</v>
      </c>
      <c r="B85165" t="s">
        <v>1099</v>
      </c>
    </row>
    <row r="85166" spans="1:2" x14ac:dyDescent="0.3">
      <c r="A85166" s="2">
        <v>0.58215941718546105</v>
      </c>
      <c r="B85166" t="s">
        <v>1099</v>
      </c>
    </row>
    <row r="85167" spans="1:2" x14ac:dyDescent="0.3">
      <c r="A85167" s="2">
        <v>4.0188379674249903</v>
      </c>
      <c r="B85167" t="s">
        <v>1099</v>
      </c>
    </row>
    <row r="85168" spans="1:2" x14ac:dyDescent="0.3">
      <c r="A85168" s="2">
        <v>2.83432052219983</v>
      </c>
      <c r="B85168" t="s">
        <v>1099</v>
      </c>
    </row>
    <row r="85169" spans="1:2" x14ac:dyDescent="0.3">
      <c r="A85169" s="2">
        <v>0.73617337817343098</v>
      </c>
      <c r="B85169" t="s">
        <v>1099</v>
      </c>
    </row>
    <row r="85170" spans="1:2" x14ac:dyDescent="0.3">
      <c r="A85170" s="2">
        <v>1.0877670727609601</v>
      </c>
      <c r="B85170" t="s">
        <v>1099</v>
      </c>
    </row>
    <row r="85171" spans="1:2" x14ac:dyDescent="0.3">
      <c r="A85171" s="2">
        <v>0.26628140776333298</v>
      </c>
      <c r="B85171" t="s">
        <v>1099</v>
      </c>
    </row>
    <row r="85172" spans="1:2" x14ac:dyDescent="0.3">
      <c r="A85172" s="2">
        <v>6.0769021506517302E-3</v>
      </c>
      <c r="B85172" t="s">
        <v>1099</v>
      </c>
    </row>
    <row r="85173" spans="1:2" x14ac:dyDescent="0.3">
      <c r="A85173" s="2">
        <v>4.1459725879263902E-3</v>
      </c>
      <c r="B85173" t="s">
        <v>1099</v>
      </c>
    </row>
    <row r="85174" spans="1:2" x14ac:dyDescent="0.3">
      <c r="A85174" s="2">
        <v>337.624145001702</v>
      </c>
      <c r="B85174" t="s">
        <v>1099</v>
      </c>
    </row>
    <row r="85175" spans="1:2" x14ac:dyDescent="0.3">
      <c r="A85175" s="2">
        <v>45.2342846430249</v>
      </c>
      <c r="B85175" t="s">
        <v>1099</v>
      </c>
    </row>
    <row r="85176" spans="1:2" x14ac:dyDescent="0.3">
      <c r="A85176" s="2">
        <v>52.987907265172304</v>
      </c>
      <c r="B85176" t="s">
        <v>1099</v>
      </c>
    </row>
    <row r="85177" spans="1:2" x14ac:dyDescent="0.3">
      <c r="A85177" s="2">
        <v>11.3250892928287</v>
      </c>
      <c r="B85177" t="s">
        <v>1099</v>
      </c>
    </row>
    <row r="85178" spans="1:2" x14ac:dyDescent="0.3">
      <c r="A85178" s="2">
        <v>9.0179251016124506E-2</v>
      </c>
      <c r="B85178" t="s">
        <v>1099</v>
      </c>
    </row>
    <row r="85179" spans="1:2" x14ac:dyDescent="0.3">
      <c r="A85179" s="2">
        <v>31.9194407228707</v>
      </c>
      <c r="B85179" t="s">
        <v>1099</v>
      </c>
    </row>
    <row r="85180" spans="1:2" x14ac:dyDescent="0.3">
      <c r="A85180" s="2">
        <v>2.28814846425313E-2</v>
      </c>
      <c r="B85180" t="s">
        <v>1099</v>
      </c>
    </row>
    <row r="85181" spans="1:2" x14ac:dyDescent="0.3">
      <c r="A85181" s="2">
        <v>0.18768616922661799</v>
      </c>
      <c r="B85181" t="s">
        <v>1099</v>
      </c>
    </row>
    <row r="85182" spans="1:2" x14ac:dyDescent="0.3">
      <c r="A85182" s="2">
        <v>20.632843666840198</v>
      </c>
      <c r="B85182" t="s">
        <v>1099</v>
      </c>
    </row>
    <row r="85183" spans="1:2" x14ac:dyDescent="0.3">
      <c r="A85183" s="2">
        <v>5.0461078108220798</v>
      </c>
      <c r="B85183" t="s">
        <v>1099</v>
      </c>
    </row>
    <row r="85184" spans="1:2" x14ac:dyDescent="0.3">
      <c r="A85184" s="2">
        <v>12.825400439914301</v>
      </c>
      <c r="B85184" t="s">
        <v>1099</v>
      </c>
    </row>
    <row r="85185" spans="1:2" x14ac:dyDescent="0.3">
      <c r="A85185" s="2">
        <v>523.70219897670199</v>
      </c>
      <c r="B85185" t="s">
        <v>1099</v>
      </c>
    </row>
    <row r="85186" spans="1:2" x14ac:dyDescent="0.3">
      <c r="A85186" s="2">
        <v>493.28721166079498</v>
      </c>
      <c r="B85186" t="s">
        <v>1099</v>
      </c>
    </row>
    <row r="85187" spans="1:2" x14ac:dyDescent="0.3">
      <c r="A85187" s="2">
        <v>0.18117805271864501</v>
      </c>
      <c r="B85187" t="s">
        <v>1099</v>
      </c>
    </row>
    <row r="85188" spans="1:2" x14ac:dyDescent="0.3">
      <c r="A85188" s="2">
        <v>1.7021856188821599E-2</v>
      </c>
      <c r="B85188" t="s">
        <v>1099</v>
      </c>
    </row>
    <row r="85189" spans="1:2" x14ac:dyDescent="0.3">
      <c r="A85189" s="2">
        <v>0.55982470464743905</v>
      </c>
      <c r="B85189" t="s">
        <v>1099</v>
      </c>
    </row>
    <row r="85190" spans="1:2" x14ac:dyDescent="0.3">
      <c r="A85190" s="2">
        <v>0.18696499166576999</v>
      </c>
      <c r="B85190" t="s">
        <v>1099</v>
      </c>
    </row>
    <row r="85191" spans="1:2" x14ac:dyDescent="0.3">
      <c r="A85191" s="2">
        <v>1.3444020091761899</v>
      </c>
      <c r="B85191" t="s">
        <v>1099</v>
      </c>
    </row>
    <row r="85192" spans="1:2" x14ac:dyDescent="0.3">
      <c r="A85192" s="2">
        <v>0.101953944487527</v>
      </c>
      <c r="B85192" t="s">
        <v>1099</v>
      </c>
    </row>
    <row r="85193" spans="1:2" x14ac:dyDescent="0.3">
      <c r="A85193" s="2">
        <v>2.2216528175666401E-2</v>
      </c>
      <c r="B85193" t="s">
        <v>1099</v>
      </c>
    </row>
    <row r="85194" spans="1:2" x14ac:dyDescent="0.3">
      <c r="A85194" s="2">
        <v>0.29173689432489702</v>
      </c>
      <c r="B85194" t="s">
        <v>1099</v>
      </c>
    </row>
    <row r="85195" spans="1:2" x14ac:dyDescent="0.3">
      <c r="A85195" s="2">
        <v>0.45419526499822799</v>
      </c>
      <c r="B85195" t="s">
        <v>1099</v>
      </c>
    </row>
    <row r="85196" spans="1:2" x14ac:dyDescent="0.3">
      <c r="A85196" s="2">
        <v>1.6597425308042899</v>
      </c>
      <c r="B85196" t="s">
        <v>1099</v>
      </c>
    </row>
    <row r="85197" spans="1:2" x14ac:dyDescent="0.3">
      <c r="A85197" s="2">
        <v>1.0754292780948</v>
      </c>
      <c r="B85197" t="s">
        <v>1099</v>
      </c>
    </row>
    <row r="85198" spans="1:2" x14ac:dyDescent="0.3">
      <c r="A85198" s="2">
        <v>9.8765225037210094E-2</v>
      </c>
      <c r="B85198" t="s">
        <v>1099</v>
      </c>
    </row>
    <row r="85199" spans="1:2" x14ac:dyDescent="0.3">
      <c r="A85199" s="2">
        <v>1.71361045857613</v>
      </c>
      <c r="B85199" t="s">
        <v>1099</v>
      </c>
    </row>
    <row r="85200" spans="1:2" x14ac:dyDescent="0.3">
      <c r="A85200" s="2">
        <v>4.0618750563005901E-2</v>
      </c>
      <c r="B85200" t="s">
        <v>1099</v>
      </c>
    </row>
    <row r="85201" spans="1:2" x14ac:dyDescent="0.3">
      <c r="A85201" s="2">
        <v>0.175851452477084</v>
      </c>
      <c r="B85201" t="s">
        <v>1099</v>
      </c>
    </row>
    <row r="85202" spans="1:2" x14ac:dyDescent="0.3">
      <c r="A85202" s="2">
        <v>1.75162035480118E-2</v>
      </c>
      <c r="B85202" t="s">
        <v>1099</v>
      </c>
    </row>
    <row r="85203" spans="1:2" x14ac:dyDescent="0.3">
      <c r="A85203" s="2">
        <v>6.4479308999213697E-2</v>
      </c>
      <c r="B85203" t="s">
        <v>1099</v>
      </c>
    </row>
    <row r="85204" spans="1:2" x14ac:dyDescent="0.3">
      <c r="A85204" s="2">
        <v>54.528086124923803</v>
      </c>
      <c r="B85204" t="s">
        <v>1099</v>
      </c>
    </row>
    <row r="85205" spans="1:2" x14ac:dyDescent="0.3">
      <c r="A85205" s="2">
        <v>59.7388439855741</v>
      </c>
      <c r="B85205" t="s">
        <v>1099</v>
      </c>
    </row>
    <row r="85206" spans="1:2" x14ac:dyDescent="0.3">
      <c r="A85206" s="2">
        <v>0.57645165805357901</v>
      </c>
      <c r="B85206" t="s">
        <v>1099</v>
      </c>
    </row>
    <row r="85207" spans="1:2" x14ac:dyDescent="0.3">
      <c r="A85207" s="2">
        <v>36.096690932670199</v>
      </c>
      <c r="B85207" t="s">
        <v>1099</v>
      </c>
    </row>
    <row r="85208" spans="1:2" x14ac:dyDescent="0.3">
      <c r="A85208" s="2">
        <v>1.0158245372554999</v>
      </c>
      <c r="B85208" t="s">
        <v>1099</v>
      </c>
    </row>
    <row r="85209" spans="1:2" x14ac:dyDescent="0.3">
      <c r="A85209" s="2">
        <v>47.812236547775498</v>
      </c>
      <c r="B85209" t="s">
        <v>1099</v>
      </c>
    </row>
    <row r="85210" spans="1:2" x14ac:dyDescent="0.3">
      <c r="A85210" s="2">
        <v>0.14447708959604799</v>
      </c>
      <c r="B85210" t="s">
        <v>1099</v>
      </c>
    </row>
    <row r="85211" spans="1:2" x14ac:dyDescent="0.3">
      <c r="A85211" s="2">
        <v>1.1069061339017701</v>
      </c>
      <c r="B85211" t="s">
        <v>1099</v>
      </c>
    </row>
    <row r="85212" spans="1:2" x14ac:dyDescent="0.3">
      <c r="A85212" s="2">
        <v>2.49257131765888</v>
      </c>
      <c r="B85212" t="s">
        <v>1099</v>
      </c>
    </row>
    <row r="85213" spans="1:2" x14ac:dyDescent="0.3">
      <c r="A85213" s="2">
        <v>21.1008428506141</v>
      </c>
      <c r="B85213" t="s">
        <v>1099</v>
      </c>
    </row>
    <row r="85214" spans="1:2" x14ac:dyDescent="0.3">
      <c r="A85214" s="2">
        <v>1.1568377498773701E-2</v>
      </c>
      <c r="B85214" t="s">
        <v>1099</v>
      </c>
    </row>
    <row r="85215" spans="1:2" x14ac:dyDescent="0.3">
      <c r="A85215" s="2">
        <v>1.7765272432558299</v>
      </c>
      <c r="B85215" t="s">
        <v>1099</v>
      </c>
    </row>
    <row r="85216" spans="1:2" x14ac:dyDescent="0.3">
      <c r="A85216" s="2">
        <v>8.6006289403308394</v>
      </c>
      <c r="B85216" t="s">
        <v>1099</v>
      </c>
    </row>
    <row r="85217" spans="1:2" x14ac:dyDescent="0.3">
      <c r="A85217" s="2">
        <v>0.17491276461994301</v>
      </c>
      <c r="B85217" t="s">
        <v>1099</v>
      </c>
    </row>
    <row r="85218" spans="1:2" x14ac:dyDescent="0.3">
      <c r="A85218" s="2">
        <v>0.39463950150020299</v>
      </c>
      <c r="B85218" t="s">
        <v>1099</v>
      </c>
    </row>
    <row r="85219" spans="1:2" x14ac:dyDescent="0.3">
      <c r="A85219" s="2">
        <v>0.31854533531260598</v>
      </c>
      <c r="B85219" t="s">
        <v>1099</v>
      </c>
    </row>
    <row r="85220" spans="1:2" x14ac:dyDescent="0.3">
      <c r="A85220" s="2">
        <v>8.3881126282059904E-2</v>
      </c>
      <c r="B85220" t="s">
        <v>1099</v>
      </c>
    </row>
    <row r="85221" spans="1:2" x14ac:dyDescent="0.3">
      <c r="A85221" s="2">
        <v>3.7792226461487298E-2</v>
      </c>
      <c r="B85221" t="s">
        <v>1099</v>
      </c>
    </row>
    <row r="85222" spans="1:2" x14ac:dyDescent="0.3">
      <c r="A85222" s="2">
        <v>0.43377590080072498</v>
      </c>
      <c r="B85222" t="s">
        <v>1099</v>
      </c>
    </row>
    <row r="85223" spans="1:2" x14ac:dyDescent="0.3">
      <c r="A85223" s="2">
        <v>1.54832982690318</v>
      </c>
      <c r="B85223" t="s">
        <v>1099</v>
      </c>
    </row>
    <row r="85224" spans="1:2" x14ac:dyDescent="0.3">
      <c r="A85224" s="2">
        <v>0.17813787832929601</v>
      </c>
      <c r="B85224" t="s">
        <v>1099</v>
      </c>
    </row>
    <row r="85225" spans="1:2" x14ac:dyDescent="0.3">
      <c r="A85225" s="2">
        <v>0.121451064639148</v>
      </c>
      <c r="B85225" t="s">
        <v>1099</v>
      </c>
    </row>
    <row r="85226" spans="1:2" x14ac:dyDescent="0.3">
      <c r="A85226" s="2">
        <v>3.2528884520980501</v>
      </c>
      <c r="B85226" t="s">
        <v>1099</v>
      </c>
    </row>
    <row r="85227" spans="1:2" x14ac:dyDescent="0.3">
      <c r="A85227" s="2">
        <v>0.438729626594485</v>
      </c>
      <c r="B85227" t="s">
        <v>1099</v>
      </c>
    </row>
    <row r="85228" spans="1:2" x14ac:dyDescent="0.3">
      <c r="A85228" s="2">
        <v>284.15442117219601</v>
      </c>
      <c r="B85228" t="s">
        <v>1099</v>
      </c>
    </row>
    <row r="85229" spans="1:2" x14ac:dyDescent="0.3">
      <c r="A85229" s="2">
        <v>33.2965680191788</v>
      </c>
      <c r="B85229" t="s">
        <v>1099</v>
      </c>
    </row>
    <row r="85230" spans="1:2" x14ac:dyDescent="0.3">
      <c r="A85230" s="2">
        <v>2.7309054499392098</v>
      </c>
      <c r="B85230" t="s">
        <v>1099</v>
      </c>
    </row>
    <row r="85231" spans="1:2" x14ac:dyDescent="0.3">
      <c r="A85231" s="2">
        <v>15.379658320450099</v>
      </c>
      <c r="B85231" t="s">
        <v>1099</v>
      </c>
    </row>
    <row r="85232" spans="1:2" x14ac:dyDescent="0.3">
      <c r="A85232" s="2">
        <v>41.2246252110277</v>
      </c>
      <c r="B85232" t="s">
        <v>1099</v>
      </c>
    </row>
    <row r="85233" spans="1:2" x14ac:dyDescent="0.3">
      <c r="A85233" s="2">
        <v>0.45358874074616001</v>
      </c>
      <c r="B85233" t="s">
        <v>1099</v>
      </c>
    </row>
    <row r="85234" spans="1:2" x14ac:dyDescent="0.3">
      <c r="A85234" s="2">
        <v>1.66671264383802</v>
      </c>
      <c r="B85234" t="s">
        <v>1099</v>
      </c>
    </row>
    <row r="85235" spans="1:2" x14ac:dyDescent="0.3">
      <c r="A85235" s="2">
        <v>3.2757661378490099</v>
      </c>
      <c r="B85235" t="s">
        <v>1099</v>
      </c>
    </row>
    <row r="85236" spans="1:2" x14ac:dyDescent="0.3">
      <c r="A85236" s="2">
        <v>9.3250922801644903E-2</v>
      </c>
      <c r="B85236" t="s">
        <v>1099</v>
      </c>
    </row>
    <row r="85237" spans="1:2" x14ac:dyDescent="0.3">
      <c r="A85237" s="2">
        <v>1.27342638855822E-2</v>
      </c>
      <c r="B85237" t="s">
        <v>1099</v>
      </c>
    </row>
    <row r="85238" spans="1:2" x14ac:dyDescent="0.3">
      <c r="A85238" s="2">
        <v>9.1664033875459405E-2</v>
      </c>
      <c r="B85238" t="s">
        <v>1099</v>
      </c>
    </row>
    <row r="85239" spans="1:2" x14ac:dyDescent="0.3">
      <c r="A85239" s="2">
        <v>3.3857719229025398</v>
      </c>
      <c r="B85239" t="s">
        <v>1099</v>
      </c>
    </row>
    <row r="85240" spans="1:2" x14ac:dyDescent="0.3">
      <c r="A85240" s="2">
        <v>4.5518392829871699</v>
      </c>
      <c r="B85240" t="s">
        <v>1099</v>
      </c>
    </row>
    <row r="85241" spans="1:2" x14ac:dyDescent="0.3">
      <c r="A85241" s="2">
        <v>10.8866554332118</v>
      </c>
      <c r="B85241" t="s">
        <v>1099</v>
      </c>
    </row>
    <row r="85242" spans="1:2" x14ac:dyDescent="0.3">
      <c r="A85242" s="2">
        <v>27.9450628736951</v>
      </c>
      <c r="B85242" t="s">
        <v>1099</v>
      </c>
    </row>
    <row r="85243" spans="1:2" x14ac:dyDescent="0.3">
      <c r="A85243" s="2">
        <v>142.36245775587699</v>
      </c>
      <c r="B85243" t="s">
        <v>1099</v>
      </c>
    </row>
    <row r="85244" spans="1:2" x14ac:dyDescent="0.3">
      <c r="A85244" s="2">
        <v>0.33843638515551</v>
      </c>
      <c r="B85244" t="s">
        <v>1099</v>
      </c>
    </row>
    <row r="85245" spans="1:2" x14ac:dyDescent="0.3">
      <c r="A85245" s="2">
        <v>183.19295488788899</v>
      </c>
      <c r="B85245" t="s">
        <v>1099</v>
      </c>
    </row>
    <row r="85246" spans="1:2" x14ac:dyDescent="0.3">
      <c r="A85246" s="2">
        <v>55.907905321309798</v>
      </c>
      <c r="B85246" t="s">
        <v>1099</v>
      </c>
    </row>
    <row r="85247" spans="1:2" x14ac:dyDescent="0.3">
      <c r="A85247" s="2">
        <v>2.0812430539458902</v>
      </c>
      <c r="B85247" t="s">
        <v>1099</v>
      </c>
    </row>
    <row r="85248" spans="1:2" x14ac:dyDescent="0.3">
      <c r="A85248" s="2">
        <v>40.978880621404997</v>
      </c>
      <c r="B85248" t="s">
        <v>1099</v>
      </c>
    </row>
    <row r="85249" spans="1:2" x14ac:dyDescent="0.3">
      <c r="A85249" s="2">
        <v>4.6017583161846103</v>
      </c>
      <c r="B85249" t="s">
        <v>1099</v>
      </c>
    </row>
    <row r="85250" spans="1:2" x14ac:dyDescent="0.3">
      <c r="A85250" s="2">
        <v>669.65605293886995</v>
      </c>
      <c r="B85250" t="s">
        <v>1099</v>
      </c>
    </row>
    <row r="85251" spans="1:2" x14ac:dyDescent="0.3">
      <c r="A85251" s="2">
        <v>87.309470175997006</v>
      </c>
      <c r="B85251" t="s">
        <v>1099</v>
      </c>
    </row>
    <row r="85252" spans="1:2" x14ac:dyDescent="0.3">
      <c r="A85252" s="2">
        <v>38.845186871594301</v>
      </c>
      <c r="B85252" t="s">
        <v>1099</v>
      </c>
    </row>
    <row r="85253" spans="1:2" x14ac:dyDescent="0.3">
      <c r="A85253" s="2">
        <v>8.9822326047807599E-2</v>
      </c>
      <c r="B85253" t="s">
        <v>1099</v>
      </c>
    </row>
    <row r="85254" spans="1:2" x14ac:dyDescent="0.3">
      <c r="A85254" s="2">
        <v>0.26086121448655197</v>
      </c>
      <c r="B85254" t="s">
        <v>1099</v>
      </c>
    </row>
    <row r="85255" spans="1:2" x14ac:dyDescent="0.3">
      <c r="A85255" s="2">
        <v>0.47959875975571298</v>
      </c>
      <c r="B85255" t="s">
        <v>1099</v>
      </c>
    </row>
    <row r="85256" spans="1:2" x14ac:dyDescent="0.3">
      <c r="A85256" s="2">
        <v>1.0597190444559601</v>
      </c>
      <c r="B85256" t="s">
        <v>1099</v>
      </c>
    </row>
    <row r="85257" spans="1:2" x14ac:dyDescent="0.3">
      <c r="A85257" s="2">
        <v>112.936703372823</v>
      </c>
      <c r="B85257" t="s">
        <v>1099</v>
      </c>
    </row>
    <row r="85258" spans="1:2" x14ac:dyDescent="0.3">
      <c r="A85258" s="2">
        <v>78.032954606390206</v>
      </c>
      <c r="B85258" t="s">
        <v>1099</v>
      </c>
    </row>
    <row r="85259" spans="1:2" x14ac:dyDescent="0.3">
      <c r="A85259" s="2">
        <v>0.22206272803969701</v>
      </c>
      <c r="B85259" t="s">
        <v>1099</v>
      </c>
    </row>
    <row r="85260" spans="1:2" x14ac:dyDescent="0.3">
      <c r="A85260" s="2">
        <v>66.080070961989506</v>
      </c>
      <c r="B85260" t="s">
        <v>1099</v>
      </c>
    </row>
    <row r="85261" spans="1:2" x14ac:dyDescent="0.3">
      <c r="A85261" s="2">
        <v>83.0990943961163</v>
      </c>
      <c r="B85261" t="s">
        <v>1099</v>
      </c>
    </row>
    <row r="85262" spans="1:2" x14ac:dyDescent="0.3">
      <c r="A85262" s="2">
        <v>0.187620523122496</v>
      </c>
      <c r="B85262" t="s">
        <v>1099</v>
      </c>
    </row>
    <row r="85263" spans="1:2" x14ac:dyDescent="0.3">
      <c r="A85263" s="2">
        <v>0.12618876181744601</v>
      </c>
      <c r="B85263" t="s">
        <v>1099</v>
      </c>
    </row>
    <row r="85264" spans="1:2" x14ac:dyDescent="0.3">
      <c r="A85264" s="2">
        <v>1.92208633119112</v>
      </c>
      <c r="B85264" t="s">
        <v>1099</v>
      </c>
    </row>
    <row r="85265" spans="1:2" x14ac:dyDescent="0.3">
      <c r="A85265" s="2">
        <v>19.446456877831</v>
      </c>
      <c r="B85265" t="s">
        <v>1099</v>
      </c>
    </row>
    <row r="85266" spans="1:2" x14ac:dyDescent="0.3">
      <c r="A85266" s="2">
        <v>17.3311751439016</v>
      </c>
      <c r="B85266" t="s">
        <v>1099</v>
      </c>
    </row>
    <row r="85267" spans="1:2" x14ac:dyDescent="0.3">
      <c r="A85267" s="2">
        <v>55.907905321309798</v>
      </c>
      <c r="B85267" t="s">
        <v>1099</v>
      </c>
    </row>
    <row r="85268" spans="1:2" x14ac:dyDescent="0.3">
      <c r="A85268" s="2">
        <v>22.9821475603657</v>
      </c>
      <c r="B85268" t="s">
        <v>1099</v>
      </c>
    </row>
    <row r="85269" spans="1:2" x14ac:dyDescent="0.3">
      <c r="A85269" s="2">
        <v>2.9344769546670602</v>
      </c>
      <c r="B85269" t="s">
        <v>1099</v>
      </c>
    </row>
    <row r="85270" spans="1:2" x14ac:dyDescent="0.3">
      <c r="A85270" s="2">
        <v>2.1993969278454699</v>
      </c>
      <c r="B85270" t="s">
        <v>1099</v>
      </c>
    </row>
    <row r="85271" spans="1:2" x14ac:dyDescent="0.3">
      <c r="A85271" s="2">
        <v>30.2322865251796</v>
      </c>
      <c r="B85271" t="s">
        <v>1099</v>
      </c>
    </row>
    <row r="85272" spans="1:2" x14ac:dyDescent="0.3">
      <c r="A85272" s="2">
        <v>8.1956857671998506E-2</v>
      </c>
      <c r="B85272" t="s">
        <v>1099</v>
      </c>
    </row>
    <row r="85273" spans="1:2" x14ac:dyDescent="0.3">
      <c r="A85273" s="2">
        <v>0.26233532012306698</v>
      </c>
      <c r="B85273" t="s">
        <v>1099</v>
      </c>
    </row>
    <row r="85274" spans="1:2" x14ac:dyDescent="0.3">
      <c r="A85274" s="2">
        <v>2.2972904723599101</v>
      </c>
      <c r="B85274" t="s">
        <v>1099</v>
      </c>
    </row>
    <row r="85275" spans="1:2" x14ac:dyDescent="0.3">
      <c r="A85275" s="2">
        <v>25.477270338242398</v>
      </c>
      <c r="B85275" t="s">
        <v>1099</v>
      </c>
    </row>
    <row r="85276" spans="1:2" x14ac:dyDescent="0.3">
      <c r="A85276" s="2">
        <v>0.63582895626957803</v>
      </c>
      <c r="B85276" t="s">
        <v>1099</v>
      </c>
    </row>
    <row r="85277" spans="1:2" x14ac:dyDescent="0.3">
      <c r="A85277" s="2">
        <v>7.1541326139099304E-2</v>
      </c>
      <c r="B85277" t="s">
        <v>1099</v>
      </c>
    </row>
    <row r="85278" spans="1:2" x14ac:dyDescent="0.3">
      <c r="A85278" s="2">
        <v>0.35575132016789501</v>
      </c>
      <c r="B85278" t="s">
        <v>1099</v>
      </c>
    </row>
    <row r="85279" spans="1:2" x14ac:dyDescent="0.3">
      <c r="A85279" s="2">
        <v>6.4808601264058602E-2</v>
      </c>
      <c r="B85279" t="s">
        <v>1099</v>
      </c>
    </row>
    <row r="85280" spans="1:2" x14ac:dyDescent="0.3">
      <c r="A85280" s="2">
        <v>0.128694425022227</v>
      </c>
      <c r="B85280" t="s">
        <v>1099</v>
      </c>
    </row>
    <row r="85281" spans="1:2" x14ac:dyDescent="0.3">
      <c r="A85281" s="2">
        <v>0.60545203895661404</v>
      </c>
      <c r="B85281" t="s">
        <v>1099</v>
      </c>
    </row>
    <row r="85282" spans="1:2" x14ac:dyDescent="0.3">
      <c r="A85282" s="2">
        <v>28.270616347931199</v>
      </c>
      <c r="B85282" t="s">
        <v>1099</v>
      </c>
    </row>
    <row r="85283" spans="1:2" x14ac:dyDescent="0.3">
      <c r="A85283" s="2">
        <v>0.38819266560469401</v>
      </c>
      <c r="B85283" t="s">
        <v>1099</v>
      </c>
    </row>
    <row r="85284" spans="1:2" x14ac:dyDescent="0.3">
      <c r="A85284" s="2">
        <v>0.13847847923270801</v>
      </c>
      <c r="B85284" t="s">
        <v>1099</v>
      </c>
    </row>
    <row r="85285" spans="1:2" x14ac:dyDescent="0.3">
      <c r="A85285" s="2">
        <v>0.146058051125626</v>
      </c>
      <c r="B85285" t="s">
        <v>1099</v>
      </c>
    </row>
    <row r="85286" spans="1:2" x14ac:dyDescent="0.3">
      <c r="A85286" s="2">
        <v>0.49492634599651902</v>
      </c>
      <c r="B85286" t="s">
        <v>1099</v>
      </c>
    </row>
    <row r="85287" spans="1:2" x14ac:dyDescent="0.3">
      <c r="A85287" s="2">
        <v>1.48164513499422E-2</v>
      </c>
      <c r="B85287" t="s">
        <v>1099</v>
      </c>
    </row>
    <row r="85288" spans="1:2" x14ac:dyDescent="0.3">
      <c r="A85288" s="2">
        <v>0.44707463299786199</v>
      </c>
      <c r="B85288" t="s">
        <v>1099</v>
      </c>
    </row>
    <row r="85289" spans="1:2" x14ac:dyDescent="0.3">
      <c r="A85289" s="2">
        <v>0.34125601040000902</v>
      </c>
      <c r="B85289" t="s">
        <v>1099</v>
      </c>
    </row>
    <row r="85290" spans="1:2" x14ac:dyDescent="0.3">
      <c r="A85290" s="2">
        <v>0.59610803154012804</v>
      </c>
      <c r="B85290" t="s">
        <v>1099</v>
      </c>
    </row>
    <row r="85291" spans="1:2" x14ac:dyDescent="0.3">
      <c r="A85291" s="2">
        <v>5.2068017192380397E-2</v>
      </c>
      <c r="B85291" t="s">
        <v>1099</v>
      </c>
    </row>
    <row r="85292" spans="1:2" x14ac:dyDescent="0.3">
      <c r="A85292" s="2">
        <v>15.969066256374299</v>
      </c>
      <c r="B85292" t="s">
        <v>1099</v>
      </c>
    </row>
    <row r="85293" spans="1:2" x14ac:dyDescent="0.3">
      <c r="A85293" s="2">
        <v>3.6270169768172801E-3</v>
      </c>
      <c r="B85293" t="s">
        <v>1099</v>
      </c>
    </row>
    <row r="85294" spans="1:2" x14ac:dyDescent="0.3">
      <c r="A85294" s="2">
        <v>897.33521988198402</v>
      </c>
      <c r="B85294" t="s">
        <v>1099</v>
      </c>
    </row>
    <row r="85295" spans="1:2" x14ac:dyDescent="0.3">
      <c r="A85295" s="2">
        <v>1.50072115363712E-2</v>
      </c>
      <c r="B85295" t="s">
        <v>1099</v>
      </c>
    </row>
    <row r="85296" spans="1:2" x14ac:dyDescent="0.3">
      <c r="A85296" s="2">
        <v>42.755859683198899</v>
      </c>
      <c r="B85296" t="s">
        <v>1099</v>
      </c>
    </row>
    <row r="85297" spans="1:2" x14ac:dyDescent="0.3">
      <c r="A85297" s="2">
        <v>2.4797708823031299</v>
      </c>
      <c r="B85297" t="s">
        <v>1099</v>
      </c>
    </row>
    <row r="85298" spans="1:2" x14ac:dyDescent="0.3">
      <c r="A85298" s="2">
        <v>0.39363133308409598</v>
      </c>
      <c r="B85298" t="s">
        <v>1099</v>
      </c>
    </row>
    <row r="85299" spans="1:2" x14ac:dyDescent="0.3">
      <c r="A85299" s="2">
        <v>2.4125661195763901E-2</v>
      </c>
      <c r="B85299" t="s">
        <v>1099</v>
      </c>
    </row>
    <row r="85300" spans="1:2" x14ac:dyDescent="0.3">
      <c r="A85300" s="2">
        <v>1.2831685835787801E-2</v>
      </c>
      <c r="B85300" t="s">
        <v>1099</v>
      </c>
    </row>
    <row r="85301" spans="1:2" x14ac:dyDescent="0.3">
      <c r="A85301" s="2">
        <v>1.8506428053662101E-2</v>
      </c>
      <c r="B85301" t="s">
        <v>1099</v>
      </c>
    </row>
    <row r="85302" spans="1:2" x14ac:dyDescent="0.3">
      <c r="A85302" s="2">
        <v>0.57305066512192804</v>
      </c>
      <c r="B85302" t="s">
        <v>1099</v>
      </c>
    </row>
    <row r="85303" spans="1:2" x14ac:dyDescent="0.3">
      <c r="A85303" s="2">
        <v>9.1239628122015595E-2</v>
      </c>
      <c r="B85303" t="s">
        <v>1099</v>
      </c>
    </row>
    <row r="85304" spans="1:2" x14ac:dyDescent="0.3">
      <c r="A85304" s="2">
        <v>7.9157710080494006E-2</v>
      </c>
      <c r="B85304" t="s">
        <v>1099</v>
      </c>
    </row>
    <row r="85305" spans="1:2" x14ac:dyDescent="0.3">
      <c r="A85305" s="2">
        <v>0.25975175054347199</v>
      </c>
      <c r="B85305" t="s">
        <v>1099</v>
      </c>
    </row>
    <row r="85306" spans="1:2" x14ac:dyDescent="0.3">
      <c r="A85306" s="2">
        <v>3.3603966719584301E-2</v>
      </c>
      <c r="B85306" t="s">
        <v>1099</v>
      </c>
    </row>
    <row r="85307" spans="1:2" x14ac:dyDescent="0.3">
      <c r="A85307" s="2">
        <v>2.4425449277837599E-2</v>
      </c>
      <c r="B85307" t="s">
        <v>1099</v>
      </c>
    </row>
    <row r="85308" spans="1:2" x14ac:dyDescent="0.3">
      <c r="A85308" s="2">
        <v>0.355843238331778</v>
      </c>
      <c r="B85308" t="s">
        <v>1099</v>
      </c>
    </row>
    <row r="85309" spans="1:2" x14ac:dyDescent="0.3">
      <c r="A85309" s="2">
        <v>4.0632442772283301</v>
      </c>
      <c r="B85309" t="s">
        <v>1099</v>
      </c>
    </row>
    <row r="85310" spans="1:2" x14ac:dyDescent="0.3">
      <c r="A85310" s="2">
        <v>12.4309149255338</v>
      </c>
      <c r="B85310" t="s">
        <v>1099</v>
      </c>
    </row>
    <row r="85311" spans="1:2" x14ac:dyDescent="0.3">
      <c r="A85311" s="2">
        <v>0.19517991427398801</v>
      </c>
      <c r="B85311" t="s">
        <v>1099</v>
      </c>
    </row>
    <row r="85312" spans="1:2" x14ac:dyDescent="0.3">
      <c r="A85312" s="2">
        <v>0.11210645383558</v>
      </c>
      <c r="B85312" t="s">
        <v>1099</v>
      </c>
    </row>
    <row r="85313" spans="1:2" x14ac:dyDescent="0.3">
      <c r="A85313" s="2">
        <v>2.05465001072008</v>
      </c>
      <c r="B85313" t="s">
        <v>1099</v>
      </c>
    </row>
    <row r="85314" spans="1:2" x14ac:dyDescent="0.3">
      <c r="A85314" s="2">
        <v>4.09731346098757E-2</v>
      </c>
      <c r="B85314" t="s">
        <v>1099</v>
      </c>
    </row>
    <row r="85315" spans="1:2" x14ac:dyDescent="0.3">
      <c r="A85315" s="2">
        <v>33.716884829893402</v>
      </c>
      <c r="B85315" t="s">
        <v>1099</v>
      </c>
    </row>
    <row r="85316" spans="1:2" x14ac:dyDescent="0.3">
      <c r="A85316" s="2">
        <v>1.7847651321086899</v>
      </c>
      <c r="B85316" t="s">
        <v>1099</v>
      </c>
    </row>
    <row r="85317" spans="1:2" x14ac:dyDescent="0.3">
      <c r="A85317" s="2">
        <v>3.6621306976293497E-2</v>
      </c>
      <c r="B85317" t="s">
        <v>1099</v>
      </c>
    </row>
    <row r="85318" spans="1:2" x14ac:dyDescent="0.3">
      <c r="A85318" s="2">
        <v>51.353809167702003</v>
      </c>
      <c r="B85318" t="s">
        <v>1099</v>
      </c>
    </row>
    <row r="85319" spans="1:2" x14ac:dyDescent="0.3">
      <c r="A85319" s="2">
        <v>61.273804344676101</v>
      </c>
      <c r="B85319" t="s">
        <v>1099</v>
      </c>
    </row>
    <row r="85320" spans="1:2" x14ac:dyDescent="0.3">
      <c r="A85320" s="2">
        <v>6.4508533697929499E-2</v>
      </c>
      <c r="B85320" t="s">
        <v>1099</v>
      </c>
    </row>
    <row r="85321" spans="1:2" x14ac:dyDescent="0.3">
      <c r="A85321" s="2">
        <v>7.2273332552306793E-2</v>
      </c>
      <c r="B85321" t="s">
        <v>1099</v>
      </c>
    </row>
    <row r="85322" spans="1:2" x14ac:dyDescent="0.3">
      <c r="A85322" s="2">
        <v>0.10817943553900999</v>
      </c>
      <c r="B85322" t="s">
        <v>1099</v>
      </c>
    </row>
    <row r="85323" spans="1:2" x14ac:dyDescent="0.3">
      <c r="A85323" s="2">
        <v>42.112938569184401</v>
      </c>
      <c r="B85323" t="s">
        <v>1099</v>
      </c>
    </row>
    <row r="85324" spans="1:2" x14ac:dyDescent="0.3">
      <c r="A85324" s="2">
        <v>0.12767056110573299</v>
      </c>
      <c r="B85324" t="s">
        <v>1099</v>
      </c>
    </row>
    <row r="85325" spans="1:2" x14ac:dyDescent="0.3">
      <c r="A85325" s="2">
        <v>124.608231318457</v>
      </c>
      <c r="B85325" t="s">
        <v>1099</v>
      </c>
    </row>
    <row r="85326" spans="1:2" x14ac:dyDescent="0.3">
      <c r="A85326" s="2">
        <v>0.11558485811213701</v>
      </c>
      <c r="B85326" t="s">
        <v>1099</v>
      </c>
    </row>
    <row r="85327" spans="1:2" x14ac:dyDescent="0.3">
      <c r="A85327" s="2">
        <v>0.47112227498733</v>
      </c>
      <c r="B85327" t="s">
        <v>1099</v>
      </c>
    </row>
    <row r="85328" spans="1:2" x14ac:dyDescent="0.3">
      <c r="A85328" s="2">
        <v>1.1462423018566399</v>
      </c>
      <c r="B85328" t="s">
        <v>1099</v>
      </c>
    </row>
    <row r="85329" spans="1:2" x14ac:dyDescent="0.3">
      <c r="A85329" s="2">
        <v>0.40335471713041599</v>
      </c>
      <c r="B85329" t="s">
        <v>1099</v>
      </c>
    </row>
    <row r="85330" spans="1:2" x14ac:dyDescent="0.3">
      <c r="A85330" s="2">
        <v>28.9459576074922</v>
      </c>
      <c r="B85330" t="s">
        <v>1099</v>
      </c>
    </row>
    <row r="85331" spans="1:2" x14ac:dyDescent="0.3">
      <c r="A85331" s="2">
        <v>32.813913440257103</v>
      </c>
      <c r="B85331" t="s">
        <v>1099</v>
      </c>
    </row>
    <row r="85332" spans="1:2" x14ac:dyDescent="0.3">
      <c r="A85332" s="2">
        <v>4.6750117630275097E-2</v>
      </c>
      <c r="B85332" t="s">
        <v>1099</v>
      </c>
    </row>
    <row r="85333" spans="1:2" x14ac:dyDescent="0.3">
      <c r="A85333" s="2">
        <v>2.56483038488905E-2</v>
      </c>
      <c r="B85333" t="s">
        <v>1099</v>
      </c>
    </row>
    <row r="85334" spans="1:2" x14ac:dyDescent="0.3">
      <c r="A85334" s="2">
        <v>2.5808831167073598</v>
      </c>
      <c r="B85334" t="s">
        <v>1099</v>
      </c>
    </row>
    <row r="85335" spans="1:2" x14ac:dyDescent="0.3">
      <c r="A85335" s="2">
        <v>2.2066568271480498</v>
      </c>
      <c r="B85335" t="s">
        <v>1099</v>
      </c>
    </row>
    <row r="85336" spans="1:2" x14ac:dyDescent="0.3">
      <c r="A85336" s="2">
        <v>7.4958879455752706E-2</v>
      </c>
      <c r="B85336" t="s">
        <v>1099</v>
      </c>
    </row>
    <row r="85337" spans="1:2" x14ac:dyDescent="0.3">
      <c r="A85337" s="2">
        <v>20.3457345286504</v>
      </c>
      <c r="B85337" t="s">
        <v>1099</v>
      </c>
    </row>
    <row r="85338" spans="1:2" x14ac:dyDescent="0.3">
      <c r="A85338" s="2">
        <v>4.7324707119538196</v>
      </c>
      <c r="B85338" t="s">
        <v>1099</v>
      </c>
    </row>
    <row r="85339" spans="1:2" x14ac:dyDescent="0.3">
      <c r="A85339" s="2">
        <v>3.3195622309517301</v>
      </c>
      <c r="B85339" t="s">
        <v>1099</v>
      </c>
    </row>
    <row r="85340" spans="1:2" x14ac:dyDescent="0.3">
      <c r="A85340" s="2">
        <v>58.316656214451299</v>
      </c>
      <c r="B85340" t="s">
        <v>1099</v>
      </c>
    </row>
    <row r="85341" spans="1:2" x14ac:dyDescent="0.3">
      <c r="A85341" s="2">
        <v>3.9256843233420899</v>
      </c>
      <c r="B85341" t="s">
        <v>1099</v>
      </c>
    </row>
    <row r="85342" spans="1:2" x14ac:dyDescent="0.3">
      <c r="A85342" s="2">
        <v>17.589715726190001</v>
      </c>
      <c r="B85342" t="s">
        <v>1099</v>
      </c>
    </row>
    <row r="85343" spans="1:2" x14ac:dyDescent="0.3">
      <c r="A85343" s="2">
        <v>5.5634980125561498E-3</v>
      </c>
      <c r="B85343" t="s">
        <v>1099</v>
      </c>
    </row>
    <row r="85344" spans="1:2" x14ac:dyDescent="0.3">
      <c r="A85344" s="2">
        <v>22.095697345395799</v>
      </c>
      <c r="B85344" t="s">
        <v>1099</v>
      </c>
    </row>
    <row r="85345" spans="1:2" x14ac:dyDescent="0.3">
      <c r="A85345" s="2">
        <v>5.2808935135913604</v>
      </c>
      <c r="B85345" t="s">
        <v>1099</v>
      </c>
    </row>
    <row r="85346" spans="1:2" x14ac:dyDescent="0.3">
      <c r="A85346" s="2">
        <v>4.70885563364972</v>
      </c>
      <c r="B85346" t="s">
        <v>1099</v>
      </c>
    </row>
    <row r="85347" spans="1:2" x14ac:dyDescent="0.3">
      <c r="A85347" s="2">
        <v>8.3505588457264204E-2</v>
      </c>
      <c r="B85347" t="s">
        <v>1099</v>
      </c>
    </row>
    <row r="85348" spans="1:2" x14ac:dyDescent="0.3">
      <c r="A85348" s="2">
        <v>0.37263746942929799</v>
      </c>
      <c r="B85348" t="s">
        <v>1099</v>
      </c>
    </row>
    <row r="85349" spans="1:2" x14ac:dyDescent="0.3">
      <c r="A85349" s="2">
        <v>7.2065387675252603</v>
      </c>
      <c r="B85349" t="s">
        <v>1099</v>
      </c>
    </row>
    <row r="85350" spans="1:2" x14ac:dyDescent="0.3">
      <c r="A85350" s="2">
        <v>0.61161579334025695</v>
      </c>
      <c r="B85350" t="s">
        <v>1099</v>
      </c>
    </row>
    <row r="85351" spans="1:2" x14ac:dyDescent="0.3">
      <c r="A85351" s="2">
        <v>1.1210831944994499</v>
      </c>
      <c r="B85351" t="s">
        <v>1099</v>
      </c>
    </row>
    <row r="85352" spans="1:2" x14ac:dyDescent="0.3">
      <c r="A85352" s="2">
        <v>11.0566939535383</v>
      </c>
      <c r="B85352" t="s">
        <v>1099</v>
      </c>
    </row>
    <row r="85353" spans="1:2" x14ac:dyDescent="0.3">
      <c r="A85353" s="2">
        <v>50.920287208141197</v>
      </c>
      <c r="B85353" t="s">
        <v>1099</v>
      </c>
    </row>
    <row r="85354" spans="1:2" x14ac:dyDescent="0.3">
      <c r="A85354" s="2">
        <v>6.0469527937292898E-2</v>
      </c>
      <c r="B85354" t="s">
        <v>1099</v>
      </c>
    </row>
    <row r="85355" spans="1:2" x14ac:dyDescent="0.3">
      <c r="A85355" s="2">
        <v>1.8899282337169001</v>
      </c>
      <c r="B85355" t="s">
        <v>1099</v>
      </c>
    </row>
    <row r="85356" spans="1:2" x14ac:dyDescent="0.3">
      <c r="A85356" s="2">
        <v>2.9136152760635898</v>
      </c>
      <c r="B85356" t="s">
        <v>1099</v>
      </c>
    </row>
    <row r="85357" spans="1:2" x14ac:dyDescent="0.3">
      <c r="A85357" s="2">
        <v>0.29910793412966802</v>
      </c>
      <c r="B85357" t="s">
        <v>1099</v>
      </c>
    </row>
    <row r="85358" spans="1:2" x14ac:dyDescent="0.3">
      <c r="A85358" s="2">
        <v>2.0228881439863001E-2</v>
      </c>
      <c r="B85358" t="s">
        <v>1099</v>
      </c>
    </row>
    <row r="85359" spans="1:2" x14ac:dyDescent="0.3">
      <c r="A85359" s="2">
        <v>4.1172453882856201</v>
      </c>
      <c r="B85359" t="s">
        <v>1099</v>
      </c>
    </row>
    <row r="85360" spans="1:2" x14ac:dyDescent="0.3">
      <c r="A85360" s="2">
        <v>21.5170127177071</v>
      </c>
      <c r="B85360" t="s">
        <v>1099</v>
      </c>
    </row>
    <row r="85361" spans="1:2" x14ac:dyDescent="0.3">
      <c r="A85361" s="2">
        <v>1.04485224050425</v>
      </c>
      <c r="B85361" t="s">
        <v>1099</v>
      </c>
    </row>
    <row r="85362" spans="1:2" x14ac:dyDescent="0.3">
      <c r="A85362" s="2">
        <v>19.865366768728101</v>
      </c>
      <c r="B85362" t="s">
        <v>1099</v>
      </c>
    </row>
    <row r="85363" spans="1:2" x14ac:dyDescent="0.3">
      <c r="A85363" s="2">
        <v>0.27672626074966999</v>
      </c>
      <c r="B85363" t="s">
        <v>1099</v>
      </c>
    </row>
    <row r="85364" spans="1:2" x14ac:dyDescent="0.3">
      <c r="A85364" s="2">
        <v>0.19642529593436001</v>
      </c>
      <c r="B85364" t="s">
        <v>1099</v>
      </c>
    </row>
    <row r="85365" spans="1:2" x14ac:dyDescent="0.3">
      <c r="A85365" s="2">
        <v>1.4970442876975201</v>
      </c>
      <c r="B85365" t="s">
        <v>1099</v>
      </c>
    </row>
    <row r="85366" spans="1:2" x14ac:dyDescent="0.3">
      <c r="A85366" s="2">
        <v>9.6215973839486804</v>
      </c>
      <c r="B85366" t="s">
        <v>1099</v>
      </c>
    </row>
    <row r="85367" spans="1:2" x14ac:dyDescent="0.3">
      <c r="A85367" s="2">
        <v>11.1438837260269</v>
      </c>
      <c r="B85367" t="s">
        <v>1099</v>
      </c>
    </row>
    <row r="85368" spans="1:2" x14ac:dyDescent="0.3">
      <c r="A85368" s="2">
        <v>77.801204835129994</v>
      </c>
      <c r="B85368" t="s">
        <v>1099</v>
      </c>
    </row>
    <row r="85369" spans="1:2" x14ac:dyDescent="0.3">
      <c r="A85369" s="2">
        <v>0.37263746942929799</v>
      </c>
      <c r="B85369" t="s">
        <v>1099</v>
      </c>
    </row>
    <row r="85370" spans="1:2" x14ac:dyDescent="0.3">
      <c r="A85370" s="2">
        <v>198.35267659681901</v>
      </c>
      <c r="B85370" t="s">
        <v>1099</v>
      </c>
    </row>
    <row r="85371" spans="1:2" x14ac:dyDescent="0.3">
      <c r="A85371" s="2">
        <v>4.5886371698045103</v>
      </c>
      <c r="B85371" t="s">
        <v>1099</v>
      </c>
    </row>
    <row r="85372" spans="1:2" x14ac:dyDescent="0.3">
      <c r="A85372" s="2">
        <v>4.07630720154412</v>
      </c>
      <c r="B85372" t="s">
        <v>1099</v>
      </c>
    </row>
    <row r="85373" spans="1:2" x14ac:dyDescent="0.3">
      <c r="A85373" s="2">
        <v>3.05373276031496</v>
      </c>
      <c r="B85373" t="s">
        <v>1099</v>
      </c>
    </row>
    <row r="85374" spans="1:2" x14ac:dyDescent="0.3">
      <c r="A85374" s="2">
        <v>4.9179459261535703</v>
      </c>
      <c r="B85374" t="s">
        <v>1099</v>
      </c>
    </row>
    <row r="85375" spans="1:2" x14ac:dyDescent="0.3">
      <c r="A85375" s="2">
        <v>5.8236099685571503</v>
      </c>
      <c r="B85375" t="s">
        <v>1099</v>
      </c>
    </row>
    <row r="85376" spans="1:2" x14ac:dyDescent="0.3">
      <c r="A85376" s="2">
        <v>8.36487947781354</v>
      </c>
      <c r="B85376" t="s">
        <v>1099</v>
      </c>
    </row>
    <row r="85377" spans="1:2" x14ac:dyDescent="0.3">
      <c r="A85377" s="2">
        <v>0.16358086254094001</v>
      </c>
      <c r="B85377" t="s">
        <v>1099</v>
      </c>
    </row>
    <row r="85378" spans="1:2" x14ac:dyDescent="0.3">
      <c r="A85378" s="2">
        <v>7.9531572447889696</v>
      </c>
      <c r="B85378" t="s">
        <v>1099</v>
      </c>
    </row>
    <row r="85379" spans="1:2" x14ac:dyDescent="0.3">
      <c r="A85379" s="2">
        <v>3.79398798321288</v>
      </c>
      <c r="B85379" t="s">
        <v>1099</v>
      </c>
    </row>
    <row r="85380" spans="1:2" x14ac:dyDescent="0.3">
      <c r="A85380" s="2">
        <v>6.64414231217481</v>
      </c>
      <c r="B85380" t="s">
        <v>1099</v>
      </c>
    </row>
    <row r="85381" spans="1:2" x14ac:dyDescent="0.3">
      <c r="A85381" s="2">
        <v>10.5433170837773</v>
      </c>
      <c r="B85381" t="s">
        <v>1099</v>
      </c>
    </row>
    <row r="85382" spans="1:2" x14ac:dyDescent="0.3">
      <c r="A85382" s="2">
        <v>0.25268615283122098</v>
      </c>
      <c r="B85382" t="s">
        <v>1099</v>
      </c>
    </row>
    <row r="85383" spans="1:2" x14ac:dyDescent="0.3">
      <c r="A85383" s="2">
        <v>9.5526360075728997E-2</v>
      </c>
      <c r="B85383" t="s">
        <v>1099</v>
      </c>
    </row>
    <row r="85384" spans="1:2" x14ac:dyDescent="0.3">
      <c r="A85384" s="2">
        <v>0.85428532981153105</v>
      </c>
      <c r="B85384" t="s">
        <v>1099</v>
      </c>
    </row>
    <row r="85385" spans="1:2" x14ac:dyDescent="0.3">
      <c r="A85385" s="2">
        <v>1.4534102735811599E-2</v>
      </c>
      <c r="B85385" t="s">
        <v>1099</v>
      </c>
    </row>
    <row r="85386" spans="1:2" x14ac:dyDescent="0.3">
      <c r="A85386" s="2">
        <v>1.30004634055816E-2</v>
      </c>
      <c r="B85386" t="s">
        <v>1099</v>
      </c>
    </row>
    <row r="85387" spans="1:2" x14ac:dyDescent="0.3">
      <c r="A85387" s="2">
        <v>2.3217981694885498E-2</v>
      </c>
      <c r="B85387" t="s">
        <v>1099</v>
      </c>
    </row>
    <row r="85388" spans="1:2" x14ac:dyDescent="0.3">
      <c r="A85388" s="2">
        <v>7.1065985972317697E-2</v>
      </c>
      <c r="B85388" t="s">
        <v>1099</v>
      </c>
    </row>
    <row r="85389" spans="1:2" x14ac:dyDescent="0.3">
      <c r="A85389" s="2">
        <v>5.0624684334755102E-2</v>
      </c>
      <c r="B85389" t="s">
        <v>1099</v>
      </c>
    </row>
    <row r="85390" spans="1:2" x14ac:dyDescent="0.3">
      <c r="A85390" s="2">
        <v>0.37048710086682901</v>
      </c>
      <c r="B85390" t="s">
        <v>1099</v>
      </c>
    </row>
    <row r="85391" spans="1:2" x14ac:dyDescent="0.3">
      <c r="A85391" s="2">
        <v>3.3123460641348599</v>
      </c>
      <c r="B85391" t="s">
        <v>1099</v>
      </c>
    </row>
    <row r="85392" spans="1:2" x14ac:dyDescent="0.3">
      <c r="A85392" s="2">
        <v>6.3214670353620699</v>
      </c>
      <c r="B85392" t="s">
        <v>1099</v>
      </c>
    </row>
    <row r="85393" spans="1:2" x14ac:dyDescent="0.3">
      <c r="A85393" s="2">
        <v>5.7950405693845601</v>
      </c>
      <c r="B85393" t="s">
        <v>1099</v>
      </c>
    </row>
    <row r="85394" spans="1:2" x14ac:dyDescent="0.3">
      <c r="A85394" s="2">
        <v>3.66848760142482</v>
      </c>
      <c r="B85394" t="s">
        <v>1099</v>
      </c>
    </row>
    <row r="85395" spans="1:2" x14ac:dyDescent="0.3">
      <c r="A85395" s="2">
        <v>1.9873627791218901E-2</v>
      </c>
      <c r="B85395" t="s">
        <v>1099</v>
      </c>
    </row>
    <row r="85396" spans="1:2" x14ac:dyDescent="0.3">
      <c r="A85396" s="2">
        <v>1448.06268108682</v>
      </c>
      <c r="B85396" t="s">
        <v>1099</v>
      </c>
    </row>
    <row r="85397" spans="1:2" x14ac:dyDescent="0.3">
      <c r="A85397" s="2">
        <v>9.7476833382890496E-2</v>
      </c>
      <c r="B85397" t="s">
        <v>1099</v>
      </c>
    </row>
    <row r="85398" spans="1:2" x14ac:dyDescent="0.3">
      <c r="A85398" s="2">
        <v>14.563348567538201</v>
      </c>
      <c r="B85398" t="s">
        <v>1099</v>
      </c>
    </row>
    <row r="85399" spans="1:2" x14ac:dyDescent="0.3">
      <c r="A85399" s="2">
        <v>0.225633930397688</v>
      </c>
      <c r="B85399" t="s">
        <v>1099</v>
      </c>
    </row>
    <row r="85400" spans="1:2" x14ac:dyDescent="0.3">
      <c r="A85400" s="2">
        <v>3.9411975659904801</v>
      </c>
      <c r="B85400" t="s">
        <v>1099</v>
      </c>
    </row>
    <row r="85401" spans="1:2" x14ac:dyDescent="0.3">
      <c r="A85401" s="2">
        <v>1.9697423096432801E-2</v>
      </c>
      <c r="B85401" t="s">
        <v>1099</v>
      </c>
    </row>
    <row r="85402" spans="1:2" x14ac:dyDescent="0.3">
      <c r="A85402" s="2">
        <v>6.2784586492694999E-2</v>
      </c>
      <c r="B85402" t="s">
        <v>1099</v>
      </c>
    </row>
    <row r="85403" spans="1:2" x14ac:dyDescent="0.3">
      <c r="A85403" s="2">
        <v>8.4380482431863205E-2</v>
      </c>
      <c r="B85403" t="s">
        <v>1099</v>
      </c>
    </row>
    <row r="85404" spans="1:2" x14ac:dyDescent="0.3">
      <c r="A85404" s="2">
        <v>0.48650651606556</v>
      </c>
      <c r="B85404" t="s">
        <v>1099</v>
      </c>
    </row>
    <row r="85405" spans="1:2" x14ac:dyDescent="0.3">
      <c r="A85405" s="2">
        <v>5.9186714156303104</v>
      </c>
      <c r="B85405" t="s">
        <v>1099</v>
      </c>
    </row>
    <row r="85406" spans="1:2" x14ac:dyDescent="0.3">
      <c r="A85406" s="2">
        <v>1.9348112831641</v>
      </c>
      <c r="B85406" t="s">
        <v>1099</v>
      </c>
    </row>
    <row r="85407" spans="1:2" x14ac:dyDescent="0.3">
      <c r="A85407" s="2">
        <v>0.227876236954524</v>
      </c>
      <c r="B85407" t="s">
        <v>1099</v>
      </c>
    </row>
    <row r="85408" spans="1:2" x14ac:dyDescent="0.3">
      <c r="A85408" s="2">
        <v>0.32586487714436402</v>
      </c>
      <c r="B85408" t="s">
        <v>1099</v>
      </c>
    </row>
    <row r="85409" spans="1:2" x14ac:dyDescent="0.3">
      <c r="A85409" s="2">
        <v>3.8503616853513598E-2</v>
      </c>
      <c r="B85409" t="s">
        <v>1099</v>
      </c>
    </row>
    <row r="85410" spans="1:2" x14ac:dyDescent="0.3">
      <c r="A85410" s="2">
        <v>7.5434024753405798E-2</v>
      </c>
      <c r="B85410" t="s">
        <v>1099</v>
      </c>
    </row>
    <row r="85411" spans="1:2" x14ac:dyDescent="0.3">
      <c r="A85411" s="2">
        <v>4.2288903380316101E-2</v>
      </c>
      <c r="B85411" t="s">
        <v>1099</v>
      </c>
    </row>
    <row r="85412" spans="1:2" x14ac:dyDescent="0.3">
      <c r="A85412" s="2">
        <v>3.2967216021549901E-2</v>
      </c>
      <c r="B85412" t="s">
        <v>1099</v>
      </c>
    </row>
    <row r="85413" spans="1:2" x14ac:dyDescent="0.3">
      <c r="A85413" s="2">
        <v>0.94718428316843195</v>
      </c>
      <c r="B85413" t="s">
        <v>1099</v>
      </c>
    </row>
    <row r="85414" spans="1:2" x14ac:dyDescent="0.3">
      <c r="A85414" s="2">
        <v>7.6427010331849204E-2</v>
      </c>
      <c r="B85414" t="s">
        <v>1099</v>
      </c>
    </row>
    <row r="85415" spans="1:2" x14ac:dyDescent="0.3">
      <c r="A85415" s="2">
        <v>0.100373138293255</v>
      </c>
      <c r="B85415" t="s">
        <v>1099</v>
      </c>
    </row>
    <row r="85416" spans="1:2" x14ac:dyDescent="0.3">
      <c r="A85416" s="2">
        <v>1.3629738979181299E-2</v>
      </c>
      <c r="B85416" t="s">
        <v>1099</v>
      </c>
    </row>
    <row r="85417" spans="1:2" x14ac:dyDescent="0.3">
      <c r="A85417" s="2">
        <v>1.21011848331781E-2</v>
      </c>
      <c r="B85417" t="s">
        <v>1099</v>
      </c>
    </row>
    <row r="85418" spans="1:2" x14ac:dyDescent="0.3">
      <c r="A85418" s="2">
        <v>0.55734243092056801</v>
      </c>
      <c r="B85418" t="s">
        <v>1099</v>
      </c>
    </row>
    <row r="85419" spans="1:2" x14ac:dyDescent="0.3">
      <c r="A85419" s="2">
        <v>0.27761083856331797</v>
      </c>
      <c r="B85419" t="s">
        <v>1099</v>
      </c>
    </row>
    <row r="85420" spans="1:2" x14ac:dyDescent="0.3">
      <c r="A85420" s="2">
        <v>0.11731543963452599</v>
      </c>
      <c r="B85420" t="s">
        <v>1099</v>
      </c>
    </row>
    <row r="85421" spans="1:2" x14ac:dyDescent="0.3">
      <c r="A85421" s="2">
        <v>4.4471950879401097E-2</v>
      </c>
      <c r="B85421" t="s">
        <v>1099</v>
      </c>
    </row>
    <row r="85422" spans="1:2" x14ac:dyDescent="0.3">
      <c r="A85422" s="2">
        <v>4.4588878821234801E-2</v>
      </c>
      <c r="B85422" t="s">
        <v>1099</v>
      </c>
    </row>
    <row r="85423" spans="1:2" x14ac:dyDescent="0.3">
      <c r="A85423" s="2">
        <v>7.5336169033246095E-2</v>
      </c>
      <c r="B85423" t="s">
        <v>1099</v>
      </c>
    </row>
    <row r="85424" spans="1:2" x14ac:dyDescent="0.3">
      <c r="A85424" s="2">
        <v>22.2496031912201</v>
      </c>
      <c r="B85424" t="s">
        <v>1099</v>
      </c>
    </row>
    <row r="85425" spans="1:2" x14ac:dyDescent="0.3">
      <c r="A85425" s="2">
        <v>0.62853854044568302</v>
      </c>
      <c r="B85425" t="s">
        <v>1099</v>
      </c>
    </row>
    <row r="85426" spans="1:2" x14ac:dyDescent="0.3">
      <c r="A85426" s="2">
        <v>9.9041529251140195E-2</v>
      </c>
      <c r="B85426" t="s">
        <v>1099</v>
      </c>
    </row>
    <row r="85427" spans="1:2" x14ac:dyDescent="0.3">
      <c r="A85427" s="2">
        <v>6.2973624607045905E-2</v>
      </c>
      <c r="B85427" t="s">
        <v>1099</v>
      </c>
    </row>
    <row r="85428" spans="1:2" x14ac:dyDescent="0.3">
      <c r="A85428" s="2">
        <v>1.0460079729670499</v>
      </c>
      <c r="B85428" t="s">
        <v>1099</v>
      </c>
    </row>
    <row r="85429" spans="1:2" x14ac:dyDescent="0.3">
      <c r="A85429" s="2">
        <v>1.24803264802182</v>
      </c>
      <c r="B85429" t="s">
        <v>1099</v>
      </c>
    </row>
    <row r="85430" spans="1:2" x14ac:dyDescent="0.3">
      <c r="A85430" s="2">
        <v>7.4727612682248104E-2</v>
      </c>
      <c r="B85430" t="s">
        <v>1099</v>
      </c>
    </row>
    <row r="85431" spans="1:2" x14ac:dyDescent="0.3">
      <c r="A85431" s="2">
        <v>1.07976371499378</v>
      </c>
      <c r="B85431" t="s">
        <v>1099</v>
      </c>
    </row>
    <row r="85432" spans="1:2" x14ac:dyDescent="0.3">
      <c r="A85432" s="2">
        <v>0.86379082529560303</v>
      </c>
      <c r="B85432" t="s">
        <v>1099</v>
      </c>
    </row>
    <row r="85433" spans="1:2" x14ac:dyDescent="0.3">
      <c r="A85433" s="2">
        <v>2.3954503025267901</v>
      </c>
      <c r="B85433" t="s">
        <v>1099</v>
      </c>
    </row>
    <row r="85434" spans="1:2" x14ac:dyDescent="0.3">
      <c r="A85434" s="2">
        <v>5.8992279798411102</v>
      </c>
      <c r="B85434" t="s">
        <v>1099</v>
      </c>
    </row>
    <row r="85435" spans="1:2" x14ac:dyDescent="0.3">
      <c r="A85435" s="2">
        <v>1.82629797337389</v>
      </c>
      <c r="B85435" t="s">
        <v>1099</v>
      </c>
    </row>
    <row r="85436" spans="1:2" x14ac:dyDescent="0.3">
      <c r="A85436" s="2">
        <v>0.19383699701205001</v>
      </c>
      <c r="B85436" t="s">
        <v>1099</v>
      </c>
    </row>
    <row r="85437" spans="1:2" x14ac:dyDescent="0.3">
      <c r="A85437" s="2">
        <v>0.41151107910663998</v>
      </c>
      <c r="B85437" t="s">
        <v>1099</v>
      </c>
    </row>
    <row r="85438" spans="1:2" x14ac:dyDescent="0.3">
      <c r="A85438" s="2">
        <v>0.23834991175613901</v>
      </c>
      <c r="B85438" t="s">
        <v>1099</v>
      </c>
    </row>
    <row r="85439" spans="1:2" x14ac:dyDescent="0.3">
      <c r="A85439" s="2">
        <v>0.51575337868111504</v>
      </c>
      <c r="B85439" t="s">
        <v>1099</v>
      </c>
    </row>
    <row r="85440" spans="1:2" x14ac:dyDescent="0.3">
      <c r="A85440" s="2">
        <v>7.2825864306760801E-2</v>
      </c>
      <c r="B85440" t="s">
        <v>1099</v>
      </c>
    </row>
    <row r="85441" spans="1:2" x14ac:dyDescent="0.3">
      <c r="A85441" s="2">
        <v>10.983435934232901</v>
      </c>
      <c r="B85441" t="s">
        <v>1099</v>
      </c>
    </row>
    <row r="85442" spans="1:2" x14ac:dyDescent="0.3">
      <c r="A85442" s="2">
        <v>20.7421697755506</v>
      </c>
      <c r="B85442" t="s">
        <v>1099</v>
      </c>
    </row>
    <row r="85443" spans="1:2" x14ac:dyDescent="0.3">
      <c r="A85443" s="2">
        <v>0.113267643365368</v>
      </c>
      <c r="B85443" t="s">
        <v>1099</v>
      </c>
    </row>
    <row r="85444" spans="1:2" x14ac:dyDescent="0.3">
      <c r="A85444" s="2">
        <v>0.107049749247444</v>
      </c>
      <c r="B85444" t="s">
        <v>1099</v>
      </c>
    </row>
    <row r="85445" spans="1:2" x14ac:dyDescent="0.3">
      <c r="A85445" s="2">
        <v>8.1477522628231498E-3</v>
      </c>
      <c r="B85445" t="s">
        <v>1099</v>
      </c>
    </row>
    <row r="85446" spans="1:2" x14ac:dyDescent="0.3">
      <c r="A85446" s="2">
        <v>5.4781526532700603E-2</v>
      </c>
      <c r="B85446" t="s">
        <v>1099</v>
      </c>
    </row>
    <row r="85447" spans="1:2" x14ac:dyDescent="0.3">
      <c r="A85447" s="2">
        <v>1.2791286752001201</v>
      </c>
      <c r="B85447" t="s">
        <v>1099</v>
      </c>
    </row>
    <row r="85448" spans="1:2" x14ac:dyDescent="0.3">
      <c r="A85448" s="2">
        <v>0.63639547808877195</v>
      </c>
      <c r="B85448" t="s">
        <v>1099</v>
      </c>
    </row>
    <row r="85449" spans="1:2" x14ac:dyDescent="0.3">
      <c r="A85449" s="2">
        <v>0.27316457896886498</v>
      </c>
      <c r="B85449" t="s">
        <v>1099</v>
      </c>
    </row>
    <row r="85450" spans="1:2" x14ac:dyDescent="0.3">
      <c r="A85450" s="2">
        <v>0.335549123441861</v>
      </c>
      <c r="B85450" t="s">
        <v>1099</v>
      </c>
    </row>
    <row r="85451" spans="1:2" x14ac:dyDescent="0.3">
      <c r="A85451" s="2">
        <v>1.9432633907677101E-2</v>
      </c>
      <c r="B85451" t="s">
        <v>1099</v>
      </c>
    </row>
    <row r="85452" spans="1:2" x14ac:dyDescent="0.3">
      <c r="A85452" s="2">
        <v>9.8979662786628699E-3</v>
      </c>
      <c r="B85452" t="s">
        <v>1099</v>
      </c>
    </row>
    <row r="85453" spans="1:2" x14ac:dyDescent="0.3">
      <c r="A85453" s="2">
        <v>6.7301806810638404E-3</v>
      </c>
      <c r="B85453" t="s">
        <v>1099</v>
      </c>
    </row>
    <row r="85454" spans="1:2" x14ac:dyDescent="0.3">
      <c r="A85454" s="2">
        <v>1.0530185650078201</v>
      </c>
      <c r="B85454" t="s">
        <v>1099</v>
      </c>
    </row>
    <row r="85455" spans="1:2" x14ac:dyDescent="0.3">
      <c r="A85455" s="2">
        <v>4.1406704667739103</v>
      </c>
      <c r="B85455" t="s">
        <v>1099</v>
      </c>
    </row>
    <row r="85456" spans="1:2" x14ac:dyDescent="0.3">
      <c r="A85456" s="2">
        <v>54.881496721486997</v>
      </c>
      <c r="B85456" t="s">
        <v>1099</v>
      </c>
    </row>
    <row r="85457" spans="1:2" x14ac:dyDescent="0.3">
      <c r="A85457" s="2">
        <v>54.881496721486997</v>
      </c>
      <c r="B85457" t="s">
        <v>1099</v>
      </c>
    </row>
    <row r="85458" spans="1:2" x14ac:dyDescent="0.3">
      <c r="A85458" s="2">
        <v>4.0896193004595798</v>
      </c>
      <c r="B85458" t="s">
        <v>1099</v>
      </c>
    </row>
    <row r="85459" spans="1:2" x14ac:dyDescent="0.3">
      <c r="A85459" s="2">
        <v>3.4034469122534397E-2</v>
      </c>
      <c r="B85459" t="s">
        <v>1099</v>
      </c>
    </row>
    <row r="85460" spans="1:2" x14ac:dyDescent="0.3">
      <c r="A85460" s="2">
        <v>26.014974729484699</v>
      </c>
      <c r="B85460" t="s">
        <v>1099</v>
      </c>
    </row>
    <row r="85461" spans="1:2" x14ac:dyDescent="0.3">
      <c r="A85461" s="2">
        <v>7.2382640228953496</v>
      </c>
      <c r="B85461" t="s">
        <v>1099</v>
      </c>
    </row>
    <row r="85462" spans="1:2" x14ac:dyDescent="0.3">
      <c r="A85462" s="2">
        <v>6.4653745213562503</v>
      </c>
      <c r="B85462" t="s">
        <v>1099</v>
      </c>
    </row>
    <row r="85463" spans="1:2" x14ac:dyDescent="0.3">
      <c r="A85463" s="2">
        <v>0.378133858178757</v>
      </c>
      <c r="B85463" t="s">
        <v>1099</v>
      </c>
    </row>
    <row r="85464" spans="1:2" x14ac:dyDescent="0.3">
      <c r="A85464" s="2">
        <v>19.736766640713601</v>
      </c>
      <c r="B85464" t="s">
        <v>1099</v>
      </c>
    </row>
    <row r="85465" spans="1:2" x14ac:dyDescent="0.3">
      <c r="A85465" s="2">
        <v>2.5290522292402602</v>
      </c>
      <c r="B85465" t="s">
        <v>1099</v>
      </c>
    </row>
    <row r="85466" spans="1:2" x14ac:dyDescent="0.3">
      <c r="A85466" s="2">
        <v>1.2045361555637499</v>
      </c>
      <c r="B85466" t="s">
        <v>1099</v>
      </c>
    </row>
    <row r="85467" spans="1:2" x14ac:dyDescent="0.3">
      <c r="A85467" s="2">
        <v>0.33463685680070099</v>
      </c>
      <c r="B85467" t="s">
        <v>1099</v>
      </c>
    </row>
    <row r="85468" spans="1:2" x14ac:dyDescent="0.3">
      <c r="A85468" s="2">
        <v>9.2712312893222706E-3</v>
      </c>
      <c r="B85468" t="s">
        <v>1099</v>
      </c>
    </row>
    <row r="85469" spans="1:2" x14ac:dyDescent="0.3">
      <c r="A85469" s="2">
        <v>0.97314190004128298</v>
      </c>
      <c r="B85469" t="s">
        <v>1099</v>
      </c>
    </row>
    <row r="85470" spans="1:2" x14ac:dyDescent="0.3">
      <c r="A85470" s="2">
        <v>0.76396405291428304</v>
      </c>
      <c r="B85470" t="s">
        <v>1099</v>
      </c>
    </row>
    <row r="85471" spans="1:2" x14ac:dyDescent="0.3">
      <c r="A85471" s="2">
        <v>1.23088110306993</v>
      </c>
      <c r="B85471" t="s">
        <v>1099</v>
      </c>
    </row>
    <row r="85472" spans="1:2" x14ac:dyDescent="0.3">
      <c r="A85472" s="2">
        <v>1.23088110306993</v>
      </c>
      <c r="B85472" t="s">
        <v>1099</v>
      </c>
    </row>
    <row r="85473" spans="1:2" x14ac:dyDescent="0.3">
      <c r="A85473" s="2">
        <v>1.6029635450298799E-2</v>
      </c>
      <c r="B85473" t="s">
        <v>1099</v>
      </c>
    </row>
    <row r="85474" spans="1:2" x14ac:dyDescent="0.3">
      <c r="A85474" s="2">
        <v>6.5809249393905506E-2</v>
      </c>
      <c r="B85474" t="s">
        <v>1099</v>
      </c>
    </row>
    <row r="85475" spans="1:2" x14ac:dyDescent="0.3">
      <c r="A85475" s="2">
        <v>0.32642873274853401</v>
      </c>
      <c r="B85475" t="s">
        <v>1099</v>
      </c>
    </row>
    <row r="85476" spans="1:2" x14ac:dyDescent="0.3">
      <c r="A85476" s="2">
        <v>0.18700911330192899</v>
      </c>
      <c r="B85476" t="s">
        <v>1099</v>
      </c>
    </row>
    <row r="85477" spans="1:2" x14ac:dyDescent="0.3">
      <c r="A85477" s="2">
        <v>0.51909289722268104</v>
      </c>
      <c r="B85477" t="s">
        <v>1099</v>
      </c>
    </row>
    <row r="85478" spans="1:2" x14ac:dyDescent="0.3">
      <c r="A85478" s="2">
        <v>105.42945911521301</v>
      </c>
      <c r="B85478" t="s">
        <v>1099</v>
      </c>
    </row>
    <row r="85479" spans="1:2" x14ac:dyDescent="0.3">
      <c r="A85479" s="2">
        <v>96.770952295043898</v>
      </c>
      <c r="B85479" t="s">
        <v>1099</v>
      </c>
    </row>
    <row r="85480" spans="1:2" x14ac:dyDescent="0.3">
      <c r="A85480" s="2">
        <v>0.94116124497030096</v>
      </c>
      <c r="B85480" t="s">
        <v>1099</v>
      </c>
    </row>
    <row r="85481" spans="1:2" x14ac:dyDescent="0.3">
      <c r="A85481" s="2">
        <v>0.74857225150834195</v>
      </c>
      <c r="B85481" t="s">
        <v>1099</v>
      </c>
    </row>
    <row r="85482" spans="1:2" x14ac:dyDescent="0.3">
      <c r="A85482" s="2">
        <v>1.9636005675996</v>
      </c>
      <c r="B85482" t="s">
        <v>1099</v>
      </c>
    </row>
    <row r="85483" spans="1:2" x14ac:dyDescent="0.3">
      <c r="A85483" s="2">
        <v>5.1180816155708602</v>
      </c>
      <c r="B85483" t="s">
        <v>1099</v>
      </c>
    </row>
    <row r="85484" spans="1:2" x14ac:dyDescent="0.3">
      <c r="A85484" s="2">
        <v>1.76928045506153</v>
      </c>
      <c r="B85484" t="s">
        <v>1099</v>
      </c>
    </row>
    <row r="85485" spans="1:2" x14ac:dyDescent="0.3">
      <c r="A85485" s="2">
        <v>111.730656974816</v>
      </c>
      <c r="B85485" t="s">
        <v>1099</v>
      </c>
    </row>
    <row r="85486" spans="1:2" x14ac:dyDescent="0.3">
      <c r="A85486" s="2">
        <v>2.72884500898954</v>
      </c>
      <c r="B85486" t="s">
        <v>1099</v>
      </c>
    </row>
    <row r="85487" spans="1:2" x14ac:dyDescent="0.3">
      <c r="A85487" s="2">
        <v>0.64778014408668005</v>
      </c>
      <c r="B85487" t="s">
        <v>1099</v>
      </c>
    </row>
    <row r="85488" spans="1:2" x14ac:dyDescent="0.3">
      <c r="A85488" s="2">
        <v>1.7047330148156501</v>
      </c>
      <c r="B85488" t="s">
        <v>1099</v>
      </c>
    </row>
    <row r="85489" spans="1:2" x14ac:dyDescent="0.3">
      <c r="A85489" s="2">
        <v>4.3933378245844999E-2</v>
      </c>
      <c r="B85489" t="s">
        <v>1099</v>
      </c>
    </row>
    <row r="85490" spans="1:2" x14ac:dyDescent="0.3">
      <c r="A85490" s="2">
        <v>2.45114482245069</v>
      </c>
      <c r="B85490" t="s">
        <v>1099</v>
      </c>
    </row>
    <row r="85491" spans="1:2" x14ac:dyDescent="0.3">
      <c r="A85491" s="2">
        <v>3.8232527659547202</v>
      </c>
      <c r="B85491" t="s">
        <v>1099</v>
      </c>
    </row>
    <row r="85492" spans="1:2" x14ac:dyDescent="0.3">
      <c r="A85492" s="2">
        <v>21.7274693938658</v>
      </c>
      <c r="B85492" t="s">
        <v>1099</v>
      </c>
    </row>
    <row r="85493" spans="1:2" x14ac:dyDescent="0.3">
      <c r="A85493" s="2">
        <v>4.73297388766336</v>
      </c>
      <c r="B85493" t="s">
        <v>1099</v>
      </c>
    </row>
    <row r="85494" spans="1:2" x14ac:dyDescent="0.3">
      <c r="A85494" s="2">
        <v>5.3292341502775296</v>
      </c>
      <c r="B85494" t="s">
        <v>1099</v>
      </c>
    </row>
    <row r="85495" spans="1:2" x14ac:dyDescent="0.3">
      <c r="A85495" s="2">
        <v>5.1088296146383998</v>
      </c>
      <c r="B85495" t="s">
        <v>1099</v>
      </c>
    </row>
    <row r="85496" spans="1:2" x14ac:dyDescent="0.3">
      <c r="A85496" s="2">
        <v>0.60939616083525905</v>
      </c>
      <c r="B85496" t="s">
        <v>1099</v>
      </c>
    </row>
    <row r="85497" spans="1:2" x14ac:dyDescent="0.3">
      <c r="A85497" s="2">
        <v>0.85006934164152104</v>
      </c>
      <c r="B85497" t="s">
        <v>1099</v>
      </c>
    </row>
    <row r="85498" spans="1:2" x14ac:dyDescent="0.3">
      <c r="A85498" s="2">
        <v>6.4409268705848705E-2</v>
      </c>
      <c r="B85498" t="s">
        <v>1099</v>
      </c>
    </row>
    <row r="85499" spans="1:2" x14ac:dyDescent="0.3">
      <c r="A85499" s="2">
        <v>0.31221091204096602</v>
      </c>
      <c r="B85499" t="s">
        <v>1099</v>
      </c>
    </row>
    <row r="85500" spans="1:2" x14ac:dyDescent="0.3">
      <c r="A85500" s="2">
        <v>10.8569838489615</v>
      </c>
      <c r="B85500" t="s">
        <v>1099</v>
      </c>
    </row>
    <row r="85501" spans="1:2" x14ac:dyDescent="0.3">
      <c r="A85501" s="2">
        <v>2.6482225258123101E-2</v>
      </c>
      <c r="B85501" t="s">
        <v>1099</v>
      </c>
    </row>
    <row r="85502" spans="1:2" x14ac:dyDescent="0.3">
      <c r="A85502" s="2">
        <v>3.4346063171425398E-2</v>
      </c>
      <c r="B85502" t="s">
        <v>1099</v>
      </c>
    </row>
    <row r="85503" spans="1:2" x14ac:dyDescent="0.3">
      <c r="A85503" s="2">
        <v>6.2885826004199605E-2</v>
      </c>
      <c r="B85503" t="s">
        <v>1099</v>
      </c>
    </row>
    <row r="85504" spans="1:2" x14ac:dyDescent="0.3">
      <c r="A85504" s="2">
        <v>0.14498231422239899</v>
      </c>
      <c r="B85504" t="s">
        <v>1099</v>
      </c>
    </row>
    <row r="85505" spans="1:2" x14ac:dyDescent="0.3">
      <c r="A85505" s="2">
        <v>0.20058515128172999</v>
      </c>
      <c r="B85505" t="s">
        <v>1099</v>
      </c>
    </row>
    <row r="85506" spans="1:2" x14ac:dyDescent="0.3">
      <c r="A85506" s="2">
        <v>1.3083495696769301</v>
      </c>
      <c r="B85506" t="s">
        <v>1099</v>
      </c>
    </row>
    <row r="85507" spans="1:2" x14ac:dyDescent="0.3">
      <c r="A85507" s="2">
        <v>2.4872433811905301</v>
      </c>
      <c r="B85507" t="s">
        <v>1099</v>
      </c>
    </row>
    <row r="85508" spans="1:2" x14ac:dyDescent="0.3">
      <c r="A85508" s="2">
        <v>11.447718299739799</v>
      </c>
      <c r="B85508" t="s">
        <v>1099</v>
      </c>
    </row>
    <row r="85509" spans="1:2" x14ac:dyDescent="0.3">
      <c r="A85509" s="2">
        <v>0.44218573693047702</v>
      </c>
      <c r="B85509" t="s">
        <v>1099</v>
      </c>
    </row>
    <row r="85510" spans="1:2" x14ac:dyDescent="0.3">
      <c r="A85510" s="2">
        <v>0.72814304635306204</v>
      </c>
      <c r="B85510" t="s">
        <v>1099</v>
      </c>
    </row>
    <row r="85511" spans="1:2" x14ac:dyDescent="0.3">
      <c r="A85511" s="2">
        <v>34.297184276890498</v>
      </c>
      <c r="B85511" t="s">
        <v>1099</v>
      </c>
    </row>
    <row r="85512" spans="1:2" x14ac:dyDescent="0.3">
      <c r="A85512" s="2">
        <v>0.38277336170840898</v>
      </c>
      <c r="B85512" t="s">
        <v>1099</v>
      </c>
    </row>
    <row r="85513" spans="1:2" x14ac:dyDescent="0.3">
      <c r="A85513" s="2">
        <v>0.29556249925066702</v>
      </c>
      <c r="B85513" t="s">
        <v>1099</v>
      </c>
    </row>
    <row r="85514" spans="1:2" x14ac:dyDescent="0.3">
      <c r="A85514" s="2">
        <v>1.44186375912684</v>
      </c>
      <c r="B85514" t="s">
        <v>1099</v>
      </c>
    </row>
    <row r="85515" spans="1:2" x14ac:dyDescent="0.3">
      <c r="A85515" s="2">
        <v>4.7189753144041902</v>
      </c>
      <c r="B85515" t="s">
        <v>1099</v>
      </c>
    </row>
    <row r="85516" spans="1:2" x14ac:dyDescent="0.3">
      <c r="A85516" s="2">
        <v>0.15710372563129199</v>
      </c>
      <c r="B85516" t="s">
        <v>1099</v>
      </c>
    </row>
    <row r="85517" spans="1:2" x14ac:dyDescent="0.3">
      <c r="A85517" s="2">
        <v>3.26630285142659E-4</v>
      </c>
      <c r="B85517" t="s">
        <v>1099</v>
      </c>
    </row>
    <row r="85518" spans="1:2" x14ac:dyDescent="0.3">
      <c r="A85518" s="2">
        <v>0.115787639835881</v>
      </c>
      <c r="B85518" t="s">
        <v>1099</v>
      </c>
    </row>
    <row r="85519" spans="1:2" x14ac:dyDescent="0.3">
      <c r="A85519" s="2">
        <v>11.940362611930301</v>
      </c>
      <c r="B85519" t="s">
        <v>1099</v>
      </c>
    </row>
    <row r="85520" spans="1:2" x14ac:dyDescent="0.3">
      <c r="A85520" s="2">
        <v>1.9219756968158701</v>
      </c>
      <c r="B85520" t="s">
        <v>1099</v>
      </c>
    </row>
    <row r="85521" spans="1:2" x14ac:dyDescent="0.3">
      <c r="A85521" s="2">
        <v>1.07198203809445</v>
      </c>
      <c r="B85521" t="s">
        <v>1099</v>
      </c>
    </row>
    <row r="85522" spans="1:2" x14ac:dyDescent="0.3">
      <c r="A85522" s="2">
        <v>23.307552663350499</v>
      </c>
      <c r="B85522" t="s">
        <v>1099</v>
      </c>
    </row>
    <row r="85523" spans="1:2" x14ac:dyDescent="0.3">
      <c r="A85523" s="2">
        <v>3.1355905925015501</v>
      </c>
      <c r="B85523" t="s">
        <v>1099</v>
      </c>
    </row>
    <row r="85524" spans="1:2" x14ac:dyDescent="0.3">
      <c r="A85524" s="2">
        <v>2.59129408489428</v>
      </c>
      <c r="B85524" t="s">
        <v>1099</v>
      </c>
    </row>
    <row r="85525" spans="1:2" x14ac:dyDescent="0.3">
      <c r="A85525" s="2">
        <v>3.6578751492925801E-3</v>
      </c>
      <c r="B85525" t="s">
        <v>1099</v>
      </c>
    </row>
    <row r="85526" spans="1:2" x14ac:dyDescent="0.3">
      <c r="A85526" s="2">
        <v>0.26888406903685602</v>
      </c>
      <c r="B85526" t="s">
        <v>1099</v>
      </c>
    </row>
    <row r="85527" spans="1:2" x14ac:dyDescent="0.3">
      <c r="A85527" s="2">
        <v>5.8707561791553697</v>
      </c>
      <c r="B85527" t="s">
        <v>1099</v>
      </c>
    </row>
    <row r="85528" spans="1:2" x14ac:dyDescent="0.3">
      <c r="A85528" s="2">
        <v>4.1116217053441897</v>
      </c>
      <c r="B85528" t="s">
        <v>1099</v>
      </c>
    </row>
    <row r="85529" spans="1:2" x14ac:dyDescent="0.3">
      <c r="A85529" s="2">
        <v>13.411050663826501</v>
      </c>
      <c r="B85529" t="s">
        <v>1099</v>
      </c>
    </row>
    <row r="85530" spans="1:2" x14ac:dyDescent="0.3">
      <c r="A85530" s="2">
        <v>0.87709287999934205</v>
      </c>
      <c r="B85530" t="s">
        <v>1099</v>
      </c>
    </row>
    <row r="85531" spans="1:2" x14ac:dyDescent="0.3">
      <c r="A85531" s="2">
        <v>1.8676163843206901</v>
      </c>
      <c r="B85531" t="s">
        <v>1099</v>
      </c>
    </row>
    <row r="85532" spans="1:2" x14ac:dyDescent="0.3">
      <c r="A85532" s="2">
        <v>5.83728616316996E-2</v>
      </c>
      <c r="B85532" t="s">
        <v>1099</v>
      </c>
    </row>
    <row r="85533" spans="1:2" x14ac:dyDescent="0.3">
      <c r="A85533" s="2">
        <v>0.77240780529279296</v>
      </c>
      <c r="B85533" t="s">
        <v>1099</v>
      </c>
    </row>
    <row r="85534" spans="1:2" x14ac:dyDescent="0.3">
      <c r="A85534" s="2">
        <v>2.9006399491505699E-2</v>
      </c>
      <c r="B85534" t="s">
        <v>1099</v>
      </c>
    </row>
    <row r="85535" spans="1:2" x14ac:dyDescent="0.3">
      <c r="A85535" s="2">
        <v>3.16860973071399E-2</v>
      </c>
      <c r="B85535" t="s">
        <v>1099</v>
      </c>
    </row>
    <row r="85536" spans="1:2" x14ac:dyDescent="0.3">
      <c r="A85536" s="2">
        <v>8.19534650364152E-3</v>
      </c>
      <c r="B85536" t="s">
        <v>1099</v>
      </c>
    </row>
    <row r="85537" spans="1:2" x14ac:dyDescent="0.3">
      <c r="A85537" s="2">
        <v>1.9723013908962299E-2</v>
      </c>
      <c r="B85537" t="s">
        <v>1099</v>
      </c>
    </row>
    <row r="85538" spans="1:2" x14ac:dyDescent="0.3">
      <c r="A85538" s="2">
        <v>2.9841505829392201</v>
      </c>
      <c r="B85538" t="s">
        <v>1099</v>
      </c>
    </row>
    <row r="85539" spans="1:2" x14ac:dyDescent="0.3">
      <c r="A85539" s="2">
        <v>3.4927800262534201</v>
      </c>
      <c r="B85539" t="s">
        <v>1099</v>
      </c>
    </row>
    <row r="85540" spans="1:2" x14ac:dyDescent="0.3">
      <c r="A85540" s="2">
        <v>0.43915121306680899</v>
      </c>
      <c r="B85540" t="s">
        <v>1099</v>
      </c>
    </row>
    <row r="85541" spans="1:2" x14ac:dyDescent="0.3">
      <c r="A85541" s="2">
        <v>1.6628510486966001E-2</v>
      </c>
      <c r="B85541" t="s">
        <v>1099</v>
      </c>
    </row>
    <row r="85542" spans="1:2" x14ac:dyDescent="0.3">
      <c r="A85542" s="2">
        <v>0.15322316341036801</v>
      </c>
      <c r="B85542" t="s">
        <v>1099</v>
      </c>
    </row>
    <row r="85543" spans="1:2" x14ac:dyDescent="0.3">
      <c r="A85543" s="2">
        <v>29.684095869779199</v>
      </c>
      <c r="B85543" t="s">
        <v>1099</v>
      </c>
    </row>
    <row r="85544" spans="1:2" x14ac:dyDescent="0.3">
      <c r="A85544" s="2">
        <v>6.0232048194002102E-2</v>
      </c>
      <c r="B85544" t="s">
        <v>1099</v>
      </c>
    </row>
    <row r="85545" spans="1:2" x14ac:dyDescent="0.3">
      <c r="A85545" s="2">
        <v>0.119098252999412</v>
      </c>
      <c r="B85545" t="s">
        <v>1099</v>
      </c>
    </row>
    <row r="85546" spans="1:2" x14ac:dyDescent="0.3">
      <c r="A85546" s="2">
        <v>0.25813993548812803</v>
      </c>
      <c r="B85546" t="s">
        <v>1099</v>
      </c>
    </row>
    <row r="85547" spans="1:2" x14ac:dyDescent="0.3">
      <c r="A85547" s="2">
        <v>7.3893048374332498E-2</v>
      </c>
      <c r="B85547" t="s">
        <v>1099</v>
      </c>
    </row>
    <row r="85548" spans="1:2" x14ac:dyDescent="0.3">
      <c r="A85548" s="2">
        <v>0.12529188429892499</v>
      </c>
      <c r="B85548" t="s">
        <v>1099</v>
      </c>
    </row>
    <row r="85549" spans="1:2" x14ac:dyDescent="0.3">
      <c r="A85549" s="2">
        <v>3.0492797414966799E-2</v>
      </c>
      <c r="B85549" t="s">
        <v>1099</v>
      </c>
    </row>
    <row r="85550" spans="1:2" x14ac:dyDescent="0.3">
      <c r="A85550" s="2">
        <v>2.19617617244585E-2</v>
      </c>
      <c r="B85550" t="s">
        <v>1099</v>
      </c>
    </row>
    <row r="85551" spans="1:2" x14ac:dyDescent="0.3">
      <c r="A85551" s="2">
        <v>3.9971830792104097E-2</v>
      </c>
      <c r="B85551" t="s">
        <v>1099</v>
      </c>
    </row>
    <row r="85552" spans="1:2" x14ac:dyDescent="0.3">
      <c r="A85552" s="2">
        <v>0.103140653887644</v>
      </c>
      <c r="B85552" t="s">
        <v>1099</v>
      </c>
    </row>
    <row r="85553" spans="1:2" x14ac:dyDescent="0.3">
      <c r="A85553" s="2">
        <v>2.4877722634703301</v>
      </c>
      <c r="B85553" t="s">
        <v>1099</v>
      </c>
    </row>
    <row r="85554" spans="1:2" x14ac:dyDescent="0.3">
      <c r="A85554" s="2">
        <v>7.1599895889214604</v>
      </c>
      <c r="B85554" t="s">
        <v>1099</v>
      </c>
    </row>
    <row r="85555" spans="1:2" x14ac:dyDescent="0.3">
      <c r="A85555" s="2">
        <v>4.5349087380501002E-2</v>
      </c>
      <c r="B85555" t="s">
        <v>1099</v>
      </c>
    </row>
    <row r="85556" spans="1:2" x14ac:dyDescent="0.3">
      <c r="A85556" s="2">
        <v>5.0565220737932702E-2</v>
      </c>
      <c r="B85556" t="s">
        <v>1099</v>
      </c>
    </row>
    <row r="85557" spans="1:2" x14ac:dyDescent="0.3">
      <c r="A85557" s="2">
        <v>1.10330432762247E-2</v>
      </c>
      <c r="B85557" t="s">
        <v>1099</v>
      </c>
    </row>
    <row r="85558" spans="1:2" x14ac:dyDescent="0.3">
      <c r="A85558" s="2">
        <v>1.38514595365376</v>
      </c>
      <c r="B85558" t="s">
        <v>1099</v>
      </c>
    </row>
    <row r="85559" spans="1:2" x14ac:dyDescent="0.3">
      <c r="A85559" s="2">
        <v>2.8214127171105599E-3</v>
      </c>
      <c r="B85559" t="s">
        <v>1099</v>
      </c>
    </row>
    <row r="85560" spans="1:2" x14ac:dyDescent="0.3">
      <c r="A85560" s="2">
        <v>1.1174298021453799</v>
      </c>
      <c r="B85560" t="s">
        <v>1099</v>
      </c>
    </row>
    <row r="85561" spans="1:2" x14ac:dyDescent="0.3">
      <c r="A85561" s="2">
        <v>0.87113848875120203</v>
      </c>
      <c r="B85561" t="s">
        <v>1099</v>
      </c>
    </row>
    <row r="85562" spans="1:2" x14ac:dyDescent="0.3">
      <c r="A85562" s="2">
        <v>2.4363338896938098E-2</v>
      </c>
      <c r="B85562" t="s">
        <v>1099</v>
      </c>
    </row>
    <row r="85563" spans="1:2" x14ac:dyDescent="0.3">
      <c r="A85563" s="2">
        <v>2.0562762831228199E-2</v>
      </c>
      <c r="B85563" t="s">
        <v>1099</v>
      </c>
    </row>
    <row r="85564" spans="1:2" x14ac:dyDescent="0.3">
      <c r="A85564" s="2">
        <v>8.6747034619140599</v>
      </c>
      <c r="B85564" t="s">
        <v>1099</v>
      </c>
    </row>
    <row r="85565" spans="1:2" x14ac:dyDescent="0.3">
      <c r="A85565" s="2">
        <v>0.14519218685768701</v>
      </c>
      <c r="B85565" t="s">
        <v>1099</v>
      </c>
    </row>
    <row r="85566" spans="1:2" x14ac:dyDescent="0.3">
      <c r="A85566" s="2">
        <v>0.112823391419016</v>
      </c>
      <c r="B85566" t="s">
        <v>1099</v>
      </c>
    </row>
    <row r="85567" spans="1:2" x14ac:dyDescent="0.3">
      <c r="A85567" s="2">
        <v>9.9404384937271505E-3</v>
      </c>
      <c r="B85567" t="s">
        <v>1099</v>
      </c>
    </row>
    <row r="85568" spans="1:2" x14ac:dyDescent="0.3">
      <c r="A85568" s="2">
        <v>0.69852569701401501</v>
      </c>
      <c r="B85568" t="s">
        <v>1099</v>
      </c>
    </row>
    <row r="85569" spans="1:2" x14ac:dyDescent="0.3">
      <c r="A85569" s="2">
        <v>0.64998047048158303</v>
      </c>
      <c r="B85569" t="s">
        <v>1099</v>
      </c>
    </row>
    <row r="85570" spans="1:2" x14ac:dyDescent="0.3">
      <c r="A85570" s="2">
        <v>3.20408523683732</v>
      </c>
      <c r="B85570" t="s">
        <v>1099</v>
      </c>
    </row>
    <row r="85571" spans="1:2" x14ac:dyDescent="0.3">
      <c r="A85571" s="2">
        <v>0.32004974565364303</v>
      </c>
      <c r="B85571" t="s">
        <v>1099</v>
      </c>
    </row>
    <row r="85572" spans="1:2" x14ac:dyDescent="0.3">
      <c r="A85572" s="2">
        <v>3.5033114624841703E-2</v>
      </c>
      <c r="B85572" t="s">
        <v>1099</v>
      </c>
    </row>
    <row r="85573" spans="1:2" x14ac:dyDescent="0.3">
      <c r="A85573" s="2">
        <v>1.0882501092353101</v>
      </c>
      <c r="B85573" t="s">
        <v>1099</v>
      </c>
    </row>
    <row r="85574" spans="1:2" x14ac:dyDescent="0.3">
      <c r="A85574" s="2">
        <v>54.984219450967601</v>
      </c>
      <c r="B85574" t="s">
        <v>1099</v>
      </c>
    </row>
    <row r="85575" spans="1:2" x14ac:dyDescent="0.3">
      <c r="A85575" s="2">
        <v>63.229564971783297</v>
      </c>
      <c r="B85575" t="s">
        <v>1099</v>
      </c>
    </row>
    <row r="85576" spans="1:2" x14ac:dyDescent="0.3">
      <c r="A85576" s="2">
        <v>75.129958982974003</v>
      </c>
      <c r="B85576" t="s">
        <v>1099</v>
      </c>
    </row>
    <row r="85577" spans="1:2" x14ac:dyDescent="0.3">
      <c r="A85577" s="2">
        <v>7.25487711357649</v>
      </c>
      <c r="B85577" t="s">
        <v>1099</v>
      </c>
    </row>
    <row r="85578" spans="1:2" x14ac:dyDescent="0.3">
      <c r="A85578" s="2">
        <v>86.121501985475206</v>
      </c>
      <c r="B85578" t="s">
        <v>1099</v>
      </c>
    </row>
    <row r="85579" spans="1:2" x14ac:dyDescent="0.3">
      <c r="A85579" s="2">
        <v>0.15207899234664901</v>
      </c>
      <c r="B85579" t="s">
        <v>1099</v>
      </c>
    </row>
    <row r="85580" spans="1:2" x14ac:dyDescent="0.3">
      <c r="A85580" s="2">
        <v>101.682800876012</v>
      </c>
      <c r="B85580" t="s">
        <v>1099</v>
      </c>
    </row>
    <row r="85581" spans="1:2" x14ac:dyDescent="0.3">
      <c r="A85581" s="2">
        <v>106.39868348655899</v>
      </c>
      <c r="B85581" t="s">
        <v>1099</v>
      </c>
    </row>
    <row r="85582" spans="1:2" x14ac:dyDescent="0.3">
      <c r="A85582" s="2">
        <v>27.944343206357701</v>
      </c>
      <c r="B85582" t="s">
        <v>1099</v>
      </c>
    </row>
    <row r="85583" spans="1:2" x14ac:dyDescent="0.3">
      <c r="A85583" s="2">
        <v>41.800488534678102</v>
      </c>
      <c r="B85583" t="s">
        <v>1099</v>
      </c>
    </row>
    <row r="85584" spans="1:2" x14ac:dyDescent="0.3">
      <c r="A85584" s="2">
        <v>0.18821932951866199</v>
      </c>
      <c r="B85584" t="s">
        <v>1099</v>
      </c>
    </row>
    <row r="85585" spans="1:2" x14ac:dyDescent="0.3">
      <c r="A85585" s="2">
        <v>0.19863216536477099</v>
      </c>
      <c r="B85585" t="s">
        <v>1099</v>
      </c>
    </row>
    <row r="85586" spans="1:2" x14ac:dyDescent="0.3">
      <c r="A85586" s="2">
        <v>1.1167240009006001</v>
      </c>
      <c r="B85586" t="s">
        <v>1099</v>
      </c>
    </row>
    <row r="85587" spans="1:2" x14ac:dyDescent="0.3">
      <c r="A85587" s="2">
        <v>25.553468410723099</v>
      </c>
      <c r="B85587" t="s">
        <v>1099</v>
      </c>
    </row>
    <row r="85588" spans="1:2" x14ac:dyDescent="0.3">
      <c r="A85588" s="2">
        <v>0.119754532695977</v>
      </c>
      <c r="B85588" t="s">
        <v>1099</v>
      </c>
    </row>
    <row r="85589" spans="1:2" x14ac:dyDescent="0.3">
      <c r="A85589" s="2">
        <v>0.210139762617362</v>
      </c>
      <c r="B85589" t="s">
        <v>1099</v>
      </c>
    </row>
    <row r="85590" spans="1:2" x14ac:dyDescent="0.3">
      <c r="A85590" s="2">
        <v>0.28126270941967502</v>
      </c>
      <c r="B85590" t="s">
        <v>1099</v>
      </c>
    </row>
    <row r="85591" spans="1:2" x14ac:dyDescent="0.3">
      <c r="A85591" s="2">
        <v>0.84901519182260199</v>
      </c>
      <c r="B85591" t="s">
        <v>1099</v>
      </c>
    </row>
    <row r="85592" spans="1:2" x14ac:dyDescent="0.3">
      <c r="A85592" s="2">
        <v>9.9097103223945108E-3</v>
      </c>
      <c r="B85592" t="s">
        <v>1099</v>
      </c>
    </row>
    <row r="85593" spans="1:2" x14ac:dyDescent="0.3">
      <c r="A85593" s="2">
        <v>7.4926605934380094E-2</v>
      </c>
      <c r="B85593" t="s">
        <v>1099</v>
      </c>
    </row>
    <row r="85594" spans="1:2" x14ac:dyDescent="0.3">
      <c r="A85594" s="2">
        <v>5.3172203446270299</v>
      </c>
      <c r="B85594" t="s">
        <v>1099</v>
      </c>
    </row>
    <row r="85595" spans="1:2" x14ac:dyDescent="0.3">
      <c r="A85595" s="2">
        <v>0.34184387376127101</v>
      </c>
      <c r="B85595" t="s">
        <v>1099</v>
      </c>
    </row>
    <row r="85596" spans="1:2" x14ac:dyDescent="0.3">
      <c r="A85596" s="2">
        <v>6.0335887750349098E-3</v>
      </c>
      <c r="B85596" t="s">
        <v>1099</v>
      </c>
    </row>
    <row r="85597" spans="1:2" x14ac:dyDescent="0.3">
      <c r="A85597" s="2">
        <v>1.3371637483785801</v>
      </c>
      <c r="B85597" t="s">
        <v>1099</v>
      </c>
    </row>
    <row r="85598" spans="1:2" x14ac:dyDescent="0.3">
      <c r="A85598" s="2">
        <v>0.77036580278809197</v>
      </c>
      <c r="B85598" t="s">
        <v>1099</v>
      </c>
    </row>
    <row r="85599" spans="1:2" x14ac:dyDescent="0.3">
      <c r="A85599" s="2">
        <v>0.17032422105395301</v>
      </c>
      <c r="B85599" t="s">
        <v>1099</v>
      </c>
    </row>
    <row r="85600" spans="1:2" x14ac:dyDescent="0.3">
      <c r="A85600" s="2">
        <v>9.1762130007103995E-2</v>
      </c>
      <c r="B85600" t="s">
        <v>1099</v>
      </c>
    </row>
    <row r="85601" spans="1:2" x14ac:dyDescent="0.3">
      <c r="A85601" s="2">
        <v>0.57489058278923499</v>
      </c>
      <c r="B85601" t="s">
        <v>1099</v>
      </c>
    </row>
    <row r="85602" spans="1:2" x14ac:dyDescent="0.3">
      <c r="A85602" s="2">
        <v>0.45471417096658701</v>
      </c>
      <c r="B85602" t="s">
        <v>1099</v>
      </c>
    </row>
    <row r="85603" spans="1:2" x14ac:dyDescent="0.3">
      <c r="A85603" s="2">
        <v>0.51006645738558498</v>
      </c>
      <c r="B85603" t="s">
        <v>1099</v>
      </c>
    </row>
    <row r="85604" spans="1:2" x14ac:dyDescent="0.3">
      <c r="A85604" s="2">
        <v>7.9740475269795302E-2</v>
      </c>
      <c r="B85604" t="s">
        <v>1099</v>
      </c>
    </row>
    <row r="85605" spans="1:2" x14ac:dyDescent="0.3">
      <c r="A85605" s="2">
        <v>6.5078433084940901</v>
      </c>
      <c r="B85605" t="s">
        <v>1099</v>
      </c>
    </row>
    <row r="85606" spans="1:2" x14ac:dyDescent="0.3">
      <c r="A85606" s="2">
        <v>1.6094657850263198E-2</v>
      </c>
      <c r="B85606" t="s">
        <v>1099</v>
      </c>
    </row>
    <row r="85607" spans="1:2" x14ac:dyDescent="0.3">
      <c r="A85607" s="2">
        <v>181.09435537231499</v>
      </c>
      <c r="B85607" t="s">
        <v>1099</v>
      </c>
    </row>
    <row r="85608" spans="1:2" x14ac:dyDescent="0.3">
      <c r="A85608" s="2">
        <v>191.35759557715099</v>
      </c>
      <c r="B85608" t="s">
        <v>1099</v>
      </c>
    </row>
    <row r="85609" spans="1:2" x14ac:dyDescent="0.3">
      <c r="A85609" s="2">
        <v>22.9067948259685</v>
      </c>
      <c r="B85609" t="s">
        <v>1099</v>
      </c>
    </row>
    <row r="85610" spans="1:2" x14ac:dyDescent="0.3">
      <c r="A85610" s="2">
        <v>0.23418232213262699</v>
      </c>
      <c r="B85610" t="s">
        <v>1099</v>
      </c>
    </row>
    <row r="85611" spans="1:2" x14ac:dyDescent="0.3">
      <c r="A85611" s="2">
        <v>0.29805393192678398</v>
      </c>
      <c r="B85611" t="s">
        <v>1099</v>
      </c>
    </row>
    <row r="85612" spans="1:2" x14ac:dyDescent="0.3">
      <c r="A85612" s="2">
        <v>2.7767640380821201</v>
      </c>
      <c r="B85612" t="s">
        <v>1099</v>
      </c>
    </row>
    <row r="85613" spans="1:2" x14ac:dyDescent="0.3">
      <c r="A85613" s="2">
        <v>0.17705412388894001</v>
      </c>
      <c r="B85613" t="s">
        <v>1099</v>
      </c>
    </row>
    <row r="85614" spans="1:2" x14ac:dyDescent="0.3">
      <c r="A85614" s="2">
        <v>0.44607408899520301</v>
      </c>
      <c r="B85614" t="s">
        <v>1099</v>
      </c>
    </row>
    <row r="85615" spans="1:2" x14ac:dyDescent="0.3">
      <c r="A85615" s="2">
        <v>0.68396709035997205</v>
      </c>
      <c r="B85615" t="s">
        <v>1099</v>
      </c>
    </row>
    <row r="85616" spans="1:2" x14ac:dyDescent="0.3">
      <c r="A85616" s="2">
        <v>6.5014729657868406E-2</v>
      </c>
      <c r="B85616" t="s">
        <v>1099</v>
      </c>
    </row>
    <row r="85617" spans="1:2" x14ac:dyDescent="0.3">
      <c r="A85617" s="2">
        <v>2.9916720027167401</v>
      </c>
      <c r="B85617" t="s">
        <v>1099</v>
      </c>
    </row>
    <row r="85618" spans="1:2" x14ac:dyDescent="0.3">
      <c r="A85618" s="2">
        <v>0.30091526214349501</v>
      </c>
      <c r="B85618" t="s">
        <v>1099</v>
      </c>
    </row>
    <row r="85619" spans="1:2" x14ac:dyDescent="0.3">
      <c r="A85619" s="2">
        <v>16.3304633403271</v>
      </c>
      <c r="B85619" t="s">
        <v>1099</v>
      </c>
    </row>
    <row r="85620" spans="1:2" x14ac:dyDescent="0.3">
      <c r="A85620" s="2">
        <v>0.17378335326611599</v>
      </c>
      <c r="B85620" t="s">
        <v>1099</v>
      </c>
    </row>
    <row r="85621" spans="1:2" x14ac:dyDescent="0.3">
      <c r="A85621" s="2">
        <v>5.8943100302929698</v>
      </c>
      <c r="B85621" t="s">
        <v>1099</v>
      </c>
    </row>
    <row r="85622" spans="1:2" x14ac:dyDescent="0.3">
      <c r="A85622" s="2">
        <v>12.381370820949799</v>
      </c>
      <c r="B85622" t="s">
        <v>1099</v>
      </c>
    </row>
    <row r="85623" spans="1:2" x14ac:dyDescent="0.3">
      <c r="A85623" s="2">
        <v>33.862344486225098</v>
      </c>
      <c r="B85623" t="s">
        <v>1099</v>
      </c>
    </row>
    <row r="85624" spans="1:2" x14ac:dyDescent="0.3">
      <c r="A85624" s="2">
        <v>19.040994263299201</v>
      </c>
      <c r="B85624" t="s">
        <v>1099</v>
      </c>
    </row>
    <row r="85625" spans="1:2" x14ac:dyDescent="0.3">
      <c r="A85625" s="2">
        <v>122.90466163937199</v>
      </c>
      <c r="B85625" t="s">
        <v>1099</v>
      </c>
    </row>
    <row r="85626" spans="1:2" x14ac:dyDescent="0.3">
      <c r="A85626" s="2">
        <v>1558.2041200669601</v>
      </c>
      <c r="B85626" t="s">
        <v>1099</v>
      </c>
    </row>
    <row r="85627" spans="1:2" x14ac:dyDescent="0.3">
      <c r="A85627" s="2">
        <v>40.451888535516098</v>
      </c>
      <c r="B85627" t="s">
        <v>1099</v>
      </c>
    </row>
    <row r="85628" spans="1:2" x14ac:dyDescent="0.3">
      <c r="A85628" s="2">
        <v>109.46745673634</v>
      </c>
      <c r="B85628" t="s">
        <v>1099</v>
      </c>
    </row>
    <row r="85629" spans="1:2" x14ac:dyDescent="0.3">
      <c r="A85629" s="2">
        <v>146.50549381325101</v>
      </c>
      <c r="B85629" t="s">
        <v>1099</v>
      </c>
    </row>
    <row r="85630" spans="1:2" x14ac:dyDescent="0.3">
      <c r="A85630" s="2">
        <v>389.65199934209102</v>
      </c>
      <c r="B85630" t="s">
        <v>1099</v>
      </c>
    </row>
    <row r="85631" spans="1:2" x14ac:dyDescent="0.3">
      <c r="A85631" s="2">
        <v>8.4724637641933498</v>
      </c>
      <c r="B85631" t="s">
        <v>1099</v>
      </c>
    </row>
    <row r="85632" spans="1:2" x14ac:dyDescent="0.3">
      <c r="A85632" s="2">
        <v>320.52021946966698</v>
      </c>
      <c r="B85632" t="s">
        <v>1099</v>
      </c>
    </row>
    <row r="85633" spans="1:2" x14ac:dyDescent="0.3">
      <c r="A85633" s="2">
        <v>52.206815031097499</v>
      </c>
      <c r="B85633" t="s">
        <v>1099</v>
      </c>
    </row>
    <row r="85634" spans="1:2" x14ac:dyDescent="0.3">
      <c r="A85634" s="2">
        <v>55.411326295310097</v>
      </c>
      <c r="B85634" t="s">
        <v>1099</v>
      </c>
    </row>
    <row r="85635" spans="1:2" x14ac:dyDescent="0.3">
      <c r="A85635" s="2">
        <v>165.15946129145499</v>
      </c>
      <c r="B85635" t="s">
        <v>1099</v>
      </c>
    </row>
    <row r="85636" spans="1:2" x14ac:dyDescent="0.3">
      <c r="A85636" s="2">
        <v>52.415871163546797</v>
      </c>
      <c r="B85636" t="s">
        <v>1099</v>
      </c>
    </row>
    <row r="85637" spans="1:2" x14ac:dyDescent="0.3">
      <c r="A85637" s="2">
        <v>52.415871163546797</v>
      </c>
      <c r="B85637" t="s">
        <v>1099</v>
      </c>
    </row>
    <row r="85638" spans="1:2" x14ac:dyDescent="0.3">
      <c r="A85638" s="2">
        <v>131.219094129204</v>
      </c>
      <c r="B85638" t="s">
        <v>1099</v>
      </c>
    </row>
    <row r="85639" spans="1:2" x14ac:dyDescent="0.3">
      <c r="A85639" s="2">
        <v>54.307661270679198</v>
      </c>
      <c r="B85639" t="s">
        <v>1099</v>
      </c>
    </row>
    <row r="85640" spans="1:2" x14ac:dyDescent="0.3">
      <c r="A85640" s="2">
        <v>148.66774939282399</v>
      </c>
      <c r="B85640" t="s">
        <v>1099</v>
      </c>
    </row>
    <row r="85641" spans="1:2" x14ac:dyDescent="0.3">
      <c r="A85641" s="2">
        <v>188.178881620434</v>
      </c>
      <c r="B85641" t="s">
        <v>1099</v>
      </c>
    </row>
    <row r="85642" spans="1:2" x14ac:dyDescent="0.3">
      <c r="A85642" s="2">
        <v>19.3722585493352</v>
      </c>
      <c r="B85642" t="s">
        <v>1099</v>
      </c>
    </row>
    <row r="85643" spans="1:2" x14ac:dyDescent="0.3">
      <c r="A85643" s="2">
        <v>188.178881620434</v>
      </c>
      <c r="B85643" t="s">
        <v>1099</v>
      </c>
    </row>
    <row r="85644" spans="1:2" x14ac:dyDescent="0.3">
      <c r="A85644" s="2">
        <v>15.009392537998201</v>
      </c>
      <c r="B85644" t="s">
        <v>1099</v>
      </c>
    </row>
    <row r="85645" spans="1:2" x14ac:dyDescent="0.3">
      <c r="A85645" s="2">
        <v>61.888327587590503</v>
      </c>
      <c r="B85645" t="s">
        <v>1099</v>
      </c>
    </row>
    <row r="85646" spans="1:2" x14ac:dyDescent="0.3">
      <c r="A85646" s="2">
        <v>0.29909309957060998</v>
      </c>
      <c r="B85646" t="s">
        <v>1099</v>
      </c>
    </row>
    <row r="85647" spans="1:2" x14ac:dyDescent="0.3">
      <c r="A85647" s="2">
        <v>29.959338021445902</v>
      </c>
      <c r="B85647" t="s">
        <v>1099</v>
      </c>
    </row>
    <row r="85648" spans="1:2" x14ac:dyDescent="0.3">
      <c r="A85648" s="2">
        <v>8.9940963341046096</v>
      </c>
      <c r="B85648" t="s">
        <v>1099</v>
      </c>
    </row>
    <row r="85649" spans="1:2" x14ac:dyDescent="0.3">
      <c r="A85649" s="2">
        <v>22.428904979343098</v>
      </c>
      <c r="B85649" t="s">
        <v>1099</v>
      </c>
    </row>
    <row r="85650" spans="1:2" x14ac:dyDescent="0.3">
      <c r="A85650" s="2">
        <v>38.472673481589098</v>
      </c>
      <c r="B85650" t="s">
        <v>1099</v>
      </c>
    </row>
    <row r="85651" spans="1:2" x14ac:dyDescent="0.3">
      <c r="A85651" s="2">
        <v>5.1309658087949198E-2</v>
      </c>
      <c r="B85651" t="s">
        <v>1099</v>
      </c>
    </row>
    <row r="85652" spans="1:2" x14ac:dyDescent="0.3">
      <c r="A85652" s="2">
        <v>0.318085129269216</v>
      </c>
      <c r="B85652" t="s">
        <v>1099</v>
      </c>
    </row>
    <row r="85653" spans="1:2" x14ac:dyDescent="0.3">
      <c r="A85653" s="2">
        <v>139.86701279461701</v>
      </c>
      <c r="B85653" t="s">
        <v>1099</v>
      </c>
    </row>
    <row r="85654" spans="1:2" x14ac:dyDescent="0.3">
      <c r="A85654" s="2">
        <v>293.82821598284397</v>
      </c>
      <c r="B85654" t="s">
        <v>1099</v>
      </c>
    </row>
    <row r="85655" spans="1:2" x14ac:dyDescent="0.3">
      <c r="A85655" s="2">
        <v>45.391173714811003</v>
      </c>
      <c r="B85655" t="s">
        <v>1099</v>
      </c>
    </row>
    <row r="85656" spans="1:2" x14ac:dyDescent="0.3">
      <c r="A85656" s="2">
        <v>305.10141732852799</v>
      </c>
      <c r="B85656" t="s">
        <v>1099</v>
      </c>
    </row>
    <row r="85657" spans="1:2" x14ac:dyDescent="0.3">
      <c r="A85657" s="2">
        <v>51.056848643626502</v>
      </c>
      <c r="B85657" t="s">
        <v>1099</v>
      </c>
    </row>
    <row r="85658" spans="1:2" x14ac:dyDescent="0.3">
      <c r="A85658" s="2">
        <v>328.29388583627298</v>
      </c>
      <c r="B85658" t="s">
        <v>1099</v>
      </c>
    </row>
    <row r="85659" spans="1:2" x14ac:dyDescent="0.3">
      <c r="A85659" s="2">
        <v>108.643677021778</v>
      </c>
      <c r="B85659" t="s">
        <v>1099</v>
      </c>
    </row>
    <row r="85660" spans="1:2" x14ac:dyDescent="0.3">
      <c r="A85660" s="2">
        <v>139.718031168073</v>
      </c>
      <c r="B85660" t="s">
        <v>1099</v>
      </c>
    </row>
    <row r="85661" spans="1:2" x14ac:dyDescent="0.3">
      <c r="A85661" s="2">
        <v>97.354464815778698</v>
      </c>
      <c r="B85661" t="s">
        <v>1099</v>
      </c>
    </row>
    <row r="85662" spans="1:2" x14ac:dyDescent="0.3">
      <c r="A85662" s="2">
        <v>330.46235725952101</v>
      </c>
      <c r="B85662" t="s">
        <v>1099</v>
      </c>
    </row>
    <row r="85663" spans="1:2" x14ac:dyDescent="0.3">
      <c r="A85663" s="2">
        <v>25.579428221020201</v>
      </c>
      <c r="B85663" t="s">
        <v>1099</v>
      </c>
    </row>
    <row r="85664" spans="1:2" x14ac:dyDescent="0.3">
      <c r="A85664" s="2">
        <v>0.10289733729444001</v>
      </c>
      <c r="B85664" t="s">
        <v>1099</v>
      </c>
    </row>
    <row r="85665" spans="1:2" x14ac:dyDescent="0.3">
      <c r="A85665" s="2">
        <v>15.601247993607</v>
      </c>
      <c r="B85665" t="s">
        <v>1099</v>
      </c>
    </row>
    <row r="85666" spans="1:2" x14ac:dyDescent="0.3">
      <c r="A85666" s="2">
        <v>4.1879291274933097</v>
      </c>
      <c r="B85666" t="s">
        <v>1099</v>
      </c>
    </row>
    <row r="85667" spans="1:2" x14ac:dyDescent="0.3">
      <c r="A85667" s="2">
        <v>5.7238708759023704E-3</v>
      </c>
      <c r="B85667" t="s">
        <v>1099</v>
      </c>
    </row>
    <row r="85668" spans="1:2" x14ac:dyDescent="0.3">
      <c r="A85668" s="2">
        <v>2.33292673406056E-2</v>
      </c>
      <c r="B85668" t="s">
        <v>1099</v>
      </c>
    </row>
    <row r="85669" spans="1:2" x14ac:dyDescent="0.3">
      <c r="A85669" s="2">
        <v>0.112256847273335</v>
      </c>
      <c r="B85669" t="s">
        <v>1099</v>
      </c>
    </row>
    <row r="85670" spans="1:2" x14ac:dyDescent="0.3">
      <c r="A85670" s="2">
        <v>135.86477772151599</v>
      </c>
      <c r="B85670" t="s">
        <v>1099</v>
      </c>
    </row>
    <row r="85671" spans="1:2" x14ac:dyDescent="0.3">
      <c r="A85671" s="2">
        <v>27.761781862686099</v>
      </c>
      <c r="B85671" t="s">
        <v>1099</v>
      </c>
    </row>
    <row r="85672" spans="1:2" x14ac:dyDescent="0.3">
      <c r="A85672" s="2">
        <v>41.3283625315484</v>
      </c>
      <c r="B85672" t="s">
        <v>1099</v>
      </c>
    </row>
    <row r="85673" spans="1:2" x14ac:dyDescent="0.3">
      <c r="A85673" s="2">
        <v>84.288559996321496</v>
      </c>
      <c r="B85673" t="s">
        <v>1099</v>
      </c>
    </row>
    <row r="85674" spans="1:2" x14ac:dyDescent="0.3">
      <c r="A85674" s="2">
        <v>18.9101074142363</v>
      </c>
      <c r="B85674" t="s">
        <v>1099</v>
      </c>
    </row>
    <row r="85675" spans="1:2" x14ac:dyDescent="0.3">
      <c r="A85675" s="2">
        <v>3.5844795312093298</v>
      </c>
      <c r="B85675" t="s">
        <v>1099</v>
      </c>
    </row>
    <row r="85676" spans="1:2" x14ac:dyDescent="0.3">
      <c r="A85676" s="2">
        <v>0.24094108403466799</v>
      </c>
      <c r="B85676" t="s">
        <v>1099</v>
      </c>
    </row>
    <row r="85677" spans="1:2" x14ac:dyDescent="0.3">
      <c r="A85677" s="2">
        <v>0.26633591819124303</v>
      </c>
      <c r="B85677" t="s">
        <v>1099</v>
      </c>
    </row>
    <row r="85678" spans="1:2" x14ac:dyDescent="0.3">
      <c r="A85678" s="2">
        <v>200.19489539486301</v>
      </c>
      <c r="B85678" t="s">
        <v>1099</v>
      </c>
    </row>
    <row r="85679" spans="1:2" x14ac:dyDescent="0.3">
      <c r="A85679" s="2">
        <v>200.19489539486301</v>
      </c>
      <c r="B85679" t="s">
        <v>1099</v>
      </c>
    </row>
    <row r="85680" spans="1:2" x14ac:dyDescent="0.3">
      <c r="A85680" s="2">
        <v>12.4682705725779</v>
      </c>
      <c r="B85680" t="s">
        <v>1099</v>
      </c>
    </row>
    <row r="85681" spans="1:2" x14ac:dyDescent="0.3">
      <c r="A85681" s="2">
        <v>0.72365906604096197</v>
      </c>
      <c r="B85681" t="s">
        <v>1099</v>
      </c>
    </row>
    <row r="85682" spans="1:2" x14ac:dyDescent="0.3">
      <c r="A85682" s="2">
        <v>0.30230738569892301</v>
      </c>
      <c r="B85682" t="s">
        <v>1099</v>
      </c>
    </row>
    <row r="85683" spans="1:2" x14ac:dyDescent="0.3">
      <c r="A85683" s="2">
        <v>0.44934722548727901</v>
      </c>
      <c r="B85683" t="s">
        <v>1099</v>
      </c>
    </row>
    <row r="85684" spans="1:2" x14ac:dyDescent="0.3">
      <c r="A85684" s="2">
        <v>237.59790028178799</v>
      </c>
      <c r="B85684" t="s">
        <v>1099</v>
      </c>
    </row>
    <row r="85685" spans="1:2" x14ac:dyDescent="0.3">
      <c r="A85685" s="2">
        <v>2.0456493746639901</v>
      </c>
      <c r="B85685" t="s">
        <v>1099</v>
      </c>
    </row>
    <row r="85686" spans="1:2" x14ac:dyDescent="0.3">
      <c r="A85686" s="2">
        <v>16.4846442247533</v>
      </c>
      <c r="B85686" t="s">
        <v>1099</v>
      </c>
    </row>
    <row r="85687" spans="1:2" x14ac:dyDescent="0.3">
      <c r="A85687" s="2">
        <v>1.9620215905459699</v>
      </c>
      <c r="B85687" t="s">
        <v>1099</v>
      </c>
    </row>
    <row r="85688" spans="1:2" x14ac:dyDescent="0.3">
      <c r="A85688" s="2">
        <v>1.4458263947699399</v>
      </c>
      <c r="B85688" t="s">
        <v>1099</v>
      </c>
    </row>
    <row r="85689" spans="1:2" x14ac:dyDescent="0.3">
      <c r="A85689" s="2">
        <v>1.0709385700840801</v>
      </c>
      <c r="B85689" t="s">
        <v>1099</v>
      </c>
    </row>
    <row r="85690" spans="1:2" x14ac:dyDescent="0.3">
      <c r="A85690" s="2">
        <v>7.1641088190362995E-2</v>
      </c>
      <c r="B85690" t="s">
        <v>1099</v>
      </c>
    </row>
    <row r="85691" spans="1:2" x14ac:dyDescent="0.3">
      <c r="A85691" s="2">
        <v>0.18654340162854599</v>
      </c>
      <c r="B85691" t="s">
        <v>1099</v>
      </c>
    </row>
    <row r="85692" spans="1:2" x14ac:dyDescent="0.3">
      <c r="A85692" s="2">
        <v>9.3834009743594606</v>
      </c>
      <c r="B85692" t="s">
        <v>1099</v>
      </c>
    </row>
    <row r="85693" spans="1:2" x14ac:dyDescent="0.3">
      <c r="A85693" s="2">
        <v>1.21331033927669</v>
      </c>
      <c r="B85693" t="s">
        <v>1099</v>
      </c>
    </row>
    <row r="85694" spans="1:2" x14ac:dyDescent="0.3">
      <c r="A85694" s="2">
        <v>1.52664167732542E-2</v>
      </c>
      <c r="B85694" t="s">
        <v>1099</v>
      </c>
    </row>
    <row r="85695" spans="1:2" x14ac:dyDescent="0.3">
      <c r="A85695" s="2">
        <v>11.4196056108702</v>
      </c>
      <c r="B85695" t="s">
        <v>1099</v>
      </c>
    </row>
    <row r="85696" spans="1:2" x14ac:dyDescent="0.3">
      <c r="A85696" s="2">
        <v>47.563214840326403</v>
      </c>
      <c r="B85696" t="s">
        <v>1099</v>
      </c>
    </row>
    <row r="85697" spans="1:2" x14ac:dyDescent="0.3">
      <c r="A85697" s="2">
        <v>6.9919411654836097</v>
      </c>
      <c r="B85697" t="s">
        <v>1099</v>
      </c>
    </row>
    <row r="85698" spans="1:2" x14ac:dyDescent="0.3">
      <c r="A85698" s="2">
        <v>1.4253212911928799E-2</v>
      </c>
      <c r="B85698" t="s">
        <v>1099</v>
      </c>
    </row>
    <row r="85699" spans="1:2" x14ac:dyDescent="0.3">
      <c r="A85699" s="2">
        <v>3.0456842393024899E-2</v>
      </c>
      <c r="B85699" t="s">
        <v>1099</v>
      </c>
    </row>
    <row r="85700" spans="1:2" x14ac:dyDescent="0.3">
      <c r="A85700" s="2">
        <v>0.10408273005357099</v>
      </c>
      <c r="B85700" t="s">
        <v>1099</v>
      </c>
    </row>
    <row r="85701" spans="1:2" x14ac:dyDescent="0.3">
      <c r="A85701" s="2">
        <v>9.3420599649540803E-2</v>
      </c>
      <c r="B85701" t="s">
        <v>1099</v>
      </c>
    </row>
    <row r="85702" spans="1:2" x14ac:dyDescent="0.3">
      <c r="A85702" s="2">
        <v>2.98697991959904E-2</v>
      </c>
      <c r="B85702" t="s">
        <v>1099</v>
      </c>
    </row>
    <row r="85703" spans="1:2" x14ac:dyDescent="0.3">
      <c r="A85703" s="2">
        <v>9.2164710361514999</v>
      </c>
      <c r="B85703" t="s">
        <v>1099</v>
      </c>
    </row>
    <row r="85704" spans="1:2" x14ac:dyDescent="0.3">
      <c r="A85704" s="2">
        <v>0.14097259375819199</v>
      </c>
      <c r="B85704" t="s">
        <v>1099</v>
      </c>
    </row>
    <row r="85705" spans="1:2" x14ac:dyDescent="0.3">
      <c r="A85705" s="2">
        <v>2.4407889489069901E-2</v>
      </c>
      <c r="B85705" t="s">
        <v>1099</v>
      </c>
    </row>
    <row r="85706" spans="1:2" x14ac:dyDescent="0.3">
      <c r="A85706" s="2">
        <v>1.4014778124813501</v>
      </c>
      <c r="B85706" t="s">
        <v>1099</v>
      </c>
    </row>
    <row r="85707" spans="1:2" x14ac:dyDescent="0.3">
      <c r="A85707" s="2">
        <v>0.277368285191817</v>
      </c>
      <c r="B85707" t="s">
        <v>1099</v>
      </c>
    </row>
    <row r="85708" spans="1:2" x14ac:dyDescent="0.3">
      <c r="A85708" s="2">
        <v>0.145537788487208</v>
      </c>
      <c r="B85708" t="s">
        <v>1099</v>
      </c>
    </row>
    <row r="85709" spans="1:2" x14ac:dyDescent="0.3">
      <c r="A85709" s="2">
        <v>9.5547569192554</v>
      </c>
      <c r="B85709" t="s">
        <v>1099</v>
      </c>
    </row>
    <row r="85710" spans="1:2" x14ac:dyDescent="0.3">
      <c r="A85710" s="2">
        <v>5.1601887599418098E-2</v>
      </c>
      <c r="B85710" t="s">
        <v>1099</v>
      </c>
    </row>
    <row r="85711" spans="1:2" x14ac:dyDescent="0.3">
      <c r="A85711" s="2">
        <v>13.410820286259501</v>
      </c>
      <c r="B85711" t="s">
        <v>1099</v>
      </c>
    </row>
    <row r="85712" spans="1:2" x14ac:dyDescent="0.3">
      <c r="A85712" s="2">
        <v>0.33818496075751098</v>
      </c>
      <c r="B85712" t="s">
        <v>1099</v>
      </c>
    </row>
    <row r="85713" spans="1:2" x14ac:dyDescent="0.3">
      <c r="A85713" s="2">
        <v>0.13108944046971299</v>
      </c>
      <c r="B85713" t="s">
        <v>1099</v>
      </c>
    </row>
    <row r="85714" spans="1:2" x14ac:dyDescent="0.3">
      <c r="A85714" s="2">
        <v>0.42233710547187803</v>
      </c>
      <c r="B85714" t="s">
        <v>1099</v>
      </c>
    </row>
    <row r="85715" spans="1:2" x14ac:dyDescent="0.3">
      <c r="A85715" s="2">
        <v>25.094326780864499</v>
      </c>
      <c r="B85715" t="s">
        <v>1099</v>
      </c>
    </row>
    <row r="85716" spans="1:2" x14ac:dyDescent="0.3">
      <c r="A85716" s="2">
        <v>34.555366690581799</v>
      </c>
      <c r="B85716" t="s">
        <v>1099</v>
      </c>
    </row>
    <row r="85717" spans="1:2" x14ac:dyDescent="0.3">
      <c r="A85717" s="2">
        <v>14.5588248329018</v>
      </c>
      <c r="B85717" t="s">
        <v>1099</v>
      </c>
    </row>
    <row r="85718" spans="1:2" x14ac:dyDescent="0.3">
      <c r="A85718" s="2">
        <v>8.1308647503055304E-2</v>
      </c>
      <c r="B85718" t="s">
        <v>1099</v>
      </c>
    </row>
    <row r="85719" spans="1:2" x14ac:dyDescent="0.3">
      <c r="A85719" s="2">
        <v>60.109035085839302</v>
      </c>
      <c r="B85719" t="s">
        <v>1099</v>
      </c>
    </row>
    <row r="85720" spans="1:2" x14ac:dyDescent="0.3">
      <c r="A85720" s="2">
        <v>1.73267698876663</v>
      </c>
      <c r="B85720" t="s">
        <v>1099</v>
      </c>
    </row>
    <row r="85721" spans="1:2" x14ac:dyDescent="0.3">
      <c r="A85721" s="2">
        <v>2.54427155811029E-2</v>
      </c>
      <c r="B85721" t="s">
        <v>1099</v>
      </c>
    </row>
    <row r="85722" spans="1:2" x14ac:dyDescent="0.3">
      <c r="A85722" s="2">
        <v>5.9692200677894798</v>
      </c>
      <c r="B85722" t="s">
        <v>1099</v>
      </c>
    </row>
    <row r="85723" spans="1:2" x14ac:dyDescent="0.3">
      <c r="A85723" s="2">
        <v>3.3233530360065197E-2</v>
      </c>
      <c r="B85723" t="s">
        <v>1099</v>
      </c>
    </row>
    <row r="85724" spans="1:2" x14ac:dyDescent="0.3">
      <c r="A85724" s="2">
        <v>0.32500747340558001</v>
      </c>
      <c r="B85724" t="s">
        <v>1099</v>
      </c>
    </row>
    <row r="85725" spans="1:2" x14ac:dyDescent="0.3">
      <c r="A85725" s="2">
        <v>6.22671066466723E-3</v>
      </c>
      <c r="B85725" t="s">
        <v>1099</v>
      </c>
    </row>
    <row r="85726" spans="1:2" x14ac:dyDescent="0.3">
      <c r="A85726" s="2">
        <v>0.69934427965732804</v>
      </c>
      <c r="B85726" t="s">
        <v>1099</v>
      </c>
    </row>
    <row r="85727" spans="1:2" x14ac:dyDescent="0.3">
      <c r="A85727" s="2">
        <v>1.0232027908317001</v>
      </c>
      <c r="B85727" t="s">
        <v>1099</v>
      </c>
    </row>
    <row r="85728" spans="1:2" x14ac:dyDescent="0.3">
      <c r="A85728" s="2">
        <v>7.5960120396079898</v>
      </c>
      <c r="B85728" t="s">
        <v>1099</v>
      </c>
    </row>
    <row r="85729" spans="1:2" x14ac:dyDescent="0.3">
      <c r="A85729" s="2">
        <v>15.5711968519251</v>
      </c>
      <c r="B85729" t="s">
        <v>1099</v>
      </c>
    </row>
    <row r="85730" spans="1:2" x14ac:dyDescent="0.3">
      <c r="A85730" s="2">
        <v>13.1834048670305</v>
      </c>
      <c r="B85730" t="s">
        <v>1099</v>
      </c>
    </row>
    <row r="85731" spans="1:2" x14ac:dyDescent="0.3">
      <c r="A85731" s="2">
        <v>18.6996721302746</v>
      </c>
      <c r="B85731" t="s">
        <v>1099</v>
      </c>
    </row>
    <row r="85732" spans="1:2" x14ac:dyDescent="0.3">
      <c r="A85732" s="2">
        <v>508.42686590512199</v>
      </c>
      <c r="B85732" t="s">
        <v>1099</v>
      </c>
    </row>
    <row r="85733" spans="1:2" x14ac:dyDescent="0.3">
      <c r="A85733" s="2">
        <v>0.32838117898569902</v>
      </c>
      <c r="B85733" t="s">
        <v>1099</v>
      </c>
    </row>
    <row r="85734" spans="1:2" x14ac:dyDescent="0.3">
      <c r="A85734" s="2">
        <v>0.21038861404689099</v>
      </c>
      <c r="B85734" t="s">
        <v>1099</v>
      </c>
    </row>
    <row r="85735" spans="1:2" x14ac:dyDescent="0.3">
      <c r="A85735" s="2">
        <v>626.31357673387799</v>
      </c>
      <c r="B85735" t="s">
        <v>1099</v>
      </c>
    </row>
    <row r="85736" spans="1:2" x14ac:dyDescent="0.3">
      <c r="A85736" s="2">
        <v>0.36013063462934902</v>
      </c>
      <c r="B85736" t="s">
        <v>1099</v>
      </c>
    </row>
    <row r="85737" spans="1:2" x14ac:dyDescent="0.3">
      <c r="A85737" s="2">
        <v>4.9977527306153098</v>
      </c>
      <c r="B85737" t="s">
        <v>1099</v>
      </c>
    </row>
    <row r="85738" spans="1:2" x14ac:dyDescent="0.3">
      <c r="A85738" s="2">
        <v>19.247288765175799</v>
      </c>
      <c r="B85738" t="s">
        <v>1099</v>
      </c>
    </row>
    <row r="85739" spans="1:2" x14ac:dyDescent="0.3">
      <c r="A85739" s="2">
        <v>3.9919322799602299</v>
      </c>
      <c r="B85739" t="s">
        <v>1099</v>
      </c>
    </row>
    <row r="85740" spans="1:2" x14ac:dyDescent="0.3">
      <c r="A85740" s="2">
        <v>1.49043745111279</v>
      </c>
      <c r="B85740" t="s">
        <v>1099</v>
      </c>
    </row>
    <row r="85741" spans="1:2" x14ac:dyDescent="0.3">
      <c r="A85741" s="2">
        <v>39.814457456335099</v>
      </c>
      <c r="B85741" t="s">
        <v>1099</v>
      </c>
    </row>
    <row r="85742" spans="1:2" x14ac:dyDescent="0.3">
      <c r="A85742" s="2">
        <v>1.22508367772281</v>
      </c>
      <c r="B85742" t="s">
        <v>1099</v>
      </c>
    </row>
    <row r="85743" spans="1:2" x14ac:dyDescent="0.3">
      <c r="A85743" s="2">
        <v>0.75997265558370797</v>
      </c>
      <c r="B85743" t="s">
        <v>1099</v>
      </c>
    </row>
    <row r="85744" spans="1:2" x14ac:dyDescent="0.3">
      <c r="A85744" s="2">
        <v>6.9226999215026597</v>
      </c>
      <c r="B85744" t="s">
        <v>1099</v>
      </c>
    </row>
    <row r="85745" spans="1:2" x14ac:dyDescent="0.3">
      <c r="A85745" s="2">
        <v>9.6033720022716906</v>
      </c>
      <c r="B85745" t="s">
        <v>1099</v>
      </c>
    </row>
    <row r="85746" spans="1:2" x14ac:dyDescent="0.3">
      <c r="A85746" s="2">
        <v>10.096829676772501</v>
      </c>
      <c r="B85746" t="s">
        <v>1099</v>
      </c>
    </row>
    <row r="85747" spans="1:2" x14ac:dyDescent="0.3">
      <c r="A85747" s="2">
        <v>0.12440356309051299</v>
      </c>
      <c r="B85747" t="s">
        <v>1099</v>
      </c>
    </row>
    <row r="85748" spans="1:2" x14ac:dyDescent="0.3">
      <c r="A85748" s="2">
        <v>0.12440356309051299</v>
      </c>
      <c r="B85748" t="s">
        <v>1099</v>
      </c>
    </row>
    <row r="85749" spans="1:2" x14ac:dyDescent="0.3">
      <c r="A85749" s="2">
        <v>340.17885591905298</v>
      </c>
      <c r="B85749" t="s">
        <v>1099</v>
      </c>
    </row>
    <row r="85750" spans="1:2" x14ac:dyDescent="0.3">
      <c r="A85750" s="2">
        <v>58.647808548312099</v>
      </c>
      <c r="B85750" t="s">
        <v>1099</v>
      </c>
    </row>
    <row r="85751" spans="1:2" x14ac:dyDescent="0.3">
      <c r="A85751" s="2">
        <v>4.2363451536927599</v>
      </c>
      <c r="B85751" t="s">
        <v>1099</v>
      </c>
    </row>
    <row r="85752" spans="1:2" x14ac:dyDescent="0.3">
      <c r="A85752" s="2">
        <v>149.47753020245</v>
      </c>
      <c r="B85752" t="s">
        <v>1099</v>
      </c>
    </row>
    <row r="85753" spans="1:2" x14ac:dyDescent="0.3">
      <c r="A85753" s="2">
        <v>6.1254249225900503E-2</v>
      </c>
      <c r="B85753" t="s">
        <v>1099</v>
      </c>
    </row>
    <row r="85754" spans="1:2" x14ac:dyDescent="0.3">
      <c r="A85754" s="2">
        <v>22.7522113979003</v>
      </c>
      <c r="B85754" t="s">
        <v>1099</v>
      </c>
    </row>
    <row r="85755" spans="1:2" x14ac:dyDescent="0.3">
      <c r="A85755" s="2">
        <v>289.86538384171098</v>
      </c>
      <c r="B85755" t="s">
        <v>1099</v>
      </c>
    </row>
    <row r="85756" spans="1:2" x14ac:dyDescent="0.3">
      <c r="A85756" s="2">
        <v>298.56840118333798</v>
      </c>
      <c r="B85756" t="s">
        <v>1099</v>
      </c>
    </row>
    <row r="85757" spans="1:2" x14ac:dyDescent="0.3">
      <c r="A85757" s="2">
        <v>45.553936961236502</v>
      </c>
      <c r="B85757" t="s">
        <v>1099</v>
      </c>
    </row>
    <row r="85758" spans="1:2" x14ac:dyDescent="0.3">
      <c r="A85758" s="2">
        <v>67.940477883344201</v>
      </c>
      <c r="B85758" t="s">
        <v>1099</v>
      </c>
    </row>
    <row r="85759" spans="1:2" x14ac:dyDescent="0.3">
      <c r="A85759" s="2">
        <v>25.495654825290899</v>
      </c>
      <c r="B85759" t="s">
        <v>1099</v>
      </c>
    </row>
    <row r="85760" spans="1:2" x14ac:dyDescent="0.3">
      <c r="A85760" s="2">
        <v>52.396880428493901</v>
      </c>
      <c r="B85760" t="s">
        <v>1099</v>
      </c>
    </row>
    <row r="85761" spans="1:2" x14ac:dyDescent="0.3">
      <c r="A85761" s="2">
        <v>65.893555851649097</v>
      </c>
      <c r="B85761" t="s">
        <v>1099</v>
      </c>
    </row>
    <row r="85762" spans="1:2" x14ac:dyDescent="0.3">
      <c r="A85762" s="2">
        <v>7.39697653796151E-3</v>
      </c>
      <c r="B85762" t="s">
        <v>1099</v>
      </c>
    </row>
    <row r="85763" spans="1:2" x14ac:dyDescent="0.3">
      <c r="A85763" s="2">
        <v>0.23242393913187601</v>
      </c>
      <c r="B85763" t="s">
        <v>1099</v>
      </c>
    </row>
    <row r="85764" spans="1:2" x14ac:dyDescent="0.3">
      <c r="A85764" s="2">
        <v>39.995682430037</v>
      </c>
      <c r="B85764" t="s">
        <v>1099</v>
      </c>
    </row>
    <row r="85765" spans="1:2" x14ac:dyDescent="0.3">
      <c r="A85765" s="2">
        <v>0.59646840678342805</v>
      </c>
      <c r="B85765" t="s">
        <v>1099</v>
      </c>
    </row>
    <row r="85766" spans="1:2" x14ac:dyDescent="0.3">
      <c r="A85766" s="2">
        <v>2.58054018034567</v>
      </c>
      <c r="B85766" t="s">
        <v>1099</v>
      </c>
    </row>
    <row r="85767" spans="1:2" x14ac:dyDescent="0.3">
      <c r="A85767" s="2">
        <v>0.82297179724431302</v>
      </c>
      <c r="B85767" t="s">
        <v>1099</v>
      </c>
    </row>
    <row r="85768" spans="1:2" x14ac:dyDescent="0.3">
      <c r="A85768" s="2">
        <v>9.9062969073038298E-2</v>
      </c>
      <c r="B85768" t="s">
        <v>1099</v>
      </c>
    </row>
    <row r="85769" spans="1:2" x14ac:dyDescent="0.3">
      <c r="A85769" s="2">
        <v>14.5499664412116</v>
      </c>
      <c r="B85769" t="s">
        <v>1099</v>
      </c>
    </row>
    <row r="85770" spans="1:2" x14ac:dyDescent="0.3">
      <c r="A85770" s="2">
        <v>7.7923586586149202E-2</v>
      </c>
      <c r="B85770" t="s">
        <v>1099</v>
      </c>
    </row>
    <row r="85771" spans="1:2" x14ac:dyDescent="0.3">
      <c r="A85771" s="2">
        <v>6.5066688441572901E-2</v>
      </c>
      <c r="B85771" t="s">
        <v>1099</v>
      </c>
    </row>
    <row r="85772" spans="1:2" x14ac:dyDescent="0.3">
      <c r="A85772" s="2">
        <v>452.73278389326401</v>
      </c>
      <c r="B85772" t="s">
        <v>1099</v>
      </c>
    </row>
    <row r="85773" spans="1:2" x14ac:dyDescent="0.3">
      <c r="A85773" s="2">
        <v>7.8588711845737798E-3</v>
      </c>
      <c r="B85773" t="s">
        <v>1099</v>
      </c>
    </row>
    <row r="85774" spans="1:2" x14ac:dyDescent="0.3">
      <c r="A85774" s="2">
        <v>8.9587685156877299</v>
      </c>
      <c r="B85774" t="s">
        <v>1099</v>
      </c>
    </row>
    <row r="85775" spans="1:2" x14ac:dyDescent="0.3">
      <c r="A85775" s="2">
        <v>29.556509461750899</v>
      </c>
      <c r="B85775" t="s">
        <v>1099</v>
      </c>
    </row>
    <row r="85776" spans="1:2" x14ac:dyDescent="0.3">
      <c r="A85776" s="2">
        <v>13.294222157536099</v>
      </c>
      <c r="B85776" t="s">
        <v>1099</v>
      </c>
    </row>
    <row r="85777" spans="1:2" x14ac:dyDescent="0.3">
      <c r="A85777" s="2">
        <v>8.5244200947223394</v>
      </c>
      <c r="B85777" t="s">
        <v>1099</v>
      </c>
    </row>
    <row r="85778" spans="1:2" x14ac:dyDescent="0.3">
      <c r="A85778" s="2">
        <v>180.290026317985</v>
      </c>
      <c r="B85778" t="s">
        <v>1099</v>
      </c>
    </row>
    <row r="85779" spans="1:2" x14ac:dyDescent="0.3">
      <c r="A85779" s="2">
        <v>0.14599256411725101</v>
      </c>
      <c r="B85779" t="s">
        <v>1099</v>
      </c>
    </row>
    <row r="85780" spans="1:2" x14ac:dyDescent="0.3">
      <c r="A85780" s="2">
        <v>5.2045172529027697E-2</v>
      </c>
      <c r="B85780" t="s">
        <v>1099</v>
      </c>
    </row>
    <row r="85781" spans="1:2" x14ac:dyDescent="0.3">
      <c r="A85781" s="2">
        <v>1.24881548851415E-2</v>
      </c>
      <c r="B85781" t="s">
        <v>1099</v>
      </c>
    </row>
    <row r="85782" spans="1:2" x14ac:dyDescent="0.3">
      <c r="A85782" s="2">
        <v>1.07849367118834E-2</v>
      </c>
      <c r="B85782" t="s">
        <v>1099</v>
      </c>
    </row>
    <row r="85783" spans="1:2" x14ac:dyDescent="0.3">
      <c r="A85783" s="2">
        <v>2.64938049810076</v>
      </c>
      <c r="B85783" t="s">
        <v>1099</v>
      </c>
    </row>
    <row r="85784" spans="1:2" x14ac:dyDescent="0.3">
      <c r="A85784" s="2">
        <v>20.039399846322901</v>
      </c>
      <c r="B85784" t="s">
        <v>1099</v>
      </c>
    </row>
    <row r="85785" spans="1:2" x14ac:dyDescent="0.3">
      <c r="A85785" s="2">
        <v>624.05042471369302</v>
      </c>
      <c r="B85785" t="s">
        <v>1099</v>
      </c>
    </row>
    <row r="85786" spans="1:2" x14ac:dyDescent="0.3">
      <c r="A85786" s="2">
        <v>624.05042471369302</v>
      </c>
      <c r="B85786" t="s">
        <v>1099</v>
      </c>
    </row>
    <row r="85787" spans="1:2" x14ac:dyDescent="0.3">
      <c r="A85787" s="2">
        <v>21.477506096756699</v>
      </c>
      <c r="B85787" t="s">
        <v>1099</v>
      </c>
    </row>
    <row r="85788" spans="1:2" x14ac:dyDescent="0.3">
      <c r="A85788" s="2">
        <v>1.4064990448729999</v>
      </c>
      <c r="B85788" t="s">
        <v>1099</v>
      </c>
    </row>
    <row r="85789" spans="1:2" x14ac:dyDescent="0.3">
      <c r="A85789" s="2">
        <v>2.1343837660623</v>
      </c>
      <c r="B85789" t="s">
        <v>1099</v>
      </c>
    </row>
    <row r="85790" spans="1:2" x14ac:dyDescent="0.3">
      <c r="A85790" s="2">
        <v>334.41279569733302</v>
      </c>
      <c r="B85790" t="s">
        <v>1099</v>
      </c>
    </row>
    <row r="85791" spans="1:2" x14ac:dyDescent="0.3">
      <c r="A85791" s="2">
        <v>114.950832208628</v>
      </c>
      <c r="B85791" t="s">
        <v>1099</v>
      </c>
    </row>
    <row r="85792" spans="1:2" x14ac:dyDescent="0.3">
      <c r="A85792" s="2">
        <v>1.4064990448729999</v>
      </c>
      <c r="B85792" t="s">
        <v>1099</v>
      </c>
    </row>
    <row r="85793" spans="1:2" x14ac:dyDescent="0.3">
      <c r="A85793" s="2">
        <v>19.758866037958999</v>
      </c>
      <c r="B85793" t="s">
        <v>1099</v>
      </c>
    </row>
    <row r="85794" spans="1:2" x14ac:dyDescent="0.3">
      <c r="A85794" s="2">
        <v>4.7977626342496298E-2</v>
      </c>
      <c r="B85794" t="s">
        <v>1099</v>
      </c>
    </row>
    <row r="85795" spans="1:2" x14ac:dyDescent="0.3">
      <c r="A85795" s="2">
        <v>641.50242936213294</v>
      </c>
      <c r="B85795" t="s">
        <v>1099</v>
      </c>
    </row>
    <row r="85796" spans="1:2" x14ac:dyDescent="0.3">
      <c r="A85796" s="2">
        <v>1.8409353156870301</v>
      </c>
      <c r="B85796" t="s">
        <v>1099</v>
      </c>
    </row>
    <row r="85797" spans="1:2" x14ac:dyDescent="0.3">
      <c r="A85797" s="2">
        <v>46.083124143225703</v>
      </c>
      <c r="B85797" t="s">
        <v>1099</v>
      </c>
    </row>
    <row r="85798" spans="1:2" x14ac:dyDescent="0.3">
      <c r="A85798" s="2">
        <v>4.1401940456912999E-2</v>
      </c>
      <c r="B85798" t="s">
        <v>1099</v>
      </c>
    </row>
    <row r="85799" spans="1:2" x14ac:dyDescent="0.3">
      <c r="A85799" s="2">
        <v>0.25766046360963901</v>
      </c>
      <c r="B85799" t="s">
        <v>1099</v>
      </c>
    </row>
    <row r="85800" spans="1:2" x14ac:dyDescent="0.3">
      <c r="A85800" s="2">
        <v>0.73770464248845202</v>
      </c>
      <c r="B85800" t="s">
        <v>1099</v>
      </c>
    </row>
    <row r="85801" spans="1:2" x14ac:dyDescent="0.3">
      <c r="A85801" s="2">
        <v>2.23861342198804</v>
      </c>
      <c r="B85801" t="s">
        <v>1099</v>
      </c>
    </row>
    <row r="85802" spans="1:2" x14ac:dyDescent="0.3">
      <c r="A85802" s="2">
        <v>2.5596666798224499</v>
      </c>
      <c r="B85802" t="s">
        <v>1099</v>
      </c>
    </row>
    <row r="85803" spans="1:2" x14ac:dyDescent="0.3">
      <c r="A85803" s="2">
        <v>1.02274693987831</v>
      </c>
      <c r="B85803" t="s">
        <v>1099</v>
      </c>
    </row>
    <row r="85804" spans="1:2" x14ac:dyDescent="0.3">
      <c r="A85804" s="2">
        <v>475.58672321827299</v>
      </c>
      <c r="B85804" t="s">
        <v>1099</v>
      </c>
    </row>
    <row r="85805" spans="1:2" x14ac:dyDescent="0.3">
      <c r="A85805" s="2">
        <v>391.87099645402299</v>
      </c>
      <c r="B85805" t="s">
        <v>1099</v>
      </c>
    </row>
    <row r="85806" spans="1:2" x14ac:dyDescent="0.3">
      <c r="A85806" s="2">
        <v>1.8988521064469901</v>
      </c>
      <c r="B85806" t="s">
        <v>1099</v>
      </c>
    </row>
    <row r="85807" spans="1:2" x14ac:dyDescent="0.3">
      <c r="A85807" s="2">
        <v>22.169911169695901</v>
      </c>
      <c r="B85807" t="s">
        <v>1099</v>
      </c>
    </row>
    <row r="85808" spans="1:2" x14ac:dyDescent="0.3">
      <c r="A85808" s="2">
        <v>5.9018640369788598</v>
      </c>
      <c r="B85808" t="s">
        <v>1099</v>
      </c>
    </row>
    <row r="85809" spans="1:2" x14ac:dyDescent="0.3">
      <c r="A85809" s="2">
        <v>5.6894936067524799</v>
      </c>
      <c r="B85809" t="s">
        <v>1099</v>
      </c>
    </row>
    <row r="85810" spans="1:2" x14ac:dyDescent="0.3">
      <c r="A85810" s="2">
        <v>5.61307152766495E-2</v>
      </c>
      <c r="B85810" t="s">
        <v>1099</v>
      </c>
    </row>
    <row r="85811" spans="1:2" x14ac:dyDescent="0.3">
      <c r="A85811" s="2">
        <v>0.26176940225831402</v>
      </c>
      <c r="B85811" t="s">
        <v>1099</v>
      </c>
    </row>
    <row r="85812" spans="1:2" x14ac:dyDescent="0.3">
      <c r="A85812" s="2">
        <v>0.58928375010427103</v>
      </c>
      <c r="B85812" t="s">
        <v>1099</v>
      </c>
    </row>
    <row r="85813" spans="1:2" x14ac:dyDescent="0.3">
      <c r="A85813" s="2">
        <v>0.12616845372701599</v>
      </c>
      <c r="B85813" t="s">
        <v>1099</v>
      </c>
    </row>
    <row r="85814" spans="1:2" x14ac:dyDescent="0.3">
      <c r="A85814" s="2">
        <v>1.10190377201439</v>
      </c>
      <c r="B85814" t="s">
        <v>1099</v>
      </c>
    </row>
    <row r="85815" spans="1:2" x14ac:dyDescent="0.3">
      <c r="A85815" s="2">
        <v>0.30991543454715498</v>
      </c>
      <c r="B85815" t="s">
        <v>1099</v>
      </c>
    </row>
    <row r="85816" spans="1:2" x14ac:dyDescent="0.3">
      <c r="A85816" s="2">
        <v>42.112938569184401</v>
      </c>
      <c r="B85816" t="s">
        <v>1099</v>
      </c>
    </row>
    <row r="85817" spans="1:2" x14ac:dyDescent="0.3">
      <c r="A85817" s="2">
        <v>2.9844990757352599</v>
      </c>
      <c r="B85817" t="s">
        <v>1099</v>
      </c>
    </row>
    <row r="85818" spans="1:2" x14ac:dyDescent="0.3">
      <c r="A85818" s="2">
        <v>1.48021859578757E-2</v>
      </c>
      <c r="B85818" t="s">
        <v>1099</v>
      </c>
    </row>
    <row r="85819" spans="1:2" x14ac:dyDescent="0.3">
      <c r="A85819" s="2">
        <v>0.58248568592069605</v>
      </c>
      <c r="B85819" t="s">
        <v>1099</v>
      </c>
    </row>
    <row r="85820" spans="1:2" x14ac:dyDescent="0.3">
      <c r="A85820" s="2">
        <v>3.4843445256288699</v>
      </c>
      <c r="B85820" t="s">
        <v>1099</v>
      </c>
    </row>
    <row r="85821" spans="1:2" x14ac:dyDescent="0.3">
      <c r="A85821" s="2">
        <v>9.9324313822761606E-2</v>
      </c>
      <c r="B85821" t="s">
        <v>1099</v>
      </c>
    </row>
    <row r="85822" spans="1:2" x14ac:dyDescent="0.3">
      <c r="A85822" s="2">
        <v>0.44785770055497098</v>
      </c>
      <c r="B85822" t="s">
        <v>1099</v>
      </c>
    </row>
    <row r="85823" spans="1:2" x14ac:dyDescent="0.3">
      <c r="A85823" s="2">
        <v>6.4283564997488302E-2</v>
      </c>
      <c r="B85823" t="s">
        <v>1099</v>
      </c>
    </row>
    <row r="85824" spans="1:2" x14ac:dyDescent="0.3">
      <c r="A85824" s="2">
        <v>2.73085470668167</v>
      </c>
      <c r="B85824" t="s">
        <v>1099</v>
      </c>
    </row>
    <row r="85825" spans="1:2" x14ac:dyDescent="0.3">
      <c r="A85825" s="2">
        <v>0.101902035283536</v>
      </c>
      <c r="B85825" t="s">
        <v>1099</v>
      </c>
    </row>
    <row r="85826" spans="1:2" x14ac:dyDescent="0.3">
      <c r="A85826" s="2">
        <v>5.4180081220898901E-2</v>
      </c>
      <c r="B85826" t="s">
        <v>1099</v>
      </c>
    </row>
    <row r="85827" spans="1:2" x14ac:dyDescent="0.3">
      <c r="A85827" s="2">
        <v>0.13771459489847099</v>
      </c>
      <c r="B85827" t="s">
        <v>1099</v>
      </c>
    </row>
    <row r="85828" spans="1:2" x14ac:dyDescent="0.3">
      <c r="A85828" s="2">
        <v>43.909032604259401</v>
      </c>
      <c r="B85828" t="s">
        <v>1099</v>
      </c>
    </row>
    <row r="85829" spans="1:2" x14ac:dyDescent="0.3">
      <c r="A85829" s="2">
        <v>0.57375611545306604</v>
      </c>
      <c r="B85829" t="s">
        <v>1099</v>
      </c>
    </row>
    <row r="85830" spans="1:2" x14ac:dyDescent="0.3">
      <c r="A85830" s="2">
        <v>2.4051039582697699E-2</v>
      </c>
      <c r="B85830" t="s">
        <v>1099</v>
      </c>
    </row>
    <row r="85831" spans="1:2" x14ac:dyDescent="0.3">
      <c r="A85831" s="2">
        <v>8.2668164467631708</v>
      </c>
      <c r="B85831" t="s">
        <v>1099</v>
      </c>
    </row>
    <row r="85832" spans="1:2" x14ac:dyDescent="0.3">
      <c r="A85832" s="2">
        <v>1.5133914125496599</v>
      </c>
      <c r="B85832" t="s">
        <v>1099</v>
      </c>
    </row>
    <row r="85833" spans="1:2" x14ac:dyDescent="0.3">
      <c r="A85833" s="2">
        <v>97.968072576769899</v>
      </c>
      <c r="B85833" t="s">
        <v>1099</v>
      </c>
    </row>
    <row r="85834" spans="1:2" x14ac:dyDescent="0.3">
      <c r="A85834" s="2">
        <v>3.2802829551276802</v>
      </c>
      <c r="B85834" t="s">
        <v>1099</v>
      </c>
    </row>
    <row r="85835" spans="1:2" x14ac:dyDescent="0.3">
      <c r="A85835" s="2">
        <v>75.301401658081602</v>
      </c>
      <c r="B85835" t="s">
        <v>1099</v>
      </c>
    </row>
    <row r="85836" spans="1:2" x14ac:dyDescent="0.3">
      <c r="A85836" s="2">
        <v>2.8171559758412101</v>
      </c>
      <c r="B85836" t="s">
        <v>1099</v>
      </c>
    </row>
    <row r="85837" spans="1:2" x14ac:dyDescent="0.3">
      <c r="A85837" s="2">
        <v>82.176261743528499</v>
      </c>
      <c r="B85837" t="s">
        <v>1099</v>
      </c>
    </row>
    <row r="85838" spans="1:2" x14ac:dyDescent="0.3">
      <c r="A85838" s="2">
        <v>115.051681959139</v>
      </c>
      <c r="B85838" t="s">
        <v>1099</v>
      </c>
    </row>
    <row r="85839" spans="1:2" x14ac:dyDescent="0.3">
      <c r="A85839" s="2">
        <v>15.179638658719201</v>
      </c>
      <c r="B85839" t="s">
        <v>1099</v>
      </c>
    </row>
    <row r="85840" spans="1:2" x14ac:dyDescent="0.3">
      <c r="A85840" s="2">
        <v>0.75560886781333003</v>
      </c>
      <c r="B85840" t="s">
        <v>1099</v>
      </c>
    </row>
    <row r="85841" spans="1:2" x14ac:dyDescent="0.3">
      <c r="A85841" s="2">
        <v>8.9982369712526006E-3</v>
      </c>
      <c r="B85841" t="s">
        <v>1099</v>
      </c>
    </row>
    <row r="85842" spans="1:2" x14ac:dyDescent="0.3">
      <c r="A85842" s="2">
        <v>0.81661952209227395</v>
      </c>
      <c r="B85842" t="s">
        <v>1099</v>
      </c>
    </row>
    <row r="85843" spans="1:2" x14ac:dyDescent="0.3">
      <c r="A85843" s="2">
        <v>8.8698244014823194E-2</v>
      </c>
      <c r="B85843" t="s">
        <v>1099</v>
      </c>
    </row>
    <row r="85844" spans="1:2" x14ac:dyDescent="0.3">
      <c r="A85844" s="2">
        <v>8.1930508049415807E-3</v>
      </c>
      <c r="B85844" t="s">
        <v>1099</v>
      </c>
    </row>
    <row r="85845" spans="1:2" x14ac:dyDescent="0.3">
      <c r="A85845" s="2">
        <v>0.30695161047381497</v>
      </c>
      <c r="B85845" t="s">
        <v>1099</v>
      </c>
    </row>
    <row r="85846" spans="1:2" x14ac:dyDescent="0.3">
      <c r="A85846" s="2">
        <v>3.7691152888067098E-3</v>
      </c>
      <c r="B85846" t="s">
        <v>1099</v>
      </c>
    </row>
    <row r="85847" spans="1:2" x14ac:dyDescent="0.3">
      <c r="A85847" s="2">
        <v>0.374060764395509</v>
      </c>
      <c r="B85847" t="s">
        <v>1099</v>
      </c>
    </row>
    <row r="85848" spans="1:2" x14ac:dyDescent="0.3">
      <c r="A85848" s="2">
        <v>116.13920537348601</v>
      </c>
      <c r="B85848" t="s">
        <v>1099</v>
      </c>
    </row>
    <row r="85849" spans="1:2" x14ac:dyDescent="0.3">
      <c r="A85849" s="2">
        <v>82.561769766314995</v>
      </c>
      <c r="B85849" t="s">
        <v>1099</v>
      </c>
    </row>
    <row r="85850" spans="1:2" x14ac:dyDescent="0.3">
      <c r="A85850" s="2">
        <v>7.2892426453526102</v>
      </c>
      <c r="B85850" t="s">
        <v>1099</v>
      </c>
    </row>
    <row r="85851" spans="1:2" x14ac:dyDescent="0.3">
      <c r="A85851" s="2">
        <v>0.38672488690044599</v>
      </c>
      <c r="B85851" t="s">
        <v>1099</v>
      </c>
    </row>
    <row r="85852" spans="1:2" x14ac:dyDescent="0.3">
      <c r="A85852" s="2">
        <v>102.673340898173</v>
      </c>
      <c r="B85852" t="s">
        <v>1099</v>
      </c>
    </row>
    <row r="85853" spans="1:2" x14ac:dyDescent="0.3">
      <c r="A85853" s="2">
        <v>1.32498858348634</v>
      </c>
      <c r="B85853" t="s">
        <v>1099</v>
      </c>
    </row>
    <row r="85854" spans="1:2" x14ac:dyDescent="0.3">
      <c r="A85854" s="2">
        <v>0.133176447843291</v>
      </c>
      <c r="B85854" t="s">
        <v>1099</v>
      </c>
    </row>
    <row r="85855" spans="1:2" x14ac:dyDescent="0.3">
      <c r="A85855" s="2">
        <v>74.628123917897</v>
      </c>
      <c r="B85855" t="s">
        <v>1099</v>
      </c>
    </row>
    <row r="85856" spans="1:2" x14ac:dyDescent="0.3">
      <c r="A85856" s="2">
        <v>3.50029561911607E-2</v>
      </c>
      <c r="B85856" t="s">
        <v>1099</v>
      </c>
    </row>
    <row r="85857" spans="1:2" x14ac:dyDescent="0.3">
      <c r="A85857" s="2">
        <v>0.17328758322778301</v>
      </c>
      <c r="B85857" t="s">
        <v>1099</v>
      </c>
    </row>
    <row r="85858" spans="1:2" x14ac:dyDescent="0.3">
      <c r="A85858" s="2">
        <v>5.9324774917341596</v>
      </c>
      <c r="B85858" t="s">
        <v>1099</v>
      </c>
    </row>
    <row r="85859" spans="1:2" x14ac:dyDescent="0.3">
      <c r="A85859" s="2">
        <v>0.222969176095029</v>
      </c>
      <c r="B85859" t="s">
        <v>1099</v>
      </c>
    </row>
    <row r="85860" spans="1:2" x14ac:dyDescent="0.3">
      <c r="A85860" s="2">
        <v>1.6065124908045501</v>
      </c>
      <c r="B85860" t="s">
        <v>1099</v>
      </c>
    </row>
    <row r="85861" spans="1:2" x14ac:dyDescent="0.3">
      <c r="A85861" s="2">
        <v>27.669220268618901</v>
      </c>
      <c r="B85861" t="s">
        <v>1099</v>
      </c>
    </row>
    <row r="85862" spans="1:2" x14ac:dyDescent="0.3">
      <c r="A85862" s="2">
        <v>1.9899820527504698E-2</v>
      </c>
      <c r="B85862" t="s">
        <v>1099</v>
      </c>
    </row>
    <row r="85863" spans="1:2" x14ac:dyDescent="0.3">
      <c r="A85863" s="2">
        <v>0.260566364510463</v>
      </c>
      <c r="B85863" t="s">
        <v>1099</v>
      </c>
    </row>
    <row r="85864" spans="1:2" x14ac:dyDescent="0.3">
      <c r="A85864" s="2">
        <v>27.771795675952799</v>
      </c>
      <c r="B85864" t="s">
        <v>1099</v>
      </c>
    </row>
    <row r="85865" spans="1:2" x14ac:dyDescent="0.3">
      <c r="A85865" s="2">
        <v>0.63807429565823104</v>
      </c>
      <c r="B85865" t="s">
        <v>1099</v>
      </c>
    </row>
    <row r="85866" spans="1:2" x14ac:dyDescent="0.3">
      <c r="A85866" s="2">
        <v>1.2468813495128901</v>
      </c>
      <c r="B85866" t="s">
        <v>1099</v>
      </c>
    </row>
    <row r="85867" spans="1:2" x14ac:dyDescent="0.3">
      <c r="A85867" s="2">
        <v>0.97340521270572</v>
      </c>
      <c r="B85867" t="s">
        <v>1099</v>
      </c>
    </row>
    <row r="85868" spans="1:2" x14ac:dyDescent="0.3">
      <c r="A85868" s="2">
        <v>12.289354532920701</v>
      </c>
      <c r="B85868" t="s">
        <v>1099</v>
      </c>
    </row>
    <row r="85869" spans="1:2" x14ac:dyDescent="0.3">
      <c r="A85869" s="2">
        <v>16.1616040765952</v>
      </c>
      <c r="B85869" t="s">
        <v>1099</v>
      </c>
    </row>
    <row r="85870" spans="1:2" x14ac:dyDescent="0.3">
      <c r="A85870" s="2">
        <v>18.018968427020301</v>
      </c>
      <c r="B85870" t="s">
        <v>1099</v>
      </c>
    </row>
    <row r="85871" spans="1:2" x14ac:dyDescent="0.3">
      <c r="A85871" s="2">
        <v>16.048961714902099</v>
      </c>
      <c r="B85871" t="s">
        <v>1099</v>
      </c>
    </row>
    <row r="85872" spans="1:2" x14ac:dyDescent="0.3">
      <c r="A85872" s="2">
        <v>11.306760504471701</v>
      </c>
      <c r="B85872" t="s">
        <v>1099</v>
      </c>
    </row>
    <row r="85873" spans="1:2" x14ac:dyDescent="0.3">
      <c r="A85873" s="2">
        <v>2.7911490045611699E-2</v>
      </c>
      <c r="B85873" t="s">
        <v>1099</v>
      </c>
    </row>
    <row r="85874" spans="1:2" x14ac:dyDescent="0.3">
      <c r="A85874" s="2">
        <v>0.103781880379005</v>
      </c>
      <c r="B85874" t="s">
        <v>1099</v>
      </c>
    </row>
    <row r="85875" spans="1:2" x14ac:dyDescent="0.3">
      <c r="A85875" s="2">
        <v>10.528045773067801</v>
      </c>
      <c r="B85875" t="s">
        <v>1099</v>
      </c>
    </row>
    <row r="85876" spans="1:2" x14ac:dyDescent="0.3">
      <c r="A85876" s="2">
        <v>9.2948566819474401E-2</v>
      </c>
      <c r="B85876" t="s">
        <v>1099</v>
      </c>
    </row>
    <row r="85877" spans="1:2" x14ac:dyDescent="0.3">
      <c r="A85877" s="2">
        <v>2.7911490045611699E-2</v>
      </c>
      <c r="B85877" t="s">
        <v>1099</v>
      </c>
    </row>
    <row r="85878" spans="1:2" x14ac:dyDescent="0.3">
      <c r="A85878" s="2">
        <v>8.0294913223440095E-2</v>
      </c>
      <c r="B85878" t="s">
        <v>1099</v>
      </c>
    </row>
    <row r="85879" spans="1:2" x14ac:dyDescent="0.3">
      <c r="A85879" s="2">
        <v>2.6565287693810702</v>
      </c>
      <c r="B85879" t="s">
        <v>1099</v>
      </c>
    </row>
    <row r="85880" spans="1:2" x14ac:dyDescent="0.3">
      <c r="A85880" s="2">
        <v>5.3749764592232199E-2</v>
      </c>
      <c r="B85880" t="s">
        <v>1099</v>
      </c>
    </row>
    <row r="85881" spans="1:2" x14ac:dyDescent="0.3">
      <c r="A85881" s="2">
        <v>3.01548760639366E-2</v>
      </c>
      <c r="B85881" t="s">
        <v>1099</v>
      </c>
    </row>
    <row r="85882" spans="1:2" x14ac:dyDescent="0.3">
      <c r="A85882" s="2">
        <v>7.4282412655114802E-2</v>
      </c>
      <c r="B85882" t="s">
        <v>1099</v>
      </c>
    </row>
    <row r="85883" spans="1:2" x14ac:dyDescent="0.3">
      <c r="A85883" s="2">
        <v>4.2042267101061697</v>
      </c>
      <c r="B85883" t="s">
        <v>1099</v>
      </c>
    </row>
    <row r="85884" spans="1:2" x14ac:dyDescent="0.3">
      <c r="A85884" s="2">
        <v>4.81801755002718E-3</v>
      </c>
      <c r="B85884" t="s">
        <v>1099</v>
      </c>
    </row>
    <row r="85885" spans="1:2" x14ac:dyDescent="0.3">
      <c r="A85885" s="2">
        <v>9.8866534235380694</v>
      </c>
      <c r="B85885" t="s">
        <v>1099</v>
      </c>
    </row>
    <row r="85886" spans="1:2" x14ac:dyDescent="0.3">
      <c r="A85886" s="2">
        <v>0.1635273245985</v>
      </c>
      <c r="B85886" t="s">
        <v>1099</v>
      </c>
    </row>
    <row r="85887" spans="1:2" x14ac:dyDescent="0.3">
      <c r="A85887" s="2">
        <v>4.5465663739705002E-2</v>
      </c>
      <c r="B85887" t="s">
        <v>1099</v>
      </c>
    </row>
    <row r="85888" spans="1:2" x14ac:dyDescent="0.3">
      <c r="A85888" s="2">
        <v>0.55502876736797102</v>
      </c>
      <c r="B85888" t="s">
        <v>1099</v>
      </c>
    </row>
    <row r="85889" spans="1:2" x14ac:dyDescent="0.3">
      <c r="A85889" s="2">
        <v>5.3175615006242002E-3</v>
      </c>
      <c r="B85889" t="s">
        <v>1099</v>
      </c>
    </row>
    <row r="85890" spans="1:2" x14ac:dyDescent="0.3">
      <c r="A85890" s="2">
        <v>0.18504230052127399</v>
      </c>
      <c r="B85890" t="s">
        <v>1099</v>
      </c>
    </row>
    <row r="85891" spans="1:2" x14ac:dyDescent="0.3">
      <c r="A85891" s="2">
        <v>0.13583989046508799</v>
      </c>
      <c r="B85891" t="s">
        <v>1099</v>
      </c>
    </row>
    <row r="85892" spans="1:2" x14ac:dyDescent="0.3">
      <c r="A85892" s="2">
        <v>4.3187938451882699</v>
      </c>
      <c r="B85892" t="s">
        <v>1099</v>
      </c>
    </row>
    <row r="85893" spans="1:2" x14ac:dyDescent="0.3">
      <c r="A85893" s="2">
        <v>0.23820404327577199</v>
      </c>
      <c r="B85893" t="s">
        <v>1099</v>
      </c>
    </row>
    <row r="85894" spans="1:2" x14ac:dyDescent="0.3">
      <c r="A85894" s="2">
        <v>12.1883402784573</v>
      </c>
      <c r="B85894" t="s">
        <v>1099</v>
      </c>
    </row>
    <row r="85895" spans="1:2" x14ac:dyDescent="0.3">
      <c r="A85895" s="2">
        <v>4.2812866551045201E-2</v>
      </c>
      <c r="B85895" t="s">
        <v>1099</v>
      </c>
    </row>
    <row r="85896" spans="1:2" x14ac:dyDescent="0.3">
      <c r="A85896" s="2">
        <v>5.0182761120167299E-2</v>
      </c>
      <c r="B85896" t="s">
        <v>1099</v>
      </c>
    </row>
    <row r="85897" spans="1:2" x14ac:dyDescent="0.3">
      <c r="A85897" s="2">
        <v>5.0401441753658502E-3</v>
      </c>
      <c r="B85897" t="s">
        <v>1099</v>
      </c>
    </row>
    <row r="85898" spans="1:2" x14ac:dyDescent="0.3">
      <c r="A85898" s="2">
        <v>2.47297581039055E-2</v>
      </c>
      <c r="B85898" t="s">
        <v>1099</v>
      </c>
    </row>
    <row r="85899" spans="1:2" x14ac:dyDescent="0.3">
      <c r="A85899" s="2">
        <v>0.16356299659359499</v>
      </c>
      <c r="B85899" t="s">
        <v>1099</v>
      </c>
    </row>
    <row r="85900" spans="1:2" x14ac:dyDescent="0.3">
      <c r="A85900" s="2">
        <v>7.4579851191071994E-2</v>
      </c>
      <c r="B85900" t="s">
        <v>1099</v>
      </c>
    </row>
    <row r="85901" spans="1:2" x14ac:dyDescent="0.3">
      <c r="A85901" s="2">
        <v>0.123453257422364</v>
      </c>
      <c r="B85901" t="s">
        <v>1099</v>
      </c>
    </row>
    <row r="85902" spans="1:2" x14ac:dyDescent="0.3">
      <c r="A85902" s="2">
        <v>0.49774134249222501</v>
      </c>
      <c r="B85902" t="s">
        <v>1099</v>
      </c>
    </row>
    <row r="85903" spans="1:2" x14ac:dyDescent="0.3">
      <c r="A85903" s="2">
        <v>0.52154004030706502</v>
      </c>
      <c r="B85903" t="s">
        <v>1099</v>
      </c>
    </row>
    <row r="85904" spans="1:2" x14ac:dyDescent="0.3">
      <c r="A85904" s="2">
        <v>1.66552379381256</v>
      </c>
      <c r="B85904" t="s">
        <v>1099</v>
      </c>
    </row>
    <row r="85905" spans="1:2" x14ac:dyDescent="0.3">
      <c r="A85905" s="2">
        <v>1.30458460232863</v>
      </c>
      <c r="B85905" t="s">
        <v>1099</v>
      </c>
    </row>
    <row r="85906" spans="1:2" x14ac:dyDescent="0.3">
      <c r="A85906" s="2">
        <v>0.18666327368792801</v>
      </c>
      <c r="B85906" t="s">
        <v>1099</v>
      </c>
    </row>
    <row r="85907" spans="1:2" x14ac:dyDescent="0.3">
      <c r="A85907" s="2">
        <v>0.71624223276023802</v>
      </c>
      <c r="B85907" t="s">
        <v>1099</v>
      </c>
    </row>
    <row r="85908" spans="1:2" x14ac:dyDescent="0.3">
      <c r="A85908" s="2">
        <v>8.7739978693717594E-2</v>
      </c>
      <c r="B85908" t="s">
        <v>1099</v>
      </c>
    </row>
    <row r="85909" spans="1:2" x14ac:dyDescent="0.3">
      <c r="A85909" s="2">
        <v>1.58135340651547</v>
      </c>
      <c r="B85909" t="s">
        <v>1099</v>
      </c>
    </row>
    <row r="85910" spans="1:2" x14ac:dyDescent="0.3">
      <c r="A85910" s="2">
        <v>2.35110002138686</v>
      </c>
      <c r="B85910" t="s">
        <v>1099</v>
      </c>
    </row>
    <row r="85911" spans="1:2" x14ac:dyDescent="0.3">
      <c r="A85911" s="2">
        <v>1.6931326211075</v>
      </c>
      <c r="B85911" t="s">
        <v>1099</v>
      </c>
    </row>
    <row r="85912" spans="1:2" x14ac:dyDescent="0.3">
      <c r="A85912" s="2">
        <v>0.58947440141768004</v>
      </c>
      <c r="B85912" t="s">
        <v>1099</v>
      </c>
    </row>
    <row r="85913" spans="1:2" x14ac:dyDescent="0.3">
      <c r="A85913" s="2">
        <v>1.3046389918938399</v>
      </c>
      <c r="B85913" t="s">
        <v>1099</v>
      </c>
    </row>
    <row r="85914" spans="1:2" x14ac:dyDescent="0.3">
      <c r="A85914" s="2">
        <v>3.7681075655737399E-3</v>
      </c>
      <c r="B85914" t="s">
        <v>1099</v>
      </c>
    </row>
    <row r="85915" spans="1:2" x14ac:dyDescent="0.3">
      <c r="A85915" s="2">
        <v>0.25224565732032</v>
      </c>
      <c r="B85915" t="s">
        <v>1099</v>
      </c>
    </row>
    <row r="85916" spans="1:2" x14ac:dyDescent="0.3">
      <c r="A85916" s="2">
        <v>4.3158533076270399E-2</v>
      </c>
      <c r="B85916" t="s">
        <v>1099</v>
      </c>
    </row>
    <row r="85917" spans="1:2" x14ac:dyDescent="0.3">
      <c r="A85917" s="2">
        <v>2.6791283971575601</v>
      </c>
      <c r="B85917" t="s">
        <v>1099</v>
      </c>
    </row>
    <row r="85918" spans="1:2" x14ac:dyDescent="0.3">
      <c r="A85918" s="2">
        <v>4.5433816797691202</v>
      </c>
      <c r="B85918" t="s">
        <v>1099</v>
      </c>
    </row>
    <row r="85919" spans="1:2" x14ac:dyDescent="0.3">
      <c r="A85919" s="2">
        <v>1.4729236495110499E-2</v>
      </c>
      <c r="B85919" t="s">
        <v>1099</v>
      </c>
    </row>
    <row r="85920" spans="1:2" x14ac:dyDescent="0.3">
      <c r="A85920" s="2">
        <v>0.72973726808963502</v>
      </c>
      <c r="B85920" t="s">
        <v>1099</v>
      </c>
    </row>
    <row r="85921" spans="1:2" x14ac:dyDescent="0.3">
      <c r="A85921" s="2">
        <v>0.22514938017314701</v>
      </c>
      <c r="B85921" t="s">
        <v>1099</v>
      </c>
    </row>
    <row r="85922" spans="1:2" x14ac:dyDescent="0.3">
      <c r="A85922" s="2">
        <v>8.3377972627838606</v>
      </c>
      <c r="B85922" t="s">
        <v>1099</v>
      </c>
    </row>
    <row r="85923" spans="1:2" x14ac:dyDescent="0.3">
      <c r="A85923" s="2">
        <v>0.55274374450214503</v>
      </c>
      <c r="B85923" t="s">
        <v>1099</v>
      </c>
    </row>
    <row r="85924" spans="1:2" x14ac:dyDescent="0.3">
      <c r="A85924" s="2">
        <v>0.322123170669253</v>
      </c>
      <c r="B85924" t="s">
        <v>1099</v>
      </c>
    </row>
    <row r="85925" spans="1:2" x14ac:dyDescent="0.3">
      <c r="A85925" s="2">
        <v>0.18212584121845299</v>
      </c>
      <c r="B85925" t="s">
        <v>1099</v>
      </c>
    </row>
    <row r="85926" spans="1:2" x14ac:dyDescent="0.3">
      <c r="A85926" s="2">
        <v>0.19373930935374301</v>
      </c>
      <c r="B85926" t="s">
        <v>1099</v>
      </c>
    </row>
    <row r="85927" spans="1:2" x14ac:dyDescent="0.3">
      <c r="A85927" s="2">
        <v>2.5758273113528501E-2</v>
      </c>
      <c r="B85927" t="s">
        <v>1099</v>
      </c>
    </row>
    <row r="85928" spans="1:2" x14ac:dyDescent="0.3">
      <c r="A85928" s="2">
        <v>0.76742481579252098</v>
      </c>
      <c r="B85928" t="s">
        <v>1099</v>
      </c>
    </row>
    <row r="85929" spans="1:2" x14ac:dyDescent="0.3">
      <c r="A85929" s="2">
        <v>2.5329844223692999</v>
      </c>
      <c r="B85929" t="s">
        <v>1099</v>
      </c>
    </row>
    <row r="85930" spans="1:2" x14ac:dyDescent="0.3">
      <c r="A85930" s="2">
        <v>0.142018512678872</v>
      </c>
      <c r="B85930" t="s">
        <v>1099</v>
      </c>
    </row>
    <row r="85931" spans="1:2" x14ac:dyDescent="0.3">
      <c r="A85931" s="2">
        <v>1.79085560618392</v>
      </c>
      <c r="B85931" t="s">
        <v>1099</v>
      </c>
    </row>
    <row r="85932" spans="1:2" x14ac:dyDescent="0.3">
      <c r="A85932" s="2">
        <v>2.1590256796591598</v>
      </c>
      <c r="B85932" t="s">
        <v>1099</v>
      </c>
    </row>
    <row r="85933" spans="1:2" x14ac:dyDescent="0.3">
      <c r="A85933" s="2">
        <v>47.534901577179497</v>
      </c>
      <c r="B85933" t="s">
        <v>1099</v>
      </c>
    </row>
    <row r="85934" spans="1:2" x14ac:dyDescent="0.3">
      <c r="A85934" s="2">
        <v>18.3000968758504</v>
      </c>
      <c r="B85934" t="s">
        <v>1099</v>
      </c>
    </row>
    <row r="85935" spans="1:2" x14ac:dyDescent="0.3">
      <c r="A85935" s="2">
        <v>1.4246224036713001E-2</v>
      </c>
      <c r="B85935" t="s">
        <v>1099</v>
      </c>
    </row>
    <row r="85936" spans="1:2" x14ac:dyDescent="0.3">
      <c r="A85936" s="2">
        <v>2.9892780576532498</v>
      </c>
      <c r="B85936" t="s">
        <v>1099</v>
      </c>
    </row>
    <row r="85937" spans="1:2" x14ac:dyDescent="0.3">
      <c r="A85937" s="2">
        <v>29.690589421213001</v>
      </c>
      <c r="B85937" t="s">
        <v>1099</v>
      </c>
    </row>
    <row r="85938" spans="1:2" x14ac:dyDescent="0.3">
      <c r="A85938" s="2">
        <v>2.3071986353243799</v>
      </c>
      <c r="B85938" t="s">
        <v>1099</v>
      </c>
    </row>
    <row r="85939" spans="1:2" x14ac:dyDescent="0.3">
      <c r="A85939" s="2">
        <v>0.75666993635951296</v>
      </c>
      <c r="B85939" t="s">
        <v>1099</v>
      </c>
    </row>
    <row r="85940" spans="1:2" x14ac:dyDescent="0.3">
      <c r="A85940" s="2">
        <v>0.24104523735677</v>
      </c>
      <c r="B85940" t="s">
        <v>1099</v>
      </c>
    </row>
    <row r="85941" spans="1:2" x14ac:dyDescent="0.3">
      <c r="A85941" s="2">
        <v>1.2988560730758201</v>
      </c>
      <c r="B85941" t="s">
        <v>1099</v>
      </c>
    </row>
    <row r="85942" spans="1:2" x14ac:dyDescent="0.3">
      <c r="A85942" s="2">
        <v>57.219537579381402</v>
      </c>
      <c r="B85942" t="s">
        <v>1099</v>
      </c>
    </row>
    <row r="85943" spans="1:2" x14ac:dyDescent="0.3">
      <c r="A85943" s="2">
        <v>57.219537579381402</v>
      </c>
      <c r="B85943" t="s">
        <v>1099</v>
      </c>
    </row>
    <row r="85944" spans="1:2" x14ac:dyDescent="0.3">
      <c r="A85944" s="2">
        <v>0.39067300104154001</v>
      </c>
      <c r="B85944" t="s">
        <v>1099</v>
      </c>
    </row>
    <row r="85945" spans="1:2" x14ac:dyDescent="0.3">
      <c r="A85945" s="2">
        <v>3.8041017638946499</v>
      </c>
      <c r="B85945" t="s">
        <v>1099</v>
      </c>
    </row>
    <row r="85946" spans="1:2" x14ac:dyDescent="0.3">
      <c r="A85946" s="2">
        <v>0.86977444200437204</v>
      </c>
      <c r="B85946" t="s">
        <v>1099</v>
      </c>
    </row>
    <row r="85947" spans="1:2" x14ac:dyDescent="0.3">
      <c r="A85947" s="2">
        <v>436.97908155835597</v>
      </c>
      <c r="B85947" t="s">
        <v>1099</v>
      </c>
    </row>
    <row r="85948" spans="1:2" x14ac:dyDescent="0.3">
      <c r="A85948" s="2">
        <v>0.95752794407793396</v>
      </c>
      <c r="B85948" t="s">
        <v>1099</v>
      </c>
    </row>
    <row r="85949" spans="1:2" x14ac:dyDescent="0.3">
      <c r="A85949" s="2">
        <v>0.15480903024144199</v>
      </c>
      <c r="B85949" t="s">
        <v>1099</v>
      </c>
    </row>
    <row r="85950" spans="1:2" x14ac:dyDescent="0.3">
      <c r="A85950" s="2">
        <v>7.6779983306612696</v>
      </c>
      <c r="B85950" t="s">
        <v>1099</v>
      </c>
    </row>
    <row r="85951" spans="1:2" x14ac:dyDescent="0.3">
      <c r="A85951" s="2">
        <v>50.890881796605001</v>
      </c>
      <c r="B85951" t="s">
        <v>1099</v>
      </c>
    </row>
    <row r="85952" spans="1:2" x14ac:dyDescent="0.3">
      <c r="A85952" s="2">
        <v>1.89523877345968E-3</v>
      </c>
      <c r="B85952" t="s">
        <v>1099</v>
      </c>
    </row>
    <row r="85953" spans="1:2" x14ac:dyDescent="0.3">
      <c r="A85953" s="2">
        <v>0.53717029784210901</v>
      </c>
      <c r="B85953" t="s">
        <v>1099</v>
      </c>
    </row>
    <row r="85954" spans="1:2" x14ac:dyDescent="0.3">
      <c r="A85954" s="2">
        <v>0.15429404538671401</v>
      </c>
      <c r="B85954" t="s">
        <v>1099</v>
      </c>
    </row>
    <row r="85955" spans="1:2" x14ac:dyDescent="0.3">
      <c r="A85955" s="2">
        <v>3.7513784418683702</v>
      </c>
      <c r="B85955" t="s">
        <v>1099</v>
      </c>
    </row>
    <row r="85956" spans="1:2" x14ac:dyDescent="0.3">
      <c r="A85956" s="2">
        <v>5.3185649832684798E-2</v>
      </c>
      <c r="B85956" t="s">
        <v>1099</v>
      </c>
    </row>
    <row r="85957" spans="1:2" x14ac:dyDescent="0.3">
      <c r="A85957" s="2">
        <v>2.0056184300387598</v>
      </c>
      <c r="B85957" t="s">
        <v>1099</v>
      </c>
    </row>
    <row r="85958" spans="1:2" x14ac:dyDescent="0.3">
      <c r="A85958" s="2">
        <v>11.3975101163463</v>
      </c>
      <c r="B85958" t="s">
        <v>1099</v>
      </c>
    </row>
    <row r="85959" spans="1:2" x14ac:dyDescent="0.3">
      <c r="A85959" s="2">
        <v>2.5314588057471998</v>
      </c>
      <c r="B85959" t="s">
        <v>1099</v>
      </c>
    </row>
    <row r="85960" spans="1:2" x14ac:dyDescent="0.3">
      <c r="A85960" s="2">
        <v>1.18491626541925</v>
      </c>
      <c r="B85960" t="s">
        <v>1099</v>
      </c>
    </row>
    <row r="85961" spans="1:2" x14ac:dyDescent="0.3">
      <c r="A85961" s="2">
        <v>0.48741262914387101</v>
      </c>
      <c r="B85961" t="s">
        <v>1099</v>
      </c>
    </row>
    <row r="85962" spans="1:2" x14ac:dyDescent="0.3">
      <c r="A85962" s="2">
        <v>0.15542552333601101</v>
      </c>
      <c r="B85962" t="s">
        <v>1099</v>
      </c>
    </row>
    <row r="85963" spans="1:2" x14ac:dyDescent="0.3">
      <c r="A85963" s="2">
        <v>0.922317605655946</v>
      </c>
      <c r="B85963" t="s">
        <v>1099</v>
      </c>
    </row>
    <row r="85964" spans="1:2" x14ac:dyDescent="0.3">
      <c r="A85964" s="2">
        <v>0.69803846861608998</v>
      </c>
      <c r="B85964" t="s">
        <v>1099</v>
      </c>
    </row>
    <row r="85965" spans="1:2" x14ac:dyDescent="0.3">
      <c r="A85965" s="2">
        <v>2.7877739766534302</v>
      </c>
      <c r="B85965" t="s">
        <v>1099</v>
      </c>
    </row>
    <row r="85966" spans="1:2" x14ac:dyDescent="0.3">
      <c r="A85966" s="2">
        <v>5.52732458555555</v>
      </c>
      <c r="B85966" t="s">
        <v>1099</v>
      </c>
    </row>
    <row r="85967" spans="1:2" x14ac:dyDescent="0.3">
      <c r="A85967" s="2">
        <v>2.1218986665016102</v>
      </c>
      <c r="B85967" t="s">
        <v>1099</v>
      </c>
    </row>
    <row r="85968" spans="1:2" x14ac:dyDescent="0.3">
      <c r="A85968" s="2">
        <v>5.8858904315025301E-2</v>
      </c>
      <c r="B85968" t="s">
        <v>1099</v>
      </c>
    </row>
    <row r="85969" spans="1:2" x14ac:dyDescent="0.3">
      <c r="A85969" s="2">
        <v>128.951527526908</v>
      </c>
      <c r="B85969" t="s">
        <v>1099</v>
      </c>
    </row>
    <row r="85970" spans="1:2" x14ac:dyDescent="0.3">
      <c r="A85970" s="2">
        <v>8.3934456951663705</v>
      </c>
      <c r="B85970" t="s">
        <v>1099</v>
      </c>
    </row>
    <row r="85971" spans="1:2" x14ac:dyDescent="0.3">
      <c r="A85971" s="2">
        <v>2.55489460867484E-3</v>
      </c>
      <c r="B85971" t="s">
        <v>1099</v>
      </c>
    </row>
    <row r="85972" spans="1:2" x14ac:dyDescent="0.3">
      <c r="A85972" s="2">
        <v>0.16651744019213299</v>
      </c>
      <c r="B85972" t="s">
        <v>1099</v>
      </c>
    </row>
    <row r="85973" spans="1:2" x14ac:dyDescent="0.3">
      <c r="A85973" s="2">
        <v>2.01216274921389</v>
      </c>
      <c r="B85973" t="s">
        <v>1099</v>
      </c>
    </row>
    <row r="85974" spans="1:2" x14ac:dyDescent="0.3">
      <c r="A85974" s="2">
        <v>7.1599895889214604</v>
      </c>
      <c r="B85974" t="s">
        <v>1099</v>
      </c>
    </row>
    <row r="85975" spans="1:2" x14ac:dyDescent="0.3">
      <c r="A85975" s="2">
        <v>2.0885697028724999</v>
      </c>
      <c r="B85975" t="s">
        <v>1099</v>
      </c>
    </row>
    <row r="85976" spans="1:2" x14ac:dyDescent="0.3">
      <c r="A85976" s="2">
        <v>0.11526059440669199</v>
      </c>
      <c r="B85976" t="s">
        <v>1099</v>
      </c>
    </row>
    <row r="85977" spans="1:2" x14ac:dyDescent="0.3">
      <c r="A85977" s="2">
        <v>0.82798896517035103</v>
      </c>
      <c r="B85977" t="s">
        <v>1099</v>
      </c>
    </row>
    <row r="85978" spans="1:2" x14ac:dyDescent="0.3">
      <c r="A85978" s="2">
        <v>6.8150798483905497</v>
      </c>
      <c r="B85978" t="s">
        <v>1099</v>
      </c>
    </row>
    <row r="85979" spans="1:2" x14ac:dyDescent="0.3">
      <c r="A85979" s="2">
        <v>14.4459710739423</v>
      </c>
      <c r="B85979" t="s">
        <v>1099</v>
      </c>
    </row>
    <row r="85980" spans="1:2" x14ac:dyDescent="0.3">
      <c r="A85980" s="2">
        <v>18.761977389188502</v>
      </c>
      <c r="B85980" t="s">
        <v>1099</v>
      </c>
    </row>
    <row r="85981" spans="1:2" x14ac:dyDescent="0.3">
      <c r="A85981" s="2">
        <v>3.7057758498998401E-2</v>
      </c>
      <c r="B85981" t="s">
        <v>1099</v>
      </c>
    </row>
    <row r="85982" spans="1:2" x14ac:dyDescent="0.3">
      <c r="A85982" s="2">
        <v>118.333423404135</v>
      </c>
      <c r="B85982" t="s">
        <v>1099</v>
      </c>
    </row>
    <row r="85983" spans="1:2" x14ac:dyDescent="0.3">
      <c r="A85983" s="2">
        <v>0.89728518481999897</v>
      </c>
      <c r="B85983" t="s">
        <v>1099</v>
      </c>
    </row>
    <row r="85984" spans="1:2" x14ac:dyDescent="0.3">
      <c r="A85984" s="2">
        <v>115.758722794446</v>
      </c>
      <c r="B85984" t="s">
        <v>1099</v>
      </c>
    </row>
    <row r="85985" spans="1:2" x14ac:dyDescent="0.3">
      <c r="A85985" s="2">
        <v>0.13350504924376999</v>
      </c>
      <c r="B85985" t="s">
        <v>1099</v>
      </c>
    </row>
    <row r="85986" spans="1:2" x14ac:dyDescent="0.3">
      <c r="A85986" s="2">
        <v>28.828284556590599</v>
      </c>
      <c r="B85986" t="s">
        <v>1099</v>
      </c>
    </row>
    <row r="85987" spans="1:2" x14ac:dyDescent="0.3">
      <c r="A85987" s="2">
        <v>0.24088666659468699</v>
      </c>
      <c r="B85987" t="s">
        <v>1099</v>
      </c>
    </row>
    <row r="85988" spans="1:2" x14ac:dyDescent="0.3">
      <c r="A85988" s="2">
        <v>2.2492941561973501</v>
      </c>
      <c r="B85988" t="s">
        <v>1099</v>
      </c>
    </row>
    <row r="85989" spans="1:2" x14ac:dyDescent="0.3">
      <c r="A85989" s="2">
        <v>0.22714338082156399</v>
      </c>
      <c r="B85989" t="s">
        <v>1099</v>
      </c>
    </row>
    <row r="85990" spans="1:2" x14ac:dyDescent="0.3">
      <c r="A85990" s="2">
        <v>2.2695343997269899</v>
      </c>
      <c r="B85990" t="s">
        <v>1099</v>
      </c>
    </row>
    <row r="85991" spans="1:2" x14ac:dyDescent="0.3">
      <c r="A85991" s="2">
        <v>0.14590535052133299</v>
      </c>
      <c r="B85991" t="s">
        <v>1099</v>
      </c>
    </row>
    <row r="85992" spans="1:2" x14ac:dyDescent="0.3">
      <c r="A85992" s="2">
        <v>9.93160852625707E-2</v>
      </c>
      <c r="B85992" t="s">
        <v>1099</v>
      </c>
    </row>
    <row r="85993" spans="1:2" x14ac:dyDescent="0.3">
      <c r="A85993" s="2">
        <v>132.14044623597999</v>
      </c>
      <c r="B85993" t="s">
        <v>1099</v>
      </c>
    </row>
    <row r="85994" spans="1:2" x14ac:dyDescent="0.3">
      <c r="A85994" s="2">
        <v>7.4931852826125604E-3</v>
      </c>
      <c r="B85994" t="s">
        <v>1099</v>
      </c>
    </row>
    <row r="85995" spans="1:2" x14ac:dyDescent="0.3">
      <c r="A85995" s="2">
        <v>7.04846393095037</v>
      </c>
      <c r="B85995" t="s">
        <v>1099</v>
      </c>
    </row>
    <row r="85996" spans="1:2" x14ac:dyDescent="0.3">
      <c r="A85996" s="2">
        <v>77.641280520048298</v>
      </c>
      <c r="B85996" t="s">
        <v>1099</v>
      </c>
    </row>
    <row r="85997" spans="1:2" x14ac:dyDescent="0.3">
      <c r="A85997" s="2">
        <v>29.3401189480387</v>
      </c>
      <c r="B85997" t="s">
        <v>1099</v>
      </c>
    </row>
    <row r="85998" spans="1:2" x14ac:dyDescent="0.3">
      <c r="A85998" s="2">
        <v>0.105160076785186</v>
      </c>
      <c r="B85998" t="s">
        <v>1099</v>
      </c>
    </row>
    <row r="85999" spans="1:2" x14ac:dyDescent="0.3">
      <c r="A85999" s="2">
        <v>406.78387629349999</v>
      </c>
      <c r="B85999" t="s">
        <v>1099</v>
      </c>
    </row>
    <row r="86000" spans="1:2" x14ac:dyDescent="0.3">
      <c r="A86000" s="2">
        <v>15.798973029411201</v>
      </c>
      <c r="B86000" t="s">
        <v>1099</v>
      </c>
    </row>
    <row r="86001" spans="1:2" x14ac:dyDescent="0.3">
      <c r="A86001" s="2">
        <v>0.15517179437484099</v>
      </c>
      <c r="B86001" t="s">
        <v>1099</v>
      </c>
    </row>
    <row r="86002" spans="1:2" x14ac:dyDescent="0.3">
      <c r="A86002" s="2">
        <v>3.0459598462922901E-3</v>
      </c>
      <c r="B86002" t="s">
        <v>1099</v>
      </c>
    </row>
    <row r="86003" spans="1:2" x14ac:dyDescent="0.3">
      <c r="A86003" s="2">
        <v>7.9773851145857999E-2</v>
      </c>
      <c r="B86003" t="s">
        <v>1099</v>
      </c>
    </row>
    <row r="86004" spans="1:2" x14ac:dyDescent="0.3">
      <c r="A86004" s="2">
        <v>43.7694331697313</v>
      </c>
      <c r="B86004" t="s">
        <v>1099</v>
      </c>
    </row>
    <row r="86005" spans="1:2" x14ac:dyDescent="0.3">
      <c r="A86005" s="2">
        <v>4.2080433911202402</v>
      </c>
      <c r="B86005" t="s">
        <v>1099</v>
      </c>
    </row>
    <row r="86006" spans="1:2" x14ac:dyDescent="0.3">
      <c r="A86006" s="2">
        <v>23.468490111472299</v>
      </c>
      <c r="B86006" t="s">
        <v>1099</v>
      </c>
    </row>
    <row r="86007" spans="1:2" x14ac:dyDescent="0.3">
      <c r="A86007" s="2">
        <v>2.72782970006284</v>
      </c>
      <c r="B86007" t="s">
        <v>1099</v>
      </c>
    </row>
    <row r="86008" spans="1:2" x14ac:dyDescent="0.3">
      <c r="A86008" s="2">
        <v>12.889354936308299</v>
      </c>
      <c r="B86008" t="s">
        <v>1099</v>
      </c>
    </row>
    <row r="86009" spans="1:2" x14ac:dyDescent="0.3">
      <c r="A86009" s="2">
        <v>8.9194206863603096</v>
      </c>
      <c r="B86009" t="s">
        <v>1099</v>
      </c>
    </row>
    <row r="86010" spans="1:2" x14ac:dyDescent="0.3">
      <c r="A86010" s="2">
        <v>100.686595679606</v>
      </c>
      <c r="B86010" t="s">
        <v>1099</v>
      </c>
    </row>
    <row r="86011" spans="1:2" x14ac:dyDescent="0.3">
      <c r="A86011" s="2">
        <v>1.94679830143597</v>
      </c>
      <c r="B86011" t="s">
        <v>1099</v>
      </c>
    </row>
    <row r="86012" spans="1:2" x14ac:dyDescent="0.3">
      <c r="A86012" s="2">
        <v>8.7214011447593691</v>
      </c>
      <c r="B86012" t="s">
        <v>1099</v>
      </c>
    </row>
    <row r="86013" spans="1:2" x14ac:dyDescent="0.3">
      <c r="A86013" s="2">
        <v>90.597581363894307</v>
      </c>
      <c r="B86013" t="s">
        <v>1099</v>
      </c>
    </row>
    <row r="86014" spans="1:2" x14ac:dyDescent="0.3">
      <c r="A86014" s="2">
        <v>17.608350065571901</v>
      </c>
      <c r="B86014" t="s">
        <v>1099</v>
      </c>
    </row>
    <row r="86015" spans="1:2" x14ac:dyDescent="0.3">
      <c r="A86015" s="2">
        <v>23.072421524544701</v>
      </c>
      <c r="B86015" t="s">
        <v>1099</v>
      </c>
    </row>
    <row r="86016" spans="1:2" x14ac:dyDescent="0.3">
      <c r="A86016" s="2">
        <v>1.9741986817767E-2</v>
      </c>
      <c r="B86016" t="s">
        <v>1099</v>
      </c>
    </row>
    <row r="86017" spans="1:2" x14ac:dyDescent="0.3">
      <c r="A86017" s="2">
        <v>3.3129002594561099</v>
      </c>
      <c r="B86017" t="s">
        <v>1099</v>
      </c>
    </row>
    <row r="86018" spans="1:2" x14ac:dyDescent="0.3">
      <c r="A86018" s="2">
        <v>0.96535435034935702</v>
      </c>
      <c r="B86018" t="s">
        <v>1099</v>
      </c>
    </row>
    <row r="86019" spans="1:2" x14ac:dyDescent="0.3">
      <c r="A86019" s="2">
        <v>165.920199295929</v>
      </c>
      <c r="B86019" t="s">
        <v>1099</v>
      </c>
    </row>
    <row r="86020" spans="1:2" x14ac:dyDescent="0.3">
      <c r="A86020" s="2">
        <v>95.890911210522106</v>
      </c>
      <c r="B86020" t="s">
        <v>1099</v>
      </c>
    </row>
    <row r="86021" spans="1:2" x14ac:dyDescent="0.3">
      <c r="A86021" s="2">
        <v>1.5763940545122701</v>
      </c>
      <c r="B86021" t="s">
        <v>1099</v>
      </c>
    </row>
    <row r="86022" spans="1:2" x14ac:dyDescent="0.3">
      <c r="A86022" s="2">
        <v>1.3424634954774499</v>
      </c>
      <c r="B86022" t="s">
        <v>1099</v>
      </c>
    </row>
    <row r="86023" spans="1:2" x14ac:dyDescent="0.3">
      <c r="A86023" s="2">
        <v>4.0460447143168099E-2</v>
      </c>
      <c r="B86023" t="s">
        <v>1099</v>
      </c>
    </row>
    <row r="86024" spans="1:2" x14ac:dyDescent="0.3">
      <c r="A86024" s="2">
        <v>3.0949748274411402</v>
      </c>
      <c r="B86024" t="s">
        <v>1099</v>
      </c>
    </row>
    <row r="86025" spans="1:2" x14ac:dyDescent="0.3">
      <c r="A86025" s="2">
        <v>7.6246485114338999E-3</v>
      </c>
      <c r="B86025" t="s">
        <v>1099</v>
      </c>
    </row>
    <row r="86026" spans="1:2" x14ac:dyDescent="0.3">
      <c r="A86026" s="2">
        <v>0.26563329524792001</v>
      </c>
      <c r="B86026" t="s">
        <v>1099</v>
      </c>
    </row>
    <row r="86027" spans="1:2" x14ac:dyDescent="0.3">
      <c r="A86027" s="2">
        <v>52.934241300688399</v>
      </c>
      <c r="B86027" t="s">
        <v>1099</v>
      </c>
    </row>
    <row r="86028" spans="1:2" x14ac:dyDescent="0.3">
      <c r="A86028" s="2">
        <v>0.23727878848339301</v>
      </c>
      <c r="B86028" t="s">
        <v>1099</v>
      </c>
    </row>
    <row r="86029" spans="1:2" x14ac:dyDescent="0.3">
      <c r="A86029" s="2">
        <v>5.1830692348133499E-2</v>
      </c>
      <c r="B86029" t="s">
        <v>1099</v>
      </c>
    </row>
    <row r="86030" spans="1:2" x14ac:dyDescent="0.3">
      <c r="A86030" s="2">
        <v>18.606953918075799</v>
      </c>
      <c r="B86030" t="s">
        <v>1099</v>
      </c>
    </row>
    <row r="86031" spans="1:2" x14ac:dyDescent="0.3">
      <c r="A86031" s="2">
        <v>15150.572741324801</v>
      </c>
      <c r="B86031" t="s">
        <v>1099</v>
      </c>
    </row>
    <row r="86032" spans="1:2" x14ac:dyDescent="0.3">
      <c r="A86032" s="2">
        <v>29.4175605035757</v>
      </c>
      <c r="B86032" t="s">
        <v>1099</v>
      </c>
    </row>
    <row r="86033" spans="1:2" x14ac:dyDescent="0.3">
      <c r="A86033" s="2">
        <v>4.4220985944115698</v>
      </c>
      <c r="B86033" t="s">
        <v>1099</v>
      </c>
    </row>
    <row r="86034" spans="1:2" x14ac:dyDescent="0.3">
      <c r="A86034" s="2">
        <v>4.1507676310234602</v>
      </c>
      <c r="B86034" t="s">
        <v>1099</v>
      </c>
    </row>
    <row r="86035" spans="1:2" x14ac:dyDescent="0.3">
      <c r="A86035" s="2">
        <v>0.96978898513446798</v>
      </c>
      <c r="B86035" t="s">
        <v>1099</v>
      </c>
    </row>
    <row r="86036" spans="1:2" x14ac:dyDescent="0.3">
      <c r="A86036" s="2">
        <v>5.8622378948939097E-2</v>
      </c>
      <c r="B86036" t="s">
        <v>1099</v>
      </c>
    </row>
    <row r="86037" spans="1:2" x14ac:dyDescent="0.3">
      <c r="A86037" s="2">
        <v>30.277392076795898</v>
      </c>
      <c r="B86037" t="s">
        <v>1099</v>
      </c>
    </row>
    <row r="86038" spans="1:2" x14ac:dyDescent="0.3">
      <c r="A86038" s="2">
        <v>3.8372569010716097E-2</v>
      </c>
      <c r="B86038" t="s">
        <v>1099</v>
      </c>
    </row>
    <row r="86039" spans="1:2" x14ac:dyDescent="0.3">
      <c r="A86039" s="2">
        <v>9.9426872481558206</v>
      </c>
      <c r="B86039" t="s">
        <v>1099</v>
      </c>
    </row>
    <row r="86040" spans="1:2" x14ac:dyDescent="0.3">
      <c r="A86040" s="2">
        <v>52.791320663939203</v>
      </c>
      <c r="B86040" t="s">
        <v>1099</v>
      </c>
    </row>
    <row r="86041" spans="1:2" x14ac:dyDescent="0.3">
      <c r="A86041" s="2">
        <v>0.50792465666411701</v>
      </c>
      <c r="B86041" t="s">
        <v>1099</v>
      </c>
    </row>
    <row r="86042" spans="1:2" x14ac:dyDescent="0.3">
      <c r="A86042" s="2">
        <v>0.37375220869755199</v>
      </c>
      <c r="B86042" t="s">
        <v>1099</v>
      </c>
    </row>
    <row r="86043" spans="1:2" x14ac:dyDescent="0.3">
      <c r="A86043" s="2">
        <v>43.913583186231101</v>
      </c>
      <c r="B86043" t="s">
        <v>1099</v>
      </c>
    </row>
    <row r="86044" spans="1:2" x14ac:dyDescent="0.3">
      <c r="A86044" s="2">
        <v>6.3262058013582298E-2</v>
      </c>
      <c r="B86044" t="s">
        <v>1099</v>
      </c>
    </row>
    <row r="86045" spans="1:2" x14ac:dyDescent="0.3">
      <c r="A86045" s="2">
        <v>3.7821770237135501</v>
      </c>
      <c r="B86045" t="s">
        <v>1099</v>
      </c>
    </row>
    <row r="86046" spans="1:2" x14ac:dyDescent="0.3">
      <c r="A86046" s="2">
        <v>0.31135298160657199</v>
      </c>
      <c r="B86046" t="s">
        <v>1099</v>
      </c>
    </row>
    <row r="86047" spans="1:2" x14ac:dyDescent="0.3">
      <c r="A86047" s="2">
        <v>6.3617170034172096E-2</v>
      </c>
      <c r="B86047" t="s">
        <v>1099</v>
      </c>
    </row>
    <row r="86048" spans="1:2" x14ac:dyDescent="0.3">
      <c r="A86048" s="2">
        <v>7.7184423740008397</v>
      </c>
      <c r="B86048" t="s">
        <v>1099</v>
      </c>
    </row>
    <row r="86049" spans="1:2" x14ac:dyDescent="0.3">
      <c r="A86049" s="2">
        <v>2.00863492012911</v>
      </c>
      <c r="B86049" t="s">
        <v>1099</v>
      </c>
    </row>
    <row r="86050" spans="1:2" x14ac:dyDescent="0.3">
      <c r="A86050" s="2">
        <v>5.50099289507682E-2</v>
      </c>
      <c r="B86050" t="s">
        <v>1099</v>
      </c>
    </row>
    <row r="86051" spans="1:2" x14ac:dyDescent="0.3">
      <c r="A86051" s="2">
        <v>75.234782904018502</v>
      </c>
      <c r="B86051" t="s">
        <v>1099</v>
      </c>
    </row>
    <row r="86052" spans="1:2" x14ac:dyDescent="0.3">
      <c r="A86052" s="2">
        <v>67.850589467788595</v>
      </c>
      <c r="B86052" t="s">
        <v>1099</v>
      </c>
    </row>
    <row r="86053" spans="1:2" x14ac:dyDescent="0.3">
      <c r="A86053" s="2">
        <v>36.382751708303097</v>
      </c>
      <c r="B86053" t="s">
        <v>1099</v>
      </c>
    </row>
    <row r="86054" spans="1:2" x14ac:dyDescent="0.3">
      <c r="A86054" s="2">
        <v>0.24111978376368601</v>
      </c>
      <c r="B86054" t="s">
        <v>1099</v>
      </c>
    </row>
    <row r="86055" spans="1:2" x14ac:dyDescent="0.3">
      <c r="A86055" s="2">
        <v>7.7843181733142197</v>
      </c>
      <c r="B86055" t="s">
        <v>1099</v>
      </c>
    </row>
    <row r="86056" spans="1:2" x14ac:dyDescent="0.3">
      <c r="A86056" s="2">
        <v>1.68230750897624</v>
      </c>
      <c r="B86056" t="s">
        <v>1099</v>
      </c>
    </row>
    <row r="86057" spans="1:2" x14ac:dyDescent="0.3">
      <c r="A86057" s="2">
        <v>3.7513784418683702</v>
      </c>
      <c r="B86057" t="s">
        <v>1099</v>
      </c>
    </row>
    <row r="86058" spans="1:2" x14ac:dyDescent="0.3">
      <c r="A86058" s="2">
        <v>28.413022078647899</v>
      </c>
      <c r="B86058" t="s">
        <v>1099</v>
      </c>
    </row>
    <row r="86059" spans="1:2" x14ac:dyDescent="0.3">
      <c r="A86059" s="2">
        <v>0.29349664532887998</v>
      </c>
      <c r="B86059" t="s">
        <v>1099</v>
      </c>
    </row>
    <row r="86060" spans="1:2" x14ac:dyDescent="0.3">
      <c r="A86060" s="2">
        <v>1.2332340443147001E-2</v>
      </c>
      <c r="B86060" t="s">
        <v>1099</v>
      </c>
    </row>
    <row r="86061" spans="1:2" x14ac:dyDescent="0.3">
      <c r="A86061" s="2">
        <v>12.8568326336922</v>
      </c>
      <c r="B86061" t="s">
        <v>1099</v>
      </c>
    </row>
    <row r="86062" spans="1:2" x14ac:dyDescent="0.3">
      <c r="A86062" s="2">
        <v>6.4191420960287701E-3</v>
      </c>
      <c r="B86062" t="s">
        <v>1099</v>
      </c>
    </row>
    <row r="86063" spans="1:2" x14ac:dyDescent="0.3">
      <c r="A86063" s="2">
        <v>0.23255001008080201</v>
      </c>
      <c r="B86063" t="s">
        <v>1099</v>
      </c>
    </row>
    <row r="86064" spans="1:2" x14ac:dyDescent="0.3">
      <c r="A86064" s="2">
        <v>74.276470598969993</v>
      </c>
      <c r="B86064" t="s">
        <v>1099</v>
      </c>
    </row>
    <row r="86065" spans="1:2" x14ac:dyDescent="0.3">
      <c r="A86065" s="2">
        <v>0.16923012214494201</v>
      </c>
      <c r="B86065" t="s">
        <v>1099</v>
      </c>
    </row>
    <row r="86066" spans="1:2" x14ac:dyDescent="0.3">
      <c r="A86066" s="2">
        <v>17.402332510880498</v>
      </c>
      <c r="B86066" t="s">
        <v>1099</v>
      </c>
    </row>
    <row r="86067" spans="1:2" x14ac:dyDescent="0.3">
      <c r="A86067" s="2">
        <v>0.154439202277248</v>
      </c>
      <c r="B86067" t="s">
        <v>1099</v>
      </c>
    </row>
    <row r="86068" spans="1:2" x14ac:dyDescent="0.3">
      <c r="A86068" s="2">
        <v>0.34929346806629402</v>
      </c>
      <c r="B86068" t="s">
        <v>1099</v>
      </c>
    </row>
    <row r="86069" spans="1:2" x14ac:dyDescent="0.3">
      <c r="A86069" s="2">
        <v>3.0727915772585199E-2</v>
      </c>
      <c r="B86069" t="s">
        <v>1099</v>
      </c>
    </row>
    <row r="86070" spans="1:2" x14ac:dyDescent="0.3">
      <c r="A86070" s="2">
        <v>3.37531068232183</v>
      </c>
      <c r="B86070" t="s">
        <v>1099</v>
      </c>
    </row>
    <row r="86071" spans="1:2" x14ac:dyDescent="0.3">
      <c r="A86071" s="2">
        <v>273.349006915963</v>
      </c>
      <c r="B86071" t="s">
        <v>1099</v>
      </c>
    </row>
    <row r="86072" spans="1:2" x14ac:dyDescent="0.3">
      <c r="A86072" s="2">
        <v>42.871760846253501</v>
      </c>
      <c r="B86072" t="s">
        <v>1099</v>
      </c>
    </row>
    <row r="86073" spans="1:2" x14ac:dyDescent="0.3">
      <c r="A86073" s="2">
        <v>0.46834191629657401</v>
      </c>
      <c r="B86073" t="s">
        <v>1099</v>
      </c>
    </row>
    <row r="86074" spans="1:2" x14ac:dyDescent="0.3">
      <c r="A86074" s="2">
        <v>0.496105468755975</v>
      </c>
      <c r="B86074" t="s">
        <v>1099</v>
      </c>
    </row>
    <row r="86075" spans="1:2" x14ac:dyDescent="0.3">
      <c r="A86075" s="2">
        <v>0.99081145926575898</v>
      </c>
      <c r="B86075" t="s">
        <v>1099</v>
      </c>
    </row>
    <row r="86076" spans="1:2" x14ac:dyDescent="0.3">
      <c r="A86076" s="2">
        <v>62.981474123672697</v>
      </c>
      <c r="B86076" t="s">
        <v>1099</v>
      </c>
    </row>
    <row r="86077" spans="1:2" x14ac:dyDescent="0.3">
      <c r="A86077" s="2">
        <v>2.3690019009804102</v>
      </c>
      <c r="B86077" t="s">
        <v>1099</v>
      </c>
    </row>
    <row r="86078" spans="1:2" x14ac:dyDescent="0.3">
      <c r="A86078" s="2">
        <v>38.061876026556298</v>
      </c>
      <c r="B86078" t="s">
        <v>1099</v>
      </c>
    </row>
    <row r="86079" spans="1:2" x14ac:dyDescent="0.3">
      <c r="A86079" s="2">
        <v>4.4932664444174497</v>
      </c>
      <c r="B86079" t="s">
        <v>1099</v>
      </c>
    </row>
    <row r="86080" spans="1:2" x14ac:dyDescent="0.3">
      <c r="A86080" s="2">
        <v>15.3919111512452</v>
      </c>
      <c r="B86080" t="s">
        <v>1099</v>
      </c>
    </row>
    <row r="86081" spans="1:2" x14ac:dyDescent="0.3">
      <c r="A86081" s="2">
        <v>0.354969832518576</v>
      </c>
      <c r="B86081" t="s">
        <v>1099</v>
      </c>
    </row>
    <row r="86082" spans="1:2" x14ac:dyDescent="0.3">
      <c r="A86082" s="2">
        <v>0.36388434719712198</v>
      </c>
      <c r="B86082" t="s">
        <v>1099</v>
      </c>
    </row>
    <row r="86083" spans="1:2" x14ac:dyDescent="0.3">
      <c r="A86083" s="2">
        <v>0.28559053408646001</v>
      </c>
      <c r="B86083" t="s">
        <v>1099</v>
      </c>
    </row>
    <row r="86084" spans="1:2" x14ac:dyDescent="0.3">
      <c r="A86084" s="2">
        <v>90.840529276424803</v>
      </c>
      <c r="B86084" t="s">
        <v>1099</v>
      </c>
    </row>
    <row r="86085" spans="1:2" x14ac:dyDescent="0.3">
      <c r="A86085" s="2">
        <v>5.9485920019630996</v>
      </c>
      <c r="B86085" t="s">
        <v>1099</v>
      </c>
    </row>
    <row r="86086" spans="1:2" x14ac:dyDescent="0.3">
      <c r="A86086" s="2">
        <v>4.6949791641874397</v>
      </c>
      <c r="B86086" t="s">
        <v>1099</v>
      </c>
    </row>
    <row r="86087" spans="1:2" x14ac:dyDescent="0.3">
      <c r="A86087" s="2">
        <v>0.13563004105384599</v>
      </c>
      <c r="B86087" t="s">
        <v>1099</v>
      </c>
    </row>
    <row r="86088" spans="1:2" x14ac:dyDescent="0.3">
      <c r="A86088" s="2">
        <v>3.9846569763696298</v>
      </c>
      <c r="B86088" t="s">
        <v>1099</v>
      </c>
    </row>
    <row r="86089" spans="1:2" x14ac:dyDescent="0.3">
      <c r="A86089" s="2">
        <v>2.5533180529786301E-2</v>
      </c>
      <c r="B86089" t="s">
        <v>1099</v>
      </c>
    </row>
    <row r="86090" spans="1:2" x14ac:dyDescent="0.3">
      <c r="A86090" s="2">
        <v>1.9411572757019602E-2</v>
      </c>
      <c r="B86090" t="s">
        <v>1099</v>
      </c>
    </row>
    <row r="86091" spans="1:2" x14ac:dyDescent="0.3">
      <c r="A86091" s="2">
        <v>5.05631242530621E-2</v>
      </c>
      <c r="B86091" t="s">
        <v>1099</v>
      </c>
    </row>
    <row r="86092" spans="1:2" x14ac:dyDescent="0.3">
      <c r="A86092" s="2">
        <v>8.5067960504398698E-3</v>
      </c>
      <c r="B86092" t="s">
        <v>1099</v>
      </c>
    </row>
    <row r="86093" spans="1:2" x14ac:dyDescent="0.3">
      <c r="A86093" s="2">
        <v>4.1954968432060397E-3</v>
      </c>
      <c r="B86093" t="s">
        <v>1099</v>
      </c>
    </row>
    <row r="86094" spans="1:2" x14ac:dyDescent="0.3">
      <c r="A86094" s="2">
        <v>0.63309207793679401</v>
      </c>
      <c r="B86094" t="s">
        <v>1099</v>
      </c>
    </row>
    <row r="86095" spans="1:2" x14ac:dyDescent="0.3">
      <c r="A86095" s="2">
        <v>1.0464270650594101</v>
      </c>
      <c r="B86095" t="s">
        <v>1099</v>
      </c>
    </row>
    <row r="86096" spans="1:2" x14ac:dyDescent="0.3">
      <c r="A86096" s="2">
        <v>54.370920893472999</v>
      </c>
      <c r="B86096" t="s">
        <v>1099</v>
      </c>
    </row>
    <row r="86097" spans="1:2" x14ac:dyDescent="0.3">
      <c r="A86097" s="2">
        <v>2.1701135459625601E-2</v>
      </c>
      <c r="B86097" t="s">
        <v>1099</v>
      </c>
    </row>
    <row r="86098" spans="1:2" x14ac:dyDescent="0.3">
      <c r="A86098" s="2">
        <v>0.122548171348162</v>
      </c>
      <c r="B86098" t="s">
        <v>1099</v>
      </c>
    </row>
    <row r="86099" spans="1:2" x14ac:dyDescent="0.3">
      <c r="A86099" s="2">
        <v>0.149848126367496</v>
      </c>
      <c r="B86099" t="s">
        <v>1099</v>
      </c>
    </row>
    <row r="86100" spans="1:2" x14ac:dyDescent="0.3">
      <c r="A86100" s="2">
        <v>0.182686801958093</v>
      </c>
      <c r="B86100" t="s">
        <v>1099</v>
      </c>
    </row>
    <row r="86101" spans="1:2" x14ac:dyDescent="0.3">
      <c r="A86101" s="2">
        <v>37.404891230299597</v>
      </c>
      <c r="B86101" t="s">
        <v>1099</v>
      </c>
    </row>
    <row r="86102" spans="1:2" x14ac:dyDescent="0.3">
      <c r="A86102" s="2">
        <v>0.175556065582615</v>
      </c>
      <c r="B86102" t="s">
        <v>1099</v>
      </c>
    </row>
    <row r="86103" spans="1:2" x14ac:dyDescent="0.3">
      <c r="A86103" s="2">
        <v>38.776461899970201</v>
      </c>
      <c r="B86103" t="s">
        <v>1099</v>
      </c>
    </row>
    <row r="86104" spans="1:2" x14ac:dyDescent="0.3">
      <c r="A86104" s="2">
        <v>35.843481525873301</v>
      </c>
      <c r="B86104" t="s">
        <v>1099</v>
      </c>
    </row>
    <row r="86105" spans="1:2" x14ac:dyDescent="0.3">
      <c r="A86105" s="2">
        <v>3.34516053117845</v>
      </c>
      <c r="B86105" t="s">
        <v>1099</v>
      </c>
    </row>
    <row r="86106" spans="1:2" x14ac:dyDescent="0.3">
      <c r="A86106" s="2">
        <v>32.276685180425801</v>
      </c>
      <c r="B86106" t="s">
        <v>1099</v>
      </c>
    </row>
    <row r="86107" spans="1:2" x14ac:dyDescent="0.3">
      <c r="A86107" s="2">
        <v>6.0565961099635197E-2</v>
      </c>
      <c r="B86107" t="s">
        <v>1099</v>
      </c>
    </row>
    <row r="86108" spans="1:2" x14ac:dyDescent="0.3">
      <c r="A86108" s="2">
        <v>6.9538316334666401</v>
      </c>
      <c r="B86108" t="s">
        <v>1099</v>
      </c>
    </row>
    <row r="86109" spans="1:2" x14ac:dyDescent="0.3">
      <c r="A86109" s="2">
        <v>22.837377113938</v>
      </c>
      <c r="B86109" t="s">
        <v>1099</v>
      </c>
    </row>
    <row r="86110" spans="1:2" x14ac:dyDescent="0.3">
      <c r="A86110" s="2">
        <v>1.30894551492198E-2</v>
      </c>
      <c r="B86110" t="s">
        <v>1099</v>
      </c>
    </row>
    <row r="86111" spans="1:2" x14ac:dyDescent="0.3">
      <c r="A86111" s="2">
        <v>2.7590798608718302E-3</v>
      </c>
      <c r="B86111" t="s">
        <v>1099</v>
      </c>
    </row>
    <row r="86112" spans="1:2" x14ac:dyDescent="0.3">
      <c r="A86112" s="2">
        <v>77.508672620589607</v>
      </c>
      <c r="B86112" t="s">
        <v>1099</v>
      </c>
    </row>
    <row r="86113" spans="1:2" x14ac:dyDescent="0.3">
      <c r="A86113" s="2">
        <v>2.39956142271562E-3</v>
      </c>
      <c r="B86113" t="s">
        <v>1099</v>
      </c>
    </row>
    <row r="86114" spans="1:2" x14ac:dyDescent="0.3">
      <c r="A86114" s="2">
        <v>4.0956022839717798</v>
      </c>
      <c r="B86114" t="s">
        <v>1099</v>
      </c>
    </row>
    <row r="86115" spans="1:2" x14ac:dyDescent="0.3">
      <c r="A86115" s="2">
        <v>0.16376949887908701</v>
      </c>
      <c r="B86115" t="s">
        <v>1099</v>
      </c>
    </row>
    <row r="86116" spans="1:2" x14ac:dyDescent="0.3">
      <c r="A86116" s="2">
        <v>5.2746872677802504E-3</v>
      </c>
      <c r="B86116" t="s">
        <v>1099</v>
      </c>
    </row>
    <row r="86117" spans="1:2" x14ac:dyDescent="0.3">
      <c r="A86117" s="2">
        <v>9.5265107682917707E-3</v>
      </c>
      <c r="B86117" t="s">
        <v>1099</v>
      </c>
    </row>
    <row r="86118" spans="1:2" x14ac:dyDescent="0.3">
      <c r="A86118" s="2">
        <v>78.847605185890799</v>
      </c>
      <c r="B86118" t="s">
        <v>1099</v>
      </c>
    </row>
    <row r="86119" spans="1:2" x14ac:dyDescent="0.3">
      <c r="A86119" s="2">
        <v>536.861341667646</v>
      </c>
      <c r="B86119" t="s">
        <v>1099</v>
      </c>
    </row>
    <row r="86120" spans="1:2" x14ac:dyDescent="0.3">
      <c r="A86120" s="2">
        <v>3.8736946703558803E-2</v>
      </c>
      <c r="B86120" t="s">
        <v>1099</v>
      </c>
    </row>
    <row r="86121" spans="1:2" x14ac:dyDescent="0.3">
      <c r="A86121" s="2">
        <v>3.3375441432762099</v>
      </c>
      <c r="B86121" t="s">
        <v>1099</v>
      </c>
    </row>
    <row r="86122" spans="1:2" x14ac:dyDescent="0.3">
      <c r="A86122" s="2">
        <v>0.52508882761002695</v>
      </c>
      <c r="B86122" t="s">
        <v>1099</v>
      </c>
    </row>
    <row r="86123" spans="1:2" x14ac:dyDescent="0.3">
      <c r="A86123" s="2">
        <v>0.31248379240539098</v>
      </c>
      <c r="B86123" t="s">
        <v>1099</v>
      </c>
    </row>
    <row r="86124" spans="1:2" x14ac:dyDescent="0.3">
      <c r="A86124" s="2">
        <v>0.68997029845024205</v>
      </c>
      <c r="B86124" t="s">
        <v>1099</v>
      </c>
    </row>
    <row r="86125" spans="1:2" x14ac:dyDescent="0.3">
      <c r="A86125" s="2">
        <v>11.7099632735122</v>
      </c>
      <c r="B86125" t="s">
        <v>1099</v>
      </c>
    </row>
    <row r="86126" spans="1:2" x14ac:dyDescent="0.3">
      <c r="A86126" s="2">
        <v>99.836589548357907</v>
      </c>
      <c r="B86126" t="s">
        <v>1099</v>
      </c>
    </row>
    <row r="86127" spans="1:2" x14ac:dyDescent="0.3">
      <c r="A86127" s="2">
        <v>0.38499306321615501</v>
      </c>
      <c r="B86127" t="s">
        <v>1099</v>
      </c>
    </row>
    <row r="86128" spans="1:2" x14ac:dyDescent="0.3">
      <c r="A86128" s="2">
        <v>1.64164961071727</v>
      </c>
      <c r="B86128" t="s">
        <v>1099</v>
      </c>
    </row>
    <row r="86129" spans="1:2" x14ac:dyDescent="0.3">
      <c r="A86129" s="2">
        <v>0.59445081329590899</v>
      </c>
      <c r="B86129" t="s">
        <v>1099</v>
      </c>
    </row>
    <row r="86130" spans="1:2" x14ac:dyDescent="0.3">
      <c r="A86130" s="2">
        <v>0.74514707043531403</v>
      </c>
      <c r="B86130" t="s">
        <v>1099</v>
      </c>
    </row>
    <row r="86131" spans="1:2" x14ac:dyDescent="0.3">
      <c r="A86131" s="2">
        <v>1.0431974904441901</v>
      </c>
      <c r="B86131" t="s">
        <v>1099</v>
      </c>
    </row>
    <row r="86132" spans="1:2" x14ac:dyDescent="0.3">
      <c r="A86132" s="2">
        <v>2.0257098853137898</v>
      </c>
      <c r="B86132" t="s">
        <v>1099</v>
      </c>
    </row>
    <row r="86133" spans="1:2" x14ac:dyDescent="0.3">
      <c r="A86133" s="2">
        <v>19.152739198966401</v>
      </c>
      <c r="B86133" t="s">
        <v>1099</v>
      </c>
    </row>
    <row r="86134" spans="1:2" x14ac:dyDescent="0.3">
      <c r="A86134" s="2">
        <v>0.94591157235522605</v>
      </c>
      <c r="B86134" t="s">
        <v>1099</v>
      </c>
    </row>
    <row r="86135" spans="1:2" x14ac:dyDescent="0.3">
      <c r="A86135" s="2">
        <v>0.900567424681748</v>
      </c>
      <c r="B86135" t="s">
        <v>1099</v>
      </c>
    </row>
    <row r="86136" spans="1:2" x14ac:dyDescent="0.3">
      <c r="A86136" s="2">
        <v>0.69846365602782801</v>
      </c>
      <c r="B86136" t="s">
        <v>1099</v>
      </c>
    </row>
    <row r="86137" spans="1:2" x14ac:dyDescent="0.3">
      <c r="A86137" s="2">
        <v>0.61114874226605898</v>
      </c>
      <c r="B86137" t="s">
        <v>1099</v>
      </c>
    </row>
    <row r="86138" spans="1:2" x14ac:dyDescent="0.3">
      <c r="A86138" s="2">
        <v>0.25185610696022798</v>
      </c>
      <c r="B86138" t="s">
        <v>1099</v>
      </c>
    </row>
    <row r="86139" spans="1:2" x14ac:dyDescent="0.3">
      <c r="A86139" s="2">
        <v>0.60035285475862199</v>
      </c>
      <c r="B86139" t="s">
        <v>1099</v>
      </c>
    </row>
    <row r="86140" spans="1:2" x14ac:dyDescent="0.3">
      <c r="A86140" s="2">
        <v>17.480129933245301</v>
      </c>
      <c r="B86140" t="s">
        <v>1099</v>
      </c>
    </row>
    <row r="86141" spans="1:2" x14ac:dyDescent="0.3">
      <c r="A86141" s="2">
        <v>2.1431562003742801</v>
      </c>
      <c r="B86141" t="s">
        <v>1099</v>
      </c>
    </row>
    <row r="86142" spans="1:2" x14ac:dyDescent="0.3">
      <c r="A86142" s="2">
        <v>0.15709637792587</v>
      </c>
      <c r="B86142" t="s">
        <v>1099</v>
      </c>
    </row>
    <row r="86143" spans="1:2" x14ac:dyDescent="0.3">
      <c r="A86143" s="2">
        <v>0.16194448840982001</v>
      </c>
      <c r="B86143" t="s">
        <v>1099</v>
      </c>
    </row>
    <row r="86144" spans="1:2" x14ac:dyDescent="0.3">
      <c r="A86144" s="2">
        <v>2.01171071293395</v>
      </c>
      <c r="B86144" t="s">
        <v>1099</v>
      </c>
    </row>
    <row r="86145" spans="1:2" x14ac:dyDescent="0.3">
      <c r="A86145" s="2">
        <v>6.0625674701384399E-3</v>
      </c>
      <c r="B86145" t="s">
        <v>1099</v>
      </c>
    </row>
    <row r="86146" spans="1:2" x14ac:dyDescent="0.3">
      <c r="A86146" s="2">
        <v>0.114056098540062</v>
      </c>
      <c r="B86146" t="s">
        <v>1099</v>
      </c>
    </row>
    <row r="86147" spans="1:2" x14ac:dyDescent="0.3">
      <c r="A86147" s="2">
        <v>5.9264197482628601E-2</v>
      </c>
      <c r="B86147" t="s">
        <v>1099</v>
      </c>
    </row>
    <row r="86148" spans="1:2" x14ac:dyDescent="0.3">
      <c r="A86148" s="2">
        <v>10.6414537955519</v>
      </c>
      <c r="B86148" t="s">
        <v>1099</v>
      </c>
    </row>
    <row r="86149" spans="1:2" x14ac:dyDescent="0.3">
      <c r="A86149" s="2">
        <v>0.53272094583988505</v>
      </c>
      <c r="B86149" t="s">
        <v>1099</v>
      </c>
    </row>
    <row r="86150" spans="1:2" x14ac:dyDescent="0.3">
      <c r="A86150" s="2">
        <v>38.440661948386101</v>
      </c>
      <c r="B86150" t="s">
        <v>1099</v>
      </c>
    </row>
    <row r="86151" spans="1:2" x14ac:dyDescent="0.3">
      <c r="A86151" s="2">
        <v>3.9672680698156E-2</v>
      </c>
      <c r="B86151" t="s">
        <v>1099</v>
      </c>
    </row>
    <row r="86152" spans="1:2" x14ac:dyDescent="0.3">
      <c r="A86152" s="2">
        <v>40.285066352386799</v>
      </c>
      <c r="B86152" t="s">
        <v>1099</v>
      </c>
    </row>
    <row r="86153" spans="1:2" x14ac:dyDescent="0.3">
      <c r="A86153" s="2">
        <v>0.44652010540027498</v>
      </c>
      <c r="B86153" t="s">
        <v>1099</v>
      </c>
    </row>
    <row r="86154" spans="1:2" x14ac:dyDescent="0.3">
      <c r="A86154" s="2">
        <v>1.80750566257401</v>
      </c>
      <c r="B86154" t="s">
        <v>1099</v>
      </c>
    </row>
    <row r="86155" spans="1:2" x14ac:dyDescent="0.3">
      <c r="A86155" s="2">
        <v>36.687935804893101</v>
      </c>
      <c r="B86155" t="s">
        <v>1099</v>
      </c>
    </row>
    <row r="86156" spans="1:2" x14ac:dyDescent="0.3">
      <c r="A86156" s="2">
        <v>492.00337155205301</v>
      </c>
      <c r="B86156" t="s">
        <v>1099</v>
      </c>
    </row>
    <row r="86157" spans="1:2" x14ac:dyDescent="0.3">
      <c r="A86157" s="2">
        <v>4.7133122769298597</v>
      </c>
      <c r="B86157" t="s">
        <v>1099</v>
      </c>
    </row>
    <row r="86158" spans="1:2" x14ac:dyDescent="0.3">
      <c r="A86158" s="2">
        <v>0.72182421994643897</v>
      </c>
      <c r="B86158" t="s">
        <v>1099</v>
      </c>
    </row>
    <row r="86159" spans="1:2" x14ac:dyDescent="0.3">
      <c r="A86159" s="2">
        <v>3.49272114088853E-2</v>
      </c>
      <c r="B86159" t="s">
        <v>1099</v>
      </c>
    </row>
    <row r="86160" spans="1:2" x14ac:dyDescent="0.3">
      <c r="A86160" s="2">
        <v>0.139774877280609</v>
      </c>
      <c r="B86160" t="s">
        <v>1099</v>
      </c>
    </row>
    <row r="86161" spans="1:2" x14ac:dyDescent="0.3">
      <c r="A86161" s="2">
        <v>4.8637211649962504</v>
      </c>
      <c r="B86161" t="s">
        <v>1099</v>
      </c>
    </row>
    <row r="86162" spans="1:2" x14ac:dyDescent="0.3">
      <c r="A86162" s="2">
        <v>0.88032517560123003</v>
      </c>
      <c r="B86162" t="s">
        <v>1099</v>
      </c>
    </row>
    <row r="86163" spans="1:2" x14ac:dyDescent="0.3">
      <c r="A86163" s="2">
        <v>0.48749012668666802</v>
      </c>
      <c r="B86163" t="s">
        <v>1099</v>
      </c>
    </row>
    <row r="86164" spans="1:2" x14ac:dyDescent="0.3">
      <c r="A86164" s="2">
        <v>3.9880269425448902</v>
      </c>
      <c r="B86164" t="s">
        <v>1099</v>
      </c>
    </row>
    <row r="86165" spans="1:2" x14ac:dyDescent="0.3">
      <c r="A86165" s="2">
        <v>0.216110895033156</v>
      </c>
      <c r="B86165" t="s">
        <v>1099</v>
      </c>
    </row>
    <row r="86166" spans="1:2" x14ac:dyDescent="0.3">
      <c r="A86166" s="2">
        <v>5.6311941511888897</v>
      </c>
      <c r="B86166" t="s">
        <v>1099</v>
      </c>
    </row>
    <row r="86167" spans="1:2" x14ac:dyDescent="0.3">
      <c r="A86167" s="2">
        <v>9.2825011762890295</v>
      </c>
      <c r="B86167" t="s">
        <v>1099</v>
      </c>
    </row>
    <row r="86168" spans="1:2" x14ac:dyDescent="0.3">
      <c r="A86168" s="2">
        <v>2.1626159718976599E-2</v>
      </c>
      <c r="B86168" t="s">
        <v>1099</v>
      </c>
    </row>
    <row r="86169" spans="1:2" x14ac:dyDescent="0.3">
      <c r="A86169" s="2">
        <v>36.154563988441197</v>
      </c>
      <c r="B86169" t="s">
        <v>1099</v>
      </c>
    </row>
    <row r="86170" spans="1:2" x14ac:dyDescent="0.3">
      <c r="A86170" s="2">
        <v>2.0957151865820798</v>
      </c>
      <c r="B86170" t="s">
        <v>1099</v>
      </c>
    </row>
    <row r="86171" spans="1:2" x14ac:dyDescent="0.3">
      <c r="A86171" s="2">
        <v>0.105300109335869</v>
      </c>
      <c r="B86171" t="s">
        <v>1099</v>
      </c>
    </row>
    <row r="86172" spans="1:2" x14ac:dyDescent="0.3">
      <c r="A86172" s="2">
        <v>0.24975846797380599</v>
      </c>
      <c r="B86172" t="s">
        <v>1099</v>
      </c>
    </row>
    <row r="86173" spans="1:2" x14ac:dyDescent="0.3">
      <c r="A86173" s="2">
        <v>2.6705745938288801</v>
      </c>
      <c r="B86173" t="s">
        <v>1099</v>
      </c>
    </row>
    <row r="86174" spans="1:2" x14ac:dyDescent="0.3">
      <c r="A86174" s="2">
        <v>1.75833520890304</v>
      </c>
      <c r="B86174" t="s">
        <v>1099</v>
      </c>
    </row>
    <row r="86175" spans="1:2" x14ac:dyDescent="0.3">
      <c r="A86175" s="2">
        <v>0.68404703997963001</v>
      </c>
      <c r="B86175" t="s">
        <v>1099</v>
      </c>
    </row>
    <row r="86176" spans="1:2" x14ac:dyDescent="0.3">
      <c r="A86176" s="2">
        <v>322.00233552221198</v>
      </c>
      <c r="B86176" t="s">
        <v>1099</v>
      </c>
    </row>
    <row r="86177" spans="1:2" x14ac:dyDescent="0.3">
      <c r="A86177" s="2">
        <v>6.4146518330596303</v>
      </c>
      <c r="B86177" t="s">
        <v>1099</v>
      </c>
    </row>
    <row r="86178" spans="1:2" x14ac:dyDescent="0.3">
      <c r="A86178" s="2">
        <v>1.31448522184061</v>
      </c>
      <c r="B86178" t="s">
        <v>1099</v>
      </c>
    </row>
    <row r="86179" spans="1:2" x14ac:dyDescent="0.3">
      <c r="A86179" s="2">
        <v>0.68769605556463698</v>
      </c>
      <c r="B86179" t="s">
        <v>1099</v>
      </c>
    </row>
    <row r="86180" spans="1:2" x14ac:dyDescent="0.3">
      <c r="A86180" s="2">
        <v>1.9018428891547501</v>
      </c>
      <c r="B86180" t="s">
        <v>1099</v>
      </c>
    </row>
    <row r="86181" spans="1:2" x14ac:dyDescent="0.3">
      <c r="A86181" s="2">
        <v>4.4885007683728197E-3</v>
      </c>
      <c r="B86181" t="s">
        <v>1099</v>
      </c>
    </row>
    <row r="86182" spans="1:2" x14ac:dyDescent="0.3">
      <c r="A86182" s="2">
        <v>7.6035662125928001E-3</v>
      </c>
      <c r="B86182" t="s">
        <v>1099</v>
      </c>
    </row>
    <row r="86183" spans="1:2" x14ac:dyDescent="0.3">
      <c r="A86183" s="2">
        <v>2.33067096028687</v>
      </c>
      <c r="B86183" t="s">
        <v>1099</v>
      </c>
    </row>
    <row r="86184" spans="1:2" x14ac:dyDescent="0.3">
      <c r="A86184" s="2">
        <v>13.244675186336901</v>
      </c>
      <c r="B86184" t="s">
        <v>1099</v>
      </c>
    </row>
    <row r="86185" spans="1:2" x14ac:dyDescent="0.3">
      <c r="A86185" s="2">
        <v>5.1171082772680698</v>
      </c>
      <c r="B86185" t="s">
        <v>1099</v>
      </c>
    </row>
    <row r="86186" spans="1:2" x14ac:dyDescent="0.3">
      <c r="A86186" s="2">
        <v>0.28084011360747102</v>
      </c>
      <c r="B86186" t="s">
        <v>1099</v>
      </c>
    </row>
    <row r="86187" spans="1:2" x14ac:dyDescent="0.3">
      <c r="A86187" s="2">
        <v>0.79860573155025705</v>
      </c>
      <c r="B86187" t="s">
        <v>1099</v>
      </c>
    </row>
    <row r="86188" spans="1:2" x14ac:dyDescent="0.3">
      <c r="A86188" s="2">
        <v>4.9196659303900298E-2</v>
      </c>
      <c r="B86188" t="s">
        <v>1099</v>
      </c>
    </row>
    <row r="86189" spans="1:2" x14ac:dyDescent="0.3">
      <c r="A86189" s="2">
        <v>0.53294721539632794</v>
      </c>
      <c r="B86189" t="s">
        <v>1099</v>
      </c>
    </row>
    <row r="86190" spans="1:2" x14ac:dyDescent="0.3">
      <c r="A86190" s="2">
        <v>6.6084175158413402E-3</v>
      </c>
      <c r="B86190" t="s">
        <v>1099</v>
      </c>
    </row>
    <row r="86191" spans="1:2" x14ac:dyDescent="0.3">
      <c r="A86191" s="2">
        <v>5.2793964125556897E-3</v>
      </c>
      <c r="B86191" t="s">
        <v>1099</v>
      </c>
    </row>
    <row r="86192" spans="1:2" x14ac:dyDescent="0.3">
      <c r="A86192" s="2">
        <v>0.23623407330184901</v>
      </c>
      <c r="B86192" t="s">
        <v>1099</v>
      </c>
    </row>
    <row r="86193" spans="1:2" x14ac:dyDescent="0.3">
      <c r="A86193" s="2">
        <v>8.4673326236791205E-2</v>
      </c>
      <c r="B86193" t="s">
        <v>1099</v>
      </c>
    </row>
    <row r="86194" spans="1:2" x14ac:dyDescent="0.3">
      <c r="A86194" s="2">
        <v>9.6387631699669694</v>
      </c>
      <c r="B86194" t="s">
        <v>1099</v>
      </c>
    </row>
    <row r="86195" spans="1:2" x14ac:dyDescent="0.3">
      <c r="A86195" s="2">
        <v>9.4563763466199192E-3</v>
      </c>
      <c r="B86195" t="s">
        <v>1099</v>
      </c>
    </row>
    <row r="86196" spans="1:2" x14ac:dyDescent="0.3">
      <c r="A86196" s="2">
        <v>3.78248609138336</v>
      </c>
      <c r="B86196" t="s">
        <v>1099</v>
      </c>
    </row>
    <row r="86197" spans="1:2" x14ac:dyDescent="0.3">
      <c r="A86197" s="2">
        <v>7.6359777391754799E-2</v>
      </c>
      <c r="B86197" t="s">
        <v>1099</v>
      </c>
    </row>
    <row r="86198" spans="1:2" x14ac:dyDescent="0.3">
      <c r="A86198" s="2">
        <v>0.65550712950082701</v>
      </c>
      <c r="B86198" t="s">
        <v>1099</v>
      </c>
    </row>
    <row r="86199" spans="1:2" x14ac:dyDescent="0.3">
      <c r="A86199" s="2">
        <v>8.2951267953776595E-2</v>
      </c>
      <c r="B86199" t="s">
        <v>1099</v>
      </c>
    </row>
    <row r="86200" spans="1:2" x14ac:dyDescent="0.3">
      <c r="A86200" s="2">
        <v>4.0520248668299501E-2</v>
      </c>
      <c r="B86200" t="s">
        <v>1099</v>
      </c>
    </row>
    <row r="86201" spans="1:2" x14ac:dyDescent="0.3">
      <c r="A86201" s="2">
        <v>4.92290615182187</v>
      </c>
      <c r="B86201" t="s">
        <v>1099</v>
      </c>
    </row>
    <row r="86202" spans="1:2" x14ac:dyDescent="0.3">
      <c r="A86202" s="2">
        <v>0.115700425445772</v>
      </c>
      <c r="B86202" t="s">
        <v>1099</v>
      </c>
    </row>
    <row r="86203" spans="1:2" x14ac:dyDescent="0.3">
      <c r="A86203" s="2">
        <v>0.21139925127657999</v>
      </c>
      <c r="B86203" t="s">
        <v>1099</v>
      </c>
    </row>
    <row r="86204" spans="1:2" x14ac:dyDescent="0.3">
      <c r="A86204" s="2">
        <v>11.2992800511269</v>
      </c>
      <c r="B86204" t="s">
        <v>1099</v>
      </c>
    </row>
    <row r="86205" spans="1:2" x14ac:dyDescent="0.3">
      <c r="A86205" s="2">
        <v>6.2472919562488599E-2</v>
      </c>
      <c r="B86205" t="s">
        <v>1099</v>
      </c>
    </row>
    <row r="86206" spans="1:2" x14ac:dyDescent="0.3">
      <c r="A86206" s="2">
        <v>0.22551766585282401</v>
      </c>
      <c r="B86206" t="s">
        <v>1099</v>
      </c>
    </row>
    <row r="86207" spans="1:2" x14ac:dyDescent="0.3">
      <c r="A86207" s="2">
        <v>0.33925311029021799</v>
      </c>
      <c r="B86207" t="s">
        <v>1099</v>
      </c>
    </row>
    <row r="86208" spans="1:2" x14ac:dyDescent="0.3">
      <c r="A86208" s="2">
        <v>2.4957215646619998E-2</v>
      </c>
      <c r="B86208" t="s">
        <v>1099</v>
      </c>
    </row>
    <row r="86209" spans="1:2" x14ac:dyDescent="0.3">
      <c r="A86209" s="2">
        <v>7.0732851700577803E-2</v>
      </c>
      <c r="B86209" t="s">
        <v>1099</v>
      </c>
    </row>
    <row r="86210" spans="1:2" x14ac:dyDescent="0.3">
      <c r="A86210" s="2">
        <v>5.4821706094861797E-2</v>
      </c>
      <c r="B86210" t="s">
        <v>1099</v>
      </c>
    </row>
    <row r="86211" spans="1:2" x14ac:dyDescent="0.3">
      <c r="A86211" s="2">
        <v>0.84302518467880705</v>
      </c>
      <c r="B86211" t="s">
        <v>1099</v>
      </c>
    </row>
    <row r="86212" spans="1:2" x14ac:dyDescent="0.3">
      <c r="A86212" s="2">
        <v>5.0588756374188</v>
      </c>
      <c r="B86212" t="s">
        <v>1099</v>
      </c>
    </row>
    <row r="86213" spans="1:2" x14ac:dyDescent="0.3">
      <c r="A86213" s="2">
        <v>0.42137462386310898</v>
      </c>
      <c r="B86213" t="s">
        <v>1099</v>
      </c>
    </row>
    <row r="86214" spans="1:2" x14ac:dyDescent="0.3">
      <c r="A86214" s="2">
        <v>1.48703022643743</v>
      </c>
      <c r="B86214" t="s">
        <v>1099</v>
      </c>
    </row>
    <row r="86215" spans="1:2" x14ac:dyDescent="0.3">
      <c r="A86215" s="2">
        <v>2.0409498593099</v>
      </c>
      <c r="B86215" t="s">
        <v>1099</v>
      </c>
    </row>
    <row r="86216" spans="1:2" x14ac:dyDescent="0.3">
      <c r="A86216" s="2">
        <v>4.6251467267861203E-2</v>
      </c>
      <c r="B86216" t="s">
        <v>1099</v>
      </c>
    </row>
    <row r="86217" spans="1:2" x14ac:dyDescent="0.3">
      <c r="A86217" s="2">
        <v>0.152170629254404</v>
      </c>
      <c r="B86217" t="s">
        <v>1099</v>
      </c>
    </row>
    <row r="86218" spans="1:2" x14ac:dyDescent="0.3">
      <c r="A86218" s="2">
        <v>6.3015236858517107E-2</v>
      </c>
      <c r="B86218" t="s">
        <v>1099</v>
      </c>
    </row>
    <row r="86219" spans="1:2" x14ac:dyDescent="0.3">
      <c r="A86219" s="2">
        <v>1.700093621927</v>
      </c>
      <c r="B86219" t="s">
        <v>1099</v>
      </c>
    </row>
    <row r="86220" spans="1:2" x14ac:dyDescent="0.3">
      <c r="A86220" s="2">
        <v>0.101517486487573</v>
      </c>
      <c r="B86220" t="s">
        <v>1099</v>
      </c>
    </row>
    <row r="86221" spans="1:2" x14ac:dyDescent="0.3">
      <c r="A86221" s="2">
        <v>0.211537016452543</v>
      </c>
      <c r="B86221" t="s">
        <v>1099</v>
      </c>
    </row>
    <row r="86222" spans="1:2" x14ac:dyDescent="0.3">
      <c r="A86222" s="2">
        <v>0.197341539496246</v>
      </c>
      <c r="B86222" t="s">
        <v>1099</v>
      </c>
    </row>
    <row r="86223" spans="1:2" x14ac:dyDescent="0.3">
      <c r="A86223" s="2">
        <v>1.26863566628952E-2</v>
      </c>
      <c r="B86223" t="s">
        <v>1099</v>
      </c>
    </row>
    <row r="86224" spans="1:2" x14ac:dyDescent="0.3">
      <c r="A86224" s="2">
        <v>6.0393062562248398E-2</v>
      </c>
      <c r="B86224" t="s">
        <v>1099</v>
      </c>
    </row>
    <row r="86225" spans="1:2" x14ac:dyDescent="0.3">
      <c r="A86225" s="2">
        <v>0.78454801958056797</v>
      </c>
      <c r="B86225" t="s">
        <v>1099</v>
      </c>
    </row>
    <row r="86226" spans="1:2" x14ac:dyDescent="0.3">
      <c r="A86226" s="2">
        <v>3.27956125947484</v>
      </c>
      <c r="B86226" t="s">
        <v>1099</v>
      </c>
    </row>
    <row r="86227" spans="1:2" x14ac:dyDescent="0.3">
      <c r="A86227" s="2">
        <v>0.187971442803304</v>
      </c>
      <c r="B86227" t="s">
        <v>1099</v>
      </c>
    </row>
    <row r="86228" spans="1:2" x14ac:dyDescent="0.3">
      <c r="A86228" s="2">
        <v>0.441642948270553</v>
      </c>
      <c r="B86228" t="s">
        <v>1099</v>
      </c>
    </row>
    <row r="86229" spans="1:2" x14ac:dyDescent="0.3">
      <c r="A86229" s="2">
        <v>0.124345006762575</v>
      </c>
      <c r="B86229" t="s">
        <v>1099</v>
      </c>
    </row>
    <row r="86230" spans="1:2" x14ac:dyDescent="0.3">
      <c r="A86230" s="2">
        <v>2.0012417087386298</v>
      </c>
      <c r="B86230" t="s">
        <v>1099</v>
      </c>
    </row>
    <row r="86231" spans="1:2" x14ac:dyDescent="0.3">
      <c r="A86231" s="2">
        <v>5.1204372477266302</v>
      </c>
      <c r="B86231" t="s">
        <v>1099</v>
      </c>
    </row>
    <row r="86232" spans="1:2" x14ac:dyDescent="0.3">
      <c r="A86232" s="2">
        <v>4.5611317861403197E-2</v>
      </c>
      <c r="B86232" t="s">
        <v>1099</v>
      </c>
    </row>
    <row r="86233" spans="1:2" x14ac:dyDescent="0.3">
      <c r="A86233" s="2">
        <v>3.4611748291001602E-2</v>
      </c>
      <c r="B86233" t="s">
        <v>1099</v>
      </c>
    </row>
    <row r="86234" spans="1:2" x14ac:dyDescent="0.3">
      <c r="A86234" s="2">
        <v>0.51165266782480301</v>
      </c>
      <c r="B86234" t="s">
        <v>1099</v>
      </c>
    </row>
    <row r="86235" spans="1:2" x14ac:dyDescent="0.3">
      <c r="A86235" s="2">
        <v>3.2091555959727001</v>
      </c>
      <c r="B86235" t="s">
        <v>1099</v>
      </c>
    </row>
    <row r="86236" spans="1:2" x14ac:dyDescent="0.3">
      <c r="A86236" s="2">
        <v>0.19113743103445399</v>
      </c>
      <c r="B86236" t="s">
        <v>1099</v>
      </c>
    </row>
    <row r="86237" spans="1:2" x14ac:dyDescent="0.3">
      <c r="A86237" s="2">
        <v>0.37356033233076202</v>
      </c>
      <c r="B86237" t="s">
        <v>1099</v>
      </c>
    </row>
    <row r="86238" spans="1:2" x14ac:dyDescent="0.3">
      <c r="A86238" s="2">
        <v>1.4023966212502701</v>
      </c>
      <c r="B86238" t="s">
        <v>1099</v>
      </c>
    </row>
    <row r="86239" spans="1:2" x14ac:dyDescent="0.3">
      <c r="A86239" s="2">
        <v>0.36900648624009802</v>
      </c>
      <c r="B86239" t="s">
        <v>1099</v>
      </c>
    </row>
    <row r="86240" spans="1:2" x14ac:dyDescent="0.3">
      <c r="A86240" s="2">
        <v>8.2416889271135894</v>
      </c>
      <c r="B86240" t="s">
        <v>1099</v>
      </c>
    </row>
    <row r="86241" spans="1:2" x14ac:dyDescent="0.3">
      <c r="A86241" s="2">
        <v>1.3660616057853301E-2</v>
      </c>
      <c r="B86241" t="s">
        <v>1099</v>
      </c>
    </row>
    <row r="86242" spans="1:2" x14ac:dyDescent="0.3">
      <c r="A86242" s="2">
        <v>14.0572668347451</v>
      </c>
      <c r="B86242" t="s">
        <v>1099</v>
      </c>
    </row>
    <row r="86243" spans="1:2" x14ac:dyDescent="0.3">
      <c r="A86243" s="2">
        <v>9.9990574133458097</v>
      </c>
      <c r="B86243" t="s">
        <v>1099</v>
      </c>
    </row>
    <row r="86244" spans="1:2" x14ac:dyDescent="0.3">
      <c r="A86244" s="2">
        <v>1.32214480667794</v>
      </c>
      <c r="B86244" t="s">
        <v>1099</v>
      </c>
    </row>
    <row r="86245" spans="1:2" x14ac:dyDescent="0.3">
      <c r="A86245" s="2">
        <v>0.85953951178833798</v>
      </c>
      <c r="B86245" t="s">
        <v>1099</v>
      </c>
    </row>
    <row r="86246" spans="1:2" x14ac:dyDescent="0.3">
      <c r="A86246" s="2">
        <v>0.10232811932562</v>
      </c>
      <c r="B86246" t="s">
        <v>1099</v>
      </c>
    </row>
    <row r="86247" spans="1:2" x14ac:dyDescent="0.3">
      <c r="A86247" s="2">
        <v>1.6850172639191201</v>
      </c>
      <c r="B86247" t="s">
        <v>1099</v>
      </c>
    </row>
    <row r="86248" spans="1:2" x14ac:dyDescent="0.3">
      <c r="A86248" s="2">
        <v>5.2413107126142302</v>
      </c>
      <c r="B86248" t="s">
        <v>1099</v>
      </c>
    </row>
    <row r="86249" spans="1:2" x14ac:dyDescent="0.3">
      <c r="A86249" s="2">
        <v>3.32666186247301</v>
      </c>
      <c r="B86249" t="s">
        <v>1099</v>
      </c>
    </row>
    <row r="86250" spans="1:2" x14ac:dyDescent="0.3">
      <c r="A86250" s="2">
        <v>0.21932843443771499</v>
      </c>
      <c r="B86250" t="s">
        <v>1099</v>
      </c>
    </row>
    <row r="86251" spans="1:2" x14ac:dyDescent="0.3">
      <c r="A86251" s="2">
        <v>1.02038118544747</v>
      </c>
      <c r="B86251" t="s">
        <v>1099</v>
      </c>
    </row>
    <row r="86252" spans="1:2" x14ac:dyDescent="0.3">
      <c r="A86252" s="2">
        <v>2.63862827905414E-2</v>
      </c>
      <c r="B86252" t="s">
        <v>1099</v>
      </c>
    </row>
    <row r="86253" spans="1:2" x14ac:dyDescent="0.3">
      <c r="A86253" s="2">
        <v>8.3013413597675605</v>
      </c>
      <c r="B86253" t="s">
        <v>1099</v>
      </c>
    </row>
    <row r="86254" spans="1:2" x14ac:dyDescent="0.3">
      <c r="A86254" s="2">
        <v>80.9489262836113</v>
      </c>
      <c r="B86254" t="s">
        <v>1099</v>
      </c>
    </row>
    <row r="86255" spans="1:2" x14ac:dyDescent="0.3">
      <c r="A86255" s="2">
        <v>6.6760281322625903E-3</v>
      </c>
      <c r="B86255" t="s">
        <v>1099</v>
      </c>
    </row>
    <row r="86256" spans="1:2" x14ac:dyDescent="0.3">
      <c r="A86256" s="2">
        <v>2.0258417213666302</v>
      </c>
      <c r="B86256" t="s">
        <v>1099</v>
      </c>
    </row>
    <row r="86257" spans="1:2" x14ac:dyDescent="0.3">
      <c r="A86257" s="2">
        <v>2.5671289229291099</v>
      </c>
      <c r="B86257" t="s">
        <v>1099</v>
      </c>
    </row>
    <row r="86258" spans="1:2" x14ac:dyDescent="0.3">
      <c r="A86258" s="2">
        <v>3.7213352147516199</v>
      </c>
      <c r="B86258" t="s">
        <v>1099</v>
      </c>
    </row>
    <row r="86259" spans="1:2" x14ac:dyDescent="0.3">
      <c r="A86259" s="2">
        <v>1.6336419316938799E-2</v>
      </c>
      <c r="B86259" t="s">
        <v>1099</v>
      </c>
    </row>
    <row r="86260" spans="1:2" x14ac:dyDescent="0.3">
      <c r="A86260" s="2">
        <v>0.108876378033206</v>
      </c>
      <c r="B86260" t="s">
        <v>1099</v>
      </c>
    </row>
    <row r="86261" spans="1:2" x14ac:dyDescent="0.3">
      <c r="A86261" s="2">
        <v>4.0999023600723199E-3</v>
      </c>
      <c r="B86261" t="s">
        <v>1099</v>
      </c>
    </row>
    <row r="86262" spans="1:2" x14ac:dyDescent="0.3">
      <c r="A86262" s="2">
        <v>108.234419371654</v>
      </c>
      <c r="B86262" t="s">
        <v>1099</v>
      </c>
    </row>
    <row r="86263" spans="1:2" x14ac:dyDescent="0.3">
      <c r="A86263" s="2">
        <v>1.3945715655659101</v>
      </c>
      <c r="B86263" t="s">
        <v>1099</v>
      </c>
    </row>
    <row r="86264" spans="1:2" x14ac:dyDescent="0.3">
      <c r="A86264" s="2">
        <v>1.9139348435034301E-2</v>
      </c>
      <c r="B86264" t="s">
        <v>1099</v>
      </c>
    </row>
    <row r="86265" spans="1:2" x14ac:dyDescent="0.3">
      <c r="A86265" s="2">
        <v>1.0779456000384499E-2</v>
      </c>
      <c r="B86265" t="s">
        <v>1099</v>
      </c>
    </row>
    <row r="86266" spans="1:2" x14ac:dyDescent="0.3">
      <c r="A86266" s="2">
        <v>1.9310530135362301E-2</v>
      </c>
      <c r="B86266" t="s">
        <v>1099</v>
      </c>
    </row>
    <row r="86267" spans="1:2" x14ac:dyDescent="0.3">
      <c r="A86267" s="2">
        <v>0.34562812639894003</v>
      </c>
      <c r="B86267" t="s">
        <v>1099</v>
      </c>
    </row>
    <row r="86268" spans="1:2" x14ac:dyDescent="0.3">
      <c r="A86268" s="2">
        <v>9.8644185776523997E-3</v>
      </c>
      <c r="B86268" t="s">
        <v>1099</v>
      </c>
    </row>
    <row r="86269" spans="1:2" x14ac:dyDescent="0.3">
      <c r="A86269" s="2">
        <v>1.33674619352961E-2</v>
      </c>
      <c r="B86269" t="s">
        <v>1099</v>
      </c>
    </row>
    <row r="86270" spans="1:2" x14ac:dyDescent="0.3">
      <c r="A86270" s="2">
        <v>1.0371167559174801E-2</v>
      </c>
      <c r="B86270" t="s">
        <v>1099</v>
      </c>
    </row>
    <row r="86271" spans="1:2" x14ac:dyDescent="0.3">
      <c r="A86271" s="2">
        <v>0.17056936038529799</v>
      </c>
      <c r="B86271" t="s">
        <v>1099</v>
      </c>
    </row>
    <row r="86272" spans="1:2" x14ac:dyDescent="0.3">
      <c r="A86272" s="2">
        <v>2.50972835736308</v>
      </c>
      <c r="B86272" t="s">
        <v>1099</v>
      </c>
    </row>
    <row r="86273" spans="1:2" x14ac:dyDescent="0.3">
      <c r="A86273" s="2">
        <v>7.29168593855231E-2</v>
      </c>
      <c r="B86273" t="s">
        <v>1099</v>
      </c>
    </row>
    <row r="86274" spans="1:2" x14ac:dyDescent="0.3">
      <c r="A86274" s="2">
        <v>1.20462549344018E-2</v>
      </c>
      <c r="B86274" t="s">
        <v>1099</v>
      </c>
    </row>
    <row r="86275" spans="1:2" x14ac:dyDescent="0.3">
      <c r="A86275" s="2">
        <v>1.8140920716886E-2</v>
      </c>
      <c r="B86275" t="s">
        <v>1099</v>
      </c>
    </row>
    <row r="86276" spans="1:2" x14ac:dyDescent="0.3">
      <c r="A86276" s="2">
        <v>0.25776606907105398</v>
      </c>
      <c r="B86276" t="s">
        <v>1099</v>
      </c>
    </row>
    <row r="86277" spans="1:2" x14ac:dyDescent="0.3">
      <c r="A86277" s="2">
        <v>6.1917895072575301E-2</v>
      </c>
      <c r="B86277" t="s">
        <v>1099</v>
      </c>
    </row>
    <row r="86278" spans="1:2" x14ac:dyDescent="0.3">
      <c r="A86278" s="2">
        <v>2.6491652277633899E-2</v>
      </c>
      <c r="B86278" t="s">
        <v>1099</v>
      </c>
    </row>
    <row r="86279" spans="1:2" x14ac:dyDescent="0.3">
      <c r="A86279" s="2">
        <v>0.26311152484211697</v>
      </c>
      <c r="B86279" t="s">
        <v>1099</v>
      </c>
    </row>
    <row r="86280" spans="1:2" x14ac:dyDescent="0.3">
      <c r="A86280" s="2">
        <v>0.122985258628279</v>
      </c>
      <c r="B86280" t="s">
        <v>1099</v>
      </c>
    </row>
    <row r="86281" spans="1:2" x14ac:dyDescent="0.3">
      <c r="A86281" s="2">
        <v>4.8319619341835499E-2</v>
      </c>
      <c r="B86281" t="s">
        <v>1099</v>
      </c>
    </row>
    <row r="86282" spans="1:2" x14ac:dyDescent="0.3">
      <c r="A86282" s="2">
        <v>6.7478634622297102</v>
      </c>
      <c r="B86282" t="s">
        <v>1099</v>
      </c>
    </row>
    <row r="86283" spans="1:2" x14ac:dyDescent="0.3">
      <c r="A86283" s="2">
        <v>33.826639192820402</v>
      </c>
      <c r="B86283" t="s">
        <v>1099</v>
      </c>
    </row>
    <row r="86284" spans="1:2" x14ac:dyDescent="0.3">
      <c r="A86284" s="2">
        <v>0.76883519878491602</v>
      </c>
      <c r="B86284" t="s">
        <v>1099</v>
      </c>
    </row>
    <row r="86285" spans="1:2" x14ac:dyDescent="0.3">
      <c r="A86285" s="2">
        <v>8.4728334859568294E-3</v>
      </c>
      <c r="B86285" t="s">
        <v>1099</v>
      </c>
    </row>
    <row r="86286" spans="1:2" x14ac:dyDescent="0.3">
      <c r="A86286" s="2">
        <v>7.5356944838514996</v>
      </c>
      <c r="B86286" t="s">
        <v>1099</v>
      </c>
    </row>
    <row r="86287" spans="1:2" x14ac:dyDescent="0.3">
      <c r="A86287" s="2">
        <v>2.27091699874134</v>
      </c>
      <c r="B86287" t="s">
        <v>1099</v>
      </c>
    </row>
    <row r="86288" spans="1:2" x14ac:dyDescent="0.3">
      <c r="A86288" s="2">
        <v>3.1515094272487398</v>
      </c>
      <c r="B86288" t="s">
        <v>1099</v>
      </c>
    </row>
    <row r="86289" spans="1:2" x14ac:dyDescent="0.3">
      <c r="A86289" s="2">
        <v>6.0028947068234299E-2</v>
      </c>
      <c r="B86289" t="s">
        <v>1099</v>
      </c>
    </row>
    <row r="86290" spans="1:2" x14ac:dyDescent="0.3">
      <c r="A86290" s="2">
        <v>27.530727624158899</v>
      </c>
      <c r="B86290" t="s">
        <v>1099</v>
      </c>
    </row>
    <row r="86291" spans="1:2" x14ac:dyDescent="0.3">
      <c r="A86291" s="2">
        <v>4.7936593106654102E-2</v>
      </c>
      <c r="B86291" t="s">
        <v>1099</v>
      </c>
    </row>
    <row r="86292" spans="1:2" x14ac:dyDescent="0.3">
      <c r="A86292" s="2">
        <v>0.261605107307542</v>
      </c>
      <c r="B86292" t="s">
        <v>1099</v>
      </c>
    </row>
    <row r="86293" spans="1:2" x14ac:dyDescent="0.3">
      <c r="A86293" s="2">
        <v>6.2444349248513303E-2</v>
      </c>
      <c r="B86293" t="s">
        <v>1099</v>
      </c>
    </row>
    <row r="86294" spans="1:2" x14ac:dyDescent="0.3">
      <c r="A86294" s="2">
        <v>0.31284893459287699</v>
      </c>
      <c r="B86294" t="s">
        <v>1099</v>
      </c>
    </row>
    <row r="86295" spans="1:2" x14ac:dyDescent="0.3">
      <c r="A86295" s="2">
        <v>0.47162227269612</v>
      </c>
      <c r="B86295" t="s">
        <v>1099</v>
      </c>
    </row>
    <row r="86296" spans="1:2" x14ac:dyDescent="0.3">
      <c r="A86296" s="2">
        <v>4.0118568646522696</v>
      </c>
      <c r="B86296" t="s">
        <v>1099</v>
      </c>
    </row>
    <row r="86297" spans="1:2" x14ac:dyDescent="0.3">
      <c r="A86297" s="2">
        <v>0.115310403429075</v>
      </c>
      <c r="B86297" t="s">
        <v>1099</v>
      </c>
    </row>
    <row r="86298" spans="1:2" x14ac:dyDescent="0.3">
      <c r="A86298" s="2">
        <v>2.1730690108258101E-2</v>
      </c>
      <c r="B86298" t="s">
        <v>1099</v>
      </c>
    </row>
    <row r="86299" spans="1:2" x14ac:dyDescent="0.3">
      <c r="A86299" s="2">
        <v>8.7715174826723599E-3</v>
      </c>
      <c r="B86299" t="s">
        <v>1099</v>
      </c>
    </row>
    <row r="86300" spans="1:2" x14ac:dyDescent="0.3">
      <c r="A86300" s="2">
        <v>3.0412117559794698E-3</v>
      </c>
      <c r="B86300" t="s">
        <v>1099</v>
      </c>
    </row>
    <row r="86301" spans="1:2" x14ac:dyDescent="0.3">
      <c r="A86301" s="2">
        <v>1.77104703048181</v>
      </c>
      <c r="B86301" t="s">
        <v>1099</v>
      </c>
    </row>
    <row r="86302" spans="1:2" x14ac:dyDescent="0.3">
      <c r="A86302" s="2">
        <v>0.131754251242094</v>
      </c>
      <c r="B86302" t="s">
        <v>1099</v>
      </c>
    </row>
    <row r="86303" spans="1:2" x14ac:dyDescent="0.3">
      <c r="A86303" s="2">
        <v>3.0563773004709902E-2</v>
      </c>
      <c r="B86303" t="s">
        <v>1099</v>
      </c>
    </row>
    <row r="86304" spans="1:2" x14ac:dyDescent="0.3">
      <c r="A86304" s="2">
        <v>6.27967037880202E-2</v>
      </c>
      <c r="B86304" t="s">
        <v>1099</v>
      </c>
    </row>
    <row r="86305" spans="1:2" x14ac:dyDescent="0.3">
      <c r="A86305" s="2">
        <v>373.26824271330003</v>
      </c>
      <c r="B86305" t="s">
        <v>1099</v>
      </c>
    </row>
    <row r="86306" spans="1:2" x14ac:dyDescent="0.3">
      <c r="A86306" s="2">
        <v>9.7245663958466996E-3</v>
      </c>
      <c r="B86306" t="s">
        <v>1099</v>
      </c>
    </row>
    <row r="86307" spans="1:2" x14ac:dyDescent="0.3">
      <c r="A86307" s="2">
        <v>3.5112333007660001E-3</v>
      </c>
      <c r="B86307" t="s">
        <v>1099</v>
      </c>
    </row>
    <row r="86308" spans="1:2" x14ac:dyDescent="0.3">
      <c r="A86308" s="2">
        <v>6.9436530120750198E-2</v>
      </c>
      <c r="B86308" t="s">
        <v>1099</v>
      </c>
    </row>
    <row r="86309" spans="1:2" x14ac:dyDescent="0.3">
      <c r="A86309" s="2">
        <v>1.45640239540072E-2</v>
      </c>
      <c r="B86309" t="s">
        <v>1099</v>
      </c>
    </row>
    <row r="86310" spans="1:2" x14ac:dyDescent="0.3">
      <c r="A86310" s="2">
        <v>7.5198419355539401E-3</v>
      </c>
      <c r="B86310" t="s">
        <v>1099</v>
      </c>
    </row>
    <row r="86311" spans="1:2" x14ac:dyDescent="0.3">
      <c r="A86311" s="2">
        <v>1.6959091280764001E-2</v>
      </c>
      <c r="B86311" t="s">
        <v>1099</v>
      </c>
    </row>
    <row r="86312" spans="1:2" x14ac:dyDescent="0.3">
      <c r="A86312" s="2">
        <v>0.15070445956275</v>
      </c>
      <c r="B86312" t="s">
        <v>1099</v>
      </c>
    </row>
    <row r="86313" spans="1:2" x14ac:dyDescent="0.3">
      <c r="A86313" s="2">
        <v>8.1535710883508302E-3</v>
      </c>
      <c r="B86313" t="s">
        <v>1099</v>
      </c>
    </row>
    <row r="86314" spans="1:2" x14ac:dyDescent="0.3">
      <c r="A86314" s="2">
        <v>3.8908471978914401E-2</v>
      </c>
      <c r="B86314" t="s">
        <v>1099</v>
      </c>
    </row>
    <row r="86315" spans="1:2" x14ac:dyDescent="0.3">
      <c r="A86315" s="2">
        <v>0.31218071858389901</v>
      </c>
      <c r="B86315" t="s">
        <v>1099</v>
      </c>
    </row>
    <row r="86316" spans="1:2" x14ac:dyDescent="0.3">
      <c r="A86316" s="2">
        <v>6.46258133643106E-2</v>
      </c>
      <c r="B86316" t="s">
        <v>1099</v>
      </c>
    </row>
    <row r="86317" spans="1:2" x14ac:dyDescent="0.3">
      <c r="A86317" s="2">
        <v>6.1323053948236401E-2</v>
      </c>
      <c r="B86317" t="s">
        <v>1099</v>
      </c>
    </row>
    <row r="86318" spans="1:2" x14ac:dyDescent="0.3">
      <c r="A86318" s="2">
        <v>5.27964562716223E-2</v>
      </c>
      <c r="B86318" t="s">
        <v>1099</v>
      </c>
    </row>
    <row r="86319" spans="1:2" x14ac:dyDescent="0.3">
      <c r="A86319" s="2">
        <v>2.2534447134906901E-2</v>
      </c>
      <c r="B86319" t="s">
        <v>1099</v>
      </c>
    </row>
    <row r="86320" spans="1:2" x14ac:dyDescent="0.3">
      <c r="A86320" s="2">
        <v>0.62558386984550496</v>
      </c>
      <c r="B86320" t="s">
        <v>1099</v>
      </c>
    </row>
    <row r="86321" spans="1:2" x14ac:dyDescent="0.3">
      <c r="A86321" s="2">
        <v>0.63278064082927599</v>
      </c>
      <c r="B86321" t="s">
        <v>1099</v>
      </c>
    </row>
    <row r="86322" spans="1:2" x14ac:dyDescent="0.3">
      <c r="A86322" s="2">
        <v>2.7040222443380601E-3</v>
      </c>
      <c r="B86322" t="s">
        <v>1099</v>
      </c>
    </row>
    <row r="86323" spans="1:2" x14ac:dyDescent="0.3">
      <c r="A86323" s="2">
        <v>1.3710085378668799</v>
      </c>
      <c r="B86323" t="s">
        <v>1099</v>
      </c>
    </row>
    <row r="86324" spans="1:2" x14ac:dyDescent="0.3">
      <c r="A86324" s="2">
        <v>1.8517543075955201</v>
      </c>
      <c r="B86324" t="s">
        <v>1099</v>
      </c>
    </row>
    <row r="86325" spans="1:2" x14ac:dyDescent="0.3">
      <c r="A86325" s="2">
        <v>0.95175486143143495</v>
      </c>
      <c r="B86325" t="s">
        <v>1099</v>
      </c>
    </row>
    <row r="86326" spans="1:2" x14ac:dyDescent="0.3">
      <c r="A86326" s="2">
        <v>1.11144126376803</v>
      </c>
      <c r="B86326" t="s">
        <v>1099</v>
      </c>
    </row>
    <row r="86327" spans="1:2" x14ac:dyDescent="0.3">
      <c r="A86327" s="2">
        <v>5.82579299097628E-2</v>
      </c>
      <c r="B86327" t="s">
        <v>1099</v>
      </c>
    </row>
    <row r="86328" spans="1:2" x14ac:dyDescent="0.3">
      <c r="A86328" s="2">
        <v>0.233158018570812</v>
      </c>
      <c r="B86328" t="s">
        <v>1099</v>
      </c>
    </row>
    <row r="86329" spans="1:2" x14ac:dyDescent="0.3">
      <c r="A86329" s="2">
        <v>1.79985312590816</v>
      </c>
      <c r="B86329" t="s">
        <v>1099</v>
      </c>
    </row>
    <row r="86330" spans="1:2" x14ac:dyDescent="0.3">
      <c r="A86330" s="2">
        <v>12.064501731272999</v>
      </c>
      <c r="B86330" t="s">
        <v>1099</v>
      </c>
    </row>
    <row r="86331" spans="1:2" x14ac:dyDescent="0.3">
      <c r="A86331" s="2">
        <v>1.0444087398548201</v>
      </c>
      <c r="B86331" t="s">
        <v>1099</v>
      </c>
    </row>
    <row r="86332" spans="1:2" x14ac:dyDescent="0.3">
      <c r="A86332" s="2">
        <v>1.17850642639432E-2</v>
      </c>
      <c r="B86332" t="s">
        <v>1099</v>
      </c>
    </row>
    <row r="86333" spans="1:2" x14ac:dyDescent="0.3">
      <c r="A86333" s="2">
        <v>0.32278675164179399</v>
      </c>
      <c r="B86333" t="s">
        <v>1099</v>
      </c>
    </row>
    <row r="86334" spans="1:2" x14ac:dyDescent="0.3">
      <c r="A86334" s="2">
        <v>0.33595025400292899</v>
      </c>
      <c r="B86334" t="s">
        <v>1099</v>
      </c>
    </row>
    <row r="86335" spans="1:2" x14ac:dyDescent="0.3">
      <c r="A86335" s="2">
        <v>0.88827188163888104</v>
      </c>
      <c r="B86335" t="s">
        <v>1099</v>
      </c>
    </row>
    <row r="86336" spans="1:2" x14ac:dyDescent="0.3">
      <c r="A86336" s="2">
        <v>0.188572379793432</v>
      </c>
      <c r="B86336" t="s">
        <v>1099</v>
      </c>
    </row>
    <row r="86337" spans="1:2" x14ac:dyDescent="0.3">
      <c r="A86337" s="2">
        <v>1.1735052391741601</v>
      </c>
      <c r="B86337" t="s">
        <v>1099</v>
      </c>
    </row>
    <row r="86338" spans="1:2" x14ac:dyDescent="0.3">
      <c r="A86338" s="2">
        <v>1.3110425967736599E-2</v>
      </c>
      <c r="B86338" t="s">
        <v>1099</v>
      </c>
    </row>
    <row r="86339" spans="1:2" x14ac:dyDescent="0.3">
      <c r="A86339" s="2">
        <v>6.5980630258123493E-2</v>
      </c>
      <c r="B86339" t="s">
        <v>1099</v>
      </c>
    </row>
    <row r="86340" spans="1:2" x14ac:dyDescent="0.3">
      <c r="A86340" s="2">
        <v>4.1497544767405303E-2</v>
      </c>
      <c r="B86340" t="s">
        <v>1099</v>
      </c>
    </row>
    <row r="86341" spans="1:2" x14ac:dyDescent="0.3">
      <c r="A86341" s="2">
        <v>0.258128234732172</v>
      </c>
      <c r="B86341" t="s">
        <v>1099</v>
      </c>
    </row>
    <row r="86342" spans="1:2" x14ac:dyDescent="0.3">
      <c r="A86342" s="2">
        <v>3.2767877253406803E-2</v>
      </c>
      <c r="B86342" t="s">
        <v>1099</v>
      </c>
    </row>
    <row r="86343" spans="1:2" x14ac:dyDescent="0.3">
      <c r="A86343" s="2">
        <v>7.3013853979933402E-2</v>
      </c>
      <c r="B86343" t="s">
        <v>1099</v>
      </c>
    </row>
    <row r="86344" spans="1:2" x14ac:dyDescent="0.3">
      <c r="A86344" s="2">
        <v>0.50654800249102505</v>
      </c>
      <c r="B86344" t="s">
        <v>1099</v>
      </c>
    </row>
    <row r="86345" spans="1:2" x14ac:dyDescent="0.3">
      <c r="A86345" s="2">
        <v>0.57260371432331802</v>
      </c>
      <c r="B86345" t="s">
        <v>1099</v>
      </c>
    </row>
    <row r="86346" spans="1:2" x14ac:dyDescent="0.3">
      <c r="A86346" s="2">
        <v>13.5967666042957</v>
      </c>
      <c r="B86346" t="s">
        <v>1099</v>
      </c>
    </row>
    <row r="86347" spans="1:2" x14ac:dyDescent="0.3">
      <c r="A86347" s="2">
        <v>0.57550730095367597</v>
      </c>
      <c r="B86347" t="s">
        <v>1099</v>
      </c>
    </row>
    <row r="86348" spans="1:2" x14ac:dyDescent="0.3">
      <c r="A86348" s="2">
        <v>2.8138740165827101</v>
      </c>
      <c r="B86348" t="s">
        <v>1099</v>
      </c>
    </row>
    <row r="86349" spans="1:2" x14ac:dyDescent="0.3">
      <c r="A86349" s="2">
        <v>0.78149181294695003</v>
      </c>
      <c r="B86349" t="s">
        <v>1099</v>
      </c>
    </row>
    <row r="86350" spans="1:2" x14ac:dyDescent="0.3">
      <c r="A86350" s="2">
        <v>1.95752110756311</v>
      </c>
      <c r="B86350" t="s">
        <v>1099</v>
      </c>
    </row>
    <row r="86351" spans="1:2" x14ac:dyDescent="0.3">
      <c r="A86351" s="2">
        <v>5.7476550817282499</v>
      </c>
      <c r="B86351" t="s">
        <v>1099</v>
      </c>
    </row>
    <row r="86352" spans="1:2" x14ac:dyDescent="0.3">
      <c r="A86352" s="2">
        <v>0.14472012540260301</v>
      </c>
      <c r="B86352" t="s">
        <v>1099</v>
      </c>
    </row>
    <row r="86353" spans="1:2" x14ac:dyDescent="0.3">
      <c r="A86353" s="2">
        <v>0.834885429543754</v>
      </c>
      <c r="B86353" t="s">
        <v>1099</v>
      </c>
    </row>
    <row r="86354" spans="1:2" x14ac:dyDescent="0.3">
      <c r="A86354" s="2">
        <v>0.834885429543754</v>
      </c>
      <c r="B86354" t="s">
        <v>1099</v>
      </c>
    </row>
    <row r="86355" spans="1:2" x14ac:dyDescent="0.3">
      <c r="A86355" s="2">
        <v>0.21426323660977001</v>
      </c>
      <c r="B86355" t="s">
        <v>1099</v>
      </c>
    </row>
    <row r="86356" spans="1:2" x14ac:dyDescent="0.3">
      <c r="A86356" s="2">
        <v>0.105955482077372</v>
      </c>
      <c r="B86356" t="s">
        <v>1099</v>
      </c>
    </row>
    <row r="86357" spans="1:2" x14ac:dyDescent="0.3">
      <c r="A86357" s="2">
        <v>4.8506938052455997E-2</v>
      </c>
      <c r="B86357" t="s">
        <v>1099</v>
      </c>
    </row>
    <row r="86358" spans="1:2" x14ac:dyDescent="0.3">
      <c r="A86358" s="2">
        <v>28.055356708937399</v>
      </c>
      <c r="B86358" t="s">
        <v>1099</v>
      </c>
    </row>
    <row r="86359" spans="1:2" x14ac:dyDescent="0.3">
      <c r="A86359" s="2">
        <v>42.656155982325103</v>
      </c>
      <c r="B86359" t="s">
        <v>1099</v>
      </c>
    </row>
    <row r="86360" spans="1:2" x14ac:dyDescent="0.3">
      <c r="A86360" s="2">
        <v>2.2489908710050801</v>
      </c>
      <c r="B86360" t="s">
        <v>1099</v>
      </c>
    </row>
    <row r="86361" spans="1:2" x14ac:dyDescent="0.3">
      <c r="A86361" s="2">
        <v>31.8437525280914</v>
      </c>
      <c r="B86361" t="s">
        <v>1099</v>
      </c>
    </row>
    <row r="86362" spans="1:2" x14ac:dyDescent="0.3">
      <c r="A86362" s="2">
        <v>1.4310991661491901</v>
      </c>
      <c r="B86362" t="s">
        <v>1099</v>
      </c>
    </row>
    <row r="86363" spans="1:2" x14ac:dyDescent="0.3">
      <c r="A86363" s="2">
        <v>0.304848584379043</v>
      </c>
      <c r="B86363" t="s">
        <v>1099</v>
      </c>
    </row>
    <row r="86364" spans="1:2" x14ac:dyDescent="0.3">
      <c r="A86364" s="2">
        <v>0.196254406433367</v>
      </c>
      <c r="B86364" t="s">
        <v>1099</v>
      </c>
    </row>
    <row r="86365" spans="1:2" x14ac:dyDescent="0.3">
      <c r="A86365" s="2">
        <v>0.20871799980334799</v>
      </c>
      <c r="B86365" t="s">
        <v>1099</v>
      </c>
    </row>
    <row r="86366" spans="1:2" x14ac:dyDescent="0.3">
      <c r="A86366" s="2">
        <v>0.70596243355356703</v>
      </c>
      <c r="B86366" t="s">
        <v>1099</v>
      </c>
    </row>
    <row r="86367" spans="1:2" x14ac:dyDescent="0.3">
      <c r="A86367" s="2">
        <v>0.59381441418343295</v>
      </c>
      <c r="B86367" t="s">
        <v>1099</v>
      </c>
    </row>
    <row r="86368" spans="1:2" x14ac:dyDescent="0.3">
      <c r="A86368" s="2">
        <v>1.2145673531382499</v>
      </c>
      <c r="B86368" t="s">
        <v>1099</v>
      </c>
    </row>
    <row r="86369" spans="1:2" x14ac:dyDescent="0.3">
      <c r="A86369" s="2">
        <v>0.25649884770674602</v>
      </c>
      <c r="B86369" t="s">
        <v>1099</v>
      </c>
    </row>
    <row r="86370" spans="1:2" x14ac:dyDescent="0.3">
      <c r="A86370" s="2">
        <v>0.141124996699002</v>
      </c>
      <c r="B86370" t="s">
        <v>1099</v>
      </c>
    </row>
    <row r="86371" spans="1:2" x14ac:dyDescent="0.3">
      <c r="A86371" s="2">
        <v>0.542762770205647</v>
      </c>
      <c r="B86371" t="s">
        <v>1099</v>
      </c>
    </row>
    <row r="86372" spans="1:2" x14ac:dyDescent="0.3">
      <c r="A86372" s="2">
        <v>0.13874931001403501</v>
      </c>
      <c r="B86372" t="s">
        <v>1099</v>
      </c>
    </row>
    <row r="86373" spans="1:2" x14ac:dyDescent="0.3">
      <c r="A86373" s="2">
        <v>0.15781652212193101</v>
      </c>
      <c r="B86373" t="s">
        <v>1099</v>
      </c>
    </row>
    <row r="86374" spans="1:2" x14ac:dyDescent="0.3">
      <c r="A86374" s="2">
        <v>0.26121237707250999</v>
      </c>
      <c r="B86374" t="s">
        <v>1099</v>
      </c>
    </row>
    <row r="86375" spans="1:2" x14ac:dyDescent="0.3">
      <c r="A86375" s="2">
        <v>0.23104047933176999</v>
      </c>
      <c r="B86375" t="s">
        <v>1099</v>
      </c>
    </row>
    <row r="86376" spans="1:2" x14ac:dyDescent="0.3">
      <c r="A86376" s="2">
        <v>2.54963652045034E-2</v>
      </c>
      <c r="B86376" t="s">
        <v>1099</v>
      </c>
    </row>
    <row r="86377" spans="1:2" x14ac:dyDescent="0.3">
      <c r="A86377" s="2">
        <v>1.3678923860021799E-2</v>
      </c>
      <c r="B86377" t="s">
        <v>1099</v>
      </c>
    </row>
    <row r="86378" spans="1:2" x14ac:dyDescent="0.3">
      <c r="A86378" s="2">
        <v>7.8603269843897594E-2</v>
      </c>
      <c r="B86378" t="s">
        <v>1099</v>
      </c>
    </row>
    <row r="86379" spans="1:2" x14ac:dyDescent="0.3">
      <c r="A86379" s="2">
        <v>1.5540151800482099E-2</v>
      </c>
      <c r="B86379" t="s">
        <v>1099</v>
      </c>
    </row>
    <row r="86380" spans="1:2" x14ac:dyDescent="0.3">
      <c r="A86380" s="2">
        <v>9.3784347826665008E-3</v>
      </c>
      <c r="B86380" t="s">
        <v>1099</v>
      </c>
    </row>
    <row r="86381" spans="1:2" x14ac:dyDescent="0.3">
      <c r="A86381" s="2">
        <v>1.21033626815696</v>
      </c>
      <c r="B86381" t="s">
        <v>1099</v>
      </c>
    </row>
    <row r="86382" spans="1:2" x14ac:dyDescent="0.3">
      <c r="A86382" s="2">
        <v>0.121810004830948</v>
      </c>
      <c r="B86382" t="s">
        <v>1099</v>
      </c>
    </row>
    <row r="86383" spans="1:2" x14ac:dyDescent="0.3">
      <c r="A86383" s="2">
        <v>9.6489152352343606</v>
      </c>
      <c r="B86383" t="s">
        <v>1099</v>
      </c>
    </row>
    <row r="86384" spans="1:2" x14ac:dyDescent="0.3">
      <c r="A86384" s="2">
        <v>1.89965914431053</v>
      </c>
      <c r="B86384" t="s">
        <v>1099</v>
      </c>
    </row>
    <row r="86385" spans="1:2" x14ac:dyDescent="0.3">
      <c r="A86385" s="2">
        <v>0.72249186562696699</v>
      </c>
      <c r="B86385" t="s">
        <v>1099</v>
      </c>
    </row>
    <row r="86386" spans="1:2" x14ac:dyDescent="0.3">
      <c r="A86386" s="2">
        <v>1.2479698178130401</v>
      </c>
      <c r="B86386" t="s">
        <v>1099</v>
      </c>
    </row>
    <row r="86387" spans="1:2" x14ac:dyDescent="0.3">
      <c r="A86387" s="2">
        <v>0.25867113396753</v>
      </c>
      <c r="B86387" t="s">
        <v>1099</v>
      </c>
    </row>
    <row r="86388" spans="1:2" x14ac:dyDescent="0.3">
      <c r="A86388" s="2">
        <v>3.9815334291856299</v>
      </c>
      <c r="B86388" t="s">
        <v>1099</v>
      </c>
    </row>
    <row r="86389" spans="1:2" x14ac:dyDescent="0.3">
      <c r="A86389" s="2">
        <v>48.561624388979098</v>
      </c>
      <c r="B86389" t="s">
        <v>1099</v>
      </c>
    </row>
    <row r="86390" spans="1:2" x14ac:dyDescent="0.3">
      <c r="A86390" s="2">
        <v>1.73411051194379E-2</v>
      </c>
      <c r="B86390" t="s">
        <v>1099</v>
      </c>
    </row>
    <row r="86391" spans="1:2" x14ac:dyDescent="0.3">
      <c r="A86391" s="2">
        <v>0.27121132618816501</v>
      </c>
      <c r="B86391" t="s">
        <v>1099</v>
      </c>
    </row>
    <row r="86392" spans="1:2" x14ac:dyDescent="0.3">
      <c r="A86392" s="2">
        <v>0.21437139971268901</v>
      </c>
      <c r="B86392" t="s">
        <v>1099</v>
      </c>
    </row>
    <row r="86393" spans="1:2" x14ac:dyDescent="0.3">
      <c r="A86393" s="2">
        <v>8.5623905505153003E-2</v>
      </c>
      <c r="B86393" t="s">
        <v>1099</v>
      </c>
    </row>
    <row r="86394" spans="1:2" x14ac:dyDescent="0.3">
      <c r="A86394" s="2">
        <v>0.14668114585285599</v>
      </c>
      <c r="B86394" t="s">
        <v>1099</v>
      </c>
    </row>
    <row r="86395" spans="1:2" x14ac:dyDescent="0.3">
      <c r="A86395" s="2">
        <v>0.34064907053729598</v>
      </c>
      <c r="B86395" t="s">
        <v>1099</v>
      </c>
    </row>
    <row r="86396" spans="1:2" x14ac:dyDescent="0.3">
      <c r="A86396" s="2">
        <v>0.37775173451674499</v>
      </c>
      <c r="B86396" t="s">
        <v>1099</v>
      </c>
    </row>
    <row r="86397" spans="1:2" x14ac:dyDescent="0.3">
      <c r="A86397" s="2">
        <v>0.267523476613372</v>
      </c>
      <c r="B86397" t="s">
        <v>1099</v>
      </c>
    </row>
    <row r="86398" spans="1:2" x14ac:dyDescent="0.3">
      <c r="A86398" s="2">
        <v>0.35610364380013798</v>
      </c>
      <c r="B86398" t="s">
        <v>1099</v>
      </c>
    </row>
    <row r="86399" spans="1:2" x14ac:dyDescent="0.3">
      <c r="A86399" s="2">
        <v>8.5794736424833998E-2</v>
      </c>
      <c r="B86399" t="s">
        <v>1099</v>
      </c>
    </row>
    <row r="86400" spans="1:2" x14ac:dyDescent="0.3">
      <c r="A86400" s="2">
        <v>5.4568297769511798</v>
      </c>
      <c r="B86400" t="s">
        <v>1099</v>
      </c>
    </row>
    <row r="86401" spans="1:2" x14ac:dyDescent="0.3">
      <c r="A86401" s="2">
        <v>2.8426346477809399</v>
      </c>
      <c r="B86401" t="s">
        <v>1099</v>
      </c>
    </row>
    <row r="86402" spans="1:2" x14ac:dyDescent="0.3">
      <c r="A86402" s="2">
        <v>5.8326451111761903</v>
      </c>
      <c r="B86402" t="s">
        <v>1099</v>
      </c>
    </row>
    <row r="86403" spans="1:2" x14ac:dyDescent="0.3">
      <c r="A86403" s="2">
        <v>0.27594389402143099</v>
      </c>
      <c r="B86403" t="s">
        <v>1099</v>
      </c>
    </row>
    <row r="86404" spans="1:2" x14ac:dyDescent="0.3">
      <c r="A86404" s="2">
        <v>3.30385890704324</v>
      </c>
      <c r="B86404" t="s">
        <v>1099</v>
      </c>
    </row>
    <row r="86405" spans="1:2" x14ac:dyDescent="0.3">
      <c r="A86405" s="2">
        <v>0.32391703044201697</v>
      </c>
      <c r="B86405" t="s">
        <v>1099</v>
      </c>
    </row>
    <row r="86406" spans="1:2" x14ac:dyDescent="0.3">
      <c r="A86406" s="2">
        <v>28.0259324410248</v>
      </c>
      <c r="B86406" t="s">
        <v>1099</v>
      </c>
    </row>
    <row r="86407" spans="1:2" x14ac:dyDescent="0.3">
      <c r="A86407" s="2">
        <v>7.9209889677536696</v>
      </c>
      <c r="B86407" t="s">
        <v>1099</v>
      </c>
    </row>
    <row r="86408" spans="1:2" x14ac:dyDescent="0.3">
      <c r="A86408" s="2">
        <v>0.47289390274542498</v>
      </c>
      <c r="B86408" t="s">
        <v>1099</v>
      </c>
    </row>
    <row r="86409" spans="1:2" x14ac:dyDescent="0.3">
      <c r="A86409" s="2">
        <v>39.385066037054003</v>
      </c>
      <c r="B86409" t="s">
        <v>1099</v>
      </c>
    </row>
    <row r="86410" spans="1:2" x14ac:dyDescent="0.3">
      <c r="A86410" s="2">
        <v>2.0405806215537901</v>
      </c>
      <c r="B86410" t="s">
        <v>1099</v>
      </c>
    </row>
    <row r="86411" spans="1:2" x14ac:dyDescent="0.3">
      <c r="A86411" s="2">
        <v>0.85300987250833404</v>
      </c>
      <c r="B86411" t="s">
        <v>1099</v>
      </c>
    </row>
    <row r="86412" spans="1:2" x14ac:dyDescent="0.3">
      <c r="A86412" s="2">
        <v>1.53590157170104</v>
      </c>
      <c r="B86412" t="s">
        <v>1099</v>
      </c>
    </row>
    <row r="86413" spans="1:2" x14ac:dyDescent="0.3">
      <c r="A86413" s="2">
        <v>7.6171012233427797</v>
      </c>
      <c r="B86413" t="s">
        <v>1099</v>
      </c>
    </row>
    <row r="86414" spans="1:2" x14ac:dyDescent="0.3">
      <c r="A86414" s="2">
        <v>0.460809199777517</v>
      </c>
      <c r="B86414" t="s">
        <v>1099</v>
      </c>
    </row>
    <row r="86415" spans="1:2" x14ac:dyDescent="0.3">
      <c r="A86415" s="2">
        <v>19.474623663866002</v>
      </c>
      <c r="B86415" t="s">
        <v>1099</v>
      </c>
    </row>
    <row r="86416" spans="1:2" x14ac:dyDescent="0.3">
      <c r="A86416" s="2">
        <v>1.36597580196431</v>
      </c>
      <c r="B86416" t="s">
        <v>1099</v>
      </c>
    </row>
    <row r="86417" spans="1:2" x14ac:dyDescent="0.3">
      <c r="A86417" s="2">
        <v>15.844857090976401</v>
      </c>
      <c r="B86417" t="s">
        <v>1099</v>
      </c>
    </row>
    <row r="86418" spans="1:2" x14ac:dyDescent="0.3">
      <c r="A86418" s="2">
        <v>0.27228471745780503</v>
      </c>
      <c r="B86418" t="s">
        <v>1099</v>
      </c>
    </row>
    <row r="86419" spans="1:2" x14ac:dyDescent="0.3">
      <c r="A86419" s="2">
        <v>3.2860682896538602</v>
      </c>
      <c r="B86419" t="s">
        <v>1099</v>
      </c>
    </row>
    <row r="86420" spans="1:2" x14ac:dyDescent="0.3">
      <c r="A86420" s="2">
        <v>0.72751482254709998</v>
      </c>
      <c r="B86420" t="s">
        <v>1099</v>
      </c>
    </row>
    <row r="86421" spans="1:2" x14ac:dyDescent="0.3">
      <c r="A86421" s="2">
        <v>0.65221230200519298</v>
      </c>
      <c r="B86421" t="s">
        <v>1099</v>
      </c>
    </row>
    <row r="86422" spans="1:2" x14ac:dyDescent="0.3">
      <c r="A86422" s="2">
        <v>34.335053107339697</v>
      </c>
      <c r="B86422" t="s">
        <v>1099</v>
      </c>
    </row>
    <row r="86423" spans="1:2" x14ac:dyDescent="0.3">
      <c r="A86423" s="2">
        <v>5.8771959618133598E-3</v>
      </c>
      <c r="B86423" t="s">
        <v>1099</v>
      </c>
    </row>
    <row r="86424" spans="1:2" x14ac:dyDescent="0.3">
      <c r="A86424" s="2">
        <v>9.5893656543636505E-2</v>
      </c>
      <c r="B86424" t="s">
        <v>1099</v>
      </c>
    </row>
    <row r="86425" spans="1:2" x14ac:dyDescent="0.3">
      <c r="A86425" s="2">
        <v>0.61179779276866397</v>
      </c>
      <c r="B86425" t="s">
        <v>1099</v>
      </c>
    </row>
    <row r="86426" spans="1:2" x14ac:dyDescent="0.3">
      <c r="A86426" s="2">
        <v>26.992995579259699</v>
      </c>
      <c r="B86426" t="s">
        <v>1099</v>
      </c>
    </row>
    <row r="86427" spans="1:2" x14ac:dyDescent="0.3">
      <c r="A86427" s="2">
        <v>6.9834297567318799</v>
      </c>
      <c r="B86427" t="s">
        <v>1099</v>
      </c>
    </row>
    <row r="86428" spans="1:2" x14ac:dyDescent="0.3">
      <c r="A86428" s="2">
        <v>24.0872945703541</v>
      </c>
      <c r="B86428" t="s">
        <v>1099</v>
      </c>
    </row>
    <row r="86429" spans="1:2" x14ac:dyDescent="0.3">
      <c r="A86429" s="2">
        <v>5.6737384436409002</v>
      </c>
      <c r="B86429" t="s">
        <v>1099</v>
      </c>
    </row>
    <row r="86430" spans="1:2" x14ac:dyDescent="0.3">
      <c r="A86430" s="2">
        <v>0.73250671078275098</v>
      </c>
      <c r="B86430" t="s">
        <v>1099</v>
      </c>
    </row>
    <row r="86431" spans="1:2" x14ac:dyDescent="0.3">
      <c r="A86431" s="2">
        <v>9.3671101150796701E-2</v>
      </c>
      <c r="B86431" t="s">
        <v>1099</v>
      </c>
    </row>
    <row r="86432" spans="1:2" x14ac:dyDescent="0.3">
      <c r="A86432" s="2">
        <v>5.6150785763496497E-2</v>
      </c>
      <c r="B86432" t="s">
        <v>1099</v>
      </c>
    </row>
    <row r="86433" spans="1:2" x14ac:dyDescent="0.3">
      <c r="A86433" s="2">
        <v>7.6587113520005596</v>
      </c>
      <c r="B86433" t="s">
        <v>1099</v>
      </c>
    </row>
    <row r="86434" spans="1:2" x14ac:dyDescent="0.3">
      <c r="A86434" s="2">
        <v>6.2509071912096204E-2</v>
      </c>
      <c r="B86434" t="s">
        <v>1099</v>
      </c>
    </row>
    <row r="86435" spans="1:2" x14ac:dyDescent="0.3">
      <c r="A86435" s="2">
        <v>7.0418286882362194E-2</v>
      </c>
      <c r="B86435" t="s">
        <v>1099</v>
      </c>
    </row>
    <row r="86436" spans="1:2" x14ac:dyDescent="0.3">
      <c r="A86436" s="2">
        <v>1.01942550222177</v>
      </c>
      <c r="B86436" t="s">
        <v>1099</v>
      </c>
    </row>
    <row r="86437" spans="1:2" x14ac:dyDescent="0.3">
      <c r="A86437" s="2">
        <v>9.3181847770083204E-2</v>
      </c>
      <c r="B86437" t="s">
        <v>1099</v>
      </c>
    </row>
    <row r="86438" spans="1:2" x14ac:dyDescent="0.3">
      <c r="A86438" s="2">
        <v>4.2374866595993801</v>
      </c>
      <c r="B86438" t="s">
        <v>1099</v>
      </c>
    </row>
    <row r="86439" spans="1:2" x14ac:dyDescent="0.3">
      <c r="A86439" s="2">
        <v>1.2676608673174099</v>
      </c>
      <c r="B86439" t="s">
        <v>1099</v>
      </c>
    </row>
    <row r="86440" spans="1:2" x14ac:dyDescent="0.3">
      <c r="A86440" s="2">
        <v>553.49572978657898</v>
      </c>
      <c r="B86440" t="s">
        <v>1099</v>
      </c>
    </row>
    <row r="86441" spans="1:2" x14ac:dyDescent="0.3">
      <c r="A86441" s="2">
        <v>9.3560926818178503E-3</v>
      </c>
      <c r="B86441" t="s">
        <v>1099</v>
      </c>
    </row>
    <row r="86442" spans="1:2" x14ac:dyDescent="0.3">
      <c r="A86442" s="2">
        <v>0.15433854237280401</v>
      </c>
      <c r="B86442" t="s">
        <v>1099</v>
      </c>
    </row>
    <row r="86443" spans="1:2" x14ac:dyDescent="0.3">
      <c r="A86443" s="2">
        <v>7.4267488169060902</v>
      </c>
      <c r="B86443" t="s">
        <v>1099</v>
      </c>
    </row>
    <row r="86444" spans="1:2" x14ac:dyDescent="0.3">
      <c r="A86444" s="2">
        <v>15.3910753011326</v>
      </c>
      <c r="B86444" t="s">
        <v>1099</v>
      </c>
    </row>
    <row r="86445" spans="1:2" x14ac:dyDescent="0.3">
      <c r="A86445" s="2">
        <v>23.1781121455675</v>
      </c>
      <c r="B86445" t="s">
        <v>1099</v>
      </c>
    </row>
    <row r="86446" spans="1:2" x14ac:dyDescent="0.3">
      <c r="A86446" s="2">
        <v>18.8868449990741</v>
      </c>
      <c r="B86446" t="s">
        <v>1099</v>
      </c>
    </row>
    <row r="86447" spans="1:2" x14ac:dyDescent="0.3">
      <c r="A86447" s="2">
        <v>6.7732196894078597E-2</v>
      </c>
      <c r="B86447" t="s">
        <v>1099</v>
      </c>
    </row>
    <row r="86448" spans="1:2" x14ac:dyDescent="0.3">
      <c r="A86448" s="2">
        <v>8.9358965881560195</v>
      </c>
      <c r="B86448" t="s">
        <v>1099</v>
      </c>
    </row>
    <row r="86449" spans="1:2" x14ac:dyDescent="0.3">
      <c r="A86449" s="2">
        <v>4.3117113431809601E-2</v>
      </c>
      <c r="B86449" t="s">
        <v>1099</v>
      </c>
    </row>
    <row r="86450" spans="1:2" x14ac:dyDescent="0.3">
      <c r="A86450" s="2">
        <v>0.20558812308732399</v>
      </c>
      <c r="B86450" t="s">
        <v>1099</v>
      </c>
    </row>
    <row r="86451" spans="1:2" x14ac:dyDescent="0.3">
      <c r="A86451" s="2">
        <v>0.25315302090915498</v>
      </c>
      <c r="B86451" t="s">
        <v>1099</v>
      </c>
    </row>
    <row r="86452" spans="1:2" x14ac:dyDescent="0.3">
      <c r="A86452" s="2">
        <v>1.1923939467591</v>
      </c>
      <c r="B86452" t="s">
        <v>1099</v>
      </c>
    </row>
    <row r="86453" spans="1:2" x14ac:dyDescent="0.3">
      <c r="A86453" s="2">
        <v>0.102887694944724</v>
      </c>
      <c r="B86453" t="s">
        <v>1099</v>
      </c>
    </row>
    <row r="86454" spans="1:2" x14ac:dyDescent="0.3">
      <c r="A86454" s="2">
        <v>536.861341667646</v>
      </c>
      <c r="B86454" t="s">
        <v>1099</v>
      </c>
    </row>
    <row r="86455" spans="1:2" x14ac:dyDescent="0.3">
      <c r="A86455" s="2">
        <v>1.5541547243501701E-2</v>
      </c>
      <c r="B86455" t="s">
        <v>1099</v>
      </c>
    </row>
    <row r="86456" spans="1:2" x14ac:dyDescent="0.3">
      <c r="A86456" s="2">
        <v>7.5716250648622498</v>
      </c>
      <c r="B86456" t="s">
        <v>1099</v>
      </c>
    </row>
    <row r="86457" spans="1:2" x14ac:dyDescent="0.3">
      <c r="A86457" s="2">
        <v>0.69572733800697595</v>
      </c>
      <c r="B86457" t="s">
        <v>1099</v>
      </c>
    </row>
    <row r="86458" spans="1:2" x14ac:dyDescent="0.3">
      <c r="A86458" s="2">
        <v>0.48972727035790498</v>
      </c>
      <c r="B86458" t="s">
        <v>1099</v>
      </c>
    </row>
    <row r="86459" spans="1:2" x14ac:dyDescent="0.3">
      <c r="A86459" s="2">
        <v>0.24417617749071999</v>
      </c>
      <c r="B86459" t="s">
        <v>1099</v>
      </c>
    </row>
    <row r="86460" spans="1:2" x14ac:dyDescent="0.3">
      <c r="A86460" s="2">
        <v>42.570972867149102</v>
      </c>
      <c r="B86460" t="s">
        <v>1099</v>
      </c>
    </row>
    <row r="86461" spans="1:2" x14ac:dyDescent="0.3">
      <c r="A86461" s="2">
        <v>12.7523374462258</v>
      </c>
      <c r="B86461" t="s">
        <v>1099</v>
      </c>
    </row>
    <row r="86462" spans="1:2" x14ac:dyDescent="0.3">
      <c r="A86462" s="2">
        <v>8.4020330785474408E-3</v>
      </c>
      <c r="B86462" t="s">
        <v>1099</v>
      </c>
    </row>
    <row r="86463" spans="1:2" x14ac:dyDescent="0.3">
      <c r="A86463" s="2">
        <v>0.20227052880396701</v>
      </c>
      <c r="B86463" t="s">
        <v>1099</v>
      </c>
    </row>
    <row r="86464" spans="1:2" x14ac:dyDescent="0.3">
      <c r="A86464" s="2">
        <v>0.42811996321127599</v>
      </c>
      <c r="B86464" t="s">
        <v>1099</v>
      </c>
    </row>
    <row r="86465" spans="1:2" x14ac:dyDescent="0.3">
      <c r="A86465" s="2">
        <v>0.34031331102449303</v>
      </c>
      <c r="B86465" t="s">
        <v>1099</v>
      </c>
    </row>
    <row r="86466" spans="1:2" x14ac:dyDescent="0.3">
      <c r="A86466" s="2">
        <v>0.12501674449094599</v>
      </c>
      <c r="B86466" t="s">
        <v>1099</v>
      </c>
    </row>
    <row r="86467" spans="1:2" x14ac:dyDescent="0.3">
      <c r="A86467" s="2">
        <v>5.3616771476430296</v>
      </c>
      <c r="B86467" t="s">
        <v>1099</v>
      </c>
    </row>
    <row r="86468" spans="1:2" x14ac:dyDescent="0.3">
      <c r="A86468" s="2">
        <v>5.4457612842000097E-2</v>
      </c>
      <c r="B86468" t="s">
        <v>1099</v>
      </c>
    </row>
    <row r="86469" spans="1:2" x14ac:dyDescent="0.3">
      <c r="A86469" s="2">
        <v>2.09790888667255E-2</v>
      </c>
      <c r="B86469" t="s">
        <v>1099</v>
      </c>
    </row>
    <row r="86470" spans="1:2" x14ac:dyDescent="0.3">
      <c r="A86470" s="2">
        <v>1.26499586437121</v>
      </c>
      <c r="B86470" t="s">
        <v>1099</v>
      </c>
    </row>
    <row r="86471" spans="1:2" x14ac:dyDescent="0.3">
      <c r="A86471" s="2">
        <v>0.15868501782723601</v>
      </c>
      <c r="B86471" t="s">
        <v>1099</v>
      </c>
    </row>
    <row r="86472" spans="1:2" x14ac:dyDescent="0.3">
      <c r="A86472" s="2">
        <v>0.25837368722580101</v>
      </c>
      <c r="B86472" t="s">
        <v>1099</v>
      </c>
    </row>
    <row r="86473" spans="1:2" x14ac:dyDescent="0.3">
      <c r="A86473" s="2">
        <v>0.46333642359002603</v>
      </c>
      <c r="B86473" t="s">
        <v>1099</v>
      </c>
    </row>
    <row r="86474" spans="1:2" x14ac:dyDescent="0.3">
      <c r="A86474" s="2">
        <v>3.9509688385880501</v>
      </c>
      <c r="B86474" t="s">
        <v>1099</v>
      </c>
    </row>
    <row r="86475" spans="1:2" x14ac:dyDescent="0.3">
      <c r="A86475" s="2">
        <v>0.20943414632263399</v>
      </c>
      <c r="B86475" t="s">
        <v>1099</v>
      </c>
    </row>
    <row r="86476" spans="1:2" x14ac:dyDescent="0.3">
      <c r="A86476" s="2">
        <v>8.2041754939224901E-2</v>
      </c>
      <c r="B86476" t="s">
        <v>1099</v>
      </c>
    </row>
    <row r="86477" spans="1:2" x14ac:dyDescent="0.3">
      <c r="A86477" s="2">
        <v>1.3399274556879901</v>
      </c>
      <c r="B86477" t="s">
        <v>1099</v>
      </c>
    </row>
    <row r="86478" spans="1:2" x14ac:dyDescent="0.3">
      <c r="A86478" s="2">
        <v>0.21931216750113</v>
      </c>
      <c r="B86478" t="s">
        <v>1099</v>
      </c>
    </row>
    <row r="86479" spans="1:2" x14ac:dyDescent="0.3">
      <c r="A86479" s="2">
        <v>46.678801562109904</v>
      </c>
      <c r="B86479" t="s">
        <v>1099</v>
      </c>
    </row>
    <row r="86480" spans="1:2" x14ac:dyDescent="0.3">
      <c r="A86480" s="2">
        <v>2.8724616944935302E-2</v>
      </c>
      <c r="B86480" t="s">
        <v>1099</v>
      </c>
    </row>
    <row r="86481" spans="1:2" x14ac:dyDescent="0.3">
      <c r="A86481" s="2">
        <v>6.0633543034847803E-2</v>
      </c>
      <c r="B86481" t="s">
        <v>1099</v>
      </c>
    </row>
    <row r="86482" spans="1:2" x14ac:dyDescent="0.3">
      <c r="A86482" s="2">
        <v>0.28922769025844303</v>
      </c>
      <c r="B86482" t="s">
        <v>1099</v>
      </c>
    </row>
    <row r="86483" spans="1:2" x14ac:dyDescent="0.3">
      <c r="A86483" s="2">
        <v>1.39688603668367E-2</v>
      </c>
      <c r="B86483" t="s">
        <v>1099</v>
      </c>
    </row>
    <row r="86484" spans="1:2" x14ac:dyDescent="0.3">
      <c r="A86484" s="2">
        <v>0.21929213303727299</v>
      </c>
      <c r="B86484" t="s">
        <v>1099</v>
      </c>
    </row>
    <row r="86485" spans="1:2" x14ac:dyDescent="0.3">
      <c r="A86485" s="2">
        <v>2.6325040960106398</v>
      </c>
      <c r="B86485" t="s">
        <v>1099</v>
      </c>
    </row>
    <row r="86486" spans="1:2" x14ac:dyDescent="0.3">
      <c r="A86486" s="2">
        <v>2.24256793292875</v>
      </c>
      <c r="B86486" t="s">
        <v>1099</v>
      </c>
    </row>
    <row r="86487" spans="1:2" x14ac:dyDescent="0.3">
      <c r="A86487" s="2">
        <v>0.177840782781545</v>
      </c>
      <c r="B86487" t="s">
        <v>1099</v>
      </c>
    </row>
    <row r="86488" spans="1:2" x14ac:dyDescent="0.3">
      <c r="A86488" s="2">
        <v>0.26000758834632298</v>
      </c>
      <c r="B86488" t="s">
        <v>1099</v>
      </c>
    </row>
    <row r="86489" spans="1:2" x14ac:dyDescent="0.3">
      <c r="A86489" s="2">
        <v>1.87745102038152</v>
      </c>
      <c r="B86489" t="s">
        <v>1099</v>
      </c>
    </row>
    <row r="86490" spans="1:2" x14ac:dyDescent="0.3">
      <c r="A86490" s="2">
        <v>0.531741108218721</v>
      </c>
      <c r="B86490" t="s">
        <v>1099</v>
      </c>
    </row>
    <row r="86491" spans="1:2" x14ac:dyDescent="0.3">
      <c r="A86491" s="2">
        <v>9.3022631905122499E-2</v>
      </c>
      <c r="B86491" t="s">
        <v>1099</v>
      </c>
    </row>
    <row r="86492" spans="1:2" x14ac:dyDescent="0.3">
      <c r="A86492" s="2">
        <v>1.9799251423567199</v>
      </c>
      <c r="B86492" t="s">
        <v>1099</v>
      </c>
    </row>
    <row r="86493" spans="1:2" x14ac:dyDescent="0.3">
      <c r="A86493" s="2">
        <v>6.4155729570887203</v>
      </c>
      <c r="B86493" t="s">
        <v>1099</v>
      </c>
    </row>
    <row r="86494" spans="1:2" x14ac:dyDescent="0.3">
      <c r="A86494" s="2">
        <v>20.9603993418547</v>
      </c>
      <c r="B86494" t="s">
        <v>1099</v>
      </c>
    </row>
    <row r="86495" spans="1:2" x14ac:dyDescent="0.3">
      <c r="A86495" s="2">
        <v>7.8166485842986697</v>
      </c>
      <c r="B86495" t="s">
        <v>1099</v>
      </c>
    </row>
    <row r="86496" spans="1:2" x14ac:dyDescent="0.3">
      <c r="A86496" s="2">
        <v>9.4803449050999102</v>
      </c>
      <c r="B86496" t="s">
        <v>1099</v>
      </c>
    </row>
    <row r="86497" spans="1:2" x14ac:dyDescent="0.3">
      <c r="A86497" s="2">
        <v>4.0056486503926703</v>
      </c>
      <c r="B86497" t="s">
        <v>1099</v>
      </c>
    </row>
    <row r="86498" spans="1:2" x14ac:dyDescent="0.3">
      <c r="A86498" s="2">
        <v>0.188273289300983</v>
      </c>
      <c r="B86498" t="s">
        <v>1099</v>
      </c>
    </row>
    <row r="86499" spans="1:2" x14ac:dyDescent="0.3">
      <c r="A86499" s="2">
        <v>0.296409268773555</v>
      </c>
      <c r="B86499" t="s">
        <v>1099</v>
      </c>
    </row>
    <row r="86500" spans="1:2" x14ac:dyDescent="0.3">
      <c r="A86500" s="2">
        <v>4.8341272166055903E-2</v>
      </c>
      <c r="B86500" t="s">
        <v>1099</v>
      </c>
    </row>
    <row r="86501" spans="1:2" x14ac:dyDescent="0.3">
      <c r="A86501" s="2">
        <v>6.3126571901837902</v>
      </c>
      <c r="B86501" t="s">
        <v>1099</v>
      </c>
    </row>
    <row r="86502" spans="1:2" x14ac:dyDescent="0.3">
      <c r="A86502" s="2">
        <v>5.1431166287135297E-3</v>
      </c>
      <c r="B86502" t="s">
        <v>1099</v>
      </c>
    </row>
    <row r="86503" spans="1:2" x14ac:dyDescent="0.3">
      <c r="A86503" s="2">
        <v>9.9782186493670003E-2</v>
      </c>
      <c r="B86503" t="s">
        <v>1099</v>
      </c>
    </row>
    <row r="86504" spans="1:2" x14ac:dyDescent="0.3">
      <c r="A86504" s="2">
        <v>7.1599419336711406E-2</v>
      </c>
      <c r="B86504" t="s">
        <v>1099</v>
      </c>
    </row>
    <row r="86505" spans="1:2" x14ac:dyDescent="0.3">
      <c r="A86505" s="2">
        <v>7.0890455480716597E-2</v>
      </c>
      <c r="B86505" t="s">
        <v>1099</v>
      </c>
    </row>
    <row r="86506" spans="1:2" x14ac:dyDescent="0.3">
      <c r="A86506" s="2">
        <v>9.8669048285298197E-2</v>
      </c>
      <c r="B86506" t="s">
        <v>1099</v>
      </c>
    </row>
    <row r="86507" spans="1:2" x14ac:dyDescent="0.3">
      <c r="A86507" s="2">
        <v>3.9059588098513801E-2</v>
      </c>
      <c r="B86507" t="s">
        <v>1099</v>
      </c>
    </row>
    <row r="86508" spans="1:2" x14ac:dyDescent="0.3">
      <c r="A86508" s="2">
        <v>1.6260724030258598E-2</v>
      </c>
      <c r="B86508" t="s">
        <v>1099</v>
      </c>
    </row>
    <row r="86509" spans="1:2" x14ac:dyDescent="0.3">
      <c r="A86509" s="2">
        <v>1.1318342258279801</v>
      </c>
      <c r="B86509" t="s">
        <v>1099</v>
      </c>
    </row>
    <row r="86510" spans="1:2" x14ac:dyDescent="0.3">
      <c r="A86510" s="2">
        <v>2.9894342613454801</v>
      </c>
      <c r="B86510" t="s">
        <v>1099</v>
      </c>
    </row>
    <row r="86511" spans="1:2" x14ac:dyDescent="0.3">
      <c r="A86511" s="2">
        <v>0.12763206419366799</v>
      </c>
      <c r="B86511" t="s">
        <v>1099</v>
      </c>
    </row>
    <row r="86512" spans="1:2" x14ac:dyDescent="0.3">
      <c r="A86512" s="2">
        <v>1.27144773667519E-2</v>
      </c>
      <c r="B86512" t="s">
        <v>1099</v>
      </c>
    </row>
    <row r="86513" spans="1:2" x14ac:dyDescent="0.3">
      <c r="A86513" s="2">
        <v>0.42065781559974003</v>
      </c>
      <c r="B86513" t="s">
        <v>1099</v>
      </c>
    </row>
    <row r="86514" spans="1:2" x14ac:dyDescent="0.3">
      <c r="A86514" s="2">
        <v>15.0396357709401</v>
      </c>
      <c r="B86514" t="s">
        <v>1099</v>
      </c>
    </row>
    <row r="86515" spans="1:2" x14ac:dyDescent="0.3">
      <c r="A86515" s="2">
        <v>1.0627957440607001</v>
      </c>
      <c r="B86515" t="s">
        <v>1099</v>
      </c>
    </row>
    <row r="86516" spans="1:2" x14ac:dyDescent="0.3">
      <c r="A86516" s="2">
        <v>0.15341233896991299</v>
      </c>
      <c r="B86516" t="s">
        <v>1099</v>
      </c>
    </row>
    <row r="86517" spans="1:2" x14ac:dyDescent="0.3">
      <c r="A86517" s="2">
        <v>7.8973619030194106E-2</v>
      </c>
      <c r="B86517" t="s">
        <v>1099</v>
      </c>
    </row>
    <row r="86518" spans="1:2" x14ac:dyDescent="0.3">
      <c r="A86518" s="2">
        <v>2.2453135142487799</v>
      </c>
      <c r="B86518" t="s">
        <v>1099</v>
      </c>
    </row>
    <row r="86519" spans="1:2" x14ac:dyDescent="0.3">
      <c r="A86519" s="2">
        <v>2.7183448600019098</v>
      </c>
      <c r="B86519" t="s">
        <v>1099</v>
      </c>
    </row>
    <row r="86520" spans="1:2" x14ac:dyDescent="0.3">
      <c r="A86520" s="2">
        <v>1.35316855079509E-2</v>
      </c>
      <c r="B86520" t="s">
        <v>1099</v>
      </c>
    </row>
    <row r="86521" spans="1:2" x14ac:dyDescent="0.3">
      <c r="A86521" s="2">
        <v>1.70088794724138E-2</v>
      </c>
      <c r="B86521" t="s">
        <v>1099</v>
      </c>
    </row>
    <row r="86522" spans="1:2" x14ac:dyDescent="0.3">
      <c r="A86522" s="2">
        <v>5.0120077868056397E-2</v>
      </c>
      <c r="B86522" t="s">
        <v>1099</v>
      </c>
    </row>
    <row r="86523" spans="1:2" x14ac:dyDescent="0.3">
      <c r="A86523" s="2">
        <v>0.29085385371183098</v>
      </c>
      <c r="B86523" t="s">
        <v>1099</v>
      </c>
    </row>
    <row r="86524" spans="1:2" x14ac:dyDescent="0.3">
      <c r="A86524" s="2">
        <v>5.8089198788971202E-2</v>
      </c>
      <c r="B86524" t="s">
        <v>1099</v>
      </c>
    </row>
    <row r="86525" spans="1:2" x14ac:dyDescent="0.3">
      <c r="A86525" s="2">
        <v>0.20547301009382199</v>
      </c>
      <c r="B86525" t="s">
        <v>1099</v>
      </c>
    </row>
    <row r="86526" spans="1:2" x14ac:dyDescent="0.3">
      <c r="A86526" s="2">
        <v>2.63551159496117E-2</v>
      </c>
      <c r="B86526" t="s">
        <v>1099</v>
      </c>
    </row>
    <row r="86527" spans="1:2" x14ac:dyDescent="0.3">
      <c r="A86527" s="2">
        <v>2.5557221777151198</v>
      </c>
      <c r="B86527" t="s">
        <v>1099</v>
      </c>
    </row>
    <row r="86528" spans="1:2" x14ac:dyDescent="0.3">
      <c r="A86528" s="2">
        <v>0.195353149951803</v>
      </c>
      <c r="B86528" t="s">
        <v>1099</v>
      </c>
    </row>
    <row r="86529" spans="1:2" x14ac:dyDescent="0.3">
      <c r="A86529" s="2">
        <v>0.34642968523690898</v>
      </c>
      <c r="B86529" t="s">
        <v>1099</v>
      </c>
    </row>
    <row r="86530" spans="1:2" x14ac:dyDescent="0.3">
      <c r="A86530" s="2">
        <v>0.18933510191910599</v>
      </c>
      <c r="B86530" t="s">
        <v>1099</v>
      </c>
    </row>
    <row r="86531" spans="1:2" x14ac:dyDescent="0.3">
      <c r="A86531" s="2">
        <v>3.1278273618326198</v>
      </c>
      <c r="B86531" t="s">
        <v>1099</v>
      </c>
    </row>
    <row r="86532" spans="1:2" x14ac:dyDescent="0.3">
      <c r="A86532" s="2">
        <v>1.91196475312733E-2</v>
      </c>
      <c r="B86532" t="s">
        <v>1099</v>
      </c>
    </row>
    <row r="86533" spans="1:2" x14ac:dyDescent="0.3">
      <c r="A86533" s="2">
        <v>1.7495661270944901E-2</v>
      </c>
      <c r="B86533" t="s">
        <v>1099</v>
      </c>
    </row>
    <row r="86534" spans="1:2" x14ac:dyDescent="0.3">
      <c r="A86534" s="2">
        <v>2.4234610404458401E-2</v>
      </c>
      <c r="B86534" t="s">
        <v>1099</v>
      </c>
    </row>
    <row r="86535" spans="1:2" x14ac:dyDescent="0.3">
      <c r="A86535" s="2">
        <v>10.150954709871099</v>
      </c>
      <c r="B86535" t="s">
        <v>1099</v>
      </c>
    </row>
    <row r="86536" spans="1:2" x14ac:dyDescent="0.3">
      <c r="A86536" s="2">
        <v>0.30941902480683398</v>
      </c>
      <c r="B86536" t="s">
        <v>1099</v>
      </c>
    </row>
    <row r="86537" spans="1:2" x14ac:dyDescent="0.3">
      <c r="A86537" s="2">
        <v>8.1286251369567006E-2</v>
      </c>
      <c r="B86537" t="s">
        <v>1099</v>
      </c>
    </row>
    <row r="86538" spans="1:2" x14ac:dyDescent="0.3">
      <c r="A86538" s="2">
        <v>9.2322092530938399E-2</v>
      </c>
      <c r="B86538" t="s">
        <v>1099</v>
      </c>
    </row>
    <row r="86539" spans="1:2" x14ac:dyDescent="0.3">
      <c r="A86539" s="2">
        <v>1.9022864483649899</v>
      </c>
      <c r="B86539" t="s">
        <v>1099</v>
      </c>
    </row>
    <row r="86540" spans="1:2" x14ac:dyDescent="0.3">
      <c r="A86540" s="2">
        <v>1.9022864483649899</v>
      </c>
      <c r="B86540" t="s">
        <v>1099</v>
      </c>
    </row>
    <row r="86541" spans="1:2" x14ac:dyDescent="0.3">
      <c r="A86541" s="2">
        <v>6.6524462039353898</v>
      </c>
      <c r="B86541" t="s">
        <v>1099</v>
      </c>
    </row>
    <row r="86542" spans="1:2" x14ac:dyDescent="0.3">
      <c r="A86542" s="2">
        <v>11.340121916550199</v>
      </c>
      <c r="B86542" t="s">
        <v>1099</v>
      </c>
    </row>
    <row r="86543" spans="1:2" x14ac:dyDescent="0.3">
      <c r="A86543" s="2">
        <v>1.26548429995445</v>
      </c>
      <c r="B86543" t="s">
        <v>1099</v>
      </c>
    </row>
    <row r="86544" spans="1:2" x14ac:dyDescent="0.3">
      <c r="A86544" s="2">
        <v>0.119999033400966</v>
      </c>
      <c r="B86544" t="s">
        <v>1099</v>
      </c>
    </row>
    <row r="86545" spans="1:2" x14ac:dyDescent="0.3">
      <c r="A86545" s="2">
        <v>2.6454877220477398E-2</v>
      </c>
      <c r="B86545" t="s">
        <v>1099</v>
      </c>
    </row>
    <row r="86546" spans="1:2" x14ac:dyDescent="0.3">
      <c r="A86546" s="2">
        <v>58.077248949696298</v>
      </c>
      <c r="B86546" t="s">
        <v>1099</v>
      </c>
    </row>
    <row r="86547" spans="1:2" x14ac:dyDescent="0.3">
      <c r="A86547" s="2">
        <v>0.116544133980352</v>
      </c>
      <c r="B86547" t="s">
        <v>1099</v>
      </c>
    </row>
    <row r="86548" spans="1:2" x14ac:dyDescent="0.3">
      <c r="A86548" s="2">
        <v>2.28209078893327</v>
      </c>
      <c r="B86548" t="s">
        <v>1099</v>
      </c>
    </row>
    <row r="86549" spans="1:2" x14ac:dyDescent="0.3">
      <c r="A86549" s="2">
        <v>2.3350309146226399E-2</v>
      </c>
      <c r="B86549" t="s">
        <v>1099</v>
      </c>
    </row>
    <row r="86550" spans="1:2" x14ac:dyDescent="0.3">
      <c r="A86550" s="2">
        <v>4.8292326472370997</v>
      </c>
      <c r="B86550" t="s">
        <v>1099</v>
      </c>
    </row>
    <row r="86551" spans="1:2" x14ac:dyDescent="0.3">
      <c r="A86551" s="2">
        <v>0.57928651782892404</v>
      </c>
      <c r="B86551" t="s">
        <v>1099</v>
      </c>
    </row>
    <row r="86552" spans="1:2" x14ac:dyDescent="0.3">
      <c r="A86552" s="2">
        <v>7.8814536310318299</v>
      </c>
      <c r="B86552" t="s">
        <v>1099</v>
      </c>
    </row>
    <row r="86553" spans="1:2" x14ac:dyDescent="0.3">
      <c r="A86553" s="2">
        <v>0.10738630273493099</v>
      </c>
      <c r="B86553" t="s">
        <v>1099</v>
      </c>
    </row>
    <row r="86554" spans="1:2" x14ac:dyDescent="0.3">
      <c r="A86554" s="2">
        <v>2.0065901349722502E-2</v>
      </c>
      <c r="B86554" t="s">
        <v>1099</v>
      </c>
    </row>
    <row r="86555" spans="1:2" x14ac:dyDescent="0.3">
      <c r="A86555" s="2">
        <v>6.85509281620197</v>
      </c>
      <c r="B86555" t="s">
        <v>1099</v>
      </c>
    </row>
    <row r="86556" spans="1:2" x14ac:dyDescent="0.3">
      <c r="A86556" s="2">
        <v>6.9064479100531498E-2</v>
      </c>
      <c r="B86556" t="s">
        <v>1099</v>
      </c>
    </row>
    <row r="86557" spans="1:2" x14ac:dyDescent="0.3">
      <c r="A86557" s="2">
        <v>5.4190711227619801E-2</v>
      </c>
      <c r="B86557" t="s">
        <v>1099</v>
      </c>
    </row>
    <row r="86558" spans="1:2" x14ac:dyDescent="0.3">
      <c r="A86558" s="2">
        <v>2.4552127640039698E-2</v>
      </c>
      <c r="B86558" t="s">
        <v>1099</v>
      </c>
    </row>
    <row r="86559" spans="1:2" x14ac:dyDescent="0.3">
      <c r="A86559" s="2">
        <v>0.78725413289006196</v>
      </c>
      <c r="B86559" t="s">
        <v>1099</v>
      </c>
    </row>
    <row r="86560" spans="1:2" x14ac:dyDescent="0.3">
      <c r="A86560" s="2">
        <v>4.6331022469209802E-2</v>
      </c>
      <c r="B86560" t="s">
        <v>1099</v>
      </c>
    </row>
    <row r="86561" spans="1:2" x14ac:dyDescent="0.3">
      <c r="A86561" s="2">
        <v>0.48193124959686301</v>
      </c>
      <c r="B86561" t="s">
        <v>1099</v>
      </c>
    </row>
    <row r="86562" spans="1:2" x14ac:dyDescent="0.3">
      <c r="A86562" s="2">
        <v>1.36557479860215</v>
      </c>
      <c r="B86562" t="s">
        <v>1099</v>
      </c>
    </row>
    <row r="86563" spans="1:2" x14ac:dyDescent="0.3">
      <c r="A86563" s="2">
        <v>0.15683195290137</v>
      </c>
      <c r="B86563" t="s">
        <v>1099</v>
      </c>
    </row>
    <row r="86564" spans="1:2" x14ac:dyDescent="0.3">
      <c r="A86564" s="2">
        <v>8.9948325115023403E-2</v>
      </c>
      <c r="B86564" t="s">
        <v>1099</v>
      </c>
    </row>
    <row r="86565" spans="1:2" x14ac:dyDescent="0.3">
      <c r="A86565" s="2">
        <v>0.83403693231791698</v>
      </c>
      <c r="B86565" t="s">
        <v>1099</v>
      </c>
    </row>
    <row r="86566" spans="1:2" x14ac:dyDescent="0.3">
      <c r="A86566" s="2">
        <v>1.06852592467954</v>
      </c>
      <c r="B86566" t="s">
        <v>1099</v>
      </c>
    </row>
    <row r="86567" spans="1:2" x14ac:dyDescent="0.3">
      <c r="A86567" s="2">
        <v>2.681491681372</v>
      </c>
      <c r="B86567" t="s">
        <v>1099</v>
      </c>
    </row>
    <row r="86568" spans="1:2" x14ac:dyDescent="0.3">
      <c r="A86568" s="2">
        <v>0.194625284105686</v>
      </c>
      <c r="B86568" t="s">
        <v>1099</v>
      </c>
    </row>
    <row r="86569" spans="1:2" x14ac:dyDescent="0.3">
      <c r="A86569" s="2">
        <v>0.42162506349503698</v>
      </c>
      <c r="B86569" t="s">
        <v>1099</v>
      </c>
    </row>
    <row r="86570" spans="1:2" x14ac:dyDescent="0.3">
      <c r="A86570" s="2">
        <v>0.84803946413183795</v>
      </c>
      <c r="B86570" t="s">
        <v>1099</v>
      </c>
    </row>
    <row r="86571" spans="1:2" x14ac:dyDescent="0.3">
      <c r="A86571" s="2">
        <v>0.409692632114454</v>
      </c>
      <c r="B86571" t="s">
        <v>1099</v>
      </c>
    </row>
    <row r="86572" spans="1:2" x14ac:dyDescent="0.3">
      <c r="A86572" s="2">
        <v>6.3730358299653603E-3</v>
      </c>
      <c r="B86572" t="s">
        <v>1099</v>
      </c>
    </row>
    <row r="86573" spans="1:2" x14ac:dyDescent="0.3">
      <c r="A86573" s="2">
        <v>8.9248679910639908E-3</v>
      </c>
      <c r="B86573" t="s">
        <v>1099</v>
      </c>
    </row>
    <row r="86574" spans="1:2" x14ac:dyDescent="0.3">
      <c r="A86574" s="2">
        <v>9.6201223954284799E-3</v>
      </c>
      <c r="B86574" t="s">
        <v>1099</v>
      </c>
    </row>
    <row r="86575" spans="1:2" x14ac:dyDescent="0.3">
      <c r="A86575" s="2">
        <v>2.14627559698203E-2</v>
      </c>
      <c r="B86575" t="s">
        <v>1099</v>
      </c>
    </row>
    <row r="86576" spans="1:2" x14ac:dyDescent="0.3">
      <c r="A86576" s="2">
        <v>9.8846416343608603E-3</v>
      </c>
      <c r="B86576" t="s">
        <v>1099</v>
      </c>
    </row>
    <row r="86577" spans="1:2" x14ac:dyDescent="0.3">
      <c r="A86577" s="2">
        <v>1.1166228449042599</v>
      </c>
      <c r="B86577" t="s">
        <v>1099</v>
      </c>
    </row>
    <row r="86578" spans="1:2" x14ac:dyDescent="0.3">
      <c r="A86578" s="2">
        <v>0.26874060315512399</v>
      </c>
      <c r="B86578" t="s">
        <v>1099</v>
      </c>
    </row>
    <row r="86579" spans="1:2" x14ac:dyDescent="0.3">
      <c r="A86579" s="2">
        <v>6.8733763383042101E-2</v>
      </c>
      <c r="B86579" t="s">
        <v>1099</v>
      </c>
    </row>
    <row r="86580" spans="1:2" x14ac:dyDescent="0.3">
      <c r="A86580" s="2">
        <v>19.535985763782499</v>
      </c>
      <c r="B86580" t="s">
        <v>1099</v>
      </c>
    </row>
    <row r="86581" spans="1:2" x14ac:dyDescent="0.3">
      <c r="A86581" s="2">
        <v>0.27947543391007401</v>
      </c>
      <c r="B86581" t="s">
        <v>1099</v>
      </c>
    </row>
    <row r="86582" spans="1:2" x14ac:dyDescent="0.3">
      <c r="A86582" s="2">
        <v>0.229996776555941</v>
      </c>
      <c r="B86582" t="s">
        <v>1099</v>
      </c>
    </row>
    <row r="86583" spans="1:2" x14ac:dyDescent="0.3">
      <c r="A86583" s="2">
        <v>3.7680577467524901E-2</v>
      </c>
      <c r="B86583" t="s">
        <v>1099</v>
      </c>
    </row>
    <row r="86584" spans="1:2" x14ac:dyDescent="0.3">
      <c r="A86584" s="2">
        <v>0.81019828988260001</v>
      </c>
      <c r="B86584" t="s">
        <v>1099</v>
      </c>
    </row>
    <row r="86585" spans="1:2" x14ac:dyDescent="0.3">
      <c r="A86585" s="2">
        <v>0.107130660240549</v>
      </c>
      <c r="B86585" t="s">
        <v>1099</v>
      </c>
    </row>
    <row r="86586" spans="1:2" x14ac:dyDescent="0.3">
      <c r="A86586" s="2">
        <v>1.2658097313183301E-2</v>
      </c>
      <c r="B86586" t="s">
        <v>1099</v>
      </c>
    </row>
    <row r="86587" spans="1:2" x14ac:dyDescent="0.3">
      <c r="A86587" s="2">
        <v>0.15981196097268899</v>
      </c>
      <c r="B86587" t="s">
        <v>1099</v>
      </c>
    </row>
    <row r="86588" spans="1:2" x14ac:dyDescent="0.3">
      <c r="A86588" s="2">
        <v>1.11093658414868</v>
      </c>
      <c r="B86588" t="s">
        <v>1099</v>
      </c>
    </row>
    <row r="86589" spans="1:2" x14ac:dyDescent="0.3">
      <c r="A86589" s="2">
        <v>7.6422242549186906E-2</v>
      </c>
      <c r="B86589" t="s">
        <v>1099</v>
      </c>
    </row>
    <row r="86590" spans="1:2" x14ac:dyDescent="0.3">
      <c r="A86590" s="2">
        <v>0.120858546759672</v>
      </c>
      <c r="B86590" t="s">
        <v>1099</v>
      </c>
    </row>
    <row r="86591" spans="1:2" x14ac:dyDescent="0.3">
      <c r="A86591" s="2">
        <v>0.28172787375193997</v>
      </c>
      <c r="B86591" t="s">
        <v>1099</v>
      </c>
    </row>
    <row r="86592" spans="1:2" x14ac:dyDescent="0.3">
      <c r="A86592" s="2">
        <v>2.49469881492747E-2</v>
      </c>
      <c r="B86592" t="s">
        <v>1099</v>
      </c>
    </row>
    <row r="86593" spans="1:2" x14ac:dyDescent="0.3">
      <c r="A86593" s="2">
        <v>14.4631846721838</v>
      </c>
      <c r="B86593" t="s">
        <v>1099</v>
      </c>
    </row>
    <row r="86594" spans="1:2" x14ac:dyDescent="0.3">
      <c r="A86594" s="2">
        <v>1.5838963025345099E-2</v>
      </c>
      <c r="B86594" t="s">
        <v>1099</v>
      </c>
    </row>
    <row r="86595" spans="1:2" x14ac:dyDescent="0.3">
      <c r="A86595" s="2">
        <v>5.1718504118394203E-2</v>
      </c>
      <c r="B86595" t="s">
        <v>1099</v>
      </c>
    </row>
    <row r="86596" spans="1:2" x14ac:dyDescent="0.3">
      <c r="A86596" s="2">
        <v>64.994525660187506</v>
      </c>
      <c r="B86596" t="s">
        <v>1099</v>
      </c>
    </row>
    <row r="86597" spans="1:2" x14ac:dyDescent="0.3">
      <c r="A86597" s="2">
        <v>5.0144106294369504</v>
      </c>
      <c r="B86597" t="s">
        <v>1099</v>
      </c>
    </row>
    <row r="86598" spans="1:2" x14ac:dyDescent="0.3">
      <c r="A86598" s="2">
        <v>1.55601321245123</v>
      </c>
      <c r="B86598" t="s">
        <v>1099</v>
      </c>
    </row>
    <row r="86599" spans="1:2" x14ac:dyDescent="0.3">
      <c r="A86599" s="2">
        <v>0.95390538073571196</v>
      </c>
      <c r="B86599" t="s">
        <v>1099</v>
      </c>
    </row>
    <row r="86600" spans="1:2" x14ac:dyDescent="0.3">
      <c r="A86600" s="2">
        <v>6.9409760298077897E-3</v>
      </c>
      <c r="B86600" t="s">
        <v>1099</v>
      </c>
    </row>
    <row r="86601" spans="1:2" x14ac:dyDescent="0.3">
      <c r="A86601" s="2">
        <v>14.654263818924299</v>
      </c>
      <c r="B86601" t="s">
        <v>1099</v>
      </c>
    </row>
    <row r="86602" spans="1:2" x14ac:dyDescent="0.3">
      <c r="A86602" s="2">
        <v>4.1921728644185299</v>
      </c>
      <c r="B86602" t="s">
        <v>1099</v>
      </c>
    </row>
    <row r="86603" spans="1:2" x14ac:dyDescent="0.3">
      <c r="A86603" s="2">
        <v>3.74886312621589E-2</v>
      </c>
      <c r="B86603" t="s">
        <v>1099</v>
      </c>
    </row>
    <row r="86604" spans="1:2" x14ac:dyDescent="0.3">
      <c r="A86604" s="2">
        <v>0.16494089533939699</v>
      </c>
      <c r="B86604" t="s">
        <v>1099</v>
      </c>
    </row>
    <row r="86605" spans="1:2" x14ac:dyDescent="0.3">
      <c r="A86605" s="2">
        <v>454.33490127663202</v>
      </c>
      <c r="B86605" t="s">
        <v>1099</v>
      </c>
    </row>
    <row r="86606" spans="1:2" x14ac:dyDescent="0.3">
      <c r="A86606" s="2">
        <v>18.1639403498043</v>
      </c>
      <c r="B86606" t="s">
        <v>1099</v>
      </c>
    </row>
    <row r="86607" spans="1:2" x14ac:dyDescent="0.3">
      <c r="A86607" s="2">
        <v>0.49231522050246002</v>
      </c>
      <c r="B86607" t="s">
        <v>1099</v>
      </c>
    </row>
    <row r="86608" spans="1:2" x14ac:dyDescent="0.3">
      <c r="A86608" s="2">
        <v>0.82946745711104897</v>
      </c>
      <c r="B86608" t="s">
        <v>1099</v>
      </c>
    </row>
    <row r="86609" spans="1:2" x14ac:dyDescent="0.3">
      <c r="A86609" s="2">
        <v>0.157897076415</v>
      </c>
      <c r="B86609" t="s">
        <v>1099</v>
      </c>
    </row>
    <row r="86610" spans="1:2" x14ac:dyDescent="0.3">
      <c r="A86610" s="2">
        <v>3.6728991860129102E-2</v>
      </c>
      <c r="B86610" t="s">
        <v>1099</v>
      </c>
    </row>
    <row r="86611" spans="1:2" x14ac:dyDescent="0.3">
      <c r="A86611" s="2">
        <v>1.8599582493034401E-2</v>
      </c>
      <c r="B86611" t="s">
        <v>1099</v>
      </c>
    </row>
    <row r="86612" spans="1:2" x14ac:dyDescent="0.3">
      <c r="A86612" s="2">
        <v>0.281182679097013</v>
      </c>
      <c r="B86612" t="s">
        <v>1099</v>
      </c>
    </row>
    <row r="86613" spans="1:2" x14ac:dyDescent="0.3">
      <c r="A86613" s="2">
        <v>0.46250414546619301</v>
      </c>
      <c r="B86613" t="s">
        <v>1099</v>
      </c>
    </row>
    <row r="86614" spans="1:2" x14ac:dyDescent="0.3">
      <c r="A86614" s="2">
        <v>1.8472280864764001E-2</v>
      </c>
      <c r="B86614" t="s">
        <v>1099</v>
      </c>
    </row>
    <row r="86615" spans="1:2" x14ac:dyDescent="0.3">
      <c r="A86615" s="2">
        <v>2.67962274029389E-2</v>
      </c>
      <c r="B86615" t="s">
        <v>1099</v>
      </c>
    </row>
    <row r="86616" spans="1:2" x14ac:dyDescent="0.3">
      <c r="A86616" s="2">
        <v>0.10481522703594599</v>
      </c>
      <c r="B86616" t="s">
        <v>1099</v>
      </c>
    </row>
    <row r="86617" spans="1:2" x14ac:dyDescent="0.3">
      <c r="A86617" s="2">
        <v>2.6413098192084701</v>
      </c>
      <c r="B86617" t="s">
        <v>1099</v>
      </c>
    </row>
    <row r="86618" spans="1:2" x14ac:dyDescent="0.3">
      <c r="A86618" s="2">
        <v>2.8379131215085199E-3</v>
      </c>
      <c r="B86618" t="s">
        <v>1099</v>
      </c>
    </row>
    <row r="86619" spans="1:2" x14ac:dyDescent="0.3">
      <c r="A86619" s="2">
        <v>1.9658128434644401E-2</v>
      </c>
      <c r="B86619" t="s">
        <v>1099</v>
      </c>
    </row>
    <row r="86620" spans="1:2" x14ac:dyDescent="0.3">
      <c r="A86620" s="2">
        <v>5.3843848681791498E-2</v>
      </c>
      <c r="B86620" t="s">
        <v>1099</v>
      </c>
    </row>
    <row r="86621" spans="1:2" x14ac:dyDescent="0.3">
      <c r="A86621" s="2">
        <v>1.28052395547364E-2</v>
      </c>
      <c r="B86621" t="s">
        <v>1099</v>
      </c>
    </row>
    <row r="86622" spans="1:2" x14ac:dyDescent="0.3">
      <c r="A86622" s="2">
        <v>2.5365406977285098E-3</v>
      </c>
      <c r="B86622" t="s">
        <v>1099</v>
      </c>
    </row>
    <row r="86623" spans="1:2" x14ac:dyDescent="0.3">
      <c r="A86623" s="2">
        <v>1.5541090754751999E-2</v>
      </c>
      <c r="B86623" t="s">
        <v>1099</v>
      </c>
    </row>
    <row r="86624" spans="1:2" x14ac:dyDescent="0.3">
      <c r="A86624" s="2">
        <v>2.3527984425231701E-3</v>
      </c>
      <c r="B86624" t="s">
        <v>1099</v>
      </c>
    </row>
    <row r="86625" spans="1:2" x14ac:dyDescent="0.3">
      <c r="A86625" s="2">
        <v>8.2473739027437806E-2</v>
      </c>
      <c r="B86625" t="s">
        <v>1099</v>
      </c>
    </row>
    <row r="86626" spans="1:2" x14ac:dyDescent="0.3">
      <c r="A86626" s="2">
        <v>2.1898296231471201E-2</v>
      </c>
      <c r="B86626" t="s">
        <v>1099</v>
      </c>
    </row>
    <row r="86627" spans="1:2" x14ac:dyDescent="0.3">
      <c r="A86627" s="2">
        <v>7.2660113632194295E-2</v>
      </c>
      <c r="B86627" t="s">
        <v>1099</v>
      </c>
    </row>
    <row r="86628" spans="1:2" x14ac:dyDescent="0.3">
      <c r="A86628" s="2">
        <v>5.22480630806035E-2</v>
      </c>
      <c r="B86628" t="s">
        <v>1099</v>
      </c>
    </row>
    <row r="86629" spans="1:2" x14ac:dyDescent="0.3">
      <c r="A86629" s="2">
        <v>0.35712118018390199</v>
      </c>
      <c r="B86629" t="s">
        <v>1099</v>
      </c>
    </row>
    <row r="86630" spans="1:2" x14ac:dyDescent="0.3">
      <c r="A86630" s="2">
        <v>6.2777219211782906E-2</v>
      </c>
      <c r="B86630" t="s">
        <v>1099</v>
      </c>
    </row>
    <row r="86631" spans="1:2" x14ac:dyDescent="0.3">
      <c r="A86631" s="2">
        <v>0.31071681718632399</v>
      </c>
      <c r="B86631" t="s">
        <v>1099</v>
      </c>
    </row>
    <row r="86632" spans="1:2" x14ac:dyDescent="0.3">
      <c r="A86632" s="2">
        <v>2.4389135792563299E-2</v>
      </c>
      <c r="B86632" t="s">
        <v>1099</v>
      </c>
    </row>
    <row r="86633" spans="1:2" x14ac:dyDescent="0.3">
      <c r="A86633" s="2">
        <v>7.7065400657873803E-2</v>
      </c>
      <c r="B86633" t="s">
        <v>1099</v>
      </c>
    </row>
    <row r="86634" spans="1:2" x14ac:dyDescent="0.3">
      <c r="A86634" s="2">
        <v>0.27406560219273202</v>
      </c>
      <c r="B86634" t="s">
        <v>1099</v>
      </c>
    </row>
    <row r="86635" spans="1:2" x14ac:dyDescent="0.3">
      <c r="A86635" s="2">
        <v>3.8917978380501798E-3</v>
      </c>
      <c r="B86635" t="s">
        <v>1099</v>
      </c>
    </row>
    <row r="86636" spans="1:2" x14ac:dyDescent="0.3">
      <c r="A86636" s="2">
        <v>0.40431127210496898</v>
      </c>
      <c r="B86636" t="s">
        <v>1099</v>
      </c>
    </row>
    <row r="86637" spans="1:2" x14ac:dyDescent="0.3">
      <c r="A86637" s="2">
        <v>2.2207252541350499E-2</v>
      </c>
      <c r="B86637" t="s">
        <v>1099</v>
      </c>
    </row>
    <row r="86638" spans="1:2" x14ac:dyDescent="0.3">
      <c r="A86638" s="2">
        <v>3.91940134908993E-2</v>
      </c>
      <c r="B86638" t="s">
        <v>1099</v>
      </c>
    </row>
    <row r="86639" spans="1:2" x14ac:dyDescent="0.3">
      <c r="A86639" s="2">
        <v>20.615319049536499</v>
      </c>
      <c r="B86639" t="s">
        <v>1099</v>
      </c>
    </row>
    <row r="86640" spans="1:2" x14ac:dyDescent="0.3">
      <c r="A86640" s="2">
        <v>0.52242821491745794</v>
      </c>
      <c r="B86640" t="s">
        <v>1099</v>
      </c>
    </row>
    <row r="86641" spans="1:2" x14ac:dyDescent="0.3">
      <c r="A86641" s="2">
        <v>0.51487765614949998</v>
      </c>
      <c r="B86641" t="s">
        <v>1099</v>
      </c>
    </row>
    <row r="86642" spans="1:2" x14ac:dyDescent="0.3">
      <c r="A86642" s="2">
        <v>1.44282054076486</v>
      </c>
      <c r="B86642" t="s">
        <v>1099</v>
      </c>
    </row>
    <row r="86643" spans="1:2" x14ac:dyDescent="0.3">
      <c r="A86643" s="2">
        <v>0.31560284758584201</v>
      </c>
      <c r="B86643" t="s">
        <v>1099</v>
      </c>
    </row>
    <row r="86644" spans="1:2" x14ac:dyDescent="0.3">
      <c r="A86644" s="2">
        <v>0.67549324148678502</v>
      </c>
      <c r="B86644" t="s">
        <v>1099</v>
      </c>
    </row>
    <row r="86645" spans="1:2" x14ac:dyDescent="0.3">
      <c r="A86645" s="2">
        <v>0.24060480963733599</v>
      </c>
      <c r="B86645" t="s">
        <v>1099</v>
      </c>
    </row>
    <row r="86646" spans="1:2" x14ac:dyDescent="0.3">
      <c r="A86646" s="2">
        <v>0.13310123698262399</v>
      </c>
      <c r="B86646" t="s">
        <v>1099</v>
      </c>
    </row>
    <row r="86647" spans="1:2" x14ac:dyDescent="0.3">
      <c r="A86647" s="2">
        <v>5.95895966908353E-2</v>
      </c>
      <c r="B86647" t="s">
        <v>1099</v>
      </c>
    </row>
    <row r="86648" spans="1:2" x14ac:dyDescent="0.3">
      <c r="A86648" s="2">
        <v>8.8368495737233002E-2</v>
      </c>
      <c r="B86648" t="s">
        <v>1099</v>
      </c>
    </row>
    <row r="86649" spans="1:2" x14ac:dyDescent="0.3">
      <c r="A86649" s="2">
        <v>0.46375023919960701</v>
      </c>
      <c r="B86649" t="s">
        <v>1099</v>
      </c>
    </row>
    <row r="86650" spans="1:2" x14ac:dyDescent="0.3">
      <c r="A86650" s="2">
        <v>7.2889066255920704E-2</v>
      </c>
      <c r="B86650" t="s">
        <v>1099</v>
      </c>
    </row>
    <row r="86651" spans="1:2" x14ac:dyDescent="0.3">
      <c r="A86651" s="2">
        <v>6.3986299414575107E-2</v>
      </c>
      <c r="B86651" t="s">
        <v>1099</v>
      </c>
    </row>
    <row r="86652" spans="1:2" x14ac:dyDescent="0.3">
      <c r="A86652" s="2">
        <v>0.11633341118634</v>
      </c>
      <c r="B86652" t="s">
        <v>1099</v>
      </c>
    </row>
    <row r="86653" spans="1:2" x14ac:dyDescent="0.3">
      <c r="A86653" s="2">
        <v>5.5816361683666003</v>
      </c>
      <c r="B86653" t="s">
        <v>1099</v>
      </c>
    </row>
    <row r="86654" spans="1:2" x14ac:dyDescent="0.3">
      <c r="A86654" s="2">
        <v>146.49200254416701</v>
      </c>
      <c r="B86654" t="s">
        <v>1099</v>
      </c>
    </row>
    <row r="86655" spans="1:2" x14ac:dyDescent="0.3">
      <c r="A86655" s="2">
        <v>49.066886989380201</v>
      </c>
      <c r="B86655" t="s">
        <v>1099</v>
      </c>
    </row>
    <row r="86656" spans="1:2" x14ac:dyDescent="0.3">
      <c r="A86656" s="2">
        <v>3.39394069052944</v>
      </c>
      <c r="B86656" t="s">
        <v>1099</v>
      </c>
    </row>
    <row r="86657" spans="1:2" x14ac:dyDescent="0.3">
      <c r="A86657" s="2">
        <v>33.441073147702397</v>
      </c>
      <c r="B86657" t="s">
        <v>1099</v>
      </c>
    </row>
    <row r="86658" spans="1:2" x14ac:dyDescent="0.3">
      <c r="A86658" s="2">
        <v>3.0831744156505098E-2</v>
      </c>
      <c r="B86658" t="s">
        <v>1099</v>
      </c>
    </row>
    <row r="86659" spans="1:2" x14ac:dyDescent="0.3">
      <c r="A86659" s="2">
        <v>6.1591174114920599E-2</v>
      </c>
      <c r="B86659" t="s">
        <v>1099</v>
      </c>
    </row>
    <row r="86660" spans="1:2" x14ac:dyDescent="0.3">
      <c r="A86660" s="2">
        <v>1.3335220961810799E-2</v>
      </c>
      <c r="B86660" t="s">
        <v>1099</v>
      </c>
    </row>
    <row r="86661" spans="1:2" x14ac:dyDescent="0.3">
      <c r="A86661" s="2">
        <v>0.80551920596068105</v>
      </c>
      <c r="B86661" t="s">
        <v>1099</v>
      </c>
    </row>
    <row r="86662" spans="1:2" x14ac:dyDescent="0.3">
      <c r="A86662" s="2">
        <v>0.34775142144654703</v>
      </c>
      <c r="B86662" t="s">
        <v>1099</v>
      </c>
    </row>
    <row r="86663" spans="1:2" x14ac:dyDescent="0.3">
      <c r="A86663" s="2">
        <v>0.31146670412039201</v>
      </c>
      <c r="B86663" t="s">
        <v>1099</v>
      </c>
    </row>
    <row r="86664" spans="1:2" x14ac:dyDescent="0.3">
      <c r="A86664" s="2">
        <v>0.280105426096946</v>
      </c>
      <c r="B86664" t="s">
        <v>1099</v>
      </c>
    </row>
    <row r="86665" spans="1:2" x14ac:dyDescent="0.3">
      <c r="A86665" s="2">
        <v>9.4394918033875994E-2</v>
      </c>
      <c r="B86665" t="s">
        <v>1099</v>
      </c>
    </row>
    <row r="86666" spans="1:2" x14ac:dyDescent="0.3">
      <c r="A86666" s="2">
        <v>5.4484375645040502E-2</v>
      </c>
      <c r="B86666" t="s">
        <v>1099</v>
      </c>
    </row>
    <row r="86667" spans="1:2" x14ac:dyDescent="0.3">
      <c r="A86667" s="2">
        <v>6.6854121586675096E-3</v>
      </c>
      <c r="B86667" t="s">
        <v>1099</v>
      </c>
    </row>
    <row r="86668" spans="1:2" x14ac:dyDescent="0.3">
      <c r="A86668" s="2">
        <v>2.3316906024680801E-2</v>
      </c>
      <c r="B86668" t="s">
        <v>1099</v>
      </c>
    </row>
    <row r="86669" spans="1:2" x14ac:dyDescent="0.3">
      <c r="A86669" s="2">
        <v>6.2279668549943702E-3</v>
      </c>
      <c r="B86669" t="s">
        <v>1099</v>
      </c>
    </row>
    <row r="86670" spans="1:2" x14ac:dyDescent="0.3">
      <c r="A86670" s="2">
        <v>2.5944720019411099E-2</v>
      </c>
      <c r="B86670" t="s">
        <v>1099</v>
      </c>
    </row>
    <row r="86671" spans="1:2" x14ac:dyDescent="0.3">
      <c r="A86671" s="2">
        <v>3.1334603495184597E-2</v>
      </c>
      <c r="B86671" t="s">
        <v>1099</v>
      </c>
    </row>
    <row r="86672" spans="1:2" x14ac:dyDescent="0.3">
      <c r="A86672" s="2">
        <v>0.20477505268075799</v>
      </c>
      <c r="B86672" t="s">
        <v>1099</v>
      </c>
    </row>
    <row r="86673" spans="1:2" x14ac:dyDescent="0.3">
      <c r="A86673" s="2">
        <v>2.22423424495422E-2</v>
      </c>
      <c r="B86673" t="s">
        <v>1099</v>
      </c>
    </row>
    <row r="86674" spans="1:2" x14ac:dyDescent="0.3">
      <c r="A86674" s="2">
        <v>1.8789932515509599E-2</v>
      </c>
      <c r="B86674" t="s">
        <v>1099</v>
      </c>
    </row>
    <row r="86675" spans="1:2" x14ac:dyDescent="0.3">
      <c r="A86675" s="2">
        <v>3.5780192975849702E-2</v>
      </c>
      <c r="B86675" t="s">
        <v>1099</v>
      </c>
    </row>
    <row r="86676" spans="1:2" x14ac:dyDescent="0.3">
      <c r="A86676" s="2">
        <v>5.0294277375124402E-2</v>
      </c>
      <c r="B86676" t="s">
        <v>1099</v>
      </c>
    </row>
    <row r="86677" spans="1:2" x14ac:dyDescent="0.3">
      <c r="A86677" s="2">
        <v>2.4052286839404E-2</v>
      </c>
      <c r="B86677" t="s">
        <v>1099</v>
      </c>
    </row>
    <row r="86678" spans="1:2" x14ac:dyDescent="0.3">
      <c r="A86678" s="2">
        <v>2.4538888755596601E-2</v>
      </c>
      <c r="B86678" t="s">
        <v>1099</v>
      </c>
    </row>
    <row r="86679" spans="1:2" x14ac:dyDescent="0.3">
      <c r="A86679" s="2">
        <v>1.05049744646058E-2</v>
      </c>
      <c r="B86679" t="s">
        <v>1099</v>
      </c>
    </row>
    <row r="86680" spans="1:2" x14ac:dyDescent="0.3">
      <c r="A86680" s="2">
        <v>3.93957682059803E-2</v>
      </c>
      <c r="B86680" t="s">
        <v>1099</v>
      </c>
    </row>
    <row r="86681" spans="1:2" x14ac:dyDescent="0.3">
      <c r="A86681" s="2">
        <v>26.220666169047099</v>
      </c>
      <c r="B86681" t="s">
        <v>1099</v>
      </c>
    </row>
    <row r="86682" spans="1:2" x14ac:dyDescent="0.3">
      <c r="A86682" s="2">
        <v>2.2141870793571199E-2</v>
      </c>
      <c r="B86682" t="s">
        <v>1099</v>
      </c>
    </row>
    <row r="86683" spans="1:2" x14ac:dyDescent="0.3">
      <c r="A86683" s="2">
        <v>25.8186052844163</v>
      </c>
      <c r="B86683" t="s">
        <v>1099</v>
      </c>
    </row>
    <row r="86684" spans="1:2" x14ac:dyDescent="0.3">
      <c r="A86684" s="2">
        <v>3.1731622696397399E-2</v>
      </c>
      <c r="B86684" t="s">
        <v>1099</v>
      </c>
    </row>
    <row r="86685" spans="1:2" x14ac:dyDescent="0.3">
      <c r="A86685" s="2">
        <v>1.04931175997938</v>
      </c>
      <c r="B86685" t="s">
        <v>1099</v>
      </c>
    </row>
    <row r="86686" spans="1:2" x14ac:dyDescent="0.3">
      <c r="A86686" s="2">
        <v>0.13789396764234099</v>
      </c>
      <c r="B86686" t="s">
        <v>1099</v>
      </c>
    </row>
    <row r="86687" spans="1:2" x14ac:dyDescent="0.3">
      <c r="A86687" s="2">
        <v>1.51070056193686E-2</v>
      </c>
      <c r="B86687" t="s">
        <v>1099</v>
      </c>
    </row>
    <row r="86688" spans="1:2" x14ac:dyDescent="0.3">
      <c r="A86688" s="2">
        <v>1.77316241435303E-2</v>
      </c>
      <c r="B86688" t="s">
        <v>1099</v>
      </c>
    </row>
    <row r="86689" spans="1:2" x14ac:dyDescent="0.3">
      <c r="A86689" s="2">
        <v>0.38914336569134</v>
      </c>
      <c r="B86689" t="s">
        <v>1099</v>
      </c>
    </row>
    <row r="86690" spans="1:2" x14ac:dyDescent="0.3">
      <c r="A86690" s="2">
        <v>0.128671937662654</v>
      </c>
      <c r="B86690" t="s">
        <v>1099</v>
      </c>
    </row>
    <row r="86691" spans="1:2" x14ac:dyDescent="0.3">
      <c r="A86691" s="2">
        <v>6.55130827440282E-2</v>
      </c>
      <c r="B86691" t="s">
        <v>1099</v>
      </c>
    </row>
    <row r="86692" spans="1:2" x14ac:dyDescent="0.3">
      <c r="A86692" s="2">
        <v>148.49759387356701</v>
      </c>
      <c r="B86692" t="s">
        <v>1099</v>
      </c>
    </row>
    <row r="86693" spans="1:2" x14ac:dyDescent="0.3">
      <c r="A86693" s="2">
        <v>5.04424706645429E-3</v>
      </c>
      <c r="B86693" t="s">
        <v>1099</v>
      </c>
    </row>
    <row r="86694" spans="1:2" x14ac:dyDescent="0.3">
      <c r="A86694" s="2">
        <v>1.6900506525439501E-3</v>
      </c>
      <c r="B86694" t="s">
        <v>1099</v>
      </c>
    </row>
    <row r="86695" spans="1:2" x14ac:dyDescent="0.3">
      <c r="A86695" s="2">
        <v>3.2686179963047401E-2</v>
      </c>
      <c r="B86695" t="s">
        <v>1099</v>
      </c>
    </row>
    <row r="86696" spans="1:2" x14ac:dyDescent="0.3">
      <c r="A86696" s="2">
        <v>0.30482654993693298</v>
      </c>
      <c r="B86696" t="s">
        <v>1099</v>
      </c>
    </row>
    <row r="86697" spans="1:2" x14ac:dyDescent="0.3">
      <c r="A86697" s="2">
        <v>0.32143187242696702</v>
      </c>
      <c r="B86697" t="s">
        <v>1099</v>
      </c>
    </row>
    <row r="86698" spans="1:2" x14ac:dyDescent="0.3">
      <c r="A86698" s="2">
        <v>4.8507476257924197E-2</v>
      </c>
      <c r="B86698" t="s">
        <v>1099</v>
      </c>
    </row>
    <row r="86699" spans="1:2" x14ac:dyDescent="0.3">
      <c r="A86699" s="2">
        <v>0.11776079014035901</v>
      </c>
      <c r="B86699" t="s">
        <v>1099</v>
      </c>
    </row>
    <row r="86700" spans="1:2" x14ac:dyDescent="0.3">
      <c r="A86700" s="2">
        <v>2.79891385731669E-2</v>
      </c>
      <c r="B86700" t="s">
        <v>1099</v>
      </c>
    </row>
    <row r="86701" spans="1:2" x14ac:dyDescent="0.3">
      <c r="A86701" s="2">
        <v>2.8592099514021998E-3</v>
      </c>
      <c r="B86701" t="s">
        <v>1099</v>
      </c>
    </row>
    <row r="86702" spans="1:2" x14ac:dyDescent="0.3">
      <c r="A86702" s="2">
        <v>4.8797651118011501E-2</v>
      </c>
      <c r="B86702" t="s">
        <v>1099</v>
      </c>
    </row>
    <row r="86703" spans="1:2" x14ac:dyDescent="0.3">
      <c r="A86703" s="2">
        <v>0.73315137389338503</v>
      </c>
      <c r="B86703" t="s">
        <v>1099</v>
      </c>
    </row>
    <row r="86704" spans="1:2" x14ac:dyDescent="0.3">
      <c r="A86704" s="2">
        <v>1.07580907756182E-2</v>
      </c>
      <c r="B86704" t="s">
        <v>1099</v>
      </c>
    </row>
    <row r="86705" spans="1:2" x14ac:dyDescent="0.3">
      <c r="A86705" s="2">
        <v>4.2297040426790299E-2</v>
      </c>
      <c r="B86705" t="s">
        <v>1099</v>
      </c>
    </row>
    <row r="86706" spans="1:2" x14ac:dyDescent="0.3">
      <c r="A86706" s="2">
        <v>0.156264271655737</v>
      </c>
      <c r="B86706" t="s">
        <v>1099</v>
      </c>
    </row>
    <row r="86707" spans="1:2" x14ac:dyDescent="0.3">
      <c r="A86707" s="2">
        <v>3.15761183758429E-3</v>
      </c>
      <c r="B86707" t="s">
        <v>1099</v>
      </c>
    </row>
    <row r="86708" spans="1:2" x14ac:dyDescent="0.3">
      <c r="A86708" s="2">
        <v>0.118096005557739</v>
      </c>
      <c r="B86708" t="s">
        <v>1099</v>
      </c>
    </row>
    <row r="86709" spans="1:2" x14ac:dyDescent="0.3">
      <c r="A86709" s="2">
        <v>3.6901649416230402</v>
      </c>
      <c r="B86709" t="s">
        <v>1099</v>
      </c>
    </row>
    <row r="86710" spans="1:2" x14ac:dyDescent="0.3">
      <c r="A86710" s="2">
        <v>42.404082342435302</v>
      </c>
      <c r="B86710" t="s">
        <v>1099</v>
      </c>
    </row>
    <row r="86711" spans="1:2" x14ac:dyDescent="0.3">
      <c r="A86711" s="2">
        <v>1.34205609498697</v>
      </c>
      <c r="B86711" t="s">
        <v>1099</v>
      </c>
    </row>
    <row r="86712" spans="1:2" x14ac:dyDescent="0.3">
      <c r="A86712" s="2">
        <v>0.19673270837526199</v>
      </c>
      <c r="B86712" t="s">
        <v>1099</v>
      </c>
    </row>
    <row r="86713" spans="1:2" x14ac:dyDescent="0.3">
      <c r="A86713" s="2">
        <v>219.10165038891401</v>
      </c>
      <c r="B86713" t="s">
        <v>1099</v>
      </c>
    </row>
    <row r="86714" spans="1:2" x14ac:dyDescent="0.3">
      <c r="A86714" s="2">
        <v>14.266040482852199</v>
      </c>
      <c r="B86714" t="s">
        <v>1099</v>
      </c>
    </row>
    <row r="86715" spans="1:2" x14ac:dyDescent="0.3">
      <c r="A86715" s="2">
        <v>1.96974743622535</v>
      </c>
      <c r="B86715" t="s">
        <v>1099</v>
      </c>
    </row>
    <row r="86716" spans="1:2" x14ac:dyDescent="0.3">
      <c r="A86716" s="2">
        <v>1.02454506039042</v>
      </c>
      <c r="B86716" t="s">
        <v>1099</v>
      </c>
    </row>
    <row r="86717" spans="1:2" x14ac:dyDescent="0.3">
      <c r="A86717" s="2">
        <v>0.80745721542954396</v>
      </c>
      <c r="B86717" t="s">
        <v>1099</v>
      </c>
    </row>
    <row r="86718" spans="1:2" x14ac:dyDescent="0.3">
      <c r="A86718" s="2">
        <v>0.68715278947707503</v>
      </c>
      <c r="B86718" t="s">
        <v>1099</v>
      </c>
    </row>
    <row r="86719" spans="1:2" x14ac:dyDescent="0.3">
      <c r="A86719" s="2">
        <v>2.9984000166928801</v>
      </c>
      <c r="B86719" t="s">
        <v>1099</v>
      </c>
    </row>
    <row r="86720" spans="1:2" x14ac:dyDescent="0.3">
      <c r="A86720" s="2">
        <v>0.28418757509465797</v>
      </c>
      <c r="B86720" t="s">
        <v>1099</v>
      </c>
    </row>
    <row r="86721" spans="1:2" x14ac:dyDescent="0.3">
      <c r="A86721" s="2">
        <v>0.33893768297653798</v>
      </c>
      <c r="B86721" t="s">
        <v>1099</v>
      </c>
    </row>
    <row r="86722" spans="1:2" x14ac:dyDescent="0.3">
      <c r="A86722" s="2">
        <v>0.72447394190726899</v>
      </c>
      <c r="B86722" t="s">
        <v>1099</v>
      </c>
    </row>
    <row r="86723" spans="1:2" x14ac:dyDescent="0.3">
      <c r="A86723" s="2">
        <v>67.856719281242704</v>
      </c>
      <c r="B86723" t="s">
        <v>1099</v>
      </c>
    </row>
    <row r="86724" spans="1:2" x14ac:dyDescent="0.3">
      <c r="A86724" s="2">
        <v>18.693393725339099</v>
      </c>
      <c r="B86724" t="s">
        <v>1099</v>
      </c>
    </row>
    <row r="86725" spans="1:2" x14ac:dyDescent="0.3">
      <c r="A86725" s="2">
        <v>0.31466697556747403</v>
      </c>
      <c r="B86725" t="s">
        <v>1099</v>
      </c>
    </row>
    <row r="86726" spans="1:2" x14ac:dyDescent="0.3">
      <c r="A86726" s="2">
        <v>6.3814406066591598</v>
      </c>
      <c r="B86726" t="s">
        <v>1099</v>
      </c>
    </row>
    <row r="86727" spans="1:2" x14ac:dyDescent="0.3">
      <c r="A86727" s="2">
        <v>3.8525437645309399E-2</v>
      </c>
      <c r="B86727" t="s">
        <v>1099</v>
      </c>
    </row>
    <row r="86728" spans="1:2" x14ac:dyDescent="0.3">
      <c r="A86728" s="2">
        <v>3.2807793820733497E-2</v>
      </c>
      <c r="B86728" t="s">
        <v>1099</v>
      </c>
    </row>
    <row r="86729" spans="1:2" x14ac:dyDescent="0.3">
      <c r="A86729" s="2">
        <v>0.12120869906430801</v>
      </c>
      <c r="B86729" t="s">
        <v>1099</v>
      </c>
    </row>
    <row r="86730" spans="1:2" x14ac:dyDescent="0.3">
      <c r="A86730" s="2">
        <v>1.7850506420776899</v>
      </c>
      <c r="B86730" t="s">
        <v>1099</v>
      </c>
    </row>
    <row r="86731" spans="1:2" x14ac:dyDescent="0.3">
      <c r="A86731" s="2">
        <v>5.6375548831711697E-2</v>
      </c>
      <c r="B86731" t="s">
        <v>1099</v>
      </c>
    </row>
    <row r="86732" spans="1:2" x14ac:dyDescent="0.3">
      <c r="A86732" s="2">
        <v>0.331413610919299</v>
      </c>
      <c r="B86732" t="s">
        <v>1099</v>
      </c>
    </row>
    <row r="86733" spans="1:2" x14ac:dyDescent="0.3">
      <c r="A86733" s="2">
        <v>6.3990846288850101E-2</v>
      </c>
      <c r="B86733" t="s">
        <v>1099</v>
      </c>
    </row>
    <row r="86734" spans="1:2" x14ac:dyDescent="0.3">
      <c r="A86734" s="2">
        <v>0.46533442869733199</v>
      </c>
      <c r="B86734" t="s">
        <v>1099</v>
      </c>
    </row>
    <row r="86735" spans="1:2" x14ac:dyDescent="0.3">
      <c r="A86735" s="2">
        <v>4.9899427114088999</v>
      </c>
      <c r="B86735" t="s">
        <v>1099</v>
      </c>
    </row>
    <row r="86736" spans="1:2" x14ac:dyDescent="0.3">
      <c r="A86736" s="2">
        <v>2.0269831536197099E-2</v>
      </c>
      <c r="B86736" t="s">
        <v>1099</v>
      </c>
    </row>
    <row r="86737" spans="1:2" x14ac:dyDescent="0.3">
      <c r="A86737" s="2">
        <v>2.0144697105504301</v>
      </c>
      <c r="B86737" t="s">
        <v>1099</v>
      </c>
    </row>
    <row r="86738" spans="1:2" x14ac:dyDescent="0.3">
      <c r="A86738" s="2">
        <v>1.0571622872778101E-2</v>
      </c>
      <c r="B86738" t="s">
        <v>1099</v>
      </c>
    </row>
    <row r="86739" spans="1:2" x14ac:dyDescent="0.3">
      <c r="A86739" s="2">
        <v>0.27991291417837</v>
      </c>
      <c r="B86739" t="s">
        <v>1099</v>
      </c>
    </row>
    <row r="86740" spans="1:2" x14ac:dyDescent="0.3">
      <c r="A86740" s="2">
        <v>29.608935626014301</v>
      </c>
      <c r="B86740" t="s">
        <v>1099</v>
      </c>
    </row>
    <row r="86741" spans="1:2" x14ac:dyDescent="0.3">
      <c r="A86741" s="2">
        <v>2.81201232523971</v>
      </c>
      <c r="B86741" t="s">
        <v>1099</v>
      </c>
    </row>
    <row r="86742" spans="1:2" x14ac:dyDescent="0.3">
      <c r="A86742" s="2">
        <v>1.01693392213809</v>
      </c>
      <c r="B86742" t="s">
        <v>1099</v>
      </c>
    </row>
    <row r="86743" spans="1:2" x14ac:dyDescent="0.3">
      <c r="A86743" s="2">
        <v>8.8047984943127197E-2</v>
      </c>
      <c r="B86743" t="s">
        <v>1099</v>
      </c>
    </row>
    <row r="86744" spans="1:2" x14ac:dyDescent="0.3">
      <c r="A86744" s="2">
        <v>0.111794756189914</v>
      </c>
      <c r="B86744" t="s">
        <v>1099</v>
      </c>
    </row>
    <row r="86745" spans="1:2" x14ac:dyDescent="0.3">
      <c r="A86745" s="2">
        <v>0.122227281164527</v>
      </c>
      <c r="B86745" t="s">
        <v>1099</v>
      </c>
    </row>
    <row r="86746" spans="1:2" x14ac:dyDescent="0.3">
      <c r="A86746" s="2">
        <v>2.9317453314894499</v>
      </c>
      <c r="B86746" t="s">
        <v>1099</v>
      </c>
    </row>
    <row r="86747" spans="1:2" x14ac:dyDescent="0.3">
      <c r="A86747" s="2">
        <v>9.1162785638736303E-3</v>
      </c>
      <c r="B86747" t="s">
        <v>1099</v>
      </c>
    </row>
    <row r="86748" spans="1:2" x14ac:dyDescent="0.3">
      <c r="A86748" s="2">
        <v>1.5168892971730501</v>
      </c>
      <c r="B86748" t="s">
        <v>1099</v>
      </c>
    </row>
    <row r="86749" spans="1:2" x14ac:dyDescent="0.3">
      <c r="A86749" s="2">
        <v>1.9963766362112601E-2</v>
      </c>
      <c r="B86749" t="s">
        <v>1099</v>
      </c>
    </row>
    <row r="86750" spans="1:2" x14ac:dyDescent="0.3">
      <c r="A86750" s="2">
        <v>0.26060019462562101</v>
      </c>
      <c r="B86750" t="s">
        <v>1099</v>
      </c>
    </row>
    <row r="86751" spans="1:2" x14ac:dyDescent="0.3">
      <c r="A86751" s="2">
        <v>9.7219295719520709</v>
      </c>
      <c r="B86751" t="s">
        <v>1099</v>
      </c>
    </row>
    <row r="86752" spans="1:2" x14ac:dyDescent="0.3">
      <c r="A86752" s="2">
        <v>1.41425710571414</v>
      </c>
      <c r="B86752" t="s">
        <v>1099</v>
      </c>
    </row>
    <row r="86753" spans="1:2" x14ac:dyDescent="0.3">
      <c r="A86753" s="2">
        <v>0.308444084653485</v>
      </c>
      <c r="B86753" t="s">
        <v>1099</v>
      </c>
    </row>
    <row r="86754" spans="1:2" x14ac:dyDescent="0.3">
      <c r="A86754" s="2">
        <v>1.4996080395082401</v>
      </c>
      <c r="B86754" t="s">
        <v>1099</v>
      </c>
    </row>
    <row r="86755" spans="1:2" x14ac:dyDescent="0.3">
      <c r="A86755" s="2">
        <v>1.5755674518754801</v>
      </c>
      <c r="B86755" t="s">
        <v>1099</v>
      </c>
    </row>
    <row r="86756" spans="1:2" x14ac:dyDescent="0.3">
      <c r="A86756" s="2">
        <v>1.6869745453821E-2</v>
      </c>
      <c r="B86756" t="s">
        <v>1099</v>
      </c>
    </row>
    <row r="86757" spans="1:2" x14ac:dyDescent="0.3">
      <c r="A86757" s="2">
        <v>0.98529982689532303</v>
      </c>
      <c r="B86757" t="s">
        <v>1099</v>
      </c>
    </row>
    <row r="86758" spans="1:2" x14ac:dyDescent="0.3">
      <c r="A86758" s="2">
        <v>8.0019376382254995E-2</v>
      </c>
      <c r="B86758" t="s">
        <v>1099</v>
      </c>
    </row>
    <row r="86759" spans="1:2" x14ac:dyDescent="0.3">
      <c r="A86759" s="2">
        <v>3.35369773211696E-2</v>
      </c>
      <c r="B86759" t="s">
        <v>1099</v>
      </c>
    </row>
    <row r="86760" spans="1:2" x14ac:dyDescent="0.3">
      <c r="A86760" s="2">
        <v>1.53632612750223</v>
      </c>
      <c r="B86760" t="s">
        <v>1099</v>
      </c>
    </row>
    <row r="86761" spans="1:2" x14ac:dyDescent="0.3">
      <c r="A86761" s="2">
        <v>33.333729820146303</v>
      </c>
      <c r="B86761" t="s">
        <v>1099</v>
      </c>
    </row>
    <row r="86762" spans="1:2" x14ac:dyDescent="0.3">
      <c r="A86762" s="2">
        <v>0.3517960060984</v>
      </c>
      <c r="B86762" t="s">
        <v>1099</v>
      </c>
    </row>
    <row r="86763" spans="1:2" x14ac:dyDescent="0.3">
      <c r="A86763" s="2">
        <v>2.1533098702280699E-2</v>
      </c>
      <c r="B86763" t="s">
        <v>1099</v>
      </c>
    </row>
    <row r="86764" spans="1:2" x14ac:dyDescent="0.3">
      <c r="A86764" s="2">
        <v>5.1973470208699499</v>
      </c>
      <c r="B86764" t="s">
        <v>1099</v>
      </c>
    </row>
    <row r="86765" spans="1:2" x14ac:dyDescent="0.3">
      <c r="A86765" s="2">
        <v>2.13536357735397E-2</v>
      </c>
      <c r="B86765" t="s">
        <v>1099</v>
      </c>
    </row>
    <row r="86766" spans="1:2" x14ac:dyDescent="0.3">
      <c r="A86766" s="2">
        <v>2.0403807875492701</v>
      </c>
      <c r="B86766" t="s">
        <v>1099</v>
      </c>
    </row>
    <row r="86767" spans="1:2" x14ac:dyDescent="0.3">
      <c r="A86767" s="2">
        <v>5.74315202123395E-3</v>
      </c>
      <c r="B86767" t="s">
        <v>1099</v>
      </c>
    </row>
    <row r="86768" spans="1:2" x14ac:dyDescent="0.3">
      <c r="A86768" s="2">
        <v>2.0965064423231801</v>
      </c>
      <c r="B86768" t="s">
        <v>1099</v>
      </c>
    </row>
    <row r="86769" spans="1:2" x14ac:dyDescent="0.3">
      <c r="A86769" s="2">
        <v>1.0918208853303999</v>
      </c>
      <c r="B86769" t="s">
        <v>1099</v>
      </c>
    </row>
    <row r="86770" spans="1:2" x14ac:dyDescent="0.3">
      <c r="A86770" s="2">
        <v>5.63158387015062E-2</v>
      </c>
      <c r="B86770" t="s">
        <v>1099</v>
      </c>
    </row>
    <row r="86771" spans="1:2" x14ac:dyDescent="0.3">
      <c r="A86771" s="2">
        <v>0.33614415913413198</v>
      </c>
      <c r="B86771" t="s">
        <v>1099</v>
      </c>
    </row>
    <row r="86772" spans="1:2" x14ac:dyDescent="0.3">
      <c r="A86772" s="2">
        <v>5.5175584615165502E-2</v>
      </c>
      <c r="B86772" t="s">
        <v>1099</v>
      </c>
    </row>
    <row r="86773" spans="1:2" x14ac:dyDescent="0.3">
      <c r="A86773" s="2">
        <v>0.110355664171244</v>
      </c>
      <c r="B86773" t="s">
        <v>1099</v>
      </c>
    </row>
    <row r="86774" spans="1:2" x14ac:dyDescent="0.3">
      <c r="A86774" s="2">
        <v>4.9563243999060501E-2</v>
      </c>
      <c r="B86774" t="s">
        <v>1099</v>
      </c>
    </row>
    <row r="86775" spans="1:2" x14ac:dyDescent="0.3">
      <c r="A86775" s="2">
        <v>0.31206610538167701</v>
      </c>
      <c r="B86775" t="s">
        <v>1099</v>
      </c>
    </row>
    <row r="86776" spans="1:2" x14ac:dyDescent="0.3">
      <c r="A86776" s="2">
        <v>3.5859383900192603E-2</v>
      </c>
      <c r="B86776" t="s">
        <v>1099</v>
      </c>
    </row>
    <row r="86777" spans="1:2" x14ac:dyDescent="0.3">
      <c r="A86777" s="2">
        <v>4.6290341962026103E-2</v>
      </c>
      <c r="B86777" t="s">
        <v>1099</v>
      </c>
    </row>
    <row r="86778" spans="1:2" x14ac:dyDescent="0.3">
      <c r="A86778" s="2">
        <v>2.5427810858245401</v>
      </c>
      <c r="B86778" t="s">
        <v>1099</v>
      </c>
    </row>
    <row r="86779" spans="1:2" x14ac:dyDescent="0.3">
      <c r="A86779" s="2">
        <v>3.9653952509564596E-3</v>
      </c>
      <c r="B86779" t="s">
        <v>1099</v>
      </c>
    </row>
    <row r="86780" spans="1:2" x14ac:dyDescent="0.3">
      <c r="A86780" s="2">
        <v>1.6442148271992502E-2</v>
      </c>
      <c r="B86780" t="s">
        <v>1099</v>
      </c>
    </row>
    <row r="86781" spans="1:2" x14ac:dyDescent="0.3">
      <c r="A86781" s="2">
        <v>0.210841550770102</v>
      </c>
      <c r="B86781" t="s">
        <v>1099</v>
      </c>
    </row>
    <row r="86782" spans="1:2" x14ac:dyDescent="0.3">
      <c r="A86782" s="2">
        <v>4.3898934278175102E-2</v>
      </c>
      <c r="B86782" t="s">
        <v>1099</v>
      </c>
    </row>
    <row r="86783" spans="1:2" x14ac:dyDescent="0.3">
      <c r="A86783" s="2">
        <v>15.9575299597078</v>
      </c>
      <c r="B86783" t="s">
        <v>1099</v>
      </c>
    </row>
    <row r="86784" spans="1:2" x14ac:dyDescent="0.3">
      <c r="A86784" s="2">
        <v>1.90862180307412E-2</v>
      </c>
      <c r="B86784" t="s">
        <v>1099</v>
      </c>
    </row>
    <row r="86785" spans="1:2" x14ac:dyDescent="0.3">
      <c r="A86785" s="2">
        <v>0.90876444084598995</v>
      </c>
      <c r="B86785" t="s">
        <v>1099</v>
      </c>
    </row>
    <row r="86786" spans="1:2" x14ac:dyDescent="0.3">
      <c r="A86786" s="2">
        <v>5.27535357823068E-2</v>
      </c>
      <c r="B86786" t="s">
        <v>1099</v>
      </c>
    </row>
    <row r="86787" spans="1:2" x14ac:dyDescent="0.3">
      <c r="A86787" s="2">
        <v>0.24999318639596199</v>
      </c>
      <c r="B86787" t="s">
        <v>1099</v>
      </c>
    </row>
    <row r="86788" spans="1:2" x14ac:dyDescent="0.3">
      <c r="A86788" s="2">
        <v>0.36043790212942001</v>
      </c>
      <c r="B86788" t="s">
        <v>1099</v>
      </c>
    </row>
    <row r="86789" spans="1:2" x14ac:dyDescent="0.3">
      <c r="A86789" s="2">
        <v>0.38168428454506798</v>
      </c>
      <c r="B86789" t="s">
        <v>1099</v>
      </c>
    </row>
    <row r="86790" spans="1:2" x14ac:dyDescent="0.3">
      <c r="A86790" s="2">
        <v>0.172950350032332</v>
      </c>
      <c r="B86790" t="s">
        <v>1099</v>
      </c>
    </row>
    <row r="86791" spans="1:2" x14ac:dyDescent="0.3">
      <c r="A86791" s="2">
        <v>0.41515206935507598</v>
      </c>
      <c r="B86791" t="s">
        <v>1099</v>
      </c>
    </row>
    <row r="86792" spans="1:2" x14ac:dyDescent="0.3">
      <c r="A86792" s="2">
        <v>9.8948981596404799</v>
      </c>
      <c r="B86792" t="s">
        <v>1099</v>
      </c>
    </row>
    <row r="86793" spans="1:2" x14ac:dyDescent="0.3">
      <c r="A86793" s="2">
        <v>0.72718088298618599</v>
      </c>
      <c r="B86793" t="s">
        <v>1099</v>
      </c>
    </row>
    <row r="86794" spans="1:2" x14ac:dyDescent="0.3">
      <c r="A86794" s="2">
        <v>6.1339627053968802E-2</v>
      </c>
      <c r="B86794" t="s">
        <v>1099</v>
      </c>
    </row>
    <row r="86795" spans="1:2" x14ac:dyDescent="0.3">
      <c r="A86795" s="2">
        <v>0.13842103721994101</v>
      </c>
      <c r="B86795" t="s">
        <v>1099</v>
      </c>
    </row>
    <row r="86796" spans="1:2" x14ac:dyDescent="0.3">
      <c r="A86796" s="2">
        <v>5.0427433873452998E-2</v>
      </c>
      <c r="B86796" t="s">
        <v>1099</v>
      </c>
    </row>
    <row r="86797" spans="1:2" x14ac:dyDescent="0.3">
      <c r="A86797" s="2">
        <v>1.7534869477361601</v>
      </c>
      <c r="B86797" t="s">
        <v>1099</v>
      </c>
    </row>
    <row r="86798" spans="1:2" x14ac:dyDescent="0.3">
      <c r="A86798" s="2">
        <v>0.587061198718695</v>
      </c>
      <c r="B86798" t="s">
        <v>1099</v>
      </c>
    </row>
    <row r="86799" spans="1:2" x14ac:dyDescent="0.3">
      <c r="A86799" s="2">
        <v>1.13226683120337E-2</v>
      </c>
      <c r="B86799" t="s">
        <v>1099</v>
      </c>
    </row>
    <row r="86800" spans="1:2" x14ac:dyDescent="0.3">
      <c r="A86800" s="2">
        <v>1.23325177726863</v>
      </c>
      <c r="B86800" t="s">
        <v>1099</v>
      </c>
    </row>
    <row r="86801" spans="1:2" x14ac:dyDescent="0.3">
      <c r="A86801" s="2">
        <v>0.24860166612249901</v>
      </c>
      <c r="B86801" t="s">
        <v>1099</v>
      </c>
    </row>
    <row r="86802" spans="1:2" x14ac:dyDescent="0.3">
      <c r="A86802" s="2">
        <v>2.62654325950533E-2</v>
      </c>
      <c r="B86802" t="s">
        <v>1099</v>
      </c>
    </row>
    <row r="86803" spans="1:2" x14ac:dyDescent="0.3">
      <c r="A86803" s="2">
        <v>7.5019676385630493E-2</v>
      </c>
      <c r="B86803" t="s">
        <v>1099</v>
      </c>
    </row>
    <row r="86804" spans="1:2" x14ac:dyDescent="0.3">
      <c r="A86804" s="2">
        <v>3.17800677506338E-2</v>
      </c>
      <c r="B86804" t="s">
        <v>1099</v>
      </c>
    </row>
    <row r="86805" spans="1:2" x14ac:dyDescent="0.3">
      <c r="A86805" s="2">
        <v>1.23131191096822</v>
      </c>
      <c r="B86805" t="s">
        <v>1099</v>
      </c>
    </row>
    <row r="86806" spans="1:2" x14ac:dyDescent="0.3">
      <c r="A86806" s="2">
        <v>2.6474995115153398E-2</v>
      </c>
      <c r="B86806" t="s">
        <v>1099</v>
      </c>
    </row>
    <row r="86807" spans="1:2" x14ac:dyDescent="0.3">
      <c r="A86807" s="2">
        <v>4.5274345340964202E-2</v>
      </c>
      <c r="B86807" t="s">
        <v>1099</v>
      </c>
    </row>
    <row r="86808" spans="1:2" x14ac:dyDescent="0.3">
      <c r="A86808" s="2">
        <v>5.0938120245937697E-2</v>
      </c>
      <c r="B86808" t="s">
        <v>1099</v>
      </c>
    </row>
    <row r="86809" spans="1:2" x14ac:dyDescent="0.3">
      <c r="A86809" s="2">
        <v>9.3498546540165497E-2</v>
      </c>
      <c r="B86809" t="s">
        <v>1099</v>
      </c>
    </row>
    <row r="86810" spans="1:2" x14ac:dyDescent="0.3">
      <c r="A86810" s="2">
        <v>4.2199774678815203</v>
      </c>
      <c r="B86810" t="s">
        <v>1099</v>
      </c>
    </row>
    <row r="86811" spans="1:2" x14ac:dyDescent="0.3">
      <c r="A86811" s="2">
        <v>3.1970113903333798E-2</v>
      </c>
      <c r="B86811" t="s">
        <v>1099</v>
      </c>
    </row>
    <row r="86812" spans="1:2" x14ac:dyDescent="0.3">
      <c r="A86812" s="2">
        <v>3.5153503292683103E-2</v>
      </c>
      <c r="B86812" t="s">
        <v>1099</v>
      </c>
    </row>
    <row r="86813" spans="1:2" x14ac:dyDescent="0.3">
      <c r="A86813" s="2">
        <v>3.6820466025186301E-2</v>
      </c>
      <c r="B86813" t="s">
        <v>1099</v>
      </c>
    </row>
    <row r="86814" spans="1:2" x14ac:dyDescent="0.3">
      <c r="A86814" s="2">
        <v>9.5268699426061896E-3</v>
      </c>
      <c r="B86814" t="s">
        <v>1099</v>
      </c>
    </row>
    <row r="86815" spans="1:2" x14ac:dyDescent="0.3">
      <c r="A86815" s="2">
        <v>5.4358154701410304E-3</v>
      </c>
      <c r="B86815" t="s">
        <v>1099</v>
      </c>
    </row>
    <row r="86816" spans="1:2" x14ac:dyDescent="0.3">
      <c r="A86816" s="2">
        <v>0.18903080056190399</v>
      </c>
      <c r="B86816" t="s">
        <v>1099</v>
      </c>
    </row>
    <row r="86817" spans="1:2" x14ac:dyDescent="0.3">
      <c r="A86817" s="2">
        <v>6.1694204388047704E-3</v>
      </c>
      <c r="B86817" t="s">
        <v>1099</v>
      </c>
    </row>
    <row r="86818" spans="1:2" x14ac:dyDescent="0.3">
      <c r="A86818" s="2">
        <v>0.17340633803241201</v>
      </c>
      <c r="B86818" t="s">
        <v>1099</v>
      </c>
    </row>
    <row r="86819" spans="1:2" x14ac:dyDescent="0.3">
      <c r="A86819" s="2">
        <v>3.8478510504134297E-2</v>
      </c>
      <c r="B86819" t="s">
        <v>1099</v>
      </c>
    </row>
    <row r="86820" spans="1:2" x14ac:dyDescent="0.3">
      <c r="A86820" s="2">
        <v>3.1131223462295002E-3</v>
      </c>
      <c r="B86820" t="s">
        <v>1099</v>
      </c>
    </row>
    <row r="86821" spans="1:2" x14ac:dyDescent="0.3">
      <c r="A86821" s="2">
        <v>6.5429611835964002E-3</v>
      </c>
      <c r="B86821" t="s">
        <v>1099</v>
      </c>
    </row>
    <row r="86822" spans="1:2" x14ac:dyDescent="0.3">
      <c r="A86822" s="2">
        <v>0.233991662310469</v>
      </c>
      <c r="B86822" t="s">
        <v>1099</v>
      </c>
    </row>
    <row r="86823" spans="1:2" x14ac:dyDescent="0.3">
      <c r="A86823" s="2">
        <v>0.83283371402886097</v>
      </c>
      <c r="B86823" t="s">
        <v>1099</v>
      </c>
    </row>
    <row r="86824" spans="1:2" x14ac:dyDescent="0.3">
      <c r="A86824" s="2">
        <v>0.25635769266097802</v>
      </c>
      <c r="B86824" t="s">
        <v>1099</v>
      </c>
    </row>
    <row r="86825" spans="1:2" x14ac:dyDescent="0.3">
      <c r="A86825" s="2">
        <v>19.854668050768598</v>
      </c>
      <c r="B86825" t="s">
        <v>1099</v>
      </c>
    </row>
    <row r="86826" spans="1:2" x14ac:dyDescent="0.3">
      <c r="A86826" s="2">
        <v>0.45673570127643398</v>
      </c>
      <c r="B86826" t="s">
        <v>1099</v>
      </c>
    </row>
    <row r="86827" spans="1:2" x14ac:dyDescent="0.3">
      <c r="A86827" s="2">
        <v>0.133158879624763</v>
      </c>
      <c r="B86827" t="s">
        <v>1099</v>
      </c>
    </row>
    <row r="86828" spans="1:2" x14ac:dyDescent="0.3">
      <c r="A86828" s="2">
        <v>1.86776224409543</v>
      </c>
      <c r="B86828" t="s">
        <v>1099</v>
      </c>
    </row>
    <row r="86829" spans="1:2" x14ac:dyDescent="0.3">
      <c r="A86829" s="2">
        <v>1.0381457436575301</v>
      </c>
      <c r="B86829" t="s">
        <v>1099</v>
      </c>
    </row>
    <row r="86830" spans="1:2" x14ac:dyDescent="0.3">
      <c r="A86830" s="2">
        <v>47.028242001100303</v>
      </c>
      <c r="B86830" t="s">
        <v>1099</v>
      </c>
    </row>
    <row r="86831" spans="1:2" x14ac:dyDescent="0.3">
      <c r="A86831" s="2">
        <v>3.5432347016373802</v>
      </c>
      <c r="B86831" t="s">
        <v>1099</v>
      </c>
    </row>
    <row r="86832" spans="1:2" x14ac:dyDescent="0.3">
      <c r="A86832" s="2">
        <v>16.3737739880562</v>
      </c>
      <c r="B86832" t="s">
        <v>1099</v>
      </c>
    </row>
    <row r="86833" spans="1:2" x14ac:dyDescent="0.3">
      <c r="A86833" s="2">
        <v>3.3432083581310601</v>
      </c>
      <c r="B86833" t="s">
        <v>1099</v>
      </c>
    </row>
    <row r="86834" spans="1:2" x14ac:dyDescent="0.3">
      <c r="A86834" s="2">
        <v>0.51617740999522799</v>
      </c>
      <c r="B86834" t="s">
        <v>1099</v>
      </c>
    </row>
    <row r="86835" spans="1:2" x14ac:dyDescent="0.3">
      <c r="A86835" s="2">
        <v>0.21649722357008999</v>
      </c>
      <c r="B86835" t="s">
        <v>1099</v>
      </c>
    </row>
    <row r="86836" spans="1:2" x14ac:dyDescent="0.3">
      <c r="A86836" s="2">
        <v>1.4555921296835601</v>
      </c>
      <c r="B86836" t="s">
        <v>1099</v>
      </c>
    </row>
    <row r="86837" spans="1:2" x14ac:dyDescent="0.3">
      <c r="A86837" s="2">
        <v>0.13323227504198201</v>
      </c>
      <c r="B86837" t="s">
        <v>1099</v>
      </c>
    </row>
    <row r="86838" spans="1:2" x14ac:dyDescent="0.3">
      <c r="A86838" s="2">
        <v>36.535561143864598</v>
      </c>
      <c r="B86838" t="s">
        <v>1099</v>
      </c>
    </row>
    <row r="86839" spans="1:2" x14ac:dyDescent="0.3">
      <c r="A86839" s="2">
        <v>0.51482128361171198</v>
      </c>
      <c r="B86839" t="s">
        <v>1099</v>
      </c>
    </row>
    <row r="86840" spans="1:2" x14ac:dyDescent="0.3">
      <c r="A86840" s="2">
        <v>24.757181660774599</v>
      </c>
      <c r="B86840" t="s">
        <v>1099</v>
      </c>
    </row>
    <row r="86841" spans="1:2" x14ac:dyDescent="0.3">
      <c r="A86841" s="2">
        <v>9.6206496717432699E-2</v>
      </c>
      <c r="B86841" t="s">
        <v>1099</v>
      </c>
    </row>
    <row r="86842" spans="1:2" x14ac:dyDescent="0.3">
      <c r="A86842" s="2">
        <v>1.5657823226356899</v>
      </c>
      <c r="B86842" t="s">
        <v>1099</v>
      </c>
    </row>
    <row r="86843" spans="1:2" x14ac:dyDescent="0.3">
      <c r="A86843" s="2">
        <v>96.723581360477198</v>
      </c>
      <c r="B86843" t="s">
        <v>1099</v>
      </c>
    </row>
    <row r="86844" spans="1:2" x14ac:dyDescent="0.3">
      <c r="A86844" s="2">
        <v>2.43811992012676</v>
      </c>
      <c r="B86844" t="s">
        <v>1099</v>
      </c>
    </row>
    <row r="86845" spans="1:2" x14ac:dyDescent="0.3">
      <c r="A86845" s="2">
        <v>0.46702940750003502</v>
      </c>
      <c r="B86845" t="s">
        <v>1099</v>
      </c>
    </row>
    <row r="86846" spans="1:2" x14ac:dyDescent="0.3">
      <c r="A86846" s="2">
        <v>1.51733112909526</v>
      </c>
      <c r="B86846" t="s">
        <v>1099</v>
      </c>
    </row>
    <row r="86847" spans="1:2" x14ac:dyDescent="0.3">
      <c r="A86847" s="2">
        <v>23.934123458119799</v>
      </c>
      <c r="B86847" t="s">
        <v>1099</v>
      </c>
    </row>
    <row r="86848" spans="1:2" x14ac:dyDescent="0.3">
      <c r="A86848" s="2">
        <v>0.14228609078936399</v>
      </c>
      <c r="B86848" t="s">
        <v>1099</v>
      </c>
    </row>
    <row r="86849" spans="1:2" x14ac:dyDescent="0.3">
      <c r="A86849" s="2">
        <v>0.46056624740848601</v>
      </c>
      <c r="B86849" t="s">
        <v>1099</v>
      </c>
    </row>
    <row r="86850" spans="1:2" x14ac:dyDescent="0.3">
      <c r="A86850" s="2">
        <v>60.226056519074</v>
      </c>
      <c r="B86850" t="s">
        <v>1099</v>
      </c>
    </row>
    <row r="86851" spans="1:2" x14ac:dyDescent="0.3">
      <c r="A86851" s="2">
        <v>4.2759185469055598E-2</v>
      </c>
      <c r="B86851" t="s">
        <v>1099</v>
      </c>
    </row>
    <row r="86852" spans="1:2" x14ac:dyDescent="0.3">
      <c r="A86852" s="2">
        <v>29.1035425074204</v>
      </c>
      <c r="B86852" t="s">
        <v>1099</v>
      </c>
    </row>
    <row r="86853" spans="1:2" x14ac:dyDescent="0.3">
      <c r="A86853" s="2">
        <v>1.4234184216608501E-2</v>
      </c>
      <c r="B86853" t="s">
        <v>1099</v>
      </c>
    </row>
    <row r="86854" spans="1:2" x14ac:dyDescent="0.3">
      <c r="A86854" s="2">
        <v>6.4823855670755699E-3</v>
      </c>
      <c r="B86854" t="s">
        <v>1099</v>
      </c>
    </row>
    <row r="86855" spans="1:2" x14ac:dyDescent="0.3">
      <c r="A86855" s="2">
        <v>4.5161853934257298E-2</v>
      </c>
      <c r="B86855" t="s">
        <v>1099</v>
      </c>
    </row>
    <row r="86856" spans="1:2" x14ac:dyDescent="0.3">
      <c r="A86856" s="2">
        <v>0.108575659786719</v>
      </c>
      <c r="B86856" t="s">
        <v>1099</v>
      </c>
    </row>
    <row r="86857" spans="1:2" x14ac:dyDescent="0.3">
      <c r="A86857" s="2">
        <v>1.34245432759181E-2</v>
      </c>
      <c r="B86857" t="s">
        <v>1099</v>
      </c>
    </row>
    <row r="86858" spans="1:2" x14ac:dyDescent="0.3">
      <c r="A86858" s="2">
        <v>1.7539786943541399E-2</v>
      </c>
      <c r="B86858" t="s">
        <v>1099</v>
      </c>
    </row>
    <row r="86859" spans="1:2" x14ac:dyDescent="0.3">
      <c r="A86859" s="2">
        <v>2.44906045322355</v>
      </c>
      <c r="B86859" t="s">
        <v>1099</v>
      </c>
    </row>
    <row r="86860" spans="1:2" x14ac:dyDescent="0.3">
      <c r="A86860" s="2">
        <v>9.5590173310952306E-3</v>
      </c>
      <c r="B86860" t="s">
        <v>1099</v>
      </c>
    </row>
    <row r="86861" spans="1:2" x14ac:dyDescent="0.3">
      <c r="A86861" s="2">
        <v>3.5043965036593701</v>
      </c>
      <c r="B86861" t="s">
        <v>1099</v>
      </c>
    </row>
    <row r="86862" spans="1:2" x14ac:dyDescent="0.3">
      <c r="A86862" s="2">
        <v>0.47129216156178</v>
      </c>
      <c r="B86862" t="s">
        <v>1099</v>
      </c>
    </row>
    <row r="86863" spans="1:2" x14ac:dyDescent="0.3">
      <c r="A86863" s="2">
        <v>6.5027041560915294E-2</v>
      </c>
      <c r="B86863" t="s">
        <v>1099</v>
      </c>
    </row>
    <row r="86864" spans="1:2" x14ac:dyDescent="0.3">
      <c r="A86864" s="2">
        <v>1.93944342252294E-2</v>
      </c>
      <c r="B86864" t="s">
        <v>1099</v>
      </c>
    </row>
    <row r="86865" spans="1:2" x14ac:dyDescent="0.3">
      <c r="A86865" s="2">
        <v>1.1921454904441599E-2</v>
      </c>
      <c r="B86865" t="s">
        <v>1099</v>
      </c>
    </row>
    <row r="86866" spans="1:2" x14ac:dyDescent="0.3">
      <c r="A86866" s="2">
        <v>1.8661713775239099E-2</v>
      </c>
      <c r="B86866" t="s">
        <v>1099</v>
      </c>
    </row>
    <row r="86867" spans="1:2" x14ac:dyDescent="0.3">
      <c r="A86867" s="2">
        <v>1.42563977586854E-2</v>
      </c>
      <c r="B86867" t="s">
        <v>1099</v>
      </c>
    </row>
    <row r="86868" spans="1:2" x14ac:dyDescent="0.3">
      <c r="A86868" s="2">
        <v>35.369007641849002</v>
      </c>
      <c r="B86868" t="s">
        <v>1099</v>
      </c>
    </row>
    <row r="86869" spans="1:2" x14ac:dyDescent="0.3">
      <c r="A86869" s="2">
        <v>0.81003024890915798</v>
      </c>
      <c r="B86869" t="s">
        <v>1099</v>
      </c>
    </row>
    <row r="86870" spans="1:2" x14ac:dyDescent="0.3">
      <c r="A86870" s="2">
        <v>1.8153620382378901</v>
      </c>
      <c r="B86870" t="s">
        <v>1099</v>
      </c>
    </row>
    <row r="86871" spans="1:2" x14ac:dyDescent="0.3">
      <c r="A86871" s="2">
        <v>33.066640070180497</v>
      </c>
      <c r="B86871" t="s">
        <v>1099</v>
      </c>
    </row>
    <row r="86872" spans="1:2" x14ac:dyDescent="0.3">
      <c r="A86872" s="2">
        <v>0.31716745122166401</v>
      </c>
      <c r="B86872" t="s">
        <v>1099</v>
      </c>
    </row>
    <row r="86873" spans="1:2" x14ac:dyDescent="0.3">
      <c r="A86873" s="2">
        <v>4.6421611762869004</v>
      </c>
      <c r="B86873" t="s">
        <v>1099</v>
      </c>
    </row>
    <row r="86874" spans="1:2" x14ac:dyDescent="0.3">
      <c r="A86874" s="2">
        <v>0.97628902836904696</v>
      </c>
      <c r="B86874" t="s">
        <v>1099</v>
      </c>
    </row>
    <row r="86875" spans="1:2" x14ac:dyDescent="0.3">
      <c r="A86875" s="2">
        <v>2.2329547707602901</v>
      </c>
      <c r="B86875" t="s">
        <v>1099</v>
      </c>
    </row>
    <row r="86876" spans="1:2" x14ac:dyDescent="0.3">
      <c r="A86876" s="2">
        <v>1.8570821337490699</v>
      </c>
      <c r="B86876" t="s">
        <v>1099</v>
      </c>
    </row>
    <row r="86877" spans="1:2" x14ac:dyDescent="0.3">
      <c r="A86877" s="2">
        <v>25.180669727227599</v>
      </c>
      <c r="B86877" t="s">
        <v>1099</v>
      </c>
    </row>
    <row r="86878" spans="1:2" x14ac:dyDescent="0.3">
      <c r="A86878" s="2">
        <v>0.22396336837471301</v>
      </c>
      <c r="B86878" t="s">
        <v>1099</v>
      </c>
    </row>
    <row r="86879" spans="1:2" x14ac:dyDescent="0.3">
      <c r="A86879" s="2">
        <v>79.523027432575304</v>
      </c>
      <c r="B86879" t="s">
        <v>1099</v>
      </c>
    </row>
    <row r="86880" spans="1:2" x14ac:dyDescent="0.3">
      <c r="A86880" s="2">
        <v>33.214938738170403</v>
      </c>
      <c r="B86880" t="s">
        <v>1099</v>
      </c>
    </row>
    <row r="86881" spans="1:2" x14ac:dyDescent="0.3">
      <c r="A86881" s="2">
        <v>25.359018108678299</v>
      </c>
      <c r="B86881" t="s">
        <v>1099</v>
      </c>
    </row>
    <row r="86882" spans="1:2" x14ac:dyDescent="0.3">
      <c r="A86882" s="2">
        <v>9.1354271488778505</v>
      </c>
      <c r="B86882" t="s">
        <v>1099</v>
      </c>
    </row>
    <row r="86883" spans="1:2" x14ac:dyDescent="0.3">
      <c r="A86883" s="2">
        <v>5.6240629516598704</v>
      </c>
      <c r="B86883" t="s">
        <v>1099</v>
      </c>
    </row>
    <row r="86884" spans="1:2" x14ac:dyDescent="0.3">
      <c r="A86884" s="2">
        <v>1.1355923266438599</v>
      </c>
      <c r="B86884" t="s">
        <v>1099</v>
      </c>
    </row>
    <row r="86885" spans="1:2" x14ac:dyDescent="0.3">
      <c r="A86885" s="2">
        <v>36.975147495028097</v>
      </c>
      <c r="B86885" t="s">
        <v>1099</v>
      </c>
    </row>
    <row r="86886" spans="1:2" x14ac:dyDescent="0.3">
      <c r="A86886" s="2">
        <v>10.1237278371255</v>
      </c>
      <c r="B86886" t="s">
        <v>1099</v>
      </c>
    </row>
    <row r="86887" spans="1:2" x14ac:dyDescent="0.3">
      <c r="A86887" s="2">
        <v>9.5026367331767201</v>
      </c>
      <c r="B86887" t="s">
        <v>1099</v>
      </c>
    </row>
    <row r="86888" spans="1:2" x14ac:dyDescent="0.3">
      <c r="A86888" s="2">
        <v>6.4416539752024604E-2</v>
      </c>
      <c r="B86888" t="s">
        <v>1099</v>
      </c>
    </row>
    <row r="86889" spans="1:2" x14ac:dyDescent="0.3">
      <c r="A86889" s="2">
        <v>284.16219949792401</v>
      </c>
      <c r="B86889" t="s">
        <v>1099</v>
      </c>
    </row>
    <row r="86890" spans="1:2" x14ac:dyDescent="0.3">
      <c r="A86890" s="2">
        <v>7.9923959859783705E-2</v>
      </c>
      <c r="B86890" t="s">
        <v>1099</v>
      </c>
    </row>
    <row r="86891" spans="1:2" x14ac:dyDescent="0.3">
      <c r="A86891" s="2">
        <v>44.3993298898544</v>
      </c>
      <c r="B86891" t="s">
        <v>1099</v>
      </c>
    </row>
    <row r="86892" spans="1:2" x14ac:dyDescent="0.3">
      <c r="A86892" s="2">
        <v>12.063605340908399</v>
      </c>
      <c r="B86892" t="s">
        <v>1099</v>
      </c>
    </row>
    <row r="86893" spans="1:2" x14ac:dyDescent="0.3">
      <c r="A86893" s="2">
        <v>106.48017965514801</v>
      </c>
      <c r="B86893" t="s">
        <v>1099</v>
      </c>
    </row>
    <row r="86894" spans="1:2" x14ac:dyDescent="0.3">
      <c r="A86894" s="2">
        <v>4.7677307064862404</v>
      </c>
      <c r="B86894" t="s">
        <v>1099</v>
      </c>
    </row>
    <row r="86895" spans="1:2" x14ac:dyDescent="0.3">
      <c r="A86895" s="2">
        <v>83.434688351086805</v>
      </c>
      <c r="B86895" t="s">
        <v>1099</v>
      </c>
    </row>
    <row r="86896" spans="1:2" x14ac:dyDescent="0.3">
      <c r="A86896" s="2">
        <v>1.06167403629879</v>
      </c>
      <c r="B86896" t="s">
        <v>1099</v>
      </c>
    </row>
    <row r="86897" spans="1:2" x14ac:dyDescent="0.3">
      <c r="A86897" s="2">
        <v>10.817746784020899</v>
      </c>
      <c r="B86897" t="s">
        <v>1099</v>
      </c>
    </row>
    <row r="86898" spans="1:2" x14ac:dyDescent="0.3">
      <c r="A86898" s="2">
        <v>2.6287566648163501</v>
      </c>
      <c r="B86898" t="s">
        <v>1099</v>
      </c>
    </row>
    <row r="86899" spans="1:2" x14ac:dyDescent="0.3">
      <c r="A86899" s="2">
        <v>5.7759181176431502</v>
      </c>
      <c r="B86899" t="s">
        <v>1099</v>
      </c>
    </row>
    <row r="86900" spans="1:2" x14ac:dyDescent="0.3">
      <c r="A86900" s="2">
        <v>297.65953677850501</v>
      </c>
      <c r="B86900" t="s">
        <v>1099</v>
      </c>
    </row>
    <row r="86901" spans="1:2" x14ac:dyDescent="0.3">
      <c r="A86901" s="2">
        <v>17.999017655896498</v>
      </c>
      <c r="B86901" t="s">
        <v>1099</v>
      </c>
    </row>
    <row r="86902" spans="1:2" x14ac:dyDescent="0.3">
      <c r="A86902" s="2">
        <v>118.518582738375</v>
      </c>
      <c r="B86902" t="s">
        <v>1099</v>
      </c>
    </row>
    <row r="86903" spans="1:2" x14ac:dyDescent="0.3">
      <c r="A86903" s="2">
        <v>0.191453821797445</v>
      </c>
      <c r="B86903" t="s">
        <v>1099</v>
      </c>
    </row>
    <row r="86904" spans="1:2" x14ac:dyDescent="0.3">
      <c r="A86904" s="2">
        <v>141.747199037965</v>
      </c>
      <c r="B86904" t="s">
        <v>1099</v>
      </c>
    </row>
    <row r="86905" spans="1:2" x14ac:dyDescent="0.3">
      <c r="A86905" s="2">
        <v>43.215307094567997</v>
      </c>
      <c r="B86905" t="s">
        <v>1099</v>
      </c>
    </row>
    <row r="86906" spans="1:2" x14ac:dyDescent="0.3">
      <c r="A86906" s="2">
        <v>0.102644309064821</v>
      </c>
      <c r="B86906" t="s">
        <v>1099</v>
      </c>
    </row>
    <row r="86907" spans="1:2" x14ac:dyDescent="0.3">
      <c r="A86907" s="2">
        <v>16.671702157189898</v>
      </c>
      <c r="B86907" t="s">
        <v>1099</v>
      </c>
    </row>
    <row r="86908" spans="1:2" x14ac:dyDescent="0.3">
      <c r="A86908" s="2">
        <v>38.560448106272602</v>
      </c>
      <c r="B86908" t="s">
        <v>1099</v>
      </c>
    </row>
    <row r="86909" spans="1:2" x14ac:dyDescent="0.3">
      <c r="A86909" s="2">
        <v>0.185965987891518</v>
      </c>
      <c r="B86909" t="s">
        <v>1099</v>
      </c>
    </row>
    <row r="86910" spans="1:2" x14ac:dyDescent="0.3">
      <c r="A86910" s="2">
        <v>0.39252820852447901</v>
      </c>
      <c r="B86910" t="s">
        <v>1099</v>
      </c>
    </row>
    <row r="86911" spans="1:2" x14ac:dyDescent="0.3">
      <c r="A86911" s="2">
        <v>6.1396980873174396</v>
      </c>
      <c r="B86911" t="s">
        <v>1099</v>
      </c>
    </row>
    <row r="86912" spans="1:2" x14ac:dyDescent="0.3">
      <c r="A86912" s="2">
        <v>2.1094184572346499</v>
      </c>
      <c r="B86912" t="s">
        <v>1099</v>
      </c>
    </row>
    <row r="86913" spans="1:2" x14ac:dyDescent="0.3">
      <c r="A86913" s="2">
        <v>21.115721635547999</v>
      </c>
      <c r="B86913" t="s">
        <v>1099</v>
      </c>
    </row>
    <row r="86914" spans="1:2" x14ac:dyDescent="0.3">
      <c r="A86914" s="2">
        <v>163.44503112575299</v>
      </c>
      <c r="B86914" t="s">
        <v>1099</v>
      </c>
    </row>
    <row r="86915" spans="1:2" x14ac:dyDescent="0.3">
      <c r="A86915" s="2">
        <v>87.360947829654407</v>
      </c>
      <c r="B86915" t="s">
        <v>1099</v>
      </c>
    </row>
    <row r="86916" spans="1:2" x14ac:dyDescent="0.3">
      <c r="A86916" s="2">
        <v>0.130056194183128</v>
      </c>
      <c r="B86916" t="s">
        <v>1099</v>
      </c>
    </row>
    <row r="86917" spans="1:2" x14ac:dyDescent="0.3">
      <c r="A86917" s="2">
        <v>340.08490093768398</v>
      </c>
      <c r="B86917" t="s">
        <v>1099</v>
      </c>
    </row>
    <row r="86918" spans="1:2" x14ac:dyDescent="0.3">
      <c r="A86918" s="2">
        <v>0.15849886709095801</v>
      </c>
      <c r="B86918" t="s">
        <v>1099</v>
      </c>
    </row>
    <row r="86919" spans="1:2" x14ac:dyDescent="0.3">
      <c r="A86919" s="2">
        <v>0.33164640233373799</v>
      </c>
      <c r="B86919" t="s">
        <v>1099</v>
      </c>
    </row>
    <row r="86920" spans="1:2" x14ac:dyDescent="0.3">
      <c r="A86920" s="2">
        <v>8.3283071584268308E-3</v>
      </c>
      <c r="B86920" t="s">
        <v>1099</v>
      </c>
    </row>
    <row r="86921" spans="1:2" x14ac:dyDescent="0.3">
      <c r="A86921" s="2">
        <v>0.28493682489627298</v>
      </c>
      <c r="B86921" t="s">
        <v>1099</v>
      </c>
    </row>
    <row r="86922" spans="1:2" x14ac:dyDescent="0.3">
      <c r="A86922" s="2">
        <v>1.36142616589298</v>
      </c>
      <c r="B86922" t="s">
        <v>1099</v>
      </c>
    </row>
    <row r="86923" spans="1:2" x14ac:dyDescent="0.3">
      <c r="A86923" s="2">
        <v>1.2890737276657E-2</v>
      </c>
      <c r="B86923" t="s">
        <v>1099</v>
      </c>
    </row>
    <row r="86924" spans="1:2" x14ac:dyDescent="0.3">
      <c r="A86924" s="2">
        <v>0.29605217987695798</v>
      </c>
      <c r="B86924" t="s">
        <v>1099</v>
      </c>
    </row>
    <row r="86925" spans="1:2" x14ac:dyDescent="0.3">
      <c r="A86925" s="2">
        <v>0.33373764652047</v>
      </c>
      <c r="B86925" t="s">
        <v>1099</v>
      </c>
    </row>
    <row r="86926" spans="1:2" x14ac:dyDescent="0.3">
      <c r="A86926" s="2">
        <v>9.9640357565860094E-2</v>
      </c>
      <c r="B86926" t="s">
        <v>1099</v>
      </c>
    </row>
    <row r="86927" spans="1:2" x14ac:dyDescent="0.3">
      <c r="A86927" s="2">
        <v>1.31433347922733E-2</v>
      </c>
      <c r="B86927" t="s">
        <v>1099</v>
      </c>
    </row>
    <row r="86928" spans="1:2" x14ac:dyDescent="0.3">
      <c r="A86928" s="2">
        <v>0.37922755074430903</v>
      </c>
      <c r="B86928" t="s">
        <v>1099</v>
      </c>
    </row>
    <row r="86929" spans="1:2" x14ac:dyDescent="0.3">
      <c r="A86929" s="2">
        <v>0.46197059972908899</v>
      </c>
      <c r="B86929" t="s">
        <v>1099</v>
      </c>
    </row>
    <row r="86930" spans="1:2" x14ac:dyDescent="0.3">
      <c r="A86930" s="2">
        <v>1.59301126311218E-2</v>
      </c>
      <c r="B86930" t="s">
        <v>1099</v>
      </c>
    </row>
    <row r="86931" spans="1:2" x14ac:dyDescent="0.3">
      <c r="A86931" s="2">
        <v>0.98291792599257399</v>
      </c>
      <c r="B86931" t="s">
        <v>1099</v>
      </c>
    </row>
    <row r="86932" spans="1:2" x14ac:dyDescent="0.3">
      <c r="A86932" s="2">
        <v>64.501716411348795</v>
      </c>
      <c r="B86932" t="s">
        <v>1099</v>
      </c>
    </row>
    <row r="86933" spans="1:2" x14ac:dyDescent="0.3">
      <c r="A86933" s="2">
        <v>0.22439625537665001</v>
      </c>
      <c r="B86933" t="s">
        <v>1099</v>
      </c>
    </row>
    <row r="86934" spans="1:2" x14ac:dyDescent="0.3">
      <c r="A86934" s="2">
        <v>0.87281454495032496</v>
      </c>
      <c r="B86934" t="s">
        <v>1099</v>
      </c>
    </row>
    <row r="86935" spans="1:2" x14ac:dyDescent="0.3">
      <c r="A86935" s="2">
        <v>0.24186988941301399</v>
      </c>
      <c r="B86935" t="s">
        <v>1099</v>
      </c>
    </row>
    <row r="86936" spans="1:2" x14ac:dyDescent="0.3">
      <c r="A86936" s="2">
        <v>1.3803500224675899E-2</v>
      </c>
      <c r="B86936" t="s">
        <v>1099</v>
      </c>
    </row>
    <row r="86937" spans="1:2" x14ac:dyDescent="0.3">
      <c r="A86937" s="2">
        <v>4.1974133390672699E-2</v>
      </c>
      <c r="B86937" t="s">
        <v>1099</v>
      </c>
    </row>
    <row r="86938" spans="1:2" x14ac:dyDescent="0.3">
      <c r="A86938" s="2">
        <v>1.22955167822599E-2</v>
      </c>
      <c r="B86938" t="s">
        <v>1099</v>
      </c>
    </row>
    <row r="86939" spans="1:2" x14ac:dyDescent="0.3">
      <c r="A86939" s="2">
        <v>3.2236752885801802E-3</v>
      </c>
      <c r="B86939" t="s">
        <v>1099</v>
      </c>
    </row>
    <row r="86940" spans="1:2" x14ac:dyDescent="0.3">
      <c r="A86940" s="2">
        <v>2.2087273939617499E-2</v>
      </c>
      <c r="B86940" t="s">
        <v>1099</v>
      </c>
    </row>
    <row r="86941" spans="1:2" x14ac:dyDescent="0.3">
      <c r="A86941" s="2">
        <v>1.43181327898994E-2</v>
      </c>
      <c r="B86941" t="s">
        <v>1099</v>
      </c>
    </row>
    <row r="86942" spans="1:2" x14ac:dyDescent="0.3">
      <c r="A86942" s="2">
        <v>0.22632588794585701</v>
      </c>
      <c r="B86942" t="s">
        <v>1099</v>
      </c>
    </row>
    <row r="86943" spans="1:2" x14ac:dyDescent="0.3">
      <c r="A86943" s="2">
        <v>0.17747322657096301</v>
      </c>
      <c r="B86943" t="s">
        <v>1099</v>
      </c>
    </row>
    <row r="86944" spans="1:2" x14ac:dyDescent="0.3">
      <c r="A86944" s="2">
        <v>0.56024630378560103</v>
      </c>
      <c r="B86944" t="s">
        <v>1099</v>
      </c>
    </row>
    <row r="86945" spans="1:2" x14ac:dyDescent="0.3">
      <c r="A86945" s="2">
        <v>9.0715222798353299</v>
      </c>
      <c r="B86945" t="s">
        <v>1099</v>
      </c>
    </row>
    <row r="86946" spans="1:2" x14ac:dyDescent="0.3">
      <c r="A86946" s="2">
        <v>1.0534314294984599</v>
      </c>
      <c r="B86946" t="s">
        <v>1099</v>
      </c>
    </row>
    <row r="86947" spans="1:2" x14ac:dyDescent="0.3">
      <c r="A86947" s="2">
        <v>1.8411634912210599</v>
      </c>
      <c r="B86947" t="s">
        <v>1099</v>
      </c>
    </row>
    <row r="86948" spans="1:2" x14ac:dyDescent="0.3">
      <c r="A86948" s="2">
        <v>1.9903108043620499E-2</v>
      </c>
      <c r="B86948" t="s">
        <v>1099</v>
      </c>
    </row>
    <row r="86949" spans="1:2" x14ac:dyDescent="0.3">
      <c r="A86949" s="2">
        <v>4.7601058368841397E-2</v>
      </c>
      <c r="B86949" t="s">
        <v>1099</v>
      </c>
    </row>
    <row r="86950" spans="1:2" x14ac:dyDescent="0.3">
      <c r="A86950" s="2">
        <v>0.13141503646932601</v>
      </c>
      <c r="B86950" t="s">
        <v>1099</v>
      </c>
    </row>
    <row r="86951" spans="1:2" x14ac:dyDescent="0.3">
      <c r="A86951" s="2">
        <v>0.66094576854024201</v>
      </c>
      <c r="B86951" t="s">
        <v>1099</v>
      </c>
    </row>
    <row r="86952" spans="1:2" x14ac:dyDescent="0.3">
      <c r="A86952" s="2">
        <v>5.1944647578661102E-2</v>
      </c>
      <c r="B86952" t="s">
        <v>1099</v>
      </c>
    </row>
    <row r="86953" spans="1:2" x14ac:dyDescent="0.3">
      <c r="A86953" s="2">
        <v>0.47845011684284</v>
      </c>
      <c r="B86953" t="s">
        <v>1099</v>
      </c>
    </row>
    <row r="86954" spans="1:2" x14ac:dyDescent="0.3">
      <c r="A86954" s="2">
        <v>1.10829843231771E-2</v>
      </c>
      <c r="B86954" t="s">
        <v>1099</v>
      </c>
    </row>
    <row r="86955" spans="1:2" x14ac:dyDescent="0.3">
      <c r="A86955" s="2">
        <v>5.5814499269968502E-2</v>
      </c>
      <c r="B86955" t="s">
        <v>1099</v>
      </c>
    </row>
    <row r="86956" spans="1:2" x14ac:dyDescent="0.3">
      <c r="A86956" s="2">
        <v>2.0503116715813898</v>
      </c>
      <c r="B86956" t="s">
        <v>1099</v>
      </c>
    </row>
    <row r="86957" spans="1:2" x14ac:dyDescent="0.3">
      <c r="A86957" s="2">
        <v>0.61644951620071398</v>
      </c>
      <c r="B86957" t="s">
        <v>1099</v>
      </c>
    </row>
    <row r="86958" spans="1:2" x14ac:dyDescent="0.3">
      <c r="A86958" s="2">
        <v>0.17697880818707101</v>
      </c>
      <c r="B86958" t="s">
        <v>1099</v>
      </c>
    </row>
    <row r="86959" spans="1:2" x14ac:dyDescent="0.3">
      <c r="A86959" s="2">
        <v>2.36702808664135</v>
      </c>
      <c r="B86959" t="s">
        <v>1099</v>
      </c>
    </row>
    <row r="86960" spans="1:2" x14ac:dyDescent="0.3">
      <c r="A86960" s="2">
        <v>1.30358913426705</v>
      </c>
      <c r="B86960" t="s">
        <v>1099</v>
      </c>
    </row>
    <row r="86961" spans="1:2" x14ac:dyDescent="0.3">
      <c r="A86961" s="2">
        <v>2.0872108645963099E-2</v>
      </c>
      <c r="B86961" t="s">
        <v>1099</v>
      </c>
    </row>
    <row r="86962" spans="1:2" x14ac:dyDescent="0.3">
      <c r="A86962" s="2">
        <v>1.4145185864402001E-2</v>
      </c>
      <c r="B86962" t="s">
        <v>1099</v>
      </c>
    </row>
    <row r="86963" spans="1:2" x14ac:dyDescent="0.3">
      <c r="A86963" s="2">
        <v>0.34439003676487701</v>
      </c>
      <c r="B86963" t="s">
        <v>1099</v>
      </c>
    </row>
    <row r="86964" spans="1:2" x14ac:dyDescent="0.3">
      <c r="A86964" s="2">
        <v>0.25593223479209198</v>
      </c>
      <c r="B86964" t="s">
        <v>1099</v>
      </c>
    </row>
    <row r="86965" spans="1:2" x14ac:dyDescent="0.3">
      <c r="A86965" s="2">
        <v>8.6592746342222604</v>
      </c>
      <c r="B86965" t="s">
        <v>1099</v>
      </c>
    </row>
    <row r="86966" spans="1:2" x14ac:dyDescent="0.3">
      <c r="A86966" s="2">
        <v>0.59590067401143798</v>
      </c>
      <c r="B86966" t="s">
        <v>1099</v>
      </c>
    </row>
    <row r="86967" spans="1:2" x14ac:dyDescent="0.3">
      <c r="A86967" s="2">
        <v>3.65912639925643E-2</v>
      </c>
      <c r="B86967" t="s">
        <v>1099</v>
      </c>
    </row>
    <row r="86968" spans="1:2" x14ac:dyDescent="0.3">
      <c r="A86968" s="2">
        <v>6.7204035177872198E-2</v>
      </c>
      <c r="B86968" t="s">
        <v>1099</v>
      </c>
    </row>
    <row r="86969" spans="1:2" x14ac:dyDescent="0.3">
      <c r="A86969" s="2">
        <v>4.7206659618655701E-2</v>
      </c>
      <c r="B86969" t="s">
        <v>1099</v>
      </c>
    </row>
    <row r="86970" spans="1:2" x14ac:dyDescent="0.3">
      <c r="A86970" s="2">
        <v>31.661248157902801</v>
      </c>
      <c r="B86970" t="s">
        <v>1099</v>
      </c>
    </row>
    <row r="86971" spans="1:2" x14ac:dyDescent="0.3">
      <c r="A86971" s="2">
        <v>54.984219450967601</v>
      </c>
      <c r="B86971" t="s">
        <v>1099</v>
      </c>
    </row>
    <row r="86972" spans="1:2" x14ac:dyDescent="0.3">
      <c r="A86972" s="2">
        <v>8.5671542979477397</v>
      </c>
      <c r="B86972" t="s">
        <v>1099</v>
      </c>
    </row>
    <row r="86973" spans="1:2" x14ac:dyDescent="0.3">
      <c r="A86973" s="2">
        <v>31.589654402399699</v>
      </c>
      <c r="B86973" t="s">
        <v>1099</v>
      </c>
    </row>
    <row r="86974" spans="1:2" x14ac:dyDescent="0.3">
      <c r="A86974" s="2">
        <v>87.574999733853602</v>
      </c>
      <c r="B86974" t="s">
        <v>1099</v>
      </c>
    </row>
    <row r="86975" spans="1:2" x14ac:dyDescent="0.3">
      <c r="A86975" s="2">
        <v>1.82344229681264</v>
      </c>
      <c r="B86975" t="s">
        <v>1099</v>
      </c>
    </row>
    <row r="86976" spans="1:2" x14ac:dyDescent="0.3">
      <c r="A86976" s="2">
        <v>0.120094810211453</v>
      </c>
      <c r="B86976" t="s">
        <v>1099</v>
      </c>
    </row>
    <row r="86977" spans="1:2" x14ac:dyDescent="0.3">
      <c r="A86977" s="2">
        <v>7.8081647208474898</v>
      </c>
      <c r="B86977" t="s">
        <v>1099</v>
      </c>
    </row>
    <row r="86978" spans="1:2" x14ac:dyDescent="0.3">
      <c r="A86978" s="2">
        <v>1.75922537704572E-2</v>
      </c>
      <c r="B86978" t="s">
        <v>1099</v>
      </c>
    </row>
    <row r="86979" spans="1:2" x14ac:dyDescent="0.3">
      <c r="A86979" s="2">
        <v>34.8940241620245</v>
      </c>
      <c r="B86979" t="s">
        <v>1099</v>
      </c>
    </row>
    <row r="86980" spans="1:2" x14ac:dyDescent="0.3">
      <c r="A86980" s="2">
        <v>2.1218986665016102</v>
      </c>
      <c r="B86980" t="s">
        <v>1099</v>
      </c>
    </row>
    <row r="86981" spans="1:2" x14ac:dyDescent="0.3">
      <c r="A86981" s="2">
        <v>0.559761570454265</v>
      </c>
      <c r="B86981" t="s">
        <v>1099</v>
      </c>
    </row>
    <row r="86982" spans="1:2" x14ac:dyDescent="0.3">
      <c r="A86982" s="2">
        <v>16.946601539251201</v>
      </c>
      <c r="B86982" t="s">
        <v>1099</v>
      </c>
    </row>
    <row r="86983" spans="1:2" x14ac:dyDescent="0.3">
      <c r="A86983" s="2">
        <v>0.18687214571934499</v>
      </c>
      <c r="B86983" t="s">
        <v>1099</v>
      </c>
    </row>
    <row r="86984" spans="1:2" x14ac:dyDescent="0.3">
      <c r="A86984" s="2">
        <v>0.11880240324260299</v>
      </c>
      <c r="B86984" t="s">
        <v>1099</v>
      </c>
    </row>
    <row r="86985" spans="1:2" x14ac:dyDescent="0.3">
      <c r="A86985" s="2">
        <v>4.1231303620437796</v>
      </c>
      <c r="B86985" t="s">
        <v>1099</v>
      </c>
    </row>
    <row r="86986" spans="1:2" x14ac:dyDescent="0.3">
      <c r="A86986" s="2">
        <v>4.7451803703394699E-3</v>
      </c>
      <c r="B86986" t="s">
        <v>1099</v>
      </c>
    </row>
    <row r="86987" spans="1:2" x14ac:dyDescent="0.3">
      <c r="A86987" s="2">
        <v>1.6518529012101098E-2</v>
      </c>
      <c r="B86987" t="s">
        <v>1099</v>
      </c>
    </row>
    <row r="86988" spans="1:2" x14ac:dyDescent="0.3">
      <c r="A86988" s="2">
        <v>3.6102307036241003E-2</v>
      </c>
      <c r="B86988" t="s">
        <v>1099</v>
      </c>
    </row>
    <row r="86989" spans="1:2" x14ac:dyDescent="0.3">
      <c r="A86989" s="2">
        <v>1.0658821220174499</v>
      </c>
      <c r="B86989" t="s">
        <v>1099</v>
      </c>
    </row>
    <row r="86990" spans="1:2" x14ac:dyDescent="0.3">
      <c r="A86990" s="2">
        <v>0.50850225088046097</v>
      </c>
      <c r="B86990" t="s">
        <v>1099</v>
      </c>
    </row>
    <row r="86991" spans="1:2" x14ac:dyDescent="0.3">
      <c r="A86991" s="2">
        <v>0.43904449570280502</v>
      </c>
      <c r="B86991" t="s">
        <v>1099</v>
      </c>
    </row>
    <row r="86992" spans="1:2" x14ac:dyDescent="0.3">
      <c r="A86992" s="2">
        <v>4.6886747716008799</v>
      </c>
      <c r="B86992" t="s">
        <v>1099</v>
      </c>
    </row>
    <row r="86993" spans="1:2" x14ac:dyDescent="0.3">
      <c r="A86993" s="2">
        <v>4.56154263586554</v>
      </c>
      <c r="B86993" t="s">
        <v>1099</v>
      </c>
    </row>
    <row r="86994" spans="1:2" x14ac:dyDescent="0.3">
      <c r="A86994" s="2">
        <v>1.93231442497908</v>
      </c>
      <c r="B86994" t="s">
        <v>1099</v>
      </c>
    </row>
    <row r="86995" spans="1:2" x14ac:dyDescent="0.3">
      <c r="A86995" s="2">
        <v>0.100373092304495</v>
      </c>
      <c r="B86995" t="s">
        <v>1099</v>
      </c>
    </row>
    <row r="86996" spans="1:2" x14ac:dyDescent="0.3">
      <c r="A86996" s="2">
        <v>4.1227665857837597</v>
      </c>
      <c r="B86996" t="s">
        <v>1099</v>
      </c>
    </row>
    <row r="86997" spans="1:2" x14ac:dyDescent="0.3">
      <c r="A86997" s="2">
        <v>57.639911586620499</v>
      </c>
      <c r="B86997" t="s">
        <v>1099</v>
      </c>
    </row>
    <row r="86998" spans="1:2" x14ac:dyDescent="0.3">
      <c r="A86998" s="2">
        <v>18.802904230634098</v>
      </c>
      <c r="B86998" t="s">
        <v>1099</v>
      </c>
    </row>
    <row r="86999" spans="1:2" x14ac:dyDescent="0.3">
      <c r="A86999" s="2">
        <v>0.332652438618396</v>
      </c>
      <c r="B86999" t="s">
        <v>1099</v>
      </c>
    </row>
    <row r="87000" spans="1:2" x14ac:dyDescent="0.3">
      <c r="A87000" s="2">
        <v>0.79887369912047501</v>
      </c>
      <c r="B87000" t="s">
        <v>1099</v>
      </c>
    </row>
    <row r="87001" spans="1:2" x14ac:dyDescent="0.3">
      <c r="A87001" s="2">
        <v>0.94313898306890698</v>
      </c>
      <c r="B87001" t="s">
        <v>1099</v>
      </c>
    </row>
    <row r="87002" spans="1:2" x14ac:dyDescent="0.3">
      <c r="A87002" s="2">
        <v>57.712311292060598</v>
      </c>
      <c r="B87002" t="s">
        <v>1099</v>
      </c>
    </row>
    <row r="87003" spans="1:2" x14ac:dyDescent="0.3">
      <c r="A87003" s="2">
        <v>1.7114996352102001</v>
      </c>
      <c r="B87003" t="s">
        <v>1099</v>
      </c>
    </row>
    <row r="87004" spans="1:2" x14ac:dyDescent="0.3">
      <c r="A87004" s="2">
        <v>13.603904706293299</v>
      </c>
      <c r="B87004" t="s">
        <v>1099</v>
      </c>
    </row>
    <row r="87005" spans="1:2" x14ac:dyDescent="0.3">
      <c r="A87005" s="2">
        <v>3.7666966373713702E-2</v>
      </c>
      <c r="B87005" t="s">
        <v>1099</v>
      </c>
    </row>
    <row r="87006" spans="1:2" x14ac:dyDescent="0.3">
      <c r="A87006" s="2">
        <v>18.865983499235501</v>
      </c>
      <c r="B87006" t="s">
        <v>1099</v>
      </c>
    </row>
    <row r="87007" spans="1:2" x14ac:dyDescent="0.3">
      <c r="A87007" s="2">
        <v>1.2290143524313499</v>
      </c>
      <c r="B87007" t="s">
        <v>1099</v>
      </c>
    </row>
    <row r="87008" spans="1:2" x14ac:dyDescent="0.3">
      <c r="A87008" s="2">
        <v>1.2302133015440401E-2</v>
      </c>
      <c r="B87008" t="s">
        <v>1099</v>
      </c>
    </row>
    <row r="87009" spans="1:2" x14ac:dyDescent="0.3">
      <c r="A87009" s="2">
        <v>0.24458236971453101</v>
      </c>
      <c r="B87009" t="s">
        <v>1099</v>
      </c>
    </row>
    <row r="87010" spans="1:2" x14ac:dyDescent="0.3">
      <c r="A87010" s="2">
        <v>2.1997599119710502E-2</v>
      </c>
      <c r="B87010" t="s">
        <v>1099</v>
      </c>
    </row>
    <row r="87011" spans="1:2" x14ac:dyDescent="0.3">
      <c r="A87011" s="2">
        <v>2.7709980188918499</v>
      </c>
      <c r="B87011" t="s">
        <v>1099</v>
      </c>
    </row>
    <row r="87012" spans="1:2" x14ac:dyDescent="0.3">
      <c r="A87012" s="2">
        <v>2.8355718504232401</v>
      </c>
      <c r="B87012" t="s">
        <v>1099</v>
      </c>
    </row>
    <row r="87013" spans="1:2" x14ac:dyDescent="0.3">
      <c r="A87013" s="2">
        <v>1.3576837161275099</v>
      </c>
      <c r="B87013" t="s">
        <v>1099</v>
      </c>
    </row>
    <row r="87014" spans="1:2" x14ac:dyDescent="0.3">
      <c r="A87014" s="2">
        <v>6.3247176837342798E-3</v>
      </c>
      <c r="B87014" t="s">
        <v>1099</v>
      </c>
    </row>
    <row r="87015" spans="1:2" x14ac:dyDescent="0.3">
      <c r="A87015" s="2">
        <v>6.0179169908872898E-2</v>
      </c>
      <c r="B87015" t="s">
        <v>1099</v>
      </c>
    </row>
    <row r="87016" spans="1:2" x14ac:dyDescent="0.3">
      <c r="A87016" s="2">
        <v>0.50989317974811399</v>
      </c>
      <c r="B87016" t="s">
        <v>1099</v>
      </c>
    </row>
    <row r="87017" spans="1:2" x14ac:dyDescent="0.3">
      <c r="A87017" s="2">
        <v>0.31615634038182699</v>
      </c>
      <c r="B87017" t="s">
        <v>1099</v>
      </c>
    </row>
    <row r="87018" spans="1:2" x14ac:dyDescent="0.3">
      <c r="A87018" s="2">
        <v>1.5762389011650799</v>
      </c>
      <c r="B87018" t="s">
        <v>1099</v>
      </c>
    </row>
    <row r="87019" spans="1:2" x14ac:dyDescent="0.3">
      <c r="A87019" s="2">
        <v>9.7463744417362701</v>
      </c>
      <c r="B87019" t="s">
        <v>1099</v>
      </c>
    </row>
    <row r="87020" spans="1:2" x14ac:dyDescent="0.3">
      <c r="A87020" s="2">
        <v>8.2991282431669394E-2</v>
      </c>
      <c r="B87020" t="s">
        <v>1099</v>
      </c>
    </row>
    <row r="87021" spans="1:2" x14ac:dyDescent="0.3">
      <c r="A87021" s="2">
        <v>2.3403578958568398</v>
      </c>
      <c r="B87021" t="s">
        <v>1099</v>
      </c>
    </row>
    <row r="87022" spans="1:2" x14ac:dyDescent="0.3">
      <c r="A87022" s="2">
        <v>1.1802013013094101E-2</v>
      </c>
      <c r="B87022" t="s">
        <v>1099</v>
      </c>
    </row>
    <row r="87023" spans="1:2" x14ac:dyDescent="0.3">
      <c r="A87023" s="2">
        <v>0.64018995077393703</v>
      </c>
      <c r="B87023" t="s">
        <v>1099</v>
      </c>
    </row>
    <row r="87024" spans="1:2" x14ac:dyDescent="0.3">
      <c r="A87024" s="2">
        <v>9.7371233247569994E-2</v>
      </c>
      <c r="B87024" t="s">
        <v>1099</v>
      </c>
    </row>
    <row r="87025" spans="1:2" x14ac:dyDescent="0.3">
      <c r="A87025" s="2">
        <v>1.56069142524329E-2</v>
      </c>
      <c r="B87025" t="s">
        <v>1099</v>
      </c>
    </row>
    <row r="87026" spans="1:2" x14ac:dyDescent="0.3">
      <c r="A87026" s="2">
        <v>6.73578501428947</v>
      </c>
      <c r="B87026" t="s">
        <v>1099</v>
      </c>
    </row>
    <row r="87027" spans="1:2" x14ac:dyDescent="0.3">
      <c r="A87027" s="2">
        <v>0.46894081494498602</v>
      </c>
      <c r="B87027" t="s">
        <v>1099</v>
      </c>
    </row>
    <row r="87028" spans="1:2" x14ac:dyDescent="0.3">
      <c r="A87028" s="2">
        <v>1.42743707884548</v>
      </c>
      <c r="B87028" t="s">
        <v>1099</v>
      </c>
    </row>
    <row r="87029" spans="1:2" x14ac:dyDescent="0.3">
      <c r="A87029" s="2">
        <v>0.17551626454396299</v>
      </c>
      <c r="B87029" t="s">
        <v>1099</v>
      </c>
    </row>
    <row r="87030" spans="1:2" x14ac:dyDescent="0.3">
      <c r="A87030" s="2">
        <v>8.0144683638874503E-2</v>
      </c>
      <c r="B87030" t="s">
        <v>1099</v>
      </c>
    </row>
    <row r="87031" spans="1:2" x14ac:dyDescent="0.3">
      <c r="A87031" s="2">
        <v>0.55619617405029997</v>
      </c>
      <c r="B87031" t="s">
        <v>1099</v>
      </c>
    </row>
    <row r="87032" spans="1:2" x14ac:dyDescent="0.3">
      <c r="A87032" s="2">
        <v>0.48600139704769102</v>
      </c>
      <c r="B87032" t="s">
        <v>1099</v>
      </c>
    </row>
    <row r="87033" spans="1:2" x14ac:dyDescent="0.3">
      <c r="A87033" s="2">
        <v>0.62463372119919303</v>
      </c>
      <c r="B87033" t="s">
        <v>1099</v>
      </c>
    </row>
    <row r="87034" spans="1:2" x14ac:dyDescent="0.3">
      <c r="A87034" s="2">
        <v>0.56248492815301598</v>
      </c>
      <c r="B87034" t="s">
        <v>1099</v>
      </c>
    </row>
    <row r="87035" spans="1:2" x14ac:dyDescent="0.3">
      <c r="A87035" s="2">
        <v>4.7162885031762202E-3</v>
      </c>
      <c r="B87035" t="s">
        <v>1099</v>
      </c>
    </row>
    <row r="87036" spans="1:2" x14ac:dyDescent="0.3">
      <c r="A87036" s="2">
        <v>9.2234477076628199E-2</v>
      </c>
      <c r="B87036" t="s">
        <v>1099</v>
      </c>
    </row>
    <row r="87037" spans="1:2" x14ac:dyDescent="0.3">
      <c r="A87037" s="2">
        <v>15.114778692528001</v>
      </c>
      <c r="B87037" t="s">
        <v>1099</v>
      </c>
    </row>
    <row r="87038" spans="1:2" x14ac:dyDescent="0.3">
      <c r="A87038" s="2">
        <v>1.5960197663447899</v>
      </c>
      <c r="B87038" t="s">
        <v>1099</v>
      </c>
    </row>
    <row r="87039" spans="1:2" x14ac:dyDescent="0.3">
      <c r="A87039" s="2">
        <v>7.2901852359854594E-2</v>
      </c>
      <c r="B87039" t="s">
        <v>1099</v>
      </c>
    </row>
    <row r="87040" spans="1:2" x14ac:dyDescent="0.3">
      <c r="A87040" s="2">
        <v>0.36307843096604397</v>
      </c>
      <c r="B87040" t="s">
        <v>1099</v>
      </c>
    </row>
    <row r="87041" spans="1:2" x14ac:dyDescent="0.3">
      <c r="A87041" s="2">
        <v>0.23171996435853201</v>
      </c>
      <c r="B87041" t="s">
        <v>1099</v>
      </c>
    </row>
    <row r="87042" spans="1:2" x14ac:dyDescent="0.3">
      <c r="A87042" s="2">
        <v>2.46170668096598</v>
      </c>
      <c r="B87042" t="s">
        <v>1099</v>
      </c>
    </row>
    <row r="87043" spans="1:2" x14ac:dyDescent="0.3">
      <c r="A87043" s="2">
        <v>3.8257640455845001</v>
      </c>
      <c r="B87043" t="s">
        <v>1099</v>
      </c>
    </row>
    <row r="87044" spans="1:2" x14ac:dyDescent="0.3">
      <c r="A87044" s="2">
        <v>15.1306820910937</v>
      </c>
      <c r="B87044" t="s">
        <v>1099</v>
      </c>
    </row>
    <row r="87045" spans="1:2" x14ac:dyDescent="0.3">
      <c r="A87045" s="2">
        <v>1.0042607276654401</v>
      </c>
      <c r="B87045" t="s">
        <v>1099</v>
      </c>
    </row>
    <row r="87046" spans="1:2" x14ac:dyDescent="0.3">
      <c r="A87046" s="2">
        <v>6.1291926390503404</v>
      </c>
      <c r="B87046" t="s">
        <v>1099</v>
      </c>
    </row>
    <row r="87047" spans="1:2" x14ac:dyDescent="0.3">
      <c r="A87047" s="2">
        <v>4.2471023006146802E-2</v>
      </c>
      <c r="B87047" t="s">
        <v>1099</v>
      </c>
    </row>
    <row r="87048" spans="1:2" x14ac:dyDescent="0.3">
      <c r="A87048" s="2">
        <v>3.8732338560875303E-2</v>
      </c>
      <c r="B87048" t="s">
        <v>1099</v>
      </c>
    </row>
    <row r="87049" spans="1:2" x14ac:dyDescent="0.3">
      <c r="A87049" s="2">
        <v>1.10630766879579E-3</v>
      </c>
      <c r="B87049" t="s">
        <v>1099</v>
      </c>
    </row>
    <row r="87050" spans="1:2" x14ac:dyDescent="0.3">
      <c r="A87050" s="2">
        <v>1.84114613839698</v>
      </c>
      <c r="B87050" t="s">
        <v>1099</v>
      </c>
    </row>
    <row r="87051" spans="1:2" x14ac:dyDescent="0.3">
      <c r="A87051" s="2">
        <v>1.5063615059067099</v>
      </c>
      <c r="B87051" t="s">
        <v>1099</v>
      </c>
    </row>
    <row r="87052" spans="1:2" x14ac:dyDescent="0.3">
      <c r="A87052" s="2">
        <v>0.384328725459056</v>
      </c>
      <c r="B87052" t="s">
        <v>1099</v>
      </c>
    </row>
    <row r="87053" spans="1:2" x14ac:dyDescent="0.3">
      <c r="A87053" s="2">
        <v>0.12315381151978499</v>
      </c>
      <c r="B87053" t="s">
        <v>1099</v>
      </c>
    </row>
    <row r="87054" spans="1:2" x14ac:dyDescent="0.3">
      <c r="A87054" s="2">
        <v>5.6768645761311798E-2</v>
      </c>
      <c r="B87054" t="s">
        <v>1099</v>
      </c>
    </row>
    <row r="87055" spans="1:2" x14ac:dyDescent="0.3">
      <c r="A87055" s="2">
        <v>3.3961456238109401E-2</v>
      </c>
      <c r="B87055" t="s">
        <v>1099</v>
      </c>
    </row>
    <row r="87056" spans="1:2" x14ac:dyDescent="0.3">
      <c r="A87056" s="2">
        <v>3.3961456238109401E-2</v>
      </c>
      <c r="B87056" t="s">
        <v>1099</v>
      </c>
    </row>
    <row r="87057" spans="1:2" x14ac:dyDescent="0.3">
      <c r="A87057" s="2">
        <v>6.26138239483231E-2</v>
      </c>
      <c r="B87057" t="s">
        <v>1099</v>
      </c>
    </row>
    <row r="87058" spans="1:2" x14ac:dyDescent="0.3">
      <c r="A87058" s="2">
        <v>0.76988664889987302</v>
      </c>
      <c r="B87058" t="s">
        <v>1099</v>
      </c>
    </row>
    <row r="87059" spans="1:2" x14ac:dyDescent="0.3">
      <c r="A87059" s="2">
        <v>5.0613508196366001E-2</v>
      </c>
      <c r="B87059" t="s">
        <v>1099</v>
      </c>
    </row>
    <row r="87060" spans="1:2" x14ac:dyDescent="0.3">
      <c r="A87060" s="2">
        <v>2.32929189491343</v>
      </c>
      <c r="B87060" t="s">
        <v>1099</v>
      </c>
    </row>
    <row r="87061" spans="1:2" x14ac:dyDescent="0.3">
      <c r="A87061" s="2">
        <v>15.785494256074101</v>
      </c>
      <c r="B87061" t="s">
        <v>1099</v>
      </c>
    </row>
    <row r="87062" spans="1:2" x14ac:dyDescent="0.3">
      <c r="A87062" s="2">
        <v>2.0289585395719301</v>
      </c>
      <c r="B87062" t="s">
        <v>1099</v>
      </c>
    </row>
    <row r="87063" spans="1:2" x14ac:dyDescent="0.3">
      <c r="A87063" s="2">
        <v>3.04732022949535E-2</v>
      </c>
      <c r="B87063" t="s">
        <v>1099</v>
      </c>
    </row>
    <row r="87064" spans="1:2" x14ac:dyDescent="0.3">
      <c r="A87064" s="2">
        <v>0.33722519854258698</v>
      </c>
      <c r="B87064" t="s">
        <v>1099</v>
      </c>
    </row>
    <row r="87065" spans="1:2" x14ac:dyDescent="0.3">
      <c r="A87065" s="2">
        <v>1.00903530884737</v>
      </c>
      <c r="B87065" t="s">
        <v>1099</v>
      </c>
    </row>
    <row r="87066" spans="1:2" x14ac:dyDescent="0.3">
      <c r="A87066" s="2">
        <v>4.0869181738281402</v>
      </c>
      <c r="B87066" t="s">
        <v>1099</v>
      </c>
    </row>
    <row r="87067" spans="1:2" x14ac:dyDescent="0.3">
      <c r="A87067" s="2">
        <v>11.988376322623701</v>
      </c>
      <c r="B87067" t="s">
        <v>1099</v>
      </c>
    </row>
    <row r="87068" spans="1:2" x14ac:dyDescent="0.3">
      <c r="A87068" s="2">
        <v>1.4177824930940399</v>
      </c>
      <c r="B87068" t="s">
        <v>1099</v>
      </c>
    </row>
    <row r="87069" spans="1:2" x14ac:dyDescent="0.3">
      <c r="A87069" s="2">
        <v>1.8655957171776201</v>
      </c>
      <c r="B87069" t="s">
        <v>1099</v>
      </c>
    </row>
    <row r="87070" spans="1:2" x14ac:dyDescent="0.3">
      <c r="A87070" s="2">
        <v>0.10559819149546899</v>
      </c>
      <c r="B87070" t="s">
        <v>1099</v>
      </c>
    </row>
    <row r="87071" spans="1:2" x14ac:dyDescent="0.3">
      <c r="A87071" s="2">
        <v>26.286534084405101</v>
      </c>
      <c r="B87071" t="s">
        <v>1099</v>
      </c>
    </row>
    <row r="87072" spans="1:2" x14ac:dyDescent="0.3">
      <c r="A87072" s="2">
        <v>1.2388829654378899</v>
      </c>
      <c r="B87072" t="s">
        <v>1099</v>
      </c>
    </row>
    <row r="87073" spans="1:2" x14ac:dyDescent="0.3">
      <c r="A87073" s="2">
        <v>3.0148245330967299E-2</v>
      </c>
      <c r="B87073" t="s">
        <v>1099</v>
      </c>
    </row>
    <row r="87074" spans="1:2" x14ac:dyDescent="0.3">
      <c r="A87074" s="2">
        <v>4.2163138553353997E-2</v>
      </c>
      <c r="B87074" t="s">
        <v>1099</v>
      </c>
    </row>
    <row r="87075" spans="1:2" x14ac:dyDescent="0.3">
      <c r="A87075" s="2">
        <v>4.0046130123396501E-2</v>
      </c>
      <c r="B87075" t="s">
        <v>1099</v>
      </c>
    </row>
    <row r="87076" spans="1:2" x14ac:dyDescent="0.3">
      <c r="A87076" s="2">
        <v>1.12715541028147</v>
      </c>
      <c r="B87076" t="s">
        <v>1099</v>
      </c>
    </row>
    <row r="87077" spans="1:2" x14ac:dyDescent="0.3">
      <c r="A87077" s="2">
        <v>6.7776788147932698E-2</v>
      </c>
      <c r="B87077" t="s">
        <v>1099</v>
      </c>
    </row>
    <row r="87078" spans="1:2" x14ac:dyDescent="0.3">
      <c r="A87078" s="2">
        <v>5.24776152192718E-2</v>
      </c>
      <c r="B87078" t="s">
        <v>1099</v>
      </c>
    </row>
    <row r="87079" spans="1:2" x14ac:dyDescent="0.3">
      <c r="A87079" s="2">
        <v>4.3152614058195898E-2</v>
      </c>
      <c r="B87079" t="s">
        <v>1099</v>
      </c>
    </row>
    <row r="87080" spans="1:2" x14ac:dyDescent="0.3">
      <c r="A87080" s="2">
        <v>0.29940864103336601</v>
      </c>
      <c r="B87080" t="s">
        <v>1099</v>
      </c>
    </row>
    <row r="87081" spans="1:2" x14ac:dyDescent="0.3">
      <c r="A87081" s="2">
        <v>2.8237637034377898</v>
      </c>
      <c r="B87081" t="s">
        <v>1099</v>
      </c>
    </row>
    <row r="87082" spans="1:2" x14ac:dyDescent="0.3">
      <c r="A87082" s="2">
        <v>0.104682460407413</v>
      </c>
      <c r="B87082" t="s">
        <v>1099</v>
      </c>
    </row>
    <row r="87083" spans="1:2" x14ac:dyDescent="0.3">
      <c r="A87083" s="2">
        <v>3.5966413665969102E-2</v>
      </c>
      <c r="B87083" t="s">
        <v>1099</v>
      </c>
    </row>
    <row r="87084" spans="1:2" x14ac:dyDescent="0.3">
      <c r="A87084" s="2">
        <v>5.5268302267372699E-2</v>
      </c>
      <c r="B87084" t="s">
        <v>1099</v>
      </c>
    </row>
    <row r="87085" spans="1:2" x14ac:dyDescent="0.3">
      <c r="A87085" s="2">
        <v>0.109601106526043</v>
      </c>
      <c r="B87085" t="s">
        <v>1099</v>
      </c>
    </row>
    <row r="87086" spans="1:2" x14ac:dyDescent="0.3">
      <c r="A87086" s="2">
        <v>3.6061156815451002E-2</v>
      </c>
      <c r="B87086" t="s">
        <v>1099</v>
      </c>
    </row>
    <row r="87087" spans="1:2" x14ac:dyDescent="0.3">
      <c r="A87087" s="2">
        <v>1.14292509115216</v>
      </c>
      <c r="B87087" t="s">
        <v>1099</v>
      </c>
    </row>
    <row r="87088" spans="1:2" x14ac:dyDescent="0.3">
      <c r="A87088" s="2">
        <v>3.1865457430603898</v>
      </c>
      <c r="B87088" t="s">
        <v>1099</v>
      </c>
    </row>
    <row r="87089" spans="1:2" x14ac:dyDescent="0.3">
      <c r="A87089" s="2">
        <v>0.75054700568959398</v>
      </c>
      <c r="B87089" t="s">
        <v>1099</v>
      </c>
    </row>
    <row r="87090" spans="1:2" x14ac:dyDescent="0.3">
      <c r="A87090" s="2">
        <v>1.36166716681922</v>
      </c>
      <c r="B87090" t="s">
        <v>1099</v>
      </c>
    </row>
    <row r="87091" spans="1:2" x14ac:dyDescent="0.3">
      <c r="A87091" s="2">
        <v>0.43231271356816398</v>
      </c>
      <c r="B87091" t="s">
        <v>1099</v>
      </c>
    </row>
    <row r="87092" spans="1:2" x14ac:dyDescent="0.3">
      <c r="A87092" s="2">
        <v>0.122141472020086</v>
      </c>
      <c r="B87092" t="s">
        <v>1099</v>
      </c>
    </row>
    <row r="87093" spans="1:2" x14ac:dyDescent="0.3">
      <c r="A87093" s="2">
        <v>2.9422000844310801</v>
      </c>
      <c r="B87093" t="s">
        <v>1099</v>
      </c>
    </row>
    <row r="87094" spans="1:2" x14ac:dyDescent="0.3">
      <c r="A87094" s="2">
        <v>0.23004516945758</v>
      </c>
      <c r="B87094" t="s">
        <v>1099</v>
      </c>
    </row>
    <row r="87095" spans="1:2" x14ac:dyDescent="0.3">
      <c r="A87095" s="2">
        <v>36.779317712721003</v>
      </c>
      <c r="B87095" t="s">
        <v>1099</v>
      </c>
    </row>
    <row r="87096" spans="1:2" x14ac:dyDescent="0.3">
      <c r="A87096" s="2">
        <v>1.8922742776158801</v>
      </c>
      <c r="B87096" t="s">
        <v>1099</v>
      </c>
    </row>
    <row r="87097" spans="1:2" x14ac:dyDescent="0.3">
      <c r="A87097" s="2">
        <v>0.122113682022932</v>
      </c>
      <c r="B87097" t="s">
        <v>1099</v>
      </c>
    </row>
    <row r="87098" spans="1:2" x14ac:dyDescent="0.3">
      <c r="A87098" s="2">
        <v>0.96495248675772505</v>
      </c>
      <c r="B87098" t="s">
        <v>1099</v>
      </c>
    </row>
    <row r="87099" spans="1:2" x14ac:dyDescent="0.3">
      <c r="A87099" s="2">
        <v>1.0060353510483</v>
      </c>
      <c r="B87099" t="s">
        <v>1099</v>
      </c>
    </row>
    <row r="87100" spans="1:2" x14ac:dyDescent="0.3">
      <c r="A87100" s="2">
        <v>0.82442012143740295</v>
      </c>
      <c r="B87100" t="s">
        <v>1099</v>
      </c>
    </row>
    <row r="87101" spans="1:2" x14ac:dyDescent="0.3">
      <c r="A87101" s="2">
        <v>1.6145016455941501</v>
      </c>
      <c r="B87101" t="s">
        <v>1099</v>
      </c>
    </row>
    <row r="87102" spans="1:2" x14ac:dyDescent="0.3">
      <c r="A87102" s="2">
        <v>1.2652600103257801</v>
      </c>
      <c r="B87102" t="s">
        <v>1099</v>
      </c>
    </row>
    <row r="87103" spans="1:2" x14ac:dyDescent="0.3">
      <c r="A87103" s="2">
        <v>3.2453502862111101</v>
      </c>
      <c r="B87103" t="s">
        <v>1099</v>
      </c>
    </row>
    <row r="87104" spans="1:2" x14ac:dyDescent="0.3">
      <c r="A87104" s="2">
        <v>116.87722430287801</v>
      </c>
      <c r="B87104" t="s">
        <v>1099</v>
      </c>
    </row>
    <row r="87105" spans="1:2" x14ac:dyDescent="0.3">
      <c r="A87105" s="2">
        <v>4.9150535832712201</v>
      </c>
      <c r="B87105" t="s">
        <v>1099</v>
      </c>
    </row>
    <row r="87106" spans="1:2" x14ac:dyDescent="0.3">
      <c r="A87106" s="2">
        <v>0.28036980333003603</v>
      </c>
      <c r="B87106" t="s">
        <v>1099</v>
      </c>
    </row>
    <row r="87107" spans="1:2" x14ac:dyDescent="0.3">
      <c r="A87107" s="2">
        <v>6.4229437835518297E-3</v>
      </c>
      <c r="B87107" t="s">
        <v>1099</v>
      </c>
    </row>
    <row r="87108" spans="1:2" x14ac:dyDescent="0.3">
      <c r="A87108" s="2">
        <v>2.5839838282767098E-2</v>
      </c>
      <c r="B87108" t="s">
        <v>1099</v>
      </c>
    </row>
    <row r="87109" spans="1:2" x14ac:dyDescent="0.3">
      <c r="A87109" s="2">
        <v>0.154166042313194</v>
      </c>
      <c r="B87109" t="s">
        <v>1099</v>
      </c>
    </row>
    <row r="87110" spans="1:2" x14ac:dyDescent="0.3">
      <c r="A87110" s="2">
        <v>1.15061761814654</v>
      </c>
      <c r="B87110" t="s">
        <v>1099</v>
      </c>
    </row>
    <row r="87111" spans="1:2" x14ac:dyDescent="0.3">
      <c r="A87111" s="2">
        <v>0.23835573485370501</v>
      </c>
      <c r="B87111" t="s">
        <v>1099</v>
      </c>
    </row>
    <row r="87112" spans="1:2" x14ac:dyDescent="0.3">
      <c r="A87112" s="2">
        <v>8.1071760632544496E-2</v>
      </c>
      <c r="B87112" t="s">
        <v>1099</v>
      </c>
    </row>
    <row r="87113" spans="1:2" x14ac:dyDescent="0.3">
      <c r="A87113" s="2">
        <v>2.8894005229966099E-2</v>
      </c>
      <c r="B87113" t="s">
        <v>1099</v>
      </c>
    </row>
    <row r="87114" spans="1:2" x14ac:dyDescent="0.3">
      <c r="A87114" s="2">
        <v>2.0078795715775</v>
      </c>
      <c r="B87114" t="s">
        <v>1099</v>
      </c>
    </row>
    <row r="87115" spans="1:2" x14ac:dyDescent="0.3">
      <c r="A87115" s="2">
        <v>0.20245068201148</v>
      </c>
      <c r="B87115" t="s">
        <v>1099</v>
      </c>
    </row>
    <row r="87116" spans="1:2" x14ac:dyDescent="0.3">
      <c r="A87116" s="2">
        <v>4.6575888946513003E-2</v>
      </c>
      <c r="B87116" t="s">
        <v>1099</v>
      </c>
    </row>
    <row r="87117" spans="1:2" x14ac:dyDescent="0.3">
      <c r="A87117" s="2">
        <v>0.25895727911891497</v>
      </c>
      <c r="B87117" t="s">
        <v>1099</v>
      </c>
    </row>
    <row r="87118" spans="1:2" x14ac:dyDescent="0.3">
      <c r="A87118" s="2">
        <v>1.95097349928351E-2</v>
      </c>
      <c r="B87118" t="s">
        <v>1099</v>
      </c>
    </row>
    <row r="87119" spans="1:2" x14ac:dyDescent="0.3">
      <c r="A87119" s="2">
        <v>0.111238593923905</v>
      </c>
      <c r="B87119" t="s">
        <v>1099</v>
      </c>
    </row>
    <row r="87120" spans="1:2" x14ac:dyDescent="0.3">
      <c r="A87120" s="2">
        <v>0.62281388152914197</v>
      </c>
      <c r="B87120" t="s">
        <v>1099</v>
      </c>
    </row>
    <row r="87121" spans="1:2" x14ac:dyDescent="0.3">
      <c r="A87121" s="2">
        <v>3.40686075641254E-2</v>
      </c>
      <c r="B87121" t="s">
        <v>1099</v>
      </c>
    </row>
    <row r="87122" spans="1:2" x14ac:dyDescent="0.3">
      <c r="A87122" s="2">
        <v>4.5159077284530003E-2</v>
      </c>
      <c r="B87122" t="s">
        <v>1099</v>
      </c>
    </row>
    <row r="87123" spans="1:2" x14ac:dyDescent="0.3">
      <c r="A87123" s="2">
        <v>13.9922585443407</v>
      </c>
      <c r="B87123" t="s">
        <v>1099</v>
      </c>
    </row>
    <row r="87124" spans="1:2" x14ac:dyDescent="0.3">
      <c r="A87124" s="2">
        <v>6.8078044658917494E-2</v>
      </c>
      <c r="B87124" t="s">
        <v>1099</v>
      </c>
    </row>
    <row r="87125" spans="1:2" x14ac:dyDescent="0.3">
      <c r="A87125" s="2">
        <v>8.6752026191108996E-3</v>
      </c>
      <c r="B87125" t="s">
        <v>1099</v>
      </c>
    </row>
    <row r="87126" spans="1:2" x14ac:dyDescent="0.3">
      <c r="A87126" s="2">
        <v>0.117518458157456</v>
      </c>
      <c r="B87126" t="s">
        <v>1099</v>
      </c>
    </row>
    <row r="87127" spans="1:2" x14ac:dyDescent="0.3">
      <c r="A87127" s="2">
        <v>2.2132874117919701</v>
      </c>
      <c r="B87127" t="s">
        <v>1099</v>
      </c>
    </row>
    <row r="87128" spans="1:2" x14ac:dyDescent="0.3">
      <c r="A87128" s="2">
        <v>0.69910998895225995</v>
      </c>
      <c r="B87128" t="s">
        <v>1099</v>
      </c>
    </row>
    <row r="87129" spans="1:2" x14ac:dyDescent="0.3">
      <c r="A87129" s="2">
        <v>0.14052893009803899</v>
      </c>
      <c r="B87129" t="s">
        <v>1099</v>
      </c>
    </row>
    <row r="87130" spans="1:2" x14ac:dyDescent="0.3">
      <c r="A87130" s="2">
        <v>0.18629242866535201</v>
      </c>
      <c r="B87130" t="s">
        <v>1099</v>
      </c>
    </row>
    <row r="87131" spans="1:2" x14ac:dyDescent="0.3">
      <c r="A87131" s="2">
        <v>3.9959709662003098</v>
      </c>
      <c r="B87131" t="s">
        <v>1099</v>
      </c>
    </row>
    <row r="87132" spans="1:2" x14ac:dyDescent="0.3">
      <c r="A87132" s="2">
        <v>1.3793438033325001</v>
      </c>
      <c r="B87132" t="s">
        <v>1099</v>
      </c>
    </row>
    <row r="87133" spans="1:2" x14ac:dyDescent="0.3">
      <c r="A87133" s="2">
        <v>0.59110029727188695</v>
      </c>
      <c r="B87133" t="s">
        <v>1099</v>
      </c>
    </row>
    <row r="87134" spans="1:2" x14ac:dyDescent="0.3">
      <c r="A87134" s="2">
        <v>0.336732975420095</v>
      </c>
      <c r="B87134" t="s">
        <v>1099</v>
      </c>
    </row>
    <row r="87135" spans="1:2" x14ac:dyDescent="0.3">
      <c r="A87135" s="2">
        <v>2.5609822934974302E-3</v>
      </c>
      <c r="B87135" t="s">
        <v>1099</v>
      </c>
    </row>
    <row r="87136" spans="1:2" x14ac:dyDescent="0.3">
      <c r="A87136" s="2">
        <v>0.64572768469659103</v>
      </c>
      <c r="B87136" t="s">
        <v>1099</v>
      </c>
    </row>
    <row r="87137" spans="1:2" x14ac:dyDescent="0.3">
      <c r="A87137" s="2">
        <v>0.21682402134301901</v>
      </c>
      <c r="B87137" t="s">
        <v>1099</v>
      </c>
    </row>
    <row r="87138" spans="1:2" x14ac:dyDescent="0.3">
      <c r="A87138" s="2">
        <v>7.1233130524709296E-2</v>
      </c>
      <c r="B87138" t="s">
        <v>1099</v>
      </c>
    </row>
    <row r="87139" spans="1:2" x14ac:dyDescent="0.3">
      <c r="A87139" s="2">
        <v>8.8851988937494204E-3</v>
      </c>
      <c r="B87139" t="s">
        <v>1099</v>
      </c>
    </row>
    <row r="87140" spans="1:2" x14ac:dyDescent="0.3">
      <c r="A87140" s="2">
        <v>0.13685985742088</v>
      </c>
      <c r="B87140" t="s">
        <v>1099</v>
      </c>
    </row>
    <row r="87141" spans="1:2" x14ac:dyDescent="0.3">
      <c r="A87141" s="2">
        <v>0.38805505241474197</v>
      </c>
      <c r="B87141" t="s">
        <v>1099</v>
      </c>
    </row>
    <row r="87142" spans="1:2" x14ac:dyDescent="0.3">
      <c r="A87142" s="2">
        <v>1.6209709073010701</v>
      </c>
      <c r="B87142" t="s">
        <v>1099</v>
      </c>
    </row>
    <row r="87143" spans="1:2" x14ac:dyDescent="0.3">
      <c r="A87143" s="2">
        <v>1.6787230375078099</v>
      </c>
      <c r="B87143" t="s">
        <v>1099</v>
      </c>
    </row>
    <row r="87144" spans="1:2" x14ac:dyDescent="0.3">
      <c r="A87144" s="2">
        <v>0.28309398215050502</v>
      </c>
      <c r="B87144" t="s">
        <v>1099</v>
      </c>
    </row>
    <row r="87145" spans="1:2" x14ac:dyDescent="0.3">
      <c r="A87145" s="2">
        <v>9.46028107012441E-2</v>
      </c>
      <c r="B87145" t="s">
        <v>1099</v>
      </c>
    </row>
    <row r="87146" spans="1:2" x14ac:dyDescent="0.3">
      <c r="A87146" s="2">
        <v>0.49596661514512802</v>
      </c>
      <c r="B87146" t="s">
        <v>1099</v>
      </c>
    </row>
    <row r="87147" spans="1:2" x14ac:dyDescent="0.3">
      <c r="A87147" s="2">
        <v>1.9365012545481499</v>
      </c>
      <c r="B87147" t="s">
        <v>1099</v>
      </c>
    </row>
    <row r="87148" spans="1:2" x14ac:dyDescent="0.3">
      <c r="A87148" s="2">
        <v>0.28310751956484498</v>
      </c>
      <c r="B87148" t="s">
        <v>1099</v>
      </c>
    </row>
    <row r="87149" spans="1:2" x14ac:dyDescent="0.3">
      <c r="A87149" s="2">
        <v>0.151532018430869</v>
      </c>
      <c r="B87149" t="s">
        <v>1099</v>
      </c>
    </row>
    <row r="87150" spans="1:2" x14ac:dyDescent="0.3">
      <c r="A87150" s="2">
        <v>9.7090342796522094E-3</v>
      </c>
      <c r="B87150" t="s">
        <v>1099</v>
      </c>
    </row>
    <row r="87151" spans="1:2" x14ac:dyDescent="0.3">
      <c r="A87151" s="2">
        <v>0.41572049406537798</v>
      </c>
      <c r="B87151" t="s">
        <v>1099</v>
      </c>
    </row>
    <row r="87152" spans="1:2" x14ac:dyDescent="0.3">
      <c r="A87152" s="2">
        <v>7.4577400866511601E-2</v>
      </c>
      <c r="B87152" t="s">
        <v>1099</v>
      </c>
    </row>
    <row r="87153" spans="1:2" x14ac:dyDescent="0.3">
      <c r="A87153" s="2">
        <v>4.4648726540898096</v>
      </c>
      <c r="B87153" t="s">
        <v>1099</v>
      </c>
    </row>
    <row r="87154" spans="1:2" x14ac:dyDescent="0.3">
      <c r="A87154" s="2">
        <v>0.86009069809588101</v>
      </c>
      <c r="B87154" t="s">
        <v>1099</v>
      </c>
    </row>
    <row r="87155" spans="1:2" x14ac:dyDescent="0.3">
      <c r="A87155" s="2">
        <v>1.75708758528623</v>
      </c>
      <c r="B87155" t="s">
        <v>1099</v>
      </c>
    </row>
    <row r="87156" spans="1:2" x14ac:dyDescent="0.3">
      <c r="A87156" s="2">
        <v>3.8879385687288298E-2</v>
      </c>
      <c r="B87156" t="s">
        <v>1099</v>
      </c>
    </row>
    <row r="87157" spans="1:2" x14ac:dyDescent="0.3">
      <c r="A87157" s="2">
        <v>0.197842412556784</v>
      </c>
      <c r="B87157" t="s">
        <v>1099</v>
      </c>
    </row>
    <row r="87158" spans="1:2" x14ac:dyDescent="0.3">
      <c r="A87158" s="2">
        <v>40.099638533886001</v>
      </c>
      <c r="B87158" t="s">
        <v>1099</v>
      </c>
    </row>
    <row r="87159" spans="1:2" x14ac:dyDescent="0.3">
      <c r="A87159" s="2">
        <v>1.6546672266498299</v>
      </c>
      <c r="B87159" t="s">
        <v>1099</v>
      </c>
    </row>
    <row r="87160" spans="1:2" x14ac:dyDescent="0.3">
      <c r="A87160" s="2">
        <v>0.23744445918492901</v>
      </c>
      <c r="B87160" t="s">
        <v>1099</v>
      </c>
    </row>
    <row r="87161" spans="1:2" x14ac:dyDescent="0.3">
      <c r="A87161" s="2">
        <v>7.8081554695101996E-3</v>
      </c>
      <c r="B87161" t="s">
        <v>1099</v>
      </c>
    </row>
    <row r="87162" spans="1:2" x14ac:dyDescent="0.3">
      <c r="A87162" s="2">
        <v>8.2176521938212097E-3</v>
      </c>
      <c r="B87162" t="s">
        <v>1099</v>
      </c>
    </row>
    <row r="87163" spans="1:2" x14ac:dyDescent="0.3">
      <c r="A87163" s="2">
        <v>1.8192524981974899E-2</v>
      </c>
      <c r="B87163" t="s">
        <v>1099</v>
      </c>
    </row>
    <row r="87164" spans="1:2" x14ac:dyDescent="0.3">
      <c r="A87164" s="2">
        <v>46.955847132189199</v>
      </c>
      <c r="B87164" t="s">
        <v>1099</v>
      </c>
    </row>
    <row r="87165" spans="1:2" x14ac:dyDescent="0.3">
      <c r="A87165" s="2">
        <v>0.13894567402062799</v>
      </c>
      <c r="B87165" t="s">
        <v>1099</v>
      </c>
    </row>
    <row r="87166" spans="1:2" x14ac:dyDescent="0.3">
      <c r="A87166" s="2">
        <v>0.21238214863096599</v>
      </c>
      <c r="B87166" t="s">
        <v>1099</v>
      </c>
    </row>
    <row r="87167" spans="1:2" x14ac:dyDescent="0.3">
      <c r="A87167" s="2">
        <v>0.18599278298901201</v>
      </c>
      <c r="B87167" t="s">
        <v>1099</v>
      </c>
    </row>
    <row r="87168" spans="1:2" x14ac:dyDescent="0.3">
      <c r="A87168" s="2">
        <v>0.67651571541107403</v>
      </c>
      <c r="B87168" t="s">
        <v>1099</v>
      </c>
    </row>
    <row r="87169" spans="1:2" x14ac:dyDescent="0.3">
      <c r="A87169" s="2">
        <v>3.8419122286770402</v>
      </c>
      <c r="B87169" t="s">
        <v>1099</v>
      </c>
    </row>
    <row r="87170" spans="1:2" x14ac:dyDescent="0.3">
      <c r="A87170" s="2">
        <v>0.179919334763673</v>
      </c>
      <c r="B87170" t="s">
        <v>1099</v>
      </c>
    </row>
    <row r="87171" spans="1:2" x14ac:dyDescent="0.3">
      <c r="A87171" s="2">
        <v>9.1177451605013605E-3</v>
      </c>
      <c r="B87171" t="s">
        <v>1099</v>
      </c>
    </row>
    <row r="87172" spans="1:2" x14ac:dyDescent="0.3">
      <c r="A87172" s="2">
        <v>6.2031287116132899E-2</v>
      </c>
      <c r="B87172" t="s">
        <v>1099</v>
      </c>
    </row>
    <row r="87173" spans="1:2" x14ac:dyDescent="0.3">
      <c r="A87173" s="2">
        <v>2.0070255702059399</v>
      </c>
      <c r="B87173" t="s">
        <v>1099</v>
      </c>
    </row>
    <row r="87174" spans="1:2" x14ac:dyDescent="0.3">
      <c r="A87174" s="2">
        <v>8.2744733784967792</v>
      </c>
      <c r="B87174" t="s">
        <v>1099</v>
      </c>
    </row>
    <row r="87175" spans="1:2" x14ac:dyDescent="0.3">
      <c r="A87175" s="2">
        <v>8.2699881103982094</v>
      </c>
      <c r="B87175" t="s">
        <v>1099</v>
      </c>
    </row>
    <row r="87176" spans="1:2" x14ac:dyDescent="0.3">
      <c r="A87176" s="2">
        <v>1.7896179878721099E-3</v>
      </c>
      <c r="B87176" t="s">
        <v>1099</v>
      </c>
    </row>
    <row r="87177" spans="1:2" x14ac:dyDescent="0.3">
      <c r="A87177" s="2">
        <v>0.45752815210623698</v>
      </c>
      <c r="B87177" t="s">
        <v>1099</v>
      </c>
    </row>
    <row r="87178" spans="1:2" x14ac:dyDescent="0.3">
      <c r="A87178" s="2">
        <v>0.14108516663947801</v>
      </c>
      <c r="B87178" t="s">
        <v>1099</v>
      </c>
    </row>
    <row r="87179" spans="1:2" x14ac:dyDescent="0.3">
      <c r="A87179" s="2">
        <v>9.6966688031555198E-2</v>
      </c>
      <c r="B87179" t="s">
        <v>1099</v>
      </c>
    </row>
    <row r="87180" spans="1:2" x14ac:dyDescent="0.3">
      <c r="A87180" s="2">
        <v>0.125155603820406</v>
      </c>
      <c r="B87180" t="s">
        <v>1099</v>
      </c>
    </row>
    <row r="87181" spans="1:2" x14ac:dyDescent="0.3">
      <c r="A87181" s="2">
        <v>7.2759522835509002E-2</v>
      </c>
      <c r="B87181" t="s">
        <v>1099</v>
      </c>
    </row>
    <row r="87182" spans="1:2" x14ac:dyDescent="0.3">
      <c r="A87182" s="2">
        <v>5.2041512861411399E-2</v>
      </c>
      <c r="B87182" t="s">
        <v>1099</v>
      </c>
    </row>
    <row r="87183" spans="1:2" x14ac:dyDescent="0.3">
      <c r="A87183" s="2">
        <v>3.8548229598996002</v>
      </c>
      <c r="B87183" t="s">
        <v>1099</v>
      </c>
    </row>
    <row r="87184" spans="1:2" x14ac:dyDescent="0.3">
      <c r="A87184" s="2">
        <v>9.7416684191644794E-3</v>
      </c>
      <c r="B87184" t="s">
        <v>1099</v>
      </c>
    </row>
    <row r="87185" spans="1:2" x14ac:dyDescent="0.3">
      <c r="A87185" s="2">
        <v>0.36373636475107601</v>
      </c>
      <c r="B87185" t="s">
        <v>1099</v>
      </c>
    </row>
    <row r="87186" spans="1:2" x14ac:dyDescent="0.3">
      <c r="A87186" s="2">
        <v>9.8865467195413496E-3</v>
      </c>
      <c r="B87186" t="s">
        <v>1099</v>
      </c>
    </row>
    <row r="87187" spans="1:2" x14ac:dyDescent="0.3">
      <c r="A87187" s="2">
        <v>0.14533207225702799</v>
      </c>
      <c r="B87187" t="s">
        <v>1099</v>
      </c>
    </row>
    <row r="87188" spans="1:2" x14ac:dyDescent="0.3">
      <c r="A87188" s="2">
        <v>7.7783785425422303E-2</v>
      </c>
      <c r="B87188" t="s">
        <v>1099</v>
      </c>
    </row>
    <row r="87189" spans="1:2" x14ac:dyDescent="0.3">
      <c r="A87189" s="2">
        <v>69.790374524500095</v>
      </c>
      <c r="B87189" t="s">
        <v>1099</v>
      </c>
    </row>
    <row r="87190" spans="1:2" x14ac:dyDescent="0.3">
      <c r="A87190" s="2">
        <v>4.0649345630837698E-2</v>
      </c>
      <c r="B87190" t="s">
        <v>1099</v>
      </c>
    </row>
    <row r="87191" spans="1:2" x14ac:dyDescent="0.3">
      <c r="A87191" s="2">
        <v>9.1697598767934693E-2</v>
      </c>
      <c r="B87191" t="s">
        <v>1099</v>
      </c>
    </row>
    <row r="87192" spans="1:2" x14ac:dyDescent="0.3">
      <c r="A87192" s="2">
        <v>0.64435481498574199</v>
      </c>
      <c r="B87192" t="s">
        <v>1099</v>
      </c>
    </row>
    <row r="87193" spans="1:2" x14ac:dyDescent="0.3">
      <c r="A87193" s="2">
        <v>1.95067604951762E-2</v>
      </c>
      <c r="B87193" t="s">
        <v>1099</v>
      </c>
    </row>
    <row r="87194" spans="1:2" x14ac:dyDescent="0.3">
      <c r="A87194" s="2">
        <v>4.92593870119752</v>
      </c>
      <c r="B87194" t="s">
        <v>1099</v>
      </c>
    </row>
    <row r="87195" spans="1:2" x14ac:dyDescent="0.3">
      <c r="A87195" s="2">
        <v>17.215275944434001</v>
      </c>
      <c r="B87195" t="s">
        <v>1099</v>
      </c>
    </row>
    <row r="87196" spans="1:2" x14ac:dyDescent="0.3">
      <c r="A87196" s="2">
        <v>3.6387572144962999E-3</v>
      </c>
      <c r="B87196" t="s">
        <v>1099</v>
      </c>
    </row>
    <row r="87197" spans="1:2" x14ac:dyDescent="0.3">
      <c r="A87197" s="2">
        <v>0.41377334694025902</v>
      </c>
      <c r="B87197" t="s">
        <v>1099</v>
      </c>
    </row>
    <row r="87198" spans="1:2" x14ac:dyDescent="0.3">
      <c r="A87198" s="2">
        <v>8.9456989030015893E-2</v>
      </c>
      <c r="B87198" t="s">
        <v>1099</v>
      </c>
    </row>
    <row r="87199" spans="1:2" x14ac:dyDescent="0.3">
      <c r="A87199" s="2">
        <v>4.5562413523586101E-2</v>
      </c>
      <c r="B87199" t="s">
        <v>1099</v>
      </c>
    </row>
    <row r="87200" spans="1:2" x14ac:dyDescent="0.3">
      <c r="A87200" s="2">
        <v>2.4242442561654799E-2</v>
      </c>
      <c r="B87200" t="s">
        <v>1099</v>
      </c>
    </row>
    <row r="87201" spans="1:2" x14ac:dyDescent="0.3">
      <c r="A87201" s="2">
        <v>6.3742460404886098E-2</v>
      </c>
      <c r="B87201" t="s">
        <v>1099</v>
      </c>
    </row>
    <row r="87202" spans="1:2" x14ac:dyDescent="0.3">
      <c r="A87202" s="2">
        <v>0.41139936507171398</v>
      </c>
      <c r="B87202" t="s">
        <v>1099</v>
      </c>
    </row>
    <row r="87203" spans="1:2" x14ac:dyDescent="0.3">
      <c r="A87203" s="2">
        <v>5.8923713058143803E-3</v>
      </c>
      <c r="B87203" t="s">
        <v>1099</v>
      </c>
    </row>
    <row r="87204" spans="1:2" x14ac:dyDescent="0.3">
      <c r="A87204" s="2">
        <v>2.6213422198693999E-2</v>
      </c>
      <c r="B87204" t="s">
        <v>1099</v>
      </c>
    </row>
    <row r="87205" spans="1:2" x14ac:dyDescent="0.3">
      <c r="A87205" s="2">
        <v>8.5578001463794601E-2</v>
      </c>
      <c r="B87205" t="s">
        <v>1099</v>
      </c>
    </row>
    <row r="87206" spans="1:2" x14ac:dyDescent="0.3">
      <c r="A87206" s="2">
        <v>2.54000054176967E-2</v>
      </c>
      <c r="B87206" t="s">
        <v>1099</v>
      </c>
    </row>
    <row r="87207" spans="1:2" x14ac:dyDescent="0.3">
      <c r="A87207" s="2">
        <v>2.5620755095501302</v>
      </c>
      <c r="B87207" t="s">
        <v>1099</v>
      </c>
    </row>
    <row r="87208" spans="1:2" x14ac:dyDescent="0.3">
      <c r="A87208" s="2">
        <v>4.8895067177298003E-2</v>
      </c>
      <c r="B87208" t="s">
        <v>1099</v>
      </c>
    </row>
    <row r="87209" spans="1:2" x14ac:dyDescent="0.3">
      <c r="A87209" s="2">
        <v>8.1305162708897694</v>
      </c>
      <c r="B87209" t="s">
        <v>1099</v>
      </c>
    </row>
    <row r="87210" spans="1:2" x14ac:dyDescent="0.3">
      <c r="A87210" s="2">
        <v>0.37648482204587902</v>
      </c>
      <c r="B87210" t="s">
        <v>1099</v>
      </c>
    </row>
    <row r="87211" spans="1:2" x14ac:dyDescent="0.3">
      <c r="A87211" s="2">
        <v>0.253885722823114</v>
      </c>
      <c r="B87211" t="s">
        <v>1099</v>
      </c>
    </row>
    <row r="87212" spans="1:2" x14ac:dyDescent="0.3">
      <c r="A87212" s="2">
        <v>7.8559380902572494E-3</v>
      </c>
      <c r="B87212" t="s">
        <v>1099</v>
      </c>
    </row>
    <row r="87213" spans="1:2" x14ac:dyDescent="0.3">
      <c r="A87213" s="2">
        <v>4.0435543532926402E-2</v>
      </c>
      <c r="B87213" t="s">
        <v>1099</v>
      </c>
    </row>
    <row r="87214" spans="1:2" x14ac:dyDescent="0.3">
      <c r="A87214" s="2">
        <v>6.1703839754568598E-2</v>
      </c>
      <c r="B87214" t="s">
        <v>1099</v>
      </c>
    </row>
    <row r="87215" spans="1:2" x14ac:dyDescent="0.3">
      <c r="A87215" s="2">
        <v>0.35862434758373002</v>
      </c>
      <c r="B87215" t="s">
        <v>1099</v>
      </c>
    </row>
    <row r="87216" spans="1:2" x14ac:dyDescent="0.3">
      <c r="A87216" s="2">
        <v>9.3713012412489499E-2</v>
      </c>
      <c r="B87216" t="s">
        <v>1099</v>
      </c>
    </row>
    <row r="87217" spans="1:2" x14ac:dyDescent="0.3">
      <c r="A87217" s="2">
        <v>0.230718347825972</v>
      </c>
      <c r="B87217" t="s">
        <v>1099</v>
      </c>
    </row>
    <row r="87218" spans="1:2" x14ac:dyDescent="0.3">
      <c r="A87218" s="2">
        <v>8.6343837731299E-2</v>
      </c>
      <c r="B87218" t="s">
        <v>1099</v>
      </c>
    </row>
    <row r="87219" spans="1:2" x14ac:dyDescent="0.3">
      <c r="A87219" s="2">
        <v>9.8024621316801508E-3</v>
      </c>
      <c r="B87219" t="s">
        <v>1099</v>
      </c>
    </row>
    <row r="87220" spans="1:2" x14ac:dyDescent="0.3">
      <c r="A87220" s="2">
        <v>2.6244829259520701</v>
      </c>
      <c r="B87220" t="s">
        <v>1099</v>
      </c>
    </row>
    <row r="87221" spans="1:2" x14ac:dyDescent="0.3">
      <c r="A87221" s="2">
        <v>17.209786244655302</v>
      </c>
      <c r="B87221" t="s">
        <v>1099</v>
      </c>
    </row>
    <row r="87222" spans="1:2" x14ac:dyDescent="0.3">
      <c r="A87222" s="2">
        <v>9.4195540279732301E-2</v>
      </c>
      <c r="B87222" t="s">
        <v>1099</v>
      </c>
    </row>
    <row r="87223" spans="1:2" x14ac:dyDescent="0.3">
      <c r="A87223" s="2">
        <v>0.583699412333607</v>
      </c>
      <c r="B87223" t="s">
        <v>1099</v>
      </c>
    </row>
    <row r="87224" spans="1:2" x14ac:dyDescent="0.3">
      <c r="A87224" s="2">
        <v>1.41999332204173E-2</v>
      </c>
      <c r="B87224" t="s">
        <v>1099</v>
      </c>
    </row>
    <row r="87225" spans="1:2" x14ac:dyDescent="0.3">
      <c r="A87225" s="2">
        <v>6.3483250987110499E-3</v>
      </c>
      <c r="B87225" t="s">
        <v>1099</v>
      </c>
    </row>
    <row r="87226" spans="1:2" x14ac:dyDescent="0.3">
      <c r="A87226" s="2">
        <v>2.09415313835884E-2</v>
      </c>
      <c r="B87226" t="s">
        <v>1099</v>
      </c>
    </row>
    <row r="87227" spans="1:2" x14ac:dyDescent="0.3">
      <c r="A87227" s="2">
        <v>7.0932815026223999</v>
      </c>
      <c r="B87227" t="s">
        <v>1099</v>
      </c>
    </row>
    <row r="87228" spans="1:2" x14ac:dyDescent="0.3">
      <c r="A87228" s="2">
        <v>0.50455070332261998</v>
      </c>
      <c r="B87228" t="s">
        <v>1099</v>
      </c>
    </row>
    <row r="87229" spans="1:2" x14ac:dyDescent="0.3">
      <c r="A87229" s="2">
        <v>0.123837520485005</v>
      </c>
      <c r="B87229" t="s">
        <v>1099</v>
      </c>
    </row>
    <row r="87230" spans="1:2" x14ac:dyDescent="0.3">
      <c r="A87230" s="2">
        <v>1.2605504248613</v>
      </c>
      <c r="B87230" t="s">
        <v>1099</v>
      </c>
    </row>
    <row r="87231" spans="1:2" x14ac:dyDescent="0.3">
      <c r="A87231" s="2">
        <v>8.3137951183281707E-3</v>
      </c>
      <c r="B87231" t="s">
        <v>1099</v>
      </c>
    </row>
    <row r="87232" spans="1:2" x14ac:dyDescent="0.3">
      <c r="A87232" s="2">
        <v>4.7059552343334102E-2</v>
      </c>
      <c r="B87232" t="s">
        <v>1099</v>
      </c>
    </row>
    <row r="87233" spans="1:2" x14ac:dyDescent="0.3">
      <c r="A87233" s="2">
        <v>7.3331914471057802</v>
      </c>
      <c r="B87233" t="s">
        <v>1099</v>
      </c>
    </row>
    <row r="87234" spans="1:2" x14ac:dyDescent="0.3">
      <c r="A87234" s="2">
        <v>0.26629602838086303</v>
      </c>
      <c r="B87234" t="s">
        <v>1099</v>
      </c>
    </row>
    <row r="87235" spans="1:2" x14ac:dyDescent="0.3">
      <c r="A87235" s="2">
        <v>0.56171283359102298</v>
      </c>
      <c r="B87235" t="s">
        <v>1099</v>
      </c>
    </row>
    <row r="87236" spans="1:2" x14ac:dyDescent="0.3">
      <c r="A87236" s="2">
        <v>0.107843503964202</v>
      </c>
      <c r="B87236" t="s">
        <v>1099</v>
      </c>
    </row>
    <row r="87237" spans="1:2" x14ac:dyDescent="0.3">
      <c r="A87237" s="2">
        <v>149.898744706569</v>
      </c>
      <c r="B87237" t="s">
        <v>1099</v>
      </c>
    </row>
    <row r="87238" spans="1:2" x14ac:dyDescent="0.3">
      <c r="A87238" s="2">
        <v>0.29711847572893901</v>
      </c>
      <c r="B87238" t="s">
        <v>1099</v>
      </c>
    </row>
    <row r="87239" spans="1:2" x14ac:dyDescent="0.3">
      <c r="A87239" s="2">
        <v>4.2839281795590596</v>
      </c>
      <c r="B87239" t="s">
        <v>1099</v>
      </c>
    </row>
    <row r="87240" spans="1:2" x14ac:dyDescent="0.3">
      <c r="A87240" s="2">
        <v>0.30622635972555501</v>
      </c>
      <c r="B87240" t="s">
        <v>1099</v>
      </c>
    </row>
    <row r="87241" spans="1:2" x14ac:dyDescent="0.3">
      <c r="A87241" s="2">
        <v>0.84943825485840396</v>
      </c>
      <c r="B87241" t="s">
        <v>1099</v>
      </c>
    </row>
    <row r="87242" spans="1:2" x14ac:dyDescent="0.3">
      <c r="A87242" s="2">
        <v>0.43727008371415899</v>
      </c>
      <c r="B87242" t="s">
        <v>1099</v>
      </c>
    </row>
    <row r="87243" spans="1:2" x14ac:dyDescent="0.3">
      <c r="A87243" s="2">
        <v>3.3803528224145202E-2</v>
      </c>
      <c r="B87243" t="s">
        <v>1099</v>
      </c>
    </row>
    <row r="87244" spans="1:2" x14ac:dyDescent="0.3">
      <c r="A87244" s="2">
        <v>5.1823923958455804</v>
      </c>
      <c r="B87244" t="s">
        <v>1099</v>
      </c>
    </row>
    <row r="87245" spans="1:2" x14ac:dyDescent="0.3">
      <c r="A87245" s="2">
        <v>0.12271759264943</v>
      </c>
      <c r="B87245" t="s">
        <v>1099</v>
      </c>
    </row>
    <row r="87246" spans="1:2" x14ac:dyDescent="0.3">
      <c r="A87246" s="2">
        <v>1.77161472326993</v>
      </c>
      <c r="B87246" t="s">
        <v>1099</v>
      </c>
    </row>
    <row r="87247" spans="1:2" x14ac:dyDescent="0.3">
      <c r="A87247" s="2">
        <v>1.2144210346117299</v>
      </c>
      <c r="B87247" t="s">
        <v>1099</v>
      </c>
    </row>
    <row r="87248" spans="1:2" x14ac:dyDescent="0.3">
      <c r="A87248" s="2">
        <v>5.7491943792579601E-3</v>
      </c>
      <c r="B87248" t="s">
        <v>1099</v>
      </c>
    </row>
    <row r="87249" spans="1:2" x14ac:dyDescent="0.3">
      <c r="A87249" s="2">
        <v>1.7376874426556701</v>
      </c>
      <c r="B87249" t="s">
        <v>1099</v>
      </c>
    </row>
    <row r="87250" spans="1:2" x14ac:dyDescent="0.3">
      <c r="A87250" s="2">
        <v>6.0734053683973697</v>
      </c>
      <c r="B87250" t="s">
        <v>1099</v>
      </c>
    </row>
    <row r="87251" spans="1:2" x14ac:dyDescent="0.3">
      <c r="A87251" s="2">
        <v>0.25736260880050899</v>
      </c>
      <c r="B87251" t="s">
        <v>1099</v>
      </c>
    </row>
    <row r="87252" spans="1:2" x14ac:dyDescent="0.3">
      <c r="A87252" s="2">
        <v>3.2076217894464398</v>
      </c>
      <c r="B87252" t="s">
        <v>1099</v>
      </c>
    </row>
    <row r="87253" spans="1:2" x14ac:dyDescent="0.3">
      <c r="A87253" s="2">
        <v>6.5457089697716997</v>
      </c>
      <c r="B87253" t="s">
        <v>1099</v>
      </c>
    </row>
    <row r="87254" spans="1:2" x14ac:dyDescent="0.3">
      <c r="A87254" s="2">
        <v>0.13475799626200699</v>
      </c>
      <c r="B87254" t="s">
        <v>1099</v>
      </c>
    </row>
    <row r="87255" spans="1:2" x14ac:dyDescent="0.3">
      <c r="A87255" s="2">
        <v>4.3252573775799899E-2</v>
      </c>
      <c r="B87255" t="s">
        <v>1099</v>
      </c>
    </row>
    <row r="87256" spans="1:2" x14ac:dyDescent="0.3">
      <c r="A87256" s="2">
        <v>7.2913466083707803</v>
      </c>
      <c r="B87256" t="s">
        <v>1099</v>
      </c>
    </row>
    <row r="87257" spans="1:2" x14ac:dyDescent="0.3">
      <c r="A87257" s="2">
        <v>2.09237903820447</v>
      </c>
      <c r="B87257" t="s">
        <v>1099</v>
      </c>
    </row>
    <row r="87258" spans="1:2" x14ac:dyDescent="0.3">
      <c r="A87258" s="2">
        <v>7.0083454176532198</v>
      </c>
      <c r="B87258" t="s">
        <v>1099</v>
      </c>
    </row>
    <row r="87259" spans="1:2" x14ac:dyDescent="0.3">
      <c r="A87259" s="2">
        <v>6.8240190668645901</v>
      </c>
      <c r="B87259" t="s">
        <v>1099</v>
      </c>
    </row>
    <row r="87260" spans="1:2" x14ac:dyDescent="0.3">
      <c r="A87260" s="2">
        <v>0.358061250292454</v>
      </c>
      <c r="B87260" t="s">
        <v>1099</v>
      </c>
    </row>
    <row r="87261" spans="1:2" x14ac:dyDescent="0.3">
      <c r="A87261" s="2">
        <v>0.163086810996184</v>
      </c>
      <c r="B87261" t="s">
        <v>1099</v>
      </c>
    </row>
    <row r="87262" spans="1:2" x14ac:dyDescent="0.3">
      <c r="A87262" s="2">
        <v>4.2322023639133599</v>
      </c>
      <c r="B87262" t="s">
        <v>1099</v>
      </c>
    </row>
    <row r="87263" spans="1:2" x14ac:dyDescent="0.3">
      <c r="A87263" s="2">
        <v>6.2100428145059901E-2</v>
      </c>
      <c r="B87263" t="s">
        <v>1099</v>
      </c>
    </row>
    <row r="87264" spans="1:2" x14ac:dyDescent="0.3">
      <c r="A87264" s="2">
        <v>0.16921744390510399</v>
      </c>
      <c r="B87264" t="s">
        <v>1099</v>
      </c>
    </row>
    <row r="87265" spans="1:2" x14ac:dyDescent="0.3">
      <c r="A87265" s="2">
        <v>0.45708313245632398</v>
      </c>
      <c r="B87265" t="s">
        <v>1099</v>
      </c>
    </row>
    <row r="87266" spans="1:2" x14ac:dyDescent="0.3">
      <c r="A87266" s="2">
        <v>0.55725482834002404</v>
      </c>
      <c r="B87266" t="s">
        <v>1099</v>
      </c>
    </row>
    <row r="87267" spans="1:2" x14ac:dyDescent="0.3">
      <c r="A87267" s="2">
        <v>0.456217542456895</v>
      </c>
      <c r="B87267" t="s">
        <v>1099</v>
      </c>
    </row>
    <row r="87268" spans="1:2" x14ac:dyDescent="0.3">
      <c r="A87268" s="2">
        <v>5.6012661747186598</v>
      </c>
      <c r="B87268" t="s">
        <v>1099</v>
      </c>
    </row>
    <row r="87269" spans="1:2" x14ac:dyDescent="0.3">
      <c r="A87269" s="2">
        <v>0.78504457458455101</v>
      </c>
      <c r="B87269" t="s">
        <v>1099</v>
      </c>
    </row>
    <row r="87270" spans="1:2" x14ac:dyDescent="0.3">
      <c r="A87270" s="2">
        <v>3.29064609845851</v>
      </c>
      <c r="B87270" t="s">
        <v>1099</v>
      </c>
    </row>
    <row r="87271" spans="1:2" x14ac:dyDescent="0.3">
      <c r="A87271" s="2">
        <v>0.27043232413091001</v>
      </c>
      <c r="B87271" t="s">
        <v>1099</v>
      </c>
    </row>
    <row r="87272" spans="1:2" x14ac:dyDescent="0.3">
      <c r="A87272" s="2">
        <v>0.95718979221468603</v>
      </c>
      <c r="B87272" t="s">
        <v>1099</v>
      </c>
    </row>
    <row r="87273" spans="1:2" x14ac:dyDescent="0.3">
      <c r="A87273" s="2">
        <v>2.5043830467440902</v>
      </c>
      <c r="B87273" t="s">
        <v>1099</v>
      </c>
    </row>
    <row r="87274" spans="1:2" x14ac:dyDescent="0.3">
      <c r="A87274" s="2">
        <v>0.103822802118664</v>
      </c>
      <c r="B87274" t="s">
        <v>1099</v>
      </c>
    </row>
    <row r="87275" spans="1:2" x14ac:dyDescent="0.3">
      <c r="A87275" s="2">
        <v>11.3865780764847</v>
      </c>
      <c r="B87275" t="s">
        <v>1099</v>
      </c>
    </row>
    <row r="87276" spans="1:2" x14ac:dyDescent="0.3">
      <c r="A87276" s="2">
        <v>0.94349876369265795</v>
      </c>
      <c r="B87276" t="s">
        <v>1099</v>
      </c>
    </row>
    <row r="87277" spans="1:2" x14ac:dyDescent="0.3">
      <c r="A87277" s="2">
        <v>1.45395641164872E-2</v>
      </c>
      <c r="B87277" t="s">
        <v>1099</v>
      </c>
    </row>
    <row r="87278" spans="1:2" x14ac:dyDescent="0.3">
      <c r="A87278" s="2">
        <v>7.3960829781611599</v>
      </c>
      <c r="B87278" t="s">
        <v>1099</v>
      </c>
    </row>
    <row r="87279" spans="1:2" x14ac:dyDescent="0.3">
      <c r="A87279" s="2">
        <v>1.5589824789872599</v>
      </c>
      <c r="B87279" t="s">
        <v>1099</v>
      </c>
    </row>
    <row r="87280" spans="1:2" x14ac:dyDescent="0.3">
      <c r="A87280" s="2">
        <v>0.13266265226253501</v>
      </c>
      <c r="B87280" t="s">
        <v>1099</v>
      </c>
    </row>
    <row r="87281" spans="1:2" x14ac:dyDescent="0.3">
      <c r="A87281" s="2">
        <v>1.8782382864760801E-2</v>
      </c>
      <c r="B87281" t="s">
        <v>1099</v>
      </c>
    </row>
    <row r="87282" spans="1:2" x14ac:dyDescent="0.3">
      <c r="A87282" s="2">
        <v>66.103489264388003</v>
      </c>
      <c r="B87282" t="s">
        <v>1099</v>
      </c>
    </row>
    <row r="87283" spans="1:2" x14ac:dyDescent="0.3">
      <c r="A87283" s="2">
        <v>2.1508210023802299</v>
      </c>
      <c r="B87283" t="s">
        <v>1099</v>
      </c>
    </row>
    <row r="87284" spans="1:2" x14ac:dyDescent="0.3">
      <c r="A87284" s="2">
        <v>0.62845320758856005</v>
      </c>
      <c r="B87284" t="s">
        <v>1099</v>
      </c>
    </row>
    <row r="87285" spans="1:2" x14ac:dyDescent="0.3">
      <c r="A87285" s="2">
        <v>2.0297720429450199E-2</v>
      </c>
      <c r="B87285" t="s">
        <v>1099</v>
      </c>
    </row>
    <row r="87286" spans="1:2" x14ac:dyDescent="0.3">
      <c r="A87286" s="2">
        <v>0.12532599063675601</v>
      </c>
      <c r="B87286" t="s">
        <v>1099</v>
      </c>
    </row>
    <row r="87287" spans="1:2" x14ac:dyDescent="0.3">
      <c r="A87287" s="2">
        <v>3.1566717317642497E-2</v>
      </c>
      <c r="B87287" t="s">
        <v>1099</v>
      </c>
    </row>
    <row r="87288" spans="1:2" x14ac:dyDescent="0.3">
      <c r="A87288" s="2">
        <v>8.8061016397479305E-2</v>
      </c>
      <c r="B87288" t="s">
        <v>1099</v>
      </c>
    </row>
    <row r="87289" spans="1:2" x14ac:dyDescent="0.3">
      <c r="A87289" s="2">
        <v>3.3698619699171899</v>
      </c>
      <c r="B87289" t="s">
        <v>1099</v>
      </c>
    </row>
    <row r="87290" spans="1:2" x14ac:dyDescent="0.3">
      <c r="A87290" s="2">
        <v>49.042840800733799</v>
      </c>
      <c r="B87290" t="s">
        <v>1099</v>
      </c>
    </row>
    <row r="87291" spans="1:2" x14ac:dyDescent="0.3">
      <c r="A87291" s="2">
        <v>0.39900097429141701</v>
      </c>
      <c r="B87291" t="s">
        <v>1099</v>
      </c>
    </row>
    <row r="87292" spans="1:2" x14ac:dyDescent="0.3">
      <c r="A87292" s="2">
        <v>4.6114277258759502E-2</v>
      </c>
      <c r="B87292" t="s">
        <v>1099</v>
      </c>
    </row>
    <row r="87293" spans="1:2" x14ac:dyDescent="0.3">
      <c r="A87293" s="2">
        <v>0.15195700149010199</v>
      </c>
      <c r="B87293" t="s">
        <v>1099</v>
      </c>
    </row>
    <row r="87294" spans="1:2" x14ac:dyDescent="0.3">
      <c r="A87294" s="2">
        <v>2.4716870840969098E-2</v>
      </c>
      <c r="B87294" t="s">
        <v>1099</v>
      </c>
    </row>
    <row r="87295" spans="1:2" x14ac:dyDescent="0.3">
      <c r="A87295" s="2">
        <v>0.79970303958734601</v>
      </c>
      <c r="B87295" t="s">
        <v>1099</v>
      </c>
    </row>
    <row r="87296" spans="1:2" x14ac:dyDescent="0.3">
      <c r="A87296" s="2">
        <v>0.18608976073936701</v>
      </c>
      <c r="B87296" t="s">
        <v>1099</v>
      </c>
    </row>
    <row r="87297" spans="1:2" x14ac:dyDescent="0.3">
      <c r="A87297" s="2">
        <v>0.161949928203342</v>
      </c>
      <c r="B87297" t="s">
        <v>1099</v>
      </c>
    </row>
    <row r="87298" spans="1:2" x14ac:dyDescent="0.3">
      <c r="A87298" s="2">
        <v>1.7057827233934399</v>
      </c>
      <c r="B87298" t="s">
        <v>1099</v>
      </c>
    </row>
    <row r="87299" spans="1:2" x14ac:dyDescent="0.3">
      <c r="A87299" s="2">
        <v>0.90066273129205998</v>
      </c>
      <c r="B87299" t="s">
        <v>1099</v>
      </c>
    </row>
    <row r="87300" spans="1:2" x14ac:dyDescent="0.3">
      <c r="A87300" s="2">
        <v>9.4342050935892594</v>
      </c>
      <c r="B87300" t="s">
        <v>1099</v>
      </c>
    </row>
    <row r="87301" spans="1:2" x14ac:dyDescent="0.3">
      <c r="A87301" s="2">
        <v>30.740375028844799</v>
      </c>
      <c r="B87301" t="s">
        <v>1099</v>
      </c>
    </row>
    <row r="87302" spans="1:2" x14ac:dyDescent="0.3">
      <c r="A87302" s="2">
        <v>6.6520872827436399</v>
      </c>
      <c r="B87302" t="s">
        <v>1099</v>
      </c>
    </row>
    <row r="87303" spans="1:2" x14ac:dyDescent="0.3">
      <c r="A87303" s="2">
        <v>3.8421054054186402E-2</v>
      </c>
      <c r="B87303" t="s">
        <v>1099</v>
      </c>
    </row>
    <row r="87304" spans="1:2" x14ac:dyDescent="0.3">
      <c r="A87304" s="2">
        <v>4.1310429412891096</v>
      </c>
      <c r="B87304" t="s">
        <v>1099</v>
      </c>
    </row>
    <row r="87305" spans="1:2" x14ac:dyDescent="0.3">
      <c r="A87305" s="2">
        <v>61.972645379665799</v>
      </c>
      <c r="B87305" t="s">
        <v>1099</v>
      </c>
    </row>
    <row r="87306" spans="1:2" x14ac:dyDescent="0.3">
      <c r="A87306" s="2">
        <v>10.163272195425099</v>
      </c>
      <c r="B87306" t="s">
        <v>1099</v>
      </c>
    </row>
    <row r="87307" spans="1:2" x14ac:dyDescent="0.3">
      <c r="A87307" s="2">
        <v>0.92006528108125796</v>
      </c>
      <c r="B87307" t="s">
        <v>1099</v>
      </c>
    </row>
    <row r="87308" spans="1:2" x14ac:dyDescent="0.3">
      <c r="A87308" s="2">
        <v>0.59343490269885601</v>
      </c>
      <c r="B87308" t="s">
        <v>1099</v>
      </c>
    </row>
    <row r="87309" spans="1:2" x14ac:dyDescent="0.3">
      <c r="A87309" s="2">
        <v>26.4594096448835</v>
      </c>
      <c r="B87309" t="s">
        <v>1099</v>
      </c>
    </row>
    <row r="87310" spans="1:2" x14ac:dyDescent="0.3">
      <c r="A87310" s="2">
        <v>0.59611654647272705</v>
      </c>
      <c r="B87310" t="s">
        <v>1099</v>
      </c>
    </row>
    <row r="87311" spans="1:2" x14ac:dyDescent="0.3">
      <c r="A87311" s="2">
        <v>5.4136165821545204</v>
      </c>
      <c r="B87311" t="s">
        <v>1099</v>
      </c>
    </row>
    <row r="87312" spans="1:2" x14ac:dyDescent="0.3">
      <c r="A87312" s="2">
        <v>0.16580382240812699</v>
      </c>
      <c r="B87312" t="s">
        <v>1099</v>
      </c>
    </row>
    <row r="87313" spans="1:2" x14ac:dyDescent="0.3">
      <c r="A87313" s="2">
        <v>7.1411601213005804</v>
      </c>
      <c r="B87313" t="s">
        <v>1099</v>
      </c>
    </row>
    <row r="87314" spans="1:2" x14ac:dyDescent="0.3">
      <c r="A87314" s="2">
        <v>2.0297720429450199E-2</v>
      </c>
      <c r="B87314" t="s">
        <v>1099</v>
      </c>
    </row>
    <row r="87315" spans="1:2" x14ac:dyDescent="0.3">
      <c r="A87315" s="2">
        <v>2.3257511952040299E-2</v>
      </c>
      <c r="B87315" t="s">
        <v>1099</v>
      </c>
    </row>
    <row r="87316" spans="1:2" x14ac:dyDescent="0.3">
      <c r="A87316" s="2">
        <v>5.88158054924885E-2</v>
      </c>
      <c r="B87316" t="s">
        <v>1099</v>
      </c>
    </row>
    <row r="87317" spans="1:2" x14ac:dyDescent="0.3">
      <c r="A87317" s="2">
        <v>9.9569435301299407</v>
      </c>
      <c r="B87317" t="s">
        <v>1099</v>
      </c>
    </row>
    <row r="87318" spans="1:2" x14ac:dyDescent="0.3">
      <c r="A87318" s="2">
        <v>0.59739013071100899</v>
      </c>
      <c r="B87318" t="s">
        <v>1099</v>
      </c>
    </row>
    <row r="87319" spans="1:2" x14ac:dyDescent="0.3">
      <c r="A87319" s="2">
        <v>10.541260552941599</v>
      </c>
      <c r="B87319" t="s">
        <v>1099</v>
      </c>
    </row>
    <row r="87320" spans="1:2" x14ac:dyDescent="0.3">
      <c r="A87320" s="2">
        <v>0.46895580236305101</v>
      </c>
      <c r="B87320" t="s">
        <v>1099</v>
      </c>
    </row>
    <row r="87321" spans="1:2" x14ac:dyDescent="0.3">
      <c r="A87321" s="2">
        <v>8.3341876476186794E-2</v>
      </c>
      <c r="B87321" t="s">
        <v>1099</v>
      </c>
    </row>
    <row r="87322" spans="1:2" x14ac:dyDescent="0.3">
      <c r="A87322" s="2">
        <v>1.18143238472622</v>
      </c>
      <c r="B87322" t="s">
        <v>1099</v>
      </c>
    </row>
    <row r="87323" spans="1:2" x14ac:dyDescent="0.3">
      <c r="A87323" s="2">
        <v>0.104442699391206</v>
      </c>
      <c r="B87323" t="s">
        <v>1099</v>
      </c>
    </row>
    <row r="87324" spans="1:2" x14ac:dyDescent="0.3">
      <c r="A87324" s="2">
        <v>0.17786112363501999</v>
      </c>
      <c r="B87324" t="s">
        <v>1099</v>
      </c>
    </row>
    <row r="87325" spans="1:2" x14ac:dyDescent="0.3">
      <c r="A87325" s="2">
        <v>1.2123264656586401</v>
      </c>
      <c r="B87325" t="s">
        <v>1099</v>
      </c>
    </row>
    <row r="87326" spans="1:2" x14ac:dyDescent="0.3">
      <c r="A87326" s="2">
        <v>0.168491357236144</v>
      </c>
      <c r="B87326" t="s">
        <v>1099</v>
      </c>
    </row>
    <row r="87327" spans="1:2" x14ac:dyDescent="0.3">
      <c r="A87327" s="2">
        <v>452.73278389326401</v>
      </c>
      <c r="B87327" t="s">
        <v>1099</v>
      </c>
    </row>
    <row r="87328" spans="1:2" x14ac:dyDescent="0.3">
      <c r="A87328" s="2">
        <v>1.2157059448607099</v>
      </c>
      <c r="B87328" t="s">
        <v>1099</v>
      </c>
    </row>
    <row r="87329" spans="1:2" x14ac:dyDescent="0.3">
      <c r="A87329" s="2">
        <v>2.7022247089747002E-3</v>
      </c>
      <c r="B87329" t="s">
        <v>1099</v>
      </c>
    </row>
    <row r="87330" spans="1:2" x14ac:dyDescent="0.3">
      <c r="A87330" s="2">
        <v>2.4707992016740302E-2</v>
      </c>
      <c r="B87330" t="s">
        <v>1099</v>
      </c>
    </row>
    <row r="87331" spans="1:2" x14ac:dyDescent="0.3">
      <c r="A87331" s="2">
        <v>7.4739821231541201</v>
      </c>
      <c r="B87331" t="s">
        <v>1099</v>
      </c>
    </row>
    <row r="87332" spans="1:2" x14ac:dyDescent="0.3">
      <c r="A87332" s="2">
        <v>1.2287661331265199E-2</v>
      </c>
      <c r="B87332" t="s">
        <v>1099</v>
      </c>
    </row>
    <row r="87333" spans="1:2" x14ac:dyDescent="0.3">
      <c r="A87333" s="2">
        <v>12.9454301425481</v>
      </c>
      <c r="B87333" t="s">
        <v>1099</v>
      </c>
    </row>
    <row r="87334" spans="1:2" x14ac:dyDescent="0.3">
      <c r="A87334" s="2">
        <v>8.1802137418407403E-2</v>
      </c>
      <c r="B87334" t="s">
        <v>1099</v>
      </c>
    </row>
    <row r="87335" spans="1:2" x14ac:dyDescent="0.3">
      <c r="A87335" s="2">
        <v>0.27168536489982498</v>
      </c>
      <c r="B87335" t="s">
        <v>1099</v>
      </c>
    </row>
    <row r="87336" spans="1:2" x14ac:dyDescent="0.3">
      <c r="A87336" s="2">
        <v>9.1420802862955897E-2</v>
      </c>
      <c r="B87336" t="s">
        <v>1099</v>
      </c>
    </row>
    <row r="87337" spans="1:2" x14ac:dyDescent="0.3">
      <c r="A87337" s="2">
        <v>7.1631937107174304</v>
      </c>
      <c r="B87337" t="s">
        <v>1099</v>
      </c>
    </row>
    <row r="87338" spans="1:2" x14ac:dyDescent="0.3">
      <c r="A87338" s="2">
        <v>1.8955148058903499</v>
      </c>
      <c r="B87338" t="s">
        <v>1099</v>
      </c>
    </row>
    <row r="87339" spans="1:2" x14ac:dyDescent="0.3">
      <c r="A87339" s="2">
        <v>0.39272722565550799</v>
      </c>
      <c r="B87339" t="s">
        <v>1099</v>
      </c>
    </row>
    <row r="87340" spans="1:2" x14ac:dyDescent="0.3">
      <c r="A87340" s="2">
        <v>0.65340389544691302</v>
      </c>
      <c r="B87340" t="s">
        <v>1099</v>
      </c>
    </row>
    <row r="87341" spans="1:2" x14ac:dyDescent="0.3">
      <c r="A87341" s="2">
        <v>2.1891321777644501</v>
      </c>
      <c r="B87341" t="s">
        <v>1099</v>
      </c>
    </row>
    <row r="87342" spans="1:2" x14ac:dyDescent="0.3">
      <c r="A87342" s="2">
        <v>7.4373085860476203E-3</v>
      </c>
      <c r="B87342" t="s">
        <v>1099</v>
      </c>
    </row>
    <row r="87343" spans="1:2" x14ac:dyDescent="0.3">
      <c r="A87343" s="2">
        <v>1.10516530923451E-2</v>
      </c>
      <c r="B87343" t="s">
        <v>1099</v>
      </c>
    </row>
    <row r="87344" spans="1:2" x14ac:dyDescent="0.3">
      <c r="A87344" s="2">
        <v>3.8747155776755302E-3</v>
      </c>
      <c r="B87344" t="s">
        <v>1099</v>
      </c>
    </row>
    <row r="87345" spans="1:2" x14ac:dyDescent="0.3">
      <c r="A87345" s="2">
        <v>4.2264417591295303E-2</v>
      </c>
      <c r="B87345" t="s">
        <v>1099</v>
      </c>
    </row>
    <row r="87346" spans="1:2" x14ac:dyDescent="0.3">
      <c r="A87346" s="2">
        <v>0.39653328428507401</v>
      </c>
      <c r="B87346" t="s">
        <v>1099</v>
      </c>
    </row>
    <row r="87347" spans="1:2" x14ac:dyDescent="0.3">
      <c r="A87347" s="2">
        <v>11.8342254101072</v>
      </c>
      <c r="B87347" t="s">
        <v>1099</v>
      </c>
    </row>
    <row r="87348" spans="1:2" x14ac:dyDescent="0.3">
      <c r="A87348" s="2">
        <v>7.1779955655854296E-3</v>
      </c>
      <c r="B87348" t="s">
        <v>1099</v>
      </c>
    </row>
    <row r="87349" spans="1:2" x14ac:dyDescent="0.3">
      <c r="A87349" s="2">
        <v>0.120375054272781</v>
      </c>
      <c r="B87349" t="s">
        <v>1099</v>
      </c>
    </row>
    <row r="87350" spans="1:2" x14ac:dyDescent="0.3">
      <c r="A87350" s="2">
        <v>3.8053766432517602</v>
      </c>
      <c r="B87350" t="s">
        <v>1099</v>
      </c>
    </row>
    <row r="87351" spans="1:2" x14ac:dyDescent="0.3">
      <c r="A87351" s="2">
        <v>0.54255893125469601</v>
      </c>
      <c r="B87351" t="s">
        <v>1099</v>
      </c>
    </row>
    <row r="87352" spans="1:2" x14ac:dyDescent="0.3">
      <c r="A87352" s="2">
        <v>215.430130304502</v>
      </c>
      <c r="B87352" t="s">
        <v>1099</v>
      </c>
    </row>
    <row r="87353" spans="1:2" x14ac:dyDescent="0.3">
      <c r="A87353" s="2">
        <v>4.0247662003805997</v>
      </c>
      <c r="B87353" t="s">
        <v>1099</v>
      </c>
    </row>
    <row r="87354" spans="1:2" x14ac:dyDescent="0.3">
      <c r="A87354" s="2">
        <v>1.5230331814562199</v>
      </c>
      <c r="B87354" t="s">
        <v>1099</v>
      </c>
    </row>
    <row r="87355" spans="1:2" x14ac:dyDescent="0.3">
      <c r="A87355" s="2">
        <v>0.53712554860198503</v>
      </c>
      <c r="B87355" t="s">
        <v>1099</v>
      </c>
    </row>
    <row r="87356" spans="1:2" x14ac:dyDescent="0.3">
      <c r="A87356" s="2">
        <v>4.2766230458002902E-2</v>
      </c>
      <c r="B87356" t="s">
        <v>1099</v>
      </c>
    </row>
    <row r="87357" spans="1:2" x14ac:dyDescent="0.3">
      <c r="A87357" s="2">
        <v>0.12641443440833899</v>
      </c>
      <c r="B87357" t="s">
        <v>1099</v>
      </c>
    </row>
    <row r="87358" spans="1:2" x14ac:dyDescent="0.3">
      <c r="A87358" s="2">
        <v>8.2943497105960304</v>
      </c>
      <c r="B87358" t="s">
        <v>1099</v>
      </c>
    </row>
    <row r="87359" spans="1:2" x14ac:dyDescent="0.3">
      <c r="A87359" s="2">
        <v>1.74865316927731</v>
      </c>
      <c r="B87359" t="s">
        <v>1099</v>
      </c>
    </row>
    <row r="87360" spans="1:2" x14ac:dyDescent="0.3">
      <c r="A87360" s="2">
        <v>3.1113370710579699E-3</v>
      </c>
      <c r="B87360" t="s">
        <v>1099</v>
      </c>
    </row>
    <row r="87361" spans="1:2" x14ac:dyDescent="0.3">
      <c r="A87361" s="2">
        <v>59.646036744357097</v>
      </c>
      <c r="B87361" t="s">
        <v>1099</v>
      </c>
    </row>
    <row r="87362" spans="1:2" x14ac:dyDescent="0.3">
      <c r="A87362" s="2">
        <v>36.453034601860502</v>
      </c>
      <c r="B87362" t="s">
        <v>1099</v>
      </c>
    </row>
    <row r="87363" spans="1:2" x14ac:dyDescent="0.3">
      <c r="A87363" s="2">
        <v>7.1280772316607094E-2</v>
      </c>
      <c r="B87363" t="s">
        <v>1099</v>
      </c>
    </row>
    <row r="87364" spans="1:2" x14ac:dyDescent="0.3">
      <c r="A87364" s="2">
        <v>0.86216100543531904</v>
      </c>
      <c r="B87364" t="s">
        <v>1099</v>
      </c>
    </row>
    <row r="87365" spans="1:2" x14ac:dyDescent="0.3">
      <c r="A87365" s="2">
        <v>7.6220589475250797</v>
      </c>
      <c r="B87365" t="s">
        <v>1099</v>
      </c>
    </row>
    <row r="87366" spans="1:2" x14ac:dyDescent="0.3">
      <c r="A87366" s="2">
        <v>2.11594088628505E-2</v>
      </c>
      <c r="B87366" t="s">
        <v>1099</v>
      </c>
    </row>
    <row r="87367" spans="1:2" x14ac:dyDescent="0.3">
      <c r="A87367" s="2">
        <v>32.326882588909399</v>
      </c>
      <c r="B87367" t="s">
        <v>1099</v>
      </c>
    </row>
    <row r="87368" spans="1:2" x14ac:dyDescent="0.3">
      <c r="A87368" s="2">
        <v>3.1425872789529201</v>
      </c>
      <c r="B87368" t="s">
        <v>1099</v>
      </c>
    </row>
    <row r="87369" spans="1:2" x14ac:dyDescent="0.3">
      <c r="A87369" s="2">
        <v>1.2156994235527199E-2</v>
      </c>
      <c r="B87369" t="s">
        <v>1099</v>
      </c>
    </row>
    <row r="87370" spans="1:2" x14ac:dyDescent="0.3">
      <c r="A87370" s="2">
        <v>1.6705170665393301</v>
      </c>
      <c r="B87370" t="s">
        <v>1099</v>
      </c>
    </row>
    <row r="87371" spans="1:2" x14ac:dyDescent="0.3">
      <c r="A87371" s="2">
        <v>2.2135125330809</v>
      </c>
      <c r="B87371" t="s">
        <v>1099</v>
      </c>
    </row>
    <row r="87372" spans="1:2" x14ac:dyDescent="0.3">
      <c r="A87372" s="2">
        <v>3.1642475271345297E-2</v>
      </c>
      <c r="B87372" t="s">
        <v>1099</v>
      </c>
    </row>
    <row r="87373" spans="1:2" x14ac:dyDescent="0.3">
      <c r="A87373" s="2">
        <v>9.0399325033793403</v>
      </c>
      <c r="B87373" t="s">
        <v>1099</v>
      </c>
    </row>
    <row r="87374" spans="1:2" x14ac:dyDescent="0.3">
      <c r="A87374" s="2">
        <v>209.58935709253299</v>
      </c>
      <c r="B87374" t="s">
        <v>1099</v>
      </c>
    </row>
    <row r="87375" spans="1:2" x14ac:dyDescent="0.3">
      <c r="A87375" s="2">
        <v>12.787779505542201</v>
      </c>
      <c r="B87375" t="s">
        <v>1099</v>
      </c>
    </row>
    <row r="87376" spans="1:2" x14ac:dyDescent="0.3">
      <c r="A87376" s="2">
        <v>4.21245738922123</v>
      </c>
      <c r="B87376" t="s">
        <v>1099</v>
      </c>
    </row>
    <row r="87377" spans="1:2" x14ac:dyDescent="0.3">
      <c r="A87377" s="2">
        <v>79.458686301349005</v>
      </c>
      <c r="B87377" t="s">
        <v>1099</v>
      </c>
    </row>
    <row r="87378" spans="1:2" x14ac:dyDescent="0.3">
      <c r="A87378" s="2">
        <v>23.117410966435301</v>
      </c>
      <c r="B87378" t="s">
        <v>1099</v>
      </c>
    </row>
    <row r="87379" spans="1:2" x14ac:dyDescent="0.3">
      <c r="A87379" s="2">
        <v>8.4661237789143602</v>
      </c>
      <c r="B87379" t="s">
        <v>1099</v>
      </c>
    </row>
    <row r="87380" spans="1:2" x14ac:dyDescent="0.3">
      <c r="A87380" s="2">
        <v>3.5568251264168298</v>
      </c>
      <c r="B87380" t="s">
        <v>1099</v>
      </c>
    </row>
    <row r="87381" spans="1:2" x14ac:dyDescent="0.3">
      <c r="A87381" s="2">
        <v>36.357556359817401</v>
      </c>
      <c r="B87381" t="s">
        <v>1099</v>
      </c>
    </row>
    <row r="87382" spans="1:2" x14ac:dyDescent="0.3">
      <c r="A87382" s="2">
        <v>1.34983677285196E-2</v>
      </c>
      <c r="B87382" t="s">
        <v>1099</v>
      </c>
    </row>
    <row r="87383" spans="1:2" x14ac:dyDescent="0.3">
      <c r="A87383" s="2">
        <v>118.594619952217</v>
      </c>
      <c r="B87383" t="s">
        <v>1099</v>
      </c>
    </row>
    <row r="87384" spans="1:2" x14ac:dyDescent="0.3">
      <c r="A87384" s="2">
        <v>2.6596354678891698</v>
      </c>
      <c r="B87384" t="s">
        <v>1099</v>
      </c>
    </row>
    <row r="87385" spans="1:2" x14ac:dyDescent="0.3">
      <c r="A87385" s="2">
        <v>5.01751990913974E-2</v>
      </c>
      <c r="B87385" t="s">
        <v>1099</v>
      </c>
    </row>
    <row r="87386" spans="1:2" x14ac:dyDescent="0.3">
      <c r="A87386" s="2">
        <v>21.3873034191211</v>
      </c>
      <c r="B87386" t="s">
        <v>1099</v>
      </c>
    </row>
    <row r="87387" spans="1:2" x14ac:dyDescent="0.3">
      <c r="A87387" s="2">
        <v>9.2477415864102505E-2</v>
      </c>
      <c r="B87387" t="s">
        <v>1099</v>
      </c>
    </row>
    <row r="87388" spans="1:2" x14ac:dyDescent="0.3">
      <c r="A87388" s="2">
        <v>3.63923087706804E-3</v>
      </c>
      <c r="B87388" t="s">
        <v>1099</v>
      </c>
    </row>
    <row r="87389" spans="1:2" x14ac:dyDescent="0.3">
      <c r="A87389" s="2">
        <v>0.704494285332253</v>
      </c>
      <c r="B87389" t="s">
        <v>1099</v>
      </c>
    </row>
    <row r="87390" spans="1:2" x14ac:dyDescent="0.3">
      <c r="A87390" s="2">
        <v>2.00615408802636</v>
      </c>
      <c r="B87390" t="s">
        <v>1099</v>
      </c>
    </row>
    <row r="87391" spans="1:2" x14ac:dyDescent="0.3">
      <c r="A87391" s="2">
        <v>0.58008907466875403</v>
      </c>
      <c r="B87391" t="s">
        <v>1099</v>
      </c>
    </row>
    <row r="87392" spans="1:2" x14ac:dyDescent="0.3">
      <c r="A87392" s="2">
        <v>1.2715496375328601</v>
      </c>
      <c r="B87392" t="s">
        <v>1099</v>
      </c>
    </row>
    <row r="87393" spans="1:2" x14ac:dyDescent="0.3">
      <c r="A87393" s="2">
        <v>1.6606508281977199</v>
      </c>
      <c r="B87393" t="s">
        <v>1099</v>
      </c>
    </row>
    <row r="87394" spans="1:2" x14ac:dyDescent="0.3">
      <c r="A87394" s="2">
        <v>1.83748543869376</v>
      </c>
      <c r="B87394" t="s">
        <v>1099</v>
      </c>
    </row>
    <row r="87395" spans="1:2" x14ac:dyDescent="0.3">
      <c r="A87395" s="2">
        <v>1.08927751197027E-2</v>
      </c>
      <c r="B87395" t="s">
        <v>1099</v>
      </c>
    </row>
    <row r="87396" spans="1:2" x14ac:dyDescent="0.3">
      <c r="A87396" s="2">
        <v>0.205643810399677</v>
      </c>
      <c r="B87396" t="s">
        <v>1099</v>
      </c>
    </row>
    <row r="87397" spans="1:2" x14ac:dyDescent="0.3">
      <c r="A87397" s="2">
        <v>0.18522758864539399</v>
      </c>
      <c r="B87397" t="s">
        <v>1099</v>
      </c>
    </row>
    <row r="87398" spans="1:2" x14ac:dyDescent="0.3">
      <c r="A87398" s="2">
        <v>0.241258240594767</v>
      </c>
      <c r="B87398" t="s">
        <v>1099</v>
      </c>
    </row>
    <row r="87399" spans="1:2" x14ac:dyDescent="0.3">
      <c r="A87399" s="2">
        <v>0.39036013790478502</v>
      </c>
      <c r="B87399" t="s">
        <v>1099</v>
      </c>
    </row>
    <row r="87400" spans="1:2" x14ac:dyDescent="0.3">
      <c r="A87400" s="2">
        <v>0.22378513751031701</v>
      </c>
      <c r="B87400" t="s">
        <v>1099</v>
      </c>
    </row>
    <row r="87401" spans="1:2" x14ac:dyDescent="0.3">
      <c r="A87401" s="2">
        <v>4.4805621521279697E-2</v>
      </c>
      <c r="B87401" t="s">
        <v>1099</v>
      </c>
    </row>
    <row r="87402" spans="1:2" x14ac:dyDescent="0.3">
      <c r="A87402" s="2">
        <v>2.0557865331155001</v>
      </c>
      <c r="B87402" t="s">
        <v>1099</v>
      </c>
    </row>
    <row r="87403" spans="1:2" x14ac:dyDescent="0.3">
      <c r="A87403" s="2">
        <v>1.08540771512121E-2</v>
      </c>
      <c r="B87403" t="s">
        <v>1099</v>
      </c>
    </row>
    <row r="87404" spans="1:2" x14ac:dyDescent="0.3">
      <c r="A87404" s="2">
        <v>0.37848992044154001</v>
      </c>
      <c r="B87404" t="s">
        <v>1099</v>
      </c>
    </row>
    <row r="87405" spans="1:2" x14ac:dyDescent="0.3">
      <c r="A87405" s="2">
        <v>0.18234611866759301</v>
      </c>
      <c r="B87405" t="s">
        <v>1099</v>
      </c>
    </row>
    <row r="87406" spans="1:2" x14ac:dyDescent="0.3">
      <c r="A87406" s="2">
        <v>38.046328283634097</v>
      </c>
      <c r="B87406" t="s">
        <v>1099</v>
      </c>
    </row>
    <row r="87407" spans="1:2" x14ac:dyDescent="0.3">
      <c r="A87407" s="2">
        <v>12.6917674823785</v>
      </c>
      <c r="B87407" t="s">
        <v>1099</v>
      </c>
    </row>
    <row r="87408" spans="1:2" x14ac:dyDescent="0.3">
      <c r="A87408" s="2">
        <v>0.42727499100416899</v>
      </c>
      <c r="B87408" t="s">
        <v>1099</v>
      </c>
    </row>
    <row r="87409" spans="1:2" x14ac:dyDescent="0.3">
      <c r="A87409" s="2">
        <v>0.28229004649140899</v>
      </c>
      <c r="B87409" t="s">
        <v>1099</v>
      </c>
    </row>
    <row r="87410" spans="1:2" x14ac:dyDescent="0.3">
      <c r="A87410" s="2">
        <v>9.2645741251691707</v>
      </c>
      <c r="B87410" t="s">
        <v>1099</v>
      </c>
    </row>
    <row r="87411" spans="1:2" x14ac:dyDescent="0.3">
      <c r="A87411" s="2">
        <v>8.2306793062390193E-2</v>
      </c>
      <c r="B87411" t="s">
        <v>1099</v>
      </c>
    </row>
    <row r="87412" spans="1:2" x14ac:dyDescent="0.3">
      <c r="A87412" s="2">
        <v>0.88495009557091098</v>
      </c>
      <c r="B87412" t="s">
        <v>1099</v>
      </c>
    </row>
    <row r="87413" spans="1:2" x14ac:dyDescent="0.3">
      <c r="A87413" s="2">
        <v>1.2715019928493101</v>
      </c>
      <c r="B87413" t="s">
        <v>1099</v>
      </c>
    </row>
    <row r="87414" spans="1:2" x14ac:dyDescent="0.3">
      <c r="A87414" s="2">
        <v>2.52899793054234</v>
      </c>
      <c r="B87414" t="s">
        <v>1099</v>
      </c>
    </row>
    <row r="87415" spans="1:2" x14ac:dyDescent="0.3">
      <c r="A87415" s="2">
        <v>3.8683422883206702E-3</v>
      </c>
      <c r="B87415" t="s">
        <v>1099</v>
      </c>
    </row>
    <row r="87416" spans="1:2" x14ac:dyDescent="0.3">
      <c r="A87416" s="2">
        <v>0.135737333310257</v>
      </c>
      <c r="B87416" t="s">
        <v>1099</v>
      </c>
    </row>
    <row r="87417" spans="1:2" x14ac:dyDescent="0.3">
      <c r="A87417" s="2">
        <v>4.3010807386444097E-2</v>
      </c>
      <c r="B87417" t="s">
        <v>1099</v>
      </c>
    </row>
    <row r="87418" spans="1:2" x14ac:dyDescent="0.3">
      <c r="A87418" s="2">
        <v>3.2158005898585098</v>
      </c>
      <c r="B87418" t="s">
        <v>1099</v>
      </c>
    </row>
    <row r="87419" spans="1:2" x14ac:dyDescent="0.3">
      <c r="A87419" s="2">
        <v>0.67713158653238503</v>
      </c>
      <c r="B87419" t="s">
        <v>1099</v>
      </c>
    </row>
    <row r="87420" spans="1:2" x14ac:dyDescent="0.3">
      <c r="A87420" s="2">
        <v>9.2750447993730605E-4</v>
      </c>
      <c r="B87420" t="s">
        <v>1099</v>
      </c>
    </row>
    <row r="87421" spans="1:2" x14ac:dyDescent="0.3">
      <c r="A87421" s="2">
        <v>1.9148128129335099E-3</v>
      </c>
      <c r="B87421" t="s">
        <v>1099</v>
      </c>
    </row>
    <row r="87422" spans="1:2" x14ac:dyDescent="0.3">
      <c r="A87422" s="2">
        <v>24.9641686002469</v>
      </c>
      <c r="B87422" t="s">
        <v>1099</v>
      </c>
    </row>
    <row r="87423" spans="1:2" x14ac:dyDescent="0.3">
      <c r="A87423" s="2">
        <v>67.325602444379001</v>
      </c>
      <c r="B87423" t="s">
        <v>1099</v>
      </c>
    </row>
    <row r="87424" spans="1:2" x14ac:dyDescent="0.3">
      <c r="A87424" s="2">
        <v>7.1929678350043398</v>
      </c>
      <c r="B87424" t="s">
        <v>1099</v>
      </c>
    </row>
    <row r="87425" spans="1:2" x14ac:dyDescent="0.3">
      <c r="A87425" s="2">
        <v>1.14236635340687E-2</v>
      </c>
      <c r="B87425" t="s">
        <v>1099</v>
      </c>
    </row>
    <row r="87426" spans="1:2" x14ac:dyDescent="0.3">
      <c r="A87426" s="2">
        <v>3.24366899856528E-2</v>
      </c>
      <c r="B87426" t="s">
        <v>1099</v>
      </c>
    </row>
    <row r="87427" spans="1:2" x14ac:dyDescent="0.3">
      <c r="A87427" s="2">
        <v>0.184049475947793</v>
      </c>
      <c r="B87427" t="s">
        <v>1099</v>
      </c>
    </row>
    <row r="87428" spans="1:2" x14ac:dyDescent="0.3">
      <c r="A87428" s="2">
        <v>0.24347990741818201</v>
      </c>
      <c r="B87428" t="s">
        <v>1099</v>
      </c>
    </row>
    <row r="87429" spans="1:2" x14ac:dyDescent="0.3">
      <c r="A87429" s="2">
        <v>1.7904818457697199E-2</v>
      </c>
      <c r="B87429" t="s">
        <v>1099</v>
      </c>
    </row>
    <row r="87430" spans="1:2" x14ac:dyDescent="0.3">
      <c r="A87430" s="2">
        <v>9.8260030197538803E-2</v>
      </c>
      <c r="B87430" t="s">
        <v>1099</v>
      </c>
    </row>
    <row r="87431" spans="1:2" x14ac:dyDescent="0.3">
      <c r="A87431" s="2">
        <v>22.5076713868201</v>
      </c>
      <c r="B87431" t="s">
        <v>1099</v>
      </c>
    </row>
    <row r="87432" spans="1:2" x14ac:dyDescent="0.3">
      <c r="A87432" s="2">
        <v>114.068264387705</v>
      </c>
      <c r="B87432" t="s">
        <v>1099</v>
      </c>
    </row>
    <row r="87433" spans="1:2" x14ac:dyDescent="0.3">
      <c r="A87433" s="2">
        <v>8.4245076270025698E-2</v>
      </c>
      <c r="B87433" t="s">
        <v>1099</v>
      </c>
    </row>
    <row r="87434" spans="1:2" x14ac:dyDescent="0.3">
      <c r="A87434" s="2">
        <v>3.2420437947239103E-2</v>
      </c>
      <c r="B87434" t="s">
        <v>1099</v>
      </c>
    </row>
    <row r="87435" spans="1:2" x14ac:dyDescent="0.3">
      <c r="A87435" s="2">
        <v>3.14049698885316E-2</v>
      </c>
      <c r="B87435" t="s">
        <v>1099</v>
      </c>
    </row>
    <row r="87436" spans="1:2" x14ac:dyDescent="0.3">
      <c r="A87436" s="2">
        <v>8.7406893988060202E-2</v>
      </c>
      <c r="B87436" t="s">
        <v>1099</v>
      </c>
    </row>
    <row r="87437" spans="1:2" x14ac:dyDescent="0.3">
      <c r="A87437" s="2">
        <v>9.6500292359403694</v>
      </c>
      <c r="B87437" t="s">
        <v>1099</v>
      </c>
    </row>
    <row r="87438" spans="1:2" x14ac:dyDescent="0.3">
      <c r="A87438" s="2">
        <v>0.126212037168658</v>
      </c>
      <c r="B87438" t="s">
        <v>1099</v>
      </c>
    </row>
    <row r="87439" spans="1:2" x14ac:dyDescent="0.3">
      <c r="A87439" s="2">
        <v>0.38359464192821802</v>
      </c>
      <c r="B87439" t="s">
        <v>1099</v>
      </c>
    </row>
    <row r="87440" spans="1:2" x14ac:dyDescent="0.3">
      <c r="A87440" s="2">
        <v>3.1671988517089703E-2</v>
      </c>
      <c r="B87440" t="s">
        <v>1099</v>
      </c>
    </row>
    <row r="87441" spans="1:2" x14ac:dyDescent="0.3">
      <c r="A87441" s="2">
        <v>10.4449932066593</v>
      </c>
      <c r="B87441" t="s">
        <v>1099</v>
      </c>
    </row>
    <row r="87442" spans="1:2" x14ac:dyDescent="0.3">
      <c r="A87442" s="2">
        <v>0.122685737094289</v>
      </c>
      <c r="B87442" t="s">
        <v>1099</v>
      </c>
    </row>
    <row r="87443" spans="1:2" x14ac:dyDescent="0.3">
      <c r="A87443" s="2">
        <v>4.0246702741977298E-3</v>
      </c>
      <c r="B87443" t="s">
        <v>1099</v>
      </c>
    </row>
    <row r="87444" spans="1:2" x14ac:dyDescent="0.3">
      <c r="A87444" s="2">
        <v>2.3558487927771699E-2</v>
      </c>
      <c r="B87444" t="s">
        <v>1099</v>
      </c>
    </row>
    <row r="87445" spans="1:2" x14ac:dyDescent="0.3">
      <c r="A87445" s="2">
        <v>0.11408155362373</v>
      </c>
      <c r="B87445" t="s">
        <v>1099</v>
      </c>
    </row>
    <row r="87446" spans="1:2" x14ac:dyDescent="0.3">
      <c r="A87446" s="2">
        <v>0.37958220963903599</v>
      </c>
      <c r="B87446" t="s">
        <v>1099</v>
      </c>
    </row>
    <row r="87447" spans="1:2" x14ac:dyDescent="0.3">
      <c r="A87447" s="2">
        <v>8.1720860715395693E-2</v>
      </c>
      <c r="B87447" t="s">
        <v>1099</v>
      </c>
    </row>
    <row r="87448" spans="1:2" x14ac:dyDescent="0.3">
      <c r="A87448" s="2">
        <v>3.7867259921924502E-2</v>
      </c>
      <c r="B87448" t="s">
        <v>1099</v>
      </c>
    </row>
    <row r="87449" spans="1:2" x14ac:dyDescent="0.3">
      <c r="A87449" s="2">
        <v>1.9418950692927799E-2</v>
      </c>
      <c r="B87449" t="s">
        <v>1099</v>
      </c>
    </row>
    <row r="87450" spans="1:2" x14ac:dyDescent="0.3">
      <c r="A87450" s="2">
        <v>1.30421442124001E-2</v>
      </c>
      <c r="B87450" t="s">
        <v>1099</v>
      </c>
    </row>
    <row r="87451" spans="1:2" x14ac:dyDescent="0.3">
      <c r="A87451" s="2">
        <v>271.12232360355</v>
      </c>
      <c r="B87451" t="s">
        <v>1099</v>
      </c>
    </row>
    <row r="87452" spans="1:2" x14ac:dyDescent="0.3">
      <c r="A87452" s="2">
        <v>1.77289949781006E-3</v>
      </c>
      <c r="B87452" t="s">
        <v>1099</v>
      </c>
    </row>
    <row r="87453" spans="1:2" x14ac:dyDescent="0.3">
      <c r="A87453" s="2">
        <v>0.112729645309963</v>
      </c>
      <c r="B87453" t="s">
        <v>1099</v>
      </c>
    </row>
    <row r="87454" spans="1:2" x14ac:dyDescent="0.3">
      <c r="A87454" s="2">
        <v>2.3626290573725202</v>
      </c>
      <c r="B87454" t="s">
        <v>1099</v>
      </c>
    </row>
    <row r="87455" spans="1:2" x14ac:dyDescent="0.3">
      <c r="A87455" s="2">
        <v>2.3626290573725202</v>
      </c>
      <c r="B87455" t="s">
        <v>1099</v>
      </c>
    </row>
    <row r="87456" spans="1:2" x14ac:dyDescent="0.3">
      <c r="A87456" s="2">
        <v>0.17564925449813401</v>
      </c>
      <c r="B87456" t="s">
        <v>1099</v>
      </c>
    </row>
    <row r="87457" spans="1:2" x14ac:dyDescent="0.3">
      <c r="A87457" s="2">
        <v>2.3350073881342599E-2</v>
      </c>
      <c r="B87457" t="s">
        <v>1099</v>
      </c>
    </row>
    <row r="87458" spans="1:2" x14ac:dyDescent="0.3">
      <c r="A87458" s="2">
        <v>0.109661804523767</v>
      </c>
      <c r="B87458" t="s">
        <v>1099</v>
      </c>
    </row>
    <row r="87459" spans="1:2" x14ac:dyDescent="0.3">
      <c r="A87459" s="2">
        <v>4.5233356252587003</v>
      </c>
      <c r="B87459" t="s">
        <v>1099</v>
      </c>
    </row>
    <row r="87460" spans="1:2" x14ac:dyDescent="0.3">
      <c r="A87460" s="2">
        <v>1.7272109733335001E-2</v>
      </c>
      <c r="B87460" t="s">
        <v>1099</v>
      </c>
    </row>
    <row r="87461" spans="1:2" x14ac:dyDescent="0.3">
      <c r="A87461" s="2">
        <v>7.7662282362507995E-2</v>
      </c>
      <c r="B87461" t="s">
        <v>1099</v>
      </c>
    </row>
    <row r="87462" spans="1:2" x14ac:dyDescent="0.3">
      <c r="A87462" s="2">
        <v>1.2309764304707E-2</v>
      </c>
      <c r="B87462" t="s">
        <v>1099</v>
      </c>
    </row>
    <row r="87463" spans="1:2" x14ac:dyDescent="0.3">
      <c r="A87463" s="2">
        <v>1.30375211658938E-2</v>
      </c>
      <c r="B87463" t="s">
        <v>1099</v>
      </c>
    </row>
    <row r="87464" spans="1:2" x14ac:dyDescent="0.3">
      <c r="A87464" s="2">
        <v>6.8286927272317402E-2</v>
      </c>
      <c r="B87464" t="s">
        <v>1099</v>
      </c>
    </row>
    <row r="87465" spans="1:2" x14ac:dyDescent="0.3">
      <c r="A87465" s="2">
        <v>2.5850918327385501E-2</v>
      </c>
      <c r="B87465" t="s">
        <v>1099</v>
      </c>
    </row>
    <row r="87466" spans="1:2" x14ac:dyDescent="0.3">
      <c r="A87466" s="2">
        <v>1.36930836927888E-2</v>
      </c>
      <c r="B87466" t="s">
        <v>1099</v>
      </c>
    </row>
    <row r="87467" spans="1:2" x14ac:dyDescent="0.3">
      <c r="A87467" s="2">
        <v>65.0969970603863</v>
      </c>
      <c r="B87467" t="s">
        <v>1099</v>
      </c>
    </row>
    <row r="87468" spans="1:2" x14ac:dyDescent="0.3">
      <c r="A87468" s="2">
        <v>0.68915859450973804</v>
      </c>
      <c r="B87468" t="s">
        <v>1099</v>
      </c>
    </row>
    <row r="87469" spans="1:2" x14ac:dyDescent="0.3">
      <c r="A87469" s="2">
        <v>9.4395103587153795</v>
      </c>
      <c r="B87469" t="s">
        <v>1099</v>
      </c>
    </row>
    <row r="87470" spans="1:2" x14ac:dyDescent="0.3">
      <c r="A87470" s="2">
        <v>3.85231344405166E-3</v>
      </c>
      <c r="B87470" t="s">
        <v>1099</v>
      </c>
    </row>
    <row r="87471" spans="1:2" x14ac:dyDescent="0.3">
      <c r="A87471" s="2">
        <v>7.1902427179071898E-3</v>
      </c>
      <c r="B87471" t="s">
        <v>1099</v>
      </c>
    </row>
    <row r="87472" spans="1:2" x14ac:dyDescent="0.3">
      <c r="A87472" s="2">
        <v>1.58230369764537E-3</v>
      </c>
      <c r="B87472" t="s">
        <v>1099</v>
      </c>
    </row>
    <row r="87473" spans="1:2" x14ac:dyDescent="0.3">
      <c r="A87473" s="2">
        <v>4.2506363752650302E-2</v>
      </c>
      <c r="B87473" t="s">
        <v>1099</v>
      </c>
    </row>
    <row r="87474" spans="1:2" x14ac:dyDescent="0.3">
      <c r="A87474" s="2">
        <v>0.52849642647789496</v>
      </c>
      <c r="B87474" t="s">
        <v>1099</v>
      </c>
    </row>
    <row r="87475" spans="1:2" x14ac:dyDescent="0.3">
      <c r="A87475" s="2">
        <v>0.37021901676788699</v>
      </c>
      <c r="B87475" t="s">
        <v>1099</v>
      </c>
    </row>
    <row r="87476" spans="1:2" x14ac:dyDescent="0.3">
      <c r="A87476" s="2">
        <v>2.5895343773045199E-2</v>
      </c>
      <c r="B87476" t="s">
        <v>1099</v>
      </c>
    </row>
    <row r="87477" spans="1:2" x14ac:dyDescent="0.3">
      <c r="A87477" s="2">
        <v>0.10514177105615601</v>
      </c>
      <c r="B87477" t="s">
        <v>1099</v>
      </c>
    </row>
    <row r="87478" spans="1:2" x14ac:dyDescent="0.3">
      <c r="A87478" s="2">
        <v>6.5684507507219499E-3</v>
      </c>
      <c r="B87478" t="s">
        <v>1099</v>
      </c>
    </row>
    <row r="87479" spans="1:2" x14ac:dyDescent="0.3">
      <c r="A87479" s="2">
        <v>6.8295809388343498</v>
      </c>
      <c r="B87479" t="s">
        <v>1099</v>
      </c>
    </row>
    <row r="87480" spans="1:2" x14ac:dyDescent="0.3">
      <c r="A87480" s="2">
        <v>0.41590165412775099</v>
      </c>
      <c r="B87480" t="s">
        <v>1099</v>
      </c>
    </row>
    <row r="87481" spans="1:2" x14ac:dyDescent="0.3">
      <c r="A87481" s="2">
        <v>1.07338045604332</v>
      </c>
      <c r="B87481" t="s">
        <v>1099</v>
      </c>
    </row>
    <row r="87482" spans="1:2" x14ac:dyDescent="0.3">
      <c r="A87482" s="2">
        <v>8.9070090248637504E-2</v>
      </c>
      <c r="B87482" t="s">
        <v>1099</v>
      </c>
    </row>
    <row r="87483" spans="1:2" x14ac:dyDescent="0.3">
      <c r="A87483" s="2">
        <v>1.2025472472885399</v>
      </c>
      <c r="B87483" t="s">
        <v>1099</v>
      </c>
    </row>
    <row r="87484" spans="1:2" x14ac:dyDescent="0.3">
      <c r="A87484" s="2">
        <v>0.11322086799736</v>
      </c>
      <c r="B87484" t="s">
        <v>1099</v>
      </c>
    </row>
    <row r="87485" spans="1:2" x14ac:dyDescent="0.3">
      <c r="A87485" s="2">
        <v>0.464155885220012</v>
      </c>
      <c r="B87485" t="s">
        <v>1099</v>
      </c>
    </row>
    <row r="87486" spans="1:2" x14ac:dyDescent="0.3">
      <c r="A87486" s="2">
        <v>3.9824092324736802E-3</v>
      </c>
      <c r="B87486" t="s">
        <v>1099</v>
      </c>
    </row>
    <row r="87487" spans="1:2" x14ac:dyDescent="0.3">
      <c r="A87487" s="2">
        <v>9.9828692158990808</v>
      </c>
      <c r="B87487" t="s">
        <v>1099</v>
      </c>
    </row>
    <row r="87488" spans="1:2" x14ac:dyDescent="0.3">
      <c r="A87488" s="2">
        <v>8.6579158874662498E-2</v>
      </c>
      <c r="B87488" t="s">
        <v>1099</v>
      </c>
    </row>
    <row r="87489" spans="1:2" x14ac:dyDescent="0.3">
      <c r="A87489" s="2">
        <v>2.90506235520651E-2</v>
      </c>
      <c r="B87489" t="s">
        <v>1099</v>
      </c>
    </row>
    <row r="87490" spans="1:2" x14ac:dyDescent="0.3">
      <c r="A87490" s="2">
        <v>1.94676984373703</v>
      </c>
      <c r="B87490" t="s">
        <v>1099</v>
      </c>
    </row>
    <row r="87491" spans="1:2" x14ac:dyDescent="0.3">
      <c r="A87491" s="2">
        <v>3.2172280405071203E-2</v>
      </c>
      <c r="B87491" t="s">
        <v>1099</v>
      </c>
    </row>
    <row r="87492" spans="1:2" x14ac:dyDescent="0.3">
      <c r="A87492" s="2">
        <v>1.49953765633294E-2</v>
      </c>
      <c r="B87492" t="s">
        <v>1099</v>
      </c>
    </row>
    <row r="87493" spans="1:2" x14ac:dyDescent="0.3">
      <c r="A87493" s="2">
        <v>25.194870896158001</v>
      </c>
      <c r="B87493" t="s">
        <v>1099</v>
      </c>
    </row>
    <row r="87494" spans="1:2" x14ac:dyDescent="0.3">
      <c r="A87494" s="2">
        <v>0.153510736991673</v>
      </c>
      <c r="B87494" t="s">
        <v>1099</v>
      </c>
    </row>
    <row r="87495" spans="1:2" x14ac:dyDescent="0.3">
      <c r="A87495" s="2">
        <v>1.0613702915140501E-2</v>
      </c>
      <c r="B87495" t="s">
        <v>1099</v>
      </c>
    </row>
    <row r="87496" spans="1:2" x14ac:dyDescent="0.3">
      <c r="A87496" s="2">
        <v>6.5828715984036501E-2</v>
      </c>
      <c r="B87496" t="s">
        <v>1099</v>
      </c>
    </row>
    <row r="87497" spans="1:2" x14ac:dyDescent="0.3">
      <c r="A87497" s="2">
        <v>0.56535735488539296</v>
      </c>
      <c r="B87497" t="s">
        <v>1099</v>
      </c>
    </row>
    <row r="87498" spans="1:2" x14ac:dyDescent="0.3">
      <c r="A87498" s="2">
        <v>1.0033377293897999E-2</v>
      </c>
      <c r="B87498" t="s">
        <v>1099</v>
      </c>
    </row>
    <row r="87499" spans="1:2" x14ac:dyDescent="0.3">
      <c r="A87499" s="2">
        <v>0.250733234083584</v>
      </c>
      <c r="B87499" t="s">
        <v>1099</v>
      </c>
    </row>
    <row r="87500" spans="1:2" x14ac:dyDescent="0.3">
      <c r="A87500" s="2">
        <v>0.24018228612790599</v>
      </c>
      <c r="B87500" t="s">
        <v>1099</v>
      </c>
    </row>
    <row r="87501" spans="1:2" x14ac:dyDescent="0.3">
      <c r="A87501" s="2">
        <v>2.6070248072898798</v>
      </c>
      <c r="B87501" t="s">
        <v>1099</v>
      </c>
    </row>
    <row r="87502" spans="1:2" x14ac:dyDescent="0.3">
      <c r="A87502" s="2">
        <v>0.222017014147771</v>
      </c>
      <c r="B87502" t="s">
        <v>1099</v>
      </c>
    </row>
    <row r="87503" spans="1:2" x14ac:dyDescent="0.3">
      <c r="A87503" s="2">
        <v>0.46325932564102301</v>
      </c>
      <c r="B87503" t="s">
        <v>1099</v>
      </c>
    </row>
    <row r="87504" spans="1:2" x14ac:dyDescent="0.3">
      <c r="A87504" s="2">
        <v>9.7960105959510699E-2</v>
      </c>
      <c r="B87504" t="s">
        <v>1099</v>
      </c>
    </row>
    <row r="87505" spans="1:2" x14ac:dyDescent="0.3">
      <c r="A87505" s="2">
        <v>10.8905632112719</v>
      </c>
      <c r="B87505" t="s">
        <v>1099</v>
      </c>
    </row>
    <row r="87506" spans="1:2" x14ac:dyDescent="0.3">
      <c r="A87506" s="2">
        <v>8.5078655339510895E-2</v>
      </c>
      <c r="B87506" t="s">
        <v>1099</v>
      </c>
    </row>
    <row r="87507" spans="1:2" x14ac:dyDescent="0.3">
      <c r="A87507" s="2">
        <v>1.7968008350789599E-2</v>
      </c>
      <c r="B87507" t="s">
        <v>1099</v>
      </c>
    </row>
    <row r="87508" spans="1:2" x14ac:dyDescent="0.3">
      <c r="A87508" s="2">
        <v>0.16084369866986201</v>
      </c>
      <c r="B87508" t="s">
        <v>1099</v>
      </c>
    </row>
    <row r="87509" spans="1:2" x14ac:dyDescent="0.3">
      <c r="A87509" s="2">
        <v>21.179199474246499</v>
      </c>
      <c r="B87509" t="s">
        <v>1099</v>
      </c>
    </row>
    <row r="87510" spans="1:2" x14ac:dyDescent="0.3">
      <c r="A87510" s="2">
        <v>18.496739131142501</v>
      </c>
      <c r="B87510" t="s">
        <v>1099</v>
      </c>
    </row>
    <row r="87511" spans="1:2" x14ac:dyDescent="0.3">
      <c r="A87511" s="2">
        <v>0.135904325557027</v>
      </c>
      <c r="B87511" t="s">
        <v>1099</v>
      </c>
    </row>
    <row r="87512" spans="1:2" x14ac:dyDescent="0.3">
      <c r="A87512" s="2">
        <v>0.134225901972336</v>
      </c>
      <c r="B87512" t="s">
        <v>1099</v>
      </c>
    </row>
    <row r="87513" spans="1:2" x14ac:dyDescent="0.3">
      <c r="A87513" s="2">
        <v>0.27299170633327902</v>
      </c>
      <c r="B87513" t="s">
        <v>1099</v>
      </c>
    </row>
    <row r="87514" spans="1:2" x14ac:dyDescent="0.3">
      <c r="A87514" s="2">
        <v>0.13276486789755801</v>
      </c>
      <c r="B87514" t="s">
        <v>1099</v>
      </c>
    </row>
    <row r="87515" spans="1:2" x14ac:dyDescent="0.3">
      <c r="A87515" s="2">
        <v>0.63009046344020603</v>
      </c>
      <c r="B87515" t="s">
        <v>1099</v>
      </c>
    </row>
    <row r="87516" spans="1:2" x14ac:dyDescent="0.3">
      <c r="A87516" s="2">
        <v>0.109186873944985</v>
      </c>
      <c r="B87516" t="s">
        <v>1099</v>
      </c>
    </row>
    <row r="87517" spans="1:2" x14ac:dyDescent="0.3">
      <c r="A87517" s="2">
        <v>0.38017989661375201</v>
      </c>
      <c r="B87517" t="s">
        <v>1099</v>
      </c>
    </row>
    <row r="87518" spans="1:2" x14ac:dyDescent="0.3">
      <c r="A87518" s="2">
        <v>3.0341433277868002</v>
      </c>
      <c r="B87518" t="s">
        <v>1099</v>
      </c>
    </row>
    <row r="87519" spans="1:2" x14ac:dyDescent="0.3">
      <c r="A87519" s="2">
        <v>3.1486403999895898E-2</v>
      </c>
      <c r="B87519" t="s">
        <v>1099</v>
      </c>
    </row>
    <row r="87520" spans="1:2" x14ac:dyDescent="0.3">
      <c r="A87520" s="2">
        <v>15.846633733605</v>
      </c>
      <c r="B87520" t="s">
        <v>1099</v>
      </c>
    </row>
    <row r="87521" spans="1:2" x14ac:dyDescent="0.3">
      <c r="A87521" s="2">
        <v>7.2621083387701297</v>
      </c>
      <c r="B87521" t="s">
        <v>1099</v>
      </c>
    </row>
    <row r="87522" spans="1:2" x14ac:dyDescent="0.3">
      <c r="A87522" s="2">
        <v>4.4443853503801201</v>
      </c>
      <c r="B87522" t="s">
        <v>1099</v>
      </c>
    </row>
    <row r="87523" spans="1:2" x14ac:dyDescent="0.3">
      <c r="A87523" s="2">
        <v>24.736267975032899</v>
      </c>
      <c r="B87523" t="s">
        <v>1099</v>
      </c>
    </row>
    <row r="87524" spans="1:2" x14ac:dyDescent="0.3">
      <c r="A87524" s="2">
        <v>1.1366796774394701</v>
      </c>
      <c r="B87524" t="s">
        <v>1099</v>
      </c>
    </row>
    <row r="87525" spans="1:2" x14ac:dyDescent="0.3">
      <c r="A87525" s="2">
        <v>6.5675957157793003E-3</v>
      </c>
      <c r="B87525" t="s">
        <v>1099</v>
      </c>
    </row>
    <row r="87526" spans="1:2" x14ac:dyDescent="0.3">
      <c r="A87526" s="2">
        <v>7.2886034250107803E-3</v>
      </c>
      <c r="B87526" t="s">
        <v>1099</v>
      </c>
    </row>
    <row r="87527" spans="1:2" x14ac:dyDescent="0.3">
      <c r="A87527" s="2">
        <v>9.6711594912507803E-2</v>
      </c>
      <c r="B87527" t="s">
        <v>1099</v>
      </c>
    </row>
    <row r="87528" spans="1:2" x14ac:dyDescent="0.3">
      <c r="A87528" s="2">
        <v>1635.3827849900099</v>
      </c>
      <c r="B87528" t="s">
        <v>1099</v>
      </c>
    </row>
    <row r="87529" spans="1:2" x14ac:dyDescent="0.3">
      <c r="A87529" s="2">
        <v>289.08957811996999</v>
      </c>
      <c r="B87529" t="s">
        <v>1099</v>
      </c>
    </row>
    <row r="87530" spans="1:2" x14ac:dyDescent="0.3">
      <c r="A87530" s="2">
        <v>299.94730125842199</v>
      </c>
      <c r="B87530" t="s">
        <v>1099</v>
      </c>
    </row>
    <row r="87531" spans="1:2" x14ac:dyDescent="0.3">
      <c r="A87531" s="2">
        <v>95.276575490659496</v>
      </c>
      <c r="B87531" t="s">
        <v>1099</v>
      </c>
    </row>
    <row r="87532" spans="1:2" x14ac:dyDescent="0.3">
      <c r="A87532" s="2">
        <v>60.6818517209175</v>
      </c>
      <c r="B87532" t="s">
        <v>1099</v>
      </c>
    </row>
    <row r="87533" spans="1:2" x14ac:dyDescent="0.3">
      <c r="A87533" s="2">
        <v>252.97730364437299</v>
      </c>
      <c r="B87533" t="s">
        <v>1099</v>
      </c>
    </row>
    <row r="87534" spans="1:2" x14ac:dyDescent="0.3">
      <c r="A87534" s="2">
        <v>57.864370696217499</v>
      </c>
      <c r="B87534" t="s">
        <v>1099</v>
      </c>
    </row>
    <row r="87535" spans="1:2" x14ac:dyDescent="0.3">
      <c r="A87535" s="2">
        <v>0.102804064543805</v>
      </c>
      <c r="B87535" t="s">
        <v>1099</v>
      </c>
    </row>
    <row r="87536" spans="1:2" x14ac:dyDescent="0.3">
      <c r="A87536" s="2">
        <v>6.7837598497641398</v>
      </c>
      <c r="B87536" t="s">
        <v>1099</v>
      </c>
    </row>
    <row r="87537" spans="1:2" x14ac:dyDescent="0.3">
      <c r="A87537" s="2">
        <v>1.81118095330512</v>
      </c>
      <c r="B87537" t="s">
        <v>1099</v>
      </c>
    </row>
    <row r="87538" spans="1:2" x14ac:dyDescent="0.3">
      <c r="A87538" s="2">
        <v>14.9327242158954</v>
      </c>
      <c r="B87538" t="s">
        <v>1099</v>
      </c>
    </row>
    <row r="87539" spans="1:2" x14ac:dyDescent="0.3">
      <c r="A87539" s="2">
        <v>0.88270266046335299</v>
      </c>
      <c r="B87539" t="s">
        <v>1099</v>
      </c>
    </row>
    <row r="87540" spans="1:2" x14ac:dyDescent="0.3">
      <c r="A87540" s="2">
        <v>62.006164199958299</v>
      </c>
      <c r="B87540" t="s">
        <v>1099</v>
      </c>
    </row>
    <row r="87541" spans="1:2" x14ac:dyDescent="0.3">
      <c r="A87541" s="2">
        <v>12.846174916158001</v>
      </c>
      <c r="B87541" t="s">
        <v>1099</v>
      </c>
    </row>
    <row r="87542" spans="1:2" x14ac:dyDescent="0.3">
      <c r="A87542" s="2">
        <v>2.2719536249704699</v>
      </c>
      <c r="B87542" t="s">
        <v>1099</v>
      </c>
    </row>
    <row r="87543" spans="1:2" x14ac:dyDescent="0.3">
      <c r="A87543" s="2">
        <v>0.34280540850775398</v>
      </c>
      <c r="B87543" t="s">
        <v>1099</v>
      </c>
    </row>
    <row r="87544" spans="1:2" x14ac:dyDescent="0.3">
      <c r="A87544" s="2">
        <v>39.1698971543384</v>
      </c>
      <c r="B87544" t="s">
        <v>1099</v>
      </c>
    </row>
    <row r="87545" spans="1:2" x14ac:dyDescent="0.3">
      <c r="A87545" s="2">
        <v>6.4561656053361398</v>
      </c>
      <c r="B87545" t="s">
        <v>1099</v>
      </c>
    </row>
    <row r="87546" spans="1:2" x14ac:dyDescent="0.3">
      <c r="A87546" s="2">
        <v>2.98004234172492</v>
      </c>
      <c r="B87546" t="s">
        <v>1099</v>
      </c>
    </row>
    <row r="87547" spans="1:2" x14ac:dyDescent="0.3">
      <c r="A87547" s="2">
        <v>43.420622858652202</v>
      </c>
      <c r="B87547" t="s">
        <v>1099</v>
      </c>
    </row>
    <row r="87548" spans="1:2" x14ac:dyDescent="0.3">
      <c r="A87548" s="2">
        <v>0.12446558074097901</v>
      </c>
      <c r="B87548" t="s">
        <v>1099</v>
      </c>
    </row>
    <row r="87549" spans="1:2" x14ac:dyDescent="0.3">
      <c r="A87549" s="2">
        <v>4.93463087548629E-3</v>
      </c>
      <c r="B87549" t="s">
        <v>1099</v>
      </c>
    </row>
    <row r="87550" spans="1:2" x14ac:dyDescent="0.3">
      <c r="A87550" s="2">
        <v>71.960244512489894</v>
      </c>
      <c r="B87550" t="s">
        <v>1099</v>
      </c>
    </row>
    <row r="87551" spans="1:2" x14ac:dyDescent="0.3">
      <c r="A87551" s="2">
        <v>1.40445537838299E-2</v>
      </c>
      <c r="B87551" t="s">
        <v>1099</v>
      </c>
    </row>
    <row r="87552" spans="1:2" x14ac:dyDescent="0.3">
      <c r="A87552" s="2">
        <v>0.974548967894596</v>
      </c>
      <c r="B87552" t="s">
        <v>1099</v>
      </c>
    </row>
    <row r="87553" spans="1:2" x14ac:dyDescent="0.3">
      <c r="A87553" s="2">
        <v>6.1871449953817603E-2</v>
      </c>
      <c r="B87553" t="s">
        <v>1099</v>
      </c>
    </row>
    <row r="87554" spans="1:2" x14ac:dyDescent="0.3">
      <c r="A87554" s="2">
        <v>1.0467682947032599</v>
      </c>
      <c r="B87554" t="s">
        <v>1099</v>
      </c>
    </row>
    <row r="87555" spans="1:2" x14ac:dyDescent="0.3">
      <c r="A87555" s="2">
        <v>1.82420361046405</v>
      </c>
      <c r="B87555" t="s">
        <v>1099</v>
      </c>
    </row>
    <row r="87556" spans="1:2" x14ac:dyDescent="0.3">
      <c r="A87556" s="2">
        <v>1.7284726589404699E-2</v>
      </c>
      <c r="B87556" t="s">
        <v>1099</v>
      </c>
    </row>
    <row r="87557" spans="1:2" x14ac:dyDescent="0.3">
      <c r="A87557" s="2">
        <v>20.256746448536902</v>
      </c>
      <c r="B87557" t="s">
        <v>1099</v>
      </c>
    </row>
    <row r="87558" spans="1:2" x14ac:dyDescent="0.3">
      <c r="A87558" s="2">
        <v>0.121433981316796</v>
      </c>
      <c r="B87558" t="s">
        <v>1099</v>
      </c>
    </row>
    <row r="87559" spans="1:2" x14ac:dyDescent="0.3">
      <c r="A87559" s="2">
        <v>2.48218600533191E-2</v>
      </c>
      <c r="B87559" t="s">
        <v>1099</v>
      </c>
    </row>
    <row r="87560" spans="1:2" x14ac:dyDescent="0.3">
      <c r="A87560" s="2">
        <v>0.15873259039526699</v>
      </c>
      <c r="B87560" t="s">
        <v>1099</v>
      </c>
    </row>
    <row r="87561" spans="1:2" x14ac:dyDescent="0.3">
      <c r="A87561" s="2">
        <v>0.35201387958540098</v>
      </c>
      <c r="B87561" t="s">
        <v>1099</v>
      </c>
    </row>
    <row r="87562" spans="1:2" x14ac:dyDescent="0.3">
      <c r="A87562" s="2">
        <v>4.6149095946232399E-3</v>
      </c>
      <c r="B87562" t="s">
        <v>1099</v>
      </c>
    </row>
    <row r="87563" spans="1:2" x14ac:dyDescent="0.3">
      <c r="A87563" s="2">
        <v>0.40032618505220702</v>
      </c>
      <c r="B87563" t="s">
        <v>1099</v>
      </c>
    </row>
    <row r="87564" spans="1:2" x14ac:dyDescent="0.3">
      <c r="A87564" s="2">
        <v>4.6760383308000604</v>
      </c>
      <c r="B87564" t="s">
        <v>1099</v>
      </c>
    </row>
    <row r="87565" spans="1:2" x14ac:dyDescent="0.3">
      <c r="A87565" s="2">
        <v>7.2536300656519406E-2</v>
      </c>
      <c r="B87565" t="s">
        <v>1099</v>
      </c>
    </row>
    <row r="87566" spans="1:2" x14ac:dyDescent="0.3">
      <c r="A87566" s="2">
        <v>0.27987872414749598</v>
      </c>
      <c r="B87566" t="s">
        <v>1099</v>
      </c>
    </row>
    <row r="87567" spans="1:2" x14ac:dyDescent="0.3">
      <c r="A87567" s="2">
        <v>186.52256331325199</v>
      </c>
      <c r="B87567" t="s">
        <v>1099</v>
      </c>
    </row>
    <row r="87568" spans="1:2" x14ac:dyDescent="0.3">
      <c r="A87568" s="2">
        <v>162.19207704439299</v>
      </c>
      <c r="B87568" t="s">
        <v>1099</v>
      </c>
    </row>
    <row r="87569" spans="1:2" x14ac:dyDescent="0.3">
      <c r="A87569" s="2">
        <v>8.1566098156115499E-2</v>
      </c>
      <c r="B87569" t="s">
        <v>1099</v>
      </c>
    </row>
    <row r="87570" spans="1:2" x14ac:dyDescent="0.3">
      <c r="A87570" s="2">
        <v>0.218233369308928</v>
      </c>
      <c r="B87570" t="s">
        <v>1099</v>
      </c>
    </row>
    <row r="87571" spans="1:2" x14ac:dyDescent="0.3">
      <c r="A87571" s="2">
        <v>15.283703523537101</v>
      </c>
      <c r="B87571" t="s">
        <v>1099</v>
      </c>
    </row>
    <row r="87572" spans="1:2" x14ac:dyDescent="0.3">
      <c r="A87572" s="2">
        <v>9.16171706171286</v>
      </c>
      <c r="B87572" t="s">
        <v>1099</v>
      </c>
    </row>
    <row r="87573" spans="1:2" x14ac:dyDescent="0.3">
      <c r="A87573" s="2">
        <v>0.16563087640757301</v>
      </c>
      <c r="B87573" t="s">
        <v>1099</v>
      </c>
    </row>
    <row r="87574" spans="1:2" x14ac:dyDescent="0.3">
      <c r="A87574" s="2">
        <v>0.42700084187595699</v>
      </c>
      <c r="B87574" t="s">
        <v>1099</v>
      </c>
    </row>
    <row r="87575" spans="1:2" x14ac:dyDescent="0.3">
      <c r="A87575" s="2">
        <v>23.802048435467</v>
      </c>
      <c r="B87575" t="s">
        <v>1099</v>
      </c>
    </row>
    <row r="87576" spans="1:2" x14ac:dyDescent="0.3">
      <c r="A87576" s="2">
        <v>7.2214856645351202E-3</v>
      </c>
      <c r="B87576" t="s">
        <v>1099</v>
      </c>
    </row>
    <row r="87577" spans="1:2" x14ac:dyDescent="0.3">
      <c r="A87577" s="2">
        <v>0.149165200498829</v>
      </c>
      <c r="B87577" t="s">
        <v>1099</v>
      </c>
    </row>
    <row r="87578" spans="1:2" x14ac:dyDescent="0.3">
      <c r="A87578" s="2">
        <v>0.24721352129612001</v>
      </c>
      <c r="B87578" t="s">
        <v>1099</v>
      </c>
    </row>
    <row r="87579" spans="1:2" x14ac:dyDescent="0.3">
      <c r="A87579" s="2">
        <v>3.3329369634805701</v>
      </c>
      <c r="B87579" t="s">
        <v>1099</v>
      </c>
    </row>
    <row r="87580" spans="1:2" x14ac:dyDescent="0.3">
      <c r="A87580" s="2">
        <v>1.8136601288522201</v>
      </c>
      <c r="B87580" t="s">
        <v>1099</v>
      </c>
    </row>
    <row r="87581" spans="1:2" x14ac:dyDescent="0.3">
      <c r="A87581" s="2">
        <v>0.15048350861984799</v>
      </c>
      <c r="B87581" t="s">
        <v>1099</v>
      </c>
    </row>
    <row r="87582" spans="1:2" x14ac:dyDescent="0.3">
      <c r="A87582" s="2">
        <v>0.225049516086715</v>
      </c>
      <c r="B87582" t="s">
        <v>1099</v>
      </c>
    </row>
    <row r="87583" spans="1:2" x14ac:dyDescent="0.3">
      <c r="A87583" s="2">
        <v>2.0556393061434499E-2</v>
      </c>
      <c r="B87583" t="s">
        <v>1099</v>
      </c>
    </row>
    <row r="87584" spans="1:2" x14ac:dyDescent="0.3">
      <c r="A87584" s="2">
        <v>3.4711753369294902</v>
      </c>
      <c r="B87584" t="s">
        <v>1099</v>
      </c>
    </row>
    <row r="87585" spans="1:2" x14ac:dyDescent="0.3">
      <c r="A87585" s="2">
        <v>0.53424112959908898</v>
      </c>
      <c r="B87585" t="s">
        <v>1099</v>
      </c>
    </row>
    <row r="87586" spans="1:2" x14ac:dyDescent="0.3">
      <c r="A87586" s="2">
        <v>0.27003102615664398</v>
      </c>
      <c r="B87586" t="s">
        <v>1099</v>
      </c>
    </row>
    <row r="87587" spans="1:2" x14ac:dyDescent="0.3">
      <c r="A87587" s="2">
        <v>3.8122874270783397E-2</v>
      </c>
      <c r="B87587" t="s">
        <v>1099</v>
      </c>
    </row>
    <row r="87588" spans="1:2" x14ac:dyDescent="0.3">
      <c r="A87588" s="2">
        <v>0.14828042635180999</v>
      </c>
      <c r="B87588" t="s">
        <v>1099</v>
      </c>
    </row>
    <row r="87589" spans="1:2" x14ac:dyDescent="0.3">
      <c r="A87589" s="2">
        <v>0.19464818135245399</v>
      </c>
      <c r="B87589" t="s">
        <v>1099</v>
      </c>
    </row>
    <row r="87590" spans="1:2" x14ac:dyDescent="0.3">
      <c r="A87590" s="2">
        <v>2.0391556842595498E-2</v>
      </c>
      <c r="B87590" t="s">
        <v>1099</v>
      </c>
    </row>
    <row r="87591" spans="1:2" x14ac:dyDescent="0.3">
      <c r="A87591" s="2">
        <v>0.88879938336410302</v>
      </c>
      <c r="B87591" t="s">
        <v>1099</v>
      </c>
    </row>
    <row r="87592" spans="1:2" x14ac:dyDescent="0.3">
      <c r="A87592" s="2">
        <v>3.2569308208961603E-2</v>
      </c>
      <c r="B87592" t="s">
        <v>1099</v>
      </c>
    </row>
    <row r="87593" spans="1:2" x14ac:dyDescent="0.3">
      <c r="A87593" s="2">
        <v>1.0238736112439499</v>
      </c>
      <c r="B87593" t="s">
        <v>1099</v>
      </c>
    </row>
    <row r="87594" spans="1:2" x14ac:dyDescent="0.3">
      <c r="A87594" s="2">
        <v>12.959230182812</v>
      </c>
      <c r="B87594" t="s">
        <v>1099</v>
      </c>
    </row>
    <row r="87595" spans="1:2" x14ac:dyDescent="0.3">
      <c r="A87595" s="2">
        <v>0.19574370933580901</v>
      </c>
      <c r="B87595" t="s">
        <v>1099</v>
      </c>
    </row>
    <row r="87596" spans="1:2" x14ac:dyDescent="0.3">
      <c r="A87596" s="2">
        <v>1.7417813050667701</v>
      </c>
      <c r="B87596" t="s">
        <v>1099</v>
      </c>
    </row>
    <row r="87597" spans="1:2" x14ac:dyDescent="0.3">
      <c r="A87597" s="2">
        <v>62.225259867176902</v>
      </c>
      <c r="B87597" t="s">
        <v>1099</v>
      </c>
    </row>
    <row r="87598" spans="1:2" x14ac:dyDescent="0.3">
      <c r="A87598" s="2">
        <v>0.37771437350763298</v>
      </c>
      <c r="B87598" t="s">
        <v>1099</v>
      </c>
    </row>
    <row r="87599" spans="1:2" x14ac:dyDescent="0.3">
      <c r="A87599" s="2">
        <v>111.856325348727</v>
      </c>
      <c r="B87599" t="s">
        <v>1099</v>
      </c>
    </row>
    <row r="87600" spans="1:2" x14ac:dyDescent="0.3">
      <c r="A87600" s="2">
        <v>8.7742234889253895E-2</v>
      </c>
      <c r="B87600" t="s">
        <v>1099</v>
      </c>
    </row>
    <row r="87601" spans="1:2" x14ac:dyDescent="0.3">
      <c r="A87601" s="2">
        <v>0.27386084506521702</v>
      </c>
      <c r="B87601" t="s">
        <v>1099</v>
      </c>
    </row>
    <row r="87602" spans="1:2" x14ac:dyDescent="0.3">
      <c r="A87602" s="2">
        <v>2.3040175582796901E-3</v>
      </c>
      <c r="B87602" t="s">
        <v>1099</v>
      </c>
    </row>
    <row r="87603" spans="1:2" x14ac:dyDescent="0.3">
      <c r="A87603" s="2">
        <v>1.2215877128052399</v>
      </c>
      <c r="B87603" t="s">
        <v>1099</v>
      </c>
    </row>
    <row r="87604" spans="1:2" x14ac:dyDescent="0.3">
      <c r="A87604" s="2">
        <v>3.1616851567311702E-3</v>
      </c>
      <c r="B87604" t="s">
        <v>1099</v>
      </c>
    </row>
    <row r="87605" spans="1:2" x14ac:dyDescent="0.3">
      <c r="A87605" s="2">
        <v>1.4400841034160801</v>
      </c>
      <c r="B87605" t="s">
        <v>1099</v>
      </c>
    </row>
    <row r="87606" spans="1:2" x14ac:dyDescent="0.3">
      <c r="A87606" s="2">
        <v>9.3375002549119603</v>
      </c>
      <c r="B87606" t="s">
        <v>1099</v>
      </c>
    </row>
    <row r="87607" spans="1:2" x14ac:dyDescent="0.3">
      <c r="A87607" s="2">
        <v>1.12029410025205E-2</v>
      </c>
      <c r="B87607" t="s">
        <v>1099</v>
      </c>
    </row>
    <row r="87608" spans="1:2" x14ac:dyDescent="0.3">
      <c r="A87608" s="2">
        <v>1.9949611200531799E-2</v>
      </c>
      <c r="B87608" t="s">
        <v>1099</v>
      </c>
    </row>
    <row r="87609" spans="1:2" x14ac:dyDescent="0.3">
      <c r="A87609" s="2">
        <v>0.71685683801250599</v>
      </c>
      <c r="B87609" t="s">
        <v>1099</v>
      </c>
    </row>
    <row r="87610" spans="1:2" x14ac:dyDescent="0.3">
      <c r="A87610" s="2">
        <v>1.1512102734085599E-2</v>
      </c>
      <c r="B87610" t="s">
        <v>1099</v>
      </c>
    </row>
    <row r="87611" spans="1:2" x14ac:dyDescent="0.3">
      <c r="A87611" s="2">
        <v>11.736553444235801</v>
      </c>
      <c r="B87611" t="s">
        <v>1099</v>
      </c>
    </row>
    <row r="87612" spans="1:2" x14ac:dyDescent="0.3">
      <c r="A87612" s="2">
        <v>145.09074719013401</v>
      </c>
      <c r="B87612" t="s">
        <v>1099</v>
      </c>
    </row>
    <row r="87613" spans="1:2" x14ac:dyDescent="0.3">
      <c r="A87613" s="2">
        <v>0.71931545971739697</v>
      </c>
      <c r="B87613" t="s">
        <v>1099</v>
      </c>
    </row>
    <row r="87614" spans="1:2" x14ac:dyDescent="0.3">
      <c r="A87614" s="2">
        <v>0.13464154958114499</v>
      </c>
      <c r="B87614" t="s">
        <v>1099</v>
      </c>
    </row>
    <row r="87615" spans="1:2" x14ac:dyDescent="0.3">
      <c r="A87615" s="2">
        <v>0.46329705202481902</v>
      </c>
      <c r="B87615" t="s">
        <v>1099</v>
      </c>
    </row>
    <row r="87616" spans="1:2" x14ac:dyDescent="0.3">
      <c r="A87616" s="2">
        <v>0.593125506921648</v>
      </c>
      <c r="B87616" t="s">
        <v>1099</v>
      </c>
    </row>
    <row r="87617" spans="1:2" x14ac:dyDescent="0.3">
      <c r="A87617" s="2">
        <v>4.05070877969621</v>
      </c>
      <c r="B87617" t="s">
        <v>1099</v>
      </c>
    </row>
    <row r="87618" spans="1:2" x14ac:dyDescent="0.3">
      <c r="A87618" s="2">
        <v>0.53117981888788701</v>
      </c>
      <c r="B87618" t="s">
        <v>1099</v>
      </c>
    </row>
    <row r="87619" spans="1:2" x14ac:dyDescent="0.3">
      <c r="A87619" s="2">
        <v>7.3230208217950801E-2</v>
      </c>
      <c r="B87619" t="s">
        <v>1099</v>
      </c>
    </row>
    <row r="87620" spans="1:2" x14ac:dyDescent="0.3">
      <c r="A87620" s="2">
        <v>2.4407491500457699E-2</v>
      </c>
      <c r="B87620" t="s">
        <v>1099</v>
      </c>
    </row>
    <row r="87621" spans="1:2" x14ac:dyDescent="0.3">
      <c r="A87621" s="2">
        <v>9.5957568511156305E-2</v>
      </c>
      <c r="B87621" t="s">
        <v>1099</v>
      </c>
    </row>
    <row r="87622" spans="1:2" x14ac:dyDescent="0.3">
      <c r="A87622" s="2">
        <v>0.22158890900410499</v>
      </c>
      <c r="B87622" t="s">
        <v>1099</v>
      </c>
    </row>
    <row r="87623" spans="1:2" x14ac:dyDescent="0.3">
      <c r="A87623" s="2">
        <v>8.1863672627564892</v>
      </c>
      <c r="B87623" t="s">
        <v>1099</v>
      </c>
    </row>
    <row r="87624" spans="1:2" x14ac:dyDescent="0.3">
      <c r="A87624" s="2">
        <v>0.46523971568487299</v>
      </c>
      <c r="B87624" t="s">
        <v>1099</v>
      </c>
    </row>
    <row r="87625" spans="1:2" x14ac:dyDescent="0.3">
      <c r="A87625" s="2">
        <v>8.1802137418407403E-2</v>
      </c>
      <c r="B87625" t="s">
        <v>1099</v>
      </c>
    </row>
    <row r="87626" spans="1:2" x14ac:dyDescent="0.3">
      <c r="A87626" s="2">
        <v>1.3739304675520501</v>
      </c>
      <c r="B87626" t="s">
        <v>1099</v>
      </c>
    </row>
    <row r="87627" spans="1:2" x14ac:dyDescent="0.3">
      <c r="A87627" s="2">
        <v>3.3681210847360399</v>
      </c>
      <c r="B87627" t="s">
        <v>1099</v>
      </c>
    </row>
    <row r="87628" spans="1:2" x14ac:dyDescent="0.3">
      <c r="A87628" s="2">
        <v>0.50153530558833403</v>
      </c>
      <c r="B87628" t="s">
        <v>1099</v>
      </c>
    </row>
    <row r="87629" spans="1:2" x14ac:dyDescent="0.3">
      <c r="A87629" s="2">
        <v>8.1866674915367393E-2</v>
      </c>
      <c r="B87629" t="s">
        <v>1099</v>
      </c>
    </row>
    <row r="87630" spans="1:2" x14ac:dyDescent="0.3">
      <c r="A87630" s="2">
        <v>6.5921090063513502E-2</v>
      </c>
      <c r="B87630" t="s">
        <v>1099</v>
      </c>
    </row>
    <row r="87631" spans="1:2" x14ac:dyDescent="0.3">
      <c r="A87631" s="2">
        <v>8.0896826292377096E-3</v>
      </c>
      <c r="B87631" t="s">
        <v>1099</v>
      </c>
    </row>
    <row r="87632" spans="1:2" x14ac:dyDescent="0.3">
      <c r="A87632" s="2">
        <v>5.2580665685127502E-2</v>
      </c>
      <c r="B87632" t="s">
        <v>1099</v>
      </c>
    </row>
    <row r="87633" spans="1:2" x14ac:dyDescent="0.3">
      <c r="A87633" s="2">
        <v>1.9135444205354799</v>
      </c>
      <c r="B87633" t="s">
        <v>1099</v>
      </c>
    </row>
    <row r="87634" spans="1:2" x14ac:dyDescent="0.3">
      <c r="A87634" s="2">
        <v>57.864370696217499</v>
      </c>
      <c r="B87634" t="s">
        <v>1099</v>
      </c>
    </row>
    <row r="87635" spans="1:2" x14ac:dyDescent="0.3">
      <c r="A87635" s="2">
        <v>51.128745711644697</v>
      </c>
      <c r="B87635" t="s">
        <v>1099</v>
      </c>
    </row>
    <row r="87636" spans="1:2" x14ac:dyDescent="0.3">
      <c r="A87636" s="2">
        <v>6.0180327776778899</v>
      </c>
      <c r="B87636" t="s">
        <v>1099</v>
      </c>
    </row>
    <row r="87637" spans="1:2" x14ac:dyDescent="0.3">
      <c r="A87637" s="2">
        <v>6.8150798483905497</v>
      </c>
      <c r="B87637" t="s">
        <v>1099</v>
      </c>
    </row>
    <row r="87638" spans="1:2" x14ac:dyDescent="0.3">
      <c r="A87638" s="2">
        <v>5.4446432282185202E-2</v>
      </c>
      <c r="B87638" t="s">
        <v>1099</v>
      </c>
    </row>
    <row r="87639" spans="1:2" x14ac:dyDescent="0.3">
      <c r="A87639" s="2">
        <v>0.22068175625237699</v>
      </c>
      <c r="B87639" t="s">
        <v>1099</v>
      </c>
    </row>
    <row r="87640" spans="1:2" x14ac:dyDescent="0.3">
      <c r="A87640" s="2">
        <v>8.0109799433419902</v>
      </c>
      <c r="B87640" t="s">
        <v>1099</v>
      </c>
    </row>
    <row r="87641" spans="1:2" x14ac:dyDescent="0.3">
      <c r="A87641" s="2">
        <v>6.4561656053361398</v>
      </c>
      <c r="B87641" t="s">
        <v>1099</v>
      </c>
    </row>
    <row r="87642" spans="1:2" x14ac:dyDescent="0.3">
      <c r="A87642" s="2">
        <v>2.7474024503679599</v>
      </c>
      <c r="B87642" t="s">
        <v>1099</v>
      </c>
    </row>
    <row r="87643" spans="1:2" x14ac:dyDescent="0.3">
      <c r="A87643" s="2">
        <v>2.72884500898954</v>
      </c>
      <c r="B87643" t="s">
        <v>1099</v>
      </c>
    </row>
    <row r="87644" spans="1:2" x14ac:dyDescent="0.3">
      <c r="A87644" s="2">
        <v>27.973867486786698</v>
      </c>
      <c r="B87644" t="s">
        <v>1099</v>
      </c>
    </row>
    <row r="87645" spans="1:2" x14ac:dyDescent="0.3">
      <c r="A87645" s="2">
        <v>15.492162013330899</v>
      </c>
      <c r="B87645" t="s">
        <v>1099</v>
      </c>
    </row>
    <row r="87646" spans="1:2" x14ac:dyDescent="0.3">
      <c r="A87646" s="2">
        <v>8.9538842035021698E-4</v>
      </c>
      <c r="B87646" t="s">
        <v>1099</v>
      </c>
    </row>
    <row r="87647" spans="1:2" x14ac:dyDescent="0.3">
      <c r="A87647" s="2">
        <v>0.21278524601135199</v>
      </c>
      <c r="B87647" t="s">
        <v>1099</v>
      </c>
    </row>
    <row r="87648" spans="1:2" x14ac:dyDescent="0.3">
      <c r="A87648" s="2">
        <v>0.99877000331600296</v>
      </c>
      <c r="B87648" t="s">
        <v>1099</v>
      </c>
    </row>
    <row r="87649" spans="1:2" x14ac:dyDescent="0.3">
      <c r="A87649" s="2">
        <v>5.7589648657131301E-2</v>
      </c>
      <c r="B87649" t="s">
        <v>1099</v>
      </c>
    </row>
    <row r="87650" spans="1:2" x14ac:dyDescent="0.3">
      <c r="A87650" s="2">
        <v>1.07653261950241E-2</v>
      </c>
      <c r="B87650" t="s">
        <v>1099</v>
      </c>
    </row>
    <row r="87651" spans="1:2" x14ac:dyDescent="0.3">
      <c r="A87651" s="2">
        <v>3.3246002267154502</v>
      </c>
      <c r="B87651" t="s">
        <v>1099</v>
      </c>
    </row>
    <row r="87652" spans="1:2" x14ac:dyDescent="0.3">
      <c r="A87652" s="2">
        <v>1.8934915070776302E-2</v>
      </c>
      <c r="B87652" t="s">
        <v>1099</v>
      </c>
    </row>
    <row r="87653" spans="1:2" x14ac:dyDescent="0.3">
      <c r="A87653" s="2">
        <v>15.452140507215301</v>
      </c>
      <c r="B87653" t="s">
        <v>1099</v>
      </c>
    </row>
    <row r="87654" spans="1:2" x14ac:dyDescent="0.3">
      <c r="A87654" s="2">
        <v>7.4790592203998196E-3</v>
      </c>
      <c r="B87654" t="s">
        <v>1099</v>
      </c>
    </row>
    <row r="87655" spans="1:2" x14ac:dyDescent="0.3">
      <c r="A87655" s="2">
        <v>1.9411395960051401E-2</v>
      </c>
      <c r="B87655" t="s">
        <v>1099</v>
      </c>
    </row>
    <row r="87656" spans="1:2" x14ac:dyDescent="0.3">
      <c r="A87656" s="2">
        <v>6.2329050217451797E-2</v>
      </c>
      <c r="B87656" t="s">
        <v>1099</v>
      </c>
    </row>
    <row r="87657" spans="1:2" x14ac:dyDescent="0.3">
      <c r="A87657" s="2">
        <v>2.83000676832353E-2</v>
      </c>
      <c r="B87657" t="s">
        <v>1099</v>
      </c>
    </row>
    <row r="87658" spans="1:2" x14ac:dyDescent="0.3">
      <c r="A87658" s="2">
        <v>5.8153167929077702E-2</v>
      </c>
      <c r="B87658" t="s">
        <v>1099</v>
      </c>
    </row>
    <row r="87659" spans="1:2" x14ac:dyDescent="0.3">
      <c r="A87659" s="2">
        <v>3.7360040580573601</v>
      </c>
      <c r="B87659" t="s">
        <v>1099</v>
      </c>
    </row>
    <row r="87660" spans="1:2" x14ac:dyDescent="0.3">
      <c r="A87660" s="2">
        <v>1.48880410912776E-3</v>
      </c>
      <c r="B87660" t="s">
        <v>1099</v>
      </c>
    </row>
    <row r="87661" spans="1:2" x14ac:dyDescent="0.3">
      <c r="A87661" s="2">
        <v>2.8336911988851E-2</v>
      </c>
      <c r="B87661" t="s">
        <v>1099</v>
      </c>
    </row>
    <row r="87662" spans="1:2" x14ac:dyDescent="0.3">
      <c r="A87662" s="2">
        <v>8.5604616565622793E-2</v>
      </c>
      <c r="B87662" t="s">
        <v>1099</v>
      </c>
    </row>
    <row r="87663" spans="1:2" x14ac:dyDescent="0.3">
      <c r="A87663" s="2">
        <v>1.83852829289325E-2</v>
      </c>
      <c r="B87663" t="s">
        <v>1099</v>
      </c>
    </row>
    <row r="87664" spans="1:2" x14ac:dyDescent="0.3">
      <c r="A87664" s="2">
        <v>2.0316005223326199</v>
      </c>
      <c r="B87664" t="s">
        <v>1099</v>
      </c>
    </row>
    <row r="87665" spans="1:2" x14ac:dyDescent="0.3">
      <c r="A87665" s="2">
        <v>0.37952529967316601</v>
      </c>
      <c r="B87665" t="s">
        <v>1099</v>
      </c>
    </row>
    <row r="87666" spans="1:2" x14ac:dyDescent="0.3">
      <c r="A87666" s="2">
        <v>2.1351394820265001E-2</v>
      </c>
      <c r="B87666" t="s">
        <v>1099</v>
      </c>
    </row>
    <row r="87667" spans="1:2" x14ac:dyDescent="0.3">
      <c r="A87667" s="2">
        <v>7.9714945277818998</v>
      </c>
      <c r="B87667" t="s">
        <v>1099</v>
      </c>
    </row>
    <row r="87668" spans="1:2" x14ac:dyDescent="0.3">
      <c r="A87668" s="2">
        <v>0.37641959641092498</v>
      </c>
      <c r="B87668" t="s">
        <v>1099</v>
      </c>
    </row>
    <row r="87669" spans="1:2" x14ac:dyDescent="0.3">
      <c r="A87669" s="2">
        <v>0.153880110853789</v>
      </c>
      <c r="B87669" t="s">
        <v>1099</v>
      </c>
    </row>
    <row r="87670" spans="1:2" x14ac:dyDescent="0.3">
      <c r="A87670" s="2">
        <v>0.27281480170032402</v>
      </c>
      <c r="B87670" t="s">
        <v>1099</v>
      </c>
    </row>
    <row r="87671" spans="1:2" x14ac:dyDescent="0.3">
      <c r="A87671" s="2">
        <v>0.41517435380723</v>
      </c>
      <c r="B87671" t="s">
        <v>1099</v>
      </c>
    </row>
    <row r="87672" spans="1:2" x14ac:dyDescent="0.3">
      <c r="A87672" s="2">
        <v>0.230984967642166</v>
      </c>
      <c r="B87672" t="s">
        <v>1099</v>
      </c>
    </row>
    <row r="87673" spans="1:2" x14ac:dyDescent="0.3">
      <c r="A87673" s="2">
        <v>0.71564979917256</v>
      </c>
      <c r="B87673" t="s">
        <v>1099</v>
      </c>
    </row>
    <row r="87674" spans="1:2" x14ac:dyDescent="0.3">
      <c r="A87674" s="2">
        <v>2.0325708063061501</v>
      </c>
      <c r="B87674" t="s">
        <v>1099</v>
      </c>
    </row>
    <row r="87675" spans="1:2" x14ac:dyDescent="0.3">
      <c r="A87675" s="2">
        <v>0.216219810987832</v>
      </c>
      <c r="B87675" t="s">
        <v>1099</v>
      </c>
    </row>
    <row r="87676" spans="1:2" x14ac:dyDescent="0.3">
      <c r="A87676" s="2">
        <v>2.4568126951595701</v>
      </c>
      <c r="B87676" t="s">
        <v>1099</v>
      </c>
    </row>
    <row r="87677" spans="1:2" x14ac:dyDescent="0.3">
      <c r="A87677" s="2">
        <v>1.4208744835154199</v>
      </c>
      <c r="B87677" t="s">
        <v>1099</v>
      </c>
    </row>
    <row r="87678" spans="1:2" x14ac:dyDescent="0.3">
      <c r="A87678" s="2">
        <v>1.1024595242288899</v>
      </c>
      <c r="B87678" t="s">
        <v>1099</v>
      </c>
    </row>
    <row r="87679" spans="1:2" x14ac:dyDescent="0.3">
      <c r="A87679" s="2">
        <v>3.98087254114508</v>
      </c>
      <c r="B87679" t="s">
        <v>1099</v>
      </c>
    </row>
    <row r="87680" spans="1:2" x14ac:dyDescent="0.3">
      <c r="A87680" s="2">
        <v>4.1720537465813098E-2</v>
      </c>
      <c r="B87680" t="s">
        <v>1099</v>
      </c>
    </row>
    <row r="87681" spans="1:2" x14ac:dyDescent="0.3">
      <c r="A87681" s="2">
        <v>0.94015321756018599</v>
      </c>
      <c r="B87681" t="s">
        <v>1099</v>
      </c>
    </row>
    <row r="87682" spans="1:2" x14ac:dyDescent="0.3">
      <c r="A87682" s="2">
        <v>0.18467120472501899</v>
      </c>
      <c r="B87682" t="s">
        <v>1099</v>
      </c>
    </row>
    <row r="87683" spans="1:2" x14ac:dyDescent="0.3">
      <c r="A87683" s="2">
        <v>0.28149563323360599</v>
      </c>
      <c r="B87683" t="s">
        <v>1099</v>
      </c>
    </row>
    <row r="87684" spans="1:2" x14ac:dyDescent="0.3">
      <c r="A87684" s="2">
        <v>2.72383894319887E-2</v>
      </c>
      <c r="B87684" t="s">
        <v>1099</v>
      </c>
    </row>
    <row r="87685" spans="1:2" x14ac:dyDescent="0.3">
      <c r="A87685" s="2">
        <v>2.2413488322098399E-3</v>
      </c>
      <c r="B87685" t="s">
        <v>1099</v>
      </c>
    </row>
    <row r="87686" spans="1:2" x14ac:dyDescent="0.3">
      <c r="A87686" s="2">
        <v>3.4510299512502902E-2</v>
      </c>
      <c r="B87686" t="s">
        <v>1099</v>
      </c>
    </row>
    <row r="87687" spans="1:2" x14ac:dyDescent="0.3">
      <c r="A87687" s="2">
        <v>0.142522097234205</v>
      </c>
      <c r="B87687" t="s">
        <v>1099</v>
      </c>
    </row>
    <row r="87688" spans="1:2" x14ac:dyDescent="0.3">
      <c r="A87688" s="2">
        <v>2.6102894786456999E-3</v>
      </c>
      <c r="B87688" t="s">
        <v>1099</v>
      </c>
    </row>
    <row r="87689" spans="1:2" x14ac:dyDescent="0.3">
      <c r="A87689" s="2">
        <v>1.5031519702460301E-3</v>
      </c>
      <c r="B87689" t="s">
        <v>1099</v>
      </c>
    </row>
    <row r="87690" spans="1:2" x14ac:dyDescent="0.3">
      <c r="A87690" s="2">
        <v>2.7724570094039801E-3</v>
      </c>
      <c r="B87690" t="s">
        <v>1099</v>
      </c>
    </row>
    <row r="87691" spans="1:2" x14ac:dyDescent="0.3">
      <c r="A87691" s="2">
        <v>0.13657774882463999</v>
      </c>
      <c r="B87691" t="s">
        <v>1099</v>
      </c>
    </row>
    <row r="87692" spans="1:2" x14ac:dyDescent="0.3">
      <c r="A87692" s="2">
        <v>8.8626349222225898E-2</v>
      </c>
      <c r="B87692" t="s">
        <v>1099</v>
      </c>
    </row>
    <row r="87693" spans="1:2" x14ac:dyDescent="0.3">
      <c r="A87693" s="2">
        <v>1.0887471056661201E-3</v>
      </c>
      <c r="B87693" t="s">
        <v>1099</v>
      </c>
    </row>
    <row r="87694" spans="1:2" x14ac:dyDescent="0.3">
      <c r="A87694" s="2">
        <v>2.13184514536576E-2</v>
      </c>
      <c r="B87694" t="s">
        <v>1099</v>
      </c>
    </row>
    <row r="87695" spans="1:2" x14ac:dyDescent="0.3">
      <c r="A87695" s="2">
        <v>1.14125955885972E-2</v>
      </c>
      <c r="B87695" t="s">
        <v>1099</v>
      </c>
    </row>
    <row r="87696" spans="1:2" x14ac:dyDescent="0.3">
      <c r="A87696" s="2">
        <v>5.5638563733224301E-3</v>
      </c>
      <c r="B87696" t="s">
        <v>1099</v>
      </c>
    </row>
    <row r="87697" spans="1:2" x14ac:dyDescent="0.3">
      <c r="A87697" s="2">
        <v>3.0161026975714E-2</v>
      </c>
      <c r="B87697" t="s">
        <v>1099</v>
      </c>
    </row>
    <row r="87698" spans="1:2" x14ac:dyDescent="0.3">
      <c r="A87698" s="2">
        <v>8.3198161220279301E-2</v>
      </c>
      <c r="B87698" t="s">
        <v>1099</v>
      </c>
    </row>
    <row r="87699" spans="1:2" x14ac:dyDescent="0.3">
      <c r="A87699" s="2">
        <v>4.3919505147736203E-2</v>
      </c>
      <c r="B87699" t="s">
        <v>1099</v>
      </c>
    </row>
    <row r="87700" spans="1:2" x14ac:dyDescent="0.3">
      <c r="A87700" s="2">
        <v>1.20694795935362E-2</v>
      </c>
      <c r="B87700" t="s">
        <v>1099</v>
      </c>
    </row>
    <row r="87701" spans="1:2" x14ac:dyDescent="0.3">
      <c r="A87701" s="2">
        <v>0.464155885220012</v>
      </c>
      <c r="B87701" t="s">
        <v>1099</v>
      </c>
    </row>
    <row r="87702" spans="1:2" x14ac:dyDescent="0.3">
      <c r="A87702" s="2">
        <v>3.3032778916288301E-2</v>
      </c>
      <c r="B87702" t="s">
        <v>1099</v>
      </c>
    </row>
    <row r="87703" spans="1:2" x14ac:dyDescent="0.3">
      <c r="A87703" s="2">
        <v>0.63287699356911398</v>
      </c>
      <c r="B87703" t="s">
        <v>1099</v>
      </c>
    </row>
    <row r="87704" spans="1:2" x14ac:dyDescent="0.3">
      <c r="A87704" s="2">
        <v>1.28905206906927E-3</v>
      </c>
      <c r="B87704" t="s">
        <v>1099</v>
      </c>
    </row>
    <row r="87705" spans="1:2" x14ac:dyDescent="0.3">
      <c r="A87705" s="2">
        <v>9.898652825234811E-4</v>
      </c>
      <c r="B87705" t="s">
        <v>1099</v>
      </c>
    </row>
    <row r="87706" spans="1:2" x14ac:dyDescent="0.3">
      <c r="A87706" s="2">
        <v>7.3860226348809399E-2</v>
      </c>
      <c r="B87706" t="s">
        <v>1099</v>
      </c>
    </row>
    <row r="87707" spans="1:2" x14ac:dyDescent="0.3">
      <c r="A87707" s="2">
        <v>5.7477460506636803E-2</v>
      </c>
      <c r="B87707" t="s">
        <v>1099</v>
      </c>
    </row>
    <row r="87708" spans="1:2" x14ac:dyDescent="0.3">
      <c r="A87708" s="2">
        <v>2.93049955806233E-2</v>
      </c>
      <c r="B87708" t="s">
        <v>1099</v>
      </c>
    </row>
    <row r="87709" spans="1:2" x14ac:dyDescent="0.3">
      <c r="A87709" s="2">
        <v>0.16171245718774699</v>
      </c>
      <c r="B87709" t="s">
        <v>1099</v>
      </c>
    </row>
    <row r="87710" spans="1:2" x14ac:dyDescent="0.3">
      <c r="A87710" s="2">
        <v>4.5863425828391202E-2</v>
      </c>
      <c r="B87710" t="s">
        <v>1099</v>
      </c>
    </row>
    <row r="87711" spans="1:2" x14ac:dyDescent="0.3">
      <c r="A87711" s="2">
        <v>4.2832663202982298E-2</v>
      </c>
      <c r="B87711" t="s">
        <v>1099</v>
      </c>
    </row>
    <row r="87712" spans="1:2" x14ac:dyDescent="0.3">
      <c r="A87712" s="2">
        <v>0.23987463093830699</v>
      </c>
      <c r="B87712" t="s">
        <v>1099</v>
      </c>
    </row>
    <row r="87713" spans="1:2" x14ac:dyDescent="0.3">
      <c r="A87713" s="2">
        <v>7.9334652703788505E-2</v>
      </c>
      <c r="B87713" t="s">
        <v>1099</v>
      </c>
    </row>
    <row r="87714" spans="1:2" x14ac:dyDescent="0.3">
      <c r="A87714" s="2">
        <v>0.59539350807775504</v>
      </c>
      <c r="B87714" t="s">
        <v>1099</v>
      </c>
    </row>
    <row r="87715" spans="1:2" x14ac:dyDescent="0.3">
      <c r="A87715" s="2">
        <v>9.2856191516392406E-2</v>
      </c>
      <c r="B87715" t="s">
        <v>1099</v>
      </c>
    </row>
    <row r="87716" spans="1:2" x14ac:dyDescent="0.3">
      <c r="A87716" s="2">
        <v>9.1245583506567807E-2</v>
      </c>
      <c r="B87716" t="s">
        <v>1099</v>
      </c>
    </row>
    <row r="87717" spans="1:2" x14ac:dyDescent="0.3">
      <c r="A87717" s="2">
        <v>2.58639189847105E-2</v>
      </c>
      <c r="B87717" t="s">
        <v>1099</v>
      </c>
    </row>
    <row r="87718" spans="1:2" x14ac:dyDescent="0.3">
      <c r="A87718" s="2">
        <v>8.3964071960047501E-2</v>
      </c>
      <c r="B87718" t="s">
        <v>1099</v>
      </c>
    </row>
    <row r="87719" spans="1:2" x14ac:dyDescent="0.3">
      <c r="A87719" s="2">
        <v>1.95084074532779E-2</v>
      </c>
      <c r="B87719" t="s">
        <v>1099</v>
      </c>
    </row>
    <row r="87720" spans="1:2" x14ac:dyDescent="0.3">
      <c r="A87720" s="2">
        <v>0.32986071223422703</v>
      </c>
      <c r="B87720" t="s">
        <v>1099</v>
      </c>
    </row>
    <row r="87721" spans="1:2" x14ac:dyDescent="0.3">
      <c r="A87721" s="2">
        <v>3.3819227389789699</v>
      </c>
      <c r="B87721" t="s">
        <v>1099</v>
      </c>
    </row>
    <row r="87722" spans="1:2" x14ac:dyDescent="0.3">
      <c r="A87722" s="2">
        <v>1.67547310213992E-2</v>
      </c>
      <c r="B87722" t="s">
        <v>1099</v>
      </c>
    </row>
    <row r="87723" spans="1:2" x14ac:dyDescent="0.3">
      <c r="A87723" s="2">
        <v>2.7130531733649899</v>
      </c>
      <c r="B87723" t="s">
        <v>1099</v>
      </c>
    </row>
    <row r="87724" spans="1:2" x14ac:dyDescent="0.3">
      <c r="A87724" s="2">
        <v>0.12329503658718299</v>
      </c>
      <c r="B87724" t="s">
        <v>1099</v>
      </c>
    </row>
    <row r="87725" spans="1:2" x14ac:dyDescent="0.3">
      <c r="A87725" s="2">
        <v>1.1152735983535301E-2</v>
      </c>
      <c r="B87725" t="s">
        <v>1099</v>
      </c>
    </row>
    <row r="87726" spans="1:2" x14ac:dyDescent="0.3">
      <c r="A87726" s="2">
        <v>0.10898962860212701</v>
      </c>
      <c r="B87726" t="s">
        <v>1099</v>
      </c>
    </row>
    <row r="87727" spans="1:2" x14ac:dyDescent="0.3">
      <c r="A87727" s="2">
        <v>11.988126145067699</v>
      </c>
      <c r="B87727" t="s">
        <v>1099</v>
      </c>
    </row>
    <row r="87728" spans="1:2" x14ac:dyDescent="0.3">
      <c r="A87728" s="2">
        <v>8.8333038193956506E-2</v>
      </c>
      <c r="B87728" t="s">
        <v>1099</v>
      </c>
    </row>
    <row r="87729" spans="1:2" x14ac:dyDescent="0.3">
      <c r="A87729" s="2">
        <v>3.4293482240670401E-3</v>
      </c>
      <c r="B87729" t="s">
        <v>1099</v>
      </c>
    </row>
    <row r="87730" spans="1:2" x14ac:dyDescent="0.3">
      <c r="A87730" s="2">
        <v>0.98841924785284996</v>
      </c>
      <c r="B87730" t="s">
        <v>1099</v>
      </c>
    </row>
    <row r="87731" spans="1:2" x14ac:dyDescent="0.3">
      <c r="A87731" s="2">
        <v>9.7205319713797799E-4</v>
      </c>
      <c r="B87731" t="s">
        <v>1099</v>
      </c>
    </row>
    <row r="87732" spans="1:2" x14ac:dyDescent="0.3">
      <c r="A87732" s="2">
        <v>0.1081830621147</v>
      </c>
      <c r="B87732" t="s">
        <v>1099</v>
      </c>
    </row>
    <row r="87733" spans="1:2" x14ac:dyDescent="0.3">
      <c r="A87733" s="2">
        <v>8.9333419353943304E-4</v>
      </c>
      <c r="B87733" t="s">
        <v>1099</v>
      </c>
    </row>
    <row r="87734" spans="1:2" x14ac:dyDescent="0.3">
      <c r="A87734" s="2">
        <v>0.37807778986141199</v>
      </c>
      <c r="B87734" t="s">
        <v>1099</v>
      </c>
    </row>
    <row r="87735" spans="1:2" x14ac:dyDescent="0.3">
      <c r="A87735" s="2">
        <v>2.8616023550838001E-2</v>
      </c>
      <c r="B87735" t="s">
        <v>1099</v>
      </c>
    </row>
    <row r="87736" spans="1:2" x14ac:dyDescent="0.3">
      <c r="A87736" s="2">
        <v>1.39568425353074E-2</v>
      </c>
      <c r="B87736" t="s">
        <v>1099</v>
      </c>
    </row>
    <row r="87737" spans="1:2" x14ac:dyDescent="0.3">
      <c r="A87737" s="2">
        <v>1.6721404041844701</v>
      </c>
      <c r="B87737" t="s">
        <v>1099</v>
      </c>
    </row>
    <row r="87738" spans="1:2" x14ac:dyDescent="0.3">
      <c r="A87738" s="2">
        <v>13.576767781622999</v>
      </c>
      <c r="B87738" t="s">
        <v>1099</v>
      </c>
    </row>
    <row r="87739" spans="1:2" x14ac:dyDescent="0.3">
      <c r="A87739" s="2">
        <v>3.8070412246359402E-3</v>
      </c>
      <c r="B87739" t="s">
        <v>1099</v>
      </c>
    </row>
    <row r="87740" spans="1:2" x14ac:dyDescent="0.3">
      <c r="A87740" s="2">
        <v>1.7173219111201499E-2</v>
      </c>
      <c r="B87740" t="s">
        <v>1099</v>
      </c>
    </row>
    <row r="87741" spans="1:2" x14ac:dyDescent="0.3">
      <c r="A87741" s="2">
        <v>4.7578948403396003E-3</v>
      </c>
      <c r="B87741" t="s">
        <v>1099</v>
      </c>
    </row>
    <row r="87742" spans="1:2" x14ac:dyDescent="0.3">
      <c r="A87742" s="2">
        <v>1.1347193951119799E-2</v>
      </c>
      <c r="B87742" t="s">
        <v>1099</v>
      </c>
    </row>
    <row r="87743" spans="1:2" x14ac:dyDescent="0.3">
      <c r="A87743" s="2">
        <v>9.7012219859057197E-2</v>
      </c>
      <c r="B87743" t="s">
        <v>1099</v>
      </c>
    </row>
    <row r="87744" spans="1:2" x14ac:dyDescent="0.3">
      <c r="A87744" s="2">
        <v>5.4812382326634303E-2</v>
      </c>
      <c r="B87744" t="s">
        <v>1099</v>
      </c>
    </row>
    <row r="87745" spans="1:2" x14ac:dyDescent="0.3">
      <c r="A87745" s="2">
        <v>4.9084331363475502E-2</v>
      </c>
      <c r="B87745" t="s">
        <v>1099</v>
      </c>
    </row>
    <row r="87746" spans="1:2" x14ac:dyDescent="0.3">
      <c r="A87746" s="2">
        <v>3.7891632751881801</v>
      </c>
      <c r="B87746" t="s">
        <v>1099</v>
      </c>
    </row>
    <row r="87747" spans="1:2" x14ac:dyDescent="0.3">
      <c r="A87747" s="2">
        <v>5.5034064088497703E-2</v>
      </c>
      <c r="B87747" t="s">
        <v>1099</v>
      </c>
    </row>
    <row r="87748" spans="1:2" x14ac:dyDescent="0.3">
      <c r="A87748" s="2">
        <v>58.260127866231599</v>
      </c>
      <c r="B87748" t="s">
        <v>1099</v>
      </c>
    </row>
    <row r="87749" spans="1:2" x14ac:dyDescent="0.3">
      <c r="A87749" s="2">
        <v>1.3050480992032199E-3</v>
      </c>
      <c r="B87749" t="s">
        <v>1099</v>
      </c>
    </row>
    <row r="87750" spans="1:2" x14ac:dyDescent="0.3">
      <c r="A87750" s="2">
        <v>4.8234008100832303E-2</v>
      </c>
      <c r="B87750" t="s">
        <v>1099</v>
      </c>
    </row>
    <row r="87751" spans="1:2" x14ac:dyDescent="0.3">
      <c r="A87751" s="2">
        <v>6.9559420055859203E-3</v>
      </c>
      <c r="B87751" t="s">
        <v>1099</v>
      </c>
    </row>
    <row r="87752" spans="1:2" x14ac:dyDescent="0.3">
      <c r="A87752" s="2">
        <v>3.5438610114769198E-3</v>
      </c>
      <c r="B87752" t="s">
        <v>1099</v>
      </c>
    </row>
    <row r="87753" spans="1:2" x14ac:dyDescent="0.3">
      <c r="A87753" s="2">
        <v>5.0323810387954498E-2</v>
      </c>
      <c r="B87753" t="s">
        <v>1099</v>
      </c>
    </row>
    <row r="87754" spans="1:2" x14ac:dyDescent="0.3">
      <c r="A87754" s="2">
        <v>2.1663305763163998</v>
      </c>
      <c r="B87754" t="s">
        <v>1099</v>
      </c>
    </row>
    <row r="87755" spans="1:2" x14ac:dyDescent="0.3">
      <c r="A87755" s="2">
        <v>2.5430569926362001E-2</v>
      </c>
      <c r="B87755" t="s">
        <v>1099</v>
      </c>
    </row>
    <row r="87756" spans="1:2" x14ac:dyDescent="0.3">
      <c r="A87756" s="2">
        <v>2.97053543623408E-2</v>
      </c>
      <c r="B87756" t="s">
        <v>1099</v>
      </c>
    </row>
    <row r="87757" spans="1:2" x14ac:dyDescent="0.3">
      <c r="A87757" s="2">
        <v>7.1709163479559603E-3</v>
      </c>
      <c r="B87757" t="s">
        <v>1099</v>
      </c>
    </row>
    <row r="87758" spans="1:2" x14ac:dyDescent="0.3">
      <c r="A87758" s="2">
        <v>4.4363550510765799E-2</v>
      </c>
      <c r="B87758" t="s">
        <v>1099</v>
      </c>
    </row>
    <row r="87759" spans="1:2" x14ac:dyDescent="0.3">
      <c r="A87759" s="2">
        <v>0.36170699492442099</v>
      </c>
      <c r="B87759" t="s">
        <v>1099</v>
      </c>
    </row>
    <row r="87760" spans="1:2" x14ac:dyDescent="0.3">
      <c r="A87760" s="2">
        <v>0.406435258010311</v>
      </c>
      <c r="B87760" t="s">
        <v>1099</v>
      </c>
    </row>
    <row r="87761" spans="1:2" x14ac:dyDescent="0.3">
      <c r="A87761" s="2">
        <v>3.5813263175657902E-3</v>
      </c>
      <c r="B87761" t="s">
        <v>1099</v>
      </c>
    </row>
    <row r="87762" spans="1:2" x14ac:dyDescent="0.3">
      <c r="A87762" s="2">
        <v>0.14032489742975701</v>
      </c>
      <c r="B87762" t="s">
        <v>1099</v>
      </c>
    </row>
    <row r="87763" spans="1:2" x14ac:dyDescent="0.3">
      <c r="A87763" s="2">
        <v>0.448067602783219</v>
      </c>
      <c r="B87763" t="s">
        <v>1099</v>
      </c>
    </row>
    <row r="87764" spans="1:2" x14ac:dyDescent="0.3">
      <c r="A87764" s="2">
        <v>0.17829838146796101</v>
      </c>
      <c r="B87764" t="s">
        <v>1099</v>
      </c>
    </row>
    <row r="87765" spans="1:2" x14ac:dyDescent="0.3">
      <c r="A87765" s="2">
        <v>531.54402441190996</v>
      </c>
      <c r="B87765" t="s">
        <v>1099</v>
      </c>
    </row>
    <row r="87766" spans="1:2" x14ac:dyDescent="0.3">
      <c r="A87766" s="2">
        <v>2.2011344259519201</v>
      </c>
      <c r="B87766" t="s">
        <v>1099</v>
      </c>
    </row>
    <row r="87767" spans="1:2" x14ac:dyDescent="0.3">
      <c r="A87767" s="2">
        <v>0.24268952044396899</v>
      </c>
      <c r="B87767" t="s">
        <v>1099</v>
      </c>
    </row>
    <row r="87768" spans="1:2" x14ac:dyDescent="0.3">
      <c r="A87768" s="2">
        <v>6.7395906199095102E-3</v>
      </c>
      <c r="B87768" t="s">
        <v>1099</v>
      </c>
    </row>
    <row r="87769" spans="1:2" x14ac:dyDescent="0.3">
      <c r="A87769" s="2">
        <v>0.12939388770346999</v>
      </c>
      <c r="B87769" t="s">
        <v>1099</v>
      </c>
    </row>
    <row r="87770" spans="1:2" x14ac:dyDescent="0.3">
      <c r="A87770" s="2">
        <v>0.54219650825697896</v>
      </c>
      <c r="B87770" t="s">
        <v>1099</v>
      </c>
    </row>
    <row r="87771" spans="1:2" x14ac:dyDescent="0.3">
      <c r="A87771" s="2">
        <v>3.6187970471020903E-2</v>
      </c>
      <c r="B87771" t="s">
        <v>1099</v>
      </c>
    </row>
    <row r="87772" spans="1:2" x14ac:dyDescent="0.3">
      <c r="A87772" s="2">
        <v>2.4531866842265E-2</v>
      </c>
      <c r="B87772" t="s">
        <v>1099</v>
      </c>
    </row>
    <row r="87773" spans="1:2" x14ac:dyDescent="0.3">
      <c r="A87773" s="2">
        <v>4.1729702878858603</v>
      </c>
      <c r="B87773" t="s">
        <v>1099</v>
      </c>
    </row>
    <row r="87774" spans="1:2" x14ac:dyDescent="0.3">
      <c r="A87774" s="2">
        <v>6.4197899471343204E-4</v>
      </c>
      <c r="B87774" t="s">
        <v>1099</v>
      </c>
    </row>
    <row r="87775" spans="1:2" x14ac:dyDescent="0.3">
      <c r="A87775" s="2">
        <v>0.91179425705900896</v>
      </c>
      <c r="B87775" t="s">
        <v>1099</v>
      </c>
    </row>
    <row r="87776" spans="1:2" x14ac:dyDescent="0.3">
      <c r="A87776" s="2">
        <v>0.75271145970839703</v>
      </c>
      <c r="B87776" t="s">
        <v>1099</v>
      </c>
    </row>
    <row r="87777" spans="1:2" x14ac:dyDescent="0.3">
      <c r="A87777" s="2">
        <v>1.36453156968199E-2</v>
      </c>
      <c r="B87777" t="s">
        <v>1099</v>
      </c>
    </row>
    <row r="87778" spans="1:2" x14ac:dyDescent="0.3">
      <c r="A87778" s="2">
        <v>3.7860659323893098E-2</v>
      </c>
      <c r="B87778" t="s">
        <v>1099</v>
      </c>
    </row>
    <row r="87779" spans="1:2" x14ac:dyDescent="0.3">
      <c r="A87779" s="2">
        <v>0.29113817884896098</v>
      </c>
      <c r="B87779" t="s">
        <v>1099</v>
      </c>
    </row>
    <row r="87780" spans="1:2" x14ac:dyDescent="0.3">
      <c r="A87780" s="2">
        <v>0.182693377281923</v>
      </c>
      <c r="B87780" t="s">
        <v>1099</v>
      </c>
    </row>
    <row r="87781" spans="1:2" x14ac:dyDescent="0.3">
      <c r="A87781" s="2">
        <v>1.00972005726909E-4</v>
      </c>
      <c r="B87781" t="s">
        <v>1099</v>
      </c>
    </row>
    <row r="87782" spans="1:2" x14ac:dyDescent="0.3">
      <c r="A87782" s="2">
        <v>5.6069567204968303E-3</v>
      </c>
      <c r="B87782" t="s">
        <v>1099</v>
      </c>
    </row>
    <row r="87783" spans="1:2" x14ac:dyDescent="0.3">
      <c r="A87783" s="2">
        <v>0.108489202167738</v>
      </c>
      <c r="B87783" t="s">
        <v>1099</v>
      </c>
    </row>
    <row r="87784" spans="1:2" x14ac:dyDescent="0.3">
      <c r="A87784" s="2">
        <v>2.85602381012382</v>
      </c>
      <c r="B87784" t="s">
        <v>1099</v>
      </c>
    </row>
    <row r="87785" spans="1:2" x14ac:dyDescent="0.3">
      <c r="A87785" s="2">
        <v>4.9100832168210404</v>
      </c>
      <c r="B87785" t="s">
        <v>1099</v>
      </c>
    </row>
    <row r="87786" spans="1:2" x14ac:dyDescent="0.3">
      <c r="A87786" s="2">
        <v>10.2453920064762</v>
      </c>
      <c r="B87786" t="s">
        <v>1099</v>
      </c>
    </row>
    <row r="87787" spans="1:2" x14ac:dyDescent="0.3">
      <c r="A87787" s="2">
        <v>15.928638512074301</v>
      </c>
      <c r="B87787" t="s">
        <v>1099</v>
      </c>
    </row>
    <row r="87788" spans="1:2" x14ac:dyDescent="0.3">
      <c r="A87788" s="2">
        <v>0.317559751825501</v>
      </c>
      <c r="B87788" t="s">
        <v>1099</v>
      </c>
    </row>
    <row r="87789" spans="1:2" x14ac:dyDescent="0.3">
      <c r="A87789" s="2">
        <v>4.5637733177351397E-2</v>
      </c>
      <c r="B87789" t="s">
        <v>1099</v>
      </c>
    </row>
    <row r="87790" spans="1:2" x14ac:dyDescent="0.3">
      <c r="A87790" s="2">
        <v>2.4909695387527698E-3</v>
      </c>
      <c r="B87790" t="s">
        <v>1099</v>
      </c>
    </row>
    <row r="87791" spans="1:2" x14ac:dyDescent="0.3">
      <c r="A87791" s="2">
        <v>53.613155083186697</v>
      </c>
      <c r="B87791" t="s">
        <v>1099</v>
      </c>
    </row>
    <row r="87792" spans="1:2" x14ac:dyDescent="0.3">
      <c r="A87792" s="2">
        <v>0.233901998872348</v>
      </c>
      <c r="B87792" t="s">
        <v>1099</v>
      </c>
    </row>
    <row r="87793" spans="1:2" x14ac:dyDescent="0.3">
      <c r="A87793" s="2">
        <v>1.9723597822742901E-2</v>
      </c>
      <c r="B87793" t="s">
        <v>1099</v>
      </c>
    </row>
    <row r="87794" spans="1:2" x14ac:dyDescent="0.3">
      <c r="A87794" s="2">
        <v>0.58998150539468197</v>
      </c>
      <c r="B87794" t="s">
        <v>1099</v>
      </c>
    </row>
    <row r="87795" spans="1:2" x14ac:dyDescent="0.3">
      <c r="A87795" s="2">
        <v>5.63796987459765E-3</v>
      </c>
      <c r="B87795" t="s">
        <v>1099</v>
      </c>
    </row>
    <row r="87796" spans="1:2" x14ac:dyDescent="0.3">
      <c r="A87796" s="2">
        <v>0.28101072080407002</v>
      </c>
      <c r="B87796" t="s">
        <v>1099</v>
      </c>
    </row>
    <row r="87797" spans="1:2" x14ac:dyDescent="0.3">
      <c r="A87797" s="2">
        <v>2.06128036224559</v>
      </c>
      <c r="B87797" t="s">
        <v>1099</v>
      </c>
    </row>
    <row r="87798" spans="1:2" x14ac:dyDescent="0.3">
      <c r="A87798" s="2">
        <v>2.3070537740708399E-2</v>
      </c>
      <c r="B87798" t="s">
        <v>1099</v>
      </c>
    </row>
    <row r="87799" spans="1:2" x14ac:dyDescent="0.3">
      <c r="A87799" s="2">
        <v>4.4780424864468502</v>
      </c>
      <c r="B87799" t="s">
        <v>1099</v>
      </c>
    </row>
    <row r="87800" spans="1:2" x14ac:dyDescent="0.3">
      <c r="A87800" s="2">
        <v>1.08408299657707</v>
      </c>
      <c r="B87800" t="s">
        <v>1099</v>
      </c>
    </row>
    <row r="87801" spans="1:2" x14ac:dyDescent="0.3">
      <c r="A87801" s="2">
        <v>0.15718815127704799</v>
      </c>
      <c r="B87801" t="s">
        <v>1099</v>
      </c>
    </row>
    <row r="87802" spans="1:2" x14ac:dyDescent="0.3">
      <c r="A87802" s="2">
        <v>7.5967268789732003</v>
      </c>
      <c r="B87802" t="s">
        <v>1099</v>
      </c>
    </row>
    <row r="87803" spans="1:2" x14ac:dyDescent="0.3">
      <c r="A87803" s="2">
        <v>35.710092289047203</v>
      </c>
      <c r="B87803" t="s">
        <v>1099</v>
      </c>
    </row>
    <row r="87804" spans="1:2" x14ac:dyDescent="0.3">
      <c r="A87804" s="2">
        <v>3.1681972627363997E-2</v>
      </c>
      <c r="B87804" t="s">
        <v>1099</v>
      </c>
    </row>
    <row r="87805" spans="1:2" x14ac:dyDescent="0.3">
      <c r="A87805" s="2">
        <v>1.3301127479390999</v>
      </c>
      <c r="B87805" t="s">
        <v>1099</v>
      </c>
    </row>
    <row r="87806" spans="1:2" x14ac:dyDescent="0.3">
      <c r="A87806" s="2">
        <v>1.70190280370217</v>
      </c>
      <c r="B87806" t="s">
        <v>1099</v>
      </c>
    </row>
    <row r="87807" spans="1:2" x14ac:dyDescent="0.3">
      <c r="A87807" s="2">
        <v>3.5268109020412199E-2</v>
      </c>
      <c r="B87807" t="s">
        <v>1099</v>
      </c>
    </row>
    <row r="87808" spans="1:2" x14ac:dyDescent="0.3">
      <c r="A87808" s="2">
        <v>3.1829911320981501</v>
      </c>
      <c r="B87808" t="s">
        <v>1099</v>
      </c>
    </row>
    <row r="87809" spans="1:2" x14ac:dyDescent="0.3">
      <c r="A87809" s="2">
        <v>7.42627607322214E-3</v>
      </c>
      <c r="B87809" t="s">
        <v>1099</v>
      </c>
    </row>
    <row r="87810" spans="1:2" x14ac:dyDescent="0.3">
      <c r="A87810" s="2">
        <v>0.54739575343180302</v>
      </c>
      <c r="B87810" t="s">
        <v>1099</v>
      </c>
    </row>
    <row r="87811" spans="1:2" x14ac:dyDescent="0.3">
      <c r="A87811" s="2">
        <v>112.297791326766</v>
      </c>
      <c r="B87811" t="s">
        <v>1099</v>
      </c>
    </row>
    <row r="87812" spans="1:2" x14ac:dyDescent="0.3">
      <c r="A87812" s="2">
        <v>4.6327608042094903</v>
      </c>
      <c r="B87812" t="s">
        <v>1099</v>
      </c>
    </row>
    <row r="87813" spans="1:2" x14ac:dyDescent="0.3">
      <c r="A87813" s="2">
        <v>0.31881612786595498</v>
      </c>
      <c r="B87813" t="s">
        <v>1099</v>
      </c>
    </row>
    <row r="87814" spans="1:2" x14ac:dyDescent="0.3">
      <c r="A87814" s="2">
        <v>1.20116876036284</v>
      </c>
      <c r="B87814" t="s">
        <v>1099</v>
      </c>
    </row>
    <row r="87815" spans="1:2" x14ac:dyDescent="0.3">
      <c r="A87815" s="2">
        <v>4.6186578730012302</v>
      </c>
      <c r="B87815" t="s">
        <v>1099</v>
      </c>
    </row>
    <row r="87816" spans="1:2" x14ac:dyDescent="0.3">
      <c r="A87816" s="2">
        <v>4.20739191828864E-3</v>
      </c>
      <c r="B87816" t="s">
        <v>1099</v>
      </c>
    </row>
    <row r="87817" spans="1:2" x14ac:dyDescent="0.3">
      <c r="A87817" s="2">
        <v>9.9448677014697697</v>
      </c>
      <c r="B87817" t="s">
        <v>1099</v>
      </c>
    </row>
    <row r="87818" spans="1:2" x14ac:dyDescent="0.3">
      <c r="A87818" s="2">
        <v>56.3845453933139</v>
      </c>
      <c r="B87818" t="s">
        <v>1099</v>
      </c>
    </row>
    <row r="87819" spans="1:2" x14ac:dyDescent="0.3">
      <c r="A87819" s="2">
        <v>0.37663487272964902</v>
      </c>
      <c r="B87819" t="s">
        <v>1099</v>
      </c>
    </row>
    <row r="87820" spans="1:2" x14ac:dyDescent="0.3">
      <c r="A87820" s="2">
        <v>0.28436728044834902</v>
      </c>
      <c r="B87820" t="s">
        <v>1099</v>
      </c>
    </row>
    <row r="87821" spans="1:2" x14ac:dyDescent="0.3">
      <c r="A87821" s="2">
        <v>10.9167884934671</v>
      </c>
      <c r="B87821" t="s">
        <v>1099</v>
      </c>
    </row>
    <row r="87822" spans="1:2" x14ac:dyDescent="0.3">
      <c r="A87822" s="2">
        <v>2.2858722166287899</v>
      </c>
      <c r="B87822" t="s">
        <v>1099</v>
      </c>
    </row>
    <row r="87823" spans="1:2" x14ac:dyDescent="0.3">
      <c r="A87823" s="2">
        <v>27.0467119122833</v>
      </c>
      <c r="B87823" t="s">
        <v>1099</v>
      </c>
    </row>
    <row r="87824" spans="1:2" x14ac:dyDescent="0.3">
      <c r="A87824" s="2">
        <v>0.33244445076190599</v>
      </c>
      <c r="B87824" t="s">
        <v>1099</v>
      </c>
    </row>
    <row r="87825" spans="1:2" x14ac:dyDescent="0.3">
      <c r="A87825" s="2">
        <v>6.36134979797207E-3</v>
      </c>
      <c r="B87825" t="s">
        <v>1099</v>
      </c>
    </row>
    <row r="87826" spans="1:2" x14ac:dyDescent="0.3">
      <c r="A87826" s="2">
        <v>1.8027223176226299E-2</v>
      </c>
      <c r="B87826" t="s">
        <v>1099</v>
      </c>
    </row>
    <row r="87827" spans="1:2" x14ac:dyDescent="0.3">
      <c r="A87827" s="2">
        <v>3.0729812090492099E-2</v>
      </c>
      <c r="B87827" t="s">
        <v>1099</v>
      </c>
    </row>
    <row r="87828" spans="1:2" x14ac:dyDescent="0.3">
      <c r="A87828" s="2">
        <v>0.184838788131795</v>
      </c>
      <c r="B87828" t="s">
        <v>1099</v>
      </c>
    </row>
    <row r="87829" spans="1:2" x14ac:dyDescent="0.3">
      <c r="A87829" s="2">
        <v>1.1759535291984501E-2</v>
      </c>
      <c r="B87829" t="s">
        <v>1099</v>
      </c>
    </row>
    <row r="87830" spans="1:2" x14ac:dyDescent="0.3">
      <c r="A87830" s="2">
        <v>1.1499025776095799</v>
      </c>
      <c r="B87830" t="s">
        <v>1099</v>
      </c>
    </row>
    <row r="87831" spans="1:2" x14ac:dyDescent="0.3">
      <c r="A87831" s="2">
        <v>0.20479442847710899</v>
      </c>
      <c r="B87831" t="s">
        <v>1099</v>
      </c>
    </row>
    <row r="87832" spans="1:2" x14ac:dyDescent="0.3">
      <c r="A87832" s="2">
        <v>26.584543351614801</v>
      </c>
      <c r="B87832" t="s">
        <v>1099</v>
      </c>
    </row>
    <row r="87833" spans="1:2" x14ac:dyDescent="0.3">
      <c r="A87833" s="2">
        <v>0.194998130601095</v>
      </c>
      <c r="B87833" t="s">
        <v>1099</v>
      </c>
    </row>
    <row r="87834" spans="1:2" x14ac:dyDescent="0.3">
      <c r="A87834" s="2">
        <v>0.154069345849352</v>
      </c>
      <c r="B87834" t="s">
        <v>1099</v>
      </c>
    </row>
    <row r="87835" spans="1:2" x14ac:dyDescent="0.3">
      <c r="A87835" s="2">
        <v>65.331889319137602</v>
      </c>
      <c r="B87835" t="s">
        <v>1099</v>
      </c>
    </row>
    <row r="87836" spans="1:2" x14ac:dyDescent="0.3">
      <c r="A87836" s="2">
        <v>1.85507285680249E-3</v>
      </c>
      <c r="B87836" t="s">
        <v>1099</v>
      </c>
    </row>
    <row r="87837" spans="1:2" x14ac:dyDescent="0.3">
      <c r="A87837" s="2">
        <v>2.9802951929394701E-2</v>
      </c>
      <c r="B87837" t="s">
        <v>1099</v>
      </c>
    </row>
    <row r="87838" spans="1:2" x14ac:dyDescent="0.3">
      <c r="A87838" s="2">
        <v>7.4912020435592294E-2</v>
      </c>
      <c r="B87838" t="s">
        <v>1099</v>
      </c>
    </row>
    <row r="87839" spans="1:2" x14ac:dyDescent="0.3">
      <c r="A87839" s="2">
        <v>1.8614208505862199E-2</v>
      </c>
      <c r="B87839" t="s">
        <v>1099</v>
      </c>
    </row>
    <row r="87840" spans="1:2" x14ac:dyDescent="0.3">
      <c r="A87840" s="2">
        <v>2.9885638320067898E-2</v>
      </c>
      <c r="B87840" t="s">
        <v>1099</v>
      </c>
    </row>
    <row r="87841" spans="1:2" x14ac:dyDescent="0.3">
      <c r="A87841" s="2">
        <v>9.5684117954983796E-3</v>
      </c>
      <c r="B87841" t="s">
        <v>1099</v>
      </c>
    </row>
    <row r="87842" spans="1:2" x14ac:dyDescent="0.3">
      <c r="A87842" s="2">
        <v>8.1111970176910003E-3</v>
      </c>
      <c r="B87842" t="s">
        <v>1099</v>
      </c>
    </row>
    <row r="87843" spans="1:2" x14ac:dyDescent="0.3">
      <c r="A87843" s="2">
        <v>0.35815644247252099</v>
      </c>
      <c r="B87843" t="s">
        <v>1099</v>
      </c>
    </row>
    <row r="87844" spans="1:2" x14ac:dyDescent="0.3">
      <c r="A87844" s="2">
        <v>10.0798992447156</v>
      </c>
      <c r="B87844" t="s">
        <v>1099</v>
      </c>
    </row>
    <row r="87845" spans="1:2" x14ac:dyDescent="0.3">
      <c r="A87845" s="2">
        <v>2.0655077883767799E-2</v>
      </c>
      <c r="B87845" t="s">
        <v>1099</v>
      </c>
    </row>
    <row r="87846" spans="1:2" x14ac:dyDescent="0.3">
      <c r="A87846" s="2">
        <v>1.3854094217156601E-2</v>
      </c>
      <c r="B87846" t="s">
        <v>1099</v>
      </c>
    </row>
    <row r="87847" spans="1:2" x14ac:dyDescent="0.3">
      <c r="A87847" s="2">
        <v>6.2023246867403299E-2</v>
      </c>
      <c r="B87847" t="s">
        <v>1099</v>
      </c>
    </row>
    <row r="87848" spans="1:2" x14ac:dyDescent="0.3">
      <c r="A87848" s="2">
        <v>1.31088131323784E-2</v>
      </c>
      <c r="B87848" t="s">
        <v>1099</v>
      </c>
    </row>
    <row r="87849" spans="1:2" x14ac:dyDescent="0.3">
      <c r="A87849" s="2">
        <v>243.66113875124501</v>
      </c>
      <c r="B87849" t="s">
        <v>1099</v>
      </c>
    </row>
    <row r="87850" spans="1:2" x14ac:dyDescent="0.3">
      <c r="A87850" s="2">
        <v>3.4064976814136803E-2</v>
      </c>
      <c r="B87850" t="s">
        <v>1099</v>
      </c>
    </row>
    <row r="87851" spans="1:2" x14ac:dyDescent="0.3">
      <c r="A87851" s="2">
        <v>80.135339234426894</v>
      </c>
      <c r="B87851" t="s">
        <v>1099</v>
      </c>
    </row>
    <row r="87852" spans="1:2" x14ac:dyDescent="0.3">
      <c r="A87852" s="2">
        <v>2.7946791880658801E-2</v>
      </c>
      <c r="B87852" t="s">
        <v>1099</v>
      </c>
    </row>
    <row r="87853" spans="1:2" x14ac:dyDescent="0.3">
      <c r="A87853" s="2">
        <v>9.4081819529157798E-2</v>
      </c>
      <c r="B87853" t="s">
        <v>1099</v>
      </c>
    </row>
    <row r="87854" spans="1:2" x14ac:dyDescent="0.3">
      <c r="A87854" s="2">
        <v>2.0042631668974499E-3</v>
      </c>
      <c r="B87854" t="s">
        <v>1099</v>
      </c>
    </row>
    <row r="87855" spans="1:2" x14ac:dyDescent="0.3">
      <c r="A87855" s="2">
        <v>4.6950656843656999E-2</v>
      </c>
      <c r="B87855" t="s">
        <v>1099</v>
      </c>
    </row>
    <row r="87856" spans="1:2" x14ac:dyDescent="0.3">
      <c r="A87856" s="2">
        <v>0.56623003216349299</v>
      </c>
      <c r="B87856" t="s">
        <v>1099</v>
      </c>
    </row>
    <row r="87857" spans="1:2" x14ac:dyDescent="0.3">
      <c r="A87857" s="2">
        <v>0.75138425390857999</v>
      </c>
      <c r="B87857" t="s">
        <v>1099</v>
      </c>
    </row>
    <row r="87858" spans="1:2" x14ac:dyDescent="0.3">
      <c r="A87858" s="2">
        <v>0.46482860955347099</v>
      </c>
      <c r="B87858" t="s">
        <v>1099</v>
      </c>
    </row>
    <row r="87859" spans="1:2" x14ac:dyDescent="0.3">
      <c r="A87859" s="2">
        <v>7.5467256173243805E-2</v>
      </c>
      <c r="B87859" t="s">
        <v>1099</v>
      </c>
    </row>
    <row r="87860" spans="1:2" x14ac:dyDescent="0.3">
      <c r="A87860" s="2">
        <v>7.9792665082873498E-2</v>
      </c>
      <c r="B87860" t="s">
        <v>1099</v>
      </c>
    </row>
    <row r="87861" spans="1:2" x14ac:dyDescent="0.3">
      <c r="A87861" s="2">
        <v>2.80572685008462E-3</v>
      </c>
      <c r="B87861" t="s">
        <v>1099</v>
      </c>
    </row>
    <row r="87862" spans="1:2" x14ac:dyDescent="0.3">
      <c r="A87862" s="2">
        <v>0.20019546216258999</v>
      </c>
      <c r="B87862" t="s">
        <v>1099</v>
      </c>
    </row>
    <row r="87863" spans="1:2" x14ac:dyDescent="0.3">
      <c r="A87863" s="2">
        <v>1.1978285584711599E-3</v>
      </c>
      <c r="B87863" t="s">
        <v>1099</v>
      </c>
    </row>
    <row r="87864" spans="1:2" x14ac:dyDescent="0.3">
      <c r="A87864" s="2">
        <v>66.9610341112257</v>
      </c>
      <c r="B87864" t="s">
        <v>1099</v>
      </c>
    </row>
    <row r="87865" spans="1:2" x14ac:dyDescent="0.3">
      <c r="A87865" s="2">
        <v>1.1682010946552499</v>
      </c>
      <c r="B87865" t="s">
        <v>1099</v>
      </c>
    </row>
    <row r="87866" spans="1:2" x14ac:dyDescent="0.3">
      <c r="A87866" s="2">
        <v>63.987602514480699</v>
      </c>
      <c r="B87866" t="s">
        <v>1099</v>
      </c>
    </row>
    <row r="87867" spans="1:2" x14ac:dyDescent="0.3">
      <c r="A87867" s="2">
        <v>8.0104947994277705E-3</v>
      </c>
      <c r="B87867" t="s">
        <v>1099</v>
      </c>
    </row>
    <row r="87868" spans="1:2" x14ac:dyDescent="0.3">
      <c r="A87868" s="2">
        <v>3.42788538412902</v>
      </c>
      <c r="B87868" t="s">
        <v>1099</v>
      </c>
    </row>
    <row r="87869" spans="1:2" x14ac:dyDescent="0.3">
      <c r="A87869" s="2">
        <v>0.30832127798472497</v>
      </c>
      <c r="B87869" t="s">
        <v>1099</v>
      </c>
    </row>
    <row r="87870" spans="1:2" x14ac:dyDescent="0.3">
      <c r="A87870" s="2">
        <v>3.1104580985826299E-2</v>
      </c>
      <c r="B87870" t="s">
        <v>1099</v>
      </c>
    </row>
    <row r="87871" spans="1:2" x14ac:dyDescent="0.3">
      <c r="A87871" s="2">
        <v>40.070992319012703</v>
      </c>
      <c r="B87871" t="s">
        <v>1099</v>
      </c>
    </row>
    <row r="87872" spans="1:2" x14ac:dyDescent="0.3">
      <c r="A87872" s="2">
        <v>1.1835604848540999</v>
      </c>
      <c r="B87872" t="s">
        <v>1099</v>
      </c>
    </row>
    <row r="87873" spans="1:2" x14ac:dyDescent="0.3">
      <c r="A87873" s="2">
        <v>0.219442561321499</v>
      </c>
      <c r="B87873" t="s">
        <v>1099</v>
      </c>
    </row>
    <row r="87874" spans="1:2" x14ac:dyDescent="0.3">
      <c r="A87874" s="2">
        <v>0.69301547350693504</v>
      </c>
      <c r="B87874" t="s">
        <v>1099</v>
      </c>
    </row>
    <row r="87875" spans="1:2" x14ac:dyDescent="0.3">
      <c r="A87875" s="2">
        <v>7.34212022844195E-4</v>
      </c>
      <c r="B87875" t="s">
        <v>1099</v>
      </c>
    </row>
    <row r="87876" spans="1:2" x14ac:dyDescent="0.3">
      <c r="A87876" s="2">
        <v>0.23211633459471301</v>
      </c>
      <c r="B87876" t="s">
        <v>1099</v>
      </c>
    </row>
    <row r="87877" spans="1:2" x14ac:dyDescent="0.3">
      <c r="A87877" s="2">
        <v>0.356277677368255</v>
      </c>
      <c r="B87877" t="s">
        <v>1099</v>
      </c>
    </row>
    <row r="87878" spans="1:2" x14ac:dyDescent="0.3">
      <c r="A87878" s="2">
        <v>5.9002014970227301E-3</v>
      </c>
      <c r="B87878" t="s">
        <v>1099</v>
      </c>
    </row>
    <row r="87879" spans="1:2" x14ac:dyDescent="0.3">
      <c r="A87879" s="2">
        <v>4.88390255556592E-2</v>
      </c>
      <c r="B87879" t="s">
        <v>1099</v>
      </c>
    </row>
    <row r="87880" spans="1:2" x14ac:dyDescent="0.3">
      <c r="A87880" s="2">
        <v>0.32450979080627401</v>
      </c>
      <c r="B87880" t="s">
        <v>1099</v>
      </c>
    </row>
    <row r="87881" spans="1:2" x14ac:dyDescent="0.3">
      <c r="A87881" s="2">
        <v>5.2461864382935</v>
      </c>
      <c r="B87881" t="s">
        <v>1099</v>
      </c>
    </row>
    <row r="87882" spans="1:2" x14ac:dyDescent="0.3">
      <c r="A87882" s="2">
        <v>6.6811017958356098</v>
      </c>
      <c r="B87882" t="s">
        <v>1099</v>
      </c>
    </row>
    <row r="87883" spans="1:2" x14ac:dyDescent="0.3">
      <c r="A87883" s="2">
        <v>2.5776019138150201</v>
      </c>
      <c r="B87883" t="s">
        <v>1099</v>
      </c>
    </row>
    <row r="87884" spans="1:2" x14ac:dyDescent="0.3">
      <c r="A87884" s="2">
        <v>1.2722719298015699E-2</v>
      </c>
      <c r="B87884" t="s">
        <v>1099</v>
      </c>
    </row>
    <row r="87885" spans="1:2" x14ac:dyDescent="0.3">
      <c r="A87885" s="2">
        <v>3.18039296389829</v>
      </c>
      <c r="B87885" t="s">
        <v>1099</v>
      </c>
    </row>
    <row r="87886" spans="1:2" x14ac:dyDescent="0.3">
      <c r="A87886" s="2">
        <v>0.78677369203843806</v>
      </c>
      <c r="B87886" t="s">
        <v>1099</v>
      </c>
    </row>
    <row r="87887" spans="1:2" x14ac:dyDescent="0.3">
      <c r="A87887" s="2">
        <v>3.60045102220821</v>
      </c>
      <c r="B87887" t="s">
        <v>1099</v>
      </c>
    </row>
    <row r="87888" spans="1:2" x14ac:dyDescent="0.3">
      <c r="A87888" s="2">
        <v>0.98294337010474198</v>
      </c>
      <c r="B87888" t="s">
        <v>1099</v>
      </c>
    </row>
    <row r="87889" spans="1:2" x14ac:dyDescent="0.3">
      <c r="A87889" s="2" t="s">
        <v>13</v>
      </c>
      <c r="B87889" t="s">
        <v>1099</v>
      </c>
    </row>
    <row r="87890" spans="1:2" x14ac:dyDescent="0.3">
      <c r="A87890" s="2">
        <v>0.67263179701764697</v>
      </c>
      <c r="B87890" t="s">
        <v>1099</v>
      </c>
    </row>
    <row r="87891" spans="1:2" x14ac:dyDescent="0.3">
      <c r="A87891" s="2">
        <v>0.27654218921572599</v>
      </c>
      <c r="B87891" t="s">
        <v>1099</v>
      </c>
    </row>
    <row r="87892" spans="1:2" x14ac:dyDescent="0.3">
      <c r="A87892" s="2">
        <v>14.119196050924501</v>
      </c>
      <c r="B87892" t="s">
        <v>1099</v>
      </c>
    </row>
    <row r="87893" spans="1:2" x14ac:dyDescent="0.3">
      <c r="A87893" s="2">
        <v>0.195618958304417</v>
      </c>
      <c r="B87893" t="s">
        <v>1099</v>
      </c>
    </row>
    <row r="87894" spans="1:2" x14ac:dyDescent="0.3">
      <c r="A87894" s="2">
        <v>0.16203382978251099</v>
      </c>
      <c r="B87894" t="s">
        <v>1099</v>
      </c>
    </row>
    <row r="87895" spans="1:2" x14ac:dyDescent="0.3">
      <c r="A87895" s="2">
        <v>0.14215343178914999</v>
      </c>
      <c r="B87895" t="s">
        <v>1099</v>
      </c>
    </row>
    <row r="87896" spans="1:2" x14ac:dyDescent="0.3">
      <c r="A87896" s="2">
        <v>0.55381579597869302</v>
      </c>
      <c r="B87896" t="s">
        <v>1099</v>
      </c>
    </row>
    <row r="87897" spans="1:2" x14ac:dyDescent="0.3">
      <c r="A87897" s="2">
        <v>0.35808707709246301</v>
      </c>
      <c r="B87897" t="s">
        <v>1099</v>
      </c>
    </row>
    <row r="87898" spans="1:2" x14ac:dyDescent="0.3">
      <c r="A87898" s="2">
        <v>0.26198742483743598</v>
      </c>
      <c r="B87898" t="s">
        <v>1099</v>
      </c>
    </row>
    <row r="87899" spans="1:2" x14ac:dyDescent="0.3">
      <c r="A87899" s="2">
        <v>0.19353423637900399</v>
      </c>
      <c r="B87899" t="s">
        <v>1099</v>
      </c>
    </row>
    <row r="87900" spans="1:2" x14ac:dyDescent="0.3">
      <c r="A87900" s="2">
        <v>0.15517594848723901</v>
      </c>
      <c r="B87900" t="s">
        <v>1099</v>
      </c>
    </row>
    <row r="87901" spans="1:2" x14ac:dyDescent="0.3">
      <c r="A87901" s="2">
        <v>0.124699200287213</v>
      </c>
      <c r="B87901" t="s">
        <v>1099</v>
      </c>
    </row>
    <row r="87902" spans="1:2" x14ac:dyDescent="0.3">
      <c r="A87902" s="2">
        <v>8.2200322642713805E-2</v>
      </c>
      <c r="B87902" t="s">
        <v>1099</v>
      </c>
    </row>
    <row r="87903" spans="1:2" x14ac:dyDescent="0.3">
      <c r="A87903" s="2">
        <v>5.9409223409409503E-2</v>
      </c>
      <c r="B87903" t="s">
        <v>1099</v>
      </c>
    </row>
    <row r="87904" spans="1:2" x14ac:dyDescent="0.3">
      <c r="A87904" s="2">
        <v>26.330700680043101</v>
      </c>
      <c r="B87904" t="s">
        <v>1099</v>
      </c>
    </row>
    <row r="87905" spans="1:2" x14ac:dyDescent="0.3">
      <c r="A87905" s="2">
        <v>4.1527325276011799</v>
      </c>
      <c r="B87905" t="s">
        <v>1099</v>
      </c>
    </row>
    <row r="87906" spans="1:2" x14ac:dyDescent="0.3">
      <c r="A87906" s="2">
        <v>1.44406121060127</v>
      </c>
      <c r="B87906" t="s">
        <v>1099</v>
      </c>
    </row>
    <row r="87907" spans="1:2" x14ac:dyDescent="0.3">
      <c r="A87907" s="2">
        <v>0.43178391801689198</v>
      </c>
      <c r="B87907" t="s">
        <v>1099</v>
      </c>
    </row>
    <row r="87908" spans="1:2" x14ac:dyDescent="0.3">
      <c r="A87908" s="2">
        <v>0.19770587142544199</v>
      </c>
      <c r="B87908" t="s">
        <v>1099</v>
      </c>
    </row>
    <row r="87909" spans="1:2" x14ac:dyDescent="0.3">
      <c r="A87909" s="2">
        <v>0.125679617398402</v>
      </c>
      <c r="B87909" t="s">
        <v>1099</v>
      </c>
    </row>
    <row r="87910" spans="1:2" x14ac:dyDescent="0.3">
      <c r="A87910" s="2">
        <v>8.7887505053069304E-2</v>
      </c>
      <c r="B87910" t="s">
        <v>1099</v>
      </c>
    </row>
    <row r="87911" spans="1:2" x14ac:dyDescent="0.3">
      <c r="A87911" s="2">
        <v>6.8661377523997397E-2</v>
      </c>
      <c r="B87911" t="s">
        <v>1099</v>
      </c>
    </row>
    <row r="87912" spans="1:2" x14ac:dyDescent="0.3">
      <c r="A87912" s="2">
        <v>6.3326845458514705E-2</v>
      </c>
      <c r="B87912" t="s">
        <v>1099</v>
      </c>
    </row>
    <row r="87913" spans="1:2" x14ac:dyDescent="0.3">
      <c r="A87913" s="2">
        <v>5.9857259667133997E-2</v>
      </c>
      <c r="B87913" t="s">
        <v>1099</v>
      </c>
    </row>
    <row r="87914" spans="1:2" x14ac:dyDescent="0.3">
      <c r="A87914" s="2">
        <v>5.5499687207078797E-2</v>
      </c>
      <c r="B87914" t="s">
        <v>1099</v>
      </c>
    </row>
    <row r="87915" spans="1:2" x14ac:dyDescent="0.3">
      <c r="A87915" s="2">
        <v>5.28016335570895E-2</v>
      </c>
      <c r="B87915" t="s">
        <v>1099</v>
      </c>
    </row>
    <row r="87916" spans="1:2" x14ac:dyDescent="0.3">
      <c r="A87916" s="2">
        <v>111.345010366208</v>
      </c>
      <c r="B87916" t="s">
        <v>1099</v>
      </c>
    </row>
    <row r="87917" spans="1:2" x14ac:dyDescent="0.3">
      <c r="A87917" s="2">
        <v>4.0132760199506796</v>
      </c>
      <c r="B87917" t="s">
        <v>1099</v>
      </c>
    </row>
    <row r="87918" spans="1:2" x14ac:dyDescent="0.3">
      <c r="A87918" s="2">
        <v>0.98300295581411801</v>
      </c>
      <c r="B87918" t="s">
        <v>1099</v>
      </c>
    </row>
    <row r="87919" spans="1:2" x14ac:dyDescent="0.3">
      <c r="A87919" s="2">
        <v>0.37009172966030301</v>
      </c>
      <c r="B87919" t="s">
        <v>1099</v>
      </c>
    </row>
    <row r="87920" spans="1:2" x14ac:dyDescent="0.3">
      <c r="A87920" s="2">
        <v>0.25401545377386198</v>
      </c>
      <c r="B87920" t="s">
        <v>1099</v>
      </c>
    </row>
    <row r="87921" spans="1:2" x14ac:dyDescent="0.3">
      <c r="A87921" s="2">
        <v>19.7621769376122</v>
      </c>
      <c r="B87921" t="s">
        <v>1099</v>
      </c>
    </row>
    <row r="87922" spans="1:2" x14ac:dyDescent="0.3">
      <c r="A87922" s="2">
        <v>12.105341781964899</v>
      </c>
      <c r="B87922" t="s">
        <v>1099</v>
      </c>
    </row>
    <row r="87923" spans="1:2" x14ac:dyDescent="0.3">
      <c r="A87923" s="2">
        <v>8.18280088757197</v>
      </c>
      <c r="B87923" t="s">
        <v>1099</v>
      </c>
    </row>
    <row r="87924" spans="1:2" x14ac:dyDescent="0.3">
      <c r="A87924" s="2">
        <v>32.011025185847899</v>
      </c>
      <c r="B87924" t="s">
        <v>1099</v>
      </c>
    </row>
    <row r="87925" spans="1:2" x14ac:dyDescent="0.3">
      <c r="A87925" s="2">
        <v>0.59573526152202605</v>
      </c>
      <c r="B87925" t="s">
        <v>1099</v>
      </c>
    </row>
    <row r="87926" spans="1:2" x14ac:dyDescent="0.3">
      <c r="A87926" s="2">
        <v>0.392408258748564</v>
      </c>
      <c r="B87926" t="s">
        <v>1099</v>
      </c>
    </row>
    <row r="87927" spans="1:2" x14ac:dyDescent="0.3">
      <c r="A87927" s="2">
        <v>2.5946431957651499</v>
      </c>
      <c r="B87927" t="s">
        <v>1099</v>
      </c>
    </row>
    <row r="87928" spans="1:2" x14ac:dyDescent="0.3">
      <c r="A87928" s="2">
        <v>0.170764218997631</v>
      </c>
      <c r="B87928" t="s">
        <v>1099</v>
      </c>
    </row>
    <row r="87929" spans="1:2" x14ac:dyDescent="0.3">
      <c r="A87929" s="2">
        <v>0.13191964672457199</v>
      </c>
      <c r="B87929" t="s">
        <v>1099</v>
      </c>
    </row>
    <row r="87930" spans="1:2" x14ac:dyDescent="0.3">
      <c r="A87930" s="2">
        <v>0.107566709448058</v>
      </c>
      <c r="B87930" t="s">
        <v>1099</v>
      </c>
    </row>
    <row r="87931" spans="1:2" x14ac:dyDescent="0.3">
      <c r="A87931" s="2">
        <v>0.70252174423477698</v>
      </c>
      <c r="B87931" t="s">
        <v>1099</v>
      </c>
    </row>
    <row r="87932" spans="1:2" x14ac:dyDescent="0.3">
      <c r="A87932" s="2">
        <v>7.6800427748582797E-2</v>
      </c>
      <c r="B87932" t="s">
        <v>1099</v>
      </c>
    </row>
    <row r="87933" spans="1:2" x14ac:dyDescent="0.3">
      <c r="A87933" s="2">
        <v>7.80452780565076E-2</v>
      </c>
      <c r="B87933" t="s">
        <v>1099</v>
      </c>
    </row>
    <row r="87934" spans="1:2" x14ac:dyDescent="0.3">
      <c r="A87934" s="2">
        <v>0.41582805778347098</v>
      </c>
      <c r="B87934" t="s">
        <v>1099</v>
      </c>
    </row>
    <row r="87935" spans="1:2" x14ac:dyDescent="0.3">
      <c r="A87935" s="2">
        <v>0.57528434683474405</v>
      </c>
      <c r="B87935" t="s">
        <v>1099</v>
      </c>
    </row>
    <row r="87936" spans="1:2" x14ac:dyDescent="0.3">
      <c r="A87936" s="2">
        <v>0.38457592740422603</v>
      </c>
      <c r="B87936" t="s">
        <v>1099</v>
      </c>
    </row>
    <row r="87937" spans="1:2" x14ac:dyDescent="0.3">
      <c r="A87937" s="2">
        <v>0.23327902479572801</v>
      </c>
      <c r="B87937" t="s">
        <v>1099</v>
      </c>
    </row>
    <row r="87938" spans="1:2" x14ac:dyDescent="0.3">
      <c r="A87938" s="2">
        <v>0.17973902020580301</v>
      </c>
      <c r="B87938" t="s">
        <v>1099</v>
      </c>
    </row>
    <row r="87939" spans="1:2" x14ac:dyDescent="0.3">
      <c r="A87939" s="2">
        <v>0.14220270398152601</v>
      </c>
      <c r="B87939" t="s">
        <v>1099</v>
      </c>
    </row>
    <row r="87940" spans="1:2" x14ac:dyDescent="0.3">
      <c r="A87940" s="2">
        <v>5.5013861431790003</v>
      </c>
      <c r="B87940" t="s">
        <v>1099</v>
      </c>
    </row>
    <row r="87941" spans="1:2" x14ac:dyDescent="0.3">
      <c r="A87941" s="2">
        <v>0.69102246809279</v>
      </c>
      <c r="B87941" t="s">
        <v>1099</v>
      </c>
    </row>
    <row r="87942" spans="1:2" x14ac:dyDescent="0.3">
      <c r="A87942" s="2">
        <v>0.47335628434818899</v>
      </c>
      <c r="B87942" t="s">
        <v>1099</v>
      </c>
    </row>
    <row r="87943" spans="1:2" x14ac:dyDescent="0.3">
      <c r="A87943" s="2">
        <v>0.32386634889817401</v>
      </c>
      <c r="B87943" t="s">
        <v>1099</v>
      </c>
    </row>
    <row r="87944" spans="1:2" x14ac:dyDescent="0.3">
      <c r="A87944" s="2">
        <v>0.19906774213511699</v>
      </c>
      <c r="B87944" t="s">
        <v>1099</v>
      </c>
    </row>
    <row r="87945" spans="1:2" x14ac:dyDescent="0.3">
      <c r="A87945" s="2">
        <v>0.14512827308094201</v>
      </c>
      <c r="B87945" t="s">
        <v>1099</v>
      </c>
    </row>
    <row r="87946" spans="1:2" x14ac:dyDescent="0.3">
      <c r="A87946" s="2">
        <v>0.115590936622637</v>
      </c>
      <c r="B87946" t="s">
        <v>1099</v>
      </c>
    </row>
    <row r="87947" spans="1:2" x14ac:dyDescent="0.3">
      <c r="A87947" s="2">
        <v>13.2153985796089</v>
      </c>
      <c r="B87947" t="s">
        <v>1099</v>
      </c>
    </row>
    <row r="87948" spans="1:2" x14ac:dyDescent="0.3">
      <c r="A87948" s="2">
        <v>3.5833419475863399</v>
      </c>
      <c r="B87948" t="s">
        <v>1099</v>
      </c>
    </row>
    <row r="87949" spans="1:2" x14ac:dyDescent="0.3">
      <c r="A87949" s="2">
        <v>4.1466418358973396</v>
      </c>
      <c r="B87949" t="s">
        <v>1099</v>
      </c>
    </row>
    <row r="87950" spans="1:2" x14ac:dyDescent="0.3">
      <c r="A87950" s="2">
        <v>1.6069943184583999</v>
      </c>
      <c r="B87950" t="s">
        <v>1099</v>
      </c>
    </row>
    <row r="87951" spans="1:2" x14ac:dyDescent="0.3">
      <c r="A87951" s="2">
        <v>3.1146072682857899</v>
      </c>
      <c r="B87951" t="s">
        <v>1099</v>
      </c>
    </row>
    <row r="87952" spans="1:2" x14ac:dyDescent="0.3">
      <c r="A87952" s="2">
        <v>5.1353212845187803</v>
      </c>
      <c r="B87952" t="s">
        <v>1099</v>
      </c>
    </row>
    <row r="87953" spans="1:2" x14ac:dyDescent="0.3">
      <c r="A87953" s="2">
        <v>4.9114233421348104</v>
      </c>
      <c r="B87953" t="s">
        <v>1099</v>
      </c>
    </row>
    <row r="87954" spans="1:2" x14ac:dyDescent="0.3">
      <c r="A87954" s="2">
        <v>31.847497599985498</v>
      </c>
      <c r="B87954" t="s">
        <v>1099</v>
      </c>
    </row>
    <row r="87955" spans="1:2" x14ac:dyDescent="0.3">
      <c r="A87955" s="2">
        <v>1.0408804882398399</v>
      </c>
      <c r="B87955" t="s">
        <v>1099</v>
      </c>
    </row>
    <row r="87956" spans="1:2" x14ac:dyDescent="0.3">
      <c r="A87956" s="2">
        <v>58.080945506840202</v>
      </c>
      <c r="B87956" t="s">
        <v>1099</v>
      </c>
    </row>
    <row r="87957" spans="1:2" x14ac:dyDescent="0.3">
      <c r="A87957" s="2">
        <v>2.38140195623187</v>
      </c>
      <c r="B87957" t="s">
        <v>1099</v>
      </c>
    </row>
    <row r="87958" spans="1:2" x14ac:dyDescent="0.3">
      <c r="A87958" s="2">
        <v>1.25096873388075</v>
      </c>
      <c r="B87958" t="s">
        <v>1099</v>
      </c>
    </row>
    <row r="87959" spans="1:2" x14ac:dyDescent="0.3">
      <c r="A87959" s="2">
        <v>0.49860165287858399</v>
      </c>
      <c r="B87959" t="s">
        <v>1099</v>
      </c>
    </row>
    <row r="87960" spans="1:2" x14ac:dyDescent="0.3">
      <c r="A87960" s="2">
        <v>0.240707767638597</v>
      </c>
      <c r="B87960" t="s">
        <v>1099</v>
      </c>
    </row>
    <row r="87961" spans="1:2" x14ac:dyDescent="0.3">
      <c r="A87961" s="2">
        <v>0.13342283410723599</v>
      </c>
      <c r="B87961" t="s">
        <v>1099</v>
      </c>
    </row>
    <row r="87962" spans="1:2" x14ac:dyDescent="0.3">
      <c r="A87962" s="2">
        <v>8.7819066862981701E-2</v>
      </c>
      <c r="B87962" t="s">
        <v>1099</v>
      </c>
    </row>
    <row r="87963" spans="1:2" x14ac:dyDescent="0.3">
      <c r="A87963" s="2">
        <v>5.8180937799247601E-2</v>
      </c>
      <c r="B87963" t="s">
        <v>1099</v>
      </c>
    </row>
    <row r="87964" spans="1:2" x14ac:dyDescent="0.3">
      <c r="A87964" s="2">
        <v>4.5690026765289202E-2</v>
      </c>
      <c r="B87964" t="s">
        <v>1099</v>
      </c>
    </row>
    <row r="87965" spans="1:2" x14ac:dyDescent="0.3">
      <c r="A87965" s="2">
        <v>4.0680557950849003E-2</v>
      </c>
      <c r="B87965" t="s">
        <v>1099</v>
      </c>
    </row>
    <row r="87966" spans="1:2" x14ac:dyDescent="0.3">
      <c r="A87966" s="2">
        <v>74.900852190670193</v>
      </c>
      <c r="B87966" t="s">
        <v>1099</v>
      </c>
    </row>
    <row r="87967" spans="1:2" x14ac:dyDescent="0.3">
      <c r="A87967" s="2">
        <v>0.93032108838197003</v>
      </c>
      <c r="B87967" t="s">
        <v>1099</v>
      </c>
    </row>
    <row r="87968" spans="1:2" x14ac:dyDescent="0.3">
      <c r="A87968" s="2">
        <v>0.53491478774380796</v>
      </c>
      <c r="B87968" t="s">
        <v>1099</v>
      </c>
    </row>
    <row r="87969" spans="1:2" x14ac:dyDescent="0.3">
      <c r="A87969" s="2">
        <v>0.36363533255771302</v>
      </c>
      <c r="B87969" t="s">
        <v>1099</v>
      </c>
    </row>
    <row r="87970" spans="1:2" x14ac:dyDescent="0.3">
      <c r="A87970" s="2">
        <v>0.14184633957193701</v>
      </c>
      <c r="B87970" t="s">
        <v>1099</v>
      </c>
    </row>
    <row r="87971" spans="1:2" x14ac:dyDescent="0.3">
      <c r="A87971" s="2">
        <v>5.6960307073153498</v>
      </c>
      <c r="B87971" t="s">
        <v>1099</v>
      </c>
    </row>
    <row r="87972" spans="1:2" x14ac:dyDescent="0.3">
      <c r="A87972" s="2">
        <v>3.97355885125139</v>
      </c>
      <c r="B87972" t="s">
        <v>1099</v>
      </c>
    </row>
    <row r="87973" spans="1:2" x14ac:dyDescent="0.3">
      <c r="A87973" s="2">
        <v>8.7632745825364303E-2</v>
      </c>
      <c r="B87973" t="s">
        <v>1099</v>
      </c>
    </row>
    <row r="87974" spans="1:2" x14ac:dyDescent="0.3">
      <c r="A87974" s="2">
        <v>7.0220163194529298E-2</v>
      </c>
      <c r="B87974" t="s">
        <v>1099</v>
      </c>
    </row>
    <row r="87975" spans="1:2" x14ac:dyDescent="0.3">
      <c r="A87975" s="2">
        <v>0.54008394365394896</v>
      </c>
      <c r="B87975" t="s">
        <v>1099</v>
      </c>
    </row>
    <row r="87976" spans="1:2" x14ac:dyDescent="0.3">
      <c r="A87976" s="2">
        <v>0.38965605131470898</v>
      </c>
      <c r="B87976" t="s">
        <v>1099</v>
      </c>
    </row>
    <row r="87977" spans="1:2" x14ac:dyDescent="0.3">
      <c r="A87977" s="2">
        <v>1.73002679362524</v>
      </c>
      <c r="B87977" t="s">
        <v>1099</v>
      </c>
    </row>
    <row r="87978" spans="1:2" x14ac:dyDescent="0.3">
      <c r="A87978" s="2">
        <v>0.38142639381863602</v>
      </c>
      <c r="B87978" t="s">
        <v>1099</v>
      </c>
    </row>
    <row r="87979" spans="1:2" x14ac:dyDescent="0.3">
      <c r="A87979" s="2">
        <v>0.111421307638355</v>
      </c>
      <c r="B87979" t="s">
        <v>1099</v>
      </c>
    </row>
    <row r="87980" spans="1:2" x14ac:dyDescent="0.3">
      <c r="A87980" s="2">
        <v>4.8291878847853E-2</v>
      </c>
      <c r="B87980" t="s">
        <v>1099</v>
      </c>
    </row>
    <row r="87981" spans="1:2" x14ac:dyDescent="0.3">
      <c r="A87981" s="2">
        <v>2.56910795538411E-2</v>
      </c>
      <c r="B87981" t="s">
        <v>1099</v>
      </c>
    </row>
    <row r="87982" spans="1:2" x14ac:dyDescent="0.3">
      <c r="A87982" s="2">
        <v>1.7168386711008999E-2</v>
      </c>
      <c r="B87982" t="s">
        <v>1099</v>
      </c>
    </row>
    <row r="87983" spans="1:2" x14ac:dyDescent="0.3">
      <c r="A87983" s="2">
        <v>1.31545743889024E-2</v>
      </c>
      <c r="B87983" t="s">
        <v>1099</v>
      </c>
    </row>
    <row r="87984" spans="1:2" x14ac:dyDescent="0.3">
      <c r="A87984" s="2">
        <v>2.6186195355739601</v>
      </c>
      <c r="B87984" t="s">
        <v>1099</v>
      </c>
    </row>
    <row r="87985" spans="1:2" x14ac:dyDescent="0.3">
      <c r="A87985" s="2">
        <v>18.028031039140298</v>
      </c>
      <c r="B87985" t="s">
        <v>1099</v>
      </c>
    </row>
    <row r="87986" spans="1:2" x14ac:dyDescent="0.3">
      <c r="A87986" s="2">
        <v>2.2489098119144799</v>
      </c>
      <c r="B87986" t="s">
        <v>1099</v>
      </c>
    </row>
    <row r="87987" spans="1:2" x14ac:dyDescent="0.3">
      <c r="A87987" s="2">
        <v>0.58759333955471704</v>
      </c>
      <c r="B87987" t="s">
        <v>1099</v>
      </c>
    </row>
    <row r="87988" spans="1:2" x14ac:dyDescent="0.3">
      <c r="A87988" s="2">
        <v>0.25618319707381498</v>
      </c>
      <c r="B87988" t="s">
        <v>1099</v>
      </c>
    </row>
    <row r="87989" spans="1:2" x14ac:dyDescent="0.3">
      <c r="A87989" s="2">
        <v>0.152591467396439</v>
      </c>
      <c r="B87989" t="s">
        <v>1099</v>
      </c>
    </row>
    <row r="87990" spans="1:2" x14ac:dyDescent="0.3">
      <c r="A87990" s="2">
        <v>9.9839258554207902E-2</v>
      </c>
      <c r="B87990" t="s">
        <v>1099</v>
      </c>
    </row>
    <row r="87991" spans="1:2" x14ac:dyDescent="0.3">
      <c r="A87991" s="2">
        <v>6.6912655854863598E-2</v>
      </c>
      <c r="B87991" t="s">
        <v>1099</v>
      </c>
    </row>
    <row r="87992" spans="1:2" x14ac:dyDescent="0.3">
      <c r="A87992" s="2">
        <v>5.2350682603074801E-2</v>
      </c>
      <c r="B87992" t="s">
        <v>1099</v>
      </c>
    </row>
    <row r="87993" spans="1:2" x14ac:dyDescent="0.3">
      <c r="A87993" s="2">
        <v>0.46829154116055399</v>
      </c>
      <c r="B87993" t="s">
        <v>1099</v>
      </c>
    </row>
    <row r="87994" spans="1:2" x14ac:dyDescent="0.3">
      <c r="A87994" s="2">
        <v>0.230112887546992</v>
      </c>
      <c r="B87994" t="s">
        <v>1099</v>
      </c>
    </row>
    <row r="87995" spans="1:2" x14ac:dyDescent="0.3">
      <c r="A87995" s="2">
        <v>0.14594906743771</v>
      </c>
      <c r="B87995" t="s">
        <v>1099</v>
      </c>
    </row>
    <row r="87996" spans="1:2" x14ac:dyDescent="0.3">
      <c r="A87996" s="2">
        <v>9.5557304867352894E-2</v>
      </c>
      <c r="B87996" t="s">
        <v>1099</v>
      </c>
    </row>
    <row r="87997" spans="1:2" x14ac:dyDescent="0.3">
      <c r="A87997" s="2">
        <v>6.2311735860846401E-2</v>
      </c>
      <c r="B87997" t="s">
        <v>1099</v>
      </c>
    </row>
    <row r="87998" spans="1:2" x14ac:dyDescent="0.3">
      <c r="A87998" s="2">
        <v>4.0829062535041302E-2</v>
      </c>
      <c r="B87998" t="s">
        <v>1099</v>
      </c>
    </row>
    <row r="87999" spans="1:2" x14ac:dyDescent="0.3">
      <c r="A87999" s="2">
        <v>2.85147177663292E-2</v>
      </c>
      <c r="B87999" t="s">
        <v>1099</v>
      </c>
    </row>
    <row r="88000" spans="1:2" x14ac:dyDescent="0.3">
      <c r="A88000" s="2">
        <v>2.1991925989510601E-2</v>
      </c>
      <c r="B88000" t="s">
        <v>1099</v>
      </c>
    </row>
    <row r="88001" spans="1:2" x14ac:dyDescent="0.3">
      <c r="A88001" s="2">
        <v>1.88878341117351E-2</v>
      </c>
      <c r="B88001" t="s">
        <v>1099</v>
      </c>
    </row>
    <row r="88002" spans="1:2" x14ac:dyDescent="0.3">
      <c r="A88002" s="2">
        <v>1.81225647932735E-2</v>
      </c>
      <c r="B88002" t="s">
        <v>1099</v>
      </c>
    </row>
    <row r="88003" spans="1:2" x14ac:dyDescent="0.3">
      <c r="A88003" s="2">
        <v>6.2307091213437103E-2</v>
      </c>
      <c r="B88003" t="s">
        <v>1099</v>
      </c>
    </row>
    <row r="88004" spans="1:2" x14ac:dyDescent="0.3">
      <c r="A88004" s="2">
        <v>0.32394902331152797</v>
      </c>
      <c r="B88004" t="s">
        <v>1099</v>
      </c>
    </row>
    <row r="88005" spans="1:2" x14ac:dyDescent="0.3">
      <c r="A88005" s="2">
        <v>0.15326652285174899</v>
      </c>
      <c r="B88005" t="s">
        <v>1099</v>
      </c>
    </row>
    <row r="88006" spans="1:2" x14ac:dyDescent="0.3">
      <c r="A88006" s="2">
        <v>9.1313902209293404E-2</v>
      </c>
      <c r="B88006" t="s">
        <v>1099</v>
      </c>
    </row>
    <row r="88007" spans="1:2" x14ac:dyDescent="0.3">
      <c r="A88007" s="2">
        <v>3.8351047603907701E-2</v>
      </c>
      <c r="B88007" t="s">
        <v>1099</v>
      </c>
    </row>
    <row r="88008" spans="1:2" x14ac:dyDescent="0.3">
      <c r="A88008" s="2">
        <v>2.6926438879895698E-2</v>
      </c>
      <c r="B88008" t="s">
        <v>1099</v>
      </c>
    </row>
    <row r="88009" spans="1:2" x14ac:dyDescent="0.3">
      <c r="A88009" s="2">
        <v>2.1596553647318401E-2</v>
      </c>
      <c r="B88009" t="s">
        <v>1099</v>
      </c>
    </row>
    <row r="88010" spans="1:2" x14ac:dyDescent="0.3">
      <c r="A88010" s="2">
        <v>1.9599926408597999E-2</v>
      </c>
      <c r="B88010" t="s">
        <v>1099</v>
      </c>
    </row>
    <row r="88011" spans="1:2" x14ac:dyDescent="0.3">
      <c r="A88011" s="2">
        <v>0.11424489889209501</v>
      </c>
      <c r="B88011" t="s">
        <v>1099</v>
      </c>
    </row>
    <row r="88012" spans="1:2" x14ac:dyDescent="0.3">
      <c r="A88012" s="2">
        <v>8.9911594921198101E-2</v>
      </c>
      <c r="B88012" t="s">
        <v>1099</v>
      </c>
    </row>
    <row r="88013" spans="1:2" x14ac:dyDescent="0.3">
      <c r="A88013" s="2">
        <v>5.8592700980747502E-2</v>
      </c>
      <c r="B88013" t="s">
        <v>1099</v>
      </c>
    </row>
    <row r="88014" spans="1:2" x14ac:dyDescent="0.3">
      <c r="A88014" s="2">
        <v>3.4303063188355902E-2</v>
      </c>
      <c r="B88014" t="s">
        <v>1099</v>
      </c>
    </row>
    <row r="88015" spans="1:2" x14ac:dyDescent="0.3">
      <c r="A88015" s="2">
        <v>2.2615714269591299E-2</v>
      </c>
      <c r="B88015" t="s">
        <v>1099</v>
      </c>
    </row>
    <row r="88016" spans="1:2" x14ac:dyDescent="0.3">
      <c r="A88016" s="2">
        <v>1.6354201884470902E-2</v>
      </c>
      <c r="B88016" t="s">
        <v>1099</v>
      </c>
    </row>
    <row r="88017" spans="1:2" x14ac:dyDescent="0.3">
      <c r="A88017" s="2">
        <v>1.31549965693972E-2</v>
      </c>
      <c r="B88017" t="s">
        <v>1099</v>
      </c>
    </row>
    <row r="88018" spans="1:2" x14ac:dyDescent="0.3">
      <c r="A88018" s="2">
        <v>1.21440525141041E-2</v>
      </c>
      <c r="B88018" t="s">
        <v>1099</v>
      </c>
    </row>
    <row r="88019" spans="1:2" x14ac:dyDescent="0.3">
      <c r="A88019" s="2">
        <v>8.1920553304389396E-2</v>
      </c>
      <c r="B88019" t="s">
        <v>1099</v>
      </c>
    </row>
    <row r="88020" spans="1:2" x14ac:dyDescent="0.3">
      <c r="A88020" s="2">
        <v>5.1387622276403401E-2</v>
      </c>
      <c r="B88020" t="s">
        <v>1099</v>
      </c>
    </row>
    <row r="88021" spans="1:2" x14ac:dyDescent="0.3">
      <c r="A88021" s="2">
        <v>3.3428921088544998E-2</v>
      </c>
      <c r="B88021" t="s">
        <v>1099</v>
      </c>
    </row>
    <row r="88022" spans="1:2" x14ac:dyDescent="0.3">
      <c r="A88022" s="2">
        <v>2.3619709335289101E-2</v>
      </c>
      <c r="B88022" t="s">
        <v>1099</v>
      </c>
    </row>
    <row r="88023" spans="1:2" x14ac:dyDescent="0.3">
      <c r="A88023" s="2">
        <v>6.9716826708924304E-2</v>
      </c>
      <c r="B88023" t="s">
        <v>1099</v>
      </c>
    </row>
    <row r="88024" spans="1:2" x14ac:dyDescent="0.3">
      <c r="A88024" s="2">
        <v>4.2579264037571299E-2</v>
      </c>
      <c r="B88024" t="s">
        <v>1099</v>
      </c>
    </row>
    <row r="88025" spans="1:2" x14ac:dyDescent="0.3">
      <c r="A88025" s="2">
        <v>2.7780087334851999E-2</v>
      </c>
      <c r="B88025" t="s">
        <v>1099</v>
      </c>
    </row>
    <row r="88026" spans="1:2" x14ac:dyDescent="0.3">
      <c r="A88026" s="2">
        <v>1.9288443785424301E-2</v>
      </c>
      <c r="B88026" t="s">
        <v>1099</v>
      </c>
    </row>
    <row r="88027" spans="1:2" x14ac:dyDescent="0.3">
      <c r="A88027" s="2">
        <v>1.47070647378234E-2</v>
      </c>
      <c r="B88027" t="s">
        <v>1099</v>
      </c>
    </row>
    <row r="88028" spans="1:2" x14ac:dyDescent="0.3">
      <c r="A88028" s="2">
        <v>1.2402826720446699E-2</v>
      </c>
      <c r="B88028" t="s">
        <v>1099</v>
      </c>
    </row>
    <row r="88029" spans="1:2" x14ac:dyDescent="0.3">
      <c r="A88029" s="2">
        <v>1.1778430590064899E-2</v>
      </c>
      <c r="B88029" t="s">
        <v>1099</v>
      </c>
    </row>
    <row r="88030" spans="1:2" x14ac:dyDescent="0.3">
      <c r="A88030" s="2">
        <v>0.26592927769897301</v>
      </c>
      <c r="B88030" t="s">
        <v>1099</v>
      </c>
    </row>
    <row r="88031" spans="1:2" x14ac:dyDescent="0.3">
      <c r="A88031" s="2">
        <v>0.161473793237291</v>
      </c>
      <c r="B88031" t="s">
        <v>1099</v>
      </c>
    </row>
    <row r="88032" spans="1:2" x14ac:dyDescent="0.3">
      <c r="A88032" s="2">
        <v>0.105281882396351</v>
      </c>
      <c r="B88032" t="s">
        <v>1099</v>
      </c>
    </row>
    <row r="88033" spans="1:2" x14ac:dyDescent="0.3">
      <c r="A88033" s="2">
        <v>6.9036283834470399E-2</v>
      </c>
      <c r="B88033" t="s">
        <v>1099</v>
      </c>
    </row>
    <row r="88034" spans="1:2" x14ac:dyDescent="0.3">
      <c r="A88034" s="2">
        <v>4.6612228272970901E-2</v>
      </c>
      <c r="B88034" t="s">
        <v>1099</v>
      </c>
    </row>
    <row r="88035" spans="1:2" x14ac:dyDescent="0.3">
      <c r="A88035" s="2">
        <v>3.36982454365519E-2</v>
      </c>
      <c r="B88035" t="s">
        <v>1099</v>
      </c>
    </row>
    <row r="88036" spans="1:2" x14ac:dyDescent="0.3">
      <c r="A88036" s="2">
        <v>7.70125696926207E-2</v>
      </c>
      <c r="B88036" t="s">
        <v>1099</v>
      </c>
    </row>
    <row r="88037" spans="1:2" x14ac:dyDescent="0.3">
      <c r="A88037" s="2">
        <v>5.3622924211070802E-2</v>
      </c>
      <c r="B88037" t="s">
        <v>1099</v>
      </c>
    </row>
    <row r="88038" spans="1:2" x14ac:dyDescent="0.3">
      <c r="A88038" s="2">
        <v>6.6454699873299397E-2</v>
      </c>
      <c r="B88038" t="s">
        <v>1099</v>
      </c>
    </row>
    <row r="88039" spans="1:2" x14ac:dyDescent="0.3">
      <c r="A88039" s="2">
        <v>8.1228524296137597E-2</v>
      </c>
      <c r="B88039" t="s">
        <v>1099</v>
      </c>
    </row>
    <row r="88040" spans="1:2" x14ac:dyDescent="0.3">
      <c r="A88040" s="2">
        <v>6.3278476400917896E-2</v>
      </c>
      <c r="B88040" t="s">
        <v>1099</v>
      </c>
    </row>
    <row r="88041" spans="1:2" x14ac:dyDescent="0.3">
      <c r="A88041" s="2">
        <v>6.4702593340978803E-2</v>
      </c>
      <c r="B88041" t="s">
        <v>1099</v>
      </c>
    </row>
    <row r="88042" spans="1:2" x14ac:dyDescent="0.3">
      <c r="A88042" s="2">
        <v>7.1390163856998506E-2</v>
      </c>
      <c r="B88042" t="s">
        <v>1099</v>
      </c>
    </row>
    <row r="88043" spans="1:2" x14ac:dyDescent="0.3">
      <c r="A88043" s="2">
        <v>6.4423428059789498E-2</v>
      </c>
      <c r="B88043" t="s">
        <v>1099</v>
      </c>
    </row>
    <row r="88044" spans="1:2" x14ac:dyDescent="0.3">
      <c r="A88044" s="2">
        <v>0.45254684430883801</v>
      </c>
      <c r="B88044" t="s">
        <v>1099</v>
      </c>
    </row>
    <row r="88045" spans="1:2" x14ac:dyDescent="0.3">
      <c r="A88045" s="2">
        <v>0.27439741304575399</v>
      </c>
      <c r="B88045" t="s">
        <v>1099</v>
      </c>
    </row>
    <row r="88046" spans="1:2" x14ac:dyDescent="0.3">
      <c r="A88046" s="2">
        <v>0.17916088156337101</v>
      </c>
      <c r="B88046" t="s">
        <v>1099</v>
      </c>
    </row>
    <row r="88047" spans="1:2" x14ac:dyDescent="0.3">
      <c r="A88047" s="2">
        <v>7.9131072752196496E-2</v>
      </c>
      <c r="B88047" t="s">
        <v>1099</v>
      </c>
    </row>
    <row r="88048" spans="1:2" x14ac:dyDescent="0.3">
      <c r="A88048" s="2">
        <v>5.9785302489152398E-2</v>
      </c>
      <c r="B88048" t="s">
        <v>1099</v>
      </c>
    </row>
    <row r="88049" spans="1:2" x14ac:dyDescent="0.3">
      <c r="A88049" s="2">
        <v>1.12540887980681</v>
      </c>
      <c r="B88049" t="s">
        <v>1099</v>
      </c>
    </row>
    <row r="88050" spans="1:2" x14ac:dyDescent="0.3">
      <c r="A88050" s="2">
        <v>0.54371889608828705</v>
      </c>
      <c r="B88050" t="s">
        <v>1099</v>
      </c>
    </row>
    <row r="88051" spans="1:2" x14ac:dyDescent="0.3">
      <c r="A88051" s="2">
        <v>0.32800076685353602</v>
      </c>
      <c r="B88051" t="s">
        <v>1099</v>
      </c>
    </row>
    <row r="88052" spans="1:2" x14ac:dyDescent="0.3">
      <c r="A88052" s="2">
        <v>0.21411567628238001</v>
      </c>
      <c r="B88052" t="s">
        <v>1099</v>
      </c>
    </row>
    <row r="88053" spans="1:2" x14ac:dyDescent="0.3">
      <c r="A88053" s="2">
        <v>0.14016877668193101</v>
      </c>
      <c r="B88053" t="s">
        <v>1099</v>
      </c>
    </row>
    <row r="88054" spans="1:2" x14ac:dyDescent="0.3">
      <c r="A88054" s="2">
        <v>9.9274572961275606E-2</v>
      </c>
      <c r="B88054" t="s">
        <v>1099</v>
      </c>
    </row>
    <row r="88055" spans="1:2" x14ac:dyDescent="0.3">
      <c r="A88055" s="2">
        <v>7.7918514807473499E-2</v>
      </c>
      <c r="B88055" t="s">
        <v>1099</v>
      </c>
    </row>
    <row r="88056" spans="1:2" x14ac:dyDescent="0.3">
      <c r="A88056" s="2">
        <v>7.0963806789748299E-2</v>
      </c>
      <c r="B88056" t="s">
        <v>1099</v>
      </c>
    </row>
    <row r="88057" spans="1:2" x14ac:dyDescent="0.3">
      <c r="A88057" s="2">
        <v>7.2324784188892904E-2</v>
      </c>
      <c r="B88057" t="s">
        <v>1099</v>
      </c>
    </row>
    <row r="88058" spans="1:2" x14ac:dyDescent="0.3">
      <c r="A88058" s="2">
        <v>7.6902590365345996E-2</v>
      </c>
      <c r="B88058" t="s">
        <v>1099</v>
      </c>
    </row>
    <row r="88059" spans="1:2" x14ac:dyDescent="0.3">
      <c r="A88059" s="2">
        <v>7.7378904061074505E-2</v>
      </c>
      <c r="B88059" t="s">
        <v>1099</v>
      </c>
    </row>
    <row r="88060" spans="1:2" x14ac:dyDescent="0.3">
      <c r="A88060" s="2">
        <v>6.4675943564290905E-2</v>
      </c>
      <c r="B88060" t="s">
        <v>1099</v>
      </c>
    </row>
    <row r="88061" spans="1:2" x14ac:dyDescent="0.3">
      <c r="A88061" s="2">
        <v>4.7693490887860297E-2</v>
      </c>
      <c r="B88061" t="s">
        <v>1099</v>
      </c>
    </row>
    <row r="88062" spans="1:2" x14ac:dyDescent="0.3">
      <c r="A88062" s="2">
        <v>0.67227933434226395</v>
      </c>
      <c r="B88062" t="s">
        <v>1099</v>
      </c>
    </row>
    <row r="88063" spans="1:2" x14ac:dyDescent="0.3">
      <c r="A88063" s="2">
        <v>0.19023592432571901</v>
      </c>
      <c r="B88063" t="s">
        <v>1099</v>
      </c>
    </row>
    <row r="88064" spans="1:2" x14ac:dyDescent="0.3">
      <c r="A88064" s="2">
        <v>9.1223454854276603E-2</v>
      </c>
      <c r="B88064" t="s">
        <v>1099</v>
      </c>
    </row>
    <row r="88065" spans="1:2" x14ac:dyDescent="0.3">
      <c r="A88065" s="2">
        <v>3.3531369999884097E-2</v>
      </c>
      <c r="B88065" t="s">
        <v>1099</v>
      </c>
    </row>
    <row r="88066" spans="1:2" x14ac:dyDescent="0.3">
      <c r="A88066" s="2">
        <v>2.37329399820746E-2</v>
      </c>
      <c r="B88066" t="s">
        <v>1099</v>
      </c>
    </row>
    <row r="88067" spans="1:2" x14ac:dyDescent="0.3">
      <c r="A88067" s="2">
        <v>4.4756770060536598E-2</v>
      </c>
      <c r="B88067" t="s">
        <v>1099</v>
      </c>
    </row>
    <row r="88068" spans="1:2" x14ac:dyDescent="0.3">
      <c r="A88068" s="2">
        <v>4.1219746353657299E-2</v>
      </c>
      <c r="B88068" t="s">
        <v>1099</v>
      </c>
    </row>
    <row r="88069" spans="1:2" x14ac:dyDescent="0.3">
      <c r="A88069" s="2">
        <v>5.0724711700851299E-2</v>
      </c>
      <c r="B88069" t="s">
        <v>1099</v>
      </c>
    </row>
    <row r="88070" spans="1:2" x14ac:dyDescent="0.3">
      <c r="A88070" s="2">
        <v>6.1767731625478398E-2</v>
      </c>
      <c r="B88070" t="s">
        <v>1099</v>
      </c>
    </row>
    <row r="88071" spans="1:2" x14ac:dyDescent="0.3">
      <c r="A88071" s="2">
        <v>5.3243190261832503E-2</v>
      </c>
      <c r="B88071" t="s">
        <v>1099</v>
      </c>
    </row>
    <row r="88072" spans="1:2" x14ac:dyDescent="0.3">
      <c r="A88072" s="2">
        <v>0.118435871774276</v>
      </c>
      <c r="B88072" t="s">
        <v>1099</v>
      </c>
    </row>
    <row r="88073" spans="1:2" x14ac:dyDescent="0.3">
      <c r="A88073" s="2">
        <v>3.5031897745619302E-2</v>
      </c>
      <c r="B88073" t="s">
        <v>1099</v>
      </c>
    </row>
    <row r="88074" spans="1:2" x14ac:dyDescent="0.3">
      <c r="A88074" s="2">
        <v>1.20578060895211E-2</v>
      </c>
      <c r="B88074" t="s">
        <v>1099</v>
      </c>
    </row>
    <row r="88075" spans="1:2" x14ac:dyDescent="0.3">
      <c r="A88075" s="2">
        <v>5.5747570235541704E-3</v>
      </c>
      <c r="B88075" t="s">
        <v>1099</v>
      </c>
    </row>
    <row r="88076" spans="1:2" x14ac:dyDescent="0.3">
      <c r="A88076" s="2">
        <v>3.7766634430228601E-3</v>
      </c>
      <c r="B88076" t="s">
        <v>1099</v>
      </c>
    </row>
    <row r="88077" spans="1:2" x14ac:dyDescent="0.3">
      <c r="A88077" s="2">
        <v>3.2836703532194201E-3</v>
      </c>
      <c r="B88077" t="s">
        <v>1099</v>
      </c>
    </row>
    <row r="88078" spans="1:2" x14ac:dyDescent="0.3">
      <c r="A88078" s="2">
        <v>3.2816300120516099E-3</v>
      </c>
      <c r="B88078" t="s">
        <v>1099</v>
      </c>
    </row>
    <row r="88079" spans="1:2" x14ac:dyDescent="0.3">
      <c r="A88079" s="2">
        <v>3.5568639137141598E-3</v>
      </c>
      <c r="B88079" t="s">
        <v>1099</v>
      </c>
    </row>
    <row r="88080" spans="1:2" x14ac:dyDescent="0.3">
      <c r="A88080" s="2">
        <v>4.0656075815173097E-3</v>
      </c>
      <c r="B88080" t="s">
        <v>1099</v>
      </c>
    </row>
    <row r="88081" spans="1:2" x14ac:dyDescent="0.3">
      <c r="A88081" s="2">
        <v>4.82020643496733E-3</v>
      </c>
      <c r="B88081" t="s">
        <v>1099</v>
      </c>
    </row>
    <row r="88082" spans="1:2" x14ac:dyDescent="0.3">
      <c r="A88082" s="2">
        <v>8.9337388905078008</v>
      </c>
      <c r="B88082" t="s">
        <v>1099</v>
      </c>
    </row>
    <row r="88083" spans="1:2" x14ac:dyDescent="0.3">
      <c r="A88083" s="2">
        <v>0.20381376222969899</v>
      </c>
      <c r="B88083" t="s">
        <v>1099</v>
      </c>
    </row>
    <row r="88084" spans="1:2" x14ac:dyDescent="0.3">
      <c r="A88084" s="2">
        <v>8.8199360467654406E-2</v>
      </c>
      <c r="B88084" t="s">
        <v>1099</v>
      </c>
    </row>
    <row r="88085" spans="1:2" x14ac:dyDescent="0.3">
      <c r="A88085" s="2">
        <v>4.2846880200024397E-2</v>
      </c>
      <c r="B88085" t="s">
        <v>1099</v>
      </c>
    </row>
    <row r="88086" spans="1:2" x14ac:dyDescent="0.3">
      <c r="A88086" s="2">
        <v>4.7558184408523899E-2</v>
      </c>
      <c r="B88086" t="s">
        <v>1099</v>
      </c>
    </row>
    <row r="88087" spans="1:2" x14ac:dyDescent="0.3">
      <c r="A88087" s="2">
        <v>0.290641654365214</v>
      </c>
      <c r="B88087" t="s">
        <v>1099</v>
      </c>
    </row>
    <row r="88088" spans="1:2" x14ac:dyDescent="0.3">
      <c r="A88088" s="2">
        <v>0.12002784143405699</v>
      </c>
      <c r="B88088" t="s">
        <v>1099</v>
      </c>
    </row>
    <row r="88089" spans="1:2" x14ac:dyDescent="0.3">
      <c r="A88089" s="2">
        <v>7.5872277544526898E-2</v>
      </c>
      <c r="B88089" t="s">
        <v>1099</v>
      </c>
    </row>
    <row r="88090" spans="1:2" x14ac:dyDescent="0.3">
      <c r="A88090" s="2">
        <v>4.99327697863991E-2</v>
      </c>
      <c r="B88090" t="s">
        <v>1099</v>
      </c>
    </row>
    <row r="88091" spans="1:2" x14ac:dyDescent="0.3">
      <c r="A88091" s="2">
        <v>0.70959878525159903</v>
      </c>
      <c r="B88091" t="s">
        <v>1099</v>
      </c>
    </row>
    <row r="88092" spans="1:2" x14ac:dyDescent="0.3">
      <c r="A88092" s="2">
        <v>0.22324820786105101</v>
      </c>
      <c r="B88092" t="s">
        <v>1099</v>
      </c>
    </row>
    <row r="88093" spans="1:2" x14ac:dyDescent="0.3">
      <c r="A88093" s="2">
        <v>0.10134405589340301</v>
      </c>
      <c r="B88093" t="s">
        <v>1099</v>
      </c>
    </row>
    <row r="88094" spans="1:2" x14ac:dyDescent="0.3">
      <c r="A88094" s="2">
        <v>7.9413824437628205E-2</v>
      </c>
      <c r="B88094" t="s">
        <v>1099</v>
      </c>
    </row>
    <row r="88095" spans="1:2" x14ac:dyDescent="0.3">
      <c r="A88095" s="2">
        <v>0.48498770067930602</v>
      </c>
      <c r="B88095" t="s">
        <v>1099</v>
      </c>
    </row>
    <row r="88096" spans="1:2" x14ac:dyDescent="0.3">
      <c r="A88096" s="2">
        <v>6.1611424128893102E-2</v>
      </c>
      <c r="B88096" t="s">
        <v>1099</v>
      </c>
    </row>
    <row r="88097" spans="1:2" x14ac:dyDescent="0.3">
      <c r="A88097" s="2">
        <v>4.1426759679109103E-2</v>
      </c>
      <c r="B88097" t="s">
        <v>1099</v>
      </c>
    </row>
    <row r="88098" spans="1:2" x14ac:dyDescent="0.3">
      <c r="A88098" s="2">
        <v>3.9335259204782203E-2</v>
      </c>
      <c r="B88098" t="s">
        <v>1099</v>
      </c>
    </row>
    <row r="88099" spans="1:2" x14ac:dyDescent="0.3">
      <c r="A88099" s="2">
        <v>3.24017080858586</v>
      </c>
      <c r="B88099" t="s">
        <v>1099</v>
      </c>
    </row>
    <row r="88100" spans="1:2" x14ac:dyDescent="0.3">
      <c r="A88100" s="2">
        <v>0.23068310502151401</v>
      </c>
      <c r="B88100" t="s">
        <v>1099</v>
      </c>
    </row>
    <row r="88101" spans="1:2" x14ac:dyDescent="0.3">
      <c r="A88101" s="2">
        <v>0.13429080886997799</v>
      </c>
      <c r="B88101" t="s">
        <v>1099</v>
      </c>
    </row>
    <row r="88102" spans="1:2" x14ac:dyDescent="0.3">
      <c r="A88102" s="2">
        <v>3.43017166339204</v>
      </c>
      <c r="B88102" t="s">
        <v>1099</v>
      </c>
    </row>
    <row r="88103" spans="1:2" x14ac:dyDescent="0.3">
      <c r="A88103" s="2">
        <v>0.43579097019781698</v>
      </c>
      <c r="B88103" t="s">
        <v>1099</v>
      </c>
    </row>
    <row r="88104" spans="1:2" x14ac:dyDescent="0.3">
      <c r="A88104" s="2">
        <v>0.177155903110751</v>
      </c>
      <c r="B88104" t="s">
        <v>1099</v>
      </c>
    </row>
    <row r="88105" spans="1:2" x14ac:dyDescent="0.3">
      <c r="A88105" s="2">
        <v>7.6699910765862397E-2</v>
      </c>
      <c r="B88105" t="s">
        <v>1099</v>
      </c>
    </row>
    <row r="88106" spans="1:2" x14ac:dyDescent="0.3">
      <c r="A88106" s="2">
        <v>1.72419159961653</v>
      </c>
      <c r="B88106" t="s">
        <v>1099</v>
      </c>
    </row>
    <row r="88107" spans="1:2" x14ac:dyDescent="0.3">
      <c r="A88107" s="2">
        <v>0.20296842476351401</v>
      </c>
      <c r="B88107" t="s">
        <v>1099</v>
      </c>
    </row>
    <row r="88108" spans="1:2" x14ac:dyDescent="0.3">
      <c r="A88108" s="2">
        <v>7.6785405651328895E-2</v>
      </c>
      <c r="B88108" t="s">
        <v>1099</v>
      </c>
    </row>
    <row r="88109" spans="1:2" x14ac:dyDescent="0.3">
      <c r="A88109" s="2">
        <v>2.85824477752675E-2</v>
      </c>
      <c r="B88109" t="s">
        <v>1099</v>
      </c>
    </row>
    <row r="88110" spans="1:2" x14ac:dyDescent="0.3">
      <c r="A88110" s="2">
        <v>1.4252628820523401E-2</v>
      </c>
      <c r="B88110" t="s">
        <v>1099</v>
      </c>
    </row>
    <row r="88111" spans="1:2" x14ac:dyDescent="0.3">
      <c r="A88111" s="2">
        <v>4.0253725984728304</v>
      </c>
      <c r="B88111" t="s">
        <v>1099</v>
      </c>
    </row>
    <row r="88112" spans="1:2" x14ac:dyDescent="0.3">
      <c r="A88112" s="2">
        <v>0.86912550987827397</v>
      </c>
      <c r="B88112" t="s">
        <v>1099</v>
      </c>
    </row>
    <row r="88113" spans="1:2" x14ac:dyDescent="0.3">
      <c r="A88113" s="2">
        <v>0.28380578877306101</v>
      </c>
      <c r="B88113" t="s">
        <v>1099</v>
      </c>
    </row>
    <row r="88114" spans="1:2" x14ac:dyDescent="0.3">
      <c r="A88114" s="2">
        <v>0.14695881383032</v>
      </c>
      <c r="B88114" t="s">
        <v>1099</v>
      </c>
    </row>
    <row r="88115" spans="1:2" x14ac:dyDescent="0.3">
      <c r="A88115" s="2">
        <v>9.8379046523857497E-2</v>
      </c>
      <c r="B88115" t="s">
        <v>1099</v>
      </c>
    </row>
    <row r="88116" spans="1:2" x14ac:dyDescent="0.3">
      <c r="A88116" s="2">
        <v>7.8737469701285104E-2</v>
      </c>
      <c r="B88116" t="s">
        <v>1099</v>
      </c>
    </row>
    <row r="88117" spans="1:2" x14ac:dyDescent="0.3">
      <c r="A88117" s="2">
        <v>0.53715257513025905</v>
      </c>
      <c r="B88117" t="s">
        <v>1099</v>
      </c>
    </row>
    <row r="88118" spans="1:2" x14ac:dyDescent="0.3">
      <c r="A88118" s="2">
        <v>0.23319846423733301</v>
      </c>
      <c r="B88118" t="s">
        <v>1099</v>
      </c>
    </row>
    <row r="88119" spans="1:2" x14ac:dyDescent="0.3">
      <c r="A88119" s="2">
        <v>0.108248229432065</v>
      </c>
      <c r="B88119" t="s">
        <v>1099</v>
      </c>
    </row>
    <row r="88120" spans="1:2" x14ac:dyDescent="0.3">
      <c r="A88120" s="2">
        <v>0.42270256811340101</v>
      </c>
      <c r="B88120" t="s">
        <v>1099</v>
      </c>
    </row>
    <row r="88121" spans="1:2" x14ac:dyDescent="0.3">
      <c r="A88121" s="2">
        <v>0.15034087397977799</v>
      </c>
      <c r="B88121" t="s">
        <v>1099</v>
      </c>
    </row>
    <row r="88122" spans="1:2" x14ac:dyDescent="0.3">
      <c r="A88122" s="2">
        <v>8.5121549421132606E-2</v>
      </c>
      <c r="B88122" t="s">
        <v>1099</v>
      </c>
    </row>
    <row r="88123" spans="1:2" x14ac:dyDescent="0.3">
      <c r="A88123" s="2">
        <v>11.316303429857699</v>
      </c>
      <c r="B88123" t="s">
        <v>1099</v>
      </c>
    </row>
    <row r="88124" spans="1:2" x14ac:dyDescent="0.3">
      <c r="A88124" s="2">
        <v>2.7153608925817401</v>
      </c>
      <c r="B88124" t="s">
        <v>1099</v>
      </c>
    </row>
    <row r="88125" spans="1:2" x14ac:dyDescent="0.3">
      <c r="A88125" s="2">
        <v>0.57011853782940203</v>
      </c>
      <c r="B88125" t="s">
        <v>1099</v>
      </c>
    </row>
    <row r="88126" spans="1:2" x14ac:dyDescent="0.3">
      <c r="A88126" s="2">
        <v>0.15722557894932701</v>
      </c>
      <c r="B88126" t="s">
        <v>1099</v>
      </c>
    </row>
    <row r="88127" spans="1:2" x14ac:dyDescent="0.3">
      <c r="A88127" s="2">
        <v>2.02553221504825</v>
      </c>
      <c r="B88127" t="s">
        <v>1099</v>
      </c>
    </row>
    <row r="88128" spans="1:2" x14ac:dyDescent="0.3">
      <c r="A88128" s="2">
        <v>4.2723491809031904</v>
      </c>
      <c r="B88128" t="s">
        <v>1099</v>
      </c>
    </row>
    <row r="88129" spans="1:2" x14ac:dyDescent="0.3">
      <c r="A88129" s="2">
        <v>0.74716050413694401</v>
      </c>
      <c r="B88129" t="s">
        <v>1099</v>
      </c>
    </row>
    <row r="88130" spans="1:2" x14ac:dyDescent="0.3">
      <c r="A88130" s="2">
        <v>0.33996511407848201</v>
      </c>
      <c r="B88130" t="s">
        <v>1099</v>
      </c>
    </row>
    <row r="88131" spans="1:2" x14ac:dyDescent="0.3">
      <c r="A88131" s="2">
        <v>0.125376595952675</v>
      </c>
      <c r="B88131" t="s">
        <v>1099</v>
      </c>
    </row>
    <row r="88132" spans="1:2" x14ac:dyDescent="0.3">
      <c r="A88132" s="2">
        <v>6.46669434517535E-2</v>
      </c>
      <c r="B88132" t="s">
        <v>1099</v>
      </c>
    </row>
    <row r="88133" spans="1:2" x14ac:dyDescent="0.3">
      <c r="A88133" s="2">
        <v>5.3913010532097401</v>
      </c>
      <c r="B88133" t="s">
        <v>1099</v>
      </c>
    </row>
    <row r="88134" spans="1:2" x14ac:dyDescent="0.3">
      <c r="A88134" s="2">
        <v>2.32738720997247</v>
      </c>
      <c r="B88134" t="s">
        <v>1099</v>
      </c>
    </row>
    <row r="88135" spans="1:2" x14ac:dyDescent="0.3">
      <c r="A88135" s="2">
        <v>0.39136547153826001</v>
      </c>
      <c r="B88135" t="s">
        <v>1099</v>
      </c>
    </row>
    <row r="88136" spans="1:2" x14ac:dyDescent="0.3">
      <c r="A88136" s="2">
        <v>0.25427269270889902</v>
      </c>
      <c r="B88136" t="s">
        <v>1099</v>
      </c>
    </row>
    <row r="88137" spans="1:2" x14ac:dyDescent="0.3">
      <c r="A88137" s="2">
        <v>0.132893794183156</v>
      </c>
      <c r="B88137" t="s">
        <v>1099</v>
      </c>
    </row>
    <row r="88138" spans="1:2" x14ac:dyDescent="0.3">
      <c r="A88138" s="2">
        <v>5.3339964850025501</v>
      </c>
      <c r="B88138" t="s">
        <v>1099</v>
      </c>
    </row>
    <row r="88139" spans="1:2" x14ac:dyDescent="0.3">
      <c r="A88139" s="2">
        <v>50.145620483069301</v>
      </c>
      <c r="B88139" t="s">
        <v>1099</v>
      </c>
    </row>
    <row r="88140" spans="1:2" x14ac:dyDescent="0.3">
      <c r="A88140" s="2">
        <v>0.45151779207118597</v>
      </c>
      <c r="B88140" t="s">
        <v>1099</v>
      </c>
    </row>
    <row r="88141" spans="1:2" x14ac:dyDescent="0.3">
      <c r="A88141" s="2">
        <v>0.207386095214001</v>
      </c>
      <c r="B88141" t="s">
        <v>1099</v>
      </c>
    </row>
    <row r="88142" spans="1:2" x14ac:dyDescent="0.3">
      <c r="A88142" s="2">
        <v>0.117958033361292</v>
      </c>
      <c r="B88142" t="s">
        <v>1099</v>
      </c>
    </row>
    <row r="88143" spans="1:2" x14ac:dyDescent="0.3">
      <c r="A88143" s="2">
        <v>8.8108129614598699E-2</v>
      </c>
      <c r="B88143" t="s">
        <v>1099</v>
      </c>
    </row>
    <row r="88144" spans="1:2" x14ac:dyDescent="0.3">
      <c r="A88144" s="2">
        <v>7.6961213903836298E-2</v>
      </c>
      <c r="B88144" t="s">
        <v>1099</v>
      </c>
    </row>
    <row r="88145" spans="1:2" x14ac:dyDescent="0.3">
      <c r="A88145" s="2">
        <v>0.95306996546210498</v>
      </c>
      <c r="B88145" t="s">
        <v>1099</v>
      </c>
    </row>
    <row r="88146" spans="1:2" x14ac:dyDescent="0.3">
      <c r="A88146" s="2">
        <v>0.29953543866201998</v>
      </c>
      <c r="B88146" t="s">
        <v>1099</v>
      </c>
    </row>
    <row r="88147" spans="1:2" x14ac:dyDescent="0.3">
      <c r="A88147" s="2">
        <v>0.16352382182304101</v>
      </c>
      <c r="B88147" t="s">
        <v>1099</v>
      </c>
    </row>
    <row r="88148" spans="1:2" x14ac:dyDescent="0.3">
      <c r="A88148" s="2">
        <v>1.7496492086550299</v>
      </c>
      <c r="B88148" t="s">
        <v>1099</v>
      </c>
    </row>
    <row r="88149" spans="1:2" x14ac:dyDescent="0.3">
      <c r="A88149" s="2">
        <v>30.254817539334201</v>
      </c>
      <c r="B88149" t="s">
        <v>1099</v>
      </c>
    </row>
    <row r="88150" spans="1:2" x14ac:dyDescent="0.3">
      <c r="A88150" s="2">
        <v>0.20958456982200199</v>
      </c>
      <c r="B88150" t="s">
        <v>1099</v>
      </c>
    </row>
    <row r="88151" spans="1:2" x14ac:dyDescent="0.3">
      <c r="A88151" s="2">
        <v>0.123217427661654</v>
      </c>
      <c r="B88151" t="s">
        <v>1099</v>
      </c>
    </row>
    <row r="88152" spans="1:2" x14ac:dyDescent="0.3">
      <c r="A88152" s="2">
        <v>8.5621921149190094E-2</v>
      </c>
      <c r="B88152" t="s">
        <v>1099</v>
      </c>
    </row>
    <row r="88153" spans="1:2" x14ac:dyDescent="0.3">
      <c r="A88153" s="2">
        <v>1.3605481060557001</v>
      </c>
      <c r="B88153" t="s">
        <v>1099</v>
      </c>
    </row>
    <row r="88154" spans="1:2" x14ac:dyDescent="0.3">
      <c r="A88154" s="2">
        <v>0.33628817030352898</v>
      </c>
      <c r="B88154" t="s">
        <v>1099</v>
      </c>
    </row>
    <row r="88155" spans="1:2" x14ac:dyDescent="0.3">
      <c r="A88155" s="2">
        <v>0.169081617530874</v>
      </c>
      <c r="B88155" t="s">
        <v>1099</v>
      </c>
    </row>
    <row r="88156" spans="1:2" x14ac:dyDescent="0.3">
      <c r="A88156" s="2">
        <v>0.11417599383489301</v>
      </c>
      <c r="B88156" t="s">
        <v>1099</v>
      </c>
    </row>
    <row r="88157" spans="1:2" x14ac:dyDescent="0.3">
      <c r="A88157" s="2">
        <v>7.1855322848786499E-2</v>
      </c>
      <c r="B88157" t="s">
        <v>1099</v>
      </c>
    </row>
    <row r="88158" spans="1:2" x14ac:dyDescent="0.3">
      <c r="A88158" s="2">
        <v>3.8149436017360401</v>
      </c>
      <c r="B88158" t="s">
        <v>1099</v>
      </c>
    </row>
    <row r="88159" spans="1:2" x14ac:dyDescent="0.3">
      <c r="A88159" s="2">
        <v>0.67247597355570998</v>
      </c>
      <c r="B88159" t="s">
        <v>1099</v>
      </c>
    </row>
    <row r="88160" spans="1:2" x14ac:dyDescent="0.3">
      <c r="A88160" s="2">
        <v>0.26887159988103199</v>
      </c>
      <c r="B88160" t="s">
        <v>1099</v>
      </c>
    </row>
    <row r="88161" spans="1:2" x14ac:dyDescent="0.3">
      <c r="A88161" s="2">
        <v>0.330485120485843</v>
      </c>
      <c r="B88161" t="s">
        <v>1099</v>
      </c>
    </row>
    <row r="88162" spans="1:2" x14ac:dyDescent="0.3">
      <c r="A88162" s="2">
        <v>8.3114017213203493</v>
      </c>
      <c r="B88162" t="s">
        <v>1099</v>
      </c>
    </row>
    <row r="88163" spans="1:2" x14ac:dyDescent="0.3">
      <c r="A88163" s="2">
        <v>7.10836907472516</v>
      </c>
      <c r="B88163" t="s">
        <v>1099</v>
      </c>
    </row>
    <row r="88164" spans="1:2" x14ac:dyDescent="0.3">
      <c r="A88164" s="2">
        <v>5.0751841084029803E-2</v>
      </c>
      <c r="B88164" t="s">
        <v>1099</v>
      </c>
    </row>
    <row r="88165" spans="1:2" x14ac:dyDescent="0.3">
      <c r="A88165" s="2">
        <v>9.0913297647029101E-2</v>
      </c>
      <c r="B88165" t="s">
        <v>1099</v>
      </c>
    </row>
    <row r="88166" spans="1:2" x14ac:dyDescent="0.3">
      <c r="A88166" s="2">
        <v>0.223404259585088</v>
      </c>
      <c r="B88166" t="s">
        <v>1099</v>
      </c>
    </row>
    <row r="88167" spans="1:2" x14ac:dyDescent="0.3">
      <c r="A88167" s="2">
        <v>0.68822319602667903</v>
      </c>
      <c r="B88167" t="s">
        <v>1099</v>
      </c>
    </row>
    <row r="88168" spans="1:2" x14ac:dyDescent="0.3">
      <c r="A88168" s="2">
        <v>1.4107706182228399</v>
      </c>
      <c r="B88168" t="s">
        <v>1099</v>
      </c>
    </row>
    <row r="88169" spans="1:2" x14ac:dyDescent="0.3">
      <c r="A88169" s="2">
        <v>1.91021758535504</v>
      </c>
      <c r="B88169" t="s">
        <v>1099</v>
      </c>
    </row>
    <row r="88170" spans="1:2" x14ac:dyDescent="0.3">
      <c r="A88170" s="2">
        <v>2.2714077088860001</v>
      </c>
      <c r="B88170" t="s">
        <v>1099</v>
      </c>
    </row>
    <row r="88171" spans="1:2" x14ac:dyDescent="0.3">
      <c r="A88171" s="2">
        <v>24.028490833581898</v>
      </c>
      <c r="B88171" t="s">
        <v>1099</v>
      </c>
    </row>
    <row r="88172" spans="1:2" x14ac:dyDescent="0.3">
      <c r="A88172" s="2">
        <v>4.3616840643534802</v>
      </c>
      <c r="B88172" t="s">
        <v>1099</v>
      </c>
    </row>
    <row r="88173" spans="1:2" x14ac:dyDescent="0.3">
      <c r="A88173" s="2">
        <v>5.2201873559535397</v>
      </c>
      <c r="B88173" t="s">
        <v>1099</v>
      </c>
    </row>
    <row r="88174" spans="1:2" x14ac:dyDescent="0.3">
      <c r="A88174" s="2">
        <v>7.5438665596030896</v>
      </c>
      <c r="B88174" t="s">
        <v>1099</v>
      </c>
    </row>
    <row r="88175" spans="1:2" x14ac:dyDescent="0.3">
      <c r="A88175" s="2">
        <v>9.7329682126198698</v>
      </c>
      <c r="B88175" t="s">
        <v>1099</v>
      </c>
    </row>
    <row r="88176" spans="1:2" x14ac:dyDescent="0.3">
      <c r="A88176" s="2">
        <v>12.924187386308001</v>
      </c>
      <c r="B88176" t="s">
        <v>1099</v>
      </c>
    </row>
    <row r="88177" spans="1:2" x14ac:dyDescent="0.3">
      <c r="A88177" s="2">
        <v>16.834986984141199</v>
      </c>
      <c r="B88177" t="s">
        <v>1099</v>
      </c>
    </row>
    <row r="88178" spans="1:2" x14ac:dyDescent="0.3">
      <c r="A88178" s="2">
        <v>0.27036811946932898</v>
      </c>
      <c r="B88178" t="s">
        <v>1099</v>
      </c>
    </row>
    <row r="88179" spans="1:2" x14ac:dyDescent="0.3">
      <c r="A88179" s="2">
        <v>0.89125324553438401</v>
      </c>
      <c r="B88179" t="s">
        <v>1099</v>
      </c>
    </row>
    <row r="88180" spans="1:2" x14ac:dyDescent="0.3">
      <c r="A88180" s="2">
        <v>2.5985331713380502</v>
      </c>
      <c r="B88180" t="s">
        <v>1099</v>
      </c>
    </row>
    <row r="88181" spans="1:2" x14ac:dyDescent="0.3">
      <c r="A88181" s="2">
        <v>2.9377647285958099</v>
      </c>
      <c r="B88181" t="s">
        <v>1099</v>
      </c>
    </row>
    <row r="88182" spans="1:2" x14ac:dyDescent="0.3">
      <c r="A88182" s="2">
        <v>4.5465226756753596</v>
      </c>
      <c r="B88182" t="s">
        <v>1099</v>
      </c>
    </row>
    <row r="88183" spans="1:2" x14ac:dyDescent="0.3">
      <c r="A88183" s="2">
        <v>6.1231370256690196</v>
      </c>
      <c r="B88183" t="s">
        <v>1099</v>
      </c>
    </row>
    <row r="88184" spans="1:2" x14ac:dyDescent="0.3">
      <c r="A88184" s="2">
        <v>8.9628767251313803</v>
      </c>
      <c r="B88184" t="s">
        <v>1099</v>
      </c>
    </row>
    <row r="88185" spans="1:2" x14ac:dyDescent="0.3">
      <c r="A88185" s="2">
        <v>0.28827707474633002</v>
      </c>
      <c r="B88185" t="s">
        <v>1099</v>
      </c>
    </row>
    <row r="88186" spans="1:2" x14ac:dyDescent="0.3">
      <c r="A88186" s="2">
        <v>1.3832212224965299</v>
      </c>
      <c r="B88186" t="s">
        <v>1099</v>
      </c>
    </row>
    <row r="88187" spans="1:2" x14ac:dyDescent="0.3">
      <c r="A88187" s="2">
        <v>4.0197413406583102</v>
      </c>
      <c r="B88187" t="s">
        <v>1099</v>
      </c>
    </row>
    <row r="88188" spans="1:2" x14ac:dyDescent="0.3">
      <c r="A88188" s="2">
        <v>5.1488025226959797</v>
      </c>
      <c r="B88188" t="s">
        <v>1099</v>
      </c>
    </row>
    <row r="88189" spans="1:2" x14ac:dyDescent="0.3">
      <c r="A88189" s="2">
        <v>7.5943775571847603</v>
      </c>
      <c r="B88189" t="s">
        <v>1099</v>
      </c>
    </row>
    <row r="88190" spans="1:2" x14ac:dyDescent="0.3">
      <c r="A88190" s="2">
        <v>12.6418956094981</v>
      </c>
      <c r="B88190" t="s">
        <v>1099</v>
      </c>
    </row>
    <row r="88191" spans="1:2" x14ac:dyDescent="0.3">
      <c r="A88191" s="2">
        <v>19.132504777419399</v>
      </c>
      <c r="B88191" t="s">
        <v>1099</v>
      </c>
    </row>
    <row r="88192" spans="1:2" x14ac:dyDescent="0.3">
      <c r="A88192" s="2">
        <v>27.368309690695501</v>
      </c>
      <c r="B88192" t="s">
        <v>1099</v>
      </c>
    </row>
    <row r="88193" spans="1:2" x14ac:dyDescent="0.3">
      <c r="A88193" s="2">
        <v>6.1305474370235897</v>
      </c>
      <c r="B88193" t="s">
        <v>1099</v>
      </c>
    </row>
    <row r="88194" spans="1:2" x14ac:dyDescent="0.3">
      <c r="A88194" s="2">
        <v>11.166664267827599</v>
      </c>
      <c r="B88194" t="s">
        <v>1099</v>
      </c>
    </row>
    <row r="88195" spans="1:2" x14ac:dyDescent="0.3">
      <c r="A88195" s="2">
        <v>16.7299366428315</v>
      </c>
      <c r="B88195" t="s">
        <v>1099</v>
      </c>
    </row>
    <row r="88196" spans="1:2" x14ac:dyDescent="0.3">
      <c r="A88196" s="2">
        <v>18.569255412847401</v>
      </c>
      <c r="B88196" t="s">
        <v>1099</v>
      </c>
    </row>
    <row r="88197" spans="1:2" x14ac:dyDescent="0.3">
      <c r="A88197" s="2">
        <v>21.264732872340801</v>
      </c>
      <c r="B88197" t="s">
        <v>1099</v>
      </c>
    </row>
    <row r="88198" spans="1:2" x14ac:dyDescent="0.3">
      <c r="A88198" s="2">
        <v>26.3458324913369</v>
      </c>
      <c r="B88198" t="s">
        <v>1099</v>
      </c>
    </row>
    <row r="88199" spans="1:2" x14ac:dyDescent="0.3">
      <c r="A88199" s="2">
        <v>34.712870820841303</v>
      </c>
      <c r="B88199" t="s">
        <v>1099</v>
      </c>
    </row>
    <row r="88200" spans="1:2" x14ac:dyDescent="0.3">
      <c r="A88200" s="2">
        <v>37.076403066513301</v>
      </c>
      <c r="B88200" t="s">
        <v>1099</v>
      </c>
    </row>
    <row r="88201" spans="1:2" x14ac:dyDescent="0.3">
      <c r="A88201" s="2">
        <v>1.6678167120524301</v>
      </c>
      <c r="B88201" t="s">
        <v>1099</v>
      </c>
    </row>
    <row r="88202" spans="1:2" x14ac:dyDescent="0.3">
      <c r="A88202" s="2">
        <v>0.59582390657793705</v>
      </c>
      <c r="B88202" t="s">
        <v>1099</v>
      </c>
    </row>
    <row r="88203" spans="1:2" x14ac:dyDescent="0.3">
      <c r="A88203" s="2">
        <v>3.6956518657734398</v>
      </c>
      <c r="B88203" t="s">
        <v>1099</v>
      </c>
    </row>
    <row r="88204" spans="1:2" x14ac:dyDescent="0.3">
      <c r="A88204" s="2">
        <v>4.4395023804913096</v>
      </c>
      <c r="B88204" t="s">
        <v>1099</v>
      </c>
    </row>
    <row r="88205" spans="1:2" x14ac:dyDescent="0.3">
      <c r="A88205" s="2">
        <v>6.7955460970319306E-2</v>
      </c>
      <c r="B88205" t="s">
        <v>1099</v>
      </c>
    </row>
    <row r="88206" spans="1:2" x14ac:dyDescent="0.3">
      <c r="A88206" s="2">
        <v>4.7409820153789403E-2</v>
      </c>
      <c r="B88206" t="s">
        <v>1099</v>
      </c>
    </row>
    <row r="88207" spans="1:2" x14ac:dyDescent="0.3">
      <c r="A88207" s="2">
        <v>0.90169139162713297</v>
      </c>
      <c r="B88207" t="s">
        <v>1099</v>
      </c>
    </row>
    <row r="88208" spans="1:2" x14ac:dyDescent="0.3">
      <c r="A88208" s="2">
        <v>0.27773359969927203</v>
      </c>
      <c r="B88208" t="s">
        <v>1099</v>
      </c>
    </row>
    <row r="88209" spans="1:2" x14ac:dyDescent="0.3">
      <c r="A88209" s="2">
        <v>0.14589893947499</v>
      </c>
      <c r="B88209" t="s">
        <v>1099</v>
      </c>
    </row>
    <row r="88210" spans="1:2" x14ac:dyDescent="0.3">
      <c r="A88210" s="2">
        <v>3.6489794364203001</v>
      </c>
      <c r="B88210" t="s">
        <v>1099</v>
      </c>
    </row>
    <row r="88211" spans="1:2" x14ac:dyDescent="0.3">
      <c r="A88211" s="2">
        <v>12.6158402026196</v>
      </c>
      <c r="B88211" t="s">
        <v>1099</v>
      </c>
    </row>
    <row r="88212" spans="1:2" x14ac:dyDescent="0.3">
      <c r="A88212" s="2">
        <v>7.7242703741303202</v>
      </c>
      <c r="B88212" t="s">
        <v>1099</v>
      </c>
    </row>
    <row r="88213" spans="1:2" x14ac:dyDescent="0.3">
      <c r="A88213" s="2">
        <v>62.344772160559799</v>
      </c>
      <c r="B88213" t="s">
        <v>1099</v>
      </c>
    </row>
    <row r="88214" spans="1:2" x14ac:dyDescent="0.3">
      <c r="A88214" s="2">
        <v>1.83308338318528</v>
      </c>
      <c r="B88214" t="s">
        <v>1099</v>
      </c>
    </row>
    <row r="88215" spans="1:2" x14ac:dyDescent="0.3">
      <c r="A88215" s="2">
        <v>0.96354586057844205</v>
      </c>
      <c r="B88215" t="s">
        <v>1099</v>
      </c>
    </row>
    <row r="88216" spans="1:2" x14ac:dyDescent="0.3">
      <c r="A88216" s="2">
        <v>7.4622225966930102</v>
      </c>
      <c r="B88216" t="s">
        <v>1099</v>
      </c>
    </row>
    <row r="88217" spans="1:2" x14ac:dyDescent="0.3">
      <c r="A88217" s="2">
        <v>5.0404522379769103</v>
      </c>
      <c r="B88217" t="s">
        <v>1099</v>
      </c>
    </row>
    <row r="88218" spans="1:2" x14ac:dyDescent="0.3">
      <c r="A88218" s="2">
        <v>2.8538665427435599</v>
      </c>
      <c r="B88218" t="s">
        <v>1099</v>
      </c>
    </row>
    <row r="88219" spans="1:2" x14ac:dyDescent="0.3">
      <c r="A88219" s="2">
        <v>25.812319926644001</v>
      </c>
      <c r="B88219" t="s">
        <v>1099</v>
      </c>
    </row>
    <row r="88220" spans="1:2" x14ac:dyDescent="0.3">
      <c r="A88220" s="2">
        <v>0.78005168965494498</v>
      </c>
      <c r="B88220" t="s">
        <v>1099</v>
      </c>
    </row>
    <row r="88221" spans="1:2" x14ac:dyDescent="0.3">
      <c r="A88221" s="2">
        <v>0.421051762453373</v>
      </c>
      <c r="B88221" t="s">
        <v>1099</v>
      </c>
    </row>
    <row r="88222" spans="1:2" x14ac:dyDescent="0.3">
      <c r="A88222" s="2">
        <v>16.985340466110799</v>
      </c>
      <c r="B88222" t="s">
        <v>1099</v>
      </c>
    </row>
    <row r="88223" spans="1:2" x14ac:dyDescent="0.3">
      <c r="A88223" s="2">
        <v>27.2792065323322</v>
      </c>
      <c r="B88223" t="s">
        <v>1099</v>
      </c>
    </row>
    <row r="88224" spans="1:2" x14ac:dyDescent="0.3">
      <c r="A88224" s="2">
        <v>6.8867855988873998</v>
      </c>
      <c r="B88224" t="s">
        <v>1099</v>
      </c>
    </row>
    <row r="88225" spans="1:2" x14ac:dyDescent="0.3">
      <c r="A88225" s="2">
        <v>0.92170176917152702</v>
      </c>
      <c r="B88225" t="s">
        <v>1099</v>
      </c>
    </row>
    <row r="88226" spans="1:2" x14ac:dyDescent="0.3">
      <c r="A88226" s="2">
        <v>1.2664997437854999</v>
      </c>
      <c r="B88226" t="s">
        <v>1099</v>
      </c>
    </row>
    <row r="88227" spans="1:2" x14ac:dyDescent="0.3">
      <c r="A88227" s="2">
        <v>0.66831052179355599</v>
      </c>
      <c r="B88227" t="s">
        <v>1099</v>
      </c>
    </row>
    <row r="88228" spans="1:2" x14ac:dyDescent="0.3">
      <c r="A88228" s="2">
        <v>0.36526526061537101</v>
      </c>
      <c r="B88228" t="s">
        <v>1099</v>
      </c>
    </row>
    <row r="88229" spans="1:2" x14ac:dyDescent="0.3">
      <c r="A88229" s="2">
        <v>11.482673025378601</v>
      </c>
      <c r="B88229" t="s">
        <v>1099</v>
      </c>
    </row>
    <row r="88230" spans="1:2" x14ac:dyDescent="0.3">
      <c r="A88230" s="2">
        <v>7.0754281506436998</v>
      </c>
      <c r="B88230" t="s">
        <v>1099</v>
      </c>
    </row>
    <row r="88231" spans="1:2" x14ac:dyDescent="0.3">
      <c r="A88231" s="2">
        <v>3.8747709755304101</v>
      </c>
      <c r="B88231" t="s">
        <v>1099</v>
      </c>
    </row>
    <row r="88232" spans="1:2" x14ac:dyDescent="0.3">
      <c r="A88232" s="2">
        <v>2.02963261837243</v>
      </c>
      <c r="B88232" t="s">
        <v>1099</v>
      </c>
    </row>
    <row r="88233" spans="1:2" x14ac:dyDescent="0.3">
      <c r="A88233" s="2">
        <v>76.275073344555807</v>
      </c>
      <c r="B88233" t="s">
        <v>1099</v>
      </c>
    </row>
    <row r="88234" spans="1:2" x14ac:dyDescent="0.3">
      <c r="A88234" s="2">
        <v>11.2920214803554</v>
      </c>
      <c r="B88234" t="s">
        <v>1099</v>
      </c>
    </row>
    <row r="88235" spans="1:2" x14ac:dyDescent="0.3">
      <c r="A88235" s="2">
        <v>2.6281218450824499</v>
      </c>
      <c r="B88235" t="s">
        <v>1099</v>
      </c>
    </row>
    <row r="88236" spans="1:2" x14ac:dyDescent="0.3">
      <c r="A88236" s="2">
        <v>14.6118403665642</v>
      </c>
      <c r="B88236" t="s">
        <v>1099</v>
      </c>
    </row>
    <row r="88237" spans="1:2" x14ac:dyDescent="0.3">
      <c r="A88237" s="2">
        <v>11.843888015045501</v>
      </c>
      <c r="B88237" t="s">
        <v>1099</v>
      </c>
    </row>
    <row r="88238" spans="1:2" x14ac:dyDescent="0.3">
      <c r="A88238" s="2">
        <v>9.5980082896166898</v>
      </c>
      <c r="B88238" t="s">
        <v>1099</v>
      </c>
    </row>
    <row r="88239" spans="1:2" x14ac:dyDescent="0.3">
      <c r="A88239" s="2">
        <v>6.9412008483321497</v>
      </c>
      <c r="B88239" t="s">
        <v>1099</v>
      </c>
    </row>
    <row r="88240" spans="1:2" x14ac:dyDescent="0.3">
      <c r="A88240" s="2">
        <v>57.427838890089397</v>
      </c>
      <c r="B88240" t="s">
        <v>1099</v>
      </c>
    </row>
    <row r="88241" spans="1:2" x14ac:dyDescent="0.3">
      <c r="A88241" s="2">
        <v>25.722366618457499</v>
      </c>
      <c r="B88241" t="s">
        <v>1099</v>
      </c>
    </row>
    <row r="88242" spans="1:2" x14ac:dyDescent="0.3">
      <c r="A88242" s="2">
        <v>0.702736055403544</v>
      </c>
      <c r="B88242" t="s">
        <v>1099</v>
      </c>
    </row>
    <row r="88243" spans="1:2" x14ac:dyDescent="0.3">
      <c r="A88243" s="2">
        <v>34.432788930162097</v>
      </c>
      <c r="B88243" t="s">
        <v>1099</v>
      </c>
    </row>
    <row r="88244" spans="1:2" x14ac:dyDescent="0.3">
      <c r="A88244" s="2">
        <v>132.127124296495</v>
      </c>
      <c r="B88244" t="s">
        <v>1099</v>
      </c>
    </row>
    <row r="88245" spans="1:2" x14ac:dyDescent="0.3">
      <c r="A88245" s="2">
        <v>12.516051855350501</v>
      </c>
      <c r="B88245" t="s">
        <v>1099</v>
      </c>
    </row>
    <row r="88246" spans="1:2" x14ac:dyDescent="0.3">
      <c r="A88246" s="2">
        <v>219.07713156545699</v>
      </c>
      <c r="B88246" t="s">
        <v>1099</v>
      </c>
    </row>
    <row r="88247" spans="1:2" x14ac:dyDescent="0.3">
      <c r="A88247" s="2">
        <v>87.795773969929002</v>
      </c>
      <c r="B88247" t="s">
        <v>1099</v>
      </c>
    </row>
    <row r="88248" spans="1:2" x14ac:dyDescent="0.3">
      <c r="A88248" s="2">
        <v>34.403349775479299</v>
      </c>
      <c r="B88248" t="s">
        <v>1099</v>
      </c>
    </row>
    <row r="88249" spans="1:2" x14ac:dyDescent="0.3">
      <c r="A88249" s="2">
        <v>19.342701192762998</v>
      </c>
      <c r="B88249" t="s">
        <v>1099</v>
      </c>
    </row>
    <row r="88250" spans="1:2" x14ac:dyDescent="0.3">
      <c r="A88250" s="2">
        <v>66.165997565889299</v>
      </c>
      <c r="B88250" t="s">
        <v>1099</v>
      </c>
    </row>
    <row r="88251" spans="1:2" x14ac:dyDescent="0.3">
      <c r="A88251" s="2">
        <v>4.70182864971376</v>
      </c>
      <c r="B88251" t="s">
        <v>1099</v>
      </c>
    </row>
    <row r="88252" spans="1:2" x14ac:dyDescent="0.3">
      <c r="A88252" s="2">
        <v>2.4059110193989</v>
      </c>
      <c r="B88252" t="s">
        <v>1099</v>
      </c>
    </row>
    <row r="88253" spans="1:2" x14ac:dyDescent="0.3">
      <c r="A88253" s="2">
        <v>58.580329961315499</v>
      </c>
      <c r="B88253" t="s">
        <v>1099</v>
      </c>
    </row>
    <row r="88254" spans="1:2" x14ac:dyDescent="0.3">
      <c r="A88254" s="2">
        <v>15.1153122381139</v>
      </c>
      <c r="B88254" t="s">
        <v>1099</v>
      </c>
    </row>
    <row r="88255" spans="1:2" x14ac:dyDescent="0.3">
      <c r="A88255" s="2">
        <v>164.05436860328899</v>
      </c>
      <c r="B88255" t="s">
        <v>1099</v>
      </c>
    </row>
    <row r="88256" spans="1:2" x14ac:dyDescent="0.3">
      <c r="A88256" s="2">
        <v>98.951318659783894</v>
      </c>
      <c r="B88256" t="s">
        <v>1099</v>
      </c>
    </row>
    <row r="88257" spans="1:2" x14ac:dyDescent="0.3">
      <c r="A88257" s="2">
        <v>75.926754963403795</v>
      </c>
      <c r="B88257" t="s">
        <v>1099</v>
      </c>
    </row>
    <row r="88258" spans="1:2" x14ac:dyDescent="0.3">
      <c r="A88258" s="2">
        <v>49.842838045655903</v>
      </c>
      <c r="B88258" t="s">
        <v>1099</v>
      </c>
    </row>
    <row r="88259" spans="1:2" x14ac:dyDescent="0.3">
      <c r="A88259" s="2">
        <v>74.086834328200297</v>
      </c>
      <c r="B88259" t="s">
        <v>1099</v>
      </c>
    </row>
    <row r="88260" spans="1:2" x14ac:dyDescent="0.3">
      <c r="A88260" s="2">
        <v>42.024015906298601</v>
      </c>
      <c r="B88260" t="s">
        <v>1099</v>
      </c>
    </row>
    <row r="88261" spans="1:2" x14ac:dyDescent="0.3">
      <c r="A88261" s="2">
        <v>32.637221622978402</v>
      </c>
      <c r="B88261" t="s">
        <v>1099</v>
      </c>
    </row>
    <row r="88262" spans="1:2" x14ac:dyDescent="0.3">
      <c r="A88262" s="2">
        <v>16.6614951318581</v>
      </c>
      <c r="B88262" t="s">
        <v>1099</v>
      </c>
    </row>
    <row r="88263" spans="1:2" x14ac:dyDescent="0.3">
      <c r="A88263" s="2">
        <v>8.8673616522981593</v>
      </c>
      <c r="B88263" t="s">
        <v>1099</v>
      </c>
    </row>
    <row r="88264" spans="1:2" x14ac:dyDescent="0.3">
      <c r="A88264" s="2">
        <v>4.6958616512018896</v>
      </c>
      <c r="B88264" t="s">
        <v>1099</v>
      </c>
    </row>
    <row r="88265" spans="1:2" x14ac:dyDescent="0.3">
      <c r="A88265" s="2">
        <v>2.4006188164555899</v>
      </c>
      <c r="B88265" t="s">
        <v>1099</v>
      </c>
    </row>
    <row r="88266" spans="1:2" x14ac:dyDescent="0.3">
      <c r="A88266" s="2">
        <v>72.315789179332398</v>
      </c>
      <c r="B88266" t="s">
        <v>1099</v>
      </c>
    </row>
    <row r="88267" spans="1:2" x14ac:dyDescent="0.3">
      <c r="A88267" s="2">
        <v>47.970054623466602</v>
      </c>
      <c r="B88267" t="s">
        <v>1099</v>
      </c>
    </row>
    <row r="88268" spans="1:2" x14ac:dyDescent="0.3">
      <c r="A88268" s="2">
        <v>39.272999542378301</v>
      </c>
      <c r="B88268" t="s">
        <v>1099</v>
      </c>
    </row>
    <row r="88269" spans="1:2" x14ac:dyDescent="0.3">
      <c r="A88269" s="2">
        <v>279.27127895602501</v>
      </c>
      <c r="B88269" t="s">
        <v>1099</v>
      </c>
    </row>
    <row r="88270" spans="1:2" x14ac:dyDescent="0.3">
      <c r="A88270" s="2">
        <v>137.37912433306701</v>
      </c>
      <c r="B88270" t="s">
        <v>1099</v>
      </c>
    </row>
    <row r="88271" spans="1:2" x14ac:dyDescent="0.3">
      <c r="A88271" s="2">
        <v>62.138464797517003</v>
      </c>
      <c r="B88271" t="s">
        <v>1099</v>
      </c>
    </row>
    <row r="88272" spans="1:2" x14ac:dyDescent="0.3">
      <c r="A88272" s="2">
        <v>43.301423654682601</v>
      </c>
      <c r="B88272" t="s">
        <v>1099</v>
      </c>
    </row>
    <row r="88273" spans="1:2" x14ac:dyDescent="0.3">
      <c r="A88273" s="2">
        <v>33.232270905418297</v>
      </c>
      <c r="B88273" t="s">
        <v>1099</v>
      </c>
    </row>
    <row r="88274" spans="1:2" x14ac:dyDescent="0.3">
      <c r="A88274" s="2">
        <v>7.5391771195787802</v>
      </c>
      <c r="B88274" t="s">
        <v>1099</v>
      </c>
    </row>
    <row r="88275" spans="1:2" x14ac:dyDescent="0.3">
      <c r="A88275" s="2">
        <v>7.2794359862699896</v>
      </c>
      <c r="B88275" t="s">
        <v>1099</v>
      </c>
    </row>
    <row r="88276" spans="1:2" x14ac:dyDescent="0.3">
      <c r="A88276" s="2">
        <v>4.5647807118212196</v>
      </c>
      <c r="B88276" t="s">
        <v>1099</v>
      </c>
    </row>
    <row r="88277" spans="1:2" x14ac:dyDescent="0.3">
      <c r="A88277" s="2">
        <v>2.40855014193522</v>
      </c>
      <c r="B88277" t="s">
        <v>1099</v>
      </c>
    </row>
    <row r="88278" spans="1:2" x14ac:dyDescent="0.3">
      <c r="A88278" s="2">
        <v>23.0141109313466</v>
      </c>
      <c r="B88278" t="s">
        <v>1099</v>
      </c>
    </row>
    <row r="88279" spans="1:2" x14ac:dyDescent="0.3">
      <c r="A88279" s="2">
        <v>17.572451635686701</v>
      </c>
      <c r="B88279" t="s">
        <v>1099</v>
      </c>
    </row>
    <row r="88280" spans="1:2" x14ac:dyDescent="0.3">
      <c r="A88280" s="2">
        <v>58.639315007789001</v>
      </c>
      <c r="B88280" t="s">
        <v>1099</v>
      </c>
    </row>
    <row r="88281" spans="1:2" x14ac:dyDescent="0.3">
      <c r="A88281" s="2">
        <v>5.4655583760608204</v>
      </c>
      <c r="B88281" t="s">
        <v>1099</v>
      </c>
    </row>
    <row r="88282" spans="1:2" x14ac:dyDescent="0.3">
      <c r="A88282" s="2">
        <v>17.390782934059899</v>
      </c>
      <c r="B88282" t="s">
        <v>1099</v>
      </c>
    </row>
    <row r="88283" spans="1:2" x14ac:dyDescent="0.3">
      <c r="A88283" s="2">
        <v>11.384992791447001</v>
      </c>
      <c r="B88283" t="s">
        <v>1099</v>
      </c>
    </row>
    <row r="88284" spans="1:2" x14ac:dyDescent="0.3">
      <c r="A88284" s="2">
        <v>10.193791233567801</v>
      </c>
      <c r="B88284" t="s">
        <v>1099</v>
      </c>
    </row>
    <row r="88285" spans="1:2" x14ac:dyDescent="0.3">
      <c r="A88285" s="2">
        <v>8.1026987246718907</v>
      </c>
      <c r="B88285" t="s">
        <v>1099</v>
      </c>
    </row>
    <row r="88286" spans="1:2" x14ac:dyDescent="0.3">
      <c r="A88286" s="2">
        <v>4.7785826789989896</v>
      </c>
      <c r="B88286" t="s">
        <v>1099</v>
      </c>
    </row>
    <row r="88287" spans="1:2" x14ac:dyDescent="0.3">
      <c r="A88287" s="2">
        <v>2.58183215568909</v>
      </c>
      <c r="B88287" t="s">
        <v>1099</v>
      </c>
    </row>
    <row r="88288" spans="1:2" x14ac:dyDescent="0.3">
      <c r="A88288" s="2">
        <v>3.3440306949479099</v>
      </c>
      <c r="B88288" t="s">
        <v>1099</v>
      </c>
    </row>
    <row r="88289" spans="1:2" x14ac:dyDescent="0.3">
      <c r="A88289" s="2">
        <v>1.5074840233861999</v>
      </c>
      <c r="B88289" t="s">
        <v>1099</v>
      </c>
    </row>
    <row r="88290" spans="1:2" x14ac:dyDescent="0.3">
      <c r="A88290" s="2">
        <v>35.090452652875598</v>
      </c>
      <c r="B88290" t="s">
        <v>1099</v>
      </c>
    </row>
    <row r="88291" spans="1:2" x14ac:dyDescent="0.3">
      <c r="A88291" s="2">
        <v>18.7532150284135</v>
      </c>
      <c r="B88291" t="s">
        <v>1099</v>
      </c>
    </row>
    <row r="88292" spans="1:2" x14ac:dyDescent="0.3">
      <c r="A88292" s="2">
        <v>11.315623550566499</v>
      </c>
      <c r="B88292" t="s">
        <v>1099</v>
      </c>
    </row>
    <row r="88293" spans="1:2" x14ac:dyDescent="0.3">
      <c r="A88293" s="2">
        <v>32.0151053656203</v>
      </c>
      <c r="B88293" t="s">
        <v>1099</v>
      </c>
    </row>
    <row r="88294" spans="1:2" x14ac:dyDescent="0.3">
      <c r="A88294" s="2">
        <v>28.483684081318099</v>
      </c>
      <c r="B88294" t="s">
        <v>1099</v>
      </c>
    </row>
    <row r="88295" spans="1:2" x14ac:dyDescent="0.3">
      <c r="A88295" s="2">
        <v>16.9847446491105</v>
      </c>
      <c r="B88295" t="s">
        <v>1099</v>
      </c>
    </row>
    <row r="88296" spans="1:2" x14ac:dyDescent="0.3">
      <c r="A88296" s="2">
        <v>7.4537488567233803</v>
      </c>
      <c r="B88296" t="s">
        <v>1099</v>
      </c>
    </row>
    <row r="88297" spans="1:2" x14ac:dyDescent="0.3">
      <c r="A88297" s="2">
        <v>3.3899171760725699</v>
      </c>
      <c r="B88297" t="s">
        <v>1099</v>
      </c>
    </row>
    <row r="88298" spans="1:2" x14ac:dyDescent="0.3">
      <c r="A88298" s="2">
        <v>1.5971640197474899</v>
      </c>
      <c r="B88298" t="s">
        <v>1099</v>
      </c>
    </row>
    <row r="88299" spans="1:2" x14ac:dyDescent="0.3">
      <c r="A88299" s="2">
        <v>3.3322106113935299</v>
      </c>
      <c r="B88299" t="s">
        <v>1099</v>
      </c>
    </row>
    <row r="88300" spans="1:2" x14ac:dyDescent="0.3">
      <c r="A88300" s="2">
        <v>54.4488647010809</v>
      </c>
      <c r="B88300" t="s">
        <v>1099</v>
      </c>
    </row>
    <row r="88301" spans="1:2" x14ac:dyDescent="0.3">
      <c r="A88301" s="2">
        <v>50.3092944486433</v>
      </c>
      <c r="B88301" t="s">
        <v>1099</v>
      </c>
    </row>
    <row r="88302" spans="1:2" x14ac:dyDescent="0.3">
      <c r="A88302" s="2">
        <v>25.909871706402502</v>
      </c>
      <c r="B88302" t="s">
        <v>1099</v>
      </c>
    </row>
    <row r="88303" spans="1:2" x14ac:dyDescent="0.3">
      <c r="A88303" s="2">
        <v>13.950209533680599</v>
      </c>
      <c r="B88303" t="s">
        <v>1099</v>
      </c>
    </row>
    <row r="88304" spans="1:2" x14ac:dyDescent="0.3">
      <c r="A88304" s="2">
        <v>7.8089467161737902</v>
      </c>
      <c r="B88304" t="s">
        <v>1099</v>
      </c>
    </row>
    <row r="88305" spans="1:2" x14ac:dyDescent="0.3">
      <c r="A88305" s="2">
        <v>3.8459401173230798</v>
      </c>
      <c r="B88305" t="s">
        <v>1099</v>
      </c>
    </row>
    <row r="88306" spans="1:2" x14ac:dyDescent="0.3">
      <c r="A88306" s="2">
        <v>2.0115305312355201</v>
      </c>
      <c r="B88306" t="s">
        <v>1099</v>
      </c>
    </row>
    <row r="88307" spans="1:2" x14ac:dyDescent="0.3">
      <c r="A88307" s="2">
        <v>38.363865485027397</v>
      </c>
      <c r="B88307" t="s">
        <v>1099</v>
      </c>
    </row>
    <row r="88308" spans="1:2" x14ac:dyDescent="0.3">
      <c r="A88308" s="2">
        <v>23.5105893117166</v>
      </c>
      <c r="B88308" t="s">
        <v>1099</v>
      </c>
    </row>
    <row r="88309" spans="1:2" x14ac:dyDescent="0.3">
      <c r="A88309" s="2">
        <v>12.035000854814299</v>
      </c>
      <c r="B88309" t="s">
        <v>1099</v>
      </c>
    </row>
    <row r="88310" spans="1:2" x14ac:dyDescent="0.3">
      <c r="A88310" s="2">
        <v>24.519816511019702</v>
      </c>
      <c r="B88310" t="s">
        <v>1099</v>
      </c>
    </row>
    <row r="88311" spans="1:2" x14ac:dyDescent="0.3">
      <c r="A88311" s="2">
        <v>13.986080200452999</v>
      </c>
      <c r="B88311" t="s">
        <v>1099</v>
      </c>
    </row>
    <row r="88312" spans="1:2" x14ac:dyDescent="0.3">
      <c r="A88312" s="2">
        <v>6.7541489992507602</v>
      </c>
      <c r="B88312" t="s">
        <v>1099</v>
      </c>
    </row>
    <row r="88313" spans="1:2" x14ac:dyDescent="0.3">
      <c r="A88313" s="2">
        <v>2.92217480774476</v>
      </c>
      <c r="B88313" t="s">
        <v>1099</v>
      </c>
    </row>
    <row r="88314" spans="1:2" x14ac:dyDescent="0.3">
      <c r="A88314" s="2">
        <v>61.747568745275601</v>
      </c>
      <c r="B88314" t="s">
        <v>1099</v>
      </c>
    </row>
    <row r="88315" spans="1:2" x14ac:dyDescent="0.3">
      <c r="A88315" s="2">
        <v>51.0164622749909</v>
      </c>
      <c r="B88315" t="s">
        <v>1099</v>
      </c>
    </row>
    <row r="88316" spans="1:2" x14ac:dyDescent="0.3">
      <c r="A88316" s="2">
        <v>44.854216833669497</v>
      </c>
      <c r="B88316" t="s">
        <v>1099</v>
      </c>
    </row>
    <row r="88317" spans="1:2" x14ac:dyDescent="0.3">
      <c r="A88317" s="2">
        <v>43.733907156567497</v>
      </c>
      <c r="B88317" t="s">
        <v>1099</v>
      </c>
    </row>
    <row r="88318" spans="1:2" x14ac:dyDescent="0.3">
      <c r="A88318" s="2">
        <v>39.664270506622501</v>
      </c>
      <c r="B88318" t="s">
        <v>1099</v>
      </c>
    </row>
    <row r="88319" spans="1:2" x14ac:dyDescent="0.3">
      <c r="A88319" s="2">
        <v>32.4888231201545</v>
      </c>
      <c r="B88319" t="s">
        <v>1099</v>
      </c>
    </row>
    <row r="88320" spans="1:2" x14ac:dyDescent="0.3">
      <c r="A88320" s="2">
        <v>28.096059726662901</v>
      </c>
      <c r="B88320" t="s">
        <v>1099</v>
      </c>
    </row>
    <row r="88321" spans="1:2" x14ac:dyDescent="0.3">
      <c r="A88321" s="2">
        <v>8.7181021969060293</v>
      </c>
      <c r="B88321" t="s">
        <v>1099</v>
      </c>
    </row>
    <row r="88322" spans="1:2" x14ac:dyDescent="0.3">
      <c r="A88322" s="2">
        <v>61.2132964708629</v>
      </c>
      <c r="B88322" t="s">
        <v>1099</v>
      </c>
    </row>
    <row r="88323" spans="1:2" x14ac:dyDescent="0.3">
      <c r="A88323" s="2">
        <v>47.175990325072299</v>
      </c>
      <c r="B88323" t="s">
        <v>1099</v>
      </c>
    </row>
    <row r="88324" spans="1:2" x14ac:dyDescent="0.3">
      <c r="A88324" s="2">
        <v>38.928951748205797</v>
      </c>
      <c r="B88324" t="s">
        <v>1099</v>
      </c>
    </row>
    <row r="88325" spans="1:2" x14ac:dyDescent="0.3">
      <c r="A88325" s="2">
        <v>33.115664492897899</v>
      </c>
      <c r="B88325" t="s">
        <v>1099</v>
      </c>
    </row>
    <row r="88326" spans="1:2" x14ac:dyDescent="0.3">
      <c r="A88326" s="2">
        <v>20.0511275819132</v>
      </c>
      <c r="B88326" t="s">
        <v>1099</v>
      </c>
    </row>
    <row r="88327" spans="1:2" x14ac:dyDescent="0.3">
      <c r="A88327" s="2">
        <v>15.4529693618388</v>
      </c>
      <c r="B88327" t="s">
        <v>1099</v>
      </c>
    </row>
    <row r="88328" spans="1:2" x14ac:dyDescent="0.3">
      <c r="A88328" s="2">
        <v>11.3220106130383</v>
      </c>
      <c r="B88328" t="s">
        <v>1099</v>
      </c>
    </row>
    <row r="88329" spans="1:2" x14ac:dyDescent="0.3">
      <c r="A88329" s="2">
        <v>7.8979689982026402</v>
      </c>
      <c r="B88329" t="s">
        <v>1099</v>
      </c>
    </row>
    <row r="88330" spans="1:2" x14ac:dyDescent="0.3">
      <c r="A88330" s="2">
        <v>4.8691720220036601</v>
      </c>
      <c r="B88330" t="s">
        <v>1099</v>
      </c>
    </row>
    <row r="88331" spans="1:2" x14ac:dyDescent="0.3">
      <c r="A88331" s="2">
        <v>2.8709676059390801</v>
      </c>
      <c r="B88331" t="s">
        <v>1099</v>
      </c>
    </row>
    <row r="88332" spans="1:2" x14ac:dyDescent="0.3">
      <c r="A88332" s="2">
        <v>71.4273053817966</v>
      </c>
      <c r="B88332" t="s">
        <v>1099</v>
      </c>
    </row>
    <row r="88333" spans="1:2" x14ac:dyDescent="0.3">
      <c r="A88333" s="2">
        <v>53.386453489189002</v>
      </c>
      <c r="B88333" t="s">
        <v>1099</v>
      </c>
    </row>
    <row r="88334" spans="1:2" x14ac:dyDescent="0.3">
      <c r="A88334" s="2">
        <v>39.994734326904698</v>
      </c>
      <c r="B88334" t="s">
        <v>1099</v>
      </c>
    </row>
    <row r="88335" spans="1:2" x14ac:dyDescent="0.3">
      <c r="A88335" s="2">
        <v>31.988232538328798</v>
      </c>
      <c r="B88335" t="s">
        <v>1099</v>
      </c>
    </row>
    <row r="88336" spans="1:2" x14ac:dyDescent="0.3">
      <c r="A88336" s="2">
        <v>23.0143984937684</v>
      </c>
      <c r="B88336" t="s">
        <v>1099</v>
      </c>
    </row>
    <row r="88337" spans="1:2" x14ac:dyDescent="0.3">
      <c r="A88337" s="2">
        <v>434.25194526047898</v>
      </c>
      <c r="B88337" t="s">
        <v>1099</v>
      </c>
    </row>
    <row r="88338" spans="1:2" x14ac:dyDescent="0.3">
      <c r="A88338" s="2">
        <v>2.64270955984296</v>
      </c>
      <c r="B88338" t="s">
        <v>1099</v>
      </c>
    </row>
    <row r="88339" spans="1:2" x14ac:dyDescent="0.3">
      <c r="A88339" s="2">
        <v>3.6583786636696001</v>
      </c>
      <c r="B88339" t="s">
        <v>1099</v>
      </c>
    </row>
    <row r="88340" spans="1:2" x14ac:dyDescent="0.3">
      <c r="A88340" s="2">
        <v>8.7332810218314503</v>
      </c>
      <c r="B88340" t="s">
        <v>1099</v>
      </c>
    </row>
    <row r="88341" spans="1:2" x14ac:dyDescent="0.3">
      <c r="A88341" s="2">
        <v>11.885963119006799</v>
      </c>
      <c r="B88341" t="s">
        <v>1099</v>
      </c>
    </row>
    <row r="88342" spans="1:2" x14ac:dyDescent="0.3">
      <c r="A88342" s="2">
        <v>15.088519002256801</v>
      </c>
      <c r="B88342" t="s">
        <v>1099</v>
      </c>
    </row>
    <row r="88343" spans="1:2" x14ac:dyDescent="0.3">
      <c r="A88343" s="2">
        <v>24.254898374710901</v>
      </c>
      <c r="B88343" t="s">
        <v>1099</v>
      </c>
    </row>
    <row r="88344" spans="1:2" x14ac:dyDescent="0.3">
      <c r="A88344" s="2">
        <v>37.988187530256802</v>
      </c>
      <c r="B88344" t="s">
        <v>1099</v>
      </c>
    </row>
    <row r="88345" spans="1:2" x14ac:dyDescent="0.3">
      <c r="A88345" s="2">
        <v>52.050627207088297</v>
      </c>
      <c r="B88345" t="s">
        <v>1099</v>
      </c>
    </row>
    <row r="88346" spans="1:2" x14ac:dyDescent="0.3">
      <c r="A88346" s="2">
        <v>91.526017169759896</v>
      </c>
      <c r="B88346" t="s">
        <v>1099</v>
      </c>
    </row>
    <row r="88347" spans="1:2" x14ac:dyDescent="0.3">
      <c r="A88347" s="2">
        <v>126.853282853712</v>
      </c>
      <c r="B88347" t="s">
        <v>1099</v>
      </c>
    </row>
    <row r="88348" spans="1:2" x14ac:dyDescent="0.3">
      <c r="A88348" s="2">
        <v>166.296043586537</v>
      </c>
      <c r="B88348" t="s">
        <v>1099</v>
      </c>
    </row>
    <row r="88349" spans="1:2" x14ac:dyDescent="0.3">
      <c r="A88349" s="2">
        <v>1852.9872798221299</v>
      </c>
      <c r="B88349" t="s">
        <v>1099</v>
      </c>
    </row>
    <row r="88350" spans="1:2" x14ac:dyDescent="0.3">
      <c r="A88350" s="2">
        <v>313.03860225803601</v>
      </c>
      <c r="B88350" t="s">
        <v>1099</v>
      </c>
    </row>
    <row r="88351" spans="1:2" x14ac:dyDescent="0.3">
      <c r="A88351" s="2">
        <v>464.25424140223799</v>
      </c>
      <c r="B88351" t="s">
        <v>1099</v>
      </c>
    </row>
    <row r="88352" spans="1:2" x14ac:dyDescent="0.3">
      <c r="A88352" s="2">
        <v>564.00618620348405</v>
      </c>
      <c r="B88352" t="s">
        <v>1099</v>
      </c>
    </row>
    <row r="88353" spans="1:2" x14ac:dyDescent="0.3">
      <c r="A88353" s="2">
        <v>0.500042090678809</v>
      </c>
      <c r="B88353" t="s">
        <v>1099</v>
      </c>
    </row>
    <row r="88354" spans="1:2" x14ac:dyDescent="0.3">
      <c r="A88354" s="2">
        <v>0.68312747298017895</v>
      </c>
      <c r="B88354" t="s">
        <v>1099</v>
      </c>
    </row>
    <row r="88355" spans="1:2" x14ac:dyDescent="0.3">
      <c r="A88355" s="2">
        <v>0.86356252140166201</v>
      </c>
      <c r="B88355" t="s">
        <v>1099</v>
      </c>
    </row>
    <row r="88356" spans="1:2" x14ac:dyDescent="0.3">
      <c r="A88356" s="2">
        <v>1.02540292683502</v>
      </c>
      <c r="B88356" t="s">
        <v>1099</v>
      </c>
    </row>
    <row r="88357" spans="1:2" x14ac:dyDescent="0.3">
      <c r="A88357" s="2">
        <v>1.38701339631385</v>
      </c>
      <c r="B88357" t="s">
        <v>1099</v>
      </c>
    </row>
    <row r="88358" spans="1:2" x14ac:dyDescent="0.3">
      <c r="A88358" s="2">
        <v>81.311836732692697</v>
      </c>
      <c r="B88358" t="s">
        <v>1099</v>
      </c>
    </row>
    <row r="88359" spans="1:2" x14ac:dyDescent="0.3">
      <c r="A88359" s="2">
        <v>122.54072915052301</v>
      </c>
      <c r="B88359" t="s">
        <v>1099</v>
      </c>
    </row>
    <row r="88360" spans="1:2" x14ac:dyDescent="0.3">
      <c r="A88360" s="2">
        <v>2.8381228448949298</v>
      </c>
      <c r="B88360" t="s">
        <v>1099</v>
      </c>
    </row>
    <row r="88361" spans="1:2" x14ac:dyDescent="0.3">
      <c r="A88361" s="2">
        <v>3.9007075906818001</v>
      </c>
      <c r="B88361" t="s">
        <v>1099</v>
      </c>
    </row>
    <row r="88362" spans="1:2" x14ac:dyDescent="0.3">
      <c r="A88362" s="2">
        <v>4.8944015387554503</v>
      </c>
      <c r="B88362" t="s">
        <v>1099</v>
      </c>
    </row>
    <row r="88363" spans="1:2" x14ac:dyDescent="0.3">
      <c r="A88363" s="2">
        <v>7.0060148283174399</v>
      </c>
      <c r="B88363" t="s">
        <v>1099</v>
      </c>
    </row>
    <row r="88364" spans="1:2" x14ac:dyDescent="0.3">
      <c r="A88364" s="2">
        <v>9.2134117424227409</v>
      </c>
      <c r="B88364" t="s">
        <v>1099</v>
      </c>
    </row>
    <row r="88365" spans="1:2" x14ac:dyDescent="0.3">
      <c r="A88365" s="2">
        <v>12.8707355090064</v>
      </c>
      <c r="B88365" t="s">
        <v>1099</v>
      </c>
    </row>
    <row r="88366" spans="1:2" x14ac:dyDescent="0.3">
      <c r="A88366" s="2">
        <v>17.154143372987701</v>
      </c>
      <c r="B88366" t="s">
        <v>1099</v>
      </c>
    </row>
    <row r="88367" spans="1:2" x14ac:dyDescent="0.3">
      <c r="A88367" s="2">
        <v>23.942061109185399</v>
      </c>
      <c r="B88367" t="s">
        <v>1099</v>
      </c>
    </row>
    <row r="88368" spans="1:2" x14ac:dyDescent="0.3">
      <c r="A88368" s="2">
        <v>30.741167457250601</v>
      </c>
      <c r="B88368" t="s">
        <v>1099</v>
      </c>
    </row>
    <row r="88369" spans="1:2" x14ac:dyDescent="0.3">
      <c r="A88369" s="2">
        <v>2.1220621661013199</v>
      </c>
      <c r="B88369" t="s">
        <v>1099</v>
      </c>
    </row>
    <row r="88370" spans="1:2" x14ac:dyDescent="0.3">
      <c r="A88370" s="2">
        <v>0.30934185986581197</v>
      </c>
      <c r="B88370" t="s">
        <v>1099</v>
      </c>
    </row>
    <row r="88371" spans="1:2" x14ac:dyDescent="0.3">
      <c r="A88371" s="2">
        <v>0.38946543791506699</v>
      </c>
      <c r="B88371" t="s">
        <v>1099</v>
      </c>
    </row>
    <row r="88372" spans="1:2" x14ac:dyDescent="0.3">
      <c r="A88372" s="2">
        <v>0.46149756902004502</v>
      </c>
      <c r="B88372" t="s">
        <v>1099</v>
      </c>
    </row>
    <row r="88373" spans="1:2" x14ac:dyDescent="0.3">
      <c r="A88373" s="2">
        <v>0.574462089974899</v>
      </c>
      <c r="B88373" t="s">
        <v>1099</v>
      </c>
    </row>
    <row r="88374" spans="1:2" x14ac:dyDescent="0.3">
      <c r="A88374" s="2">
        <v>0.67647057699968904</v>
      </c>
      <c r="B88374" t="s">
        <v>1099</v>
      </c>
    </row>
    <row r="88375" spans="1:2" x14ac:dyDescent="0.3">
      <c r="A88375" s="2">
        <v>0.83084906860441998</v>
      </c>
      <c r="B88375" t="s">
        <v>1099</v>
      </c>
    </row>
    <row r="88376" spans="1:2" x14ac:dyDescent="0.3">
      <c r="A88376" s="2">
        <v>47.395565002877802</v>
      </c>
      <c r="B88376" t="s">
        <v>1099</v>
      </c>
    </row>
    <row r="88377" spans="1:2" x14ac:dyDescent="0.3">
      <c r="A88377" s="2">
        <v>1.1965475338840199</v>
      </c>
      <c r="B88377" t="s">
        <v>1099</v>
      </c>
    </row>
    <row r="88378" spans="1:2" x14ac:dyDescent="0.3">
      <c r="A88378" s="2">
        <v>1.3427464030148399</v>
      </c>
      <c r="B88378" t="s">
        <v>1099</v>
      </c>
    </row>
    <row r="88379" spans="1:2" x14ac:dyDescent="0.3">
      <c r="A88379" s="2">
        <v>1.65693472402786</v>
      </c>
      <c r="B88379" t="s">
        <v>1099</v>
      </c>
    </row>
    <row r="88380" spans="1:2" x14ac:dyDescent="0.3">
      <c r="A88380" s="2">
        <v>1.9824944503361399</v>
      </c>
      <c r="B88380" t="s">
        <v>1099</v>
      </c>
    </row>
    <row r="88381" spans="1:2" x14ac:dyDescent="0.3">
      <c r="A88381" s="2">
        <v>2.3166289996674698</v>
      </c>
      <c r="B88381" t="s">
        <v>1099</v>
      </c>
    </row>
    <row r="88382" spans="1:2" x14ac:dyDescent="0.3">
      <c r="A88382" s="2">
        <v>2.8416938997305601</v>
      </c>
      <c r="B88382" t="s">
        <v>1099</v>
      </c>
    </row>
    <row r="88383" spans="1:2" x14ac:dyDescent="0.3">
      <c r="A88383" s="2">
        <v>304.87559262344399</v>
      </c>
      <c r="B88383" t="s">
        <v>1099</v>
      </c>
    </row>
    <row r="88384" spans="1:2" x14ac:dyDescent="0.3">
      <c r="A88384" s="2">
        <v>4.0971585593009303</v>
      </c>
      <c r="B88384" t="s">
        <v>1099</v>
      </c>
    </row>
    <row r="88385" spans="1:2" x14ac:dyDescent="0.3">
      <c r="A88385" s="2">
        <v>0.153379725563138</v>
      </c>
      <c r="B88385" t="s">
        <v>1099</v>
      </c>
    </row>
    <row r="88386" spans="1:2" x14ac:dyDescent="0.3">
      <c r="A88386" s="2">
        <v>0.17912556485689299</v>
      </c>
      <c r="B88386" t="s">
        <v>1099</v>
      </c>
    </row>
    <row r="88387" spans="1:2" x14ac:dyDescent="0.3">
      <c r="A88387" s="2">
        <v>1.8766462727562101</v>
      </c>
      <c r="B88387" t="s">
        <v>1099</v>
      </c>
    </row>
    <row r="88388" spans="1:2" x14ac:dyDescent="0.3">
      <c r="A88388" s="2">
        <v>0.253163054922734</v>
      </c>
      <c r="B88388" t="s">
        <v>1099</v>
      </c>
    </row>
    <row r="88389" spans="1:2" x14ac:dyDescent="0.3">
      <c r="A88389" s="2">
        <v>0.29143404190922301</v>
      </c>
      <c r="B88389" t="s">
        <v>1099</v>
      </c>
    </row>
    <row r="88390" spans="1:2" x14ac:dyDescent="0.3">
      <c r="A88390" s="2">
        <v>0.33462925536898303</v>
      </c>
      <c r="B88390" t="s">
        <v>1099</v>
      </c>
    </row>
    <row r="88391" spans="1:2" x14ac:dyDescent="0.3">
      <c r="A88391" s="2">
        <v>0.41355918490193</v>
      </c>
      <c r="B88391" t="s">
        <v>1099</v>
      </c>
    </row>
    <row r="88392" spans="1:2" x14ac:dyDescent="0.3">
      <c r="A88392" s="2">
        <v>0.45605816085987799</v>
      </c>
      <c r="B88392" t="s">
        <v>1099</v>
      </c>
    </row>
    <row r="88393" spans="1:2" x14ac:dyDescent="0.3">
      <c r="A88393" s="2">
        <v>0.51613537440868995</v>
      </c>
      <c r="B88393" t="s">
        <v>1099</v>
      </c>
    </row>
    <row r="88394" spans="1:2" x14ac:dyDescent="0.3">
      <c r="A88394" s="2">
        <v>0.62764521807786899</v>
      </c>
      <c r="B88394" t="s">
        <v>1099</v>
      </c>
    </row>
    <row r="88395" spans="1:2" x14ac:dyDescent="0.3">
      <c r="A88395" s="2">
        <v>35.591155229648997</v>
      </c>
      <c r="B88395" t="s">
        <v>1099</v>
      </c>
    </row>
    <row r="88396" spans="1:2" x14ac:dyDescent="0.3">
      <c r="A88396" s="2">
        <v>0.85624654859941896</v>
      </c>
      <c r="B88396" t="s">
        <v>1099</v>
      </c>
    </row>
    <row r="88397" spans="1:2" x14ac:dyDescent="0.3">
      <c r="A88397" s="2">
        <v>0.95632116019278401</v>
      </c>
      <c r="B88397" t="s">
        <v>1099</v>
      </c>
    </row>
    <row r="88398" spans="1:2" x14ac:dyDescent="0.3">
      <c r="A88398" s="2">
        <v>1.11881623251554</v>
      </c>
      <c r="B88398" t="s">
        <v>1099</v>
      </c>
    </row>
    <row r="88399" spans="1:2" x14ac:dyDescent="0.3">
      <c r="A88399" s="2">
        <v>1.34924694862921</v>
      </c>
      <c r="B88399" t="s">
        <v>1099</v>
      </c>
    </row>
    <row r="88400" spans="1:2" x14ac:dyDescent="0.3">
      <c r="A88400" s="2">
        <v>1.50427411939611</v>
      </c>
      <c r="B88400" t="s">
        <v>1099</v>
      </c>
    </row>
    <row r="88401" spans="1:2" x14ac:dyDescent="0.3">
      <c r="A88401" s="2">
        <v>0.109749827372598</v>
      </c>
      <c r="B88401" t="s">
        <v>1099</v>
      </c>
    </row>
    <row r="88402" spans="1:2" x14ac:dyDescent="0.3">
      <c r="A88402" s="2">
        <v>0.12376179647737801</v>
      </c>
      <c r="B88402" t="s">
        <v>1099</v>
      </c>
    </row>
    <row r="88403" spans="1:2" x14ac:dyDescent="0.3">
      <c r="A88403" s="2">
        <v>0.14464346154868599</v>
      </c>
      <c r="B88403" t="s">
        <v>1099</v>
      </c>
    </row>
    <row r="88404" spans="1:2" x14ac:dyDescent="0.3">
      <c r="A88404" s="2">
        <v>0.15431690271225301</v>
      </c>
      <c r="B88404" t="s">
        <v>1099</v>
      </c>
    </row>
    <row r="88405" spans="1:2" x14ac:dyDescent="0.3">
      <c r="A88405" s="2">
        <v>0.177457721452147</v>
      </c>
      <c r="B88405" t="s">
        <v>1099</v>
      </c>
    </row>
    <row r="88406" spans="1:2" x14ac:dyDescent="0.3">
      <c r="A88406" s="2">
        <v>0.19998608519911801</v>
      </c>
      <c r="B88406" t="s">
        <v>1099</v>
      </c>
    </row>
    <row r="88407" spans="1:2" x14ac:dyDescent="0.3">
      <c r="A88407" s="2">
        <v>0.22329476931962</v>
      </c>
      <c r="B88407" t="s">
        <v>1099</v>
      </c>
    </row>
    <row r="88408" spans="1:2" x14ac:dyDescent="0.3">
      <c r="A88408" s="2">
        <v>0.258330804712397</v>
      </c>
      <c r="B88408" t="s">
        <v>1099</v>
      </c>
    </row>
    <row r="88409" spans="1:2" x14ac:dyDescent="0.3">
      <c r="A88409" s="2">
        <v>0.29973193892605698</v>
      </c>
      <c r="B88409" t="s">
        <v>1099</v>
      </c>
    </row>
    <row r="88410" spans="1:2" x14ac:dyDescent="0.3">
      <c r="A88410" s="2">
        <v>0.32261553725070602</v>
      </c>
      <c r="B88410" t="s">
        <v>1099</v>
      </c>
    </row>
    <row r="88411" spans="1:2" x14ac:dyDescent="0.3">
      <c r="A88411" s="2">
        <v>0.36413773719333198</v>
      </c>
      <c r="B88411" t="s">
        <v>1099</v>
      </c>
    </row>
    <row r="88412" spans="1:2" x14ac:dyDescent="0.3">
      <c r="A88412" s="2">
        <v>0.41077489428807801</v>
      </c>
      <c r="B88412" t="s">
        <v>1099</v>
      </c>
    </row>
    <row r="88413" spans="1:2" x14ac:dyDescent="0.3">
      <c r="A88413" s="2">
        <v>0.47285373262772101</v>
      </c>
      <c r="B88413" t="s">
        <v>1099</v>
      </c>
    </row>
    <row r="88414" spans="1:2" x14ac:dyDescent="0.3">
      <c r="A88414" s="2">
        <v>0.54332416407334605</v>
      </c>
      <c r="B88414" t="s">
        <v>1099</v>
      </c>
    </row>
    <row r="88415" spans="1:2" x14ac:dyDescent="0.3">
      <c r="A88415" s="2">
        <v>0.60746732075447896</v>
      </c>
      <c r="B88415" t="s">
        <v>1099</v>
      </c>
    </row>
    <row r="88416" spans="1:2" x14ac:dyDescent="0.3">
      <c r="A88416" s="2">
        <v>216.79816738706899</v>
      </c>
      <c r="B88416" t="s">
        <v>1099</v>
      </c>
    </row>
    <row r="88417" spans="1:2" x14ac:dyDescent="0.3">
      <c r="A88417" s="2">
        <v>48.758789780832203</v>
      </c>
      <c r="B88417" t="s">
        <v>1099</v>
      </c>
    </row>
    <row r="88418" spans="1:2" x14ac:dyDescent="0.3">
      <c r="A88418" s="2">
        <v>7.6425049676208996</v>
      </c>
      <c r="B88418" t="s">
        <v>1099</v>
      </c>
    </row>
    <row r="88419" spans="1:2" x14ac:dyDescent="0.3">
      <c r="A88419" s="2">
        <v>3.37750819701083</v>
      </c>
      <c r="B88419" t="s">
        <v>1099</v>
      </c>
    </row>
    <row r="88420" spans="1:2" x14ac:dyDescent="0.3">
      <c r="A88420" s="2">
        <v>1.3254332437285701</v>
      </c>
      <c r="B88420" t="s">
        <v>1099</v>
      </c>
    </row>
    <row r="88421" spans="1:2" x14ac:dyDescent="0.3">
      <c r="A88421" s="2">
        <v>0.57737840946836405</v>
      </c>
      <c r="B88421" t="s">
        <v>1099</v>
      </c>
    </row>
    <row r="88422" spans="1:2" x14ac:dyDescent="0.3">
      <c r="A88422" s="2">
        <v>0.44530194332729001</v>
      </c>
      <c r="B88422" t="s">
        <v>1099</v>
      </c>
    </row>
    <row r="88423" spans="1:2" x14ac:dyDescent="0.3">
      <c r="A88423" s="2">
        <v>0.24474014153472201</v>
      </c>
      <c r="B88423" t="s">
        <v>1099</v>
      </c>
    </row>
    <row r="88424" spans="1:2" x14ac:dyDescent="0.3">
      <c r="A88424" s="2">
        <v>0.16517908189271299</v>
      </c>
      <c r="B88424" t="s">
        <v>1099</v>
      </c>
    </row>
    <row r="88425" spans="1:2" x14ac:dyDescent="0.3">
      <c r="A88425" s="2">
        <v>0.129740406600904</v>
      </c>
      <c r="B88425" t="s">
        <v>1099</v>
      </c>
    </row>
    <row r="88426" spans="1:2" x14ac:dyDescent="0.3">
      <c r="A88426" s="2">
        <v>0.11273239208130099</v>
      </c>
      <c r="B88426" t="s">
        <v>1099</v>
      </c>
    </row>
    <row r="88427" spans="1:2" x14ac:dyDescent="0.3">
      <c r="A88427" s="2">
        <v>8.3816367639118303E-2</v>
      </c>
      <c r="B88427" t="s">
        <v>1099</v>
      </c>
    </row>
    <row r="88428" spans="1:2" x14ac:dyDescent="0.3">
      <c r="A88428" s="2">
        <v>7.2189618758386198E-2</v>
      </c>
      <c r="B88428" t="s">
        <v>1099</v>
      </c>
    </row>
    <row r="88429" spans="1:2" x14ac:dyDescent="0.3">
      <c r="A88429" s="2">
        <v>6.5159128608666197E-2</v>
      </c>
      <c r="B88429" t="s">
        <v>1099</v>
      </c>
    </row>
    <row r="88430" spans="1:2" x14ac:dyDescent="0.3">
      <c r="A88430" s="2">
        <v>6.4078881275418702</v>
      </c>
      <c r="B88430" t="s">
        <v>1099</v>
      </c>
    </row>
    <row r="88431" spans="1:2" x14ac:dyDescent="0.3">
      <c r="A88431" s="2">
        <v>2.2087419556972199</v>
      </c>
      <c r="B88431" t="s">
        <v>1099</v>
      </c>
    </row>
    <row r="88432" spans="1:2" x14ac:dyDescent="0.3">
      <c r="A88432" s="2">
        <v>1.24946204487949</v>
      </c>
      <c r="B88432" t="s">
        <v>1099</v>
      </c>
    </row>
    <row r="88433" spans="1:2" x14ac:dyDescent="0.3">
      <c r="A88433" s="2">
        <v>0.58870670562699501</v>
      </c>
      <c r="B88433" t="s">
        <v>1099</v>
      </c>
    </row>
    <row r="88434" spans="1:2" x14ac:dyDescent="0.3">
      <c r="A88434" s="2">
        <v>0.54756427341550196</v>
      </c>
      <c r="B88434" t="s">
        <v>1099</v>
      </c>
    </row>
    <row r="88435" spans="1:2" x14ac:dyDescent="0.3">
      <c r="A88435" s="2">
        <v>1.4372854490475699</v>
      </c>
      <c r="B88435" t="s">
        <v>1099</v>
      </c>
    </row>
    <row r="88436" spans="1:2" x14ac:dyDescent="0.3">
      <c r="A88436" s="2">
        <v>0.27560313866796499</v>
      </c>
      <c r="B88436" t="s">
        <v>1099</v>
      </c>
    </row>
    <row r="88437" spans="1:2" x14ac:dyDescent="0.3">
      <c r="A88437" s="2">
        <v>0.18537388633263599</v>
      </c>
      <c r="B88437" t="s">
        <v>1099</v>
      </c>
    </row>
    <row r="88438" spans="1:2" x14ac:dyDescent="0.3">
      <c r="A88438" s="2">
        <v>0.12712223441858</v>
      </c>
      <c r="B88438" t="s">
        <v>1099</v>
      </c>
    </row>
    <row r="88439" spans="1:2" x14ac:dyDescent="0.3">
      <c r="A88439" s="2">
        <v>9.2397728210829505E-2</v>
      </c>
      <c r="B88439" t="s">
        <v>1099</v>
      </c>
    </row>
    <row r="88440" spans="1:2" x14ac:dyDescent="0.3">
      <c r="A88440" s="2">
        <v>3.8644148776210099E-2</v>
      </c>
      <c r="B88440" t="s">
        <v>1099</v>
      </c>
    </row>
    <row r="88441" spans="1:2" x14ac:dyDescent="0.3">
      <c r="A88441" s="2">
        <v>0.396881018592316</v>
      </c>
      <c r="B88441" t="s">
        <v>1099</v>
      </c>
    </row>
    <row r="88442" spans="1:2" x14ac:dyDescent="0.3">
      <c r="A88442" s="2">
        <v>0.19850628651478899</v>
      </c>
      <c r="B88442" t="s">
        <v>1099</v>
      </c>
    </row>
    <row r="88443" spans="1:2" x14ac:dyDescent="0.3">
      <c r="A88443" s="2">
        <v>0.129642081313325</v>
      </c>
      <c r="B88443" t="s">
        <v>1099</v>
      </c>
    </row>
    <row r="88444" spans="1:2" x14ac:dyDescent="0.3">
      <c r="A88444" s="2">
        <v>9.9739499656235506E-2</v>
      </c>
      <c r="B88444" t="s">
        <v>1099</v>
      </c>
    </row>
    <row r="88445" spans="1:2" x14ac:dyDescent="0.3">
      <c r="A88445" s="2">
        <v>3.64116945721806</v>
      </c>
      <c r="B88445" t="s">
        <v>1099</v>
      </c>
    </row>
    <row r="88446" spans="1:2" x14ac:dyDescent="0.3">
      <c r="A88446" s="2">
        <v>1.8465993476559199</v>
      </c>
      <c r="B88446" t="s">
        <v>1099</v>
      </c>
    </row>
    <row r="88447" spans="1:2" x14ac:dyDescent="0.3">
      <c r="A88447" s="2">
        <v>0.71432193173623104</v>
      </c>
      <c r="B88447" t="s">
        <v>1099</v>
      </c>
    </row>
    <row r="88448" spans="1:2" x14ac:dyDescent="0.3">
      <c r="A88448" s="2">
        <v>0.27441351711879902</v>
      </c>
      <c r="B88448" t="s">
        <v>1099</v>
      </c>
    </row>
    <row r="88449" spans="1:2" x14ac:dyDescent="0.3">
      <c r="A88449" s="2">
        <v>0.14792622471542999</v>
      </c>
      <c r="B88449" t="s">
        <v>1099</v>
      </c>
    </row>
    <row r="88450" spans="1:2" x14ac:dyDescent="0.3">
      <c r="A88450" s="2">
        <v>0.29113262978636301</v>
      </c>
      <c r="B88450" t="s">
        <v>1099</v>
      </c>
    </row>
    <row r="88451" spans="1:2" x14ac:dyDescent="0.3">
      <c r="A88451" s="2">
        <v>0.13335349926623799</v>
      </c>
      <c r="B88451" t="s">
        <v>1099</v>
      </c>
    </row>
    <row r="88452" spans="1:2" x14ac:dyDescent="0.3">
      <c r="A88452" s="2">
        <v>0.172424293474323</v>
      </c>
      <c r="B88452" t="s">
        <v>1099</v>
      </c>
    </row>
    <row r="88453" spans="1:2" x14ac:dyDescent="0.3">
      <c r="A88453" s="2">
        <v>9.8282769933027492</v>
      </c>
      <c r="B88453" t="s">
        <v>1099</v>
      </c>
    </row>
    <row r="88454" spans="1:2" x14ac:dyDescent="0.3">
      <c r="A88454" s="2">
        <v>13.742554766101</v>
      </c>
      <c r="B88454" t="s">
        <v>1099</v>
      </c>
    </row>
    <row r="88455" spans="1:2" x14ac:dyDescent="0.3">
      <c r="A88455" s="2">
        <v>10.5627594085305</v>
      </c>
      <c r="B88455" t="s">
        <v>1099</v>
      </c>
    </row>
    <row r="88456" spans="1:2" x14ac:dyDescent="0.3">
      <c r="A88456" s="2">
        <v>9.3662873267136408</v>
      </c>
      <c r="B88456" t="s">
        <v>1099</v>
      </c>
    </row>
    <row r="88457" spans="1:2" x14ac:dyDescent="0.3">
      <c r="A88457" s="2">
        <v>39.897214493086899</v>
      </c>
      <c r="B88457" t="s">
        <v>1099</v>
      </c>
    </row>
    <row r="88458" spans="1:2" x14ac:dyDescent="0.3">
      <c r="A88458" s="2">
        <v>1.3076536567108601</v>
      </c>
      <c r="B88458" t="s">
        <v>1099</v>
      </c>
    </row>
    <row r="88459" spans="1:2" x14ac:dyDescent="0.3">
      <c r="A88459" s="2">
        <v>5.6675057242218801E-3</v>
      </c>
      <c r="B88459" t="s">
        <v>1099</v>
      </c>
    </row>
    <row r="88460" spans="1:2" x14ac:dyDescent="0.3">
      <c r="A88460" s="2">
        <v>6.08259758414601E-2</v>
      </c>
      <c r="B88460" t="s">
        <v>1099</v>
      </c>
    </row>
    <row r="88461" spans="1:2" x14ac:dyDescent="0.3">
      <c r="A88461" s="2">
        <v>0.23776527994441099</v>
      </c>
      <c r="B88461" t="s">
        <v>1099</v>
      </c>
    </row>
    <row r="88462" spans="1:2" x14ac:dyDescent="0.3">
      <c r="A88462" s="2">
        <v>2.7777059679091902</v>
      </c>
      <c r="B88462" t="s">
        <v>1099</v>
      </c>
    </row>
    <row r="88463" spans="1:2" x14ac:dyDescent="0.3">
      <c r="A88463" s="2">
        <v>1.01396037058303</v>
      </c>
      <c r="B88463" t="s">
        <v>1099</v>
      </c>
    </row>
    <row r="88464" spans="1:2" x14ac:dyDescent="0.3">
      <c r="A88464" s="2">
        <v>5.5674815501825299E-2</v>
      </c>
      <c r="B88464" t="s">
        <v>1099</v>
      </c>
    </row>
    <row r="88465" spans="1:2" x14ac:dyDescent="0.3">
      <c r="A88465" s="2">
        <v>0.82437854623528495</v>
      </c>
      <c r="B88465" t="s">
        <v>1099</v>
      </c>
    </row>
    <row r="88466" spans="1:2" x14ac:dyDescent="0.3">
      <c r="A88466" s="2">
        <v>0.18824722219083601</v>
      </c>
      <c r="B88466" t="s">
        <v>1099</v>
      </c>
    </row>
    <row r="88467" spans="1:2" x14ac:dyDescent="0.3">
      <c r="A88467" s="2">
        <v>1.10082161366475E-2</v>
      </c>
      <c r="B88467" t="s">
        <v>1099</v>
      </c>
    </row>
    <row r="88468" spans="1:2" x14ac:dyDescent="0.3">
      <c r="A88468" s="2">
        <v>7.78534195630258E-3</v>
      </c>
      <c r="B88468" t="s">
        <v>1099</v>
      </c>
    </row>
    <row r="88469" spans="1:2" x14ac:dyDescent="0.3">
      <c r="A88469" s="2">
        <v>7.4432348869042601E-3</v>
      </c>
      <c r="B88469" t="s">
        <v>1099</v>
      </c>
    </row>
    <row r="88470" spans="1:2" x14ac:dyDescent="0.3">
      <c r="A88470" s="2">
        <v>7.1777915407633397E-3</v>
      </c>
      <c r="B88470" t="s">
        <v>1099</v>
      </c>
    </row>
    <row r="88471" spans="1:2" x14ac:dyDescent="0.3">
      <c r="A88471" s="2">
        <v>6.9687635960907299E-3</v>
      </c>
      <c r="B88471" t="s">
        <v>1099</v>
      </c>
    </row>
    <row r="88472" spans="1:2" x14ac:dyDescent="0.3">
      <c r="A88472" s="2">
        <v>6.80295966619402E-3</v>
      </c>
      <c r="B88472" t="s">
        <v>1099</v>
      </c>
    </row>
    <row r="88473" spans="1:2" x14ac:dyDescent="0.3">
      <c r="A88473" s="2">
        <v>6.6714697310347399E-3</v>
      </c>
      <c r="B88473" t="s">
        <v>1099</v>
      </c>
    </row>
    <row r="88474" spans="1:2" x14ac:dyDescent="0.3">
      <c r="A88474" s="2">
        <v>6.5680719145528596E-3</v>
      </c>
      <c r="B88474" t="s">
        <v>1099</v>
      </c>
    </row>
    <row r="88475" spans="1:2" x14ac:dyDescent="0.3">
      <c r="A88475" s="2">
        <v>6.4882882256900301E-3</v>
      </c>
      <c r="B88475" t="s">
        <v>1099</v>
      </c>
    </row>
    <row r="88476" spans="1:2" x14ac:dyDescent="0.3">
      <c r="A88476" s="2">
        <v>0.43068007893834398</v>
      </c>
      <c r="B88476" t="s">
        <v>1099</v>
      </c>
    </row>
    <row r="88477" spans="1:2" x14ac:dyDescent="0.3">
      <c r="A88477" s="2">
        <v>6.92248734502071E-2</v>
      </c>
      <c r="B88477" t="s">
        <v>1099</v>
      </c>
    </row>
    <row r="88478" spans="1:2" x14ac:dyDescent="0.3">
      <c r="A88478" s="2">
        <v>6.5578604463247606E-2</v>
      </c>
      <c r="B88478" t="s">
        <v>1099</v>
      </c>
    </row>
    <row r="88479" spans="1:2" x14ac:dyDescent="0.3">
      <c r="A88479" s="2">
        <v>0.42267439675205198</v>
      </c>
      <c r="B88479" t="s">
        <v>1099</v>
      </c>
    </row>
    <row r="88480" spans="1:2" x14ac:dyDescent="0.3">
      <c r="A88480" s="2">
        <v>5.6503792225791501E-2</v>
      </c>
      <c r="B88480" t="s">
        <v>1099</v>
      </c>
    </row>
    <row r="88481" spans="1:2" x14ac:dyDescent="0.3">
      <c r="A88481" s="2">
        <v>1.6114884651710501E-2</v>
      </c>
      <c r="B88481" t="s">
        <v>1099</v>
      </c>
    </row>
    <row r="88482" spans="1:2" x14ac:dyDescent="0.3">
      <c r="A88482" s="2">
        <v>1.84953258262631</v>
      </c>
      <c r="B88482" t="s">
        <v>1099</v>
      </c>
    </row>
    <row r="88483" spans="1:2" x14ac:dyDescent="0.3">
      <c r="A88483" s="2">
        <v>0.71238420114904299</v>
      </c>
      <c r="B88483" t="s">
        <v>1099</v>
      </c>
    </row>
    <row r="88484" spans="1:2" x14ac:dyDescent="0.3">
      <c r="A88484" s="2">
        <v>0.68244374548512299</v>
      </c>
      <c r="B88484" t="s">
        <v>1099</v>
      </c>
    </row>
    <row r="88485" spans="1:2" x14ac:dyDescent="0.3">
      <c r="A88485" s="2">
        <v>2.38922295863872E-2</v>
      </c>
      <c r="B88485" t="s">
        <v>1099</v>
      </c>
    </row>
    <row r="88486" spans="1:2" x14ac:dyDescent="0.3">
      <c r="A88486" s="2">
        <v>5.4712449463250303E-2</v>
      </c>
      <c r="B88486" t="s">
        <v>1099</v>
      </c>
    </row>
    <row r="88487" spans="1:2" x14ac:dyDescent="0.3">
      <c r="A88487" s="2">
        <v>6.9088115071613901E-2</v>
      </c>
      <c r="B88487" t="s">
        <v>1099</v>
      </c>
    </row>
    <row r="88488" spans="1:2" x14ac:dyDescent="0.3">
      <c r="A88488" s="2">
        <v>5.4350682366902402E-2</v>
      </c>
      <c r="B88488" t="s">
        <v>1099</v>
      </c>
    </row>
    <row r="88489" spans="1:2" x14ac:dyDescent="0.3">
      <c r="A88489" s="2">
        <v>1.7226472550905201</v>
      </c>
      <c r="B88489" t="s">
        <v>1099</v>
      </c>
    </row>
    <row r="88490" spans="1:2" x14ac:dyDescent="0.3">
      <c r="A88490" s="2">
        <v>0.49310226854089301</v>
      </c>
      <c r="B88490" t="s">
        <v>1099</v>
      </c>
    </row>
    <row r="88491" spans="1:2" x14ac:dyDescent="0.3">
      <c r="A88491" s="2">
        <v>0.55053283213091397</v>
      </c>
      <c r="B88491" t="s">
        <v>1099</v>
      </c>
    </row>
    <row r="88492" spans="1:2" x14ac:dyDescent="0.3">
      <c r="A88492" s="2">
        <v>3.1834086591906399</v>
      </c>
      <c r="B88492" t="s">
        <v>1099</v>
      </c>
    </row>
    <row r="88493" spans="1:2" x14ac:dyDescent="0.3">
      <c r="A88493" s="2">
        <v>4.6927759162877503E-2</v>
      </c>
      <c r="B88493" t="s">
        <v>1099</v>
      </c>
    </row>
    <row r="88494" spans="1:2" x14ac:dyDescent="0.3">
      <c r="A88494" s="2">
        <v>0.11164256780543901</v>
      </c>
      <c r="B88494" t="s">
        <v>1099</v>
      </c>
    </row>
    <row r="88495" spans="1:2" x14ac:dyDescent="0.3">
      <c r="A88495" s="2">
        <v>8.3565448485455399E-3</v>
      </c>
      <c r="B88495" t="s">
        <v>1099</v>
      </c>
    </row>
    <row r="88496" spans="1:2" x14ac:dyDescent="0.3">
      <c r="A88496" s="2">
        <v>7.0308471758354996E-3</v>
      </c>
      <c r="B88496" t="s">
        <v>1099</v>
      </c>
    </row>
    <row r="88497" spans="1:2" x14ac:dyDescent="0.3">
      <c r="A88497" s="2">
        <v>13.145461886456101</v>
      </c>
      <c r="B88497" t="s">
        <v>1099</v>
      </c>
    </row>
    <row r="88498" spans="1:2" x14ac:dyDescent="0.3">
      <c r="A88498" s="2">
        <v>8.0839239286294495E-2</v>
      </c>
      <c r="B88498" t="s">
        <v>1099</v>
      </c>
    </row>
    <row r="88499" spans="1:2" x14ac:dyDescent="0.3">
      <c r="A88499" s="2">
        <v>0.35510128587454298</v>
      </c>
      <c r="B88499" t="s">
        <v>1099</v>
      </c>
    </row>
    <row r="88500" spans="1:2" x14ac:dyDescent="0.3">
      <c r="A88500" s="2">
        <v>4.3976945825043502E-2</v>
      </c>
      <c r="B88500" t="s">
        <v>1099</v>
      </c>
    </row>
    <row r="88501" spans="1:2" x14ac:dyDescent="0.3">
      <c r="A88501" s="2">
        <v>3.3649742885066697E-2</v>
      </c>
      <c r="B88501" t="s">
        <v>1099</v>
      </c>
    </row>
    <row r="88502" spans="1:2" x14ac:dyDescent="0.3">
      <c r="A88502" s="2">
        <v>0.117598314863086</v>
      </c>
      <c r="B88502" t="s">
        <v>1099</v>
      </c>
    </row>
    <row r="88503" spans="1:2" x14ac:dyDescent="0.3">
      <c r="A88503" s="2">
        <v>1.2762780626780599E-2</v>
      </c>
      <c r="B88503" t="s">
        <v>1099</v>
      </c>
    </row>
    <row r="88504" spans="1:2" x14ac:dyDescent="0.3">
      <c r="A88504" s="2">
        <v>2.0539547068367798</v>
      </c>
      <c r="B88504" t="s">
        <v>1099</v>
      </c>
    </row>
    <row r="88505" spans="1:2" x14ac:dyDescent="0.3">
      <c r="A88505" s="2">
        <v>9.8284295095882296E-2</v>
      </c>
      <c r="B88505" t="s">
        <v>1099</v>
      </c>
    </row>
    <row r="88506" spans="1:2" x14ac:dyDescent="0.3">
      <c r="A88506" s="2">
        <v>1.27198818958519E-2</v>
      </c>
      <c r="B88506" t="s">
        <v>1099</v>
      </c>
    </row>
    <row r="88507" spans="1:2" x14ac:dyDescent="0.3">
      <c r="A88507" s="2">
        <v>1.41428832943002E-3</v>
      </c>
      <c r="B88507" t="s">
        <v>1099</v>
      </c>
    </row>
    <row r="88508" spans="1:2" x14ac:dyDescent="0.3">
      <c r="A88508" s="2">
        <v>5.4258888239671198E-2</v>
      </c>
      <c r="B88508" t="s">
        <v>1099</v>
      </c>
    </row>
    <row r="88509" spans="1:2" x14ac:dyDescent="0.3">
      <c r="A88509" s="2">
        <v>3.2733787833469602E-3</v>
      </c>
      <c r="B88509" t="s">
        <v>1099</v>
      </c>
    </row>
    <row r="88510" spans="1:2" x14ac:dyDescent="0.3">
      <c r="A88510" s="2">
        <v>8.1111312997420699E-4</v>
      </c>
      <c r="B88510" t="s">
        <v>1099</v>
      </c>
    </row>
    <row r="88511" spans="1:2" x14ac:dyDescent="0.3">
      <c r="A88511" s="2">
        <v>0.120373102967228</v>
      </c>
      <c r="B88511" t="s">
        <v>1099</v>
      </c>
    </row>
    <row r="88512" spans="1:2" x14ac:dyDescent="0.3">
      <c r="A88512" s="2">
        <v>0.35359036618939899</v>
      </c>
      <c r="B88512" t="s">
        <v>1099</v>
      </c>
    </row>
    <row r="88513" spans="1:2" x14ac:dyDescent="0.3">
      <c r="A88513" s="2">
        <v>1.6279843017150901E-2</v>
      </c>
      <c r="B88513" t="s">
        <v>1099</v>
      </c>
    </row>
    <row r="88514" spans="1:2" x14ac:dyDescent="0.3">
      <c r="A88514" s="2">
        <v>1.41555979839149E-2</v>
      </c>
      <c r="B88514" t="s">
        <v>1099</v>
      </c>
    </row>
    <row r="88515" spans="1:2" x14ac:dyDescent="0.3">
      <c r="A88515" s="2">
        <v>1.2542155158417299E-2</v>
      </c>
      <c r="B88515" t="s">
        <v>1099</v>
      </c>
    </row>
    <row r="88516" spans="1:2" x14ac:dyDescent="0.3">
      <c r="A88516" s="2">
        <v>5.6791343604625797E-3</v>
      </c>
      <c r="B88516" t="s">
        <v>1099</v>
      </c>
    </row>
    <row r="88517" spans="1:2" x14ac:dyDescent="0.3">
      <c r="A88517" s="2">
        <v>0.10957040679600499</v>
      </c>
      <c r="B88517" t="s">
        <v>1099</v>
      </c>
    </row>
    <row r="88518" spans="1:2" x14ac:dyDescent="0.3">
      <c r="A88518" s="2">
        <v>0.15055303626434499</v>
      </c>
      <c r="B88518" t="s">
        <v>1099</v>
      </c>
    </row>
    <row r="88519" spans="1:2" x14ac:dyDescent="0.3">
      <c r="A88519" s="2">
        <v>0.13742666644554699</v>
      </c>
      <c r="B88519" t="s">
        <v>1099</v>
      </c>
    </row>
    <row r="88520" spans="1:2" x14ac:dyDescent="0.3">
      <c r="A88520" s="2">
        <v>0.15715871427470901</v>
      </c>
      <c r="B88520" t="s">
        <v>1099</v>
      </c>
    </row>
    <row r="88521" spans="1:2" x14ac:dyDescent="0.3">
      <c r="A88521" s="2">
        <v>5.9795245160251698E-2</v>
      </c>
      <c r="B88521" t="s">
        <v>1099</v>
      </c>
    </row>
    <row r="88522" spans="1:2" x14ac:dyDescent="0.3">
      <c r="A88522" s="2">
        <v>2.1338987658939801</v>
      </c>
      <c r="B88522" t="s">
        <v>1099</v>
      </c>
    </row>
    <row r="88523" spans="1:2" x14ac:dyDescent="0.3">
      <c r="A88523" s="2">
        <v>9.7988927210125993</v>
      </c>
      <c r="B88523" t="s">
        <v>1099</v>
      </c>
    </row>
    <row r="88524" spans="1:2" x14ac:dyDescent="0.3">
      <c r="A88524" s="2">
        <v>0.34469738634014102</v>
      </c>
      <c r="B88524" t="s">
        <v>1099</v>
      </c>
    </row>
    <row r="88525" spans="1:2" x14ac:dyDescent="0.3">
      <c r="A88525" s="2">
        <v>0.89906956380182801</v>
      </c>
      <c r="B88525" t="s">
        <v>1099</v>
      </c>
    </row>
    <row r="88526" spans="1:2" x14ac:dyDescent="0.3">
      <c r="A88526" s="2">
        <v>11.957779294017399</v>
      </c>
      <c r="B88526" t="s">
        <v>1099</v>
      </c>
    </row>
    <row r="88527" spans="1:2" x14ac:dyDescent="0.3">
      <c r="A88527" s="2">
        <v>4.1636656430055199</v>
      </c>
      <c r="B88527" t="s">
        <v>1099</v>
      </c>
    </row>
    <row r="88528" spans="1:2" x14ac:dyDescent="0.3">
      <c r="A88528" s="2">
        <v>0.273411952206082</v>
      </c>
      <c r="B88528" t="s">
        <v>1099</v>
      </c>
    </row>
    <row r="88529" spans="1:2" x14ac:dyDescent="0.3">
      <c r="A88529" s="2">
        <v>0.22197276162992199</v>
      </c>
      <c r="B88529" t="s">
        <v>1099</v>
      </c>
    </row>
    <row r="88530" spans="1:2" x14ac:dyDescent="0.3">
      <c r="A88530" s="2">
        <v>0.245081752716341</v>
      </c>
      <c r="B88530" t="s">
        <v>1099</v>
      </c>
    </row>
    <row r="88531" spans="1:2" x14ac:dyDescent="0.3">
      <c r="A88531" s="2">
        <v>0.45020604341067599</v>
      </c>
      <c r="B88531" t="s">
        <v>1099</v>
      </c>
    </row>
    <row r="88532" spans="1:2" x14ac:dyDescent="0.3">
      <c r="A88532" s="2">
        <v>0.28568144511645399</v>
      </c>
      <c r="B88532" t="s">
        <v>1099</v>
      </c>
    </row>
    <row r="88533" spans="1:2" x14ac:dyDescent="0.3">
      <c r="A88533" s="2">
        <v>0.17891051403642799</v>
      </c>
      <c r="B88533" t="s">
        <v>1099</v>
      </c>
    </row>
    <row r="88534" spans="1:2" x14ac:dyDescent="0.3">
      <c r="A88534" s="2">
        <v>8.0934480816107897</v>
      </c>
      <c r="B88534" t="s">
        <v>1099</v>
      </c>
    </row>
    <row r="88535" spans="1:2" x14ac:dyDescent="0.3">
      <c r="A88535" s="2">
        <v>61.701920507203504</v>
      </c>
      <c r="B88535" t="s">
        <v>1099</v>
      </c>
    </row>
    <row r="88536" spans="1:2" x14ac:dyDescent="0.3">
      <c r="A88536" s="2">
        <v>5.4271458321934398</v>
      </c>
      <c r="B88536" t="s">
        <v>1099</v>
      </c>
    </row>
    <row r="88537" spans="1:2" x14ac:dyDescent="0.3">
      <c r="A88537" s="2">
        <v>5.6275409445979303</v>
      </c>
      <c r="B88537" t="s">
        <v>1099</v>
      </c>
    </row>
    <row r="88538" spans="1:2" x14ac:dyDescent="0.3">
      <c r="A88538" s="2">
        <v>1.6066956549004401</v>
      </c>
      <c r="B88538" t="s">
        <v>1099</v>
      </c>
    </row>
    <row r="88539" spans="1:2" x14ac:dyDescent="0.3">
      <c r="A88539" s="2">
        <v>0.36768342082949701</v>
      </c>
      <c r="B88539" t="s">
        <v>1099</v>
      </c>
    </row>
    <row r="88540" spans="1:2" x14ac:dyDescent="0.3">
      <c r="A88540" s="2">
        <v>8.9649629298678701E-2</v>
      </c>
      <c r="B88540" t="s">
        <v>1099</v>
      </c>
    </row>
    <row r="88541" spans="1:2" x14ac:dyDescent="0.3">
      <c r="A88541" s="2">
        <v>8.1451821524603094</v>
      </c>
      <c r="B88541" t="s">
        <v>1099</v>
      </c>
    </row>
    <row r="88542" spans="1:2" x14ac:dyDescent="0.3">
      <c r="A88542" s="2">
        <v>0.244091615839548</v>
      </c>
      <c r="B88542" t="s">
        <v>1099</v>
      </c>
    </row>
    <row r="88543" spans="1:2" x14ac:dyDescent="0.3">
      <c r="A88543" s="2">
        <v>2.54294091607646E-2</v>
      </c>
      <c r="B88543" t="s">
        <v>1099</v>
      </c>
    </row>
    <row r="88544" spans="1:2" x14ac:dyDescent="0.3">
      <c r="A88544" s="2">
        <v>3.4537082948230299E-3</v>
      </c>
      <c r="B88544" t="s">
        <v>1099</v>
      </c>
    </row>
    <row r="88545" spans="1:2" x14ac:dyDescent="0.3">
      <c r="A88545" s="2">
        <v>3.1444306188280302E-3</v>
      </c>
      <c r="B88545" t="s">
        <v>1099</v>
      </c>
    </row>
    <row r="88546" spans="1:2" x14ac:dyDescent="0.3">
      <c r="A88546" s="2">
        <v>3.1398230895551401E-3</v>
      </c>
      <c r="B88546" t="s">
        <v>1099</v>
      </c>
    </row>
    <row r="88547" spans="1:2" x14ac:dyDescent="0.3">
      <c r="A88547" s="2">
        <v>2.58568493376765</v>
      </c>
      <c r="B88547" t="s">
        <v>1099</v>
      </c>
    </row>
    <row r="88548" spans="1:2" x14ac:dyDescent="0.3">
      <c r="A88548" s="2">
        <v>0.71645951026125498</v>
      </c>
      <c r="B88548" t="s">
        <v>1099</v>
      </c>
    </row>
    <row r="88549" spans="1:2" x14ac:dyDescent="0.3">
      <c r="A88549" s="2">
        <v>625.96999880967905</v>
      </c>
      <c r="B88549" t="s">
        <v>1099</v>
      </c>
    </row>
    <row r="88550" spans="1:2" x14ac:dyDescent="0.3">
      <c r="A88550" s="2">
        <v>4.2922373790895998</v>
      </c>
      <c r="B88550" t="s">
        <v>1099</v>
      </c>
    </row>
    <row r="88551" spans="1:2" x14ac:dyDescent="0.3">
      <c r="A88551" s="2">
        <v>0.51702387868918398</v>
      </c>
      <c r="B88551" t="s">
        <v>1099</v>
      </c>
    </row>
    <row r="88552" spans="1:2" x14ac:dyDescent="0.3">
      <c r="A88552" s="2">
        <v>22.091494993436399</v>
      </c>
      <c r="B88552" t="s">
        <v>1099</v>
      </c>
    </row>
    <row r="88553" spans="1:2" x14ac:dyDescent="0.3">
      <c r="A88553" s="2">
        <v>9.9681226687714695</v>
      </c>
      <c r="B88553" t="s">
        <v>1099</v>
      </c>
    </row>
    <row r="88554" spans="1:2" x14ac:dyDescent="0.3">
      <c r="A88554" s="2">
        <v>0.104748946762481</v>
      </c>
      <c r="B88554" t="s">
        <v>1099</v>
      </c>
    </row>
    <row r="88555" spans="1:2" x14ac:dyDescent="0.3">
      <c r="A88555" s="2">
        <v>1.35991199522173E-2</v>
      </c>
      <c r="B88555" t="s">
        <v>1099</v>
      </c>
    </row>
    <row r="88556" spans="1:2" x14ac:dyDescent="0.3">
      <c r="A88556" s="2">
        <v>7.7973125193531098E-2</v>
      </c>
      <c r="B88556" t="s">
        <v>1099</v>
      </c>
    </row>
    <row r="88557" spans="1:2" x14ac:dyDescent="0.3">
      <c r="A88557" s="2">
        <v>4.4410508938110098E-2</v>
      </c>
      <c r="B88557" t="s">
        <v>1099</v>
      </c>
    </row>
    <row r="88558" spans="1:2" x14ac:dyDescent="0.3">
      <c r="A88558" s="2">
        <v>1.18066634479867E-2</v>
      </c>
      <c r="B88558" t="s">
        <v>1099</v>
      </c>
    </row>
    <row r="88559" spans="1:2" x14ac:dyDescent="0.3">
      <c r="A88559" s="2">
        <v>1.9048346176819001E-2</v>
      </c>
      <c r="B88559" t="s">
        <v>1099</v>
      </c>
    </row>
    <row r="88560" spans="1:2" x14ac:dyDescent="0.3">
      <c r="A88560" s="2">
        <v>1.29705308997972E-2</v>
      </c>
      <c r="B88560" t="s">
        <v>1099</v>
      </c>
    </row>
    <row r="88561" spans="1:2" x14ac:dyDescent="0.3">
      <c r="A88561" s="2">
        <v>2.73887459567628E-2</v>
      </c>
      <c r="B88561" t="s">
        <v>1099</v>
      </c>
    </row>
    <row r="88562" spans="1:2" x14ac:dyDescent="0.3">
      <c r="A88562" s="2">
        <v>2.6243530730926199E-3</v>
      </c>
      <c r="B88562" t="s">
        <v>1099</v>
      </c>
    </row>
    <row r="88563" spans="1:2" x14ac:dyDescent="0.3">
      <c r="A88563" s="2">
        <v>9.3663186704140498E-4</v>
      </c>
      <c r="B88563" t="s">
        <v>1099</v>
      </c>
    </row>
    <row r="88564" spans="1:2" x14ac:dyDescent="0.3">
      <c r="A88564" s="2">
        <v>1.97804014220169</v>
      </c>
      <c r="B88564" t="s">
        <v>1099</v>
      </c>
    </row>
    <row r="88565" spans="1:2" x14ac:dyDescent="0.3">
      <c r="A88565" s="2">
        <v>14.6978209110947</v>
      </c>
      <c r="B88565" t="s">
        <v>1099</v>
      </c>
    </row>
    <row r="88566" spans="1:2" x14ac:dyDescent="0.3">
      <c r="A88566" s="2">
        <v>0.91649831048463704</v>
      </c>
      <c r="B88566" t="s">
        <v>1099</v>
      </c>
    </row>
    <row r="88567" spans="1:2" x14ac:dyDescent="0.3">
      <c r="A88567" s="2">
        <v>0.26565555647901001</v>
      </c>
      <c r="B88567" t="s">
        <v>1099</v>
      </c>
    </row>
    <row r="88568" spans="1:2" x14ac:dyDescent="0.3">
      <c r="A88568" s="2">
        <v>4.64030361602423E-2</v>
      </c>
      <c r="B88568" t="s">
        <v>1099</v>
      </c>
    </row>
    <row r="88569" spans="1:2" x14ac:dyDescent="0.3">
      <c r="A88569" s="2">
        <v>7.4026569615709595E-2</v>
      </c>
      <c r="B88569" t="s">
        <v>1099</v>
      </c>
    </row>
    <row r="88570" spans="1:2" x14ac:dyDescent="0.3">
      <c r="A88570" s="2">
        <v>1.6422817899687401</v>
      </c>
      <c r="B88570" t="s">
        <v>1099</v>
      </c>
    </row>
    <row r="88571" spans="1:2" x14ac:dyDescent="0.3">
      <c r="A88571" s="2">
        <v>3.14634015058432</v>
      </c>
      <c r="B88571" t="s">
        <v>1099</v>
      </c>
    </row>
    <row r="88572" spans="1:2" x14ac:dyDescent="0.3">
      <c r="A88572" s="2">
        <v>4.1071717781986701</v>
      </c>
      <c r="B88572" t="s">
        <v>1099</v>
      </c>
    </row>
    <row r="88573" spans="1:2" x14ac:dyDescent="0.3">
      <c r="A88573" s="2">
        <v>8.2014424642186299</v>
      </c>
      <c r="B88573" t="s">
        <v>1099</v>
      </c>
    </row>
    <row r="88574" spans="1:2" x14ac:dyDescent="0.3">
      <c r="A88574" s="2">
        <v>8836.7841851098492</v>
      </c>
      <c r="B88574" t="s">
        <v>1099</v>
      </c>
    </row>
    <row r="88575" spans="1:2" x14ac:dyDescent="0.3">
      <c r="A88575" s="2">
        <v>8873.1021577165302</v>
      </c>
      <c r="B88575" t="s">
        <v>1099</v>
      </c>
    </row>
    <row r="88576" spans="1:2" x14ac:dyDescent="0.3">
      <c r="A88576" s="2">
        <v>8736.0842189801697</v>
      </c>
      <c r="B88576" t="s">
        <v>1099</v>
      </c>
    </row>
    <row r="88577" spans="1:2" x14ac:dyDescent="0.3">
      <c r="A88577" s="2">
        <v>5145.5660385937899</v>
      </c>
      <c r="B88577" t="s">
        <v>1099</v>
      </c>
    </row>
    <row r="88578" spans="1:2" x14ac:dyDescent="0.3">
      <c r="A88578" s="2">
        <v>13.0435655600657</v>
      </c>
      <c r="B88578" t="s">
        <v>1099</v>
      </c>
    </row>
    <row r="88579" spans="1:2" x14ac:dyDescent="0.3">
      <c r="A88579" s="2">
        <v>0.74220511548483403</v>
      </c>
      <c r="B88579" t="s">
        <v>1099</v>
      </c>
    </row>
    <row r="88580" spans="1:2" x14ac:dyDescent="0.3">
      <c r="A88580" s="2">
        <v>15.9004604172802</v>
      </c>
      <c r="B88580" t="s">
        <v>1099</v>
      </c>
    </row>
    <row r="88581" spans="1:2" x14ac:dyDescent="0.3">
      <c r="A88581" s="2">
        <v>5815.8853958099799</v>
      </c>
      <c r="B88581" t="s">
        <v>1099</v>
      </c>
    </row>
    <row r="88582" spans="1:2" x14ac:dyDescent="0.3">
      <c r="A88582" s="2">
        <v>10.194711734485301</v>
      </c>
      <c r="B88582" t="s">
        <v>1099</v>
      </c>
    </row>
    <row r="88583" spans="1:2" x14ac:dyDescent="0.3">
      <c r="A88583" s="2">
        <v>25.689300165777802</v>
      </c>
      <c r="B88583" t="s">
        <v>1099</v>
      </c>
    </row>
    <row r="88584" spans="1:2" x14ac:dyDescent="0.3">
      <c r="A88584" s="2">
        <v>6411.6379835590296</v>
      </c>
      <c r="B88584" t="s">
        <v>1099</v>
      </c>
    </row>
    <row r="88585" spans="1:2" x14ac:dyDescent="0.3">
      <c r="A88585" s="2">
        <v>15.818347115010701</v>
      </c>
      <c r="B88585" t="s">
        <v>1099</v>
      </c>
    </row>
    <row r="88586" spans="1:2" x14ac:dyDescent="0.3">
      <c r="A88586" s="2">
        <v>0.192980065797553</v>
      </c>
      <c r="B88586" t="s">
        <v>1099</v>
      </c>
    </row>
    <row r="88587" spans="1:2" x14ac:dyDescent="0.3">
      <c r="A88587" s="2">
        <v>1.2431908305933199</v>
      </c>
      <c r="B88587" t="s">
        <v>1099</v>
      </c>
    </row>
    <row r="88588" spans="1:2" x14ac:dyDescent="0.3">
      <c r="A88588" s="2">
        <v>43.915403520048997</v>
      </c>
      <c r="B88588" t="s">
        <v>1099</v>
      </c>
    </row>
    <row r="88589" spans="1:2" x14ac:dyDescent="0.3">
      <c r="A88589" s="2">
        <v>7083.6887333228797</v>
      </c>
      <c r="B88589" t="s">
        <v>1099</v>
      </c>
    </row>
    <row r="88590" spans="1:2" x14ac:dyDescent="0.3">
      <c r="A88590" s="2">
        <v>0.81369233626582804</v>
      </c>
      <c r="B88590" t="s">
        <v>1099</v>
      </c>
    </row>
    <row r="88591" spans="1:2" x14ac:dyDescent="0.3">
      <c r="A88591" s="2">
        <v>3.0500100930622001</v>
      </c>
      <c r="B88591" t="s">
        <v>1099</v>
      </c>
    </row>
    <row r="88592" spans="1:2" x14ac:dyDescent="0.3">
      <c r="A88592" s="2">
        <v>26.009871291026499</v>
      </c>
      <c r="B88592" t="s">
        <v>1099</v>
      </c>
    </row>
    <row r="88593" spans="1:2" x14ac:dyDescent="0.3">
      <c r="A88593" s="2">
        <v>71.970360038460498</v>
      </c>
      <c r="B88593" t="s">
        <v>1099</v>
      </c>
    </row>
    <row r="88594" spans="1:2" x14ac:dyDescent="0.3">
      <c r="A88594" s="2">
        <v>7763.7629157087104</v>
      </c>
      <c r="B88594" t="s">
        <v>1099</v>
      </c>
    </row>
    <row r="88595" spans="1:2" x14ac:dyDescent="0.3">
      <c r="A88595" s="2">
        <v>1.09633063753549</v>
      </c>
      <c r="B88595" t="s">
        <v>1099</v>
      </c>
    </row>
    <row r="88596" spans="1:2" x14ac:dyDescent="0.3">
      <c r="A88596" s="2">
        <v>4.7006478712330697</v>
      </c>
      <c r="B88596" t="s">
        <v>1099</v>
      </c>
    </row>
    <row r="88597" spans="1:2" x14ac:dyDescent="0.3">
      <c r="A88597" s="2">
        <v>41.606350296207999</v>
      </c>
      <c r="B88597" t="s">
        <v>1099</v>
      </c>
    </row>
    <row r="88598" spans="1:2" x14ac:dyDescent="0.3">
      <c r="A88598" s="2">
        <v>8393.9597680193692</v>
      </c>
      <c r="B88598" t="s">
        <v>1099</v>
      </c>
    </row>
    <row r="88599" spans="1:2" x14ac:dyDescent="0.3">
      <c r="A88599" s="2">
        <v>5.3497775094688498</v>
      </c>
      <c r="B88599" t="s">
        <v>1099</v>
      </c>
    </row>
    <row r="88600" spans="1:2" x14ac:dyDescent="0.3">
      <c r="A88600" s="2">
        <v>6.0854587740363897</v>
      </c>
      <c r="B88600" t="s">
        <v>1099</v>
      </c>
    </row>
    <row r="88601" spans="1:2" x14ac:dyDescent="0.3">
      <c r="A88601" s="2">
        <v>62.866774764680201</v>
      </c>
      <c r="B88601" t="s">
        <v>1099</v>
      </c>
    </row>
    <row r="88602" spans="1:2" x14ac:dyDescent="0.3">
      <c r="A88602" s="2">
        <v>44.750727602658898</v>
      </c>
      <c r="B88602" t="s">
        <v>1099</v>
      </c>
    </row>
    <row r="88603" spans="1:2" x14ac:dyDescent="0.3">
      <c r="A88603" s="2">
        <v>156.02755641313601</v>
      </c>
      <c r="B88603" t="s">
        <v>1099</v>
      </c>
    </row>
    <row r="88604" spans="1:2" x14ac:dyDescent="0.3">
      <c r="A88604" s="2">
        <v>89.2836315677703</v>
      </c>
      <c r="B88604" t="s">
        <v>1099</v>
      </c>
    </row>
    <row r="88605" spans="1:2" x14ac:dyDescent="0.3">
      <c r="A88605" s="2">
        <v>8932.3222352693392</v>
      </c>
      <c r="B88605" t="s">
        <v>1099</v>
      </c>
    </row>
    <row r="88606" spans="1:2" x14ac:dyDescent="0.3">
      <c r="A88606" s="2">
        <v>1.83909949741879</v>
      </c>
      <c r="B88606" t="s">
        <v>1099</v>
      </c>
    </row>
    <row r="88607" spans="1:2" x14ac:dyDescent="0.3">
      <c r="A88607" s="2">
        <v>9.9875778615999593</v>
      </c>
      <c r="B88607" t="s">
        <v>1099</v>
      </c>
    </row>
    <row r="88608" spans="1:2" x14ac:dyDescent="0.3">
      <c r="A88608" s="2">
        <v>208.142472970114</v>
      </c>
      <c r="B88608" t="s">
        <v>1099</v>
      </c>
    </row>
    <row r="88609" spans="1:2" x14ac:dyDescent="0.3">
      <c r="A88609" s="2">
        <v>14.4830524897927</v>
      </c>
      <c r="B88609" t="s">
        <v>1099</v>
      </c>
    </row>
    <row r="88610" spans="1:2" x14ac:dyDescent="0.3">
      <c r="A88610" s="2">
        <v>119.757181431254</v>
      </c>
      <c r="B88610" t="s">
        <v>1099</v>
      </c>
    </row>
    <row r="88611" spans="1:2" x14ac:dyDescent="0.3">
      <c r="A88611" s="2">
        <v>9354.5868812730296</v>
      </c>
      <c r="B88611" t="s">
        <v>1099</v>
      </c>
    </row>
    <row r="88612" spans="1:2" x14ac:dyDescent="0.3">
      <c r="A88612" s="2">
        <v>2.3434705897046202</v>
      </c>
      <c r="B88612" t="s">
        <v>1099</v>
      </c>
    </row>
    <row r="88613" spans="1:2" x14ac:dyDescent="0.3">
      <c r="A88613" s="2">
        <v>3.0165354934174702</v>
      </c>
      <c r="B88613" t="s">
        <v>1099</v>
      </c>
    </row>
    <row r="88614" spans="1:2" x14ac:dyDescent="0.3">
      <c r="A88614" s="2">
        <v>21.012975833484301</v>
      </c>
      <c r="B88614" t="s">
        <v>1099</v>
      </c>
    </row>
    <row r="88615" spans="1:2" x14ac:dyDescent="0.3">
      <c r="A88615" s="2">
        <v>9652.2734821323502</v>
      </c>
      <c r="B88615" t="s">
        <v>1099</v>
      </c>
    </row>
    <row r="88616" spans="1:2" x14ac:dyDescent="0.3">
      <c r="A88616" s="2">
        <v>4.3042120407659699</v>
      </c>
      <c r="B88616" t="s">
        <v>1099</v>
      </c>
    </row>
    <row r="88617" spans="1:2" x14ac:dyDescent="0.3">
      <c r="A88617" s="2">
        <v>9828.8797291805695</v>
      </c>
      <c r="B88617" t="s">
        <v>1099</v>
      </c>
    </row>
    <row r="88618" spans="1:2" x14ac:dyDescent="0.3">
      <c r="A88618" s="2">
        <v>9895.7590830620393</v>
      </c>
      <c r="B88618" t="s">
        <v>1099</v>
      </c>
    </row>
    <row r="88619" spans="1:2" x14ac:dyDescent="0.3">
      <c r="A88619" s="2">
        <v>9868.5424334975505</v>
      </c>
      <c r="B88619" t="s">
        <v>1099</v>
      </c>
    </row>
    <row r="88620" spans="1:2" x14ac:dyDescent="0.3">
      <c r="A88620" s="2">
        <v>8834.8516762193703</v>
      </c>
      <c r="B88620" t="s">
        <v>1099</v>
      </c>
    </row>
    <row r="88621" spans="1:2" x14ac:dyDescent="0.3">
      <c r="A88621" s="2">
        <v>9764.4134666195605</v>
      </c>
      <c r="B88621" t="s">
        <v>1099</v>
      </c>
    </row>
    <row r="88622" spans="1:2" x14ac:dyDescent="0.3">
      <c r="A88622" s="2">
        <v>8409.9080741068501</v>
      </c>
      <c r="B88622" t="s">
        <v>1099</v>
      </c>
    </row>
    <row r="88623" spans="1:2" x14ac:dyDescent="0.3">
      <c r="A88623" s="2">
        <v>8205.3620024437896</v>
      </c>
      <c r="B88623" t="s">
        <v>1099</v>
      </c>
    </row>
    <row r="88624" spans="1:2" x14ac:dyDescent="0.3">
      <c r="A88624" s="2">
        <v>136.77079853063799</v>
      </c>
      <c r="B88624" t="s">
        <v>1099</v>
      </c>
    </row>
    <row r="88625" spans="1:2" x14ac:dyDescent="0.3">
      <c r="A88625" s="2">
        <v>0.32662644089555698</v>
      </c>
      <c r="B88625" t="s">
        <v>1099</v>
      </c>
    </row>
    <row r="88626" spans="1:2" x14ac:dyDescent="0.3">
      <c r="A88626" s="2">
        <v>22.0376647524206</v>
      </c>
      <c r="B88626" t="s">
        <v>1099</v>
      </c>
    </row>
    <row r="88627" spans="1:2" x14ac:dyDescent="0.3">
      <c r="A88627" s="2">
        <v>8.5916834599401302</v>
      </c>
      <c r="B88627" t="s">
        <v>1099</v>
      </c>
    </row>
    <row r="88628" spans="1:2" x14ac:dyDescent="0.3">
      <c r="A88628" s="2">
        <v>31.3800562525104</v>
      </c>
      <c r="B88628" t="s">
        <v>1099</v>
      </c>
    </row>
    <row r="88629" spans="1:2" x14ac:dyDescent="0.3">
      <c r="A88629" s="2">
        <v>129.99532925872199</v>
      </c>
      <c r="B88629" t="s">
        <v>1099</v>
      </c>
    </row>
    <row r="88630" spans="1:2" x14ac:dyDescent="0.3">
      <c r="A88630" s="2">
        <v>55.888940031001297</v>
      </c>
      <c r="B88630" t="s">
        <v>1099</v>
      </c>
    </row>
    <row r="88631" spans="1:2" x14ac:dyDescent="0.3">
      <c r="A88631" s="2">
        <v>6.4557385496689799</v>
      </c>
      <c r="B88631" t="s">
        <v>1099</v>
      </c>
    </row>
    <row r="88632" spans="1:2" x14ac:dyDescent="0.3">
      <c r="A88632" s="2">
        <v>5368.8741486143999</v>
      </c>
      <c r="B88632" t="s">
        <v>1099</v>
      </c>
    </row>
    <row r="88633" spans="1:2" x14ac:dyDescent="0.3">
      <c r="A88633" s="2">
        <v>19.684723260072602</v>
      </c>
      <c r="B88633" t="s">
        <v>1099</v>
      </c>
    </row>
    <row r="88634" spans="1:2" x14ac:dyDescent="0.3">
      <c r="A88634" s="2">
        <v>251.32398485134999</v>
      </c>
      <c r="B88634" t="s">
        <v>1099</v>
      </c>
    </row>
    <row r="88635" spans="1:2" x14ac:dyDescent="0.3">
      <c r="A88635" s="2">
        <v>92.052243046455004</v>
      </c>
      <c r="B88635" t="s">
        <v>1099</v>
      </c>
    </row>
    <row r="88636" spans="1:2" x14ac:dyDescent="0.3">
      <c r="A88636" s="2">
        <v>1.02647276648324</v>
      </c>
      <c r="B88636" t="s">
        <v>1099</v>
      </c>
    </row>
    <row r="88637" spans="1:2" x14ac:dyDescent="0.3">
      <c r="A88637" s="2">
        <v>34.7032025231698</v>
      </c>
      <c r="B88637" t="s">
        <v>1099</v>
      </c>
    </row>
    <row r="88638" spans="1:2" x14ac:dyDescent="0.3">
      <c r="A88638" s="2">
        <v>268.488742085686</v>
      </c>
      <c r="B88638" t="s">
        <v>1099</v>
      </c>
    </row>
    <row r="88639" spans="1:2" x14ac:dyDescent="0.3">
      <c r="A88639" s="2">
        <v>0.46359751891977002</v>
      </c>
      <c r="B88639" t="s">
        <v>1099</v>
      </c>
    </row>
    <row r="88640" spans="1:2" x14ac:dyDescent="0.3">
      <c r="A88640" s="2">
        <v>0.304236582465022</v>
      </c>
      <c r="B88640" t="s">
        <v>1099</v>
      </c>
    </row>
    <row r="88641" spans="1:2" x14ac:dyDescent="0.3">
      <c r="A88641" s="2">
        <v>1.14361444714146</v>
      </c>
      <c r="B88641" t="s">
        <v>1099</v>
      </c>
    </row>
    <row r="88642" spans="1:2" x14ac:dyDescent="0.3">
      <c r="A88642" s="2">
        <v>143.865946069411</v>
      </c>
      <c r="B88642" t="s">
        <v>1099</v>
      </c>
    </row>
    <row r="88643" spans="1:2" x14ac:dyDescent="0.3">
      <c r="A88643" s="2">
        <v>1.0610110235244801</v>
      </c>
      <c r="B88643" t="s">
        <v>1099</v>
      </c>
    </row>
    <row r="88644" spans="1:2" x14ac:dyDescent="0.3">
      <c r="A88644" s="2">
        <v>0.97518891662309404</v>
      </c>
      <c r="B88644" t="s">
        <v>1099</v>
      </c>
    </row>
    <row r="88645" spans="1:2" x14ac:dyDescent="0.3">
      <c r="A88645" s="2">
        <v>1.4990392265908301</v>
      </c>
      <c r="B88645" t="s">
        <v>1099</v>
      </c>
    </row>
    <row r="88646" spans="1:2" x14ac:dyDescent="0.3">
      <c r="A88646" s="2">
        <v>61.502392861822798</v>
      </c>
      <c r="B88646" t="s">
        <v>1099</v>
      </c>
    </row>
    <row r="88647" spans="1:2" x14ac:dyDescent="0.3">
      <c r="A88647" s="2">
        <v>419.03275960949099</v>
      </c>
      <c r="B88647" t="s">
        <v>1099</v>
      </c>
    </row>
    <row r="88648" spans="1:2" x14ac:dyDescent="0.3">
      <c r="A88648" s="2">
        <v>211.04879319549099</v>
      </c>
      <c r="B88648" t="s">
        <v>1099</v>
      </c>
    </row>
    <row r="88649" spans="1:2" x14ac:dyDescent="0.3">
      <c r="A88649" s="2">
        <v>556.02900726149403</v>
      </c>
      <c r="B88649" t="s">
        <v>1099</v>
      </c>
    </row>
    <row r="88650" spans="1:2" x14ac:dyDescent="0.3">
      <c r="A88650" s="2">
        <v>2.1276439850914102</v>
      </c>
      <c r="B88650" t="s">
        <v>1099</v>
      </c>
    </row>
    <row r="88651" spans="1:2" x14ac:dyDescent="0.3">
      <c r="A88651" s="2">
        <v>101.53169354553199</v>
      </c>
      <c r="B88651" t="s">
        <v>1099</v>
      </c>
    </row>
    <row r="88652" spans="1:2" x14ac:dyDescent="0.3">
      <c r="A88652" s="2">
        <v>0.65322144161616802</v>
      </c>
      <c r="B88652" t="s">
        <v>1099</v>
      </c>
    </row>
    <row r="88653" spans="1:2" x14ac:dyDescent="0.3">
      <c r="A88653" s="2">
        <v>5.4673639295119001</v>
      </c>
      <c r="B88653" t="s">
        <v>1099</v>
      </c>
    </row>
    <row r="88654" spans="1:2" x14ac:dyDescent="0.3">
      <c r="A88654" s="2">
        <v>298.678598868356</v>
      </c>
      <c r="B88654" t="s">
        <v>1099</v>
      </c>
    </row>
    <row r="88655" spans="1:2" x14ac:dyDescent="0.3">
      <c r="A88655" s="2">
        <v>155.093110699058</v>
      </c>
      <c r="B88655" t="s">
        <v>1099</v>
      </c>
    </row>
    <row r="88656" spans="1:2" x14ac:dyDescent="0.3">
      <c r="A88656" s="2">
        <v>735.806970315988</v>
      </c>
      <c r="B88656" t="s">
        <v>1099</v>
      </c>
    </row>
    <row r="88657" spans="1:2" x14ac:dyDescent="0.3">
      <c r="A88657" s="2">
        <v>2.0796540000399002</v>
      </c>
      <c r="B88657" t="s">
        <v>1099</v>
      </c>
    </row>
    <row r="88658" spans="1:2" x14ac:dyDescent="0.3">
      <c r="A88658" s="2">
        <v>3.0596889178140301</v>
      </c>
      <c r="B88658" t="s">
        <v>1099</v>
      </c>
    </row>
    <row r="88659" spans="1:2" x14ac:dyDescent="0.3">
      <c r="A88659" s="2">
        <v>0.82472804424344104</v>
      </c>
      <c r="B88659" t="s">
        <v>1099</v>
      </c>
    </row>
    <row r="88660" spans="1:2" x14ac:dyDescent="0.3">
      <c r="A88660" s="2">
        <v>2.8474081444801702</v>
      </c>
      <c r="B88660" t="s">
        <v>1099</v>
      </c>
    </row>
    <row r="88661" spans="1:2" x14ac:dyDescent="0.3">
      <c r="A88661" s="2">
        <v>354.00959327214798</v>
      </c>
      <c r="B88661" t="s">
        <v>1099</v>
      </c>
    </row>
    <row r="88662" spans="1:2" x14ac:dyDescent="0.3">
      <c r="A88662" s="2">
        <v>191.34145617142801</v>
      </c>
      <c r="B88662" t="s">
        <v>1099</v>
      </c>
    </row>
    <row r="88663" spans="1:2" x14ac:dyDescent="0.3">
      <c r="A88663" s="2">
        <v>943.74428152849805</v>
      </c>
      <c r="B88663" t="s">
        <v>1099</v>
      </c>
    </row>
    <row r="88664" spans="1:2" x14ac:dyDescent="0.3">
      <c r="A88664" s="2">
        <v>3.01641522354879</v>
      </c>
      <c r="B88664" t="s">
        <v>1099</v>
      </c>
    </row>
    <row r="88665" spans="1:2" x14ac:dyDescent="0.3">
      <c r="A88665" s="2">
        <v>8.3916877460543393</v>
      </c>
      <c r="B88665" t="s">
        <v>1099</v>
      </c>
    </row>
    <row r="88666" spans="1:2" x14ac:dyDescent="0.3">
      <c r="A88666" s="2">
        <v>1.0304018089711799</v>
      </c>
      <c r="B88666" t="s">
        <v>1099</v>
      </c>
    </row>
    <row r="88667" spans="1:2" x14ac:dyDescent="0.3">
      <c r="A88667" s="2">
        <v>464.925207048841</v>
      </c>
      <c r="B88667" t="s">
        <v>1099</v>
      </c>
    </row>
    <row r="88668" spans="1:2" x14ac:dyDescent="0.3">
      <c r="A88668" s="2">
        <v>6.7208872187385804</v>
      </c>
      <c r="B88668" t="s">
        <v>1099</v>
      </c>
    </row>
    <row r="88669" spans="1:2" x14ac:dyDescent="0.3">
      <c r="A88669" s="2">
        <v>258.82892597898001</v>
      </c>
      <c r="B88669" t="s">
        <v>1099</v>
      </c>
    </row>
    <row r="88670" spans="1:2" x14ac:dyDescent="0.3">
      <c r="A88670" s="2">
        <v>1163.9791381986799</v>
      </c>
      <c r="B88670" t="s">
        <v>1099</v>
      </c>
    </row>
    <row r="88671" spans="1:2" x14ac:dyDescent="0.3">
      <c r="A88671" s="2">
        <v>1.2545716140988401</v>
      </c>
      <c r="B88671" t="s">
        <v>1099</v>
      </c>
    </row>
    <row r="88672" spans="1:2" x14ac:dyDescent="0.3">
      <c r="A88672" s="2">
        <v>5.3891665225636496</v>
      </c>
      <c r="B88672" t="s">
        <v>1099</v>
      </c>
    </row>
    <row r="88673" spans="1:2" x14ac:dyDescent="0.3">
      <c r="A88673" s="2">
        <v>584.48402662561205</v>
      </c>
      <c r="B88673" t="s">
        <v>1099</v>
      </c>
    </row>
    <row r="88674" spans="1:2" x14ac:dyDescent="0.3">
      <c r="A88674" s="2">
        <v>5.6420527094621802</v>
      </c>
      <c r="B88674" t="s">
        <v>1099</v>
      </c>
    </row>
    <row r="88675" spans="1:2" x14ac:dyDescent="0.3">
      <c r="A88675" s="2">
        <v>9.3428173650050699</v>
      </c>
      <c r="B88675" t="s">
        <v>1099</v>
      </c>
    </row>
    <row r="88676" spans="1:2" x14ac:dyDescent="0.3">
      <c r="A88676" s="2">
        <v>95.809348811980797</v>
      </c>
      <c r="B88676" t="s">
        <v>1099</v>
      </c>
    </row>
    <row r="88677" spans="1:2" x14ac:dyDescent="0.3">
      <c r="A88677" s="2">
        <v>332.43685859860301</v>
      </c>
      <c r="B88677" t="s">
        <v>1099</v>
      </c>
    </row>
    <row r="88678" spans="1:2" x14ac:dyDescent="0.3">
      <c r="A88678" s="2">
        <v>1383.5182935354601</v>
      </c>
      <c r="B88678" t="s">
        <v>1099</v>
      </c>
    </row>
    <row r="88679" spans="1:2" x14ac:dyDescent="0.3">
      <c r="A88679" s="2">
        <v>263.55235800351801</v>
      </c>
      <c r="B88679" t="s">
        <v>1099</v>
      </c>
    </row>
    <row r="88680" spans="1:2" x14ac:dyDescent="0.3">
      <c r="A88680" s="2">
        <v>1.51573331947419</v>
      </c>
      <c r="B88680" t="s">
        <v>1099</v>
      </c>
    </row>
    <row r="88681" spans="1:2" x14ac:dyDescent="0.3">
      <c r="A88681" s="2">
        <v>706.45847396406202</v>
      </c>
      <c r="B88681" t="s">
        <v>1099</v>
      </c>
    </row>
    <row r="88682" spans="1:2" x14ac:dyDescent="0.3">
      <c r="A88682" s="2">
        <v>152.90517355362101</v>
      </c>
      <c r="B88682" t="s">
        <v>1099</v>
      </c>
    </row>
    <row r="88683" spans="1:2" x14ac:dyDescent="0.3">
      <c r="A88683" s="2">
        <v>7.97832160157391</v>
      </c>
      <c r="B88683" t="s">
        <v>1099</v>
      </c>
    </row>
    <row r="88684" spans="1:2" x14ac:dyDescent="0.3">
      <c r="A88684" s="2">
        <v>15.054456861150401</v>
      </c>
      <c r="B88684" t="s">
        <v>1099</v>
      </c>
    </row>
    <row r="88685" spans="1:2" x14ac:dyDescent="0.3">
      <c r="A88685" s="2">
        <v>110.22659760492</v>
      </c>
      <c r="B88685" t="s">
        <v>1099</v>
      </c>
    </row>
    <row r="88686" spans="1:2" x14ac:dyDescent="0.3">
      <c r="A88686" s="2">
        <v>408.70159536961</v>
      </c>
      <c r="B88686" t="s">
        <v>1099</v>
      </c>
    </row>
    <row r="88687" spans="1:2" x14ac:dyDescent="0.3">
      <c r="A88687" s="2">
        <v>1592.9335510558101</v>
      </c>
      <c r="B88687" t="s">
        <v>1099</v>
      </c>
    </row>
    <row r="88688" spans="1:2" x14ac:dyDescent="0.3">
      <c r="A88688" s="2">
        <v>1.8388622696780399</v>
      </c>
      <c r="B88688" t="s">
        <v>1099</v>
      </c>
    </row>
    <row r="88689" spans="1:2" x14ac:dyDescent="0.3">
      <c r="A88689" s="2">
        <v>319.83138233384898</v>
      </c>
      <c r="B88689" t="s">
        <v>1099</v>
      </c>
    </row>
    <row r="88690" spans="1:2" x14ac:dyDescent="0.3">
      <c r="A88690" s="2">
        <v>5.7720030513645204</v>
      </c>
      <c r="B88690" t="s">
        <v>1099</v>
      </c>
    </row>
    <row r="88691" spans="1:2" x14ac:dyDescent="0.3">
      <c r="A88691" s="2">
        <v>825.74446388004606</v>
      </c>
      <c r="B88691" t="s">
        <v>1099</v>
      </c>
    </row>
    <row r="88692" spans="1:2" x14ac:dyDescent="0.3">
      <c r="A88692" s="2">
        <v>32.066992923806403</v>
      </c>
      <c r="B88692" t="s">
        <v>1099</v>
      </c>
    </row>
    <row r="88693" spans="1:2" x14ac:dyDescent="0.3">
      <c r="A88693" s="2">
        <v>187.328384551374</v>
      </c>
      <c r="B88693" t="s">
        <v>1099</v>
      </c>
    </row>
    <row r="88694" spans="1:2" x14ac:dyDescent="0.3">
      <c r="A88694" s="2">
        <v>2.84451254687426</v>
      </c>
      <c r="B88694" t="s">
        <v>1099</v>
      </c>
    </row>
    <row r="88695" spans="1:2" x14ac:dyDescent="0.3">
      <c r="A88695" s="2">
        <v>18.572251480989902</v>
      </c>
      <c r="B88695" t="s">
        <v>1099</v>
      </c>
    </row>
    <row r="88696" spans="1:2" x14ac:dyDescent="0.3">
      <c r="A88696" s="2">
        <v>160.24174380706299</v>
      </c>
      <c r="B88696" t="s">
        <v>1099</v>
      </c>
    </row>
    <row r="88697" spans="1:2" x14ac:dyDescent="0.3">
      <c r="A88697" s="2">
        <v>484.54952993448899</v>
      </c>
      <c r="B88697" t="s">
        <v>1099</v>
      </c>
    </row>
    <row r="88698" spans="1:2" x14ac:dyDescent="0.3">
      <c r="A88698" s="2">
        <v>1785.88803653168</v>
      </c>
      <c r="B88698" t="s">
        <v>1099</v>
      </c>
    </row>
    <row r="88699" spans="1:2" x14ac:dyDescent="0.3">
      <c r="A88699" s="2">
        <v>2.38180431976919</v>
      </c>
      <c r="B88699" t="s">
        <v>1099</v>
      </c>
    </row>
    <row r="88700" spans="1:2" x14ac:dyDescent="0.3">
      <c r="A88700" s="2">
        <v>12.857669673072801</v>
      </c>
      <c r="B88700" t="s">
        <v>1099</v>
      </c>
    </row>
    <row r="88701" spans="1:2" x14ac:dyDescent="0.3">
      <c r="A88701" s="2">
        <v>374.95817824082798</v>
      </c>
      <c r="B88701" t="s">
        <v>1099</v>
      </c>
    </row>
    <row r="88702" spans="1:2" x14ac:dyDescent="0.3">
      <c r="A88702" s="2">
        <v>7.90590402976395</v>
      </c>
      <c r="B88702" t="s">
        <v>1099</v>
      </c>
    </row>
    <row r="88703" spans="1:2" x14ac:dyDescent="0.3">
      <c r="A88703" s="2">
        <v>938.52753419546502</v>
      </c>
      <c r="B88703" t="s">
        <v>1099</v>
      </c>
    </row>
    <row r="88704" spans="1:2" x14ac:dyDescent="0.3">
      <c r="A88704" s="2">
        <v>5.7080971646472101</v>
      </c>
      <c r="B88704" t="s">
        <v>1099</v>
      </c>
    </row>
    <row r="88705" spans="1:2" x14ac:dyDescent="0.3">
      <c r="A88705" s="2">
        <v>44.088844804901697</v>
      </c>
      <c r="B88705" t="s">
        <v>1099</v>
      </c>
    </row>
    <row r="88706" spans="1:2" x14ac:dyDescent="0.3">
      <c r="A88706" s="2">
        <v>221.76923114873699</v>
      </c>
      <c r="B88706" t="s">
        <v>1099</v>
      </c>
    </row>
    <row r="88707" spans="1:2" x14ac:dyDescent="0.3">
      <c r="A88707" s="2">
        <v>3.7396058209144298</v>
      </c>
      <c r="B88707" t="s">
        <v>1099</v>
      </c>
    </row>
    <row r="88708" spans="1:2" x14ac:dyDescent="0.3">
      <c r="A88708" s="2">
        <v>30.832075720905198</v>
      </c>
      <c r="B88708" t="s">
        <v>1099</v>
      </c>
    </row>
    <row r="88709" spans="1:2" x14ac:dyDescent="0.3">
      <c r="A88709" s="2">
        <v>169.38896392319299</v>
      </c>
      <c r="B88709" t="s">
        <v>1099</v>
      </c>
    </row>
    <row r="88710" spans="1:2" x14ac:dyDescent="0.3">
      <c r="A88710" s="2">
        <v>557.51526649673497</v>
      </c>
      <c r="B88710" t="s">
        <v>1099</v>
      </c>
    </row>
    <row r="88711" spans="1:2" x14ac:dyDescent="0.3">
      <c r="A88711" s="2">
        <v>1958.42814146819</v>
      </c>
      <c r="B88711" t="s">
        <v>1099</v>
      </c>
    </row>
    <row r="88712" spans="1:2" x14ac:dyDescent="0.3">
      <c r="A88712" s="2">
        <v>3.08213978762452</v>
      </c>
      <c r="B88712" t="s">
        <v>1099</v>
      </c>
    </row>
    <row r="88713" spans="1:2" x14ac:dyDescent="0.3">
      <c r="A88713" s="2">
        <v>427.35612713295899</v>
      </c>
      <c r="B88713" t="s">
        <v>1099</v>
      </c>
    </row>
    <row r="88714" spans="1:2" x14ac:dyDescent="0.3">
      <c r="A88714" s="2">
        <v>10.206507969555799</v>
      </c>
      <c r="B88714" t="s">
        <v>1099</v>
      </c>
    </row>
    <row r="88715" spans="1:2" x14ac:dyDescent="0.3">
      <c r="A88715" s="2">
        <v>1042.12761957467</v>
      </c>
      <c r="B88715" t="s">
        <v>1099</v>
      </c>
    </row>
    <row r="88716" spans="1:2" x14ac:dyDescent="0.3">
      <c r="A88716" s="2">
        <v>7.7219681459885701</v>
      </c>
      <c r="B88716" t="s">
        <v>1099</v>
      </c>
    </row>
    <row r="88717" spans="1:2" x14ac:dyDescent="0.3">
      <c r="A88717" s="2">
        <v>67.984576021290593</v>
      </c>
      <c r="B88717" t="s">
        <v>1099</v>
      </c>
    </row>
    <row r="88718" spans="1:2" x14ac:dyDescent="0.3">
      <c r="A88718" s="2">
        <v>255.17920978229901</v>
      </c>
      <c r="B88718" t="s">
        <v>1099</v>
      </c>
    </row>
    <row r="88719" spans="1:2" x14ac:dyDescent="0.3">
      <c r="A88719" s="2">
        <v>4.8956027395495898</v>
      </c>
      <c r="B88719" t="s">
        <v>1099</v>
      </c>
    </row>
    <row r="88720" spans="1:2" x14ac:dyDescent="0.3">
      <c r="A88720" s="2">
        <v>42.079227372663802</v>
      </c>
      <c r="B88720" t="s">
        <v>1099</v>
      </c>
    </row>
    <row r="88721" spans="1:2" x14ac:dyDescent="0.3">
      <c r="A88721" s="2">
        <v>227.57454514464999</v>
      </c>
      <c r="B88721" t="s">
        <v>1099</v>
      </c>
    </row>
    <row r="88722" spans="1:2" x14ac:dyDescent="0.3">
      <c r="A88722" s="2">
        <v>625.74203728828297</v>
      </c>
      <c r="B88722" t="s">
        <v>1099</v>
      </c>
    </row>
    <row r="88723" spans="1:2" x14ac:dyDescent="0.3">
      <c r="A88723" s="2">
        <v>2108.36200256648</v>
      </c>
      <c r="B88723" t="s">
        <v>1099</v>
      </c>
    </row>
    <row r="88724" spans="1:2" x14ac:dyDescent="0.3">
      <c r="A88724" s="2">
        <v>3.9057202047103701</v>
      </c>
      <c r="B88724" t="s">
        <v>1099</v>
      </c>
    </row>
    <row r="88725" spans="1:2" x14ac:dyDescent="0.3">
      <c r="A88725" s="2">
        <v>25.195325911965298</v>
      </c>
      <c r="B88725" t="s">
        <v>1099</v>
      </c>
    </row>
    <row r="88726" spans="1:2" x14ac:dyDescent="0.3">
      <c r="A88726" s="2">
        <v>475.86092193272702</v>
      </c>
      <c r="B88726" t="s">
        <v>1099</v>
      </c>
    </row>
    <row r="88727" spans="1:2" x14ac:dyDescent="0.3">
      <c r="A88727" s="2">
        <v>12.470900992037899</v>
      </c>
      <c r="B88727" t="s">
        <v>1099</v>
      </c>
    </row>
    <row r="88728" spans="1:2" x14ac:dyDescent="0.3">
      <c r="A88728" s="2">
        <v>1134.7826283107199</v>
      </c>
      <c r="B88728" t="s">
        <v>1099</v>
      </c>
    </row>
    <row r="88729" spans="1:2" x14ac:dyDescent="0.3">
      <c r="A88729" s="2">
        <v>30.420269753054399</v>
      </c>
      <c r="B88729" t="s">
        <v>1099</v>
      </c>
    </row>
    <row r="88730" spans="1:2" x14ac:dyDescent="0.3">
      <c r="A88730" s="2">
        <v>91.617716375697796</v>
      </c>
      <c r="B88730" t="s">
        <v>1099</v>
      </c>
    </row>
    <row r="88731" spans="1:2" x14ac:dyDescent="0.3">
      <c r="A88731" s="2">
        <v>286.73193666611201</v>
      </c>
      <c r="B88731" t="s">
        <v>1099</v>
      </c>
    </row>
    <row r="88732" spans="1:2" x14ac:dyDescent="0.3">
      <c r="A88732" s="2">
        <v>6.7439892213821304</v>
      </c>
      <c r="B88732" t="s">
        <v>1099</v>
      </c>
    </row>
    <row r="88733" spans="1:2" x14ac:dyDescent="0.3">
      <c r="A88733" s="2">
        <v>56.184607562426699</v>
      </c>
      <c r="B88733" t="s">
        <v>1099</v>
      </c>
    </row>
    <row r="88734" spans="1:2" x14ac:dyDescent="0.3">
      <c r="A88734" s="2">
        <v>227.75305790353801</v>
      </c>
      <c r="B88734" t="s">
        <v>1099</v>
      </c>
    </row>
    <row r="88735" spans="1:2" x14ac:dyDescent="0.3">
      <c r="A88735" s="2">
        <v>687.90690618087899</v>
      </c>
      <c r="B88735" t="s">
        <v>1099</v>
      </c>
    </row>
    <row r="88736" spans="1:2" x14ac:dyDescent="0.3">
      <c r="A88736" s="2">
        <v>2234.7846746366599</v>
      </c>
      <c r="B88736" t="s">
        <v>1099</v>
      </c>
    </row>
    <row r="88737" spans="1:2" x14ac:dyDescent="0.3">
      <c r="A88737" s="2">
        <v>5.2472296741008799</v>
      </c>
      <c r="B88737" t="s">
        <v>1099</v>
      </c>
    </row>
    <row r="88738" spans="1:2" x14ac:dyDescent="0.3">
      <c r="A88738" s="2">
        <v>34.179961666018002</v>
      </c>
      <c r="B88738" t="s">
        <v>1099</v>
      </c>
    </row>
    <row r="88739" spans="1:2" x14ac:dyDescent="0.3">
      <c r="A88739" s="2">
        <v>519.66503821751405</v>
      </c>
      <c r="B88739" t="s">
        <v>1099</v>
      </c>
    </row>
    <row r="88740" spans="1:2" x14ac:dyDescent="0.3">
      <c r="A88740" s="2">
        <v>15.983662632310701</v>
      </c>
      <c r="B88740" t="s">
        <v>1099</v>
      </c>
    </row>
    <row r="88741" spans="1:2" x14ac:dyDescent="0.3">
      <c r="A88741" s="2">
        <v>519.66503821751405</v>
      </c>
      <c r="B88741" t="s">
        <v>1099</v>
      </c>
    </row>
    <row r="88742" spans="1:2" x14ac:dyDescent="0.3">
      <c r="A88742" s="2">
        <v>35.487837269125002</v>
      </c>
      <c r="B88742" t="s">
        <v>1099</v>
      </c>
    </row>
    <row r="88743" spans="1:2" x14ac:dyDescent="0.3">
      <c r="A88743" s="2">
        <v>105.644760741996</v>
      </c>
      <c r="B88743" t="s">
        <v>1099</v>
      </c>
    </row>
    <row r="88744" spans="1:2" x14ac:dyDescent="0.3">
      <c r="A88744" s="2">
        <v>315.81036123536802</v>
      </c>
      <c r="B88744" t="s">
        <v>1099</v>
      </c>
    </row>
    <row r="88745" spans="1:2" x14ac:dyDescent="0.3">
      <c r="A88745" s="2">
        <v>9.6716328290825402</v>
      </c>
      <c r="B88745" t="s">
        <v>1099</v>
      </c>
    </row>
    <row r="88746" spans="1:2" x14ac:dyDescent="0.3">
      <c r="A88746" s="2">
        <v>83.459732253356805</v>
      </c>
      <c r="B88746" t="s">
        <v>1099</v>
      </c>
    </row>
    <row r="88747" spans="1:2" x14ac:dyDescent="0.3">
      <c r="A88747" s="2">
        <v>289.67524415351301</v>
      </c>
      <c r="B88747" t="s">
        <v>1099</v>
      </c>
    </row>
    <row r="88748" spans="1:2" x14ac:dyDescent="0.3">
      <c r="A88748" s="2">
        <v>6.38982123412893</v>
      </c>
      <c r="B88748" t="s">
        <v>1099</v>
      </c>
    </row>
    <row r="88749" spans="1:2" x14ac:dyDescent="0.3">
      <c r="A88749" s="2">
        <v>558.25986449546895</v>
      </c>
      <c r="B88749" t="s">
        <v>1099</v>
      </c>
    </row>
    <row r="88750" spans="1:2" x14ac:dyDescent="0.3">
      <c r="A88750" s="2">
        <v>19.706376689582701</v>
      </c>
      <c r="B88750" t="s">
        <v>1099</v>
      </c>
    </row>
    <row r="88751" spans="1:2" x14ac:dyDescent="0.3">
      <c r="A88751" s="2">
        <v>117.95712508085499</v>
      </c>
      <c r="B88751" t="s">
        <v>1099</v>
      </c>
    </row>
    <row r="88752" spans="1:2" x14ac:dyDescent="0.3">
      <c r="A88752" s="2">
        <v>341.98385762982298</v>
      </c>
      <c r="B88752" t="s">
        <v>1099</v>
      </c>
    </row>
    <row r="88753" spans="1:2" x14ac:dyDescent="0.3">
      <c r="A88753" s="2">
        <v>31.701037858208</v>
      </c>
      <c r="B88753" t="s">
        <v>1099</v>
      </c>
    </row>
    <row r="88754" spans="1:2" x14ac:dyDescent="0.3">
      <c r="A88754" s="2">
        <v>94.765895734348106</v>
      </c>
      <c r="B88754" t="s">
        <v>1099</v>
      </c>
    </row>
    <row r="88755" spans="1:2" x14ac:dyDescent="0.3">
      <c r="A88755" s="2">
        <v>8.9785069615115507</v>
      </c>
      <c r="B88755" t="s">
        <v>1099</v>
      </c>
    </row>
    <row r="88756" spans="1:2" x14ac:dyDescent="0.3">
      <c r="A88756" s="2">
        <v>591.38195644518805</v>
      </c>
      <c r="B88756" t="s">
        <v>1099</v>
      </c>
    </row>
    <row r="88757" spans="1:2" x14ac:dyDescent="0.3">
      <c r="A88757" s="2">
        <v>27.979342315585299</v>
      </c>
      <c r="B88757" t="s">
        <v>1099</v>
      </c>
    </row>
    <row r="88758" spans="1:2" x14ac:dyDescent="0.3">
      <c r="A88758" s="2">
        <v>27.290178413650899</v>
      </c>
      <c r="B88758" t="s">
        <v>1099</v>
      </c>
    </row>
    <row r="88759" spans="1:2" x14ac:dyDescent="0.3">
      <c r="A88759" s="2">
        <v>129.49063263273899</v>
      </c>
      <c r="B88759" t="s">
        <v>1099</v>
      </c>
    </row>
    <row r="88760" spans="1:2" x14ac:dyDescent="0.3">
      <c r="A88760" s="2">
        <v>105.520306642265</v>
      </c>
      <c r="B88760" t="s">
        <v>1099</v>
      </c>
    </row>
    <row r="88761" spans="1:2" x14ac:dyDescent="0.3">
      <c r="A88761" s="2">
        <v>11.925737479655499</v>
      </c>
      <c r="B88761" t="s">
        <v>1099</v>
      </c>
    </row>
    <row r="88762" spans="1:2" x14ac:dyDescent="0.3">
      <c r="A88762" s="2">
        <v>37.917434583346598</v>
      </c>
      <c r="B88762" t="s">
        <v>1099</v>
      </c>
    </row>
    <row r="88763" spans="1:2" x14ac:dyDescent="0.3">
      <c r="A88763" s="2">
        <v>7985.5425537134497</v>
      </c>
      <c r="B88763" t="s">
        <v>1099</v>
      </c>
    </row>
    <row r="88764" spans="1:2" x14ac:dyDescent="0.3">
      <c r="A88764" s="2">
        <v>7757.5869855459196</v>
      </c>
      <c r="B88764" t="s">
        <v>1099</v>
      </c>
    </row>
    <row r="88765" spans="1:2" x14ac:dyDescent="0.3">
      <c r="A88765" s="2">
        <v>7527.1047403484899</v>
      </c>
      <c r="B88765" t="s">
        <v>1099</v>
      </c>
    </row>
    <row r="88766" spans="1:2" x14ac:dyDescent="0.3">
      <c r="A88766" s="2">
        <v>7298.3864626306004</v>
      </c>
      <c r="B88766" t="s">
        <v>1099</v>
      </c>
    </row>
    <row r="88767" spans="1:2" x14ac:dyDescent="0.3">
      <c r="A88767" s="2">
        <v>7074.62053571463</v>
      </c>
      <c r="B88767" t="s">
        <v>1099</v>
      </c>
    </row>
    <row r="88768" spans="1:2" x14ac:dyDescent="0.3">
      <c r="A88768" s="2">
        <v>6858.0972514063196</v>
      </c>
      <c r="B88768" t="s">
        <v>1099</v>
      </c>
    </row>
    <row r="88769" spans="1:2" x14ac:dyDescent="0.3">
      <c r="A88769" s="2">
        <v>6650.3905778968801</v>
      </c>
      <c r="B88769" t="s">
        <v>1099</v>
      </c>
    </row>
    <row r="88770" spans="1:2" x14ac:dyDescent="0.3">
      <c r="A88770" s="2">
        <v>6452.5138013734404</v>
      </c>
      <c r="B88770" t="s">
        <v>1099</v>
      </c>
    </row>
    <row r="88771" spans="1:2" x14ac:dyDescent="0.3">
      <c r="A88771" s="2">
        <v>6265.0490739848101</v>
      </c>
      <c r="B88771" t="s">
        <v>1099</v>
      </c>
    </row>
    <row r="88772" spans="1:2" x14ac:dyDescent="0.3">
      <c r="A88772" s="2">
        <v>3.6333247256386897E-2</v>
      </c>
      <c r="B88772" t="s">
        <v>1099</v>
      </c>
    </row>
    <row r="88773" spans="1:2" x14ac:dyDescent="0.3">
      <c r="A88773" s="2">
        <v>25.405052537366799</v>
      </c>
      <c r="B88773" t="s">
        <v>1099</v>
      </c>
    </row>
    <row r="88774" spans="1:2" x14ac:dyDescent="0.3">
      <c r="A88774" s="2">
        <v>6.9823791877463002</v>
      </c>
      <c r="B88774" t="s">
        <v>1099</v>
      </c>
    </row>
    <row r="88775" spans="1:2" x14ac:dyDescent="0.3">
      <c r="A88775" s="2">
        <v>65.350135202208406</v>
      </c>
      <c r="B88775" t="s">
        <v>1099</v>
      </c>
    </row>
    <row r="88776" spans="1:2" x14ac:dyDescent="0.3">
      <c r="A88776" s="2">
        <v>3.7334417519356302</v>
      </c>
      <c r="B88776" t="s">
        <v>1099</v>
      </c>
    </row>
    <row r="88777" spans="1:2" x14ac:dyDescent="0.3">
      <c r="A88777" s="2">
        <v>23.129402740964601</v>
      </c>
      <c r="B88777" t="s">
        <v>1099</v>
      </c>
    </row>
    <row r="88778" spans="1:2" x14ac:dyDescent="0.3">
      <c r="A88778" s="2">
        <v>13.8529610576143</v>
      </c>
      <c r="B88778" t="s">
        <v>1099</v>
      </c>
    </row>
    <row r="88779" spans="1:2" x14ac:dyDescent="0.3">
      <c r="A88779" s="2">
        <v>0.40263257143077802</v>
      </c>
      <c r="B88779" t="s">
        <v>1099</v>
      </c>
    </row>
    <row r="88780" spans="1:2" x14ac:dyDescent="0.3">
      <c r="A88780" s="2">
        <v>4.6250119316738401</v>
      </c>
      <c r="B88780" t="s">
        <v>1099</v>
      </c>
    </row>
    <row r="88781" spans="1:2" x14ac:dyDescent="0.3">
      <c r="A88781" s="2">
        <v>105.501722869726</v>
      </c>
      <c r="B88781" t="s">
        <v>1099</v>
      </c>
    </row>
    <row r="88782" spans="1:2" x14ac:dyDescent="0.3">
      <c r="A88782" s="2">
        <v>326.405703218469</v>
      </c>
      <c r="B88782" t="s">
        <v>1099</v>
      </c>
    </row>
    <row r="88783" spans="1:2" x14ac:dyDescent="0.3">
      <c r="A88783" s="2">
        <v>18.7090100958685</v>
      </c>
      <c r="B88783" t="s">
        <v>1099</v>
      </c>
    </row>
    <row r="88784" spans="1:2" x14ac:dyDescent="0.3">
      <c r="A88784" s="2">
        <v>1.22923765241937</v>
      </c>
      <c r="B88784" t="s">
        <v>1099</v>
      </c>
    </row>
    <row r="88785" spans="1:2" x14ac:dyDescent="0.3">
      <c r="A88785" s="2">
        <v>3.3263976351345601</v>
      </c>
      <c r="B88785" t="s">
        <v>1099</v>
      </c>
    </row>
    <row r="88786" spans="1:2" x14ac:dyDescent="0.3">
      <c r="A88786" s="2">
        <v>42.578752606013602</v>
      </c>
      <c r="B88786" t="s">
        <v>1099</v>
      </c>
    </row>
    <row r="88787" spans="1:2" x14ac:dyDescent="0.3">
      <c r="A88787" s="2">
        <v>44.684107402159498</v>
      </c>
      <c r="B88787" t="s">
        <v>1099</v>
      </c>
    </row>
    <row r="88788" spans="1:2" x14ac:dyDescent="0.3">
      <c r="A88788" s="2">
        <v>1.0066201946378599</v>
      </c>
      <c r="B88788" t="s">
        <v>1099</v>
      </c>
    </row>
    <row r="88789" spans="1:2" x14ac:dyDescent="0.3">
      <c r="A88789" s="2">
        <v>1.4571439679295499</v>
      </c>
      <c r="B88789" t="s">
        <v>1099</v>
      </c>
    </row>
    <row r="88790" spans="1:2" x14ac:dyDescent="0.3">
      <c r="A88790" s="2">
        <v>9.4911659693252695</v>
      </c>
      <c r="B88790" t="s">
        <v>1099</v>
      </c>
    </row>
    <row r="88791" spans="1:2" x14ac:dyDescent="0.3">
      <c r="A88791" s="2">
        <v>35.001220266233098</v>
      </c>
      <c r="B88791" t="s">
        <v>1099</v>
      </c>
    </row>
    <row r="88792" spans="1:2" x14ac:dyDescent="0.3">
      <c r="A88792" s="2">
        <v>0.11142511280583001</v>
      </c>
      <c r="B88792" t="s">
        <v>1099</v>
      </c>
    </row>
    <row r="88793" spans="1:2" x14ac:dyDescent="0.3">
      <c r="A88793" s="2">
        <v>9.6439783106416908</v>
      </c>
      <c r="B88793" t="s">
        <v>1099</v>
      </c>
    </row>
    <row r="88794" spans="1:2" x14ac:dyDescent="0.3">
      <c r="A88794" s="2">
        <v>8.7234602830257302</v>
      </c>
      <c r="B88794" t="s">
        <v>1099</v>
      </c>
    </row>
    <row r="88795" spans="1:2" x14ac:dyDescent="0.3">
      <c r="A88795" s="2">
        <v>47.123300470397503</v>
      </c>
      <c r="B88795" t="s">
        <v>1099</v>
      </c>
    </row>
    <row r="88796" spans="1:2" x14ac:dyDescent="0.3">
      <c r="A88796" s="2">
        <v>3591.8513652916699</v>
      </c>
      <c r="B88796" t="s">
        <v>1099</v>
      </c>
    </row>
    <row r="88797" spans="1:2" x14ac:dyDescent="0.3">
      <c r="A88797" s="2">
        <v>1.0151195939317801</v>
      </c>
      <c r="B88797" t="s">
        <v>1099</v>
      </c>
    </row>
    <row r="88798" spans="1:2" x14ac:dyDescent="0.3">
      <c r="A88798" s="2">
        <v>0.15466318392557701</v>
      </c>
      <c r="B88798" t="s">
        <v>1099</v>
      </c>
    </row>
    <row r="88799" spans="1:2" x14ac:dyDescent="0.3">
      <c r="A88799" s="2">
        <v>0.40879324294361602</v>
      </c>
      <c r="B88799" t="s">
        <v>1099</v>
      </c>
    </row>
    <row r="88800" spans="1:2" x14ac:dyDescent="0.3">
      <c r="A88800" s="2">
        <v>0.40427176402187198</v>
      </c>
      <c r="B88800" t="s">
        <v>1099</v>
      </c>
    </row>
    <row r="88801" spans="1:2" x14ac:dyDescent="0.3">
      <c r="A88801" s="2">
        <v>6.39336679039865</v>
      </c>
      <c r="B88801" t="s">
        <v>1099</v>
      </c>
    </row>
    <row r="88802" spans="1:2" x14ac:dyDescent="0.3">
      <c r="A88802" s="2">
        <v>22.718928265845499</v>
      </c>
      <c r="B88802" t="s">
        <v>1099</v>
      </c>
    </row>
    <row r="88803" spans="1:2" x14ac:dyDescent="0.3">
      <c r="A88803" s="2">
        <v>3.94976265475505</v>
      </c>
      <c r="B88803" t="s">
        <v>1099</v>
      </c>
    </row>
    <row r="88804" spans="1:2" x14ac:dyDescent="0.3">
      <c r="A88804" s="2">
        <v>5211.3228052492695</v>
      </c>
      <c r="B88804" t="s">
        <v>1099</v>
      </c>
    </row>
    <row r="88805" spans="1:2" x14ac:dyDescent="0.3">
      <c r="A88805" s="2">
        <v>0.56409197794566202</v>
      </c>
      <c r="B88805" t="s">
        <v>1099</v>
      </c>
    </row>
    <row r="88806" spans="1:2" x14ac:dyDescent="0.3">
      <c r="A88806" s="2">
        <v>0.113392912222133</v>
      </c>
      <c r="B88806" t="s">
        <v>1099</v>
      </c>
    </row>
    <row r="88807" spans="1:2" x14ac:dyDescent="0.3">
      <c r="A88807" s="2">
        <v>1.6339078763097501</v>
      </c>
      <c r="B88807" t="s">
        <v>1099</v>
      </c>
    </row>
    <row r="88808" spans="1:2" x14ac:dyDescent="0.3">
      <c r="A88808" s="2">
        <v>2.9540992552554899</v>
      </c>
      <c r="B88808" t="s">
        <v>1099</v>
      </c>
    </row>
    <row r="88809" spans="1:2" x14ac:dyDescent="0.3">
      <c r="A88809" s="2">
        <v>3.8715230242286198</v>
      </c>
      <c r="B88809" t="s">
        <v>1099</v>
      </c>
    </row>
    <row r="88810" spans="1:2" x14ac:dyDescent="0.3">
      <c r="A88810" s="2">
        <v>2.8795497794686802</v>
      </c>
      <c r="B88810" t="s">
        <v>1099</v>
      </c>
    </row>
    <row r="88811" spans="1:2" x14ac:dyDescent="0.3">
      <c r="A88811" s="2">
        <v>1.33123046485434</v>
      </c>
      <c r="B88811" t="s">
        <v>1099</v>
      </c>
    </row>
    <row r="88812" spans="1:2" x14ac:dyDescent="0.3">
      <c r="A88812" s="2">
        <v>3853.41574669897</v>
      </c>
      <c r="B88812" t="s">
        <v>1099</v>
      </c>
    </row>
    <row r="88813" spans="1:2" x14ac:dyDescent="0.3">
      <c r="A88813" s="2">
        <v>0.66195011004027304</v>
      </c>
      <c r="B88813" t="s">
        <v>1099</v>
      </c>
    </row>
    <row r="88814" spans="1:2" x14ac:dyDescent="0.3">
      <c r="A88814" s="2">
        <v>24.4631153400843</v>
      </c>
      <c r="B88814" t="s">
        <v>1099</v>
      </c>
    </row>
    <row r="88815" spans="1:2" x14ac:dyDescent="0.3">
      <c r="A88815" s="2">
        <v>0.59828661084012702</v>
      </c>
      <c r="B88815" t="s">
        <v>1099</v>
      </c>
    </row>
    <row r="88816" spans="1:2" x14ac:dyDescent="0.3">
      <c r="A88816" s="2">
        <v>0.11808586420901</v>
      </c>
      <c r="B88816" t="s">
        <v>1099</v>
      </c>
    </row>
    <row r="88817" spans="1:2" x14ac:dyDescent="0.3">
      <c r="A88817" s="2">
        <v>5.94035993843679E-2</v>
      </c>
      <c r="B88817" t="s">
        <v>1099</v>
      </c>
    </row>
    <row r="88818" spans="1:2" x14ac:dyDescent="0.3">
      <c r="A88818" s="2">
        <v>5.4002889277766499</v>
      </c>
      <c r="B88818" t="s">
        <v>1099</v>
      </c>
    </row>
    <row r="88819" spans="1:2" x14ac:dyDescent="0.3">
      <c r="A88819" s="2">
        <v>11.409058801007999</v>
      </c>
      <c r="B88819" t="s">
        <v>1099</v>
      </c>
    </row>
    <row r="88820" spans="1:2" x14ac:dyDescent="0.3">
      <c r="A88820" s="2">
        <v>0.47686463239625498</v>
      </c>
      <c r="B88820" t="s">
        <v>1099</v>
      </c>
    </row>
    <row r="88821" spans="1:2" x14ac:dyDescent="0.3">
      <c r="A88821" s="2">
        <v>1.10053451015378</v>
      </c>
      <c r="B88821" t="s">
        <v>1099</v>
      </c>
    </row>
    <row r="88822" spans="1:2" x14ac:dyDescent="0.3">
      <c r="A88822" s="2">
        <v>28.364492227224201</v>
      </c>
      <c r="B88822" t="s">
        <v>1099</v>
      </c>
    </row>
    <row r="88823" spans="1:2" x14ac:dyDescent="0.3">
      <c r="A88823" s="2">
        <v>4607.7958018389299</v>
      </c>
      <c r="B88823" t="s">
        <v>1099</v>
      </c>
    </row>
    <row r="88824" spans="1:2" x14ac:dyDescent="0.3">
      <c r="A88824" s="2">
        <v>1.09559174359558</v>
      </c>
      <c r="B88824" t="s">
        <v>1099</v>
      </c>
    </row>
    <row r="88825" spans="1:2" x14ac:dyDescent="0.3">
      <c r="A88825" s="2">
        <v>0.91412597809608598</v>
      </c>
      <c r="B88825" t="s">
        <v>1099</v>
      </c>
    </row>
    <row r="88826" spans="1:2" x14ac:dyDescent="0.3">
      <c r="A88826" s="2">
        <v>0.58832944498419604</v>
      </c>
      <c r="B88826" t="s">
        <v>1099</v>
      </c>
    </row>
    <row r="88827" spans="1:2" x14ac:dyDescent="0.3">
      <c r="A88827" s="2">
        <v>12.6946331644876</v>
      </c>
      <c r="B88827" t="s">
        <v>1099</v>
      </c>
    </row>
    <row r="88828" spans="1:2" x14ac:dyDescent="0.3">
      <c r="A88828" s="2">
        <v>4.38253492850516E-2</v>
      </c>
      <c r="B88828" t="s">
        <v>1099</v>
      </c>
    </row>
    <row r="88829" spans="1:2" x14ac:dyDescent="0.3">
      <c r="A88829" s="2">
        <v>25.858275984622999</v>
      </c>
      <c r="B88829" t="s">
        <v>1099</v>
      </c>
    </row>
    <row r="88830" spans="1:2" x14ac:dyDescent="0.3">
      <c r="A88830" s="2">
        <v>0.20991956592835201</v>
      </c>
      <c r="B88830" t="s">
        <v>1099</v>
      </c>
    </row>
    <row r="88831" spans="1:2" x14ac:dyDescent="0.3">
      <c r="A88831" s="2">
        <v>0.28484687341243897</v>
      </c>
      <c r="B88831" t="s">
        <v>1099</v>
      </c>
    </row>
    <row r="88832" spans="1:2" x14ac:dyDescent="0.3">
      <c r="A88832" s="2">
        <v>0.79370342545050498</v>
      </c>
      <c r="B88832" t="s">
        <v>1099</v>
      </c>
    </row>
    <row r="88833" spans="1:2" x14ac:dyDescent="0.3">
      <c r="A88833" s="2">
        <v>0.94742959970510299</v>
      </c>
      <c r="B88833" t="s">
        <v>1099</v>
      </c>
    </row>
    <row r="88834" spans="1:2" x14ac:dyDescent="0.3">
      <c r="A88834" s="2">
        <v>1.8501037988039699</v>
      </c>
      <c r="B88834" t="s">
        <v>1099</v>
      </c>
    </row>
    <row r="88835" spans="1:2" x14ac:dyDescent="0.3">
      <c r="A88835" s="2">
        <v>6.6800925967796596</v>
      </c>
      <c r="B88835" t="s">
        <v>1099</v>
      </c>
    </row>
    <row r="88836" spans="1:2" x14ac:dyDescent="0.3">
      <c r="A88836" s="2">
        <v>0.55527662217426599</v>
      </c>
      <c r="B88836" t="s">
        <v>1099</v>
      </c>
    </row>
    <row r="88837" spans="1:2" x14ac:dyDescent="0.3">
      <c r="A88837" s="2">
        <v>46.799444493496303</v>
      </c>
      <c r="B88837" t="s">
        <v>1099</v>
      </c>
    </row>
    <row r="88838" spans="1:2" x14ac:dyDescent="0.3">
      <c r="A88838" s="2">
        <v>4480.47330903892</v>
      </c>
      <c r="B88838" t="s">
        <v>1099</v>
      </c>
    </row>
    <row r="88839" spans="1:2" x14ac:dyDescent="0.3">
      <c r="A88839" s="2">
        <v>1.9247203269464199</v>
      </c>
      <c r="B88839" t="s">
        <v>1099</v>
      </c>
    </row>
    <row r="88840" spans="1:2" x14ac:dyDescent="0.3">
      <c r="A88840" s="2">
        <v>1.4002478543624799</v>
      </c>
      <c r="B88840" t="s">
        <v>1099</v>
      </c>
    </row>
    <row r="88841" spans="1:2" x14ac:dyDescent="0.3">
      <c r="A88841" s="2">
        <v>2.8136254945594299</v>
      </c>
      <c r="B88841" t="s">
        <v>1099</v>
      </c>
    </row>
    <row r="88842" spans="1:2" x14ac:dyDescent="0.3">
      <c r="A88842" s="2">
        <v>3.6338217067159798E-2</v>
      </c>
      <c r="B88842" t="s">
        <v>1099</v>
      </c>
    </row>
    <row r="88843" spans="1:2" x14ac:dyDescent="0.3">
      <c r="A88843" s="2">
        <v>4907.7262595798102</v>
      </c>
      <c r="B88843" t="s">
        <v>1099</v>
      </c>
    </row>
    <row r="88844" spans="1:2" x14ac:dyDescent="0.3">
      <c r="A88844" s="2">
        <v>166.16584698201399</v>
      </c>
      <c r="B88844" t="s">
        <v>1099</v>
      </c>
    </row>
    <row r="88845" spans="1:2" x14ac:dyDescent="0.3">
      <c r="A88845" s="2">
        <v>0.30763471789406199</v>
      </c>
      <c r="B88845" t="s">
        <v>1099</v>
      </c>
    </row>
    <row r="88846" spans="1:2" x14ac:dyDescent="0.3">
      <c r="A88846" s="2">
        <v>19.522385456024399</v>
      </c>
      <c r="B88846" t="s">
        <v>1099</v>
      </c>
    </row>
    <row r="88847" spans="1:2" x14ac:dyDescent="0.3">
      <c r="A88847" s="2">
        <v>7.6139425009956296E-2</v>
      </c>
      <c r="B88847" t="s">
        <v>1099</v>
      </c>
    </row>
    <row r="88848" spans="1:2" x14ac:dyDescent="0.3">
      <c r="A88848" s="2">
        <v>0.33257419598150001</v>
      </c>
      <c r="B88848" t="s">
        <v>1099</v>
      </c>
    </row>
    <row r="88849" spans="1:2" x14ac:dyDescent="0.3">
      <c r="A88849" s="2">
        <v>4690.36883090845</v>
      </c>
      <c r="B88849" t="s">
        <v>1099</v>
      </c>
    </row>
    <row r="88850" spans="1:2" x14ac:dyDescent="0.3">
      <c r="A88850" s="2">
        <v>80.973078410722493</v>
      </c>
      <c r="B88850" t="s">
        <v>1099</v>
      </c>
    </row>
    <row r="88851" spans="1:2" x14ac:dyDescent="0.3">
      <c r="A88851" s="2">
        <v>9.4777023524595503</v>
      </c>
      <c r="B88851" t="s">
        <v>1099</v>
      </c>
    </row>
    <row r="88852" spans="1:2" x14ac:dyDescent="0.3">
      <c r="A88852" s="2">
        <v>2.42894414347509</v>
      </c>
      <c r="B88852" t="s">
        <v>1099</v>
      </c>
    </row>
    <row r="88853" spans="1:2" x14ac:dyDescent="0.3">
      <c r="A88853" s="2">
        <v>7.59486382252902E-3</v>
      </c>
      <c r="B88853" t="s">
        <v>1099</v>
      </c>
    </row>
    <row r="88854" spans="1:2" x14ac:dyDescent="0.3">
      <c r="A88854" s="2">
        <v>5572.5349831621197</v>
      </c>
      <c r="B88854" t="s">
        <v>1099</v>
      </c>
    </row>
    <row r="88855" spans="1:2" x14ac:dyDescent="0.3">
      <c r="A88855" s="2">
        <v>262.44453809111201</v>
      </c>
      <c r="B88855" t="s">
        <v>1099</v>
      </c>
    </row>
    <row r="88856" spans="1:2" x14ac:dyDescent="0.3">
      <c r="A88856" s="2">
        <v>2.2589597382919199E-2</v>
      </c>
      <c r="B88856" t="s">
        <v>1099</v>
      </c>
    </row>
    <row r="88857" spans="1:2" x14ac:dyDescent="0.3">
      <c r="A88857" s="2">
        <v>0.111722721582863</v>
      </c>
      <c r="B88857" t="s">
        <v>1099</v>
      </c>
    </row>
    <row r="88858" spans="1:2" x14ac:dyDescent="0.3">
      <c r="A88858" s="2">
        <v>0.44314047104389598</v>
      </c>
      <c r="B88858" t="s">
        <v>1099</v>
      </c>
    </row>
    <row r="88859" spans="1:2" x14ac:dyDescent="0.3">
      <c r="A88859" s="2">
        <v>4.64768966963712E-2</v>
      </c>
      <c r="B88859" t="s">
        <v>1099</v>
      </c>
    </row>
    <row r="88860" spans="1:2" x14ac:dyDescent="0.3">
      <c r="A88860" s="2">
        <v>132.50913658472999</v>
      </c>
      <c r="B88860" t="s">
        <v>1099</v>
      </c>
    </row>
    <row r="88861" spans="1:2" x14ac:dyDescent="0.3">
      <c r="A88861" s="2">
        <v>2.2788164224135099E-2</v>
      </c>
      <c r="B88861" t="s">
        <v>1099</v>
      </c>
    </row>
    <row r="88862" spans="1:2" x14ac:dyDescent="0.3">
      <c r="A88862" s="2">
        <v>5.4137840347239598E-2</v>
      </c>
      <c r="B88862" t="s">
        <v>1099</v>
      </c>
    </row>
    <row r="88863" spans="1:2" x14ac:dyDescent="0.3">
      <c r="A88863" s="2">
        <v>0.93960176238730198</v>
      </c>
      <c r="B88863" t="s">
        <v>1099</v>
      </c>
    </row>
    <row r="88864" spans="1:2" x14ac:dyDescent="0.3">
      <c r="A88864" s="2">
        <v>0.63434961054342898</v>
      </c>
      <c r="B88864" t="s">
        <v>1099</v>
      </c>
    </row>
    <row r="88865" spans="1:2" x14ac:dyDescent="0.3">
      <c r="A88865" s="2">
        <v>383.54513389568302</v>
      </c>
      <c r="B88865" t="s">
        <v>1099</v>
      </c>
    </row>
    <row r="88866" spans="1:2" x14ac:dyDescent="0.3">
      <c r="A88866" s="2">
        <v>1.0129124777417099E-2</v>
      </c>
      <c r="B88866" t="s">
        <v>1099</v>
      </c>
    </row>
    <row r="88867" spans="1:2" x14ac:dyDescent="0.3">
      <c r="A88867" s="2">
        <v>0.13930250147418999</v>
      </c>
      <c r="B88867" t="s">
        <v>1099</v>
      </c>
    </row>
    <row r="88868" spans="1:2" x14ac:dyDescent="0.3">
      <c r="A88868" s="2">
        <v>200.20307536327999</v>
      </c>
      <c r="B88868" t="s">
        <v>1099</v>
      </c>
    </row>
    <row r="88869" spans="1:2" x14ac:dyDescent="0.3">
      <c r="A88869" s="2">
        <v>5.5308820765652902</v>
      </c>
      <c r="B88869" t="s">
        <v>1099</v>
      </c>
    </row>
    <row r="88870" spans="1:2" x14ac:dyDescent="0.3">
      <c r="A88870" s="2">
        <v>4.8006077495827498E-2</v>
      </c>
      <c r="B88870" t="s">
        <v>1099</v>
      </c>
    </row>
    <row r="88871" spans="1:2" x14ac:dyDescent="0.3">
      <c r="A88871" s="2">
        <v>3.2298452617963398</v>
      </c>
      <c r="B88871" t="s">
        <v>1099</v>
      </c>
    </row>
    <row r="88872" spans="1:2" x14ac:dyDescent="0.3">
      <c r="A88872" s="2">
        <v>4.2188772198712803E-2</v>
      </c>
      <c r="B88872" t="s">
        <v>1099</v>
      </c>
    </row>
    <row r="88873" spans="1:2" x14ac:dyDescent="0.3">
      <c r="A88873" s="2">
        <v>2.26039283544007</v>
      </c>
      <c r="B88873" t="s">
        <v>1099</v>
      </c>
    </row>
    <row r="88874" spans="1:2" x14ac:dyDescent="0.3">
      <c r="A88874" s="2">
        <v>4.7781610140312999E-3</v>
      </c>
      <c r="B88874" t="s">
        <v>1099</v>
      </c>
    </row>
    <row r="88875" spans="1:2" x14ac:dyDescent="0.3">
      <c r="A88875" s="2">
        <v>280.45627640122302</v>
      </c>
      <c r="B88875" t="s">
        <v>1099</v>
      </c>
    </row>
    <row r="88876" spans="1:2" x14ac:dyDescent="0.3">
      <c r="A88876" s="2">
        <v>669.093744561986</v>
      </c>
      <c r="B88876" t="s">
        <v>1099</v>
      </c>
    </row>
    <row r="88877" spans="1:2" x14ac:dyDescent="0.3">
      <c r="A88877" s="2">
        <v>0.79632110035861303</v>
      </c>
      <c r="B88877" t="s">
        <v>1099</v>
      </c>
    </row>
    <row r="88878" spans="1:2" x14ac:dyDescent="0.3">
      <c r="A88878" s="2">
        <v>7.5120403438552794E-2</v>
      </c>
      <c r="B88878" t="s">
        <v>1099</v>
      </c>
    </row>
    <row r="88879" spans="1:2" x14ac:dyDescent="0.3">
      <c r="A88879" s="2">
        <v>8.1536107784264705E-2</v>
      </c>
      <c r="B88879" t="s">
        <v>1099</v>
      </c>
    </row>
    <row r="88880" spans="1:2" x14ac:dyDescent="0.3">
      <c r="A88880" s="2">
        <v>0.44440881162267198</v>
      </c>
      <c r="B88880" t="s">
        <v>1099</v>
      </c>
    </row>
    <row r="88881" spans="1:2" x14ac:dyDescent="0.3">
      <c r="A88881" s="2">
        <v>9.7036586099709499E-2</v>
      </c>
      <c r="B88881" t="s">
        <v>1099</v>
      </c>
    </row>
    <row r="88882" spans="1:2" x14ac:dyDescent="0.3">
      <c r="A88882" s="2">
        <v>3.9940694247789796E-3</v>
      </c>
      <c r="B88882" t="s">
        <v>1099</v>
      </c>
    </row>
    <row r="88883" spans="1:2" x14ac:dyDescent="0.3">
      <c r="A88883" s="2">
        <v>3.1892500487780397E-2</v>
      </c>
      <c r="B88883" t="s">
        <v>1099</v>
      </c>
    </row>
    <row r="88884" spans="1:2" x14ac:dyDescent="0.3">
      <c r="A88884" s="2">
        <v>5.8951138399761203E-3</v>
      </c>
      <c r="B88884" t="s">
        <v>1099</v>
      </c>
    </row>
    <row r="88885" spans="1:2" x14ac:dyDescent="0.3">
      <c r="A88885" s="2">
        <v>1.0993420025226601E-2</v>
      </c>
      <c r="B88885" t="s">
        <v>1099</v>
      </c>
    </row>
    <row r="88886" spans="1:2" x14ac:dyDescent="0.3">
      <c r="A88886" s="2">
        <v>0.119927094717767</v>
      </c>
      <c r="B88886" t="s">
        <v>1099</v>
      </c>
    </row>
    <row r="88887" spans="1:2" x14ac:dyDescent="0.3">
      <c r="A88887" s="2">
        <v>0.13427785186643201</v>
      </c>
      <c r="B88887" t="s">
        <v>1099</v>
      </c>
    </row>
    <row r="88888" spans="1:2" x14ac:dyDescent="0.3">
      <c r="A88888" s="2">
        <v>0.17039843129521401</v>
      </c>
      <c r="B88888" t="s">
        <v>1099</v>
      </c>
    </row>
    <row r="88889" spans="1:2" x14ac:dyDescent="0.3">
      <c r="A88889" s="2">
        <v>0.21632787177513799</v>
      </c>
      <c r="B88889" t="s">
        <v>1099</v>
      </c>
    </row>
    <row r="88890" spans="1:2" x14ac:dyDescent="0.3">
      <c r="A88890" s="2">
        <v>1.11998370245342E-2</v>
      </c>
      <c r="B88890" t="s">
        <v>1099</v>
      </c>
    </row>
    <row r="88891" spans="1:2" x14ac:dyDescent="0.3">
      <c r="A88891" s="2">
        <v>0.27336325225916203</v>
      </c>
      <c r="B88891" t="s">
        <v>1099</v>
      </c>
    </row>
    <row r="88892" spans="1:2" x14ac:dyDescent="0.3">
      <c r="A88892" s="2">
        <v>0.34260201307500199</v>
      </c>
      <c r="B88892" t="s">
        <v>1099</v>
      </c>
    </row>
    <row r="88893" spans="1:2" x14ac:dyDescent="0.3">
      <c r="A88893" s="2">
        <v>364.98227995804001</v>
      </c>
      <c r="B88893" t="s">
        <v>1099</v>
      </c>
    </row>
    <row r="88894" spans="1:2" x14ac:dyDescent="0.3">
      <c r="A88894" s="2">
        <v>0.42482619899728702</v>
      </c>
      <c r="B88894" t="s">
        <v>1099</v>
      </c>
    </row>
    <row r="88895" spans="1:2" x14ac:dyDescent="0.3">
      <c r="A88895" s="2">
        <v>37.096866801961198</v>
      </c>
      <c r="B88895" t="s">
        <v>1099</v>
      </c>
    </row>
    <row r="88896" spans="1:2" x14ac:dyDescent="0.3">
      <c r="A88896" s="2">
        <v>547.03350817729597</v>
      </c>
      <c r="B88896" t="s">
        <v>1099</v>
      </c>
    </row>
    <row r="88897" spans="1:2" x14ac:dyDescent="0.3">
      <c r="A88897" s="2">
        <v>595.41993209682198</v>
      </c>
      <c r="B88897" t="s">
        <v>1099</v>
      </c>
    </row>
    <row r="88898" spans="1:2" x14ac:dyDescent="0.3">
      <c r="A88898" s="2">
        <v>0.52042674726360405</v>
      </c>
      <c r="B88898" t="s">
        <v>1099</v>
      </c>
    </row>
    <row r="88899" spans="1:2" x14ac:dyDescent="0.3">
      <c r="A88899" s="2">
        <v>6.5086063348878502</v>
      </c>
      <c r="B88899" t="s">
        <v>1099</v>
      </c>
    </row>
    <row r="88900" spans="1:2" x14ac:dyDescent="0.3">
      <c r="A88900" s="2">
        <v>6088.2529259266603</v>
      </c>
      <c r="B88900" t="s">
        <v>1099</v>
      </c>
    </row>
    <row r="88901" spans="1:2" x14ac:dyDescent="0.3">
      <c r="A88901" s="2">
        <v>60.3601918550779</v>
      </c>
      <c r="B88901" t="s">
        <v>1099</v>
      </c>
    </row>
    <row r="88902" spans="1:2" x14ac:dyDescent="0.3">
      <c r="A88902" s="2">
        <v>43.065342578329499</v>
      </c>
      <c r="B88902" t="s">
        <v>1099</v>
      </c>
    </row>
    <row r="88903" spans="1:2" x14ac:dyDescent="0.3">
      <c r="A88903" s="2">
        <v>70.542895121738695</v>
      </c>
      <c r="B88903" t="s">
        <v>1099</v>
      </c>
    </row>
    <row r="88904" spans="1:2" x14ac:dyDescent="0.3">
      <c r="A88904" s="2">
        <v>488.33735219084099</v>
      </c>
      <c r="B88904" t="s">
        <v>1099</v>
      </c>
    </row>
    <row r="88905" spans="1:2" x14ac:dyDescent="0.3">
      <c r="A88905" s="2">
        <v>2.0525894074954801E-3</v>
      </c>
      <c r="B88905" t="s">
        <v>1099</v>
      </c>
    </row>
    <row r="88906" spans="1:2" x14ac:dyDescent="0.3">
      <c r="A88906" s="2">
        <v>9.0408260940137902E-2</v>
      </c>
      <c r="B88906" t="s">
        <v>1099</v>
      </c>
    </row>
    <row r="88907" spans="1:2" x14ac:dyDescent="0.3">
      <c r="A88907" s="2">
        <v>11.3951779788924</v>
      </c>
      <c r="B88907" t="s">
        <v>1099</v>
      </c>
    </row>
    <row r="88908" spans="1:2" x14ac:dyDescent="0.3">
      <c r="A88908" s="2">
        <v>35.175637265344299</v>
      </c>
      <c r="B88908" t="s">
        <v>1099</v>
      </c>
    </row>
    <row r="88909" spans="1:2" x14ac:dyDescent="0.3">
      <c r="A88909" s="2">
        <v>1989.3544724460501</v>
      </c>
      <c r="B88909" t="s">
        <v>1099</v>
      </c>
    </row>
    <row r="88910" spans="1:2" x14ac:dyDescent="0.3">
      <c r="A88910" s="2">
        <v>1989.3544724460501</v>
      </c>
      <c r="B88910" t="s">
        <v>1099</v>
      </c>
    </row>
    <row r="88911" spans="1:2" x14ac:dyDescent="0.3">
      <c r="A88911" s="2">
        <v>1989.3544724460501</v>
      </c>
      <c r="B88911" t="s">
        <v>1099</v>
      </c>
    </row>
    <row r="88912" spans="1:2" x14ac:dyDescent="0.3">
      <c r="A88912" s="2">
        <v>9.9651194821735595E-2</v>
      </c>
      <c r="B88912" t="s">
        <v>1099</v>
      </c>
    </row>
    <row r="88913" spans="1:2" x14ac:dyDescent="0.3">
      <c r="A88913" s="2">
        <v>4.6806626911972703E-2</v>
      </c>
      <c r="B88913" t="s">
        <v>1099</v>
      </c>
    </row>
    <row r="88914" spans="1:2" x14ac:dyDescent="0.3">
      <c r="A88914" s="2">
        <v>1.1714423166974299</v>
      </c>
      <c r="B88914" t="s">
        <v>1099</v>
      </c>
    </row>
    <row r="88915" spans="1:2" x14ac:dyDescent="0.3">
      <c r="A88915" s="2">
        <v>3.6390647597572801</v>
      </c>
      <c r="B88915" t="s">
        <v>1099</v>
      </c>
    </row>
    <row r="88916" spans="1:2" x14ac:dyDescent="0.3">
      <c r="A88916" s="2">
        <v>0.60161568171721802</v>
      </c>
      <c r="B88916" t="s">
        <v>1099</v>
      </c>
    </row>
    <row r="88917" spans="1:2" x14ac:dyDescent="0.3">
      <c r="A88917" s="2">
        <v>3.2178164924633698E-2</v>
      </c>
      <c r="B88917" t="s">
        <v>1099</v>
      </c>
    </row>
    <row r="88918" spans="1:2" x14ac:dyDescent="0.3">
      <c r="A88918" s="2">
        <v>0.69396593572985299</v>
      </c>
      <c r="B88918" t="s">
        <v>1099</v>
      </c>
    </row>
    <row r="88919" spans="1:2" x14ac:dyDescent="0.3">
      <c r="A88919" s="2">
        <v>1.5422287297975099</v>
      </c>
      <c r="B88919" t="s">
        <v>1099</v>
      </c>
    </row>
    <row r="88920" spans="1:2" x14ac:dyDescent="0.3">
      <c r="A88920" s="2">
        <v>3.1073096292610999E-2</v>
      </c>
      <c r="B88920" t="s">
        <v>1099</v>
      </c>
    </row>
    <row r="88921" spans="1:2" x14ac:dyDescent="0.3">
      <c r="A88921" s="2">
        <v>0.12419897926531601</v>
      </c>
      <c r="B88921" t="s">
        <v>1099</v>
      </c>
    </row>
    <row r="88922" spans="1:2" x14ac:dyDescent="0.3">
      <c r="A88922" s="2">
        <v>0.17640776391830901</v>
      </c>
      <c r="B88922" t="s">
        <v>1099</v>
      </c>
    </row>
    <row r="88923" spans="1:2" x14ac:dyDescent="0.3">
      <c r="A88923" s="2">
        <v>0.159989263330577</v>
      </c>
      <c r="B88923" t="s">
        <v>1099</v>
      </c>
    </row>
    <row r="88924" spans="1:2" x14ac:dyDescent="0.3">
      <c r="A88924" s="2">
        <v>3.8018296618065199</v>
      </c>
      <c r="B88924" t="s">
        <v>1099</v>
      </c>
    </row>
    <row r="88925" spans="1:2" x14ac:dyDescent="0.3">
      <c r="A88925" s="2">
        <v>3.6232392633843901E-3</v>
      </c>
      <c r="B88925" t="s">
        <v>1099</v>
      </c>
    </row>
    <row r="88926" spans="1:2" x14ac:dyDescent="0.3">
      <c r="A88926" s="2">
        <v>2.9290047750925301E-2</v>
      </c>
      <c r="B88926" t="s">
        <v>1099</v>
      </c>
    </row>
    <row r="88927" spans="1:2" x14ac:dyDescent="0.3">
      <c r="A88927" s="2">
        <v>6.9530035613978196</v>
      </c>
      <c r="B88927" t="s">
        <v>1099</v>
      </c>
    </row>
    <row r="88928" spans="1:2" x14ac:dyDescent="0.3">
      <c r="A88928" s="2">
        <v>9.1931293973641495</v>
      </c>
      <c r="B88928" t="s">
        <v>1099</v>
      </c>
    </row>
    <row r="88929" spans="1:2" x14ac:dyDescent="0.3">
      <c r="A88929" s="2">
        <v>5.9742834258702802</v>
      </c>
      <c r="B88929" t="s">
        <v>1099</v>
      </c>
    </row>
    <row r="88930" spans="1:2" x14ac:dyDescent="0.3">
      <c r="A88930" s="2">
        <v>2.0142245393755101E-2</v>
      </c>
      <c r="B88930" t="s">
        <v>1099</v>
      </c>
    </row>
    <row r="88931" spans="1:2" x14ac:dyDescent="0.3">
      <c r="A88931" s="2">
        <v>7.4045679893736402E-3</v>
      </c>
      <c r="B88931" t="s">
        <v>1099</v>
      </c>
    </row>
    <row r="88932" spans="1:2" x14ac:dyDescent="0.3">
      <c r="A88932" s="2">
        <v>0.27059157267958001</v>
      </c>
      <c r="B88932" t="s">
        <v>1099</v>
      </c>
    </row>
    <row r="88933" spans="1:2" x14ac:dyDescent="0.3">
      <c r="A88933" s="2">
        <v>6.2893954985907596</v>
      </c>
      <c r="B88933" t="s">
        <v>1099</v>
      </c>
    </row>
    <row r="88934" spans="1:2" x14ac:dyDescent="0.3">
      <c r="A88934" s="2">
        <v>9.235984897953E-4</v>
      </c>
      <c r="B88934" t="s">
        <v>1099</v>
      </c>
    </row>
    <row r="88935" spans="1:2" x14ac:dyDescent="0.3">
      <c r="A88935" s="2">
        <v>27.237274684886501</v>
      </c>
      <c r="B88935" t="s">
        <v>1099</v>
      </c>
    </row>
    <row r="88936" spans="1:2" x14ac:dyDescent="0.3">
      <c r="A88936" s="2">
        <v>4.0381423973919299E-3</v>
      </c>
      <c r="B88936" t="s">
        <v>1099</v>
      </c>
    </row>
    <row r="88937" spans="1:2" x14ac:dyDescent="0.3">
      <c r="A88937" s="2">
        <v>0.12188495374185999</v>
      </c>
      <c r="B88937" t="s">
        <v>1099</v>
      </c>
    </row>
    <row r="88938" spans="1:2" x14ac:dyDescent="0.3">
      <c r="A88938" s="2">
        <v>6.4050001550998601E-3</v>
      </c>
      <c r="B88938" t="s">
        <v>1099</v>
      </c>
    </row>
    <row r="88939" spans="1:2" x14ac:dyDescent="0.3">
      <c r="A88939" s="2">
        <v>0.37750422047680998</v>
      </c>
      <c r="B88939" t="s">
        <v>1099</v>
      </c>
    </row>
    <row r="88940" spans="1:2" x14ac:dyDescent="0.3">
      <c r="A88940" s="2">
        <v>8.4374569755236203E-2</v>
      </c>
      <c r="B88940" t="s">
        <v>1099</v>
      </c>
    </row>
    <row r="88941" spans="1:2" x14ac:dyDescent="0.3">
      <c r="A88941" s="2">
        <v>2.38750458742557E-2</v>
      </c>
      <c r="B88941" t="s">
        <v>1099</v>
      </c>
    </row>
    <row r="88942" spans="1:2" x14ac:dyDescent="0.3">
      <c r="A88942" s="2">
        <v>4.2136597615498301</v>
      </c>
      <c r="B88942" t="s">
        <v>1099</v>
      </c>
    </row>
    <row r="88943" spans="1:2" x14ac:dyDescent="0.3">
      <c r="A88943" s="2">
        <v>4.2136597615498301</v>
      </c>
      <c r="B88943" t="s">
        <v>1099</v>
      </c>
    </row>
    <row r="88944" spans="1:2" x14ac:dyDescent="0.3">
      <c r="A88944" s="2">
        <v>0.123113307876661</v>
      </c>
      <c r="B88944" t="s">
        <v>1099</v>
      </c>
    </row>
    <row r="88945" spans="1:2" x14ac:dyDescent="0.3">
      <c r="A88945" s="2">
        <v>0.27342627650684698</v>
      </c>
      <c r="B88945" t="s">
        <v>1099</v>
      </c>
    </row>
    <row r="88946" spans="1:2" x14ac:dyDescent="0.3">
      <c r="A88946" s="2">
        <v>16.1932149931175</v>
      </c>
      <c r="B88946" t="s">
        <v>1099</v>
      </c>
    </row>
    <row r="88947" spans="1:2" x14ac:dyDescent="0.3">
      <c r="A88947" s="2">
        <v>3.2068638703783299E-2</v>
      </c>
      <c r="B88947" t="s">
        <v>1099</v>
      </c>
    </row>
    <row r="88948" spans="1:2" x14ac:dyDescent="0.3">
      <c r="A88948" s="2">
        <v>4.6445105395254302E-2</v>
      </c>
      <c r="B88948" t="s">
        <v>1099</v>
      </c>
    </row>
    <row r="88949" spans="1:2" x14ac:dyDescent="0.3">
      <c r="A88949" s="2">
        <v>0.36989753132193598</v>
      </c>
      <c r="B88949" t="s">
        <v>1099</v>
      </c>
    </row>
    <row r="88950" spans="1:2" x14ac:dyDescent="0.3">
      <c r="A88950" s="2">
        <v>3.6890966758152399</v>
      </c>
      <c r="B88950" t="s">
        <v>1099</v>
      </c>
    </row>
    <row r="88951" spans="1:2" x14ac:dyDescent="0.3">
      <c r="A88951" s="2">
        <v>0.143625725021755</v>
      </c>
      <c r="B88951" t="s">
        <v>1099</v>
      </c>
    </row>
    <row r="88952" spans="1:2" x14ac:dyDescent="0.3">
      <c r="A88952" s="2">
        <v>6.5498415052896997E-2</v>
      </c>
      <c r="B88952" t="s">
        <v>1099</v>
      </c>
    </row>
    <row r="88953" spans="1:2" x14ac:dyDescent="0.3">
      <c r="A88953" s="2">
        <v>6.9412229844329799E-3</v>
      </c>
      <c r="B88953" t="s">
        <v>1099</v>
      </c>
    </row>
    <row r="88954" spans="1:2" x14ac:dyDescent="0.3">
      <c r="A88954" s="2">
        <v>4.28223028723696E-2</v>
      </c>
      <c r="B88954" t="s">
        <v>1099</v>
      </c>
    </row>
    <row r="88955" spans="1:2" x14ac:dyDescent="0.3">
      <c r="A88955" s="2">
        <v>5.5738210816449403</v>
      </c>
      <c r="B88955" t="s">
        <v>1099</v>
      </c>
    </row>
    <row r="88956" spans="1:2" x14ac:dyDescent="0.3">
      <c r="A88956" s="2">
        <v>1.55998342201997E-2</v>
      </c>
      <c r="B88956" t="s">
        <v>1099</v>
      </c>
    </row>
    <row r="88957" spans="1:2" x14ac:dyDescent="0.3">
      <c r="A88957" s="2">
        <v>0.43155548328108201</v>
      </c>
      <c r="B88957" t="s">
        <v>1099</v>
      </c>
    </row>
    <row r="88958" spans="1:2" x14ac:dyDescent="0.3">
      <c r="A88958" s="2">
        <v>2.6298632430474198</v>
      </c>
      <c r="B88958" t="s">
        <v>1099</v>
      </c>
    </row>
    <row r="88959" spans="1:2" x14ac:dyDescent="0.3">
      <c r="A88959" s="2">
        <v>0.101202084056474</v>
      </c>
      <c r="B88959" t="s">
        <v>1099</v>
      </c>
    </row>
    <row r="88960" spans="1:2" x14ac:dyDescent="0.3">
      <c r="A88960" s="2">
        <v>1.17322627066332E-3</v>
      </c>
      <c r="B88960" t="s">
        <v>1099</v>
      </c>
    </row>
    <row r="88961" spans="1:2" x14ac:dyDescent="0.3">
      <c r="A88961" s="2">
        <v>5.03196746414306E-3</v>
      </c>
      <c r="B88961" t="s">
        <v>1099</v>
      </c>
    </row>
    <row r="88962" spans="1:2" x14ac:dyDescent="0.3">
      <c r="A88962" s="2">
        <v>5.84199569330782E-3</v>
      </c>
      <c r="B88962" t="s">
        <v>1099</v>
      </c>
    </row>
    <row r="88963" spans="1:2" x14ac:dyDescent="0.3">
      <c r="A88963" s="2">
        <v>5.92725594165803E-2</v>
      </c>
      <c r="B88963" t="s">
        <v>1099</v>
      </c>
    </row>
    <row r="88964" spans="1:2" x14ac:dyDescent="0.3">
      <c r="A88964" s="2">
        <v>63.016922281011198</v>
      </c>
      <c r="B88964" t="s">
        <v>1099</v>
      </c>
    </row>
    <row r="88965" spans="1:2" x14ac:dyDescent="0.3">
      <c r="A88965" s="2">
        <v>0.43262609664198798</v>
      </c>
      <c r="B88965" t="s">
        <v>1099</v>
      </c>
    </row>
    <row r="88966" spans="1:2" x14ac:dyDescent="0.3">
      <c r="A88966" s="2">
        <v>5.4049298102158003</v>
      </c>
      <c r="B88966" t="s">
        <v>1099</v>
      </c>
    </row>
    <row r="88967" spans="1:2" x14ac:dyDescent="0.3">
      <c r="A88967" s="2">
        <v>1.32425060303811E-3</v>
      </c>
      <c r="B88967" t="s">
        <v>1099</v>
      </c>
    </row>
    <row r="88968" spans="1:2" x14ac:dyDescent="0.3">
      <c r="A88968" s="2">
        <v>5.4367000636683503E-2</v>
      </c>
      <c r="B88968" t="s">
        <v>1099</v>
      </c>
    </row>
    <row r="88969" spans="1:2" x14ac:dyDescent="0.3">
      <c r="A88969" s="2">
        <v>4.6851385597154103</v>
      </c>
      <c r="B88969" t="s">
        <v>1099</v>
      </c>
    </row>
    <row r="88970" spans="1:2" x14ac:dyDescent="0.3">
      <c r="A88970" s="2">
        <v>8.0053775190979604</v>
      </c>
      <c r="B88970" t="s">
        <v>1099</v>
      </c>
    </row>
    <row r="88971" spans="1:2" x14ac:dyDescent="0.3">
      <c r="A88971" s="2">
        <v>0.59150199168829398</v>
      </c>
      <c r="B88971" t="s">
        <v>1099</v>
      </c>
    </row>
    <row r="88972" spans="1:2" x14ac:dyDescent="0.3">
      <c r="A88972" s="2">
        <v>1.51539683596867E-3</v>
      </c>
      <c r="B88972" t="s">
        <v>1099</v>
      </c>
    </row>
    <row r="88973" spans="1:2" x14ac:dyDescent="0.3">
      <c r="A88973" s="2">
        <v>2.4690308604616699E-3</v>
      </c>
      <c r="B88973" t="s">
        <v>1099</v>
      </c>
    </row>
    <row r="88974" spans="1:2" x14ac:dyDescent="0.3">
      <c r="A88974" s="2">
        <v>5.1490768170586803</v>
      </c>
      <c r="B88974" t="s">
        <v>1099</v>
      </c>
    </row>
    <row r="88975" spans="1:2" x14ac:dyDescent="0.3">
      <c r="A88975" s="2">
        <v>5.28050932477875</v>
      </c>
      <c r="B88975" t="s">
        <v>1099</v>
      </c>
    </row>
    <row r="88976" spans="1:2" x14ac:dyDescent="0.3">
      <c r="A88976" s="2">
        <v>1.3905189152381301</v>
      </c>
      <c r="B88976" t="s">
        <v>1099</v>
      </c>
    </row>
    <row r="88977" spans="1:2" x14ac:dyDescent="0.3">
      <c r="A88977" s="2">
        <v>27.925500260315399</v>
      </c>
      <c r="B88977" t="s">
        <v>1099</v>
      </c>
    </row>
    <row r="88978" spans="1:2" x14ac:dyDescent="0.3">
      <c r="A88978" s="2">
        <v>0.223663515471797</v>
      </c>
      <c r="B88978" t="s">
        <v>1099</v>
      </c>
    </row>
    <row r="88979" spans="1:2" x14ac:dyDescent="0.3">
      <c r="A88979" s="2">
        <v>3.0896630657832</v>
      </c>
      <c r="B88979" t="s">
        <v>1099</v>
      </c>
    </row>
    <row r="88980" spans="1:2" x14ac:dyDescent="0.3">
      <c r="A88980" s="2">
        <v>56.604293521625003</v>
      </c>
      <c r="B88980" t="s">
        <v>1099</v>
      </c>
    </row>
    <row r="88981" spans="1:2" x14ac:dyDescent="0.3">
      <c r="A88981" s="2">
        <v>5.8869891976594396E-3</v>
      </c>
      <c r="B88981" t="s">
        <v>1099</v>
      </c>
    </row>
    <row r="88982" spans="1:2" x14ac:dyDescent="0.3">
      <c r="A88982" s="2">
        <v>2.5039383842435501</v>
      </c>
      <c r="B88982" t="s">
        <v>1099</v>
      </c>
    </row>
    <row r="88983" spans="1:2" x14ac:dyDescent="0.3">
      <c r="A88983" s="2">
        <v>22.8456763680032</v>
      </c>
      <c r="B88983" t="s">
        <v>1099</v>
      </c>
    </row>
    <row r="88984" spans="1:2" x14ac:dyDescent="0.3">
      <c r="A88984" s="2">
        <v>3.32869353005476</v>
      </c>
      <c r="B88984" t="s">
        <v>1099</v>
      </c>
    </row>
    <row r="88985" spans="1:2" x14ac:dyDescent="0.3">
      <c r="A88985" s="2">
        <v>2.2067548104301098E-2</v>
      </c>
      <c r="B88985" t="s">
        <v>1099</v>
      </c>
    </row>
    <row r="88986" spans="1:2" x14ac:dyDescent="0.3">
      <c r="A88986" s="2">
        <v>1.1303581777361</v>
      </c>
      <c r="B88986" t="s">
        <v>1099</v>
      </c>
    </row>
    <row r="88987" spans="1:2" x14ac:dyDescent="0.3">
      <c r="A88987" s="2">
        <v>230.51410778325399</v>
      </c>
      <c r="B88987" t="s">
        <v>1099</v>
      </c>
    </row>
    <row r="88988" spans="1:2" x14ac:dyDescent="0.3">
      <c r="A88988" s="2">
        <v>2.4911526586770202E-2</v>
      </c>
      <c r="B88988" t="s">
        <v>1099</v>
      </c>
    </row>
    <row r="88989" spans="1:2" x14ac:dyDescent="0.3">
      <c r="A88989" s="2">
        <v>5.3594340850411397</v>
      </c>
      <c r="B88989" t="s">
        <v>1099</v>
      </c>
    </row>
    <row r="88990" spans="1:2" x14ac:dyDescent="0.3">
      <c r="A88990" s="2">
        <v>85.278073636313593</v>
      </c>
      <c r="B88990" t="s">
        <v>1099</v>
      </c>
    </row>
    <row r="88991" spans="1:2" x14ac:dyDescent="0.3">
      <c r="A88991" s="2">
        <v>3.41233171054138</v>
      </c>
      <c r="B88991" t="s">
        <v>1099</v>
      </c>
    </row>
    <row r="88992" spans="1:2" x14ac:dyDescent="0.3">
      <c r="A88992" s="2">
        <v>0.41775858750568101</v>
      </c>
      <c r="B88992" t="s">
        <v>1099</v>
      </c>
    </row>
    <row r="88993" spans="1:2" x14ac:dyDescent="0.3">
      <c r="A88993" s="2">
        <v>2.2268871614153501E-2</v>
      </c>
      <c r="B88993" t="s">
        <v>1099</v>
      </c>
    </row>
    <row r="88994" spans="1:2" x14ac:dyDescent="0.3">
      <c r="A88994" s="2">
        <v>0.17296516878085699</v>
      </c>
      <c r="B88994" t="s">
        <v>1099</v>
      </c>
    </row>
    <row r="88995" spans="1:2" x14ac:dyDescent="0.3">
      <c r="A88995" s="2">
        <v>2.5945644030658799E-2</v>
      </c>
      <c r="B88995" t="s">
        <v>1099</v>
      </c>
    </row>
    <row r="88996" spans="1:2" x14ac:dyDescent="0.3">
      <c r="A88996" s="2">
        <v>6.8208839034654796</v>
      </c>
      <c r="B88996" t="s">
        <v>1099</v>
      </c>
    </row>
    <row r="88997" spans="1:2" x14ac:dyDescent="0.3">
      <c r="A88997" s="2">
        <v>1.31814819349563E-2</v>
      </c>
      <c r="B88997" t="s">
        <v>1099</v>
      </c>
    </row>
    <row r="88998" spans="1:2" x14ac:dyDescent="0.3">
      <c r="A88998" s="2">
        <v>4.0604338037250596</v>
      </c>
      <c r="B88998" t="s">
        <v>1099</v>
      </c>
    </row>
    <row r="88999" spans="1:2" x14ac:dyDescent="0.3">
      <c r="A88999" s="2">
        <v>14.495955876482601</v>
      </c>
      <c r="B88999" t="s">
        <v>1099</v>
      </c>
    </row>
    <row r="89000" spans="1:2" x14ac:dyDescent="0.3">
      <c r="A89000" s="2">
        <v>14.1472652228572</v>
      </c>
      <c r="B89000" t="s">
        <v>1099</v>
      </c>
    </row>
    <row r="89001" spans="1:2" x14ac:dyDescent="0.3">
      <c r="A89001" s="2">
        <v>4.0989929848695903</v>
      </c>
      <c r="B89001" t="s">
        <v>1099</v>
      </c>
    </row>
    <row r="89002" spans="1:2" x14ac:dyDescent="0.3">
      <c r="A89002" s="2">
        <v>4.06586002485367</v>
      </c>
      <c r="B89002" t="s">
        <v>1099</v>
      </c>
    </row>
    <row r="89003" spans="1:2" x14ac:dyDescent="0.3">
      <c r="A89003" s="2">
        <v>5.8484421511471402E-2</v>
      </c>
      <c r="B89003" t="s">
        <v>1099</v>
      </c>
    </row>
    <row r="89004" spans="1:2" x14ac:dyDescent="0.3">
      <c r="A89004" s="2">
        <v>13.490084876587</v>
      </c>
      <c r="B89004" t="s">
        <v>1099</v>
      </c>
    </row>
    <row r="89005" spans="1:2" x14ac:dyDescent="0.3">
      <c r="A89005" s="2">
        <v>0.36027267525220502</v>
      </c>
      <c r="B89005" t="s">
        <v>1099</v>
      </c>
    </row>
    <row r="89006" spans="1:2" x14ac:dyDescent="0.3">
      <c r="A89006" s="2">
        <v>0.11203345775997101</v>
      </c>
      <c r="B89006" t="s">
        <v>1099</v>
      </c>
    </row>
    <row r="89007" spans="1:2" x14ac:dyDescent="0.3">
      <c r="A89007" s="2">
        <v>6.2247771074590997E-3</v>
      </c>
      <c r="B89007" t="s">
        <v>1099</v>
      </c>
    </row>
    <row r="89008" spans="1:2" x14ac:dyDescent="0.3">
      <c r="A89008" s="2">
        <v>6.6569830770333898</v>
      </c>
      <c r="B89008" t="s">
        <v>1099</v>
      </c>
    </row>
    <row r="89009" spans="1:2" x14ac:dyDescent="0.3">
      <c r="A89009" s="2">
        <v>2.49835389600832E-2</v>
      </c>
      <c r="B89009" t="s">
        <v>1099</v>
      </c>
    </row>
    <row r="89010" spans="1:2" x14ac:dyDescent="0.3">
      <c r="A89010" s="2">
        <v>2.60305639518736E-2</v>
      </c>
      <c r="B89010" t="s">
        <v>1099</v>
      </c>
    </row>
    <row r="89011" spans="1:2" x14ac:dyDescent="0.3">
      <c r="A89011" s="2">
        <v>2.9717083185224799E-2</v>
      </c>
      <c r="B89011" t="s">
        <v>1099</v>
      </c>
    </row>
    <row r="89012" spans="1:2" x14ac:dyDescent="0.3">
      <c r="A89012" s="2">
        <v>45.7168988914054</v>
      </c>
      <c r="B89012" t="s">
        <v>1099</v>
      </c>
    </row>
    <row r="89013" spans="1:2" x14ac:dyDescent="0.3">
      <c r="A89013" s="2">
        <v>0.14309299947026199</v>
      </c>
      <c r="B89013" t="s">
        <v>1099</v>
      </c>
    </row>
    <row r="89014" spans="1:2" x14ac:dyDescent="0.3">
      <c r="A89014" s="2">
        <v>2.3114979541449499</v>
      </c>
      <c r="B89014" t="s">
        <v>1099</v>
      </c>
    </row>
    <row r="89015" spans="1:2" x14ac:dyDescent="0.3">
      <c r="A89015" s="2">
        <v>75.032145737482907</v>
      </c>
      <c r="B89015" t="s">
        <v>1099</v>
      </c>
    </row>
    <row r="89016" spans="1:2" x14ac:dyDescent="0.3">
      <c r="A89016" s="2">
        <v>8.0514175039918499</v>
      </c>
      <c r="B89016" t="s">
        <v>1099</v>
      </c>
    </row>
    <row r="89017" spans="1:2" x14ac:dyDescent="0.3">
      <c r="A89017" s="2">
        <v>5.9132420027099902E-3</v>
      </c>
      <c r="B89017" t="s">
        <v>1099</v>
      </c>
    </row>
    <row r="89018" spans="1:2" x14ac:dyDescent="0.3">
      <c r="A89018" s="2">
        <v>16.973110415962299</v>
      </c>
      <c r="B89018" t="s">
        <v>1099</v>
      </c>
    </row>
    <row r="89019" spans="1:2" x14ac:dyDescent="0.3">
      <c r="A89019" s="2">
        <v>2.9333456628135601</v>
      </c>
      <c r="B89019" t="s">
        <v>1099</v>
      </c>
    </row>
    <row r="89020" spans="1:2" x14ac:dyDescent="0.3">
      <c r="A89020" s="2">
        <v>0.222081778046469</v>
      </c>
      <c r="B89020" t="s">
        <v>1099</v>
      </c>
    </row>
    <row r="89021" spans="1:2" x14ac:dyDescent="0.3">
      <c r="A89021" s="2">
        <v>5.65315235325436E-2</v>
      </c>
      <c r="B89021" t="s">
        <v>1099</v>
      </c>
    </row>
    <row r="89022" spans="1:2" x14ac:dyDescent="0.3">
      <c r="A89022" s="2">
        <v>0.28236295389925398</v>
      </c>
      <c r="B89022" t="s">
        <v>1099</v>
      </c>
    </row>
    <row r="89023" spans="1:2" x14ac:dyDescent="0.3">
      <c r="A89023" s="2">
        <v>24.172857756311501</v>
      </c>
      <c r="B89023" t="s">
        <v>1099</v>
      </c>
    </row>
    <row r="89024" spans="1:2" x14ac:dyDescent="0.3">
      <c r="A89024" s="2">
        <v>32.375153243446199</v>
      </c>
      <c r="B89024" t="s">
        <v>1099</v>
      </c>
    </row>
    <row r="89025" spans="1:2" x14ac:dyDescent="0.3">
      <c r="A89025" s="2">
        <v>2.9155999656085198E-2</v>
      </c>
      <c r="B89025" t="s">
        <v>1099</v>
      </c>
    </row>
    <row r="89026" spans="1:2" x14ac:dyDescent="0.3">
      <c r="A89026" s="2">
        <v>1.94089370532663</v>
      </c>
      <c r="B89026" t="s">
        <v>1099</v>
      </c>
    </row>
    <row r="89027" spans="1:2" x14ac:dyDescent="0.3">
      <c r="A89027" s="2">
        <v>0.14641855688917901</v>
      </c>
      <c r="B89027" t="s">
        <v>1099</v>
      </c>
    </row>
    <row r="89028" spans="1:2" x14ac:dyDescent="0.3">
      <c r="A89028" s="2">
        <v>0.48429074505804598</v>
      </c>
      <c r="B89028" t="s">
        <v>1099</v>
      </c>
    </row>
    <row r="89029" spans="1:2" x14ac:dyDescent="0.3">
      <c r="A89029" s="2">
        <v>0.32095878757372798</v>
      </c>
      <c r="B89029" t="s">
        <v>1099</v>
      </c>
    </row>
    <row r="89030" spans="1:2" x14ac:dyDescent="0.3">
      <c r="A89030" s="2">
        <v>12.7554266255669</v>
      </c>
      <c r="B89030" t="s">
        <v>1099</v>
      </c>
    </row>
    <row r="89031" spans="1:2" x14ac:dyDescent="0.3">
      <c r="A89031" s="2">
        <v>22.4165699351352</v>
      </c>
      <c r="B89031" t="s">
        <v>1099</v>
      </c>
    </row>
    <row r="89032" spans="1:2" x14ac:dyDescent="0.3">
      <c r="A89032" s="2">
        <v>3.9179574226835601</v>
      </c>
      <c r="B89032" t="s">
        <v>1099</v>
      </c>
    </row>
    <row r="89033" spans="1:2" x14ac:dyDescent="0.3">
      <c r="A89033" s="2">
        <v>6.5112038782351798</v>
      </c>
      <c r="B89033" t="s">
        <v>1099</v>
      </c>
    </row>
    <row r="89034" spans="1:2" x14ac:dyDescent="0.3">
      <c r="A89034" s="2">
        <v>23.366717125077798</v>
      </c>
      <c r="B89034" t="s">
        <v>1099</v>
      </c>
    </row>
    <row r="89035" spans="1:2" x14ac:dyDescent="0.3">
      <c r="A89035" s="2">
        <v>0.17474914990097701</v>
      </c>
      <c r="B89035" t="s">
        <v>1099</v>
      </c>
    </row>
    <row r="89036" spans="1:2" x14ac:dyDescent="0.3">
      <c r="A89036" s="2">
        <v>8.1262413423063701E-2</v>
      </c>
      <c r="B89036" t="s">
        <v>1099</v>
      </c>
    </row>
    <row r="89037" spans="1:2" x14ac:dyDescent="0.3">
      <c r="A89037" s="2">
        <v>5.52323784060517E-3</v>
      </c>
      <c r="B89037" t="s">
        <v>1099</v>
      </c>
    </row>
    <row r="89038" spans="1:2" x14ac:dyDescent="0.3">
      <c r="A89038" s="2">
        <v>3.3928772577830201E-3</v>
      </c>
      <c r="B89038" t="s">
        <v>1099</v>
      </c>
    </row>
    <row r="89039" spans="1:2" x14ac:dyDescent="0.3">
      <c r="A89039" s="2">
        <v>26.298553560253101</v>
      </c>
      <c r="B89039" t="s">
        <v>1099</v>
      </c>
    </row>
    <row r="89040" spans="1:2" x14ac:dyDescent="0.3">
      <c r="A89040" s="2">
        <v>0.109260987448956</v>
      </c>
      <c r="B89040" t="s">
        <v>1099</v>
      </c>
    </row>
    <row r="89041" spans="1:2" x14ac:dyDescent="0.3">
      <c r="A89041" s="2">
        <v>0.14009865571625901</v>
      </c>
      <c r="B89041" t="s">
        <v>1099</v>
      </c>
    </row>
    <row r="89042" spans="1:2" x14ac:dyDescent="0.3">
      <c r="A89042" s="2">
        <v>2.0714942728454901</v>
      </c>
      <c r="B89042" t="s">
        <v>1099</v>
      </c>
    </row>
    <row r="89043" spans="1:2" x14ac:dyDescent="0.3">
      <c r="A89043" s="2">
        <v>16.295440776175202</v>
      </c>
      <c r="B89043" t="s">
        <v>1099</v>
      </c>
    </row>
    <row r="89044" spans="1:2" x14ac:dyDescent="0.3">
      <c r="A89044" s="2">
        <v>5.9230515555191098E-4</v>
      </c>
      <c r="B89044" t="s">
        <v>1099</v>
      </c>
    </row>
    <row r="89045" spans="1:2" x14ac:dyDescent="0.3">
      <c r="A89045" s="2">
        <v>1.9707212888021799</v>
      </c>
      <c r="B89045" t="s">
        <v>1099</v>
      </c>
    </row>
    <row r="89046" spans="1:2" x14ac:dyDescent="0.3">
      <c r="A89046" s="2">
        <v>84.846089833603102</v>
      </c>
      <c r="B89046" t="s">
        <v>1099</v>
      </c>
    </row>
    <row r="89047" spans="1:2" x14ac:dyDescent="0.3">
      <c r="A89047" s="2">
        <v>1.5989374607505401E-3</v>
      </c>
      <c r="B89047" t="s">
        <v>1099</v>
      </c>
    </row>
    <row r="89048" spans="1:2" x14ac:dyDescent="0.3">
      <c r="A89048" s="2">
        <v>0.18536446834658199</v>
      </c>
      <c r="B89048" t="s">
        <v>1099</v>
      </c>
    </row>
    <row r="89049" spans="1:2" x14ac:dyDescent="0.3">
      <c r="A89049" s="2">
        <v>0.40012083310008001</v>
      </c>
      <c r="B89049" t="s">
        <v>1099</v>
      </c>
    </row>
    <row r="89050" spans="1:2" x14ac:dyDescent="0.3">
      <c r="A89050" s="2">
        <v>1.48078630511474E-2</v>
      </c>
      <c r="B89050" t="s">
        <v>1099</v>
      </c>
    </row>
    <row r="89051" spans="1:2" x14ac:dyDescent="0.3">
      <c r="A89051" s="2">
        <v>0.591469325570949</v>
      </c>
      <c r="B89051" t="s">
        <v>1099</v>
      </c>
    </row>
    <row r="89052" spans="1:2" x14ac:dyDescent="0.3">
      <c r="A89052" s="2">
        <v>8.6363884828648905E-3</v>
      </c>
      <c r="B89052" t="s">
        <v>1099</v>
      </c>
    </row>
    <row r="89053" spans="1:2" x14ac:dyDescent="0.3">
      <c r="A89053" s="2">
        <v>25.284641952726901</v>
      </c>
      <c r="B89053" t="s">
        <v>1099</v>
      </c>
    </row>
    <row r="89054" spans="1:2" x14ac:dyDescent="0.3">
      <c r="A89054" s="2">
        <v>4.4677797651748401</v>
      </c>
      <c r="B89054" t="s">
        <v>1099</v>
      </c>
    </row>
    <row r="89055" spans="1:2" x14ac:dyDescent="0.3">
      <c r="A89055" s="2">
        <v>7.6892161738304896</v>
      </c>
      <c r="B89055" t="s">
        <v>1099</v>
      </c>
    </row>
    <row r="89056" spans="1:2" x14ac:dyDescent="0.3">
      <c r="A89056" s="2">
        <v>2.0382604967123401E-2</v>
      </c>
      <c r="B89056" t="s">
        <v>1099</v>
      </c>
    </row>
    <row r="89057" spans="1:2" x14ac:dyDescent="0.3">
      <c r="A89057" s="2">
        <v>1.8747114730630601</v>
      </c>
      <c r="B89057" t="s">
        <v>1099</v>
      </c>
    </row>
    <row r="89058" spans="1:2" x14ac:dyDescent="0.3">
      <c r="A89058" s="2">
        <v>17.639636412448699</v>
      </c>
      <c r="B89058" t="s">
        <v>1099</v>
      </c>
    </row>
    <row r="89059" spans="1:2" x14ac:dyDescent="0.3">
      <c r="A89059" s="2">
        <v>45.887578347691502</v>
      </c>
      <c r="B89059" t="s">
        <v>1099</v>
      </c>
    </row>
    <row r="89060" spans="1:2" x14ac:dyDescent="0.3">
      <c r="A89060" s="2">
        <v>2.0037420949732998</v>
      </c>
      <c r="B89060" t="s">
        <v>1099</v>
      </c>
    </row>
    <row r="89061" spans="1:2" x14ac:dyDescent="0.3">
      <c r="A89061" s="2">
        <v>1.5455143841306499E-2</v>
      </c>
      <c r="B89061" t="s">
        <v>1099</v>
      </c>
    </row>
    <row r="89062" spans="1:2" x14ac:dyDescent="0.3">
      <c r="A89062" s="2">
        <v>3.8723257810788101</v>
      </c>
      <c r="B89062" t="s">
        <v>1099</v>
      </c>
    </row>
    <row r="89063" spans="1:2" x14ac:dyDescent="0.3">
      <c r="A89063" s="2">
        <v>48.9436645195482</v>
      </c>
      <c r="B89063" t="s">
        <v>1099</v>
      </c>
    </row>
    <row r="89064" spans="1:2" x14ac:dyDescent="0.3">
      <c r="A89064" s="2">
        <v>0.43050022114944902</v>
      </c>
      <c r="B89064" t="s">
        <v>1099</v>
      </c>
    </row>
    <row r="89065" spans="1:2" x14ac:dyDescent="0.3">
      <c r="A89065" s="2">
        <v>80.324359051710204</v>
      </c>
      <c r="B89065" t="s">
        <v>1099</v>
      </c>
    </row>
    <row r="89066" spans="1:2" x14ac:dyDescent="0.3">
      <c r="A89066" s="2">
        <v>2.0369723152827899E-2</v>
      </c>
      <c r="B89066" t="s">
        <v>1099</v>
      </c>
    </row>
    <row r="89067" spans="1:2" x14ac:dyDescent="0.3">
      <c r="A89067" s="2">
        <v>0.261870747284913</v>
      </c>
      <c r="B89067" t="s">
        <v>1099</v>
      </c>
    </row>
    <row r="89068" spans="1:2" x14ac:dyDescent="0.3">
      <c r="A89068" s="2">
        <v>3.2197845121776599E-3</v>
      </c>
      <c r="B89068" t="s">
        <v>1099</v>
      </c>
    </row>
    <row r="89069" spans="1:2" x14ac:dyDescent="0.3">
      <c r="A89069" s="2">
        <v>3.7919380985298901E-2</v>
      </c>
      <c r="B89069" t="s">
        <v>1099</v>
      </c>
    </row>
    <row r="89070" spans="1:2" x14ac:dyDescent="0.3">
      <c r="A89070" s="2">
        <v>10.3270599697151</v>
      </c>
      <c r="B89070" t="s">
        <v>1099</v>
      </c>
    </row>
    <row r="89071" spans="1:2" x14ac:dyDescent="0.3">
      <c r="A89071" s="2">
        <v>0.91565020014646303</v>
      </c>
      <c r="B89071" t="s">
        <v>1099</v>
      </c>
    </row>
    <row r="89072" spans="1:2" x14ac:dyDescent="0.3">
      <c r="A89072" s="2">
        <v>5.2875855055379501</v>
      </c>
      <c r="B89072" t="s">
        <v>1099</v>
      </c>
    </row>
    <row r="89073" spans="1:2" x14ac:dyDescent="0.3">
      <c r="A89073" s="2">
        <v>7.47057067902103</v>
      </c>
      <c r="B89073" t="s">
        <v>1099</v>
      </c>
    </row>
    <row r="89074" spans="1:2" x14ac:dyDescent="0.3">
      <c r="A89074" s="2">
        <v>0.35520327443233501</v>
      </c>
      <c r="B89074" t="s">
        <v>1099</v>
      </c>
    </row>
    <row r="89075" spans="1:2" x14ac:dyDescent="0.3">
      <c r="A89075" s="2">
        <v>13.402489556401401</v>
      </c>
      <c r="B89075" t="s">
        <v>1099</v>
      </c>
    </row>
    <row r="89076" spans="1:2" x14ac:dyDescent="0.3">
      <c r="A89076" s="2">
        <v>0.46069704806394701</v>
      </c>
      <c r="B89076" t="s">
        <v>1099</v>
      </c>
    </row>
    <row r="89077" spans="1:2" x14ac:dyDescent="0.3">
      <c r="A89077" s="2">
        <v>2.2342981800299402E-3</v>
      </c>
      <c r="B89077" t="s">
        <v>1099</v>
      </c>
    </row>
    <row r="89078" spans="1:2" x14ac:dyDescent="0.3">
      <c r="A89078" s="2">
        <v>0.73309362631735697</v>
      </c>
      <c r="B89078" t="s">
        <v>1099</v>
      </c>
    </row>
    <row r="89079" spans="1:2" x14ac:dyDescent="0.3">
      <c r="A89079" s="2">
        <v>15.4050728410584</v>
      </c>
      <c r="B89079" t="s">
        <v>1099</v>
      </c>
    </row>
    <row r="89080" spans="1:2" x14ac:dyDescent="0.3">
      <c r="A89080" s="2">
        <v>7.6678080748722603</v>
      </c>
      <c r="B89080" t="s">
        <v>1099</v>
      </c>
    </row>
    <row r="89081" spans="1:2" x14ac:dyDescent="0.3">
      <c r="A89081" s="2">
        <v>0.49880844466410301</v>
      </c>
      <c r="B89081" t="s">
        <v>1099</v>
      </c>
    </row>
    <row r="89082" spans="1:2" x14ac:dyDescent="0.3">
      <c r="A89082" s="2">
        <v>2.9315661919733</v>
      </c>
      <c r="B89082" t="s">
        <v>1099</v>
      </c>
    </row>
    <row r="89083" spans="1:2" x14ac:dyDescent="0.3">
      <c r="A89083" s="2">
        <v>34.461980133845898</v>
      </c>
      <c r="B89083" t="s">
        <v>1099</v>
      </c>
    </row>
    <row r="89084" spans="1:2" x14ac:dyDescent="0.3">
      <c r="A89084" s="2">
        <v>107.625057276421</v>
      </c>
      <c r="B89084" t="s">
        <v>1099</v>
      </c>
    </row>
    <row r="89085" spans="1:2" x14ac:dyDescent="0.3">
      <c r="A89085" s="2">
        <v>4.9615194108641302E-3</v>
      </c>
      <c r="B89085" t="s">
        <v>1099</v>
      </c>
    </row>
    <row r="89086" spans="1:2" x14ac:dyDescent="0.3">
      <c r="A89086" s="2">
        <v>4.2602982408783703</v>
      </c>
      <c r="B89086" t="s">
        <v>1099</v>
      </c>
    </row>
    <row r="89087" spans="1:2" x14ac:dyDescent="0.3">
      <c r="A89087" s="2">
        <v>0.297224612958159</v>
      </c>
      <c r="B89087" t="s">
        <v>1099</v>
      </c>
    </row>
    <row r="89088" spans="1:2" x14ac:dyDescent="0.3">
      <c r="A89088" s="2">
        <v>1.07362789993095E-2</v>
      </c>
      <c r="B89088" t="s">
        <v>1099</v>
      </c>
    </row>
    <row r="89089" spans="1:2" x14ac:dyDescent="0.3">
      <c r="A89089" s="2">
        <v>31.284989781078501</v>
      </c>
      <c r="B89089" t="s">
        <v>1099</v>
      </c>
    </row>
    <row r="89090" spans="1:2" x14ac:dyDescent="0.3">
      <c r="A89090" s="2">
        <v>16.430870506823801</v>
      </c>
      <c r="B89090" t="s">
        <v>1099</v>
      </c>
    </row>
    <row r="89091" spans="1:2" x14ac:dyDescent="0.3">
      <c r="A89091" s="2">
        <v>0.27519958906592501</v>
      </c>
      <c r="B89091" t="s">
        <v>1099</v>
      </c>
    </row>
    <row r="89092" spans="1:2" x14ac:dyDescent="0.3">
      <c r="A89092" s="2">
        <v>2.07303419038278</v>
      </c>
      <c r="B89092" t="s">
        <v>1099</v>
      </c>
    </row>
    <row r="89093" spans="1:2" x14ac:dyDescent="0.3">
      <c r="A89093" s="2">
        <v>3.5784566953688501</v>
      </c>
      <c r="B89093" t="s">
        <v>1099</v>
      </c>
    </row>
    <row r="89094" spans="1:2" x14ac:dyDescent="0.3">
      <c r="A89094" s="2">
        <v>0.84564494406563095</v>
      </c>
      <c r="B89094" t="s">
        <v>1099</v>
      </c>
    </row>
    <row r="89095" spans="1:2" x14ac:dyDescent="0.3">
      <c r="A89095" s="2">
        <v>15.9245047838902</v>
      </c>
      <c r="B89095" t="s">
        <v>1099</v>
      </c>
    </row>
    <row r="89096" spans="1:2" x14ac:dyDescent="0.3">
      <c r="A89096" s="2">
        <v>55.500045434437602</v>
      </c>
      <c r="B89096" t="s">
        <v>1099</v>
      </c>
    </row>
    <row r="89097" spans="1:2" x14ac:dyDescent="0.3">
      <c r="A89097" s="2">
        <v>3.76834174170944</v>
      </c>
      <c r="B89097" t="s">
        <v>1099</v>
      </c>
    </row>
    <row r="89098" spans="1:2" x14ac:dyDescent="0.3">
      <c r="A89098" s="2">
        <v>53.057574314294399</v>
      </c>
      <c r="B89098" t="s">
        <v>1099</v>
      </c>
    </row>
    <row r="89099" spans="1:2" x14ac:dyDescent="0.3">
      <c r="A89099" s="2">
        <v>2.49266118029156E-4</v>
      </c>
      <c r="B89099" t="s">
        <v>1099</v>
      </c>
    </row>
    <row r="89100" spans="1:2" x14ac:dyDescent="0.3">
      <c r="A89100" s="2">
        <v>24.6726702868181</v>
      </c>
      <c r="B89100" t="s">
        <v>1099</v>
      </c>
    </row>
    <row r="89101" spans="1:2" x14ac:dyDescent="0.3">
      <c r="A89101" s="2">
        <v>0.492548571132712</v>
      </c>
      <c r="B89101" t="s">
        <v>1099</v>
      </c>
    </row>
    <row r="89102" spans="1:2" x14ac:dyDescent="0.3">
      <c r="A89102" s="2">
        <v>31.671297263084099</v>
      </c>
      <c r="B89102" t="s">
        <v>1099</v>
      </c>
    </row>
    <row r="89103" spans="1:2" x14ac:dyDescent="0.3">
      <c r="A89103" s="2">
        <v>2.4854711294148599E-3</v>
      </c>
      <c r="B89103" t="s">
        <v>1099</v>
      </c>
    </row>
    <row r="89104" spans="1:2" x14ac:dyDescent="0.3">
      <c r="A89104" s="2">
        <v>1.083095521992E-3</v>
      </c>
      <c r="B89104" t="s">
        <v>1099</v>
      </c>
    </row>
    <row r="89105" spans="1:2" x14ac:dyDescent="0.3">
      <c r="A89105" s="2">
        <v>38.443140879161398</v>
      </c>
      <c r="B89105" t="s">
        <v>1099</v>
      </c>
    </row>
    <row r="89106" spans="1:2" x14ac:dyDescent="0.3">
      <c r="A89106" s="2">
        <v>7.2898302811351803</v>
      </c>
      <c r="B89106" t="s">
        <v>1099</v>
      </c>
    </row>
    <row r="89107" spans="1:2" x14ac:dyDescent="0.3">
      <c r="A89107" s="2" t="s">
        <v>13</v>
      </c>
      <c r="B89107" t="s">
        <v>1099</v>
      </c>
    </row>
    <row r="89108" spans="1:2" x14ac:dyDescent="0.3">
      <c r="A89108" s="2">
        <v>12.228889749153501</v>
      </c>
      <c r="B89108" t="s">
        <v>1099</v>
      </c>
    </row>
    <row r="89109" spans="1:2" x14ac:dyDescent="0.3">
      <c r="A89109" s="2">
        <v>9.8292439095651805</v>
      </c>
      <c r="B89109" t="s">
        <v>1099</v>
      </c>
    </row>
    <row r="89110" spans="1:2" x14ac:dyDescent="0.3">
      <c r="A89110" s="2">
        <v>2.02775470844168E-3</v>
      </c>
      <c r="B89110" t="s">
        <v>1099</v>
      </c>
    </row>
    <row r="89111" spans="1:2" x14ac:dyDescent="0.3">
      <c r="A89111" s="2">
        <v>1.1278503786836E-2</v>
      </c>
      <c r="B89111" t="s">
        <v>1099</v>
      </c>
    </row>
    <row r="89112" spans="1:2" x14ac:dyDescent="0.3">
      <c r="A89112" s="2">
        <v>56.019166803339701</v>
      </c>
      <c r="B89112" t="s">
        <v>1099</v>
      </c>
    </row>
    <row r="89113" spans="1:2" x14ac:dyDescent="0.3">
      <c r="A89113" s="2">
        <v>0.16114212124681801</v>
      </c>
      <c r="B89113" t="s">
        <v>1099</v>
      </c>
    </row>
    <row r="89114" spans="1:2" x14ac:dyDescent="0.3">
      <c r="A89114" s="2">
        <v>0.40637605420637901</v>
      </c>
      <c r="B89114" t="s">
        <v>1099</v>
      </c>
    </row>
    <row r="89115" spans="1:2" x14ac:dyDescent="0.3">
      <c r="A89115" s="2">
        <v>3.5300964099204002</v>
      </c>
      <c r="B89115" t="s">
        <v>1099</v>
      </c>
    </row>
    <row r="89116" spans="1:2" x14ac:dyDescent="0.3">
      <c r="A89116" s="2">
        <v>2.55596653905471E-2</v>
      </c>
      <c r="B89116" t="s">
        <v>1099</v>
      </c>
    </row>
    <row r="89117" spans="1:2" x14ac:dyDescent="0.3">
      <c r="A89117" s="2">
        <v>8.3430681118295505E-2</v>
      </c>
      <c r="B89117" t="s">
        <v>1099</v>
      </c>
    </row>
    <row r="89118" spans="1:2" x14ac:dyDescent="0.3">
      <c r="A89118" s="2">
        <v>8.4856257091447201E-2</v>
      </c>
      <c r="B89118" t="s">
        <v>1099</v>
      </c>
    </row>
    <row r="89119" spans="1:2" x14ac:dyDescent="0.3">
      <c r="A89119" s="2">
        <v>0.102003465739693</v>
      </c>
      <c r="B89119" t="s">
        <v>1099</v>
      </c>
    </row>
    <row r="89120" spans="1:2" x14ac:dyDescent="0.3">
      <c r="A89120" s="2">
        <v>4.0608423760157001E-4</v>
      </c>
      <c r="B89120" t="s">
        <v>1099</v>
      </c>
    </row>
    <row r="89121" spans="1:2" x14ac:dyDescent="0.3">
      <c r="A89121" s="2">
        <v>2.04985789898146E-3</v>
      </c>
      <c r="B89121" t="s">
        <v>1099</v>
      </c>
    </row>
    <row r="89122" spans="1:2" x14ac:dyDescent="0.3">
      <c r="A89122" s="2">
        <v>1.96888236188164</v>
      </c>
      <c r="B89122" t="s">
        <v>1099</v>
      </c>
    </row>
    <row r="89123" spans="1:2" x14ac:dyDescent="0.3">
      <c r="A89123" s="2">
        <v>2.2137474017220101E-3</v>
      </c>
      <c r="B89123" t="s">
        <v>1099</v>
      </c>
    </row>
    <row r="89124" spans="1:2" x14ac:dyDescent="0.3">
      <c r="A89124" s="2">
        <v>1.7432783238298499</v>
      </c>
      <c r="B89124" t="s">
        <v>1099</v>
      </c>
    </row>
    <row r="89125" spans="1:2" x14ac:dyDescent="0.3">
      <c r="A89125" s="2">
        <v>189.90267993237501</v>
      </c>
      <c r="B89125" t="s">
        <v>1099</v>
      </c>
    </row>
    <row r="89126" spans="1:2" x14ac:dyDescent="0.3">
      <c r="A89126" s="2">
        <v>1.50881891043594E-2</v>
      </c>
      <c r="B89126" t="s">
        <v>1099</v>
      </c>
    </row>
    <row r="89127" spans="1:2" x14ac:dyDescent="0.3">
      <c r="A89127" s="2">
        <v>6.0344668309151497E-3</v>
      </c>
      <c r="B89127" t="s">
        <v>1099</v>
      </c>
    </row>
    <row r="89128" spans="1:2" x14ac:dyDescent="0.3">
      <c r="A89128" s="2">
        <v>4.4282709523356403E-2</v>
      </c>
      <c r="B89128" t="s">
        <v>1099</v>
      </c>
    </row>
    <row r="89129" spans="1:2" x14ac:dyDescent="0.3">
      <c r="A89129" s="2">
        <v>1.31540093935739</v>
      </c>
      <c r="B89129" t="s">
        <v>1099</v>
      </c>
    </row>
    <row r="89130" spans="1:2" x14ac:dyDescent="0.3">
      <c r="A89130" s="2">
        <v>12.075084692565101</v>
      </c>
      <c r="B89130" t="s">
        <v>1099</v>
      </c>
    </row>
    <row r="89131" spans="1:2" x14ac:dyDescent="0.3">
      <c r="A89131" s="2">
        <v>3.9365053212914197E-2</v>
      </c>
      <c r="B89131" t="s">
        <v>1099</v>
      </c>
    </row>
    <row r="89132" spans="1:2" x14ac:dyDescent="0.3">
      <c r="A89132" s="2">
        <v>1.22491670634095E-2</v>
      </c>
      <c r="B89132" t="s">
        <v>1099</v>
      </c>
    </row>
    <row r="89133" spans="1:2" x14ac:dyDescent="0.3">
      <c r="A89133" s="2">
        <v>2.2415614142980099E-3</v>
      </c>
      <c r="B89133" t="s">
        <v>1099</v>
      </c>
    </row>
    <row r="89134" spans="1:2" x14ac:dyDescent="0.3">
      <c r="A89134" s="2">
        <v>6.0330467361802196</v>
      </c>
      <c r="B89134" t="s">
        <v>1099</v>
      </c>
    </row>
    <row r="89135" spans="1:2" x14ac:dyDescent="0.3">
      <c r="A89135" s="2">
        <v>1.6246036857865799E-3</v>
      </c>
      <c r="B89135" t="s">
        <v>1099</v>
      </c>
    </row>
    <row r="89136" spans="1:2" x14ac:dyDescent="0.3">
      <c r="A89136" s="2">
        <v>0.17733176935498901</v>
      </c>
      <c r="B89136" t="s">
        <v>1099</v>
      </c>
    </row>
    <row r="89137" spans="1:2" x14ac:dyDescent="0.3">
      <c r="A89137" s="2">
        <v>1.6221052450537201E-2</v>
      </c>
      <c r="B89137" t="s">
        <v>1099</v>
      </c>
    </row>
    <row r="89138" spans="1:2" x14ac:dyDescent="0.3">
      <c r="A89138" s="2">
        <v>5.2683568570326598</v>
      </c>
      <c r="B89138" t="s">
        <v>1099</v>
      </c>
    </row>
    <row r="89139" spans="1:2" x14ac:dyDescent="0.3">
      <c r="A89139" s="2">
        <v>3.96108589413915</v>
      </c>
      <c r="B89139" t="s">
        <v>1099</v>
      </c>
    </row>
    <row r="89140" spans="1:2" x14ac:dyDescent="0.3">
      <c r="A89140" s="2">
        <v>6.04083562536342E-2</v>
      </c>
      <c r="B89140" t="s">
        <v>1099</v>
      </c>
    </row>
    <row r="89141" spans="1:2" x14ac:dyDescent="0.3">
      <c r="A89141" s="2">
        <v>3.6324066325767999</v>
      </c>
      <c r="B89141" t="s">
        <v>1099</v>
      </c>
    </row>
    <row r="89142" spans="1:2" x14ac:dyDescent="0.3">
      <c r="A89142" s="2">
        <v>139.18763819571399</v>
      </c>
      <c r="B89142" t="s">
        <v>1099</v>
      </c>
    </row>
    <row r="89143" spans="1:2" x14ac:dyDescent="0.3">
      <c r="A89143" s="2">
        <v>171.99466871797799</v>
      </c>
      <c r="B89143" t="s">
        <v>1099</v>
      </c>
    </row>
    <row r="89144" spans="1:2" x14ac:dyDescent="0.3">
      <c r="A89144" s="2">
        <v>22.283856770318799</v>
      </c>
      <c r="B89144" t="s">
        <v>1099</v>
      </c>
    </row>
    <row r="89145" spans="1:2" x14ac:dyDescent="0.3">
      <c r="A89145" s="2">
        <v>0.31581505557858502</v>
      </c>
      <c r="B89145" t="s">
        <v>1099</v>
      </c>
    </row>
    <row r="89146" spans="1:2" x14ac:dyDescent="0.3">
      <c r="A89146" s="2">
        <v>164.30690434025601</v>
      </c>
      <c r="B89146" t="s">
        <v>1099</v>
      </c>
    </row>
    <row r="89147" spans="1:2" x14ac:dyDescent="0.3">
      <c r="A89147" s="2">
        <v>9.7747176507727502</v>
      </c>
      <c r="B89147" t="s">
        <v>1099</v>
      </c>
    </row>
    <row r="89148" spans="1:2" x14ac:dyDescent="0.3">
      <c r="A89148" s="2">
        <v>16.431205323229801</v>
      </c>
      <c r="B89148" t="s">
        <v>1099</v>
      </c>
    </row>
    <row r="89149" spans="1:2" x14ac:dyDescent="0.3">
      <c r="A89149" s="2">
        <v>0.85461789153240897</v>
      </c>
      <c r="B89149" t="s">
        <v>1099</v>
      </c>
    </row>
    <row r="89150" spans="1:2" x14ac:dyDescent="0.3">
      <c r="A89150" s="2">
        <v>1.0218046215788099</v>
      </c>
      <c r="B89150" t="s">
        <v>1099</v>
      </c>
    </row>
    <row r="89151" spans="1:2" x14ac:dyDescent="0.3">
      <c r="A89151" s="2">
        <v>0.31375481470351502</v>
      </c>
      <c r="B89151" t="s">
        <v>1099</v>
      </c>
    </row>
    <row r="89152" spans="1:2" x14ac:dyDescent="0.3">
      <c r="A89152" s="2">
        <v>0.12807513832693501</v>
      </c>
      <c r="B89152" t="s">
        <v>1099</v>
      </c>
    </row>
    <row r="89153" spans="1:2" x14ac:dyDescent="0.3">
      <c r="A89153" s="2">
        <v>11.7179450236822</v>
      </c>
      <c r="B89153" t="s">
        <v>1099</v>
      </c>
    </row>
    <row r="89154" spans="1:2" x14ac:dyDescent="0.3">
      <c r="A89154" s="2">
        <v>46.392123074326101</v>
      </c>
      <c r="B89154" t="s">
        <v>1099</v>
      </c>
    </row>
    <row r="89155" spans="1:2" x14ac:dyDescent="0.3">
      <c r="A89155" s="2">
        <v>32.037285442339098</v>
      </c>
      <c r="B89155" t="s">
        <v>1099</v>
      </c>
    </row>
    <row r="89156" spans="1:2" x14ac:dyDescent="0.3">
      <c r="A89156" s="2">
        <v>1.9034262837387801</v>
      </c>
      <c r="B89156" t="s">
        <v>1099</v>
      </c>
    </row>
    <row r="89157" spans="1:2" x14ac:dyDescent="0.3">
      <c r="A89157" s="2">
        <v>54.253037765528902</v>
      </c>
      <c r="B89157" t="s">
        <v>1099</v>
      </c>
    </row>
    <row r="89158" spans="1:2" x14ac:dyDescent="0.3">
      <c r="A89158" s="2">
        <v>11.311648074836199</v>
      </c>
      <c r="B89158" t="s">
        <v>1099</v>
      </c>
    </row>
    <row r="89159" spans="1:2" x14ac:dyDescent="0.3">
      <c r="A89159" s="2">
        <v>47.290857757240303</v>
      </c>
      <c r="B89159" t="s">
        <v>1099</v>
      </c>
    </row>
    <row r="89160" spans="1:2" x14ac:dyDescent="0.3">
      <c r="A89160" s="2">
        <v>1.2772248833215E-2</v>
      </c>
      <c r="B89160" t="s">
        <v>1099</v>
      </c>
    </row>
    <row r="89161" spans="1:2" x14ac:dyDescent="0.3">
      <c r="A89161" s="2">
        <v>3.9243756283836299E-2</v>
      </c>
      <c r="B89161" t="s">
        <v>1099</v>
      </c>
    </row>
    <row r="89162" spans="1:2" x14ac:dyDescent="0.3">
      <c r="A89162" s="2">
        <v>12.5331977177525</v>
      </c>
      <c r="B89162" t="s">
        <v>1099</v>
      </c>
    </row>
    <row r="89163" spans="1:2" x14ac:dyDescent="0.3">
      <c r="A89163" s="2">
        <v>35.722717452956502</v>
      </c>
      <c r="B89163" t="s">
        <v>1099</v>
      </c>
    </row>
    <row r="89164" spans="1:2" x14ac:dyDescent="0.3">
      <c r="A89164" s="2">
        <v>3.0335112485798899E-2</v>
      </c>
      <c r="B89164" t="s">
        <v>1099</v>
      </c>
    </row>
    <row r="89165" spans="1:2" x14ac:dyDescent="0.3">
      <c r="A89165" s="2">
        <v>0.20637765067729799</v>
      </c>
      <c r="B89165" t="s">
        <v>1099</v>
      </c>
    </row>
    <row r="89166" spans="1:2" x14ac:dyDescent="0.3">
      <c r="A89166" s="2">
        <v>6.8905378326950704</v>
      </c>
      <c r="B89166" t="s">
        <v>1099</v>
      </c>
    </row>
    <row r="89167" spans="1:2" x14ac:dyDescent="0.3">
      <c r="A89167" s="2">
        <v>2.80332540815361E-3</v>
      </c>
      <c r="B89167" t="s">
        <v>1099</v>
      </c>
    </row>
    <row r="89168" spans="1:2" x14ac:dyDescent="0.3">
      <c r="A89168" s="2">
        <v>1.0009372569514599E-2</v>
      </c>
      <c r="B89168" t="s">
        <v>1099</v>
      </c>
    </row>
    <row r="89169" spans="1:2" x14ac:dyDescent="0.3">
      <c r="A89169" s="2">
        <v>1.0363038692271001E-2</v>
      </c>
      <c r="B89169" t="s">
        <v>1099</v>
      </c>
    </row>
    <row r="89170" spans="1:2" x14ac:dyDescent="0.3">
      <c r="A89170" s="2">
        <v>5.7620844644224699E-3</v>
      </c>
      <c r="B89170" t="s">
        <v>1099</v>
      </c>
    </row>
    <row r="89171" spans="1:2" x14ac:dyDescent="0.3">
      <c r="A89171" s="2">
        <v>5.6518411046139203E-3</v>
      </c>
      <c r="B89171" t="s">
        <v>1099</v>
      </c>
    </row>
    <row r="89172" spans="1:2" x14ac:dyDescent="0.3">
      <c r="A89172" s="2">
        <v>47.530559007768701</v>
      </c>
      <c r="B89172" t="s">
        <v>1099</v>
      </c>
    </row>
    <row r="89173" spans="1:2" x14ac:dyDescent="0.3">
      <c r="A89173" s="2">
        <v>1.57068843943614E-3</v>
      </c>
      <c r="B89173" t="s">
        <v>1099</v>
      </c>
    </row>
    <row r="89174" spans="1:2" x14ac:dyDescent="0.3">
      <c r="A89174" s="2">
        <v>122.763649075865</v>
      </c>
      <c r="B89174" t="s">
        <v>1099</v>
      </c>
    </row>
    <row r="89175" spans="1:2" x14ac:dyDescent="0.3">
      <c r="A89175" s="2">
        <v>3.8838439886475999</v>
      </c>
      <c r="B89175" t="s">
        <v>1099</v>
      </c>
    </row>
    <row r="89176" spans="1:2" x14ac:dyDescent="0.3">
      <c r="A89176" s="2">
        <v>1.5927290829313399E-2</v>
      </c>
      <c r="B89176" t="s">
        <v>1099</v>
      </c>
    </row>
    <row r="89177" spans="1:2" x14ac:dyDescent="0.3">
      <c r="A89177" s="2">
        <v>0.22706690714948</v>
      </c>
      <c r="B89177" t="s">
        <v>1099</v>
      </c>
    </row>
    <row r="89178" spans="1:2" x14ac:dyDescent="0.3">
      <c r="A89178" s="2">
        <v>5.3958768942978901E-3</v>
      </c>
      <c r="B89178" t="s">
        <v>1099</v>
      </c>
    </row>
    <row r="89179" spans="1:2" x14ac:dyDescent="0.3">
      <c r="A89179" s="2">
        <v>0.16967515480981901</v>
      </c>
      <c r="B89179" t="s">
        <v>1099</v>
      </c>
    </row>
    <row r="89180" spans="1:2" x14ac:dyDescent="0.3">
      <c r="A89180" s="2">
        <v>5.7452536038823396</v>
      </c>
      <c r="B89180" t="s">
        <v>1099</v>
      </c>
    </row>
    <row r="89181" spans="1:2" x14ac:dyDescent="0.3">
      <c r="A89181" s="2">
        <v>2.0146513569222401E-3</v>
      </c>
      <c r="B89181" t="s">
        <v>1099</v>
      </c>
    </row>
    <row r="89182" spans="1:2" x14ac:dyDescent="0.3">
      <c r="A89182" s="2">
        <v>2.3218321302976901E-2</v>
      </c>
      <c r="B89182" t="s">
        <v>1099</v>
      </c>
    </row>
    <row r="89183" spans="1:2" x14ac:dyDescent="0.3">
      <c r="A89183" s="2">
        <v>12.4761810289595</v>
      </c>
      <c r="B89183" t="s">
        <v>1099</v>
      </c>
    </row>
    <row r="89184" spans="1:2" x14ac:dyDescent="0.3">
      <c r="A89184" s="2">
        <v>50.6071286873783</v>
      </c>
      <c r="B89184" t="s">
        <v>1099</v>
      </c>
    </row>
    <row r="89185" spans="1:2" x14ac:dyDescent="0.3">
      <c r="A89185" s="2">
        <v>5.4002215856176303E-2</v>
      </c>
      <c r="B89185" t="s">
        <v>1099</v>
      </c>
    </row>
    <row r="89186" spans="1:2" x14ac:dyDescent="0.3">
      <c r="A89186" s="2">
        <v>0.67654506646868096</v>
      </c>
      <c r="B89186" t="s">
        <v>1099</v>
      </c>
    </row>
    <row r="89187" spans="1:2" x14ac:dyDescent="0.3">
      <c r="A89187" s="2">
        <v>0.45018670672389899</v>
      </c>
      <c r="B89187" t="s">
        <v>1099</v>
      </c>
    </row>
    <row r="89188" spans="1:2" x14ac:dyDescent="0.3">
      <c r="A89188" s="2">
        <v>3.1833452764327003E-2</v>
      </c>
      <c r="B89188" t="s">
        <v>1099</v>
      </c>
    </row>
    <row r="89189" spans="1:2" x14ac:dyDescent="0.3">
      <c r="A89189" s="2">
        <v>38.4568002577724</v>
      </c>
      <c r="B89189" t="s">
        <v>1099</v>
      </c>
    </row>
    <row r="89190" spans="1:2" x14ac:dyDescent="0.3">
      <c r="A89190" s="2">
        <v>1.2150002282246299E-2</v>
      </c>
      <c r="B89190" t="s">
        <v>1099</v>
      </c>
    </row>
    <row r="89191" spans="1:2" x14ac:dyDescent="0.3">
      <c r="A89191" s="2">
        <v>7.08770081134249E-2</v>
      </c>
      <c r="B89191" t="s">
        <v>1099</v>
      </c>
    </row>
    <row r="89192" spans="1:2" x14ac:dyDescent="0.3">
      <c r="A89192" s="2">
        <v>20.709638969961699</v>
      </c>
      <c r="B89192" t="s">
        <v>1099</v>
      </c>
    </row>
    <row r="89193" spans="1:2" x14ac:dyDescent="0.3">
      <c r="A89193" s="2">
        <v>98.453801449321602</v>
      </c>
      <c r="B89193" t="s">
        <v>1099</v>
      </c>
    </row>
    <row r="89194" spans="1:2" x14ac:dyDescent="0.3">
      <c r="A89194" s="2">
        <v>8.1968684128303701E-2</v>
      </c>
      <c r="B89194" t="s">
        <v>1099</v>
      </c>
    </row>
    <row r="89195" spans="1:2" x14ac:dyDescent="0.3">
      <c r="A89195" s="2">
        <v>4.9035492748886904</v>
      </c>
      <c r="B89195" t="s">
        <v>1099</v>
      </c>
    </row>
    <row r="89196" spans="1:2" x14ac:dyDescent="0.3">
      <c r="A89196" s="2">
        <v>4.1400879721170698E-3</v>
      </c>
      <c r="B89196" t="s">
        <v>1099</v>
      </c>
    </row>
    <row r="89197" spans="1:2" x14ac:dyDescent="0.3">
      <c r="A89197" s="2">
        <v>11.667537273213799</v>
      </c>
      <c r="B89197" t="s">
        <v>1099</v>
      </c>
    </row>
    <row r="89198" spans="1:2" x14ac:dyDescent="0.3">
      <c r="A89198" s="2">
        <v>1.87524691539982E-2</v>
      </c>
      <c r="B89198" t="s">
        <v>1099</v>
      </c>
    </row>
    <row r="89199" spans="1:2" x14ac:dyDescent="0.3">
      <c r="A89199" s="2">
        <v>9.8867014742740302</v>
      </c>
      <c r="B89199" t="s">
        <v>1099</v>
      </c>
    </row>
    <row r="89200" spans="1:2" x14ac:dyDescent="0.3">
      <c r="A89200" s="2">
        <v>0.40984990193550003</v>
      </c>
      <c r="B89200" t="s">
        <v>1099</v>
      </c>
    </row>
    <row r="89201" spans="1:2" x14ac:dyDescent="0.3">
      <c r="A89201" s="2">
        <v>0.35821092253231801</v>
      </c>
      <c r="B89201" t="s">
        <v>1099</v>
      </c>
    </row>
    <row r="89202" spans="1:2" x14ac:dyDescent="0.3">
      <c r="A89202" s="2">
        <v>2.0187011250661602</v>
      </c>
      <c r="B89202" t="s">
        <v>1099</v>
      </c>
    </row>
    <row r="89203" spans="1:2" x14ac:dyDescent="0.3">
      <c r="A89203" s="2">
        <v>33.194420885248803</v>
      </c>
      <c r="B89203" t="s">
        <v>1099</v>
      </c>
    </row>
    <row r="89204" spans="1:2" x14ac:dyDescent="0.3">
      <c r="A89204" s="2">
        <v>4.7523008539838498</v>
      </c>
      <c r="B89204" t="s">
        <v>1099</v>
      </c>
    </row>
    <row r="89205" spans="1:2" x14ac:dyDescent="0.3">
      <c r="A89205" s="2">
        <v>14.859765594492901</v>
      </c>
      <c r="B89205" t="s">
        <v>1099</v>
      </c>
    </row>
    <row r="89206" spans="1:2" x14ac:dyDescent="0.3">
      <c r="A89206" s="2">
        <v>3.25831604682201</v>
      </c>
      <c r="B89206" t="s">
        <v>1099</v>
      </c>
    </row>
    <row r="89207" spans="1:2" x14ac:dyDescent="0.3">
      <c r="A89207" s="2">
        <v>264.11099421289799</v>
      </c>
      <c r="B89207" t="s">
        <v>1099</v>
      </c>
    </row>
    <row r="89208" spans="1:2" x14ac:dyDescent="0.3">
      <c r="A89208" s="2">
        <v>1.24288516464505E-2</v>
      </c>
      <c r="B89208" t="s">
        <v>1099</v>
      </c>
    </row>
    <row r="89209" spans="1:2" x14ac:dyDescent="0.3">
      <c r="A89209" s="2">
        <v>1.96901377621037E-2</v>
      </c>
      <c r="B89209" t="s">
        <v>1099</v>
      </c>
    </row>
    <row r="89210" spans="1:2" x14ac:dyDescent="0.3">
      <c r="A89210" s="2">
        <v>5.9171285532159E-3</v>
      </c>
      <c r="B89210" t="s">
        <v>1099</v>
      </c>
    </row>
    <row r="89211" spans="1:2" x14ac:dyDescent="0.3">
      <c r="A89211" s="2">
        <v>366.11748967740101</v>
      </c>
      <c r="B89211" t="s">
        <v>1099</v>
      </c>
    </row>
    <row r="89212" spans="1:2" x14ac:dyDescent="0.3">
      <c r="A89212" s="2">
        <v>15.0260677371779</v>
      </c>
      <c r="B89212" t="s">
        <v>1099</v>
      </c>
    </row>
    <row r="89213" spans="1:2" x14ac:dyDescent="0.3">
      <c r="A89213" s="2">
        <v>3.52202982062466E-2</v>
      </c>
      <c r="B89213" t="s">
        <v>1099</v>
      </c>
    </row>
    <row r="89214" spans="1:2" x14ac:dyDescent="0.3">
      <c r="A89214" s="2">
        <v>0.16666827110344901</v>
      </c>
      <c r="B89214" t="s">
        <v>1099</v>
      </c>
    </row>
    <row r="89215" spans="1:2" x14ac:dyDescent="0.3">
      <c r="A89215" s="2">
        <v>2.6051127307668499E-2</v>
      </c>
      <c r="B89215" t="s">
        <v>1099</v>
      </c>
    </row>
    <row r="89216" spans="1:2" x14ac:dyDescent="0.3">
      <c r="A89216" s="2">
        <v>187.045893091609</v>
      </c>
      <c r="B89216" t="s">
        <v>1099</v>
      </c>
    </row>
    <row r="89217" spans="1:2" x14ac:dyDescent="0.3">
      <c r="A89217" s="2">
        <v>0.317982676215673</v>
      </c>
      <c r="B89217" t="s">
        <v>1099</v>
      </c>
    </row>
    <row r="89218" spans="1:2" x14ac:dyDescent="0.3">
      <c r="A89218" s="2">
        <v>42.390872310255403</v>
      </c>
      <c r="B89218" t="s">
        <v>1099</v>
      </c>
    </row>
    <row r="89219" spans="1:2" x14ac:dyDescent="0.3">
      <c r="A89219" s="2">
        <v>0.21900170859295301</v>
      </c>
      <c r="B89219" t="s">
        <v>1099</v>
      </c>
    </row>
    <row r="89220" spans="1:2" x14ac:dyDescent="0.3">
      <c r="A89220" s="2">
        <v>1.6620324499743801E-2</v>
      </c>
      <c r="B89220" t="s">
        <v>1099</v>
      </c>
    </row>
    <row r="89221" spans="1:2" x14ac:dyDescent="0.3">
      <c r="A89221" s="2">
        <v>43.1964510483716</v>
      </c>
      <c r="B89221" t="s">
        <v>1099</v>
      </c>
    </row>
    <row r="89222" spans="1:2" x14ac:dyDescent="0.3">
      <c r="A89222" s="2">
        <v>28.138428499556198</v>
      </c>
      <c r="B89222" t="s">
        <v>1099</v>
      </c>
    </row>
    <row r="89223" spans="1:2" x14ac:dyDescent="0.3">
      <c r="A89223" s="2">
        <v>11.5571030623959</v>
      </c>
      <c r="B89223" t="s">
        <v>1099</v>
      </c>
    </row>
    <row r="89224" spans="1:2" x14ac:dyDescent="0.3">
      <c r="A89224" s="2">
        <v>27.077242827685399</v>
      </c>
      <c r="B89224" t="s">
        <v>1099</v>
      </c>
    </row>
    <row r="89225" spans="1:2" x14ac:dyDescent="0.3">
      <c r="A89225" s="2">
        <v>126.32135744276501</v>
      </c>
      <c r="B89225" t="s">
        <v>1099</v>
      </c>
    </row>
    <row r="89226" spans="1:2" x14ac:dyDescent="0.3">
      <c r="A89226" s="2">
        <v>104.097406162737</v>
      </c>
      <c r="B89226" t="s">
        <v>1099</v>
      </c>
    </row>
    <row r="89227" spans="1:2" x14ac:dyDescent="0.3">
      <c r="A89227" s="2">
        <v>70.347709718574706</v>
      </c>
      <c r="B89227" t="s">
        <v>1099</v>
      </c>
    </row>
    <row r="89228" spans="1:2" x14ac:dyDescent="0.3">
      <c r="A89228" s="2">
        <v>0.175045281096328</v>
      </c>
      <c r="B89228" t="s">
        <v>1099</v>
      </c>
    </row>
    <row r="89229" spans="1:2" x14ac:dyDescent="0.3">
      <c r="A89229" s="2">
        <v>1.30133439505249E-3</v>
      </c>
      <c r="B89229" t="s">
        <v>1099</v>
      </c>
    </row>
    <row r="89230" spans="1:2" x14ac:dyDescent="0.3">
      <c r="A89230" s="2">
        <v>4.5261417566033604</v>
      </c>
      <c r="B89230" t="s">
        <v>1099</v>
      </c>
    </row>
    <row r="89231" spans="1:2" x14ac:dyDescent="0.3">
      <c r="A89231" s="2">
        <v>1.2432091729637</v>
      </c>
      <c r="B89231" t="s">
        <v>1099</v>
      </c>
    </row>
    <row r="89232" spans="1:2" x14ac:dyDescent="0.3">
      <c r="A89232" s="2">
        <v>5.8659231225921104E-3</v>
      </c>
      <c r="B89232" t="s">
        <v>1099</v>
      </c>
    </row>
    <row r="89233" spans="1:2" x14ac:dyDescent="0.3">
      <c r="A89233" s="2">
        <v>1.19223652477749</v>
      </c>
      <c r="B89233" t="s">
        <v>1099</v>
      </c>
    </row>
    <row r="89234" spans="1:2" x14ac:dyDescent="0.3">
      <c r="A89234" s="2">
        <v>5.4954429078297</v>
      </c>
      <c r="B89234" t="s">
        <v>1099</v>
      </c>
    </row>
    <row r="89235" spans="1:2" x14ac:dyDescent="0.3">
      <c r="A89235" s="2">
        <v>3.0206744301913999</v>
      </c>
      <c r="B89235" t="s">
        <v>1099</v>
      </c>
    </row>
    <row r="89236" spans="1:2" x14ac:dyDescent="0.3">
      <c r="A89236" s="2">
        <v>2.5507675574772399</v>
      </c>
      <c r="B89236" t="s">
        <v>1099</v>
      </c>
    </row>
    <row r="89237" spans="1:2" x14ac:dyDescent="0.3">
      <c r="A89237" s="2">
        <v>100.527865020273</v>
      </c>
      <c r="B89237" t="s">
        <v>1099</v>
      </c>
    </row>
    <row r="89238" spans="1:2" x14ac:dyDescent="0.3">
      <c r="A89238" s="2">
        <v>9.4354471789363998</v>
      </c>
      <c r="B89238" t="s">
        <v>1099</v>
      </c>
    </row>
    <row r="89239" spans="1:2" x14ac:dyDescent="0.3">
      <c r="A89239" s="2">
        <v>3.5733643078976098</v>
      </c>
      <c r="B89239" t="s">
        <v>1099</v>
      </c>
    </row>
    <row r="89240" spans="1:2" x14ac:dyDescent="0.3">
      <c r="A89240" s="2">
        <v>1.5879039163625E-2</v>
      </c>
      <c r="B89240" t="s">
        <v>1099</v>
      </c>
    </row>
    <row r="89241" spans="1:2" x14ac:dyDescent="0.3">
      <c r="A89241" s="2">
        <v>7.4409674997268693E-2</v>
      </c>
      <c r="B89241" t="s">
        <v>1099</v>
      </c>
    </row>
    <row r="89242" spans="1:2" x14ac:dyDescent="0.3">
      <c r="A89242" s="2">
        <v>0.27377861949201698</v>
      </c>
      <c r="B89242" t="s">
        <v>1099</v>
      </c>
    </row>
    <row r="89243" spans="1:2" x14ac:dyDescent="0.3">
      <c r="A89243" s="2">
        <v>1.3338395421604201E-2</v>
      </c>
      <c r="B89243" t="s">
        <v>1099</v>
      </c>
    </row>
    <row r="89244" spans="1:2" x14ac:dyDescent="0.3">
      <c r="A89244" s="2">
        <v>7.9203921209909503E-2</v>
      </c>
      <c r="B89244" t="s">
        <v>1099</v>
      </c>
    </row>
    <row r="89245" spans="1:2" x14ac:dyDescent="0.3">
      <c r="A89245" s="2">
        <v>8.0153220755784502E-2</v>
      </c>
      <c r="B89245" t="s">
        <v>1099</v>
      </c>
    </row>
    <row r="89246" spans="1:2" x14ac:dyDescent="0.3">
      <c r="A89246" s="2">
        <v>6.8738032505197902E-3</v>
      </c>
      <c r="B89246" t="s">
        <v>1099</v>
      </c>
    </row>
    <row r="89247" spans="1:2" x14ac:dyDescent="0.3">
      <c r="A89247" s="2">
        <v>1.14118458006238E-3</v>
      </c>
      <c r="B89247" t="s">
        <v>1099</v>
      </c>
    </row>
    <row r="89248" spans="1:2" x14ac:dyDescent="0.3">
      <c r="A89248" s="2">
        <v>26.114877536458199</v>
      </c>
      <c r="B89248" t="s">
        <v>1099</v>
      </c>
    </row>
    <row r="89249" spans="1:2" x14ac:dyDescent="0.3">
      <c r="A89249" s="2">
        <v>49.473473547674203</v>
      </c>
      <c r="B89249" t="s">
        <v>1099</v>
      </c>
    </row>
    <row r="89250" spans="1:2" x14ac:dyDescent="0.3">
      <c r="A89250" s="2">
        <v>1399.5760663203901</v>
      </c>
      <c r="B89250" t="s">
        <v>1099</v>
      </c>
    </row>
    <row r="89251" spans="1:2" x14ac:dyDescent="0.3">
      <c r="A89251" s="2">
        <v>6.0068413207675199E-3</v>
      </c>
      <c r="B89251" t="s">
        <v>1099</v>
      </c>
    </row>
    <row r="89252" spans="1:2" x14ac:dyDescent="0.3">
      <c r="A89252" s="2">
        <v>2.6533117187091601E-3</v>
      </c>
      <c r="B89252" t="s">
        <v>1099</v>
      </c>
    </row>
    <row r="89253" spans="1:2" x14ac:dyDescent="0.3">
      <c r="A89253" s="2">
        <v>1.20860639553927E-2</v>
      </c>
      <c r="B89253" t="s">
        <v>1099</v>
      </c>
    </row>
    <row r="89254" spans="1:2" x14ac:dyDescent="0.3">
      <c r="A89254" s="2">
        <v>7.7516138335726806E-2</v>
      </c>
      <c r="B89254" t="s">
        <v>1099</v>
      </c>
    </row>
    <row r="89255" spans="1:2" x14ac:dyDescent="0.3">
      <c r="A89255" s="2">
        <v>22.227118574168401</v>
      </c>
      <c r="B89255" t="s">
        <v>1099</v>
      </c>
    </row>
    <row r="89256" spans="1:2" x14ac:dyDescent="0.3">
      <c r="A89256" s="2">
        <v>0.124424584073221</v>
      </c>
      <c r="B89256" t="s">
        <v>1099</v>
      </c>
    </row>
    <row r="89257" spans="1:2" x14ac:dyDescent="0.3">
      <c r="A89257" s="2">
        <v>7.2691111770236294E-2</v>
      </c>
      <c r="B89257" t="s">
        <v>1099</v>
      </c>
    </row>
    <row r="89258" spans="1:2" x14ac:dyDescent="0.3">
      <c r="A89258" s="2">
        <v>25.990960795145899</v>
      </c>
      <c r="B89258" t="s">
        <v>1099</v>
      </c>
    </row>
    <row r="89259" spans="1:2" x14ac:dyDescent="0.3">
      <c r="A89259" s="2">
        <v>1.22365959021285E-2</v>
      </c>
      <c r="B89259" t="s">
        <v>1099</v>
      </c>
    </row>
    <row r="89260" spans="1:2" x14ac:dyDescent="0.3">
      <c r="A89260" s="2">
        <v>71.323076939202807</v>
      </c>
      <c r="B89260" t="s">
        <v>1099</v>
      </c>
    </row>
    <row r="89261" spans="1:2" x14ac:dyDescent="0.3">
      <c r="A89261" s="2">
        <v>10.154194863536199</v>
      </c>
      <c r="B89261" t="s">
        <v>1099</v>
      </c>
    </row>
    <row r="89262" spans="1:2" x14ac:dyDescent="0.3">
      <c r="A89262" s="2">
        <v>3.11154050408456E-2</v>
      </c>
      <c r="B89262" t="s">
        <v>1099</v>
      </c>
    </row>
    <row r="89263" spans="1:2" x14ac:dyDescent="0.3">
      <c r="A89263" s="2">
        <v>9.6894655579529101E-2</v>
      </c>
      <c r="B89263" t="s">
        <v>1099</v>
      </c>
    </row>
    <row r="89264" spans="1:2" x14ac:dyDescent="0.3">
      <c r="A89264" s="2">
        <v>1.5713072611301001E-2</v>
      </c>
      <c r="B89264" t="s">
        <v>1099</v>
      </c>
    </row>
    <row r="89265" spans="1:2" x14ac:dyDescent="0.3">
      <c r="A89265" s="2">
        <v>2.4783788238479602E-2</v>
      </c>
      <c r="B89265" t="s">
        <v>1099</v>
      </c>
    </row>
    <row r="89266" spans="1:2" x14ac:dyDescent="0.3">
      <c r="A89266" s="2">
        <v>6.7294759013976297E-3</v>
      </c>
      <c r="B89266" t="s">
        <v>1099</v>
      </c>
    </row>
    <row r="89267" spans="1:2" x14ac:dyDescent="0.3">
      <c r="A89267" s="2">
        <v>0.244086237815554</v>
      </c>
      <c r="B89267" t="s">
        <v>1099</v>
      </c>
    </row>
    <row r="89268" spans="1:2" x14ac:dyDescent="0.3">
      <c r="A89268" s="2">
        <v>0.229848872201</v>
      </c>
      <c r="B89268" t="s">
        <v>1099</v>
      </c>
    </row>
    <row r="89269" spans="1:2" x14ac:dyDescent="0.3">
      <c r="A89269" s="2">
        <v>2.48726433864462E-3</v>
      </c>
      <c r="B89269" t="s">
        <v>1099</v>
      </c>
    </row>
    <row r="89270" spans="1:2" x14ac:dyDescent="0.3">
      <c r="A89270" s="2">
        <v>4.9829332878820902E-2</v>
      </c>
      <c r="B89270" t="s">
        <v>1099</v>
      </c>
    </row>
    <row r="89271" spans="1:2" x14ac:dyDescent="0.3">
      <c r="A89271" s="2">
        <v>0.26107042332647501</v>
      </c>
      <c r="B89271" t="s">
        <v>1099</v>
      </c>
    </row>
    <row r="89272" spans="1:2" x14ac:dyDescent="0.3">
      <c r="A89272" s="2">
        <v>2.4259002420969001E-2</v>
      </c>
      <c r="B89272" t="s">
        <v>1099</v>
      </c>
    </row>
    <row r="89273" spans="1:2" x14ac:dyDescent="0.3">
      <c r="A89273" s="2">
        <v>2.3612268181123102</v>
      </c>
      <c r="B89273" t="s">
        <v>1099</v>
      </c>
    </row>
    <row r="89274" spans="1:2" x14ac:dyDescent="0.3">
      <c r="A89274" s="2">
        <v>1.1889353762577401E-2</v>
      </c>
      <c r="B89274" t="s">
        <v>1099</v>
      </c>
    </row>
    <row r="89275" spans="1:2" x14ac:dyDescent="0.3">
      <c r="A89275" s="2">
        <v>2.6746970170545802E-2</v>
      </c>
      <c r="B89275" t="s">
        <v>1099</v>
      </c>
    </row>
    <row r="89276" spans="1:2" x14ac:dyDescent="0.3">
      <c r="A89276" s="2">
        <v>7.5823517262299496E-3</v>
      </c>
      <c r="B89276" t="s">
        <v>1099</v>
      </c>
    </row>
    <row r="89277" spans="1:2" x14ac:dyDescent="0.3">
      <c r="A89277" s="2">
        <v>41.827277803203401</v>
      </c>
      <c r="B89277" t="s">
        <v>1099</v>
      </c>
    </row>
    <row r="89278" spans="1:2" x14ac:dyDescent="0.3">
      <c r="A89278" s="2">
        <v>90.225732499917697</v>
      </c>
      <c r="B89278" t="s">
        <v>1099</v>
      </c>
    </row>
    <row r="89279" spans="1:2" x14ac:dyDescent="0.3">
      <c r="A89279" s="2">
        <v>3.4867215340703998E-3</v>
      </c>
      <c r="B89279" t="s">
        <v>1099</v>
      </c>
    </row>
    <row r="89280" spans="1:2" x14ac:dyDescent="0.3">
      <c r="A89280" s="2">
        <v>9.4263435477091092E-3</v>
      </c>
      <c r="B89280" t="s">
        <v>1099</v>
      </c>
    </row>
    <row r="89281" spans="1:2" x14ac:dyDescent="0.3">
      <c r="A89281" s="2">
        <v>0.16856296333447701</v>
      </c>
      <c r="B89281" t="s">
        <v>1099</v>
      </c>
    </row>
    <row r="89282" spans="1:2" x14ac:dyDescent="0.3">
      <c r="A89282" s="2">
        <v>1.7985666859661499E-2</v>
      </c>
      <c r="B89282" t="s">
        <v>1099</v>
      </c>
    </row>
    <row r="89283" spans="1:2" x14ac:dyDescent="0.3">
      <c r="A89283" s="2">
        <v>1.2913801182760201</v>
      </c>
      <c r="B89283" t="s">
        <v>1099</v>
      </c>
    </row>
    <row r="89284" spans="1:2" x14ac:dyDescent="0.3">
      <c r="A89284" s="2">
        <v>2.8902618667709601E-2</v>
      </c>
      <c r="B89284" t="s">
        <v>1099</v>
      </c>
    </row>
    <row r="89285" spans="1:2" x14ac:dyDescent="0.3">
      <c r="A89285" s="2">
        <v>2.8598552613843101E-2</v>
      </c>
      <c r="B89285" t="s">
        <v>1099</v>
      </c>
    </row>
    <row r="89286" spans="1:2" x14ac:dyDescent="0.3">
      <c r="A89286" s="2">
        <v>0.78473272252075299</v>
      </c>
      <c r="B89286" t="s">
        <v>1099</v>
      </c>
    </row>
    <row r="89287" spans="1:2" x14ac:dyDescent="0.3">
      <c r="A89287" s="2">
        <v>1.3685616247644601</v>
      </c>
      <c r="B89287" t="s">
        <v>1099</v>
      </c>
    </row>
    <row r="89288" spans="1:2" x14ac:dyDescent="0.3">
      <c r="A89288" s="2">
        <v>1.31998701645644</v>
      </c>
      <c r="B89288" t="s">
        <v>1099</v>
      </c>
    </row>
    <row r="89289" spans="1:2" x14ac:dyDescent="0.3">
      <c r="A89289" s="2">
        <v>1.2442519362325499</v>
      </c>
      <c r="B89289" t="s">
        <v>1099</v>
      </c>
    </row>
    <row r="89290" spans="1:2" x14ac:dyDescent="0.3">
      <c r="A89290" s="2">
        <v>1.4534468825067299</v>
      </c>
      <c r="B89290" t="s">
        <v>1099</v>
      </c>
    </row>
    <row r="89291" spans="1:2" x14ac:dyDescent="0.3">
      <c r="A89291" s="2">
        <v>154.642000012409</v>
      </c>
      <c r="B89291" t="s">
        <v>1099</v>
      </c>
    </row>
    <row r="89292" spans="1:2" x14ac:dyDescent="0.3">
      <c r="A89292" s="2">
        <v>1.1375813148913001</v>
      </c>
      <c r="B89292" t="s">
        <v>1099</v>
      </c>
    </row>
    <row r="89293" spans="1:2" x14ac:dyDescent="0.3">
      <c r="A89293" s="2">
        <v>4.1022393143574103</v>
      </c>
      <c r="B89293" t="s">
        <v>1099</v>
      </c>
    </row>
    <row r="89294" spans="1:2" x14ac:dyDescent="0.3">
      <c r="A89294" s="2">
        <v>0.22485638278776299</v>
      </c>
      <c r="B89294" t="s">
        <v>1099</v>
      </c>
    </row>
    <row r="89295" spans="1:2" x14ac:dyDescent="0.3">
      <c r="A89295" s="2">
        <v>5.8243259010864596</v>
      </c>
      <c r="B89295" t="s">
        <v>1099</v>
      </c>
    </row>
    <row r="89296" spans="1:2" x14ac:dyDescent="0.3">
      <c r="A89296" s="2">
        <v>0.111449832731568</v>
      </c>
      <c r="B89296" t="s">
        <v>1099</v>
      </c>
    </row>
    <row r="89297" spans="1:2" x14ac:dyDescent="0.3">
      <c r="A89297" s="2">
        <v>0.292092827229612</v>
      </c>
      <c r="B89297" t="s">
        <v>1099</v>
      </c>
    </row>
    <row r="89298" spans="1:2" x14ac:dyDescent="0.3">
      <c r="A89298" s="2">
        <v>1.15725779951907</v>
      </c>
      <c r="B89298" t="s">
        <v>1099</v>
      </c>
    </row>
    <row r="89299" spans="1:2" x14ac:dyDescent="0.3">
      <c r="A89299" s="2">
        <v>5.61866597639437E-2</v>
      </c>
      <c r="B89299" t="s">
        <v>1099</v>
      </c>
    </row>
    <row r="89300" spans="1:2" x14ac:dyDescent="0.3">
      <c r="A89300" s="2">
        <v>13.2974741816004</v>
      </c>
      <c r="B89300" t="s">
        <v>1099</v>
      </c>
    </row>
    <row r="89301" spans="1:2" x14ac:dyDescent="0.3">
      <c r="A89301" s="2">
        <v>3.0421930085270401</v>
      </c>
      <c r="B89301" t="s">
        <v>1099</v>
      </c>
    </row>
    <row r="89302" spans="1:2" x14ac:dyDescent="0.3">
      <c r="A89302" s="2">
        <v>58.107333518793197</v>
      </c>
      <c r="B89302" t="s">
        <v>1099</v>
      </c>
    </row>
    <row r="89303" spans="1:2" x14ac:dyDescent="0.3">
      <c r="A89303" s="2">
        <v>5.08751104962104E-2</v>
      </c>
      <c r="B89303" t="s">
        <v>1099</v>
      </c>
    </row>
    <row r="89304" spans="1:2" x14ac:dyDescent="0.3">
      <c r="A89304" s="2">
        <v>1.61821563882696E-3</v>
      </c>
      <c r="B89304" t="s">
        <v>1099</v>
      </c>
    </row>
    <row r="89305" spans="1:2" x14ac:dyDescent="0.3">
      <c r="A89305" s="2">
        <v>1.1315468349619899</v>
      </c>
      <c r="B89305" t="s">
        <v>1099</v>
      </c>
    </row>
    <row r="89306" spans="1:2" x14ac:dyDescent="0.3">
      <c r="A89306" s="2">
        <v>2.3521562395540001E-4</v>
      </c>
      <c r="B89306" t="s">
        <v>1099</v>
      </c>
    </row>
    <row r="89307" spans="1:2" x14ac:dyDescent="0.3">
      <c r="A89307" s="2">
        <v>0.107454563450972</v>
      </c>
      <c r="B89307" t="s">
        <v>1099</v>
      </c>
    </row>
    <row r="89308" spans="1:2" x14ac:dyDescent="0.3">
      <c r="A89308" s="2">
        <v>1.1937297985477699</v>
      </c>
      <c r="B89308" t="s">
        <v>1099</v>
      </c>
    </row>
    <row r="89309" spans="1:2" x14ac:dyDescent="0.3">
      <c r="A89309" s="2">
        <v>5.8545861532006196</v>
      </c>
      <c r="B89309" t="s">
        <v>1099</v>
      </c>
    </row>
    <row r="89310" spans="1:2" x14ac:dyDescent="0.3">
      <c r="A89310" s="2">
        <v>2.6642926497410201E-3</v>
      </c>
      <c r="B89310" t="s">
        <v>1099</v>
      </c>
    </row>
    <row r="89311" spans="1:2" x14ac:dyDescent="0.3">
      <c r="A89311" s="2">
        <v>9.7490084498915799</v>
      </c>
      <c r="B89311" t="s">
        <v>1099</v>
      </c>
    </row>
    <row r="89312" spans="1:2" x14ac:dyDescent="0.3">
      <c r="A89312" s="2">
        <v>79.934499986785795</v>
      </c>
      <c r="B89312" t="s">
        <v>1099</v>
      </c>
    </row>
    <row r="89313" spans="1:2" x14ac:dyDescent="0.3">
      <c r="A89313" s="2">
        <v>1.67256898918587E-2</v>
      </c>
      <c r="B89313" t="s">
        <v>1099</v>
      </c>
    </row>
    <row r="89314" spans="1:2" x14ac:dyDescent="0.3">
      <c r="A89314" s="2">
        <v>5.7833117048036599E-2</v>
      </c>
      <c r="B89314" t="s">
        <v>1099</v>
      </c>
    </row>
    <row r="89315" spans="1:2" x14ac:dyDescent="0.3">
      <c r="A89315" s="2">
        <v>21.317131207239299</v>
      </c>
      <c r="B89315" t="s">
        <v>1099</v>
      </c>
    </row>
    <row r="89316" spans="1:2" x14ac:dyDescent="0.3">
      <c r="A89316" s="2">
        <v>7.9922794186561896</v>
      </c>
      <c r="B89316" t="s">
        <v>1099</v>
      </c>
    </row>
    <row r="89317" spans="1:2" x14ac:dyDescent="0.3">
      <c r="A89317" s="2">
        <v>8.7904009013656292</v>
      </c>
      <c r="B89317" t="s">
        <v>1099</v>
      </c>
    </row>
    <row r="89318" spans="1:2" x14ac:dyDescent="0.3">
      <c r="A89318" s="2">
        <v>0.14518395660526401</v>
      </c>
      <c r="B89318" t="s">
        <v>1099</v>
      </c>
    </row>
    <row r="89319" spans="1:2" x14ac:dyDescent="0.3">
      <c r="A89319" s="2">
        <v>30.526868298514501</v>
      </c>
      <c r="B89319" t="s">
        <v>1099</v>
      </c>
    </row>
    <row r="89320" spans="1:2" x14ac:dyDescent="0.3">
      <c r="A89320" s="2">
        <v>1.67031361545479</v>
      </c>
      <c r="B89320" t="s">
        <v>1099</v>
      </c>
    </row>
    <row r="89321" spans="1:2" x14ac:dyDescent="0.3">
      <c r="A89321" s="2">
        <v>2.2688658595603499</v>
      </c>
      <c r="B89321" t="s">
        <v>1099</v>
      </c>
    </row>
    <row r="89322" spans="1:2" x14ac:dyDescent="0.3">
      <c r="A89322" s="2">
        <v>19.463633879338499</v>
      </c>
      <c r="B89322" t="s">
        <v>1099</v>
      </c>
    </row>
    <row r="89323" spans="1:2" x14ac:dyDescent="0.3">
      <c r="A89323" s="2">
        <v>4.93011288267659E-4</v>
      </c>
      <c r="B89323" t="s">
        <v>1099</v>
      </c>
    </row>
    <row r="89324" spans="1:2" x14ac:dyDescent="0.3">
      <c r="A89324" s="2">
        <v>0.200898286996783</v>
      </c>
      <c r="B89324" t="s">
        <v>1099</v>
      </c>
    </row>
    <row r="89325" spans="1:2" x14ac:dyDescent="0.3">
      <c r="A89325" s="2">
        <v>1.08683974428772E-3</v>
      </c>
      <c r="B89325" t="s">
        <v>1099</v>
      </c>
    </row>
    <row r="89326" spans="1:2" x14ac:dyDescent="0.3">
      <c r="A89326" s="2">
        <v>10.717858419135601</v>
      </c>
      <c r="B89326" t="s">
        <v>1099</v>
      </c>
    </row>
    <row r="89327" spans="1:2" x14ac:dyDescent="0.3">
      <c r="A89327" s="2">
        <v>0.10983895354189301</v>
      </c>
      <c r="B89327" t="s">
        <v>1099</v>
      </c>
    </row>
    <row r="89328" spans="1:2" x14ac:dyDescent="0.3">
      <c r="A89328" s="2">
        <v>0.78947629347097104</v>
      </c>
      <c r="B89328" t="s">
        <v>1099</v>
      </c>
    </row>
    <row r="89329" spans="1:2" x14ac:dyDescent="0.3">
      <c r="A89329" s="2">
        <v>1.27547102038519E-2</v>
      </c>
      <c r="B89329" t="s">
        <v>1099</v>
      </c>
    </row>
    <row r="89330" spans="1:2" x14ac:dyDescent="0.3">
      <c r="A89330" s="2">
        <v>224.79664478035099</v>
      </c>
      <c r="B89330" t="s">
        <v>1099</v>
      </c>
    </row>
    <row r="89331" spans="1:2" x14ac:dyDescent="0.3">
      <c r="A89331" s="2">
        <v>0.78941839392923596</v>
      </c>
      <c r="B89331" t="s">
        <v>1099</v>
      </c>
    </row>
    <row r="89332" spans="1:2" x14ac:dyDescent="0.3">
      <c r="A89332" s="2">
        <v>2.3184984218650999E-2</v>
      </c>
      <c r="B89332" t="s">
        <v>1099</v>
      </c>
    </row>
    <row r="89333" spans="1:2" x14ac:dyDescent="0.3">
      <c r="A89333" s="2">
        <v>8.2622072467791092</v>
      </c>
      <c r="B89333" t="s">
        <v>1099</v>
      </c>
    </row>
    <row r="89334" spans="1:2" x14ac:dyDescent="0.3">
      <c r="A89334" s="2">
        <v>3.5241493772437602</v>
      </c>
      <c r="B89334" t="s">
        <v>1099</v>
      </c>
    </row>
    <row r="89335" spans="1:2" x14ac:dyDescent="0.3">
      <c r="A89335" s="2">
        <v>0.66647675767661396</v>
      </c>
      <c r="B89335" t="s">
        <v>1099</v>
      </c>
    </row>
    <row r="89336" spans="1:2" x14ac:dyDescent="0.3">
      <c r="A89336" s="2">
        <v>1.22293562102497</v>
      </c>
      <c r="B89336" t="s">
        <v>1099</v>
      </c>
    </row>
    <row r="89337" spans="1:2" x14ac:dyDescent="0.3">
      <c r="A89337" s="2">
        <v>1.9579489392220699E-2</v>
      </c>
      <c r="B89337" t="s">
        <v>1099</v>
      </c>
    </row>
    <row r="89338" spans="1:2" x14ac:dyDescent="0.3">
      <c r="A89338" s="2">
        <v>0.48514383954217699</v>
      </c>
      <c r="B89338" t="s">
        <v>1099</v>
      </c>
    </row>
    <row r="89339" spans="1:2" x14ac:dyDescent="0.3">
      <c r="A89339" s="2">
        <v>19.164010541347601</v>
      </c>
      <c r="B89339" t="s">
        <v>1099</v>
      </c>
    </row>
    <row r="89340" spans="1:2" x14ac:dyDescent="0.3">
      <c r="A89340" s="2">
        <v>3.7308628716419299</v>
      </c>
      <c r="B89340" t="s">
        <v>1099</v>
      </c>
    </row>
    <row r="89341" spans="1:2" x14ac:dyDescent="0.3">
      <c r="A89341" s="2">
        <v>2.7187546857728302</v>
      </c>
      <c r="B89341" t="s">
        <v>1099</v>
      </c>
    </row>
    <row r="89342" spans="1:2" x14ac:dyDescent="0.3">
      <c r="A89342" s="2">
        <v>3.0417225849907101E-3</v>
      </c>
      <c r="B89342" t="s">
        <v>1099</v>
      </c>
    </row>
    <row r="89343" spans="1:2" x14ac:dyDescent="0.3">
      <c r="A89343" s="2">
        <v>8.9247883814473405E-2</v>
      </c>
      <c r="B89343" t="s">
        <v>1099</v>
      </c>
    </row>
    <row r="89344" spans="1:2" x14ac:dyDescent="0.3">
      <c r="A89344" s="2">
        <v>14.925041645994099</v>
      </c>
      <c r="B89344" t="s">
        <v>1099</v>
      </c>
    </row>
    <row r="89345" spans="1:2" x14ac:dyDescent="0.3">
      <c r="A89345" s="2">
        <v>9.2803697091985207</v>
      </c>
      <c r="B89345" t="s">
        <v>1099</v>
      </c>
    </row>
    <row r="89346" spans="1:2" x14ac:dyDescent="0.3">
      <c r="A89346" s="2">
        <v>0.49960176461232803</v>
      </c>
      <c r="B89346" t="s">
        <v>1099</v>
      </c>
    </row>
    <row r="89347" spans="1:2" x14ac:dyDescent="0.3">
      <c r="A89347" s="2">
        <v>262.34526686851501</v>
      </c>
      <c r="B89347" t="s">
        <v>1099</v>
      </c>
    </row>
    <row r="89348" spans="1:2" x14ac:dyDescent="0.3">
      <c r="A89348" s="2">
        <v>16.9900476430211</v>
      </c>
      <c r="B89348" t="s">
        <v>1099</v>
      </c>
    </row>
    <row r="89349" spans="1:2" x14ac:dyDescent="0.3">
      <c r="A89349" s="2">
        <v>0.34294559449322498</v>
      </c>
      <c r="B89349" t="s">
        <v>1099</v>
      </c>
    </row>
    <row r="89350" spans="1:2" x14ac:dyDescent="0.3">
      <c r="A89350" s="2">
        <v>9.0141436194339395</v>
      </c>
      <c r="B89350" t="s">
        <v>1099</v>
      </c>
    </row>
    <row r="89351" spans="1:2" x14ac:dyDescent="0.3">
      <c r="A89351" s="2">
        <v>0.56241484412920495</v>
      </c>
      <c r="B89351" t="s">
        <v>1099</v>
      </c>
    </row>
    <row r="89352" spans="1:2" x14ac:dyDescent="0.3">
      <c r="A89352" s="2">
        <v>7.2777503336800997</v>
      </c>
      <c r="B89352" t="s">
        <v>1099</v>
      </c>
    </row>
    <row r="89353" spans="1:2" x14ac:dyDescent="0.3">
      <c r="A89353" s="2">
        <v>8.1938584653406393E-2</v>
      </c>
      <c r="B89353" t="s">
        <v>1099</v>
      </c>
    </row>
    <row r="89354" spans="1:2" x14ac:dyDescent="0.3">
      <c r="A89354" s="2">
        <v>3.9624388015351E-3</v>
      </c>
      <c r="B89354" t="s">
        <v>1099</v>
      </c>
    </row>
    <row r="89355" spans="1:2" x14ac:dyDescent="0.3">
      <c r="A89355" s="2">
        <v>6.2654499321665096</v>
      </c>
      <c r="B89355" t="s">
        <v>1099</v>
      </c>
    </row>
    <row r="89356" spans="1:2" x14ac:dyDescent="0.3">
      <c r="A89356" s="2">
        <v>5.9754186726705599E-2</v>
      </c>
      <c r="B89356" t="s">
        <v>1099</v>
      </c>
    </row>
    <row r="89357" spans="1:2" x14ac:dyDescent="0.3">
      <c r="A89357" s="2">
        <v>3.1120987873790799E-2</v>
      </c>
      <c r="B89357" t="s">
        <v>1099</v>
      </c>
    </row>
    <row r="89358" spans="1:2" x14ac:dyDescent="0.3">
      <c r="A89358" s="2">
        <v>0.110432518678662</v>
      </c>
      <c r="B89358" t="s">
        <v>1099</v>
      </c>
    </row>
    <row r="89359" spans="1:2" x14ac:dyDescent="0.3">
      <c r="A89359" s="2">
        <v>33.9680622045734</v>
      </c>
      <c r="B89359" t="s">
        <v>1099</v>
      </c>
    </row>
    <row r="89360" spans="1:2" x14ac:dyDescent="0.3">
      <c r="A89360" s="2">
        <v>19.078796036076199</v>
      </c>
      <c r="B89360" t="s">
        <v>1099</v>
      </c>
    </row>
    <row r="89361" spans="1:2" x14ac:dyDescent="0.3">
      <c r="A89361" s="2">
        <v>34.388076110503299</v>
      </c>
      <c r="B89361" t="s">
        <v>1099</v>
      </c>
    </row>
    <row r="89362" spans="1:2" x14ac:dyDescent="0.3">
      <c r="A89362" s="2">
        <v>8.5420367296429802</v>
      </c>
      <c r="B89362" t="s">
        <v>1099</v>
      </c>
    </row>
    <row r="89363" spans="1:2" x14ac:dyDescent="0.3">
      <c r="A89363" s="2">
        <v>2.0475917117061502</v>
      </c>
      <c r="B89363" t="s">
        <v>1099</v>
      </c>
    </row>
    <row r="89364" spans="1:2" x14ac:dyDescent="0.3">
      <c r="A89364" s="2">
        <v>3.1128868599294402E-3</v>
      </c>
      <c r="B89364" t="s">
        <v>1099</v>
      </c>
    </row>
    <row r="89365" spans="1:2" x14ac:dyDescent="0.3">
      <c r="A89365" s="2">
        <v>1.4862510434679199</v>
      </c>
      <c r="B89365" t="s">
        <v>1099</v>
      </c>
    </row>
    <row r="89366" spans="1:2" x14ac:dyDescent="0.3">
      <c r="A89366" s="2">
        <v>29.2892729829384</v>
      </c>
      <c r="B89366" t="s">
        <v>1099</v>
      </c>
    </row>
    <row r="89367" spans="1:2" x14ac:dyDescent="0.3">
      <c r="A89367" s="2">
        <v>3.8839313674156402</v>
      </c>
      <c r="B89367" t="s">
        <v>1099</v>
      </c>
    </row>
    <row r="89368" spans="1:2" x14ac:dyDescent="0.3">
      <c r="A89368" s="2">
        <v>0.31155970860784798</v>
      </c>
      <c r="B89368" t="s">
        <v>1099</v>
      </c>
    </row>
    <row r="89369" spans="1:2" x14ac:dyDescent="0.3">
      <c r="A89369" s="2">
        <v>1.8847680099897799</v>
      </c>
      <c r="B89369" t="s">
        <v>1099</v>
      </c>
    </row>
    <row r="89370" spans="1:2" x14ac:dyDescent="0.3">
      <c r="A89370" s="2">
        <v>9.2594868886707093</v>
      </c>
      <c r="B89370" t="s">
        <v>1099</v>
      </c>
    </row>
    <row r="89371" spans="1:2" x14ac:dyDescent="0.3">
      <c r="A89371" s="2">
        <v>6.5146021213404</v>
      </c>
      <c r="B89371" t="s">
        <v>1099</v>
      </c>
    </row>
    <row r="89372" spans="1:2" x14ac:dyDescent="0.3">
      <c r="A89372" s="2">
        <v>1.199209259206</v>
      </c>
      <c r="B89372" t="s">
        <v>1099</v>
      </c>
    </row>
    <row r="89373" spans="1:2" x14ac:dyDescent="0.3">
      <c r="A89373" s="2">
        <v>2.0352364774701899E-3</v>
      </c>
      <c r="B89373" t="s">
        <v>1099</v>
      </c>
    </row>
    <row r="89374" spans="1:2" x14ac:dyDescent="0.3">
      <c r="A89374" s="2">
        <v>1.1787015613046199</v>
      </c>
      <c r="B89374" t="s">
        <v>1099</v>
      </c>
    </row>
    <row r="89375" spans="1:2" x14ac:dyDescent="0.3">
      <c r="A89375" s="2">
        <v>1.0072044147750201</v>
      </c>
      <c r="B89375" t="s">
        <v>1099</v>
      </c>
    </row>
    <row r="89376" spans="1:2" x14ac:dyDescent="0.3">
      <c r="A89376" s="2">
        <v>1.0824231688430499</v>
      </c>
      <c r="B89376" t="s">
        <v>1099</v>
      </c>
    </row>
    <row r="89377" spans="1:2" x14ac:dyDescent="0.3">
      <c r="A89377" s="2">
        <v>1.0008524932859099E-3</v>
      </c>
      <c r="B89377" t="s">
        <v>1099</v>
      </c>
    </row>
    <row r="89378" spans="1:2" x14ac:dyDescent="0.3">
      <c r="A89378" s="2">
        <v>0.131970872636123</v>
      </c>
      <c r="B89378" t="s">
        <v>1099</v>
      </c>
    </row>
    <row r="89379" spans="1:2" x14ac:dyDescent="0.3">
      <c r="A89379" s="2">
        <v>1.4454137192406</v>
      </c>
      <c r="B89379" t="s">
        <v>1099</v>
      </c>
    </row>
    <row r="89380" spans="1:2" x14ac:dyDescent="0.3">
      <c r="A89380" s="2">
        <v>1.3585975021150201</v>
      </c>
      <c r="B89380" t="s">
        <v>1099</v>
      </c>
    </row>
    <row r="89381" spans="1:2" x14ac:dyDescent="0.3">
      <c r="A89381" s="2">
        <v>18.8233775152903</v>
      </c>
      <c r="B89381" t="s">
        <v>1099</v>
      </c>
    </row>
    <row r="89382" spans="1:2" x14ac:dyDescent="0.3">
      <c r="A89382" s="2">
        <v>2.5578313251359202</v>
      </c>
      <c r="B89382" t="s">
        <v>1099</v>
      </c>
    </row>
    <row r="89383" spans="1:2" x14ac:dyDescent="0.3">
      <c r="A89383" s="2">
        <v>1.01021138115441</v>
      </c>
      <c r="B89383" t="s">
        <v>1099</v>
      </c>
    </row>
    <row r="89384" spans="1:2" x14ac:dyDescent="0.3">
      <c r="A89384" s="2">
        <v>20.218228675644401</v>
      </c>
      <c r="B89384" t="s">
        <v>1099</v>
      </c>
    </row>
    <row r="89385" spans="1:2" x14ac:dyDescent="0.3">
      <c r="A89385" s="2">
        <v>2.2155248491303601</v>
      </c>
      <c r="B89385" t="s">
        <v>1099</v>
      </c>
    </row>
    <row r="89386" spans="1:2" x14ac:dyDescent="0.3">
      <c r="A89386" s="2">
        <v>0.56982955252054202</v>
      </c>
      <c r="B89386" t="s">
        <v>1099</v>
      </c>
    </row>
    <row r="89387" spans="1:2" x14ac:dyDescent="0.3">
      <c r="A89387" s="2">
        <v>10.087768471419199</v>
      </c>
      <c r="B89387" t="s">
        <v>1099</v>
      </c>
    </row>
    <row r="89388" spans="1:2" x14ac:dyDescent="0.3">
      <c r="A89388" s="2">
        <v>0.62979359860903805</v>
      </c>
      <c r="B89388" t="s">
        <v>1099</v>
      </c>
    </row>
    <row r="89389" spans="1:2" x14ac:dyDescent="0.3">
      <c r="A89389" s="2">
        <v>0.70070913859157402</v>
      </c>
      <c r="B89389" t="s">
        <v>1099</v>
      </c>
    </row>
    <row r="89390" spans="1:2" x14ac:dyDescent="0.3">
      <c r="A89390" s="2">
        <v>0.74403388779454804</v>
      </c>
      <c r="B89390" t="s">
        <v>1099</v>
      </c>
    </row>
    <row r="89391" spans="1:2" x14ac:dyDescent="0.3">
      <c r="A89391" s="2">
        <v>85.953666508133907</v>
      </c>
      <c r="B89391" t="s">
        <v>1099</v>
      </c>
    </row>
    <row r="89392" spans="1:2" x14ac:dyDescent="0.3">
      <c r="A89392" s="2">
        <v>0.91542151729260701</v>
      </c>
      <c r="B89392" t="s">
        <v>1099</v>
      </c>
    </row>
    <row r="89393" spans="1:2" x14ac:dyDescent="0.3">
      <c r="A89393" s="2">
        <v>1.21868947169122</v>
      </c>
      <c r="B89393" t="s">
        <v>1099</v>
      </c>
    </row>
    <row r="89394" spans="1:2" x14ac:dyDescent="0.3">
      <c r="A89394" s="2">
        <v>1.45058625373829E-2</v>
      </c>
      <c r="B89394" t="s">
        <v>1099</v>
      </c>
    </row>
    <row r="89395" spans="1:2" x14ac:dyDescent="0.3">
      <c r="A89395" s="2">
        <v>0.61736688454169297</v>
      </c>
      <c r="B89395" t="s">
        <v>1099</v>
      </c>
    </row>
    <row r="89396" spans="1:2" x14ac:dyDescent="0.3">
      <c r="A89396" s="2">
        <v>3.3547680549420198</v>
      </c>
      <c r="B89396" t="s">
        <v>1099</v>
      </c>
    </row>
    <row r="89397" spans="1:2" x14ac:dyDescent="0.3">
      <c r="A89397" s="2">
        <v>9.8635325597354398E-2</v>
      </c>
      <c r="B89397" t="s">
        <v>1099</v>
      </c>
    </row>
    <row r="89398" spans="1:2" x14ac:dyDescent="0.3">
      <c r="A89398" s="2">
        <v>3.0822774417081401E-3</v>
      </c>
      <c r="B89398" t="s">
        <v>1099</v>
      </c>
    </row>
    <row r="89399" spans="1:2" x14ac:dyDescent="0.3">
      <c r="A89399" s="2">
        <v>3.2473597181135698</v>
      </c>
      <c r="B89399" t="s">
        <v>1099</v>
      </c>
    </row>
    <row r="89400" spans="1:2" x14ac:dyDescent="0.3">
      <c r="A89400" s="2">
        <v>0.73683434999461095</v>
      </c>
      <c r="B89400" t="s">
        <v>1099</v>
      </c>
    </row>
    <row r="89401" spans="1:2" x14ac:dyDescent="0.3">
      <c r="A89401" s="2">
        <v>0.57014051176471403</v>
      </c>
      <c r="B89401" t="s">
        <v>1099</v>
      </c>
    </row>
    <row r="89402" spans="1:2" x14ac:dyDescent="0.3">
      <c r="A89402" s="2">
        <v>0.83979716912174096</v>
      </c>
      <c r="B89402" t="s">
        <v>1099</v>
      </c>
    </row>
    <row r="89403" spans="1:2" x14ac:dyDescent="0.3">
      <c r="A89403" s="2">
        <v>1.1709798867205901</v>
      </c>
      <c r="B89403" t="s">
        <v>1099</v>
      </c>
    </row>
    <row r="89404" spans="1:2" x14ac:dyDescent="0.3">
      <c r="A89404" s="2">
        <v>8.0413752472996904</v>
      </c>
      <c r="B89404" t="s">
        <v>1099</v>
      </c>
    </row>
    <row r="89405" spans="1:2" x14ac:dyDescent="0.3">
      <c r="A89405" s="2">
        <v>5.82063455929016</v>
      </c>
      <c r="B89405" t="s">
        <v>1099</v>
      </c>
    </row>
    <row r="89406" spans="1:2" x14ac:dyDescent="0.3">
      <c r="A89406" s="2">
        <v>10.848490033999999</v>
      </c>
      <c r="B89406" t="s">
        <v>1099</v>
      </c>
    </row>
    <row r="89407" spans="1:2" x14ac:dyDescent="0.3">
      <c r="A89407" s="2">
        <v>17.3046464931587</v>
      </c>
      <c r="B89407" t="s">
        <v>1099</v>
      </c>
    </row>
    <row r="89408" spans="1:2" x14ac:dyDescent="0.3">
      <c r="A89408" s="2">
        <v>19.1939428062859</v>
      </c>
      <c r="B89408" t="s">
        <v>1099</v>
      </c>
    </row>
    <row r="89409" spans="1:2" x14ac:dyDescent="0.3">
      <c r="A89409" s="2">
        <v>15.0317805977825</v>
      </c>
      <c r="B89409" t="s">
        <v>1099</v>
      </c>
    </row>
    <row r="89410" spans="1:2" x14ac:dyDescent="0.3">
      <c r="A89410" s="2">
        <v>0.480099979110512</v>
      </c>
      <c r="B89410" t="s">
        <v>1099</v>
      </c>
    </row>
    <row r="89411" spans="1:2" x14ac:dyDescent="0.3">
      <c r="A89411" s="2">
        <v>7.2677839312602597</v>
      </c>
      <c r="B89411" t="s">
        <v>1099</v>
      </c>
    </row>
    <row r="89412" spans="1:2" x14ac:dyDescent="0.3">
      <c r="A89412" s="2">
        <v>7.2677839312602597</v>
      </c>
      <c r="B89412" t="s">
        <v>1099</v>
      </c>
    </row>
    <row r="89413" spans="1:2" x14ac:dyDescent="0.3">
      <c r="A89413" s="2">
        <v>6.6931716847816203</v>
      </c>
      <c r="B89413" t="s">
        <v>1099</v>
      </c>
    </row>
    <row r="89414" spans="1:2" x14ac:dyDescent="0.3">
      <c r="A89414" s="2">
        <v>8.1955938664127004</v>
      </c>
      <c r="B89414" t="s">
        <v>1099</v>
      </c>
    </row>
    <row r="89415" spans="1:2" x14ac:dyDescent="0.3">
      <c r="A89415" s="2">
        <v>45.8318186705214</v>
      </c>
      <c r="B89415" t="s">
        <v>1099</v>
      </c>
    </row>
    <row r="89416" spans="1:2" x14ac:dyDescent="0.3">
      <c r="A89416" s="2">
        <v>38.973021817196802</v>
      </c>
      <c r="B89416" t="s">
        <v>1099</v>
      </c>
    </row>
    <row r="89417" spans="1:2" x14ac:dyDescent="0.3">
      <c r="A89417" s="2">
        <v>39.659035849362702</v>
      </c>
      <c r="B89417" t="s">
        <v>1099</v>
      </c>
    </row>
    <row r="89418" spans="1:2" x14ac:dyDescent="0.3">
      <c r="A89418" s="2">
        <v>27.234583063614199</v>
      </c>
      <c r="B89418" t="s">
        <v>1099</v>
      </c>
    </row>
    <row r="89419" spans="1:2" x14ac:dyDescent="0.3">
      <c r="A89419" s="2">
        <v>56.01383358404</v>
      </c>
      <c r="B89419" t="s">
        <v>1099</v>
      </c>
    </row>
    <row r="89420" spans="1:2" x14ac:dyDescent="0.3">
      <c r="A89420" s="2">
        <v>25.134892127295601</v>
      </c>
      <c r="B89420" t="s">
        <v>1099</v>
      </c>
    </row>
    <row r="89421" spans="1:2" x14ac:dyDescent="0.3">
      <c r="A89421" s="2">
        <v>22.8643382471686</v>
      </c>
      <c r="B89421" t="s">
        <v>1099</v>
      </c>
    </row>
    <row r="89422" spans="1:2" x14ac:dyDescent="0.3">
      <c r="A89422" s="2">
        <v>14.6437757547542</v>
      </c>
      <c r="B89422" t="s">
        <v>1099</v>
      </c>
    </row>
    <row r="89423" spans="1:2" x14ac:dyDescent="0.3">
      <c r="A89423" s="2">
        <v>5.6463816070349999</v>
      </c>
      <c r="B89423" t="s">
        <v>1099</v>
      </c>
    </row>
    <row r="89424" spans="1:2" x14ac:dyDescent="0.3">
      <c r="A89424" s="2">
        <v>34.9467902172591</v>
      </c>
      <c r="B89424" t="s">
        <v>1099</v>
      </c>
    </row>
    <row r="89425" spans="1:2" x14ac:dyDescent="0.3">
      <c r="A89425" s="2">
        <v>0.17077401428677999</v>
      </c>
      <c r="B89425" t="s">
        <v>1099</v>
      </c>
    </row>
    <row r="89426" spans="1:2" x14ac:dyDescent="0.3">
      <c r="A89426" s="2">
        <v>22.056994339362401</v>
      </c>
      <c r="B89426" t="s">
        <v>1099</v>
      </c>
    </row>
    <row r="89427" spans="1:2" x14ac:dyDescent="0.3">
      <c r="A89427" s="2">
        <v>55.8921352220475</v>
      </c>
      <c r="B89427" t="s">
        <v>1099</v>
      </c>
    </row>
    <row r="89428" spans="1:2" x14ac:dyDescent="0.3">
      <c r="A89428" s="2">
        <v>8.3497837718492107</v>
      </c>
      <c r="B89428" t="s">
        <v>1099</v>
      </c>
    </row>
    <row r="89429" spans="1:2" x14ac:dyDescent="0.3">
      <c r="A89429" s="2">
        <v>5.1638991758885204</v>
      </c>
      <c r="B89429" t="s">
        <v>1099</v>
      </c>
    </row>
    <row r="89430" spans="1:2" x14ac:dyDescent="0.3">
      <c r="A89430" s="2">
        <v>1.6744422706105999</v>
      </c>
      <c r="B89430" t="s">
        <v>1099</v>
      </c>
    </row>
    <row r="89431" spans="1:2" x14ac:dyDescent="0.3">
      <c r="A89431" s="2">
        <v>1.5035373620312399E-3</v>
      </c>
      <c r="B89431" t="s">
        <v>1099</v>
      </c>
    </row>
    <row r="89432" spans="1:2" x14ac:dyDescent="0.3">
      <c r="A89432" s="2">
        <v>65.908027671234606</v>
      </c>
      <c r="B89432" t="s">
        <v>1099</v>
      </c>
    </row>
    <row r="89433" spans="1:2" x14ac:dyDescent="0.3">
      <c r="A89433" s="2">
        <v>4.7178215909708898</v>
      </c>
      <c r="B89433" t="s">
        <v>1099</v>
      </c>
    </row>
    <row r="89434" spans="1:2" x14ac:dyDescent="0.3">
      <c r="A89434" s="2">
        <v>14.8577833877657</v>
      </c>
      <c r="B89434" t="s">
        <v>1099</v>
      </c>
    </row>
    <row r="89435" spans="1:2" x14ac:dyDescent="0.3">
      <c r="A89435" s="2">
        <v>17.104902079957501</v>
      </c>
      <c r="B89435" t="s">
        <v>1099</v>
      </c>
    </row>
    <row r="89436" spans="1:2" x14ac:dyDescent="0.3">
      <c r="A89436" s="2">
        <v>5.5980103276234798</v>
      </c>
      <c r="B89436" t="s">
        <v>1099</v>
      </c>
    </row>
    <row r="89437" spans="1:2" x14ac:dyDescent="0.3">
      <c r="A89437" s="2">
        <v>16.914698194955601</v>
      </c>
      <c r="B89437" t="s">
        <v>1099</v>
      </c>
    </row>
    <row r="89438" spans="1:2" x14ac:dyDescent="0.3">
      <c r="A89438" s="2">
        <v>20.1663662443801</v>
      </c>
      <c r="B89438" t="s">
        <v>1099</v>
      </c>
    </row>
    <row r="89439" spans="1:2" x14ac:dyDescent="0.3">
      <c r="A89439" s="2">
        <v>37.242909076154604</v>
      </c>
      <c r="B89439" t="s">
        <v>1099</v>
      </c>
    </row>
    <row r="89440" spans="1:2" x14ac:dyDescent="0.3">
      <c r="A89440" s="2">
        <v>3.57620895635378</v>
      </c>
      <c r="B89440" t="s">
        <v>1099</v>
      </c>
    </row>
    <row r="89441" spans="1:2" x14ac:dyDescent="0.3">
      <c r="A89441" s="2">
        <v>37.357345293552797</v>
      </c>
      <c r="B89441" t="s">
        <v>1099</v>
      </c>
    </row>
    <row r="89442" spans="1:2" x14ac:dyDescent="0.3">
      <c r="A89442" s="2">
        <v>6.4585527949519896</v>
      </c>
      <c r="B89442" t="s">
        <v>1099</v>
      </c>
    </row>
    <row r="89443" spans="1:2" x14ac:dyDescent="0.3">
      <c r="A89443" s="2">
        <v>9.6068451242373296</v>
      </c>
      <c r="B89443" t="s">
        <v>1099</v>
      </c>
    </row>
    <row r="89444" spans="1:2" x14ac:dyDescent="0.3">
      <c r="A89444" s="2">
        <v>7.6857373921599299</v>
      </c>
      <c r="B89444" t="s">
        <v>1099</v>
      </c>
    </row>
    <row r="89445" spans="1:2" x14ac:dyDescent="0.3">
      <c r="A89445" s="2">
        <v>23.322689932710301</v>
      </c>
      <c r="B89445" t="s">
        <v>1099</v>
      </c>
    </row>
    <row r="89446" spans="1:2" x14ac:dyDescent="0.3">
      <c r="A89446" s="2">
        <v>1.9044093500286701</v>
      </c>
      <c r="B89446" t="s">
        <v>1099</v>
      </c>
    </row>
    <row r="89447" spans="1:2" x14ac:dyDescent="0.3">
      <c r="A89447" s="2">
        <v>0.13414007620592799</v>
      </c>
      <c r="B89447" t="s">
        <v>1099</v>
      </c>
    </row>
    <row r="89448" spans="1:2" x14ac:dyDescent="0.3">
      <c r="A89448" s="2">
        <v>0.436352020832247</v>
      </c>
      <c r="B89448" t="s">
        <v>1099</v>
      </c>
    </row>
    <row r="89449" spans="1:2" x14ac:dyDescent="0.3">
      <c r="A89449" s="2">
        <v>1.5290907828823399</v>
      </c>
      <c r="B89449" t="s">
        <v>1099</v>
      </c>
    </row>
    <row r="89450" spans="1:2" x14ac:dyDescent="0.3">
      <c r="A89450" s="2">
        <v>10.446694680630101</v>
      </c>
      <c r="B89450" t="s">
        <v>1099</v>
      </c>
    </row>
    <row r="89451" spans="1:2" x14ac:dyDescent="0.3">
      <c r="A89451" s="2">
        <v>5.1274550934222596</v>
      </c>
      <c r="B89451" t="s">
        <v>1099</v>
      </c>
    </row>
    <row r="89452" spans="1:2" x14ac:dyDescent="0.3">
      <c r="A89452" s="2">
        <v>3.7054499587162999</v>
      </c>
      <c r="B89452" t="s">
        <v>1099</v>
      </c>
    </row>
    <row r="89453" spans="1:2" x14ac:dyDescent="0.3">
      <c r="A89453" s="2">
        <v>8.5721479685553792</v>
      </c>
      <c r="B89453" t="s">
        <v>1099</v>
      </c>
    </row>
    <row r="89454" spans="1:2" x14ac:dyDescent="0.3">
      <c r="A89454" s="2">
        <v>5.5927631349820901</v>
      </c>
      <c r="B89454" t="s">
        <v>1099</v>
      </c>
    </row>
    <row r="89455" spans="1:2" x14ac:dyDescent="0.3">
      <c r="A89455" s="2">
        <v>12.622615795272999</v>
      </c>
      <c r="B89455" t="s">
        <v>1099</v>
      </c>
    </row>
    <row r="89456" spans="1:2" x14ac:dyDescent="0.3">
      <c r="A89456" s="2">
        <v>3.1375736220569099E-2</v>
      </c>
      <c r="B89456" t="s">
        <v>1099</v>
      </c>
    </row>
    <row r="89457" spans="1:2" x14ac:dyDescent="0.3">
      <c r="A89457" s="2">
        <v>3.1375736220569099E-2</v>
      </c>
      <c r="B89457" t="s">
        <v>1099</v>
      </c>
    </row>
    <row r="89458" spans="1:2" x14ac:dyDescent="0.3">
      <c r="A89458" s="2">
        <v>0.11584365099911299</v>
      </c>
      <c r="B89458" t="s">
        <v>1099</v>
      </c>
    </row>
    <row r="89459" spans="1:2" x14ac:dyDescent="0.3">
      <c r="A89459" s="2">
        <v>6.0166301616725599</v>
      </c>
      <c r="B89459" t="s">
        <v>1099</v>
      </c>
    </row>
    <row r="89460" spans="1:2" x14ac:dyDescent="0.3">
      <c r="A89460" s="2">
        <v>3.5465903975814899E-3</v>
      </c>
      <c r="B89460" t="s">
        <v>1099</v>
      </c>
    </row>
    <row r="89461" spans="1:2" x14ac:dyDescent="0.3">
      <c r="A89461" s="2">
        <v>0.34717057866369999</v>
      </c>
      <c r="B89461" t="s">
        <v>1099</v>
      </c>
    </row>
    <row r="89462" spans="1:2" x14ac:dyDescent="0.3">
      <c r="A89462" s="2">
        <v>75.986205876453297</v>
      </c>
      <c r="B89462" t="s">
        <v>1099</v>
      </c>
    </row>
    <row r="89463" spans="1:2" x14ac:dyDescent="0.3">
      <c r="A89463" s="2">
        <v>0.31396491747844801</v>
      </c>
      <c r="B89463" t="s">
        <v>1099</v>
      </c>
    </row>
    <row r="89464" spans="1:2" x14ac:dyDescent="0.3">
      <c r="A89464" s="2">
        <v>0.25398356128288202</v>
      </c>
      <c r="B89464" t="s">
        <v>1099</v>
      </c>
    </row>
    <row r="89465" spans="1:2" x14ac:dyDescent="0.3">
      <c r="A89465" s="2">
        <v>4.5789355178806099E-2</v>
      </c>
      <c r="B89465" t="s">
        <v>1099</v>
      </c>
    </row>
    <row r="89466" spans="1:2" x14ac:dyDescent="0.3">
      <c r="A89466" s="2">
        <v>2.7189753197345201</v>
      </c>
      <c r="B89466" t="s">
        <v>1099</v>
      </c>
    </row>
    <row r="89467" spans="1:2" x14ac:dyDescent="0.3">
      <c r="A89467" s="2">
        <v>0.70291468880035102</v>
      </c>
      <c r="B89467" t="s">
        <v>1099</v>
      </c>
    </row>
    <row r="89468" spans="1:2" x14ac:dyDescent="0.3">
      <c r="A89468" s="2">
        <v>1.5670377904742401</v>
      </c>
      <c r="B89468" t="s">
        <v>1099</v>
      </c>
    </row>
    <row r="89469" spans="1:2" x14ac:dyDescent="0.3">
      <c r="A89469" s="2">
        <v>1.1498082772078</v>
      </c>
      <c r="B89469" t="s">
        <v>1099</v>
      </c>
    </row>
    <row r="89470" spans="1:2" x14ac:dyDescent="0.3">
      <c r="A89470" s="2">
        <v>0.81437973252009499</v>
      </c>
      <c r="B89470" t="s">
        <v>1099</v>
      </c>
    </row>
    <row r="89471" spans="1:2" x14ac:dyDescent="0.3">
      <c r="A89471" s="2">
        <v>0.66742522851672303</v>
      </c>
      <c r="B89471" t="s">
        <v>1099</v>
      </c>
    </row>
    <row r="89472" spans="1:2" x14ac:dyDescent="0.3">
      <c r="A89472" s="2">
        <v>3.8838685942977798E-2</v>
      </c>
      <c r="B89472" t="s">
        <v>1099</v>
      </c>
    </row>
    <row r="89473" spans="1:2" x14ac:dyDescent="0.3">
      <c r="A89473" s="2">
        <v>6.33485820962114E-2</v>
      </c>
      <c r="B89473" t="s">
        <v>1099</v>
      </c>
    </row>
    <row r="89474" spans="1:2" x14ac:dyDescent="0.3">
      <c r="A89474" s="2">
        <v>13.788784645529899</v>
      </c>
      <c r="B89474" t="s">
        <v>1099</v>
      </c>
    </row>
    <row r="89475" spans="1:2" x14ac:dyDescent="0.3">
      <c r="A89475" s="2">
        <v>0.56861278294661299</v>
      </c>
      <c r="B89475" t="s">
        <v>1099</v>
      </c>
    </row>
    <row r="89476" spans="1:2" x14ac:dyDescent="0.3">
      <c r="A89476" s="2">
        <v>5.4650932948239204</v>
      </c>
      <c r="B89476" t="s">
        <v>1099</v>
      </c>
    </row>
    <row r="89477" spans="1:2" x14ac:dyDescent="0.3">
      <c r="A89477" s="2">
        <v>6.3758293066276299E-3</v>
      </c>
      <c r="B89477" t="s">
        <v>1099</v>
      </c>
    </row>
    <row r="89478" spans="1:2" x14ac:dyDescent="0.3">
      <c r="A89478" s="2">
        <v>9.5091339333191107E-3</v>
      </c>
      <c r="B89478" t="s">
        <v>1099</v>
      </c>
    </row>
    <row r="89479" spans="1:2" x14ac:dyDescent="0.3">
      <c r="A89479" s="2">
        <v>0.10940660593580399</v>
      </c>
      <c r="B89479" t="s">
        <v>1099</v>
      </c>
    </row>
    <row r="89480" spans="1:2" x14ac:dyDescent="0.3">
      <c r="A89480" s="2">
        <v>1.6652436988744199</v>
      </c>
      <c r="B89480" t="s">
        <v>1099</v>
      </c>
    </row>
    <row r="89481" spans="1:2" x14ac:dyDescent="0.3">
      <c r="A89481" s="2">
        <v>58.8270413435229</v>
      </c>
      <c r="B89481" t="s">
        <v>1099</v>
      </c>
    </row>
    <row r="89482" spans="1:2" x14ac:dyDescent="0.3">
      <c r="A89482" s="2">
        <v>0.19637872016713101</v>
      </c>
      <c r="B89482" t="s">
        <v>1099</v>
      </c>
    </row>
    <row r="89483" spans="1:2" x14ac:dyDescent="0.3">
      <c r="A89483" s="2">
        <v>3.15595617271533E-3</v>
      </c>
      <c r="B89483" t="s">
        <v>1099</v>
      </c>
    </row>
    <row r="89484" spans="1:2" x14ac:dyDescent="0.3">
      <c r="A89484" s="2">
        <v>0.142867359926481</v>
      </c>
      <c r="B89484" t="s">
        <v>1099</v>
      </c>
    </row>
    <row r="89485" spans="1:2" x14ac:dyDescent="0.3">
      <c r="A89485" s="2">
        <v>4.3695966871284296E-3</v>
      </c>
      <c r="B89485" t="s">
        <v>1099</v>
      </c>
    </row>
    <row r="89486" spans="1:2" x14ac:dyDescent="0.3">
      <c r="A89486" s="2">
        <v>2.1829667980746001</v>
      </c>
      <c r="B89486" t="s">
        <v>1099</v>
      </c>
    </row>
    <row r="89487" spans="1:2" x14ac:dyDescent="0.3">
      <c r="A89487" s="2">
        <v>29.187939008914601</v>
      </c>
      <c r="B89487" t="s">
        <v>1099</v>
      </c>
    </row>
    <row r="89488" spans="1:2" x14ac:dyDescent="0.3">
      <c r="A89488" s="2">
        <v>0.260670762307807</v>
      </c>
      <c r="B89488" t="s">
        <v>1099</v>
      </c>
    </row>
    <row r="89489" spans="1:2" x14ac:dyDescent="0.3">
      <c r="A89489" s="2">
        <v>2.4963484908336001E-2</v>
      </c>
      <c r="B89489" t="s">
        <v>1099</v>
      </c>
    </row>
    <row r="89490" spans="1:2" x14ac:dyDescent="0.3">
      <c r="A89490" s="2">
        <v>0.248388363847867</v>
      </c>
      <c r="B89490" t="s">
        <v>1099</v>
      </c>
    </row>
    <row r="89491" spans="1:2" x14ac:dyDescent="0.3">
      <c r="A89491" s="2">
        <v>2.8379390691725801</v>
      </c>
      <c r="B89491" t="s">
        <v>1099</v>
      </c>
    </row>
    <row r="89492" spans="1:2" x14ac:dyDescent="0.3">
      <c r="A89492" s="2">
        <v>0.29395234707794698</v>
      </c>
      <c r="B89492" t="s">
        <v>1099</v>
      </c>
    </row>
    <row r="89493" spans="1:2" x14ac:dyDescent="0.3">
      <c r="A89493" s="2">
        <v>1.8336872765151301E-2</v>
      </c>
      <c r="B89493" t="s">
        <v>1099</v>
      </c>
    </row>
    <row r="89494" spans="1:2" x14ac:dyDescent="0.3">
      <c r="A89494" s="2">
        <v>7.9069117293798702E-2</v>
      </c>
      <c r="B89494" t="s">
        <v>1099</v>
      </c>
    </row>
    <row r="89495" spans="1:2" x14ac:dyDescent="0.3">
      <c r="A89495" s="2">
        <v>0.29068249482321901</v>
      </c>
      <c r="B89495" t="s">
        <v>1099</v>
      </c>
    </row>
    <row r="89496" spans="1:2" x14ac:dyDescent="0.3">
      <c r="A89496" s="2">
        <v>7.6592059044528604E-3</v>
      </c>
      <c r="B89496" t="s">
        <v>1099</v>
      </c>
    </row>
    <row r="89497" spans="1:2" x14ac:dyDescent="0.3">
      <c r="A89497" s="2">
        <v>0.33062520868278999</v>
      </c>
      <c r="B89497" t="s">
        <v>1099</v>
      </c>
    </row>
    <row r="89498" spans="1:2" x14ac:dyDescent="0.3">
      <c r="A89498" s="2">
        <v>6.5257890696005204E-3</v>
      </c>
      <c r="B89498" t="s">
        <v>1099</v>
      </c>
    </row>
    <row r="89499" spans="1:2" x14ac:dyDescent="0.3">
      <c r="A89499" s="2">
        <v>121.020973057826</v>
      </c>
      <c r="B89499" t="s">
        <v>1099</v>
      </c>
    </row>
    <row r="89500" spans="1:2" x14ac:dyDescent="0.3">
      <c r="A89500" s="2">
        <v>0.50295563575638702</v>
      </c>
      <c r="B89500" t="s">
        <v>1099</v>
      </c>
    </row>
    <row r="89501" spans="1:2" x14ac:dyDescent="0.3">
      <c r="A89501" s="2">
        <v>0.50212676832108105</v>
      </c>
      <c r="B89501" t="s">
        <v>1099</v>
      </c>
    </row>
    <row r="89502" spans="1:2" x14ac:dyDescent="0.3">
      <c r="A89502" s="2">
        <v>0.12589165158968799</v>
      </c>
      <c r="B89502" t="s">
        <v>1099</v>
      </c>
    </row>
    <row r="89503" spans="1:2" x14ac:dyDescent="0.3">
      <c r="A89503" s="2">
        <v>2.1481331883186399</v>
      </c>
      <c r="B89503" t="s">
        <v>1099</v>
      </c>
    </row>
    <row r="89504" spans="1:2" x14ac:dyDescent="0.3">
      <c r="A89504" s="2">
        <v>0.12702527640570399</v>
      </c>
      <c r="B89504" t="s">
        <v>1099</v>
      </c>
    </row>
    <row r="89505" spans="1:2" x14ac:dyDescent="0.3">
      <c r="A89505" s="2">
        <v>0.26757653343443399</v>
      </c>
      <c r="B89505" t="s">
        <v>1099</v>
      </c>
    </row>
    <row r="89506" spans="1:2" x14ac:dyDescent="0.3">
      <c r="A89506" s="2">
        <v>0.25822643978415</v>
      </c>
      <c r="B89506" t="s">
        <v>1099</v>
      </c>
    </row>
    <row r="89507" spans="1:2" x14ac:dyDescent="0.3">
      <c r="A89507" s="2">
        <v>0.22893359686713199</v>
      </c>
      <c r="B89507" t="s">
        <v>1099</v>
      </c>
    </row>
    <row r="89508" spans="1:2" x14ac:dyDescent="0.3">
      <c r="A89508" s="2">
        <v>2.0082234771286499E-3</v>
      </c>
      <c r="B89508" t="s">
        <v>1099</v>
      </c>
    </row>
    <row r="89509" spans="1:2" x14ac:dyDescent="0.3">
      <c r="A89509" s="2">
        <v>4.86718091805841E-2</v>
      </c>
      <c r="B89509" t="s">
        <v>1099</v>
      </c>
    </row>
    <row r="89510" spans="1:2" x14ac:dyDescent="0.3">
      <c r="A89510" s="2">
        <v>4.3850796850366199E-2</v>
      </c>
      <c r="B89510" t="s">
        <v>1099</v>
      </c>
    </row>
    <row r="89511" spans="1:2" x14ac:dyDescent="0.3">
      <c r="A89511" s="2">
        <v>4.5433635522207902E-2</v>
      </c>
      <c r="B89511" t="s">
        <v>1099</v>
      </c>
    </row>
    <row r="89512" spans="1:2" x14ac:dyDescent="0.3">
      <c r="A89512" s="2">
        <v>4.4614649938014103E-2</v>
      </c>
      <c r="B89512" t="s">
        <v>1099</v>
      </c>
    </row>
    <row r="89513" spans="1:2" x14ac:dyDescent="0.3">
      <c r="A89513" s="2">
        <v>3.6251982836413198E-2</v>
      </c>
      <c r="B89513" t="s">
        <v>1099</v>
      </c>
    </row>
    <row r="89514" spans="1:2" x14ac:dyDescent="0.3">
      <c r="A89514" s="2">
        <v>3.7551887027021801E-2</v>
      </c>
      <c r="B89514" t="s">
        <v>1099</v>
      </c>
    </row>
    <row r="89515" spans="1:2" x14ac:dyDescent="0.3">
      <c r="A89515" s="2">
        <v>6.30890929546086E-2</v>
      </c>
      <c r="B89515" t="s">
        <v>1099</v>
      </c>
    </row>
    <row r="89516" spans="1:2" x14ac:dyDescent="0.3">
      <c r="A89516" s="2">
        <v>3.4756158229189003E-2</v>
      </c>
      <c r="B89516" t="s">
        <v>1099</v>
      </c>
    </row>
    <row r="89517" spans="1:2" x14ac:dyDescent="0.3">
      <c r="A89517" s="2">
        <v>3.62603311250356E-2</v>
      </c>
      <c r="B89517" t="s">
        <v>1099</v>
      </c>
    </row>
    <row r="89518" spans="1:2" x14ac:dyDescent="0.3">
      <c r="A89518" s="2">
        <v>6.3106776403425394E-2</v>
      </c>
      <c r="B89518" t="s">
        <v>1099</v>
      </c>
    </row>
    <row r="89519" spans="1:2" x14ac:dyDescent="0.3">
      <c r="A89519" s="2">
        <v>3.2058630480193501E-2</v>
      </c>
      <c r="B89519" t="s">
        <v>1099</v>
      </c>
    </row>
    <row r="89520" spans="1:2" x14ac:dyDescent="0.3">
      <c r="A89520" s="2">
        <v>3.2073397425076401E-2</v>
      </c>
      <c r="B89520" t="s">
        <v>1099</v>
      </c>
    </row>
    <row r="89521" spans="1:2" x14ac:dyDescent="0.3">
      <c r="A89521" s="2">
        <v>4.0089873720365599E-2</v>
      </c>
      <c r="B89521" t="s">
        <v>1099</v>
      </c>
    </row>
    <row r="89522" spans="1:2" x14ac:dyDescent="0.3">
      <c r="A89522" s="2">
        <v>3.3246426024493902E-2</v>
      </c>
      <c r="B89522" t="s">
        <v>1099</v>
      </c>
    </row>
    <row r="89523" spans="1:2" x14ac:dyDescent="0.3">
      <c r="A89523" s="2">
        <v>3.2340368615832699E-2</v>
      </c>
      <c r="B89523" t="s">
        <v>1099</v>
      </c>
    </row>
    <row r="89524" spans="1:2" x14ac:dyDescent="0.3">
      <c r="A89524" s="2">
        <v>3.2392537162893802E-2</v>
      </c>
      <c r="B89524" t="s">
        <v>1099</v>
      </c>
    </row>
    <row r="89525" spans="1:2" x14ac:dyDescent="0.3">
      <c r="A89525" s="2">
        <v>3.6278136094566302E-2</v>
      </c>
      <c r="B89525" t="s">
        <v>1099</v>
      </c>
    </row>
    <row r="89526" spans="1:2" x14ac:dyDescent="0.3">
      <c r="A89526" s="2">
        <v>23.0123915637617</v>
      </c>
      <c r="B89526" t="s">
        <v>1099</v>
      </c>
    </row>
    <row r="89527" spans="1:2" x14ac:dyDescent="0.3">
      <c r="A89527" s="2">
        <v>23.016294704879201</v>
      </c>
      <c r="B89527" t="s">
        <v>1099</v>
      </c>
    </row>
    <row r="89528" spans="1:2" x14ac:dyDescent="0.3">
      <c r="A89528" s="2">
        <v>8.5599729755459499</v>
      </c>
      <c r="B89528" t="s">
        <v>1099</v>
      </c>
    </row>
    <row r="89529" spans="1:2" x14ac:dyDescent="0.3">
      <c r="A89529" s="2">
        <v>16.535456798811602</v>
      </c>
      <c r="B89529" t="s">
        <v>1099</v>
      </c>
    </row>
    <row r="89530" spans="1:2" x14ac:dyDescent="0.3">
      <c r="A89530" s="2">
        <v>3.3299466291473099</v>
      </c>
      <c r="B89530" t="s">
        <v>1099</v>
      </c>
    </row>
    <row r="89531" spans="1:2" x14ac:dyDescent="0.3">
      <c r="A89531" s="2">
        <v>3.0277368716077899</v>
      </c>
      <c r="B89531" t="s">
        <v>1099</v>
      </c>
    </row>
    <row r="89532" spans="1:2" x14ac:dyDescent="0.3">
      <c r="A89532" s="2">
        <v>0.67632036677266205</v>
      </c>
      <c r="B89532" t="s">
        <v>1099</v>
      </c>
    </row>
    <row r="89533" spans="1:2" x14ac:dyDescent="0.3">
      <c r="A89533" s="2">
        <v>0.73353480344029298</v>
      </c>
      <c r="B89533" t="s">
        <v>1099</v>
      </c>
    </row>
    <row r="89534" spans="1:2" x14ac:dyDescent="0.3">
      <c r="A89534" s="2">
        <v>0.67632036677266205</v>
      </c>
      <c r="B89534" t="s">
        <v>1099</v>
      </c>
    </row>
    <row r="89535" spans="1:2" x14ac:dyDescent="0.3">
      <c r="A89535" s="2">
        <v>0.29241097125917398</v>
      </c>
      <c r="B89535" t="s">
        <v>1099</v>
      </c>
    </row>
    <row r="89536" spans="1:2" x14ac:dyDescent="0.3">
      <c r="A89536" s="2">
        <v>0.399506440942202</v>
      </c>
      <c r="B89536" t="s">
        <v>1099</v>
      </c>
    </row>
    <row r="89537" spans="1:2" x14ac:dyDescent="0.3">
      <c r="A89537" s="2">
        <v>18.217771374615399</v>
      </c>
      <c r="B89537" t="s">
        <v>1099</v>
      </c>
    </row>
    <row r="89538" spans="1:2" x14ac:dyDescent="0.3">
      <c r="A89538" s="2">
        <v>19.0717542467039</v>
      </c>
      <c r="B89538" t="s">
        <v>1099</v>
      </c>
    </row>
    <row r="89539" spans="1:2" x14ac:dyDescent="0.3">
      <c r="A89539" s="2">
        <v>11.082902196986399</v>
      </c>
      <c r="B89539" t="s">
        <v>1099</v>
      </c>
    </row>
    <row r="89540" spans="1:2" x14ac:dyDescent="0.3">
      <c r="A89540" s="2">
        <v>10.323028901275601</v>
      </c>
      <c r="B89540" t="s">
        <v>1099</v>
      </c>
    </row>
    <row r="89541" spans="1:2" x14ac:dyDescent="0.3">
      <c r="A89541" s="2">
        <v>10.0853350382587</v>
      </c>
      <c r="B89541" t="s">
        <v>1099</v>
      </c>
    </row>
    <row r="89542" spans="1:2" x14ac:dyDescent="0.3">
      <c r="A89542" s="2">
        <v>5.7019826884953497</v>
      </c>
      <c r="B89542" t="s">
        <v>1099</v>
      </c>
    </row>
    <row r="89543" spans="1:2" x14ac:dyDescent="0.3">
      <c r="A89543" s="2">
        <v>3.2197681531494999</v>
      </c>
      <c r="B89543" t="s">
        <v>1099</v>
      </c>
    </row>
    <row r="89544" spans="1:2" x14ac:dyDescent="0.3">
      <c r="A89544" s="2">
        <v>4.5555096065550904</v>
      </c>
      <c r="B89544" t="s">
        <v>1099</v>
      </c>
    </row>
    <row r="89545" spans="1:2" x14ac:dyDescent="0.3">
      <c r="A89545" s="2">
        <v>3.3631084436126502</v>
      </c>
      <c r="B89545" t="s">
        <v>1099</v>
      </c>
    </row>
    <row r="89546" spans="1:2" x14ac:dyDescent="0.3">
      <c r="A89546" s="2">
        <v>1.92640052732837</v>
      </c>
      <c r="B89546" t="s">
        <v>1099</v>
      </c>
    </row>
    <row r="89547" spans="1:2" x14ac:dyDescent="0.3">
      <c r="A89547" s="2">
        <v>1.3214741633195199</v>
      </c>
      <c r="B89547" t="s">
        <v>1099</v>
      </c>
    </row>
    <row r="89548" spans="1:2" x14ac:dyDescent="0.3">
      <c r="A89548" s="2">
        <v>1.87924704666081</v>
      </c>
      <c r="B89548" t="s">
        <v>1099</v>
      </c>
    </row>
    <row r="89549" spans="1:2" x14ac:dyDescent="0.3">
      <c r="A89549" s="2">
        <v>1.1181294123560299</v>
      </c>
      <c r="B89549" t="s">
        <v>1099</v>
      </c>
    </row>
    <row r="89550" spans="1:2" x14ac:dyDescent="0.3">
      <c r="A89550" s="2">
        <v>1.01998423045609</v>
      </c>
      <c r="B89550" t="s">
        <v>1099</v>
      </c>
    </row>
    <row r="89551" spans="1:2" x14ac:dyDescent="0.3">
      <c r="A89551" s="2">
        <v>0.85033057495195596</v>
      </c>
      <c r="B89551" t="s">
        <v>1099</v>
      </c>
    </row>
    <row r="89552" spans="1:2" x14ac:dyDescent="0.3">
      <c r="A89552" s="2">
        <v>1.0824206799518701</v>
      </c>
      <c r="B89552" t="s">
        <v>1099</v>
      </c>
    </row>
    <row r="89553" spans="1:2" x14ac:dyDescent="0.3">
      <c r="A89553" s="2">
        <v>1.26010943291672</v>
      </c>
      <c r="B89553" t="s">
        <v>1099</v>
      </c>
    </row>
    <row r="89554" spans="1:2" x14ac:dyDescent="0.3">
      <c r="A89554" s="2">
        <v>0.73786854385322298</v>
      </c>
      <c r="B89554" t="s">
        <v>1099</v>
      </c>
    </row>
    <row r="89555" spans="1:2" x14ac:dyDescent="0.3">
      <c r="A89555" s="2">
        <v>0.82750364524172404</v>
      </c>
      <c r="B89555" t="s">
        <v>1099</v>
      </c>
    </row>
    <row r="89556" spans="1:2" x14ac:dyDescent="0.3">
      <c r="A89556" s="2">
        <v>0.78195686989213498</v>
      </c>
      <c r="B89556" t="s">
        <v>1099</v>
      </c>
    </row>
    <row r="89557" spans="1:2" x14ac:dyDescent="0.3">
      <c r="A89557" s="2">
        <v>0.65075210445256504</v>
      </c>
      <c r="B89557" t="s">
        <v>1099</v>
      </c>
    </row>
    <row r="89558" spans="1:2" x14ac:dyDescent="0.3">
      <c r="A89558" s="2">
        <v>0.55207189733300199</v>
      </c>
      <c r="B89558" t="s">
        <v>1099</v>
      </c>
    </row>
    <row r="89559" spans="1:2" x14ac:dyDescent="0.3">
      <c r="A89559" s="2">
        <v>0.77574842263181198</v>
      </c>
      <c r="B89559" t="s">
        <v>1099</v>
      </c>
    </row>
    <row r="89560" spans="1:2" x14ac:dyDescent="0.3">
      <c r="A89560" s="2">
        <v>0.83646654144503696</v>
      </c>
      <c r="B89560" t="s">
        <v>1099</v>
      </c>
    </row>
    <row r="89561" spans="1:2" x14ac:dyDescent="0.3">
      <c r="A89561" s="2">
        <v>0.36570534228726898</v>
      </c>
      <c r="B89561" t="s">
        <v>1099</v>
      </c>
    </row>
    <row r="89562" spans="1:2" x14ac:dyDescent="0.3">
      <c r="A89562" s="2">
        <v>0.57719610855006098</v>
      </c>
      <c r="B89562" t="s">
        <v>1099</v>
      </c>
    </row>
    <row r="89563" spans="1:2" x14ac:dyDescent="0.3">
      <c r="A89563" s="2">
        <v>0.73374565642258505</v>
      </c>
      <c r="B89563" t="s">
        <v>1099</v>
      </c>
    </row>
    <row r="89564" spans="1:2" x14ac:dyDescent="0.3">
      <c r="A89564" s="2">
        <v>1.0471617605788399</v>
      </c>
      <c r="B89564" t="s">
        <v>1099</v>
      </c>
    </row>
    <row r="89565" spans="1:2" x14ac:dyDescent="0.3">
      <c r="A89565" s="2">
        <v>0.88039588546500103</v>
      </c>
      <c r="B89565" t="s">
        <v>1099</v>
      </c>
    </row>
    <row r="89566" spans="1:2" x14ac:dyDescent="0.3">
      <c r="A89566" s="2">
        <v>0.74437018063460803</v>
      </c>
      <c r="B89566" t="s">
        <v>1099</v>
      </c>
    </row>
    <row r="89567" spans="1:2" x14ac:dyDescent="0.3">
      <c r="A89567" s="2">
        <v>2.07252723269466</v>
      </c>
      <c r="B89567" t="s">
        <v>1099</v>
      </c>
    </row>
    <row r="89568" spans="1:2" x14ac:dyDescent="0.3">
      <c r="A89568" s="2">
        <v>1.34039169540772</v>
      </c>
      <c r="B89568" t="s">
        <v>1099</v>
      </c>
    </row>
    <row r="89569" spans="1:2" x14ac:dyDescent="0.3">
      <c r="A89569" s="2">
        <v>1.1104683805586699</v>
      </c>
      <c r="B89569" t="s">
        <v>1099</v>
      </c>
    </row>
    <row r="89570" spans="1:2" x14ac:dyDescent="0.3">
      <c r="A89570" s="2">
        <v>0.742642733151611</v>
      </c>
      <c r="B89570" t="s">
        <v>1099</v>
      </c>
    </row>
    <row r="89571" spans="1:2" x14ac:dyDescent="0.3">
      <c r="A89571" s="2">
        <v>0.62659005206535401</v>
      </c>
      <c r="B89571" t="s">
        <v>1099</v>
      </c>
    </row>
    <row r="89572" spans="1:2" x14ac:dyDescent="0.3">
      <c r="A89572" s="2">
        <v>0.431217226556394</v>
      </c>
      <c r="B89572" t="s">
        <v>1099</v>
      </c>
    </row>
    <row r="89573" spans="1:2" x14ac:dyDescent="0.3">
      <c r="A89573" s="2">
        <v>0.379834852639789</v>
      </c>
      <c r="B89573" t="s">
        <v>1099</v>
      </c>
    </row>
    <row r="89574" spans="1:2" x14ac:dyDescent="0.3">
      <c r="A89574" s="2">
        <v>0.19181798536136599</v>
      </c>
      <c r="B89574" t="s">
        <v>1099</v>
      </c>
    </row>
    <row r="89575" spans="1:2" x14ac:dyDescent="0.3">
      <c r="A89575" s="2">
        <v>0.27504032117774402</v>
      </c>
      <c r="B89575" t="s">
        <v>1099</v>
      </c>
    </row>
    <row r="89576" spans="1:2" x14ac:dyDescent="0.3">
      <c r="A89576" s="2">
        <v>0.416649401038931</v>
      </c>
      <c r="B89576" t="s">
        <v>1099</v>
      </c>
    </row>
    <row r="89577" spans="1:2" x14ac:dyDescent="0.3">
      <c r="A89577" s="2">
        <v>1.6024881794356201</v>
      </c>
      <c r="B89577" t="s">
        <v>1099</v>
      </c>
    </row>
    <row r="89578" spans="1:2" x14ac:dyDescent="0.3">
      <c r="A89578" s="2">
        <v>53.418682272634101</v>
      </c>
      <c r="B89578" t="s">
        <v>1099</v>
      </c>
    </row>
    <row r="89579" spans="1:2" x14ac:dyDescent="0.3">
      <c r="A89579" s="2">
        <v>50.303953280771097</v>
      </c>
      <c r="B89579" t="s">
        <v>1099</v>
      </c>
    </row>
    <row r="89580" spans="1:2" x14ac:dyDescent="0.3">
      <c r="A89580" s="2">
        <v>21.826621885062298</v>
      </c>
      <c r="B89580" t="s">
        <v>1099</v>
      </c>
    </row>
    <row r="89581" spans="1:2" x14ac:dyDescent="0.3">
      <c r="A89581" s="2">
        <v>7.4275683989610304</v>
      </c>
      <c r="B89581" t="s">
        <v>1099</v>
      </c>
    </row>
    <row r="89582" spans="1:2" x14ac:dyDescent="0.3">
      <c r="A89582" s="2">
        <v>2.7860385316602501</v>
      </c>
      <c r="B89582" t="s">
        <v>1099</v>
      </c>
    </row>
    <row r="89583" spans="1:2" x14ac:dyDescent="0.3">
      <c r="A89583" s="2">
        <v>0.91263355644218103</v>
      </c>
      <c r="B89583" t="s">
        <v>1099</v>
      </c>
    </row>
    <row r="89584" spans="1:2" x14ac:dyDescent="0.3">
      <c r="A89584" s="2">
        <v>0.313025732065567</v>
      </c>
      <c r="B89584" t="s">
        <v>1099</v>
      </c>
    </row>
    <row r="89585" spans="1:2" x14ac:dyDescent="0.3">
      <c r="A89585" s="2">
        <v>0.115768675758638</v>
      </c>
      <c r="B89585" t="s">
        <v>1099</v>
      </c>
    </row>
    <row r="89586" spans="1:2" x14ac:dyDescent="0.3">
      <c r="A89586" s="2">
        <v>27.2828820861709</v>
      </c>
      <c r="B89586" t="s">
        <v>1099</v>
      </c>
    </row>
    <row r="89587" spans="1:2" x14ac:dyDescent="0.3">
      <c r="A89587" s="2">
        <v>20.158511723787299</v>
      </c>
      <c r="B89587" t="s">
        <v>1099</v>
      </c>
    </row>
    <row r="89588" spans="1:2" x14ac:dyDescent="0.3">
      <c r="A89588" s="2">
        <v>13.4941444695594</v>
      </c>
      <c r="B89588" t="s">
        <v>1099</v>
      </c>
    </row>
    <row r="89589" spans="1:2" x14ac:dyDescent="0.3">
      <c r="A89589" s="2">
        <v>5.6063898930178304</v>
      </c>
      <c r="B89589" t="s">
        <v>1099</v>
      </c>
    </row>
    <row r="89590" spans="1:2" x14ac:dyDescent="0.3">
      <c r="A89590" s="2">
        <v>1.96298591858287</v>
      </c>
      <c r="B89590" t="s">
        <v>1099</v>
      </c>
    </row>
    <row r="89591" spans="1:2" x14ac:dyDescent="0.3">
      <c r="A89591" s="2">
        <v>0.71356800385076702</v>
      </c>
      <c r="B89591" t="s">
        <v>1099</v>
      </c>
    </row>
    <row r="89592" spans="1:2" x14ac:dyDescent="0.3">
      <c r="A89592" s="2">
        <v>0.26322651624228299</v>
      </c>
      <c r="B89592" t="s">
        <v>1099</v>
      </c>
    </row>
    <row r="89593" spans="1:2" x14ac:dyDescent="0.3">
      <c r="A89593" s="2">
        <v>8.9410976190729602E-2</v>
      </c>
      <c r="B89593" t="s">
        <v>1099</v>
      </c>
    </row>
    <row r="89594" spans="1:2" x14ac:dyDescent="0.3">
      <c r="A89594" s="2">
        <v>3.3597577373732902E-2</v>
      </c>
      <c r="B89594" t="s">
        <v>1099</v>
      </c>
    </row>
    <row r="89595" spans="1:2" x14ac:dyDescent="0.3">
      <c r="A89595" s="2">
        <v>0.91152449336958696</v>
      </c>
      <c r="B89595" t="s">
        <v>1099</v>
      </c>
    </row>
    <row r="89596" spans="1:2" x14ac:dyDescent="0.3">
      <c r="A89596" s="2">
        <v>0.476354947381123</v>
      </c>
      <c r="B89596" t="s">
        <v>1099</v>
      </c>
    </row>
    <row r="89597" spans="1:2" x14ac:dyDescent="0.3">
      <c r="A89597" s="2">
        <v>0.25559716639296598</v>
      </c>
      <c r="B89597" t="s">
        <v>1099</v>
      </c>
    </row>
    <row r="89598" spans="1:2" x14ac:dyDescent="0.3">
      <c r="A89598" s="2">
        <v>0.76097810638800301</v>
      </c>
      <c r="B89598" t="s">
        <v>1099</v>
      </c>
    </row>
    <row r="89599" spans="1:2" x14ac:dyDescent="0.3">
      <c r="A89599" s="2">
        <v>0.24151014736082899</v>
      </c>
      <c r="B89599" t="s">
        <v>1099</v>
      </c>
    </row>
    <row r="89600" spans="1:2" x14ac:dyDescent="0.3">
      <c r="A89600" s="2">
        <v>0.23495718809414701</v>
      </c>
      <c r="B89600" t="s">
        <v>1099</v>
      </c>
    </row>
    <row r="89601" spans="1:2" x14ac:dyDescent="0.3">
      <c r="A89601" s="2">
        <v>0.15544366744251201</v>
      </c>
      <c r="B89601" t="s">
        <v>1099</v>
      </c>
    </row>
    <row r="89602" spans="1:2" x14ac:dyDescent="0.3">
      <c r="A89602" s="2">
        <v>0.112806522038605</v>
      </c>
      <c r="B89602" t="s">
        <v>1099</v>
      </c>
    </row>
    <row r="89603" spans="1:2" x14ac:dyDescent="0.3">
      <c r="A89603" s="2">
        <v>7.2463571901768095E-2</v>
      </c>
      <c r="B89603" t="s">
        <v>1099</v>
      </c>
    </row>
    <row r="89604" spans="1:2" x14ac:dyDescent="0.3">
      <c r="A89604" s="2">
        <v>4.6746782283906198E-2</v>
      </c>
      <c r="B89604" t="s">
        <v>1099</v>
      </c>
    </row>
    <row r="89605" spans="1:2" x14ac:dyDescent="0.3">
      <c r="A89605" s="2">
        <v>3.06367466004803E-2</v>
      </c>
      <c r="B89605" t="s">
        <v>1099</v>
      </c>
    </row>
    <row r="89606" spans="1:2" x14ac:dyDescent="0.3">
      <c r="A89606" s="2">
        <v>11.6078279852316</v>
      </c>
      <c r="B89606" t="s">
        <v>1099</v>
      </c>
    </row>
    <row r="89607" spans="1:2" x14ac:dyDescent="0.3">
      <c r="A89607" s="2">
        <v>14.0306185887151</v>
      </c>
      <c r="B89607" t="s">
        <v>1099</v>
      </c>
    </row>
    <row r="89608" spans="1:2" x14ac:dyDescent="0.3">
      <c r="A89608" s="2">
        <v>46.486477667948797</v>
      </c>
      <c r="B89608" t="s">
        <v>1099</v>
      </c>
    </row>
    <row r="89609" spans="1:2" x14ac:dyDescent="0.3">
      <c r="A89609" s="2">
        <v>137.643621232795</v>
      </c>
      <c r="B89609" t="s">
        <v>1099</v>
      </c>
    </row>
    <row r="89610" spans="1:2" x14ac:dyDescent="0.3">
      <c r="A89610" s="2">
        <v>286.33150607749502</v>
      </c>
      <c r="B89610" t="s">
        <v>1099</v>
      </c>
    </row>
    <row r="89611" spans="1:2" x14ac:dyDescent="0.3">
      <c r="A89611" s="2">
        <v>8.1641031877696104</v>
      </c>
      <c r="B89611" t="s">
        <v>1099</v>
      </c>
    </row>
    <row r="89612" spans="1:2" x14ac:dyDescent="0.3">
      <c r="A89612" s="2">
        <v>8.5550840142495499</v>
      </c>
      <c r="B89612" t="s">
        <v>1099</v>
      </c>
    </row>
    <row r="89613" spans="1:2" x14ac:dyDescent="0.3">
      <c r="A89613" s="2">
        <v>26.224661707828002</v>
      </c>
      <c r="B89613" t="s">
        <v>1099</v>
      </c>
    </row>
    <row r="89614" spans="1:2" x14ac:dyDescent="0.3">
      <c r="A89614" s="2">
        <v>76.635009551059994</v>
      </c>
      <c r="B89614" t="s">
        <v>1099</v>
      </c>
    </row>
    <row r="89615" spans="1:2" x14ac:dyDescent="0.3">
      <c r="A89615" s="2">
        <v>163.06012941116299</v>
      </c>
      <c r="B89615" t="s">
        <v>1099</v>
      </c>
    </row>
    <row r="89616" spans="1:2" x14ac:dyDescent="0.3">
      <c r="A89616" s="2">
        <v>4.68460534869706</v>
      </c>
      <c r="B89616" t="s">
        <v>1099</v>
      </c>
    </row>
    <row r="89617" spans="1:2" x14ac:dyDescent="0.3">
      <c r="A89617" s="2">
        <v>16.309914345304598</v>
      </c>
      <c r="B89617" t="s">
        <v>1099</v>
      </c>
    </row>
    <row r="89618" spans="1:2" x14ac:dyDescent="0.3">
      <c r="A89618" s="2">
        <v>44.964971486064599</v>
      </c>
      <c r="B89618" t="s">
        <v>1099</v>
      </c>
    </row>
    <row r="89619" spans="1:2" x14ac:dyDescent="0.3">
      <c r="A89619" s="2">
        <v>95.159020417553194</v>
      </c>
      <c r="B89619" t="s">
        <v>1099</v>
      </c>
    </row>
    <row r="89620" spans="1:2" x14ac:dyDescent="0.3">
      <c r="A89620" s="2">
        <v>10.9506935084869</v>
      </c>
      <c r="B89620" t="s">
        <v>1099</v>
      </c>
    </row>
    <row r="89621" spans="1:2" x14ac:dyDescent="0.3">
      <c r="A89621" s="2">
        <v>21.718289028333199</v>
      </c>
      <c r="B89621" t="s">
        <v>1099</v>
      </c>
    </row>
    <row r="89622" spans="1:2" x14ac:dyDescent="0.3">
      <c r="A89622" s="2">
        <v>45.915333596690701</v>
      </c>
      <c r="B89622" t="s">
        <v>1099</v>
      </c>
    </row>
    <row r="89623" spans="1:2" x14ac:dyDescent="0.3">
      <c r="A89623" s="2">
        <v>16.321537385449201</v>
      </c>
      <c r="B89623" t="s">
        <v>1099</v>
      </c>
    </row>
    <row r="89624" spans="1:2" x14ac:dyDescent="0.3">
      <c r="A89624" s="2">
        <v>0.64498410861290001</v>
      </c>
      <c r="B89624" t="s">
        <v>1099</v>
      </c>
    </row>
    <row r="89625" spans="1:2" x14ac:dyDescent="0.3">
      <c r="A89625" s="2">
        <v>3.8496975235968498</v>
      </c>
      <c r="B89625" t="s">
        <v>1099</v>
      </c>
    </row>
    <row r="89626" spans="1:2" x14ac:dyDescent="0.3">
      <c r="A89626" s="2">
        <v>6.9721238242575696</v>
      </c>
      <c r="B89626" t="s">
        <v>1099</v>
      </c>
    </row>
    <row r="89627" spans="1:2" x14ac:dyDescent="0.3">
      <c r="A89627" s="2">
        <v>0.56569623739707497</v>
      </c>
      <c r="B89627" t="s">
        <v>1099</v>
      </c>
    </row>
    <row r="89628" spans="1:2" x14ac:dyDescent="0.3">
      <c r="A89628" s="2">
        <v>0.763861789794677</v>
      </c>
      <c r="B89628" t="s">
        <v>1099</v>
      </c>
    </row>
    <row r="89629" spans="1:2" x14ac:dyDescent="0.3">
      <c r="A89629" s="2">
        <v>2.0384059273292299</v>
      </c>
      <c r="B89629" t="s">
        <v>1099</v>
      </c>
    </row>
    <row r="89630" spans="1:2" x14ac:dyDescent="0.3">
      <c r="A89630" s="2">
        <v>3.44808607603724</v>
      </c>
      <c r="B89630" t="s">
        <v>1099</v>
      </c>
    </row>
    <row r="89631" spans="1:2" x14ac:dyDescent="0.3">
      <c r="A89631" s="2">
        <v>0.62363241043720397</v>
      </c>
      <c r="B89631" t="s">
        <v>1099</v>
      </c>
    </row>
    <row r="89632" spans="1:2" x14ac:dyDescent="0.3">
      <c r="A89632" s="2">
        <v>2.4935195393704999</v>
      </c>
      <c r="B89632" t="s">
        <v>1099</v>
      </c>
    </row>
    <row r="89633" spans="1:2" x14ac:dyDescent="0.3">
      <c r="A89633" s="2">
        <v>1.3794728697344301</v>
      </c>
      <c r="B89633" t="s">
        <v>1099</v>
      </c>
    </row>
    <row r="89634" spans="1:2" x14ac:dyDescent="0.3">
      <c r="A89634" s="2">
        <v>2.2192583047422398</v>
      </c>
      <c r="B89634" t="s">
        <v>1099</v>
      </c>
    </row>
    <row r="89635" spans="1:2" x14ac:dyDescent="0.3">
      <c r="A89635" s="2">
        <v>0.31007356455726098</v>
      </c>
      <c r="B89635" t="s">
        <v>1099</v>
      </c>
    </row>
    <row r="89636" spans="1:2" x14ac:dyDescent="0.3">
      <c r="A89636" s="2">
        <v>0.55601410936676599</v>
      </c>
      <c r="B89636" t="s">
        <v>1099</v>
      </c>
    </row>
    <row r="89637" spans="1:2" x14ac:dyDescent="0.3">
      <c r="A89637" s="2">
        <v>0.77637420294599202</v>
      </c>
      <c r="B89637" t="s">
        <v>1099</v>
      </c>
    </row>
    <row r="89638" spans="1:2" x14ac:dyDescent="0.3">
      <c r="A89638" s="2">
        <v>1.05951005740647</v>
      </c>
      <c r="B89638" t="s">
        <v>1099</v>
      </c>
    </row>
    <row r="89639" spans="1:2" x14ac:dyDescent="0.3">
      <c r="A89639" s="2">
        <v>1.64309116327199</v>
      </c>
      <c r="B89639" t="s">
        <v>1099</v>
      </c>
    </row>
    <row r="89640" spans="1:2" x14ac:dyDescent="0.3">
      <c r="A89640" s="2">
        <v>0.39378857685391999</v>
      </c>
      <c r="B89640" t="s">
        <v>1099</v>
      </c>
    </row>
    <row r="89641" spans="1:2" x14ac:dyDescent="0.3">
      <c r="A89641" s="2">
        <v>0.64197140715268297</v>
      </c>
      <c r="B89641" t="s">
        <v>1099</v>
      </c>
    </row>
    <row r="89642" spans="1:2" x14ac:dyDescent="0.3">
      <c r="A89642" s="2">
        <v>0.88669999079365402</v>
      </c>
      <c r="B89642" t="s">
        <v>1099</v>
      </c>
    </row>
    <row r="89643" spans="1:2" x14ac:dyDescent="0.3">
      <c r="A89643" s="2">
        <v>1.24952915207701</v>
      </c>
      <c r="B89643" t="s">
        <v>1099</v>
      </c>
    </row>
    <row r="89644" spans="1:2" x14ac:dyDescent="0.3">
      <c r="A89644" s="2">
        <v>0.41302860285786602</v>
      </c>
      <c r="B89644" t="s">
        <v>1099</v>
      </c>
    </row>
    <row r="89645" spans="1:2" x14ac:dyDescent="0.3">
      <c r="A89645" s="2">
        <v>7.5008347190237998</v>
      </c>
      <c r="B89645" t="s">
        <v>1099</v>
      </c>
    </row>
    <row r="89646" spans="1:2" x14ac:dyDescent="0.3">
      <c r="A89646" s="2">
        <v>7.8448724870365298</v>
      </c>
      <c r="B89646" t="s">
        <v>1099</v>
      </c>
    </row>
    <row r="89647" spans="1:2" x14ac:dyDescent="0.3">
      <c r="A89647" s="2">
        <v>6.6825725503534299</v>
      </c>
      <c r="B89647" t="s">
        <v>1099</v>
      </c>
    </row>
    <row r="89648" spans="1:2" x14ac:dyDescent="0.3">
      <c r="A89648" s="2">
        <v>31.210348804638201</v>
      </c>
      <c r="B89648" t="s">
        <v>1099</v>
      </c>
    </row>
    <row r="89649" spans="1:2" x14ac:dyDescent="0.3">
      <c r="A89649" s="2">
        <v>59.8215229356978</v>
      </c>
      <c r="B89649" t="s">
        <v>1099</v>
      </c>
    </row>
    <row r="89650" spans="1:2" x14ac:dyDescent="0.3">
      <c r="A89650" s="2">
        <v>85.3953703464082</v>
      </c>
      <c r="B89650" t="s">
        <v>1099</v>
      </c>
    </row>
    <row r="89651" spans="1:2" x14ac:dyDescent="0.3">
      <c r="A89651" s="2">
        <v>113.955614907442</v>
      </c>
      <c r="B89651" t="s">
        <v>1099</v>
      </c>
    </row>
    <row r="89652" spans="1:2" x14ac:dyDescent="0.3">
      <c r="A89652" s="2">
        <v>153.49478320696599</v>
      </c>
      <c r="B89652" t="s">
        <v>1099</v>
      </c>
    </row>
    <row r="89653" spans="1:2" x14ac:dyDescent="0.3">
      <c r="A89653" s="2">
        <v>204.595420418826</v>
      </c>
      <c r="B89653" t="s">
        <v>1099</v>
      </c>
    </row>
    <row r="89654" spans="1:2" x14ac:dyDescent="0.3">
      <c r="A89654" s="2">
        <v>264.63909683020898</v>
      </c>
      <c r="B89654" t="s">
        <v>1099</v>
      </c>
    </row>
    <row r="89655" spans="1:2" x14ac:dyDescent="0.3">
      <c r="A89655" s="2">
        <v>330.25675490313699</v>
      </c>
      <c r="B89655" t="s">
        <v>1099</v>
      </c>
    </row>
    <row r="89656" spans="1:2" x14ac:dyDescent="0.3">
      <c r="A89656" s="2">
        <v>1.10213869394529</v>
      </c>
      <c r="B89656" t="s">
        <v>1099</v>
      </c>
    </row>
    <row r="89657" spans="1:2" x14ac:dyDescent="0.3">
      <c r="A89657" s="2">
        <v>1.32019824029098</v>
      </c>
      <c r="B89657" t="s">
        <v>1099</v>
      </c>
    </row>
    <row r="89658" spans="1:2" x14ac:dyDescent="0.3">
      <c r="A89658" s="2">
        <v>1.671731934411</v>
      </c>
      <c r="B89658" t="s">
        <v>1099</v>
      </c>
    </row>
    <row r="89659" spans="1:2" x14ac:dyDescent="0.3">
      <c r="A89659" s="2">
        <v>2.1843525442001899</v>
      </c>
      <c r="B89659" t="s">
        <v>1099</v>
      </c>
    </row>
    <row r="89660" spans="1:2" x14ac:dyDescent="0.3">
      <c r="A89660" s="2">
        <v>2.9060335311699901</v>
      </c>
      <c r="B89660" t="s">
        <v>1099</v>
      </c>
    </row>
    <row r="89661" spans="1:2" x14ac:dyDescent="0.3">
      <c r="A89661" s="2">
        <v>3.8935483794927301</v>
      </c>
      <c r="B89661" t="s">
        <v>1099</v>
      </c>
    </row>
    <row r="89662" spans="1:2" x14ac:dyDescent="0.3">
      <c r="A89662" s="2">
        <v>5.2042303915022003</v>
      </c>
      <c r="B89662" t="s">
        <v>1099</v>
      </c>
    </row>
    <row r="89663" spans="1:2" x14ac:dyDescent="0.3">
      <c r="A89663" s="2">
        <v>7.2572721067196104</v>
      </c>
      <c r="B89663" t="s">
        <v>1099</v>
      </c>
    </row>
    <row r="89664" spans="1:2" x14ac:dyDescent="0.3">
      <c r="A89664" s="2">
        <v>11.6978398778753</v>
      </c>
      <c r="B89664" t="s">
        <v>1099</v>
      </c>
    </row>
    <row r="89665" spans="1:2" x14ac:dyDescent="0.3">
      <c r="A89665" s="2">
        <v>17.467987285984901</v>
      </c>
      <c r="B89665" t="s">
        <v>1099</v>
      </c>
    </row>
    <row r="89666" spans="1:2" x14ac:dyDescent="0.3">
      <c r="A89666" s="2">
        <v>24.168449928947702</v>
      </c>
      <c r="B89666" t="s">
        <v>1099</v>
      </c>
    </row>
    <row r="89667" spans="1:2" x14ac:dyDescent="0.3">
      <c r="A89667" s="2">
        <v>3.6426383569432401</v>
      </c>
      <c r="B89667" t="s">
        <v>1099</v>
      </c>
    </row>
    <row r="89668" spans="1:2" x14ac:dyDescent="0.3">
      <c r="A89668" s="2">
        <v>4.7206872146282697</v>
      </c>
      <c r="B89668" t="s">
        <v>1099</v>
      </c>
    </row>
    <row r="89669" spans="1:2" x14ac:dyDescent="0.3">
      <c r="A89669" s="2">
        <v>6.7898394860473097</v>
      </c>
      <c r="B89669" t="s">
        <v>1099</v>
      </c>
    </row>
    <row r="89670" spans="1:2" x14ac:dyDescent="0.3">
      <c r="A89670" s="2">
        <v>9.5018558968724793</v>
      </c>
      <c r="B89670" t="s">
        <v>1099</v>
      </c>
    </row>
    <row r="89671" spans="1:2" x14ac:dyDescent="0.3">
      <c r="A89671" s="2">
        <v>2.0319200346011499</v>
      </c>
      <c r="B89671" t="s">
        <v>1099</v>
      </c>
    </row>
    <row r="89672" spans="1:2" x14ac:dyDescent="0.3">
      <c r="A89672" s="2">
        <v>2.6116088039829699</v>
      </c>
      <c r="B89672" t="s">
        <v>1099</v>
      </c>
    </row>
    <row r="89673" spans="1:2" x14ac:dyDescent="0.3">
      <c r="A89673" s="2">
        <v>3.4492351051744401</v>
      </c>
      <c r="B89673" t="s">
        <v>1099</v>
      </c>
    </row>
    <row r="89674" spans="1:2" x14ac:dyDescent="0.3">
      <c r="A89674" s="2">
        <v>4.4416997923458297</v>
      </c>
      <c r="B89674" t="s">
        <v>1099</v>
      </c>
    </row>
    <row r="89675" spans="1:2" x14ac:dyDescent="0.3">
      <c r="A89675" s="2">
        <v>0.77613087968341998</v>
      </c>
      <c r="B89675" t="s">
        <v>1099</v>
      </c>
    </row>
    <row r="89676" spans="1:2" x14ac:dyDescent="0.3">
      <c r="A89676" s="2">
        <v>1.0334837813367701</v>
      </c>
      <c r="B89676" t="s">
        <v>1099</v>
      </c>
    </row>
    <row r="89677" spans="1:2" x14ac:dyDescent="0.3">
      <c r="A89677" s="2">
        <v>1.55462018463871</v>
      </c>
      <c r="B89677" t="s">
        <v>1099</v>
      </c>
    </row>
    <row r="89678" spans="1:2" x14ac:dyDescent="0.3">
      <c r="A89678" s="2">
        <v>2.00426408631452</v>
      </c>
      <c r="B89678" t="s">
        <v>1099</v>
      </c>
    </row>
    <row r="89679" spans="1:2" x14ac:dyDescent="0.3">
      <c r="A89679" s="2">
        <v>6.5580102017210899</v>
      </c>
      <c r="B89679" t="s">
        <v>1099</v>
      </c>
    </row>
    <row r="89680" spans="1:2" x14ac:dyDescent="0.3">
      <c r="A89680" s="2">
        <v>4.40207785404173</v>
      </c>
      <c r="B89680" t="s">
        <v>1099</v>
      </c>
    </row>
    <row r="89681" spans="1:2" x14ac:dyDescent="0.3">
      <c r="A89681" s="2">
        <v>7.0549400011279904</v>
      </c>
      <c r="B89681" t="s">
        <v>1099</v>
      </c>
    </row>
    <row r="89682" spans="1:2" x14ac:dyDescent="0.3">
      <c r="A89682" s="2">
        <v>9.9074109622816398</v>
      </c>
      <c r="B89682" t="s">
        <v>1099</v>
      </c>
    </row>
    <row r="89683" spans="1:2" x14ac:dyDescent="0.3">
      <c r="A89683" s="2">
        <v>16.3064755892877</v>
      </c>
      <c r="B89683" t="s">
        <v>1099</v>
      </c>
    </row>
    <row r="89684" spans="1:2" x14ac:dyDescent="0.3">
      <c r="A89684" s="2">
        <v>21.492530961714699</v>
      </c>
      <c r="B89684" t="s">
        <v>1099</v>
      </c>
    </row>
    <row r="89685" spans="1:2" x14ac:dyDescent="0.3">
      <c r="A89685" s="2">
        <v>35.355601965634001</v>
      </c>
      <c r="B89685" t="s">
        <v>1099</v>
      </c>
    </row>
    <row r="89686" spans="1:2" x14ac:dyDescent="0.3">
      <c r="A89686" s="2">
        <v>50.3997891777855</v>
      </c>
      <c r="B89686" t="s">
        <v>1099</v>
      </c>
    </row>
    <row r="89687" spans="1:2" x14ac:dyDescent="0.3">
      <c r="A89687" s="2">
        <v>228.50320836924499</v>
      </c>
      <c r="B89687" t="s">
        <v>1099</v>
      </c>
    </row>
    <row r="89688" spans="1:2" x14ac:dyDescent="0.3">
      <c r="A89688" s="2">
        <v>111.193515861083</v>
      </c>
      <c r="B89688" t="s">
        <v>1099</v>
      </c>
    </row>
    <row r="89689" spans="1:2" x14ac:dyDescent="0.3">
      <c r="A89689" s="2">
        <v>149.92855433827401</v>
      </c>
      <c r="B89689" t="s">
        <v>1099</v>
      </c>
    </row>
    <row r="89690" spans="1:2" x14ac:dyDescent="0.3">
      <c r="A89690" s="2">
        <v>229.324926039725</v>
      </c>
      <c r="B89690" t="s">
        <v>1099</v>
      </c>
    </row>
    <row r="89691" spans="1:2" x14ac:dyDescent="0.3">
      <c r="A89691" s="2">
        <v>312.455650888371</v>
      </c>
      <c r="B89691" t="s">
        <v>1099</v>
      </c>
    </row>
    <row r="89692" spans="1:2" x14ac:dyDescent="0.3">
      <c r="A89692" s="2">
        <v>412.182149629565</v>
      </c>
      <c r="B89692" t="s">
        <v>1099</v>
      </c>
    </row>
    <row r="89693" spans="1:2" x14ac:dyDescent="0.3">
      <c r="A89693" s="2">
        <v>457.64789501916601</v>
      </c>
      <c r="B89693" t="s">
        <v>1099</v>
      </c>
    </row>
    <row r="89694" spans="1:2" x14ac:dyDescent="0.3">
      <c r="A89694" s="2">
        <v>486.034590756113</v>
      </c>
      <c r="B89694" t="s">
        <v>1099</v>
      </c>
    </row>
    <row r="89695" spans="1:2" x14ac:dyDescent="0.3">
      <c r="A89695" s="2">
        <v>1.0598647348577099</v>
      </c>
      <c r="B89695" t="s">
        <v>1099</v>
      </c>
    </row>
    <row r="89696" spans="1:2" x14ac:dyDescent="0.3">
      <c r="A89696" s="2">
        <v>0.95530390026782896</v>
      </c>
      <c r="B89696" t="s">
        <v>1099</v>
      </c>
    </row>
    <row r="89697" spans="1:2" x14ac:dyDescent="0.3">
      <c r="A89697" s="2">
        <v>0.70421717449014198</v>
      </c>
      <c r="B89697" t="s">
        <v>1099</v>
      </c>
    </row>
    <row r="89698" spans="1:2" x14ac:dyDescent="0.3">
      <c r="A89698" s="2">
        <v>0.56341614625087799</v>
      </c>
      <c r="B89698" t="s">
        <v>1099</v>
      </c>
    </row>
    <row r="89699" spans="1:2" x14ac:dyDescent="0.3">
      <c r="A89699" s="2">
        <v>0.44303267799250001</v>
      </c>
      <c r="B89699" t="s">
        <v>1099</v>
      </c>
    </row>
    <row r="89700" spans="1:2" x14ac:dyDescent="0.3">
      <c r="A89700" s="2">
        <v>1.39201986836755</v>
      </c>
      <c r="B89700" t="s">
        <v>1099</v>
      </c>
    </row>
    <row r="89701" spans="1:2" x14ac:dyDescent="0.3">
      <c r="A89701" s="2">
        <v>1.24284238699118</v>
      </c>
      <c r="B89701" t="s">
        <v>1099</v>
      </c>
    </row>
    <row r="89702" spans="1:2" x14ac:dyDescent="0.3">
      <c r="A89702" s="2">
        <v>0.90408262727793998</v>
      </c>
      <c r="B89702" t="s">
        <v>1099</v>
      </c>
    </row>
    <row r="89703" spans="1:2" x14ac:dyDescent="0.3">
      <c r="A89703" s="2">
        <v>0.700074965326558</v>
      </c>
      <c r="B89703" t="s">
        <v>1099</v>
      </c>
    </row>
    <row r="89704" spans="1:2" x14ac:dyDescent="0.3">
      <c r="A89704" s="2">
        <v>0.52992146221899805</v>
      </c>
      <c r="B89704" t="s">
        <v>1099</v>
      </c>
    </row>
    <row r="89705" spans="1:2" x14ac:dyDescent="0.3">
      <c r="A89705" s="2">
        <v>2.3434688355621001</v>
      </c>
      <c r="B89705" t="s">
        <v>1099</v>
      </c>
    </row>
    <row r="89706" spans="1:2" x14ac:dyDescent="0.3">
      <c r="A89706" s="2">
        <v>1.69513864840333</v>
      </c>
      <c r="B89706" t="s">
        <v>1099</v>
      </c>
    </row>
    <row r="89707" spans="1:2" x14ac:dyDescent="0.3">
      <c r="A89707" s="2">
        <v>1.16231220330662</v>
      </c>
      <c r="B89707" t="s">
        <v>1099</v>
      </c>
    </row>
    <row r="89708" spans="1:2" x14ac:dyDescent="0.3">
      <c r="A89708" s="2">
        <v>0.86393405052870798</v>
      </c>
      <c r="B89708" t="s">
        <v>1099</v>
      </c>
    </row>
    <row r="89709" spans="1:2" x14ac:dyDescent="0.3">
      <c r="A89709" s="2">
        <v>0.64089743846313796</v>
      </c>
      <c r="B89709" t="s">
        <v>1099</v>
      </c>
    </row>
    <row r="89710" spans="1:2" x14ac:dyDescent="0.3">
      <c r="A89710" s="2">
        <v>3.5834856721329902</v>
      </c>
      <c r="B89710" t="s">
        <v>1099</v>
      </c>
    </row>
    <row r="89711" spans="1:2" x14ac:dyDescent="0.3">
      <c r="A89711" s="2">
        <v>2.2062743073490498</v>
      </c>
      <c r="B89711" t="s">
        <v>1099</v>
      </c>
    </row>
    <row r="89712" spans="1:2" x14ac:dyDescent="0.3">
      <c r="A89712" s="2">
        <v>5.0793459014242401</v>
      </c>
      <c r="B89712" t="s">
        <v>1099</v>
      </c>
    </row>
    <row r="89713" spans="1:2" x14ac:dyDescent="0.3">
      <c r="A89713" s="2">
        <v>1.07704852537603</v>
      </c>
      <c r="B89713" t="s">
        <v>1099</v>
      </c>
    </row>
    <row r="89714" spans="1:2" x14ac:dyDescent="0.3">
      <c r="A89714" s="2">
        <v>0.77267216578331999</v>
      </c>
      <c r="B89714" t="s">
        <v>1099</v>
      </c>
    </row>
    <row r="89715" spans="1:2" x14ac:dyDescent="0.3">
      <c r="A89715" s="2">
        <v>4.9664134014358998</v>
      </c>
      <c r="B89715" t="s">
        <v>1099</v>
      </c>
    </row>
    <row r="89716" spans="1:2" x14ac:dyDescent="0.3">
      <c r="A89716" s="2">
        <v>3.0669623153606702</v>
      </c>
      <c r="B89716" t="s">
        <v>1099</v>
      </c>
    </row>
    <row r="89717" spans="1:2" x14ac:dyDescent="0.3">
      <c r="A89717" s="2">
        <v>1.93422093067195</v>
      </c>
      <c r="B89717" t="s">
        <v>1099</v>
      </c>
    </row>
    <row r="89718" spans="1:2" x14ac:dyDescent="0.3">
      <c r="A89718" s="2">
        <v>1.33767809061451</v>
      </c>
      <c r="B89718" t="s">
        <v>1099</v>
      </c>
    </row>
    <row r="89719" spans="1:2" x14ac:dyDescent="0.3">
      <c r="A89719" s="2">
        <v>0.97145175890423496</v>
      </c>
      <c r="B89719" t="s">
        <v>1099</v>
      </c>
    </row>
    <row r="89720" spans="1:2" x14ac:dyDescent="0.3">
      <c r="A89720" s="2">
        <v>0.81801303770806999</v>
      </c>
      <c r="B89720" t="s">
        <v>1099</v>
      </c>
    </row>
    <row r="89721" spans="1:2" x14ac:dyDescent="0.3">
      <c r="A89721" s="2">
        <v>0.66682329419076403</v>
      </c>
      <c r="B89721" t="s">
        <v>1099</v>
      </c>
    </row>
    <row r="89722" spans="1:2" x14ac:dyDescent="0.3">
      <c r="A89722" s="2">
        <v>0.57898098971443501</v>
      </c>
      <c r="B89722" t="s">
        <v>1099</v>
      </c>
    </row>
    <row r="89723" spans="1:2" x14ac:dyDescent="0.3">
      <c r="A89723" s="2">
        <v>0.44543315855417798</v>
      </c>
      <c r="B89723" t="s">
        <v>1099</v>
      </c>
    </row>
    <row r="89724" spans="1:2" x14ac:dyDescent="0.3">
      <c r="A89724" s="2">
        <v>1.40605205971901</v>
      </c>
      <c r="B89724" t="s">
        <v>1099</v>
      </c>
    </row>
    <row r="89725" spans="1:2" x14ac:dyDescent="0.3">
      <c r="A89725" s="2">
        <v>1.03667000546744</v>
      </c>
      <c r="B89725" t="s">
        <v>1099</v>
      </c>
    </row>
    <row r="89726" spans="1:2" x14ac:dyDescent="0.3">
      <c r="A89726" s="2">
        <v>0.82909942215783905</v>
      </c>
      <c r="B89726" t="s">
        <v>1099</v>
      </c>
    </row>
    <row r="89727" spans="1:2" x14ac:dyDescent="0.3">
      <c r="A89727" s="2">
        <v>0.68648221259993303</v>
      </c>
      <c r="B89727" t="s">
        <v>1099</v>
      </c>
    </row>
    <row r="89728" spans="1:2" x14ac:dyDescent="0.3">
      <c r="A89728" s="2">
        <v>0.54479832150662</v>
      </c>
      <c r="B89728" t="s">
        <v>1099</v>
      </c>
    </row>
    <row r="89729" spans="1:2" x14ac:dyDescent="0.3">
      <c r="A89729" s="2">
        <v>0.41749405973298798</v>
      </c>
      <c r="B89729" t="s">
        <v>1099</v>
      </c>
    </row>
    <row r="89730" spans="1:2" x14ac:dyDescent="0.3">
      <c r="A89730" s="2">
        <v>1.4764408625651799</v>
      </c>
      <c r="B89730" t="s">
        <v>1099</v>
      </c>
    </row>
    <row r="89731" spans="1:2" x14ac:dyDescent="0.3">
      <c r="A89731" s="2">
        <v>1.1212646334096501</v>
      </c>
      <c r="B89731" t="s">
        <v>1099</v>
      </c>
    </row>
    <row r="89732" spans="1:2" x14ac:dyDescent="0.3">
      <c r="A89732" s="2">
        <v>1.8251234626196799</v>
      </c>
      <c r="B89732" t="s">
        <v>1099</v>
      </c>
    </row>
    <row r="89733" spans="1:2" x14ac:dyDescent="0.3">
      <c r="A89733" s="2">
        <v>0.66253909344548101</v>
      </c>
      <c r="B89733" t="s">
        <v>1099</v>
      </c>
    </row>
    <row r="89734" spans="1:2" x14ac:dyDescent="0.3">
      <c r="A89734" s="2">
        <v>0.49439349598654903</v>
      </c>
      <c r="B89734" t="s">
        <v>1099</v>
      </c>
    </row>
    <row r="89735" spans="1:2" x14ac:dyDescent="0.3">
      <c r="A89735" s="2">
        <v>1.81344849631409</v>
      </c>
      <c r="B89735" t="s">
        <v>1099</v>
      </c>
    </row>
    <row r="89736" spans="1:2" x14ac:dyDescent="0.3">
      <c r="A89736" s="2">
        <v>2.6854422975900798</v>
      </c>
      <c r="B89736" t="s">
        <v>1099</v>
      </c>
    </row>
    <row r="89737" spans="1:2" x14ac:dyDescent="0.3">
      <c r="A89737" s="2">
        <v>0.98351410190826005</v>
      </c>
      <c r="B89737" t="s">
        <v>1099</v>
      </c>
    </row>
    <row r="89738" spans="1:2" x14ac:dyDescent="0.3">
      <c r="A89738" s="2">
        <v>0.78052808736460799</v>
      </c>
      <c r="B89738" t="s">
        <v>1099</v>
      </c>
    </row>
    <row r="89739" spans="1:2" x14ac:dyDescent="0.3">
      <c r="A89739" s="2">
        <v>0.57808143564123604</v>
      </c>
      <c r="B89739" t="s">
        <v>1099</v>
      </c>
    </row>
    <row r="89740" spans="1:2" x14ac:dyDescent="0.3">
      <c r="A89740" s="2">
        <v>2.4607047497207999</v>
      </c>
      <c r="B89740" t="s">
        <v>1099</v>
      </c>
    </row>
    <row r="89741" spans="1:2" x14ac:dyDescent="0.3">
      <c r="A89741" s="2">
        <v>1.7472264756014699</v>
      </c>
      <c r="B89741" t="s">
        <v>1099</v>
      </c>
    </row>
    <row r="89742" spans="1:2" x14ac:dyDescent="0.3">
      <c r="A89742" s="2">
        <v>1.24089567378268</v>
      </c>
      <c r="B89742" t="s">
        <v>1099</v>
      </c>
    </row>
    <row r="89743" spans="1:2" x14ac:dyDescent="0.3">
      <c r="A89743" s="2">
        <v>0.95147036879018199</v>
      </c>
      <c r="B89743" t="s">
        <v>1099</v>
      </c>
    </row>
    <row r="89744" spans="1:2" x14ac:dyDescent="0.3">
      <c r="A89744" s="2">
        <v>0.70465760518765297</v>
      </c>
      <c r="B89744" t="s">
        <v>1099</v>
      </c>
    </row>
    <row r="89745" spans="1:2" x14ac:dyDescent="0.3">
      <c r="A89745" s="2">
        <v>0.63967655238908205</v>
      </c>
      <c r="B89745" t="s">
        <v>1099</v>
      </c>
    </row>
    <row r="89746" spans="1:2" x14ac:dyDescent="0.3">
      <c r="A89746" s="2">
        <v>0.559603833836118</v>
      </c>
      <c r="B89746" t="s">
        <v>1099</v>
      </c>
    </row>
    <row r="89747" spans="1:2" x14ac:dyDescent="0.3">
      <c r="A89747" s="2">
        <v>0.462068994414565</v>
      </c>
      <c r="B89747" t="s">
        <v>1099</v>
      </c>
    </row>
    <row r="89748" spans="1:2" x14ac:dyDescent="0.3">
      <c r="A89748" s="2">
        <v>0.36828219069653401</v>
      </c>
      <c r="B89748" t="s">
        <v>1099</v>
      </c>
    </row>
    <row r="89749" spans="1:2" x14ac:dyDescent="0.3">
      <c r="A89749" s="2">
        <v>0.29192210288415898</v>
      </c>
      <c r="B89749" t="s">
        <v>1099</v>
      </c>
    </row>
    <row r="89750" spans="1:2" x14ac:dyDescent="0.3">
      <c r="A89750" s="2">
        <v>0.77501616805194495</v>
      </c>
      <c r="B89750" t="s">
        <v>1099</v>
      </c>
    </row>
    <row r="89751" spans="1:2" x14ac:dyDescent="0.3">
      <c r="A89751" s="2">
        <v>0.76827529424171404</v>
      </c>
      <c r="B89751" t="s">
        <v>1099</v>
      </c>
    </row>
    <row r="89752" spans="1:2" x14ac:dyDescent="0.3">
      <c r="A89752" s="2">
        <v>0.55934858436689805</v>
      </c>
      <c r="B89752" t="s">
        <v>1099</v>
      </c>
    </row>
    <row r="89753" spans="1:2" x14ac:dyDescent="0.3">
      <c r="A89753" s="2">
        <v>0.437226730795435</v>
      </c>
      <c r="B89753" t="s">
        <v>1099</v>
      </c>
    </row>
    <row r="89754" spans="1:2" x14ac:dyDescent="0.3">
      <c r="A89754" s="2">
        <v>0.34253487885599498</v>
      </c>
      <c r="B89754" t="s">
        <v>1099</v>
      </c>
    </row>
    <row r="89755" spans="1:2" x14ac:dyDescent="0.3">
      <c r="A89755" s="2">
        <v>0.96829259913819199</v>
      </c>
      <c r="B89755" t="s">
        <v>1099</v>
      </c>
    </row>
    <row r="89756" spans="1:2" x14ac:dyDescent="0.3">
      <c r="A89756" s="2">
        <v>0.78186052851569598</v>
      </c>
      <c r="B89756" t="s">
        <v>1099</v>
      </c>
    </row>
    <row r="89757" spans="1:2" x14ac:dyDescent="0.3">
      <c r="A89757" s="2">
        <v>0.66578768970778501</v>
      </c>
      <c r="B89757" t="s">
        <v>1099</v>
      </c>
    </row>
    <row r="89758" spans="1:2" x14ac:dyDescent="0.3">
      <c r="A89758" s="2">
        <v>0.498138720092343</v>
      </c>
      <c r="B89758" t="s">
        <v>1099</v>
      </c>
    </row>
    <row r="89759" spans="1:2" x14ac:dyDescent="0.3">
      <c r="A89759" s="2">
        <v>0.41237695570055499</v>
      </c>
      <c r="B89759" t="s">
        <v>1099</v>
      </c>
    </row>
    <row r="89760" spans="1:2" x14ac:dyDescent="0.3">
      <c r="A89760" s="2">
        <v>1.22520320437757</v>
      </c>
      <c r="B89760" t="s">
        <v>1099</v>
      </c>
    </row>
    <row r="89761" spans="1:2" x14ac:dyDescent="0.3">
      <c r="A89761" s="2">
        <v>0.96659500728268999</v>
      </c>
      <c r="B89761" t="s">
        <v>1099</v>
      </c>
    </row>
    <row r="89762" spans="1:2" x14ac:dyDescent="0.3">
      <c r="A89762" s="2">
        <v>0.75982137907704494</v>
      </c>
      <c r="B89762" t="s">
        <v>1099</v>
      </c>
    </row>
    <row r="89763" spans="1:2" x14ac:dyDescent="0.3">
      <c r="A89763" s="2">
        <v>2.0756632135605599</v>
      </c>
      <c r="B89763" t="s">
        <v>1099</v>
      </c>
    </row>
    <row r="89764" spans="1:2" x14ac:dyDescent="0.3">
      <c r="A89764" s="2">
        <v>0.46157076924090801</v>
      </c>
      <c r="B89764" t="s">
        <v>1099</v>
      </c>
    </row>
    <row r="89765" spans="1:2" x14ac:dyDescent="0.3">
      <c r="A89765" s="2">
        <v>1.50114553060629</v>
      </c>
      <c r="B89765" t="s">
        <v>1099</v>
      </c>
    </row>
    <row r="89766" spans="1:2" x14ac:dyDescent="0.3">
      <c r="A89766" s="2">
        <v>1.2011039392915499</v>
      </c>
      <c r="B89766" t="s">
        <v>1099</v>
      </c>
    </row>
    <row r="89767" spans="1:2" x14ac:dyDescent="0.3">
      <c r="A89767" s="2">
        <v>2.89885108076147</v>
      </c>
      <c r="B89767" t="s">
        <v>1099</v>
      </c>
    </row>
    <row r="89768" spans="1:2" x14ac:dyDescent="0.3">
      <c r="A89768" s="2">
        <v>0.70662503955298595</v>
      </c>
      <c r="B89768" t="s">
        <v>1099</v>
      </c>
    </row>
    <row r="89769" spans="1:2" x14ac:dyDescent="0.3">
      <c r="A89769" s="2">
        <v>0.55310272809593697</v>
      </c>
      <c r="B89769" t="s">
        <v>1099</v>
      </c>
    </row>
    <row r="89770" spans="1:2" x14ac:dyDescent="0.3">
      <c r="A89770" s="2">
        <v>0.60653066329206895</v>
      </c>
      <c r="B89770" t="s">
        <v>1099</v>
      </c>
    </row>
    <row r="89771" spans="1:2" x14ac:dyDescent="0.3">
      <c r="A89771" s="2">
        <v>0.47116656827388498</v>
      </c>
      <c r="B89771" t="s">
        <v>1099</v>
      </c>
    </row>
    <row r="89772" spans="1:2" x14ac:dyDescent="0.3">
      <c r="A89772" s="2">
        <v>0.39115645670004301</v>
      </c>
      <c r="B89772" t="s">
        <v>1099</v>
      </c>
    </row>
    <row r="89773" spans="1:2" x14ac:dyDescent="0.3">
      <c r="A89773" s="2">
        <v>0.30383356020410701</v>
      </c>
      <c r="B89773" t="s">
        <v>1099</v>
      </c>
    </row>
    <row r="89774" spans="1:2" x14ac:dyDescent="0.3">
      <c r="A89774" s="2">
        <v>0.23546456728321899</v>
      </c>
      <c r="B89774" t="s">
        <v>1099</v>
      </c>
    </row>
    <row r="89775" spans="1:2" x14ac:dyDescent="0.3">
      <c r="A89775" s="2">
        <v>0.62976813317880898</v>
      </c>
      <c r="B89775" t="s">
        <v>1099</v>
      </c>
    </row>
    <row r="89776" spans="1:2" x14ac:dyDescent="0.3">
      <c r="A89776" s="2">
        <v>0.60508682738472996</v>
      </c>
      <c r="B89776" t="s">
        <v>1099</v>
      </c>
    </row>
    <row r="89777" spans="1:2" x14ac:dyDescent="0.3">
      <c r="A89777" s="2">
        <v>0.447590353336769</v>
      </c>
      <c r="B89777" t="s">
        <v>1099</v>
      </c>
    </row>
    <row r="89778" spans="1:2" x14ac:dyDescent="0.3">
      <c r="A89778" s="2">
        <v>0.359887679251093</v>
      </c>
      <c r="B89778" t="s">
        <v>1099</v>
      </c>
    </row>
    <row r="89779" spans="1:2" x14ac:dyDescent="0.3">
      <c r="A89779" s="2">
        <v>0.81964281112447501</v>
      </c>
      <c r="B89779" t="s">
        <v>1099</v>
      </c>
    </row>
    <row r="89780" spans="1:2" x14ac:dyDescent="0.3">
      <c r="A89780" s="2">
        <v>0.80679705509774602</v>
      </c>
      <c r="B89780" t="s">
        <v>1099</v>
      </c>
    </row>
    <row r="89781" spans="1:2" x14ac:dyDescent="0.3">
      <c r="A89781" s="2">
        <v>0.65929919166995399</v>
      </c>
      <c r="B89781" t="s">
        <v>1099</v>
      </c>
    </row>
    <row r="89782" spans="1:2" x14ac:dyDescent="0.3">
      <c r="A89782" s="2">
        <v>0.53223901366842996</v>
      </c>
      <c r="B89782" t="s">
        <v>1099</v>
      </c>
    </row>
    <row r="89783" spans="1:2" x14ac:dyDescent="0.3">
      <c r="A89783" s="2">
        <v>0.42024717280385099</v>
      </c>
      <c r="B89783" t="s">
        <v>1099</v>
      </c>
    </row>
    <row r="89784" spans="1:2" x14ac:dyDescent="0.3">
      <c r="A89784" s="2">
        <v>0.32625679657526402</v>
      </c>
      <c r="B89784" t="s">
        <v>1099</v>
      </c>
    </row>
    <row r="89785" spans="1:2" x14ac:dyDescent="0.3">
      <c r="A89785" s="2">
        <v>0.94043609338488199</v>
      </c>
      <c r="B89785" t="s">
        <v>1099</v>
      </c>
    </row>
    <row r="89786" spans="1:2" x14ac:dyDescent="0.3">
      <c r="A89786" s="2">
        <v>0.79147237448703101</v>
      </c>
      <c r="B89786" t="s">
        <v>1099</v>
      </c>
    </row>
    <row r="89787" spans="1:2" x14ac:dyDescent="0.3">
      <c r="A89787" s="2">
        <v>0.64468906000872905</v>
      </c>
      <c r="B89787" t="s">
        <v>1099</v>
      </c>
    </row>
    <row r="89788" spans="1:2" x14ac:dyDescent="0.3">
      <c r="A89788" s="2">
        <v>1.3510848608605699</v>
      </c>
      <c r="B89788" t="s">
        <v>1099</v>
      </c>
    </row>
    <row r="89789" spans="1:2" x14ac:dyDescent="0.3">
      <c r="A89789" s="2">
        <v>0.37770107638094502</v>
      </c>
      <c r="B89789" t="s">
        <v>1099</v>
      </c>
    </row>
    <row r="89790" spans="1:2" x14ac:dyDescent="0.3">
      <c r="A89790" s="2">
        <v>1.11235791033267</v>
      </c>
      <c r="B89790" t="s">
        <v>1099</v>
      </c>
    </row>
    <row r="89791" spans="1:2" x14ac:dyDescent="0.3">
      <c r="A89791" s="2">
        <v>0.92323340312535696</v>
      </c>
      <c r="B89791" t="s">
        <v>1099</v>
      </c>
    </row>
    <row r="89792" spans="1:2" x14ac:dyDescent="0.3">
      <c r="A89792" s="2">
        <v>0.73244117175149603</v>
      </c>
      <c r="B89792" t="s">
        <v>1099</v>
      </c>
    </row>
    <row r="89793" spans="1:2" x14ac:dyDescent="0.3">
      <c r="A89793" s="2">
        <v>0.56602849845339598</v>
      </c>
      <c r="B89793" t="s">
        <v>1099</v>
      </c>
    </row>
    <row r="89794" spans="1:2" x14ac:dyDescent="0.3">
      <c r="A89794" s="2">
        <v>0.44916774001752202</v>
      </c>
      <c r="B89794" t="s">
        <v>1099</v>
      </c>
    </row>
    <row r="89795" spans="1:2" x14ac:dyDescent="0.3">
      <c r="A89795" s="2">
        <v>29.379671309142498</v>
      </c>
      <c r="B89795" t="s">
        <v>1099</v>
      </c>
    </row>
    <row r="89796" spans="1:2" x14ac:dyDescent="0.3">
      <c r="A89796" s="2">
        <v>27.9690828753243</v>
      </c>
      <c r="B89796" t="s">
        <v>1099</v>
      </c>
    </row>
    <row r="89797" spans="1:2" x14ac:dyDescent="0.3">
      <c r="A89797" s="2">
        <v>19.717874798103601</v>
      </c>
      <c r="B89797" t="s">
        <v>1099</v>
      </c>
    </row>
    <row r="89798" spans="1:2" x14ac:dyDescent="0.3">
      <c r="A89798" s="2">
        <v>49.6350426021516</v>
      </c>
      <c r="B89798" t="s">
        <v>1099</v>
      </c>
    </row>
    <row r="89799" spans="1:2" x14ac:dyDescent="0.3">
      <c r="A89799" s="2">
        <v>45.7538725133005</v>
      </c>
      <c r="B89799" t="s">
        <v>1099</v>
      </c>
    </row>
    <row r="89800" spans="1:2" x14ac:dyDescent="0.3">
      <c r="A89800" s="2">
        <v>29.207041049374102</v>
      </c>
      <c r="B89800" t="s">
        <v>1099</v>
      </c>
    </row>
    <row r="89801" spans="1:2" x14ac:dyDescent="0.3">
      <c r="A89801" s="2">
        <v>15.5784506575586</v>
      </c>
      <c r="B89801" t="s">
        <v>1099</v>
      </c>
    </row>
    <row r="89802" spans="1:2" x14ac:dyDescent="0.3">
      <c r="A89802" s="2">
        <v>13.349351790973</v>
      </c>
      <c r="B89802" t="s">
        <v>1099</v>
      </c>
    </row>
    <row r="89803" spans="1:2" x14ac:dyDescent="0.3">
      <c r="A89803" s="2">
        <v>6.8367358008895103</v>
      </c>
      <c r="B89803" t="s">
        <v>1099</v>
      </c>
    </row>
    <row r="89804" spans="1:2" x14ac:dyDescent="0.3">
      <c r="A89804" s="2">
        <v>26.589254915874399</v>
      </c>
      <c r="B89804" t="s">
        <v>1099</v>
      </c>
    </row>
    <row r="89805" spans="1:2" x14ac:dyDescent="0.3">
      <c r="A89805" s="2">
        <v>19.600182026631401</v>
      </c>
      <c r="B89805" t="s">
        <v>1099</v>
      </c>
    </row>
    <row r="89806" spans="1:2" x14ac:dyDescent="0.3">
      <c r="A89806" s="2">
        <v>10.742126009619801</v>
      </c>
      <c r="B89806" t="s">
        <v>1099</v>
      </c>
    </row>
    <row r="89807" spans="1:2" x14ac:dyDescent="0.3">
      <c r="A89807" s="2">
        <v>8.1506702745942405</v>
      </c>
      <c r="B89807" t="s">
        <v>1099</v>
      </c>
    </row>
    <row r="89808" spans="1:2" x14ac:dyDescent="0.3">
      <c r="A89808" s="2">
        <v>12.2732668814281</v>
      </c>
      <c r="B89808" t="s">
        <v>1099</v>
      </c>
    </row>
    <row r="89809" spans="1:2" x14ac:dyDescent="0.3">
      <c r="A89809" s="2">
        <v>7.4207670284725697</v>
      </c>
      <c r="B89809" t="s">
        <v>1099</v>
      </c>
    </row>
    <row r="89810" spans="1:2" x14ac:dyDescent="0.3">
      <c r="A89810" s="2">
        <v>4.2461336334608397</v>
      </c>
      <c r="B89810" t="s">
        <v>1099</v>
      </c>
    </row>
    <row r="89811" spans="1:2" x14ac:dyDescent="0.3">
      <c r="A89811" s="2">
        <v>3.5261896987147598</v>
      </c>
      <c r="B89811" t="s">
        <v>1099</v>
      </c>
    </row>
    <row r="89812" spans="1:2" x14ac:dyDescent="0.3">
      <c r="A89812" s="2">
        <v>4.8110831972605697</v>
      </c>
      <c r="B89812" t="s">
        <v>1099</v>
      </c>
    </row>
    <row r="89813" spans="1:2" x14ac:dyDescent="0.3">
      <c r="A89813" s="2">
        <v>3.35357821450323</v>
      </c>
      <c r="B89813" t="s">
        <v>1099</v>
      </c>
    </row>
    <row r="89814" spans="1:2" x14ac:dyDescent="0.3">
      <c r="A89814" s="2">
        <v>2.17023157891105</v>
      </c>
      <c r="B89814" t="s">
        <v>1099</v>
      </c>
    </row>
    <row r="89815" spans="1:2" x14ac:dyDescent="0.3">
      <c r="A89815" s="2">
        <v>2.0049577520392501</v>
      </c>
      <c r="B89815" t="s">
        <v>1099</v>
      </c>
    </row>
    <row r="89816" spans="1:2" x14ac:dyDescent="0.3">
      <c r="A89816" s="2">
        <v>2.6173361738957301</v>
      </c>
      <c r="B89816" t="s">
        <v>1099</v>
      </c>
    </row>
    <row r="89817" spans="1:2" x14ac:dyDescent="0.3">
      <c r="A89817" s="2">
        <v>4.6407832047347899</v>
      </c>
      <c r="B89817" t="s">
        <v>1099</v>
      </c>
    </row>
    <row r="89818" spans="1:2" x14ac:dyDescent="0.3">
      <c r="A89818" s="2">
        <v>1.4874256637755101</v>
      </c>
      <c r="B89818" t="s">
        <v>1099</v>
      </c>
    </row>
    <row r="89819" spans="1:2" x14ac:dyDescent="0.3">
      <c r="A89819" s="2">
        <v>1.3344678769059899</v>
      </c>
      <c r="B89819" t="s">
        <v>1099</v>
      </c>
    </row>
    <row r="89820" spans="1:2" x14ac:dyDescent="0.3">
      <c r="A89820" s="2">
        <v>1.67310346083933</v>
      </c>
      <c r="B89820" t="s">
        <v>1099</v>
      </c>
    </row>
    <row r="89821" spans="1:2" x14ac:dyDescent="0.3">
      <c r="A89821" s="2">
        <v>1.34208675806141</v>
      </c>
      <c r="B89821" t="s">
        <v>1099</v>
      </c>
    </row>
    <row r="89822" spans="1:2" x14ac:dyDescent="0.3">
      <c r="A89822" s="2">
        <v>1.0824018747510999</v>
      </c>
      <c r="B89822" t="s">
        <v>1099</v>
      </c>
    </row>
    <row r="89823" spans="1:2" x14ac:dyDescent="0.3">
      <c r="A89823" s="2">
        <v>2.01514885496176</v>
      </c>
      <c r="B89823" t="s">
        <v>1099</v>
      </c>
    </row>
    <row r="89824" spans="1:2" x14ac:dyDescent="0.3">
      <c r="A89824" s="2">
        <v>0.90664184777152201</v>
      </c>
      <c r="B89824" t="s">
        <v>1099</v>
      </c>
    </row>
    <row r="89825" spans="1:2" x14ac:dyDescent="0.3">
      <c r="A89825" s="2">
        <v>0.747051084499047</v>
      </c>
      <c r="B89825" t="s">
        <v>1099</v>
      </c>
    </row>
    <row r="89826" spans="1:2" x14ac:dyDescent="0.3">
      <c r="A89826" s="2">
        <v>1.23379937969891</v>
      </c>
      <c r="B89826" t="s">
        <v>1099</v>
      </c>
    </row>
    <row r="89827" spans="1:2" x14ac:dyDescent="0.3">
      <c r="A89827" s="2">
        <v>1.08670460925798</v>
      </c>
      <c r="B89827" t="s">
        <v>1099</v>
      </c>
    </row>
    <row r="89828" spans="1:2" x14ac:dyDescent="0.3">
      <c r="A89828" s="2">
        <v>1.8080899040824401</v>
      </c>
      <c r="B89828" t="s">
        <v>1099</v>
      </c>
    </row>
    <row r="89829" spans="1:2" x14ac:dyDescent="0.3">
      <c r="A89829" s="2">
        <v>2.1136994111711802</v>
      </c>
      <c r="B89829" t="s">
        <v>1099</v>
      </c>
    </row>
    <row r="89830" spans="1:2" x14ac:dyDescent="0.3">
      <c r="A89830" s="2">
        <v>1.6761727695278501</v>
      </c>
      <c r="B89830" t="s">
        <v>1099</v>
      </c>
    </row>
    <row r="89831" spans="1:2" x14ac:dyDescent="0.3">
      <c r="A89831" s="2">
        <v>1.85059812544994</v>
      </c>
      <c r="B89831" t="s">
        <v>1099</v>
      </c>
    </row>
    <row r="89832" spans="1:2" x14ac:dyDescent="0.3">
      <c r="A89832" s="2">
        <v>2.6613139278168201</v>
      </c>
      <c r="B89832" t="s">
        <v>1099</v>
      </c>
    </row>
    <row r="89833" spans="1:2" x14ac:dyDescent="0.3">
      <c r="A89833" s="2">
        <v>4.2709299394239002</v>
      </c>
      <c r="B89833" t="s">
        <v>1099</v>
      </c>
    </row>
    <row r="89834" spans="1:2" x14ac:dyDescent="0.3">
      <c r="A89834" s="2">
        <v>6.9754720838055899</v>
      </c>
      <c r="B89834" t="s">
        <v>1099</v>
      </c>
    </row>
    <row r="89835" spans="1:2" x14ac:dyDescent="0.3">
      <c r="A89835" s="2">
        <v>11.020747107155801</v>
      </c>
      <c r="B89835" t="s">
        <v>1099</v>
      </c>
    </row>
    <row r="89836" spans="1:2" x14ac:dyDescent="0.3">
      <c r="A89836" s="2">
        <v>16.521426070689898</v>
      </c>
      <c r="B89836" t="s">
        <v>1099</v>
      </c>
    </row>
    <row r="89837" spans="1:2" x14ac:dyDescent="0.3">
      <c r="A89837" s="2">
        <v>23.439828574213902</v>
      </c>
      <c r="B89837" t="s">
        <v>1099</v>
      </c>
    </row>
    <row r="89838" spans="1:2" x14ac:dyDescent="0.3">
      <c r="A89838" s="2">
        <v>31.6103955118584</v>
      </c>
      <c r="B89838" t="s">
        <v>1099</v>
      </c>
    </row>
    <row r="89839" spans="1:2" x14ac:dyDescent="0.3">
      <c r="A89839" s="2">
        <v>40.784234647864601</v>
      </c>
      <c r="B89839" t="s">
        <v>1099</v>
      </c>
    </row>
    <row r="89840" spans="1:2" x14ac:dyDescent="0.3">
      <c r="A89840" s="2">
        <v>50.672594108833998</v>
      </c>
      <c r="B89840" t="s">
        <v>1099</v>
      </c>
    </row>
    <row r="89841" spans="1:2" x14ac:dyDescent="0.3">
      <c r="A89841" s="2">
        <v>60.979144793435403</v>
      </c>
      <c r="B89841" t="s">
        <v>1099</v>
      </c>
    </row>
    <row r="89842" spans="1:2" x14ac:dyDescent="0.3">
      <c r="A89842" s="2">
        <v>71.420320198315096</v>
      </c>
      <c r="B89842" t="s">
        <v>1099</v>
      </c>
    </row>
    <row r="89843" spans="1:2" x14ac:dyDescent="0.3">
      <c r="A89843" s="2">
        <v>81.737249021840896</v>
      </c>
      <c r="B89843" t="s">
        <v>1099</v>
      </c>
    </row>
    <row r="89844" spans="1:2" x14ac:dyDescent="0.3">
      <c r="A89844" s="2">
        <v>91.702854364815593</v>
      </c>
      <c r="B89844" t="s">
        <v>1099</v>
      </c>
    </row>
    <row r="89845" spans="1:2" x14ac:dyDescent="0.3">
      <c r="A89845" s="2">
        <v>101.126113733238</v>
      </c>
      <c r="B89845" t="s">
        <v>1099</v>
      </c>
    </row>
    <row r="89846" spans="1:2" x14ac:dyDescent="0.3">
      <c r="A89846" s="2">
        <v>1.1982332677391601</v>
      </c>
      <c r="B89846" t="s">
        <v>1099</v>
      </c>
    </row>
    <row r="89847" spans="1:2" x14ac:dyDescent="0.3">
      <c r="A89847" s="2">
        <v>0.87546665172876004</v>
      </c>
      <c r="B89847" t="s">
        <v>1099</v>
      </c>
    </row>
    <row r="89848" spans="1:2" x14ac:dyDescent="0.3">
      <c r="A89848" s="2">
        <v>0.91794145913431402</v>
      </c>
      <c r="B89848" t="s">
        <v>1099</v>
      </c>
    </row>
    <row r="89849" spans="1:2" x14ac:dyDescent="0.3">
      <c r="A89849" s="2">
        <v>1.24449443560096</v>
      </c>
      <c r="B89849" t="s">
        <v>1099</v>
      </c>
    </row>
    <row r="89850" spans="1:2" x14ac:dyDescent="0.3">
      <c r="A89850" s="2">
        <v>1.84025556504599</v>
      </c>
      <c r="B89850" t="s">
        <v>1099</v>
      </c>
    </row>
    <row r="89851" spans="1:2" x14ac:dyDescent="0.3">
      <c r="A89851" s="2">
        <v>2.7750858026068399</v>
      </c>
      <c r="B89851" t="s">
        <v>1099</v>
      </c>
    </row>
    <row r="89852" spans="1:2" x14ac:dyDescent="0.3">
      <c r="A89852" s="2">
        <v>4.1223597930481803</v>
      </c>
      <c r="B89852" t="s">
        <v>1099</v>
      </c>
    </row>
    <row r="89853" spans="1:2" x14ac:dyDescent="0.3">
      <c r="A89853" s="2">
        <v>5.9346180340640302</v>
      </c>
      <c r="B89853" t="s">
        <v>1099</v>
      </c>
    </row>
    <row r="89854" spans="1:2" x14ac:dyDescent="0.3">
      <c r="A89854" s="2">
        <v>8.2305286778309394</v>
      </c>
      <c r="B89854" t="s">
        <v>1099</v>
      </c>
    </row>
    <row r="89855" spans="1:2" x14ac:dyDescent="0.3">
      <c r="A89855" s="2">
        <v>10.99239299513</v>
      </c>
      <c r="B89855" t="s">
        <v>1099</v>
      </c>
    </row>
    <row r="89856" spans="1:2" x14ac:dyDescent="0.3">
      <c r="A89856" s="2">
        <v>14.171507485457299</v>
      </c>
      <c r="B89856" t="s">
        <v>1099</v>
      </c>
    </row>
    <row r="89857" spans="1:2" x14ac:dyDescent="0.3">
      <c r="A89857" s="2">
        <v>17.6970549245646</v>
      </c>
      <c r="B89857" t="s">
        <v>1099</v>
      </c>
    </row>
    <row r="89858" spans="1:2" x14ac:dyDescent="0.3">
      <c r="A89858" s="2">
        <v>21.485074396016099</v>
      </c>
      <c r="B89858" t="s">
        <v>1099</v>
      </c>
    </row>
    <row r="89859" spans="1:2" x14ac:dyDescent="0.3">
      <c r="A89859" s="2">
        <v>25.445921073737001</v>
      </c>
      <c r="B89859" t="s">
        <v>1099</v>
      </c>
    </row>
    <row r="89860" spans="1:2" x14ac:dyDescent="0.3">
      <c r="A89860" s="2">
        <v>29.489995258543299</v>
      </c>
      <c r="B89860" t="s">
        <v>1099</v>
      </c>
    </row>
    <row r="89861" spans="1:2" x14ac:dyDescent="0.3">
      <c r="A89861" s="2">
        <v>33.532045459779702</v>
      </c>
      <c r="B89861" t="s">
        <v>1099</v>
      </c>
    </row>
    <row r="89862" spans="1:2" x14ac:dyDescent="0.3">
      <c r="A89862" s="2">
        <v>37.494350083646196</v>
      </c>
      <c r="B89862" t="s">
        <v>1099</v>
      </c>
    </row>
    <row r="89863" spans="1:2" x14ac:dyDescent="0.3">
      <c r="A89863" s="2">
        <v>0.86047037477202004</v>
      </c>
      <c r="B89863" t="s">
        <v>1099</v>
      </c>
    </row>
    <row r="89864" spans="1:2" x14ac:dyDescent="0.3">
      <c r="A89864" s="2">
        <v>0.60016198754980099</v>
      </c>
      <c r="B89864" t="s">
        <v>1099</v>
      </c>
    </row>
    <row r="89865" spans="1:2" x14ac:dyDescent="0.3">
      <c r="A89865" s="2">
        <v>0.58840981599932796</v>
      </c>
      <c r="B89865" t="s">
        <v>1099</v>
      </c>
    </row>
    <row r="89866" spans="1:2" x14ac:dyDescent="0.3">
      <c r="A89866" s="2">
        <v>0.73231353792488296</v>
      </c>
      <c r="B89866" t="s">
        <v>1099</v>
      </c>
    </row>
    <row r="89867" spans="1:2" x14ac:dyDescent="0.3">
      <c r="A89867" s="2">
        <v>0.98600081100722703</v>
      </c>
      <c r="B89867" t="s">
        <v>1099</v>
      </c>
    </row>
    <row r="89868" spans="1:2" x14ac:dyDescent="0.3">
      <c r="A89868" s="2">
        <v>1.3613389590602301</v>
      </c>
      <c r="B89868" t="s">
        <v>1099</v>
      </c>
    </row>
    <row r="89869" spans="1:2" x14ac:dyDescent="0.3">
      <c r="A89869" s="2">
        <v>1.8771735945591901</v>
      </c>
      <c r="B89869" t="s">
        <v>1099</v>
      </c>
    </row>
    <row r="89870" spans="1:2" x14ac:dyDescent="0.3">
      <c r="A89870" s="2">
        <v>2.55066693178801</v>
      </c>
      <c r="B89870" t="s">
        <v>1099</v>
      </c>
    </row>
    <row r="89871" spans="1:2" x14ac:dyDescent="0.3">
      <c r="A89871" s="2">
        <v>3.3929162850101999</v>
      </c>
      <c r="B89871" t="s">
        <v>1099</v>
      </c>
    </row>
    <row r="89872" spans="1:2" x14ac:dyDescent="0.3">
      <c r="A89872" s="2">
        <v>4.4066891489789297</v>
      </c>
      <c r="B89872" t="s">
        <v>1099</v>
      </c>
    </row>
    <row r="89873" spans="1:2" x14ac:dyDescent="0.3">
      <c r="A89873" s="2">
        <v>5.5858924113252497</v>
      </c>
      <c r="B89873" t="s">
        <v>1099</v>
      </c>
    </row>
    <row r="89874" spans="1:2" x14ac:dyDescent="0.3">
      <c r="A89874" s="2">
        <v>6.9163480840815197</v>
      </c>
      <c r="B89874" t="s">
        <v>1099</v>
      </c>
    </row>
    <row r="89875" spans="1:2" x14ac:dyDescent="0.3">
      <c r="A89875" s="2">
        <v>8.37734061853544</v>
      </c>
      <c r="B89875" t="s">
        <v>1099</v>
      </c>
    </row>
    <row r="89876" spans="1:2" x14ac:dyDescent="0.3">
      <c r="A89876" s="2">
        <v>9.9434748958503292</v>
      </c>
      <c r="B89876" t="s">
        <v>1099</v>
      </c>
    </row>
    <row r="89877" spans="1:2" x14ac:dyDescent="0.3">
      <c r="A89877" s="2">
        <v>11.586544128010701</v>
      </c>
      <c r="B89877" t="s">
        <v>1099</v>
      </c>
    </row>
    <row r="89878" spans="1:2" x14ac:dyDescent="0.3">
      <c r="A89878" s="2">
        <v>13.2772449312722</v>
      </c>
      <c r="B89878" t="s">
        <v>1099</v>
      </c>
    </row>
    <row r="89879" spans="1:2" x14ac:dyDescent="0.3">
      <c r="A89879" s="2">
        <v>14.9866595502109</v>
      </c>
      <c r="B89879" t="s">
        <v>1099</v>
      </c>
    </row>
    <row r="89880" spans="1:2" x14ac:dyDescent="0.3">
      <c r="A89880" s="2">
        <v>0.39728693766124701</v>
      </c>
      <c r="B89880" t="s">
        <v>1099</v>
      </c>
    </row>
    <row r="89881" spans="1:2" x14ac:dyDescent="0.3">
      <c r="A89881" s="2">
        <v>0.44537694846763798</v>
      </c>
      <c r="B89881" t="s">
        <v>1099</v>
      </c>
    </row>
    <row r="89882" spans="1:2" x14ac:dyDescent="0.3">
      <c r="A89882" s="2">
        <v>0.41283232469629499</v>
      </c>
      <c r="B89882" t="s">
        <v>1099</v>
      </c>
    </row>
    <row r="89883" spans="1:2" x14ac:dyDescent="0.3">
      <c r="A89883" s="2">
        <v>0.47584858644135503</v>
      </c>
      <c r="B89883" t="s">
        <v>1099</v>
      </c>
    </row>
    <row r="89884" spans="1:2" x14ac:dyDescent="0.3">
      <c r="A89884" s="2">
        <v>0.59216131198244704</v>
      </c>
      <c r="B89884" t="s">
        <v>1099</v>
      </c>
    </row>
    <row r="89885" spans="1:2" x14ac:dyDescent="0.3">
      <c r="A89885" s="2">
        <v>0.75981061963506202</v>
      </c>
      <c r="B89885" t="s">
        <v>1099</v>
      </c>
    </row>
    <row r="89886" spans="1:2" x14ac:dyDescent="0.3">
      <c r="A89886" s="2">
        <v>0.98268488949336796</v>
      </c>
      <c r="B89886" t="s">
        <v>1099</v>
      </c>
    </row>
    <row r="89887" spans="1:2" x14ac:dyDescent="0.3">
      <c r="A89887" s="2">
        <v>1.2658631115278201</v>
      </c>
      <c r="B89887" t="s">
        <v>1099</v>
      </c>
    </row>
    <row r="89888" spans="1:2" x14ac:dyDescent="0.3">
      <c r="A89888" s="2">
        <v>1.6137775424034499</v>
      </c>
      <c r="B89888" t="s">
        <v>1099</v>
      </c>
    </row>
    <row r="89889" spans="1:2" x14ac:dyDescent="0.3">
      <c r="A89889" s="2">
        <v>2.0291888938069098</v>
      </c>
      <c r="B89889" t="s">
        <v>1099</v>
      </c>
    </row>
    <row r="89890" spans="1:2" x14ac:dyDescent="0.3">
      <c r="A89890" s="2">
        <v>3.06207871758577</v>
      </c>
      <c r="B89890" t="s">
        <v>1099</v>
      </c>
    </row>
    <row r="89891" spans="1:2" x14ac:dyDescent="0.3">
      <c r="A89891" s="2">
        <v>3.6732354761817398</v>
      </c>
      <c r="B89891" t="s">
        <v>1099</v>
      </c>
    </row>
    <row r="89892" spans="1:2" x14ac:dyDescent="0.3">
      <c r="A89892" s="2">
        <v>4.3395999511373304</v>
      </c>
      <c r="B89892" t="s">
        <v>1099</v>
      </c>
    </row>
    <row r="89893" spans="1:2" x14ac:dyDescent="0.3">
      <c r="A89893" s="2">
        <v>5.0530025166949599</v>
      </c>
      <c r="B89893" t="s">
        <v>1099</v>
      </c>
    </row>
    <row r="89894" spans="1:2" x14ac:dyDescent="0.3">
      <c r="A89894" s="2">
        <v>5.8040812884033501</v>
      </c>
      <c r="B89894" t="s">
        <v>1099</v>
      </c>
    </row>
    <row r="89895" spans="1:2" x14ac:dyDescent="0.3">
      <c r="A89895" s="2">
        <v>6.5827951472263502</v>
      </c>
      <c r="B89895" t="s">
        <v>1099</v>
      </c>
    </row>
    <row r="89896" spans="1:2" x14ac:dyDescent="0.3">
      <c r="A89896" s="2">
        <v>7.3789075445098904</v>
      </c>
      <c r="B89896" t="s">
        <v>1099</v>
      </c>
    </row>
    <row r="89897" spans="1:2" x14ac:dyDescent="0.3">
      <c r="A89897" s="2">
        <v>186.82138712694399</v>
      </c>
      <c r="B89897" t="s">
        <v>1099</v>
      </c>
    </row>
    <row r="89898" spans="1:2" x14ac:dyDescent="0.3">
      <c r="A89898" s="2">
        <v>38.677827089581399</v>
      </c>
      <c r="B89898" t="s">
        <v>1099</v>
      </c>
    </row>
    <row r="89899" spans="1:2" x14ac:dyDescent="0.3">
      <c r="A89899" s="2">
        <v>9.8940716562975997</v>
      </c>
      <c r="B89899" t="s">
        <v>1099</v>
      </c>
    </row>
    <row r="89900" spans="1:2" x14ac:dyDescent="0.3">
      <c r="A89900" s="2">
        <v>2.77596360665583</v>
      </c>
      <c r="B89900" t="s">
        <v>1099</v>
      </c>
    </row>
    <row r="89901" spans="1:2" x14ac:dyDescent="0.3">
      <c r="A89901" s="2">
        <v>0.77496417039596899</v>
      </c>
      <c r="B89901" t="s">
        <v>1099</v>
      </c>
    </row>
    <row r="89902" spans="1:2" x14ac:dyDescent="0.3">
      <c r="A89902" s="2">
        <v>0.75742644619656396</v>
      </c>
      <c r="B89902" t="s">
        <v>1099</v>
      </c>
    </row>
    <row r="89903" spans="1:2" x14ac:dyDescent="0.3">
      <c r="A89903" s="2">
        <v>0.601646800314518</v>
      </c>
      <c r="B89903" t="s">
        <v>1099</v>
      </c>
    </row>
    <row r="89904" spans="1:2" x14ac:dyDescent="0.3">
      <c r="A89904" s="2">
        <v>0.27405750623855302</v>
      </c>
      <c r="B89904" t="s">
        <v>1099</v>
      </c>
    </row>
    <row r="89905" spans="1:2" x14ac:dyDescent="0.3">
      <c r="A89905" s="2">
        <v>0.18447012481370001</v>
      </c>
      <c r="B89905" t="s">
        <v>1099</v>
      </c>
    </row>
    <row r="89906" spans="1:2" x14ac:dyDescent="0.3">
      <c r="A89906" s="2">
        <v>21.561981512989199</v>
      </c>
      <c r="B89906" t="s">
        <v>1099</v>
      </c>
    </row>
    <row r="89907" spans="1:2" x14ac:dyDescent="0.3">
      <c r="A89907" s="2">
        <v>21.0329242236872</v>
      </c>
      <c r="B89907" t="s">
        <v>1099</v>
      </c>
    </row>
    <row r="89908" spans="1:2" x14ac:dyDescent="0.3">
      <c r="A89908" s="2">
        <v>29.775957137796901</v>
      </c>
      <c r="B89908" t="s">
        <v>1099</v>
      </c>
    </row>
    <row r="89909" spans="1:2" x14ac:dyDescent="0.3">
      <c r="A89909" s="2">
        <v>0.55696627349320105</v>
      </c>
      <c r="B89909" t="s">
        <v>1099</v>
      </c>
    </row>
    <row r="89910" spans="1:2" x14ac:dyDescent="0.3">
      <c r="A89910" s="2">
        <v>6.9056674973456396</v>
      </c>
      <c r="B89910" t="s">
        <v>1099</v>
      </c>
    </row>
    <row r="89911" spans="1:2" x14ac:dyDescent="0.3">
      <c r="A89911" s="2">
        <v>8.35577048307794</v>
      </c>
      <c r="B89911" t="s">
        <v>1099</v>
      </c>
    </row>
    <row r="89912" spans="1:2" x14ac:dyDescent="0.3">
      <c r="A89912" s="2">
        <v>10.043672663265699</v>
      </c>
      <c r="B89912" t="s">
        <v>1099</v>
      </c>
    </row>
    <row r="89913" spans="1:2" x14ac:dyDescent="0.3">
      <c r="A89913" s="2">
        <v>11.976285032265</v>
      </c>
      <c r="B89913" t="s">
        <v>1099</v>
      </c>
    </row>
    <row r="89914" spans="1:2" x14ac:dyDescent="0.3">
      <c r="A89914" s="2">
        <v>14.1404886856541</v>
      </c>
      <c r="B89914" t="s">
        <v>1099</v>
      </c>
    </row>
    <row r="89915" spans="1:2" x14ac:dyDescent="0.3">
      <c r="A89915" s="2">
        <v>16.502459399610601</v>
      </c>
      <c r="B89915" t="s">
        <v>1099</v>
      </c>
    </row>
    <row r="89916" spans="1:2" x14ac:dyDescent="0.3">
      <c r="A89916" s="2">
        <v>363.039845611148</v>
      </c>
      <c r="B89916" t="s">
        <v>1099</v>
      </c>
    </row>
    <row r="89917" spans="1:2" x14ac:dyDescent="0.3">
      <c r="A89917" s="2">
        <v>399.22841259264402</v>
      </c>
      <c r="B89917" t="s">
        <v>1099</v>
      </c>
    </row>
    <row r="89918" spans="1:2" x14ac:dyDescent="0.3">
      <c r="A89918" s="2">
        <v>509.08874987650103</v>
      </c>
      <c r="B89918" t="s">
        <v>1099</v>
      </c>
    </row>
    <row r="89919" spans="1:2" x14ac:dyDescent="0.3">
      <c r="A89919" s="2">
        <v>597.48260871187199</v>
      </c>
      <c r="B89919" t="s">
        <v>1099</v>
      </c>
    </row>
    <row r="89920" spans="1:2" x14ac:dyDescent="0.3">
      <c r="A89920" s="2">
        <v>395.44358472754698</v>
      </c>
      <c r="B89920" t="s">
        <v>1099</v>
      </c>
    </row>
    <row r="89921" spans="1:2" x14ac:dyDescent="0.3">
      <c r="A89921" s="2">
        <v>452.88986794208603</v>
      </c>
      <c r="B89921" t="s">
        <v>1099</v>
      </c>
    </row>
    <row r="89922" spans="1:2" x14ac:dyDescent="0.3">
      <c r="A89922" s="2">
        <v>485.26747079133997</v>
      </c>
      <c r="B89922" t="s">
        <v>1099</v>
      </c>
    </row>
    <row r="89923" spans="1:2" x14ac:dyDescent="0.3">
      <c r="A89923" s="2">
        <v>616.29750171617002</v>
      </c>
      <c r="B89923" t="s">
        <v>1099</v>
      </c>
    </row>
    <row r="89924" spans="1:2" x14ac:dyDescent="0.3">
      <c r="A89924" s="2">
        <v>769.767671988541</v>
      </c>
      <c r="B89924" t="s">
        <v>1099</v>
      </c>
    </row>
    <row r="89925" spans="1:2" x14ac:dyDescent="0.3">
      <c r="A89925" s="2">
        <v>981.65019710433</v>
      </c>
      <c r="B89925" t="s">
        <v>1099</v>
      </c>
    </row>
    <row r="89926" spans="1:2" x14ac:dyDescent="0.3">
      <c r="A89926" s="2">
        <v>487.09209053481999</v>
      </c>
      <c r="B89926" t="s">
        <v>1099</v>
      </c>
    </row>
    <row r="89927" spans="1:2" x14ac:dyDescent="0.3">
      <c r="A89927" s="2">
        <v>597.48260871187199</v>
      </c>
      <c r="B89927" t="s">
        <v>1099</v>
      </c>
    </row>
    <row r="89928" spans="1:2" x14ac:dyDescent="0.3">
      <c r="A89928" s="2">
        <v>800.25184318810602</v>
      </c>
      <c r="B89928" t="s">
        <v>1099</v>
      </c>
    </row>
    <row r="89929" spans="1:2" x14ac:dyDescent="0.3">
      <c r="A89929" s="2">
        <v>1065.48652574062</v>
      </c>
      <c r="B89929" t="s">
        <v>1099</v>
      </c>
    </row>
    <row r="89930" spans="1:2" x14ac:dyDescent="0.3">
      <c r="A89930" s="2">
        <v>595.45195104113805</v>
      </c>
      <c r="B89930" t="s">
        <v>1099</v>
      </c>
    </row>
    <row r="89931" spans="1:2" x14ac:dyDescent="0.3">
      <c r="A89931" s="2">
        <v>769.767671988541</v>
      </c>
      <c r="B89931" t="s">
        <v>1099</v>
      </c>
    </row>
    <row r="89932" spans="1:2" x14ac:dyDescent="0.3">
      <c r="A89932" s="2">
        <v>981.65019710433</v>
      </c>
      <c r="B89932" t="s">
        <v>1099</v>
      </c>
    </row>
    <row r="89933" spans="1:2" x14ac:dyDescent="0.3">
      <c r="A89933" s="2">
        <v>1256.42812379674</v>
      </c>
      <c r="B89933" t="s">
        <v>1099</v>
      </c>
    </row>
    <row r="89934" spans="1:2" x14ac:dyDescent="0.3">
      <c r="A89934" s="2">
        <v>630.05037365775604</v>
      </c>
      <c r="B89934" t="s">
        <v>1099</v>
      </c>
    </row>
    <row r="89935" spans="1:2" x14ac:dyDescent="0.3">
      <c r="A89935" s="2">
        <v>800.25184318810602</v>
      </c>
      <c r="B89935" t="s">
        <v>1099</v>
      </c>
    </row>
    <row r="89936" spans="1:2" x14ac:dyDescent="0.3">
      <c r="A89936" s="2">
        <v>1065.48652574062</v>
      </c>
      <c r="B89936" t="s">
        <v>1099</v>
      </c>
    </row>
    <row r="89937" spans="1:2" x14ac:dyDescent="0.3">
      <c r="A89937" s="2">
        <v>1395.8059268909701</v>
      </c>
      <c r="B89937" t="s">
        <v>1099</v>
      </c>
    </row>
    <row r="89938" spans="1:2" x14ac:dyDescent="0.3">
      <c r="A89938" s="2">
        <v>1785.58447800007</v>
      </c>
      <c r="B89938" t="s">
        <v>1099</v>
      </c>
    </row>
    <row r="89939" spans="1:2" x14ac:dyDescent="0.3">
      <c r="A89939" s="2">
        <v>2425.6438186321502</v>
      </c>
      <c r="B89939" t="s">
        <v>1099</v>
      </c>
    </row>
    <row r="89940" spans="1:2" x14ac:dyDescent="0.3">
      <c r="A89940" s="2">
        <v>1594.5274458204999</v>
      </c>
      <c r="B89940" t="s">
        <v>1099</v>
      </c>
    </row>
    <row r="89941" spans="1:2" x14ac:dyDescent="0.3">
      <c r="A89941" s="2">
        <v>1256.42812379674</v>
      </c>
      <c r="B89941" t="s">
        <v>1099</v>
      </c>
    </row>
    <row r="89942" spans="1:2" x14ac:dyDescent="0.3">
      <c r="A89942" s="2">
        <v>981.65019710433</v>
      </c>
      <c r="B89942" t="s">
        <v>1099</v>
      </c>
    </row>
    <row r="89943" spans="1:2" x14ac:dyDescent="0.3">
      <c r="A89943" s="2">
        <v>755.33651631445298</v>
      </c>
      <c r="B89943" t="s">
        <v>1099</v>
      </c>
    </row>
    <row r="89944" spans="1:2" x14ac:dyDescent="0.3">
      <c r="A89944" s="2">
        <v>2671.9810819806098</v>
      </c>
      <c r="B89944" t="s">
        <v>1099</v>
      </c>
    </row>
    <row r="89945" spans="1:2" x14ac:dyDescent="0.3">
      <c r="A89945" s="2">
        <v>2218.9380377152402</v>
      </c>
      <c r="B89945" t="s">
        <v>1099</v>
      </c>
    </row>
    <row r="89946" spans="1:2" x14ac:dyDescent="0.3">
      <c r="A89946" s="2">
        <v>1785.58447800007</v>
      </c>
      <c r="B89946" t="s">
        <v>1099</v>
      </c>
    </row>
    <row r="89947" spans="1:2" x14ac:dyDescent="0.3">
      <c r="A89947" s="2">
        <v>1395.8059268909701</v>
      </c>
      <c r="B89947" t="s">
        <v>1099</v>
      </c>
    </row>
    <row r="89948" spans="1:2" x14ac:dyDescent="0.3">
      <c r="A89948" s="2">
        <v>1065.48652574062</v>
      </c>
      <c r="B89948" t="s">
        <v>1099</v>
      </c>
    </row>
    <row r="89949" spans="1:2" x14ac:dyDescent="0.3">
      <c r="A89949" s="2">
        <v>830.66861614960703</v>
      </c>
      <c r="B89949" t="s">
        <v>1099</v>
      </c>
    </row>
    <row r="89950" spans="1:2" x14ac:dyDescent="0.3">
      <c r="A89950" s="2">
        <v>3330.4127611281801</v>
      </c>
      <c r="B89950" t="s">
        <v>1099</v>
      </c>
    </row>
    <row r="89951" spans="1:2" x14ac:dyDescent="0.3">
      <c r="A89951" s="2">
        <v>2881.07824474778</v>
      </c>
      <c r="B89951" t="s">
        <v>1099</v>
      </c>
    </row>
    <row r="89952" spans="1:2" x14ac:dyDescent="0.3">
      <c r="A89952" s="2">
        <v>2425.6438186321502</v>
      </c>
      <c r="B89952" t="s">
        <v>1099</v>
      </c>
    </row>
    <row r="89953" spans="1:2" x14ac:dyDescent="0.3">
      <c r="A89953" s="2">
        <v>1594.5274458204999</v>
      </c>
      <c r="B89953" t="s">
        <v>1099</v>
      </c>
    </row>
    <row r="89954" spans="1:2" x14ac:dyDescent="0.3">
      <c r="A89954" s="2">
        <v>1256.42812379674</v>
      </c>
      <c r="B89954" t="s">
        <v>1099</v>
      </c>
    </row>
    <row r="89955" spans="1:2" x14ac:dyDescent="0.3">
      <c r="A89955" s="2">
        <v>974.79654338319403</v>
      </c>
      <c r="B89955" t="s">
        <v>1099</v>
      </c>
    </row>
    <row r="89956" spans="1:2" x14ac:dyDescent="0.3">
      <c r="A89956" s="2">
        <v>3117.9809084298299</v>
      </c>
      <c r="B89956" t="s">
        <v>1099</v>
      </c>
    </row>
    <row r="89957" spans="1:2" x14ac:dyDescent="0.3">
      <c r="A89957" s="2">
        <v>2671.9810819806098</v>
      </c>
      <c r="B89957" t="s">
        <v>1099</v>
      </c>
    </row>
    <row r="89958" spans="1:2" x14ac:dyDescent="0.3">
      <c r="A89958" s="2">
        <v>2218.9380377152402</v>
      </c>
      <c r="B89958" t="s">
        <v>1099</v>
      </c>
    </row>
    <row r="89959" spans="1:2" x14ac:dyDescent="0.3">
      <c r="A89959" s="2">
        <v>1785.58447800007</v>
      </c>
      <c r="B89959" t="s">
        <v>1099</v>
      </c>
    </row>
    <row r="89960" spans="1:2" x14ac:dyDescent="0.3">
      <c r="A89960" s="2">
        <v>1395.8059268909701</v>
      </c>
      <c r="B89960" t="s">
        <v>1099</v>
      </c>
    </row>
    <row r="89961" spans="1:2" x14ac:dyDescent="0.3">
      <c r="A89961" s="2">
        <v>1092.5999198888501</v>
      </c>
      <c r="B89961" t="s">
        <v>1099</v>
      </c>
    </row>
    <row r="89962" spans="1:2" x14ac:dyDescent="0.3">
      <c r="A89962" s="2">
        <v>4122.1733022711396</v>
      </c>
      <c r="B89962" t="s">
        <v>1099</v>
      </c>
    </row>
    <row r="89963" spans="1:2" x14ac:dyDescent="0.3">
      <c r="A89963" s="2">
        <v>3750.1802890095501</v>
      </c>
      <c r="B89963" t="s">
        <v>1099</v>
      </c>
    </row>
    <row r="89964" spans="1:2" x14ac:dyDescent="0.3">
      <c r="A89964" s="2">
        <v>3330.4127611281801</v>
      </c>
      <c r="B89964" t="s">
        <v>1099</v>
      </c>
    </row>
    <row r="89965" spans="1:2" x14ac:dyDescent="0.3">
      <c r="A89965" s="2">
        <v>2881.07824474778</v>
      </c>
      <c r="B89965" t="s">
        <v>1099</v>
      </c>
    </row>
    <row r="89966" spans="1:2" x14ac:dyDescent="0.3">
      <c r="A89966" s="2">
        <v>2425.6438186321502</v>
      </c>
      <c r="B89966" t="s">
        <v>1099</v>
      </c>
    </row>
    <row r="89967" spans="1:2" x14ac:dyDescent="0.3">
      <c r="A89967" s="2">
        <v>1594.5274458204999</v>
      </c>
      <c r="B89967" t="s">
        <v>1099</v>
      </c>
    </row>
    <row r="89968" spans="1:2" x14ac:dyDescent="0.3">
      <c r="A89968" s="2">
        <v>1258.03834288496</v>
      </c>
      <c r="B89968" t="s">
        <v>1099</v>
      </c>
    </row>
    <row r="89969" spans="1:2" x14ac:dyDescent="0.3">
      <c r="A89969" s="2">
        <v>4203.8856836567302</v>
      </c>
      <c r="B89969" t="s">
        <v>1099</v>
      </c>
    </row>
    <row r="89970" spans="1:2" x14ac:dyDescent="0.3">
      <c r="A89970" s="2">
        <v>3898.33030474835</v>
      </c>
      <c r="B89970" t="s">
        <v>1099</v>
      </c>
    </row>
    <row r="89971" spans="1:2" x14ac:dyDescent="0.3">
      <c r="A89971" s="2">
        <v>3532.7789800908499</v>
      </c>
      <c r="B89971" t="s">
        <v>1099</v>
      </c>
    </row>
    <row r="89972" spans="1:2" x14ac:dyDescent="0.3">
      <c r="A89972" s="2">
        <v>3117.9809084298299</v>
      </c>
      <c r="B89972" t="s">
        <v>1099</v>
      </c>
    </row>
    <row r="89973" spans="1:2" x14ac:dyDescent="0.3">
      <c r="A89973" s="2">
        <v>2671.9810819806098</v>
      </c>
      <c r="B89973" t="s">
        <v>1099</v>
      </c>
    </row>
    <row r="89974" spans="1:2" x14ac:dyDescent="0.3">
      <c r="A89974" s="2">
        <v>2218.9380377152402</v>
      </c>
      <c r="B89974" t="s">
        <v>1099</v>
      </c>
    </row>
    <row r="89975" spans="1:2" x14ac:dyDescent="0.3">
      <c r="A89975" s="2">
        <v>1785.58447800007</v>
      </c>
      <c r="B89975" t="s">
        <v>1099</v>
      </c>
    </row>
    <row r="89976" spans="1:2" x14ac:dyDescent="0.3">
      <c r="A89976" s="2">
        <v>1417.28973600719</v>
      </c>
      <c r="B89976" t="s">
        <v>1099</v>
      </c>
    </row>
    <row r="89977" spans="1:2" x14ac:dyDescent="0.3">
      <c r="A89977" s="2">
        <v>4.81736289166841E-2</v>
      </c>
      <c r="B89977" t="s">
        <v>1099</v>
      </c>
    </row>
    <row r="89978" spans="1:2" x14ac:dyDescent="0.3">
      <c r="A89978" s="2">
        <v>7.0989419618404603E-2</v>
      </c>
      <c r="B89978" t="s">
        <v>1099</v>
      </c>
    </row>
    <row r="89979" spans="1:2" x14ac:dyDescent="0.3">
      <c r="A89979" s="2">
        <v>9.6283248366736296E-2</v>
      </c>
      <c r="B89979" t="s">
        <v>1099</v>
      </c>
    </row>
    <row r="89980" spans="1:2" x14ac:dyDescent="0.3">
      <c r="A89980" s="2">
        <v>0.11686966333025101</v>
      </c>
      <c r="B89980" t="s">
        <v>1099</v>
      </c>
    </row>
    <row r="89981" spans="1:2" x14ac:dyDescent="0.3">
      <c r="A89981" s="2">
        <v>0.147966940780142</v>
      </c>
      <c r="B89981" t="s">
        <v>1099</v>
      </c>
    </row>
    <row r="89982" spans="1:2" x14ac:dyDescent="0.3">
      <c r="A89982" s="2">
        <v>0.188960964467039</v>
      </c>
      <c r="B89982" t="s">
        <v>1099</v>
      </c>
    </row>
    <row r="89983" spans="1:2" x14ac:dyDescent="0.3">
      <c r="A89983" s="2">
        <v>0.240457754278149</v>
      </c>
      <c r="B89983" t="s">
        <v>1099</v>
      </c>
    </row>
    <row r="89984" spans="1:2" x14ac:dyDescent="0.3">
      <c r="A89984" s="2">
        <v>0.30343972084251303</v>
      </c>
      <c r="B89984" t="s">
        <v>1099</v>
      </c>
    </row>
    <row r="89985" spans="1:2" x14ac:dyDescent="0.3">
      <c r="A89985" s="2">
        <v>0.37905462602262302</v>
      </c>
      <c r="B89985" t="s">
        <v>1099</v>
      </c>
    </row>
    <row r="89986" spans="1:2" x14ac:dyDescent="0.3">
      <c r="A89986" s="2">
        <v>0.46851017508794401</v>
      </c>
      <c r="B89986" t="s">
        <v>1099</v>
      </c>
    </row>
    <row r="89987" spans="1:2" x14ac:dyDescent="0.3">
      <c r="A89987" s="2">
        <v>0.57297521675301499</v>
      </c>
      <c r="B89987" t="s">
        <v>1099</v>
      </c>
    </row>
    <row r="89988" spans="1:2" x14ac:dyDescent="0.3">
      <c r="A89988" s="2">
        <v>0.69347378358628897</v>
      </c>
      <c r="B89988" t="s">
        <v>1099</v>
      </c>
    </row>
    <row r="89989" spans="1:2" x14ac:dyDescent="0.3">
      <c r="A89989" s="2">
        <v>0.83077785969148299</v>
      </c>
      <c r="B89989" t="s">
        <v>1099</v>
      </c>
    </row>
    <row r="89990" spans="1:2" x14ac:dyDescent="0.3">
      <c r="A89990" s="2">
        <v>0.98531057309871495</v>
      </c>
      <c r="B89990" t="s">
        <v>1099</v>
      </c>
    </row>
    <row r="89991" spans="1:2" x14ac:dyDescent="0.3">
      <c r="A89991" s="2">
        <v>1.1570729311343</v>
      </c>
      <c r="B89991" t="s">
        <v>1099</v>
      </c>
    </row>
    <row r="89992" spans="1:2" x14ac:dyDescent="0.3">
      <c r="A89992" s="2">
        <v>1.34560451415209</v>
      </c>
      <c r="B89992" t="s">
        <v>1099</v>
      </c>
    </row>
    <row r="89993" spans="1:2" x14ac:dyDescent="0.3">
      <c r="A89993" s="2">
        <v>1.5499832352943299</v>
      </c>
      <c r="B89993" t="s">
        <v>1099</v>
      </c>
    </row>
    <row r="89994" spans="1:2" x14ac:dyDescent="0.3">
      <c r="A89994" s="2">
        <v>1.7688626885132199</v>
      </c>
      <c r="B89994" t="s">
        <v>1099</v>
      </c>
    </row>
    <row r="89995" spans="1:2" x14ac:dyDescent="0.3">
      <c r="A89995" s="2">
        <v>2.0005399822710199</v>
      </c>
      <c r="B89995" t="s">
        <v>1099</v>
      </c>
    </row>
    <row r="89996" spans="1:2" x14ac:dyDescent="0.3">
      <c r="A89996" s="2">
        <v>2.2430438486720501</v>
      </c>
      <c r="B89996" t="s">
        <v>1099</v>
      </c>
    </row>
    <row r="89997" spans="1:2" x14ac:dyDescent="0.3">
      <c r="A89997" s="2">
        <v>2.4942316350872802</v>
      </c>
      <c r="B89997" t="s">
        <v>1099</v>
      </c>
    </row>
    <row r="89998" spans="1:2" x14ac:dyDescent="0.3">
      <c r="A89998" s="2">
        <v>2.7518855106757298</v>
      </c>
      <c r="B89998" t="s">
        <v>1099</v>
      </c>
    </row>
    <row r="89999" spans="1:2" x14ac:dyDescent="0.3">
      <c r="A89999" s="2">
        <v>3.0137999593137601</v>
      </c>
      <c r="B89999" t="s">
        <v>1099</v>
      </c>
    </row>
    <row r="90000" spans="1:2" x14ac:dyDescent="0.3">
      <c r="A90000" s="2">
        <v>3.2778559918011698</v>
      </c>
      <c r="B90000" t="s">
        <v>1099</v>
      </c>
    </row>
    <row r="90001" spans="1:2" x14ac:dyDescent="0.3">
      <c r="A90001" s="2">
        <v>3.5420794260471</v>
      </c>
      <c r="B90001" t="s">
        <v>1099</v>
      </c>
    </row>
    <row r="90002" spans="1:2" x14ac:dyDescent="0.3">
      <c r="A90002" s="2">
        <v>6.2203220269628899E-2</v>
      </c>
      <c r="B90002" t="s">
        <v>1099</v>
      </c>
    </row>
    <row r="90003" spans="1:2" x14ac:dyDescent="0.3">
      <c r="A90003" s="2">
        <v>0.13730961811601899</v>
      </c>
      <c r="B90003" t="s">
        <v>1099</v>
      </c>
    </row>
    <row r="90004" spans="1:2" x14ac:dyDescent="0.3">
      <c r="A90004" s="2">
        <v>0.21906698564447999</v>
      </c>
      <c r="B90004" t="s">
        <v>1099</v>
      </c>
    </row>
    <row r="90005" spans="1:2" x14ac:dyDescent="0.3">
      <c r="A90005" s="2">
        <v>0.34611113670839999</v>
      </c>
      <c r="B90005" t="s">
        <v>1099</v>
      </c>
    </row>
    <row r="90006" spans="1:2" x14ac:dyDescent="0.3">
      <c r="A90006" s="2">
        <v>0.44059410442285002</v>
      </c>
      <c r="B90006" t="s">
        <v>1099</v>
      </c>
    </row>
    <row r="90007" spans="1:2" x14ac:dyDescent="0.3">
      <c r="A90007" s="2">
        <v>0.556871987178433</v>
      </c>
      <c r="B90007" t="s">
        <v>1099</v>
      </c>
    </row>
    <row r="90008" spans="1:2" x14ac:dyDescent="0.3">
      <c r="A90008" s="2">
        <v>0.70151838425968405</v>
      </c>
      <c r="B90008" t="s">
        <v>1099</v>
      </c>
    </row>
    <row r="90009" spans="1:2" x14ac:dyDescent="0.3">
      <c r="A90009" s="2">
        <v>0.87973571037744502</v>
      </c>
      <c r="B90009" t="s">
        <v>1099</v>
      </c>
    </row>
    <row r="90010" spans="1:2" x14ac:dyDescent="0.3">
      <c r="A90010" s="2">
        <v>1.0965362005673001</v>
      </c>
      <c r="B90010" t="s">
        <v>1099</v>
      </c>
    </row>
    <row r="90011" spans="1:2" x14ac:dyDescent="0.3">
      <c r="A90011" s="2">
        <v>1.3573106503379599</v>
      </c>
      <c r="B90011" t="s">
        <v>1099</v>
      </c>
    </row>
    <row r="90012" spans="1:2" x14ac:dyDescent="0.3">
      <c r="A90012" s="2">
        <v>1.66790170973834</v>
      </c>
      <c r="B90012" t="s">
        <v>1099</v>
      </c>
    </row>
    <row r="90013" spans="1:2" x14ac:dyDescent="0.3">
      <c r="A90013" s="2">
        <v>2.03420978741137</v>
      </c>
      <c r="B90013" t="s">
        <v>1099</v>
      </c>
    </row>
    <row r="90014" spans="1:2" x14ac:dyDescent="0.3">
      <c r="A90014" s="2">
        <v>2.4614233837626802</v>
      </c>
      <c r="B90014" t="s">
        <v>1099</v>
      </c>
    </row>
    <row r="90015" spans="1:2" x14ac:dyDescent="0.3">
      <c r="A90015" s="2">
        <v>2.9530863777777001</v>
      </c>
      <c r="B90015" t="s">
        <v>1099</v>
      </c>
    </row>
    <row r="90016" spans="1:2" x14ac:dyDescent="0.3">
      <c r="A90016" s="2">
        <v>3.5102683176593699</v>
      </c>
      <c r="B90016" t="s">
        <v>1099</v>
      </c>
    </row>
    <row r="90017" spans="1:2" x14ac:dyDescent="0.3">
      <c r="A90017" s="2">
        <v>4.1310522656862299</v>
      </c>
      <c r="B90017" t="s">
        <v>1099</v>
      </c>
    </row>
    <row r="90018" spans="1:2" x14ac:dyDescent="0.3">
      <c r="A90018" s="2">
        <v>4.8104382575856501</v>
      </c>
      <c r="B90018" t="s">
        <v>1099</v>
      </c>
    </row>
    <row r="90019" spans="1:2" x14ac:dyDescent="0.3">
      <c r="A90019" s="2">
        <v>5.5406385961078799</v>
      </c>
      <c r="B90019" t="s">
        <v>1099</v>
      </c>
    </row>
    <row r="90020" spans="1:2" x14ac:dyDescent="0.3">
      <c r="A90020" s="2">
        <v>6.3116601552481297</v>
      </c>
      <c r="B90020" t="s">
        <v>1099</v>
      </c>
    </row>
    <row r="90021" spans="1:2" x14ac:dyDescent="0.3">
      <c r="A90021" s="2">
        <v>7.1120383585214304</v>
      </c>
      <c r="B90021" t="s">
        <v>1099</v>
      </c>
    </row>
    <row r="90022" spans="1:2" x14ac:dyDescent="0.3">
      <c r="A90022" s="2">
        <v>7.9295986148176896</v>
      </c>
      <c r="B90022" t="s">
        <v>1099</v>
      </c>
    </row>
    <row r="90023" spans="1:2" x14ac:dyDescent="0.3">
      <c r="A90023" s="2">
        <v>8.7521528648993794</v>
      </c>
      <c r="B90023" t="s">
        <v>1099</v>
      </c>
    </row>
    <row r="90024" spans="1:2" x14ac:dyDescent="0.3">
      <c r="A90024" s="2">
        <v>9.5680760528315592</v>
      </c>
      <c r="B90024" t="s">
        <v>1099</v>
      </c>
    </row>
    <row r="90025" spans="1:2" x14ac:dyDescent="0.3">
      <c r="A90025" s="2">
        <v>10.366739899788101</v>
      </c>
      <c r="B90025" t="s">
        <v>1099</v>
      </c>
    </row>
    <row r="90026" spans="1:2" x14ac:dyDescent="0.3">
      <c r="A90026" s="2">
        <v>0.244656563984786</v>
      </c>
      <c r="B90026" t="s">
        <v>1099</v>
      </c>
    </row>
    <row r="90027" spans="1:2" x14ac:dyDescent="0.3">
      <c r="A90027" s="2">
        <v>9.2202386876644908</v>
      </c>
      <c r="B90027" t="s">
        <v>1099</v>
      </c>
    </row>
    <row r="90028" spans="1:2" x14ac:dyDescent="0.3">
      <c r="A90028" s="2">
        <v>1.6848931000176599</v>
      </c>
      <c r="B90028" t="s">
        <v>1099</v>
      </c>
    </row>
    <row r="90029" spans="1:2" x14ac:dyDescent="0.3">
      <c r="A90029" s="2">
        <v>0.59221342689581302</v>
      </c>
      <c r="B90029" t="s">
        <v>1099</v>
      </c>
    </row>
    <row r="90030" spans="1:2" x14ac:dyDescent="0.3">
      <c r="A90030" s="2">
        <v>0.26178912836577101</v>
      </c>
      <c r="B90030" t="s">
        <v>1099</v>
      </c>
    </row>
    <row r="90031" spans="1:2" x14ac:dyDescent="0.3">
      <c r="A90031" s="2">
        <v>0.992767226136681</v>
      </c>
      <c r="B90031" t="s">
        <v>1099</v>
      </c>
    </row>
    <row r="90032" spans="1:2" x14ac:dyDescent="0.3">
      <c r="A90032" s="2">
        <v>1.4352018897352701</v>
      </c>
      <c r="B90032" t="s">
        <v>1099</v>
      </c>
    </row>
    <row r="90033" spans="1:2" x14ac:dyDescent="0.3">
      <c r="A90033" s="2">
        <v>2.0994182104535102</v>
      </c>
      <c r="B90033" t="s">
        <v>1099</v>
      </c>
    </row>
    <row r="90034" spans="1:2" x14ac:dyDescent="0.3">
      <c r="A90034" s="2">
        <v>2.8162893540998502</v>
      </c>
      <c r="B90034" t="s">
        <v>1099</v>
      </c>
    </row>
    <row r="90035" spans="1:2" x14ac:dyDescent="0.3">
      <c r="A90035" s="2">
        <v>3.6841762505786702</v>
      </c>
      <c r="B90035" t="s">
        <v>1099</v>
      </c>
    </row>
    <row r="90036" spans="1:2" x14ac:dyDescent="0.3">
      <c r="A90036" s="2">
        <v>4.4160007503203804</v>
      </c>
      <c r="B90036" t="s">
        <v>1099</v>
      </c>
    </row>
    <row r="90037" spans="1:2" x14ac:dyDescent="0.3">
      <c r="A90037" s="2">
        <v>5.3027782735207003</v>
      </c>
      <c r="B90037" t="s">
        <v>1099</v>
      </c>
    </row>
    <row r="90038" spans="1:2" x14ac:dyDescent="0.3">
      <c r="A90038" s="2">
        <v>6.3599386093006203</v>
      </c>
      <c r="B90038" t="s">
        <v>1099</v>
      </c>
    </row>
    <row r="90039" spans="1:2" x14ac:dyDescent="0.3">
      <c r="A90039" s="2">
        <v>7.6202000710604398</v>
      </c>
      <c r="B90039" t="s">
        <v>1099</v>
      </c>
    </row>
    <row r="90040" spans="1:2" x14ac:dyDescent="0.3">
      <c r="A90040" s="2">
        <v>9.1243178543027295</v>
      </c>
      <c r="B90040" t="s">
        <v>1099</v>
      </c>
    </row>
    <row r="90041" spans="1:2" x14ac:dyDescent="0.3">
      <c r="A90041" s="2">
        <v>10.905946340223</v>
      </c>
      <c r="B90041" t="s">
        <v>1099</v>
      </c>
    </row>
    <row r="90042" spans="1:2" x14ac:dyDescent="0.3">
      <c r="A90042" s="2">
        <v>12.978556098773099</v>
      </c>
      <c r="B90042" t="s">
        <v>1099</v>
      </c>
    </row>
    <row r="90043" spans="1:2" x14ac:dyDescent="0.3">
      <c r="A90043" s="2">
        <v>15.3293918119466</v>
      </c>
      <c r="B90043" t="s">
        <v>1099</v>
      </c>
    </row>
    <row r="90044" spans="1:2" x14ac:dyDescent="0.3">
      <c r="A90044" s="2">
        <v>17.9208957983302</v>
      </c>
      <c r="B90044" t="s">
        <v>1099</v>
      </c>
    </row>
    <row r="90045" spans="1:2" x14ac:dyDescent="0.3">
      <c r="A90045" s="2">
        <v>20.696980032262299</v>
      </c>
      <c r="B90045" t="s">
        <v>1099</v>
      </c>
    </row>
    <row r="90046" spans="1:2" x14ac:dyDescent="0.3">
      <c r="A90046" s="2">
        <v>23.591007531588399</v>
      </c>
      <c r="B90046" t="s">
        <v>1099</v>
      </c>
    </row>
    <row r="90047" spans="1:2" x14ac:dyDescent="0.3">
      <c r="A90047" s="2">
        <v>26.533253931300699</v>
      </c>
      <c r="B90047" t="s">
        <v>1099</v>
      </c>
    </row>
    <row r="90048" spans="1:2" x14ac:dyDescent="0.3">
      <c r="A90048" s="2">
        <v>29.4567576846976</v>
      </c>
      <c r="B90048" t="s">
        <v>1099</v>
      </c>
    </row>
    <row r="90049" spans="1:2" x14ac:dyDescent="0.3">
      <c r="A90049" s="2">
        <v>32.301292228554203</v>
      </c>
      <c r="B90049" t="s">
        <v>1099</v>
      </c>
    </row>
    <row r="90050" spans="1:2" x14ac:dyDescent="0.3">
      <c r="A90050" s="2">
        <v>35.015642732754202</v>
      </c>
      <c r="B90050" t="s">
        <v>1099</v>
      </c>
    </row>
    <row r="90051" spans="1:2" x14ac:dyDescent="0.3">
      <c r="A90051" s="2">
        <v>37.558552104607401</v>
      </c>
      <c r="B90051" t="s">
        <v>1099</v>
      </c>
    </row>
    <row r="90052" spans="1:2" x14ac:dyDescent="0.3">
      <c r="A90052" s="2">
        <v>39.898720211950497</v>
      </c>
      <c r="B90052" t="s">
        <v>1099</v>
      </c>
    </row>
    <row r="90053" spans="1:2" x14ac:dyDescent="0.3">
      <c r="A90053" s="2">
        <v>42.014189913656701</v>
      </c>
      <c r="B90053" t="s">
        <v>1099</v>
      </c>
    </row>
    <row r="90054" spans="1:2" x14ac:dyDescent="0.3">
      <c r="A90054" s="2">
        <v>43.891379925383603</v>
      </c>
      <c r="B90054" t="s">
        <v>1099</v>
      </c>
    </row>
    <row r="90055" spans="1:2" x14ac:dyDescent="0.3">
      <c r="A90055" s="2">
        <v>45.523949744331802</v>
      </c>
      <c r="B90055" t="s">
        <v>1099</v>
      </c>
    </row>
    <row r="90056" spans="1:2" x14ac:dyDescent="0.3">
      <c r="A90056" s="2">
        <v>46.911625598674703</v>
      </c>
      <c r="B90056" t="s">
        <v>1099</v>
      </c>
    </row>
    <row r="90057" spans="1:2" x14ac:dyDescent="0.3">
      <c r="A90057" s="2">
        <v>48.059065167908599</v>
      </c>
      <c r="B90057" t="s">
        <v>1099</v>
      </c>
    </row>
    <row r="90058" spans="1:2" x14ac:dyDescent="0.3">
      <c r="A90058" s="2">
        <v>48.974810597119202</v>
      </c>
      <c r="B90058" t="s">
        <v>1099</v>
      </c>
    </row>
    <row r="90059" spans="1:2" x14ac:dyDescent="0.3">
      <c r="A90059" s="2">
        <v>521.95924298189595</v>
      </c>
      <c r="B90059" t="s">
        <v>1099</v>
      </c>
    </row>
    <row r="90060" spans="1:2" x14ac:dyDescent="0.3">
      <c r="A90060" s="2">
        <v>368.564544932366</v>
      </c>
      <c r="B90060" t="s">
        <v>1099</v>
      </c>
    </row>
    <row r="90061" spans="1:2" x14ac:dyDescent="0.3">
      <c r="A90061" s="2">
        <v>817.24363148087605</v>
      </c>
      <c r="B90061" t="s">
        <v>1099</v>
      </c>
    </row>
    <row r="90062" spans="1:2" x14ac:dyDescent="0.3">
      <c r="A90062" s="2">
        <v>960.41004955431004</v>
      </c>
      <c r="B90062" t="s">
        <v>1099</v>
      </c>
    </row>
    <row r="90063" spans="1:2" x14ac:dyDescent="0.3">
      <c r="A90063" s="2">
        <v>1094.3131411637801</v>
      </c>
      <c r="B90063" t="s">
        <v>1099</v>
      </c>
    </row>
    <row r="90064" spans="1:2" x14ac:dyDescent="0.3">
      <c r="A90064" s="2">
        <v>1216.1022252089999</v>
      </c>
      <c r="B90064" t="s">
        <v>1099</v>
      </c>
    </row>
    <row r="90065" spans="1:2" x14ac:dyDescent="0.3">
      <c r="A90065" s="2">
        <v>1324.03474148531</v>
      </c>
      <c r="B90065" t="s">
        <v>1099</v>
      </c>
    </row>
    <row r="90066" spans="1:2" x14ac:dyDescent="0.3">
      <c r="A90066" s="2">
        <v>1417.2087803920699</v>
      </c>
      <c r="B90066" t="s">
        <v>1099</v>
      </c>
    </row>
    <row r="90067" spans="1:2" x14ac:dyDescent="0.3">
      <c r="A90067" s="2">
        <v>1495.3551001143601</v>
      </c>
      <c r="B90067" t="s">
        <v>1099</v>
      </c>
    </row>
    <row r="90068" spans="1:2" x14ac:dyDescent="0.3">
      <c r="A90068" s="2">
        <v>1558.6754034231001</v>
      </c>
      <c r="B90068" t="s">
        <v>1099</v>
      </c>
    </row>
    <row r="90069" spans="1:2" x14ac:dyDescent="0.3">
      <c r="A90069" s="2">
        <v>1607.7146651553901</v>
      </c>
      <c r="B90069" t="s">
        <v>1099</v>
      </c>
    </row>
    <row r="90070" spans="1:2" x14ac:dyDescent="0.3">
      <c r="A90070" s="2">
        <v>1643.2594731489601</v>
      </c>
      <c r="B90070" t="s">
        <v>1099</v>
      </c>
    </row>
    <row r="90071" spans="1:2" x14ac:dyDescent="0.3">
      <c r="A90071" s="2">
        <v>459.88296183827498</v>
      </c>
      <c r="B90071" t="s">
        <v>1099</v>
      </c>
    </row>
    <row r="90072" spans="1:2" x14ac:dyDescent="0.3">
      <c r="A90072" s="2">
        <v>550.46777353097605</v>
      </c>
      <c r="B90072" t="s">
        <v>1099</v>
      </c>
    </row>
    <row r="90073" spans="1:2" x14ac:dyDescent="0.3">
      <c r="A90073" s="2">
        <v>637.26182604498399</v>
      </c>
      <c r="B90073" t="s">
        <v>1099</v>
      </c>
    </row>
    <row r="90074" spans="1:2" x14ac:dyDescent="0.3">
      <c r="A90074" s="2">
        <v>718.04119096200304</v>
      </c>
      <c r="B90074" t="s">
        <v>1099</v>
      </c>
    </row>
    <row r="90075" spans="1:2" x14ac:dyDescent="0.3">
      <c r="A90075" s="2">
        <v>791.28454587233898</v>
      </c>
      <c r="B90075" t="s">
        <v>1099</v>
      </c>
    </row>
    <row r="90076" spans="1:2" x14ac:dyDescent="0.3">
      <c r="A90076" s="2">
        <v>856.03885976206095</v>
      </c>
      <c r="B90076" t="s">
        <v>1099</v>
      </c>
    </row>
    <row r="90077" spans="1:2" x14ac:dyDescent="0.3">
      <c r="A90077" s="2">
        <v>911.80259168187399</v>
      </c>
      <c r="B90077" t="s">
        <v>1099</v>
      </c>
    </row>
    <row r="90078" spans="1:2" x14ac:dyDescent="0.3">
      <c r="A90078" s="2">
        <v>958.42786958615</v>
      </c>
      <c r="B90078" t="s">
        <v>1099</v>
      </c>
    </row>
    <row r="90079" spans="1:2" x14ac:dyDescent="0.3">
      <c r="A90079" s="2">
        <v>996.03866917447897</v>
      </c>
      <c r="B90079" t="s">
        <v>1099</v>
      </c>
    </row>
    <row r="90080" spans="1:2" x14ac:dyDescent="0.3">
      <c r="A90080" s="2">
        <v>1024.96230142134</v>
      </c>
      <c r="B90080" t="s">
        <v>1099</v>
      </c>
    </row>
    <row r="90081" spans="1:2" x14ac:dyDescent="0.3">
      <c r="A90081" s="2">
        <v>618.96476438783804</v>
      </c>
      <c r="B90081" t="s">
        <v>1099</v>
      </c>
    </row>
    <row r="90082" spans="1:2" x14ac:dyDescent="0.3">
      <c r="A90082" s="2">
        <v>641.09596060882802</v>
      </c>
      <c r="B90082" t="s">
        <v>1099</v>
      </c>
    </row>
    <row r="90083" spans="1:2" x14ac:dyDescent="0.3">
      <c r="A90083" s="2">
        <v>384.66994623958101</v>
      </c>
      <c r="B90083" t="s">
        <v>1099</v>
      </c>
    </row>
    <row r="90084" spans="1:2" x14ac:dyDescent="0.3">
      <c r="A90084" s="2">
        <v>401.02087534130197</v>
      </c>
      <c r="B90084" t="s">
        <v>1099</v>
      </c>
    </row>
    <row r="90085" spans="1:2" x14ac:dyDescent="0.3">
      <c r="A90085" s="2">
        <v>153.19298440025901</v>
      </c>
      <c r="B90085" t="s">
        <v>1099</v>
      </c>
    </row>
    <row r="90086" spans="1:2" x14ac:dyDescent="0.3">
      <c r="A90086" s="2">
        <v>239.402949801793</v>
      </c>
      <c r="B90086" t="s">
        <v>1099</v>
      </c>
    </row>
    <row r="90087" spans="1:2" x14ac:dyDescent="0.3">
      <c r="A90087" s="2">
        <v>251.18830784251</v>
      </c>
      <c r="B90087" t="s">
        <v>1099</v>
      </c>
    </row>
    <row r="90088" spans="1:2" x14ac:dyDescent="0.3">
      <c r="A90088" s="2">
        <v>260.97505253372299</v>
      </c>
      <c r="B90088" t="s">
        <v>1099</v>
      </c>
    </row>
    <row r="90089" spans="1:2" x14ac:dyDescent="0.3">
      <c r="A90089" s="2">
        <v>268.80368580364302</v>
      </c>
      <c r="B90089" t="s">
        <v>1099</v>
      </c>
    </row>
    <row r="90090" spans="1:2" x14ac:dyDescent="0.3">
      <c r="A90090" s="2">
        <v>278.92684727577898</v>
      </c>
      <c r="B90090" t="s">
        <v>1099</v>
      </c>
    </row>
    <row r="90091" spans="1:2" x14ac:dyDescent="0.3">
      <c r="A90091" s="2">
        <v>281.45248417233302</v>
      </c>
      <c r="B90091" t="s">
        <v>1099</v>
      </c>
    </row>
    <row r="90092" spans="1:2" x14ac:dyDescent="0.3">
      <c r="A90092" s="2">
        <v>282.46671508313602</v>
      </c>
      <c r="B90092" t="s">
        <v>1099</v>
      </c>
    </row>
    <row r="90093" spans="1:2" x14ac:dyDescent="0.3">
      <c r="A90093" s="2">
        <v>282.11348818433498</v>
      </c>
      <c r="B90093" t="s">
        <v>1099</v>
      </c>
    </row>
    <row r="90094" spans="1:2" x14ac:dyDescent="0.3">
      <c r="A90094" s="2">
        <v>280.53858684010697</v>
      </c>
      <c r="B90094" t="s">
        <v>1099</v>
      </c>
    </row>
    <row r="90095" spans="1:2" x14ac:dyDescent="0.3">
      <c r="A90095" s="2">
        <v>277.88601158708099</v>
      </c>
      <c r="B90095" t="s">
        <v>1099</v>
      </c>
    </row>
    <row r="90096" spans="1:2" x14ac:dyDescent="0.3">
      <c r="A90096" s="2">
        <v>274.29523041772597</v>
      </c>
      <c r="B90096" t="s">
        <v>1099</v>
      </c>
    </row>
    <row r="90097" spans="1:2" x14ac:dyDescent="0.3">
      <c r="A90097" s="2">
        <v>140.06847179306001</v>
      </c>
      <c r="B90097" t="s">
        <v>1099</v>
      </c>
    </row>
    <row r="90098" spans="1:2" x14ac:dyDescent="0.3">
      <c r="A90098" s="2">
        <v>149.56709764681199</v>
      </c>
      <c r="B90098" t="s">
        <v>1099</v>
      </c>
    </row>
    <row r="90099" spans="1:2" x14ac:dyDescent="0.3">
      <c r="A90099" s="2">
        <v>157.91033714810001</v>
      </c>
      <c r="B90099" t="s">
        <v>1099</v>
      </c>
    </row>
    <row r="90100" spans="1:2" x14ac:dyDescent="0.3">
      <c r="A90100" s="2">
        <v>165.06271301656599</v>
      </c>
      <c r="B90100" t="s">
        <v>1099</v>
      </c>
    </row>
    <row r="90101" spans="1:2" x14ac:dyDescent="0.3">
      <c r="A90101" s="2">
        <v>171.02259642642301</v>
      </c>
      <c r="B90101" t="s">
        <v>1099</v>
      </c>
    </row>
    <row r="90102" spans="1:2" x14ac:dyDescent="0.3">
      <c r="A90102" s="2">
        <v>175.815609758211</v>
      </c>
      <c r="B90102" t="s">
        <v>1099</v>
      </c>
    </row>
    <row r="90103" spans="1:2" x14ac:dyDescent="0.3">
      <c r="A90103" s="2">
        <v>179.48853457781701</v>
      </c>
      <c r="B90103" t="s">
        <v>1099</v>
      </c>
    </row>
    <row r="90104" spans="1:2" x14ac:dyDescent="0.3">
      <c r="A90104" s="2">
        <v>182.10388395186999</v>
      </c>
      <c r="B90104" t="s">
        <v>1099</v>
      </c>
    </row>
    <row r="90105" spans="1:2" x14ac:dyDescent="0.3">
      <c r="A90105" s="2">
        <v>183.73519359559899</v>
      </c>
      <c r="B90105" t="s">
        <v>1099</v>
      </c>
    </row>
    <row r="90106" spans="1:2" x14ac:dyDescent="0.3">
      <c r="A90106" s="2">
        <v>184.46304699586199</v>
      </c>
      <c r="B90106" t="s">
        <v>1099</v>
      </c>
    </row>
    <row r="90107" spans="1:2" x14ac:dyDescent="0.3">
      <c r="A90107" s="2">
        <v>184.37179525785299</v>
      </c>
      <c r="B90107" t="s">
        <v>1099</v>
      </c>
    </row>
    <row r="90108" spans="1:2" x14ac:dyDescent="0.3">
      <c r="A90108" s="2">
        <v>183.54691056139399</v>
      </c>
      <c r="B90108" t="s">
        <v>1099</v>
      </c>
    </row>
    <row r="90109" spans="1:2" x14ac:dyDescent="0.3">
      <c r="A90109" s="2">
        <v>182.07290441386101</v>
      </c>
      <c r="B90109" t="s">
        <v>1099</v>
      </c>
    </row>
    <row r="90110" spans="1:2" x14ac:dyDescent="0.3">
      <c r="A90110" s="2">
        <v>48.272673736115998</v>
      </c>
      <c r="B90110" t="s">
        <v>1099</v>
      </c>
    </row>
    <row r="90111" spans="1:2" x14ac:dyDescent="0.3">
      <c r="A90111" s="2">
        <v>72.963776439263299</v>
      </c>
      <c r="B90111" t="s">
        <v>1099</v>
      </c>
    </row>
    <row r="90112" spans="1:2" x14ac:dyDescent="0.3">
      <c r="A90112" s="2">
        <v>80.521257218579805</v>
      </c>
      <c r="B90112" t="s">
        <v>1099</v>
      </c>
    </row>
    <row r="90113" spans="1:2" x14ac:dyDescent="0.3">
      <c r="A90113" s="2">
        <v>87.589990799840905</v>
      </c>
      <c r="B90113" t="s">
        <v>1099</v>
      </c>
    </row>
    <row r="90114" spans="1:2" x14ac:dyDescent="0.3">
      <c r="A90114" s="2">
        <v>94.074382581029496</v>
      </c>
      <c r="B90114" t="s">
        <v>1099</v>
      </c>
    </row>
    <row r="90115" spans="1:2" x14ac:dyDescent="0.3">
      <c r="A90115" s="2">
        <v>99.907632737005201</v>
      </c>
      <c r="B90115" t="s">
        <v>1099</v>
      </c>
    </row>
    <row r="90116" spans="1:2" x14ac:dyDescent="0.3">
      <c r="A90116" s="2">
        <v>105.048795699072</v>
      </c>
      <c r="B90116" t="s">
        <v>1099</v>
      </c>
    </row>
    <row r="90117" spans="1:2" x14ac:dyDescent="0.3">
      <c r="A90117" s="2">
        <v>109.479318738578</v>
      </c>
      <c r="B90117" t="s">
        <v>1099</v>
      </c>
    </row>
    <row r="90118" spans="1:2" x14ac:dyDescent="0.3">
      <c r="A90118" s="2">
        <v>113.199421531876</v>
      </c>
      <c r="B90118" t="s">
        <v>1099</v>
      </c>
    </row>
    <row r="90119" spans="1:2" x14ac:dyDescent="0.3">
      <c r="A90119" s="2">
        <v>116.224544549344</v>
      </c>
      <c r="B90119" t="s">
        <v>1099</v>
      </c>
    </row>
    <row r="90120" spans="1:2" x14ac:dyDescent="0.3">
      <c r="A90120" s="2">
        <v>118.582039101204</v>
      </c>
      <c r="B90120" t="s">
        <v>1099</v>
      </c>
    </row>
    <row r="90121" spans="1:2" x14ac:dyDescent="0.3">
      <c r="A90121" s="2">
        <v>120.30818240924199</v>
      </c>
      <c r="B90121" t="s">
        <v>1099</v>
      </c>
    </row>
    <row r="90122" spans="1:2" x14ac:dyDescent="0.3">
      <c r="A90122" s="2">
        <v>121.445571873012</v>
      </c>
      <c r="B90122" t="s">
        <v>1099</v>
      </c>
    </row>
    <row r="90123" spans="1:2" x14ac:dyDescent="0.3">
      <c r="A90123" s="2">
        <v>122.040903317594</v>
      </c>
      <c r="B90123" t="s">
        <v>1099</v>
      </c>
    </row>
    <row r="90124" spans="1:2" x14ac:dyDescent="0.3">
      <c r="A90124" s="2">
        <v>122.143121960291</v>
      </c>
      <c r="B90124" t="s">
        <v>1099</v>
      </c>
    </row>
    <row r="90125" spans="1:2" x14ac:dyDescent="0.3">
      <c r="A90125" s="2">
        <v>121.801918645968</v>
      </c>
      <c r="B90125" t="s">
        <v>1099</v>
      </c>
    </row>
    <row r="90126" spans="1:2" x14ac:dyDescent="0.3">
      <c r="A90126" s="2">
        <v>55.307598096920103</v>
      </c>
      <c r="B90126" t="s">
        <v>1099</v>
      </c>
    </row>
    <row r="90127" spans="1:2" x14ac:dyDescent="0.3">
      <c r="A90127" s="2">
        <v>59.755256687983596</v>
      </c>
      <c r="B90127" t="s">
        <v>1099</v>
      </c>
    </row>
    <row r="90128" spans="1:2" x14ac:dyDescent="0.3">
      <c r="A90128" s="2">
        <v>63.803353147988602</v>
      </c>
      <c r="B90128" t="s">
        <v>1099</v>
      </c>
    </row>
    <row r="90129" spans="1:2" x14ac:dyDescent="0.3">
      <c r="A90129" s="2">
        <v>67.4601303670932</v>
      </c>
      <c r="B90129" t="s">
        <v>1099</v>
      </c>
    </row>
    <row r="90130" spans="1:2" x14ac:dyDescent="0.3">
      <c r="A90130" s="2">
        <v>70.703117295598801</v>
      </c>
      <c r="B90130" t="s">
        <v>1099</v>
      </c>
    </row>
    <row r="90131" spans="1:2" x14ac:dyDescent="0.3">
      <c r="A90131" s="2">
        <v>73.522197338360101</v>
      </c>
      <c r="B90131" t="s">
        <v>1099</v>
      </c>
    </row>
    <row r="90132" spans="1:2" x14ac:dyDescent="0.3">
      <c r="A90132" s="2">
        <v>75.917689295233501</v>
      </c>
      <c r="B90132" t="s">
        <v>1099</v>
      </c>
    </row>
    <row r="90133" spans="1:2" x14ac:dyDescent="0.3">
      <c r="A90133" s="2">
        <v>77.898443570984796</v>
      </c>
      <c r="B90133" t="s">
        <v>1099</v>
      </c>
    </row>
    <row r="90134" spans="1:2" x14ac:dyDescent="0.3">
      <c r="A90134" s="2">
        <v>79.480046428416003</v>
      </c>
      <c r="B90134" t="s">
        <v>1099</v>
      </c>
    </row>
    <row r="90135" spans="1:2" x14ac:dyDescent="0.3">
      <c r="A90135" s="2">
        <v>80.683189640367999</v>
      </c>
      <c r="B90135" t="s">
        <v>1099</v>
      </c>
    </row>
    <row r="90136" spans="1:2" x14ac:dyDescent="0.3">
      <c r="A90136" s="2">
        <v>81.532228302956497</v>
      </c>
      <c r="B90136" t="s">
        <v>1099</v>
      </c>
    </row>
    <row r="90137" spans="1:2" x14ac:dyDescent="0.3">
      <c r="A90137" s="2">
        <v>82.053946062862096</v>
      </c>
      <c r="B90137" t="s">
        <v>1099</v>
      </c>
    </row>
    <row r="90138" spans="1:2" x14ac:dyDescent="0.3">
      <c r="A90138" s="2">
        <v>82.276513466930993</v>
      </c>
      <c r="B90138" t="s">
        <v>1099</v>
      </c>
    </row>
    <row r="90139" spans="1:2" x14ac:dyDescent="0.3">
      <c r="A90139" s="2">
        <v>15.8974012062017</v>
      </c>
      <c r="B90139" t="s">
        <v>1099</v>
      </c>
    </row>
    <row r="90140" spans="1:2" x14ac:dyDescent="0.3">
      <c r="A90140" s="2">
        <v>21.179152626730598</v>
      </c>
      <c r="B90140" t="s">
        <v>1099</v>
      </c>
    </row>
    <row r="90141" spans="1:2" x14ac:dyDescent="0.3">
      <c r="A90141" s="2">
        <v>27.434947911938401</v>
      </c>
      <c r="B90141" t="s">
        <v>1099</v>
      </c>
    </row>
    <row r="90142" spans="1:2" x14ac:dyDescent="0.3">
      <c r="A90142" s="2">
        <v>40.315846467177401</v>
      </c>
      <c r="B90142" t="s">
        <v>1099</v>
      </c>
    </row>
    <row r="90143" spans="1:2" x14ac:dyDescent="0.3">
      <c r="A90143" s="2">
        <v>43.836560026320299</v>
      </c>
      <c r="B90143" t="s">
        <v>1099</v>
      </c>
    </row>
    <row r="90144" spans="1:2" x14ac:dyDescent="0.3">
      <c r="A90144" s="2">
        <v>46.189397841884499</v>
      </c>
      <c r="B90144" t="s">
        <v>1099</v>
      </c>
    </row>
    <row r="90145" spans="1:2" x14ac:dyDescent="0.3">
      <c r="A90145" s="2">
        <v>48.294846356316597</v>
      </c>
      <c r="B90145" t="s">
        <v>1099</v>
      </c>
    </row>
    <row r="90146" spans="1:2" x14ac:dyDescent="0.3">
      <c r="A90146" s="2">
        <v>50.147037752181802</v>
      </c>
      <c r="B90146" t="s">
        <v>1099</v>
      </c>
    </row>
    <row r="90147" spans="1:2" x14ac:dyDescent="0.3">
      <c r="A90147" s="2">
        <v>51.745941985454799</v>
      </c>
      <c r="B90147" t="s">
        <v>1099</v>
      </c>
    </row>
    <row r="90148" spans="1:2" x14ac:dyDescent="0.3">
      <c r="A90148" s="2">
        <v>53.0963473266657</v>
      </c>
      <c r="B90148" t="s">
        <v>1099</v>
      </c>
    </row>
    <row r="90149" spans="1:2" x14ac:dyDescent="0.3">
      <c r="A90149" s="2">
        <v>54.206888335818498</v>
      </c>
      <c r="B90149" t="s">
        <v>1099</v>
      </c>
    </row>
    <row r="90150" spans="1:2" x14ac:dyDescent="0.3">
      <c r="A90150" s="2">
        <v>55.089155062078497</v>
      </c>
      <c r="B90150" t="s">
        <v>1099</v>
      </c>
    </row>
    <row r="90151" spans="1:2" x14ac:dyDescent="0.3">
      <c r="A90151" s="2">
        <v>55.756897686846699</v>
      </c>
      <c r="B90151" t="s">
        <v>1099</v>
      </c>
    </row>
    <row r="90152" spans="1:2" x14ac:dyDescent="0.3">
      <c r="A90152" s="2">
        <v>56.225338067891002</v>
      </c>
      <c r="B90152" t="s">
        <v>1099</v>
      </c>
    </row>
    <row r="90153" spans="1:2" x14ac:dyDescent="0.3">
      <c r="A90153" s="2">
        <v>0.21212881334236999</v>
      </c>
      <c r="B90153" t="s">
        <v>1099</v>
      </c>
    </row>
    <row r="90154" spans="1:2" x14ac:dyDescent="0.3">
      <c r="A90154" s="2">
        <v>0.30682185930976702</v>
      </c>
      <c r="B90154" t="s">
        <v>1099</v>
      </c>
    </row>
    <row r="90155" spans="1:2" x14ac:dyDescent="0.3">
      <c r="A90155" s="2">
        <v>0.45193713849785799</v>
      </c>
      <c r="B90155" t="s">
        <v>1099</v>
      </c>
    </row>
    <row r="90156" spans="1:2" x14ac:dyDescent="0.3">
      <c r="A90156" s="2">
        <v>0.60641906068364904</v>
      </c>
      <c r="B90156" t="s">
        <v>1099</v>
      </c>
    </row>
    <row r="90157" spans="1:2" x14ac:dyDescent="0.3">
      <c r="A90157" s="2">
        <v>0.84520937256606699</v>
      </c>
      <c r="B90157" t="s">
        <v>1099</v>
      </c>
    </row>
    <row r="90158" spans="1:2" x14ac:dyDescent="0.3">
      <c r="A90158" s="2">
        <v>1.02761228776447</v>
      </c>
      <c r="B90158" t="s">
        <v>1099</v>
      </c>
    </row>
    <row r="90159" spans="1:2" x14ac:dyDescent="0.3">
      <c r="A90159" s="2">
        <v>1.20100425917486</v>
      </c>
      <c r="B90159" t="s">
        <v>1099</v>
      </c>
    </row>
    <row r="90160" spans="1:2" x14ac:dyDescent="0.3">
      <c r="A90160" s="2">
        <v>1.49513563077381</v>
      </c>
      <c r="B90160" t="s">
        <v>1099</v>
      </c>
    </row>
    <row r="90161" spans="1:2" x14ac:dyDescent="0.3">
      <c r="A90161" s="2">
        <v>1.8052413406483401</v>
      </c>
      <c r="B90161" t="s">
        <v>1099</v>
      </c>
    </row>
    <row r="90162" spans="1:2" x14ac:dyDescent="0.3">
      <c r="A90162" s="2">
        <v>1.2125830944937099</v>
      </c>
      <c r="B90162" t="s">
        <v>1099</v>
      </c>
    </row>
    <row r="90163" spans="1:2" x14ac:dyDescent="0.3">
      <c r="A90163" s="2">
        <v>2.1604867837367601</v>
      </c>
      <c r="B90163" t="s">
        <v>1099</v>
      </c>
    </row>
    <row r="90164" spans="1:2" x14ac:dyDescent="0.3">
      <c r="A90164" s="2">
        <v>2.4798791033077499</v>
      </c>
      <c r="B90164" t="s">
        <v>1099</v>
      </c>
    </row>
    <row r="90165" spans="1:2" x14ac:dyDescent="0.3">
      <c r="A90165" s="2">
        <v>3.1364611623393501</v>
      </c>
      <c r="B90165" t="s">
        <v>1099</v>
      </c>
    </row>
    <row r="90166" spans="1:2" x14ac:dyDescent="0.3">
      <c r="A90166" s="2">
        <v>3.7950865494754802</v>
      </c>
      <c r="B90166" t="s">
        <v>1099</v>
      </c>
    </row>
    <row r="90167" spans="1:2" x14ac:dyDescent="0.3">
      <c r="A90167" s="2">
        <v>16.738303922518899</v>
      </c>
      <c r="B90167" t="s">
        <v>1099</v>
      </c>
    </row>
    <row r="90168" spans="1:2" x14ac:dyDescent="0.3">
      <c r="A90168" s="2">
        <v>6.3120274854357801</v>
      </c>
      <c r="B90168" t="s">
        <v>1099</v>
      </c>
    </row>
    <row r="90169" spans="1:2" x14ac:dyDescent="0.3">
      <c r="A90169" s="2">
        <v>7.7988053638038402</v>
      </c>
      <c r="B90169" t="s">
        <v>1099</v>
      </c>
    </row>
    <row r="90170" spans="1:2" x14ac:dyDescent="0.3">
      <c r="A90170" s="2">
        <v>23.0950610928031</v>
      </c>
      <c r="B90170" t="s">
        <v>1099</v>
      </c>
    </row>
    <row r="90171" spans="1:2" x14ac:dyDescent="0.3">
      <c r="A90171" s="2">
        <v>25.128174484120301</v>
      </c>
      <c r="B90171" t="s">
        <v>1099</v>
      </c>
    </row>
    <row r="90172" spans="1:2" x14ac:dyDescent="0.3">
      <c r="A90172" s="2">
        <v>17.372582639362999</v>
      </c>
      <c r="B90172" t="s">
        <v>1099</v>
      </c>
    </row>
    <row r="90173" spans="1:2" x14ac:dyDescent="0.3">
      <c r="A90173" s="2">
        <v>22.571774567138799</v>
      </c>
      <c r="B90173" t="s">
        <v>1099</v>
      </c>
    </row>
    <row r="90174" spans="1:2" x14ac:dyDescent="0.3">
      <c r="A90174" s="2">
        <v>30.602278914525598</v>
      </c>
      <c r="B90174" t="s">
        <v>1099</v>
      </c>
    </row>
    <row r="90175" spans="1:2" x14ac:dyDescent="0.3">
      <c r="A90175" s="2">
        <v>32.163187244866599</v>
      </c>
      <c r="B90175" t="s">
        <v>1099</v>
      </c>
    </row>
    <row r="90176" spans="1:2" x14ac:dyDescent="0.3">
      <c r="A90176" s="2">
        <v>33.576037506157</v>
      </c>
      <c r="B90176" t="s">
        <v>1099</v>
      </c>
    </row>
    <row r="90177" spans="1:2" x14ac:dyDescent="0.3">
      <c r="A90177" s="2">
        <v>34.837173630375297</v>
      </c>
      <c r="B90177" t="s">
        <v>1099</v>
      </c>
    </row>
    <row r="90178" spans="1:2" x14ac:dyDescent="0.3">
      <c r="A90178" s="2">
        <v>35.946238442838997</v>
      </c>
      <c r="B90178" t="s">
        <v>1099</v>
      </c>
    </row>
    <row r="90179" spans="1:2" x14ac:dyDescent="0.3">
      <c r="A90179" s="2">
        <v>36.905627619436501</v>
      </c>
      <c r="B90179" t="s">
        <v>1099</v>
      </c>
    </row>
    <row r="90180" spans="1:2" x14ac:dyDescent="0.3">
      <c r="A90180" s="2">
        <v>37.719964050886098</v>
      </c>
      <c r="B90180" t="s">
        <v>1099</v>
      </c>
    </row>
    <row r="90181" spans="1:2" x14ac:dyDescent="0.3">
      <c r="A90181" s="2">
        <v>38.395609507594898</v>
      </c>
      <c r="B90181" t="s">
        <v>1099</v>
      </c>
    </row>
    <row r="90182" spans="1:2" x14ac:dyDescent="0.3">
      <c r="A90182" s="2">
        <v>38.940225966966999</v>
      </c>
      <c r="B90182" t="s">
        <v>1099</v>
      </c>
    </row>
    <row r="90183" spans="1:2" x14ac:dyDescent="0.3">
      <c r="A90183" s="2">
        <v>1.6173174329304201</v>
      </c>
      <c r="B90183" t="s">
        <v>1099</v>
      </c>
    </row>
    <row r="90184" spans="1:2" x14ac:dyDescent="0.3">
      <c r="A90184" s="2">
        <v>2.2642555831347999</v>
      </c>
      <c r="B90184" t="s">
        <v>1099</v>
      </c>
    </row>
    <row r="90185" spans="1:2" x14ac:dyDescent="0.3">
      <c r="A90185" s="2">
        <v>2.6597608036397702</v>
      </c>
      <c r="B90185" t="s">
        <v>1099</v>
      </c>
    </row>
    <row r="90186" spans="1:2" x14ac:dyDescent="0.3">
      <c r="A90186" s="2">
        <v>3.3782185133981901</v>
      </c>
      <c r="B90186" t="s">
        <v>1099</v>
      </c>
    </row>
    <row r="90187" spans="1:2" x14ac:dyDescent="0.3">
      <c r="A90187" s="2">
        <v>12.493926859079799</v>
      </c>
      <c r="B90187" t="s">
        <v>1099</v>
      </c>
    </row>
    <row r="90188" spans="1:2" x14ac:dyDescent="0.3">
      <c r="A90188" s="2">
        <v>4.9186450287882897</v>
      </c>
      <c r="B90188" t="s">
        <v>1099</v>
      </c>
    </row>
    <row r="90189" spans="1:2" x14ac:dyDescent="0.3">
      <c r="A90189" s="2">
        <v>5.6457171663966497</v>
      </c>
      <c r="B90189" t="s">
        <v>1099</v>
      </c>
    </row>
    <row r="90190" spans="1:2" x14ac:dyDescent="0.3">
      <c r="A90190" s="2">
        <v>7.1096279090592196</v>
      </c>
      <c r="B90190" t="s">
        <v>1099</v>
      </c>
    </row>
    <row r="90191" spans="1:2" x14ac:dyDescent="0.3">
      <c r="A90191" s="2">
        <v>9.3580841936310595</v>
      </c>
      <c r="B90191" t="s">
        <v>1099</v>
      </c>
    </row>
    <row r="90192" spans="1:2" x14ac:dyDescent="0.3">
      <c r="A90192" s="2">
        <v>11.6410188306153</v>
      </c>
      <c r="B90192" t="s">
        <v>1099</v>
      </c>
    </row>
    <row r="90193" spans="1:2" x14ac:dyDescent="0.3">
      <c r="A90193" s="2">
        <v>15.059308854397001</v>
      </c>
      <c r="B90193" t="s">
        <v>1099</v>
      </c>
    </row>
    <row r="90194" spans="1:2" x14ac:dyDescent="0.3">
      <c r="A90194" s="2">
        <v>19.928302524233899</v>
      </c>
      <c r="B90194" t="s">
        <v>1099</v>
      </c>
    </row>
    <row r="90195" spans="1:2" x14ac:dyDescent="0.3">
      <c r="A90195" s="2">
        <v>22.836559721928701</v>
      </c>
      <c r="B90195" t="s">
        <v>1099</v>
      </c>
    </row>
    <row r="90196" spans="1:2" x14ac:dyDescent="0.3">
      <c r="A90196" s="2">
        <v>23.819126690482001</v>
      </c>
      <c r="B90196" t="s">
        <v>1099</v>
      </c>
    </row>
    <row r="90197" spans="1:2" x14ac:dyDescent="0.3">
      <c r="A90197" s="2">
        <v>24.710574987360999</v>
      </c>
      <c r="B90197" t="s">
        <v>1099</v>
      </c>
    </row>
    <row r="90198" spans="1:2" x14ac:dyDescent="0.3">
      <c r="A90198" s="2">
        <v>25.510358101473201</v>
      </c>
      <c r="B90198" t="s">
        <v>1099</v>
      </c>
    </row>
    <row r="90199" spans="1:2" x14ac:dyDescent="0.3">
      <c r="A90199" s="2">
        <v>26.219526842659501</v>
      </c>
      <c r="B90199" t="s">
        <v>1099</v>
      </c>
    </row>
    <row r="90200" spans="1:2" x14ac:dyDescent="0.3">
      <c r="A90200" s="2">
        <v>26.840443581197</v>
      </c>
      <c r="B90200" t="s">
        <v>1099</v>
      </c>
    </row>
    <row r="90201" spans="1:2" x14ac:dyDescent="0.3">
      <c r="A90201" s="2">
        <v>27.376514795348101</v>
      </c>
      <c r="B90201" t="s">
        <v>1099</v>
      </c>
    </row>
    <row r="90202" spans="1:2" x14ac:dyDescent="0.3">
      <c r="A90202" s="2">
        <v>0.89694025901705698</v>
      </c>
      <c r="B90202" t="s">
        <v>1099</v>
      </c>
    </row>
    <row r="90203" spans="1:2" x14ac:dyDescent="0.3">
      <c r="A90203" s="2">
        <v>0.47882141057664501</v>
      </c>
      <c r="B90203" t="s">
        <v>1099</v>
      </c>
    </row>
    <row r="90204" spans="1:2" x14ac:dyDescent="0.3">
      <c r="A90204" s="2">
        <v>16.642167066217301</v>
      </c>
      <c r="B90204" t="s">
        <v>1099</v>
      </c>
    </row>
    <row r="90205" spans="1:2" x14ac:dyDescent="0.3">
      <c r="A90205" s="2">
        <v>7.3702648496118197</v>
      </c>
      <c r="B90205" t="s">
        <v>1099</v>
      </c>
    </row>
    <row r="90206" spans="1:2" x14ac:dyDescent="0.3">
      <c r="A90206" s="2">
        <v>2.3459657040776598</v>
      </c>
      <c r="B90206" t="s">
        <v>1099</v>
      </c>
    </row>
    <row r="90207" spans="1:2" x14ac:dyDescent="0.3">
      <c r="A90207" s="2">
        <v>0.72279464432662099</v>
      </c>
      <c r="B90207" t="s">
        <v>1099</v>
      </c>
    </row>
    <row r="90208" spans="1:2" x14ac:dyDescent="0.3">
      <c r="A90208" s="2">
        <v>0.24589770759367</v>
      </c>
      <c r="B90208" t="s">
        <v>1099</v>
      </c>
    </row>
    <row r="90209" spans="1:2" x14ac:dyDescent="0.3">
      <c r="A90209" s="2">
        <v>8.1180452196251196E-2</v>
      </c>
      <c r="B90209" t="s">
        <v>1099</v>
      </c>
    </row>
    <row r="90210" spans="1:2" x14ac:dyDescent="0.3">
      <c r="A90210" s="2">
        <v>27.864515681158299</v>
      </c>
      <c r="B90210" t="s">
        <v>1099</v>
      </c>
    </row>
    <row r="90211" spans="1:2" x14ac:dyDescent="0.3">
      <c r="A90211" s="2">
        <v>22.387790502014902</v>
      </c>
      <c r="B90211" t="s">
        <v>1099</v>
      </c>
    </row>
    <row r="90212" spans="1:2" x14ac:dyDescent="0.3">
      <c r="A90212" s="2">
        <v>18.529873245301999</v>
      </c>
      <c r="B90212" t="s">
        <v>1099</v>
      </c>
    </row>
    <row r="90213" spans="1:2" x14ac:dyDescent="0.3">
      <c r="A90213" s="2">
        <v>15.449220306610901</v>
      </c>
      <c r="B90213" t="s">
        <v>1099</v>
      </c>
    </row>
    <row r="90214" spans="1:2" x14ac:dyDescent="0.3">
      <c r="A90214" s="2">
        <v>12.821831697808999</v>
      </c>
      <c r="B90214" t="s">
        <v>1099</v>
      </c>
    </row>
    <row r="90215" spans="1:2" x14ac:dyDescent="0.3">
      <c r="A90215" s="2">
        <v>10.549675164564301</v>
      </c>
      <c r="B90215" t="s">
        <v>1099</v>
      </c>
    </row>
    <row r="90216" spans="1:2" x14ac:dyDescent="0.3">
      <c r="A90216" s="2">
        <v>8.6081943630068203</v>
      </c>
      <c r="B90216" t="s">
        <v>1099</v>
      </c>
    </row>
    <row r="90217" spans="1:2" x14ac:dyDescent="0.3">
      <c r="A90217" s="2">
        <v>26.639359959721101</v>
      </c>
      <c r="B90217" t="s">
        <v>1099</v>
      </c>
    </row>
    <row r="90218" spans="1:2" x14ac:dyDescent="0.3">
      <c r="A90218" s="2">
        <v>17.805982744212201</v>
      </c>
      <c r="B90218" t="s">
        <v>1099</v>
      </c>
    </row>
    <row r="90219" spans="1:2" x14ac:dyDescent="0.3">
      <c r="A90219" s="2">
        <v>12.004517148107601</v>
      </c>
      <c r="B90219" t="s">
        <v>1099</v>
      </c>
    </row>
    <row r="90220" spans="1:2" x14ac:dyDescent="0.3">
      <c r="A90220" s="2">
        <v>8.2086536035884503</v>
      </c>
      <c r="B90220" t="s">
        <v>1099</v>
      </c>
    </row>
    <row r="90221" spans="1:2" x14ac:dyDescent="0.3">
      <c r="A90221" s="2">
        <v>5.7136677382896703</v>
      </c>
      <c r="B90221" t="s">
        <v>1099</v>
      </c>
    </row>
    <row r="90222" spans="1:2" x14ac:dyDescent="0.3">
      <c r="A90222" s="2">
        <v>4.0571737514984099</v>
      </c>
      <c r="B90222" t="s">
        <v>1099</v>
      </c>
    </row>
    <row r="90223" spans="1:2" x14ac:dyDescent="0.3">
      <c r="A90223" s="2">
        <v>2.9424512074046199</v>
      </c>
      <c r="B90223" t="s">
        <v>1099</v>
      </c>
    </row>
    <row r="90224" spans="1:2" x14ac:dyDescent="0.3">
      <c r="A90224" s="2">
        <v>0.900449120321971</v>
      </c>
      <c r="B90224" t="s">
        <v>1099</v>
      </c>
    </row>
    <row r="90225" spans="1:2" x14ac:dyDescent="0.3">
      <c r="A90225" s="2">
        <v>52.313488447764797</v>
      </c>
      <c r="B90225" t="s">
        <v>1099</v>
      </c>
    </row>
    <row r="90226" spans="1:2" x14ac:dyDescent="0.3">
      <c r="A90226" s="2">
        <v>23.2700722241599</v>
      </c>
      <c r="B90226" t="s">
        <v>1099</v>
      </c>
    </row>
    <row r="90227" spans="1:2" x14ac:dyDescent="0.3">
      <c r="A90227" s="2">
        <v>6.63848625159262</v>
      </c>
      <c r="B90227" t="s">
        <v>1099</v>
      </c>
    </row>
    <row r="90228" spans="1:2" x14ac:dyDescent="0.3">
      <c r="A90228" s="2">
        <v>3.2124730809462698</v>
      </c>
      <c r="B90228" t="s">
        <v>1099</v>
      </c>
    </row>
    <row r="90229" spans="1:2" x14ac:dyDescent="0.3">
      <c r="A90229" s="2">
        <v>1.5425044968171699</v>
      </c>
      <c r="B90229" t="s">
        <v>1099</v>
      </c>
    </row>
    <row r="90230" spans="1:2" x14ac:dyDescent="0.3">
      <c r="A90230" s="2">
        <v>0.76000879662056597</v>
      </c>
      <c r="B90230" t="s">
        <v>1099</v>
      </c>
    </row>
    <row r="90231" spans="1:2" x14ac:dyDescent="0.3">
      <c r="A90231" s="2">
        <v>0.39046373219594399</v>
      </c>
      <c r="B90231" t="s">
        <v>1099</v>
      </c>
    </row>
    <row r="90232" spans="1:2" x14ac:dyDescent="0.3">
      <c r="A90232" s="2">
        <v>0.20979293843020899</v>
      </c>
      <c r="B90232" t="s">
        <v>1099</v>
      </c>
    </row>
    <row r="90233" spans="1:2" x14ac:dyDescent="0.3">
      <c r="A90233" s="2">
        <v>0.117531771288494</v>
      </c>
      <c r="B90233" t="s">
        <v>1099</v>
      </c>
    </row>
    <row r="90234" spans="1:2" x14ac:dyDescent="0.3">
      <c r="A90234" s="2">
        <v>7.4759616706048707E-2</v>
      </c>
      <c r="B90234" t="s">
        <v>1099</v>
      </c>
    </row>
    <row r="90235" spans="1:2" x14ac:dyDescent="0.3">
      <c r="A90235" s="2">
        <v>3.9152195789348802E-2</v>
      </c>
      <c r="B90235" t="s">
        <v>1099</v>
      </c>
    </row>
    <row r="90236" spans="1:2" x14ac:dyDescent="0.3">
      <c r="A90236" s="2">
        <v>1.7821708410786501E-2</v>
      </c>
      <c r="B90236" t="s">
        <v>1099</v>
      </c>
    </row>
    <row r="90237" spans="1:2" x14ac:dyDescent="0.3">
      <c r="A90237" s="2">
        <v>1.6041642734994801</v>
      </c>
      <c r="B90237" t="s">
        <v>1099</v>
      </c>
    </row>
    <row r="90238" spans="1:2" x14ac:dyDescent="0.3">
      <c r="A90238" s="2">
        <v>0.51874988382879195</v>
      </c>
      <c r="B90238" t="s">
        <v>1099</v>
      </c>
    </row>
    <row r="90239" spans="1:2" x14ac:dyDescent="0.3">
      <c r="A90239" s="2">
        <v>0.37390349869291001</v>
      </c>
      <c r="B90239" t="s">
        <v>1099</v>
      </c>
    </row>
    <row r="90240" spans="1:2" x14ac:dyDescent="0.3">
      <c r="A90240" s="2">
        <v>0.13341812179997301</v>
      </c>
      <c r="B90240" t="s">
        <v>1099</v>
      </c>
    </row>
    <row r="90241" spans="1:2" x14ac:dyDescent="0.3">
      <c r="A90241" s="2">
        <v>1.2873250743085899E-2</v>
      </c>
      <c r="B90241" t="s">
        <v>1099</v>
      </c>
    </row>
    <row r="90242" spans="1:2" x14ac:dyDescent="0.3">
      <c r="A90242" s="2">
        <v>1.2372125099458E-2</v>
      </c>
      <c r="B90242" t="s">
        <v>1099</v>
      </c>
    </row>
    <row r="90243" spans="1:2" x14ac:dyDescent="0.3">
      <c r="A90243" s="2">
        <v>1.215929228705E-2</v>
      </c>
      <c r="B90243" t="s">
        <v>1099</v>
      </c>
    </row>
    <row r="90244" spans="1:2" x14ac:dyDescent="0.3">
      <c r="A90244" s="2">
        <v>1.7893066872362098E-2</v>
      </c>
      <c r="B90244" t="s">
        <v>1099</v>
      </c>
    </row>
    <row r="90245" spans="1:2" x14ac:dyDescent="0.3">
      <c r="A90245" s="2">
        <v>1.43882111847741E-2</v>
      </c>
      <c r="B90245" t="s">
        <v>1099</v>
      </c>
    </row>
    <row r="90246" spans="1:2" x14ac:dyDescent="0.3">
      <c r="A90246" s="2">
        <v>1.23539375829247E-2</v>
      </c>
      <c r="B90246" t="s">
        <v>1099</v>
      </c>
    </row>
    <row r="90247" spans="1:2" x14ac:dyDescent="0.3">
      <c r="A90247" s="2">
        <v>2.09995852444285</v>
      </c>
      <c r="B90247" t="s">
        <v>1099</v>
      </c>
    </row>
    <row r="90248" spans="1:2" x14ac:dyDescent="0.3">
      <c r="A90248" s="2">
        <v>9.4694127705682793E-3</v>
      </c>
      <c r="B90248" t="s">
        <v>1099</v>
      </c>
    </row>
    <row r="90249" spans="1:2" x14ac:dyDescent="0.3">
      <c r="A90249" s="2">
        <v>4.3828800987500997E-3</v>
      </c>
      <c r="B90249" t="s">
        <v>1099</v>
      </c>
    </row>
    <row r="90250" spans="1:2" x14ac:dyDescent="0.3">
      <c r="A90250" s="2">
        <v>2.19829415719824</v>
      </c>
      <c r="B90250" t="s">
        <v>1099</v>
      </c>
    </row>
    <row r="90251" spans="1:2" x14ac:dyDescent="0.3">
      <c r="A90251" s="2">
        <v>0.14874639606731499</v>
      </c>
      <c r="B90251" t="s">
        <v>1099</v>
      </c>
    </row>
    <row r="90252" spans="1:2" x14ac:dyDescent="0.3">
      <c r="A90252" s="2">
        <v>2.4856797832684902E-3</v>
      </c>
      <c r="B90252" t="s">
        <v>1099</v>
      </c>
    </row>
    <row r="90253" spans="1:2" x14ac:dyDescent="0.3">
      <c r="A90253" s="2">
        <v>0.99221352544399799</v>
      </c>
      <c r="B90253" t="s">
        <v>1099</v>
      </c>
    </row>
    <row r="90254" spans="1:2" x14ac:dyDescent="0.3">
      <c r="A90254" s="2">
        <v>1.2789024471152301E-2</v>
      </c>
      <c r="B90254" t="s">
        <v>1099</v>
      </c>
    </row>
    <row r="90255" spans="1:2" x14ac:dyDescent="0.3">
      <c r="A90255" s="2">
        <v>8.7697638686297999E-3</v>
      </c>
      <c r="B90255" t="s">
        <v>1099</v>
      </c>
    </row>
    <row r="90256" spans="1:2" x14ac:dyDescent="0.3">
      <c r="A90256" s="2">
        <v>0.16632650108785399</v>
      </c>
      <c r="B90256" t="s">
        <v>1099</v>
      </c>
    </row>
    <row r="90257" spans="1:2" x14ac:dyDescent="0.3">
      <c r="A90257" s="2">
        <v>8.1701794443239301E-2</v>
      </c>
      <c r="B90257" t="s">
        <v>1099</v>
      </c>
    </row>
    <row r="90258" spans="1:2" x14ac:dyDescent="0.3">
      <c r="A90258" s="2">
        <v>22.151029772929</v>
      </c>
      <c r="B90258" t="s">
        <v>1099</v>
      </c>
    </row>
    <row r="90259" spans="1:2" x14ac:dyDescent="0.3">
      <c r="A90259" s="2">
        <v>3.5399947504346002E-3</v>
      </c>
      <c r="B90259" t="s">
        <v>1099</v>
      </c>
    </row>
    <row r="90260" spans="1:2" x14ac:dyDescent="0.3">
      <c r="A90260" s="2">
        <v>9.7766387795541004E-2</v>
      </c>
      <c r="B90260" t="s">
        <v>1099</v>
      </c>
    </row>
    <row r="90261" spans="1:2" x14ac:dyDescent="0.3">
      <c r="A90261" s="2">
        <v>2.6444730673536001E-2</v>
      </c>
      <c r="B90261" t="s">
        <v>1099</v>
      </c>
    </row>
    <row r="90262" spans="1:2" x14ac:dyDescent="0.3">
      <c r="A90262" s="2">
        <v>4.8497048100938099E-2</v>
      </c>
      <c r="B90262" t="s">
        <v>1099</v>
      </c>
    </row>
    <row r="90263" spans="1:2" x14ac:dyDescent="0.3">
      <c r="A90263" s="2">
        <v>6.6602046210338202</v>
      </c>
      <c r="B90263" t="s">
        <v>1099</v>
      </c>
    </row>
    <row r="90264" spans="1:2" x14ac:dyDescent="0.3">
      <c r="A90264" s="2">
        <v>1.79674765760402</v>
      </c>
      <c r="B90264" t="s">
        <v>1099</v>
      </c>
    </row>
    <row r="90265" spans="1:2" x14ac:dyDescent="0.3">
      <c r="A90265" s="2">
        <v>7.1773173123563598</v>
      </c>
      <c r="B90265" t="s">
        <v>1099</v>
      </c>
    </row>
    <row r="90266" spans="1:2" x14ac:dyDescent="0.3">
      <c r="A90266" s="2">
        <v>6.04710931709148E-2</v>
      </c>
      <c r="B90266" t="s">
        <v>1099</v>
      </c>
    </row>
    <row r="90267" spans="1:2" x14ac:dyDescent="0.3">
      <c r="A90267" s="2">
        <v>1.13074381301111</v>
      </c>
      <c r="B90267" t="s">
        <v>1099</v>
      </c>
    </row>
    <row r="90268" spans="1:2" x14ac:dyDescent="0.3">
      <c r="A90268" s="2">
        <v>0.40403140218241801</v>
      </c>
      <c r="B90268" t="s">
        <v>1099</v>
      </c>
    </row>
    <row r="90269" spans="1:2" x14ac:dyDescent="0.3">
      <c r="A90269" s="2">
        <v>0.40403140218241801</v>
      </c>
      <c r="B90269" t="s">
        <v>1099</v>
      </c>
    </row>
    <row r="90270" spans="1:2" x14ac:dyDescent="0.3">
      <c r="A90270" s="2">
        <v>0.57033899324466497</v>
      </c>
      <c r="B90270" t="s">
        <v>1099</v>
      </c>
    </row>
    <row r="90271" spans="1:2" x14ac:dyDescent="0.3">
      <c r="A90271" s="2">
        <v>671.08317833957005</v>
      </c>
      <c r="B90271" t="s">
        <v>1099</v>
      </c>
    </row>
    <row r="90272" spans="1:2" x14ac:dyDescent="0.3">
      <c r="A90272" s="2">
        <v>11.2298359595377</v>
      </c>
      <c r="B90272" t="s">
        <v>1099</v>
      </c>
    </row>
    <row r="90273" spans="1:2" x14ac:dyDescent="0.3">
      <c r="A90273" s="2">
        <v>14.1964618445023</v>
      </c>
      <c r="B90273" t="s">
        <v>1099</v>
      </c>
    </row>
    <row r="90274" spans="1:2" x14ac:dyDescent="0.3">
      <c r="A90274" s="2">
        <v>8.7805567941503302</v>
      </c>
      <c r="B90274" t="s">
        <v>1099</v>
      </c>
    </row>
    <row r="90275" spans="1:2" x14ac:dyDescent="0.3">
      <c r="A90275" s="2">
        <v>8.1265711338772206</v>
      </c>
      <c r="B90275" t="s">
        <v>1099</v>
      </c>
    </row>
    <row r="90276" spans="1:2" x14ac:dyDescent="0.3">
      <c r="A90276" s="2">
        <v>27.361928162533101</v>
      </c>
      <c r="B90276" t="s">
        <v>1099</v>
      </c>
    </row>
    <row r="90277" spans="1:2" x14ac:dyDescent="0.3">
      <c r="A90277" s="2">
        <v>0.35835673463679601</v>
      </c>
      <c r="B90277" t="s">
        <v>1099</v>
      </c>
    </row>
    <row r="90278" spans="1:2" x14ac:dyDescent="0.3">
      <c r="A90278" s="2">
        <v>0.24157811010237801</v>
      </c>
      <c r="B90278" t="s">
        <v>1099</v>
      </c>
    </row>
    <row r="90279" spans="1:2" x14ac:dyDescent="0.3">
      <c r="A90279" s="2">
        <v>11.9150863562213</v>
      </c>
      <c r="B90279" t="s">
        <v>1099</v>
      </c>
    </row>
    <row r="90280" spans="1:2" x14ac:dyDescent="0.3">
      <c r="A90280" s="2">
        <v>4.7927076076254496</v>
      </c>
      <c r="B90280" t="s">
        <v>1099</v>
      </c>
    </row>
    <row r="90281" spans="1:2" x14ac:dyDescent="0.3">
      <c r="A90281" s="2">
        <v>0.311021117543063</v>
      </c>
      <c r="B90281" t="s">
        <v>1099</v>
      </c>
    </row>
    <row r="90282" spans="1:2" x14ac:dyDescent="0.3">
      <c r="A90282" s="2">
        <v>6.4879772287855506E-2</v>
      </c>
      <c r="B90282" t="s">
        <v>1099</v>
      </c>
    </row>
    <row r="90283" spans="1:2" x14ac:dyDescent="0.3">
      <c r="A90283" s="2">
        <v>0.399129369622504</v>
      </c>
      <c r="B90283" t="s">
        <v>1099</v>
      </c>
    </row>
    <row r="90284" spans="1:2" x14ac:dyDescent="0.3">
      <c r="A90284" s="2">
        <v>1.0118220904352999</v>
      </c>
      <c r="B90284" t="s">
        <v>1099</v>
      </c>
    </row>
    <row r="90285" spans="1:2" x14ac:dyDescent="0.3">
      <c r="A90285" s="2">
        <v>1.7728903192832199</v>
      </c>
      <c r="B90285" t="s">
        <v>1099</v>
      </c>
    </row>
    <row r="90286" spans="1:2" x14ac:dyDescent="0.3">
      <c r="A90286" s="2">
        <v>0.68845925024980004</v>
      </c>
      <c r="B90286" t="s">
        <v>1099</v>
      </c>
    </row>
    <row r="90287" spans="1:2" x14ac:dyDescent="0.3">
      <c r="A90287" s="2">
        <v>0.622559468423035</v>
      </c>
      <c r="B90287" t="s">
        <v>1099</v>
      </c>
    </row>
    <row r="90288" spans="1:2" x14ac:dyDescent="0.3">
      <c r="A90288" s="2">
        <v>0.34181840825014298</v>
      </c>
      <c r="B90288" t="s">
        <v>1099</v>
      </c>
    </row>
    <row r="90289" spans="1:2" x14ac:dyDescent="0.3">
      <c r="A90289" s="2">
        <v>0.38159304631130297</v>
      </c>
      <c r="B90289" t="s">
        <v>1099</v>
      </c>
    </row>
    <row r="90290" spans="1:2" x14ac:dyDescent="0.3">
      <c r="A90290" s="2">
        <v>6.9320346335137702E-3</v>
      </c>
      <c r="B90290" t="s">
        <v>1099</v>
      </c>
    </row>
    <row r="90291" spans="1:2" x14ac:dyDescent="0.3">
      <c r="A90291" s="2">
        <v>6.6776441601795106E-2</v>
      </c>
      <c r="B90291" t="s">
        <v>1099</v>
      </c>
    </row>
    <row r="90292" spans="1:2" x14ac:dyDescent="0.3">
      <c r="A90292" s="2">
        <v>1.43326880706027E-2</v>
      </c>
      <c r="B90292" t="s">
        <v>1099</v>
      </c>
    </row>
    <row r="90293" spans="1:2" x14ac:dyDescent="0.3">
      <c r="A90293" s="2">
        <v>3.0209739463419898</v>
      </c>
      <c r="B90293" t="s">
        <v>1099</v>
      </c>
    </row>
    <row r="90294" spans="1:2" x14ac:dyDescent="0.3">
      <c r="A90294" s="2">
        <v>4.6498559375226103</v>
      </c>
      <c r="B90294" t="s">
        <v>1099</v>
      </c>
    </row>
    <row r="90295" spans="1:2" x14ac:dyDescent="0.3">
      <c r="A90295" s="2">
        <v>0.619619653447534</v>
      </c>
      <c r="B90295" t="s">
        <v>1099</v>
      </c>
    </row>
    <row r="90296" spans="1:2" x14ac:dyDescent="0.3">
      <c r="A90296" s="2">
        <v>1.3407116478350301</v>
      </c>
      <c r="B90296" t="s">
        <v>1099</v>
      </c>
    </row>
    <row r="90297" spans="1:2" x14ac:dyDescent="0.3">
      <c r="A90297" s="2">
        <v>6.9883070310955298E-3</v>
      </c>
      <c r="B90297" t="s">
        <v>1099</v>
      </c>
    </row>
    <row r="90298" spans="1:2" x14ac:dyDescent="0.3">
      <c r="A90298" s="2">
        <v>4.9556915688011598</v>
      </c>
      <c r="B90298" t="s">
        <v>1099</v>
      </c>
    </row>
    <row r="90299" spans="1:2" x14ac:dyDescent="0.3">
      <c r="A90299" s="2">
        <v>0.13052748913142401</v>
      </c>
      <c r="B90299" t="s">
        <v>1099</v>
      </c>
    </row>
    <row r="90300" spans="1:2" x14ac:dyDescent="0.3">
      <c r="A90300" s="2">
        <v>1.0295657047511</v>
      </c>
      <c r="B90300" t="s">
        <v>1099</v>
      </c>
    </row>
    <row r="90301" spans="1:2" x14ac:dyDescent="0.3">
      <c r="A90301" s="2">
        <v>1.48882681273497</v>
      </c>
      <c r="B90301" t="s">
        <v>1099</v>
      </c>
    </row>
    <row r="90302" spans="1:2" x14ac:dyDescent="0.3">
      <c r="A90302" s="2">
        <v>4.4533559659731798</v>
      </c>
      <c r="B90302" t="s">
        <v>1099</v>
      </c>
    </row>
    <row r="90303" spans="1:2" x14ac:dyDescent="0.3">
      <c r="A90303" s="2">
        <v>2.0594202880609598</v>
      </c>
      <c r="B90303" t="s">
        <v>1099</v>
      </c>
    </row>
    <row r="90304" spans="1:2" x14ac:dyDescent="0.3">
      <c r="A90304" s="2">
        <v>0.44467213131368</v>
      </c>
      <c r="B90304" t="s">
        <v>1099</v>
      </c>
    </row>
    <row r="90305" spans="1:2" x14ac:dyDescent="0.3">
      <c r="A90305" s="2">
        <v>0.91763112367052402</v>
      </c>
      <c r="B90305" t="s">
        <v>1099</v>
      </c>
    </row>
    <row r="90306" spans="1:2" x14ac:dyDescent="0.3">
      <c r="A90306" s="2">
        <v>0.202928425835778</v>
      </c>
      <c r="B90306" t="s">
        <v>1099</v>
      </c>
    </row>
    <row r="90307" spans="1:2" x14ac:dyDescent="0.3">
      <c r="A90307" s="2">
        <v>1.6421609596790301</v>
      </c>
      <c r="B90307" t="s">
        <v>1099</v>
      </c>
    </row>
    <row r="90308" spans="1:2" x14ac:dyDescent="0.3">
      <c r="A90308" s="2">
        <v>4.0253633733481298</v>
      </c>
      <c r="B90308" t="s">
        <v>1099</v>
      </c>
    </row>
    <row r="90309" spans="1:2" x14ac:dyDescent="0.3">
      <c r="A90309" s="2">
        <v>2.7057008708635402</v>
      </c>
      <c r="B90309" t="s">
        <v>1099</v>
      </c>
    </row>
    <row r="90310" spans="1:2" x14ac:dyDescent="0.3">
      <c r="A90310" s="2">
        <v>3.44186254838403E-3</v>
      </c>
      <c r="B90310" t="s">
        <v>1099</v>
      </c>
    </row>
    <row r="90311" spans="1:2" x14ac:dyDescent="0.3">
      <c r="A90311" s="2">
        <v>3.81495910407222E-2</v>
      </c>
      <c r="B90311" t="s">
        <v>1099</v>
      </c>
    </row>
    <row r="90312" spans="1:2" x14ac:dyDescent="0.3">
      <c r="A90312" s="2">
        <v>4.18364357485706E-2</v>
      </c>
      <c r="B90312" t="s">
        <v>1099</v>
      </c>
    </row>
    <row r="90313" spans="1:2" x14ac:dyDescent="0.3">
      <c r="A90313" s="2">
        <v>1.58061539357675E-3</v>
      </c>
      <c r="B90313" t="s">
        <v>1099</v>
      </c>
    </row>
    <row r="90314" spans="1:2" x14ac:dyDescent="0.3">
      <c r="A90314" s="2">
        <v>0.87595619260164304</v>
      </c>
      <c r="B90314" t="s">
        <v>1099</v>
      </c>
    </row>
    <row r="90315" spans="1:2" x14ac:dyDescent="0.3">
      <c r="A90315" s="2">
        <v>0.102882380911876</v>
      </c>
      <c r="B90315" t="s">
        <v>1099</v>
      </c>
    </row>
    <row r="90316" spans="1:2" x14ac:dyDescent="0.3">
      <c r="A90316" s="2">
        <v>14.168186645887401</v>
      </c>
      <c r="B90316" t="s">
        <v>1099</v>
      </c>
    </row>
    <row r="90317" spans="1:2" x14ac:dyDescent="0.3">
      <c r="A90317" s="2">
        <v>7.0990955087309196E-2</v>
      </c>
      <c r="B90317" t="s">
        <v>1099</v>
      </c>
    </row>
    <row r="90318" spans="1:2" x14ac:dyDescent="0.3">
      <c r="A90318" s="2">
        <v>9.3679756324945795E-2</v>
      </c>
      <c r="B90318" t="s">
        <v>1099</v>
      </c>
    </row>
    <row r="90319" spans="1:2" x14ac:dyDescent="0.3">
      <c r="A90319" s="2">
        <v>4.09303197537323</v>
      </c>
      <c r="B90319" t="s">
        <v>1099</v>
      </c>
    </row>
    <row r="90320" spans="1:2" x14ac:dyDescent="0.3">
      <c r="A90320" s="2">
        <v>6.3096951534455696</v>
      </c>
      <c r="B90320" t="s">
        <v>1099</v>
      </c>
    </row>
    <row r="90321" spans="1:2" x14ac:dyDescent="0.3">
      <c r="A90321" s="2">
        <v>2.7000392012728298</v>
      </c>
      <c r="B90321" t="s">
        <v>1099</v>
      </c>
    </row>
    <row r="90322" spans="1:2" x14ac:dyDescent="0.3">
      <c r="A90322" s="2">
        <v>2.3891503135282601</v>
      </c>
      <c r="B90322" t="s">
        <v>1099</v>
      </c>
    </row>
    <row r="90323" spans="1:2" x14ac:dyDescent="0.3">
      <c r="A90323" s="2">
        <v>1.82011501735698</v>
      </c>
      <c r="B90323" t="s">
        <v>1099</v>
      </c>
    </row>
    <row r="90324" spans="1:2" x14ac:dyDescent="0.3">
      <c r="A90324" s="2">
        <v>2.0907886242080802</v>
      </c>
      <c r="B90324" t="s">
        <v>1099</v>
      </c>
    </row>
    <row r="90325" spans="1:2" x14ac:dyDescent="0.3">
      <c r="A90325" s="2">
        <v>0.127567471575455</v>
      </c>
      <c r="B90325" t="s">
        <v>1099</v>
      </c>
    </row>
    <row r="90326" spans="1:2" x14ac:dyDescent="0.3">
      <c r="A90326" s="2">
        <v>6.1649409018123897</v>
      </c>
      <c r="B90326" t="s">
        <v>1099</v>
      </c>
    </row>
    <row r="90327" spans="1:2" x14ac:dyDescent="0.3">
      <c r="A90327" s="2">
        <v>1.25855102221309</v>
      </c>
      <c r="B90327" t="s">
        <v>1099</v>
      </c>
    </row>
    <row r="90328" spans="1:2" x14ac:dyDescent="0.3">
      <c r="A90328" s="2">
        <v>4.7749836941401204E-3</v>
      </c>
      <c r="B90328" t="s">
        <v>1099</v>
      </c>
    </row>
    <row r="90329" spans="1:2" x14ac:dyDescent="0.3">
      <c r="A90329" s="2">
        <v>0.93945919487914697</v>
      </c>
      <c r="B90329" t="s">
        <v>1099</v>
      </c>
    </row>
    <row r="90330" spans="1:2" x14ac:dyDescent="0.3">
      <c r="A90330" s="2">
        <v>0.89924302153300895</v>
      </c>
      <c r="B90330" t="s">
        <v>1099</v>
      </c>
    </row>
    <row r="90331" spans="1:2" x14ac:dyDescent="0.3">
      <c r="A90331" s="2">
        <v>7.5871366422686201E-2</v>
      </c>
      <c r="B90331" t="s">
        <v>1099</v>
      </c>
    </row>
    <row r="90332" spans="1:2" x14ac:dyDescent="0.3">
      <c r="A90332" s="2">
        <v>0.10925885038236299</v>
      </c>
      <c r="B90332" t="s">
        <v>1099</v>
      </c>
    </row>
    <row r="90333" spans="1:2" x14ac:dyDescent="0.3">
      <c r="A90333" s="2">
        <v>8.3392113784916205E-2</v>
      </c>
      <c r="B90333" t="s">
        <v>1099</v>
      </c>
    </row>
    <row r="90334" spans="1:2" x14ac:dyDescent="0.3">
      <c r="A90334" s="2">
        <v>0.13201552538150699</v>
      </c>
      <c r="B90334" t="s">
        <v>1099</v>
      </c>
    </row>
    <row r="90335" spans="1:2" x14ac:dyDescent="0.3">
      <c r="A90335" s="2">
        <v>6.3422672863457805E-2</v>
      </c>
      <c r="B90335" t="s">
        <v>1099</v>
      </c>
    </row>
    <row r="90336" spans="1:2" x14ac:dyDescent="0.3">
      <c r="A90336" s="2">
        <v>1.36626663059646E-2</v>
      </c>
      <c r="B90336" t="s">
        <v>1099</v>
      </c>
    </row>
    <row r="90337" spans="1:2" x14ac:dyDescent="0.3">
      <c r="A90337" s="2">
        <v>2.7927799572645198E-3</v>
      </c>
      <c r="B90337" t="s">
        <v>1099</v>
      </c>
    </row>
    <row r="90338" spans="1:2" x14ac:dyDescent="0.3">
      <c r="A90338" s="2">
        <v>4.1215751441040296E-3</v>
      </c>
      <c r="B90338" t="s">
        <v>1099</v>
      </c>
    </row>
    <row r="90339" spans="1:2" x14ac:dyDescent="0.3">
      <c r="A90339" s="2">
        <v>0.72081724624133703</v>
      </c>
      <c r="B90339" t="s">
        <v>1099</v>
      </c>
    </row>
    <row r="90340" spans="1:2" x14ac:dyDescent="0.3">
      <c r="A90340" s="2">
        <v>6.0142700257034901E-2</v>
      </c>
      <c r="B90340" t="s">
        <v>1099</v>
      </c>
    </row>
    <row r="90341" spans="1:2" x14ac:dyDescent="0.3">
      <c r="A90341" s="2">
        <v>2.6360358684227699E-2</v>
      </c>
      <c r="B90341" t="s">
        <v>1099</v>
      </c>
    </row>
    <row r="90342" spans="1:2" x14ac:dyDescent="0.3">
      <c r="A90342" s="2">
        <v>4.2629232093189702E-2</v>
      </c>
      <c r="B90342" t="s">
        <v>1099</v>
      </c>
    </row>
    <row r="90343" spans="1:2" x14ac:dyDescent="0.3">
      <c r="A90343" s="2">
        <v>1.6705367861978499E-3</v>
      </c>
      <c r="B90343" t="s">
        <v>1099</v>
      </c>
    </row>
    <row r="90344" spans="1:2" x14ac:dyDescent="0.3">
      <c r="A90344" s="2">
        <v>4.0220651092082199E-2</v>
      </c>
      <c r="B90344" t="s">
        <v>1099</v>
      </c>
    </row>
    <row r="90345" spans="1:2" x14ac:dyDescent="0.3">
      <c r="A90345" s="2">
        <v>5.0547235373280097</v>
      </c>
      <c r="B90345" t="s">
        <v>1099</v>
      </c>
    </row>
    <row r="90346" spans="1:2" x14ac:dyDescent="0.3">
      <c r="A90346" s="2">
        <v>0.77335251999968702</v>
      </c>
      <c r="B90346" t="s">
        <v>1099</v>
      </c>
    </row>
    <row r="90347" spans="1:2" x14ac:dyDescent="0.3">
      <c r="A90347" s="2">
        <v>2.7078014497047902</v>
      </c>
      <c r="B90347" t="s">
        <v>1099</v>
      </c>
    </row>
    <row r="90348" spans="1:2" x14ac:dyDescent="0.3">
      <c r="A90348" s="2">
        <v>3.2314700191312</v>
      </c>
      <c r="B90348" t="s">
        <v>1099</v>
      </c>
    </row>
    <row r="90349" spans="1:2" x14ac:dyDescent="0.3">
      <c r="A90349" s="2">
        <v>4.61307210602648E-2</v>
      </c>
      <c r="B90349" t="s">
        <v>1099</v>
      </c>
    </row>
    <row r="90350" spans="1:2" x14ac:dyDescent="0.3">
      <c r="A90350" s="2">
        <v>2.14131440193783E-2</v>
      </c>
      <c r="B90350" t="s">
        <v>1099</v>
      </c>
    </row>
    <row r="90351" spans="1:2" x14ac:dyDescent="0.3">
      <c r="A90351" s="2">
        <v>0.200429192831583</v>
      </c>
      <c r="B90351" t="s">
        <v>1099</v>
      </c>
    </row>
    <row r="90352" spans="1:2" x14ac:dyDescent="0.3">
      <c r="A90352" s="2">
        <v>0.119252776559679</v>
      </c>
      <c r="B90352" t="s">
        <v>1099</v>
      </c>
    </row>
    <row r="90353" spans="1:2" x14ac:dyDescent="0.3">
      <c r="A90353" s="2">
        <v>9.5980457505889197E-2</v>
      </c>
      <c r="B90353" t="s">
        <v>1099</v>
      </c>
    </row>
    <row r="90354" spans="1:2" x14ac:dyDescent="0.3">
      <c r="A90354" s="2">
        <v>0.189066298186881</v>
      </c>
      <c r="B90354" t="s">
        <v>1099</v>
      </c>
    </row>
    <row r="90355" spans="1:2" x14ac:dyDescent="0.3">
      <c r="A90355" s="2">
        <v>4.2944708154154701E-2</v>
      </c>
      <c r="B90355" t="s">
        <v>1099</v>
      </c>
    </row>
    <row r="90356" spans="1:2" x14ac:dyDescent="0.3">
      <c r="A90356" s="2">
        <v>4.3838687194168502</v>
      </c>
      <c r="B90356" t="s">
        <v>1099</v>
      </c>
    </row>
    <row r="90357" spans="1:2" x14ac:dyDescent="0.3">
      <c r="A90357" s="2">
        <v>0.43413749312489303</v>
      </c>
      <c r="B90357" t="s">
        <v>1099</v>
      </c>
    </row>
    <row r="90358" spans="1:2" x14ac:dyDescent="0.3">
      <c r="A90358" s="2">
        <v>1.64764099173767</v>
      </c>
      <c r="B90358" t="s">
        <v>1099</v>
      </c>
    </row>
    <row r="90359" spans="1:2" x14ac:dyDescent="0.3">
      <c r="A90359" s="2">
        <v>5.1409286339690798E-3</v>
      </c>
      <c r="B90359" t="s">
        <v>1099</v>
      </c>
    </row>
    <row r="90360" spans="1:2" x14ac:dyDescent="0.3">
      <c r="A90360" s="2">
        <v>1.0871159460342701</v>
      </c>
      <c r="B90360" t="s">
        <v>1099</v>
      </c>
    </row>
    <row r="90361" spans="1:2" x14ac:dyDescent="0.3">
      <c r="A90361" s="2">
        <v>3.05994551606724</v>
      </c>
      <c r="B90361" t="s">
        <v>1099</v>
      </c>
    </row>
    <row r="90362" spans="1:2" x14ac:dyDescent="0.3">
      <c r="A90362" s="2">
        <v>0.12671237660771301</v>
      </c>
      <c r="B90362" t="s">
        <v>1099</v>
      </c>
    </row>
    <row r="90363" spans="1:2" x14ac:dyDescent="0.3">
      <c r="A90363" s="2">
        <v>4.4071464312528503</v>
      </c>
      <c r="B90363" t="s">
        <v>1099</v>
      </c>
    </row>
    <row r="90364" spans="1:2" x14ac:dyDescent="0.3">
      <c r="A90364" s="2">
        <v>7.0053502502780904E-2</v>
      </c>
      <c r="B90364" t="s">
        <v>1099</v>
      </c>
    </row>
    <row r="90365" spans="1:2" x14ac:dyDescent="0.3">
      <c r="A90365" s="2">
        <v>0.71448034716027797</v>
      </c>
      <c r="B90365" t="s">
        <v>1099</v>
      </c>
    </row>
    <row r="90366" spans="1:2" x14ac:dyDescent="0.3">
      <c r="A90366" s="2">
        <v>2.20087871019145</v>
      </c>
      <c r="B90366" t="s">
        <v>1099</v>
      </c>
    </row>
    <row r="90367" spans="1:2" x14ac:dyDescent="0.3">
      <c r="A90367" s="2">
        <v>2.5399386540522699</v>
      </c>
      <c r="B90367" t="s">
        <v>1099</v>
      </c>
    </row>
    <row r="90368" spans="1:2" x14ac:dyDescent="0.3">
      <c r="A90368" s="2">
        <v>1.2132312053073</v>
      </c>
      <c r="B90368" t="s">
        <v>1099</v>
      </c>
    </row>
    <row r="90369" spans="1:2" x14ac:dyDescent="0.3">
      <c r="A90369" s="2">
        <v>9.4565051008784706E-2</v>
      </c>
      <c r="B90369" t="s">
        <v>1099</v>
      </c>
    </row>
    <row r="90370" spans="1:2" x14ac:dyDescent="0.3">
      <c r="A90370" s="2">
        <v>0.213278391336264</v>
      </c>
      <c r="B90370" t="s">
        <v>1099</v>
      </c>
    </row>
    <row r="90371" spans="1:2" x14ac:dyDescent="0.3">
      <c r="A90371" s="2">
        <v>2.8815687651346501E-2</v>
      </c>
      <c r="B90371" t="s">
        <v>1099</v>
      </c>
    </row>
    <row r="90372" spans="1:2" x14ac:dyDescent="0.3">
      <c r="A90372" s="2">
        <v>0.227441788931428</v>
      </c>
      <c r="B90372" t="s">
        <v>1099</v>
      </c>
    </row>
    <row r="90373" spans="1:2" x14ac:dyDescent="0.3">
      <c r="A90373" s="2">
        <v>0.13937025238582201</v>
      </c>
      <c r="B90373" t="s">
        <v>1099</v>
      </c>
    </row>
    <row r="90374" spans="1:2" x14ac:dyDescent="0.3">
      <c r="A90374" s="2">
        <v>0.15632196892844499</v>
      </c>
      <c r="B90374" t="s">
        <v>1099</v>
      </c>
    </row>
    <row r="90375" spans="1:2" x14ac:dyDescent="0.3">
      <c r="A90375" s="2">
        <v>0.212746205019127</v>
      </c>
      <c r="B90375" t="s">
        <v>1099</v>
      </c>
    </row>
    <row r="90376" spans="1:2" x14ac:dyDescent="0.3">
      <c r="A90376" s="2">
        <v>0.31067225081625199</v>
      </c>
      <c r="B90376" t="s">
        <v>1099</v>
      </c>
    </row>
    <row r="90377" spans="1:2" x14ac:dyDescent="0.3">
      <c r="A90377" s="2">
        <v>1.27468959682729</v>
      </c>
      <c r="B90377" t="s">
        <v>1099</v>
      </c>
    </row>
    <row r="90378" spans="1:2" x14ac:dyDescent="0.3">
      <c r="A90378" s="2">
        <v>8.5312582805974896E-2</v>
      </c>
      <c r="B90378" t="s">
        <v>1099</v>
      </c>
    </row>
    <row r="90379" spans="1:2" x14ac:dyDescent="0.3">
      <c r="A90379" s="2">
        <v>0.31433363308940399</v>
      </c>
      <c r="B90379" t="s">
        <v>1099</v>
      </c>
    </row>
    <row r="90380" spans="1:2" x14ac:dyDescent="0.3">
      <c r="A90380" s="2">
        <v>11.343665565521301</v>
      </c>
      <c r="B90380" t="s">
        <v>1099</v>
      </c>
    </row>
    <row r="90381" spans="1:2" x14ac:dyDescent="0.3">
      <c r="A90381" s="2">
        <v>0.42856891249438001</v>
      </c>
      <c r="B90381" t="s">
        <v>1099</v>
      </c>
    </row>
    <row r="90382" spans="1:2" x14ac:dyDescent="0.3">
      <c r="A90382" s="2">
        <v>1.38548480815382</v>
      </c>
      <c r="B90382" t="s">
        <v>1099</v>
      </c>
    </row>
    <row r="90383" spans="1:2" x14ac:dyDescent="0.3">
      <c r="A90383" s="2">
        <v>3.1769925295860098E-2</v>
      </c>
      <c r="B90383" t="s">
        <v>1099</v>
      </c>
    </row>
    <row r="90384" spans="1:2" x14ac:dyDescent="0.3">
      <c r="A90384" s="2">
        <v>0.22004868108758699</v>
      </c>
      <c r="B90384" t="s">
        <v>1099</v>
      </c>
    </row>
    <row r="90385" spans="1:2" x14ac:dyDescent="0.3">
      <c r="A90385" s="2">
        <v>0.78232329583156102</v>
      </c>
      <c r="B90385" t="s">
        <v>1099</v>
      </c>
    </row>
    <row r="90386" spans="1:2" x14ac:dyDescent="0.3">
      <c r="A90386" s="2">
        <v>0.50777914247614797</v>
      </c>
      <c r="B90386" t="s">
        <v>1099</v>
      </c>
    </row>
    <row r="90387" spans="1:2" x14ac:dyDescent="0.3">
      <c r="A90387" s="2">
        <v>0.35191403159731299</v>
      </c>
      <c r="B90387" t="s">
        <v>1099</v>
      </c>
    </row>
    <row r="90388" spans="1:2" x14ac:dyDescent="0.3">
      <c r="A90388" s="2">
        <v>0.56355249467439394</v>
      </c>
      <c r="B90388" t="s">
        <v>1099</v>
      </c>
    </row>
    <row r="90389" spans="1:2" x14ac:dyDescent="0.3">
      <c r="A90389" s="2">
        <v>1.94991272672864</v>
      </c>
      <c r="B90389" t="s">
        <v>1099</v>
      </c>
    </row>
    <row r="90390" spans="1:2" x14ac:dyDescent="0.3">
      <c r="A90390" s="2">
        <v>6.3129584150624002E-2</v>
      </c>
      <c r="B90390" t="s">
        <v>1099</v>
      </c>
    </row>
    <row r="90391" spans="1:2" x14ac:dyDescent="0.3">
      <c r="A90391" s="2">
        <v>0.115796616010956</v>
      </c>
      <c r="B90391" t="s">
        <v>1099</v>
      </c>
    </row>
    <row r="90392" spans="1:2" x14ac:dyDescent="0.3">
      <c r="A90392" s="2">
        <v>8.3905246414051309</v>
      </c>
      <c r="B90392" t="s">
        <v>1099</v>
      </c>
    </row>
    <row r="90393" spans="1:2" x14ac:dyDescent="0.3">
      <c r="A90393" s="2">
        <v>0.219503910911097</v>
      </c>
      <c r="B90393" t="s">
        <v>1099</v>
      </c>
    </row>
    <row r="90394" spans="1:2" x14ac:dyDescent="0.3">
      <c r="A90394" s="2">
        <v>4.87366783780235E-2</v>
      </c>
      <c r="B90394" t="s">
        <v>1099</v>
      </c>
    </row>
    <row r="90395" spans="1:2" x14ac:dyDescent="0.3">
      <c r="A90395" s="2">
        <v>0.52730696308960701</v>
      </c>
      <c r="B90395" t="s">
        <v>1099</v>
      </c>
    </row>
    <row r="90396" spans="1:2" x14ac:dyDescent="0.3">
      <c r="A90396" s="2">
        <v>3.9522324151183903E-2</v>
      </c>
      <c r="B90396" t="s">
        <v>1099</v>
      </c>
    </row>
    <row r="90397" spans="1:2" x14ac:dyDescent="0.3">
      <c r="A90397" s="2">
        <v>0.57611795099374397</v>
      </c>
      <c r="B90397" t="s">
        <v>1099</v>
      </c>
    </row>
    <row r="90398" spans="1:2" x14ac:dyDescent="0.3">
      <c r="A90398" s="2">
        <v>4.5682299760330602</v>
      </c>
      <c r="B90398" t="s">
        <v>1099</v>
      </c>
    </row>
    <row r="90399" spans="1:2" x14ac:dyDescent="0.3">
      <c r="A90399" s="2">
        <v>0.12032341500381601</v>
      </c>
      <c r="B90399" t="s">
        <v>1099</v>
      </c>
    </row>
    <row r="90400" spans="1:2" x14ac:dyDescent="0.3">
      <c r="A90400" s="2">
        <v>0.44791454656042001</v>
      </c>
      <c r="B90400" t="s">
        <v>1099</v>
      </c>
    </row>
    <row r="90401" spans="1:2" x14ac:dyDescent="0.3">
      <c r="A90401" s="2">
        <v>0.19353935122747201</v>
      </c>
      <c r="B90401" t="s">
        <v>1099</v>
      </c>
    </row>
    <row r="90402" spans="1:2" x14ac:dyDescent="0.3">
      <c r="A90402" s="2">
        <v>1.5298852025043299</v>
      </c>
      <c r="B90402" t="s">
        <v>1099</v>
      </c>
    </row>
    <row r="90403" spans="1:2" x14ac:dyDescent="0.3">
      <c r="A90403" s="2">
        <v>4.7526117284568702E-2</v>
      </c>
      <c r="B90403" t="s">
        <v>1099</v>
      </c>
    </row>
    <row r="90404" spans="1:2" x14ac:dyDescent="0.3">
      <c r="A90404" s="2">
        <v>0.56418730943941497</v>
      </c>
      <c r="B90404" t="s">
        <v>1099</v>
      </c>
    </row>
    <row r="90405" spans="1:2" x14ac:dyDescent="0.3">
      <c r="A90405" s="2">
        <v>8.0376508800134097E-2</v>
      </c>
      <c r="B90405" t="s">
        <v>1099</v>
      </c>
    </row>
    <row r="90406" spans="1:2" x14ac:dyDescent="0.3">
      <c r="A90406" s="2">
        <v>0.26584712326196402</v>
      </c>
      <c r="B90406" t="s">
        <v>1099</v>
      </c>
    </row>
    <row r="90407" spans="1:2" x14ac:dyDescent="0.3">
      <c r="A90407" s="2">
        <v>0.640672380124784</v>
      </c>
      <c r="B90407" t="s">
        <v>1099</v>
      </c>
    </row>
    <row r="90408" spans="1:2" x14ac:dyDescent="0.3">
      <c r="A90408" s="2">
        <v>3.28217832824687E-3</v>
      </c>
      <c r="B90408" t="s">
        <v>1099</v>
      </c>
    </row>
    <row r="90409" spans="1:2" x14ac:dyDescent="0.3">
      <c r="A90409" s="2">
        <v>1.8613266613692001</v>
      </c>
      <c r="B90409" t="s">
        <v>1099</v>
      </c>
    </row>
    <row r="90410" spans="1:2" x14ac:dyDescent="0.3">
      <c r="A90410" s="2">
        <v>5.6477860657457801E-2</v>
      </c>
      <c r="B90410" t="s">
        <v>1099</v>
      </c>
    </row>
    <row r="90411" spans="1:2" x14ac:dyDescent="0.3">
      <c r="A90411" s="2">
        <v>9.6669060875638202E-2</v>
      </c>
      <c r="B90411" t="s">
        <v>1099</v>
      </c>
    </row>
    <row r="90412" spans="1:2" x14ac:dyDescent="0.3">
      <c r="A90412" s="2">
        <v>0.18731902053386901</v>
      </c>
      <c r="B90412" t="s">
        <v>1099</v>
      </c>
    </row>
    <row r="90413" spans="1:2" x14ac:dyDescent="0.3">
      <c r="A90413" s="2">
        <v>2.5838851585011102E-2</v>
      </c>
      <c r="B90413" t="s">
        <v>1099</v>
      </c>
    </row>
    <row r="90414" spans="1:2" x14ac:dyDescent="0.3">
      <c r="A90414" s="2">
        <v>0.41745708945964399</v>
      </c>
      <c r="B90414" t="s">
        <v>1099</v>
      </c>
    </row>
    <row r="90415" spans="1:2" x14ac:dyDescent="0.3">
      <c r="A90415" s="2">
        <v>0.404790716697222</v>
      </c>
      <c r="B90415" t="s">
        <v>1099</v>
      </c>
    </row>
    <row r="90416" spans="1:2" x14ac:dyDescent="0.3">
      <c r="A90416" s="2">
        <v>3.1416170502024297E-2</v>
      </c>
      <c r="B90416" t="s">
        <v>1099</v>
      </c>
    </row>
    <row r="90417" spans="1:2" x14ac:dyDescent="0.3">
      <c r="A90417" s="2">
        <v>0.16653230927463</v>
      </c>
      <c r="B90417" t="s">
        <v>1099</v>
      </c>
    </row>
    <row r="90418" spans="1:2" x14ac:dyDescent="0.3">
      <c r="A90418" s="2">
        <v>0.82527929032699499</v>
      </c>
      <c r="B90418" t="s">
        <v>1099</v>
      </c>
    </row>
    <row r="90419" spans="1:2" x14ac:dyDescent="0.3">
      <c r="A90419" s="2">
        <v>5.4402285529102801E-3</v>
      </c>
      <c r="B90419" t="s">
        <v>1099</v>
      </c>
    </row>
    <row r="90420" spans="1:2" x14ac:dyDescent="0.3">
      <c r="A90420" s="2">
        <v>3.25851553459874</v>
      </c>
      <c r="B90420" t="s">
        <v>1099</v>
      </c>
    </row>
    <row r="90421" spans="1:2" x14ac:dyDescent="0.3">
      <c r="A90421" s="2">
        <v>3.9470102340654997E-2</v>
      </c>
      <c r="B90421" t="s">
        <v>1099</v>
      </c>
    </row>
    <row r="90422" spans="1:2" x14ac:dyDescent="0.3">
      <c r="A90422" s="2">
        <v>7.87465802893042</v>
      </c>
      <c r="B90422" t="s">
        <v>1099</v>
      </c>
    </row>
    <row r="90423" spans="1:2" x14ac:dyDescent="0.3">
      <c r="A90423" s="2">
        <v>2.0419684808951101E-2</v>
      </c>
      <c r="B90423" t="s">
        <v>1099</v>
      </c>
    </row>
    <row r="90424" spans="1:2" x14ac:dyDescent="0.3">
      <c r="A90424" s="2">
        <v>3.4115075214616E-2</v>
      </c>
      <c r="B90424" t="s">
        <v>1099</v>
      </c>
    </row>
    <row r="90425" spans="1:2" x14ac:dyDescent="0.3">
      <c r="A90425" s="2">
        <v>2.55560130220913</v>
      </c>
      <c r="B90425" t="s">
        <v>1099</v>
      </c>
    </row>
    <row r="90426" spans="1:2" x14ac:dyDescent="0.3">
      <c r="A90426" s="2">
        <v>0.90923578956224604</v>
      </c>
      <c r="B90426" t="s">
        <v>1099</v>
      </c>
    </row>
    <row r="90427" spans="1:2" x14ac:dyDescent="0.3">
      <c r="A90427" s="2">
        <v>4.3802119262125299</v>
      </c>
      <c r="B90427" t="s">
        <v>1099</v>
      </c>
    </row>
    <row r="90428" spans="1:2" x14ac:dyDescent="0.3">
      <c r="A90428" s="2">
        <v>0.21388419128490699</v>
      </c>
      <c r="B90428" t="s">
        <v>1099</v>
      </c>
    </row>
    <row r="90429" spans="1:2" x14ac:dyDescent="0.3">
      <c r="A90429" s="2">
        <v>0.28607664839267299</v>
      </c>
      <c r="B90429" t="s">
        <v>1099</v>
      </c>
    </row>
    <row r="90430" spans="1:2" x14ac:dyDescent="0.3">
      <c r="A90430" s="2">
        <v>3.4156786755916102E-2</v>
      </c>
      <c r="B90430" t="s">
        <v>1099</v>
      </c>
    </row>
    <row r="90431" spans="1:2" x14ac:dyDescent="0.3">
      <c r="A90431" s="2">
        <v>5.4109142541471504</v>
      </c>
      <c r="B90431" t="s">
        <v>1099</v>
      </c>
    </row>
    <row r="90432" spans="1:2" x14ac:dyDescent="0.3">
      <c r="A90432" s="2">
        <v>0.13081823414361399</v>
      </c>
      <c r="B90432" t="s">
        <v>1099</v>
      </c>
    </row>
    <row r="90433" spans="1:2" x14ac:dyDescent="0.3">
      <c r="A90433" s="2">
        <v>3.6138333466767099E-2</v>
      </c>
      <c r="B90433" t="s">
        <v>1099</v>
      </c>
    </row>
    <row r="90434" spans="1:2" x14ac:dyDescent="0.3">
      <c r="A90434" s="2">
        <v>3.5887277940373899E-2</v>
      </c>
      <c r="B90434" t="s">
        <v>1099</v>
      </c>
    </row>
    <row r="90435" spans="1:2" x14ac:dyDescent="0.3">
      <c r="A90435" s="2">
        <v>6.3362311224958806E-2</v>
      </c>
      <c r="B90435" t="s">
        <v>1099</v>
      </c>
    </row>
    <row r="90436" spans="1:2" x14ac:dyDescent="0.3">
      <c r="A90436" s="2">
        <v>4.0427437099879199E-2</v>
      </c>
      <c r="B90436" t="s">
        <v>1099</v>
      </c>
    </row>
    <row r="90437" spans="1:2" x14ac:dyDescent="0.3">
      <c r="A90437" s="2">
        <v>3.3562359926889697E-2</v>
      </c>
      <c r="B90437" t="s">
        <v>1099</v>
      </c>
    </row>
    <row r="90438" spans="1:2" x14ac:dyDescent="0.3">
      <c r="A90438" s="2">
        <v>2.9050183656331E-2</v>
      </c>
      <c r="B90438" t="s">
        <v>1099</v>
      </c>
    </row>
    <row r="90439" spans="1:2" x14ac:dyDescent="0.3">
      <c r="A90439" s="2">
        <v>4.8295851840427497E-3</v>
      </c>
      <c r="B90439" t="s">
        <v>1099</v>
      </c>
    </row>
    <row r="90440" spans="1:2" x14ac:dyDescent="0.3">
      <c r="A90440" s="2">
        <v>4.48187122674535E-2</v>
      </c>
      <c r="B90440" t="s">
        <v>1099</v>
      </c>
    </row>
    <row r="90441" spans="1:2" x14ac:dyDescent="0.3">
      <c r="A90441" s="2">
        <v>7.8105191910412498E-3</v>
      </c>
      <c r="B90441" t="s">
        <v>1099</v>
      </c>
    </row>
    <row r="90442" spans="1:2" x14ac:dyDescent="0.3">
      <c r="A90442" s="2">
        <v>2.97006478035866E-2</v>
      </c>
      <c r="B90442" t="s">
        <v>1099</v>
      </c>
    </row>
    <row r="90443" spans="1:2" x14ac:dyDescent="0.3">
      <c r="A90443" s="2">
        <v>4.00202308219008</v>
      </c>
      <c r="B90443" t="s">
        <v>1099</v>
      </c>
    </row>
    <row r="90444" spans="1:2" x14ac:dyDescent="0.3">
      <c r="A90444" s="2">
        <v>0.17181858113958701</v>
      </c>
      <c r="B90444" t="s">
        <v>1099</v>
      </c>
    </row>
    <row r="90445" spans="1:2" x14ac:dyDescent="0.3">
      <c r="A90445" s="2">
        <v>1.38668703345389E-2</v>
      </c>
      <c r="B90445" t="s">
        <v>1099</v>
      </c>
    </row>
    <row r="90446" spans="1:2" x14ac:dyDescent="0.3">
      <c r="A90446" s="2">
        <v>0.88503431559771095</v>
      </c>
      <c r="B90446" t="s">
        <v>1099</v>
      </c>
    </row>
    <row r="90447" spans="1:2" x14ac:dyDescent="0.3">
      <c r="A90447" s="2">
        <v>2.3017992883723601</v>
      </c>
      <c r="B90447" t="s">
        <v>1099</v>
      </c>
    </row>
    <row r="90448" spans="1:2" x14ac:dyDescent="0.3">
      <c r="A90448" s="2">
        <v>9.0858555827059408</v>
      </c>
      <c r="B90448" t="s">
        <v>1099</v>
      </c>
    </row>
    <row r="90449" spans="1:2" x14ac:dyDescent="0.3">
      <c r="A90449" s="2">
        <v>0.50403590077122695</v>
      </c>
      <c r="B90449" t="s">
        <v>1099</v>
      </c>
    </row>
    <row r="90450" spans="1:2" x14ac:dyDescent="0.3">
      <c r="A90450" s="2">
        <v>0.20737290806813599</v>
      </c>
      <c r="B90450" t="s">
        <v>1099</v>
      </c>
    </row>
    <row r="90451" spans="1:2" x14ac:dyDescent="0.3">
      <c r="A90451" s="2">
        <v>3.3763139510519001E-3</v>
      </c>
      <c r="B90451" t="s">
        <v>1099</v>
      </c>
    </row>
    <row r="90452" spans="1:2" x14ac:dyDescent="0.3">
      <c r="A90452" s="2">
        <v>2.3187701316210099</v>
      </c>
      <c r="B90452" t="s">
        <v>1099</v>
      </c>
    </row>
    <row r="90453" spans="1:2" x14ac:dyDescent="0.3">
      <c r="A90453" s="2">
        <v>0.13733509267216701</v>
      </c>
      <c r="B90453" t="s">
        <v>1099</v>
      </c>
    </row>
    <row r="90454" spans="1:2" x14ac:dyDescent="0.3">
      <c r="A90454" s="2">
        <v>7.4452730052665004</v>
      </c>
      <c r="B90454" t="s">
        <v>1099</v>
      </c>
    </row>
    <row r="90455" spans="1:2" x14ac:dyDescent="0.3">
      <c r="A90455" s="2">
        <v>0.19280977683769199</v>
      </c>
      <c r="B90455" t="s">
        <v>1099</v>
      </c>
    </row>
    <row r="90456" spans="1:2" x14ac:dyDescent="0.3">
      <c r="A90456" s="2">
        <v>1.85069317546868</v>
      </c>
      <c r="B90456" t="s">
        <v>1099</v>
      </c>
    </row>
    <row r="90457" spans="1:2" x14ac:dyDescent="0.3">
      <c r="A90457" s="2">
        <v>5.2110194057738202</v>
      </c>
      <c r="B90457" t="s">
        <v>1099</v>
      </c>
    </row>
    <row r="90458" spans="1:2" x14ac:dyDescent="0.3">
      <c r="A90458" s="2">
        <v>0.178371467793143</v>
      </c>
      <c r="B90458" t="s">
        <v>1099</v>
      </c>
    </row>
    <row r="90459" spans="1:2" x14ac:dyDescent="0.3">
      <c r="A90459" s="2">
        <v>1.74055311886414E-2</v>
      </c>
      <c r="B90459" t="s">
        <v>1099</v>
      </c>
    </row>
    <row r="90460" spans="1:2" x14ac:dyDescent="0.3">
      <c r="A90460" s="2">
        <v>0.43508595193335797</v>
      </c>
      <c r="B90460" t="s">
        <v>1099</v>
      </c>
    </row>
    <row r="90461" spans="1:2" x14ac:dyDescent="0.3">
      <c r="A90461" s="2">
        <v>4.0578009248993602E-2</v>
      </c>
      <c r="B90461" t="s">
        <v>1099</v>
      </c>
    </row>
    <row r="90462" spans="1:2" x14ac:dyDescent="0.3">
      <c r="A90462" s="2">
        <v>7.1258144351762098</v>
      </c>
      <c r="B90462" t="s">
        <v>1099</v>
      </c>
    </row>
    <row r="90463" spans="1:2" x14ac:dyDescent="0.3">
      <c r="A90463" s="2">
        <v>4.1461302226460202</v>
      </c>
      <c r="B90463" t="s">
        <v>1099</v>
      </c>
    </row>
    <row r="90464" spans="1:2" x14ac:dyDescent="0.3">
      <c r="A90464" s="2">
        <v>2.1305337238974902</v>
      </c>
      <c r="B90464" t="s">
        <v>1099</v>
      </c>
    </row>
    <row r="90465" spans="1:2" x14ac:dyDescent="0.3">
      <c r="A90465" s="2">
        <v>1.0740351450297501</v>
      </c>
      <c r="B90465" t="s">
        <v>1099</v>
      </c>
    </row>
    <row r="90466" spans="1:2" x14ac:dyDescent="0.3">
      <c r="A90466" s="2">
        <v>3.8658411259113998E-2</v>
      </c>
      <c r="B90466" t="s">
        <v>1099</v>
      </c>
    </row>
    <row r="90467" spans="1:2" x14ac:dyDescent="0.3">
      <c r="A90467" s="2">
        <v>0.34732374977936098</v>
      </c>
      <c r="B90467" t="s">
        <v>1099</v>
      </c>
    </row>
    <row r="90468" spans="1:2" x14ac:dyDescent="0.3">
      <c r="A90468" s="2">
        <v>1.5884982163483401</v>
      </c>
      <c r="B90468" t="s">
        <v>1099</v>
      </c>
    </row>
    <row r="90469" spans="1:2" x14ac:dyDescent="0.3">
      <c r="A90469" s="2">
        <v>0.49188708414337301</v>
      </c>
      <c r="B90469" t="s">
        <v>1099</v>
      </c>
    </row>
    <row r="90470" spans="1:2" x14ac:dyDescent="0.3">
      <c r="A90470" s="2">
        <v>1.84170687506543</v>
      </c>
      <c r="B90470" t="s">
        <v>1099</v>
      </c>
    </row>
    <row r="90471" spans="1:2" x14ac:dyDescent="0.3">
      <c r="A90471" s="2">
        <v>0.60028884105858005</v>
      </c>
      <c r="B90471" t="s">
        <v>1099</v>
      </c>
    </row>
    <row r="90472" spans="1:2" x14ac:dyDescent="0.3">
      <c r="A90472" s="2">
        <v>0.26063807104120101</v>
      </c>
      <c r="B90472" t="s">
        <v>1099</v>
      </c>
    </row>
    <row r="90473" spans="1:2" x14ac:dyDescent="0.3">
      <c r="A90473" s="2">
        <v>4.5507472167025604E-3</v>
      </c>
      <c r="B90473" t="s">
        <v>1099</v>
      </c>
    </row>
    <row r="90474" spans="1:2" x14ac:dyDescent="0.3">
      <c r="A90474" s="2">
        <v>1.2329278644219701</v>
      </c>
      <c r="B90474" t="s">
        <v>1099</v>
      </c>
    </row>
    <row r="90475" spans="1:2" x14ac:dyDescent="0.3">
      <c r="A90475" s="2">
        <v>0.53131504938643004</v>
      </c>
      <c r="B90475" t="s">
        <v>1099</v>
      </c>
    </row>
    <row r="90476" spans="1:2" x14ac:dyDescent="0.3">
      <c r="A90476" s="2">
        <v>1.2621286835611501E-2</v>
      </c>
      <c r="B90476" t="s">
        <v>1099</v>
      </c>
    </row>
    <row r="90477" spans="1:2" x14ac:dyDescent="0.3">
      <c r="A90477" s="2">
        <v>2.5102757759696598E-3</v>
      </c>
      <c r="B90477" t="s">
        <v>1099</v>
      </c>
    </row>
    <row r="90478" spans="1:2" x14ac:dyDescent="0.3">
      <c r="A90478" s="2">
        <v>0.15701559796362699</v>
      </c>
      <c r="B90478" t="s">
        <v>1099</v>
      </c>
    </row>
    <row r="90479" spans="1:2" x14ac:dyDescent="0.3">
      <c r="A90479" s="2">
        <v>4.8987585127857197E-2</v>
      </c>
      <c r="B90479" t="s">
        <v>1099</v>
      </c>
    </row>
    <row r="90480" spans="1:2" x14ac:dyDescent="0.3">
      <c r="A90480" s="2">
        <v>2.27604012444137E-3</v>
      </c>
      <c r="B90480" t="s">
        <v>1099</v>
      </c>
    </row>
    <row r="90481" spans="1:2" x14ac:dyDescent="0.3">
      <c r="A90481" s="2">
        <v>7.1558270742261501</v>
      </c>
      <c r="B90481" t="s">
        <v>1099</v>
      </c>
    </row>
    <row r="90482" spans="1:2" x14ac:dyDescent="0.3">
      <c r="A90482" s="2">
        <v>7.6090110656413204E-2</v>
      </c>
      <c r="B90482" t="s">
        <v>1099</v>
      </c>
    </row>
    <row r="90483" spans="1:2" x14ac:dyDescent="0.3">
      <c r="A90483" s="2">
        <v>0.35934858722928498</v>
      </c>
      <c r="B90483" t="s">
        <v>1099</v>
      </c>
    </row>
    <row r="90484" spans="1:2" x14ac:dyDescent="0.3">
      <c r="A90484" s="2">
        <v>1.1377653688895499</v>
      </c>
      <c r="B90484" t="s">
        <v>1099</v>
      </c>
    </row>
    <row r="90485" spans="1:2" x14ac:dyDescent="0.3">
      <c r="A90485" s="2">
        <v>0.194174872221648</v>
      </c>
      <c r="B90485" t="s">
        <v>1099</v>
      </c>
    </row>
    <row r="90486" spans="1:2" x14ac:dyDescent="0.3">
      <c r="A90486" s="2">
        <v>0.24617326455479499</v>
      </c>
      <c r="B90486" t="s">
        <v>1099</v>
      </c>
    </row>
    <row r="90487" spans="1:2" x14ac:dyDescent="0.3">
      <c r="A90487" s="2">
        <v>0.95779102254939696</v>
      </c>
      <c r="B90487" t="s">
        <v>1099</v>
      </c>
    </row>
    <row r="90488" spans="1:2" x14ac:dyDescent="0.3">
      <c r="A90488" s="2">
        <v>0.14572283306171899</v>
      </c>
      <c r="B90488" t="s">
        <v>1099</v>
      </c>
    </row>
    <row r="90489" spans="1:2" x14ac:dyDescent="0.3">
      <c r="A90489" s="2">
        <v>2.8430757010612501E-2</v>
      </c>
      <c r="B90489" t="s">
        <v>1099</v>
      </c>
    </row>
    <row r="90490" spans="1:2" x14ac:dyDescent="0.3">
      <c r="A90490" s="2">
        <v>2.0691907251408501E-2</v>
      </c>
      <c r="B90490" t="s">
        <v>1099</v>
      </c>
    </row>
    <row r="90491" spans="1:2" x14ac:dyDescent="0.3">
      <c r="A90491" s="2">
        <v>0.49725351090818898</v>
      </c>
      <c r="B90491" t="s">
        <v>1099</v>
      </c>
    </row>
    <row r="90492" spans="1:2" x14ac:dyDescent="0.3">
      <c r="A90492" s="2">
        <v>0.21677569550978501</v>
      </c>
      <c r="B90492" t="s">
        <v>1099</v>
      </c>
    </row>
    <row r="90493" spans="1:2" x14ac:dyDescent="0.3">
      <c r="A90493" s="2">
        <v>1.8135458870724099</v>
      </c>
      <c r="B90493" t="s">
        <v>1099</v>
      </c>
    </row>
    <row r="90494" spans="1:2" x14ac:dyDescent="0.3">
      <c r="A90494" s="2">
        <v>6.1649667435439502E-2</v>
      </c>
      <c r="B90494" t="s">
        <v>1099</v>
      </c>
    </row>
    <row r="90495" spans="1:2" x14ac:dyDescent="0.3">
      <c r="A90495" s="2">
        <v>3.3320748076008301E-2</v>
      </c>
      <c r="B90495" t="s">
        <v>1099</v>
      </c>
    </row>
    <row r="90496" spans="1:2" x14ac:dyDescent="0.3">
      <c r="A90496" s="2">
        <v>1.8567467264653099</v>
      </c>
      <c r="B90496" t="s">
        <v>1099</v>
      </c>
    </row>
    <row r="90497" spans="1:2" x14ac:dyDescent="0.3">
      <c r="A90497" s="2">
        <v>0.56252561462475903</v>
      </c>
      <c r="B90497" t="s">
        <v>1099</v>
      </c>
    </row>
    <row r="90498" spans="1:2" x14ac:dyDescent="0.3">
      <c r="A90498" s="2">
        <v>2.73685699495601</v>
      </c>
      <c r="B90498" t="s">
        <v>1099</v>
      </c>
    </row>
    <row r="90499" spans="1:2" x14ac:dyDescent="0.3">
      <c r="A90499" s="2">
        <v>0.22892660855264199</v>
      </c>
      <c r="B90499" t="s">
        <v>1099</v>
      </c>
    </row>
    <row r="90500" spans="1:2" x14ac:dyDescent="0.3">
      <c r="A90500" s="2">
        <v>1.7534640798349901E-2</v>
      </c>
      <c r="B90500" t="s">
        <v>1099</v>
      </c>
    </row>
    <row r="90501" spans="1:2" x14ac:dyDescent="0.3">
      <c r="A90501" s="2">
        <v>13.431675797063001</v>
      </c>
      <c r="B90501" t="s">
        <v>1099</v>
      </c>
    </row>
    <row r="90502" spans="1:2" x14ac:dyDescent="0.3">
      <c r="A90502" s="2">
        <v>0.30515355084814699</v>
      </c>
      <c r="B90502" t="s">
        <v>1099</v>
      </c>
    </row>
    <row r="90503" spans="1:2" x14ac:dyDescent="0.3">
      <c r="A90503" s="2">
        <v>10.7522467333416</v>
      </c>
      <c r="B90503" t="s">
        <v>1099</v>
      </c>
    </row>
    <row r="90504" spans="1:2" x14ac:dyDescent="0.3">
      <c r="A90504" s="2">
        <v>0.12086581632459099</v>
      </c>
      <c r="B90504" t="s">
        <v>1099</v>
      </c>
    </row>
    <row r="90505" spans="1:2" x14ac:dyDescent="0.3">
      <c r="A90505" s="2">
        <v>0.25583307109403403</v>
      </c>
      <c r="B90505" t="s">
        <v>1099</v>
      </c>
    </row>
    <row r="90506" spans="1:2" x14ac:dyDescent="0.3">
      <c r="A90506" s="2">
        <v>5.0002437135815603</v>
      </c>
      <c r="B90506" t="s">
        <v>1099</v>
      </c>
    </row>
    <row r="90507" spans="1:2" x14ac:dyDescent="0.3">
      <c r="A90507" s="2">
        <v>1.28685171562706</v>
      </c>
      <c r="B90507" t="s">
        <v>1099</v>
      </c>
    </row>
    <row r="90508" spans="1:2" x14ac:dyDescent="0.3">
      <c r="A90508" s="2">
        <v>3.04100676483896</v>
      </c>
      <c r="B90508" t="s">
        <v>1099</v>
      </c>
    </row>
    <row r="90509" spans="1:2" x14ac:dyDescent="0.3">
      <c r="A90509" s="2">
        <v>2.0524727435081198</v>
      </c>
      <c r="B90509" t="s">
        <v>1099</v>
      </c>
    </row>
    <row r="90510" spans="1:2" x14ac:dyDescent="0.3">
      <c r="A90510" s="2">
        <v>2.5384281932212101E-2</v>
      </c>
      <c r="B90510" t="s">
        <v>1099</v>
      </c>
    </row>
    <row r="90511" spans="1:2" x14ac:dyDescent="0.3">
      <c r="A90511" s="2">
        <v>30.0550188530894</v>
      </c>
      <c r="B90511" t="s">
        <v>1099</v>
      </c>
    </row>
    <row r="90512" spans="1:2" x14ac:dyDescent="0.3">
      <c r="A90512" s="2">
        <v>35.541950990164402</v>
      </c>
      <c r="B90512" t="s">
        <v>1099</v>
      </c>
    </row>
    <row r="90513" spans="1:2" x14ac:dyDescent="0.3">
      <c r="A90513" s="2">
        <v>2.1989546116090102</v>
      </c>
      <c r="B90513" t="s">
        <v>1099</v>
      </c>
    </row>
    <row r="90514" spans="1:2" x14ac:dyDescent="0.3">
      <c r="A90514" s="2">
        <v>1.4805056163518999</v>
      </c>
      <c r="B90514" t="s">
        <v>1099</v>
      </c>
    </row>
    <row r="90515" spans="1:2" x14ac:dyDescent="0.3">
      <c r="A90515" s="2">
        <v>3.9517801939762502E-3</v>
      </c>
      <c r="B90515" t="s">
        <v>1099</v>
      </c>
    </row>
    <row r="90516" spans="1:2" x14ac:dyDescent="0.3">
      <c r="A90516" s="2">
        <v>0.38386667128124102</v>
      </c>
      <c r="B90516" t="s">
        <v>1099</v>
      </c>
    </row>
    <row r="90517" spans="1:2" x14ac:dyDescent="0.3">
      <c r="A90517" s="2">
        <v>6.0911247818000301E-2</v>
      </c>
      <c r="B90517" t="s">
        <v>1099</v>
      </c>
    </row>
    <row r="90518" spans="1:2" x14ac:dyDescent="0.3">
      <c r="A90518" s="2">
        <v>1.5659488816449E-3</v>
      </c>
      <c r="B90518" t="s">
        <v>1099</v>
      </c>
    </row>
    <row r="90519" spans="1:2" x14ac:dyDescent="0.3">
      <c r="A90519" s="2">
        <v>1.27507342621376E-2</v>
      </c>
      <c r="B90519" t="s">
        <v>1099</v>
      </c>
    </row>
    <row r="90520" spans="1:2" x14ac:dyDescent="0.3">
      <c r="A90520" s="2">
        <v>3.2027357842783899</v>
      </c>
      <c r="B90520" t="s">
        <v>1099</v>
      </c>
    </row>
    <row r="90521" spans="1:2" x14ac:dyDescent="0.3">
      <c r="A90521" s="2">
        <v>1.4087756986481701</v>
      </c>
      <c r="B90521" t="s">
        <v>1099</v>
      </c>
    </row>
    <row r="90522" spans="1:2" x14ac:dyDescent="0.3">
      <c r="A90522" s="2">
        <v>0.13595564096954499</v>
      </c>
      <c r="B90522" t="s">
        <v>1099</v>
      </c>
    </row>
    <row r="90523" spans="1:2" x14ac:dyDescent="0.3">
      <c r="A90523" s="2">
        <v>3.9149267186737098</v>
      </c>
      <c r="B90523" t="s">
        <v>1099</v>
      </c>
    </row>
    <row r="90524" spans="1:2" x14ac:dyDescent="0.3">
      <c r="A90524" s="2">
        <v>4.6531660418634999</v>
      </c>
      <c r="B90524" t="s">
        <v>1099</v>
      </c>
    </row>
    <row r="90525" spans="1:2" x14ac:dyDescent="0.3">
      <c r="A90525" s="2">
        <v>1.45175799045665</v>
      </c>
      <c r="B90525" t="s">
        <v>1099</v>
      </c>
    </row>
    <row r="90526" spans="1:2" x14ac:dyDescent="0.3">
      <c r="A90526" s="2">
        <v>3.9937660712854801</v>
      </c>
      <c r="B90526" t="s">
        <v>1099</v>
      </c>
    </row>
    <row r="90527" spans="1:2" x14ac:dyDescent="0.3">
      <c r="A90527" s="2">
        <v>0.32302612727018198</v>
      </c>
      <c r="B90527" t="s">
        <v>1099</v>
      </c>
    </row>
    <row r="90528" spans="1:2" x14ac:dyDescent="0.3">
      <c r="A90528" s="2">
        <v>2.0321243190234899</v>
      </c>
      <c r="B90528" t="s">
        <v>1099</v>
      </c>
    </row>
    <row r="90529" spans="1:2" x14ac:dyDescent="0.3">
      <c r="A90529" s="2">
        <v>8.5738635770412103E-2</v>
      </c>
      <c r="B90529" t="s">
        <v>1099</v>
      </c>
    </row>
    <row r="90530" spans="1:2" x14ac:dyDescent="0.3">
      <c r="A90530" s="2">
        <v>6.9075951218071904E-2</v>
      </c>
      <c r="B90530" t="s">
        <v>1099</v>
      </c>
    </row>
    <row r="90531" spans="1:2" x14ac:dyDescent="0.3">
      <c r="A90531" s="2">
        <v>1.8000909286281599</v>
      </c>
      <c r="B90531" t="s">
        <v>1099</v>
      </c>
    </row>
    <row r="90532" spans="1:2" x14ac:dyDescent="0.3">
      <c r="A90532" s="2">
        <v>0.51631989789931598</v>
      </c>
      <c r="B90532" t="s">
        <v>1099</v>
      </c>
    </row>
    <row r="90533" spans="1:2" x14ac:dyDescent="0.3">
      <c r="A90533" s="2">
        <v>8.4644017370583399E-2</v>
      </c>
      <c r="B90533" t="s">
        <v>1099</v>
      </c>
    </row>
    <row r="90534" spans="1:2" x14ac:dyDescent="0.3">
      <c r="A90534" s="2">
        <v>0.86627250545013301</v>
      </c>
      <c r="B90534" t="s">
        <v>1099</v>
      </c>
    </row>
    <row r="90535" spans="1:2" x14ac:dyDescent="0.3">
      <c r="A90535" s="2">
        <v>0.36365645567972499</v>
      </c>
      <c r="B90535" t="s">
        <v>1099</v>
      </c>
    </row>
    <row r="90536" spans="1:2" x14ac:dyDescent="0.3">
      <c r="A90536" s="2">
        <v>0.30253400268128999</v>
      </c>
      <c r="B90536" t="s">
        <v>1099</v>
      </c>
    </row>
    <row r="90537" spans="1:2" x14ac:dyDescent="0.3">
      <c r="A90537" s="2">
        <v>3.3278794404979402</v>
      </c>
      <c r="B90537" t="s">
        <v>1099</v>
      </c>
    </row>
    <row r="90538" spans="1:2" x14ac:dyDescent="0.3">
      <c r="A90538" s="2">
        <v>6.70542985174853</v>
      </c>
      <c r="B90538" t="s">
        <v>1099</v>
      </c>
    </row>
    <row r="90539" spans="1:2" x14ac:dyDescent="0.3">
      <c r="A90539" s="2">
        <v>0.76839759103279204</v>
      </c>
      <c r="B90539" t="s">
        <v>1099</v>
      </c>
    </row>
    <row r="90540" spans="1:2" x14ac:dyDescent="0.3">
      <c r="A90540" s="2">
        <v>2.5337643716224698</v>
      </c>
      <c r="B90540" t="s">
        <v>1099</v>
      </c>
    </row>
    <row r="90541" spans="1:2" x14ac:dyDescent="0.3">
      <c r="A90541" s="2">
        <v>3.2394607368650997E-2</v>
      </c>
      <c r="B90541" t="s">
        <v>1099</v>
      </c>
    </row>
    <row r="90542" spans="1:2" x14ac:dyDescent="0.3">
      <c r="A90542" s="2">
        <v>0.84251851991551996</v>
      </c>
      <c r="B90542" t="s">
        <v>1099</v>
      </c>
    </row>
    <row r="90543" spans="1:2" x14ac:dyDescent="0.3">
      <c r="A90543" s="2">
        <v>0.900904218383629</v>
      </c>
      <c r="B90543" t="s">
        <v>1099</v>
      </c>
    </row>
    <row r="90544" spans="1:2" x14ac:dyDescent="0.3">
      <c r="A90544" s="2">
        <v>6.4595460370359195E-2</v>
      </c>
      <c r="B90544" t="s">
        <v>1099</v>
      </c>
    </row>
    <row r="90545" spans="1:2" x14ac:dyDescent="0.3">
      <c r="A90545" s="2">
        <v>1.9964469953538799E-2</v>
      </c>
      <c r="B90545" t="s">
        <v>1099</v>
      </c>
    </row>
    <row r="90546" spans="1:2" x14ac:dyDescent="0.3">
      <c r="A90546" s="2">
        <v>0.139426850450596</v>
      </c>
      <c r="B90546" t="s">
        <v>1099</v>
      </c>
    </row>
    <row r="90547" spans="1:2" x14ac:dyDescent="0.3">
      <c r="A90547" s="2">
        <v>1.89108023072052E-2</v>
      </c>
      <c r="B90547" t="s">
        <v>1099</v>
      </c>
    </row>
    <row r="90548" spans="1:2" x14ac:dyDescent="0.3">
      <c r="A90548" s="2">
        <v>7.1839768028006304E-2</v>
      </c>
      <c r="B90548" t="s">
        <v>1099</v>
      </c>
    </row>
    <row r="90549" spans="1:2" x14ac:dyDescent="0.3">
      <c r="A90549" s="2">
        <v>0.38813592912938599</v>
      </c>
      <c r="B90549" t="s">
        <v>1099</v>
      </c>
    </row>
    <row r="90550" spans="1:2" x14ac:dyDescent="0.3">
      <c r="A90550" s="2">
        <v>0.72730663239503901</v>
      </c>
      <c r="B90550" t="s">
        <v>1099</v>
      </c>
    </row>
    <row r="90551" spans="1:2" x14ac:dyDescent="0.3">
      <c r="A90551" s="2">
        <v>2.7190974351999801E-2</v>
      </c>
      <c r="B90551" t="s">
        <v>1099</v>
      </c>
    </row>
    <row r="90552" spans="1:2" x14ac:dyDescent="0.3">
      <c r="A90552" s="2">
        <v>1.42796162112964</v>
      </c>
      <c r="B90552" t="s">
        <v>1099</v>
      </c>
    </row>
    <row r="90553" spans="1:2" x14ac:dyDescent="0.3">
      <c r="A90553" s="2">
        <v>1.1585636026118199E-2</v>
      </c>
      <c r="B90553" t="s">
        <v>1099</v>
      </c>
    </row>
    <row r="90554" spans="1:2" x14ac:dyDescent="0.3">
      <c r="A90554" s="2">
        <v>6.1269106856853401</v>
      </c>
      <c r="B90554" t="s">
        <v>1099</v>
      </c>
    </row>
    <row r="90555" spans="1:2" x14ac:dyDescent="0.3">
      <c r="A90555" s="2">
        <v>0.22277598374580199</v>
      </c>
      <c r="B90555" t="s">
        <v>1099</v>
      </c>
    </row>
    <row r="90556" spans="1:2" x14ac:dyDescent="0.3">
      <c r="A90556" s="2">
        <v>1.0813391760869799</v>
      </c>
      <c r="B90556" t="s">
        <v>1099</v>
      </c>
    </row>
    <row r="90557" spans="1:2" x14ac:dyDescent="0.3">
      <c r="A90557" s="2">
        <v>8.4155313088918205E-3</v>
      </c>
      <c r="B90557" t="s">
        <v>1099</v>
      </c>
    </row>
    <row r="90558" spans="1:2" x14ac:dyDescent="0.3">
      <c r="A90558" s="2">
        <v>0.95716374905318302</v>
      </c>
      <c r="B90558" t="s">
        <v>1099</v>
      </c>
    </row>
    <row r="90559" spans="1:2" x14ac:dyDescent="0.3">
      <c r="A90559" s="2">
        <v>1.13030969949055E-2</v>
      </c>
      <c r="B90559" t="s">
        <v>1099</v>
      </c>
    </row>
    <row r="90560" spans="1:2" x14ac:dyDescent="0.3">
      <c r="A90560" s="2">
        <v>0.469665059516227</v>
      </c>
      <c r="B90560" t="s">
        <v>1099</v>
      </c>
    </row>
    <row r="90561" spans="1:2" x14ac:dyDescent="0.3">
      <c r="A90561" s="2">
        <v>0.16203222783530599</v>
      </c>
      <c r="B90561" t="s">
        <v>1099</v>
      </c>
    </row>
    <row r="90562" spans="1:2" x14ac:dyDescent="0.3">
      <c r="A90562" s="2">
        <v>5.2802639381131403E-2</v>
      </c>
      <c r="B90562" t="s">
        <v>1099</v>
      </c>
    </row>
    <row r="90563" spans="1:2" x14ac:dyDescent="0.3">
      <c r="A90563" s="2">
        <v>7.2590893352927101E-3</v>
      </c>
      <c r="B90563" t="s">
        <v>1099</v>
      </c>
    </row>
    <row r="90564" spans="1:2" x14ac:dyDescent="0.3">
      <c r="A90564" s="2">
        <v>1.1913147540320499</v>
      </c>
      <c r="B90564" t="s">
        <v>1099</v>
      </c>
    </row>
    <row r="90565" spans="1:2" x14ac:dyDescent="0.3">
      <c r="A90565" s="2">
        <v>5.57868836063991E-2</v>
      </c>
      <c r="B90565" t="s">
        <v>1099</v>
      </c>
    </row>
    <row r="90566" spans="1:2" x14ac:dyDescent="0.3">
      <c r="A90566" s="2">
        <v>0.79154808300255197</v>
      </c>
      <c r="B90566" t="s">
        <v>1099</v>
      </c>
    </row>
    <row r="90567" spans="1:2" x14ac:dyDescent="0.3">
      <c r="A90567" s="2">
        <v>1.7166382998507201E-2</v>
      </c>
      <c r="B90567" t="s">
        <v>1099</v>
      </c>
    </row>
    <row r="90568" spans="1:2" x14ac:dyDescent="0.3">
      <c r="A90568" s="2">
        <v>0.12421829453287</v>
      </c>
      <c r="B90568" t="s">
        <v>1099</v>
      </c>
    </row>
    <row r="90569" spans="1:2" x14ac:dyDescent="0.3">
      <c r="A90569" s="2">
        <v>1.0103087449591599</v>
      </c>
      <c r="B90569" t="s">
        <v>1099</v>
      </c>
    </row>
    <row r="90570" spans="1:2" x14ac:dyDescent="0.3">
      <c r="A90570" s="2">
        <v>1.2195302471035001</v>
      </c>
      <c r="B90570" t="s">
        <v>1099</v>
      </c>
    </row>
    <row r="90571" spans="1:2" x14ac:dyDescent="0.3">
      <c r="A90571" s="2">
        <v>2.87013526543537</v>
      </c>
      <c r="B90571" t="s">
        <v>1099</v>
      </c>
    </row>
    <row r="90572" spans="1:2" x14ac:dyDescent="0.3">
      <c r="A90572" s="2">
        <v>3.5948147124799101E-2</v>
      </c>
      <c r="B90572" t="s">
        <v>1099</v>
      </c>
    </row>
    <row r="90573" spans="1:2" x14ac:dyDescent="0.3">
      <c r="A90573" s="2">
        <v>0.269455409135057</v>
      </c>
      <c r="B90573" t="s">
        <v>1099</v>
      </c>
    </row>
    <row r="90574" spans="1:2" x14ac:dyDescent="0.3">
      <c r="A90574" s="2">
        <v>0.23205246321590001</v>
      </c>
      <c r="B90574" t="s">
        <v>1099</v>
      </c>
    </row>
    <row r="90575" spans="1:2" x14ac:dyDescent="0.3">
      <c r="A90575" s="2">
        <v>14.2384416451655</v>
      </c>
      <c r="B90575" t="s">
        <v>1099</v>
      </c>
    </row>
    <row r="90576" spans="1:2" x14ac:dyDescent="0.3">
      <c r="A90576" s="2">
        <v>4.5211237592023001E-2</v>
      </c>
      <c r="B90576" t="s">
        <v>1099</v>
      </c>
    </row>
    <row r="90577" spans="1:2" x14ac:dyDescent="0.3">
      <c r="A90577" s="2">
        <v>1.30539906505146E-2</v>
      </c>
      <c r="B90577" t="s">
        <v>1099</v>
      </c>
    </row>
    <row r="90578" spans="1:2" x14ac:dyDescent="0.3">
      <c r="A90578" s="2">
        <v>8.8558319126209595E-2</v>
      </c>
      <c r="B90578" t="s">
        <v>1099</v>
      </c>
    </row>
    <row r="90579" spans="1:2" x14ac:dyDescent="0.3">
      <c r="A90579" s="2">
        <v>0.16772044795379501</v>
      </c>
      <c r="B90579" t="s">
        <v>1099</v>
      </c>
    </row>
    <row r="90580" spans="1:2" x14ac:dyDescent="0.3">
      <c r="A90580" s="2">
        <v>1.05035038180304</v>
      </c>
      <c r="B90580" t="s">
        <v>1099</v>
      </c>
    </row>
    <row r="90581" spans="1:2" x14ac:dyDescent="0.3">
      <c r="A90581" s="2">
        <v>0.409996927372628</v>
      </c>
      <c r="B90581" t="s">
        <v>1099</v>
      </c>
    </row>
    <row r="90582" spans="1:2" x14ac:dyDescent="0.3">
      <c r="A90582" s="2">
        <v>6.1495843005994304E-3</v>
      </c>
      <c r="B90582" t="s">
        <v>1099</v>
      </c>
    </row>
    <row r="90583" spans="1:2" x14ac:dyDescent="0.3">
      <c r="A90583" s="2">
        <v>3.3686347349729902</v>
      </c>
      <c r="B90583" t="s">
        <v>1099</v>
      </c>
    </row>
    <row r="90584" spans="1:2" x14ac:dyDescent="0.3">
      <c r="A90584" s="2">
        <v>7.3851930988826905E-2</v>
      </c>
      <c r="B90584" t="s">
        <v>1099</v>
      </c>
    </row>
    <row r="90585" spans="1:2" x14ac:dyDescent="0.3">
      <c r="A90585" s="2">
        <v>7.66682266216778E-3</v>
      </c>
      <c r="B90585" t="s">
        <v>1099</v>
      </c>
    </row>
    <row r="90586" spans="1:2" x14ac:dyDescent="0.3">
      <c r="A90586" s="2">
        <v>2.2603127989647701E-2</v>
      </c>
      <c r="B90586" t="s">
        <v>1099</v>
      </c>
    </row>
    <row r="90587" spans="1:2" x14ac:dyDescent="0.3">
      <c r="A90587" s="2">
        <v>2.0821804883606698</v>
      </c>
      <c r="B90587" t="s">
        <v>1099</v>
      </c>
    </row>
    <row r="90588" spans="1:2" x14ac:dyDescent="0.3">
      <c r="A90588" s="2">
        <v>0.31086428067606497</v>
      </c>
      <c r="B90588" t="s">
        <v>1099</v>
      </c>
    </row>
    <row r="90589" spans="1:2" x14ac:dyDescent="0.3">
      <c r="A90589" s="2">
        <v>0.50914461776428699</v>
      </c>
      <c r="B90589" t="s">
        <v>1099</v>
      </c>
    </row>
    <row r="90590" spans="1:2" x14ac:dyDescent="0.3">
      <c r="A90590" s="2">
        <v>0.601568066710225</v>
      </c>
      <c r="B90590" t="s">
        <v>1099</v>
      </c>
    </row>
    <row r="90591" spans="1:2" x14ac:dyDescent="0.3">
      <c r="A90591" s="2">
        <v>3.9358147043186098</v>
      </c>
      <c r="B90591" t="s">
        <v>1099</v>
      </c>
    </row>
    <row r="90592" spans="1:2" x14ac:dyDescent="0.3">
      <c r="A90592" s="2">
        <v>0.40280528150160499</v>
      </c>
      <c r="B90592" t="s">
        <v>1099</v>
      </c>
    </row>
    <row r="90593" spans="1:2" x14ac:dyDescent="0.3">
      <c r="A90593" s="2">
        <v>12.4647897864656</v>
      </c>
      <c r="B90593" t="s">
        <v>1099</v>
      </c>
    </row>
    <row r="90594" spans="1:2" x14ac:dyDescent="0.3">
      <c r="A90594" s="2">
        <v>0.141849447909392</v>
      </c>
      <c r="B90594" t="s">
        <v>1099</v>
      </c>
    </row>
    <row r="90595" spans="1:2" x14ac:dyDescent="0.3">
      <c r="A90595" s="2">
        <v>0.146908586219237</v>
      </c>
      <c r="B90595" t="s">
        <v>1099</v>
      </c>
    </row>
    <row r="90596" spans="1:2" x14ac:dyDescent="0.3">
      <c r="A90596" s="2">
        <v>2.9240532752704498</v>
      </c>
      <c r="B90596" t="s">
        <v>1099</v>
      </c>
    </row>
    <row r="90597" spans="1:2" x14ac:dyDescent="0.3">
      <c r="A90597" s="2">
        <v>2.5815441103346699</v>
      </c>
      <c r="B90597" t="s">
        <v>1099</v>
      </c>
    </row>
    <row r="90598" spans="1:2" x14ac:dyDescent="0.3">
      <c r="A90598" s="2">
        <v>5.68548069861987E-2</v>
      </c>
      <c r="B90598" t="s">
        <v>1099</v>
      </c>
    </row>
    <row r="90599" spans="1:2" x14ac:dyDescent="0.3">
      <c r="A90599" s="2">
        <v>1.6722798976782001</v>
      </c>
      <c r="B90599" t="s">
        <v>1099</v>
      </c>
    </row>
    <row r="90600" spans="1:2" x14ac:dyDescent="0.3">
      <c r="A90600" s="2">
        <v>0.120731801543821</v>
      </c>
      <c r="B90600" t="s">
        <v>1099</v>
      </c>
    </row>
    <row r="90601" spans="1:2" x14ac:dyDescent="0.3">
      <c r="A90601" s="2">
        <v>33.002437629328902</v>
      </c>
      <c r="B90601" t="s">
        <v>1099</v>
      </c>
    </row>
    <row r="90602" spans="1:2" x14ac:dyDescent="0.3">
      <c r="A90602" s="2">
        <v>3.0539942965312501E-3</v>
      </c>
      <c r="B90602" t="s">
        <v>1099</v>
      </c>
    </row>
    <row r="90603" spans="1:2" x14ac:dyDescent="0.3">
      <c r="A90603" s="2">
        <v>5.8117493674526899E-2</v>
      </c>
      <c r="B90603" t="s">
        <v>1099</v>
      </c>
    </row>
    <row r="90604" spans="1:2" x14ac:dyDescent="0.3">
      <c r="A90604" s="2">
        <v>4.1765007618310902E-2</v>
      </c>
      <c r="B90604" t="s">
        <v>1099</v>
      </c>
    </row>
    <row r="90605" spans="1:2" x14ac:dyDescent="0.3">
      <c r="A90605" s="2">
        <v>1.6420266879496499E-2</v>
      </c>
      <c r="B90605" t="s">
        <v>1099</v>
      </c>
    </row>
    <row r="90606" spans="1:2" x14ac:dyDescent="0.3">
      <c r="A90606" s="2">
        <v>4.2846258076969103E-2</v>
      </c>
      <c r="B90606" t="s">
        <v>1099</v>
      </c>
    </row>
    <row r="90607" spans="1:2" x14ac:dyDescent="0.3">
      <c r="A90607" s="2">
        <v>0.37628405581485302</v>
      </c>
      <c r="B90607" t="s">
        <v>1099</v>
      </c>
    </row>
    <row r="90608" spans="1:2" x14ac:dyDescent="0.3">
      <c r="A90608" s="2">
        <v>0.300475725020458</v>
      </c>
      <c r="B90608" t="s">
        <v>1099</v>
      </c>
    </row>
    <row r="90609" spans="1:2" x14ac:dyDescent="0.3">
      <c r="A90609" s="2">
        <v>6.0958283563921301E-2</v>
      </c>
      <c r="B90609" t="s">
        <v>1099</v>
      </c>
    </row>
    <row r="90610" spans="1:2" x14ac:dyDescent="0.3">
      <c r="A90610" s="2">
        <v>2.21115591440137E-2</v>
      </c>
      <c r="B90610" t="s">
        <v>1099</v>
      </c>
    </row>
    <row r="90611" spans="1:2" x14ac:dyDescent="0.3">
      <c r="A90611" s="2">
        <v>0.72117026962986097</v>
      </c>
      <c r="B90611" t="s">
        <v>1099</v>
      </c>
    </row>
    <row r="90612" spans="1:2" x14ac:dyDescent="0.3">
      <c r="A90612" s="2">
        <v>0.25609366720193599</v>
      </c>
      <c r="B90612" t="s">
        <v>1099</v>
      </c>
    </row>
    <row r="90613" spans="1:2" x14ac:dyDescent="0.3">
      <c r="A90613" s="2">
        <v>13.452924588050699</v>
      </c>
      <c r="B90613" t="s">
        <v>1099</v>
      </c>
    </row>
    <row r="90614" spans="1:2" x14ac:dyDescent="0.3">
      <c r="A90614" s="2">
        <v>6.3026748831713002</v>
      </c>
      <c r="B90614" t="s">
        <v>1099</v>
      </c>
    </row>
    <row r="90615" spans="1:2" x14ac:dyDescent="0.3">
      <c r="A90615" s="2">
        <v>8.7724628212572195E-2</v>
      </c>
      <c r="B90615" t="s">
        <v>1099</v>
      </c>
    </row>
    <row r="90616" spans="1:2" x14ac:dyDescent="0.3">
      <c r="A90616" s="2">
        <v>0.340621583922675</v>
      </c>
      <c r="B90616" t="s">
        <v>1099</v>
      </c>
    </row>
    <row r="90617" spans="1:2" x14ac:dyDescent="0.3">
      <c r="A90617" s="2">
        <v>4.3438817679096999</v>
      </c>
      <c r="B90617" t="s">
        <v>1099</v>
      </c>
    </row>
    <row r="90618" spans="1:2" x14ac:dyDescent="0.3">
      <c r="A90618" s="2">
        <v>4.82233764567674E-2</v>
      </c>
      <c r="B90618" t="s">
        <v>1099</v>
      </c>
    </row>
    <row r="90619" spans="1:2" x14ac:dyDescent="0.3">
      <c r="A90619" s="2">
        <v>0.24400537845831599</v>
      </c>
      <c r="B90619" t="s">
        <v>1099</v>
      </c>
    </row>
    <row r="90620" spans="1:2" x14ac:dyDescent="0.3">
      <c r="A90620" s="2">
        <v>0.76012359872291102</v>
      </c>
      <c r="B90620" t="s">
        <v>1099</v>
      </c>
    </row>
    <row r="90621" spans="1:2" x14ac:dyDescent="0.3">
      <c r="A90621" s="2">
        <v>0.74497692369490398</v>
      </c>
      <c r="B90621" t="s">
        <v>1099</v>
      </c>
    </row>
    <row r="90622" spans="1:2" x14ac:dyDescent="0.3">
      <c r="A90622" s="2">
        <v>1.2929642001246</v>
      </c>
      <c r="B90622" t="s">
        <v>1099</v>
      </c>
    </row>
    <row r="90623" spans="1:2" x14ac:dyDescent="0.3">
      <c r="A90623" s="2">
        <v>3.1415494610111498E-2</v>
      </c>
      <c r="B90623" t="s">
        <v>1099</v>
      </c>
    </row>
    <row r="90624" spans="1:2" x14ac:dyDescent="0.3">
      <c r="A90624" s="2">
        <v>0.82119212457318702</v>
      </c>
      <c r="B90624" t="s">
        <v>1099</v>
      </c>
    </row>
    <row r="90625" spans="1:2" x14ac:dyDescent="0.3">
      <c r="A90625" s="2">
        <v>0.138802637753068</v>
      </c>
      <c r="B90625" t="s">
        <v>1099</v>
      </c>
    </row>
    <row r="90626" spans="1:2" x14ac:dyDescent="0.3">
      <c r="A90626" s="2">
        <v>6.4344287639799894E-2</v>
      </c>
      <c r="B90626" t="s">
        <v>1099</v>
      </c>
    </row>
    <row r="90627" spans="1:2" x14ac:dyDescent="0.3">
      <c r="A90627" s="2">
        <v>3.3445918727021802</v>
      </c>
      <c r="B90627" t="s">
        <v>1099</v>
      </c>
    </row>
    <row r="90628" spans="1:2" x14ac:dyDescent="0.3">
      <c r="A90628" s="2">
        <v>7.1828340790433001E-2</v>
      </c>
      <c r="B90628" t="s">
        <v>1099</v>
      </c>
    </row>
    <row r="90629" spans="1:2" x14ac:dyDescent="0.3">
      <c r="A90629" s="2">
        <v>1.32172672279615E-2</v>
      </c>
      <c r="B90629" t="s">
        <v>1099</v>
      </c>
    </row>
    <row r="90630" spans="1:2" x14ac:dyDescent="0.3">
      <c r="A90630" s="2">
        <v>1.17471569029173</v>
      </c>
      <c r="B90630" t="s">
        <v>1099</v>
      </c>
    </row>
    <row r="90631" spans="1:2" x14ac:dyDescent="0.3">
      <c r="A90631" s="2">
        <v>0.41953226808320898</v>
      </c>
      <c r="B90631" t="s">
        <v>1099</v>
      </c>
    </row>
    <row r="90632" spans="1:2" x14ac:dyDescent="0.3">
      <c r="A90632" s="2">
        <v>0.10610409309593</v>
      </c>
      <c r="B90632" t="s">
        <v>1099</v>
      </c>
    </row>
    <row r="90633" spans="1:2" x14ac:dyDescent="0.3">
      <c r="A90633" s="2">
        <v>0.18103947790157399</v>
      </c>
      <c r="B90633" t="s">
        <v>1099</v>
      </c>
    </row>
    <row r="90634" spans="1:2" x14ac:dyDescent="0.3">
      <c r="A90634" s="2">
        <v>0.124339305823378</v>
      </c>
      <c r="B90634" t="s">
        <v>1099</v>
      </c>
    </row>
    <row r="90635" spans="1:2" x14ac:dyDescent="0.3">
      <c r="A90635" s="2">
        <v>6.6811978996171306E-2</v>
      </c>
      <c r="B90635" t="s">
        <v>1099</v>
      </c>
    </row>
    <row r="90636" spans="1:2" x14ac:dyDescent="0.3">
      <c r="A90636" s="2">
        <v>3.4226914437901899</v>
      </c>
      <c r="B90636" t="s">
        <v>1099</v>
      </c>
    </row>
    <row r="90637" spans="1:2" x14ac:dyDescent="0.3">
      <c r="A90637" s="2">
        <v>1.1493444650470299</v>
      </c>
      <c r="B90637" t="s">
        <v>1099</v>
      </c>
    </row>
    <row r="90638" spans="1:2" x14ac:dyDescent="0.3">
      <c r="A90638" s="2">
        <v>0.109564242637751</v>
      </c>
      <c r="B90638" t="s">
        <v>1099</v>
      </c>
    </row>
    <row r="90639" spans="1:2" x14ac:dyDescent="0.3">
      <c r="A90639" s="2">
        <v>1.7443361911289501</v>
      </c>
      <c r="B90639" t="s">
        <v>1099</v>
      </c>
    </row>
    <row r="90640" spans="1:2" x14ac:dyDescent="0.3">
      <c r="A90640" s="2">
        <v>0.29576465877567099</v>
      </c>
      <c r="B90640" t="s">
        <v>1099</v>
      </c>
    </row>
    <row r="90641" spans="1:2" x14ac:dyDescent="0.3">
      <c r="A90641" s="2">
        <v>0.11416882393133899</v>
      </c>
      <c r="B90641" t="s">
        <v>1099</v>
      </c>
    </row>
    <row r="90642" spans="1:2" x14ac:dyDescent="0.3">
      <c r="A90642" s="2">
        <v>3.5010876509004198</v>
      </c>
      <c r="B90642" t="s">
        <v>1099</v>
      </c>
    </row>
    <row r="90643" spans="1:2" x14ac:dyDescent="0.3">
      <c r="A90643" s="2">
        <v>0.354317040192351</v>
      </c>
      <c r="B90643" t="s">
        <v>1099</v>
      </c>
    </row>
    <row r="90644" spans="1:2" x14ac:dyDescent="0.3">
      <c r="A90644" s="2">
        <v>7.0972713038369703E-2</v>
      </c>
      <c r="B90644" t="s">
        <v>1099</v>
      </c>
    </row>
    <row r="90645" spans="1:2" x14ac:dyDescent="0.3">
      <c r="A90645" s="2">
        <v>1.3839634511137799</v>
      </c>
      <c r="B90645" t="s">
        <v>1099</v>
      </c>
    </row>
    <row r="90646" spans="1:2" x14ac:dyDescent="0.3">
      <c r="A90646" s="2">
        <v>3.67764893786575</v>
      </c>
      <c r="B90646" t="s">
        <v>1099</v>
      </c>
    </row>
    <row r="90647" spans="1:2" x14ac:dyDescent="0.3">
      <c r="A90647" s="2">
        <v>8.6359703864544196E-2</v>
      </c>
      <c r="B90647" t="s">
        <v>1099</v>
      </c>
    </row>
    <row r="90648" spans="1:2" x14ac:dyDescent="0.3">
      <c r="A90648" s="2">
        <v>18.976132149064199</v>
      </c>
      <c r="B90648" t="s">
        <v>1099</v>
      </c>
    </row>
    <row r="90649" spans="1:2" x14ac:dyDescent="0.3">
      <c r="A90649" s="2">
        <v>3.4084953754084002</v>
      </c>
      <c r="B90649" t="s">
        <v>1099</v>
      </c>
    </row>
    <row r="90650" spans="1:2" x14ac:dyDescent="0.3">
      <c r="A90650" s="2">
        <v>1.4211231131076201</v>
      </c>
      <c r="B90650" t="s">
        <v>1099</v>
      </c>
    </row>
    <row r="90651" spans="1:2" x14ac:dyDescent="0.3">
      <c r="A90651" s="2">
        <v>0.101625905810761</v>
      </c>
      <c r="B90651" t="s">
        <v>1099</v>
      </c>
    </row>
    <row r="90652" spans="1:2" x14ac:dyDescent="0.3">
      <c r="A90652" s="2">
        <v>0.32834626988384102</v>
      </c>
      <c r="B90652" t="s">
        <v>1099</v>
      </c>
    </row>
    <row r="90653" spans="1:2" x14ac:dyDescent="0.3">
      <c r="A90653" s="2">
        <v>39.608552274793098</v>
      </c>
      <c r="B90653" t="s">
        <v>1099</v>
      </c>
    </row>
    <row r="90654" spans="1:2" x14ac:dyDescent="0.3">
      <c r="A90654" s="2">
        <v>4.59505862061246</v>
      </c>
      <c r="B90654" t="s">
        <v>1099</v>
      </c>
    </row>
    <row r="90655" spans="1:2" x14ac:dyDescent="0.3">
      <c r="A90655" s="2">
        <v>0.32812253376910699</v>
      </c>
      <c r="B90655" t="s">
        <v>1099</v>
      </c>
    </row>
    <row r="90656" spans="1:2" x14ac:dyDescent="0.3">
      <c r="A90656" s="2">
        <v>9.1035933636051003E-2</v>
      </c>
      <c r="B90656" t="s">
        <v>1099</v>
      </c>
    </row>
    <row r="90657" spans="1:2" x14ac:dyDescent="0.3">
      <c r="A90657" s="2">
        <v>9.8148146013751596E-3</v>
      </c>
      <c r="B90657" t="s">
        <v>1099</v>
      </c>
    </row>
    <row r="90658" spans="1:2" x14ac:dyDescent="0.3">
      <c r="A90658" s="2">
        <v>0.69050234790955001</v>
      </c>
      <c r="B90658" t="s">
        <v>1099</v>
      </c>
    </row>
    <row r="90659" spans="1:2" x14ac:dyDescent="0.3">
      <c r="A90659" s="2">
        <v>2.3712587646742798E-2</v>
      </c>
      <c r="B90659" t="s">
        <v>1099</v>
      </c>
    </row>
    <row r="90660" spans="1:2" x14ac:dyDescent="0.3">
      <c r="A90660" s="2">
        <v>3.6510443694985302</v>
      </c>
      <c r="B90660" t="s">
        <v>1099</v>
      </c>
    </row>
    <row r="90661" spans="1:2" x14ac:dyDescent="0.3">
      <c r="A90661" s="2">
        <v>2.8200914497160601</v>
      </c>
      <c r="B90661" t="s">
        <v>1099</v>
      </c>
    </row>
    <row r="90662" spans="1:2" x14ac:dyDescent="0.3">
      <c r="A90662" s="2">
        <v>0.24760873603904299</v>
      </c>
      <c r="B90662" t="s">
        <v>1099</v>
      </c>
    </row>
    <row r="90663" spans="1:2" x14ac:dyDescent="0.3">
      <c r="A90663" s="2">
        <v>26.283023607309499</v>
      </c>
      <c r="B90663" t="s">
        <v>1099</v>
      </c>
    </row>
    <row r="90664" spans="1:2" x14ac:dyDescent="0.3">
      <c r="A90664" s="2">
        <v>0.147531757469267</v>
      </c>
      <c r="B90664" t="s">
        <v>1099</v>
      </c>
    </row>
    <row r="90665" spans="1:2" x14ac:dyDescent="0.3">
      <c r="A90665" s="2">
        <v>19.761165760605401</v>
      </c>
      <c r="B90665" t="s">
        <v>1099</v>
      </c>
    </row>
    <row r="90666" spans="1:2" x14ac:dyDescent="0.3">
      <c r="A90666" s="2">
        <v>1.2508342233412101E-2</v>
      </c>
      <c r="B90666" t="s">
        <v>1099</v>
      </c>
    </row>
    <row r="90667" spans="1:2" x14ac:dyDescent="0.3">
      <c r="A90667" s="2">
        <v>0.22559830449452101</v>
      </c>
      <c r="B90667" t="s">
        <v>1099</v>
      </c>
    </row>
    <row r="90668" spans="1:2" x14ac:dyDescent="0.3">
      <c r="A90668" s="2">
        <v>5.81766192141863E-2</v>
      </c>
      <c r="B90668" t="s">
        <v>1099</v>
      </c>
    </row>
    <row r="90669" spans="1:2" x14ac:dyDescent="0.3">
      <c r="A90669" s="2">
        <v>8.8662332720110898E-2</v>
      </c>
      <c r="B90669" t="s">
        <v>1099</v>
      </c>
    </row>
    <row r="90670" spans="1:2" x14ac:dyDescent="0.3">
      <c r="A90670" s="2">
        <v>3.59463613735959E-2</v>
      </c>
      <c r="B90670" t="s">
        <v>1099</v>
      </c>
    </row>
    <row r="90671" spans="1:2" x14ac:dyDescent="0.3">
      <c r="A90671" s="2">
        <v>28.637607747119102</v>
      </c>
      <c r="B90671" t="s">
        <v>1099</v>
      </c>
    </row>
    <row r="90672" spans="1:2" x14ac:dyDescent="0.3">
      <c r="A90672" s="2">
        <v>5.9250716881260397</v>
      </c>
      <c r="B90672" t="s">
        <v>1099</v>
      </c>
    </row>
    <row r="90673" spans="1:2" x14ac:dyDescent="0.3">
      <c r="A90673" s="2">
        <v>6.4248709161166699</v>
      </c>
      <c r="B90673" t="s">
        <v>1099</v>
      </c>
    </row>
    <row r="90674" spans="1:2" x14ac:dyDescent="0.3">
      <c r="A90674" s="2">
        <v>1.89272465874025E-2</v>
      </c>
      <c r="B90674" t="s">
        <v>1099</v>
      </c>
    </row>
    <row r="90675" spans="1:2" x14ac:dyDescent="0.3">
      <c r="A90675" s="2">
        <v>4.5611422200905496</v>
      </c>
      <c r="B90675" t="s">
        <v>1099</v>
      </c>
    </row>
    <row r="90676" spans="1:2" x14ac:dyDescent="0.3">
      <c r="A90676" s="2">
        <v>1.7978346666918099</v>
      </c>
      <c r="B90676" t="s">
        <v>1099</v>
      </c>
    </row>
    <row r="90677" spans="1:2" x14ac:dyDescent="0.3">
      <c r="A90677" s="2">
        <v>1.5587969556875001</v>
      </c>
      <c r="B90677" t="s">
        <v>1099</v>
      </c>
    </row>
    <row r="90678" spans="1:2" x14ac:dyDescent="0.3">
      <c r="A90678" s="2">
        <v>0.14419328996497199</v>
      </c>
      <c r="B90678" t="s">
        <v>1099</v>
      </c>
    </row>
    <row r="90679" spans="1:2" x14ac:dyDescent="0.3">
      <c r="A90679" s="2">
        <v>4.3963491228929099</v>
      </c>
      <c r="B90679" t="s">
        <v>1099</v>
      </c>
    </row>
    <row r="90680" spans="1:2" x14ac:dyDescent="0.3">
      <c r="A90680" s="2">
        <v>2.3657558072467499</v>
      </c>
      <c r="B90680" t="s">
        <v>1099</v>
      </c>
    </row>
    <row r="90681" spans="1:2" x14ac:dyDescent="0.3">
      <c r="A90681" s="2">
        <v>103.993376787397</v>
      </c>
      <c r="B90681" t="s">
        <v>1099</v>
      </c>
    </row>
    <row r="90682" spans="1:2" x14ac:dyDescent="0.3">
      <c r="A90682" s="2">
        <v>5.9667111885314403</v>
      </c>
      <c r="B90682" t="s">
        <v>1099</v>
      </c>
    </row>
    <row r="90683" spans="1:2" x14ac:dyDescent="0.3">
      <c r="A90683" s="2">
        <v>1.9514201305580099</v>
      </c>
      <c r="B90683" t="s">
        <v>1099</v>
      </c>
    </row>
    <row r="90684" spans="1:2" x14ac:dyDescent="0.3">
      <c r="A90684" s="2">
        <v>49.512403401688502</v>
      </c>
      <c r="B90684" t="s">
        <v>1099</v>
      </c>
    </row>
    <row r="90685" spans="1:2" x14ac:dyDescent="0.3">
      <c r="A90685" s="2">
        <v>3.1501516381026599E-2</v>
      </c>
      <c r="B90685" t="s">
        <v>1099</v>
      </c>
    </row>
    <row r="90686" spans="1:2" x14ac:dyDescent="0.3">
      <c r="A90686" s="2">
        <v>1.93667115080021E-2</v>
      </c>
      <c r="B90686" t="s">
        <v>1099</v>
      </c>
    </row>
    <row r="90687" spans="1:2" x14ac:dyDescent="0.3">
      <c r="A90687" s="2">
        <v>10.5093792478065</v>
      </c>
      <c r="B90687" t="s">
        <v>1099</v>
      </c>
    </row>
    <row r="90688" spans="1:2" x14ac:dyDescent="0.3">
      <c r="A90688" s="2">
        <v>16.406683022587099</v>
      </c>
      <c r="B90688" t="s">
        <v>1099</v>
      </c>
    </row>
    <row r="90689" spans="1:2" x14ac:dyDescent="0.3">
      <c r="A90689" s="2">
        <v>1.1544121106494201</v>
      </c>
      <c r="B90689" t="s">
        <v>1099</v>
      </c>
    </row>
    <row r="90690" spans="1:2" x14ac:dyDescent="0.3">
      <c r="A90690" s="2">
        <v>4.4621058620095697</v>
      </c>
      <c r="B90690" t="s">
        <v>1099</v>
      </c>
    </row>
    <row r="90691" spans="1:2" x14ac:dyDescent="0.3">
      <c r="A90691" s="2">
        <v>6.4614576699051298</v>
      </c>
      <c r="B90691" t="s">
        <v>1099</v>
      </c>
    </row>
    <row r="90692" spans="1:2" x14ac:dyDescent="0.3">
      <c r="A90692" s="2">
        <v>2.60389361241673</v>
      </c>
      <c r="B90692" t="s">
        <v>1099</v>
      </c>
    </row>
    <row r="90693" spans="1:2" x14ac:dyDescent="0.3">
      <c r="A90693" s="2">
        <v>0.112643797444354</v>
      </c>
      <c r="B90693" t="s">
        <v>1099</v>
      </c>
    </row>
    <row r="90694" spans="1:2" x14ac:dyDescent="0.3">
      <c r="A90694" s="2">
        <v>4.3060367396216099</v>
      </c>
      <c r="B90694" t="s">
        <v>1099</v>
      </c>
    </row>
    <row r="90695" spans="1:2" x14ac:dyDescent="0.3">
      <c r="A90695" s="2">
        <v>14.163922706782399</v>
      </c>
      <c r="B90695" t="s">
        <v>1099</v>
      </c>
    </row>
    <row r="90696" spans="1:2" x14ac:dyDescent="0.3">
      <c r="A90696" s="2">
        <v>4.7323131212946903</v>
      </c>
      <c r="B90696" t="s">
        <v>1099</v>
      </c>
    </row>
    <row r="90697" spans="1:2" x14ac:dyDescent="0.3">
      <c r="A90697" s="2">
        <v>82.962164081244197</v>
      </c>
      <c r="B90697" t="s">
        <v>1099</v>
      </c>
    </row>
    <row r="90698" spans="1:2" x14ac:dyDescent="0.3">
      <c r="A90698" s="2">
        <v>56.077699918427903</v>
      </c>
      <c r="B90698" t="s">
        <v>1099</v>
      </c>
    </row>
    <row r="90699" spans="1:2" x14ac:dyDescent="0.3">
      <c r="A90699" s="2">
        <v>2.2290624342572798E-2</v>
      </c>
      <c r="B90699" t="s">
        <v>1099</v>
      </c>
    </row>
    <row r="90700" spans="1:2" x14ac:dyDescent="0.3">
      <c r="A90700" s="2">
        <v>22.282038746721799</v>
      </c>
      <c r="B90700" t="s">
        <v>1099</v>
      </c>
    </row>
    <row r="90701" spans="1:2" x14ac:dyDescent="0.3">
      <c r="A90701" s="2">
        <v>37.973673310382601</v>
      </c>
      <c r="B90701" t="s">
        <v>1099</v>
      </c>
    </row>
    <row r="90702" spans="1:2" x14ac:dyDescent="0.3">
      <c r="A90702" s="2">
        <v>0.172729524517546</v>
      </c>
      <c r="B90702" t="s">
        <v>1099</v>
      </c>
    </row>
    <row r="90703" spans="1:2" x14ac:dyDescent="0.3">
      <c r="A90703" s="2">
        <v>7.1964936141633795E-2</v>
      </c>
      <c r="B90703" t="s">
        <v>1099</v>
      </c>
    </row>
    <row r="90704" spans="1:2" x14ac:dyDescent="0.3">
      <c r="A90704" s="2">
        <v>0.98320230916043005</v>
      </c>
      <c r="B90704" t="s">
        <v>1099</v>
      </c>
    </row>
    <row r="90705" spans="1:2" x14ac:dyDescent="0.3">
      <c r="A90705" s="2">
        <v>165.43546818657501</v>
      </c>
      <c r="B90705" t="s">
        <v>1099</v>
      </c>
    </row>
    <row r="90706" spans="1:2" x14ac:dyDescent="0.3">
      <c r="A90706" s="2">
        <v>7.8051722490289102</v>
      </c>
      <c r="B90706" t="s">
        <v>1099</v>
      </c>
    </row>
    <row r="90707" spans="1:2" x14ac:dyDescent="0.3">
      <c r="A90707" s="2">
        <v>2.3022360981066602E-2</v>
      </c>
      <c r="B90707" t="s">
        <v>1099</v>
      </c>
    </row>
    <row r="90708" spans="1:2" x14ac:dyDescent="0.3">
      <c r="A90708" s="2">
        <v>1.38507463681361E-2</v>
      </c>
      <c r="B90708" t="s">
        <v>1099</v>
      </c>
    </row>
    <row r="90709" spans="1:2" x14ac:dyDescent="0.3">
      <c r="A90709" s="2">
        <v>0.44372486218722701</v>
      </c>
      <c r="B90709" t="s">
        <v>1099</v>
      </c>
    </row>
    <row r="90710" spans="1:2" x14ac:dyDescent="0.3">
      <c r="A90710" s="2">
        <v>6.1975461032016597</v>
      </c>
      <c r="B90710" t="s">
        <v>1099</v>
      </c>
    </row>
    <row r="90711" spans="1:2" x14ac:dyDescent="0.3">
      <c r="A90711" s="2">
        <v>8.7276582511921899E-2</v>
      </c>
      <c r="B90711" t="s">
        <v>1099</v>
      </c>
    </row>
    <row r="90712" spans="1:2" x14ac:dyDescent="0.3">
      <c r="A90712" s="2">
        <v>3.5850406005606699</v>
      </c>
      <c r="B90712" t="s">
        <v>1099</v>
      </c>
    </row>
    <row r="90713" spans="1:2" x14ac:dyDescent="0.3">
      <c r="A90713" s="2">
        <v>3.3719118330307798</v>
      </c>
      <c r="B90713" t="s">
        <v>1099</v>
      </c>
    </row>
    <row r="90714" spans="1:2" x14ac:dyDescent="0.3">
      <c r="A90714" s="2">
        <v>4.8868913243204803E-2</v>
      </c>
      <c r="B90714" t="s">
        <v>1099</v>
      </c>
    </row>
    <row r="90715" spans="1:2" x14ac:dyDescent="0.3">
      <c r="A90715" s="2">
        <v>0.75920123506748904</v>
      </c>
      <c r="B90715" t="s">
        <v>1099</v>
      </c>
    </row>
    <row r="90716" spans="1:2" x14ac:dyDescent="0.3">
      <c r="A90716" s="2">
        <v>3.17349898410255</v>
      </c>
      <c r="B90716" t="s">
        <v>1099</v>
      </c>
    </row>
    <row r="90717" spans="1:2" x14ac:dyDescent="0.3">
      <c r="A90717" s="2">
        <v>5.8961037156293798E-2</v>
      </c>
      <c r="B90717" t="s">
        <v>1099</v>
      </c>
    </row>
    <row r="90718" spans="1:2" x14ac:dyDescent="0.3">
      <c r="A90718" s="2">
        <v>1.5980792142634401E-2</v>
      </c>
      <c r="B90718" t="s">
        <v>1099</v>
      </c>
    </row>
    <row r="90719" spans="1:2" x14ac:dyDescent="0.3">
      <c r="A90719" s="2">
        <v>38.904648780596197</v>
      </c>
      <c r="B90719" t="s">
        <v>1099</v>
      </c>
    </row>
    <row r="90720" spans="1:2" x14ac:dyDescent="0.3">
      <c r="A90720" s="2">
        <v>8.7523636944486796E-2</v>
      </c>
      <c r="B90720" t="s">
        <v>1099</v>
      </c>
    </row>
    <row r="90721" spans="1:2" x14ac:dyDescent="0.3">
      <c r="A90721" s="2">
        <v>8.0067428978479495E-3</v>
      </c>
      <c r="B90721" t="s">
        <v>1099</v>
      </c>
    </row>
    <row r="90722" spans="1:2" x14ac:dyDescent="0.3">
      <c r="A90722" s="2">
        <v>45.326958905062298</v>
      </c>
      <c r="B90722" t="s">
        <v>1099</v>
      </c>
    </row>
    <row r="90723" spans="1:2" x14ac:dyDescent="0.3">
      <c r="A90723" s="2">
        <v>4.1931955302580501</v>
      </c>
      <c r="B90723" t="s">
        <v>1099</v>
      </c>
    </row>
    <row r="90724" spans="1:2" x14ac:dyDescent="0.3">
      <c r="A90724" s="2">
        <v>0.163904789557897</v>
      </c>
      <c r="B90724" t="s">
        <v>1099</v>
      </c>
    </row>
    <row r="90725" spans="1:2" x14ac:dyDescent="0.3">
      <c r="A90725" s="2">
        <v>1.76627094674136</v>
      </c>
      <c r="B90725" t="s">
        <v>1099</v>
      </c>
    </row>
    <row r="90726" spans="1:2" x14ac:dyDescent="0.3">
      <c r="A90726" s="2">
        <v>0.68689672522085599</v>
      </c>
      <c r="B90726" t="s">
        <v>1099</v>
      </c>
    </row>
    <row r="90727" spans="1:2" x14ac:dyDescent="0.3">
      <c r="A90727" s="2">
        <v>0.57617487850220805</v>
      </c>
      <c r="B90727" t="s">
        <v>1099</v>
      </c>
    </row>
    <row r="90728" spans="1:2" x14ac:dyDescent="0.3">
      <c r="A90728" s="2">
        <v>1.15238119871019</v>
      </c>
      <c r="B90728" t="s">
        <v>1099</v>
      </c>
    </row>
    <row r="90729" spans="1:2" x14ac:dyDescent="0.3">
      <c r="A90729" s="2">
        <v>12.6918585561149</v>
      </c>
      <c r="B90729" t="s">
        <v>1099</v>
      </c>
    </row>
    <row r="90730" spans="1:2" x14ac:dyDescent="0.3">
      <c r="A90730" s="2">
        <v>6.4690305741290097E-3</v>
      </c>
      <c r="B90730" t="s">
        <v>1099</v>
      </c>
    </row>
    <row r="90731" spans="1:2" x14ac:dyDescent="0.3">
      <c r="A90731" s="2">
        <v>1.7232114304053199E-2</v>
      </c>
      <c r="B90731" t="s">
        <v>1099</v>
      </c>
    </row>
    <row r="90732" spans="1:2" x14ac:dyDescent="0.3">
      <c r="A90732" s="2">
        <v>0.48096941465207199</v>
      </c>
      <c r="B90732" t="s">
        <v>1099</v>
      </c>
    </row>
    <row r="90733" spans="1:2" x14ac:dyDescent="0.3">
      <c r="A90733" s="2">
        <v>2.2934253318303202</v>
      </c>
      <c r="B90733" t="s">
        <v>1099</v>
      </c>
    </row>
    <row r="90734" spans="1:2" x14ac:dyDescent="0.3">
      <c r="A90734" s="2">
        <v>1.9072337904107499</v>
      </c>
      <c r="B90734" t="s">
        <v>1099</v>
      </c>
    </row>
    <row r="90735" spans="1:2" x14ac:dyDescent="0.3">
      <c r="A90735" s="2">
        <v>41.078585178026998</v>
      </c>
      <c r="B90735" t="s">
        <v>1099</v>
      </c>
    </row>
    <row r="90736" spans="1:2" x14ac:dyDescent="0.3">
      <c r="A90736" s="2">
        <v>3.4119140520893301</v>
      </c>
      <c r="B90736" t="s">
        <v>1099</v>
      </c>
    </row>
    <row r="90737" spans="1:2" x14ac:dyDescent="0.3">
      <c r="A90737" s="2">
        <v>2.4355574705468999</v>
      </c>
      <c r="B90737" t="s">
        <v>1099</v>
      </c>
    </row>
    <row r="90738" spans="1:2" x14ac:dyDescent="0.3">
      <c r="A90738" s="2">
        <v>0.104468636756588</v>
      </c>
      <c r="B90738" t="s">
        <v>1099</v>
      </c>
    </row>
    <row r="90739" spans="1:2" x14ac:dyDescent="0.3">
      <c r="A90739" s="2">
        <v>48.347514250822499</v>
      </c>
      <c r="B90739" t="s">
        <v>1099</v>
      </c>
    </row>
    <row r="90740" spans="1:2" x14ac:dyDescent="0.3">
      <c r="A90740" s="2">
        <v>3.2174810950886999E-2</v>
      </c>
      <c r="B90740" t="s">
        <v>1099</v>
      </c>
    </row>
    <row r="90741" spans="1:2" x14ac:dyDescent="0.3">
      <c r="A90741" s="2">
        <v>8.4709577655290804</v>
      </c>
      <c r="B90741" t="s">
        <v>1099</v>
      </c>
    </row>
    <row r="90742" spans="1:2" x14ac:dyDescent="0.3">
      <c r="A90742" s="2">
        <v>29.102461252473901</v>
      </c>
      <c r="B90742" t="s">
        <v>1099</v>
      </c>
    </row>
    <row r="90743" spans="1:2" x14ac:dyDescent="0.3">
      <c r="A90743" s="2">
        <v>1.9434119316028099E-2</v>
      </c>
      <c r="B90743" t="s">
        <v>1099</v>
      </c>
    </row>
    <row r="90744" spans="1:2" x14ac:dyDescent="0.3">
      <c r="A90744" s="2">
        <v>7.9319433417363596</v>
      </c>
      <c r="B90744" t="s">
        <v>1099</v>
      </c>
    </row>
    <row r="90745" spans="1:2" x14ac:dyDescent="0.3">
      <c r="A90745" s="2">
        <v>3.0773561006676098</v>
      </c>
      <c r="B90745" t="s">
        <v>1099</v>
      </c>
    </row>
    <row r="90746" spans="1:2" x14ac:dyDescent="0.3">
      <c r="A90746" s="2">
        <v>0.466418351161208</v>
      </c>
      <c r="B90746" t="s">
        <v>1099</v>
      </c>
    </row>
    <row r="90747" spans="1:2" x14ac:dyDescent="0.3">
      <c r="A90747" s="2">
        <v>2.1783512868446699</v>
      </c>
      <c r="B90747" t="s">
        <v>1099</v>
      </c>
    </row>
    <row r="90748" spans="1:2" x14ac:dyDescent="0.3">
      <c r="A90748" s="2">
        <v>2.9892826576280802E-2</v>
      </c>
      <c r="B90748" t="s">
        <v>1099</v>
      </c>
    </row>
    <row r="90749" spans="1:2" x14ac:dyDescent="0.3">
      <c r="A90749" s="2">
        <v>0.52321585658345304</v>
      </c>
      <c r="B90749" t="s">
        <v>1099</v>
      </c>
    </row>
    <row r="90750" spans="1:2" x14ac:dyDescent="0.3">
      <c r="A90750" s="2">
        <v>37.701156338729902</v>
      </c>
      <c r="B90750" t="s">
        <v>1099</v>
      </c>
    </row>
    <row r="90751" spans="1:2" x14ac:dyDescent="0.3">
      <c r="A90751" s="2">
        <v>1.94728585995673</v>
      </c>
      <c r="B90751" t="s">
        <v>1099</v>
      </c>
    </row>
    <row r="90752" spans="1:2" x14ac:dyDescent="0.3">
      <c r="A90752" s="2">
        <v>3.8243799070722702</v>
      </c>
      <c r="B90752" t="s">
        <v>1099</v>
      </c>
    </row>
    <row r="90753" spans="1:2" x14ac:dyDescent="0.3">
      <c r="A90753" s="2">
        <v>14.200056247760999</v>
      </c>
      <c r="B90753" t="s">
        <v>1099</v>
      </c>
    </row>
    <row r="90754" spans="1:2" x14ac:dyDescent="0.3">
      <c r="A90754" s="2">
        <v>3.16058042931357</v>
      </c>
      <c r="B90754" t="s">
        <v>1099</v>
      </c>
    </row>
    <row r="90755" spans="1:2" x14ac:dyDescent="0.3">
      <c r="A90755" s="2">
        <v>51.718311748667197</v>
      </c>
      <c r="B90755" t="s">
        <v>1099</v>
      </c>
    </row>
    <row r="90756" spans="1:2" x14ac:dyDescent="0.3">
      <c r="A90756" s="2">
        <v>1.81852379628698</v>
      </c>
      <c r="B90756" t="s">
        <v>1099</v>
      </c>
    </row>
    <row r="90757" spans="1:2" x14ac:dyDescent="0.3">
      <c r="A90757" s="2">
        <v>1.0401745996892</v>
      </c>
      <c r="B90757" t="s">
        <v>1099</v>
      </c>
    </row>
    <row r="90758" spans="1:2" x14ac:dyDescent="0.3">
      <c r="A90758" s="2">
        <v>4.3763543853740199</v>
      </c>
      <c r="B90758" t="s">
        <v>1099</v>
      </c>
    </row>
    <row r="90759" spans="1:2" x14ac:dyDescent="0.3">
      <c r="A90759" s="2">
        <v>2.50941132430142E-2</v>
      </c>
      <c r="B90759" t="s">
        <v>1099</v>
      </c>
    </row>
    <row r="90760" spans="1:2" x14ac:dyDescent="0.3">
      <c r="A90760" s="2">
        <v>4.1076950368006999</v>
      </c>
      <c r="B90760" t="s">
        <v>1099</v>
      </c>
    </row>
    <row r="90761" spans="1:2" x14ac:dyDescent="0.3">
      <c r="A90761" s="2">
        <v>20.838135257898202</v>
      </c>
      <c r="B90761" t="s">
        <v>1099</v>
      </c>
    </row>
    <row r="90762" spans="1:2" x14ac:dyDescent="0.3">
      <c r="A90762" s="2">
        <v>20.193488547356399</v>
      </c>
      <c r="B90762" t="s">
        <v>1099</v>
      </c>
    </row>
    <row r="90763" spans="1:2" x14ac:dyDescent="0.3">
      <c r="A90763" s="2">
        <v>8.3605538229143299</v>
      </c>
      <c r="B90763" t="s">
        <v>1099</v>
      </c>
    </row>
    <row r="90764" spans="1:2" x14ac:dyDescent="0.3">
      <c r="A90764" s="2">
        <v>7.7686069267737801E-2</v>
      </c>
      <c r="B90764" t="s">
        <v>1099</v>
      </c>
    </row>
    <row r="90765" spans="1:2" x14ac:dyDescent="0.3">
      <c r="A90765" s="2">
        <v>32.7988678233611</v>
      </c>
      <c r="B90765" t="s">
        <v>1099</v>
      </c>
    </row>
    <row r="90766" spans="1:2" x14ac:dyDescent="0.3">
      <c r="A90766" s="2">
        <v>3.0462263209712002</v>
      </c>
      <c r="B90766" t="s">
        <v>1099</v>
      </c>
    </row>
    <row r="90767" spans="1:2" x14ac:dyDescent="0.3">
      <c r="A90767" s="2">
        <v>13.725005321870899</v>
      </c>
      <c r="B90767" t="s">
        <v>1099</v>
      </c>
    </row>
    <row r="90768" spans="1:2" x14ac:dyDescent="0.3">
      <c r="A90768" s="2">
        <v>29.994618174979699</v>
      </c>
      <c r="B90768" t="s">
        <v>1099</v>
      </c>
    </row>
    <row r="90769" spans="1:2" x14ac:dyDescent="0.3">
      <c r="A90769" s="2">
        <v>13.745968444976899</v>
      </c>
      <c r="B90769" t="s">
        <v>1099</v>
      </c>
    </row>
    <row r="90770" spans="1:2" x14ac:dyDescent="0.3">
      <c r="A90770" s="2">
        <v>8.3592111458889704</v>
      </c>
      <c r="B90770" t="s">
        <v>1099</v>
      </c>
    </row>
    <row r="90771" spans="1:2" x14ac:dyDescent="0.3">
      <c r="A90771" s="2">
        <v>0.41422708272347197</v>
      </c>
      <c r="B90771" t="s">
        <v>1099</v>
      </c>
    </row>
    <row r="90772" spans="1:2" x14ac:dyDescent="0.3">
      <c r="A90772" s="2">
        <v>18.1858859685866</v>
      </c>
      <c r="B90772" t="s">
        <v>1099</v>
      </c>
    </row>
    <row r="90773" spans="1:2" x14ac:dyDescent="0.3">
      <c r="A90773" s="2">
        <v>0.22899945892418999</v>
      </c>
      <c r="B90773" t="s">
        <v>1099</v>
      </c>
    </row>
    <row r="90774" spans="1:2" x14ac:dyDescent="0.3">
      <c r="A90774" s="2">
        <v>21.9997093359991</v>
      </c>
      <c r="B90774" t="s">
        <v>1099</v>
      </c>
    </row>
    <row r="90775" spans="1:2" x14ac:dyDescent="0.3">
      <c r="A90775" s="2">
        <v>2.9961304430993798</v>
      </c>
      <c r="B90775" t="s">
        <v>1099</v>
      </c>
    </row>
    <row r="90776" spans="1:2" x14ac:dyDescent="0.3">
      <c r="A90776" s="2">
        <v>0.97299251586685698</v>
      </c>
      <c r="B90776" t="s">
        <v>1099</v>
      </c>
    </row>
    <row r="90777" spans="1:2" x14ac:dyDescent="0.3">
      <c r="A90777" s="2">
        <v>27.6280992954472</v>
      </c>
      <c r="B90777" t="s">
        <v>1099</v>
      </c>
    </row>
    <row r="90778" spans="1:2" x14ac:dyDescent="0.3">
      <c r="A90778" s="2">
        <v>48.314221308882999</v>
      </c>
      <c r="B90778" t="s">
        <v>1099</v>
      </c>
    </row>
    <row r="90779" spans="1:2" x14ac:dyDescent="0.3">
      <c r="A90779" s="2">
        <v>66.992256518050894</v>
      </c>
      <c r="B90779" t="s">
        <v>1099</v>
      </c>
    </row>
    <row r="90780" spans="1:2" x14ac:dyDescent="0.3">
      <c r="A90780" s="2">
        <v>137.30805117087499</v>
      </c>
      <c r="B90780" t="s">
        <v>1099</v>
      </c>
    </row>
    <row r="90781" spans="1:2" x14ac:dyDescent="0.3">
      <c r="A90781" s="2">
        <v>1.26003637918499</v>
      </c>
      <c r="B90781" t="s">
        <v>1099</v>
      </c>
    </row>
    <row r="90782" spans="1:2" x14ac:dyDescent="0.3">
      <c r="A90782" s="2">
        <v>38.440821638643797</v>
      </c>
      <c r="B90782" t="s">
        <v>1099</v>
      </c>
    </row>
    <row r="90783" spans="1:2" x14ac:dyDescent="0.3">
      <c r="A90783" s="2">
        <v>15.216631780093699</v>
      </c>
      <c r="B90783" t="s">
        <v>1099</v>
      </c>
    </row>
    <row r="90784" spans="1:2" x14ac:dyDescent="0.3">
      <c r="A90784" s="2">
        <v>11.289773157901401</v>
      </c>
      <c r="B90784" t="s">
        <v>1099</v>
      </c>
    </row>
    <row r="90785" spans="1:2" x14ac:dyDescent="0.3">
      <c r="A90785" s="2">
        <v>0.31433594002252202</v>
      </c>
      <c r="B90785" t="s">
        <v>1099</v>
      </c>
    </row>
    <row r="90786" spans="1:2" x14ac:dyDescent="0.3">
      <c r="A90786" s="2">
        <v>11.6709000875874</v>
      </c>
      <c r="B90786" t="s">
        <v>1099</v>
      </c>
    </row>
    <row r="90787" spans="1:2" x14ac:dyDescent="0.3">
      <c r="A90787" s="2">
        <v>0.32370703984858401</v>
      </c>
      <c r="B90787" t="s">
        <v>1099</v>
      </c>
    </row>
    <row r="90788" spans="1:2" x14ac:dyDescent="0.3">
      <c r="A90788" s="2">
        <v>1.48240135435673</v>
      </c>
      <c r="B90788" t="s">
        <v>1099</v>
      </c>
    </row>
    <row r="90789" spans="1:2" x14ac:dyDescent="0.3">
      <c r="A90789" s="2">
        <v>3.78527573434183</v>
      </c>
      <c r="B90789" t="s">
        <v>1099</v>
      </c>
    </row>
    <row r="90790" spans="1:2" x14ac:dyDescent="0.3">
      <c r="A90790" s="2">
        <v>2.0238868705084299</v>
      </c>
      <c r="B90790" t="s">
        <v>1099</v>
      </c>
    </row>
    <row r="90791" spans="1:2" x14ac:dyDescent="0.3">
      <c r="A90791" s="2">
        <v>2.6620320114076801</v>
      </c>
      <c r="B90791" t="s">
        <v>1099</v>
      </c>
    </row>
    <row r="90792" spans="1:2" x14ac:dyDescent="0.3">
      <c r="A90792" s="2">
        <v>2.5435433166396999</v>
      </c>
      <c r="B90792" t="s">
        <v>1099</v>
      </c>
    </row>
    <row r="90793" spans="1:2" x14ac:dyDescent="0.3">
      <c r="A90793" s="2">
        <v>7.2079743333090293E-2</v>
      </c>
      <c r="B90793" t="s">
        <v>1099</v>
      </c>
    </row>
    <row r="90794" spans="1:2" x14ac:dyDescent="0.3">
      <c r="A90794" s="2">
        <v>1.0354801357447101</v>
      </c>
      <c r="B90794" t="s">
        <v>1099</v>
      </c>
    </row>
    <row r="90795" spans="1:2" x14ac:dyDescent="0.3">
      <c r="A90795" s="2">
        <v>0.144288085670533</v>
      </c>
      <c r="B90795" t="s">
        <v>1099</v>
      </c>
    </row>
    <row r="90796" spans="1:2" x14ac:dyDescent="0.3">
      <c r="A90796" s="2">
        <v>1.55098859511508E-2</v>
      </c>
      <c r="B90796" t="s">
        <v>1099</v>
      </c>
    </row>
    <row r="90797" spans="1:2" x14ac:dyDescent="0.3">
      <c r="A90797" s="2">
        <v>0.121477650265363</v>
      </c>
      <c r="B90797" t="s">
        <v>1099</v>
      </c>
    </row>
    <row r="90798" spans="1:2" x14ac:dyDescent="0.3">
      <c r="A90798" s="2">
        <v>0.11381419507367101</v>
      </c>
      <c r="B90798" t="s">
        <v>1099</v>
      </c>
    </row>
    <row r="90799" spans="1:2" x14ac:dyDescent="0.3">
      <c r="A90799" s="2">
        <v>0.75619570173941897</v>
      </c>
      <c r="B90799" t="s">
        <v>1099</v>
      </c>
    </row>
    <row r="90800" spans="1:2" x14ac:dyDescent="0.3">
      <c r="A90800" s="2">
        <v>24.590717090114001</v>
      </c>
      <c r="B90800" t="s">
        <v>1099</v>
      </c>
    </row>
    <row r="90801" spans="1:2" x14ac:dyDescent="0.3">
      <c r="A90801" s="2">
        <v>7.7218030259914E-2</v>
      </c>
      <c r="B90801" t="s">
        <v>1099</v>
      </c>
    </row>
    <row r="90802" spans="1:2" x14ac:dyDescent="0.3">
      <c r="A90802" s="2">
        <v>0.98019394364530599</v>
      </c>
      <c r="B90802" t="s">
        <v>1099</v>
      </c>
    </row>
    <row r="90803" spans="1:2" x14ac:dyDescent="0.3">
      <c r="A90803" s="2">
        <v>1.9932056901512401</v>
      </c>
      <c r="B90803" t="s">
        <v>1099</v>
      </c>
    </row>
    <row r="90804" spans="1:2" x14ac:dyDescent="0.3">
      <c r="A90804" s="2">
        <v>1.4573466009553699</v>
      </c>
      <c r="B90804" t="s">
        <v>1099</v>
      </c>
    </row>
    <row r="90805" spans="1:2" x14ac:dyDescent="0.3">
      <c r="A90805" s="2">
        <v>0.91154987232167695</v>
      </c>
      <c r="B90805" t="s">
        <v>1099</v>
      </c>
    </row>
    <row r="90806" spans="1:2" x14ac:dyDescent="0.3">
      <c r="A90806" s="2">
        <v>7.3368155537418502</v>
      </c>
      <c r="B90806" t="s">
        <v>1099</v>
      </c>
    </row>
    <row r="90807" spans="1:2" x14ac:dyDescent="0.3">
      <c r="A90807" s="2">
        <v>1.18385756825287</v>
      </c>
      <c r="B90807" t="s">
        <v>1099</v>
      </c>
    </row>
    <row r="90808" spans="1:2" x14ac:dyDescent="0.3">
      <c r="A90808" s="2">
        <v>0.281236977191614</v>
      </c>
      <c r="B90808" t="s">
        <v>1099</v>
      </c>
    </row>
    <row r="90809" spans="1:2" x14ac:dyDescent="0.3">
      <c r="A90809" s="2">
        <v>0.41326381283625102</v>
      </c>
      <c r="B90809" t="s">
        <v>1099</v>
      </c>
    </row>
    <row r="90810" spans="1:2" x14ac:dyDescent="0.3">
      <c r="A90810" s="2">
        <v>7.02702169427294E-3</v>
      </c>
      <c r="B90810" t="s">
        <v>1099</v>
      </c>
    </row>
    <row r="90811" spans="1:2" x14ac:dyDescent="0.3">
      <c r="A90811" s="2">
        <v>6.24071291260739E-2</v>
      </c>
      <c r="B90811" t="s">
        <v>1099</v>
      </c>
    </row>
    <row r="90812" spans="1:2" x14ac:dyDescent="0.3">
      <c r="A90812" s="2">
        <v>5.4057925040305497</v>
      </c>
      <c r="B90812" t="s">
        <v>1099</v>
      </c>
    </row>
    <row r="90813" spans="1:2" x14ac:dyDescent="0.3">
      <c r="A90813" s="2">
        <v>0.64957846713007905</v>
      </c>
      <c r="B90813" t="s">
        <v>1099</v>
      </c>
    </row>
    <row r="90814" spans="1:2" x14ac:dyDescent="0.3">
      <c r="A90814" s="2">
        <v>141.19703722171499</v>
      </c>
      <c r="B90814" t="s">
        <v>1099</v>
      </c>
    </row>
    <row r="90815" spans="1:2" x14ac:dyDescent="0.3">
      <c r="A90815" s="2">
        <v>0.33878200778770701</v>
      </c>
      <c r="B90815" t="s">
        <v>1099</v>
      </c>
    </row>
    <row r="90816" spans="1:2" x14ac:dyDescent="0.3">
      <c r="A90816" s="2">
        <v>6.5163496263969698</v>
      </c>
      <c r="B90816" t="s">
        <v>1099</v>
      </c>
    </row>
    <row r="90817" spans="1:2" x14ac:dyDescent="0.3">
      <c r="A90817" s="2">
        <v>9.2850217881567207E-2</v>
      </c>
      <c r="B90817" t="s">
        <v>1099</v>
      </c>
    </row>
    <row r="90818" spans="1:2" x14ac:dyDescent="0.3">
      <c r="A90818" s="2">
        <v>1.67481616355953</v>
      </c>
      <c r="B90818" t="s">
        <v>1099</v>
      </c>
    </row>
    <row r="90819" spans="1:2" x14ac:dyDescent="0.3">
      <c r="A90819" s="2">
        <v>72.685734403737598</v>
      </c>
      <c r="B90819" t="s">
        <v>1099</v>
      </c>
    </row>
    <row r="90820" spans="1:2" x14ac:dyDescent="0.3">
      <c r="A90820" s="2">
        <v>1.34030806736921</v>
      </c>
      <c r="B90820" t="s">
        <v>1099</v>
      </c>
    </row>
    <row r="90821" spans="1:2" x14ac:dyDescent="0.3">
      <c r="A90821" s="2">
        <v>6.3111371132240803</v>
      </c>
      <c r="B90821" t="s">
        <v>1099</v>
      </c>
    </row>
    <row r="90822" spans="1:2" x14ac:dyDescent="0.3">
      <c r="A90822" s="2">
        <v>0.31359243751454302</v>
      </c>
      <c r="B90822" t="s">
        <v>1099</v>
      </c>
    </row>
    <row r="90823" spans="1:2" x14ac:dyDescent="0.3">
      <c r="A90823" s="2">
        <v>0.59951752190368202</v>
      </c>
      <c r="B90823" t="s">
        <v>1099</v>
      </c>
    </row>
    <row r="90824" spans="1:2" x14ac:dyDescent="0.3">
      <c r="A90824" s="2">
        <v>0.89279067595194805</v>
      </c>
      <c r="B90824" t="s">
        <v>1099</v>
      </c>
    </row>
    <row r="90825" spans="1:2" x14ac:dyDescent="0.3">
      <c r="A90825" s="2">
        <v>0.279372791984423</v>
      </c>
      <c r="B90825" t="s">
        <v>1099</v>
      </c>
    </row>
    <row r="90826" spans="1:2" x14ac:dyDescent="0.3">
      <c r="A90826" s="2">
        <v>1.76079009192383</v>
      </c>
      <c r="B90826" t="s">
        <v>1099</v>
      </c>
    </row>
    <row r="90827" spans="1:2" x14ac:dyDescent="0.3">
      <c r="A90827" s="2">
        <v>4.8036546001374498</v>
      </c>
      <c r="B90827" t="s">
        <v>1099</v>
      </c>
    </row>
    <row r="90828" spans="1:2" x14ac:dyDescent="0.3">
      <c r="A90828" s="2">
        <v>1.12091664605773</v>
      </c>
      <c r="B90828" t="s">
        <v>1099</v>
      </c>
    </row>
    <row r="90829" spans="1:2" x14ac:dyDescent="0.3">
      <c r="A90829" s="2">
        <v>20.169377033844299</v>
      </c>
      <c r="B90829" t="s">
        <v>1099</v>
      </c>
    </row>
    <row r="90830" spans="1:2" x14ac:dyDescent="0.3">
      <c r="A90830" s="2">
        <v>1.4147073634206899</v>
      </c>
      <c r="B90830" t="s">
        <v>1099</v>
      </c>
    </row>
    <row r="90831" spans="1:2" x14ac:dyDescent="0.3">
      <c r="A90831" s="2">
        <v>5.7449290580231501E-4</v>
      </c>
      <c r="B90831" t="s">
        <v>1099</v>
      </c>
    </row>
    <row r="90832" spans="1:2" x14ac:dyDescent="0.3">
      <c r="A90832" s="2">
        <v>2.71393285076417</v>
      </c>
      <c r="B90832" t="s">
        <v>1099</v>
      </c>
    </row>
    <row r="90833" spans="1:2" x14ac:dyDescent="0.3">
      <c r="A90833" s="2">
        <v>5.8753123145645E-2</v>
      </c>
      <c r="B90833" t="s">
        <v>1099</v>
      </c>
    </row>
    <row r="90834" spans="1:2" x14ac:dyDescent="0.3">
      <c r="A90834" s="2">
        <v>0.41699874255635999</v>
      </c>
      <c r="B90834" t="s">
        <v>1099</v>
      </c>
    </row>
    <row r="90835" spans="1:2" x14ac:dyDescent="0.3">
      <c r="A90835" s="2">
        <v>5.08652551903803E-2</v>
      </c>
      <c r="B90835" t="s">
        <v>1099</v>
      </c>
    </row>
    <row r="90836" spans="1:2" x14ac:dyDescent="0.3">
      <c r="A90836" s="2">
        <v>1.6512091385716401</v>
      </c>
      <c r="B90836" t="s">
        <v>1099</v>
      </c>
    </row>
    <row r="90837" spans="1:2" x14ac:dyDescent="0.3">
      <c r="A90837" s="2">
        <v>0.24502062217908599</v>
      </c>
      <c r="B90837" t="s">
        <v>1099</v>
      </c>
    </row>
    <row r="90838" spans="1:2" x14ac:dyDescent="0.3">
      <c r="A90838" s="2">
        <v>6.1083527862864001E-2</v>
      </c>
      <c r="B90838" t="s">
        <v>1099</v>
      </c>
    </row>
    <row r="90839" spans="1:2" x14ac:dyDescent="0.3">
      <c r="A90839" s="2">
        <v>0.106987803937203</v>
      </c>
      <c r="B90839" t="s">
        <v>1099</v>
      </c>
    </row>
    <row r="90840" spans="1:2" x14ac:dyDescent="0.3">
      <c r="A90840" s="2">
        <v>170.21704302415301</v>
      </c>
      <c r="B90840" t="s">
        <v>1099</v>
      </c>
    </row>
    <row r="90841" spans="1:2" x14ac:dyDescent="0.3">
      <c r="A90841" s="2">
        <v>5.5219310404152404</v>
      </c>
      <c r="B90841" t="s">
        <v>1099</v>
      </c>
    </row>
    <row r="90842" spans="1:2" x14ac:dyDescent="0.3">
      <c r="A90842" s="2">
        <v>2.9176282432375098</v>
      </c>
      <c r="B90842" t="s">
        <v>1099</v>
      </c>
    </row>
    <row r="90843" spans="1:2" x14ac:dyDescent="0.3">
      <c r="A90843" s="2">
        <v>0.21036854585060299</v>
      </c>
      <c r="B90843" t="s">
        <v>1099</v>
      </c>
    </row>
    <row r="90844" spans="1:2" x14ac:dyDescent="0.3">
      <c r="A90844" s="2">
        <v>8.4184542674516402E-2</v>
      </c>
      <c r="B90844" t="s">
        <v>1099</v>
      </c>
    </row>
    <row r="90845" spans="1:2" x14ac:dyDescent="0.3">
      <c r="A90845" s="2">
        <v>15.722132282850501</v>
      </c>
      <c r="B90845" t="s">
        <v>1099</v>
      </c>
    </row>
    <row r="90846" spans="1:2" x14ac:dyDescent="0.3">
      <c r="A90846" s="2">
        <v>3.85132231587454</v>
      </c>
      <c r="B90846" t="s">
        <v>1099</v>
      </c>
    </row>
    <row r="90847" spans="1:2" x14ac:dyDescent="0.3">
      <c r="A90847" s="2">
        <v>4.7235232545811696</v>
      </c>
      <c r="B90847" t="s">
        <v>1099</v>
      </c>
    </row>
    <row r="90848" spans="1:2" x14ac:dyDescent="0.3">
      <c r="A90848" s="2">
        <v>3.3331546568103398</v>
      </c>
      <c r="B90848" t="s">
        <v>1099</v>
      </c>
    </row>
    <row r="90849" spans="1:2" x14ac:dyDescent="0.3">
      <c r="A90849" s="2">
        <v>4.7057805319612598</v>
      </c>
      <c r="B90849" t="s">
        <v>1099</v>
      </c>
    </row>
    <row r="90850" spans="1:2" x14ac:dyDescent="0.3">
      <c r="A90850" s="2">
        <v>5.0839003179832503</v>
      </c>
      <c r="B90850" t="s">
        <v>1099</v>
      </c>
    </row>
    <row r="90851" spans="1:2" x14ac:dyDescent="0.3">
      <c r="A90851" s="2">
        <v>12.245993478471</v>
      </c>
      <c r="B90851" t="s">
        <v>1099</v>
      </c>
    </row>
    <row r="90852" spans="1:2" x14ac:dyDescent="0.3">
      <c r="A90852" s="2">
        <v>0.115332419991391</v>
      </c>
      <c r="B90852" t="s">
        <v>1099</v>
      </c>
    </row>
    <row r="90853" spans="1:2" x14ac:dyDescent="0.3">
      <c r="A90853" s="2">
        <v>6.7325695507619099E-3</v>
      </c>
      <c r="B90853" t="s">
        <v>1099</v>
      </c>
    </row>
    <row r="90854" spans="1:2" x14ac:dyDescent="0.3">
      <c r="A90854" s="2">
        <v>6.1627219976231801E-2</v>
      </c>
      <c r="B90854" t="s">
        <v>1099</v>
      </c>
    </row>
    <row r="90855" spans="1:2" x14ac:dyDescent="0.3">
      <c r="A90855" s="2">
        <v>0.48057690463728497</v>
      </c>
      <c r="B90855" t="s">
        <v>1099</v>
      </c>
    </row>
    <row r="90856" spans="1:2" x14ac:dyDescent="0.3">
      <c r="A90856" s="2">
        <v>6.06710899679008</v>
      </c>
      <c r="B90856" t="s">
        <v>1099</v>
      </c>
    </row>
    <row r="90857" spans="1:2" x14ac:dyDescent="0.3">
      <c r="A90857" s="2">
        <v>2.7810093627349199</v>
      </c>
      <c r="B90857" t="s">
        <v>1099</v>
      </c>
    </row>
    <row r="90858" spans="1:2" x14ac:dyDescent="0.3">
      <c r="A90858" s="2">
        <v>4.2411461776120797E-2</v>
      </c>
      <c r="B90858" t="s">
        <v>1099</v>
      </c>
    </row>
    <row r="90859" spans="1:2" x14ac:dyDescent="0.3">
      <c r="A90859" s="2">
        <v>1.4706192344284901E-2</v>
      </c>
      <c r="B90859" t="s">
        <v>1099</v>
      </c>
    </row>
    <row r="90860" spans="1:2" x14ac:dyDescent="0.3">
      <c r="A90860" s="2">
        <v>2.4566046511929299E-2</v>
      </c>
      <c r="B90860" t="s">
        <v>1099</v>
      </c>
    </row>
    <row r="90861" spans="1:2" x14ac:dyDescent="0.3">
      <c r="A90861" s="2">
        <v>0.76962282837575402</v>
      </c>
      <c r="B90861" t="s">
        <v>1099</v>
      </c>
    </row>
    <row r="90862" spans="1:2" x14ac:dyDescent="0.3">
      <c r="A90862" s="2">
        <v>0.384078267636071</v>
      </c>
      <c r="B90862" t="s">
        <v>1099</v>
      </c>
    </row>
    <row r="90863" spans="1:2" x14ac:dyDescent="0.3">
      <c r="A90863" s="2">
        <v>0.229888196643842</v>
      </c>
      <c r="B90863" t="s">
        <v>1099</v>
      </c>
    </row>
    <row r="90864" spans="1:2" x14ac:dyDescent="0.3">
      <c r="A90864" s="2">
        <v>5.2572487356278002</v>
      </c>
      <c r="B90864" t="s">
        <v>1099</v>
      </c>
    </row>
    <row r="90865" spans="1:2" x14ac:dyDescent="0.3">
      <c r="A90865" s="2">
        <v>0.61539785054073304</v>
      </c>
      <c r="B90865" t="s">
        <v>1099</v>
      </c>
    </row>
    <row r="90866" spans="1:2" x14ac:dyDescent="0.3">
      <c r="A90866" s="2">
        <v>1.20179116683036</v>
      </c>
      <c r="B90866" t="s">
        <v>1099</v>
      </c>
    </row>
    <row r="90867" spans="1:2" x14ac:dyDescent="0.3">
      <c r="A90867" s="2">
        <v>12.852238020877101</v>
      </c>
      <c r="B90867" t="s">
        <v>1099</v>
      </c>
    </row>
    <row r="90868" spans="1:2" x14ac:dyDescent="0.3">
      <c r="A90868" s="2">
        <v>0.87325442829295796</v>
      </c>
      <c r="B90868" t="s">
        <v>1099</v>
      </c>
    </row>
    <row r="90869" spans="1:2" x14ac:dyDescent="0.3">
      <c r="A90869" s="2">
        <v>10.3166167039406</v>
      </c>
      <c r="B90869" t="s">
        <v>1099</v>
      </c>
    </row>
    <row r="90870" spans="1:2" x14ac:dyDescent="0.3">
      <c r="A90870" s="2">
        <v>2.7989643473522801</v>
      </c>
      <c r="B90870" t="s">
        <v>1099</v>
      </c>
    </row>
    <row r="90871" spans="1:2" x14ac:dyDescent="0.3">
      <c r="A90871" s="2">
        <v>7.9103559602091096</v>
      </c>
      <c r="B90871" t="s">
        <v>1099</v>
      </c>
    </row>
    <row r="90872" spans="1:2" x14ac:dyDescent="0.3">
      <c r="A90872" s="2">
        <v>5.4123826582152397</v>
      </c>
      <c r="B90872" t="s">
        <v>1099</v>
      </c>
    </row>
    <row r="90873" spans="1:2" x14ac:dyDescent="0.3">
      <c r="A90873" s="2">
        <v>22.179885281011899</v>
      </c>
      <c r="B90873" t="s">
        <v>1099</v>
      </c>
    </row>
    <row r="90874" spans="1:2" x14ac:dyDescent="0.3">
      <c r="A90874" s="2">
        <v>0.212615656808678</v>
      </c>
      <c r="B90874" t="s">
        <v>1099</v>
      </c>
    </row>
    <row r="90875" spans="1:2" x14ac:dyDescent="0.3">
      <c r="A90875" s="2">
        <v>16.392521467061901</v>
      </c>
      <c r="B90875" t="s">
        <v>1099</v>
      </c>
    </row>
    <row r="90876" spans="1:2" x14ac:dyDescent="0.3">
      <c r="A90876" s="2">
        <v>1.19231620310062</v>
      </c>
      <c r="B90876" t="s">
        <v>1099</v>
      </c>
    </row>
    <row r="90877" spans="1:2" x14ac:dyDescent="0.3">
      <c r="A90877" s="2">
        <v>9.6219237233628299</v>
      </c>
      <c r="B90877" t="s">
        <v>1099</v>
      </c>
    </row>
    <row r="90878" spans="1:2" x14ac:dyDescent="0.3">
      <c r="A90878" s="2">
        <v>2.0539282496100602</v>
      </c>
      <c r="B90878" t="s">
        <v>1099</v>
      </c>
    </row>
    <row r="90879" spans="1:2" x14ac:dyDescent="0.3">
      <c r="A90879" s="2">
        <v>1.6849999884826099</v>
      </c>
      <c r="B90879" t="s">
        <v>1099</v>
      </c>
    </row>
    <row r="90880" spans="1:2" x14ac:dyDescent="0.3">
      <c r="A90880" s="2">
        <v>0.67529175292459098</v>
      </c>
      <c r="B90880" t="s">
        <v>1099</v>
      </c>
    </row>
    <row r="90881" spans="1:2" x14ac:dyDescent="0.3">
      <c r="A90881" s="2">
        <v>0.36084242783459503</v>
      </c>
      <c r="B90881" t="s">
        <v>1099</v>
      </c>
    </row>
    <row r="90882" spans="1:2" x14ac:dyDescent="0.3">
      <c r="A90882" s="2">
        <v>1.4898940431448999</v>
      </c>
      <c r="B90882" t="s">
        <v>1099</v>
      </c>
    </row>
    <row r="90883" spans="1:2" x14ac:dyDescent="0.3">
      <c r="A90883" s="2">
        <v>2.91539600435766E-2</v>
      </c>
      <c r="B90883" t="s">
        <v>1099</v>
      </c>
    </row>
    <row r="90884" spans="1:2" x14ac:dyDescent="0.3">
      <c r="A90884" s="2">
        <v>1.34600883811242E-2</v>
      </c>
      <c r="B90884" t="s">
        <v>1099</v>
      </c>
    </row>
    <row r="90885" spans="1:2" x14ac:dyDescent="0.3">
      <c r="A90885" s="2">
        <v>21.218250921988801</v>
      </c>
      <c r="B90885" t="s">
        <v>1099</v>
      </c>
    </row>
    <row r="90886" spans="1:2" x14ac:dyDescent="0.3">
      <c r="A90886" s="2">
        <v>7.3473358991443503</v>
      </c>
      <c r="B90886" t="s">
        <v>1099</v>
      </c>
    </row>
    <row r="90887" spans="1:2" x14ac:dyDescent="0.3">
      <c r="A90887" s="2">
        <v>1.4975652425511601</v>
      </c>
      <c r="B90887" t="s">
        <v>1099</v>
      </c>
    </row>
    <row r="90888" spans="1:2" x14ac:dyDescent="0.3">
      <c r="A90888" s="2">
        <v>1.4091185880007899</v>
      </c>
      <c r="B90888" t="s">
        <v>1099</v>
      </c>
    </row>
    <row r="90889" spans="1:2" x14ac:dyDescent="0.3">
      <c r="A90889" s="2">
        <v>4.0823430774985097</v>
      </c>
      <c r="B90889" t="s">
        <v>1099</v>
      </c>
    </row>
    <row r="90890" spans="1:2" x14ac:dyDescent="0.3">
      <c r="A90890" s="2">
        <v>0.15414597720579101</v>
      </c>
      <c r="B90890" t="s">
        <v>1099</v>
      </c>
    </row>
    <row r="90891" spans="1:2" x14ac:dyDescent="0.3">
      <c r="A90891" s="2">
        <v>9.4717659356749095</v>
      </c>
      <c r="B90891" t="s">
        <v>1099</v>
      </c>
    </row>
    <row r="90892" spans="1:2" x14ac:dyDescent="0.3">
      <c r="A90892" s="2">
        <v>44.876372122861099</v>
      </c>
      <c r="B90892" t="s">
        <v>1099</v>
      </c>
    </row>
    <row r="90893" spans="1:2" x14ac:dyDescent="0.3">
      <c r="A90893" s="2">
        <v>6.4155350440603804</v>
      </c>
      <c r="B90893" t="s">
        <v>1099</v>
      </c>
    </row>
    <row r="90894" spans="1:2" x14ac:dyDescent="0.3">
      <c r="A90894" s="2">
        <v>0.37107842251051998</v>
      </c>
      <c r="B90894" t="s">
        <v>1099</v>
      </c>
    </row>
    <row r="90895" spans="1:2" x14ac:dyDescent="0.3">
      <c r="A90895" s="2">
        <v>0.29822673229042501</v>
      </c>
      <c r="B90895" t="s">
        <v>1099</v>
      </c>
    </row>
    <row r="90896" spans="1:2" x14ac:dyDescent="0.3">
      <c r="A90896" s="2">
        <v>5.7219006792482698</v>
      </c>
      <c r="B90896" t="s">
        <v>1099</v>
      </c>
    </row>
    <row r="90897" spans="1:2" x14ac:dyDescent="0.3">
      <c r="A90897" s="2">
        <v>0.26062279981220698</v>
      </c>
      <c r="B90897" t="s">
        <v>1099</v>
      </c>
    </row>
    <row r="90898" spans="1:2" x14ac:dyDescent="0.3">
      <c r="A90898" s="2">
        <v>1.74771031767247</v>
      </c>
      <c r="B90898" t="s">
        <v>1099</v>
      </c>
    </row>
    <row r="90899" spans="1:2" x14ac:dyDescent="0.3">
      <c r="A90899" s="2">
        <v>7.9907569105966102E-3</v>
      </c>
      <c r="B90899" t="s">
        <v>1099</v>
      </c>
    </row>
    <row r="90900" spans="1:2" x14ac:dyDescent="0.3">
      <c r="A90900" s="2">
        <v>5.6000565476822403E-2</v>
      </c>
      <c r="B90900" t="s">
        <v>1099</v>
      </c>
    </row>
    <row r="90901" spans="1:2" x14ac:dyDescent="0.3">
      <c r="A90901" s="2">
        <v>6.3860975350068001</v>
      </c>
      <c r="B90901" t="s">
        <v>1099</v>
      </c>
    </row>
    <row r="90902" spans="1:2" x14ac:dyDescent="0.3">
      <c r="A90902" s="2">
        <v>0.290416922700931</v>
      </c>
      <c r="B90902" t="s">
        <v>1099</v>
      </c>
    </row>
    <row r="90903" spans="1:2" x14ac:dyDescent="0.3">
      <c r="A90903" s="2">
        <v>0.15940932688968401</v>
      </c>
      <c r="B90903" t="s">
        <v>1099</v>
      </c>
    </row>
    <row r="90904" spans="1:2" x14ac:dyDescent="0.3">
      <c r="A90904" s="2">
        <v>16.6265853812255</v>
      </c>
      <c r="B90904" t="s">
        <v>1099</v>
      </c>
    </row>
    <row r="90905" spans="1:2" x14ac:dyDescent="0.3">
      <c r="A90905" s="2">
        <v>9.1770780959728696E-2</v>
      </c>
      <c r="B90905" t="s">
        <v>1099</v>
      </c>
    </row>
    <row r="90906" spans="1:2" x14ac:dyDescent="0.3">
      <c r="A90906" s="2">
        <v>20.730375287854201</v>
      </c>
      <c r="B90906" t="s">
        <v>1099</v>
      </c>
    </row>
    <row r="90907" spans="1:2" x14ac:dyDescent="0.3">
      <c r="A90907" s="2">
        <v>3.0143418916908602</v>
      </c>
      <c r="B90907" t="s">
        <v>1099</v>
      </c>
    </row>
    <row r="90908" spans="1:2" x14ac:dyDescent="0.3">
      <c r="A90908" s="2">
        <v>0.234474659065709</v>
      </c>
      <c r="B90908" t="s">
        <v>1099</v>
      </c>
    </row>
    <row r="90909" spans="1:2" x14ac:dyDescent="0.3">
      <c r="A90909" s="2">
        <v>3.1828973502215301</v>
      </c>
      <c r="B90909" t="s">
        <v>1099</v>
      </c>
    </row>
    <row r="90910" spans="1:2" x14ac:dyDescent="0.3">
      <c r="A90910" s="2">
        <v>1.7255943909807301</v>
      </c>
      <c r="B90910" t="s">
        <v>1099</v>
      </c>
    </row>
    <row r="90911" spans="1:2" x14ac:dyDescent="0.3">
      <c r="A90911" s="2">
        <v>1.77305311924465E-2</v>
      </c>
      <c r="B90911" t="s">
        <v>1099</v>
      </c>
    </row>
    <row r="90912" spans="1:2" x14ac:dyDescent="0.3">
      <c r="A90912" s="2">
        <v>76.126604764974203</v>
      </c>
      <c r="B90912" t="s">
        <v>1099</v>
      </c>
    </row>
    <row r="90913" spans="1:2" x14ac:dyDescent="0.3">
      <c r="A90913" s="2">
        <v>2.2190916774320302</v>
      </c>
      <c r="B90913" t="s">
        <v>1099</v>
      </c>
    </row>
    <row r="90914" spans="1:2" x14ac:dyDescent="0.3">
      <c r="A90914" s="2">
        <v>1.4513599277845699</v>
      </c>
      <c r="B90914" t="s">
        <v>1099</v>
      </c>
    </row>
    <row r="90915" spans="1:2" x14ac:dyDescent="0.3">
      <c r="A90915" s="2">
        <v>10.1515761798958</v>
      </c>
      <c r="B90915" t="s">
        <v>1099</v>
      </c>
    </row>
    <row r="90916" spans="1:2" x14ac:dyDescent="0.3">
      <c r="A90916" s="2">
        <v>30.2371890321199</v>
      </c>
      <c r="B90916" t="s">
        <v>1099</v>
      </c>
    </row>
    <row r="90917" spans="1:2" x14ac:dyDescent="0.3">
      <c r="A90917" s="2">
        <v>1.9539447677636199</v>
      </c>
      <c r="B90917" t="s">
        <v>1099</v>
      </c>
    </row>
    <row r="90918" spans="1:2" x14ac:dyDescent="0.3">
      <c r="A90918" s="2">
        <v>11.7027935950347</v>
      </c>
      <c r="B90918" t="s">
        <v>1099</v>
      </c>
    </row>
    <row r="90919" spans="1:2" x14ac:dyDescent="0.3">
      <c r="A90919" s="2">
        <v>0.79386876357326297</v>
      </c>
      <c r="B90919" t="s">
        <v>1099</v>
      </c>
    </row>
    <row r="90920" spans="1:2" x14ac:dyDescent="0.3">
      <c r="A90920" s="2">
        <v>1.50535239339329</v>
      </c>
      <c r="B90920" t="s">
        <v>1099</v>
      </c>
    </row>
    <row r="90921" spans="1:2" x14ac:dyDescent="0.3">
      <c r="A90921" s="2">
        <v>3.19232790702161</v>
      </c>
      <c r="B90921" t="s">
        <v>1099</v>
      </c>
    </row>
    <row r="90922" spans="1:2" x14ac:dyDescent="0.3">
      <c r="A90922" s="2">
        <v>1.2660859722742499</v>
      </c>
      <c r="B90922" t="s">
        <v>1099</v>
      </c>
    </row>
    <row r="90923" spans="1:2" x14ac:dyDescent="0.3">
      <c r="A90923" s="2">
        <v>1.9732187293132499</v>
      </c>
      <c r="B90923" t="s">
        <v>1099</v>
      </c>
    </row>
    <row r="90924" spans="1:2" x14ac:dyDescent="0.3">
      <c r="A90924" s="2">
        <v>0.47891134637925897</v>
      </c>
      <c r="B90924" t="s">
        <v>1099</v>
      </c>
    </row>
    <row r="90925" spans="1:2" x14ac:dyDescent="0.3">
      <c r="A90925" s="2">
        <v>1.9550416526580501</v>
      </c>
      <c r="B90925" t="s">
        <v>1099</v>
      </c>
    </row>
    <row r="90926" spans="1:2" x14ac:dyDescent="0.3">
      <c r="A90926" s="2">
        <v>78.548233761416199</v>
      </c>
      <c r="B90926" t="s">
        <v>1099</v>
      </c>
    </row>
    <row r="90927" spans="1:2" x14ac:dyDescent="0.3">
      <c r="A90927" s="2">
        <v>18.0217680423861</v>
      </c>
      <c r="B90927" t="s">
        <v>1099</v>
      </c>
    </row>
    <row r="90928" spans="1:2" x14ac:dyDescent="0.3">
      <c r="A90928" s="2">
        <v>0.50130263412893805</v>
      </c>
      <c r="B90928" t="s">
        <v>1099</v>
      </c>
    </row>
    <row r="90929" spans="1:2" x14ac:dyDescent="0.3">
      <c r="A90929" s="2">
        <v>0.1483353625621</v>
      </c>
      <c r="B90929" t="s">
        <v>1099</v>
      </c>
    </row>
    <row r="90930" spans="1:2" x14ac:dyDescent="0.3">
      <c r="A90930" s="2">
        <v>16.721528528586401</v>
      </c>
      <c r="B90930" t="s">
        <v>1099</v>
      </c>
    </row>
    <row r="90931" spans="1:2" x14ac:dyDescent="0.3">
      <c r="A90931" s="2">
        <v>0.77303265441844504</v>
      </c>
      <c r="B90931" t="s">
        <v>1099</v>
      </c>
    </row>
    <row r="90932" spans="1:2" x14ac:dyDescent="0.3">
      <c r="A90932" s="2">
        <v>1.47127148257262E-3</v>
      </c>
      <c r="B90932" t="s">
        <v>1099</v>
      </c>
    </row>
    <row r="90933" spans="1:2" x14ac:dyDescent="0.3">
      <c r="A90933" s="2">
        <v>2.5823197554788901</v>
      </c>
      <c r="B90933" t="s">
        <v>1099</v>
      </c>
    </row>
    <row r="90934" spans="1:2" x14ac:dyDescent="0.3">
      <c r="A90934" s="2">
        <v>0.70533063675470498</v>
      </c>
      <c r="B90934" t="s">
        <v>1099</v>
      </c>
    </row>
    <row r="90935" spans="1:2" x14ac:dyDescent="0.3">
      <c r="A90935" s="2">
        <v>3.6849226716706101</v>
      </c>
      <c r="B90935" t="s">
        <v>1099</v>
      </c>
    </row>
    <row r="90936" spans="1:2" x14ac:dyDescent="0.3">
      <c r="A90936" s="2">
        <v>7.7975077468149099</v>
      </c>
      <c r="B90936" t="s">
        <v>1099</v>
      </c>
    </row>
    <row r="90937" spans="1:2" x14ac:dyDescent="0.3">
      <c r="A90937" s="2">
        <v>2.0188928670777599</v>
      </c>
      <c r="B90937" t="s">
        <v>1099</v>
      </c>
    </row>
    <row r="90938" spans="1:2" x14ac:dyDescent="0.3">
      <c r="A90938" s="2">
        <v>0.11367933894013001</v>
      </c>
      <c r="B90938" t="s">
        <v>1099</v>
      </c>
    </row>
    <row r="90939" spans="1:2" x14ac:dyDescent="0.3">
      <c r="A90939" s="2">
        <v>3.5696910664335599E-2</v>
      </c>
      <c r="B90939" t="s">
        <v>1099</v>
      </c>
    </row>
    <row r="90940" spans="1:2" x14ac:dyDescent="0.3">
      <c r="A90940" s="2">
        <v>10.858594599164601</v>
      </c>
      <c r="B90940" t="s">
        <v>1099</v>
      </c>
    </row>
    <row r="90941" spans="1:2" x14ac:dyDescent="0.3">
      <c r="A90941" s="2">
        <v>2.18631771450436</v>
      </c>
      <c r="B90941" t="s">
        <v>1099</v>
      </c>
    </row>
    <row r="90942" spans="1:2" x14ac:dyDescent="0.3">
      <c r="A90942" s="2">
        <v>5.7857428294246898</v>
      </c>
      <c r="B90942" t="s">
        <v>1099</v>
      </c>
    </row>
    <row r="90943" spans="1:2" x14ac:dyDescent="0.3">
      <c r="A90943" s="2">
        <v>1.4304983891579499</v>
      </c>
      <c r="B90943" t="s">
        <v>1099</v>
      </c>
    </row>
    <row r="90944" spans="1:2" x14ac:dyDescent="0.3">
      <c r="A90944" s="2">
        <v>1.22110795844586</v>
      </c>
      <c r="B90944" t="s">
        <v>1099</v>
      </c>
    </row>
    <row r="90945" spans="1:2" x14ac:dyDescent="0.3">
      <c r="A90945" s="2">
        <v>29.332221818853501</v>
      </c>
      <c r="B90945" t="s">
        <v>1099</v>
      </c>
    </row>
    <row r="90946" spans="1:2" x14ac:dyDescent="0.3">
      <c r="A90946" s="2">
        <v>4.4661047363123201</v>
      </c>
      <c r="B90946" t="s">
        <v>1099</v>
      </c>
    </row>
    <row r="90947" spans="1:2" x14ac:dyDescent="0.3">
      <c r="A90947" s="2">
        <v>0.14639936861552999</v>
      </c>
      <c r="B90947" t="s">
        <v>1099</v>
      </c>
    </row>
    <row r="90948" spans="1:2" x14ac:dyDescent="0.3">
      <c r="A90948" s="2">
        <v>1.1675664224951099</v>
      </c>
      <c r="B90948" t="s">
        <v>1099</v>
      </c>
    </row>
    <row r="90949" spans="1:2" x14ac:dyDescent="0.3">
      <c r="A90949" s="2">
        <v>25.194030611640901</v>
      </c>
      <c r="B90949" t="s">
        <v>1099</v>
      </c>
    </row>
    <row r="90950" spans="1:2" x14ac:dyDescent="0.3">
      <c r="A90950" s="2">
        <v>2.4861936552869599</v>
      </c>
      <c r="B90950" t="s">
        <v>1099</v>
      </c>
    </row>
    <row r="90951" spans="1:2" x14ac:dyDescent="0.3">
      <c r="A90951" s="2">
        <v>16.632903554013001</v>
      </c>
      <c r="B90951" t="s">
        <v>1099</v>
      </c>
    </row>
    <row r="90952" spans="1:2" x14ac:dyDescent="0.3">
      <c r="A90952" s="2">
        <v>12.2467342508491</v>
      </c>
      <c r="B90952" t="s">
        <v>1099</v>
      </c>
    </row>
    <row r="90953" spans="1:2" x14ac:dyDescent="0.3">
      <c r="A90953" s="2">
        <v>9.7009379777729901E-2</v>
      </c>
      <c r="B90953" t="s">
        <v>1099</v>
      </c>
    </row>
    <row r="90954" spans="1:2" x14ac:dyDescent="0.3">
      <c r="A90954" s="2">
        <v>18.227403332075401</v>
      </c>
      <c r="B90954" t="s">
        <v>1099</v>
      </c>
    </row>
    <row r="90955" spans="1:2" x14ac:dyDescent="0.3">
      <c r="A90955" s="2">
        <v>3.2800273086615599</v>
      </c>
      <c r="B90955" t="s">
        <v>1099</v>
      </c>
    </row>
    <row r="90956" spans="1:2" x14ac:dyDescent="0.3">
      <c r="A90956" s="2">
        <v>0.92990500303680002</v>
      </c>
      <c r="B90956" t="s">
        <v>1099</v>
      </c>
    </row>
    <row r="90957" spans="1:2" x14ac:dyDescent="0.3">
      <c r="A90957" s="2">
        <v>0.64152835835894495</v>
      </c>
      <c r="B90957" t="s">
        <v>1099</v>
      </c>
    </row>
    <row r="90958" spans="1:2" x14ac:dyDescent="0.3">
      <c r="A90958" s="2">
        <v>0.25530974499801801</v>
      </c>
      <c r="B90958" t="s">
        <v>1099</v>
      </c>
    </row>
    <row r="90959" spans="1:2" x14ac:dyDescent="0.3">
      <c r="A90959" s="2">
        <v>3.3085085525657498</v>
      </c>
      <c r="B90959" t="s">
        <v>1099</v>
      </c>
    </row>
    <row r="90960" spans="1:2" x14ac:dyDescent="0.3">
      <c r="A90960" s="2">
        <v>1.2499386125446701</v>
      </c>
      <c r="B90960" t="s">
        <v>1099</v>
      </c>
    </row>
    <row r="90961" spans="1:2" x14ac:dyDescent="0.3">
      <c r="A90961" s="2">
        <v>2.15434011503099</v>
      </c>
      <c r="B90961" t="s">
        <v>1099</v>
      </c>
    </row>
    <row r="90962" spans="1:2" x14ac:dyDescent="0.3">
      <c r="A90962" s="2">
        <v>2.8923488746683201</v>
      </c>
      <c r="B90962" t="s">
        <v>1099</v>
      </c>
    </row>
    <row r="90963" spans="1:2" x14ac:dyDescent="0.3">
      <c r="A90963" s="2">
        <v>14.1212087373545</v>
      </c>
      <c r="B90963" t="s">
        <v>1099</v>
      </c>
    </row>
    <row r="90964" spans="1:2" x14ac:dyDescent="0.3">
      <c r="A90964" s="2">
        <v>5.8297923466491897</v>
      </c>
      <c r="B90964" t="s">
        <v>1099</v>
      </c>
    </row>
    <row r="90965" spans="1:2" x14ac:dyDescent="0.3">
      <c r="A90965" s="2">
        <v>0.484337672261616</v>
      </c>
      <c r="B90965" t="s">
        <v>1099</v>
      </c>
    </row>
    <row r="90966" spans="1:2" x14ac:dyDescent="0.3">
      <c r="A90966" s="2">
        <v>0.50625065109078404</v>
      </c>
      <c r="B90966" t="s">
        <v>1099</v>
      </c>
    </row>
    <row r="90967" spans="1:2" x14ac:dyDescent="0.3">
      <c r="A90967" s="2">
        <v>0.45566737157826898</v>
      </c>
      <c r="B90967" t="s">
        <v>1099</v>
      </c>
    </row>
    <row r="90968" spans="1:2" x14ac:dyDescent="0.3">
      <c r="A90968" s="2">
        <v>1.2564226692584799</v>
      </c>
      <c r="B90968" t="s">
        <v>1099</v>
      </c>
    </row>
    <row r="90969" spans="1:2" x14ac:dyDescent="0.3">
      <c r="A90969" s="2">
        <v>13.296699795543899</v>
      </c>
      <c r="B90969" t="s">
        <v>1099</v>
      </c>
    </row>
    <row r="90970" spans="1:2" x14ac:dyDescent="0.3">
      <c r="A90970" s="2">
        <v>10.0480509251096</v>
      </c>
      <c r="B90970" t="s">
        <v>1099</v>
      </c>
    </row>
    <row r="90971" spans="1:2" x14ac:dyDescent="0.3">
      <c r="A90971" s="2">
        <v>0.27662426532960099</v>
      </c>
      <c r="B90971" t="s">
        <v>1099</v>
      </c>
    </row>
    <row r="90972" spans="1:2" x14ac:dyDescent="0.3">
      <c r="A90972" s="2">
        <v>0.208244011256666</v>
      </c>
      <c r="B90972" t="s">
        <v>1099</v>
      </c>
    </row>
    <row r="90973" spans="1:2" x14ac:dyDescent="0.3">
      <c r="A90973" s="2">
        <v>18.125999428372999</v>
      </c>
      <c r="B90973" t="s">
        <v>1099</v>
      </c>
    </row>
    <row r="90974" spans="1:2" x14ac:dyDescent="0.3">
      <c r="A90974" s="2">
        <v>6.1432716294455202E-2</v>
      </c>
      <c r="B90974" t="s">
        <v>1099</v>
      </c>
    </row>
    <row r="90975" spans="1:2" x14ac:dyDescent="0.3">
      <c r="A90975" s="2">
        <v>18.702800430453699</v>
      </c>
      <c r="B90975" t="s">
        <v>1099</v>
      </c>
    </row>
    <row r="90976" spans="1:2" x14ac:dyDescent="0.3">
      <c r="A90976" s="2">
        <v>1.7287233418968999</v>
      </c>
      <c r="B90976" t="s">
        <v>1099</v>
      </c>
    </row>
    <row r="90977" spans="1:2" x14ac:dyDescent="0.3">
      <c r="A90977" s="2">
        <v>14.0537588667713</v>
      </c>
      <c r="B90977" t="s">
        <v>1099</v>
      </c>
    </row>
    <row r="90978" spans="1:2" x14ac:dyDescent="0.3">
      <c r="A90978" s="2">
        <v>6.9550696352815597</v>
      </c>
      <c r="B90978" t="s">
        <v>1099</v>
      </c>
    </row>
    <row r="90979" spans="1:2" x14ac:dyDescent="0.3">
      <c r="A90979" s="2">
        <v>9.6019367189893595E-2</v>
      </c>
      <c r="B90979" t="s">
        <v>1099</v>
      </c>
    </row>
    <row r="90980" spans="1:2" x14ac:dyDescent="0.3">
      <c r="A90980" s="2">
        <v>1.7432327796840399</v>
      </c>
      <c r="B90980" t="s">
        <v>1099</v>
      </c>
    </row>
    <row r="90981" spans="1:2" x14ac:dyDescent="0.3">
      <c r="A90981" s="2">
        <v>4.4563513892011998E-2</v>
      </c>
      <c r="B90981" t="s">
        <v>1099</v>
      </c>
    </row>
    <row r="90982" spans="1:2" x14ac:dyDescent="0.3">
      <c r="A90982" s="2">
        <v>1.0382257345463499</v>
      </c>
      <c r="B90982" t="s">
        <v>1099</v>
      </c>
    </row>
    <row r="90983" spans="1:2" x14ac:dyDescent="0.3">
      <c r="A90983" s="2">
        <v>0.42492933163039298</v>
      </c>
      <c r="B90983" t="s">
        <v>1099</v>
      </c>
    </row>
    <row r="90984" spans="1:2" x14ac:dyDescent="0.3">
      <c r="A90984" s="2">
        <v>0.18825923563396799</v>
      </c>
      <c r="B90984" t="s">
        <v>1099</v>
      </c>
    </row>
    <row r="90985" spans="1:2" x14ac:dyDescent="0.3">
      <c r="A90985" s="2">
        <v>1.85802787013488</v>
      </c>
      <c r="B90985" t="s">
        <v>1099</v>
      </c>
    </row>
    <row r="90986" spans="1:2" x14ac:dyDescent="0.3">
      <c r="A90986" s="2">
        <v>2.60779575361562</v>
      </c>
      <c r="B90986" t="s">
        <v>1099</v>
      </c>
    </row>
    <row r="90987" spans="1:2" x14ac:dyDescent="0.3">
      <c r="A90987" s="2">
        <v>6.6028910091049997E-2</v>
      </c>
      <c r="B90987" t="s">
        <v>1099</v>
      </c>
    </row>
    <row r="90988" spans="1:2" x14ac:dyDescent="0.3">
      <c r="A90988" s="2">
        <v>1.98443496381289</v>
      </c>
      <c r="B90988" t="s">
        <v>1099</v>
      </c>
    </row>
    <row r="90989" spans="1:2" x14ac:dyDescent="0.3">
      <c r="A90989" s="2">
        <v>16.310310846501199</v>
      </c>
      <c r="B90989" t="s">
        <v>1099</v>
      </c>
    </row>
    <row r="90990" spans="1:2" x14ac:dyDescent="0.3">
      <c r="A90990" s="2">
        <v>2.0232528344460801</v>
      </c>
      <c r="B90990" t="s">
        <v>1099</v>
      </c>
    </row>
    <row r="90991" spans="1:2" x14ac:dyDescent="0.3">
      <c r="A90991" s="2">
        <v>2.1931772097740301</v>
      </c>
      <c r="B90991" t="s">
        <v>1099</v>
      </c>
    </row>
    <row r="90992" spans="1:2" x14ac:dyDescent="0.3">
      <c r="A90992" s="2">
        <v>6.2140867811153404</v>
      </c>
      <c r="B90992" t="s">
        <v>1099</v>
      </c>
    </row>
    <row r="90993" spans="1:2" x14ac:dyDescent="0.3">
      <c r="A90993" s="2">
        <v>4.4058777781300602</v>
      </c>
      <c r="B90993" t="s">
        <v>1099</v>
      </c>
    </row>
    <row r="90994" spans="1:2" x14ac:dyDescent="0.3">
      <c r="A90994" s="2">
        <v>0.15539773965248699</v>
      </c>
      <c r="B90994" t="s">
        <v>1099</v>
      </c>
    </row>
    <row r="90995" spans="1:2" x14ac:dyDescent="0.3">
      <c r="A90995" s="2">
        <v>38.903713549524298</v>
      </c>
      <c r="B90995" t="s">
        <v>1099</v>
      </c>
    </row>
    <row r="90996" spans="1:2" x14ac:dyDescent="0.3">
      <c r="A90996" s="2">
        <v>1.91663313236515</v>
      </c>
      <c r="B90996" t="s">
        <v>1099</v>
      </c>
    </row>
    <row r="90997" spans="1:2" x14ac:dyDescent="0.3">
      <c r="A90997" s="2">
        <v>8.3782083006736094</v>
      </c>
      <c r="B90997" t="s">
        <v>1099</v>
      </c>
    </row>
    <row r="90998" spans="1:2" x14ac:dyDescent="0.3">
      <c r="A90998" s="2">
        <v>2.3172252601176102</v>
      </c>
      <c r="B90998" t="s">
        <v>1099</v>
      </c>
    </row>
    <row r="90999" spans="1:2" x14ac:dyDescent="0.3">
      <c r="A90999" s="2">
        <v>1.0481891215205399</v>
      </c>
      <c r="B90999" t="s">
        <v>1099</v>
      </c>
    </row>
    <row r="91000" spans="1:2" x14ac:dyDescent="0.3">
      <c r="A91000" s="2">
        <v>2.6118134153053898</v>
      </c>
      <c r="B91000" t="s">
        <v>1099</v>
      </c>
    </row>
    <row r="91001" spans="1:2" x14ac:dyDescent="0.3">
      <c r="A91001" s="2">
        <v>1.5240983958420801E-2</v>
      </c>
      <c r="B91001" t="s">
        <v>1099</v>
      </c>
    </row>
    <row r="91002" spans="1:2" x14ac:dyDescent="0.3">
      <c r="A91002" s="2">
        <v>0.21754514345791801</v>
      </c>
      <c r="B91002" t="s">
        <v>1099</v>
      </c>
    </row>
    <row r="91003" spans="1:2" x14ac:dyDescent="0.3">
      <c r="A91003" s="2">
        <v>2.32389489878847E-2</v>
      </c>
      <c r="B91003" t="s">
        <v>1099</v>
      </c>
    </row>
    <row r="91004" spans="1:2" x14ac:dyDescent="0.3">
      <c r="A91004" s="2">
        <v>1.87832497595871</v>
      </c>
      <c r="B91004" t="s">
        <v>1099</v>
      </c>
    </row>
    <row r="91005" spans="1:2" x14ac:dyDescent="0.3">
      <c r="A91005" s="2">
        <v>1.3488755855028201</v>
      </c>
      <c r="B91005" t="s">
        <v>1099</v>
      </c>
    </row>
    <row r="91006" spans="1:2" x14ac:dyDescent="0.3">
      <c r="A91006" s="2">
        <v>0.119576349910514</v>
      </c>
      <c r="B91006" t="s">
        <v>1099</v>
      </c>
    </row>
    <row r="91007" spans="1:2" x14ac:dyDescent="0.3">
      <c r="A91007" s="2">
        <v>0.18184676839546701</v>
      </c>
      <c r="B91007" t="s">
        <v>1099</v>
      </c>
    </row>
    <row r="91008" spans="1:2" x14ac:dyDescent="0.3">
      <c r="A91008" s="2">
        <v>0.85447084278256902</v>
      </c>
      <c r="B91008" t="s">
        <v>1099</v>
      </c>
    </row>
    <row r="91009" spans="1:2" x14ac:dyDescent="0.3">
      <c r="A91009" s="2">
        <v>77.665513737683298</v>
      </c>
      <c r="B91009" t="s">
        <v>1099</v>
      </c>
    </row>
    <row r="91010" spans="1:2" x14ac:dyDescent="0.3">
      <c r="A91010" s="2">
        <v>1.8733580642998799</v>
      </c>
      <c r="B91010" t="s">
        <v>1099</v>
      </c>
    </row>
    <row r="91011" spans="1:2" x14ac:dyDescent="0.3">
      <c r="A91011" s="2">
        <v>21.610774556301202</v>
      </c>
      <c r="B91011" t="s">
        <v>1099</v>
      </c>
    </row>
    <row r="91012" spans="1:2" x14ac:dyDescent="0.3">
      <c r="A91012" s="2">
        <v>26.193571517650899</v>
      </c>
      <c r="B91012" t="s">
        <v>1099</v>
      </c>
    </row>
    <row r="91013" spans="1:2" x14ac:dyDescent="0.3">
      <c r="A91013" s="2">
        <v>63.9719355669015</v>
      </c>
      <c r="B91013" t="s">
        <v>1099</v>
      </c>
    </row>
    <row r="91014" spans="1:2" x14ac:dyDescent="0.3">
      <c r="A91014" s="2">
        <v>181.720050443735</v>
      </c>
      <c r="B91014" t="s">
        <v>1099</v>
      </c>
    </row>
    <row r="91015" spans="1:2" x14ac:dyDescent="0.3">
      <c r="A91015" s="2">
        <v>0.116952622392284</v>
      </c>
      <c r="B91015" t="s">
        <v>1099</v>
      </c>
    </row>
    <row r="91016" spans="1:2" x14ac:dyDescent="0.3">
      <c r="A91016" s="2">
        <v>6.1211856969131999E-2</v>
      </c>
      <c r="B91016" t="s">
        <v>1099</v>
      </c>
    </row>
    <row r="91017" spans="1:2" x14ac:dyDescent="0.3">
      <c r="A91017" s="2">
        <v>1.97826479253212</v>
      </c>
      <c r="B91017" t="s">
        <v>1099</v>
      </c>
    </row>
    <row r="91018" spans="1:2" x14ac:dyDescent="0.3">
      <c r="A91018" s="2">
        <v>1.3590896531272401</v>
      </c>
      <c r="B91018" t="s">
        <v>1099</v>
      </c>
    </row>
    <row r="91019" spans="1:2" x14ac:dyDescent="0.3">
      <c r="A91019" s="2">
        <v>0.35803918971878801</v>
      </c>
      <c r="B91019" t="s">
        <v>1099</v>
      </c>
    </row>
    <row r="91020" spans="1:2" x14ac:dyDescent="0.3">
      <c r="A91020" s="2">
        <v>0.108440655415978</v>
      </c>
      <c r="B91020" t="s">
        <v>1099</v>
      </c>
    </row>
    <row r="91021" spans="1:2" x14ac:dyDescent="0.3">
      <c r="A91021" s="2">
        <v>9.9107630687659096</v>
      </c>
      <c r="B91021" t="s">
        <v>1099</v>
      </c>
    </row>
    <row r="91022" spans="1:2" x14ac:dyDescent="0.3">
      <c r="A91022" s="2">
        <v>1.06279643778051E-2</v>
      </c>
      <c r="B91022" t="s">
        <v>1099</v>
      </c>
    </row>
    <row r="91023" spans="1:2" x14ac:dyDescent="0.3">
      <c r="A91023" s="2">
        <v>290.786145830213</v>
      </c>
      <c r="B91023" t="s">
        <v>1099</v>
      </c>
    </row>
    <row r="91024" spans="1:2" x14ac:dyDescent="0.3">
      <c r="A91024" s="2">
        <v>1.7033202067384801</v>
      </c>
      <c r="B91024" t="s">
        <v>1099</v>
      </c>
    </row>
    <row r="91025" spans="1:2" x14ac:dyDescent="0.3">
      <c r="A91025" s="2">
        <v>17.536038496926199</v>
      </c>
      <c r="B91025" t="s">
        <v>1099</v>
      </c>
    </row>
    <row r="91026" spans="1:2" x14ac:dyDescent="0.3">
      <c r="A91026" s="2">
        <v>182.62907780068701</v>
      </c>
      <c r="B91026" t="s">
        <v>1099</v>
      </c>
    </row>
    <row r="91027" spans="1:2" x14ac:dyDescent="0.3">
      <c r="A91027" s="2">
        <v>2.6624828915649601E-2</v>
      </c>
      <c r="B91027" t="s">
        <v>1099</v>
      </c>
    </row>
    <row r="91028" spans="1:2" x14ac:dyDescent="0.3">
      <c r="A91028" s="2">
        <v>3.6475242980173102</v>
      </c>
      <c r="B91028" t="s">
        <v>1099</v>
      </c>
    </row>
    <row r="91029" spans="1:2" x14ac:dyDescent="0.3">
      <c r="A91029" s="2">
        <v>1.11687356490486</v>
      </c>
      <c r="B91029" t="s">
        <v>1099</v>
      </c>
    </row>
    <row r="91030" spans="1:2" x14ac:dyDescent="0.3">
      <c r="A91030" s="2">
        <v>0.623997233170967</v>
      </c>
      <c r="B91030" t="s">
        <v>1099</v>
      </c>
    </row>
    <row r="91031" spans="1:2" x14ac:dyDescent="0.3">
      <c r="A91031" s="2">
        <v>1.8037552646528401</v>
      </c>
      <c r="B91031" t="s">
        <v>1099</v>
      </c>
    </row>
    <row r="91032" spans="1:2" x14ac:dyDescent="0.3">
      <c r="A91032" s="2">
        <v>3.7499316993280001</v>
      </c>
      <c r="B91032" t="s">
        <v>1099</v>
      </c>
    </row>
    <row r="91033" spans="1:2" x14ac:dyDescent="0.3">
      <c r="A91033" s="2">
        <v>106.22982475859</v>
      </c>
      <c r="B91033" t="s">
        <v>1099</v>
      </c>
    </row>
    <row r="91034" spans="1:2" x14ac:dyDescent="0.3">
      <c r="A91034" s="2">
        <v>23.187345188095598</v>
      </c>
      <c r="B91034" t="s">
        <v>1099</v>
      </c>
    </row>
    <row r="91035" spans="1:2" x14ac:dyDescent="0.3">
      <c r="A91035" s="2">
        <v>116.323189644653</v>
      </c>
      <c r="B91035" t="s">
        <v>1099</v>
      </c>
    </row>
    <row r="91036" spans="1:2" x14ac:dyDescent="0.3">
      <c r="A91036" s="2">
        <v>5.2319598670540701</v>
      </c>
      <c r="B91036" t="s">
        <v>1099</v>
      </c>
    </row>
    <row r="91037" spans="1:2" x14ac:dyDescent="0.3">
      <c r="A91037" s="2">
        <v>3.7699632592493697E-2</v>
      </c>
      <c r="B91037" t="s">
        <v>1099</v>
      </c>
    </row>
    <row r="91038" spans="1:2" x14ac:dyDescent="0.3">
      <c r="A91038" s="2">
        <v>3.9610416834437799E-2</v>
      </c>
      <c r="B91038" t="s">
        <v>1099</v>
      </c>
    </row>
    <row r="91039" spans="1:2" x14ac:dyDescent="0.3">
      <c r="A91039" s="2">
        <v>1.62944275632004</v>
      </c>
      <c r="B91039" t="s">
        <v>1099</v>
      </c>
    </row>
    <row r="91040" spans="1:2" x14ac:dyDescent="0.3">
      <c r="A91040" s="2">
        <v>7.0358039250729504E-2</v>
      </c>
      <c r="B91040" t="s">
        <v>1099</v>
      </c>
    </row>
    <row r="91041" spans="1:2" x14ac:dyDescent="0.3">
      <c r="A91041" s="2">
        <v>0.29367982826932998</v>
      </c>
      <c r="B91041" t="s">
        <v>1099</v>
      </c>
    </row>
    <row r="91042" spans="1:2" x14ac:dyDescent="0.3">
      <c r="A91042" s="2">
        <v>26.227966700133301</v>
      </c>
      <c r="B91042" t="s">
        <v>1099</v>
      </c>
    </row>
    <row r="91043" spans="1:2" x14ac:dyDescent="0.3">
      <c r="A91043" s="2">
        <v>0.44450940625226698</v>
      </c>
      <c r="B91043" t="s">
        <v>1099</v>
      </c>
    </row>
    <row r="91044" spans="1:2" x14ac:dyDescent="0.3">
      <c r="A91044" s="2">
        <v>30.774141182512</v>
      </c>
      <c r="B91044" t="s">
        <v>1099</v>
      </c>
    </row>
    <row r="91045" spans="1:2" x14ac:dyDescent="0.3">
      <c r="A91045" s="2">
        <v>30.307988428321298</v>
      </c>
      <c r="B91045" t="s">
        <v>1099</v>
      </c>
    </row>
    <row r="91046" spans="1:2" x14ac:dyDescent="0.3">
      <c r="A91046" s="2">
        <v>5.7420689736689301</v>
      </c>
      <c r="B91046" t="s">
        <v>1099</v>
      </c>
    </row>
    <row r="91047" spans="1:2" x14ac:dyDescent="0.3">
      <c r="A91047" s="2">
        <v>0.96546596062335199</v>
      </c>
      <c r="B91047" t="s">
        <v>1099</v>
      </c>
    </row>
    <row r="91048" spans="1:2" x14ac:dyDescent="0.3">
      <c r="A91048" s="2">
        <v>20.0070318497303</v>
      </c>
      <c r="B91048" t="s">
        <v>1099</v>
      </c>
    </row>
    <row r="91049" spans="1:2" x14ac:dyDescent="0.3">
      <c r="A91049" s="2">
        <v>0.52732416698162099</v>
      </c>
      <c r="B91049" t="s">
        <v>1099</v>
      </c>
    </row>
    <row r="91050" spans="1:2" x14ac:dyDescent="0.3">
      <c r="A91050" s="2">
        <v>4.9585464132470598</v>
      </c>
      <c r="B91050" t="s">
        <v>1099</v>
      </c>
    </row>
    <row r="91051" spans="1:2" x14ac:dyDescent="0.3">
      <c r="A91051" s="2">
        <v>1.00794685023885</v>
      </c>
      <c r="B91051" t="s">
        <v>1099</v>
      </c>
    </row>
    <row r="91052" spans="1:2" x14ac:dyDescent="0.3">
      <c r="A91052" s="2">
        <v>2.7595761730058101E-2</v>
      </c>
      <c r="B91052" t="s">
        <v>1099</v>
      </c>
    </row>
    <row r="91053" spans="1:2" x14ac:dyDescent="0.3">
      <c r="A91053" s="2">
        <v>23.7262532888751</v>
      </c>
      <c r="B91053" t="s">
        <v>1099</v>
      </c>
    </row>
    <row r="91054" spans="1:2" x14ac:dyDescent="0.3">
      <c r="A91054" s="2">
        <v>31.863092226876098</v>
      </c>
      <c r="B91054" t="s">
        <v>1099</v>
      </c>
    </row>
    <row r="91055" spans="1:2" x14ac:dyDescent="0.3">
      <c r="A91055" s="2">
        <v>8.7822973115206596E-3</v>
      </c>
      <c r="B91055" t="s">
        <v>1099</v>
      </c>
    </row>
    <row r="91056" spans="1:2" x14ac:dyDescent="0.3">
      <c r="A91056" s="2">
        <v>19.165601114702401</v>
      </c>
      <c r="B91056" t="s">
        <v>1099</v>
      </c>
    </row>
    <row r="91057" spans="1:2" x14ac:dyDescent="0.3">
      <c r="A91057" s="2">
        <v>4.2314607868584098</v>
      </c>
      <c r="B91057" t="s">
        <v>1099</v>
      </c>
    </row>
    <row r="91058" spans="1:2" x14ac:dyDescent="0.3">
      <c r="A91058" s="2">
        <v>0.57996350093219495</v>
      </c>
      <c r="B91058" t="s">
        <v>1099</v>
      </c>
    </row>
    <row r="91059" spans="1:2" x14ac:dyDescent="0.3">
      <c r="A91059" s="2">
        <v>2.4681224904492701E-2</v>
      </c>
      <c r="B91059" t="s">
        <v>1099</v>
      </c>
    </row>
    <row r="91060" spans="1:2" x14ac:dyDescent="0.3">
      <c r="A91060" s="2">
        <v>3.5137303405634501</v>
      </c>
      <c r="B91060" t="s">
        <v>1099</v>
      </c>
    </row>
    <row r="91061" spans="1:2" x14ac:dyDescent="0.3">
      <c r="A91061" s="2">
        <v>10.672840138847301</v>
      </c>
      <c r="B91061" t="s">
        <v>1099</v>
      </c>
    </row>
    <row r="91062" spans="1:2" x14ac:dyDescent="0.3">
      <c r="A91062" s="2">
        <v>10.105218931170601</v>
      </c>
      <c r="B91062" t="s">
        <v>1099</v>
      </c>
    </row>
    <row r="91063" spans="1:2" x14ac:dyDescent="0.3">
      <c r="A91063" s="2">
        <v>12.5895639770233</v>
      </c>
      <c r="B91063" t="s">
        <v>1099</v>
      </c>
    </row>
    <row r="91064" spans="1:2" x14ac:dyDescent="0.3">
      <c r="A91064" s="2">
        <v>2.2436333086110598</v>
      </c>
      <c r="B91064" t="s">
        <v>1099</v>
      </c>
    </row>
    <row r="91065" spans="1:2" x14ac:dyDescent="0.3">
      <c r="A91065" s="2">
        <v>0.34132440229031102</v>
      </c>
      <c r="B91065" t="s">
        <v>1099</v>
      </c>
    </row>
    <row r="91066" spans="1:2" x14ac:dyDescent="0.3">
      <c r="A91066" s="2">
        <v>1.7405605323855499E-2</v>
      </c>
      <c r="B91066" t="s">
        <v>1099</v>
      </c>
    </row>
    <row r="91067" spans="1:2" x14ac:dyDescent="0.3">
      <c r="A91067" s="2">
        <v>1.30826557689662E-3</v>
      </c>
      <c r="B91067" t="s">
        <v>1099</v>
      </c>
    </row>
    <row r="91068" spans="1:2" x14ac:dyDescent="0.3">
      <c r="A91068" s="2">
        <v>7.7457175846923701E-2</v>
      </c>
      <c r="B91068" t="s">
        <v>1099</v>
      </c>
    </row>
    <row r="91069" spans="1:2" x14ac:dyDescent="0.3">
      <c r="A91069" s="2">
        <v>6.1380805589104699E-2</v>
      </c>
      <c r="B91069" t="s">
        <v>1099</v>
      </c>
    </row>
    <row r="91070" spans="1:2" x14ac:dyDescent="0.3">
      <c r="A91070" s="2">
        <v>9.1843891696786605E-4</v>
      </c>
      <c r="B91070" t="s">
        <v>1099</v>
      </c>
    </row>
    <row r="91071" spans="1:2" x14ac:dyDescent="0.3">
      <c r="A91071" s="2">
        <v>1.65767626615328</v>
      </c>
      <c r="B91071" t="s">
        <v>1099</v>
      </c>
    </row>
    <row r="91072" spans="1:2" x14ac:dyDescent="0.3">
      <c r="A91072" s="2">
        <v>4.9155773699799697E-2</v>
      </c>
      <c r="B91072" t="s">
        <v>1099</v>
      </c>
    </row>
    <row r="91073" spans="1:2" x14ac:dyDescent="0.3">
      <c r="A91073" s="2">
        <v>4.6684549212940799E-3</v>
      </c>
      <c r="B91073" t="s">
        <v>1099</v>
      </c>
    </row>
    <row r="91074" spans="1:2" x14ac:dyDescent="0.3">
      <c r="A91074" s="2">
        <v>3.8375805270991298E-2</v>
      </c>
      <c r="B91074" t="s">
        <v>1099</v>
      </c>
    </row>
    <row r="91075" spans="1:2" x14ac:dyDescent="0.3">
      <c r="A91075" s="2">
        <v>84.323570619756694</v>
      </c>
      <c r="B91075" t="s">
        <v>1099</v>
      </c>
    </row>
    <row r="91076" spans="1:2" x14ac:dyDescent="0.3">
      <c r="A91076" s="2">
        <v>0.18855701737314601</v>
      </c>
      <c r="B91076" t="s">
        <v>1099</v>
      </c>
    </row>
    <row r="91077" spans="1:2" x14ac:dyDescent="0.3">
      <c r="A91077" s="2">
        <v>0.53386075178515002</v>
      </c>
      <c r="B91077" t="s">
        <v>1099</v>
      </c>
    </row>
    <row r="91078" spans="1:2" x14ac:dyDescent="0.3">
      <c r="A91078" s="2">
        <v>0.79334749193479603</v>
      </c>
      <c r="B91078" t="s">
        <v>1099</v>
      </c>
    </row>
    <row r="91079" spans="1:2" x14ac:dyDescent="0.3">
      <c r="A91079" s="2">
        <v>0.56520311687532498</v>
      </c>
      <c r="B91079" t="s">
        <v>1099</v>
      </c>
    </row>
    <row r="91080" spans="1:2" x14ac:dyDescent="0.3">
      <c r="A91080" s="2">
        <v>0.81084247567563905</v>
      </c>
      <c r="B91080" t="s">
        <v>1099</v>
      </c>
    </row>
    <row r="91081" spans="1:2" x14ac:dyDescent="0.3">
      <c r="A91081" s="2">
        <v>45.2330054106341</v>
      </c>
      <c r="B91081" t="s">
        <v>1099</v>
      </c>
    </row>
    <row r="91082" spans="1:2" x14ac:dyDescent="0.3">
      <c r="A91082" s="2">
        <v>14.865224313759001</v>
      </c>
      <c r="B91082" t="s">
        <v>1099</v>
      </c>
    </row>
    <row r="91083" spans="1:2" x14ac:dyDescent="0.3">
      <c r="A91083" s="2">
        <v>4.7663814562508398</v>
      </c>
      <c r="B91083" t="s">
        <v>1099</v>
      </c>
    </row>
    <row r="91084" spans="1:2" x14ac:dyDescent="0.3">
      <c r="A91084" s="2">
        <v>0.69502238260675397</v>
      </c>
      <c r="B91084" t="s">
        <v>1099</v>
      </c>
    </row>
    <row r="91085" spans="1:2" x14ac:dyDescent="0.3">
      <c r="A91085" s="2">
        <v>1.14037903679526</v>
      </c>
      <c r="B91085" t="s">
        <v>1099</v>
      </c>
    </row>
    <row r="91086" spans="1:2" x14ac:dyDescent="0.3">
      <c r="A91086" s="2">
        <v>20.648086533028401</v>
      </c>
      <c r="B91086" t="s">
        <v>1099</v>
      </c>
    </row>
    <row r="91087" spans="1:2" x14ac:dyDescent="0.3">
      <c r="A91087" s="2">
        <v>0.59842545564050398</v>
      </c>
      <c r="B91087" t="s">
        <v>1099</v>
      </c>
    </row>
    <row r="91088" spans="1:2" x14ac:dyDescent="0.3">
      <c r="A91088" s="2">
        <v>3.3423353391197601</v>
      </c>
      <c r="B91088" t="s">
        <v>1099</v>
      </c>
    </row>
    <row r="91089" spans="1:2" x14ac:dyDescent="0.3">
      <c r="A91089" s="2">
        <v>0.31559821444188801</v>
      </c>
      <c r="B91089" t="s">
        <v>1099</v>
      </c>
    </row>
    <row r="91090" spans="1:2" x14ac:dyDescent="0.3">
      <c r="A91090" s="2">
        <v>0.31834099954168599</v>
      </c>
      <c r="B91090" t="s">
        <v>1099</v>
      </c>
    </row>
    <row r="91091" spans="1:2" x14ac:dyDescent="0.3">
      <c r="A91091" s="2">
        <v>1.3004811372968601</v>
      </c>
      <c r="B91091" t="s">
        <v>1099</v>
      </c>
    </row>
    <row r="91092" spans="1:2" x14ac:dyDescent="0.3">
      <c r="A91092" s="2">
        <v>1.6901472659548</v>
      </c>
      <c r="B91092" t="s">
        <v>1099</v>
      </c>
    </row>
    <row r="91093" spans="1:2" x14ac:dyDescent="0.3">
      <c r="A91093" s="2">
        <v>0.709072191353875</v>
      </c>
      <c r="B91093" t="s">
        <v>1099</v>
      </c>
    </row>
    <row r="91094" spans="1:2" x14ac:dyDescent="0.3">
      <c r="A91094" s="2">
        <v>37.122295267826601</v>
      </c>
      <c r="B91094" t="s">
        <v>1099</v>
      </c>
    </row>
    <row r="91095" spans="1:2" x14ac:dyDescent="0.3">
      <c r="A91095" s="2">
        <v>3.9915246197708201</v>
      </c>
      <c r="B91095" t="s">
        <v>1099</v>
      </c>
    </row>
    <row r="91096" spans="1:2" x14ac:dyDescent="0.3">
      <c r="A91096" s="2">
        <v>66.090310389852206</v>
      </c>
      <c r="B91096" t="s">
        <v>1099</v>
      </c>
    </row>
    <row r="91097" spans="1:2" x14ac:dyDescent="0.3">
      <c r="A91097" s="2">
        <v>2.1560585031174599</v>
      </c>
      <c r="B91097" t="s">
        <v>1099</v>
      </c>
    </row>
    <row r="91098" spans="1:2" x14ac:dyDescent="0.3">
      <c r="A91098" s="2">
        <v>1.5367004409288301</v>
      </c>
      <c r="B91098" t="s">
        <v>1099</v>
      </c>
    </row>
    <row r="91099" spans="1:2" x14ac:dyDescent="0.3">
      <c r="A91099" s="2">
        <v>3.47509964354425</v>
      </c>
      <c r="B91099" t="s">
        <v>1099</v>
      </c>
    </row>
    <row r="91100" spans="1:2" x14ac:dyDescent="0.3">
      <c r="A91100" s="2">
        <v>0.20215945519983899</v>
      </c>
      <c r="B91100" t="s">
        <v>1099</v>
      </c>
    </row>
    <row r="91101" spans="1:2" x14ac:dyDescent="0.3">
      <c r="A91101" s="2">
        <v>20.750912378131702</v>
      </c>
      <c r="B91101" t="s">
        <v>1099</v>
      </c>
    </row>
    <row r="91102" spans="1:2" x14ac:dyDescent="0.3">
      <c r="A91102" s="2">
        <v>94.894518658897198</v>
      </c>
      <c r="B91102" t="s">
        <v>1099</v>
      </c>
    </row>
    <row r="91103" spans="1:2" x14ac:dyDescent="0.3">
      <c r="A91103" s="2">
        <v>77.024795377401304</v>
      </c>
      <c r="B91103" t="s">
        <v>1099</v>
      </c>
    </row>
    <row r="91104" spans="1:2" x14ac:dyDescent="0.3">
      <c r="A91104" s="2">
        <v>1.7967626523204699E-2</v>
      </c>
      <c r="B91104" t="s">
        <v>1099</v>
      </c>
    </row>
    <row r="91105" spans="1:2" x14ac:dyDescent="0.3">
      <c r="A91105" s="2">
        <v>13.4105471935114</v>
      </c>
      <c r="B91105" t="s">
        <v>1099</v>
      </c>
    </row>
    <row r="91106" spans="1:2" x14ac:dyDescent="0.3">
      <c r="A91106" s="2">
        <v>0.86848759061877501</v>
      </c>
      <c r="B91106" t="s">
        <v>1099</v>
      </c>
    </row>
    <row r="91107" spans="1:2" x14ac:dyDescent="0.3">
      <c r="A91107" s="2">
        <v>2.1793752893043901</v>
      </c>
      <c r="B91107" t="s">
        <v>1099</v>
      </c>
    </row>
    <row r="91108" spans="1:2" x14ac:dyDescent="0.3">
      <c r="A91108" s="2">
        <v>3.7288684582220601</v>
      </c>
      <c r="B91108" t="s">
        <v>1099</v>
      </c>
    </row>
    <row r="91109" spans="1:2" x14ac:dyDescent="0.3">
      <c r="A91109" s="2">
        <v>1.80432746751699</v>
      </c>
      <c r="B91109" t="s">
        <v>1099</v>
      </c>
    </row>
    <row r="91110" spans="1:2" x14ac:dyDescent="0.3">
      <c r="A91110" s="2">
        <v>8.6245878917713806E-2</v>
      </c>
      <c r="B91110" t="s">
        <v>1099</v>
      </c>
    </row>
    <row r="91111" spans="1:2" x14ac:dyDescent="0.3">
      <c r="A91111" s="2">
        <v>26.133398414732</v>
      </c>
      <c r="B91111" t="s">
        <v>1099</v>
      </c>
    </row>
    <row r="91112" spans="1:2" x14ac:dyDescent="0.3">
      <c r="A91112" s="2">
        <v>0.587237475031682</v>
      </c>
      <c r="B91112" t="s">
        <v>1099</v>
      </c>
    </row>
    <row r="91113" spans="1:2" x14ac:dyDescent="0.3">
      <c r="A91113" s="2">
        <v>0.29939767841028397</v>
      </c>
      <c r="B91113" t="s">
        <v>1099</v>
      </c>
    </row>
    <row r="91114" spans="1:2" x14ac:dyDescent="0.3">
      <c r="A91114" s="2">
        <v>0.37349253936126298</v>
      </c>
      <c r="B91114" t="s">
        <v>1099</v>
      </c>
    </row>
    <row r="91115" spans="1:2" x14ac:dyDescent="0.3">
      <c r="A91115" s="2">
        <v>32.725413685612402</v>
      </c>
      <c r="B91115" t="s">
        <v>1099</v>
      </c>
    </row>
    <row r="91116" spans="1:2" x14ac:dyDescent="0.3">
      <c r="A91116" s="2">
        <v>24.188996575378798</v>
      </c>
      <c r="B91116" t="s">
        <v>1099</v>
      </c>
    </row>
    <row r="91117" spans="1:2" x14ac:dyDescent="0.3">
      <c r="A91117" s="2">
        <v>3.3498234185155802E-2</v>
      </c>
      <c r="B91117" t="s">
        <v>1099</v>
      </c>
    </row>
    <row r="91118" spans="1:2" x14ac:dyDescent="0.3">
      <c r="A91118" s="2">
        <v>0.28415344507738799</v>
      </c>
      <c r="B91118" t="s">
        <v>1099</v>
      </c>
    </row>
    <row r="91119" spans="1:2" x14ac:dyDescent="0.3">
      <c r="A91119" s="2">
        <v>0.25677920601725801</v>
      </c>
      <c r="B91119" t="s">
        <v>1099</v>
      </c>
    </row>
    <row r="91120" spans="1:2" x14ac:dyDescent="0.3">
      <c r="A91120" s="2">
        <v>1.9784368167156102E-2</v>
      </c>
      <c r="B91120" t="s">
        <v>1099</v>
      </c>
    </row>
    <row r="91121" spans="1:2" x14ac:dyDescent="0.3">
      <c r="A91121" s="2">
        <v>44.355317802142899</v>
      </c>
      <c r="B91121" t="s">
        <v>1099</v>
      </c>
    </row>
    <row r="91122" spans="1:2" x14ac:dyDescent="0.3">
      <c r="A91122" s="2">
        <v>6.4634884504067802</v>
      </c>
      <c r="B91122" t="s">
        <v>1099</v>
      </c>
    </row>
    <row r="91123" spans="1:2" x14ac:dyDescent="0.3">
      <c r="A91123" s="2">
        <v>10.6232764601734</v>
      </c>
      <c r="B91123" t="s">
        <v>1099</v>
      </c>
    </row>
    <row r="91124" spans="1:2" x14ac:dyDescent="0.3">
      <c r="A91124" s="2">
        <v>4.608271156662</v>
      </c>
      <c r="B91124" t="s">
        <v>1099</v>
      </c>
    </row>
    <row r="91125" spans="1:2" x14ac:dyDescent="0.3">
      <c r="A91125" s="2">
        <v>6.0914495227210796</v>
      </c>
      <c r="B91125" t="s">
        <v>1099</v>
      </c>
    </row>
    <row r="91126" spans="1:2" x14ac:dyDescent="0.3">
      <c r="A91126" s="2">
        <v>7.2385263091971099</v>
      </c>
      <c r="B91126" t="s">
        <v>1099</v>
      </c>
    </row>
    <row r="91127" spans="1:2" x14ac:dyDescent="0.3">
      <c r="A91127" s="2">
        <v>3.7478170535031698</v>
      </c>
      <c r="B91127" t="s">
        <v>1099</v>
      </c>
    </row>
    <row r="91128" spans="1:2" x14ac:dyDescent="0.3">
      <c r="A91128" s="2">
        <v>3.6512615089752001</v>
      </c>
      <c r="B91128" t="s">
        <v>1099</v>
      </c>
    </row>
    <row r="91129" spans="1:2" x14ac:dyDescent="0.3">
      <c r="A91129" s="2">
        <v>1.1884040699354601</v>
      </c>
      <c r="B91129" t="s">
        <v>1099</v>
      </c>
    </row>
    <row r="91130" spans="1:2" x14ac:dyDescent="0.3">
      <c r="A91130" s="2">
        <v>3.7478170535031698</v>
      </c>
      <c r="B91130" t="s">
        <v>1099</v>
      </c>
    </row>
    <row r="91131" spans="1:2" x14ac:dyDescent="0.3">
      <c r="A91131" s="2">
        <v>4.5390742137413298</v>
      </c>
      <c r="B91131" t="s">
        <v>1099</v>
      </c>
    </row>
    <row r="91132" spans="1:2" x14ac:dyDescent="0.3">
      <c r="A91132" s="2">
        <v>29.9648649499489</v>
      </c>
      <c r="B91132" t="s">
        <v>1099</v>
      </c>
    </row>
    <row r="91133" spans="1:2" x14ac:dyDescent="0.3">
      <c r="A91133" s="2">
        <v>0.189531780299632</v>
      </c>
      <c r="B91133" t="s">
        <v>1099</v>
      </c>
    </row>
    <row r="91134" spans="1:2" x14ac:dyDescent="0.3">
      <c r="A91134" s="2">
        <v>15.830600409792799</v>
      </c>
      <c r="B91134" t="s">
        <v>1099</v>
      </c>
    </row>
    <row r="91135" spans="1:2" x14ac:dyDescent="0.3">
      <c r="A91135" s="2">
        <v>66.287289515994104</v>
      </c>
      <c r="B91135" t="s">
        <v>1099</v>
      </c>
    </row>
    <row r="91136" spans="1:2" x14ac:dyDescent="0.3">
      <c r="A91136" s="2">
        <v>5.9847006948871497</v>
      </c>
      <c r="B91136" t="s">
        <v>1099</v>
      </c>
    </row>
    <row r="91137" spans="1:2" x14ac:dyDescent="0.3">
      <c r="A91137" s="2">
        <v>18.471033148311101</v>
      </c>
      <c r="B91137" t="s">
        <v>1099</v>
      </c>
    </row>
    <row r="91138" spans="1:2" x14ac:dyDescent="0.3">
      <c r="A91138" s="2">
        <v>156.59958583922199</v>
      </c>
      <c r="B91138" t="s">
        <v>1099</v>
      </c>
    </row>
    <row r="91139" spans="1:2" x14ac:dyDescent="0.3">
      <c r="A91139" s="2">
        <v>0.53337343185493102</v>
      </c>
      <c r="B91139" t="s">
        <v>1099</v>
      </c>
    </row>
    <row r="91140" spans="1:2" x14ac:dyDescent="0.3">
      <c r="A91140" s="2">
        <v>2.05988762446274</v>
      </c>
      <c r="B91140" t="s">
        <v>1099</v>
      </c>
    </row>
    <row r="91141" spans="1:2" x14ac:dyDescent="0.3">
      <c r="A91141" s="2">
        <v>0.882775895829222</v>
      </c>
      <c r="B91141" t="s">
        <v>1099</v>
      </c>
    </row>
    <row r="91142" spans="1:2" x14ac:dyDescent="0.3">
      <c r="A91142" s="2">
        <v>2.1155414174635099</v>
      </c>
      <c r="B91142" t="s">
        <v>1099</v>
      </c>
    </row>
    <row r="91143" spans="1:2" x14ac:dyDescent="0.3">
      <c r="A91143" s="2">
        <v>5.2885701364557702</v>
      </c>
      <c r="B91143" t="s">
        <v>1099</v>
      </c>
    </row>
    <row r="91144" spans="1:2" x14ac:dyDescent="0.3">
      <c r="A91144" s="2">
        <v>47.880864884157198</v>
      </c>
      <c r="B91144" t="s">
        <v>1099</v>
      </c>
    </row>
    <row r="91145" spans="1:2" x14ac:dyDescent="0.3">
      <c r="A91145" s="2">
        <v>2.4218611148768301</v>
      </c>
      <c r="B91145" t="s">
        <v>1099</v>
      </c>
    </row>
    <row r="91146" spans="1:2" x14ac:dyDescent="0.3">
      <c r="A91146" s="2">
        <v>12.3561702272955</v>
      </c>
      <c r="B91146" t="s">
        <v>1099</v>
      </c>
    </row>
    <row r="91147" spans="1:2" x14ac:dyDescent="0.3">
      <c r="A91147" s="2">
        <v>0.26107029961213701</v>
      </c>
      <c r="B91147" t="s">
        <v>1099</v>
      </c>
    </row>
    <row r="91148" spans="1:2" x14ac:dyDescent="0.3">
      <c r="A91148" s="2">
        <v>45.613825153585303</v>
      </c>
      <c r="B91148" t="s">
        <v>1099</v>
      </c>
    </row>
    <row r="91149" spans="1:2" x14ac:dyDescent="0.3">
      <c r="A91149" s="2">
        <v>33.624225713037902</v>
      </c>
      <c r="B91149" t="s">
        <v>1099</v>
      </c>
    </row>
    <row r="91150" spans="1:2" x14ac:dyDescent="0.3">
      <c r="A91150" s="2">
        <v>1.6701715659265299</v>
      </c>
      <c r="B91150" t="s">
        <v>1099</v>
      </c>
    </row>
    <row r="91151" spans="1:2" x14ac:dyDescent="0.3">
      <c r="A91151" s="2">
        <v>123.38224854926401</v>
      </c>
      <c r="B91151" t="s">
        <v>1099</v>
      </c>
    </row>
    <row r="91152" spans="1:2" x14ac:dyDescent="0.3">
      <c r="A91152" s="2">
        <v>0.148417958408398</v>
      </c>
      <c r="B91152" t="s">
        <v>1099</v>
      </c>
    </row>
    <row r="91153" spans="1:2" x14ac:dyDescent="0.3">
      <c r="A91153" s="2">
        <v>0.91622131239670002</v>
      </c>
      <c r="B91153" t="s">
        <v>1099</v>
      </c>
    </row>
    <row r="91154" spans="1:2" x14ac:dyDescent="0.3">
      <c r="A91154" s="2">
        <v>0.72049243637951199</v>
      </c>
      <c r="B91154" t="s">
        <v>1099</v>
      </c>
    </row>
    <row r="91155" spans="1:2" x14ac:dyDescent="0.3">
      <c r="A91155" s="2">
        <v>35.837731466396498</v>
      </c>
      <c r="B91155" t="s">
        <v>1099</v>
      </c>
    </row>
    <row r="91156" spans="1:2" x14ac:dyDescent="0.3">
      <c r="A91156" s="2">
        <v>1.05556939778478</v>
      </c>
      <c r="B91156" t="s">
        <v>1099</v>
      </c>
    </row>
    <row r="91157" spans="1:2" x14ac:dyDescent="0.3">
      <c r="A91157" s="2">
        <v>176.62313201336099</v>
      </c>
      <c r="B91157" t="s">
        <v>1099</v>
      </c>
    </row>
    <row r="91158" spans="1:2" x14ac:dyDescent="0.3">
      <c r="A91158" s="2">
        <v>6.7029905333598698</v>
      </c>
      <c r="B91158" t="s">
        <v>1099</v>
      </c>
    </row>
    <row r="91159" spans="1:2" x14ac:dyDescent="0.3">
      <c r="A91159" s="2">
        <v>6.7867891768071703E-2</v>
      </c>
      <c r="B91159" t="s">
        <v>1099</v>
      </c>
    </row>
    <row r="91160" spans="1:2" x14ac:dyDescent="0.3">
      <c r="A91160" s="2">
        <v>0.46039788708761098</v>
      </c>
      <c r="B91160" t="s">
        <v>1099</v>
      </c>
    </row>
    <row r="91161" spans="1:2" x14ac:dyDescent="0.3">
      <c r="A91161" s="2">
        <v>0.24588184403801699</v>
      </c>
      <c r="B91161" t="s">
        <v>1099</v>
      </c>
    </row>
    <row r="91162" spans="1:2" x14ac:dyDescent="0.3">
      <c r="A91162" s="2">
        <v>2.2325395994325299</v>
      </c>
      <c r="B91162" t="s">
        <v>1099</v>
      </c>
    </row>
    <row r="91163" spans="1:2" x14ac:dyDescent="0.3">
      <c r="A91163" s="2">
        <v>9.4755853425766308</v>
      </c>
      <c r="B91163" t="s">
        <v>1099</v>
      </c>
    </row>
    <row r="91164" spans="1:2" x14ac:dyDescent="0.3">
      <c r="A91164" s="2">
        <v>6.7907981404887598</v>
      </c>
      <c r="B91164" t="s">
        <v>1099</v>
      </c>
    </row>
    <row r="91165" spans="1:2" x14ac:dyDescent="0.3">
      <c r="A91165" s="2">
        <v>9.9615094348384705</v>
      </c>
      <c r="B91165" t="s">
        <v>1099</v>
      </c>
    </row>
    <row r="91166" spans="1:2" x14ac:dyDescent="0.3">
      <c r="A91166" s="2">
        <v>0.74020946362059004</v>
      </c>
      <c r="B91166" t="s">
        <v>1099</v>
      </c>
    </row>
    <row r="91167" spans="1:2" x14ac:dyDescent="0.3">
      <c r="A91167" s="2">
        <v>0.659468630092786</v>
      </c>
      <c r="B91167" t="s">
        <v>1099</v>
      </c>
    </row>
    <row r="91168" spans="1:2" x14ac:dyDescent="0.3">
      <c r="A91168" s="2">
        <v>8.7842373574354102</v>
      </c>
      <c r="B91168" t="s">
        <v>1099</v>
      </c>
    </row>
    <row r="91169" spans="1:2" x14ac:dyDescent="0.3">
      <c r="A91169" s="2">
        <v>2.0359768177385198</v>
      </c>
      <c r="B91169" t="s">
        <v>1099</v>
      </c>
    </row>
    <row r="91170" spans="1:2" x14ac:dyDescent="0.3">
      <c r="A91170" s="2">
        <v>11.6263560248414</v>
      </c>
      <c r="B91170" t="s">
        <v>1099</v>
      </c>
    </row>
    <row r="91171" spans="1:2" x14ac:dyDescent="0.3">
      <c r="A91171" s="2">
        <v>8.44361900533365</v>
      </c>
      <c r="B91171" t="s">
        <v>1099</v>
      </c>
    </row>
    <row r="91172" spans="1:2" x14ac:dyDescent="0.3">
      <c r="A91172" s="2">
        <v>1.08115505335206</v>
      </c>
      <c r="B91172" t="s">
        <v>1099</v>
      </c>
    </row>
    <row r="91173" spans="1:2" x14ac:dyDescent="0.3">
      <c r="A91173" s="2">
        <v>2.00978930362758</v>
      </c>
      <c r="B91173" t="s">
        <v>1099</v>
      </c>
    </row>
    <row r="91174" spans="1:2" x14ac:dyDescent="0.3">
      <c r="A91174" s="2">
        <v>2.06086260630717</v>
      </c>
      <c r="B91174" t="s">
        <v>1099</v>
      </c>
    </row>
    <row r="91175" spans="1:2" x14ac:dyDescent="0.3">
      <c r="A91175" s="2">
        <v>6.7056016216408496</v>
      </c>
      <c r="B91175" t="s">
        <v>1099</v>
      </c>
    </row>
    <row r="91176" spans="1:2" x14ac:dyDescent="0.3">
      <c r="A91176" s="2">
        <v>6.3482224955778204</v>
      </c>
      <c r="B91176" t="s">
        <v>1099</v>
      </c>
    </row>
    <row r="91177" spans="1:2" x14ac:dyDescent="0.3">
      <c r="A91177" s="2">
        <v>5.7166048539520604</v>
      </c>
      <c r="B91177" t="s">
        <v>1099</v>
      </c>
    </row>
    <row r="91178" spans="1:2" x14ac:dyDescent="0.3">
      <c r="A91178" s="2">
        <v>6.1432506946826199E-3</v>
      </c>
      <c r="B91178" t="s">
        <v>1099</v>
      </c>
    </row>
    <row r="91179" spans="1:2" x14ac:dyDescent="0.3">
      <c r="A91179" s="2">
        <v>17.567899284628702</v>
      </c>
      <c r="B91179" t="s">
        <v>1099</v>
      </c>
    </row>
    <row r="91180" spans="1:2" x14ac:dyDescent="0.3">
      <c r="A91180" s="2">
        <v>1.1360457366811201</v>
      </c>
      <c r="B91180" t="s">
        <v>1099</v>
      </c>
    </row>
    <row r="91181" spans="1:2" x14ac:dyDescent="0.3">
      <c r="A91181" s="2">
        <v>4.6268936316518303</v>
      </c>
      <c r="B91181" t="s">
        <v>1099</v>
      </c>
    </row>
    <row r="91182" spans="1:2" x14ac:dyDescent="0.3">
      <c r="A91182" s="2">
        <v>9.6183607131644006E-2</v>
      </c>
      <c r="B91182" t="s">
        <v>1099</v>
      </c>
    </row>
    <row r="91183" spans="1:2" x14ac:dyDescent="0.3">
      <c r="A91183" s="2">
        <v>41.723548574033202</v>
      </c>
      <c r="B91183" t="s">
        <v>1099</v>
      </c>
    </row>
    <row r="91184" spans="1:2" x14ac:dyDescent="0.3">
      <c r="A91184" s="2">
        <v>0.10483152130548801</v>
      </c>
      <c r="B91184" t="s">
        <v>1099</v>
      </c>
    </row>
    <row r="91185" spans="1:2" x14ac:dyDescent="0.3">
      <c r="A91185" s="2">
        <v>6.2676288504593796</v>
      </c>
      <c r="B91185" t="s">
        <v>1099</v>
      </c>
    </row>
    <row r="91186" spans="1:2" x14ac:dyDescent="0.3">
      <c r="A91186" s="2">
        <v>9.9633148956857394</v>
      </c>
      <c r="B91186" t="s">
        <v>1099</v>
      </c>
    </row>
    <row r="91187" spans="1:2" x14ac:dyDescent="0.3">
      <c r="A91187" s="2">
        <v>20.821514678398501</v>
      </c>
      <c r="B91187" t="s">
        <v>1099</v>
      </c>
    </row>
    <row r="91188" spans="1:2" x14ac:dyDescent="0.3">
      <c r="A91188" s="2">
        <v>0.42132729486303899</v>
      </c>
      <c r="B91188" t="s">
        <v>1099</v>
      </c>
    </row>
    <row r="91189" spans="1:2" x14ac:dyDescent="0.3">
      <c r="A91189" s="2">
        <v>3.47021431715268</v>
      </c>
      <c r="B91189" t="s">
        <v>1099</v>
      </c>
    </row>
    <row r="91190" spans="1:2" x14ac:dyDescent="0.3">
      <c r="A91190" s="2">
        <v>0.54295476779430596</v>
      </c>
      <c r="B91190" t="s">
        <v>1099</v>
      </c>
    </row>
    <row r="91191" spans="1:2" x14ac:dyDescent="0.3">
      <c r="A91191" s="2">
        <v>149.45117611243501</v>
      </c>
      <c r="B91191" t="s">
        <v>1099</v>
      </c>
    </row>
    <row r="91192" spans="1:2" x14ac:dyDescent="0.3">
      <c r="A91192" s="2">
        <v>6.2411910646115398</v>
      </c>
      <c r="B91192" t="s">
        <v>1099</v>
      </c>
    </row>
    <row r="91193" spans="1:2" x14ac:dyDescent="0.3">
      <c r="A91193" s="2">
        <v>47.020089995805797</v>
      </c>
      <c r="B91193" t="s">
        <v>1099</v>
      </c>
    </row>
    <row r="91194" spans="1:2" x14ac:dyDescent="0.3">
      <c r="A91194" s="2">
        <v>0.96770699597687904</v>
      </c>
      <c r="B91194" t="s">
        <v>1099</v>
      </c>
    </row>
    <row r="91195" spans="1:2" x14ac:dyDescent="0.3">
      <c r="A91195" s="2">
        <v>10.510974411072</v>
      </c>
      <c r="B91195" t="s">
        <v>1099</v>
      </c>
    </row>
    <row r="91196" spans="1:2" x14ac:dyDescent="0.3">
      <c r="A91196" s="2">
        <v>6.7915078923054697</v>
      </c>
      <c r="B91196" t="s">
        <v>1099</v>
      </c>
    </row>
    <row r="91197" spans="1:2" x14ac:dyDescent="0.3">
      <c r="A91197" s="2">
        <v>1.9185357490295101</v>
      </c>
      <c r="B91197" t="s">
        <v>1099</v>
      </c>
    </row>
    <row r="91198" spans="1:2" x14ac:dyDescent="0.3">
      <c r="A91198" s="2">
        <v>2.11791648751284</v>
      </c>
      <c r="B91198" t="s">
        <v>1099</v>
      </c>
    </row>
    <row r="91199" spans="1:2" x14ac:dyDescent="0.3">
      <c r="A91199" s="2">
        <v>1.51989056289851</v>
      </c>
      <c r="B91199" t="s">
        <v>1099</v>
      </c>
    </row>
    <row r="91200" spans="1:2" x14ac:dyDescent="0.3">
      <c r="A91200" s="2">
        <v>0.63250398609931902</v>
      </c>
      <c r="B91200" t="s">
        <v>1099</v>
      </c>
    </row>
    <row r="91201" spans="1:2" x14ac:dyDescent="0.3">
      <c r="A91201" s="2">
        <v>34.448361100072198</v>
      </c>
      <c r="B91201" t="s">
        <v>1099</v>
      </c>
    </row>
    <row r="91202" spans="1:2" x14ac:dyDescent="0.3">
      <c r="A91202" s="2">
        <v>12.589563977016301</v>
      </c>
      <c r="B91202" t="s">
        <v>1099</v>
      </c>
    </row>
    <row r="91203" spans="1:2" x14ac:dyDescent="0.3">
      <c r="A91203" s="2">
        <v>0.58942596835735295</v>
      </c>
      <c r="B91203" t="s">
        <v>1099</v>
      </c>
    </row>
    <row r="91204" spans="1:2" x14ac:dyDescent="0.3">
      <c r="A91204" s="2">
        <v>4.2385768471536496</v>
      </c>
      <c r="B91204" t="s">
        <v>1099</v>
      </c>
    </row>
    <row r="91205" spans="1:2" x14ac:dyDescent="0.3">
      <c r="A91205" s="2">
        <v>0.16300558899196099</v>
      </c>
      <c r="B91205" t="s">
        <v>1099</v>
      </c>
    </row>
    <row r="91206" spans="1:2" x14ac:dyDescent="0.3">
      <c r="A91206" s="2">
        <v>8.1124442295048504E-2</v>
      </c>
      <c r="B91206" t="s">
        <v>1099</v>
      </c>
    </row>
    <row r="91207" spans="1:2" x14ac:dyDescent="0.3">
      <c r="A91207" s="2">
        <v>10.987877174712001</v>
      </c>
      <c r="B91207" t="s">
        <v>1099</v>
      </c>
    </row>
    <row r="91208" spans="1:2" x14ac:dyDescent="0.3">
      <c r="A91208" s="2">
        <v>3.4580477518593198</v>
      </c>
      <c r="B91208" t="s">
        <v>1099</v>
      </c>
    </row>
    <row r="91209" spans="1:2" x14ac:dyDescent="0.3">
      <c r="A91209" s="2">
        <v>1.4083259520695</v>
      </c>
      <c r="B91209" t="s">
        <v>1099</v>
      </c>
    </row>
    <row r="91210" spans="1:2" x14ac:dyDescent="0.3">
      <c r="A91210" s="2">
        <v>98.673515541869904</v>
      </c>
      <c r="B91210" t="s">
        <v>1099</v>
      </c>
    </row>
    <row r="91211" spans="1:2" x14ac:dyDescent="0.3">
      <c r="A91211" s="2">
        <v>43.477686499332897</v>
      </c>
      <c r="B91211" t="s">
        <v>1099</v>
      </c>
    </row>
    <row r="91212" spans="1:2" x14ac:dyDescent="0.3">
      <c r="A91212" s="2">
        <v>0.33855318082373298</v>
      </c>
      <c r="B91212" t="s">
        <v>1099</v>
      </c>
    </row>
    <row r="91213" spans="1:2" x14ac:dyDescent="0.3">
      <c r="A91213" s="2">
        <v>241.254502823499</v>
      </c>
      <c r="B91213" t="s">
        <v>1099</v>
      </c>
    </row>
    <row r="91214" spans="1:2" x14ac:dyDescent="0.3">
      <c r="A91214" s="2">
        <v>46.239022929235098</v>
      </c>
      <c r="B91214" t="s">
        <v>1099</v>
      </c>
    </row>
    <row r="91215" spans="1:2" x14ac:dyDescent="0.3">
      <c r="A91215" s="2">
        <v>3.9090730910134202</v>
      </c>
      <c r="B91215" t="s">
        <v>1099</v>
      </c>
    </row>
    <row r="91216" spans="1:2" x14ac:dyDescent="0.3">
      <c r="A91216" s="2">
        <v>0.40042836147889199</v>
      </c>
      <c r="B91216" t="s">
        <v>1099</v>
      </c>
    </row>
    <row r="91217" spans="1:2" x14ac:dyDescent="0.3">
      <c r="A91217" s="2">
        <v>2.70719990682097</v>
      </c>
      <c r="B91217" t="s">
        <v>1099</v>
      </c>
    </row>
    <row r="91218" spans="1:2" x14ac:dyDescent="0.3">
      <c r="A91218" s="2">
        <v>9.1801567276848291E-3</v>
      </c>
      <c r="B91218" t="s">
        <v>1099</v>
      </c>
    </row>
    <row r="91219" spans="1:2" x14ac:dyDescent="0.3">
      <c r="A91219" s="2">
        <v>2.2114989769781699E-3</v>
      </c>
      <c r="B91219" t="s">
        <v>1099</v>
      </c>
    </row>
    <row r="91220" spans="1:2" x14ac:dyDescent="0.3">
      <c r="A91220" s="2">
        <v>0.45143892099893201</v>
      </c>
      <c r="B91220" t="s">
        <v>1099</v>
      </c>
    </row>
    <row r="91221" spans="1:2" x14ac:dyDescent="0.3">
      <c r="A91221" s="2">
        <v>4.9310799968818701E-2</v>
      </c>
      <c r="B91221" t="s">
        <v>1099</v>
      </c>
    </row>
    <row r="91222" spans="1:2" x14ac:dyDescent="0.3">
      <c r="A91222" s="2">
        <v>2.6064015577159701E-2</v>
      </c>
      <c r="B91222" t="s">
        <v>1099</v>
      </c>
    </row>
    <row r="91223" spans="1:2" x14ac:dyDescent="0.3">
      <c r="A91223" s="2">
        <v>1.8470378308129001E-2</v>
      </c>
      <c r="B91223" t="s">
        <v>1099</v>
      </c>
    </row>
    <row r="91224" spans="1:2" x14ac:dyDescent="0.3">
      <c r="A91224" s="2">
        <v>1.7089602137279902E-2</v>
      </c>
      <c r="B91224" t="s">
        <v>1099</v>
      </c>
    </row>
    <row r="91225" spans="1:2" x14ac:dyDescent="0.3">
      <c r="A91225" s="2">
        <v>1.42968298200702E-2</v>
      </c>
      <c r="B91225" t="s">
        <v>1099</v>
      </c>
    </row>
    <row r="91226" spans="1:2" x14ac:dyDescent="0.3">
      <c r="A91226" s="2">
        <v>26.013315447850601</v>
      </c>
      <c r="B91226" t="s">
        <v>1099</v>
      </c>
    </row>
    <row r="91227" spans="1:2" x14ac:dyDescent="0.3">
      <c r="A91227" s="2">
        <v>0.43175687523210599</v>
      </c>
      <c r="B91227" t="s">
        <v>1099</v>
      </c>
    </row>
    <row r="91228" spans="1:2" x14ac:dyDescent="0.3">
      <c r="A91228" s="2">
        <v>2.7155164567038301E-2</v>
      </c>
      <c r="B91228" t="s">
        <v>1099</v>
      </c>
    </row>
    <row r="91229" spans="1:2" x14ac:dyDescent="0.3">
      <c r="A91229" s="2">
        <v>3.3113464489177701E-2</v>
      </c>
      <c r="B91229" t="s">
        <v>1099</v>
      </c>
    </row>
    <row r="91230" spans="1:2" x14ac:dyDescent="0.3">
      <c r="A91230" s="2">
        <v>1.9543322800745801E-2</v>
      </c>
      <c r="B91230" t="s">
        <v>1099</v>
      </c>
    </row>
    <row r="91231" spans="1:2" x14ac:dyDescent="0.3">
      <c r="A91231" s="2">
        <v>4.0654916786631502E-2</v>
      </c>
      <c r="B91231" t="s">
        <v>1099</v>
      </c>
    </row>
    <row r="91232" spans="1:2" x14ac:dyDescent="0.3">
      <c r="A91232" s="2">
        <v>0.107445434360202</v>
      </c>
      <c r="B91232" t="s">
        <v>1099</v>
      </c>
    </row>
    <row r="91233" spans="1:2" x14ac:dyDescent="0.3">
      <c r="A91233" s="2">
        <v>3.7554286249554302E-3</v>
      </c>
      <c r="B91233" t="s">
        <v>1099</v>
      </c>
    </row>
    <row r="91234" spans="1:2" x14ac:dyDescent="0.3">
      <c r="A91234" s="2">
        <v>5.4133097724962199E-2</v>
      </c>
      <c r="B91234" t="s">
        <v>1099</v>
      </c>
    </row>
    <row r="91235" spans="1:2" x14ac:dyDescent="0.3">
      <c r="A91235" s="2">
        <v>8.1800810136414701E-2</v>
      </c>
      <c r="B91235" t="s">
        <v>1099</v>
      </c>
    </row>
    <row r="91236" spans="1:2" x14ac:dyDescent="0.3">
      <c r="A91236" s="2">
        <v>6.59059097091753E-2</v>
      </c>
      <c r="B91236" t="s">
        <v>1099</v>
      </c>
    </row>
    <row r="91237" spans="1:2" x14ac:dyDescent="0.3">
      <c r="A91237" s="2">
        <v>2.0980029561493598</v>
      </c>
      <c r="B91237" t="s">
        <v>1099</v>
      </c>
    </row>
    <row r="91238" spans="1:2" x14ac:dyDescent="0.3">
      <c r="A91238" s="2">
        <v>5.0662317634399698E-2</v>
      </c>
      <c r="B91238" t="s">
        <v>1099</v>
      </c>
    </row>
    <row r="91239" spans="1:2" x14ac:dyDescent="0.3">
      <c r="A91239" s="2">
        <v>0.90812023151837395</v>
      </c>
      <c r="B91239" t="s">
        <v>1099</v>
      </c>
    </row>
    <row r="91240" spans="1:2" x14ac:dyDescent="0.3">
      <c r="A91240" s="2">
        <v>0.159614701234707</v>
      </c>
      <c r="B91240" t="s">
        <v>1099</v>
      </c>
    </row>
    <row r="91241" spans="1:2" x14ac:dyDescent="0.3">
      <c r="A91241" s="2">
        <v>0.20982395169926801</v>
      </c>
      <c r="B91241" t="s">
        <v>1099</v>
      </c>
    </row>
    <row r="91242" spans="1:2" x14ac:dyDescent="0.3">
      <c r="A91242" s="2">
        <v>5.61178771308984E-2</v>
      </c>
      <c r="B91242" t="s">
        <v>1099</v>
      </c>
    </row>
    <row r="91243" spans="1:2" x14ac:dyDescent="0.3">
      <c r="A91243" s="2">
        <v>1.7163157463164</v>
      </c>
      <c r="B91243" t="s">
        <v>1099</v>
      </c>
    </row>
    <row r="91244" spans="1:2" x14ac:dyDescent="0.3">
      <c r="A91244" s="2">
        <v>2.7224004009512401</v>
      </c>
      <c r="B91244" t="s">
        <v>1099</v>
      </c>
    </row>
    <row r="91245" spans="1:2" x14ac:dyDescent="0.3">
      <c r="A91245" s="2">
        <v>4.6057612809783398E-2</v>
      </c>
      <c r="B91245" t="s">
        <v>1099</v>
      </c>
    </row>
    <row r="91246" spans="1:2" x14ac:dyDescent="0.3">
      <c r="A91246" s="2">
        <v>9.7701300111670797</v>
      </c>
      <c r="B91246" t="s">
        <v>1099</v>
      </c>
    </row>
    <row r="91247" spans="1:2" x14ac:dyDescent="0.3">
      <c r="A91247" s="2">
        <v>56.3719609809026</v>
      </c>
      <c r="B91247" t="s">
        <v>1099</v>
      </c>
    </row>
    <row r="91248" spans="1:2" x14ac:dyDescent="0.3">
      <c r="A91248" s="2">
        <v>12.2878175812927</v>
      </c>
      <c r="B91248" t="s">
        <v>1099</v>
      </c>
    </row>
    <row r="91249" spans="1:2" x14ac:dyDescent="0.3">
      <c r="A91249" s="2">
        <v>12.2878175812927</v>
      </c>
      <c r="B91249" t="s">
        <v>1099</v>
      </c>
    </row>
    <row r="91250" spans="1:2" x14ac:dyDescent="0.3">
      <c r="A91250" s="2">
        <v>0.187649364253409</v>
      </c>
      <c r="B91250" t="s">
        <v>1099</v>
      </c>
    </row>
    <row r="91251" spans="1:2" x14ac:dyDescent="0.3">
      <c r="A91251" s="2">
        <v>0.89978679018236896</v>
      </c>
      <c r="B91251" t="s">
        <v>1099</v>
      </c>
    </row>
    <row r="91252" spans="1:2" x14ac:dyDescent="0.3">
      <c r="A91252" s="2">
        <v>6.4756622966010605E-2</v>
      </c>
      <c r="B91252" t="s">
        <v>1099</v>
      </c>
    </row>
    <row r="91253" spans="1:2" x14ac:dyDescent="0.3">
      <c r="A91253" s="2">
        <v>0.34604317935681</v>
      </c>
      <c r="B91253" t="s">
        <v>1099</v>
      </c>
    </row>
    <row r="91254" spans="1:2" x14ac:dyDescent="0.3">
      <c r="A91254" s="2">
        <v>0.62502860148875805</v>
      </c>
      <c r="B91254" t="s">
        <v>1099</v>
      </c>
    </row>
    <row r="91255" spans="1:2" x14ac:dyDescent="0.3">
      <c r="A91255" s="2">
        <v>0.39067473962643001</v>
      </c>
      <c r="B91255" t="s">
        <v>1099</v>
      </c>
    </row>
    <row r="91256" spans="1:2" x14ac:dyDescent="0.3">
      <c r="A91256" s="2">
        <v>6.13929908270552</v>
      </c>
      <c r="B91256" t="s">
        <v>1099</v>
      </c>
    </row>
    <row r="91257" spans="1:2" x14ac:dyDescent="0.3">
      <c r="A91257" s="2">
        <v>8.5972969390882295E-2</v>
      </c>
      <c r="B91257" t="s">
        <v>1099</v>
      </c>
    </row>
    <row r="91258" spans="1:2" x14ac:dyDescent="0.3">
      <c r="A91258" s="2">
        <v>3.0328396175152601E-2</v>
      </c>
      <c r="B91258" t="s">
        <v>1099</v>
      </c>
    </row>
    <row r="91259" spans="1:2" x14ac:dyDescent="0.3">
      <c r="A91259" s="2">
        <v>1.99882218837386E-2</v>
      </c>
      <c r="B91259" t="s">
        <v>1099</v>
      </c>
    </row>
    <row r="91260" spans="1:2" x14ac:dyDescent="0.3">
      <c r="A91260" s="2">
        <v>0.28745757880008699</v>
      </c>
      <c r="B91260" t="s">
        <v>1099</v>
      </c>
    </row>
    <row r="91261" spans="1:2" x14ac:dyDescent="0.3">
      <c r="A91261" s="2">
        <v>0.32517564730257498</v>
      </c>
      <c r="B91261" t="s">
        <v>1099</v>
      </c>
    </row>
    <row r="91262" spans="1:2" x14ac:dyDescent="0.3">
      <c r="A91262" s="2">
        <v>0.96373619658186405</v>
      </c>
      <c r="B91262" t="s">
        <v>1099</v>
      </c>
    </row>
    <row r="91263" spans="1:2" x14ac:dyDescent="0.3">
      <c r="A91263" s="2">
        <v>0.139854788099393</v>
      </c>
      <c r="B91263" t="s">
        <v>1099</v>
      </c>
    </row>
    <row r="91264" spans="1:2" x14ac:dyDescent="0.3">
      <c r="A91264" s="2">
        <v>3.3406190205555802E-3</v>
      </c>
      <c r="B91264" t="s">
        <v>1099</v>
      </c>
    </row>
    <row r="91265" spans="1:2" x14ac:dyDescent="0.3">
      <c r="A91265" s="2">
        <v>6.5938963014418595E-2</v>
      </c>
      <c r="B91265" t="s">
        <v>1099</v>
      </c>
    </row>
    <row r="91266" spans="1:2" x14ac:dyDescent="0.3">
      <c r="A91266" s="2">
        <v>23.6891703954905</v>
      </c>
      <c r="B91266" t="s">
        <v>1099</v>
      </c>
    </row>
    <row r="91267" spans="1:2" x14ac:dyDescent="0.3">
      <c r="A91267" s="2">
        <v>0.29805393192678398</v>
      </c>
      <c r="B91267" t="s">
        <v>1099</v>
      </c>
    </row>
    <row r="91268" spans="1:2" x14ac:dyDescent="0.3">
      <c r="A91268" s="2">
        <v>6.0162214623189003</v>
      </c>
      <c r="B91268" t="s">
        <v>1099</v>
      </c>
    </row>
    <row r="91269" spans="1:2" x14ac:dyDescent="0.3">
      <c r="A91269" s="2">
        <v>7.8344694828827E-2</v>
      </c>
      <c r="B91269" t="s">
        <v>1099</v>
      </c>
    </row>
    <row r="91270" spans="1:2" x14ac:dyDescent="0.3">
      <c r="A91270" s="2">
        <v>4.6249509270132799E-2</v>
      </c>
      <c r="B91270" t="s">
        <v>1099</v>
      </c>
    </row>
    <row r="91271" spans="1:2" x14ac:dyDescent="0.3">
      <c r="A91271" s="2">
        <v>3.1120625273832698</v>
      </c>
      <c r="B91271" t="s">
        <v>1099</v>
      </c>
    </row>
    <row r="91272" spans="1:2" x14ac:dyDescent="0.3">
      <c r="A91272" s="2">
        <v>7.7932558330414698</v>
      </c>
      <c r="B91272" t="s">
        <v>1099</v>
      </c>
    </row>
    <row r="91273" spans="1:2" x14ac:dyDescent="0.3">
      <c r="A91273" s="2">
        <v>5.1781419963572599E-2</v>
      </c>
      <c r="B91273" t="s">
        <v>1099</v>
      </c>
    </row>
    <row r="91274" spans="1:2" x14ac:dyDescent="0.3">
      <c r="A91274" s="2">
        <v>6.0720513673415098E-3</v>
      </c>
      <c r="B91274" t="s">
        <v>1099</v>
      </c>
    </row>
    <row r="91275" spans="1:2" x14ac:dyDescent="0.3">
      <c r="A91275" s="2">
        <v>4.12204405831006E-2</v>
      </c>
      <c r="B91275" t="s">
        <v>1099</v>
      </c>
    </row>
    <row r="91276" spans="1:2" x14ac:dyDescent="0.3">
      <c r="A91276" s="2">
        <v>5.4389154130723297E-3</v>
      </c>
      <c r="B91276" t="s">
        <v>1099</v>
      </c>
    </row>
    <row r="91277" spans="1:2" x14ac:dyDescent="0.3">
      <c r="A91277" s="2">
        <v>0.40332255788067201</v>
      </c>
      <c r="B91277" t="s">
        <v>1099</v>
      </c>
    </row>
    <row r="91278" spans="1:2" x14ac:dyDescent="0.3">
      <c r="A91278" s="2">
        <v>3.0761783863631198</v>
      </c>
      <c r="B91278" t="s">
        <v>1099</v>
      </c>
    </row>
    <row r="91279" spans="1:2" x14ac:dyDescent="0.3">
      <c r="A91279" s="2">
        <v>2.63966571467834</v>
      </c>
      <c r="B91279" t="s">
        <v>1099</v>
      </c>
    </row>
    <row r="91280" spans="1:2" x14ac:dyDescent="0.3">
      <c r="A91280" s="2">
        <v>0.79937483789128205</v>
      </c>
      <c r="B91280" t="s">
        <v>1099</v>
      </c>
    </row>
    <row r="91281" spans="1:2" x14ac:dyDescent="0.3">
      <c r="A91281" s="2">
        <v>0.17529724637743299</v>
      </c>
      <c r="B91281" t="s">
        <v>1099</v>
      </c>
    </row>
    <row r="91282" spans="1:2" x14ac:dyDescent="0.3">
      <c r="A91282" s="2">
        <v>6.4277762769582303E-3</v>
      </c>
      <c r="B91282" t="s">
        <v>1099</v>
      </c>
    </row>
    <row r="91283" spans="1:2" x14ac:dyDescent="0.3">
      <c r="A91283" s="2">
        <v>1.45425909412191</v>
      </c>
      <c r="B91283" t="s">
        <v>1099</v>
      </c>
    </row>
    <row r="91284" spans="1:2" x14ac:dyDescent="0.3">
      <c r="A91284" s="2">
        <v>3.4013289435736</v>
      </c>
      <c r="B91284" t="s">
        <v>1099</v>
      </c>
    </row>
    <row r="91285" spans="1:2" x14ac:dyDescent="0.3">
      <c r="A91285" s="2">
        <v>9.2623670461254599E-3</v>
      </c>
      <c r="B91285" t="s">
        <v>1099</v>
      </c>
    </row>
    <row r="91286" spans="1:2" x14ac:dyDescent="0.3">
      <c r="A91286" s="2">
        <v>5.7395427951657998E-3</v>
      </c>
      <c r="B91286" t="s">
        <v>1099</v>
      </c>
    </row>
    <row r="91287" spans="1:2" x14ac:dyDescent="0.3">
      <c r="A91287" s="2">
        <v>3.7501184337266097E-2</v>
      </c>
      <c r="B91287" t="s">
        <v>1099</v>
      </c>
    </row>
    <row r="91288" spans="1:2" x14ac:dyDescent="0.3">
      <c r="A91288" s="2">
        <v>0.61478763036055195</v>
      </c>
      <c r="B91288" t="s">
        <v>1099</v>
      </c>
    </row>
    <row r="91289" spans="1:2" x14ac:dyDescent="0.3">
      <c r="A91289" s="2">
        <v>0.21580955768050999</v>
      </c>
      <c r="B91289" t="s">
        <v>1099</v>
      </c>
    </row>
    <row r="91290" spans="1:2" x14ac:dyDescent="0.3">
      <c r="A91290" s="2">
        <v>0.223058960971599</v>
      </c>
      <c r="B91290" t="s">
        <v>1099</v>
      </c>
    </row>
    <row r="91291" spans="1:2" x14ac:dyDescent="0.3">
      <c r="A91291" s="2">
        <v>0.33073862989140701</v>
      </c>
      <c r="B91291" t="s">
        <v>1099</v>
      </c>
    </row>
    <row r="91292" spans="1:2" x14ac:dyDescent="0.3">
      <c r="A91292" s="2">
        <v>0.78925618702876699</v>
      </c>
      <c r="B91292" t="s">
        <v>1099</v>
      </c>
    </row>
    <row r="91293" spans="1:2" x14ac:dyDescent="0.3">
      <c r="A91293" s="2">
        <v>2.1175960180583099E-3</v>
      </c>
      <c r="B91293" t="s">
        <v>1099</v>
      </c>
    </row>
    <row r="91294" spans="1:2" x14ac:dyDescent="0.3">
      <c r="A91294" s="2">
        <v>14.8703067538348</v>
      </c>
      <c r="B91294" t="s">
        <v>1099</v>
      </c>
    </row>
    <row r="91295" spans="1:2" x14ac:dyDescent="0.3">
      <c r="A91295" s="2">
        <v>4.8382533358700503E-3</v>
      </c>
      <c r="B91295" t="s">
        <v>1099</v>
      </c>
    </row>
    <row r="91296" spans="1:2" x14ac:dyDescent="0.3">
      <c r="A91296" s="2">
        <v>0.54273233354156503</v>
      </c>
      <c r="B91296" t="s">
        <v>1099</v>
      </c>
    </row>
    <row r="91297" spans="1:2" x14ac:dyDescent="0.3">
      <c r="A91297" s="2">
        <v>0.67682523562142805</v>
      </c>
      <c r="B91297" t="s">
        <v>1099</v>
      </c>
    </row>
    <row r="91298" spans="1:2" x14ac:dyDescent="0.3">
      <c r="A91298" s="2">
        <v>1.77531469120605</v>
      </c>
      <c r="B91298" t="s">
        <v>1099</v>
      </c>
    </row>
    <row r="91299" spans="1:2" x14ac:dyDescent="0.3">
      <c r="A91299" s="2">
        <v>7.8215478450314804E-2</v>
      </c>
      <c r="B91299" t="s">
        <v>1099</v>
      </c>
    </row>
    <row r="91300" spans="1:2" x14ac:dyDescent="0.3">
      <c r="A91300" s="2">
        <v>7.1922209644896304E-2</v>
      </c>
      <c r="B91300" t="s">
        <v>1099</v>
      </c>
    </row>
    <row r="91301" spans="1:2" x14ac:dyDescent="0.3">
      <c r="A91301" s="2">
        <v>4.2739449582844502</v>
      </c>
      <c r="B91301" t="s">
        <v>1099</v>
      </c>
    </row>
    <row r="91302" spans="1:2" x14ac:dyDescent="0.3">
      <c r="A91302" s="2">
        <v>0.740168727723159</v>
      </c>
      <c r="B91302" t="s">
        <v>1099</v>
      </c>
    </row>
    <row r="91303" spans="1:2" x14ac:dyDescent="0.3">
      <c r="A91303" s="2">
        <v>2.49088300569945</v>
      </c>
      <c r="B91303" t="s">
        <v>1099</v>
      </c>
    </row>
    <row r="91304" spans="1:2" x14ac:dyDescent="0.3">
      <c r="A91304" s="2">
        <v>1.1345237175468299</v>
      </c>
      <c r="B91304" t="s">
        <v>1099</v>
      </c>
    </row>
    <row r="91305" spans="1:2" x14ac:dyDescent="0.3">
      <c r="A91305" s="2">
        <v>0.61695289828037103</v>
      </c>
      <c r="B91305" t="s">
        <v>1099</v>
      </c>
    </row>
    <row r="91306" spans="1:2" x14ac:dyDescent="0.3">
      <c r="A91306" s="2">
        <v>0.164203069482871</v>
      </c>
      <c r="B91306" t="s">
        <v>1099</v>
      </c>
    </row>
    <row r="91307" spans="1:2" x14ac:dyDescent="0.3">
      <c r="A91307" s="2">
        <v>9.8583400677804793E-3</v>
      </c>
      <c r="B91307" t="s">
        <v>1099</v>
      </c>
    </row>
    <row r="91308" spans="1:2" x14ac:dyDescent="0.3">
      <c r="A91308" s="2">
        <v>3.42398776924876E-3</v>
      </c>
      <c r="B91308" t="s">
        <v>1099</v>
      </c>
    </row>
    <row r="91309" spans="1:2" x14ac:dyDescent="0.3">
      <c r="A91309" s="2">
        <v>0.13883602099356199</v>
      </c>
      <c r="B91309" t="s">
        <v>1099</v>
      </c>
    </row>
    <row r="91310" spans="1:2" x14ac:dyDescent="0.3">
      <c r="A91310" s="2">
        <v>0.35552966834854899</v>
      </c>
      <c r="B91310" t="s">
        <v>1099</v>
      </c>
    </row>
    <row r="91311" spans="1:2" x14ac:dyDescent="0.3">
      <c r="A91311" s="2">
        <v>4.0985594464013697E-3</v>
      </c>
      <c r="B91311" t="s">
        <v>1099</v>
      </c>
    </row>
    <row r="91312" spans="1:2" x14ac:dyDescent="0.3">
      <c r="A91312" s="2">
        <v>0.10954018531818099</v>
      </c>
      <c r="B91312" t="s">
        <v>1099</v>
      </c>
    </row>
    <row r="91313" spans="1:2" x14ac:dyDescent="0.3">
      <c r="A91313" s="2">
        <v>0.218575773825438</v>
      </c>
      <c r="B91313" t="s">
        <v>1099</v>
      </c>
    </row>
    <row r="91314" spans="1:2" x14ac:dyDescent="0.3">
      <c r="A91314" s="2">
        <v>0.235370449210137</v>
      </c>
      <c r="B91314" t="s">
        <v>1099</v>
      </c>
    </row>
    <row r="91315" spans="1:2" x14ac:dyDescent="0.3">
      <c r="A91315" s="2">
        <v>2.79000769843098E-2</v>
      </c>
      <c r="B91315" t="s">
        <v>1099</v>
      </c>
    </row>
    <row r="91316" spans="1:2" x14ac:dyDescent="0.3">
      <c r="A91316" s="2">
        <v>2.4433210077219301E-2</v>
      </c>
      <c r="B91316" t="s">
        <v>1099</v>
      </c>
    </row>
    <row r="91317" spans="1:2" x14ac:dyDescent="0.3">
      <c r="A91317" s="2">
        <v>0.23415278624472299</v>
      </c>
      <c r="B91317" t="s">
        <v>1099</v>
      </c>
    </row>
    <row r="91318" spans="1:2" x14ac:dyDescent="0.3">
      <c r="A91318" s="2">
        <v>0.227487099815599</v>
      </c>
      <c r="B91318" t="s">
        <v>1099</v>
      </c>
    </row>
    <row r="91319" spans="1:2" x14ac:dyDescent="0.3">
      <c r="A91319" s="2">
        <v>0.10761284928284399</v>
      </c>
      <c r="B91319" t="s">
        <v>1099</v>
      </c>
    </row>
    <row r="91320" spans="1:2" x14ac:dyDescent="0.3">
      <c r="A91320" s="2">
        <v>8.6854807223459406E-3</v>
      </c>
      <c r="B91320" t="s">
        <v>1099</v>
      </c>
    </row>
    <row r="91321" spans="1:2" x14ac:dyDescent="0.3">
      <c r="A91321" s="2">
        <v>0.61355168838612795</v>
      </c>
      <c r="B91321" t="s">
        <v>1099</v>
      </c>
    </row>
    <row r="91322" spans="1:2" x14ac:dyDescent="0.3">
      <c r="A91322" s="2">
        <v>2.5729850100239499E-2</v>
      </c>
      <c r="B91322" t="s">
        <v>1099</v>
      </c>
    </row>
    <row r="91323" spans="1:2" x14ac:dyDescent="0.3">
      <c r="A91323" s="2">
        <v>7.72684364702836E-2</v>
      </c>
      <c r="B91323" t="s">
        <v>1099</v>
      </c>
    </row>
    <row r="91324" spans="1:2" x14ac:dyDescent="0.3">
      <c r="A91324" s="2">
        <v>2.6901027433760299E-2</v>
      </c>
      <c r="B91324" t="s">
        <v>1099</v>
      </c>
    </row>
    <row r="91325" spans="1:2" x14ac:dyDescent="0.3">
      <c r="A91325" s="2">
        <v>0.116439953200126</v>
      </c>
      <c r="B91325" t="s">
        <v>1099</v>
      </c>
    </row>
    <row r="91326" spans="1:2" x14ac:dyDescent="0.3">
      <c r="A91326" s="2">
        <v>2.0256495684750102</v>
      </c>
      <c r="B91326" t="s">
        <v>1099</v>
      </c>
    </row>
    <row r="91327" spans="1:2" x14ac:dyDescent="0.3">
      <c r="A91327" s="2">
        <v>2.2007972816060102</v>
      </c>
      <c r="B91327" t="s">
        <v>1099</v>
      </c>
    </row>
    <row r="91328" spans="1:2" x14ac:dyDescent="0.3">
      <c r="A91328" s="2">
        <v>0.93529514431748895</v>
      </c>
      <c r="B91328" t="s">
        <v>1099</v>
      </c>
    </row>
    <row r="91329" spans="1:2" x14ac:dyDescent="0.3">
      <c r="A91329" s="2">
        <v>1.2870670757134699</v>
      </c>
      <c r="B91329" t="s">
        <v>1099</v>
      </c>
    </row>
    <row r="91330" spans="1:2" x14ac:dyDescent="0.3">
      <c r="A91330" s="2">
        <v>6.0876272100491198</v>
      </c>
      <c r="B91330" t="s">
        <v>1099</v>
      </c>
    </row>
    <row r="91331" spans="1:2" x14ac:dyDescent="0.3">
      <c r="A91331" s="2">
        <v>359.64133354035403</v>
      </c>
      <c r="B91331" t="s">
        <v>1099</v>
      </c>
    </row>
    <row r="91332" spans="1:2" x14ac:dyDescent="0.3">
      <c r="A91332" s="2">
        <v>0.57822281313040003</v>
      </c>
      <c r="B91332" t="s">
        <v>1099</v>
      </c>
    </row>
    <row r="91333" spans="1:2" x14ac:dyDescent="0.3">
      <c r="A91333" s="2">
        <v>1.3130800391867801</v>
      </c>
      <c r="B91333" t="s">
        <v>1099</v>
      </c>
    </row>
    <row r="91334" spans="1:2" x14ac:dyDescent="0.3">
      <c r="A91334" s="2">
        <v>17.8969930156277</v>
      </c>
      <c r="B91334" t="s">
        <v>1099</v>
      </c>
    </row>
    <row r="91335" spans="1:2" x14ac:dyDescent="0.3">
      <c r="A91335" s="2">
        <v>17.423698278783402</v>
      </c>
      <c r="B91335" t="s">
        <v>1099</v>
      </c>
    </row>
    <row r="91336" spans="1:2" x14ac:dyDescent="0.3">
      <c r="A91336" s="2">
        <v>24.471532492291399</v>
      </c>
      <c r="B91336" t="s">
        <v>1099</v>
      </c>
    </row>
    <row r="91337" spans="1:2" x14ac:dyDescent="0.3">
      <c r="A91337" s="2">
        <v>5.1908242371129196</v>
      </c>
      <c r="B91337" t="s">
        <v>1099</v>
      </c>
    </row>
    <row r="91338" spans="1:2" x14ac:dyDescent="0.3">
      <c r="A91338" s="2">
        <v>0.55711484871761996</v>
      </c>
      <c r="B91338" t="s">
        <v>1099</v>
      </c>
    </row>
    <row r="91339" spans="1:2" x14ac:dyDescent="0.3">
      <c r="A91339" s="2">
        <v>5.7253400348471502</v>
      </c>
      <c r="B91339" t="s">
        <v>1099</v>
      </c>
    </row>
    <row r="91340" spans="1:2" x14ac:dyDescent="0.3">
      <c r="A91340" s="2">
        <v>2.9212587482584902</v>
      </c>
      <c r="B91340" t="s">
        <v>1099</v>
      </c>
    </row>
    <row r="91341" spans="1:2" x14ac:dyDescent="0.3">
      <c r="A91341" s="2">
        <v>2.1930626845194299</v>
      </c>
      <c r="B91341" t="s">
        <v>1099</v>
      </c>
    </row>
    <row r="91342" spans="1:2" x14ac:dyDescent="0.3">
      <c r="A91342" s="2">
        <v>0.29479473489061803</v>
      </c>
      <c r="B91342" t="s">
        <v>1099</v>
      </c>
    </row>
    <row r="91343" spans="1:2" x14ac:dyDescent="0.3">
      <c r="A91343" s="2">
        <v>0.44127596037955202</v>
      </c>
      <c r="B91343" t="s">
        <v>1099</v>
      </c>
    </row>
    <row r="91344" spans="1:2" x14ac:dyDescent="0.3">
      <c r="A91344" s="2">
        <v>0.40853839218978</v>
      </c>
      <c r="B91344" t="s">
        <v>1099</v>
      </c>
    </row>
    <row r="91345" spans="1:2" x14ac:dyDescent="0.3">
      <c r="A91345" s="2">
        <v>4.3230815759653297E-2</v>
      </c>
      <c r="B91345" t="s">
        <v>1099</v>
      </c>
    </row>
    <row r="91346" spans="1:2" x14ac:dyDescent="0.3">
      <c r="A91346" s="2">
        <v>6.5981560164762906E-2</v>
      </c>
      <c r="B91346" t="s">
        <v>1099</v>
      </c>
    </row>
    <row r="91347" spans="1:2" x14ac:dyDescent="0.3">
      <c r="A91347" s="2">
        <v>1.46137373934935</v>
      </c>
      <c r="B91347" t="s">
        <v>1099</v>
      </c>
    </row>
    <row r="91348" spans="1:2" x14ac:dyDescent="0.3">
      <c r="A91348" s="2">
        <v>2.52002523590768</v>
      </c>
      <c r="B91348" t="s">
        <v>1099</v>
      </c>
    </row>
    <row r="91349" spans="1:2" x14ac:dyDescent="0.3">
      <c r="A91349" s="2">
        <v>2.6897092601930401</v>
      </c>
      <c r="B91349" t="s">
        <v>1099</v>
      </c>
    </row>
    <row r="91350" spans="1:2" x14ac:dyDescent="0.3">
      <c r="A91350" s="2">
        <v>1.83117275124581</v>
      </c>
      <c r="B91350" t="s">
        <v>1099</v>
      </c>
    </row>
    <row r="91351" spans="1:2" x14ac:dyDescent="0.3">
      <c r="A91351" s="2">
        <v>0.17125108229112199</v>
      </c>
      <c r="B91351" t="s">
        <v>1099</v>
      </c>
    </row>
    <row r="91352" spans="1:2" x14ac:dyDescent="0.3">
      <c r="A91352" s="2">
        <v>8.1763351260066897E-2</v>
      </c>
      <c r="B91352" t="s">
        <v>1099</v>
      </c>
    </row>
    <row r="91353" spans="1:2" x14ac:dyDescent="0.3">
      <c r="A91353" s="2">
        <v>0.32695387841867102</v>
      </c>
      <c r="B91353" t="s">
        <v>1099</v>
      </c>
    </row>
    <row r="91354" spans="1:2" x14ac:dyDescent="0.3">
      <c r="A91354" s="2">
        <v>0.18576431429533999</v>
      </c>
      <c r="B91354" t="s">
        <v>1099</v>
      </c>
    </row>
    <row r="91355" spans="1:2" x14ac:dyDescent="0.3">
      <c r="A91355" s="2">
        <v>3.4939098859612701</v>
      </c>
      <c r="B91355" t="s">
        <v>1099</v>
      </c>
    </row>
    <row r="91356" spans="1:2" x14ac:dyDescent="0.3">
      <c r="A91356" s="2">
        <v>4.1323750392339799E-2</v>
      </c>
      <c r="B91356" t="s">
        <v>1099</v>
      </c>
    </row>
    <row r="91357" spans="1:2" x14ac:dyDescent="0.3">
      <c r="A91357" s="2">
        <v>0.16815529983444499</v>
      </c>
      <c r="B91357" t="s">
        <v>1099</v>
      </c>
    </row>
    <row r="91358" spans="1:2" x14ac:dyDescent="0.3">
      <c r="A91358" s="2">
        <v>0.43946607217914002</v>
      </c>
      <c r="B91358" t="s">
        <v>1099</v>
      </c>
    </row>
    <row r="91359" spans="1:2" x14ac:dyDescent="0.3">
      <c r="A91359" s="2">
        <v>1.8619777231758E-3</v>
      </c>
      <c r="B91359" t="s">
        <v>1099</v>
      </c>
    </row>
    <row r="91360" spans="1:2" x14ac:dyDescent="0.3">
      <c r="A91360" s="2">
        <v>0.52780381627235495</v>
      </c>
      <c r="B91360" t="s">
        <v>1099</v>
      </c>
    </row>
    <row r="91361" spans="1:2" x14ac:dyDescent="0.3">
      <c r="A91361" s="2">
        <v>8.39729573348581E-2</v>
      </c>
      <c r="B91361" t="s">
        <v>1099</v>
      </c>
    </row>
    <row r="91362" spans="1:2" x14ac:dyDescent="0.3">
      <c r="A91362" s="2">
        <v>3.5901159917792497E-2</v>
      </c>
      <c r="B91362" t="s">
        <v>1099</v>
      </c>
    </row>
    <row r="91363" spans="1:2" x14ac:dyDescent="0.3">
      <c r="A91363" s="2">
        <v>6.5417868134226606E-2</v>
      </c>
      <c r="B91363" t="s">
        <v>1099</v>
      </c>
    </row>
    <row r="91364" spans="1:2" x14ac:dyDescent="0.3">
      <c r="A91364" s="2">
        <v>1.6253657548342599E-3</v>
      </c>
      <c r="B91364" t="s">
        <v>1099</v>
      </c>
    </row>
    <row r="91365" spans="1:2" x14ac:dyDescent="0.3">
      <c r="A91365" s="2">
        <v>1.1416246918017899E-2</v>
      </c>
      <c r="B91365" t="s">
        <v>1099</v>
      </c>
    </row>
    <row r="91366" spans="1:2" x14ac:dyDescent="0.3">
      <c r="A91366" s="2">
        <v>6.1811901552804799E-3</v>
      </c>
      <c r="B91366" t="s">
        <v>1099</v>
      </c>
    </row>
    <row r="91367" spans="1:2" x14ac:dyDescent="0.3">
      <c r="A91367" s="2">
        <v>0.101505535251528</v>
      </c>
      <c r="B91367" t="s">
        <v>1099</v>
      </c>
    </row>
    <row r="91368" spans="1:2" x14ac:dyDescent="0.3">
      <c r="A91368" s="2">
        <v>1.4069683984364301</v>
      </c>
      <c r="B91368" t="s">
        <v>1099</v>
      </c>
    </row>
    <row r="91369" spans="1:2" x14ac:dyDescent="0.3">
      <c r="A91369" s="2">
        <v>2.5041895540038999</v>
      </c>
      <c r="B91369" t="s">
        <v>1099</v>
      </c>
    </row>
    <row r="91370" spans="1:2" x14ac:dyDescent="0.3">
      <c r="A91370" s="2">
        <v>7.6181903143190004</v>
      </c>
      <c r="B91370" t="s">
        <v>1099</v>
      </c>
    </row>
    <row r="91371" spans="1:2" x14ac:dyDescent="0.3">
      <c r="A91371" s="2">
        <v>8.5783416532261096</v>
      </c>
      <c r="B91371" t="s">
        <v>1099</v>
      </c>
    </row>
    <row r="91372" spans="1:2" x14ac:dyDescent="0.3">
      <c r="A91372" s="2">
        <v>0.75256075113205301</v>
      </c>
      <c r="B91372" t="s">
        <v>1099</v>
      </c>
    </row>
    <row r="91373" spans="1:2" x14ac:dyDescent="0.3">
      <c r="A91373" s="2">
        <v>4.8534120335447899E-2</v>
      </c>
      <c r="B91373" t="s">
        <v>1099</v>
      </c>
    </row>
    <row r="91374" spans="1:2" x14ac:dyDescent="0.3">
      <c r="A91374" s="2">
        <v>4.6743237890081399</v>
      </c>
      <c r="B91374" t="s">
        <v>1099</v>
      </c>
    </row>
    <row r="91375" spans="1:2" x14ac:dyDescent="0.3">
      <c r="A91375" s="2">
        <v>0.597395356364676</v>
      </c>
      <c r="B91375" t="s">
        <v>1099</v>
      </c>
    </row>
    <row r="91376" spans="1:2" x14ac:dyDescent="0.3">
      <c r="A91376" s="2">
        <v>4.16581054304232</v>
      </c>
      <c r="B91376" t="s">
        <v>1099</v>
      </c>
    </row>
    <row r="91377" spans="1:2" x14ac:dyDescent="0.3">
      <c r="A91377" s="2">
        <v>0.47256430860105197</v>
      </c>
      <c r="B91377" t="s">
        <v>1099</v>
      </c>
    </row>
    <row r="91378" spans="1:2" x14ac:dyDescent="0.3">
      <c r="A91378" s="2">
        <v>7.13594992717651E-3</v>
      </c>
      <c r="B91378" t="s">
        <v>1099</v>
      </c>
    </row>
    <row r="91379" spans="1:2" x14ac:dyDescent="0.3">
      <c r="A91379" s="2">
        <v>2.2606222250687402</v>
      </c>
      <c r="B91379" t="s">
        <v>1099</v>
      </c>
    </row>
    <row r="91380" spans="1:2" x14ac:dyDescent="0.3">
      <c r="A91380" s="2">
        <v>0.204264173522474</v>
      </c>
      <c r="B91380" t="s">
        <v>1099</v>
      </c>
    </row>
    <row r="91381" spans="1:2" x14ac:dyDescent="0.3">
      <c r="A91381" s="2">
        <v>0.13273465229425299</v>
      </c>
      <c r="B91381" t="s">
        <v>1099</v>
      </c>
    </row>
    <row r="91382" spans="1:2" x14ac:dyDescent="0.3">
      <c r="A91382" s="2">
        <v>0.21559295858616701</v>
      </c>
      <c r="B91382" t="s">
        <v>1099</v>
      </c>
    </row>
    <row r="91383" spans="1:2" x14ac:dyDescent="0.3">
      <c r="A91383" s="2">
        <v>0.96574508733444697</v>
      </c>
      <c r="B91383" t="s">
        <v>1099</v>
      </c>
    </row>
    <row r="91384" spans="1:2" x14ac:dyDescent="0.3">
      <c r="A91384" s="2">
        <v>9.3136977016030506E-2</v>
      </c>
      <c r="B91384" t="s">
        <v>1099</v>
      </c>
    </row>
    <row r="91385" spans="1:2" x14ac:dyDescent="0.3">
      <c r="A91385" s="2">
        <v>7.5296136963905594E-2</v>
      </c>
      <c r="B91385" t="s">
        <v>1099</v>
      </c>
    </row>
    <row r="91386" spans="1:2" x14ac:dyDescent="0.3">
      <c r="A91386" s="2">
        <v>7.65391595688443E-2</v>
      </c>
      <c r="B91386" t="s">
        <v>1099</v>
      </c>
    </row>
    <row r="91387" spans="1:2" x14ac:dyDescent="0.3">
      <c r="A91387" s="2">
        <v>0.19437464266432</v>
      </c>
      <c r="B91387" t="s">
        <v>1099</v>
      </c>
    </row>
    <row r="91388" spans="1:2" x14ac:dyDescent="0.3">
      <c r="A91388" s="2">
        <v>1.8709554268035899</v>
      </c>
      <c r="B91388" t="s">
        <v>1099</v>
      </c>
    </row>
    <row r="91389" spans="1:2" x14ac:dyDescent="0.3">
      <c r="A91389" s="2">
        <v>9.91927681414701E-2</v>
      </c>
      <c r="B91389" t="s">
        <v>1099</v>
      </c>
    </row>
    <row r="91390" spans="1:2" x14ac:dyDescent="0.3">
      <c r="A91390" s="2">
        <v>1.25161980230803</v>
      </c>
      <c r="B91390" t="s">
        <v>1099</v>
      </c>
    </row>
    <row r="91391" spans="1:2" x14ac:dyDescent="0.3">
      <c r="A91391" s="2">
        <v>0.11438335074755</v>
      </c>
      <c r="B91391" t="s">
        <v>1099</v>
      </c>
    </row>
    <row r="91392" spans="1:2" x14ac:dyDescent="0.3">
      <c r="A91392" s="2">
        <v>1.0551097968841701</v>
      </c>
      <c r="B91392" t="s">
        <v>1099</v>
      </c>
    </row>
    <row r="91393" spans="1:2" x14ac:dyDescent="0.3">
      <c r="A91393" s="2">
        <v>4.2794110464408598E-2</v>
      </c>
      <c r="B91393" t="s">
        <v>1099</v>
      </c>
    </row>
    <row r="91394" spans="1:2" x14ac:dyDescent="0.3">
      <c r="A91394" s="2">
        <v>10.226160393247</v>
      </c>
      <c r="B91394" t="s">
        <v>1099</v>
      </c>
    </row>
    <row r="91395" spans="1:2" x14ac:dyDescent="0.3">
      <c r="A91395" s="2">
        <v>0.31636905932484299</v>
      </c>
      <c r="B91395" t="s">
        <v>1099</v>
      </c>
    </row>
    <row r="91396" spans="1:2" x14ac:dyDescent="0.3">
      <c r="A91396" s="2">
        <v>0.34464469725180003</v>
      </c>
      <c r="B91396" t="s">
        <v>1099</v>
      </c>
    </row>
    <row r="91397" spans="1:2" x14ac:dyDescent="0.3">
      <c r="A91397" s="2">
        <v>1.42733953015445</v>
      </c>
      <c r="B91397" t="s">
        <v>1099</v>
      </c>
    </row>
    <row r="91398" spans="1:2" x14ac:dyDescent="0.3">
      <c r="A91398" s="2">
        <v>0.18998419775615899</v>
      </c>
      <c r="B91398" t="s">
        <v>1099</v>
      </c>
    </row>
    <row r="91399" spans="1:2" x14ac:dyDescent="0.3">
      <c r="A91399" s="2">
        <v>2.42298789828155</v>
      </c>
      <c r="B91399" t="s">
        <v>1099</v>
      </c>
    </row>
    <row r="91400" spans="1:2" x14ac:dyDescent="0.3">
      <c r="A91400" s="2">
        <v>1.66656301983483E-2</v>
      </c>
      <c r="B91400" t="s">
        <v>1099</v>
      </c>
    </row>
    <row r="91401" spans="1:2" x14ac:dyDescent="0.3">
      <c r="A91401" s="2">
        <v>0.43965541180654999</v>
      </c>
      <c r="B91401" t="s">
        <v>1099</v>
      </c>
    </row>
    <row r="91402" spans="1:2" x14ac:dyDescent="0.3">
      <c r="A91402" s="2">
        <v>0.14630498784635099</v>
      </c>
      <c r="B91402" t="s">
        <v>1099</v>
      </c>
    </row>
    <row r="91403" spans="1:2" x14ac:dyDescent="0.3">
      <c r="A91403" s="2">
        <v>8.9082420336661899E-3</v>
      </c>
      <c r="B91403" t="s">
        <v>1099</v>
      </c>
    </row>
    <row r="91404" spans="1:2" x14ac:dyDescent="0.3">
      <c r="A91404" s="2">
        <v>0.22464786497586101</v>
      </c>
      <c r="B91404" t="s">
        <v>1099</v>
      </c>
    </row>
    <row r="91405" spans="1:2" x14ac:dyDescent="0.3">
      <c r="A91405" s="2">
        <v>0.26674516180969798</v>
      </c>
      <c r="B91405" t="s">
        <v>1099</v>
      </c>
    </row>
    <row r="91406" spans="1:2" x14ac:dyDescent="0.3">
      <c r="A91406" s="2">
        <v>7.7367971343653905E-2</v>
      </c>
      <c r="B91406" t="s">
        <v>1099</v>
      </c>
    </row>
    <row r="91407" spans="1:2" x14ac:dyDescent="0.3">
      <c r="A91407" s="2">
        <v>3.9739910657892799E-2</v>
      </c>
      <c r="B91407" t="s">
        <v>1099</v>
      </c>
    </row>
    <row r="91408" spans="1:2" x14ac:dyDescent="0.3">
      <c r="A91408" s="2">
        <v>0.12740790872623001</v>
      </c>
      <c r="B91408" t="s">
        <v>1099</v>
      </c>
    </row>
    <row r="91409" spans="1:2" x14ac:dyDescent="0.3">
      <c r="A91409" s="2">
        <v>0.49488332162743998</v>
      </c>
      <c r="B91409" t="s">
        <v>1099</v>
      </c>
    </row>
    <row r="91410" spans="1:2" x14ac:dyDescent="0.3">
      <c r="A91410" s="2">
        <v>3.1389494943698602E-2</v>
      </c>
      <c r="B91410" t="s">
        <v>1099</v>
      </c>
    </row>
    <row r="91411" spans="1:2" x14ac:dyDescent="0.3">
      <c r="A91411" s="2">
        <v>0.107651456251697</v>
      </c>
      <c r="B91411" t="s">
        <v>1099</v>
      </c>
    </row>
    <row r="91412" spans="1:2" x14ac:dyDescent="0.3">
      <c r="A91412" s="2">
        <v>0.24767192526377799</v>
      </c>
      <c r="B91412" t="s">
        <v>1099</v>
      </c>
    </row>
    <row r="91413" spans="1:2" x14ac:dyDescent="0.3">
      <c r="A91413" s="2">
        <v>1.4365823883829101E-3</v>
      </c>
      <c r="B91413" t="s">
        <v>1099</v>
      </c>
    </row>
    <row r="91414" spans="1:2" x14ac:dyDescent="0.3">
      <c r="A91414" s="2">
        <v>1.1891098946087499</v>
      </c>
      <c r="B91414" t="s">
        <v>1099</v>
      </c>
    </row>
    <row r="91415" spans="1:2" x14ac:dyDescent="0.3">
      <c r="A91415" s="2">
        <v>6.6866155211896698</v>
      </c>
      <c r="B91415" t="s">
        <v>1099</v>
      </c>
    </row>
    <row r="91416" spans="1:2" x14ac:dyDescent="0.3">
      <c r="A91416" s="2">
        <v>7.9508439384261803E-2</v>
      </c>
      <c r="B91416" t="s">
        <v>1099</v>
      </c>
    </row>
    <row r="91417" spans="1:2" x14ac:dyDescent="0.3">
      <c r="A91417" s="2">
        <v>1.5848212801422901</v>
      </c>
      <c r="B91417" t="s">
        <v>1099</v>
      </c>
    </row>
    <row r="91418" spans="1:2" x14ac:dyDescent="0.3">
      <c r="A91418" s="2">
        <v>18.743745106171001</v>
      </c>
      <c r="B91418" t="s">
        <v>1099</v>
      </c>
    </row>
    <row r="91419" spans="1:2" x14ac:dyDescent="0.3">
      <c r="A91419" s="2">
        <v>0.12665259273249399</v>
      </c>
      <c r="B91419" t="s">
        <v>1099</v>
      </c>
    </row>
    <row r="91420" spans="1:2" x14ac:dyDescent="0.3">
      <c r="A91420" s="2">
        <v>0.94250751283289003</v>
      </c>
      <c r="B91420" t="s">
        <v>1099</v>
      </c>
    </row>
    <row r="91421" spans="1:2" x14ac:dyDescent="0.3">
      <c r="A91421" s="2">
        <v>0.100821711505619</v>
      </c>
      <c r="B91421" t="s">
        <v>1099</v>
      </c>
    </row>
    <row r="91422" spans="1:2" x14ac:dyDescent="0.3">
      <c r="A91422" s="2">
        <v>9.1229539648187193E-3</v>
      </c>
      <c r="B91422" t="s">
        <v>1099</v>
      </c>
    </row>
    <row r="91423" spans="1:2" x14ac:dyDescent="0.3">
      <c r="A91423" s="2">
        <v>1.12975419407001</v>
      </c>
      <c r="B91423" t="s">
        <v>1099</v>
      </c>
    </row>
    <row r="91424" spans="1:2" x14ac:dyDescent="0.3">
      <c r="A91424" s="2">
        <v>0.48508018356427302</v>
      </c>
      <c r="B91424" t="s">
        <v>1099</v>
      </c>
    </row>
    <row r="91425" spans="1:2" x14ac:dyDescent="0.3">
      <c r="A91425" s="2">
        <v>0.290042073891983</v>
      </c>
      <c r="B91425" t="s">
        <v>1099</v>
      </c>
    </row>
    <row r="91426" spans="1:2" x14ac:dyDescent="0.3">
      <c r="A91426" s="2">
        <v>18.161744004245499</v>
      </c>
      <c r="B91426" t="s">
        <v>1099</v>
      </c>
    </row>
    <row r="91427" spans="1:2" x14ac:dyDescent="0.3">
      <c r="A91427" s="2">
        <v>0.755043131978413</v>
      </c>
      <c r="B91427" t="s">
        <v>1099</v>
      </c>
    </row>
    <row r="91428" spans="1:2" x14ac:dyDescent="0.3">
      <c r="A91428" s="2">
        <v>6.3219810640517501E-2</v>
      </c>
      <c r="B91428" t="s">
        <v>1099</v>
      </c>
    </row>
    <row r="91429" spans="1:2" x14ac:dyDescent="0.3">
      <c r="A91429" s="2">
        <v>0.103880730929927</v>
      </c>
      <c r="B91429" t="s">
        <v>1099</v>
      </c>
    </row>
    <row r="91430" spans="1:2" x14ac:dyDescent="0.3">
      <c r="A91430" s="2">
        <v>0.24933320431209599</v>
      </c>
      <c r="B91430" t="s">
        <v>1099</v>
      </c>
    </row>
    <row r="91431" spans="1:2" x14ac:dyDescent="0.3">
      <c r="A91431" s="2">
        <v>6.3867933856948694E-2</v>
      </c>
      <c r="B91431" t="s">
        <v>1099</v>
      </c>
    </row>
    <row r="91432" spans="1:2" x14ac:dyDescent="0.3">
      <c r="A91432" s="2">
        <v>2.0371211657900901E-2</v>
      </c>
      <c r="B91432" t="s">
        <v>1099</v>
      </c>
    </row>
    <row r="91433" spans="1:2" x14ac:dyDescent="0.3">
      <c r="A91433" s="2">
        <v>0.93566018567095399</v>
      </c>
      <c r="B91433" t="s">
        <v>1099</v>
      </c>
    </row>
    <row r="91434" spans="1:2" x14ac:dyDescent="0.3">
      <c r="A91434" s="2">
        <v>0.88979722030050001</v>
      </c>
      <c r="B91434" t="s">
        <v>1099</v>
      </c>
    </row>
    <row r="91435" spans="1:2" x14ac:dyDescent="0.3">
      <c r="A91435" s="2">
        <v>4.9643048876757296</v>
      </c>
      <c r="B91435" t="s">
        <v>1099</v>
      </c>
    </row>
    <row r="91436" spans="1:2" x14ac:dyDescent="0.3">
      <c r="A91436" s="2">
        <v>1.2015645245051201</v>
      </c>
      <c r="B91436" t="s">
        <v>1099</v>
      </c>
    </row>
    <row r="91437" spans="1:2" x14ac:dyDescent="0.3">
      <c r="A91437" s="2">
        <v>0.122021661227443</v>
      </c>
      <c r="B91437" t="s">
        <v>1099</v>
      </c>
    </row>
    <row r="91438" spans="1:2" x14ac:dyDescent="0.3">
      <c r="A91438" s="2">
        <v>7.5326493728155502E-2</v>
      </c>
      <c r="B91438" t="s">
        <v>1099</v>
      </c>
    </row>
    <row r="91439" spans="1:2" x14ac:dyDescent="0.3">
      <c r="A91439" s="2">
        <v>5.8892509336387197E-3</v>
      </c>
      <c r="B91439" t="s">
        <v>1099</v>
      </c>
    </row>
    <row r="91440" spans="1:2" x14ac:dyDescent="0.3">
      <c r="A91440" s="2">
        <v>4.9450224041580997</v>
      </c>
      <c r="B91440" t="s">
        <v>1099</v>
      </c>
    </row>
    <row r="91441" spans="1:2" x14ac:dyDescent="0.3">
      <c r="A91441" s="2">
        <v>9.0627172245999102E-2</v>
      </c>
      <c r="B91441" t="s">
        <v>1099</v>
      </c>
    </row>
    <row r="91442" spans="1:2" x14ac:dyDescent="0.3">
      <c r="A91442" s="2">
        <v>1.8419013363079999</v>
      </c>
      <c r="B91442" t="s">
        <v>1099</v>
      </c>
    </row>
    <row r="91443" spans="1:2" x14ac:dyDescent="0.3">
      <c r="A91443" s="2">
        <v>0.12641781264410701</v>
      </c>
      <c r="B91443" t="s">
        <v>1099</v>
      </c>
    </row>
    <row r="91444" spans="1:2" x14ac:dyDescent="0.3">
      <c r="A91444" s="2">
        <v>0.17522803231823</v>
      </c>
      <c r="B91444" t="s">
        <v>1099</v>
      </c>
    </row>
    <row r="91445" spans="1:2" x14ac:dyDescent="0.3">
      <c r="A91445" s="2">
        <v>2.9657481693665701E-2</v>
      </c>
      <c r="B91445" t="s">
        <v>1099</v>
      </c>
    </row>
    <row r="91446" spans="1:2" x14ac:dyDescent="0.3">
      <c r="A91446" s="2">
        <v>1.12870561220318</v>
      </c>
      <c r="B91446" t="s">
        <v>1099</v>
      </c>
    </row>
    <row r="91447" spans="1:2" x14ac:dyDescent="0.3">
      <c r="A91447" s="2">
        <v>6.2144118038672197E-3</v>
      </c>
      <c r="B91447" t="s">
        <v>1099</v>
      </c>
    </row>
    <row r="91448" spans="1:2" x14ac:dyDescent="0.3">
      <c r="A91448" s="2">
        <v>0.263281157457253</v>
      </c>
      <c r="B91448" t="s">
        <v>1099</v>
      </c>
    </row>
    <row r="91449" spans="1:2" x14ac:dyDescent="0.3">
      <c r="A91449" s="2">
        <v>1.5228333296162999</v>
      </c>
      <c r="B91449" t="s">
        <v>1099</v>
      </c>
    </row>
    <row r="91450" spans="1:2" x14ac:dyDescent="0.3">
      <c r="A91450" s="2">
        <v>6.2650746013811602</v>
      </c>
      <c r="B91450" t="s">
        <v>1099</v>
      </c>
    </row>
    <row r="91451" spans="1:2" x14ac:dyDescent="0.3">
      <c r="A91451" s="2">
        <v>1.99668035534901E-3</v>
      </c>
      <c r="B91451" t="s">
        <v>1099</v>
      </c>
    </row>
    <row r="91452" spans="1:2" x14ac:dyDescent="0.3">
      <c r="A91452" s="2">
        <v>0.33763205632364401</v>
      </c>
      <c r="B91452" t="s">
        <v>1099</v>
      </c>
    </row>
    <row r="91453" spans="1:2" x14ac:dyDescent="0.3">
      <c r="A91453" s="2">
        <v>3.1144723886877301</v>
      </c>
      <c r="B91453" t="s">
        <v>1099</v>
      </c>
    </row>
    <row r="91454" spans="1:2" x14ac:dyDescent="0.3">
      <c r="A91454" s="2">
        <v>3.8112661867736098E-3</v>
      </c>
      <c r="B91454" t="s">
        <v>1099</v>
      </c>
    </row>
    <row r="91455" spans="1:2" x14ac:dyDescent="0.3">
      <c r="A91455" s="2">
        <v>7.5674153850594297E-2</v>
      </c>
      <c r="B91455" t="s">
        <v>1099</v>
      </c>
    </row>
    <row r="91456" spans="1:2" x14ac:dyDescent="0.3">
      <c r="A91456" s="2">
        <v>0.55332032220560001</v>
      </c>
      <c r="B91456" t="s">
        <v>1099</v>
      </c>
    </row>
    <row r="91457" spans="1:2" x14ac:dyDescent="0.3">
      <c r="A91457" s="2">
        <v>1.8100902863466099E-3</v>
      </c>
      <c r="B91457" t="s">
        <v>1099</v>
      </c>
    </row>
    <row r="91458" spans="1:2" x14ac:dyDescent="0.3">
      <c r="A91458" s="2">
        <v>4.0493576253988299E-2</v>
      </c>
      <c r="B91458" t="s">
        <v>1099</v>
      </c>
    </row>
    <row r="91459" spans="1:2" x14ac:dyDescent="0.3">
      <c r="A91459" s="2">
        <v>1.00291039751195E-2</v>
      </c>
      <c r="B91459" t="s">
        <v>1099</v>
      </c>
    </row>
    <row r="91460" spans="1:2" x14ac:dyDescent="0.3">
      <c r="A91460" s="2">
        <v>9.5939580539427805E-2</v>
      </c>
      <c r="B91460" t="s">
        <v>1099</v>
      </c>
    </row>
    <row r="91461" spans="1:2" x14ac:dyDescent="0.3">
      <c r="A91461" s="2">
        <v>0.32562904905877699</v>
      </c>
      <c r="B91461" t="s">
        <v>1099</v>
      </c>
    </row>
    <row r="91462" spans="1:2" x14ac:dyDescent="0.3">
      <c r="A91462" s="2">
        <v>0.44276221355523099</v>
      </c>
      <c r="B91462" t="s">
        <v>1099</v>
      </c>
    </row>
    <row r="91463" spans="1:2" x14ac:dyDescent="0.3">
      <c r="A91463" s="2">
        <v>4.0132658876720404</v>
      </c>
      <c r="B91463" t="s">
        <v>1099</v>
      </c>
    </row>
    <row r="91464" spans="1:2" x14ac:dyDescent="0.3">
      <c r="A91464" s="2">
        <v>0.16221624663253201</v>
      </c>
      <c r="B91464" t="s">
        <v>1099</v>
      </c>
    </row>
    <row r="91465" spans="1:2" x14ac:dyDescent="0.3">
      <c r="A91465" s="2">
        <v>9.2146038834562405E-2</v>
      </c>
      <c r="B91465" t="s">
        <v>1099</v>
      </c>
    </row>
    <row r="91466" spans="1:2" x14ac:dyDescent="0.3">
      <c r="A91466" s="2">
        <v>8.6150538001010992E-3</v>
      </c>
      <c r="B91466" t="s">
        <v>1099</v>
      </c>
    </row>
    <row r="91467" spans="1:2" x14ac:dyDescent="0.3">
      <c r="A91467" s="2">
        <v>4.5474902716862798E-3</v>
      </c>
      <c r="B91467" t="s">
        <v>1099</v>
      </c>
    </row>
    <row r="91468" spans="1:2" x14ac:dyDescent="0.3">
      <c r="A91468" s="2">
        <v>0.35683847066746699</v>
      </c>
      <c r="B91468" t="s">
        <v>1099</v>
      </c>
    </row>
    <row r="91469" spans="1:2" x14ac:dyDescent="0.3">
      <c r="A91469" s="2">
        <v>0.60753128654170796</v>
      </c>
      <c r="B91469" t="s">
        <v>1099</v>
      </c>
    </row>
    <row r="91470" spans="1:2" x14ac:dyDescent="0.3">
      <c r="A91470" s="2">
        <v>4.6438135477881698E-2</v>
      </c>
      <c r="B91470" t="s">
        <v>1099</v>
      </c>
    </row>
    <row r="91471" spans="1:2" x14ac:dyDescent="0.3">
      <c r="A91471" s="2">
        <v>0.44761232572875498</v>
      </c>
      <c r="B91471" t="s">
        <v>1099</v>
      </c>
    </row>
    <row r="91472" spans="1:2" x14ac:dyDescent="0.3">
      <c r="A91472" s="2">
        <v>0.33680466405055798</v>
      </c>
      <c r="B91472" t="s">
        <v>1099</v>
      </c>
    </row>
    <row r="91473" spans="1:2" x14ac:dyDescent="0.3">
      <c r="A91473" s="2">
        <v>1.0686497694931001</v>
      </c>
      <c r="B91473" t="s">
        <v>1099</v>
      </c>
    </row>
    <row r="91474" spans="1:2" x14ac:dyDescent="0.3">
      <c r="A91474" s="2">
        <v>9.9305320585300603</v>
      </c>
      <c r="B91474" t="s">
        <v>1099</v>
      </c>
    </row>
    <row r="91475" spans="1:2" x14ac:dyDescent="0.3">
      <c r="A91475" s="2">
        <v>1.1281475129570999</v>
      </c>
      <c r="B91475" t="s">
        <v>1099</v>
      </c>
    </row>
    <row r="91476" spans="1:2" x14ac:dyDescent="0.3">
      <c r="A91476" s="2">
        <v>15.702547121897201</v>
      </c>
      <c r="B91476" t="s">
        <v>1099</v>
      </c>
    </row>
    <row r="91477" spans="1:2" x14ac:dyDescent="0.3">
      <c r="A91477" s="2">
        <v>3.9301196504194199E-3</v>
      </c>
      <c r="B91477" t="s">
        <v>1099</v>
      </c>
    </row>
    <row r="91478" spans="1:2" x14ac:dyDescent="0.3">
      <c r="A91478" s="2">
        <v>1.7363451851779101E-2</v>
      </c>
      <c r="B91478" t="s">
        <v>1099</v>
      </c>
    </row>
    <row r="91479" spans="1:2" x14ac:dyDescent="0.3">
      <c r="A91479" s="2">
        <v>4.6362408784593896</v>
      </c>
      <c r="B91479" t="s">
        <v>1099</v>
      </c>
    </row>
    <row r="91480" spans="1:2" x14ac:dyDescent="0.3">
      <c r="A91480" s="2">
        <v>1.04227130500097E-2</v>
      </c>
      <c r="B91480" t="s">
        <v>1099</v>
      </c>
    </row>
    <row r="91481" spans="1:2" x14ac:dyDescent="0.3">
      <c r="A91481" s="2">
        <v>2.5837520464438501</v>
      </c>
      <c r="B91481" t="s">
        <v>1099</v>
      </c>
    </row>
    <row r="91482" spans="1:2" x14ac:dyDescent="0.3">
      <c r="A91482" s="2">
        <v>2.1564005960077899</v>
      </c>
      <c r="B91482" t="s">
        <v>1099</v>
      </c>
    </row>
    <row r="91483" spans="1:2" x14ac:dyDescent="0.3">
      <c r="A91483" s="2">
        <v>0.52901871203129203</v>
      </c>
      <c r="B91483" t="s">
        <v>1099</v>
      </c>
    </row>
    <row r="91484" spans="1:2" x14ac:dyDescent="0.3">
      <c r="A91484" s="2">
        <v>1.36049813524039</v>
      </c>
      <c r="B91484" t="s">
        <v>1099</v>
      </c>
    </row>
    <row r="91485" spans="1:2" x14ac:dyDescent="0.3">
      <c r="A91485" s="2">
        <v>9.40927689535574</v>
      </c>
      <c r="B91485" t="s">
        <v>1099</v>
      </c>
    </row>
    <row r="91486" spans="1:2" x14ac:dyDescent="0.3">
      <c r="A91486" s="2">
        <v>0.16626724231321699</v>
      </c>
      <c r="B91486" t="s">
        <v>1099</v>
      </c>
    </row>
    <row r="91487" spans="1:2" x14ac:dyDescent="0.3">
      <c r="A91487" s="2">
        <v>2.5883173492841398</v>
      </c>
      <c r="B91487" t="s">
        <v>1099</v>
      </c>
    </row>
    <row r="91488" spans="1:2" x14ac:dyDescent="0.3">
      <c r="A91488" s="2">
        <v>0.18678991237137099</v>
      </c>
      <c r="B91488" t="s">
        <v>1099</v>
      </c>
    </row>
    <row r="91489" spans="1:2" x14ac:dyDescent="0.3">
      <c r="A91489" s="2">
        <v>2.0577893843111998</v>
      </c>
      <c r="B91489" t="s">
        <v>1099</v>
      </c>
    </row>
    <row r="91490" spans="1:2" x14ac:dyDescent="0.3">
      <c r="A91490" s="2">
        <v>16.4443880345599</v>
      </c>
      <c r="B91490" t="s">
        <v>1099</v>
      </c>
    </row>
    <row r="91491" spans="1:2" x14ac:dyDescent="0.3">
      <c r="A91491" s="2">
        <v>3.1779451500890802E-3</v>
      </c>
      <c r="B91491" t="s">
        <v>1099</v>
      </c>
    </row>
    <row r="91492" spans="1:2" x14ac:dyDescent="0.3">
      <c r="A91492" s="2">
        <v>0.16637781685428699</v>
      </c>
      <c r="B91492" t="s">
        <v>1099</v>
      </c>
    </row>
    <row r="91493" spans="1:2" x14ac:dyDescent="0.3">
      <c r="A91493" s="2">
        <v>4.5612521362907401</v>
      </c>
      <c r="B91493" t="s">
        <v>1099</v>
      </c>
    </row>
    <row r="91494" spans="1:2" x14ac:dyDescent="0.3">
      <c r="A91494" s="2">
        <v>1.11707430811293</v>
      </c>
      <c r="B91494" t="s">
        <v>1099</v>
      </c>
    </row>
    <row r="91495" spans="1:2" x14ac:dyDescent="0.3">
      <c r="A91495" s="2">
        <v>0.15466373775192899</v>
      </c>
      <c r="B91495" t="s">
        <v>1099</v>
      </c>
    </row>
    <row r="91496" spans="1:2" x14ac:dyDescent="0.3">
      <c r="A91496" s="2">
        <v>1.61645808083445</v>
      </c>
      <c r="B91496" t="s">
        <v>1099</v>
      </c>
    </row>
    <row r="91497" spans="1:2" x14ac:dyDescent="0.3">
      <c r="A91497" s="2">
        <v>0.31158710498314901</v>
      </c>
      <c r="B91497" t="s">
        <v>1099</v>
      </c>
    </row>
    <row r="91498" spans="1:2" x14ac:dyDescent="0.3">
      <c r="A91498" s="2">
        <v>3.9130626741616298E-2</v>
      </c>
      <c r="B91498" t="s">
        <v>1099</v>
      </c>
    </row>
    <row r="91499" spans="1:2" x14ac:dyDescent="0.3">
      <c r="A91499" s="2">
        <v>3.28715728554086E-2</v>
      </c>
      <c r="B91499" t="s">
        <v>1099</v>
      </c>
    </row>
    <row r="91500" spans="1:2" x14ac:dyDescent="0.3">
      <c r="A91500" s="2">
        <v>2.0372757691494301E-2</v>
      </c>
      <c r="B91500" t="s">
        <v>1099</v>
      </c>
    </row>
    <row r="91501" spans="1:2" x14ac:dyDescent="0.3">
      <c r="A91501" s="2">
        <v>0.23440451428824199</v>
      </c>
      <c r="B91501" t="s">
        <v>1099</v>
      </c>
    </row>
    <row r="91502" spans="1:2" x14ac:dyDescent="0.3">
      <c r="A91502" s="2">
        <v>0.56881089186084999</v>
      </c>
      <c r="B91502" t="s">
        <v>1099</v>
      </c>
    </row>
    <row r="91503" spans="1:2" x14ac:dyDescent="0.3">
      <c r="A91503" s="2">
        <v>4.0137039642698998E-2</v>
      </c>
      <c r="B91503" t="s">
        <v>1099</v>
      </c>
    </row>
    <row r="91504" spans="1:2" x14ac:dyDescent="0.3">
      <c r="A91504" s="2">
        <v>0.18602426009043799</v>
      </c>
      <c r="B91504" t="s">
        <v>1099</v>
      </c>
    </row>
    <row r="91505" spans="1:2" x14ac:dyDescent="0.3">
      <c r="A91505" s="2">
        <v>0.117816776139181</v>
      </c>
      <c r="B91505" t="s">
        <v>1099</v>
      </c>
    </row>
    <row r="91506" spans="1:2" x14ac:dyDescent="0.3">
      <c r="A91506" s="2">
        <v>1.0100389970578501</v>
      </c>
      <c r="B91506" t="s">
        <v>1099</v>
      </c>
    </row>
    <row r="91507" spans="1:2" x14ac:dyDescent="0.3">
      <c r="A91507" s="2">
        <v>3.2548723536541299E-2</v>
      </c>
      <c r="B91507" t="s">
        <v>1099</v>
      </c>
    </row>
    <row r="91508" spans="1:2" x14ac:dyDescent="0.3">
      <c r="A91508" s="2">
        <v>27.477660931090099</v>
      </c>
      <c r="B91508" t="s">
        <v>1099</v>
      </c>
    </row>
    <row r="91509" spans="1:2" x14ac:dyDescent="0.3">
      <c r="A91509" s="2">
        <v>3.9866930397993698</v>
      </c>
      <c r="B91509" t="s">
        <v>1099</v>
      </c>
    </row>
    <row r="91510" spans="1:2" x14ac:dyDescent="0.3">
      <c r="A91510" s="2">
        <v>44.599914845670902</v>
      </c>
      <c r="B91510" t="s">
        <v>1099</v>
      </c>
    </row>
    <row r="91511" spans="1:2" x14ac:dyDescent="0.3">
      <c r="A91511" s="2">
        <v>10.234548157248801</v>
      </c>
      <c r="B91511" t="s">
        <v>1099</v>
      </c>
    </row>
    <row r="91512" spans="1:2" x14ac:dyDescent="0.3">
      <c r="A91512" s="2">
        <v>3.70769460549535E-2</v>
      </c>
      <c r="B91512" t="s">
        <v>1099</v>
      </c>
    </row>
    <row r="91513" spans="1:2" x14ac:dyDescent="0.3">
      <c r="A91513" s="2">
        <v>50.006309657706701</v>
      </c>
      <c r="B91513" t="s">
        <v>1099</v>
      </c>
    </row>
    <row r="91514" spans="1:2" x14ac:dyDescent="0.3">
      <c r="A91514" s="2">
        <v>0.39661925015448501</v>
      </c>
      <c r="B91514" t="s">
        <v>1099</v>
      </c>
    </row>
    <row r="91515" spans="1:2" x14ac:dyDescent="0.3">
      <c r="A91515" s="2">
        <v>17.040722835019601</v>
      </c>
      <c r="B91515" t="s">
        <v>1099</v>
      </c>
    </row>
    <row r="91516" spans="1:2" x14ac:dyDescent="0.3">
      <c r="A91516" s="2">
        <v>4.0652429852231</v>
      </c>
      <c r="B91516" t="s">
        <v>1099</v>
      </c>
    </row>
    <row r="91517" spans="1:2" x14ac:dyDescent="0.3">
      <c r="A91517" s="2">
        <v>9.4830431559525099</v>
      </c>
      <c r="B91517" t="s">
        <v>1099</v>
      </c>
    </row>
    <row r="91518" spans="1:2" x14ac:dyDescent="0.3">
      <c r="A91518" s="2">
        <v>5.1491346880153403E-4</v>
      </c>
      <c r="B91518" t="s">
        <v>1099</v>
      </c>
    </row>
    <row r="91519" spans="1:2" x14ac:dyDescent="0.3">
      <c r="A91519" s="2">
        <v>1.13884289889309E-2</v>
      </c>
      <c r="B91519" t="s">
        <v>1099</v>
      </c>
    </row>
    <row r="91520" spans="1:2" x14ac:dyDescent="0.3">
      <c r="A91520" s="2">
        <v>5.0189589151446397</v>
      </c>
      <c r="B91520" t="s">
        <v>1099</v>
      </c>
    </row>
    <row r="91521" spans="1:2" x14ac:dyDescent="0.3">
      <c r="A91521" s="2">
        <v>0.41075569033425502</v>
      </c>
      <c r="B91521" t="s">
        <v>1099</v>
      </c>
    </row>
    <row r="91522" spans="1:2" x14ac:dyDescent="0.3">
      <c r="A91522" s="2">
        <v>0.70427132657687597</v>
      </c>
      <c r="B91522" t="s">
        <v>1099</v>
      </c>
    </row>
    <row r="91523" spans="1:2" x14ac:dyDescent="0.3">
      <c r="A91523" s="2">
        <v>0.76122694141401503</v>
      </c>
      <c r="B91523" t="s">
        <v>1099</v>
      </c>
    </row>
    <row r="91524" spans="1:2" x14ac:dyDescent="0.3">
      <c r="A91524" s="2">
        <v>7.2352499991369695E-2</v>
      </c>
      <c r="B91524" t="s">
        <v>1099</v>
      </c>
    </row>
    <row r="91525" spans="1:2" x14ac:dyDescent="0.3">
      <c r="A91525" s="2">
        <v>5.2548548499987302E-2</v>
      </c>
      <c r="B91525" t="s">
        <v>1099</v>
      </c>
    </row>
    <row r="91526" spans="1:2" x14ac:dyDescent="0.3">
      <c r="A91526" s="2">
        <v>5.1074358653991798E-3</v>
      </c>
      <c r="B91526" t="s">
        <v>1099</v>
      </c>
    </row>
    <row r="91527" spans="1:2" x14ac:dyDescent="0.3">
      <c r="A91527" s="2">
        <v>4.7840881267868296</v>
      </c>
      <c r="B91527" t="s">
        <v>1099</v>
      </c>
    </row>
    <row r="91528" spans="1:2" x14ac:dyDescent="0.3">
      <c r="A91528" s="2">
        <v>0.177372652733361</v>
      </c>
      <c r="B91528" t="s">
        <v>1099</v>
      </c>
    </row>
    <row r="91529" spans="1:2" x14ac:dyDescent="0.3">
      <c r="A91529" s="2">
        <v>1.37777156979041</v>
      </c>
      <c r="B91529" t="s">
        <v>1099</v>
      </c>
    </row>
    <row r="91530" spans="1:2" x14ac:dyDescent="0.3">
      <c r="A91530" s="2">
        <v>0.33456395871994599</v>
      </c>
      <c r="B91530" t="s">
        <v>1099</v>
      </c>
    </row>
    <row r="91531" spans="1:2" x14ac:dyDescent="0.3">
      <c r="A91531" s="2">
        <v>20.278401074621499</v>
      </c>
      <c r="B91531" t="s">
        <v>1099</v>
      </c>
    </row>
    <row r="91532" spans="1:2" x14ac:dyDescent="0.3">
      <c r="A91532" s="2">
        <v>1.7111960539956301E-2</v>
      </c>
      <c r="B91532" t="s">
        <v>1099</v>
      </c>
    </row>
    <row r="91533" spans="1:2" x14ac:dyDescent="0.3">
      <c r="A91533" s="2">
        <v>2.5490476053473099</v>
      </c>
      <c r="B91533" t="s">
        <v>1099</v>
      </c>
    </row>
    <row r="91534" spans="1:2" x14ac:dyDescent="0.3">
      <c r="A91534" s="2">
        <v>0.44822313441588801</v>
      </c>
      <c r="B91534" t="s">
        <v>1099</v>
      </c>
    </row>
    <row r="91535" spans="1:2" x14ac:dyDescent="0.3">
      <c r="A91535" s="2">
        <v>0.33948927517271899</v>
      </c>
      <c r="B91535" t="s">
        <v>1099</v>
      </c>
    </row>
    <row r="91536" spans="1:2" x14ac:dyDescent="0.3">
      <c r="A91536" s="2">
        <v>1.9612936564933401</v>
      </c>
      <c r="B91536" t="s">
        <v>1099</v>
      </c>
    </row>
    <row r="91537" spans="1:2" x14ac:dyDescent="0.3">
      <c r="A91537" s="2">
        <v>1.0281352560094199</v>
      </c>
      <c r="B91537" t="s">
        <v>1099</v>
      </c>
    </row>
    <row r="91538" spans="1:2" x14ac:dyDescent="0.3">
      <c r="A91538" s="2">
        <v>0.76023372611457496</v>
      </c>
      <c r="B91538" t="s">
        <v>1099</v>
      </c>
    </row>
    <row r="91539" spans="1:2" x14ac:dyDescent="0.3">
      <c r="A91539" s="2">
        <v>6.6081823800184099</v>
      </c>
      <c r="B91539" t="s">
        <v>1099</v>
      </c>
    </row>
    <row r="91540" spans="1:2" x14ac:dyDescent="0.3">
      <c r="A91540" s="2">
        <v>5.7426762236398199</v>
      </c>
      <c r="B91540" t="s">
        <v>1099</v>
      </c>
    </row>
    <row r="91541" spans="1:2" x14ac:dyDescent="0.3">
      <c r="A91541" s="2">
        <v>1.6475158322546199</v>
      </c>
      <c r="B91541" t="s">
        <v>1099</v>
      </c>
    </row>
    <row r="91542" spans="1:2" x14ac:dyDescent="0.3">
      <c r="A91542" s="2">
        <v>1.1142872739209799</v>
      </c>
      <c r="B91542" t="s">
        <v>1099</v>
      </c>
    </row>
    <row r="91543" spans="1:2" x14ac:dyDescent="0.3">
      <c r="A91543" s="2">
        <v>0.65544336147344795</v>
      </c>
      <c r="B91543" t="s">
        <v>1099</v>
      </c>
    </row>
    <row r="91544" spans="1:2" x14ac:dyDescent="0.3">
      <c r="A91544" s="2">
        <v>0.50721047292462296</v>
      </c>
      <c r="B91544" t="s">
        <v>1099</v>
      </c>
    </row>
    <row r="91545" spans="1:2" x14ac:dyDescent="0.3">
      <c r="A91545" s="2">
        <v>0.36863376305765999</v>
      </c>
      <c r="B91545" t="s">
        <v>1099</v>
      </c>
    </row>
    <row r="91546" spans="1:2" x14ac:dyDescent="0.3">
      <c r="A91546" s="2">
        <v>0.225973219549261</v>
      </c>
      <c r="B91546" t="s">
        <v>1099</v>
      </c>
    </row>
    <row r="91547" spans="1:2" x14ac:dyDescent="0.3">
      <c r="A91547" s="2">
        <v>1.0446320685016</v>
      </c>
      <c r="B91547" t="s">
        <v>1099</v>
      </c>
    </row>
    <row r="91548" spans="1:2" x14ac:dyDescent="0.3">
      <c r="A91548" s="2">
        <v>1.7041923796498999</v>
      </c>
      <c r="B91548" t="s">
        <v>1099</v>
      </c>
    </row>
    <row r="91549" spans="1:2" x14ac:dyDescent="0.3">
      <c r="A91549" s="2">
        <v>3.9839170520357001</v>
      </c>
      <c r="B91549" t="s">
        <v>1099</v>
      </c>
    </row>
    <row r="91550" spans="1:2" x14ac:dyDescent="0.3">
      <c r="A91550" s="2">
        <v>2.6048023602954502</v>
      </c>
      <c r="B91550" t="s">
        <v>1099</v>
      </c>
    </row>
    <row r="91551" spans="1:2" x14ac:dyDescent="0.3">
      <c r="A91551" s="2">
        <v>7.8278129054926904</v>
      </c>
      <c r="B91551" t="s">
        <v>1099</v>
      </c>
    </row>
    <row r="91552" spans="1:2" x14ac:dyDescent="0.3">
      <c r="A91552" s="2">
        <v>7.3141235374100004</v>
      </c>
      <c r="B91552" t="s">
        <v>1099</v>
      </c>
    </row>
    <row r="91553" spans="1:2" x14ac:dyDescent="0.3">
      <c r="A91553" s="2">
        <v>4.9885248815371304</v>
      </c>
      <c r="B91553" t="s">
        <v>1099</v>
      </c>
    </row>
    <row r="91554" spans="1:2" x14ac:dyDescent="0.3">
      <c r="A91554" s="2">
        <v>4.9060600562908601</v>
      </c>
      <c r="B91554" t="s">
        <v>1099</v>
      </c>
    </row>
    <row r="91555" spans="1:2" x14ac:dyDescent="0.3">
      <c r="A91555" s="2">
        <v>4.4349467905959603</v>
      </c>
      <c r="B91555" t="s">
        <v>1099</v>
      </c>
    </row>
    <row r="91556" spans="1:2" x14ac:dyDescent="0.3">
      <c r="A91556" s="2">
        <v>2.7958104768527101</v>
      </c>
      <c r="B91556" t="s">
        <v>1099</v>
      </c>
    </row>
    <row r="91557" spans="1:2" x14ac:dyDescent="0.3">
      <c r="A91557" s="2">
        <v>1.74728342620618</v>
      </c>
      <c r="B91557" t="s">
        <v>1099</v>
      </c>
    </row>
    <row r="91558" spans="1:2" x14ac:dyDescent="0.3">
      <c r="A91558" s="2">
        <v>0.85206420187155096</v>
      </c>
      <c r="B91558" t="s">
        <v>1099</v>
      </c>
    </row>
    <row r="91559" spans="1:2" x14ac:dyDescent="0.3">
      <c r="A91559" s="2">
        <v>0.44709155691317898</v>
      </c>
      <c r="B91559" t="s">
        <v>1099</v>
      </c>
    </row>
    <row r="91560" spans="1:2" x14ac:dyDescent="0.3">
      <c r="A91560" s="2">
        <v>0.14434494279304</v>
      </c>
      <c r="B91560" t="s">
        <v>1099</v>
      </c>
    </row>
    <row r="91561" spans="1:2" x14ac:dyDescent="0.3">
      <c r="A91561" s="2">
        <v>0.123235177958487</v>
      </c>
      <c r="B91561" t="s">
        <v>1099</v>
      </c>
    </row>
    <row r="91562" spans="1:2" x14ac:dyDescent="0.3">
      <c r="A91562" s="2">
        <v>9.1755634043447207E-2</v>
      </c>
      <c r="B91562" t="s">
        <v>1099</v>
      </c>
    </row>
    <row r="91563" spans="1:2" x14ac:dyDescent="0.3">
      <c r="A91563" s="2">
        <v>0.212833874316875</v>
      </c>
      <c r="B91563" t="s">
        <v>1099</v>
      </c>
    </row>
    <row r="91564" spans="1:2" x14ac:dyDescent="0.3">
      <c r="A91564" s="2">
        <v>0.85432310909916098</v>
      </c>
      <c r="B91564" t="s">
        <v>1099</v>
      </c>
    </row>
    <row r="91565" spans="1:2" x14ac:dyDescent="0.3">
      <c r="A91565" s="2">
        <v>0.485614520450735</v>
      </c>
      <c r="B91565" t="s">
        <v>1099</v>
      </c>
    </row>
    <row r="91566" spans="1:2" x14ac:dyDescent="0.3">
      <c r="A91566" s="2">
        <v>0.26551431048545698</v>
      </c>
      <c r="B91566" t="s">
        <v>1099</v>
      </c>
    </row>
    <row r="91567" spans="1:2" x14ac:dyDescent="0.3">
      <c r="A91567" s="2">
        <v>0.15713448366112101</v>
      </c>
      <c r="B91567" t="s">
        <v>1099</v>
      </c>
    </row>
    <row r="91568" spans="1:2" x14ac:dyDescent="0.3">
      <c r="A91568" s="2">
        <v>9.6938452167011802E-2</v>
      </c>
      <c r="B91568" t="s">
        <v>1099</v>
      </c>
    </row>
    <row r="91569" spans="1:2" x14ac:dyDescent="0.3">
      <c r="A91569" s="2">
        <v>6.4601867374513205E-2</v>
      </c>
      <c r="B91569" t="s">
        <v>1099</v>
      </c>
    </row>
    <row r="91570" spans="1:2" x14ac:dyDescent="0.3">
      <c r="A91570" s="2">
        <v>4.7103954955593698E-2</v>
      </c>
      <c r="B91570" t="s">
        <v>1099</v>
      </c>
    </row>
    <row r="91571" spans="1:2" x14ac:dyDescent="0.3">
      <c r="A91571" s="2">
        <v>3.9153274276428701E-2</v>
      </c>
      <c r="B91571" t="s">
        <v>1099</v>
      </c>
    </row>
    <row r="91572" spans="1:2" x14ac:dyDescent="0.3">
      <c r="A91572" s="2">
        <v>3.1422510178461198E-2</v>
      </c>
      <c r="B91572" t="s">
        <v>1099</v>
      </c>
    </row>
    <row r="91573" spans="1:2" x14ac:dyDescent="0.3">
      <c r="A91573" s="2">
        <v>2.56357222773482E-2</v>
      </c>
      <c r="B91573" t="s">
        <v>1099</v>
      </c>
    </row>
    <row r="91574" spans="1:2" x14ac:dyDescent="0.3">
      <c r="A91574" s="2">
        <v>0.337666574830286</v>
      </c>
      <c r="B91574" t="s">
        <v>1099</v>
      </c>
    </row>
    <row r="91575" spans="1:2" x14ac:dyDescent="0.3">
      <c r="A91575" s="2">
        <v>0.21552339073050999</v>
      </c>
      <c r="B91575" t="s">
        <v>1099</v>
      </c>
    </row>
    <row r="91576" spans="1:2" x14ac:dyDescent="0.3">
      <c r="A91576" s="2">
        <v>3.8150677220143301</v>
      </c>
      <c r="B91576" t="s">
        <v>1099</v>
      </c>
    </row>
    <row r="91577" spans="1:2" x14ac:dyDescent="0.3">
      <c r="A91577" s="2">
        <v>4.3737488999973602</v>
      </c>
      <c r="B91577" t="s">
        <v>1099</v>
      </c>
    </row>
    <row r="91578" spans="1:2" x14ac:dyDescent="0.3">
      <c r="A91578" s="2">
        <v>3.60181272550843</v>
      </c>
      <c r="B91578" t="s">
        <v>1099</v>
      </c>
    </row>
    <row r="91579" spans="1:2" x14ac:dyDescent="0.3">
      <c r="A91579" s="2">
        <v>3.2444934041078501</v>
      </c>
      <c r="B91579" t="s">
        <v>1099</v>
      </c>
    </row>
    <row r="91580" spans="1:2" x14ac:dyDescent="0.3">
      <c r="A91580" s="2">
        <v>2.0126455690052198</v>
      </c>
      <c r="B91580" t="s">
        <v>1099</v>
      </c>
    </row>
    <row r="91581" spans="1:2" x14ac:dyDescent="0.3">
      <c r="A91581" s="2">
        <v>0.87097354071875799</v>
      </c>
      <c r="B91581" t="s">
        <v>1099</v>
      </c>
    </row>
    <row r="91582" spans="1:2" x14ac:dyDescent="0.3">
      <c r="A91582" s="2">
        <v>0.42230481976633399</v>
      </c>
      <c r="B91582" t="s">
        <v>1099</v>
      </c>
    </row>
    <row r="91583" spans="1:2" x14ac:dyDescent="0.3">
      <c r="A91583" s="2">
        <v>0.26116872722641998</v>
      </c>
      <c r="B91583" t="s">
        <v>1099</v>
      </c>
    </row>
    <row r="91584" spans="1:2" x14ac:dyDescent="0.3">
      <c r="A91584" s="2">
        <v>0.17069739868859701</v>
      </c>
      <c r="B91584" t="s">
        <v>1099</v>
      </c>
    </row>
    <row r="91585" spans="1:2" x14ac:dyDescent="0.3">
      <c r="A91585" s="2">
        <v>0.37165806474001301</v>
      </c>
      <c r="B91585" t="s">
        <v>1099</v>
      </c>
    </row>
    <row r="91586" spans="1:2" x14ac:dyDescent="0.3">
      <c r="A91586" s="2">
        <v>0.80213983812299205</v>
      </c>
      <c r="B91586" t="s">
        <v>1099</v>
      </c>
    </row>
    <row r="91587" spans="1:2" x14ac:dyDescent="0.3">
      <c r="A91587" s="2">
        <v>8.5188370150339008</v>
      </c>
      <c r="B91587" t="s">
        <v>1099</v>
      </c>
    </row>
    <row r="91588" spans="1:2" x14ac:dyDescent="0.3">
      <c r="A91588" s="2">
        <v>7.3528081935582099</v>
      </c>
      <c r="B91588" t="s">
        <v>1099</v>
      </c>
    </row>
    <row r="91589" spans="1:2" x14ac:dyDescent="0.3">
      <c r="A91589" s="2">
        <v>7.2118218877990996</v>
      </c>
      <c r="B91589" t="s">
        <v>1099</v>
      </c>
    </row>
    <row r="91590" spans="1:2" x14ac:dyDescent="0.3">
      <c r="A91590" s="2">
        <v>4.3705480839061197</v>
      </c>
      <c r="B91590" t="s">
        <v>1099</v>
      </c>
    </row>
    <row r="91591" spans="1:2" x14ac:dyDescent="0.3">
      <c r="A91591" s="2">
        <v>1.60231639526957</v>
      </c>
      <c r="B91591" t="s">
        <v>1099</v>
      </c>
    </row>
    <row r="91592" spans="1:2" x14ac:dyDescent="0.3">
      <c r="A91592" s="2">
        <v>0.52828623100274696</v>
      </c>
      <c r="B91592" t="s">
        <v>1099</v>
      </c>
    </row>
    <row r="91593" spans="1:2" x14ac:dyDescent="0.3">
      <c r="A91593" s="2">
        <v>0.23557408561312601</v>
      </c>
      <c r="B91593" t="s">
        <v>1099</v>
      </c>
    </row>
    <row r="91594" spans="1:2" x14ac:dyDescent="0.3">
      <c r="A91594" s="2">
        <v>0.62876827168108596</v>
      </c>
      <c r="B91594" t="s">
        <v>1099</v>
      </c>
    </row>
    <row r="91595" spans="1:2" x14ac:dyDescent="0.3">
      <c r="A91595" s="2">
        <v>0.195440135115342</v>
      </c>
      <c r="B91595" t="s">
        <v>1099</v>
      </c>
    </row>
    <row r="91596" spans="1:2" x14ac:dyDescent="0.3">
      <c r="A91596" s="2">
        <v>0.29184394549493098</v>
      </c>
      <c r="B91596" t="s">
        <v>1099</v>
      </c>
    </row>
    <row r="91597" spans="1:2" x14ac:dyDescent="0.3">
      <c r="A91597" s="2">
        <v>0.18645974260334999</v>
      </c>
      <c r="B91597" t="s">
        <v>1099</v>
      </c>
    </row>
    <row r="91598" spans="1:2" x14ac:dyDescent="0.3">
      <c r="A91598" s="2">
        <v>0.124039276350494</v>
      </c>
      <c r="B91598" t="s">
        <v>1099</v>
      </c>
    </row>
    <row r="91599" spans="1:2" x14ac:dyDescent="0.3">
      <c r="A91599" s="2">
        <v>2.6962143224710799</v>
      </c>
      <c r="B91599" t="s">
        <v>1099</v>
      </c>
    </row>
    <row r="91600" spans="1:2" x14ac:dyDescent="0.3">
      <c r="A91600" s="2">
        <v>6.6809968629485201</v>
      </c>
      <c r="B91600" t="s">
        <v>1099</v>
      </c>
    </row>
    <row r="91601" spans="1:2" x14ac:dyDescent="0.3">
      <c r="A91601" s="2">
        <v>15.9554458022298</v>
      </c>
      <c r="B91601" t="s">
        <v>1099</v>
      </c>
    </row>
    <row r="91602" spans="1:2" x14ac:dyDescent="0.3">
      <c r="A91602" s="2">
        <v>22.955937410602299</v>
      </c>
      <c r="B91602" t="s">
        <v>1099</v>
      </c>
    </row>
    <row r="91603" spans="1:2" x14ac:dyDescent="0.3">
      <c r="A91603" s="2">
        <v>31.467831594011798</v>
      </c>
      <c r="B91603" t="s">
        <v>1099</v>
      </c>
    </row>
    <row r="91604" spans="1:2" x14ac:dyDescent="0.3">
      <c r="A91604" s="2">
        <v>41.278907452401498</v>
      </c>
      <c r="B91604" t="s">
        <v>1099</v>
      </c>
    </row>
    <row r="91605" spans="1:2" x14ac:dyDescent="0.3">
      <c r="A91605" s="2">
        <v>52.091087081799998</v>
      </c>
      <c r="B91605" t="s">
        <v>1099</v>
      </c>
    </row>
    <row r="91606" spans="1:2" x14ac:dyDescent="0.3">
      <c r="A91606" s="2">
        <v>1.9762804418329301</v>
      </c>
      <c r="B91606" t="s">
        <v>1099</v>
      </c>
    </row>
    <row r="91607" spans="1:2" x14ac:dyDescent="0.3">
      <c r="A91607" s="2">
        <v>2.9192873920180098</v>
      </c>
      <c r="B91607" t="s">
        <v>1099</v>
      </c>
    </row>
    <row r="91608" spans="1:2" x14ac:dyDescent="0.3">
      <c r="A91608" s="2">
        <v>4.50372823938309</v>
      </c>
      <c r="B91608" t="s">
        <v>1099</v>
      </c>
    </row>
    <row r="91609" spans="1:2" x14ac:dyDescent="0.3">
      <c r="A91609" s="2">
        <v>6.8743010728400904</v>
      </c>
      <c r="B91609" t="s">
        <v>1099</v>
      </c>
    </row>
    <row r="91610" spans="1:2" x14ac:dyDescent="0.3">
      <c r="A91610" s="2">
        <v>10.1473417758528</v>
      </c>
      <c r="B91610" t="s">
        <v>1099</v>
      </c>
    </row>
    <row r="91611" spans="1:2" x14ac:dyDescent="0.3">
      <c r="A91611" s="2">
        <v>14.374494439728601</v>
      </c>
      <c r="B91611" t="s">
        <v>1099</v>
      </c>
    </row>
    <row r="91612" spans="1:2" x14ac:dyDescent="0.3">
      <c r="A91612" s="2">
        <v>19.530070448160998</v>
      </c>
      <c r="B91612" t="s">
        <v>1099</v>
      </c>
    </row>
    <row r="91613" spans="1:2" x14ac:dyDescent="0.3">
      <c r="A91613" s="2">
        <v>25.516076403598198</v>
      </c>
      <c r="B91613" t="s">
        <v>1099</v>
      </c>
    </row>
    <row r="91614" spans="1:2" x14ac:dyDescent="0.3">
      <c r="A91614" s="2">
        <v>32.177911150134399</v>
      </c>
      <c r="B91614" t="s">
        <v>1099</v>
      </c>
    </row>
    <row r="91615" spans="1:2" x14ac:dyDescent="0.3">
      <c r="A91615" s="2">
        <v>0.699177705293899</v>
      </c>
      <c r="B91615" t="s">
        <v>1099</v>
      </c>
    </row>
    <row r="91616" spans="1:2" x14ac:dyDescent="0.3">
      <c r="A91616" s="2">
        <v>0.49510434828098998</v>
      </c>
      <c r="B91616" t="s">
        <v>1099</v>
      </c>
    </row>
    <row r="91617" spans="1:2" x14ac:dyDescent="0.3">
      <c r="A91617" s="2">
        <v>0.43633229511048499</v>
      </c>
      <c r="B91617" t="s">
        <v>1099</v>
      </c>
    </row>
    <row r="91618" spans="1:2" x14ac:dyDescent="0.3">
      <c r="A91618" s="2">
        <v>0.37837635614263698</v>
      </c>
      <c r="B91618" t="s">
        <v>1099</v>
      </c>
    </row>
    <row r="91619" spans="1:2" x14ac:dyDescent="0.3">
      <c r="A91619" s="2">
        <v>0.41478125162050999</v>
      </c>
      <c r="B91619" t="s">
        <v>1099</v>
      </c>
    </row>
    <row r="91620" spans="1:2" x14ac:dyDescent="0.3">
      <c r="A91620" s="2">
        <v>0.39767226783938198</v>
      </c>
      <c r="B91620" t="s">
        <v>1099</v>
      </c>
    </row>
    <row r="91621" spans="1:2" x14ac:dyDescent="0.3">
      <c r="A91621" s="2">
        <v>0.33482845099422898</v>
      </c>
      <c r="B91621" t="s">
        <v>1099</v>
      </c>
    </row>
    <row r="91622" spans="1:2" x14ac:dyDescent="0.3">
      <c r="A91622" s="2">
        <v>0.20948347205153001</v>
      </c>
      <c r="B91622" t="s">
        <v>1099</v>
      </c>
    </row>
    <row r="91623" spans="1:2" x14ac:dyDescent="0.3">
      <c r="A91623" s="2">
        <v>0.35545000993854298</v>
      </c>
      <c r="B91623" t="s">
        <v>1099</v>
      </c>
    </row>
    <row r="91624" spans="1:2" x14ac:dyDescent="0.3">
      <c r="A91624" s="2">
        <v>8.1768617997893006E-2</v>
      </c>
      <c r="B91624" t="s">
        <v>1099</v>
      </c>
    </row>
    <row r="91625" spans="1:2" x14ac:dyDescent="0.3">
      <c r="A91625" s="2">
        <v>5.1799020384332498E-2</v>
      </c>
      <c r="B91625" t="s">
        <v>1099</v>
      </c>
    </row>
    <row r="91626" spans="1:2" x14ac:dyDescent="0.3">
      <c r="A91626" s="2">
        <v>3.35954833645776E-2</v>
      </c>
      <c r="B91626" t="s">
        <v>1099</v>
      </c>
    </row>
    <row r="91627" spans="1:2" x14ac:dyDescent="0.3">
      <c r="A91627" s="2">
        <v>20.933909312364001</v>
      </c>
      <c r="B91627" t="s">
        <v>1099</v>
      </c>
    </row>
    <row r="91628" spans="1:2" x14ac:dyDescent="0.3">
      <c r="A91628" s="2">
        <v>50.378163153952599</v>
      </c>
      <c r="B91628" t="s">
        <v>1099</v>
      </c>
    </row>
    <row r="91629" spans="1:2" x14ac:dyDescent="0.3">
      <c r="A91629" s="2">
        <v>68.206240050154904</v>
      </c>
      <c r="B91629" t="s">
        <v>1099</v>
      </c>
    </row>
    <row r="91630" spans="1:2" x14ac:dyDescent="0.3">
      <c r="A91630" s="2">
        <v>92.395619369155796</v>
      </c>
      <c r="B91630" t="s">
        <v>1099</v>
      </c>
    </row>
    <row r="91631" spans="1:2" x14ac:dyDescent="0.3">
      <c r="A91631" s="2">
        <v>2.6819853210076801</v>
      </c>
      <c r="B91631" t="s">
        <v>1099</v>
      </c>
    </row>
    <row r="91632" spans="1:2" x14ac:dyDescent="0.3">
      <c r="A91632" s="2">
        <v>10.7265783839758</v>
      </c>
      <c r="B91632" t="s">
        <v>1099</v>
      </c>
    </row>
    <row r="91633" spans="1:2" x14ac:dyDescent="0.3">
      <c r="A91633" s="2">
        <v>4.6160541646500297</v>
      </c>
      <c r="B91633" t="s">
        <v>1099</v>
      </c>
    </row>
    <row r="91634" spans="1:2" x14ac:dyDescent="0.3">
      <c r="A91634" s="2">
        <v>15.2225144689928</v>
      </c>
      <c r="B91634" t="s">
        <v>1099</v>
      </c>
    </row>
    <row r="91635" spans="1:2" x14ac:dyDescent="0.3">
      <c r="A91635" s="2">
        <v>8.0456359246660796</v>
      </c>
      <c r="B91635" t="s">
        <v>1099</v>
      </c>
    </row>
    <row r="91636" spans="1:2" x14ac:dyDescent="0.3">
      <c r="A91636" s="2">
        <v>31.074677586004199</v>
      </c>
      <c r="B91636" t="s">
        <v>1099</v>
      </c>
    </row>
    <row r="91637" spans="1:2" x14ac:dyDescent="0.3">
      <c r="A91637" s="2">
        <v>18.658771274799001</v>
      </c>
      <c r="B91637" t="s">
        <v>1099</v>
      </c>
    </row>
    <row r="91638" spans="1:2" x14ac:dyDescent="0.3">
      <c r="A91638" s="2">
        <v>26.216194879950098</v>
      </c>
      <c r="B91638" t="s">
        <v>1099</v>
      </c>
    </row>
    <row r="91639" spans="1:2" x14ac:dyDescent="0.3">
      <c r="A91639" s="2">
        <v>0.748023658588306</v>
      </c>
      <c r="B91639" t="s">
        <v>1099</v>
      </c>
    </row>
    <row r="91640" spans="1:2" x14ac:dyDescent="0.3">
      <c r="A91640" s="2">
        <v>6242.4315221868501</v>
      </c>
      <c r="B91640" t="s">
        <v>1099</v>
      </c>
    </row>
    <row r="91641" spans="1:2" x14ac:dyDescent="0.3">
      <c r="A91641" s="2">
        <v>6861.8472033359703</v>
      </c>
      <c r="B91641" t="s">
        <v>1099</v>
      </c>
    </row>
    <row r="91642" spans="1:2" x14ac:dyDescent="0.3">
      <c r="A91642" s="2">
        <v>7391.5810800661302</v>
      </c>
      <c r="B91642" t="s">
        <v>1099</v>
      </c>
    </row>
    <row r="91643" spans="1:2" x14ac:dyDescent="0.3">
      <c r="A91643" s="2">
        <v>8.3588830069077193</v>
      </c>
      <c r="B91643" t="s">
        <v>1099</v>
      </c>
    </row>
    <row r="91644" spans="1:2" x14ac:dyDescent="0.3">
      <c r="A91644" s="2">
        <v>4.1133437047098802</v>
      </c>
      <c r="B91644" t="s">
        <v>1099</v>
      </c>
    </row>
    <row r="91645" spans="1:2" x14ac:dyDescent="0.3">
      <c r="A91645" s="2">
        <v>4.51793366022663</v>
      </c>
      <c r="B91645" t="s">
        <v>1099</v>
      </c>
    </row>
    <row r="91646" spans="1:2" x14ac:dyDescent="0.3">
      <c r="A91646" s="2">
        <v>7.8875721510038801</v>
      </c>
      <c r="B91646" t="s">
        <v>1099</v>
      </c>
    </row>
    <row r="91647" spans="1:2" x14ac:dyDescent="0.3">
      <c r="A91647" s="2">
        <v>9.6455989225990297</v>
      </c>
      <c r="B91647" t="s">
        <v>1099</v>
      </c>
    </row>
    <row r="91648" spans="1:2" x14ac:dyDescent="0.3">
      <c r="A91648" s="2">
        <v>4.3655654228706799</v>
      </c>
      <c r="B91648" t="s">
        <v>1099</v>
      </c>
    </row>
    <row r="91649" spans="1:2" x14ac:dyDescent="0.3">
      <c r="A91649" s="2">
        <v>1.9594907481483901</v>
      </c>
      <c r="B91649" t="s">
        <v>1099</v>
      </c>
    </row>
    <row r="91650" spans="1:2" x14ac:dyDescent="0.3">
      <c r="A91650" s="2">
        <v>8.0113664354631595</v>
      </c>
      <c r="B91650" t="s">
        <v>1099</v>
      </c>
    </row>
    <row r="91651" spans="1:2" x14ac:dyDescent="0.3">
      <c r="A91651" s="2">
        <v>11.354969461767</v>
      </c>
      <c r="B91651" t="s">
        <v>1099</v>
      </c>
    </row>
    <row r="91652" spans="1:2" x14ac:dyDescent="0.3">
      <c r="A91652" s="2">
        <v>0.93755178505490799</v>
      </c>
      <c r="B91652" t="s">
        <v>1099</v>
      </c>
    </row>
    <row r="91653" spans="1:2" x14ac:dyDescent="0.3">
      <c r="A91653" s="2">
        <v>4.3331910923516403</v>
      </c>
      <c r="B91653" t="s">
        <v>1099</v>
      </c>
    </row>
    <row r="91654" spans="1:2" x14ac:dyDescent="0.3">
      <c r="A91654" s="2">
        <v>28.753285869987302</v>
      </c>
      <c r="B91654" t="s">
        <v>1099</v>
      </c>
    </row>
    <row r="91655" spans="1:2" x14ac:dyDescent="0.3">
      <c r="A91655" s="2">
        <v>0.23510053002433901</v>
      </c>
      <c r="B91655" t="s">
        <v>1099</v>
      </c>
    </row>
    <row r="91656" spans="1:2" x14ac:dyDescent="0.3">
      <c r="A91656" s="2">
        <v>0.45128104631995503</v>
      </c>
      <c r="B91656" t="s">
        <v>1099</v>
      </c>
    </row>
    <row r="91657" spans="1:2" x14ac:dyDescent="0.3">
      <c r="A91657" s="2">
        <v>6.0825609833058696</v>
      </c>
      <c r="B91657" t="s">
        <v>1099</v>
      </c>
    </row>
    <row r="91658" spans="1:2" x14ac:dyDescent="0.3">
      <c r="A91658" s="2">
        <v>7.57569877087069</v>
      </c>
      <c r="B91658" t="s">
        <v>1099</v>
      </c>
    </row>
    <row r="91659" spans="1:2" x14ac:dyDescent="0.3">
      <c r="A91659" s="2">
        <v>0.106834876200472</v>
      </c>
      <c r="B91659" t="s">
        <v>1099</v>
      </c>
    </row>
    <row r="91660" spans="1:2" x14ac:dyDescent="0.3">
      <c r="A91660" s="2">
        <v>4.2916553106277996E-3</v>
      </c>
      <c r="B91660" t="s">
        <v>1099</v>
      </c>
    </row>
    <row r="91661" spans="1:2" x14ac:dyDescent="0.3">
      <c r="A91661" s="2">
        <v>40.859692322405699</v>
      </c>
      <c r="B91661" t="s">
        <v>1099</v>
      </c>
    </row>
    <row r="91662" spans="1:2" x14ac:dyDescent="0.3">
      <c r="A91662" s="2">
        <v>136.22605649675901</v>
      </c>
      <c r="B91662" t="s">
        <v>1099</v>
      </c>
    </row>
    <row r="91663" spans="1:2" x14ac:dyDescent="0.3">
      <c r="A91663" s="2">
        <v>0.159647508461882</v>
      </c>
      <c r="B91663" t="s">
        <v>1099</v>
      </c>
    </row>
    <row r="91664" spans="1:2" x14ac:dyDescent="0.3">
      <c r="A91664" s="2">
        <v>1.1778685060486399E-3</v>
      </c>
      <c r="B91664" t="s">
        <v>1099</v>
      </c>
    </row>
    <row r="91665" spans="1:2" x14ac:dyDescent="0.3">
      <c r="A91665" s="2">
        <v>7.3601148468510003</v>
      </c>
      <c r="B91665" t="s">
        <v>1099</v>
      </c>
    </row>
    <row r="91666" spans="1:2" x14ac:dyDescent="0.3">
      <c r="A91666" s="2">
        <v>0.72633626784299099</v>
      </c>
      <c r="B91666" t="s">
        <v>1099</v>
      </c>
    </row>
    <row r="91667" spans="1:2" x14ac:dyDescent="0.3">
      <c r="A91667" s="2">
        <v>0.21826025809313701</v>
      </c>
      <c r="B91667" t="s">
        <v>1099</v>
      </c>
    </row>
    <row r="91668" spans="1:2" x14ac:dyDescent="0.3">
      <c r="A91668" s="2">
        <v>0.34573673382201398</v>
      </c>
      <c r="B91668" t="s">
        <v>1099</v>
      </c>
    </row>
    <row r="91669" spans="1:2" x14ac:dyDescent="0.3">
      <c r="A91669" s="2">
        <v>1.8007661787006899</v>
      </c>
      <c r="B91669" t="s">
        <v>1099</v>
      </c>
    </row>
    <row r="91670" spans="1:2" x14ac:dyDescent="0.3">
      <c r="A91670" s="2">
        <v>0.56746915616736004</v>
      </c>
      <c r="B91670" t="s">
        <v>1099</v>
      </c>
    </row>
    <row r="91671" spans="1:2" x14ac:dyDescent="0.3">
      <c r="A91671" s="2">
        <v>0.29680474416195401</v>
      </c>
      <c r="B91671" t="s">
        <v>1099</v>
      </c>
    </row>
    <row r="91672" spans="1:2" x14ac:dyDescent="0.3">
      <c r="A91672" s="2">
        <v>0.194733498171203</v>
      </c>
      <c r="B91672" t="s">
        <v>1099</v>
      </c>
    </row>
    <row r="91673" spans="1:2" x14ac:dyDescent="0.3">
      <c r="A91673" s="2">
        <v>22.681506594398002</v>
      </c>
      <c r="B91673" t="s">
        <v>1099</v>
      </c>
    </row>
    <row r="91674" spans="1:2" x14ac:dyDescent="0.3">
      <c r="A91674" s="2">
        <v>9.9845311489068195E-2</v>
      </c>
      <c r="B91674" t="s">
        <v>1099</v>
      </c>
    </row>
    <row r="91675" spans="1:2" x14ac:dyDescent="0.3">
      <c r="A91675" s="2">
        <v>48.191820304828603</v>
      </c>
      <c r="B91675" t="s">
        <v>1099</v>
      </c>
    </row>
    <row r="91676" spans="1:2" x14ac:dyDescent="0.3">
      <c r="A91676" s="2">
        <v>1.1326637281570999</v>
      </c>
      <c r="B91676" t="s">
        <v>1099</v>
      </c>
    </row>
    <row r="91677" spans="1:2" x14ac:dyDescent="0.3">
      <c r="A91677" s="2">
        <v>1.5934542789142601</v>
      </c>
      <c r="B91677" t="s">
        <v>1099</v>
      </c>
    </row>
    <row r="91678" spans="1:2" x14ac:dyDescent="0.3">
      <c r="A91678" s="2">
        <v>6.02593992733685E-2</v>
      </c>
      <c r="B91678" t="s">
        <v>1099</v>
      </c>
    </row>
    <row r="91679" spans="1:2" x14ac:dyDescent="0.3">
      <c r="A91679" s="2">
        <v>0.32124645523707501</v>
      </c>
      <c r="B91679" t="s">
        <v>1099</v>
      </c>
    </row>
    <row r="91680" spans="1:2" x14ac:dyDescent="0.3">
      <c r="A91680" s="2">
        <v>17.154652551029798</v>
      </c>
      <c r="B91680" t="s">
        <v>1099</v>
      </c>
    </row>
    <row r="91681" spans="1:2" x14ac:dyDescent="0.3">
      <c r="A91681" s="2">
        <v>315.61956018717001</v>
      </c>
      <c r="B91681" t="s">
        <v>1099</v>
      </c>
    </row>
    <row r="91682" spans="1:2" x14ac:dyDescent="0.3">
      <c r="A91682" s="2">
        <v>0.41575304671539698</v>
      </c>
      <c r="B91682" t="s">
        <v>1099</v>
      </c>
    </row>
    <row r="91683" spans="1:2" x14ac:dyDescent="0.3">
      <c r="A91683" s="2">
        <v>4.1304429408070199E-2</v>
      </c>
      <c r="B91683" t="s">
        <v>1099</v>
      </c>
    </row>
    <row r="91684" spans="1:2" x14ac:dyDescent="0.3">
      <c r="A91684" s="2">
        <v>0.30944709800301901</v>
      </c>
      <c r="B91684" t="s">
        <v>1099</v>
      </c>
    </row>
    <row r="91685" spans="1:2" x14ac:dyDescent="0.3">
      <c r="A91685" s="2">
        <v>0.40981081318454199</v>
      </c>
      <c r="B91685" t="s">
        <v>1099</v>
      </c>
    </row>
    <row r="91686" spans="1:2" x14ac:dyDescent="0.3">
      <c r="A91686" s="2">
        <v>3.1064194007789001</v>
      </c>
      <c r="B91686" t="s">
        <v>1099</v>
      </c>
    </row>
    <row r="91687" spans="1:2" x14ac:dyDescent="0.3">
      <c r="A91687" s="2">
        <v>5.15473028002374</v>
      </c>
      <c r="B91687" t="s">
        <v>1099</v>
      </c>
    </row>
    <row r="91688" spans="1:2" x14ac:dyDescent="0.3">
      <c r="A91688" s="2">
        <v>2.5303106185687999E-2</v>
      </c>
      <c r="B91688" t="s">
        <v>1099</v>
      </c>
    </row>
    <row r="91689" spans="1:2" x14ac:dyDescent="0.3">
      <c r="A91689" s="2">
        <v>5.35497729720473</v>
      </c>
      <c r="B91689" t="s">
        <v>1099</v>
      </c>
    </row>
    <row r="91690" spans="1:2" x14ac:dyDescent="0.3">
      <c r="A91690" s="2">
        <v>0.52462303008701205</v>
      </c>
      <c r="B91690" t="s">
        <v>1099</v>
      </c>
    </row>
    <row r="91691" spans="1:2" x14ac:dyDescent="0.3">
      <c r="A91691" s="2">
        <v>69.527191616426805</v>
      </c>
      <c r="B91691" t="s">
        <v>1099</v>
      </c>
    </row>
    <row r="91692" spans="1:2" x14ac:dyDescent="0.3">
      <c r="A91692" s="2">
        <v>0.30969498864397699</v>
      </c>
      <c r="B91692" t="s">
        <v>1099</v>
      </c>
    </row>
    <row r="91693" spans="1:2" x14ac:dyDescent="0.3">
      <c r="A91693" s="2">
        <v>4.0024839990187804</v>
      </c>
      <c r="B91693" t="s">
        <v>1099</v>
      </c>
    </row>
    <row r="91694" spans="1:2" x14ac:dyDescent="0.3">
      <c r="A91694" s="2">
        <v>1.37374978329176</v>
      </c>
      <c r="B91694" t="s">
        <v>1099</v>
      </c>
    </row>
    <row r="91695" spans="1:2" x14ac:dyDescent="0.3">
      <c r="A91695" s="2">
        <v>10.9879610395875</v>
      </c>
      <c r="B91695" t="s">
        <v>1099</v>
      </c>
    </row>
    <row r="91696" spans="1:2" x14ac:dyDescent="0.3">
      <c r="A91696" s="2">
        <v>5.8390913510769499E-2</v>
      </c>
      <c r="B91696" t="s">
        <v>1099</v>
      </c>
    </row>
    <row r="91697" spans="1:2" x14ac:dyDescent="0.3">
      <c r="A91697" s="2">
        <v>1.6827773317543E-2</v>
      </c>
      <c r="B91697" t="s">
        <v>1099</v>
      </c>
    </row>
    <row r="91698" spans="1:2" x14ac:dyDescent="0.3">
      <c r="A91698" s="2">
        <v>1.28225624043295E-2</v>
      </c>
      <c r="B91698" t="s">
        <v>1099</v>
      </c>
    </row>
    <row r="91699" spans="1:2" x14ac:dyDescent="0.3">
      <c r="A91699" s="2">
        <v>5.3628739755964903E-2</v>
      </c>
      <c r="B91699" t="s">
        <v>1099</v>
      </c>
    </row>
    <row r="91700" spans="1:2" x14ac:dyDescent="0.3">
      <c r="A91700" s="2">
        <v>8.1401347692104997E-2</v>
      </c>
      <c r="B91700" t="s">
        <v>1099</v>
      </c>
    </row>
    <row r="91701" spans="1:2" x14ac:dyDescent="0.3">
      <c r="A91701" s="2">
        <v>1.3674467857332701E-2</v>
      </c>
      <c r="B91701" t="s">
        <v>1099</v>
      </c>
    </row>
    <row r="91702" spans="1:2" x14ac:dyDescent="0.3">
      <c r="A91702" s="2">
        <v>8.6234924130822205E-2</v>
      </c>
      <c r="B91702" t="s">
        <v>1099</v>
      </c>
    </row>
    <row r="91703" spans="1:2" x14ac:dyDescent="0.3">
      <c r="A91703" s="2">
        <v>12.5642118762265</v>
      </c>
      <c r="B91703" t="s">
        <v>1099</v>
      </c>
    </row>
    <row r="91704" spans="1:2" x14ac:dyDescent="0.3">
      <c r="A91704" s="2">
        <v>1.27247422873355</v>
      </c>
      <c r="B91704" t="s">
        <v>1099</v>
      </c>
    </row>
    <row r="91705" spans="1:2" x14ac:dyDescent="0.3">
      <c r="A91705" s="2">
        <v>0.49079176650756401</v>
      </c>
      <c r="B91705" t="s">
        <v>1099</v>
      </c>
    </row>
    <row r="91706" spans="1:2" x14ac:dyDescent="0.3">
      <c r="A91706" s="2">
        <v>1.59281495533689</v>
      </c>
      <c r="B91706" t="s">
        <v>1099</v>
      </c>
    </row>
    <row r="91707" spans="1:2" x14ac:dyDescent="0.3">
      <c r="A91707" s="2">
        <v>0.84883792899975197</v>
      </c>
      <c r="B91707" t="s">
        <v>1099</v>
      </c>
    </row>
    <row r="91708" spans="1:2" x14ac:dyDescent="0.3">
      <c r="A91708" s="2">
        <v>9.9067401884408393E-2</v>
      </c>
      <c r="B91708" t="s">
        <v>1099</v>
      </c>
    </row>
    <row r="91709" spans="1:2" x14ac:dyDescent="0.3">
      <c r="A91709" s="2">
        <v>87.122002224272805</v>
      </c>
      <c r="B91709" t="s">
        <v>1099</v>
      </c>
    </row>
    <row r="91710" spans="1:2" x14ac:dyDescent="0.3">
      <c r="A91710" s="2">
        <v>75.451553730402495</v>
      </c>
      <c r="B91710" t="s">
        <v>1099</v>
      </c>
    </row>
    <row r="91711" spans="1:2" x14ac:dyDescent="0.3">
      <c r="A91711" s="2">
        <v>33.344457684056501</v>
      </c>
      <c r="B91711" t="s">
        <v>1099</v>
      </c>
    </row>
    <row r="91712" spans="1:2" x14ac:dyDescent="0.3">
      <c r="A91712" s="2">
        <v>33.5966240423597</v>
      </c>
      <c r="B91712" t="s">
        <v>1099</v>
      </c>
    </row>
    <row r="91713" spans="1:2" x14ac:dyDescent="0.3">
      <c r="A91713" s="2">
        <v>49.536430759467699</v>
      </c>
      <c r="B91713" t="s">
        <v>1099</v>
      </c>
    </row>
    <row r="91714" spans="1:2" x14ac:dyDescent="0.3">
      <c r="A91714" s="2">
        <v>120.803752740897</v>
      </c>
      <c r="B91714" t="s">
        <v>1099</v>
      </c>
    </row>
    <row r="91715" spans="1:2" x14ac:dyDescent="0.3">
      <c r="A91715" s="2">
        <v>196.44071084685501</v>
      </c>
      <c r="B91715" t="s">
        <v>1099</v>
      </c>
    </row>
    <row r="91716" spans="1:2" x14ac:dyDescent="0.3">
      <c r="A91716" s="2">
        <v>109.62232631312899</v>
      </c>
      <c r="B91716" t="s">
        <v>1099</v>
      </c>
    </row>
    <row r="91717" spans="1:2" x14ac:dyDescent="0.3">
      <c r="A91717" s="2">
        <v>196.44071084685501</v>
      </c>
      <c r="B91717" t="s">
        <v>1099</v>
      </c>
    </row>
    <row r="91718" spans="1:2" x14ac:dyDescent="0.3">
      <c r="A91718" s="2">
        <v>27.964081355046901</v>
      </c>
      <c r="B91718" t="s">
        <v>1099</v>
      </c>
    </row>
    <row r="91719" spans="1:2" x14ac:dyDescent="0.3">
      <c r="A91719" s="2">
        <v>226.99999785253701</v>
      </c>
      <c r="B91719" t="s">
        <v>1099</v>
      </c>
    </row>
    <row r="91720" spans="1:2" x14ac:dyDescent="0.3">
      <c r="A91720" s="2">
        <v>13.029084057346701</v>
      </c>
      <c r="B91720" t="s">
        <v>1099</v>
      </c>
    </row>
    <row r="91721" spans="1:2" x14ac:dyDescent="0.3">
      <c r="A91721" s="2">
        <v>226.99999785253701</v>
      </c>
      <c r="B91721" t="s">
        <v>1099</v>
      </c>
    </row>
    <row r="91722" spans="1:2" x14ac:dyDescent="0.3">
      <c r="A91722" s="2">
        <v>196.44071084685501</v>
      </c>
      <c r="B91722" t="s">
        <v>1099</v>
      </c>
    </row>
    <row r="91723" spans="1:2" x14ac:dyDescent="0.3">
      <c r="A91723" s="2">
        <v>10.3779009818942</v>
      </c>
      <c r="B91723" t="s">
        <v>1099</v>
      </c>
    </row>
    <row r="91724" spans="1:2" x14ac:dyDescent="0.3">
      <c r="A91724" s="2">
        <v>128.539947305895</v>
      </c>
      <c r="B91724" t="s">
        <v>1099</v>
      </c>
    </row>
    <row r="91725" spans="1:2" x14ac:dyDescent="0.3">
      <c r="A91725" s="2">
        <v>62.664578914368697</v>
      </c>
      <c r="B91725" t="s">
        <v>1099</v>
      </c>
    </row>
    <row r="91726" spans="1:2" x14ac:dyDescent="0.3">
      <c r="A91726" s="2">
        <v>256.44786964877898</v>
      </c>
      <c r="B91726" t="s">
        <v>1099</v>
      </c>
    </row>
    <row r="91727" spans="1:2" x14ac:dyDescent="0.3">
      <c r="A91727" s="2">
        <v>986.70442532560696</v>
      </c>
      <c r="B91727" t="s">
        <v>1099</v>
      </c>
    </row>
    <row r="91728" spans="1:2" x14ac:dyDescent="0.3">
      <c r="A91728" s="2">
        <v>0.39503144619234498</v>
      </c>
      <c r="B91728" t="s">
        <v>1099</v>
      </c>
    </row>
    <row r="91729" spans="1:2" x14ac:dyDescent="0.3">
      <c r="A91729" s="2">
        <v>0.39412289907801801</v>
      </c>
      <c r="B91729" t="s">
        <v>1099</v>
      </c>
    </row>
    <row r="91730" spans="1:2" x14ac:dyDescent="0.3">
      <c r="A91730" s="2">
        <v>4.1951169406987301</v>
      </c>
      <c r="B91730" t="s">
        <v>1099</v>
      </c>
    </row>
    <row r="91731" spans="1:2" x14ac:dyDescent="0.3">
      <c r="A91731" s="2">
        <v>26.215560210269501</v>
      </c>
      <c r="B91731" t="s">
        <v>1099</v>
      </c>
    </row>
    <row r="91732" spans="1:2" x14ac:dyDescent="0.3">
      <c r="A91732" s="2">
        <v>13.029084057346701</v>
      </c>
      <c r="B91732" t="s">
        <v>1099</v>
      </c>
    </row>
    <row r="91733" spans="1:2" x14ac:dyDescent="0.3">
      <c r="A91733" s="2">
        <v>13.029084057346701</v>
      </c>
      <c r="B91733" t="s">
        <v>1099</v>
      </c>
    </row>
    <row r="91734" spans="1:2" x14ac:dyDescent="0.3">
      <c r="A91734" s="2">
        <v>13.029084057346701</v>
      </c>
      <c r="B91734" t="s">
        <v>1099</v>
      </c>
    </row>
    <row r="91735" spans="1:2" x14ac:dyDescent="0.3">
      <c r="A91735" s="2">
        <v>9.3326678659112208</v>
      </c>
      <c r="B91735" t="s">
        <v>1099</v>
      </c>
    </row>
    <row r="91736" spans="1:2" x14ac:dyDescent="0.3">
      <c r="A91736" s="2">
        <v>7.0389823857558804</v>
      </c>
      <c r="B91736" t="s">
        <v>1099</v>
      </c>
    </row>
    <row r="91737" spans="1:2" x14ac:dyDescent="0.3">
      <c r="A91737" s="2">
        <v>49.559829518783303</v>
      </c>
      <c r="B91737" t="s">
        <v>1099</v>
      </c>
    </row>
    <row r="91738" spans="1:2" x14ac:dyDescent="0.3">
      <c r="A91738" s="2">
        <v>5.5576611800135396</v>
      </c>
      <c r="B91738" t="s">
        <v>1099</v>
      </c>
    </row>
    <row r="91739" spans="1:2" x14ac:dyDescent="0.3">
      <c r="A91739" s="2">
        <v>13.029084057346701</v>
      </c>
      <c r="B91739" t="s">
        <v>1099</v>
      </c>
    </row>
    <row r="91740" spans="1:2" x14ac:dyDescent="0.3">
      <c r="A91740" s="2">
        <v>13.029084057346701</v>
      </c>
      <c r="B91740" t="s">
        <v>1099</v>
      </c>
    </row>
    <row r="91741" spans="1:2" x14ac:dyDescent="0.3">
      <c r="A91741" s="2">
        <v>13.029084057346701</v>
      </c>
      <c r="B91741" t="s">
        <v>1099</v>
      </c>
    </row>
    <row r="91742" spans="1:2" x14ac:dyDescent="0.3">
      <c r="A91742" s="2">
        <v>419.36753667334898</v>
      </c>
      <c r="B91742" t="s">
        <v>1099</v>
      </c>
    </row>
    <row r="91743" spans="1:2" x14ac:dyDescent="0.3">
      <c r="A91743" s="2">
        <v>79.969376669088206</v>
      </c>
      <c r="B91743" t="s">
        <v>1099</v>
      </c>
    </row>
    <row r="91744" spans="1:2" x14ac:dyDescent="0.3">
      <c r="A91744" s="2">
        <v>44.349450614190602</v>
      </c>
      <c r="B91744" t="s">
        <v>1099</v>
      </c>
    </row>
    <row r="91745" spans="1:2" x14ac:dyDescent="0.3">
      <c r="A91745" s="2">
        <v>3.9249586179857698</v>
      </c>
      <c r="B91745" t="s">
        <v>1099</v>
      </c>
    </row>
    <row r="91746" spans="1:2" x14ac:dyDescent="0.3">
      <c r="A91746" s="2">
        <v>79.357861819174801</v>
      </c>
      <c r="B91746" t="s">
        <v>1099</v>
      </c>
    </row>
    <row r="91747" spans="1:2" x14ac:dyDescent="0.3">
      <c r="A91747" s="2">
        <v>12.5642118762265</v>
      </c>
      <c r="B91747" t="s">
        <v>1099</v>
      </c>
    </row>
    <row r="91748" spans="1:2" x14ac:dyDescent="0.3">
      <c r="A91748" s="2">
        <v>512.478219485831</v>
      </c>
      <c r="B91748" t="s">
        <v>1099</v>
      </c>
    </row>
    <row r="91749" spans="1:2" x14ac:dyDescent="0.3">
      <c r="A91749" s="2">
        <v>12.5642118762265</v>
      </c>
      <c r="B91749" t="s">
        <v>1099</v>
      </c>
    </row>
    <row r="91750" spans="1:2" x14ac:dyDescent="0.3">
      <c r="A91750" s="2">
        <v>12.5642118762265</v>
      </c>
      <c r="B91750" t="s">
        <v>1099</v>
      </c>
    </row>
    <row r="91751" spans="1:2" x14ac:dyDescent="0.3">
      <c r="A91751" s="2">
        <v>12.5642118762265</v>
      </c>
      <c r="B91751" t="s">
        <v>1099</v>
      </c>
    </row>
    <row r="91752" spans="1:2" x14ac:dyDescent="0.3">
      <c r="A91752" s="2">
        <v>15.163904555834</v>
      </c>
      <c r="B91752" t="s">
        <v>1099</v>
      </c>
    </row>
    <row r="91753" spans="1:2" x14ac:dyDescent="0.3">
      <c r="A91753" s="2">
        <v>25.5039652125493</v>
      </c>
      <c r="B91753" t="s">
        <v>1099</v>
      </c>
    </row>
    <row r="91754" spans="1:2" x14ac:dyDescent="0.3">
      <c r="A91754" s="2">
        <v>12.5642118762265</v>
      </c>
      <c r="B91754" t="s">
        <v>1099</v>
      </c>
    </row>
    <row r="91755" spans="1:2" x14ac:dyDescent="0.3">
      <c r="A91755" s="2">
        <v>226.99999785253701</v>
      </c>
      <c r="B91755" t="s">
        <v>1099</v>
      </c>
    </row>
    <row r="91756" spans="1:2" x14ac:dyDescent="0.3">
      <c r="A91756" s="2">
        <v>196.44071084685501</v>
      </c>
      <c r="B91756" t="s">
        <v>1099</v>
      </c>
    </row>
    <row r="91757" spans="1:2" x14ac:dyDescent="0.3">
      <c r="A91757" s="2">
        <v>12.5642118762265</v>
      </c>
      <c r="B91757" t="s">
        <v>1099</v>
      </c>
    </row>
    <row r="91758" spans="1:2" x14ac:dyDescent="0.3">
      <c r="A91758" s="2">
        <v>12.5642118762265</v>
      </c>
      <c r="B91758" t="s">
        <v>1099</v>
      </c>
    </row>
    <row r="91759" spans="1:2" x14ac:dyDescent="0.3">
      <c r="A91759" s="2">
        <v>12.5642118762265</v>
      </c>
      <c r="B91759" t="s">
        <v>1099</v>
      </c>
    </row>
    <row r="91760" spans="1:2" x14ac:dyDescent="0.3">
      <c r="A91760" s="2">
        <v>12.5642118762265</v>
      </c>
      <c r="B91760" t="s">
        <v>1099</v>
      </c>
    </row>
    <row r="91761" spans="1:2" x14ac:dyDescent="0.3">
      <c r="A91761" s="2">
        <v>12.5642118762265</v>
      </c>
      <c r="B91761" t="s">
        <v>1099</v>
      </c>
    </row>
    <row r="91762" spans="1:2" x14ac:dyDescent="0.3">
      <c r="A91762" s="2">
        <v>12.5642118762265</v>
      </c>
      <c r="B91762" t="s">
        <v>1099</v>
      </c>
    </row>
    <row r="91763" spans="1:2" x14ac:dyDescent="0.3">
      <c r="A91763" s="2">
        <v>71.384917335390199</v>
      </c>
      <c r="B91763" t="s">
        <v>1099</v>
      </c>
    </row>
    <row r="91764" spans="1:2" x14ac:dyDescent="0.3">
      <c r="A91764" s="2">
        <v>12.5642118762265</v>
      </c>
      <c r="B91764" t="s">
        <v>1099</v>
      </c>
    </row>
    <row r="91765" spans="1:2" x14ac:dyDescent="0.3">
      <c r="A91765" s="2">
        <v>12.5642118762265</v>
      </c>
      <c r="B91765" t="s">
        <v>1099</v>
      </c>
    </row>
    <row r="91766" spans="1:2" x14ac:dyDescent="0.3">
      <c r="A91766" s="2">
        <v>188.01468766487901</v>
      </c>
      <c r="B91766" t="s">
        <v>1099</v>
      </c>
    </row>
    <row r="91767" spans="1:2" x14ac:dyDescent="0.3">
      <c r="A91767" s="2">
        <v>44.349450614190602</v>
      </c>
      <c r="B91767" t="s">
        <v>1099</v>
      </c>
    </row>
    <row r="91768" spans="1:2" x14ac:dyDescent="0.3">
      <c r="A91768" s="2">
        <v>12.5642118762265</v>
      </c>
      <c r="B91768" t="s">
        <v>1099</v>
      </c>
    </row>
    <row r="91769" spans="1:2" x14ac:dyDescent="0.3">
      <c r="A91769" s="2">
        <v>12.5642118762265</v>
      </c>
      <c r="B91769" t="s">
        <v>1099</v>
      </c>
    </row>
    <row r="91770" spans="1:2" x14ac:dyDescent="0.3">
      <c r="A91770" s="2">
        <v>12.5642118762265</v>
      </c>
      <c r="B91770" t="s">
        <v>1099</v>
      </c>
    </row>
    <row r="91771" spans="1:2" x14ac:dyDescent="0.3">
      <c r="A91771" s="2">
        <v>12.5642118762265</v>
      </c>
      <c r="B91771" t="s">
        <v>1099</v>
      </c>
    </row>
    <row r="91772" spans="1:2" x14ac:dyDescent="0.3">
      <c r="A91772" s="2">
        <v>10.3779009818942</v>
      </c>
      <c r="B91772" t="s">
        <v>1099</v>
      </c>
    </row>
    <row r="91773" spans="1:2" x14ac:dyDescent="0.3">
      <c r="A91773" s="2">
        <v>3.8894222539399599</v>
      </c>
      <c r="B91773" t="s">
        <v>1099</v>
      </c>
    </row>
    <row r="91774" spans="1:2" x14ac:dyDescent="0.3">
      <c r="A91774" s="2">
        <v>3.5364189607104199</v>
      </c>
      <c r="B91774" t="s">
        <v>1099</v>
      </c>
    </row>
    <row r="91775" spans="1:2" x14ac:dyDescent="0.3">
      <c r="A91775" s="2">
        <v>17.141969946404998</v>
      </c>
      <c r="B91775" t="s">
        <v>1099</v>
      </c>
    </row>
    <row r="91776" spans="1:2" x14ac:dyDescent="0.3">
      <c r="A91776" s="2">
        <v>16.335796287999599</v>
      </c>
      <c r="B91776" t="s">
        <v>1099</v>
      </c>
    </row>
    <row r="91777" spans="1:2" x14ac:dyDescent="0.3">
      <c r="A91777" s="2">
        <v>3.5364189607104199</v>
      </c>
      <c r="B91777" t="s">
        <v>1099</v>
      </c>
    </row>
    <row r="91778" spans="1:2" x14ac:dyDescent="0.3">
      <c r="A91778" s="2">
        <v>12.5642118762265</v>
      </c>
      <c r="B91778" t="s">
        <v>1099</v>
      </c>
    </row>
    <row r="91779" spans="1:2" x14ac:dyDescent="0.3">
      <c r="A91779" s="2">
        <v>1029.2576098068</v>
      </c>
      <c r="B91779" t="s">
        <v>1099</v>
      </c>
    </row>
    <row r="91780" spans="1:2" x14ac:dyDescent="0.3">
      <c r="A91780" s="2">
        <v>3.8800368882610599</v>
      </c>
      <c r="B91780" t="s">
        <v>1099</v>
      </c>
    </row>
    <row r="91781" spans="1:2" x14ac:dyDescent="0.3">
      <c r="A91781" s="2">
        <v>87.122002224272805</v>
      </c>
      <c r="B91781" t="s">
        <v>1099</v>
      </c>
    </row>
    <row r="91782" spans="1:2" x14ac:dyDescent="0.3">
      <c r="A91782" s="2">
        <v>0.11535777157992599</v>
      </c>
      <c r="B91782" t="s">
        <v>1099</v>
      </c>
    </row>
    <row r="91783" spans="1:2" x14ac:dyDescent="0.3">
      <c r="A91783" s="2">
        <v>0.188104386286707</v>
      </c>
      <c r="B91783" t="s">
        <v>1099</v>
      </c>
    </row>
    <row r="91784" spans="1:2" x14ac:dyDescent="0.3">
      <c r="A91784" s="2">
        <v>171.918500926165</v>
      </c>
      <c r="B91784" t="s">
        <v>1099</v>
      </c>
    </row>
    <row r="91785" spans="1:2" x14ac:dyDescent="0.3">
      <c r="A91785" s="2">
        <v>459.017414545262</v>
      </c>
      <c r="B91785" t="s">
        <v>1099</v>
      </c>
    </row>
    <row r="91786" spans="1:2" x14ac:dyDescent="0.3">
      <c r="A91786" s="2">
        <v>226.99999785253701</v>
      </c>
      <c r="B91786" t="s">
        <v>1099</v>
      </c>
    </row>
    <row r="91787" spans="1:2" x14ac:dyDescent="0.3">
      <c r="A91787" s="2">
        <v>196.44071084685501</v>
      </c>
      <c r="B91787" t="s">
        <v>1099</v>
      </c>
    </row>
    <row r="91788" spans="1:2" x14ac:dyDescent="0.3">
      <c r="A91788" s="2">
        <v>0.25234201069331702</v>
      </c>
      <c r="B91788" t="s">
        <v>1099</v>
      </c>
    </row>
    <row r="91789" spans="1:2" x14ac:dyDescent="0.3">
      <c r="A91789" s="2">
        <v>0.43751858500836199</v>
      </c>
      <c r="B91789" t="s">
        <v>1099</v>
      </c>
    </row>
    <row r="91790" spans="1:2" x14ac:dyDescent="0.3">
      <c r="A91790" s="2">
        <v>614.99500507407595</v>
      </c>
      <c r="B91790" t="s">
        <v>1099</v>
      </c>
    </row>
    <row r="91791" spans="1:2" x14ac:dyDescent="0.3">
      <c r="A91791" s="2">
        <v>512.478219485831</v>
      </c>
      <c r="B91791" t="s">
        <v>1099</v>
      </c>
    </row>
    <row r="91792" spans="1:2" x14ac:dyDescent="0.3">
      <c r="A91792" s="2">
        <v>1.03730979190362</v>
      </c>
      <c r="B91792" t="s">
        <v>1099</v>
      </c>
    </row>
    <row r="91793" spans="1:2" x14ac:dyDescent="0.3">
      <c r="A91793" s="2">
        <v>6.5900915257687598E-2</v>
      </c>
      <c r="B91793" t="s">
        <v>1099</v>
      </c>
    </row>
    <row r="91794" spans="1:2" x14ac:dyDescent="0.3">
      <c r="A91794" s="2">
        <v>0.322998002671471</v>
      </c>
      <c r="B91794" t="s">
        <v>1099</v>
      </c>
    </row>
    <row r="91795" spans="1:2" x14ac:dyDescent="0.3">
      <c r="A91795" s="2">
        <v>0.19000661738428001</v>
      </c>
      <c r="B91795" t="s">
        <v>1099</v>
      </c>
    </row>
    <row r="91796" spans="1:2" x14ac:dyDescent="0.3">
      <c r="A91796" s="2">
        <v>1.8880244239914201E-2</v>
      </c>
      <c r="B91796" t="s">
        <v>1099</v>
      </c>
    </row>
    <row r="91797" spans="1:2" x14ac:dyDescent="0.3">
      <c r="A91797" s="2">
        <v>3.0474090294807198E-2</v>
      </c>
      <c r="B91797" t="s">
        <v>1099</v>
      </c>
    </row>
    <row r="91798" spans="1:2" x14ac:dyDescent="0.3">
      <c r="A91798" s="2">
        <v>2.0797799227534499</v>
      </c>
      <c r="B91798" t="s">
        <v>1099</v>
      </c>
    </row>
    <row r="91799" spans="1:2" x14ac:dyDescent="0.3">
      <c r="A91799" s="2">
        <v>986.70442532560696</v>
      </c>
      <c r="B91799" t="s">
        <v>1099</v>
      </c>
    </row>
    <row r="91800" spans="1:2" x14ac:dyDescent="0.3">
      <c r="A91800" s="2">
        <v>1.03730979190362</v>
      </c>
      <c r="B91800" t="s">
        <v>1099</v>
      </c>
    </row>
    <row r="91801" spans="1:2" x14ac:dyDescent="0.3">
      <c r="A91801" s="2">
        <v>30.872217366451999</v>
      </c>
      <c r="B91801" t="s">
        <v>1099</v>
      </c>
    </row>
    <row r="91802" spans="1:2" x14ac:dyDescent="0.3">
      <c r="A91802" s="2">
        <v>1.4022838318272099</v>
      </c>
      <c r="B91802" t="s">
        <v>1099</v>
      </c>
    </row>
    <row r="91803" spans="1:2" x14ac:dyDescent="0.3">
      <c r="A91803" s="2">
        <v>2.8740416613346298</v>
      </c>
      <c r="B91803" t="s">
        <v>1099</v>
      </c>
    </row>
    <row r="91804" spans="1:2" x14ac:dyDescent="0.3">
      <c r="A91804" s="2">
        <v>1.7934395279897</v>
      </c>
      <c r="B91804" t="s">
        <v>1099</v>
      </c>
    </row>
    <row r="91805" spans="1:2" x14ac:dyDescent="0.3">
      <c r="A91805" s="2">
        <v>0.20280929226878</v>
      </c>
      <c r="B91805" t="s">
        <v>1099</v>
      </c>
    </row>
    <row r="91806" spans="1:2" x14ac:dyDescent="0.3">
      <c r="A91806" s="2">
        <v>1141.96268468885</v>
      </c>
      <c r="B91806" t="s">
        <v>1099</v>
      </c>
    </row>
    <row r="91807" spans="1:2" x14ac:dyDescent="0.3">
      <c r="A91807" s="2">
        <v>1105.40812410482</v>
      </c>
      <c r="B91807" t="s">
        <v>1099</v>
      </c>
    </row>
    <row r="91808" spans="1:2" x14ac:dyDescent="0.3">
      <c r="A91808" s="2">
        <v>633.97060215626402</v>
      </c>
      <c r="B91808" t="s">
        <v>1099</v>
      </c>
    </row>
    <row r="91809" spans="1:2" x14ac:dyDescent="0.3">
      <c r="A91809" s="2">
        <v>149.84145471344701</v>
      </c>
      <c r="B91809" t="s">
        <v>1099</v>
      </c>
    </row>
    <row r="91810" spans="1:2" x14ac:dyDescent="0.3">
      <c r="A91810" s="2">
        <v>512.478219485831</v>
      </c>
      <c r="B91810" t="s">
        <v>1099</v>
      </c>
    </row>
    <row r="91811" spans="1:2" x14ac:dyDescent="0.3">
      <c r="A91811" s="2">
        <v>512.478219485831</v>
      </c>
      <c r="B91811" t="s">
        <v>1099</v>
      </c>
    </row>
    <row r="91812" spans="1:2" x14ac:dyDescent="0.3">
      <c r="A91812" s="2">
        <v>512.478219485831</v>
      </c>
      <c r="B91812" t="s">
        <v>1099</v>
      </c>
    </row>
    <row r="91813" spans="1:2" x14ac:dyDescent="0.3">
      <c r="A91813" s="2">
        <v>512.478219485831</v>
      </c>
      <c r="B91813" t="s">
        <v>1099</v>
      </c>
    </row>
    <row r="91814" spans="1:2" x14ac:dyDescent="0.3">
      <c r="A91814" s="2">
        <v>15.163904555834</v>
      </c>
      <c r="B91814" t="s">
        <v>1099</v>
      </c>
    </row>
    <row r="91815" spans="1:2" x14ac:dyDescent="0.3">
      <c r="A91815" s="2">
        <v>25.5039652125493</v>
      </c>
      <c r="B91815" t="s">
        <v>1099</v>
      </c>
    </row>
    <row r="91816" spans="1:2" x14ac:dyDescent="0.3">
      <c r="A91816" s="2">
        <v>0.118029038647219</v>
      </c>
      <c r="B91816" t="s">
        <v>1099</v>
      </c>
    </row>
    <row r="91817" spans="1:2" x14ac:dyDescent="0.3">
      <c r="A91817" s="2">
        <v>27.512425362700998</v>
      </c>
      <c r="B91817" t="s">
        <v>1099</v>
      </c>
    </row>
    <row r="91818" spans="1:2" x14ac:dyDescent="0.3">
      <c r="A91818" s="2">
        <v>3.6391984812835197E-2</v>
      </c>
      <c r="B91818" t="s">
        <v>1099</v>
      </c>
    </row>
    <row r="91819" spans="1:2" x14ac:dyDescent="0.3">
      <c r="A91819" s="2">
        <v>1.1293000926741901</v>
      </c>
      <c r="B91819" t="s">
        <v>1099</v>
      </c>
    </row>
    <row r="91820" spans="1:2" x14ac:dyDescent="0.3">
      <c r="A91820" s="2">
        <v>0.643383162753566</v>
      </c>
      <c r="B91820" t="s">
        <v>1099</v>
      </c>
    </row>
    <row r="91821" spans="1:2" x14ac:dyDescent="0.3">
      <c r="A91821" s="2">
        <v>33.8572608658014</v>
      </c>
      <c r="B91821" t="s">
        <v>1099</v>
      </c>
    </row>
    <row r="91822" spans="1:2" x14ac:dyDescent="0.3">
      <c r="A91822" s="2">
        <v>27.512425362700998</v>
      </c>
      <c r="B91822" t="s">
        <v>1099</v>
      </c>
    </row>
    <row r="91823" spans="1:2" x14ac:dyDescent="0.3">
      <c r="A91823" s="2">
        <v>0.81095596381285795</v>
      </c>
      <c r="B91823" t="s">
        <v>1099</v>
      </c>
    </row>
    <row r="91824" spans="1:2" x14ac:dyDescent="0.3">
      <c r="A91824" s="2">
        <v>169.356348397967</v>
      </c>
      <c r="B91824" t="s">
        <v>1099</v>
      </c>
    </row>
    <row r="91825" spans="1:2" x14ac:dyDescent="0.3">
      <c r="A91825" s="2">
        <v>67.332802106170007</v>
      </c>
      <c r="B91825" t="s">
        <v>1099</v>
      </c>
    </row>
    <row r="91826" spans="1:2" x14ac:dyDescent="0.3">
      <c r="A91826" s="2">
        <v>13.7982534726273</v>
      </c>
      <c r="B91826" t="s">
        <v>1099</v>
      </c>
    </row>
    <row r="91827" spans="1:2" x14ac:dyDescent="0.3">
      <c r="A91827" s="2">
        <v>640.19009496107003</v>
      </c>
      <c r="B91827" t="s">
        <v>1099</v>
      </c>
    </row>
    <row r="91828" spans="1:2" x14ac:dyDescent="0.3">
      <c r="A91828" s="2">
        <v>899.56370140535705</v>
      </c>
      <c r="B91828" t="s">
        <v>1099</v>
      </c>
    </row>
    <row r="91829" spans="1:2" x14ac:dyDescent="0.3">
      <c r="A91829" s="2">
        <v>44.349450614190602</v>
      </c>
      <c r="B91829" t="s">
        <v>1099</v>
      </c>
    </row>
    <row r="91830" spans="1:2" x14ac:dyDescent="0.3">
      <c r="A91830" s="2">
        <v>33.344457684056501</v>
      </c>
      <c r="B91830" t="s">
        <v>1099</v>
      </c>
    </row>
    <row r="91831" spans="1:2" x14ac:dyDescent="0.3">
      <c r="A91831" s="2">
        <v>6.0952348701241501</v>
      </c>
      <c r="B91831" t="s">
        <v>1099</v>
      </c>
    </row>
    <row r="91832" spans="1:2" x14ac:dyDescent="0.3">
      <c r="A91832" s="2">
        <v>6.0952348701241501</v>
      </c>
      <c r="B91832" t="s">
        <v>1099</v>
      </c>
    </row>
    <row r="91833" spans="1:2" x14ac:dyDescent="0.3">
      <c r="A91833" s="2">
        <v>3.9800305698239602</v>
      </c>
      <c r="B91833" t="s">
        <v>1099</v>
      </c>
    </row>
    <row r="91834" spans="1:2" x14ac:dyDescent="0.3">
      <c r="A91834" s="2">
        <v>600.966250462022</v>
      </c>
      <c r="B91834" t="s">
        <v>1099</v>
      </c>
    </row>
    <row r="91835" spans="1:2" x14ac:dyDescent="0.3">
      <c r="A91835" s="2">
        <v>1991.32337048768</v>
      </c>
      <c r="B91835" t="s">
        <v>1099</v>
      </c>
    </row>
    <row r="91836" spans="1:2" x14ac:dyDescent="0.3">
      <c r="A91836" s="2">
        <v>10.3779009818942</v>
      </c>
      <c r="B91836" t="s">
        <v>1099</v>
      </c>
    </row>
    <row r="91837" spans="1:2" x14ac:dyDescent="0.3">
      <c r="A91837" s="2">
        <v>10.3779009818942</v>
      </c>
      <c r="B91837" t="s">
        <v>1099</v>
      </c>
    </row>
    <row r="91838" spans="1:2" x14ac:dyDescent="0.3">
      <c r="A91838" s="2">
        <v>12.276999054584699</v>
      </c>
      <c r="B91838" t="s">
        <v>1099</v>
      </c>
    </row>
    <row r="91839" spans="1:2" x14ac:dyDescent="0.3">
      <c r="A91839" s="2">
        <v>0.48687369297773297</v>
      </c>
      <c r="B91839" t="s">
        <v>1099</v>
      </c>
    </row>
    <row r="91840" spans="1:2" x14ac:dyDescent="0.3">
      <c r="A91840" s="2">
        <v>600.966250462022</v>
      </c>
      <c r="B91840" t="s">
        <v>1099</v>
      </c>
    </row>
    <row r="91841" spans="1:2" x14ac:dyDescent="0.3">
      <c r="A91841" s="2">
        <v>600.966250462022</v>
      </c>
      <c r="B91841" t="s">
        <v>1099</v>
      </c>
    </row>
    <row r="91842" spans="1:2" x14ac:dyDescent="0.3">
      <c r="A91842" s="2">
        <v>77.112382684241197</v>
      </c>
      <c r="B91842" t="s">
        <v>1099</v>
      </c>
    </row>
    <row r="91843" spans="1:2" x14ac:dyDescent="0.3">
      <c r="A91843" s="2">
        <v>600.966250462022</v>
      </c>
      <c r="B91843" t="s">
        <v>1099</v>
      </c>
    </row>
    <row r="91844" spans="1:2" x14ac:dyDescent="0.3">
      <c r="A91844" s="2">
        <v>512.478219485831</v>
      </c>
      <c r="B91844" t="s">
        <v>1099</v>
      </c>
    </row>
    <row r="91845" spans="1:2" x14ac:dyDescent="0.3">
      <c r="A91845" s="2">
        <v>0.143734063074067</v>
      </c>
      <c r="B91845" t="s">
        <v>1099</v>
      </c>
    </row>
    <row r="91846" spans="1:2" x14ac:dyDescent="0.3">
      <c r="A91846" s="2">
        <v>1.4509826844070599</v>
      </c>
      <c r="B91846" t="s">
        <v>1099</v>
      </c>
    </row>
    <row r="91847" spans="1:2" x14ac:dyDescent="0.3">
      <c r="A91847" s="2">
        <v>10.436806203825199</v>
      </c>
      <c r="B91847" t="s">
        <v>1099</v>
      </c>
    </row>
    <row r="91848" spans="1:2" x14ac:dyDescent="0.3">
      <c r="A91848" s="2">
        <v>600.966250462022</v>
      </c>
      <c r="B91848" t="s">
        <v>1099</v>
      </c>
    </row>
    <row r="91849" spans="1:2" x14ac:dyDescent="0.3">
      <c r="A91849" s="2">
        <v>12.947815818632399</v>
      </c>
      <c r="B91849" t="s">
        <v>1099</v>
      </c>
    </row>
    <row r="91850" spans="1:2" x14ac:dyDescent="0.3">
      <c r="A91850" s="2">
        <v>12.947815818632399</v>
      </c>
      <c r="B91850" t="s">
        <v>1099</v>
      </c>
    </row>
    <row r="91851" spans="1:2" x14ac:dyDescent="0.3">
      <c r="A91851" s="2">
        <v>600.966250462022</v>
      </c>
      <c r="B91851" t="s">
        <v>1099</v>
      </c>
    </row>
    <row r="91852" spans="1:2" x14ac:dyDescent="0.3">
      <c r="A91852" s="2">
        <v>0.51684022607415803</v>
      </c>
      <c r="B91852" t="s">
        <v>1099</v>
      </c>
    </row>
    <row r="91853" spans="1:2" x14ac:dyDescent="0.3">
      <c r="A91853" s="2">
        <v>600.966250462022</v>
      </c>
      <c r="B91853" t="s">
        <v>1099</v>
      </c>
    </row>
    <row r="91854" spans="1:2" x14ac:dyDescent="0.3">
      <c r="A91854" s="2">
        <v>3.47042824926476</v>
      </c>
      <c r="B91854" t="s">
        <v>1099</v>
      </c>
    </row>
    <row r="91855" spans="1:2" x14ac:dyDescent="0.3">
      <c r="A91855" s="2">
        <v>600.966250462022</v>
      </c>
      <c r="B91855" t="s">
        <v>1099</v>
      </c>
    </row>
    <row r="91856" spans="1:2" x14ac:dyDescent="0.3">
      <c r="A91856" s="2">
        <v>2.1262160347241199</v>
      </c>
      <c r="B91856" t="s">
        <v>1099</v>
      </c>
    </row>
    <row r="91857" spans="1:2" x14ac:dyDescent="0.3">
      <c r="A91857" s="2">
        <v>5.8719783523067397</v>
      </c>
      <c r="B91857" t="s">
        <v>1099</v>
      </c>
    </row>
    <row r="91858" spans="1:2" x14ac:dyDescent="0.3">
      <c r="A91858" s="2">
        <v>312.29217655025502</v>
      </c>
      <c r="B91858" t="s">
        <v>1099</v>
      </c>
    </row>
    <row r="91859" spans="1:2" x14ac:dyDescent="0.3">
      <c r="A91859" s="2">
        <v>0.54375562230740104</v>
      </c>
      <c r="B91859" t="s">
        <v>1099</v>
      </c>
    </row>
    <row r="91860" spans="1:2" x14ac:dyDescent="0.3">
      <c r="A91860" s="2">
        <v>600.966250462022</v>
      </c>
      <c r="B91860" t="s">
        <v>1099</v>
      </c>
    </row>
    <row r="91861" spans="1:2" x14ac:dyDescent="0.3">
      <c r="A91861" s="2">
        <v>4.5092530911566797</v>
      </c>
      <c r="B91861" t="s">
        <v>1099</v>
      </c>
    </row>
    <row r="91862" spans="1:2" x14ac:dyDescent="0.3">
      <c r="A91862" s="2">
        <v>25.252331448456001</v>
      </c>
      <c r="B91862" t="s">
        <v>1099</v>
      </c>
    </row>
    <row r="91863" spans="1:2" x14ac:dyDescent="0.3">
      <c r="A91863" s="2">
        <v>512.478219485831</v>
      </c>
      <c r="B91863" t="s">
        <v>1099</v>
      </c>
    </row>
    <row r="91864" spans="1:2" x14ac:dyDescent="0.3">
      <c r="A91864" s="2">
        <v>600.966250462022</v>
      </c>
      <c r="B91864" t="s">
        <v>1099</v>
      </c>
    </row>
    <row r="91865" spans="1:2" x14ac:dyDescent="0.3">
      <c r="A91865" s="2">
        <v>600.966250462022</v>
      </c>
      <c r="B91865" t="s">
        <v>1099</v>
      </c>
    </row>
    <row r="91866" spans="1:2" x14ac:dyDescent="0.3">
      <c r="A91866" s="2">
        <v>600.966250462022</v>
      </c>
      <c r="B91866" t="s">
        <v>1099</v>
      </c>
    </row>
    <row r="91867" spans="1:2" x14ac:dyDescent="0.3">
      <c r="A91867" s="2">
        <v>12.5642118762265</v>
      </c>
      <c r="B91867" t="s">
        <v>1099</v>
      </c>
    </row>
    <row r="91868" spans="1:2" x14ac:dyDescent="0.3">
      <c r="A91868" s="2">
        <v>81.440077492917695</v>
      </c>
      <c r="B91868" t="s">
        <v>1099</v>
      </c>
    </row>
    <row r="91869" spans="1:2" x14ac:dyDescent="0.3">
      <c r="A91869" s="2">
        <v>81.440077492917695</v>
      </c>
      <c r="B91869" t="s">
        <v>1099</v>
      </c>
    </row>
    <row r="91870" spans="1:2" x14ac:dyDescent="0.3">
      <c r="A91870" s="2">
        <v>31.787339121785099</v>
      </c>
      <c r="B91870" t="s">
        <v>1099</v>
      </c>
    </row>
    <row r="91871" spans="1:2" x14ac:dyDescent="0.3">
      <c r="A91871" s="2">
        <v>1991.32337048768</v>
      </c>
      <c r="B91871" t="s">
        <v>1099</v>
      </c>
    </row>
    <row r="91872" spans="1:2" x14ac:dyDescent="0.3">
      <c r="A91872" s="2">
        <v>1991.32337048768</v>
      </c>
      <c r="B91872" t="s">
        <v>1099</v>
      </c>
    </row>
    <row r="91873" spans="1:2" x14ac:dyDescent="0.3">
      <c r="A91873" s="2">
        <v>301.14694659646199</v>
      </c>
      <c r="B91873" t="s">
        <v>1099</v>
      </c>
    </row>
    <row r="91874" spans="1:2" x14ac:dyDescent="0.3">
      <c r="A91874" s="2">
        <v>13.124083325128201</v>
      </c>
      <c r="B91874" t="s">
        <v>1099</v>
      </c>
    </row>
    <row r="91875" spans="1:2" x14ac:dyDescent="0.3">
      <c r="A91875" s="2">
        <v>1991.32337048768</v>
      </c>
      <c r="B91875" t="s">
        <v>1099</v>
      </c>
    </row>
    <row r="91876" spans="1:2" x14ac:dyDescent="0.3">
      <c r="A91876" s="2">
        <v>3.25930353150292</v>
      </c>
      <c r="B91876" t="s">
        <v>1099</v>
      </c>
    </row>
    <row r="91877" spans="1:2" x14ac:dyDescent="0.3">
      <c r="A91877" s="2">
        <v>0.29917079135897201</v>
      </c>
      <c r="B91877" t="s">
        <v>1099</v>
      </c>
    </row>
    <row r="91878" spans="1:2" x14ac:dyDescent="0.3">
      <c r="A91878" s="2">
        <v>2.5728909686344901</v>
      </c>
      <c r="B91878" t="s">
        <v>1099</v>
      </c>
    </row>
    <row r="91879" spans="1:2" x14ac:dyDescent="0.3">
      <c r="A91879" s="2">
        <v>2.8523693895891902</v>
      </c>
      <c r="B91879" t="s">
        <v>1099</v>
      </c>
    </row>
    <row r="91880" spans="1:2" x14ac:dyDescent="0.3">
      <c r="A91880" s="2">
        <v>27.512425362700998</v>
      </c>
      <c r="B91880" t="s">
        <v>1099</v>
      </c>
    </row>
    <row r="91881" spans="1:2" x14ac:dyDescent="0.3">
      <c r="A91881" s="2">
        <v>2.8523693895891902</v>
      </c>
      <c r="B91881" t="s">
        <v>1099</v>
      </c>
    </row>
    <row r="91882" spans="1:2" x14ac:dyDescent="0.3">
      <c r="A91882" s="2">
        <v>0.188868574467701</v>
      </c>
      <c r="B91882" t="s">
        <v>1099</v>
      </c>
    </row>
    <row r="91883" spans="1:2" x14ac:dyDescent="0.3">
      <c r="A91883" s="2">
        <v>3.36012423551011</v>
      </c>
      <c r="B91883" t="s">
        <v>1099</v>
      </c>
    </row>
    <row r="91884" spans="1:2" x14ac:dyDescent="0.3">
      <c r="A91884" s="2">
        <v>0.71940027896438796</v>
      </c>
      <c r="B91884" t="s">
        <v>1099</v>
      </c>
    </row>
    <row r="91885" spans="1:2" x14ac:dyDescent="0.3">
      <c r="A91885" s="2">
        <v>259.62607572544999</v>
      </c>
      <c r="B91885" t="s">
        <v>1099</v>
      </c>
    </row>
    <row r="91886" spans="1:2" x14ac:dyDescent="0.3">
      <c r="A91886" s="2">
        <v>91.326590911195595</v>
      </c>
      <c r="B91886" t="s">
        <v>1099</v>
      </c>
    </row>
    <row r="91887" spans="1:2" x14ac:dyDescent="0.3">
      <c r="A91887" s="2">
        <v>397.613740442287</v>
      </c>
      <c r="B91887" t="s">
        <v>1099</v>
      </c>
    </row>
    <row r="91888" spans="1:2" x14ac:dyDescent="0.3">
      <c r="A91888" s="2">
        <v>8.6410862949153504</v>
      </c>
      <c r="B91888" t="s">
        <v>1099</v>
      </c>
    </row>
    <row r="91889" spans="1:2" x14ac:dyDescent="0.3">
      <c r="A91889" s="2">
        <v>162.31513204791901</v>
      </c>
      <c r="B91889" t="s">
        <v>1099</v>
      </c>
    </row>
    <row r="91890" spans="1:2" x14ac:dyDescent="0.3">
      <c r="A91890" s="2">
        <v>7.1079252324469104</v>
      </c>
      <c r="B91890" t="s">
        <v>1099</v>
      </c>
    </row>
    <row r="91891" spans="1:2" x14ac:dyDescent="0.3">
      <c r="A91891" s="2">
        <v>2.8523693895891902</v>
      </c>
      <c r="B91891" t="s">
        <v>1099</v>
      </c>
    </row>
    <row r="91892" spans="1:2" x14ac:dyDescent="0.3">
      <c r="A91892" s="2">
        <v>397.613740442287</v>
      </c>
      <c r="B91892" t="s">
        <v>1099</v>
      </c>
    </row>
    <row r="91893" spans="1:2" x14ac:dyDescent="0.3">
      <c r="A91893" s="2">
        <v>8.6410862949153504</v>
      </c>
      <c r="B91893" t="s">
        <v>1099</v>
      </c>
    </row>
    <row r="91894" spans="1:2" x14ac:dyDescent="0.3">
      <c r="A91894" s="2">
        <v>162.31513204791901</v>
      </c>
      <c r="B91894" t="s">
        <v>1099</v>
      </c>
    </row>
    <row r="91895" spans="1:2" x14ac:dyDescent="0.3">
      <c r="A91895" s="2">
        <v>33.5236270286955</v>
      </c>
      <c r="B91895" t="s">
        <v>1099</v>
      </c>
    </row>
    <row r="91896" spans="1:2" x14ac:dyDescent="0.3">
      <c r="A91896" s="2">
        <v>116.731734963535</v>
      </c>
      <c r="B91896" t="s">
        <v>1099</v>
      </c>
    </row>
    <row r="91897" spans="1:2" x14ac:dyDescent="0.3">
      <c r="A91897" s="2">
        <v>13.939362948169499</v>
      </c>
      <c r="B91897" t="s">
        <v>1099</v>
      </c>
    </row>
    <row r="91898" spans="1:2" x14ac:dyDescent="0.3">
      <c r="A91898" s="2">
        <v>74.525241346490802</v>
      </c>
      <c r="B91898" t="s">
        <v>1099</v>
      </c>
    </row>
    <row r="91899" spans="1:2" x14ac:dyDescent="0.3">
      <c r="A91899" s="2">
        <v>0.18824722219083601</v>
      </c>
      <c r="B91899" t="s">
        <v>1099</v>
      </c>
    </row>
    <row r="91900" spans="1:2" x14ac:dyDescent="0.3">
      <c r="A91900" s="2">
        <v>0.34097355548923203</v>
      </c>
      <c r="B91900" t="s">
        <v>1099</v>
      </c>
    </row>
    <row r="91901" spans="1:2" x14ac:dyDescent="0.3">
      <c r="A91901" s="2">
        <v>33.344457684056501</v>
      </c>
      <c r="B91901" t="s">
        <v>1099</v>
      </c>
    </row>
    <row r="91902" spans="1:2" x14ac:dyDescent="0.3">
      <c r="A91902" s="2">
        <v>10.3779009818942</v>
      </c>
      <c r="B91902" t="s">
        <v>1099</v>
      </c>
    </row>
    <row r="91903" spans="1:2" x14ac:dyDescent="0.3">
      <c r="A91903" s="2">
        <v>10.3779009818942</v>
      </c>
      <c r="B91903" t="s">
        <v>1099</v>
      </c>
    </row>
    <row r="91904" spans="1:2" x14ac:dyDescent="0.3">
      <c r="A91904" s="2">
        <v>33.344457684056501</v>
      </c>
      <c r="B91904" t="s">
        <v>1099</v>
      </c>
    </row>
    <row r="91905" spans="1:2" x14ac:dyDescent="0.3">
      <c r="A91905" s="2">
        <v>915.88331011722698</v>
      </c>
      <c r="B91905" t="s">
        <v>1099</v>
      </c>
    </row>
    <row r="91906" spans="1:2" x14ac:dyDescent="0.3">
      <c r="A91906" s="2">
        <v>10.3779009818942</v>
      </c>
      <c r="B91906" t="s">
        <v>1099</v>
      </c>
    </row>
    <row r="91907" spans="1:2" x14ac:dyDescent="0.3">
      <c r="A91907" s="2">
        <v>158.46129999862299</v>
      </c>
      <c r="B91907" t="s">
        <v>1099</v>
      </c>
    </row>
    <row r="91908" spans="1:2" x14ac:dyDescent="0.3">
      <c r="A91908" s="2">
        <v>10.3779009818942</v>
      </c>
      <c r="B91908" t="s">
        <v>1099</v>
      </c>
    </row>
    <row r="91909" spans="1:2" x14ac:dyDescent="0.3">
      <c r="A91909" s="2">
        <v>82.410924229514393</v>
      </c>
      <c r="B91909" t="s">
        <v>1099</v>
      </c>
    </row>
    <row r="91910" spans="1:2" x14ac:dyDescent="0.3">
      <c r="A91910" s="2">
        <v>82.410924229514393</v>
      </c>
      <c r="B91910" t="s">
        <v>1099</v>
      </c>
    </row>
    <row r="91911" spans="1:2" x14ac:dyDescent="0.3">
      <c r="A91911" s="2">
        <v>10.3779009818942</v>
      </c>
      <c r="B91911" t="s">
        <v>1099</v>
      </c>
    </row>
    <row r="91912" spans="1:2" x14ac:dyDescent="0.3">
      <c r="A91912" s="2">
        <v>12.5642118762265</v>
      </c>
      <c r="B91912" t="s">
        <v>1099</v>
      </c>
    </row>
    <row r="91913" spans="1:2" x14ac:dyDescent="0.3">
      <c r="A91913" s="2">
        <v>10.3779009818942</v>
      </c>
      <c r="B91913" t="s">
        <v>1099</v>
      </c>
    </row>
    <row r="91914" spans="1:2" x14ac:dyDescent="0.3">
      <c r="A91914" s="2">
        <v>10.3779009818942</v>
      </c>
      <c r="B91914" t="s">
        <v>1099</v>
      </c>
    </row>
    <row r="91915" spans="1:2" x14ac:dyDescent="0.3">
      <c r="A91915" s="2">
        <v>10.3779009818942</v>
      </c>
      <c r="B91915" t="s">
        <v>1099</v>
      </c>
    </row>
    <row r="91916" spans="1:2" x14ac:dyDescent="0.3">
      <c r="A91916" s="2">
        <v>485.76720253069902</v>
      </c>
      <c r="B91916" t="s">
        <v>1099</v>
      </c>
    </row>
    <row r="91917" spans="1:2" x14ac:dyDescent="0.3">
      <c r="A91917" s="2">
        <v>0.14124004123942999</v>
      </c>
      <c r="B91917" t="s">
        <v>1099</v>
      </c>
    </row>
    <row r="91918" spans="1:2" x14ac:dyDescent="0.3">
      <c r="A91918" s="2">
        <v>485.76720253069902</v>
      </c>
      <c r="B91918" t="s">
        <v>1099</v>
      </c>
    </row>
    <row r="91919" spans="1:2" x14ac:dyDescent="0.3">
      <c r="A91919" s="2">
        <v>266.25060363085402</v>
      </c>
      <c r="B91919" t="s">
        <v>1099</v>
      </c>
    </row>
    <row r="91920" spans="1:2" x14ac:dyDescent="0.3">
      <c r="A91920" s="2">
        <v>45.527866692411003</v>
      </c>
      <c r="B91920" t="s">
        <v>1099</v>
      </c>
    </row>
    <row r="91921" spans="1:2" x14ac:dyDescent="0.3">
      <c r="A91921" s="2">
        <v>45.527866692411003</v>
      </c>
      <c r="B91921" t="s">
        <v>1099</v>
      </c>
    </row>
    <row r="91922" spans="1:2" x14ac:dyDescent="0.3">
      <c r="A91922" s="2">
        <v>8.7577252472698603</v>
      </c>
      <c r="B91922" t="s">
        <v>1099</v>
      </c>
    </row>
    <row r="91923" spans="1:2" x14ac:dyDescent="0.3">
      <c r="A91923" s="2">
        <v>120.89536745336</v>
      </c>
      <c r="B91923" t="s">
        <v>1099</v>
      </c>
    </row>
    <row r="91924" spans="1:2" x14ac:dyDescent="0.3">
      <c r="A91924" s="2">
        <v>27.512425362700998</v>
      </c>
      <c r="B91924" t="s">
        <v>1099</v>
      </c>
    </row>
    <row r="91925" spans="1:2" x14ac:dyDescent="0.3">
      <c r="A91925" s="2">
        <v>11.4418309630372</v>
      </c>
      <c r="B91925" t="s">
        <v>1099</v>
      </c>
    </row>
    <row r="91926" spans="1:2" x14ac:dyDescent="0.3">
      <c r="A91926" s="2">
        <v>2063.7798531223998</v>
      </c>
      <c r="B91926" t="s">
        <v>1099</v>
      </c>
    </row>
    <row r="91927" spans="1:2" x14ac:dyDescent="0.3">
      <c r="A91927" s="2">
        <v>2063.7798531223998</v>
      </c>
      <c r="B91927" t="s">
        <v>1099</v>
      </c>
    </row>
    <row r="91928" spans="1:2" x14ac:dyDescent="0.3">
      <c r="A91928" s="2">
        <v>3.36012423551011</v>
      </c>
      <c r="B91928" t="s">
        <v>1099</v>
      </c>
    </row>
    <row r="91929" spans="1:2" x14ac:dyDescent="0.3">
      <c r="A91929" s="2">
        <v>2.5306777812280199</v>
      </c>
      <c r="B91929" t="s">
        <v>1099</v>
      </c>
    </row>
    <row r="91930" spans="1:2" x14ac:dyDescent="0.3">
      <c r="A91930" s="2">
        <v>3.3151278319450901</v>
      </c>
      <c r="B91930" t="s">
        <v>1099</v>
      </c>
    </row>
    <row r="91931" spans="1:2" x14ac:dyDescent="0.3">
      <c r="A91931" s="2">
        <v>0.158097902715922</v>
      </c>
      <c r="B91931" t="s">
        <v>1099</v>
      </c>
    </row>
    <row r="91932" spans="1:2" x14ac:dyDescent="0.3">
      <c r="A91932" s="2">
        <v>2.2594280411632601</v>
      </c>
      <c r="B91932" t="s">
        <v>1099</v>
      </c>
    </row>
    <row r="91933" spans="1:2" x14ac:dyDescent="0.3">
      <c r="A91933" s="2">
        <v>512.478219485831</v>
      </c>
      <c r="B91933" t="s">
        <v>1099</v>
      </c>
    </row>
    <row r="91934" spans="1:2" x14ac:dyDescent="0.3">
      <c r="A91934" s="2">
        <v>12.5642118762265</v>
      </c>
      <c r="B91934" t="s">
        <v>1099</v>
      </c>
    </row>
    <row r="91935" spans="1:2" x14ac:dyDescent="0.3">
      <c r="A91935" s="2">
        <v>26.282408932178502</v>
      </c>
      <c r="B91935" t="s">
        <v>1099</v>
      </c>
    </row>
    <row r="91936" spans="1:2" x14ac:dyDescent="0.3">
      <c r="A91936" s="2">
        <v>10.3779009818942</v>
      </c>
      <c r="B91936" t="s">
        <v>1099</v>
      </c>
    </row>
    <row r="91937" spans="1:2" x14ac:dyDescent="0.3">
      <c r="A91937" s="2">
        <v>90.793406529348005</v>
      </c>
      <c r="B91937" t="s">
        <v>1099</v>
      </c>
    </row>
    <row r="91938" spans="1:2" x14ac:dyDescent="0.3">
      <c r="A91938" s="2">
        <v>82.410924229514393</v>
      </c>
      <c r="B91938" t="s">
        <v>1099</v>
      </c>
    </row>
    <row r="91939" spans="1:2" x14ac:dyDescent="0.3">
      <c r="A91939" s="2">
        <v>10.3779009818942</v>
      </c>
      <c r="B91939" t="s">
        <v>1099</v>
      </c>
    </row>
    <row r="91940" spans="1:2" x14ac:dyDescent="0.3">
      <c r="A91940" s="2">
        <v>10.3779009818942</v>
      </c>
      <c r="B91940" t="s">
        <v>1099</v>
      </c>
    </row>
    <row r="91941" spans="1:2" x14ac:dyDescent="0.3">
      <c r="A91941" s="2">
        <v>10.3779009818942</v>
      </c>
      <c r="B91941" t="s">
        <v>1099</v>
      </c>
    </row>
    <row r="91942" spans="1:2" x14ac:dyDescent="0.3">
      <c r="A91942" s="2">
        <v>9.8291072473504997</v>
      </c>
      <c r="B91942" t="s">
        <v>1099</v>
      </c>
    </row>
    <row r="91943" spans="1:2" x14ac:dyDescent="0.3">
      <c r="A91943" s="2">
        <v>922.01855601645502</v>
      </c>
      <c r="B91943" t="s">
        <v>1099</v>
      </c>
    </row>
    <row r="91944" spans="1:2" x14ac:dyDescent="0.3">
      <c r="A91944" s="2">
        <v>77.333262431326006</v>
      </c>
      <c r="B91944" t="s">
        <v>1099</v>
      </c>
    </row>
    <row r="91945" spans="1:2" x14ac:dyDescent="0.3">
      <c r="A91945" s="2">
        <v>12.5642118762265</v>
      </c>
      <c r="B91945" t="s">
        <v>1099</v>
      </c>
    </row>
    <row r="91946" spans="1:2" x14ac:dyDescent="0.3">
      <c r="A91946" s="2">
        <v>81.662368851031403</v>
      </c>
      <c r="B91946" t="s">
        <v>1099</v>
      </c>
    </row>
    <row r="91947" spans="1:2" x14ac:dyDescent="0.3">
      <c r="A91947" s="2">
        <v>500.29506906747702</v>
      </c>
      <c r="B91947" t="s">
        <v>1099</v>
      </c>
    </row>
    <row r="91948" spans="1:2" x14ac:dyDescent="0.3">
      <c r="A91948" s="2">
        <v>22.1141862441002</v>
      </c>
      <c r="B91948" t="s">
        <v>1099</v>
      </c>
    </row>
    <row r="91949" spans="1:2" x14ac:dyDescent="0.3">
      <c r="A91949" s="2">
        <v>48.643740411459802</v>
      </c>
      <c r="B91949" t="s">
        <v>1099</v>
      </c>
    </row>
    <row r="91950" spans="1:2" x14ac:dyDescent="0.3">
      <c r="A91950" s="2">
        <v>500.29506906747702</v>
      </c>
      <c r="B91950" t="s">
        <v>1099</v>
      </c>
    </row>
    <row r="91951" spans="1:2" x14ac:dyDescent="0.3">
      <c r="A91951" s="2">
        <v>3.8965507706493998</v>
      </c>
      <c r="B91951" t="s">
        <v>1099</v>
      </c>
    </row>
    <row r="91952" spans="1:2" x14ac:dyDescent="0.3">
      <c r="A91952" s="2">
        <v>24.134246594739999</v>
      </c>
      <c r="B91952" t="s">
        <v>1099</v>
      </c>
    </row>
    <row r="91953" spans="1:2" x14ac:dyDescent="0.3">
      <c r="A91953" s="2">
        <v>191.37904204312699</v>
      </c>
      <c r="B91953" t="s">
        <v>1099</v>
      </c>
    </row>
    <row r="91954" spans="1:2" x14ac:dyDescent="0.3">
      <c r="A91954" s="2">
        <v>1154.83373906624</v>
      </c>
      <c r="B91954" t="s">
        <v>1099</v>
      </c>
    </row>
    <row r="91955" spans="1:2" x14ac:dyDescent="0.3">
      <c r="A91955" s="2">
        <v>23.2712239083024</v>
      </c>
      <c r="B91955" t="s">
        <v>1099</v>
      </c>
    </row>
    <row r="91956" spans="1:2" x14ac:dyDescent="0.3">
      <c r="A91956" s="2">
        <v>136.33807597719601</v>
      </c>
      <c r="B91956" t="s">
        <v>1099</v>
      </c>
    </row>
    <row r="91957" spans="1:2" x14ac:dyDescent="0.3">
      <c r="A91957" s="2">
        <v>136.33807597719601</v>
      </c>
      <c r="B91957" t="s">
        <v>1099</v>
      </c>
    </row>
    <row r="91958" spans="1:2" x14ac:dyDescent="0.3">
      <c r="A91958" s="2">
        <v>145.41112968982401</v>
      </c>
      <c r="B91958" t="s">
        <v>1099</v>
      </c>
    </row>
    <row r="91959" spans="1:2" x14ac:dyDescent="0.3">
      <c r="A91959" s="2">
        <v>388.10371365000202</v>
      </c>
      <c r="B91959" t="s">
        <v>1099</v>
      </c>
    </row>
    <row r="91960" spans="1:2" x14ac:dyDescent="0.3">
      <c r="A91960" s="2">
        <v>45.527866692411003</v>
      </c>
      <c r="B91960" t="s">
        <v>1099</v>
      </c>
    </row>
    <row r="91961" spans="1:2" x14ac:dyDescent="0.3">
      <c r="A91961" s="2">
        <v>19.310075328011202</v>
      </c>
      <c r="B91961" t="s">
        <v>1099</v>
      </c>
    </row>
    <row r="91962" spans="1:2" x14ac:dyDescent="0.3">
      <c r="A91962" s="2">
        <v>600.966250462022</v>
      </c>
      <c r="B91962" t="s">
        <v>1099</v>
      </c>
    </row>
    <row r="91963" spans="1:2" x14ac:dyDescent="0.3">
      <c r="A91963" s="2">
        <v>120.08664279320401</v>
      </c>
      <c r="B91963" t="s">
        <v>1099</v>
      </c>
    </row>
    <row r="91964" spans="1:2" x14ac:dyDescent="0.3">
      <c r="A91964" s="2">
        <v>298.82447261211598</v>
      </c>
      <c r="B91964" t="s">
        <v>1099</v>
      </c>
    </row>
    <row r="91965" spans="1:2" x14ac:dyDescent="0.3">
      <c r="A91965" s="2">
        <v>48.6842892119246</v>
      </c>
      <c r="B91965" t="s">
        <v>1099</v>
      </c>
    </row>
    <row r="91966" spans="1:2" x14ac:dyDescent="0.3">
      <c r="A91966" s="2">
        <v>1.80701949100124</v>
      </c>
      <c r="B91966" t="s">
        <v>1099</v>
      </c>
    </row>
    <row r="91967" spans="1:2" x14ac:dyDescent="0.3">
      <c r="A91967" s="2">
        <v>1.80701949100124</v>
      </c>
      <c r="B91967" t="s">
        <v>1099</v>
      </c>
    </row>
    <row r="91968" spans="1:2" x14ac:dyDescent="0.3">
      <c r="A91968" s="2">
        <v>1.80701949100124</v>
      </c>
      <c r="B91968" t="s">
        <v>1099</v>
      </c>
    </row>
    <row r="91969" spans="1:2" x14ac:dyDescent="0.3">
      <c r="A91969" s="2">
        <v>1.80701949100124</v>
      </c>
      <c r="B91969" t="s">
        <v>1099</v>
      </c>
    </row>
    <row r="91970" spans="1:2" x14ac:dyDescent="0.3">
      <c r="A91970" s="2">
        <v>1.80701949100124</v>
      </c>
      <c r="B91970" t="s">
        <v>1099</v>
      </c>
    </row>
    <row r="91971" spans="1:2" x14ac:dyDescent="0.3">
      <c r="A91971" s="2">
        <v>136.33807597719601</v>
      </c>
      <c r="B91971" t="s">
        <v>1099</v>
      </c>
    </row>
    <row r="91972" spans="1:2" x14ac:dyDescent="0.3">
      <c r="A91972" s="2">
        <v>1.33208231185315</v>
      </c>
      <c r="B91972" t="s">
        <v>1099</v>
      </c>
    </row>
    <row r="91973" spans="1:2" x14ac:dyDescent="0.3">
      <c r="A91973" s="2">
        <v>136.33807597719601</v>
      </c>
      <c r="B91973" t="s">
        <v>1099</v>
      </c>
    </row>
    <row r="91974" spans="1:2" x14ac:dyDescent="0.3">
      <c r="A91974" s="2">
        <v>35.1866250362418</v>
      </c>
      <c r="B91974" t="s">
        <v>1099</v>
      </c>
    </row>
    <row r="91975" spans="1:2" x14ac:dyDescent="0.3">
      <c r="A91975" s="2">
        <v>31.674328959298101</v>
      </c>
      <c r="B91975" t="s">
        <v>1099</v>
      </c>
    </row>
    <row r="91976" spans="1:2" x14ac:dyDescent="0.3">
      <c r="A91976" s="2">
        <v>1991.32337048768</v>
      </c>
      <c r="B91976" t="s">
        <v>1099</v>
      </c>
    </row>
    <row r="91977" spans="1:2" x14ac:dyDescent="0.3">
      <c r="A91977" s="2">
        <v>6.8598477912688702</v>
      </c>
      <c r="B91977" t="s">
        <v>1099</v>
      </c>
    </row>
    <row r="91978" spans="1:2" x14ac:dyDescent="0.3">
      <c r="A91978" s="2">
        <v>31.674328959298101</v>
      </c>
      <c r="B91978" t="s">
        <v>1099</v>
      </c>
    </row>
    <row r="91979" spans="1:2" x14ac:dyDescent="0.3">
      <c r="A91979" s="2">
        <v>97.647878816769904</v>
      </c>
      <c r="B91979" t="s">
        <v>1099</v>
      </c>
    </row>
    <row r="91980" spans="1:2" x14ac:dyDescent="0.3">
      <c r="A91980" s="2">
        <v>31.674328959298101</v>
      </c>
      <c r="B91980" t="s">
        <v>1099</v>
      </c>
    </row>
    <row r="91981" spans="1:2" x14ac:dyDescent="0.3">
      <c r="A91981" s="2">
        <v>97.647878816769904</v>
      </c>
      <c r="B91981" t="s">
        <v>1099</v>
      </c>
    </row>
    <row r="91982" spans="1:2" x14ac:dyDescent="0.3">
      <c r="A91982" s="2">
        <v>31.674328959298101</v>
      </c>
      <c r="B91982" t="s">
        <v>1099</v>
      </c>
    </row>
    <row r="91983" spans="1:2" x14ac:dyDescent="0.3">
      <c r="A91983" s="2">
        <v>12.5642118762265</v>
      </c>
      <c r="B91983" t="s">
        <v>1099</v>
      </c>
    </row>
    <row r="91984" spans="1:2" x14ac:dyDescent="0.3">
      <c r="A91984" s="2">
        <v>31.674328959298101</v>
      </c>
      <c r="B91984" t="s">
        <v>1099</v>
      </c>
    </row>
    <row r="91985" spans="1:2" x14ac:dyDescent="0.3">
      <c r="A91985" s="2">
        <v>31.674328959298101</v>
      </c>
      <c r="B91985" t="s">
        <v>1099</v>
      </c>
    </row>
    <row r="91986" spans="1:2" x14ac:dyDescent="0.3">
      <c r="A91986" s="2">
        <v>97.647878816769904</v>
      </c>
      <c r="B91986" t="s">
        <v>1099</v>
      </c>
    </row>
    <row r="91987" spans="1:2" x14ac:dyDescent="0.3">
      <c r="A91987" s="2">
        <v>31.674328959298101</v>
      </c>
      <c r="B91987" t="s">
        <v>1099</v>
      </c>
    </row>
    <row r="91988" spans="1:2" x14ac:dyDescent="0.3">
      <c r="A91988" s="2">
        <v>97.647878816769904</v>
      </c>
      <c r="B91988" t="s">
        <v>1099</v>
      </c>
    </row>
    <row r="91989" spans="1:2" x14ac:dyDescent="0.3">
      <c r="A91989" s="2">
        <v>31.674328959298101</v>
      </c>
      <c r="B91989" t="s">
        <v>1099</v>
      </c>
    </row>
    <row r="91990" spans="1:2" x14ac:dyDescent="0.3">
      <c r="A91990" s="2">
        <v>97.647878816769904</v>
      </c>
      <c r="B91990" t="s">
        <v>1099</v>
      </c>
    </row>
    <row r="91991" spans="1:2" x14ac:dyDescent="0.3">
      <c r="A91991" s="2">
        <v>31.674328959298101</v>
      </c>
      <c r="B91991" t="s">
        <v>1099</v>
      </c>
    </row>
    <row r="91992" spans="1:2" x14ac:dyDescent="0.3">
      <c r="A91992" s="2">
        <v>97.647878816769904</v>
      </c>
      <c r="B91992" t="s">
        <v>1099</v>
      </c>
    </row>
    <row r="91993" spans="1:2" x14ac:dyDescent="0.3">
      <c r="A91993" s="2">
        <v>31.674328959298101</v>
      </c>
      <c r="B91993" t="s">
        <v>1099</v>
      </c>
    </row>
    <row r="91994" spans="1:2" x14ac:dyDescent="0.3">
      <c r="A91994" s="2">
        <v>97.647878816769904</v>
      </c>
      <c r="B91994" t="s">
        <v>1099</v>
      </c>
    </row>
    <row r="91995" spans="1:2" x14ac:dyDescent="0.3">
      <c r="A91995" s="2">
        <v>31.674328959298101</v>
      </c>
      <c r="B91995" t="s">
        <v>1099</v>
      </c>
    </row>
    <row r="91996" spans="1:2" x14ac:dyDescent="0.3">
      <c r="A91996" s="2">
        <v>31.674328959298101</v>
      </c>
      <c r="B91996" t="s">
        <v>1099</v>
      </c>
    </row>
    <row r="91997" spans="1:2" x14ac:dyDescent="0.3">
      <c r="A91997" s="2">
        <v>97.647878816769904</v>
      </c>
      <c r="B91997" t="s">
        <v>1099</v>
      </c>
    </row>
    <row r="91998" spans="1:2" x14ac:dyDescent="0.3">
      <c r="A91998" s="2">
        <v>31.674328959298101</v>
      </c>
      <c r="B91998" t="s">
        <v>1099</v>
      </c>
    </row>
    <row r="91999" spans="1:2" x14ac:dyDescent="0.3">
      <c r="A91999" s="2">
        <v>97.647878816769904</v>
      </c>
      <c r="B91999" t="s">
        <v>1099</v>
      </c>
    </row>
    <row r="92000" spans="1:2" x14ac:dyDescent="0.3">
      <c r="A92000" s="2">
        <v>30.535250068872799</v>
      </c>
      <c r="B92000" t="s">
        <v>1099</v>
      </c>
    </row>
    <row r="92001" spans="1:2" x14ac:dyDescent="0.3">
      <c r="A92001" s="2">
        <v>33.695680073228999</v>
      </c>
      <c r="B92001" t="s">
        <v>1099</v>
      </c>
    </row>
    <row r="92002" spans="1:2" x14ac:dyDescent="0.3">
      <c r="A92002" s="2">
        <v>3.5424697690398999</v>
      </c>
      <c r="B92002" t="s">
        <v>1099</v>
      </c>
    </row>
    <row r="92003" spans="1:2" x14ac:dyDescent="0.3">
      <c r="A92003" s="2">
        <v>31.674328959298101</v>
      </c>
      <c r="B92003" t="s">
        <v>1099</v>
      </c>
    </row>
    <row r="92004" spans="1:2" x14ac:dyDescent="0.3">
      <c r="A92004" s="2">
        <v>13.124083325128201</v>
      </c>
      <c r="B92004" t="s">
        <v>1099</v>
      </c>
    </row>
    <row r="92005" spans="1:2" x14ac:dyDescent="0.3">
      <c r="A92005" s="2">
        <v>3.25930353150292</v>
      </c>
      <c r="B92005" t="s">
        <v>1099</v>
      </c>
    </row>
    <row r="92006" spans="1:2" x14ac:dyDescent="0.3">
      <c r="A92006" s="2">
        <v>31.674328959298101</v>
      </c>
      <c r="B92006" t="s">
        <v>1099</v>
      </c>
    </row>
    <row r="92007" spans="1:2" x14ac:dyDescent="0.3">
      <c r="A92007" s="2">
        <v>31.674328959298101</v>
      </c>
      <c r="B92007" t="s">
        <v>1099</v>
      </c>
    </row>
    <row r="92008" spans="1:2" x14ac:dyDescent="0.3">
      <c r="A92008" s="2">
        <v>1237.8127047411499</v>
      </c>
      <c r="B92008" t="s">
        <v>1099</v>
      </c>
    </row>
    <row r="92009" spans="1:2" x14ac:dyDescent="0.3">
      <c r="A92009" s="2">
        <v>46.4390152525297</v>
      </c>
      <c r="B92009" t="s">
        <v>1099</v>
      </c>
    </row>
    <row r="92010" spans="1:2" x14ac:dyDescent="0.3">
      <c r="A92010" s="2">
        <v>2.8326955552639301</v>
      </c>
      <c r="B92010" t="s">
        <v>1099</v>
      </c>
    </row>
    <row r="92011" spans="1:2" x14ac:dyDescent="0.3">
      <c r="A92011" s="2">
        <v>1.0053795691860401</v>
      </c>
      <c r="B92011" t="s">
        <v>1099</v>
      </c>
    </row>
    <row r="92012" spans="1:2" x14ac:dyDescent="0.3">
      <c r="A92012" s="2">
        <v>161.027326409794</v>
      </c>
      <c r="B92012" t="s">
        <v>1099</v>
      </c>
    </row>
    <row r="92013" spans="1:2" x14ac:dyDescent="0.3">
      <c r="A92013" s="2">
        <v>71.384917335390199</v>
      </c>
      <c r="B92013" t="s">
        <v>1099</v>
      </c>
    </row>
    <row r="92014" spans="1:2" x14ac:dyDescent="0.3">
      <c r="A92014" s="2">
        <v>161.027326409794</v>
      </c>
      <c r="B92014" t="s">
        <v>1099</v>
      </c>
    </row>
    <row r="92015" spans="1:2" x14ac:dyDescent="0.3">
      <c r="A92015" s="2">
        <v>0.11639805412179199</v>
      </c>
      <c r="B92015" t="s">
        <v>1099</v>
      </c>
    </row>
    <row r="92016" spans="1:2" x14ac:dyDescent="0.3">
      <c r="A92016" s="2">
        <v>161.027326409794</v>
      </c>
      <c r="B92016" t="s">
        <v>1099</v>
      </c>
    </row>
    <row r="92017" spans="1:2" x14ac:dyDescent="0.3">
      <c r="A92017" s="2">
        <v>161.027326409794</v>
      </c>
      <c r="B92017" t="s">
        <v>1099</v>
      </c>
    </row>
    <row r="92018" spans="1:2" x14ac:dyDescent="0.3">
      <c r="A92018" s="2">
        <v>161.027326409794</v>
      </c>
      <c r="B92018" t="s">
        <v>1099</v>
      </c>
    </row>
    <row r="92019" spans="1:2" x14ac:dyDescent="0.3">
      <c r="A92019" s="2">
        <v>193.236639275464</v>
      </c>
      <c r="B92019" t="s">
        <v>1099</v>
      </c>
    </row>
    <row r="92020" spans="1:2" x14ac:dyDescent="0.3">
      <c r="A92020" s="2">
        <v>193.236639275464</v>
      </c>
      <c r="B92020" t="s">
        <v>1099</v>
      </c>
    </row>
    <row r="92021" spans="1:2" x14ac:dyDescent="0.3">
      <c r="A92021" s="2">
        <v>44.867288186202799</v>
      </c>
      <c r="B92021" t="s">
        <v>1099</v>
      </c>
    </row>
    <row r="92022" spans="1:2" x14ac:dyDescent="0.3">
      <c r="A92022" s="2">
        <v>1991.32337048768</v>
      </c>
      <c r="B92022" t="s">
        <v>1099</v>
      </c>
    </row>
    <row r="92023" spans="1:2" x14ac:dyDescent="0.3">
      <c r="A92023" s="2">
        <v>7.4282728836199893E-2</v>
      </c>
      <c r="B92023" t="s">
        <v>1099</v>
      </c>
    </row>
    <row r="92024" spans="1:2" x14ac:dyDescent="0.3">
      <c r="A92024" s="2">
        <v>145.26832418277201</v>
      </c>
      <c r="B92024" t="s">
        <v>1099</v>
      </c>
    </row>
    <row r="92025" spans="1:2" x14ac:dyDescent="0.3">
      <c r="A92025" s="2">
        <v>161.027326409794</v>
      </c>
      <c r="B92025" t="s">
        <v>1099</v>
      </c>
    </row>
    <row r="92026" spans="1:2" x14ac:dyDescent="0.3">
      <c r="A92026" s="2">
        <v>145.26832418277201</v>
      </c>
      <c r="B92026" t="s">
        <v>1099</v>
      </c>
    </row>
    <row r="92027" spans="1:2" x14ac:dyDescent="0.3">
      <c r="A92027" s="2">
        <v>161.027326409794</v>
      </c>
      <c r="B92027" t="s">
        <v>1099</v>
      </c>
    </row>
    <row r="92028" spans="1:2" x14ac:dyDescent="0.3">
      <c r="A92028" s="2">
        <v>0.31340599990461399</v>
      </c>
      <c r="B92028" t="s">
        <v>1099</v>
      </c>
    </row>
    <row r="92029" spans="1:2" x14ac:dyDescent="0.3">
      <c r="A92029" s="2">
        <v>27.823701828260699</v>
      </c>
      <c r="B92029" t="s">
        <v>1099</v>
      </c>
    </row>
    <row r="92030" spans="1:2" x14ac:dyDescent="0.3">
      <c r="A92030" s="2">
        <v>21.792650595471699</v>
      </c>
      <c r="B92030" t="s">
        <v>1099</v>
      </c>
    </row>
    <row r="92031" spans="1:2" x14ac:dyDescent="0.3">
      <c r="A92031" s="2">
        <v>21.792650595471699</v>
      </c>
      <c r="B92031" t="s">
        <v>1099</v>
      </c>
    </row>
    <row r="92032" spans="1:2" x14ac:dyDescent="0.3">
      <c r="A92032" s="2">
        <v>9.6251481493246303</v>
      </c>
      <c r="B92032" t="s">
        <v>1099</v>
      </c>
    </row>
    <row r="92033" spans="1:2" x14ac:dyDescent="0.3">
      <c r="A92033" s="2">
        <v>25.717115067537499</v>
      </c>
      <c r="B92033" t="s">
        <v>1099</v>
      </c>
    </row>
    <row r="92034" spans="1:2" x14ac:dyDescent="0.3">
      <c r="A92034" s="2">
        <v>0.96256185572133701</v>
      </c>
      <c r="B92034" t="s">
        <v>1099</v>
      </c>
    </row>
    <row r="92035" spans="1:2" x14ac:dyDescent="0.3">
      <c r="A92035" s="2">
        <v>0.71378402342501301</v>
      </c>
      <c r="B92035" t="s">
        <v>1099</v>
      </c>
    </row>
    <row r="92036" spans="1:2" x14ac:dyDescent="0.3">
      <c r="A92036" s="2">
        <v>2.3790548071392799</v>
      </c>
      <c r="B92036" t="s">
        <v>1099</v>
      </c>
    </row>
    <row r="92037" spans="1:2" x14ac:dyDescent="0.3">
      <c r="A92037" s="2">
        <v>115.87048567742301</v>
      </c>
      <c r="B92037" t="s">
        <v>1099</v>
      </c>
    </row>
    <row r="92038" spans="1:2" x14ac:dyDescent="0.3">
      <c r="A92038" s="2">
        <v>115.87048567742301</v>
      </c>
      <c r="B92038" t="s">
        <v>1099</v>
      </c>
    </row>
    <row r="92039" spans="1:2" x14ac:dyDescent="0.3">
      <c r="A92039" s="2">
        <v>0.13224157050160901</v>
      </c>
      <c r="B92039" t="s">
        <v>1099</v>
      </c>
    </row>
    <row r="92040" spans="1:2" x14ac:dyDescent="0.3">
      <c r="A92040" s="2">
        <v>0.27361155858123798</v>
      </c>
      <c r="B92040" t="s">
        <v>1099</v>
      </c>
    </row>
    <row r="92041" spans="1:2" x14ac:dyDescent="0.3">
      <c r="A92041" s="2">
        <v>0.128841016157203</v>
      </c>
      <c r="B92041" t="s">
        <v>1099</v>
      </c>
    </row>
    <row r="92042" spans="1:2" x14ac:dyDescent="0.3">
      <c r="A92042" s="2">
        <v>115.87048567742301</v>
      </c>
      <c r="B92042" t="s">
        <v>1099</v>
      </c>
    </row>
    <row r="92043" spans="1:2" x14ac:dyDescent="0.3">
      <c r="A92043" s="2">
        <v>0.73381540306838</v>
      </c>
      <c r="B92043" t="s">
        <v>1099</v>
      </c>
    </row>
    <row r="92044" spans="1:2" x14ac:dyDescent="0.3">
      <c r="A92044" s="2">
        <v>26.0812476081976</v>
      </c>
      <c r="B92044" t="s">
        <v>1099</v>
      </c>
    </row>
    <row r="92045" spans="1:2" x14ac:dyDescent="0.3">
      <c r="A92045" s="2">
        <v>115.87048567742301</v>
      </c>
      <c r="B92045" t="s">
        <v>1099</v>
      </c>
    </row>
    <row r="92046" spans="1:2" x14ac:dyDescent="0.3">
      <c r="A92046" s="2">
        <v>115.87048567742301</v>
      </c>
      <c r="B92046" t="s">
        <v>1099</v>
      </c>
    </row>
    <row r="92047" spans="1:2" x14ac:dyDescent="0.3">
      <c r="A92047" s="2">
        <v>115.87048567742301</v>
      </c>
      <c r="B92047" t="s">
        <v>1099</v>
      </c>
    </row>
    <row r="92048" spans="1:2" x14ac:dyDescent="0.3">
      <c r="A92048" s="2">
        <v>115.87048567742301</v>
      </c>
      <c r="B92048" t="s">
        <v>1099</v>
      </c>
    </row>
    <row r="92049" spans="1:2" x14ac:dyDescent="0.3">
      <c r="A92049" s="2">
        <v>115.87048567742301</v>
      </c>
      <c r="B92049" t="s">
        <v>1099</v>
      </c>
    </row>
    <row r="92050" spans="1:2" x14ac:dyDescent="0.3">
      <c r="A92050" s="2">
        <v>32.254803546099502</v>
      </c>
      <c r="B92050" t="s">
        <v>1099</v>
      </c>
    </row>
    <row r="92051" spans="1:2" x14ac:dyDescent="0.3">
      <c r="A92051" s="2">
        <v>179.85163522913601</v>
      </c>
      <c r="B92051" t="s">
        <v>1099</v>
      </c>
    </row>
    <row r="92052" spans="1:2" x14ac:dyDescent="0.3">
      <c r="A92052" s="2">
        <v>154.93854546203701</v>
      </c>
      <c r="B92052" t="s">
        <v>1099</v>
      </c>
    </row>
    <row r="92053" spans="1:2" x14ac:dyDescent="0.3">
      <c r="A92053" s="2">
        <v>3.8603926808528</v>
      </c>
      <c r="B92053" t="s">
        <v>1099</v>
      </c>
    </row>
    <row r="92054" spans="1:2" x14ac:dyDescent="0.3">
      <c r="A92054" s="2">
        <v>0.17834299382879401</v>
      </c>
      <c r="B92054" t="s">
        <v>1099</v>
      </c>
    </row>
    <row r="92055" spans="1:2" x14ac:dyDescent="0.3">
      <c r="A92055" s="2">
        <v>1.53504361541864</v>
      </c>
      <c r="B92055" t="s">
        <v>1099</v>
      </c>
    </row>
    <row r="92056" spans="1:2" x14ac:dyDescent="0.3">
      <c r="A92056" s="2">
        <v>222.62672960067701</v>
      </c>
      <c r="B92056" t="s">
        <v>1099</v>
      </c>
    </row>
    <row r="92057" spans="1:2" x14ac:dyDescent="0.3">
      <c r="A92057" s="2">
        <v>7.8606611136840004E-2</v>
      </c>
      <c r="B92057" t="s">
        <v>1099</v>
      </c>
    </row>
    <row r="92058" spans="1:2" x14ac:dyDescent="0.3">
      <c r="A92058" s="2">
        <v>0.103187591414189</v>
      </c>
      <c r="B92058" t="s">
        <v>1099</v>
      </c>
    </row>
    <row r="92059" spans="1:2" x14ac:dyDescent="0.3">
      <c r="A92059" s="2">
        <v>71.384917335390199</v>
      </c>
      <c r="B92059" t="s">
        <v>1099</v>
      </c>
    </row>
    <row r="92060" spans="1:2" x14ac:dyDescent="0.3">
      <c r="A92060" s="2">
        <v>71.384917335390199</v>
      </c>
      <c r="B92060" t="s">
        <v>1099</v>
      </c>
    </row>
    <row r="92061" spans="1:2" x14ac:dyDescent="0.3">
      <c r="A92061" s="2">
        <v>500.29506906747702</v>
      </c>
      <c r="B92061" t="s">
        <v>1099</v>
      </c>
    </row>
    <row r="92062" spans="1:2" x14ac:dyDescent="0.3">
      <c r="A92062" s="2">
        <v>2.8847692551529899E-2</v>
      </c>
      <c r="B92062" t="s">
        <v>1099</v>
      </c>
    </row>
    <row r="92063" spans="1:2" x14ac:dyDescent="0.3">
      <c r="A92063" s="2">
        <v>5.1774773074098599</v>
      </c>
      <c r="B92063" t="s">
        <v>1099</v>
      </c>
    </row>
    <row r="92064" spans="1:2" x14ac:dyDescent="0.3">
      <c r="A92064" s="2">
        <v>45.588657117804701</v>
      </c>
      <c r="B92064" t="s">
        <v>1099</v>
      </c>
    </row>
    <row r="92065" spans="1:2" x14ac:dyDescent="0.3">
      <c r="A92065" s="2">
        <v>45.588657117804701</v>
      </c>
      <c r="B92065" t="s">
        <v>1099</v>
      </c>
    </row>
    <row r="92066" spans="1:2" x14ac:dyDescent="0.3">
      <c r="A92066" s="2">
        <v>600.966250462022</v>
      </c>
      <c r="B92066" t="s">
        <v>1099</v>
      </c>
    </row>
    <row r="92067" spans="1:2" x14ac:dyDescent="0.3">
      <c r="A92067" s="2">
        <v>6.2945135168407093E-2</v>
      </c>
      <c r="B92067" t="s">
        <v>1099</v>
      </c>
    </row>
    <row r="92068" spans="1:2" x14ac:dyDescent="0.3">
      <c r="A92068" s="2">
        <v>17.7892484850953</v>
      </c>
      <c r="B92068" t="s">
        <v>1099</v>
      </c>
    </row>
    <row r="92069" spans="1:2" x14ac:dyDescent="0.3">
      <c r="A92069" s="2">
        <v>70.415158494969802</v>
      </c>
      <c r="B92069" t="s">
        <v>1099</v>
      </c>
    </row>
    <row r="92070" spans="1:2" x14ac:dyDescent="0.3">
      <c r="A92070" s="2">
        <v>17.7892484850953</v>
      </c>
      <c r="B92070" t="s">
        <v>1099</v>
      </c>
    </row>
    <row r="92071" spans="1:2" x14ac:dyDescent="0.3">
      <c r="A92071" s="2">
        <v>5.7816124833743103</v>
      </c>
      <c r="B92071" t="s">
        <v>1099</v>
      </c>
    </row>
    <row r="92072" spans="1:2" x14ac:dyDescent="0.3">
      <c r="A92072" s="2">
        <v>19.4486664903439</v>
      </c>
      <c r="B92072" t="s">
        <v>1099</v>
      </c>
    </row>
    <row r="92073" spans="1:2" x14ac:dyDescent="0.3">
      <c r="A92073" s="2">
        <v>179.85163522913601</v>
      </c>
      <c r="B92073" t="s">
        <v>1099</v>
      </c>
    </row>
    <row r="92074" spans="1:2" x14ac:dyDescent="0.3">
      <c r="A92074" s="2">
        <v>154.93854546203701</v>
      </c>
      <c r="B92074" t="s">
        <v>1099</v>
      </c>
    </row>
    <row r="92075" spans="1:2" x14ac:dyDescent="0.3">
      <c r="A92075" s="2">
        <v>600.966250462022</v>
      </c>
      <c r="B92075" t="s">
        <v>1099</v>
      </c>
    </row>
    <row r="92076" spans="1:2" x14ac:dyDescent="0.3">
      <c r="A92076" s="2">
        <v>0.15261425404523299</v>
      </c>
      <c r="B92076" t="s">
        <v>1099</v>
      </c>
    </row>
    <row r="92077" spans="1:2" x14ac:dyDescent="0.3">
      <c r="A92077" s="2">
        <v>3.8603926808528</v>
      </c>
      <c r="B92077" t="s">
        <v>1099</v>
      </c>
    </row>
    <row r="92078" spans="1:2" x14ac:dyDescent="0.3">
      <c r="A92078" s="2">
        <v>0.42344808561863201</v>
      </c>
      <c r="B92078" t="s">
        <v>1099</v>
      </c>
    </row>
    <row r="92079" spans="1:2" x14ac:dyDescent="0.3">
      <c r="A92079" s="2">
        <v>0.56299469907266997</v>
      </c>
      <c r="B92079" t="s">
        <v>1099</v>
      </c>
    </row>
    <row r="92080" spans="1:2" x14ac:dyDescent="0.3">
      <c r="A92080" s="2">
        <v>28.2454957075214</v>
      </c>
      <c r="B92080" t="s">
        <v>1099</v>
      </c>
    </row>
    <row r="92081" spans="1:2" x14ac:dyDescent="0.3">
      <c r="A92081" s="2">
        <v>0.56299469907266997</v>
      </c>
      <c r="B92081" t="s">
        <v>1099</v>
      </c>
    </row>
    <row r="92082" spans="1:2" x14ac:dyDescent="0.3">
      <c r="A92082" s="2">
        <v>1.7479835768451E-2</v>
      </c>
      <c r="B92082" t="s">
        <v>1099</v>
      </c>
    </row>
    <row r="92083" spans="1:2" x14ac:dyDescent="0.3">
      <c r="A92083" s="2">
        <v>0.31054504261131999</v>
      </c>
      <c r="B92083" t="s">
        <v>1099</v>
      </c>
    </row>
    <row r="92084" spans="1:2" x14ac:dyDescent="0.3">
      <c r="A92084" s="2">
        <v>1.03730979190362</v>
      </c>
      <c r="B92084" t="s">
        <v>1099</v>
      </c>
    </row>
    <row r="92085" spans="1:2" x14ac:dyDescent="0.3">
      <c r="A92085" s="2">
        <v>0.120323321068557</v>
      </c>
      <c r="B92085" t="s">
        <v>1099</v>
      </c>
    </row>
    <row r="92086" spans="1:2" x14ac:dyDescent="0.3">
      <c r="A92086" s="2">
        <v>0.120323321068557</v>
      </c>
      <c r="B92086" t="s">
        <v>1099</v>
      </c>
    </row>
    <row r="92087" spans="1:2" x14ac:dyDescent="0.3">
      <c r="A92087" s="2">
        <v>6.75994980554563E-2</v>
      </c>
      <c r="B92087" t="s">
        <v>1099</v>
      </c>
    </row>
    <row r="92088" spans="1:2" x14ac:dyDescent="0.3">
      <c r="A92088" s="2">
        <v>2.0926327112027E-2</v>
      </c>
      <c r="B92088" t="s">
        <v>1099</v>
      </c>
    </row>
    <row r="92089" spans="1:2" x14ac:dyDescent="0.3">
      <c r="A92089" s="2">
        <v>0.19153407253188301</v>
      </c>
      <c r="B92089" t="s">
        <v>1099</v>
      </c>
    </row>
    <row r="92090" spans="1:2" x14ac:dyDescent="0.3">
      <c r="A92090" s="2">
        <v>2.0063210595938599</v>
      </c>
      <c r="B92090" t="s">
        <v>1099</v>
      </c>
    </row>
    <row r="92091" spans="1:2" x14ac:dyDescent="0.3">
      <c r="A92091" s="2">
        <v>71.384917335390199</v>
      </c>
      <c r="B92091" t="s">
        <v>1099</v>
      </c>
    </row>
    <row r="92092" spans="1:2" x14ac:dyDescent="0.3">
      <c r="A92092" s="2">
        <v>71.384917335390199</v>
      </c>
      <c r="B92092" t="s">
        <v>1099</v>
      </c>
    </row>
    <row r="92093" spans="1:2" x14ac:dyDescent="0.3">
      <c r="A92093" s="2">
        <v>82.746823451843497</v>
      </c>
      <c r="B92093" t="s">
        <v>1099</v>
      </c>
    </row>
    <row r="92094" spans="1:2" x14ac:dyDescent="0.3">
      <c r="A92094" s="2">
        <v>71.384917335390199</v>
      </c>
      <c r="B92094" t="s">
        <v>1099</v>
      </c>
    </row>
    <row r="92095" spans="1:2" x14ac:dyDescent="0.3">
      <c r="A92095" s="2">
        <v>1.42376324700854</v>
      </c>
      <c r="B92095" t="s">
        <v>1099</v>
      </c>
    </row>
    <row r="92096" spans="1:2" x14ac:dyDescent="0.3">
      <c r="A92096" s="2">
        <v>71.384917335390199</v>
      </c>
      <c r="B92096" t="s">
        <v>1099</v>
      </c>
    </row>
    <row r="92097" spans="1:2" x14ac:dyDescent="0.3">
      <c r="A92097" s="2">
        <v>1991.32337048768</v>
      </c>
      <c r="B92097" t="s">
        <v>1099</v>
      </c>
    </row>
    <row r="92098" spans="1:2" x14ac:dyDescent="0.3">
      <c r="A92098" s="2">
        <v>0.21369986479948</v>
      </c>
      <c r="B92098" t="s">
        <v>1099</v>
      </c>
    </row>
    <row r="92099" spans="1:2" x14ac:dyDescent="0.3">
      <c r="A92099" s="2">
        <v>0.59711155377243796</v>
      </c>
      <c r="B92099" t="s">
        <v>1099</v>
      </c>
    </row>
    <row r="92100" spans="1:2" x14ac:dyDescent="0.3">
      <c r="A92100" s="2">
        <v>71.384917335390199</v>
      </c>
      <c r="B92100" t="s">
        <v>1099</v>
      </c>
    </row>
    <row r="92101" spans="1:2" x14ac:dyDescent="0.3">
      <c r="A92101" s="2">
        <v>1991.32337048768</v>
      </c>
      <c r="B92101" t="s">
        <v>1099</v>
      </c>
    </row>
    <row r="92102" spans="1:2" x14ac:dyDescent="0.3">
      <c r="A92102" s="2">
        <v>196.44071084685501</v>
      </c>
      <c r="B92102" t="s">
        <v>1099</v>
      </c>
    </row>
    <row r="92103" spans="1:2" x14ac:dyDescent="0.3">
      <c r="A92103" s="2">
        <v>0.13226385071097399</v>
      </c>
      <c r="B92103" t="s">
        <v>1099</v>
      </c>
    </row>
    <row r="92104" spans="1:2" x14ac:dyDescent="0.3">
      <c r="A92104" s="2">
        <v>6.9574022839832897E-2</v>
      </c>
      <c r="B92104" t="s">
        <v>1099</v>
      </c>
    </row>
    <row r="92105" spans="1:2" x14ac:dyDescent="0.3">
      <c r="A92105" s="2">
        <v>0.24349154758087699</v>
      </c>
      <c r="B92105" t="s">
        <v>1099</v>
      </c>
    </row>
    <row r="92106" spans="1:2" x14ac:dyDescent="0.3">
      <c r="A92106" s="2">
        <v>71.384917335390199</v>
      </c>
      <c r="B92106" t="s">
        <v>1099</v>
      </c>
    </row>
    <row r="92107" spans="1:2" x14ac:dyDescent="0.3">
      <c r="A92107" s="2">
        <v>3.0556907463548399E-2</v>
      </c>
      <c r="B92107" t="s">
        <v>1099</v>
      </c>
    </row>
    <row r="92108" spans="1:2" x14ac:dyDescent="0.3">
      <c r="A92108" s="2">
        <v>0.300411505550925</v>
      </c>
      <c r="B92108" t="s">
        <v>1099</v>
      </c>
    </row>
    <row r="92109" spans="1:2" x14ac:dyDescent="0.3">
      <c r="A92109" s="2">
        <v>54.355501998673901</v>
      </c>
      <c r="B92109" t="s">
        <v>1099</v>
      </c>
    </row>
    <row r="92110" spans="1:2" x14ac:dyDescent="0.3">
      <c r="A92110" s="2">
        <v>196.44071084685501</v>
      </c>
      <c r="B92110" t="s">
        <v>1099</v>
      </c>
    </row>
    <row r="92111" spans="1:2" x14ac:dyDescent="0.3">
      <c r="A92111" s="2">
        <v>5.1155848731618797E-2</v>
      </c>
      <c r="B92111" t="s">
        <v>1099</v>
      </c>
    </row>
    <row r="92112" spans="1:2" x14ac:dyDescent="0.3">
      <c r="A92112" s="2">
        <v>3.0556907463548399E-2</v>
      </c>
      <c r="B92112" t="s">
        <v>1099</v>
      </c>
    </row>
    <row r="92113" spans="1:2" x14ac:dyDescent="0.3">
      <c r="A92113" s="2">
        <v>8.9560355251093293E-2</v>
      </c>
      <c r="B92113" t="s">
        <v>1099</v>
      </c>
    </row>
    <row r="92114" spans="1:2" x14ac:dyDescent="0.3">
      <c r="A92114" s="2">
        <v>6.6505927177149898E-2</v>
      </c>
      <c r="B92114" t="s">
        <v>1099</v>
      </c>
    </row>
    <row r="92115" spans="1:2" x14ac:dyDescent="0.3">
      <c r="A92115" s="2">
        <v>6.2772874098678794E-2</v>
      </c>
      <c r="B92115" t="s">
        <v>1099</v>
      </c>
    </row>
    <row r="92116" spans="1:2" x14ac:dyDescent="0.3">
      <c r="A92116" s="2">
        <v>82.746823451843497</v>
      </c>
      <c r="B92116" t="s">
        <v>1099</v>
      </c>
    </row>
    <row r="92117" spans="1:2" x14ac:dyDescent="0.3">
      <c r="A92117" s="2">
        <v>7.2309030306350497E-2</v>
      </c>
      <c r="B92117" t="s">
        <v>1099</v>
      </c>
    </row>
    <row r="92118" spans="1:2" x14ac:dyDescent="0.3">
      <c r="A92118" s="2">
        <v>26.0812476081976</v>
      </c>
      <c r="B92118" t="s">
        <v>1099</v>
      </c>
    </row>
    <row r="92119" spans="1:2" x14ac:dyDescent="0.3">
      <c r="A92119" s="2">
        <v>0.191153455942463</v>
      </c>
      <c r="B92119" t="s">
        <v>1099</v>
      </c>
    </row>
    <row r="92120" spans="1:2" x14ac:dyDescent="0.3">
      <c r="A92120" s="2">
        <v>0.161754090768857</v>
      </c>
      <c r="B92120" t="s">
        <v>1099</v>
      </c>
    </row>
    <row r="92121" spans="1:2" x14ac:dyDescent="0.3">
      <c r="A92121" s="2">
        <v>0.116779433385193</v>
      </c>
      <c r="B92121" t="s">
        <v>1099</v>
      </c>
    </row>
    <row r="92122" spans="1:2" x14ac:dyDescent="0.3">
      <c r="A92122" s="2">
        <v>7.2309030306350497E-2</v>
      </c>
      <c r="B92122" t="s">
        <v>1099</v>
      </c>
    </row>
    <row r="92123" spans="1:2" x14ac:dyDescent="0.3">
      <c r="A92123" s="2">
        <v>60.156358135519298</v>
      </c>
      <c r="B92123" t="s">
        <v>1099</v>
      </c>
    </row>
    <row r="92124" spans="1:2" x14ac:dyDescent="0.3">
      <c r="A92124" s="2">
        <v>58.2390168795948</v>
      </c>
      <c r="B92124" t="s">
        <v>1099</v>
      </c>
    </row>
    <row r="92125" spans="1:2" x14ac:dyDescent="0.3">
      <c r="A92125" s="2">
        <v>71.384917335390199</v>
      </c>
      <c r="B92125" t="s">
        <v>1099</v>
      </c>
    </row>
    <row r="92126" spans="1:2" x14ac:dyDescent="0.3">
      <c r="A92126" s="2">
        <v>82.746823451843497</v>
      </c>
      <c r="B92126" t="s">
        <v>1099</v>
      </c>
    </row>
    <row r="92127" spans="1:2" x14ac:dyDescent="0.3">
      <c r="A92127" s="2">
        <v>71.384917335390199</v>
      </c>
      <c r="B92127" t="s">
        <v>1099</v>
      </c>
    </row>
    <row r="92128" spans="1:2" x14ac:dyDescent="0.3">
      <c r="A92128" s="2">
        <v>31.674328959298101</v>
      </c>
      <c r="B92128" t="s">
        <v>1099</v>
      </c>
    </row>
    <row r="92129" spans="1:2" x14ac:dyDescent="0.3">
      <c r="A92129" s="2">
        <v>0.51500197698907602</v>
      </c>
      <c r="B92129" t="s">
        <v>1099</v>
      </c>
    </row>
    <row r="92130" spans="1:2" x14ac:dyDescent="0.3">
      <c r="A92130" s="2">
        <v>986.70442532560696</v>
      </c>
      <c r="B92130" t="s">
        <v>1099</v>
      </c>
    </row>
    <row r="92131" spans="1:2" x14ac:dyDescent="0.3">
      <c r="A92131" s="2">
        <v>71.384917335390199</v>
      </c>
      <c r="B92131" t="s">
        <v>1099</v>
      </c>
    </row>
    <row r="92132" spans="1:2" x14ac:dyDescent="0.3">
      <c r="A92132" s="2">
        <v>0.622325301575825</v>
      </c>
      <c r="B92132" t="s">
        <v>1099</v>
      </c>
    </row>
    <row r="92133" spans="1:2" x14ac:dyDescent="0.3">
      <c r="A92133" s="2">
        <v>2.16030590447517E-2</v>
      </c>
      <c r="B92133" t="s">
        <v>1099</v>
      </c>
    </row>
    <row r="92134" spans="1:2" x14ac:dyDescent="0.3">
      <c r="A92134" s="2">
        <v>2.16030590447517E-2</v>
      </c>
      <c r="B92134" t="s">
        <v>1099</v>
      </c>
    </row>
    <row r="92135" spans="1:2" x14ac:dyDescent="0.3">
      <c r="A92135" s="2">
        <v>2.16030590447517E-2</v>
      </c>
      <c r="B92135" t="s">
        <v>1099</v>
      </c>
    </row>
    <row r="92136" spans="1:2" x14ac:dyDescent="0.3">
      <c r="A92136" s="2">
        <v>4.3000602033405298E-3</v>
      </c>
      <c r="B92136" t="s">
        <v>1099</v>
      </c>
    </row>
    <row r="92137" spans="1:2" x14ac:dyDescent="0.3">
      <c r="A92137" s="2">
        <v>14.250687514274899</v>
      </c>
      <c r="B92137" t="s">
        <v>1099</v>
      </c>
    </row>
    <row r="92138" spans="1:2" x14ac:dyDescent="0.3">
      <c r="A92138" s="2">
        <v>4.2782420715388502E-3</v>
      </c>
      <c r="B92138" t="s">
        <v>1099</v>
      </c>
    </row>
    <row r="92139" spans="1:2" x14ac:dyDescent="0.3">
      <c r="A92139" s="2">
        <v>28.2454957075214</v>
      </c>
      <c r="B92139" t="s">
        <v>1099</v>
      </c>
    </row>
    <row r="92140" spans="1:2" x14ac:dyDescent="0.3">
      <c r="A92140" s="2">
        <v>1.8500211762411001</v>
      </c>
      <c r="B92140" t="s">
        <v>1099</v>
      </c>
    </row>
    <row r="92141" spans="1:2" x14ac:dyDescent="0.3">
      <c r="A92141" s="2">
        <v>2.56188823371778</v>
      </c>
      <c r="B92141" t="s">
        <v>1099</v>
      </c>
    </row>
    <row r="92142" spans="1:2" x14ac:dyDescent="0.3">
      <c r="A92142" s="2">
        <v>3.5213205005045503E-2</v>
      </c>
      <c r="B92142" t="s">
        <v>1099</v>
      </c>
    </row>
    <row r="92143" spans="1:2" x14ac:dyDescent="0.3">
      <c r="A92143" s="2">
        <v>7.6688765778459497E-2</v>
      </c>
      <c r="B92143" t="s">
        <v>1099</v>
      </c>
    </row>
    <row r="92144" spans="1:2" x14ac:dyDescent="0.3">
      <c r="A92144" s="2">
        <v>2.12762520143061E-2</v>
      </c>
      <c r="B92144" t="s">
        <v>1099</v>
      </c>
    </row>
    <row r="92145" spans="1:2" x14ac:dyDescent="0.3">
      <c r="A92145" s="2">
        <v>4.8211267753652098E-3</v>
      </c>
      <c r="B92145" t="s">
        <v>1099</v>
      </c>
    </row>
    <row r="92146" spans="1:2" x14ac:dyDescent="0.3">
      <c r="A92146" s="2">
        <v>12.5642118762265</v>
      </c>
      <c r="B92146" t="s">
        <v>1099</v>
      </c>
    </row>
    <row r="92147" spans="1:2" x14ac:dyDescent="0.3">
      <c r="A92147" s="2">
        <v>1.03730979190362</v>
      </c>
      <c r="B92147" t="s">
        <v>1099</v>
      </c>
    </row>
    <row r="92148" spans="1:2" x14ac:dyDescent="0.3">
      <c r="A92148" s="2">
        <v>22.1141862441002</v>
      </c>
      <c r="B92148" t="s">
        <v>1099</v>
      </c>
    </row>
    <row r="92149" spans="1:2" x14ac:dyDescent="0.3">
      <c r="A92149" s="2">
        <v>1.5623790127342101</v>
      </c>
      <c r="B92149" t="s">
        <v>1099</v>
      </c>
    </row>
    <row r="92150" spans="1:2" x14ac:dyDescent="0.3">
      <c r="A92150" s="2">
        <v>4.8868739792111197E-2</v>
      </c>
      <c r="B92150" t="s">
        <v>1099</v>
      </c>
    </row>
    <row r="92151" spans="1:2" x14ac:dyDescent="0.3">
      <c r="A92151" s="2">
        <v>2.2442837421794998E-2</v>
      </c>
      <c r="B92151" t="s">
        <v>1099</v>
      </c>
    </row>
    <row r="92152" spans="1:2" x14ac:dyDescent="0.3">
      <c r="A92152" s="2">
        <v>0.15796123435849799</v>
      </c>
      <c r="B92152" t="s">
        <v>1099</v>
      </c>
    </row>
    <row r="92153" spans="1:2" x14ac:dyDescent="0.3">
      <c r="A92153" s="2">
        <v>7.1537256728031698E-2</v>
      </c>
      <c r="B92153" t="s">
        <v>1099</v>
      </c>
    </row>
    <row r="92154" spans="1:2" x14ac:dyDescent="0.3">
      <c r="A92154" s="2">
        <v>28.2454957075214</v>
      </c>
      <c r="B92154" t="s">
        <v>1099</v>
      </c>
    </row>
    <row r="92155" spans="1:2" x14ac:dyDescent="0.3">
      <c r="A92155" s="2">
        <v>0.10605481290136499</v>
      </c>
      <c r="B92155" t="s">
        <v>1099</v>
      </c>
    </row>
    <row r="92156" spans="1:2" x14ac:dyDescent="0.3">
      <c r="A92156" s="2">
        <v>312.29217655025502</v>
      </c>
      <c r="B92156" t="s">
        <v>1099</v>
      </c>
    </row>
    <row r="92157" spans="1:2" x14ac:dyDescent="0.3">
      <c r="A92157" s="2">
        <v>12.5642118762265</v>
      </c>
      <c r="B92157" t="s">
        <v>1099</v>
      </c>
    </row>
    <row r="92158" spans="1:2" x14ac:dyDescent="0.3">
      <c r="A92158" s="2">
        <v>12.5642118762265</v>
      </c>
      <c r="B92158" t="s">
        <v>1099</v>
      </c>
    </row>
    <row r="92159" spans="1:2" x14ac:dyDescent="0.3">
      <c r="A92159" s="2">
        <v>28.2454957075214</v>
      </c>
      <c r="B92159" t="s">
        <v>1099</v>
      </c>
    </row>
    <row r="92160" spans="1:2" x14ac:dyDescent="0.3">
      <c r="A92160" s="2">
        <v>12.5642118762265</v>
      </c>
      <c r="B92160" t="s">
        <v>1099</v>
      </c>
    </row>
    <row r="92161" spans="1:2" x14ac:dyDescent="0.3">
      <c r="A92161" s="2">
        <v>0.282063375405945</v>
      </c>
      <c r="B92161" t="s">
        <v>1099</v>
      </c>
    </row>
    <row r="92162" spans="1:2" x14ac:dyDescent="0.3">
      <c r="A92162" s="2">
        <v>12.5642118762265</v>
      </c>
      <c r="B92162" t="s">
        <v>1099</v>
      </c>
    </row>
    <row r="92163" spans="1:2" x14ac:dyDescent="0.3">
      <c r="A92163" s="2">
        <v>0.39606411913579698</v>
      </c>
      <c r="B92163" t="s">
        <v>1099</v>
      </c>
    </row>
    <row r="92164" spans="1:2" x14ac:dyDescent="0.3">
      <c r="A92164" s="2">
        <v>1.1088086231826</v>
      </c>
      <c r="B92164" t="s">
        <v>1099</v>
      </c>
    </row>
    <row r="92165" spans="1:2" x14ac:dyDescent="0.3">
      <c r="A92165" s="2">
        <v>0.42992375744587302</v>
      </c>
      <c r="B92165" t="s">
        <v>1099</v>
      </c>
    </row>
    <row r="92166" spans="1:2" x14ac:dyDescent="0.3">
      <c r="A92166" s="2">
        <v>0.11681653113613399</v>
      </c>
      <c r="B92166" t="s">
        <v>1099</v>
      </c>
    </row>
    <row r="92167" spans="1:2" x14ac:dyDescent="0.3">
      <c r="A92167" s="2">
        <v>0.11681653113613399</v>
      </c>
      <c r="B92167" t="s">
        <v>1099</v>
      </c>
    </row>
    <row r="92168" spans="1:2" x14ac:dyDescent="0.3">
      <c r="A92168" s="2">
        <v>312.29217655025502</v>
      </c>
      <c r="B92168" t="s">
        <v>1099</v>
      </c>
    </row>
    <row r="92169" spans="1:2" x14ac:dyDescent="0.3">
      <c r="A92169" s="2">
        <v>222.62672960067701</v>
      </c>
      <c r="B92169" t="s">
        <v>1099</v>
      </c>
    </row>
    <row r="92170" spans="1:2" x14ac:dyDescent="0.3">
      <c r="A92170" s="2">
        <v>17.219895844685698</v>
      </c>
      <c r="B92170" t="s">
        <v>1099</v>
      </c>
    </row>
    <row r="92171" spans="1:2" x14ac:dyDescent="0.3">
      <c r="A92171" s="2">
        <v>0.11681653113613399</v>
      </c>
      <c r="B92171" t="s">
        <v>1099</v>
      </c>
    </row>
    <row r="92172" spans="1:2" x14ac:dyDescent="0.3">
      <c r="A92172" s="2">
        <v>312.29217655025502</v>
      </c>
      <c r="B92172" t="s">
        <v>1099</v>
      </c>
    </row>
    <row r="92173" spans="1:2" x14ac:dyDescent="0.3">
      <c r="A92173" s="2">
        <v>12.5642118762265</v>
      </c>
      <c r="B92173" t="s">
        <v>1099</v>
      </c>
    </row>
    <row r="92174" spans="1:2" x14ac:dyDescent="0.3">
      <c r="A92174" s="2">
        <v>0.438470963342528</v>
      </c>
      <c r="B92174" t="s">
        <v>1099</v>
      </c>
    </row>
    <row r="92175" spans="1:2" x14ac:dyDescent="0.3">
      <c r="A92175" s="2">
        <v>0.331805071166202</v>
      </c>
      <c r="B92175" t="s">
        <v>1099</v>
      </c>
    </row>
    <row r="92176" spans="1:2" x14ac:dyDescent="0.3">
      <c r="A92176" s="2">
        <v>1.01670713355581</v>
      </c>
      <c r="B92176" t="s">
        <v>1099</v>
      </c>
    </row>
    <row r="92177" spans="1:2" x14ac:dyDescent="0.3">
      <c r="A92177" s="2">
        <v>312.29217655025502</v>
      </c>
      <c r="B92177" t="s">
        <v>1099</v>
      </c>
    </row>
    <row r="92178" spans="1:2" x14ac:dyDescent="0.3">
      <c r="A92178" s="2">
        <v>0.40598557349106301</v>
      </c>
      <c r="B92178" t="s">
        <v>1099</v>
      </c>
    </row>
    <row r="92179" spans="1:2" x14ac:dyDescent="0.3">
      <c r="A92179" s="2">
        <v>27.1347094847583</v>
      </c>
      <c r="B92179" t="s">
        <v>1099</v>
      </c>
    </row>
    <row r="92180" spans="1:2" x14ac:dyDescent="0.3">
      <c r="A92180" s="2">
        <v>4.7889847847265701</v>
      </c>
      <c r="B92180" t="s">
        <v>1099</v>
      </c>
    </row>
    <row r="92181" spans="1:2" x14ac:dyDescent="0.3">
      <c r="A92181" s="2">
        <v>5.4945698079746004</v>
      </c>
      <c r="B92181" t="s">
        <v>1099</v>
      </c>
    </row>
    <row r="92182" spans="1:2" x14ac:dyDescent="0.3">
      <c r="A92182" s="2">
        <v>0.358656791487583</v>
      </c>
      <c r="B92182" t="s">
        <v>1099</v>
      </c>
    </row>
    <row r="92183" spans="1:2" x14ac:dyDescent="0.3">
      <c r="A92183" s="2">
        <v>3.2175422755008898E-2</v>
      </c>
      <c r="B92183" t="s">
        <v>1099</v>
      </c>
    </row>
    <row r="92184" spans="1:2" x14ac:dyDescent="0.3">
      <c r="A92184" s="2">
        <v>2.4733140838091701</v>
      </c>
      <c r="B92184" t="s">
        <v>1099</v>
      </c>
    </row>
    <row r="92185" spans="1:2" x14ac:dyDescent="0.3">
      <c r="A92185" s="2">
        <v>986.70442532560696</v>
      </c>
      <c r="B92185" t="s">
        <v>1099</v>
      </c>
    </row>
    <row r="92186" spans="1:2" x14ac:dyDescent="0.3">
      <c r="A92186" s="2">
        <v>1.9294383380965299E-2</v>
      </c>
      <c r="B92186" t="s">
        <v>1099</v>
      </c>
    </row>
    <row r="92187" spans="1:2" x14ac:dyDescent="0.3">
      <c r="A92187" s="2">
        <v>28.2454957075214</v>
      </c>
      <c r="B92187" t="s">
        <v>1099</v>
      </c>
    </row>
    <row r="92188" spans="1:2" x14ac:dyDescent="0.3">
      <c r="A92188" s="2">
        <v>0.89953162862728397</v>
      </c>
      <c r="B92188" t="s">
        <v>1099</v>
      </c>
    </row>
    <row r="92189" spans="1:2" x14ac:dyDescent="0.3">
      <c r="A92189" s="2">
        <v>1.2650401392499599</v>
      </c>
      <c r="B92189" t="s">
        <v>1099</v>
      </c>
    </row>
    <row r="92190" spans="1:2" x14ac:dyDescent="0.3">
      <c r="A92190" s="2">
        <v>2.4568500495099901</v>
      </c>
      <c r="B92190" t="s">
        <v>1099</v>
      </c>
    </row>
    <row r="92191" spans="1:2" x14ac:dyDescent="0.3">
      <c r="A92191" s="2">
        <v>0.29697010380400701</v>
      </c>
      <c r="B92191" t="s">
        <v>1099</v>
      </c>
    </row>
    <row r="92192" spans="1:2" x14ac:dyDescent="0.3">
      <c r="A92192" s="2">
        <v>1.02101349791088</v>
      </c>
      <c r="B92192" t="s">
        <v>1099</v>
      </c>
    </row>
    <row r="92193" spans="1:2" x14ac:dyDescent="0.3">
      <c r="A92193" s="2">
        <v>12.5642118762265</v>
      </c>
      <c r="B92193" t="s">
        <v>1099</v>
      </c>
    </row>
    <row r="92194" spans="1:2" x14ac:dyDescent="0.3">
      <c r="A92194" s="2">
        <v>1237.8127047411499</v>
      </c>
      <c r="B92194" t="s">
        <v>1099</v>
      </c>
    </row>
    <row r="92195" spans="1:2" x14ac:dyDescent="0.3">
      <c r="A92195" s="2">
        <v>5.7792655489875804</v>
      </c>
      <c r="B92195" t="s">
        <v>1099</v>
      </c>
    </row>
    <row r="92196" spans="1:2" x14ac:dyDescent="0.3">
      <c r="A92196" s="2">
        <v>5.24184827105565</v>
      </c>
      <c r="B92196" t="s">
        <v>1099</v>
      </c>
    </row>
    <row r="92197" spans="1:2" x14ac:dyDescent="0.3">
      <c r="A92197" s="2">
        <v>0.41764160923103399</v>
      </c>
      <c r="B92197" t="s">
        <v>1099</v>
      </c>
    </row>
    <row r="92198" spans="1:2" x14ac:dyDescent="0.3">
      <c r="A92198" s="2">
        <v>1.62147244155768</v>
      </c>
      <c r="B92198" t="s">
        <v>1099</v>
      </c>
    </row>
    <row r="92199" spans="1:2" x14ac:dyDescent="0.3">
      <c r="A92199" s="2">
        <v>32.846356392977299</v>
      </c>
      <c r="B92199" t="s">
        <v>1099</v>
      </c>
    </row>
    <row r="92200" spans="1:2" x14ac:dyDescent="0.3">
      <c r="A92200" s="2">
        <v>2.45262687923986</v>
      </c>
      <c r="B92200" t="s">
        <v>1099</v>
      </c>
    </row>
    <row r="92201" spans="1:2" x14ac:dyDescent="0.3">
      <c r="A92201" s="2">
        <v>4.9776054733492199</v>
      </c>
      <c r="B92201" t="s">
        <v>1099</v>
      </c>
    </row>
    <row r="92202" spans="1:2" x14ac:dyDescent="0.3">
      <c r="A92202" s="2">
        <v>17.935620243359601</v>
      </c>
      <c r="B92202" t="s">
        <v>1099</v>
      </c>
    </row>
    <row r="92203" spans="1:2" x14ac:dyDescent="0.3">
      <c r="A92203" s="2">
        <v>4.9776054733492199</v>
      </c>
      <c r="B92203" t="s">
        <v>1099</v>
      </c>
    </row>
    <row r="92204" spans="1:2" x14ac:dyDescent="0.3">
      <c r="A92204" s="2">
        <v>3.5424697690398999</v>
      </c>
      <c r="B92204" t="s">
        <v>1099</v>
      </c>
    </row>
    <row r="92205" spans="1:2" x14ac:dyDescent="0.3">
      <c r="A92205" s="2">
        <v>1.6647921331198201</v>
      </c>
      <c r="B92205" t="s">
        <v>1099</v>
      </c>
    </row>
    <row r="92206" spans="1:2" x14ac:dyDescent="0.3">
      <c r="A92206" s="2">
        <v>5.4945698079746004</v>
      </c>
      <c r="B92206" t="s">
        <v>1099</v>
      </c>
    </row>
    <row r="92207" spans="1:2" x14ac:dyDescent="0.3">
      <c r="A92207" s="2">
        <v>0.75696909463958595</v>
      </c>
      <c r="B92207" t="s">
        <v>1099</v>
      </c>
    </row>
    <row r="92208" spans="1:2" x14ac:dyDescent="0.3">
      <c r="A92208" s="2">
        <v>0.21083375493062401</v>
      </c>
      <c r="B92208" t="s">
        <v>1099</v>
      </c>
    </row>
    <row r="92209" spans="1:2" x14ac:dyDescent="0.3">
      <c r="A92209" s="2">
        <v>56.7398953275734</v>
      </c>
      <c r="B92209" t="s">
        <v>1099</v>
      </c>
    </row>
    <row r="92210" spans="1:2" x14ac:dyDescent="0.3">
      <c r="A92210" s="2">
        <v>1237.8127047411499</v>
      </c>
      <c r="B92210" t="s">
        <v>1099</v>
      </c>
    </row>
    <row r="92211" spans="1:2" x14ac:dyDescent="0.3">
      <c r="A92211" s="2">
        <v>45.910914770395799</v>
      </c>
      <c r="B92211" t="s">
        <v>1099</v>
      </c>
    </row>
    <row r="92212" spans="1:2" x14ac:dyDescent="0.3">
      <c r="A92212" s="2">
        <v>130.54871408348799</v>
      </c>
      <c r="B92212" t="s">
        <v>1099</v>
      </c>
    </row>
    <row r="92213" spans="1:2" x14ac:dyDescent="0.3">
      <c r="A92213" s="2">
        <v>32.200984599053001</v>
      </c>
      <c r="B92213" t="s">
        <v>1099</v>
      </c>
    </row>
    <row r="92214" spans="1:2" x14ac:dyDescent="0.3">
      <c r="A92214" s="2">
        <v>18.288945790057699</v>
      </c>
      <c r="B92214" t="s">
        <v>1099</v>
      </c>
    </row>
    <row r="92215" spans="1:2" x14ac:dyDescent="0.3">
      <c r="A92215" s="2">
        <v>32.200984599053001</v>
      </c>
      <c r="B92215" t="s">
        <v>1099</v>
      </c>
    </row>
    <row r="92216" spans="1:2" x14ac:dyDescent="0.3">
      <c r="A92216" s="2">
        <v>32.200984599053001</v>
      </c>
      <c r="B92216" t="s">
        <v>1099</v>
      </c>
    </row>
    <row r="92217" spans="1:2" x14ac:dyDescent="0.3">
      <c r="A92217" s="2">
        <v>5.1655122872642298</v>
      </c>
      <c r="B92217" t="s">
        <v>1099</v>
      </c>
    </row>
    <row r="92218" spans="1:2" x14ac:dyDescent="0.3">
      <c r="A92218" s="2">
        <v>12.5642118762265</v>
      </c>
      <c r="B92218" t="s">
        <v>1099</v>
      </c>
    </row>
    <row r="92219" spans="1:2" x14ac:dyDescent="0.3">
      <c r="A92219" s="2">
        <v>600.966250462022</v>
      </c>
      <c r="B92219" t="s">
        <v>1099</v>
      </c>
    </row>
    <row r="92220" spans="1:2" x14ac:dyDescent="0.3">
      <c r="A92220" s="2">
        <v>51.0197326168635</v>
      </c>
      <c r="B92220" t="s">
        <v>1099</v>
      </c>
    </row>
    <row r="92221" spans="1:2" x14ac:dyDescent="0.3">
      <c r="A92221" s="2">
        <v>51.0197326168635</v>
      </c>
      <c r="B92221" t="s">
        <v>1099</v>
      </c>
    </row>
    <row r="92222" spans="1:2" x14ac:dyDescent="0.3">
      <c r="A92222" s="2">
        <v>22.1141862441002</v>
      </c>
      <c r="B92222" t="s">
        <v>1099</v>
      </c>
    </row>
    <row r="92223" spans="1:2" x14ac:dyDescent="0.3">
      <c r="A92223" s="2">
        <v>1.5623790127342101</v>
      </c>
      <c r="B92223" t="s">
        <v>1099</v>
      </c>
    </row>
    <row r="92224" spans="1:2" x14ac:dyDescent="0.3">
      <c r="A92224" s="2">
        <v>13.124083325128201</v>
      </c>
      <c r="B92224" t="s">
        <v>1099</v>
      </c>
    </row>
    <row r="92225" spans="1:2" x14ac:dyDescent="0.3">
      <c r="A92225" s="2">
        <v>3.25930353150292</v>
      </c>
      <c r="B92225" t="s">
        <v>1099</v>
      </c>
    </row>
    <row r="92226" spans="1:2" x14ac:dyDescent="0.3">
      <c r="A92226" s="2">
        <v>24.1435036177493</v>
      </c>
      <c r="B92226" t="s">
        <v>1099</v>
      </c>
    </row>
    <row r="92227" spans="1:2" x14ac:dyDescent="0.3">
      <c r="A92227" s="2">
        <v>1237.8127047411499</v>
      </c>
      <c r="B92227" t="s">
        <v>1099</v>
      </c>
    </row>
    <row r="92228" spans="1:2" x14ac:dyDescent="0.3">
      <c r="A92228" s="2">
        <v>10.3779009818942</v>
      </c>
      <c r="B92228" t="s">
        <v>1099</v>
      </c>
    </row>
    <row r="92229" spans="1:2" x14ac:dyDescent="0.3">
      <c r="A92229" s="2">
        <v>33.695680073228999</v>
      </c>
      <c r="B92229" t="s">
        <v>1099</v>
      </c>
    </row>
    <row r="92230" spans="1:2" x14ac:dyDescent="0.3">
      <c r="A92230" s="2">
        <v>3.5424697690398999</v>
      </c>
      <c r="B92230" t="s">
        <v>1099</v>
      </c>
    </row>
    <row r="92231" spans="1:2" x14ac:dyDescent="0.3">
      <c r="A92231" s="2">
        <v>13.124083325128201</v>
      </c>
      <c r="B92231" t="s">
        <v>1099</v>
      </c>
    </row>
    <row r="92232" spans="1:2" x14ac:dyDescent="0.3">
      <c r="A92232" s="2">
        <v>3.25930353150292</v>
      </c>
      <c r="B92232" t="s">
        <v>1099</v>
      </c>
    </row>
    <row r="92233" spans="1:2" x14ac:dyDescent="0.3">
      <c r="A92233" s="2">
        <v>469.20829739940598</v>
      </c>
      <c r="B92233" t="s">
        <v>1099</v>
      </c>
    </row>
    <row r="92234" spans="1:2" x14ac:dyDescent="0.3">
      <c r="A92234" s="2">
        <v>143.25350961427401</v>
      </c>
      <c r="B92234" t="s">
        <v>1099</v>
      </c>
    </row>
    <row r="92235" spans="1:2" x14ac:dyDescent="0.3">
      <c r="A92235" s="2">
        <v>70.780075186364996</v>
      </c>
      <c r="B92235" t="s">
        <v>1099</v>
      </c>
    </row>
    <row r="92236" spans="1:2" x14ac:dyDescent="0.3">
      <c r="A92236" s="2">
        <v>23.5254763011013</v>
      </c>
      <c r="B92236" t="s">
        <v>1099</v>
      </c>
    </row>
    <row r="92237" spans="1:2" x14ac:dyDescent="0.3">
      <c r="A92237" s="2">
        <v>44.835605445476801</v>
      </c>
      <c r="B92237" t="s">
        <v>1099</v>
      </c>
    </row>
    <row r="92238" spans="1:2" x14ac:dyDescent="0.3">
      <c r="A92238" s="2">
        <v>24.951111759952699</v>
      </c>
      <c r="B92238" t="s">
        <v>1099</v>
      </c>
    </row>
    <row r="92239" spans="1:2" x14ac:dyDescent="0.3">
      <c r="A92239" s="2">
        <v>8.0544493447289405</v>
      </c>
      <c r="B92239" t="s">
        <v>1099</v>
      </c>
    </row>
    <row r="92240" spans="1:2" x14ac:dyDescent="0.3">
      <c r="A92240" s="2">
        <v>74.525241346490802</v>
      </c>
      <c r="B92240" t="s">
        <v>1099</v>
      </c>
    </row>
    <row r="92241" spans="1:2" x14ac:dyDescent="0.3">
      <c r="A92241" s="2">
        <v>12.5642118762265</v>
      </c>
      <c r="B92241" t="s">
        <v>1099</v>
      </c>
    </row>
    <row r="92242" spans="1:2" x14ac:dyDescent="0.3">
      <c r="A92242" s="2">
        <v>22.315952673037799</v>
      </c>
      <c r="B92242" t="s">
        <v>1099</v>
      </c>
    </row>
    <row r="92243" spans="1:2" x14ac:dyDescent="0.3">
      <c r="A92243" s="2">
        <v>120.098653890744</v>
      </c>
      <c r="B92243" t="s">
        <v>1099</v>
      </c>
    </row>
    <row r="92244" spans="1:2" x14ac:dyDescent="0.3">
      <c r="A92244" s="2">
        <v>71.384917335390199</v>
      </c>
      <c r="B92244" t="s">
        <v>1099</v>
      </c>
    </row>
    <row r="92245" spans="1:2" x14ac:dyDescent="0.3">
      <c r="A92245" s="2">
        <v>12.5642118762265</v>
      </c>
      <c r="B92245" t="s">
        <v>1099</v>
      </c>
    </row>
    <row r="92246" spans="1:2" x14ac:dyDescent="0.3">
      <c r="A92246" s="2">
        <v>242.66407413631299</v>
      </c>
      <c r="B92246" t="s">
        <v>1099</v>
      </c>
    </row>
    <row r="92247" spans="1:2" x14ac:dyDescent="0.3">
      <c r="A92247" s="2">
        <v>600.966250462022</v>
      </c>
      <c r="B92247" t="s">
        <v>1099</v>
      </c>
    </row>
    <row r="92248" spans="1:2" x14ac:dyDescent="0.3">
      <c r="A92248" s="2">
        <v>294.57257035189599</v>
      </c>
      <c r="B92248" t="s">
        <v>1099</v>
      </c>
    </row>
    <row r="92249" spans="1:2" x14ac:dyDescent="0.3">
      <c r="A92249" s="2">
        <v>507.49998592690503</v>
      </c>
      <c r="B92249" t="s">
        <v>1099</v>
      </c>
    </row>
    <row r="92250" spans="1:2" x14ac:dyDescent="0.3">
      <c r="A92250" s="2">
        <v>50.7432715771414</v>
      </c>
      <c r="B92250" t="s">
        <v>1099</v>
      </c>
    </row>
    <row r="92251" spans="1:2" x14ac:dyDescent="0.3">
      <c r="A92251" s="2">
        <v>3.3083224156907902</v>
      </c>
      <c r="B92251" t="s">
        <v>1099</v>
      </c>
    </row>
    <row r="92252" spans="1:2" x14ac:dyDescent="0.3">
      <c r="A92252" s="2">
        <v>485.76720253069902</v>
      </c>
      <c r="B92252" t="s">
        <v>1099</v>
      </c>
    </row>
    <row r="92253" spans="1:2" x14ac:dyDescent="0.3">
      <c r="A92253" s="2">
        <v>554.31687226176996</v>
      </c>
      <c r="B92253" t="s">
        <v>1099</v>
      </c>
    </row>
    <row r="92254" spans="1:2" x14ac:dyDescent="0.3">
      <c r="A92254" s="2">
        <v>168.36475860222299</v>
      </c>
      <c r="B92254" t="s">
        <v>1099</v>
      </c>
    </row>
    <row r="92255" spans="1:2" x14ac:dyDescent="0.3">
      <c r="A92255" s="2">
        <v>2.4976116505674399</v>
      </c>
      <c r="B92255" t="s">
        <v>1099</v>
      </c>
    </row>
    <row r="92256" spans="1:2" x14ac:dyDescent="0.3">
      <c r="A92256" s="2">
        <v>469.21032121923997</v>
      </c>
      <c r="B92256" t="s">
        <v>1099</v>
      </c>
    </row>
    <row r="92257" spans="1:2" x14ac:dyDescent="0.3">
      <c r="A92257" s="2">
        <v>346.51104569390202</v>
      </c>
      <c r="B92257" t="s">
        <v>1099</v>
      </c>
    </row>
    <row r="92258" spans="1:2" x14ac:dyDescent="0.3">
      <c r="A92258" s="2">
        <v>12.5642118762265</v>
      </c>
      <c r="B92258" t="s">
        <v>1099</v>
      </c>
    </row>
    <row r="92259" spans="1:2" x14ac:dyDescent="0.3">
      <c r="A92259" s="2">
        <v>12.5642118762265</v>
      </c>
      <c r="B92259" t="s">
        <v>1099</v>
      </c>
    </row>
    <row r="92260" spans="1:2" x14ac:dyDescent="0.3">
      <c r="A92260" s="2">
        <v>1.84417124667387</v>
      </c>
      <c r="B92260" t="s">
        <v>1099</v>
      </c>
    </row>
    <row r="92261" spans="1:2" x14ac:dyDescent="0.3">
      <c r="A92261" s="2">
        <v>88.594334538673095</v>
      </c>
      <c r="B92261" t="s">
        <v>1099</v>
      </c>
    </row>
    <row r="92262" spans="1:2" x14ac:dyDescent="0.3">
      <c r="A92262" s="2">
        <v>101.285534830613</v>
      </c>
      <c r="B92262" t="s">
        <v>1099</v>
      </c>
    </row>
    <row r="92263" spans="1:2" x14ac:dyDescent="0.3">
      <c r="A92263" s="2">
        <v>164.44649635734999</v>
      </c>
      <c r="B92263" t="s">
        <v>1099</v>
      </c>
    </row>
    <row r="92264" spans="1:2" x14ac:dyDescent="0.3">
      <c r="A92264" s="2">
        <v>164.44649635734999</v>
      </c>
      <c r="B92264" t="s">
        <v>1099</v>
      </c>
    </row>
    <row r="92265" spans="1:2" x14ac:dyDescent="0.3">
      <c r="A92265" s="2">
        <v>14.123785625224601</v>
      </c>
      <c r="B92265" t="s">
        <v>1099</v>
      </c>
    </row>
    <row r="92266" spans="1:2" x14ac:dyDescent="0.3">
      <c r="A92266" s="2">
        <v>4.5085034519930796</v>
      </c>
      <c r="B92266" t="s">
        <v>1099</v>
      </c>
    </row>
    <row r="92267" spans="1:2" x14ac:dyDescent="0.3">
      <c r="A92267" s="2">
        <v>0.248025052445558</v>
      </c>
      <c r="B92267" t="s">
        <v>1099</v>
      </c>
    </row>
    <row r="92268" spans="1:2" x14ac:dyDescent="0.3">
      <c r="A92268" s="2">
        <v>0.44357296105666899</v>
      </c>
      <c r="B92268" t="s">
        <v>1099</v>
      </c>
    </row>
    <row r="92269" spans="1:2" x14ac:dyDescent="0.3">
      <c r="A92269" s="2">
        <v>0.426231870883575</v>
      </c>
      <c r="B92269" t="s">
        <v>1099</v>
      </c>
    </row>
    <row r="92270" spans="1:2" x14ac:dyDescent="0.3">
      <c r="A92270" s="2">
        <v>0.426231870883575</v>
      </c>
      <c r="B92270" t="s">
        <v>1099</v>
      </c>
    </row>
    <row r="92271" spans="1:2" x14ac:dyDescent="0.3">
      <c r="A92271" s="2">
        <v>3.1605252971884998</v>
      </c>
      <c r="B92271" t="s">
        <v>1099</v>
      </c>
    </row>
    <row r="92272" spans="1:2" x14ac:dyDescent="0.3">
      <c r="A92272" s="2">
        <v>0.51942372791976898</v>
      </c>
      <c r="B92272" t="s">
        <v>1099</v>
      </c>
    </row>
    <row r="92273" spans="1:2" x14ac:dyDescent="0.3">
      <c r="A92273" s="2">
        <v>1.31444864164016</v>
      </c>
      <c r="B92273" t="s">
        <v>1099</v>
      </c>
    </row>
    <row r="92274" spans="1:2" x14ac:dyDescent="0.3">
      <c r="A92274" s="2">
        <v>711.20067047569</v>
      </c>
      <c r="B92274" t="s">
        <v>1099</v>
      </c>
    </row>
    <row r="92275" spans="1:2" x14ac:dyDescent="0.3">
      <c r="A92275" s="2">
        <v>127.541002596515</v>
      </c>
      <c r="B92275" t="s">
        <v>1099</v>
      </c>
    </row>
    <row r="92276" spans="1:2" x14ac:dyDescent="0.3">
      <c r="A92276" s="2">
        <v>53.290276922141899</v>
      </c>
      <c r="B92276" t="s">
        <v>1099</v>
      </c>
    </row>
    <row r="92277" spans="1:2" x14ac:dyDescent="0.3">
      <c r="A92277" s="2">
        <v>8.0916844727801607</v>
      </c>
      <c r="B92277" t="s">
        <v>1099</v>
      </c>
    </row>
    <row r="92278" spans="1:2" x14ac:dyDescent="0.3">
      <c r="A92278" s="2">
        <v>1.5656228491069699</v>
      </c>
      <c r="B92278" t="s">
        <v>1099</v>
      </c>
    </row>
    <row r="92279" spans="1:2" x14ac:dyDescent="0.3">
      <c r="A92279" s="2">
        <v>65.517378279962898</v>
      </c>
      <c r="B92279" t="s">
        <v>1099</v>
      </c>
    </row>
    <row r="92280" spans="1:2" x14ac:dyDescent="0.3">
      <c r="A92280" s="2">
        <v>54.355501998673901</v>
      </c>
      <c r="B92280" t="s">
        <v>1099</v>
      </c>
    </row>
    <row r="92281" spans="1:2" x14ac:dyDescent="0.3">
      <c r="A92281" s="2">
        <v>308.80711499267397</v>
      </c>
      <c r="B92281" t="s">
        <v>1099</v>
      </c>
    </row>
    <row r="92282" spans="1:2" x14ac:dyDescent="0.3">
      <c r="A92282" s="2">
        <v>54.355501998673901</v>
      </c>
      <c r="B92282" t="s">
        <v>1099</v>
      </c>
    </row>
    <row r="92283" spans="1:2" x14ac:dyDescent="0.3">
      <c r="A92283" s="2">
        <v>356.76200164064801</v>
      </c>
      <c r="B92283" t="s">
        <v>1099</v>
      </c>
    </row>
    <row r="92284" spans="1:2" x14ac:dyDescent="0.3">
      <c r="A92284" s="2">
        <v>54.355501998673901</v>
      </c>
      <c r="B92284" t="s">
        <v>1099</v>
      </c>
    </row>
    <row r="92285" spans="1:2" x14ac:dyDescent="0.3">
      <c r="A92285" s="2">
        <v>308.80711499267397</v>
      </c>
      <c r="B92285" t="s">
        <v>1099</v>
      </c>
    </row>
    <row r="92286" spans="1:2" x14ac:dyDescent="0.3">
      <c r="A92286" s="2">
        <v>56.071692277378702</v>
      </c>
      <c r="B92286" t="s">
        <v>1099</v>
      </c>
    </row>
    <row r="92287" spans="1:2" x14ac:dyDescent="0.3">
      <c r="A92287" s="2">
        <v>196.44071084685501</v>
      </c>
      <c r="B92287" t="s">
        <v>1099</v>
      </c>
    </row>
    <row r="92288" spans="1:2" x14ac:dyDescent="0.3">
      <c r="A92288" s="2">
        <v>226.99999785253701</v>
      </c>
      <c r="B92288" t="s">
        <v>1099</v>
      </c>
    </row>
    <row r="92289" spans="1:2" x14ac:dyDescent="0.3">
      <c r="A92289" s="2">
        <v>226.99999785253701</v>
      </c>
      <c r="B92289" t="s">
        <v>1099</v>
      </c>
    </row>
    <row r="92290" spans="1:2" x14ac:dyDescent="0.3">
      <c r="A92290" s="2">
        <v>71.384917335390199</v>
      </c>
      <c r="B92290" t="s">
        <v>1099</v>
      </c>
    </row>
    <row r="92291" spans="1:2" x14ac:dyDescent="0.3">
      <c r="A92291" s="2">
        <v>20.300717369422799</v>
      </c>
      <c r="B92291" t="s">
        <v>1099</v>
      </c>
    </row>
    <row r="92292" spans="1:2" x14ac:dyDescent="0.3">
      <c r="A92292" s="2">
        <v>87.122002224272805</v>
      </c>
      <c r="B92292" t="s">
        <v>1099</v>
      </c>
    </row>
    <row r="92293" spans="1:2" x14ac:dyDescent="0.3">
      <c r="A92293" s="2">
        <v>26.0812476081976</v>
      </c>
      <c r="B92293" t="s">
        <v>1099</v>
      </c>
    </row>
    <row r="92294" spans="1:2" x14ac:dyDescent="0.3">
      <c r="A92294" s="2">
        <v>12.5642118762265</v>
      </c>
      <c r="B92294" t="s">
        <v>1099</v>
      </c>
    </row>
    <row r="92295" spans="1:2" x14ac:dyDescent="0.3">
      <c r="A92295" s="2">
        <v>12.5642118762265</v>
      </c>
      <c r="B92295" t="s">
        <v>1099</v>
      </c>
    </row>
    <row r="92296" spans="1:2" x14ac:dyDescent="0.3">
      <c r="A92296" s="2">
        <v>65.535675596745307</v>
      </c>
      <c r="B92296" t="s">
        <v>1099</v>
      </c>
    </row>
    <row r="92297" spans="1:2" x14ac:dyDescent="0.3">
      <c r="A92297" s="2">
        <v>1.03730979190362</v>
      </c>
      <c r="B92297" t="s">
        <v>1099</v>
      </c>
    </row>
    <row r="92298" spans="1:2" x14ac:dyDescent="0.3">
      <c r="A92298" s="2">
        <v>65.535675596745307</v>
      </c>
      <c r="B92298" t="s">
        <v>1099</v>
      </c>
    </row>
    <row r="92299" spans="1:2" x14ac:dyDescent="0.3">
      <c r="A92299" s="2">
        <v>65.535675596745307</v>
      </c>
      <c r="B92299" t="s">
        <v>1099</v>
      </c>
    </row>
    <row r="92300" spans="1:2" x14ac:dyDescent="0.3">
      <c r="A92300" s="2">
        <v>22.1141862441002</v>
      </c>
      <c r="B92300" t="s">
        <v>1099</v>
      </c>
    </row>
    <row r="92301" spans="1:2" x14ac:dyDescent="0.3">
      <c r="A92301" s="2">
        <v>1.5623790127342101</v>
      </c>
      <c r="B92301" t="s">
        <v>1099</v>
      </c>
    </row>
    <row r="92302" spans="1:2" x14ac:dyDescent="0.3">
      <c r="A92302" s="2">
        <v>13.124083325128201</v>
      </c>
      <c r="B92302" t="s">
        <v>1099</v>
      </c>
    </row>
    <row r="92303" spans="1:2" x14ac:dyDescent="0.3">
      <c r="A92303" s="2">
        <v>3.25930353150292</v>
      </c>
      <c r="B92303" t="s">
        <v>1099</v>
      </c>
    </row>
    <row r="92304" spans="1:2" x14ac:dyDescent="0.3">
      <c r="A92304" s="2">
        <v>44.452318995914297</v>
      </c>
      <c r="B92304" t="s">
        <v>1099</v>
      </c>
    </row>
    <row r="92305" spans="1:2" x14ac:dyDescent="0.3">
      <c r="A92305" s="2">
        <v>137.72619020485601</v>
      </c>
      <c r="B92305" t="s">
        <v>1099</v>
      </c>
    </row>
    <row r="92306" spans="1:2" x14ac:dyDescent="0.3">
      <c r="A92306" s="2">
        <v>1991.32337048768</v>
      </c>
      <c r="B92306" t="s">
        <v>1099</v>
      </c>
    </row>
    <row r="92307" spans="1:2" x14ac:dyDescent="0.3">
      <c r="A92307" s="2">
        <v>7.2450253071283202</v>
      </c>
      <c r="B92307" t="s">
        <v>1099</v>
      </c>
    </row>
    <row r="92308" spans="1:2" x14ac:dyDescent="0.3">
      <c r="A92308" s="2">
        <v>108.97337784224599</v>
      </c>
      <c r="B92308" t="s">
        <v>1099</v>
      </c>
    </row>
    <row r="92309" spans="1:2" x14ac:dyDescent="0.3">
      <c r="A92309" s="2">
        <v>410.737516702579</v>
      </c>
      <c r="B92309" t="s">
        <v>1099</v>
      </c>
    </row>
    <row r="92310" spans="1:2" x14ac:dyDescent="0.3">
      <c r="A92310" s="2">
        <v>10.3779009818942</v>
      </c>
      <c r="B92310" t="s">
        <v>1099</v>
      </c>
    </row>
    <row r="92311" spans="1:2" x14ac:dyDescent="0.3">
      <c r="A92311" s="2">
        <v>410.737516702579</v>
      </c>
      <c r="B92311" t="s">
        <v>1099</v>
      </c>
    </row>
    <row r="92312" spans="1:2" x14ac:dyDescent="0.3">
      <c r="A92312" s="2">
        <v>410.737516702579</v>
      </c>
      <c r="B92312" t="s">
        <v>1099</v>
      </c>
    </row>
    <row r="92313" spans="1:2" x14ac:dyDescent="0.3">
      <c r="A92313" s="2">
        <v>1.7641514034857699</v>
      </c>
      <c r="B92313" t="s">
        <v>1099</v>
      </c>
    </row>
    <row r="92314" spans="1:2" x14ac:dyDescent="0.3">
      <c r="A92314" s="2">
        <v>1.6647921331198201</v>
      </c>
      <c r="B92314" t="s">
        <v>1099</v>
      </c>
    </row>
    <row r="92315" spans="1:2" x14ac:dyDescent="0.3">
      <c r="A92315" s="2">
        <v>33.2629564112152</v>
      </c>
      <c r="B92315" t="s">
        <v>1099</v>
      </c>
    </row>
    <row r="92316" spans="1:2" x14ac:dyDescent="0.3">
      <c r="A92316" s="2">
        <v>1.33208231185315</v>
      </c>
      <c r="B92316" t="s">
        <v>1099</v>
      </c>
    </row>
    <row r="92317" spans="1:2" x14ac:dyDescent="0.3">
      <c r="A92317" s="2">
        <v>0.69858442610066995</v>
      </c>
      <c r="B92317" t="s">
        <v>1099</v>
      </c>
    </row>
    <row r="92318" spans="1:2" x14ac:dyDescent="0.3">
      <c r="A92318" s="2">
        <v>33.2629564112152</v>
      </c>
      <c r="B92318" t="s">
        <v>1099</v>
      </c>
    </row>
    <row r="92319" spans="1:2" x14ac:dyDescent="0.3">
      <c r="A92319" s="2">
        <v>26.8068478068232</v>
      </c>
      <c r="B92319" t="s">
        <v>1099</v>
      </c>
    </row>
    <row r="92320" spans="1:2" x14ac:dyDescent="0.3">
      <c r="A92320" s="2">
        <v>59.375401361887697</v>
      </c>
      <c r="B92320" t="s">
        <v>1099</v>
      </c>
    </row>
    <row r="92321" spans="1:2" x14ac:dyDescent="0.3">
      <c r="A92321" s="2">
        <v>43.623267096315402</v>
      </c>
      <c r="B92321" t="s">
        <v>1099</v>
      </c>
    </row>
    <row r="92322" spans="1:2" x14ac:dyDescent="0.3">
      <c r="A92322" s="2">
        <v>64.305347246092197</v>
      </c>
      <c r="B92322" t="s">
        <v>1099</v>
      </c>
    </row>
    <row r="92323" spans="1:2" x14ac:dyDescent="0.3">
      <c r="A92323" s="2">
        <v>76.026444693704605</v>
      </c>
      <c r="B92323" t="s">
        <v>1099</v>
      </c>
    </row>
    <row r="92324" spans="1:2" x14ac:dyDescent="0.3">
      <c r="A92324" s="2">
        <v>1.84417124667387</v>
      </c>
      <c r="B92324" t="s">
        <v>1099</v>
      </c>
    </row>
    <row r="92325" spans="1:2" x14ac:dyDescent="0.3">
      <c r="A92325" s="2">
        <v>10.3779009818942</v>
      </c>
      <c r="B92325" t="s">
        <v>1099</v>
      </c>
    </row>
    <row r="92326" spans="1:2" x14ac:dyDescent="0.3">
      <c r="A92326" s="2">
        <v>1391.01182222854</v>
      </c>
      <c r="B92326" t="s">
        <v>1099</v>
      </c>
    </row>
    <row r="92327" spans="1:2" x14ac:dyDescent="0.3">
      <c r="A92327" s="2">
        <v>1391.01182222854</v>
      </c>
      <c r="B92327" t="s">
        <v>1099</v>
      </c>
    </row>
    <row r="92328" spans="1:2" x14ac:dyDescent="0.3">
      <c r="A92328" s="2">
        <v>415.21361763166999</v>
      </c>
      <c r="B92328" t="s">
        <v>1099</v>
      </c>
    </row>
    <row r="92329" spans="1:2" x14ac:dyDescent="0.3">
      <c r="A92329" s="2">
        <v>410.737516702579</v>
      </c>
      <c r="B92329" t="s">
        <v>1099</v>
      </c>
    </row>
    <row r="92330" spans="1:2" x14ac:dyDescent="0.3">
      <c r="A92330" s="2">
        <v>415.21361763166999</v>
      </c>
      <c r="B92330" t="s">
        <v>1099</v>
      </c>
    </row>
    <row r="92331" spans="1:2" x14ac:dyDescent="0.3">
      <c r="A92331" s="2">
        <v>312.29217655025502</v>
      </c>
      <c r="B92331" t="s">
        <v>1099</v>
      </c>
    </row>
    <row r="92332" spans="1:2" x14ac:dyDescent="0.3">
      <c r="A92332" s="2">
        <v>362.42549019662101</v>
      </c>
      <c r="B92332" t="s">
        <v>1099</v>
      </c>
    </row>
    <row r="92333" spans="1:2" x14ac:dyDescent="0.3">
      <c r="A92333" s="2">
        <v>362.42549019662101</v>
      </c>
      <c r="B92333" t="s">
        <v>1099</v>
      </c>
    </row>
    <row r="92334" spans="1:2" x14ac:dyDescent="0.3">
      <c r="A92334" s="2">
        <v>222.090080970131</v>
      </c>
      <c r="B92334" t="s">
        <v>1099</v>
      </c>
    </row>
    <row r="92335" spans="1:2" x14ac:dyDescent="0.3">
      <c r="A92335" s="2">
        <v>27.285092296071799</v>
      </c>
      <c r="B92335" t="s">
        <v>1099</v>
      </c>
    </row>
    <row r="92336" spans="1:2" x14ac:dyDescent="0.3">
      <c r="A92336" s="2">
        <v>7.0053655665468799</v>
      </c>
      <c r="B92336" t="s">
        <v>1099</v>
      </c>
    </row>
    <row r="92337" spans="1:2" x14ac:dyDescent="0.3">
      <c r="A92337" s="2">
        <v>133.92923511689401</v>
      </c>
      <c r="B92337" t="s">
        <v>1099</v>
      </c>
    </row>
    <row r="92338" spans="1:2" x14ac:dyDescent="0.3">
      <c r="A92338" s="2">
        <v>110.22871878762</v>
      </c>
      <c r="B92338" t="s">
        <v>1099</v>
      </c>
    </row>
    <row r="92339" spans="1:2" x14ac:dyDescent="0.3">
      <c r="A92339" s="2">
        <v>110.22871878762</v>
      </c>
      <c r="B92339" t="s">
        <v>1099</v>
      </c>
    </row>
    <row r="92340" spans="1:2" x14ac:dyDescent="0.3">
      <c r="A92340" s="2">
        <v>15.9356797117737</v>
      </c>
      <c r="B92340" t="s">
        <v>1099</v>
      </c>
    </row>
    <row r="92341" spans="1:2" x14ac:dyDescent="0.3">
      <c r="A92341" s="2">
        <v>16.0564714012759</v>
      </c>
      <c r="B92341" t="s">
        <v>1099</v>
      </c>
    </row>
    <row r="92342" spans="1:2" x14ac:dyDescent="0.3">
      <c r="A92342" s="2">
        <v>128.12565041954599</v>
      </c>
      <c r="B92342" t="s">
        <v>1099</v>
      </c>
    </row>
    <row r="92343" spans="1:2" x14ac:dyDescent="0.3">
      <c r="A92343" s="2">
        <v>50.387489334039103</v>
      </c>
      <c r="B92343" t="s">
        <v>1099</v>
      </c>
    </row>
    <row r="92344" spans="1:2" x14ac:dyDescent="0.3">
      <c r="A92344" s="2">
        <v>14.123785625224601</v>
      </c>
      <c r="B92344" t="s">
        <v>1099</v>
      </c>
    </row>
    <row r="92345" spans="1:2" x14ac:dyDescent="0.3">
      <c r="A92345" s="2">
        <v>190.79897715077601</v>
      </c>
      <c r="B92345" t="s">
        <v>1099</v>
      </c>
    </row>
    <row r="92346" spans="1:2" x14ac:dyDescent="0.3">
      <c r="A92346" s="2">
        <v>51.779924683405099</v>
      </c>
      <c r="B92346" t="s">
        <v>1099</v>
      </c>
    </row>
    <row r="92347" spans="1:2" x14ac:dyDescent="0.3">
      <c r="A92347" s="2">
        <v>181.10629282952101</v>
      </c>
      <c r="B92347" t="s">
        <v>1099</v>
      </c>
    </row>
    <row r="92348" spans="1:2" x14ac:dyDescent="0.3">
      <c r="A92348" s="2">
        <v>84.743533866139501</v>
      </c>
      <c r="B92348" t="s">
        <v>1099</v>
      </c>
    </row>
    <row r="92349" spans="1:2" x14ac:dyDescent="0.3">
      <c r="A92349" s="2">
        <v>74.525241346490802</v>
      </c>
      <c r="B92349" t="s">
        <v>1099</v>
      </c>
    </row>
    <row r="92350" spans="1:2" x14ac:dyDescent="0.3">
      <c r="A92350" s="2">
        <v>84.743533866139501</v>
      </c>
      <c r="B92350" t="s">
        <v>1099</v>
      </c>
    </row>
    <row r="92351" spans="1:2" x14ac:dyDescent="0.3">
      <c r="A92351" s="2">
        <v>72.748510660857406</v>
      </c>
      <c r="B92351" t="s">
        <v>1099</v>
      </c>
    </row>
    <row r="92352" spans="1:2" x14ac:dyDescent="0.3">
      <c r="A92352" s="2">
        <v>74.525241346490802</v>
      </c>
      <c r="B92352" t="s">
        <v>1099</v>
      </c>
    </row>
    <row r="92353" spans="1:2" x14ac:dyDescent="0.3">
      <c r="A92353" s="2">
        <v>84.743533866139501</v>
      </c>
      <c r="B92353" t="s">
        <v>1099</v>
      </c>
    </row>
    <row r="92354" spans="1:2" x14ac:dyDescent="0.3">
      <c r="A92354" s="2">
        <v>74.525241346490802</v>
      </c>
      <c r="B92354" t="s">
        <v>1099</v>
      </c>
    </row>
    <row r="92355" spans="1:2" x14ac:dyDescent="0.3">
      <c r="A92355" s="2">
        <v>312.29217655025502</v>
      </c>
      <c r="B92355" t="s">
        <v>1099</v>
      </c>
    </row>
    <row r="92356" spans="1:2" x14ac:dyDescent="0.3">
      <c r="A92356" s="2">
        <v>71.384917335390199</v>
      </c>
      <c r="B92356" t="s">
        <v>1099</v>
      </c>
    </row>
    <row r="92357" spans="1:2" x14ac:dyDescent="0.3">
      <c r="A92357" s="2">
        <v>87.122002224272805</v>
      </c>
      <c r="B92357" t="s">
        <v>1099</v>
      </c>
    </row>
    <row r="92358" spans="1:2" x14ac:dyDescent="0.3">
      <c r="A92358" s="2">
        <v>14.250687514274899</v>
      </c>
      <c r="B92358" t="s">
        <v>1099</v>
      </c>
    </row>
    <row r="92359" spans="1:2" x14ac:dyDescent="0.3">
      <c r="A92359" s="2">
        <v>312.29217655025502</v>
      </c>
      <c r="B92359" t="s">
        <v>1099</v>
      </c>
    </row>
    <row r="92360" spans="1:2" x14ac:dyDescent="0.3">
      <c r="A92360" s="2">
        <v>312.29217655025502</v>
      </c>
      <c r="B92360" t="s">
        <v>1099</v>
      </c>
    </row>
    <row r="92361" spans="1:2" x14ac:dyDescent="0.3">
      <c r="A92361" s="2">
        <v>135.72401036993199</v>
      </c>
      <c r="B92361" t="s">
        <v>1099</v>
      </c>
    </row>
    <row r="92362" spans="1:2" x14ac:dyDescent="0.3">
      <c r="A92362" s="2">
        <v>127.117802912424</v>
      </c>
      <c r="B92362" t="s">
        <v>1099</v>
      </c>
    </row>
    <row r="92363" spans="1:2" x14ac:dyDescent="0.3">
      <c r="A92363" s="2">
        <v>83.937080300289594</v>
      </c>
      <c r="B92363" t="s">
        <v>1099</v>
      </c>
    </row>
    <row r="92364" spans="1:2" x14ac:dyDescent="0.3">
      <c r="A92364" s="2">
        <v>125.118646257316</v>
      </c>
      <c r="B92364" t="s">
        <v>1099</v>
      </c>
    </row>
    <row r="92365" spans="1:2" x14ac:dyDescent="0.3">
      <c r="A92365" s="2">
        <v>56.2258859222258</v>
      </c>
      <c r="B92365" t="s">
        <v>1099</v>
      </c>
    </row>
    <row r="92366" spans="1:2" x14ac:dyDescent="0.3">
      <c r="A92366" s="2">
        <v>332.86949153523699</v>
      </c>
      <c r="B92366" t="s">
        <v>1099</v>
      </c>
    </row>
    <row r="92367" spans="1:2" x14ac:dyDescent="0.3">
      <c r="A92367" s="2">
        <v>39.474243731147503</v>
      </c>
      <c r="B92367" t="s">
        <v>1099</v>
      </c>
    </row>
    <row r="92368" spans="1:2" x14ac:dyDescent="0.3">
      <c r="A92368" s="2">
        <v>572.92734947891302</v>
      </c>
      <c r="B92368" t="s">
        <v>1099</v>
      </c>
    </row>
    <row r="92369" spans="1:2" x14ac:dyDescent="0.3">
      <c r="A92369" s="2">
        <v>22.788011360306399</v>
      </c>
      <c r="B92369" t="s">
        <v>1099</v>
      </c>
    </row>
    <row r="92370" spans="1:2" x14ac:dyDescent="0.3">
      <c r="A92370" s="2">
        <v>412.57398155699599</v>
      </c>
      <c r="B92370" t="s">
        <v>1099</v>
      </c>
    </row>
    <row r="92371" spans="1:2" x14ac:dyDescent="0.3">
      <c r="A92371" s="2">
        <v>312.29217655025502</v>
      </c>
      <c r="B92371" t="s">
        <v>1099</v>
      </c>
    </row>
    <row r="92372" spans="1:2" x14ac:dyDescent="0.3">
      <c r="A92372" s="2">
        <v>312.29217655025502</v>
      </c>
      <c r="B92372" t="s">
        <v>1099</v>
      </c>
    </row>
    <row r="92373" spans="1:2" x14ac:dyDescent="0.3">
      <c r="A92373" s="2">
        <v>312.29217655025502</v>
      </c>
      <c r="B92373" t="s">
        <v>1099</v>
      </c>
    </row>
    <row r="92374" spans="1:2" x14ac:dyDescent="0.3">
      <c r="A92374" s="2">
        <v>115.37699457302899</v>
      </c>
      <c r="B92374" t="s">
        <v>1099</v>
      </c>
    </row>
    <row r="92375" spans="1:2" x14ac:dyDescent="0.3">
      <c r="A92375" s="2">
        <v>124.930934539207</v>
      </c>
      <c r="B92375" t="s">
        <v>1099</v>
      </c>
    </row>
    <row r="92376" spans="1:2" x14ac:dyDescent="0.3">
      <c r="A92376" s="2">
        <v>26.0812476081976</v>
      </c>
      <c r="B92376" t="s">
        <v>1099</v>
      </c>
    </row>
    <row r="92377" spans="1:2" x14ac:dyDescent="0.3">
      <c r="A92377" s="2">
        <v>75.400348966564806</v>
      </c>
      <c r="B92377" t="s">
        <v>1099</v>
      </c>
    </row>
    <row r="92378" spans="1:2" x14ac:dyDescent="0.3">
      <c r="A92378" s="2">
        <v>115.37699457302899</v>
      </c>
      <c r="B92378" t="s">
        <v>1099</v>
      </c>
    </row>
    <row r="92379" spans="1:2" x14ac:dyDescent="0.3">
      <c r="A92379" s="2">
        <v>26.0812476081976</v>
      </c>
      <c r="B92379" t="s">
        <v>1099</v>
      </c>
    </row>
    <row r="92380" spans="1:2" x14ac:dyDescent="0.3">
      <c r="A92380" s="2">
        <v>279.05170779714399</v>
      </c>
      <c r="B92380" t="s">
        <v>1099</v>
      </c>
    </row>
    <row r="92381" spans="1:2" x14ac:dyDescent="0.3">
      <c r="A92381" s="2">
        <v>186.64044562454399</v>
      </c>
      <c r="B92381" t="s">
        <v>1099</v>
      </c>
    </row>
    <row r="92382" spans="1:2" x14ac:dyDescent="0.3">
      <c r="A92382" s="2">
        <v>26.0812476081976</v>
      </c>
      <c r="B92382" t="s">
        <v>1099</v>
      </c>
    </row>
    <row r="92383" spans="1:2" x14ac:dyDescent="0.3">
      <c r="A92383" s="2">
        <v>390.620169941413</v>
      </c>
      <c r="B92383" t="s">
        <v>1099</v>
      </c>
    </row>
    <row r="92384" spans="1:2" x14ac:dyDescent="0.3">
      <c r="A92384" s="2">
        <v>186.64044562454399</v>
      </c>
      <c r="B92384" t="s">
        <v>1099</v>
      </c>
    </row>
    <row r="92385" spans="1:2" x14ac:dyDescent="0.3">
      <c r="A92385" s="2">
        <v>71.384917335390199</v>
      </c>
      <c r="B92385" t="s">
        <v>1099</v>
      </c>
    </row>
    <row r="92386" spans="1:2" x14ac:dyDescent="0.3">
      <c r="A92386" s="2">
        <v>71.384917335390199</v>
      </c>
      <c r="B92386" t="s">
        <v>1099</v>
      </c>
    </row>
    <row r="92387" spans="1:2" x14ac:dyDescent="0.3">
      <c r="A92387" s="2">
        <v>0.30928743660887498</v>
      </c>
      <c r="B92387" t="s">
        <v>1099</v>
      </c>
    </row>
    <row r="92388" spans="1:2" x14ac:dyDescent="0.3">
      <c r="A92388" s="2">
        <v>30.8305387912642</v>
      </c>
      <c r="B92388" t="s">
        <v>1099</v>
      </c>
    </row>
    <row r="92389" spans="1:2" x14ac:dyDescent="0.3">
      <c r="A92389" s="2">
        <v>27.461235771272399</v>
      </c>
      <c r="B92389" t="s">
        <v>1099</v>
      </c>
    </row>
    <row r="92390" spans="1:2" x14ac:dyDescent="0.3">
      <c r="A92390" s="2">
        <v>33.344457684056501</v>
      </c>
      <c r="B92390" t="s">
        <v>1099</v>
      </c>
    </row>
    <row r="92391" spans="1:2" x14ac:dyDescent="0.3">
      <c r="A92391" s="2">
        <v>33.344457684056501</v>
      </c>
      <c r="B92391" t="s">
        <v>1099</v>
      </c>
    </row>
    <row r="92392" spans="1:2" x14ac:dyDescent="0.3">
      <c r="A92392" s="2">
        <v>190.79897715077601</v>
      </c>
      <c r="B92392" t="s">
        <v>1099</v>
      </c>
    </row>
    <row r="92393" spans="1:2" x14ac:dyDescent="0.3">
      <c r="A92393" s="2">
        <v>33.344457684056501</v>
      </c>
      <c r="B92393" t="s">
        <v>1099</v>
      </c>
    </row>
    <row r="92394" spans="1:2" x14ac:dyDescent="0.3">
      <c r="A92394" s="2">
        <v>33.344457684056501</v>
      </c>
      <c r="B92394" t="s">
        <v>1099</v>
      </c>
    </row>
    <row r="92395" spans="1:2" x14ac:dyDescent="0.3">
      <c r="A92395" s="2">
        <v>0.26620665863055798</v>
      </c>
      <c r="B92395" t="s">
        <v>1099</v>
      </c>
    </row>
    <row r="92396" spans="1:2" x14ac:dyDescent="0.3">
      <c r="A92396" s="2">
        <v>6.4033273535128803</v>
      </c>
      <c r="B92396" t="s">
        <v>1099</v>
      </c>
    </row>
    <row r="92397" spans="1:2" x14ac:dyDescent="0.3">
      <c r="A92397" s="2">
        <v>2.56188823371778</v>
      </c>
      <c r="B92397" t="s">
        <v>1099</v>
      </c>
    </row>
    <row r="92398" spans="1:2" x14ac:dyDescent="0.3">
      <c r="A92398" s="2">
        <v>30.8305387912642</v>
      </c>
      <c r="B92398" t="s">
        <v>1099</v>
      </c>
    </row>
    <row r="92399" spans="1:2" x14ac:dyDescent="0.3">
      <c r="A92399" s="2">
        <v>4.77949578606193</v>
      </c>
      <c r="B92399" t="s">
        <v>1099</v>
      </c>
    </row>
    <row r="92400" spans="1:2" x14ac:dyDescent="0.3">
      <c r="A92400" s="2">
        <v>173.97261514578901</v>
      </c>
      <c r="B92400" t="s">
        <v>1099</v>
      </c>
    </row>
    <row r="92401" spans="1:2" x14ac:dyDescent="0.3">
      <c r="A92401" s="2">
        <v>1.7641514034857699</v>
      </c>
      <c r="B92401" t="s">
        <v>1099</v>
      </c>
    </row>
    <row r="92402" spans="1:2" x14ac:dyDescent="0.3">
      <c r="A92402" s="2">
        <v>662.22273146013595</v>
      </c>
      <c r="B92402" t="s">
        <v>1099</v>
      </c>
    </row>
    <row r="92403" spans="1:2" x14ac:dyDescent="0.3">
      <c r="A92403" s="2">
        <v>0.40823569688432199</v>
      </c>
      <c r="B92403" t="s">
        <v>1099</v>
      </c>
    </row>
    <row r="92404" spans="1:2" x14ac:dyDescent="0.3">
      <c r="A92404" s="2">
        <v>1.7829475282546801</v>
      </c>
      <c r="B92404" t="s">
        <v>1099</v>
      </c>
    </row>
    <row r="92405" spans="1:2" x14ac:dyDescent="0.3">
      <c r="A92405" s="2">
        <v>1.9081500604343999</v>
      </c>
      <c r="B92405" t="s">
        <v>1099</v>
      </c>
    </row>
    <row r="92406" spans="1:2" x14ac:dyDescent="0.3">
      <c r="A92406" s="2">
        <v>2.40227100242002</v>
      </c>
      <c r="B92406" t="s">
        <v>1099</v>
      </c>
    </row>
    <row r="92407" spans="1:2" x14ac:dyDescent="0.3">
      <c r="A92407" s="2">
        <v>2.4781762438500001</v>
      </c>
      <c r="B92407" t="s">
        <v>1099</v>
      </c>
    </row>
    <row r="92408" spans="1:2" x14ac:dyDescent="0.3">
      <c r="A92408" s="2">
        <v>2.4781762438500001</v>
      </c>
      <c r="B92408" t="s">
        <v>1099</v>
      </c>
    </row>
    <row r="92409" spans="1:2" x14ac:dyDescent="0.3">
      <c r="A92409" s="2">
        <v>26.0812476081976</v>
      </c>
      <c r="B92409" t="s">
        <v>1099</v>
      </c>
    </row>
    <row r="92410" spans="1:2" x14ac:dyDescent="0.3">
      <c r="A92410" s="2">
        <v>1.4510143548600001</v>
      </c>
      <c r="B92410" t="s">
        <v>1099</v>
      </c>
    </row>
    <row r="92411" spans="1:2" x14ac:dyDescent="0.3">
      <c r="A92411" s="2">
        <v>27.512425362700998</v>
      </c>
      <c r="B92411" t="s">
        <v>1099</v>
      </c>
    </row>
    <row r="92412" spans="1:2" x14ac:dyDescent="0.3">
      <c r="A92412" s="2">
        <v>47.250939435854903</v>
      </c>
      <c r="B92412" t="s">
        <v>1099</v>
      </c>
    </row>
    <row r="92413" spans="1:2" x14ac:dyDescent="0.3">
      <c r="A92413" s="2">
        <v>26.0812476081976</v>
      </c>
      <c r="B92413" t="s">
        <v>1099</v>
      </c>
    </row>
    <row r="92414" spans="1:2" x14ac:dyDescent="0.3">
      <c r="A92414" s="2">
        <v>164.44649635734999</v>
      </c>
      <c r="B92414" t="s">
        <v>1099</v>
      </c>
    </row>
    <row r="92415" spans="1:2" x14ac:dyDescent="0.3">
      <c r="A92415" s="2">
        <v>27.461235771272399</v>
      </c>
      <c r="B92415" t="s">
        <v>1099</v>
      </c>
    </row>
    <row r="92416" spans="1:2" x14ac:dyDescent="0.3">
      <c r="A92416" s="2">
        <v>87.122002224272805</v>
      </c>
      <c r="B92416" t="s">
        <v>1099</v>
      </c>
    </row>
    <row r="92417" spans="1:2" x14ac:dyDescent="0.3">
      <c r="A92417" s="2">
        <v>0.643383162753566</v>
      </c>
      <c r="B92417" t="s">
        <v>1099</v>
      </c>
    </row>
    <row r="92418" spans="1:2" x14ac:dyDescent="0.3">
      <c r="A92418" s="2">
        <v>17.141969946404998</v>
      </c>
      <c r="B92418" t="s">
        <v>1099</v>
      </c>
    </row>
    <row r="92419" spans="1:2" x14ac:dyDescent="0.3">
      <c r="A92419" s="2">
        <v>2063.7798531223998</v>
      </c>
      <c r="B92419" t="s">
        <v>1099</v>
      </c>
    </row>
    <row r="92420" spans="1:2" x14ac:dyDescent="0.3">
      <c r="A92420" s="2">
        <v>49.065577775252798</v>
      </c>
      <c r="B92420" t="s">
        <v>1099</v>
      </c>
    </row>
    <row r="92421" spans="1:2" x14ac:dyDescent="0.3">
      <c r="A92421" s="2">
        <v>137.86782183933099</v>
      </c>
      <c r="B92421" t="s">
        <v>1099</v>
      </c>
    </row>
    <row r="92422" spans="1:2" x14ac:dyDescent="0.3">
      <c r="A92422" s="2">
        <v>274.55811156226798</v>
      </c>
      <c r="B92422" t="s">
        <v>1099</v>
      </c>
    </row>
    <row r="92423" spans="1:2" x14ac:dyDescent="0.3">
      <c r="A92423" s="2">
        <v>3.3083224156907902</v>
      </c>
      <c r="B92423" t="s">
        <v>1099</v>
      </c>
    </row>
    <row r="92424" spans="1:2" x14ac:dyDescent="0.3">
      <c r="A92424" s="2">
        <v>1.5623790127342101</v>
      </c>
      <c r="B92424" t="s">
        <v>1099</v>
      </c>
    </row>
    <row r="92425" spans="1:2" x14ac:dyDescent="0.3">
      <c r="A92425" s="2">
        <v>3.25930353150292</v>
      </c>
      <c r="B92425" t="s">
        <v>1099</v>
      </c>
    </row>
    <row r="92426" spans="1:2" x14ac:dyDescent="0.3">
      <c r="A92426" s="2">
        <v>10.3779009818942</v>
      </c>
      <c r="B92426" t="s">
        <v>1099</v>
      </c>
    </row>
    <row r="92427" spans="1:2" x14ac:dyDescent="0.3">
      <c r="A92427" s="2">
        <v>41.900829592138699</v>
      </c>
      <c r="B92427" t="s">
        <v>1099</v>
      </c>
    </row>
    <row r="92428" spans="1:2" x14ac:dyDescent="0.3">
      <c r="A92428" s="2">
        <v>44.349450614190602</v>
      </c>
      <c r="B92428" t="s">
        <v>1099</v>
      </c>
    </row>
    <row r="92429" spans="1:2" x14ac:dyDescent="0.3">
      <c r="A92429" s="2">
        <v>990.58849386187399</v>
      </c>
      <c r="B92429" t="s">
        <v>1099</v>
      </c>
    </row>
    <row r="92430" spans="1:2" x14ac:dyDescent="0.3">
      <c r="A92430" s="2">
        <v>711.20067047569</v>
      </c>
      <c r="B92430" t="s">
        <v>1099</v>
      </c>
    </row>
    <row r="92431" spans="1:2" x14ac:dyDescent="0.3">
      <c r="A92431" s="2">
        <v>6.8913777505884903</v>
      </c>
      <c r="B92431" t="s">
        <v>1099</v>
      </c>
    </row>
    <row r="92432" spans="1:2" x14ac:dyDescent="0.3">
      <c r="A92432" s="2">
        <v>986.70442532560696</v>
      </c>
      <c r="B92432" t="s">
        <v>1099</v>
      </c>
    </row>
    <row r="92433" spans="1:2" x14ac:dyDescent="0.3">
      <c r="A92433" s="2">
        <v>476.874592355017</v>
      </c>
      <c r="B92433" t="s">
        <v>1099</v>
      </c>
    </row>
    <row r="92434" spans="1:2" x14ac:dyDescent="0.3">
      <c r="A92434" s="2">
        <v>256.44786964877898</v>
      </c>
      <c r="B92434" t="s">
        <v>1099</v>
      </c>
    </row>
    <row r="92435" spans="1:2" x14ac:dyDescent="0.3">
      <c r="A92435" s="2">
        <v>986.70442532560696</v>
      </c>
      <c r="B92435" t="s">
        <v>1099</v>
      </c>
    </row>
    <row r="92436" spans="1:2" x14ac:dyDescent="0.3">
      <c r="A92436" s="2">
        <v>223.389779923144</v>
      </c>
      <c r="B92436" t="s">
        <v>1099</v>
      </c>
    </row>
    <row r="92437" spans="1:2" x14ac:dyDescent="0.3">
      <c r="A92437" s="2">
        <v>1497.1050535680099</v>
      </c>
      <c r="B92437" t="s">
        <v>1099</v>
      </c>
    </row>
    <row r="92438" spans="1:2" x14ac:dyDescent="0.3">
      <c r="A92438" s="2">
        <v>2644.9288080493702</v>
      </c>
      <c r="B92438" t="s">
        <v>1099</v>
      </c>
    </row>
    <row r="92439" spans="1:2" x14ac:dyDescent="0.3">
      <c r="A92439" s="2">
        <v>1641.8882630324199</v>
      </c>
      <c r="B92439" t="s">
        <v>1099</v>
      </c>
    </row>
    <row r="92440" spans="1:2" x14ac:dyDescent="0.3">
      <c r="A92440" s="2">
        <v>990.58849386187399</v>
      </c>
      <c r="B92440" t="s">
        <v>1099</v>
      </c>
    </row>
    <row r="92441" spans="1:2" x14ac:dyDescent="0.3">
      <c r="A92441" s="2">
        <v>529.03479964026099</v>
      </c>
      <c r="B92441" t="s">
        <v>1099</v>
      </c>
    </row>
    <row r="92442" spans="1:2" x14ac:dyDescent="0.3">
      <c r="A92442" s="2">
        <v>12.543190797433899</v>
      </c>
      <c r="B92442" t="s">
        <v>1099</v>
      </c>
    </row>
    <row r="92443" spans="1:2" x14ac:dyDescent="0.3">
      <c r="A92443" s="2">
        <v>15.691313272799601</v>
      </c>
      <c r="B92443" t="s">
        <v>1099</v>
      </c>
    </row>
    <row r="92444" spans="1:2" x14ac:dyDescent="0.3">
      <c r="A92444" s="2">
        <v>0.128445233921854</v>
      </c>
      <c r="B92444" t="s">
        <v>1099</v>
      </c>
    </row>
    <row r="92445" spans="1:2" x14ac:dyDescent="0.3">
      <c r="A92445" s="2">
        <v>0.207693681983668</v>
      </c>
      <c r="B92445" t="s">
        <v>1099</v>
      </c>
    </row>
    <row r="92446" spans="1:2" x14ac:dyDescent="0.3">
      <c r="A92446" s="2">
        <v>0.44626624881292698</v>
      </c>
      <c r="B92446" t="s">
        <v>1099</v>
      </c>
    </row>
    <row r="92447" spans="1:2" x14ac:dyDescent="0.3">
      <c r="A92447" s="2">
        <v>10.3779009818942</v>
      </c>
      <c r="B92447" t="s">
        <v>1099</v>
      </c>
    </row>
    <row r="92448" spans="1:2" x14ac:dyDescent="0.3">
      <c r="A92448" s="2">
        <v>27.461235771272399</v>
      </c>
      <c r="B92448" t="s">
        <v>1099</v>
      </c>
    </row>
    <row r="92449" spans="1:2" x14ac:dyDescent="0.3">
      <c r="A92449" s="2">
        <v>13.029084057346701</v>
      </c>
      <c r="B92449" t="s">
        <v>1099</v>
      </c>
    </row>
    <row r="92450" spans="1:2" x14ac:dyDescent="0.3">
      <c r="A92450" s="2">
        <v>27.461235771272399</v>
      </c>
      <c r="B92450" t="s">
        <v>1099</v>
      </c>
    </row>
    <row r="92451" spans="1:2" x14ac:dyDescent="0.3">
      <c r="A92451" s="2">
        <v>13.029084057346701</v>
      </c>
      <c r="B92451" t="s">
        <v>1099</v>
      </c>
    </row>
    <row r="92452" spans="1:2" x14ac:dyDescent="0.3">
      <c r="A92452" s="2">
        <v>71.384917335390199</v>
      </c>
      <c r="B92452" t="s">
        <v>1099</v>
      </c>
    </row>
    <row r="92453" spans="1:2" x14ac:dyDescent="0.3">
      <c r="A92453" s="2">
        <v>26.0812476081976</v>
      </c>
      <c r="B92453" t="s">
        <v>1099</v>
      </c>
    </row>
    <row r="92454" spans="1:2" x14ac:dyDescent="0.3">
      <c r="A92454" s="2">
        <v>48.985657274490499</v>
      </c>
      <c r="B92454" t="s">
        <v>1099</v>
      </c>
    </row>
    <row r="92455" spans="1:2" x14ac:dyDescent="0.3">
      <c r="A92455" s="2">
        <v>71.384917335390199</v>
      </c>
      <c r="B92455" t="s">
        <v>1099</v>
      </c>
    </row>
    <row r="92456" spans="1:2" x14ac:dyDescent="0.3">
      <c r="A92456" s="2">
        <v>44.349450614190602</v>
      </c>
      <c r="B92456" t="s">
        <v>1099</v>
      </c>
    </row>
    <row r="92457" spans="1:2" x14ac:dyDescent="0.3">
      <c r="A92457" s="2">
        <v>30.8305387912642</v>
      </c>
      <c r="B92457" t="s">
        <v>1099</v>
      </c>
    </row>
    <row r="92458" spans="1:2" x14ac:dyDescent="0.3">
      <c r="A92458" s="2">
        <v>27.461235771272399</v>
      </c>
      <c r="B92458" t="s">
        <v>1099</v>
      </c>
    </row>
    <row r="92459" spans="1:2" x14ac:dyDescent="0.3">
      <c r="A92459" s="2">
        <v>32.3058697276822</v>
      </c>
      <c r="B92459" t="s">
        <v>1099</v>
      </c>
    </row>
    <row r="92460" spans="1:2" x14ac:dyDescent="0.3">
      <c r="A92460" s="2">
        <v>204.11324305378599</v>
      </c>
      <c r="B92460" t="s">
        <v>1099</v>
      </c>
    </row>
    <row r="92461" spans="1:2" x14ac:dyDescent="0.3">
      <c r="A92461" s="2">
        <v>986.70442532560696</v>
      </c>
      <c r="B92461" t="s">
        <v>1099</v>
      </c>
    </row>
    <row r="92462" spans="1:2" x14ac:dyDescent="0.3">
      <c r="A92462" s="2">
        <v>22.1141862441002</v>
      </c>
      <c r="B92462" t="s">
        <v>1099</v>
      </c>
    </row>
    <row r="92463" spans="1:2" x14ac:dyDescent="0.3">
      <c r="A92463" s="2">
        <v>19.388357422108999</v>
      </c>
      <c r="B92463" t="s">
        <v>1099</v>
      </c>
    </row>
    <row r="92464" spans="1:2" x14ac:dyDescent="0.3">
      <c r="A92464" s="2">
        <v>1.5623790127342101</v>
      </c>
      <c r="B92464" t="s">
        <v>1099</v>
      </c>
    </row>
    <row r="92465" spans="1:2" x14ac:dyDescent="0.3">
      <c r="A92465" s="2">
        <v>42.041259472983398</v>
      </c>
      <c r="B92465" t="s">
        <v>1099</v>
      </c>
    </row>
    <row r="92466" spans="1:2" x14ac:dyDescent="0.3">
      <c r="A92466" s="2">
        <v>23.498782091473998</v>
      </c>
      <c r="B92466" t="s">
        <v>1099</v>
      </c>
    </row>
    <row r="92467" spans="1:2" x14ac:dyDescent="0.3">
      <c r="A92467" s="2">
        <v>0.87083197396628398</v>
      </c>
      <c r="B92467" t="s">
        <v>1099</v>
      </c>
    </row>
    <row r="92468" spans="1:2" x14ac:dyDescent="0.3">
      <c r="A92468" s="2">
        <v>4.8123366167771504</v>
      </c>
      <c r="B92468" t="s">
        <v>1099</v>
      </c>
    </row>
    <row r="92469" spans="1:2" x14ac:dyDescent="0.3">
      <c r="A92469" s="2">
        <v>9.52278995928393</v>
      </c>
      <c r="B92469" t="s">
        <v>1099</v>
      </c>
    </row>
    <row r="92470" spans="1:2" x14ac:dyDescent="0.3">
      <c r="A92470" s="2">
        <v>0.41990523128954099</v>
      </c>
      <c r="B92470" t="s">
        <v>1099</v>
      </c>
    </row>
    <row r="92471" spans="1:2" x14ac:dyDescent="0.3">
      <c r="A92471" s="2">
        <v>8.6340879598987105E-2</v>
      </c>
      <c r="B92471" t="s">
        <v>1099</v>
      </c>
    </row>
    <row r="92472" spans="1:2" x14ac:dyDescent="0.3">
      <c r="A92472" s="2">
        <v>8.9256958857752602E-2</v>
      </c>
      <c r="B92472" t="s">
        <v>1099</v>
      </c>
    </row>
    <row r="92473" spans="1:2" x14ac:dyDescent="0.3">
      <c r="A92473" s="2">
        <v>0.25234201069331702</v>
      </c>
      <c r="B92473" t="s">
        <v>1099</v>
      </c>
    </row>
    <row r="92474" spans="1:2" x14ac:dyDescent="0.3">
      <c r="A92474" s="2">
        <v>8.9256958857752602E-2</v>
      </c>
      <c r="B92474" t="s">
        <v>1099</v>
      </c>
    </row>
    <row r="92475" spans="1:2" x14ac:dyDescent="0.3">
      <c r="A92475" s="2">
        <v>0.27031691786095602</v>
      </c>
      <c r="B92475" t="s">
        <v>1099</v>
      </c>
    </row>
    <row r="92476" spans="1:2" x14ac:dyDescent="0.3">
      <c r="A92476" s="2">
        <v>0.18932311825407899</v>
      </c>
      <c r="B92476" t="s">
        <v>1099</v>
      </c>
    </row>
    <row r="92477" spans="1:2" x14ac:dyDescent="0.3">
      <c r="A92477" s="2">
        <v>0.32136696933540698</v>
      </c>
      <c r="B92477" t="s">
        <v>1099</v>
      </c>
    </row>
    <row r="92478" spans="1:2" x14ac:dyDescent="0.3">
      <c r="A92478" s="2">
        <v>8.9440860394294497E-2</v>
      </c>
      <c r="B92478" t="s">
        <v>1099</v>
      </c>
    </row>
    <row r="92479" spans="1:2" x14ac:dyDescent="0.3">
      <c r="A92479" s="2">
        <v>9.5610613363334901E-2</v>
      </c>
      <c r="B92479" t="s">
        <v>1099</v>
      </c>
    </row>
    <row r="92480" spans="1:2" x14ac:dyDescent="0.3">
      <c r="A92480" s="2">
        <v>0.127668390662491</v>
      </c>
      <c r="B92480" t="s">
        <v>1099</v>
      </c>
    </row>
    <row r="92481" spans="1:2" x14ac:dyDescent="0.3">
      <c r="A92481" s="2">
        <v>0.190840694463737</v>
      </c>
      <c r="B92481" t="s">
        <v>1099</v>
      </c>
    </row>
    <row r="92482" spans="1:2" x14ac:dyDescent="0.3">
      <c r="A92482" s="2">
        <v>7.9323287798748504E-2</v>
      </c>
      <c r="B92482" t="s">
        <v>1099</v>
      </c>
    </row>
    <row r="92483" spans="1:2" x14ac:dyDescent="0.3">
      <c r="A92483" s="2">
        <v>0.87382468123888501</v>
      </c>
      <c r="B92483" t="s">
        <v>1099</v>
      </c>
    </row>
    <row r="92484" spans="1:2" x14ac:dyDescent="0.3">
      <c r="A92484" s="2">
        <v>70.477793684604194</v>
      </c>
      <c r="B92484" t="s">
        <v>1099</v>
      </c>
    </row>
    <row r="92485" spans="1:2" x14ac:dyDescent="0.3">
      <c r="A92485" s="2">
        <v>6.0772031580781503E-2</v>
      </c>
      <c r="B92485" t="s">
        <v>1099</v>
      </c>
    </row>
    <row r="92486" spans="1:2" x14ac:dyDescent="0.3">
      <c r="A92486" s="2">
        <v>0.29179030367099801</v>
      </c>
      <c r="B92486" t="s">
        <v>1099</v>
      </c>
    </row>
    <row r="92487" spans="1:2" x14ac:dyDescent="0.3">
      <c r="A92487" s="2">
        <v>0.76354290101740496</v>
      </c>
      <c r="B92487" t="s">
        <v>1099</v>
      </c>
    </row>
    <row r="92488" spans="1:2" x14ac:dyDescent="0.3">
      <c r="A92488" s="2">
        <v>3.6723655672476299</v>
      </c>
      <c r="B92488" t="s">
        <v>1099</v>
      </c>
    </row>
    <row r="92489" spans="1:2" x14ac:dyDescent="0.3">
      <c r="A92489" s="2">
        <v>2.4249486327780501</v>
      </c>
      <c r="B92489" t="s">
        <v>1099</v>
      </c>
    </row>
    <row r="92490" spans="1:2" x14ac:dyDescent="0.3">
      <c r="A92490" s="2">
        <v>6.8483118575423196</v>
      </c>
      <c r="B92490" t="s">
        <v>1099</v>
      </c>
    </row>
    <row r="92491" spans="1:2" x14ac:dyDescent="0.3">
      <c r="A92491" s="2">
        <v>3.1312396678059899</v>
      </c>
      <c r="B92491" t="s">
        <v>1099</v>
      </c>
    </row>
    <row r="92492" spans="1:2" x14ac:dyDescent="0.3">
      <c r="A92492" s="2">
        <v>920.97217832457795</v>
      </c>
      <c r="B92492" t="s">
        <v>1099</v>
      </c>
    </row>
    <row r="92493" spans="1:2" x14ac:dyDescent="0.3">
      <c r="A92493" s="2">
        <v>87.122002224272805</v>
      </c>
      <c r="B92493" t="s">
        <v>1099</v>
      </c>
    </row>
    <row r="92494" spans="1:2" x14ac:dyDescent="0.3">
      <c r="A92494" s="2">
        <v>33.344457684056501</v>
      </c>
      <c r="B92494" t="s">
        <v>1099</v>
      </c>
    </row>
    <row r="92495" spans="1:2" x14ac:dyDescent="0.3">
      <c r="A92495" s="2">
        <v>10.607960501531</v>
      </c>
      <c r="B92495" t="s">
        <v>1099</v>
      </c>
    </row>
    <row r="92496" spans="1:2" x14ac:dyDescent="0.3">
      <c r="A92496" s="2">
        <v>262.38055700424297</v>
      </c>
      <c r="B92496" t="s">
        <v>1099</v>
      </c>
    </row>
    <row r="92497" spans="1:2" x14ac:dyDescent="0.3">
      <c r="A92497" s="2">
        <v>89.523440761011898</v>
      </c>
      <c r="B92497" t="s">
        <v>1099</v>
      </c>
    </row>
    <row r="92498" spans="1:2" x14ac:dyDescent="0.3">
      <c r="A92498" s="2">
        <v>22.698790859085499</v>
      </c>
      <c r="B92498" t="s">
        <v>1099</v>
      </c>
    </row>
    <row r="92499" spans="1:2" x14ac:dyDescent="0.3">
      <c r="A92499" s="2">
        <v>39.3869912085691</v>
      </c>
      <c r="B92499" t="s">
        <v>1099</v>
      </c>
    </row>
    <row r="92500" spans="1:2" x14ac:dyDescent="0.3">
      <c r="A92500" s="2">
        <v>41.900829592138699</v>
      </c>
      <c r="B92500" t="s">
        <v>1099</v>
      </c>
    </row>
    <row r="92501" spans="1:2" x14ac:dyDescent="0.3">
      <c r="A92501" s="2">
        <v>27.5796517618219</v>
      </c>
      <c r="B92501" t="s">
        <v>1099</v>
      </c>
    </row>
    <row r="92502" spans="1:2" x14ac:dyDescent="0.3">
      <c r="A92502" s="2">
        <v>115.59878723894199</v>
      </c>
      <c r="B92502" t="s">
        <v>1099</v>
      </c>
    </row>
    <row r="92503" spans="1:2" x14ac:dyDescent="0.3">
      <c r="A92503" s="2">
        <v>64.389819052596096</v>
      </c>
      <c r="B92503" t="s">
        <v>1099</v>
      </c>
    </row>
    <row r="92504" spans="1:2" x14ac:dyDescent="0.3">
      <c r="A92504" s="2">
        <v>56.540152053269402</v>
      </c>
      <c r="B92504" t="s">
        <v>1099</v>
      </c>
    </row>
    <row r="92505" spans="1:2" x14ac:dyDescent="0.3">
      <c r="A92505" s="2">
        <v>58.557947907178203</v>
      </c>
      <c r="B92505" t="s">
        <v>1099</v>
      </c>
    </row>
    <row r="92506" spans="1:2" x14ac:dyDescent="0.3">
      <c r="A92506" s="2">
        <v>64.389819052596096</v>
      </c>
      <c r="B92506" t="s">
        <v>1099</v>
      </c>
    </row>
    <row r="92507" spans="1:2" x14ac:dyDescent="0.3">
      <c r="A92507" s="2">
        <v>18.494927547872699</v>
      </c>
      <c r="B92507" t="s">
        <v>1099</v>
      </c>
    </row>
    <row r="92508" spans="1:2" x14ac:dyDescent="0.3">
      <c r="A92508" s="2">
        <v>400.72775438432001</v>
      </c>
      <c r="B92508" t="s">
        <v>1099</v>
      </c>
    </row>
    <row r="92509" spans="1:2" x14ac:dyDescent="0.3">
      <c r="A92509" s="2">
        <v>69.000635027222103</v>
      </c>
      <c r="B92509" t="s">
        <v>1099</v>
      </c>
    </row>
    <row r="92510" spans="1:2" x14ac:dyDescent="0.3">
      <c r="A92510" s="2">
        <v>10.3779009818942</v>
      </c>
      <c r="B92510" t="s">
        <v>1099</v>
      </c>
    </row>
    <row r="92511" spans="1:2" x14ac:dyDescent="0.3">
      <c r="A92511" s="2">
        <v>10.3779009818942</v>
      </c>
      <c r="B92511" t="s">
        <v>1099</v>
      </c>
    </row>
    <row r="92512" spans="1:2" x14ac:dyDescent="0.3">
      <c r="A92512" s="2">
        <v>102.63016958023201</v>
      </c>
      <c r="B92512" t="s">
        <v>1099</v>
      </c>
    </row>
    <row r="92513" spans="1:2" x14ac:dyDescent="0.3">
      <c r="A92513" s="2">
        <v>26.215560210269501</v>
      </c>
      <c r="B92513" t="s">
        <v>1099</v>
      </c>
    </row>
    <row r="92514" spans="1:2" x14ac:dyDescent="0.3">
      <c r="A92514" s="2">
        <v>10.3779009818942</v>
      </c>
      <c r="B92514" t="s">
        <v>1099</v>
      </c>
    </row>
    <row r="92515" spans="1:2" x14ac:dyDescent="0.3">
      <c r="A92515" s="2">
        <v>2.91261004088578</v>
      </c>
      <c r="B92515" t="s">
        <v>1099</v>
      </c>
    </row>
    <row r="92516" spans="1:2" x14ac:dyDescent="0.3">
      <c r="A92516" s="2">
        <v>145.68157467077299</v>
      </c>
      <c r="B92516" t="s">
        <v>1099</v>
      </c>
    </row>
    <row r="92517" spans="1:2" x14ac:dyDescent="0.3">
      <c r="A92517" s="2">
        <v>21.2265273576783</v>
      </c>
      <c r="B92517" t="s">
        <v>1099</v>
      </c>
    </row>
    <row r="92518" spans="1:2" x14ac:dyDescent="0.3">
      <c r="A92518" s="2">
        <v>10.6566926191707</v>
      </c>
      <c r="B92518" t="s">
        <v>1099</v>
      </c>
    </row>
    <row r="92519" spans="1:2" x14ac:dyDescent="0.3">
      <c r="A92519" s="2">
        <v>12.4177334571119</v>
      </c>
      <c r="B92519" t="s">
        <v>1099</v>
      </c>
    </row>
    <row r="92520" spans="1:2" x14ac:dyDescent="0.3">
      <c r="A92520" s="2">
        <v>48.136237215028999</v>
      </c>
      <c r="B92520" t="s">
        <v>1099</v>
      </c>
    </row>
    <row r="92521" spans="1:2" x14ac:dyDescent="0.3">
      <c r="A92521" s="2">
        <v>4.8548850305843301</v>
      </c>
      <c r="B92521" t="s">
        <v>1099</v>
      </c>
    </row>
    <row r="92522" spans="1:2" x14ac:dyDescent="0.3">
      <c r="A92522" s="2">
        <v>4.8548850305843301</v>
      </c>
      <c r="B92522" t="s">
        <v>1099</v>
      </c>
    </row>
    <row r="92523" spans="1:2" x14ac:dyDescent="0.3">
      <c r="A92523" s="2">
        <v>26.0812476081976</v>
      </c>
      <c r="B92523" t="s">
        <v>1099</v>
      </c>
    </row>
    <row r="92524" spans="1:2" x14ac:dyDescent="0.3">
      <c r="A92524" s="2">
        <v>14.685919196495901</v>
      </c>
      <c r="B92524" t="s">
        <v>1099</v>
      </c>
    </row>
    <row r="92525" spans="1:2" x14ac:dyDescent="0.3">
      <c r="A92525" s="2">
        <v>48.718833622685999</v>
      </c>
      <c r="B92525" t="s">
        <v>1099</v>
      </c>
    </row>
    <row r="92526" spans="1:2" x14ac:dyDescent="0.3">
      <c r="A92526" s="2">
        <v>5.29865526791093</v>
      </c>
      <c r="B92526" t="s">
        <v>1099</v>
      </c>
    </row>
    <row r="92527" spans="1:2" x14ac:dyDescent="0.3">
      <c r="A92527" s="2">
        <v>1.84417124667387</v>
      </c>
      <c r="B92527" t="s">
        <v>1099</v>
      </c>
    </row>
    <row r="92528" spans="1:2" x14ac:dyDescent="0.3">
      <c r="A92528" s="2">
        <v>108.966778643506</v>
      </c>
      <c r="B92528" t="s">
        <v>1099</v>
      </c>
    </row>
    <row r="92529" spans="1:2" x14ac:dyDescent="0.3">
      <c r="A92529" s="2">
        <v>93.363073846850497</v>
      </c>
      <c r="B92529" t="s">
        <v>1099</v>
      </c>
    </row>
    <row r="92530" spans="1:2" x14ac:dyDescent="0.3">
      <c r="A92530" s="2">
        <v>529.03479964026099</v>
      </c>
      <c r="B92530" t="s">
        <v>1099</v>
      </c>
    </row>
    <row r="92531" spans="1:2" x14ac:dyDescent="0.3">
      <c r="A92531" s="2">
        <v>12.5642118762265</v>
      </c>
      <c r="B92531" t="s">
        <v>1099</v>
      </c>
    </row>
    <row r="92532" spans="1:2" x14ac:dyDescent="0.3">
      <c r="A92532" s="2">
        <v>73.614630512937296</v>
      </c>
      <c r="B92532" t="s">
        <v>1099</v>
      </c>
    </row>
    <row r="92533" spans="1:2" x14ac:dyDescent="0.3">
      <c r="A92533" s="2">
        <v>12.5642118762265</v>
      </c>
      <c r="B92533" t="s">
        <v>1099</v>
      </c>
    </row>
    <row r="92534" spans="1:2" x14ac:dyDescent="0.3">
      <c r="A92534" s="2">
        <v>669.617066182146</v>
      </c>
      <c r="B92534" t="s">
        <v>1099</v>
      </c>
    </row>
    <row r="92535" spans="1:2" x14ac:dyDescent="0.3">
      <c r="A92535" s="2">
        <v>22.879766139481699</v>
      </c>
      <c r="B92535" t="s">
        <v>1099</v>
      </c>
    </row>
    <row r="92536" spans="1:2" x14ac:dyDescent="0.3">
      <c r="A92536" s="2">
        <v>12.5642118762265</v>
      </c>
      <c r="B92536" t="s">
        <v>1099</v>
      </c>
    </row>
    <row r="92537" spans="1:2" x14ac:dyDescent="0.3">
      <c r="A92537" s="2">
        <v>12.5642118762265</v>
      </c>
      <c r="B92537" t="s">
        <v>1099</v>
      </c>
    </row>
    <row r="92538" spans="1:2" x14ac:dyDescent="0.3">
      <c r="A92538" s="2">
        <v>1.58930322096282</v>
      </c>
      <c r="B92538" t="s">
        <v>1099</v>
      </c>
    </row>
    <row r="92539" spans="1:2" x14ac:dyDescent="0.3">
      <c r="A92539" s="2">
        <v>257.56002828240298</v>
      </c>
      <c r="B92539" t="s">
        <v>1099</v>
      </c>
    </row>
    <row r="92540" spans="1:2" x14ac:dyDescent="0.3">
      <c r="A92540" s="2">
        <v>12.5642118762265</v>
      </c>
      <c r="B92540" t="s">
        <v>1099</v>
      </c>
    </row>
    <row r="92541" spans="1:2" x14ac:dyDescent="0.3">
      <c r="A92541" s="2">
        <v>12.5642118762265</v>
      </c>
      <c r="B92541" t="s">
        <v>1099</v>
      </c>
    </row>
    <row r="92542" spans="1:2" x14ac:dyDescent="0.3">
      <c r="A92542" s="2">
        <v>9.1078695198939602E-2</v>
      </c>
      <c r="B92542" t="s">
        <v>1099</v>
      </c>
    </row>
    <row r="92543" spans="1:2" x14ac:dyDescent="0.3">
      <c r="A92543" s="2">
        <v>7.4624445726319197E-3</v>
      </c>
      <c r="B92543" t="s">
        <v>1099</v>
      </c>
    </row>
    <row r="92544" spans="1:2" x14ac:dyDescent="0.3">
      <c r="A92544" s="2">
        <v>12.5642118762265</v>
      </c>
      <c r="B92544" t="s">
        <v>1099</v>
      </c>
    </row>
    <row r="92545" spans="1:2" x14ac:dyDescent="0.3">
      <c r="A92545" s="2">
        <v>0.207693681983668</v>
      </c>
      <c r="B92545" t="s">
        <v>1099</v>
      </c>
    </row>
    <row r="92546" spans="1:2" x14ac:dyDescent="0.3">
      <c r="A92546" s="2">
        <v>3.81694402929783E-2</v>
      </c>
      <c r="B92546" t="s">
        <v>1099</v>
      </c>
    </row>
    <row r="92547" spans="1:2" x14ac:dyDescent="0.3">
      <c r="A92547" s="2">
        <v>12.5642118762265</v>
      </c>
      <c r="B92547" t="s">
        <v>1099</v>
      </c>
    </row>
    <row r="92548" spans="1:2" x14ac:dyDescent="0.3">
      <c r="A92548" s="2">
        <v>12.5642118762265</v>
      </c>
      <c r="B92548" t="s">
        <v>1099</v>
      </c>
    </row>
    <row r="92549" spans="1:2" x14ac:dyDescent="0.3">
      <c r="A92549" s="2">
        <v>71.384917335390199</v>
      </c>
      <c r="B92549" t="s">
        <v>1099</v>
      </c>
    </row>
    <row r="92550" spans="1:2" x14ac:dyDescent="0.3">
      <c r="A92550" s="2">
        <v>78.730096753874093</v>
      </c>
      <c r="B92550" t="s">
        <v>1099</v>
      </c>
    </row>
    <row r="92551" spans="1:2" x14ac:dyDescent="0.3">
      <c r="A92551" s="2">
        <v>49.346538011444402</v>
      </c>
      <c r="B92551" t="s">
        <v>1099</v>
      </c>
    </row>
    <row r="92552" spans="1:2" x14ac:dyDescent="0.3">
      <c r="A92552" s="2">
        <v>12.5642118762265</v>
      </c>
      <c r="B92552" t="s">
        <v>1099</v>
      </c>
    </row>
    <row r="92553" spans="1:2" x14ac:dyDescent="0.3">
      <c r="A92553" s="2">
        <v>12.5642118762265</v>
      </c>
      <c r="B92553" t="s">
        <v>1099</v>
      </c>
    </row>
    <row r="92554" spans="1:2" x14ac:dyDescent="0.3">
      <c r="A92554" s="2">
        <v>12.5642118762265</v>
      </c>
      <c r="B92554" t="s">
        <v>1099</v>
      </c>
    </row>
    <row r="92555" spans="1:2" x14ac:dyDescent="0.3">
      <c r="A92555" s="2">
        <v>12.5642118762265</v>
      </c>
      <c r="B92555" t="s">
        <v>1099</v>
      </c>
    </row>
    <row r="92556" spans="1:2" x14ac:dyDescent="0.3">
      <c r="A92556" s="2">
        <v>21.608958741104601</v>
      </c>
      <c r="B92556" t="s">
        <v>1099</v>
      </c>
    </row>
    <row r="92557" spans="1:2" x14ac:dyDescent="0.3">
      <c r="A92557" s="2">
        <v>23.667909987188601</v>
      </c>
      <c r="B92557" t="s">
        <v>1099</v>
      </c>
    </row>
    <row r="92558" spans="1:2" x14ac:dyDescent="0.3">
      <c r="A92558" s="2">
        <v>10.3779009818942</v>
      </c>
      <c r="B92558" t="s">
        <v>1099</v>
      </c>
    </row>
    <row r="92559" spans="1:2" x14ac:dyDescent="0.3">
      <c r="A92559" s="2">
        <v>44.618221814509702</v>
      </c>
      <c r="B92559" t="s">
        <v>1099</v>
      </c>
    </row>
    <row r="92560" spans="1:2" x14ac:dyDescent="0.3">
      <c r="A92560" s="2">
        <v>12.5642118762265</v>
      </c>
      <c r="B92560" t="s">
        <v>1099</v>
      </c>
    </row>
    <row r="92561" spans="1:2" x14ac:dyDescent="0.3">
      <c r="A92561" s="2">
        <v>4.86256194675902</v>
      </c>
      <c r="B92561" t="s">
        <v>1099</v>
      </c>
    </row>
    <row r="92562" spans="1:2" x14ac:dyDescent="0.3">
      <c r="A92562" s="2">
        <v>293.70399379622899</v>
      </c>
      <c r="B92562" t="s">
        <v>1099</v>
      </c>
    </row>
    <row r="92563" spans="1:2" x14ac:dyDescent="0.3">
      <c r="A92563" s="2">
        <v>16.3067119618173</v>
      </c>
      <c r="B92563" t="s">
        <v>1099</v>
      </c>
    </row>
    <row r="92564" spans="1:2" x14ac:dyDescent="0.3">
      <c r="A92564" s="2">
        <v>13.618202874964201</v>
      </c>
      <c r="B92564" t="s">
        <v>1099</v>
      </c>
    </row>
    <row r="92565" spans="1:2" x14ac:dyDescent="0.3">
      <c r="A92565" s="2">
        <v>3.8894222539399599</v>
      </c>
      <c r="B92565" t="s">
        <v>1099</v>
      </c>
    </row>
    <row r="92566" spans="1:2" x14ac:dyDescent="0.3">
      <c r="A92566" s="2">
        <v>15.771835704796301</v>
      </c>
      <c r="B92566" t="s">
        <v>1099</v>
      </c>
    </row>
    <row r="92567" spans="1:2" x14ac:dyDescent="0.3">
      <c r="A92567" s="2">
        <v>6.6689354213692003</v>
      </c>
      <c r="B92567" t="s">
        <v>1099</v>
      </c>
    </row>
    <row r="92568" spans="1:2" x14ac:dyDescent="0.3">
      <c r="A92568" s="2">
        <v>302.709593601547</v>
      </c>
      <c r="B92568" t="s">
        <v>1099</v>
      </c>
    </row>
    <row r="92569" spans="1:2" x14ac:dyDescent="0.3">
      <c r="A92569" s="2">
        <v>2.99246028703815</v>
      </c>
      <c r="B92569" t="s">
        <v>1099</v>
      </c>
    </row>
    <row r="92570" spans="1:2" x14ac:dyDescent="0.3">
      <c r="A92570" s="2">
        <v>36.279885206860797</v>
      </c>
      <c r="B92570" t="s">
        <v>1099</v>
      </c>
    </row>
    <row r="92571" spans="1:2" x14ac:dyDescent="0.3">
      <c r="A92571" s="2">
        <v>3.5364189607104199</v>
      </c>
      <c r="B92571" t="s">
        <v>1099</v>
      </c>
    </row>
    <row r="92572" spans="1:2" x14ac:dyDescent="0.3">
      <c r="A92572" s="2">
        <v>71.384917335390199</v>
      </c>
      <c r="B92572" t="s">
        <v>1099</v>
      </c>
    </row>
    <row r="92573" spans="1:2" x14ac:dyDescent="0.3">
      <c r="A92573" s="2">
        <v>39.3869912085691</v>
      </c>
      <c r="B92573" t="s">
        <v>1099</v>
      </c>
    </row>
    <row r="92574" spans="1:2" x14ac:dyDescent="0.3">
      <c r="A92574" s="2">
        <v>88.355077375306394</v>
      </c>
      <c r="B92574" t="s">
        <v>1099</v>
      </c>
    </row>
    <row r="92575" spans="1:2" x14ac:dyDescent="0.3">
      <c r="A92575" s="2">
        <v>50.366652774857201</v>
      </c>
      <c r="B92575" t="s">
        <v>1099</v>
      </c>
    </row>
    <row r="92576" spans="1:2" x14ac:dyDescent="0.3">
      <c r="A92576" s="2">
        <v>0.49079176650756401</v>
      </c>
      <c r="B92576" t="s">
        <v>1099</v>
      </c>
    </row>
    <row r="92577" spans="1:2" x14ac:dyDescent="0.3">
      <c r="A92577" s="2">
        <v>1.59281495533689</v>
      </c>
      <c r="B92577" t="s">
        <v>1099</v>
      </c>
    </row>
    <row r="92578" spans="1:2" x14ac:dyDescent="0.3">
      <c r="A92578" s="2">
        <v>0.84883792899975197</v>
      </c>
      <c r="B92578" t="s">
        <v>1099</v>
      </c>
    </row>
    <row r="92579" spans="1:2" x14ac:dyDescent="0.3">
      <c r="A92579" s="2">
        <v>0.45009028202949097</v>
      </c>
      <c r="B92579" t="s">
        <v>1099</v>
      </c>
    </row>
    <row r="92580" spans="1:2" x14ac:dyDescent="0.3">
      <c r="A92580" s="2">
        <v>0.48533616292079601</v>
      </c>
      <c r="B92580" t="s">
        <v>1099</v>
      </c>
    </row>
    <row r="92581" spans="1:2" x14ac:dyDescent="0.3">
      <c r="A92581" s="2">
        <v>1.38256025037709</v>
      </c>
      <c r="B92581" t="s">
        <v>1099</v>
      </c>
    </row>
    <row r="92582" spans="1:2" x14ac:dyDescent="0.3">
      <c r="A92582" s="2">
        <v>1.8728079452374899</v>
      </c>
      <c r="B92582" t="s">
        <v>1099</v>
      </c>
    </row>
    <row r="92583" spans="1:2" x14ac:dyDescent="0.3">
      <c r="A92583" s="2">
        <v>112.92801553337399</v>
      </c>
      <c r="B92583" t="s">
        <v>1099</v>
      </c>
    </row>
    <row r="92584" spans="1:2" x14ac:dyDescent="0.3">
      <c r="A92584" s="2">
        <v>36.866377313949002</v>
      </c>
      <c r="B92584" t="s">
        <v>1099</v>
      </c>
    </row>
    <row r="92585" spans="1:2" x14ac:dyDescent="0.3">
      <c r="A92585" s="2">
        <v>31.830764393950101</v>
      </c>
      <c r="B92585" t="s">
        <v>1099</v>
      </c>
    </row>
    <row r="92586" spans="1:2" x14ac:dyDescent="0.3">
      <c r="A92586" s="2">
        <v>126.393973824334</v>
      </c>
      <c r="B92586" t="s">
        <v>1099</v>
      </c>
    </row>
    <row r="92587" spans="1:2" x14ac:dyDescent="0.3">
      <c r="A92587" s="2">
        <v>112.92801553337399</v>
      </c>
      <c r="B92587" t="s">
        <v>1099</v>
      </c>
    </row>
    <row r="92588" spans="1:2" x14ac:dyDescent="0.3">
      <c r="A92588" s="2">
        <v>71.384917335390199</v>
      </c>
      <c r="B92588" t="s">
        <v>1099</v>
      </c>
    </row>
    <row r="92589" spans="1:2" x14ac:dyDescent="0.3">
      <c r="A92589" s="2">
        <v>1.36530562713716</v>
      </c>
      <c r="B92589" t="s">
        <v>1099</v>
      </c>
    </row>
    <row r="92590" spans="1:2" x14ac:dyDescent="0.3">
      <c r="A92590" s="2">
        <v>0.74388463360722301</v>
      </c>
      <c r="B92590" t="s">
        <v>1099</v>
      </c>
    </row>
    <row r="92591" spans="1:2" x14ac:dyDescent="0.3">
      <c r="A92591" s="2">
        <v>1.03730979190362</v>
      </c>
      <c r="B92591" t="s">
        <v>1099</v>
      </c>
    </row>
    <row r="92592" spans="1:2" x14ac:dyDescent="0.3">
      <c r="A92592" s="2">
        <v>5.73510616507735</v>
      </c>
      <c r="B92592" t="s">
        <v>1099</v>
      </c>
    </row>
    <row r="92593" spans="1:2" x14ac:dyDescent="0.3">
      <c r="A92593" s="2">
        <v>3.36012423551011</v>
      </c>
      <c r="B92593" t="s">
        <v>1099</v>
      </c>
    </row>
    <row r="92594" spans="1:2" x14ac:dyDescent="0.3">
      <c r="A92594" s="2">
        <v>5.4360622355125399</v>
      </c>
      <c r="B92594" t="s">
        <v>1099</v>
      </c>
    </row>
    <row r="92595" spans="1:2" x14ac:dyDescent="0.3">
      <c r="A92595" s="2">
        <v>3.88762091625488</v>
      </c>
      <c r="B92595" t="s">
        <v>1099</v>
      </c>
    </row>
    <row r="92596" spans="1:2" x14ac:dyDescent="0.3">
      <c r="A92596" s="2">
        <v>398.52378059570401</v>
      </c>
      <c r="B92596" t="s">
        <v>1099</v>
      </c>
    </row>
    <row r="92597" spans="1:2" x14ac:dyDescent="0.3">
      <c r="A92597" s="2">
        <v>49.346538011444402</v>
      </c>
      <c r="B92597" t="s">
        <v>1099</v>
      </c>
    </row>
    <row r="92598" spans="1:2" x14ac:dyDescent="0.3">
      <c r="A92598" s="2">
        <v>49.346538011444402</v>
      </c>
      <c r="B92598" t="s">
        <v>1099</v>
      </c>
    </row>
    <row r="92599" spans="1:2" x14ac:dyDescent="0.3">
      <c r="A92599" s="2">
        <v>4.3121539338792996</v>
      </c>
      <c r="B92599" t="s">
        <v>1099</v>
      </c>
    </row>
    <row r="92600" spans="1:2" x14ac:dyDescent="0.3">
      <c r="A92600" s="2">
        <v>190.669078123758</v>
      </c>
      <c r="B92600" t="s">
        <v>1099</v>
      </c>
    </row>
    <row r="92601" spans="1:2" x14ac:dyDescent="0.3">
      <c r="A92601" s="2">
        <v>0.28827667946405799</v>
      </c>
      <c r="B92601" t="s">
        <v>1099</v>
      </c>
    </row>
    <row r="92602" spans="1:2" x14ac:dyDescent="0.3">
      <c r="A92602" s="2">
        <v>1.09602930870823</v>
      </c>
      <c r="B92602" t="s">
        <v>1099</v>
      </c>
    </row>
    <row r="92603" spans="1:2" x14ac:dyDescent="0.3">
      <c r="A92603" s="2">
        <v>8.3810607938386003E-2</v>
      </c>
      <c r="B92603" t="s">
        <v>1099</v>
      </c>
    </row>
    <row r="92604" spans="1:2" x14ac:dyDescent="0.3">
      <c r="A92604" s="2">
        <v>0.75439551241670399</v>
      </c>
      <c r="B92604" t="s">
        <v>1099</v>
      </c>
    </row>
    <row r="92605" spans="1:2" x14ac:dyDescent="0.3">
      <c r="A92605" s="2">
        <v>0.96272126143096903</v>
      </c>
      <c r="B92605" t="s">
        <v>1099</v>
      </c>
    </row>
    <row r="92606" spans="1:2" x14ac:dyDescent="0.3">
      <c r="A92606" s="2">
        <v>1.75928573005635</v>
      </c>
      <c r="B92606" t="s">
        <v>1099</v>
      </c>
    </row>
    <row r="92607" spans="1:2" x14ac:dyDescent="0.3">
      <c r="A92607" s="2">
        <v>0.13929655172556299</v>
      </c>
      <c r="B92607" t="s">
        <v>1099</v>
      </c>
    </row>
    <row r="92608" spans="1:2" x14ac:dyDescent="0.3">
      <c r="A92608" s="2">
        <v>9.5162344846721592</v>
      </c>
      <c r="B92608" t="s">
        <v>1099</v>
      </c>
    </row>
    <row r="92609" spans="1:2" x14ac:dyDescent="0.3">
      <c r="A92609" s="2">
        <v>1.7009779304222901</v>
      </c>
      <c r="B92609" t="s">
        <v>1099</v>
      </c>
    </row>
    <row r="92610" spans="1:2" x14ac:dyDescent="0.3">
      <c r="A92610" s="2">
        <v>10.5944145342702</v>
      </c>
      <c r="B92610" t="s">
        <v>1099</v>
      </c>
    </row>
    <row r="92611" spans="1:2" x14ac:dyDescent="0.3">
      <c r="A92611" s="2">
        <v>21.181633100663799</v>
      </c>
      <c r="B92611" t="s">
        <v>1099</v>
      </c>
    </row>
    <row r="92612" spans="1:2" x14ac:dyDescent="0.3">
      <c r="A92612" s="2">
        <v>0.78365036535024002</v>
      </c>
      <c r="B92612" t="s">
        <v>1099</v>
      </c>
    </row>
    <row r="92613" spans="1:2" x14ac:dyDescent="0.3">
      <c r="A92613" s="2">
        <v>10.5944145342702</v>
      </c>
      <c r="B92613" t="s">
        <v>1099</v>
      </c>
    </row>
    <row r="92614" spans="1:2" x14ac:dyDescent="0.3">
      <c r="A92614" s="2">
        <v>67.817864307173906</v>
      </c>
      <c r="B92614" t="s">
        <v>1099</v>
      </c>
    </row>
    <row r="92615" spans="1:2" x14ac:dyDescent="0.3">
      <c r="A92615" s="2">
        <v>67.817864307173906</v>
      </c>
      <c r="B92615" t="s">
        <v>1099</v>
      </c>
    </row>
    <row r="92616" spans="1:2" x14ac:dyDescent="0.3">
      <c r="A92616" s="2">
        <v>182.513908311416</v>
      </c>
      <c r="B92616" t="s">
        <v>1099</v>
      </c>
    </row>
    <row r="92617" spans="1:2" x14ac:dyDescent="0.3">
      <c r="A92617" s="2">
        <v>669.617066182146</v>
      </c>
      <c r="B92617" t="s">
        <v>1099</v>
      </c>
    </row>
    <row r="92618" spans="1:2" x14ac:dyDescent="0.3">
      <c r="A92618" s="2">
        <v>50.742077817191401</v>
      </c>
      <c r="B92618" t="s">
        <v>1099</v>
      </c>
    </row>
    <row r="92619" spans="1:2" x14ac:dyDescent="0.3">
      <c r="A92619" s="2">
        <v>126.393973824334</v>
      </c>
      <c r="B92619" t="s">
        <v>1099</v>
      </c>
    </row>
    <row r="92620" spans="1:2" x14ac:dyDescent="0.3">
      <c r="A92620" s="2">
        <v>112.92801553337399</v>
      </c>
      <c r="B92620" t="s">
        <v>1099</v>
      </c>
    </row>
    <row r="92621" spans="1:2" x14ac:dyDescent="0.3">
      <c r="A92621" s="2">
        <v>512.478219485831</v>
      </c>
      <c r="B92621" t="s">
        <v>1099</v>
      </c>
    </row>
    <row r="92622" spans="1:2" x14ac:dyDescent="0.3">
      <c r="A92622" s="2">
        <v>530.703201072301</v>
      </c>
      <c r="B92622" t="s">
        <v>1099</v>
      </c>
    </row>
    <row r="92623" spans="1:2" x14ac:dyDescent="0.3">
      <c r="A92623" s="2">
        <v>14.7904085388803</v>
      </c>
      <c r="B92623" t="s">
        <v>1099</v>
      </c>
    </row>
    <row r="92624" spans="1:2" x14ac:dyDescent="0.3">
      <c r="A92624" s="2">
        <v>332.36182017110298</v>
      </c>
      <c r="B92624" t="s">
        <v>1099</v>
      </c>
    </row>
    <row r="92625" spans="1:2" x14ac:dyDescent="0.3">
      <c r="A92625" s="2">
        <v>181.85111300982399</v>
      </c>
      <c r="B92625" t="s">
        <v>1099</v>
      </c>
    </row>
    <row r="92626" spans="1:2" x14ac:dyDescent="0.3">
      <c r="A92626" s="2">
        <v>150.286230367407</v>
      </c>
      <c r="B92626" t="s">
        <v>1099</v>
      </c>
    </row>
    <row r="92627" spans="1:2" x14ac:dyDescent="0.3">
      <c r="A92627" s="2">
        <v>14.685919196495901</v>
      </c>
      <c r="B92627" t="s">
        <v>1099</v>
      </c>
    </row>
    <row r="92628" spans="1:2" x14ac:dyDescent="0.3">
      <c r="A92628" s="2">
        <v>222.95779578315299</v>
      </c>
      <c r="B92628" t="s">
        <v>1099</v>
      </c>
    </row>
    <row r="92629" spans="1:2" x14ac:dyDescent="0.3">
      <c r="A92629" s="2">
        <v>222.95779578315299</v>
      </c>
      <c r="B92629" t="s">
        <v>1099</v>
      </c>
    </row>
    <row r="92630" spans="1:2" x14ac:dyDescent="0.3">
      <c r="A92630" s="2">
        <v>600.966250462022</v>
      </c>
      <c r="B92630" t="s">
        <v>1099</v>
      </c>
    </row>
    <row r="92631" spans="1:2" x14ac:dyDescent="0.3">
      <c r="A92631" s="2">
        <v>600.966250462022</v>
      </c>
      <c r="B92631" t="s">
        <v>1099</v>
      </c>
    </row>
    <row r="92632" spans="1:2" x14ac:dyDescent="0.3">
      <c r="A92632" s="2">
        <v>634.49327579538397</v>
      </c>
      <c r="B92632" t="s">
        <v>1099</v>
      </c>
    </row>
    <row r="92633" spans="1:2" x14ac:dyDescent="0.3">
      <c r="A92633" s="2">
        <v>18.922252481248201</v>
      </c>
      <c r="B92633" t="s">
        <v>1099</v>
      </c>
    </row>
    <row r="92634" spans="1:2" x14ac:dyDescent="0.3">
      <c r="A92634" s="2">
        <v>19.353099673070702</v>
      </c>
      <c r="B92634" t="s">
        <v>1099</v>
      </c>
    </row>
    <row r="92635" spans="1:2" x14ac:dyDescent="0.3">
      <c r="A92635" s="2">
        <v>634.49327579538397</v>
      </c>
      <c r="B92635" t="s">
        <v>1099</v>
      </c>
    </row>
    <row r="92636" spans="1:2" x14ac:dyDescent="0.3">
      <c r="A92636" s="2">
        <v>42.204290466111203</v>
      </c>
      <c r="B92636" t="s">
        <v>1099</v>
      </c>
    </row>
    <row r="92637" spans="1:2" x14ac:dyDescent="0.3">
      <c r="A92637" s="2">
        <v>600.966250462022</v>
      </c>
      <c r="B92637" t="s">
        <v>1099</v>
      </c>
    </row>
    <row r="92638" spans="1:2" x14ac:dyDescent="0.3">
      <c r="A92638" s="2">
        <v>1991.32337048768</v>
      </c>
      <c r="B92638" t="s">
        <v>1099</v>
      </c>
    </row>
    <row r="92639" spans="1:2" x14ac:dyDescent="0.3">
      <c r="A92639" s="2">
        <v>600.966250462022</v>
      </c>
      <c r="B92639" t="s">
        <v>1099</v>
      </c>
    </row>
    <row r="92640" spans="1:2" x14ac:dyDescent="0.3">
      <c r="A92640" s="2">
        <v>600.966250462022</v>
      </c>
      <c r="B92640" t="s">
        <v>1099</v>
      </c>
    </row>
    <row r="92641" spans="1:2" x14ac:dyDescent="0.3">
      <c r="A92641" s="2">
        <v>3324.8375212707901</v>
      </c>
      <c r="B92641" t="s">
        <v>1099</v>
      </c>
    </row>
    <row r="92642" spans="1:2" x14ac:dyDescent="0.3">
      <c r="A92642" s="2">
        <v>23.479422814554599</v>
      </c>
      <c r="B92642" t="s">
        <v>1099</v>
      </c>
    </row>
    <row r="92643" spans="1:2" x14ac:dyDescent="0.3">
      <c r="A92643" s="2">
        <v>42.204290466111203</v>
      </c>
      <c r="B92643" t="s">
        <v>1099</v>
      </c>
    </row>
    <row r="92644" spans="1:2" x14ac:dyDescent="0.3">
      <c r="A92644" s="2">
        <v>6.9794149402699297</v>
      </c>
      <c r="B92644" t="s">
        <v>1099</v>
      </c>
    </row>
    <row r="92645" spans="1:2" x14ac:dyDescent="0.3">
      <c r="A92645" s="2">
        <v>38.687228567387798</v>
      </c>
      <c r="B92645" t="s">
        <v>1099</v>
      </c>
    </row>
    <row r="92646" spans="1:2" x14ac:dyDescent="0.3">
      <c r="A92646" s="2">
        <v>1.34307788762446</v>
      </c>
      <c r="B92646" t="s">
        <v>1099</v>
      </c>
    </row>
    <row r="92647" spans="1:2" x14ac:dyDescent="0.3">
      <c r="A92647" s="2">
        <v>9.7074741304018399</v>
      </c>
      <c r="B92647" t="s">
        <v>1099</v>
      </c>
    </row>
    <row r="92648" spans="1:2" x14ac:dyDescent="0.3">
      <c r="A92648" s="2">
        <v>512.478219485831</v>
      </c>
      <c r="B92648" t="s">
        <v>1099</v>
      </c>
    </row>
    <row r="92649" spans="1:2" x14ac:dyDescent="0.3">
      <c r="A92649" s="2">
        <v>5.2216459667560802</v>
      </c>
      <c r="B92649" t="s">
        <v>1099</v>
      </c>
    </row>
    <row r="92650" spans="1:2" x14ac:dyDescent="0.3">
      <c r="A92650" s="2">
        <v>512.478219485831</v>
      </c>
      <c r="B92650" t="s">
        <v>1099</v>
      </c>
    </row>
    <row r="92651" spans="1:2" x14ac:dyDescent="0.3">
      <c r="A92651" s="2">
        <v>6.7948541886379603</v>
      </c>
      <c r="B92651" t="s">
        <v>1099</v>
      </c>
    </row>
    <row r="92652" spans="1:2" x14ac:dyDescent="0.3">
      <c r="A92652" s="2">
        <v>12.1195194943621</v>
      </c>
      <c r="B92652" t="s">
        <v>1099</v>
      </c>
    </row>
    <row r="92653" spans="1:2" x14ac:dyDescent="0.3">
      <c r="A92653" s="2">
        <v>7.4714451353094002</v>
      </c>
      <c r="B92653" t="s">
        <v>1099</v>
      </c>
    </row>
    <row r="92654" spans="1:2" x14ac:dyDescent="0.3">
      <c r="A92654" s="2">
        <v>71.384917335390199</v>
      </c>
      <c r="B92654" t="s">
        <v>1099</v>
      </c>
    </row>
    <row r="92655" spans="1:2" x14ac:dyDescent="0.3">
      <c r="A92655" s="2">
        <v>54.355501998673901</v>
      </c>
      <c r="B92655" t="s">
        <v>1099</v>
      </c>
    </row>
    <row r="92656" spans="1:2" x14ac:dyDescent="0.3">
      <c r="A92656" s="2">
        <v>600.966250462022</v>
      </c>
      <c r="B92656" t="s">
        <v>1099</v>
      </c>
    </row>
    <row r="92657" spans="1:2" x14ac:dyDescent="0.3">
      <c r="A92657" s="2">
        <v>6.5846214001295006E-2</v>
      </c>
      <c r="B92657" t="s">
        <v>1099</v>
      </c>
    </row>
    <row r="92658" spans="1:2" x14ac:dyDescent="0.3">
      <c r="A92658" s="2">
        <v>600.966250462022</v>
      </c>
      <c r="B92658" t="s">
        <v>1099</v>
      </c>
    </row>
    <row r="92659" spans="1:2" x14ac:dyDescent="0.3">
      <c r="A92659" s="2">
        <v>6.5846214001295006E-2</v>
      </c>
      <c r="B92659" t="s">
        <v>1099</v>
      </c>
    </row>
    <row r="92660" spans="1:2" x14ac:dyDescent="0.3">
      <c r="A92660" s="2">
        <v>3.47042824926476</v>
      </c>
      <c r="B92660" t="s">
        <v>1099</v>
      </c>
    </row>
    <row r="92661" spans="1:2" x14ac:dyDescent="0.3">
      <c r="A92661" s="2">
        <v>600.966250462022</v>
      </c>
      <c r="B92661" t="s">
        <v>1099</v>
      </c>
    </row>
    <row r="92662" spans="1:2" x14ac:dyDescent="0.3">
      <c r="A92662" s="2">
        <v>400.72775438432001</v>
      </c>
      <c r="B92662" t="s">
        <v>1099</v>
      </c>
    </row>
    <row r="92663" spans="1:2" x14ac:dyDescent="0.3">
      <c r="A92663" s="2">
        <v>600.966250462022</v>
      </c>
      <c r="B92663" t="s">
        <v>1099</v>
      </c>
    </row>
    <row r="92664" spans="1:2" x14ac:dyDescent="0.3">
      <c r="A92664" s="2">
        <v>600.966250462022</v>
      </c>
      <c r="B92664" t="s">
        <v>1099</v>
      </c>
    </row>
    <row r="92665" spans="1:2" x14ac:dyDescent="0.3">
      <c r="A92665" s="2">
        <v>600.966250462022</v>
      </c>
      <c r="B92665" t="s">
        <v>1099</v>
      </c>
    </row>
    <row r="92666" spans="1:2" x14ac:dyDescent="0.3">
      <c r="A92666" s="2">
        <v>600.966250462022</v>
      </c>
      <c r="B92666" t="s">
        <v>1099</v>
      </c>
    </row>
    <row r="92667" spans="1:2" x14ac:dyDescent="0.3">
      <c r="A92667" s="2">
        <v>600.966250462022</v>
      </c>
      <c r="B92667" t="s">
        <v>1099</v>
      </c>
    </row>
    <row r="92668" spans="1:2" x14ac:dyDescent="0.3">
      <c r="A92668" s="2">
        <v>2.3835388136643401</v>
      </c>
      <c r="B92668" t="s">
        <v>1099</v>
      </c>
    </row>
    <row r="92669" spans="1:2" x14ac:dyDescent="0.3">
      <c r="A92669" s="2">
        <v>400.72775438432001</v>
      </c>
      <c r="B92669" t="s">
        <v>1099</v>
      </c>
    </row>
    <row r="92670" spans="1:2" x14ac:dyDescent="0.3">
      <c r="A92670" s="2">
        <v>600.966250462022</v>
      </c>
      <c r="B92670" t="s">
        <v>1099</v>
      </c>
    </row>
    <row r="92671" spans="1:2" x14ac:dyDescent="0.3">
      <c r="A92671" s="2">
        <v>13.124083325128201</v>
      </c>
      <c r="B92671" t="s">
        <v>1099</v>
      </c>
    </row>
    <row r="92672" spans="1:2" x14ac:dyDescent="0.3">
      <c r="A92672" s="2">
        <v>3.25930353150292</v>
      </c>
      <c r="B92672" t="s">
        <v>1099</v>
      </c>
    </row>
    <row r="92673" spans="1:2" x14ac:dyDescent="0.3">
      <c r="A92673" s="2">
        <v>10.3779009818942</v>
      </c>
      <c r="B92673" t="s">
        <v>1099</v>
      </c>
    </row>
    <row r="92674" spans="1:2" x14ac:dyDescent="0.3">
      <c r="A92674" s="2">
        <v>112.92801553337399</v>
      </c>
      <c r="B92674" t="s">
        <v>1099</v>
      </c>
    </row>
    <row r="92675" spans="1:2" x14ac:dyDescent="0.3">
      <c r="A92675" s="2">
        <v>8.7226109631135706</v>
      </c>
      <c r="B92675" t="s">
        <v>1099</v>
      </c>
    </row>
    <row r="92676" spans="1:2" x14ac:dyDescent="0.3">
      <c r="A92676" s="2">
        <v>0.39072411567953302</v>
      </c>
      <c r="B92676" t="s">
        <v>1099</v>
      </c>
    </row>
    <row r="92677" spans="1:2" x14ac:dyDescent="0.3">
      <c r="A92677" s="2">
        <v>1991.32337048768</v>
      </c>
      <c r="B92677" t="s">
        <v>1099</v>
      </c>
    </row>
    <row r="92678" spans="1:2" x14ac:dyDescent="0.3">
      <c r="A92678" s="2">
        <v>1991.32337048768</v>
      </c>
      <c r="B92678" t="s">
        <v>1099</v>
      </c>
    </row>
    <row r="92679" spans="1:2" x14ac:dyDescent="0.3">
      <c r="A92679" s="2">
        <v>1991.32337048768</v>
      </c>
      <c r="B92679" t="s">
        <v>1099</v>
      </c>
    </row>
    <row r="92680" spans="1:2" x14ac:dyDescent="0.3">
      <c r="A92680" s="2">
        <v>2.2110972358530598</v>
      </c>
      <c r="B92680" t="s">
        <v>1099</v>
      </c>
    </row>
    <row r="92681" spans="1:2" x14ac:dyDescent="0.3">
      <c r="A92681" s="2">
        <v>1991.32337048768</v>
      </c>
      <c r="B92681" t="s">
        <v>1099</v>
      </c>
    </row>
    <row r="92682" spans="1:2" x14ac:dyDescent="0.3">
      <c r="A92682" s="2">
        <v>400.72775438432001</v>
      </c>
      <c r="B92682" t="s">
        <v>1099</v>
      </c>
    </row>
    <row r="92683" spans="1:2" x14ac:dyDescent="0.3">
      <c r="A92683" s="2">
        <v>1991.32337048768</v>
      </c>
      <c r="B92683" t="s">
        <v>1099</v>
      </c>
    </row>
    <row r="92684" spans="1:2" x14ac:dyDescent="0.3">
      <c r="A92684" s="2">
        <v>16.9851758545779</v>
      </c>
      <c r="B92684" t="s">
        <v>1099</v>
      </c>
    </row>
    <row r="92685" spans="1:2" x14ac:dyDescent="0.3">
      <c r="A92685" s="2">
        <v>91.395816001880604</v>
      </c>
      <c r="B92685" t="s">
        <v>1099</v>
      </c>
    </row>
    <row r="92686" spans="1:2" x14ac:dyDescent="0.3">
      <c r="A92686" s="2">
        <v>2.48577639393997</v>
      </c>
      <c r="B92686" t="s">
        <v>1099</v>
      </c>
    </row>
    <row r="92687" spans="1:2" x14ac:dyDescent="0.3">
      <c r="A92687" s="2">
        <v>1991.32337048768</v>
      </c>
      <c r="B92687" t="s">
        <v>1099</v>
      </c>
    </row>
    <row r="92688" spans="1:2" x14ac:dyDescent="0.3">
      <c r="A92688" s="2">
        <v>1991.32337048768</v>
      </c>
      <c r="B92688" t="s">
        <v>1099</v>
      </c>
    </row>
    <row r="92689" spans="1:2" x14ac:dyDescent="0.3">
      <c r="A92689" s="2">
        <v>1991.32337048768</v>
      </c>
      <c r="B92689" t="s">
        <v>1099</v>
      </c>
    </row>
    <row r="92690" spans="1:2" x14ac:dyDescent="0.3">
      <c r="A92690" s="2">
        <v>220.64634808362501</v>
      </c>
      <c r="B92690" t="s">
        <v>1099</v>
      </c>
    </row>
    <row r="92691" spans="1:2" x14ac:dyDescent="0.3">
      <c r="A92691" s="2">
        <v>37.128878679227597</v>
      </c>
      <c r="B92691" t="s">
        <v>1099</v>
      </c>
    </row>
    <row r="92692" spans="1:2" x14ac:dyDescent="0.3">
      <c r="A92692" s="2">
        <v>337.28696258514901</v>
      </c>
      <c r="B92692" t="s">
        <v>1099</v>
      </c>
    </row>
    <row r="92693" spans="1:2" x14ac:dyDescent="0.3">
      <c r="A92693" s="2">
        <v>29.027228966401999</v>
      </c>
      <c r="B92693" t="s">
        <v>1099</v>
      </c>
    </row>
    <row r="92694" spans="1:2" x14ac:dyDescent="0.3">
      <c r="A92694" s="2">
        <v>400.72775438432001</v>
      </c>
      <c r="B92694" t="s">
        <v>1099</v>
      </c>
    </row>
    <row r="92695" spans="1:2" x14ac:dyDescent="0.3">
      <c r="A92695" s="2">
        <v>3482.40135198395</v>
      </c>
      <c r="B92695" t="s">
        <v>1099</v>
      </c>
    </row>
    <row r="92696" spans="1:2" x14ac:dyDescent="0.3">
      <c r="A92696" s="2">
        <v>1031.29932533185</v>
      </c>
      <c r="B92696" t="s">
        <v>1099</v>
      </c>
    </row>
    <row r="92697" spans="1:2" x14ac:dyDescent="0.3">
      <c r="A92697" s="2">
        <v>397.613740442287</v>
      </c>
      <c r="B92697" t="s">
        <v>1099</v>
      </c>
    </row>
    <row r="92698" spans="1:2" x14ac:dyDescent="0.3">
      <c r="A92698" s="2">
        <v>9.0610757949191498</v>
      </c>
      <c r="B92698" t="s">
        <v>1099</v>
      </c>
    </row>
    <row r="92699" spans="1:2" x14ac:dyDescent="0.3">
      <c r="A92699" s="2">
        <v>4.1975860507953602</v>
      </c>
      <c r="B92699" t="s">
        <v>1099</v>
      </c>
    </row>
    <row r="92700" spans="1:2" x14ac:dyDescent="0.3">
      <c r="A92700" s="2">
        <v>389.49290806395697</v>
      </c>
      <c r="B92700" t="s">
        <v>1099</v>
      </c>
    </row>
    <row r="92701" spans="1:2" x14ac:dyDescent="0.3">
      <c r="A92701" s="2">
        <v>347.75715837173198</v>
      </c>
      <c r="B92701" t="s">
        <v>1099</v>
      </c>
    </row>
    <row r="92702" spans="1:2" x14ac:dyDescent="0.3">
      <c r="A92702" s="2">
        <v>7.68579143256449</v>
      </c>
      <c r="B92702" t="s">
        <v>1099</v>
      </c>
    </row>
    <row r="92703" spans="1:2" x14ac:dyDescent="0.3">
      <c r="A92703" s="2">
        <v>47.476495610948099</v>
      </c>
      <c r="B92703" t="s">
        <v>1099</v>
      </c>
    </row>
    <row r="92704" spans="1:2" x14ac:dyDescent="0.3">
      <c r="A92704" s="2">
        <v>669.617066182146</v>
      </c>
      <c r="B92704" t="s">
        <v>1099</v>
      </c>
    </row>
    <row r="92705" spans="1:2" x14ac:dyDescent="0.3">
      <c r="A92705" s="2">
        <v>10.3779009818942</v>
      </c>
      <c r="B92705" t="s">
        <v>1099</v>
      </c>
    </row>
    <row r="92706" spans="1:2" x14ac:dyDescent="0.3">
      <c r="A92706" s="2">
        <v>12.9361017957066</v>
      </c>
      <c r="B92706" t="s">
        <v>1099</v>
      </c>
    </row>
    <row r="92707" spans="1:2" x14ac:dyDescent="0.3">
      <c r="A92707" s="2">
        <v>31.641895154372499</v>
      </c>
      <c r="B92707" t="s">
        <v>1099</v>
      </c>
    </row>
    <row r="92708" spans="1:2" x14ac:dyDescent="0.3">
      <c r="A92708" s="2">
        <v>133.08743900918199</v>
      </c>
      <c r="B92708" t="s">
        <v>1099</v>
      </c>
    </row>
    <row r="92709" spans="1:2" x14ac:dyDescent="0.3">
      <c r="A92709" s="2">
        <v>912.47456898588598</v>
      </c>
      <c r="B92709" t="s">
        <v>1099</v>
      </c>
    </row>
    <row r="92710" spans="1:2" x14ac:dyDescent="0.3">
      <c r="A92710" s="2">
        <v>10.3779009818942</v>
      </c>
      <c r="B92710" t="s">
        <v>1099</v>
      </c>
    </row>
    <row r="92711" spans="1:2" x14ac:dyDescent="0.3">
      <c r="A92711" s="2">
        <v>10.729323360225701</v>
      </c>
      <c r="B92711" t="s">
        <v>1099</v>
      </c>
    </row>
    <row r="92712" spans="1:2" x14ac:dyDescent="0.3">
      <c r="A92712" s="2">
        <v>31.667480372271498</v>
      </c>
      <c r="B92712" t="s">
        <v>1099</v>
      </c>
    </row>
    <row r="92713" spans="1:2" x14ac:dyDescent="0.3">
      <c r="A92713" s="2">
        <v>28.977707921945999</v>
      </c>
      <c r="B92713" t="s">
        <v>1099</v>
      </c>
    </row>
    <row r="92714" spans="1:2" x14ac:dyDescent="0.3">
      <c r="A92714" s="2">
        <v>5.8851793492279501E-2</v>
      </c>
      <c r="B92714" t="s">
        <v>1099</v>
      </c>
    </row>
    <row r="92715" spans="1:2" x14ac:dyDescent="0.3">
      <c r="A92715" s="2">
        <v>2.6295072845830099</v>
      </c>
      <c r="B92715" t="s">
        <v>1099</v>
      </c>
    </row>
    <row r="92716" spans="1:2" x14ac:dyDescent="0.3">
      <c r="A92716" s="2">
        <v>1.8909253247129401</v>
      </c>
      <c r="B92716" t="s">
        <v>1099</v>
      </c>
    </row>
    <row r="92717" spans="1:2" x14ac:dyDescent="0.3">
      <c r="A92717" s="2">
        <v>45.527866692411003</v>
      </c>
      <c r="B92717" t="s">
        <v>1099</v>
      </c>
    </row>
    <row r="92718" spans="1:2" x14ac:dyDescent="0.3">
      <c r="A92718" s="2">
        <v>1.24017106531527</v>
      </c>
      <c r="B92718" t="s">
        <v>1099</v>
      </c>
    </row>
    <row r="92719" spans="1:2" x14ac:dyDescent="0.3">
      <c r="A92719" s="2">
        <v>45.527866692411003</v>
      </c>
      <c r="B92719" t="s">
        <v>1099</v>
      </c>
    </row>
    <row r="92720" spans="1:2" x14ac:dyDescent="0.3">
      <c r="A92720" s="2">
        <v>251.607104252445</v>
      </c>
      <c r="B92720" t="s">
        <v>1099</v>
      </c>
    </row>
    <row r="92721" spans="1:2" x14ac:dyDescent="0.3">
      <c r="A92721" s="2">
        <v>485.76720253069902</v>
      </c>
      <c r="B92721" t="s">
        <v>1099</v>
      </c>
    </row>
    <row r="92722" spans="1:2" x14ac:dyDescent="0.3">
      <c r="A92722" s="2">
        <v>107.284524508031</v>
      </c>
      <c r="B92722" t="s">
        <v>1099</v>
      </c>
    </row>
    <row r="92723" spans="1:2" x14ac:dyDescent="0.3">
      <c r="A92723" s="2">
        <v>45.527866692411003</v>
      </c>
      <c r="B92723" t="s">
        <v>1099</v>
      </c>
    </row>
    <row r="92724" spans="1:2" x14ac:dyDescent="0.3">
      <c r="A92724" s="2">
        <v>10.095840848174801</v>
      </c>
      <c r="B92724" t="s">
        <v>1099</v>
      </c>
    </row>
    <row r="92725" spans="1:2" x14ac:dyDescent="0.3">
      <c r="A92725" s="2">
        <v>600.966250462022</v>
      </c>
      <c r="B92725" t="s">
        <v>1099</v>
      </c>
    </row>
    <row r="92726" spans="1:2" x14ac:dyDescent="0.3">
      <c r="A92726" s="2">
        <v>27.253362168978299</v>
      </c>
      <c r="B92726" t="s">
        <v>1099</v>
      </c>
    </row>
    <row r="92727" spans="1:2" x14ac:dyDescent="0.3">
      <c r="A92727" s="2">
        <v>35.4971652017054</v>
      </c>
      <c r="B92727" t="s">
        <v>1099</v>
      </c>
    </row>
    <row r="92728" spans="1:2" x14ac:dyDescent="0.3">
      <c r="A92728" s="2">
        <v>8.5264125215893394</v>
      </c>
      <c r="B92728" t="s">
        <v>1099</v>
      </c>
    </row>
    <row r="92729" spans="1:2" x14ac:dyDescent="0.3">
      <c r="A92729" s="2">
        <v>1378.86164856456</v>
      </c>
      <c r="B92729" t="s">
        <v>1099</v>
      </c>
    </row>
    <row r="92730" spans="1:2" x14ac:dyDescent="0.3">
      <c r="A92730" s="2">
        <v>7.0553345333231201</v>
      </c>
      <c r="B92730" t="s">
        <v>1099</v>
      </c>
    </row>
    <row r="92731" spans="1:2" x14ac:dyDescent="0.3">
      <c r="A92731" s="2">
        <v>2.50508528576631</v>
      </c>
      <c r="B92731" t="s">
        <v>1099</v>
      </c>
    </row>
    <row r="92732" spans="1:2" x14ac:dyDescent="0.3">
      <c r="A92732" s="2">
        <v>4.6134229742653599</v>
      </c>
      <c r="B92732" t="s">
        <v>1099</v>
      </c>
    </row>
    <row r="92733" spans="1:2" x14ac:dyDescent="0.3">
      <c r="A92733" s="2">
        <v>228.72166797111399</v>
      </c>
      <c r="B92733" t="s">
        <v>1099</v>
      </c>
    </row>
    <row r="92734" spans="1:2" x14ac:dyDescent="0.3">
      <c r="A92734" s="2">
        <v>1.51727369480286</v>
      </c>
      <c r="B92734" t="s">
        <v>1099</v>
      </c>
    </row>
    <row r="92735" spans="1:2" x14ac:dyDescent="0.3">
      <c r="A92735" s="2">
        <v>29.8207381285583</v>
      </c>
      <c r="B92735" t="s">
        <v>1099</v>
      </c>
    </row>
    <row r="92736" spans="1:2" x14ac:dyDescent="0.3">
      <c r="A92736" s="2">
        <v>84.743533866139501</v>
      </c>
      <c r="B92736" t="s">
        <v>1099</v>
      </c>
    </row>
    <row r="92737" spans="1:2" x14ac:dyDescent="0.3">
      <c r="A92737" s="2">
        <v>5.1962764897443998</v>
      </c>
      <c r="B92737" t="s">
        <v>1099</v>
      </c>
    </row>
    <row r="92738" spans="1:2" x14ac:dyDescent="0.3">
      <c r="A92738" s="2">
        <v>5.9475738482159098E-2</v>
      </c>
      <c r="B92738" t="s">
        <v>1099</v>
      </c>
    </row>
    <row r="92739" spans="1:2" x14ac:dyDescent="0.3">
      <c r="A92739" s="2">
        <v>0.19280312591920601</v>
      </c>
      <c r="B92739" t="s">
        <v>1099</v>
      </c>
    </row>
    <row r="92740" spans="1:2" x14ac:dyDescent="0.3">
      <c r="A92740" s="2">
        <v>23.202735000809799</v>
      </c>
      <c r="B92740" t="s">
        <v>1099</v>
      </c>
    </row>
    <row r="92741" spans="1:2" x14ac:dyDescent="0.3">
      <c r="A92741" s="2">
        <v>38.847803881468501</v>
      </c>
      <c r="B92741" t="s">
        <v>1099</v>
      </c>
    </row>
    <row r="92742" spans="1:2" x14ac:dyDescent="0.3">
      <c r="A92742" s="2">
        <v>398.52378059570401</v>
      </c>
      <c r="B92742" t="s">
        <v>1099</v>
      </c>
    </row>
    <row r="92743" spans="1:2" x14ac:dyDescent="0.3">
      <c r="A92743" s="2">
        <v>8.9904630608101499</v>
      </c>
      <c r="B92743" t="s">
        <v>1099</v>
      </c>
    </row>
    <row r="92744" spans="1:2" x14ac:dyDescent="0.3">
      <c r="A92744" s="2">
        <v>25.083670084591301</v>
      </c>
      <c r="B92744" t="s">
        <v>1099</v>
      </c>
    </row>
    <row r="92745" spans="1:2" x14ac:dyDescent="0.3">
      <c r="A92745" s="2">
        <v>39.078749455918299</v>
      </c>
      <c r="B92745" t="s">
        <v>1099</v>
      </c>
    </row>
    <row r="92746" spans="1:2" x14ac:dyDescent="0.3">
      <c r="A92746" s="2">
        <v>60.104616093028199</v>
      </c>
      <c r="B92746" t="s">
        <v>1099</v>
      </c>
    </row>
    <row r="92747" spans="1:2" x14ac:dyDescent="0.3">
      <c r="A92747" s="2">
        <v>53.308232565985897</v>
      </c>
      <c r="B92747" t="s">
        <v>1099</v>
      </c>
    </row>
    <row r="92748" spans="1:2" x14ac:dyDescent="0.3">
      <c r="A92748" s="2">
        <v>33.120999192313199</v>
      </c>
      <c r="B92748" t="s">
        <v>1099</v>
      </c>
    </row>
    <row r="92749" spans="1:2" x14ac:dyDescent="0.3">
      <c r="A92749" s="2">
        <v>19.495655454518602</v>
      </c>
      <c r="B92749" t="s">
        <v>1099</v>
      </c>
    </row>
    <row r="92750" spans="1:2" x14ac:dyDescent="0.3">
      <c r="A92750" s="2">
        <v>27.486299853886699</v>
      </c>
      <c r="B92750" t="s">
        <v>1099</v>
      </c>
    </row>
    <row r="92751" spans="1:2" x14ac:dyDescent="0.3">
      <c r="A92751" s="2">
        <v>20.6697201027971</v>
      </c>
      <c r="B92751" t="s">
        <v>1099</v>
      </c>
    </row>
    <row r="92752" spans="1:2" x14ac:dyDescent="0.3">
      <c r="A92752" s="2">
        <v>16.0633319084139</v>
      </c>
      <c r="B92752" t="s">
        <v>1099</v>
      </c>
    </row>
    <row r="92753" spans="1:2" x14ac:dyDescent="0.3">
      <c r="A92753" s="2">
        <v>27.089641185272001</v>
      </c>
      <c r="B92753" t="s">
        <v>1099</v>
      </c>
    </row>
    <row r="92754" spans="1:2" x14ac:dyDescent="0.3">
      <c r="A92754" s="2">
        <v>120.855996534902</v>
      </c>
      <c r="B92754" t="s">
        <v>1099</v>
      </c>
    </row>
    <row r="92755" spans="1:2" x14ac:dyDescent="0.3">
      <c r="A92755" s="2">
        <v>669.617066182146</v>
      </c>
      <c r="B92755" t="s">
        <v>1099</v>
      </c>
    </row>
    <row r="92756" spans="1:2" x14ac:dyDescent="0.3">
      <c r="A92756" s="2">
        <v>398.52378059570401</v>
      </c>
      <c r="B92756" t="s">
        <v>1099</v>
      </c>
    </row>
    <row r="92757" spans="1:2" x14ac:dyDescent="0.3">
      <c r="A92757" s="2">
        <v>400.72775438432001</v>
      </c>
      <c r="B92757" t="s">
        <v>1099</v>
      </c>
    </row>
    <row r="92758" spans="1:2" x14ac:dyDescent="0.3">
      <c r="A92758" s="2">
        <v>19.414621589197399</v>
      </c>
      <c r="B92758" t="s">
        <v>1099</v>
      </c>
    </row>
    <row r="92759" spans="1:2" x14ac:dyDescent="0.3">
      <c r="A92759" s="2">
        <v>11.100718847863901</v>
      </c>
      <c r="B92759" t="s">
        <v>1099</v>
      </c>
    </row>
    <row r="92760" spans="1:2" x14ac:dyDescent="0.3">
      <c r="A92760" s="2">
        <v>22.9141773425177</v>
      </c>
      <c r="B92760" t="s">
        <v>1099</v>
      </c>
    </row>
    <row r="92761" spans="1:2" x14ac:dyDescent="0.3">
      <c r="A92761" s="2">
        <v>62.638538905263303</v>
      </c>
      <c r="B92761" t="s">
        <v>1099</v>
      </c>
    </row>
    <row r="92762" spans="1:2" x14ac:dyDescent="0.3">
      <c r="A92762" s="2">
        <v>65.628931160279507</v>
      </c>
      <c r="B92762" t="s">
        <v>1099</v>
      </c>
    </row>
    <row r="92763" spans="1:2" x14ac:dyDescent="0.3">
      <c r="A92763" s="2">
        <v>79.357861819174801</v>
      </c>
      <c r="B92763" t="s">
        <v>1099</v>
      </c>
    </row>
    <row r="92764" spans="1:2" x14ac:dyDescent="0.3">
      <c r="A92764" s="2">
        <v>10.3779009818942</v>
      </c>
      <c r="B92764" t="s">
        <v>1099</v>
      </c>
    </row>
    <row r="92765" spans="1:2" x14ac:dyDescent="0.3">
      <c r="A92765" s="2">
        <v>540.37607281438795</v>
      </c>
      <c r="B92765" t="s">
        <v>1099</v>
      </c>
    </row>
    <row r="92766" spans="1:2" x14ac:dyDescent="0.3">
      <c r="A92766" s="2">
        <v>322.15974315217397</v>
      </c>
      <c r="B92766" t="s">
        <v>1099</v>
      </c>
    </row>
    <row r="92767" spans="1:2" x14ac:dyDescent="0.3">
      <c r="A92767" s="2">
        <v>10.3779009818942</v>
      </c>
      <c r="B92767" t="s">
        <v>1099</v>
      </c>
    </row>
    <row r="92768" spans="1:2" x14ac:dyDescent="0.3">
      <c r="A92768" s="2">
        <v>47.728943701441501</v>
      </c>
      <c r="B92768" t="s">
        <v>1099</v>
      </c>
    </row>
    <row r="92769" spans="1:2" x14ac:dyDescent="0.3">
      <c r="A92769" s="2">
        <v>10.3779009818942</v>
      </c>
      <c r="B92769" t="s">
        <v>1099</v>
      </c>
    </row>
    <row r="92770" spans="1:2" x14ac:dyDescent="0.3">
      <c r="A92770" s="2">
        <v>401.96263749073302</v>
      </c>
      <c r="B92770" t="s">
        <v>1099</v>
      </c>
    </row>
    <row r="92771" spans="1:2" x14ac:dyDescent="0.3">
      <c r="A92771" s="2">
        <v>71.384917335390199</v>
      </c>
      <c r="B92771" t="s">
        <v>1099</v>
      </c>
    </row>
    <row r="92772" spans="1:2" x14ac:dyDescent="0.3">
      <c r="A92772" s="2">
        <v>2.6913890093652402</v>
      </c>
      <c r="B92772" t="s">
        <v>1099</v>
      </c>
    </row>
    <row r="92773" spans="1:2" x14ac:dyDescent="0.3">
      <c r="A92773" s="2">
        <v>13.3958777427545</v>
      </c>
      <c r="B92773" t="s">
        <v>1099</v>
      </c>
    </row>
    <row r="92774" spans="1:2" x14ac:dyDescent="0.3">
      <c r="A92774" s="2">
        <v>34.007332929286299</v>
      </c>
      <c r="B92774" t="s">
        <v>1099</v>
      </c>
    </row>
    <row r="92775" spans="1:2" x14ac:dyDescent="0.3">
      <c r="A92775" s="2">
        <v>600.966250462022</v>
      </c>
      <c r="B92775" t="s">
        <v>1099</v>
      </c>
    </row>
    <row r="92776" spans="1:2" x14ac:dyDescent="0.3">
      <c r="A92776" s="2">
        <v>0.44357296105666899</v>
      </c>
      <c r="B92776" t="s">
        <v>1099</v>
      </c>
    </row>
    <row r="92777" spans="1:2" x14ac:dyDescent="0.3">
      <c r="A92777" s="2">
        <v>1.5616875973226301</v>
      </c>
      <c r="B92777" t="s">
        <v>1099</v>
      </c>
    </row>
    <row r="92778" spans="1:2" x14ac:dyDescent="0.3">
      <c r="A92778" s="2">
        <v>600.966250462022</v>
      </c>
      <c r="B92778" t="s">
        <v>1099</v>
      </c>
    </row>
    <row r="92779" spans="1:2" x14ac:dyDescent="0.3">
      <c r="A92779" s="2">
        <v>95.3345375355497</v>
      </c>
      <c r="B92779" t="s">
        <v>1099</v>
      </c>
    </row>
    <row r="92780" spans="1:2" x14ac:dyDescent="0.3">
      <c r="A92780" s="2">
        <v>0.67507253441172399</v>
      </c>
      <c r="B92780" t="s">
        <v>1099</v>
      </c>
    </row>
    <row r="92781" spans="1:2" x14ac:dyDescent="0.3">
      <c r="A92781" s="2">
        <v>77.333262431326006</v>
      </c>
      <c r="B92781" t="s">
        <v>1099</v>
      </c>
    </row>
    <row r="92782" spans="1:2" x14ac:dyDescent="0.3">
      <c r="A92782" s="2">
        <v>43.045546673262898</v>
      </c>
      <c r="B92782" t="s">
        <v>1099</v>
      </c>
    </row>
    <row r="92783" spans="1:2" x14ac:dyDescent="0.3">
      <c r="A92783" s="2">
        <v>460.07968425099602</v>
      </c>
      <c r="B92783" t="s">
        <v>1099</v>
      </c>
    </row>
    <row r="92784" spans="1:2" x14ac:dyDescent="0.3">
      <c r="A92784" s="2">
        <v>5.5178596943839304</v>
      </c>
      <c r="B92784" t="s">
        <v>1099</v>
      </c>
    </row>
    <row r="92785" spans="1:2" x14ac:dyDescent="0.3">
      <c r="A92785" s="2">
        <v>401.775316142848</v>
      </c>
      <c r="B92785" t="s">
        <v>1099</v>
      </c>
    </row>
    <row r="92786" spans="1:2" x14ac:dyDescent="0.3">
      <c r="A92786" s="2">
        <v>500.29506906747702</v>
      </c>
      <c r="B92786" t="s">
        <v>1099</v>
      </c>
    </row>
    <row r="92787" spans="1:2" x14ac:dyDescent="0.3">
      <c r="A92787" s="2">
        <v>322.66647880337803</v>
      </c>
      <c r="B92787" t="s">
        <v>1099</v>
      </c>
    </row>
    <row r="92788" spans="1:2" x14ac:dyDescent="0.3">
      <c r="A92788" s="2">
        <v>16.572072078267201</v>
      </c>
      <c r="B92788" t="s">
        <v>1099</v>
      </c>
    </row>
    <row r="92789" spans="1:2" x14ac:dyDescent="0.3">
      <c r="A92789" s="2">
        <v>388.10371365000202</v>
      </c>
      <c r="B92789" t="s">
        <v>1099</v>
      </c>
    </row>
    <row r="92790" spans="1:2" x14ac:dyDescent="0.3">
      <c r="A92790" s="2">
        <v>45.537160344876803</v>
      </c>
      <c r="B92790" t="s">
        <v>1099</v>
      </c>
    </row>
    <row r="92791" spans="1:2" x14ac:dyDescent="0.3">
      <c r="A92791" s="2">
        <v>26.963612885851301</v>
      </c>
      <c r="B92791" t="s">
        <v>1099</v>
      </c>
    </row>
    <row r="92792" spans="1:2" x14ac:dyDescent="0.3">
      <c r="A92792" s="2">
        <v>128.60976906177299</v>
      </c>
      <c r="B92792" t="s">
        <v>1099</v>
      </c>
    </row>
    <row r="92793" spans="1:2" x14ac:dyDescent="0.3">
      <c r="A92793" s="2">
        <v>7.9977262439589403</v>
      </c>
      <c r="B92793" t="s">
        <v>1099</v>
      </c>
    </row>
    <row r="92794" spans="1:2" x14ac:dyDescent="0.3">
      <c r="A92794" s="2">
        <v>9.2901539451180799</v>
      </c>
      <c r="B92794" t="s">
        <v>1099</v>
      </c>
    </row>
    <row r="92795" spans="1:2" x14ac:dyDescent="0.3">
      <c r="A92795" s="2">
        <v>628.00464935107095</v>
      </c>
      <c r="B92795" t="s">
        <v>1099</v>
      </c>
    </row>
    <row r="92796" spans="1:2" x14ac:dyDescent="0.3">
      <c r="A92796" s="2">
        <v>45.527866692411003</v>
      </c>
      <c r="B92796" t="s">
        <v>1099</v>
      </c>
    </row>
    <row r="92797" spans="1:2" x14ac:dyDescent="0.3">
      <c r="A92797" s="2">
        <v>64.408385861638195</v>
      </c>
      <c r="B92797" t="s">
        <v>1099</v>
      </c>
    </row>
    <row r="92798" spans="1:2" x14ac:dyDescent="0.3">
      <c r="A92798" s="2">
        <v>48.222486112614298</v>
      </c>
      <c r="B92798" t="s">
        <v>1099</v>
      </c>
    </row>
    <row r="92799" spans="1:2" x14ac:dyDescent="0.3">
      <c r="A92799" s="2">
        <v>1991.32337048768</v>
      </c>
      <c r="B92799" t="s">
        <v>1099</v>
      </c>
    </row>
    <row r="92800" spans="1:2" x14ac:dyDescent="0.3">
      <c r="A92800" s="2">
        <v>1.0171019762734399</v>
      </c>
      <c r="B92800" t="s">
        <v>1099</v>
      </c>
    </row>
    <row r="92801" spans="1:2" x14ac:dyDescent="0.3">
      <c r="A92801" s="2">
        <v>0.90238524221412098</v>
      </c>
      <c r="B92801" t="s">
        <v>1099</v>
      </c>
    </row>
    <row r="92802" spans="1:2" x14ac:dyDescent="0.3">
      <c r="A92802" s="2">
        <v>33.2629564112152</v>
      </c>
      <c r="B92802" t="s">
        <v>1099</v>
      </c>
    </row>
    <row r="92803" spans="1:2" x14ac:dyDescent="0.3">
      <c r="A92803" s="2">
        <v>51.844712889178503</v>
      </c>
      <c r="B92803" t="s">
        <v>1099</v>
      </c>
    </row>
    <row r="92804" spans="1:2" x14ac:dyDescent="0.3">
      <c r="A92804" s="2">
        <v>114.671207452704</v>
      </c>
      <c r="B92804" t="s">
        <v>1099</v>
      </c>
    </row>
    <row r="92805" spans="1:2" x14ac:dyDescent="0.3">
      <c r="A92805" s="2">
        <v>5.5851267991712996</v>
      </c>
      <c r="B92805" t="s">
        <v>1099</v>
      </c>
    </row>
    <row r="92806" spans="1:2" x14ac:dyDescent="0.3">
      <c r="A92806" s="2">
        <v>233.78928432071299</v>
      </c>
      <c r="B92806" t="s">
        <v>1099</v>
      </c>
    </row>
    <row r="92807" spans="1:2" x14ac:dyDescent="0.3">
      <c r="A92807" s="2">
        <v>136.33807597719601</v>
      </c>
      <c r="B92807" t="s">
        <v>1099</v>
      </c>
    </row>
    <row r="92808" spans="1:2" x14ac:dyDescent="0.3">
      <c r="A92808" s="2">
        <v>6.40086182815533</v>
      </c>
      <c r="B92808" t="s">
        <v>1099</v>
      </c>
    </row>
    <row r="92809" spans="1:2" x14ac:dyDescent="0.3">
      <c r="A92809" s="2">
        <v>413.98967411063001</v>
      </c>
      <c r="B92809" t="s">
        <v>1099</v>
      </c>
    </row>
    <row r="92810" spans="1:2" x14ac:dyDescent="0.3">
      <c r="A92810" s="2">
        <v>193.236639275464</v>
      </c>
      <c r="B92810" t="s">
        <v>1099</v>
      </c>
    </row>
    <row r="92811" spans="1:2" x14ac:dyDescent="0.3">
      <c r="A92811" s="2">
        <v>29.430543280357298</v>
      </c>
      <c r="B92811" t="s">
        <v>1099</v>
      </c>
    </row>
    <row r="92812" spans="1:2" x14ac:dyDescent="0.3">
      <c r="A92812" s="2">
        <v>27.176837748812801</v>
      </c>
      <c r="B92812" t="s">
        <v>1099</v>
      </c>
    </row>
    <row r="92813" spans="1:2" x14ac:dyDescent="0.3">
      <c r="A92813" s="2">
        <v>31.674328959298101</v>
      </c>
      <c r="B92813" t="s">
        <v>1099</v>
      </c>
    </row>
    <row r="92814" spans="1:2" x14ac:dyDescent="0.3">
      <c r="A92814" s="2">
        <v>16.741466113398602</v>
      </c>
      <c r="B92814" t="s">
        <v>1099</v>
      </c>
    </row>
    <row r="92815" spans="1:2" x14ac:dyDescent="0.3">
      <c r="A92815" s="2">
        <v>97.647878816769904</v>
      </c>
      <c r="B92815" t="s">
        <v>1099</v>
      </c>
    </row>
    <row r="92816" spans="1:2" x14ac:dyDescent="0.3">
      <c r="A92816" s="2">
        <v>54.2248355282888</v>
      </c>
      <c r="B92816" t="s">
        <v>1099</v>
      </c>
    </row>
    <row r="92817" spans="1:2" x14ac:dyDescent="0.3">
      <c r="A92817" s="2">
        <v>400.72775438432001</v>
      </c>
      <c r="B92817" t="s">
        <v>1099</v>
      </c>
    </row>
    <row r="92818" spans="1:2" x14ac:dyDescent="0.3">
      <c r="A92818" s="2">
        <v>31.674328959298101</v>
      </c>
      <c r="B92818" t="s">
        <v>1099</v>
      </c>
    </row>
    <row r="92819" spans="1:2" x14ac:dyDescent="0.3">
      <c r="A92819" s="2">
        <v>31.674328959298101</v>
      </c>
      <c r="B92819" t="s">
        <v>1099</v>
      </c>
    </row>
    <row r="92820" spans="1:2" x14ac:dyDescent="0.3">
      <c r="A92820" s="2">
        <v>31.674328959298101</v>
      </c>
      <c r="B92820" t="s">
        <v>1099</v>
      </c>
    </row>
    <row r="92821" spans="1:2" x14ac:dyDescent="0.3">
      <c r="A92821" s="2">
        <v>16.741466113398602</v>
      </c>
      <c r="B92821" t="s">
        <v>1099</v>
      </c>
    </row>
    <row r="92822" spans="1:2" x14ac:dyDescent="0.3">
      <c r="A92822" s="2">
        <v>246.624143352489</v>
      </c>
      <c r="B92822" t="s">
        <v>1099</v>
      </c>
    </row>
    <row r="92823" spans="1:2" x14ac:dyDescent="0.3">
      <c r="A92823" s="2">
        <v>31.674328959298101</v>
      </c>
      <c r="B92823" t="s">
        <v>1099</v>
      </c>
    </row>
    <row r="92824" spans="1:2" x14ac:dyDescent="0.3">
      <c r="A92824" s="2">
        <v>30.535250068872799</v>
      </c>
      <c r="B92824" t="s">
        <v>1099</v>
      </c>
    </row>
    <row r="92825" spans="1:2" x14ac:dyDescent="0.3">
      <c r="A92825" s="2">
        <v>31.674328959298101</v>
      </c>
      <c r="B92825" t="s">
        <v>1099</v>
      </c>
    </row>
    <row r="92826" spans="1:2" x14ac:dyDescent="0.3">
      <c r="A92826" s="2">
        <v>16.741466113398602</v>
      </c>
      <c r="B92826" t="s">
        <v>1099</v>
      </c>
    </row>
    <row r="92827" spans="1:2" x14ac:dyDescent="0.3">
      <c r="A92827" s="2">
        <v>97.647878816769904</v>
      </c>
      <c r="B92827" t="s">
        <v>1099</v>
      </c>
    </row>
    <row r="92828" spans="1:2" x14ac:dyDescent="0.3">
      <c r="A92828" s="2">
        <v>54.2248355282888</v>
      </c>
      <c r="B92828" t="s">
        <v>1099</v>
      </c>
    </row>
    <row r="92829" spans="1:2" x14ac:dyDescent="0.3">
      <c r="A92829" s="2">
        <v>40.522512298310303</v>
      </c>
      <c r="B92829" t="s">
        <v>1099</v>
      </c>
    </row>
    <row r="92830" spans="1:2" x14ac:dyDescent="0.3">
      <c r="A92830" s="2">
        <v>3.80478146749663</v>
      </c>
      <c r="B92830" t="s">
        <v>1099</v>
      </c>
    </row>
    <row r="92831" spans="1:2" x14ac:dyDescent="0.3">
      <c r="A92831" s="2">
        <v>17.123717005941099</v>
      </c>
      <c r="B92831" t="s">
        <v>1099</v>
      </c>
    </row>
    <row r="92832" spans="1:2" x14ac:dyDescent="0.3">
      <c r="A92832" s="2">
        <v>31.674328959298101</v>
      </c>
      <c r="B92832" t="s">
        <v>1099</v>
      </c>
    </row>
    <row r="92833" spans="1:2" x14ac:dyDescent="0.3">
      <c r="A92833" s="2">
        <v>16.741466113398602</v>
      </c>
      <c r="B92833" t="s">
        <v>1099</v>
      </c>
    </row>
    <row r="92834" spans="1:2" x14ac:dyDescent="0.3">
      <c r="A92834" s="2">
        <v>97.647878816769904</v>
      </c>
      <c r="B92834" t="s">
        <v>1099</v>
      </c>
    </row>
    <row r="92835" spans="1:2" x14ac:dyDescent="0.3">
      <c r="A92835" s="2">
        <v>54.2248355282888</v>
      </c>
      <c r="B92835" t="s">
        <v>1099</v>
      </c>
    </row>
    <row r="92836" spans="1:2" x14ac:dyDescent="0.3">
      <c r="A92836" s="2">
        <v>6.0701247979292799E-2</v>
      </c>
      <c r="B92836" t="s">
        <v>1099</v>
      </c>
    </row>
    <row r="92837" spans="1:2" x14ac:dyDescent="0.3">
      <c r="A92837" s="2">
        <v>4.8508460955367498</v>
      </c>
      <c r="B92837" t="s">
        <v>1099</v>
      </c>
    </row>
    <row r="92838" spans="1:2" x14ac:dyDescent="0.3">
      <c r="A92838" s="2">
        <v>3.34516462766691</v>
      </c>
      <c r="B92838" t="s">
        <v>1099</v>
      </c>
    </row>
    <row r="92839" spans="1:2" x14ac:dyDescent="0.3">
      <c r="A92839" s="2">
        <v>1.80782621333993E-2</v>
      </c>
      <c r="B92839" t="s">
        <v>1099</v>
      </c>
    </row>
    <row r="92840" spans="1:2" x14ac:dyDescent="0.3">
      <c r="A92840" s="2">
        <v>161.027326409794</v>
      </c>
      <c r="B92840" t="s">
        <v>1099</v>
      </c>
    </row>
    <row r="92841" spans="1:2" x14ac:dyDescent="0.3">
      <c r="A92841" s="2">
        <v>1991.32337048768</v>
      </c>
      <c r="B92841" t="s">
        <v>1099</v>
      </c>
    </row>
    <row r="92842" spans="1:2" x14ac:dyDescent="0.3">
      <c r="A92842" s="2">
        <v>193.236639275464</v>
      </c>
      <c r="B92842" t="s">
        <v>1099</v>
      </c>
    </row>
    <row r="92843" spans="1:2" x14ac:dyDescent="0.3">
      <c r="A92843" s="2">
        <v>600.966250462022</v>
      </c>
      <c r="B92843" t="s">
        <v>1099</v>
      </c>
    </row>
    <row r="92844" spans="1:2" x14ac:dyDescent="0.3">
      <c r="A92844" s="2">
        <v>1.9995366439275</v>
      </c>
      <c r="B92844" t="s">
        <v>1099</v>
      </c>
    </row>
    <row r="92845" spans="1:2" x14ac:dyDescent="0.3">
      <c r="A92845" s="2">
        <v>0.31340599990461399</v>
      </c>
      <c r="B92845" t="s">
        <v>1099</v>
      </c>
    </row>
    <row r="92846" spans="1:2" x14ac:dyDescent="0.3">
      <c r="A92846" s="2">
        <v>11.445084903745601</v>
      </c>
      <c r="B92846" t="s">
        <v>1099</v>
      </c>
    </row>
    <row r="92847" spans="1:2" x14ac:dyDescent="0.3">
      <c r="A92847" s="2">
        <v>600.966250462022</v>
      </c>
      <c r="B92847" t="s">
        <v>1099</v>
      </c>
    </row>
    <row r="92848" spans="1:2" x14ac:dyDescent="0.3">
      <c r="A92848" s="2">
        <v>9.6251481493246303</v>
      </c>
      <c r="B92848" t="s">
        <v>1099</v>
      </c>
    </row>
    <row r="92849" spans="1:2" x14ac:dyDescent="0.3">
      <c r="A92849" s="2">
        <v>2.3268040160186101</v>
      </c>
      <c r="B92849" t="s">
        <v>1099</v>
      </c>
    </row>
    <row r="92850" spans="1:2" x14ac:dyDescent="0.3">
      <c r="A92850" s="2">
        <v>0.137590391101412</v>
      </c>
      <c r="B92850" t="s">
        <v>1099</v>
      </c>
    </row>
    <row r="92851" spans="1:2" x14ac:dyDescent="0.3">
      <c r="A92851" s="2">
        <v>21.792650595471699</v>
      </c>
      <c r="B92851" t="s">
        <v>1099</v>
      </c>
    </row>
    <row r="92852" spans="1:2" x14ac:dyDescent="0.3">
      <c r="A92852" s="2">
        <v>9.6251481493246303</v>
      </c>
      <c r="B92852" t="s">
        <v>1099</v>
      </c>
    </row>
    <row r="92853" spans="1:2" x14ac:dyDescent="0.3">
      <c r="A92853" s="2">
        <v>115.87048567742301</v>
      </c>
      <c r="B92853" t="s">
        <v>1099</v>
      </c>
    </row>
    <row r="92854" spans="1:2" x14ac:dyDescent="0.3">
      <c r="A92854" s="2">
        <v>9.1113308254628507</v>
      </c>
      <c r="B92854" t="s">
        <v>1099</v>
      </c>
    </row>
    <row r="92855" spans="1:2" x14ac:dyDescent="0.3">
      <c r="A92855" s="2">
        <v>888.85083442015195</v>
      </c>
      <c r="B92855" t="s">
        <v>1099</v>
      </c>
    </row>
    <row r="92856" spans="1:2" x14ac:dyDescent="0.3">
      <c r="A92856" s="2">
        <v>107.284524508031</v>
      </c>
      <c r="B92856" t="s">
        <v>1099</v>
      </c>
    </row>
    <row r="92857" spans="1:2" x14ac:dyDescent="0.3">
      <c r="A92857" s="2">
        <v>5.9016272664221097</v>
      </c>
      <c r="B92857" t="s">
        <v>1099</v>
      </c>
    </row>
    <row r="92858" spans="1:2" x14ac:dyDescent="0.3">
      <c r="A92858" s="2">
        <v>115.87048567742301</v>
      </c>
      <c r="B92858" t="s">
        <v>1099</v>
      </c>
    </row>
    <row r="92859" spans="1:2" x14ac:dyDescent="0.3">
      <c r="A92859" s="2">
        <v>71.384917335390199</v>
      </c>
      <c r="B92859" t="s">
        <v>1099</v>
      </c>
    </row>
    <row r="92860" spans="1:2" x14ac:dyDescent="0.3">
      <c r="A92860" s="2">
        <v>117.31864258234801</v>
      </c>
      <c r="B92860" t="s">
        <v>1099</v>
      </c>
    </row>
    <row r="92861" spans="1:2" x14ac:dyDescent="0.3">
      <c r="A92861" s="2">
        <v>108.89950233376</v>
      </c>
      <c r="B92861" t="s">
        <v>1099</v>
      </c>
    </row>
    <row r="92862" spans="1:2" x14ac:dyDescent="0.3">
      <c r="A92862" s="2">
        <v>26.0812476081976</v>
      </c>
      <c r="B92862" t="s">
        <v>1099</v>
      </c>
    </row>
    <row r="92863" spans="1:2" x14ac:dyDescent="0.3">
      <c r="A92863" s="2">
        <v>1991.32337048768</v>
      </c>
      <c r="B92863" t="s">
        <v>1099</v>
      </c>
    </row>
    <row r="92864" spans="1:2" x14ac:dyDescent="0.3">
      <c r="A92864" s="2">
        <v>600.966250462022</v>
      </c>
      <c r="B92864" t="s">
        <v>1099</v>
      </c>
    </row>
    <row r="92865" spans="1:2" x14ac:dyDescent="0.3">
      <c r="A92865" s="2">
        <v>297.29267049870202</v>
      </c>
      <c r="B92865" t="s">
        <v>1099</v>
      </c>
    </row>
    <row r="92866" spans="1:2" x14ac:dyDescent="0.3">
      <c r="A92866" s="2">
        <v>71.384917335390199</v>
      </c>
      <c r="B92866" t="s">
        <v>1099</v>
      </c>
    </row>
    <row r="92867" spans="1:2" x14ac:dyDescent="0.3">
      <c r="A92867" s="2">
        <v>500.29506906747702</v>
      </c>
      <c r="B92867" t="s">
        <v>1099</v>
      </c>
    </row>
    <row r="92868" spans="1:2" x14ac:dyDescent="0.3">
      <c r="A92868" s="2">
        <v>4.5728996515169401E-2</v>
      </c>
      <c r="B92868" t="s">
        <v>1099</v>
      </c>
    </row>
    <row r="92869" spans="1:2" x14ac:dyDescent="0.3">
      <c r="A92869" s="2">
        <v>246.624143352489</v>
      </c>
      <c r="B92869" t="s">
        <v>1099</v>
      </c>
    </row>
    <row r="92870" spans="1:2" x14ac:dyDescent="0.3">
      <c r="A92870" s="2">
        <v>62.270999337614697</v>
      </c>
      <c r="B92870" t="s">
        <v>1099</v>
      </c>
    </row>
    <row r="92871" spans="1:2" x14ac:dyDescent="0.3">
      <c r="A92871" s="2">
        <v>45.588657117804701</v>
      </c>
      <c r="B92871" t="s">
        <v>1099</v>
      </c>
    </row>
    <row r="92872" spans="1:2" x14ac:dyDescent="0.3">
      <c r="A92872" s="2">
        <v>3.1810040898508101</v>
      </c>
      <c r="B92872" t="s">
        <v>1099</v>
      </c>
    </row>
    <row r="92873" spans="1:2" x14ac:dyDescent="0.3">
      <c r="A92873" s="2">
        <v>0.17634332811610201</v>
      </c>
      <c r="B92873" t="s">
        <v>1099</v>
      </c>
    </row>
    <row r="92874" spans="1:2" x14ac:dyDescent="0.3">
      <c r="A92874" s="2">
        <v>70.477793684604194</v>
      </c>
      <c r="B92874" t="s">
        <v>1099</v>
      </c>
    </row>
    <row r="92875" spans="1:2" x14ac:dyDescent="0.3">
      <c r="A92875" s="2">
        <v>13.3073843458845</v>
      </c>
      <c r="B92875" t="s">
        <v>1099</v>
      </c>
    </row>
    <row r="92876" spans="1:2" x14ac:dyDescent="0.3">
      <c r="A92876" s="2">
        <v>591.42212770874005</v>
      </c>
      <c r="B92876" t="s">
        <v>1099</v>
      </c>
    </row>
    <row r="92877" spans="1:2" x14ac:dyDescent="0.3">
      <c r="A92877" s="2">
        <v>986.70442532560696</v>
      </c>
      <c r="B92877" t="s">
        <v>1099</v>
      </c>
    </row>
    <row r="92878" spans="1:2" x14ac:dyDescent="0.3">
      <c r="A92878" s="2">
        <v>0.106841935170209</v>
      </c>
      <c r="B92878" t="s">
        <v>1099</v>
      </c>
    </row>
    <row r="92879" spans="1:2" x14ac:dyDescent="0.3">
      <c r="A92879" s="2">
        <v>71.384917335390199</v>
      </c>
      <c r="B92879" t="s">
        <v>1099</v>
      </c>
    </row>
    <row r="92880" spans="1:2" x14ac:dyDescent="0.3">
      <c r="A92880" s="2">
        <v>0.120323321068557</v>
      </c>
      <c r="B92880" t="s">
        <v>1099</v>
      </c>
    </row>
    <row r="92881" spans="1:2" x14ac:dyDescent="0.3">
      <c r="A92881" s="2">
        <v>3.3263976351345601</v>
      </c>
      <c r="B92881" t="s">
        <v>1099</v>
      </c>
    </row>
    <row r="92882" spans="1:2" x14ac:dyDescent="0.3">
      <c r="A92882" s="2">
        <v>82.746823451843497</v>
      </c>
      <c r="B92882" t="s">
        <v>1099</v>
      </c>
    </row>
    <row r="92883" spans="1:2" x14ac:dyDescent="0.3">
      <c r="A92883" s="2">
        <v>71.384917335390199</v>
      </c>
      <c r="B92883" t="s">
        <v>1099</v>
      </c>
    </row>
    <row r="92884" spans="1:2" x14ac:dyDescent="0.3">
      <c r="A92884" s="2">
        <v>26.0812476081976</v>
      </c>
      <c r="B92884" t="s">
        <v>1099</v>
      </c>
    </row>
    <row r="92885" spans="1:2" x14ac:dyDescent="0.3">
      <c r="A92885" s="2">
        <v>6.9683837979103096</v>
      </c>
      <c r="B92885" t="s">
        <v>1099</v>
      </c>
    </row>
    <row r="92886" spans="1:2" x14ac:dyDescent="0.3">
      <c r="A92886" s="2">
        <v>179.85163522913601</v>
      </c>
      <c r="B92886" t="s">
        <v>1099</v>
      </c>
    </row>
    <row r="92887" spans="1:2" x14ac:dyDescent="0.3">
      <c r="A92887" s="2">
        <v>154.93854546203701</v>
      </c>
      <c r="B92887" t="s">
        <v>1099</v>
      </c>
    </row>
    <row r="92888" spans="1:2" x14ac:dyDescent="0.3">
      <c r="A92888" s="2">
        <v>0.159555849581895</v>
      </c>
      <c r="B92888" t="s">
        <v>1099</v>
      </c>
    </row>
    <row r="92889" spans="1:2" x14ac:dyDescent="0.3">
      <c r="A92889" s="2">
        <v>79.386837740509094</v>
      </c>
      <c r="B92889" t="s">
        <v>1099</v>
      </c>
    </row>
    <row r="92890" spans="1:2" x14ac:dyDescent="0.3">
      <c r="A92890" s="2">
        <v>5.6224430424483302E-2</v>
      </c>
      <c r="B92890" t="s">
        <v>1099</v>
      </c>
    </row>
    <row r="92891" spans="1:2" x14ac:dyDescent="0.3">
      <c r="A92891" s="2">
        <v>0.185257236552066</v>
      </c>
      <c r="B92891" t="s">
        <v>1099</v>
      </c>
    </row>
    <row r="92892" spans="1:2" x14ac:dyDescent="0.3">
      <c r="A92892" s="2">
        <v>0.210800407784763</v>
      </c>
      <c r="B92892" t="s">
        <v>1099</v>
      </c>
    </row>
    <row r="92893" spans="1:2" x14ac:dyDescent="0.3">
      <c r="A92893" s="2">
        <v>54.355501998673901</v>
      </c>
      <c r="B92893" t="s">
        <v>1099</v>
      </c>
    </row>
    <row r="92894" spans="1:2" x14ac:dyDescent="0.3">
      <c r="A92894" s="2">
        <v>0.92169446760852003</v>
      </c>
      <c r="B92894" t="s">
        <v>1099</v>
      </c>
    </row>
    <row r="92895" spans="1:2" x14ac:dyDescent="0.3">
      <c r="A92895" s="2">
        <v>0.59711155377243796</v>
      </c>
      <c r="B92895" t="s">
        <v>1099</v>
      </c>
    </row>
    <row r="92896" spans="1:2" x14ac:dyDescent="0.3">
      <c r="A92896" s="2">
        <v>54.355501998673901</v>
      </c>
      <c r="B92896" t="s">
        <v>1099</v>
      </c>
    </row>
    <row r="92897" spans="1:2" x14ac:dyDescent="0.3">
      <c r="A92897" s="2">
        <v>0.25862356930212299</v>
      </c>
      <c r="B92897" t="s">
        <v>1099</v>
      </c>
    </row>
    <row r="92898" spans="1:2" x14ac:dyDescent="0.3">
      <c r="A92898" s="2">
        <v>26.0812476081976</v>
      </c>
      <c r="B92898" t="s">
        <v>1099</v>
      </c>
    </row>
    <row r="92899" spans="1:2" x14ac:dyDescent="0.3">
      <c r="A92899" s="2">
        <v>6.9574022839832897E-2</v>
      </c>
      <c r="B92899" t="s">
        <v>1099</v>
      </c>
    </row>
    <row r="92900" spans="1:2" x14ac:dyDescent="0.3">
      <c r="A92900" s="2">
        <v>225.167364097975</v>
      </c>
      <c r="B92900" t="s">
        <v>1099</v>
      </c>
    </row>
    <row r="92901" spans="1:2" x14ac:dyDescent="0.3">
      <c r="A92901" s="2">
        <v>0.24008738423143799</v>
      </c>
      <c r="B92901" t="s">
        <v>1099</v>
      </c>
    </row>
    <row r="92902" spans="1:2" x14ac:dyDescent="0.3">
      <c r="A92902" s="2">
        <v>4.9166687693953201E-2</v>
      </c>
      <c r="B92902" t="s">
        <v>1099</v>
      </c>
    </row>
    <row r="92903" spans="1:2" x14ac:dyDescent="0.3">
      <c r="A92903" s="2">
        <v>5.1074387883876297E-2</v>
      </c>
      <c r="B92903" t="s">
        <v>1099</v>
      </c>
    </row>
    <row r="92904" spans="1:2" x14ac:dyDescent="0.3">
      <c r="A92904" s="2">
        <v>6.87311008122337E-2</v>
      </c>
      <c r="B92904" t="s">
        <v>1099</v>
      </c>
    </row>
    <row r="92905" spans="1:2" x14ac:dyDescent="0.3">
      <c r="A92905" s="2">
        <v>53.709230562104501</v>
      </c>
      <c r="B92905" t="s">
        <v>1099</v>
      </c>
    </row>
    <row r="92906" spans="1:2" x14ac:dyDescent="0.3">
      <c r="A92906" s="2">
        <v>134.393013812302</v>
      </c>
      <c r="B92906" t="s">
        <v>1099</v>
      </c>
    </row>
    <row r="92907" spans="1:2" x14ac:dyDescent="0.3">
      <c r="A92907" s="2">
        <v>1991.32337048768</v>
      </c>
      <c r="B92907" t="s">
        <v>1099</v>
      </c>
    </row>
    <row r="92908" spans="1:2" x14ac:dyDescent="0.3">
      <c r="A92908" s="2">
        <v>986.70442532560696</v>
      </c>
      <c r="B92908" t="s">
        <v>1099</v>
      </c>
    </row>
    <row r="92909" spans="1:2" x14ac:dyDescent="0.3">
      <c r="A92909" s="2">
        <v>1655.7814099933601</v>
      </c>
      <c r="B92909" t="s">
        <v>1099</v>
      </c>
    </row>
    <row r="92910" spans="1:2" x14ac:dyDescent="0.3">
      <c r="A92910" s="2">
        <v>3.7612659764529599E-2</v>
      </c>
      <c r="B92910" t="s">
        <v>1099</v>
      </c>
    </row>
    <row r="92911" spans="1:2" x14ac:dyDescent="0.3">
      <c r="A92911" s="2">
        <v>6.4533182521447401</v>
      </c>
      <c r="B92911" t="s">
        <v>1099</v>
      </c>
    </row>
    <row r="92912" spans="1:2" x14ac:dyDescent="0.3">
      <c r="A92912" s="2">
        <v>4.2581100161355597E-3</v>
      </c>
      <c r="B92912" t="s">
        <v>1099</v>
      </c>
    </row>
    <row r="92913" spans="1:2" x14ac:dyDescent="0.3">
      <c r="A92913" s="2">
        <v>210.910988482606</v>
      </c>
      <c r="B92913" t="s">
        <v>1099</v>
      </c>
    </row>
    <row r="92914" spans="1:2" x14ac:dyDescent="0.3">
      <c r="A92914" s="2">
        <v>290.52122561999801</v>
      </c>
      <c r="B92914" t="s">
        <v>1099</v>
      </c>
    </row>
    <row r="92915" spans="1:2" x14ac:dyDescent="0.3">
      <c r="A92915" s="2">
        <v>2.4865959699894202E-2</v>
      </c>
      <c r="B92915" t="s">
        <v>1099</v>
      </c>
    </row>
    <row r="92916" spans="1:2" x14ac:dyDescent="0.3">
      <c r="A92916" s="2">
        <v>210.910988482606</v>
      </c>
      <c r="B92916" t="s">
        <v>1099</v>
      </c>
    </row>
    <row r="92917" spans="1:2" x14ac:dyDescent="0.3">
      <c r="A92917" s="2">
        <v>98.662212238602095</v>
      </c>
      <c r="B92917" t="s">
        <v>1099</v>
      </c>
    </row>
    <row r="92918" spans="1:2" x14ac:dyDescent="0.3">
      <c r="A92918" s="2">
        <v>26.0812476081976</v>
      </c>
      <c r="B92918" t="s">
        <v>1099</v>
      </c>
    </row>
    <row r="92919" spans="1:2" x14ac:dyDescent="0.3">
      <c r="A92919" s="2">
        <v>3.5213205005045503E-2</v>
      </c>
      <c r="B92919" t="s">
        <v>1099</v>
      </c>
    </row>
    <row r="92920" spans="1:2" x14ac:dyDescent="0.3">
      <c r="A92920" s="2">
        <v>4.8868739792111197E-2</v>
      </c>
      <c r="B92920" t="s">
        <v>1099</v>
      </c>
    </row>
    <row r="92921" spans="1:2" x14ac:dyDescent="0.3">
      <c r="A92921" s="2">
        <v>2.8357804824277098E-2</v>
      </c>
      <c r="B92921" t="s">
        <v>1099</v>
      </c>
    </row>
    <row r="92922" spans="1:2" x14ac:dyDescent="0.3">
      <c r="A92922" s="2">
        <v>18.885435920464801</v>
      </c>
      <c r="B92922" t="s">
        <v>1099</v>
      </c>
    </row>
    <row r="92923" spans="1:2" x14ac:dyDescent="0.3">
      <c r="A92923" s="2">
        <v>0.438470963342528</v>
      </c>
      <c r="B92923" t="s">
        <v>1099</v>
      </c>
    </row>
    <row r="92924" spans="1:2" x14ac:dyDescent="0.3">
      <c r="A92924" s="2">
        <v>0.35641922291137201</v>
      </c>
      <c r="B92924" t="s">
        <v>1099</v>
      </c>
    </row>
    <row r="92925" spans="1:2" x14ac:dyDescent="0.3">
      <c r="A92925" s="2">
        <v>7.1167226202357297</v>
      </c>
      <c r="B92925" t="s">
        <v>1099</v>
      </c>
    </row>
    <row r="92926" spans="1:2" x14ac:dyDescent="0.3">
      <c r="A92926" s="2">
        <v>1.8371206708797301</v>
      </c>
      <c r="B92926" t="s">
        <v>1099</v>
      </c>
    </row>
    <row r="92927" spans="1:2" x14ac:dyDescent="0.3">
      <c r="A92927" s="2">
        <v>1.6647921331198201</v>
      </c>
      <c r="B92927" t="s">
        <v>1099</v>
      </c>
    </row>
    <row r="92928" spans="1:2" x14ac:dyDescent="0.3">
      <c r="A92928" s="2">
        <v>4.8950273383536096E-3</v>
      </c>
      <c r="B92928" t="s">
        <v>1099</v>
      </c>
    </row>
    <row r="92929" spans="1:2" x14ac:dyDescent="0.3">
      <c r="A92929" s="2">
        <v>3.9322359801296303E-3</v>
      </c>
      <c r="B92929" t="s">
        <v>1099</v>
      </c>
    </row>
    <row r="92930" spans="1:2" x14ac:dyDescent="0.3">
      <c r="A92930" s="2">
        <v>5.4945698079746004</v>
      </c>
      <c r="B92930" t="s">
        <v>1099</v>
      </c>
    </row>
    <row r="92931" spans="1:2" x14ac:dyDescent="0.3">
      <c r="A92931" s="2">
        <v>1.34993011694585</v>
      </c>
      <c r="B92931" t="s">
        <v>1099</v>
      </c>
    </row>
    <row r="92932" spans="1:2" x14ac:dyDescent="0.3">
      <c r="A92932" s="2">
        <v>93.958889096619401</v>
      </c>
      <c r="B92932" t="s">
        <v>1099</v>
      </c>
    </row>
    <row r="92933" spans="1:2" x14ac:dyDescent="0.3">
      <c r="A92933" s="2">
        <v>58.557947907178203</v>
      </c>
      <c r="B92933" t="s">
        <v>1099</v>
      </c>
    </row>
    <row r="92934" spans="1:2" x14ac:dyDescent="0.3">
      <c r="A92934" s="2">
        <v>43.065342578329499</v>
      </c>
      <c r="B92934" t="s">
        <v>1099</v>
      </c>
    </row>
    <row r="92935" spans="1:2" x14ac:dyDescent="0.3">
      <c r="A92935" s="2">
        <v>2.3144974595533299</v>
      </c>
      <c r="B92935" t="s">
        <v>1099</v>
      </c>
    </row>
    <row r="92936" spans="1:2" x14ac:dyDescent="0.3">
      <c r="A92936" s="2">
        <v>4.2266279176480202E-3</v>
      </c>
      <c r="B92936" t="s">
        <v>1099</v>
      </c>
    </row>
    <row r="92937" spans="1:2" x14ac:dyDescent="0.3">
      <c r="A92937" s="2">
        <v>0.65249242196992097</v>
      </c>
      <c r="B92937" t="s">
        <v>1099</v>
      </c>
    </row>
    <row r="92938" spans="1:2" x14ac:dyDescent="0.3">
      <c r="A92938" s="2">
        <v>3.30096845369679</v>
      </c>
      <c r="B92938" t="s">
        <v>1099</v>
      </c>
    </row>
    <row r="92939" spans="1:2" x14ac:dyDescent="0.3">
      <c r="A92939" s="2">
        <v>26.0812476081976</v>
      </c>
      <c r="B92939" t="s">
        <v>1099</v>
      </c>
    </row>
    <row r="92940" spans="1:2" x14ac:dyDescent="0.3">
      <c r="A92940" s="2">
        <v>36.240701045226501</v>
      </c>
      <c r="B92940" t="s">
        <v>1099</v>
      </c>
    </row>
    <row r="92941" spans="1:2" x14ac:dyDescent="0.3">
      <c r="A92941" s="2">
        <v>2.6944536125515599</v>
      </c>
      <c r="B92941" t="s">
        <v>1099</v>
      </c>
    </row>
    <row r="92942" spans="1:2" x14ac:dyDescent="0.3">
      <c r="A92942" s="2">
        <v>275.14282380504397</v>
      </c>
      <c r="B92942" t="s">
        <v>1099</v>
      </c>
    </row>
    <row r="92943" spans="1:2" x14ac:dyDescent="0.3">
      <c r="A92943" s="2">
        <v>47.521149166823101</v>
      </c>
      <c r="B92943" t="s">
        <v>1099</v>
      </c>
    </row>
    <row r="92944" spans="1:2" x14ac:dyDescent="0.3">
      <c r="A92944" s="2">
        <v>0.11681653113613399</v>
      </c>
      <c r="B92944" t="s">
        <v>1099</v>
      </c>
    </row>
    <row r="92945" spans="1:2" x14ac:dyDescent="0.3">
      <c r="A92945" s="2">
        <v>246.624143352489</v>
      </c>
      <c r="B92945" t="s">
        <v>1099</v>
      </c>
    </row>
    <row r="92946" spans="1:2" x14ac:dyDescent="0.3">
      <c r="A92946" s="2">
        <v>62.270999337614697</v>
      </c>
      <c r="B92946" t="s">
        <v>1099</v>
      </c>
    </row>
    <row r="92947" spans="1:2" x14ac:dyDescent="0.3">
      <c r="A92947" s="2">
        <v>6.6584325412975699E-3</v>
      </c>
      <c r="B92947" t="s">
        <v>1099</v>
      </c>
    </row>
    <row r="92948" spans="1:2" x14ac:dyDescent="0.3">
      <c r="A92948" s="2">
        <v>3.8771733732739202</v>
      </c>
      <c r="B92948" t="s">
        <v>1099</v>
      </c>
    </row>
    <row r="92949" spans="1:2" x14ac:dyDescent="0.3">
      <c r="A92949" s="2">
        <v>3.8785061446446498</v>
      </c>
      <c r="B92949" t="s">
        <v>1099</v>
      </c>
    </row>
    <row r="92950" spans="1:2" x14ac:dyDescent="0.3">
      <c r="A92950" s="2">
        <v>98.662212238602095</v>
      </c>
      <c r="B92950" t="s">
        <v>1099</v>
      </c>
    </row>
    <row r="92951" spans="1:2" x14ac:dyDescent="0.3">
      <c r="A92951" s="2">
        <v>26.0812476081976</v>
      </c>
      <c r="B92951" t="s">
        <v>1099</v>
      </c>
    </row>
    <row r="92952" spans="1:2" x14ac:dyDescent="0.3">
      <c r="A92952" s="2">
        <v>0.11681653113613399</v>
      </c>
      <c r="B92952" t="s">
        <v>1099</v>
      </c>
    </row>
    <row r="92953" spans="1:2" x14ac:dyDescent="0.3">
      <c r="A92953" s="2">
        <v>0.40021342210557798</v>
      </c>
      <c r="B92953" t="s">
        <v>1099</v>
      </c>
    </row>
    <row r="92954" spans="1:2" x14ac:dyDescent="0.3">
      <c r="A92954" s="2">
        <v>0.50454962241036305</v>
      </c>
      <c r="B92954" t="s">
        <v>1099</v>
      </c>
    </row>
    <row r="92955" spans="1:2" x14ac:dyDescent="0.3">
      <c r="A92955" s="2">
        <v>0.41250622413201199</v>
      </c>
      <c r="B92955" t="s">
        <v>1099</v>
      </c>
    </row>
    <row r="92956" spans="1:2" x14ac:dyDescent="0.3">
      <c r="A92956" s="2">
        <v>0.22417861541102699</v>
      </c>
      <c r="B92956" t="s">
        <v>1099</v>
      </c>
    </row>
    <row r="92957" spans="1:2" x14ac:dyDescent="0.3">
      <c r="A92957" s="2">
        <v>7.3495174451148699</v>
      </c>
      <c r="B92957" t="s">
        <v>1099</v>
      </c>
    </row>
    <row r="92958" spans="1:2" x14ac:dyDescent="0.3">
      <c r="A92958" s="2">
        <v>0.55093907406793996</v>
      </c>
      <c r="B92958" t="s">
        <v>1099</v>
      </c>
    </row>
    <row r="92959" spans="1:2" x14ac:dyDescent="0.3">
      <c r="A92959" s="2">
        <v>5.7595949149094702E-2</v>
      </c>
      <c r="B92959" t="s">
        <v>1099</v>
      </c>
    </row>
    <row r="92960" spans="1:2" x14ac:dyDescent="0.3">
      <c r="A92960" s="2">
        <v>3.5595519910833699</v>
      </c>
      <c r="B92960" t="s">
        <v>1099</v>
      </c>
    </row>
    <row r="92961" spans="1:2" x14ac:dyDescent="0.3">
      <c r="A92961" s="2">
        <v>24.660169716269898</v>
      </c>
      <c r="B92961" t="s">
        <v>1099</v>
      </c>
    </row>
    <row r="92962" spans="1:2" x14ac:dyDescent="0.3">
      <c r="A92962" s="2">
        <v>5.4945698079746004</v>
      </c>
      <c r="B92962" t="s">
        <v>1099</v>
      </c>
    </row>
    <row r="92963" spans="1:2" x14ac:dyDescent="0.3">
      <c r="A92963" s="2">
        <v>3.2970976850747701E-2</v>
      </c>
      <c r="B92963" t="s">
        <v>1099</v>
      </c>
    </row>
    <row r="92964" spans="1:2" x14ac:dyDescent="0.3">
      <c r="A92964" s="2">
        <v>5.24184827105565</v>
      </c>
      <c r="B92964" t="s">
        <v>1099</v>
      </c>
    </row>
    <row r="92965" spans="1:2" x14ac:dyDescent="0.3">
      <c r="A92965" s="2">
        <v>0.41764160923103399</v>
      </c>
      <c r="B92965" t="s">
        <v>1099</v>
      </c>
    </row>
    <row r="92966" spans="1:2" x14ac:dyDescent="0.3">
      <c r="A92966" s="2">
        <v>0.11524981443959199</v>
      </c>
      <c r="B92966" t="s">
        <v>1099</v>
      </c>
    </row>
    <row r="92967" spans="1:2" x14ac:dyDescent="0.3">
      <c r="A92967" s="2">
        <v>3.2967833025488198</v>
      </c>
      <c r="B92967" t="s">
        <v>1099</v>
      </c>
    </row>
    <row r="92968" spans="1:2" x14ac:dyDescent="0.3">
      <c r="A92968" s="2">
        <v>1.44187938676414</v>
      </c>
      <c r="B92968" t="s">
        <v>1099</v>
      </c>
    </row>
    <row r="92969" spans="1:2" x14ac:dyDescent="0.3">
      <c r="A92969" s="2">
        <v>302.709593601547</v>
      </c>
      <c r="B92969" t="s">
        <v>1099</v>
      </c>
    </row>
    <row r="92970" spans="1:2" x14ac:dyDescent="0.3">
      <c r="A92970" s="2">
        <v>13.467239153931599</v>
      </c>
      <c r="B92970" t="s">
        <v>1099</v>
      </c>
    </row>
    <row r="92971" spans="1:2" x14ac:dyDescent="0.3">
      <c r="A92971" s="2">
        <v>14.2506492814165</v>
      </c>
      <c r="B92971" t="s">
        <v>1099</v>
      </c>
    </row>
    <row r="92972" spans="1:2" x14ac:dyDescent="0.3">
      <c r="A92972" s="2">
        <v>210.910988482606</v>
      </c>
      <c r="B92972" t="s">
        <v>1099</v>
      </c>
    </row>
    <row r="92973" spans="1:2" x14ac:dyDescent="0.3">
      <c r="A92973" s="2">
        <v>293.38900040749598</v>
      </c>
      <c r="B92973" t="s">
        <v>1099</v>
      </c>
    </row>
    <row r="92974" spans="1:2" x14ac:dyDescent="0.3">
      <c r="A92974" s="2">
        <v>98.662212238602095</v>
      </c>
      <c r="B92974" t="s">
        <v>1099</v>
      </c>
    </row>
    <row r="92975" spans="1:2" x14ac:dyDescent="0.3">
      <c r="A92975" s="2">
        <v>26.0812476081976</v>
      </c>
      <c r="B92975" t="s">
        <v>1099</v>
      </c>
    </row>
    <row r="92976" spans="1:2" x14ac:dyDescent="0.3">
      <c r="A92976" s="2">
        <v>4.9776054733492199</v>
      </c>
      <c r="B92976" t="s">
        <v>1099</v>
      </c>
    </row>
    <row r="92977" spans="1:2" x14ac:dyDescent="0.3">
      <c r="A92977" s="2">
        <v>3.8517675070494199</v>
      </c>
      <c r="B92977" t="s">
        <v>1099</v>
      </c>
    </row>
    <row r="92978" spans="1:2" x14ac:dyDescent="0.3">
      <c r="A92978" s="2">
        <v>1.52323180174299</v>
      </c>
      <c r="B92978" t="s">
        <v>1099</v>
      </c>
    </row>
    <row r="92979" spans="1:2" x14ac:dyDescent="0.3">
      <c r="A92979" s="2">
        <v>1237.8127047411499</v>
      </c>
      <c r="B92979" t="s">
        <v>1099</v>
      </c>
    </row>
    <row r="92980" spans="1:2" x14ac:dyDescent="0.3">
      <c r="A92980" s="2">
        <v>44.670006110396599</v>
      </c>
      <c r="B92980" t="s">
        <v>1099</v>
      </c>
    </row>
    <row r="92981" spans="1:2" x14ac:dyDescent="0.3">
      <c r="A92981" s="2">
        <v>2.0405148538978599</v>
      </c>
      <c r="B92981" t="s">
        <v>1099</v>
      </c>
    </row>
    <row r="92982" spans="1:2" x14ac:dyDescent="0.3">
      <c r="A92982" s="2">
        <v>8.8996304409460603</v>
      </c>
      <c r="B92982" t="s">
        <v>1099</v>
      </c>
    </row>
    <row r="92983" spans="1:2" x14ac:dyDescent="0.3">
      <c r="A92983" s="2">
        <v>93.958889096619401</v>
      </c>
      <c r="B92983" t="s">
        <v>1099</v>
      </c>
    </row>
    <row r="92984" spans="1:2" x14ac:dyDescent="0.3">
      <c r="A92984" s="2">
        <v>4.8600309866696403</v>
      </c>
      <c r="B92984" t="s">
        <v>1099</v>
      </c>
    </row>
    <row r="92985" spans="1:2" x14ac:dyDescent="0.3">
      <c r="A92985" s="2">
        <v>0.343073919475337</v>
      </c>
      <c r="B92985" t="s">
        <v>1099</v>
      </c>
    </row>
    <row r="92986" spans="1:2" x14ac:dyDescent="0.3">
      <c r="A92986" s="2">
        <v>2.8380694398074202</v>
      </c>
      <c r="B92986" t="s">
        <v>1099</v>
      </c>
    </row>
    <row r="92987" spans="1:2" x14ac:dyDescent="0.3">
      <c r="A92987" s="2">
        <v>12.5642118762265</v>
      </c>
      <c r="B92987" t="s">
        <v>1099</v>
      </c>
    </row>
    <row r="92988" spans="1:2" x14ac:dyDescent="0.3">
      <c r="A92988" s="2">
        <v>400.72775438432001</v>
      </c>
      <c r="B92988" t="s">
        <v>1099</v>
      </c>
    </row>
    <row r="92989" spans="1:2" x14ac:dyDescent="0.3">
      <c r="A92989" s="2">
        <v>11.485075191534101</v>
      </c>
      <c r="B92989" t="s">
        <v>1099</v>
      </c>
    </row>
    <row r="92990" spans="1:2" x14ac:dyDescent="0.3">
      <c r="A92990" s="2">
        <v>12.5642118762265</v>
      </c>
      <c r="B92990" t="s">
        <v>1099</v>
      </c>
    </row>
    <row r="92991" spans="1:2" x14ac:dyDescent="0.3">
      <c r="A92991" s="2">
        <v>16.9851758545779</v>
      </c>
      <c r="B92991" t="s">
        <v>1099</v>
      </c>
    </row>
    <row r="92992" spans="1:2" x14ac:dyDescent="0.3">
      <c r="A92992" s="2">
        <v>91.395816001880604</v>
      </c>
      <c r="B92992" t="s">
        <v>1099</v>
      </c>
    </row>
    <row r="92993" spans="1:2" x14ac:dyDescent="0.3">
      <c r="A92993" s="2">
        <v>2.48577639393997</v>
      </c>
      <c r="B92993" t="s">
        <v>1099</v>
      </c>
    </row>
    <row r="92994" spans="1:2" x14ac:dyDescent="0.3">
      <c r="A92994" s="2">
        <v>600.966250462022</v>
      </c>
      <c r="B92994" t="s">
        <v>1099</v>
      </c>
    </row>
    <row r="92995" spans="1:2" x14ac:dyDescent="0.3">
      <c r="A92995" s="2">
        <v>12.4251179661045</v>
      </c>
      <c r="B92995" t="s">
        <v>1099</v>
      </c>
    </row>
    <row r="92996" spans="1:2" x14ac:dyDescent="0.3">
      <c r="A92996" s="2">
        <v>600.966250462022</v>
      </c>
      <c r="B92996" t="s">
        <v>1099</v>
      </c>
    </row>
    <row r="92997" spans="1:2" x14ac:dyDescent="0.3">
      <c r="A92997" s="2">
        <v>23.460029009446099</v>
      </c>
      <c r="B92997" t="s">
        <v>1099</v>
      </c>
    </row>
    <row r="92998" spans="1:2" x14ac:dyDescent="0.3">
      <c r="A92998" s="2">
        <v>1.14389517951022E-2</v>
      </c>
      <c r="B92998" t="s">
        <v>1099</v>
      </c>
    </row>
    <row r="92999" spans="1:2" x14ac:dyDescent="0.3">
      <c r="A92999" s="2">
        <v>1.20974682604957E-2</v>
      </c>
      <c r="B92999" t="s">
        <v>1099</v>
      </c>
    </row>
    <row r="93000" spans="1:2" x14ac:dyDescent="0.3">
      <c r="A93000" s="2">
        <v>32.200984599053001</v>
      </c>
      <c r="B93000" t="s">
        <v>1099</v>
      </c>
    </row>
    <row r="93001" spans="1:2" x14ac:dyDescent="0.3">
      <c r="A93001" s="2">
        <v>5.1962764897443998</v>
      </c>
      <c r="B93001" t="s">
        <v>1099</v>
      </c>
    </row>
    <row r="93002" spans="1:2" x14ac:dyDescent="0.3">
      <c r="A93002" s="2">
        <v>32.200984599053001</v>
      </c>
      <c r="B93002" t="s">
        <v>1099</v>
      </c>
    </row>
    <row r="93003" spans="1:2" x14ac:dyDescent="0.3">
      <c r="A93003" s="2">
        <v>1.51727369480286</v>
      </c>
      <c r="B93003" t="s">
        <v>1099</v>
      </c>
    </row>
    <row r="93004" spans="1:2" x14ac:dyDescent="0.3">
      <c r="A93004" s="2">
        <v>32.200984599053001</v>
      </c>
      <c r="B93004" t="s">
        <v>1099</v>
      </c>
    </row>
    <row r="93005" spans="1:2" x14ac:dyDescent="0.3">
      <c r="A93005" s="2">
        <v>108.89950233376</v>
      </c>
      <c r="B93005" t="s">
        <v>1099</v>
      </c>
    </row>
    <row r="93006" spans="1:2" x14ac:dyDescent="0.3">
      <c r="A93006" s="2">
        <v>32.200984599053001</v>
      </c>
      <c r="B93006" t="s">
        <v>1099</v>
      </c>
    </row>
    <row r="93007" spans="1:2" x14ac:dyDescent="0.3">
      <c r="A93007" s="2">
        <v>71.384917335390199</v>
      </c>
      <c r="B93007" t="s">
        <v>1099</v>
      </c>
    </row>
    <row r="93008" spans="1:2" x14ac:dyDescent="0.3">
      <c r="A93008" s="2">
        <v>14.664762927416399</v>
      </c>
      <c r="B93008" t="s">
        <v>1099</v>
      </c>
    </row>
    <row r="93009" spans="1:2" x14ac:dyDescent="0.3">
      <c r="A93009" s="2">
        <v>14.664762927416399</v>
      </c>
      <c r="B93009" t="s">
        <v>1099</v>
      </c>
    </row>
    <row r="93010" spans="1:2" x14ac:dyDescent="0.3">
      <c r="A93010" s="2">
        <v>31.674328959298101</v>
      </c>
      <c r="B93010" t="s">
        <v>1099</v>
      </c>
    </row>
    <row r="93011" spans="1:2" x14ac:dyDescent="0.3">
      <c r="A93011" s="2">
        <v>23.648245894804901</v>
      </c>
      <c r="B93011" t="s">
        <v>1099</v>
      </c>
    </row>
    <row r="93012" spans="1:2" x14ac:dyDescent="0.3">
      <c r="A93012" s="2">
        <v>400.72775438432001</v>
      </c>
      <c r="B93012" t="s">
        <v>1099</v>
      </c>
    </row>
    <row r="93013" spans="1:2" x14ac:dyDescent="0.3">
      <c r="A93013" s="2">
        <v>290.52122561999801</v>
      </c>
      <c r="B93013" t="s">
        <v>1099</v>
      </c>
    </row>
    <row r="93014" spans="1:2" x14ac:dyDescent="0.3">
      <c r="A93014" s="2">
        <v>10.3779009818942</v>
      </c>
      <c r="B93014" t="s">
        <v>1099</v>
      </c>
    </row>
    <row r="93015" spans="1:2" x14ac:dyDescent="0.3">
      <c r="A93015" s="2">
        <v>995.860115331374</v>
      </c>
      <c r="B93015" t="s">
        <v>1099</v>
      </c>
    </row>
    <row r="93016" spans="1:2" x14ac:dyDescent="0.3">
      <c r="A93016" s="2">
        <v>218.89356124275099</v>
      </c>
      <c r="B93016" t="s">
        <v>1099</v>
      </c>
    </row>
    <row r="93017" spans="1:2" x14ac:dyDescent="0.3">
      <c r="A93017" s="2">
        <v>1.8370226674497201</v>
      </c>
      <c r="B93017" t="s">
        <v>1099</v>
      </c>
    </row>
    <row r="93018" spans="1:2" x14ac:dyDescent="0.3">
      <c r="A93018" s="2">
        <v>9.0659429773189998E-2</v>
      </c>
      <c r="B93018" t="s">
        <v>1099</v>
      </c>
    </row>
    <row r="93019" spans="1:2" x14ac:dyDescent="0.3">
      <c r="A93019" s="2">
        <v>91.897941406750107</v>
      </c>
      <c r="B93019" t="s">
        <v>1099</v>
      </c>
    </row>
    <row r="93020" spans="1:2" x14ac:dyDescent="0.3">
      <c r="A93020" s="2">
        <v>24.1435036177493</v>
      </c>
      <c r="B93020" t="s">
        <v>1099</v>
      </c>
    </row>
    <row r="93021" spans="1:2" x14ac:dyDescent="0.3">
      <c r="A93021" s="2">
        <v>1.73851728835297</v>
      </c>
      <c r="B93021" t="s">
        <v>1099</v>
      </c>
    </row>
    <row r="93022" spans="1:2" x14ac:dyDescent="0.3">
      <c r="A93022" s="2">
        <v>70.780075186364996</v>
      </c>
      <c r="B93022" t="s">
        <v>1099</v>
      </c>
    </row>
    <row r="93023" spans="1:2" x14ac:dyDescent="0.3">
      <c r="A93023" s="2">
        <v>443.23250474280599</v>
      </c>
      <c r="B93023" t="s">
        <v>1099</v>
      </c>
    </row>
    <row r="93024" spans="1:2" x14ac:dyDescent="0.3">
      <c r="A93024" s="2">
        <v>70.780075186364996</v>
      </c>
      <c r="B93024" t="s">
        <v>1099</v>
      </c>
    </row>
    <row r="93025" spans="1:2" x14ac:dyDescent="0.3">
      <c r="A93025" s="2">
        <v>10.3779009818942</v>
      </c>
      <c r="B93025" t="s">
        <v>1099</v>
      </c>
    </row>
    <row r="93026" spans="1:2" x14ac:dyDescent="0.3">
      <c r="A93026" s="2">
        <v>46.2568676271732</v>
      </c>
      <c r="B93026" t="s">
        <v>1099</v>
      </c>
    </row>
    <row r="93027" spans="1:2" x14ac:dyDescent="0.3">
      <c r="A93027" s="2">
        <v>37.4467906286146</v>
      </c>
      <c r="B93027" t="s">
        <v>1099</v>
      </c>
    </row>
    <row r="93028" spans="1:2" x14ac:dyDescent="0.3">
      <c r="A93028" s="2">
        <v>0.26956263338706599</v>
      </c>
      <c r="B93028" t="s">
        <v>1099</v>
      </c>
    </row>
    <row r="93029" spans="1:2" x14ac:dyDescent="0.3">
      <c r="A93029" s="2">
        <v>0.61623302240043998</v>
      </c>
      <c r="B93029" t="s">
        <v>1099</v>
      </c>
    </row>
    <row r="93030" spans="1:2" x14ac:dyDescent="0.3">
      <c r="A93030" s="2">
        <v>0.57522282443275496</v>
      </c>
      <c r="B93030" t="s">
        <v>1099</v>
      </c>
    </row>
    <row r="93031" spans="1:2" x14ac:dyDescent="0.3">
      <c r="A93031" s="2">
        <v>0.64904165336025599</v>
      </c>
      <c r="B93031" t="s">
        <v>1099</v>
      </c>
    </row>
    <row r="93032" spans="1:2" x14ac:dyDescent="0.3">
      <c r="A93032" s="2">
        <v>0.61623302240043998</v>
      </c>
      <c r="B93032" t="s">
        <v>1099</v>
      </c>
    </row>
    <row r="93033" spans="1:2" x14ac:dyDescent="0.3">
      <c r="A93033" s="2">
        <v>74.525241346490802</v>
      </c>
      <c r="B93033" t="s">
        <v>1099</v>
      </c>
    </row>
    <row r="93034" spans="1:2" x14ac:dyDescent="0.3">
      <c r="A93034" s="2">
        <v>108.89950233376</v>
      </c>
      <c r="B93034" t="s">
        <v>1099</v>
      </c>
    </row>
    <row r="93035" spans="1:2" x14ac:dyDescent="0.3">
      <c r="A93035" s="2">
        <v>33.546879530308303</v>
      </c>
      <c r="B93035" t="s">
        <v>1099</v>
      </c>
    </row>
    <row r="93036" spans="1:2" x14ac:dyDescent="0.3">
      <c r="A93036" s="2">
        <v>121.360809358392</v>
      </c>
      <c r="B93036" t="s">
        <v>1099</v>
      </c>
    </row>
    <row r="93037" spans="1:2" x14ac:dyDescent="0.3">
      <c r="A93037" s="2">
        <v>10.3779009818942</v>
      </c>
      <c r="B93037" t="s">
        <v>1099</v>
      </c>
    </row>
    <row r="93038" spans="1:2" x14ac:dyDescent="0.3">
      <c r="A93038" s="2">
        <v>10.3779009818942</v>
      </c>
      <c r="B93038" t="s">
        <v>1099</v>
      </c>
    </row>
    <row r="93039" spans="1:2" x14ac:dyDescent="0.3">
      <c r="A93039" s="2">
        <v>108.89950233376</v>
      </c>
      <c r="B93039" t="s">
        <v>1099</v>
      </c>
    </row>
    <row r="93040" spans="1:2" x14ac:dyDescent="0.3">
      <c r="A93040" s="2">
        <v>3.4754103191998502</v>
      </c>
      <c r="B93040" t="s">
        <v>1099</v>
      </c>
    </row>
    <row r="93041" spans="1:2" x14ac:dyDescent="0.3">
      <c r="A93041" s="2">
        <v>0.52037314610289598</v>
      </c>
      <c r="B93041" t="s">
        <v>1099</v>
      </c>
    </row>
    <row r="93042" spans="1:2" x14ac:dyDescent="0.3">
      <c r="A93042" s="2">
        <v>134.393013812302</v>
      </c>
      <c r="B93042" t="s">
        <v>1099</v>
      </c>
    </row>
    <row r="93043" spans="1:2" x14ac:dyDescent="0.3">
      <c r="A93043" s="2">
        <v>134.393013812302</v>
      </c>
      <c r="B93043" t="s">
        <v>1099</v>
      </c>
    </row>
    <row r="93044" spans="1:2" x14ac:dyDescent="0.3">
      <c r="A93044" s="2">
        <v>108.89950233376</v>
      </c>
      <c r="B93044" t="s">
        <v>1099</v>
      </c>
    </row>
    <row r="93045" spans="1:2" x14ac:dyDescent="0.3">
      <c r="A93045" s="2">
        <v>45.386468711776601</v>
      </c>
      <c r="B93045" t="s">
        <v>1099</v>
      </c>
    </row>
    <row r="93046" spans="1:2" x14ac:dyDescent="0.3">
      <c r="A93046" s="2">
        <v>134.393013812302</v>
      </c>
      <c r="B93046" t="s">
        <v>1099</v>
      </c>
    </row>
    <row r="93047" spans="1:2" x14ac:dyDescent="0.3">
      <c r="A93047" s="2">
        <v>108.89950233376</v>
      </c>
      <c r="B93047" t="s">
        <v>1099</v>
      </c>
    </row>
    <row r="93048" spans="1:2" x14ac:dyDescent="0.3">
      <c r="A93048" s="2">
        <v>26.0812476081976</v>
      </c>
      <c r="B93048" t="s">
        <v>1099</v>
      </c>
    </row>
    <row r="93049" spans="1:2" x14ac:dyDescent="0.3">
      <c r="A93049" s="2">
        <v>134.393013812302</v>
      </c>
      <c r="B93049" t="s">
        <v>1099</v>
      </c>
    </row>
    <row r="93050" spans="1:2" x14ac:dyDescent="0.3">
      <c r="A93050" s="2">
        <v>108.89950233376</v>
      </c>
      <c r="B93050" t="s">
        <v>1099</v>
      </c>
    </row>
    <row r="93051" spans="1:2" x14ac:dyDescent="0.3">
      <c r="A93051" s="2">
        <v>71.384917335390199</v>
      </c>
      <c r="B93051" t="s">
        <v>1099</v>
      </c>
    </row>
    <row r="93052" spans="1:2" x14ac:dyDescent="0.3">
      <c r="A93052" s="2">
        <v>108.89950233376</v>
      </c>
      <c r="B93052" t="s">
        <v>1099</v>
      </c>
    </row>
    <row r="93053" spans="1:2" x14ac:dyDescent="0.3">
      <c r="A93053" s="2">
        <v>0.61936050466308201</v>
      </c>
      <c r="B93053" t="s">
        <v>1099</v>
      </c>
    </row>
    <row r="93054" spans="1:2" x14ac:dyDescent="0.3">
      <c r="A93054" s="2">
        <v>3.2605576069054298</v>
      </c>
      <c r="B93054" t="s">
        <v>1099</v>
      </c>
    </row>
    <row r="93055" spans="1:2" x14ac:dyDescent="0.3">
      <c r="A93055" s="2">
        <v>0.85106218568063796</v>
      </c>
      <c r="B93055" t="s">
        <v>1099</v>
      </c>
    </row>
    <row r="93056" spans="1:2" x14ac:dyDescent="0.3">
      <c r="A93056" s="2">
        <v>0.316506532400676</v>
      </c>
      <c r="B93056" t="s">
        <v>1099</v>
      </c>
    </row>
    <row r="93057" spans="1:2" x14ac:dyDescent="0.3">
      <c r="A93057" s="2">
        <v>0.32085860470474797</v>
      </c>
      <c r="B93057" t="s">
        <v>1099</v>
      </c>
    </row>
    <row r="93058" spans="1:2" x14ac:dyDescent="0.3">
      <c r="A93058" s="2">
        <v>0.52161791197095497</v>
      </c>
      <c r="B93058" t="s">
        <v>1099</v>
      </c>
    </row>
    <row r="93059" spans="1:2" x14ac:dyDescent="0.3">
      <c r="A93059" s="2">
        <v>0.93082088293626897</v>
      </c>
      <c r="B93059" t="s">
        <v>1099</v>
      </c>
    </row>
    <row r="93060" spans="1:2" x14ac:dyDescent="0.3">
      <c r="A93060" s="2">
        <v>0.29124122756438903</v>
      </c>
      <c r="B93060" t="s">
        <v>1099</v>
      </c>
    </row>
    <row r="93061" spans="1:2" x14ac:dyDescent="0.3">
      <c r="A93061" s="2">
        <v>0.14656711004138301</v>
      </c>
      <c r="B93061" t="s">
        <v>1099</v>
      </c>
    </row>
    <row r="93062" spans="1:2" x14ac:dyDescent="0.3">
      <c r="A93062" s="2">
        <v>0.10833139402931199</v>
      </c>
      <c r="B93062" t="s">
        <v>1099</v>
      </c>
    </row>
    <row r="93063" spans="1:2" x14ac:dyDescent="0.3">
      <c r="A93063" s="2">
        <v>8.9256958857752602E-2</v>
      </c>
      <c r="B93063" t="s">
        <v>1099</v>
      </c>
    </row>
    <row r="93064" spans="1:2" x14ac:dyDescent="0.3">
      <c r="A93064" s="2">
        <v>0.57059174939728396</v>
      </c>
      <c r="B93064" t="s">
        <v>1099</v>
      </c>
    </row>
    <row r="93065" spans="1:2" x14ac:dyDescent="0.3">
      <c r="A93065" s="2">
        <v>1.79124398963619</v>
      </c>
      <c r="B93065" t="s">
        <v>1099</v>
      </c>
    </row>
    <row r="93066" spans="1:2" x14ac:dyDescent="0.3">
      <c r="A93066" s="2">
        <v>0.61649326177387698</v>
      </c>
      <c r="B93066" t="s">
        <v>1099</v>
      </c>
    </row>
    <row r="93067" spans="1:2" x14ac:dyDescent="0.3">
      <c r="A93067" s="2">
        <v>9.6038187929914507</v>
      </c>
      <c r="B93067" t="s">
        <v>1099</v>
      </c>
    </row>
    <row r="93068" spans="1:2" x14ac:dyDescent="0.3">
      <c r="A93068" s="2">
        <v>31.2793056449114</v>
      </c>
      <c r="B93068" t="s">
        <v>1099</v>
      </c>
    </row>
    <row r="93069" spans="1:2" x14ac:dyDescent="0.3">
      <c r="A93069" s="2">
        <v>17.536355455584101</v>
      </c>
      <c r="B93069" t="s">
        <v>1099</v>
      </c>
    </row>
    <row r="93070" spans="1:2" x14ac:dyDescent="0.3">
      <c r="A93070" s="2">
        <v>49.907949251921202</v>
      </c>
      <c r="B93070" t="s">
        <v>1099</v>
      </c>
    </row>
    <row r="93071" spans="1:2" x14ac:dyDescent="0.3">
      <c r="A93071" s="2">
        <v>84.743533866139501</v>
      </c>
      <c r="B93071" t="s">
        <v>1099</v>
      </c>
    </row>
    <row r="93072" spans="1:2" x14ac:dyDescent="0.3">
      <c r="A93072" s="2">
        <v>12.8879743554463</v>
      </c>
      <c r="B93072" t="s">
        <v>1099</v>
      </c>
    </row>
    <row r="93073" spans="1:2" x14ac:dyDescent="0.3">
      <c r="A93073" s="2">
        <v>312.29217655025502</v>
      </c>
      <c r="B93073" t="s">
        <v>1099</v>
      </c>
    </row>
    <row r="93074" spans="1:2" x14ac:dyDescent="0.3">
      <c r="A93074" s="2">
        <v>86.137998112576</v>
      </c>
      <c r="B93074" t="s">
        <v>1099</v>
      </c>
    </row>
    <row r="93075" spans="1:2" x14ac:dyDescent="0.3">
      <c r="A93075" s="2">
        <v>90.5217457300636</v>
      </c>
      <c r="B93075" t="s">
        <v>1099</v>
      </c>
    </row>
    <row r="93076" spans="1:2" x14ac:dyDescent="0.3">
      <c r="A93076" s="2">
        <v>108.89950233376</v>
      </c>
      <c r="B93076" t="s">
        <v>1099</v>
      </c>
    </row>
    <row r="93077" spans="1:2" x14ac:dyDescent="0.3">
      <c r="A93077" s="2">
        <v>43.729598419089498</v>
      </c>
      <c r="B93077" t="s">
        <v>1099</v>
      </c>
    </row>
    <row r="93078" spans="1:2" x14ac:dyDescent="0.3">
      <c r="A93078" s="2">
        <v>108.89950233376</v>
      </c>
      <c r="B93078" t="s">
        <v>1099</v>
      </c>
    </row>
    <row r="93079" spans="1:2" x14ac:dyDescent="0.3">
      <c r="A93079" s="2">
        <v>108.89950233376</v>
      </c>
      <c r="B93079" t="s">
        <v>1099</v>
      </c>
    </row>
    <row r="93080" spans="1:2" x14ac:dyDescent="0.3">
      <c r="A93080" s="2">
        <v>14.250687514274899</v>
      </c>
      <c r="B93080" t="s">
        <v>1099</v>
      </c>
    </row>
    <row r="93081" spans="1:2" x14ac:dyDescent="0.3">
      <c r="A93081" s="2">
        <v>108.89950233376</v>
      </c>
      <c r="B93081" t="s">
        <v>1099</v>
      </c>
    </row>
    <row r="93082" spans="1:2" x14ac:dyDescent="0.3">
      <c r="A93082" s="2">
        <v>108.89950233376</v>
      </c>
      <c r="B93082" t="s">
        <v>1099</v>
      </c>
    </row>
    <row r="93083" spans="1:2" x14ac:dyDescent="0.3">
      <c r="A93083" s="2">
        <v>39.143933149121601</v>
      </c>
      <c r="B93083" t="s">
        <v>1099</v>
      </c>
    </row>
    <row r="93084" spans="1:2" x14ac:dyDescent="0.3">
      <c r="A93084" s="2">
        <v>1031.29932533185</v>
      </c>
      <c r="B93084" t="s">
        <v>1099</v>
      </c>
    </row>
    <row r="93085" spans="1:2" x14ac:dyDescent="0.3">
      <c r="A93085" s="2">
        <v>101.285534830613</v>
      </c>
      <c r="B93085" t="s">
        <v>1099</v>
      </c>
    </row>
    <row r="93086" spans="1:2" x14ac:dyDescent="0.3">
      <c r="A93086" s="2">
        <v>1.58930322096282</v>
      </c>
      <c r="B93086" t="s">
        <v>1099</v>
      </c>
    </row>
    <row r="93087" spans="1:2" x14ac:dyDescent="0.3">
      <c r="A93087" s="2">
        <v>8.7226109631135706</v>
      </c>
      <c r="B93087" t="s">
        <v>1099</v>
      </c>
    </row>
    <row r="93088" spans="1:2" x14ac:dyDescent="0.3">
      <c r="A93088" s="2">
        <v>0.39072411567953302</v>
      </c>
      <c r="B93088" t="s">
        <v>1099</v>
      </c>
    </row>
    <row r="93089" spans="1:2" x14ac:dyDescent="0.3">
      <c r="A93089" s="2">
        <v>0.190019118207123</v>
      </c>
      <c r="B93089" t="s">
        <v>1099</v>
      </c>
    </row>
    <row r="93090" spans="1:2" x14ac:dyDescent="0.3">
      <c r="A93090" s="2">
        <v>0.85534617543376901</v>
      </c>
      <c r="B93090" t="s">
        <v>1099</v>
      </c>
    </row>
    <row r="93091" spans="1:2" x14ac:dyDescent="0.3">
      <c r="A93091" s="2">
        <v>3.2007349867066499E-2</v>
      </c>
      <c r="B93091" t="s">
        <v>1099</v>
      </c>
    </row>
    <row r="93092" spans="1:2" x14ac:dyDescent="0.3">
      <c r="A93092" s="2">
        <v>400.72775438432001</v>
      </c>
      <c r="B93092" t="s">
        <v>1099</v>
      </c>
    </row>
    <row r="93093" spans="1:2" x14ac:dyDescent="0.3">
      <c r="A93093" s="2">
        <v>24.712570192892802</v>
      </c>
      <c r="B93093" t="s">
        <v>1099</v>
      </c>
    </row>
    <row r="93094" spans="1:2" x14ac:dyDescent="0.3">
      <c r="A93094" s="2">
        <v>41.770012854109197</v>
      </c>
      <c r="B93094" t="s">
        <v>1099</v>
      </c>
    </row>
    <row r="93095" spans="1:2" x14ac:dyDescent="0.3">
      <c r="A93095" s="2">
        <v>16.9851758545779</v>
      </c>
      <c r="B93095" t="s">
        <v>1099</v>
      </c>
    </row>
    <row r="93096" spans="1:2" x14ac:dyDescent="0.3">
      <c r="A93096" s="2">
        <v>2.48577639393997</v>
      </c>
      <c r="B93096" t="s">
        <v>1099</v>
      </c>
    </row>
    <row r="93097" spans="1:2" x14ac:dyDescent="0.3">
      <c r="A93097" s="2">
        <v>10.300547009618199</v>
      </c>
      <c r="B93097" t="s">
        <v>1099</v>
      </c>
    </row>
    <row r="93098" spans="1:2" x14ac:dyDescent="0.3">
      <c r="A93098" s="2">
        <v>1.4791332724158499</v>
      </c>
      <c r="B93098" t="s">
        <v>1099</v>
      </c>
    </row>
    <row r="93099" spans="1:2" x14ac:dyDescent="0.3">
      <c r="A93099" s="2">
        <v>246.624143352489</v>
      </c>
      <c r="B93099" t="s">
        <v>1099</v>
      </c>
    </row>
    <row r="93100" spans="1:2" x14ac:dyDescent="0.3">
      <c r="A93100" s="2">
        <v>7.68579143256449</v>
      </c>
      <c r="B93100" t="s">
        <v>1099</v>
      </c>
    </row>
    <row r="93101" spans="1:2" x14ac:dyDescent="0.3">
      <c r="A93101" s="2">
        <v>99.808170237166095</v>
      </c>
      <c r="B93101" t="s">
        <v>1099</v>
      </c>
    </row>
    <row r="93102" spans="1:2" x14ac:dyDescent="0.3">
      <c r="A93102" s="2">
        <v>145.68157467077299</v>
      </c>
      <c r="B93102" t="s">
        <v>1099</v>
      </c>
    </row>
    <row r="93103" spans="1:2" x14ac:dyDescent="0.3">
      <c r="A93103" s="2">
        <v>121.64015074263</v>
      </c>
      <c r="B93103" t="s">
        <v>1099</v>
      </c>
    </row>
    <row r="93104" spans="1:2" x14ac:dyDescent="0.3">
      <c r="A93104" s="2">
        <v>46.286264108962101</v>
      </c>
      <c r="B93104" t="s">
        <v>1099</v>
      </c>
    </row>
    <row r="93105" spans="1:2" x14ac:dyDescent="0.3">
      <c r="A93105" s="2">
        <v>121.64015074263</v>
      </c>
      <c r="B93105" t="s">
        <v>1099</v>
      </c>
    </row>
    <row r="93106" spans="1:2" x14ac:dyDescent="0.3">
      <c r="A93106" s="2">
        <v>58.557947907178203</v>
      </c>
      <c r="B93106" t="s">
        <v>1099</v>
      </c>
    </row>
    <row r="93107" spans="1:2" x14ac:dyDescent="0.3">
      <c r="A93107" s="2">
        <v>26.0812476081976</v>
      </c>
      <c r="B93107" t="s">
        <v>1099</v>
      </c>
    </row>
    <row r="93108" spans="1:2" x14ac:dyDescent="0.3">
      <c r="A93108" s="2">
        <v>44.349450614190602</v>
      </c>
      <c r="B93108" t="s">
        <v>1099</v>
      </c>
    </row>
    <row r="93109" spans="1:2" x14ac:dyDescent="0.3">
      <c r="A93109" s="2">
        <v>420.992008469094</v>
      </c>
      <c r="B93109" t="s">
        <v>1099</v>
      </c>
    </row>
    <row r="93110" spans="1:2" x14ac:dyDescent="0.3">
      <c r="A93110" s="2">
        <v>164.40666720335099</v>
      </c>
      <c r="B93110" t="s">
        <v>1099</v>
      </c>
    </row>
    <row r="93111" spans="1:2" x14ac:dyDescent="0.3">
      <c r="A93111" s="2">
        <v>30.8305387912642</v>
      </c>
      <c r="B93111" t="s">
        <v>1099</v>
      </c>
    </row>
    <row r="93112" spans="1:2" x14ac:dyDescent="0.3">
      <c r="A93112" s="2">
        <v>415.21361763166999</v>
      </c>
      <c r="B93112" t="s">
        <v>1099</v>
      </c>
    </row>
    <row r="93113" spans="1:2" x14ac:dyDescent="0.3">
      <c r="A93113" s="2">
        <v>0.10915353762543301</v>
      </c>
      <c r="B93113" t="s">
        <v>1099</v>
      </c>
    </row>
    <row r="93114" spans="1:2" x14ac:dyDescent="0.3">
      <c r="A93114" s="2">
        <v>2.72483137140367</v>
      </c>
      <c r="B93114" t="s">
        <v>1099</v>
      </c>
    </row>
    <row r="93115" spans="1:2" x14ac:dyDescent="0.3">
      <c r="A93115" s="2">
        <v>13.4116889169243</v>
      </c>
      <c r="B93115" t="s">
        <v>1099</v>
      </c>
    </row>
    <row r="93116" spans="1:2" x14ac:dyDescent="0.3">
      <c r="A93116" s="2">
        <v>20.744291832971399</v>
      </c>
      <c r="B93116" t="s">
        <v>1099</v>
      </c>
    </row>
    <row r="93117" spans="1:2" x14ac:dyDescent="0.3">
      <c r="A93117" s="2">
        <v>428.15728567867501</v>
      </c>
      <c r="B93117" t="s">
        <v>1099</v>
      </c>
    </row>
    <row r="93118" spans="1:2" x14ac:dyDescent="0.3">
      <c r="A93118" s="2">
        <v>5.3804214226099303</v>
      </c>
      <c r="B93118" t="s">
        <v>1099</v>
      </c>
    </row>
    <row r="93119" spans="1:2" x14ac:dyDescent="0.3">
      <c r="A93119" s="2">
        <v>1.58678138784932</v>
      </c>
      <c r="B93119" t="s">
        <v>1099</v>
      </c>
    </row>
    <row r="93120" spans="1:2" x14ac:dyDescent="0.3">
      <c r="A93120" s="2">
        <v>61.913125955411402</v>
      </c>
      <c r="B93120" t="s">
        <v>1099</v>
      </c>
    </row>
    <row r="93121" spans="1:2" x14ac:dyDescent="0.3">
      <c r="A93121" s="2">
        <v>43.516360180333798</v>
      </c>
      <c r="B93121" t="s">
        <v>1099</v>
      </c>
    </row>
    <row r="93122" spans="1:2" x14ac:dyDescent="0.3">
      <c r="A93122" s="2">
        <v>469.21032121923997</v>
      </c>
      <c r="B93122" t="s">
        <v>1099</v>
      </c>
    </row>
    <row r="93123" spans="1:2" x14ac:dyDescent="0.3">
      <c r="A93123" s="2">
        <v>346.51104569390202</v>
      </c>
      <c r="B93123" t="s">
        <v>1099</v>
      </c>
    </row>
    <row r="93124" spans="1:2" x14ac:dyDescent="0.3">
      <c r="A93124" s="2">
        <v>469.21032121923997</v>
      </c>
      <c r="B93124" t="s">
        <v>1099</v>
      </c>
    </row>
    <row r="93125" spans="1:2" x14ac:dyDescent="0.3">
      <c r="A93125" s="2">
        <v>346.51104569390202</v>
      </c>
      <c r="B93125" t="s">
        <v>1099</v>
      </c>
    </row>
    <row r="93126" spans="1:2" x14ac:dyDescent="0.3">
      <c r="A93126" s="2">
        <v>9.7704115497154298</v>
      </c>
      <c r="B93126" t="s">
        <v>1099</v>
      </c>
    </row>
    <row r="93127" spans="1:2" x14ac:dyDescent="0.3">
      <c r="A93127" s="2">
        <v>438.80502117709301</v>
      </c>
      <c r="B93127" t="s">
        <v>1099</v>
      </c>
    </row>
    <row r="93128" spans="1:2" x14ac:dyDescent="0.3">
      <c r="A93128" s="2">
        <v>14.019069522841701</v>
      </c>
      <c r="B93128" t="s">
        <v>1099</v>
      </c>
    </row>
    <row r="93129" spans="1:2" x14ac:dyDescent="0.3">
      <c r="A93129" s="2">
        <v>1435.97516677421</v>
      </c>
      <c r="B93129" t="s">
        <v>1099</v>
      </c>
    </row>
    <row r="93130" spans="1:2" x14ac:dyDescent="0.3">
      <c r="A93130" s="2">
        <v>438.80502117709301</v>
      </c>
      <c r="B93130" t="s">
        <v>1099</v>
      </c>
    </row>
    <row r="93131" spans="1:2" x14ac:dyDescent="0.3">
      <c r="A93131" s="2">
        <v>88.268145139196406</v>
      </c>
      <c r="B93131" t="s">
        <v>1099</v>
      </c>
    </row>
    <row r="93132" spans="1:2" x14ac:dyDescent="0.3">
      <c r="A93132" s="2">
        <v>0.78669791926418897</v>
      </c>
      <c r="B93132" t="s">
        <v>1099</v>
      </c>
    </row>
    <row r="93133" spans="1:2" x14ac:dyDescent="0.3">
      <c r="A93133" s="2">
        <v>0.85780474226135095</v>
      </c>
      <c r="B93133" t="s">
        <v>1099</v>
      </c>
    </row>
    <row r="93134" spans="1:2" x14ac:dyDescent="0.3">
      <c r="A93134" s="2">
        <v>0.59213776506436899</v>
      </c>
      <c r="B93134" t="s">
        <v>1099</v>
      </c>
    </row>
    <row r="93135" spans="1:2" x14ac:dyDescent="0.3">
      <c r="A93135" s="2">
        <v>4.3848399754983198</v>
      </c>
      <c r="B93135" t="s">
        <v>1099</v>
      </c>
    </row>
    <row r="93136" spans="1:2" x14ac:dyDescent="0.3">
      <c r="A93136" s="2">
        <v>5.4481021482098303E-2</v>
      </c>
      <c r="B93136" t="s">
        <v>1099</v>
      </c>
    </row>
    <row r="93137" spans="1:2" x14ac:dyDescent="0.3">
      <c r="A93137" s="2">
        <v>1.61268885696797</v>
      </c>
      <c r="B93137" t="s">
        <v>1099</v>
      </c>
    </row>
    <row r="93138" spans="1:2" x14ac:dyDescent="0.3">
      <c r="A93138" s="2">
        <v>3.53493817125669E-2</v>
      </c>
      <c r="B93138" t="s">
        <v>1099</v>
      </c>
    </row>
    <row r="93139" spans="1:2" x14ac:dyDescent="0.3">
      <c r="A93139" s="2">
        <v>26.1494130376343</v>
      </c>
      <c r="B93139" t="s">
        <v>1099</v>
      </c>
    </row>
    <row r="93140" spans="1:2" x14ac:dyDescent="0.3">
      <c r="A93140" s="2">
        <v>4.9885644378917702</v>
      </c>
      <c r="B93140" t="s">
        <v>1099</v>
      </c>
    </row>
    <row r="93141" spans="1:2" x14ac:dyDescent="0.3">
      <c r="A93141" s="2">
        <v>41.540796148814003</v>
      </c>
      <c r="B93141" t="s">
        <v>1099</v>
      </c>
    </row>
    <row r="93142" spans="1:2" x14ac:dyDescent="0.3">
      <c r="A93142" s="2">
        <v>101.285534830613</v>
      </c>
      <c r="B93142" t="s">
        <v>1099</v>
      </c>
    </row>
    <row r="93143" spans="1:2" x14ac:dyDescent="0.3">
      <c r="A93143" s="2">
        <v>0.102498377463266</v>
      </c>
      <c r="B93143" t="s">
        <v>1099</v>
      </c>
    </row>
    <row r="93144" spans="1:2" x14ac:dyDescent="0.3">
      <c r="A93144" s="2">
        <v>0.56910310045828405</v>
      </c>
      <c r="B93144" t="s">
        <v>1099</v>
      </c>
    </row>
    <row r="93145" spans="1:2" x14ac:dyDescent="0.3">
      <c r="A93145" s="2">
        <v>2.5437826062393601E-2</v>
      </c>
      <c r="B93145" t="s">
        <v>1099</v>
      </c>
    </row>
    <row r="93146" spans="1:2" x14ac:dyDescent="0.3">
      <c r="A93146" s="2">
        <v>0.426231870883575</v>
      </c>
      <c r="B93146" t="s">
        <v>1099</v>
      </c>
    </row>
    <row r="93147" spans="1:2" x14ac:dyDescent="0.3">
      <c r="A93147" s="2">
        <v>0.88361482261639701</v>
      </c>
      <c r="B93147" t="s">
        <v>1099</v>
      </c>
    </row>
    <row r="93148" spans="1:2" x14ac:dyDescent="0.3">
      <c r="A93148" s="2">
        <v>27.512425362700998</v>
      </c>
      <c r="B93148" t="s">
        <v>1099</v>
      </c>
    </row>
    <row r="93149" spans="1:2" x14ac:dyDescent="0.3">
      <c r="A93149" s="2">
        <v>2.9122419358475402</v>
      </c>
      <c r="B93149" t="s">
        <v>1099</v>
      </c>
    </row>
    <row r="93150" spans="1:2" x14ac:dyDescent="0.3">
      <c r="A93150" s="2">
        <v>5.8862864277575104</v>
      </c>
      <c r="B93150" t="s">
        <v>1099</v>
      </c>
    </row>
    <row r="93151" spans="1:2" x14ac:dyDescent="0.3">
      <c r="A93151" s="2">
        <v>5.32281523347089</v>
      </c>
      <c r="B93151" t="s">
        <v>1099</v>
      </c>
    </row>
    <row r="93152" spans="1:2" x14ac:dyDescent="0.3">
      <c r="A93152" s="2">
        <v>37.072849024306997</v>
      </c>
      <c r="B93152" t="s">
        <v>1099</v>
      </c>
    </row>
    <row r="93153" spans="1:2" x14ac:dyDescent="0.3">
      <c r="A93153" s="2">
        <v>10.152224658805199</v>
      </c>
      <c r="B93153" t="s">
        <v>1099</v>
      </c>
    </row>
    <row r="93154" spans="1:2" x14ac:dyDescent="0.3">
      <c r="A93154" s="2">
        <v>24.2521268936285</v>
      </c>
      <c r="B93154" t="s">
        <v>1099</v>
      </c>
    </row>
    <row r="93155" spans="1:2" x14ac:dyDescent="0.3">
      <c r="A93155" s="2">
        <v>5.7280464369930497</v>
      </c>
      <c r="B93155" t="s">
        <v>1099</v>
      </c>
    </row>
    <row r="93156" spans="1:2" x14ac:dyDescent="0.3">
      <c r="A93156" s="2">
        <v>9.3902580582975297</v>
      </c>
      <c r="B93156" t="s">
        <v>1099</v>
      </c>
    </row>
    <row r="93157" spans="1:2" x14ac:dyDescent="0.3">
      <c r="A93157" s="2">
        <v>165.51106831171899</v>
      </c>
      <c r="B93157" t="s">
        <v>1099</v>
      </c>
    </row>
    <row r="93158" spans="1:2" x14ac:dyDescent="0.3">
      <c r="A93158" s="2">
        <v>11.185080446206699</v>
      </c>
      <c r="B93158" t="s">
        <v>1099</v>
      </c>
    </row>
    <row r="93159" spans="1:2" x14ac:dyDescent="0.3">
      <c r="A93159" s="2">
        <v>127.541002596515</v>
      </c>
      <c r="B93159" t="s">
        <v>1099</v>
      </c>
    </row>
    <row r="93160" spans="1:2" x14ac:dyDescent="0.3">
      <c r="A93160" s="2">
        <v>8.6893119232488605</v>
      </c>
      <c r="B93160" t="s">
        <v>1099</v>
      </c>
    </row>
    <row r="93161" spans="1:2" x14ac:dyDescent="0.3">
      <c r="A93161" s="2">
        <v>4.8768950452123399</v>
      </c>
      <c r="B93161" t="s">
        <v>1099</v>
      </c>
    </row>
    <row r="93162" spans="1:2" x14ac:dyDescent="0.3">
      <c r="A93162" s="2">
        <v>1.4419401958156</v>
      </c>
      <c r="B93162" t="s">
        <v>1099</v>
      </c>
    </row>
    <row r="93163" spans="1:2" x14ac:dyDescent="0.3">
      <c r="A93163" s="2">
        <v>4.6533228820243098</v>
      </c>
      <c r="B93163" t="s">
        <v>1099</v>
      </c>
    </row>
    <row r="93164" spans="1:2" x14ac:dyDescent="0.3">
      <c r="A93164" s="2">
        <v>4.7424816144967401E-2</v>
      </c>
      <c r="B93164" t="s">
        <v>1099</v>
      </c>
    </row>
    <row r="93165" spans="1:2" x14ac:dyDescent="0.3">
      <c r="A93165" s="2">
        <v>27.792370977762801</v>
      </c>
      <c r="B93165" t="s">
        <v>1099</v>
      </c>
    </row>
    <row r="93166" spans="1:2" x14ac:dyDescent="0.3">
      <c r="A93166" s="2">
        <v>24.740963063249399</v>
      </c>
      <c r="B93166" t="s">
        <v>1099</v>
      </c>
    </row>
    <row r="93167" spans="1:2" x14ac:dyDescent="0.3">
      <c r="A93167" s="2">
        <v>225.167364097975</v>
      </c>
      <c r="B93167" t="s">
        <v>1099</v>
      </c>
    </row>
    <row r="93168" spans="1:2" x14ac:dyDescent="0.3">
      <c r="A93168" s="2">
        <v>225.167364097975</v>
      </c>
      <c r="B93168" t="s">
        <v>1099</v>
      </c>
    </row>
    <row r="93169" spans="1:2" x14ac:dyDescent="0.3">
      <c r="A93169" s="2">
        <v>12.850233095999</v>
      </c>
      <c r="B93169" t="s">
        <v>1099</v>
      </c>
    </row>
    <row r="93170" spans="1:2" x14ac:dyDescent="0.3">
      <c r="A93170" s="2">
        <v>97.300629855071904</v>
      </c>
      <c r="B93170" t="s">
        <v>1099</v>
      </c>
    </row>
    <row r="93171" spans="1:2" x14ac:dyDescent="0.3">
      <c r="A93171" s="2">
        <v>69.444888897902004</v>
      </c>
      <c r="B93171" t="s">
        <v>1099</v>
      </c>
    </row>
    <row r="93172" spans="1:2" x14ac:dyDescent="0.3">
      <c r="A93172" s="2">
        <v>175.808659169164</v>
      </c>
      <c r="B93172" t="s">
        <v>1099</v>
      </c>
    </row>
    <row r="93173" spans="1:2" x14ac:dyDescent="0.3">
      <c r="A93173" s="2">
        <v>56.071692277378702</v>
      </c>
      <c r="B93173" t="s">
        <v>1099</v>
      </c>
    </row>
    <row r="93174" spans="1:2" x14ac:dyDescent="0.3">
      <c r="A93174" s="2">
        <v>26.0812476081976</v>
      </c>
      <c r="B93174" t="s">
        <v>1099</v>
      </c>
    </row>
    <row r="93175" spans="1:2" x14ac:dyDescent="0.3">
      <c r="A93175" s="2">
        <v>60.076082654217402</v>
      </c>
      <c r="B93175" t="s">
        <v>1099</v>
      </c>
    </row>
    <row r="93176" spans="1:2" x14ac:dyDescent="0.3">
      <c r="A93176" s="2">
        <v>1.70664528058842</v>
      </c>
      <c r="B93176" t="s">
        <v>1099</v>
      </c>
    </row>
    <row r="93177" spans="1:2" x14ac:dyDescent="0.3">
      <c r="A93177" s="2">
        <v>4.2248230312672899E-2</v>
      </c>
      <c r="B93177" t="s">
        <v>1099</v>
      </c>
    </row>
    <row r="93178" spans="1:2" x14ac:dyDescent="0.3">
      <c r="A93178" s="2">
        <v>58.035317324904199</v>
      </c>
      <c r="B93178" t="s">
        <v>1099</v>
      </c>
    </row>
    <row r="93179" spans="1:2" x14ac:dyDescent="0.3">
      <c r="A93179" s="2">
        <v>0.454768506237887</v>
      </c>
      <c r="B93179" t="s">
        <v>1099</v>
      </c>
    </row>
    <row r="93180" spans="1:2" x14ac:dyDescent="0.3">
      <c r="A93180" s="2">
        <v>74.9952738726127</v>
      </c>
      <c r="B93180" t="s">
        <v>1099</v>
      </c>
    </row>
    <row r="93181" spans="1:2" x14ac:dyDescent="0.3">
      <c r="A93181" s="2">
        <v>10.004048229099499</v>
      </c>
      <c r="B93181" t="s">
        <v>1099</v>
      </c>
    </row>
    <row r="93182" spans="1:2" x14ac:dyDescent="0.3">
      <c r="A93182" s="2">
        <v>1.3143511403102E-2</v>
      </c>
      <c r="B93182" t="s">
        <v>1099</v>
      </c>
    </row>
    <row r="93183" spans="1:2" x14ac:dyDescent="0.3">
      <c r="A93183" s="2">
        <v>3.9844578723645399E-2</v>
      </c>
      <c r="B93183" t="s">
        <v>1099</v>
      </c>
    </row>
    <row r="93184" spans="1:2" x14ac:dyDescent="0.3">
      <c r="A93184" s="2">
        <v>6.7135934850365402</v>
      </c>
      <c r="B93184" t="s">
        <v>1099</v>
      </c>
    </row>
    <row r="93185" spans="1:2" x14ac:dyDescent="0.3">
      <c r="A93185" s="2">
        <v>290.52122561999801</v>
      </c>
      <c r="B93185" t="s">
        <v>1099</v>
      </c>
    </row>
    <row r="93186" spans="1:2" x14ac:dyDescent="0.3">
      <c r="A93186" s="2">
        <v>115.92757480412</v>
      </c>
      <c r="B93186" t="s">
        <v>1099</v>
      </c>
    </row>
    <row r="93187" spans="1:2" x14ac:dyDescent="0.3">
      <c r="A93187" s="2">
        <v>14.250687514274899</v>
      </c>
      <c r="B93187" t="s">
        <v>1099</v>
      </c>
    </row>
    <row r="93188" spans="1:2" x14ac:dyDescent="0.3">
      <c r="A93188" s="2">
        <v>418.91088882835197</v>
      </c>
      <c r="B93188" t="s">
        <v>1099</v>
      </c>
    </row>
    <row r="93189" spans="1:2" x14ac:dyDescent="0.3">
      <c r="A93189" s="2">
        <v>10.607960501531</v>
      </c>
      <c r="B93189" t="s">
        <v>1099</v>
      </c>
    </row>
    <row r="93190" spans="1:2" x14ac:dyDescent="0.3">
      <c r="A93190" s="2">
        <v>312.29217655025502</v>
      </c>
      <c r="B93190" t="s">
        <v>1099</v>
      </c>
    </row>
    <row r="93191" spans="1:2" x14ac:dyDescent="0.3">
      <c r="A93191" s="2">
        <v>312.29217655025502</v>
      </c>
      <c r="B93191" t="s">
        <v>1099</v>
      </c>
    </row>
    <row r="93192" spans="1:2" x14ac:dyDescent="0.3">
      <c r="A93192" s="2">
        <v>162.77618808247999</v>
      </c>
      <c r="B93192" t="s">
        <v>1099</v>
      </c>
    </row>
    <row r="93193" spans="1:2" x14ac:dyDescent="0.3">
      <c r="A93193" s="2">
        <v>26.0812476081976</v>
      </c>
      <c r="B93193" t="s">
        <v>1099</v>
      </c>
    </row>
    <row r="93194" spans="1:2" x14ac:dyDescent="0.3">
      <c r="A93194" s="2">
        <v>71.384917335390199</v>
      </c>
      <c r="B93194" t="s">
        <v>1099</v>
      </c>
    </row>
    <row r="93195" spans="1:2" x14ac:dyDescent="0.3">
      <c r="A93195" s="2">
        <v>13.5998639241538</v>
      </c>
      <c r="B93195" t="s">
        <v>1099</v>
      </c>
    </row>
    <row r="93196" spans="1:2" x14ac:dyDescent="0.3">
      <c r="A93196" s="2">
        <v>0.51958930063833098</v>
      </c>
      <c r="B93196" t="s">
        <v>1099</v>
      </c>
    </row>
    <row r="93197" spans="1:2" x14ac:dyDescent="0.3">
      <c r="A93197" s="2">
        <v>101.285534830613</v>
      </c>
      <c r="B93197" t="s">
        <v>1099</v>
      </c>
    </row>
    <row r="93198" spans="1:2" x14ac:dyDescent="0.3">
      <c r="A93198" s="2">
        <v>0.28364410782999999</v>
      </c>
      <c r="B93198" t="s">
        <v>1099</v>
      </c>
    </row>
    <row r="93199" spans="1:2" x14ac:dyDescent="0.3">
      <c r="A93199" s="2">
        <v>59.802288097883803</v>
      </c>
      <c r="B93199" t="s">
        <v>1099</v>
      </c>
    </row>
    <row r="93200" spans="1:2" x14ac:dyDescent="0.3">
      <c r="A93200" s="2">
        <v>7.0553345333231201</v>
      </c>
      <c r="B93200" t="s">
        <v>1099</v>
      </c>
    </row>
    <row r="93201" spans="1:2" x14ac:dyDescent="0.3">
      <c r="A93201" s="2">
        <v>2.50508528576631</v>
      </c>
      <c r="B93201" t="s">
        <v>1099</v>
      </c>
    </row>
    <row r="93202" spans="1:2" x14ac:dyDescent="0.3">
      <c r="A93202" s="2">
        <v>230.28896635645799</v>
      </c>
      <c r="B93202" t="s">
        <v>1099</v>
      </c>
    </row>
    <row r="93203" spans="1:2" x14ac:dyDescent="0.3">
      <c r="A93203" s="2">
        <v>449.30161867930701</v>
      </c>
      <c r="B93203" t="s">
        <v>1099</v>
      </c>
    </row>
    <row r="93204" spans="1:2" x14ac:dyDescent="0.3">
      <c r="A93204" s="2">
        <v>33.302108649710597</v>
      </c>
      <c r="B93204" t="s">
        <v>1099</v>
      </c>
    </row>
    <row r="93205" spans="1:2" x14ac:dyDescent="0.3">
      <c r="A93205" s="2">
        <v>70.477793684604194</v>
      </c>
      <c r="B93205" t="s">
        <v>1099</v>
      </c>
    </row>
    <row r="93206" spans="1:2" x14ac:dyDescent="0.3">
      <c r="A93206" s="2">
        <v>97.007601585434003</v>
      </c>
      <c r="B93206" t="s">
        <v>1099</v>
      </c>
    </row>
    <row r="93207" spans="1:2" x14ac:dyDescent="0.3">
      <c r="A93207" s="2">
        <v>97.007601585434003</v>
      </c>
      <c r="B93207" t="s">
        <v>1099</v>
      </c>
    </row>
    <row r="93208" spans="1:2" x14ac:dyDescent="0.3">
      <c r="A93208" s="2">
        <v>600.966250462022</v>
      </c>
      <c r="B93208" t="s">
        <v>1099</v>
      </c>
    </row>
    <row r="93209" spans="1:2" x14ac:dyDescent="0.3">
      <c r="A93209" s="2">
        <v>3.09876326905197</v>
      </c>
      <c r="B93209" t="s">
        <v>1099</v>
      </c>
    </row>
    <row r="93210" spans="1:2" x14ac:dyDescent="0.3">
      <c r="A93210" s="2">
        <v>0.50364007185153103</v>
      </c>
      <c r="B93210" t="s">
        <v>1099</v>
      </c>
    </row>
    <row r="93211" spans="1:2" x14ac:dyDescent="0.3">
      <c r="A93211" s="2">
        <v>0.34058634793623599</v>
      </c>
      <c r="B93211" t="s">
        <v>1099</v>
      </c>
    </row>
    <row r="93212" spans="1:2" x14ac:dyDescent="0.3">
      <c r="A93212" s="2">
        <v>0.32136696933540698</v>
      </c>
      <c r="B93212" t="s">
        <v>1099</v>
      </c>
    </row>
    <row r="93213" spans="1:2" x14ac:dyDescent="0.3">
      <c r="A93213" s="2">
        <v>31.8288660077747</v>
      </c>
      <c r="B93213" t="s">
        <v>1099</v>
      </c>
    </row>
    <row r="93214" spans="1:2" x14ac:dyDescent="0.3">
      <c r="A93214" s="2">
        <v>1.7379977114084</v>
      </c>
      <c r="B93214" t="s">
        <v>1099</v>
      </c>
    </row>
    <row r="93215" spans="1:2" x14ac:dyDescent="0.3">
      <c r="A93215" s="2">
        <v>18.885435920464801</v>
      </c>
      <c r="B93215" t="s">
        <v>1099</v>
      </c>
    </row>
    <row r="93216" spans="1:2" x14ac:dyDescent="0.3">
      <c r="A93216" s="2">
        <v>18.954394305012901</v>
      </c>
      <c r="B93216" t="s">
        <v>1099</v>
      </c>
    </row>
    <row r="93217" spans="1:2" x14ac:dyDescent="0.3">
      <c r="A93217" s="2">
        <v>7.1167226202357297</v>
      </c>
      <c r="B93217" t="s">
        <v>1099</v>
      </c>
    </row>
    <row r="93218" spans="1:2" x14ac:dyDescent="0.3">
      <c r="A93218" s="2">
        <v>1.8371206708797301</v>
      </c>
      <c r="B93218" t="s">
        <v>1099</v>
      </c>
    </row>
    <row r="93219" spans="1:2" x14ac:dyDescent="0.3">
      <c r="A93219" s="2">
        <v>33.695680073228999</v>
      </c>
      <c r="B93219" t="s">
        <v>1099</v>
      </c>
    </row>
    <row r="93220" spans="1:2" x14ac:dyDescent="0.3">
      <c r="A93220" s="2">
        <v>3.5424697690398999</v>
      </c>
      <c r="B93220" t="s">
        <v>1099</v>
      </c>
    </row>
    <row r="93221" spans="1:2" x14ac:dyDescent="0.3">
      <c r="A93221" s="2">
        <v>504.74394082905297</v>
      </c>
      <c r="B93221" t="s">
        <v>1099</v>
      </c>
    </row>
    <row r="93222" spans="1:2" x14ac:dyDescent="0.3">
      <c r="A93222" s="2">
        <v>149.84145471344701</v>
      </c>
      <c r="B93222" t="s">
        <v>1099</v>
      </c>
    </row>
    <row r="93223" spans="1:2" x14ac:dyDescent="0.3">
      <c r="A93223" s="2">
        <v>105.12962294592</v>
      </c>
      <c r="B93223" t="s">
        <v>1099</v>
      </c>
    </row>
    <row r="93224" spans="1:2" x14ac:dyDescent="0.3">
      <c r="A93224" s="2">
        <v>464.83207101231801</v>
      </c>
      <c r="B93224" t="s">
        <v>1099</v>
      </c>
    </row>
    <row r="93225" spans="1:2" x14ac:dyDescent="0.3">
      <c r="A93225" s="2">
        <v>290.52122561999801</v>
      </c>
      <c r="B93225" t="s">
        <v>1099</v>
      </c>
    </row>
    <row r="93226" spans="1:2" x14ac:dyDescent="0.3">
      <c r="A93226" s="2">
        <v>26.0812476081976</v>
      </c>
      <c r="B93226" t="s">
        <v>1099</v>
      </c>
    </row>
    <row r="93227" spans="1:2" x14ac:dyDescent="0.3">
      <c r="A93227" s="2">
        <v>11.7844932383599</v>
      </c>
      <c r="B93227" t="s">
        <v>1099</v>
      </c>
    </row>
    <row r="93228" spans="1:2" x14ac:dyDescent="0.3">
      <c r="A93228" s="2">
        <v>24.5782688803551</v>
      </c>
      <c r="B93228" t="s">
        <v>1099</v>
      </c>
    </row>
    <row r="93229" spans="1:2" x14ac:dyDescent="0.3">
      <c r="A93229" s="2">
        <v>10.801962872368801</v>
      </c>
      <c r="B93229" t="s">
        <v>1099</v>
      </c>
    </row>
    <row r="93230" spans="1:2" x14ac:dyDescent="0.3">
      <c r="A93230" s="2">
        <v>84.743533866139501</v>
      </c>
      <c r="B93230" t="s">
        <v>1099</v>
      </c>
    </row>
    <row r="93231" spans="1:2" x14ac:dyDescent="0.3">
      <c r="A93231" s="2">
        <v>26.004466778106899</v>
      </c>
      <c r="B93231" t="s">
        <v>1099</v>
      </c>
    </row>
    <row r="93232" spans="1:2" x14ac:dyDescent="0.3">
      <c r="A93232" s="2">
        <v>14.7314016910042</v>
      </c>
      <c r="B93232" t="s">
        <v>1099</v>
      </c>
    </row>
    <row r="93233" spans="1:2" x14ac:dyDescent="0.3">
      <c r="A93233" s="2">
        <v>111.843753747344</v>
      </c>
      <c r="B93233" t="s">
        <v>1099</v>
      </c>
    </row>
    <row r="93234" spans="1:2" x14ac:dyDescent="0.3">
      <c r="A93234" s="2">
        <v>33.344457684056501</v>
      </c>
      <c r="B93234" t="s">
        <v>1099</v>
      </c>
    </row>
    <row r="93235" spans="1:2" x14ac:dyDescent="0.3">
      <c r="A93235" s="2">
        <v>24.013702530406398</v>
      </c>
      <c r="B93235" t="s">
        <v>1099</v>
      </c>
    </row>
    <row r="93236" spans="1:2" x14ac:dyDescent="0.3">
      <c r="A93236" s="2">
        <v>111.843753747344</v>
      </c>
      <c r="B93236" t="s">
        <v>1099</v>
      </c>
    </row>
    <row r="93237" spans="1:2" x14ac:dyDescent="0.3">
      <c r="A93237" s="2">
        <v>7.4199463341868599</v>
      </c>
      <c r="B93237" t="s">
        <v>1099</v>
      </c>
    </row>
    <row r="93238" spans="1:2" x14ac:dyDescent="0.3">
      <c r="A93238" s="2">
        <v>7.5473846475639199</v>
      </c>
      <c r="B93238" t="s">
        <v>1099</v>
      </c>
    </row>
    <row r="93239" spans="1:2" x14ac:dyDescent="0.3">
      <c r="A93239" s="2">
        <v>27.419874071056501</v>
      </c>
      <c r="B93239" t="s">
        <v>1099</v>
      </c>
    </row>
    <row r="93240" spans="1:2" x14ac:dyDescent="0.3">
      <c r="A93240" s="2">
        <v>39.3869912085691</v>
      </c>
      <c r="B93240" t="s">
        <v>1099</v>
      </c>
    </row>
    <row r="93241" spans="1:2" x14ac:dyDescent="0.3">
      <c r="A93241" s="2">
        <v>2.8983794781127998</v>
      </c>
      <c r="B93241" t="s">
        <v>1099</v>
      </c>
    </row>
    <row r="93242" spans="1:2" x14ac:dyDescent="0.3">
      <c r="A93242" s="2">
        <v>12.190008047572899</v>
      </c>
      <c r="B93242" t="s">
        <v>1099</v>
      </c>
    </row>
    <row r="93243" spans="1:2" x14ac:dyDescent="0.3">
      <c r="A93243" s="2">
        <v>4.3486332958779004</v>
      </c>
      <c r="B93243" t="s">
        <v>1099</v>
      </c>
    </row>
    <row r="93244" spans="1:2" x14ac:dyDescent="0.3">
      <c r="A93244" s="2">
        <v>3.5424697690398999</v>
      </c>
      <c r="B93244" t="s">
        <v>1099</v>
      </c>
    </row>
    <row r="93245" spans="1:2" x14ac:dyDescent="0.3">
      <c r="A93245" s="2">
        <v>312.29217655025502</v>
      </c>
      <c r="B93245" t="s">
        <v>1099</v>
      </c>
    </row>
    <row r="93246" spans="1:2" x14ac:dyDescent="0.3">
      <c r="A93246" s="2">
        <v>22.1141862441002</v>
      </c>
      <c r="B93246" t="s">
        <v>1099</v>
      </c>
    </row>
    <row r="93247" spans="1:2" x14ac:dyDescent="0.3">
      <c r="A93247" s="2">
        <v>1.5623790127342101</v>
      </c>
      <c r="B93247" t="s">
        <v>1099</v>
      </c>
    </row>
    <row r="93248" spans="1:2" x14ac:dyDescent="0.3">
      <c r="A93248" s="2">
        <v>17.344747108461601</v>
      </c>
      <c r="B93248" t="s">
        <v>1099</v>
      </c>
    </row>
    <row r="93249" spans="1:2" x14ac:dyDescent="0.3">
      <c r="A93249" s="2">
        <v>15.8700113054556</v>
      </c>
      <c r="B93249" t="s">
        <v>1099</v>
      </c>
    </row>
    <row r="93250" spans="1:2" x14ac:dyDescent="0.3">
      <c r="A93250" s="2">
        <v>25.427264903543001</v>
      </c>
      <c r="B93250" t="s">
        <v>1099</v>
      </c>
    </row>
    <row r="93251" spans="1:2" x14ac:dyDescent="0.3">
      <c r="A93251" s="2">
        <v>7.4785619576561002</v>
      </c>
      <c r="B93251" t="s">
        <v>1099</v>
      </c>
    </row>
    <row r="93252" spans="1:2" x14ac:dyDescent="0.3">
      <c r="A93252" s="2">
        <v>13.1809785071429</v>
      </c>
      <c r="B93252" t="s">
        <v>1099</v>
      </c>
    </row>
    <row r="93253" spans="1:2" x14ac:dyDescent="0.3">
      <c r="A93253" s="2">
        <v>10.2899901213473</v>
      </c>
      <c r="B93253" t="s">
        <v>1099</v>
      </c>
    </row>
    <row r="93254" spans="1:2" x14ac:dyDescent="0.3">
      <c r="A93254" s="2">
        <v>39.3869912085691</v>
      </c>
      <c r="B93254" t="s">
        <v>1099</v>
      </c>
    </row>
    <row r="93255" spans="1:2" x14ac:dyDescent="0.3">
      <c r="A93255" s="2">
        <v>1.28226586137162</v>
      </c>
      <c r="B93255" t="s">
        <v>1099</v>
      </c>
    </row>
    <row r="93256" spans="1:2" x14ac:dyDescent="0.3">
      <c r="A93256" s="2">
        <v>10.801962872368801</v>
      </c>
      <c r="B93256" t="s">
        <v>1099</v>
      </c>
    </row>
    <row r="93257" spans="1:2" x14ac:dyDescent="0.3">
      <c r="A93257" s="2">
        <v>26.004466778106899</v>
      </c>
      <c r="B93257" t="s">
        <v>1099</v>
      </c>
    </row>
    <row r="93258" spans="1:2" x14ac:dyDescent="0.3">
      <c r="A93258" s="2">
        <v>26.271634669984198</v>
      </c>
      <c r="B93258" t="s">
        <v>1099</v>
      </c>
    </row>
    <row r="93259" spans="1:2" x14ac:dyDescent="0.3">
      <c r="A93259" s="2">
        <v>31.3034140781959</v>
      </c>
      <c r="B93259" t="s">
        <v>1099</v>
      </c>
    </row>
    <row r="93260" spans="1:2" x14ac:dyDescent="0.3">
      <c r="A93260" s="2">
        <v>30.171773384555099</v>
      </c>
      <c r="B93260" t="s">
        <v>1099</v>
      </c>
    </row>
    <row r="93261" spans="1:2" x14ac:dyDescent="0.3">
      <c r="A93261" s="2">
        <v>4.7873318856214997</v>
      </c>
      <c r="B93261" t="s">
        <v>1099</v>
      </c>
    </row>
    <row r="93262" spans="1:2" x14ac:dyDescent="0.3">
      <c r="A93262" s="2">
        <v>2.6378281678219602</v>
      </c>
      <c r="B93262" t="s">
        <v>1099</v>
      </c>
    </row>
    <row r="93263" spans="1:2" x14ac:dyDescent="0.3">
      <c r="A93263" s="2">
        <v>43.3082613322673</v>
      </c>
      <c r="B93263" t="s">
        <v>1099</v>
      </c>
    </row>
    <row r="93264" spans="1:2" x14ac:dyDescent="0.3">
      <c r="A93264" s="2">
        <v>43.220189235521097</v>
      </c>
      <c r="B93264" t="s">
        <v>1099</v>
      </c>
    </row>
    <row r="93265" spans="1:2" x14ac:dyDescent="0.3">
      <c r="A93265" s="2">
        <v>27.861562149919799</v>
      </c>
      <c r="B93265" t="s">
        <v>1099</v>
      </c>
    </row>
    <row r="93266" spans="1:2" x14ac:dyDescent="0.3">
      <c r="A93266" s="2">
        <v>36.766751665672899</v>
      </c>
      <c r="B93266" t="s">
        <v>1099</v>
      </c>
    </row>
    <row r="93267" spans="1:2" x14ac:dyDescent="0.3">
      <c r="A93267" s="2">
        <v>296.89282457873099</v>
      </c>
      <c r="B93267" t="s">
        <v>1099</v>
      </c>
    </row>
    <row r="93268" spans="1:2" x14ac:dyDescent="0.3">
      <c r="A93268" s="2">
        <v>71.384917335390199</v>
      </c>
      <c r="B93268" t="s">
        <v>1099</v>
      </c>
    </row>
    <row r="93269" spans="1:2" x14ac:dyDescent="0.3">
      <c r="A93269" s="2">
        <v>12.5642118762265</v>
      </c>
      <c r="B93269" t="s">
        <v>1099</v>
      </c>
    </row>
    <row r="93270" spans="1:2" x14ac:dyDescent="0.3">
      <c r="A93270" s="2">
        <v>170.989524806514</v>
      </c>
      <c r="B93270" t="s">
        <v>1099</v>
      </c>
    </row>
    <row r="93271" spans="1:2" x14ac:dyDescent="0.3">
      <c r="A93271" s="2">
        <v>125.808777897634</v>
      </c>
      <c r="B93271" t="s">
        <v>1099</v>
      </c>
    </row>
    <row r="93272" spans="1:2" x14ac:dyDescent="0.3">
      <c r="A93272" s="2">
        <v>90.5217457300636</v>
      </c>
      <c r="B93272" t="s">
        <v>1099</v>
      </c>
    </row>
    <row r="93273" spans="1:2" x14ac:dyDescent="0.3">
      <c r="A93273" s="2">
        <v>108.89950233376</v>
      </c>
      <c r="B93273" t="s">
        <v>1099</v>
      </c>
    </row>
    <row r="93274" spans="1:2" x14ac:dyDescent="0.3">
      <c r="A93274" s="2">
        <v>631.998141309174</v>
      </c>
      <c r="B93274" t="s">
        <v>1099</v>
      </c>
    </row>
    <row r="93275" spans="1:2" x14ac:dyDescent="0.3">
      <c r="A93275" s="2">
        <v>4.2592660920281002E-2</v>
      </c>
      <c r="B93275" t="s">
        <v>1099</v>
      </c>
    </row>
    <row r="93276" spans="1:2" x14ac:dyDescent="0.3">
      <c r="A93276" s="2">
        <v>3.0505912218441601E-2</v>
      </c>
      <c r="B93276" t="s">
        <v>1099</v>
      </c>
    </row>
    <row r="93277" spans="1:2" x14ac:dyDescent="0.3">
      <c r="A93277" s="2">
        <v>469.21032121923997</v>
      </c>
      <c r="B93277" t="s">
        <v>1099</v>
      </c>
    </row>
    <row r="93278" spans="1:2" x14ac:dyDescent="0.3">
      <c r="A93278" s="2">
        <v>346.51104569390202</v>
      </c>
      <c r="B93278" t="s">
        <v>1099</v>
      </c>
    </row>
    <row r="93279" spans="1:2" x14ac:dyDescent="0.3">
      <c r="A93279" s="2">
        <v>56.728864280359502</v>
      </c>
      <c r="B93279" t="s">
        <v>1099</v>
      </c>
    </row>
    <row r="93280" spans="1:2" x14ac:dyDescent="0.3">
      <c r="A93280" s="2">
        <v>12.5642118762265</v>
      </c>
      <c r="B93280" t="s">
        <v>1099</v>
      </c>
    </row>
    <row r="93281" spans="1:2" x14ac:dyDescent="0.3">
      <c r="A93281" s="2">
        <v>246.624143352489</v>
      </c>
      <c r="B93281" t="s">
        <v>1099</v>
      </c>
    </row>
    <row r="93282" spans="1:2" x14ac:dyDescent="0.3">
      <c r="A93282" s="2">
        <v>12.5642118762265</v>
      </c>
      <c r="B93282" t="s">
        <v>1099</v>
      </c>
    </row>
    <row r="93283" spans="1:2" x14ac:dyDescent="0.3">
      <c r="A93283" s="2">
        <v>6.80484349436727E-2</v>
      </c>
      <c r="B93283" t="s">
        <v>1099</v>
      </c>
    </row>
    <row r="93284" spans="1:2" x14ac:dyDescent="0.3">
      <c r="A93284" s="2">
        <v>1.5998663905358701</v>
      </c>
      <c r="B93284" t="s">
        <v>1099</v>
      </c>
    </row>
    <row r="93285" spans="1:2" x14ac:dyDescent="0.3">
      <c r="A93285" s="2">
        <v>0.207693681983668</v>
      </c>
      <c r="B93285" t="s">
        <v>1099</v>
      </c>
    </row>
    <row r="93286" spans="1:2" x14ac:dyDescent="0.3">
      <c r="A93286" s="2">
        <v>4.6658426639145096</v>
      </c>
      <c r="B93286" t="s">
        <v>1099</v>
      </c>
    </row>
    <row r="93287" spans="1:2" x14ac:dyDescent="0.3">
      <c r="A93287" s="2">
        <v>5.3213292825113898</v>
      </c>
      <c r="B93287" t="s">
        <v>1099</v>
      </c>
    </row>
    <row r="93288" spans="1:2" x14ac:dyDescent="0.3">
      <c r="A93288" s="2">
        <v>19.940786559534899</v>
      </c>
      <c r="B93288" t="s">
        <v>1099</v>
      </c>
    </row>
    <row r="93289" spans="1:2" x14ac:dyDescent="0.3">
      <c r="A93289" s="2">
        <v>28.821953193166799</v>
      </c>
      <c r="B93289" t="s">
        <v>1099</v>
      </c>
    </row>
    <row r="93290" spans="1:2" x14ac:dyDescent="0.3">
      <c r="A93290" s="2">
        <v>1.4285820466194501</v>
      </c>
      <c r="B93290" t="s">
        <v>1099</v>
      </c>
    </row>
    <row r="93291" spans="1:2" x14ac:dyDescent="0.3">
      <c r="A93291" s="2">
        <v>3.7613480976237001</v>
      </c>
      <c r="B93291" t="s">
        <v>1099</v>
      </c>
    </row>
    <row r="93292" spans="1:2" x14ac:dyDescent="0.3">
      <c r="A93292" s="2">
        <v>34.835570983380201</v>
      </c>
      <c r="B93292" t="s">
        <v>1099</v>
      </c>
    </row>
    <row r="93293" spans="1:2" x14ac:dyDescent="0.3">
      <c r="A93293" s="2">
        <v>7.0053655665468799</v>
      </c>
      <c r="B93293" t="s">
        <v>1099</v>
      </c>
    </row>
    <row r="93294" spans="1:2" x14ac:dyDescent="0.3">
      <c r="A93294" s="2">
        <v>1.28143372596077</v>
      </c>
      <c r="B93294" t="s">
        <v>1099</v>
      </c>
    </row>
    <row r="93295" spans="1:2" x14ac:dyDescent="0.3">
      <c r="A93295" s="2">
        <v>4.0878167718202602E-2</v>
      </c>
      <c r="B93295" t="s">
        <v>1099</v>
      </c>
    </row>
    <row r="93296" spans="1:2" x14ac:dyDescent="0.3">
      <c r="A93296" s="2">
        <v>53.198906379216702</v>
      </c>
      <c r="B93296" t="s">
        <v>1099</v>
      </c>
    </row>
    <row r="93297" spans="1:2" x14ac:dyDescent="0.3">
      <c r="A93297" s="2">
        <v>26.2253585632984</v>
      </c>
      <c r="B93297" t="s">
        <v>1099</v>
      </c>
    </row>
    <row r="93298" spans="1:2" x14ac:dyDescent="0.3">
      <c r="A93298" s="2">
        <v>84.743533866139501</v>
      </c>
      <c r="B93298" t="s">
        <v>1099</v>
      </c>
    </row>
    <row r="93299" spans="1:2" x14ac:dyDescent="0.3">
      <c r="A93299" s="2">
        <v>27.461235771272399</v>
      </c>
      <c r="B93299" t="s">
        <v>1099</v>
      </c>
    </row>
    <row r="93300" spans="1:2" x14ac:dyDescent="0.3">
      <c r="A93300" s="2">
        <v>1.58930322096282</v>
      </c>
      <c r="B93300" t="s">
        <v>1099</v>
      </c>
    </row>
    <row r="93301" spans="1:2" x14ac:dyDescent="0.3">
      <c r="A93301" s="2">
        <v>2.48577639393997</v>
      </c>
      <c r="B93301" t="s">
        <v>1099</v>
      </c>
    </row>
    <row r="93302" spans="1:2" x14ac:dyDescent="0.3">
      <c r="A93302" s="2">
        <v>32.100369313602499</v>
      </c>
      <c r="B93302" t="s">
        <v>1099</v>
      </c>
    </row>
    <row r="93303" spans="1:2" x14ac:dyDescent="0.3">
      <c r="A93303" s="2">
        <v>2.99246028703815</v>
      </c>
      <c r="B93303" t="s">
        <v>1099</v>
      </c>
    </row>
    <row r="93304" spans="1:2" x14ac:dyDescent="0.3">
      <c r="A93304" s="2">
        <v>26.0812476081976</v>
      </c>
      <c r="B93304" t="s">
        <v>1099</v>
      </c>
    </row>
    <row r="93305" spans="1:2" x14ac:dyDescent="0.3">
      <c r="A93305" s="2">
        <v>45.166332083441098</v>
      </c>
      <c r="B93305" t="s">
        <v>1099</v>
      </c>
    </row>
    <row r="93306" spans="1:2" x14ac:dyDescent="0.3">
      <c r="A93306" s="2">
        <v>133.92923511689401</v>
      </c>
      <c r="B93306" t="s">
        <v>1099</v>
      </c>
    </row>
    <row r="93307" spans="1:2" x14ac:dyDescent="0.3">
      <c r="A93307" s="2">
        <v>110.22871878762</v>
      </c>
      <c r="B93307" t="s">
        <v>1099</v>
      </c>
    </row>
    <row r="93308" spans="1:2" x14ac:dyDescent="0.3">
      <c r="A93308" s="2">
        <v>11.4059036482608</v>
      </c>
      <c r="B93308" t="s">
        <v>1099</v>
      </c>
    </row>
    <row r="93309" spans="1:2" x14ac:dyDescent="0.3">
      <c r="A93309" s="2">
        <v>26.0812476081976</v>
      </c>
      <c r="B93309" t="s">
        <v>1099</v>
      </c>
    </row>
    <row r="93310" spans="1:2" x14ac:dyDescent="0.3">
      <c r="A93310" s="2">
        <v>133.92923511689401</v>
      </c>
      <c r="B93310" t="s">
        <v>1099</v>
      </c>
    </row>
    <row r="93311" spans="1:2" x14ac:dyDescent="0.3">
      <c r="A93311" s="2">
        <v>110.22871878762</v>
      </c>
      <c r="B93311" t="s">
        <v>1099</v>
      </c>
    </row>
    <row r="93312" spans="1:2" x14ac:dyDescent="0.3">
      <c r="A93312" s="2">
        <v>8.6588380615127907</v>
      </c>
      <c r="B93312" t="s">
        <v>1099</v>
      </c>
    </row>
    <row r="93313" spans="1:2" x14ac:dyDescent="0.3">
      <c r="A93313" s="2">
        <v>110.588697856614</v>
      </c>
      <c r="B93313" t="s">
        <v>1099</v>
      </c>
    </row>
    <row r="93314" spans="1:2" x14ac:dyDescent="0.3">
      <c r="A93314" s="2">
        <v>84.743533866139501</v>
      </c>
      <c r="B93314" t="s">
        <v>1099</v>
      </c>
    </row>
    <row r="93315" spans="1:2" x14ac:dyDescent="0.3">
      <c r="A93315" s="2">
        <v>133.92923511689401</v>
      </c>
      <c r="B93315" t="s">
        <v>1099</v>
      </c>
    </row>
    <row r="93316" spans="1:2" x14ac:dyDescent="0.3">
      <c r="A93316" s="2">
        <v>5.3726385156577798</v>
      </c>
      <c r="B93316" t="s">
        <v>1099</v>
      </c>
    </row>
    <row r="93317" spans="1:2" x14ac:dyDescent="0.3">
      <c r="A93317" s="2">
        <v>5.2755237584209604</v>
      </c>
      <c r="B93317" t="s">
        <v>1099</v>
      </c>
    </row>
    <row r="93318" spans="1:2" x14ac:dyDescent="0.3">
      <c r="A93318" s="2">
        <v>5.2452736620841103</v>
      </c>
      <c r="B93318" t="s">
        <v>1099</v>
      </c>
    </row>
    <row r="93319" spans="1:2" x14ac:dyDescent="0.3">
      <c r="A93319" s="2">
        <v>13.109140373472901</v>
      </c>
      <c r="B93319" t="s">
        <v>1099</v>
      </c>
    </row>
    <row r="93320" spans="1:2" x14ac:dyDescent="0.3">
      <c r="A93320" s="2">
        <v>6.0862654299378201E-3</v>
      </c>
      <c r="B93320" t="s">
        <v>1099</v>
      </c>
    </row>
    <row r="93321" spans="1:2" x14ac:dyDescent="0.3">
      <c r="A93321" s="2">
        <v>0.22551809696460401</v>
      </c>
      <c r="B93321" t="s">
        <v>1099</v>
      </c>
    </row>
    <row r="93322" spans="1:2" x14ac:dyDescent="0.3">
      <c r="A93322" s="2">
        <v>10.487493610198801</v>
      </c>
      <c r="B93322" t="s">
        <v>1099</v>
      </c>
    </row>
    <row r="93323" spans="1:2" x14ac:dyDescent="0.3">
      <c r="A93323" s="2">
        <v>25.724139879664701</v>
      </c>
      <c r="B93323" t="s">
        <v>1099</v>
      </c>
    </row>
    <row r="93324" spans="1:2" x14ac:dyDescent="0.3">
      <c r="A93324" s="2">
        <v>31.413381432175001</v>
      </c>
      <c r="B93324" t="s">
        <v>1099</v>
      </c>
    </row>
    <row r="93325" spans="1:2" x14ac:dyDescent="0.3">
      <c r="A93325" s="2">
        <v>0.882280150917508</v>
      </c>
      <c r="B93325" t="s">
        <v>1099</v>
      </c>
    </row>
    <row r="93326" spans="1:2" x14ac:dyDescent="0.3">
      <c r="A93326" s="2">
        <v>3.5035458600010401</v>
      </c>
      <c r="B93326" t="s">
        <v>1099</v>
      </c>
    </row>
    <row r="93327" spans="1:2" x14ac:dyDescent="0.3">
      <c r="A93327" s="2">
        <v>2.5296220153722899</v>
      </c>
      <c r="B93327" t="s">
        <v>1099</v>
      </c>
    </row>
    <row r="93328" spans="1:2" x14ac:dyDescent="0.3">
      <c r="A93328" s="2">
        <v>6.3066483021263</v>
      </c>
      <c r="B93328" t="s">
        <v>1099</v>
      </c>
    </row>
    <row r="93329" spans="1:2" x14ac:dyDescent="0.3">
      <c r="A93329" s="2">
        <v>0.736301453297736</v>
      </c>
      <c r="B93329" t="s">
        <v>1099</v>
      </c>
    </row>
    <row r="93330" spans="1:2" x14ac:dyDescent="0.3">
      <c r="A93330" s="2">
        <v>3.1248918828389698</v>
      </c>
      <c r="B93330" t="s">
        <v>1099</v>
      </c>
    </row>
    <row r="93331" spans="1:2" x14ac:dyDescent="0.3">
      <c r="A93331" s="2">
        <v>5.33491399718823</v>
      </c>
      <c r="B93331" t="s">
        <v>1099</v>
      </c>
    </row>
    <row r="93332" spans="1:2" x14ac:dyDescent="0.3">
      <c r="A93332" s="2">
        <v>69.463871722105495</v>
      </c>
      <c r="B93332" t="s">
        <v>1099</v>
      </c>
    </row>
    <row r="93333" spans="1:2" x14ac:dyDescent="0.3">
      <c r="A93333" s="2">
        <v>50.387489334039103</v>
      </c>
      <c r="B93333" t="s">
        <v>1099</v>
      </c>
    </row>
    <row r="93334" spans="1:2" x14ac:dyDescent="0.3">
      <c r="A93334" s="2">
        <v>12.085059461670699</v>
      </c>
      <c r="B93334" t="s">
        <v>1099</v>
      </c>
    </row>
    <row r="93335" spans="1:2" x14ac:dyDescent="0.3">
      <c r="A93335" s="2">
        <v>49.047425757452302</v>
      </c>
      <c r="B93335" t="s">
        <v>1099</v>
      </c>
    </row>
    <row r="93336" spans="1:2" x14ac:dyDescent="0.3">
      <c r="A93336" s="2">
        <v>26.0812476081976</v>
      </c>
      <c r="B93336" t="s">
        <v>1099</v>
      </c>
    </row>
    <row r="93337" spans="1:2" x14ac:dyDescent="0.3">
      <c r="A93337" s="2">
        <v>61.575387737387203</v>
      </c>
      <c r="B93337" t="s">
        <v>1099</v>
      </c>
    </row>
    <row r="93338" spans="1:2" x14ac:dyDescent="0.3">
      <c r="A93338" s="2">
        <v>4.5085034519930796</v>
      </c>
      <c r="B93338" t="s">
        <v>1099</v>
      </c>
    </row>
    <row r="93339" spans="1:2" x14ac:dyDescent="0.3">
      <c r="A93339" s="2">
        <v>26.0812476081976</v>
      </c>
      <c r="B93339" t="s">
        <v>1099</v>
      </c>
    </row>
    <row r="93340" spans="1:2" x14ac:dyDescent="0.3">
      <c r="A93340" s="2">
        <v>63.403399420170601</v>
      </c>
      <c r="B93340" t="s">
        <v>1099</v>
      </c>
    </row>
    <row r="93341" spans="1:2" x14ac:dyDescent="0.3">
      <c r="A93341" s="2">
        <v>190.79897715077601</v>
      </c>
      <c r="B93341" t="s">
        <v>1099</v>
      </c>
    </row>
    <row r="93342" spans="1:2" x14ac:dyDescent="0.3">
      <c r="A93342" s="2">
        <v>145.68157467077299</v>
      </c>
      <c r="B93342" t="s">
        <v>1099</v>
      </c>
    </row>
    <row r="93343" spans="1:2" x14ac:dyDescent="0.3">
      <c r="A93343" s="2">
        <v>84.743533866139501</v>
      </c>
      <c r="B93343" t="s">
        <v>1099</v>
      </c>
    </row>
    <row r="93344" spans="1:2" x14ac:dyDescent="0.3">
      <c r="A93344" s="2">
        <v>84.743533866139501</v>
      </c>
      <c r="B93344" t="s">
        <v>1099</v>
      </c>
    </row>
    <row r="93345" spans="1:2" x14ac:dyDescent="0.3">
      <c r="A93345" s="2">
        <v>312.29217655025502</v>
      </c>
      <c r="B93345" t="s">
        <v>1099</v>
      </c>
    </row>
    <row r="93346" spans="1:2" x14ac:dyDescent="0.3">
      <c r="A93346" s="2">
        <v>84.743533866139501</v>
      </c>
      <c r="B93346" t="s">
        <v>1099</v>
      </c>
    </row>
    <row r="93347" spans="1:2" x14ac:dyDescent="0.3">
      <c r="A93347" s="2">
        <v>84.743533866139501</v>
      </c>
      <c r="B93347" t="s">
        <v>1099</v>
      </c>
    </row>
    <row r="93348" spans="1:2" x14ac:dyDescent="0.3">
      <c r="A93348" s="2">
        <v>312.29217655025502</v>
      </c>
      <c r="B93348" t="s">
        <v>1099</v>
      </c>
    </row>
    <row r="93349" spans="1:2" x14ac:dyDescent="0.3">
      <c r="A93349" s="2">
        <v>123.38878538328299</v>
      </c>
      <c r="B93349" t="s">
        <v>1099</v>
      </c>
    </row>
    <row r="93350" spans="1:2" x14ac:dyDescent="0.3">
      <c r="A93350" s="2">
        <v>53.380107502545897</v>
      </c>
      <c r="B93350" t="s">
        <v>1099</v>
      </c>
    </row>
    <row r="93351" spans="1:2" x14ac:dyDescent="0.3">
      <c r="A93351" s="2">
        <v>256.26500616298</v>
      </c>
      <c r="B93351" t="s">
        <v>1099</v>
      </c>
    </row>
    <row r="93352" spans="1:2" x14ac:dyDescent="0.3">
      <c r="A93352" s="2">
        <v>312.29217655025502</v>
      </c>
      <c r="B93352" t="s">
        <v>1099</v>
      </c>
    </row>
    <row r="93353" spans="1:2" x14ac:dyDescent="0.3">
      <c r="A93353" s="2">
        <v>26.0812476081976</v>
      </c>
      <c r="B93353" t="s">
        <v>1099</v>
      </c>
    </row>
    <row r="93354" spans="1:2" x14ac:dyDescent="0.3">
      <c r="A93354" s="2">
        <v>102.79075893744501</v>
      </c>
      <c r="B93354" t="s">
        <v>1099</v>
      </c>
    </row>
    <row r="93355" spans="1:2" x14ac:dyDescent="0.3">
      <c r="A93355" s="2">
        <v>179.85163522913601</v>
      </c>
      <c r="B93355" t="s">
        <v>1099</v>
      </c>
    </row>
    <row r="93356" spans="1:2" x14ac:dyDescent="0.3">
      <c r="A93356" s="2">
        <v>154.93854546203701</v>
      </c>
      <c r="B93356" t="s">
        <v>1099</v>
      </c>
    </row>
    <row r="93357" spans="1:2" x14ac:dyDescent="0.3">
      <c r="A93357" s="2">
        <v>75.400348966564806</v>
      </c>
      <c r="B93357" t="s">
        <v>1099</v>
      </c>
    </row>
    <row r="93358" spans="1:2" x14ac:dyDescent="0.3">
      <c r="A93358" s="2">
        <v>86.137998112576</v>
      </c>
      <c r="B93358" t="s">
        <v>1099</v>
      </c>
    </row>
    <row r="93359" spans="1:2" x14ac:dyDescent="0.3">
      <c r="A93359" s="2">
        <v>241.29257984858299</v>
      </c>
      <c r="B93359" t="s">
        <v>1099</v>
      </c>
    </row>
    <row r="93360" spans="1:2" x14ac:dyDescent="0.3">
      <c r="A93360" s="2">
        <v>70.266039169787007</v>
      </c>
      <c r="B93360" t="s">
        <v>1099</v>
      </c>
    </row>
    <row r="93361" spans="1:2" x14ac:dyDescent="0.3">
      <c r="A93361" s="2">
        <v>105.10576997867599</v>
      </c>
      <c r="B93361" t="s">
        <v>1099</v>
      </c>
    </row>
    <row r="93362" spans="1:2" x14ac:dyDescent="0.3">
      <c r="A93362" s="2">
        <v>26.0812476081976</v>
      </c>
      <c r="B93362" t="s">
        <v>1099</v>
      </c>
    </row>
    <row r="93363" spans="1:2" x14ac:dyDescent="0.3">
      <c r="A93363" s="2">
        <v>154.93854546203701</v>
      </c>
      <c r="B93363" t="s">
        <v>1099</v>
      </c>
    </row>
    <row r="93364" spans="1:2" x14ac:dyDescent="0.3">
      <c r="A93364" s="2">
        <v>60.156358135519298</v>
      </c>
      <c r="B93364" t="s">
        <v>1099</v>
      </c>
    </row>
    <row r="93365" spans="1:2" x14ac:dyDescent="0.3">
      <c r="A93365" s="2">
        <v>58.2390168795948</v>
      </c>
      <c r="B93365" t="s">
        <v>1099</v>
      </c>
    </row>
    <row r="93366" spans="1:2" x14ac:dyDescent="0.3">
      <c r="A93366" s="2">
        <v>26.0812476081976</v>
      </c>
      <c r="B93366" t="s">
        <v>1099</v>
      </c>
    </row>
    <row r="93367" spans="1:2" x14ac:dyDescent="0.3">
      <c r="A93367" s="2">
        <v>60.156358135519298</v>
      </c>
      <c r="B93367" t="s">
        <v>1099</v>
      </c>
    </row>
    <row r="93368" spans="1:2" x14ac:dyDescent="0.3">
      <c r="A93368" s="2">
        <v>82.746823451843497</v>
      </c>
      <c r="B93368" t="s">
        <v>1099</v>
      </c>
    </row>
    <row r="93369" spans="1:2" x14ac:dyDescent="0.3">
      <c r="A93369" s="2">
        <v>279.05170779714399</v>
      </c>
      <c r="B93369" t="s">
        <v>1099</v>
      </c>
    </row>
    <row r="93370" spans="1:2" x14ac:dyDescent="0.3">
      <c r="A93370" s="2">
        <v>186.64044562454399</v>
      </c>
      <c r="B93370" t="s">
        <v>1099</v>
      </c>
    </row>
    <row r="93371" spans="1:2" x14ac:dyDescent="0.3">
      <c r="A93371" s="2">
        <v>71.384917335390199</v>
      </c>
      <c r="B93371" t="s">
        <v>1099</v>
      </c>
    </row>
    <row r="93372" spans="1:2" x14ac:dyDescent="0.3">
      <c r="A93372" s="2">
        <v>49.7590299576704</v>
      </c>
      <c r="B93372" t="s">
        <v>1099</v>
      </c>
    </row>
    <row r="93373" spans="1:2" x14ac:dyDescent="0.3">
      <c r="A93373" s="2">
        <v>27.122686970378702</v>
      </c>
      <c r="B93373" t="s">
        <v>1099</v>
      </c>
    </row>
    <row r="93374" spans="1:2" x14ac:dyDescent="0.3">
      <c r="A93374" s="2">
        <v>32.136630960959302</v>
      </c>
      <c r="B93374" t="s">
        <v>1099</v>
      </c>
    </row>
    <row r="93375" spans="1:2" x14ac:dyDescent="0.3">
      <c r="A93375" s="2">
        <v>586.51928665207697</v>
      </c>
      <c r="B93375" t="s">
        <v>1099</v>
      </c>
    </row>
    <row r="93376" spans="1:2" x14ac:dyDescent="0.3">
      <c r="A93376" s="2">
        <v>204.22432353545</v>
      </c>
      <c r="B93376" t="s">
        <v>1099</v>
      </c>
    </row>
    <row r="93377" spans="1:2" x14ac:dyDescent="0.3">
      <c r="A93377" s="2">
        <v>6.6688512774390096</v>
      </c>
      <c r="B93377" t="s">
        <v>1099</v>
      </c>
    </row>
    <row r="93378" spans="1:2" x14ac:dyDescent="0.3">
      <c r="A93378" s="2">
        <v>107.284524508031</v>
      </c>
      <c r="B93378" t="s">
        <v>1099</v>
      </c>
    </row>
    <row r="93379" spans="1:2" x14ac:dyDescent="0.3">
      <c r="A93379" s="2">
        <v>6.8819510360105598</v>
      </c>
      <c r="B93379" t="s">
        <v>1099</v>
      </c>
    </row>
    <row r="93380" spans="1:2" x14ac:dyDescent="0.3">
      <c r="A93380" s="2">
        <v>33.344457684056501</v>
      </c>
      <c r="B93380" t="s">
        <v>1099</v>
      </c>
    </row>
    <row r="93381" spans="1:2" x14ac:dyDescent="0.3">
      <c r="A93381" s="2">
        <v>17.141969946404998</v>
      </c>
      <c r="B93381" t="s">
        <v>1099</v>
      </c>
    </row>
    <row r="93382" spans="1:2" x14ac:dyDescent="0.3">
      <c r="A93382" s="2">
        <v>2.92510744532218E-4</v>
      </c>
      <c r="B93382" t="s">
        <v>1099</v>
      </c>
    </row>
    <row r="93383" spans="1:2" x14ac:dyDescent="0.3">
      <c r="A93383" s="2">
        <v>3.6606204807416602E-4</v>
      </c>
      <c r="B93383" t="s">
        <v>1099</v>
      </c>
    </row>
    <row r="93384" spans="1:2" x14ac:dyDescent="0.3">
      <c r="A93384" s="2">
        <v>4.8194437789878702E-4</v>
      </c>
      <c r="B93384" t="s">
        <v>1099</v>
      </c>
    </row>
    <row r="93385" spans="1:2" x14ac:dyDescent="0.3">
      <c r="A93385" s="2">
        <v>199.76260511618599</v>
      </c>
      <c r="B93385" t="s">
        <v>1099</v>
      </c>
    </row>
    <row r="93386" spans="1:2" x14ac:dyDescent="0.3">
      <c r="A93386" s="2">
        <v>33.344457684056501</v>
      </c>
      <c r="B93386" t="s">
        <v>1099</v>
      </c>
    </row>
    <row r="93387" spans="1:2" x14ac:dyDescent="0.3">
      <c r="A93387" s="2">
        <v>111.843753747344</v>
      </c>
      <c r="B93387" t="s">
        <v>1099</v>
      </c>
    </row>
    <row r="93388" spans="1:2" x14ac:dyDescent="0.3">
      <c r="A93388" s="2">
        <v>471.470996173625</v>
      </c>
      <c r="B93388" t="s">
        <v>1099</v>
      </c>
    </row>
    <row r="93389" spans="1:2" x14ac:dyDescent="0.3">
      <c r="A93389" s="2">
        <v>986.70442532560696</v>
      </c>
      <c r="B93389" t="s">
        <v>1099</v>
      </c>
    </row>
    <row r="93390" spans="1:2" x14ac:dyDescent="0.3">
      <c r="A93390" s="2">
        <v>171.918500926165</v>
      </c>
      <c r="B93390" t="s">
        <v>1099</v>
      </c>
    </row>
    <row r="93391" spans="1:2" x14ac:dyDescent="0.3">
      <c r="A93391" s="2">
        <v>995.860115331374</v>
      </c>
      <c r="B93391" t="s">
        <v>1099</v>
      </c>
    </row>
    <row r="93392" spans="1:2" x14ac:dyDescent="0.3">
      <c r="A93392" s="2">
        <v>14.250687514274899</v>
      </c>
      <c r="B93392" t="s">
        <v>1099</v>
      </c>
    </row>
    <row r="93393" spans="1:2" x14ac:dyDescent="0.3">
      <c r="A93393" s="2">
        <v>19.9032967636075</v>
      </c>
      <c r="B93393" t="s">
        <v>1099</v>
      </c>
    </row>
    <row r="93394" spans="1:2" x14ac:dyDescent="0.3">
      <c r="A93394" s="2">
        <v>17.039443565421401</v>
      </c>
      <c r="B93394" t="s">
        <v>1099</v>
      </c>
    </row>
    <row r="93395" spans="1:2" x14ac:dyDescent="0.3">
      <c r="A93395" s="2">
        <v>40.084837441184398</v>
      </c>
      <c r="B93395" t="s">
        <v>1099</v>
      </c>
    </row>
    <row r="93396" spans="1:2" x14ac:dyDescent="0.3">
      <c r="A93396" s="2">
        <v>51.779924683405099</v>
      </c>
      <c r="B93396" t="s">
        <v>1099</v>
      </c>
    </row>
    <row r="93397" spans="1:2" x14ac:dyDescent="0.3">
      <c r="A93397" s="2">
        <v>181.10629282952101</v>
      </c>
      <c r="B93397" t="s">
        <v>1099</v>
      </c>
    </row>
    <row r="93398" spans="1:2" x14ac:dyDescent="0.3">
      <c r="A93398" s="2">
        <v>3.7583340635120099</v>
      </c>
      <c r="B93398" t="s">
        <v>1099</v>
      </c>
    </row>
    <row r="93399" spans="1:2" x14ac:dyDescent="0.3">
      <c r="A93399" s="2">
        <v>0.117089646868939</v>
      </c>
      <c r="B93399" t="s">
        <v>1099</v>
      </c>
    </row>
    <row r="93400" spans="1:2" x14ac:dyDescent="0.3">
      <c r="A93400" s="2">
        <v>586.50264418696997</v>
      </c>
      <c r="B93400" t="s">
        <v>1099</v>
      </c>
    </row>
    <row r="93401" spans="1:2" x14ac:dyDescent="0.3">
      <c r="A93401" s="2">
        <v>202.159239360557</v>
      </c>
      <c r="B93401" t="s">
        <v>1099</v>
      </c>
    </row>
    <row r="93402" spans="1:2" x14ac:dyDescent="0.3">
      <c r="A93402" s="2">
        <v>247.43536406712801</v>
      </c>
      <c r="B93402" t="s">
        <v>1099</v>
      </c>
    </row>
    <row r="93403" spans="1:2" x14ac:dyDescent="0.3">
      <c r="A93403" s="2">
        <v>11.0630290963561</v>
      </c>
      <c r="B93403" t="s">
        <v>1099</v>
      </c>
    </row>
    <row r="93404" spans="1:2" x14ac:dyDescent="0.3">
      <c r="A93404" s="2">
        <v>2.6378281678219602</v>
      </c>
      <c r="B93404" t="s">
        <v>1099</v>
      </c>
    </row>
    <row r="93405" spans="1:2" x14ac:dyDescent="0.3">
      <c r="A93405" s="2">
        <v>4.37930805338471</v>
      </c>
      <c r="B93405" t="s">
        <v>1099</v>
      </c>
    </row>
    <row r="93406" spans="1:2" x14ac:dyDescent="0.3">
      <c r="A93406" s="2">
        <v>7.0660940464056399</v>
      </c>
      <c r="B93406" t="s">
        <v>1099</v>
      </c>
    </row>
    <row r="93407" spans="1:2" x14ac:dyDescent="0.3">
      <c r="A93407" s="2">
        <v>41.540796148814003</v>
      </c>
      <c r="B93407" t="s">
        <v>1099</v>
      </c>
    </row>
    <row r="93408" spans="1:2" x14ac:dyDescent="0.3">
      <c r="A93408" s="2">
        <v>1.3495060940548</v>
      </c>
      <c r="B93408" t="s">
        <v>1099</v>
      </c>
    </row>
    <row r="93409" spans="1:2" x14ac:dyDescent="0.3">
      <c r="A93409" s="2">
        <v>43.9077721772572</v>
      </c>
      <c r="B93409" t="s">
        <v>1099</v>
      </c>
    </row>
    <row r="93410" spans="1:2" x14ac:dyDescent="0.3">
      <c r="A93410" s="2">
        <v>2.48577639393997</v>
      </c>
      <c r="B93410" t="s">
        <v>1099</v>
      </c>
    </row>
    <row r="93411" spans="1:2" x14ac:dyDescent="0.3">
      <c r="A93411" s="2">
        <v>16.9851758545779</v>
      </c>
      <c r="B93411" t="s">
        <v>1099</v>
      </c>
    </row>
    <row r="93412" spans="1:2" x14ac:dyDescent="0.3">
      <c r="A93412" s="2">
        <v>2.48577639393997</v>
      </c>
      <c r="B93412" t="s">
        <v>1099</v>
      </c>
    </row>
    <row r="93413" spans="1:2" x14ac:dyDescent="0.3">
      <c r="A93413" s="2">
        <v>586.51928665207697</v>
      </c>
      <c r="B93413" t="s">
        <v>1099</v>
      </c>
    </row>
    <row r="93414" spans="1:2" x14ac:dyDescent="0.3">
      <c r="A93414" s="2">
        <v>312.29217655025502</v>
      </c>
      <c r="B93414" t="s">
        <v>1099</v>
      </c>
    </row>
    <row r="93415" spans="1:2" x14ac:dyDescent="0.3">
      <c r="A93415" s="2">
        <v>7.3072617110857196</v>
      </c>
      <c r="B93415" t="s">
        <v>1099</v>
      </c>
    </row>
    <row r="93416" spans="1:2" x14ac:dyDescent="0.3">
      <c r="A93416" s="2">
        <v>26.0812476081976</v>
      </c>
      <c r="B93416" t="s">
        <v>1099</v>
      </c>
    </row>
    <row r="93417" spans="1:2" x14ac:dyDescent="0.3">
      <c r="A93417" s="2">
        <v>27.8985687154793</v>
      </c>
      <c r="B93417" t="s">
        <v>1099</v>
      </c>
    </row>
    <row r="93418" spans="1:2" x14ac:dyDescent="0.3">
      <c r="A93418" s="2">
        <v>540.37607281438795</v>
      </c>
      <c r="B93418" t="s">
        <v>1099</v>
      </c>
    </row>
    <row r="93419" spans="1:2" x14ac:dyDescent="0.3">
      <c r="A93419" s="2">
        <v>27.461235771272399</v>
      </c>
      <c r="B93419" t="s">
        <v>1099</v>
      </c>
    </row>
    <row r="93420" spans="1:2" x14ac:dyDescent="0.3">
      <c r="A93420" s="2">
        <v>263.83313880767702</v>
      </c>
      <c r="B93420" t="s">
        <v>1099</v>
      </c>
    </row>
    <row r="93421" spans="1:2" x14ac:dyDescent="0.3">
      <c r="A93421" s="2">
        <v>7.9977262439589403</v>
      </c>
      <c r="B93421" t="s">
        <v>1099</v>
      </c>
    </row>
    <row r="93422" spans="1:2" x14ac:dyDescent="0.3">
      <c r="A93422" s="2">
        <v>27.461235771272399</v>
      </c>
      <c r="B93422" t="s">
        <v>1099</v>
      </c>
    </row>
    <row r="93423" spans="1:2" x14ac:dyDescent="0.3">
      <c r="A93423" s="2">
        <v>153.05017931748699</v>
      </c>
      <c r="B93423" t="s">
        <v>1099</v>
      </c>
    </row>
    <row r="93424" spans="1:2" x14ac:dyDescent="0.3">
      <c r="A93424" s="2">
        <v>74.525241346490802</v>
      </c>
      <c r="B93424" t="s">
        <v>1099</v>
      </c>
    </row>
    <row r="93425" spans="1:2" x14ac:dyDescent="0.3">
      <c r="A93425" s="2">
        <v>8.8429414394380401E-2</v>
      </c>
      <c r="B93425" t="s">
        <v>1099</v>
      </c>
    </row>
    <row r="93426" spans="1:2" x14ac:dyDescent="0.3">
      <c r="A93426" s="2">
        <v>7.1167226202357297</v>
      </c>
      <c r="B93426" t="s">
        <v>1099</v>
      </c>
    </row>
    <row r="93427" spans="1:2" x14ac:dyDescent="0.3">
      <c r="A93427" s="2">
        <v>1.8371206708797301</v>
      </c>
      <c r="B93427" t="s">
        <v>1099</v>
      </c>
    </row>
    <row r="93428" spans="1:2" x14ac:dyDescent="0.3">
      <c r="A93428" s="2">
        <v>32.024778743350602</v>
      </c>
      <c r="B93428" t="s">
        <v>1099</v>
      </c>
    </row>
    <row r="93429" spans="1:2" x14ac:dyDescent="0.3">
      <c r="A93429" s="2">
        <v>2350.7644822201</v>
      </c>
      <c r="B93429" t="s">
        <v>1099</v>
      </c>
    </row>
    <row r="93430" spans="1:2" x14ac:dyDescent="0.3">
      <c r="A93430" s="2">
        <v>154.93854546203701</v>
      </c>
      <c r="B93430" t="s">
        <v>1099</v>
      </c>
    </row>
    <row r="93431" spans="1:2" x14ac:dyDescent="0.3">
      <c r="A93431" s="2">
        <v>26.0812476081976</v>
      </c>
      <c r="B93431" t="s">
        <v>1099</v>
      </c>
    </row>
    <row r="93432" spans="1:2" x14ac:dyDescent="0.3">
      <c r="A93432" s="2">
        <v>100.94650846499199</v>
      </c>
      <c r="B93432" t="s">
        <v>1099</v>
      </c>
    </row>
    <row r="93433" spans="1:2" x14ac:dyDescent="0.3">
      <c r="A93433" s="2">
        <v>13.7854518556939</v>
      </c>
      <c r="B93433" t="s">
        <v>1099</v>
      </c>
    </row>
    <row r="93434" spans="1:2" x14ac:dyDescent="0.3">
      <c r="A93434" s="2">
        <v>26.0812476081976</v>
      </c>
      <c r="B93434" t="s">
        <v>1099</v>
      </c>
    </row>
    <row r="93435" spans="1:2" x14ac:dyDescent="0.3">
      <c r="A93435" s="2">
        <v>51.248379756744399</v>
      </c>
      <c r="B93435" t="s">
        <v>1099</v>
      </c>
    </row>
    <row r="93436" spans="1:2" x14ac:dyDescent="0.3">
      <c r="A93436" s="2">
        <v>56.373470570614003</v>
      </c>
      <c r="B93436" t="s">
        <v>1099</v>
      </c>
    </row>
    <row r="93437" spans="1:2" x14ac:dyDescent="0.3">
      <c r="A93437" s="2">
        <v>28.7512887610951</v>
      </c>
      <c r="B93437" t="s">
        <v>1099</v>
      </c>
    </row>
    <row r="93438" spans="1:2" x14ac:dyDescent="0.3">
      <c r="A93438" s="2">
        <v>26.0812476081976</v>
      </c>
      <c r="B93438" t="s">
        <v>1099</v>
      </c>
    </row>
    <row r="93439" spans="1:2" x14ac:dyDescent="0.3">
      <c r="A93439" s="2">
        <v>2.5290796901372201</v>
      </c>
      <c r="B93439" t="s">
        <v>1099</v>
      </c>
    </row>
    <row r="93440" spans="1:2" x14ac:dyDescent="0.3">
      <c r="A93440" s="2">
        <v>711.20067047569</v>
      </c>
      <c r="B93440" t="s">
        <v>1099</v>
      </c>
    </row>
    <row r="93441" spans="1:2" x14ac:dyDescent="0.3">
      <c r="A93441" s="2">
        <v>49.047425757452302</v>
      </c>
      <c r="B93441" t="s">
        <v>1099</v>
      </c>
    </row>
    <row r="93442" spans="1:2" x14ac:dyDescent="0.3">
      <c r="A93442" s="2">
        <v>962.81594610622005</v>
      </c>
      <c r="B93442" t="s">
        <v>1099</v>
      </c>
    </row>
    <row r="93443" spans="1:2" x14ac:dyDescent="0.3">
      <c r="A93443" s="2">
        <v>5.7780010431456301E-2</v>
      </c>
      <c r="B93443" t="s">
        <v>1099</v>
      </c>
    </row>
    <row r="93444" spans="1:2" x14ac:dyDescent="0.3">
      <c r="A93444" s="2">
        <v>1.52616546112437</v>
      </c>
      <c r="B93444" t="s">
        <v>1099</v>
      </c>
    </row>
    <row r="93445" spans="1:2" x14ac:dyDescent="0.3">
      <c r="A93445" s="2">
        <v>5.3726385156577798</v>
      </c>
      <c r="B93445" t="s">
        <v>1099</v>
      </c>
    </row>
    <row r="93446" spans="1:2" x14ac:dyDescent="0.3">
      <c r="A93446" s="2">
        <v>3.5330618886640299</v>
      </c>
      <c r="B93446" t="s">
        <v>1099</v>
      </c>
    </row>
    <row r="93447" spans="1:2" x14ac:dyDescent="0.3">
      <c r="A93447" s="2">
        <v>5.1365211309933203</v>
      </c>
      <c r="B93447" t="s">
        <v>1099</v>
      </c>
    </row>
    <row r="93448" spans="1:2" x14ac:dyDescent="0.3">
      <c r="A93448" s="2">
        <v>4.9723843402436199</v>
      </c>
      <c r="B93448" t="s">
        <v>1099</v>
      </c>
    </row>
    <row r="93449" spans="1:2" x14ac:dyDescent="0.3">
      <c r="A93449" s="2">
        <v>2.4705087153215799</v>
      </c>
      <c r="B93449" t="s">
        <v>1099</v>
      </c>
    </row>
    <row r="93450" spans="1:2" x14ac:dyDescent="0.3">
      <c r="A93450" s="2">
        <v>3.1754493101508099</v>
      </c>
      <c r="B93450" t="s">
        <v>1099</v>
      </c>
    </row>
    <row r="93451" spans="1:2" x14ac:dyDescent="0.3">
      <c r="A93451" s="2">
        <v>400.72775438432001</v>
      </c>
      <c r="B93451" t="s">
        <v>1099</v>
      </c>
    </row>
    <row r="93452" spans="1:2" x14ac:dyDescent="0.3">
      <c r="A93452" s="2">
        <v>400.72775438432001</v>
      </c>
      <c r="B93452" t="s">
        <v>1099</v>
      </c>
    </row>
    <row r="93453" spans="1:2" x14ac:dyDescent="0.3">
      <c r="A93453" s="2">
        <v>400.72775438432001</v>
      </c>
      <c r="B93453" t="s">
        <v>1099</v>
      </c>
    </row>
    <row r="93454" spans="1:2" x14ac:dyDescent="0.3">
      <c r="A93454" s="2">
        <v>400.72775438432001</v>
      </c>
      <c r="B93454" t="s">
        <v>1099</v>
      </c>
    </row>
    <row r="93455" spans="1:2" x14ac:dyDescent="0.3">
      <c r="A93455" s="2">
        <v>1.28226586137162</v>
      </c>
      <c r="B93455" t="s">
        <v>1099</v>
      </c>
    </row>
    <row r="93456" spans="1:2" x14ac:dyDescent="0.3">
      <c r="A93456" s="2">
        <v>3.5364189607104199</v>
      </c>
      <c r="B93456" t="s">
        <v>1099</v>
      </c>
    </row>
    <row r="93457" spans="1:2" x14ac:dyDescent="0.3">
      <c r="A93457" s="2">
        <v>30.171773384555099</v>
      </c>
      <c r="B93457" t="s">
        <v>1099</v>
      </c>
    </row>
    <row r="93458" spans="1:2" x14ac:dyDescent="0.3">
      <c r="A93458" s="2">
        <v>75.097772974957493</v>
      </c>
      <c r="B93458" t="s">
        <v>1099</v>
      </c>
    </row>
    <row r="93459" spans="1:2" x14ac:dyDescent="0.3">
      <c r="A93459" s="2">
        <v>2256.6001594898598</v>
      </c>
      <c r="B93459" t="s">
        <v>1099</v>
      </c>
    </row>
    <row r="93460" spans="1:2" x14ac:dyDescent="0.3">
      <c r="A93460" s="2">
        <v>32.208780743389397</v>
      </c>
      <c r="B93460" t="s">
        <v>1099</v>
      </c>
    </row>
    <row r="93461" spans="1:2" x14ac:dyDescent="0.3">
      <c r="A93461" s="2">
        <v>4.29060295018704</v>
      </c>
      <c r="B93461" t="s">
        <v>1099</v>
      </c>
    </row>
    <row r="93462" spans="1:2" x14ac:dyDescent="0.3">
      <c r="A93462" s="2">
        <v>16.9355206018028</v>
      </c>
      <c r="B93462" t="s">
        <v>1099</v>
      </c>
    </row>
    <row r="93463" spans="1:2" x14ac:dyDescent="0.3">
      <c r="A93463" s="2">
        <v>5.4186456170271304</v>
      </c>
      <c r="B93463" t="s">
        <v>1099</v>
      </c>
    </row>
    <row r="93464" spans="1:2" x14ac:dyDescent="0.3">
      <c r="A93464" s="2">
        <v>86.137998112576</v>
      </c>
      <c r="B93464" t="s">
        <v>1099</v>
      </c>
    </row>
    <row r="93465" spans="1:2" x14ac:dyDescent="0.3">
      <c r="A93465" s="2">
        <v>865.89455020344701</v>
      </c>
      <c r="B93465" t="s">
        <v>1099</v>
      </c>
    </row>
    <row r="93466" spans="1:2" x14ac:dyDescent="0.3">
      <c r="A93466" s="2">
        <v>15.7036491234993</v>
      </c>
      <c r="B93466" t="s">
        <v>1099</v>
      </c>
    </row>
    <row r="93467" spans="1:2" x14ac:dyDescent="0.3">
      <c r="A93467" s="2">
        <v>414.72963608693198</v>
      </c>
      <c r="B93467" t="s">
        <v>1099</v>
      </c>
    </row>
    <row r="93468" spans="1:2" x14ac:dyDescent="0.3">
      <c r="A93468" s="2">
        <v>995.860115331374</v>
      </c>
      <c r="B93468" t="s">
        <v>1099</v>
      </c>
    </row>
    <row r="93469" spans="1:2" x14ac:dyDescent="0.3">
      <c r="A93469" s="2">
        <v>995.860115331374</v>
      </c>
      <c r="B93469" t="s">
        <v>1099</v>
      </c>
    </row>
    <row r="93470" spans="1:2" x14ac:dyDescent="0.3">
      <c r="A93470" s="2">
        <v>6.7294119190257198E-2</v>
      </c>
      <c r="B93470" t="s">
        <v>1099</v>
      </c>
    </row>
    <row r="93471" spans="1:2" x14ac:dyDescent="0.3">
      <c r="A93471" s="2">
        <v>1.06963219849571E-2</v>
      </c>
      <c r="B93471" t="s">
        <v>1099</v>
      </c>
    </row>
    <row r="93472" spans="1:2" x14ac:dyDescent="0.3">
      <c r="A93472" s="2">
        <v>7.0236754908795399E-2</v>
      </c>
      <c r="B93472" t="s">
        <v>1099</v>
      </c>
    </row>
    <row r="93473" spans="1:2" x14ac:dyDescent="0.3">
      <c r="A93473" s="2">
        <v>8.2573467153849792E-3</v>
      </c>
      <c r="B93473" t="s">
        <v>1099</v>
      </c>
    </row>
    <row r="93474" spans="1:2" x14ac:dyDescent="0.3">
      <c r="A93474" s="2">
        <v>3.0054779158409302</v>
      </c>
      <c r="B93474" t="s">
        <v>1099</v>
      </c>
    </row>
    <row r="93475" spans="1:2" x14ac:dyDescent="0.3">
      <c r="A93475" s="2">
        <v>7.4624445726319197E-3</v>
      </c>
      <c r="B93475" t="s">
        <v>1099</v>
      </c>
    </row>
    <row r="93476" spans="1:2" x14ac:dyDescent="0.3">
      <c r="A93476" s="2">
        <v>2.24833170162053</v>
      </c>
      <c r="B93476" t="s">
        <v>1099</v>
      </c>
    </row>
    <row r="93477" spans="1:2" x14ac:dyDescent="0.3">
      <c r="A93477" s="2">
        <v>2.9402733211748502</v>
      </c>
      <c r="B93477" t="s">
        <v>1099</v>
      </c>
    </row>
    <row r="93478" spans="1:2" x14ac:dyDescent="0.3">
      <c r="A93478" s="2">
        <v>145.68157467077299</v>
      </c>
      <c r="B93478" t="s">
        <v>1099</v>
      </c>
    </row>
    <row r="93479" spans="1:2" x14ac:dyDescent="0.3">
      <c r="A93479" s="2">
        <v>121.055978740318</v>
      </c>
      <c r="B93479" t="s">
        <v>1099</v>
      </c>
    </row>
    <row r="93480" spans="1:2" x14ac:dyDescent="0.3">
      <c r="A93480" s="2">
        <v>423.11873440689197</v>
      </c>
      <c r="B93480" t="s">
        <v>1099</v>
      </c>
    </row>
    <row r="93481" spans="1:2" x14ac:dyDescent="0.3">
      <c r="A93481" s="2">
        <v>312.29217655025502</v>
      </c>
      <c r="B93481" t="s">
        <v>1099</v>
      </c>
    </row>
    <row r="93482" spans="1:2" x14ac:dyDescent="0.3">
      <c r="A93482" s="2">
        <v>6.8483118575423196</v>
      </c>
      <c r="B93482" t="s">
        <v>1099</v>
      </c>
    </row>
    <row r="93483" spans="1:2" x14ac:dyDescent="0.3">
      <c r="A93483" s="2">
        <v>9.3902580582975297</v>
      </c>
      <c r="B93483" t="s">
        <v>1099</v>
      </c>
    </row>
    <row r="93484" spans="1:2" x14ac:dyDescent="0.3">
      <c r="A93484" s="2">
        <v>165.51106831171899</v>
      </c>
      <c r="B93484" t="s">
        <v>1099</v>
      </c>
    </row>
    <row r="93485" spans="1:2" x14ac:dyDescent="0.3">
      <c r="A93485" s="2">
        <v>71.384917335390199</v>
      </c>
      <c r="B93485" t="s">
        <v>1099</v>
      </c>
    </row>
    <row r="93486" spans="1:2" x14ac:dyDescent="0.3">
      <c r="A93486" s="2">
        <v>312.29217655025502</v>
      </c>
      <c r="B93486" t="s">
        <v>1099</v>
      </c>
    </row>
    <row r="93487" spans="1:2" x14ac:dyDescent="0.3">
      <c r="A93487" s="2">
        <v>1.59281495533689</v>
      </c>
      <c r="B93487" t="s">
        <v>1099</v>
      </c>
    </row>
    <row r="93488" spans="1:2" x14ac:dyDescent="0.3">
      <c r="A93488" s="2">
        <v>0.84883792899975197</v>
      </c>
      <c r="B93488" t="s">
        <v>1099</v>
      </c>
    </row>
    <row r="93489" spans="1:2" x14ac:dyDescent="0.3">
      <c r="A93489" s="2">
        <v>0.99266637872058905</v>
      </c>
      <c r="B93489" t="s">
        <v>1099</v>
      </c>
    </row>
    <row r="93490" spans="1:2" x14ac:dyDescent="0.3">
      <c r="A93490" s="2">
        <v>97.300889239766505</v>
      </c>
      <c r="B93490" t="s">
        <v>1099</v>
      </c>
    </row>
    <row r="93491" spans="1:2" x14ac:dyDescent="0.3">
      <c r="A93491" s="2">
        <v>132.71732108190801</v>
      </c>
      <c r="B93491" t="s">
        <v>1099</v>
      </c>
    </row>
    <row r="93492" spans="1:2" x14ac:dyDescent="0.3">
      <c r="A93492" s="2">
        <v>128.49173914449801</v>
      </c>
      <c r="B93492" t="s">
        <v>1099</v>
      </c>
    </row>
    <row r="93493" spans="1:2" x14ac:dyDescent="0.3">
      <c r="A93493" s="2">
        <v>71.384917335390199</v>
      </c>
      <c r="B93493" t="s">
        <v>1099</v>
      </c>
    </row>
    <row r="93494" spans="1:2" x14ac:dyDescent="0.3">
      <c r="A93494" s="2">
        <v>288.98632306366898</v>
      </c>
      <c r="B93494" t="s">
        <v>1099</v>
      </c>
    </row>
    <row r="93495" spans="1:2" x14ac:dyDescent="0.3">
      <c r="A93495" s="2">
        <v>0.79084129339731801</v>
      </c>
      <c r="B93495" t="s">
        <v>1099</v>
      </c>
    </row>
    <row r="93496" spans="1:2" x14ac:dyDescent="0.3">
      <c r="A93496" s="2">
        <v>71.384917335390199</v>
      </c>
      <c r="B93496" t="s">
        <v>1099</v>
      </c>
    </row>
    <row r="93497" spans="1:2" x14ac:dyDescent="0.3">
      <c r="A93497" s="2">
        <v>71.384917335390199</v>
      </c>
      <c r="B93497" t="s">
        <v>1099</v>
      </c>
    </row>
    <row r="93498" spans="1:2" x14ac:dyDescent="0.3">
      <c r="A93498" s="2">
        <v>114.980770345284</v>
      </c>
      <c r="B93498" t="s">
        <v>1099</v>
      </c>
    </row>
    <row r="93499" spans="1:2" x14ac:dyDescent="0.3">
      <c r="A93499" s="2">
        <v>297.29267049870202</v>
      </c>
      <c r="B93499" t="s">
        <v>1099</v>
      </c>
    </row>
    <row r="93500" spans="1:2" x14ac:dyDescent="0.3">
      <c r="A93500" s="2">
        <v>20.300717369422799</v>
      </c>
      <c r="B93500" t="s">
        <v>1099</v>
      </c>
    </row>
    <row r="93501" spans="1:2" x14ac:dyDescent="0.3">
      <c r="A93501" s="2">
        <v>84.743533866139501</v>
      </c>
      <c r="B93501" t="s">
        <v>1099</v>
      </c>
    </row>
    <row r="93502" spans="1:2" x14ac:dyDescent="0.3">
      <c r="A93502" s="2">
        <v>71.384917335390199</v>
      </c>
      <c r="B93502" t="s">
        <v>1099</v>
      </c>
    </row>
    <row r="93503" spans="1:2" x14ac:dyDescent="0.3">
      <c r="A93503" s="2">
        <v>241.29257984858299</v>
      </c>
      <c r="B93503" t="s">
        <v>1099</v>
      </c>
    </row>
    <row r="93504" spans="1:2" x14ac:dyDescent="0.3">
      <c r="A93504" s="2">
        <v>81.661916403219095</v>
      </c>
      <c r="B93504" t="s">
        <v>1099</v>
      </c>
    </row>
    <row r="93505" spans="1:2" x14ac:dyDescent="0.3">
      <c r="A93505" s="2">
        <v>218.89356124275099</v>
      </c>
      <c r="B93505" t="s">
        <v>1099</v>
      </c>
    </row>
    <row r="93506" spans="1:2" x14ac:dyDescent="0.3">
      <c r="A93506" s="2">
        <v>22.495277707528899</v>
      </c>
      <c r="B93506" t="s">
        <v>1099</v>
      </c>
    </row>
    <row r="93507" spans="1:2" x14ac:dyDescent="0.3">
      <c r="A93507" s="2">
        <v>71.384917335390199</v>
      </c>
      <c r="B93507" t="s">
        <v>1099</v>
      </c>
    </row>
    <row r="93508" spans="1:2" x14ac:dyDescent="0.3">
      <c r="A93508" s="2">
        <v>10.607960501531</v>
      </c>
      <c r="B93508" t="s">
        <v>1099</v>
      </c>
    </row>
    <row r="93509" spans="1:2" x14ac:dyDescent="0.3">
      <c r="A93509" s="2">
        <v>65.591045867395906</v>
      </c>
      <c r="B93509" t="s">
        <v>1099</v>
      </c>
    </row>
    <row r="93510" spans="1:2" x14ac:dyDescent="0.3">
      <c r="A93510" s="2">
        <v>53.186537605104398</v>
      </c>
      <c r="B93510" t="s">
        <v>1099</v>
      </c>
    </row>
    <row r="93511" spans="1:2" x14ac:dyDescent="0.3">
      <c r="A93511" s="2">
        <v>23.248327025771601</v>
      </c>
      <c r="B93511" t="s">
        <v>1099</v>
      </c>
    </row>
    <row r="93512" spans="1:2" x14ac:dyDescent="0.3">
      <c r="A93512" s="2">
        <v>39.3869912085691</v>
      </c>
      <c r="B93512" t="s">
        <v>1099</v>
      </c>
    </row>
    <row r="93513" spans="1:2" x14ac:dyDescent="0.3">
      <c r="A93513" s="2">
        <v>23.839201585071802</v>
      </c>
      <c r="B93513" t="s">
        <v>1099</v>
      </c>
    </row>
    <row r="93514" spans="1:2" x14ac:dyDescent="0.3">
      <c r="A93514" s="2">
        <v>58.557947907178203</v>
      </c>
      <c r="B93514" t="s">
        <v>1099</v>
      </c>
    </row>
    <row r="93515" spans="1:2" x14ac:dyDescent="0.3">
      <c r="A93515" s="2">
        <v>71.384917335390199</v>
      </c>
      <c r="B93515" t="s">
        <v>1099</v>
      </c>
    </row>
    <row r="93516" spans="1:2" x14ac:dyDescent="0.3">
      <c r="A93516" s="2">
        <v>86.137998112576</v>
      </c>
      <c r="B93516" t="s">
        <v>1099</v>
      </c>
    </row>
    <row r="93517" spans="1:2" x14ac:dyDescent="0.3">
      <c r="A93517" s="2">
        <v>36.781354227063197</v>
      </c>
      <c r="B93517" t="s">
        <v>1099</v>
      </c>
    </row>
    <row r="93518" spans="1:2" x14ac:dyDescent="0.3">
      <c r="A93518" s="2">
        <v>0.44626624881292698</v>
      </c>
      <c r="B93518" t="s">
        <v>1099</v>
      </c>
    </row>
    <row r="93519" spans="1:2" x14ac:dyDescent="0.3">
      <c r="A93519" s="2">
        <v>0.32709571016620498</v>
      </c>
      <c r="B93519" t="s">
        <v>1099</v>
      </c>
    </row>
    <row r="93520" spans="1:2" x14ac:dyDescent="0.3">
      <c r="A93520" s="2">
        <v>9.5955783594041399</v>
      </c>
      <c r="B93520" t="s">
        <v>1099</v>
      </c>
    </row>
    <row r="93521" spans="1:2" x14ac:dyDescent="0.3">
      <c r="A93521" s="2">
        <v>12.687466205196101</v>
      </c>
      <c r="B93521" t="s">
        <v>1099</v>
      </c>
    </row>
    <row r="93522" spans="1:2" x14ac:dyDescent="0.3">
      <c r="A93522" s="2">
        <v>22.1141862441002</v>
      </c>
      <c r="B93522" t="s">
        <v>1099</v>
      </c>
    </row>
    <row r="93523" spans="1:2" x14ac:dyDescent="0.3">
      <c r="A93523" s="2">
        <v>1.5623790127342101</v>
      </c>
      <c r="B93523" t="s">
        <v>1099</v>
      </c>
    </row>
    <row r="93524" spans="1:2" x14ac:dyDescent="0.3">
      <c r="A93524" s="2">
        <v>241.29257984858299</v>
      </c>
      <c r="B93524" t="s">
        <v>1099</v>
      </c>
    </row>
    <row r="93525" spans="1:2" x14ac:dyDescent="0.3">
      <c r="A93525" s="2">
        <v>0.296598739989752</v>
      </c>
      <c r="B93525" t="s">
        <v>1099</v>
      </c>
    </row>
    <row r="93526" spans="1:2" x14ac:dyDescent="0.3">
      <c r="A93526" s="2">
        <v>1.0958620914628201</v>
      </c>
      <c r="B93526" t="s">
        <v>1099</v>
      </c>
    </row>
    <row r="93527" spans="1:2" x14ac:dyDescent="0.3">
      <c r="A93527" s="2">
        <v>0.19879890082629201</v>
      </c>
      <c r="B93527" t="s">
        <v>1099</v>
      </c>
    </row>
    <row r="93528" spans="1:2" x14ac:dyDescent="0.3">
      <c r="A93528" s="2">
        <v>0.271353250636518</v>
      </c>
      <c r="B93528" t="s">
        <v>1099</v>
      </c>
    </row>
    <row r="93529" spans="1:2" x14ac:dyDescent="0.3">
      <c r="A93529" s="2">
        <v>1.2744968618147301</v>
      </c>
      <c r="B93529" t="s">
        <v>1099</v>
      </c>
    </row>
    <row r="93530" spans="1:2" x14ac:dyDescent="0.3">
      <c r="A93530" s="2">
        <v>1373</v>
      </c>
      <c r="B93530" t="s">
        <v>1099</v>
      </c>
    </row>
    <row r="93531" spans="1:2" x14ac:dyDescent="0.3">
      <c r="A93531" s="2">
        <v>44</v>
      </c>
      <c r="B93531" t="s">
        <v>1099</v>
      </c>
    </row>
    <row r="93532" spans="1:2" x14ac:dyDescent="0.3">
      <c r="A93532" s="2">
        <v>3.0999999999999999E-3</v>
      </c>
      <c r="B93532" t="s">
        <v>1099</v>
      </c>
    </row>
    <row r="93533" spans="1:2" x14ac:dyDescent="0.3">
      <c r="A93533" s="2">
        <v>19</v>
      </c>
      <c r="B93533" t="s">
        <v>1099</v>
      </c>
    </row>
    <row r="93534" spans="1:2" x14ac:dyDescent="0.3">
      <c r="A93534" s="2">
        <v>60</v>
      </c>
      <c r="B93534" t="s">
        <v>1099</v>
      </c>
    </row>
    <row r="93535" spans="1:2" x14ac:dyDescent="0.3">
      <c r="A93535" s="2">
        <v>82.4</v>
      </c>
      <c r="B93535" t="s">
        <v>1099</v>
      </c>
    </row>
    <row r="93536" spans="1:2" x14ac:dyDescent="0.3">
      <c r="A93536" s="2">
        <v>1.6000000000000001E-3</v>
      </c>
      <c r="B93536" t="s">
        <v>1099</v>
      </c>
    </row>
    <row r="93537" spans="1:2" x14ac:dyDescent="0.3">
      <c r="A93537" s="2">
        <v>0</v>
      </c>
      <c r="B93537" t="s">
        <v>1099</v>
      </c>
    </row>
    <row r="93538" spans="1:2" x14ac:dyDescent="0.3">
      <c r="A93538" s="2">
        <v>0</v>
      </c>
      <c r="B93538" t="s">
        <v>1099</v>
      </c>
    </row>
    <row r="93539" spans="1:2" x14ac:dyDescent="0.3">
      <c r="A93539" s="2">
        <v>0</v>
      </c>
      <c r="B93539" t="s">
        <v>1099</v>
      </c>
    </row>
    <row r="93540" spans="1:2" x14ac:dyDescent="0.3">
      <c r="A93540" s="2">
        <v>0</v>
      </c>
      <c r="B93540" t="s">
        <v>1099</v>
      </c>
    </row>
    <row r="93541" spans="1:2" x14ac:dyDescent="0.3">
      <c r="A93541" s="2">
        <v>0</v>
      </c>
      <c r="B93541" t="s">
        <v>1099</v>
      </c>
    </row>
    <row r="93542" spans="1:2" x14ac:dyDescent="0.3">
      <c r="A93542" s="2">
        <v>0</v>
      </c>
      <c r="B93542" t="s">
        <v>1099</v>
      </c>
    </row>
    <row r="93543" spans="1:2" x14ac:dyDescent="0.3">
      <c r="A93543" s="2">
        <v>0</v>
      </c>
      <c r="B93543" t="s">
        <v>1099</v>
      </c>
    </row>
    <row r="93544" spans="1:2" x14ac:dyDescent="0.3">
      <c r="A93544" s="2">
        <v>0</v>
      </c>
      <c r="B93544" t="s">
        <v>1099</v>
      </c>
    </row>
    <row r="93545" spans="1:2" x14ac:dyDescent="0.3">
      <c r="A93545" s="2">
        <v>0</v>
      </c>
      <c r="B93545" t="s">
        <v>1099</v>
      </c>
    </row>
    <row r="93546" spans="1:2" x14ac:dyDescent="0.3">
      <c r="A93546" s="2">
        <v>0</v>
      </c>
      <c r="B93546" t="s">
        <v>1099</v>
      </c>
    </row>
    <row r="93547" spans="1:2" x14ac:dyDescent="0.3">
      <c r="A93547" s="2">
        <v>0</v>
      </c>
      <c r="B93547" t="s">
        <v>1099</v>
      </c>
    </row>
    <row r="93548" spans="1:2" x14ac:dyDescent="0.3">
      <c r="A93548" s="2">
        <v>0</v>
      </c>
      <c r="B93548" t="s">
        <v>1099</v>
      </c>
    </row>
    <row r="93549" spans="1:2" x14ac:dyDescent="0.3">
      <c r="A93549" s="2">
        <v>0</v>
      </c>
      <c r="B93549" t="s">
        <v>1099</v>
      </c>
    </row>
    <row r="93550" spans="1:2" x14ac:dyDescent="0.3">
      <c r="A93550" s="2">
        <v>0</v>
      </c>
      <c r="B93550" t="s">
        <v>1099</v>
      </c>
    </row>
    <row r="93551" spans="1:2" x14ac:dyDescent="0.3">
      <c r="A93551" s="2">
        <v>0</v>
      </c>
      <c r="B93551" t="s">
        <v>1099</v>
      </c>
    </row>
    <row r="93552" spans="1:2" x14ac:dyDescent="0.3">
      <c r="A93552" s="2">
        <v>0</v>
      </c>
      <c r="B93552" t="s">
        <v>1099</v>
      </c>
    </row>
    <row r="93553" spans="1:2" x14ac:dyDescent="0.3">
      <c r="A93553" s="2">
        <v>0</v>
      </c>
      <c r="B93553" t="s">
        <v>1099</v>
      </c>
    </row>
    <row r="93554" spans="1:2" x14ac:dyDescent="0.3">
      <c r="A93554" s="2">
        <v>0</v>
      </c>
      <c r="B93554" t="s">
        <v>1099</v>
      </c>
    </row>
    <row r="93555" spans="1:2" x14ac:dyDescent="0.3">
      <c r="A93555" s="2">
        <v>0</v>
      </c>
      <c r="B93555" t="s">
        <v>1099</v>
      </c>
    </row>
    <row r="93556" spans="1:2" x14ac:dyDescent="0.3">
      <c r="A93556" s="2">
        <v>0</v>
      </c>
      <c r="B93556" t="s">
        <v>1099</v>
      </c>
    </row>
    <row r="93557" spans="1:2" x14ac:dyDescent="0.3">
      <c r="A93557" s="2">
        <v>0</v>
      </c>
      <c r="B93557" t="s">
        <v>1099</v>
      </c>
    </row>
    <row r="93558" spans="1:2" x14ac:dyDescent="0.3">
      <c r="A93558" s="2">
        <v>0</v>
      </c>
      <c r="B93558" t="s">
        <v>1099</v>
      </c>
    </row>
    <row r="93559" spans="1:2" x14ac:dyDescent="0.3">
      <c r="A93559" s="2">
        <v>0</v>
      </c>
      <c r="B93559" t="s">
        <v>1099</v>
      </c>
    </row>
    <row r="93560" spans="1:2" x14ac:dyDescent="0.3">
      <c r="A93560" s="2">
        <v>0</v>
      </c>
      <c r="B93560" t="s">
        <v>1099</v>
      </c>
    </row>
    <row r="93561" spans="1:2" x14ac:dyDescent="0.3">
      <c r="A93561" s="2">
        <v>0</v>
      </c>
      <c r="B93561" t="s">
        <v>1099</v>
      </c>
    </row>
    <row r="93562" spans="1:2" x14ac:dyDescent="0.3">
      <c r="A93562" s="2">
        <v>0</v>
      </c>
      <c r="B93562" t="s">
        <v>1099</v>
      </c>
    </row>
    <row r="93563" spans="1:2" x14ac:dyDescent="0.3">
      <c r="A93563" s="2">
        <v>0</v>
      </c>
      <c r="B93563" t="s">
        <v>1099</v>
      </c>
    </row>
    <row r="93564" spans="1:2" x14ac:dyDescent="0.3">
      <c r="A93564" s="2">
        <v>0</v>
      </c>
      <c r="B93564" t="s">
        <v>1099</v>
      </c>
    </row>
    <row r="93565" spans="1:2" x14ac:dyDescent="0.3">
      <c r="A93565" s="2">
        <v>0</v>
      </c>
      <c r="B93565" t="s">
        <v>1099</v>
      </c>
    </row>
    <row r="93566" spans="1:2" x14ac:dyDescent="0.3">
      <c r="A93566" s="2">
        <v>0</v>
      </c>
      <c r="B93566" t="s">
        <v>1099</v>
      </c>
    </row>
    <row r="93567" spans="1:2" x14ac:dyDescent="0.3">
      <c r="A93567" s="2">
        <v>0</v>
      </c>
      <c r="B93567" t="s">
        <v>1099</v>
      </c>
    </row>
    <row r="93568" spans="1:2" x14ac:dyDescent="0.3">
      <c r="A93568" s="2">
        <v>0</v>
      </c>
      <c r="B93568" t="s">
        <v>1099</v>
      </c>
    </row>
    <row r="93569" spans="1:2" x14ac:dyDescent="0.3">
      <c r="A93569" s="2">
        <v>0</v>
      </c>
      <c r="B93569" t="s">
        <v>1099</v>
      </c>
    </row>
    <row r="93570" spans="1:2" x14ac:dyDescent="0.3">
      <c r="A93570" s="2">
        <v>0</v>
      </c>
      <c r="B93570" t="s">
        <v>1099</v>
      </c>
    </row>
    <row r="93571" spans="1:2" x14ac:dyDescent="0.3">
      <c r="A93571" s="2">
        <v>0</v>
      </c>
      <c r="B93571" t="s">
        <v>1099</v>
      </c>
    </row>
    <row r="93572" spans="1:2" x14ac:dyDescent="0.3">
      <c r="A93572" s="2">
        <v>0</v>
      </c>
      <c r="B93572" t="s">
        <v>1099</v>
      </c>
    </row>
    <row r="93573" spans="1:2" x14ac:dyDescent="0.3">
      <c r="A93573" s="2">
        <v>0</v>
      </c>
      <c r="B93573" t="s">
        <v>1099</v>
      </c>
    </row>
    <row r="93574" spans="1:2" x14ac:dyDescent="0.3">
      <c r="A93574" s="2">
        <v>0</v>
      </c>
      <c r="B93574" t="s">
        <v>1099</v>
      </c>
    </row>
    <row r="93575" spans="1:2" x14ac:dyDescent="0.3">
      <c r="A93575" s="2">
        <v>0</v>
      </c>
      <c r="B93575" t="s">
        <v>1099</v>
      </c>
    </row>
    <row r="93576" spans="1:2" x14ac:dyDescent="0.3">
      <c r="A93576" s="2">
        <v>0</v>
      </c>
      <c r="B93576" t="s">
        <v>1099</v>
      </c>
    </row>
    <row r="93577" spans="1:2" x14ac:dyDescent="0.3">
      <c r="A93577" s="2">
        <v>0</v>
      </c>
      <c r="B93577" t="s">
        <v>1099</v>
      </c>
    </row>
    <row r="93578" spans="1:2" x14ac:dyDescent="0.3">
      <c r="A93578" s="2">
        <v>0</v>
      </c>
      <c r="B93578" t="s">
        <v>1099</v>
      </c>
    </row>
    <row r="93579" spans="1:2" x14ac:dyDescent="0.3">
      <c r="A93579" s="2">
        <v>0</v>
      </c>
      <c r="B93579" t="s">
        <v>1099</v>
      </c>
    </row>
    <row r="93580" spans="1:2" x14ac:dyDescent="0.3">
      <c r="A93580" s="2">
        <v>0</v>
      </c>
      <c r="B93580" t="s">
        <v>1099</v>
      </c>
    </row>
    <row r="93581" spans="1:2" x14ac:dyDescent="0.3">
      <c r="A93581" s="2">
        <v>0</v>
      </c>
      <c r="B93581" t="s">
        <v>1099</v>
      </c>
    </row>
    <row r="93582" spans="1:2" x14ac:dyDescent="0.3">
      <c r="A93582" s="2">
        <v>0</v>
      </c>
      <c r="B93582" t="s">
        <v>1099</v>
      </c>
    </row>
    <row r="93583" spans="1:2" x14ac:dyDescent="0.3">
      <c r="A93583" s="2">
        <v>0</v>
      </c>
      <c r="B93583" t="s">
        <v>1099</v>
      </c>
    </row>
    <row r="93584" spans="1:2" x14ac:dyDescent="0.3">
      <c r="A93584" s="2">
        <v>0</v>
      </c>
      <c r="B93584" t="s">
        <v>1099</v>
      </c>
    </row>
    <row r="93585" spans="1:2" x14ac:dyDescent="0.3">
      <c r="A93585" s="2">
        <v>0</v>
      </c>
      <c r="B93585" t="s">
        <v>1099</v>
      </c>
    </row>
    <row r="93586" spans="1:2" x14ac:dyDescent="0.3">
      <c r="A93586" s="2">
        <v>0</v>
      </c>
      <c r="B93586" t="s">
        <v>1099</v>
      </c>
    </row>
    <row r="93587" spans="1:2" x14ac:dyDescent="0.3">
      <c r="A93587" s="2">
        <v>0</v>
      </c>
      <c r="B93587" t="s">
        <v>1099</v>
      </c>
    </row>
    <row r="93588" spans="1:2" x14ac:dyDescent="0.3">
      <c r="A93588" s="2">
        <v>0</v>
      </c>
      <c r="B93588" t="s">
        <v>1099</v>
      </c>
    </row>
    <row r="93589" spans="1:2" x14ac:dyDescent="0.3">
      <c r="A93589" s="2">
        <v>0</v>
      </c>
      <c r="B93589" t="s">
        <v>1099</v>
      </c>
    </row>
    <row r="93590" spans="1:2" x14ac:dyDescent="0.3">
      <c r="A93590" s="2">
        <v>0</v>
      </c>
      <c r="B93590" t="s">
        <v>1099</v>
      </c>
    </row>
    <row r="93591" spans="1:2" x14ac:dyDescent="0.3">
      <c r="A93591" s="2">
        <v>0</v>
      </c>
      <c r="B93591" t="s">
        <v>1099</v>
      </c>
    </row>
    <row r="93592" spans="1:2" x14ac:dyDescent="0.3">
      <c r="A93592" s="2">
        <v>0</v>
      </c>
      <c r="B93592" t="s">
        <v>1099</v>
      </c>
    </row>
    <row r="93593" spans="1:2" x14ac:dyDescent="0.3">
      <c r="A93593" s="2">
        <v>0</v>
      </c>
      <c r="B93593" t="s">
        <v>1099</v>
      </c>
    </row>
    <row r="93594" spans="1:2" x14ac:dyDescent="0.3">
      <c r="A93594" s="2">
        <v>0</v>
      </c>
      <c r="B93594" t="s">
        <v>1099</v>
      </c>
    </row>
    <row r="93595" spans="1:2" x14ac:dyDescent="0.3">
      <c r="A93595" s="2">
        <v>0</v>
      </c>
      <c r="B93595" t="s">
        <v>1099</v>
      </c>
    </row>
    <row r="93596" spans="1:2" x14ac:dyDescent="0.3">
      <c r="A93596" s="2">
        <v>0</v>
      </c>
      <c r="B93596" t="s">
        <v>1099</v>
      </c>
    </row>
    <row r="93597" spans="1:2" x14ac:dyDescent="0.3">
      <c r="A93597" s="2">
        <v>0</v>
      </c>
      <c r="B93597" t="s">
        <v>1099</v>
      </c>
    </row>
    <row r="93598" spans="1:2" x14ac:dyDescent="0.3">
      <c r="A93598" s="2">
        <v>0</v>
      </c>
      <c r="B93598" t="s">
        <v>1099</v>
      </c>
    </row>
    <row r="93599" spans="1:2" x14ac:dyDescent="0.3">
      <c r="A93599" s="2">
        <v>0</v>
      </c>
      <c r="B93599" t="s">
        <v>1099</v>
      </c>
    </row>
    <row r="93600" spans="1:2" x14ac:dyDescent="0.3">
      <c r="A93600" s="2">
        <v>0</v>
      </c>
      <c r="B93600" t="s">
        <v>1099</v>
      </c>
    </row>
    <row r="93601" spans="1:2" x14ac:dyDescent="0.3">
      <c r="A93601" s="2">
        <v>0</v>
      </c>
      <c r="B93601" t="s">
        <v>1099</v>
      </c>
    </row>
    <row r="93602" spans="1:2" x14ac:dyDescent="0.3">
      <c r="A93602" s="2">
        <v>0</v>
      </c>
      <c r="B93602" t="s">
        <v>1099</v>
      </c>
    </row>
    <row r="93603" spans="1:2" x14ac:dyDescent="0.3">
      <c r="A93603" s="2">
        <v>0</v>
      </c>
      <c r="B93603" t="s">
        <v>1099</v>
      </c>
    </row>
    <row r="93604" spans="1:2" x14ac:dyDescent="0.3">
      <c r="A93604" s="2">
        <v>0</v>
      </c>
      <c r="B93604" t="s">
        <v>1099</v>
      </c>
    </row>
    <row r="93605" spans="1:2" x14ac:dyDescent="0.3">
      <c r="A93605" s="2">
        <v>0</v>
      </c>
      <c r="B93605" t="s">
        <v>1099</v>
      </c>
    </row>
    <row r="93606" spans="1:2" x14ac:dyDescent="0.3">
      <c r="A93606" s="2">
        <v>0</v>
      </c>
      <c r="B93606" t="s">
        <v>1099</v>
      </c>
    </row>
    <row r="93607" spans="1:2" x14ac:dyDescent="0.3">
      <c r="A93607" s="2">
        <v>0</v>
      </c>
      <c r="B93607" t="s">
        <v>1099</v>
      </c>
    </row>
    <row r="93608" spans="1:2" x14ac:dyDescent="0.3">
      <c r="A93608" s="2">
        <v>0</v>
      </c>
      <c r="B93608" t="s">
        <v>1099</v>
      </c>
    </row>
    <row r="93609" spans="1:2" x14ac:dyDescent="0.3">
      <c r="A93609" s="2">
        <v>0</v>
      </c>
      <c r="B93609" t="s">
        <v>1099</v>
      </c>
    </row>
    <row r="93610" spans="1:2" x14ac:dyDescent="0.3">
      <c r="A93610" s="2">
        <v>0</v>
      </c>
      <c r="B93610" t="s">
        <v>1099</v>
      </c>
    </row>
    <row r="93611" spans="1:2" x14ac:dyDescent="0.3">
      <c r="A93611" s="2">
        <v>0</v>
      </c>
      <c r="B93611" t="s">
        <v>1099</v>
      </c>
    </row>
    <row r="93612" spans="1:2" x14ac:dyDescent="0.3">
      <c r="A93612" s="2">
        <v>0</v>
      </c>
      <c r="B93612" t="s">
        <v>1099</v>
      </c>
    </row>
    <row r="93613" spans="1:2" x14ac:dyDescent="0.3">
      <c r="A93613" s="2">
        <v>0</v>
      </c>
      <c r="B93613" t="s">
        <v>1099</v>
      </c>
    </row>
    <row r="93614" spans="1:2" x14ac:dyDescent="0.3">
      <c r="A93614" s="2">
        <v>0</v>
      </c>
      <c r="B93614" t="s">
        <v>1099</v>
      </c>
    </row>
    <row r="93615" spans="1:2" x14ac:dyDescent="0.3">
      <c r="A93615" s="2">
        <v>0</v>
      </c>
      <c r="B93615" t="s">
        <v>1099</v>
      </c>
    </row>
    <row r="93616" spans="1:2" x14ac:dyDescent="0.3">
      <c r="A93616" s="2">
        <v>0</v>
      </c>
      <c r="B93616" t="s">
        <v>1099</v>
      </c>
    </row>
    <row r="93617" spans="1:2" x14ac:dyDescent="0.3">
      <c r="A93617" s="2">
        <v>0</v>
      </c>
      <c r="B93617" t="s">
        <v>1099</v>
      </c>
    </row>
    <row r="93618" spans="1:2" x14ac:dyDescent="0.3">
      <c r="A93618" s="2">
        <v>0</v>
      </c>
      <c r="B93618" t="s">
        <v>1099</v>
      </c>
    </row>
    <row r="93619" spans="1:2" x14ac:dyDescent="0.3">
      <c r="A93619" s="2">
        <v>0</v>
      </c>
      <c r="B93619" t="s">
        <v>1099</v>
      </c>
    </row>
    <row r="93620" spans="1:2" x14ac:dyDescent="0.3">
      <c r="A93620" s="2">
        <v>0</v>
      </c>
      <c r="B93620" t="s">
        <v>1099</v>
      </c>
    </row>
    <row r="93621" spans="1:2" x14ac:dyDescent="0.3">
      <c r="A93621" s="2">
        <v>0</v>
      </c>
      <c r="B93621" t="s">
        <v>1099</v>
      </c>
    </row>
    <row r="93622" spans="1:2" x14ac:dyDescent="0.3">
      <c r="A93622" s="2">
        <v>0</v>
      </c>
      <c r="B93622" t="s">
        <v>1099</v>
      </c>
    </row>
    <row r="93623" spans="1:2" x14ac:dyDescent="0.3">
      <c r="A93623" s="2">
        <v>0</v>
      </c>
      <c r="B93623" t="s">
        <v>1099</v>
      </c>
    </row>
    <row r="93624" spans="1:2" x14ac:dyDescent="0.3">
      <c r="A93624" s="2">
        <v>0</v>
      </c>
      <c r="B93624" t="s">
        <v>1099</v>
      </c>
    </row>
    <row r="93625" spans="1:2" x14ac:dyDescent="0.3">
      <c r="A93625" s="2">
        <v>0</v>
      </c>
      <c r="B93625" t="s">
        <v>1099</v>
      </c>
    </row>
    <row r="93626" spans="1:2" x14ac:dyDescent="0.3">
      <c r="A93626" s="2">
        <v>0</v>
      </c>
      <c r="B93626" t="s">
        <v>1099</v>
      </c>
    </row>
    <row r="93627" spans="1:2" x14ac:dyDescent="0.3">
      <c r="A93627" s="2">
        <v>0</v>
      </c>
      <c r="B93627" t="s">
        <v>1099</v>
      </c>
    </row>
    <row r="93628" spans="1:2" x14ac:dyDescent="0.3">
      <c r="A93628" s="2">
        <v>0</v>
      </c>
      <c r="B93628" t="s">
        <v>1099</v>
      </c>
    </row>
    <row r="93629" spans="1:2" x14ac:dyDescent="0.3">
      <c r="A93629" s="2">
        <v>0</v>
      </c>
      <c r="B93629" t="s">
        <v>1099</v>
      </c>
    </row>
    <row r="93630" spans="1:2" x14ac:dyDescent="0.3">
      <c r="A93630" s="2">
        <v>0</v>
      </c>
      <c r="B93630" t="s">
        <v>1099</v>
      </c>
    </row>
    <row r="93631" spans="1:2" x14ac:dyDescent="0.3">
      <c r="A93631" s="2">
        <v>0</v>
      </c>
      <c r="B93631" t="s">
        <v>1099</v>
      </c>
    </row>
    <row r="93632" spans="1:2" x14ac:dyDescent="0.3">
      <c r="A93632" s="2">
        <v>0</v>
      </c>
      <c r="B93632" t="s">
        <v>1099</v>
      </c>
    </row>
    <row r="93633" spans="1:2" x14ac:dyDescent="0.3">
      <c r="A93633" s="2">
        <v>0</v>
      </c>
      <c r="B93633" t="s">
        <v>1099</v>
      </c>
    </row>
    <row r="93634" spans="1:2" x14ac:dyDescent="0.3">
      <c r="A93634" s="2">
        <v>0</v>
      </c>
      <c r="B93634" t="s">
        <v>1099</v>
      </c>
    </row>
    <row r="93635" spans="1:2" x14ac:dyDescent="0.3">
      <c r="A93635" s="2">
        <v>0</v>
      </c>
      <c r="B93635" t="s">
        <v>1099</v>
      </c>
    </row>
    <row r="93636" spans="1:2" x14ac:dyDescent="0.3">
      <c r="A93636" s="2">
        <v>0</v>
      </c>
      <c r="B93636" t="s">
        <v>1099</v>
      </c>
    </row>
    <row r="93637" spans="1:2" x14ac:dyDescent="0.3">
      <c r="A93637" s="2">
        <v>0</v>
      </c>
      <c r="B93637" t="s">
        <v>1099</v>
      </c>
    </row>
    <row r="93638" spans="1:2" x14ac:dyDescent="0.3">
      <c r="A93638" s="2">
        <v>0</v>
      </c>
      <c r="B93638" t="s">
        <v>1099</v>
      </c>
    </row>
    <row r="93639" spans="1:2" x14ac:dyDescent="0.3">
      <c r="A93639" s="2">
        <v>0</v>
      </c>
      <c r="B93639" t="s">
        <v>1099</v>
      </c>
    </row>
    <row r="93640" spans="1:2" x14ac:dyDescent="0.3">
      <c r="A93640" s="2">
        <v>0</v>
      </c>
      <c r="B93640" t="s">
        <v>1099</v>
      </c>
    </row>
    <row r="93641" spans="1:2" x14ac:dyDescent="0.3">
      <c r="A93641" s="2">
        <v>0</v>
      </c>
      <c r="B93641" t="s">
        <v>1099</v>
      </c>
    </row>
    <row r="93642" spans="1:2" x14ac:dyDescent="0.3">
      <c r="A93642" s="2">
        <v>0</v>
      </c>
      <c r="B93642" t="s">
        <v>1099</v>
      </c>
    </row>
    <row r="93643" spans="1:2" x14ac:dyDescent="0.3">
      <c r="A93643" s="2">
        <v>0</v>
      </c>
      <c r="B93643" t="s">
        <v>1099</v>
      </c>
    </row>
    <row r="93644" spans="1:2" x14ac:dyDescent="0.3">
      <c r="A93644" s="2">
        <v>0</v>
      </c>
      <c r="B93644" t="s">
        <v>1099</v>
      </c>
    </row>
    <row r="93645" spans="1:2" x14ac:dyDescent="0.3">
      <c r="A93645" s="2">
        <v>0</v>
      </c>
      <c r="B93645" t="s">
        <v>1099</v>
      </c>
    </row>
    <row r="93646" spans="1:2" x14ac:dyDescent="0.3">
      <c r="A93646" s="2">
        <v>0</v>
      </c>
      <c r="B93646" t="s">
        <v>1099</v>
      </c>
    </row>
    <row r="93647" spans="1:2" x14ac:dyDescent="0.3">
      <c r="A93647" s="2">
        <v>0</v>
      </c>
      <c r="B93647" t="s">
        <v>1099</v>
      </c>
    </row>
    <row r="93648" spans="1:2" x14ac:dyDescent="0.3">
      <c r="A93648" s="2">
        <v>0</v>
      </c>
      <c r="B93648" t="s">
        <v>1099</v>
      </c>
    </row>
    <row r="93649" spans="1:2" x14ac:dyDescent="0.3">
      <c r="A93649" s="2">
        <v>0</v>
      </c>
      <c r="B93649" t="s">
        <v>1099</v>
      </c>
    </row>
    <row r="93650" spans="1:2" x14ac:dyDescent="0.3">
      <c r="A93650" s="2">
        <v>0</v>
      </c>
      <c r="B93650" t="s">
        <v>1099</v>
      </c>
    </row>
    <row r="93651" spans="1:2" x14ac:dyDescent="0.3">
      <c r="A93651" s="2">
        <v>0</v>
      </c>
      <c r="B93651" t="s">
        <v>1099</v>
      </c>
    </row>
    <row r="93652" spans="1:2" x14ac:dyDescent="0.3">
      <c r="A93652" s="2">
        <v>0</v>
      </c>
      <c r="B93652" t="s">
        <v>1099</v>
      </c>
    </row>
    <row r="93653" spans="1:2" x14ac:dyDescent="0.3">
      <c r="A93653" s="2">
        <v>0</v>
      </c>
      <c r="B93653" t="s">
        <v>1099</v>
      </c>
    </row>
    <row r="93654" spans="1:2" x14ac:dyDescent="0.3">
      <c r="A93654" s="2">
        <v>0</v>
      </c>
      <c r="B93654" t="s">
        <v>1099</v>
      </c>
    </row>
    <row r="93655" spans="1:2" x14ac:dyDescent="0.3">
      <c r="A93655" s="2">
        <v>0</v>
      </c>
      <c r="B93655" t="s">
        <v>1099</v>
      </c>
    </row>
    <row r="93656" spans="1:2" x14ac:dyDescent="0.3">
      <c r="A93656" s="2">
        <v>0</v>
      </c>
      <c r="B93656" t="s">
        <v>1099</v>
      </c>
    </row>
    <row r="93657" spans="1:2" x14ac:dyDescent="0.3">
      <c r="A93657" s="2">
        <v>0</v>
      </c>
      <c r="B93657" t="s">
        <v>1099</v>
      </c>
    </row>
    <row r="93658" spans="1:2" x14ac:dyDescent="0.3">
      <c r="A93658" s="2">
        <v>0</v>
      </c>
      <c r="B93658" t="s">
        <v>1099</v>
      </c>
    </row>
    <row r="93659" spans="1:2" x14ac:dyDescent="0.3">
      <c r="A93659" s="2">
        <v>0</v>
      </c>
      <c r="B93659" t="s">
        <v>1099</v>
      </c>
    </row>
    <row r="93660" spans="1:2" x14ac:dyDescent="0.3">
      <c r="A93660" s="2">
        <v>0</v>
      </c>
      <c r="B93660" t="s">
        <v>1099</v>
      </c>
    </row>
    <row r="93661" spans="1:2" x14ac:dyDescent="0.3">
      <c r="A93661" s="2">
        <v>0</v>
      </c>
      <c r="B93661" t="s">
        <v>1099</v>
      </c>
    </row>
    <row r="93662" spans="1:2" x14ac:dyDescent="0.3">
      <c r="A93662" s="2">
        <v>0</v>
      </c>
      <c r="B93662" t="s">
        <v>1099</v>
      </c>
    </row>
    <row r="93663" spans="1:2" x14ac:dyDescent="0.3">
      <c r="A93663" s="2">
        <v>0</v>
      </c>
      <c r="B93663" t="s">
        <v>1099</v>
      </c>
    </row>
    <row r="93664" spans="1:2" x14ac:dyDescent="0.3">
      <c r="A93664" s="2">
        <v>0</v>
      </c>
      <c r="B93664" t="s">
        <v>1099</v>
      </c>
    </row>
    <row r="93665" spans="1:2" x14ac:dyDescent="0.3">
      <c r="A93665" s="2">
        <v>0</v>
      </c>
      <c r="B93665" t="s">
        <v>1099</v>
      </c>
    </row>
    <row r="93666" spans="1:2" x14ac:dyDescent="0.3">
      <c r="A93666" s="2">
        <v>0</v>
      </c>
      <c r="B93666" t="s">
        <v>1099</v>
      </c>
    </row>
    <row r="93667" spans="1:2" x14ac:dyDescent="0.3">
      <c r="A93667" s="2">
        <v>0</v>
      </c>
      <c r="B93667" t="s">
        <v>1099</v>
      </c>
    </row>
    <row r="93668" spans="1:2" x14ac:dyDescent="0.3">
      <c r="A93668" s="2">
        <v>0</v>
      </c>
      <c r="B93668" t="s">
        <v>1099</v>
      </c>
    </row>
    <row r="93669" spans="1:2" x14ac:dyDescent="0.3">
      <c r="A93669" s="2">
        <v>0</v>
      </c>
      <c r="B93669" t="s">
        <v>1099</v>
      </c>
    </row>
    <row r="93670" spans="1:2" x14ac:dyDescent="0.3">
      <c r="A93670" s="2">
        <v>0</v>
      </c>
      <c r="B93670" t="s">
        <v>1099</v>
      </c>
    </row>
    <row r="93671" spans="1:2" x14ac:dyDescent="0.3">
      <c r="A93671" s="2">
        <v>0</v>
      </c>
      <c r="B93671" t="s">
        <v>1099</v>
      </c>
    </row>
    <row r="93672" spans="1:2" x14ac:dyDescent="0.3">
      <c r="A93672" s="2">
        <v>0</v>
      </c>
      <c r="B93672" t="s">
        <v>1099</v>
      </c>
    </row>
    <row r="93673" spans="1:2" x14ac:dyDescent="0.3">
      <c r="A93673" s="2">
        <v>0</v>
      </c>
      <c r="B93673" t="s">
        <v>1099</v>
      </c>
    </row>
    <row r="93674" spans="1:2" x14ac:dyDescent="0.3">
      <c r="A93674" s="2">
        <v>0</v>
      </c>
      <c r="B93674" t="s">
        <v>1099</v>
      </c>
    </row>
    <row r="93675" spans="1:2" x14ac:dyDescent="0.3">
      <c r="A93675" s="2">
        <v>0</v>
      </c>
      <c r="B93675" t="s">
        <v>1099</v>
      </c>
    </row>
    <row r="93676" spans="1:2" x14ac:dyDescent="0.3">
      <c r="A93676" s="2">
        <v>0</v>
      </c>
      <c r="B93676" t="s">
        <v>1099</v>
      </c>
    </row>
    <row r="93677" spans="1:2" x14ac:dyDescent="0.3">
      <c r="A93677" s="2">
        <v>0</v>
      </c>
      <c r="B93677" t="s">
        <v>1099</v>
      </c>
    </row>
    <row r="93678" spans="1:2" x14ac:dyDescent="0.3">
      <c r="A93678" s="2">
        <v>0</v>
      </c>
      <c r="B93678" t="s">
        <v>1099</v>
      </c>
    </row>
    <row r="93679" spans="1:2" x14ac:dyDescent="0.3">
      <c r="A93679" s="2">
        <v>0</v>
      </c>
      <c r="B93679" t="s">
        <v>1099</v>
      </c>
    </row>
    <row r="93680" spans="1:2" x14ac:dyDescent="0.3">
      <c r="A93680" s="2">
        <v>0</v>
      </c>
      <c r="B93680" t="s">
        <v>1099</v>
      </c>
    </row>
    <row r="93681" spans="1:2" x14ac:dyDescent="0.3">
      <c r="A93681" s="2">
        <v>0</v>
      </c>
      <c r="B93681" t="s">
        <v>1099</v>
      </c>
    </row>
    <row r="93682" spans="1:2" x14ac:dyDescent="0.3">
      <c r="A93682" s="2">
        <v>0</v>
      </c>
      <c r="B93682" t="s">
        <v>1099</v>
      </c>
    </row>
    <row r="93683" spans="1:2" x14ac:dyDescent="0.3">
      <c r="A93683" s="2">
        <v>0</v>
      </c>
      <c r="B93683" t="s">
        <v>1099</v>
      </c>
    </row>
    <row r="93684" spans="1:2" x14ac:dyDescent="0.3">
      <c r="A93684" s="2">
        <v>0</v>
      </c>
      <c r="B93684" t="s">
        <v>1099</v>
      </c>
    </row>
    <row r="93685" spans="1:2" x14ac:dyDescent="0.3">
      <c r="A93685" s="2">
        <v>0</v>
      </c>
      <c r="B93685" t="s">
        <v>1099</v>
      </c>
    </row>
    <row r="93686" spans="1:2" x14ac:dyDescent="0.3">
      <c r="A93686" s="2">
        <v>0</v>
      </c>
      <c r="B93686" t="s">
        <v>1099</v>
      </c>
    </row>
    <row r="93687" spans="1:2" x14ac:dyDescent="0.3">
      <c r="A93687" s="2">
        <v>0</v>
      </c>
      <c r="B93687" t="s">
        <v>1099</v>
      </c>
    </row>
    <row r="93688" spans="1:2" x14ac:dyDescent="0.3">
      <c r="A93688" s="2">
        <v>0</v>
      </c>
      <c r="B93688" t="s">
        <v>1099</v>
      </c>
    </row>
    <row r="93689" spans="1:2" x14ac:dyDescent="0.3">
      <c r="A93689" s="2">
        <v>0</v>
      </c>
      <c r="B93689" t="s">
        <v>1099</v>
      </c>
    </row>
    <row r="93690" spans="1:2" x14ac:dyDescent="0.3">
      <c r="A93690" s="2">
        <v>0</v>
      </c>
      <c r="B93690" t="s">
        <v>1099</v>
      </c>
    </row>
    <row r="93691" spans="1:2" x14ac:dyDescent="0.3">
      <c r="A93691" s="2">
        <v>0</v>
      </c>
      <c r="B93691" t="s">
        <v>1099</v>
      </c>
    </row>
    <row r="93692" spans="1:2" x14ac:dyDescent="0.3">
      <c r="A93692" s="2">
        <v>0</v>
      </c>
      <c r="B93692" t="s">
        <v>1099</v>
      </c>
    </row>
    <row r="93693" spans="1:2" x14ac:dyDescent="0.3">
      <c r="A93693" s="2">
        <v>0</v>
      </c>
      <c r="B93693" t="s">
        <v>1099</v>
      </c>
    </row>
    <row r="93694" spans="1:2" x14ac:dyDescent="0.3">
      <c r="A93694" s="2">
        <v>0</v>
      </c>
      <c r="B93694" t="s">
        <v>1099</v>
      </c>
    </row>
    <row r="93695" spans="1:2" x14ac:dyDescent="0.3">
      <c r="A93695" s="2">
        <v>0</v>
      </c>
      <c r="B93695" t="s">
        <v>1099</v>
      </c>
    </row>
    <row r="93696" spans="1:2" x14ac:dyDescent="0.3">
      <c r="A93696" s="2">
        <v>0</v>
      </c>
      <c r="B93696" t="s">
        <v>1099</v>
      </c>
    </row>
    <row r="93697" spans="1:2" x14ac:dyDescent="0.3">
      <c r="A93697" s="2">
        <v>0</v>
      </c>
      <c r="B93697" t="s">
        <v>1099</v>
      </c>
    </row>
    <row r="93698" spans="1:2" x14ac:dyDescent="0.3">
      <c r="A93698" s="2">
        <v>0</v>
      </c>
      <c r="B93698" t="s">
        <v>1099</v>
      </c>
    </row>
    <row r="93699" spans="1:2" x14ac:dyDescent="0.3">
      <c r="A93699" s="2">
        <v>0</v>
      </c>
      <c r="B93699" t="s">
        <v>1099</v>
      </c>
    </row>
    <row r="93700" spans="1:2" x14ac:dyDescent="0.3">
      <c r="A93700" s="2">
        <v>0</v>
      </c>
      <c r="B93700" t="s">
        <v>1099</v>
      </c>
    </row>
    <row r="93701" spans="1:2" x14ac:dyDescent="0.3">
      <c r="A93701" s="2">
        <v>0</v>
      </c>
      <c r="B93701" t="s">
        <v>1099</v>
      </c>
    </row>
    <row r="93702" spans="1:2" x14ac:dyDescent="0.3">
      <c r="A93702" s="2">
        <v>0</v>
      </c>
      <c r="B93702" t="s">
        <v>1099</v>
      </c>
    </row>
    <row r="93703" spans="1:2" x14ac:dyDescent="0.3">
      <c r="A93703" s="2">
        <v>0</v>
      </c>
      <c r="B93703" t="s">
        <v>1099</v>
      </c>
    </row>
    <row r="93704" spans="1:2" x14ac:dyDescent="0.3">
      <c r="A93704" s="2">
        <v>0</v>
      </c>
      <c r="B93704" t="s">
        <v>1099</v>
      </c>
    </row>
    <row r="93705" spans="1:2" x14ac:dyDescent="0.3">
      <c r="A93705" s="2">
        <v>0</v>
      </c>
      <c r="B93705" t="s">
        <v>1099</v>
      </c>
    </row>
    <row r="93706" spans="1:2" x14ac:dyDescent="0.3">
      <c r="A93706" s="2">
        <v>0</v>
      </c>
      <c r="B93706" t="s">
        <v>1099</v>
      </c>
    </row>
    <row r="93707" spans="1:2" x14ac:dyDescent="0.3">
      <c r="A93707" s="2">
        <v>0</v>
      </c>
      <c r="B93707" t="s">
        <v>1099</v>
      </c>
    </row>
    <row r="93708" spans="1:2" x14ac:dyDescent="0.3">
      <c r="A93708" s="2">
        <v>0</v>
      </c>
      <c r="B93708" t="s">
        <v>1099</v>
      </c>
    </row>
    <row r="93709" spans="1:2" x14ac:dyDescent="0.3">
      <c r="A93709" s="2">
        <v>0</v>
      </c>
      <c r="B93709" t="s">
        <v>1099</v>
      </c>
    </row>
    <row r="93710" spans="1:2" x14ac:dyDescent="0.3">
      <c r="A93710" s="2">
        <v>0</v>
      </c>
      <c r="B93710" t="s">
        <v>1099</v>
      </c>
    </row>
    <row r="93711" spans="1:2" x14ac:dyDescent="0.3">
      <c r="A93711" s="2">
        <v>0</v>
      </c>
      <c r="B93711" t="s">
        <v>1099</v>
      </c>
    </row>
    <row r="93712" spans="1:2" x14ac:dyDescent="0.3">
      <c r="A93712" s="2">
        <v>0</v>
      </c>
      <c r="B93712" t="s">
        <v>1099</v>
      </c>
    </row>
    <row r="93713" spans="1:2" x14ac:dyDescent="0.3">
      <c r="A93713" s="2">
        <v>0</v>
      </c>
      <c r="B93713" t="s">
        <v>1099</v>
      </c>
    </row>
    <row r="93714" spans="1:2" x14ac:dyDescent="0.3">
      <c r="A93714" s="2">
        <v>0</v>
      </c>
      <c r="B93714" t="s">
        <v>1099</v>
      </c>
    </row>
    <row r="93715" spans="1:2" x14ac:dyDescent="0.3">
      <c r="A93715" s="2">
        <v>0</v>
      </c>
      <c r="B93715" t="s">
        <v>1099</v>
      </c>
    </row>
    <row r="93716" spans="1:2" x14ac:dyDescent="0.3">
      <c r="A93716" s="2">
        <v>0</v>
      </c>
      <c r="B93716" t="s">
        <v>1099</v>
      </c>
    </row>
    <row r="93717" spans="1:2" x14ac:dyDescent="0.3">
      <c r="A93717" s="2">
        <v>0</v>
      </c>
      <c r="B93717" t="s">
        <v>1099</v>
      </c>
    </row>
    <row r="93718" spans="1:2" x14ac:dyDescent="0.3">
      <c r="A93718" s="2">
        <v>0</v>
      </c>
      <c r="B93718" t="s">
        <v>1099</v>
      </c>
    </row>
    <row r="93719" spans="1:2" x14ac:dyDescent="0.3">
      <c r="A93719" s="2">
        <v>0</v>
      </c>
      <c r="B93719" t="s">
        <v>1099</v>
      </c>
    </row>
    <row r="93720" spans="1:2" x14ac:dyDescent="0.3">
      <c r="A93720" s="2">
        <v>0</v>
      </c>
      <c r="B93720" t="s">
        <v>1099</v>
      </c>
    </row>
    <row r="93721" spans="1:2" x14ac:dyDescent="0.3">
      <c r="A93721" s="2">
        <v>0</v>
      </c>
      <c r="B93721" t="s">
        <v>1099</v>
      </c>
    </row>
    <row r="93722" spans="1:2" x14ac:dyDescent="0.3">
      <c r="A93722" s="2">
        <v>0</v>
      </c>
      <c r="B93722" t="s">
        <v>1099</v>
      </c>
    </row>
    <row r="93723" spans="1:2" x14ac:dyDescent="0.3">
      <c r="A93723" s="2">
        <v>0</v>
      </c>
      <c r="B93723" t="s">
        <v>1099</v>
      </c>
    </row>
    <row r="93724" spans="1:2" x14ac:dyDescent="0.3">
      <c r="A93724" s="2">
        <v>0</v>
      </c>
      <c r="B93724" t="s">
        <v>1099</v>
      </c>
    </row>
    <row r="93725" spans="1:2" x14ac:dyDescent="0.3">
      <c r="A93725" s="2">
        <v>0</v>
      </c>
      <c r="B93725" t="s">
        <v>1099</v>
      </c>
    </row>
    <row r="93726" spans="1:2" x14ac:dyDescent="0.3">
      <c r="A93726" s="2">
        <v>0</v>
      </c>
      <c r="B93726" t="s">
        <v>1099</v>
      </c>
    </row>
    <row r="93727" spans="1:2" x14ac:dyDescent="0.3">
      <c r="A93727" s="2">
        <v>0</v>
      </c>
      <c r="B93727" t="s">
        <v>1099</v>
      </c>
    </row>
    <row r="93728" spans="1:2" x14ac:dyDescent="0.3">
      <c r="A93728" s="2">
        <v>0</v>
      </c>
      <c r="B93728" t="s">
        <v>1099</v>
      </c>
    </row>
    <row r="93729" spans="1:2" x14ac:dyDescent="0.3">
      <c r="A93729" s="2">
        <v>0</v>
      </c>
      <c r="B93729" t="s">
        <v>1099</v>
      </c>
    </row>
    <row r="93730" spans="1:2" x14ac:dyDescent="0.3">
      <c r="A93730" s="2">
        <v>0</v>
      </c>
      <c r="B93730" t="s">
        <v>1099</v>
      </c>
    </row>
    <row r="93731" spans="1:2" x14ac:dyDescent="0.3">
      <c r="A93731" s="2">
        <v>0</v>
      </c>
      <c r="B93731" t="s">
        <v>1099</v>
      </c>
    </row>
    <row r="93732" spans="1:2" x14ac:dyDescent="0.3">
      <c r="A93732" s="2">
        <v>0</v>
      </c>
      <c r="B93732" t="s">
        <v>1099</v>
      </c>
    </row>
    <row r="93733" spans="1:2" x14ac:dyDescent="0.3">
      <c r="A93733" s="2">
        <v>0</v>
      </c>
      <c r="B93733" t="s">
        <v>1099</v>
      </c>
    </row>
    <row r="93734" spans="1:2" x14ac:dyDescent="0.3">
      <c r="A93734" s="2">
        <v>0</v>
      </c>
      <c r="B93734" t="s">
        <v>1099</v>
      </c>
    </row>
    <row r="93735" spans="1:2" x14ac:dyDescent="0.3">
      <c r="A93735" s="2">
        <v>0</v>
      </c>
      <c r="B93735" t="s">
        <v>1099</v>
      </c>
    </row>
    <row r="93736" spans="1:2" x14ac:dyDescent="0.3">
      <c r="A93736" s="2">
        <v>0</v>
      </c>
      <c r="B93736" t="s">
        <v>1099</v>
      </c>
    </row>
    <row r="93737" spans="1:2" x14ac:dyDescent="0.3">
      <c r="A93737" s="2">
        <v>0</v>
      </c>
      <c r="B93737" t="s">
        <v>1099</v>
      </c>
    </row>
    <row r="93738" spans="1:2" x14ac:dyDescent="0.3">
      <c r="A93738" s="2">
        <v>0</v>
      </c>
      <c r="B93738" t="s">
        <v>1099</v>
      </c>
    </row>
    <row r="93739" spans="1:2" x14ac:dyDescent="0.3">
      <c r="A93739" s="2">
        <v>0</v>
      </c>
      <c r="B93739" t="s">
        <v>1099</v>
      </c>
    </row>
    <row r="93740" spans="1:2" x14ac:dyDescent="0.3">
      <c r="A93740" s="2">
        <v>0</v>
      </c>
      <c r="B93740" t="s">
        <v>1099</v>
      </c>
    </row>
    <row r="93741" spans="1:2" x14ac:dyDescent="0.3">
      <c r="A93741" s="2">
        <v>0</v>
      </c>
      <c r="B93741" t="s">
        <v>1099</v>
      </c>
    </row>
    <row r="93742" spans="1:2" x14ac:dyDescent="0.3">
      <c r="A93742" s="2">
        <v>0</v>
      </c>
      <c r="B93742" t="s">
        <v>1099</v>
      </c>
    </row>
    <row r="93743" spans="1:2" x14ac:dyDescent="0.3">
      <c r="A93743" s="2">
        <v>0</v>
      </c>
      <c r="B93743" t="s">
        <v>1099</v>
      </c>
    </row>
    <row r="93744" spans="1:2" x14ac:dyDescent="0.3">
      <c r="A93744" s="2">
        <v>0</v>
      </c>
      <c r="B93744" t="s">
        <v>1099</v>
      </c>
    </row>
    <row r="93745" spans="1:2" x14ac:dyDescent="0.3">
      <c r="A93745" s="2">
        <v>0</v>
      </c>
      <c r="B93745" t="s">
        <v>1099</v>
      </c>
    </row>
    <row r="93746" spans="1:2" x14ac:dyDescent="0.3">
      <c r="A93746" s="2">
        <v>0</v>
      </c>
      <c r="B93746" t="s">
        <v>1099</v>
      </c>
    </row>
    <row r="93747" spans="1:2" x14ac:dyDescent="0.3">
      <c r="A93747" s="2">
        <v>0</v>
      </c>
      <c r="B93747" t="s">
        <v>1099</v>
      </c>
    </row>
    <row r="93748" spans="1:2" x14ac:dyDescent="0.3">
      <c r="A93748" s="2">
        <v>0</v>
      </c>
      <c r="B93748" t="s">
        <v>1099</v>
      </c>
    </row>
    <row r="93749" spans="1:2" x14ac:dyDescent="0.3">
      <c r="A93749" s="2">
        <v>0</v>
      </c>
      <c r="B93749" t="s">
        <v>1099</v>
      </c>
    </row>
    <row r="93750" spans="1:2" x14ac:dyDescent="0.3">
      <c r="A93750" s="2">
        <v>0</v>
      </c>
      <c r="B93750" t="s">
        <v>1099</v>
      </c>
    </row>
    <row r="93751" spans="1:2" x14ac:dyDescent="0.3">
      <c r="A93751" s="2">
        <v>0</v>
      </c>
      <c r="B93751" t="s">
        <v>1099</v>
      </c>
    </row>
    <row r="93752" spans="1:2" x14ac:dyDescent="0.3">
      <c r="A93752" s="2">
        <v>0</v>
      </c>
      <c r="B93752" t="s">
        <v>1099</v>
      </c>
    </row>
    <row r="93753" spans="1:2" x14ac:dyDescent="0.3">
      <c r="A93753" s="2">
        <v>0</v>
      </c>
      <c r="B93753" t="s">
        <v>1099</v>
      </c>
    </row>
    <row r="93754" spans="1:2" x14ac:dyDescent="0.3">
      <c r="A93754" s="2">
        <v>0</v>
      </c>
      <c r="B93754" t="s">
        <v>1099</v>
      </c>
    </row>
    <row r="93755" spans="1:2" x14ac:dyDescent="0.3">
      <c r="A93755" s="2">
        <v>0</v>
      </c>
      <c r="B93755" t="s">
        <v>1099</v>
      </c>
    </row>
    <row r="93756" spans="1:2" x14ac:dyDescent="0.3">
      <c r="A93756" s="2">
        <v>0</v>
      </c>
      <c r="B93756" t="s">
        <v>1099</v>
      </c>
    </row>
    <row r="93757" spans="1:2" x14ac:dyDescent="0.3">
      <c r="A93757" s="2">
        <v>0</v>
      </c>
      <c r="B93757" t="s">
        <v>1099</v>
      </c>
    </row>
    <row r="93758" spans="1:2" x14ac:dyDescent="0.3">
      <c r="A93758" s="2">
        <v>0</v>
      </c>
      <c r="B93758" t="s">
        <v>1099</v>
      </c>
    </row>
    <row r="93759" spans="1:2" x14ac:dyDescent="0.3">
      <c r="A93759" s="2">
        <v>0</v>
      </c>
      <c r="B93759" t="s">
        <v>1099</v>
      </c>
    </row>
    <row r="93760" spans="1:2" x14ac:dyDescent="0.3">
      <c r="A93760" s="2">
        <v>0</v>
      </c>
      <c r="B93760" t="s">
        <v>1099</v>
      </c>
    </row>
    <row r="93761" spans="1:2" x14ac:dyDescent="0.3">
      <c r="A93761" s="2">
        <v>0</v>
      </c>
      <c r="B93761" t="s">
        <v>1099</v>
      </c>
    </row>
    <row r="93762" spans="1:2" x14ac:dyDescent="0.3">
      <c r="A93762" s="2">
        <v>0</v>
      </c>
      <c r="B93762" t="s">
        <v>1099</v>
      </c>
    </row>
    <row r="93763" spans="1:2" x14ac:dyDescent="0.3">
      <c r="A93763" s="2">
        <v>0</v>
      </c>
      <c r="B93763" t="s">
        <v>1099</v>
      </c>
    </row>
    <row r="93764" spans="1:2" x14ac:dyDescent="0.3">
      <c r="A93764" s="2">
        <v>0</v>
      </c>
      <c r="B93764" t="s">
        <v>1099</v>
      </c>
    </row>
    <row r="93765" spans="1:2" x14ac:dyDescent="0.3">
      <c r="A93765" s="2">
        <v>0</v>
      </c>
      <c r="B93765" t="s">
        <v>1099</v>
      </c>
    </row>
    <row r="93766" spans="1:2" x14ac:dyDescent="0.3">
      <c r="A93766" s="2">
        <v>0</v>
      </c>
      <c r="B93766" t="s">
        <v>1099</v>
      </c>
    </row>
    <row r="93767" spans="1:2" x14ac:dyDescent="0.3">
      <c r="A93767" s="2">
        <v>0</v>
      </c>
      <c r="B93767" t="s">
        <v>1099</v>
      </c>
    </row>
    <row r="93768" spans="1:2" x14ac:dyDescent="0.3">
      <c r="A93768" s="2">
        <v>0</v>
      </c>
      <c r="B93768" t="s">
        <v>1099</v>
      </c>
    </row>
    <row r="93769" spans="1:2" x14ac:dyDescent="0.3">
      <c r="A93769" s="2">
        <v>0</v>
      </c>
      <c r="B93769" t="s">
        <v>1099</v>
      </c>
    </row>
    <row r="93770" spans="1:2" x14ac:dyDescent="0.3">
      <c r="A93770" s="2">
        <v>0</v>
      </c>
      <c r="B93770" t="s">
        <v>1099</v>
      </c>
    </row>
    <row r="93771" spans="1:2" x14ac:dyDescent="0.3">
      <c r="A93771" s="2">
        <v>0</v>
      </c>
      <c r="B93771" t="s">
        <v>1099</v>
      </c>
    </row>
    <row r="93772" spans="1:2" x14ac:dyDescent="0.3">
      <c r="A93772" s="2">
        <v>0</v>
      </c>
      <c r="B93772" t="s">
        <v>1099</v>
      </c>
    </row>
    <row r="93773" spans="1:2" x14ac:dyDescent="0.3">
      <c r="A93773" s="2">
        <v>0</v>
      </c>
      <c r="B93773" t="s">
        <v>1099</v>
      </c>
    </row>
    <row r="93774" spans="1:2" x14ac:dyDescent="0.3">
      <c r="A93774" s="2">
        <v>0</v>
      </c>
      <c r="B93774" t="s">
        <v>1099</v>
      </c>
    </row>
    <row r="93775" spans="1:2" x14ac:dyDescent="0.3">
      <c r="A93775" s="2">
        <v>0</v>
      </c>
      <c r="B93775" t="s">
        <v>1099</v>
      </c>
    </row>
    <row r="93776" spans="1:2" x14ac:dyDescent="0.3">
      <c r="A93776" s="2">
        <v>0</v>
      </c>
      <c r="B93776" t="s">
        <v>1099</v>
      </c>
    </row>
    <row r="93777" spans="1:2" x14ac:dyDescent="0.3">
      <c r="A93777" s="2">
        <v>0</v>
      </c>
      <c r="B93777" t="s">
        <v>1099</v>
      </c>
    </row>
    <row r="93778" spans="1:2" x14ac:dyDescent="0.3">
      <c r="A93778" s="2">
        <v>0</v>
      </c>
      <c r="B93778" t="s">
        <v>1099</v>
      </c>
    </row>
    <row r="93779" spans="1:2" x14ac:dyDescent="0.3">
      <c r="A93779" s="2">
        <v>0</v>
      </c>
      <c r="B93779" t="s">
        <v>1099</v>
      </c>
    </row>
    <row r="93780" spans="1:2" x14ac:dyDescent="0.3">
      <c r="A93780" s="2">
        <v>0</v>
      </c>
      <c r="B93780" t="s">
        <v>1099</v>
      </c>
    </row>
    <row r="93781" spans="1:2" x14ac:dyDescent="0.3">
      <c r="A93781" s="2">
        <v>0</v>
      </c>
      <c r="B93781" t="s">
        <v>1099</v>
      </c>
    </row>
    <row r="93782" spans="1:2" x14ac:dyDescent="0.3">
      <c r="A93782" s="2">
        <v>0</v>
      </c>
      <c r="B93782" t="s">
        <v>1099</v>
      </c>
    </row>
    <row r="93783" spans="1:2" x14ac:dyDescent="0.3">
      <c r="A93783" s="2">
        <v>0</v>
      </c>
      <c r="B93783" t="s">
        <v>1099</v>
      </c>
    </row>
    <row r="93784" spans="1:2" x14ac:dyDescent="0.3">
      <c r="A93784" s="2">
        <v>0</v>
      </c>
      <c r="B93784" t="s">
        <v>1099</v>
      </c>
    </row>
    <row r="93785" spans="1:2" x14ac:dyDescent="0.3">
      <c r="A93785" s="2">
        <v>0</v>
      </c>
      <c r="B93785" t="s">
        <v>1099</v>
      </c>
    </row>
    <row r="93786" spans="1:2" x14ac:dyDescent="0.3">
      <c r="A93786" s="2">
        <v>0</v>
      </c>
      <c r="B93786" t="s">
        <v>1099</v>
      </c>
    </row>
    <row r="93787" spans="1:2" x14ac:dyDescent="0.3">
      <c r="A93787" s="2">
        <v>0</v>
      </c>
      <c r="B93787" t="s">
        <v>1099</v>
      </c>
    </row>
    <row r="93788" spans="1:2" x14ac:dyDescent="0.3">
      <c r="A93788" s="2">
        <v>0</v>
      </c>
      <c r="B93788" t="s">
        <v>1099</v>
      </c>
    </row>
    <row r="93789" spans="1:2" x14ac:dyDescent="0.3">
      <c r="A93789" s="2">
        <v>0</v>
      </c>
      <c r="B93789" t="s">
        <v>1099</v>
      </c>
    </row>
    <row r="93790" spans="1:2" x14ac:dyDescent="0.3">
      <c r="A93790" s="2">
        <v>0</v>
      </c>
      <c r="B93790" t="s">
        <v>1099</v>
      </c>
    </row>
    <row r="93791" spans="1:2" x14ac:dyDescent="0.3">
      <c r="A93791" s="2">
        <v>0</v>
      </c>
      <c r="B93791" t="s">
        <v>1099</v>
      </c>
    </row>
    <row r="93792" spans="1:2" x14ac:dyDescent="0.3">
      <c r="A93792" s="2">
        <v>0</v>
      </c>
      <c r="B93792" t="s">
        <v>1099</v>
      </c>
    </row>
    <row r="93793" spans="1:2" x14ac:dyDescent="0.3">
      <c r="A93793" s="2">
        <v>0</v>
      </c>
      <c r="B93793" t="s">
        <v>1099</v>
      </c>
    </row>
    <row r="93794" spans="1:2" x14ac:dyDescent="0.3">
      <c r="A93794" s="2">
        <v>0</v>
      </c>
      <c r="B93794" t="s">
        <v>1099</v>
      </c>
    </row>
    <row r="93795" spans="1:2" x14ac:dyDescent="0.3">
      <c r="A93795" s="2">
        <v>0</v>
      </c>
      <c r="B93795" t="s">
        <v>1099</v>
      </c>
    </row>
    <row r="93796" spans="1:2" x14ac:dyDescent="0.3">
      <c r="A93796" s="2">
        <v>0</v>
      </c>
      <c r="B93796" t="s">
        <v>1099</v>
      </c>
    </row>
    <row r="93797" spans="1:2" x14ac:dyDescent="0.3">
      <c r="A93797" s="2">
        <v>0</v>
      </c>
      <c r="B93797" t="s">
        <v>1099</v>
      </c>
    </row>
    <row r="93798" spans="1:2" x14ac:dyDescent="0.3">
      <c r="A93798" s="2">
        <v>0</v>
      </c>
      <c r="B93798" t="s">
        <v>1099</v>
      </c>
    </row>
    <row r="93799" spans="1:2" x14ac:dyDescent="0.3">
      <c r="A93799" s="2">
        <v>0</v>
      </c>
      <c r="B93799" t="s">
        <v>1099</v>
      </c>
    </row>
    <row r="93800" spans="1:2" x14ac:dyDescent="0.3">
      <c r="A93800" s="2">
        <v>0</v>
      </c>
      <c r="B93800" t="s">
        <v>1099</v>
      </c>
    </row>
    <row r="93801" spans="1:2" x14ac:dyDescent="0.3">
      <c r="A93801" s="2">
        <v>0</v>
      </c>
      <c r="B93801" t="s">
        <v>1099</v>
      </c>
    </row>
    <row r="93802" spans="1:2" x14ac:dyDescent="0.3">
      <c r="A93802" s="2">
        <v>0</v>
      </c>
      <c r="B93802" t="s">
        <v>1099</v>
      </c>
    </row>
    <row r="93803" spans="1:2" x14ac:dyDescent="0.3">
      <c r="A93803" s="2">
        <v>0</v>
      </c>
      <c r="B93803" t="s">
        <v>1099</v>
      </c>
    </row>
    <row r="93804" spans="1:2" x14ac:dyDescent="0.3">
      <c r="A93804" s="2">
        <v>0</v>
      </c>
      <c r="B93804" t="s">
        <v>1099</v>
      </c>
    </row>
    <row r="93805" spans="1:2" x14ac:dyDescent="0.3">
      <c r="A93805" s="2">
        <v>0</v>
      </c>
      <c r="B93805" t="s">
        <v>1099</v>
      </c>
    </row>
    <row r="93806" spans="1:2" x14ac:dyDescent="0.3">
      <c r="A93806" s="2">
        <v>0</v>
      </c>
      <c r="B93806" t="s">
        <v>1099</v>
      </c>
    </row>
    <row r="93807" spans="1:2" x14ac:dyDescent="0.3">
      <c r="A93807" s="2">
        <v>0</v>
      </c>
      <c r="B93807" t="s">
        <v>1099</v>
      </c>
    </row>
    <row r="93808" spans="1:2" x14ac:dyDescent="0.3">
      <c r="A93808" s="2">
        <v>0</v>
      </c>
      <c r="B93808" t="s">
        <v>1099</v>
      </c>
    </row>
    <row r="93809" spans="1:2" x14ac:dyDescent="0.3">
      <c r="A93809" s="2">
        <v>0</v>
      </c>
      <c r="B93809" t="s">
        <v>1099</v>
      </c>
    </row>
    <row r="93810" spans="1:2" x14ac:dyDescent="0.3">
      <c r="A93810" s="2">
        <v>0</v>
      </c>
      <c r="B93810" t="s">
        <v>1099</v>
      </c>
    </row>
    <row r="93811" spans="1:2" x14ac:dyDescent="0.3">
      <c r="A93811" s="2">
        <v>0</v>
      </c>
      <c r="B93811" t="s">
        <v>1099</v>
      </c>
    </row>
    <row r="93812" spans="1:2" x14ac:dyDescent="0.3">
      <c r="A93812" s="2">
        <v>0</v>
      </c>
      <c r="B93812" t="s">
        <v>1099</v>
      </c>
    </row>
    <row r="93813" spans="1:2" x14ac:dyDescent="0.3">
      <c r="A93813" s="2">
        <v>0</v>
      </c>
      <c r="B93813" t="s">
        <v>1099</v>
      </c>
    </row>
    <row r="93814" spans="1:2" x14ac:dyDescent="0.3">
      <c r="A93814" s="2">
        <v>0</v>
      </c>
      <c r="B93814" t="s">
        <v>1099</v>
      </c>
    </row>
    <row r="93815" spans="1:2" x14ac:dyDescent="0.3">
      <c r="A93815" s="2">
        <v>0</v>
      </c>
      <c r="B93815" t="s">
        <v>1099</v>
      </c>
    </row>
    <row r="93816" spans="1:2" x14ac:dyDescent="0.3">
      <c r="A93816" s="2">
        <v>0</v>
      </c>
      <c r="B93816" t="s">
        <v>1099</v>
      </c>
    </row>
    <row r="93817" spans="1:2" x14ac:dyDescent="0.3">
      <c r="A93817" s="2">
        <v>0</v>
      </c>
      <c r="B93817" t="s">
        <v>1099</v>
      </c>
    </row>
    <row r="93818" spans="1:2" x14ac:dyDescent="0.3">
      <c r="A93818" s="2">
        <v>0</v>
      </c>
      <c r="B93818" t="s">
        <v>1099</v>
      </c>
    </row>
    <row r="93819" spans="1:2" x14ac:dyDescent="0.3">
      <c r="A93819" s="2">
        <v>0</v>
      </c>
      <c r="B93819" t="s">
        <v>1099</v>
      </c>
    </row>
    <row r="93820" spans="1:2" x14ac:dyDescent="0.3">
      <c r="A93820" s="2">
        <v>0</v>
      </c>
      <c r="B93820" t="s">
        <v>1099</v>
      </c>
    </row>
    <row r="93821" spans="1:2" x14ac:dyDescent="0.3">
      <c r="A93821" s="2">
        <v>0</v>
      </c>
      <c r="B93821" t="s">
        <v>1099</v>
      </c>
    </row>
    <row r="93822" spans="1:2" x14ac:dyDescent="0.3">
      <c r="A93822" s="2">
        <v>0</v>
      </c>
      <c r="B93822" t="s">
        <v>1099</v>
      </c>
    </row>
    <row r="93823" spans="1:2" x14ac:dyDescent="0.3">
      <c r="A93823" s="2">
        <v>0</v>
      </c>
      <c r="B93823" t="s">
        <v>1099</v>
      </c>
    </row>
    <row r="93824" spans="1:2" x14ac:dyDescent="0.3">
      <c r="A93824" s="2">
        <v>0</v>
      </c>
      <c r="B93824" t="s">
        <v>1099</v>
      </c>
    </row>
    <row r="93825" spans="1:2" x14ac:dyDescent="0.3">
      <c r="A93825" s="2">
        <v>0</v>
      </c>
      <c r="B93825" t="s">
        <v>1099</v>
      </c>
    </row>
    <row r="93826" spans="1:2" x14ac:dyDescent="0.3">
      <c r="A93826" s="2">
        <v>0</v>
      </c>
      <c r="B93826" t="s">
        <v>1099</v>
      </c>
    </row>
    <row r="93827" spans="1:2" x14ac:dyDescent="0.3">
      <c r="A93827" s="2">
        <v>0</v>
      </c>
      <c r="B93827" t="s">
        <v>1099</v>
      </c>
    </row>
    <row r="93828" spans="1:2" x14ac:dyDescent="0.3">
      <c r="A93828" s="2">
        <v>0</v>
      </c>
      <c r="B93828" t="s">
        <v>1099</v>
      </c>
    </row>
    <row r="93829" spans="1:2" x14ac:dyDescent="0.3">
      <c r="A93829" s="2">
        <v>0</v>
      </c>
      <c r="B93829" t="s">
        <v>1099</v>
      </c>
    </row>
    <row r="93830" spans="1:2" x14ac:dyDescent="0.3">
      <c r="A93830" s="2">
        <v>0</v>
      </c>
      <c r="B93830" t="s">
        <v>1099</v>
      </c>
    </row>
    <row r="93831" spans="1:2" x14ac:dyDescent="0.3">
      <c r="A93831" s="2">
        <v>0</v>
      </c>
      <c r="B93831" t="s">
        <v>1099</v>
      </c>
    </row>
    <row r="93832" spans="1:2" x14ac:dyDescent="0.3">
      <c r="A93832" s="2">
        <v>0</v>
      </c>
      <c r="B93832" t="s">
        <v>1099</v>
      </c>
    </row>
    <row r="93833" spans="1:2" x14ac:dyDescent="0.3">
      <c r="A93833" s="2">
        <v>0</v>
      </c>
      <c r="B93833" t="s">
        <v>1099</v>
      </c>
    </row>
    <row r="93834" spans="1:2" x14ac:dyDescent="0.3">
      <c r="A93834" s="2">
        <v>0</v>
      </c>
      <c r="B93834" t="s">
        <v>1099</v>
      </c>
    </row>
    <row r="93835" spans="1:2" x14ac:dyDescent="0.3">
      <c r="A93835" s="2">
        <v>0</v>
      </c>
      <c r="B93835" t="s">
        <v>1099</v>
      </c>
    </row>
    <row r="93836" spans="1:2" x14ac:dyDescent="0.3">
      <c r="A93836" s="2">
        <v>0</v>
      </c>
      <c r="B93836" t="s">
        <v>1099</v>
      </c>
    </row>
    <row r="93837" spans="1:2" x14ac:dyDescent="0.3">
      <c r="A93837" s="2">
        <v>0</v>
      </c>
      <c r="B93837" t="s">
        <v>1099</v>
      </c>
    </row>
    <row r="93838" spans="1:2" x14ac:dyDescent="0.3">
      <c r="A93838" s="2">
        <v>0</v>
      </c>
      <c r="B93838" t="s">
        <v>1099</v>
      </c>
    </row>
    <row r="93839" spans="1:2" x14ac:dyDescent="0.3">
      <c r="A93839" s="2">
        <v>0</v>
      </c>
      <c r="B93839" t="s">
        <v>1099</v>
      </c>
    </row>
    <row r="93840" spans="1:2" x14ac:dyDescent="0.3">
      <c r="A93840" s="2">
        <v>0</v>
      </c>
      <c r="B93840" t="s">
        <v>1099</v>
      </c>
    </row>
    <row r="93841" spans="1:2" x14ac:dyDescent="0.3">
      <c r="A93841" s="2">
        <v>0</v>
      </c>
      <c r="B93841" t="s">
        <v>1099</v>
      </c>
    </row>
    <row r="93842" spans="1:2" x14ac:dyDescent="0.3">
      <c r="A93842" s="2">
        <v>0</v>
      </c>
      <c r="B93842" t="s">
        <v>1099</v>
      </c>
    </row>
    <row r="93843" spans="1:2" x14ac:dyDescent="0.3">
      <c r="A93843" s="2">
        <v>0</v>
      </c>
      <c r="B93843" t="s">
        <v>1099</v>
      </c>
    </row>
    <row r="93844" spans="1:2" x14ac:dyDescent="0.3">
      <c r="A93844" s="2">
        <v>0</v>
      </c>
      <c r="B93844" t="s">
        <v>1099</v>
      </c>
    </row>
    <row r="93845" spans="1:2" x14ac:dyDescent="0.3">
      <c r="A93845" s="2">
        <v>0</v>
      </c>
      <c r="B93845" t="s">
        <v>1099</v>
      </c>
    </row>
    <row r="93846" spans="1:2" x14ac:dyDescent="0.3">
      <c r="A93846" s="2">
        <v>0</v>
      </c>
      <c r="B93846" t="s">
        <v>1099</v>
      </c>
    </row>
    <row r="93847" spans="1:2" x14ac:dyDescent="0.3">
      <c r="A93847" s="2">
        <v>0</v>
      </c>
      <c r="B93847" t="s">
        <v>1099</v>
      </c>
    </row>
    <row r="93848" spans="1:2" x14ac:dyDescent="0.3">
      <c r="A93848" s="2">
        <v>0</v>
      </c>
      <c r="B93848" t="s">
        <v>1099</v>
      </c>
    </row>
    <row r="93849" spans="1:2" x14ac:dyDescent="0.3">
      <c r="A93849" s="2">
        <v>0</v>
      </c>
      <c r="B93849" t="s">
        <v>1099</v>
      </c>
    </row>
    <row r="93850" spans="1:2" x14ac:dyDescent="0.3">
      <c r="A93850" s="2">
        <v>0</v>
      </c>
      <c r="B93850" t="s">
        <v>1099</v>
      </c>
    </row>
    <row r="93851" spans="1:2" x14ac:dyDescent="0.3">
      <c r="A93851" s="2">
        <v>0</v>
      </c>
      <c r="B93851" t="s">
        <v>1099</v>
      </c>
    </row>
    <row r="93852" spans="1:2" x14ac:dyDescent="0.3">
      <c r="A93852" s="2">
        <v>0</v>
      </c>
      <c r="B93852" t="s">
        <v>1099</v>
      </c>
    </row>
    <row r="93853" spans="1:2" x14ac:dyDescent="0.3">
      <c r="A93853" s="2">
        <v>0</v>
      </c>
      <c r="B93853" t="s">
        <v>1099</v>
      </c>
    </row>
    <row r="93854" spans="1:2" x14ac:dyDescent="0.3">
      <c r="A93854" s="2">
        <v>0</v>
      </c>
      <c r="B93854" t="s">
        <v>1099</v>
      </c>
    </row>
    <row r="93855" spans="1:2" x14ac:dyDescent="0.3">
      <c r="A93855" s="2">
        <v>0</v>
      </c>
      <c r="B93855" t="s">
        <v>1099</v>
      </c>
    </row>
    <row r="93856" spans="1:2" x14ac:dyDescent="0.3">
      <c r="A93856" s="2">
        <v>0</v>
      </c>
      <c r="B93856" t="s">
        <v>1099</v>
      </c>
    </row>
    <row r="93857" spans="1:2" x14ac:dyDescent="0.3">
      <c r="A93857" s="2">
        <v>0</v>
      </c>
      <c r="B93857" t="s">
        <v>1099</v>
      </c>
    </row>
    <row r="93858" spans="1:2" x14ac:dyDescent="0.3">
      <c r="A93858" s="2">
        <v>0</v>
      </c>
      <c r="B93858" t="s">
        <v>1099</v>
      </c>
    </row>
    <row r="93859" spans="1:2" x14ac:dyDescent="0.3">
      <c r="A93859" s="2">
        <v>0</v>
      </c>
      <c r="B93859" t="s">
        <v>1099</v>
      </c>
    </row>
    <row r="93860" spans="1:2" x14ac:dyDescent="0.3">
      <c r="A93860" s="2">
        <v>0</v>
      </c>
      <c r="B93860" t="s">
        <v>1099</v>
      </c>
    </row>
    <row r="93861" spans="1:2" x14ac:dyDescent="0.3">
      <c r="A93861" s="2">
        <v>0</v>
      </c>
      <c r="B93861" t="s">
        <v>1099</v>
      </c>
    </row>
    <row r="93862" spans="1:2" x14ac:dyDescent="0.3">
      <c r="A93862" s="2">
        <v>0</v>
      </c>
      <c r="B93862" t="s">
        <v>1099</v>
      </c>
    </row>
    <row r="93863" spans="1:2" x14ac:dyDescent="0.3">
      <c r="A93863" s="2">
        <v>0</v>
      </c>
      <c r="B93863" t="s">
        <v>1099</v>
      </c>
    </row>
    <row r="93864" spans="1:2" x14ac:dyDescent="0.3">
      <c r="A93864" s="2">
        <v>0</v>
      </c>
      <c r="B93864" t="s">
        <v>1099</v>
      </c>
    </row>
    <row r="93865" spans="1:2" x14ac:dyDescent="0.3">
      <c r="A93865" s="2">
        <v>0</v>
      </c>
      <c r="B93865" t="s">
        <v>1099</v>
      </c>
    </row>
    <row r="93866" spans="1:2" x14ac:dyDescent="0.3">
      <c r="A93866" s="2">
        <v>0</v>
      </c>
      <c r="B93866" t="s">
        <v>1099</v>
      </c>
    </row>
    <row r="93867" spans="1:2" x14ac:dyDescent="0.3">
      <c r="A93867" s="2">
        <v>0</v>
      </c>
      <c r="B93867" t="s">
        <v>1099</v>
      </c>
    </row>
    <row r="93868" spans="1:2" x14ac:dyDescent="0.3">
      <c r="A93868" s="2">
        <v>0</v>
      </c>
      <c r="B93868" t="s">
        <v>1099</v>
      </c>
    </row>
    <row r="93869" spans="1:2" x14ac:dyDescent="0.3">
      <c r="A93869" s="2">
        <v>0</v>
      </c>
      <c r="B93869" t="s">
        <v>1099</v>
      </c>
    </row>
    <row r="93870" spans="1:2" x14ac:dyDescent="0.3">
      <c r="A93870" s="2">
        <v>0</v>
      </c>
      <c r="B93870" t="s">
        <v>1099</v>
      </c>
    </row>
    <row r="93871" spans="1:2" x14ac:dyDescent="0.3">
      <c r="A93871" s="2">
        <v>0</v>
      </c>
      <c r="B93871" t="s">
        <v>1099</v>
      </c>
    </row>
    <row r="93872" spans="1:2" x14ac:dyDescent="0.3">
      <c r="A93872" s="2">
        <v>0</v>
      </c>
      <c r="B93872" t="s">
        <v>1099</v>
      </c>
    </row>
    <row r="93873" spans="1:2" x14ac:dyDescent="0.3">
      <c r="A93873" s="2">
        <v>0</v>
      </c>
      <c r="B93873" t="s">
        <v>1099</v>
      </c>
    </row>
    <row r="93874" spans="1:2" x14ac:dyDescent="0.3">
      <c r="A93874" s="2">
        <v>0</v>
      </c>
      <c r="B93874" t="s">
        <v>1099</v>
      </c>
    </row>
    <row r="93875" spans="1:2" x14ac:dyDescent="0.3">
      <c r="A93875" s="2">
        <v>0</v>
      </c>
      <c r="B93875" t="s">
        <v>1099</v>
      </c>
    </row>
    <row r="93876" spans="1:2" x14ac:dyDescent="0.3">
      <c r="A93876" s="2">
        <v>0</v>
      </c>
      <c r="B93876" t="s">
        <v>1099</v>
      </c>
    </row>
    <row r="93877" spans="1:2" x14ac:dyDescent="0.3">
      <c r="A93877" s="2">
        <v>0</v>
      </c>
      <c r="B93877" t="s">
        <v>1099</v>
      </c>
    </row>
    <row r="93878" spans="1:2" x14ac:dyDescent="0.3">
      <c r="A93878" s="2">
        <v>0</v>
      </c>
      <c r="B93878" t="s">
        <v>1099</v>
      </c>
    </row>
    <row r="93879" spans="1:2" x14ac:dyDescent="0.3">
      <c r="A93879" s="2">
        <v>0</v>
      </c>
      <c r="B93879" t="s">
        <v>1099</v>
      </c>
    </row>
    <row r="93880" spans="1:2" x14ac:dyDescent="0.3">
      <c r="A93880" s="2">
        <v>0</v>
      </c>
      <c r="B93880" t="s">
        <v>1099</v>
      </c>
    </row>
    <row r="93881" spans="1:2" x14ac:dyDescent="0.3">
      <c r="A93881" s="2">
        <v>0</v>
      </c>
      <c r="B93881" t="s">
        <v>1099</v>
      </c>
    </row>
    <row r="93882" spans="1:2" x14ac:dyDescent="0.3">
      <c r="A93882" s="2">
        <v>0</v>
      </c>
      <c r="B93882" t="s">
        <v>1099</v>
      </c>
    </row>
    <row r="93883" spans="1:2" x14ac:dyDescent="0.3">
      <c r="A93883" s="2">
        <v>0</v>
      </c>
      <c r="B93883" t="s">
        <v>1099</v>
      </c>
    </row>
    <row r="93884" spans="1:2" x14ac:dyDescent="0.3">
      <c r="A93884" s="2">
        <v>0</v>
      </c>
      <c r="B93884" t="s">
        <v>1099</v>
      </c>
    </row>
    <row r="93885" spans="1:2" x14ac:dyDescent="0.3">
      <c r="A93885" s="2">
        <v>0</v>
      </c>
      <c r="B93885" t="s">
        <v>1099</v>
      </c>
    </row>
    <row r="93886" spans="1:2" x14ac:dyDescent="0.3">
      <c r="A93886" s="2">
        <v>0</v>
      </c>
      <c r="B93886" t="s">
        <v>1099</v>
      </c>
    </row>
    <row r="93887" spans="1:2" x14ac:dyDescent="0.3">
      <c r="A93887" s="2">
        <v>0</v>
      </c>
      <c r="B93887" t="s">
        <v>1099</v>
      </c>
    </row>
    <row r="93888" spans="1:2" x14ac:dyDescent="0.3">
      <c r="A93888" s="2">
        <v>0</v>
      </c>
      <c r="B93888" t="s">
        <v>1099</v>
      </c>
    </row>
    <row r="93889" spans="1:2" x14ac:dyDescent="0.3">
      <c r="A93889" s="2">
        <v>0</v>
      </c>
      <c r="B93889" t="s">
        <v>1099</v>
      </c>
    </row>
    <row r="93890" spans="1:2" x14ac:dyDescent="0.3">
      <c r="A93890" s="2">
        <v>0</v>
      </c>
      <c r="B93890" t="s">
        <v>1099</v>
      </c>
    </row>
    <row r="93891" spans="1:2" x14ac:dyDescent="0.3">
      <c r="A93891" s="2">
        <v>0</v>
      </c>
      <c r="B93891" t="s">
        <v>1099</v>
      </c>
    </row>
    <row r="93892" spans="1:2" x14ac:dyDescent="0.3">
      <c r="A93892" s="2">
        <v>0</v>
      </c>
      <c r="B93892" t="s">
        <v>1099</v>
      </c>
    </row>
    <row r="93893" spans="1:2" x14ac:dyDescent="0.3">
      <c r="A93893" s="2">
        <v>0</v>
      </c>
      <c r="B93893" t="s">
        <v>1099</v>
      </c>
    </row>
    <row r="93894" spans="1:2" x14ac:dyDescent="0.3">
      <c r="A93894" s="2">
        <v>0</v>
      </c>
      <c r="B93894" t="s">
        <v>1099</v>
      </c>
    </row>
    <row r="93895" spans="1:2" x14ac:dyDescent="0.3">
      <c r="A93895" s="2">
        <v>0</v>
      </c>
      <c r="B93895" t="s">
        <v>1099</v>
      </c>
    </row>
    <row r="93896" spans="1:2" x14ac:dyDescent="0.3">
      <c r="A93896" s="2">
        <v>0</v>
      </c>
      <c r="B93896" t="s">
        <v>1099</v>
      </c>
    </row>
    <row r="93897" spans="1:2" x14ac:dyDescent="0.3">
      <c r="A93897" s="2">
        <v>0</v>
      </c>
      <c r="B93897" t="s">
        <v>1099</v>
      </c>
    </row>
    <row r="93898" spans="1:2" x14ac:dyDescent="0.3">
      <c r="A93898" s="2">
        <v>0</v>
      </c>
      <c r="B93898" t="s">
        <v>1099</v>
      </c>
    </row>
    <row r="93899" spans="1:2" x14ac:dyDescent="0.3">
      <c r="A93899" s="2">
        <v>0</v>
      </c>
      <c r="B93899" t="s">
        <v>1099</v>
      </c>
    </row>
    <row r="93900" spans="1:2" x14ac:dyDescent="0.3">
      <c r="A93900" s="2">
        <v>0</v>
      </c>
      <c r="B93900" t="s">
        <v>1099</v>
      </c>
    </row>
    <row r="93901" spans="1:2" x14ac:dyDescent="0.3">
      <c r="A93901" s="2">
        <v>0</v>
      </c>
      <c r="B93901" t="s">
        <v>1099</v>
      </c>
    </row>
    <row r="93902" spans="1:2" x14ac:dyDescent="0.3">
      <c r="A93902" s="2">
        <v>0</v>
      </c>
      <c r="B93902" t="s">
        <v>1099</v>
      </c>
    </row>
    <row r="93903" spans="1:2" x14ac:dyDescent="0.3">
      <c r="A93903" s="2">
        <v>0</v>
      </c>
      <c r="B93903" t="s">
        <v>1099</v>
      </c>
    </row>
    <row r="93904" spans="1:2" x14ac:dyDescent="0.3">
      <c r="A93904" s="2">
        <v>0</v>
      </c>
      <c r="B93904" t="s">
        <v>1099</v>
      </c>
    </row>
    <row r="93905" spans="1:2" x14ac:dyDescent="0.3">
      <c r="A93905" s="2">
        <v>0</v>
      </c>
      <c r="B93905" t="s">
        <v>1099</v>
      </c>
    </row>
    <row r="93906" spans="1:2" x14ac:dyDescent="0.3">
      <c r="A93906" s="2">
        <v>0</v>
      </c>
      <c r="B93906" t="s">
        <v>1099</v>
      </c>
    </row>
    <row r="93907" spans="1:2" x14ac:dyDescent="0.3">
      <c r="A93907" s="2">
        <v>0</v>
      </c>
      <c r="B93907" t="s">
        <v>1099</v>
      </c>
    </row>
    <row r="93908" spans="1:2" x14ac:dyDescent="0.3">
      <c r="A93908" s="2">
        <v>0</v>
      </c>
      <c r="B93908" t="s">
        <v>1099</v>
      </c>
    </row>
    <row r="93909" spans="1:2" x14ac:dyDescent="0.3">
      <c r="A93909" s="2">
        <v>0</v>
      </c>
      <c r="B93909" t="s">
        <v>1099</v>
      </c>
    </row>
    <row r="93910" spans="1:2" x14ac:dyDescent="0.3">
      <c r="A93910" s="2">
        <v>0</v>
      </c>
      <c r="B93910" t="s">
        <v>1099</v>
      </c>
    </row>
    <row r="93911" spans="1:2" x14ac:dyDescent="0.3">
      <c r="A93911" s="2">
        <v>0</v>
      </c>
      <c r="B93911" t="s">
        <v>1099</v>
      </c>
    </row>
    <row r="93912" spans="1:2" x14ac:dyDescent="0.3">
      <c r="A93912" s="2">
        <v>0</v>
      </c>
      <c r="B93912" t="s">
        <v>1099</v>
      </c>
    </row>
    <row r="93913" spans="1:2" x14ac:dyDescent="0.3">
      <c r="A93913" s="2">
        <v>0</v>
      </c>
      <c r="B93913" t="s">
        <v>1099</v>
      </c>
    </row>
    <row r="93914" spans="1:2" x14ac:dyDescent="0.3">
      <c r="A93914" s="2">
        <v>0</v>
      </c>
      <c r="B93914" t="s">
        <v>1099</v>
      </c>
    </row>
    <row r="93915" spans="1:2" x14ac:dyDescent="0.3">
      <c r="A93915" s="2">
        <v>0</v>
      </c>
      <c r="B93915" t="s">
        <v>1099</v>
      </c>
    </row>
    <row r="93916" spans="1:2" x14ac:dyDescent="0.3">
      <c r="A93916" s="2">
        <v>0</v>
      </c>
      <c r="B93916" t="s">
        <v>1099</v>
      </c>
    </row>
    <row r="93917" spans="1:2" x14ac:dyDescent="0.3">
      <c r="A93917" s="2">
        <v>0</v>
      </c>
      <c r="B93917" t="s">
        <v>1099</v>
      </c>
    </row>
    <row r="93918" spans="1:2" x14ac:dyDescent="0.3">
      <c r="A93918" s="2">
        <v>0</v>
      </c>
      <c r="B93918" t="s">
        <v>1099</v>
      </c>
    </row>
    <row r="93919" spans="1:2" x14ac:dyDescent="0.3">
      <c r="A93919" s="2">
        <v>0</v>
      </c>
      <c r="B93919" t="s">
        <v>1099</v>
      </c>
    </row>
    <row r="93920" spans="1:2" x14ac:dyDescent="0.3">
      <c r="A93920" s="2">
        <v>0</v>
      </c>
      <c r="B93920" t="s">
        <v>1099</v>
      </c>
    </row>
    <row r="93921" spans="1:2" x14ac:dyDescent="0.3">
      <c r="A93921" s="2">
        <v>0</v>
      </c>
      <c r="B93921" t="s">
        <v>1099</v>
      </c>
    </row>
    <row r="93922" spans="1:2" x14ac:dyDescent="0.3">
      <c r="A93922" s="2">
        <v>0</v>
      </c>
      <c r="B93922" t="s">
        <v>1099</v>
      </c>
    </row>
    <row r="93923" spans="1:2" x14ac:dyDescent="0.3">
      <c r="A93923" s="2">
        <v>0</v>
      </c>
      <c r="B93923" t="s">
        <v>1099</v>
      </c>
    </row>
    <row r="93924" spans="1:2" x14ac:dyDescent="0.3">
      <c r="A93924" s="2">
        <v>0</v>
      </c>
      <c r="B93924" t="s">
        <v>1099</v>
      </c>
    </row>
    <row r="93925" spans="1:2" x14ac:dyDescent="0.3">
      <c r="A93925" s="2">
        <v>0</v>
      </c>
      <c r="B93925" t="s">
        <v>1099</v>
      </c>
    </row>
    <row r="93926" spans="1:2" x14ac:dyDescent="0.3">
      <c r="A93926" s="2">
        <v>0</v>
      </c>
      <c r="B93926" t="s">
        <v>1099</v>
      </c>
    </row>
    <row r="93927" spans="1:2" x14ac:dyDescent="0.3">
      <c r="A93927" s="2">
        <v>0</v>
      </c>
      <c r="B93927" t="s">
        <v>1099</v>
      </c>
    </row>
    <row r="93928" spans="1:2" x14ac:dyDescent="0.3">
      <c r="A93928" s="2">
        <v>0</v>
      </c>
      <c r="B93928" t="s">
        <v>1099</v>
      </c>
    </row>
    <row r="93929" spans="1:2" x14ac:dyDescent="0.3">
      <c r="A93929" s="2">
        <v>0</v>
      </c>
      <c r="B93929" t="s">
        <v>1099</v>
      </c>
    </row>
    <row r="93930" spans="1:2" x14ac:dyDescent="0.3">
      <c r="A93930" s="2">
        <v>0</v>
      </c>
      <c r="B93930" t="s">
        <v>1099</v>
      </c>
    </row>
    <row r="93931" spans="1:2" x14ac:dyDescent="0.3">
      <c r="A93931" s="2">
        <v>0</v>
      </c>
      <c r="B93931" t="s">
        <v>1099</v>
      </c>
    </row>
    <row r="93932" spans="1:2" x14ac:dyDescent="0.3">
      <c r="A93932" s="2">
        <v>0</v>
      </c>
      <c r="B93932" t="s">
        <v>1099</v>
      </c>
    </row>
    <row r="93933" spans="1:2" x14ac:dyDescent="0.3">
      <c r="A93933" s="2">
        <v>0</v>
      </c>
      <c r="B93933" t="s">
        <v>1099</v>
      </c>
    </row>
    <row r="93934" spans="1:2" x14ac:dyDescent="0.3">
      <c r="A93934" s="2">
        <v>0</v>
      </c>
      <c r="B93934" t="s">
        <v>1099</v>
      </c>
    </row>
    <row r="93935" spans="1:2" x14ac:dyDescent="0.3">
      <c r="A93935" s="2">
        <v>0</v>
      </c>
      <c r="B93935" t="s">
        <v>1099</v>
      </c>
    </row>
    <row r="93936" spans="1:2" x14ac:dyDescent="0.3">
      <c r="A93936" s="2">
        <v>0</v>
      </c>
      <c r="B93936" t="s">
        <v>1099</v>
      </c>
    </row>
    <row r="93937" spans="1:2" x14ac:dyDescent="0.3">
      <c r="A93937" s="2">
        <v>0</v>
      </c>
      <c r="B93937" t="s">
        <v>1099</v>
      </c>
    </row>
    <row r="93938" spans="1:2" x14ac:dyDescent="0.3">
      <c r="A93938" s="2">
        <v>0</v>
      </c>
      <c r="B93938" t="s">
        <v>1099</v>
      </c>
    </row>
    <row r="93939" spans="1:2" x14ac:dyDescent="0.3">
      <c r="A93939" s="2">
        <v>0</v>
      </c>
      <c r="B93939" t="s">
        <v>1099</v>
      </c>
    </row>
    <row r="93940" spans="1:2" x14ac:dyDescent="0.3">
      <c r="A93940" s="2">
        <v>0</v>
      </c>
      <c r="B93940" t="s">
        <v>1099</v>
      </c>
    </row>
    <row r="93941" spans="1:2" x14ac:dyDescent="0.3">
      <c r="A93941" s="2">
        <v>0</v>
      </c>
      <c r="B93941" t="s">
        <v>1099</v>
      </c>
    </row>
    <row r="93942" spans="1:2" x14ac:dyDescent="0.3">
      <c r="A93942" s="2">
        <v>0</v>
      </c>
      <c r="B93942" t="s">
        <v>1099</v>
      </c>
    </row>
    <row r="93943" spans="1:2" x14ac:dyDescent="0.3">
      <c r="A93943" s="2">
        <v>0</v>
      </c>
      <c r="B93943" t="s">
        <v>1099</v>
      </c>
    </row>
    <row r="93944" spans="1:2" x14ac:dyDescent="0.3">
      <c r="A93944" s="2">
        <v>0</v>
      </c>
      <c r="B93944" t="s">
        <v>1099</v>
      </c>
    </row>
    <row r="93945" spans="1:2" x14ac:dyDescent="0.3">
      <c r="A93945" s="2">
        <v>0</v>
      </c>
      <c r="B93945" t="s">
        <v>1099</v>
      </c>
    </row>
    <row r="93946" spans="1:2" x14ac:dyDescent="0.3">
      <c r="A93946" s="2">
        <v>0</v>
      </c>
      <c r="B93946" t="s">
        <v>1099</v>
      </c>
    </row>
    <row r="93947" spans="1:2" x14ac:dyDescent="0.3">
      <c r="A93947" s="2">
        <v>0</v>
      </c>
      <c r="B93947" t="s">
        <v>1099</v>
      </c>
    </row>
    <row r="93948" spans="1:2" x14ac:dyDescent="0.3">
      <c r="A93948" s="2">
        <v>0</v>
      </c>
      <c r="B93948" t="s">
        <v>1099</v>
      </c>
    </row>
    <row r="93949" spans="1:2" x14ac:dyDescent="0.3">
      <c r="A93949" s="2">
        <v>0</v>
      </c>
      <c r="B93949" t="s">
        <v>1099</v>
      </c>
    </row>
    <row r="93950" spans="1:2" x14ac:dyDescent="0.3">
      <c r="A93950" s="2">
        <v>0</v>
      </c>
      <c r="B93950" t="s">
        <v>1099</v>
      </c>
    </row>
    <row r="93951" spans="1:2" x14ac:dyDescent="0.3">
      <c r="A93951" s="2">
        <v>0</v>
      </c>
      <c r="B93951" t="s">
        <v>1099</v>
      </c>
    </row>
    <row r="93952" spans="1:2" x14ac:dyDescent="0.3">
      <c r="A93952" s="2">
        <v>0</v>
      </c>
      <c r="B93952" t="s">
        <v>1099</v>
      </c>
    </row>
    <row r="93953" spans="1:2" x14ac:dyDescent="0.3">
      <c r="A93953" s="2">
        <v>0</v>
      </c>
      <c r="B93953" t="s">
        <v>1099</v>
      </c>
    </row>
    <row r="93954" spans="1:2" x14ac:dyDescent="0.3">
      <c r="A93954" s="2">
        <v>0</v>
      </c>
      <c r="B93954" t="s">
        <v>1099</v>
      </c>
    </row>
    <row r="93955" spans="1:2" x14ac:dyDescent="0.3">
      <c r="A93955" s="2">
        <v>0</v>
      </c>
      <c r="B93955" t="s">
        <v>1099</v>
      </c>
    </row>
    <row r="93956" spans="1:2" x14ac:dyDescent="0.3">
      <c r="A93956" s="2">
        <v>0</v>
      </c>
      <c r="B93956" t="s">
        <v>1099</v>
      </c>
    </row>
    <row r="93957" spans="1:2" x14ac:dyDescent="0.3">
      <c r="A93957" s="2">
        <v>0</v>
      </c>
      <c r="B93957" t="s">
        <v>1099</v>
      </c>
    </row>
    <row r="93958" spans="1:2" x14ac:dyDescent="0.3">
      <c r="A93958" s="2">
        <v>0</v>
      </c>
      <c r="B93958" t="s">
        <v>1099</v>
      </c>
    </row>
    <row r="93959" spans="1:2" x14ac:dyDescent="0.3">
      <c r="A93959" s="2">
        <v>0</v>
      </c>
      <c r="B93959" t="s">
        <v>1099</v>
      </c>
    </row>
    <row r="93960" spans="1:2" x14ac:dyDescent="0.3">
      <c r="A93960" s="2">
        <v>0</v>
      </c>
      <c r="B93960" t="s">
        <v>1099</v>
      </c>
    </row>
    <row r="93961" spans="1:2" x14ac:dyDescent="0.3">
      <c r="A93961" s="2">
        <v>0</v>
      </c>
      <c r="B93961" t="s">
        <v>1099</v>
      </c>
    </row>
    <row r="93962" spans="1:2" x14ac:dyDescent="0.3">
      <c r="A93962" s="2">
        <v>0</v>
      </c>
      <c r="B93962" t="s">
        <v>1099</v>
      </c>
    </row>
    <row r="93963" spans="1:2" x14ac:dyDescent="0.3">
      <c r="A93963" s="2">
        <v>0</v>
      </c>
      <c r="B93963" t="s">
        <v>1099</v>
      </c>
    </row>
    <row r="93964" spans="1:2" x14ac:dyDescent="0.3">
      <c r="A93964" s="2">
        <v>0</v>
      </c>
      <c r="B93964" t="s">
        <v>1099</v>
      </c>
    </row>
    <row r="93965" spans="1:2" x14ac:dyDescent="0.3">
      <c r="A93965" s="2">
        <v>0</v>
      </c>
      <c r="B93965" t="s">
        <v>1099</v>
      </c>
    </row>
    <row r="93966" spans="1:2" x14ac:dyDescent="0.3">
      <c r="A93966" s="2">
        <v>0</v>
      </c>
      <c r="B93966" t="s">
        <v>1099</v>
      </c>
    </row>
    <row r="93967" spans="1:2" x14ac:dyDescent="0.3">
      <c r="A93967" s="2">
        <v>0</v>
      </c>
      <c r="B93967" t="s">
        <v>1099</v>
      </c>
    </row>
    <row r="93968" spans="1:2" x14ac:dyDescent="0.3">
      <c r="A93968" s="2">
        <v>0</v>
      </c>
      <c r="B93968" t="s">
        <v>1099</v>
      </c>
    </row>
    <row r="93969" spans="1:2" x14ac:dyDescent="0.3">
      <c r="A93969" s="2">
        <v>0</v>
      </c>
      <c r="B93969" t="s">
        <v>1099</v>
      </c>
    </row>
    <row r="93970" spans="1:2" x14ac:dyDescent="0.3">
      <c r="A93970" s="2">
        <v>0</v>
      </c>
      <c r="B93970" t="s">
        <v>1099</v>
      </c>
    </row>
    <row r="93971" spans="1:2" x14ac:dyDescent="0.3">
      <c r="A93971" s="2">
        <v>0</v>
      </c>
      <c r="B93971" t="s">
        <v>1099</v>
      </c>
    </row>
    <row r="93972" spans="1:2" x14ac:dyDescent="0.3">
      <c r="A93972" s="2">
        <v>0</v>
      </c>
      <c r="B93972" t="s">
        <v>1099</v>
      </c>
    </row>
    <row r="93973" spans="1:2" x14ac:dyDescent="0.3">
      <c r="A93973" s="2">
        <v>0</v>
      </c>
      <c r="B93973" t="s">
        <v>1099</v>
      </c>
    </row>
    <row r="93974" spans="1:2" x14ac:dyDescent="0.3">
      <c r="A93974" s="2">
        <v>0</v>
      </c>
      <c r="B93974" t="s">
        <v>1099</v>
      </c>
    </row>
    <row r="93975" spans="1:2" x14ac:dyDescent="0.3">
      <c r="A93975" s="2">
        <v>0</v>
      </c>
      <c r="B93975" t="s">
        <v>1099</v>
      </c>
    </row>
    <row r="93976" spans="1:2" x14ac:dyDescent="0.3">
      <c r="A93976" s="2">
        <v>0</v>
      </c>
      <c r="B93976" t="s">
        <v>1099</v>
      </c>
    </row>
    <row r="93977" spans="1:2" x14ac:dyDescent="0.3">
      <c r="A93977" s="2">
        <v>0</v>
      </c>
      <c r="B93977" t="s">
        <v>1099</v>
      </c>
    </row>
    <row r="93978" spans="1:2" x14ac:dyDescent="0.3">
      <c r="A93978" s="2">
        <v>0</v>
      </c>
      <c r="B93978" t="s">
        <v>1099</v>
      </c>
    </row>
    <row r="93979" spans="1:2" x14ac:dyDescent="0.3">
      <c r="A93979" s="2">
        <v>0</v>
      </c>
      <c r="B93979" t="s">
        <v>1099</v>
      </c>
    </row>
    <row r="93980" spans="1:2" x14ac:dyDescent="0.3">
      <c r="A93980" s="2">
        <v>0</v>
      </c>
      <c r="B93980" t="s">
        <v>1099</v>
      </c>
    </row>
    <row r="93981" spans="1:2" x14ac:dyDescent="0.3">
      <c r="A93981" s="2">
        <v>0</v>
      </c>
      <c r="B93981" t="s">
        <v>1099</v>
      </c>
    </row>
    <row r="93982" spans="1:2" x14ac:dyDescent="0.3">
      <c r="A93982" s="2">
        <v>0</v>
      </c>
      <c r="B93982" t="s">
        <v>1099</v>
      </c>
    </row>
    <row r="93983" spans="1:2" x14ac:dyDescent="0.3">
      <c r="A93983" s="2">
        <v>0</v>
      </c>
      <c r="B93983" t="s">
        <v>1099</v>
      </c>
    </row>
    <row r="93984" spans="1:2" x14ac:dyDescent="0.3">
      <c r="A93984" s="2">
        <v>0</v>
      </c>
      <c r="B93984" t="s">
        <v>1099</v>
      </c>
    </row>
    <row r="93985" spans="1:2" x14ac:dyDescent="0.3">
      <c r="A93985" s="2">
        <v>0</v>
      </c>
      <c r="B93985" t="s">
        <v>1099</v>
      </c>
    </row>
    <row r="93986" spans="1:2" x14ac:dyDescent="0.3">
      <c r="A93986" s="2">
        <v>0</v>
      </c>
      <c r="B93986" t="s">
        <v>1099</v>
      </c>
    </row>
    <row r="93987" spans="1:2" x14ac:dyDescent="0.3">
      <c r="A93987" s="2">
        <v>0</v>
      </c>
      <c r="B93987" t="s">
        <v>1099</v>
      </c>
    </row>
    <row r="93988" spans="1:2" x14ac:dyDescent="0.3">
      <c r="A93988" s="2">
        <v>0</v>
      </c>
      <c r="B93988" t="s">
        <v>1099</v>
      </c>
    </row>
    <row r="93989" spans="1:2" x14ac:dyDescent="0.3">
      <c r="A93989" s="2">
        <v>0</v>
      </c>
      <c r="B93989" t="s">
        <v>1099</v>
      </c>
    </row>
    <row r="93990" spans="1:2" x14ac:dyDescent="0.3">
      <c r="A93990" s="2">
        <v>0</v>
      </c>
      <c r="B93990" t="s">
        <v>1099</v>
      </c>
    </row>
    <row r="93991" spans="1:2" x14ac:dyDescent="0.3">
      <c r="A93991" s="2">
        <v>0</v>
      </c>
      <c r="B93991" t="s">
        <v>1099</v>
      </c>
    </row>
    <row r="93992" spans="1:2" x14ac:dyDescent="0.3">
      <c r="A93992" s="2">
        <v>0</v>
      </c>
      <c r="B93992" t="s">
        <v>1099</v>
      </c>
    </row>
    <row r="93993" spans="1:2" x14ac:dyDescent="0.3">
      <c r="A93993" s="2">
        <v>0</v>
      </c>
      <c r="B93993" t="s">
        <v>1099</v>
      </c>
    </row>
    <row r="93994" spans="1:2" x14ac:dyDescent="0.3">
      <c r="A93994" s="2">
        <v>0</v>
      </c>
      <c r="B93994" t="s">
        <v>1099</v>
      </c>
    </row>
    <row r="93995" spans="1:2" x14ac:dyDescent="0.3">
      <c r="A93995" s="2">
        <v>0</v>
      </c>
      <c r="B93995" t="s">
        <v>1099</v>
      </c>
    </row>
    <row r="93996" spans="1:2" x14ac:dyDescent="0.3">
      <c r="A93996" s="2">
        <v>0</v>
      </c>
      <c r="B93996" t="s">
        <v>1099</v>
      </c>
    </row>
    <row r="93997" spans="1:2" x14ac:dyDescent="0.3">
      <c r="A93997" s="2">
        <v>0</v>
      </c>
      <c r="B93997" t="s">
        <v>1099</v>
      </c>
    </row>
    <row r="93998" spans="1:2" x14ac:dyDescent="0.3">
      <c r="A93998" s="2">
        <v>0</v>
      </c>
      <c r="B93998" t="s">
        <v>1099</v>
      </c>
    </row>
    <row r="93999" spans="1:2" x14ac:dyDescent="0.3">
      <c r="A93999" s="2">
        <v>0</v>
      </c>
      <c r="B93999" t="s">
        <v>1099</v>
      </c>
    </row>
    <row r="94000" spans="1:2" x14ac:dyDescent="0.3">
      <c r="A94000" s="2">
        <v>0</v>
      </c>
      <c r="B94000" t="s">
        <v>1099</v>
      </c>
    </row>
    <row r="94001" spans="1:2" x14ac:dyDescent="0.3">
      <c r="A94001" s="2">
        <v>0</v>
      </c>
      <c r="B94001" t="s">
        <v>1099</v>
      </c>
    </row>
    <row r="94002" spans="1:2" x14ac:dyDescent="0.3">
      <c r="A94002" s="2">
        <v>0</v>
      </c>
      <c r="B94002" t="s">
        <v>1099</v>
      </c>
    </row>
    <row r="94003" spans="1:2" x14ac:dyDescent="0.3">
      <c r="A94003" s="2">
        <v>0</v>
      </c>
      <c r="B94003" t="s">
        <v>1099</v>
      </c>
    </row>
    <row r="94004" spans="1:2" x14ac:dyDescent="0.3">
      <c r="A94004" s="2">
        <v>0</v>
      </c>
      <c r="B94004" t="s">
        <v>1099</v>
      </c>
    </row>
    <row r="94005" spans="1:2" x14ac:dyDescent="0.3">
      <c r="A94005" s="2">
        <v>0</v>
      </c>
      <c r="B94005" t="s">
        <v>1099</v>
      </c>
    </row>
    <row r="94006" spans="1:2" x14ac:dyDescent="0.3">
      <c r="A94006" s="2">
        <v>0</v>
      </c>
      <c r="B94006" t="s">
        <v>1099</v>
      </c>
    </row>
    <row r="94007" spans="1:2" x14ac:dyDescent="0.3">
      <c r="A94007" s="2">
        <v>0</v>
      </c>
      <c r="B94007" t="s">
        <v>1099</v>
      </c>
    </row>
    <row r="94008" spans="1:2" x14ac:dyDescent="0.3">
      <c r="A94008" s="2">
        <v>0</v>
      </c>
      <c r="B94008" t="s">
        <v>1099</v>
      </c>
    </row>
    <row r="94009" spans="1:2" x14ac:dyDescent="0.3">
      <c r="A94009" s="2">
        <v>0</v>
      </c>
      <c r="B94009" t="s">
        <v>1099</v>
      </c>
    </row>
    <row r="94010" spans="1:2" x14ac:dyDescent="0.3">
      <c r="A94010" s="2">
        <v>0</v>
      </c>
      <c r="B94010" t="s">
        <v>1099</v>
      </c>
    </row>
    <row r="94011" spans="1:2" x14ac:dyDescent="0.3">
      <c r="A94011" s="2">
        <v>0</v>
      </c>
      <c r="B94011" t="s">
        <v>1099</v>
      </c>
    </row>
    <row r="94012" spans="1:2" x14ac:dyDescent="0.3">
      <c r="A94012" s="2">
        <v>0</v>
      </c>
      <c r="B94012" t="s">
        <v>1099</v>
      </c>
    </row>
    <row r="94013" spans="1:2" x14ac:dyDescent="0.3">
      <c r="A94013" s="2">
        <v>0</v>
      </c>
      <c r="B94013" t="s">
        <v>1099</v>
      </c>
    </row>
    <row r="94014" spans="1:2" x14ac:dyDescent="0.3">
      <c r="A94014" s="2">
        <v>0</v>
      </c>
      <c r="B94014" t="s">
        <v>1099</v>
      </c>
    </row>
    <row r="94015" spans="1:2" x14ac:dyDescent="0.3">
      <c r="A94015" s="2">
        <v>0</v>
      </c>
      <c r="B94015" t="s">
        <v>1099</v>
      </c>
    </row>
    <row r="94016" spans="1:2" x14ac:dyDescent="0.3">
      <c r="A94016" s="2">
        <v>0</v>
      </c>
      <c r="B94016" t="s">
        <v>1099</v>
      </c>
    </row>
    <row r="94017" spans="1:2" x14ac:dyDescent="0.3">
      <c r="A94017" s="2">
        <v>0</v>
      </c>
      <c r="B94017" t="s">
        <v>1099</v>
      </c>
    </row>
    <row r="94018" spans="1:2" x14ac:dyDescent="0.3">
      <c r="A94018" s="2">
        <v>0</v>
      </c>
      <c r="B94018" t="s">
        <v>1099</v>
      </c>
    </row>
    <row r="94019" spans="1:2" x14ac:dyDescent="0.3">
      <c r="A94019" s="2">
        <v>0</v>
      </c>
      <c r="B94019" t="s">
        <v>1099</v>
      </c>
    </row>
    <row r="94020" spans="1:2" x14ac:dyDescent="0.3">
      <c r="A94020" s="2">
        <v>0</v>
      </c>
      <c r="B94020" t="s">
        <v>1099</v>
      </c>
    </row>
    <row r="94021" spans="1:2" x14ac:dyDescent="0.3">
      <c r="A94021" s="2">
        <v>0</v>
      </c>
      <c r="B94021" t="s">
        <v>1099</v>
      </c>
    </row>
    <row r="94022" spans="1:2" x14ac:dyDescent="0.3">
      <c r="A94022" s="2">
        <v>0</v>
      </c>
      <c r="B94022" t="s">
        <v>1099</v>
      </c>
    </row>
    <row r="94023" spans="1:2" x14ac:dyDescent="0.3">
      <c r="A94023" s="2">
        <v>0</v>
      </c>
      <c r="B94023" t="s">
        <v>1099</v>
      </c>
    </row>
    <row r="94024" spans="1:2" x14ac:dyDescent="0.3">
      <c r="A94024" s="2">
        <v>0</v>
      </c>
      <c r="B94024" t="s">
        <v>1099</v>
      </c>
    </row>
    <row r="94025" spans="1:2" x14ac:dyDescent="0.3">
      <c r="A94025" s="2">
        <v>0</v>
      </c>
      <c r="B94025" t="s">
        <v>1099</v>
      </c>
    </row>
    <row r="94026" spans="1:2" x14ac:dyDescent="0.3">
      <c r="A94026" s="2">
        <v>0</v>
      </c>
      <c r="B94026" t="s">
        <v>1099</v>
      </c>
    </row>
    <row r="94027" spans="1:2" x14ac:dyDescent="0.3">
      <c r="A94027" s="2">
        <v>0</v>
      </c>
      <c r="B94027" t="s">
        <v>1099</v>
      </c>
    </row>
    <row r="94028" spans="1:2" x14ac:dyDescent="0.3">
      <c r="A94028" s="2">
        <v>0</v>
      </c>
      <c r="B94028" t="s">
        <v>1099</v>
      </c>
    </row>
    <row r="94029" spans="1:2" x14ac:dyDescent="0.3">
      <c r="A94029" s="2">
        <v>0</v>
      </c>
      <c r="B94029" t="s">
        <v>1099</v>
      </c>
    </row>
    <row r="94030" spans="1:2" x14ac:dyDescent="0.3">
      <c r="A94030" s="2">
        <v>0</v>
      </c>
      <c r="B94030" t="s">
        <v>1099</v>
      </c>
    </row>
    <row r="94031" spans="1:2" x14ac:dyDescent="0.3">
      <c r="A94031" s="2">
        <v>0</v>
      </c>
      <c r="B94031" t="s">
        <v>1099</v>
      </c>
    </row>
    <row r="94032" spans="1:2" x14ac:dyDescent="0.3">
      <c r="A94032" s="2">
        <v>0</v>
      </c>
      <c r="B94032" t="s">
        <v>1099</v>
      </c>
    </row>
    <row r="94033" spans="1:2" x14ac:dyDescent="0.3">
      <c r="A94033" s="2">
        <v>0</v>
      </c>
      <c r="B94033" t="s">
        <v>1099</v>
      </c>
    </row>
    <row r="94034" spans="1:2" x14ac:dyDescent="0.3">
      <c r="A94034" s="2">
        <v>0</v>
      </c>
      <c r="B94034" t="s">
        <v>1099</v>
      </c>
    </row>
    <row r="94035" spans="1:2" x14ac:dyDescent="0.3">
      <c r="A94035" s="2">
        <v>0</v>
      </c>
      <c r="B94035" t="s">
        <v>1099</v>
      </c>
    </row>
    <row r="94036" spans="1:2" x14ac:dyDescent="0.3">
      <c r="A94036" s="2">
        <v>0</v>
      </c>
      <c r="B94036" t="s">
        <v>1099</v>
      </c>
    </row>
    <row r="94037" spans="1:2" x14ac:dyDescent="0.3">
      <c r="A94037" s="2">
        <v>0</v>
      </c>
      <c r="B94037" t="s">
        <v>1099</v>
      </c>
    </row>
    <row r="94038" spans="1:2" x14ac:dyDescent="0.3">
      <c r="A94038" s="2">
        <v>0</v>
      </c>
      <c r="B94038" t="s">
        <v>1099</v>
      </c>
    </row>
    <row r="94039" spans="1:2" x14ac:dyDescent="0.3">
      <c r="A94039" s="2">
        <v>0</v>
      </c>
      <c r="B94039" t="s">
        <v>1099</v>
      </c>
    </row>
    <row r="94040" spans="1:2" x14ac:dyDescent="0.3">
      <c r="A94040" s="2">
        <v>0</v>
      </c>
      <c r="B94040" t="s">
        <v>1099</v>
      </c>
    </row>
    <row r="94041" spans="1:2" x14ac:dyDescent="0.3">
      <c r="A94041" s="2">
        <v>0</v>
      </c>
      <c r="B94041" t="s">
        <v>1099</v>
      </c>
    </row>
    <row r="94042" spans="1:2" x14ac:dyDescent="0.3">
      <c r="A94042" s="2">
        <v>0</v>
      </c>
      <c r="B94042" t="s">
        <v>1099</v>
      </c>
    </row>
    <row r="94043" spans="1:2" x14ac:dyDescent="0.3">
      <c r="A94043" s="2">
        <v>0</v>
      </c>
      <c r="B94043" t="s">
        <v>1099</v>
      </c>
    </row>
    <row r="94044" spans="1:2" x14ac:dyDescent="0.3">
      <c r="A94044" s="2">
        <v>0</v>
      </c>
      <c r="B94044" t="s">
        <v>1099</v>
      </c>
    </row>
    <row r="94045" spans="1:2" x14ac:dyDescent="0.3">
      <c r="A94045" s="2">
        <v>0</v>
      </c>
      <c r="B94045" t="s">
        <v>1099</v>
      </c>
    </row>
    <row r="94046" spans="1:2" x14ac:dyDescent="0.3">
      <c r="A94046" s="2">
        <v>0</v>
      </c>
      <c r="B94046" t="s">
        <v>1099</v>
      </c>
    </row>
    <row r="94047" spans="1:2" x14ac:dyDescent="0.3">
      <c r="A94047" s="2">
        <v>0</v>
      </c>
      <c r="B94047" t="s">
        <v>1099</v>
      </c>
    </row>
    <row r="94048" spans="1:2" x14ac:dyDescent="0.3">
      <c r="A94048" s="2">
        <v>0</v>
      </c>
      <c r="B94048" t="s">
        <v>1099</v>
      </c>
    </row>
    <row r="94049" spans="1:2" x14ac:dyDescent="0.3">
      <c r="A94049" s="2">
        <v>0</v>
      </c>
      <c r="B94049" t="s">
        <v>1099</v>
      </c>
    </row>
    <row r="94050" spans="1:2" x14ac:dyDescent="0.3">
      <c r="A94050" s="2">
        <v>0</v>
      </c>
      <c r="B94050" t="s">
        <v>1099</v>
      </c>
    </row>
    <row r="94051" spans="1:2" x14ac:dyDescent="0.3">
      <c r="A94051" s="2">
        <v>0</v>
      </c>
      <c r="B94051" t="s">
        <v>1099</v>
      </c>
    </row>
    <row r="94052" spans="1:2" x14ac:dyDescent="0.3">
      <c r="A94052" s="2">
        <v>0</v>
      </c>
      <c r="B94052" t="s">
        <v>1099</v>
      </c>
    </row>
    <row r="94053" spans="1:2" x14ac:dyDescent="0.3">
      <c r="A94053" s="2">
        <v>0</v>
      </c>
      <c r="B94053" t="s">
        <v>1099</v>
      </c>
    </row>
    <row r="94054" spans="1:2" x14ac:dyDescent="0.3">
      <c r="A94054" s="2">
        <v>0</v>
      </c>
      <c r="B94054" t="s">
        <v>1099</v>
      </c>
    </row>
    <row r="94055" spans="1:2" x14ac:dyDescent="0.3">
      <c r="A94055" s="2">
        <v>0</v>
      </c>
      <c r="B94055" t="s">
        <v>1099</v>
      </c>
    </row>
    <row r="94056" spans="1:2" x14ac:dyDescent="0.3">
      <c r="A94056" s="2">
        <v>0</v>
      </c>
      <c r="B94056" t="s">
        <v>1099</v>
      </c>
    </row>
    <row r="94057" spans="1:2" x14ac:dyDescent="0.3">
      <c r="A94057" s="2">
        <v>0</v>
      </c>
      <c r="B94057" t="s">
        <v>1099</v>
      </c>
    </row>
    <row r="94058" spans="1:2" x14ac:dyDescent="0.3">
      <c r="A94058" s="2">
        <v>0</v>
      </c>
      <c r="B94058" t="s">
        <v>1099</v>
      </c>
    </row>
    <row r="94059" spans="1:2" x14ac:dyDescent="0.3">
      <c r="A94059" s="2">
        <v>0</v>
      </c>
      <c r="B94059" t="s">
        <v>1099</v>
      </c>
    </row>
    <row r="94060" spans="1:2" x14ac:dyDescent="0.3">
      <c r="A94060" s="2">
        <v>0</v>
      </c>
      <c r="B94060" t="s">
        <v>1099</v>
      </c>
    </row>
    <row r="94061" spans="1:2" x14ac:dyDescent="0.3">
      <c r="A94061" s="2">
        <v>0</v>
      </c>
      <c r="B94061" t="s">
        <v>1099</v>
      </c>
    </row>
    <row r="94062" spans="1:2" x14ac:dyDescent="0.3">
      <c r="A94062" s="2">
        <v>0</v>
      </c>
      <c r="B94062" t="s">
        <v>1099</v>
      </c>
    </row>
    <row r="94063" spans="1:2" x14ac:dyDescent="0.3">
      <c r="A94063" s="2">
        <v>0</v>
      </c>
      <c r="B94063" t="s">
        <v>1099</v>
      </c>
    </row>
    <row r="94064" spans="1:2" x14ac:dyDescent="0.3">
      <c r="A94064" s="2">
        <v>0</v>
      </c>
      <c r="B94064" t="s">
        <v>1099</v>
      </c>
    </row>
    <row r="94065" spans="1:2" x14ac:dyDescent="0.3">
      <c r="A94065" s="2">
        <v>0</v>
      </c>
      <c r="B94065" t="s">
        <v>1099</v>
      </c>
    </row>
    <row r="94066" spans="1:2" x14ac:dyDescent="0.3">
      <c r="A94066" s="2">
        <v>0</v>
      </c>
      <c r="B94066" t="s">
        <v>1099</v>
      </c>
    </row>
    <row r="94067" spans="1:2" x14ac:dyDescent="0.3">
      <c r="A94067" s="2">
        <v>0</v>
      </c>
      <c r="B94067" t="s">
        <v>1099</v>
      </c>
    </row>
    <row r="94068" spans="1:2" x14ac:dyDescent="0.3">
      <c r="A94068" s="2">
        <v>0</v>
      </c>
      <c r="B94068" t="s">
        <v>1099</v>
      </c>
    </row>
    <row r="94069" spans="1:2" x14ac:dyDescent="0.3">
      <c r="A94069" s="2">
        <v>0</v>
      </c>
      <c r="B94069" t="s">
        <v>1099</v>
      </c>
    </row>
    <row r="94070" spans="1:2" x14ac:dyDescent="0.3">
      <c r="A94070" s="2">
        <v>0</v>
      </c>
      <c r="B94070" t="s">
        <v>1099</v>
      </c>
    </row>
    <row r="94071" spans="1:2" x14ac:dyDescent="0.3">
      <c r="A94071" s="2">
        <v>0</v>
      </c>
      <c r="B94071" t="s">
        <v>1099</v>
      </c>
    </row>
    <row r="94072" spans="1:2" x14ac:dyDescent="0.3">
      <c r="A94072" s="2">
        <v>0</v>
      </c>
      <c r="B94072" t="s">
        <v>1099</v>
      </c>
    </row>
    <row r="94073" spans="1:2" x14ac:dyDescent="0.3">
      <c r="A94073" s="2">
        <v>0</v>
      </c>
      <c r="B94073" t="s">
        <v>1099</v>
      </c>
    </row>
    <row r="94074" spans="1:2" x14ac:dyDescent="0.3">
      <c r="A94074" s="2">
        <v>0</v>
      </c>
      <c r="B94074" t="s">
        <v>1099</v>
      </c>
    </row>
    <row r="94075" spans="1:2" x14ac:dyDescent="0.3">
      <c r="A94075" s="2">
        <v>0</v>
      </c>
      <c r="B94075" t="s">
        <v>1099</v>
      </c>
    </row>
    <row r="94076" spans="1:2" x14ac:dyDescent="0.3">
      <c r="A94076" s="2">
        <v>0</v>
      </c>
      <c r="B94076" t="s">
        <v>1099</v>
      </c>
    </row>
    <row r="94077" spans="1:2" x14ac:dyDescent="0.3">
      <c r="A94077" s="2">
        <v>0</v>
      </c>
      <c r="B94077" t="s">
        <v>1099</v>
      </c>
    </row>
    <row r="94078" spans="1:2" x14ac:dyDescent="0.3">
      <c r="A94078" s="2">
        <v>0</v>
      </c>
      <c r="B94078" t="s">
        <v>1099</v>
      </c>
    </row>
    <row r="94079" spans="1:2" x14ac:dyDescent="0.3">
      <c r="A94079" s="2">
        <v>0</v>
      </c>
      <c r="B94079" t="s">
        <v>1099</v>
      </c>
    </row>
    <row r="94080" spans="1:2" x14ac:dyDescent="0.3">
      <c r="A94080" s="2">
        <v>0</v>
      </c>
      <c r="B94080" t="s">
        <v>1099</v>
      </c>
    </row>
    <row r="94081" spans="1:2" x14ac:dyDescent="0.3">
      <c r="A94081" s="2">
        <v>0</v>
      </c>
      <c r="B94081" t="s">
        <v>1099</v>
      </c>
    </row>
    <row r="94082" spans="1:2" x14ac:dyDescent="0.3">
      <c r="A94082" s="2">
        <v>0</v>
      </c>
      <c r="B94082" t="s">
        <v>1099</v>
      </c>
    </row>
    <row r="94083" spans="1:2" x14ac:dyDescent="0.3">
      <c r="A94083" s="2">
        <v>0</v>
      </c>
      <c r="B94083" t="s">
        <v>1099</v>
      </c>
    </row>
    <row r="94084" spans="1:2" x14ac:dyDescent="0.3">
      <c r="A94084" s="2">
        <v>0</v>
      </c>
      <c r="B94084" t="s">
        <v>1099</v>
      </c>
    </row>
    <row r="94085" spans="1:2" x14ac:dyDescent="0.3">
      <c r="A94085" s="2">
        <v>0</v>
      </c>
      <c r="B94085" t="s">
        <v>1099</v>
      </c>
    </row>
    <row r="94086" spans="1:2" x14ac:dyDescent="0.3">
      <c r="A94086" s="2">
        <v>0</v>
      </c>
      <c r="B94086" t="s">
        <v>1099</v>
      </c>
    </row>
    <row r="94087" spans="1:2" x14ac:dyDescent="0.3">
      <c r="A94087" s="2">
        <v>0</v>
      </c>
      <c r="B94087" t="s">
        <v>1099</v>
      </c>
    </row>
    <row r="94088" spans="1:2" x14ac:dyDescent="0.3">
      <c r="A94088" s="2">
        <v>0</v>
      </c>
      <c r="B94088" t="s">
        <v>1099</v>
      </c>
    </row>
    <row r="94089" spans="1:2" x14ac:dyDescent="0.3">
      <c r="A94089" s="2">
        <v>0</v>
      </c>
      <c r="B94089" t="s">
        <v>1099</v>
      </c>
    </row>
    <row r="94090" spans="1:2" x14ac:dyDescent="0.3">
      <c r="A94090" s="2">
        <v>0</v>
      </c>
      <c r="B94090" t="s">
        <v>1099</v>
      </c>
    </row>
    <row r="94091" spans="1:2" x14ac:dyDescent="0.3">
      <c r="A94091" s="2">
        <v>0</v>
      </c>
      <c r="B94091" t="s">
        <v>1099</v>
      </c>
    </row>
    <row r="94092" spans="1:2" x14ac:dyDescent="0.3">
      <c r="A94092" s="2">
        <v>0</v>
      </c>
      <c r="B94092" t="s">
        <v>1099</v>
      </c>
    </row>
    <row r="94093" spans="1:2" x14ac:dyDescent="0.3">
      <c r="A94093" s="2">
        <v>0</v>
      </c>
      <c r="B94093" t="s">
        <v>1099</v>
      </c>
    </row>
    <row r="94094" spans="1:2" x14ac:dyDescent="0.3">
      <c r="A94094" s="2">
        <v>0</v>
      </c>
      <c r="B94094" t="s">
        <v>1099</v>
      </c>
    </row>
    <row r="94095" spans="1:2" x14ac:dyDescent="0.3">
      <c r="A94095" s="2">
        <v>0</v>
      </c>
      <c r="B94095" t="s">
        <v>1099</v>
      </c>
    </row>
    <row r="94096" spans="1:2" x14ac:dyDescent="0.3">
      <c r="A94096" s="2">
        <v>0</v>
      </c>
      <c r="B94096" t="s">
        <v>1099</v>
      </c>
    </row>
    <row r="94097" spans="1:2" x14ac:dyDescent="0.3">
      <c r="A94097" s="2">
        <v>0</v>
      </c>
      <c r="B94097" t="s">
        <v>1099</v>
      </c>
    </row>
    <row r="94098" spans="1:2" x14ac:dyDescent="0.3">
      <c r="A94098" s="2">
        <v>0</v>
      </c>
      <c r="B94098" t="s">
        <v>1099</v>
      </c>
    </row>
    <row r="94099" spans="1:2" x14ac:dyDescent="0.3">
      <c r="A94099" s="2">
        <v>0</v>
      </c>
      <c r="B94099" t="s">
        <v>1099</v>
      </c>
    </row>
    <row r="94100" spans="1:2" x14ac:dyDescent="0.3">
      <c r="A94100" s="2">
        <v>0</v>
      </c>
      <c r="B94100" t="s">
        <v>1099</v>
      </c>
    </row>
    <row r="94101" spans="1:2" x14ac:dyDescent="0.3">
      <c r="A94101" s="2">
        <v>0</v>
      </c>
      <c r="B94101" t="s">
        <v>1099</v>
      </c>
    </row>
    <row r="94102" spans="1:2" x14ac:dyDescent="0.3">
      <c r="A94102" s="2">
        <v>0</v>
      </c>
      <c r="B94102" t="s">
        <v>1099</v>
      </c>
    </row>
    <row r="94103" spans="1:2" x14ac:dyDescent="0.3">
      <c r="A94103" s="2">
        <v>0</v>
      </c>
      <c r="B94103" t="s">
        <v>1099</v>
      </c>
    </row>
    <row r="94104" spans="1:2" x14ac:dyDescent="0.3">
      <c r="A94104" s="2">
        <v>0</v>
      </c>
      <c r="B94104" t="s">
        <v>1099</v>
      </c>
    </row>
    <row r="94105" spans="1:2" x14ac:dyDescent="0.3">
      <c r="A94105" s="2">
        <v>0</v>
      </c>
      <c r="B94105" t="s">
        <v>1099</v>
      </c>
    </row>
    <row r="94106" spans="1:2" x14ac:dyDescent="0.3">
      <c r="A94106" s="2">
        <v>0</v>
      </c>
      <c r="B94106" t="s">
        <v>1099</v>
      </c>
    </row>
    <row r="94107" spans="1:2" x14ac:dyDescent="0.3">
      <c r="A94107" s="2">
        <v>0</v>
      </c>
      <c r="B94107" t="s">
        <v>1099</v>
      </c>
    </row>
    <row r="94108" spans="1:2" x14ac:dyDescent="0.3">
      <c r="A94108" s="2">
        <v>0</v>
      </c>
      <c r="B94108" t="s">
        <v>1099</v>
      </c>
    </row>
    <row r="94109" spans="1:2" x14ac:dyDescent="0.3">
      <c r="A94109" s="2">
        <v>0</v>
      </c>
      <c r="B94109" t="s">
        <v>1099</v>
      </c>
    </row>
    <row r="94110" spans="1:2" x14ac:dyDescent="0.3">
      <c r="A94110" s="2">
        <v>0</v>
      </c>
      <c r="B94110" t="s">
        <v>1099</v>
      </c>
    </row>
    <row r="94111" spans="1:2" x14ac:dyDescent="0.3">
      <c r="A94111" s="2">
        <v>0</v>
      </c>
      <c r="B94111" t="s">
        <v>1099</v>
      </c>
    </row>
    <row r="94112" spans="1:2" x14ac:dyDescent="0.3">
      <c r="A94112" s="2">
        <v>0</v>
      </c>
      <c r="B94112" t="s">
        <v>1099</v>
      </c>
    </row>
    <row r="94113" spans="1:2" x14ac:dyDescent="0.3">
      <c r="A94113" s="2">
        <v>0</v>
      </c>
      <c r="B94113" t="s">
        <v>1099</v>
      </c>
    </row>
    <row r="94114" spans="1:2" x14ac:dyDescent="0.3">
      <c r="A94114" s="2">
        <v>0</v>
      </c>
      <c r="B94114" t="s">
        <v>1099</v>
      </c>
    </row>
    <row r="94115" spans="1:2" x14ac:dyDescent="0.3">
      <c r="A94115" s="2">
        <v>0</v>
      </c>
      <c r="B94115" t="s">
        <v>1099</v>
      </c>
    </row>
    <row r="94116" spans="1:2" x14ac:dyDescent="0.3">
      <c r="A94116" s="2">
        <v>0</v>
      </c>
      <c r="B94116" t="s">
        <v>1099</v>
      </c>
    </row>
    <row r="94117" spans="1:2" x14ac:dyDescent="0.3">
      <c r="A94117" s="2">
        <v>0</v>
      </c>
      <c r="B94117" t="s">
        <v>1099</v>
      </c>
    </row>
    <row r="94118" spans="1:2" x14ac:dyDescent="0.3">
      <c r="A94118" s="2">
        <v>0</v>
      </c>
      <c r="B94118" t="s">
        <v>1099</v>
      </c>
    </row>
    <row r="94119" spans="1:2" x14ac:dyDescent="0.3">
      <c r="A94119" s="2">
        <v>0</v>
      </c>
      <c r="B94119" t="s">
        <v>1099</v>
      </c>
    </row>
    <row r="94120" spans="1:2" x14ac:dyDescent="0.3">
      <c r="A94120" s="2">
        <v>0</v>
      </c>
      <c r="B94120" t="s">
        <v>1099</v>
      </c>
    </row>
    <row r="94121" spans="1:2" x14ac:dyDescent="0.3">
      <c r="A94121" s="2">
        <v>0</v>
      </c>
      <c r="B94121" t="s">
        <v>1099</v>
      </c>
    </row>
    <row r="94122" spans="1:2" x14ac:dyDescent="0.3">
      <c r="A94122" s="2">
        <v>0</v>
      </c>
      <c r="B94122" t="s">
        <v>1099</v>
      </c>
    </row>
    <row r="94123" spans="1:2" x14ac:dyDescent="0.3">
      <c r="A94123" s="2">
        <v>0</v>
      </c>
      <c r="B94123" t="s">
        <v>1099</v>
      </c>
    </row>
    <row r="94124" spans="1:2" x14ac:dyDescent="0.3">
      <c r="A94124" s="2">
        <v>0</v>
      </c>
      <c r="B94124" t="s">
        <v>1099</v>
      </c>
    </row>
    <row r="94125" spans="1:2" x14ac:dyDescent="0.3">
      <c r="A94125" s="2">
        <v>0</v>
      </c>
      <c r="B94125" t="s">
        <v>1099</v>
      </c>
    </row>
    <row r="94126" spans="1:2" x14ac:dyDescent="0.3">
      <c r="A94126" s="2">
        <v>0</v>
      </c>
      <c r="B94126" t="s">
        <v>1099</v>
      </c>
    </row>
    <row r="94127" spans="1:2" x14ac:dyDescent="0.3">
      <c r="A94127" s="2">
        <v>0</v>
      </c>
      <c r="B94127" t="s">
        <v>1099</v>
      </c>
    </row>
    <row r="94128" spans="1:2" x14ac:dyDescent="0.3">
      <c r="A94128" s="2">
        <v>0</v>
      </c>
      <c r="B94128" t="s">
        <v>1099</v>
      </c>
    </row>
    <row r="94129" spans="1:2" x14ac:dyDescent="0.3">
      <c r="A94129" s="2">
        <v>0</v>
      </c>
      <c r="B94129" t="s">
        <v>1099</v>
      </c>
    </row>
    <row r="94130" spans="1:2" x14ac:dyDescent="0.3">
      <c r="A94130" s="2">
        <v>0</v>
      </c>
      <c r="B94130" t="s">
        <v>1099</v>
      </c>
    </row>
    <row r="94131" spans="1:2" x14ac:dyDescent="0.3">
      <c r="A94131" s="2">
        <v>0</v>
      </c>
      <c r="B94131" t="s">
        <v>1099</v>
      </c>
    </row>
    <row r="94132" spans="1:2" x14ac:dyDescent="0.3">
      <c r="A94132" s="2">
        <v>0</v>
      </c>
      <c r="B94132" t="s">
        <v>1099</v>
      </c>
    </row>
    <row r="94133" spans="1:2" x14ac:dyDescent="0.3">
      <c r="A94133" s="2">
        <v>0</v>
      </c>
      <c r="B94133" t="s">
        <v>1099</v>
      </c>
    </row>
    <row r="94134" spans="1:2" x14ac:dyDescent="0.3">
      <c r="A94134" s="2">
        <v>0</v>
      </c>
      <c r="B94134" t="s">
        <v>1099</v>
      </c>
    </row>
    <row r="94135" spans="1:2" x14ac:dyDescent="0.3">
      <c r="A94135" s="2">
        <v>0</v>
      </c>
      <c r="B94135" t="s">
        <v>1099</v>
      </c>
    </row>
    <row r="94136" spans="1:2" x14ac:dyDescent="0.3">
      <c r="A94136" s="2">
        <v>0</v>
      </c>
      <c r="B94136" t="s">
        <v>1099</v>
      </c>
    </row>
    <row r="94137" spans="1:2" x14ac:dyDescent="0.3">
      <c r="A94137" s="2">
        <v>0</v>
      </c>
      <c r="B94137" t="s">
        <v>1099</v>
      </c>
    </row>
    <row r="94138" spans="1:2" x14ac:dyDescent="0.3">
      <c r="A94138" s="2">
        <v>0</v>
      </c>
      <c r="B94138" t="s">
        <v>1099</v>
      </c>
    </row>
    <row r="94139" spans="1:2" x14ac:dyDescent="0.3">
      <c r="A94139" s="2">
        <v>0</v>
      </c>
      <c r="B94139" t="s">
        <v>1099</v>
      </c>
    </row>
    <row r="94140" spans="1:2" x14ac:dyDescent="0.3">
      <c r="A94140" s="2">
        <v>0</v>
      </c>
      <c r="B94140" t="s">
        <v>1099</v>
      </c>
    </row>
    <row r="94141" spans="1:2" x14ac:dyDescent="0.3">
      <c r="A94141" s="2">
        <v>0</v>
      </c>
      <c r="B94141" t="s">
        <v>1099</v>
      </c>
    </row>
    <row r="94142" spans="1:2" x14ac:dyDescent="0.3">
      <c r="A94142" s="2">
        <v>0</v>
      </c>
      <c r="B94142" t="s">
        <v>1099</v>
      </c>
    </row>
    <row r="94143" spans="1:2" x14ac:dyDescent="0.3">
      <c r="A94143" s="2">
        <v>0</v>
      </c>
      <c r="B94143" t="s">
        <v>1099</v>
      </c>
    </row>
    <row r="94144" spans="1:2" x14ac:dyDescent="0.3">
      <c r="A94144" s="2">
        <v>0</v>
      </c>
      <c r="B94144" t="s">
        <v>1099</v>
      </c>
    </row>
    <row r="94145" spans="1:2" x14ac:dyDescent="0.3">
      <c r="A94145" s="2">
        <v>0</v>
      </c>
      <c r="B94145" t="s">
        <v>1099</v>
      </c>
    </row>
    <row r="94146" spans="1:2" x14ac:dyDescent="0.3">
      <c r="A94146" s="2">
        <v>0</v>
      </c>
      <c r="B94146" t="s">
        <v>1099</v>
      </c>
    </row>
    <row r="94147" spans="1:2" x14ac:dyDescent="0.3">
      <c r="A94147" s="2">
        <v>0</v>
      </c>
      <c r="B94147" t="s">
        <v>1099</v>
      </c>
    </row>
    <row r="94148" spans="1:2" x14ac:dyDescent="0.3">
      <c r="A94148" s="2">
        <v>0</v>
      </c>
      <c r="B94148" t="s">
        <v>1099</v>
      </c>
    </row>
    <row r="94149" spans="1:2" x14ac:dyDescent="0.3">
      <c r="A94149" s="2">
        <v>0</v>
      </c>
      <c r="B94149" t="s">
        <v>1099</v>
      </c>
    </row>
    <row r="94150" spans="1:2" x14ac:dyDescent="0.3">
      <c r="A94150" s="2">
        <v>0</v>
      </c>
      <c r="B94150" t="s">
        <v>1099</v>
      </c>
    </row>
    <row r="94151" spans="1:2" x14ac:dyDescent="0.3">
      <c r="A94151" s="2">
        <v>0</v>
      </c>
      <c r="B94151" t="s">
        <v>1099</v>
      </c>
    </row>
    <row r="94152" spans="1:2" x14ac:dyDescent="0.3">
      <c r="A94152" s="2">
        <v>0</v>
      </c>
      <c r="B94152" t="s">
        <v>1099</v>
      </c>
    </row>
    <row r="94153" spans="1:2" x14ac:dyDescent="0.3">
      <c r="A94153" s="2">
        <v>0</v>
      </c>
      <c r="B94153" t="s">
        <v>1099</v>
      </c>
    </row>
    <row r="94154" spans="1:2" x14ac:dyDescent="0.3">
      <c r="A94154" s="2">
        <v>0</v>
      </c>
      <c r="B94154" t="s">
        <v>1099</v>
      </c>
    </row>
    <row r="94155" spans="1:2" x14ac:dyDescent="0.3">
      <c r="A94155" s="2">
        <v>0</v>
      </c>
      <c r="B94155" t="s">
        <v>1099</v>
      </c>
    </row>
    <row r="94156" spans="1:2" x14ac:dyDescent="0.3">
      <c r="A94156" s="2">
        <v>0</v>
      </c>
      <c r="B94156" t="s">
        <v>1099</v>
      </c>
    </row>
    <row r="94157" spans="1:2" x14ac:dyDescent="0.3">
      <c r="A94157" s="2">
        <v>0</v>
      </c>
      <c r="B94157" t="s">
        <v>1099</v>
      </c>
    </row>
    <row r="94158" spans="1:2" x14ac:dyDescent="0.3">
      <c r="A94158" s="2">
        <v>0</v>
      </c>
      <c r="B94158" t="s">
        <v>1099</v>
      </c>
    </row>
    <row r="94159" spans="1:2" x14ac:dyDescent="0.3">
      <c r="A94159" s="2">
        <v>0</v>
      </c>
      <c r="B94159" t="s">
        <v>1099</v>
      </c>
    </row>
    <row r="94160" spans="1:2" x14ac:dyDescent="0.3">
      <c r="A94160" s="2">
        <v>0</v>
      </c>
      <c r="B94160" t="s">
        <v>1099</v>
      </c>
    </row>
    <row r="94161" spans="1:2" x14ac:dyDescent="0.3">
      <c r="A94161" s="2">
        <v>0</v>
      </c>
      <c r="B94161" t="s">
        <v>1099</v>
      </c>
    </row>
    <row r="94162" spans="1:2" x14ac:dyDescent="0.3">
      <c r="A94162" s="2">
        <v>0</v>
      </c>
      <c r="B94162" t="s">
        <v>1099</v>
      </c>
    </row>
    <row r="94163" spans="1:2" x14ac:dyDescent="0.3">
      <c r="A94163" s="2">
        <v>0</v>
      </c>
      <c r="B94163" t="s">
        <v>1099</v>
      </c>
    </row>
    <row r="94164" spans="1:2" x14ac:dyDescent="0.3">
      <c r="A94164" s="2">
        <v>0</v>
      </c>
      <c r="B94164" t="s">
        <v>1099</v>
      </c>
    </row>
    <row r="94165" spans="1:2" x14ac:dyDescent="0.3">
      <c r="A94165" s="2">
        <v>0</v>
      </c>
      <c r="B94165" t="s">
        <v>1099</v>
      </c>
    </row>
    <row r="94166" spans="1:2" x14ac:dyDescent="0.3">
      <c r="A94166" s="2">
        <v>0</v>
      </c>
      <c r="B94166" t="s">
        <v>1099</v>
      </c>
    </row>
    <row r="94167" spans="1:2" x14ac:dyDescent="0.3">
      <c r="A94167" s="2">
        <v>0</v>
      </c>
      <c r="B94167" t="s">
        <v>1099</v>
      </c>
    </row>
    <row r="94168" spans="1:2" x14ac:dyDescent="0.3">
      <c r="A94168" s="2">
        <v>0</v>
      </c>
      <c r="B94168" t="s">
        <v>1099</v>
      </c>
    </row>
    <row r="94169" spans="1:2" x14ac:dyDescent="0.3">
      <c r="A94169" s="2">
        <v>0</v>
      </c>
      <c r="B94169" t="s">
        <v>1099</v>
      </c>
    </row>
    <row r="94170" spans="1:2" x14ac:dyDescent="0.3">
      <c r="A94170" s="2">
        <v>0</v>
      </c>
      <c r="B94170" t="s">
        <v>1099</v>
      </c>
    </row>
    <row r="94171" spans="1:2" x14ac:dyDescent="0.3">
      <c r="A94171" s="2">
        <v>0</v>
      </c>
      <c r="B94171" t="s">
        <v>1099</v>
      </c>
    </row>
    <row r="94172" spans="1:2" x14ac:dyDescent="0.3">
      <c r="A94172" s="2">
        <v>0</v>
      </c>
      <c r="B94172" t="s">
        <v>1099</v>
      </c>
    </row>
    <row r="94173" spans="1:2" x14ac:dyDescent="0.3">
      <c r="A94173" s="2">
        <v>0</v>
      </c>
      <c r="B94173" t="s">
        <v>1099</v>
      </c>
    </row>
    <row r="94174" spans="1:2" x14ac:dyDescent="0.3">
      <c r="A94174" s="2">
        <v>0</v>
      </c>
      <c r="B94174" t="s">
        <v>1099</v>
      </c>
    </row>
    <row r="94175" spans="1:2" x14ac:dyDescent="0.3">
      <c r="A94175" s="2">
        <v>0</v>
      </c>
      <c r="B94175" t="s">
        <v>1099</v>
      </c>
    </row>
    <row r="94176" spans="1:2" x14ac:dyDescent="0.3">
      <c r="A94176" s="2">
        <v>0</v>
      </c>
      <c r="B94176" t="s">
        <v>1099</v>
      </c>
    </row>
    <row r="94177" spans="1:2" x14ac:dyDescent="0.3">
      <c r="A94177" s="2">
        <v>0</v>
      </c>
      <c r="B94177" t="s">
        <v>1099</v>
      </c>
    </row>
    <row r="94178" spans="1:2" x14ac:dyDescent="0.3">
      <c r="A94178" s="2">
        <v>0</v>
      </c>
      <c r="B94178" t="s">
        <v>1099</v>
      </c>
    </row>
    <row r="94179" spans="1:2" x14ac:dyDescent="0.3">
      <c r="A94179" s="2">
        <v>0</v>
      </c>
      <c r="B94179" t="s">
        <v>1099</v>
      </c>
    </row>
    <row r="94180" spans="1:2" x14ac:dyDescent="0.3">
      <c r="A94180" s="2">
        <v>0</v>
      </c>
      <c r="B94180" t="s">
        <v>1099</v>
      </c>
    </row>
    <row r="94181" spans="1:2" x14ac:dyDescent="0.3">
      <c r="A94181" s="2">
        <v>0</v>
      </c>
      <c r="B94181" t="s">
        <v>1099</v>
      </c>
    </row>
    <row r="94182" spans="1:2" x14ac:dyDescent="0.3">
      <c r="A94182" s="2">
        <v>0</v>
      </c>
      <c r="B94182" t="s">
        <v>1099</v>
      </c>
    </row>
    <row r="94183" spans="1:2" x14ac:dyDescent="0.3">
      <c r="A94183" s="2">
        <v>0</v>
      </c>
      <c r="B94183" t="s">
        <v>1099</v>
      </c>
    </row>
    <row r="94184" spans="1:2" x14ac:dyDescent="0.3">
      <c r="A94184" s="2">
        <v>0</v>
      </c>
      <c r="B94184" t="s">
        <v>1099</v>
      </c>
    </row>
    <row r="94185" spans="1:2" x14ac:dyDescent="0.3">
      <c r="A94185" s="2">
        <v>0</v>
      </c>
      <c r="B94185" t="s">
        <v>1099</v>
      </c>
    </row>
    <row r="94186" spans="1:2" x14ac:dyDescent="0.3">
      <c r="A94186" s="2">
        <v>0</v>
      </c>
      <c r="B94186" t="s">
        <v>1099</v>
      </c>
    </row>
    <row r="94187" spans="1:2" x14ac:dyDescent="0.3">
      <c r="A94187" s="2">
        <v>0</v>
      </c>
      <c r="B94187" t="s">
        <v>1099</v>
      </c>
    </row>
    <row r="94188" spans="1:2" x14ac:dyDescent="0.3">
      <c r="A94188" s="2">
        <v>0</v>
      </c>
      <c r="B94188" t="s">
        <v>1099</v>
      </c>
    </row>
    <row r="94189" spans="1:2" x14ac:dyDescent="0.3">
      <c r="A94189" s="2">
        <v>0</v>
      </c>
      <c r="B94189" t="s">
        <v>1099</v>
      </c>
    </row>
    <row r="94190" spans="1:2" x14ac:dyDescent="0.3">
      <c r="A94190" s="2">
        <v>0</v>
      </c>
      <c r="B94190" t="s">
        <v>1099</v>
      </c>
    </row>
    <row r="94191" spans="1:2" x14ac:dyDescent="0.3">
      <c r="A94191" s="2">
        <v>0</v>
      </c>
      <c r="B94191" t="s">
        <v>1099</v>
      </c>
    </row>
    <row r="94192" spans="1:2" x14ac:dyDescent="0.3">
      <c r="A94192" s="2">
        <v>0</v>
      </c>
      <c r="B94192" t="s">
        <v>1099</v>
      </c>
    </row>
    <row r="94193" spans="1:2" x14ac:dyDescent="0.3">
      <c r="A94193" s="2">
        <v>0</v>
      </c>
      <c r="B94193" t="s">
        <v>1099</v>
      </c>
    </row>
    <row r="94194" spans="1:2" x14ac:dyDescent="0.3">
      <c r="A94194" s="2">
        <v>0</v>
      </c>
      <c r="B94194" t="s">
        <v>1099</v>
      </c>
    </row>
    <row r="94195" spans="1:2" x14ac:dyDescent="0.3">
      <c r="A94195" s="2">
        <v>0</v>
      </c>
      <c r="B94195" t="s">
        <v>1099</v>
      </c>
    </row>
    <row r="94196" spans="1:2" x14ac:dyDescent="0.3">
      <c r="A94196" s="2">
        <v>0</v>
      </c>
      <c r="B94196" t="s">
        <v>1099</v>
      </c>
    </row>
    <row r="94197" spans="1:2" x14ac:dyDescent="0.3">
      <c r="A94197" s="2">
        <v>0</v>
      </c>
      <c r="B94197" t="s">
        <v>1099</v>
      </c>
    </row>
    <row r="94198" spans="1:2" x14ac:dyDescent="0.3">
      <c r="A94198" s="2">
        <v>0</v>
      </c>
      <c r="B94198" t="s">
        <v>1099</v>
      </c>
    </row>
    <row r="94199" spans="1:2" x14ac:dyDescent="0.3">
      <c r="A94199" s="2">
        <v>0</v>
      </c>
      <c r="B94199" t="s">
        <v>1099</v>
      </c>
    </row>
    <row r="94200" spans="1:2" x14ac:dyDescent="0.3">
      <c r="A94200" s="2">
        <v>0</v>
      </c>
      <c r="B94200" t="s">
        <v>1099</v>
      </c>
    </row>
    <row r="94201" spans="1:2" x14ac:dyDescent="0.3">
      <c r="A94201" s="2">
        <v>0</v>
      </c>
      <c r="B94201" t="s">
        <v>1099</v>
      </c>
    </row>
    <row r="94202" spans="1:2" x14ac:dyDescent="0.3">
      <c r="A94202" s="2">
        <v>0</v>
      </c>
      <c r="B94202" t="s">
        <v>1099</v>
      </c>
    </row>
    <row r="94203" spans="1:2" x14ac:dyDescent="0.3">
      <c r="A94203" s="2">
        <v>0</v>
      </c>
      <c r="B94203" t="s">
        <v>1099</v>
      </c>
    </row>
    <row r="94204" spans="1:2" x14ac:dyDescent="0.3">
      <c r="A94204" s="2">
        <v>0</v>
      </c>
      <c r="B94204" t="s">
        <v>1099</v>
      </c>
    </row>
    <row r="94205" spans="1:2" x14ac:dyDescent="0.3">
      <c r="A94205" s="2">
        <v>0</v>
      </c>
      <c r="B94205" t="s">
        <v>1099</v>
      </c>
    </row>
    <row r="94206" spans="1:2" x14ac:dyDescent="0.3">
      <c r="A94206" s="2">
        <v>0</v>
      </c>
      <c r="B94206" t="s">
        <v>1099</v>
      </c>
    </row>
    <row r="94207" spans="1:2" x14ac:dyDescent="0.3">
      <c r="A94207" s="2">
        <v>0</v>
      </c>
      <c r="B94207" t="s">
        <v>1099</v>
      </c>
    </row>
    <row r="94208" spans="1:2" x14ac:dyDescent="0.3">
      <c r="A94208" s="2">
        <v>0</v>
      </c>
      <c r="B94208" t="s">
        <v>1099</v>
      </c>
    </row>
    <row r="94209" spans="1:2" x14ac:dyDescent="0.3">
      <c r="A94209" s="2">
        <v>0</v>
      </c>
      <c r="B94209" t="s">
        <v>1099</v>
      </c>
    </row>
    <row r="94210" spans="1:2" x14ac:dyDescent="0.3">
      <c r="A94210" s="2">
        <v>0</v>
      </c>
      <c r="B94210" t="s">
        <v>1099</v>
      </c>
    </row>
    <row r="94211" spans="1:2" x14ac:dyDescent="0.3">
      <c r="A94211" s="2">
        <v>0</v>
      </c>
      <c r="B94211" t="s">
        <v>1099</v>
      </c>
    </row>
    <row r="94212" spans="1:2" x14ac:dyDescent="0.3">
      <c r="A94212" s="2">
        <v>0</v>
      </c>
      <c r="B94212" t="s">
        <v>1099</v>
      </c>
    </row>
    <row r="94213" spans="1:2" x14ac:dyDescent="0.3">
      <c r="A94213" s="2">
        <v>0</v>
      </c>
      <c r="B94213" t="s">
        <v>1099</v>
      </c>
    </row>
    <row r="94214" spans="1:2" x14ac:dyDescent="0.3">
      <c r="A94214" s="2">
        <v>0</v>
      </c>
      <c r="B94214" t="s">
        <v>1099</v>
      </c>
    </row>
    <row r="94215" spans="1:2" x14ac:dyDescent="0.3">
      <c r="A94215" s="2">
        <v>0</v>
      </c>
      <c r="B94215" t="s">
        <v>1099</v>
      </c>
    </row>
    <row r="94216" spans="1:2" x14ac:dyDescent="0.3">
      <c r="A94216" s="2">
        <v>0</v>
      </c>
      <c r="B94216" t="s">
        <v>1099</v>
      </c>
    </row>
    <row r="94217" spans="1:2" x14ac:dyDescent="0.3">
      <c r="A94217" s="2">
        <v>0</v>
      </c>
      <c r="B94217" t="s">
        <v>1099</v>
      </c>
    </row>
    <row r="94218" spans="1:2" x14ac:dyDescent="0.3">
      <c r="A94218" s="2">
        <v>0</v>
      </c>
      <c r="B94218" t="s">
        <v>1099</v>
      </c>
    </row>
    <row r="94219" spans="1:2" x14ac:dyDescent="0.3">
      <c r="A94219" s="2">
        <v>0</v>
      </c>
      <c r="B94219" t="s">
        <v>1099</v>
      </c>
    </row>
    <row r="94220" spans="1:2" x14ac:dyDescent="0.3">
      <c r="A94220" s="2">
        <v>0</v>
      </c>
      <c r="B94220" t="s">
        <v>1099</v>
      </c>
    </row>
    <row r="94221" spans="1:2" x14ac:dyDescent="0.3">
      <c r="A94221" s="2">
        <v>0</v>
      </c>
      <c r="B94221" t="s">
        <v>1099</v>
      </c>
    </row>
    <row r="94222" spans="1:2" x14ac:dyDescent="0.3">
      <c r="A94222" s="2">
        <v>0</v>
      </c>
      <c r="B94222" t="s">
        <v>1099</v>
      </c>
    </row>
    <row r="94223" spans="1:2" x14ac:dyDescent="0.3">
      <c r="A94223" s="2">
        <v>0</v>
      </c>
      <c r="B94223" t="s">
        <v>1099</v>
      </c>
    </row>
    <row r="94224" spans="1:2" x14ac:dyDescent="0.3">
      <c r="A94224" s="2">
        <v>0</v>
      </c>
      <c r="B94224" t="s">
        <v>1099</v>
      </c>
    </row>
    <row r="94225" spans="1:2" x14ac:dyDescent="0.3">
      <c r="A94225" s="2">
        <v>0</v>
      </c>
      <c r="B94225" t="s">
        <v>1099</v>
      </c>
    </row>
    <row r="94226" spans="1:2" x14ac:dyDescent="0.3">
      <c r="A94226" s="2">
        <v>0</v>
      </c>
      <c r="B94226" t="s">
        <v>1099</v>
      </c>
    </row>
    <row r="94227" spans="1:2" x14ac:dyDescent="0.3">
      <c r="A94227" s="2">
        <v>0</v>
      </c>
      <c r="B94227" t="s">
        <v>1099</v>
      </c>
    </row>
    <row r="94228" spans="1:2" x14ac:dyDescent="0.3">
      <c r="A94228" s="2">
        <v>0</v>
      </c>
      <c r="B94228" t="s">
        <v>1099</v>
      </c>
    </row>
    <row r="94229" spans="1:2" x14ac:dyDescent="0.3">
      <c r="A94229" s="2">
        <v>0</v>
      </c>
      <c r="B94229" t="s">
        <v>1099</v>
      </c>
    </row>
    <row r="94230" spans="1:2" x14ac:dyDescent="0.3">
      <c r="A94230" s="2">
        <v>0</v>
      </c>
      <c r="B94230" t="s">
        <v>1099</v>
      </c>
    </row>
    <row r="94231" spans="1:2" x14ac:dyDescent="0.3">
      <c r="A94231" s="2">
        <v>0</v>
      </c>
      <c r="B94231" t="s">
        <v>1099</v>
      </c>
    </row>
    <row r="94232" spans="1:2" x14ac:dyDescent="0.3">
      <c r="A94232" s="2">
        <v>0</v>
      </c>
      <c r="B94232" t="s">
        <v>1099</v>
      </c>
    </row>
    <row r="94233" spans="1:2" x14ac:dyDescent="0.3">
      <c r="A94233" s="2">
        <v>0</v>
      </c>
      <c r="B94233" t="s">
        <v>1099</v>
      </c>
    </row>
    <row r="94234" spans="1:2" x14ac:dyDescent="0.3">
      <c r="A94234" s="2">
        <v>0</v>
      </c>
      <c r="B94234" t="s">
        <v>1099</v>
      </c>
    </row>
    <row r="94235" spans="1:2" x14ac:dyDescent="0.3">
      <c r="A94235" s="2">
        <v>0</v>
      </c>
      <c r="B94235" t="s">
        <v>1099</v>
      </c>
    </row>
    <row r="94236" spans="1:2" x14ac:dyDescent="0.3">
      <c r="A94236" s="2">
        <v>0</v>
      </c>
      <c r="B94236" t="s">
        <v>1099</v>
      </c>
    </row>
    <row r="94237" spans="1:2" x14ac:dyDescent="0.3">
      <c r="A94237" s="2">
        <v>0</v>
      </c>
      <c r="B94237" t="s">
        <v>1099</v>
      </c>
    </row>
    <row r="94238" spans="1:2" x14ac:dyDescent="0.3">
      <c r="A94238" s="2">
        <v>0</v>
      </c>
      <c r="B94238" t="s">
        <v>1099</v>
      </c>
    </row>
    <row r="94239" spans="1:2" x14ac:dyDescent="0.3">
      <c r="A94239" s="2">
        <v>0</v>
      </c>
      <c r="B94239" t="s">
        <v>1099</v>
      </c>
    </row>
    <row r="94240" spans="1:2" x14ac:dyDescent="0.3">
      <c r="A94240" s="2">
        <v>0</v>
      </c>
      <c r="B94240" t="s">
        <v>1099</v>
      </c>
    </row>
    <row r="94241" spans="1:2" x14ac:dyDescent="0.3">
      <c r="A94241" s="2">
        <v>0</v>
      </c>
      <c r="B94241" t="s">
        <v>1099</v>
      </c>
    </row>
    <row r="94242" spans="1:2" x14ac:dyDescent="0.3">
      <c r="A94242" s="2">
        <v>0</v>
      </c>
      <c r="B94242" t="s">
        <v>1099</v>
      </c>
    </row>
    <row r="94243" spans="1:2" x14ac:dyDescent="0.3">
      <c r="A94243" s="2">
        <v>0</v>
      </c>
      <c r="B94243" t="s">
        <v>1099</v>
      </c>
    </row>
    <row r="94244" spans="1:2" x14ac:dyDescent="0.3">
      <c r="A94244" s="2">
        <v>0</v>
      </c>
      <c r="B94244" t="s">
        <v>1099</v>
      </c>
    </row>
    <row r="94245" spans="1:2" x14ac:dyDescent="0.3">
      <c r="A94245" s="2">
        <v>0</v>
      </c>
      <c r="B94245" t="s">
        <v>1099</v>
      </c>
    </row>
    <row r="94246" spans="1:2" x14ac:dyDescent="0.3">
      <c r="A94246" s="2">
        <v>0</v>
      </c>
      <c r="B94246" t="s">
        <v>1099</v>
      </c>
    </row>
    <row r="94247" spans="1:2" x14ac:dyDescent="0.3">
      <c r="A94247" s="2">
        <v>0</v>
      </c>
      <c r="B94247" t="s">
        <v>1099</v>
      </c>
    </row>
    <row r="94248" spans="1:2" x14ac:dyDescent="0.3">
      <c r="A94248" s="2">
        <v>0</v>
      </c>
      <c r="B94248" t="s">
        <v>1099</v>
      </c>
    </row>
    <row r="94249" spans="1:2" x14ac:dyDescent="0.3">
      <c r="A94249" s="2">
        <v>0</v>
      </c>
      <c r="B94249" t="s">
        <v>1099</v>
      </c>
    </row>
    <row r="94250" spans="1:2" x14ac:dyDescent="0.3">
      <c r="A94250" s="2">
        <v>0</v>
      </c>
      <c r="B94250" t="s">
        <v>1099</v>
      </c>
    </row>
    <row r="94251" spans="1:2" x14ac:dyDescent="0.3">
      <c r="A94251" s="2">
        <v>0</v>
      </c>
      <c r="B94251" t="s">
        <v>1099</v>
      </c>
    </row>
    <row r="94252" spans="1:2" x14ac:dyDescent="0.3">
      <c r="A94252" s="2">
        <v>0</v>
      </c>
      <c r="B94252" t="s">
        <v>1099</v>
      </c>
    </row>
    <row r="94253" spans="1:2" x14ac:dyDescent="0.3">
      <c r="A94253" s="2">
        <v>0</v>
      </c>
      <c r="B94253" t="s">
        <v>1099</v>
      </c>
    </row>
    <row r="94254" spans="1:2" x14ac:dyDescent="0.3">
      <c r="A94254" s="2">
        <v>0</v>
      </c>
      <c r="B94254" t="s">
        <v>1099</v>
      </c>
    </row>
    <row r="94255" spans="1:2" x14ac:dyDescent="0.3">
      <c r="A94255" s="2">
        <v>0</v>
      </c>
      <c r="B94255" t="s">
        <v>1099</v>
      </c>
    </row>
    <row r="94256" spans="1:2" x14ac:dyDescent="0.3">
      <c r="A94256" s="2">
        <v>0</v>
      </c>
      <c r="B94256" t="s">
        <v>1099</v>
      </c>
    </row>
    <row r="94257" spans="1:2" x14ac:dyDescent="0.3">
      <c r="A94257" s="2">
        <v>0</v>
      </c>
      <c r="B94257" t="s">
        <v>1099</v>
      </c>
    </row>
    <row r="94258" spans="1:2" x14ac:dyDescent="0.3">
      <c r="A94258" s="2">
        <v>0</v>
      </c>
      <c r="B94258" t="s">
        <v>1099</v>
      </c>
    </row>
    <row r="94259" spans="1:2" x14ac:dyDescent="0.3">
      <c r="A94259" s="2">
        <v>0</v>
      </c>
      <c r="B94259" t="s">
        <v>1099</v>
      </c>
    </row>
    <row r="94260" spans="1:2" x14ac:dyDescent="0.3">
      <c r="A94260" s="2">
        <v>0</v>
      </c>
      <c r="B94260" t="s">
        <v>1099</v>
      </c>
    </row>
    <row r="94261" spans="1:2" x14ac:dyDescent="0.3">
      <c r="A94261" s="2">
        <v>0</v>
      </c>
      <c r="B94261" t="s">
        <v>1099</v>
      </c>
    </row>
    <row r="94262" spans="1:2" x14ac:dyDescent="0.3">
      <c r="A94262" s="2">
        <v>0</v>
      </c>
      <c r="B94262" t="s">
        <v>1099</v>
      </c>
    </row>
    <row r="94263" spans="1:2" x14ac:dyDescent="0.3">
      <c r="A94263" s="2">
        <v>0</v>
      </c>
      <c r="B94263" t="s">
        <v>1099</v>
      </c>
    </row>
    <row r="94264" spans="1:2" x14ac:dyDescent="0.3">
      <c r="A94264" s="2">
        <v>0</v>
      </c>
      <c r="B94264" t="s">
        <v>1099</v>
      </c>
    </row>
    <row r="94265" spans="1:2" x14ac:dyDescent="0.3">
      <c r="A94265" s="2">
        <v>0</v>
      </c>
      <c r="B94265" t="s">
        <v>1099</v>
      </c>
    </row>
    <row r="94266" spans="1:2" x14ac:dyDescent="0.3">
      <c r="A94266" s="2">
        <v>0</v>
      </c>
      <c r="B94266" t="s">
        <v>1099</v>
      </c>
    </row>
    <row r="94267" spans="1:2" x14ac:dyDescent="0.3">
      <c r="A94267" s="2">
        <v>0</v>
      </c>
      <c r="B94267" t="s">
        <v>1099</v>
      </c>
    </row>
    <row r="94268" spans="1:2" x14ac:dyDescent="0.3">
      <c r="A94268" s="2">
        <v>0</v>
      </c>
      <c r="B94268" t="s">
        <v>1099</v>
      </c>
    </row>
    <row r="94269" spans="1:2" x14ac:dyDescent="0.3">
      <c r="A94269" s="2">
        <v>0</v>
      </c>
      <c r="B94269" t="s">
        <v>1099</v>
      </c>
    </row>
    <row r="94270" spans="1:2" x14ac:dyDescent="0.3">
      <c r="A94270" s="2">
        <v>0</v>
      </c>
      <c r="B94270" t="s">
        <v>1099</v>
      </c>
    </row>
    <row r="94271" spans="1:2" x14ac:dyDescent="0.3">
      <c r="A94271" s="2">
        <v>0</v>
      </c>
      <c r="B94271" t="s">
        <v>1099</v>
      </c>
    </row>
    <row r="94272" spans="1:2" x14ac:dyDescent="0.3">
      <c r="A94272" s="2">
        <v>0</v>
      </c>
      <c r="B94272" t="s">
        <v>1099</v>
      </c>
    </row>
    <row r="94273" spans="1:2" x14ac:dyDescent="0.3">
      <c r="A94273" s="2">
        <v>0</v>
      </c>
      <c r="B94273" t="s">
        <v>1099</v>
      </c>
    </row>
    <row r="94274" spans="1:2" x14ac:dyDescent="0.3">
      <c r="A94274" s="2">
        <v>0</v>
      </c>
      <c r="B94274" t="s">
        <v>1099</v>
      </c>
    </row>
    <row r="94275" spans="1:2" x14ac:dyDescent="0.3">
      <c r="A94275" s="2">
        <v>0</v>
      </c>
      <c r="B94275" t="s">
        <v>1099</v>
      </c>
    </row>
    <row r="94276" spans="1:2" x14ac:dyDescent="0.3">
      <c r="A94276" s="2">
        <v>0</v>
      </c>
      <c r="B94276" t="s">
        <v>1099</v>
      </c>
    </row>
    <row r="94277" spans="1:2" x14ac:dyDescent="0.3">
      <c r="A94277" s="2">
        <v>0</v>
      </c>
      <c r="B94277" t="s">
        <v>1099</v>
      </c>
    </row>
    <row r="94278" spans="1:2" x14ac:dyDescent="0.3">
      <c r="A94278" s="2">
        <v>0</v>
      </c>
      <c r="B94278" t="s">
        <v>1099</v>
      </c>
    </row>
    <row r="94279" spans="1:2" x14ac:dyDescent="0.3">
      <c r="A94279" s="2">
        <v>0</v>
      </c>
      <c r="B94279" t="s">
        <v>1099</v>
      </c>
    </row>
    <row r="94280" spans="1:2" x14ac:dyDescent="0.3">
      <c r="A94280" s="2">
        <v>0</v>
      </c>
      <c r="B94280" t="s">
        <v>1099</v>
      </c>
    </row>
    <row r="94281" spans="1:2" x14ac:dyDescent="0.3">
      <c r="A94281" s="2">
        <v>0</v>
      </c>
      <c r="B94281" t="s">
        <v>1099</v>
      </c>
    </row>
    <row r="94282" spans="1:2" x14ac:dyDescent="0.3">
      <c r="A94282" s="2">
        <v>0</v>
      </c>
      <c r="B94282" t="s">
        <v>1099</v>
      </c>
    </row>
    <row r="94283" spans="1:2" x14ac:dyDescent="0.3">
      <c r="A94283" s="2">
        <v>0</v>
      </c>
      <c r="B94283" t="s">
        <v>1099</v>
      </c>
    </row>
    <row r="94284" spans="1:2" x14ac:dyDescent="0.3">
      <c r="A94284" s="2">
        <v>0</v>
      </c>
      <c r="B94284" t="s">
        <v>1099</v>
      </c>
    </row>
    <row r="94285" spans="1:2" x14ac:dyDescent="0.3">
      <c r="A94285" s="2">
        <v>0</v>
      </c>
      <c r="B94285" t="s">
        <v>1099</v>
      </c>
    </row>
    <row r="94286" spans="1:2" x14ac:dyDescent="0.3">
      <c r="A94286" s="2">
        <v>0</v>
      </c>
      <c r="B94286" t="s">
        <v>1099</v>
      </c>
    </row>
    <row r="94287" spans="1:2" x14ac:dyDescent="0.3">
      <c r="A94287" s="2">
        <v>0</v>
      </c>
      <c r="B94287" t="s">
        <v>1099</v>
      </c>
    </row>
    <row r="94288" spans="1:2" x14ac:dyDescent="0.3">
      <c r="A94288" s="2">
        <v>0</v>
      </c>
      <c r="B94288" t="s">
        <v>1099</v>
      </c>
    </row>
    <row r="94289" spans="1:2" x14ac:dyDescent="0.3">
      <c r="A94289" s="2">
        <v>0</v>
      </c>
      <c r="B94289" t="s">
        <v>1099</v>
      </c>
    </row>
    <row r="94290" spans="1:2" x14ac:dyDescent="0.3">
      <c r="A94290" s="2">
        <v>0</v>
      </c>
      <c r="B94290" t="s">
        <v>1099</v>
      </c>
    </row>
    <row r="94291" spans="1:2" x14ac:dyDescent="0.3">
      <c r="A94291" s="2">
        <v>0</v>
      </c>
      <c r="B94291" t="s">
        <v>1099</v>
      </c>
    </row>
    <row r="94292" spans="1:2" x14ac:dyDescent="0.3">
      <c r="A94292" s="2">
        <v>0</v>
      </c>
      <c r="B94292" t="s">
        <v>1099</v>
      </c>
    </row>
    <row r="94293" spans="1:2" x14ac:dyDescent="0.3">
      <c r="A94293" s="2">
        <v>0</v>
      </c>
      <c r="B94293" t="s">
        <v>1099</v>
      </c>
    </row>
    <row r="94294" spans="1:2" x14ac:dyDescent="0.3">
      <c r="A94294" s="2">
        <v>0</v>
      </c>
      <c r="B94294" t="s">
        <v>1099</v>
      </c>
    </row>
    <row r="94295" spans="1:2" x14ac:dyDescent="0.3">
      <c r="A94295" s="2">
        <v>0</v>
      </c>
      <c r="B94295" t="s">
        <v>1099</v>
      </c>
    </row>
    <row r="94296" spans="1:2" x14ac:dyDescent="0.3">
      <c r="A94296" s="2">
        <v>0</v>
      </c>
      <c r="B94296" t="s">
        <v>1099</v>
      </c>
    </row>
    <row r="94297" spans="1:2" x14ac:dyDescent="0.3">
      <c r="A94297" s="2">
        <v>0</v>
      </c>
      <c r="B94297" t="s">
        <v>1099</v>
      </c>
    </row>
    <row r="94298" spans="1:2" x14ac:dyDescent="0.3">
      <c r="A94298" s="2">
        <v>0</v>
      </c>
      <c r="B94298" t="s">
        <v>1099</v>
      </c>
    </row>
    <row r="94299" spans="1:2" x14ac:dyDescent="0.3">
      <c r="A94299" s="2">
        <v>0</v>
      </c>
      <c r="B94299" t="s">
        <v>1099</v>
      </c>
    </row>
    <row r="94300" spans="1:2" x14ac:dyDescent="0.3">
      <c r="A94300" s="2">
        <v>0</v>
      </c>
      <c r="B94300" t="s">
        <v>1099</v>
      </c>
    </row>
    <row r="94301" spans="1:2" x14ac:dyDescent="0.3">
      <c r="A94301" s="2">
        <v>0</v>
      </c>
      <c r="B94301" t="s">
        <v>1099</v>
      </c>
    </row>
    <row r="94302" spans="1:2" x14ac:dyDescent="0.3">
      <c r="A94302" s="2">
        <v>0</v>
      </c>
      <c r="B94302" t="s">
        <v>1099</v>
      </c>
    </row>
    <row r="94303" spans="1:2" x14ac:dyDescent="0.3">
      <c r="A94303" s="2">
        <v>0</v>
      </c>
      <c r="B94303" t="s">
        <v>1099</v>
      </c>
    </row>
    <row r="94304" spans="1:2" x14ac:dyDescent="0.3">
      <c r="A94304" s="2">
        <v>0</v>
      </c>
      <c r="B94304" t="s">
        <v>1099</v>
      </c>
    </row>
    <row r="94305" spans="1:2" x14ac:dyDescent="0.3">
      <c r="A94305" s="2">
        <v>0</v>
      </c>
      <c r="B94305" t="s">
        <v>1099</v>
      </c>
    </row>
    <row r="94306" spans="1:2" x14ac:dyDescent="0.3">
      <c r="A94306" s="2">
        <v>0</v>
      </c>
      <c r="B94306" t="s">
        <v>1099</v>
      </c>
    </row>
    <row r="94307" spans="1:2" x14ac:dyDescent="0.3">
      <c r="A94307" s="2">
        <v>0</v>
      </c>
      <c r="B94307" t="s">
        <v>1099</v>
      </c>
    </row>
    <row r="94308" spans="1:2" x14ac:dyDescent="0.3">
      <c r="A94308" s="2">
        <v>0</v>
      </c>
      <c r="B94308" t="s">
        <v>1099</v>
      </c>
    </row>
    <row r="94309" spans="1:2" x14ac:dyDescent="0.3">
      <c r="A94309" s="2">
        <v>0</v>
      </c>
      <c r="B94309" t="s">
        <v>1099</v>
      </c>
    </row>
    <row r="94310" spans="1:2" x14ac:dyDescent="0.3">
      <c r="A94310" s="2">
        <v>0</v>
      </c>
      <c r="B94310" t="s">
        <v>1099</v>
      </c>
    </row>
    <row r="94311" spans="1:2" x14ac:dyDescent="0.3">
      <c r="A94311" s="2">
        <v>0</v>
      </c>
      <c r="B94311" t="s">
        <v>1099</v>
      </c>
    </row>
    <row r="94312" spans="1:2" x14ac:dyDescent="0.3">
      <c r="A94312" s="2">
        <v>0</v>
      </c>
      <c r="B94312" t="s">
        <v>1099</v>
      </c>
    </row>
    <row r="94313" spans="1:2" x14ac:dyDescent="0.3">
      <c r="A94313" s="2">
        <v>0</v>
      </c>
      <c r="B94313" t="s">
        <v>1099</v>
      </c>
    </row>
    <row r="94314" spans="1:2" x14ac:dyDescent="0.3">
      <c r="A94314" s="2">
        <v>0</v>
      </c>
      <c r="B94314" t="s">
        <v>1099</v>
      </c>
    </row>
    <row r="94315" spans="1:2" x14ac:dyDescent="0.3">
      <c r="A94315" s="2">
        <v>0</v>
      </c>
      <c r="B94315" t="s">
        <v>1099</v>
      </c>
    </row>
    <row r="94316" spans="1:2" x14ac:dyDescent="0.3">
      <c r="A94316" s="2">
        <v>0</v>
      </c>
      <c r="B94316" t="s">
        <v>1099</v>
      </c>
    </row>
    <row r="94317" spans="1:2" x14ac:dyDescent="0.3">
      <c r="A94317" s="2">
        <v>0</v>
      </c>
      <c r="B94317" t="s">
        <v>1099</v>
      </c>
    </row>
    <row r="94318" spans="1:2" x14ac:dyDescent="0.3">
      <c r="A94318" s="2">
        <v>0</v>
      </c>
      <c r="B94318" t="s">
        <v>1099</v>
      </c>
    </row>
    <row r="94319" spans="1:2" x14ac:dyDescent="0.3">
      <c r="A94319" s="2">
        <v>0</v>
      </c>
      <c r="B94319" t="s">
        <v>1099</v>
      </c>
    </row>
    <row r="94320" spans="1:2" x14ac:dyDescent="0.3">
      <c r="A94320" s="2">
        <v>0</v>
      </c>
      <c r="B94320" t="s">
        <v>1099</v>
      </c>
    </row>
    <row r="94321" spans="1:2" x14ac:dyDescent="0.3">
      <c r="A94321" s="2">
        <v>0</v>
      </c>
      <c r="B94321" t="s">
        <v>1099</v>
      </c>
    </row>
    <row r="94322" spans="1:2" x14ac:dyDescent="0.3">
      <c r="A94322" s="2">
        <v>0</v>
      </c>
      <c r="B94322" t="s">
        <v>1099</v>
      </c>
    </row>
    <row r="94323" spans="1:2" x14ac:dyDescent="0.3">
      <c r="A94323" s="2">
        <v>0</v>
      </c>
      <c r="B94323" t="s">
        <v>1099</v>
      </c>
    </row>
    <row r="94324" spans="1:2" x14ac:dyDescent="0.3">
      <c r="A94324" s="2">
        <v>0</v>
      </c>
      <c r="B94324" t="s">
        <v>1099</v>
      </c>
    </row>
    <row r="94325" spans="1:2" x14ac:dyDescent="0.3">
      <c r="A94325" s="2">
        <v>0</v>
      </c>
      <c r="B94325" t="s">
        <v>1099</v>
      </c>
    </row>
    <row r="94326" spans="1:2" x14ac:dyDescent="0.3">
      <c r="A94326" s="2">
        <v>0</v>
      </c>
      <c r="B94326" t="s">
        <v>1099</v>
      </c>
    </row>
    <row r="94327" spans="1:2" x14ac:dyDescent="0.3">
      <c r="A94327" s="2">
        <v>0</v>
      </c>
      <c r="B94327" t="s">
        <v>1099</v>
      </c>
    </row>
    <row r="94328" spans="1:2" x14ac:dyDescent="0.3">
      <c r="A94328" s="2">
        <v>0</v>
      </c>
      <c r="B94328" t="s">
        <v>1099</v>
      </c>
    </row>
    <row r="94329" spans="1:2" x14ac:dyDescent="0.3">
      <c r="A94329" s="2">
        <v>0</v>
      </c>
      <c r="B94329" t="s">
        <v>1099</v>
      </c>
    </row>
    <row r="94330" spans="1:2" x14ac:dyDescent="0.3">
      <c r="A94330" s="2">
        <v>0</v>
      </c>
      <c r="B94330" t="s">
        <v>1099</v>
      </c>
    </row>
    <row r="94331" spans="1:2" x14ac:dyDescent="0.3">
      <c r="A94331" s="2">
        <v>0</v>
      </c>
      <c r="B94331" t="s">
        <v>1099</v>
      </c>
    </row>
    <row r="94332" spans="1:2" x14ac:dyDescent="0.3">
      <c r="A94332" s="2">
        <v>0</v>
      </c>
      <c r="B94332" t="s">
        <v>1099</v>
      </c>
    </row>
    <row r="94333" spans="1:2" x14ac:dyDescent="0.3">
      <c r="A94333" s="2">
        <v>0</v>
      </c>
      <c r="B94333" t="s">
        <v>1099</v>
      </c>
    </row>
    <row r="94334" spans="1:2" x14ac:dyDescent="0.3">
      <c r="A94334" s="2">
        <v>0</v>
      </c>
      <c r="B94334" t="s">
        <v>1099</v>
      </c>
    </row>
    <row r="94335" spans="1:2" x14ac:dyDescent="0.3">
      <c r="A94335" s="2">
        <v>0</v>
      </c>
      <c r="B94335" t="s">
        <v>1099</v>
      </c>
    </row>
    <row r="94336" spans="1:2" x14ac:dyDescent="0.3">
      <c r="A94336" s="2">
        <v>0</v>
      </c>
      <c r="B94336" t="s">
        <v>1099</v>
      </c>
    </row>
    <row r="94337" spans="1:2" x14ac:dyDescent="0.3">
      <c r="A94337" s="2">
        <v>0</v>
      </c>
      <c r="B94337" t="s">
        <v>1099</v>
      </c>
    </row>
    <row r="94338" spans="1:2" x14ac:dyDescent="0.3">
      <c r="A94338" s="2">
        <v>0</v>
      </c>
      <c r="B94338" t="s">
        <v>1099</v>
      </c>
    </row>
    <row r="94339" spans="1:2" x14ac:dyDescent="0.3">
      <c r="A94339" s="2">
        <v>0</v>
      </c>
      <c r="B94339" t="s">
        <v>1099</v>
      </c>
    </row>
    <row r="94340" spans="1:2" x14ac:dyDescent="0.3">
      <c r="A94340" s="2">
        <v>0</v>
      </c>
      <c r="B94340" t="s">
        <v>1099</v>
      </c>
    </row>
    <row r="94341" spans="1:2" x14ac:dyDescent="0.3">
      <c r="A94341" s="2">
        <v>0</v>
      </c>
      <c r="B94341" t="s">
        <v>1099</v>
      </c>
    </row>
    <row r="94342" spans="1:2" x14ac:dyDescent="0.3">
      <c r="A94342" s="2">
        <v>0</v>
      </c>
      <c r="B94342" t="s">
        <v>1099</v>
      </c>
    </row>
    <row r="94343" spans="1:2" x14ac:dyDescent="0.3">
      <c r="A94343" s="2">
        <v>0</v>
      </c>
      <c r="B94343" t="s">
        <v>1099</v>
      </c>
    </row>
    <row r="94344" spans="1:2" x14ac:dyDescent="0.3">
      <c r="A94344" s="2">
        <v>0</v>
      </c>
      <c r="B94344" t="s">
        <v>1099</v>
      </c>
    </row>
    <row r="94345" spans="1:2" x14ac:dyDescent="0.3">
      <c r="A94345" s="2">
        <v>0</v>
      </c>
      <c r="B94345" t="s">
        <v>1099</v>
      </c>
    </row>
    <row r="94346" spans="1:2" x14ac:dyDescent="0.3">
      <c r="A94346" s="2">
        <v>0</v>
      </c>
      <c r="B94346" t="s">
        <v>1099</v>
      </c>
    </row>
    <row r="94347" spans="1:2" x14ac:dyDescent="0.3">
      <c r="A94347" s="2">
        <v>0</v>
      </c>
      <c r="B94347" t="s">
        <v>1099</v>
      </c>
    </row>
    <row r="94348" spans="1:2" x14ac:dyDescent="0.3">
      <c r="A94348" s="2">
        <v>0</v>
      </c>
      <c r="B94348" t="s">
        <v>1099</v>
      </c>
    </row>
    <row r="94349" spans="1:2" x14ac:dyDescent="0.3">
      <c r="A94349" s="2">
        <v>0</v>
      </c>
      <c r="B94349" t="s">
        <v>1099</v>
      </c>
    </row>
    <row r="94350" spans="1:2" x14ac:dyDescent="0.3">
      <c r="A94350" s="2">
        <v>0</v>
      </c>
      <c r="B94350" t="s">
        <v>1099</v>
      </c>
    </row>
    <row r="94351" spans="1:2" x14ac:dyDescent="0.3">
      <c r="A94351" s="2">
        <v>0</v>
      </c>
      <c r="B94351" t="s">
        <v>1099</v>
      </c>
    </row>
    <row r="94352" spans="1:2" x14ac:dyDescent="0.3">
      <c r="A94352" s="2">
        <v>0</v>
      </c>
      <c r="B94352" t="s">
        <v>1099</v>
      </c>
    </row>
    <row r="94353" spans="1:2" x14ac:dyDescent="0.3">
      <c r="A94353" s="2">
        <v>0</v>
      </c>
      <c r="B94353" t="s">
        <v>1099</v>
      </c>
    </row>
    <row r="94354" spans="1:2" x14ac:dyDescent="0.3">
      <c r="A94354" s="2">
        <v>0</v>
      </c>
      <c r="B94354" t="s">
        <v>1099</v>
      </c>
    </row>
    <row r="94355" spans="1:2" x14ac:dyDescent="0.3">
      <c r="A94355" s="2">
        <v>0</v>
      </c>
      <c r="B94355" t="s">
        <v>1099</v>
      </c>
    </row>
    <row r="94356" spans="1:2" x14ac:dyDescent="0.3">
      <c r="A94356" s="2">
        <v>0</v>
      </c>
      <c r="B94356" t="s">
        <v>1099</v>
      </c>
    </row>
    <row r="94357" spans="1:2" x14ac:dyDescent="0.3">
      <c r="A94357" s="2">
        <v>0</v>
      </c>
      <c r="B94357" t="s">
        <v>1099</v>
      </c>
    </row>
    <row r="94358" spans="1:2" x14ac:dyDescent="0.3">
      <c r="A94358" s="2">
        <v>0</v>
      </c>
      <c r="B94358" t="s">
        <v>1099</v>
      </c>
    </row>
    <row r="94359" spans="1:2" x14ac:dyDescent="0.3">
      <c r="A94359" s="2">
        <v>0</v>
      </c>
      <c r="B94359" t="s">
        <v>1099</v>
      </c>
    </row>
    <row r="94360" spans="1:2" x14ac:dyDescent="0.3">
      <c r="A94360" s="2">
        <v>0</v>
      </c>
      <c r="B94360" t="s">
        <v>1099</v>
      </c>
    </row>
    <row r="94361" spans="1:2" x14ac:dyDescent="0.3">
      <c r="A94361" s="2">
        <v>0</v>
      </c>
      <c r="B94361" t="s">
        <v>1099</v>
      </c>
    </row>
    <row r="94362" spans="1:2" x14ac:dyDescent="0.3">
      <c r="A94362" s="2">
        <v>0</v>
      </c>
      <c r="B94362" t="s">
        <v>1099</v>
      </c>
    </row>
    <row r="94363" spans="1:2" x14ac:dyDescent="0.3">
      <c r="A94363" s="2">
        <v>0</v>
      </c>
      <c r="B94363" t="s">
        <v>1099</v>
      </c>
    </row>
    <row r="94364" spans="1:2" x14ac:dyDescent="0.3">
      <c r="A94364" s="2">
        <v>0</v>
      </c>
      <c r="B94364" t="s">
        <v>1099</v>
      </c>
    </row>
    <row r="94365" spans="1:2" x14ac:dyDescent="0.3">
      <c r="A94365" s="2">
        <v>0</v>
      </c>
      <c r="B94365" t="s">
        <v>1099</v>
      </c>
    </row>
    <row r="94366" spans="1:2" x14ac:dyDescent="0.3">
      <c r="A94366" s="2">
        <v>0</v>
      </c>
      <c r="B94366" t="s">
        <v>1099</v>
      </c>
    </row>
    <row r="94367" spans="1:2" x14ac:dyDescent="0.3">
      <c r="A94367" s="2">
        <v>0</v>
      </c>
      <c r="B94367" t="s">
        <v>1099</v>
      </c>
    </row>
    <row r="94368" spans="1:2" x14ac:dyDescent="0.3">
      <c r="A94368" s="2">
        <v>0</v>
      </c>
      <c r="B94368" t="s">
        <v>1099</v>
      </c>
    </row>
    <row r="94369" spans="1:2" x14ac:dyDescent="0.3">
      <c r="A94369" s="2">
        <v>0</v>
      </c>
      <c r="B94369" t="s">
        <v>1099</v>
      </c>
    </row>
    <row r="94370" spans="1:2" x14ac:dyDescent="0.3">
      <c r="A94370" s="2">
        <v>0</v>
      </c>
      <c r="B94370" t="s">
        <v>1099</v>
      </c>
    </row>
    <row r="94371" spans="1:2" x14ac:dyDescent="0.3">
      <c r="A94371" s="2">
        <v>0</v>
      </c>
      <c r="B94371" t="s">
        <v>1099</v>
      </c>
    </row>
    <row r="94372" spans="1:2" x14ac:dyDescent="0.3">
      <c r="A94372" s="2">
        <v>0</v>
      </c>
      <c r="B94372" t="s">
        <v>1099</v>
      </c>
    </row>
    <row r="94373" spans="1:2" x14ac:dyDescent="0.3">
      <c r="A94373" s="2">
        <v>0</v>
      </c>
      <c r="B94373" t="s">
        <v>1099</v>
      </c>
    </row>
    <row r="94374" spans="1:2" x14ac:dyDescent="0.3">
      <c r="A94374" s="2">
        <v>0</v>
      </c>
      <c r="B94374" t="s">
        <v>1099</v>
      </c>
    </row>
    <row r="94375" spans="1:2" x14ac:dyDescent="0.3">
      <c r="A94375" s="2">
        <v>0</v>
      </c>
      <c r="B94375" t="s">
        <v>1099</v>
      </c>
    </row>
    <row r="94376" spans="1:2" x14ac:dyDescent="0.3">
      <c r="A94376" s="2">
        <v>0</v>
      </c>
      <c r="B94376" t="s">
        <v>1099</v>
      </c>
    </row>
    <row r="94377" spans="1:2" x14ac:dyDescent="0.3">
      <c r="A94377" s="2">
        <v>0</v>
      </c>
      <c r="B94377" t="s">
        <v>1099</v>
      </c>
    </row>
    <row r="94378" spans="1:2" x14ac:dyDescent="0.3">
      <c r="A94378" s="2">
        <v>0</v>
      </c>
      <c r="B94378" t="s">
        <v>1099</v>
      </c>
    </row>
    <row r="94379" spans="1:2" x14ac:dyDescent="0.3">
      <c r="A94379" s="2">
        <v>0</v>
      </c>
      <c r="B94379" t="s">
        <v>1099</v>
      </c>
    </row>
    <row r="94380" spans="1:2" x14ac:dyDescent="0.3">
      <c r="A94380" s="2">
        <v>0</v>
      </c>
      <c r="B94380" t="s">
        <v>1099</v>
      </c>
    </row>
    <row r="94381" spans="1:2" x14ac:dyDescent="0.3">
      <c r="A94381" s="2">
        <v>0</v>
      </c>
      <c r="B94381" t="s">
        <v>1099</v>
      </c>
    </row>
    <row r="94382" spans="1:2" x14ac:dyDescent="0.3">
      <c r="A94382" s="2">
        <v>0</v>
      </c>
      <c r="B94382" t="s">
        <v>1099</v>
      </c>
    </row>
    <row r="94383" spans="1:2" x14ac:dyDescent="0.3">
      <c r="A94383" s="2">
        <v>0</v>
      </c>
      <c r="B94383" t="s">
        <v>1099</v>
      </c>
    </row>
    <row r="94384" spans="1:2" x14ac:dyDescent="0.3">
      <c r="A94384" s="2">
        <v>0</v>
      </c>
      <c r="B94384" t="s">
        <v>1099</v>
      </c>
    </row>
    <row r="94385" spans="1:2" x14ac:dyDescent="0.3">
      <c r="A94385" s="2">
        <v>0</v>
      </c>
      <c r="B94385" t="s">
        <v>1099</v>
      </c>
    </row>
    <row r="94386" spans="1:2" x14ac:dyDescent="0.3">
      <c r="A94386" s="2">
        <v>0</v>
      </c>
      <c r="B94386" t="s">
        <v>1099</v>
      </c>
    </row>
    <row r="94387" spans="1:2" x14ac:dyDescent="0.3">
      <c r="A94387" s="2">
        <v>0</v>
      </c>
      <c r="B94387" t="s">
        <v>1099</v>
      </c>
    </row>
    <row r="94388" spans="1:2" x14ac:dyDescent="0.3">
      <c r="A94388" s="2">
        <v>0</v>
      </c>
      <c r="B94388" t="s">
        <v>1099</v>
      </c>
    </row>
    <row r="94389" spans="1:2" x14ac:dyDescent="0.3">
      <c r="A94389" s="2">
        <v>0</v>
      </c>
      <c r="B94389" t="s">
        <v>1099</v>
      </c>
    </row>
    <row r="94390" spans="1:2" x14ac:dyDescent="0.3">
      <c r="A94390" s="2">
        <v>0</v>
      </c>
      <c r="B94390" t="s">
        <v>1099</v>
      </c>
    </row>
    <row r="94391" spans="1:2" x14ac:dyDescent="0.3">
      <c r="A94391" s="2">
        <v>0</v>
      </c>
      <c r="B94391" t="s">
        <v>1099</v>
      </c>
    </row>
    <row r="94392" spans="1:2" x14ac:dyDescent="0.3">
      <c r="A94392" s="2">
        <v>0</v>
      </c>
      <c r="B94392" t="s">
        <v>1099</v>
      </c>
    </row>
    <row r="94393" spans="1:2" x14ac:dyDescent="0.3">
      <c r="A94393" s="2">
        <v>0</v>
      </c>
      <c r="B94393" t="s">
        <v>1099</v>
      </c>
    </row>
    <row r="94394" spans="1:2" x14ac:dyDescent="0.3">
      <c r="A94394" s="2">
        <v>0</v>
      </c>
      <c r="B94394" t="s">
        <v>1099</v>
      </c>
    </row>
    <row r="94395" spans="1:2" x14ac:dyDescent="0.3">
      <c r="A94395" s="2">
        <v>0</v>
      </c>
      <c r="B94395" t="s">
        <v>1099</v>
      </c>
    </row>
    <row r="94396" spans="1:2" x14ac:dyDescent="0.3">
      <c r="A94396" s="2">
        <v>0</v>
      </c>
      <c r="B94396" t="s">
        <v>1099</v>
      </c>
    </row>
    <row r="94397" spans="1:2" x14ac:dyDescent="0.3">
      <c r="A94397" s="2">
        <v>0</v>
      </c>
      <c r="B94397" t="s">
        <v>1099</v>
      </c>
    </row>
    <row r="94398" spans="1:2" x14ac:dyDescent="0.3">
      <c r="A94398" s="2">
        <v>0</v>
      </c>
      <c r="B94398" t="s">
        <v>1099</v>
      </c>
    </row>
    <row r="94399" spans="1:2" x14ac:dyDescent="0.3">
      <c r="A94399" s="2">
        <v>0</v>
      </c>
      <c r="B94399" t="s">
        <v>1099</v>
      </c>
    </row>
    <row r="94400" spans="1:2" x14ac:dyDescent="0.3">
      <c r="A94400" s="2">
        <v>0</v>
      </c>
      <c r="B94400" t="s">
        <v>1099</v>
      </c>
    </row>
    <row r="94401" spans="1:2" x14ac:dyDescent="0.3">
      <c r="A94401" s="2">
        <v>0</v>
      </c>
      <c r="B94401" t="s">
        <v>1099</v>
      </c>
    </row>
    <row r="94402" spans="1:2" x14ac:dyDescent="0.3">
      <c r="A94402" s="2">
        <v>0</v>
      </c>
      <c r="B94402" t="s">
        <v>1099</v>
      </c>
    </row>
    <row r="94403" spans="1:2" x14ac:dyDescent="0.3">
      <c r="A94403" s="2">
        <v>0</v>
      </c>
      <c r="B94403" t="s">
        <v>1099</v>
      </c>
    </row>
    <row r="94404" spans="1:2" x14ac:dyDescent="0.3">
      <c r="A94404" s="2">
        <v>0</v>
      </c>
      <c r="B94404" t="s">
        <v>1099</v>
      </c>
    </row>
    <row r="94405" spans="1:2" x14ac:dyDescent="0.3">
      <c r="A94405" s="2">
        <v>0</v>
      </c>
      <c r="B94405" t="s">
        <v>1099</v>
      </c>
    </row>
    <row r="94406" spans="1:2" x14ac:dyDescent="0.3">
      <c r="A94406" s="2">
        <v>0</v>
      </c>
      <c r="B94406" t="s">
        <v>1099</v>
      </c>
    </row>
    <row r="94407" spans="1:2" x14ac:dyDescent="0.3">
      <c r="A94407" s="2">
        <v>0</v>
      </c>
      <c r="B94407" t="s">
        <v>1099</v>
      </c>
    </row>
    <row r="94408" spans="1:2" x14ac:dyDescent="0.3">
      <c r="A94408" s="2">
        <v>0</v>
      </c>
      <c r="B94408" t="s">
        <v>1099</v>
      </c>
    </row>
    <row r="94409" spans="1:2" x14ac:dyDescent="0.3">
      <c r="A94409" s="2">
        <v>0</v>
      </c>
      <c r="B94409" t="s">
        <v>1099</v>
      </c>
    </row>
    <row r="94410" spans="1:2" x14ac:dyDescent="0.3">
      <c r="A94410" s="2">
        <v>0</v>
      </c>
      <c r="B94410" t="s">
        <v>1099</v>
      </c>
    </row>
    <row r="94411" spans="1:2" x14ac:dyDescent="0.3">
      <c r="A94411" s="2">
        <v>0</v>
      </c>
      <c r="B94411" t="s">
        <v>1099</v>
      </c>
    </row>
    <row r="94412" spans="1:2" x14ac:dyDescent="0.3">
      <c r="A94412" s="2">
        <v>0</v>
      </c>
      <c r="B94412" t="s">
        <v>1099</v>
      </c>
    </row>
    <row r="94413" spans="1:2" x14ac:dyDescent="0.3">
      <c r="A94413" s="2">
        <v>0</v>
      </c>
      <c r="B94413" t="s">
        <v>1099</v>
      </c>
    </row>
    <row r="94414" spans="1:2" x14ac:dyDescent="0.3">
      <c r="A94414" s="2">
        <v>0</v>
      </c>
      <c r="B94414" t="s">
        <v>1099</v>
      </c>
    </row>
    <row r="94415" spans="1:2" x14ac:dyDescent="0.3">
      <c r="A94415" s="2">
        <v>0</v>
      </c>
      <c r="B94415" t="s">
        <v>1099</v>
      </c>
    </row>
    <row r="94416" spans="1:2" x14ac:dyDescent="0.3">
      <c r="A94416" s="2">
        <v>0</v>
      </c>
      <c r="B94416" t="s">
        <v>1099</v>
      </c>
    </row>
    <row r="94417" spans="1:2" x14ac:dyDescent="0.3">
      <c r="A94417" s="2">
        <v>0</v>
      </c>
      <c r="B94417" t="s">
        <v>1099</v>
      </c>
    </row>
    <row r="94418" spans="1:2" x14ac:dyDescent="0.3">
      <c r="A94418" s="2">
        <v>0</v>
      </c>
      <c r="B94418" t="s">
        <v>1099</v>
      </c>
    </row>
    <row r="94419" spans="1:2" x14ac:dyDescent="0.3">
      <c r="A94419" s="2">
        <v>0</v>
      </c>
      <c r="B94419" t="s">
        <v>1099</v>
      </c>
    </row>
    <row r="94420" spans="1:2" x14ac:dyDescent="0.3">
      <c r="A94420" s="2">
        <v>0</v>
      </c>
      <c r="B94420" t="s">
        <v>1099</v>
      </c>
    </row>
    <row r="94421" spans="1:2" x14ac:dyDescent="0.3">
      <c r="A94421" s="2">
        <v>0</v>
      </c>
      <c r="B94421" t="s">
        <v>1099</v>
      </c>
    </row>
    <row r="94422" spans="1:2" x14ac:dyDescent="0.3">
      <c r="A94422" s="2">
        <v>0</v>
      </c>
      <c r="B94422" t="s">
        <v>1099</v>
      </c>
    </row>
    <row r="94423" spans="1:2" x14ac:dyDescent="0.3">
      <c r="A94423" s="2">
        <v>0</v>
      </c>
      <c r="B94423" t="s">
        <v>1099</v>
      </c>
    </row>
    <row r="94424" spans="1:2" x14ac:dyDescent="0.3">
      <c r="A94424" s="2">
        <v>0</v>
      </c>
      <c r="B94424" t="s">
        <v>1099</v>
      </c>
    </row>
    <row r="94425" spans="1:2" x14ac:dyDescent="0.3">
      <c r="A94425" s="2">
        <v>0</v>
      </c>
      <c r="B94425" t="s">
        <v>1099</v>
      </c>
    </row>
    <row r="94426" spans="1:2" x14ac:dyDescent="0.3">
      <c r="A94426" s="2">
        <v>0</v>
      </c>
      <c r="B94426" t="s">
        <v>1099</v>
      </c>
    </row>
    <row r="94427" spans="1:2" x14ac:dyDescent="0.3">
      <c r="A94427" s="2">
        <v>0</v>
      </c>
      <c r="B94427" t="s">
        <v>1099</v>
      </c>
    </row>
    <row r="94428" spans="1:2" x14ac:dyDescent="0.3">
      <c r="A94428" s="2">
        <v>0</v>
      </c>
      <c r="B94428" t="s">
        <v>1099</v>
      </c>
    </row>
    <row r="94429" spans="1:2" x14ac:dyDescent="0.3">
      <c r="A94429" s="2">
        <v>0</v>
      </c>
      <c r="B94429" t="s">
        <v>1099</v>
      </c>
    </row>
    <row r="94430" spans="1:2" x14ac:dyDescent="0.3">
      <c r="A94430" s="2">
        <v>0</v>
      </c>
      <c r="B94430" t="s">
        <v>1099</v>
      </c>
    </row>
    <row r="94431" spans="1:2" x14ac:dyDescent="0.3">
      <c r="A94431" s="2">
        <v>0</v>
      </c>
      <c r="B94431" t="s">
        <v>1099</v>
      </c>
    </row>
    <row r="94432" spans="1:2" x14ac:dyDescent="0.3">
      <c r="A94432" s="2">
        <v>0</v>
      </c>
      <c r="B94432" t="s">
        <v>1099</v>
      </c>
    </row>
    <row r="94433" spans="1:2" x14ac:dyDescent="0.3">
      <c r="A94433" s="2">
        <v>0</v>
      </c>
      <c r="B94433" t="s">
        <v>1099</v>
      </c>
    </row>
    <row r="94434" spans="1:2" x14ac:dyDescent="0.3">
      <c r="A94434" s="2">
        <v>0</v>
      </c>
      <c r="B94434" t="s">
        <v>1099</v>
      </c>
    </row>
    <row r="94435" spans="1:2" x14ac:dyDescent="0.3">
      <c r="A94435" s="2">
        <v>0</v>
      </c>
      <c r="B94435" t="s">
        <v>1099</v>
      </c>
    </row>
    <row r="94436" spans="1:2" x14ac:dyDescent="0.3">
      <c r="A94436" s="2">
        <v>0</v>
      </c>
      <c r="B94436" t="s">
        <v>1099</v>
      </c>
    </row>
    <row r="94437" spans="1:2" x14ac:dyDescent="0.3">
      <c r="A94437" s="2">
        <v>0</v>
      </c>
      <c r="B94437" t="s">
        <v>1099</v>
      </c>
    </row>
    <row r="94438" spans="1:2" x14ac:dyDescent="0.3">
      <c r="A94438" s="2">
        <v>0</v>
      </c>
      <c r="B94438" t="s">
        <v>1099</v>
      </c>
    </row>
    <row r="94439" spans="1:2" x14ac:dyDescent="0.3">
      <c r="A94439" s="2">
        <v>0</v>
      </c>
      <c r="B94439" t="s">
        <v>1099</v>
      </c>
    </row>
    <row r="94440" spans="1:2" x14ac:dyDescent="0.3">
      <c r="A94440" s="2">
        <v>0</v>
      </c>
      <c r="B94440" t="s">
        <v>1099</v>
      </c>
    </row>
    <row r="94441" spans="1:2" x14ac:dyDescent="0.3">
      <c r="A94441" s="2">
        <v>0</v>
      </c>
      <c r="B94441" t="s">
        <v>1099</v>
      </c>
    </row>
    <row r="94442" spans="1:2" x14ac:dyDescent="0.3">
      <c r="A94442" s="2">
        <v>0</v>
      </c>
      <c r="B94442" t="s">
        <v>1099</v>
      </c>
    </row>
    <row r="94443" spans="1:2" x14ac:dyDescent="0.3">
      <c r="A94443" s="2">
        <v>0</v>
      </c>
      <c r="B94443" t="s">
        <v>1099</v>
      </c>
    </row>
    <row r="94444" spans="1:2" x14ac:dyDescent="0.3">
      <c r="A94444" s="2">
        <v>0</v>
      </c>
      <c r="B94444" t="s">
        <v>1099</v>
      </c>
    </row>
    <row r="94445" spans="1:2" x14ac:dyDescent="0.3">
      <c r="A94445" s="2">
        <v>0</v>
      </c>
      <c r="B94445" t="s">
        <v>1099</v>
      </c>
    </row>
    <row r="94446" spans="1:2" x14ac:dyDescent="0.3">
      <c r="A94446" s="2">
        <v>0</v>
      </c>
      <c r="B94446" t="s">
        <v>1099</v>
      </c>
    </row>
    <row r="94447" spans="1:2" x14ac:dyDescent="0.3">
      <c r="A94447" s="2">
        <v>0</v>
      </c>
      <c r="B94447" t="s">
        <v>1099</v>
      </c>
    </row>
    <row r="94448" spans="1:2" x14ac:dyDescent="0.3">
      <c r="A94448" s="2">
        <v>0</v>
      </c>
      <c r="B94448" t="s">
        <v>1099</v>
      </c>
    </row>
    <row r="94449" spans="1:2" x14ac:dyDescent="0.3">
      <c r="A94449" s="2">
        <v>0</v>
      </c>
      <c r="B94449" t="s">
        <v>1099</v>
      </c>
    </row>
    <row r="94450" spans="1:2" x14ac:dyDescent="0.3">
      <c r="A94450" s="2">
        <v>0</v>
      </c>
      <c r="B94450" t="s">
        <v>1099</v>
      </c>
    </row>
    <row r="94451" spans="1:2" x14ac:dyDescent="0.3">
      <c r="A94451" s="2">
        <v>0</v>
      </c>
      <c r="B94451" t="s">
        <v>1099</v>
      </c>
    </row>
    <row r="94452" spans="1:2" x14ac:dyDescent="0.3">
      <c r="A94452" s="2">
        <v>0</v>
      </c>
      <c r="B94452" t="s">
        <v>1099</v>
      </c>
    </row>
    <row r="94453" spans="1:2" x14ac:dyDescent="0.3">
      <c r="A94453" s="2">
        <v>0</v>
      </c>
      <c r="B94453" t="s">
        <v>1099</v>
      </c>
    </row>
    <row r="94454" spans="1:2" x14ac:dyDescent="0.3">
      <c r="A94454" s="2">
        <v>0</v>
      </c>
      <c r="B94454" t="s">
        <v>1099</v>
      </c>
    </row>
    <row r="94455" spans="1:2" x14ac:dyDescent="0.3">
      <c r="A94455" s="2">
        <v>0</v>
      </c>
      <c r="B94455" t="s">
        <v>1099</v>
      </c>
    </row>
    <row r="94456" spans="1:2" x14ac:dyDescent="0.3">
      <c r="A94456" s="2">
        <v>0</v>
      </c>
      <c r="B94456" t="s">
        <v>1099</v>
      </c>
    </row>
    <row r="94457" spans="1:2" x14ac:dyDescent="0.3">
      <c r="A94457" s="2">
        <v>0</v>
      </c>
      <c r="B94457" t="s">
        <v>1099</v>
      </c>
    </row>
    <row r="94458" spans="1:2" x14ac:dyDescent="0.3">
      <c r="A94458" s="2">
        <v>0</v>
      </c>
      <c r="B94458" t="s">
        <v>1099</v>
      </c>
    </row>
    <row r="94459" spans="1:2" x14ac:dyDescent="0.3">
      <c r="A94459" s="2">
        <v>0</v>
      </c>
      <c r="B94459" t="s">
        <v>1099</v>
      </c>
    </row>
    <row r="94460" spans="1:2" x14ac:dyDescent="0.3">
      <c r="A94460" s="2">
        <v>0</v>
      </c>
      <c r="B94460" t="s">
        <v>1099</v>
      </c>
    </row>
    <row r="94461" spans="1:2" x14ac:dyDescent="0.3">
      <c r="A94461" s="2">
        <v>0</v>
      </c>
      <c r="B94461" t="s">
        <v>1099</v>
      </c>
    </row>
    <row r="94462" spans="1:2" x14ac:dyDescent="0.3">
      <c r="A94462" s="2">
        <v>0</v>
      </c>
      <c r="B94462" t="s">
        <v>1099</v>
      </c>
    </row>
    <row r="94463" spans="1:2" x14ac:dyDescent="0.3">
      <c r="A94463" s="2">
        <v>0</v>
      </c>
      <c r="B94463" t="s">
        <v>1099</v>
      </c>
    </row>
    <row r="94464" spans="1:2" x14ac:dyDescent="0.3">
      <c r="A94464" s="2">
        <v>0</v>
      </c>
      <c r="B94464" t="s">
        <v>1099</v>
      </c>
    </row>
    <row r="94465" spans="1:2" x14ac:dyDescent="0.3">
      <c r="A94465" s="2">
        <v>0</v>
      </c>
      <c r="B94465" t="s">
        <v>1099</v>
      </c>
    </row>
    <row r="94466" spans="1:2" x14ac:dyDescent="0.3">
      <c r="A94466" s="2">
        <v>0</v>
      </c>
      <c r="B94466" t="s">
        <v>1099</v>
      </c>
    </row>
    <row r="94467" spans="1:2" x14ac:dyDescent="0.3">
      <c r="A94467" s="2">
        <v>0</v>
      </c>
      <c r="B94467" t="s">
        <v>1099</v>
      </c>
    </row>
    <row r="94468" spans="1:2" x14ac:dyDescent="0.3">
      <c r="A94468" s="2">
        <v>0</v>
      </c>
      <c r="B94468" t="s">
        <v>1099</v>
      </c>
    </row>
    <row r="94469" spans="1:2" x14ac:dyDescent="0.3">
      <c r="A94469" s="2">
        <v>0</v>
      </c>
      <c r="B94469" t="s">
        <v>1099</v>
      </c>
    </row>
    <row r="94470" spans="1:2" x14ac:dyDescent="0.3">
      <c r="A94470" s="2">
        <v>0</v>
      </c>
      <c r="B94470" t="s">
        <v>1099</v>
      </c>
    </row>
    <row r="94471" spans="1:2" x14ac:dyDescent="0.3">
      <c r="A94471" s="2">
        <v>0</v>
      </c>
      <c r="B94471" t="s">
        <v>1099</v>
      </c>
    </row>
    <row r="94472" spans="1:2" x14ac:dyDescent="0.3">
      <c r="A94472" s="2">
        <v>0</v>
      </c>
      <c r="B94472" t="s">
        <v>1099</v>
      </c>
    </row>
    <row r="94473" spans="1:2" x14ac:dyDescent="0.3">
      <c r="A94473" s="2">
        <v>0</v>
      </c>
      <c r="B94473" t="s">
        <v>1099</v>
      </c>
    </row>
    <row r="94474" spans="1:2" x14ac:dyDescent="0.3">
      <c r="A94474" s="2">
        <v>0</v>
      </c>
      <c r="B94474" t="s">
        <v>1099</v>
      </c>
    </row>
    <row r="94475" spans="1:2" x14ac:dyDescent="0.3">
      <c r="A94475" s="2">
        <v>0</v>
      </c>
      <c r="B94475" t="s">
        <v>1099</v>
      </c>
    </row>
    <row r="94476" spans="1:2" x14ac:dyDescent="0.3">
      <c r="A94476" s="2">
        <v>0</v>
      </c>
      <c r="B94476" t="s">
        <v>1099</v>
      </c>
    </row>
    <row r="94477" spans="1:2" x14ac:dyDescent="0.3">
      <c r="A94477" s="2">
        <v>0</v>
      </c>
      <c r="B94477" t="s">
        <v>1099</v>
      </c>
    </row>
    <row r="94478" spans="1:2" x14ac:dyDescent="0.3">
      <c r="A94478" s="2">
        <v>0</v>
      </c>
      <c r="B94478" t="s">
        <v>1099</v>
      </c>
    </row>
    <row r="94479" spans="1:2" x14ac:dyDescent="0.3">
      <c r="A94479" s="2">
        <v>0</v>
      </c>
      <c r="B94479" t="s">
        <v>1099</v>
      </c>
    </row>
    <row r="94480" spans="1:2" x14ac:dyDescent="0.3">
      <c r="A94480" s="2">
        <v>0</v>
      </c>
      <c r="B94480" t="s">
        <v>1099</v>
      </c>
    </row>
    <row r="94481" spans="1:2" x14ac:dyDescent="0.3">
      <c r="A94481" s="2">
        <v>0</v>
      </c>
      <c r="B94481" t="s">
        <v>1099</v>
      </c>
    </row>
    <row r="94482" spans="1:2" x14ac:dyDescent="0.3">
      <c r="A94482" s="2">
        <v>0</v>
      </c>
      <c r="B94482" t="s">
        <v>1099</v>
      </c>
    </row>
    <row r="94483" spans="1:2" x14ac:dyDescent="0.3">
      <c r="A94483" s="2">
        <v>0</v>
      </c>
      <c r="B94483" t="s">
        <v>1099</v>
      </c>
    </row>
    <row r="94484" spans="1:2" x14ac:dyDescent="0.3">
      <c r="A94484" s="2">
        <v>0</v>
      </c>
      <c r="B94484" t="s">
        <v>1099</v>
      </c>
    </row>
    <row r="94485" spans="1:2" x14ac:dyDescent="0.3">
      <c r="A94485" s="2">
        <v>0</v>
      </c>
      <c r="B94485" t="s">
        <v>1099</v>
      </c>
    </row>
    <row r="94486" spans="1:2" x14ac:dyDescent="0.3">
      <c r="A94486" s="2">
        <v>0</v>
      </c>
      <c r="B94486" t="s">
        <v>1099</v>
      </c>
    </row>
    <row r="94487" spans="1:2" x14ac:dyDescent="0.3">
      <c r="A94487" s="2">
        <v>0</v>
      </c>
      <c r="B94487" t="s">
        <v>1099</v>
      </c>
    </row>
    <row r="94488" spans="1:2" x14ac:dyDescent="0.3">
      <c r="A94488" s="2">
        <v>0</v>
      </c>
      <c r="B94488" t="s">
        <v>1099</v>
      </c>
    </row>
    <row r="94489" spans="1:2" x14ac:dyDescent="0.3">
      <c r="A94489" s="2">
        <v>0</v>
      </c>
      <c r="B94489" t="s">
        <v>1099</v>
      </c>
    </row>
    <row r="94490" spans="1:2" x14ac:dyDescent="0.3">
      <c r="A94490" s="2">
        <v>0</v>
      </c>
      <c r="B94490" t="s">
        <v>1099</v>
      </c>
    </row>
    <row r="94491" spans="1:2" x14ac:dyDescent="0.3">
      <c r="A94491" s="2">
        <v>0</v>
      </c>
      <c r="B94491" t="s">
        <v>1099</v>
      </c>
    </row>
    <row r="94492" spans="1:2" x14ac:dyDescent="0.3">
      <c r="A94492" s="2">
        <v>0</v>
      </c>
      <c r="B94492" t="s">
        <v>1099</v>
      </c>
    </row>
    <row r="94493" spans="1:2" x14ac:dyDescent="0.3">
      <c r="A94493" s="2">
        <v>0</v>
      </c>
      <c r="B94493" t="s">
        <v>1099</v>
      </c>
    </row>
    <row r="94494" spans="1:2" x14ac:dyDescent="0.3">
      <c r="A94494" s="2">
        <v>0</v>
      </c>
      <c r="B94494" t="s">
        <v>1099</v>
      </c>
    </row>
    <row r="94495" spans="1:2" x14ac:dyDescent="0.3">
      <c r="A94495" s="2">
        <v>0</v>
      </c>
      <c r="B94495" t="s">
        <v>1099</v>
      </c>
    </row>
    <row r="94496" spans="1:2" x14ac:dyDescent="0.3">
      <c r="A94496" s="2">
        <v>0</v>
      </c>
      <c r="B94496" t="s">
        <v>1099</v>
      </c>
    </row>
    <row r="94497" spans="1:2" x14ac:dyDescent="0.3">
      <c r="A94497" s="2">
        <v>0</v>
      </c>
      <c r="B94497" t="s">
        <v>1099</v>
      </c>
    </row>
    <row r="94498" spans="1:2" x14ac:dyDescent="0.3">
      <c r="A94498" s="2">
        <v>0</v>
      </c>
      <c r="B94498" t="s">
        <v>1099</v>
      </c>
    </row>
    <row r="94499" spans="1:2" x14ac:dyDescent="0.3">
      <c r="A94499" s="2">
        <v>0</v>
      </c>
      <c r="B94499" t="s">
        <v>1099</v>
      </c>
    </row>
    <row r="94500" spans="1:2" x14ac:dyDescent="0.3">
      <c r="A94500" s="2">
        <v>0</v>
      </c>
      <c r="B94500" t="s">
        <v>1099</v>
      </c>
    </row>
    <row r="94501" spans="1:2" x14ac:dyDescent="0.3">
      <c r="A94501" s="2">
        <v>0</v>
      </c>
      <c r="B94501" t="s">
        <v>1099</v>
      </c>
    </row>
    <row r="94502" spans="1:2" x14ac:dyDescent="0.3">
      <c r="A94502" s="2">
        <v>0</v>
      </c>
      <c r="B94502" t="s">
        <v>1099</v>
      </c>
    </row>
    <row r="94503" spans="1:2" x14ac:dyDescent="0.3">
      <c r="A94503" s="2">
        <v>0</v>
      </c>
      <c r="B94503" t="s">
        <v>1099</v>
      </c>
    </row>
    <row r="94504" spans="1:2" x14ac:dyDescent="0.3">
      <c r="A94504" s="2">
        <v>0</v>
      </c>
      <c r="B94504" t="s">
        <v>1099</v>
      </c>
    </row>
    <row r="94505" spans="1:2" x14ac:dyDescent="0.3">
      <c r="A94505" s="2">
        <v>0</v>
      </c>
      <c r="B94505" t="s">
        <v>1099</v>
      </c>
    </row>
    <row r="94506" spans="1:2" x14ac:dyDescent="0.3">
      <c r="A94506" s="2">
        <v>0</v>
      </c>
      <c r="B94506" t="s">
        <v>1099</v>
      </c>
    </row>
    <row r="94507" spans="1:2" x14ac:dyDescent="0.3">
      <c r="A94507" s="2">
        <v>0</v>
      </c>
      <c r="B94507" t="s">
        <v>1099</v>
      </c>
    </row>
    <row r="94508" spans="1:2" x14ac:dyDescent="0.3">
      <c r="A94508" s="2">
        <v>0</v>
      </c>
      <c r="B94508" t="s">
        <v>1099</v>
      </c>
    </row>
    <row r="94509" spans="1:2" x14ac:dyDescent="0.3">
      <c r="A94509" s="2">
        <v>0</v>
      </c>
      <c r="B94509" t="s">
        <v>1099</v>
      </c>
    </row>
    <row r="94510" spans="1:2" x14ac:dyDescent="0.3">
      <c r="A94510" s="2">
        <v>0</v>
      </c>
      <c r="B94510" t="s">
        <v>1099</v>
      </c>
    </row>
    <row r="94511" spans="1:2" x14ac:dyDescent="0.3">
      <c r="A94511" s="2">
        <v>0</v>
      </c>
      <c r="B94511" t="s">
        <v>1099</v>
      </c>
    </row>
    <row r="94512" spans="1:2" x14ac:dyDescent="0.3">
      <c r="A94512" s="2">
        <v>0</v>
      </c>
      <c r="B94512" t="s">
        <v>1099</v>
      </c>
    </row>
    <row r="94513" spans="1:2" x14ac:dyDescent="0.3">
      <c r="A94513" s="2">
        <v>0</v>
      </c>
      <c r="B94513" t="s">
        <v>1099</v>
      </c>
    </row>
    <row r="94514" spans="1:2" x14ac:dyDescent="0.3">
      <c r="A94514" s="2">
        <v>0</v>
      </c>
      <c r="B94514" t="s">
        <v>1099</v>
      </c>
    </row>
    <row r="94515" spans="1:2" x14ac:dyDescent="0.3">
      <c r="A94515" s="2">
        <v>0</v>
      </c>
      <c r="B94515" t="s">
        <v>1099</v>
      </c>
    </row>
    <row r="94516" spans="1:2" x14ac:dyDescent="0.3">
      <c r="A94516" s="2">
        <v>0</v>
      </c>
      <c r="B94516" t="s">
        <v>1099</v>
      </c>
    </row>
    <row r="94517" spans="1:2" x14ac:dyDescent="0.3">
      <c r="A94517" s="2">
        <v>0</v>
      </c>
      <c r="B94517" t="s">
        <v>1099</v>
      </c>
    </row>
    <row r="94518" spans="1:2" x14ac:dyDescent="0.3">
      <c r="A94518" s="2">
        <v>0</v>
      </c>
      <c r="B94518" t="s">
        <v>1099</v>
      </c>
    </row>
    <row r="94519" spans="1:2" x14ac:dyDescent="0.3">
      <c r="A94519" s="2">
        <v>0</v>
      </c>
      <c r="B94519" t="s">
        <v>1099</v>
      </c>
    </row>
    <row r="94520" spans="1:2" x14ac:dyDescent="0.3">
      <c r="A94520" s="2">
        <v>0</v>
      </c>
      <c r="B94520" t="s">
        <v>1099</v>
      </c>
    </row>
    <row r="94521" spans="1:2" x14ac:dyDescent="0.3">
      <c r="A94521" s="2">
        <v>0</v>
      </c>
      <c r="B94521" t="s">
        <v>1099</v>
      </c>
    </row>
    <row r="94522" spans="1:2" x14ac:dyDescent="0.3">
      <c r="A94522" s="2">
        <v>0</v>
      </c>
      <c r="B94522" t="s">
        <v>1099</v>
      </c>
    </row>
    <row r="94523" spans="1:2" x14ac:dyDescent="0.3">
      <c r="A94523" s="2">
        <v>0</v>
      </c>
      <c r="B94523" t="s">
        <v>1099</v>
      </c>
    </row>
    <row r="94524" spans="1:2" x14ac:dyDescent="0.3">
      <c r="A94524" s="2">
        <v>0</v>
      </c>
      <c r="B94524" t="s">
        <v>1099</v>
      </c>
    </row>
    <row r="94525" spans="1:2" x14ac:dyDescent="0.3">
      <c r="A94525" s="2">
        <v>0</v>
      </c>
      <c r="B94525" t="s">
        <v>1099</v>
      </c>
    </row>
    <row r="94526" spans="1:2" x14ac:dyDescent="0.3">
      <c r="A94526" s="2">
        <v>0</v>
      </c>
      <c r="B94526" t="s">
        <v>1099</v>
      </c>
    </row>
    <row r="94527" spans="1:2" x14ac:dyDescent="0.3">
      <c r="A94527" s="2">
        <v>0</v>
      </c>
      <c r="B94527" t="s">
        <v>1099</v>
      </c>
    </row>
    <row r="94528" spans="1:2" x14ac:dyDescent="0.3">
      <c r="A94528" s="2">
        <v>0</v>
      </c>
      <c r="B94528" t="s">
        <v>1099</v>
      </c>
    </row>
    <row r="94529" spans="1:2" x14ac:dyDescent="0.3">
      <c r="A94529" s="2">
        <v>0</v>
      </c>
      <c r="B94529" t="s">
        <v>1099</v>
      </c>
    </row>
    <row r="94530" spans="1:2" x14ac:dyDescent="0.3">
      <c r="A94530" s="2">
        <v>0</v>
      </c>
      <c r="B94530" t="s">
        <v>1099</v>
      </c>
    </row>
    <row r="94531" spans="1:2" x14ac:dyDescent="0.3">
      <c r="A94531" s="2">
        <v>0</v>
      </c>
      <c r="B94531" t="s">
        <v>1099</v>
      </c>
    </row>
    <row r="94532" spans="1:2" x14ac:dyDescent="0.3">
      <c r="A94532" s="2">
        <v>0</v>
      </c>
      <c r="B94532" t="s">
        <v>1099</v>
      </c>
    </row>
    <row r="94533" spans="1:2" x14ac:dyDescent="0.3">
      <c r="A94533" s="2">
        <v>0</v>
      </c>
      <c r="B94533" t="s">
        <v>1099</v>
      </c>
    </row>
    <row r="94534" spans="1:2" x14ac:dyDescent="0.3">
      <c r="A94534" s="2">
        <v>0</v>
      </c>
      <c r="B94534" t="s">
        <v>1099</v>
      </c>
    </row>
    <row r="94535" spans="1:2" x14ac:dyDescent="0.3">
      <c r="A94535" s="2">
        <v>0</v>
      </c>
      <c r="B94535" t="s">
        <v>1099</v>
      </c>
    </row>
    <row r="94536" spans="1:2" x14ac:dyDescent="0.3">
      <c r="A94536" s="2">
        <v>0</v>
      </c>
      <c r="B94536" t="s">
        <v>1099</v>
      </c>
    </row>
    <row r="94537" spans="1:2" x14ac:dyDescent="0.3">
      <c r="A94537" s="2">
        <v>0</v>
      </c>
      <c r="B94537" t="s">
        <v>1099</v>
      </c>
    </row>
    <row r="94538" spans="1:2" x14ac:dyDescent="0.3">
      <c r="A94538" s="2">
        <v>0</v>
      </c>
      <c r="B94538" t="s">
        <v>1099</v>
      </c>
    </row>
    <row r="94539" spans="1:2" x14ac:dyDescent="0.3">
      <c r="A94539" s="2">
        <v>0</v>
      </c>
      <c r="B94539" t="s">
        <v>1099</v>
      </c>
    </row>
    <row r="94540" spans="1:2" x14ac:dyDescent="0.3">
      <c r="A94540" s="2">
        <v>0</v>
      </c>
      <c r="B94540" t="s">
        <v>1099</v>
      </c>
    </row>
    <row r="94541" spans="1:2" x14ac:dyDescent="0.3">
      <c r="A94541" s="2">
        <v>0</v>
      </c>
      <c r="B94541" t="s">
        <v>1099</v>
      </c>
    </row>
    <row r="94542" spans="1:2" x14ac:dyDescent="0.3">
      <c r="A94542" s="2">
        <v>0</v>
      </c>
      <c r="B94542" t="s">
        <v>1099</v>
      </c>
    </row>
    <row r="94543" spans="1:2" x14ac:dyDescent="0.3">
      <c r="A94543" s="2">
        <v>0</v>
      </c>
      <c r="B94543" t="s">
        <v>1099</v>
      </c>
    </row>
    <row r="94544" spans="1:2" x14ac:dyDescent="0.3">
      <c r="A94544" s="2">
        <v>0</v>
      </c>
      <c r="B94544" t="s">
        <v>1099</v>
      </c>
    </row>
    <row r="94545" spans="1:2" x14ac:dyDescent="0.3">
      <c r="A94545" s="2">
        <v>0</v>
      </c>
      <c r="B94545" t="s">
        <v>1099</v>
      </c>
    </row>
    <row r="94546" spans="1:2" x14ac:dyDescent="0.3">
      <c r="A94546" s="2">
        <v>0</v>
      </c>
      <c r="B94546" t="s">
        <v>1099</v>
      </c>
    </row>
    <row r="94547" spans="1:2" x14ac:dyDescent="0.3">
      <c r="A94547" s="2">
        <v>0</v>
      </c>
      <c r="B94547" t="s">
        <v>1099</v>
      </c>
    </row>
    <row r="94548" spans="1:2" x14ac:dyDescent="0.3">
      <c r="A94548" s="2">
        <v>0</v>
      </c>
      <c r="B94548" t="s">
        <v>1099</v>
      </c>
    </row>
    <row r="94549" spans="1:2" x14ac:dyDescent="0.3">
      <c r="A94549" s="2">
        <v>0</v>
      </c>
      <c r="B94549" t="s">
        <v>1099</v>
      </c>
    </row>
    <row r="94550" spans="1:2" x14ac:dyDescent="0.3">
      <c r="A94550" s="2">
        <v>0</v>
      </c>
      <c r="B94550" t="s">
        <v>1099</v>
      </c>
    </row>
    <row r="94551" spans="1:2" x14ac:dyDescent="0.3">
      <c r="A94551" s="2">
        <v>0</v>
      </c>
      <c r="B94551" t="s">
        <v>1099</v>
      </c>
    </row>
    <row r="94552" spans="1:2" x14ac:dyDescent="0.3">
      <c r="A94552" s="2">
        <v>0</v>
      </c>
      <c r="B94552" t="s">
        <v>1099</v>
      </c>
    </row>
    <row r="94553" spans="1:2" x14ac:dyDescent="0.3">
      <c r="A94553" s="2">
        <v>0</v>
      </c>
      <c r="B94553" t="s">
        <v>1099</v>
      </c>
    </row>
    <row r="94554" spans="1:2" x14ac:dyDescent="0.3">
      <c r="A94554" s="2">
        <v>0</v>
      </c>
      <c r="B94554" t="s">
        <v>1099</v>
      </c>
    </row>
    <row r="94555" spans="1:2" x14ac:dyDescent="0.3">
      <c r="A94555" s="2">
        <v>0</v>
      </c>
      <c r="B94555" t="s">
        <v>1099</v>
      </c>
    </row>
    <row r="94556" spans="1:2" x14ac:dyDescent="0.3">
      <c r="A94556" s="2">
        <v>0</v>
      </c>
      <c r="B94556" t="s">
        <v>1099</v>
      </c>
    </row>
    <row r="94557" spans="1:2" x14ac:dyDescent="0.3">
      <c r="A94557" s="2">
        <v>0</v>
      </c>
      <c r="B94557" t="s">
        <v>1099</v>
      </c>
    </row>
    <row r="94558" spans="1:2" x14ac:dyDescent="0.3">
      <c r="A94558" s="2">
        <v>0</v>
      </c>
      <c r="B94558" t="s">
        <v>1099</v>
      </c>
    </row>
    <row r="94559" spans="1:2" x14ac:dyDescent="0.3">
      <c r="A94559" s="2">
        <v>0</v>
      </c>
      <c r="B94559" t="s">
        <v>1099</v>
      </c>
    </row>
    <row r="94560" spans="1:2" x14ac:dyDescent="0.3">
      <c r="A94560" s="2">
        <v>0</v>
      </c>
      <c r="B94560" t="s">
        <v>1099</v>
      </c>
    </row>
    <row r="94561" spans="1:2" x14ac:dyDescent="0.3">
      <c r="A94561" s="2">
        <v>0</v>
      </c>
      <c r="B94561" t="s">
        <v>1099</v>
      </c>
    </row>
    <row r="94562" spans="1:2" x14ac:dyDescent="0.3">
      <c r="A94562" s="2">
        <v>0</v>
      </c>
      <c r="B94562" t="s">
        <v>1099</v>
      </c>
    </row>
    <row r="94563" spans="1:2" x14ac:dyDescent="0.3">
      <c r="A94563" s="2">
        <v>0</v>
      </c>
      <c r="B94563" t="s">
        <v>1099</v>
      </c>
    </row>
    <row r="94564" spans="1:2" x14ac:dyDescent="0.3">
      <c r="A94564" s="2">
        <v>0</v>
      </c>
      <c r="B94564" t="s">
        <v>1099</v>
      </c>
    </row>
    <row r="94565" spans="1:2" x14ac:dyDescent="0.3">
      <c r="A94565" s="2">
        <v>0</v>
      </c>
      <c r="B94565" t="s">
        <v>1099</v>
      </c>
    </row>
    <row r="94566" spans="1:2" x14ac:dyDescent="0.3">
      <c r="A94566" s="2">
        <v>0</v>
      </c>
      <c r="B94566" t="s">
        <v>1099</v>
      </c>
    </row>
    <row r="94567" spans="1:2" x14ac:dyDescent="0.3">
      <c r="A94567" s="2">
        <v>0</v>
      </c>
      <c r="B94567" t="s">
        <v>1099</v>
      </c>
    </row>
    <row r="94568" spans="1:2" x14ac:dyDescent="0.3">
      <c r="A94568" s="2">
        <v>0</v>
      </c>
      <c r="B94568" t="s">
        <v>1099</v>
      </c>
    </row>
    <row r="94569" spans="1:2" x14ac:dyDescent="0.3">
      <c r="A94569" s="2">
        <v>0</v>
      </c>
      <c r="B94569" t="s">
        <v>1099</v>
      </c>
    </row>
    <row r="94570" spans="1:2" x14ac:dyDescent="0.3">
      <c r="A94570" s="2">
        <v>0</v>
      </c>
      <c r="B94570" t="s">
        <v>1099</v>
      </c>
    </row>
    <row r="94571" spans="1:2" x14ac:dyDescent="0.3">
      <c r="A94571" s="2">
        <v>0</v>
      </c>
      <c r="B94571" t="s">
        <v>1099</v>
      </c>
    </row>
    <row r="94572" spans="1:2" x14ac:dyDescent="0.3">
      <c r="A94572" s="2">
        <v>0</v>
      </c>
      <c r="B94572" t="s">
        <v>1099</v>
      </c>
    </row>
    <row r="94573" spans="1:2" x14ac:dyDescent="0.3">
      <c r="A94573" s="2">
        <v>0</v>
      </c>
      <c r="B94573" t="s">
        <v>1099</v>
      </c>
    </row>
    <row r="94574" spans="1:2" x14ac:dyDescent="0.3">
      <c r="A94574" s="2">
        <v>0</v>
      </c>
      <c r="B94574" t="s">
        <v>1099</v>
      </c>
    </row>
    <row r="94575" spans="1:2" x14ac:dyDescent="0.3">
      <c r="A94575" s="2">
        <v>0</v>
      </c>
      <c r="B94575" t="s">
        <v>1099</v>
      </c>
    </row>
    <row r="94576" spans="1:2" x14ac:dyDescent="0.3">
      <c r="A94576" s="2">
        <v>0</v>
      </c>
      <c r="B94576" t="s">
        <v>1099</v>
      </c>
    </row>
    <row r="94577" spans="1:2" x14ac:dyDescent="0.3">
      <c r="A94577" s="2">
        <v>0</v>
      </c>
      <c r="B94577" t="s">
        <v>1099</v>
      </c>
    </row>
    <row r="94578" spans="1:2" x14ac:dyDescent="0.3">
      <c r="A94578" s="2">
        <v>0</v>
      </c>
      <c r="B94578" t="s">
        <v>1099</v>
      </c>
    </row>
    <row r="94579" spans="1:2" x14ac:dyDescent="0.3">
      <c r="A94579" s="2">
        <v>0</v>
      </c>
      <c r="B94579" t="s">
        <v>1099</v>
      </c>
    </row>
    <row r="94580" spans="1:2" x14ac:dyDescent="0.3">
      <c r="A94580" s="2">
        <v>0</v>
      </c>
      <c r="B94580" t="s">
        <v>1099</v>
      </c>
    </row>
    <row r="94581" spans="1:2" x14ac:dyDescent="0.3">
      <c r="A94581" s="2">
        <v>0</v>
      </c>
      <c r="B94581" t="s">
        <v>1099</v>
      </c>
    </row>
    <row r="94582" spans="1:2" x14ac:dyDescent="0.3">
      <c r="A94582" s="2">
        <v>0</v>
      </c>
      <c r="B94582" t="s">
        <v>1099</v>
      </c>
    </row>
    <row r="94583" spans="1:2" x14ac:dyDescent="0.3">
      <c r="A94583" s="2">
        <v>0</v>
      </c>
      <c r="B94583" t="s">
        <v>1099</v>
      </c>
    </row>
    <row r="94584" spans="1:2" x14ac:dyDescent="0.3">
      <c r="A94584" s="2">
        <v>0</v>
      </c>
      <c r="B94584" t="s">
        <v>1099</v>
      </c>
    </row>
    <row r="94585" spans="1:2" x14ac:dyDescent="0.3">
      <c r="A94585" s="2">
        <v>0</v>
      </c>
      <c r="B94585" t="s">
        <v>1099</v>
      </c>
    </row>
    <row r="94586" spans="1:2" x14ac:dyDescent="0.3">
      <c r="A94586" s="2">
        <v>0</v>
      </c>
      <c r="B94586" t="s">
        <v>1099</v>
      </c>
    </row>
    <row r="94587" spans="1:2" x14ac:dyDescent="0.3">
      <c r="A94587" s="2">
        <v>0</v>
      </c>
      <c r="B94587" t="s">
        <v>1099</v>
      </c>
    </row>
    <row r="94588" spans="1:2" x14ac:dyDescent="0.3">
      <c r="A94588" s="2">
        <v>0</v>
      </c>
      <c r="B94588" t="s">
        <v>1099</v>
      </c>
    </row>
    <row r="94589" spans="1:2" x14ac:dyDescent="0.3">
      <c r="A94589" s="2">
        <v>0</v>
      </c>
      <c r="B94589" t="s">
        <v>1099</v>
      </c>
    </row>
    <row r="94590" spans="1:2" x14ac:dyDescent="0.3">
      <c r="A94590" s="2">
        <v>0</v>
      </c>
      <c r="B94590" t="s">
        <v>1099</v>
      </c>
    </row>
    <row r="94591" spans="1:2" x14ac:dyDescent="0.3">
      <c r="A94591" s="2">
        <v>0</v>
      </c>
      <c r="B94591" t="s">
        <v>1099</v>
      </c>
    </row>
    <row r="94592" spans="1:2" x14ac:dyDescent="0.3">
      <c r="A94592" s="2">
        <v>0</v>
      </c>
      <c r="B94592" t="s">
        <v>1099</v>
      </c>
    </row>
    <row r="94593" spans="1:2" x14ac:dyDescent="0.3">
      <c r="A94593" s="2">
        <v>0</v>
      </c>
      <c r="B94593" t="s">
        <v>1099</v>
      </c>
    </row>
    <row r="94594" spans="1:2" x14ac:dyDescent="0.3">
      <c r="A94594" s="2">
        <v>0</v>
      </c>
      <c r="B94594" t="s">
        <v>1099</v>
      </c>
    </row>
    <row r="94595" spans="1:2" x14ac:dyDescent="0.3">
      <c r="A94595" s="2">
        <v>0</v>
      </c>
      <c r="B94595" t="s">
        <v>1099</v>
      </c>
    </row>
    <row r="94596" spans="1:2" x14ac:dyDescent="0.3">
      <c r="A94596" s="2">
        <v>0</v>
      </c>
      <c r="B94596" t="s">
        <v>1099</v>
      </c>
    </row>
    <row r="94597" spans="1:2" x14ac:dyDescent="0.3">
      <c r="A94597" s="2">
        <v>0</v>
      </c>
      <c r="B94597" t="s">
        <v>1099</v>
      </c>
    </row>
    <row r="94598" spans="1:2" x14ac:dyDescent="0.3">
      <c r="A94598" s="2">
        <v>0</v>
      </c>
      <c r="B94598" t="s">
        <v>1099</v>
      </c>
    </row>
    <row r="94599" spans="1:2" x14ac:dyDescent="0.3">
      <c r="A94599" s="2">
        <v>0</v>
      </c>
      <c r="B94599" t="s">
        <v>1099</v>
      </c>
    </row>
    <row r="94600" spans="1:2" x14ac:dyDescent="0.3">
      <c r="A94600" s="2">
        <v>0</v>
      </c>
      <c r="B94600" t="s">
        <v>1099</v>
      </c>
    </row>
    <row r="94601" spans="1:2" x14ac:dyDescent="0.3">
      <c r="A94601" s="2">
        <v>0</v>
      </c>
      <c r="B94601" t="s">
        <v>1099</v>
      </c>
    </row>
    <row r="94602" spans="1:2" x14ac:dyDescent="0.3">
      <c r="A94602" s="2">
        <v>0</v>
      </c>
      <c r="B94602" t="s">
        <v>1099</v>
      </c>
    </row>
    <row r="94603" spans="1:2" x14ac:dyDescent="0.3">
      <c r="A94603" s="2">
        <v>0</v>
      </c>
      <c r="B94603" t="s">
        <v>1099</v>
      </c>
    </row>
    <row r="94604" spans="1:2" x14ac:dyDescent="0.3">
      <c r="A94604" s="2">
        <v>0</v>
      </c>
      <c r="B94604" t="s">
        <v>1099</v>
      </c>
    </row>
    <row r="94605" spans="1:2" x14ac:dyDescent="0.3">
      <c r="A94605" s="2">
        <v>0</v>
      </c>
      <c r="B94605" t="s">
        <v>1099</v>
      </c>
    </row>
    <row r="94606" spans="1:2" x14ac:dyDescent="0.3">
      <c r="A94606" s="2">
        <v>0</v>
      </c>
      <c r="B94606" t="s">
        <v>1099</v>
      </c>
    </row>
    <row r="94607" spans="1:2" x14ac:dyDescent="0.3">
      <c r="A94607" s="2">
        <v>0</v>
      </c>
      <c r="B94607" t="s">
        <v>1099</v>
      </c>
    </row>
    <row r="94608" spans="1:2" x14ac:dyDescent="0.3">
      <c r="A94608" s="2">
        <v>0</v>
      </c>
      <c r="B94608" t="s">
        <v>1099</v>
      </c>
    </row>
    <row r="94609" spans="1:2" x14ac:dyDescent="0.3">
      <c r="A94609" s="2">
        <v>0</v>
      </c>
      <c r="B94609" t="s">
        <v>1099</v>
      </c>
    </row>
    <row r="94610" spans="1:2" x14ac:dyDescent="0.3">
      <c r="A94610" s="2">
        <v>0</v>
      </c>
      <c r="B94610" t="s">
        <v>1099</v>
      </c>
    </row>
    <row r="94611" spans="1:2" x14ac:dyDescent="0.3">
      <c r="A94611" s="2">
        <v>0</v>
      </c>
      <c r="B94611" t="s">
        <v>1099</v>
      </c>
    </row>
    <row r="94612" spans="1:2" x14ac:dyDescent="0.3">
      <c r="A94612" s="2">
        <v>0</v>
      </c>
      <c r="B94612" t="s">
        <v>1099</v>
      </c>
    </row>
    <row r="94613" spans="1:2" x14ac:dyDescent="0.3">
      <c r="A94613" s="2">
        <v>0</v>
      </c>
      <c r="B94613" t="s">
        <v>1099</v>
      </c>
    </row>
    <row r="94614" spans="1:2" x14ac:dyDescent="0.3">
      <c r="A94614" s="2">
        <v>0</v>
      </c>
      <c r="B94614" t="s">
        <v>1099</v>
      </c>
    </row>
    <row r="94615" spans="1:2" x14ac:dyDescent="0.3">
      <c r="A94615" s="2">
        <v>0</v>
      </c>
      <c r="B94615" t="s">
        <v>1099</v>
      </c>
    </row>
    <row r="94616" spans="1:2" x14ac:dyDescent="0.3">
      <c r="A94616" s="2">
        <v>0</v>
      </c>
      <c r="B94616" t="s">
        <v>1099</v>
      </c>
    </row>
    <row r="94617" spans="1:2" x14ac:dyDescent="0.3">
      <c r="A94617" s="2">
        <v>0</v>
      </c>
      <c r="B94617" t="s">
        <v>1099</v>
      </c>
    </row>
    <row r="94618" spans="1:2" x14ac:dyDescent="0.3">
      <c r="A94618" s="2">
        <v>0</v>
      </c>
      <c r="B94618" t="s">
        <v>1099</v>
      </c>
    </row>
    <row r="94619" spans="1:2" x14ac:dyDescent="0.3">
      <c r="A94619" s="2">
        <v>0</v>
      </c>
      <c r="B94619" t="s">
        <v>1099</v>
      </c>
    </row>
    <row r="94620" spans="1:2" x14ac:dyDescent="0.3">
      <c r="A94620" s="2">
        <v>0</v>
      </c>
      <c r="B94620" t="s">
        <v>1099</v>
      </c>
    </row>
    <row r="94621" spans="1:2" x14ac:dyDescent="0.3">
      <c r="A94621" s="2">
        <v>0</v>
      </c>
      <c r="B94621" t="s">
        <v>1099</v>
      </c>
    </row>
    <row r="94622" spans="1:2" x14ac:dyDescent="0.3">
      <c r="A94622" s="2">
        <v>0</v>
      </c>
      <c r="B94622" t="s">
        <v>1099</v>
      </c>
    </row>
    <row r="94623" spans="1:2" x14ac:dyDescent="0.3">
      <c r="A94623" s="2">
        <v>0</v>
      </c>
      <c r="B94623" t="s">
        <v>1099</v>
      </c>
    </row>
    <row r="94624" spans="1:2" x14ac:dyDescent="0.3">
      <c r="A94624" s="2">
        <v>0</v>
      </c>
      <c r="B94624" t="s">
        <v>1099</v>
      </c>
    </row>
    <row r="94625" spans="1:2" x14ac:dyDescent="0.3">
      <c r="A94625" s="2">
        <v>0</v>
      </c>
      <c r="B94625" t="s">
        <v>1099</v>
      </c>
    </row>
    <row r="94626" spans="1:2" x14ac:dyDescent="0.3">
      <c r="A94626" s="2">
        <v>0</v>
      </c>
      <c r="B94626" t="s">
        <v>1099</v>
      </c>
    </row>
    <row r="94627" spans="1:2" x14ac:dyDescent="0.3">
      <c r="A94627" s="2">
        <v>0</v>
      </c>
      <c r="B94627" t="s">
        <v>1099</v>
      </c>
    </row>
    <row r="94628" spans="1:2" x14ac:dyDescent="0.3">
      <c r="A94628" s="2">
        <v>0</v>
      </c>
      <c r="B94628" t="s">
        <v>1099</v>
      </c>
    </row>
    <row r="94629" spans="1:2" x14ac:dyDescent="0.3">
      <c r="A94629" s="2">
        <v>0</v>
      </c>
      <c r="B94629" t="s">
        <v>1099</v>
      </c>
    </row>
    <row r="94630" spans="1:2" x14ac:dyDescent="0.3">
      <c r="A94630" s="2">
        <v>0</v>
      </c>
      <c r="B94630" t="s">
        <v>1099</v>
      </c>
    </row>
    <row r="94631" spans="1:2" x14ac:dyDescent="0.3">
      <c r="A94631" s="2">
        <v>0</v>
      </c>
      <c r="B94631" t="s">
        <v>1099</v>
      </c>
    </row>
    <row r="94632" spans="1:2" x14ac:dyDescent="0.3">
      <c r="A94632" s="2">
        <v>0</v>
      </c>
      <c r="B94632" t="s">
        <v>1099</v>
      </c>
    </row>
    <row r="94633" spans="1:2" x14ac:dyDescent="0.3">
      <c r="A94633" s="2">
        <v>0</v>
      </c>
      <c r="B94633" t="s">
        <v>1099</v>
      </c>
    </row>
    <row r="94634" spans="1:2" x14ac:dyDescent="0.3">
      <c r="A94634" s="2">
        <v>0</v>
      </c>
      <c r="B94634" t="s">
        <v>1099</v>
      </c>
    </row>
    <row r="94635" spans="1:2" x14ac:dyDescent="0.3">
      <c r="A94635" s="2">
        <v>0</v>
      </c>
      <c r="B94635" t="s">
        <v>1099</v>
      </c>
    </row>
    <row r="94636" spans="1:2" x14ac:dyDescent="0.3">
      <c r="A94636" s="2">
        <v>0</v>
      </c>
      <c r="B94636" t="s">
        <v>1099</v>
      </c>
    </row>
    <row r="94637" spans="1:2" x14ac:dyDescent="0.3">
      <c r="A94637" s="2">
        <v>0</v>
      </c>
      <c r="B94637" t="s">
        <v>1099</v>
      </c>
    </row>
    <row r="94638" spans="1:2" x14ac:dyDescent="0.3">
      <c r="A94638" s="2">
        <v>0</v>
      </c>
      <c r="B94638" t="s">
        <v>1099</v>
      </c>
    </row>
    <row r="94639" spans="1:2" x14ac:dyDescent="0.3">
      <c r="A94639" s="2">
        <v>0</v>
      </c>
      <c r="B94639" t="s">
        <v>1099</v>
      </c>
    </row>
    <row r="94640" spans="1:2" x14ac:dyDescent="0.3">
      <c r="A94640" s="2">
        <v>0</v>
      </c>
      <c r="B94640" t="s">
        <v>1099</v>
      </c>
    </row>
    <row r="94641" spans="1:2" x14ac:dyDescent="0.3">
      <c r="A94641" s="2">
        <v>0</v>
      </c>
      <c r="B94641" t="s">
        <v>1099</v>
      </c>
    </row>
    <row r="94642" spans="1:2" x14ac:dyDescent="0.3">
      <c r="A94642" s="2">
        <v>0</v>
      </c>
      <c r="B94642" t="s">
        <v>1099</v>
      </c>
    </row>
    <row r="94643" spans="1:2" x14ac:dyDescent="0.3">
      <c r="A94643" s="2">
        <v>0</v>
      </c>
      <c r="B94643" t="s">
        <v>1099</v>
      </c>
    </row>
    <row r="94644" spans="1:2" x14ac:dyDescent="0.3">
      <c r="A94644" s="2">
        <v>0</v>
      </c>
      <c r="B94644" t="s">
        <v>1099</v>
      </c>
    </row>
    <row r="94645" spans="1:2" x14ac:dyDescent="0.3">
      <c r="A94645" s="2">
        <v>0</v>
      </c>
      <c r="B94645" t="s">
        <v>1099</v>
      </c>
    </row>
    <row r="94646" spans="1:2" x14ac:dyDescent="0.3">
      <c r="A94646" s="2">
        <v>0</v>
      </c>
      <c r="B94646" t="s">
        <v>1099</v>
      </c>
    </row>
    <row r="94647" spans="1:2" x14ac:dyDescent="0.3">
      <c r="A94647" s="2">
        <v>0</v>
      </c>
      <c r="B94647" t="s">
        <v>1099</v>
      </c>
    </row>
    <row r="94648" spans="1:2" x14ac:dyDescent="0.3">
      <c r="A94648" s="2">
        <v>0</v>
      </c>
      <c r="B94648" t="s">
        <v>1099</v>
      </c>
    </row>
    <row r="94649" spans="1:2" x14ac:dyDescent="0.3">
      <c r="A94649" s="2">
        <v>0</v>
      </c>
      <c r="B94649" t="s">
        <v>1099</v>
      </c>
    </row>
    <row r="94650" spans="1:2" x14ac:dyDescent="0.3">
      <c r="A94650" s="2">
        <v>0</v>
      </c>
      <c r="B94650" t="s">
        <v>1099</v>
      </c>
    </row>
    <row r="94651" spans="1:2" x14ac:dyDescent="0.3">
      <c r="A94651" s="2">
        <v>0</v>
      </c>
      <c r="B94651" t="s">
        <v>1099</v>
      </c>
    </row>
    <row r="94652" spans="1:2" x14ac:dyDescent="0.3">
      <c r="A94652" s="2">
        <v>0</v>
      </c>
      <c r="B94652" t="s">
        <v>1099</v>
      </c>
    </row>
    <row r="94653" spans="1:2" x14ac:dyDescent="0.3">
      <c r="A94653" s="2">
        <v>0</v>
      </c>
      <c r="B94653" t="s">
        <v>1099</v>
      </c>
    </row>
    <row r="94654" spans="1:2" x14ac:dyDescent="0.3">
      <c r="A94654" s="2">
        <v>0</v>
      </c>
      <c r="B94654" t="s">
        <v>1099</v>
      </c>
    </row>
    <row r="94655" spans="1:2" x14ac:dyDescent="0.3">
      <c r="A94655" s="2">
        <v>0</v>
      </c>
      <c r="B94655" t="s">
        <v>1099</v>
      </c>
    </row>
    <row r="94656" spans="1:2" x14ac:dyDescent="0.3">
      <c r="A94656" s="2">
        <v>0</v>
      </c>
      <c r="B94656" t="s">
        <v>1099</v>
      </c>
    </row>
    <row r="94657" spans="1:2" x14ac:dyDescent="0.3">
      <c r="A94657" s="2">
        <v>0</v>
      </c>
      <c r="B94657" t="s">
        <v>1099</v>
      </c>
    </row>
    <row r="94658" spans="1:2" x14ac:dyDescent="0.3">
      <c r="A94658" s="2">
        <v>0</v>
      </c>
      <c r="B94658" t="s">
        <v>1099</v>
      </c>
    </row>
    <row r="94659" spans="1:2" x14ac:dyDescent="0.3">
      <c r="A94659" s="2">
        <v>0</v>
      </c>
      <c r="B94659" t="s">
        <v>1099</v>
      </c>
    </row>
    <row r="94660" spans="1:2" x14ac:dyDescent="0.3">
      <c r="A94660" s="2">
        <v>0</v>
      </c>
      <c r="B94660" t="s">
        <v>1099</v>
      </c>
    </row>
    <row r="94661" spans="1:2" x14ac:dyDescent="0.3">
      <c r="A94661" s="2">
        <v>0</v>
      </c>
      <c r="B94661" t="s">
        <v>1099</v>
      </c>
    </row>
    <row r="94662" spans="1:2" x14ac:dyDescent="0.3">
      <c r="A94662" s="2">
        <v>0</v>
      </c>
      <c r="B94662" t="s">
        <v>1099</v>
      </c>
    </row>
    <row r="94663" spans="1:2" x14ac:dyDescent="0.3">
      <c r="A94663" s="2">
        <v>0</v>
      </c>
      <c r="B94663" t="s">
        <v>1099</v>
      </c>
    </row>
    <row r="94664" spans="1:2" x14ac:dyDescent="0.3">
      <c r="A94664" s="2">
        <v>0</v>
      </c>
      <c r="B94664" t="s">
        <v>1099</v>
      </c>
    </row>
    <row r="94665" spans="1:2" x14ac:dyDescent="0.3">
      <c r="A94665" s="2">
        <v>0</v>
      </c>
      <c r="B94665" t="s">
        <v>1099</v>
      </c>
    </row>
    <row r="94666" spans="1:2" x14ac:dyDescent="0.3">
      <c r="A94666" s="2">
        <v>0</v>
      </c>
      <c r="B94666" t="s">
        <v>1099</v>
      </c>
    </row>
    <row r="94667" spans="1:2" x14ac:dyDescent="0.3">
      <c r="A94667" s="2">
        <v>0</v>
      </c>
      <c r="B94667" t="s">
        <v>1099</v>
      </c>
    </row>
    <row r="94668" spans="1:2" x14ac:dyDescent="0.3">
      <c r="A94668" s="2">
        <v>0</v>
      </c>
      <c r="B94668" t="s">
        <v>1099</v>
      </c>
    </row>
    <row r="94669" spans="1:2" x14ac:dyDescent="0.3">
      <c r="A94669" s="2">
        <v>0</v>
      </c>
      <c r="B94669" t="s">
        <v>1099</v>
      </c>
    </row>
    <row r="94670" spans="1:2" x14ac:dyDescent="0.3">
      <c r="A94670" s="2">
        <v>0</v>
      </c>
      <c r="B94670" t="s">
        <v>1099</v>
      </c>
    </row>
    <row r="94671" spans="1:2" x14ac:dyDescent="0.3">
      <c r="A94671" s="2">
        <v>0</v>
      </c>
      <c r="B94671" t="s">
        <v>1099</v>
      </c>
    </row>
    <row r="94672" spans="1:2" x14ac:dyDescent="0.3">
      <c r="A94672" s="2">
        <v>0</v>
      </c>
      <c r="B94672" t="s">
        <v>1099</v>
      </c>
    </row>
    <row r="94673" spans="1:2" x14ac:dyDescent="0.3">
      <c r="A94673" s="2">
        <v>0</v>
      </c>
      <c r="B94673" t="s">
        <v>1099</v>
      </c>
    </row>
    <row r="94674" spans="1:2" x14ac:dyDescent="0.3">
      <c r="A94674" s="2">
        <v>0</v>
      </c>
      <c r="B94674" t="s">
        <v>1099</v>
      </c>
    </row>
    <row r="94675" spans="1:2" x14ac:dyDescent="0.3">
      <c r="A94675" s="2">
        <v>0</v>
      </c>
      <c r="B94675" t="s">
        <v>1099</v>
      </c>
    </row>
    <row r="94676" spans="1:2" x14ac:dyDescent="0.3">
      <c r="A94676" s="2">
        <v>0</v>
      </c>
      <c r="B94676" t="s">
        <v>1099</v>
      </c>
    </row>
    <row r="94677" spans="1:2" x14ac:dyDescent="0.3">
      <c r="A94677" s="2">
        <v>0</v>
      </c>
      <c r="B94677" t="s">
        <v>1099</v>
      </c>
    </row>
    <row r="94678" spans="1:2" x14ac:dyDescent="0.3">
      <c r="A94678" s="2">
        <v>0</v>
      </c>
      <c r="B94678" t="s">
        <v>1099</v>
      </c>
    </row>
    <row r="94679" spans="1:2" x14ac:dyDescent="0.3">
      <c r="A94679" s="2">
        <v>0</v>
      </c>
      <c r="B94679" t="s">
        <v>1099</v>
      </c>
    </row>
    <row r="94680" spans="1:2" x14ac:dyDescent="0.3">
      <c r="A94680" s="2">
        <v>0</v>
      </c>
      <c r="B94680" t="s">
        <v>1099</v>
      </c>
    </row>
    <row r="94681" spans="1:2" x14ac:dyDescent="0.3">
      <c r="A94681" s="2">
        <v>0</v>
      </c>
      <c r="B94681" t="s">
        <v>1099</v>
      </c>
    </row>
    <row r="94682" spans="1:2" x14ac:dyDescent="0.3">
      <c r="A94682" s="2">
        <v>0</v>
      </c>
      <c r="B94682" t="s">
        <v>1099</v>
      </c>
    </row>
    <row r="94683" spans="1:2" x14ac:dyDescent="0.3">
      <c r="A94683" s="2">
        <v>0</v>
      </c>
      <c r="B94683" t="s">
        <v>1099</v>
      </c>
    </row>
    <row r="94684" spans="1:2" x14ac:dyDescent="0.3">
      <c r="A94684" s="2">
        <v>0</v>
      </c>
      <c r="B94684" t="s">
        <v>1099</v>
      </c>
    </row>
    <row r="94685" spans="1:2" x14ac:dyDescent="0.3">
      <c r="A94685" s="2">
        <v>0</v>
      </c>
      <c r="B94685" t="s">
        <v>1099</v>
      </c>
    </row>
    <row r="94686" spans="1:2" x14ac:dyDescent="0.3">
      <c r="A94686" s="2">
        <v>0</v>
      </c>
      <c r="B94686" t="s">
        <v>1099</v>
      </c>
    </row>
    <row r="94687" spans="1:2" x14ac:dyDescent="0.3">
      <c r="A94687" s="2">
        <v>0</v>
      </c>
      <c r="B94687" t="s">
        <v>1099</v>
      </c>
    </row>
    <row r="94688" spans="1:2" x14ac:dyDescent="0.3">
      <c r="A94688" s="2">
        <v>0</v>
      </c>
      <c r="B94688" t="s">
        <v>1099</v>
      </c>
    </row>
    <row r="94689" spans="1:2" x14ac:dyDescent="0.3">
      <c r="A94689" s="2">
        <v>0</v>
      </c>
      <c r="B94689" t="s">
        <v>1099</v>
      </c>
    </row>
    <row r="94690" spans="1:2" x14ac:dyDescent="0.3">
      <c r="A94690" s="2">
        <v>0</v>
      </c>
      <c r="B94690" t="s">
        <v>1099</v>
      </c>
    </row>
    <row r="94691" spans="1:2" x14ac:dyDescent="0.3">
      <c r="A94691" s="2">
        <v>0</v>
      </c>
      <c r="B94691" t="s">
        <v>1099</v>
      </c>
    </row>
    <row r="94692" spans="1:2" x14ac:dyDescent="0.3">
      <c r="A94692" s="2">
        <v>0</v>
      </c>
      <c r="B94692" t="s">
        <v>1099</v>
      </c>
    </row>
    <row r="94693" spans="1:2" x14ac:dyDescent="0.3">
      <c r="A94693" s="2">
        <v>0</v>
      </c>
      <c r="B94693" t="s">
        <v>1099</v>
      </c>
    </row>
    <row r="94694" spans="1:2" x14ac:dyDescent="0.3">
      <c r="A94694" s="2">
        <v>0</v>
      </c>
      <c r="B94694" t="s">
        <v>1099</v>
      </c>
    </row>
    <row r="94695" spans="1:2" x14ac:dyDescent="0.3">
      <c r="A94695" s="2">
        <v>0</v>
      </c>
      <c r="B94695" t="s">
        <v>1099</v>
      </c>
    </row>
    <row r="94696" spans="1:2" x14ac:dyDescent="0.3">
      <c r="A94696" s="2">
        <v>0</v>
      </c>
      <c r="B94696" t="s">
        <v>1099</v>
      </c>
    </row>
    <row r="94697" spans="1:2" x14ac:dyDescent="0.3">
      <c r="A94697" s="2">
        <v>0</v>
      </c>
      <c r="B94697" t="s">
        <v>1099</v>
      </c>
    </row>
    <row r="94698" spans="1:2" x14ac:dyDescent="0.3">
      <c r="A94698" s="2">
        <v>0</v>
      </c>
      <c r="B94698" t="s">
        <v>1099</v>
      </c>
    </row>
    <row r="94699" spans="1:2" x14ac:dyDescent="0.3">
      <c r="A94699" s="2">
        <v>0</v>
      </c>
      <c r="B94699" t="s">
        <v>1099</v>
      </c>
    </row>
    <row r="94700" spans="1:2" x14ac:dyDescent="0.3">
      <c r="A94700" s="2">
        <v>0</v>
      </c>
      <c r="B94700" t="s">
        <v>1099</v>
      </c>
    </row>
    <row r="94701" spans="1:2" x14ac:dyDescent="0.3">
      <c r="A94701" s="2">
        <v>0</v>
      </c>
      <c r="B94701" t="s">
        <v>1099</v>
      </c>
    </row>
    <row r="94702" spans="1:2" x14ac:dyDescent="0.3">
      <c r="A94702" s="2">
        <v>0</v>
      </c>
      <c r="B94702" t="s">
        <v>1099</v>
      </c>
    </row>
    <row r="94703" spans="1:2" x14ac:dyDescent="0.3">
      <c r="A94703" s="2">
        <v>0</v>
      </c>
      <c r="B94703" t="s">
        <v>1099</v>
      </c>
    </row>
    <row r="94704" spans="1:2" x14ac:dyDescent="0.3">
      <c r="A94704" s="2">
        <v>0</v>
      </c>
      <c r="B94704" t="s">
        <v>1099</v>
      </c>
    </row>
    <row r="94705" spans="1:2" x14ac:dyDescent="0.3">
      <c r="A94705" s="2">
        <v>0</v>
      </c>
      <c r="B94705" t="s">
        <v>1099</v>
      </c>
    </row>
    <row r="94706" spans="1:2" x14ac:dyDescent="0.3">
      <c r="A94706" s="2">
        <v>0</v>
      </c>
      <c r="B94706" t="s">
        <v>1099</v>
      </c>
    </row>
    <row r="94707" spans="1:2" x14ac:dyDescent="0.3">
      <c r="A94707" s="2">
        <v>0</v>
      </c>
      <c r="B94707" t="s">
        <v>1099</v>
      </c>
    </row>
    <row r="94708" spans="1:2" x14ac:dyDescent="0.3">
      <c r="A94708" s="2">
        <v>0</v>
      </c>
      <c r="B94708" t="s">
        <v>1099</v>
      </c>
    </row>
    <row r="94709" spans="1:2" x14ac:dyDescent="0.3">
      <c r="A94709" s="2">
        <v>0</v>
      </c>
      <c r="B94709" t="s">
        <v>1099</v>
      </c>
    </row>
    <row r="94710" spans="1:2" x14ac:dyDescent="0.3">
      <c r="A94710" s="2">
        <v>0</v>
      </c>
      <c r="B94710" t="s">
        <v>1099</v>
      </c>
    </row>
    <row r="94711" spans="1:2" x14ac:dyDescent="0.3">
      <c r="A94711" s="2">
        <v>0</v>
      </c>
      <c r="B94711" t="s">
        <v>1099</v>
      </c>
    </row>
    <row r="94712" spans="1:2" x14ac:dyDescent="0.3">
      <c r="A94712" s="2">
        <v>0</v>
      </c>
      <c r="B94712" t="s">
        <v>1099</v>
      </c>
    </row>
    <row r="94713" spans="1:2" x14ac:dyDescent="0.3">
      <c r="A94713" s="2">
        <v>0</v>
      </c>
      <c r="B94713" t="s">
        <v>1099</v>
      </c>
    </row>
    <row r="94714" spans="1:2" x14ac:dyDescent="0.3">
      <c r="A94714" s="2">
        <v>0</v>
      </c>
      <c r="B94714" t="s">
        <v>1099</v>
      </c>
    </row>
    <row r="94715" spans="1:2" x14ac:dyDescent="0.3">
      <c r="A94715" s="2">
        <v>0</v>
      </c>
      <c r="B94715" t="s">
        <v>1099</v>
      </c>
    </row>
    <row r="94716" spans="1:2" x14ac:dyDescent="0.3">
      <c r="A94716" s="2">
        <v>0</v>
      </c>
      <c r="B94716" t="s">
        <v>1099</v>
      </c>
    </row>
    <row r="94717" spans="1:2" x14ac:dyDescent="0.3">
      <c r="A94717" s="2">
        <v>0</v>
      </c>
      <c r="B94717" t="s">
        <v>1099</v>
      </c>
    </row>
    <row r="94718" spans="1:2" x14ac:dyDescent="0.3">
      <c r="A94718" s="2">
        <v>0</v>
      </c>
      <c r="B94718" t="s">
        <v>1099</v>
      </c>
    </row>
    <row r="94719" spans="1:2" x14ac:dyDescent="0.3">
      <c r="A94719" s="2">
        <v>0</v>
      </c>
      <c r="B94719" t="s">
        <v>1099</v>
      </c>
    </row>
    <row r="94720" spans="1:2" x14ac:dyDescent="0.3">
      <c r="A94720" s="2">
        <v>0</v>
      </c>
      <c r="B94720" t="s">
        <v>1099</v>
      </c>
    </row>
    <row r="94721" spans="1:2" x14ac:dyDescent="0.3">
      <c r="A94721" s="2">
        <v>0</v>
      </c>
      <c r="B94721" t="s">
        <v>1099</v>
      </c>
    </row>
    <row r="94722" spans="1:2" x14ac:dyDescent="0.3">
      <c r="A94722" s="2">
        <v>0</v>
      </c>
      <c r="B94722" t="s">
        <v>1099</v>
      </c>
    </row>
    <row r="94723" spans="1:2" x14ac:dyDescent="0.3">
      <c r="A94723" s="2">
        <v>0</v>
      </c>
      <c r="B94723" t="s">
        <v>1099</v>
      </c>
    </row>
    <row r="94724" spans="1:2" x14ac:dyDescent="0.3">
      <c r="A94724" s="2">
        <v>0</v>
      </c>
      <c r="B94724" t="s">
        <v>1099</v>
      </c>
    </row>
    <row r="94725" spans="1:2" x14ac:dyDescent="0.3">
      <c r="A94725" s="2">
        <v>0</v>
      </c>
      <c r="B94725" t="s">
        <v>1099</v>
      </c>
    </row>
    <row r="94726" spans="1:2" x14ac:dyDescent="0.3">
      <c r="A94726" s="2">
        <v>0</v>
      </c>
      <c r="B94726" t="s">
        <v>1099</v>
      </c>
    </row>
    <row r="94727" spans="1:2" x14ac:dyDescent="0.3">
      <c r="A94727" s="2">
        <v>0</v>
      </c>
      <c r="B94727" t="s">
        <v>1099</v>
      </c>
    </row>
    <row r="94728" spans="1:2" x14ac:dyDescent="0.3">
      <c r="A94728" s="2">
        <v>0</v>
      </c>
      <c r="B94728" t="s">
        <v>1099</v>
      </c>
    </row>
    <row r="94729" spans="1:2" x14ac:dyDescent="0.3">
      <c r="A94729" s="2">
        <v>0</v>
      </c>
      <c r="B94729" t="s">
        <v>1099</v>
      </c>
    </row>
    <row r="94730" spans="1:2" x14ac:dyDescent="0.3">
      <c r="A94730" s="2">
        <v>0</v>
      </c>
      <c r="B94730" t="s">
        <v>1099</v>
      </c>
    </row>
    <row r="94731" spans="1:2" x14ac:dyDescent="0.3">
      <c r="A94731" s="2">
        <v>0</v>
      </c>
      <c r="B94731" t="s">
        <v>1099</v>
      </c>
    </row>
    <row r="94732" spans="1:2" x14ac:dyDescent="0.3">
      <c r="A94732" s="2">
        <v>0</v>
      </c>
      <c r="B94732" t="s">
        <v>1099</v>
      </c>
    </row>
    <row r="94733" spans="1:2" x14ac:dyDescent="0.3">
      <c r="A94733" s="2">
        <v>0</v>
      </c>
      <c r="B94733" t="s">
        <v>1099</v>
      </c>
    </row>
    <row r="94734" spans="1:2" x14ac:dyDescent="0.3">
      <c r="A94734" s="2">
        <v>0</v>
      </c>
      <c r="B94734" t="s">
        <v>1099</v>
      </c>
    </row>
    <row r="94735" spans="1:2" x14ac:dyDescent="0.3">
      <c r="A94735" s="2">
        <v>0</v>
      </c>
      <c r="B94735" t="s">
        <v>1099</v>
      </c>
    </row>
    <row r="94736" spans="1:2" x14ac:dyDescent="0.3">
      <c r="A94736" s="2">
        <v>0</v>
      </c>
      <c r="B94736" t="s">
        <v>1099</v>
      </c>
    </row>
    <row r="94737" spans="1:2" x14ac:dyDescent="0.3">
      <c r="A94737" s="2">
        <v>0</v>
      </c>
      <c r="B94737" t="s">
        <v>1099</v>
      </c>
    </row>
    <row r="94738" spans="1:2" x14ac:dyDescent="0.3">
      <c r="A94738" s="2">
        <v>0</v>
      </c>
      <c r="B94738" t="s">
        <v>1099</v>
      </c>
    </row>
    <row r="94739" spans="1:2" x14ac:dyDescent="0.3">
      <c r="A94739" s="2">
        <v>0</v>
      </c>
      <c r="B94739" t="s">
        <v>1099</v>
      </c>
    </row>
    <row r="94740" spans="1:2" x14ac:dyDescent="0.3">
      <c r="A94740" s="2">
        <v>0</v>
      </c>
      <c r="B94740" t="s">
        <v>1099</v>
      </c>
    </row>
    <row r="94741" spans="1:2" x14ac:dyDescent="0.3">
      <c r="A94741" s="2">
        <v>0</v>
      </c>
      <c r="B94741" t="s">
        <v>1099</v>
      </c>
    </row>
    <row r="94742" spans="1:2" x14ac:dyDescent="0.3">
      <c r="A94742" s="2">
        <v>0</v>
      </c>
      <c r="B94742" t="s">
        <v>1099</v>
      </c>
    </row>
    <row r="94743" spans="1:2" x14ac:dyDescent="0.3">
      <c r="A94743" s="2">
        <v>0</v>
      </c>
      <c r="B94743" t="s">
        <v>1099</v>
      </c>
    </row>
    <row r="94744" spans="1:2" x14ac:dyDescent="0.3">
      <c r="A94744" s="2">
        <v>0</v>
      </c>
      <c r="B94744" t="s">
        <v>1099</v>
      </c>
    </row>
    <row r="94745" spans="1:2" x14ac:dyDescent="0.3">
      <c r="A94745" s="2">
        <v>0</v>
      </c>
      <c r="B94745" t="s">
        <v>1099</v>
      </c>
    </row>
    <row r="94746" spans="1:2" x14ac:dyDescent="0.3">
      <c r="A94746" s="2">
        <v>0</v>
      </c>
      <c r="B94746" t="s">
        <v>1099</v>
      </c>
    </row>
    <row r="94747" spans="1:2" x14ac:dyDescent="0.3">
      <c r="A94747" s="2">
        <v>0</v>
      </c>
      <c r="B94747" t="s">
        <v>1099</v>
      </c>
    </row>
    <row r="94748" spans="1:2" x14ac:dyDescent="0.3">
      <c r="A94748" s="2">
        <v>0</v>
      </c>
      <c r="B94748" t="s">
        <v>1099</v>
      </c>
    </row>
    <row r="94749" spans="1:2" x14ac:dyDescent="0.3">
      <c r="A94749" s="2">
        <v>0</v>
      </c>
      <c r="B94749" t="s">
        <v>1099</v>
      </c>
    </row>
    <row r="94750" spans="1:2" x14ac:dyDescent="0.3">
      <c r="A94750" s="2">
        <v>0</v>
      </c>
      <c r="B94750" t="s">
        <v>1099</v>
      </c>
    </row>
    <row r="94751" spans="1:2" x14ac:dyDescent="0.3">
      <c r="A94751" s="2">
        <v>0</v>
      </c>
      <c r="B94751" t="s">
        <v>1099</v>
      </c>
    </row>
    <row r="94752" spans="1:2" x14ac:dyDescent="0.3">
      <c r="A94752" s="2">
        <v>0</v>
      </c>
      <c r="B94752" t="s">
        <v>1099</v>
      </c>
    </row>
    <row r="94753" spans="1:2" x14ac:dyDescent="0.3">
      <c r="A94753" s="2">
        <v>0</v>
      </c>
      <c r="B94753" t="s">
        <v>1099</v>
      </c>
    </row>
    <row r="94754" spans="1:2" x14ac:dyDescent="0.3">
      <c r="A94754" s="2">
        <v>0</v>
      </c>
      <c r="B94754" t="s">
        <v>1099</v>
      </c>
    </row>
    <row r="94755" spans="1:2" x14ac:dyDescent="0.3">
      <c r="A94755" s="2">
        <v>0</v>
      </c>
      <c r="B94755" t="s">
        <v>1099</v>
      </c>
    </row>
    <row r="94756" spans="1:2" x14ac:dyDescent="0.3">
      <c r="A94756" s="2">
        <v>0</v>
      </c>
      <c r="B94756" t="s">
        <v>1099</v>
      </c>
    </row>
    <row r="94757" spans="1:2" x14ac:dyDescent="0.3">
      <c r="A94757" s="2">
        <v>0</v>
      </c>
      <c r="B94757" t="s">
        <v>1099</v>
      </c>
    </row>
    <row r="94758" spans="1:2" x14ac:dyDescent="0.3">
      <c r="A94758" s="2">
        <v>0</v>
      </c>
      <c r="B94758" t="s">
        <v>1099</v>
      </c>
    </row>
    <row r="94759" spans="1:2" x14ac:dyDescent="0.3">
      <c r="A94759" s="2">
        <v>0</v>
      </c>
      <c r="B94759" t="s">
        <v>1099</v>
      </c>
    </row>
    <row r="94760" spans="1:2" x14ac:dyDescent="0.3">
      <c r="A94760" s="2">
        <v>0</v>
      </c>
      <c r="B94760" t="s">
        <v>1099</v>
      </c>
    </row>
    <row r="94761" spans="1:2" x14ac:dyDescent="0.3">
      <c r="A94761" s="2">
        <v>0</v>
      </c>
      <c r="B94761" t="s">
        <v>1099</v>
      </c>
    </row>
    <row r="94762" spans="1:2" x14ac:dyDescent="0.3">
      <c r="A94762" s="2">
        <v>0</v>
      </c>
      <c r="B94762" t="s">
        <v>1099</v>
      </c>
    </row>
    <row r="94763" spans="1:2" x14ac:dyDescent="0.3">
      <c r="A94763" s="2">
        <v>0</v>
      </c>
      <c r="B94763" t="s">
        <v>1099</v>
      </c>
    </row>
    <row r="94764" spans="1:2" x14ac:dyDescent="0.3">
      <c r="A94764" s="2">
        <v>0</v>
      </c>
      <c r="B94764" t="s">
        <v>1099</v>
      </c>
    </row>
    <row r="94765" spans="1:2" x14ac:dyDescent="0.3">
      <c r="A94765" s="2">
        <v>0</v>
      </c>
      <c r="B94765" t="s">
        <v>1099</v>
      </c>
    </row>
    <row r="94766" spans="1:2" x14ac:dyDescent="0.3">
      <c r="A94766" s="2">
        <v>0</v>
      </c>
      <c r="B94766" t="s">
        <v>1099</v>
      </c>
    </row>
    <row r="94767" spans="1:2" x14ac:dyDescent="0.3">
      <c r="A94767" s="2">
        <v>0</v>
      </c>
      <c r="B94767" t="s">
        <v>1099</v>
      </c>
    </row>
    <row r="94768" spans="1:2" x14ac:dyDescent="0.3">
      <c r="A94768" s="2">
        <v>0</v>
      </c>
      <c r="B94768" t="s">
        <v>1099</v>
      </c>
    </row>
    <row r="94769" spans="1:2" x14ac:dyDescent="0.3">
      <c r="A94769" s="2">
        <v>0</v>
      </c>
      <c r="B94769" t="s">
        <v>1099</v>
      </c>
    </row>
    <row r="94770" spans="1:2" x14ac:dyDescent="0.3">
      <c r="A94770" s="2">
        <v>0</v>
      </c>
      <c r="B94770" t="s">
        <v>1099</v>
      </c>
    </row>
    <row r="94771" spans="1:2" x14ac:dyDescent="0.3">
      <c r="A94771" s="2">
        <v>0</v>
      </c>
      <c r="B94771" t="s">
        <v>1099</v>
      </c>
    </row>
    <row r="94772" spans="1:2" x14ac:dyDescent="0.3">
      <c r="A94772" s="2">
        <v>0</v>
      </c>
      <c r="B94772" t="s">
        <v>1099</v>
      </c>
    </row>
    <row r="94773" spans="1:2" x14ac:dyDescent="0.3">
      <c r="A94773" s="2">
        <v>0</v>
      </c>
      <c r="B94773" t="s">
        <v>1099</v>
      </c>
    </row>
    <row r="94774" spans="1:2" x14ac:dyDescent="0.3">
      <c r="A94774" s="2">
        <v>0</v>
      </c>
      <c r="B94774" t="s">
        <v>1099</v>
      </c>
    </row>
    <row r="94775" spans="1:2" x14ac:dyDescent="0.3">
      <c r="A94775" s="2">
        <v>0</v>
      </c>
      <c r="B94775" t="s">
        <v>1099</v>
      </c>
    </row>
    <row r="94776" spans="1:2" x14ac:dyDescent="0.3">
      <c r="A94776" s="2">
        <v>0</v>
      </c>
      <c r="B94776" t="s">
        <v>1099</v>
      </c>
    </row>
    <row r="94777" spans="1:2" x14ac:dyDescent="0.3">
      <c r="A94777" s="2">
        <v>0</v>
      </c>
      <c r="B94777" t="s">
        <v>1099</v>
      </c>
    </row>
    <row r="94778" spans="1:2" x14ac:dyDescent="0.3">
      <c r="A94778" s="2">
        <v>0</v>
      </c>
      <c r="B94778" t="s">
        <v>1099</v>
      </c>
    </row>
    <row r="94779" spans="1:2" x14ac:dyDescent="0.3">
      <c r="A94779" s="2">
        <v>0</v>
      </c>
      <c r="B94779" t="s">
        <v>1099</v>
      </c>
    </row>
    <row r="94780" spans="1:2" x14ac:dyDescent="0.3">
      <c r="A94780" s="2">
        <v>0</v>
      </c>
      <c r="B94780" t="s">
        <v>1099</v>
      </c>
    </row>
    <row r="94781" spans="1:2" x14ac:dyDescent="0.3">
      <c r="A94781" s="2">
        <v>0</v>
      </c>
      <c r="B94781" t="s">
        <v>1099</v>
      </c>
    </row>
    <row r="94782" spans="1:2" x14ac:dyDescent="0.3">
      <c r="A94782" s="2">
        <v>0</v>
      </c>
      <c r="B94782" t="s">
        <v>1099</v>
      </c>
    </row>
    <row r="94783" spans="1:2" x14ac:dyDescent="0.3">
      <c r="A94783" s="2">
        <v>0</v>
      </c>
      <c r="B94783" t="s">
        <v>1099</v>
      </c>
    </row>
    <row r="94784" spans="1:2" x14ac:dyDescent="0.3">
      <c r="A94784" s="2">
        <v>0</v>
      </c>
      <c r="B94784" t="s">
        <v>1099</v>
      </c>
    </row>
    <row r="94785" spans="1:2" x14ac:dyDescent="0.3">
      <c r="A94785" s="2">
        <v>0</v>
      </c>
      <c r="B94785" t="s">
        <v>1099</v>
      </c>
    </row>
    <row r="94786" spans="1:2" x14ac:dyDescent="0.3">
      <c r="A94786" s="2">
        <v>0</v>
      </c>
      <c r="B94786" t="s">
        <v>1099</v>
      </c>
    </row>
    <row r="94787" spans="1:2" x14ac:dyDescent="0.3">
      <c r="A94787" s="2">
        <v>0</v>
      </c>
      <c r="B94787" t="s">
        <v>1099</v>
      </c>
    </row>
    <row r="94788" spans="1:2" x14ac:dyDescent="0.3">
      <c r="A94788" s="2">
        <v>0</v>
      </c>
      <c r="B94788" t="s">
        <v>1099</v>
      </c>
    </row>
    <row r="94789" spans="1:2" x14ac:dyDescent="0.3">
      <c r="A94789" s="2">
        <v>0</v>
      </c>
      <c r="B94789" t="s">
        <v>1099</v>
      </c>
    </row>
    <row r="94790" spans="1:2" x14ac:dyDescent="0.3">
      <c r="A94790" s="2">
        <v>0</v>
      </c>
      <c r="B94790" t="s">
        <v>1099</v>
      </c>
    </row>
    <row r="94791" spans="1:2" x14ac:dyDescent="0.3">
      <c r="A94791" s="2">
        <v>0</v>
      </c>
      <c r="B94791" t="s">
        <v>1099</v>
      </c>
    </row>
    <row r="94792" spans="1:2" x14ac:dyDescent="0.3">
      <c r="A94792" s="2">
        <v>0</v>
      </c>
      <c r="B94792" t="s">
        <v>1099</v>
      </c>
    </row>
    <row r="94793" spans="1:2" x14ac:dyDescent="0.3">
      <c r="A94793" s="2">
        <v>0</v>
      </c>
      <c r="B94793" t="s">
        <v>1099</v>
      </c>
    </row>
    <row r="94794" spans="1:2" x14ac:dyDescent="0.3">
      <c r="A94794" s="2">
        <v>0</v>
      </c>
      <c r="B94794" t="s">
        <v>1099</v>
      </c>
    </row>
    <row r="94795" spans="1:2" x14ac:dyDescent="0.3">
      <c r="A94795" s="2">
        <v>0</v>
      </c>
      <c r="B94795" t="s">
        <v>1099</v>
      </c>
    </row>
    <row r="94796" spans="1:2" x14ac:dyDescent="0.3">
      <c r="A94796" s="2">
        <v>0</v>
      </c>
      <c r="B94796" t="s">
        <v>1099</v>
      </c>
    </row>
    <row r="94797" spans="1:2" x14ac:dyDescent="0.3">
      <c r="A94797" s="2">
        <v>0</v>
      </c>
      <c r="B94797" t="s">
        <v>1099</v>
      </c>
    </row>
    <row r="94798" spans="1:2" x14ac:dyDescent="0.3">
      <c r="A94798" s="2">
        <v>0</v>
      </c>
      <c r="B94798" t="s">
        <v>1099</v>
      </c>
    </row>
    <row r="94799" spans="1:2" x14ac:dyDescent="0.3">
      <c r="A94799" s="2">
        <v>0</v>
      </c>
      <c r="B94799" t="s">
        <v>1099</v>
      </c>
    </row>
    <row r="94800" spans="1:2" x14ac:dyDescent="0.3">
      <c r="A94800" s="2">
        <v>0</v>
      </c>
      <c r="B94800" t="s">
        <v>1099</v>
      </c>
    </row>
    <row r="94801" spans="1:2" x14ac:dyDescent="0.3">
      <c r="A94801" s="2">
        <v>0</v>
      </c>
      <c r="B94801" t="s">
        <v>1099</v>
      </c>
    </row>
    <row r="94802" spans="1:2" x14ac:dyDescent="0.3">
      <c r="A94802" s="2">
        <v>0</v>
      </c>
      <c r="B94802" t="s">
        <v>1099</v>
      </c>
    </row>
    <row r="94803" spans="1:2" x14ac:dyDescent="0.3">
      <c r="A94803" s="2">
        <v>0</v>
      </c>
      <c r="B94803" t="s">
        <v>1099</v>
      </c>
    </row>
    <row r="94804" spans="1:2" x14ac:dyDescent="0.3">
      <c r="A94804" s="2">
        <v>0</v>
      </c>
      <c r="B94804" t="s">
        <v>1099</v>
      </c>
    </row>
    <row r="94805" spans="1:2" x14ac:dyDescent="0.3">
      <c r="A94805" s="2">
        <v>0</v>
      </c>
      <c r="B94805" t="s">
        <v>1099</v>
      </c>
    </row>
    <row r="94806" spans="1:2" x14ac:dyDescent="0.3">
      <c r="A94806" s="2">
        <v>0</v>
      </c>
      <c r="B94806" t="s">
        <v>1099</v>
      </c>
    </row>
    <row r="94807" spans="1:2" x14ac:dyDescent="0.3">
      <c r="A94807" s="2">
        <v>0</v>
      </c>
      <c r="B94807" t="s">
        <v>1099</v>
      </c>
    </row>
    <row r="94808" spans="1:2" x14ac:dyDescent="0.3">
      <c r="A94808" s="2">
        <v>0</v>
      </c>
      <c r="B94808" t="s">
        <v>1099</v>
      </c>
    </row>
    <row r="94809" spans="1:2" x14ac:dyDescent="0.3">
      <c r="A94809" s="2">
        <v>0</v>
      </c>
      <c r="B94809" t="s">
        <v>1099</v>
      </c>
    </row>
    <row r="94810" spans="1:2" x14ac:dyDescent="0.3">
      <c r="A94810" s="2">
        <v>0</v>
      </c>
      <c r="B94810" t="s">
        <v>1099</v>
      </c>
    </row>
    <row r="94811" spans="1:2" x14ac:dyDescent="0.3">
      <c r="A94811" s="2">
        <v>0</v>
      </c>
      <c r="B94811" t="s">
        <v>1099</v>
      </c>
    </row>
    <row r="94812" spans="1:2" x14ac:dyDescent="0.3">
      <c r="A94812" s="2">
        <v>0</v>
      </c>
      <c r="B94812" t="s">
        <v>1099</v>
      </c>
    </row>
    <row r="94813" spans="1:2" x14ac:dyDescent="0.3">
      <c r="A94813" s="2">
        <v>0</v>
      </c>
      <c r="B94813" t="s">
        <v>1099</v>
      </c>
    </row>
    <row r="94814" spans="1:2" x14ac:dyDescent="0.3">
      <c r="A94814" s="2">
        <v>0</v>
      </c>
      <c r="B94814" t="s">
        <v>1099</v>
      </c>
    </row>
    <row r="94815" spans="1:2" x14ac:dyDescent="0.3">
      <c r="A94815" s="2">
        <v>0</v>
      </c>
      <c r="B94815" t="s">
        <v>1099</v>
      </c>
    </row>
    <row r="94816" spans="1:2" x14ac:dyDescent="0.3">
      <c r="A94816" s="2">
        <v>0</v>
      </c>
      <c r="B94816" t="s">
        <v>1099</v>
      </c>
    </row>
    <row r="94817" spans="1:2" x14ac:dyDescent="0.3">
      <c r="A94817" s="2">
        <v>0</v>
      </c>
      <c r="B94817" t="s">
        <v>1099</v>
      </c>
    </row>
    <row r="94818" spans="1:2" x14ac:dyDescent="0.3">
      <c r="A94818" s="2">
        <v>0</v>
      </c>
      <c r="B94818" t="s">
        <v>1099</v>
      </c>
    </row>
    <row r="94819" spans="1:2" x14ac:dyDescent="0.3">
      <c r="A94819" s="2">
        <v>0</v>
      </c>
      <c r="B94819" t="s">
        <v>1099</v>
      </c>
    </row>
    <row r="94820" spans="1:2" x14ac:dyDescent="0.3">
      <c r="A94820" s="2">
        <v>0</v>
      </c>
      <c r="B94820" t="s">
        <v>1099</v>
      </c>
    </row>
    <row r="94821" spans="1:2" x14ac:dyDescent="0.3">
      <c r="A94821" s="2">
        <v>0</v>
      </c>
      <c r="B94821" t="s">
        <v>1099</v>
      </c>
    </row>
    <row r="94822" spans="1:2" x14ac:dyDescent="0.3">
      <c r="A94822" s="2">
        <v>0</v>
      </c>
      <c r="B94822" t="s">
        <v>1099</v>
      </c>
    </row>
    <row r="94823" spans="1:2" x14ac:dyDescent="0.3">
      <c r="A94823" s="2">
        <v>0</v>
      </c>
      <c r="B94823" t="s">
        <v>1099</v>
      </c>
    </row>
    <row r="94824" spans="1:2" x14ac:dyDescent="0.3">
      <c r="A94824" s="2">
        <v>0</v>
      </c>
      <c r="B94824" t="s">
        <v>1099</v>
      </c>
    </row>
    <row r="94825" spans="1:2" x14ac:dyDescent="0.3">
      <c r="A94825" s="2">
        <v>0</v>
      </c>
      <c r="B94825" t="s">
        <v>1099</v>
      </c>
    </row>
    <row r="94826" spans="1:2" x14ac:dyDescent="0.3">
      <c r="A94826" s="2">
        <v>0</v>
      </c>
      <c r="B94826" t="s">
        <v>1099</v>
      </c>
    </row>
    <row r="94827" spans="1:2" x14ac:dyDescent="0.3">
      <c r="A94827" s="2">
        <v>0</v>
      </c>
      <c r="B94827" t="s">
        <v>1099</v>
      </c>
    </row>
    <row r="94828" spans="1:2" x14ac:dyDescent="0.3">
      <c r="A94828" s="2">
        <v>0</v>
      </c>
      <c r="B94828" t="s">
        <v>1099</v>
      </c>
    </row>
    <row r="94829" spans="1:2" x14ac:dyDescent="0.3">
      <c r="A94829" s="2">
        <v>0</v>
      </c>
      <c r="B94829" t="s">
        <v>1099</v>
      </c>
    </row>
    <row r="94830" spans="1:2" x14ac:dyDescent="0.3">
      <c r="A94830" s="2">
        <v>0</v>
      </c>
      <c r="B94830" t="s">
        <v>1099</v>
      </c>
    </row>
    <row r="94831" spans="1:2" x14ac:dyDescent="0.3">
      <c r="A94831" s="2">
        <v>0</v>
      </c>
      <c r="B94831" t="s">
        <v>1099</v>
      </c>
    </row>
    <row r="94832" spans="1:2" x14ac:dyDescent="0.3">
      <c r="A94832" s="2">
        <v>0</v>
      </c>
      <c r="B94832" t="s">
        <v>1099</v>
      </c>
    </row>
    <row r="94833" spans="1:2" x14ac:dyDescent="0.3">
      <c r="A94833" s="2">
        <v>0</v>
      </c>
      <c r="B94833" t="s">
        <v>1099</v>
      </c>
    </row>
    <row r="94834" spans="1:2" x14ac:dyDescent="0.3">
      <c r="A94834" s="2">
        <v>0</v>
      </c>
      <c r="B94834" t="s">
        <v>1099</v>
      </c>
    </row>
    <row r="94835" spans="1:2" x14ac:dyDescent="0.3">
      <c r="A94835" s="2">
        <v>0</v>
      </c>
      <c r="B94835" t="s">
        <v>1099</v>
      </c>
    </row>
    <row r="94836" spans="1:2" x14ac:dyDescent="0.3">
      <c r="A94836" s="2">
        <v>0</v>
      </c>
      <c r="B94836" t="s">
        <v>1099</v>
      </c>
    </row>
    <row r="94837" spans="1:2" x14ac:dyDescent="0.3">
      <c r="A94837" s="2">
        <v>0</v>
      </c>
      <c r="B94837" t="s">
        <v>1099</v>
      </c>
    </row>
    <row r="94838" spans="1:2" x14ac:dyDescent="0.3">
      <c r="A94838" s="2">
        <v>0</v>
      </c>
      <c r="B94838" t="s">
        <v>1099</v>
      </c>
    </row>
    <row r="94839" spans="1:2" x14ac:dyDescent="0.3">
      <c r="A94839" s="2">
        <v>0</v>
      </c>
      <c r="B94839" t="s">
        <v>1099</v>
      </c>
    </row>
    <row r="94840" spans="1:2" x14ac:dyDescent="0.3">
      <c r="A94840" s="2">
        <v>0</v>
      </c>
      <c r="B94840" t="s">
        <v>1099</v>
      </c>
    </row>
    <row r="94841" spans="1:2" x14ac:dyDescent="0.3">
      <c r="A94841" s="2">
        <v>0</v>
      </c>
      <c r="B94841" t="s">
        <v>1099</v>
      </c>
    </row>
    <row r="94842" spans="1:2" x14ac:dyDescent="0.3">
      <c r="A94842" s="2">
        <v>0</v>
      </c>
      <c r="B94842" t="s">
        <v>1099</v>
      </c>
    </row>
    <row r="94843" spans="1:2" x14ac:dyDescent="0.3">
      <c r="A94843" s="2">
        <v>0</v>
      </c>
      <c r="B94843" t="s">
        <v>1099</v>
      </c>
    </row>
    <row r="94844" spans="1:2" x14ac:dyDescent="0.3">
      <c r="A94844" s="2">
        <v>0</v>
      </c>
      <c r="B94844" t="s">
        <v>1099</v>
      </c>
    </row>
    <row r="94845" spans="1:2" x14ac:dyDescent="0.3">
      <c r="A94845" s="2">
        <v>0</v>
      </c>
      <c r="B94845" t="s">
        <v>1099</v>
      </c>
    </row>
    <row r="94846" spans="1:2" x14ac:dyDescent="0.3">
      <c r="A94846" s="2">
        <v>0</v>
      </c>
      <c r="B94846" t="s">
        <v>1099</v>
      </c>
    </row>
    <row r="94847" spans="1:2" x14ac:dyDescent="0.3">
      <c r="A94847" s="2">
        <v>0</v>
      </c>
      <c r="B94847" t="s">
        <v>1099</v>
      </c>
    </row>
    <row r="94848" spans="1:2" x14ac:dyDescent="0.3">
      <c r="A94848" s="2">
        <v>0</v>
      </c>
      <c r="B94848" t="s">
        <v>1099</v>
      </c>
    </row>
    <row r="94849" spans="1:2" x14ac:dyDescent="0.3">
      <c r="A94849" s="2">
        <v>0</v>
      </c>
      <c r="B94849" t="s">
        <v>1099</v>
      </c>
    </row>
    <row r="94850" spans="1:2" x14ac:dyDescent="0.3">
      <c r="A94850" s="2">
        <v>0</v>
      </c>
      <c r="B94850" t="s">
        <v>1099</v>
      </c>
    </row>
    <row r="94851" spans="1:2" x14ac:dyDescent="0.3">
      <c r="A94851" s="2">
        <v>0</v>
      </c>
      <c r="B94851" t="s">
        <v>1099</v>
      </c>
    </row>
    <row r="94852" spans="1:2" x14ac:dyDescent="0.3">
      <c r="A94852" s="2">
        <v>0</v>
      </c>
      <c r="B94852" t="s">
        <v>1099</v>
      </c>
    </row>
    <row r="94853" spans="1:2" x14ac:dyDescent="0.3">
      <c r="A94853" s="2">
        <v>0</v>
      </c>
      <c r="B94853" t="s">
        <v>1099</v>
      </c>
    </row>
    <row r="94854" spans="1:2" x14ac:dyDescent="0.3">
      <c r="A94854" s="2">
        <v>0</v>
      </c>
      <c r="B94854" t="s">
        <v>1099</v>
      </c>
    </row>
    <row r="94855" spans="1:2" x14ac:dyDescent="0.3">
      <c r="A94855" s="2">
        <v>0</v>
      </c>
      <c r="B94855" t="s">
        <v>1099</v>
      </c>
    </row>
    <row r="94856" spans="1:2" x14ac:dyDescent="0.3">
      <c r="A94856" s="2">
        <v>0</v>
      </c>
      <c r="B94856" t="s">
        <v>1099</v>
      </c>
    </row>
    <row r="94857" spans="1:2" x14ac:dyDescent="0.3">
      <c r="A94857" s="2">
        <v>0</v>
      </c>
      <c r="B94857" t="s">
        <v>1099</v>
      </c>
    </row>
    <row r="94858" spans="1:2" x14ac:dyDescent="0.3">
      <c r="A94858" s="2">
        <v>0</v>
      </c>
      <c r="B94858" t="s">
        <v>1099</v>
      </c>
    </row>
    <row r="94859" spans="1:2" x14ac:dyDescent="0.3">
      <c r="A94859" s="2">
        <v>0</v>
      </c>
      <c r="B94859" t="s">
        <v>1099</v>
      </c>
    </row>
    <row r="94860" spans="1:2" x14ac:dyDescent="0.3">
      <c r="A94860" s="2">
        <v>0</v>
      </c>
      <c r="B94860" t="s">
        <v>1099</v>
      </c>
    </row>
    <row r="94861" spans="1:2" x14ac:dyDescent="0.3">
      <c r="A94861" s="2">
        <v>0</v>
      </c>
      <c r="B94861" t="s">
        <v>1099</v>
      </c>
    </row>
    <row r="94862" spans="1:2" x14ac:dyDescent="0.3">
      <c r="A94862" s="2">
        <v>0</v>
      </c>
      <c r="B94862" t="s">
        <v>1099</v>
      </c>
    </row>
    <row r="94863" spans="1:2" x14ac:dyDescent="0.3">
      <c r="A94863" s="2">
        <v>0</v>
      </c>
      <c r="B94863" t="s">
        <v>1099</v>
      </c>
    </row>
    <row r="94864" spans="1:2" x14ac:dyDescent="0.3">
      <c r="A94864" s="2">
        <v>0</v>
      </c>
      <c r="B94864" t="s">
        <v>1099</v>
      </c>
    </row>
    <row r="94865" spans="1:2" x14ac:dyDescent="0.3">
      <c r="A94865" s="2">
        <v>0</v>
      </c>
      <c r="B94865" t="s">
        <v>1099</v>
      </c>
    </row>
    <row r="94866" spans="1:2" x14ac:dyDescent="0.3">
      <c r="A94866" s="2">
        <v>0</v>
      </c>
      <c r="B94866" t="s">
        <v>1099</v>
      </c>
    </row>
    <row r="94867" spans="1:2" x14ac:dyDescent="0.3">
      <c r="A94867" s="2">
        <v>0</v>
      </c>
      <c r="B94867" t="s">
        <v>1099</v>
      </c>
    </row>
    <row r="94868" spans="1:2" x14ac:dyDescent="0.3">
      <c r="A94868" s="2">
        <v>0</v>
      </c>
      <c r="B94868" t="s">
        <v>1099</v>
      </c>
    </row>
    <row r="94869" spans="1:2" x14ac:dyDescent="0.3">
      <c r="A94869" s="2">
        <v>0</v>
      </c>
      <c r="B94869" t="s">
        <v>1099</v>
      </c>
    </row>
    <row r="94870" spans="1:2" x14ac:dyDescent="0.3">
      <c r="A94870" s="2">
        <v>0</v>
      </c>
      <c r="B94870" t="s">
        <v>1099</v>
      </c>
    </row>
    <row r="94871" spans="1:2" x14ac:dyDescent="0.3">
      <c r="A94871" s="2">
        <v>0</v>
      </c>
      <c r="B94871" t="s">
        <v>1099</v>
      </c>
    </row>
    <row r="94872" spans="1:2" x14ac:dyDescent="0.3">
      <c r="A94872" s="2">
        <v>0</v>
      </c>
      <c r="B94872" t="s">
        <v>1099</v>
      </c>
    </row>
    <row r="94873" spans="1:2" x14ac:dyDescent="0.3">
      <c r="A94873" s="2">
        <v>0</v>
      </c>
      <c r="B94873" t="s">
        <v>1099</v>
      </c>
    </row>
    <row r="94874" spans="1:2" x14ac:dyDescent="0.3">
      <c r="A94874" s="2">
        <v>0</v>
      </c>
      <c r="B94874" t="s">
        <v>1099</v>
      </c>
    </row>
    <row r="94875" spans="1:2" x14ac:dyDescent="0.3">
      <c r="A94875" s="2">
        <v>0</v>
      </c>
      <c r="B94875" t="s">
        <v>1099</v>
      </c>
    </row>
    <row r="94876" spans="1:2" x14ac:dyDescent="0.3">
      <c r="A94876" s="2">
        <v>0</v>
      </c>
      <c r="B94876" t="s">
        <v>1099</v>
      </c>
    </row>
    <row r="94877" spans="1:2" x14ac:dyDescent="0.3">
      <c r="A94877" s="2">
        <v>0</v>
      </c>
      <c r="B94877" t="s">
        <v>1099</v>
      </c>
    </row>
    <row r="94878" spans="1:2" x14ac:dyDescent="0.3">
      <c r="A94878" s="2">
        <v>0</v>
      </c>
      <c r="B94878" t="s">
        <v>1099</v>
      </c>
    </row>
    <row r="94879" spans="1:2" x14ac:dyDescent="0.3">
      <c r="A94879" s="2">
        <v>0</v>
      </c>
      <c r="B94879" t="s">
        <v>1099</v>
      </c>
    </row>
    <row r="94880" spans="1:2" x14ac:dyDescent="0.3">
      <c r="A94880" s="2">
        <v>0</v>
      </c>
      <c r="B94880" t="s">
        <v>1099</v>
      </c>
    </row>
    <row r="94881" spans="1:2" x14ac:dyDescent="0.3">
      <c r="A94881" s="2">
        <v>0</v>
      </c>
      <c r="B94881" t="s">
        <v>1099</v>
      </c>
    </row>
    <row r="94882" spans="1:2" x14ac:dyDescent="0.3">
      <c r="A94882" s="2">
        <v>0</v>
      </c>
      <c r="B94882" t="s">
        <v>1099</v>
      </c>
    </row>
    <row r="94883" spans="1:2" x14ac:dyDescent="0.3">
      <c r="A94883" s="2">
        <v>0</v>
      </c>
      <c r="B94883" t="s">
        <v>1099</v>
      </c>
    </row>
    <row r="94884" spans="1:2" x14ac:dyDescent="0.3">
      <c r="A94884" s="2">
        <v>0</v>
      </c>
      <c r="B94884" t="s">
        <v>1099</v>
      </c>
    </row>
    <row r="94885" spans="1:2" x14ac:dyDescent="0.3">
      <c r="A94885" s="2">
        <v>0</v>
      </c>
      <c r="B94885" t="s">
        <v>1099</v>
      </c>
    </row>
    <row r="94886" spans="1:2" x14ac:dyDescent="0.3">
      <c r="A94886" s="2">
        <v>0</v>
      </c>
      <c r="B94886" t="s">
        <v>1099</v>
      </c>
    </row>
    <row r="94887" spans="1:2" x14ac:dyDescent="0.3">
      <c r="A94887" s="2">
        <v>0</v>
      </c>
      <c r="B94887" t="s">
        <v>1099</v>
      </c>
    </row>
    <row r="94888" spans="1:2" x14ac:dyDescent="0.3">
      <c r="A94888" s="2">
        <v>0</v>
      </c>
      <c r="B94888" t="s">
        <v>1099</v>
      </c>
    </row>
    <row r="94889" spans="1:2" x14ac:dyDescent="0.3">
      <c r="A94889" s="2">
        <v>0</v>
      </c>
      <c r="B94889" t="s">
        <v>1099</v>
      </c>
    </row>
    <row r="94890" spans="1:2" x14ac:dyDescent="0.3">
      <c r="A94890" s="2">
        <v>0</v>
      </c>
      <c r="B94890" t="s">
        <v>1099</v>
      </c>
    </row>
    <row r="94891" spans="1:2" x14ac:dyDescent="0.3">
      <c r="A94891" s="2">
        <v>0</v>
      </c>
      <c r="B94891" t="s">
        <v>1099</v>
      </c>
    </row>
    <row r="94892" spans="1:2" x14ac:dyDescent="0.3">
      <c r="A94892" s="2">
        <v>0</v>
      </c>
      <c r="B94892" t="s">
        <v>1099</v>
      </c>
    </row>
    <row r="94893" spans="1:2" x14ac:dyDescent="0.3">
      <c r="A94893" s="2">
        <v>0</v>
      </c>
      <c r="B94893" t="s">
        <v>1099</v>
      </c>
    </row>
    <row r="94894" spans="1:2" x14ac:dyDescent="0.3">
      <c r="A94894" s="2">
        <v>0</v>
      </c>
      <c r="B94894" t="s">
        <v>1099</v>
      </c>
    </row>
    <row r="94895" spans="1:2" x14ac:dyDescent="0.3">
      <c r="A94895" s="2">
        <v>0</v>
      </c>
      <c r="B94895" t="s">
        <v>1099</v>
      </c>
    </row>
    <row r="94896" spans="1:2" x14ac:dyDescent="0.3">
      <c r="A94896" s="2">
        <v>0</v>
      </c>
      <c r="B94896" t="s">
        <v>1099</v>
      </c>
    </row>
    <row r="94897" spans="1:2" x14ac:dyDescent="0.3">
      <c r="A94897" s="2">
        <v>0</v>
      </c>
      <c r="B94897" t="s">
        <v>1099</v>
      </c>
    </row>
    <row r="94898" spans="1:2" x14ac:dyDescent="0.3">
      <c r="A94898" s="2">
        <v>0</v>
      </c>
      <c r="B94898" t="s">
        <v>1099</v>
      </c>
    </row>
    <row r="94899" spans="1:2" x14ac:dyDescent="0.3">
      <c r="A94899" s="2">
        <v>0</v>
      </c>
      <c r="B94899" t="s">
        <v>1099</v>
      </c>
    </row>
    <row r="94900" spans="1:2" x14ac:dyDescent="0.3">
      <c r="A94900" s="2">
        <v>0</v>
      </c>
      <c r="B94900" t="s">
        <v>1099</v>
      </c>
    </row>
    <row r="94901" spans="1:2" x14ac:dyDescent="0.3">
      <c r="A94901" s="2">
        <v>0</v>
      </c>
      <c r="B94901" t="s">
        <v>1099</v>
      </c>
    </row>
    <row r="94902" spans="1:2" x14ac:dyDescent="0.3">
      <c r="A94902" s="2">
        <v>0</v>
      </c>
      <c r="B94902" t="s">
        <v>1099</v>
      </c>
    </row>
    <row r="94903" spans="1:2" x14ac:dyDescent="0.3">
      <c r="A94903" s="2">
        <v>0</v>
      </c>
      <c r="B94903" t="s">
        <v>1099</v>
      </c>
    </row>
    <row r="94904" spans="1:2" x14ac:dyDescent="0.3">
      <c r="A94904" s="2">
        <v>0</v>
      </c>
      <c r="B94904" t="s">
        <v>1099</v>
      </c>
    </row>
    <row r="94905" spans="1:2" x14ac:dyDescent="0.3">
      <c r="A94905" s="2">
        <v>0</v>
      </c>
      <c r="B94905" t="s">
        <v>1099</v>
      </c>
    </row>
    <row r="94906" spans="1:2" x14ac:dyDescent="0.3">
      <c r="A94906" s="2">
        <v>0</v>
      </c>
      <c r="B94906" t="s">
        <v>1099</v>
      </c>
    </row>
    <row r="94907" spans="1:2" x14ac:dyDescent="0.3">
      <c r="A94907" s="2">
        <v>0</v>
      </c>
      <c r="B94907" t="s">
        <v>1099</v>
      </c>
    </row>
    <row r="94908" spans="1:2" x14ac:dyDescent="0.3">
      <c r="A94908" s="2">
        <v>0</v>
      </c>
      <c r="B94908" t="s">
        <v>1099</v>
      </c>
    </row>
    <row r="94909" spans="1:2" x14ac:dyDescent="0.3">
      <c r="A94909" s="2">
        <v>0</v>
      </c>
      <c r="B94909" t="s">
        <v>1099</v>
      </c>
    </row>
    <row r="94910" spans="1:2" x14ac:dyDescent="0.3">
      <c r="A94910" s="2">
        <v>0</v>
      </c>
      <c r="B94910" t="s">
        <v>1099</v>
      </c>
    </row>
    <row r="94911" spans="1:2" x14ac:dyDescent="0.3">
      <c r="A94911" s="2">
        <v>0</v>
      </c>
      <c r="B94911" t="s">
        <v>1099</v>
      </c>
    </row>
    <row r="94912" spans="1:2" x14ac:dyDescent="0.3">
      <c r="A94912" s="2">
        <v>0</v>
      </c>
      <c r="B94912" t="s">
        <v>1099</v>
      </c>
    </row>
    <row r="94913" spans="1:2" x14ac:dyDescent="0.3">
      <c r="A94913" s="2">
        <v>0</v>
      </c>
      <c r="B94913" t="s">
        <v>1099</v>
      </c>
    </row>
    <row r="94914" spans="1:2" x14ac:dyDescent="0.3">
      <c r="A94914" s="2">
        <v>0</v>
      </c>
      <c r="B94914" t="s">
        <v>1099</v>
      </c>
    </row>
    <row r="94915" spans="1:2" x14ac:dyDescent="0.3">
      <c r="A94915" s="2">
        <v>0</v>
      </c>
      <c r="B94915" t="s">
        <v>1099</v>
      </c>
    </row>
    <row r="94916" spans="1:2" x14ac:dyDescent="0.3">
      <c r="A94916" s="2">
        <v>0</v>
      </c>
      <c r="B94916" t="s">
        <v>1099</v>
      </c>
    </row>
    <row r="94917" spans="1:2" x14ac:dyDescent="0.3">
      <c r="A94917" s="2">
        <v>0</v>
      </c>
      <c r="B94917" t="s">
        <v>1099</v>
      </c>
    </row>
    <row r="94918" spans="1:2" x14ac:dyDescent="0.3">
      <c r="A94918" s="2">
        <v>0</v>
      </c>
      <c r="B94918" t="s">
        <v>1099</v>
      </c>
    </row>
    <row r="94919" spans="1:2" x14ac:dyDescent="0.3">
      <c r="A94919" s="2">
        <v>0</v>
      </c>
      <c r="B94919" t="s">
        <v>1099</v>
      </c>
    </row>
    <row r="94920" spans="1:2" x14ac:dyDescent="0.3">
      <c r="A94920" s="2">
        <v>0</v>
      </c>
      <c r="B94920" t="s">
        <v>1099</v>
      </c>
    </row>
    <row r="94921" spans="1:2" x14ac:dyDescent="0.3">
      <c r="A94921" s="2">
        <v>0</v>
      </c>
      <c r="B94921" t="s">
        <v>1099</v>
      </c>
    </row>
    <row r="94922" spans="1:2" x14ac:dyDescent="0.3">
      <c r="A94922" s="2">
        <v>0</v>
      </c>
      <c r="B94922" t="s">
        <v>1099</v>
      </c>
    </row>
    <row r="94923" spans="1:2" x14ac:dyDescent="0.3">
      <c r="A94923" s="2">
        <v>0</v>
      </c>
      <c r="B94923" t="s">
        <v>1099</v>
      </c>
    </row>
    <row r="94924" spans="1:2" x14ac:dyDescent="0.3">
      <c r="A94924" s="2">
        <v>0</v>
      </c>
      <c r="B94924" t="s">
        <v>1099</v>
      </c>
    </row>
    <row r="94925" spans="1:2" x14ac:dyDescent="0.3">
      <c r="A94925" s="2">
        <v>0</v>
      </c>
      <c r="B94925" t="s">
        <v>1099</v>
      </c>
    </row>
    <row r="94926" spans="1:2" x14ac:dyDescent="0.3">
      <c r="A94926" s="2">
        <v>0</v>
      </c>
      <c r="B94926" t="s">
        <v>1099</v>
      </c>
    </row>
    <row r="94927" spans="1:2" x14ac:dyDescent="0.3">
      <c r="A94927" s="2">
        <v>0</v>
      </c>
      <c r="B94927" t="s">
        <v>1099</v>
      </c>
    </row>
    <row r="94928" spans="1:2" x14ac:dyDescent="0.3">
      <c r="A94928" s="2">
        <v>0</v>
      </c>
      <c r="B94928" t="s">
        <v>1099</v>
      </c>
    </row>
    <row r="94929" spans="1:2" x14ac:dyDescent="0.3">
      <c r="A94929" s="2">
        <v>0</v>
      </c>
      <c r="B94929" t="s">
        <v>1099</v>
      </c>
    </row>
    <row r="94930" spans="1:2" x14ac:dyDescent="0.3">
      <c r="A94930" s="2">
        <v>0</v>
      </c>
      <c r="B94930" t="s">
        <v>1099</v>
      </c>
    </row>
    <row r="94931" spans="1:2" x14ac:dyDescent="0.3">
      <c r="A94931" s="2">
        <v>0</v>
      </c>
      <c r="B94931" t="s">
        <v>1099</v>
      </c>
    </row>
    <row r="94932" spans="1:2" x14ac:dyDescent="0.3">
      <c r="A94932" s="2">
        <v>0</v>
      </c>
      <c r="B94932" t="s">
        <v>1099</v>
      </c>
    </row>
    <row r="94933" spans="1:2" x14ac:dyDescent="0.3">
      <c r="A94933" s="2">
        <v>0</v>
      </c>
      <c r="B94933" t="s">
        <v>1099</v>
      </c>
    </row>
    <row r="94934" spans="1:2" x14ac:dyDescent="0.3">
      <c r="A94934" s="2">
        <v>0</v>
      </c>
      <c r="B94934" t="s">
        <v>1099</v>
      </c>
    </row>
    <row r="94935" spans="1:2" x14ac:dyDescent="0.3">
      <c r="A94935" s="2">
        <v>0</v>
      </c>
      <c r="B94935" t="s">
        <v>1099</v>
      </c>
    </row>
    <row r="94936" spans="1:2" x14ac:dyDescent="0.3">
      <c r="A94936" s="2">
        <v>0</v>
      </c>
      <c r="B94936" t="s">
        <v>1099</v>
      </c>
    </row>
    <row r="94937" spans="1:2" x14ac:dyDescent="0.3">
      <c r="A94937" s="2">
        <v>0</v>
      </c>
      <c r="B94937" t="s">
        <v>1099</v>
      </c>
    </row>
    <row r="94938" spans="1:2" x14ac:dyDescent="0.3">
      <c r="A94938" s="2">
        <v>0</v>
      </c>
      <c r="B94938" t="s">
        <v>1099</v>
      </c>
    </row>
    <row r="94939" spans="1:2" x14ac:dyDescent="0.3">
      <c r="A94939" s="2">
        <v>0</v>
      </c>
      <c r="B94939" t="s">
        <v>1099</v>
      </c>
    </row>
    <row r="94940" spans="1:2" x14ac:dyDescent="0.3">
      <c r="A94940" s="2">
        <v>0</v>
      </c>
      <c r="B94940" t="s">
        <v>1099</v>
      </c>
    </row>
    <row r="94941" spans="1:2" x14ac:dyDescent="0.3">
      <c r="A94941" s="2">
        <v>0</v>
      </c>
      <c r="B94941" t="s">
        <v>1099</v>
      </c>
    </row>
    <row r="94942" spans="1:2" x14ac:dyDescent="0.3">
      <c r="A94942" s="2">
        <v>0</v>
      </c>
      <c r="B94942" t="s">
        <v>1099</v>
      </c>
    </row>
    <row r="94943" spans="1:2" x14ac:dyDescent="0.3">
      <c r="A94943" s="2">
        <v>0</v>
      </c>
      <c r="B94943" t="s">
        <v>1099</v>
      </c>
    </row>
    <row r="94944" spans="1:2" x14ac:dyDescent="0.3">
      <c r="A94944" s="2">
        <v>0</v>
      </c>
      <c r="B94944" t="s">
        <v>1099</v>
      </c>
    </row>
    <row r="94945" spans="1:2" x14ac:dyDescent="0.3">
      <c r="A94945" s="2">
        <v>0</v>
      </c>
      <c r="B94945" t="s">
        <v>1099</v>
      </c>
    </row>
    <row r="94946" spans="1:2" x14ac:dyDescent="0.3">
      <c r="A94946" s="2">
        <v>0</v>
      </c>
      <c r="B94946" t="s">
        <v>1099</v>
      </c>
    </row>
    <row r="94947" spans="1:2" x14ac:dyDescent="0.3">
      <c r="A94947" s="2">
        <v>0</v>
      </c>
      <c r="B94947" t="s">
        <v>1099</v>
      </c>
    </row>
    <row r="94948" spans="1:2" x14ac:dyDescent="0.3">
      <c r="A94948" s="2">
        <v>0</v>
      </c>
      <c r="B94948" t="s">
        <v>1099</v>
      </c>
    </row>
    <row r="94949" spans="1:2" x14ac:dyDescent="0.3">
      <c r="A94949" s="2">
        <v>0</v>
      </c>
      <c r="B94949" t="s">
        <v>1099</v>
      </c>
    </row>
    <row r="94950" spans="1:2" x14ac:dyDescent="0.3">
      <c r="A94950" s="2">
        <v>0</v>
      </c>
      <c r="B94950" t="s">
        <v>1099</v>
      </c>
    </row>
    <row r="94951" spans="1:2" x14ac:dyDescent="0.3">
      <c r="A94951" s="2">
        <v>0</v>
      </c>
      <c r="B94951" t="s">
        <v>1099</v>
      </c>
    </row>
    <row r="94952" spans="1:2" x14ac:dyDescent="0.3">
      <c r="A94952" s="2">
        <v>0</v>
      </c>
      <c r="B94952" t="s">
        <v>1099</v>
      </c>
    </row>
    <row r="94953" spans="1:2" x14ac:dyDescent="0.3">
      <c r="A94953" s="2">
        <v>0</v>
      </c>
      <c r="B94953" t="s">
        <v>1099</v>
      </c>
    </row>
    <row r="94954" spans="1:2" x14ac:dyDescent="0.3">
      <c r="A94954" s="2">
        <v>0</v>
      </c>
      <c r="B94954" t="s">
        <v>1099</v>
      </c>
    </row>
    <row r="94955" spans="1:2" x14ac:dyDescent="0.3">
      <c r="A94955" s="2">
        <v>0</v>
      </c>
      <c r="B94955" t="s">
        <v>1099</v>
      </c>
    </row>
    <row r="94956" spans="1:2" x14ac:dyDescent="0.3">
      <c r="A94956" s="2">
        <v>0</v>
      </c>
      <c r="B94956" t="s">
        <v>1099</v>
      </c>
    </row>
    <row r="94957" spans="1:2" x14ac:dyDescent="0.3">
      <c r="A94957" s="2">
        <v>0</v>
      </c>
      <c r="B94957" t="s">
        <v>1099</v>
      </c>
    </row>
    <row r="94958" spans="1:2" x14ac:dyDescent="0.3">
      <c r="A94958" s="2">
        <v>0</v>
      </c>
      <c r="B94958" t="s">
        <v>1099</v>
      </c>
    </row>
    <row r="94959" spans="1:2" x14ac:dyDescent="0.3">
      <c r="A94959" s="2">
        <v>0</v>
      </c>
      <c r="B94959" t="s">
        <v>1099</v>
      </c>
    </row>
    <row r="94960" spans="1:2" x14ac:dyDescent="0.3">
      <c r="A94960" s="2">
        <v>0</v>
      </c>
      <c r="B94960" t="s">
        <v>1099</v>
      </c>
    </row>
    <row r="94961" spans="1:2" x14ac:dyDescent="0.3">
      <c r="A94961" s="2">
        <v>0</v>
      </c>
      <c r="B94961" t="s">
        <v>1099</v>
      </c>
    </row>
    <row r="94962" spans="1:2" x14ac:dyDescent="0.3">
      <c r="A94962" s="2">
        <v>0</v>
      </c>
      <c r="B94962" t="s">
        <v>1099</v>
      </c>
    </row>
    <row r="94963" spans="1:2" x14ac:dyDescent="0.3">
      <c r="A94963" s="2">
        <v>0</v>
      </c>
      <c r="B94963" t="s">
        <v>1099</v>
      </c>
    </row>
    <row r="94964" spans="1:2" x14ac:dyDescent="0.3">
      <c r="A94964" s="2">
        <v>0</v>
      </c>
      <c r="B94964" t="s">
        <v>1099</v>
      </c>
    </row>
    <row r="94965" spans="1:2" x14ac:dyDescent="0.3">
      <c r="A94965" s="2">
        <v>0</v>
      </c>
      <c r="B94965" t="s">
        <v>1099</v>
      </c>
    </row>
    <row r="94966" spans="1:2" x14ac:dyDescent="0.3">
      <c r="A94966" s="2">
        <v>0</v>
      </c>
      <c r="B94966" t="s">
        <v>1099</v>
      </c>
    </row>
    <row r="94967" spans="1:2" x14ac:dyDescent="0.3">
      <c r="A94967" s="2">
        <v>0</v>
      </c>
      <c r="B94967" t="s">
        <v>1099</v>
      </c>
    </row>
    <row r="94968" spans="1:2" x14ac:dyDescent="0.3">
      <c r="A94968" s="2">
        <v>0</v>
      </c>
      <c r="B94968" t="s">
        <v>1099</v>
      </c>
    </row>
    <row r="94969" spans="1:2" x14ac:dyDescent="0.3">
      <c r="A94969" s="2">
        <v>0</v>
      </c>
      <c r="B94969" t="s">
        <v>1099</v>
      </c>
    </row>
    <row r="94970" spans="1:2" x14ac:dyDescent="0.3">
      <c r="A94970" s="2">
        <v>0</v>
      </c>
      <c r="B94970" t="s">
        <v>1099</v>
      </c>
    </row>
    <row r="94971" spans="1:2" x14ac:dyDescent="0.3">
      <c r="A94971" s="2">
        <v>0</v>
      </c>
      <c r="B94971" t="s">
        <v>1099</v>
      </c>
    </row>
    <row r="94972" spans="1:2" x14ac:dyDescent="0.3">
      <c r="A94972" s="2">
        <v>0</v>
      </c>
      <c r="B94972" t="s">
        <v>1099</v>
      </c>
    </row>
    <row r="94973" spans="1:2" x14ac:dyDescent="0.3">
      <c r="A94973" s="2">
        <v>0</v>
      </c>
      <c r="B94973" t="s">
        <v>1099</v>
      </c>
    </row>
    <row r="94974" spans="1:2" x14ac:dyDescent="0.3">
      <c r="A94974" s="2">
        <v>0</v>
      </c>
      <c r="B94974" t="s">
        <v>1099</v>
      </c>
    </row>
    <row r="94975" spans="1:2" x14ac:dyDescent="0.3">
      <c r="A94975" s="2">
        <v>0</v>
      </c>
      <c r="B94975" t="s">
        <v>1099</v>
      </c>
    </row>
    <row r="94976" spans="1:2" x14ac:dyDescent="0.3">
      <c r="A94976" s="2">
        <v>0</v>
      </c>
      <c r="B94976" t="s">
        <v>1099</v>
      </c>
    </row>
    <row r="94977" spans="1:2" x14ac:dyDescent="0.3">
      <c r="A94977" s="2">
        <v>0</v>
      </c>
      <c r="B94977" t="s">
        <v>1099</v>
      </c>
    </row>
    <row r="94978" spans="1:2" x14ac:dyDescent="0.3">
      <c r="A94978" s="2">
        <v>0</v>
      </c>
      <c r="B94978" t="s">
        <v>1099</v>
      </c>
    </row>
    <row r="94979" spans="1:2" x14ac:dyDescent="0.3">
      <c r="A94979" s="2">
        <v>0</v>
      </c>
      <c r="B94979" t="s">
        <v>1099</v>
      </c>
    </row>
    <row r="94980" spans="1:2" x14ac:dyDescent="0.3">
      <c r="A94980" s="2">
        <v>0</v>
      </c>
      <c r="B94980" t="s">
        <v>1099</v>
      </c>
    </row>
    <row r="94981" spans="1:2" x14ac:dyDescent="0.3">
      <c r="A94981" s="2">
        <v>0</v>
      </c>
      <c r="B94981" t="s">
        <v>1099</v>
      </c>
    </row>
    <row r="94982" spans="1:2" x14ac:dyDescent="0.3">
      <c r="A94982" s="2">
        <v>0</v>
      </c>
      <c r="B94982" t="s">
        <v>1099</v>
      </c>
    </row>
    <row r="94983" spans="1:2" x14ac:dyDescent="0.3">
      <c r="A94983" s="2">
        <v>0</v>
      </c>
      <c r="B94983" t="s">
        <v>1099</v>
      </c>
    </row>
    <row r="94984" spans="1:2" x14ac:dyDescent="0.3">
      <c r="A94984" s="2">
        <v>0</v>
      </c>
      <c r="B94984" t="s">
        <v>1099</v>
      </c>
    </row>
    <row r="94985" spans="1:2" x14ac:dyDescent="0.3">
      <c r="A94985" s="2">
        <v>0</v>
      </c>
      <c r="B94985" t="s">
        <v>1099</v>
      </c>
    </row>
    <row r="94986" spans="1:2" x14ac:dyDescent="0.3">
      <c r="A94986" s="2">
        <v>0</v>
      </c>
      <c r="B94986" t="s">
        <v>1099</v>
      </c>
    </row>
    <row r="94987" spans="1:2" x14ac:dyDescent="0.3">
      <c r="A94987" s="2">
        <v>0</v>
      </c>
      <c r="B94987" t="s">
        <v>1099</v>
      </c>
    </row>
    <row r="94988" spans="1:2" x14ac:dyDescent="0.3">
      <c r="A94988" s="2">
        <v>0</v>
      </c>
      <c r="B94988" t="s">
        <v>1099</v>
      </c>
    </row>
    <row r="94989" spans="1:2" x14ac:dyDescent="0.3">
      <c r="A94989" s="2">
        <v>0</v>
      </c>
      <c r="B94989" t="s">
        <v>1099</v>
      </c>
    </row>
    <row r="94990" spans="1:2" x14ac:dyDescent="0.3">
      <c r="A94990" s="2">
        <v>0</v>
      </c>
      <c r="B94990" t="s">
        <v>1099</v>
      </c>
    </row>
    <row r="94991" spans="1:2" x14ac:dyDescent="0.3">
      <c r="A94991" s="2">
        <v>0</v>
      </c>
      <c r="B94991" t="s">
        <v>1099</v>
      </c>
    </row>
    <row r="94992" spans="1:2" x14ac:dyDescent="0.3">
      <c r="A94992" s="2">
        <v>0</v>
      </c>
      <c r="B94992" t="s">
        <v>1099</v>
      </c>
    </row>
    <row r="94993" spans="1:2" x14ac:dyDescent="0.3">
      <c r="A94993" s="2">
        <v>0</v>
      </c>
      <c r="B94993" t="s">
        <v>1099</v>
      </c>
    </row>
    <row r="94994" spans="1:2" x14ac:dyDescent="0.3">
      <c r="A94994" s="2">
        <v>0</v>
      </c>
      <c r="B94994" t="s">
        <v>1099</v>
      </c>
    </row>
    <row r="94995" spans="1:2" x14ac:dyDescent="0.3">
      <c r="A94995" s="2">
        <v>0</v>
      </c>
      <c r="B94995" t="s">
        <v>1099</v>
      </c>
    </row>
    <row r="94996" spans="1:2" x14ac:dyDescent="0.3">
      <c r="A94996" s="2">
        <v>0</v>
      </c>
      <c r="B94996" t="s">
        <v>1099</v>
      </c>
    </row>
    <row r="94997" spans="1:2" x14ac:dyDescent="0.3">
      <c r="A94997" s="2">
        <v>0</v>
      </c>
      <c r="B94997" t="s">
        <v>1099</v>
      </c>
    </row>
    <row r="94998" spans="1:2" x14ac:dyDescent="0.3">
      <c r="A94998" s="2">
        <v>0</v>
      </c>
      <c r="B94998" t="s">
        <v>1099</v>
      </c>
    </row>
    <row r="94999" spans="1:2" x14ac:dyDescent="0.3">
      <c r="A94999" s="2">
        <v>0</v>
      </c>
      <c r="B94999" t="s">
        <v>1099</v>
      </c>
    </row>
    <row r="95000" spans="1:2" x14ac:dyDescent="0.3">
      <c r="A95000" s="2">
        <v>0</v>
      </c>
      <c r="B95000" t="s">
        <v>1099</v>
      </c>
    </row>
    <row r="95001" spans="1:2" x14ac:dyDescent="0.3">
      <c r="A95001" s="2">
        <v>0</v>
      </c>
      <c r="B95001" t="s">
        <v>1099</v>
      </c>
    </row>
    <row r="95002" spans="1:2" x14ac:dyDescent="0.3">
      <c r="A95002" s="2">
        <v>0</v>
      </c>
      <c r="B95002" t="s">
        <v>1099</v>
      </c>
    </row>
    <row r="95003" spans="1:2" x14ac:dyDescent="0.3">
      <c r="A95003" s="2">
        <v>0</v>
      </c>
      <c r="B95003" t="s">
        <v>1099</v>
      </c>
    </row>
    <row r="95004" spans="1:2" x14ac:dyDescent="0.3">
      <c r="A95004" s="2">
        <v>0</v>
      </c>
      <c r="B95004" t="s">
        <v>1099</v>
      </c>
    </row>
    <row r="95005" spans="1:2" x14ac:dyDescent="0.3">
      <c r="A95005" s="2">
        <v>0</v>
      </c>
      <c r="B95005" t="s">
        <v>1099</v>
      </c>
    </row>
    <row r="95006" spans="1:2" x14ac:dyDescent="0.3">
      <c r="A95006" s="2">
        <v>0</v>
      </c>
      <c r="B95006" t="s">
        <v>1099</v>
      </c>
    </row>
    <row r="95007" spans="1:2" x14ac:dyDescent="0.3">
      <c r="A95007" s="2">
        <v>0</v>
      </c>
      <c r="B95007" t="s">
        <v>1099</v>
      </c>
    </row>
    <row r="95008" spans="1:2" x14ac:dyDescent="0.3">
      <c r="A95008" s="2">
        <v>0</v>
      </c>
      <c r="B95008" t="s">
        <v>1099</v>
      </c>
    </row>
    <row r="95009" spans="1:2" x14ac:dyDescent="0.3">
      <c r="A95009" s="2">
        <v>0</v>
      </c>
      <c r="B95009" t="s">
        <v>1099</v>
      </c>
    </row>
    <row r="95010" spans="1:2" x14ac:dyDescent="0.3">
      <c r="A95010" s="2">
        <v>0</v>
      </c>
      <c r="B95010" t="s">
        <v>1099</v>
      </c>
    </row>
    <row r="95011" spans="1:2" x14ac:dyDescent="0.3">
      <c r="A95011" s="2">
        <v>0</v>
      </c>
      <c r="B95011" t="s">
        <v>1099</v>
      </c>
    </row>
    <row r="95012" spans="1:2" x14ac:dyDescent="0.3">
      <c r="A95012" s="2">
        <v>0</v>
      </c>
      <c r="B95012" t="s">
        <v>1099</v>
      </c>
    </row>
    <row r="95013" spans="1:2" x14ac:dyDescent="0.3">
      <c r="A95013" s="2">
        <v>0</v>
      </c>
      <c r="B95013" t="s">
        <v>1099</v>
      </c>
    </row>
    <row r="95014" spans="1:2" x14ac:dyDescent="0.3">
      <c r="A95014" s="2">
        <v>0</v>
      </c>
      <c r="B95014" t="s">
        <v>1099</v>
      </c>
    </row>
    <row r="95015" spans="1:2" x14ac:dyDescent="0.3">
      <c r="A95015" s="2">
        <v>0</v>
      </c>
      <c r="B95015" t="s">
        <v>1099</v>
      </c>
    </row>
    <row r="95016" spans="1:2" x14ac:dyDescent="0.3">
      <c r="A95016" s="2">
        <v>0</v>
      </c>
      <c r="B95016" t="s">
        <v>1099</v>
      </c>
    </row>
    <row r="95017" spans="1:2" x14ac:dyDescent="0.3">
      <c r="A95017" s="2">
        <v>0</v>
      </c>
      <c r="B95017" t="s">
        <v>1099</v>
      </c>
    </row>
    <row r="95018" spans="1:2" x14ac:dyDescent="0.3">
      <c r="A95018" s="2">
        <v>0</v>
      </c>
      <c r="B95018" t="s">
        <v>1099</v>
      </c>
    </row>
    <row r="95019" spans="1:2" x14ac:dyDescent="0.3">
      <c r="A95019" s="2">
        <v>0</v>
      </c>
      <c r="B95019" t="s">
        <v>1099</v>
      </c>
    </row>
    <row r="95020" spans="1:2" x14ac:dyDescent="0.3">
      <c r="A95020" s="2">
        <v>0</v>
      </c>
      <c r="B95020" t="s">
        <v>1099</v>
      </c>
    </row>
    <row r="95021" spans="1:2" x14ac:dyDescent="0.3">
      <c r="A95021" s="2">
        <v>0</v>
      </c>
      <c r="B95021" t="s">
        <v>1099</v>
      </c>
    </row>
    <row r="95022" spans="1:2" x14ac:dyDescent="0.3">
      <c r="A95022" s="2">
        <v>0</v>
      </c>
      <c r="B95022" t="s">
        <v>1099</v>
      </c>
    </row>
    <row r="95023" spans="1:2" x14ac:dyDescent="0.3">
      <c r="A95023" s="2">
        <v>0</v>
      </c>
      <c r="B95023" t="s">
        <v>1099</v>
      </c>
    </row>
    <row r="95024" spans="1:2" x14ac:dyDescent="0.3">
      <c r="A95024" s="2">
        <v>0</v>
      </c>
      <c r="B95024" t="s">
        <v>1099</v>
      </c>
    </row>
    <row r="95025" spans="1:2" x14ac:dyDescent="0.3">
      <c r="A95025" s="2">
        <v>0</v>
      </c>
      <c r="B95025" t="s">
        <v>1099</v>
      </c>
    </row>
    <row r="95026" spans="1:2" x14ac:dyDescent="0.3">
      <c r="A95026" s="2">
        <v>0</v>
      </c>
      <c r="B95026" t="s">
        <v>1099</v>
      </c>
    </row>
    <row r="95027" spans="1:2" x14ac:dyDescent="0.3">
      <c r="A95027" s="2">
        <v>0</v>
      </c>
      <c r="B95027" t="s">
        <v>1099</v>
      </c>
    </row>
    <row r="95028" spans="1:2" x14ac:dyDescent="0.3">
      <c r="A95028" s="2">
        <v>0</v>
      </c>
      <c r="B95028" t="s">
        <v>1099</v>
      </c>
    </row>
    <row r="95029" spans="1:2" x14ac:dyDescent="0.3">
      <c r="A95029" s="2">
        <v>0</v>
      </c>
      <c r="B95029" t="s">
        <v>1099</v>
      </c>
    </row>
    <row r="95030" spans="1:2" x14ac:dyDescent="0.3">
      <c r="A95030" s="2">
        <v>0</v>
      </c>
      <c r="B95030" t="s">
        <v>1099</v>
      </c>
    </row>
    <row r="95031" spans="1:2" x14ac:dyDescent="0.3">
      <c r="A95031" s="2">
        <v>0</v>
      </c>
      <c r="B95031" t="s">
        <v>1099</v>
      </c>
    </row>
    <row r="95032" spans="1:2" x14ac:dyDescent="0.3">
      <c r="A95032" s="2">
        <v>0</v>
      </c>
      <c r="B95032" t="s">
        <v>1099</v>
      </c>
    </row>
    <row r="95033" spans="1:2" x14ac:dyDescent="0.3">
      <c r="A95033" s="2">
        <v>0</v>
      </c>
      <c r="B95033" t="s">
        <v>1099</v>
      </c>
    </row>
    <row r="95034" spans="1:2" x14ac:dyDescent="0.3">
      <c r="A95034" s="2">
        <v>0</v>
      </c>
      <c r="B95034" t="s">
        <v>1099</v>
      </c>
    </row>
    <row r="95035" spans="1:2" x14ac:dyDescent="0.3">
      <c r="A95035" s="2">
        <v>0</v>
      </c>
      <c r="B95035" t="s">
        <v>1099</v>
      </c>
    </row>
    <row r="95036" spans="1:2" x14ac:dyDescent="0.3">
      <c r="A95036" s="2">
        <v>0</v>
      </c>
      <c r="B95036" t="s">
        <v>1099</v>
      </c>
    </row>
    <row r="95037" spans="1:2" x14ac:dyDescent="0.3">
      <c r="A95037" s="2">
        <v>0</v>
      </c>
      <c r="B95037" t="s">
        <v>1099</v>
      </c>
    </row>
    <row r="95038" spans="1:2" x14ac:dyDescent="0.3">
      <c r="A95038" s="2">
        <v>0</v>
      </c>
      <c r="B95038" t="s">
        <v>1099</v>
      </c>
    </row>
    <row r="95039" spans="1:2" x14ac:dyDescent="0.3">
      <c r="A95039" s="2">
        <v>0</v>
      </c>
      <c r="B95039" t="s">
        <v>1099</v>
      </c>
    </row>
    <row r="95040" spans="1:2" x14ac:dyDescent="0.3">
      <c r="A95040" s="2">
        <v>0</v>
      </c>
      <c r="B95040" t="s">
        <v>1099</v>
      </c>
    </row>
    <row r="95041" spans="1:2" x14ac:dyDescent="0.3">
      <c r="A95041" s="2">
        <v>0</v>
      </c>
      <c r="B95041" t="s">
        <v>1099</v>
      </c>
    </row>
    <row r="95042" spans="1:2" x14ac:dyDescent="0.3">
      <c r="A95042" s="2">
        <v>0</v>
      </c>
      <c r="B95042" t="s">
        <v>1099</v>
      </c>
    </row>
    <row r="95043" spans="1:2" x14ac:dyDescent="0.3">
      <c r="A95043" s="2">
        <v>0</v>
      </c>
      <c r="B95043" t="s">
        <v>1099</v>
      </c>
    </row>
    <row r="95044" spans="1:2" x14ac:dyDescent="0.3">
      <c r="A95044" s="2">
        <v>0</v>
      </c>
      <c r="B95044" t="s">
        <v>1099</v>
      </c>
    </row>
    <row r="95045" spans="1:2" x14ac:dyDescent="0.3">
      <c r="A95045" s="2">
        <v>0</v>
      </c>
      <c r="B95045" t="s">
        <v>1099</v>
      </c>
    </row>
    <row r="95046" spans="1:2" x14ac:dyDescent="0.3">
      <c r="A95046" s="2">
        <v>0</v>
      </c>
      <c r="B95046" t="s">
        <v>1099</v>
      </c>
    </row>
    <row r="95047" spans="1:2" x14ac:dyDescent="0.3">
      <c r="A95047" s="2">
        <v>0</v>
      </c>
      <c r="B95047" t="s">
        <v>1099</v>
      </c>
    </row>
    <row r="95048" spans="1:2" x14ac:dyDescent="0.3">
      <c r="A95048" s="2">
        <v>0</v>
      </c>
      <c r="B95048" t="s">
        <v>1099</v>
      </c>
    </row>
    <row r="95049" spans="1:2" x14ac:dyDescent="0.3">
      <c r="A95049" s="2">
        <v>0</v>
      </c>
      <c r="B95049" t="s">
        <v>1099</v>
      </c>
    </row>
    <row r="95050" spans="1:2" x14ac:dyDescent="0.3">
      <c r="A95050" s="2">
        <v>0</v>
      </c>
      <c r="B95050" t="s">
        <v>1099</v>
      </c>
    </row>
    <row r="95051" spans="1:2" x14ac:dyDescent="0.3">
      <c r="A95051" s="2">
        <v>0</v>
      </c>
      <c r="B95051" t="s">
        <v>1099</v>
      </c>
    </row>
    <row r="95052" spans="1:2" x14ac:dyDescent="0.3">
      <c r="A95052" s="2">
        <v>0</v>
      </c>
      <c r="B95052" t="s">
        <v>1099</v>
      </c>
    </row>
    <row r="95053" spans="1:2" x14ac:dyDescent="0.3">
      <c r="A95053" s="2">
        <v>0</v>
      </c>
      <c r="B95053" t="s">
        <v>1099</v>
      </c>
    </row>
    <row r="95054" spans="1:2" x14ac:dyDescent="0.3">
      <c r="A95054" s="2">
        <v>0</v>
      </c>
      <c r="B95054" t="s">
        <v>1099</v>
      </c>
    </row>
    <row r="95055" spans="1:2" x14ac:dyDescent="0.3">
      <c r="A95055" s="2">
        <v>0</v>
      </c>
      <c r="B95055" t="s">
        <v>1099</v>
      </c>
    </row>
    <row r="95056" spans="1:2" x14ac:dyDescent="0.3">
      <c r="A95056" s="2">
        <v>0</v>
      </c>
      <c r="B95056" t="s">
        <v>1099</v>
      </c>
    </row>
    <row r="95057" spans="1:2" x14ac:dyDescent="0.3">
      <c r="A95057" s="2">
        <v>0</v>
      </c>
      <c r="B95057" t="s">
        <v>1099</v>
      </c>
    </row>
    <row r="95058" spans="1:2" x14ac:dyDescent="0.3">
      <c r="A95058" s="2">
        <v>0</v>
      </c>
      <c r="B95058" t="s">
        <v>1099</v>
      </c>
    </row>
    <row r="95059" spans="1:2" x14ac:dyDescent="0.3">
      <c r="A95059" s="2">
        <v>0</v>
      </c>
      <c r="B95059" t="s">
        <v>1099</v>
      </c>
    </row>
    <row r="95060" spans="1:2" x14ac:dyDescent="0.3">
      <c r="A95060" s="2">
        <v>0</v>
      </c>
      <c r="B95060" t="s">
        <v>1099</v>
      </c>
    </row>
    <row r="95061" spans="1:2" x14ac:dyDescent="0.3">
      <c r="A95061" s="2">
        <v>0</v>
      </c>
      <c r="B95061" t="s">
        <v>1099</v>
      </c>
    </row>
    <row r="95062" spans="1:2" x14ac:dyDescent="0.3">
      <c r="A95062" s="2">
        <v>0</v>
      </c>
      <c r="B95062" t="s">
        <v>1099</v>
      </c>
    </row>
    <row r="95063" spans="1:2" x14ac:dyDescent="0.3">
      <c r="A95063" s="2">
        <v>0</v>
      </c>
      <c r="B95063" t="s">
        <v>1099</v>
      </c>
    </row>
    <row r="95064" spans="1:2" x14ac:dyDescent="0.3">
      <c r="A95064" s="2">
        <v>0</v>
      </c>
      <c r="B95064" t="s">
        <v>1099</v>
      </c>
    </row>
    <row r="95065" spans="1:2" x14ac:dyDescent="0.3">
      <c r="A95065" s="2">
        <v>0</v>
      </c>
      <c r="B95065" t="s">
        <v>1099</v>
      </c>
    </row>
    <row r="95066" spans="1:2" x14ac:dyDescent="0.3">
      <c r="A95066" s="2">
        <v>0</v>
      </c>
      <c r="B95066" t="s">
        <v>1099</v>
      </c>
    </row>
    <row r="95067" spans="1:2" x14ac:dyDescent="0.3">
      <c r="A95067" s="2">
        <v>0</v>
      </c>
      <c r="B95067" t="s">
        <v>1099</v>
      </c>
    </row>
    <row r="95068" spans="1:2" x14ac:dyDescent="0.3">
      <c r="A95068" s="2">
        <v>0</v>
      </c>
      <c r="B95068" t="s">
        <v>1099</v>
      </c>
    </row>
    <row r="95069" spans="1:2" x14ac:dyDescent="0.3">
      <c r="A95069" s="2">
        <v>0</v>
      </c>
      <c r="B95069" t="s">
        <v>1099</v>
      </c>
    </row>
    <row r="95070" spans="1:2" x14ac:dyDescent="0.3">
      <c r="A95070" s="2">
        <v>0</v>
      </c>
      <c r="B95070" t="s">
        <v>1099</v>
      </c>
    </row>
    <row r="95071" spans="1:2" x14ac:dyDescent="0.3">
      <c r="A95071" s="2">
        <v>0</v>
      </c>
      <c r="B95071" t="s">
        <v>1099</v>
      </c>
    </row>
    <row r="95072" spans="1:2" x14ac:dyDescent="0.3">
      <c r="A95072" s="2">
        <v>0</v>
      </c>
      <c r="B95072" t="s">
        <v>1099</v>
      </c>
    </row>
    <row r="95073" spans="1:2" x14ac:dyDescent="0.3">
      <c r="A95073" s="2">
        <v>0</v>
      </c>
      <c r="B95073" t="s">
        <v>1099</v>
      </c>
    </row>
    <row r="95074" spans="1:2" x14ac:dyDescent="0.3">
      <c r="A95074" s="2">
        <v>0</v>
      </c>
      <c r="B95074" t="s">
        <v>1099</v>
      </c>
    </row>
    <row r="95075" spans="1:2" x14ac:dyDescent="0.3">
      <c r="A95075" s="2">
        <v>0</v>
      </c>
      <c r="B95075" t="s">
        <v>1099</v>
      </c>
    </row>
    <row r="95076" spans="1:2" x14ac:dyDescent="0.3">
      <c r="A95076" s="2">
        <v>0</v>
      </c>
      <c r="B95076" t="s">
        <v>1099</v>
      </c>
    </row>
    <row r="95077" spans="1:2" x14ac:dyDescent="0.3">
      <c r="A95077" s="2">
        <v>0</v>
      </c>
      <c r="B95077" t="s">
        <v>1099</v>
      </c>
    </row>
    <row r="95078" spans="1:2" x14ac:dyDescent="0.3">
      <c r="A95078" s="2">
        <v>0</v>
      </c>
      <c r="B95078" t="s">
        <v>1099</v>
      </c>
    </row>
    <row r="95079" spans="1:2" x14ac:dyDescent="0.3">
      <c r="A95079" s="2">
        <v>0</v>
      </c>
      <c r="B95079" t="s">
        <v>1099</v>
      </c>
    </row>
    <row r="95080" spans="1:2" x14ac:dyDescent="0.3">
      <c r="A95080" s="2">
        <v>0</v>
      </c>
      <c r="B95080" t="s">
        <v>1099</v>
      </c>
    </row>
    <row r="95081" spans="1:2" x14ac:dyDescent="0.3">
      <c r="A95081" s="2">
        <v>0</v>
      </c>
      <c r="B95081" t="s">
        <v>1099</v>
      </c>
    </row>
    <row r="95082" spans="1:2" x14ac:dyDescent="0.3">
      <c r="A95082" s="2">
        <v>0</v>
      </c>
      <c r="B95082" t="s">
        <v>1099</v>
      </c>
    </row>
    <row r="95083" spans="1:2" x14ac:dyDescent="0.3">
      <c r="A95083" s="2">
        <v>0</v>
      </c>
      <c r="B95083" t="s">
        <v>1099</v>
      </c>
    </row>
    <row r="95084" spans="1:2" x14ac:dyDescent="0.3">
      <c r="A95084" s="2">
        <v>0</v>
      </c>
      <c r="B95084" t="s">
        <v>1099</v>
      </c>
    </row>
    <row r="95085" spans="1:2" x14ac:dyDescent="0.3">
      <c r="A95085" s="2">
        <v>0</v>
      </c>
      <c r="B95085" t="s">
        <v>1099</v>
      </c>
    </row>
    <row r="95086" spans="1:2" x14ac:dyDescent="0.3">
      <c r="A95086" s="2">
        <v>0</v>
      </c>
      <c r="B95086" t="s">
        <v>1099</v>
      </c>
    </row>
    <row r="95087" spans="1:2" x14ac:dyDescent="0.3">
      <c r="A95087" s="2">
        <v>0</v>
      </c>
      <c r="B95087" t="s">
        <v>1099</v>
      </c>
    </row>
    <row r="95088" spans="1:2" x14ac:dyDescent="0.3">
      <c r="A95088" s="2">
        <v>0</v>
      </c>
      <c r="B95088" t="s">
        <v>1099</v>
      </c>
    </row>
    <row r="95089" spans="1:2" x14ac:dyDescent="0.3">
      <c r="A95089" s="2">
        <v>0</v>
      </c>
      <c r="B95089" t="s">
        <v>1099</v>
      </c>
    </row>
    <row r="95090" spans="1:2" x14ac:dyDescent="0.3">
      <c r="A95090" s="2">
        <v>0</v>
      </c>
      <c r="B95090" t="s">
        <v>1099</v>
      </c>
    </row>
    <row r="95091" spans="1:2" x14ac:dyDescent="0.3">
      <c r="A95091" s="2">
        <v>0</v>
      </c>
      <c r="B95091" t="s">
        <v>1099</v>
      </c>
    </row>
    <row r="95092" spans="1:2" x14ac:dyDescent="0.3">
      <c r="A95092" s="2">
        <v>0</v>
      </c>
      <c r="B95092" t="s">
        <v>1099</v>
      </c>
    </row>
    <row r="95093" spans="1:2" x14ac:dyDescent="0.3">
      <c r="A95093" s="2">
        <v>0</v>
      </c>
      <c r="B95093" t="s">
        <v>1099</v>
      </c>
    </row>
    <row r="95094" spans="1:2" x14ac:dyDescent="0.3">
      <c r="A95094" s="2">
        <v>0</v>
      </c>
      <c r="B95094" t="s">
        <v>1099</v>
      </c>
    </row>
    <row r="95095" spans="1:2" x14ac:dyDescent="0.3">
      <c r="A95095" s="2">
        <v>0</v>
      </c>
      <c r="B95095" t="s">
        <v>1099</v>
      </c>
    </row>
    <row r="95096" spans="1:2" x14ac:dyDescent="0.3">
      <c r="A95096" s="2">
        <v>0</v>
      </c>
      <c r="B95096" t="s">
        <v>1099</v>
      </c>
    </row>
    <row r="95097" spans="1:2" x14ac:dyDescent="0.3">
      <c r="A95097" s="2">
        <v>0</v>
      </c>
      <c r="B95097" t="s">
        <v>1099</v>
      </c>
    </row>
    <row r="95098" spans="1:2" x14ac:dyDescent="0.3">
      <c r="A95098" s="2">
        <v>0</v>
      </c>
      <c r="B95098" t="s">
        <v>1099</v>
      </c>
    </row>
    <row r="95099" spans="1:2" x14ac:dyDescent="0.3">
      <c r="A95099" s="2">
        <v>0</v>
      </c>
      <c r="B95099" t="s">
        <v>1099</v>
      </c>
    </row>
    <row r="95100" spans="1:2" x14ac:dyDescent="0.3">
      <c r="A95100" s="2">
        <v>0</v>
      </c>
      <c r="B95100" t="s">
        <v>1099</v>
      </c>
    </row>
    <row r="95101" spans="1:2" x14ac:dyDescent="0.3">
      <c r="A95101" s="2">
        <v>0</v>
      </c>
      <c r="B95101" t="s">
        <v>1099</v>
      </c>
    </row>
    <row r="95102" spans="1:2" x14ac:dyDescent="0.3">
      <c r="A95102" s="2">
        <v>0</v>
      </c>
      <c r="B95102" t="s">
        <v>1099</v>
      </c>
    </row>
    <row r="95103" spans="1:2" x14ac:dyDescent="0.3">
      <c r="A95103" s="2">
        <v>0</v>
      </c>
      <c r="B95103" t="s">
        <v>1099</v>
      </c>
    </row>
    <row r="95104" spans="1:2" x14ac:dyDescent="0.3">
      <c r="A95104" s="2">
        <v>0</v>
      </c>
      <c r="B95104" t="s">
        <v>1099</v>
      </c>
    </row>
    <row r="95105" spans="1:2" x14ac:dyDescent="0.3">
      <c r="A95105" s="2">
        <v>0</v>
      </c>
      <c r="B95105" t="s">
        <v>1099</v>
      </c>
    </row>
    <row r="95106" spans="1:2" x14ac:dyDescent="0.3">
      <c r="A95106" s="2">
        <v>0</v>
      </c>
      <c r="B95106" t="s">
        <v>1099</v>
      </c>
    </row>
    <row r="95107" spans="1:2" x14ac:dyDescent="0.3">
      <c r="A95107" s="2">
        <v>0</v>
      </c>
      <c r="B95107" t="s">
        <v>1099</v>
      </c>
    </row>
    <row r="95108" spans="1:2" x14ac:dyDescent="0.3">
      <c r="A95108" s="2">
        <v>0</v>
      </c>
      <c r="B95108" t="s">
        <v>1099</v>
      </c>
    </row>
    <row r="95109" spans="1:2" x14ac:dyDescent="0.3">
      <c r="A95109" s="2">
        <v>0</v>
      </c>
      <c r="B95109" t="s">
        <v>1099</v>
      </c>
    </row>
    <row r="95110" spans="1:2" x14ac:dyDescent="0.3">
      <c r="A95110" s="2">
        <v>0</v>
      </c>
      <c r="B95110" t="s">
        <v>1099</v>
      </c>
    </row>
    <row r="95111" spans="1:2" x14ac:dyDescent="0.3">
      <c r="A95111" s="2">
        <v>0</v>
      </c>
      <c r="B95111" t="s">
        <v>1099</v>
      </c>
    </row>
    <row r="95112" spans="1:2" x14ac:dyDescent="0.3">
      <c r="A95112" s="2">
        <v>0</v>
      </c>
      <c r="B95112" t="s">
        <v>1099</v>
      </c>
    </row>
    <row r="95113" spans="1:2" x14ac:dyDescent="0.3">
      <c r="A95113" s="2">
        <v>0</v>
      </c>
      <c r="B95113" t="s">
        <v>1099</v>
      </c>
    </row>
    <row r="95114" spans="1:2" x14ac:dyDescent="0.3">
      <c r="A95114" s="2">
        <v>0</v>
      </c>
      <c r="B95114" t="s">
        <v>1099</v>
      </c>
    </row>
    <row r="95115" spans="1:2" x14ac:dyDescent="0.3">
      <c r="A95115" s="2">
        <v>0</v>
      </c>
      <c r="B95115" t="s">
        <v>1099</v>
      </c>
    </row>
    <row r="95116" spans="1:2" x14ac:dyDescent="0.3">
      <c r="A95116" s="2">
        <v>0</v>
      </c>
      <c r="B95116" t="s">
        <v>1099</v>
      </c>
    </row>
    <row r="95117" spans="1:2" x14ac:dyDescent="0.3">
      <c r="A95117" s="2">
        <v>0</v>
      </c>
      <c r="B95117" t="s">
        <v>1099</v>
      </c>
    </row>
    <row r="95118" spans="1:2" x14ac:dyDescent="0.3">
      <c r="A95118" s="2">
        <v>0</v>
      </c>
      <c r="B95118" t="s">
        <v>1099</v>
      </c>
    </row>
    <row r="95119" spans="1:2" x14ac:dyDescent="0.3">
      <c r="A95119" s="2">
        <v>0</v>
      </c>
      <c r="B95119" t="s">
        <v>1099</v>
      </c>
    </row>
    <row r="95120" spans="1:2" x14ac:dyDescent="0.3">
      <c r="A95120" s="2">
        <v>0</v>
      </c>
      <c r="B95120" t="s">
        <v>1099</v>
      </c>
    </row>
    <row r="95121" spans="1:2" x14ac:dyDescent="0.3">
      <c r="A95121" s="2">
        <v>0</v>
      </c>
      <c r="B95121" t="s">
        <v>1099</v>
      </c>
    </row>
    <row r="95122" spans="1:2" x14ac:dyDescent="0.3">
      <c r="A95122" s="2">
        <v>0</v>
      </c>
      <c r="B95122" t="s">
        <v>1099</v>
      </c>
    </row>
    <row r="95123" spans="1:2" x14ac:dyDescent="0.3">
      <c r="A95123" s="2">
        <v>0</v>
      </c>
      <c r="B95123" t="s">
        <v>1099</v>
      </c>
    </row>
    <row r="95124" spans="1:2" x14ac:dyDescent="0.3">
      <c r="A95124" s="2">
        <v>0</v>
      </c>
      <c r="B95124" t="s">
        <v>1099</v>
      </c>
    </row>
    <row r="95125" spans="1:2" x14ac:dyDescent="0.3">
      <c r="A95125" s="2">
        <v>0</v>
      </c>
      <c r="B95125" t="s">
        <v>1099</v>
      </c>
    </row>
    <row r="95126" spans="1:2" x14ac:dyDescent="0.3">
      <c r="A95126" s="2">
        <v>0</v>
      </c>
      <c r="B95126" t="s">
        <v>1099</v>
      </c>
    </row>
    <row r="95127" spans="1:2" x14ac:dyDescent="0.3">
      <c r="A95127" s="2">
        <v>0</v>
      </c>
      <c r="B95127" t="s">
        <v>1099</v>
      </c>
    </row>
    <row r="95128" spans="1:2" x14ac:dyDescent="0.3">
      <c r="A95128" s="2">
        <v>0</v>
      </c>
      <c r="B95128" t="s">
        <v>1099</v>
      </c>
    </row>
    <row r="95129" spans="1:2" x14ac:dyDescent="0.3">
      <c r="A95129" s="2">
        <v>0</v>
      </c>
      <c r="B95129" t="s">
        <v>1099</v>
      </c>
    </row>
    <row r="95130" spans="1:2" x14ac:dyDescent="0.3">
      <c r="A95130" s="2">
        <v>0</v>
      </c>
      <c r="B95130" t="s">
        <v>1099</v>
      </c>
    </row>
    <row r="95131" spans="1:2" x14ac:dyDescent="0.3">
      <c r="A95131" s="2">
        <v>0</v>
      </c>
      <c r="B95131" t="s">
        <v>1099</v>
      </c>
    </row>
    <row r="95132" spans="1:2" x14ac:dyDescent="0.3">
      <c r="A95132" s="2">
        <v>0</v>
      </c>
      <c r="B95132" t="s">
        <v>1099</v>
      </c>
    </row>
    <row r="95133" spans="1:2" x14ac:dyDescent="0.3">
      <c r="A95133" s="2">
        <v>0</v>
      </c>
      <c r="B95133" t="s">
        <v>1099</v>
      </c>
    </row>
    <row r="95134" spans="1:2" x14ac:dyDescent="0.3">
      <c r="A95134" s="2">
        <v>0</v>
      </c>
      <c r="B95134" t="s">
        <v>1099</v>
      </c>
    </row>
    <row r="95135" spans="1:2" x14ac:dyDescent="0.3">
      <c r="A95135" s="2">
        <v>0</v>
      </c>
      <c r="B95135" t="s">
        <v>1099</v>
      </c>
    </row>
    <row r="95136" spans="1:2" x14ac:dyDescent="0.3">
      <c r="A95136" s="2">
        <v>0</v>
      </c>
      <c r="B95136" t="s">
        <v>1099</v>
      </c>
    </row>
    <row r="95137" spans="1:2" x14ac:dyDescent="0.3">
      <c r="A95137" s="2">
        <v>0</v>
      </c>
      <c r="B95137" t="s">
        <v>1099</v>
      </c>
    </row>
    <row r="95138" spans="1:2" x14ac:dyDescent="0.3">
      <c r="A95138" s="2">
        <v>0</v>
      </c>
      <c r="B95138" t="s">
        <v>1099</v>
      </c>
    </row>
    <row r="95139" spans="1:2" x14ac:dyDescent="0.3">
      <c r="A95139" s="2">
        <v>0</v>
      </c>
      <c r="B95139" t="s">
        <v>1099</v>
      </c>
    </row>
    <row r="95140" spans="1:2" x14ac:dyDescent="0.3">
      <c r="A95140" s="2">
        <v>0</v>
      </c>
      <c r="B95140" t="s">
        <v>1099</v>
      </c>
    </row>
    <row r="95141" spans="1:2" x14ac:dyDescent="0.3">
      <c r="A95141" s="2">
        <v>0</v>
      </c>
      <c r="B95141" t="s">
        <v>1099</v>
      </c>
    </row>
    <row r="95142" spans="1:2" x14ac:dyDescent="0.3">
      <c r="A95142" s="2">
        <v>0</v>
      </c>
      <c r="B95142" t="s">
        <v>1099</v>
      </c>
    </row>
    <row r="95143" spans="1:2" x14ac:dyDescent="0.3">
      <c r="A95143" s="2">
        <v>0</v>
      </c>
      <c r="B95143" t="s">
        <v>1099</v>
      </c>
    </row>
    <row r="95144" spans="1:2" x14ac:dyDescent="0.3">
      <c r="A95144" s="2">
        <v>0</v>
      </c>
      <c r="B95144" t="s">
        <v>1099</v>
      </c>
    </row>
    <row r="95145" spans="1:2" x14ac:dyDescent="0.3">
      <c r="A95145" s="2">
        <v>0</v>
      </c>
      <c r="B95145" t="s">
        <v>1099</v>
      </c>
    </row>
    <row r="95146" spans="1:2" x14ac:dyDescent="0.3">
      <c r="A95146" s="2">
        <v>0</v>
      </c>
      <c r="B95146" t="s">
        <v>1099</v>
      </c>
    </row>
    <row r="95147" spans="1:2" x14ac:dyDescent="0.3">
      <c r="A95147" s="2">
        <v>0</v>
      </c>
      <c r="B95147" t="s">
        <v>1099</v>
      </c>
    </row>
    <row r="95148" spans="1:2" x14ac:dyDescent="0.3">
      <c r="A95148" s="2">
        <v>0</v>
      </c>
      <c r="B95148" t="s">
        <v>1099</v>
      </c>
    </row>
    <row r="95149" spans="1:2" x14ac:dyDescent="0.3">
      <c r="A95149" s="2">
        <v>0</v>
      </c>
      <c r="B95149" t="s">
        <v>1099</v>
      </c>
    </row>
    <row r="95150" spans="1:2" x14ac:dyDescent="0.3">
      <c r="A95150" s="2">
        <v>0</v>
      </c>
      <c r="B95150" t="s">
        <v>1099</v>
      </c>
    </row>
    <row r="95151" spans="1:2" x14ac:dyDescent="0.3">
      <c r="A95151" s="2">
        <v>0</v>
      </c>
      <c r="B95151" t="s">
        <v>1099</v>
      </c>
    </row>
    <row r="95152" spans="1:2" x14ac:dyDescent="0.3">
      <c r="A95152" s="2">
        <v>0</v>
      </c>
      <c r="B95152" t="s">
        <v>1099</v>
      </c>
    </row>
    <row r="95153" spans="1:2" x14ac:dyDescent="0.3">
      <c r="A95153" s="2">
        <v>0</v>
      </c>
      <c r="B95153" t="s">
        <v>1099</v>
      </c>
    </row>
    <row r="95154" spans="1:2" x14ac:dyDescent="0.3">
      <c r="A95154" s="2">
        <v>0</v>
      </c>
      <c r="B95154" t="s">
        <v>1099</v>
      </c>
    </row>
    <row r="95155" spans="1:2" x14ac:dyDescent="0.3">
      <c r="A95155" s="2">
        <v>0</v>
      </c>
      <c r="B95155" t="s">
        <v>1099</v>
      </c>
    </row>
    <row r="95156" spans="1:2" x14ac:dyDescent="0.3">
      <c r="A95156" s="2">
        <v>0</v>
      </c>
      <c r="B95156" t="s">
        <v>1099</v>
      </c>
    </row>
    <row r="95157" spans="1:2" x14ac:dyDescent="0.3">
      <c r="A95157" s="2">
        <v>0</v>
      </c>
      <c r="B95157" t="s">
        <v>1099</v>
      </c>
    </row>
    <row r="95158" spans="1:2" x14ac:dyDescent="0.3">
      <c r="A95158" s="2">
        <v>0</v>
      </c>
      <c r="B95158" t="s">
        <v>1099</v>
      </c>
    </row>
    <row r="95159" spans="1:2" x14ac:dyDescent="0.3">
      <c r="A95159" s="2">
        <v>0</v>
      </c>
      <c r="B95159" t="s">
        <v>1099</v>
      </c>
    </row>
    <row r="95160" spans="1:2" x14ac:dyDescent="0.3">
      <c r="A95160" s="2">
        <v>0</v>
      </c>
      <c r="B95160" t="s">
        <v>1099</v>
      </c>
    </row>
    <row r="95161" spans="1:2" x14ac:dyDescent="0.3">
      <c r="A95161" s="2">
        <v>0</v>
      </c>
      <c r="B95161" t="s">
        <v>1099</v>
      </c>
    </row>
    <row r="95162" spans="1:2" x14ac:dyDescent="0.3">
      <c r="A95162" s="2">
        <v>0</v>
      </c>
      <c r="B95162" t="s">
        <v>1099</v>
      </c>
    </row>
    <row r="95163" spans="1:2" x14ac:dyDescent="0.3">
      <c r="A95163" s="2">
        <v>0</v>
      </c>
      <c r="B95163" t="s">
        <v>1099</v>
      </c>
    </row>
    <row r="95164" spans="1:2" x14ac:dyDescent="0.3">
      <c r="A95164" s="2">
        <v>0</v>
      </c>
      <c r="B95164" t="s">
        <v>1099</v>
      </c>
    </row>
    <row r="95165" spans="1:2" x14ac:dyDescent="0.3">
      <c r="A95165" s="2">
        <v>0</v>
      </c>
      <c r="B95165" t="s">
        <v>1099</v>
      </c>
    </row>
    <row r="95166" spans="1:2" x14ac:dyDescent="0.3">
      <c r="A95166" s="2">
        <v>0</v>
      </c>
      <c r="B95166" t="s">
        <v>1099</v>
      </c>
    </row>
    <row r="95167" spans="1:2" x14ac:dyDescent="0.3">
      <c r="A95167" s="2">
        <v>0</v>
      </c>
      <c r="B95167" t="s">
        <v>1099</v>
      </c>
    </row>
    <row r="95168" spans="1:2" x14ac:dyDescent="0.3">
      <c r="A95168" s="2">
        <v>0</v>
      </c>
      <c r="B95168" t="s">
        <v>1099</v>
      </c>
    </row>
    <row r="95169" spans="1:2" x14ac:dyDescent="0.3">
      <c r="A95169" s="2">
        <v>0</v>
      </c>
      <c r="B95169" t="s">
        <v>1099</v>
      </c>
    </row>
    <row r="95170" spans="1:2" x14ac:dyDescent="0.3">
      <c r="A95170" s="2">
        <v>0</v>
      </c>
      <c r="B95170" t="s">
        <v>1099</v>
      </c>
    </row>
    <row r="95171" spans="1:2" x14ac:dyDescent="0.3">
      <c r="A95171" s="2">
        <v>0</v>
      </c>
      <c r="B95171" t="s">
        <v>1099</v>
      </c>
    </row>
    <row r="95172" spans="1:2" x14ac:dyDescent="0.3">
      <c r="A95172" s="2">
        <v>0</v>
      </c>
      <c r="B95172" t="s">
        <v>1099</v>
      </c>
    </row>
    <row r="95173" spans="1:2" x14ac:dyDescent="0.3">
      <c r="A95173" s="2">
        <v>0</v>
      </c>
      <c r="B95173" t="s">
        <v>1099</v>
      </c>
    </row>
    <row r="95174" spans="1:2" x14ac:dyDescent="0.3">
      <c r="A95174" s="2">
        <v>0</v>
      </c>
      <c r="B95174" t="s">
        <v>1099</v>
      </c>
    </row>
    <row r="95175" spans="1:2" x14ac:dyDescent="0.3">
      <c r="A95175" s="2">
        <v>0</v>
      </c>
      <c r="B95175" t="s">
        <v>1099</v>
      </c>
    </row>
    <row r="95176" spans="1:2" x14ac:dyDescent="0.3">
      <c r="A95176" s="2">
        <v>0</v>
      </c>
      <c r="B95176" t="s">
        <v>1099</v>
      </c>
    </row>
    <row r="95177" spans="1:2" x14ac:dyDescent="0.3">
      <c r="A95177" s="2">
        <v>0</v>
      </c>
      <c r="B95177" t="s">
        <v>1099</v>
      </c>
    </row>
    <row r="95178" spans="1:2" x14ac:dyDescent="0.3">
      <c r="A95178" s="2">
        <v>0</v>
      </c>
      <c r="B95178" t="s">
        <v>1099</v>
      </c>
    </row>
    <row r="95179" spans="1:2" x14ac:dyDescent="0.3">
      <c r="A95179" s="2">
        <v>0</v>
      </c>
      <c r="B95179" t="s">
        <v>1099</v>
      </c>
    </row>
    <row r="95180" spans="1:2" x14ac:dyDescent="0.3">
      <c r="A95180" s="2">
        <v>0</v>
      </c>
      <c r="B95180" t="s">
        <v>1099</v>
      </c>
    </row>
    <row r="95181" spans="1:2" x14ac:dyDescent="0.3">
      <c r="A95181" s="2">
        <v>0</v>
      </c>
      <c r="B95181" t="s">
        <v>1099</v>
      </c>
    </row>
    <row r="95182" spans="1:2" x14ac:dyDescent="0.3">
      <c r="A95182" s="2">
        <v>0</v>
      </c>
      <c r="B95182" t="s">
        <v>1099</v>
      </c>
    </row>
    <row r="95183" spans="1:2" x14ac:dyDescent="0.3">
      <c r="A95183" s="2">
        <v>0</v>
      </c>
      <c r="B95183" t="s">
        <v>1099</v>
      </c>
    </row>
    <row r="95184" spans="1:2" x14ac:dyDescent="0.3">
      <c r="A95184" s="2">
        <v>0</v>
      </c>
      <c r="B95184" t="s">
        <v>1099</v>
      </c>
    </row>
    <row r="95185" spans="1:2" x14ac:dyDescent="0.3">
      <c r="A95185" s="2">
        <v>0</v>
      </c>
      <c r="B95185" t="s">
        <v>1099</v>
      </c>
    </row>
    <row r="95186" spans="1:2" x14ac:dyDescent="0.3">
      <c r="A95186" s="2">
        <v>0</v>
      </c>
      <c r="B95186" t="s">
        <v>1099</v>
      </c>
    </row>
    <row r="95187" spans="1:2" x14ac:dyDescent="0.3">
      <c r="A95187" s="2">
        <v>0</v>
      </c>
      <c r="B95187" t="s">
        <v>1099</v>
      </c>
    </row>
    <row r="95188" spans="1:2" x14ac:dyDescent="0.3">
      <c r="A95188" s="2">
        <v>0</v>
      </c>
      <c r="B95188" t="s">
        <v>1099</v>
      </c>
    </row>
    <row r="95189" spans="1:2" x14ac:dyDescent="0.3">
      <c r="A95189" s="2">
        <v>0</v>
      </c>
      <c r="B95189" t="s">
        <v>1099</v>
      </c>
    </row>
    <row r="95190" spans="1:2" x14ac:dyDescent="0.3">
      <c r="A95190" s="2">
        <v>0</v>
      </c>
      <c r="B95190" t="s">
        <v>1099</v>
      </c>
    </row>
    <row r="95191" spans="1:2" x14ac:dyDescent="0.3">
      <c r="A95191" s="2">
        <v>0</v>
      </c>
      <c r="B95191" t="s">
        <v>1099</v>
      </c>
    </row>
    <row r="95192" spans="1:2" x14ac:dyDescent="0.3">
      <c r="A95192" s="2">
        <v>0</v>
      </c>
      <c r="B95192" t="s">
        <v>1099</v>
      </c>
    </row>
    <row r="95193" spans="1:2" x14ac:dyDescent="0.3">
      <c r="A95193" s="2">
        <v>0</v>
      </c>
      <c r="B95193" t="s">
        <v>1099</v>
      </c>
    </row>
    <row r="95194" spans="1:2" x14ac:dyDescent="0.3">
      <c r="A95194" s="2">
        <v>0</v>
      </c>
      <c r="B95194" t="s">
        <v>1099</v>
      </c>
    </row>
    <row r="95195" spans="1:2" x14ac:dyDescent="0.3">
      <c r="A95195" s="2">
        <v>0</v>
      </c>
      <c r="B95195" t="s">
        <v>1099</v>
      </c>
    </row>
    <row r="95196" spans="1:2" x14ac:dyDescent="0.3">
      <c r="A95196" s="2">
        <v>0</v>
      </c>
      <c r="B95196" t="s">
        <v>1099</v>
      </c>
    </row>
    <row r="95197" spans="1:2" x14ac:dyDescent="0.3">
      <c r="A95197" s="2">
        <v>0</v>
      </c>
      <c r="B95197" t="s">
        <v>1099</v>
      </c>
    </row>
    <row r="95198" spans="1:2" x14ac:dyDescent="0.3">
      <c r="A95198" s="2">
        <v>0</v>
      </c>
      <c r="B95198" t="s">
        <v>1099</v>
      </c>
    </row>
    <row r="95199" spans="1:2" x14ac:dyDescent="0.3">
      <c r="A95199" s="2">
        <v>0</v>
      </c>
      <c r="B95199" t="s">
        <v>1099</v>
      </c>
    </row>
    <row r="95200" spans="1:2" x14ac:dyDescent="0.3">
      <c r="A95200" s="2">
        <v>0</v>
      </c>
      <c r="B95200" t="s">
        <v>1099</v>
      </c>
    </row>
    <row r="95201" spans="1:2" x14ac:dyDescent="0.3">
      <c r="A95201" s="2">
        <v>0</v>
      </c>
      <c r="B95201" t="s">
        <v>1099</v>
      </c>
    </row>
    <row r="95202" spans="1:2" x14ac:dyDescent="0.3">
      <c r="A95202" s="2">
        <v>0</v>
      </c>
      <c r="B95202" t="s">
        <v>1099</v>
      </c>
    </row>
    <row r="95203" spans="1:2" x14ac:dyDescent="0.3">
      <c r="A95203" s="2">
        <v>0</v>
      </c>
      <c r="B95203" t="s">
        <v>1099</v>
      </c>
    </row>
    <row r="95204" spans="1:2" x14ac:dyDescent="0.3">
      <c r="A95204" s="2">
        <v>0</v>
      </c>
      <c r="B95204" t="s">
        <v>1099</v>
      </c>
    </row>
    <row r="95205" spans="1:2" x14ac:dyDescent="0.3">
      <c r="A95205" s="2">
        <v>0</v>
      </c>
      <c r="B95205" t="s">
        <v>1099</v>
      </c>
    </row>
    <row r="95206" spans="1:2" x14ac:dyDescent="0.3">
      <c r="A95206" s="2">
        <v>0</v>
      </c>
      <c r="B95206" t="s">
        <v>1099</v>
      </c>
    </row>
    <row r="95207" spans="1:2" x14ac:dyDescent="0.3">
      <c r="A95207" s="2">
        <v>0</v>
      </c>
      <c r="B95207" t="s">
        <v>1099</v>
      </c>
    </row>
    <row r="95208" spans="1:2" x14ac:dyDescent="0.3">
      <c r="A95208" s="2">
        <v>0</v>
      </c>
      <c r="B95208" t="s">
        <v>1099</v>
      </c>
    </row>
    <row r="95209" spans="1:2" x14ac:dyDescent="0.3">
      <c r="A95209" s="2">
        <v>0</v>
      </c>
      <c r="B95209" t="s">
        <v>1099</v>
      </c>
    </row>
    <row r="95210" spans="1:2" x14ac:dyDescent="0.3">
      <c r="A95210" s="2">
        <v>0</v>
      </c>
      <c r="B95210" t="s">
        <v>1099</v>
      </c>
    </row>
    <row r="95211" spans="1:2" x14ac:dyDescent="0.3">
      <c r="A95211" s="2">
        <v>0</v>
      </c>
      <c r="B95211" t="s">
        <v>1099</v>
      </c>
    </row>
    <row r="95212" spans="1:2" x14ac:dyDescent="0.3">
      <c r="A95212" s="2">
        <v>0</v>
      </c>
      <c r="B95212" t="s">
        <v>1099</v>
      </c>
    </row>
    <row r="95213" spans="1:2" x14ac:dyDescent="0.3">
      <c r="A95213" s="2">
        <v>0</v>
      </c>
      <c r="B95213" t="s">
        <v>1099</v>
      </c>
    </row>
    <row r="95214" spans="1:2" x14ac:dyDescent="0.3">
      <c r="A95214" s="2">
        <v>0</v>
      </c>
      <c r="B95214" t="s">
        <v>1099</v>
      </c>
    </row>
    <row r="95215" spans="1:2" x14ac:dyDescent="0.3">
      <c r="A95215" s="2">
        <v>0</v>
      </c>
      <c r="B95215" t="s">
        <v>1099</v>
      </c>
    </row>
    <row r="95216" spans="1:2" x14ac:dyDescent="0.3">
      <c r="A95216" s="2">
        <v>0</v>
      </c>
      <c r="B95216" t="s">
        <v>1099</v>
      </c>
    </row>
    <row r="95217" spans="1:2" x14ac:dyDescent="0.3">
      <c r="A95217" s="2">
        <v>0</v>
      </c>
      <c r="B95217" t="s">
        <v>1099</v>
      </c>
    </row>
    <row r="95218" spans="1:2" x14ac:dyDescent="0.3">
      <c r="A95218" s="2">
        <v>0</v>
      </c>
      <c r="B95218" t="s">
        <v>1099</v>
      </c>
    </row>
    <row r="95219" spans="1:2" x14ac:dyDescent="0.3">
      <c r="A95219" s="2">
        <v>0</v>
      </c>
      <c r="B95219" t="s">
        <v>1099</v>
      </c>
    </row>
    <row r="95220" spans="1:2" x14ac:dyDescent="0.3">
      <c r="A95220" s="2">
        <v>0</v>
      </c>
      <c r="B95220" t="s">
        <v>1099</v>
      </c>
    </row>
    <row r="95221" spans="1:2" x14ac:dyDescent="0.3">
      <c r="A95221" s="2">
        <v>0</v>
      </c>
      <c r="B95221" t="s">
        <v>1099</v>
      </c>
    </row>
    <row r="95222" spans="1:2" x14ac:dyDescent="0.3">
      <c r="A95222" s="2">
        <v>0</v>
      </c>
      <c r="B95222" t="s">
        <v>1099</v>
      </c>
    </row>
    <row r="95223" spans="1:2" x14ac:dyDescent="0.3">
      <c r="A95223" s="2">
        <v>0</v>
      </c>
      <c r="B95223" t="s">
        <v>1099</v>
      </c>
    </row>
    <row r="95224" spans="1:2" x14ac:dyDescent="0.3">
      <c r="A95224" s="2">
        <v>0</v>
      </c>
      <c r="B95224" t="s">
        <v>1099</v>
      </c>
    </row>
    <row r="95225" spans="1:2" x14ac:dyDescent="0.3">
      <c r="A95225" s="2">
        <v>0</v>
      </c>
      <c r="B95225" t="s">
        <v>1099</v>
      </c>
    </row>
    <row r="95226" spans="1:2" x14ac:dyDescent="0.3">
      <c r="A95226" s="2">
        <v>0</v>
      </c>
      <c r="B95226" t="s">
        <v>1099</v>
      </c>
    </row>
    <row r="95227" spans="1:2" x14ac:dyDescent="0.3">
      <c r="A95227" s="2">
        <v>0</v>
      </c>
      <c r="B95227" t="s">
        <v>1099</v>
      </c>
    </row>
    <row r="95228" spans="1:2" x14ac:dyDescent="0.3">
      <c r="A95228" s="2">
        <v>0</v>
      </c>
      <c r="B95228" t="s">
        <v>1099</v>
      </c>
    </row>
    <row r="95229" spans="1:2" x14ac:dyDescent="0.3">
      <c r="A95229" s="2">
        <v>0</v>
      </c>
      <c r="B95229" t="s">
        <v>1099</v>
      </c>
    </row>
    <row r="95230" spans="1:2" x14ac:dyDescent="0.3">
      <c r="A95230" s="2">
        <v>0</v>
      </c>
      <c r="B95230" t="s">
        <v>1099</v>
      </c>
    </row>
    <row r="95231" spans="1:2" x14ac:dyDescent="0.3">
      <c r="A95231" s="2">
        <v>0</v>
      </c>
      <c r="B95231" t="s">
        <v>1099</v>
      </c>
    </row>
    <row r="95232" spans="1:2" x14ac:dyDescent="0.3">
      <c r="A95232" s="2">
        <v>0</v>
      </c>
      <c r="B95232" t="s">
        <v>1099</v>
      </c>
    </row>
    <row r="95233" spans="1:2" x14ac:dyDescent="0.3">
      <c r="A95233" s="2">
        <v>0</v>
      </c>
      <c r="B95233" t="s">
        <v>1099</v>
      </c>
    </row>
    <row r="95234" spans="1:2" x14ac:dyDescent="0.3">
      <c r="A95234" s="2">
        <v>0</v>
      </c>
      <c r="B95234" t="s">
        <v>1099</v>
      </c>
    </row>
    <row r="95235" spans="1:2" x14ac:dyDescent="0.3">
      <c r="A95235" s="2">
        <v>0</v>
      </c>
      <c r="B95235" t="s">
        <v>1099</v>
      </c>
    </row>
    <row r="95236" spans="1:2" x14ac:dyDescent="0.3">
      <c r="A95236" s="2">
        <v>0</v>
      </c>
      <c r="B95236" t="s">
        <v>1099</v>
      </c>
    </row>
    <row r="95237" spans="1:2" x14ac:dyDescent="0.3">
      <c r="A95237" s="2">
        <v>0</v>
      </c>
      <c r="B95237" t="s">
        <v>1099</v>
      </c>
    </row>
    <row r="95238" spans="1:2" x14ac:dyDescent="0.3">
      <c r="A95238" s="2">
        <v>0</v>
      </c>
      <c r="B95238" t="s">
        <v>1099</v>
      </c>
    </row>
    <row r="95239" spans="1:2" x14ac:dyDescent="0.3">
      <c r="A95239" s="2">
        <v>0</v>
      </c>
      <c r="B95239" t="s">
        <v>1099</v>
      </c>
    </row>
    <row r="95240" spans="1:2" x14ac:dyDescent="0.3">
      <c r="A95240" s="2">
        <v>0</v>
      </c>
      <c r="B95240" t="s">
        <v>1099</v>
      </c>
    </row>
    <row r="95241" spans="1:2" x14ac:dyDescent="0.3">
      <c r="A95241" s="2">
        <v>0</v>
      </c>
      <c r="B95241" t="s">
        <v>1099</v>
      </c>
    </row>
    <row r="95242" spans="1:2" x14ac:dyDescent="0.3">
      <c r="A95242" s="2">
        <v>0</v>
      </c>
      <c r="B95242" t="s">
        <v>1099</v>
      </c>
    </row>
    <row r="95243" spans="1:2" x14ac:dyDescent="0.3">
      <c r="A95243" s="2">
        <v>0</v>
      </c>
      <c r="B95243" t="s">
        <v>1099</v>
      </c>
    </row>
    <row r="95244" spans="1:2" x14ac:dyDescent="0.3">
      <c r="A95244" s="2">
        <v>0</v>
      </c>
      <c r="B95244" t="s">
        <v>1099</v>
      </c>
    </row>
    <row r="95245" spans="1:2" x14ac:dyDescent="0.3">
      <c r="A95245" s="2">
        <v>0</v>
      </c>
      <c r="B95245" t="s">
        <v>1099</v>
      </c>
    </row>
    <row r="95246" spans="1:2" x14ac:dyDescent="0.3">
      <c r="A95246" s="2">
        <v>0</v>
      </c>
      <c r="B95246" t="s">
        <v>1099</v>
      </c>
    </row>
    <row r="95247" spans="1:2" x14ac:dyDescent="0.3">
      <c r="A95247" s="2">
        <v>0</v>
      </c>
      <c r="B95247" t="s">
        <v>1099</v>
      </c>
    </row>
    <row r="95248" spans="1:2" x14ac:dyDescent="0.3">
      <c r="A95248" s="2">
        <v>0</v>
      </c>
      <c r="B95248" t="s">
        <v>1099</v>
      </c>
    </row>
    <row r="95249" spans="1:2" x14ac:dyDescent="0.3">
      <c r="A95249" s="2">
        <v>0</v>
      </c>
      <c r="B95249" t="s">
        <v>1099</v>
      </c>
    </row>
    <row r="95250" spans="1:2" x14ac:dyDescent="0.3">
      <c r="A95250" s="2">
        <v>0</v>
      </c>
      <c r="B95250" t="s">
        <v>1099</v>
      </c>
    </row>
    <row r="95251" spans="1:2" x14ac:dyDescent="0.3">
      <c r="A95251" s="2">
        <v>0</v>
      </c>
      <c r="B95251" t="s">
        <v>1099</v>
      </c>
    </row>
    <row r="95252" spans="1:2" x14ac:dyDescent="0.3">
      <c r="A95252" s="2">
        <v>0</v>
      </c>
      <c r="B95252" t="s">
        <v>1099</v>
      </c>
    </row>
    <row r="95253" spans="1:2" x14ac:dyDescent="0.3">
      <c r="A95253" s="2">
        <v>0</v>
      </c>
      <c r="B95253" t="s">
        <v>1099</v>
      </c>
    </row>
    <row r="95254" spans="1:2" x14ac:dyDescent="0.3">
      <c r="A95254" s="2">
        <v>0</v>
      </c>
      <c r="B95254" t="s">
        <v>1099</v>
      </c>
    </row>
    <row r="95255" spans="1:2" x14ac:dyDescent="0.3">
      <c r="A95255" s="2">
        <v>0</v>
      </c>
      <c r="B95255" t="s">
        <v>1099</v>
      </c>
    </row>
    <row r="95256" spans="1:2" x14ac:dyDescent="0.3">
      <c r="A95256" s="2">
        <v>0</v>
      </c>
      <c r="B95256" t="s">
        <v>1099</v>
      </c>
    </row>
    <row r="95257" spans="1:2" x14ac:dyDescent="0.3">
      <c r="A95257" s="2">
        <v>0</v>
      </c>
      <c r="B95257" t="s">
        <v>1099</v>
      </c>
    </row>
    <row r="95258" spans="1:2" x14ac:dyDescent="0.3">
      <c r="A95258" s="2">
        <v>0</v>
      </c>
      <c r="B95258" t="s">
        <v>1099</v>
      </c>
    </row>
    <row r="95259" spans="1:2" x14ac:dyDescent="0.3">
      <c r="A95259" s="2">
        <v>0</v>
      </c>
      <c r="B95259" t="s">
        <v>1099</v>
      </c>
    </row>
    <row r="95260" spans="1:2" x14ac:dyDescent="0.3">
      <c r="A95260" s="2">
        <v>0</v>
      </c>
      <c r="B95260" t="s">
        <v>1099</v>
      </c>
    </row>
    <row r="95261" spans="1:2" x14ac:dyDescent="0.3">
      <c r="A95261" s="2">
        <v>0</v>
      </c>
      <c r="B95261" t="s">
        <v>1099</v>
      </c>
    </row>
    <row r="95262" spans="1:2" x14ac:dyDescent="0.3">
      <c r="A95262" s="2">
        <v>0</v>
      </c>
      <c r="B95262" t="s">
        <v>1099</v>
      </c>
    </row>
    <row r="95263" spans="1:2" x14ac:dyDescent="0.3">
      <c r="A95263" s="2">
        <v>0</v>
      </c>
      <c r="B95263" t="s">
        <v>1099</v>
      </c>
    </row>
    <row r="95264" spans="1:2" x14ac:dyDescent="0.3">
      <c r="A95264" s="2">
        <v>0</v>
      </c>
      <c r="B95264" t="s">
        <v>1099</v>
      </c>
    </row>
    <row r="95265" spans="1:2" x14ac:dyDescent="0.3">
      <c r="A95265" s="2">
        <v>0</v>
      </c>
      <c r="B95265" t="s">
        <v>1099</v>
      </c>
    </row>
    <row r="95266" spans="1:2" x14ac:dyDescent="0.3">
      <c r="A95266" s="2">
        <v>0</v>
      </c>
      <c r="B95266" t="s">
        <v>1099</v>
      </c>
    </row>
    <row r="95267" spans="1:2" x14ac:dyDescent="0.3">
      <c r="A95267" s="2">
        <v>0</v>
      </c>
      <c r="B95267" t="s">
        <v>1099</v>
      </c>
    </row>
    <row r="95268" spans="1:2" x14ac:dyDescent="0.3">
      <c r="A95268" s="2">
        <v>0</v>
      </c>
      <c r="B95268" t="s">
        <v>1099</v>
      </c>
    </row>
    <row r="95269" spans="1:2" x14ac:dyDescent="0.3">
      <c r="A95269" s="2">
        <v>0</v>
      </c>
      <c r="B95269" t="s">
        <v>1099</v>
      </c>
    </row>
    <row r="95270" spans="1:2" x14ac:dyDescent="0.3">
      <c r="A95270" s="2">
        <v>0</v>
      </c>
      <c r="B95270" t="s">
        <v>1099</v>
      </c>
    </row>
    <row r="95271" spans="1:2" x14ac:dyDescent="0.3">
      <c r="A95271" s="2">
        <v>0</v>
      </c>
      <c r="B95271" t="s">
        <v>1099</v>
      </c>
    </row>
    <row r="95272" spans="1:2" x14ac:dyDescent="0.3">
      <c r="A95272" s="2">
        <v>0</v>
      </c>
      <c r="B95272" t="s">
        <v>1099</v>
      </c>
    </row>
    <row r="95273" spans="1:2" x14ac:dyDescent="0.3">
      <c r="A95273" s="2">
        <v>0</v>
      </c>
      <c r="B95273" t="s">
        <v>1099</v>
      </c>
    </row>
    <row r="95274" spans="1:2" x14ac:dyDescent="0.3">
      <c r="A95274" s="2">
        <v>0</v>
      </c>
      <c r="B95274" t="s">
        <v>1099</v>
      </c>
    </row>
    <row r="95275" spans="1:2" x14ac:dyDescent="0.3">
      <c r="A95275" s="2">
        <v>0</v>
      </c>
      <c r="B95275" t="s">
        <v>1099</v>
      </c>
    </row>
    <row r="95276" spans="1:2" x14ac:dyDescent="0.3">
      <c r="A95276" s="2">
        <v>0</v>
      </c>
      <c r="B95276" t="s">
        <v>1099</v>
      </c>
    </row>
    <row r="95277" spans="1:2" x14ac:dyDescent="0.3">
      <c r="A95277" s="2">
        <v>0</v>
      </c>
      <c r="B95277" t="s">
        <v>1099</v>
      </c>
    </row>
    <row r="95278" spans="1:2" x14ac:dyDescent="0.3">
      <c r="A95278" s="2">
        <v>0</v>
      </c>
      <c r="B95278" t="s">
        <v>1099</v>
      </c>
    </row>
    <row r="95279" spans="1:2" x14ac:dyDescent="0.3">
      <c r="A95279" s="2">
        <v>0</v>
      </c>
      <c r="B95279" t="s">
        <v>1099</v>
      </c>
    </row>
    <row r="95280" spans="1:2" x14ac:dyDescent="0.3">
      <c r="A95280" s="2">
        <v>0</v>
      </c>
      <c r="B95280" t="s">
        <v>1099</v>
      </c>
    </row>
    <row r="95281" spans="1:2" x14ac:dyDescent="0.3">
      <c r="A95281" s="2">
        <v>0</v>
      </c>
      <c r="B95281" t="s">
        <v>1099</v>
      </c>
    </row>
    <row r="95282" spans="1:2" x14ac:dyDescent="0.3">
      <c r="A95282" s="2">
        <v>0</v>
      </c>
      <c r="B95282" t="s">
        <v>1099</v>
      </c>
    </row>
    <row r="95283" spans="1:2" x14ac:dyDescent="0.3">
      <c r="A95283" s="2">
        <v>0</v>
      </c>
      <c r="B95283" t="s">
        <v>1099</v>
      </c>
    </row>
    <row r="95284" spans="1:2" x14ac:dyDescent="0.3">
      <c r="A95284" s="2">
        <v>0</v>
      </c>
      <c r="B95284" t="s">
        <v>1099</v>
      </c>
    </row>
    <row r="95285" spans="1:2" x14ac:dyDescent="0.3">
      <c r="A95285" s="2">
        <v>0</v>
      </c>
      <c r="B95285" t="s">
        <v>1099</v>
      </c>
    </row>
    <row r="95286" spans="1:2" x14ac:dyDescent="0.3">
      <c r="A95286" s="2">
        <v>0</v>
      </c>
      <c r="B95286" t="s">
        <v>1099</v>
      </c>
    </row>
    <row r="95287" spans="1:2" x14ac:dyDescent="0.3">
      <c r="A95287" s="2">
        <v>0</v>
      </c>
      <c r="B95287" t="s">
        <v>1099</v>
      </c>
    </row>
    <row r="95288" spans="1:2" x14ac:dyDescent="0.3">
      <c r="A95288" s="2">
        <v>0</v>
      </c>
      <c r="B95288" t="s">
        <v>1099</v>
      </c>
    </row>
    <row r="95289" spans="1:2" x14ac:dyDescent="0.3">
      <c r="A95289" s="2">
        <v>0</v>
      </c>
      <c r="B95289" t="s">
        <v>1099</v>
      </c>
    </row>
    <row r="95290" spans="1:2" x14ac:dyDescent="0.3">
      <c r="A95290" s="2">
        <v>0</v>
      </c>
      <c r="B95290" t="s">
        <v>1099</v>
      </c>
    </row>
    <row r="95291" spans="1:2" x14ac:dyDescent="0.3">
      <c r="A95291" s="2">
        <v>0</v>
      </c>
      <c r="B95291" t="s">
        <v>1099</v>
      </c>
    </row>
    <row r="95292" spans="1:2" x14ac:dyDescent="0.3">
      <c r="A95292" s="2">
        <v>0</v>
      </c>
      <c r="B95292" t="s">
        <v>1099</v>
      </c>
    </row>
    <row r="95293" spans="1:2" x14ac:dyDescent="0.3">
      <c r="A95293" s="2">
        <v>0</v>
      </c>
      <c r="B95293" t="s">
        <v>1099</v>
      </c>
    </row>
    <row r="95294" spans="1:2" x14ac:dyDescent="0.3">
      <c r="A95294" s="2">
        <v>0</v>
      </c>
      <c r="B95294" t="s">
        <v>1099</v>
      </c>
    </row>
    <row r="95295" spans="1:2" x14ac:dyDescent="0.3">
      <c r="A95295" s="2">
        <v>0</v>
      </c>
      <c r="B95295" t="s">
        <v>1099</v>
      </c>
    </row>
    <row r="95296" spans="1:2" x14ac:dyDescent="0.3">
      <c r="A95296" s="2">
        <v>0</v>
      </c>
      <c r="B95296" t="s">
        <v>1099</v>
      </c>
    </row>
    <row r="95297" spans="1:2" x14ac:dyDescent="0.3">
      <c r="A95297" s="2">
        <v>0</v>
      </c>
      <c r="B95297" t="s">
        <v>1099</v>
      </c>
    </row>
    <row r="95298" spans="1:2" x14ac:dyDescent="0.3">
      <c r="A95298" s="2">
        <v>0</v>
      </c>
      <c r="B95298" t="s">
        <v>1099</v>
      </c>
    </row>
    <row r="95299" spans="1:2" x14ac:dyDescent="0.3">
      <c r="A95299" s="2">
        <v>0</v>
      </c>
      <c r="B95299" t="s">
        <v>1099</v>
      </c>
    </row>
    <row r="95300" spans="1:2" x14ac:dyDescent="0.3">
      <c r="A95300" s="2">
        <v>0</v>
      </c>
      <c r="B95300" t="s">
        <v>1099</v>
      </c>
    </row>
    <row r="95301" spans="1:2" x14ac:dyDescent="0.3">
      <c r="A95301" s="2">
        <v>0</v>
      </c>
      <c r="B95301" t="s">
        <v>1099</v>
      </c>
    </row>
    <row r="95302" spans="1:2" x14ac:dyDescent="0.3">
      <c r="A95302" s="2">
        <v>0</v>
      </c>
      <c r="B95302" t="s">
        <v>1099</v>
      </c>
    </row>
    <row r="95303" spans="1:2" x14ac:dyDescent="0.3">
      <c r="A95303" s="2">
        <v>0</v>
      </c>
      <c r="B95303" t="s">
        <v>1099</v>
      </c>
    </row>
    <row r="95304" spans="1:2" x14ac:dyDescent="0.3">
      <c r="A95304" s="2">
        <v>0</v>
      </c>
      <c r="B95304" t="s">
        <v>1099</v>
      </c>
    </row>
    <row r="95305" spans="1:2" x14ac:dyDescent="0.3">
      <c r="A95305" s="2">
        <v>0</v>
      </c>
      <c r="B95305" t="s">
        <v>1099</v>
      </c>
    </row>
    <row r="95306" spans="1:2" x14ac:dyDescent="0.3">
      <c r="A95306" s="2">
        <v>0</v>
      </c>
      <c r="B95306" t="s">
        <v>1099</v>
      </c>
    </row>
    <row r="95307" spans="1:2" x14ac:dyDescent="0.3">
      <c r="A95307" s="2">
        <v>0</v>
      </c>
      <c r="B95307" t="s">
        <v>1099</v>
      </c>
    </row>
    <row r="95308" spans="1:2" x14ac:dyDescent="0.3">
      <c r="A95308" s="2">
        <v>0</v>
      </c>
      <c r="B95308" t="s">
        <v>1099</v>
      </c>
    </row>
    <row r="95309" spans="1:2" x14ac:dyDescent="0.3">
      <c r="A95309" s="2">
        <v>0</v>
      </c>
      <c r="B95309" t="s">
        <v>1099</v>
      </c>
    </row>
    <row r="95310" spans="1:2" x14ac:dyDescent="0.3">
      <c r="A95310" s="2">
        <v>0</v>
      </c>
      <c r="B95310" t="s">
        <v>1099</v>
      </c>
    </row>
    <row r="95311" spans="1:2" x14ac:dyDescent="0.3">
      <c r="A95311" s="2">
        <v>0</v>
      </c>
      <c r="B95311" t="s">
        <v>1099</v>
      </c>
    </row>
    <row r="95312" spans="1:2" x14ac:dyDescent="0.3">
      <c r="A95312" s="2">
        <v>0</v>
      </c>
      <c r="B95312" t="s">
        <v>1099</v>
      </c>
    </row>
    <row r="95313" spans="1:2" x14ac:dyDescent="0.3">
      <c r="A95313" s="2">
        <v>0</v>
      </c>
      <c r="B95313" t="s">
        <v>1099</v>
      </c>
    </row>
    <row r="95314" spans="1:2" x14ac:dyDescent="0.3">
      <c r="A95314" s="2">
        <v>0</v>
      </c>
      <c r="B95314" t="s">
        <v>1099</v>
      </c>
    </row>
    <row r="95315" spans="1:2" x14ac:dyDescent="0.3">
      <c r="A95315" s="2">
        <v>0</v>
      </c>
      <c r="B95315" t="s">
        <v>1099</v>
      </c>
    </row>
    <row r="95316" spans="1:2" x14ac:dyDescent="0.3">
      <c r="A95316" s="2">
        <v>0</v>
      </c>
      <c r="B95316" t="s">
        <v>1099</v>
      </c>
    </row>
    <row r="95317" spans="1:2" x14ac:dyDescent="0.3">
      <c r="A95317" s="2">
        <v>0</v>
      </c>
      <c r="B95317" t="s">
        <v>1099</v>
      </c>
    </row>
    <row r="95318" spans="1:2" x14ac:dyDescent="0.3">
      <c r="A95318" s="2">
        <v>0</v>
      </c>
      <c r="B95318" t="s">
        <v>1099</v>
      </c>
    </row>
    <row r="95319" spans="1:2" x14ac:dyDescent="0.3">
      <c r="A95319" s="2">
        <v>0</v>
      </c>
      <c r="B95319" t="s">
        <v>1099</v>
      </c>
    </row>
    <row r="95320" spans="1:2" x14ac:dyDescent="0.3">
      <c r="A95320" s="2">
        <v>0</v>
      </c>
      <c r="B95320" t="s">
        <v>1099</v>
      </c>
    </row>
    <row r="95321" spans="1:2" x14ac:dyDescent="0.3">
      <c r="A95321" s="2">
        <v>0</v>
      </c>
      <c r="B95321" t="s">
        <v>1099</v>
      </c>
    </row>
    <row r="95322" spans="1:2" x14ac:dyDescent="0.3">
      <c r="A95322" s="2">
        <v>0</v>
      </c>
      <c r="B95322" t="s">
        <v>1099</v>
      </c>
    </row>
    <row r="95323" spans="1:2" x14ac:dyDescent="0.3">
      <c r="A95323" s="2">
        <v>0</v>
      </c>
      <c r="B95323" t="s">
        <v>1099</v>
      </c>
    </row>
    <row r="95324" spans="1:2" x14ac:dyDescent="0.3">
      <c r="A95324" s="2">
        <v>0</v>
      </c>
      <c r="B95324" t="s">
        <v>1099</v>
      </c>
    </row>
    <row r="95325" spans="1:2" x14ac:dyDescent="0.3">
      <c r="A95325" s="2">
        <v>0</v>
      </c>
      <c r="B95325" t="s">
        <v>1099</v>
      </c>
    </row>
    <row r="95326" spans="1:2" x14ac:dyDescent="0.3">
      <c r="A95326" s="2">
        <v>0</v>
      </c>
      <c r="B95326" t="s">
        <v>1099</v>
      </c>
    </row>
    <row r="95327" spans="1:2" x14ac:dyDescent="0.3">
      <c r="A95327" s="2">
        <v>0</v>
      </c>
      <c r="B95327" t="s">
        <v>1099</v>
      </c>
    </row>
    <row r="95328" spans="1:2" x14ac:dyDescent="0.3">
      <c r="A95328" s="2">
        <v>0</v>
      </c>
      <c r="B95328" t="s">
        <v>1099</v>
      </c>
    </row>
    <row r="95329" spans="1:2" x14ac:dyDescent="0.3">
      <c r="A95329" s="2">
        <v>0</v>
      </c>
      <c r="B95329" t="s">
        <v>1099</v>
      </c>
    </row>
    <row r="95330" spans="1:2" x14ac:dyDescent="0.3">
      <c r="A95330" s="2">
        <v>0</v>
      </c>
      <c r="B95330" t="s">
        <v>1099</v>
      </c>
    </row>
    <row r="95331" spans="1:2" x14ac:dyDescent="0.3">
      <c r="A95331" s="2">
        <v>0</v>
      </c>
      <c r="B95331" t="s">
        <v>1099</v>
      </c>
    </row>
    <row r="95332" spans="1:2" x14ac:dyDescent="0.3">
      <c r="A95332" s="2">
        <v>0</v>
      </c>
      <c r="B95332" t="s">
        <v>1099</v>
      </c>
    </row>
    <row r="95333" spans="1:2" x14ac:dyDescent="0.3">
      <c r="A95333" s="2">
        <v>0</v>
      </c>
      <c r="B95333" t="s">
        <v>1099</v>
      </c>
    </row>
    <row r="95334" spans="1:2" x14ac:dyDescent="0.3">
      <c r="A95334" s="2">
        <v>0</v>
      </c>
      <c r="B95334" t="s">
        <v>1099</v>
      </c>
    </row>
    <row r="95335" spans="1:2" x14ac:dyDescent="0.3">
      <c r="A95335" s="2">
        <v>0</v>
      </c>
      <c r="B95335" t="s">
        <v>1099</v>
      </c>
    </row>
    <row r="95336" spans="1:2" x14ac:dyDescent="0.3">
      <c r="A95336" s="2">
        <v>0</v>
      </c>
      <c r="B95336" t="s">
        <v>1099</v>
      </c>
    </row>
    <row r="95337" spans="1:2" x14ac:dyDescent="0.3">
      <c r="A95337" s="2">
        <v>0</v>
      </c>
      <c r="B95337" t="s">
        <v>1099</v>
      </c>
    </row>
    <row r="95338" spans="1:2" x14ac:dyDescent="0.3">
      <c r="A95338" s="2">
        <v>0</v>
      </c>
      <c r="B95338" t="s">
        <v>1099</v>
      </c>
    </row>
    <row r="95339" spans="1:2" x14ac:dyDescent="0.3">
      <c r="A95339" s="2">
        <v>0</v>
      </c>
      <c r="B95339" t="s">
        <v>1099</v>
      </c>
    </row>
    <row r="95340" spans="1:2" x14ac:dyDescent="0.3">
      <c r="A95340" s="2">
        <v>0</v>
      </c>
      <c r="B95340" t="s">
        <v>1099</v>
      </c>
    </row>
    <row r="95341" spans="1:2" x14ac:dyDescent="0.3">
      <c r="A95341" s="2">
        <v>0</v>
      </c>
      <c r="B95341" t="s">
        <v>1099</v>
      </c>
    </row>
    <row r="95342" spans="1:2" x14ac:dyDescent="0.3">
      <c r="A95342" s="2">
        <v>0</v>
      </c>
      <c r="B95342" t="s">
        <v>1099</v>
      </c>
    </row>
    <row r="95343" spans="1:2" x14ac:dyDescent="0.3">
      <c r="A95343" s="2">
        <v>0</v>
      </c>
      <c r="B95343" t="s">
        <v>1099</v>
      </c>
    </row>
    <row r="95344" spans="1:2" x14ac:dyDescent="0.3">
      <c r="A95344" s="2">
        <v>0</v>
      </c>
      <c r="B95344" t="s">
        <v>1099</v>
      </c>
    </row>
    <row r="95345" spans="1:2" x14ac:dyDescent="0.3">
      <c r="A95345" s="2">
        <v>0</v>
      </c>
      <c r="B95345" t="s">
        <v>1099</v>
      </c>
    </row>
    <row r="95346" spans="1:2" x14ac:dyDescent="0.3">
      <c r="A95346" s="2">
        <v>0</v>
      </c>
      <c r="B95346" t="s">
        <v>1099</v>
      </c>
    </row>
    <row r="95347" spans="1:2" x14ac:dyDescent="0.3">
      <c r="A95347" s="2">
        <v>0</v>
      </c>
      <c r="B95347" t="s">
        <v>1099</v>
      </c>
    </row>
    <row r="95348" spans="1:2" x14ac:dyDescent="0.3">
      <c r="A95348" s="2">
        <v>0</v>
      </c>
      <c r="B95348" t="s">
        <v>1099</v>
      </c>
    </row>
    <row r="95349" spans="1:2" x14ac:dyDescent="0.3">
      <c r="A95349" s="2">
        <v>0</v>
      </c>
      <c r="B95349" t="s">
        <v>1099</v>
      </c>
    </row>
    <row r="95350" spans="1:2" x14ac:dyDescent="0.3">
      <c r="A95350" s="2">
        <v>0</v>
      </c>
      <c r="B95350" t="s">
        <v>1099</v>
      </c>
    </row>
    <row r="95351" spans="1:2" x14ac:dyDescent="0.3">
      <c r="A95351" s="2">
        <v>0</v>
      </c>
      <c r="B95351" t="s">
        <v>1099</v>
      </c>
    </row>
    <row r="95352" spans="1:2" x14ac:dyDescent="0.3">
      <c r="A95352" s="2">
        <v>0</v>
      </c>
      <c r="B95352" t="s">
        <v>1099</v>
      </c>
    </row>
    <row r="95353" spans="1:2" x14ac:dyDescent="0.3">
      <c r="A95353" s="2">
        <v>0</v>
      </c>
      <c r="B95353" t="s">
        <v>1099</v>
      </c>
    </row>
    <row r="95354" spans="1:2" x14ac:dyDescent="0.3">
      <c r="A95354" s="2">
        <v>0</v>
      </c>
      <c r="B95354" t="s">
        <v>1099</v>
      </c>
    </row>
    <row r="95355" spans="1:2" x14ac:dyDescent="0.3">
      <c r="A95355" s="2">
        <v>0</v>
      </c>
      <c r="B95355" t="s">
        <v>1099</v>
      </c>
    </row>
    <row r="95356" spans="1:2" x14ac:dyDescent="0.3">
      <c r="A95356" s="2">
        <v>0</v>
      </c>
      <c r="B95356" t="s">
        <v>1099</v>
      </c>
    </row>
    <row r="95357" spans="1:2" x14ac:dyDescent="0.3">
      <c r="A95357" s="2">
        <v>0</v>
      </c>
      <c r="B95357" t="s">
        <v>1099</v>
      </c>
    </row>
    <row r="95358" spans="1:2" x14ac:dyDescent="0.3">
      <c r="A95358" s="2">
        <v>0</v>
      </c>
      <c r="B95358" t="s">
        <v>1099</v>
      </c>
    </row>
    <row r="95359" spans="1:2" x14ac:dyDescent="0.3">
      <c r="A95359" s="2">
        <v>0</v>
      </c>
      <c r="B95359" t="s">
        <v>1099</v>
      </c>
    </row>
    <row r="95360" spans="1:2" x14ac:dyDescent="0.3">
      <c r="A95360" s="2">
        <v>0</v>
      </c>
      <c r="B95360" t="s">
        <v>1099</v>
      </c>
    </row>
    <row r="95361" spans="1:2" x14ac:dyDescent="0.3">
      <c r="A95361" s="2">
        <v>0</v>
      </c>
      <c r="B95361" t="s">
        <v>1099</v>
      </c>
    </row>
    <row r="95362" spans="1:2" x14ac:dyDescent="0.3">
      <c r="A95362" s="2">
        <v>0</v>
      </c>
      <c r="B95362" t="s">
        <v>1099</v>
      </c>
    </row>
    <row r="95363" spans="1:2" x14ac:dyDescent="0.3">
      <c r="A95363" s="2">
        <v>0</v>
      </c>
      <c r="B95363" t="s">
        <v>1099</v>
      </c>
    </row>
    <row r="95364" spans="1:2" x14ac:dyDescent="0.3">
      <c r="A95364" s="2">
        <v>0</v>
      </c>
      <c r="B95364" t="s">
        <v>1099</v>
      </c>
    </row>
    <row r="95365" spans="1:2" x14ac:dyDescent="0.3">
      <c r="A95365" s="2">
        <v>0</v>
      </c>
      <c r="B95365" t="s">
        <v>1099</v>
      </c>
    </row>
    <row r="95366" spans="1:2" x14ac:dyDescent="0.3">
      <c r="A95366" s="2">
        <v>0</v>
      </c>
      <c r="B95366" t="s">
        <v>1099</v>
      </c>
    </row>
    <row r="95367" spans="1:2" x14ac:dyDescent="0.3">
      <c r="A95367" s="2">
        <v>0</v>
      </c>
      <c r="B95367" t="s">
        <v>1099</v>
      </c>
    </row>
    <row r="95368" spans="1:2" x14ac:dyDescent="0.3">
      <c r="A95368" s="2">
        <v>0</v>
      </c>
      <c r="B95368" t="s">
        <v>1099</v>
      </c>
    </row>
    <row r="95369" spans="1:2" x14ac:dyDescent="0.3">
      <c r="A95369" s="2">
        <v>0</v>
      </c>
      <c r="B95369" t="s">
        <v>1099</v>
      </c>
    </row>
    <row r="95370" spans="1:2" x14ac:dyDescent="0.3">
      <c r="A95370" s="2">
        <v>0</v>
      </c>
      <c r="B95370" t="s">
        <v>1099</v>
      </c>
    </row>
    <row r="95371" spans="1:2" x14ac:dyDescent="0.3">
      <c r="A95371" s="2">
        <v>0</v>
      </c>
      <c r="B95371" t="s">
        <v>1099</v>
      </c>
    </row>
    <row r="95372" spans="1:2" x14ac:dyDescent="0.3">
      <c r="A95372" s="2">
        <v>0</v>
      </c>
      <c r="B95372" t="s">
        <v>1099</v>
      </c>
    </row>
    <row r="95373" spans="1:2" x14ac:dyDescent="0.3">
      <c r="A95373" s="2">
        <v>0</v>
      </c>
      <c r="B95373" t="s">
        <v>1099</v>
      </c>
    </row>
    <row r="95374" spans="1:2" x14ac:dyDescent="0.3">
      <c r="A95374" s="2">
        <v>0</v>
      </c>
      <c r="B95374" t="s">
        <v>1099</v>
      </c>
    </row>
    <row r="95375" spans="1:2" x14ac:dyDescent="0.3">
      <c r="A95375" s="2">
        <v>0</v>
      </c>
      <c r="B95375" t="s">
        <v>1099</v>
      </c>
    </row>
    <row r="95376" spans="1:2" x14ac:dyDescent="0.3">
      <c r="A95376" s="2">
        <v>0</v>
      </c>
      <c r="B95376" t="s">
        <v>1099</v>
      </c>
    </row>
    <row r="95377" spans="1:2" x14ac:dyDescent="0.3">
      <c r="A95377" s="2">
        <v>0</v>
      </c>
      <c r="B95377" t="s">
        <v>1099</v>
      </c>
    </row>
    <row r="95378" spans="1:2" x14ac:dyDescent="0.3">
      <c r="A95378" s="2">
        <v>0</v>
      </c>
      <c r="B95378" t="s">
        <v>1099</v>
      </c>
    </row>
    <row r="95379" spans="1:2" x14ac:dyDescent="0.3">
      <c r="A95379" s="2">
        <v>0</v>
      </c>
      <c r="B95379" t="s">
        <v>1099</v>
      </c>
    </row>
    <row r="95380" spans="1:2" x14ac:dyDescent="0.3">
      <c r="A95380" s="2">
        <v>0</v>
      </c>
      <c r="B95380" t="s">
        <v>1099</v>
      </c>
    </row>
    <row r="95381" spans="1:2" x14ac:dyDescent="0.3">
      <c r="A95381" s="2">
        <v>0</v>
      </c>
      <c r="B95381" t="s">
        <v>1099</v>
      </c>
    </row>
    <row r="95382" spans="1:2" x14ac:dyDescent="0.3">
      <c r="A95382" s="2">
        <v>0</v>
      </c>
      <c r="B95382" t="s">
        <v>1099</v>
      </c>
    </row>
    <row r="95383" spans="1:2" x14ac:dyDescent="0.3">
      <c r="A95383" s="2">
        <v>0</v>
      </c>
      <c r="B95383" t="s">
        <v>1099</v>
      </c>
    </row>
    <row r="95384" spans="1:2" x14ac:dyDescent="0.3">
      <c r="A95384" s="2">
        <v>0</v>
      </c>
      <c r="B95384" t="s">
        <v>1099</v>
      </c>
    </row>
    <row r="95385" spans="1:2" x14ac:dyDescent="0.3">
      <c r="A95385" s="2">
        <v>0</v>
      </c>
      <c r="B95385" t="s">
        <v>1099</v>
      </c>
    </row>
    <row r="95386" spans="1:2" x14ac:dyDescent="0.3">
      <c r="A95386" s="2">
        <v>0</v>
      </c>
      <c r="B95386" t="s">
        <v>1099</v>
      </c>
    </row>
    <row r="95387" spans="1:2" x14ac:dyDescent="0.3">
      <c r="A95387" s="2">
        <v>0</v>
      </c>
      <c r="B95387" t="s">
        <v>1099</v>
      </c>
    </row>
    <row r="95388" spans="1:2" x14ac:dyDescent="0.3">
      <c r="A95388" s="2">
        <v>0</v>
      </c>
      <c r="B95388" t="s">
        <v>1099</v>
      </c>
    </row>
    <row r="95389" spans="1:2" x14ac:dyDescent="0.3">
      <c r="A95389" s="2">
        <v>0</v>
      </c>
      <c r="B95389" t="s">
        <v>1099</v>
      </c>
    </row>
    <row r="95390" spans="1:2" x14ac:dyDescent="0.3">
      <c r="A95390" s="2">
        <v>0</v>
      </c>
      <c r="B95390" t="s">
        <v>1099</v>
      </c>
    </row>
    <row r="95391" spans="1:2" x14ac:dyDescent="0.3">
      <c r="A95391" s="2">
        <v>0</v>
      </c>
      <c r="B95391" t="s">
        <v>1099</v>
      </c>
    </row>
    <row r="95392" spans="1:2" x14ac:dyDescent="0.3">
      <c r="A95392" s="2">
        <v>0</v>
      </c>
      <c r="B95392" t="s">
        <v>1099</v>
      </c>
    </row>
    <row r="95393" spans="1:2" x14ac:dyDescent="0.3">
      <c r="A95393" s="2">
        <v>0</v>
      </c>
      <c r="B95393" t="s">
        <v>1099</v>
      </c>
    </row>
    <row r="95394" spans="1:2" x14ac:dyDescent="0.3">
      <c r="A95394" s="2">
        <v>0</v>
      </c>
      <c r="B95394" t="s">
        <v>1099</v>
      </c>
    </row>
    <row r="95395" spans="1:2" x14ac:dyDescent="0.3">
      <c r="A95395" s="2">
        <v>0</v>
      </c>
      <c r="B95395" t="s">
        <v>1099</v>
      </c>
    </row>
    <row r="95396" spans="1:2" x14ac:dyDescent="0.3">
      <c r="A95396" s="2">
        <v>0</v>
      </c>
      <c r="B95396" t="s">
        <v>1099</v>
      </c>
    </row>
    <row r="95397" spans="1:2" x14ac:dyDescent="0.3">
      <c r="A95397" s="2">
        <v>0</v>
      </c>
      <c r="B95397" t="s">
        <v>1099</v>
      </c>
    </row>
    <row r="95398" spans="1:2" x14ac:dyDescent="0.3">
      <c r="A95398" s="2">
        <v>0</v>
      </c>
      <c r="B95398" t="s">
        <v>1099</v>
      </c>
    </row>
    <row r="95399" spans="1:2" x14ac:dyDescent="0.3">
      <c r="A95399" s="2">
        <v>0</v>
      </c>
      <c r="B95399" t="s">
        <v>1099</v>
      </c>
    </row>
    <row r="95400" spans="1:2" x14ac:dyDescent="0.3">
      <c r="A95400" s="2">
        <v>0</v>
      </c>
      <c r="B95400" t="s">
        <v>1099</v>
      </c>
    </row>
    <row r="95401" spans="1:2" x14ac:dyDescent="0.3">
      <c r="A95401" s="2">
        <v>0</v>
      </c>
      <c r="B95401" t="s">
        <v>1099</v>
      </c>
    </row>
    <row r="95402" spans="1:2" x14ac:dyDescent="0.3">
      <c r="A95402" s="2">
        <v>0</v>
      </c>
      <c r="B95402" t="s">
        <v>1099</v>
      </c>
    </row>
    <row r="95403" spans="1:2" x14ac:dyDescent="0.3">
      <c r="A95403" s="2">
        <v>0</v>
      </c>
      <c r="B95403" t="s">
        <v>1099</v>
      </c>
    </row>
    <row r="95404" spans="1:2" x14ac:dyDescent="0.3">
      <c r="A95404" s="2">
        <v>0</v>
      </c>
      <c r="B95404" t="s">
        <v>1099</v>
      </c>
    </row>
    <row r="95405" spans="1:2" x14ac:dyDescent="0.3">
      <c r="A95405" s="2">
        <v>0</v>
      </c>
      <c r="B95405" t="s">
        <v>1099</v>
      </c>
    </row>
    <row r="95406" spans="1:2" x14ac:dyDescent="0.3">
      <c r="A95406" s="2">
        <v>0</v>
      </c>
      <c r="B95406" t="s">
        <v>1099</v>
      </c>
    </row>
    <row r="95407" spans="1:2" x14ac:dyDescent="0.3">
      <c r="A95407" s="2">
        <v>0</v>
      </c>
      <c r="B95407" t="s">
        <v>1099</v>
      </c>
    </row>
    <row r="95408" spans="1:2" x14ac:dyDescent="0.3">
      <c r="A95408" s="2">
        <v>0</v>
      </c>
      <c r="B95408" t="s">
        <v>1099</v>
      </c>
    </row>
    <row r="95409" spans="1:2" x14ac:dyDescent="0.3">
      <c r="A95409" s="2">
        <v>0</v>
      </c>
      <c r="B95409" t="s">
        <v>1099</v>
      </c>
    </row>
    <row r="95410" spans="1:2" x14ac:dyDescent="0.3">
      <c r="A95410" s="2">
        <v>0</v>
      </c>
      <c r="B95410" t="s">
        <v>1099</v>
      </c>
    </row>
    <row r="95411" spans="1:2" x14ac:dyDescent="0.3">
      <c r="A95411" s="2">
        <v>0</v>
      </c>
      <c r="B95411" t="s">
        <v>1099</v>
      </c>
    </row>
    <row r="95412" spans="1:2" x14ac:dyDescent="0.3">
      <c r="A95412" s="2">
        <v>0</v>
      </c>
      <c r="B95412" t="s">
        <v>1099</v>
      </c>
    </row>
    <row r="95413" spans="1:2" x14ac:dyDescent="0.3">
      <c r="A95413" s="2">
        <v>0</v>
      </c>
      <c r="B95413" t="s">
        <v>1099</v>
      </c>
    </row>
    <row r="95414" spans="1:2" x14ac:dyDescent="0.3">
      <c r="A95414" s="2">
        <v>0</v>
      </c>
      <c r="B95414" t="s">
        <v>1099</v>
      </c>
    </row>
    <row r="95415" spans="1:2" x14ac:dyDescent="0.3">
      <c r="A95415" s="2">
        <v>0</v>
      </c>
      <c r="B95415" t="s">
        <v>1099</v>
      </c>
    </row>
    <row r="95416" spans="1:2" x14ac:dyDescent="0.3">
      <c r="A95416" s="2">
        <v>0</v>
      </c>
      <c r="B95416" t="s">
        <v>1099</v>
      </c>
    </row>
    <row r="95417" spans="1:2" x14ac:dyDescent="0.3">
      <c r="A95417" s="2">
        <v>0</v>
      </c>
      <c r="B95417" t="s">
        <v>1099</v>
      </c>
    </row>
    <row r="95418" spans="1:2" x14ac:dyDescent="0.3">
      <c r="A95418" s="2">
        <v>0</v>
      </c>
      <c r="B95418" t="s">
        <v>1099</v>
      </c>
    </row>
    <row r="95419" spans="1:2" x14ac:dyDescent="0.3">
      <c r="A95419" s="2">
        <v>0</v>
      </c>
      <c r="B95419" t="s">
        <v>1099</v>
      </c>
    </row>
    <row r="95420" spans="1:2" x14ac:dyDescent="0.3">
      <c r="A95420" s="2">
        <v>0</v>
      </c>
      <c r="B95420" t="s">
        <v>1099</v>
      </c>
    </row>
    <row r="95421" spans="1:2" x14ac:dyDescent="0.3">
      <c r="A95421" s="2">
        <v>0</v>
      </c>
      <c r="B95421" t="s">
        <v>1099</v>
      </c>
    </row>
    <row r="95422" spans="1:2" x14ac:dyDescent="0.3">
      <c r="A95422" s="2">
        <v>0</v>
      </c>
      <c r="B95422" t="s">
        <v>1099</v>
      </c>
    </row>
    <row r="95423" spans="1:2" x14ac:dyDescent="0.3">
      <c r="A95423" s="2">
        <v>0</v>
      </c>
      <c r="B95423" t="s">
        <v>1099</v>
      </c>
    </row>
    <row r="95424" spans="1:2" x14ac:dyDescent="0.3">
      <c r="A95424" s="2">
        <v>0</v>
      </c>
      <c r="B95424" t="s">
        <v>1099</v>
      </c>
    </row>
    <row r="95425" spans="1:2" x14ac:dyDescent="0.3">
      <c r="A95425" s="2">
        <v>0</v>
      </c>
      <c r="B95425" t="s">
        <v>1099</v>
      </c>
    </row>
    <row r="95426" spans="1:2" x14ac:dyDescent="0.3">
      <c r="A95426" s="2">
        <v>0</v>
      </c>
      <c r="B95426" t="s">
        <v>1099</v>
      </c>
    </row>
    <row r="95427" spans="1:2" x14ac:dyDescent="0.3">
      <c r="A95427" s="2">
        <v>0</v>
      </c>
      <c r="B95427" t="s">
        <v>1099</v>
      </c>
    </row>
    <row r="95428" spans="1:2" x14ac:dyDescent="0.3">
      <c r="A95428" s="2">
        <v>0</v>
      </c>
      <c r="B95428" t="s">
        <v>1099</v>
      </c>
    </row>
    <row r="95429" spans="1:2" x14ac:dyDescent="0.3">
      <c r="A95429" s="2">
        <v>0</v>
      </c>
      <c r="B95429" t="s">
        <v>1099</v>
      </c>
    </row>
    <row r="95430" spans="1:2" x14ac:dyDescent="0.3">
      <c r="A95430" s="2">
        <v>0</v>
      </c>
      <c r="B95430" t="s">
        <v>1099</v>
      </c>
    </row>
    <row r="95431" spans="1:2" x14ac:dyDescent="0.3">
      <c r="A95431" s="2">
        <v>0</v>
      </c>
      <c r="B95431" t="s">
        <v>1099</v>
      </c>
    </row>
    <row r="95432" spans="1:2" x14ac:dyDescent="0.3">
      <c r="A95432" s="2">
        <v>0</v>
      </c>
      <c r="B95432" t="s">
        <v>1099</v>
      </c>
    </row>
    <row r="95433" spans="1:2" x14ac:dyDescent="0.3">
      <c r="A95433" s="2">
        <v>0</v>
      </c>
      <c r="B95433" t="s">
        <v>1099</v>
      </c>
    </row>
    <row r="95434" spans="1:2" x14ac:dyDescent="0.3">
      <c r="A95434" s="2">
        <v>0</v>
      </c>
      <c r="B95434" t="s">
        <v>1099</v>
      </c>
    </row>
    <row r="95435" spans="1:2" x14ac:dyDescent="0.3">
      <c r="A95435" s="2">
        <v>0</v>
      </c>
      <c r="B95435" t="s">
        <v>1099</v>
      </c>
    </row>
    <row r="95436" spans="1:2" x14ac:dyDescent="0.3">
      <c r="A95436" s="2">
        <v>0</v>
      </c>
      <c r="B95436" t="s">
        <v>1099</v>
      </c>
    </row>
    <row r="95437" spans="1:2" x14ac:dyDescent="0.3">
      <c r="A95437" s="2">
        <v>0</v>
      </c>
      <c r="B95437" t="s">
        <v>1099</v>
      </c>
    </row>
    <row r="95438" spans="1:2" x14ac:dyDescent="0.3">
      <c r="A95438" s="2">
        <v>0</v>
      </c>
      <c r="B95438" t="s">
        <v>1099</v>
      </c>
    </row>
    <row r="95439" spans="1:2" x14ac:dyDescent="0.3">
      <c r="A95439" s="2">
        <v>0</v>
      </c>
      <c r="B95439" t="s">
        <v>1099</v>
      </c>
    </row>
    <row r="95440" spans="1:2" x14ac:dyDescent="0.3">
      <c r="A95440" s="2">
        <v>0</v>
      </c>
      <c r="B95440" t="s">
        <v>1099</v>
      </c>
    </row>
    <row r="95441" spans="1:2" x14ac:dyDescent="0.3">
      <c r="A95441" s="2">
        <v>0</v>
      </c>
      <c r="B95441" t="s">
        <v>1099</v>
      </c>
    </row>
    <row r="95442" spans="1:2" x14ac:dyDescent="0.3">
      <c r="A95442" s="2">
        <v>0</v>
      </c>
      <c r="B95442" t="s">
        <v>1099</v>
      </c>
    </row>
    <row r="95443" spans="1:2" x14ac:dyDescent="0.3">
      <c r="A95443" s="2">
        <v>0</v>
      </c>
      <c r="B95443" t="s">
        <v>1099</v>
      </c>
    </row>
    <row r="95444" spans="1:2" x14ac:dyDescent="0.3">
      <c r="A95444" s="2">
        <v>0</v>
      </c>
      <c r="B95444" t="s">
        <v>1099</v>
      </c>
    </row>
    <row r="95445" spans="1:2" x14ac:dyDescent="0.3">
      <c r="A95445" s="2">
        <v>0</v>
      </c>
      <c r="B95445" t="s">
        <v>1099</v>
      </c>
    </row>
    <row r="95446" spans="1:2" x14ac:dyDescent="0.3">
      <c r="A95446" s="2">
        <v>0</v>
      </c>
      <c r="B95446" t="s">
        <v>1099</v>
      </c>
    </row>
    <row r="95447" spans="1:2" x14ac:dyDescent="0.3">
      <c r="A95447" s="2">
        <v>0</v>
      </c>
      <c r="B95447" t="s">
        <v>1099</v>
      </c>
    </row>
    <row r="95448" spans="1:2" x14ac:dyDescent="0.3">
      <c r="A95448" s="2">
        <v>0</v>
      </c>
      <c r="B95448" t="s">
        <v>1099</v>
      </c>
    </row>
    <row r="95449" spans="1:2" x14ac:dyDescent="0.3">
      <c r="A95449" s="2">
        <v>0</v>
      </c>
      <c r="B95449" t="s">
        <v>1099</v>
      </c>
    </row>
    <row r="95450" spans="1:2" x14ac:dyDescent="0.3">
      <c r="A95450" s="2">
        <v>0</v>
      </c>
      <c r="B95450" t="s">
        <v>1099</v>
      </c>
    </row>
    <row r="95451" spans="1:2" x14ac:dyDescent="0.3">
      <c r="A95451" s="2">
        <v>0</v>
      </c>
      <c r="B95451" t="s">
        <v>1099</v>
      </c>
    </row>
    <row r="95452" spans="1:2" x14ac:dyDescent="0.3">
      <c r="A95452" s="2">
        <v>0</v>
      </c>
      <c r="B95452" t="s">
        <v>1099</v>
      </c>
    </row>
    <row r="95453" spans="1:2" x14ac:dyDescent="0.3">
      <c r="A95453" s="2">
        <v>0</v>
      </c>
      <c r="B95453" t="s">
        <v>1099</v>
      </c>
    </row>
    <row r="95454" spans="1:2" x14ac:dyDescent="0.3">
      <c r="A95454" s="2">
        <v>0</v>
      </c>
      <c r="B95454" t="s">
        <v>1099</v>
      </c>
    </row>
    <row r="95455" spans="1:2" x14ac:dyDescent="0.3">
      <c r="A95455" s="2">
        <v>0</v>
      </c>
      <c r="B95455" t="s">
        <v>1099</v>
      </c>
    </row>
    <row r="95456" spans="1:2" x14ac:dyDescent="0.3">
      <c r="A95456" s="2">
        <v>0</v>
      </c>
      <c r="B95456" t="s">
        <v>1099</v>
      </c>
    </row>
    <row r="95457" spans="1:2" x14ac:dyDescent="0.3">
      <c r="A95457" s="2">
        <v>0</v>
      </c>
      <c r="B95457" t="s">
        <v>1099</v>
      </c>
    </row>
    <row r="95458" spans="1:2" x14ac:dyDescent="0.3">
      <c r="A95458" s="2">
        <v>0</v>
      </c>
      <c r="B95458" t="s">
        <v>1099</v>
      </c>
    </row>
    <row r="95459" spans="1:2" x14ac:dyDescent="0.3">
      <c r="A95459" s="2">
        <v>0</v>
      </c>
      <c r="B95459" t="s">
        <v>1099</v>
      </c>
    </row>
    <row r="95460" spans="1:2" x14ac:dyDescent="0.3">
      <c r="A95460" s="2">
        <v>0</v>
      </c>
      <c r="B95460" t="s">
        <v>1099</v>
      </c>
    </row>
    <row r="95461" spans="1:2" x14ac:dyDescent="0.3">
      <c r="A95461" s="2">
        <v>0</v>
      </c>
      <c r="B95461" t="s">
        <v>1099</v>
      </c>
    </row>
    <row r="95462" spans="1:2" x14ac:dyDescent="0.3">
      <c r="A95462" s="2">
        <v>0</v>
      </c>
      <c r="B95462" t="s">
        <v>1099</v>
      </c>
    </row>
    <row r="95463" spans="1:2" x14ac:dyDescent="0.3">
      <c r="A95463" s="2">
        <v>0</v>
      </c>
      <c r="B95463" t="s">
        <v>1099</v>
      </c>
    </row>
    <row r="95464" spans="1:2" x14ac:dyDescent="0.3">
      <c r="A95464" s="2">
        <v>0</v>
      </c>
      <c r="B95464" t="s">
        <v>1099</v>
      </c>
    </row>
    <row r="95465" spans="1:2" x14ac:dyDescent="0.3">
      <c r="A95465" s="2">
        <v>0</v>
      </c>
      <c r="B95465" t="s">
        <v>1099</v>
      </c>
    </row>
    <row r="95466" spans="1:2" x14ac:dyDescent="0.3">
      <c r="A95466" s="2">
        <v>0</v>
      </c>
      <c r="B95466" t="s">
        <v>1099</v>
      </c>
    </row>
    <row r="95467" spans="1:2" x14ac:dyDescent="0.3">
      <c r="A95467" s="2">
        <v>0</v>
      </c>
      <c r="B95467" t="s">
        <v>1099</v>
      </c>
    </row>
    <row r="95468" spans="1:2" x14ac:dyDescent="0.3">
      <c r="A95468" s="2">
        <v>0</v>
      </c>
      <c r="B95468" t="s">
        <v>1099</v>
      </c>
    </row>
    <row r="95469" spans="1:2" x14ac:dyDescent="0.3">
      <c r="A95469" s="2">
        <v>0</v>
      </c>
      <c r="B95469" t="s">
        <v>1099</v>
      </c>
    </row>
    <row r="95470" spans="1:2" x14ac:dyDescent="0.3">
      <c r="A95470" s="2">
        <v>0</v>
      </c>
      <c r="B95470" t="s">
        <v>1099</v>
      </c>
    </row>
    <row r="95471" spans="1:2" x14ac:dyDescent="0.3">
      <c r="A95471" s="2">
        <v>0</v>
      </c>
      <c r="B95471" t="s">
        <v>1099</v>
      </c>
    </row>
    <row r="95472" spans="1:2" x14ac:dyDescent="0.3">
      <c r="A95472" s="2">
        <v>0</v>
      </c>
      <c r="B95472" t="s">
        <v>1099</v>
      </c>
    </row>
    <row r="95473" spans="1:2" x14ac:dyDescent="0.3">
      <c r="A95473" s="2">
        <v>0</v>
      </c>
      <c r="B95473" t="s">
        <v>1099</v>
      </c>
    </row>
    <row r="95474" spans="1:2" x14ac:dyDescent="0.3">
      <c r="A95474" s="2">
        <v>0</v>
      </c>
      <c r="B95474" t="s">
        <v>1099</v>
      </c>
    </row>
    <row r="95475" spans="1:2" x14ac:dyDescent="0.3">
      <c r="A95475" s="2">
        <v>0</v>
      </c>
      <c r="B95475" t="s">
        <v>1099</v>
      </c>
    </row>
    <row r="95476" spans="1:2" x14ac:dyDescent="0.3">
      <c r="A95476" s="2">
        <v>0</v>
      </c>
      <c r="B95476" t="s">
        <v>1099</v>
      </c>
    </row>
    <row r="95477" spans="1:2" x14ac:dyDescent="0.3">
      <c r="A95477" s="2">
        <v>0</v>
      </c>
      <c r="B95477" t="s">
        <v>1099</v>
      </c>
    </row>
    <row r="95478" spans="1:2" x14ac:dyDescent="0.3">
      <c r="A95478" s="2">
        <v>0</v>
      </c>
      <c r="B95478" t="s">
        <v>1099</v>
      </c>
    </row>
    <row r="95479" spans="1:2" x14ac:dyDescent="0.3">
      <c r="A95479" s="2">
        <v>0</v>
      </c>
      <c r="B95479" t="s">
        <v>1099</v>
      </c>
    </row>
    <row r="95480" spans="1:2" x14ac:dyDescent="0.3">
      <c r="A95480" s="2">
        <v>0</v>
      </c>
      <c r="B95480" t="s">
        <v>1099</v>
      </c>
    </row>
    <row r="95481" spans="1:2" x14ac:dyDescent="0.3">
      <c r="A95481" s="2">
        <v>0</v>
      </c>
      <c r="B95481" t="s">
        <v>1099</v>
      </c>
    </row>
    <row r="95482" spans="1:2" x14ac:dyDescent="0.3">
      <c r="A95482" s="2">
        <v>0</v>
      </c>
      <c r="B95482" t="s">
        <v>1099</v>
      </c>
    </row>
    <row r="95483" spans="1:2" x14ac:dyDescent="0.3">
      <c r="A95483" s="2">
        <v>0</v>
      </c>
      <c r="B95483" t="s">
        <v>1099</v>
      </c>
    </row>
    <row r="95484" spans="1:2" x14ac:dyDescent="0.3">
      <c r="A95484" s="2">
        <v>0</v>
      </c>
      <c r="B95484" t="s">
        <v>1099</v>
      </c>
    </row>
    <row r="95485" spans="1:2" x14ac:dyDescent="0.3">
      <c r="A95485" s="2">
        <v>0</v>
      </c>
      <c r="B95485" t="s">
        <v>1099</v>
      </c>
    </row>
    <row r="95486" spans="1:2" x14ac:dyDescent="0.3">
      <c r="A95486" s="2">
        <v>0</v>
      </c>
      <c r="B95486" t="s">
        <v>1099</v>
      </c>
    </row>
    <row r="95487" spans="1:2" x14ac:dyDescent="0.3">
      <c r="A95487" s="2">
        <v>0</v>
      </c>
      <c r="B95487" t="s">
        <v>1099</v>
      </c>
    </row>
    <row r="95488" spans="1:2" x14ac:dyDescent="0.3">
      <c r="A95488" s="2">
        <v>0</v>
      </c>
      <c r="B95488" t="s">
        <v>1099</v>
      </c>
    </row>
    <row r="95489" spans="1:2" x14ac:dyDescent="0.3">
      <c r="A95489" s="2">
        <v>0</v>
      </c>
      <c r="B95489" t="s">
        <v>1099</v>
      </c>
    </row>
    <row r="95490" spans="1:2" x14ac:dyDescent="0.3">
      <c r="A95490" s="2">
        <v>0</v>
      </c>
      <c r="B95490" t="s">
        <v>1099</v>
      </c>
    </row>
    <row r="95491" spans="1:2" x14ac:dyDescent="0.3">
      <c r="A95491" s="2">
        <v>0</v>
      </c>
      <c r="B95491" t="s">
        <v>1099</v>
      </c>
    </row>
    <row r="95492" spans="1:2" x14ac:dyDescent="0.3">
      <c r="A95492" s="2">
        <v>0</v>
      </c>
      <c r="B95492" t="s">
        <v>1099</v>
      </c>
    </row>
    <row r="95493" spans="1:2" x14ac:dyDescent="0.3">
      <c r="A95493" s="2">
        <v>0</v>
      </c>
      <c r="B95493" t="s">
        <v>1099</v>
      </c>
    </row>
    <row r="95494" spans="1:2" x14ac:dyDescent="0.3">
      <c r="A95494" s="2">
        <v>0</v>
      </c>
      <c r="B95494" t="s">
        <v>1099</v>
      </c>
    </row>
    <row r="95495" spans="1:2" x14ac:dyDescent="0.3">
      <c r="A95495" s="2">
        <v>0</v>
      </c>
      <c r="B95495" t="s">
        <v>1099</v>
      </c>
    </row>
    <row r="95496" spans="1:2" x14ac:dyDescent="0.3">
      <c r="A95496" s="2">
        <v>0</v>
      </c>
      <c r="B95496" t="s">
        <v>1099</v>
      </c>
    </row>
    <row r="95497" spans="1:2" x14ac:dyDescent="0.3">
      <c r="A95497" s="2">
        <v>0</v>
      </c>
      <c r="B95497" t="s">
        <v>1099</v>
      </c>
    </row>
    <row r="95498" spans="1:2" x14ac:dyDescent="0.3">
      <c r="A95498" s="2">
        <v>0</v>
      </c>
      <c r="B95498" t="s">
        <v>1099</v>
      </c>
    </row>
    <row r="95499" spans="1:2" x14ac:dyDescent="0.3">
      <c r="A95499" s="2">
        <v>0</v>
      </c>
      <c r="B95499" t="s">
        <v>1099</v>
      </c>
    </row>
    <row r="95500" spans="1:2" x14ac:dyDescent="0.3">
      <c r="A95500" s="2">
        <v>0</v>
      </c>
      <c r="B95500" t="s">
        <v>1099</v>
      </c>
    </row>
    <row r="95501" spans="1:2" x14ac:dyDescent="0.3">
      <c r="A95501" s="2">
        <v>0</v>
      </c>
      <c r="B95501" t="s">
        <v>1099</v>
      </c>
    </row>
    <row r="95502" spans="1:2" x14ac:dyDescent="0.3">
      <c r="A95502" s="2">
        <v>0</v>
      </c>
      <c r="B95502" t="s">
        <v>1099</v>
      </c>
    </row>
    <row r="95503" spans="1:2" x14ac:dyDescent="0.3">
      <c r="A95503" s="2">
        <v>0</v>
      </c>
      <c r="B95503" t="s">
        <v>1099</v>
      </c>
    </row>
    <row r="95504" spans="1:2" x14ac:dyDescent="0.3">
      <c r="A95504" s="2">
        <v>0</v>
      </c>
      <c r="B95504" t="s">
        <v>1099</v>
      </c>
    </row>
    <row r="95505" spans="1:2" x14ac:dyDescent="0.3">
      <c r="A95505" s="2">
        <v>0</v>
      </c>
      <c r="B95505" t="s">
        <v>1099</v>
      </c>
    </row>
    <row r="95506" spans="1:2" x14ac:dyDescent="0.3">
      <c r="A95506" s="2">
        <v>0</v>
      </c>
      <c r="B95506" t="s">
        <v>1099</v>
      </c>
    </row>
    <row r="95507" spans="1:2" x14ac:dyDescent="0.3">
      <c r="A95507" s="2">
        <v>0</v>
      </c>
      <c r="B95507" t="s">
        <v>1099</v>
      </c>
    </row>
    <row r="95508" spans="1:2" x14ac:dyDescent="0.3">
      <c r="A95508" s="2">
        <v>0</v>
      </c>
      <c r="B95508" t="s">
        <v>1099</v>
      </c>
    </row>
    <row r="95509" spans="1:2" x14ac:dyDescent="0.3">
      <c r="A95509" s="2">
        <v>0</v>
      </c>
      <c r="B95509" t="s">
        <v>1099</v>
      </c>
    </row>
    <row r="95510" spans="1:2" x14ac:dyDescent="0.3">
      <c r="A95510" s="2">
        <v>0</v>
      </c>
      <c r="B95510" t="s">
        <v>1099</v>
      </c>
    </row>
    <row r="95511" spans="1:2" x14ac:dyDescent="0.3">
      <c r="A95511" s="2">
        <v>0</v>
      </c>
      <c r="B95511" t="s">
        <v>1099</v>
      </c>
    </row>
    <row r="95512" spans="1:2" x14ac:dyDescent="0.3">
      <c r="A95512" s="2">
        <v>0</v>
      </c>
      <c r="B95512" t="s">
        <v>1099</v>
      </c>
    </row>
    <row r="95513" spans="1:2" x14ac:dyDescent="0.3">
      <c r="A95513" s="2">
        <v>0</v>
      </c>
      <c r="B95513" t="s">
        <v>1099</v>
      </c>
    </row>
    <row r="95514" spans="1:2" x14ac:dyDescent="0.3">
      <c r="A95514" s="2">
        <v>0</v>
      </c>
      <c r="B95514" t="s">
        <v>1099</v>
      </c>
    </row>
    <row r="95515" spans="1:2" x14ac:dyDescent="0.3">
      <c r="A95515" s="2">
        <v>0</v>
      </c>
      <c r="B95515" t="s">
        <v>1099</v>
      </c>
    </row>
    <row r="95516" spans="1:2" x14ac:dyDescent="0.3">
      <c r="A95516" s="2">
        <v>0</v>
      </c>
      <c r="B95516" t="s">
        <v>1099</v>
      </c>
    </row>
    <row r="95517" spans="1:2" x14ac:dyDescent="0.3">
      <c r="A95517" s="2">
        <v>0</v>
      </c>
      <c r="B95517" t="s">
        <v>1099</v>
      </c>
    </row>
    <row r="95518" spans="1:2" x14ac:dyDescent="0.3">
      <c r="A95518" s="2">
        <v>0</v>
      </c>
      <c r="B95518" t="s">
        <v>1099</v>
      </c>
    </row>
    <row r="95519" spans="1:2" x14ac:dyDescent="0.3">
      <c r="A95519" s="2">
        <v>0</v>
      </c>
      <c r="B95519" t="s">
        <v>1099</v>
      </c>
    </row>
    <row r="95520" spans="1:2" x14ac:dyDescent="0.3">
      <c r="A95520" s="2">
        <v>0</v>
      </c>
      <c r="B95520" t="s">
        <v>1099</v>
      </c>
    </row>
    <row r="95521" spans="1:2" x14ac:dyDescent="0.3">
      <c r="A95521" s="2">
        <v>0</v>
      </c>
      <c r="B95521" t="s">
        <v>1099</v>
      </c>
    </row>
    <row r="95522" spans="1:2" x14ac:dyDescent="0.3">
      <c r="A95522" s="2">
        <v>0</v>
      </c>
      <c r="B95522" t="s">
        <v>1099</v>
      </c>
    </row>
    <row r="95523" spans="1:2" x14ac:dyDescent="0.3">
      <c r="A95523" s="2">
        <v>0</v>
      </c>
      <c r="B95523" t="s">
        <v>1099</v>
      </c>
    </row>
    <row r="95524" spans="1:2" x14ac:dyDescent="0.3">
      <c r="A95524" s="2">
        <v>0</v>
      </c>
      <c r="B95524" t="s">
        <v>1099</v>
      </c>
    </row>
    <row r="95525" spans="1:2" x14ac:dyDescent="0.3">
      <c r="A95525" s="2">
        <v>0</v>
      </c>
      <c r="B95525" t="s">
        <v>1099</v>
      </c>
    </row>
    <row r="95526" spans="1:2" x14ac:dyDescent="0.3">
      <c r="A95526" s="2">
        <v>0</v>
      </c>
      <c r="B95526" t="s">
        <v>1099</v>
      </c>
    </row>
    <row r="95527" spans="1:2" x14ac:dyDescent="0.3">
      <c r="A95527" s="2">
        <v>0</v>
      </c>
      <c r="B95527" t="s">
        <v>1099</v>
      </c>
    </row>
    <row r="95528" spans="1:2" x14ac:dyDescent="0.3">
      <c r="A95528" s="2">
        <v>0</v>
      </c>
      <c r="B95528" t="s">
        <v>1099</v>
      </c>
    </row>
    <row r="95529" spans="1:2" x14ac:dyDescent="0.3">
      <c r="A95529" s="2">
        <v>0</v>
      </c>
      <c r="B95529" t="s">
        <v>1099</v>
      </c>
    </row>
    <row r="95530" spans="1:2" x14ac:dyDescent="0.3">
      <c r="A95530" s="2">
        <v>0</v>
      </c>
      <c r="B95530" t="s">
        <v>1099</v>
      </c>
    </row>
    <row r="95531" spans="1:2" x14ac:dyDescent="0.3">
      <c r="A95531" s="2">
        <v>0</v>
      </c>
      <c r="B95531" t="s">
        <v>1099</v>
      </c>
    </row>
    <row r="95532" spans="1:2" x14ac:dyDescent="0.3">
      <c r="A95532" s="2">
        <v>0</v>
      </c>
      <c r="B95532" t="s">
        <v>1099</v>
      </c>
    </row>
    <row r="95533" spans="1:2" x14ac:dyDescent="0.3">
      <c r="A95533" s="2">
        <v>0</v>
      </c>
      <c r="B95533" t="s">
        <v>1099</v>
      </c>
    </row>
    <row r="95534" spans="1:2" x14ac:dyDescent="0.3">
      <c r="A95534" s="2">
        <v>0</v>
      </c>
      <c r="B95534" t="s">
        <v>1099</v>
      </c>
    </row>
    <row r="95535" spans="1:2" x14ac:dyDescent="0.3">
      <c r="A95535" s="2">
        <v>0</v>
      </c>
      <c r="B95535" t="s">
        <v>1099</v>
      </c>
    </row>
    <row r="95536" spans="1:2" x14ac:dyDescent="0.3">
      <c r="A95536" s="2">
        <v>0</v>
      </c>
      <c r="B95536" t="s">
        <v>1099</v>
      </c>
    </row>
    <row r="95537" spans="1:2" x14ac:dyDescent="0.3">
      <c r="A95537" s="2">
        <v>0</v>
      </c>
      <c r="B95537" t="s">
        <v>1099</v>
      </c>
    </row>
    <row r="95538" spans="1:2" x14ac:dyDescent="0.3">
      <c r="A95538" s="2">
        <v>0</v>
      </c>
      <c r="B95538" t="s">
        <v>1099</v>
      </c>
    </row>
    <row r="95539" spans="1:2" x14ac:dyDescent="0.3">
      <c r="A95539" s="2">
        <v>0</v>
      </c>
      <c r="B95539" t="s">
        <v>1099</v>
      </c>
    </row>
    <row r="95540" spans="1:2" x14ac:dyDescent="0.3">
      <c r="A95540" s="2">
        <v>0</v>
      </c>
      <c r="B95540" t="s">
        <v>1099</v>
      </c>
    </row>
    <row r="95541" spans="1:2" x14ac:dyDescent="0.3">
      <c r="A95541" s="2">
        <v>0</v>
      </c>
      <c r="B95541" t="s">
        <v>1099</v>
      </c>
    </row>
    <row r="95542" spans="1:2" x14ac:dyDescent="0.3">
      <c r="A95542" s="2">
        <v>0</v>
      </c>
      <c r="B95542" t="s">
        <v>1099</v>
      </c>
    </row>
    <row r="95543" spans="1:2" x14ac:dyDescent="0.3">
      <c r="A95543" s="2">
        <v>0</v>
      </c>
      <c r="B95543" t="s">
        <v>1099</v>
      </c>
    </row>
    <row r="95544" spans="1:2" x14ac:dyDescent="0.3">
      <c r="A95544" s="2">
        <v>0</v>
      </c>
      <c r="B95544" t="s">
        <v>1099</v>
      </c>
    </row>
    <row r="95545" spans="1:2" x14ac:dyDescent="0.3">
      <c r="A95545" s="2">
        <v>0</v>
      </c>
      <c r="B95545" t="s">
        <v>1099</v>
      </c>
    </row>
    <row r="95546" spans="1:2" x14ac:dyDescent="0.3">
      <c r="A95546" s="2">
        <v>0</v>
      </c>
      <c r="B95546" t="s">
        <v>1099</v>
      </c>
    </row>
    <row r="95547" spans="1:2" x14ac:dyDescent="0.3">
      <c r="A95547" s="2">
        <v>0</v>
      </c>
      <c r="B95547" t="s">
        <v>1099</v>
      </c>
    </row>
    <row r="95548" spans="1:2" x14ac:dyDescent="0.3">
      <c r="A95548" s="2">
        <v>0</v>
      </c>
      <c r="B95548" t="s">
        <v>1099</v>
      </c>
    </row>
    <row r="95549" spans="1:2" x14ac:dyDescent="0.3">
      <c r="A95549" s="2">
        <v>0</v>
      </c>
      <c r="B95549" t="s">
        <v>1099</v>
      </c>
    </row>
    <row r="95550" spans="1:2" x14ac:dyDescent="0.3">
      <c r="A95550" s="2">
        <v>0</v>
      </c>
      <c r="B95550" t="s">
        <v>1099</v>
      </c>
    </row>
    <row r="95551" spans="1:2" x14ac:dyDescent="0.3">
      <c r="A95551" s="2">
        <v>0</v>
      </c>
      <c r="B95551" t="s">
        <v>1099</v>
      </c>
    </row>
    <row r="95552" spans="1:2" x14ac:dyDescent="0.3">
      <c r="A95552" s="2">
        <v>0</v>
      </c>
      <c r="B95552" t="s">
        <v>1099</v>
      </c>
    </row>
    <row r="95553" spans="1:2" x14ac:dyDescent="0.3">
      <c r="A95553" s="2">
        <v>0</v>
      </c>
      <c r="B95553" t="s">
        <v>1099</v>
      </c>
    </row>
    <row r="95554" spans="1:2" x14ac:dyDescent="0.3">
      <c r="A95554" s="2">
        <v>0</v>
      </c>
      <c r="B95554" t="s">
        <v>1099</v>
      </c>
    </row>
    <row r="95555" spans="1:2" x14ac:dyDescent="0.3">
      <c r="A95555" s="2">
        <v>0</v>
      </c>
      <c r="B95555" t="s">
        <v>1099</v>
      </c>
    </row>
    <row r="95556" spans="1:2" x14ac:dyDescent="0.3">
      <c r="A95556" s="2">
        <v>0</v>
      </c>
      <c r="B95556" t="s">
        <v>1099</v>
      </c>
    </row>
    <row r="95557" spans="1:2" x14ac:dyDescent="0.3">
      <c r="A95557" s="2">
        <v>0</v>
      </c>
      <c r="B95557" t="s">
        <v>1099</v>
      </c>
    </row>
    <row r="95558" spans="1:2" x14ac:dyDescent="0.3">
      <c r="A95558" s="2">
        <v>0</v>
      </c>
      <c r="B95558" t="s">
        <v>1099</v>
      </c>
    </row>
    <row r="95559" spans="1:2" x14ac:dyDescent="0.3">
      <c r="A95559" s="2">
        <v>0</v>
      </c>
      <c r="B95559" t="s">
        <v>1099</v>
      </c>
    </row>
    <row r="95560" spans="1:2" x14ac:dyDescent="0.3">
      <c r="A95560" s="2">
        <v>0</v>
      </c>
      <c r="B95560" t="s">
        <v>1099</v>
      </c>
    </row>
    <row r="95561" spans="1:2" x14ac:dyDescent="0.3">
      <c r="A95561" s="2">
        <v>0</v>
      </c>
      <c r="B95561" t="s">
        <v>1099</v>
      </c>
    </row>
    <row r="95562" spans="1:2" x14ac:dyDescent="0.3">
      <c r="A95562" s="2">
        <v>0</v>
      </c>
      <c r="B95562" t="s">
        <v>1099</v>
      </c>
    </row>
    <row r="95563" spans="1:2" x14ac:dyDescent="0.3">
      <c r="A95563" s="2">
        <v>0</v>
      </c>
      <c r="B95563" t="s">
        <v>1099</v>
      </c>
    </row>
    <row r="95564" spans="1:2" x14ac:dyDescent="0.3">
      <c r="A95564" s="2">
        <v>0</v>
      </c>
      <c r="B95564" t="s">
        <v>1099</v>
      </c>
    </row>
    <row r="95565" spans="1:2" x14ac:dyDescent="0.3">
      <c r="A95565" s="2">
        <v>0</v>
      </c>
      <c r="B95565" t="s">
        <v>1099</v>
      </c>
    </row>
    <row r="95566" spans="1:2" x14ac:dyDescent="0.3">
      <c r="A95566" s="2">
        <v>0</v>
      </c>
      <c r="B95566" t="s">
        <v>1099</v>
      </c>
    </row>
    <row r="95567" spans="1:2" x14ac:dyDescent="0.3">
      <c r="A95567" s="2">
        <v>0</v>
      </c>
      <c r="B95567" t="s">
        <v>1099</v>
      </c>
    </row>
    <row r="95568" spans="1:2" x14ac:dyDescent="0.3">
      <c r="A95568" s="2">
        <v>0</v>
      </c>
      <c r="B95568" t="s">
        <v>1099</v>
      </c>
    </row>
    <row r="95569" spans="1:2" x14ac:dyDescent="0.3">
      <c r="A95569" s="2">
        <v>0</v>
      </c>
      <c r="B95569" t="s">
        <v>1099</v>
      </c>
    </row>
    <row r="95570" spans="1:2" x14ac:dyDescent="0.3">
      <c r="A95570" s="2">
        <v>0</v>
      </c>
      <c r="B95570" t="s">
        <v>1099</v>
      </c>
    </row>
    <row r="95571" spans="1:2" x14ac:dyDescent="0.3">
      <c r="A95571" s="2">
        <v>0</v>
      </c>
      <c r="B95571" t="s">
        <v>1099</v>
      </c>
    </row>
    <row r="95572" spans="1:2" x14ac:dyDescent="0.3">
      <c r="A95572" s="2">
        <v>0</v>
      </c>
      <c r="B95572" t="s">
        <v>1099</v>
      </c>
    </row>
    <row r="95573" spans="1:2" x14ac:dyDescent="0.3">
      <c r="A95573" s="2">
        <v>0</v>
      </c>
      <c r="B95573" t="s">
        <v>1099</v>
      </c>
    </row>
    <row r="95574" spans="1:2" x14ac:dyDescent="0.3">
      <c r="A95574" s="2">
        <v>0</v>
      </c>
      <c r="B95574" t="s">
        <v>1099</v>
      </c>
    </row>
    <row r="95575" spans="1:2" x14ac:dyDescent="0.3">
      <c r="A95575" s="2">
        <v>0</v>
      </c>
      <c r="B95575" t="s">
        <v>1099</v>
      </c>
    </row>
    <row r="95576" spans="1:2" x14ac:dyDescent="0.3">
      <c r="A95576" s="2">
        <v>0</v>
      </c>
      <c r="B95576" t="s">
        <v>1099</v>
      </c>
    </row>
    <row r="95577" spans="1:2" x14ac:dyDescent="0.3">
      <c r="A95577" s="2">
        <v>0</v>
      </c>
      <c r="B95577" t="s">
        <v>1099</v>
      </c>
    </row>
    <row r="95578" spans="1:2" x14ac:dyDescent="0.3">
      <c r="A95578" s="2">
        <v>0</v>
      </c>
      <c r="B95578" t="s">
        <v>1099</v>
      </c>
    </row>
    <row r="95579" spans="1:2" x14ac:dyDescent="0.3">
      <c r="A95579" s="2">
        <v>0</v>
      </c>
      <c r="B95579" t="s">
        <v>1099</v>
      </c>
    </row>
    <row r="95580" spans="1:2" x14ac:dyDescent="0.3">
      <c r="A95580" s="2">
        <v>0</v>
      </c>
      <c r="B95580" t="s">
        <v>1099</v>
      </c>
    </row>
    <row r="95581" spans="1:2" x14ac:dyDescent="0.3">
      <c r="A95581" s="2">
        <v>0</v>
      </c>
      <c r="B95581" t="s">
        <v>1099</v>
      </c>
    </row>
    <row r="95582" spans="1:2" x14ac:dyDescent="0.3">
      <c r="A95582" s="2">
        <v>0</v>
      </c>
      <c r="B95582" t="s">
        <v>1099</v>
      </c>
    </row>
    <row r="95583" spans="1:2" x14ac:dyDescent="0.3">
      <c r="A95583" s="2">
        <v>0</v>
      </c>
      <c r="B95583" t="s">
        <v>1099</v>
      </c>
    </row>
    <row r="95584" spans="1:2" x14ac:dyDescent="0.3">
      <c r="A95584" s="2">
        <v>0</v>
      </c>
      <c r="B95584" t="s">
        <v>1099</v>
      </c>
    </row>
    <row r="95585" spans="1:2" x14ac:dyDescent="0.3">
      <c r="A95585" s="2">
        <v>0</v>
      </c>
      <c r="B95585" t="s">
        <v>1099</v>
      </c>
    </row>
    <row r="95586" spans="1:2" x14ac:dyDescent="0.3">
      <c r="A95586" s="2">
        <v>0</v>
      </c>
      <c r="B95586" t="s">
        <v>1099</v>
      </c>
    </row>
    <row r="95587" spans="1:2" x14ac:dyDescent="0.3">
      <c r="A95587" s="2">
        <v>0</v>
      </c>
      <c r="B95587" t="s">
        <v>1099</v>
      </c>
    </row>
    <row r="95588" spans="1:2" x14ac:dyDescent="0.3">
      <c r="A95588" s="2">
        <v>0</v>
      </c>
      <c r="B95588" t="s">
        <v>1099</v>
      </c>
    </row>
    <row r="95589" spans="1:2" x14ac:dyDescent="0.3">
      <c r="A95589" s="2">
        <v>0</v>
      </c>
      <c r="B95589" t="s">
        <v>1099</v>
      </c>
    </row>
    <row r="95590" spans="1:2" x14ac:dyDescent="0.3">
      <c r="A95590" s="2">
        <v>0</v>
      </c>
      <c r="B95590" t="s">
        <v>1099</v>
      </c>
    </row>
    <row r="95591" spans="1:2" x14ac:dyDescent="0.3">
      <c r="A95591" s="2">
        <v>0</v>
      </c>
      <c r="B95591" t="s">
        <v>1099</v>
      </c>
    </row>
    <row r="95592" spans="1:2" x14ac:dyDescent="0.3">
      <c r="A95592" s="2">
        <v>0</v>
      </c>
      <c r="B95592" t="s">
        <v>1099</v>
      </c>
    </row>
    <row r="95593" spans="1:2" x14ac:dyDescent="0.3">
      <c r="A95593" s="2">
        <v>0</v>
      </c>
      <c r="B95593" t="s">
        <v>1099</v>
      </c>
    </row>
    <row r="95594" spans="1:2" x14ac:dyDescent="0.3">
      <c r="A95594" s="2">
        <v>0</v>
      </c>
      <c r="B95594" t="s">
        <v>1099</v>
      </c>
    </row>
    <row r="95595" spans="1:2" x14ac:dyDescent="0.3">
      <c r="A95595" s="2">
        <v>0</v>
      </c>
      <c r="B95595" t="s">
        <v>1099</v>
      </c>
    </row>
    <row r="95596" spans="1:2" x14ac:dyDescent="0.3">
      <c r="A95596" s="2">
        <v>0</v>
      </c>
      <c r="B95596" t="s">
        <v>1099</v>
      </c>
    </row>
    <row r="95597" spans="1:2" x14ac:dyDescent="0.3">
      <c r="A95597" s="2">
        <v>0</v>
      </c>
      <c r="B95597" t="s">
        <v>1099</v>
      </c>
    </row>
    <row r="95598" spans="1:2" x14ac:dyDescent="0.3">
      <c r="A95598" s="2">
        <v>0</v>
      </c>
      <c r="B95598" t="s">
        <v>1099</v>
      </c>
    </row>
    <row r="95599" spans="1:2" x14ac:dyDescent="0.3">
      <c r="A95599" s="2">
        <v>0</v>
      </c>
      <c r="B95599" t="s">
        <v>1099</v>
      </c>
    </row>
    <row r="95600" spans="1:2" x14ac:dyDescent="0.3">
      <c r="A95600" s="2">
        <v>0</v>
      </c>
      <c r="B95600" t="s">
        <v>1099</v>
      </c>
    </row>
    <row r="95601" spans="1:2" x14ac:dyDescent="0.3">
      <c r="A95601" s="2">
        <v>0</v>
      </c>
      <c r="B95601" t="s">
        <v>1099</v>
      </c>
    </row>
    <row r="95602" spans="1:2" x14ac:dyDescent="0.3">
      <c r="A95602" s="2">
        <v>0</v>
      </c>
      <c r="B95602" t="s">
        <v>1099</v>
      </c>
    </row>
    <row r="95603" spans="1:2" x14ac:dyDescent="0.3">
      <c r="A95603" s="2">
        <v>0</v>
      </c>
      <c r="B95603" t="s">
        <v>1099</v>
      </c>
    </row>
    <row r="95604" spans="1:2" x14ac:dyDescent="0.3">
      <c r="A95604" s="2">
        <v>0</v>
      </c>
      <c r="B95604" t="s">
        <v>1099</v>
      </c>
    </row>
    <row r="95605" spans="1:2" x14ac:dyDescent="0.3">
      <c r="A95605" s="2">
        <v>0</v>
      </c>
      <c r="B95605" t="s">
        <v>1099</v>
      </c>
    </row>
    <row r="95606" spans="1:2" x14ac:dyDescent="0.3">
      <c r="A95606" s="2">
        <v>0</v>
      </c>
      <c r="B95606" t="s">
        <v>1099</v>
      </c>
    </row>
    <row r="95607" spans="1:2" x14ac:dyDescent="0.3">
      <c r="A95607" s="2">
        <v>0</v>
      </c>
      <c r="B95607" t="s">
        <v>1099</v>
      </c>
    </row>
    <row r="95608" spans="1:2" x14ac:dyDescent="0.3">
      <c r="A95608" s="2">
        <v>0</v>
      </c>
      <c r="B95608" t="s">
        <v>1099</v>
      </c>
    </row>
    <row r="95609" spans="1:2" x14ac:dyDescent="0.3">
      <c r="A95609" s="2">
        <v>0</v>
      </c>
      <c r="B95609" t="s">
        <v>1099</v>
      </c>
    </row>
    <row r="95610" spans="1:2" x14ac:dyDescent="0.3">
      <c r="A95610" s="2">
        <v>0</v>
      </c>
      <c r="B95610" t="s">
        <v>1099</v>
      </c>
    </row>
    <row r="95611" spans="1:2" x14ac:dyDescent="0.3">
      <c r="A95611" s="2">
        <v>0</v>
      </c>
      <c r="B95611" t="s">
        <v>1099</v>
      </c>
    </row>
    <row r="95612" spans="1:2" x14ac:dyDescent="0.3">
      <c r="A95612" s="2">
        <v>0</v>
      </c>
      <c r="B95612" t="s">
        <v>1099</v>
      </c>
    </row>
    <row r="95613" spans="1:2" x14ac:dyDescent="0.3">
      <c r="A95613" s="2">
        <v>0</v>
      </c>
      <c r="B95613" t="s">
        <v>1099</v>
      </c>
    </row>
    <row r="95614" spans="1:2" x14ac:dyDescent="0.3">
      <c r="A95614" s="2">
        <v>0</v>
      </c>
      <c r="B95614" t="s">
        <v>1099</v>
      </c>
    </row>
    <row r="95615" spans="1:2" x14ac:dyDescent="0.3">
      <c r="A95615" s="2">
        <v>0</v>
      </c>
      <c r="B95615" t="s">
        <v>1099</v>
      </c>
    </row>
    <row r="95616" spans="1:2" x14ac:dyDescent="0.3">
      <c r="A95616" s="2">
        <v>0</v>
      </c>
      <c r="B95616" t="s">
        <v>1099</v>
      </c>
    </row>
    <row r="95617" spans="1:2" x14ac:dyDescent="0.3">
      <c r="A95617" s="2">
        <v>0</v>
      </c>
      <c r="B95617" t="s">
        <v>1099</v>
      </c>
    </row>
    <row r="95618" spans="1:2" x14ac:dyDescent="0.3">
      <c r="A95618" s="2">
        <v>0</v>
      </c>
      <c r="B95618" t="s">
        <v>1099</v>
      </c>
    </row>
    <row r="95619" spans="1:2" x14ac:dyDescent="0.3">
      <c r="A95619" s="2">
        <v>0</v>
      </c>
      <c r="B95619" t="s">
        <v>1099</v>
      </c>
    </row>
    <row r="95620" spans="1:2" x14ac:dyDescent="0.3">
      <c r="A95620" s="2">
        <v>0</v>
      </c>
      <c r="B95620" t="s">
        <v>1099</v>
      </c>
    </row>
    <row r="95621" spans="1:2" x14ac:dyDescent="0.3">
      <c r="A95621" s="2">
        <v>0</v>
      </c>
      <c r="B95621" t="s">
        <v>1099</v>
      </c>
    </row>
    <row r="95622" spans="1:2" x14ac:dyDescent="0.3">
      <c r="A95622" s="2">
        <v>0</v>
      </c>
      <c r="B95622" t="s">
        <v>1099</v>
      </c>
    </row>
    <row r="95623" spans="1:2" x14ac:dyDescent="0.3">
      <c r="A95623" s="2">
        <v>0</v>
      </c>
      <c r="B95623" t="s">
        <v>1099</v>
      </c>
    </row>
    <row r="95624" spans="1:2" x14ac:dyDescent="0.3">
      <c r="A95624" s="2">
        <v>0</v>
      </c>
      <c r="B95624" t="s">
        <v>1099</v>
      </c>
    </row>
    <row r="95625" spans="1:2" x14ac:dyDescent="0.3">
      <c r="A95625" s="2">
        <v>0</v>
      </c>
      <c r="B95625" t="s">
        <v>1099</v>
      </c>
    </row>
    <row r="95626" spans="1:2" x14ac:dyDescent="0.3">
      <c r="A95626" s="2">
        <v>0</v>
      </c>
      <c r="B95626" t="s">
        <v>1099</v>
      </c>
    </row>
    <row r="95627" spans="1:2" x14ac:dyDescent="0.3">
      <c r="A95627" s="2">
        <v>0</v>
      </c>
      <c r="B95627" t="s">
        <v>1099</v>
      </c>
    </row>
    <row r="95628" spans="1:2" x14ac:dyDescent="0.3">
      <c r="A95628" s="2">
        <v>0</v>
      </c>
      <c r="B95628" t="s">
        <v>1099</v>
      </c>
    </row>
    <row r="95629" spans="1:2" x14ac:dyDescent="0.3">
      <c r="A95629" s="2">
        <v>0</v>
      </c>
      <c r="B95629" t="s">
        <v>1099</v>
      </c>
    </row>
    <row r="95630" spans="1:2" x14ac:dyDescent="0.3">
      <c r="A95630" s="2">
        <v>0</v>
      </c>
      <c r="B95630" t="s">
        <v>1099</v>
      </c>
    </row>
    <row r="95631" spans="1:2" x14ac:dyDescent="0.3">
      <c r="A95631" s="2">
        <v>0</v>
      </c>
      <c r="B95631" t="s">
        <v>1099</v>
      </c>
    </row>
    <row r="95632" spans="1:2" x14ac:dyDescent="0.3">
      <c r="A95632" s="2">
        <v>0</v>
      </c>
      <c r="B95632" t="s">
        <v>1099</v>
      </c>
    </row>
    <row r="95633" spans="1:2" x14ac:dyDescent="0.3">
      <c r="A95633" s="2">
        <v>0</v>
      </c>
      <c r="B95633" t="s">
        <v>1099</v>
      </c>
    </row>
    <row r="95634" spans="1:2" x14ac:dyDescent="0.3">
      <c r="A95634" s="2">
        <v>0</v>
      </c>
      <c r="B95634" t="s">
        <v>1099</v>
      </c>
    </row>
    <row r="95635" spans="1:2" x14ac:dyDescent="0.3">
      <c r="A95635" s="2">
        <v>0</v>
      </c>
      <c r="B95635" t="s">
        <v>1099</v>
      </c>
    </row>
    <row r="95636" spans="1:2" x14ac:dyDescent="0.3">
      <c r="A95636" s="2">
        <v>0</v>
      </c>
      <c r="B95636" t="s">
        <v>1099</v>
      </c>
    </row>
    <row r="95637" spans="1:2" x14ac:dyDescent="0.3">
      <c r="A95637" s="2">
        <v>0</v>
      </c>
      <c r="B95637" t="s">
        <v>1099</v>
      </c>
    </row>
    <row r="95638" spans="1:2" x14ac:dyDescent="0.3">
      <c r="A95638" s="2">
        <v>0</v>
      </c>
      <c r="B95638" t="s">
        <v>1099</v>
      </c>
    </row>
    <row r="95639" spans="1:2" x14ac:dyDescent="0.3">
      <c r="A95639" s="2">
        <v>0</v>
      </c>
      <c r="B95639" t="s">
        <v>1099</v>
      </c>
    </row>
    <row r="95640" spans="1:2" x14ac:dyDescent="0.3">
      <c r="A95640" s="2">
        <v>0</v>
      </c>
      <c r="B95640" t="s">
        <v>1099</v>
      </c>
    </row>
    <row r="95641" spans="1:2" x14ac:dyDescent="0.3">
      <c r="A95641" s="2">
        <v>0</v>
      </c>
      <c r="B95641" t="s">
        <v>1099</v>
      </c>
    </row>
    <row r="95642" spans="1:2" x14ac:dyDescent="0.3">
      <c r="A95642" s="2">
        <v>0</v>
      </c>
      <c r="B95642" t="s">
        <v>1099</v>
      </c>
    </row>
    <row r="95643" spans="1:2" x14ac:dyDescent="0.3">
      <c r="A95643" s="2">
        <v>0</v>
      </c>
      <c r="B95643" t="s">
        <v>1099</v>
      </c>
    </row>
    <row r="95644" spans="1:2" x14ac:dyDescent="0.3">
      <c r="A95644" s="2">
        <v>0</v>
      </c>
      <c r="B95644" t="s">
        <v>1099</v>
      </c>
    </row>
    <row r="95645" spans="1:2" x14ac:dyDescent="0.3">
      <c r="A95645" s="2">
        <v>0</v>
      </c>
      <c r="B95645" t="s">
        <v>1099</v>
      </c>
    </row>
    <row r="95646" spans="1:2" x14ac:dyDescent="0.3">
      <c r="A95646" s="2">
        <v>0</v>
      </c>
      <c r="B95646" t="s">
        <v>1099</v>
      </c>
    </row>
    <row r="95647" spans="1:2" x14ac:dyDescent="0.3">
      <c r="A95647" s="2">
        <v>0</v>
      </c>
      <c r="B95647" t="s">
        <v>1099</v>
      </c>
    </row>
    <row r="95648" spans="1:2" x14ac:dyDescent="0.3">
      <c r="A95648" s="2">
        <v>0</v>
      </c>
      <c r="B95648" t="s">
        <v>1099</v>
      </c>
    </row>
    <row r="95649" spans="1:2" x14ac:dyDescent="0.3">
      <c r="A95649" s="2">
        <v>0</v>
      </c>
      <c r="B95649" t="s">
        <v>1099</v>
      </c>
    </row>
    <row r="95650" spans="1:2" x14ac:dyDescent="0.3">
      <c r="A95650" s="2">
        <v>0</v>
      </c>
      <c r="B95650" t="s">
        <v>1099</v>
      </c>
    </row>
    <row r="95651" spans="1:2" x14ac:dyDescent="0.3">
      <c r="A95651" s="2">
        <v>0</v>
      </c>
      <c r="B95651" t="s">
        <v>1099</v>
      </c>
    </row>
    <row r="95652" spans="1:2" x14ac:dyDescent="0.3">
      <c r="A95652" s="2">
        <v>0</v>
      </c>
      <c r="B95652" t="s">
        <v>1099</v>
      </c>
    </row>
    <row r="95653" spans="1:2" x14ac:dyDescent="0.3">
      <c r="A95653" s="2">
        <v>0</v>
      </c>
      <c r="B95653" t="s">
        <v>1099</v>
      </c>
    </row>
    <row r="95654" spans="1:2" x14ac:dyDescent="0.3">
      <c r="A95654" s="2">
        <v>0</v>
      </c>
      <c r="B95654" t="s">
        <v>1099</v>
      </c>
    </row>
    <row r="95655" spans="1:2" x14ac:dyDescent="0.3">
      <c r="A95655" s="2">
        <v>0</v>
      </c>
      <c r="B95655" t="s">
        <v>1099</v>
      </c>
    </row>
    <row r="95656" spans="1:2" x14ac:dyDescent="0.3">
      <c r="A95656" s="2">
        <v>0</v>
      </c>
      <c r="B95656" t="s">
        <v>1099</v>
      </c>
    </row>
    <row r="95657" spans="1:2" x14ac:dyDescent="0.3">
      <c r="A95657" s="2">
        <v>0</v>
      </c>
      <c r="B95657" t="s">
        <v>1099</v>
      </c>
    </row>
    <row r="95658" spans="1:2" x14ac:dyDescent="0.3">
      <c r="A95658" s="2">
        <v>0</v>
      </c>
      <c r="B95658" t="s">
        <v>1099</v>
      </c>
    </row>
    <row r="95659" spans="1:2" x14ac:dyDescent="0.3">
      <c r="A95659" s="2">
        <v>0</v>
      </c>
      <c r="B95659" t="s">
        <v>1099</v>
      </c>
    </row>
    <row r="95660" spans="1:2" x14ac:dyDescent="0.3">
      <c r="A95660" s="2">
        <v>0</v>
      </c>
      <c r="B95660" t="s">
        <v>1099</v>
      </c>
    </row>
    <row r="95661" spans="1:2" x14ac:dyDescent="0.3">
      <c r="A95661" s="2">
        <v>0</v>
      </c>
      <c r="B95661" t="s">
        <v>1099</v>
      </c>
    </row>
    <row r="95662" spans="1:2" x14ac:dyDescent="0.3">
      <c r="A95662" s="2">
        <v>0</v>
      </c>
      <c r="B95662" t="s">
        <v>1099</v>
      </c>
    </row>
    <row r="95663" spans="1:2" x14ac:dyDescent="0.3">
      <c r="A95663" s="2">
        <v>0</v>
      </c>
      <c r="B95663" t="s">
        <v>1099</v>
      </c>
    </row>
    <row r="95664" spans="1:2" x14ac:dyDescent="0.3">
      <c r="A95664" s="2">
        <v>0</v>
      </c>
      <c r="B95664" t="s">
        <v>1099</v>
      </c>
    </row>
    <row r="95665" spans="1:2" x14ac:dyDescent="0.3">
      <c r="A95665" s="2">
        <v>0</v>
      </c>
      <c r="B95665" t="s">
        <v>1099</v>
      </c>
    </row>
    <row r="95666" spans="1:2" x14ac:dyDescent="0.3">
      <c r="A95666" s="2">
        <v>0</v>
      </c>
      <c r="B95666" t="s">
        <v>1099</v>
      </c>
    </row>
    <row r="95667" spans="1:2" x14ac:dyDescent="0.3">
      <c r="A95667" s="2">
        <v>0</v>
      </c>
      <c r="B95667" t="s">
        <v>1099</v>
      </c>
    </row>
    <row r="95668" spans="1:2" x14ac:dyDescent="0.3">
      <c r="A95668" s="2">
        <v>0</v>
      </c>
      <c r="B95668" t="s">
        <v>1099</v>
      </c>
    </row>
    <row r="95669" spans="1:2" x14ac:dyDescent="0.3">
      <c r="A95669" s="2">
        <v>0</v>
      </c>
      <c r="B95669" t="s">
        <v>1099</v>
      </c>
    </row>
    <row r="95670" spans="1:2" x14ac:dyDescent="0.3">
      <c r="A95670" s="2">
        <v>0</v>
      </c>
      <c r="B95670" t="s">
        <v>1099</v>
      </c>
    </row>
    <row r="95671" spans="1:2" x14ac:dyDescent="0.3">
      <c r="A95671" s="2">
        <v>0</v>
      </c>
      <c r="B95671" t="s">
        <v>1099</v>
      </c>
    </row>
    <row r="95672" spans="1:2" x14ac:dyDescent="0.3">
      <c r="A95672" s="2">
        <v>0</v>
      </c>
      <c r="B95672" t="s">
        <v>1099</v>
      </c>
    </row>
    <row r="95673" spans="1:2" x14ac:dyDescent="0.3">
      <c r="A95673" s="2">
        <v>0</v>
      </c>
      <c r="B95673" t="s">
        <v>1099</v>
      </c>
    </row>
    <row r="95674" spans="1:2" x14ac:dyDescent="0.3">
      <c r="A95674" s="2">
        <v>0</v>
      </c>
      <c r="B95674" t="s">
        <v>1099</v>
      </c>
    </row>
    <row r="95675" spans="1:2" x14ac:dyDescent="0.3">
      <c r="A95675" s="2">
        <v>0</v>
      </c>
      <c r="B95675" t="s">
        <v>1099</v>
      </c>
    </row>
    <row r="95676" spans="1:2" x14ac:dyDescent="0.3">
      <c r="A95676" s="2">
        <v>0</v>
      </c>
      <c r="B95676" t="s">
        <v>1099</v>
      </c>
    </row>
    <row r="95677" spans="1:2" x14ac:dyDescent="0.3">
      <c r="A95677" s="2">
        <v>0</v>
      </c>
      <c r="B95677" t="s">
        <v>1099</v>
      </c>
    </row>
    <row r="95678" spans="1:2" x14ac:dyDescent="0.3">
      <c r="A95678" s="2">
        <v>0</v>
      </c>
      <c r="B95678" t="s">
        <v>1099</v>
      </c>
    </row>
    <row r="95679" spans="1:2" x14ac:dyDescent="0.3">
      <c r="A95679" s="2">
        <v>0</v>
      </c>
      <c r="B95679" t="s">
        <v>1099</v>
      </c>
    </row>
    <row r="95680" spans="1:2" x14ac:dyDescent="0.3">
      <c r="A95680" s="2">
        <v>0</v>
      </c>
      <c r="B95680" t="s">
        <v>1099</v>
      </c>
    </row>
    <row r="95681" spans="1:2" x14ac:dyDescent="0.3">
      <c r="A95681" s="2">
        <v>0</v>
      </c>
      <c r="B95681" t="s">
        <v>1099</v>
      </c>
    </row>
    <row r="95682" spans="1:2" x14ac:dyDescent="0.3">
      <c r="A95682" s="2">
        <v>0</v>
      </c>
      <c r="B95682" t="s">
        <v>1099</v>
      </c>
    </row>
    <row r="95683" spans="1:2" x14ac:dyDescent="0.3">
      <c r="A95683" s="2">
        <v>0</v>
      </c>
      <c r="B95683" t="s">
        <v>1099</v>
      </c>
    </row>
    <row r="95684" spans="1:2" x14ac:dyDescent="0.3">
      <c r="A95684" s="2">
        <v>0</v>
      </c>
      <c r="B95684" t="s">
        <v>1099</v>
      </c>
    </row>
    <row r="95685" spans="1:2" x14ac:dyDescent="0.3">
      <c r="A95685" s="2">
        <v>0</v>
      </c>
      <c r="B95685" t="s">
        <v>1099</v>
      </c>
    </row>
    <row r="95686" spans="1:2" x14ac:dyDescent="0.3">
      <c r="A95686" s="2">
        <v>0</v>
      </c>
      <c r="B95686" t="s">
        <v>1099</v>
      </c>
    </row>
    <row r="95687" spans="1:2" x14ac:dyDescent="0.3">
      <c r="A95687" s="2">
        <v>0</v>
      </c>
      <c r="B95687" t="s">
        <v>1099</v>
      </c>
    </row>
    <row r="95688" spans="1:2" x14ac:dyDescent="0.3">
      <c r="A95688" s="2">
        <v>0</v>
      </c>
      <c r="B95688" t="s">
        <v>1099</v>
      </c>
    </row>
    <row r="95689" spans="1:2" x14ac:dyDescent="0.3">
      <c r="A95689" s="2">
        <v>0</v>
      </c>
      <c r="B95689" t="s">
        <v>1099</v>
      </c>
    </row>
    <row r="95690" spans="1:2" x14ac:dyDescent="0.3">
      <c r="A95690" s="2">
        <v>0</v>
      </c>
      <c r="B95690" t="s">
        <v>1099</v>
      </c>
    </row>
    <row r="95691" spans="1:2" x14ac:dyDescent="0.3">
      <c r="A95691" s="2">
        <v>0</v>
      </c>
      <c r="B95691" t="s">
        <v>1099</v>
      </c>
    </row>
    <row r="95692" spans="1:2" x14ac:dyDescent="0.3">
      <c r="A95692" s="2">
        <v>0</v>
      </c>
      <c r="B95692" t="s">
        <v>1099</v>
      </c>
    </row>
    <row r="95693" spans="1:2" x14ac:dyDescent="0.3">
      <c r="A95693" s="2">
        <v>0</v>
      </c>
      <c r="B95693" t="s">
        <v>1099</v>
      </c>
    </row>
    <row r="95694" spans="1:2" x14ac:dyDescent="0.3">
      <c r="A95694" s="2">
        <v>0</v>
      </c>
      <c r="B95694" t="s">
        <v>1099</v>
      </c>
    </row>
    <row r="95695" spans="1:2" x14ac:dyDescent="0.3">
      <c r="A95695" s="2">
        <v>0</v>
      </c>
      <c r="B95695" t="s">
        <v>1099</v>
      </c>
    </row>
    <row r="95696" spans="1:2" x14ac:dyDescent="0.3">
      <c r="A95696" s="2">
        <v>0</v>
      </c>
      <c r="B95696" t="s">
        <v>1099</v>
      </c>
    </row>
    <row r="95697" spans="1:2" x14ac:dyDescent="0.3">
      <c r="A95697" s="2">
        <v>0</v>
      </c>
      <c r="B95697" t="s">
        <v>1099</v>
      </c>
    </row>
    <row r="95698" spans="1:2" x14ac:dyDescent="0.3">
      <c r="A95698" s="2">
        <v>0</v>
      </c>
      <c r="B95698" t="s">
        <v>1099</v>
      </c>
    </row>
    <row r="95699" spans="1:2" x14ac:dyDescent="0.3">
      <c r="A95699" s="2">
        <v>0</v>
      </c>
      <c r="B95699" t="s">
        <v>1099</v>
      </c>
    </row>
    <row r="95700" spans="1:2" x14ac:dyDescent="0.3">
      <c r="A95700" s="2">
        <v>0</v>
      </c>
      <c r="B95700" t="s">
        <v>1099</v>
      </c>
    </row>
    <row r="95701" spans="1:2" x14ac:dyDescent="0.3">
      <c r="A95701" s="2">
        <v>0</v>
      </c>
      <c r="B95701" t="s">
        <v>1099</v>
      </c>
    </row>
    <row r="95702" spans="1:2" x14ac:dyDescent="0.3">
      <c r="A95702" s="2">
        <v>0</v>
      </c>
      <c r="B95702" t="s">
        <v>1099</v>
      </c>
    </row>
    <row r="95703" spans="1:2" x14ac:dyDescent="0.3">
      <c r="A95703" s="2">
        <v>0</v>
      </c>
      <c r="B95703" t="s">
        <v>1099</v>
      </c>
    </row>
    <row r="95704" spans="1:2" x14ac:dyDescent="0.3">
      <c r="A95704" s="2">
        <v>0</v>
      </c>
      <c r="B95704" t="s">
        <v>1099</v>
      </c>
    </row>
    <row r="95705" spans="1:2" x14ac:dyDescent="0.3">
      <c r="A95705" s="2">
        <v>0</v>
      </c>
      <c r="B95705" t="s">
        <v>1099</v>
      </c>
    </row>
    <row r="95706" spans="1:2" x14ac:dyDescent="0.3">
      <c r="A95706" s="2">
        <v>0</v>
      </c>
      <c r="B95706" t="s">
        <v>1099</v>
      </c>
    </row>
    <row r="95707" spans="1:2" x14ac:dyDescent="0.3">
      <c r="A95707" s="2">
        <v>0</v>
      </c>
      <c r="B95707" t="s">
        <v>1099</v>
      </c>
    </row>
    <row r="95708" spans="1:2" x14ac:dyDescent="0.3">
      <c r="A95708" s="2">
        <v>0</v>
      </c>
      <c r="B95708" t="s">
        <v>1099</v>
      </c>
    </row>
    <row r="95709" spans="1:2" x14ac:dyDescent="0.3">
      <c r="A95709" s="2">
        <v>0</v>
      </c>
      <c r="B95709" t="s">
        <v>1099</v>
      </c>
    </row>
    <row r="95710" spans="1:2" x14ac:dyDescent="0.3">
      <c r="A95710" s="2">
        <v>0</v>
      </c>
      <c r="B95710" t="s">
        <v>1099</v>
      </c>
    </row>
    <row r="95711" spans="1:2" x14ac:dyDescent="0.3">
      <c r="A95711" s="2">
        <v>0</v>
      </c>
      <c r="B95711" t="s">
        <v>1099</v>
      </c>
    </row>
    <row r="95712" spans="1:2" x14ac:dyDescent="0.3">
      <c r="A95712" s="2">
        <v>0</v>
      </c>
      <c r="B95712" t="s">
        <v>1099</v>
      </c>
    </row>
    <row r="95713" spans="1:2" x14ac:dyDescent="0.3">
      <c r="A95713" s="2">
        <v>0</v>
      </c>
      <c r="B95713" t="s">
        <v>1099</v>
      </c>
    </row>
    <row r="95714" spans="1:2" x14ac:dyDescent="0.3">
      <c r="A95714" s="2">
        <v>0</v>
      </c>
      <c r="B95714" t="s">
        <v>1099</v>
      </c>
    </row>
    <row r="95715" spans="1:2" x14ac:dyDescent="0.3">
      <c r="A95715" s="2">
        <v>0</v>
      </c>
      <c r="B95715" t="s">
        <v>1099</v>
      </c>
    </row>
    <row r="95716" spans="1:2" x14ac:dyDescent="0.3">
      <c r="A95716" s="2">
        <v>0</v>
      </c>
      <c r="B95716" t="s">
        <v>1099</v>
      </c>
    </row>
    <row r="95717" spans="1:2" x14ac:dyDescent="0.3">
      <c r="A95717" s="2">
        <v>0</v>
      </c>
      <c r="B95717" t="s">
        <v>1099</v>
      </c>
    </row>
    <row r="95718" spans="1:2" x14ac:dyDescent="0.3">
      <c r="A95718" s="2">
        <v>0</v>
      </c>
      <c r="B95718" t="s">
        <v>1099</v>
      </c>
    </row>
    <row r="95719" spans="1:2" x14ac:dyDescent="0.3">
      <c r="A95719" s="2">
        <v>0</v>
      </c>
      <c r="B95719" t="s">
        <v>1099</v>
      </c>
    </row>
    <row r="95720" spans="1:2" x14ac:dyDescent="0.3">
      <c r="A95720" s="2">
        <v>0</v>
      </c>
      <c r="B95720" t="s">
        <v>1099</v>
      </c>
    </row>
    <row r="95721" spans="1:2" x14ac:dyDescent="0.3">
      <c r="A95721" s="2">
        <v>0</v>
      </c>
      <c r="B95721" t="s">
        <v>1099</v>
      </c>
    </row>
    <row r="95722" spans="1:2" x14ac:dyDescent="0.3">
      <c r="A95722" s="2">
        <v>0</v>
      </c>
      <c r="B95722" t="s">
        <v>1099</v>
      </c>
    </row>
    <row r="95723" spans="1:2" x14ac:dyDescent="0.3">
      <c r="A95723" s="2">
        <v>0</v>
      </c>
      <c r="B95723" t="s">
        <v>1099</v>
      </c>
    </row>
    <row r="95724" spans="1:2" x14ac:dyDescent="0.3">
      <c r="A95724" s="2">
        <v>0</v>
      </c>
      <c r="B95724" t="s">
        <v>1099</v>
      </c>
    </row>
    <row r="95725" spans="1:2" x14ac:dyDescent="0.3">
      <c r="A95725" s="2">
        <v>0</v>
      </c>
      <c r="B95725" t="s">
        <v>1099</v>
      </c>
    </row>
    <row r="95726" spans="1:2" x14ac:dyDescent="0.3">
      <c r="A95726" s="2">
        <v>0</v>
      </c>
      <c r="B95726" t="s">
        <v>1099</v>
      </c>
    </row>
    <row r="95727" spans="1:2" x14ac:dyDescent="0.3">
      <c r="A95727" s="2">
        <v>0</v>
      </c>
      <c r="B95727" t="s">
        <v>1099</v>
      </c>
    </row>
    <row r="95728" spans="1:2" x14ac:dyDescent="0.3">
      <c r="A95728" s="2">
        <v>0</v>
      </c>
      <c r="B95728" t="s">
        <v>1099</v>
      </c>
    </row>
    <row r="95729" spans="1:2" x14ac:dyDescent="0.3">
      <c r="A95729" s="2">
        <v>0</v>
      </c>
      <c r="B95729" t="s">
        <v>1099</v>
      </c>
    </row>
    <row r="95730" spans="1:2" x14ac:dyDescent="0.3">
      <c r="A95730" s="2">
        <v>0</v>
      </c>
      <c r="B95730" t="s">
        <v>1099</v>
      </c>
    </row>
    <row r="95731" spans="1:2" x14ac:dyDescent="0.3">
      <c r="A95731" s="2">
        <v>0</v>
      </c>
      <c r="B95731" t="s">
        <v>1099</v>
      </c>
    </row>
    <row r="95732" spans="1:2" x14ac:dyDescent="0.3">
      <c r="A95732" s="2">
        <v>0</v>
      </c>
      <c r="B95732" t="s">
        <v>1099</v>
      </c>
    </row>
    <row r="95733" spans="1:2" x14ac:dyDescent="0.3">
      <c r="A95733" s="2">
        <v>0</v>
      </c>
      <c r="B95733" t="s">
        <v>1099</v>
      </c>
    </row>
    <row r="95734" spans="1:2" x14ac:dyDescent="0.3">
      <c r="A95734" s="2">
        <v>0</v>
      </c>
      <c r="B95734" t="s">
        <v>1099</v>
      </c>
    </row>
    <row r="95735" spans="1:2" x14ac:dyDescent="0.3">
      <c r="A95735" s="2">
        <v>0</v>
      </c>
      <c r="B95735" t="s">
        <v>1099</v>
      </c>
    </row>
    <row r="95736" spans="1:2" x14ac:dyDescent="0.3">
      <c r="A95736" s="2">
        <v>0</v>
      </c>
      <c r="B95736" t="s">
        <v>1099</v>
      </c>
    </row>
    <row r="95737" spans="1:2" x14ac:dyDescent="0.3">
      <c r="A95737" s="2">
        <v>0</v>
      </c>
      <c r="B95737" t="s">
        <v>1099</v>
      </c>
    </row>
    <row r="95738" spans="1:2" x14ac:dyDescent="0.3">
      <c r="A95738" s="2">
        <v>0</v>
      </c>
      <c r="B95738" t="s">
        <v>1099</v>
      </c>
    </row>
    <row r="95739" spans="1:2" x14ac:dyDescent="0.3">
      <c r="A95739" s="2">
        <v>0</v>
      </c>
      <c r="B95739" t="s">
        <v>1099</v>
      </c>
    </row>
    <row r="95740" spans="1:2" x14ac:dyDescent="0.3">
      <c r="A95740" s="2">
        <v>0</v>
      </c>
      <c r="B95740" t="s">
        <v>1099</v>
      </c>
    </row>
    <row r="95741" spans="1:2" x14ac:dyDescent="0.3">
      <c r="A95741" s="2">
        <v>0</v>
      </c>
      <c r="B95741" t="s">
        <v>1099</v>
      </c>
    </row>
    <row r="95742" spans="1:2" x14ac:dyDescent="0.3">
      <c r="A95742" s="2">
        <v>0</v>
      </c>
      <c r="B95742" t="s">
        <v>1099</v>
      </c>
    </row>
    <row r="95743" spans="1:2" x14ac:dyDescent="0.3">
      <c r="A95743" s="2">
        <v>0</v>
      </c>
      <c r="B95743" t="s">
        <v>1099</v>
      </c>
    </row>
    <row r="95744" spans="1:2" x14ac:dyDescent="0.3">
      <c r="A95744" s="2">
        <v>0</v>
      </c>
      <c r="B95744" t="s">
        <v>1099</v>
      </c>
    </row>
    <row r="95745" spans="1:2" x14ac:dyDescent="0.3">
      <c r="A95745" s="2">
        <v>0</v>
      </c>
      <c r="B95745" t="s">
        <v>1099</v>
      </c>
    </row>
    <row r="95746" spans="1:2" x14ac:dyDescent="0.3">
      <c r="A95746" s="2">
        <v>0</v>
      </c>
      <c r="B95746" t="s">
        <v>1099</v>
      </c>
    </row>
    <row r="95747" spans="1:2" x14ac:dyDescent="0.3">
      <c r="A95747" s="2">
        <v>0</v>
      </c>
      <c r="B95747" t="s">
        <v>1099</v>
      </c>
    </row>
    <row r="95748" spans="1:2" x14ac:dyDescent="0.3">
      <c r="A95748" s="2">
        <v>0</v>
      </c>
      <c r="B95748" t="s">
        <v>1099</v>
      </c>
    </row>
    <row r="95749" spans="1:2" x14ac:dyDescent="0.3">
      <c r="A95749" s="2">
        <v>0</v>
      </c>
      <c r="B95749" t="s">
        <v>1099</v>
      </c>
    </row>
    <row r="95750" spans="1:2" x14ac:dyDescent="0.3">
      <c r="A95750" s="2">
        <v>0</v>
      </c>
      <c r="B95750" t="s">
        <v>1099</v>
      </c>
    </row>
    <row r="95751" spans="1:2" x14ac:dyDescent="0.3">
      <c r="A95751" s="2">
        <v>0</v>
      </c>
      <c r="B95751" t="s">
        <v>1099</v>
      </c>
    </row>
    <row r="95752" spans="1:2" x14ac:dyDescent="0.3">
      <c r="A95752" s="2">
        <v>0</v>
      </c>
      <c r="B95752" t="s">
        <v>1099</v>
      </c>
    </row>
    <row r="95753" spans="1:2" x14ac:dyDescent="0.3">
      <c r="A95753" s="2">
        <v>0</v>
      </c>
      <c r="B95753" t="s">
        <v>1099</v>
      </c>
    </row>
    <row r="95754" spans="1:2" x14ac:dyDescent="0.3">
      <c r="A95754" s="2">
        <v>0</v>
      </c>
      <c r="B95754" t="s">
        <v>1099</v>
      </c>
    </row>
    <row r="95755" spans="1:2" x14ac:dyDescent="0.3">
      <c r="A95755" s="2">
        <v>0</v>
      </c>
      <c r="B95755" t="s">
        <v>1099</v>
      </c>
    </row>
    <row r="95756" spans="1:2" x14ac:dyDescent="0.3">
      <c r="A95756" s="2">
        <v>0</v>
      </c>
      <c r="B95756" t="s">
        <v>1099</v>
      </c>
    </row>
    <row r="95757" spans="1:2" x14ac:dyDescent="0.3">
      <c r="A95757" s="2">
        <v>0</v>
      </c>
      <c r="B95757" t="s">
        <v>1099</v>
      </c>
    </row>
    <row r="95758" spans="1:2" x14ac:dyDescent="0.3">
      <c r="A95758" s="2">
        <v>0</v>
      </c>
      <c r="B95758" t="s">
        <v>1099</v>
      </c>
    </row>
    <row r="95759" spans="1:2" x14ac:dyDescent="0.3">
      <c r="A95759" s="2">
        <v>0</v>
      </c>
      <c r="B95759" t="s">
        <v>1099</v>
      </c>
    </row>
    <row r="95760" spans="1:2" x14ac:dyDescent="0.3">
      <c r="A95760" s="2">
        <v>0</v>
      </c>
      <c r="B95760" t="s">
        <v>1099</v>
      </c>
    </row>
    <row r="95761" spans="1:2" x14ac:dyDescent="0.3">
      <c r="A95761" s="2">
        <v>0</v>
      </c>
      <c r="B95761" t="s">
        <v>1099</v>
      </c>
    </row>
    <row r="95762" spans="1:2" x14ac:dyDescent="0.3">
      <c r="A95762" s="2">
        <v>0</v>
      </c>
      <c r="B95762" t="s">
        <v>1099</v>
      </c>
    </row>
    <row r="95763" spans="1:2" x14ac:dyDescent="0.3">
      <c r="A95763" s="2">
        <v>0</v>
      </c>
      <c r="B95763" t="s">
        <v>1099</v>
      </c>
    </row>
    <row r="95764" spans="1:2" x14ac:dyDescent="0.3">
      <c r="A95764" s="2">
        <v>0</v>
      </c>
      <c r="B95764" t="s">
        <v>1099</v>
      </c>
    </row>
    <row r="95765" spans="1:2" x14ac:dyDescent="0.3">
      <c r="A95765" s="2">
        <v>0</v>
      </c>
      <c r="B95765" t="s">
        <v>1099</v>
      </c>
    </row>
    <row r="95766" spans="1:2" x14ac:dyDescent="0.3">
      <c r="A95766" s="2">
        <v>0</v>
      </c>
      <c r="B95766" t="s">
        <v>1099</v>
      </c>
    </row>
    <row r="95767" spans="1:2" x14ac:dyDescent="0.3">
      <c r="A95767" s="2">
        <v>0</v>
      </c>
      <c r="B95767" t="s">
        <v>1099</v>
      </c>
    </row>
    <row r="95768" spans="1:2" x14ac:dyDescent="0.3">
      <c r="A95768" s="2">
        <v>0</v>
      </c>
      <c r="B95768" t="s">
        <v>1099</v>
      </c>
    </row>
    <row r="95769" spans="1:2" x14ac:dyDescent="0.3">
      <c r="A95769" s="2">
        <v>0</v>
      </c>
      <c r="B95769" t="s">
        <v>1099</v>
      </c>
    </row>
    <row r="95770" spans="1:2" x14ac:dyDescent="0.3">
      <c r="A95770" s="2">
        <v>0</v>
      </c>
      <c r="B95770" t="s">
        <v>1099</v>
      </c>
    </row>
    <row r="95771" spans="1:2" x14ac:dyDescent="0.3">
      <c r="A95771" s="2">
        <v>0</v>
      </c>
      <c r="B95771" t="s">
        <v>1099</v>
      </c>
    </row>
    <row r="95772" spans="1:2" x14ac:dyDescent="0.3">
      <c r="A95772" s="2">
        <v>0</v>
      </c>
      <c r="B95772" t="s">
        <v>1099</v>
      </c>
    </row>
    <row r="95773" spans="1:2" x14ac:dyDescent="0.3">
      <c r="A95773" s="2">
        <v>0</v>
      </c>
      <c r="B95773" t="s">
        <v>1099</v>
      </c>
    </row>
    <row r="95774" spans="1:2" x14ac:dyDescent="0.3">
      <c r="A95774" s="2">
        <v>0</v>
      </c>
      <c r="B95774" t="s">
        <v>1099</v>
      </c>
    </row>
    <row r="95775" spans="1:2" x14ac:dyDescent="0.3">
      <c r="A95775" s="2">
        <v>0</v>
      </c>
      <c r="B95775" t="s">
        <v>1099</v>
      </c>
    </row>
    <row r="95776" spans="1:2" x14ac:dyDescent="0.3">
      <c r="A95776" s="2">
        <v>0</v>
      </c>
      <c r="B95776" t="s">
        <v>1099</v>
      </c>
    </row>
    <row r="95777" spans="1:2" x14ac:dyDescent="0.3">
      <c r="A95777" s="2">
        <v>0</v>
      </c>
      <c r="B95777" t="s">
        <v>1099</v>
      </c>
    </row>
    <row r="95778" spans="1:2" x14ac:dyDescent="0.3">
      <c r="A95778" s="2">
        <v>0</v>
      </c>
      <c r="B95778" t="s">
        <v>1099</v>
      </c>
    </row>
    <row r="95779" spans="1:2" x14ac:dyDescent="0.3">
      <c r="A95779" s="2">
        <v>0</v>
      </c>
      <c r="B95779" t="s">
        <v>1099</v>
      </c>
    </row>
    <row r="95780" spans="1:2" x14ac:dyDescent="0.3">
      <c r="A95780" s="2">
        <v>0</v>
      </c>
      <c r="B95780" t="s">
        <v>1099</v>
      </c>
    </row>
    <row r="95781" spans="1:2" x14ac:dyDescent="0.3">
      <c r="A95781" s="2">
        <v>0</v>
      </c>
      <c r="B95781" t="s">
        <v>1099</v>
      </c>
    </row>
    <row r="95782" spans="1:2" x14ac:dyDescent="0.3">
      <c r="A95782" s="2">
        <v>0</v>
      </c>
      <c r="B95782" t="s">
        <v>1099</v>
      </c>
    </row>
    <row r="95783" spans="1:2" x14ac:dyDescent="0.3">
      <c r="A95783" s="2">
        <v>0</v>
      </c>
      <c r="B95783" t="s">
        <v>1099</v>
      </c>
    </row>
    <row r="95784" spans="1:2" x14ac:dyDescent="0.3">
      <c r="A95784" s="2">
        <v>0</v>
      </c>
      <c r="B95784" t="s">
        <v>1099</v>
      </c>
    </row>
    <row r="95785" spans="1:2" x14ac:dyDescent="0.3">
      <c r="A95785" s="2">
        <v>0</v>
      </c>
      <c r="B95785" t="s">
        <v>1099</v>
      </c>
    </row>
    <row r="95786" spans="1:2" x14ac:dyDescent="0.3">
      <c r="A95786" s="2">
        <v>0</v>
      </c>
      <c r="B95786" t="s">
        <v>1099</v>
      </c>
    </row>
    <row r="95787" spans="1:2" x14ac:dyDescent="0.3">
      <c r="A95787" s="2">
        <v>0</v>
      </c>
      <c r="B95787" t="s">
        <v>1099</v>
      </c>
    </row>
    <row r="95788" spans="1:2" x14ac:dyDescent="0.3">
      <c r="A95788" s="2">
        <v>0</v>
      </c>
      <c r="B95788" t="s">
        <v>1099</v>
      </c>
    </row>
    <row r="95789" spans="1:2" x14ac:dyDescent="0.3">
      <c r="A95789" s="2">
        <v>0</v>
      </c>
      <c r="B95789" t="s">
        <v>1099</v>
      </c>
    </row>
    <row r="95790" spans="1:2" x14ac:dyDescent="0.3">
      <c r="A95790" s="2">
        <v>0</v>
      </c>
      <c r="B95790" t="s">
        <v>1099</v>
      </c>
    </row>
    <row r="95791" spans="1:2" x14ac:dyDescent="0.3">
      <c r="A95791" s="2">
        <v>0</v>
      </c>
      <c r="B95791" t="s">
        <v>1099</v>
      </c>
    </row>
    <row r="95792" spans="1:2" x14ac:dyDescent="0.3">
      <c r="A95792" s="2">
        <v>0</v>
      </c>
      <c r="B95792" t="s">
        <v>1099</v>
      </c>
    </row>
    <row r="95793" spans="1:2" x14ac:dyDescent="0.3">
      <c r="A95793" s="2">
        <v>0</v>
      </c>
      <c r="B95793" t="s">
        <v>1099</v>
      </c>
    </row>
    <row r="95794" spans="1:2" x14ac:dyDescent="0.3">
      <c r="A95794" s="2">
        <v>0</v>
      </c>
      <c r="B95794" t="s">
        <v>1099</v>
      </c>
    </row>
    <row r="95795" spans="1:2" x14ac:dyDescent="0.3">
      <c r="A95795" s="2">
        <v>0</v>
      </c>
      <c r="B95795" t="s">
        <v>1099</v>
      </c>
    </row>
    <row r="95796" spans="1:2" x14ac:dyDescent="0.3">
      <c r="A95796" s="2">
        <v>0</v>
      </c>
      <c r="B95796" t="s">
        <v>1099</v>
      </c>
    </row>
    <row r="95797" spans="1:2" x14ac:dyDescent="0.3">
      <c r="A95797" s="2">
        <v>0</v>
      </c>
      <c r="B95797" t="s">
        <v>1099</v>
      </c>
    </row>
    <row r="95798" spans="1:2" x14ac:dyDescent="0.3">
      <c r="A95798" s="2">
        <v>0</v>
      </c>
      <c r="B95798" t="s">
        <v>1099</v>
      </c>
    </row>
    <row r="95799" spans="1:2" x14ac:dyDescent="0.3">
      <c r="A95799" s="2">
        <v>0</v>
      </c>
      <c r="B95799" t="s">
        <v>1099</v>
      </c>
    </row>
    <row r="95800" spans="1:2" x14ac:dyDescent="0.3">
      <c r="A95800" s="2">
        <v>0</v>
      </c>
      <c r="B95800" t="s">
        <v>1099</v>
      </c>
    </row>
    <row r="95801" spans="1:2" x14ac:dyDescent="0.3">
      <c r="A95801" s="2">
        <v>0</v>
      </c>
      <c r="B95801" t="s">
        <v>1099</v>
      </c>
    </row>
    <row r="95802" spans="1:2" x14ac:dyDescent="0.3">
      <c r="A95802" s="2">
        <v>0</v>
      </c>
      <c r="B95802" t="s">
        <v>1099</v>
      </c>
    </row>
    <row r="95803" spans="1:2" x14ac:dyDescent="0.3">
      <c r="A95803" s="2">
        <v>0</v>
      </c>
      <c r="B95803" t="s">
        <v>1099</v>
      </c>
    </row>
    <row r="95804" spans="1:2" x14ac:dyDescent="0.3">
      <c r="A95804" s="2">
        <v>0</v>
      </c>
      <c r="B95804" t="s">
        <v>1099</v>
      </c>
    </row>
    <row r="95805" spans="1:2" x14ac:dyDescent="0.3">
      <c r="A95805" s="2">
        <v>0</v>
      </c>
      <c r="B95805" t="s">
        <v>1099</v>
      </c>
    </row>
    <row r="95806" spans="1:2" x14ac:dyDescent="0.3">
      <c r="A95806" s="2">
        <v>0</v>
      </c>
      <c r="B95806" t="s">
        <v>1099</v>
      </c>
    </row>
    <row r="95807" spans="1:2" x14ac:dyDescent="0.3">
      <c r="A95807" s="2">
        <v>0</v>
      </c>
      <c r="B95807" t="s">
        <v>1099</v>
      </c>
    </row>
    <row r="95808" spans="1:2" x14ac:dyDescent="0.3">
      <c r="A95808" s="2">
        <v>0</v>
      </c>
      <c r="B95808" t="s">
        <v>1099</v>
      </c>
    </row>
    <row r="95809" spans="1:2" x14ac:dyDescent="0.3">
      <c r="A95809" s="2">
        <v>0</v>
      </c>
      <c r="B95809" t="s">
        <v>1099</v>
      </c>
    </row>
    <row r="95810" spans="1:2" x14ac:dyDescent="0.3">
      <c r="A95810" s="2">
        <v>0</v>
      </c>
      <c r="B95810" t="s">
        <v>1099</v>
      </c>
    </row>
    <row r="95811" spans="1:2" x14ac:dyDescent="0.3">
      <c r="A95811" s="2">
        <v>0</v>
      </c>
      <c r="B95811" t="s">
        <v>1099</v>
      </c>
    </row>
    <row r="95812" spans="1:2" x14ac:dyDescent="0.3">
      <c r="A95812" s="2">
        <v>0</v>
      </c>
      <c r="B95812" t="s">
        <v>1099</v>
      </c>
    </row>
    <row r="95813" spans="1:2" x14ac:dyDescent="0.3">
      <c r="A95813" s="2">
        <v>0</v>
      </c>
      <c r="B95813" t="s">
        <v>1099</v>
      </c>
    </row>
    <row r="95814" spans="1:2" x14ac:dyDescent="0.3">
      <c r="A95814" s="2">
        <v>0</v>
      </c>
      <c r="B95814" t="s">
        <v>1099</v>
      </c>
    </row>
    <row r="95815" spans="1:2" x14ac:dyDescent="0.3">
      <c r="A95815" s="2">
        <v>0</v>
      </c>
      <c r="B95815" t="s">
        <v>1099</v>
      </c>
    </row>
    <row r="95816" spans="1:2" x14ac:dyDescent="0.3">
      <c r="A95816" s="2">
        <v>0</v>
      </c>
      <c r="B95816" t="s">
        <v>1099</v>
      </c>
    </row>
    <row r="95817" spans="1:2" x14ac:dyDescent="0.3">
      <c r="A95817" s="2">
        <v>0</v>
      </c>
      <c r="B95817" t="s">
        <v>1099</v>
      </c>
    </row>
    <row r="95818" spans="1:2" x14ac:dyDescent="0.3">
      <c r="A95818" s="2">
        <v>0</v>
      </c>
      <c r="B95818" t="s">
        <v>1099</v>
      </c>
    </row>
    <row r="95819" spans="1:2" x14ac:dyDescent="0.3">
      <c r="A95819" s="2">
        <v>0</v>
      </c>
      <c r="B95819" t="s">
        <v>1099</v>
      </c>
    </row>
    <row r="95820" spans="1:2" x14ac:dyDescent="0.3">
      <c r="A95820" s="2">
        <v>0</v>
      </c>
      <c r="B95820" t="s">
        <v>1099</v>
      </c>
    </row>
    <row r="95821" spans="1:2" x14ac:dyDescent="0.3">
      <c r="A95821" s="2">
        <v>0</v>
      </c>
      <c r="B95821" t="s">
        <v>1099</v>
      </c>
    </row>
    <row r="95822" spans="1:2" x14ac:dyDescent="0.3">
      <c r="A95822" s="2">
        <v>0</v>
      </c>
      <c r="B95822" t="s">
        <v>1099</v>
      </c>
    </row>
    <row r="95823" spans="1:2" x14ac:dyDescent="0.3">
      <c r="A95823" s="2">
        <v>0</v>
      </c>
      <c r="B95823" t="s">
        <v>1099</v>
      </c>
    </row>
    <row r="95824" spans="1:2" x14ac:dyDescent="0.3">
      <c r="A95824" s="2">
        <v>0</v>
      </c>
      <c r="B95824" t="s">
        <v>1099</v>
      </c>
    </row>
    <row r="95825" spans="1:2" x14ac:dyDescent="0.3">
      <c r="A95825" s="2">
        <v>0</v>
      </c>
      <c r="B95825" t="s">
        <v>1099</v>
      </c>
    </row>
    <row r="95826" spans="1:2" x14ac:dyDescent="0.3">
      <c r="A95826" s="2">
        <v>0</v>
      </c>
      <c r="B95826" t="s">
        <v>1099</v>
      </c>
    </row>
    <row r="95827" spans="1:2" x14ac:dyDescent="0.3">
      <c r="A95827" s="2">
        <v>0</v>
      </c>
      <c r="B95827" t="s">
        <v>1099</v>
      </c>
    </row>
    <row r="95828" spans="1:2" x14ac:dyDescent="0.3">
      <c r="A95828" s="2">
        <v>0</v>
      </c>
      <c r="B95828" t="s">
        <v>1099</v>
      </c>
    </row>
    <row r="95829" spans="1:2" x14ac:dyDescent="0.3">
      <c r="A95829" s="2">
        <v>0</v>
      </c>
      <c r="B95829" t="s">
        <v>1099</v>
      </c>
    </row>
    <row r="95830" spans="1:2" x14ac:dyDescent="0.3">
      <c r="A95830" s="2">
        <v>0</v>
      </c>
      <c r="B95830" t="s">
        <v>1099</v>
      </c>
    </row>
    <row r="95831" spans="1:2" x14ac:dyDescent="0.3">
      <c r="A95831" s="2">
        <v>0</v>
      </c>
      <c r="B95831" t="s">
        <v>1099</v>
      </c>
    </row>
    <row r="95832" spans="1:2" x14ac:dyDescent="0.3">
      <c r="A95832" s="2">
        <v>0</v>
      </c>
      <c r="B95832" t="s">
        <v>1099</v>
      </c>
    </row>
    <row r="95833" spans="1:2" x14ac:dyDescent="0.3">
      <c r="A95833" s="2">
        <v>0</v>
      </c>
      <c r="B95833" t="s">
        <v>1099</v>
      </c>
    </row>
    <row r="95834" spans="1:2" x14ac:dyDescent="0.3">
      <c r="A95834" s="2">
        <v>0</v>
      </c>
      <c r="B95834" t="s">
        <v>1099</v>
      </c>
    </row>
    <row r="95835" spans="1:2" x14ac:dyDescent="0.3">
      <c r="A95835" s="2">
        <v>0</v>
      </c>
      <c r="B95835" t="s">
        <v>1099</v>
      </c>
    </row>
    <row r="95836" spans="1:2" x14ac:dyDescent="0.3">
      <c r="A95836" s="2">
        <v>0</v>
      </c>
      <c r="B95836" t="s">
        <v>1099</v>
      </c>
    </row>
    <row r="95837" spans="1:2" x14ac:dyDescent="0.3">
      <c r="A95837" s="2">
        <v>0</v>
      </c>
      <c r="B95837" t="s">
        <v>1099</v>
      </c>
    </row>
    <row r="95838" spans="1:2" x14ac:dyDescent="0.3">
      <c r="A95838" s="2">
        <v>0</v>
      </c>
      <c r="B95838" t="s">
        <v>1099</v>
      </c>
    </row>
    <row r="95839" spans="1:2" x14ac:dyDescent="0.3">
      <c r="A95839" s="2">
        <v>0</v>
      </c>
      <c r="B95839" t="s">
        <v>1099</v>
      </c>
    </row>
    <row r="95840" spans="1:2" x14ac:dyDescent="0.3">
      <c r="A95840" s="2">
        <v>0</v>
      </c>
      <c r="B95840" t="s">
        <v>1099</v>
      </c>
    </row>
    <row r="95841" spans="1:2" x14ac:dyDescent="0.3">
      <c r="A95841" s="2">
        <v>0</v>
      </c>
      <c r="B95841" t="s">
        <v>1099</v>
      </c>
    </row>
    <row r="95842" spans="1:2" x14ac:dyDescent="0.3">
      <c r="A95842" s="2">
        <v>0</v>
      </c>
      <c r="B95842" t="s">
        <v>1099</v>
      </c>
    </row>
    <row r="95843" spans="1:2" x14ac:dyDescent="0.3">
      <c r="A95843" s="2">
        <v>0</v>
      </c>
      <c r="B95843" t="s">
        <v>1099</v>
      </c>
    </row>
    <row r="95844" spans="1:2" x14ac:dyDescent="0.3">
      <c r="A95844" s="2">
        <v>0</v>
      </c>
      <c r="B95844" t="s">
        <v>1099</v>
      </c>
    </row>
    <row r="95845" spans="1:2" x14ac:dyDescent="0.3">
      <c r="A95845" s="2">
        <v>0</v>
      </c>
      <c r="B95845" t="s">
        <v>1099</v>
      </c>
    </row>
    <row r="95846" spans="1:2" x14ac:dyDescent="0.3">
      <c r="A95846" s="2">
        <v>0</v>
      </c>
      <c r="B95846" t="s">
        <v>1099</v>
      </c>
    </row>
    <row r="95847" spans="1:2" x14ac:dyDescent="0.3">
      <c r="A95847" s="2">
        <v>0</v>
      </c>
      <c r="B95847" t="s">
        <v>1099</v>
      </c>
    </row>
    <row r="95848" spans="1:2" x14ac:dyDescent="0.3">
      <c r="A95848" s="2">
        <v>0</v>
      </c>
      <c r="B95848" t="s">
        <v>1099</v>
      </c>
    </row>
    <row r="95849" spans="1:2" x14ac:dyDescent="0.3">
      <c r="A95849" s="2">
        <v>0</v>
      </c>
      <c r="B95849" t="s">
        <v>1099</v>
      </c>
    </row>
    <row r="95850" spans="1:2" x14ac:dyDescent="0.3">
      <c r="A95850" s="2">
        <v>0</v>
      </c>
      <c r="B95850" t="s">
        <v>1099</v>
      </c>
    </row>
    <row r="95851" spans="1:2" x14ac:dyDescent="0.3">
      <c r="A95851" s="2">
        <v>0</v>
      </c>
      <c r="B95851" t="s">
        <v>1099</v>
      </c>
    </row>
    <row r="95852" spans="1:2" x14ac:dyDescent="0.3">
      <c r="A95852" s="2">
        <v>0</v>
      </c>
      <c r="B95852" t="s">
        <v>1099</v>
      </c>
    </row>
    <row r="95853" spans="1:2" x14ac:dyDescent="0.3">
      <c r="A95853" s="2">
        <v>0</v>
      </c>
      <c r="B95853" t="s">
        <v>1099</v>
      </c>
    </row>
    <row r="95854" spans="1:2" x14ac:dyDescent="0.3">
      <c r="A95854" s="2">
        <v>0</v>
      </c>
      <c r="B95854" t="s">
        <v>1099</v>
      </c>
    </row>
    <row r="95855" spans="1:2" x14ac:dyDescent="0.3">
      <c r="A95855" s="2">
        <v>0</v>
      </c>
      <c r="B95855" t="s">
        <v>1099</v>
      </c>
    </row>
    <row r="95856" spans="1:2" x14ac:dyDescent="0.3">
      <c r="A95856" s="2">
        <v>0</v>
      </c>
      <c r="B95856" t="s">
        <v>1099</v>
      </c>
    </row>
    <row r="95857" spans="1:2" x14ac:dyDescent="0.3">
      <c r="A95857" s="2">
        <v>0</v>
      </c>
      <c r="B95857" t="s">
        <v>1099</v>
      </c>
    </row>
    <row r="95858" spans="1:2" x14ac:dyDescent="0.3">
      <c r="A95858" s="2">
        <v>0</v>
      </c>
      <c r="B95858" t="s">
        <v>1099</v>
      </c>
    </row>
    <row r="95859" spans="1:2" x14ac:dyDescent="0.3">
      <c r="A95859" s="2">
        <v>0</v>
      </c>
      <c r="B95859" t="s">
        <v>1099</v>
      </c>
    </row>
    <row r="95860" spans="1:2" x14ac:dyDescent="0.3">
      <c r="A95860" s="2">
        <v>0</v>
      </c>
      <c r="B95860" t="s">
        <v>1099</v>
      </c>
    </row>
    <row r="95861" spans="1:2" x14ac:dyDescent="0.3">
      <c r="A95861" s="2">
        <v>0</v>
      </c>
      <c r="B95861" t="s">
        <v>1099</v>
      </c>
    </row>
    <row r="95862" spans="1:2" x14ac:dyDescent="0.3">
      <c r="A95862" s="2">
        <v>0</v>
      </c>
      <c r="B95862" t="s">
        <v>1099</v>
      </c>
    </row>
    <row r="95863" spans="1:2" x14ac:dyDescent="0.3">
      <c r="A95863" s="2">
        <v>0</v>
      </c>
      <c r="B95863" t="s">
        <v>1099</v>
      </c>
    </row>
    <row r="95864" spans="1:2" x14ac:dyDescent="0.3">
      <c r="A95864" s="2">
        <v>0</v>
      </c>
      <c r="B95864" t="s">
        <v>1099</v>
      </c>
    </row>
    <row r="95865" spans="1:2" x14ac:dyDescent="0.3">
      <c r="A95865" s="2">
        <v>0</v>
      </c>
      <c r="B95865" t="s">
        <v>1099</v>
      </c>
    </row>
    <row r="95866" spans="1:2" x14ac:dyDescent="0.3">
      <c r="A95866" s="2">
        <v>0</v>
      </c>
      <c r="B95866" t="s">
        <v>1099</v>
      </c>
    </row>
    <row r="95867" spans="1:2" x14ac:dyDescent="0.3">
      <c r="A95867" s="2">
        <v>0</v>
      </c>
      <c r="B95867" t="s">
        <v>1099</v>
      </c>
    </row>
    <row r="95868" spans="1:2" x14ac:dyDescent="0.3">
      <c r="A95868" s="2">
        <v>0</v>
      </c>
      <c r="B95868" t="s">
        <v>1099</v>
      </c>
    </row>
    <row r="95869" spans="1:2" x14ac:dyDescent="0.3">
      <c r="A95869" s="2">
        <v>0</v>
      </c>
      <c r="B95869" t="s">
        <v>1099</v>
      </c>
    </row>
    <row r="95870" spans="1:2" x14ac:dyDescent="0.3">
      <c r="A95870" s="2">
        <v>0</v>
      </c>
      <c r="B95870" t="s">
        <v>1099</v>
      </c>
    </row>
    <row r="95871" spans="1:2" x14ac:dyDescent="0.3">
      <c r="A95871" s="2">
        <v>0</v>
      </c>
      <c r="B95871" t="s">
        <v>1099</v>
      </c>
    </row>
    <row r="95872" spans="1:2" x14ac:dyDescent="0.3">
      <c r="A95872" s="2">
        <v>0</v>
      </c>
      <c r="B95872" t="s">
        <v>1099</v>
      </c>
    </row>
    <row r="95873" spans="1:2" x14ac:dyDescent="0.3">
      <c r="A95873" s="2">
        <v>0</v>
      </c>
      <c r="B95873" t="s">
        <v>1099</v>
      </c>
    </row>
    <row r="95874" spans="1:2" x14ac:dyDescent="0.3">
      <c r="A95874" s="2">
        <v>0</v>
      </c>
      <c r="B95874" t="s">
        <v>1099</v>
      </c>
    </row>
    <row r="95875" spans="1:2" x14ac:dyDescent="0.3">
      <c r="A95875" s="2">
        <v>0</v>
      </c>
      <c r="B95875" t="s">
        <v>1099</v>
      </c>
    </row>
    <row r="95876" spans="1:2" x14ac:dyDescent="0.3">
      <c r="A95876" s="2">
        <v>0</v>
      </c>
      <c r="B95876" t="s">
        <v>1099</v>
      </c>
    </row>
    <row r="95877" spans="1:2" x14ac:dyDescent="0.3">
      <c r="A95877" s="2">
        <v>0</v>
      </c>
      <c r="B95877" t="s">
        <v>1099</v>
      </c>
    </row>
    <row r="95878" spans="1:2" x14ac:dyDescent="0.3">
      <c r="A95878" s="2">
        <v>0</v>
      </c>
      <c r="B95878" t="s">
        <v>1099</v>
      </c>
    </row>
    <row r="95879" spans="1:2" x14ac:dyDescent="0.3">
      <c r="A95879" s="2">
        <v>0</v>
      </c>
      <c r="B95879" t="s">
        <v>1099</v>
      </c>
    </row>
    <row r="95880" spans="1:2" x14ac:dyDescent="0.3">
      <c r="A95880" s="2">
        <v>0</v>
      </c>
      <c r="B95880" t="s">
        <v>1099</v>
      </c>
    </row>
    <row r="95881" spans="1:2" x14ac:dyDescent="0.3">
      <c r="A95881" s="2">
        <v>0</v>
      </c>
      <c r="B95881" t="s">
        <v>1099</v>
      </c>
    </row>
    <row r="95882" spans="1:2" x14ac:dyDescent="0.3">
      <c r="A95882" s="2">
        <v>0</v>
      </c>
      <c r="B95882" t="s">
        <v>1099</v>
      </c>
    </row>
    <row r="95883" spans="1:2" x14ac:dyDescent="0.3">
      <c r="A95883" s="2">
        <v>0</v>
      </c>
      <c r="B95883" t="s">
        <v>1099</v>
      </c>
    </row>
    <row r="95884" spans="1:2" x14ac:dyDescent="0.3">
      <c r="A95884" s="2">
        <v>0</v>
      </c>
      <c r="B95884" t="s">
        <v>1099</v>
      </c>
    </row>
    <row r="95885" spans="1:2" x14ac:dyDescent="0.3">
      <c r="A95885" s="2">
        <v>0</v>
      </c>
      <c r="B95885" t="s">
        <v>1099</v>
      </c>
    </row>
    <row r="95886" spans="1:2" x14ac:dyDescent="0.3">
      <c r="A95886" s="2">
        <v>0</v>
      </c>
      <c r="B95886" t="s">
        <v>1099</v>
      </c>
    </row>
    <row r="95887" spans="1:2" x14ac:dyDescent="0.3">
      <c r="A95887" s="2">
        <v>0</v>
      </c>
      <c r="B95887" t="s">
        <v>1099</v>
      </c>
    </row>
    <row r="95888" spans="1:2" x14ac:dyDescent="0.3">
      <c r="A95888" s="2">
        <v>0</v>
      </c>
      <c r="B95888" t="s">
        <v>1099</v>
      </c>
    </row>
    <row r="95889" spans="1:2" x14ac:dyDescent="0.3">
      <c r="A95889" s="2">
        <v>0</v>
      </c>
      <c r="B95889" t="s">
        <v>1099</v>
      </c>
    </row>
    <row r="95890" spans="1:2" x14ac:dyDescent="0.3">
      <c r="A95890" s="2">
        <v>0</v>
      </c>
      <c r="B95890" t="s">
        <v>1099</v>
      </c>
    </row>
    <row r="95891" spans="1:2" x14ac:dyDescent="0.3">
      <c r="A95891" s="2">
        <v>0</v>
      </c>
      <c r="B95891" t="s">
        <v>1099</v>
      </c>
    </row>
    <row r="95892" spans="1:2" x14ac:dyDescent="0.3">
      <c r="A95892" s="2">
        <v>0</v>
      </c>
      <c r="B95892" t="s">
        <v>1099</v>
      </c>
    </row>
    <row r="95893" spans="1:2" x14ac:dyDescent="0.3">
      <c r="A95893" s="2">
        <v>0</v>
      </c>
      <c r="B95893" t="s">
        <v>1099</v>
      </c>
    </row>
    <row r="95894" spans="1:2" x14ac:dyDescent="0.3">
      <c r="A95894" s="2">
        <v>0</v>
      </c>
      <c r="B95894" t="s">
        <v>1099</v>
      </c>
    </row>
    <row r="95895" spans="1:2" x14ac:dyDescent="0.3">
      <c r="A95895" s="2">
        <v>0</v>
      </c>
      <c r="B95895" t="s">
        <v>1099</v>
      </c>
    </row>
    <row r="95896" spans="1:2" x14ac:dyDescent="0.3">
      <c r="A95896" s="2">
        <v>0</v>
      </c>
      <c r="B95896" t="s">
        <v>1099</v>
      </c>
    </row>
    <row r="95897" spans="1:2" x14ac:dyDescent="0.3">
      <c r="A95897" s="2">
        <v>0</v>
      </c>
      <c r="B95897" t="s">
        <v>1099</v>
      </c>
    </row>
    <row r="95898" spans="1:2" x14ac:dyDescent="0.3">
      <c r="A95898" s="2">
        <v>0</v>
      </c>
      <c r="B95898" t="s">
        <v>1099</v>
      </c>
    </row>
    <row r="95899" spans="1:2" x14ac:dyDescent="0.3">
      <c r="A95899" s="2">
        <v>0</v>
      </c>
      <c r="B95899" t="s">
        <v>1099</v>
      </c>
    </row>
    <row r="95900" spans="1:2" x14ac:dyDescent="0.3">
      <c r="A95900" s="2">
        <v>0</v>
      </c>
      <c r="B95900" t="s">
        <v>1099</v>
      </c>
    </row>
    <row r="95901" spans="1:2" x14ac:dyDescent="0.3">
      <c r="A95901" s="2">
        <v>0</v>
      </c>
      <c r="B95901" t="s">
        <v>1099</v>
      </c>
    </row>
    <row r="95902" spans="1:2" x14ac:dyDescent="0.3">
      <c r="A95902" s="2">
        <v>0</v>
      </c>
      <c r="B95902" t="s">
        <v>1099</v>
      </c>
    </row>
    <row r="95903" spans="1:2" x14ac:dyDescent="0.3">
      <c r="A95903" s="2">
        <v>0</v>
      </c>
      <c r="B95903" t="s">
        <v>1099</v>
      </c>
    </row>
    <row r="95904" spans="1:2" x14ac:dyDescent="0.3">
      <c r="A95904" s="2">
        <v>0</v>
      </c>
      <c r="B95904" t="s">
        <v>1099</v>
      </c>
    </row>
    <row r="95905" spans="1:2" x14ac:dyDescent="0.3">
      <c r="A95905" s="2">
        <v>0</v>
      </c>
      <c r="B95905" t="s">
        <v>1099</v>
      </c>
    </row>
    <row r="95906" spans="1:2" x14ac:dyDescent="0.3">
      <c r="A95906" s="2">
        <v>0</v>
      </c>
      <c r="B95906" t="s">
        <v>1099</v>
      </c>
    </row>
    <row r="95907" spans="1:2" x14ac:dyDescent="0.3">
      <c r="A95907" s="2">
        <v>0</v>
      </c>
      <c r="B95907" t="s">
        <v>1099</v>
      </c>
    </row>
    <row r="95908" spans="1:2" x14ac:dyDescent="0.3">
      <c r="A95908" s="2">
        <v>0</v>
      </c>
      <c r="B95908" t="s">
        <v>1099</v>
      </c>
    </row>
    <row r="95909" spans="1:2" x14ac:dyDescent="0.3">
      <c r="A95909" s="2">
        <v>0</v>
      </c>
      <c r="B95909" t="s">
        <v>1099</v>
      </c>
    </row>
    <row r="95910" spans="1:2" x14ac:dyDescent="0.3">
      <c r="A95910" s="2">
        <v>0</v>
      </c>
      <c r="B95910" t="s">
        <v>1099</v>
      </c>
    </row>
    <row r="95911" spans="1:2" x14ac:dyDescent="0.3">
      <c r="A95911" s="2">
        <v>0</v>
      </c>
      <c r="B95911" t="s">
        <v>1099</v>
      </c>
    </row>
    <row r="95912" spans="1:2" x14ac:dyDescent="0.3">
      <c r="A95912" s="2">
        <v>0</v>
      </c>
      <c r="B95912" t="s">
        <v>1099</v>
      </c>
    </row>
    <row r="95913" spans="1:2" x14ac:dyDescent="0.3">
      <c r="A95913" s="2">
        <v>0</v>
      </c>
      <c r="B95913" t="s">
        <v>1099</v>
      </c>
    </row>
    <row r="95914" spans="1:2" x14ac:dyDescent="0.3">
      <c r="A95914" s="2">
        <v>0</v>
      </c>
      <c r="B95914" t="s">
        <v>1099</v>
      </c>
    </row>
    <row r="95915" spans="1:2" x14ac:dyDescent="0.3">
      <c r="A95915" s="2">
        <v>0</v>
      </c>
      <c r="B95915" t="s">
        <v>1099</v>
      </c>
    </row>
    <row r="95916" spans="1:2" x14ac:dyDescent="0.3">
      <c r="A95916" s="2">
        <v>0</v>
      </c>
      <c r="B95916" t="s">
        <v>1099</v>
      </c>
    </row>
    <row r="95917" spans="1:2" x14ac:dyDescent="0.3">
      <c r="A95917" s="2">
        <v>0</v>
      </c>
      <c r="B95917" t="s">
        <v>1099</v>
      </c>
    </row>
    <row r="95918" spans="1:2" x14ac:dyDescent="0.3">
      <c r="A95918" s="2">
        <v>0</v>
      </c>
      <c r="B95918" t="s">
        <v>1099</v>
      </c>
    </row>
    <row r="95919" spans="1:2" x14ac:dyDescent="0.3">
      <c r="A95919" s="2">
        <v>0</v>
      </c>
      <c r="B95919" t="s">
        <v>1099</v>
      </c>
    </row>
    <row r="95920" spans="1:2" x14ac:dyDescent="0.3">
      <c r="A95920" s="2">
        <v>0</v>
      </c>
      <c r="B95920" t="s">
        <v>1099</v>
      </c>
    </row>
    <row r="95921" spans="1:2" x14ac:dyDescent="0.3">
      <c r="A95921" s="2">
        <v>0</v>
      </c>
      <c r="B95921" t="s">
        <v>1099</v>
      </c>
    </row>
    <row r="95922" spans="1:2" x14ac:dyDescent="0.3">
      <c r="A95922" s="2">
        <v>0</v>
      </c>
      <c r="B95922" t="s">
        <v>1099</v>
      </c>
    </row>
    <row r="95923" spans="1:2" x14ac:dyDescent="0.3">
      <c r="A95923" s="2">
        <v>0</v>
      </c>
      <c r="B95923" t="s">
        <v>1099</v>
      </c>
    </row>
    <row r="95924" spans="1:2" x14ac:dyDescent="0.3">
      <c r="A95924" s="2">
        <v>0</v>
      </c>
      <c r="B95924" t="s">
        <v>1099</v>
      </c>
    </row>
    <row r="95925" spans="1:2" x14ac:dyDescent="0.3">
      <c r="A95925" s="2">
        <v>0</v>
      </c>
      <c r="B95925" t="s">
        <v>1099</v>
      </c>
    </row>
    <row r="95926" spans="1:2" x14ac:dyDescent="0.3">
      <c r="A95926" s="2">
        <v>0</v>
      </c>
      <c r="B95926" t="s">
        <v>1099</v>
      </c>
    </row>
    <row r="95927" spans="1:2" x14ac:dyDescent="0.3">
      <c r="A95927" s="2">
        <v>0</v>
      </c>
      <c r="B95927" t="s">
        <v>1099</v>
      </c>
    </row>
    <row r="95928" spans="1:2" x14ac:dyDescent="0.3">
      <c r="A95928" s="2">
        <v>0</v>
      </c>
      <c r="B95928" t="s">
        <v>1099</v>
      </c>
    </row>
    <row r="95929" spans="1:2" x14ac:dyDescent="0.3">
      <c r="A95929" s="2">
        <v>0</v>
      </c>
      <c r="B95929" t="s">
        <v>1099</v>
      </c>
    </row>
    <row r="95930" spans="1:2" x14ac:dyDescent="0.3">
      <c r="A95930" s="2">
        <v>0</v>
      </c>
      <c r="B95930" t="s">
        <v>1099</v>
      </c>
    </row>
    <row r="95931" spans="1:2" x14ac:dyDescent="0.3">
      <c r="A95931" s="2">
        <v>0</v>
      </c>
      <c r="B95931" t="s">
        <v>1099</v>
      </c>
    </row>
    <row r="95932" spans="1:2" x14ac:dyDescent="0.3">
      <c r="A95932" s="2">
        <v>0</v>
      </c>
      <c r="B95932" t="s">
        <v>1099</v>
      </c>
    </row>
    <row r="95933" spans="1:2" x14ac:dyDescent="0.3">
      <c r="A95933" s="2">
        <v>0</v>
      </c>
      <c r="B95933" t="s">
        <v>1099</v>
      </c>
    </row>
    <row r="95934" spans="1:2" x14ac:dyDescent="0.3">
      <c r="A95934" s="2">
        <v>0</v>
      </c>
      <c r="B95934" t="s">
        <v>1099</v>
      </c>
    </row>
    <row r="95935" spans="1:2" x14ac:dyDescent="0.3">
      <c r="A95935" s="2">
        <v>0</v>
      </c>
      <c r="B95935" t="s">
        <v>1099</v>
      </c>
    </row>
    <row r="95936" spans="1:2" x14ac:dyDescent="0.3">
      <c r="A95936" s="2">
        <v>0</v>
      </c>
      <c r="B95936" t="s">
        <v>1099</v>
      </c>
    </row>
    <row r="95937" spans="1:2" x14ac:dyDescent="0.3">
      <c r="A95937" s="2">
        <v>0</v>
      </c>
      <c r="B95937" t="s">
        <v>1099</v>
      </c>
    </row>
    <row r="95938" spans="1:2" x14ac:dyDescent="0.3">
      <c r="A95938" s="2">
        <v>0</v>
      </c>
      <c r="B95938" t="s">
        <v>1099</v>
      </c>
    </row>
    <row r="95939" spans="1:2" x14ac:dyDescent="0.3">
      <c r="A95939" s="2">
        <v>0</v>
      </c>
      <c r="B95939" t="s">
        <v>1099</v>
      </c>
    </row>
    <row r="95940" spans="1:2" x14ac:dyDescent="0.3">
      <c r="A95940" s="2">
        <v>0</v>
      </c>
      <c r="B95940" t="s">
        <v>1099</v>
      </c>
    </row>
    <row r="95941" spans="1:2" x14ac:dyDescent="0.3">
      <c r="A95941" s="2">
        <v>0</v>
      </c>
      <c r="B95941" t="s">
        <v>1099</v>
      </c>
    </row>
    <row r="95942" spans="1:2" x14ac:dyDescent="0.3">
      <c r="A95942" s="2">
        <v>0</v>
      </c>
      <c r="B95942" t="s">
        <v>1099</v>
      </c>
    </row>
    <row r="95943" spans="1:2" x14ac:dyDescent="0.3">
      <c r="A95943" s="2">
        <v>0</v>
      </c>
      <c r="B95943" t="s">
        <v>1099</v>
      </c>
    </row>
    <row r="95944" spans="1:2" x14ac:dyDescent="0.3">
      <c r="A95944" s="2">
        <v>0</v>
      </c>
      <c r="B95944" t="s">
        <v>1099</v>
      </c>
    </row>
    <row r="95945" spans="1:2" x14ac:dyDescent="0.3">
      <c r="A95945" s="2">
        <v>0</v>
      </c>
      <c r="B95945" t="s">
        <v>1099</v>
      </c>
    </row>
    <row r="95946" spans="1:2" x14ac:dyDescent="0.3">
      <c r="A95946" s="2">
        <v>0</v>
      </c>
      <c r="B95946" t="s">
        <v>1099</v>
      </c>
    </row>
    <row r="95947" spans="1:2" x14ac:dyDescent="0.3">
      <c r="A95947" s="2">
        <v>0</v>
      </c>
      <c r="B95947" t="s">
        <v>1099</v>
      </c>
    </row>
    <row r="95948" spans="1:2" x14ac:dyDescent="0.3">
      <c r="A95948" s="2">
        <v>0</v>
      </c>
      <c r="B95948" t="s">
        <v>1099</v>
      </c>
    </row>
    <row r="95949" spans="1:2" x14ac:dyDescent="0.3">
      <c r="A95949" s="2">
        <v>0</v>
      </c>
      <c r="B95949" t="s">
        <v>1099</v>
      </c>
    </row>
    <row r="95950" spans="1:2" x14ac:dyDescent="0.3">
      <c r="A95950" s="2">
        <v>0</v>
      </c>
      <c r="B95950" t="s">
        <v>1099</v>
      </c>
    </row>
    <row r="95951" spans="1:2" x14ac:dyDescent="0.3">
      <c r="A95951" s="2">
        <v>0</v>
      </c>
      <c r="B95951" t="s">
        <v>1099</v>
      </c>
    </row>
    <row r="95952" spans="1:2" x14ac:dyDescent="0.3">
      <c r="A95952" s="2">
        <v>0</v>
      </c>
      <c r="B95952" t="s">
        <v>1099</v>
      </c>
    </row>
    <row r="95953" spans="1:2" x14ac:dyDescent="0.3">
      <c r="A95953" s="2">
        <v>0</v>
      </c>
      <c r="B95953" t="s">
        <v>1099</v>
      </c>
    </row>
    <row r="95954" spans="1:2" x14ac:dyDescent="0.3">
      <c r="A95954" s="2">
        <v>0</v>
      </c>
      <c r="B95954" t="s">
        <v>1099</v>
      </c>
    </row>
    <row r="95955" spans="1:2" x14ac:dyDescent="0.3">
      <c r="A95955" s="2">
        <v>0</v>
      </c>
      <c r="B95955" t="s">
        <v>1099</v>
      </c>
    </row>
    <row r="95956" spans="1:2" x14ac:dyDescent="0.3">
      <c r="A95956" s="2">
        <v>0</v>
      </c>
      <c r="B95956" t="s">
        <v>1099</v>
      </c>
    </row>
    <row r="95957" spans="1:2" x14ac:dyDescent="0.3">
      <c r="A95957" s="2">
        <v>0</v>
      </c>
      <c r="B95957" t="s">
        <v>1099</v>
      </c>
    </row>
    <row r="95958" spans="1:2" x14ac:dyDescent="0.3">
      <c r="A95958" s="2">
        <v>0</v>
      </c>
      <c r="B95958" t="s">
        <v>1099</v>
      </c>
    </row>
    <row r="95959" spans="1:2" x14ac:dyDescent="0.3">
      <c r="A95959" s="2">
        <v>0</v>
      </c>
      <c r="B95959" t="s">
        <v>1099</v>
      </c>
    </row>
    <row r="95960" spans="1:2" x14ac:dyDescent="0.3">
      <c r="A95960" s="2">
        <v>0</v>
      </c>
      <c r="B95960" t="s">
        <v>1099</v>
      </c>
    </row>
    <row r="95961" spans="1:2" x14ac:dyDescent="0.3">
      <c r="A95961" s="2">
        <v>0</v>
      </c>
      <c r="B95961" t="s">
        <v>1099</v>
      </c>
    </row>
    <row r="95962" spans="1:2" x14ac:dyDescent="0.3">
      <c r="A95962" s="2">
        <v>0</v>
      </c>
      <c r="B95962" t="s">
        <v>1099</v>
      </c>
    </row>
    <row r="95963" spans="1:2" x14ac:dyDescent="0.3">
      <c r="A95963" s="2">
        <v>0</v>
      </c>
      <c r="B95963" t="s">
        <v>1099</v>
      </c>
    </row>
    <row r="95964" spans="1:2" x14ac:dyDescent="0.3">
      <c r="A95964" s="2">
        <v>0</v>
      </c>
      <c r="B95964" t="s">
        <v>1099</v>
      </c>
    </row>
    <row r="95965" spans="1:2" x14ac:dyDescent="0.3">
      <c r="A95965" s="2">
        <v>0</v>
      </c>
      <c r="B95965" t="s">
        <v>1099</v>
      </c>
    </row>
    <row r="95966" spans="1:2" x14ac:dyDescent="0.3">
      <c r="A95966" s="2">
        <v>0</v>
      </c>
      <c r="B95966" t="s">
        <v>1099</v>
      </c>
    </row>
    <row r="95967" spans="1:2" x14ac:dyDescent="0.3">
      <c r="A95967" s="2">
        <v>0</v>
      </c>
      <c r="B95967" t="s">
        <v>1099</v>
      </c>
    </row>
    <row r="95968" spans="1:2" x14ac:dyDescent="0.3">
      <c r="A95968" s="2">
        <v>0</v>
      </c>
      <c r="B95968" t="s">
        <v>1099</v>
      </c>
    </row>
    <row r="95969" spans="1:2" x14ac:dyDescent="0.3">
      <c r="A95969" s="2">
        <v>0</v>
      </c>
      <c r="B95969" t="s">
        <v>1099</v>
      </c>
    </row>
    <row r="95970" spans="1:2" x14ac:dyDescent="0.3">
      <c r="A95970" s="2">
        <v>0</v>
      </c>
      <c r="B95970" t="s">
        <v>1099</v>
      </c>
    </row>
    <row r="95971" spans="1:2" x14ac:dyDescent="0.3">
      <c r="A95971" s="2">
        <v>0</v>
      </c>
      <c r="B95971" t="s">
        <v>1099</v>
      </c>
    </row>
    <row r="95972" spans="1:2" x14ac:dyDescent="0.3">
      <c r="A95972" s="2">
        <v>0</v>
      </c>
      <c r="B95972" t="s">
        <v>1099</v>
      </c>
    </row>
    <row r="95973" spans="1:2" x14ac:dyDescent="0.3">
      <c r="A95973" s="2">
        <v>0</v>
      </c>
      <c r="B95973" t="s">
        <v>1099</v>
      </c>
    </row>
    <row r="95974" spans="1:2" x14ac:dyDescent="0.3">
      <c r="A95974" s="2">
        <v>0</v>
      </c>
      <c r="B95974" t="s">
        <v>1099</v>
      </c>
    </row>
    <row r="95975" spans="1:2" x14ac:dyDescent="0.3">
      <c r="A95975" s="2">
        <v>0</v>
      </c>
      <c r="B95975" t="s">
        <v>1099</v>
      </c>
    </row>
    <row r="95976" spans="1:2" x14ac:dyDescent="0.3">
      <c r="A95976" s="2">
        <v>0</v>
      </c>
      <c r="B95976" t="s">
        <v>1099</v>
      </c>
    </row>
    <row r="95977" spans="1:2" x14ac:dyDescent="0.3">
      <c r="A95977" s="2">
        <v>0</v>
      </c>
      <c r="B95977" t="s">
        <v>1099</v>
      </c>
    </row>
    <row r="95978" spans="1:2" x14ac:dyDescent="0.3">
      <c r="A95978" s="2">
        <v>0</v>
      </c>
      <c r="B95978" t="s">
        <v>1099</v>
      </c>
    </row>
    <row r="95979" spans="1:2" x14ac:dyDescent="0.3">
      <c r="A95979" s="2">
        <v>0</v>
      </c>
      <c r="B95979" t="s">
        <v>1099</v>
      </c>
    </row>
    <row r="95980" spans="1:2" x14ac:dyDescent="0.3">
      <c r="A95980" s="2">
        <v>0</v>
      </c>
      <c r="B95980" t="s">
        <v>1099</v>
      </c>
    </row>
    <row r="95981" spans="1:2" x14ac:dyDescent="0.3">
      <c r="A95981" s="2">
        <v>0</v>
      </c>
      <c r="B95981" t="s">
        <v>1099</v>
      </c>
    </row>
    <row r="95982" spans="1:2" x14ac:dyDescent="0.3">
      <c r="A95982" s="2">
        <v>0</v>
      </c>
      <c r="B95982" t="s">
        <v>1099</v>
      </c>
    </row>
    <row r="95983" spans="1:2" x14ac:dyDescent="0.3">
      <c r="A95983" s="2">
        <v>0</v>
      </c>
      <c r="B95983" t="s">
        <v>1099</v>
      </c>
    </row>
    <row r="95984" spans="1:2" x14ac:dyDescent="0.3">
      <c r="A95984" s="2">
        <v>0</v>
      </c>
      <c r="B95984" t="s">
        <v>1099</v>
      </c>
    </row>
    <row r="95985" spans="1:2" x14ac:dyDescent="0.3">
      <c r="A95985" s="2">
        <v>0</v>
      </c>
      <c r="B95985" t="s">
        <v>1099</v>
      </c>
    </row>
    <row r="95986" spans="1:2" x14ac:dyDescent="0.3">
      <c r="A95986" s="2">
        <v>0</v>
      </c>
      <c r="B95986" t="s">
        <v>1099</v>
      </c>
    </row>
    <row r="95987" spans="1:2" x14ac:dyDescent="0.3">
      <c r="A95987" s="2">
        <v>0</v>
      </c>
      <c r="B95987" t="s">
        <v>1099</v>
      </c>
    </row>
    <row r="95988" spans="1:2" x14ac:dyDescent="0.3">
      <c r="A95988" s="2">
        <v>0</v>
      </c>
      <c r="B95988" t="s">
        <v>1099</v>
      </c>
    </row>
    <row r="95989" spans="1:2" x14ac:dyDescent="0.3">
      <c r="A95989" s="2">
        <v>0</v>
      </c>
      <c r="B95989" t="s">
        <v>1099</v>
      </c>
    </row>
    <row r="95990" spans="1:2" x14ac:dyDescent="0.3">
      <c r="A95990" s="2">
        <v>0</v>
      </c>
      <c r="B95990" t="s">
        <v>1099</v>
      </c>
    </row>
    <row r="95991" spans="1:2" x14ac:dyDescent="0.3">
      <c r="A95991" s="2">
        <v>0</v>
      </c>
      <c r="B95991" t="s">
        <v>1099</v>
      </c>
    </row>
    <row r="95992" spans="1:2" x14ac:dyDescent="0.3">
      <c r="A95992" s="2">
        <v>0</v>
      </c>
      <c r="B95992" t="s">
        <v>1099</v>
      </c>
    </row>
    <row r="95993" spans="1:2" x14ac:dyDescent="0.3">
      <c r="A95993" s="2">
        <v>0</v>
      </c>
      <c r="B95993" t="s">
        <v>1099</v>
      </c>
    </row>
    <row r="95994" spans="1:2" x14ac:dyDescent="0.3">
      <c r="A95994" s="2">
        <v>0</v>
      </c>
      <c r="B95994" t="s">
        <v>1099</v>
      </c>
    </row>
    <row r="95995" spans="1:2" x14ac:dyDescent="0.3">
      <c r="A95995" s="2">
        <v>0</v>
      </c>
      <c r="B95995" t="s">
        <v>1099</v>
      </c>
    </row>
    <row r="95996" spans="1:2" x14ac:dyDescent="0.3">
      <c r="A95996" s="2">
        <v>0</v>
      </c>
      <c r="B95996" t="s">
        <v>1099</v>
      </c>
    </row>
    <row r="95997" spans="1:2" x14ac:dyDescent="0.3">
      <c r="A95997" s="2">
        <v>0</v>
      </c>
      <c r="B95997" t="s">
        <v>1099</v>
      </c>
    </row>
    <row r="95998" spans="1:2" x14ac:dyDescent="0.3">
      <c r="A95998" s="2">
        <v>0</v>
      </c>
      <c r="B95998" t="s">
        <v>1099</v>
      </c>
    </row>
    <row r="95999" spans="1:2" x14ac:dyDescent="0.3">
      <c r="A95999" s="2">
        <v>0</v>
      </c>
      <c r="B95999" t="s">
        <v>1099</v>
      </c>
    </row>
    <row r="96000" spans="1:2" x14ac:dyDescent="0.3">
      <c r="A96000" s="2">
        <v>0</v>
      </c>
      <c r="B96000" t="s">
        <v>1099</v>
      </c>
    </row>
    <row r="96001" spans="1:2" x14ac:dyDescent="0.3">
      <c r="A96001" s="2">
        <v>0</v>
      </c>
      <c r="B96001" t="s">
        <v>1099</v>
      </c>
    </row>
    <row r="96002" spans="1:2" x14ac:dyDescent="0.3">
      <c r="A96002" s="2">
        <v>0</v>
      </c>
      <c r="B96002" t="s">
        <v>1099</v>
      </c>
    </row>
    <row r="96003" spans="1:2" x14ac:dyDescent="0.3">
      <c r="A96003" s="2">
        <v>0</v>
      </c>
      <c r="B96003" t="s">
        <v>1099</v>
      </c>
    </row>
    <row r="96004" spans="1:2" x14ac:dyDescent="0.3">
      <c r="A96004" s="2">
        <v>0</v>
      </c>
      <c r="B96004" t="s">
        <v>1099</v>
      </c>
    </row>
    <row r="96005" spans="1:2" x14ac:dyDescent="0.3">
      <c r="A96005" s="2">
        <v>0</v>
      </c>
      <c r="B96005" t="s">
        <v>1099</v>
      </c>
    </row>
    <row r="96006" spans="1:2" x14ac:dyDescent="0.3">
      <c r="A96006" s="2">
        <v>0</v>
      </c>
      <c r="B96006" t="s">
        <v>1099</v>
      </c>
    </row>
    <row r="96007" spans="1:2" x14ac:dyDescent="0.3">
      <c r="A96007" s="2">
        <v>0</v>
      </c>
      <c r="B96007" t="s">
        <v>1099</v>
      </c>
    </row>
    <row r="96008" spans="1:2" x14ac:dyDescent="0.3">
      <c r="A96008" s="2">
        <v>0</v>
      </c>
      <c r="B96008" t="s">
        <v>1099</v>
      </c>
    </row>
    <row r="96009" spans="1:2" x14ac:dyDescent="0.3">
      <c r="A96009" s="2">
        <v>0</v>
      </c>
      <c r="B96009" t="s">
        <v>1099</v>
      </c>
    </row>
    <row r="96010" spans="1:2" x14ac:dyDescent="0.3">
      <c r="A96010" s="2">
        <v>0</v>
      </c>
      <c r="B96010" t="s">
        <v>1099</v>
      </c>
    </row>
    <row r="96011" spans="1:2" x14ac:dyDescent="0.3">
      <c r="A96011" s="2">
        <v>0</v>
      </c>
      <c r="B96011" t="s">
        <v>1099</v>
      </c>
    </row>
    <row r="96012" spans="1:2" x14ac:dyDescent="0.3">
      <c r="A96012" s="2">
        <v>0</v>
      </c>
      <c r="B96012" t="s">
        <v>1099</v>
      </c>
    </row>
    <row r="96013" spans="1:2" x14ac:dyDescent="0.3">
      <c r="A96013" s="2">
        <v>0</v>
      </c>
      <c r="B96013" t="s">
        <v>1099</v>
      </c>
    </row>
    <row r="96014" spans="1:2" x14ac:dyDescent="0.3">
      <c r="A96014" s="2">
        <v>0</v>
      </c>
      <c r="B96014" t="s">
        <v>1099</v>
      </c>
    </row>
    <row r="96015" spans="1:2" x14ac:dyDescent="0.3">
      <c r="A96015" s="2">
        <v>0</v>
      </c>
      <c r="B96015" t="s">
        <v>1099</v>
      </c>
    </row>
    <row r="96016" spans="1:2" x14ac:dyDescent="0.3">
      <c r="A96016" s="2">
        <v>0</v>
      </c>
      <c r="B96016" t="s">
        <v>1099</v>
      </c>
    </row>
    <row r="96017" spans="1:2" x14ac:dyDescent="0.3">
      <c r="A96017" s="2">
        <v>0</v>
      </c>
      <c r="B96017" t="s">
        <v>1099</v>
      </c>
    </row>
    <row r="96018" spans="1:2" x14ac:dyDescent="0.3">
      <c r="A96018" s="2">
        <v>0</v>
      </c>
      <c r="B96018" t="s">
        <v>1099</v>
      </c>
    </row>
    <row r="96019" spans="1:2" x14ac:dyDescent="0.3">
      <c r="A96019" s="2">
        <v>0</v>
      </c>
      <c r="B96019" t="s">
        <v>1099</v>
      </c>
    </row>
    <row r="96020" spans="1:2" x14ac:dyDescent="0.3">
      <c r="A96020" s="2">
        <v>0</v>
      </c>
      <c r="B96020" t="s">
        <v>1099</v>
      </c>
    </row>
    <row r="96021" spans="1:2" x14ac:dyDescent="0.3">
      <c r="A96021" s="2">
        <v>0</v>
      </c>
      <c r="B96021" t="s">
        <v>1099</v>
      </c>
    </row>
    <row r="96022" spans="1:2" x14ac:dyDescent="0.3">
      <c r="A96022" s="2">
        <v>0</v>
      </c>
      <c r="B96022" t="s">
        <v>1099</v>
      </c>
    </row>
    <row r="96023" spans="1:2" x14ac:dyDescent="0.3">
      <c r="A96023" s="2">
        <v>0</v>
      </c>
      <c r="B96023" t="s">
        <v>1099</v>
      </c>
    </row>
    <row r="96024" spans="1:2" x14ac:dyDescent="0.3">
      <c r="A96024" s="2">
        <v>0</v>
      </c>
      <c r="B96024" t="s">
        <v>1099</v>
      </c>
    </row>
    <row r="96025" spans="1:2" x14ac:dyDescent="0.3">
      <c r="A96025" s="2">
        <v>0</v>
      </c>
      <c r="B96025" t="s">
        <v>1099</v>
      </c>
    </row>
    <row r="96026" spans="1:2" x14ac:dyDescent="0.3">
      <c r="A96026" s="2">
        <v>0</v>
      </c>
      <c r="B96026" t="s">
        <v>1099</v>
      </c>
    </row>
    <row r="96027" spans="1:2" x14ac:dyDescent="0.3">
      <c r="A96027" s="2">
        <v>0</v>
      </c>
      <c r="B96027" t="s">
        <v>1099</v>
      </c>
    </row>
    <row r="96028" spans="1:2" x14ac:dyDescent="0.3">
      <c r="A96028" s="2">
        <v>0</v>
      </c>
      <c r="B96028" t="s">
        <v>1099</v>
      </c>
    </row>
    <row r="96029" spans="1:2" x14ac:dyDescent="0.3">
      <c r="A96029" s="2">
        <v>0</v>
      </c>
      <c r="B96029" t="s">
        <v>1099</v>
      </c>
    </row>
    <row r="96030" spans="1:2" x14ac:dyDescent="0.3">
      <c r="A96030" s="2">
        <v>0</v>
      </c>
      <c r="B96030" t="s">
        <v>1099</v>
      </c>
    </row>
    <row r="96031" spans="1:2" x14ac:dyDescent="0.3">
      <c r="A96031" s="2">
        <v>0</v>
      </c>
      <c r="B96031" t="s">
        <v>1099</v>
      </c>
    </row>
    <row r="96032" spans="1:2" x14ac:dyDescent="0.3">
      <c r="A96032" s="2">
        <v>0</v>
      </c>
      <c r="B96032" t="s">
        <v>1099</v>
      </c>
    </row>
    <row r="96033" spans="1:2" x14ac:dyDescent="0.3">
      <c r="A96033" s="2">
        <v>0</v>
      </c>
      <c r="B96033" t="s">
        <v>1099</v>
      </c>
    </row>
    <row r="96034" spans="1:2" x14ac:dyDescent="0.3">
      <c r="A96034" s="2">
        <v>0</v>
      </c>
      <c r="B96034" t="s">
        <v>1099</v>
      </c>
    </row>
    <row r="96035" spans="1:2" x14ac:dyDescent="0.3">
      <c r="A96035" s="2">
        <v>0</v>
      </c>
      <c r="B96035" t="s">
        <v>1099</v>
      </c>
    </row>
    <row r="96036" spans="1:2" x14ac:dyDescent="0.3">
      <c r="A96036" s="2">
        <v>0</v>
      </c>
      <c r="B96036" t="s">
        <v>1099</v>
      </c>
    </row>
    <row r="96037" spans="1:2" x14ac:dyDescent="0.3">
      <c r="A96037" s="2">
        <v>0</v>
      </c>
      <c r="B96037" t="s">
        <v>1099</v>
      </c>
    </row>
    <row r="96038" spans="1:2" x14ac:dyDescent="0.3">
      <c r="A96038" s="2">
        <v>0</v>
      </c>
      <c r="B96038" t="s">
        <v>1099</v>
      </c>
    </row>
    <row r="96039" spans="1:2" x14ac:dyDescent="0.3">
      <c r="A96039" s="2">
        <v>0</v>
      </c>
      <c r="B96039" t="s">
        <v>1099</v>
      </c>
    </row>
    <row r="96040" spans="1:2" x14ac:dyDescent="0.3">
      <c r="A96040" s="2">
        <v>0</v>
      </c>
      <c r="B96040" t="s">
        <v>1099</v>
      </c>
    </row>
    <row r="96041" spans="1:2" x14ac:dyDescent="0.3">
      <c r="A96041" s="2">
        <v>0</v>
      </c>
      <c r="B96041" t="s">
        <v>1099</v>
      </c>
    </row>
    <row r="96042" spans="1:2" x14ac:dyDescent="0.3">
      <c r="A96042" s="2">
        <v>0</v>
      </c>
      <c r="B96042" t="s">
        <v>1099</v>
      </c>
    </row>
    <row r="96043" spans="1:2" x14ac:dyDescent="0.3">
      <c r="A96043" s="2">
        <v>0</v>
      </c>
      <c r="B96043" t="s">
        <v>1099</v>
      </c>
    </row>
    <row r="96044" spans="1:2" x14ac:dyDescent="0.3">
      <c r="A96044" s="2">
        <v>0</v>
      </c>
      <c r="B96044" t="s">
        <v>1099</v>
      </c>
    </row>
    <row r="96045" spans="1:2" x14ac:dyDescent="0.3">
      <c r="A96045" s="2">
        <v>0</v>
      </c>
      <c r="B96045" t="s">
        <v>1099</v>
      </c>
    </row>
    <row r="96046" spans="1:2" x14ac:dyDescent="0.3">
      <c r="A96046" s="2">
        <v>0</v>
      </c>
      <c r="B96046" t="s">
        <v>1099</v>
      </c>
    </row>
    <row r="96047" spans="1:2" x14ac:dyDescent="0.3">
      <c r="A96047" s="2">
        <v>0</v>
      </c>
      <c r="B96047" t="s">
        <v>1099</v>
      </c>
    </row>
    <row r="96048" spans="1:2" x14ac:dyDescent="0.3">
      <c r="A96048" s="2">
        <v>0</v>
      </c>
      <c r="B96048" t="s">
        <v>1099</v>
      </c>
    </row>
    <row r="96049" spans="1:2" x14ac:dyDescent="0.3">
      <c r="A96049" s="2">
        <v>0</v>
      </c>
      <c r="B96049" t="s">
        <v>1099</v>
      </c>
    </row>
    <row r="96050" spans="1:2" x14ac:dyDescent="0.3">
      <c r="A96050" s="2">
        <v>0</v>
      </c>
      <c r="B96050" t="s">
        <v>1099</v>
      </c>
    </row>
    <row r="96051" spans="1:2" x14ac:dyDescent="0.3">
      <c r="A96051" s="2">
        <v>0</v>
      </c>
      <c r="B96051" t="s">
        <v>1099</v>
      </c>
    </row>
    <row r="96052" spans="1:2" x14ac:dyDescent="0.3">
      <c r="A96052" s="2">
        <v>0</v>
      </c>
      <c r="B96052" t="s">
        <v>1099</v>
      </c>
    </row>
    <row r="96053" spans="1:2" x14ac:dyDescent="0.3">
      <c r="A96053" s="2">
        <v>0</v>
      </c>
      <c r="B96053" t="s">
        <v>1099</v>
      </c>
    </row>
    <row r="96054" spans="1:2" x14ac:dyDescent="0.3">
      <c r="A96054" s="2">
        <v>0</v>
      </c>
      <c r="B96054" t="s">
        <v>1099</v>
      </c>
    </row>
    <row r="96055" spans="1:2" x14ac:dyDescent="0.3">
      <c r="A96055" s="2">
        <v>0</v>
      </c>
      <c r="B96055" t="s">
        <v>1099</v>
      </c>
    </row>
    <row r="96056" spans="1:2" x14ac:dyDescent="0.3">
      <c r="A96056" s="2">
        <v>0</v>
      </c>
      <c r="B96056" t="s">
        <v>1099</v>
      </c>
    </row>
    <row r="96057" spans="1:2" x14ac:dyDescent="0.3">
      <c r="A96057" s="2">
        <v>0</v>
      </c>
      <c r="B96057" t="s">
        <v>1099</v>
      </c>
    </row>
    <row r="96058" spans="1:2" x14ac:dyDescent="0.3">
      <c r="A96058" s="2">
        <v>0</v>
      </c>
      <c r="B96058" t="s">
        <v>1099</v>
      </c>
    </row>
    <row r="96059" spans="1:2" x14ac:dyDescent="0.3">
      <c r="A96059" s="2">
        <v>0</v>
      </c>
      <c r="B96059" t="s">
        <v>1099</v>
      </c>
    </row>
    <row r="96060" spans="1:2" x14ac:dyDescent="0.3">
      <c r="A96060" s="2">
        <v>0</v>
      </c>
      <c r="B96060" t="s">
        <v>1099</v>
      </c>
    </row>
    <row r="96061" spans="1:2" x14ac:dyDescent="0.3">
      <c r="A96061" s="2">
        <v>0</v>
      </c>
      <c r="B96061" t="s">
        <v>1099</v>
      </c>
    </row>
    <row r="96062" spans="1:2" x14ac:dyDescent="0.3">
      <c r="A96062" s="2">
        <v>0</v>
      </c>
      <c r="B96062" t="s">
        <v>1099</v>
      </c>
    </row>
    <row r="96063" spans="1:2" x14ac:dyDescent="0.3">
      <c r="A96063" s="2">
        <v>0</v>
      </c>
      <c r="B96063" t="s">
        <v>1099</v>
      </c>
    </row>
    <row r="96064" spans="1:2" x14ac:dyDescent="0.3">
      <c r="A96064" s="2">
        <v>0</v>
      </c>
      <c r="B96064" t="s">
        <v>1099</v>
      </c>
    </row>
    <row r="96065" spans="1:2" x14ac:dyDescent="0.3">
      <c r="A96065" s="2">
        <v>0</v>
      </c>
      <c r="B96065" t="s">
        <v>1099</v>
      </c>
    </row>
    <row r="96066" spans="1:2" x14ac:dyDescent="0.3">
      <c r="A96066" s="2">
        <v>0</v>
      </c>
      <c r="B96066" t="s">
        <v>1099</v>
      </c>
    </row>
    <row r="96067" spans="1:2" x14ac:dyDescent="0.3">
      <c r="A96067" s="2">
        <v>0</v>
      </c>
      <c r="B96067" t="s">
        <v>1099</v>
      </c>
    </row>
    <row r="96068" spans="1:2" x14ac:dyDescent="0.3">
      <c r="A96068" s="2">
        <v>0</v>
      </c>
      <c r="B96068" t="s">
        <v>1099</v>
      </c>
    </row>
    <row r="96069" spans="1:2" x14ac:dyDescent="0.3">
      <c r="A96069" s="2">
        <v>0</v>
      </c>
      <c r="B96069" t="s">
        <v>1099</v>
      </c>
    </row>
    <row r="96070" spans="1:2" x14ac:dyDescent="0.3">
      <c r="A96070" s="2">
        <v>0</v>
      </c>
      <c r="B96070" t="s">
        <v>1099</v>
      </c>
    </row>
    <row r="96071" spans="1:2" x14ac:dyDescent="0.3">
      <c r="A96071" s="2">
        <v>0</v>
      </c>
      <c r="B96071" t="s">
        <v>1099</v>
      </c>
    </row>
    <row r="96072" spans="1:2" x14ac:dyDescent="0.3">
      <c r="A96072" s="2">
        <v>0</v>
      </c>
      <c r="B96072" t="s">
        <v>1099</v>
      </c>
    </row>
    <row r="96073" spans="1:2" x14ac:dyDescent="0.3">
      <c r="A96073" s="2">
        <v>0</v>
      </c>
      <c r="B96073" t="s">
        <v>1099</v>
      </c>
    </row>
    <row r="96074" spans="1:2" x14ac:dyDescent="0.3">
      <c r="A96074" s="2">
        <v>0</v>
      </c>
      <c r="B96074" t="s">
        <v>1099</v>
      </c>
    </row>
    <row r="96075" spans="1:2" x14ac:dyDescent="0.3">
      <c r="A96075" s="2">
        <v>0</v>
      </c>
      <c r="B96075" t="s">
        <v>1099</v>
      </c>
    </row>
    <row r="96076" spans="1:2" x14ac:dyDescent="0.3">
      <c r="A96076" s="2">
        <v>0</v>
      </c>
      <c r="B96076" t="s">
        <v>1099</v>
      </c>
    </row>
    <row r="96077" spans="1:2" x14ac:dyDescent="0.3">
      <c r="A96077" s="2">
        <v>0</v>
      </c>
      <c r="B96077" t="s">
        <v>1099</v>
      </c>
    </row>
    <row r="96078" spans="1:2" x14ac:dyDescent="0.3">
      <c r="A96078" s="2">
        <v>0</v>
      </c>
      <c r="B96078" t="s">
        <v>1099</v>
      </c>
    </row>
    <row r="96079" spans="1:2" x14ac:dyDescent="0.3">
      <c r="A96079" s="2">
        <v>0</v>
      </c>
      <c r="B96079" t="s">
        <v>1099</v>
      </c>
    </row>
    <row r="96080" spans="1:2" x14ac:dyDescent="0.3">
      <c r="A96080" s="2">
        <v>0</v>
      </c>
      <c r="B96080" t="s">
        <v>1099</v>
      </c>
    </row>
    <row r="96081" spans="1:2" x14ac:dyDescent="0.3">
      <c r="A96081" s="2">
        <v>0</v>
      </c>
      <c r="B96081" t="s">
        <v>1099</v>
      </c>
    </row>
    <row r="96082" spans="1:2" x14ac:dyDescent="0.3">
      <c r="A96082" s="2">
        <v>0</v>
      </c>
      <c r="B96082" t="s">
        <v>1099</v>
      </c>
    </row>
    <row r="96083" spans="1:2" x14ac:dyDescent="0.3">
      <c r="A96083" s="2">
        <v>0</v>
      </c>
      <c r="B96083" t="s">
        <v>1099</v>
      </c>
    </row>
    <row r="96084" spans="1:2" x14ac:dyDescent="0.3">
      <c r="A96084" s="2">
        <v>0</v>
      </c>
      <c r="B96084" t="s">
        <v>1099</v>
      </c>
    </row>
    <row r="96085" spans="1:2" x14ac:dyDescent="0.3">
      <c r="A96085" s="2">
        <v>0</v>
      </c>
      <c r="B96085" t="s">
        <v>1099</v>
      </c>
    </row>
    <row r="96086" spans="1:2" x14ac:dyDescent="0.3">
      <c r="A96086" s="2">
        <v>0</v>
      </c>
      <c r="B96086" t="s">
        <v>1099</v>
      </c>
    </row>
    <row r="96087" spans="1:2" x14ac:dyDescent="0.3">
      <c r="A96087" s="2">
        <v>0</v>
      </c>
      <c r="B96087" t="s">
        <v>1099</v>
      </c>
    </row>
    <row r="96088" spans="1:2" x14ac:dyDescent="0.3">
      <c r="A96088" s="2">
        <v>0</v>
      </c>
      <c r="B96088" t="s">
        <v>1099</v>
      </c>
    </row>
    <row r="96089" spans="1:2" x14ac:dyDescent="0.3">
      <c r="A96089" s="2">
        <v>0</v>
      </c>
      <c r="B96089" t="s">
        <v>1099</v>
      </c>
    </row>
    <row r="96090" spans="1:2" x14ac:dyDescent="0.3">
      <c r="A96090" s="2">
        <v>0</v>
      </c>
      <c r="B96090" t="s">
        <v>1099</v>
      </c>
    </row>
    <row r="96091" spans="1:2" x14ac:dyDescent="0.3">
      <c r="A96091" s="2">
        <v>0</v>
      </c>
      <c r="B96091" t="s">
        <v>1099</v>
      </c>
    </row>
    <row r="96092" spans="1:2" x14ac:dyDescent="0.3">
      <c r="A96092" s="2">
        <v>0</v>
      </c>
      <c r="B96092" t="s">
        <v>1099</v>
      </c>
    </row>
    <row r="96093" spans="1:2" x14ac:dyDescent="0.3">
      <c r="A96093" s="2">
        <v>0</v>
      </c>
      <c r="B96093" t="s">
        <v>1099</v>
      </c>
    </row>
    <row r="96094" spans="1:2" x14ac:dyDescent="0.3">
      <c r="A96094" s="2">
        <v>0</v>
      </c>
      <c r="B96094" t="s">
        <v>1099</v>
      </c>
    </row>
    <row r="96095" spans="1:2" x14ac:dyDescent="0.3">
      <c r="A96095" s="2">
        <v>0</v>
      </c>
      <c r="B96095" t="s">
        <v>1099</v>
      </c>
    </row>
    <row r="96096" spans="1:2" x14ac:dyDescent="0.3">
      <c r="A96096" s="2">
        <v>0</v>
      </c>
      <c r="B96096" t="s">
        <v>1099</v>
      </c>
    </row>
    <row r="96097" spans="1:2" x14ac:dyDescent="0.3">
      <c r="A96097" s="2">
        <v>0</v>
      </c>
      <c r="B96097" t="s">
        <v>1099</v>
      </c>
    </row>
    <row r="96098" spans="1:2" x14ac:dyDescent="0.3">
      <c r="A96098" s="2">
        <v>0</v>
      </c>
      <c r="B96098" t="s">
        <v>1099</v>
      </c>
    </row>
    <row r="96099" spans="1:2" x14ac:dyDescent="0.3">
      <c r="A96099" s="2">
        <v>0</v>
      </c>
      <c r="B96099" t="s">
        <v>1099</v>
      </c>
    </row>
    <row r="96100" spans="1:2" x14ac:dyDescent="0.3">
      <c r="A96100" s="2">
        <v>0</v>
      </c>
      <c r="B96100" t="s">
        <v>1099</v>
      </c>
    </row>
    <row r="96101" spans="1:2" x14ac:dyDescent="0.3">
      <c r="A96101" s="2">
        <v>0</v>
      </c>
      <c r="B96101" t="s">
        <v>1099</v>
      </c>
    </row>
    <row r="96102" spans="1:2" x14ac:dyDescent="0.3">
      <c r="A96102" s="2">
        <v>0</v>
      </c>
      <c r="B96102" t="s">
        <v>1099</v>
      </c>
    </row>
    <row r="96103" spans="1:2" x14ac:dyDescent="0.3">
      <c r="A96103" s="2">
        <v>0</v>
      </c>
      <c r="B96103" t="s">
        <v>1099</v>
      </c>
    </row>
    <row r="96104" spans="1:2" x14ac:dyDescent="0.3">
      <c r="A96104" s="2">
        <v>0</v>
      </c>
      <c r="B96104" t="s">
        <v>1099</v>
      </c>
    </row>
    <row r="96105" spans="1:2" x14ac:dyDescent="0.3">
      <c r="A96105" s="2">
        <v>0</v>
      </c>
      <c r="B96105" t="s">
        <v>1099</v>
      </c>
    </row>
    <row r="96106" spans="1:2" x14ac:dyDescent="0.3">
      <c r="A96106" s="2">
        <v>0</v>
      </c>
      <c r="B96106" t="s">
        <v>1099</v>
      </c>
    </row>
    <row r="96107" spans="1:2" x14ac:dyDescent="0.3">
      <c r="A96107" s="2">
        <v>0</v>
      </c>
      <c r="B96107" t="s">
        <v>1099</v>
      </c>
    </row>
    <row r="96108" spans="1:2" x14ac:dyDescent="0.3">
      <c r="A96108" s="2">
        <v>0</v>
      </c>
      <c r="B96108" t="s">
        <v>1099</v>
      </c>
    </row>
    <row r="96109" spans="1:2" x14ac:dyDescent="0.3">
      <c r="A96109" s="2">
        <v>0</v>
      </c>
      <c r="B96109" t="s">
        <v>1099</v>
      </c>
    </row>
    <row r="96110" spans="1:2" x14ac:dyDescent="0.3">
      <c r="A96110" s="2">
        <v>0</v>
      </c>
      <c r="B96110" t="s">
        <v>1099</v>
      </c>
    </row>
    <row r="96111" spans="1:2" x14ac:dyDescent="0.3">
      <c r="A96111" s="2">
        <v>0</v>
      </c>
      <c r="B96111" t="s">
        <v>1099</v>
      </c>
    </row>
    <row r="96112" spans="1:2" x14ac:dyDescent="0.3">
      <c r="A96112" s="2">
        <v>0</v>
      </c>
      <c r="B96112" t="s">
        <v>1099</v>
      </c>
    </row>
    <row r="96113" spans="1:2" x14ac:dyDescent="0.3">
      <c r="A96113" s="2">
        <v>0</v>
      </c>
      <c r="B96113" t="s">
        <v>1099</v>
      </c>
    </row>
    <row r="96114" spans="1:2" x14ac:dyDescent="0.3">
      <c r="A96114" s="2">
        <v>0</v>
      </c>
      <c r="B96114" t="s">
        <v>1099</v>
      </c>
    </row>
    <row r="96115" spans="1:2" x14ac:dyDescent="0.3">
      <c r="A96115" s="2">
        <v>0</v>
      </c>
      <c r="B96115" t="s">
        <v>1099</v>
      </c>
    </row>
    <row r="96116" spans="1:2" x14ac:dyDescent="0.3">
      <c r="A96116" s="2">
        <v>0</v>
      </c>
      <c r="B96116" t="s">
        <v>1099</v>
      </c>
    </row>
    <row r="96117" spans="1:2" x14ac:dyDescent="0.3">
      <c r="A96117" s="2">
        <v>0</v>
      </c>
      <c r="B96117" t="s">
        <v>1099</v>
      </c>
    </row>
    <row r="96118" spans="1:2" x14ac:dyDescent="0.3">
      <c r="A96118" s="2">
        <v>0</v>
      </c>
      <c r="B96118" t="s">
        <v>1099</v>
      </c>
    </row>
    <row r="96119" spans="1:2" x14ac:dyDescent="0.3">
      <c r="A96119" s="2">
        <v>0</v>
      </c>
      <c r="B96119" t="s">
        <v>1099</v>
      </c>
    </row>
    <row r="96120" spans="1:2" x14ac:dyDescent="0.3">
      <c r="A96120" s="2">
        <v>0</v>
      </c>
      <c r="B96120" t="s">
        <v>1099</v>
      </c>
    </row>
    <row r="96121" spans="1:2" x14ac:dyDescent="0.3">
      <c r="A96121" s="2">
        <v>0</v>
      </c>
      <c r="B96121" t="s">
        <v>1099</v>
      </c>
    </row>
    <row r="96122" spans="1:2" x14ac:dyDescent="0.3">
      <c r="A96122" s="2">
        <v>0</v>
      </c>
      <c r="B96122" t="s">
        <v>1099</v>
      </c>
    </row>
    <row r="96123" spans="1:2" x14ac:dyDescent="0.3">
      <c r="A96123" s="2">
        <v>0</v>
      </c>
      <c r="B96123" t="s">
        <v>1099</v>
      </c>
    </row>
    <row r="96124" spans="1:2" x14ac:dyDescent="0.3">
      <c r="A96124" s="2">
        <v>0</v>
      </c>
      <c r="B96124" t="s">
        <v>1099</v>
      </c>
    </row>
    <row r="96125" spans="1:2" x14ac:dyDescent="0.3">
      <c r="A96125" s="2">
        <v>0</v>
      </c>
      <c r="B96125" t="s">
        <v>1099</v>
      </c>
    </row>
    <row r="96126" spans="1:2" x14ac:dyDescent="0.3">
      <c r="A96126" s="2">
        <v>0</v>
      </c>
      <c r="B96126" t="s">
        <v>1099</v>
      </c>
    </row>
    <row r="96127" spans="1:2" x14ac:dyDescent="0.3">
      <c r="A96127" s="2">
        <v>0</v>
      </c>
      <c r="B96127" t="s">
        <v>1099</v>
      </c>
    </row>
    <row r="96128" spans="1:2" x14ac:dyDescent="0.3">
      <c r="A96128" s="2">
        <v>0</v>
      </c>
      <c r="B96128" t="s">
        <v>1099</v>
      </c>
    </row>
    <row r="96129" spans="1:2" x14ac:dyDescent="0.3">
      <c r="A96129" s="2">
        <v>0</v>
      </c>
      <c r="B96129" t="s">
        <v>1099</v>
      </c>
    </row>
    <row r="96130" spans="1:2" x14ac:dyDescent="0.3">
      <c r="A96130" s="2">
        <v>0</v>
      </c>
      <c r="B96130" t="s">
        <v>1099</v>
      </c>
    </row>
    <row r="96131" spans="1:2" x14ac:dyDescent="0.3">
      <c r="A96131" s="2">
        <v>0</v>
      </c>
      <c r="B96131" t="s">
        <v>1099</v>
      </c>
    </row>
    <row r="96132" spans="1:2" x14ac:dyDescent="0.3">
      <c r="A96132" s="2">
        <v>0</v>
      </c>
      <c r="B96132" t="s">
        <v>1099</v>
      </c>
    </row>
    <row r="96133" spans="1:2" x14ac:dyDescent="0.3">
      <c r="A96133" s="2">
        <v>0</v>
      </c>
      <c r="B96133" t="s">
        <v>1099</v>
      </c>
    </row>
    <row r="96134" spans="1:2" x14ac:dyDescent="0.3">
      <c r="A96134" s="2">
        <v>0</v>
      </c>
      <c r="B96134" t="s">
        <v>1099</v>
      </c>
    </row>
    <row r="96135" spans="1:2" x14ac:dyDescent="0.3">
      <c r="A96135" s="2">
        <v>0</v>
      </c>
      <c r="B96135" t="s">
        <v>1099</v>
      </c>
    </row>
    <row r="96136" spans="1:2" x14ac:dyDescent="0.3">
      <c r="A96136" s="2">
        <v>0</v>
      </c>
      <c r="B96136" t="s">
        <v>1099</v>
      </c>
    </row>
    <row r="96137" spans="1:2" x14ac:dyDescent="0.3">
      <c r="A96137" s="2">
        <v>0</v>
      </c>
      <c r="B96137" t="s">
        <v>1099</v>
      </c>
    </row>
    <row r="96138" spans="1:2" x14ac:dyDescent="0.3">
      <c r="A96138" s="2">
        <v>0</v>
      </c>
      <c r="B96138" t="s">
        <v>1099</v>
      </c>
    </row>
    <row r="96139" spans="1:2" x14ac:dyDescent="0.3">
      <c r="A96139" s="2">
        <v>0</v>
      </c>
      <c r="B96139" t="s">
        <v>1099</v>
      </c>
    </row>
    <row r="96140" spans="1:2" x14ac:dyDescent="0.3">
      <c r="A96140" s="2">
        <v>0</v>
      </c>
      <c r="B96140" t="s">
        <v>1099</v>
      </c>
    </row>
    <row r="96141" spans="1:2" x14ac:dyDescent="0.3">
      <c r="A96141" s="2">
        <v>0</v>
      </c>
      <c r="B96141" t="s">
        <v>1099</v>
      </c>
    </row>
    <row r="96142" spans="1:2" x14ac:dyDescent="0.3">
      <c r="A96142" s="2">
        <v>0</v>
      </c>
      <c r="B96142" t="s">
        <v>1099</v>
      </c>
    </row>
    <row r="96143" spans="1:2" x14ac:dyDescent="0.3">
      <c r="A96143" s="2">
        <v>0</v>
      </c>
      <c r="B96143" t="s">
        <v>1099</v>
      </c>
    </row>
    <row r="96144" spans="1:2" x14ac:dyDescent="0.3">
      <c r="A96144" s="2">
        <v>0</v>
      </c>
      <c r="B96144" t="s">
        <v>1099</v>
      </c>
    </row>
    <row r="96145" spans="1:2" x14ac:dyDescent="0.3">
      <c r="A96145" s="2">
        <v>0</v>
      </c>
      <c r="B96145" t="s">
        <v>1099</v>
      </c>
    </row>
    <row r="96146" spans="1:2" x14ac:dyDescent="0.3">
      <c r="A96146" s="2">
        <v>0</v>
      </c>
      <c r="B96146" t="s">
        <v>1099</v>
      </c>
    </row>
    <row r="96147" spans="1:2" x14ac:dyDescent="0.3">
      <c r="A96147" s="2">
        <v>0</v>
      </c>
      <c r="B96147" t="s">
        <v>1099</v>
      </c>
    </row>
    <row r="96148" spans="1:2" x14ac:dyDescent="0.3">
      <c r="A96148" s="2">
        <v>0</v>
      </c>
      <c r="B96148" t="s">
        <v>1099</v>
      </c>
    </row>
    <row r="96149" spans="1:2" x14ac:dyDescent="0.3">
      <c r="A96149" s="2">
        <v>0</v>
      </c>
      <c r="B96149" t="s">
        <v>1099</v>
      </c>
    </row>
    <row r="96150" spans="1:2" x14ac:dyDescent="0.3">
      <c r="A96150" s="2">
        <v>0</v>
      </c>
      <c r="B96150" t="s">
        <v>1099</v>
      </c>
    </row>
    <row r="96151" spans="1:2" x14ac:dyDescent="0.3">
      <c r="A96151" s="2">
        <v>0</v>
      </c>
      <c r="B96151" t="s">
        <v>1099</v>
      </c>
    </row>
    <row r="96152" spans="1:2" x14ac:dyDescent="0.3">
      <c r="A96152" s="2">
        <v>0</v>
      </c>
      <c r="B96152" t="s">
        <v>1099</v>
      </c>
    </row>
    <row r="96153" spans="1:2" x14ac:dyDescent="0.3">
      <c r="A96153" s="2">
        <v>0</v>
      </c>
      <c r="B96153" t="s">
        <v>1099</v>
      </c>
    </row>
    <row r="96154" spans="1:2" x14ac:dyDescent="0.3">
      <c r="A96154" s="2">
        <v>0</v>
      </c>
      <c r="B96154" t="s">
        <v>1099</v>
      </c>
    </row>
    <row r="96155" spans="1:2" x14ac:dyDescent="0.3">
      <c r="A96155" s="2">
        <v>0</v>
      </c>
      <c r="B96155" t="s">
        <v>1099</v>
      </c>
    </row>
    <row r="96156" spans="1:2" x14ac:dyDescent="0.3">
      <c r="A96156" s="2">
        <v>0</v>
      </c>
      <c r="B96156" t="s">
        <v>1099</v>
      </c>
    </row>
    <row r="96157" spans="1:2" x14ac:dyDescent="0.3">
      <c r="A96157" s="2">
        <v>0</v>
      </c>
      <c r="B96157" t="s">
        <v>1099</v>
      </c>
    </row>
    <row r="96158" spans="1:2" x14ac:dyDescent="0.3">
      <c r="A96158" s="2">
        <v>0</v>
      </c>
      <c r="B96158" t="s">
        <v>1099</v>
      </c>
    </row>
    <row r="96159" spans="1:2" x14ac:dyDescent="0.3">
      <c r="A96159" s="2">
        <v>0</v>
      </c>
      <c r="B96159" t="s">
        <v>1099</v>
      </c>
    </row>
    <row r="96160" spans="1:2" x14ac:dyDescent="0.3">
      <c r="A96160" s="2">
        <v>0</v>
      </c>
      <c r="B96160" t="s">
        <v>1099</v>
      </c>
    </row>
    <row r="96161" spans="1:2" x14ac:dyDescent="0.3">
      <c r="A96161" s="2">
        <v>0</v>
      </c>
      <c r="B96161" t="s">
        <v>1099</v>
      </c>
    </row>
    <row r="96162" spans="1:2" x14ac:dyDescent="0.3">
      <c r="A96162" s="2">
        <v>0</v>
      </c>
      <c r="B96162" t="s">
        <v>1099</v>
      </c>
    </row>
    <row r="96163" spans="1:2" x14ac:dyDescent="0.3">
      <c r="A96163" s="2">
        <v>0</v>
      </c>
      <c r="B96163" t="s">
        <v>1099</v>
      </c>
    </row>
    <row r="96164" spans="1:2" x14ac:dyDescent="0.3">
      <c r="A96164" s="2">
        <v>0</v>
      </c>
      <c r="B96164" t="s">
        <v>1099</v>
      </c>
    </row>
    <row r="96165" spans="1:2" x14ac:dyDescent="0.3">
      <c r="A96165" s="2">
        <v>0</v>
      </c>
      <c r="B96165" t="s">
        <v>1099</v>
      </c>
    </row>
    <row r="96166" spans="1:2" x14ac:dyDescent="0.3">
      <c r="A96166" s="2">
        <v>0</v>
      </c>
      <c r="B96166" t="s">
        <v>1099</v>
      </c>
    </row>
    <row r="96167" spans="1:2" x14ac:dyDescent="0.3">
      <c r="A96167" s="2">
        <v>0</v>
      </c>
      <c r="B96167" t="s">
        <v>1099</v>
      </c>
    </row>
    <row r="96168" spans="1:2" x14ac:dyDescent="0.3">
      <c r="A96168" s="2">
        <v>0</v>
      </c>
      <c r="B96168" t="s">
        <v>1099</v>
      </c>
    </row>
    <row r="96169" spans="1:2" x14ac:dyDescent="0.3">
      <c r="A96169" s="2">
        <v>0</v>
      </c>
      <c r="B96169" t="s">
        <v>1099</v>
      </c>
    </row>
    <row r="96170" spans="1:2" x14ac:dyDescent="0.3">
      <c r="A96170" s="2">
        <v>0</v>
      </c>
      <c r="B96170" t="s">
        <v>1099</v>
      </c>
    </row>
    <row r="96171" spans="1:2" x14ac:dyDescent="0.3">
      <c r="A96171" s="2">
        <v>0</v>
      </c>
      <c r="B96171" t="s">
        <v>1099</v>
      </c>
    </row>
    <row r="96172" spans="1:2" x14ac:dyDescent="0.3">
      <c r="A96172" s="2">
        <v>0</v>
      </c>
      <c r="B96172" t="s">
        <v>1099</v>
      </c>
    </row>
    <row r="96173" spans="1:2" x14ac:dyDescent="0.3">
      <c r="A96173" s="2">
        <v>0</v>
      </c>
      <c r="B96173" t="s">
        <v>1099</v>
      </c>
    </row>
    <row r="96174" spans="1:2" x14ac:dyDescent="0.3">
      <c r="A96174" s="2">
        <v>0</v>
      </c>
      <c r="B96174" t="s">
        <v>1099</v>
      </c>
    </row>
    <row r="96175" spans="1:2" x14ac:dyDescent="0.3">
      <c r="A96175" s="2">
        <v>0</v>
      </c>
      <c r="B96175" t="s">
        <v>1099</v>
      </c>
    </row>
    <row r="96176" spans="1:2" x14ac:dyDescent="0.3">
      <c r="A96176" s="2">
        <v>0</v>
      </c>
      <c r="B96176" t="s">
        <v>1099</v>
      </c>
    </row>
    <row r="96177" spans="1:2" x14ac:dyDescent="0.3">
      <c r="A96177" s="2">
        <v>0</v>
      </c>
      <c r="B96177" t="s">
        <v>1099</v>
      </c>
    </row>
    <row r="96178" spans="1:2" x14ac:dyDescent="0.3">
      <c r="A96178" s="2">
        <v>0</v>
      </c>
      <c r="B96178" t="s">
        <v>1099</v>
      </c>
    </row>
    <row r="96179" spans="1:2" x14ac:dyDescent="0.3">
      <c r="A96179" s="2">
        <v>0</v>
      </c>
      <c r="B96179" t="s">
        <v>1099</v>
      </c>
    </row>
    <row r="96180" spans="1:2" x14ac:dyDescent="0.3">
      <c r="A96180" s="2">
        <v>0</v>
      </c>
      <c r="B96180" t="s">
        <v>1099</v>
      </c>
    </row>
    <row r="96181" spans="1:2" x14ac:dyDescent="0.3">
      <c r="A96181" s="2">
        <v>0</v>
      </c>
      <c r="B96181" t="s">
        <v>1099</v>
      </c>
    </row>
    <row r="96182" spans="1:2" x14ac:dyDescent="0.3">
      <c r="A96182" s="2">
        <v>0</v>
      </c>
      <c r="B96182" t="s">
        <v>1099</v>
      </c>
    </row>
    <row r="96183" spans="1:2" x14ac:dyDescent="0.3">
      <c r="A96183" s="2">
        <v>0</v>
      </c>
      <c r="B96183" t="s">
        <v>1099</v>
      </c>
    </row>
    <row r="96184" spans="1:2" x14ac:dyDescent="0.3">
      <c r="A96184" s="2">
        <v>0</v>
      </c>
      <c r="B96184" t="s">
        <v>1099</v>
      </c>
    </row>
    <row r="96185" spans="1:2" x14ac:dyDescent="0.3">
      <c r="A96185" s="2">
        <v>0</v>
      </c>
      <c r="B96185" t="s">
        <v>1099</v>
      </c>
    </row>
    <row r="96186" spans="1:2" x14ac:dyDescent="0.3">
      <c r="A96186" s="2">
        <v>0</v>
      </c>
      <c r="B96186" t="s">
        <v>1099</v>
      </c>
    </row>
    <row r="96187" spans="1:2" x14ac:dyDescent="0.3">
      <c r="A96187" s="2">
        <v>0</v>
      </c>
      <c r="B96187" t="s">
        <v>1099</v>
      </c>
    </row>
    <row r="96188" spans="1:2" x14ac:dyDescent="0.3">
      <c r="A96188" s="2">
        <v>0</v>
      </c>
      <c r="B96188" t="s">
        <v>1099</v>
      </c>
    </row>
    <row r="96189" spans="1:2" x14ac:dyDescent="0.3">
      <c r="A96189" s="2">
        <v>0</v>
      </c>
      <c r="B96189" t="s">
        <v>1099</v>
      </c>
    </row>
    <row r="96190" spans="1:2" x14ac:dyDescent="0.3">
      <c r="A96190" s="2">
        <v>0</v>
      </c>
      <c r="B96190" t="s">
        <v>1099</v>
      </c>
    </row>
    <row r="96191" spans="1:2" x14ac:dyDescent="0.3">
      <c r="A96191" s="2">
        <v>0</v>
      </c>
      <c r="B96191" t="s">
        <v>1099</v>
      </c>
    </row>
    <row r="96192" spans="1:2" x14ac:dyDescent="0.3">
      <c r="A96192" s="2">
        <v>0</v>
      </c>
      <c r="B96192" t="s">
        <v>1099</v>
      </c>
    </row>
    <row r="96193" spans="1:2" x14ac:dyDescent="0.3">
      <c r="A96193" s="2">
        <v>0</v>
      </c>
      <c r="B96193" t="s">
        <v>1099</v>
      </c>
    </row>
    <row r="96194" spans="1:2" x14ac:dyDescent="0.3">
      <c r="A96194" s="2">
        <v>0</v>
      </c>
      <c r="B96194" t="s">
        <v>1099</v>
      </c>
    </row>
    <row r="96195" spans="1:2" x14ac:dyDescent="0.3">
      <c r="A96195" s="2">
        <v>0</v>
      </c>
      <c r="B96195" t="s">
        <v>1099</v>
      </c>
    </row>
    <row r="96196" spans="1:2" x14ac:dyDescent="0.3">
      <c r="A96196" s="2">
        <v>0</v>
      </c>
      <c r="B96196" t="s">
        <v>1099</v>
      </c>
    </row>
    <row r="96197" spans="1:2" x14ac:dyDescent="0.3">
      <c r="A96197" s="2">
        <v>0</v>
      </c>
      <c r="B96197" t="s">
        <v>1099</v>
      </c>
    </row>
    <row r="96198" spans="1:2" x14ac:dyDescent="0.3">
      <c r="A96198" s="2">
        <v>0</v>
      </c>
      <c r="B96198" t="s">
        <v>1099</v>
      </c>
    </row>
    <row r="96199" spans="1:2" x14ac:dyDescent="0.3">
      <c r="A96199" s="2">
        <v>0</v>
      </c>
      <c r="B96199" t="s">
        <v>1099</v>
      </c>
    </row>
    <row r="96200" spans="1:2" x14ac:dyDescent="0.3">
      <c r="A96200" s="2">
        <v>0</v>
      </c>
      <c r="B96200" t="s">
        <v>1099</v>
      </c>
    </row>
    <row r="96201" spans="1:2" x14ac:dyDescent="0.3">
      <c r="A96201" s="2">
        <v>0</v>
      </c>
      <c r="B96201" t="s">
        <v>1099</v>
      </c>
    </row>
    <row r="96202" spans="1:2" x14ac:dyDescent="0.3">
      <c r="A96202" s="2">
        <v>0</v>
      </c>
      <c r="B96202" t="s">
        <v>1099</v>
      </c>
    </row>
    <row r="96203" spans="1:2" x14ac:dyDescent="0.3">
      <c r="A96203" s="2">
        <v>0</v>
      </c>
      <c r="B96203" t="s">
        <v>1099</v>
      </c>
    </row>
    <row r="96204" spans="1:2" x14ac:dyDescent="0.3">
      <c r="A96204" s="2">
        <v>0</v>
      </c>
      <c r="B96204" t="s">
        <v>1099</v>
      </c>
    </row>
    <row r="96205" spans="1:2" x14ac:dyDescent="0.3">
      <c r="A96205" s="2">
        <v>0</v>
      </c>
      <c r="B96205" t="s">
        <v>1099</v>
      </c>
    </row>
    <row r="96206" spans="1:2" x14ac:dyDescent="0.3">
      <c r="A96206" s="2">
        <v>0</v>
      </c>
      <c r="B96206" t="s">
        <v>1099</v>
      </c>
    </row>
    <row r="96207" spans="1:2" x14ac:dyDescent="0.3">
      <c r="A96207" s="2">
        <v>0</v>
      </c>
      <c r="B96207" t="s">
        <v>1099</v>
      </c>
    </row>
    <row r="96208" spans="1:2" x14ac:dyDescent="0.3">
      <c r="A96208" s="2">
        <v>0</v>
      </c>
      <c r="B96208" t="s">
        <v>1099</v>
      </c>
    </row>
    <row r="96209" spans="1:2" x14ac:dyDescent="0.3">
      <c r="A96209" s="2">
        <v>0</v>
      </c>
      <c r="B96209" t="s">
        <v>1099</v>
      </c>
    </row>
    <row r="96210" spans="1:2" x14ac:dyDescent="0.3">
      <c r="A96210" s="2">
        <v>0</v>
      </c>
      <c r="B96210" t="s">
        <v>1099</v>
      </c>
    </row>
    <row r="96211" spans="1:2" x14ac:dyDescent="0.3">
      <c r="A96211" s="2">
        <v>0</v>
      </c>
      <c r="B96211" t="s">
        <v>1099</v>
      </c>
    </row>
    <row r="96212" spans="1:2" x14ac:dyDescent="0.3">
      <c r="A96212" s="2">
        <v>0</v>
      </c>
      <c r="B96212" t="s">
        <v>1099</v>
      </c>
    </row>
    <row r="96213" spans="1:2" x14ac:dyDescent="0.3">
      <c r="A96213" s="2">
        <v>0</v>
      </c>
      <c r="B96213" t="s">
        <v>1099</v>
      </c>
    </row>
    <row r="96214" spans="1:2" x14ac:dyDescent="0.3">
      <c r="A96214" s="2">
        <v>0</v>
      </c>
      <c r="B96214" t="s">
        <v>1099</v>
      </c>
    </row>
    <row r="96215" spans="1:2" x14ac:dyDescent="0.3">
      <c r="A96215" s="2">
        <v>0</v>
      </c>
      <c r="B96215" t="s">
        <v>1099</v>
      </c>
    </row>
    <row r="96216" spans="1:2" x14ac:dyDescent="0.3">
      <c r="A96216" s="2">
        <v>0</v>
      </c>
      <c r="B96216" t="s">
        <v>1099</v>
      </c>
    </row>
    <row r="96217" spans="1:2" x14ac:dyDescent="0.3">
      <c r="A96217" s="2">
        <v>0</v>
      </c>
      <c r="B96217" t="s">
        <v>1099</v>
      </c>
    </row>
    <row r="96218" spans="1:2" x14ac:dyDescent="0.3">
      <c r="A96218" s="2">
        <v>0</v>
      </c>
      <c r="B96218" t="s">
        <v>1099</v>
      </c>
    </row>
    <row r="96219" spans="1:2" x14ac:dyDescent="0.3">
      <c r="A96219" s="2">
        <v>0</v>
      </c>
      <c r="B96219" t="s">
        <v>1099</v>
      </c>
    </row>
    <row r="96220" spans="1:2" x14ac:dyDescent="0.3">
      <c r="A96220" s="2">
        <v>0</v>
      </c>
      <c r="B96220" t="s">
        <v>1099</v>
      </c>
    </row>
    <row r="96221" spans="1:2" x14ac:dyDescent="0.3">
      <c r="A96221" s="2">
        <v>0</v>
      </c>
      <c r="B96221" t="s">
        <v>1099</v>
      </c>
    </row>
    <row r="96222" spans="1:2" x14ac:dyDescent="0.3">
      <c r="A96222" s="2">
        <v>0</v>
      </c>
      <c r="B96222" t="s">
        <v>1099</v>
      </c>
    </row>
    <row r="96223" spans="1:2" x14ac:dyDescent="0.3">
      <c r="A96223" s="2">
        <v>0</v>
      </c>
      <c r="B96223" t="s">
        <v>1099</v>
      </c>
    </row>
    <row r="96224" spans="1:2" x14ac:dyDescent="0.3">
      <c r="A96224" s="2">
        <v>0</v>
      </c>
      <c r="B96224" t="s">
        <v>1099</v>
      </c>
    </row>
    <row r="96225" spans="1:2" x14ac:dyDescent="0.3">
      <c r="A96225" s="2">
        <v>0</v>
      </c>
      <c r="B96225" t="s">
        <v>1099</v>
      </c>
    </row>
    <row r="96226" spans="1:2" x14ac:dyDescent="0.3">
      <c r="A96226" s="2">
        <v>0</v>
      </c>
      <c r="B96226" t="s">
        <v>1099</v>
      </c>
    </row>
    <row r="96227" spans="1:2" x14ac:dyDescent="0.3">
      <c r="A96227" s="2">
        <v>0</v>
      </c>
      <c r="B96227" t="s">
        <v>1099</v>
      </c>
    </row>
    <row r="96228" spans="1:2" x14ac:dyDescent="0.3">
      <c r="A96228" s="2">
        <v>0</v>
      </c>
      <c r="B96228" t="s">
        <v>1099</v>
      </c>
    </row>
    <row r="96229" spans="1:2" x14ac:dyDescent="0.3">
      <c r="A96229" s="2">
        <v>0</v>
      </c>
      <c r="B96229" t="s">
        <v>1099</v>
      </c>
    </row>
    <row r="96230" spans="1:2" x14ac:dyDescent="0.3">
      <c r="A96230" s="2">
        <v>0</v>
      </c>
      <c r="B96230" t="s">
        <v>1099</v>
      </c>
    </row>
    <row r="96231" spans="1:2" x14ac:dyDescent="0.3">
      <c r="A96231" s="2">
        <v>0</v>
      </c>
      <c r="B96231" t="s">
        <v>1099</v>
      </c>
    </row>
    <row r="96232" spans="1:2" x14ac:dyDescent="0.3">
      <c r="A96232" s="2">
        <v>0</v>
      </c>
      <c r="B96232" t="s">
        <v>1099</v>
      </c>
    </row>
    <row r="96233" spans="1:2" x14ac:dyDescent="0.3">
      <c r="A96233" s="2">
        <v>0</v>
      </c>
      <c r="B96233" t="s">
        <v>1099</v>
      </c>
    </row>
    <row r="96234" spans="1:2" x14ac:dyDescent="0.3">
      <c r="A96234" s="2">
        <v>0</v>
      </c>
      <c r="B96234" t="s">
        <v>1099</v>
      </c>
    </row>
    <row r="96235" spans="1:2" x14ac:dyDescent="0.3">
      <c r="A96235" s="2">
        <v>0</v>
      </c>
      <c r="B96235" t="s">
        <v>1099</v>
      </c>
    </row>
    <row r="96236" spans="1:2" x14ac:dyDescent="0.3">
      <c r="A96236" s="2">
        <v>0</v>
      </c>
      <c r="B96236" t="s">
        <v>1099</v>
      </c>
    </row>
    <row r="96237" spans="1:2" x14ac:dyDescent="0.3">
      <c r="A96237" s="2">
        <v>0</v>
      </c>
      <c r="B96237" t="s">
        <v>1099</v>
      </c>
    </row>
    <row r="96238" spans="1:2" x14ac:dyDescent="0.3">
      <c r="A96238" s="2">
        <v>0</v>
      </c>
      <c r="B96238" t="s">
        <v>1099</v>
      </c>
    </row>
    <row r="96239" spans="1:2" x14ac:dyDescent="0.3">
      <c r="A96239" s="2">
        <v>0</v>
      </c>
      <c r="B96239" t="s">
        <v>1099</v>
      </c>
    </row>
    <row r="96240" spans="1:2" x14ac:dyDescent="0.3">
      <c r="A96240" s="2">
        <v>0</v>
      </c>
      <c r="B96240" t="s">
        <v>1099</v>
      </c>
    </row>
    <row r="96241" spans="1:2" x14ac:dyDescent="0.3">
      <c r="A96241" s="2">
        <v>0</v>
      </c>
      <c r="B96241" t="s">
        <v>1099</v>
      </c>
    </row>
    <row r="96242" spans="1:2" x14ac:dyDescent="0.3">
      <c r="A96242" s="2">
        <v>0</v>
      </c>
      <c r="B96242" t="s">
        <v>1099</v>
      </c>
    </row>
    <row r="96243" spans="1:2" x14ac:dyDescent="0.3">
      <c r="A96243" s="2">
        <v>0</v>
      </c>
      <c r="B96243" t="s">
        <v>1099</v>
      </c>
    </row>
    <row r="96244" spans="1:2" x14ac:dyDescent="0.3">
      <c r="A96244" s="2">
        <v>0</v>
      </c>
      <c r="B96244" t="s">
        <v>1099</v>
      </c>
    </row>
    <row r="96245" spans="1:2" x14ac:dyDescent="0.3">
      <c r="A96245" s="2">
        <v>0</v>
      </c>
      <c r="B96245" t="s">
        <v>1099</v>
      </c>
    </row>
    <row r="96246" spans="1:2" x14ac:dyDescent="0.3">
      <c r="A96246" s="2">
        <v>0</v>
      </c>
      <c r="B96246" t="s">
        <v>1099</v>
      </c>
    </row>
    <row r="96247" spans="1:2" x14ac:dyDescent="0.3">
      <c r="A96247" s="2">
        <v>0</v>
      </c>
      <c r="B96247" t="s">
        <v>1099</v>
      </c>
    </row>
    <row r="96248" spans="1:2" x14ac:dyDescent="0.3">
      <c r="A96248" s="2">
        <v>0</v>
      </c>
      <c r="B96248" t="s">
        <v>1099</v>
      </c>
    </row>
    <row r="96249" spans="1:2" x14ac:dyDescent="0.3">
      <c r="A96249" s="2">
        <v>0</v>
      </c>
      <c r="B96249" t="s">
        <v>1099</v>
      </c>
    </row>
    <row r="96250" spans="1:2" x14ac:dyDescent="0.3">
      <c r="A96250" s="2">
        <v>0</v>
      </c>
      <c r="B96250" t="s">
        <v>1099</v>
      </c>
    </row>
    <row r="96251" spans="1:2" x14ac:dyDescent="0.3">
      <c r="A96251" s="2">
        <v>0</v>
      </c>
      <c r="B96251" t="s">
        <v>1099</v>
      </c>
    </row>
    <row r="96252" spans="1:2" x14ac:dyDescent="0.3">
      <c r="A96252" s="2">
        <v>0</v>
      </c>
      <c r="B96252" t="s">
        <v>1099</v>
      </c>
    </row>
    <row r="96253" spans="1:2" x14ac:dyDescent="0.3">
      <c r="A96253" s="2">
        <v>0</v>
      </c>
      <c r="B96253" t="s">
        <v>1099</v>
      </c>
    </row>
    <row r="96254" spans="1:2" x14ac:dyDescent="0.3">
      <c r="A96254" s="2">
        <v>0</v>
      </c>
      <c r="B96254" t="s">
        <v>1099</v>
      </c>
    </row>
    <row r="96255" spans="1:2" x14ac:dyDescent="0.3">
      <c r="A96255" s="2">
        <v>0</v>
      </c>
      <c r="B96255" t="s">
        <v>1099</v>
      </c>
    </row>
    <row r="96256" spans="1:2" x14ac:dyDescent="0.3">
      <c r="A96256" s="2">
        <v>0</v>
      </c>
      <c r="B96256" t="s">
        <v>1099</v>
      </c>
    </row>
    <row r="96257" spans="1:2" x14ac:dyDescent="0.3">
      <c r="A96257" s="2">
        <v>0</v>
      </c>
      <c r="B96257" t="s">
        <v>1099</v>
      </c>
    </row>
    <row r="96258" spans="1:2" x14ac:dyDescent="0.3">
      <c r="A96258" s="2">
        <v>0</v>
      </c>
      <c r="B96258" t="s">
        <v>1099</v>
      </c>
    </row>
    <row r="96259" spans="1:2" x14ac:dyDescent="0.3">
      <c r="A96259" s="2">
        <v>0</v>
      </c>
      <c r="B96259" t="s">
        <v>1099</v>
      </c>
    </row>
    <row r="96260" spans="1:2" x14ac:dyDescent="0.3">
      <c r="A96260" s="2">
        <v>0</v>
      </c>
      <c r="B96260" t="s">
        <v>1099</v>
      </c>
    </row>
    <row r="96261" spans="1:2" x14ac:dyDescent="0.3">
      <c r="A96261" s="2">
        <v>0</v>
      </c>
      <c r="B96261" t="s">
        <v>1099</v>
      </c>
    </row>
    <row r="96262" spans="1:2" x14ac:dyDescent="0.3">
      <c r="A96262" s="2">
        <v>0</v>
      </c>
      <c r="B96262" t="s">
        <v>1099</v>
      </c>
    </row>
    <row r="96263" spans="1:2" x14ac:dyDescent="0.3">
      <c r="A96263" s="2">
        <v>0</v>
      </c>
      <c r="B96263" t="s">
        <v>1099</v>
      </c>
    </row>
    <row r="96264" spans="1:2" x14ac:dyDescent="0.3">
      <c r="A96264" s="2">
        <v>0</v>
      </c>
      <c r="B96264" t="s">
        <v>1099</v>
      </c>
    </row>
    <row r="96265" spans="1:2" x14ac:dyDescent="0.3">
      <c r="A96265" s="2">
        <v>0</v>
      </c>
      <c r="B96265" t="s">
        <v>1099</v>
      </c>
    </row>
    <row r="96266" spans="1:2" x14ac:dyDescent="0.3">
      <c r="A96266" s="2">
        <v>0</v>
      </c>
      <c r="B96266" t="s">
        <v>1099</v>
      </c>
    </row>
    <row r="96267" spans="1:2" x14ac:dyDescent="0.3">
      <c r="A96267" s="2">
        <v>0</v>
      </c>
      <c r="B96267" t="s">
        <v>1099</v>
      </c>
    </row>
    <row r="96268" spans="1:2" x14ac:dyDescent="0.3">
      <c r="A96268" s="2">
        <v>0</v>
      </c>
      <c r="B96268" t="s">
        <v>1099</v>
      </c>
    </row>
    <row r="96269" spans="1:2" x14ac:dyDescent="0.3">
      <c r="A96269" s="2">
        <v>0</v>
      </c>
      <c r="B96269" t="s">
        <v>1099</v>
      </c>
    </row>
    <row r="96270" spans="1:2" x14ac:dyDescent="0.3">
      <c r="A96270" s="2">
        <v>0</v>
      </c>
      <c r="B96270" t="s">
        <v>1099</v>
      </c>
    </row>
    <row r="96271" spans="1:2" x14ac:dyDescent="0.3">
      <c r="A96271" s="2">
        <v>0</v>
      </c>
      <c r="B96271" t="s">
        <v>1099</v>
      </c>
    </row>
    <row r="96272" spans="1:2" x14ac:dyDescent="0.3">
      <c r="A96272" s="2">
        <v>0</v>
      </c>
      <c r="B96272" t="s">
        <v>1099</v>
      </c>
    </row>
    <row r="96273" spans="1:2" x14ac:dyDescent="0.3">
      <c r="A96273" s="2">
        <v>0</v>
      </c>
      <c r="B96273" t="s">
        <v>1099</v>
      </c>
    </row>
    <row r="96274" spans="1:2" x14ac:dyDescent="0.3">
      <c r="A96274" s="2">
        <v>0</v>
      </c>
      <c r="B96274" t="s">
        <v>1099</v>
      </c>
    </row>
    <row r="96275" spans="1:2" x14ac:dyDescent="0.3">
      <c r="A96275" s="2">
        <v>0</v>
      </c>
      <c r="B96275" t="s">
        <v>1099</v>
      </c>
    </row>
    <row r="96276" spans="1:2" x14ac:dyDescent="0.3">
      <c r="A96276" s="2">
        <v>0</v>
      </c>
      <c r="B96276" t="s">
        <v>1099</v>
      </c>
    </row>
    <row r="96277" spans="1:2" x14ac:dyDescent="0.3">
      <c r="A96277" s="2">
        <v>0</v>
      </c>
      <c r="B96277" t="s">
        <v>1099</v>
      </c>
    </row>
    <row r="96278" spans="1:2" x14ac:dyDescent="0.3">
      <c r="A96278" s="2">
        <v>0</v>
      </c>
      <c r="B96278" t="s">
        <v>1099</v>
      </c>
    </row>
    <row r="96279" spans="1:2" x14ac:dyDescent="0.3">
      <c r="A96279" s="2">
        <v>0</v>
      </c>
      <c r="B96279" t="s">
        <v>1099</v>
      </c>
    </row>
    <row r="96280" spans="1:2" x14ac:dyDescent="0.3">
      <c r="A96280" s="2">
        <v>0</v>
      </c>
      <c r="B96280" t="s">
        <v>1099</v>
      </c>
    </row>
    <row r="96281" spans="1:2" x14ac:dyDescent="0.3">
      <c r="A96281" s="2">
        <v>0</v>
      </c>
      <c r="B96281" t="s">
        <v>1099</v>
      </c>
    </row>
    <row r="96282" spans="1:2" x14ac:dyDescent="0.3">
      <c r="A96282" s="2">
        <v>0</v>
      </c>
      <c r="B96282" t="s">
        <v>1099</v>
      </c>
    </row>
    <row r="96283" spans="1:2" x14ac:dyDescent="0.3">
      <c r="A96283" s="2">
        <v>0</v>
      </c>
      <c r="B96283" t="s">
        <v>1099</v>
      </c>
    </row>
    <row r="96284" spans="1:2" x14ac:dyDescent="0.3">
      <c r="A96284" s="2">
        <v>0</v>
      </c>
      <c r="B96284" t="s">
        <v>1099</v>
      </c>
    </row>
    <row r="96285" spans="1:2" x14ac:dyDescent="0.3">
      <c r="A96285" s="2">
        <v>0</v>
      </c>
      <c r="B96285" t="s">
        <v>1099</v>
      </c>
    </row>
    <row r="96286" spans="1:2" x14ac:dyDescent="0.3">
      <c r="A96286" s="2">
        <v>0</v>
      </c>
      <c r="B96286" t="s">
        <v>1099</v>
      </c>
    </row>
    <row r="96287" spans="1:2" x14ac:dyDescent="0.3">
      <c r="A96287" s="2">
        <v>0</v>
      </c>
      <c r="B96287" t="s">
        <v>1099</v>
      </c>
    </row>
    <row r="96288" spans="1:2" x14ac:dyDescent="0.3">
      <c r="A96288" s="2">
        <v>0</v>
      </c>
      <c r="B96288" t="s">
        <v>1099</v>
      </c>
    </row>
    <row r="96289" spans="1:2" x14ac:dyDescent="0.3">
      <c r="A96289" s="2">
        <v>0</v>
      </c>
      <c r="B96289" t="s">
        <v>1099</v>
      </c>
    </row>
    <row r="96290" spans="1:2" x14ac:dyDescent="0.3">
      <c r="A96290" s="2">
        <v>0</v>
      </c>
      <c r="B96290" t="s">
        <v>1099</v>
      </c>
    </row>
    <row r="96291" spans="1:2" x14ac:dyDescent="0.3">
      <c r="A96291" s="2">
        <v>0</v>
      </c>
      <c r="B96291" t="s">
        <v>1099</v>
      </c>
    </row>
    <row r="96292" spans="1:2" x14ac:dyDescent="0.3">
      <c r="A96292" s="2">
        <v>0</v>
      </c>
      <c r="B96292" t="s">
        <v>1099</v>
      </c>
    </row>
    <row r="96293" spans="1:2" x14ac:dyDescent="0.3">
      <c r="A96293" s="2">
        <v>0</v>
      </c>
      <c r="B96293" t="s">
        <v>1099</v>
      </c>
    </row>
    <row r="96294" spans="1:2" x14ac:dyDescent="0.3">
      <c r="A96294" s="2">
        <v>0</v>
      </c>
      <c r="B96294" t="s">
        <v>1099</v>
      </c>
    </row>
    <row r="96295" spans="1:2" x14ac:dyDescent="0.3">
      <c r="A96295" s="2">
        <v>0</v>
      </c>
      <c r="B96295" t="s">
        <v>1099</v>
      </c>
    </row>
    <row r="96296" spans="1:2" x14ac:dyDescent="0.3">
      <c r="A96296" s="2">
        <v>0</v>
      </c>
      <c r="B96296" t="s">
        <v>1099</v>
      </c>
    </row>
    <row r="96297" spans="1:2" x14ac:dyDescent="0.3">
      <c r="A96297" s="2">
        <v>0</v>
      </c>
      <c r="B96297" t="s">
        <v>1099</v>
      </c>
    </row>
    <row r="96298" spans="1:2" x14ac:dyDescent="0.3">
      <c r="A96298" s="2">
        <v>0</v>
      </c>
      <c r="B96298" t="s">
        <v>1099</v>
      </c>
    </row>
    <row r="96299" spans="1:2" x14ac:dyDescent="0.3">
      <c r="A96299" s="2">
        <v>0</v>
      </c>
      <c r="B96299" t="s">
        <v>1099</v>
      </c>
    </row>
    <row r="96300" spans="1:2" x14ac:dyDescent="0.3">
      <c r="A96300" s="2">
        <v>0</v>
      </c>
      <c r="B96300" t="s">
        <v>1099</v>
      </c>
    </row>
    <row r="96301" spans="1:2" x14ac:dyDescent="0.3">
      <c r="A96301" s="2">
        <v>0</v>
      </c>
      <c r="B96301" t="s">
        <v>1099</v>
      </c>
    </row>
    <row r="96302" spans="1:2" x14ac:dyDescent="0.3">
      <c r="A96302" s="2">
        <v>0</v>
      </c>
      <c r="B96302" t="s">
        <v>1099</v>
      </c>
    </row>
    <row r="96303" spans="1:2" x14ac:dyDescent="0.3">
      <c r="A96303" s="2">
        <v>0</v>
      </c>
      <c r="B96303" t="s">
        <v>1099</v>
      </c>
    </row>
    <row r="96304" spans="1:2" x14ac:dyDescent="0.3">
      <c r="A96304" s="2">
        <v>0</v>
      </c>
      <c r="B96304" t="s">
        <v>1099</v>
      </c>
    </row>
    <row r="96305" spans="1:2" x14ac:dyDescent="0.3">
      <c r="A96305" s="2">
        <v>0</v>
      </c>
      <c r="B96305" t="s">
        <v>1099</v>
      </c>
    </row>
    <row r="96306" spans="1:2" x14ac:dyDescent="0.3">
      <c r="A96306" s="2">
        <v>0</v>
      </c>
      <c r="B96306" t="s">
        <v>1099</v>
      </c>
    </row>
    <row r="96307" spans="1:2" x14ac:dyDescent="0.3">
      <c r="A96307" s="2">
        <v>0</v>
      </c>
      <c r="B96307" t="s">
        <v>1099</v>
      </c>
    </row>
    <row r="96308" spans="1:2" x14ac:dyDescent="0.3">
      <c r="A96308" s="2">
        <v>0</v>
      </c>
      <c r="B96308" t="s">
        <v>1099</v>
      </c>
    </row>
    <row r="96309" spans="1:2" x14ac:dyDescent="0.3">
      <c r="A96309" s="2">
        <v>0</v>
      </c>
      <c r="B96309" t="s">
        <v>1099</v>
      </c>
    </row>
    <row r="96310" spans="1:2" x14ac:dyDescent="0.3">
      <c r="A96310" s="2">
        <v>0</v>
      </c>
      <c r="B96310" t="s">
        <v>1099</v>
      </c>
    </row>
    <row r="96311" spans="1:2" x14ac:dyDescent="0.3">
      <c r="A96311" s="2">
        <v>0</v>
      </c>
      <c r="B96311" t="s">
        <v>1099</v>
      </c>
    </row>
    <row r="96312" spans="1:2" x14ac:dyDescent="0.3">
      <c r="A96312" s="2">
        <v>0</v>
      </c>
      <c r="B96312" t="s">
        <v>1099</v>
      </c>
    </row>
    <row r="96313" spans="1:2" x14ac:dyDescent="0.3">
      <c r="A96313" s="2">
        <v>0</v>
      </c>
      <c r="B96313" t="s">
        <v>1099</v>
      </c>
    </row>
    <row r="96314" spans="1:2" x14ac:dyDescent="0.3">
      <c r="A96314" s="2">
        <v>0</v>
      </c>
      <c r="B96314" t="s">
        <v>1099</v>
      </c>
    </row>
    <row r="96315" spans="1:2" x14ac:dyDescent="0.3">
      <c r="A96315" s="2">
        <v>0</v>
      </c>
      <c r="B96315" t="s">
        <v>1099</v>
      </c>
    </row>
    <row r="96316" spans="1:2" x14ac:dyDescent="0.3">
      <c r="A96316" s="2">
        <v>0</v>
      </c>
      <c r="B96316" t="s">
        <v>1099</v>
      </c>
    </row>
    <row r="96317" spans="1:2" x14ac:dyDescent="0.3">
      <c r="A96317" s="2">
        <v>0</v>
      </c>
      <c r="B96317" t="s">
        <v>1099</v>
      </c>
    </row>
    <row r="96318" spans="1:2" x14ac:dyDescent="0.3">
      <c r="A96318" s="2">
        <v>0</v>
      </c>
      <c r="B96318" t="s">
        <v>1099</v>
      </c>
    </row>
    <row r="96319" spans="1:2" x14ac:dyDescent="0.3">
      <c r="A96319" s="2">
        <v>0</v>
      </c>
      <c r="B96319" t="s">
        <v>1099</v>
      </c>
    </row>
    <row r="96320" spans="1:2" x14ac:dyDescent="0.3">
      <c r="A96320" s="2">
        <v>0</v>
      </c>
      <c r="B96320" t="s">
        <v>1099</v>
      </c>
    </row>
    <row r="96321" spans="1:2" x14ac:dyDescent="0.3">
      <c r="A96321" s="2">
        <v>0</v>
      </c>
      <c r="B96321" t="s">
        <v>1099</v>
      </c>
    </row>
    <row r="96322" spans="1:2" x14ac:dyDescent="0.3">
      <c r="A96322" s="2">
        <v>0</v>
      </c>
      <c r="B96322" t="s">
        <v>1099</v>
      </c>
    </row>
    <row r="96323" spans="1:2" x14ac:dyDescent="0.3">
      <c r="A96323" s="2">
        <v>0</v>
      </c>
      <c r="B96323" t="s">
        <v>1099</v>
      </c>
    </row>
    <row r="96324" spans="1:2" x14ac:dyDescent="0.3">
      <c r="A96324" s="2">
        <v>0</v>
      </c>
      <c r="B96324" t="s">
        <v>1099</v>
      </c>
    </row>
    <row r="96325" spans="1:2" x14ac:dyDescent="0.3">
      <c r="A96325" s="2">
        <v>0</v>
      </c>
      <c r="B96325" t="s">
        <v>1099</v>
      </c>
    </row>
    <row r="96326" spans="1:2" x14ac:dyDescent="0.3">
      <c r="A96326" s="2">
        <v>0</v>
      </c>
      <c r="B96326" t="s">
        <v>1099</v>
      </c>
    </row>
    <row r="96327" spans="1:2" x14ac:dyDescent="0.3">
      <c r="A96327" s="2">
        <v>0</v>
      </c>
      <c r="B96327" t="s">
        <v>1099</v>
      </c>
    </row>
    <row r="96328" spans="1:2" x14ac:dyDescent="0.3">
      <c r="A96328" s="2">
        <v>0</v>
      </c>
      <c r="B96328" t="s">
        <v>1099</v>
      </c>
    </row>
    <row r="96329" spans="1:2" x14ac:dyDescent="0.3">
      <c r="A96329" s="2">
        <v>0</v>
      </c>
      <c r="B96329" t="s">
        <v>1099</v>
      </c>
    </row>
    <row r="96330" spans="1:2" x14ac:dyDescent="0.3">
      <c r="A96330" s="2">
        <v>0</v>
      </c>
      <c r="B96330" t="s">
        <v>1099</v>
      </c>
    </row>
    <row r="96331" spans="1:2" x14ac:dyDescent="0.3">
      <c r="A96331" s="2">
        <v>0</v>
      </c>
      <c r="B96331" t="s">
        <v>1099</v>
      </c>
    </row>
    <row r="96332" spans="1:2" x14ac:dyDescent="0.3">
      <c r="A96332" s="2">
        <v>0</v>
      </c>
      <c r="B96332" t="s">
        <v>1099</v>
      </c>
    </row>
    <row r="96333" spans="1:2" x14ac:dyDescent="0.3">
      <c r="A96333" s="2">
        <v>0</v>
      </c>
      <c r="B96333" t="s">
        <v>1099</v>
      </c>
    </row>
    <row r="96334" spans="1:2" x14ac:dyDescent="0.3">
      <c r="A96334" s="2">
        <v>0</v>
      </c>
      <c r="B96334" t="s">
        <v>1099</v>
      </c>
    </row>
    <row r="96335" spans="1:2" x14ac:dyDescent="0.3">
      <c r="A96335" s="2">
        <v>0</v>
      </c>
      <c r="B96335" t="s">
        <v>1099</v>
      </c>
    </row>
    <row r="96336" spans="1:2" x14ac:dyDescent="0.3">
      <c r="A96336" s="2">
        <v>0</v>
      </c>
      <c r="B96336" t="s">
        <v>1099</v>
      </c>
    </row>
    <row r="96337" spans="1:2" x14ac:dyDescent="0.3">
      <c r="A96337" s="2">
        <v>0</v>
      </c>
      <c r="B96337" t="s">
        <v>1099</v>
      </c>
    </row>
    <row r="96338" spans="1:2" x14ac:dyDescent="0.3">
      <c r="A96338" s="2">
        <v>0</v>
      </c>
      <c r="B96338" t="s">
        <v>1099</v>
      </c>
    </row>
    <row r="96339" spans="1:2" x14ac:dyDescent="0.3">
      <c r="A96339" s="2">
        <v>0</v>
      </c>
      <c r="B96339" t="s">
        <v>1099</v>
      </c>
    </row>
    <row r="96340" spans="1:2" x14ac:dyDescent="0.3">
      <c r="A96340" s="2">
        <v>0</v>
      </c>
      <c r="B96340" t="s">
        <v>1099</v>
      </c>
    </row>
    <row r="96341" spans="1:2" x14ac:dyDescent="0.3">
      <c r="A96341" s="2">
        <v>0</v>
      </c>
      <c r="B96341" t="s">
        <v>1099</v>
      </c>
    </row>
    <row r="96342" spans="1:2" x14ac:dyDescent="0.3">
      <c r="A96342" s="2">
        <v>0</v>
      </c>
      <c r="B96342" t="s">
        <v>1099</v>
      </c>
    </row>
    <row r="96343" spans="1:2" x14ac:dyDescent="0.3">
      <c r="A96343" s="2">
        <v>0</v>
      </c>
      <c r="B96343" t="s">
        <v>1099</v>
      </c>
    </row>
    <row r="96344" spans="1:2" x14ac:dyDescent="0.3">
      <c r="A96344" s="2">
        <v>0</v>
      </c>
      <c r="B96344" t="s">
        <v>1099</v>
      </c>
    </row>
    <row r="96345" spans="1:2" x14ac:dyDescent="0.3">
      <c r="A96345" s="2">
        <v>0</v>
      </c>
      <c r="B96345" t="s">
        <v>1099</v>
      </c>
    </row>
    <row r="96346" spans="1:2" x14ac:dyDescent="0.3">
      <c r="A96346" s="2">
        <v>0</v>
      </c>
      <c r="B96346" t="s">
        <v>1099</v>
      </c>
    </row>
    <row r="96347" spans="1:2" x14ac:dyDescent="0.3">
      <c r="A96347" s="2">
        <v>0</v>
      </c>
      <c r="B96347" t="s">
        <v>1099</v>
      </c>
    </row>
    <row r="96348" spans="1:2" x14ac:dyDescent="0.3">
      <c r="A96348" s="2">
        <v>0</v>
      </c>
      <c r="B96348" t="s">
        <v>1099</v>
      </c>
    </row>
    <row r="96349" spans="1:2" x14ac:dyDescent="0.3">
      <c r="A96349" s="2">
        <v>0</v>
      </c>
      <c r="B96349" t="s">
        <v>1099</v>
      </c>
    </row>
    <row r="96350" spans="1:2" x14ac:dyDescent="0.3">
      <c r="A96350" s="2">
        <v>0</v>
      </c>
      <c r="B96350" t="s">
        <v>1099</v>
      </c>
    </row>
    <row r="96351" spans="1:2" x14ac:dyDescent="0.3">
      <c r="A96351" s="2">
        <v>0</v>
      </c>
      <c r="B96351" t="s">
        <v>1099</v>
      </c>
    </row>
    <row r="96352" spans="1:2" x14ac:dyDescent="0.3">
      <c r="A96352" s="2">
        <v>0</v>
      </c>
      <c r="B96352" t="s">
        <v>1099</v>
      </c>
    </row>
    <row r="96353" spans="1:2" x14ac:dyDescent="0.3">
      <c r="A96353" s="2">
        <v>0</v>
      </c>
      <c r="B96353" t="s">
        <v>1099</v>
      </c>
    </row>
    <row r="96354" spans="1:2" x14ac:dyDescent="0.3">
      <c r="A96354" s="2">
        <v>0</v>
      </c>
      <c r="B96354" t="s">
        <v>1099</v>
      </c>
    </row>
    <row r="96355" spans="1:2" x14ac:dyDescent="0.3">
      <c r="A96355" s="2">
        <v>0</v>
      </c>
      <c r="B96355" t="s">
        <v>1099</v>
      </c>
    </row>
    <row r="96356" spans="1:2" x14ac:dyDescent="0.3">
      <c r="A96356" s="2">
        <v>0</v>
      </c>
      <c r="B96356" t="s">
        <v>1099</v>
      </c>
    </row>
    <row r="96357" spans="1:2" x14ac:dyDescent="0.3">
      <c r="A96357" s="2">
        <v>0</v>
      </c>
      <c r="B96357" t="s">
        <v>1099</v>
      </c>
    </row>
    <row r="96358" spans="1:2" x14ac:dyDescent="0.3">
      <c r="A96358" s="2">
        <v>0</v>
      </c>
      <c r="B96358" t="s">
        <v>1099</v>
      </c>
    </row>
    <row r="96359" spans="1:2" x14ac:dyDescent="0.3">
      <c r="A96359" s="2">
        <v>0</v>
      </c>
      <c r="B96359" t="s">
        <v>1099</v>
      </c>
    </row>
    <row r="96360" spans="1:2" x14ac:dyDescent="0.3">
      <c r="A96360" s="2">
        <v>0</v>
      </c>
      <c r="B96360" t="s">
        <v>1099</v>
      </c>
    </row>
    <row r="96361" spans="1:2" x14ac:dyDescent="0.3">
      <c r="A96361" s="2">
        <v>0</v>
      </c>
      <c r="B96361" t="s">
        <v>1099</v>
      </c>
    </row>
    <row r="96362" spans="1:2" x14ac:dyDescent="0.3">
      <c r="A96362" s="2">
        <v>0</v>
      </c>
      <c r="B96362" t="s">
        <v>1099</v>
      </c>
    </row>
    <row r="96363" spans="1:2" x14ac:dyDescent="0.3">
      <c r="A96363" s="2">
        <v>0</v>
      </c>
      <c r="B96363" t="s">
        <v>1099</v>
      </c>
    </row>
    <row r="96364" spans="1:2" x14ac:dyDescent="0.3">
      <c r="A96364" s="2">
        <v>0</v>
      </c>
      <c r="B96364" t="s">
        <v>1099</v>
      </c>
    </row>
    <row r="96365" spans="1:2" x14ac:dyDescent="0.3">
      <c r="A96365" s="2">
        <v>0</v>
      </c>
      <c r="B96365" t="s">
        <v>1099</v>
      </c>
    </row>
    <row r="96366" spans="1:2" x14ac:dyDescent="0.3">
      <c r="A96366" s="2">
        <v>0</v>
      </c>
      <c r="B96366" t="s">
        <v>1099</v>
      </c>
    </row>
    <row r="96367" spans="1:2" x14ac:dyDescent="0.3">
      <c r="A96367" s="2">
        <v>0</v>
      </c>
      <c r="B96367" t="s">
        <v>1099</v>
      </c>
    </row>
    <row r="96368" spans="1:2" x14ac:dyDescent="0.3">
      <c r="A96368" s="2">
        <v>0</v>
      </c>
      <c r="B96368" t="s">
        <v>1099</v>
      </c>
    </row>
    <row r="96369" spans="1:2" x14ac:dyDescent="0.3">
      <c r="A96369" s="2">
        <v>0</v>
      </c>
      <c r="B96369" t="s">
        <v>1099</v>
      </c>
    </row>
    <row r="96370" spans="1:2" x14ac:dyDescent="0.3">
      <c r="A96370" s="2">
        <v>0</v>
      </c>
      <c r="B96370" t="s">
        <v>1099</v>
      </c>
    </row>
    <row r="96371" spans="1:2" x14ac:dyDescent="0.3">
      <c r="A96371" s="2">
        <v>0</v>
      </c>
      <c r="B96371" t="s">
        <v>1099</v>
      </c>
    </row>
    <row r="96372" spans="1:2" x14ac:dyDescent="0.3">
      <c r="A96372" s="2">
        <v>0</v>
      </c>
      <c r="B96372" t="s">
        <v>1099</v>
      </c>
    </row>
    <row r="96373" spans="1:2" x14ac:dyDescent="0.3">
      <c r="A96373" s="2">
        <v>0</v>
      </c>
      <c r="B96373" t="s">
        <v>1099</v>
      </c>
    </row>
    <row r="96374" spans="1:2" x14ac:dyDescent="0.3">
      <c r="A96374" s="2">
        <v>0</v>
      </c>
      <c r="B96374" t="s">
        <v>1099</v>
      </c>
    </row>
    <row r="96375" spans="1:2" x14ac:dyDescent="0.3">
      <c r="A96375" s="2">
        <v>0</v>
      </c>
      <c r="B96375" t="s">
        <v>1099</v>
      </c>
    </row>
    <row r="96376" spans="1:2" x14ac:dyDescent="0.3">
      <c r="A96376" s="2">
        <v>0</v>
      </c>
      <c r="B96376" t="s">
        <v>1099</v>
      </c>
    </row>
    <row r="96377" spans="1:2" x14ac:dyDescent="0.3">
      <c r="A96377" s="2">
        <v>0</v>
      </c>
      <c r="B96377" t="s">
        <v>1099</v>
      </c>
    </row>
    <row r="96378" spans="1:2" x14ac:dyDescent="0.3">
      <c r="A96378" s="2">
        <v>0</v>
      </c>
      <c r="B96378" t="s">
        <v>1099</v>
      </c>
    </row>
    <row r="96379" spans="1:2" x14ac:dyDescent="0.3">
      <c r="A96379" s="2">
        <v>0</v>
      </c>
      <c r="B96379" t="s">
        <v>1099</v>
      </c>
    </row>
    <row r="96380" spans="1:2" x14ac:dyDescent="0.3">
      <c r="A96380" s="2">
        <v>0</v>
      </c>
      <c r="B96380" t="s">
        <v>1099</v>
      </c>
    </row>
    <row r="96381" spans="1:2" x14ac:dyDescent="0.3">
      <c r="A96381" s="2">
        <v>0</v>
      </c>
      <c r="B96381" t="s">
        <v>1099</v>
      </c>
    </row>
    <row r="96382" spans="1:2" x14ac:dyDescent="0.3">
      <c r="A96382" s="2">
        <v>0</v>
      </c>
      <c r="B96382" t="s">
        <v>1099</v>
      </c>
    </row>
    <row r="96383" spans="1:2" x14ac:dyDescent="0.3">
      <c r="A96383" s="2">
        <v>0</v>
      </c>
      <c r="B96383" t="s">
        <v>1099</v>
      </c>
    </row>
    <row r="96384" spans="1:2" x14ac:dyDescent="0.3">
      <c r="A96384" s="2">
        <v>0</v>
      </c>
      <c r="B96384" t="s">
        <v>1099</v>
      </c>
    </row>
    <row r="96385" spans="1:2" x14ac:dyDescent="0.3">
      <c r="A96385" s="2">
        <v>0</v>
      </c>
      <c r="B96385" t="s">
        <v>1099</v>
      </c>
    </row>
    <row r="96386" spans="1:2" x14ac:dyDescent="0.3">
      <c r="A96386" s="2">
        <v>0</v>
      </c>
      <c r="B96386" t="s">
        <v>1099</v>
      </c>
    </row>
    <row r="96387" spans="1:2" x14ac:dyDescent="0.3">
      <c r="A96387" s="2">
        <v>0</v>
      </c>
      <c r="B96387" t="s">
        <v>1099</v>
      </c>
    </row>
    <row r="96388" spans="1:2" x14ac:dyDescent="0.3">
      <c r="A96388" s="2">
        <v>0</v>
      </c>
      <c r="B96388" t="s">
        <v>1099</v>
      </c>
    </row>
    <row r="96389" spans="1:2" x14ac:dyDescent="0.3">
      <c r="A96389" s="2">
        <v>0</v>
      </c>
      <c r="B96389" t="s">
        <v>1099</v>
      </c>
    </row>
    <row r="96390" spans="1:2" x14ac:dyDescent="0.3">
      <c r="A96390" s="2">
        <v>0</v>
      </c>
      <c r="B96390" t="s">
        <v>1099</v>
      </c>
    </row>
    <row r="96391" spans="1:2" x14ac:dyDescent="0.3">
      <c r="A96391" s="2">
        <v>0</v>
      </c>
      <c r="B96391" t="s">
        <v>1099</v>
      </c>
    </row>
    <row r="96392" spans="1:2" x14ac:dyDescent="0.3">
      <c r="A96392" s="2">
        <v>0</v>
      </c>
      <c r="B96392" t="s">
        <v>1099</v>
      </c>
    </row>
    <row r="96393" spans="1:2" x14ac:dyDescent="0.3">
      <c r="A96393" s="2">
        <v>0</v>
      </c>
      <c r="B96393" t="s">
        <v>1099</v>
      </c>
    </row>
    <row r="96394" spans="1:2" x14ac:dyDescent="0.3">
      <c r="A96394" s="2">
        <v>0</v>
      </c>
      <c r="B96394" t="s">
        <v>1099</v>
      </c>
    </row>
    <row r="96395" spans="1:2" x14ac:dyDescent="0.3">
      <c r="A96395" s="2">
        <v>0</v>
      </c>
      <c r="B96395" t="s">
        <v>1099</v>
      </c>
    </row>
    <row r="96396" spans="1:2" x14ac:dyDescent="0.3">
      <c r="A96396" s="2">
        <v>0</v>
      </c>
      <c r="B96396" t="s">
        <v>1099</v>
      </c>
    </row>
    <row r="96397" spans="1:2" x14ac:dyDescent="0.3">
      <c r="A96397" s="2">
        <v>0</v>
      </c>
      <c r="B96397" t="s">
        <v>1099</v>
      </c>
    </row>
    <row r="96398" spans="1:2" x14ac:dyDescent="0.3">
      <c r="A96398" s="2">
        <v>0</v>
      </c>
      <c r="B96398" t="s">
        <v>1099</v>
      </c>
    </row>
    <row r="96399" spans="1:2" x14ac:dyDescent="0.3">
      <c r="A96399" s="2">
        <v>0</v>
      </c>
      <c r="B96399" t="s">
        <v>1099</v>
      </c>
    </row>
    <row r="96400" spans="1:2" x14ac:dyDescent="0.3">
      <c r="A96400" s="2">
        <v>0</v>
      </c>
      <c r="B96400" t="s">
        <v>1099</v>
      </c>
    </row>
    <row r="96401" spans="1:2" x14ac:dyDescent="0.3">
      <c r="A96401" s="2">
        <v>0</v>
      </c>
      <c r="B96401" t="s">
        <v>1099</v>
      </c>
    </row>
    <row r="96402" spans="1:2" x14ac:dyDescent="0.3">
      <c r="A96402" s="2">
        <v>0</v>
      </c>
      <c r="B96402" t="s">
        <v>1099</v>
      </c>
    </row>
    <row r="96403" spans="1:2" x14ac:dyDescent="0.3">
      <c r="A96403" s="2">
        <v>0</v>
      </c>
      <c r="B96403" t="s">
        <v>1099</v>
      </c>
    </row>
    <row r="96404" spans="1:2" x14ac:dyDescent="0.3">
      <c r="A96404" s="2">
        <v>0</v>
      </c>
      <c r="B96404" t="s">
        <v>1099</v>
      </c>
    </row>
    <row r="96405" spans="1:2" x14ac:dyDescent="0.3">
      <c r="A96405" s="2">
        <v>0</v>
      </c>
      <c r="B96405" t="s">
        <v>1099</v>
      </c>
    </row>
    <row r="96406" spans="1:2" x14ac:dyDescent="0.3">
      <c r="A96406" s="2">
        <v>0</v>
      </c>
      <c r="B96406" t="s">
        <v>1099</v>
      </c>
    </row>
    <row r="96407" spans="1:2" x14ac:dyDescent="0.3">
      <c r="A96407" s="2">
        <v>0</v>
      </c>
      <c r="B96407" t="s">
        <v>1099</v>
      </c>
    </row>
    <row r="96408" spans="1:2" x14ac:dyDescent="0.3">
      <c r="A96408" s="2">
        <v>0</v>
      </c>
      <c r="B96408" t="s">
        <v>1099</v>
      </c>
    </row>
    <row r="96409" spans="1:2" x14ac:dyDescent="0.3">
      <c r="A96409" s="2">
        <v>0</v>
      </c>
      <c r="B96409" t="s">
        <v>1099</v>
      </c>
    </row>
    <row r="96410" spans="1:2" x14ac:dyDescent="0.3">
      <c r="A96410" s="2">
        <v>0</v>
      </c>
      <c r="B96410" t="s">
        <v>1099</v>
      </c>
    </row>
    <row r="96411" spans="1:2" x14ac:dyDescent="0.3">
      <c r="A96411" s="2">
        <v>0</v>
      </c>
      <c r="B96411" t="s">
        <v>1099</v>
      </c>
    </row>
    <row r="96412" spans="1:2" x14ac:dyDescent="0.3">
      <c r="A96412" s="2">
        <v>0</v>
      </c>
      <c r="B96412" t="s">
        <v>1099</v>
      </c>
    </row>
    <row r="96413" spans="1:2" x14ac:dyDescent="0.3">
      <c r="A96413" s="2">
        <v>0</v>
      </c>
      <c r="B96413" t="s">
        <v>1099</v>
      </c>
    </row>
    <row r="96414" spans="1:2" x14ac:dyDescent="0.3">
      <c r="A96414" s="2">
        <v>0</v>
      </c>
      <c r="B96414" t="s">
        <v>1099</v>
      </c>
    </row>
    <row r="96415" spans="1:2" x14ac:dyDescent="0.3">
      <c r="A96415" s="2">
        <v>0</v>
      </c>
      <c r="B96415" t="s">
        <v>1099</v>
      </c>
    </row>
    <row r="96416" spans="1:2" x14ac:dyDescent="0.3">
      <c r="A96416" s="2">
        <v>0</v>
      </c>
      <c r="B96416" t="s">
        <v>1099</v>
      </c>
    </row>
    <row r="96417" spans="1:2" x14ac:dyDescent="0.3">
      <c r="A96417" s="2">
        <v>0</v>
      </c>
      <c r="B96417" t="s">
        <v>1099</v>
      </c>
    </row>
    <row r="96418" spans="1:2" x14ac:dyDescent="0.3">
      <c r="A96418" s="2">
        <v>0</v>
      </c>
      <c r="B96418" t="s">
        <v>1099</v>
      </c>
    </row>
    <row r="96419" spans="1:2" x14ac:dyDescent="0.3">
      <c r="A96419" s="2">
        <v>0</v>
      </c>
      <c r="B96419" t="s">
        <v>1099</v>
      </c>
    </row>
    <row r="96420" spans="1:2" x14ac:dyDescent="0.3">
      <c r="A96420" s="2">
        <v>0</v>
      </c>
      <c r="B96420" t="s">
        <v>1099</v>
      </c>
    </row>
    <row r="96421" spans="1:2" x14ac:dyDescent="0.3">
      <c r="A96421" s="2">
        <v>0</v>
      </c>
      <c r="B96421" t="s">
        <v>1099</v>
      </c>
    </row>
    <row r="96422" spans="1:2" x14ac:dyDescent="0.3">
      <c r="A96422" s="2">
        <v>0</v>
      </c>
      <c r="B96422" t="s">
        <v>1099</v>
      </c>
    </row>
    <row r="96423" spans="1:2" x14ac:dyDescent="0.3">
      <c r="A96423" s="2">
        <v>0</v>
      </c>
      <c r="B96423" t="s">
        <v>1099</v>
      </c>
    </row>
    <row r="96424" spans="1:2" x14ac:dyDescent="0.3">
      <c r="A96424" s="2">
        <v>0</v>
      </c>
      <c r="B96424" t="s">
        <v>1099</v>
      </c>
    </row>
    <row r="96425" spans="1:2" x14ac:dyDescent="0.3">
      <c r="A96425" s="2">
        <v>0</v>
      </c>
      <c r="B96425" t="s">
        <v>1099</v>
      </c>
    </row>
    <row r="96426" spans="1:2" x14ac:dyDescent="0.3">
      <c r="A96426" s="2">
        <v>0</v>
      </c>
      <c r="B96426" t="s">
        <v>1099</v>
      </c>
    </row>
    <row r="96427" spans="1:2" x14ac:dyDescent="0.3">
      <c r="A96427" s="2">
        <v>0</v>
      </c>
      <c r="B96427" t="s">
        <v>1099</v>
      </c>
    </row>
    <row r="96428" spans="1:2" x14ac:dyDescent="0.3">
      <c r="A96428" s="2">
        <v>0</v>
      </c>
      <c r="B96428" t="s">
        <v>1099</v>
      </c>
    </row>
    <row r="96429" spans="1:2" x14ac:dyDescent="0.3">
      <c r="A96429" s="2">
        <v>0</v>
      </c>
      <c r="B96429" t="s">
        <v>1099</v>
      </c>
    </row>
    <row r="96430" spans="1:2" x14ac:dyDescent="0.3">
      <c r="A96430" s="2">
        <v>0</v>
      </c>
      <c r="B96430" t="s">
        <v>1099</v>
      </c>
    </row>
    <row r="96431" spans="1:2" x14ac:dyDescent="0.3">
      <c r="A96431" s="2">
        <v>0</v>
      </c>
      <c r="B96431" t="s">
        <v>1099</v>
      </c>
    </row>
    <row r="96432" spans="1:2" x14ac:dyDescent="0.3">
      <c r="A96432" s="2">
        <v>0</v>
      </c>
      <c r="B96432" t="s">
        <v>1099</v>
      </c>
    </row>
    <row r="96433" spans="1:2" x14ac:dyDescent="0.3">
      <c r="A96433" s="2">
        <v>0</v>
      </c>
      <c r="B96433" t="s">
        <v>1099</v>
      </c>
    </row>
    <row r="96434" spans="1:2" x14ac:dyDescent="0.3">
      <c r="A96434" s="2">
        <v>0</v>
      </c>
      <c r="B96434" t="s">
        <v>1099</v>
      </c>
    </row>
    <row r="96435" spans="1:2" x14ac:dyDescent="0.3">
      <c r="A96435" s="2">
        <v>0</v>
      </c>
      <c r="B96435" t="s">
        <v>1099</v>
      </c>
    </row>
    <row r="96436" spans="1:2" x14ac:dyDescent="0.3">
      <c r="A96436" s="2">
        <v>0</v>
      </c>
      <c r="B96436" t="s">
        <v>1099</v>
      </c>
    </row>
    <row r="96437" spans="1:2" x14ac:dyDescent="0.3">
      <c r="A96437" s="2">
        <v>0</v>
      </c>
      <c r="B96437" t="s">
        <v>1099</v>
      </c>
    </row>
    <row r="96438" spans="1:2" x14ac:dyDescent="0.3">
      <c r="A96438" s="2">
        <v>0</v>
      </c>
      <c r="B96438" t="s">
        <v>1099</v>
      </c>
    </row>
    <row r="96439" spans="1:2" x14ac:dyDescent="0.3">
      <c r="A96439" s="2">
        <v>0</v>
      </c>
      <c r="B96439" t="s">
        <v>1099</v>
      </c>
    </row>
    <row r="96440" spans="1:2" x14ac:dyDescent="0.3">
      <c r="A96440" s="2">
        <v>0</v>
      </c>
      <c r="B96440" t="s">
        <v>1099</v>
      </c>
    </row>
    <row r="96441" spans="1:2" x14ac:dyDescent="0.3">
      <c r="A96441" s="2">
        <v>0</v>
      </c>
      <c r="B96441" t="s">
        <v>1099</v>
      </c>
    </row>
    <row r="96442" spans="1:2" x14ac:dyDescent="0.3">
      <c r="A96442" s="2">
        <v>0</v>
      </c>
      <c r="B96442" t="s">
        <v>1099</v>
      </c>
    </row>
    <row r="96443" spans="1:2" x14ac:dyDescent="0.3">
      <c r="A96443" s="2">
        <v>0</v>
      </c>
      <c r="B96443" t="s">
        <v>1099</v>
      </c>
    </row>
    <row r="96444" spans="1:2" x14ac:dyDescent="0.3">
      <c r="A96444" s="2">
        <v>0</v>
      </c>
      <c r="B96444" t="s">
        <v>1099</v>
      </c>
    </row>
    <row r="96445" spans="1:2" x14ac:dyDescent="0.3">
      <c r="A96445" s="2">
        <v>0</v>
      </c>
      <c r="B96445" t="s">
        <v>1099</v>
      </c>
    </row>
    <row r="96446" spans="1:2" x14ac:dyDescent="0.3">
      <c r="A96446" s="2">
        <v>0</v>
      </c>
      <c r="B96446" t="s">
        <v>1099</v>
      </c>
    </row>
    <row r="96447" spans="1:2" x14ac:dyDescent="0.3">
      <c r="A96447" s="2">
        <v>0</v>
      </c>
      <c r="B96447" t="s">
        <v>1099</v>
      </c>
    </row>
    <row r="96448" spans="1:2" x14ac:dyDescent="0.3">
      <c r="A96448" s="2">
        <v>0</v>
      </c>
      <c r="B96448" t="s">
        <v>1099</v>
      </c>
    </row>
    <row r="96449" spans="1:2" x14ac:dyDescent="0.3">
      <c r="A96449" s="2">
        <v>0</v>
      </c>
      <c r="B96449" t="s">
        <v>1099</v>
      </c>
    </row>
    <row r="96450" spans="1:2" x14ac:dyDescent="0.3">
      <c r="A96450" s="2">
        <v>0</v>
      </c>
      <c r="B96450" t="s">
        <v>1099</v>
      </c>
    </row>
    <row r="96451" spans="1:2" x14ac:dyDescent="0.3">
      <c r="A96451" s="2">
        <v>0</v>
      </c>
      <c r="B96451" t="s">
        <v>1099</v>
      </c>
    </row>
    <row r="96452" spans="1:2" x14ac:dyDescent="0.3">
      <c r="A96452" s="2">
        <v>0</v>
      </c>
      <c r="B96452" t="s">
        <v>1099</v>
      </c>
    </row>
    <row r="96453" spans="1:2" x14ac:dyDescent="0.3">
      <c r="A96453" s="2">
        <v>0</v>
      </c>
      <c r="B96453" t="s">
        <v>1099</v>
      </c>
    </row>
    <row r="96454" spans="1:2" x14ac:dyDescent="0.3">
      <c r="A96454" s="2">
        <v>0</v>
      </c>
      <c r="B96454" t="s">
        <v>1099</v>
      </c>
    </row>
    <row r="96455" spans="1:2" x14ac:dyDescent="0.3">
      <c r="A96455" s="2">
        <v>0</v>
      </c>
      <c r="B96455" t="s">
        <v>1099</v>
      </c>
    </row>
    <row r="96456" spans="1:2" x14ac:dyDescent="0.3">
      <c r="A96456" s="2">
        <v>0</v>
      </c>
      <c r="B96456" t="s">
        <v>1099</v>
      </c>
    </row>
    <row r="96457" spans="1:2" x14ac:dyDescent="0.3">
      <c r="A96457" s="2">
        <v>0</v>
      </c>
      <c r="B96457" t="s">
        <v>1099</v>
      </c>
    </row>
    <row r="96458" spans="1:2" x14ac:dyDescent="0.3">
      <c r="A96458" s="2">
        <v>0</v>
      </c>
      <c r="B96458" t="s">
        <v>1099</v>
      </c>
    </row>
    <row r="96459" spans="1:2" x14ac:dyDescent="0.3">
      <c r="A96459" s="2">
        <v>0</v>
      </c>
      <c r="B96459" t="s">
        <v>1099</v>
      </c>
    </row>
    <row r="96460" spans="1:2" x14ac:dyDescent="0.3">
      <c r="A96460" s="2">
        <v>0</v>
      </c>
      <c r="B96460" t="s">
        <v>1099</v>
      </c>
    </row>
    <row r="96461" spans="1:2" x14ac:dyDescent="0.3">
      <c r="A96461" s="2">
        <v>0</v>
      </c>
      <c r="B96461" t="s">
        <v>1099</v>
      </c>
    </row>
    <row r="96462" spans="1:2" x14ac:dyDescent="0.3">
      <c r="A96462" s="2">
        <v>0</v>
      </c>
      <c r="B96462" t="s">
        <v>1099</v>
      </c>
    </row>
    <row r="96463" spans="1:2" x14ac:dyDescent="0.3">
      <c r="A96463" s="2">
        <v>0</v>
      </c>
      <c r="B96463" t="s">
        <v>1099</v>
      </c>
    </row>
    <row r="96464" spans="1:2" x14ac:dyDescent="0.3">
      <c r="A96464" s="2">
        <v>0</v>
      </c>
      <c r="B96464" t="s">
        <v>1099</v>
      </c>
    </row>
    <row r="96465" spans="1:2" x14ac:dyDescent="0.3">
      <c r="A96465" s="2">
        <v>0</v>
      </c>
      <c r="B96465" t="s">
        <v>1099</v>
      </c>
    </row>
    <row r="96466" spans="1:2" x14ac:dyDescent="0.3">
      <c r="A96466" s="2">
        <v>0</v>
      </c>
      <c r="B96466" t="s">
        <v>1099</v>
      </c>
    </row>
    <row r="96467" spans="1:2" x14ac:dyDescent="0.3">
      <c r="A96467" s="2">
        <v>0</v>
      </c>
      <c r="B96467" t="s">
        <v>1099</v>
      </c>
    </row>
    <row r="96468" spans="1:2" x14ac:dyDescent="0.3">
      <c r="A96468" s="2">
        <v>0</v>
      </c>
      <c r="B96468" t="s">
        <v>1099</v>
      </c>
    </row>
    <row r="96469" spans="1:2" x14ac:dyDescent="0.3">
      <c r="A96469" s="2">
        <v>0</v>
      </c>
      <c r="B96469" t="s">
        <v>1099</v>
      </c>
    </row>
    <row r="96470" spans="1:2" x14ac:dyDescent="0.3">
      <c r="A96470" s="2">
        <v>0</v>
      </c>
      <c r="B96470" t="s">
        <v>1099</v>
      </c>
    </row>
    <row r="96471" spans="1:2" x14ac:dyDescent="0.3">
      <c r="A96471" s="2">
        <v>0</v>
      </c>
      <c r="B96471" t="s">
        <v>1099</v>
      </c>
    </row>
    <row r="96472" spans="1:2" x14ac:dyDescent="0.3">
      <c r="A96472" s="2">
        <v>0</v>
      </c>
      <c r="B96472" t="s">
        <v>1099</v>
      </c>
    </row>
    <row r="96473" spans="1:2" x14ac:dyDescent="0.3">
      <c r="A96473" s="2">
        <v>0</v>
      </c>
      <c r="B96473" t="s">
        <v>1099</v>
      </c>
    </row>
    <row r="96474" spans="1:2" x14ac:dyDescent="0.3">
      <c r="A96474" s="2">
        <v>0</v>
      </c>
      <c r="B96474" t="s">
        <v>1099</v>
      </c>
    </row>
    <row r="96475" spans="1:2" x14ac:dyDescent="0.3">
      <c r="A96475" s="2">
        <v>0</v>
      </c>
      <c r="B96475" t="s">
        <v>1099</v>
      </c>
    </row>
    <row r="96476" spans="1:2" x14ac:dyDescent="0.3">
      <c r="A96476" s="2">
        <v>0</v>
      </c>
      <c r="B96476" t="s">
        <v>1099</v>
      </c>
    </row>
    <row r="96477" spans="1:2" x14ac:dyDescent="0.3">
      <c r="A96477" s="2">
        <v>0</v>
      </c>
      <c r="B96477" t="s">
        <v>1099</v>
      </c>
    </row>
    <row r="96478" spans="1:2" x14ac:dyDescent="0.3">
      <c r="A96478" s="2">
        <v>0</v>
      </c>
      <c r="B96478" t="s">
        <v>1099</v>
      </c>
    </row>
    <row r="96479" spans="1:2" x14ac:dyDescent="0.3">
      <c r="A96479" s="2">
        <v>0</v>
      </c>
      <c r="B96479" t="s">
        <v>1099</v>
      </c>
    </row>
    <row r="96480" spans="1:2" x14ac:dyDescent="0.3">
      <c r="A96480" s="2">
        <v>0</v>
      </c>
      <c r="B96480" t="s">
        <v>1099</v>
      </c>
    </row>
    <row r="96481" spans="1:2" x14ac:dyDescent="0.3">
      <c r="A96481" s="2">
        <v>0</v>
      </c>
      <c r="B96481" t="s">
        <v>1099</v>
      </c>
    </row>
    <row r="96482" spans="1:2" x14ac:dyDescent="0.3">
      <c r="A96482" s="2">
        <v>0</v>
      </c>
      <c r="B96482" t="s">
        <v>1099</v>
      </c>
    </row>
    <row r="96483" spans="1:2" x14ac:dyDescent="0.3">
      <c r="A96483" s="2">
        <v>0</v>
      </c>
      <c r="B96483" t="s">
        <v>1099</v>
      </c>
    </row>
    <row r="96484" spans="1:2" x14ac:dyDescent="0.3">
      <c r="A96484" s="2">
        <v>0</v>
      </c>
      <c r="B96484" t="s">
        <v>1099</v>
      </c>
    </row>
    <row r="96485" spans="1:2" x14ac:dyDescent="0.3">
      <c r="A96485" s="2">
        <v>0</v>
      </c>
      <c r="B96485" t="s">
        <v>1099</v>
      </c>
    </row>
    <row r="96486" spans="1:2" x14ac:dyDescent="0.3">
      <c r="A96486" s="2">
        <v>0</v>
      </c>
      <c r="B96486" t="s">
        <v>1099</v>
      </c>
    </row>
    <row r="96487" spans="1:2" x14ac:dyDescent="0.3">
      <c r="A96487" s="2">
        <v>0</v>
      </c>
      <c r="B96487" t="s">
        <v>1099</v>
      </c>
    </row>
    <row r="96488" spans="1:2" x14ac:dyDescent="0.3">
      <c r="A96488" s="2">
        <v>0</v>
      </c>
      <c r="B96488" t="s">
        <v>1099</v>
      </c>
    </row>
    <row r="96489" spans="1:2" x14ac:dyDescent="0.3">
      <c r="A96489" s="2">
        <v>0</v>
      </c>
      <c r="B96489" t="s">
        <v>1099</v>
      </c>
    </row>
    <row r="96490" spans="1:2" x14ac:dyDescent="0.3">
      <c r="A96490" s="2">
        <v>0</v>
      </c>
      <c r="B96490" t="s">
        <v>1099</v>
      </c>
    </row>
    <row r="96491" spans="1:2" x14ac:dyDescent="0.3">
      <c r="A96491" s="2">
        <v>0</v>
      </c>
      <c r="B96491" t="s">
        <v>1099</v>
      </c>
    </row>
    <row r="96492" spans="1:2" x14ac:dyDescent="0.3">
      <c r="A96492" s="2">
        <v>0</v>
      </c>
      <c r="B96492" t="s">
        <v>1099</v>
      </c>
    </row>
    <row r="96493" spans="1:2" x14ac:dyDescent="0.3">
      <c r="A96493" s="2">
        <v>0</v>
      </c>
      <c r="B96493" t="s">
        <v>1099</v>
      </c>
    </row>
    <row r="96494" spans="1:2" x14ac:dyDescent="0.3">
      <c r="A96494" s="2">
        <v>0</v>
      </c>
      <c r="B96494" t="s">
        <v>1099</v>
      </c>
    </row>
    <row r="96495" spans="1:2" x14ac:dyDescent="0.3">
      <c r="A96495" s="2">
        <v>0</v>
      </c>
      <c r="B96495" t="s">
        <v>1099</v>
      </c>
    </row>
    <row r="96496" spans="1:2" x14ac:dyDescent="0.3">
      <c r="A96496" s="2">
        <v>0</v>
      </c>
      <c r="B96496" t="s">
        <v>1099</v>
      </c>
    </row>
    <row r="96497" spans="1:2" x14ac:dyDescent="0.3">
      <c r="A96497" s="2">
        <v>0</v>
      </c>
      <c r="B96497" t="s">
        <v>1099</v>
      </c>
    </row>
    <row r="96498" spans="1:2" x14ac:dyDescent="0.3">
      <c r="A96498" s="2">
        <v>0</v>
      </c>
      <c r="B96498" t="s">
        <v>1099</v>
      </c>
    </row>
    <row r="96499" spans="1:2" x14ac:dyDescent="0.3">
      <c r="A96499" s="2">
        <v>0</v>
      </c>
      <c r="B96499" t="s">
        <v>1099</v>
      </c>
    </row>
    <row r="96500" spans="1:2" x14ac:dyDescent="0.3">
      <c r="A96500" s="2">
        <v>0</v>
      </c>
      <c r="B96500" t="s">
        <v>1099</v>
      </c>
    </row>
    <row r="96501" spans="1:2" x14ac:dyDescent="0.3">
      <c r="A96501" s="2">
        <v>0</v>
      </c>
      <c r="B96501" t="s">
        <v>1099</v>
      </c>
    </row>
    <row r="96502" spans="1:2" x14ac:dyDescent="0.3">
      <c r="A96502" s="2">
        <v>0</v>
      </c>
      <c r="B96502" t="s">
        <v>1099</v>
      </c>
    </row>
    <row r="96503" spans="1:2" x14ac:dyDescent="0.3">
      <c r="A96503" s="2">
        <v>0</v>
      </c>
      <c r="B96503" t="s">
        <v>1099</v>
      </c>
    </row>
    <row r="96504" spans="1:2" x14ac:dyDescent="0.3">
      <c r="A96504" s="2">
        <v>0</v>
      </c>
      <c r="B96504" t="s">
        <v>1099</v>
      </c>
    </row>
    <row r="96505" spans="1:2" x14ac:dyDescent="0.3">
      <c r="A96505" s="2">
        <v>0</v>
      </c>
      <c r="B96505" t="s">
        <v>1099</v>
      </c>
    </row>
    <row r="96506" spans="1:2" x14ac:dyDescent="0.3">
      <c r="A96506" s="2">
        <v>0</v>
      </c>
      <c r="B96506" t="s">
        <v>1099</v>
      </c>
    </row>
    <row r="96507" spans="1:2" x14ac:dyDescent="0.3">
      <c r="A96507" s="2">
        <v>0</v>
      </c>
      <c r="B96507" t="s">
        <v>1099</v>
      </c>
    </row>
    <row r="96508" spans="1:2" x14ac:dyDescent="0.3">
      <c r="A96508" s="2">
        <v>0</v>
      </c>
      <c r="B96508" t="s">
        <v>1099</v>
      </c>
    </row>
    <row r="96509" spans="1:2" x14ac:dyDescent="0.3">
      <c r="A96509" s="2">
        <v>0</v>
      </c>
      <c r="B96509" t="s">
        <v>1099</v>
      </c>
    </row>
    <row r="96510" spans="1:2" x14ac:dyDescent="0.3">
      <c r="A96510" s="2">
        <v>0</v>
      </c>
      <c r="B96510" t="s">
        <v>1099</v>
      </c>
    </row>
    <row r="96511" spans="1:2" x14ac:dyDescent="0.3">
      <c r="A96511" s="2">
        <v>0</v>
      </c>
      <c r="B96511" t="s">
        <v>1099</v>
      </c>
    </row>
    <row r="96512" spans="1:2" x14ac:dyDescent="0.3">
      <c r="A96512" s="2">
        <v>0</v>
      </c>
      <c r="B96512" t="s">
        <v>1099</v>
      </c>
    </row>
    <row r="96513" spans="1:2" x14ac:dyDescent="0.3">
      <c r="A96513" s="2">
        <v>0</v>
      </c>
      <c r="B96513" t="s">
        <v>1099</v>
      </c>
    </row>
    <row r="96514" spans="1:2" x14ac:dyDescent="0.3">
      <c r="A96514" s="2">
        <v>0</v>
      </c>
      <c r="B96514" t="s">
        <v>1099</v>
      </c>
    </row>
    <row r="96515" spans="1:2" x14ac:dyDescent="0.3">
      <c r="A96515" s="2">
        <v>0</v>
      </c>
      <c r="B96515" t="s">
        <v>1099</v>
      </c>
    </row>
    <row r="96516" spans="1:2" x14ac:dyDescent="0.3">
      <c r="A96516" s="2">
        <v>0</v>
      </c>
      <c r="B96516" t="s">
        <v>1099</v>
      </c>
    </row>
    <row r="96517" spans="1:2" x14ac:dyDescent="0.3">
      <c r="A96517" s="2">
        <v>0</v>
      </c>
      <c r="B96517" t="s">
        <v>1099</v>
      </c>
    </row>
    <row r="96518" spans="1:2" x14ac:dyDescent="0.3">
      <c r="A96518" s="2">
        <v>0</v>
      </c>
      <c r="B96518" t="s">
        <v>1099</v>
      </c>
    </row>
    <row r="96519" spans="1:2" x14ac:dyDescent="0.3">
      <c r="A96519" s="2">
        <v>0</v>
      </c>
      <c r="B96519" t="s">
        <v>1099</v>
      </c>
    </row>
    <row r="96520" spans="1:2" x14ac:dyDescent="0.3">
      <c r="A96520" s="2">
        <v>0</v>
      </c>
      <c r="B96520" t="s">
        <v>1099</v>
      </c>
    </row>
    <row r="96521" spans="1:2" x14ac:dyDescent="0.3">
      <c r="A96521" s="2">
        <v>0</v>
      </c>
      <c r="B96521" t="s">
        <v>1099</v>
      </c>
    </row>
    <row r="96522" spans="1:2" x14ac:dyDescent="0.3">
      <c r="A96522" s="2">
        <v>0</v>
      </c>
      <c r="B96522" t="s">
        <v>1099</v>
      </c>
    </row>
    <row r="96523" spans="1:2" x14ac:dyDescent="0.3">
      <c r="A96523" s="2">
        <v>0</v>
      </c>
      <c r="B96523" t="s">
        <v>1099</v>
      </c>
    </row>
    <row r="96524" spans="1:2" x14ac:dyDescent="0.3">
      <c r="A96524" s="2">
        <v>0</v>
      </c>
      <c r="B96524" t="s">
        <v>1099</v>
      </c>
    </row>
    <row r="96525" spans="1:2" x14ac:dyDescent="0.3">
      <c r="A96525" s="2">
        <v>0</v>
      </c>
      <c r="B96525" t="s">
        <v>1099</v>
      </c>
    </row>
    <row r="96526" spans="1:2" x14ac:dyDescent="0.3">
      <c r="A96526" s="2">
        <v>0</v>
      </c>
      <c r="B96526" t="s">
        <v>1099</v>
      </c>
    </row>
    <row r="96527" spans="1:2" x14ac:dyDescent="0.3">
      <c r="A96527" s="2">
        <v>0</v>
      </c>
      <c r="B96527" t="s">
        <v>1099</v>
      </c>
    </row>
    <row r="96528" spans="1:2" x14ac:dyDescent="0.3">
      <c r="A96528" s="2">
        <v>0</v>
      </c>
      <c r="B96528" t="s">
        <v>1099</v>
      </c>
    </row>
    <row r="96529" spans="1:2" x14ac:dyDescent="0.3">
      <c r="A96529" s="2">
        <v>0</v>
      </c>
      <c r="B96529" t="s">
        <v>1099</v>
      </c>
    </row>
    <row r="96530" spans="1:2" x14ac:dyDescent="0.3">
      <c r="A96530" s="2">
        <v>0</v>
      </c>
      <c r="B96530" t="s">
        <v>1099</v>
      </c>
    </row>
    <row r="96531" spans="1:2" x14ac:dyDescent="0.3">
      <c r="A96531" s="2">
        <v>0</v>
      </c>
      <c r="B96531" t="s">
        <v>1099</v>
      </c>
    </row>
    <row r="96532" spans="1:2" x14ac:dyDescent="0.3">
      <c r="A96532" s="2">
        <v>0</v>
      </c>
      <c r="B96532" t="s">
        <v>1099</v>
      </c>
    </row>
    <row r="96533" spans="1:2" x14ac:dyDescent="0.3">
      <c r="A96533" s="2">
        <v>0</v>
      </c>
      <c r="B96533" t="s">
        <v>1099</v>
      </c>
    </row>
    <row r="96534" spans="1:2" x14ac:dyDescent="0.3">
      <c r="A96534" s="2">
        <v>0</v>
      </c>
      <c r="B96534" t="s">
        <v>1099</v>
      </c>
    </row>
    <row r="96535" spans="1:2" x14ac:dyDescent="0.3">
      <c r="A96535" s="2">
        <v>0</v>
      </c>
      <c r="B96535" t="s">
        <v>1099</v>
      </c>
    </row>
    <row r="96536" spans="1:2" x14ac:dyDescent="0.3">
      <c r="A96536" s="2">
        <v>0</v>
      </c>
      <c r="B96536" t="s">
        <v>1099</v>
      </c>
    </row>
    <row r="96537" spans="1:2" x14ac:dyDescent="0.3">
      <c r="A96537" s="2">
        <v>0</v>
      </c>
      <c r="B96537" t="s">
        <v>1099</v>
      </c>
    </row>
    <row r="96538" spans="1:2" x14ac:dyDescent="0.3">
      <c r="A96538" s="2">
        <v>0</v>
      </c>
      <c r="B96538" t="s">
        <v>1099</v>
      </c>
    </row>
    <row r="96539" spans="1:2" x14ac:dyDescent="0.3">
      <c r="A96539" s="2">
        <v>0</v>
      </c>
      <c r="B96539" t="s">
        <v>1099</v>
      </c>
    </row>
    <row r="96540" spans="1:2" x14ac:dyDescent="0.3">
      <c r="A96540" s="2">
        <v>0</v>
      </c>
      <c r="B96540" t="s">
        <v>1099</v>
      </c>
    </row>
    <row r="96541" spans="1:2" x14ac:dyDescent="0.3">
      <c r="A96541" s="2">
        <v>0</v>
      </c>
      <c r="B96541" t="s">
        <v>1099</v>
      </c>
    </row>
    <row r="96542" spans="1:2" x14ac:dyDescent="0.3">
      <c r="A96542" s="2">
        <v>0</v>
      </c>
      <c r="B96542" t="s">
        <v>1099</v>
      </c>
    </row>
    <row r="96543" spans="1:2" x14ac:dyDescent="0.3">
      <c r="A96543" s="2">
        <v>0</v>
      </c>
      <c r="B96543" t="s">
        <v>1099</v>
      </c>
    </row>
    <row r="96544" spans="1:2" x14ac:dyDescent="0.3">
      <c r="A96544" s="2">
        <v>0</v>
      </c>
      <c r="B96544" t="s">
        <v>1099</v>
      </c>
    </row>
    <row r="96545" spans="1:2" x14ac:dyDescent="0.3">
      <c r="A96545" s="2">
        <v>0</v>
      </c>
      <c r="B96545" t="s">
        <v>1099</v>
      </c>
    </row>
    <row r="96546" spans="1:2" x14ac:dyDescent="0.3">
      <c r="A96546" s="2">
        <v>0</v>
      </c>
      <c r="B96546" t="s">
        <v>1099</v>
      </c>
    </row>
    <row r="96547" spans="1:2" x14ac:dyDescent="0.3">
      <c r="A96547" s="2">
        <v>0</v>
      </c>
      <c r="B96547" t="s">
        <v>1099</v>
      </c>
    </row>
    <row r="96548" spans="1:2" x14ac:dyDescent="0.3">
      <c r="A96548" s="2">
        <v>0</v>
      </c>
      <c r="B96548" t="s">
        <v>1099</v>
      </c>
    </row>
    <row r="96549" spans="1:2" x14ac:dyDescent="0.3">
      <c r="A96549" s="2">
        <v>0</v>
      </c>
      <c r="B96549" t="s">
        <v>1099</v>
      </c>
    </row>
    <row r="96550" spans="1:2" x14ac:dyDescent="0.3">
      <c r="A96550" s="2">
        <v>0</v>
      </c>
      <c r="B96550" t="s">
        <v>1099</v>
      </c>
    </row>
    <row r="96551" spans="1:2" x14ac:dyDescent="0.3">
      <c r="A96551" s="2">
        <v>0</v>
      </c>
      <c r="B96551" t="s">
        <v>1099</v>
      </c>
    </row>
    <row r="96552" spans="1:2" x14ac:dyDescent="0.3">
      <c r="A96552" s="2">
        <v>0</v>
      </c>
      <c r="B96552" t="s">
        <v>1099</v>
      </c>
    </row>
    <row r="96553" spans="1:2" x14ac:dyDescent="0.3">
      <c r="A96553" s="2">
        <v>0</v>
      </c>
      <c r="B96553" t="s">
        <v>1099</v>
      </c>
    </row>
    <row r="96554" spans="1:2" x14ac:dyDescent="0.3">
      <c r="A96554" s="2">
        <v>0</v>
      </c>
      <c r="B96554" t="s">
        <v>1099</v>
      </c>
    </row>
    <row r="96555" spans="1:2" x14ac:dyDescent="0.3">
      <c r="A96555" s="2">
        <v>0</v>
      </c>
      <c r="B96555" t="s">
        <v>1099</v>
      </c>
    </row>
    <row r="96556" spans="1:2" x14ac:dyDescent="0.3">
      <c r="A96556" s="2">
        <v>0</v>
      </c>
      <c r="B96556" t="s">
        <v>1099</v>
      </c>
    </row>
    <row r="96557" spans="1:2" x14ac:dyDescent="0.3">
      <c r="A96557" s="2">
        <v>0</v>
      </c>
      <c r="B96557" t="s">
        <v>1099</v>
      </c>
    </row>
    <row r="96558" spans="1:2" x14ac:dyDescent="0.3">
      <c r="A96558" s="2">
        <v>0</v>
      </c>
      <c r="B96558" t="s">
        <v>1099</v>
      </c>
    </row>
    <row r="96559" spans="1:2" x14ac:dyDescent="0.3">
      <c r="A96559" s="2">
        <v>0</v>
      </c>
      <c r="B96559" t="s">
        <v>1099</v>
      </c>
    </row>
    <row r="96560" spans="1:2" x14ac:dyDescent="0.3">
      <c r="A96560" s="2">
        <v>0</v>
      </c>
      <c r="B96560" t="s">
        <v>1099</v>
      </c>
    </row>
    <row r="96561" spans="1:2" x14ac:dyDescent="0.3">
      <c r="A96561" s="2">
        <v>0</v>
      </c>
      <c r="B96561" t="s">
        <v>1099</v>
      </c>
    </row>
    <row r="96562" spans="1:2" x14ac:dyDescent="0.3">
      <c r="A96562" s="2">
        <v>0</v>
      </c>
      <c r="B96562" t="s">
        <v>1099</v>
      </c>
    </row>
    <row r="96563" spans="1:2" x14ac:dyDescent="0.3">
      <c r="A96563" s="2">
        <v>0</v>
      </c>
      <c r="B96563" t="s">
        <v>1099</v>
      </c>
    </row>
    <row r="96564" spans="1:2" x14ac:dyDescent="0.3">
      <c r="A96564" s="2">
        <v>0</v>
      </c>
      <c r="B96564" t="s">
        <v>1099</v>
      </c>
    </row>
    <row r="96565" spans="1:2" x14ac:dyDescent="0.3">
      <c r="A96565" s="2">
        <v>0</v>
      </c>
      <c r="B96565" t="s">
        <v>1099</v>
      </c>
    </row>
    <row r="96566" spans="1:2" x14ac:dyDescent="0.3">
      <c r="A96566" s="2">
        <v>0</v>
      </c>
      <c r="B96566" t="s">
        <v>1099</v>
      </c>
    </row>
    <row r="96567" spans="1:2" x14ac:dyDescent="0.3">
      <c r="A96567" s="2">
        <v>0</v>
      </c>
      <c r="B96567" t="s">
        <v>1099</v>
      </c>
    </row>
    <row r="96568" spans="1:2" x14ac:dyDescent="0.3">
      <c r="A96568" s="2">
        <v>0</v>
      </c>
      <c r="B96568" t="s">
        <v>1099</v>
      </c>
    </row>
    <row r="96569" spans="1:2" x14ac:dyDescent="0.3">
      <c r="A96569" s="2">
        <v>0</v>
      </c>
      <c r="B96569" t="s">
        <v>1099</v>
      </c>
    </row>
    <row r="96570" spans="1:2" x14ac:dyDescent="0.3">
      <c r="A96570" s="2">
        <v>0</v>
      </c>
      <c r="B96570" t="s">
        <v>1099</v>
      </c>
    </row>
    <row r="96571" spans="1:2" x14ac:dyDescent="0.3">
      <c r="A96571" s="2">
        <v>0</v>
      </c>
      <c r="B96571" t="s">
        <v>1099</v>
      </c>
    </row>
    <row r="96572" spans="1:2" x14ac:dyDescent="0.3">
      <c r="A96572" s="2">
        <v>0</v>
      </c>
      <c r="B96572" t="s">
        <v>1099</v>
      </c>
    </row>
    <row r="96573" spans="1:2" x14ac:dyDescent="0.3">
      <c r="A96573" s="2">
        <v>0</v>
      </c>
      <c r="B96573" t="s">
        <v>1099</v>
      </c>
    </row>
    <row r="96574" spans="1:2" x14ac:dyDescent="0.3">
      <c r="A96574" s="2">
        <v>0</v>
      </c>
      <c r="B96574" t="s">
        <v>1099</v>
      </c>
    </row>
    <row r="96575" spans="1:2" x14ac:dyDescent="0.3">
      <c r="A96575" s="2">
        <v>0</v>
      </c>
      <c r="B96575" t="s">
        <v>1099</v>
      </c>
    </row>
    <row r="96576" spans="1:2" x14ac:dyDescent="0.3">
      <c r="A96576" s="2">
        <v>0</v>
      </c>
      <c r="B96576" t="s">
        <v>1099</v>
      </c>
    </row>
    <row r="96577" spans="1:2" x14ac:dyDescent="0.3">
      <c r="A96577" s="2">
        <v>0</v>
      </c>
      <c r="B96577" t="s">
        <v>1099</v>
      </c>
    </row>
    <row r="96578" spans="1:2" x14ac:dyDescent="0.3">
      <c r="A96578" s="2">
        <v>0</v>
      </c>
      <c r="B96578" t="s">
        <v>1099</v>
      </c>
    </row>
    <row r="96579" spans="1:2" x14ac:dyDescent="0.3">
      <c r="A96579" s="2">
        <v>0</v>
      </c>
      <c r="B96579" t="s">
        <v>1099</v>
      </c>
    </row>
    <row r="96580" spans="1:2" x14ac:dyDescent="0.3">
      <c r="A96580" s="2">
        <v>0</v>
      </c>
      <c r="B96580" t="s">
        <v>1099</v>
      </c>
    </row>
    <row r="96581" spans="1:2" x14ac:dyDescent="0.3">
      <c r="A96581" s="2">
        <v>0</v>
      </c>
      <c r="B96581" t="s">
        <v>1099</v>
      </c>
    </row>
    <row r="96582" spans="1:2" x14ac:dyDescent="0.3">
      <c r="A96582" s="2">
        <v>0</v>
      </c>
      <c r="B96582" t="s">
        <v>1099</v>
      </c>
    </row>
    <row r="96583" spans="1:2" x14ac:dyDescent="0.3">
      <c r="A96583" s="2">
        <v>0</v>
      </c>
      <c r="B96583" t="s">
        <v>1099</v>
      </c>
    </row>
    <row r="96584" spans="1:2" x14ac:dyDescent="0.3">
      <c r="A96584" s="2">
        <v>0</v>
      </c>
      <c r="B96584" t="s">
        <v>1099</v>
      </c>
    </row>
    <row r="96585" spans="1:2" x14ac:dyDescent="0.3">
      <c r="A96585" s="2">
        <v>0</v>
      </c>
      <c r="B96585" t="s">
        <v>1099</v>
      </c>
    </row>
    <row r="96586" spans="1:2" x14ac:dyDescent="0.3">
      <c r="A96586" s="2">
        <v>0</v>
      </c>
      <c r="B96586" t="s">
        <v>1099</v>
      </c>
    </row>
    <row r="96587" spans="1:2" x14ac:dyDescent="0.3">
      <c r="A96587" s="2">
        <v>0</v>
      </c>
      <c r="B96587" t="s">
        <v>1099</v>
      </c>
    </row>
    <row r="96588" spans="1:2" x14ac:dyDescent="0.3">
      <c r="A96588" s="2">
        <v>0</v>
      </c>
      <c r="B96588" t="s">
        <v>1099</v>
      </c>
    </row>
    <row r="96589" spans="1:2" x14ac:dyDescent="0.3">
      <c r="A96589" s="2">
        <v>0</v>
      </c>
      <c r="B96589" t="s">
        <v>1099</v>
      </c>
    </row>
    <row r="96590" spans="1:2" x14ac:dyDescent="0.3">
      <c r="A96590" s="2">
        <v>0</v>
      </c>
      <c r="B96590" t="s">
        <v>1099</v>
      </c>
    </row>
    <row r="96591" spans="1:2" x14ac:dyDescent="0.3">
      <c r="A96591" s="2">
        <v>0</v>
      </c>
      <c r="B96591" t="s">
        <v>1099</v>
      </c>
    </row>
    <row r="96592" spans="1:2" x14ac:dyDescent="0.3">
      <c r="A96592" s="2">
        <v>0</v>
      </c>
      <c r="B96592" t="s">
        <v>1099</v>
      </c>
    </row>
    <row r="96593" spans="1:2" x14ac:dyDescent="0.3">
      <c r="A96593" s="2">
        <v>0</v>
      </c>
      <c r="B96593" t="s">
        <v>1099</v>
      </c>
    </row>
    <row r="96594" spans="1:2" x14ac:dyDescent="0.3">
      <c r="A96594" s="2">
        <v>0</v>
      </c>
      <c r="B96594" t="s">
        <v>1099</v>
      </c>
    </row>
    <row r="96595" spans="1:2" x14ac:dyDescent="0.3">
      <c r="A96595" s="2">
        <v>0</v>
      </c>
      <c r="B96595" t="s">
        <v>1099</v>
      </c>
    </row>
    <row r="96596" spans="1:2" x14ac:dyDescent="0.3">
      <c r="A96596" s="2">
        <v>0</v>
      </c>
      <c r="B96596" t="s">
        <v>1099</v>
      </c>
    </row>
    <row r="96597" spans="1:2" x14ac:dyDescent="0.3">
      <c r="A96597" s="2">
        <v>0</v>
      </c>
      <c r="B96597" t="s">
        <v>1099</v>
      </c>
    </row>
    <row r="96598" spans="1:2" x14ac:dyDescent="0.3">
      <c r="A96598" s="2">
        <v>0</v>
      </c>
      <c r="B96598" t="s">
        <v>1099</v>
      </c>
    </row>
    <row r="96599" spans="1:2" x14ac:dyDescent="0.3">
      <c r="A96599" s="2">
        <v>0</v>
      </c>
      <c r="B96599" t="s">
        <v>1099</v>
      </c>
    </row>
    <row r="96600" spans="1:2" x14ac:dyDescent="0.3">
      <c r="A96600" s="2">
        <v>0</v>
      </c>
      <c r="B96600" t="s">
        <v>1099</v>
      </c>
    </row>
    <row r="96601" spans="1:2" x14ac:dyDescent="0.3">
      <c r="A96601" s="2">
        <v>0</v>
      </c>
      <c r="B96601" t="s">
        <v>1099</v>
      </c>
    </row>
    <row r="96602" spans="1:2" x14ac:dyDescent="0.3">
      <c r="A96602" s="2">
        <v>0</v>
      </c>
      <c r="B96602" t="s">
        <v>1099</v>
      </c>
    </row>
    <row r="96603" spans="1:2" x14ac:dyDescent="0.3">
      <c r="A96603" s="2">
        <v>0</v>
      </c>
      <c r="B96603" t="s">
        <v>1099</v>
      </c>
    </row>
    <row r="96604" spans="1:2" x14ac:dyDescent="0.3">
      <c r="A96604" s="2">
        <v>0</v>
      </c>
      <c r="B96604" t="s">
        <v>1099</v>
      </c>
    </row>
    <row r="96605" spans="1:2" x14ac:dyDescent="0.3">
      <c r="A96605" s="2">
        <v>0</v>
      </c>
      <c r="B96605" t="s">
        <v>1099</v>
      </c>
    </row>
    <row r="96606" spans="1:2" x14ac:dyDescent="0.3">
      <c r="A96606" s="2">
        <v>0</v>
      </c>
      <c r="B96606" t="s">
        <v>1099</v>
      </c>
    </row>
    <row r="96607" spans="1:2" x14ac:dyDescent="0.3">
      <c r="A96607" s="2">
        <v>0</v>
      </c>
      <c r="B96607" t="s">
        <v>1099</v>
      </c>
    </row>
    <row r="96608" spans="1:2" x14ac:dyDescent="0.3">
      <c r="A96608" s="2">
        <v>0</v>
      </c>
      <c r="B96608" t="s">
        <v>1099</v>
      </c>
    </row>
    <row r="96609" spans="1:2" x14ac:dyDescent="0.3">
      <c r="A96609" s="2">
        <v>0</v>
      </c>
      <c r="B96609" t="s">
        <v>1099</v>
      </c>
    </row>
    <row r="96610" spans="1:2" x14ac:dyDescent="0.3">
      <c r="A96610" s="2">
        <v>0</v>
      </c>
      <c r="B96610" t="s">
        <v>1099</v>
      </c>
    </row>
    <row r="96611" spans="1:2" x14ac:dyDescent="0.3">
      <c r="A96611" s="2">
        <v>0</v>
      </c>
      <c r="B96611" t="s">
        <v>1099</v>
      </c>
    </row>
    <row r="96612" spans="1:2" x14ac:dyDescent="0.3">
      <c r="A96612" s="2">
        <v>0</v>
      </c>
      <c r="B96612" t="s">
        <v>1099</v>
      </c>
    </row>
    <row r="96613" spans="1:2" x14ac:dyDescent="0.3">
      <c r="A96613" s="2">
        <v>0</v>
      </c>
      <c r="B96613" t="s">
        <v>1099</v>
      </c>
    </row>
    <row r="96614" spans="1:2" x14ac:dyDescent="0.3">
      <c r="A96614" s="2">
        <v>0</v>
      </c>
      <c r="B96614" t="s">
        <v>1099</v>
      </c>
    </row>
    <row r="96615" spans="1:2" x14ac:dyDescent="0.3">
      <c r="A96615" s="2">
        <v>0</v>
      </c>
      <c r="B96615" t="s">
        <v>1099</v>
      </c>
    </row>
    <row r="96616" spans="1:2" x14ac:dyDescent="0.3">
      <c r="A96616" s="2">
        <v>0</v>
      </c>
      <c r="B96616" t="s">
        <v>1099</v>
      </c>
    </row>
    <row r="96617" spans="1:2" x14ac:dyDescent="0.3">
      <c r="A96617" s="2">
        <v>0</v>
      </c>
      <c r="B96617" t="s">
        <v>1099</v>
      </c>
    </row>
    <row r="96618" spans="1:2" x14ac:dyDescent="0.3">
      <c r="A96618" s="2">
        <v>0</v>
      </c>
      <c r="B96618" t="s">
        <v>1099</v>
      </c>
    </row>
    <row r="96619" spans="1:2" x14ac:dyDescent="0.3">
      <c r="A96619" s="2">
        <v>0</v>
      </c>
      <c r="B96619" t="s">
        <v>1099</v>
      </c>
    </row>
    <row r="96620" spans="1:2" x14ac:dyDescent="0.3">
      <c r="A96620" s="2">
        <v>0</v>
      </c>
      <c r="B96620" t="s">
        <v>1099</v>
      </c>
    </row>
    <row r="96621" spans="1:2" x14ac:dyDescent="0.3">
      <c r="A96621" s="2">
        <v>0</v>
      </c>
      <c r="B96621" t="s">
        <v>1099</v>
      </c>
    </row>
    <row r="96622" spans="1:2" x14ac:dyDescent="0.3">
      <c r="A96622" s="2">
        <v>0</v>
      </c>
      <c r="B96622" t="s">
        <v>1099</v>
      </c>
    </row>
    <row r="96623" spans="1:2" x14ac:dyDescent="0.3">
      <c r="A96623" s="2">
        <v>0</v>
      </c>
      <c r="B96623" t="s">
        <v>1099</v>
      </c>
    </row>
    <row r="96624" spans="1:2" x14ac:dyDescent="0.3">
      <c r="A96624" s="2">
        <v>0</v>
      </c>
      <c r="B96624" t="s">
        <v>1099</v>
      </c>
    </row>
    <row r="96625" spans="1:2" x14ac:dyDescent="0.3">
      <c r="A96625" s="2">
        <v>0</v>
      </c>
      <c r="B96625" t="s">
        <v>1099</v>
      </c>
    </row>
    <row r="96626" spans="1:2" x14ac:dyDescent="0.3">
      <c r="A96626" s="2">
        <v>0</v>
      </c>
      <c r="B96626" t="s">
        <v>1099</v>
      </c>
    </row>
    <row r="96627" spans="1:2" x14ac:dyDescent="0.3">
      <c r="A96627" s="2">
        <v>0</v>
      </c>
      <c r="B96627" t="s">
        <v>1099</v>
      </c>
    </row>
    <row r="96628" spans="1:2" x14ac:dyDescent="0.3">
      <c r="A96628" s="2">
        <v>0</v>
      </c>
      <c r="B96628" t="s">
        <v>1099</v>
      </c>
    </row>
    <row r="96629" spans="1:2" x14ac:dyDescent="0.3">
      <c r="A96629" s="2">
        <v>0</v>
      </c>
      <c r="B96629" t="s">
        <v>1099</v>
      </c>
    </row>
    <row r="96630" spans="1:2" x14ac:dyDescent="0.3">
      <c r="A96630" s="2">
        <v>0</v>
      </c>
      <c r="B96630" t="s">
        <v>1099</v>
      </c>
    </row>
    <row r="96631" spans="1:2" x14ac:dyDescent="0.3">
      <c r="A96631" s="2">
        <v>0</v>
      </c>
      <c r="B96631" t="s">
        <v>1099</v>
      </c>
    </row>
    <row r="96632" spans="1:2" x14ac:dyDescent="0.3">
      <c r="A96632" s="2">
        <v>0</v>
      </c>
      <c r="B96632" t="s">
        <v>1099</v>
      </c>
    </row>
    <row r="96633" spans="1:2" x14ac:dyDescent="0.3">
      <c r="A96633" s="2">
        <v>0</v>
      </c>
      <c r="B96633" t="s">
        <v>1099</v>
      </c>
    </row>
    <row r="96634" spans="1:2" x14ac:dyDescent="0.3">
      <c r="A96634" s="2">
        <v>0</v>
      </c>
      <c r="B96634" t="s">
        <v>1099</v>
      </c>
    </row>
    <row r="96635" spans="1:2" x14ac:dyDescent="0.3">
      <c r="A96635" s="2">
        <v>0</v>
      </c>
      <c r="B96635" t="s">
        <v>1099</v>
      </c>
    </row>
    <row r="96636" spans="1:2" x14ac:dyDescent="0.3">
      <c r="A96636" s="2">
        <v>0</v>
      </c>
      <c r="B96636" t="s">
        <v>1099</v>
      </c>
    </row>
    <row r="96637" spans="1:2" x14ac:dyDescent="0.3">
      <c r="A96637" s="2">
        <v>0</v>
      </c>
      <c r="B96637" t="s">
        <v>1099</v>
      </c>
    </row>
    <row r="96638" spans="1:2" x14ac:dyDescent="0.3">
      <c r="A96638" s="2">
        <v>0</v>
      </c>
      <c r="B96638" t="s">
        <v>1099</v>
      </c>
    </row>
    <row r="96639" spans="1:2" x14ac:dyDescent="0.3">
      <c r="A96639" s="2">
        <v>0</v>
      </c>
      <c r="B96639" t="s">
        <v>1099</v>
      </c>
    </row>
    <row r="96640" spans="1:2" x14ac:dyDescent="0.3">
      <c r="A96640" s="2">
        <v>0</v>
      </c>
      <c r="B96640" t="s">
        <v>1099</v>
      </c>
    </row>
    <row r="96641" spans="1:2" x14ac:dyDescent="0.3">
      <c r="A96641" s="2">
        <v>0</v>
      </c>
      <c r="B96641" t="s">
        <v>1099</v>
      </c>
    </row>
    <row r="96642" spans="1:2" x14ac:dyDescent="0.3">
      <c r="A96642" s="2">
        <v>0</v>
      </c>
      <c r="B96642" t="s">
        <v>1099</v>
      </c>
    </row>
    <row r="96643" spans="1:2" x14ac:dyDescent="0.3">
      <c r="A96643" s="2">
        <v>0</v>
      </c>
      <c r="B96643" t="s">
        <v>1099</v>
      </c>
    </row>
    <row r="96644" spans="1:2" x14ac:dyDescent="0.3">
      <c r="A96644" s="2">
        <v>0</v>
      </c>
      <c r="B96644" t="s">
        <v>1099</v>
      </c>
    </row>
    <row r="96645" spans="1:2" x14ac:dyDescent="0.3">
      <c r="A96645" s="2">
        <v>0</v>
      </c>
      <c r="B96645" t="s">
        <v>1099</v>
      </c>
    </row>
    <row r="96646" spans="1:2" x14ac:dyDescent="0.3">
      <c r="A96646" s="2">
        <v>0</v>
      </c>
      <c r="B96646" t="s">
        <v>1099</v>
      </c>
    </row>
    <row r="96647" spans="1:2" x14ac:dyDescent="0.3">
      <c r="A96647" s="2">
        <v>0</v>
      </c>
      <c r="B96647" t="s">
        <v>1099</v>
      </c>
    </row>
    <row r="96648" spans="1:2" x14ac:dyDescent="0.3">
      <c r="A96648" s="2">
        <v>0</v>
      </c>
      <c r="B96648" t="s">
        <v>1099</v>
      </c>
    </row>
    <row r="96649" spans="1:2" x14ac:dyDescent="0.3">
      <c r="A96649" s="2">
        <v>0</v>
      </c>
      <c r="B96649" t="s">
        <v>1099</v>
      </c>
    </row>
    <row r="96650" spans="1:2" x14ac:dyDescent="0.3">
      <c r="A96650" s="2">
        <v>0</v>
      </c>
      <c r="B96650" t="s">
        <v>1099</v>
      </c>
    </row>
    <row r="96651" spans="1:2" x14ac:dyDescent="0.3">
      <c r="A96651" s="2">
        <v>0</v>
      </c>
      <c r="B96651" t="s">
        <v>1099</v>
      </c>
    </row>
    <row r="96652" spans="1:2" x14ac:dyDescent="0.3">
      <c r="A96652" s="2">
        <v>0</v>
      </c>
      <c r="B96652" t="s">
        <v>1099</v>
      </c>
    </row>
    <row r="96653" spans="1:2" x14ac:dyDescent="0.3">
      <c r="A96653" s="2">
        <v>0</v>
      </c>
      <c r="B96653" t="s">
        <v>1099</v>
      </c>
    </row>
    <row r="96654" spans="1:2" x14ac:dyDescent="0.3">
      <c r="A96654" s="2">
        <v>0</v>
      </c>
      <c r="B96654" t="s">
        <v>1099</v>
      </c>
    </row>
    <row r="96655" spans="1:2" x14ac:dyDescent="0.3">
      <c r="A96655" s="2">
        <v>0</v>
      </c>
      <c r="B96655" t="s">
        <v>1099</v>
      </c>
    </row>
    <row r="96656" spans="1:2" x14ac:dyDescent="0.3">
      <c r="A96656" s="2">
        <v>0</v>
      </c>
      <c r="B96656" t="s">
        <v>1099</v>
      </c>
    </row>
    <row r="96657" spans="1:2" x14ac:dyDescent="0.3">
      <c r="A96657" s="2">
        <v>0</v>
      </c>
      <c r="B96657" t="s">
        <v>1099</v>
      </c>
    </row>
    <row r="96658" spans="1:2" x14ac:dyDescent="0.3">
      <c r="A96658" s="2">
        <v>0</v>
      </c>
      <c r="B96658" t="s">
        <v>1099</v>
      </c>
    </row>
    <row r="96659" spans="1:2" x14ac:dyDescent="0.3">
      <c r="A96659" s="2">
        <v>0</v>
      </c>
      <c r="B96659" t="s">
        <v>1099</v>
      </c>
    </row>
    <row r="96660" spans="1:2" x14ac:dyDescent="0.3">
      <c r="A96660" s="2">
        <v>0</v>
      </c>
      <c r="B96660" t="s">
        <v>1099</v>
      </c>
    </row>
    <row r="96661" spans="1:2" x14ac:dyDescent="0.3">
      <c r="A96661" s="2">
        <v>0</v>
      </c>
      <c r="B96661" t="s">
        <v>1099</v>
      </c>
    </row>
    <row r="96662" spans="1:2" x14ac:dyDescent="0.3">
      <c r="A96662" s="2">
        <v>0</v>
      </c>
      <c r="B96662" t="s">
        <v>1099</v>
      </c>
    </row>
    <row r="96663" spans="1:2" x14ac:dyDescent="0.3">
      <c r="A96663" s="2">
        <v>0</v>
      </c>
      <c r="B96663" t="s">
        <v>1099</v>
      </c>
    </row>
    <row r="96664" spans="1:2" x14ac:dyDescent="0.3">
      <c r="A96664" s="2">
        <v>0</v>
      </c>
      <c r="B96664" t="s">
        <v>1099</v>
      </c>
    </row>
    <row r="96665" spans="1:2" x14ac:dyDescent="0.3">
      <c r="A96665" s="2">
        <v>0</v>
      </c>
      <c r="B96665" t="s">
        <v>1099</v>
      </c>
    </row>
    <row r="96666" spans="1:2" x14ac:dyDescent="0.3">
      <c r="A96666" s="2">
        <v>0</v>
      </c>
      <c r="B96666" t="s">
        <v>1099</v>
      </c>
    </row>
    <row r="96667" spans="1:2" x14ac:dyDescent="0.3">
      <c r="A96667" s="2">
        <v>0</v>
      </c>
      <c r="B96667" t="s">
        <v>1099</v>
      </c>
    </row>
    <row r="96668" spans="1:2" x14ac:dyDescent="0.3">
      <c r="A96668" s="2">
        <v>0</v>
      </c>
      <c r="B96668" t="s">
        <v>1099</v>
      </c>
    </row>
    <row r="96669" spans="1:2" x14ac:dyDescent="0.3">
      <c r="A96669" s="2">
        <v>0</v>
      </c>
      <c r="B96669" t="s">
        <v>1099</v>
      </c>
    </row>
    <row r="96670" spans="1:2" x14ac:dyDescent="0.3">
      <c r="A96670" s="2">
        <v>0</v>
      </c>
      <c r="B96670" t="s">
        <v>1099</v>
      </c>
    </row>
    <row r="96671" spans="1:2" x14ac:dyDescent="0.3">
      <c r="A96671" s="2">
        <v>0</v>
      </c>
      <c r="B96671" t="s">
        <v>1099</v>
      </c>
    </row>
    <row r="96672" spans="1:2" x14ac:dyDescent="0.3">
      <c r="A96672" s="2">
        <v>0</v>
      </c>
      <c r="B96672" t="s">
        <v>1099</v>
      </c>
    </row>
    <row r="96673" spans="1:2" x14ac:dyDescent="0.3">
      <c r="A96673" s="2">
        <v>0</v>
      </c>
      <c r="B96673" t="s">
        <v>1099</v>
      </c>
    </row>
    <row r="96674" spans="1:2" x14ac:dyDescent="0.3">
      <c r="A96674" s="2">
        <v>0</v>
      </c>
      <c r="B96674" t="s">
        <v>1099</v>
      </c>
    </row>
    <row r="96675" spans="1:2" x14ac:dyDescent="0.3">
      <c r="A96675" s="2">
        <v>0</v>
      </c>
      <c r="B96675" t="s">
        <v>1099</v>
      </c>
    </row>
    <row r="96676" spans="1:2" x14ac:dyDescent="0.3">
      <c r="A96676" s="2">
        <v>0</v>
      </c>
      <c r="B96676" t="s">
        <v>1099</v>
      </c>
    </row>
    <row r="96677" spans="1:2" x14ac:dyDescent="0.3">
      <c r="A96677" s="2">
        <v>0</v>
      </c>
      <c r="B96677" t="s">
        <v>1099</v>
      </c>
    </row>
    <row r="96678" spans="1:2" x14ac:dyDescent="0.3">
      <c r="A96678" s="2">
        <v>0</v>
      </c>
      <c r="B96678" t="s">
        <v>1099</v>
      </c>
    </row>
    <row r="96679" spans="1:2" x14ac:dyDescent="0.3">
      <c r="A96679" s="2">
        <v>0</v>
      </c>
      <c r="B96679" t="s">
        <v>1099</v>
      </c>
    </row>
    <row r="96680" spans="1:2" x14ac:dyDescent="0.3">
      <c r="A96680" s="2">
        <v>0</v>
      </c>
      <c r="B96680" t="s">
        <v>1099</v>
      </c>
    </row>
    <row r="96681" spans="1:2" x14ac:dyDescent="0.3">
      <c r="A96681" s="2">
        <v>0</v>
      </c>
      <c r="B96681" t="s">
        <v>1099</v>
      </c>
    </row>
    <row r="96682" spans="1:2" x14ac:dyDescent="0.3">
      <c r="A96682" s="2">
        <v>0</v>
      </c>
      <c r="B96682" t="s">
        <v>1099</v>
      </c>
    </row>
    <row r="96683" spans="1:2" x14ac:dyDescent="0.3">
      <c r="A96683" s="2">
        <v>0</v>
      </c>
      <c r="B96683" t="s">
        <v>1099</v>
      </c>
    </row>
    <row r="96684" spans="1:2" x14ac:dyDescent="0.3">
      <c r="A96684" s="2">
        <v>0</v>
      </c>
      <c r="B96684" t="s">
        <v>1099</v>
      </c>
    </row>
    <row r="96685" spans="1:2" x14ac:dyDescent="0.3">
      <c r="A96685" s="2">
        <v>0</v>
      </c>
      <c r="B96685" t="s">
        <v>1099</v>
      </c>
    </row>
    <row r="96686" spans="1:2" x14ac:dyDescent="0.3">
      <c r="A96686" s="2">
        <v>0</v>
      </c>
      <c r="B96686" t="s">
        <v>1099</v>
      </c>
    </row>
    <row r="96687" spans="1:2" x14ac:dyDescent="0.3">
      <c r="A96687" s="2">
        <v>0</v>
      </c>
      <c r="B96687" t="s">
        <v>1099</v>
      </c>
    </row>
    <row r="96688" spans="1:2" x14ac:dyDescent="0.3">
      <c r="A96688" s="2">
        <v>0</v>
      </c>
      <c r="B96688" t="s">
        <v>1099</v>
      </c>
    </row>
    <row r="96689" spans="1:2" x14ac:dyDescent="0.3">
      <c r="A96689" s="2">
        <v>0</v>
      </c>
      <c r="B96689" t="s">
        <v>1099</v>
      </c>
    </row>
    <row r="96690" spans="1:2" x14ac:dyDescent="0.3">
      <c r="A96690" s="2">
        <v>0</v>
      </c>
      <c r="B96690" t="s">
        <v>1099</v>
      </c>
    </row>
    <row r="96691" spans="1:2" x14ac:dyDescent="0.3">
      <c r="A96691" s="2">
        <v>0</v>
      </c>
      <c r="B96691" t="s">
        <v>1099</v>
      </c>
    </row>
    <row r="96692" spans="1:2" x14ac:dyDescent="0.3">
      <c r="A96692" s="2">
        <v>0</v>
      </c>
      <c r="B96692" t="s">
        <v>1099</v>
      </c>
    </row>
    <row r="96693" spans="1:2" x14ac:dyDescent="0.3">
      <c r="A96693" s="2">
        <v>0</v>
      </c>
      <c r="B96693" t="s">
        <v>1099</v>
      </c>
    </row>
    <row r="96694" spans="1:2" x14ac:dyDescent="0.3">
      <c r="A96694" s="2">
        <v>0</v>
      </c>
      <c r="B96694" t="s">
        <v>1099</v>
      </c>
    </row>
    <row r="96695" spans="1:2" x14ac:dyDescent="0.3">
      <c r="A96695" s="2">
        <v>0</v>
      </c>
      <c r="B96695" t="s">
        <v>1099</v>
      </c>
    </row>
    <row r="96696" spans="1:2" x14ac:dyDescent="0.3">
      <c r="A96696" s="2">
        <v>0</v>
      </c>
      <c r="B96696" t="s">
        <v>1099</v>
      </c>
    </row>
    <row r="96697" spans="1:2" x14ac:dyDescent="0.3">
      <c r="A96697" s="2">
        <v>0</v>
      </c>
      <c r="B96697" t="s">
        <v>1099</v>
      </c>
    </row>
    <row r="96698" spans="1:2" x14ac:dyDescent="0.3">
      <c r="A96698" s="2">
        <v>0</v>
      </c>
      <c r="B96698" t="s">
        <v>1099</v>
      </c>
    </row>
    <row r="96699" spans="1:2" x14ac:dyDescent="0.3">
      <c r="A96699" s="2">
        <v>0</v>
      </c>
      <c r="B96699" t="s">
        <v>1099</v>
      </c>
    </row>
    <row r="96700" spans="1:2" x14ac:dyDescent="0.3">
      <c r="A96700" s="2">
        <v>0</v>
      </c>
      <c r="B96700" t="s">
        <v>1099</v>
      </c>
    </row>
    <row r="96701" spans="1:2" x14ac:dyDescent="0.3">
      <c r="A96701" s="2">
        <v>0</v>
      </c>
      <c r="B96701" t="s">
        <v>1099</v>
      </c>
    </row>
    <row r="96702" spans="1:2" x14ac:dyDescent="0.3">
      <c r="A96702" s="2">
        <v>0</v>
      </c>
      <c r="B96702" t="s">
        <v>1099</v>
      </c>
    </row>
    <row r="96703" spans="1:2" x14ac:dyDescent="0.3">
      <c r="A96703" s="2">
        <v>0</v>
      </c>
      <c r="B96703" t="s">
        <v>1099</v>
      </c>
    </row>
    <row r="96704" spans="1:2" x14ac:dyDescent="0.3">
      <c r="A96704" s="2">
        <v>0</v>
      </c>
      <c r="B96704" t="s">
        <v>1099</v>
      </c>
    </row>
    <row r="96705" spans="1:2" x14ac:dyDescent="0.3">
      <c r="A96705" s="2">
        <v>0</v>
      </c>
      <c r="B96705" t="s">
        <v>1099</v>
      </c>
    </row>
    <row r="96706" spans="1:2" x14ac:dyDescent="0.3">
      <c r="A96706" s="2">
        <v>0</v>
      </c>
      <c r="B96706" t="s">
        <v>1099</v>
      </c>
    </row>
    <row r="96707" spans="1:2" x14ac:dyDescent="0.3">
      <c r="A96707" s="2">
        <v>0</v>
      </c>
      <c r="B96707" t="s">
        <v>1099</v>
      </c>
    </row>
    <row r="96708" spans="1:2" x14ac:dyDescent="0.3">
      <c r="A96708" s="2">
        <v>0</v>
      </c>
      <c r="B96708" t="s">
        <v>1099</v>
      </c>
    </row>
    <row r="96709" spans="1:2" x14ac:dyDescent="0.3">
      <c r="A96709" s="2">
        <v>0</v>
      </c>
      <c r="B96709" t="s">
        <v>1099</v>
      </c>
    </row>
    <row r="96710" spans="1:2" x14ac:dyDescent="0.3">
      <c r="A96710" s="2">
        <v>0</v>
      </c>
      <c r="B96710" t="s">
        <v>1099</v>
      </c>
    </row>
    <row r="96711" spans="1:2" x14ac:dyDescent="0.3">
      <c r="A96711" s="2">
        <v>0</v>
      </c>
      <c r="B96711" t="s">
        <v>1099</v>
      </c>
    </row>
    <row r="96712" spans="1:2" x14ac:dyDescent="0.3">
      <c r="A96712" s="2">
        <v>0</v>
      </c>
      <c r="B96712" t="s">
        <v>1099</v>
      </c>
    </row>
    <row r="96713" spans="1:2" x14ac:dyDescent="0.3">
      <c r="A96713" s="2">
        <v>0</v>
      </c>
      <c r="B96713" t="s">
        <v>1099</v>
      </c>
    </row>
    <row r="96714" spans="1:2" x14ac:dyDescent="0.3">
      <c r="A96714" s="2">
        <v>0</v>
      </c>
      <c r="B96714" t="s">
        <v>1099</v>
      </c>
    </row>
    <row r="96715" spans="1:2" x14ac:dyDescent="0.3">
      <c r="A96715" s="2">
        <v>0</v>
      </c>
      <c r="B96715" t="s">
        <v>1099</v>
      </c>
    </row>
    <row r="96716" spans="1:2" x14ac:dyDescent="0.3">
      <c r="A96716" s="2">
        <v>0</v>
      </c>
      <c r="B96716" t="s">
        <v>1099</v>
      </c>
    </row>
    <row r="96717" spans="1:2" x14ac:dyDescent="0.3">
      <c r="A96717" s="2">
        <v>0</v>
      </c>
      <c r="B96717" t="s">
        <v>1099</v>
      </c>
    </row>
    <row r="96718" spans="1:2" x14ac:dyDescent="0.3">
      <c r="A96718" s="2">
        <v>0</v>
      </c>
      <c r="B96718" t="s">
        <v>1099</v>
      </c>
    </row>
    <row r="96719" spans="1:2" x14ac:dyDescent="0.3">
      <c r="A96719" s="2">
        <v>0</v>
      </c>
      <c r="B96719" t="s">
        <v>1099</v>
      </c>
    </row>
    <row r="96720" spans="1:2" x14ac:dyDescent="0.3">
      <c r="A96720" s="2">
        <v>0</v>
      </c>
      <c r="B96720" t="s">
        <v>1099</v>
      </c>
    </row>
    <row r="96721" spans="1:2" x14ac:dyDescent="0.3">
      <c r="A96721" s="2">
        <v>0</v>
      </c>
      <c r="B96721" t="s">
        <v>1099</v>
      </c>
    </row>
    <row r="96722" spans="1:2" x14ac:dyDescent="0.3">
      <c r="A96722" s="2">
        <v>0</v>
      </c>
      <c r="B96722" t="s">
        <v>1099</v>
      </c>
    </row>
    <row r="96723" spans="1:2" x14ac:dyDescent="0.3">
      <c r="A96723" s="2">
        <v>0</v>
      </c>
      <c r="B96723" t="s">
        <v>1099</v>
      </c>
    </row>
    <row r="96724" spans="1:2" x14ac:dyDescent="0.3">
      <c r="A96724" s="2">
        <v>0</v>
      </c>
      <c r="B96724" t="s">
        <v>1099</v>
      </c>
    </row>
    <row r="96725" spans="1:2" x14ac:dyDescent="0.3">
      <c r="A96725" s="2">
        <v>0</v>
      </c>
      <c r="B96725" t="s">
        <v>1099</v>
      </c>
    </row>
    <row r="96726" spans="1:2" x14ac:dyDescent="0.3">
      <c r="A96726" s="2">
        <v>0</v>
      </c>
      <c r="B96726" t="s">
        <v>1099</v>
      </c>
    </row>
    <row r="96727" spans="1:2" x14ac:dyDescent="0.3">
      <c r="A96727" s="2">
        <v>0</v>
      </c>
      <c r="B96727" t="s">
        <v>1099</v>
      </c>
    </row>
    <row r="96728" spans="1:2" x14ac:dyDescent="0.3">
      <c r="A96728" s="2">
        <v>0</v>
      </c>
      <c r="B96728" t="s">
        <v>1099</v>
      </c>
    </row>
    <row r="96729" spans="1:2" x14ac:dyDescent="0.3">
      <c r="A96729" s="2">
        <v>0</v>
      </c>
      <c r="B96729" t="s">
        <v>1099</v>
      </c>
    </row>
    <row r="96730" spans="1:2" x14ac:dyDescent="0.3">
      <c r="A96730" s="2">
        <v>0</v>
      </c>
      <c r="B96730" t="s">
        <v>1099</v>
      </c>
    </row>
    <row r="96731" spans="1:2" x14ac:dyDescent="0.3">
      <c r="A96731" s="2">
        <v>0</v>
      </c>
      <c r="B96731" t="s">
        <v>1099</v>
      </c>
    </row>
    <row r="96732" spans="1:2" x14ac:dyDescent="0.3">
      <c r="A96732" s="2">
        <v>0</v>
      </c>
      <c r="B96732" t="s">
        <v>1099</v>
      </c>
    </row>
    <row r="96733" spans="1:2" x14ac:dyDescent="0.3">
      <c r="A96733" s="2">
        <v>0</v>
      </c>
      <c r="B96733" t="s">
        <v>1099</v>
      </c>
    </row>
    <row r="96734" spans="1:2" x14ac:dyDescent="0.3">
      <c r="A96734" s="2">
        <v>0</v>
      </c>
      <c r="B96734" t="s">
        <v>1099</v>
      </c>
    </row>
    <row r="96735" spans="1:2" x14ac:dyDescent="0.3">
      <c r="A96735" s="2">
        <v>0</v>
      </c>
      <c r="B96735" t="s">
        <v>1099</v>
      </c>
    </row>
    <row r="96736" spans="1:2" x14ac:dyDescent="0.3">
      <c r="A96736" s="2">
        <v>0</v>
      </c>
      <c r="B96736" t="s">
        <v>1099</v>
      </c>
    </row>
    <row r="96737" spans="1:2" x14ac:dyDescent="0.3">
      <c r="A96737" s="2">
        <v>0</v>
      </c>
      <c r="B96737" t="s">
        <v>1099</v>
      </c>
    </row>
    <row r="96738" spans="1:2" x14ac:dyDescent="0.3">
      <c r="A96738" s="2">
        <v>0</v>
      </c>
      <c r="B96738" t="s">
        <v>1099</v>
      </c>
    </row>
    <row r="96739" spans="1:2" x14ac:dyDescent="0.3">
      <c r="A96739" s="2">
        <v>0</v>
      </c>
      <c r="B96739" t="s">
        <v>1099</v>
      </c>
    </row>
    <row r="96740" spans="1:2" x14ac:dyDescent="0.3">
      <c r="A96740" s="2">
        <v>0</v>
      </c>
      <c r="B96740" t="s">
        <v>1099</v>
      </c>
    </row>
    <row r="96741" spans="1:2" x14ac:dyDescent="0.3">
      <c r="A96741" s="2">
        <v>0</v>
      </c>
      <c r="B96741" t="s">
        <v>1099</v>
      </c>
    </row>
    <row r="96742" spans="1:2" x14ac:dyDescent="0.3">
      <c r="A96742" s="2">
        <v>0</v>
      </c>
      <c r="B96742" t="s">
        <v>1099</v>
      </c>
    </row>
    <row r="96743" spans="1:2" x14ac:dyDescent="0.3">
      <c r="A96743" s="2">
        <v>0</v>
      </c>
      <c r="B96743" t="s">
        <v>1099</v>
      </c>
    </row>
    <row r="96744" spans="1:2" x14ac:dyDescent="0.3">
      <c r="A96744" s="2">
        <v>0</v>
      </c>
      <c r="B96744" t="s">
        <v>1099</v>
      </c>
    </row>
    <row r="96745" spans="1:2" x14ac:dyDescent="0.3">
      <c r="A96745" s="2">
        <v>0</v>
      </c>
      <c r="B96745" t="s">
        <v>1099</v>
      </c>
    </row>
    <row r="96746" spans="1:2" x14ac:dyDescent="0.3">
      <c r="A96746" s="2">
        <v>0</v>
      </c>
      <c r="B96746" t="s">
        <v>1099</v>
      </c>
    </row>
    <row r="96747" spans="1:2" x14ac:dyDescent="0.3">
      <c r="A96747" s="2">
        <v>0</v>
      </c>
      <c r="B96747" t="s">
        <v>1099</v>
      </c>
    </row>
    <row r="96748" spans="1:2" x14ac:dyDescent="0.3">
      <c r="A96748" s="2">
        <v>0</v>
      </c>
      <c r="B96748" t="s">
        <v>1099</v>
      </c>
    </row>
    <row r="96749" spans="1:2" x14ac:dyDescent="0.3">
      <c r="A96749" s="2">
        <v>0</v>
      </c>
      <c r="B96749" t="s">
        <v>1099</v>
      </c>
    </row>
    <row r="96750" spans="1:2" x14ac:dyDescent="0.3">
      <c r="A96750" s="2">
        <v>0</v>
      </c>
      <c r="B96750" t="s">
        <v>1099</v>
      </c>
    </row>
    <row r="96751" spans="1:2" x14ac:dyDescent="0.3">
      <c r="A96751" s="2">
        <v>0</v>
      </c>
      <c r="B96751" t="s">
        <v>1099</v>
      </c>
    </row>
    <row r="96752" spans="1:2" x14ac:dyDescent="0.3">
      <c r="A96752" s="2">
        <v>0</v>
      </c>
      <c r="B96752" t="s">
        <v>1099</v>
      </c>
    </row>
    <row r="96753" spans="1:2" x14ac:dyDescent="0.3">
      <c r="A96753" s="2">
        <v>0</v>
      </c>
      <c r="B96753" t="s">
        <v>1099</v>
      </c>
    </row>
    <row r="96754" spans="1:2" x14ac:dyDescent="0.3">
      <c r="A96754" s="2">
        <v>0</v>
      </c>
      <c r="B96754" t="s">
        <v>1099</v>
      </c>
    </row>
    <row r="96755" spans="1:2" x14ac:dyDescent="0.3">
      <c r="A96755" s="2">
        <v>0</v>
      </c>
      <c r="B96755" t="s">
        <v>1099</v>
      </c>
    </row>
    <row r="96756" spans="1:2" x14ac:dyDescent="0.3">
      <c r="A96756" s="2">
        <v>0</v>
      </c>
      <c r="B96756" t="s">
        <v>1099</v>
      </c>
    </row>
    <row r="96757" spans="1:2" x14ac:dyDescent="0.3">
      <c r="A96757" s="2">
        <v>0</v>
      </c>
      <c r="B96757" t="s">
        <v>1099</v>
      </c>
    </row>
    <row r="96758" spans="1:2" x14ac:dyDescent="0.3">
      <c r="A96758" s="2">
        <v>0</v>
      </c>
      <c r="B96758" t="s">
        <v>1099</v>
      </c>
    </row>
    <row r="96759" spans="1:2" x14ac:dyDescent="0.3">
      <c r="A96759" s="2">
        <v>0</v>
      </c>
      <c r="B96759" t="s">
        <v>1099</v>
      </c>
    </row>
    <row r="96760" spans="1:2" x14ac:dyDescent="0.3">
      <c r="A96760" s="2">
        <v>0</v>
      </c>
      <c r="B96760" t="s">
        <v>1099</v>
      </c>
    </row>
    <row r="96761" spans="1:2" x14ac:dyDescent="0.3">
      <c r="A96761" s="2">
        <v>0</v>
      </c>
      <c r="B96761" t="s">
        <v>1099</v>
      </c>
    </row>
    <row r="96762" spans="1:2" x14ac:dyDescent="0.3">
      <c r="A96762" s="2">
        <v>0</v>
      </c>
      <c r="B96762" t="s">
        <v>1099</v>
      </c>
    </row>
    <row r="96763" spans="1:2" x14ac:dyDescent="0.3">
      <c r="A96763" s="2">
        <v>0</v>
      </c>
      <c r="B96763" t="s">
        <v>1099</v>
      </c>
    </row>
    <row r="96764" spans="1:2" x14ac:dyDescent="0.3">
      <c r="A96764" s="2">
        <v>0</v>
      </c>
      <c r="B96764" t="s">
        <v>1099</v>
      </c>
    </row>
    <row r="96765" spans="1:2" x14ac:dyDescent="0.3">
      <c r="A96765" s="2">
        <v>0</v>
      </c>
      <c r="B96765" t="s">
        <v>1099</v>
      </c>
    </row>
    <row r="96766" spans="1:2" x14ac:dyDescent="0.3">
      <c r="A96766" s="2">
        <v>0</v>
      </c>
      <c r="B96766" t="s">
        <v>1099</v>
      </c>
    </row>
    <row r="96767" spans="1:2" x14ac:dyDescent="0.3">
      <c r="A96767" s="2">
        <v>0</v>
      </c>
      <c r="B96767" t="s">
        <v>1099</v>
      </c>
    </row>
    <row r="96768" spans="1:2" x14ac:dyDescent="0.3">
      <c r="A96768" s="2">
        <v>0</v>
      </c>
      <c r="B96768" t="s">
        <v>1099</v>
      </c>
    </row>
    <row r="96769" spans="1:2" x14ac:dyDescent="0.3">
      <c r="A96769" s="2">
        <v>0</v>
      </c>
      <c r="B96769" t="s">
        <v>1099</v>
      </c>
    </row>
    <row r="96770" spans="1:2" x14ac:dyDescent="0.3">
      <c r="A96770" s="2">
        <v>0</v>
      </c>
      <c r="B96770" t="s">
        <v>1099</v>
      </c>
    </row>
    <row r="96771" spans="1:2" x14ac:dyDescent="0.3">
      <c r="A96771" s="2">
        <v>0</v>
      </c>
      <c r="B96771" t="s">
        <v>1099</v>
      </c>
    </row>
    <row r="96772" spans="1:2" x14ac:dyDescent="0.3">
      <c r="A96772" s="2">
        <v>0</v>
      </c>
      <c r="B96772" t="s">
        <v>1099</v>
      </c>
    </row>
    <row r="96773" spans="1:2" x14ac:dyDescent="0.3">
      <c r="A96773" s="2">
        <v>0</v>
      </c>
      <c r="B96773" t="s">
        <v>1099</v>
      </c>
    </row>
    <row r="96774" spans="1:2" x14ac:dyDescent="0.3">
      <c r="A96774" s="2">
        <v>0</v>
      </c>
      <c r="B96774" t="s">
        <v>1099</v>
      </c>
    </row>
    <row r="96775" spans="1:2" x14ac:dyDescent="0.3">
      <c r="A96775" s="2">
        <v>0</v>
      </c>
      <c r="B96775" t="s">
        <v>1099</v>
      </c>
    </row>
    <row r="96776" spans="1:2" x14ac:dyDescent="0.3">
      <c r="A96776" s="2">
        <v>0</v>
      </c>
      <c r="B96776" t="s">
        <v>1099</v>
      </c>
    </row>
    <row r="96777" spans="1:2" x14ac:dyDescent="0.3">
      <c r="A96777" s="2">
        <v>0</v>
      </c>
      <c r="B96777" t="s">
        <v>1099</v>
      </c>
    </row>
    <row r="96778" spans="1:2" x14ac:dyDescent="0.3">
      <c r="A96778" s="2">
        <v>0</v>
      </c>
      <c r="B96778" t="s">
        <v>1099</v>
      </c>
    </row>
    <row r="96779" spans="1:2" x14ac:dyDescent="0.3">
      <c r="A96779" s="2">
        <v>0</v>
      </c>
      <c r="B96779" t="s">
        <v>1099</v>
      </c>
    </row>
    <row r="96780" spans="1:2" x14ac:dyDescent="0.3">
      <c r="A96780" s="2">
        <v>0</v>
      </c>
      <c r="B96780" t="s">
        <v>1099</v>
      </c>
    </row>
    <row r="96781" spans="1:2" x14ac:dyDescent="0.3">
      <c r="A96781" s="2">
        <v>0</v>
      </c>
      <c r="B96781" t="s">
        <v>1099</v>
      </c>
    </row>
    <row r="96782" spans="1:2" x14ac:dyDescent="0.3">
      <c r="A96782" s="2">
        <v>0</v>
      </c>
      <c r="B96782" t="s">
        <v>1099</v>
      </c>
    </row>
    <row r="96783" spans="1:2" x14ac:dyDescent="0.3">
      <c r="A96783" s="2">
        <v>0</v>
      </c>
      <c r="B96783" t="s">
        <v>1099</v>
      </c>
    </row>
    <row r="96784" spans="1:2" x14ac:dyDescent="0.3">
      <c r="A96784" s="2">
        <v>0</v>
      </c>
      <c r="B96784" t="s">
        <v>1099</v>
      </c>
    </row>
    <row r="96785" spans="1:2" x14ac:dyDescent="0.3">
      <c r="A96785" s="2">
        <v>0</v>
      </c>
      <c r="B96785" t="s">
        <v>1099</v>
      </c>
    </row>
    <row r="96786" spans="1:2" x14ac:dyDescent="0.3">
      <c r="A96786" s="2">
        <v>0</v>
      </c>
      <c r="B96786" t="s">
        <v>1099</v>
      </c>
    </row>
    <row r="96787" spans="1:2" x14ac:dyDescent="0.3">
      <c r="A96787" s="2">
        <v>0</v>
      </c>
      <c r="B96787" t="s">
        <v>1099</v>
      </c>
    </row>
    <row r="96788" spans="1:2" x14ac:dyDescent="0.3">
      <c r="A96788" s="2">
        <v>0</v>
      </c>
      <c r="B96788" t="s">
        <v>1099</v>
      </c>
    </row>
    <row r="96789" spans="1:2" x14ac:dyDescent="0.3">
      <c r="A96789" s="2">
        <v>0</v>
      </c>
      <c r="B96789" t="s">
        <v>1099</v>
      </c>
    </row>
    <row r="96790" spans="1:2" x14ac:dyDescent="0.3">
      <c r="A96790" s="2">
        <v>0</v>
      </c>
      <c r="B96790" t="s">
        <v>1099</v>
      </c>
    </row>
    <row r="96791" spans="1:2" x14ac:dyDescent="0.3">
      <c r="A96791" s="2">
        <v>0</v>
      </c>
      <c r="B96791" t="s">
        <v>1099</v>
      </c>
    </row>
    <row r="96792" spans="1:2" x14ac:dyDescent="0.3">
      <c r="A96792" s="2">
        <v>0</v>
      </c>
      <c r="B96792" t="s">
        <v>1099</v>
      </c>
    </row>
    <row r="96793" spans="1:2" x14ac:dyDescent="0.3">
      <c r="A96793" s="2">
        <v>0</v>
      </c>
      <c r="B96793" t="s">
        <v>1099</v>
      </c>
    </row>
    <row r="96794" spans="1:2" x14ac:dyDescent="0.3">
      <c r="A96794" s="2">
        <v>0</v>
      </c>
      <c r="B96794" t="s">
        <v>1099</v>
      </c>
    </row>
    <row r="96795" spans="1:2" x14ac:dyDescent="0.3">
      <c r="A96795" s="2">
        <v>0</v>
      </c>
      <c r="B96795" t="s">
        <v>1099</v>
      </c>
    </row>
    <row r="96796" spans="1:2" x14ac:dyDescent="0.3">
      <c r="A96796" s="2">
        <v>0</v>
      </c>
      <c r="B96796" t="s">
        <v>1099</v>
      </c>
    </row>
    <row r="96797" spans="1:2" x14ac:dyDescent="0.3">
      <c r="A96797" s="2">
        <v>0</v>
      </c>
      <c r="B96797" t="s">
        <v>1099</v>
      </c>
    </row>
    <row r="96798" spans="1:2" x14ac:dyDescent="0.3">
      <c r="A96798" s="2">
        <v>0</v>
      </c>
      <c r="B96798" t="s">
        <v>1099</v>
      </c>
    </row>
    <row r="96799" spans="1:2" x14ac:dyDescent="0.3">
      <c r="A96799" s="2">
        <v>0</v>
      </c>
      <c r="B96799" t="s">
        <v>1099</v>
      </c>
    </row>
    <row r="96800" spans="1:2" x14ac:dyDescent="0.3">
      <c r="A96800" s="2">
        <v>0</v>
      </c>
      <c r="B96800" t="s">
        <v>1099</v>
      </c>
    </row>
    <row r="96801" spans="1:2" x14ac:dyDescent="0.3">
      <c r="A96801" s="2">
        <v>0</v>
      </c>
      <c r="B96801" t="s">
        <v>1099</v>
      </c>
    </row>
    <row r="96802" spans="1:2" x14ac:dyDescent="0.3">
      <c r="A96802" s="2">
        <v>0</v>
      </c>
      <c r="B96802" t="s">
        <v>1099</v>
      </c>
    </row>
    <row r="96803" spans="1:2" x14ac:dyDescent="0.3">
      <c r="A96803" s="2">
        <v>0</v>
      </c>
      <c r="B96803" t="s">
        <v>1099</v>
      </c>
    </row>
    <row r="96804" spans="1:2" x14ac:dyDescent="0.3">
      <c r="A96804" s="2">
        <v>0</v>
      </c>
      <c r="B96804" t="s">
        <v>1099</v>
      </c>
    </row>
    <row r="96805" spans="1:2" x14ac:dyDescent="0.3">
      <c r="A96805" s="2">
        <v>0</v>
      </c>
      <c r="B96805" t="s">
        <v>1099</v>
      </c>
    </row>
    <row r="96806" spans="1:2" x14ac:dyDescent="0.3">
      <c r="A96806" s="2">
        <v>0</v>
      </c>
      <c r="B96806" t="s">
        <v>1099</v>
      </c>
    </row>
    <row r="96807" spans="1:2" x14ac:dyDescent="0.3">
      <c r="A96807" s="2">
        <v>0</v>
      </c>
      <c r="B96807" t="s">
        <v>1099</v>
      </c>
    </row>
    <row r="96808" spans="1:2" x14ac:dyDescent="0.3">
      <c r="A96808" s="2">
        <v>0</v>
      </c>
      <c r="B96808" t="s">
        <v>1099</v>
      </c>
    </row>
    <row r="96809" spans="1:2" x14ac:dyDescent="0.3">
      <c r="A96809" s="2">
        <v>0</v>
      </c>
      <c r="B96809" t="s">
        <v>1099</v>
      </c>
    </row>
    <row r="96810" spans="1:2" x14ac:dyDescent="0.3">
      <c r="A96810" s="2">
        <v>0</v>
      </c>
      <c r="B96810" t="s">
        <v>1099</v>
      </c>
    </row>
    <row r="96811" spans="1:2" x14ac:dyDescent="0.3">
      <c r="A96811" s="2">
        <v>0</v>
      </c>
      <c r="B96811" t="s">
        <v>1099</v>
      </c>
    </row>
    <row r="96812" spans="1:2" x14ac:dyDescent="0.3">
      <c r="A96812" s="2">
        <v>0</v>
      </c>
      <c r="B96812" t="s">
        <v>1099</v>
      </c>
    </row>
    <row r="96813" spans="1:2" x14ac:dyDescent="0.3">
      <c r="A96813" s="2">
        <v>0</v>
      </c>
      <c r="B96813" t="s">
        <v>1099</v>
      </c>
    </row>
    <row r="96814" spans="1:2" x14ac:dyDescent="0.3">
      <c r="A96814" s="2">
        <v>0</v>
      </c>
      <c r="B96814" t="s">
        <v>1099</v>
      </c>
    </row>
    <row r="96815" spans="1:2" x14ac:dyDescent="0.3">
      <c r="A96815" s="2">
        <v>0</v>
      </c>
      <c r="B96815" t="s">
        <v>1099</v>
      </c>
    </row>
    <row r="96816" spans="1:2" x14ac:dyDescent="0.3">
      <c r="A96816" s="2">
        <v>0</v>
      </c>
      <c r="B96816" t="s">
        <v>1099</v>
      </c>
    </row>
    <row r="96817" spans="1:2" x14ac:dyDescent="0.3">
      <c r="A96817" s="2">
        <v>0</v>
      </c>
      <c r="B96817" t="s">
        <v>1099</v>
      </c>
    </row>
    <row r="96818" spans="1:2" x14ac:dyDescent="0.3">
      <c r="A96818" s="2">
        <v>0</v>
      </c>
      <c r="B96818" t="s">
        <v>1099</v>
      </c>
    </row>
    <row r="96819" spans="1:2" x14ac:dyDescent="0.3">
      <c r="A96819" s="2">
        <v>0</v>
      </c>
      <c r="B96819" t="s">
        <v>1099</v>
      </c>
    </row>
    <row r="96820" spans="1:2" x14ac:dyDescent="0.3">
      <c r="A96820" s="2">
        <v>0</v>
      </c>
      <c r="B96820" t="s">
        <v>1099</v>
      </c>
    </row>
    <row r="96821" spans="1:2" x14ac:dyDescent="0.3">
      <c r="A96821" s="2">
        <v>0</v>
      </c>
      <c r="B96821" t="s">
        <v>1099</v>
      </c>
    </row>
    <row r="96822" spans="1:2" x14ac:dyDescent="0.3">
      <c r="A96822" s="2">
        <v>0</v>
      </c>
      <c r="B96822" t="s">
        <v>1099</v>
      </c>
    </row>
    <row r="96823" spans="1:2" x14ac:dyDescent="0.3">
      <c r="A96823" s="2">
        <v>0</v>
      </c>
      <c r="B96823" t="s">
        <v>1099</v>
      </c>
    </row>
    <row r="96824" spans="1:2" x14ac:dyDescent="0.3">
      <c r="A96824" s="2">
        <v>0</v>
      </c>
      <c r="B96824" t="s">
        <v>1099</v>
      </c>
    </row>
    <row r="96825" spans="1:2" x14ac:dyDescent="0.3">
      <c r="A96825" s="2">
        <v>0</v>
      </c>
      <c r="B96825" t="s">
        <v>1099</v>
      </c>
    </row>
    <row r="96826" spans="1:2" x14ac:dyDescent="0.3">
      <c r="A96826" s="2">
        <v>0</v>
      </c>
      <c r="B96826" t="s">
        <v>1099</v>
      </c>
    </row>
    <row r="96827" spans="1:2" x14ac:dyDescent="0.3">
      <c r="A96827" s="2">
        <v>0</v>
      </c>
      <c r="B96827" t="s">
        <v>1099</v>
      </c>
    </row>
    <row r="96828" spans="1:2" x14ac:dyDescent="0.3">
      <c r="A96828" s="2">
        <v>0</v>
      </c>
      <c r="B96828" t="s">
        <v>1099</v>
      </c>
    </row>
    <row r="96829" spans="1:2" x14ac:dyDescent="0.3">
      <c r="A96829" s="2">
        <v>0</v>
      </c>
      <c r="B96829" t="s">
        <v>1099</v>
      </c>
    </row>
    <row r="96830" spans="1:2" x14ac:dyDescent="0.3">
      <c r="A96830" s="2">
        <v>0</v>
      </c>
      <c r="B96830" t="s">
        <v>1099</v>
      </c>
    </row>
    <row r="96831" spans="1:2" x14ac:dyDescent="0.3">
      <c r="A96831" s="2">
        <v>0</v>
      </c>
      <c r="B96831" t="s">
        <v>1099</v>
      </c>
    </row>
    <row r="96832" spans="1:2" x14ac:dyDescent="0.3">
      <c r="A96832" s="2">
        <v>0</v>
      </c>
      <c r="B96832" t="s">
        <v>1099</v>
      </c>
    </row>
    <row r="96833" spans="1:2" x14ac:dyDescent="0.3">
      <c r="A96833" s="2">
        <v>0</v>
      </c>
      <c r="B96833" t="s">
        <v>1099</v>
      </c>
    </row>
    <row r="96834" spans="1:2" x14ac:dyDescent="0.3">
      <c r="A96834" s="2">
        <v>0</v>
      </c>
      <c r="B96834" t="s">
        <v>1099</v>
      </c>
    </row>
    <row r="96835" spans="1:2" x14ac:dyDescent="0.3">
      <c r="A96835" s="2">
        <v>0</v>
      </c>
      <c r="B96835" t="s">
        <v>1099</v>
      </c>
    </row>
    <row r="96836" spans="1:2" x14ac:dyDescent="0.3">
      <c r="A96836" s="2">
        <v>0</v>
      </c>
      <c r="B96836" t="s">
        <v>1099</v>
      </c>
    </row>
    <row r="96837" spans="1:2" x14ac:dyDescent="0.3">
      <c r="A96837" s="2">
        <v>0</v>
      </c>
      <c r="B96837" t="s">
        <v>1099</v>
      </c>
    </row>
    <row r="96838" spans="1:2" x14ac:dyDescent="0.3">
      <c r="A96838" s="2">
        <v>0</v>
      </c>
      <c r="B96838" t="s">
        <v>1099</v>
      </c>
    </row>
    <row r="96839" spans="1:2" x14ac:dyDescent="0.3">
      <c r="A96839" s="2">
        <v>0</v>
      </c>
      <c r="B96839" t="s">
        <v>1099</v>
      </c>
    </row>
    <row r="96840" spans="1:2" x14ac:dyDescent="0.3">
      <c r="A96840" s="2">
        <v>0</v>
      </c>
      <c r="B96840" t="s">
        <v>1099</v>
      </c>
    </row>
    <row r="96841" spans="1:2" x14ac:dyDescent="0.3">
      <c r="A96841" s="2">
        <v>0</v>
      </c>
      <c r="B96841" t="s">
        <v>1099</v>
      </c>
    </row>
    <row r="96842" spans="1:2" x14ac:dyDescent="0.3">
      <c r="A96842" s="2">
        <v>0</v>
      </c>
      <c r="B96842" t="s">
        <v>1099</v>
      </c>
    </row>
    <row r="96843" spans="1:2" x14ac:dyDescent="0.3">
      <c r="A96843" s="2">
        <v>0</v>
      </c>
      <c r="B96843" t="s">
        <v>1099</v>
      </c>
    </row>
    <row r="96844" spans="1:2" x14ac:dyDescent="0.3">
      <c r="A96844" s="2">
        <v>0</v>
      </c>
      <c r="B96844" t="s">
        <v>1099</v>
      </c>
    </row>
    <row r="96845" spans="1:2" x14ac:dyDescent="0.3">
      <c r="A96845" s="2">
        <v>0</v>
      </c>
      <c r="B96845" t="s">
        <v>1099</v>
      </c>
    </row>
    <row r="96846" spans="1:2" x14ac:dyDescent="0.3">
      <c r="A96846" s="2">
        <v>0</v>
      </c>
      <c r="B96846" t="s">
        <v>1099</v>
      </c>
    </row>
    <row r="96847" spans="1:2" x14ac:dyDescent="0.3">
      <c r="A96847" s="2">
        <v>0</v>
      </c>
      <c r="B96847" t="s">
        <v>1099</v>
      </c>
    </row>
    <row r="96848" spans="1:2" x14ac:dyDescent="0.3">
      <c r="A96848" s="2">
        <v>0</v>
      </c>
      <c r="B96848" t="s">
        <v>1099</v>
      </c>
    </row>
    <row r="96849" spans="1:2" x14ac:dyDescent="0.3">
      <c r="A96849" s="2">
        <v>0</v>
      </c>
      <c r="B96849" t="s">
        <v>1099</v>
      </c>
    </row>
    <row r="96850" spans="1:2" x14ac:dyDescent="0.3">
      <c r="A96850" s="2">
        <v>0</v>
      </c>
      <c r="B96850" t="s">
        <v>1099</v>
      </c>
    </row>
    <row r="96851" spans="1:2" x14ac:dyDescent="0.3">
      <c r="A96851" s="2">
        <v>0</v>
      </c>
      <c r="B96851" t="s">
        <v>1099</v>
      </c>
    </row>
    <row r="96852" spans="1:2" x14ac:dyDescent="0.3">
      <c r="A96852" s="2">
        <v>0</v>
      </c>
      <c r="B96852" t="s">
        <v>1099</v>
      </c>
    </row>
    <row r="96853" spans="1:2" x14ac:dyDescent="0.3">
      <c r="A96853" s="2">
        <v>0</v>
      </c>
      <c r="B96853" t="s">
        <v>1099</v>
      </c>
    </row>
    <row r="96854" spans="1:2" x14ac:dyDescent="0.3">
      <c r="A96854" s="2">
        <v>0</v>
      </c>
      <c r="B96854" t="s">
        <v>1099</v>
      </c>
    </row>
    <row r="96855" spans="1:2" x14ac:dyDescent="0.3">
      <c r="A96855" s="2">
        <v>0</v>
      </c>
      <c r="B96855" t="s">
        <v>1099</v>
      </c>
    </row>
    <row r="96856" spans="1:2" x14ac:dyDescent="0.3">
      <c r="A96856" s="2">
        <v>0</v>
      </c>
      <c r="B96856" t="s">
        <v>1099</v>
      </c>
    </row>
    <row r="96857" spans="1:2" x14ac:dyDescent="0.3">
      <c r="A96857" s="2">
        <v>0</v>
      </c>
      <c r="B96857" t="s">
        <v>1099</v>
      </c>
    </row>
    <row r="96858" spans="1:2" x14ac:dyDescent="0.3">
      <c r="A96858" s="2">
        <v>0</v>
      </c>
      <c r="B96858" t="s">
        <v>1099</v>
      </c>
    </row>
    <row r="96859" spans="1:2" x14ac:dyDescent="0.3">
      <c r="A96859" s="2">
        <v>0</v>
      </c>
      <c r="B96859" t="s">
        <v>1099</v>
      </c>
    </row>
    <row r="96860" spans="1:2" x14ac:dyDescent="0.3">
      <c r="A96860" s="2">
        <v>0</v>
      </c>
      <c r="B96860" t="s">
        <v>1099</v>
      </c>
    </row>
    <row r="96861" spans="1:2" x14ac:dyDescent="0.3">
      <c r="A96861" s="2">
        <v>0</v>
      </c>
      <c r="B96861" t="s">
        <v>1099</v>
      </c>
    </row>
    <row r="96862" spans="1:2" x14ac:dyDescent="0.3">
      <c r="A96862" s="2">
        <v>0</v>
      </c>
      <c r="B96862" t="s">
        <v>1099</v>
      </c>
    </row>
    <row r="96863" spans="1:2" x14ac:dyDescent="0.3">
      <c r="A96863" s="2">
        <v>0</v>
      </c>
      <c r="B96863" t="s">
        <v>1099</v>
      </c>
    </row>
    <row r="96864" spans="1:2" x14ac:dyDescent="0.3">
      <c r="A96864" s="2">
        <v>0</v>
      </c>
      <c r="B96864" t="s">
        <v>1099</v>
      </c>
    </row>
    <row r="96865" spans="1:2" x14ac:dyDescent="0.3">
      <c r="A96865" s="2">
        <v>0</v>
      </c>
      <c r="B96865" t="s">
        <v>1099</v>
      </c>
    </row>
    <row r="96866" spans="1:2" x14ac:dyDescent="0.3">
      <c r="A96866" s="2">
        <v>0</v>
      </c>
      <c r="B96866" t="s">
        <v>1099</v>
      </c>
    </row>
    <row r="96867" spans="1:2" x14ac:dyDescent="0.3">
      <c r="A96867" s="2">
        <v>0</v>
      </c>
      <c r="B96867" t="s">
        <v>1099</v>
      </c>
    </row>
    <row r="96868" spans="1:2" x14ac:dyDescent="0.3">
      <c r="A96868" s="2">
        <v>0</v>
      </c>
      <c r="B96868" t="s">
        <v>1099</v>
      </c>
    </row>
    <row r="96869" spans="1:2" x14ac:dyDescent="0.3">
      <c r="A96869" s="2">
        <v>0</v>
      </c>
      <c r="B96869" t="s">
        <v>1099</v>
      </c>
    </row>
    <row r="96870" spans="1:2" x14ac:dyDescent="0.3">
      <c r="A96870" s="2">
        <v>0</v>
      </c>
      <c r="B96870" t="s">
        <v>1099</v>
      </c>
    </row>
    <row r="96871" spans="1:2" x14ac:dyDescent="0.3">
      <c r="A96871" s="2">
        <v>0</v>
      </c>
      <c r="B96871" t="s">
        <v>1099</v>
      </c>
    </row>
    <row r="96872" spans="1:2" x14ac:dyDescent="0.3">
      <c r="A96872" s="2">
        <v>0</v>
      </c>
      <c r="B96872" t="s">
        <v>1099</v>
      </c>
    </row>
    <row r="96873" spans="1:2" x14ac:dyDescent="0.3">
      <c r="A96873" s="2">
        <v>0</v>
      </c>
      <c r="B96873" t="s">
        <v>1099</v>
      </c>
    </row>
    <row r="96874" spans="1:2" x14ac:dyDescent="0.3">
      <c r="A96874" s="2">
        <v>0</v>
      </c>
      <c r="B96874" t="s">
        <v>1099</v>
      </c>
    </row>
    <row r="96875" spans="1:2" x14ac:dyDescent="0.3">
      <c r="A96875" s="2">
        <v>0</v>
      </c>
      <c r="B96875" t="s">
        <v>1099</v>
      </c>
    </row>
    <row r="96876" spans="1:2" x14ac:dyDescent="0.3">
      <c r="A96876" s="2">
        <v>0</v>
      </c>
      <c r="B96876" t="s">
        <v>1099</v>
      </c>
    </row>
    <row r="96877" spans="1:2" x14ac:dyDescent="0.3">
      <c r="A96877" s="2">
        <v>0</v>
      </c>
      <c r="B96877" t="s">
        <v>1099</v>
      </c>
    </row>
    <row r="96878" spans="1:2" x14ac:dyDescent="0.3">
      <c r="A96878" s="2">
        <v>0</v>
      </c>
      <c r="B96878" t="s">
        <v>1099</v>
      </c>
    </row>
    <row r="96879" spans="1:2" x14ac:dyDescent="0.3">
      <c r="A96879" s="2">
        <v>0</v>
      </c>
      <c r="B96879" t="s">
        <v>1099</v>
      </c>
    </row>
    <row r="96880" spans="1:2" x14ac:dyDescent="0.3">
      <c r="A96880" s="2">
        <v>0</v>
      </c>
      <c r="B96880" t="s">
        <v>1099</v>
      </c>
    </row>
    <row r="96881" spans="1:2" x14ac:dyDescent="0.3">
      <c r="A96881" s="2">
        <v>0</v>
      </c>
      <c r="B96881" t="s">
        <v>1099</v>
      </c>
    </row>
    <row r="96882" spans="1:2" x14ac:dyDescent="0.3">
      <c r="A96882" s="2">
        <v>0</v>
      </c>
      <c r="B96882" t="s">
        <v>1099</v>
      </c>
    </row>
    <row r="96883" spans="1:2" x14ac:dyDescent="0.3">
      <c r="A96883" s="2">
        <v>0</v>
      </c>
      <c r="B96883" t="s">
        <v>1099</v>
      </c>
    </row>
    <row r="96884" spans="1:2" x14ac:dyDescent="0.3">
      <c r="A96884" s="2">
        <v>0</v>
      </c>
      <c r="B96884" t="s">
        <v>1099</v>
      </c>
    </row>
    <row r="96885" spans="1:2" x14ac:dyDescent="0.3">
      <c r="A96885" s="2">
        <v>0</v>
      </c>
      <c r="B96885" t="s">
        <v>1099</v>
      </c>
    </row>
    <row r="96886" spans="1:2" x14ac:dyDescent="0.3">
      <c r="A96886" s="2">
        <v>0</v>
      </c>
      <c r="B96886" t="s">
        <v>1099</v>
      </c>
    </row>
    <row r="96887" spans="1:2" x14ac:dyDescent="0.3">
      <c r="A96887" s="2">
        <v>0</v>
      </c>
      <c r="B96887" t="s">
        <v>1099</v>
      </c>
    </row>
    <row r="96888" spans="1:2" x14ac:dyDescent="0.3">
      <c r="A96888" s="2">
        <v>0</v>
      </c>
      <c r="B96888" t="s">
        <v>1099</v>
      </c>
    </row>
    <row r="96889" spans="1:2" x14ac:dyDescent="0.3">
      <c r="A96889" s="2">
        <v>0</v>
      </c>
      <c r="B96889" t="s">
        <v>1099</v>
      </c>
    </row>
    <row r="96890" spans="1:2" x14ac:dyDescent="0.3">
      <c r="A96890" s="2">
        <v>0</v>
      </c>
      <c r="B96890" t="s">
        <v>1099</v>
      </c>
    </row>
    <row r="96891" spans="1:2" x14ac:dyDescent="0.3">
      <c r="A96891" s="2">
        <v>0</v>
      </c>
      <c r="B96891" t="s">
        <v>1099</v>
      </c>
    </row>
    <row r="96892" spans="1:2" x14ac:dyDescent="0.3">
      <c r="A96892" s="2">
        <v>0</v>
      </c>
      <c r="B96892" t="s">
        <v>1099</v>
      </c>
    </row>
    <row r="96893" spans="1:2" x14ac:dyDescent="0.3">
      <c r="A96893" s="2">
        <v>0</v>
      </c>
      <c r="B96893" t="s">
        <v>1099</v>
      </c>
    </row>
    <row r="96894" spans="1:2" x14ac:dyDescent="0.3">
      <c r="A96894" s="2">
        <v>0</v>
      </c>
      <c r="B96894" t="s">
        <v>1099</v>
      </c>
    </row>
    <row r="96895" spans="1:2" x14ac:dyDescent="0.3">
      <c r="A96895" s="2">
        <v>0</v>
      </c>
      <c r="B96895" t="s">
        <v>1099</v>
      </c>
    </row>
    <row r="96896" spans="1:2" x14ac:dyDescent="0.3">
      <c r="A96896" s="2">
        <v>0</v>
      </c>
      <c r="B96896" t="s">
        <v>1099</v>
      </c>
    </row>
    <row r="96897" spans="1:2" x14ac:dyDescent="0.3">
      <c r="A96897" s="2">
        <v>0</v>
      </c>
      <c r="B96897" t="s">
        <v>1099</v>
      </c>
    </row>
    <row r="96898" spans="1:2" x14ac:dyDescent="0.3">
      <c r="A96898" s="2">
        <v>0</v>
      </c>
      <c r="B96898" t="s">
        <v>1099</v>
      </c>
    </row>
    <row r="96899" spans="1:2" x14ac:dyDescent="0.3">
      <c r="A96899" s="2">
        <v>0</v>
      </c>
      <c r="B96899" t="s">
        <v>1099</v>
      </c>
    </row>
    <row r="96900" spans="1:2" x14ac:dyDescent="0.3">
      <c r="A96900" s="2">
        <v>0</v>
      </c>
      <c r="B96900" t="s">
        <v>1099</v>
      </c>
    </row>
    <row r="96901" spans="1:2" x14ac:dyDescent="0.3">
      <c r="A96901" s="2">
        <v>0</v>
      </c>
      <c r="B96901" t="s">
        <v>1099</v>
      </c>
    </row>
    <row r="96902" spans="1:2" x14ac:dyDescent="0.3">
      <c r="A96902" s="2">
        <v>0</v>
      </c>
      <c r="B96902" t="s">
        <v>1099</v>
      </c>
    </row>
    <row r="96903" spans="1:2" x14ac:dyDescent="0.3">
      <c r="A96903" s="2">
        <v>0</v>
      </c>
      <c r="B96903" t="s">
        <v>1099</v>
      </c>
    </row>
    <row r="96904" spans="1:2" x14ac:dyDescent="0.3">
      <c r="A96904" s="2">
        <v>0</v>
      </c>
      <c r="B96904" t="s">
        <v>1099</v>
      </c>
    </row>
    <row r="96905" spans="1:2" x14ac:dyDescent="0.3">
      <c r="A96905" s="2">
        <v>0</v>
      </c>
      <c r="B96905" t="s">
        <v>1099</v>
      </c>
    </row>
    <row r="96906" spans="1:2" x14ac:dyDescent="0.3">
      <c r="A96906" s="2">
        <v>0</v>
      </c>
      <c r="B96906" t="s">
        <v>1099</v>
      </c>
    </row>
    <row r="96907" spans="1:2" x14ac:dyDescent="0.3">
      <c r="A96907" s="2">
        <v>0</v>
      </c>
      <c r="B96907" t="s">
        <v>1099</v>
      </c>
    </row>
    <row r="96908" spans="1:2" x14ac:dyDescent="0.3">
      <c r="A96908" s="2">
        <v>0</v>
      </c>
      <c r="B96908" t="s">
        <v>1099</v>
      </c>
    </row>
    <row r="96909" spans="1:2" x14ac:dyDescent="0.3">
      <c r="A96909" s="2">
        <v>0</v>
      </c>
      <c r="B96909" t="s">
        <v>1099</v>
      </c>
    </row>
    <row r="96910" spans="1:2" x14ac:dyDescent="0.3">
      <c r="A96910" s="2">
        <v>0</v>
      </c>
      <c r="B96910" t="s">
        <v>1099</v>
      </c>
    </row>
    <row r="96911" spans="1:2" x14ac:dyDescent="0.3">
      <c r="A96911" s="2">
        <v>0</v>
      </c>
      <c r="B96911" t="s">
        <v>1099</v>
      </c>
    </row>
    <row r="96912" spans="1:2" x14ac:dyDescent="0.3">
      <c r="A96912" s="2">
        <v>0</v>
      </c>
      <c r="B96912" t="s">
        <v>1099</v>
      </c>
    </row>
    <row r="96913" spans="1:2" x14ac:dyDescent="0.3">
      <c r="A96913" s="2">
        <v>0</v>
      </c>
      <c r="B96913" t="s">
        <v>1099</v>
      </c>
    </row>
    <row r="96914" spans="1:2" x14ac:dyDescent="0.3">
      <c r="A96914" s="2">
        <v>0</v>
      </c>
      <c r="B96914" t="s">
        <v>1099</v>
      </c>
    </row>
    <row r="96915" spans="1:2" x14ac:dyDescent="0.3">
      <c r="A96915" s="2">
        <v>0</v>
      </c>
      <c r="B96915" t="s">
        <v>1099</v>
      </c>
    </row>
    <row r="96916" spans="1:2" x14ac:dyDescent="0.3">
      <c r="A96916" s="2">
        <v>0</v>
      </c>
      <c r="B96916" t="s">
        <v>1099</v>
      </c>
    </row>
    <row r="96917" spans="1:2" x14ac:dyDescent="0.3">
      <c r="A96917" s="2">
        <v>0</v>
      </c>
      <c r="B96917" t="s">
        <v>1099</v>
      </c>
    </row>
    <row r="96918" spans="1:2" x14ac:dyDescent="0.3">
      <c r="A96918" s="2">
        <v>0</v>
      </c>
      <c r="B96918" t="s">
        <v>1099</v>
      </c>
    </row>
    <row r="96919" spans="1:2" x14ac:dyDescent="0.3">
      <c r="A96919" s="2">
        <v>0</v>
      </c>
      <c r="B96919" t="s">
        <v>1099</v>
      </c>
    </row>
    <row r="96920" spans="1:2" x14ac:dyDescent="0.3">
      <c r="A96920" s="2">
        <v>0</v>
      </c>
      <c r="B96920" t="s">
        <v>1099</v>
      </c>
    </row>
    <row r="96921" spans="1:2" x14ac:dyDescent="0.3">
      <c r="A96921" s="2">
        <v>0</v>
      </c>
      <c r="B96921" t="s">
        <v>1099</v>
      </c>
    </row>
    <row r="96922" spans="1:2" x14ac:dyDescent="0.3">
      <c r="A96922" s="2">
        <v>0</v>
      </c>
      <c r="B96922" t="s">
        <v>1099</v>
      </c>
    </row>
    <row r="96923" spans="1:2" x14ac:dyDescent="0.3">
      <c r="A96923" s="2">
        <v>0</v>
      </c>
      <c r="B96923" t="s">
        <v>1099</v>
      </c>
    </row>
    <row r="96924" spans="1:2" x14ac:dyDescent="0.3">
      <c r="A96924" s="2">
        <v>0</v>
      </c>
      <c r="B96924" t="s">
        <v>1099</v>
      </c>
    </row>
    <row r="96925" spans="1:2" x14ac:dyDescent="0.3">
      <c r="A96925" s="2">
        <v>0</v>
      </c>
      <c r="B96925" t="s">
        <v>1099</v>
      </c>
    </row>
    <row r="96926" spans="1:2" x14ac:dyDescent="0.3">
      <c r="A96926" s="2">
        <v>0</v>
      </c>
      <c r="B96926" t="s">
        <v>1099</v>
      </c>
    </row>
    <row r="96927" spans="1:2" x14ac:dyDescent="0.3">
      <c r="A96927" s="2">
        <v>0</v>
      </c>
      <c r="B96927" t="s">
        <v>1099</v>
      </c>
    </row>
    <row r="96928" spans="1:2" x14ac:dyDescent="0.3">
      <c r="A96928" s="2">
        <v>0</v>
      </c>
      <c r="B96928" t="s">
        <v>1099</v>
      </c>
    </row>
    <row r="96929" spans="1:2" x14ac:dyDescent="0.3">
      <c r="A96929" s="2">
        <v>0</v>
      </c>
      <c r="B96929" t="s">
        <v>1099</v>
      </c>
    </row>
    <row r="96930" spans="1:2" x14ac:dyDescent="0.3">
      <c r="A96930" s="2">
        <v>0</v>
      </c>
      <c r="B96930" t="s">
        <v>1099</v>
      </c>
    </row>
    <row r="96931" spans="1:2" x14ac:dyDescent="0.3">
      <c r="A96931" s="2">
        <v>0</v>
      </c>
      <c r="B96931" t="s">
        <v>1099</v>
      </c>
    </row>
    <row r="96932" spans="1:2" x14ac:dyDescent="0.3">
      <c r="A96932" s="2">
        <v>0</v>
      </c>
      <c r="B96932" t="s">
        <v>1099</v>
      </c>
    </row>
    <row r="96933" spans="1:2" x14ac:dyDescent="0.3">
      <c r="A96933" s="2">
        <v>0</v>
      </c>
      <c r="B96933" t="s">
        <v>1099</v>
      </c>
    </row>
    <row r="96934" spans="1:2" x14ac:dyDescent="0.3">
      <c r="A96934" s="2">
        <v>0</v>
      </c>
      <c r="B96934" t="s">
        <v>1099</v>
      </c>
    </row>
    <row r="96935" spans="1:2" x14ac:dyDescent="0.3">
      <c r="A96935" s="2">
        <v>0</v>
      </c>
      <c r="B96935" t="s">
        <v>1099</v>
      </c>
    </row>
    <row r="96936" spans="1:2" x14ac:dyDescent="0.3">
      <c r="A96936" s="2">
        <v>0</v>
      </c>
      <c r="B96936" t="s">
        <v>1099</v>
      </c>
    </row>
    <row r="96937" spans="1:2" x14ac:dyDescent="0.3">
      <c r="A96937" s="2">
        <v>0</v>
      </c>
      <c r="B96937" t="s">
        <v>1099</v>
      </c>
    </row>
    <row r="96938" spans="1:2" x14ac:dyDescent="0.3">
      <c r="A96938" s="2">
        <v>0</v>
      </c>
      <c r="B96938" t="s">
        <v>1099</v>
      </c>
    </row>
    <row r="96939" spans="1:2" x14ac:dyDescent="0.3">
      <c r="A96939" s="2">
        <v>0</v>
      </c>
      <c r="B96939" t="s">
        <v>1099</v>
      </c>
    </row>
    <row r="96940" spans="1:2" x14ac:dyDescent="0.3">
      <c r="A96940" s="2">
        <v>0</v>
      </c>
      <c r="B96940" t="s">
        <v>1099</v>
      </c>
    </row>
    <row r="96941" spans="1:2" x14ac:dyDescent="0.3">
      <c r="A96941" s="2">
        <v>0</v>
      </c>
      <c r="B96941" t="s">
        <v>1099</v>
      </c>
    </row>
    <row r="96942" spans="1:2" x14ac:dyDescent="0.3">
      <c r="A96942" s="2">
        <v>0</v>
      </c>
      <c r="B96942" t="s">
        <v>1099</v>
      </c>
    </row>
    <row r="96943" spans="1:2" x14ac:dyDescent="0.3">
      <c r="A96943" s="2">
        <v>0</v>
      </c>
      <c r="B96943" t="s">
        <v>1099</v>
      </c>
    </row>
    <row r="96944" spans="1:2" x14ac:dyDescent="0.3">
      <c r="A96944" s="2">
        <v>0</v>
      </c>
      <c r="B96944" t="s">
        <v>1099</v>
      </c>
    </row>
    <row r="96945" spans="1:2" x14ac:dyDescent="0.3">
      <c r="A96945" s="2">
        <v>0</v>
      </c>
      <c r="B96945" t="s">
        <v>1099</v>
      </c>
    </row>
    <row r="96946" spans="1:2" x14ac:dyDescent="0.3">
      <c r="A96946" s="2">
        <v>0</v>
      </c>
      <c r="B96946" t="s">
        <v>1099</v>
      </c>
    </row>
    <row r="96947" spans="1:2" x14ac:dyDescent="0.3">
      <c r="A96947" s="2">
        <v>0</v>
      </c>
      <c r="B96947" t="s">
        <v>1099</v>
      </c>
    </row>
    <row r="96948" spans="1:2" x14ac:dyDescent="0.3">
      <c r="A96948" s="2">
        <v>0</v>
      </c>
      <c r="B96948" t="s">
        <v>1099</v>
      </c>
    </row>
    <row r="96949" spans="1:2" x14ac:dyDescent="0.3">
      <c r="A96949" s="2">
        <v>0</v>
      </c>
      <c r="B96949" t="s">
        <v>1099</v>
      </c>
    </row>
    <row r="96950" spans="1:2" x14ac:dyDescent="0.3">
      <c r="A96950" s="2">
        <v>0</v>
      </c>
      <c r="B96950" t="s">
        <v>1099</v>
      </c>
    </row>
    <row r="96951" spans="1:2" x14ac:dyDescent="0.3">
      <c r="A96951" s="2">
        <v>0</v>
      </c>
      <c r="B96951" t="s">
        <v>1099</v>
      </c>
    </row>
    <row r="96952" spans="1:2" x14ac:dyDescent="0.3">
      <c r="A96952" s="2">
        <v>0</v>
      </c>
      <c r="B96952" t="s">
        <v>1099</v>
      </c>
    </row>
    <row r="96953" spans="1:2" x14ac:dyDescent="0.3">
      <c r="A96953" s="2">
        <v>0</v>
      </c>
      <c r="B96953" t="s">
        <v>1099</v>
      </c>
    </row>
    <row r="96954" spans="1:2" x14ac:dyDescent="0.3">
      <c r="A96954" s="2">
        <v>0</v>
      </c>
      <c r="B96954" t="s">
        <v>1099</v>
      </c>
    </row>
    <row r="96955" spans="1:2" x14ac:dyDescent="0.3">
      <c r="A96955" s="2">
        <v>0</v>
      </c>
      <c r="B96955" t="s">
        <v>1099</v>
      </c>
    </row>
    <row r="96956" spans="1:2" x14ac:dyDescent="0.3">
      <c r="A96956" s="2">
        <v>0</v>
      </c>
      <c r="B96956" t="s">
        <v>1099</v>
      </c>
    </row>
    <row r="96957" spans="1:2" x14ac:dyDescent="0.3">
      <c r="A96957" s="2">
        <v>0</v>
      </c>
      <c r="B96957" t="s">
        <v>1099</v>
      </c>
    </row>
    <row r="96958" spans="1:2" x14ac:dyDescent="0.3">
      <c r="A96958" s="2">
        <v>0</v>
      </c>
      <c r="B96958" t="s">
        <v>1099</v>
      </c>
    </row>
    <row r="96959" spans="1:2" x14ac:dyDescent="0.3">
      <c r="A96959" s="2">
        <v>0</v>
      </c>
      <c r="B96959" t="s">
        <v>1099</v>
      </c>
    </row>
    <row r="96960" spans="1:2" x14ac:dyDescent="0.3">
      <c r="A96960" s="2">
        <v>0</v>
      </c>
      <c r="B96960" t="s">
        <v>1099</v>
      </c>
    </row>
    <row r="96961" spans="1:2" x14ac:dyDescent="0.3">
      <c r="A96961" s="2">
        <v>0</v>
      </c>
      <c r="B96961" t="s">
        <v>1099</v>
      </c>
    </row>
    <row r="96962" spans="1:2" x14ac:dyDescent="0.3">
      <c r="A96962" s="2">
        <v>0</v>
      </c>
      <c r="B96962" t="s">
        <v>1099</v>
      </c>
    </row>
    <row r="96963" spans="1:2" x14ac:dyDescent="0.3">
      <c r="A96963" s="2">
        <v>0</v>
      </c>
      <c r="B96963" t="s">
        <v>1099</v>
      </c>
    </row>
    <row r="96964" spans="1:2" x14ac:dyDescent="0.3">
      <c r="A96964" s="2">
        <v>0</v>
      </c>
      <c r="B96964" t="s">
        <v>1099</v>
      </c>
    </row>
    <row r="96965" spans="1:2" x14ac:dyDescent="0.3">
      <c r="A96965" s="2">
        <v>0</v>
      </c>
      <c r="B96965" t="s">
        <v>1099</v>
      </c>
    </row>
    <row r="96966" spans="1:2" x14ac:dyDescent="0.3">
      <c r="A96966" s="2">
        <v>0</v>
      </c>
      <c r="B96966" t="s">
        <v>1099</v>
      </c>
    </row>
    <row r="96967" spans="1:2" x14ac:dyDescent="0.3">
      <c r="A96967" s="2">
        <v>0</v>
      </c>
      <c r="B96967" t="s">
        <v>1099</v>
      </c>
    </row>
    <row r="96968" spans="1:2" x14ac:dyDescent="0.3">
      <c r="A96968" s="2">
        <v>0</v>
      </c>
      <c r="B96968" t="s">
        <v>1099</v>
      </c>
    </row>
    <row r="96969" spans="1:2" x14ac:dyDescent="0.3">
      <c r="A96969" s="2">
        <v>0</v>
      </c>
      <c r="B96969" t="s">
        <v>1099</v>
      </c>
    </row>
    <row r="96970" spans="1:2" x14ac:dyDescent="0.3">
      <c r="A96970" s="2">
        <v>0</v>
      </c>
      <c r="B96970" t="s">
        <v>1099</v>
      </c>
    </row>
    <row r="96971" spans="1:2" x14ac:dyDescent="0.3">
      <c r="A96971" s="2">
        <v>0</v>
      </c>
      <c r="B96971" t="s">
        <v>1099</v>
      </c>
    </row>
    <row r="96972" spans="1:2" x14ac:dyDescent="0.3">
      <c r="A96972" s="2">
        <v>0</v>
      </c>
      <c r="B96972" t="s">
        <v>1099</v>
      </c>
    </row>
    <row r="96973" spans="1:2" x14ac:dyDescent="0.3">
      <c r="A96973" s="2">
        <v>0</v>
      </c>
      <c r="B96973" t="s">
        <v>1099</v>
      </c>
    </row>
    <row r="96974" spans="1:2" x14ac:dyDescent="0.3">
      <c r="A96974" s="2">
        <v>0</v>
      </c>
      <c r="B96974" t="s">
        <v>1099</v>
      </c>
    </row>
    <row r="96975" spans="1:2" x14ac:dyDescent="0.3">
      <c r="A96975" s="2">
        <v>0</v>
      </c>
      <c r="B96975" t="s">
        <v>1099</v>
      </c>
    </row>
    <row r="96976" spans="1:2" x14ac:dyDescent="0.3">
      <c r="A96976" s="2">
        <v>0</v>
      </c>
      <c r="B96976" t="s">
        <v>1099</v>
      </c>
    </row>
    <row r="96977" spans="1:2" x14ac:dyDescent="0.3">
      <c r="A96977" s="2">
        <v>0</v>
      </c>
      <c r="B96977" t="s">
        <v>1099</v>
      </c>
    </row>
    <row r="96978" spans="1:2" x14ac:dyDescent="0.3">
      <c r="A96978" s="2">
        <v>0</v>
      </c>
      <c r="B96978" t="s">
        <v>1099</v>
      </c>
    </row>
    <row r="96979" spans="1:2" x14ac:dyDescent="0.3">
      <c r="A96979" s="2">
        <v>0</v>
      </c>
      <c r="B96979" t="s">
        <v>1099</v>
      </c>
    </row>
    <row r="96980" spans="1:2" x14ac:dyDescent="0.3">
      <c r="A96980" s="2">
        <v>0</v>
      </c>
      <c r="B96980" t="s">
        <v>1099</v>
      </c>
    </row>
    <row r="96981" spans="1:2" x14ac:dyDescent="0.3">
      <c r="A96981" s="2">
        <v>0</v>
      </c>
      <c r="B96981" t="s">
        <v>1099</v>
      </c>
    </row>
    <row r="96982" spans="1:2" x14ac:dyDescent="0.3">
      <c r="A96982" s="2">
        <v>0</v>
      </c>
      <c r="B96982" t="s">
        <v>1099</v>
      </c>
    </row>
    <row r="96983" spans="1:2" x14ac:dyDescent="0.3">
      <c r="A96983" s="2">
        <v>0</v>
      </c>
      <c r="B96983" t="s">
        <v>1099</v>
      </c>
    </row>
    <row r="96984" spans="1:2" x14ac:dyDescent="0.3">
      <c r="A96984" s="2">
        <v>0</v>
      </c>
      <c r="B96984" t="s">
        <v>1099</v>
      </c>
    </row>
    <row r="96985" spans="1:2" x14ac:dyDescent="0.3">
      <c r="A96985" s="2">
        <v>0</v>
      </c>
      <c r="B96985" t="s">
        <v>1099</v>
      </c>
    </row>
    <row r="96986" spans="1:2" x14ac:dyDescent="0.3">
      <c r="A96986" s="2">
        <v>0</v>
      </c>
      <c r="B96986" t="s">
        <v>1099</v>
      </c>
    </row>
    <row r="96987" spans="1:2" x14ac:dyDescent="0.3">
      <c r="A96987" s="2">
        <v>0</v>
      </c>
      <c r="B96987" t="s">
        <v>1099</v>
      </c>
    </row>
    <row r="96988" spans="1:2" x14ac:dyDescent="0.3">
      <c r="A96988" s="2">
        <v>0</v>
      </c>
      <c r="B96988" t="s">
        <v>1099</v>
      </c>
    </row>
    <row r="96989" spans="1:2" x14ac:dyDescent="0.3">
      <c r="A96989" s="2">
        <v>0</v>
      </c>
      <c r="B96989" t="s">
        <v>1099</v>
      </c>
    </row>
    <row r="96990" spans="1:2" x14ac:dyDescent="0.3">
      <c r="A96990" s="2">
        <v>0</v>
      </c>
      <c r="B96990" t="s">
        <v>1099</v>
      </c>
    </row>
    <row r="96991" spans="1:2" x14ac:dyDescent="0.3">
      <c r="A96991" s="2">
        <v>0</v>
      </c>
      <c r="B96991" t="s">
        <v>1099</v>
      </c>
    </row>
    <row r="96992" spans="1:2" x14ac:dyDescent="0.3">
      <c r="A96992" s="2">
        <v>0</v>
      </c>
      <c r="B96992" t="s">
        <v>1099</v>
      </c>
    </row>
    <row r="96993" spans="1:2" x14ac:dyDescent="0.3">
      <c r="A96993" s="2">
        <v>0</v>
      </c>
      <c r="B96993" t="s">
        <v>1099</v>
      </c>
    </row>
    <row r="96994" spans="1:2" x14ac:dyDescent="0.3">
      <c r="A96994" s="2">
        <v>0</v>
      </c>
      <c r="B96994" t="s">
        <v>1099</v>
      </c>
    </row>
    <row r="96995" spans="1:2" x14ac:dyDescent="0.3">
      <c r="A96995" s="2">
        <v>0</v>
      </c>
      <c r="B96995" t="s">
        <v>1099</v>
      </c>
    </row>
    <row r="96996" spans="1:2" x14ac:dyDescent="0.3">
      <c r="A96996" s="2">
        <v>0</v>
      </c>
      <c r="B96996" t="s">
        <v>1099</v>
      </c>
    </row>
    <row r="96997" spans="1:2" x14ac:dyDescent="0.3">
      <c r="A96997" s="2">
        <v>0</v>
      </c>
      <c r="B96997" t="s">
        <v>1099</v>
      </c>
    </row>
    <row r="96998" spans="1:2" x14ac:dyDescent="0.3">
      <c r="A96998" s="2">
        <v>0</v>
      </c>
      <c r="B96998" t="s">
        <v>1099</v>
      </c>
    </row>
    <row r="96999" spans="1:2" x14ac:dyDescent="0.3">
      <c r="A96999" s="2">
        <v>0</v>
      </c>
      <c r="B96999" t="s">
        <v>1099</v>
      </c>
    </row>
    <row r="97000" spans="1:2" x14ac:dyDescent="0.3">
      <c r="A97000" s="2">
        <v>0</v>
      </c>
      <c r="B97000" t="s">
        <v>1099</v>
      </c>
    </row>
    <row r="97001" spans="1:2" x14ac:dyDescent="0.3">
      <c r="A97001" s="2">
        <v>0</v>
      </c>
      <c r="B97001" t="s">
        <v>1099</v>
      </c>
    </row>
    <row r="97002" spans="1:2" x14ac:dyDescent="0.3">
      <c r="A97002" s="2">
        <v>0</v>
      </c>
      <c r="B97002" t="s">
        <v>1099</v>
      </c>
    </row>
    <row r="97003" spans="1:2" x14ac:dyDescent="0.3">
      <c r="A97003" s="2">
        <v>0</v>
      </c>
      <c r="B97003" t="s">
        <v>1099</v>
      </c>
    </row>
    <row r="97004" spans="1:2" x14ac:dyDescent="0.3">
      <c r="A97004" s="2">
        <v>0</v>
      </c>
      <c r="B97004" t="s">
        <v>1099</v>
      </c>
    </row>
    <row r="97005" spans="1:2" x14ac:dyDescent="0.3">
      <c r="A97005" s="2">
        <v>0</v>
      </c>
      <c r="B97005" t="s">
        <v>1099</v>
      </c>
    </row>
    <row r="97006" spans="1:2" x14ac:dyDescent="0.3">
      <c r="A97006" s="2">
        <v>0</v>
      </c>
      <c r="B97006" t="s">
        <v>1099</v>
      </c>
    </row>
    <row r="97007" spans="1:2" x14ac:dyDescent="0.3">
      <c r="A97007" s="2">
        <v>0</v>
      </c>
      <c r="B97007" t="s">
        <v>1099</v>
      </c>
    </row>
    <row r="97008" spans="1:2" x14ac:dyDescent="0.3">
      <c r="A97008" s="2">
        <v>0</v>
      </c>
      <c r="B97008" t="s">
        <v>1099</v>
      </c>
    </row>
    <row r="97009" spans="1:2" x14ac:dyDescent="0.3">
      <c r="A97009" s="2">
        <v>0</v>
      </c>
      <c r="B97009" t="s">
        <v>1099</v>
      </c>
    </row>
    <row r="97010" spans="1:2" x14ac:dyDescent="0.3">
      <c r="A97010" s="2">
        <v>0</v>
      </c>
      <c r="B97010" t="s">
        <v>1099</v>
      </c>
    </row>
    <row r="97011" spans="1:2" x14ac:dyDescent="0.3">
      <c r="A97011" s="2">
        <v>0</v>
      </c>
      <c r="B97011" t="s">
        <v>1099</v>
      </c>
    </row>
    <row r="97012" spans="1:2" x14ac:dyDescent="0.3">
      <c r="A97012" s="2">
        <v>0</v>
      </c>
      <c r="B97012" t="s">
        <v>1099</v>
      </c>
    </row>
    <row r="97013" spans="1:2" x14ac:dyDescent="0.3">
      <c r="A97013" s="2">
        <v>0</v>
      </c>
      <c r="B97013" t="s">
        <v>1099</v>
      </c>
    </row>
    <row r="97014" spans="1:2" x14ac:dyDescent="0.3">
      <c r="A97014" s="2">
        <v>0</v>
      </c>
      <c r="B97014" t="s">
        <v>1099</v>
      </c>
    </row>
    <row r="97015" spans="1:2" x14ac:dyDescent="0.3">
      <c r="A97015" s="2">
        <v>0</v>
      </c>
      <c r="B97015" t="s">
        <v>1099</v>
      </c>
    </row>
    <row r="97016" spans="1:2" x14ac:dyDescent="0.3">
      <c r="A97016" s="2">
        <v>0</v>
      </c>
      <c r="B97016" t="s">
        <v>1099</v>
      </c>
    </row>
    <row r="97017" spans="1:2" x14ac:dyDescent="0.3">
      <c r="A97017" s="2">
        <v>0</v>
      </c>
      <c r="B97017" t="s">
        <v>1099</v>
      </c>
    </row>
    <row r="97018" spans="1:2" x14ac:dyDescent="0.3">
      <c r="A97018" s="2">
        <v>0</v>
      </c>
      <c r="B97018" t="s">
        <v>1099</v>
      </c>
    </row>
    <row r="97019" spans="1:2" x14ac:dyDescent="0.3">
      <c r="A97019" s="2">
        <v>0</v>
      </c>
      <c r="B97019" t="s">
        <v>1099</v>
      </c>
    </row>
    <row r="97020" spans="1:2" x14ac:dyDescent="0.3">
      <c r="A97020" s="2">
        <v>0</v>
      </c>
      <c r="B97020" t="s">
        <v>1099</v>
      </c>
    </row>
    <row r="97021" spans="1:2" x14ac:dyDescent="0.3">
      <c r="A97021" s="2">
        <v>0</v>
      </c>
      <c r="B97021" t="s">
        <v>1099</v>
      </c>
    </row>
    <row r="97022" spans="1:2" x14ac:dyDescent="0.3">
      <c r="A97022" s="2">
        <v>0</v>
      </c>
      <c r="B97022" t="s">
        <v>1099</v>
      </c>
    </row>
    <row r="97023" spans="1:2" x14ac:dyDescent="0.3">
      <c r="A97023" s="2">
        <v>0</v>
      </c>
      <c r="B97023" t="s">
        <v>1099</v>
      </c>
    </row>
    <row r="97024" spans="1:2" x14ac:dyDescent="0.3">
      <c r="A97024" s="2">
        <v>0</v>
      </c>
      <c r="B97024" t="s">
        <v>1099</v>
      </c>
    </row>
    <row r="97025" spans="1:2" x14ac:dyDescent="0.3">
      <c r="A97025" s="2">
        <v>0</v>
      </c>
      <c r="B97025" t="s">
        <v>1099</v>
      </c>
    </row>
    <row r="97026" spans="1:2" x14ac:dyDescent="0.3">
      <c r="A97026" s="2">
        <v>0</v>
      </c>
      <c r="B97026" t="s">
        <v>1099</v>
      </c>
    </row>
    <row r="97027" spans="1:2" x14ac:dyDescent="0.3">
      <c r="A97027" s="2">
        <v>0</v>
      </c>
      <c r="B97027" t="s">
        <v>1099</v>
      </c>
    </row>
    <row r="97028" spans="1:2" x14ac:dyDescent="0.3">
      <c r="A97028" s="2">
        <v>0</v>
      </c>
      <c r="B97028" t="s">
        <v>1099</v>
      </c>
    </row>
    <row r="97029" spans="1:2" x14ac:dyDescent="0.3">
      <c r="A97029" s="2">
        <v>0</v>
      </c>
      <c r="B97029" t="s">
        <v>1099</v>
      </c>
    </row>
    <row r="97030" spans="1:2" x14ac:dyDescent="0.3">
      <c r="A97030" s="2">
        <v>0</v>
      </c>
      <c r="B97030" t="s">
        <v>1099</v>
      </c>
    </row>
    <row r="97031" spans="1:2" x14ac:dyDescent="0.3">
      <c r="A97031" s="2">
        <v>0</v>
      </c>
      <c r="B97031" t="s">
        <v>1099</v>
      </c>
    </row>
    <row r="97032" spans="1:2" x14ac:dyDescent="0.3">
      <c r="A97032" s="2">
        <v>0</v>
      </c>
      <c r="B97032" t="s">
        <v>1099</v>
      </c>
    </row>
    <row r="97033" spans="1:2" x14ac:dyDescent="0.3">
      <c r="A97033" s="2">
        <v>0</v>
      </c>
      <c r="B97033" t="s">
        <v>1099</v>
      </c>
    </row>
    <row r="97034" spans="1:2" x14ac:dyDescent="0.3">
      <c r="A97034" s="2">
        <v>0</v>
      </c>
      <c r="B97034" t="s">
        <v>1099</v>
      </c>
    </row>
    <row r="97035" spans="1:2" x14ac:dyDescent="0.3">
      <c r="A97035" s="2">
        <v>0</v>
      </c>
      <c r="B97035" t="s">
        <v>1099</v>
      </c>
    </row>
    <row r="97036" spans="1:2" x14ac:dyDescent="0.3">
      <c r="A97036" s="2">
        <v>0</v>
      </c>
      <c r="B97036" t="s">
        <v>1099</v>
      </c>
    </row>
    <row r="97037" spans="1:2" x14ac:dyDescent="0.3">
      <c r="A97037" s="2">
        <v>0</v>
      </c>
      <c r="B97037" t="s">
        <v>1099</v>
      </c>
    </row>
    <row r="97038" spans="1:2" x14ac:dyDescent="0.3">
      <c r="A97038" s="2">
        <v>0</v>
      </c>
      <c r="B97038" t="s">
        <v>1099</v>
      </c>
    </row>
    <row r="97039" spans="1:2" x14ac:dyDescent="0.3">
      <c r="A97039" s="2">
        <v>0</v>
      </c>
      <c r="B97039" t="s">
        <v>1099</v>
      </c>
    </row>
    <row r="97040" spans="1:2" x14ac:dyDescent="0.3">
      <c r="A97040" s="2">
        <v>0</v>
      </c>
      <c r="B97040" t="s">
        <v>1099</v>
      </c>
    </row>
    <row r="97041" spans="1:2" x14ac:dyDescent="0.3">
      <c r="A97041" s="2">
        <v>0</v>
      </c>
      <c r="B97041" t="s">
        <v>1099</v>
      </c>
    </row>
    <row r="97042" spans="1:2" x14ac:dyDescent="0.3">
      <c r="A97042" s="2">
        <v>0</v>
      </c>
      <c r="B97042" t="s">
        <v>1099</v>
      </c>
    </row>
    <row r="97043" spans="1:2" x14ac:dyDescent="0.3">
      <c r="A97043" s="2">
        <v>0</v>
      </c>
      <c r="B97043" t="s">
        <v>1099</v>
      </c>
    </row>
    <row r="97044" spans="1:2" x14ac:dyDescent="0.3">
      <c r="A97044" s="2">
        <v>0</v>
      </c>
      <c r="B97044" t="s">
        <v>1099</v>
      </c>
    </row>
    <row r="97045" spans="1:2" x14ac:dyDescent="0.3">
      <c r="A97045" s="2">
        <v>0</v>
      </c>
      <c r="B97045" t="s">
        <v>1099</v>
      </c>
    </row>
    <row r="97046" spans="1:2" x14ac:dyDescent="0.3">
      <c r="A97046" s="2">
        <v>0</v>
      </c>
      <c r="B97046" t="s">
        <v>1099</v>
      </c>
    </row>
    <row r="97047" spans="1:2" x14ac:dyDescent="0.3">
      <c r="A97047" s="2">
        <v>0</v>
      </c>
      <c r="B97047" t="s">
        <v>1099</v>
      </c>
    </row>
    <row r="97048" spans="1:2" x14ac:dyDescent="0.3">
      <c r="A97048" s="2">
        <v>0</v>
      </c>
      <c r="B97048" t="s">
        <v>1099</v>
      </c>
    </row>
    <row r="97049" spans="1:2" x14ac:dyDescent="0.3">
      <c r="A97049" s="2">
        <v>0</v>
      </c>
      <c r="B97049" t="s">
        <v>1099</v>
      </c>
    </row>
    <row r="97050" spans="1:2" x14ac:dyDescent="0.3">
      <c r="A97050" s="2">
        <v>0</v>
      </c>
      <c r="B97050" t="s">
        <v>1099</v>
      </c>
    </row>
    <row r="97051" spans="1:2" x14ac:dyDescent="0.3">
      <c r="A97051" s="2">
        <v>0</v>
      </c>
      <c r="B97051" t="s">
        <v>1099</v>
      </c>
    </row>
    <row r="97052" spans="1:2" x14ac:dyDescent="0.3">
      <c r="A97052" s="2">
        <v>0</v>
      </c>
      <c r="B97052" t="s">
        <v>1099</v>
      </c>
    </row>
    <row r="97053" spans="1:2" x14ac:dyDescent="0.3">
      <c r="A97053" s="2">
        <v>0</v>
      </c>
      <c r="B97053" t="s">
        <v>1099</v>
      </c>
    </row>
    <row r="97054" spans="1:2" x14ac:dyDescent="0.3">
      <c r="A97054" s="2">
        <v>0</v>
      </c>
      <c r="B97054" t="s">
        <v>1099</v>
      </c>
    </row>
    <row r="97055" spans="1:2" x14ac:dyDescent="0.3">
      <c r="A97055" s="2">
        <v>0</v>
      </c>
      <c r="B97055" t="s">
        <v>1099</v>
      </c>
    </row>
    <row r="97056" spans="1:2" x14ac:dyDescent="0.3">
      <c r="A97056" s="2">
        <v>0</v>
      </c>
      <c r="B97056" t="s">
        <v>1099</v>
      </c>
    </row>
    <row r="97057" spans="1:2" x14ac:dyDescent="0.3">
      <c r="A97057" s="2">
        <v>0</v>
      </c>
      <c r="B97057" t="s">
        <v>1099</v>
      </c>
    </row>
    <row r="97058" spans="1:2" x14ac:dyDescent="0.3">
      <c r="A97058" s="2">
        <v>0</v>
      </c>
      <c r="B97058" t="s">
        <v>1099</v>
      </c>
    </row>
    <row r="97059" spans="1:2" x14ac:dyDescent="0.3">
      <c r="A97059" s="2">
        <v>0</v>
      </c>
      <c r="B97059" t="s">
        <v>1099</v>
      </c>
    </row>
    <row r="97060" spans="1:2" x14ac:dyDescent="0.3">
      <c r="A97060" s="2">
        <v>0</v>
      </c>
      <c r="B97060" t="s">
        <v>1099</v>
      </c>
    </row>
    <row r="97061" spans="1:2" x14ac:dyDescent="0.3">
      <c r="A97061" s="2">
        <v>0</v>
      </c>
      <c r="B97061" t="s">
        <v>1099</v>
      </c>
    </row>
    <row r="97062" spans="1:2" x14ac:dyDescent="0.3">
      <c r="A97062" s="2">
        <v>0</v>
      </c>
      <c r="B97062" t="s">
        <v>1099</v>
      </c>
    </row>
    <row r="97063" spans="1:2" x14ac:dyDescent="0.3">
      <c r="A97063" s="2">
        <v>0</v>
      </c>
      <c r="B97063" t="s">
        <v>1099</v>
      </c>
    </row>
    <row r="97064" spans="1:2" x14ac:dyDescent="0.3">
      <c r="A97064" s="2">
        <v>0</v>
      </c>
      <c r="B97064" t="s">
        <v>1099</v>
      </c>
    </row>
    <row r="97065" spans="1:2" x14ac:dyDescent="0.3">
      <c r="A97065" s="2">
        <v>0</v>
      </c>
      <c r="B97065" t="s">
        <v>1099</v>
      </c>
    </row>
    <row r="97066" spans="1:2" x14ac:dyDescent="0.3">
      <c r="A97066" s="2">
        <v>0</v>
      </c>
      <c r="B97066" t="s">
        <v>1099</v>
      </c>
    </row>
    <row r="97067" spans="1:2" x14ac:dyDescent="0.3">
      <c r="A97067" s="2">
        <v>0</v>
      </c>
      <c r="B97067" t="s">
        <v>1099</v>
      </c>
    </row>
    <row r="97068" spans="1:2" x14ac:dyDescent="0.3">
      <c r="A97068" s="2">
        <v>0</v>
      </c>
      <c r="B97068" t="s">
        <v>1099</v>
      </c>
    </row>
    <row r="97069" spans="1:2" x14ac:dyDescent="0.3">
      <c r="A97069" s="2">
        <v>0</v>
      </c>
      <c r="B97069" t="s">
        <v>1099</v>
      </c>
    </row>
    <row r="97070" spans="1:2" x14ac:dyDescent="0.3">
      <c r="A97070" s="2">
        <v>0</v>
      </c>
      <c r="B97070" t="s">
        <v>1099</v>
      </c>
    </row>
    <row r="97071" spans="1:2" x14ac:dyDescent="0.3">
      <c r="A97071" s="2">
        <v>0</v>
      </c>
      <c r="B97071" t="s">
        <v>1099</v>
      </c>
    </row>
    <row r="97072" spans="1:2" x14ac:dyDescent="0.3">
      <c r="A97072" s="2">
        <v>0</v>
      </c>
      <c r="B97072" t="s">
        <v>1099</v>
      </c>
    </row>
    <row r="97073" spans="1:2" x14ac:dyDescent="0.3">
      <c r="A97073" s="2">
        <v>0</v>
      </c>
      <c r="B97073" t="s">
        <v>1099</v>
      </c>
    </row>
    <row r="97074" spans="1:2" x14ac:dyDescent="0.3">
      <c r="A97074" s="2">
        <v>0</v>
      </c>
      <c r="B97074" t="s">
        <v>1099</v>
      </c>
    </row>
    <row r="97075" spans="1:2" x14ac:dyDescent="0.3">
      <c r="A97075" s="2">
        <v>0</v>
      </c>
      <c r="B97075" t="s">
        <v>1099</v>
      </c>
    </row>
    <row r="97076" spans="1:2" x14ac:dyDescent="0.3">
      <c r="A97076" s="2">
        <v>0</v>
      </c>
      <c r="B97076" t="s">
        <v>1099</v>
      </c>
    </row>
    <row r="97077" spans="1:2" x14ac:dyDescent="0.3">
      <c r="A97077" s="2">
        <v>0</v>
      </c>
      <c r="B97077" t="s">
        <v>1099</v>
      </c>
    </row>
    <row r="97078" spans="1:2" x14ac:dyDescent="0.3">
      <c r="A97078" s="2">
        <v>0</v>
      </c>
      <c r="B97078" t="s">
        <v>1099</v>
      </c>
    </row>
    <row r="97079" spans="1:2" x14ac:dyDescent="0.3">
      <c r="A97079" s="2">
        <v>0</v>
      </c>
      <c r="B97079" t="s">
        <v>1099</v>
      </c>
    </row>
    <row r="97080" spans="1:2" x14ac:dyDescent="0.3">
      <c r="A97080" s="2">
        <v>0</v>
      </c>
      <c r="B97080" t="s">
        <v>1099</v>
      </c>
    </row>
    <row r="97081" spans="1:2" x14ac:dyDescent="0.3">
      <c r="A97081" s="2">
        <v>0</v>
      </c>
      <c r="B97081" t="s">
        <v>1099</v>
      </c>
    </row>
    <row r="97082" spans="1:2" x14ac:dyDescent="0.3">
      <c r="A97082" s="2">
        <v>0</v>
      </c>
      <c r="B97082" t="s">
        <v>1099</v>
      </c>
    </row>
    <row r="97083" spans="1:2" x14ac:dyDescent="0.3">
      <c r="A97083" s="2">
        <v>0</v>
      </c>
      <c r="B97083" t="s">
        <v>1099</v>
      </c>
    </row>
    <row r="97084" spans="1:2" x14ac:dyDescent="0.3">
      <c r="A97084" s="2">
        <v>0</v>
      </c>
      <c r="B97084" t="s">
        <v>1099</v>
      </c>
    </row>
    <row r="97085" spans="1:2" x14ac:dyDescent="0.3">
      <c r="A97085" s="2">
        <v>0</v>
      </c>
      <c r="B97085" t="s">
        <v>1099</v>
      </c>
    </row>
    <row r="97086" spans="1:2" x14ac:dyDescent="0.3">
      <c r="A97086" s="2">
        <v>0</v>
      </c>
      <c r="B97086" t="s">
        <v>1099</v>
      </c>
    </row>
    <row r="97087" spans="1:2" x14ac:dyDescent="0.3">
      <c r="A97087" s="2">
        <v>0</v>
      </c>
      <c r="B97087" t="s">
        <v>1099</v>
      </c>
    </row>
    <row r="97088" spans="1:2" x14ac:dyDescent="0.3">
      <c r="A97088" s="2">
        <v>0</v>
      </c>
      <c r="B97088" t="s">
        <v>1099</v>
      </c>
    </row>
    <row r="97089" spans="1:2" x14ac:dyDescent="0.3">
      <c r="A97089" s="2">
        <v>0</v>
      </c>
      <c r="B97089" t="s">
        <v>1099</v>
      </c>
    </row>
    <row r="97090" spans="1:2" x14ac:dyDescent="0.3">
      <c r="A97090" s="2">
        <v>0</v>
      </c>
      <c r="B97090" t="s">
        <v>1099</v>
      </c>
    </row>
    <row r="97091" spans="1:2" x14ac:dyDescent="0.3">
      <c r="A97091" s="2">
        <v>0</v>
      </c>
      <c r="B97091" t="s">
        <v>1099</v>
      </c>
    </row>
    <row r="97092" spans="1:2" x14ac:dyDescent="0.3">
      <c r="A97092" s="2">
        <v>0</v>
      </c>
      <c r="B97092" t="s">
        <v>1099</v>
      </c>
    </row>
    <row r="97093" spans="1:2" x14ac:dyDescent="0.3">
      <c r="A97093" s="2">
        <v>0</v>
      </c>
      <c r="B97093" t="s">
        <v>1099</v>
      </c>
    </row>
    <row r="97094" spans="1:2" x14ac:dyDescent="0.3">
      <c r="A97094" s="2">
        <v>0</v>
      </c>
      <c r="B97094" t="s">
        <v>1099</v>
      </c>
    </row>
    <row r="97095" spans="1:2" x14ac:dyDescent="0.3">
      <c r="A97095" s="2">
        <v>0</v>
      </c>
      <c r="B97095" t="s">
        <v>1099</v>
      </c>
    </row>
    <row r="97096" spans="1:2" x14ac:dyDescent="0.3">
      <c r="A97096" s="2">
        <v>0</v>
      </c>
      <c r="B97096" t="s">
        <v>1099</v>
      </c>
    </row>
    <row r="97097" spans="1:2" x14ac:dyDescent="0.3">
      <c r="A97097" s="2">
        <v>0</v>
      </c>
      <c r="B97097" t="s">
        <v>1099</v>
      </c>
    </row>
    <row r="97098" spans="1:2" x14ac:dyDescent="0.3">
      <c r="A97098" s="2">
        <v>0</v>
      </c>
      <c r="B97098" t="s">
        <v>1099</v>
      </c>
    </row>
    <row r="97099" spans="1:2" x14ac:dyDescent="0.3">
      <c r="A97099" s="2">
        <v>0</v>
      </c>
      <c r="B97099" t="s">
        <v>1099</v>
      </c>
    </row>
    <row r="97100" spans="1:2" x14ac:dyDescent="0.3">
      <c r="A97100" s="2">
        <v>0</v>
      </c>
      <c r="B97100" t="s">
        <v>1099</v>
      </c>
    </row>
    <row r="97101" spans="1:2" x14ac:dyDescent="0.3">
      <c r="A97101" s="2">
        <v>0</v>
      </c>
      <c r="B97101" t="s">
        <v>1099</v>
      </c>
    </row>
    <row r="97102" spans="1:2" x14ac:dyDescent="0.3">
      <c r="A97102" s="2">
        <v>0</v>
      </c>
      <c r="B97102" t="s">
        <v>1099</v>
      </c>
    </row>
    <row r="97103" spans="1:2" x14ac:dyDescent="0.3">
      <c r="A97103" s="2">
        <v>0</v>
      </c>
      <c r="B97103" t="s">
        <v>1099</v>
      </c>
    </row>
    <row r="97104" spans="1:2" x14ac:dyDescent="0.3">
      <c r="A97104" s="2">
        <v>0</v>
      </c>
      <c r="B97104" t="s">
        <v>1099</v>
      </c>
    </row>
    <row r="97105" spans="1:2" x14ac:dyDescent="0.3">
      <c r="A97105" s="2">
        <v>0</v>
      </c>
      <c r="B97105" t="s">
        <v>1099</v>
      </c>
    </row>
    <row r="97106" spans="1:2" x14ac:dyDescent="0.3">
      <c r="A97106" s="2">
        <v>0</v>
      </c>
      <c r="B97106" t="s">
        <v>1099</v>
      </c>
    </row>
    <row r="97107" spans="1:2" x14ac:dyDescent="0.3">
      <c r="A97107" s="2">
        <v>0</v>
      </c>
      <c r="B97107" t="s">
        <v>1099</v>
      </c>
    </row>
    <row r="97108" spans="1:2" x14ac:dyDescent="0.3">
      <c r="A97108" s="2">
        <v>0</v>
      </c>
      <c r="B97108" t="s">
        <v>1099</v>
      </c>
    </row>
    <row r="97109" spans="1:2" x14ac:dyDescent="0.3">
      <c r="A97109" s="2">
        <v>0</v>
      </c>
      <c r="B97109" t="s">
        <v>1099</v>
      </c>
    </row>
    <row r="97110" spans="1:2" x14ac:dyDescent="0.3">
      <c r="A97110" s="2">
        <v>0</v>
      </c>
      <c r="B97110" t="s">
        <v>1099</v>
      </c>
    </row>
    <row r="97111" spans="1:2" x14ac:dyDescent="0.3">
      <c r="A97111" s="2">
        <v>0</v>
      </c>
      <c r="B97111" t="s">
        <v>1099</v>
      </c>
    </row>
    <row r="97112" spans="1:2" x14ac:dyDescent="0.3">
      <c r="A97112" s="2">
        <v>0</v>
      </c>
      <c r="B97112" t="s">
        <v>1099</v>
      </c>
    </row>
    <row r="97113" spans="1:2" x14ac:dyDescent="0.3">
      <c r="A97113" s="2">
        <v>0</v>
      </c>
      <c r="B97113" t="s">
        <v>1099</v>
      </c>
    </row>
    <row r="97114" spans="1:2" x14ac:dyDescent="0.3">
      <c r="A97114" s="2">
        <v>0</v>
      </c>
      <c r="B97114" t="s">
        <v>1099</v>
      </c>
    </row>
    <row r="97115" spans="1:2" x14ac:dyDescent="0.3">
      <c r="A97115" s="2">
        <v>0</v>
      </c>
      <c r="B97115" t="s">
        <v>1099</v>
      </c>
    </row>
    <row r="97116" spans="1:2" x14ac:dyDescent="0.3">
      <c r="A97116" s="2">
        <v>0</v>
      </c>
      <c r="B97116" t="s">
        <v>1099</v>
      </c>
    </row>
    <row r="97117" spans="1:2" x14ac:dyDescent="0.3">
      <c r="A97117" s="2">
        <v>0</v>
      </c>
      <c r="B97117" t="s">
        <v>1099</v>
      </c>
    </row>
    <row r="97118" spans="1:2" x14ac:dyDescent="0.3">
      <c r="A97118" s="2">
        <v>0</v>
      </c>
      <c r="B97118" t="s">
        <v>1099</v>
      </c>
    </row>
    <row r="97119" spans="1:2" x14ac:dyDescent="0.3">
      <c r="A97119" s="2">
        <v>0</v>
      </c>
      <c r="B97119" t="s">
        <v>1099</v>
      </c>
    </row>
    <row r="97120" spans="1:2" x14ac:dyDescent="0.3">
      <c r="A97120" s="2">
        <v>0</v>
      </c>
      <c r="B97120" t="s">
        <v>1099</v>
      </c>
    </row>
    <row r="97121" spans="1:2" x14ac:dyDescent="0.3">
      <c r="A97121" s="2">
        <v>0</v>
      </c>
      <c r="B97121" t="s">
        <v>1099</v>
      </c>
    </row>
    <row r="97122" spans="1:2" x14ac:dyDescent="0.3">
      <c r="A97122" s="2">
        <v>0</v>
      </c>
      <c r="B97122" t="s">
        <v>1099</v>
      </c>
    </row>
    <row r="97123" spans="1:2" x14ac:dyDescent="0.3">
      <c r="A97123" s="2">
        <v>0</v>
      </c>
      <c r="B97123" t="s">
        <v>1099</v>
      </c>
    </row>
    <row r="97124" spans="1:2" x14ac:dyDescent="0.3">
      <c r="A97124" s="2">
        <v>0</v>
      </c>
      <c r="B97124" t="s">
        <v>1099</v>
      </c>
    </row>
    <row r="97125" spans="1:2" x14ac:dyDescent="0.3">
      <c r="A97125" s="2">
        <v>0</v>
      </c>
      <c r="B97125" t="s">
        <v>1099</v>
      </c>
    </row>
    <row r="97126" spans="1:2" x14ac:dyDescent="0.3">
      <c r="A97126" s="2">
        <v>0</v>
      </c>
      <c r="B97126" t="s">
        <v>1099</v>
      </c>
    </row>
    <row r="97127" spans="1:2" x14ac:dyDescent="0.3">
      <c r="A97127" s="2">
        <v>0</v>
      </c>
      <c r="B97127" t="s">
        <v>1099</v>
      </c>
    </row>
    <row r="97128" spans="1:2" x14ac:dyDescent="0.3">
      <c r="A97128" s="2">
        <v>0</v>
      </c>
      <c r="B97128" t="s">
        <v>1099</v>
      </c>
    </row>
    <row r="97129" spans="1:2" x14ac:dyDescent="0.3">
      <c r="A97129" s="2">
        <v>0</v>
      </c>
      <c r="B97129" t="s">
        <v>1099</v>
      </c>
    </row>
    <row r="97130" spans="1:2" x14ac:dyDescent="0.3">
      <c r="A97130" s="2">
        <v>0</v>
      </c>
      <c r="B97130" t="s">
        <v>1099</v>
      </c>
    </row>
    <row r="97131" spans="1:2" x14ac:dyDescent="0.3">
      <c r="A97131" s="2">
        <v>0</v>
      </c>
      <c r="B97131" t="s">
        <v>1099</v>
      </c>
    </row>
    <row r="97132" spans="1:2" x14ac:dyDescent="0.3">
      <c r="A97132" s="2">
        <v>0</v>
      </c>
      <c r="B97132" t="s">
        <v>1099</v>
      </c>
    </row>
    <row r="97133" spans="1:2" x14ac:dyDescent="0.3">
      <c r="A97133" s="2">
        <v>0</v>
      </c>
      <c r="B97133" t="s">
        <v>1099</v>
      </c>
    </row>
    <row r="97134" spans="1:2" x14ac:dyDescent="0.3">
      <c r="A97134" s="2">
        <v>0</v>
      </c>
      <c r="B97134" t="s">
        <v>1099</v>
      </c>
    </row>
    <row r="97135" spans="1:2" x14ac:dyDescent="0.3">
      <c r="A97135" s="2">
        <v>0</v>
      </c>
      <c r="B97135" t="s">
        <v>1099</v>
      </c>
    </row>
    <row r="97136" spans="1:2" x14ac:dyDescent="0.3">
      <c r="A97136" s="2">
        <v>0</v>
      </c>
      <c r="B97136" t="s">
        <v>1099</v>
      </c>
    </row>
    <row r="97137" spans="1:2" x14ac:dyDescent="0.3">
      <c r="A97137" s="2">
        <v>0</v>
      </c>
      <c r="B97137" t="s">
        <v>1099</v>
      </c>
    </row>
    <row r="97138" spans="1:2" x14ac:dyDescent="0.3">
      <c r="A97138" s="2">
        <v>0</v>
      </c>
      <c r="B97138" t="s">
        <v>1099</v>
      </c>
    </row>
    <row r="97139" spans="1:2" x14ac:dyDescent="0.3">
      <c r="A97139" s="2">
        <v>0</v>
      </c>
      <c r="B97139" t="s">
        <v>1099</v>
      </c>
    </row>
    <row r="97140" spans="1:2" x14ac:dyDescent="0.3">
      <c r="A97140" s="2">
        <v>0</v>
      </c>
      <c r="B97140" t="s">
        <v>1099</v>
      </c>
    </row>
    <row r="97141" spans="1:2" x14ac:dyDescent="0.3">
      <c r="A97141" s="2">
        <v>0</v>
      </c>
      <c r="B97141" t="s">
        <v>1099</v>
      </c>
    </row>
    <row r="97142" spans="1:2" x14ac:dyDescent="0.3">
      <c r="A97142" s="2">
        <v>0</v>
      </c>
      <c r="B97142" t="s">
        <v>1099</v>
      </c>
    </row>
    <row r="97143" spans="1:2" x14ac:dyDescent="0.3">
      <c r="A97143" s="2">
        <v>0</v>
      </c>
      <c r="B97143" t="s">
        <v>1099</v>
      </c>
    </row>
    <row r="97144" spans="1:2" x14ac:dyDescent="0.3">
      <c r="A97144" s="2">
        <v>0</v>
      </c>
      <c r="B97144" t="s">
        <v>1099</v>
      </c>
    </row>
    <row r="97145" spans="1:2" x14ac:dyDescent="0.3">
      <c r="A97145" s="2">
        <v>0</v>
      </c>
      <c r="B97145" t="s">
        <v>1099</v>
      </c>
    </row>
    <row r="97146" spans="1:2" x14ac:dyDescent="0.3">
      <c r="A97146" s="2">
        <v>0</v>
      </c>
      <c r="B97146" t="s">
        <v>1099</v>
      </c>
    </row>
    <row r="97147" spans="1:2" x14ac:dyDescent="0.3">
      <c r="A97147" s="2">
        <v>0</v>
      </c>
      <c r="B97147" t="s">
        <v>1099</v>
      </c>
    </row>
    <row r="97148" spans="1:2" x14ac:dyDescent="0.3">
      <c r="A97148" s="2">
        <v>0</v>
      </c>
      <c r="B97148" t="s">
        <v>1099</v>
      </c>
    </row>
    <row r="97149" spans="1:2" x14ac:dyDescent="0.3">
      <c r="A97149" s="2">
        <v>0</v>
      </c>
      <c r="B97149" t="s">
        <v>1099</v>
      </c>
    </row>
    <row r="97150" spans="1:2" x14ac:dyDescent="0.3">
      <c r="A97150" s="2">
        <v>0</v>
      </c>
      <c r="B97150" t="s">
        <v>1099</v>
      </c>
    </row>
    <row r="97151" spans="1:2" x14ac:dyDescent="0.3">
      <c r="A97151" s="2">
        <v>0</v>
      </c>
      <c r="B97151" t="s">
        <v>1099</v>
      </c>
    </row>
    <row r="97152" spans="1:2" x14ac:dyDescent="0.3">
      <c r="A97152" s="2">
        <v>0</v>
      </c>
      <c r="B97152" t="s">
        <v>1099</v>
      </c>
    </row>
    <row r="97153" spans="1:2" x14ac:dyDescent="0.3">
      <c r="A97153" s="2">
        <v>0</v>
      </c>
      <c r="B97153" t="s">
        <v>1099</v>
      </c>
    </row>
    <row r="97154" spans="1:2" x14ac:dyDescent="0.3">
      <c r="A97154" s="2">
        <v>0</v>
      </c>
      <c r="B97154" t="s">
        <v>1099</v>
      </c>
    </row>
    <row r="97155" spans="1:2" x14ac:dyDescent="0.3">
      <c r="A97155" s="2">
        <v>0</v>
      </c>
      <c r="B97155" t="s">
        <v>1099</v>
      </c>
    </row>
    <row r="97156" spans="1:2" x14ac:dyDescent="0.3">
      <c r="A97156" s="2">
        <v>0</v>
      </c>
      <c r="B97156" t="s">
        <v>1099</v>
      </c>
    </row>
    <row r="97157" spans="1:2" x14ac:dyDescent="0.3">
      <c r="A97157" s="2">
        <v>0</v>
      </c>
      <c r="B97157" t="s">
        <v>1099</v>
      </c>
    </row>
    <row r="97158" spans="1:2" x14ac:dyDescent="0.3">
      <c r="A97158" s="2">
        <v>0</v>
      </c>
      <c r="B97158" t="s">
        <v>1099</v>
      </c>
    </row>
    <row r="97159" spans="1:2" x14ac:dyDescent="0.3">
      <c r="A97159" s="2">
        <v>0</v>
      </c>
      <c r="B97159" t="s">
        <v>1099</v>
      </c>
    </row>
    <row r="97160" spans="1:2" x14ac:dyDescent="0.3">
      <c r="A97160" s="2">
        <v>0</v>
      </c>
      <c r="B97160" t="s">
        <v>1099</v>
      </c>
    </row>
    <row r="97161" spans="1:2" x14ac:dyDescent="0.3">
      <c r="A97161" s="2">
        <v>0</v>
      </c>
      <c r="B97161" t="s">
        <v>1099</v>
      </c>
    </row>
    <row r="97162" spans="1:2" x14ac:dyDescent="0.3">
      <c r="A97162" s="2">
        <v>0</v>
      </c>
      <c r="B97162" t="s">
        <v>1099</v>
      </c>
    </row>
    <row r="97163" spans="1:2" x14ac:dyDescent="0.3">
      <c r="A97163" s="2">
        <v>0</v>
      </c>
      <c r="B97163" t="s">
        <v>1099</v>
      </c>
    </row>
    <row r="97164" spans="1:2" x14ac:dyDescent="0.3">
      <c r="A97164" s="2">
        <v>0</v>
      </c>
      <c r="B97164" t="s">
        <v>1099</v>
      </c>
    </row>
    <row r="97165" spans="1:2" x14ac:dyDescent="0.3">
      <c r="A97165" s="2">
        <v>0</v>
      </c>
      <c r="B97165" t="s">
        <v>1099</v>
      </c>
    </row>
    <row r="97166" spans="1:2" x14ac:dyDescent="0.3">
      <c r="A97166" s="2">
        <v>0</v>
      </c>
      <c r="B97166" t="s">
        <v>1099</v>
      </c>
    </row>
    <row r="97167" spans="1:2" x14ac:dyDescent="0.3">
      <c r="A97167" s="2">
        <v>0</v>
      </c>
      <c r="B97167" t="s">
        <v>1099</v>
      </c>
    </row>
    <row r="97168" spans="1:2" x14ac:dyDescent="0.3">
      <c r="A97168" s="2">
        <v>0</v>
      </c>
      <c r="B97168" t="s">
        <v>1099</v>
      </c>
    </row>
    <row r="97169" spans="1:2" x14ac:dyDescent="0.3">
      <c r="A97169" s="2">
        <v>0</v>
      </c>
      <c r="B97169" t="s">
        <v>1099</v>
      </c>
    </row>
    <row r="97170" spans="1:2" x14ac:dyDescent="0.3">
      <c r="A97170" s="2">
        <v>0</v>
      </c>
      <c r="B97170" t="s">
        <v>1099</v>
      </c>
    </row>
    <row r="97171" spans="1:2" x14ac:dyDescent="0.3">
      <c r="A97171" s="2">
        <v>0</v>
      </c>
      <c r="B97171" t="s">
        <v>1099</v>
      </c>
    </row>
    <row r="97172" spans="1:2" x14ac:dyDescent="0.3">
      <c r="A97172" s="2">
        <v>0</v>
      </c>
      <c r="B97172" t="s">
        <v>1099</v>
      </c>
    </row>
    <row r="97173" spans="1:2" x14ac:dyDescent="0.3">
      <c r="A97173" s="2">
        <v>0</v>
      </c>
      <c r="B97173" t="s">
        <v>1099</v>
      </c>
    </row>
    <row r="97174" spans="1:2" x14ac:dyDescent="0.3">
      <c r="A97174" s="2">
        <v>0</v>
      </c>
      <c r="B97174" t="s">
        <v>1099</v>
      </c>
    </row>
    <row r="97175" spans="1:2" x14ac:dyDescent="0.3">
      <c r="A97175" s="2">
        <v>0</v>
      </c>
      <c r="B97175" t="s">
        <v>1099</v>
      </c>
    </row>
    <row r="97176" spans="1:2" x14ac:dyDescent="0.3">
      <c r="A97176" s="2">
        <v>0</v>
      </c>
      <c r="B97176" t="s">
        <v>1099</v>
      </c>
    </row>
    <row r="97177" spans="1:2" x14ac:dyDescent="0.3">
      <c r="A97177" s="2">
        <v>0</v>
      </c>
      <c r="B97177" t="s">
        <v>1099</v>
      </c>
    </row>
    <row r="97178" spans="1:2" x14ac:dyDescent="0.3">
      <c r="A97178" s="2">
        <v>0</v>
      </c>
      <c r="B97178" t="s">
        <v>1099</v>
      </c>
    </row>
    <row r="97179" spans="1:2" x14ac:dyDescent="0.3">
      <c r="A97179" s="2">
        <v>0</v>
      </c>
      <c r="B97179" t="s">
        <v>1099</v>
      </c>
    </row>
    <row r="97180" spans="1:2" x14ac:dyDescent="0.3">
      <c r="A97180" s="2">
        <v>0</v>
      </c>
      <c r="B97180" t="s">
        <v>1099</v>
      </c>
    </row>
    <row r="97181" spans="1:2" x14ac:dyDescent="0.3">
      <c r="A97181" s="2">
        <v>0</v>
      </c>
      <c r="B97181" t="s">
        <v>1099</v>
      </c>
    </row>
    <row r="97182" spans="1:2" x14ac:dyDescent="0.3">
      <c r="A97182" s="2">
        <v>0</v>
      </c>
      <c r="B97182" t="s">
        <v>1099</v>
      </c>
    </row>
    <row r="97183" spans="1:2" x14ac:dyDescent="0.3">
      <c r="A97183" s="2">
        <v>0</v>
      </c>
      <c r="B97183" t="s">
        <v>1099</v>
      </c>
    </row>
    <row r="97184" spans="1:2" x14ac:dyDescent="0.3">
      <c r="A97184" s="2">
        <v>0</v>
      </c>
      <c r="B97184" t="s">
        <v>1099</v>
      </c>
    </row>
    <row r="97185" spans="1:2" x14ac:dyDescent="0.3">
      <c r="A97185" s="2">
        <v>0</v>
      </c>
      <c r="B97185" t="s">
        <v>1099</v>
      </c>
    </row>
    <row r="97186" spans="1:2" x14ac:dyDescent="0.3">
      <c r="A97186" s="2">
        <v>0</v>
      </c>
      <c r="B97186" t="s">
        <v>1099</v>
      </c>
    </row>
    <row r="97187" spans="1:2" x14ac:dyDescent="0.3">
      <c r="A97187" s="2">
        <v>0</v>
      </c>
      <c r="B97187" t="s">
        <v>1099</v>
      </c>
    </row>
    <row r="97188" spans="1:2" x14ac:dyDescent="0.3">
      <c r="A97188" s="2">
        <v>0</v>
      </c>
      <c r="B97188" t="s">
        <v>1099</v>
      </c>
    </row>
    <row r="97189" spans="1:2" x14ac:dyDescent="0.3">
      <c r="A97189" s="2">
        <v>0</v>
      </c>
      <c r="B97189" t="s">
        <v>1099</v>
      </c>
    </row>
    <row r="97190" spans="1:2" x14ac:dyDescent="0.3">
      <c r="A97190" s="2">
        <v>0</v>
      </c>
      <c r="B97190" t="s">
        <v>1099</v>
      </c>
    </row>
    <row r="97191" spans="1:2" x14ac:dyDescent="0.3">
      <c r="A97191" s="2">
        <v>0</v>
      </c>
      <c r="B97191" t="s">
        <v>1099</v>
      </c>
    </row>
    <row r="97192" spans="1:2" x14ac:dyDescent="0.3">
      <c r="A97192" s="2">
        <v>0</v>
      </c>
      <c r="B97192" t="s">
        <v>1099</v>
      </c>
    </row>
    <row r="97193" spans="1:2" x14ac:dyDescent="0.3">
      <c r="A97193" s="2">
        <v>0</v>
      </c>
      <c r="B97193" t="s">
        <v>1099</v>
      </c>
    </row>
    <row r="97194" spans="1:2" x14ac:dyDescent="0.3">
      <c r="A97194" s="2">
        <v>0</v>
      </c>
      <c r="B97194" t="s">
        <v>1099</v>
      </c>
    </row>
    <row r="97195" spans="1:2" x14ac:dyDescent="0.3">
      <c r="A97195" s="2">
        <v>0</v>
      </c>
      <c r="B97195" t="s">
        <v>1099</v>
      </c>
    </row>
    <row r="97196" spans="1:2" x14ac:dyDescent="0.3">
      <c r="A97196" s="2">
        <v>0</v>
      </c>
      <c r="B97196" t="s">
        <v>1099</v>
      </c>
    </row>
    <row r="97197" spans="1:2" x14ac:dyDescent="0.3">
      <c r="A97197" s="2">
        <v>0</v>
      </c>
      <c r="B97197" t="s">
        <v>1099</v>
      </c>
    </row>
    <row r="97198" spans="1:2" x14ac:dyDescent="0.3">
      <c r="A97198" s="2">
        <v>0</v>
      </c>
      <c r="B97198" t="s">
        <v>1099</v>
      </c>
    </row>
    <row r="97199" spans="1:2" x14ac:dyDescent="0.3">
      <c r="A97199" s="2">
        <v>0</v>
      </c>
      <c r="B97199" t="s">
        <v>1099</v>
      </c>
    </row>
    <row r="97200" spans="1:2" x14ac:dyDescent="0.3">
      <c r="A97200" s="2">
        <v>0</v>
      </c>
      <c r="B97200" t="s">
        <v>1099</v>
      </c>
    </row>
    <row r="97201" spans="1:2" x14ac:dyDescent="0.3">
      <c r="A97201" s="2">
        <v>0</v>
      </c>
      <c r="B97201" t="s">
        <v>1099</v>
      </c>
    </row>
    <row r="97202" spans="1:2" x14ac:dyDescent="0.3">
      <c r="A97202" s="2">
        <v>0</v>
      </c>
      <c r="B97202" t="s">
        <v>1099</v>
      </c>
    </row>
    <row r="97203" spans="1:2" x14ac:dyDescent="0.3">
      <c r="A97203" s="2">
        <v>0</v>
      </c>
      <c r="B97203" t="s">
        <v>1099</v>
      </c>
    </row>
    <row r="97204" spans="1:2" x14ac:dyDescent="0.3">
      <c r="A97204" s="2">
        <v>0</v>
      </c>
      <c r="B97204" t="s">
        <v>1099</v>
      </c>
    </row>
    <row r="97205" spans="1:2" x14ac:dyDescent="0.3">
      <c r="A97205" s="2">
        <v>0</v>
      </c>
      <c r="B97205" t="s">
        <v>1099</v>
      </c>
    </row>
    <row r="97206" spans="1:2" x14ac:dyDescent="0.3">
      <c r="A97206" s="2">
        <v>0</v>
      </c>
      <c r="B97206" t="s">
        <v>1099</v>
      </c>
    </row>
    <row r="97207" spans="1:2" x14ac:dyDescent="0.3">
      <c r="A97207" s="2">
        <v>0</v>
      </c>
      <c r="B97207" t="s">
        <v>1099</v>
      </c>
    </row>
    <row r="97208" spans="1:2" x14ac:dyDescent="0.3">
      <c r="A97208" s="2">
        <v>0</v>
      </c>
      <c r="B97208" t="s">
        <v>1099</v>
      </c>
    </row>
    <row r="97209" spans="1:2" x14ac:dyDescent="0.3">
      <c r="A97209" s="2">
        <v>0</v>
      </c>
      <c r="B97209" t="s">
        <v>1099</v>
      </c>
    </row>
    <row r="97210" spans="1:2" x14ac:dyDescent="0.3">
      <c r="A97210" s="2">
        <v>0</v>
      </c>
      <c r="B97210" t="s">
        <v>1099</v>
      </c>
    </row>
    <row r="97211" spans="1:2" x14ac:dyDescent="0.3">
      <c r="A97211" s="2">
        <v>0</v>
      </c>
      <c r="B97211" t="s">
        <v>1099</v>
      </c>
    </row>
    <row r="97212" spans="1:2" x14ac:dyDescent="0.3">
      <c r="A97212" s="2">
        <v>0</v>
      </c>
      <c r="B97212" t="s">
        <v>1099</v>
      </c>
    </row>
    <row r="97213" spans="1:2" x14ac:dyDescent="0.3">
      <c r="A97213" s="2">
        <v>0</v>
      </c>
      <c r="B97213" t="s">
        <v>1099</v>
      </c>
    </row>
    <row r="97214" spans="1:2" x14ac:dyDescent="0.3">
      <c r="A97214" s="2">
        <v>0</v>
      </c>
      <c r="B97214" t="s">
        <v>1099</v>
      </c>
    </row>
    <row r="97215" spans="1:2" x14ac:dyDescent="0.3">
      <c r="A97215" s="2">
        <v>0</v>
      </c>
      <c r="B97215" t="s">
        <v>1099</v>
      </c>
    </row>
    <row r="97216" spans="1:2" x14ac:dyDescent="0.3">
      <c r="A97216" s="2">
        <v>0</v>
      </c>
      <c r="B97216" t="s">
        <v>1099</v>
      </c>
    </row>
    <row r="97217" spans="1:2" x14ac:dyDescent="0.3">
      <c r="A97217" s="2">
        <v>0</v>
      </c>
      <c r="B97217" t="s">
        <v>1099</v>
      </c>
    </row>
    <row r="97218" spans="1:2" x14ac:dyDescent="0.3">
      <c r="A97218" s="2">
        <v>0</v>
      </c>
      <c r="B97218" t="s">
        <v>1099</v>
      </c>
    </row>
    <row r="97219" spans="1:2" x14ac:dyDescent="0.3">
      <c r="A97219" s="2">
        <v>0</v>
      </c>
      <c r="B97219" t="s">
        <v>1099</v>
      </c>
    </row>
    <row r="97220" spans="1:2" x14ac:dyDescent="0.3">
      <c r="A97220" s="2">
        <v>0</v>
      </c>
      <c r="B97220" t="s">
        <v>1099</v>
      </c>
    </row>
    <row r="97221" spans="1:2" x14ac:dyDescent="0.3">
      <c r="A97221" s="2">
        <v>0</v>
      </c>
      <c r="B97221" t="s">
        <v>1099</v>
      </c>
    </row>
    <row r="97222" spans="1:2" x14ac:dyDescent="0.3">
      <c r="A97222" s="2">
        <v>0</v>
      </c>
      <c r="B97222" t="s">
        <v>1099</v>
      </c>
    </row>
    <row r="97223" spans="1:2" x14ac:dyDescent="0.3">
      <c r="A97223" s="2">
        <v>0</v>
      </c>
      <c r="B97223" t="s">
        <v>1099</v>
      </c>
    </row>
    <row r="97224" spans="1:2" x14ac:dyDescent="0.3">
      <c r="A97224" s="2">
        <v>0</v>
      </c>
      <c r="B97224" t="s">
        <v>1099</v>
      </c>
    </row>
    <row r="97225" spans="1:2" x14ac:dyDescent="0.3">
      <c r="A97225" s="2">
        <v>0</v>
      </c>
      <c r="B97225" t="s">
        <v>1099</v>
      </c>
    </row>
    <row r="97226" spans="1:2" x14ac:dyDescent="0.3">
      <c r="A97226" s="2">
        <v>0</v>
      </c>
      <c r="B97226" t="s">
        <v>1099</v>
      </c>
    </row>
    <row r="97227" spans="1:2" x14ac:dyDescent="0.3">
      <c r="A97227" s="2">
        <v>0</v>
      </c>
      <c r="B97227" t="s">
        <v>1099</v>
      </c>
    </row>
    <row r="97228" spans="1:2" x14ac:dyDescent="0.3">
      <c r="A97228" s="2">
        <v>0</v>
      </c>
      <c r="B97228" t="s">
        <v>1099</v>
      </c>
    </row>
    <row r="97229" spans="1:2" x14ac:dyDescent="0.3">
      <c r="A97229" s="2">
        <v>0</v>
      </c>
      <c r="B97229" t="s">
        <v>1099</v>
      </c>
    </row>
    <row r="97230" spans="1:2" x14ac:dyDescent="0.3">
      <c r="A97230" s="2">
        <v>0</v>
      </c>
      <c r="B97230" t="s">
        <v>1099</v>
      </c>
    </row>
    <row r="97231" spans="1:2" x14ac:dyDescent="0.3">
      <c r="A97231" s="2">
        <v>0</v>
      </c>
      <c r="B97231" t="s">
        <v>1099</v>
      </c>
    </row>
    <row r="97232" spans="1:2" x14ac:dyDescent="0.3">
      <c r="A97232" s="2">
        <v>0</v>
      </c>
      <c r="B97232" t="s">
        <v>1099</v>
      </c>
    </row>
    <row r="97233" spans="1:2" x14ac:dyDescent="0.3">
      <c r="A97233" s="2">
        <v>0</v>
      </c>
      <c r="B97233" t="s">
        <v>1099</v>
      </c>
    </row>
    <row r="97234" spans="1:2" x14ac:dyDescent="0.3">
      <c r="A97234" s="2">
        <v>0</v>
      </c>
      <c r="B97234" t="s">
        <v>1099</v>
      </c>
    </row>
    <row r="97235" spans="1:2" x14ac:dyDescent="0.3">
      <c r="A97235" s="2">
        <v>0</v>
      </c>
      <c r="B97235" t="s">
        <v>1099</v>
      </c>
    </row>
    <row r="97236" spans="1:2" x14ac:dyDescent="0.3">
      <c r="A97236" s="2">
        <v>0</v>
      </c>
      <c r="B97236" t="s">
        <v>1099</v>
      </c>
    </row>
    <row r="97237" spans="1:2" x14ac:dyDescent="0.3">
      <c r="A97237" s="2">
        <v>0</v>
      </c>
      <c r="B97237" t="s">
        <v>1099</v>
      </c>
    </row>
    <row r="97238" spans="1:2" x14ac:dyDescent="0.3">
      <c r="A97238" s="2">
        <v>0</v>
      </c>
      <c r="B97238" t="s">
        <v>1099</v>
      </c>
    </row>
    <row r="97239" spans="1:2" x14ac:dyDescent="0.3">
      <c r="A97239" s="2">
        <v>0</v>
      </c>
      <c r="B97239" t="s">
        <v>1099</v>
      </c>
    </row>
    <row r="97240" spans="1:2" x14ac:dyDescent="0.3">
      <c r="A97240" s="2">
        <v>0</v>
      </c>
      <c r="B97240" t="s">
        <v>1099</v>
      </c>
    </row>
    <row r="97241" spans="1:2" x14ac:dyDescent="0.3">
      <c r="A97241" s="2">
        <v>0</v>
      </c>
      <c r="B97241" t="s">
        <v>1099</v>
      </c>
    </row>
    <row r="97242" spans="1:2" x14ac:dyDescent="0.3">
      <c r="A97242" s="2">
        <v>0</v>
      </c>
      <c r="B97242" t="s">
        <v>1099</v>
      </c>
    </row>
    <row r="97243" spans="1:2" x14ac:dyDescent="0.3">
      <c r="A97243" s="2">
        <v>0</v>
      </c>
      <c r="B97243" t="s">
        <v>1099</v>
      </c>
    </row>
    <row r="97244" spans="1:2" x14ac:dyDescent="0.3">
      <c r="A97244" s="2">
        <v>0</v>
      </c>
      <c r="B97244" t="s">
        <v>1099</v>
      </c>
    </row>
    <row r="97245" spans="1:2" x14ac:dyDescent="0.3">
      <c r="A97245" s="2">
        <v>0</v>
      </c>
      <c r="B97245" t="s">
        <v>1099</v>
      </c>
    </row>
    <row r="97246" spans="1:2" x14ac:dyDescent="0.3">
      <c r="A97246" s="2">
        <v>0</v>
      </c>
      <c r="B97246" t="s">
        <v>1099</v>
      </c>
    </row>
    <row r="97247" spans="1:2" x14ac:dyDescent="0.3">
      <c r="A97247" s="2">
        <v>0</v>
      </c>
      <c r="B97247" t="s">
        <v>1099</v>
      </c>
    </row>
    <row r="97248" spans="1:2" x14ac:dyDescent="0.3">
      <c r="A97248" s="2">
        <v>0</v>
      </c>
      <c r="B97248" t="s">
        <v>1099</v>
      </c>
    </row>
    <row r="97249" spans="1:2" x14ac:dyDescent="0.3">
      <c r="A97249" s="2">
        <v>0</v>
      </c>
      <c r="B97249" t="s">
        <v>1099</v>
      </c>
    </row>
    <row r="97250" spans="1:2" x14ac:dyDescent="0.3">
      <c r="A97250" s="2">
        <v>0</v>
      </c>
      <c r="B97250" t="s">
        <v>1099</v>
      </c>
    </row>
    <row r="97251" spans="1:2" x14ac:dyDescent="0.3">
      <c r="A97251" s="2">
        <v>0</v>
      </c>
      <c r="B97251" t="s">
        <v>1099</v>
      </c>
    </row>
    <row r="97252" spans="1:2" x14ac:dyDescent="0.3">
      <c r="A97252" s="2">
        <v>0</v>
      </c>
      <c r="B97252" t="s">
        <v>1099</v>
      </c>
    </row>
    <row r="97253" spans="1:2" x14ac:dyDescent="0.3">
      <c r="A97253" s="2">
        <v>0</v>
      </c>
      <c r="B97253" t="s">
        <v>1099</v>
      </c>
    </row>
    <row r="97254" spans="1:2" x14ac:dyDescent="0.3">
      <c r="A97254" s="2">
        <v>0</v>
      </c>
      <c r="B97254" t="s">
        <v>1099</v>
      </c>
    </row>
    <row r="97255" spans="1:2" x14ac:dyDescent="0.3">
      <c r="A97255" s="2">
        <v>0</v>
      </c>
      <c r="B97255" t="s">
        <v>1099</v>
      </c>
    </row>
    <row r="97256" spans="1:2" x14ac:dyDescent="0.3">
      <c r="A97256" s="2">
        <v>0</v>
      </c>
      <c r="B97256" t="s">
        <v>1099</v>
      </c>
    </row>
    <row r="97257" spans="1:2" x14ac:dyDescent="0.3">
      <c r="A97257" s="2">
        <v>0</v>
      </c>
      <c r="B97257" t="s">
        <v>1099</v>
      </c>
    </row>
    <row r="97258" spans="1:2" x14ac:dyDescent="0.3">
      <c r="A97258" s="2">
        <v>0</v>
      </c>
      <c r="B97258" t="s">
        <v>1099</v>
      </c>
    </row>
    <row r="97259" spans="1:2" x14ac:dyDescent="0.3">
      <c r="A97259" s="2">
        <v>0</v>
      </c>
      <c r="B97259" t="s">
        <v>1099</v>
      </c>
    </row>
    <row r="97260" spans="1:2" x14ac:dyDescent="0.3">
      <c r="A97260" s="2">
        <v>0</v>
      </c>
      <c r="B97260" t="s">
        <v>1099</v>
      </c>
    </row>
    <row r="97261" spans="1:2" x14ac:dyDescent="0.3">
      <c r="A97261" s="2">
        <v>0</v>
      </c>
      <c r="B97261" t="s">
        <v>1099</v>
      </c>
    </row>
    <row r="97262" spans="1:2" x14ac:dyDescent="0.3">
      <c r="A97262" s="2">
        <v>0</v>
      </c>
      <c r="B97262" t="s">
        <v>1099</v>
      </c>
    </row>
    <row r="97263" spans="1:2" x14ac:dyDescent="0.3">
      <c r="A97263" s="2">
        <v>0</v>
      </c>
      <c r="B97263" t="s">
        <v>1099</v>
      </c>
    </row>
    <row r="97264" spans="1:2" x14ac:dyDescent="0.3">
      <c r="A97264" s="2">
        <v>0</v>
      </c>
      <c r="B97264" t="s">
        <v>1099</v>
      </c>
    </row>
    <row r="97265" spans="1:2" x14ac:dyDescent="0.3">
      <c r="A97265" s="2">
        <v>0</v>
      </c>
      <c r="B97265" t="s">
        <v>1099</v>
      </c>
    </row>
    <row r="97266" spans="1:2" x14ac:dyDescent="0.3">
      <c r="A97266" s="2">
        <v>0</v>
      </c>
      <c r="B97266" t="s">
        <v>1099</v>
      </c>
    </row>
    <row r="97267" spans="1:2" x14ac:dyDescent="0.3">
      <c r="A97267" s="2">
        <v>0</v>
      </c>
      <c r="B97267" t="s">
        <v>1099</v>
      </c>
    </row>
    <row r="97268" spans="1:2" x14ac:dyDescent="0.3">
      <c r="A97268" s="2">
        <v>0</v>
      </c>
      <c r="B97268" t="s">
        <v>1099</v>
      </c>
    </row>
    <row r="97269" spans="1:2" x14ac:dyDescent="0.3">
      <c r="A97269" s="2">
        <v>0</v>
      </c>
      <c r="B97269" t="s">
        <v>1099</v>
      </c>
    </row>
    <row r="97270" spans="1:2" x14ac:dyDescent="0.3">
      <c r="A97270" s="2">
        <v>0</v>
      </c>
      <c r="B97270" t="s">
        <v>1099</v>
      </c>
    </row>
    <row r="97271" spans="1:2" x14ac:dyDescent="0.3">
      <c r="A97271" s="2">
        <v>0</v>
      </c>
      <c r="B97271" t="s">
        <v>1099</v>
      </c>
    </row>
    <row r="97272" spans="1:2" x14ac:dyDescent="0.3">
      <c r="A97272" s="2">
        <v>0</v>
      </c>
      <c r="B97272" t="s">
        <v>1099</v>
      </c>
    </row>
    <row r="97273" spans="1:2" x14ac:dyDescent="0.3">
      <c r="A97273" s="2">
        <v>0</v>
      </c>
      <c r="B97273" t="s">
        <v>1099</v>
      </c>
    </row>
    <row r="97274" spans="1:2" x14ac:dyDescent="0.3">
      <c r="A97274" s="2">
        <v>0</v>
      </c>
      <c r="B97274" t="s">
        <v>1099</v>
      </c>
    </row>
    <row r="97275" spans="1:2" x14ac:dyDescent="0.3">
      <c r="A97275" s="2">
        <v>0</v>
      </c>
      <c r="B97275" t="s">
        <v>1099</v>
      </c>
    </row>
    <row r="97276" spans="1:2" x14ac:dyDescent="0.3">
      <c r="A97276" s="2">
        <v>0</v>
      </c>
      <c r="B97276" t="s">
        <v>1099</v>
      </c>
    </row>
    <row r="97277" spans="1:2" x14ac:dyDescent="0.3">
      <c r="A97277" s="2">
        <v>0</v>
      </c>
      <c r="B97277" t="s">
        <v>1099</v>
      </c>
    </row>
    <row r="97278" spans="1:2" x14ac:dyDescent="0.3">
      <c r="A97278" s="2">
        <v>0</v>
      </c>
      <c r="B97278" t="s">
        <v>1099</v>
      </c>
    </row>
    <row r="97279" spans="1:2" x14ac:dyDescent="0.3">
      <c r="A97279" s="2">
        <v>0</v>
      </c>
      <c r="B97279" t="s">
        <v>1099</v>
      </c>
    </row>
    <row r="97280" spans="1:2" x14ac:dyDescent="0.3">
      <c r="A97280" s="2">
        <v>0</v>
      </c>
      <c r="B97280" t="s">
        <v>1099</v>
      </c>
    </row>
    <row r="97281" spans="1:2" x14ac:dyDescent="0.3">
      <c r="A97281" s="2">
        <v>0</v>
      </c>
      <c r="B97281" t="s">
        <v>1099</v>
      </c>
    </row>
    <row r="97282" spans="1:2" x14ac:dyDescent="0.3">
      <c r="A97282" s="2">
        <v>0</v>
      </c>
      <c r="B97282" t="s">
        <v>1099</v>
      </c>
    </row>
    <row r="97283" spans="1:2" x14ac:dyDescent="0.3">
      <c r="A97283" s="2">
        <v>0</v>
      </c>
      <c r="B97283" t="s">
        <v>1099</v>
      </c>
    </row>
    <row r="97284" spans="1:2" x14ac:dyDescent="0.3">
      <c r="A97284" s="2">
        <v>0</v>
      </c>
      <c r="B97284" t="s">
        <v>1099</v>
      </c>
    </row>
    <row r="97285" spans="1:2" x14ac:dyDescent="0.3">
      <c r="A97285" s="2">
        <v>0</v>
      </c>
      <c r="B97285" t="s">
        <v>1099</v>
      </c>
    </row>
    <row r="97286" spans="1:2" x14ac:dyDescent="0.3">
      <c r="A97286" s="2">
        <v>0</v>
      </c>
      <c r="B97286" t="s">
        <v>1099</v>
      </c>
    </row>
    <row r="97287" spans="1:2" x14ac:dyDescent="0.3">
      <c r="A97287" s="2">
        <v>0</v>
      </c>
      <c r="B97287" t="s">
        <v>1099</v>
      </c>
    </row>
    <row r="97288" spans="1:2" x14ac:dyDescent="0.3">
      <c r="A97288" s="2">
        <v>0</v>
      </c>
      <c r="B97288" t="s">
        <v>1099</v>
      </c>
    </row>
    <row r="97289" spans="1:2" x14ac:dyDescent="0.3">
      <c r="A97289" s="2">
        <v>0</v>
      </c>
      <c r="B97289" t="s">
        <v>1099</v>
      </c>
    </row>
    <row r="97290" spans="1:2" x14ac:dyDescent="0.3">
      <c r="A97290" s="2">
        <v>0</v>
      </c>
      <c r="B97290" t="s">
        <v>1099</v>
      </c>
    </row>
    <row r="97291" spans="1:2" x14ac:dyDescent="0.3">
      <c r="A97291" s="2">
        <v>0</v>
      </c>
      <c r="B97291" t="s">
        <v>1099</v>
      </c>
    </row>
    <row r="97292" spans="1:2" x14ac:dyDescent="0.3">
      <c r="A97292" s="2">
        <v>0</v>
      </c>
      <c r="B97292" t="s">
        <v>1099</v>
      </c>
    </row>
    <row r="97293" spans="1:2" x14ac:dyDescent="0.3">
      <c r="A97293" s="2">
        <v>0</v>
      </c>
      <c r="B97293" t="s">
        <v>1099</v>
      </c>
    </row>
    <row r="97294" spans="1:2" x14ac:dyDescent="0.3">
      <c r="A97294" s="2">
        <v>0</v>
      </c>
      <c r="B97294" t="s">
        <v>1099</v>
      </c>
    </row>
    <row r="97295" spans="1:2" x14ac:dyDescent="0.3">
      <c r="A97295" s="2">
        <v>0</v>
      </c>
      <c r="B97295" t="s">
        <v>1099</v>
      </c>
    </row>
    <row r="97296" spans="1:2" x14ac:dyDescent="0.3">
      <c r="A97296" s="2">
        <v>0</v>
      </c>
      <c r="B97296" t="s">
        <v>1099</v>
      </c>
    </row>
    <row r="97297" spans="1:2" x14ac:dyDescent="0.3">
      <c r="A97297" s="2">
        <v>0</v>
      </c>
      <c r="B97297" t="s">
        <v>1099</v>
      </c>
    </row>
    <row r="97298" spans="1:2" x14ac:dyDescent="0.3">
      <c r="A97298" s="2">
        <v>0</v>
      </c>
      <c r="B97298" t="s">
        <v>1099</v>
      </c>
    </row>
    <row r="97299" spans="1:2" x14ac:dyDescent="0.3">
      <c r="A97299" s="2">
        <v>0</v>
      </c>
      <c r="B97299" t="s">
        <v>1099</v>
      </c>
    </row>
    <row r="97300" spans="1:2" x14ac:dyDescent="0.3">
      <c r="A97300" s="2">
        <v>0</v>
      </c>
      <c r="B97300" t="s">
        <v>1099</v>
      </c>
    </row>
    <row r="97301" spans="1:2" x14ac:dyDescent="0.3">
      <c r="A97301" s="2">
        <v>0</v>
      </c>
      <c r="B97301" t="s">
        <v>1099</v>
      </c>
    </row>
    <row r="97302" spans="1:2" x14ac:dyDescent="0.3">
      <c r="A97302" s="2">
        <v>0</v>
      </c>
      <c r="B97302" t="s">
        <v>1099</v>
      </c>
    </row>
    <row r="97303" spans="1:2" x14ac:dyDescent="0.3">
      <c r="A97303" s="2">
        <v>0</v>
      </c>
      <c r="B97303" t="s">
        <v>1099</v>
      </c>
    </row>
    <row r="97304" spans="1:2" x14ac:dyDescent="0.3">
      <c r="A97304" s="2">
        <v>0</v>
      </c>
      <c r="B97304" t="s">
        <v>1099</v>
      </c>
    </row>
    <row r="97305" spans="1:2" x14ac:dyDescent="0.3">
      <c r="A97305" s="2">
        <v>0</v>
      </c>
      <c r="B97305" t="s">
        <v>1099</v>
      </c>
    </row>
    <row r="97306" spans="1:2" x14ac:dyDescent="0.3">
      <c r="A97306" s="2">
        <v>0</v>
      </c>
      <c r="B97306" t="s">
        <v>1099</v>
      </c>
    </row>
    <row r="97307" spans="1:2" x14ac:dyDescent="0.3">
      <c r="A97307" s="2">
        <v>0</v>
      </c>
      <c r="B97307" t="s">
        <v>1099</v>
      </c>
    </row>
    <row r="97308" spans="1:2" x14ac:dyDescent="0.3">
      <c r="A97308" s="2">
        <v>0</v>
      </c>
      <c r="B97308" t="s">
        <v>1099</v>
      </c>
    </row>
    <row r="97309" spans="1:2" x14ac:dyDescent="0.3">
      <c r="A97309" s="2">
        <v>0</v>
      </c>
      <c r="B97309" t="s">
        <v>1099</v>
      </c>
    </row>
    <row r="97310" spans="1:2" x14ac:dyDescent="0.3">
      <c r="A97310" s="2">
        <v>0</v>
      </c>
      <c r="B97310" t="s">
        <v>1099</v>
      </c>
    </row>
    <row r="97311" spans="1:2" x14ac:dyDescent="0.3">
      <c r="A97311" s="2">
        <v>0</v>
      </c>
      <c r="B97311" t="s">
        <v>1099</v>
      </c>
    </row>
    <row r="97312" spans="1:2" x14ac:dyDescent="0.3">
      <c r="A97312" s="2">
        <v>0</v>
      </c>
      <c r="B97312" t="s">
        <v>1099</v>
      </c>
    </row>
    <row r="97313" spans="1:2" x14ac:dyDescent="0.3">
      <c r="A97313" s="2">
        <v>0</v>
      </c>
      <c r="B97313" t="s">
        <v>1099</v>
      </c>
    </row>
    <row r="97314" spans="1:2" x14ac:dyDescent="0.3">
      <c r="A97314" s="2">
        <v>0</v>
      </c>
      <c r="B97314" t="s">
        <v>1099</v>
      </c>
    </row>
    <row r="97315" spans="1:2" x14ac:dyDescent="0.3">
      <c r="A97315" s="2">
        <v>0</v>
      </c>
      <c r="B97315" t="s">
        <v>1099</v>
      </c>
    </row>
    <row r="97316" spans="1:2" x14ac:dyDescent="0.3">
      <c r="A97316" s="2">
        <v>0</v>
      </c>
      <c r="B97316" t="s">
        <v>1099</v>
      </c>
    </row>
    <row r="97317" spans="1:2" x14ac:dyDescent="0.3">
      <c r="A97317" s="2">
        <v>0</v>
      </c>
      <c r="B97317" t="s">
        <v>1099</v>
      </c>
    </row>
    <row r="97318" spans="1:2" x14ac:dyDescent="0.3">
      <c r="A97318" s="2">
        <v>0</v>
      </c>
      <c r="B97318" t="s">
        <v>1099</v>
      </c>
    </row>
    <row r="97319" spans="1:2" x14ac:dyDescent="0.3">
      <c r="A97319" s="2">
        <v>0</v>
      </c>
      <c r="B97319" t="s">
        <v>1099</v>
      </c>
    </row>
    <row r="97320" spans="1:2" x14ac:dyDescent="0.3">
      <c r="A97320" s="2">
        <v>0</v>
      </c>
      <c r="B97320" t="s">
        <v>1099</v>
      </c>
    </row>
    <row r="97321" spans="1:2" x14ac:dyDescent="0.3">
      <c r="A97321" s="2">
        <v>0</v>
      </c>
      <c r="B97321" t="s">
        <v>1099</v>
      </c>
    </row>
    <row r="97322" spans="1:2" x14ac:dyDescent="0.3">
      <c r="A97322" s="2">
        <v>0</v>
      </c>
      <c r="B97322" t="s">
        <v>1099</v>
      </c>
    </row>
    <row r="97323" spans="1:2" x14ac:dyDescent="0.3">
      <c r="A97323" s="2">
        <v>0</v>
      </c>
      <c r="B97323" t="s">
        <v>1099</v>
      </c>
    </row>
    <row r="97324" spans="1:2" x14ac:dyDescent="0.3">
      <c r="A97324" s="2">
        <v>0</v>
      </c>
      <c r="B97324" t="s">
        <v>1099</v>
      </c>
    </row>
    <row r="97325" spans="1:2" x14ac:dyDescent="0.3">
      <c r="A97325" s="2">
        <v>0</v>
      </c>
      <c r="B97325" t="s">
        <v>1099</v>
      </c>
    </row>
    <row r="97326" spans="1:2" x14ac:dyDescent="0.3">
      <c r="A97326" s="2">
        <v>0</v>
      </c>
      <c r="B97326" t="s">
        <v>1099</v>
      </c>
    </row>
    <row r="97327" spans="1:2" x14ac:dyDescent="0.3">
      <c r="A97327" s="2">
        <v>0</v>
      </c>
      <c r="B97327" t="s">
        <v>1099</v>
      </c>
    </row>
    <row r="97328" spans="1:2" x14ac:dyDescent="0.3">
      <c r="A97328" s="2">
        <v>0</v>
      </c>
      <c r="B97328" t="s">
        <v>1099</v>
      </c>
    </row>
    <row r="97329" spans="1:2" x14ac:dyDescent="0.3">
      <c r="A97329" s="2">
        <v>0</v>
      </c>
      <c r="B97329" t="s">
        <v>1099</v>
      </c>
    </row>
    <row r="97330" spans="1:2" x14ac:dyDescent="0.3">
      <c r="A97330" s="2">
        <v>0</v>
      </c>
      <c r="B97330" t="s">
        <v>1099</v>
      </c>
    </row>
    <row r="97331" spans="1:2" x14ac:dyDescent="0.3">
      <c r="A97331" s="2">
        <v>0</v>
      </c>
      <c r="B97331" t="s">
        <v>1099</v>
      </c>
    </row>
    <row r="97332" spans="1:2" x14ac:dyDescent="0.3">
      <c r="A97332" s="2">
        <v>0</v>
      </c>
      <c r="B97332" t="s">
        <v>1099</v>
      </c>
    </row>
    <row r="97333" spans="1:2" x14ac:dyDescent="0.3">
      <c r="A97333" s="2">
        <v>0</v>
      </c>
      <c r="B97333" t="s">
        <v>1099</v>
      </c>
    </row>
    <row r="97334" spans="1:2" x14ac:dyDescent="0.3">
      <c r="A97334" s="2">
        <v>0</v>
      </c>
      <c r="B97334" t="s">
        <v>1099</v>
      </c>
    </row>
    <row r="97335" spans="1:2" x14ac:dyDescent="0.3">
      <c r="A97335" s="2">
        <v>0</v>
      </c>
      <c r="B97335" t="s">
        <v>1099</v>
      </c>
    </row>
    <row r="97336" spans="1:2" x14ac:dyDescent="0.3">
      <c r="A97336" s="2">
        <v>0</v>
      </c>
      <c r="B97336" t="s">
        <v>1099</v>
      </c>
    </row>
    <row r="97337" spans="1:2" x14ac:dyDescent="0.3">
      <c r="A97337" s="2">
        <v>0</v>
      </c>
      <c r="B97337" t="s">
        <v>1099</v>
      </c>
    </row>
    <row r="97338" spans="1:2" x14ac:dyDescent="0.3">
      <c r="A97338" s="2">
        <v>0</v>
      </c>
      <c r="B97338" t="s">
        <v>1099</v>
      </c>
    </row>
    <row r="97339" spans="1:2" x14ac:dyDescent="0.3">
      <c r="A97339" s="2">
        <v>0</v>
      </c>
      <c r="B97339" t="s">
        <v>1099</v>
      </c>
    </row>
    <row r="97340" spans="1:2" x14ac:dyDescent="0.3">
      <c r="A97340" s="2">
        <v>0</v>
      </c>
      <c r="B97340" t="s">
        <v>1099</v>
      </c>
    </row>
    <row r="97341" spans="1:2" x14ac:dyDescent="0.3">
      <c r="A97341" s="2">
        <v>0</v>
      </c>
      <c r="B97341" t="s">
        <v>1099</v>
      </c>
    </row>
    <row r="97342" spans="1:2" x14ac:dyDescent="0.3">
      <c r="A97342" s="2">
        <v>0</v>
      </c>
      <c r="B97342" t="s">
        <v>1099</v>
      </c>
    </row>
    <row r="97343" spans="1:2" x14ac:dyDescent="0.3">
      <c r="A97343" s="2">
        <v>0</v>
      </c>
      <c r="B97343" t="s">
        <v>1099</v>
      </c>
    </row>
    <row r="97344" spans="1:2" x14ac:dyDescent="0.3">
      <c r="A97344" s="2">
        <v>0</v>
      </c>
      <c r="B97344" t="s">
        <v>1099</v>
      </c>
    </row>
    <row r="97345" spans="1:2" x14ac:dyDescent="0.3">
      <c r="A97345" s="2">
        <v>0</v>
      </c>
      <c r="B97345" t="s">
        <v>1099</v>
      </c>
    </row>
    <row r="97346" spans="1:2" x14ac:dyDescent="0.3">
      <c r="A97346" s="2">
        <v>0</v>
      </c>
      <c r="B97346" t="s">
        <v>1099</v>
      </c>
    </row>
    <row r="97347" spans="1:2" x14ac:dyDescent="0.3">
      <c r="A97347" s="2">
        <v>0</v>
      </c>
      <c r="B97347" t="s">
        <v>1099</v>
      </c>
    </row>
    <row r="97348" spans="1:2" x14ac:dyDescent="0.3">
      <c r="A97348" s="2">
        <v>0</v>
      </c>
      <c r="B97348" t="s">
        <v>1099</v>
      </c>
    </row>
    <row r="97349" spans="1:2" x14ac:dyDescent="0.3">
      <c r="A97349" s="2">
        <v>0</v>
      </c>
      <c r="B97349" t="s">
        <v>1099</v>
      </c>
    </row>
    <row r="97350" spans="1:2" x14ac:dyDescent="0.3">
      <c r="A97350" s="2">
        <v>0</v>
      </c>
      <c r="B97350" t="s">
        <v>1099</v>
      </c>
    </row>
    <row r="97351" spans="1:2" x14ac:dyDescent="0.3">
      <c r="A97351" s="2">
        <v>0</v>
      </c>
      <c r="B97351" t="s">
        <v>1099</v>
      </c>
    </row>
    <row r="97352" spans="1:2" x14ac:dyDescent="0.3">
      <c r="A97352" s="2">
        <v>0</v>
      </c>
      <c r="B97352" t="s">
        <v>1099</v>
      </c>
    </row>
    <row r="97353" spans="1:2" x14ac:dyDescent="0.3">
      <c r="A97353" s="2">
        <v>0</v>
      </c>
      <c r="B97353" t="s">
        <v>1099</v>
      </c>
    </row>
    <row r="97354" spans="1:2" x14ac:dyDescent="0.3">
      <c r="A97354" s="2">
        <v>0</v>
      </c>
      <c r="B97354" t="s">
        <v>1099</v>
      </c>
    </row>
    <row r="97355" spans="1:2" x14ac:dyDescent="0.3">
      <c r="A97355" s="2">
        <v>0</v>
      </c>
      <c r="B97355" t="s">
        <v>1099</v>
      </c>
    </row>
    <row r="97356" spans="1:2" x14ac:dyDescent="0.3">
      <c r="A97356" s="2">
        <v>0</v>
      </c>
      <c r="B97356" t="s">
        <v>1099</v>
      </c>
    </row>
    <row r="97357" spans="1:2" x14ac:dyDescent="0.3">
      <c r="A97357" s="2">
        <v>0</v>
      </c>
      <c r="B97357" t="s">
        <v>1099</v>
      </c>
    </row>
    <row r="97358" spans="1:2" x14ac:dyDescent="0.3">
      <c r="A97358" s="2">
        <v>0</v>
      </c>
      <c r="B97358" t="s">
        <v>1099</v>
      </c>
    </row>
    <row r="97359" spans="1:2" x14ac:dyDescent="0.3">
      <c r="A97359" s="2">
        <v>0</v>
      </c>
      <c r="B97359" t="s">
        <v>1099</v>
      </c>
    </row>
    <row r="97360" spans="1:2" x14ac:dyDescent="0.3">
      <c r="A97360" s="2">
        <v>0</v>
      </c>
      <c r="B97360" t="s">
        <v>1099</v>
      </c>
    </row>
    <row r="97361" spans="1:2" x14ac:dyDescent="0.3">
      <c r="A97361" s="2">
        <v>0</v>
      </c>
      <c r="B97361" t="s">
        <v>1099</v>
      </c>
    </row>
    <row r="97362" spans="1:2" x14ac:dyDescent="0.3">
      <c r="A97362" s="2">
        <v>0</v>
      </c>
      <c r="B97362" t="s">
        <v>1099</v>
      </c>
    </row>
    <row r="97363" spans="1:2" x14ac:dyDescent="0.3">
      <c r="A97363" s="2">
        <v>0</v>
      </c>
      <c r="B97363" t="s">
        <v>1099</v>
      </c>
    </row>
    <row r="97364" spans="1:2" x14ac:dyDescent="0.3">
      <c r="A97364" s="2">
        <v>0</v>
      </c>
      <c r="B97364" t="s">
        <v>1099</v>
      </c>
    </row>
    <row r="97365" spans="1:2" x14ac:dyDescent="0.3">
      <c r="A97365" s="2">
        <v>0</v>
      </c>
      <c r="B97365" t="s">
        <v>1099</v>
      </c>
    </row>
    <row r="97366" spans="1:2" x14ac:dyDescent="0.3">
      <c r="A97366" s="2">
        <v>0</v>
      </c>
      <c r="B97366" t="s">
        <v>1099</v>
      </c>
    </row>
    <row r="97367" spans="1:2" x14ac:dyDescent="0.3">
      <c r="A97367" s="2">
        <v>0</v>
      </c>
      <c r="B97367" t="s">
        <v>1099</v>
      </c>
    </row>
    <row r="97368" spans="1:2" x14ac:dyDescent="0.3">
      <c r="A97368" s="2">
        <v>0</v>
      </c>
      <c r="B97368" t="s">
        <v>1099</v>
      </c>
    </row>
    <row r="97369" spans="1:2" x14ac:dyDescent="0.3">
      <c r="A97369" s="2">
        <v>0</v>
      </c>
      <c r="B97369" t="s">
        <v>1099</v>
      </c>
    </row>
    <row r="97370" spans="1:2" x14ac:dyDescent="0.3">
      <c r="A97370" s="2">
        <v>0</v>
      </c>
      <c r="B97370" t="s">
        <v>1099</v>
      </c>
    </row>
    <row r="97371" spans="1:2" x14ac:dyDescent="0.3">
      <c r="A97371" s="2">
        <v>0</v>
      </c>
      <c r="B97371" t="s">
        <v>1099</v>
      </c>
    </row>
    <row r="97372" spans="1:2" x14ac:dyDescent="0.3">
      <c r="A97372" s="2">
        <v>0</v>
      </c>
      <c r="B97372" t="s">
        <v>1099</v>
      </c>
    </row>
    <row r="97373" spans="1:2" x14ac:dyDescent="0.3">
      <c r="A97373" s="2">
        <v>0</v>
      </c>
      <c r="B97373" t="s">
        <v>1099</v>
      </c>
    </row>
    <row r="97374" spans="1:2" x14ac:dyDescent="0.3">
      <c r="A97374" s="2">
        <v>0</v>
      </c>
      <c r="B97374" t="s">
        <v>1099</v>
      </c>
    </row>
    <row r="97375" spans="1:2" x14ac:dyDescent="0.3">
      <c r="A97375" s="2">
        <v>0</v>
      </c>
      <c r="B97375" t="s">
        <v>1099</v>
      </c>
    </row>
    <row r="97376" spans="1:2" x14ac:dyDescent="0.3">
      <c r="A97376" s="2">
        <v>0</v>
      </c>
      <c r="B97376" t="s">
        <v>1099</v>
      </c>
    </row>
    <row r="97377" spans="1:2" x14ac:dyDescent="0.3">
      <c r="A97377" s="2">
        <v>0</v>
      </c>
      <c r="B97377" t="s">
        <v>1099</v>
      </c>
    </row>
    <row r="97378" spans="1:2" x14ac:dyDescent="0.3">
      <c r="A97378" s="2">
        <v>0</v>
      </c>
      <c r="B97378" t="s">
        <v>1099</v>
      </c>
    </row>
    <row r="97379" spans="1:2" x14ac:dyDescent="0.3">
      <c r="A97379" s="2">
        <v>0</v>
      </c>
      <c r="B97379" t="s">
        <v>1099</v>
      </c>
    </row>
    <row r="97380" spans="1:2" x14ac:dyDescent="0.3">
      <c r="A97380" s="2">
        <v>0</v>
      </c>
      <c r="B97380" t="s">
        <v>1099</v>
      </c>
    </row>
    <row r="97381" spans="1:2" x14ac:dyDescent="0.3">
      <c r="A97381" s="2">
        <v>0</v>
      </c>
      <c r="B97381" t="s">
        <v>1099</v>
      </c>
    </row>
    <row r="97382" spans="1:2" x14ac:dyDescent="0.3">
      <c r="A97382" s="2">
        <v>0</v>
      </c>
      <c r="B97382" t="s">
        <v>1099</v>
      </c>
    </row>
    <row r="97383" spans="1:2" x14ac:dyDescent="0.3">
      <c r="A97383" s="2">
        <v>0</v>
      </c>
      <c r="B97383" t="s">
        <v>1099</v>
      </c>
    </row>
    <row r="97384" spans="1:2" x14ac:dyDescent="0.3">
      <c r="A97384" s="2">
        <v>0</v>
      </c>
      <c r="B97384" t="s">
        <v>1099</v>
      </c>
    </row>
    <row r="97385" spans="1:2" x14ac:dyDescent="0.3">
      <c r="A97385" s="2">
        <v>0</v>
      </c>
      <c r="B97385" t="s">
        <v>1099</v>
      </c>
    </row>
    <row r="97386" spans="1:2" x14ac:dyDescent="0.3">
      <c r="A97386" s="2">
        <v>0</v>
      </c>
      <c r="B97386" t="s">
        <v>1099</v>
      </c>
    </row>
    <row r="97387" spans="1:2" x14ac:dyDescent="0.3">
      <c r="A97387" s="2">
        <v>0</v>
      </c>
      <c r="B97387" t="s">
        <v>1099</v>
      </c>
    </row>
    <row r="97388" spans="1:2" x14ac:dyDescent="0.3">
      <c r="A97388" s="2">
        <v>0</v>
      </c>
      <c r="B97388" t="s">
        <v>1099</v>
      </c>
    </row>
    <row r="97389" spans="1:2" x14ac:dyDescent="0.3">
      <c r="A97389" s="2">
        <v>0</v>
      </c>
      <c r="B97389" t="s">
        <v>1099</v>
      </c>
    </row>
    <row r="97390" spans="1:2" x14ac:dyDescent="0.3">
      <c r="A97390" s="2">
        <v>0</v>
      </c>
      <c r="B97390" t="s">
        <v>1099</v>
      </c>
    </row>
    <row r="97391" spans="1:2" x14ac:dyDescent="0.3">
      <c r="A97391" s="2">
        <v>0</v>
      </c>
      <c r="B97391" t="s">
        <v>1099</v>
      </c>
    </row>
    <row r="97392" spans="1:2" x14ac:dyDescent="0.3">
      <c r="A97392" s="2">
        <v>0</v>
      </c>
      <c r="B97392" t="s">
        <v>1099</v>
      </c>
    </row>
    <row r="97393" spans="1:2" x14ac:dyDescent="0.3">
      <c r="A97393" s="2">
        <v>0</v>
      </c>
      <c r="B97393" t="s">
        <v>1099</v>
      </c>
    </row>
    <row r="97394" spans="1:2" x14ac:dyDescent="0.3">
      <c r="A97394" s="2">
        <v>0</v>
      </c>
      <c r="B97394" t="s">
        <v>1099</v>
      </c>
    </row>
    <row r="97395" spans="1:2" x14ac:dyDescent="0.3">
      <c r="A97395" s="2">
        <v>0</v>
      </c>
      <c r="B97395" t="s">
        <v>1099</v>
      </c>
    </row>
    <row r="97396" spans="1:2" x14ac:dyDescent="0.3">
      <c r="A97396" s="2">
        <v>0</v>
      </c>
      <c r="B97396" t="s">
        <v>1099</v>
      </c>
    </row>
    <row r="97397" spans="1:2" x14ac:dyDescent="0.3">
      <c r="A97397" s="2">
        <v>0</v>
      </c>
      <c r="B97397" t="s">
        <v>1099</v>
      </c>
    </row>
    <row r="97398" spans="1:2" x14ac:dyDescent="0.3">
      <c r="A97398" s="2">
        <v>0</v>
      </c>
      <c r="B97398" t="s">
        <v>1099</v>
      </c>
    </row>
    <row r="97399" spans="1:2" x14ac:dyDescent="0.3">
      <c r="A97399" s="2">
        <v>0</v>
      </c>
      <c r="B97399" t="s">
        <v>1099</v>
      </c>
    </row>
    <row r="97400" spans="1:2" x14ac:dyDescent="0.3">
      <c r="A97400" s="2">
        <v>0</v>
      </c>
      <c r="B97400" t="s">
        <v>1099</v>
      </c>
    </row>
    <row r="97401" spans="1:2" x14ac:dyDescent="0.3">
      <c r="A97401" s="2">
        <v>0</v>
      </c>
      <c r="B97401" t="s">
        <v>1099</v>
      </c>
    </row>
    <row r="97402" spans="1:2" x14ac:dyDescent="0.3">
      <c r="A97402" s="2">
        <v>0</v>
      </c>
      <c r="B97402" t="s">
        <v>1099</v>
      </c>
    </row>
    <row r="97403" spans="1:2" x14ac:dyDescent="0.3">
      <c r="A97403" s="2">
        <v>0</v>
      </c>
      <c r="B97403" t="s">
        <v>1099</v>
      </c>
    </row>
    <row r="97404" spans="1:2" x14ac:dyDescent="0.3">
      <c r="A97404" s="2">
        <v>0</v>
      </c>
      <c r="B97404" t="s">
        <v>1099</v>
      </c>
    </row>
    <row r="97405" spans="1:2" x14ac:dyDescent="0.3">
      <c r="A97405" s="2">
        <v>0</v>
      </c>
      <c r="B97405" t="s">
        <v>1099</v>
      </c>
    </row>
    <row r="97406" spans="1:2" x14ac:dyDescent="0.3">
      <c r="A97406" s="2">
        <v>0</v>
      </c>
      <c r="B97406" t="s">
        <v>1099</v>
      </c>
    </row>
    <row r="97407" spans="1:2" x14ac:dyDescent="0.3">
      <c r="A97407" s="2">
        <v>0</v>
      </c>
      <c r="B97407" t="s">
        <v>1099</v>
      </c>
    </row>
    <row r="97408" spans="1:2" x14ac:dyDescent="0.3">
      <c r="A97408" s="2">
        <v>0</v>
      </c>
      <c r="B97408" t="s">
        <v>1099</v>
      </c>
    </row>
    <row r="97409" spans="1:2" x14ac:dyDescent="0.3">
      <c r="A97409" s="2">
        <v>0</v>
      </c>
      <c r="B97409" t="s">
        <v>1099</v>
      </c>
    </row>
    <row r="97410" spans="1:2" x14ac:dyDescent="0.3">
      <c r="A97410" s="2">
        <v>0</v>
      </c>
      <c r="B97410" t="s">
        <v>1099</v>
      </c>
    </row>
    <row r="97411" spans="1:2" x14ac:dyDescent="0.3">
      <c r="A97411" s="2">
        <v>0</v>
      </c>
      <c r="B97411" t="s">
        <v>1099</v>
      </c>
    </row>
    <row r="97412" spans="1:2" x14ac:dyDescent="0.3">
      <c r="A97412" s="2">
        <v>0</v>
      </c>
      <c r="B97412" t="s">
        <v>1099</v>
      </c>
    </row>
    <row r="97413" spans="1:2" x14ac:dyDescent="0.3">
      <c r="A97413" s="2">
        <v>0</v>
      </c>
      <c r="B97413" t="s">
        <v>1099</v>
      </c>
    </row>
    <row r="97414" spans="1:2" x14ac:dyDescent="0.3">
      <c r="A97414" s="2">
        <v>0</v>
      </c>
      <c r="B97414" t="s">
        <v>1099</v>
      </c>
    </row>
    <row r="97415" spans="1:2" x14ac:dyDescent="0.3">
      <c r="A97415" s="2">
        <v>0</v>
      </c>
      <c r="B97415" t="s">
        <v>1099</v>
      </c>
    </row>
    <row r="97416" spans="1:2" x14ac:dyDescent="0.3">
      <c r="A97416" s="2">
        <v>0</v>
      </c>
      <c r="B97416" t="s">
        <v>1099</v>
      </c>
    </row>
    <row r="97417" spans="1:2" x14ac:dyDescent="0.3">
      <c r="A97417" s="2">
        <v>0</v>
      </c>
      <c r="B97417" t="s">
        <v>1099</v>
      </c>
    </row>
    <row r="97418" spans="1:2" x14ac:dyDescent="0.3">
      <c r="A97418" s="2">
        <v>0</v>
      </c>
      <c r="B97418" t="s">
        <v>1099</v>
      </c>
    </row>
    <row r="97419" spans="1:2" x14ac:dyDescent="0.3">
      <c r="A97419" s="2">
        <v>0</v>
      </c>
      <c r="B97419" t="s">
        <v>1099</v>
      </c>
    </row>
    <row r="97420" spans="1:2" x14ac:dyDescent="0.3">
      <c r="A97420" s="2">
        <v>0</v>
      </c>
      <c r="B97420" t="s">
        <v>1099</v>
      </c>
    </row>
    <row r="97421" spans="1:2" x14ac:dyDescent="0.3">
      <c r="A97421" s="2">
        <v>0</v>
      </c>
      <c r="B97421" t="s">
        <v>1099</v>
      </c>
    </row>
    <row r="97422" spans="1:2" x14ac:dyDescent="0.3">
      <c r="A97422" s="2">
        <v>0</v>
      </c>
      <c r="B97422" t="s">
        <v>1099</v>
      </c>
    </row>
    <row r="97423" spans="1:2" x14ac:dyDescent="0.3">
      <c r="A97423" s="2">
        <v>0</v>
      </c>
      <c r="B97423" t="s">
        <v>1099</v>
      </c>
    </row>
    <row r="97424" spans="1:2" x14ac:dyDescent="0.3">
      <c r="A97424" s="2">
        <v>0</v>
      </c>
      <c r="B97424" t="s">
        <v>1099</v>
      </c>
    </row>
    <row r="97425" spans="1:2" x14ac:dyDescent="0.3">
      <c r="A97425" s="2">
        <v>0</v>
      </c>
      <c r="B97425" t="s">
        <v>1099</v>
      </c>
    </row>
    <row r="97426" spans="1:2" x14ac:dyDescent="0.3">
      <c r="A97426" s="2">
        <v>0</v>
      </c>
      <c r="B97426" t="s">
        <v>1099</v>
      </c>
    </row>
    <row r="97427" spans="1:2" x14ac:dyDescent="0.3">
      <c r="A97427" s="2">
        <v>0</v>
      </c>
      <c r="B97427" t="s">
        <v>1099</v>
      </c>
    </row>
    <row r="97428" spans="1:2" x14ac:dyDescent="0.3">
      <c r="A97428" s="2">
        <v>0</v>
      </c>
      <c r="B97428" t="s">
        <v>1099</v>
      </c>
    </row>
    <row r="97429" spans="1:2" x14ac:dyDescent="0.3">
      <c r="A97429" s="2">
        <v>0</v>
      </c>
      <c r="B97429" t="s">
        <v>1099</v>
      </c>
    </row>
    <row r="97430" spans="1:2" x14ac:dyDescent="0.3">
      <c r="A97430" s="2">
        <v>0</v>
      </c>
      <c r="B97430" t="s">
        <v>1099</v>
      </c>
    </row>
    <row r="97431" spans="1:2" x14ac:dyDescent="0.3">
      <c r="A97431" s="2">
        <v>0</v>
      </c>
      <c r="B97431" t="s">
        <v>1099</v>
      </c>
    </row>
    <row r="97432" spans="1:2" x14ac:dyDescent="0.3">
      <c r="A97432" s="2">
        <v>0</v>
      </c>
      <c r="B97432" t="s">
        <v>1099</v>
      </c>
    </row>
    <row r="97433" spans="1:2" x14ac:dyDescent="0.3">
      <c r="A97433" s="2">
        <v>0</v>
      </c>
      <c r="B97433" t="s">
        <v>1099</v>
      </c>
    </row>
    <row r="97434" spans="1:2" x14ac:dyDescent="0.3">
      <c r="A97434" s="2">
        <v>0</v>
      </c>
      <c r="B97434" t="s">
        <v>1099</v>
      </c>
    </row>
    <row r="97435" spans="1:2" x14ac:dyDescent="0.3">
      <c r="A97435" s="2">
        <v>0</v>
      </c>
      <c r="B97435" t="s">
        <v>1099</v>
      </c>
    </row>
    <row r="97436" spans="1:2" x14ac:dyDescent="0.3">
      <c r="A97436" s="2">
        <v>0</v>
      </c>
      <c r="B97436" t="s">
        <v>1099</v>
      </c>
    </row>
    <row r="97437" spans="1:2" x14ac:dyDescent="0.3">
      <c r="A97437" s="2">
        <v>0</v>
      </c>
      <c r="B97437" t="s">
        <v>1099</v>
      </c>
    </row>
    <row r="97438" spans="1:2" x14ac:dyDescent="0.3">
      <c r="A97438" s="2">
        <v>0</v>
      </c>
      <c r="B97438" t="s">
        <v>1099</v>
      </c>
    </row>
    <row r="97439" spans="1:2" x14ac:dyDescent="0.3">
      <c r="A97439" s="2">
        <v>0</v>
      </c>
      <c r="B97439" t="s">
        <v>1099</v>
      </c>
    </row>
    <row r="97440" spans="1:2" x14ac:dyDescent="0.3">
      <c r="A97440" s="2">
        <v>0</v>
      </c>
      <c r="B97440" t="s">
        <v>1099</v>
      </c>
    </row>
    <row r="97441" spans="1:2" x14ac:dyDescent="0.3">
      <c r="A97441" s="2">
        <v>0</v>
      </c>
      <c r="B97441" t="s">
        <v>1099</v>
      </c>
    </row>
    <row r="97442" spans="1:2" x14ac:dyDescent="0.3">
      <c r="A97442" s="2">
        <v>0</v>
      </c>
      <c r="B97442" t="s">
        <v>1099</v>
      </c>
    </row>
    <row r="97443" spans="1:2" x14ac:dyDescent="0.3">
      <c r="A97443" s="2">
        <v>0</v>
      </c>
      <c r="B97443" t="s">
        <v>1099</v>
      </c>
    </row>
    <row r="97444" spans="1:2" x14ac:dyDescent="0.3">
      <c r="A97444" s="2">
        <v>0</v>
      </c>
      <c r="B97444" t="s">
        <v>1099</v>
      </c>
    </row>
    <row r="97445" spans="1:2" x14ac:dyDescent="0.3">
      <c r="A97445" s="2">
        <v>0</v>
      </c>
      <c r="B97445" t="s">
        <v>1099</v>
      </c>
    </row>
    <row r="97446" spans="1:2" x14ac:dyDescent="0.3">
      <c r="A97446" s="2">
        <v>0</v>
      </c>
      <c r="B97446" t="s">
        <v>1099</v>
      </c>
    </row>
    <row r="97447" spans="1:2" x14ac:dyDescent="0.3">
      <c r="A97447" s="2">
        <v>0</v>
      </c>
      <c r="B97447" t="s">
        <v>1099</v>
      </c>
    </row>
    <row r="97448" spans="1:2" x14ac:dyDescent="0.3">
      <c r="A97448" s="2">
        <v>0</v>
      </c>
      <c r="B97448" t="s">
        <v>1099</v>
      </c>
    </row>
    <row r="97449" spans="1:2" x14ac:dyDescent="0.3">
      <c r="A97449" s="2">
        <v>0</v>
      </c>
      <c r="B97449" t="s">
        <v>1099</v>
      </c>
    </row>
    <row r="97450" spans="1:2" x14ac:dyDescent="0.3">
      <c r="A97450" s="2">
        <v>0</v>
      </c>
      <c r="B97450" t="s">
        <v>1099</v>
      </c>
    </row>
    <row r="97451" spans="1:2" x14ac:dyDescent="0.3">
      <c r="A97451" s="2">
        <v>0</v>
      </c>
      <c r="B97451" t="s">
        <v>1099</v>
      </c>
    </row>
    <row r="97452" spans="1:2" x14ac:dyDescent="0.3">
      <c r="A97452" s="2">
        <v>0</v>
      </c>
      <c r="B97452" t="s">
        <v>1099</v>
      </c>
    </row>
    <row r="97453" spans="1:2" x14ac:dyDescent="0.3">
      <c r="A97453" s="2">
        <v>0</v>
      </c>
      <c r="B97453" t="s">
        <v>1099</v>
      </c>
    </row>
    <row r="97454" spans="1:2" x14ac:dyDescent="0.3">
      <c r="A97454" s="2">
        <v>0</v>
      </c>
      <c r="B97454" t="s">
        <v>1099</v>
      </c>
    </row>
    <row r="97455" spans="1:2" x14ac:dyDescent="0.3">
      <c r="A97455" s="2">
        <v>0</v>
      </c>
      <c r="B97455" t="s">
        <v>1099</v>
      </c>
    </row>
    <row r="97456" spans="1:2" x14ac:dyDescent="0.3">
      <c r="A97456" s="2">
        <v>0</v>
      </c>
      <c r="B97456" t="s">
        <v>1099</v>
      </c>
    </row>
    <row r="97457" spans="1:2" x14ac:dyDescent="0.3">
      <c r="A97457" s="2">
        <v>0</v>
      </c>
      <c r="B97457" t="s">
        <v>1099</v>
      </c>
    </row>
    <row r="97458" spans="1:2" x14ac:dyDescent="0.3">
      <c r="A97458" s="2">
        <v>0</v>
      </c>
      <c r="B97458" t="s">
        <v>1099</v>
      </c>
    </row>
    <row r="97459" spans="1:2" x14ac:dyDescent="0.3">
      <c r="A97459" s="2">
        <v>0</v>
      </c>
      <c r="B97459" t="s">
        <v>1099</v>
      </c>
    </row>
    <row r="97460" spans="1:2" x14ac:dyDescent="0.3">
      <c r="A97460" s="2">
        <v>0</v>
      </c>
      <c r="B97460" t="s">
        <v>1099</v>
      </c>
    </row>
    <row r="97461" spans="1:2" x14ac:dyDescent="0.3">
      <c r="A97461" s="2">
        <v>0</v>
      </c>
      <c r="B97461" t="s">
        <v>1099</v>
      </c>
    </row>
    <row r="97462" spans="1:2" x14ac:dyDescent="0.3">
      <c r="A97462" s="2">
        <v>0</v>
      </c>
      <c r="B97462" t="s">
        <v>1099</v>
      </c>
    </row>
    <row r="97463" spans="1:2" x14ac:dyDescent="0.3">
      <c r="A97463" s="2">
        <v>0</v>
      </c>
      <c r="B97463" t="s">
        <v>1099</v>
      </c>
    </row>
    <row r="97464" spans="1:2" x14ac:dyDescent="0.3">
      <c r="A97464" s="2">
        <v>0</v>
      </c>
      <c r="B97464" t="s">
        <v>1099</v>
      </c>
    </row>
    <row r="97465" spans="1:2" x14ac:dyDescent="0.3">
      <c r="A97465" s="2">
        <v>0</v>
      </c>
      <c r="B97465" t="s">
        <v>1099</v>
      </c>
    </row>
    <row r="97466" spans="1:2" x14ac:dyDescent="0.3">
      <c r="A97466" s="2">
        <v>0</v>
      </c>
      <c r="B97466" t="s">
        <v>1099</v>
      </c>
    </row>
    <row r="97467" spans="1:2" x14ac:dyDescent="0.3">
      <c r="A97467" s="2">
        <v>0</v>
      </c>
      <c r="B97467" t="s">
        <v>1099</v>
      </c>
    </row>
    <row r="97468" spans="1:2" x14ac:dyDescent="0.3">
      <c r="A97468" s="2">
        <v>0</v>
      </c>
      <c r="B97468" t="s">
        <v>1099</v>
      </c>
    </row>
    <row r="97469" spans="1:2" x14ac:dyDescent="0.3">
      <c r="A97469" s="2">
        <v>0</v>
      </c>
      <c r="B97469" t="s">
        <v>1099</v>
      </c>
    </row>
    <row r="97470" spans="1:2" x14ac:dyDescent="0.3">
      <c r="A97470" s="2">
        <v>0</v>
      </c>
      <c r="B97470" t="s">
        <v>1099</v>
      </c>
    </row>
    <row r="97471" spans="1:2" x14ac:dyDescent="0.3">
      <c r="A97471" s="2">
        <v>0</v>
      </c>
      <c r="B97471" t="s">
        <v>1099</v>
      </c>
    </row>
    <row r="97472" spans="1:2" x14ac:dyDescent="0.3">
      <c r="A97472" s="2">
        <v>0</v>
      </c>
      <c r="B97472" t="s">
        <v>1099</v>
      </c>
    </row>
    <row r="97473" spans="1:2" x14ac:dyDescent="0.3">
      <c r="A97473" s="2">
        <v>0</v>
      </c>
      <c r="B97473" t="s">
        <v>1099</v>
      </c>
    </row>
    <row r="97474" spans="1:2" x14ac:dyDescent="0.3">
      <c r="A97474" s="2">
        <v>0</v>
      </c>
      <c r="B97474" t="s">
        <v>1099</v>
      </c>
    </row>
    <row r="97475" spans="1:2" x14ac:dyDescent="0.3">
      <c r="A97475" s="2">
        <v>0</v>
      </c>
      <c r="B97475" t="s">
        <v>1099</v>
      </c>
    </row>
    <row r="97476" spans="1:2" x14ac:dyDescent="0.3">
      <c r="A97476" s="2">
        <v>0</v>
      </c>
      <c r="B97476" t="s">
        <v>1099</v>
      </c>
    </row>
    <row r="97477" spans="1:2" x14ac:dyDescent="0.3">
      <c r="A97477" s="2">
        <v>0</v>
      </c>
      <c r="B97477" t="s">
        <v>1099</v>
      </c>
    </row>
    <row r="97478" spans="1:2" x14ac:dyDescent="0.3">
      <c r="A97478" s="2">
        <v>0</v>
      </c>
      <c r="B97478" t="s">
        <v>1099</v>
      </c>
    </row>
    <row r="97479" spans="1:2" x14ac:dyDescent="0.3">
      <c r="A97479" s="2">
        <v>0</v>
      </c>
      <c r="B97479" t="s">
        <v>1099</v>
      </c>
    </row>
    <row r="97480" spans="1:2" x14ac:dyDescent="0.3">
      <c r="A97480" s="2">
        <v>0</v>
      </c>
      <c r="B97480" t="s">
        <v>1099</v>
      </c>
    </row>
    <row r="97481" spans="1:2" x14ac:dyDescent="0.3">
      <c r="A97481" s="2">
        <v>0</v>
      </c>
      <c r="B97481" t="s">
        <v>1099</v>
      </c>
    </row>
    <row r="97482" spans="1:2" x14ac:dyDescent="0.3">
      <c r="A97482" s="2">
        <v>0</v>
      </c>
      <c r="B97482" t="s">
        <v>1099</v>
      </c>
    </row>
    <row r="97483" spans="1:2" x14ac:dyDescent="0.3">
      <c r="A97483" s="2">
        <v>0</v>
      </c>
      <c r="B97483" t="s">
        <v>1099</v>
      </c>
    </row>
    <row r="97484" spans="1:2" x14ac:dyDescent="0.3">
      <c r="A97484" s="2">
        <v>0</v>
      </c>
      <c r="B97484" t="s">
        <v>1099</v>
      </c>
    </row>
    <row r="97485" spans="1:2" x14ac:dyDescent="0.3">
      <c r="A97485" s="2">
        <v>0</v>
      </c>
      <c r="B97485" t="s">
        <v>1099</v>
      </c>
    </row>
    <row r="97486" spans="1:2" x14ac:dyDescent="0.3">
      <c r="A97486" s="2">
        <v>0</v>
      </c>
      <c r="B97486" t="s">
        <v>1099</v>
      </c>
    </row>
    <row r="97487" spans="1:2" x14ac:dyDescent="0.3">
      <c r="A97487" s="2">
        <v>0</v>
      </c>
      <c r="B97487" t="s">
        <v>1099</v>
      </c>
    </row>
    <row r="97488" spans="1:2" x14ac:dyDescent="0.3">
      <c r="A97488" s="2">
        <v>0</v>
      </c>
      <c r="B97488" t="s">
        <v>1099</v>
      </c>
    </row>
    <row r="97489" spans="1:2" x14ac:dyDescent="0.3">
      <c r="A97489" s="2">
        <v>0</v>
      </c>
      <c r="B97489" t="s">
        <v>1099</v>
      </c>
    </row>
    <row r="97490" spans="1:2" x14ac:dyDescent="0.3">
      <c r="A97490" s="2">
        <v>0</v>
      </c>
      <c r="B97490" t="s">
        <v>1099</v>
      </c>
    </row>
    <row r="97491" spans="1:2" x14ac:dyDescent="0.3">
      <c r="A97491" s="2">
        <v>0</v>
      </c>
      <c r="B97491" t="s">
        <v>1099</v>
      </c>
    </row>
    <row r="97492" spans="1:2" x14ac:dyDescent="0.3">
      <c r="A97492" s="2">
        <v>0</v>
      </c>
      <c r="B97492" t="s">
        <v>1099</v>
      </c>
    </row>
    <row r="97493" spans="1:2" x14ac:dyDescent="0.3">
      <c r="A97493" s="2">
        <v>0</v>
      </c>
      <c r="B97493" t="s">
        <v>1099</v>
      </c>
    </row>
    <row r="97494" spans="1:2" x14ac:dyDescent="0.3">
      <c r="A97494" s="2">
        <v>0</v>
      </c>
      <c r="B97494" t="s">
        <v>1099</v>
      </c>
    </row>
    <row r="97495" spans="1:2" x14ac:dyDescent="0.3">
      <c r="A97495" s="2">
        <v>0</v>
      </c>
      <c r="B97495" t="s">
        <v>1099</v>
      </c>
    </row>
    <row r="97496" spans="1:2" x14ac:dyDescent="0.3">
      <c r="A97496" s="2">
        <v>0</v>
      </c>
      <c r="B97496" t="s">
        <v>1099</v>
      </c>
    </row>
    <row r="97497" spans="1:2" x14ac:dyDescent="0.3">
      <c r="A97497" s="2">
        <v>0</v>
      </c>
      <c r="B97497" t="s">
        <v>1099</v>
      </c>
    </row>
    <row r="97498" spans="1:2" x14ac:dyDescent="0.3">
      <c r="A97498" s="2">
        <v>0</v>
      </c>
      <c r="B97498" t="s">
        <v>1099</v>
      </c>
    </row>
    <row r="97499" spans="1:2" x14ac:dyDescent="0.3">
      <c r="A97499" s="2">
        <v>0</v>
      </c>
      <c r="B97499" t="s">
        <v>1099</v>
      </c>
    </row>
    <row r="97500" spans="1:2" x14ac:dyDescent="0.3">
      <c r="A97500" s="2">
        <v>0</v>
      </c>
      <c r="B97500" t="s">
        <v>1099</v>
      </c>
    </row>
    <row r="97501" spans="1:2" x14ac:dyDescent="0.3">
      <c r="A97501" s="2">
        <v>0</v>
      </c>
      <c r="B97501" t="s">
        <v>1099</v>
      </c>
    </row>
    <row r="97502" spans="1:2" x14ac:dyDescent="0.3">
      <c r="A97502" s="2">
        <v>0</v>
      </c>
      <c r="B97502" t="s">
        <v>1099</v>
      </c>
    </row>
    <row r="97503" spans="1:2" x14ac:dyDescent="0.3">
      <c r="A97503" s="2">
        <v>0</v>
      </c>
      <c r="B97503" t="s">
        <v>1099</v>
      </c>
    </row>
    <row r="97504" spans="1:2" x14ac:dyDescent="0.3">
      <c r="A97504" s="2">
        <v>0</v>
      </c>
      <c r="B97504" t="s">
        <v>1099</v>
      </c>
    </row>
    <row r="97505" spans="1:2" x14ac:dyDescent="0.3">
      <c r="A97505" s="2">
        <v>0</v>
      </c>
      <c r="B97505" t="s">
        <v>1099</v>
      </c>
    </row>
    <row r="97506" spans="1:2" x14ac:dyDescent="0.3">
      <c r="A97506" s="2">
        <v>0</v>
      </c>
      <c r="B97506" t="s">
        <v>1099</v>
      </c>
    </row>
    <row r="97507" spans="1:2" x14ac:dyDescent="0.3">
      <c r="A97507" s="2">
        <v>0</v>
      </c>
      <c r="B97507" t="s">
        <v>1099</v>
      </c>
    </row>
    <row r="97508" spans="1:2" x14ac:dyDescent="0.3">
      <c r="A97508" s="2">
        <v>0</v>
      </c>
      <c r="B97508" t="s">
        <v>1099</v>
      </c>
    </row>
    <row r="97509" spans="1:2" x14ac:dyDescent="0.3">
      <c r="A97509" s="2">
        <v>0</v>
      </c>
      <c r="B97509" t="s">
        <v>1099</v>
      </c>
    </row>
    <row r="97510" spans="1:2" x14ac:dyDescent="0.3">
      <c r="A97510" s="2">
        <v>0</v>
      </c>
      <c r="B97510" t="s">
        <v>1099</v>
      </c>
    </row>
    <row r="97511" spans="1:2" x14ac:dyDescent="0.3">
      <c r="A97511" s="2">
        <v>0</v>
      </c>
      <c r="B97511" t="s">
        <v>1099</v>
      </c>
    </row>
    <row r="97512" spans="1:2" x14ac:dyDescent="0.3">
      <c r="A97512" s="2">
        <v>0</v>
      </c>
      <c r="B97512" t="s">
        <v>1099</v>
      </c>
    </row>
    <row r="97513" spans="1:2" x14ac:dyDescent="0.3">
      <c r="A97513" s="2">
        <v>0</v>
      </c>
      <c r="B97513" t="s">
        <v>1099</v>
      </c>
    </row>
    <row r="97514" spans="1:2" x14ac:dyDescent="0.3">
      <c r="A97514" s="2">
        <v>0</v>
      </c>
      <c r="B97514" t="s">
        <v>1099</v>
      </c>
    </row>
    <row r="97515" spans="1:2" x14ac:dyDescent="0.3">
      <c r="A97515" s="2">
        <v>0</v>
      </c>
      <c r="B97515" t="s">
        <v>1099</v>
      </c>
    </row>
    <row r="97516" spans="1:2" x14ac:dyDescent="0.3">
      <c r="A97516" s="2">
        <v>0</v>
      </c>
      <c r="B97516" t="s">
        <v>1099</v>
      </c>
    </row>
    <row r="97517" spans="1:2" x14ac:dyDescent="0.3">
      <c r="A97517" s="2">
        <v>0</v>
      </c>
      <c r="B97517" t="s">
        <v>1099</v>
      </c>
    </row>
    <row r="97518" spans="1:2" x14ac:dyDescent="0.3">
      <c r="A97518" s="2">
        <v>0</v>
      </c>
      <c r="B97518" t="s">
        <v>1099</v>
      </c>
    </row>
    <row r="97519" spans="1:2" x14ac:dyDescent="0.3">
      <c r="A97519" s="2">
        <v>0</v>
      </c>
      <c r="B97519" t="s">
        <v>1099</v>
      </c>
    </row>
    <row r="97520" spans="1:2" x14ac:dyDescent="0.3">
      <c r="A97520" s="2">
        <v>0</v>
      </c>
      <c r="B97520" t="s">
        <v>1099</v>
      </c>
    </row>
    <row r="97521" spans="1:2" x14ac:dyDescent="0.3">
      <c r="A97521" s="2">
        <v>0</v>
      </c>
      <c r="B97521" t="s">
        <v>1099</v>
      </c>
    </row>
    <row r="97522" spans="1:2" x14ac:dyDescent="0.3">
      <c r="A97522" s="2">
        <v>0</v>
      </c>
      <c r="B97522" t="s">
        <v>1099</v>
      </c>
    </row>
    <row r="97523" spans="1:2" x14ac:dyDescent="0.3">
      <c r="A97523" s="2">
        <v>0</v>
      </c>
      <c r="B97523" t="s">
        <v>1099</v>
      </c>
    </row>
    <row r="97524" spans="1:2" x14ac:dyDescent="0.3">
      <c r="A97524" s="2">
        <v>0</v>
      </c>
      <c r="B97524" t="s">
        <v>1099</v>
      </c>
    </row>
    <row r="97525" spans="1:2" x14ac:dyDescent="0.3">
      <c r="A97525" s="2">
        <v>0</v>
      </c>
      <c r="B97525" t="s">
        <v>1099</v>
      </c>
    </row>
    <row r="97526" spans="1:2" x14ac:dyDescent="0.3">
      <c r="A97526" s="2">
        <v>0</v>
      </c>
      <c r="B97526" t="s">
        <v>1099</v>
      </c>
    </row>
    <row r="97527" spans="1:2" x14ac:dyDescent="0.3">
      <c r="A97527" s="2">
        <v>0</v>
      </c>
      <c r="B97527" t="s">
        <v>1099</v>
      </c>
    </row>
    <row r="97528" spans="1:2" x14ac:dyDescent="0.3">
      <c r="A97528" s="2">
        <v>0</v>
      </c>
      <c r="B97528" t="s">
        <v>1099</v>
      </c>
    </row>
    <row r="97529" spans="1:2" x14ac:dyDescent="0.3">
      <c r="A97529" s="2">
        <v>0</v>
      </c>
      <c r="B97529" t="s">
        <v>1099</v>
      </c>
    </row>
    <row r="97530" spans="1:2" x14ac:dyDescent="0.3">
      <c r="A97530" s="2">
        <v>0</v>
      </c>
      <c r="B97530" t="s">
        <v>1099</v>
      </c>
    </row>
    <row r="97531" spans="1:2" x14ac:dyDescent="0.3">
      <c r="A97531" s="2">
        <v>0</v>
      </c>
      <c r="B97531" t="s">
        <v>1099</v>
      </c>
    </row>
    <row r="97532" spans="1:2" x14ac:dyDescent="0.3">
      <c r="A97532" s="2">
        <v>0</v>
      </c>
      <c r="B97532" t="s">
        <v>1099</v>
      </c>
    </row>
    <row r="97533" spans="1:2" x14ac:dyDescent="0.3">
      <c r="A97533" s="2">
        <v>0</v>
      </c>
      <c r="B97533" t="s">
        <v>1099</v>
      </c>
    </row>
    <row r="97534" spans="1:2" x14ac:dyDescent="0.3">
      <c r="A97534" s="2">
        <v>0</v>
      </c>
      <c r="B97534" t="s">
        <v>1099</v>
      </c>
    </row>
    <row r="97535" spans="1:2" x14ac:dyDescent="0.3">
      <c r="A97535" s="2">
        <v>0</v>
      </c>
      <c r="B97535" t="s">
        <v>1099</v>
      </c>
    </row>
    <row r="97536" spans="1:2" x14ac:dyDescent="0.3">
      <c r="A97536" s="2">
        <v>0</v>
      </c>
      <c r="B97536" t="s">
        <v>1099</v>
      </c>
    </row>
    <row r="97537" spans="1:2" x14ac:dyDescent="0.3">
      <c r="A97537" s="2">
        <v>0</v>
      </c>
      <c r="B97537" t="s">
        <v>1099</v>
      </c>
    </row>
    <row r="97538" spans="1:2" x14ac:dyDescent="0.3">
      <c r="A97538" s="2">
        <v>0</v>
      </c>
      <c r="B97538" t="s">
        <v>1099</v>
      </c>
    </row>
    <row r="97539" spans="1:2" x14ac:dyDescent="0.3">
      <c r="A97539" s="2">
        <v>0</v>
      </c>
      <c r="B97539" t="s">
        <v>1099</v>
      </c>
    </row>
    <row r="97540" spans="1:2" x14ac:dyDescent="0.3">
      <c r="A97540" s="2">
        <v>0</v>
      </c>
      <c r="B97540" t="s">
        <v>1099</v>
      </c>
    </row>
    <row r="97541" spans="1:2" x14ac:dyDescent="0.3">
      <c r="A97541" s="2">
        <v>0</v>
      </c>
      <c r="B97541" t="s">
        <v>1099</v>
      </c>
    </row>
    <row r="97542" spans="1:2" x14ac:dyDescent="0.3">
      <c r="A97542" s="2">
        <v>0</v>
      </c>
      <c r="B97542" t="s">
        <v>1099</v>
      </c>
    </row>
    <row r="97543" spans="1:2" x14ac:dyDescent="0.3">
      <c r="A97543" s="2">
        <v>0</v>
      </c>
      <c r="B97543" t="s">
        <v>1099</v>
      </c>
    </row>
    <row r="97544" spans="1:2" x14ac:dyDescent="0.3">
      <c r="A97544" s="2">
        <v>0</v>
      </c>
      <c r="B97544" t="s">
        <v>1099</v>
      </c>
    </row>
    <row r="97545" spans="1:2" x14ac:dyDescent="0.3">
      <c r="A97545" s="2">
        <v>0</v>
      </c>
      <c r="B97545" t="s">
        <v>1099</v>
      </c>
    </row>
    <row r="97546" spans="1:2" x14ac:dyDescent="0.3">
      <c r="A97546" s="2">
        <v>0</v>
      </c>
      <c r="B97546" t="s">
        <v>1099</v>
      </c>
    </row>
    <row r="97547" spans="1:2" x14ac:dyDescent="0.3">
      <c r="A97547" s="2">
        <v>0</v>
      </c>
      <c r="B97547" t="s">
        <v>1099</v>
      </c>
    </row>
    <row r="97548" spans="1:2" x14ac:dyDescent="0.3">
      <c r="A97548" s="2">
        <v>0</v>
      </c>
      <c r="B97548" t="s">
        <v>1099</v>
      </c>
    </row>
    <row r="97549" spans="1:2" x14ac:dyDescent="0.3">
      <c r="A97549" s="2">
        <v>0</v>
      </c>
      <c r="B97549" t="s">
        <v>1099</v>
      </c>
    </row>
    <row r="97550" spans="1:2" x14ac:dyDescent="0.3">
      <c r="A97550" s="2">
        <v>0</v>
      </c>
      <c r="B97550" t="s">
        <v>1099</v>
      </c>
    </row>
    <row r="97551" spans="1:2" x14ac:dyDescent="0.3">
      <c r="A97551" s="2">
        <v>0</v>
      </c>
      <c r="B97551" t="s">
        <v>1099</v>
      </c>
    </row>
    <row r="97552" spans="1:2" x14ac:dyDescent="0.3">
      <c r="A97552" s="2">
        <v>0</v>
      </c>
      <c r="B97552" t="s">
        <v>1099</v>
      </c>
    </row>
    <row r="97553" spans="1:2" x14ac:dyDescent="0.3">
      <c r="A97553" s="2">
        <v>0</v>
      </c>
      <c r="B97553" t="s">
        <v>1099</v>
      </c>
    </row>
    <row r="97554" spans="1:2" x14ac:dyDescent="0.3">
      <c r="A97554" s="2">
        <v>0</v>
      </c>
      <c r="B97554" t="s">
        <v>1099</v>
      </c>
    </row>
    <row r="97555" spans="1:2" x14ac:dyDescent="0.3">
      <c r="A97555" s="2">
        <v>0</v>
      </c>
      <c r="B97555" t="s">
        <v>1099</v>
      </c>
    </row>
    <row r="97556" spans="1:2" x14ac:dyDescent="0.3">
      <c r="A97556" s="2">
        <v>0</v>
      </c>
      <c r="B97556" t="s">
        <v>1099</v>
      </c>
    </row>
    <row r="97557" spans="1:2" x14ac:dyDescent="0.3">
      <c r="A97557" s="2">
        <v>0</v>
      </c>
      <c r="B97557" t="s">
        <v>1099</v>
      </c>
    </row>
    <row r="97558" spans="1:2" x14ac:dyDescent="0.3">
      <c r="A97558" s="2">
        <v>0</v>
      </c>
      <c r="B97558" t="s">
        <v>1099</v>
      </c>
    </row>
    <row r="97559" spans="1:2" x14ac:dyDescent="0.3">
      <c r="A97559" s="2">
        <v>0</v>
      </c>
      <c r="B97559" t="s">
        <v>1099</v>
      </c>
    </row>
    <row r="97560" spans="1:2" x14ac:dyDescent="0.3">
      <c r="A97560" s="2">
        <v>0</v>
      </c>
      <c r="B97560" t="s">
        <v>1099</v>
      </c>
    </row>
    <row r="97561" spans="1:2" x14ac:dyDescent="0.3">
      <c r="A97561" s="2">
        <v>0</v>
      </c>
      <c r="B97561" t="s">
        <v>1099</v>
      </c>
    </row>
    <row r="97562" spans="1:2" x14ac:dyDescent="0.3">
      <c r="A97562" s="2">
        <v>0</v>
      </c>
      <c r="B97562" t="s">
        <v>1099</v>
      </c>
    </row>
    <row r="97563" spans="1:2" x14ac:dyDescent="0.3">
      <c r="A97563" s="2">
        <v>0</v>
      </c>
      <c r="B97563" t="s">
        <v>1099</v>
      </c>
    </row>
    <row r="97564" spans="1:2" x14ac:dyDescent="0.3">
      <c r="A97564" s="2">
        <v>0</v>
      </c>
      <c r="B97564" t="s">
        <v>1099</v>
      </c>
    </row>
    <row r="97565" spans="1:2" x14ac:dyDescent="0.3">
      <c r="A97565" s="2">
        <v>0</v>
      </c>
      <c r="B97565" t="s">
        <v>1099</v>
      </c>
    </row>
    <row r="97566" spans="1:2" x14ac:dyDescent="0.3">
      <c r="A97566" s="2">
        <v>0</v>
      </c>
      <c r="B97566" t="s">
        <v>1099</v>
      </c>
    </row>
    <row r="97567" spans="1:2" x14ac:dyDescent="0.3">
      <c r="A97567" s="2">
        <v>0</v>
      </c>
      <c r="B97567" t="s">
        <v>1099</v>
      </c>
    </row>
    <row r="97568" spans="1:2" x14ac:dyDescent="0.3">
      <c r="A97568" s="2">
        <v>0</v>
      </c>
      <c r="B97568" t="s">
        <v>1099</v>
      </c>
    </row>
    <row r="97569" spans="1:2" x14ac:dyDescent="0.3">
      <c r="A97569" s="2">
        <v>0</v>
      </c>
      <c r="B97569" t="s">
        <v>1099</v>
      </c>
    </row>
    <row r="97570" spans="1:2" x14ac:dyDescent="0.3">
      <c r="A97570" s="2">
        <v>0</v>
      </c>
      <c r="B97570" t="s">
        <v>1099</v>
      </c>
    </row>
    <row r="97571" spans="1:2" x14ac:dyDescent="0.3">
      <c r="A97571" s="2">
        <v>0</v>
      </c>
      <c r="B97571" t="s">
        <v>1099</v>
      </c>
    </row>
    <row r="97572" spans="1:2" x14ac:dyDescent="0.3">
      <c r="A97572" s="2">
        <v>0</v>
      </c>
      <c r="B97572" t="s">
        <v>1099</v>
      </c>
    </row>
    <row r="97573" spans="1:2" x14ac:dyDescent="0.3">
      <c r="A97573" s="2">
        <v>0</v>
      </c>
      <c r="B97573" t="s">
        <v>1099</v>
      </c>
    </row>
    <row r="97574" spans="1:2" x14ac:dyDescent="0.3">
      <c r="A97574" s="2">
        <v>0</v>
      </c>
      <c r="B97574" t="s">
        <v>1099</v>
      </c>
    </row>
    <row r="97575" spans="1:2" x14ac:dyDescent="0.3">
      <c r="A97575" s="2">
        <v>0</v>
      </c>
      <c r="B97575" t="s">
        <v>1099</v>
      </c>
    </row>
    <row r="97576" spans="1:2" x14ac:dyDescent="0.3">
      <c r="A97576" s="2">
        <v>0</v>
      </c>
      <c r="B97576" t="s">
        <v>1099</v>
      </c>
    </row>
    <row r="97577" spans="1:2" x14ac:dyDescent="0.3">
      <c r="A97577" s="2">
        <v>0</v>
      </c>
      <c r="B97577" t="s">
        <v>1099</v>
      </c>
    </row>
    <row r="97578" spans="1:2" x14ac:dyDescent="0.3">
      <c r="A97578" s="2">
        <v>0</v>
      </c>
      <c r="B97578" t="s">
        <v>1099</v>
      </c>
    </row>
    <row r="97579" spans="1:2" x14ac:dyDescent="0.3">
      <c r="A97579" s="2">
        <v>0</v>
      </c>
      <c r="B97579" t="s">
        <v>1099</v>
      </c>
    </row>
    <row r="97580" spans="1:2" x14ac:dyDescent="0.3">
      <c r="A97580" s="2">
        <v>0</v>
      </c>
      <c r="B97580" t="s">
        <v>1099</v>
      </c>
    </row>
    <row r="97581" spans="1:2" x14ac:dyDescent="0.3">
      <c r="A97581" s="2">
        <v>0</v>
      </c>
      <c r="B97581" t="s">
        <v>1099</v>
      </c>
    </row>
    <row r="97582" spans="1:2" x14ac:dyDescent="0.3">
      <c r="A97582" s="2">
        <v>0</v>
      </c>
      <c r="B97582" t="s">
        <v>1099</v>
      </c>
    </row>
    <row r="97583" spans="1:2" x14ac:dyDescent="0.3">
      <c r="A97583" s="2">
        <v>0</v>
      </c>
      <c r="B97583" t="s">
        <v>1099</v>
      </c>
    </row>
    <row r="97584" spans="1:2" x14ac:dyDescent="0.3">
      <c r="A97584" s="2">
        <v>0</v>
      </c>
      <c r="B97584" t="s">
        <v>1099</v>
      </c>
    </row>
    <row r="97585" spans="1:2" x14ac:dyDescent="0.3">
      <c r="A97585" s="2">
        <v>0</v>
      </c>
      <c r="B97585" t="s">
        <v>1099</v>
      </c>
    </row>
    <row r="97586" spans="1:2" x14ac:dyDescent="0.3">
      <c r="A97586" s="2">
        <v>0</v>
      </c>
      <c r="B97586" t="s">
        <v>1099</v>
      </c>
    </row>
    <row r="97587" spans="1:2" x14ac:dyDescent="0.3">
      <c r="A97587" s="2">
        <v>0</v>
      </c>
      <c r="B97587" t="s">
        <v>1099</v>
      </c>
    </row>
    <row r="97588" spans="1:2" x14ac:dyDescent="0.3">
      <c r="A97588" s="2">
        <v>0</v>
      </c>
      <c r="B97588" t="s">
        <v>1099</v>
      </c>
    </row>
    <row r="97589" spans="1:2" x14ac:dyDescent="0.3">
      <c r="A97589" s="2">
        <v>0</v>
      </c>
      <c r="B97589" t="s">
        <v>1099</v>
      </c>
    </row>
    <row r="97590" spans="1:2" x14ac:dyDescent="0.3">
      <c r="A97590" s="2">
        <v>0</v>
      </c>
      <c r="B97590" t="s">
        <v>1099</v>
      </c>
    </row>
    <row r="97591" spans="1:2" x14ac:dyDescent="0.3">
      <c r="A97591" s="2">
        <v>0</v>
      </c>
      <c r="B97591" t="s">
        <v>1099</v>
      </c>
    </row>
    <row r="97592" spans="1:2" x14ac:dyDescent="0.3">
      <c r="A97592" s="2">
        <v>0</v>
      </c>
      <c r="B97592" t="s">
        <v>1099</v>
      </c>
    </row>
    <row r="97593" spans="1:2" x14ac:dyDescent="0.3">
      <c r="A97593" s="2">
        <v>0</v>
      </c>
      <c r="B97593" t="s">
        <v>1099</v>
      </c>
    </row>
    <row r="97594" spans="1:2" x14ac:dyDescent="0.3">
      <c r="A97594" s="2">
        <v>0</v>
      </c>
      <c r="B97594" t="s">
        <v>1099</v>
      </c>
    </row>
    <row r="97595" spans="1:2" x14ac:dyDescent="0.3">
      <c r="A97595" s="2">
        <v>0</v>
      </c>
      <c r="B97595" t="s">
        <v>1099</v>
      </c>
    </row>
    <row r="97596" spans="1:2" x14ac:dyDescent="0.3">
      <c r="A97596" s="2">
        <v>0</v>
      </c>
      <c r="B97596" t="s">
        <v>1099</v>
      </c>
    </row>
    <row r="97597" spans="1:2" x14ac:dyDescent="0.3">
      <c r="A97597" s="2">
        <v>0</v>
      </c>
      <c r="B97597" t="s">
        <v>1099</v>
      </c>
    </row>
    <row r="97598" spans="1:2" x14ac:dyDescent="0.3">
      <c r="A97598" s="2">
        <v>0</v>
      </c>
      <c r="B97598" t="s">
        <v>1099</v>
      </c>
    </row>
    <row r="97599" spans="1:2" x14ac:dyDescent="0.3">
      <c r="A97599" s="2">
        <v>0</v>
      </c>
      <c r="B97599" t="s">
        <v>1099</v>
      </c>
    </row>
    <row r="97600" spans="1:2" x14ac:dyDescent="0.3">
      <c r="A97600" s="2">
        <v>0</v>
      </c>
      <c r="B97600" t="s">
        <v>1099</v>
      </c>
    </row>
    <row r="97601" spans="1:2" x14ac:dyDescent="0.3">
      <c r="A97601" s="2">
        <v>0</v>
      </c>
      <c r="B97601" t="s">
        <v>1099</v>
      </c>
    </row>
    <row r="97602" spans="1:2" x14ac:dyDescent="0.3">
      <c r="A97602" s="2">
        <v>0</v>
      </c>
      <c r="B97602" t="s">
        <v>1099</v>
      </c>
    </row>
    <row r="97603" spans="1:2" x14ac:dyDescent="0.3">
      <c r="A97603" s="2">
        <v>0</v>
      </c>
      <c r="B97603" t="s">
        <v>1099</v>
      </c>
    </row>
    <row r="97604" spans="1:2" x14ac:dyDescent="0.3">
      <c r="A97604" s="2">
        <v>0</v>
      </c>
      <c r="B97604" t="s">
        <v>1099</v>
      </c>
    </row>
    <row r="97605" spans="1:2" x14ac:dyDescent="0.3">
      <c r="A97605" s="2">
        <v>0</v>
      </c>
      <c r="B97605" t="s">
        <v>1099</v>
      </c>
    </row>
    <row r="97606" spans="1:2" x14ac:dyDescent="0.3">
      <c r="A97606" s="2">
        <v>0</v>
      </c>
      <c r="B97606" t="s">
        <v>1099</v>
      </c>
    </row>
    <row r="97607" spans="1:2" x14ac:dyDescent="0.3">
      <c r="A97607" s="2">
        <v>0</v>
      </c>
      <c r="B97607" t="s">
        <v>1099</v>
      </c>
    </row>
    <row r="97608" spans="1:2" x14ac:dyDescent="0.3">
      <c r="A97608" s="2">
        <v>0</v>
      </c>
      <c r="B97608" t="s">
        <v>1099</v>
      </c>
    </row>
    <row r="97609" spans="1:2" x14ac:dyDescent="0.3">
      <c r="A97609" s="2">
        <v>0</v>
      </c>
      <c r="B97609" t="s">
        <v>1099</v>
      </c>
    </row>
    <row r="97610" spans="1:2" x14ac:dyDescent="0.3">
      <c r="A97610" s="2">
        <v>0</v>
      </c>
      <c r="B97610" t="s">
        <v>1099</v>
      </c>
    </row>
    <row r="97611" spans="1:2" x14ac:dyDescent="0.3">
      <c r="A97611" s="2">
        <v>0</v>
      </c>
      <c r="B97611" t="s">
        <v>1099</v>
      </c>
    </row>
    <row r="97612" spans="1:2" x14ac:dyDescent="0.3">
      <c r="A97612" s="2">
        <v>0</v>
      </c>
      <c r="B97612" t="s">
        <v>1099</v>
      </c>
    </row>
    <row r="97613" spans="1:2" x14ac:dyDescent="0.3">
      <c r="A97613" s="2">
        <v>0</v>
      </c>
      <c r="B97613" t="s">
        <v>1099</v>
      </c>
    </row>
    <row r="97614" spans="1:2" x14ac:dyDescent="0.3">
      <c r="A97614" s="2">
        <v>0</v>
      </c>
      <c r="B97614" t="s">
        <v>1099</v>
      </c>
    </row>
    <row r="97615" spans="1:2" x14ac:dyDescent="0.3">
      <c r="A97615" s="2">
        <v>0</v>
      </c>
      <c r="B97615" t="s">
        <v>1099</v>
      </c>
    </row>
    <row r="97616" spans="1:2" x14ac:dyDescent="0.3">
      <c r="A97616" s="2">
        <v>0</v>
      </c>
      <c r="B97616" t="s">
        <v>1099</v>
      </c>
    </row>
    <row r="97617" spans="1:2" x14ac:dyDescent="0.3">
      <c r="A97617" s="2">
        <v>0</v>
      </c>
      <c r="B97617" t="s">
        <v>1099</v>
      </c>
    </row>
    <row r="97618" spans="1:2" x14ac:dyDescent="0.3">
      <c r="A97618" s="2">
        <v>0</v>
      </c>
      <c r="B97618" t="s">
        <v>1099</v>
      </c>
    </row>
    <row r="97619" spans="1:2" x14ac:dyDescent="0.3">
      <c r="A97619" s="2">
        <v>0</v>
      </c>
      <c r="B97619" t="s">
        <v>1099</v>
      </c>
    </row>
    <row r="97620" spans="1:2" x14ac:dyDescent="0.3">
      <c r="A97620" s="2">
        <v>0</v>
      </c>
      <c r="B97620" t="s">
        <v>1099</v>
      </c>
    </row>
    <row r="97621" spans="1:2" x14ac:dyDescent="0.3">
      <c r="A97621" s="2">
        <v>0</v>
      </c>
      <c r="B97621" t="s">
        <v>1099</v>
      </c>
    </row>
    <row r="97622" spans="1:2" x14ac:dyDescent="0.3">
      <c r="A97622" s="2">
        <v>0</v>
      </c>
      <c r="B97622" t="s">
        <v>1099</v>
      </c>
    </row>
    <row r="97623" spans="1:2" x14ac:dyDescent="0.3">
      <c r="A97623" s="2">
        <v>0</v>
      </c>
      <c r="B97623" t="s">
        <v>1099</v>
      </c>
    </row>
    <row r="97624" spans="1:2" x14ac:dyDescent="0.3">
      <c r="A97624" s="2">
        <v>0</v>
      </c>
      <c r="B97624" t="s">
        <v>1099</v>
      </c>
    </row>
    <row r="97625" spans="1:2" x14ac:dyDescent="0.3">
      <c r="A97625" s="2">
        <v>0</v>
      </c>
      <c r="B97625" t="s">
        <v>1099</v>
      </c>
    </row>
    <row r="97626" spans="1:2" x14ac:dyDescent="0.3">
      <c r="A97626" s="2">
        <v>0</v>
      </c>
      <c r="B97626" t="s">
        <v>1099</v>
      </c>
    </row>
    <row r="97627" spans="1:2" x14ac:dyDescent="0.3">
      <c r="A97627" s="2">
        <v>0</v>
      </c>
      <c r="B97627" t="s">
        <v>1099</v>
      </c>
    </row>
    <row r="97628" spans="1:2" x14ac:dyDescent="0.3">
      <c r="A97628" s="2">
        <v>0</v>
      </c>
      <c r="B97628" t="s">
        <v>1099</v>
      </c>
    </row>
    <row r="97629" spans="1:2" x14ac:dyDescent="0.3">
      <c r="A97629" s="2">
        <v>0</v>
      </c>
      <c r="B97629" t="s">
        <v>1099</v>
      </c>
    </row>
    <row r="97630" spans="1:2" x14ac:dyDescent="0.3">
      <c r="A97630" s="2">
        <v>0</v>
      </c>
      <c r="B97630" t="s">
        <v>1099</v>
      </c>
    </row>
    <row r="97631" spans="1:2" x14ac:dyDescent="0.3">
      <c r="A97631" s="2">
        <v>0</v>
      </c>
      <c r="B97631" t="s">
        <v>1099</v>
      </c>
    </row>
    <row r="97632" spans="1:2" x14ac:dyDescent="0.3">
      <c r="A97632" s="2">
        <v>0</v>
      </c>
      <c r="B97632" t="s">
        <v>1099</v>
      </c>
    </row>
    <row r="97633" spans="1:2" x14ac:dyDescent="0.3">
      <c r="A97633" s="2">
        <v>0</v>
      </c>
      <c r="B97633" t="s">
        <v>1099</v>
      </c>
    </row>
    <row r="97634" spans="1:2" x14ac:dyDescent="0.3">
      <c r="A97634" s="2">
        <v>0</v>
      </c>
      <c r="B97634" t="s">
        <v>1099</v>
      </c>
    </row>
    <row r="97635" spans="1:2" x14ac:dyDescent="0.3">
      <c r="A97635" s="2">
        <v>0</v>
      </c>
      <c r="B97635" t="s">
        <v>1099</v>
      </c>
    </row>
    <row r="97636" spans="1:2" x14ac:dyDescent="0.3">
      <c r="A97636" s="2">
        <v>0</v>
      </c>
      <c r="B97636" t="s">
        <v>1099</v>
      </c>
    </row>
    <row r="97637" spans="1:2" x14ac:dyDescent="0.3">
      <c r="A97637" s="2">
        <v>0</v>
      </c>
      <c r="B97637" t="s">
        <v>1099</v>
      </c>
    </row>
    <row r="97638" spans="1:2" x14ac:dyDescent="0.3">
      <c r="A97638" s="2">
        <v>0</v>
      </c>
      <c r="B97638" t="s">
        <v>1099</v>
      </c>
    </row>
    <row r="97639" spans="1:2" x14ac:dyDescent="0.3">
      <c r="A97639" s="2">
        <v>0</v>
      </c>
      <c r="B97639" t="s">
        <v>1099</v>
      </c>
    </row>
    <row r="97640" spans="1:2" x14ac:dyDescent="0.3">
      <c r="A97640" s="2">
        <v>0</v>
      </c>
      <c r="B97640" t="s">
        <v>1099</v>
      </c>
    </row>
    <row r="97641" spans="1:2" x14ac:dyDescent="0.3">
      <c r="A97641" s="2">
        <v>0</v>
      </c>
      <c r="B97641" t="s">
        <v>1099</v>
      </c>
    </row>
    <row r="97642" spans="1:2" x14ac:dyDescent="0.3">
      <c r="A97642" s="2">
        <v>0</v>
      </c>
      <c r="B97642" t="s">
        <v>1099</v>
      </c>
    </row>
    <row r="97643" spans="1:2" x14ac:dyDescent="0.3">
      <c r="A97643" s="2">
        <v>0</v>
      </c>
      <c r="B97643" t="s">
        <v>1099</v>
      </c>
    </row>
    <row r="97644" spans="1:2" x14ac:dyDescent="0.3">
      <c r="A97644" s="2">
        <v>0</v>
      </c>
      <c r="B97644" t="s">
        <v>1099</v>
      </c>
    </row>
    <row r="97645" spans="1:2" x14ac:dyDescent="0.3">
      <c r="A97645" s="2">
        <v>0</v>
      </c>
      <c r="B97645" t="s">
        <v>1099</v>
      </c>
    </row>
    <row r="97646" spans="1:2" x14ac:dyDescent="0.3">
      <c r="A97646" s="2">
        <v>0</v>
      </c>
      <c r="B97646" t="s">
        <v>1099</v>
      </c>
    </row>
    <row r="97647" spans="1:2" x14ac:dyDescent="0.3">
      <c r="A97647" s="2">
        <v>0</v>
      </c>
      <c r="B97647" t="s">
        <v>1099</v>
      </c>
    </row>
    <row r="97648" spans="1:2" x14ac:dyDescent="0.3">
      <c r="A97648" s="2">
        <v>0</v>
      </c>
      <c r="B97648" t="s">
        <v>1099</v>
      </c>
    </row>
    <row r="97649" spans="1:2" x14ac:dyDescent="0.3">
      <c r="A97649" s="2">
        <v>0</v>
      </c>
      <c r="B97649" t="s">
        <v>1099</v>
      </c>
    </row>
    <row r="97650" spans="1:2" x14ac:dyDescent="0.3">
      <c r="A97650" s="2">
        <v>0</v>
      </c>
      <c r="B97650" t="s">
        <v>1099</v>
      </c>
    </row>
    <row r="97651" spans="1:2" x14ac:dyDescent="0.3">
      <c r="A97651" s="2">
        <v>0</v>
      </c>
      <c r="B97651" t="s">
        <v>1099</v>
      </c>
    </row>
    <row r="97652" spans="1:2" x14ac:dyDescent="0.3">
      <c r="A97652" s="2">
        <v>0</v>
      </c>
      <c r="B97652" t="s">
        <v>1099</v>
      </c>
    </row>
    <row r="97653" spans="1:2" x14ac:dyDescent="0.3">
      <c r="A97653" s="2">
        <v>0</v>
      </c>
      <c r="B97653" t="s">
        <v>1099</v>
      </c>
    </row>
    <row r="97654" spans="1:2" x14ac:dyDescent="0.3">
      <c r="A97654" s="2">
        <v>0</v>
      </c>
      <c r="B97654" t="s">
        <v>1099</v>
      </c>
    </row>
    <row r="97655" spans="1:2" x14ac:dyDescent="0.3">
      <c r="A97655" s="2">
        <v>0</v>
      </c>
      <c r="B97655" t="s">
        <v>1099</v>
      </c>
    </row>
    <row r="97656" spans="1:2" x14ac:dyDescent="0.3">
      <c r="A97656" s="2">
        <v>0</v>
      </c>
      <c r="B97656" t="s">
        <v>1099</v>
      </c>
    </row>
    <row r="97657" spans="1:2" x14ac:dyDescent="0.3">
      <c r="A97657" s="2">
        <v>0</v>
      </c>
      <c r="B97657" t="s">
        <v>1099</v>
      </c>
    </row>
    <row r="97658" spans="1:2" x14ac:dyDescent="0.3">
      <c r="A97658" s="2">
        <v>0</v>
      </c>
      <c r="B97658" t="s">
        <v>1099</v>
      </c>
    </row>
    <row r="97659" spans="1:2" x14ac:dyDescent="0.3">
      <c r="A97659" s="2">
        <v>0</v>
      </c>
      <c r="B97659" t="s">
        <v>1099</v>
      </c>
    </row>
    <row r="97660" spans="1:2" x14ac:dyDescent="0.3">
      <c r="A97660" s="2">
        <v>0</v>
      </c>
      <c r="B97660" t="s">
        <v>1099</v>
      </c>
    </row>
    <row r="97661" spans="1:2" x14ac:dyDescent="0.3">
      <c r="A97661" s="2">
        <v>0</v>
      </c>
      <c r="B97661" t="s">
        <v>1099</v>
      </c>
    </row>
    <row r="97662" spans="1:2" x14ac:dyDescent="0.3">
      <c r="A97662" s="2">
        <v>0</v>
      </c>
      <c r="B97662" t="s">
        <v>1099</v>
      </c>
    </row>
    <row r="97663" spans="1:2" x14ac:dyDescent="0.3">
      <c r="A97663" s="2">
        <v>0</v>
      </c>
      <c r="B97663" t="s">
        <v>1099</v>
      </c>
    </row>
    <row r="97664" spans="1:2" x14ac:dyDescent="0.3">
      <c r="A97664" s="2">
        <v>0</v>
      </c>
      <c r="B97664" t="s">
        <v>1099</v>
      </c>
    </row>
    <row r="97665" spans="1:2" x14ac:dyDescent="0.3">
      <c r="A97665" s="2">
        <v>0</v>
      </c>
      <c r="B97665" t="s">
        <v>1099</v>
      </c>
    </row>
    <row r="97666" spans="1:2" x14ac:dyDescent="0.3">
      <c r="A97666" s="2">
        <v>0</v>
      </c>
      <c r="B97666" t="s">
        <v>1099</v>
      </c>
    </row>
    <row r="97667" spans="1:2" x14ac:dyDescent="0.3">
      <c r="A97667" s="2">
        <v>0</v>
      </c>
      <c r="B97667" t="s">
        <v>1099</v>
      </c>
    </row>
    <row r="97668" spans="1:2" x14ac:dyDescent="0.3">
      <c r="A97668" s="2">
        <v>0</v>
      </c>
      <c r="B97668" t="s">
        <v>1099</v>
      </c>
    </row>
    <row r="97669" spans="1:2" x14ac:dyDescent="0.3">
      <c r="A97669" s="2">
        <v>0</v>
      </c>
      <c r="B97669" t="s">
        <v>1099</v>
      </c>
    </row>
    <row r="97670" spans="1:2" x14ac:dyDescent="0.3">
      <c r="A97670" s="2">
        <v>0</v>
      </c>
      <c r="B97670" t="s">
        <v>1099</v>
      </c>
    </row>
    <row r="97671" spans="1:2" x14ac:dyDescent="0.3">
      <c r="A97671" s="2">
        <v>0</v>
      </c>
      <c r="B97671" t="s">
        <v>1099</v>
      </c>
    </row>
    <row r="97672" spans="1:2" x14ac:dyDescent="0.3">
      <c r="A97672" s="2">
        <v>0</v>
      </c>
      <c r="B97672" t="s">
        <v>1099</v>
      </c>
    </row>
    <row r="97673" spans="1:2" x14ac:dyDescent="0.3">
      <c r="A97673" s="2">
        <v>0</v>
      </c>
      <c r="B97673" t="s">
        <v>1099</v>
      </c>
    </row>
    <row r="97674" spans="1:2" x14ac:dyDescent="0.3">
      <c r="A97674" s="2">
        <v>0</v>
      </c>
      <c r="B97674" t="s">
        <v>1099</v>
      </c>
    </row>
    <row r="97675" spans="1:2" x14ac:dyDescent="0.3">
      <c r="A97675" s="2">
        <v>0</v>
      </c>
      <c r="B97675" t="s">
        <v>1099</v>
      </c>
    </row>
    <row r="97676" spans="1:2" x14ac:dyDescent="0.3">
      <c r="A97676" s="2">
        <v>0</v>
      </c>
      <c r="B97676" t="s">
        <v>1099</v>
      </c>
    </row>
    <row r="97677" spans="1:2" x14ac:dyDescent="0.3">
      <c r="A97677" s="2">
        <v>0</v>
      </c>
      <c r="B97677" t="s">
        <v>1099</v>
      </c>
    </row>
    <row r="97678" spans="1:2" x14ac:dyDescent="0.3">
      <c r="A97678" s="2">
        <v>0</v>
      </c>
      <c r="B97678" t="s">
        <v>1099</v>
      </c>
    </row>
    <row r="97679" spans="1:2" x14ac:dyDescent="0.3">
      <c r="A97679" s="2">
        <v>0</v>
      </c>
      <c r="B97679" t="s">
        <v>1099</v>
      </c>
    </row>
    <row r="97680" spans="1:2" x14ac:dyDescent="0.3">
      <c r="A97680" s="2">
        <v>0</v>
      </c>
      <c r="B97680" t="s">
        <v>1099</v>
      </c>
    </row>
    <row r="97681" spans="1:2" x14ac:dyDescent="0.3">
      <c r="A97681" s="2">
        <v>0</v>
      </c>
      <c r="B97681" t="s">
        <v>1099</v>
      </c>
    </row>
    <row r="97682" spans="1:2" x14ac:dyDescent="0.3">
      <c r="A97682" s="2">
        <v>0</v>
      </c>
      <c r="B97682" t="s">
        <v>1099</v>
      </c>
    </row>
    <row r="97683" spans="1:2" x14ac:dyDescent="0.3">
      <c r="A97683" s="2">
        <v>0</v>
      </c>
      <c r="B97683" t="s">
        <v>1099</v>
      </c>
    </row>
    <row r="97684" spans="1:2" x14ac:dyDescent="0.3">
      <c r="A97684" s="2">
        <v>0</v>
      </c>
      <c r="B97684" t="s">
        <v>1099</v>
      </c>
    </row>
    <row r="97685" spans="1:2" x14ac:dyDescent="0.3">
      <c r="A97685" s="2">
        <v>0</v>
      </c>
      <c r="B97685" t="s">
        <v>1099</v>
      </c>
    </row>
    <row r="97686" spans="1:2" x14ac:dyDescent="0.3">
      <c r="A97686" s="2">
        <v>0</v>
      </c>
      <c r="B97686" t="s">
        <v>1099</v>
      </c>
    </row>
    <row r="97687" spans="1:2" x14ac:dyDescent="0.3">
      <c r="A97687" s="2">
        <v>0</v>
      </c>
      <c r="B97687" t="s">
        <v>1099</v>
      </c>
    </row>
    <row r="97688" spans="1:2" x14ac:dyDescent="0.3">
      <c r="A97688" s="2">
        <v>0</v>
      </c>
      <c r="B97688" t="s">
        <v>1099</v>
      </c>
    </row>
    <row r="97689" spans="1:2" x14ac:dyDescent="0.3">
      <c r="A97689" s="2">
        <v>0</v>
      </c>
      <c r="B97689" t="s">
        <v>1099</v>
      </c>
    </row>
    <row r="97690" spans="1:2" x14ac:dyDescent="0.3">
      <c r="A97690" s="2">
        <v>0</v>
      </c>
      <c r="B97690" t="s">
        <v>1099</v>
      </c>
    </row>
    <row r="97691" spans="1:2" x14ac:dyDescent="0.3">
      <c r="A97691" s="2">
        <v>0</v>
      </c>
      <c r="B97691" t="s">
        <v>1099</v>
      </c>
    </row>
    <row r="97692" spans="1:2" x14ac:dyDescent="0.3">
      <c r="A97692" s="2">
        <v>0</v>
      </c>
      <c r="B97692" t="s">
        <v>1099</v>
      </c>
    </row>
    <row r="97693" spans="1:2" x14ac:dyDescent="0.3">
      <c r="A97693" s="2">
        <v>0</v>
      </c>
      <c r="B97693" t="s">
        <v>1099</v>
      </c>
    </row>
    <row r="97694" spans="1:2" x14ac:dyDescent="0.3">
      <c r="A97694" s="2">
        <v>0</v>
      </c>
      <c r="B97694" t="s">
        <v>1099</v>
      </c>
    </row>
    <row r="97695" spans="1:2" x14ac:dyDescent="0.3">
      <c r="A97695" s="2">
        <v>0</v>
      </c>
      <c r="B97695" t="s">
        <v>1099</v>
      </c>
    </row>
    <row r="97696" spans="1:2" x14ac:dyDescent="0.3">
      <c r="A97696" s="2">
        <v>0</v>
      </c>
      <c r="B97696" t="s">
        <v>1099</v>
      </c>
    </row>
    <row r="97697" spans="1:2" x14ac:dyDescent="0.3">
      <c r="A97697" s="2">
        <v>0</v>
      </c>
      <c r="B97697" t="s">
        <v>1099</v>
      </c>
    </row>
    <row r="97698" spans="1:2" x14ac:dyDescent="0.3">
      <c r="A97698" s="2">
        <v>0</v>
      </c>
      <c r="B97698" t="s">
        <v>1099</v>
      </c>
    </row>
    <row r="97699" spans="1:2" x14ac:dyDescent="0.3">
      <c r="A97699" s="2">
        <v>0</v>
      </c>
      <c r="B97699" t="s">
        <v>1099</v>
      </c>
    </row>
    <row r="97700" spans="1:2" x14ac:dyDescent="0.3">
      <c r="A97700" s="2">
        <v>0</v>
      </c>
      <c r="B97700" t="s">
        <v>1099</v>
      </c>
    </row>
    <row r="97701" spans="1:2" x14ac:dyDescent="0.3">
      <c r="A97701" s="2">
        <v>0</v>
      </c>
      <c r="B97701" t="s">
        <v>1099</v>
      </c>
    </row>
    <row r="97702" spans="1:2" x14ac:dyDescent="0.3">
      <c r="A97702" s="2">
        <v>0</v>
      </c>
      <c r="B97702" t="s">
        <v>1099</v>
      </c>
    </row>
    <row r="97703" spans="1:2" x14ac:dyDescent="0.3">
      <c r="A97703" s="2">
        <v>0</v>
      </c>
      <c r="B97703" t="s">
        <v>1099</v>
      </c>
    </row>
    <row r="97704" spans="1:2" x14ac:dyDescent="0.3">
      <c r="A97704" s="2">
        <v>0</v>
      </c>
      <c r="B97704" t="s">
        <v>1099</v>
      </c>
    </row>
    <row r="97705" spans="1:2" x14ac:dyDescent="0.3">
      <c r="A97705" s="2">
        <v>0</v>
      </c>
      <c r="B97705" t="s">
        <v>1099</v>
      </c>
    </row>
    <row r="97706" spans="1:2" x14ac:dyDescent="0.3">
      <c r="A97706" s="2">
        <v>0</v>
      </c>
      <c r="B97706" t="s">
        <v>1099</v>
      </c>
    </row>
    <row r="97707" spans="1:2" x14ac:dyDescent="0.3">
      <c r="A97707" s="2">
        <v>0</v>
      </c>
      <c r="B97707" t="s">
        <v>1099</v>
      </c>
    </row>
    <row r="97708" spans="1:2" x14ac:dyDescent="0.3">
      <c r="A97708" s="2">
        <v>0</v>
      </c>
      <c r="B97708" t="s">
        <v>1099</v>
      </c>
    </row>
    <row r="97709" spans="1:2" x14ac:dyDescent="0.3">
      <c r="A97709" s="2">
        <v>0</v>
      </c>
      <c r="B97709" t="s">
        <v>1099</v>
      </c>
    </row>
    <row r="97710" spans="1:2" x14ac:dyDescent="0.3">
      <c r="A97710" s="2">
        <v>0</v>
      </c>
      <c r="B97710" t="s">
        <v>1099</v>
      </c>
    </row>
    <row r="97711" spans="1:2" x14ac:dyDescent="0.3">
      <c r="A97711" s="2">
        <v>0</v>
      </c>
      <c r="B97711" t="s">
        <v>1099</v>
      </c>
    </row>
    <row r="97712" spans="1:2" x14ac:dyDescent="0.3">
      <c r="A97712" s="2">
        <v>0</v>
      </c>
      <c r="B97712" t="s">
        <v>1099</v>
      </c>
    </row>
    <row r="97713" spans="1:2" x14ac:dyDescent="0.3">
      <c r="A97713" s="2">
        <v>0</v>
      </c>
      <c r="B97713" t="s">
        <v>1099</v>
      </c>
    </row>
    <row r="97714" spans="1:2" x14ac:dyDescent="0.3">
      <c r="A97714" s="2">
        <v>0</v>
      </c>
      <c r="B97714" t="s">
        <v>1099</v>
      </c>
    </row>
    <row r="97715" spans="1:2" x14ac:dyDescent="0.3">
      <c r="A97715" s="2">
        <v>0</v>
      </c>
      <c r="B97715" t="s">
        <v>1099</v>
      </c>
    </row>
    <row r="97716" spans="1:2" x14ac:dyDescent="0.3">
      <c r="A97716" s="2">
        <v>0</v>
      </c>
      <c r="B97716" t="s">
        <v>1099</v>
      </c>
    </row>
    <row r="97717" spans="1:2" x14ac:dyDescent="0.3">
      <c r="A97717" s="2">
        <v>0</v>
      </c>
      <c r="B97717" t="s">
        <v>1099</v>
      </c>
    </row>
    <row r="97718" spans="1:2" x14ac:dyDescent="0.3">
      <c r="A97718" s="2">
        <v>0</v>
      </c>
      <c r="B97718" t="s">
        <v>1099</v>
      </c>
    </row>
    <row r="97719" spans="1:2" x14ac:dyDescent="0.3">
      <c r="A97719" s="2">
        <v>0</v>
      </c>
      <c r="B97719" t="s">
        <v>1099</v>
      </c>
    </row>
    <row r="97720" spans="1:2" x14ac:dyDescent="0.3">
      <c r="A97720" s="2">
        <v>0</v>
      </c>
      <c r="B97720" t="s">
        <v>1099</v>
      </c>
    </row>
    <row r="97721" spans="1:2" x14ac:dyDescent="0.3">
      <c r="A97721" s="2">
        <v>0</v>
      </c>
      <c r="B97721" t="s">
        <v>1099</v>
      </c>
    </row>
    <row r="97722" spans="1:2" x14ac:dyDescent="0.3">
      <c r="A97722" s="2">
        <v>0</v>
      </c>
      <c r="B97722" t="s">
        <v>1099</v>
      </c>
    </row>
    <row r="97723" spans="1:2" x14ac:dyDescent="0.3">
      <c r="A97723" s="2">
        <v>0</v>
      </c>
      <c r="B97723" t="s">
        <v>1099</v>
      </c>
    </row>
    <row r="97724" spans="1:2" x14ac:dyDescent="0.3">
      <c r="A97724" s="2">
        <v>0</v>
      </c>
      <c r="B97724" t="s">
        <v>1099</v>
      </c>
    </row>
    <row r="97725" spans="1:2" x14ac:dyDescent="0.3">
      <c r="A97725" s="2">
        <v>0</v>
      </c>
      <c r="B97725" t="s">
        <v>1099</v>
      </c>
    </row>
    <row r="97726" spans="1:2" x14ac:dyDescent="0.3">
      <c r="A97726" s="2">
        <v>0</v>
      </c>
      <c r="B97726" t="s">
        <v>1099</v>
      </c>
    </row>
    <row r="97727" spans="1:2" x14ac:dyDescent="0.3">
      <c r="A97727" s="2">
        <v>0</v>
      </c>
      <c r="B97727" t="s">
        <v>1099</v>
      </c>
    </row>
    <row r="97728" spans="1:2" x14ac:dyDescent="0.3">
      <c r="A97728" s="2">
        <v>0</v>
      </c>
      <c r="B97728" t="s">
        <v>1099</v>
      </c>
    </row>
    <row r="97729" spans="1:2" x14ac:dyDescent="0.3">
      <c r="A97729" s="2">
        <v>0</v>
      </c>
      <c r="B97729" t="s">
        <v>1099</v>
      </c>
    </row>
    <row r="97730" spans="1:2" x14ac:dyDescent="0.3">
      <c r="A97730" s="2">
        <v>0</v>
      </c>
      <c r="B97730" t="s">
        <v>1099</v>
      </c>
    </row>
    <row r="97731" spans="1:2" x14ac:dyDescent="0.3">
      <c r="A97731" s="2">
        <v>0</v>
      </c>
      <c r="B97731" t="s">
        <v>1099</v>
      </c>
    </row>
    <row r="97732" spans="1:2" x14ac:dyDescent="0.3">
      <c r="A97732" s="2">
        <v>0</v>
      </c>
      <c r="B97732" t="s">
        <v>1099</v>
      </c>
    </row>
    <row r="97733" spans="1:2" x14ac:dyDescent="0.3">
      <c r="A97733" s="2">
        <v>0</v>
      </c>
      <c r="B97733" t="s">
        <v>1099</v>
      </c>
    </row>
    <row r="97734" spans="1:2" x14ac:dyDescent="0.3">
      <c r="A97734" s="2">
        <v>0</v>
      </c>
      <c r="B97734" t="s">
        <v>1099</v>
      </c>
    </row>
    <row r="97735" spans="1:2" x14ac:dyDescent="0.3">
      <c r="A97735" s="2">
        <v>0</v>
      </c>
      <c r="B97735" t="s">
        <v>1099</v>
      </c>
    </row>
    <row r="97736" spans="1:2" x14ac:dyDescent="0.3">
      <c r="A97736" s="2">
        <v>0</v>
      </c>
      <c r="B97736" t="s">
        <v>1099</v>
      </c>
    </row>
    <row r="97737" spans="1:2" x14ac:dyDescent="0.3">
      <c r="A97737" s="2">
        <v>0</v>
      </c>
      <c r="B97737" t="s">
        <v>1099</v>
      </c>
    </row>
    <row r="97738" spans="1:2" x14ac:dyDescent="0.3">
      <c r="A97738" s="2">
        <v>0</v>
      </c>
      <c r="B97738" t="s">
        <v>1099</v>
      </c>
    </row>
    <row r="97739" spans="1:2" x14ac:dyDescent="0.3">
      <c r="A97739" s="2">
        <v>0</v>
      </c>
      <c r="B97739" t="s">
        <v>1099</v>
      </c>
    </row>
    <row r="97740" spans="1:2" x14ac:dyDescent="0.3">
      <c r="A97740" s="2">
        <v>0</v>
      </c>
      <c r="B97740" t="s">
        <v>1099</v>
      </c>
    </row>
    <row r="97741" spans="1:2" x14ac:dyDescent="0.3">
      <c r="A97741" s="2">
        <v>0</v>
      </c>
      <c r="B97741" t="s">
        <v>1099</v>
      </c>
    </row>
    <row r="97742" spans="1:2" x14ac:dyDescent="0.3">
      <c r="A97742" s="2">
        <v>0</v>
      </c>
      <c r="B97742" t="s">
        <v>1099</v>
      </c>
    </row>
    <row r="97743" spans="1:2" x14ac:dyDescent="0.3">
      <c r="A97743" s="2">
        <v>0</v>
      </c>
      <c r="B97743" t="s">
        <v>1099</v>
      </c>
    </row>
    <row r="97744" spans="1:2" x14ac:dyDescent="0.3">
      <c r="A97744" s="2">
        <v>0</v>
      </c>
      <c r="B97744" t="s">
        <v>1099</v>
      </c>
    </row>
    <row r="97745" spans="1:2" x14ac:dyDescent="0.3">
      <c r="A97745" s="2">
        <v>0</v>
      </c>
      <c r="B97745" t="s">
        <v>1099</v>
      </c>
    </row>
    <row r="97746" spans="1:2" x14ac:dyDescent="0.3">
      <c r="A97746" s="2">
        <v>0</v>
      </c>
      <c r="B97746" t="s">
        <v>1099</v>
      </c>
    </row>
    <row r="97747" spans="1:2" x14ac:dyDescent="0.3">
      <c r="A97747" s="2">
        <v>0</v>
      </c>
      <c r="B97747" t="s">
        <v>1099</v>
      </c>
    </row>
    <row r="97748" spans="1:2" x14ac:dyDescent="0.3">
      <c r="A97748" s="2">
        <v>0</v>
      </c>
      <c r="B97748" t="s">
        <v>1099</v>
      </c>
    </row>
    <row r="97749" spans="1:2" x14ac:dyDescent="0.3">
      <c r="A97749" s="2">
        <v>0</v>
      </c>
      <c r="B97749" t="s">
        <v>1099</v>
      </c>
    </row>
    <row r="97750" spans="1:2" x14ac:dyDescent="0.3">
      <c r="A97750" s="2">
        <v>0</v>
      </c>
      <c r="B97750" t="s">
        <v>1099</v>
      </c>
    </row>
    <row r="97751" spans="1:2" x14ac:dyDescent="0.3">
      <c r="A97751" s="2">
        <v>0</v>
      </c>
      <c r="B97751" t="s">
        <v>1099</v>
      </c>
    </row>
    <row r="97752" spans="1:2" x14ac:dyDescent="0.3">
      <c r="A97752" s="2">
        <v>0</v>
      </c>
      <c r="B97752" t="s">
        <v>1099</v>
      </c>
    </row>
    <row r="97753" spans="1:2" x14ac:dyDescent="0.3">
      <c r="A97753" s="2">
        <v>0</v>
      </c>
      <c r="B97753" t="s">
        <v>1099</v>
      </c>
    </row>
    <row r="97754" spans="1:2" x14ac:dyDescent="0.3">
      <c r="A97754" s="2">
        <v>0</v>
      </c>
      <c r="B97754" t="s">
        <v>1099</v>
      </c>
    </row>
    <row r="97755" spans="1:2" x14ac:dyDescent="0.3">
      <c r="A97755" s="2">
        <v>0</v>
      </c>
      <c r="B97755" t="s">
        <v>1099</v>
      </c>
    </row>
    <row r="97756" spans="1:2" x14ac:dyDescent="0.3">
      <c r="A97756" s="2">
        <v>0</v>
      </c>
      <c r="B97756" t="s">
        <v>1099</v>
      </c>
    </row>
    <row r="97757" spans="1:2" x14ac:dyDescent="0.3">
      <c r="A97757" s="2">
        <v>0</v>
      </c>
      <c r="B97757" t="s">
        <v>1099</v>
      </c>
    </row>
    <row r="97758" spans="1:2" x14ac:dyDescent="0.3">
      <c r="A97758" s="2">
        <v>0</v>
      </c>
      <c r="B97758" t="s">
        <v>1099</v>
      </c>
    </row>
    <row r="97759" spans="1:2" x14ac:dyDescent="0.3">
      <c r="A97759" s="2">
        <v>0</v>
      </c>
      <c r="B97759" t="s">
        <v>1099</v>
      </c>
    </row>
    <row r="97760" spans="1:2" x14ac:dyDescent="0.3">
      <c r="A97760" s="2">
        <v>0</v>
      </c>
      <c r="B97760" t="s">
        <v>1099</v>
      </c>
    </row>
    <row r="97761" spans="1:2" x14ac:dyDescent="0.3">
      <c r="A97761" s="2">
        <v>0</v>
      </c>
      <c r="B97761" t="s">
        <v>1099</v>
      </c>
    </row>
    <row r="97762" spans="1:2" x14ac:dyDescent="0.3">
      <c r="A97762" s="2">
        <v>0</v>
      </c>
      <c r="B97762" t="s">
        <v>1099</v>
      </c>
    </row>
    <row r="97763" spans="1:2" x14ac:dyDescent="0.3">
      <c r="A97763" s="2">
        <v>0</v>
      </c>
      <c r="B97763" t="s">
        <v>1099</v>
      </c>
    </row>
    <row r="97764" spans="1:2" x14ac:dyDescent="0.3">
      <c r="A97764" s="2">
        <v>0</v>
      </c>
      <c r="B97764" t="s">
        <v>1099</v>
      </c>
    </row>
    <row r="97765" spans="1:2" x14ac:dyDescent="0.3">
      <c r="A97765" s="2">
        <v>0</v>
      </c>
      <c r="B97765" t="s">
        <v>1099</v>
      </c>
    </row>
    <row r="97766" spans="1:2" x14ac:dyDescent="0.3">
      <c r="A97766" s="2">
        <v>0</v>
      </c>
      <c r="B97766" t="s">
        <v>1099</v>
      </c>
    </row>
    <row r="97767" spans="1:2" x14ac:dyDescent="0.3">
      <c r="A97767" s="2">
        <v>0</v>
      </c>
      <c r="B97767" t="s">
        <v>1099</v>
      </c>
    </row>
    <row r="97768" spans="1:2" x14ac:dyDescent="0.3">
      <c r="A97768" s="2">
        <v>0</v>
      </c>
      <c r="B97768" t="s">
        <v>1099</v>
      </c>
    </row>
    <row r="97769" spans="1:2" x14ac:dyDescent="0.3">
      <c r="A97769" s="2">
        <v>0</v>
      </c>
      <c r="B97769" t="s">
        <v>1099</v>
      </c>
    </row>
    <row r="97770" spans="1:2" x14ac:dyDescent="0.3">
      <c r="A97770" s="2">
        <v>0</v>
      </c>
      <c r="B97770" t="s">
        <v>1099</v>
      </c>
    </row>
    <row r="97771" spans="1:2" x14ac:dyDescent="0.3">
      <c r="A97771" s="2">
        <v>0</v>
      </c>
      <c r="B97771" t="s">
        <v>1099</v>
      </c>
    </row>
    <row r="97772" spans="1:2" x14ac:dyDescent="0.3">
      <c r="A97772" s="2">
        <v>0</v>
      </c>
      <c r="B97772" t="s">
        <v>1099</v>
      </c>
    </row>
    <row r="97773" spans="1:2" x14ac:dyDescent="0.3">
      <c r="A97773" s="2">
        <v>0</v>
      </c>
      <c r="B97773" t="s">
        <v>1099</v>
      </c>
    </row>
    <row r="97774" spans="1:2" x14ac:dyDescent="0.3">
      <c r="A97774" s="2">
        <v>0</v>
      </c>
      <c r="B97774" t="s">
        <v>1099</v>
      </c>
    </row>
    <row r="97775" spans="1:2" x14ac:dyDescent="0.3">
      <c r="A97775" s="2">
        <v>0</v>
      </c>
      <c r="B97775" t="s">
        <v>1099</v>
      </c>
    </row>
    <row r="97776" spans="1:2" x14ac:dyDescent="0.3">
      <c r="A97776" s="2">
        <v>0</v>
      </c>
      <c r="B97776" t="s">
        <v>1099</v>
      </c>
    </row>
    <row r="97777" spans="1:2" x14ac:dyDescent="0.3">
      <c r="A97777" s="2">
        <v>0</v>
      </c>
      <c r="B97777" t="s">
        <v>1099</v>
      </c>
    </row>
    <row r="97778" spans="1:2" x14ac:dyDescent="0.3">
      <c r="A97778" s="2">
        <v>0</v>
      </c>
      <c r="B97778" t="s">
        <v>1099</v>
      </c>
    </row>
    <row r="97779" spans="1:2" x14ac:dyDescent="0.3">
      <c r="A97779" s="2">
        <v>0</v>
      </c>
      <c r="B97779" t="s">
        <v>1099</v>
      </c>
    </row>
    <row r="97780" spans="1:2" x14ac:dyDescent="0.3">
      <c r="A97780" s="2">
        <v>0</v>
      </c>
      <c r="B97780" t="s">
        <v>1099</v>
      </c>
    </row>
    <row r="97781" spans="1:2" x14ac:dyDescent="0.3">
      <c r="A97781" s="2">
        <v>0</v>
      </c>
      <c r="B97781" t="s">
        <v>1099</v>
      </c>
    </row>
    <row r="97782" spans="1:2" x14ac:dyDescent="0.3">
      <c r="A97782" s="2">
        <v>0</v>
      </c>
      <c r="B97782" t="s">
        <v>1099</v>
      </c>
    </row>
    <row r="97783" spans="1:2" x14ac:dyDescent="0.3">
      <c r="A97783" s="2">
        <v>0</v>
      </c>
      <c r="B97783" t="s">
        <v>1099</v>
      </c>
    </row>
    <row r="97784" spans="1:2" x14ac:dyDescent="0.3">
      <c r="A97784" s="2">
        <v>0</v>
      </c>
      <c r="B97784" t="s">
        <v>1099</v>
      </c>
    </row>
    <row r="97785" spans="1:2" x14ac:dyDescent="0.3">
      <c r="A97785" s="2">
        <v>0</v>
      </c>
      <c r="B97785" t="s">
        <v>1099</v>
      </c>
    </row>
    <row r="97786" spans="1:2" x14ac:dyDescent="0.3">
      <c r="A97786" s="2">
        <v>0</v>
      </c>
      <c r="B97786" t="s">
        <v>1099</v>
      </c>
    </row>
    <row r="97787" spans="1:2" x14ac:dyDescent="0.3">
      <c r="A97787" s="2">
        <v>0</v>
      </c>
      <c r="B97787" t="s">
        <v>1099</v>
      </c>
    </row>
    <row r="97788" spans="1:2" x14ac:dyDescent="0.3">
      <c r="A97788" s="2">
        <v>0</v>
      </c>
      <c r="B97788" t="s">
        <v>1099</v>
      </c>
    </row>
    <row r="97789" spans="1:2" x14ac:dyDescent="0.3">
      <c r="A97789" s="2">
        <v>0</v>
      </c>
      <c r="B97789" t="s">
        <v>1099</v>
      </c>
    </row>
    <row r="97790" spans="1:2" x14ac:dyDescent="0.3">
      <c r="A97790" s="2">
        <v>0</v>
      </c>
      <c r="B97790" t="s">
        <v>1099</v>
      </c>
    </row>
    <row r="97791" spans="1:2" x14ac:dyDescent="0.3">
      <c r="A97791" s="2">
        <v>0</v>
      </c>
      <c r="B97791" t="s">
        <v>1099</v>
      </c>
    </row>
    <row r="97792" spans="1:2" x14ac:dyDescent="0.3">
      <c r="A97792" s="2">
        <v>0</v>
      </c>
      <c r="B97792" t="s">
        <v>1099</v>
      </c>
    </row>
    <row r="97793" spans="1:2" x14ac:dyDescent="0.3">
      <c r="A97793" s="2">
        <v>0</v>
      </c>
      <c r="B97793" t="s">
        <v>1099</v>
      </c>
    </row>
    <row r="97794" spans="1:2" x14ac:dyDescent="0.3">
      <c r="A97794" s="2">
        <v>0</v>
      </c>
      <c r="B97794" t="s">
        <v>1099</v>
      </c>
    </row>
    <row r="97795" spans="1:2" x14ac:dyDescent="0.3">
      <c r="A97795" s="2">
        <v>0</v>
      </c>
      <c r="B97795" t="s">
        <v>1099</v>
      </c>
    </row>
    <row r="97796" spans="1:2" x14ac:dyDescent="0.3">
      <c r="A97796" s="2">
        <v>0</v>
      </c>
      <c r="B97796" t="s">
        <v>1099</v>
      </c>
    </row>
    <row r="97797" spans="1:2" x14ac:dyDescent="0.3">
      <c r="A97797" s="2">
        <v>0</v>
      </c>
      <c r="B97797" t="s">
        <v>1099</v>
      </c>
    </row>
    <row r="97798" spans="1:2" x14ac:dyDescent="0.3">
      <c r="A97798" s="2">
        <v>0</v>
      </c>
      <c r="B97798" t="s">
        <v>1099</v>
      </c>
    </row>
    <row r="97799" spans="1:2" x14ac:dyDescent="0.3">
      <c r="A97799" s="2">
        <v>0</v>
      </c>
      <c r="B97799" t="s">
        <v>1099</v>
      </c>
    </row>
    <row r="97800" spans="1:2" x14ac:dyDescent="0.3">
      <c r="A97800" s="2">
        <v>0</v>
      </c>
      <c r="B97800" t="s">
        <v>1099</v>
      </c>
    </row>
    <row r="97801" spans="1:2" x14ac:dyDescent="0.3">
      <c r="A97801" s="2">
        <v>0</v>
      </c>
      <c r="B97801" t="s">
        <v>1099</v>
      </c>
    </row>
    <row r="97802" spans="1:2" x14ac:dyDescent="0.3">
      <c r="A97802" s="2">
        <v>0</v>
      </c>
      <c r="B97802" t="s">
        <v>1099</v>
      </c>
    </row>
    <row r="97803" spans="1:2" x14ac:dyDescent="0.3">
      <c r="A97803" s="2">
        <v>0</v>
      </c>
      <c r="B97803" t="s">
        <v>1099</v>
      </c>
    </row>
    <row r="97804" spans="1:2" x14ac:dyDescent="0.3">
      <c r="A97804" s="2">
        <v>0</v>
      </c>
      <c r="B97804" t="s">
        <v>1099</v>
      </c>
    </row>
    <row r="97805" spans="1:2" x14ac:dyDescent="0.3">
      <c r="A97805" s="2">
        <v>0</v>
      </c>
      <c r="B97805" t="s">
        <v>1099</v>
      </c>
    </row>
    <row r="97806" spans="1:2" x14ac:dyDescent="0.3">
      <c r="A97806" s="2">
        <v>0</v>
      </c>
      <c r="B97806" t="s">
        <v>1099</v>
      </c>
    </row>
    <row r="97807" spans="1:2" x14ac:dyDescent="0.3">
      <c r="A97807" s="2">
        <v>0</v>
      </c>
      <c r="B97807" t="s">
        <v>1099</v>
      </c>
    </row>
    <row r="97808" spans="1:2" x14ac:dyDescent="0.3">
      <c r="A97808" s="2">
        <v>0</v>
      </c>
      <c r="B97808" t="s">
        <v>1099</v>
      </c>
    </row>
    <row r="97809" spans="1:2" x14ac:dyDescent="0.3">
      <c r="A97809" s="2">
        <v>0</v>
      </c>
      <c r="B97809" t="s">
        <v>1099</v>
      </c>
    </row>
    <row r="97810" spans="1:2" x14ac:dyDescent="0.3">
      <c r="A97810" s="2">
        <v>0</v>
      </c>
      <c r="B97810" t="s">
        <v>1099</v>
      </c>
    </row>
    <row r="97811" spans="1:2" x14ac:dyDescent="0.3">
      <c r="A97811" s="2">
        <v>0</v>
      </c>
      <c r="B97811" t="s">
        <v>1099</v>
      </c>
    </row>
    <row r="97812" spans="1:2" x14ac:dyDescent="0.3">
      <c r="A97812" s="2">
        <v>0</v>
      </c>
      <c r="B97812" t="s">
        <v>1099</v>
      </c>
    </row>
    <row r="97813" spans="1:2" x14ac:dyDescent="0.3">
      <c r="A97813" s="2">
        <v>0</v>
      </c>
      <c r="B97813" t="s">
        <v>1099</v>
      </c>
    </row>
    <row r="97814" spans="1:2" x14ac:dyDescent="0.3">
      <c r="A97814" s="2">
        <v>0</v>
      </c>
      <c r="B97814" t="s">
        <v>1099</v>
      </c>
    </row>
    <row r="97815" spans="1:2" x14ac:dyDescent="0.3">
      <c r="A97815" s="2">
        <v>0</v>
      </c>
      <c r="B97815" t="s">
        <v>1099</v>
      </c>
    </row>
    <row r="97816" spans="1:2" x14ac:dyDescent="0.3">
      <c r="A97816" s="2">
        <v>0</v>
      </c>
      <c r="B97816" t="s">
        <v>1099</v>
      </c>
    </row>
    <row r="97817" spans="1:2" x14ac:dyDescent="0.3">
      <c r="A97817" s="2">
        <v>0</v>
      </c>
      <c r="B97817" t="s">
        <v>1099</v>
      </c>
    </row>
    <row r="97818" spans="1:2" x14ac:dyDescent="0.3">
      <c r="A97818" s="2">
        <v>0</v>
      </c>
      <c r="B97818" t="s">
        <v>1099</v>
      </c>
    </row>
    <row r="97819" spans="1:2" x14ac:dyDescent="0.3">
      <c r="A97819" s="2">
        <v>0</v>
      </c>
      <c r="B97819" t="s">
        <v>1099</v>
      </c>
    </row>
    <row r="97820" spans="1:2" x14ac:dyDescent="0.3">
      <c r="A97820" s="2">
        <v>0</v>
      </c>
      <c r="B97820" t="s">
        <v>1099</v>
      </c>
    </row>
    <row r="97821" spans="1:2" x14ac:dyDescent="0.3">
      <c r="A97821" s="2">
        <v>0</v>
      </c>
      <c r="B97821" t="s">
        <v>1099</v>
      </c>
    </row>
    <row r="97822" spans="1:2" x14ac:dyDescent="0.3">
      <c r="A97822" s="2">
        <v>0</v>
      </c>
      <c r="B97822" t="s">
        <v>1099</v>
      </c>
    </row>
    <row r="97823" spans="1:2" x14ac:dyDescent="0.3">
      <c r="A97823" s="2">
        <v>0</v>
      </c>
      <c r="B97823" t="s">
        <v>1099</v>
      </c>
    </row>
    <row r="97824" spans="1:2" x14ac:dyDescent="0.3">
      <c r="A97824" s="2">
        <v>0</v>
      </c>
      <c r="B97824" t="s">
        <v>1099</v>
      </c>
    </row>
    <row r="97825" spans="1:2" x14ac:dyDescent="0.3">
      <c r="A97825" s="2">
        <v>0</v>
      </c>
      <c r="B97825" t="s">
        <v>1099</v>
      </c>
    </row>
    <row r="97826" spans="1:2" x14ac:dyDescent="0.3">
      <c r="A97826" s="2">
        <v>0</v>
      </c>
      <c r="B97826" t="s">
        <v>1099</v>
      </c>
    </row>
    <row r="97827" spans="1:2" x14ac:dyDescent="0.3">
      <c r="A97827" s="2">
        <v>0</v>
      </c>
      <c r="B97827" t="s">
        <v>1099</v>
      </c>
    </row>
    <row r="97828" spans="1:2" x14ac:dyDescent="0.3">
      <c r="A97828" s="2">
        <v>0</v>
      </c>
      <c r="B97828" t="s">
        <v>1099</v>
      </c>
    </row>
    <row r="97829" spans="1:2" x14ac:dyDescent="0.3">
      <c r="A97829" s="2">
        <v>0</v>
      </c>
      <c r="B97829" t="s">
        <v>1099</v>
      </c>
    </row>
    <row r="97830" spans="1:2" x14ac:dyDescent="0.3">
      <c r="A97830" s="2">
        <v>0</v>
      </c>
      <c r="B97830" t="s">
        <v>1099</v>
      </c>
    </row>
    <row r="97831" spans="1:2" x14ac:dyDescent="0.3">
      <c r="A97831" s="2">
        <v>0</v>
      </c>
      <c r="B97831" t="s">
        <v>1099</v>
      </c>
    </row>
    <row r="97832" spans="1:2" x14ac:dyDescent="0.3">
      <c r="A97832" s="2">
        <v>0</v>
      </c>
      <c r="B97832" t="s">
        <v>1099</v>
      </c>
    </row>
    <row r="97833" spans="1:2" x14ac:dyDescent="0.3">
      <c r="A97833" s="2">
        <v>0</v>
      </c>
      <c r="B97833" t="s">
        <v>1099</v>
      </c>
    </row>
    <row r="97834" spans="1:2" x14ac:dyDescent="0.3">
      <c r="A97834" s="2">
        <v>0</v>
      </c>
      <c r="B97834" t="s">
        <v>1099</v>
      </c>
    </row>
    <row r="97835" spans="1:2" x14ac:dyDescent="0.3">
      <c r="A97835" s="2">
        <v>0</v>
      </c>
      <c r="B97835" t="s">
        <v>1099</v>
      </c>
    </row>
    <row r="97836" spans="1:2" x14ac:dyDescent="0.3">
      <c r="A97836" s="2">
        <v>0</v>
      </c>
      <c r="B97836" t="s">
        <v>1099</v>
      </c>
    </row>
    <row r="97837" spans="1:2" x14ac:dyDescent="0.3">
      <c r="A97837" s="2">
        <v>0</v>
      </c>
      <c r="B97837" t="s">
        <v>1099</v>
      </c>
    </row>
    <row r="97838" spans="1:2" x14ac:dyDescent="0.3">
      <c r="A97838" s="2">
        <v>0</v>
      </c>
      <c r="B97838" t="s">
        <v>1099</v>
      </c>
    </row>
    <row r="97839" spans="1:2" x14ac:dyDescent="0.3">
      <c r="A97839" s="2">
        <v>0</v>
      </c>
      <c r="B97839" t="s">
        <v>1099</v>
      </c>
    </row>
    <row r="97840" spans="1:2" x14ac:dyDescent="0.3">
      <c r="A97840" s="2">
        <v>0</v>
      </c>
      <c r="B97840" t="s">
        <v>1099</v>
      </c>
    </row>
    <row r="97841" spans="1:2" x14ac:dyDescent="0.3">
      <c r="A97841" s="2">
        <v>0</v>
      </c>
      <c r="B97841" t="s">
        <v>1099</v>
      </c>
    </row>
    <row r="97842" spans="1:2" x14ac:dyDescent="0.3">
      <c r="A97842" s="2">
        <v>0</v>
      </c>
      <c r="B97842" t="s">
        <v>1099</v>
      </c>
    </row>
    <row r="97843" spans="1:2" x14ac:dyDescent="0.3">
      <c r="A97843" s="2">
        <v>0</v>
      </c>
      <c r="B97843" t="s">
        <v>1099</v>
      </c>
    </row>
    <row r="97844" spans="1:2" x14ac:dyDescent="0.3">
      <c r="A97844" s="2">
        <v>0</v>
      </c>
      <c r="B97844" t="s">
        <v>1099</v>
      </c>
    </row>
    <row r="97845" spans="1:2" x14ac:dyDescent="0.3">
      <c r="A97845" s="2">
        <v>0</v>
      </c>
      <c r="B97845" t="s">
        <v>1099</v>
      </c>
    </row>
    <row r="97846" spans="1:2" x14ac:dyDescent="0.3">
      <c r="A97846" s="2">
        <v>0</v>
      </c>
      <c r="B97846" t="s">
        <v>1099</v>
      </c>
    </row>
    <row r="97847" spans="1:2" x14ac:dyDescent="0.3">
      <c r="A97847" s="2">
        <v>0</v>
      </c>
      <c r="B97847" t="s">
        <v>1099</v>
      </c>
    </row>
    <row r="97848" spans="1:2" x14ac:dyDescent="0.3">
      <c r="A97848" s="2">
        <v>0</v>
      </c>
      <c r="B97848" t="s">
        <v>1099</v>
      </c>
    </row>
    <row r="97849" spans="1:2" x14ac:dyDescent="0.3">
      <c r="A97849" s="2">
        <v>0</v>
      </c>
      <c r="B97849" t="s">
        <v>1099</v>
      </c>
    </row>
    <row r="97850" spans="1:2" x14ac:dyDescent="0.3">
      <c r="A97850" s="2">
        <v>0</v>
      </c>
      <c r="B97850" t="s">
        <v>1099</v>
      </c>
    </row>
    <row r="97851" spans="1:2" x14ac:dyDescent="0.3">
      <c r="A97851" s="2">
        <v>0</v>
      </c>
      <c r="B97851" t="s">
        <v>1099</v>
      </c>
    </row>
    <row r="97852" spans="1:2" x14ac:dyDescent="0.3">
      <c r="A97852" s="2">
        <v>0</v>
      </c>
      <c r="B97852" t="s">
        <v>1099</v>
      </c>
    </row>
    <row r="97853" spans="1:2" x14ac:dyDescent="0.3">
      <c r="A97853" s="2">
        <v>0</v>
      </c>
      <c r="B97853" t="s">
        <v>1099</v>
      </c>
    </row>
    <row r="97854" spans="1:2" x14ac:dyDescent="0.3">
      <c r="A97854" s="2">
        <v>0</v>
      </c>
      <c r="B97854" t="s">
        <v>1099</v>
      </c>
    </row>
    <row r="97855" spans="1:2" x14ac:dyDescent="0.3">
      <c r="A97855" s="2">
        <v>0</v>
      </c>
      <c r="B97855" t="s">
        <v>1099</v>
      </c>
    </row>
    <row r="97856" spans="1:2" x14ac:dyDescent="0.3">
      <c r="A97856" s="2">
        <v>0</v>
      </c>
      <c r="B97856" t="s">
        <v>1099</v>
      </c>
    </row>
    <row r="97857" spans="1:2" x14ac:dyDescent="0.3">
      <c r="A97857" s="2">
        <v>0</v>
      </c>
      <c r="B97857" t="s">
        <v>1099</v>
      </c>
    </row>
    <row r="97858" spans="1:2" x14ac:dyDescent="0.3">
      <c r="A97858" s="2">
        <v>0</v>
      </c>
      <c r="B97858" t="s">
        <v>1099</v>
      </c>
    </row>
    <row r="97859" spans="1:2" x14ac:dyDescent="0.3">
      <c r="A97859" s="2">
        <v>0</v>
      </c>
      <c r="B97859" t="s">
        <v>1099</v>
      </c>
    </row>
    <row r="97860" spans="1:2" x14ac:dyDescent="0.3">
      <c r="A97860" s="2">
        <v>0</v>
      </c>
      <c r="B97860" t="s">
        <v>1099</v>
      </c>
    </row>
    <row r="97861" spans="1:2" x14ac:dyDescent="0.3">
      <c r="A97861" s="2">
        <v>0</v>
      </c>
      <c r="B97861" t="s">
        <v>1099</v>
      </c>
    </row>
    <row r="97862" spans="1:2" x14ac:dyDescent="0.3">
      <c r="A97862" s="2">
        <v>0</v>
      </c>
      <c r="B97862" t="s">
        <v>1099</v>
      </c>
    </row>
    <row r="97863" spans="1:2" x14ac:dyDescent="0.3">
      <c r="A97863" s="2">
        <v>0</v>
      </c>
      <c r="B97863" t="s">
        <v>1099</v>
      </c>
    </row>
    <row r="97864" spans="1:2" x14ac:dyDescent="0.3">
      <c r="A97864" s="2">
        <v>0</v>
      </c>
      <c r="B97864" t="s">
        <v>1099</v>
      </c>
    </row>
    <row r="97865" spans="1:2" x14ac:dyDescent="0.3">
      <c r="A97865" s="2">
        <v>0</v>
      </c>
      <c r="B97865" t="s">
        <v>1099</v>
      </c>
    </row>
    <row r="97866" spans="1:2" x14ac:dyDescent="0.3">
      <c r="A97866" s="2">
        <v>0</v>
      </c>
      <c r="B97866" t="s">
        <v>1099</v>
      </c>
    </row>
    <row r="97867" spans="1:2" x14ac:dyDescent="0.3">
      <c r="A97867" s="2">
        <v>0</v>
      </c>
      <c r="B97867" t="s">
        <v>1099</v>
      </c>
    </row>
    <row r="97868" spans="1:2" x14ac:dyDescent="0.3">
      <c r="A97868" s="2">
        <v>0</v>
      </c>
      <c r="B97868" t="s">
        <v>1099</v>
      </c>
    </row>
    <row r="97869" spans="1:2" x14ac:dyDescent="0.3">
      <c r="A97869" s="2">
        <v>0</v>
      </c>
      <c r="B97869" t="s">
        <v>1099</v>
      </c>
    </row>
    <row r="97870" spans="1:2" x14ac:dyDescent="0.3">
      <c r="A97870" s="2">
        <v>0</v>
      </c>
      <c r="B97870" t="s">
        <v>1099</v>
      </c>
    </row>
    <row r="97871" spans="1:2" x14ac:dyDescent="0.3">
      <c r="A97871" s="2">
        <v>0</v>
      </c>
      <c r="B97871" t="s">
        <v>1099</v>
      </c>
    </row>
    <row r="97872" spans="1:2" x14ac:dyDescent="0.3">
      <c r="A97872" s="2">
        <v>0</v>
      </c>
      <c r="B97872" t="s">
        <v>1099</v>
      </c>
    </row>
    <row r="97873" spans="1:2" x14ac:dyDescent="0.3">
      <c r="A97873" s="2">
        <v>0</v>
      </c>
      <c r="B97873" t="s">
        <v>1099</v>
      </c>
    </row>
    <row r="97874" spans="1:2" x14ac:dyDescent="0.3">
      <c r="A97874" s="2">
        <v>0</v>
      </c>
      <c r="B97874" t="s">
        <v>1099</v>
      </c>
    </row>
    <row r="97875" spans="1:2" x14ac:dyDescent="0.3">
      <c r="A97875" s="2">
        <v>0</v>
      </c>
      <c r="B97875" t="s">
        <v>1099</v>
      </c>
    </row>
    <row r="97876" spans="1:2" x14ac:dyDescent="0.3">
      <c r="A97876" s="2">
        <v>0</v>
      </c>
      <c r="B97876" t="s">
        <v>1099</v>
      </c>
    </row>
    <row r="97877" spans="1:2" x14ac:dyDescent="0.3">
      <c r="A97877" s="2">
        <v>0</v>
      </c>
      <c r="B97877" t="s">
        <v>1099</v>
      </c>
    </row>
    <row r="97878" spans="1:2" x14ac:dyDescent="0.3">
      <c r="A97878" s="2">
        <v>0</v>
      </c>
      <c r="B97878" t="s">
        <v>1099</v>
      </c>
    </row>
    <row r="97879" spans="1:2" x14ac:dyDescent="0.3">
      <c r="A97879" s="2">
        <v>0</v>
      </c>
      <c r="B97879" t="s">
        <v>1099</v>
      </c>
    </row>
    <row r="97880" spans="1:2" x14ac:dyDescent="0.3">
      <c r="A97880" s="2">
        <v>0</v>
      </c>
      <c r="B97880" t="s">
        <v>1099</v>
      </c>
    </row>
    <row r="97881" spans="1:2" x14ac:dyDescent="0.3">
      <c r="A97881" s="2">
        <v>0</v>
      </c>
      <c r="B97881" t="s">
        <v>1099</v>
      </c>
    </row>
    <row r="97882" spans="1:2" x14ac:dyDescent="0.3">
      <c r="A97882" s="2">
        <v>0</v>
      </c>
      <c r="B97882" t="s">
        <v>1099</v>
      </c>
    </row>
    <row r="97883" spans="1:2" x14ac:dyDescent="0.3">
      <c r="A97883" s="2">
        <v>0</v>
      </c>
      <c r="B97883" t="s">
        <v>1099</v>
      </c>
    </row>
    <row r="97884" spans="1:2" x14ac:dyDescent="0.3">
      <c r="A97884" s="2">
        <v>0</v>
      </c>
      <c r="B97884" t="s">
        <v>1099</v>
      </c>
    </row>
    <row r="97885" spans="1:2" x14ac:dyDescent="0.3">
      <c r="A97885" s="2">
        <v>0</v>
      </c>
      <c r="B97885" t="s">
        <v>1099</v>
      </c>
    </row>
    <row r="97886" spans="1:2" x14ac:dyDescent="0.3">
      <c r="A97886" s="2">
        <v>0</v>
      </c>
      <c r="B97886" t="s">
        <v>1099</v>
      </c>
    </row>
    <row r="97887" spans="1:2" x14ac:dyDescent="0.3">
      <c r="A97887" s="2">
        <v>0</v>
      </c>
      <c r="B97887" t="s">
        <v>1099</v>
      </c>
    </row>
    <row r="97888" spans="1:2" x14ac:dyDescent="0.3">
      <c r="A97888" s="2">
        <v>0</v>
      </c>
      <c r="B97888" t="s">
        <v>1099</v>
      </c>
    </row>
    <row r="97889" spans="1:2" x14ac:dyDescent="0.3">
      <c r="A97889" s="2">
        <v>0</v>
      </c>
      <c r="B97889" t="s">
        <v>1099</v>
      </c>
    </row>
    <row r="97890" spans="1:2" x14ac:dyDescent="0.3">
      <c r="A97890" s="2">
        <v>0</v>
      </c>
      <c r="B97890" t="s">
        <v>1099</v>
      </c>
    </row>
    <row r="97891" spans="1:2" x14ac:dyDescent="0.3">
      <c r="A97891" s="2">
        <v>0</v>
      </c>
      <c r="B97891" t="s">
        <v>1099</v>
      </c>
    </row>
    <row r="97892" spans="1:2" x14ac:dyDescent="0.3">
      <c r="A97892" s="2">
        <v>0</v>
      </c>
      <c r="B97892" t="s">
        <v>1099</v>
      </c>
    </row>
    <row r="97893" spans="1:2" x14ac:dyDescent="0.3">
      <c r="A97893" s="2">
        <v>0</v>
      </c>
      <c r="B97893" t="s">
        <v>1099</v>
      </c>
    </row>
    <row r="97894" spans="1:2" x14ac:dyDescent="0.3">
      <c r="A97894" s="2">
        <v>0</v>
      </c>
      <c r="B97894" t="s">
        <v>1099</v>
      </c>
    </row>
    <row r="97895" spans="1:2" x14ac:dyDescent="0.3">
      <c r="A97895" s="2">
        <v>0</v>
      </c>
      <c r="B97895" t="s">
        <v>1099</v>
      </c>
    </row>
    <row r="97896" spans="1:2" x14ac:dyDescent="0.3">
      <c r="A97896" s="2">
        <v>0</v>
      </c>
      <c r="B97896" t="s">
        <v>1099</v>
      </c>
    </row>
    <row r="97897" spans="1:2" x14ac:dyDescent="0.3">
      <c r="A97897" s="2">
        <v>0</v>
      </c>
      <c r="B97897" t="s">
        <v>1099</v>
      </c>
    </row>
    <row r="97898" spans="1:2" x14ac:dyDescent="0.3">
      <c r="A97898" s="2">
        <v>0</v>
      </c>
      <c r="B97898" t="s">
        <v>1099</v>
      </c>
    </row>
    <row r="97899" spans="1:2" x14ac:dyDescent="0.3">
      <c r="A97899" s="2">
        <v>0</v>
      </c>
      <c r="B97899" t="s">
        <v>1099</v>
      </c>
    </row>
    <row r="97900" spans="1:2" x14ac:dyDescent="0.3">
      <c r="A97900" s="2">
        <v>0</v>
      </c>
      <c r="B97900" t="s">
        <v>1099</v>
      </c>
    </row>
    <row r="97901" spans="1:2" x14ac:dyDescent="0.3">
      <c r="A97901" s="2">
        <v>0</v>
      </c>
      <c r="B97901" t="s">
        <v>1099</v>
      </c>
    </row>
    <row r="97902" spans="1:2" x14ac:dyDescent="0.3">
      <c r="A97902" s="2">
        <v>0</v>
      </c>
      <c r="B97902" t="s">
        <v>1099</v>
      </c>
    </row>
    <row r="97903" spans="1:2" x14ac:dyDescent="0.3">
      <c r="A97903" s="2">
        <v>0</v>
      </c>
      <c r="B97903" t="s">
        <v>1099</v>
      </c>
    </row>
    <row r="97904" spans="1:2" x14ac:dyDescent="0.3">
      <c r="A97904" s="2">
        <v>0</v>
      </c>
      <c r="B97904" t="s">
        <v>1099</v>
      </c>
    </row>
    <row r="97905" spans="1:2" x14ac:dyDescent="0.3">
      <c r="A97905" s="2">
        <v>0</v>
      </c>
      <c r="B97905" t="s">
        <v>1099</v>
      </c>
    </row>
    <row r="97906" spans="1:2" x14ac:dyDescent="0.3">
      <c r="A97906" s="2">
        <v>0</v>
      </c>
      <c r="B97906" t="s">
        <v>1099</v>
      </c>
    </row>
    <row r="97907" spans="1:2" x14ac:dyDescent="0.3">
      <c r="A97907" s="2">
        <v>0</v>
      </c>
      <c r="B97907" t="s">
        <v>1099</v>
      </c>
    </row>
    <row r="97908" spans="1:2" x14ac:dyDescent="0.3">
      <c r="A97908" s="2">
        <v>0</v>
      </c>
      <c r="B97908" t="s">
        <v>1099</v>
      </c>
    </row>
    <row r="97909" spans="1:2" x14ac:dyDescent="0.3">
      <c r="A97909" s="2">
        <v>0</v>
      </c>
      <c r="B97909" t="s">
        <v>1099</v>
      </c>
    </row>
    <row r="97910" spans="1:2" x14ac:dyDescent="0.3">
      <c r="A97910" s="2">
        <v>0</v>
      </c>
      <c r="B97910" t="s">
        <v>1099</v>
      </c>
    </row>
    <row r="97911" spans="1:2" x14ac:dyDescent="0.3">
      <c r="A97911" s="2">
        <v>0</v>
      </c>
      <c r="B97911" t="s">
        <v>1099</v>
      </c>
    </row>
    <row r="97912" spans="1:2" x14ac:dyDescent="0.3">
      <c r="A97912" s="2">
        <v>0</v>
      </c>
      <c r="B97912" t="s">
        <v>1099</v>
      </c>
    </row>
    <row r="97913" spans="1:2" x14ac:dyDescent="0.3">
      <c r="A97913" s="2">
        <v>0</v>
      </c>
      <c r="B97913" t="s">
        <v>1099</v>
      </c>
    </row>
    <row r="97914" spans="1:2" x14ac:dyDescent="0.3">
      <c r="A97914" s="2">
        <v>0</v>
      </c>
      <c r="B97914" t="s">
        <v>1099</v>
      </c>
    </row>
    <row r="97915" spans="1:2" x14ac:dyDescent="0.3">
      <c r="A97915" s="2">
        <v>0</v>
      </c>
      <c r="B97915" t="s">
        <v>1099</v>
      </c>
    </row>
    <row r="97916" spans="1:2" x14ac:dyDescent="0.3">
      <c r="A97916" s="2">
        <v>0</v>
      </c>
      <c r="B97916" t="s">
        <v>1099</v>
      </c>
    </row>
    <row r="97917" spans="1:2" x14ac:dyDescent="0.3">
      <c r="A97917" s="2">
        <v>0</v>
      </c>
      <c r="B97917" t="s">
        <v>1099</v>
      </c>
    </row>
    <row r="97918" spans="1:2" x14ac:dyDescent="0.3">
      <c r="A97918" s="2">
        <v>0</v>
      </c>
      <c r="B97918" t="s">
        <v>1099</v>
      </c>
    </row>
    <row r="97919" spans="1:2" x14ac:dyDescent="0.3">
      <c r="A97919" s="2">
        <v>0</v>
      </c>
      <c r="B97919" t="s">
        <v>1099</v>
      </c>
    </row>
    <row r="97920" spans="1:2" x14ac:dyDescent="0.3">
      <c r="A97920" s="2">
        <v>0</v>
      </c>
      <c r="B97920" t="s">
        <v>1099</v>
      </c>
    </row>
    <row r="97921" spans="1:2" x14ac:dyDescent="0.3">
      <c r="A97921" s="2">
        <v>0</v>
      </c>
      <c r="B97921" t="s">
        <v>1099</v>
      </c>
    </row>
    <row r="97922" spans="1:2" x14ac:dyDescent="0.3">
      <c r="A97922" s="2">
        <v>0</v>
      </c>
      <c r="B97922" t="s">
        <v>1099</v>
      </c>
    </row>
    <row r="97923" spans="1:2" x14ac:dyDescent="0.3">
      <c r="A97923" s="2">
        <v>0</v>
      </c>
      <c r="B97923" t="s">
        <v>1099</v>
      </c>
    </row>
    <row r="97924" spans="1:2" x14ac:dyDescent="0.3">
      <c r="A97924" s="2">
        <v>0</v>
      </c>
      <c r="B97924" t="s">
        <v>1099</v>
      </c>
    </row>
    <row r="97925" spans="1:2" x14ac:dyDescent="0.3">
      <c r="A97925" s="2">
        <v>0</v>
      </c>
      <c r="B97925" t="s">
        <v>1099</v>
      </c>
    </row>
    <row r="97926" spans="1:2" x14ac:dyDescent="0.3">
      <c r="A97926" s="2">
        <v>0</v>
      </c>
      <c r="B97926" t="s">
        <v>1099</v>
      </c>
    </row>
    <row r="97927" spans="1:2" x14ac:dyDescent="0.3">
      <c r="A97927" s="2">
        <v>0</v>
      </c>
      <c r="B97927" t="s">
        <v>1099</v>
      </c>
    </row>
    <row r="97928" spans="1:2" x14ac:dyDescent="0.3">
      <c r="A97928" s="2">
        <v>0</v>
      </c>
      <c r="B97928" t="s">
        <v>1099</v>
      </c>
    </row>
    <row r="97929" spans="1:2" x14ac:dyDescent="0.3">
      <c r="A97929" s="2">
        <v>0</v>
      </c>
      <c r="B97929" t="s">
        <v>1099</v>
      </c>
    </row>
    <row r="97930" spans="1:2" x14ac:dyDescent="0.3">
      <c r="A97930" s="2">
        <v>0</v>
      </c>
      <c r="B97930" t="s">
        <v>1099</v>
      </c>
    </row>
    <row r="97931" spans="1:2" x14ac:dyDescent="0.3">
      <c r="A97931" s="2">
        <v>0</v>
      </c>
      <c r="B97931" t="s">
        <v>1099</v>
      </c>
    </row>
    <row r="97932" spans="1:2" x14ac:dyDescent="0.3">
      <c r="A97932" s="2">
        <v>0</v>
      </c>
      <c r="B97932" t="s">
        <v>1099</v>
      </c>
    </row>
    <row r="97933" spans="1:2" x14ac:dyDescent="0.3">
      <c r="A97933" s="2">
        <v>0</v>
      </c>
      <c r="B97933" t="s">
        <v>1099</v>
      </c>
    </row>
    <row r="97934" spans="1:2" x14ac:dyDescent="0.3">
      <c r="A97934" s="2">
        <v>0</v>
      </c>
      <c r="B97934" t="s">
        <v>1099</v>
      </c>
    </row>
    <row r="97935" spans="1:2" x14ac:dyDescent="0.3">
      <c r="A97935" s="2">
        <v>0</v>
      </c>
      <c r="B97935" t="s">
        <v>1099</v>
      </c>
    </row>
    <row r="97936" spans="1:2" x14ac:dyDescent="0.3">
      <c r="A97936" s="2">
        <v>0</v>
      </c>
      <c r="B97936" t="s">
        <v>1099</v>
      </c>
    </row>
    <row r="97937" spans="1:2" x14ac:dyDescent="0.3">
      <c r="A97937" s="2">
        <v>0</v>
      </c>
      <c r="B97937" t="s">
        <v>1099</v>
      </c>
    </row>
    <row r="97938" spans="1:2" x14ac:dyDescent="0.3">
      <c r="A97938" s="2">
        <v>0</v>
      </c>
      <c r="B97938" t="s">
        <v>1099</v>
      </c>
    </row>
    <row r="97939" spans="1:2" x14ac:dyDescent="0.3">
      <c r="A97939" s="2">
        <v>0</v>
      </c>
      <c r="B97939" t="s">
        <v>1099</v>
      </c>
    </row>
    <row r="97940" spans="1:2" x14ac:dyDescent="0.3">
      <c r="A97940" s="2">
        <v>0</v>
      </c>
      <c r="B97940" t="s">
        <v>1099</v>
      </c>
    </row>
    <row r="97941" spans="1:2" x14ac:dyDescent="0.3">
      <c r="A97941" s="2">
        <v>0</v>
      </c>
      <c r="B97941" t="s">
        <v>1099</v>
      </c>
    </row>
    <row r="97942" spans="1:2" x14ac:dyDescent="0.3">
      <c r="A97942" s="2">
        <v>0</v>
      </c>
      <c r="B97942" t="s">
        <v>1099</v>
      </c>
    </row>
    <row r="97943" spans="1:2" x14ac:dyDescent="0.3">
      <c r="A97943" s="2">
        <v>0</v>
      </c>
      <c r="B97943" t="s">
        <v>1099</v>
      </c>
    </row>
    <row r="97944" spans="1:2" x14ac:dyDescent="0.3">
      <c r="A97944" s="2">
        <v>0</v>
      </c>
      <c r="B97944" t="s">
        <v>1099</v>
      </c>
    </row>
    <row r="97945" spans="1:2" x14ac:dyDescent="0.3">
      <c r="A97945" s="2">
        <v>0</v>
      </c>
      <c r="B97945" t="s">
        <v>1099</v>
      </c>
    </row>
    <row r="97946" spans="1:2" x14ac:dyDescent="0.3">
      <c r="A97946" s="2">
        <v>0</v>
      </c>
      <c r="B97946" t="s">
        <v>1099</v>
      </c>
    </row>
    <row r="97947" spans="1:2" x14ac:dyDescent="0.3">
      <c r="A97947" s="2">
        <v>0</v>
      </c>
      <c r="B97947" t="s">
        <v>1099</v>
      </c>
    </row>
    <row r="97948" spans="1:2" x14ac:dyDescent="0.3">
      <c r="A97948" s="2">
        <v>0</v>
      </c>
      <c r="B97948" t="s">
        <v>1099</v>
      </c>
    </row>
    <row r="97949" spans="1:2" x14ac:dyDescent="0.3">
      <c r="A97949" s="2">
        <v>0</v>
      </c>
      <c r="B97949" t="s">
        <v>1099</v>
      </c>
    </row>
    <row r="97950" spans="1:2" x14ac:dyDescent="0.3">
      <c r="A97950" s="2">
        <v>0</v>
      </c>
      <c r="B97950" t="s">
        <v>1099</v>
      </c>
    </row>
    <row r="97951" spans="1:2" x14ac:dyDescent="0.3">
      <c r="A97951" s="2">
        <v>0</v>
      </c>
      <c r="B97951" t="s">
        <v>1099</v>
      </c>
    </row>
    <row r="97952" spans="1:2" x14ac:dyDescent="0.3">
      <c r="A97952" s="2">
        <v>0</v>
      </c>
      <c r="B97952" t="s">
        <v>1099</v>
      </c>
    </row>
    <row r="97953" spans="1:2" x14ac:dyDescent="0.3">
      <c r="A97953" s="2">
        <v>0</v>
      </c>
      <c r="B97953" t="s">
        <v>1099</v>
      </c>
    </row>
    <row r="97954" spans="1:2" x14ac:dyDescent="0.3">
      <c r="A97954" s="2">
        <v>0</v>
      </c>
      <c r="B97954" t="s">
        <v>1099</v>
      </c>
    </row>
    <row r="97955" spans="1:2" x14ac:dyDescent="0.3">
      <c r="A97955" s="2">
        <v>0</v>
      </c>
      <c r="B97955" t="s">
        <v>1099</v>
      </c>
    </row>
    <row r="97956" spans="1:2" x14ac:dyDescent="0.3">
      <c r="A97956" s="2">
        <v>0</v>
      </c>
      <c r="B97956" t="s">
        <v>1099</v>
      </c>
    </row>
    <row r="97957" spans="1:2" x14ac:dyDescent="0.3">
      <c r="A97957" s="2">
        <v>0</v>
      </c>
      <c r="B97957" t="s">
        <v>1099</v>
      </c>
    </row>
    <row r="97958" spans="1:2" x14ac:dyDescent="0.3">
      <c r="A97958" s="2">
        <v>0</v>
      </c>
      <c r="B97958" t="s">
        <v>1099</v>
      </c>
    </row>
    <row r="97959" spans="1:2" x14ac:dyDescent="0.3">
      <c r="A97959" s="2">
        <v>0</v>
      </c>
      <c r="B97959" t="s">
        <v>1099</v>
      </c>
    </row>
    <row r="97960" spans="1:2" x14ac:dyDescent="0.3">
      <c r="A97960" s="2">
        <v>0</v>
      </c>
      <c r="B97960" t="s">
        <v>1099</v>
      </c>
    </row>
    <row r="97961" spans="1:2" x14ac:dyDescent="0.3">
      <c r="A97961" s="2">
        <v>0</v>
      </c>
      <c r="B97961" t="s">
        <v>1099</v>
      </c>
    </row>
    <row r="97962" spans="1:2" x14ac:dyDescent="0.3">
      <c r="A97962" s="2">
        <v>0</v>
      </c>
      <c r="B97962" t="s">
        <v>1099</v>
      </c>
    </row>
    <row r="97963" spans="1:2" x14ac:dyDescent="0.3">
      <c r="A97963" s="2">
        <v>0</v>
      </c>
      <c r="B97963" t="s">
        <v>1099</v>
      </c>
    </row>
    <row r="97964" spans="1:2" x14ac:dyDescent="0.3">
      <c r="A97964" s="2">
        <v>0</v>
      </c>
      <c r="B97964" t="s">
        <v>1099</v>
      </c>
    </row>
    <row r="97965" spans="1:2" x14ac:dyDescent="0.3">
      <c r="A97965" s="2">
        <v>0</v>
      </c>
      <c r="B97965" t="s">
        <v>1099</v>
      </c>
    </row>
    <row r="97966" spans="1:2" x14ac:dyDescent="0.3">
      <c r="A97966" s="2">
        <v>0</v>
      </c>
      <c r="B97966" t="s">
        <v>1099</v>
      </c>
    </row>
    <row r="97967" spans="1:2" x14ac:dyDescent="0.3">
      <c r="A97967" s="2">
        <v>0</v>
      </c>
      <c r="B97967" t="s">
        <v>1099</v>
      </c>
    </row>
    <row r="97968" spans="1:2" x14ac:dyDescent="0.3">
      <c r="A97968" s="2">
        <v>0</v>
      </c>
      <c r="B97968" t="s">
        <v>1099</v>
      </c>
    </row>
    <row r="97969" spans="1:2" x14ac:dyDescent="0.3">
      <c r="A97969" s="2">
        <v>0</v>
      </c>
      <c r="B97969" t="s">
        <v>1099</v>
      </c>
    </row>
    <row r="97970" spans="1:2" x14ac:dyDescent="0.3">
      <c r="A97970" s="2">
        <v>0</v>
      </c>
      <c r="B97970" t="s">
        <v>1099</v>
      </c>
    </row>
    <row r="97971" spans="1:2" x14ac:dyDescent="0.3">
      <c r="A97971" s="2">
        <v>0</v>
      </c>
      <c r="B97971" t="s">
        <v>1099</v>
      </c>
    </row>
    <row r="97972" spans="1:2" x14ac:dyDescent="0.3">
      <c r="A97972" s="2">
        <v>0</v>
      </c>
      <c r="B97972" t="s">
        <v>1099</v>
      </c>
    </row>
    <row r="97973" spans="1:2" x14ac:dyDescent="0.3">
      <c r="A97973" s="2">
        <v>0</v>
      </c>
      <c r="B97973" t="s">
        <v>1099</v>
      </c>
    </row>
    <row r="97974" spans="1:2" x14ac:dyDescent="0.3">
      <c r="A97974" s="2">
        <v>0</v>
      </c>
      <c r="B97974" t="s">
        <v>1099</v>
      </c>
    </row>
    <row r="97975" spans="1:2" x14ac:dyDescent="0.3">
      <c r="A97975" s="2">
        <v>0</v>
      </c>
      <c r="B97975" t="s">
        <v>1099</v>
      </c>
    </row>
    <row r="97976" spans="1:2" x14ac:dyDescent="0.3">
      <c r="A97976" s="2">
        <v>0</v>
      </c>
      <c r="B97976" t="s">
        <v>1099</v>
      </c>
    </row>
    <row r="97977" spans="1:2" x14ac:dyDescent="0.3">
      <c r="A97977" s="2">
        <v>0</v>
      </c>
      <c r="B97977" t="s">
        <v>1099</v>
      </c>
    </row>
    <row r="97978" spans="1:2" x14ac:dyDescent="0.3">
      <c r="A97978" s="2">
        <v>0</v>
      </c>
      <c r="B97978" t="s">
        <v>1099</v>
      </c>
    </row>
    <row r="97979" spans="1:2" x14ac:dyDescent="0.3">
      <c r="A97979" s="2">
        <v>0</v>
      </c>
      <c r="B97979" t="s">
        <v>1099</v>
      </c>
    </row>
    <row r="97980" spans="1:2" x14ac:dyDescent="0.3">
      <c r="A97980" s="2">
        <v>0</v>
      </c>
      <c r="B97980" t="s">
        <v>1099</v>
      </c>
    </row>
    <row r="97981" spans="1:2" x14ac:dyDescent="0.3">
      <c r="A97981" s="2">
        <v>0</v>
      </c>
      <c r="B97981" t="s">
        <v>1099</v>
      </c>
    </row>
    <row r="97982" spans="1:2" x14ac:dyDescent="0.3">
      <c r="A97982" s="2">
        <v>0</v>
      </c>
      <c r="B97982" t="s">
        <v>1099</v>
      </c>
    </row>
    <row r="97983" spans="1:2" x14ac:dyDescent="0.3">
      <c r="A97983" s="2">
        <v>0</v>
      </c>
      <c r="B97983" t="s">
        <v>1099</v>
      </c>
    </row>
    <row r="97984" spans="1:2" x14ac:dyDescent="0.3">
      <c r="A97984" s="2">
        <v>0</v>
      </c>
      <c r="B97984" t="s">
        <v>1099</v>
      </c>
    </row>
    <row r="97985" spans="1:2" x14ac:dyDescent="0.3">
      <c r="A97985" s="2">
        <v>0</v>
      </c>
      <c r="B97985" t="s">
        <v>1099</v>
      </c>
    </row>
    <row r="97986" spans="1:2" x14ac:dyDescent="0.3">
      <c r="A97986" s="2">
        <v>0</v>
      </c>
      <c r="B97986" t="s">
        <v>1099</v>
      </c>
    </row>
    <row r="97987" spans="1:2" x14ac:dyDescent="0.3">
      <c r="A97987" s="2">
        <v>0</v>
      </c>
      <c r="B97987" t="s">
        <v>1099</v>
      </c>
    </row>
    <row r="97988" spans="1:2" x14ac:dyDescent="0.3">
      <c r="A97988" s="2">
        <v>0</v>
      </c>
      <c r="B97988" t="s">
        <v>1099</v>
      </c>
    </row>
    <row r="97989" spans="1:2" x14ac:dyDescent="0.3">
      <c r="A97989" s="2">
        <v>0</v>
      </c>
      <c r="B97989" t="s">
        <v>1099</v>
      </c>
    </row>
    <row r="97990" spans="1:2" x14ac:dyDescent="0.3">
      <c r="A97990" s="2">
        <v>0</v>
      </c>
      <c r="B97990" t="s">
        <v>1099</v>
      </c>
    </row>
    <row r="97991" spans="1:2" x14ac:dyDescent="0.3">
      <c r="A97991" s="2">
        <v>0</v>
      </c>
      <c r="B97991" t="s">
        <v>1099</v>
      </c>
    </row>
    <row r="97992" spans="1:2" x14ac:dyDescent="0.3">
      <c r="A97992" s="2">
        <v>0</v>
      </c>
      <c r="B97992" t="s">
        <v>1099</v>
      </c>
    </row>
    <row r="97993" spans="1:2" x14ac:dyDescent="0.3">
      <c r="A97993" s="2">
        <v>0</v>
      </c>
      <c r="B97993" t="s">
        <v>1099</v>
      </c>
    </row>
    <row r="97994" spans="1:2" x14ac:dyDescent="0.3">
      <c r="A97994" s="2">
        <v>0</v>
      </c>
      <c r="B97994" t="s">
        <v>1099</v>
      </c>
    </row>
    <row r="97995" spans="1:2" x14ac:dyDescent="0.3">
      <c r="A97995" s="2">
        <v>0</v>
      </c>
      <c r="B97995" t="s">
        <v>1099</v>
      </c>
    </row>
    <row r="97996" spans="1:2" x14ac:dyDescent="0.3">
      <c r="A97996" s="2">
        <v>0</v>
      </c>
      <c r="B97996" t="s">
        <v>1099</v>
      </c>
    </row>
    <row r="97997" spans="1:2" x14ac:dyDescent="0.3">
      <c r="A97997" s="2">
        <v>0</v>
      </c>
      <c r="B97997" t="s">
        <v>1099</v>
      </c>
    </row>
    <row r="97998" spans="1:2" x14ac:dyDescent="0.3">
      <c r="A97998" s="2">
        <v>0</v>
      </c>
      <c r="B97998" t="s">
        <v>1099</v>
      </c>
    </row>
    <row r="97999" spans="1:2" x14ac:dyDescent="0.3">
      <c r="A97999" s="2">
        <v>0</v>
      </c>
      <c r="B97999" t="s">
        <v>1099</v>
      </c>
    </row>
    <row r="98000" spans="1:2" x14ac:dyDescent="0.3">
      <c r="A98000" s="2">
        <v>0</v>
      </c>
      <c r="B98000" t="s">
        <v>1099</v>
      </c>
    </row>
    <row r="98001" spans="1:2" x14ac:dyDescent="0.3">
      <c r="A98001" s="2">
        <v>0</v>
      </c>
      <c r="B98001" t="s">
        <v>1099</v>
      </c>
    </row>
    <row r="98002" spans="1:2" x14ac:dyDescent="0.3">
      <c r="A98002" s="2">
        <v>0</v>
      </c>
      <c r="B98002" t="s">
        <v>1099</v>
      </c>
    </row>
    <row r="98003" spans="1:2" x14ac:dyDescent="0.3">
      <c r="A98003" s="2">
        <v>0</v>
      </c>
      <c r="B98003" t="s">
        <v>1099</v>
      </c>
    </row>
    <row r="98004" spans="1:2" x14ac:dyDescent="0.3">
      <c r="A98004" s="2">
        <v>0</v>
      </c>
      <c r="B98004" t="s">
        <v>1099</v>
      </c>
    </row>
    <row r="98005" spans="1:2" x14ac:dyDescent="0.3">
      <c r="A98005" s="2">
        <v>0</v>
      </c>
      <c r="B98005" t="s">
        <v>1099</v>
      </c>
    </row>
    <row r="98006" spans="1:2" x14ac:dyDescent="0.3">
      <c r="A98006" s="2">
        <v>0</v>
      </c>
      <c r="B98006" t="s">
        <v>1099</v>
      </c>
    </row>
    <row r="98007" spans="1:2" x14ac:dyDescent="0.3">
      <c r="A98007" s="2">
        <v>0</v>
      </c>
      <c r="B98007" t="s">
        <v>1099</v>
      </c>
    </row>
    <row r="98008" spans="1:2" x14ac:dyDescent="0.3">
      <c r="A98008" s="2">
        <v>0</v>
      </c>
      <c r="B98008" t="s">
        <v>1099</v>
      </c>
    </row>
    <row r="98009" spans="1:2" x14ac:dyDescent="0.3">
      <c r="A98009" s="2">
        <v>0</v>
      </c>
      <c r="B98009" t="s">
        <v>1099</v>
      </c>
    </row>
    <row r="98010" spans="1:2" x14ac:dyDescent="0.3">
      <c r="A98010" s="2">
        <v>0</v>
      </c>
      <c r="B98010" t="s">
        <v>1099</v>
      </c>
    </row>
    <row r="98011" spans="1:2" x14ac:dyDescent="0.3">
      <c r="A98011" s="2">
        <v>0</v>
      </c>
      <c r="B98011" t="s">
        <v>1099</v>
      </c>
    </row>
    <row r="98012" spans="1:2" x14ac:dyDescent="0.3">
      <c r="A98012" s="2">
        <v>0</v>
      </c>
      <c r="B98012" t="s">
        <v>1099</v>
      </c>
    </row>
    <row r="98013" spans="1:2" x14ac:dyDescent="0.3">
      <c r="A98013" s="2">
        <v>0</v>
      </c>
      <c r="B98013" t="s">
        <v>1099</v>
      </c>
    </row>
    <row r="98014" spans="1:2" x14ac:dyDescent="0.3">
      <c r="A98014" s="2">
        <v>0</v>
      </c>
      <c r="B98014" t="s">
        <v>1099</v>
      </c>
    </row>
    <row r="98015" spans="1:2" x14ac:dyDescent="0.3">
      <c r="A98015" s="2">
        <v>0</v>
      </c>
      <c r="B98015" t="s">
        <v>1099</v>
      </c>
    </row>
    <row r="98016" spans="1:2" x14ac:dyDescent="0.3">
      <c r="A98016" s="2">
        <v>0</v>
      </c>
      <c r="B98016" t="s">
        <v>1099</v>
      </c>
    </row>
    <row r="98017" spans="1:2" x14ac:dyDescent="0.3">
      <c r="A98017" s="2">
        <v>0</v>
      </c>
      <c r="B98017" t="s">
        <v>1099</v>
      </c>
    </row>
    <row r="98018" spans="1:2" x14ac:dyDescent="0.3">
      <c r="A98018" s="2">
        <v>0</v>
      </c>
      <c r="B98018" t="s">
        <v>1099</v>
      </c>
    </row>
    <row r="98019" spans="1:2" x14ac:dyDescent="0.3">
      <c r="A98019" s="2">
        <v>0</v>
      </c>
      <c r="B98019" t="s">
        <v>1099</v>
      </c>
    </row>
    <row r="98020" spans="1:2" x14ac:dyDescent="0.3">
      <c r="A98020" s="2">
        <v>0</v>
      </c>
      <c r="B98020" t="s">
        <v>1099</v>
      </c>
    </row>
    <row r="98021" spans="1:2" x14ac:dyDescent="0.3">
      <c r="A98021" s="2">
        <v>0</v>
      </c>
      <c r="B98021" t="s">
        <v>1099</v>
      </c>
    </row>
    <row r="98022" spans="1:2" x14ac:dyDescent="0.3">
      <c r="A98022" s="2">
        <v>0</v>
      </c>
      <c r="B98022" t="s">
        <v>1099</v>
      </c>
    </row>
    <row r="98023" spans="1:2" x14ac:dyDescent="0.3">
      <c r="A98023" s="2">
        <v>0</v>
      </c>
      <c r="B98023" t="s">
        <v>1099</v>
      </c>
    </row>
    <row r="98024" spans="1:2" x14ac:dyDescent="0.3">
      <c r="A98024" s="2">
        <v>0</v>
      </c>
      <c r="B98024" t="s">
        <v>1099</v>
      </c>
    </row>
    <row r="98025" spans="1:2" x14ac:dyDescent="0.3">
      <c r="A98025" s="2">
        <v>0</v>
      </c>
      <c r="B98025" t="s">
        <v>1099</v>
      </c>
    </row>
    <row r="98026" spans="1:2" x14ac:dyDescent="0.3">
      <c r="A98026" s="2">
        <v>0</v>
      </c>
      <c r="B98026" t="s">
        <v>1099</v>
      </c>
    </row>
    <row r="98027" spans="1:2" x14ac:dyDescent="0.3">
      <c r="A98027" s="2">
        <v>0</v>
      </c>
      <c r="B98027" t="s">
        <v>1099</v>
      </c>
    </row>
    <row r="98028" spans="1:2" x14ac:dyDescent="0.3">
      <c r="A98028" s="2">
        <v>0</v>
      </c>
      <c r="B98028" t="s">
        <v>1099</v>
      </c>
    </row>
    <row r="98029" spans="1:2" x14ac:dyDescent="0.3">
      <c r="A98029" s="2">
        <v>0</v>
      </c>
      <c r="B98029" t="s">
        <v>1099</v>
      </c>
    </row>
    <row r="98030" spans="1:2" x14ac:dyDescent="0.3">
      <c r="A98030" s="2">
        <v>0</v>
      </c>
      <c r="B98030" t="s">
        <v>1099</v>
      </c>
    </row>
    <row r="98031" spans="1:2" x14ac:dyDescent="0.3">
      <c r="A98031" s="2">
        <v>0</v>
      </c>
      <c r="B98031" t="s">
        <v>1099</v>
      </c>
    </row>
    <row r="98032" spans="1:2" x14ac:dyDescent="0.3">
      <c r="A98032" s="2">
        <v>0</v>
      </c>
      <c r="B98032" t="s">
        <v>1099</v>
      </c>
    </row>
    <row r="98033" spans="1:2" x14ac:dyDescent="0.3">
      <c r="A98033" s="2">
        <v>0</v>
      </c>
      <c r="B98033" t="s">
        <v>1099</v>
      </c>
    </row>
    <row r="98034" spans="1:2" x14ac:dyDescent="0.3">
      <c r="A98034" s="2">
        <v>0</v>
      </c>
      <c r="B98034" t="s">
        <v>1099</v>
      </c>
    </row>
    <row r="98035" spans="1:2" x14ac:dyDescent="0.3">
      <c r="A98035" s="2">
        <v>0</v>
      </c>
      <c r="B98035" t="s">
        <v>1099</v>
      </c>
    </row>
    <row r="98036" spans="1:2" x14ac:dyDescent="0.3">
      <c r="A98036" s="2">
        <v>0</v>
      </c>
      <c r="B98036" t="s">
        <v>1099</v>
      </c>
    </row>
    <row r="98037" spans="1:2" x14ac:dyDescent="0.3">
      <c r="A98037" s="2">
        <v>0</v>
      </c>
      <c r="B98037" t="s">
        <v>1099</v>
      </c>
    </row>
    <row r="98038" spans="1:2" x14ac:dyDescent="0.3">
      <c r="A98038" s="2">
        <v>0</v>
      </c>
      <c r="B98038" t="s">
        <v>1099</v>
      </c>
    </row>
    <row r="98039" spans="1:2" x14ac:dyDescent="0.3">
      <c r="A98039" s="2">
        <v>0</v>
      </c>
      <c r="B98039" t="s">
        <v>1099</v>
      </c>
    </row>
    <row r="98040" spans="1:2" x14ac:dyDescent="0.3">
      <c r="A98040" s="2">
        <v>0</v>
      </c>
      <c r="B98040" t="s">
        <v>1099</v>
      </c>
    </row>
    <row r="98041" spans="1:2" x14ac:dyDescent="0.3">
      <c r="A98041" s="2">
        <v>0</v>
      </c>
      <c r="B98041" t="s">
        <v>1099</v>
      </c>
    </row>
    <row r="98042" spans="1:2" x14ac:dyDescent="0.3">
      <c r="A98042" s="2">
        <v>0</v>
      </c>
      <c r="B98042" t="s">
        <v>1099</v>
      </c>
    </row>
    <row r="98043" spans="1:2" x14ac:dyDescent="0.3">
      <c r="A98043" s="2">
        <v>0</v>
      </c>
      <c r="B98043" t="s">
        <v>1099</v>
      </c>
    </row>
    <row r="98044" spans="1:2" x14ac:dyDescent="0.3">
      <c r="A98044" s="2">
        <v>0</v>
      </c>
      <c r="B98044" t="s">
        <v>1099</v>
      </c>
    </row>
    <row r="98045" spans="1:2" x14ac:dyDescent="0.3">
      <c r="A98045" s="2">
        <v>0</v>
      </c>
      <c r="B98045" t="s">
        <v>1099</v>
      </c>
    </row>
    <row r="98046" spans="1:2" x14ac:dyDescent="0.3">
      <c r="A98046" s="2">
        <v>0</v>
      </c>
      <c r="B98046" t="s">
        <v>1099</v>
      </c>
    </row>
    <row r="98047" spans="1:2" x14ac:dyDescent="0.3">
      <c r="A98047" s="2">
        <v>0</v>
      </c>
      <c r="B98047" t="s">
        <v>1099</v>
      </c>
    </row>
    <row r="98048" spans="1:2" x14ac:dyDescent="0.3">
      <c r="A98048" s="2">
        <v>0</v>
      </c>
      <c r="B98048" t="s">
        <v>1099</v>
      </c>
    </row>
    <row r="98049" spans="1:2" x14ac:dyDescent="0.3">
      <c r="A98049" s="2">
        <v>0</v>
      </c>
      <c r="B98049" t="s">
        <v>1099</v>
      </c>
    </row>
    <row r="98050" spans="1:2" x14ac:dyDescent="0.3">
      <c r="A98050" s="2">
        <v>0</v>
      </c>
      <c r="B98050" t="s">
        <v>1099</v>
      </c>
    </row>
    <row r="98051" spans="1:2" x14ac:dyDescent="0.3">
      <c r="A98051" s="2">
        <v>0</v>
      </c>
      <c r="B98051" t="s">
        <v>1099</v>
      </c>
    </row>
    <row r="98052" spans="1:2" x14ac:dyDescent="0.3">
      <c r="A98052" s="2">
        <v>0</v>
      </c>
      <c r="B98052" t="s">
        <v>1099</v>
      </c>
    </row>
    <row r="98053" spans="1:2" x14ac:dyDescent="0.3">
      <c r="A98053" s="2">
        <v>0</v>
      </c>
      <c r="B98053" t="s">
        <v>1099</v>
      </c>
    </row>
    <row r="98054" spans="1:2" x14ac:dyDescent="0.3">
      <c r="A98054" s="2">
        <v>0</v>
      </c>
      <c r="B98054" t="s">
        <v>1099</v>
      </c>
    </row>
    <row r="98055" spans="1:2" x14ac:dyDescent="0.3">
      <c r="A98055" s="2">
        <v>0</v>
      </c>
      <c r="B98055" t="s">
        <v>1099</v>
      </c>
    </row>
    <row r="98056" spans="1:2" x14ac:dyDescent="0.3">
      <c r="A98056" s="2">
        <v>0</v>
      </c>
      <c r="B98056" t="s">
        <v>1099</v>
      </c>
    </row>
    <row r="98057" spans="1:2" x14ac:dyDescent="0.3">
      <c r="A98057" s="2">
        <v>0</v>
      </c>
      <c r="B98057" t="s">
        <v>1099</v>
      </c>
    </row>
    <row r="98058" spans="1:2" x14ac:dyDescent="0.3">
      <c r="A98058" s="2">
        <v>0</v>
      </c>
      <c r="B98058" t="s">
        <v>1099</v>
      </c>
    </row>
    <row r="98059" spans="1:2" x14ac:dyDescent="0.3">
      <c r="A98059" s="2">
        <v>0</v>
      </c>
      <c r="B98059" t="s">
        <v>1099</v>
      </c>
    </row>
    <row r="98060" spans="1:2" x14ac:dyDescent="0.3">
      <c r="A98060" s="2">
        <v>0</v>
      </c>
      <c r="B98060" t="s">
        <v>1099</v>
      </c>
    </row>
    <row r="98061" spans="1:2" x14ac:dyDescent="0.3">
      <c r="A98061" s="2">
        <v>0</v>
      </c>
      <c r="B98061" t="s">
        <v>1099</v>
      </c>
    </row>
    <row r="98062" spans="1:2" x14ac:dyDescent="0.3">
      <c r="A98062" s="2">
        <v>0</v>
      </c>
      <c r="B98062" t="s">
        <v>1099</v>
      </c>
    </row>
    <row r="98063" spans="1:2" x14ac:dyDescent="0.3">
      <c r="A98063" s="2">
        <v>0</v>
      </c>
      <c r="B98063" t="s">
        <v>1099</v>
      </c>
    </row>
    <row r="98064" spans="1:2" x14ac:dyDescent="0.3">
      <c r="A98064" s="2">
        <v>0</v>
      </c>
      <c r="B98064" t="s">
        <v>1099</v>
      </c>
    </row>
    <row r="98065" spans="1:2" x14ac:dyDescent="0.3">
      <c r="A98065" s="2">
        <v>0</v>
      </c>
      <c r="B98065" t="s">
        <v>1099</v>
      </c>
    </row>
    <row r="98066" spans="1:2" x14ac:dyDescent="0.3">
      <c r="A98066" s="2">
        <v>0</v>
      </c>
      <c r="B98066" t="s">
        <v>1099</v>
      </c>
    </row>
    <row r="98067" spans="1:2" x14ac:dyDescent="0.3">
      <c r="A98067" s="2">
        <v>0</v>
      </c>
      <c r="B98067" t="s">
        <v>1099</v>
      </c>
    </row>
    <row r="98068" spans="1:2" x14ac:dyDescent="0.3">
      <c r="A98068" s="2">
        <v>0</v>
      </c>
      <c r="B98068" t="s">
        <v>1099</v>
      </c>
    </row>
    <row r="98069" spans="1:2" x14ac:dyDescent="0.3">
      <c r="A98069" s="2">
        <v>0</v>
      </c>
      <c r="B98069" t="s">
        <v>1099</v>
      </c>
    </row>
    <row r="98070" spans="1:2" x14ac:dyDescent="0.3">
      <c r="A98070" s="2">
        <v>0</v>
      </c>
      <c r="B98070" t="s">
        <v>1099</v>
      </c>
    </row>
    <row r="98071" spans="1:2" x14ac:dyDescent="0.3">
      <c r="A98071" s="2">
        <v>0</v>
      </c>
      <c r="B98071" t="s">
        <v>1099</v>
      </c>
    </row>
    <row r="98072" spans="1:2" x14ac:dyDescent="0.3">
      <c r="A98072" s="2">
        <v>0</v>
      </c>
      <c r="B98072" t="s">
        <v>1099</v>
      </c>
    </row>
    <row r="98073" spans="1:2" x14ac:dyDescent="0.3">
      <c r="A98073" s="2">
        <v>0</v>
      </c>
      <c r="B98073" t="s">
        <v>1099</v>
      </c>
    </row>
    <row r="98074" spans="1:2" x14ac:dyDescent="0.3">
      <c r="A98074" s="2">
        <v>0</v>
      </c>
      <c r="B98074" t="s">
        <v>1099</v>
      </c>
    </row>
    <row r="98075" spans="1:2" x14ac:dyDescent="0.3">
      <c r="A98075" s="2">
        <v>0</v>
      </c>
      <c r="B98075" t="s">
        <v>1099</v>
      </c>
    </row>
    <row r="98076" spans="1:2" x14ac:dyDescent="0.3">
      <c r="A98076" s="2">
        <v>0</v>
      </c>
      <c r="B98076" t="s">
        <v>1099</v>
      </c>
    </row>
    <row r="98077" spans="1:2" x14ac:dyDescent="0.3">
      <c r="A98077" s="2">
        <v>0</v>
      </c>
      <c r="B98077" t="s">
        <v>1099</v>
      </c>
    </row>
    <row r="98078" spans="1:2" x14ac:dyDescent="0.3">
      <c r="A98078" s="2">
        <v>0</v>
      </c>
      <c r="B98078" t="s">
        <v>1099</v>
      </c>
    </row>
    <row r="98079" spans="1:2" x14ac:dyDescent="0.3">
      <c r="A98079" s="2">
        <v>0</v>
      </c>
      <c r="B98079" t="s">
        <v>1099</v>
      </c>
    </row>
    <row r="98080" spans="1:2" x14ac:dyDescent="0.3">
      <c r="A98080" s="2">
        <v>0</v>
      </c>
      <c r="B98080" t="s">
        <v>1099</v>
      </c>
    </row>
    <row r="98081" spans="1:2" x14ac:dyDescent="0.3">
      <c r="A98081" s="2">
        <v>0</v>
      </c>
      <c r="B98081" t="s">
        <v>1099</v>
      </c>
    </row>
    <row r="98082" spans="1:2" x14ac:dyDescent="0.3">
      <c r="A98082" s="2">
        <v>0</v>
      </c>
      <c r="B98082" t="s">
        <v>1099</v>
      </c>
    </row>
    <row r="98083" spans="1:2" x14ac:dyDescent="0.3">
      <c r="A98083" s="2">
        <v>0</v>
      </c>
      <c r="B98083" t="s">
        <v>1099</v>
      </c>
    </row>
    <row r="98084" spans="1:2" x14ac:dyDescent="0.3">
      <c r="A98084" s="2">
        <v>0</v>
      </c>
      <c r="B98084" t="s">
        <v>1099</v>
      </c>
    </row>
    <row r="98085" spans="1:2" x14ac:dyDescent="0.3">
      <c r="A98085" s="2">
        <v>0</v>
      </c>
      <c r="B98085" t="s">
        <v>1099</v>
      </c>
    </row>
    <row r="98086" spans="1:2" x14ac:dyDescent="0.3">
      <c r="A98086" s="2">
        <v>0</v>
      </c>
      <c r="B98086" t="s">
        <v>1099</v>
      </c>
    </row>
    <row r="98087" spans="1:2" x14ac:dyDescent="0.3">
      <c r="A98087" s="2">
        <v>0</v>
      </c>
      <c r="B98087" t="s">
        <v>1099</v>
      </c>
    </row>
    <row r="98088" spans="1:2" x14ac:dyDescent="0.3">
      <c r="A98088" s="2">
        <v>0</v>
      </c>
      <c r="B98088" t="s">
        <v>1099</v>
      </c>
    </row>
    <row r="98089" spans="1:2" x14ac:dyDescent="0.3">
      <c r="A98089" s="2">
        <v>0</v>
      </c>
      <c r="B98089" t="s">
        <v>1099</v>
      </c>
    </row>
    <row r="98090" spans="1:2" x14ac:dyDescent="0.3">
      <c r="A98090" s="2">
        <v>0</v>
      </c>
      <c r="B98090" t="s">
        <v>1099</v>
      </c>
    </row>
    <row r="98091" spans="1:2" x14ac:dyDescent="0.3">
      <c r="A98091" s="2">
        <v>0</v>
      </c>
      <c r="B98091" t="s">
        <v>1099</v>
      </c>
    </row>
    <row r="98092" spans="1:2" x14ac:dyDescent="0.3">
      <c r="A98092" s="2">
        <v>0</v>
      </c>
      <c r="B98092" t="s">
        <v>1099</v>
      </c>
    </row>
    <row r="98093" spans="1:2" x14ac:dyDescent="0.3">
      <c r="A98093" s="2">
        <v>0</v>
      </c>
      <c r="B98093" t="s">
        <v>1099</v>
      </c>
    </row>
    <row r="98094" spans="1:2" x14ac:dyDescent="0.3">
      <c r="A98094" s="2">
        <v>0</v>
      </c>
      <c r="B98094" t="s">
        <v>1099</v>
      </c>
    </row>
    <row r="98095" spans="1:2" x14ac:dyDescent="0.3">
      <c r="A98095" s="2">
        <v>0</v>
      </c>
      <c r="B98095" t="s">
        <v>1099</v>
      </c>
    </row>
    <row r="98096" spans="1:2" x14ac:dyDescent="0.3">
      <c r="A98096" s="2">
        <v>0</v>
      </c>
      <c r="B98096" t="s">
        <v>1099</v>
      </c>
    </row>
    <row r="98097" spans="1:2" x14ac:dyDescent="0.3">
      <c r="A98097" s="2">
        <v>0</v>
      </c>
      <c r="B98097" t="s">
        <v>1099</v>
      </c>
    </row>
    <row r="98098" spans="1:2" x14ac:dyDescent="0.3">
      <c r="A98098" s="2">
        <v>0</v>
      </c>
      <c r="B98098" t="s">
        <v>1099</v>
      </c>
    </row>
    <row r="98099" spans="1:2" x14ac:dyDescent="0.3">
      <c r="A98099" s="2">
        <v>0</v>
      </c>
      <c r="B98099" t="s">
        <v>1099</v>
      </c>
    </row>
    <row r="98100" spans="1:2" x14ac:dyDescent="0.3">
      <c r="A98100" s="2">
        <v>0</v>
      </c>
      <c r="B98100" t="s">
        <v>1099</v>
      </c>
    </row>
    <row r="98101" spans="1:2" x14ac:dyDescent="0.3">
      <c r="A98101" s="2">
        <v>0</v>
      </c>
      <c r="B98101" t="s">
        <v>1099</v>
      </c>
    </row>
    <row r="98102" spans="1:2" x14ac:dyDescent="0.3">
      <c r="A98102" s="2">
        <v>0</v>
      </c>
      <c r="B98102" t="s">
        <v>1099</v>
      </c>
    </row>
    <row r="98103" spans="1:2" x14ac:dyDescent="0.3">
      <c r="A98103" s="2">
        <v>0</v>
      </c>
      <c r="B98103" t="s">
        <v>1099</v>
      </c>
    </row>
    <row r="98104" spans="1:2" x14ac:dyDescent="0.3">
      <c r="A98104" s="2">
        <v>0</v>
      </c>
      <c r="B98104" t="s">
        <v>1099</v>
      </c>
    </row>
    <row r="98105" spans="1:2" x14ac:dyDescent="0.3">
      <c r="A98105" s="2">
        <v>0</v>
      </c>
      <c r="B98105" t="s">
        <v>1099</v>
      </c>
    </row>
    <row r="98106" spans="1:2" x14ac:dyDescent="0.3">
      <c r="A98106" s="2">
        <v>0</v>
      </c>
      <c r="B98106" t="s">
        <v>1099</v>
      </c>
    </row>
    <row r="98107" spans="1:2" x14ac:dyDescent="0.3">
      <c r="A98107" s="2">
        <v>0</v>
      </c>
      <c r="B98107" t="s">
        <v>1099</v>
      </c>
    </row>
    <row r="98108" spans="1:2" x14ac:dyDescent="0.3">
      <c r="A98108" s="2">
        <v>0</v>
      </c>
      <c r="B98108" t="s">
        <v>1099</v>
      </c>
    </row>
    <row r="98109" spans="1:2" x14ac:dyDescent="0.3">
      <c r="A98109" s="2">
        <v>0</v>
      </c>
      <c r="B98109" t="s">
        <v>1099</v>
      </c>
    </row>
    <row r="98110" spans="1:2" x14ac:dyDescent="0.3">
      <c r="A98110" s="2">
        <v>0</v>
      </c>
      <c r="B98110" t="s">
        <v>1099</v>
      </c>
    </row>
    <row r="98111" spans="1:2" x14ac:dyDescent="0.3">
      <c r="A98111" s="2">
        <v>0</v>
      </c>
      <c r="B98111" t="s">
        <v>1099</v>
      </c>
    </row>
    <row r="98112" spans="1:2" x14ac:dyDescent="0.3">
      <c r="A98112" s="2">
        <v>0</v>
      </c>
      <c r="B98112" t="s">
        <v>1099</v>
      </c>
    </row>
    <row r="98113" spans="1:2" x14ac:dyDescent="0.3">
      <c r="A98113" s="2">
        <v>0</v>
      </c>
      <c r="B98113" t="s">
        <v>1099</v>
      </c>
    </row>
    <row r="98114" spans="1:2" x14ac:dyDescent="0.3">
      <c r="A98114" s="2">
        <v>0</v>
      </c>
      <c r="B98114" t="s">
        <v>1099</v>
      </c>
    </row>
    <row r="98115" spans="1:2" x14ac:dyDescent="0.3">
      <c r="A98115" s="2">
        <v>0</v>
      </c>
      <c r="B98115" t="s">
        <v>1099</v>
      </c>
    </row>
    <row r="98116" spans="1:2" x14ac:dyDescent="0.3">
      <c r="A98116" s="2">
        <v>0</v>
      </c>
      <c r="B98116" t="s">
        <v>1099</v>
      </c>
    </row>
    <row r="98117" spans="1:2" x14ac:dyDescent="0.3">
      <c r="A98117" s="2">
        <v>0</v>
      </c>
      <c r="B98117" t="s">
        <v>1099</v>
      </c>
    </row>
    <row r="98118" spans="1:2" x14ac:dyDescent="0.3">
      <c r="A98118" s="2">
        <v>0</v>
      </c>
      <c r="B98118" t="s">
        <v>1099</v>
      </c>
    </row>
    <row r="98119" spans="1:2" x14ac:dyDescent="0.3">
      <c r="A98119" s="2">
        <v>0</v>
      </c>
      <c r="B98119" t="s">
        <v>1099</v>
      </c>
    </row>
    <row r="98120" spans="1:2" x14ac:dyDescent="0.3">
      <c r="A98120" s="2">
        <v>0</v>
      </c>
      <c r="B98120" t="s">
        <v>1099</v>
      </c>
    </row>
    <row r="98121" spans="1:2" x14ac:dyDescent="0.3">
      <c r="A98121" s="2">
        <v>0</v>
      </c>
      <c r="B98121" t="s">
        <v>1099</v>
      </c>
    </row>
    <row r="98122" spans="1:2" x14ac:dyDescent="0.3">
      <c r="A98122" s="2">
        <v>0</v>
      </c>
      <c r="B98122" t="s">
        <v>1099</v>
      </c>
    </row>
    <row r="98123" spans="1:2" x14ac:dyDescent="0.3">
      <c r="A98123" s="2">
        <v>0</v>
      </c>
      <c r="B98123" t="s">
        <v>1099</v>
      </c>
    </row>
    <row r="98124" spans="1:2" x14ac:dyDescent="0.3">
      <c r="A98124" s="2">
        <v>0</v>
      </c>
      <c r="B98124" t="s">
        <v>1099</v>
      </c>
    </row>
    <row r="98125" spans="1:2" x14ac:dyDescent="0.3">
      <c r="A98125" s="2">
        <v>0</v>
      </c>
      <c r="B98125" t="s">
        <v>1099</v>
      </c>
    </row>
    <row r="98126" spans="1:2" x14ac:dyDescent="0.3">
      <c r="A98126" s="2">
        <v>0</v>
      </c>
      <c r="B98126" t="s">
        <v>1099</v>
      </c>
    </row>
    <row r="98127" spans="1:2" x14ac:dyDescent="0.3">
      <c r="A98127" s="2">
        <v>0</v>
      </c>
      <c r="B98127" t="s">
        <v>1099</v>
      </c>
    </row>
    <row r="98128" spans="1:2" x14ac:dyDescent="0.3">
      <c r="A98128" s="2">
        <v>0</v>
      </c>
      <c r="B98128" t="s">
        <v>1099</v>
      </c>
    </row>
    <row r="98129" spans="1:2" x14ac:dyDescent="0.3">
      <c r="A98129" s="2">
        <v>0</v>
      </c>
      <c r="B98129" t="s">
        <v>1099</v>
      </c>
    </row>
    <row r="98130" spans="1:2" x14ac:dyDescent="0.3">
      <c r="A98130" s="2">
        <v>0</v>
      </c>
      <c r="B98130" t="s">
        <v>1099</v>
      </c>
    </row>
    <row r="98131" spans="1:2" x14ac:dyDescent="0.3">
      <c r="A98131" s="2">
        <v>0</v>
      </c>
      <c r="B98131" t="s">
        <v>1099</v>
      </c>
    </row>
    <row r="98132" spans="1:2" x14ac:dyDescent="0.3">
      <c r="A98132" s="2">
        <v>0</v>
      </c>
      <c r="B98132" t="s">
        <v>1099</v>
      </c>
    </row>
    <row r="98133" spans="1:2" x14ac:dyDescent="0.3">
      <c r="A98133" s="2">
        <v>0</v>
      </c>
      <c r="B98133" t="s">
        <v>1099</v>
      </c>
    </row>
    <row r="98134" spans="1:2" x14ac:dyDescent="0.3">
      <c r="A98134" s="2">
        <v>0</v>
      </c>
      <c r="B98134" t="s">
        <v>1099</v>
      </c>
    </row>
    <row r="98135" spans="1:2" x14ac:dyDescent="0.3">
      <c r="A98135" s="2">
        <v>0</v>
      </c>
      <c r="B98135" t="s">
        <v>1099</v>
      </c>
    </row>
    <row r="98136" spans="1:2" x14ac:dyDescent="0.3">
      <c r="A98136" s="2">
        <v>0</v>
      </c>
      <c r="B98136" t="s">
        <v>1099</v>
      </c>
    </row>
    <row r="98137" spans="1:2" x14ac:dyDescent="0.3">
      <c r="A98137" s="2">
        <v>0</v>
      </c>
      <c r="B98137" t="s">
        <v>1099</v>
      </c>
    </row>
    <row r="98138" spans="1:2" x14ac:dyDescent="0.3">
      <c r="A98138" s="2">
        <v>0</v>
      </c>
      <c r="B98138" t="s">
        <v>1099</v>
      </c>
    </row>
    <row r="98139" spans="1:2" x14ac:dyDescent="0.3">
      <c r="A98139" s="2">
        <v>0</v>
      </c>
      <c r="B98139" t="s">
        <v>1099</v>
      </c>
    </row>
    <row r="98140" spans="1:2" x14ac:dyDescent="0.3">
      <c r="A98140" s="2">
        <v>0</v>
      </c>
      <c r="B98140" t="s">
        <v>1099</v>
      </c>
    </row>
    <row r="98141" spans="1:2" x14ac:dyDescent="0.3">
      <c r="A98141" s="2">
        <v>0</v>
      </c>
      <c r="B98141" t="s">
        <v>1099</v>
      </c>
    </row>
    <row r="98142" spans="1:2" x14ac:dyDescent="0.3">
      <c r="A98142" s="2">
        <v>0</v>
      </c>
      <c r="B98142" t="s">
        <v>1099</v>
      </c>
    </row>
    <row r="98143" spans="1:2" x14ac:dyDescent="0.3">
      <c r="A98143" s="2">
        <v>0</v>
      </c>
      <c r="B98143" t="s">
        <v>1099</v>
      </c>
    </row>
    <row r="98144" spans="1:2" x14ac:dyDescent="0.3">
      <c r="A98144" s="2">
        <v>0</v>
      </c>
      <c r="B98144" t="s">
        <v>1099</v>
      </c>
    </row>
    <row r="98145" spans="1:2" x14ac:dyDescent="0.3">
      <c r="A98145" s="2">
        <v>0</v>
      </c>
      <c r="B98145" t="s">
        <v>1099</v>
      </c>
    </row>
    <row r="98146" spans="1:2" x14ac:dyDescent="0.3">
      <c r="A98146" s="2">
        <v>0</v>
      </c>
      <c r="B98146" t="s">
        <v>1099</v>
      </c>
    </row>
    <row r="98147" spans="1:2" x14ac:dyDescent="0.3">
      <c r="A98147" s="2">
        <v>0</v>
      </c>
      <c r="B98147" t="s">
        <v>1099</v>
      </c>
    </row>
    <row r="98148" spans="1:2" x14ac:dyDescent="0.3">
      <c r="A98148" s="2">
        <v>0</v>
      </c>
      <c r="B98148" t="s">
        <v>1099</v>
      </c>
    </row>
    <row r="98149" spans="1:2" x14ac:dyDescent="0.3">
      <c r="A98149" s="2">
        <v>0</v>
      </c>
      <c r="B98149" t="s">
        <v>1099</v>
      </c>
    </row>
    <row r="98150" spans="1:2" x14ac:dyDescent="0.3">
      <c r="A98150" s="2">
        <v>0</v>
      </c>
      <c r="B98150" t="s">
        <v>1099</v>
      </c>
    </row>
    <row r="98151" spans="1:2" x14ac:dyDescent="0.3">
      <c r="A98151" s="2">
        <v>0</v>
      </c>
      <c r="B98151" t="s">
        <v>1099</v>
      </c>
    </row>
    <row r="98152" spans="1:2" x14ac:dyDescent="0.3">
      <c r="A98152" s="2">
        <v>0</v>
      </c>
      <c r="B98152" t="s">
        <v>1099</v>
      </c>
    </row>
    <row r="98153" spans="1:2" x14ac:dyDescent="0.3">
      <c r="A98153" s="2">
        <v>0</v>
      </c>
      <c r="B98153" t="s">
        <v>1099</v>
      </c>
    </row>
    <row r="98154" spans="1:2" x14ac:dyDescent="0.3">
      <c r="A98154" s="2">
        <v>0</v>
      </c>
      <c r="B98154" t="s">
        <v>1099</v>
      </c>
    </row>
    <row r="98155" spans="1:2" x14ac:dyDescent="0.3">
      <c r="A98155" s="2">
        <v>0</v>
      </c>
      <c r="B98155" t="s">
        <v>1099</v>
      </c>
    </row>
    <row r="98156" spans="1:2" x14ac:dyDescent="0.3">
      <c r="A98156" s="2">
        <v>0</v>
      </c>
      <c r="B98156" t="s">
        <v>1099</v>
      </c>
    </row>
    <row r="98157" spans="1:2" x14ac:dyDescent="0.3">
      <c r="A98157" s="2">
        <v>0</v>
      </c>
      <c r="B98157" t="s">
        <v>1099</v>
      </c>
    </row>
    <row r="98158" spans="1:2" x14ac:dyDescent="0.3">
      <c r="A98158" s="2">
        <v>0</v>
      </c>
      <c r="B98158" t="s">
        <v>1099</v>
      </c>
    </row>
    <row r="98159" spans="1:2" x14ac:dyDescent="0.3">
      <c r="A98159" s="2">
        <v>0</v>
      </c>
      <c r="B98159" t="s">
        <v>1099</v>
      </c>
    </row>
    <row r="98160" spans="1:2" x14ac:dyDescent="0.3">
      <c r="A98160" s="2">
        <v>0</v>
      </c>
      <c r="B98160" t="s">
        <v>1099</v>
      </c>
    </row>
    <row r="98161" spans="1:2" x14ac:dyDescent="0.3">
      <c r="A98161" s="2">
        <v>0</v>
      </c>
      <c r="B98161" t="s">
        <v>1099</v>
      </c>
    </row>
    <row r="98162" spans="1:2" x14ac:dyDescent="0.3">
      <c r="A98162" s="2">
        <v>0</v>
      </c>
      <c r="B98162" t="s">
        <v>1099</v>
      </c>
    </row>
    <row r="98163" spans="1:2" x14ac:dyDescent="0.3">
      <c r="A98163" s="2">
        <v>0</v>
      </c>
      <c r="B98163" t="s">
        <v>1099</v>
      </c>
    </row>
    <row r="98164" spans="1:2" x14ac:dyDescent="0.3">
      <c r="A98164" s="2">
        <v>0</v>
      </c>
      <c r="B98164" t="s">
        <v>1099</v>
      </c>
    </row>
    <row r="98165" spans="1:2" x14ac:dyDescent="0.3">
      <c r="A98165" s="2">
        <v>0</v>
      </c>
      <c r="B98165" t="s">
        <v>1099</v>
      </c>
    </row>
    <row r="98166" spans="1:2" x14ac:dyDescent="0.3">
      <c r="A98166" s="2">
        <v>0</v>
      </c>
      <c r="B98166" t="s">
        <v>1099</v>
      </c>
    </row>
    <row r="98167" spans="1:2" x14ac:dyDescent="0.3">
      <c r="A98167" s="2">
        <v>0</v>
      </c>
      <c r="B98167" t="s">
        <v>1099</v>
      </c>
    </row>
    <row r="98168" spans="1:2" x14ac:dyDescent="0.3">
      <c r="A98168" s="2">
        <v>0</v>
      </c>
      <c r="B98168" t="s">
        <v>1099</v>
      </c>
    </row>
    <row r="98169" spans="1:2" x14ac:dyDescent="0.3">
      <c r="A98169" s="2">
        <v>0</v>
      </c>
      <c r="B98169" t="s">
        <v>1099</v>
      </c>
    </row>
    <row r="98170" spans="1:2" x14ac:dyDescent="0.3">
      <c r="A98170" s="2">
        <v>0</v>
      </c>
      <c r="B98170" t="s">
        <v>1099</v>
      </c>
    </row>
    <row r="98171" spans="1:2" x14ac:dyDescent="0.3">
      <c r="A98171" s="2">
        <v>0</v>
      </c>
      <c r="B98171" t="s">
        <v>1099</v>
      </c>
    </row>
    <row r="98172" spans="1:2" x14ac:dyDescent="0.3">
      <c r="A98172" s="2">
        <v>0</v>
      </c>
      <c r="B98172" t="s">
        <v>1099</v>
      </c>
    </row>
    <row r="98173" spans="1:2" x14ac:dyDescent="0.3">
      <c r="A98173" s="2">
        <v>0</v>
      </c>
      <c r="B98173" t="s">
        <v>1099</v>
      </c>
    </row>
    <row r="98174" spans="1:2" x14ac:dyDescent="0.3">
      <c r="A98174" s="2">
        <v>0</v>
      </c>
      <c r="B98174" t="s">
        <v>1099</v>
      </c>
    </row>
    <row r="98175" spans="1:2" x14ac:dyDescent="0.3">
      <c r="A98175" s="2">
        <v>0</v>
      </c>
      <c r="B98175" t="s">
        <v>1099</v>
      </c>
    </row>
    <row r="98176" spans="1:2" x14ac:dyDescent="0.3">
      <c r="A98176" s="2">
        <v>0</v>
      </c>
      <c r="B98176" t="s">
        <v>1099</v>
      </c>
    </row>
    <row r="98177" spans="1:2" x14ac:dyDescent="0.3">
      <c r="A98177" s="2">
        <v>0</v>
      </c>
      <c r="B98177" t="s">
        <v>1099</v>
      </c>
    </row>
    <row r="98178" spans="1:2" x14ac:dyDescent="0.3">
      <c r="A98178" s="2">
        <v>0</v>
      </c>
      <c r="B98178" t="s">
        <v>1099</v>
      </c>
    </row>
    <row r="98179" spans="1:2" x14ac:dyDescent="0.3">
      <c r="A98179" s="2">
        <v>0</v>
      </c>
      <c r="B98179" t="s">
        <v>1099</v>
      </c>
    </row>
    <row r="98180" spans="1:2" x14ac:dyDescent="0.3">
      <c r="A98180" s="2">
        <v>0</v>
      </c>
      <c r="B98180" t="s">
        <v>1099</v>
      </c>
    </row>
    <row r="98181" spans="1:2" x14ac:dyDescent="0.3">
      <c r="A98181" s="2">
        <v>0</v>
      </c>
      <c r="B98181" t="s">
        <v>1099</v>
      </c>
    </row>
    <row r="98182" spans="1:2" x14ac:dyDescent="0.3">
      <c r="A98182" s="2">
        <v>0</v>
      </c>
      <c r="B98182" t="s">
        <v>1099</v>
      </c>
    </row>
    <row r="98183" spans="1:2" x14ac:dyDescent="0.3">
      <c r="A98183" s="2">
        <v>0</v>
      </c>
      <c r="B98183" t="s">
        <v>1099</v>
      </c>
    </row>
    <row r="98184" spans="1:2" x14ac:dyDescent="0.3">
      <c r="A98184" s="2">
        <v>0</v>
      </c>
      <c r="B98184" t="s">
        <v>1099</v>
      </c>
    </row>
    <row r="98185" spans="1:2" x14ac:dyDescent="0.3">
      <c r="A98185" s="2">
        <v>0</v>
      </c>
      <c r="B98185" t="s">
        <v>1099</v>
      </c>
    </row>
    <row r="98186" spans="1:2" x14ac:dyDescent="0.3">
      <c r="A98186" s="2">
        <v>0</v>
      </c>
      <c r="B98186" t="s">
        <v>1099</v>
      </c>
    </row>
    <row r="98187" spans="1:2" x14ac:dyDescent="0.3">
      <c r="A98187" s="2">
        <v>0</v>
      </c>
      <c r="B98187" t="s">
        <v>1099</v>
      </c>
    </row>
    <row r="98188" spans="1:2" x14ac:dyDescent="0.3">
      <c r="A98188" s="2">
        <v>0</v>
      </c>
      <c r="B98188" t="s">
        <v>1099</v>
      </c>
    </row>
    <row r="98189" spans="1:2" x14ac:dyDescent="0.3">
      <c r="A98189" s="2">
        <v>0</v>
      </c>
      <c r="B98189" t="s">
        <v>1099</v>
      </c>
    </row>
    <row r="98190" spans="1:2" x14ac:dyDescent="0.3">
      <c r="A98190" s="2">
        <v>0</v>
      </c>
      <c r="B98190" t="s">
        <v>1099</v>
      </c>
    </row>
    <row r="98191" spans="1:2" x14ac:dyDescent="0.3">
      <c r="A98191" s="2">
        <v>0</v>
      </c>
      <c r="B98191" t="s">
        <v>1099</v>
      </c>
    </row>
    <row r="98192" spans="1:2" x14ac:dyDescent="0.3">
      <c r="A98192" s="2">
        <v>0</v>
      </c>
      <c r="B98192" t="s">
        <v>1099</v>
      </c>
    </row>
    <row r="98193" spans="1:2" x14ac:dyDescent="0.3">
      <c r="A98193" s="2">
        <v>0</v>
      </c>
      <c r="B98193" t="s">
        <v>1099</v>
      </c>
    </row>
    <row r="98194" spans="1:2" x14ac:dyDescent="0.3">
      <c r="A98194" s="2">
        <v>0</v>
      </c>
      <c r="B98194" t="s">
        <v>1099</v>
      </c>
    </row>
    <row r="98195" spans="1:2" x14ac:dyDescent="0.3">
      <c r="A98195" s="2">
        <v>0</v>
      </c>
      <c r="B98195" t="s">
        <v>1099</v>
      </c>
    </row>
    <row r="98196" spans="1:2" x14ac:dyDescent="0.3">
      <c r="A98196" s="2">
        <v>0</v>
      </c>
      <c r="B98196" t="s">
        <v>1099</v>
      </c>
    </row>
    <row r="98197" spans="1:2" x14ac:dyDescent="0.3">
      <c r="A98197" s="2">
        <v>0</v>
      </c>
      <c r="B98197" t="s">
        <v>1099</v>
      </c>
    </row>
    <row r="98198" spans="1:2" x14ac:dyDescent="0.3">
      <c r="A98198" s="2">
        <v>0</v>
      </c>
      <c r="B98198" t="s">
        <v>1099</v>
      </c>
    </row>
    <row r="98199" spans="1:2" x14ac:dyDescent="0.3">
      <c r="A98199" s="2">
        <v>0</v>
      </c>
      <c r="B98199" t="s">
        <v>1099</v>
      </c>
    </row>
    <row r="98200" spans="1:2" x14ac:dyDescent="0.3">
      <c r="A98200" s="2">
        <v>0</v>
      </c>
      <c r="B98200" t="s">
        <v>1099</v>
      </c>
    </row>
    <row r="98201" spans="1:2" x14ac:dyDescent="0.3">
      <c r="A98201" s="2">
        <v>0</v>
      </c>
      <c r="B98201" t="s">
        <v>1099</v>
      </c>
    </row>
    <row r="98202" spans="1:2" x14ac:dyDescent="0.3">
      <c r="A98202" s="2">
        <v>0</v>
      </c>
      <c r="B98202" t="s">
        <v>1099</v>
      </c>
    </row>
    <row r="98203" spans="1:2" x14ac:dyDescent="0.3">
      <c r="A98203" s="2">
        <v>0</v>
      </c>
      <c r="B98203" t="s">
        <v>1099</v>
      </c>
    </row>
    <row r="98204" spans="1:2" x14ac:dyDescent="0.3">
      <c r="A98204" s="2">
        <v>0</v>
      </c>
      <c r="B98204" t="s">
        <v>1099</v>
      </c>
    </row>
    <row r="98205" spans="1:2" x14ac:dyDescent="0.3">
      <c r="A98205" s="2">
        <v>0</v>
      </c>
      <c r="B98205" t="s">
        <v>1099</v>
      </c>
    </row>
    <row r="98206" spans="1:2" x14ac:dyDescent="0.3">
      <c r="A98206" s="2">
        <v>0</v>
      </c>
      <c r="B98206" t="s">
        <v>1099</v>
      </c>
    </row>
    <row r="98207" spans="1:2" x14ac:dyDescent="0.3">
      <c r="A98207" s="2">
        <v>0</v>
      </c>
      <c r="B98207" t="s">
        <v>1099</v>
      </c>
    </row>
    <row r="98208" spans="1:2" x14ac:dyDescent="0.3">
      <c r="A98208" s="2">
        <v>0</v>
      </c>
      <c r="B98208" t="s">
        <v>1099</v>
      </c>
    </row>
    <row r="98209" spans="1:2" x14ac:dyDescent="0.3">
      <c r="A98209" s="2">
        <v>0</v>
      </c>
      <c r="B98209" t="s">
        <v>1099</v>
      </c>
    </row>
    <row r="98210" spans="1:2" x14ac:dyDescent="0.3">
      <c r="A98210" s="2">
        <v>0</v>
      </c>
      <c r="B98210" t="s">
        <v>1099</v>
      </c>
    </row>
    <row r="98211" spans="1:2" x14ac:dyDescent="0.3">
      <c r="A98211" s="2">
        <v>0</v>
      </c>
      <c r="B98211" t="s">
        <v>1099</v>
      </c>
    </row>
    <row r="98212" spans="1:2" x14ac:dyDescent="0.3">
      <c r="A98212" s="2">
        <v>0</v>
      </c>
      <c r="B98212" t="s">
        <v>1099</v>
      </c>
    </row>
    <row r="98213" spans="1:2" x14ac:dyDescent="0.3">
      <c r="A98213" s="2">
        <v>0</v>
      </c>
      <c r="B98213" t="s">
        <v>1099</v>
      </c>
    </row>
    <row r="98214" spans="1:2" x14ac:dyDescent="0.3">
      <c r="A98214" s="2">
        <v>0</v>
      </c>
      <c r="B98214" t="s">
        <v>1099</v>
      </c>
    </row>
    <row r="98215" spans="1:2" x14ac:dyDescent="0.3">
      <c r="A98215" s="2">
        <v>0</v>
      </c>
      <c r="B98215" t="s">
        <v>1099</v>
      </c>
    </row>
    <row r="98216" spans="1:2" x14ac:dyDescent="0.3">
      <c r="A98216" s="2">
        <v>0</v>
      </c>
      <c r="B98216" t="s">
        <v>1099</v>
      </c>
    </row>
    <row r="98217" spans="1:2" x14ac:dyDescent="0.3">
      <c r="A98217" s="2">
        <v>0</v>
      </c>
      <c r="B98217" t="s">
        <v>1099</v>
      </c>
    </row>
    <row r="98218" spans="1:2" x14ac:dyDescent="0.3">
      <c r="A98218" s="2">
        <v>0</v>
      </c>
      <c r="B98218" t="s">
        <v>1099</v>
      </c>
    </row>
    <row r="98219" spans="1:2" x14ac:dyDescent="0.3">
      <c r="A98219" s="2">
        <v>0</v>
      </c>
      <c r="B98219" t="s">
        <v>1099</v>
      </c>
    </row>
    <row r="98220" spans="1:2" x14ac:dyDescent="0.3">
      <c r="A98220" s="2">
        <v>0</v>
      </c>
      <c r="B98220" t="s">
        <v>1099</v>
      </c>
    </row>
    <row r="98221" spans="1:2" x14ac:dyDescent="0.3">
      <c r="A98221" s="2">
        <v>0</v>
      </c>
      <c r="B98221" t="s">
        <v>1099</v>
      </c>
    </row>
    <row r="98222" spans="1:2" x14ac:dyDescent="0.3">
      <c r="A98222" s="2">
        <v>0</v>
      </c>
      <c r="B98222" t="s">
        <v>1099</v>
      </c>
    </row>
    <row r="98223" spans="1:2" x14ac:dyDescent="0.3">
      <c r="A98223" s="2">
        <v>0</v>
      </c>
      <c r="B98223" t="s">
        <v>1099</v>
      </c>
    </row>
    <row r="98224" spans="1:2" x14ac:dyDescent="0.3">
      <c r="A98224" s="2">
        <v>0</v>
      </c>
      <c r="B98224" t="s">
        <v>1099</v>
      </c>
    </row>
    <row r="98225" spans="1:2" x14ac:dyDescent="0.3">
      <c r="A98225" s="2">
        <v>0</v>
      </c>
      <c r="B98225" t="s">
        <v>1099</v>
      </c>
    </row>
    <row r="98226" spans="1:2" x14ac:dyDescent="0.3">
      <c r="A98226" s="2">
        <v>0</v>
      </c>
      <c r="B98226" t="s">
        <v>1099</v>
      </c>
    </row>
    <row r="98227" spans="1:2" x14ac:dyDescent="0.3">
      <c r="A98227" s="2">
        <v>0</v>
      </c>
      <c r="B98227" t="s">
        <v>1099</v>
      </c>
    </row>
    <row r="98228" spans="1:2" x14ac:dyDescent="0.3">
      <c r="A98228" s="2">
        <v>0</v>
      </c>
      <c r="B98228" t="s">
        <v>1099</v>
      </c>
    </row>
    <row r="98229" spans="1:2" x14ac:dyDescent="0.3">
      <c r="A98229" s="2">
        <v>0</v>
      </c>
      <c r="B98229" t="s">
        <v>1099</v>
      </c>
    </row>
    <row r="98230" spans="1:2" x14ac:dyDescent="0.3">
      <c r="A98230" s="2">
        <v>0</v>
      </c>
      <c r="B98230" t="s">
        <v>1099</v>
      </c>
    </row>
    <row r="98231" spans="1:2" x14ac:dyDescent="0.3">
      <c r="A98231" s="2">
        <v>0</v>
      </c>
      <c r="B98231" t="s">
        <v>1099</v>
      </c>
    </row>
    <row r="98232" spans="1:2" x14ac:dyDescent="0.3">
      <c r="A98232" s="2">
        <v>0</v>
      </c>
      <c r="B98232" t="s">
        <v>1099</v>
      </c>
    </row>
    <row r="98233" spans="1:2" x14ac:dyDescent="0.3">
      <c r="A98233" s="2">
        <v>0</v>
      </c>
      <c r="B98233" t="s">
        <v>1099</v>
      </c>
    </row>
    <row r="98234" spans="1:2" x14ac:dyDescent="0.3">
      <c r="A98234" s="2">
        <v>0</v>
      </c>
      <c r="B98234" t="s">
        <v>1099</v>
      </c>
    </row>
    <row r="98235" spans="1:2" x14ac:dyDescent="0.3">
      <c r="A98235" s="2">
        <v>0</v>
      </c>
      <c r="B98235" t="s">
        <v>1099</v>
      </c>
    </row>
    <row r="98236" spans="1:2" x14ac:dyDescent="0.3">
      <c r="A98236" s="2">
        <v>0</v>
      </c>
      <c r="B98236" t="s">
        <v>1099</v>
      </c>
    </row>
    <row r="98237" spans="1:2" x14ac:dyDescent="0.3">
      <c r="A98237" s="2">
        <v>0</v>
      </c>
      <c r="B98237" t="s">
        <v>1099</v>
      </c>
    </row>
    <row r="98238" spans="1:2" x14ac:dyDescent="0.3">
      <c r="A98238" s="2">
        <v>0</v>
      </c>
      <c r="B98238" t="s">
        <v>1099</v>
      </c>
    </row>
    <row r="98239" spans="1:2" x14ac:dyDescent="0.3">
      <c r="A98239" s="2">
        <v>0</v>
      </c>
      <c r="B98239" t="s">
        <v>1099</v>
      </c>
    </row>
    <row r="98240" spans="1:2" x14ac:dyDescent="0.3">
      <c r="A98240" s="2">
        <v>0</v>
      </c>
      <c r="B98240" t="s">
        <v>1099</v>
      </c>
    </row>
    <row r="98241" spans="1:2" x14ac:dyDescent="0.3">
      <c r="A98241" s="2">
        <v>0</v>
      </c>
      <c r="B98241" t="s">
        <v>1099</v>
      </c>
    </row>
    <row r="98242" spans="1:2" x14ac:dyDescent="0.3">
      <c r="A98242" s="2">
        <v>0</v>
      </c>
      <c r="B98242" t="s">
        <v>1099</v>
      </c>
    </row>
    <row r="98243" spans="1:2" x14ac:dyDescent="0.3">
      <c r="A98243" s="2">
        <v>0</v>
      </c>
      <c r="B98243" t="s">
        <v>1099</v>
      </c>
    </row>
    <row r="98244" spans="1:2" x14ac:dyDescent="0.3">
      <c r="A98244" s="2">
        <v>0</v>
      </c>
      <c r="B98244" t="s">
        <v>1099</v>
      </c>
    </row>
    <row r="98245" spans="1:2" x14ac:dyDescent="0.3">
      <c r="A98245" s="2">
        <v>0</v>
      </c>
      <c r="B98245" t="s">
        <v>1099</v>
      </c>
    </row>
    <row r="98246" spans="1:2" x14ac:dyDescent="0.3">
      <c r="A98246" s="2">
        <v>0</v>
      </c>
      <c r="B98246" t="s">
        <v>1099</v>
      </c>
    </row>
    <row r="98247" spans="1:2" x14ac:dyDescent="0.3">
      <c r="A98247" s="2">
        <v>0</v>
      </c>
      <c r="B98247" t="s">
        <v>1099</v>
      </c>
    </row>
    <row r="98248" spans="1:2" x14ac:dyDescent="0.3">
      <c r="A98248" s="2">
        <v>0</v>
      </c>
      <c r="B98248" t="s">
        <v>1099</v>
      </c>
    </row>
    <row r="98249" spans="1:2" x14ac:dyDescent="0.3">
      <c r="A98249" s="2">
        <v>0</v>
      </c>
      <c r="B98249" t="s">
        <v>1099</v>
      </c>
    </row>
    <row r="98250" spans="1:2" x14ac:dyDescent="0.3">
      <c r="A98250" s="2">
        <v>0</v>
      </c>
      <c r="B98250" t="s">
        <v>1099</v>
      </c>
    </row>
    <row r="98251" spans="1:2" x14ac:dyDescent="0.3">
      <c r="A98251" s="2">
        <v>0</v>
      </c>
      <c r="B98251" t="s">
        <v>1099</v>
      </c>
    </row>
    <row r="98252" spans="1:2" x14ac:dyDescent="0.3">
      <c r="A98252" s="2">
        <v>0</v>
      </c>
      <c r="B98252" t="s">
        <v>1099</v>
      </c>
    </row>
    <row r="98253" spans="1:2" x14ac:dyDescent="0.3">
      <c r="A98253" s="2">
        <v>0</v>
      </c>
      <c r="B98253" t="s">
        <v>1099</v>
      </c>
    </row>
    <row r="98254" spans="1:2" x14ac:dyDescent="0.3">
      <c r="A98254" s="2">
        <v>0</v>
      </c>
      <c r="B98254" t="s">
        <v>1099</v>
      </c>
    </row>
    <row r="98255" spans="1:2" x14ac:dyDescent="0.3">
      <c r="A98255" s="2">
        <v>0</v>
      </c>
      <c r="B98255" t="s">
        <v>1099</v>
      </c>
    </row>
    <row r="98256" spans="1:2" x14ac:dyDescent="0.3">
      <c r="A98256" s="2">
        <v>0</v>
      </c>
      <c r="B98256" t="s">
        <v>1099</v>
      </c>
    </row>
    <row r="98257" spans="1:2" x14ac:dyDescent="0.3">
      <c r="A98257" s="2">
        <v>0</v>
      </c>
      <c r="B98257" t="s">
        <v>1099</v>
      </c>
    </row>
    <row r="98258" spans="1:2" x14ac:dyDescent="0.3">
      <c r="A98258" s="2">
        <v>0</v>
      </c>
      <c r="B98258" t="s">
        <v>1099</v>
      </c>
    </row>
    <row r="98259" spans="1:2" x14ac:dyDescent="0.3">
      <c r="A98259" s="2">
        <v>0</v>
      </c>
      <c r="B98259" t="s">
        <v>1099</v>
      </c>
    </row>
    <row r="98260" spans="1:2" x14ac:dyDescent="0.3">
      <c r="A98260" s="2">
        <v>0</v>
      </c>
      <c r="B98260" t="s">
        <v>1099</v>
      </c>
    </row>
    <row r="98261" spans="1:2" x14ac:dyDescent="0.3">
      <c r="A98261" s="2">
        <v>0</v>
      </c>
      <c r="B98261" t="s">
        <v>1099</v>
      </c>
    </row>
    <row r="98262" spans="1:2" x14ac:dyDescent="0.3">
      <c r="A98262" s="2">
        <v>0</v>
      </c>
      <c r="B98262" t="s">
        <v>1099</v>
      </c>
    </row>
    <row r="98263" spans="1:2" x14ac:dyDescent="0.3">
      <c r="A98263" s="2">
        <v>0</v>
      </c>
      <c r="B98263" t="s">
        <v>1099</v>
      </c>
    </row>
    <row r="98264" spans="1:2" x14ac:dyDescent="0.3">
      <c r="A98264" s="2">
        <v>0</v>
      </c>
      <c r="B98264" t="s">
        <v>1099</v>
      </c>
    </row>
    <row r="98265" spans="1:2" x14ac:dyDescent="0.3">
      <c r="A98265" s="2">
        <v>0</v>
      </c>
      <c r="B98265" t="s">
        <v>1099</v>
      </c>
    </row>
    <row r="98266" spans="1:2" x14ac:dyDescent="0.3">
      <c r="A98266" s="2">
        <v>0</v>
      </c>
      <c r="B98266" t="s">
        <v>1099</v>
      </c>
    </row>
    <row r="98267" spans="1:2" x14ac:dyDescent="0.3">
      <c r="A98267" s="2">
        <v>0</v>
      </c>
      <c r="B98267" t="s">
        <v>1099</v>
      </c>
    </row>
    <row r="98268" spans="1:2" x14ac:dyDescent="0.3">
      <c r="A98268" s="2">
        <v>0</v>
      </c>
      <c r="B98268" t="s">
        <v>1099</v>
      </c>
    </row>
    <row r="98269" spans="1:2" x14ac:dyDescent="0.3">
      <c r="A98269" s="2">
        <v>0</v>
      </c>
      <c r="B98269" t="s">
        <v>1099</v>
      </c>
    </row>
    <row r="98270" spans="1:2" x14ac:dyDescent="0.3">
      <c r="A98270" s="2">
        <v>0</v>
      </c>
      <c r="B98270" t="s">
        <v>1099</v>
      </c>
    </row>
    <row r="98271" spans="1:2" x14ac:dyDescent="0.3">
      <c r="A98271" s="2">
        <v>0</v>
      </c>
      <c r="B98271" t="s">
        <v>1099</v>
      </c>
    </row>
    <row r="98272" spans="1:2" x14ac:dyDescent="0.3">
      <c r="A98272" s="2">
        <v>0</v>
      </c>
      <c r="B98272" t="s">
        <v>1099</v>
      </c>
    </row>
    <row r="98273" spans="1:2" x14ac:dyDescent="0.3">
      <c r="A98273" s="2">
        <v>0</v>
      </c>
      <c r="B98273" t="s">
        <v>1099</v>
      </c>
    </row>
    <row r="98274" spans="1:2" x14ac:dyDescent="0.3">
      <c r="A98274" s="2">
        <v>0</v>
      </c>
      <c r="B98274" t="s">
        <v>1099</v>
      </c>
    </row>
    <row r="98275" spans="1:2" x14ac:dyDescent="0.3">
      <c r="A98275" s="2">
        <v>0</v>
      </c>
      <c r="B98275" t="s">
        <v>1099</v>
      </c>
    </row>
    <row r="98276" spans="1:2" x14ac:dyDescent="0.3">
      <c r="A98276" s="2">
        <v>0</v>
      </c>
      <c r="B98276" t="s">
        <v>1099</v>
      </c>
    </row>
    <row r="98277" spans="1:2" x14ac:dyDescent="0.3">
      <c r="A98277" s="2">
        <v>0</v>
      </c>
      <c r="B98277" t="s">
        <v>1099</v>
      </c>
    </row>
    <row r="98278" spans="1:2" x14ac:dyDescent="0.3">
      <c r="A98278" s="2">
        <v>0</v>
      </c>
      <c r="B98278" t="s">
        <v>1099</v>
      </c>
    </row>
    <row r="98279" spans="1:2" x14ac:dyDescent="0.3">
      <c r="A98279" s="2">
        <v>0</v>
      </c>
      <c r="B98279" t="s">
        <v>1099</v>
      </c>
    </row>
    <row r="98280" spans="1:2" x14ac:dyDescent="0.3">
      <c r="A98280" s="2">
        <v>0</v>
      </c>
      <c r="B98280" t="s">
        <v>1099</v>
      </c>
    </row>
    <row r="98281" spans="1:2" x14ac:dyDescent="0.3">
      <c r="A98281" s="2">
        <v>0</v>
      </c>
      <c r="B98281" t="s">
        <v>1099</v>
      </c>
    </row>
    <row r="98282" spans="1:2" x14ac:dyDescent="0.3">
      <c r="A98282" s="2">
        <v>0</v>
      </c>
      <c r="B98282" t="s">
        <v>1099</v>
      </c>
    </row>
    <row r="98283" spans="1:2" x14ac:dyDescent="0.3">
      <c r="A98283" s="2">
        <v>0</v>
      </c>
      <c r="B98283" t="s">
        <v>1099</v>
      </c>
    </row>
    <row r="98284" spans="1:2" x14ac:dyDescent="0.3">
      <c r="A98284" s="2">
        <v>0</v>
      </c>
      <c r="B98284" t="s">
        <v>1099</v>
      </c>
    </row>
    <row r="98285" spans="1:2" x14ac:dyDescent="0.3">
      <c r="A98285" s="2">
        <v>0</v>
      </c>
      <c r="B98285" t="s">
        <v>1099</v>
      </c>
    </row>
    <row r="98286" spans="1:2" x14ac:dyDescent="0.3">
      <c r="A98286" s="2">
        <v>0</v>
      </c>
      <c r="B98286" t="s">
        <v>1099</v>
      </c>
    </row>
    <row r="98287" spans="1:2" x14ac:dyDescent="0.3">
      <c r="A98287" s="2">
        <v>0</v>
      </c>
      <c r="B98287" t="s">
        <v>1099</v>
      </c>
    </row>
    <row r="98288" spans="1:2" x14ac:dyDescent="0.3">
      <c r="A98288" s="2">
        <v>0</v>
      </c>
      <c r="B98288" t="s">
        <v>1099</v>
      </c>
    </row>
    <row r="98289" spans="1:2" x14ac:dyDescent="0.3">
      <c r="A98289" s="2">
        <v>0</v>
      </c>
      <c r="B98289" t="s">
        <v>1099</v>
      </c>
    </row>
    <row r="98290" spans="1:2" x14ac:dyDescent="0.3">
      <c r="A98290" s="2">
        <v>0</v>
      </c>
      <c r="B98290" t="s">
        <v>1099</v>
      </c>
    </row>
    <row r="98291" spans="1:2" x14ac:dyDescent="0.3">
      <c r="A98291" s="2">
        <v>0</v>
      </c>
      <c r="B98291" t="s">
        <v>1099</v>
      </c>
    </row>
    <row r="98292" spans="1:2" x14ac:dyDescent="0.3">
      <c r="A98292" s="2">
        <v>0</v>
      </c>
      <c r="B98292" t="s">
        <v>1099</v>
      </c>
    </row>
    <row r="98293" spans="1:2" x14ac:dyDescent="0.3">
      <c r="A98293" s="2">
        <v>0</v>
      </c>
      <c r="B98293" t="s">
        <v>1099</v>
      </c>
    </row>
    <row r="98294" spans="1:2" x14ac:dyDescent="0.3">
      <c r="A98294" s="2">
        <v>0</v>
      </c>
      <c r="B98294" t="s">
        <v>1099</v>
      </c>
    </row>
    <row r="98295" spans="1:2" x14ac:dyDescent="0.3">
      <c r="A98295" s="2">
        <v>0</v>
      </c>
      <c r="B98295" t="s">
        <v>1099</v>
      </c>
    </row>
    <row r="98296" spans="1:2" x14ac:dyDescent="0.3">
      <c r="A98296" s="2">
        <v>0</v>
      </c>
      <c r="B98296" t="s">
        <v>1099</v>
      </c>
    </row>
    <row r="98297" spans="1:2" x14ac:dyDescent="0.3">
      <c r="A98297" s="2">
        <v>0</v>
      </c>
      <c r="B98297" t="s">
        <v>1099</v>
      </c>
    </row>
    <row r="98298" spans="1:2" x14ac:dyDescent="0.3">
      <c r="A98298" s="2">
        <v>0</v>
      </c>
      <c r="B98298" t="s">
        <v>1099</v>
      </c>
    </row>
    <row r="98299" spans="1:2" x14ac:dyDescent="0.3">
      <c r="A98299" s="2">
        <v>0</v>
      </c>
      <c r="B98299" t="s">
        <v>1099</v>
      </c>
    </row>
    <row r="98300" spans="1:2" x14ac:dyDescent="0.3">
      <c r="A98300" s="2">
        <v>0</v>
      </c>
      <c r="B98300" t="s">
        <v>1099</v>
      </c>
    </row>
    <row r="98301" spans="1:2" x14ac:dyDescent="0.3">
      <c r="A98301" s="2">
        <v>0</v>
      </c>
      <c r="B98301" t="s">
        <v>1099</v>
      </c>
    </row>
    <row r="98302" spans="1:2" x14ac:dyDescent="0.3">
      <c r="A98302" s="2">
        <v>0</v>
      </c>
      <c r="B98302" t="s">
        <v>1099</v>
      </c>
    </row>
    <row r="98303" spans="1:2" x14ac:dyDescent="0.3">
      <c r="A98303" s="2">
        <v>0</v>
      </c>
      <c r="B98303" t="s">
        <v>1099</v>
      </c>
    </row>
    <row r="98304" spans="1:2" x14ac:dyDescent="0.3">
      <c r="A98304" s="2">
        <v>0</v>
      </c>
      <c r="B98304" t="s">
        <v>1099</v>
      </c>
    </row>
    <row r="98305" spans="1:2" x14ac:dyDescent="0.3">
      <c r="A98305" s="2">
        <v>0</v>
      </c>
      <c r="B98305" t="s">
        <v>1099</v>
      </c>
    </row>
    <row r="98306" spans="1:2" x14ac:dyDescent="0.3">
      <c r="A98306" s="2">
        <v>0</v>
      </c>
      <c r="B98306" t="s">
        <v>1099</v>
      </c>
    </row>
    <row r="98307" spans="1:2" x14ac:dyDescent="0.3">
      <c r="A98307" s="2">
        <v>0</v>
      </c>
      <c r="B98307" t="s">
        <v>1099</v>
      </c>
    </row>
    <row r="98308" spans="1:2" x14ac:dyDescent="0.3">
      <c r="A98308" s="2">
        <v>0</v>
      </c>
      <c r="B98308" t="s">
        <v>1099</v>
      </c>
    </row>
    <row r="98309" spans="1:2" x14ac:dyDescent="0.3">
      <c r="A98309" s="2">
        <v>0</v>
      </c>
      <c r="B98309" t="s">
        <v>1099</v>
      </c>
    </row>
    <row r="98310" spans="1:2" x14ac:dyDescent="0.3">
      <c r="A98310" s="2">
        <v>0</v>
      </c>
      <c r="B98310" t="s">
        <v>1099</v>
      </c>
    </row>
    <row r="98311" spans="1:2" x14ac:dyDescent="0.3">
      <c r="A98311" s="2">
        <v>0</v>
      </c>
      <c r="B98311" t="s">
        <v>1099</v>
      </c>
    </row>
    <row r="98312" spans="1:2" x14ac:dyDescent="0.3">
      <c r="A98312" s="2">
        <v>0</v>
      </c>
      <c r="B98312" t="s">
        <v>1099</v>
      </c>
    </row>
    <row r="98313" spans="1:2" x14ac:dyDescent="0.3">
      <c r="A98313" s="2">
        <v>0</v>
      </c>
      <c r="B98313" t="s">
        <v>1099</v>
      </c>
    </row>
    <row r="98314" spans="1:2" x14ac:dyDescent="0.3">
      <c r="A98314" s="2">
        <v>0</v>
      </c>
      <c r="B98314" t="s">
        <v>1099</v>
      </c>
    </row>
    <row r="98315" spans="1:2" x14ac:dyDescent="0.3">
      <c r="A98315" s="2">
        <v>0</v>
      </c>
      <c r="B98315" t="s">
        <v>1099</v>
      </c>
    </row>
    <row r="98316" spans="1:2" x14ac:dyDescent="0.3">
      <c r="A98316" s="2">
        <v>0</v>
      </c>
      <c r="B98316" t="s">
        <v>1099</v>
      </c>
    </row>
    <row r="98317" spans="1:2" x14ac:dyDescent="0.3">
      <c r="A98317" s="2">
        <v>0</v>
      </c>
      <c r="B98317" t="s">
        <v>1099</v>
      </c>
    </row>
    <row r="98318" spans="1:2" x14ac:dyDescent="0.3">
      <c r="A98318" s="2">
        <v>0</v>
      </c>
      <c r="B98318" t="s">
        <v>1099</v>
      </c>
    </row>
    <row r="98319" spans="1:2" x14ac:dyDescent="0.3">
      <c r="A98319" s="2">
        <v>0</v>
      </c>
      <c r="B98319" t="s">
        <v>1099</v>
      </c>
    </row>
    <row r="98320" spans="1:2" x14ac:dyDescent="0.3">
      <c r="A98320" s="2">
        <v>0</v>
      </c>
      <c r="B98320" t="s">
        <v>1099</v>
      </c>
    </row>
    <row r="98321" spans="1:2" x14ac:dyDescent="0.3">
      <c r="A98321" s="2">
        <v>0</v>
      </c>
      <c r="B98321" t="s">
        <v>1099</v>
      </c>
    </row>
    <row r="98322" spans="1:2" x14ac:dyDescent="0.3">
      <c r="A98322" s="2">
        <v>0</v>
      </c>
      <c r="B98322" t="s">
        <v>1099</v>
      </c>
    </row>
    <row r="98323" spans="1:2" x14ac:dyDescent="0.3">
      <c r="A98323" s="2">
        <v>0</v>
      </c>
      <c r="B98323" t="s">
        <v>1099</v>
      </c>
    </row>
    <row r="98324" spans="1:2" x14ac:dyDescent="0.3">
      <c r="A98324" s="2">
        <v>0</v>
      </c>
      <c r="B98324" t="s">
        <v>1099</v>
      </c>
    </row>
    <row r="98325" spans="1:2" x14ac:dyDescent="0.3">
      <c r="A98325" s="2">
        <v>0</v>
      </c>
      <c r="B98325" t="s">
        <v>1099</v>
      </c>
    </row>
    <row r="98326" spans="1:2" x14ac:dyDescent="0.3">
      <c r="A98326" s="2">
        <v>0</v>
      </c>
      <c r="B98326" t="s">
        <v>1099</v>
      </c>
    </row>
    <row r="98327" spans="1:2" x14ac:dyDescent="0.3">
      <c r="A98327" s="2">
        <v>0</v>
      </c>
      <c r="B98327" t="s">
        <v>1099</v>
      </c>
    </row>
    <row r="98328" spans="1:2" x14ac:dyDescent="0.3">
      <c r="A98328" s="2">
        <v>0</v>
      </c>
      <c r="B98328" t="s">
        <v>1099</v>
      </c>
    </row>
    <row r="98329" spans="1:2" x14ac:dyDescent="0.3">
      <c r="A98329" s="2">
        <v>0</v>
      </c>
      <c r="B98329" t="s">
        <v>1099</v>
      </c>
    </row>
    <row r="98330" spans="1:2" x14ac:dyDescent="0.3">
      <c r="A98330" s="2">
        <v>0</v>
      </c>
      <c r="B98330" t="s">
        <v>1099</v>
      </c>
    </row>
    <row r="98331" spans="1:2" x14ac:dyDescent="0.3">
      <c r="A98331" s="2">
        <v>0</v>
      </c>
      <c r="B98331" t="s">
        <v>1099</v>
      </c>
    </row>
    <row r="98332" spans="1:2" x14ac:dyDescent="0.3">
      <c r="A98332" s="2">
        <v>0</v>
      </c>
      <c r="B98332" t="s">
        <v>1099</v>
      </c>
    </row>
    <row r="98333" spans="1:2" x14ac:dyDescent="0.3">
      <c r="A98333" s="2">
        <v>0</v>
      </c>
      <c r="B98333" t="s">
        <v>1099</v>
      </c>
    </row>
    <row r="98334" spans="1:2" x14ac:dyDescent="0.3">
      <c r="A98334" s="2">
        <v>0</v>
      </c>
      <c r="B98334" t="s">
        <v>1099</v>
      </c>
    </row>
    <row r="98335" spans="1:2" x14ac:dyDescent="0.3">
      <c r="A98335" s="2">
        <v>0</v>
      </c>
      <c r="B98335" t="s">
        <v>1099</v>
      </c>
    </row>
    <row r="98336" spans="1:2" x14ac:dyDescent="0.3">
      <c r="A98336" s="2">
        <v>0</v>
      </c>
      <c r="B98336" t="s">
        <v>1099</v>
      </c>
    </row>
    <row r="98337" spans="1:2" x14ac:dyDescent="0.3">
      <c r="A98337" s="2">
        <v>0</v>
      </c>
      <c r="B98337" t="s">
        <v>1099</v>
      </c>
    </row>
    <row r="98338" spans="1:2" x14ac:dyDescent="0.3">
      <c r="A98338" s="2">
        <v>0</v>
      </c>
      <c r="B98338" t="s">
        <v>1099</v>
      </c>
    </row>
    <row r="98339" spans="1:2" x14ac:dyDescent="0.3">
      <c r="A98339" s="2">
        <v>0</v>
      </c>
      <c r="B98339" t="s">
        <v>1099</v>
      </c>
    </row>
    <row r="98340" spans="1:2" x14ac:dyDescent="0.3">
      <c r="A98340" s="2">
        <v>0</v>
      </c>
      <c r="B98340" t="s">
        <v>1099</v>
      </c>
    </row>
    <row r="98341" spans="1:2" x14ac:dyDescent="0.3">
      <c r="A98341" s="2">
        <v>0</v>
      </c>
      <c r="B98341" t="s">
        <v>1099</v>
      </c>
    </row>
    <row r="98342" spans="1:2" x14ac:dyDescent="0.3">
      <c r="A98342" s="2">
        <v>0</v>
      </c>
      <c r="B98342" t="s">
        <v>1099</v>
      </c>
    </row>
    <row r="98343" spans="1:2" x14ac:dyDescent="0.3">
      <c r="A98343" s="2">
        <v>0</v>
      </c>
      <c r="B98343" t="s">
        <v>1099</v>
      </c>
    </row>
    <row r="98344" spans="1:2" x14ac:dyDescent="0.3">
      <c r="A98344" s="2">
        <v>0</v>
      </c>
      <c r="B98344" t="s">
        <v>1099</v>
      </c>
    </row>
    <row r="98345" spans="1:2" x14ac:dyDescent="0.3">
      <c r="A98345" s="2">
        <v>0</v>
      </c>
      <c r="B98345" t="s">
        <v>1099</v>
      </c>
    </row>
    <row r="98346" spans="1:2" x14ac:dyDescent="0.3">
      <c r="A98346" s="2">
        <v>0</v>
      </c>
      <c r="B98346" t="s">
        <v>1099</v>
      </c>
    </row>
    <row r="98347" spans="1:2" x14ac:dyDescent="0.3">
      <c r="A98347" s="2">
        <v>0</v>
      </c>
      <c r="B98347" t="s">
        <v>1099</v>
      </c>
    </row>
    <row r="98348" spans="1:2" x14ac:dyDescent="0.3">
      <c r="A98348" s="2">
        <v>0</v>
      </c>
      <c r="B98348" t="s">
        <v>1099</v>
      </c>
    </row>
    <row r="98349" spans="1:2" x14ac:dyDescent="0.3">
      <c r="A98349" s="2">
        <v>0</v>
      </c>
      <c r="B98349" t="s">
        <v>1099</v>
      </c>
    </row>
    <row r="98350" spans="1:2" x14ac:dyDescent="0.3">
      <c r="A98350" s="2">
        <v>0</v>
      </c>
      <c r="B98350" t="s">
        <v>1099</v>
      </c>
    </row>
    <row r="98351" spans="1:2" x14ac:dyDescent="0.3">
      <c r="A98351" s="2">
        <v>0</v>
      </c>
      <c r="B98351" t="s">
        <v>1099</v>
      </c>
    </row>
    <row r="98352" spans="1:2" x14ac:dyDescent="0.3">
      <c r="A98352" s="2">
        <v>0</v>
      </c>
      <c r="B98352" t="s">
        <v>1099</v>
      </c>
    </row>
    <row r="98353" spans="1:2" x14ac:dyDescent="0.3">
      <c r="A98353" s="2">
        <v>0</v>
      </c>
      <c r="B98353" t="s">
        <v>1099</v>
      </c>
    </row>
    <row r="98354" spans="1:2" x14ac:dyDescent="0.3">
      <c r="A98354" s="2">
        <v>0</v>
      </c>
      <c r="B98354" t="s">
        <v>1099</v>
      </c>
    </row>
    <row r="98355" spans="1:2" x14ac:dyDescent="0.3">
      <c r="A98355" s="2">
        <v>0</v>
      </c>
      <c r="B98355" t="s">
        <v>1099</v>
      </c>
    </row>
    <row r="98356" spans="1:2" x14ac:dyDescent="0.3">
      <c r="A98356" s="2">
        <v>0</v>
      </c>
      <c r="B98356" t="s">
        <v>1099</v>
      </c>
    </row>
    <row r="98357" spans="1:2" x14ac:dyDescent="0.3">
      <c r="A98357" s="2">
        <v>0</v>
      </c>
      <c r="B98357" t="s">
        <v>1099</v>
      </c>
    </row>
    <row r="98358" spans="1:2" x14ac:dyDescent="0.3">
      <c r="A98358" s="2">
        <v>0</v>
      </c>
      <c r="B98358" t="s">
        <v>1099</v>
      </c>
    </row>
    <row r="98359" spans="1:2" x14ac:dyDescent="0.3">
      <c r="A98359" s="2">
        <v>0</v>
      </c>
      <c r="B98359" t="s">
        <v>1099</v>
      </c>
    </row>
    <row r="98360" spans="1:2" x14ac:dyDescent="0.3">
      <c r="A98360" s="2">
        <v>0</v>
      </c>
      <c r="B98360" t="s">
        <v>1099</v>
      </c>
    </row>
    <row r="98361" spans="1:2" x14ac:dyDescent="0.3">
      <c r="A98361" s="2">
        <v>0</v>
      </c>
      <c r="B98361" t="s">
        <v>1099</v>
      </c>
    </row>
    <row r="98362" spans="1:2" x14ac:dyDescent="0.3">
      <c r="A98362" s="2">
        <v>0</v>
      </c>
      <c r="B98362" t="s">
        <v>1099</v>
      </c>
    </row>
    <row r="98363" spans="1:2" x14ac:dyDescent="0.3">
      <c r="A98363" s="2">
        <v>0</v>
      </c>
      <c r="B98363" t="s">
        <v>1099</v>
      </c>
    </row>
    <row r="98364" spans="1:2" x14ac:dyDescent="0.3">
      <c r="A98364" s="2">
        <v>0</v>
      </c>
      <c r="B98364" t="s">
        <v>1099</v>
      </c>
    </row>
    <row r="98365" spans="1:2" x14ac:dyDescent="0.3">
      <c r="A98365" s="2">
        <v>0</v>
      </c>
      <c r="B98365" t="s">
        <v>1099</v>
      </c>
    </row>
    <row r="98366" spans="1:2" x14ac:dyDescent="0.3">
      <c r="A98366" s="2">
        <v>0</v>
      </c>
      <c r="B98366" t="s">
        <v>1099</v>
      </c>
    </row>
    <row r="98367" spans="1:2" x14ac:dyDescent="0.3">
      <c r="A98367" s="2">
        <v>0</v>
      </c>
      <c r="B98367" t="s">
        <v>1099</v>
      </c>
    </row>
    <row r="98368" spans="1:2" x14ac:dyDescent="0.3">
      <c r="A98368" s="2">
        <v>0</v>
      </c>
      <c r="B98368" t="s">
        <v>1099</v>
      </c>
    </row>
    <row r="98369" spans="1:2" x14ac:dyDescent="0.3">
      <c r="A98369" s="2">
        <v>0</v>
      </c>
      <c r="B98369" t="s">
        <v>1099</v>
      </c>
    </row>
    <row r="98370" spans="1:2" x14ac:dyDescent="0.3">
      <c r="A98370" s="2">
        <v>0</v>
      </c>
      <c r="B98370" t="s">
        <v>1099</v>
      </c>
    </row>
    <row r="98371" spans="1:2" x14ac:dyDescent="0.3">
      <c r="A98371" s="2">
        <v>0</v>
      </c>
      <c r="B98371" t="s">
        <v>1099</v>
      </c>
    </row>
    <row r="98372" spans="1:2" x14ac:dyDescent="0.3">
      <c r="A98372" s="2">
        <v>0</v>
      </c>
      <c r="B98372" t="s">
        <v>1099</v>
      </c>
    </row>
    <row r="98373" spans="1:2" x14ac:dyDescent="0.3">
      <c r="A98373" s="2">
        <v>0</v>
      </c>
      <c r="B98373" t="s">
        <v>1099</v>
      </c>
    </row>
    <row r="98374" spans="1:2" x14ac:dyDescent="0.3">
      <c r="A98374" s="2">
        <v>0</v>
      </c>
      <c r="B98374" t="s">
        <v>1099</v>
      </c>
    </row>
    <row r="98375" spans="1:2" x14ac:dyDescent="0.3">
      <c r="A98375" s="2">
        <v>0</v>
      </c>
      <c r="B98375" t="s">
        <v>1099</v>
      </c>
    </row>
    <row r="98376" spans="1:2" x14ac:dyDescent="0.3">
      <c r="A98376" s="2">
        <v>0</v>
      </c>
      <c r="B98376" t="s">
        <v>1099</v>
      </c>
    </row>
    <row r="98377" spans="1:2" x14ac:dyDescent="0.3">
      <c r="A98377" s="2">
        <v>0</v>
      </c>
      <c r="B98377" t="s">
        <v>1099</v>
      </c>
    </row>
    <row r="98378" spans="1:2" x14ac:dyDescent="0.3">
      <c r="A98378" s="2">
        <v>0</v>
      </c>
      <c r="B98378" t="s">
        <v>1099</v>
      </c>
    </row>
    <row r="98379" spans="1:2" x14ac:dyDescent="0.3">
      <c r="A98379" s="2">
        <v>0</v>
      </c>
      <c r="B98379" t="s">
        <v>1099</v>
      </c>
    </row>
    <row r="98380" spans="1:2" x14ac:dyDescent="0.3">
      <c r="A98380" s="2">
        <v>0</v>
      </c>
      <c r="B98380" t="s">
        <v>1099</v>
      </c>
    </row>
    <row r="98381" spans="1:2" x14ac:dyDescent="0.3">
      <c r="A98381" s="2">
        <v>0</v>
      </c>
      <c r="B98381" t="s">
        <v>1099</v>
      </c>
    </row>
    <row r="98382" spans="1:2" x14ac:dyDescent="0.3">
      <c r="A98382" s="2">
        <v>0</v>
      </c>
      <c r="B98382" t="s">
        <v>1099</v>
      </c>
    </row>
    <row r="98383" spans="1:2" x14ac:dyDescent="0.3">
      <c r="A98383" s="2">
        <v>0</v>
      </c>
      <c r="B98383" t="s">
        <v>1099</v>
      </c>
    </row>
    <row r="98384" spans="1:2" x14ac:dyDescent="0.3">
      <c r="A98384" s="2">
        <v>0</v>
      </c>
      <c r="B98384" t="s">
        <v>1099</v>
      </c>
    </row>
    <row r="98385" spans="1:2" x14ac:dyDescent="0.3">
      <c r="A98385" s="2">
        <v>0</v>
      </c>
      <c r="B98385" t="s">
        <v>1099</v>
      </c>
    </row>
    <row r="98386" spans="1:2" x14ac:dyDescent="0.3">
      <c r="A98386" s="2">
        <v>0</v>
      </c>
      <c r="B98386" t="s">
        <v>1099</v>
      </c>
    </row>
    <row r="98387" spans="1:2" x14ac:dyDescent="0.3">
      <c r="A98387" s="2">
        <v>0</v>
      </c>
      <c r="B98387" t="s">
        <v>1099</v>
      </c>
    </row>
    <row r="98388" spans="1:2" x14ac:dyDescent="0.3">
      <c r="A98388" s="2">
        <v>0</v>
      </c>
      <c r="B98388" t="s">
        <v>1099</v>
      </c>
    </row>
    <row r="98389" spans="1:2" x14ac:dyDescent="0.3">
      <c r="A98389" s="2">
        <v>0</v>
      </c>
      <c r="B98389" t="s">
        <v>1099</v>
      </c>
    </row>
    <row r="98390" spans="1:2" x14ac:dyDescent="0.3">
      <c r="A98390" s="2">
        <v>0</v>
      </c>
      <c r="B98390" t="s">
        <v>1099</v>
      </c>
    </row>
    <row r="98391" spans="1:2" x14ac:dyDescent="0.3">
      <c r="A98391" s="2">
        <v>0</v>
      </c>
      <c r="B98391" t="s">
        <v>1099</v>
      </c>
    </row>
    <row r="98392" spans="1:2" x14ac:dyDescent="0.3">
      <c r="A98392" s="2">
        <v>0</v>
      </c>
      <c r="B98392" t="s">
        <v>1099</v>
      </c>
    </row>
    <row r="98393" spans="1:2" x14ac:dyDescent="0.3">
      <c r="A98393" s="2">
        <v>0</v>
      </c>
      <c r="B98393" t="s">
        <v>1099</v>
      </c>
    </row>
    <row r="98394" spans="1:2" x14ac:dyDescent="0.3">
      <c r="A98394" s="2">
        <v>0</v>
      </c>
      <c r="B98394" t="s">
        <v>1099</v>
      </c>
    </row>
    <row r="98395" spans="1:2" x14ac:dyDescent="0.3">
      <c r="A98395" s="2">
        <v>0</v>
      </c>
      <c r="B98395" t="s">
        <v>1099</v>
      </c>
    </row>
    <row r="98396" spans="1:2" x14ac:dyDescent="0.3">
      <c r="A98396" s="2">
        <v>0</v>
      </c>
      <c r="B98396" t="s">
        <v>1099</v>
      </c>
    </row>
    <row r="98397" spans="1:2" x14ac:dyDescent="0.3">
      <c r="A98397" s="2">
        <v>0</v>
      </c>
      <c r="B98397" t="s">
        <v>1099</v>
      </c>
    </row>
    <row r="98398" spans="1:2" x14ac:dyDescent="0.3">
      <c r="A98398" s="2">
        <v>0</v>
      </c>
      <c r="B98398" t="s">
        <v>1099</v>
      </c>
    </row>
    <row r="98399" spans="1:2" x14ac:dyDescent="0.3">
      <c r="A98399" s="2">
        <v>0</v>
      </c>
      <c r="B98399" t="s">
        <v>1099</v>
      </c>
    </row>
    <row r="98400" spans="1:2" x14ac:dyDescent="0.3">
      <c r="A98400" s="2">
        <v>0</v>
      </c>
      <c r="B98400" t="s">
        <v>1099</v>
      </c>
    </row>
    <row r="98401" spans="1:2" x14ac:dyDescent="0.3">
      <c r="A98401" s="2">
        <v>0</v>
      </c>
      <c r="B98401" t="s">
        <v>1099</v>
      </c>
    </row>
    <row r="98402" spans="1:2" x14ac:dyDescent="0.3">
      <c r="A98402" s="2">
        <v>0</v>
      </c>
      <c r="B98402" t="s">
        <v>1099</v>
      </c>
    </row>
    <row r="98403" spans="1:2" x14ac:dyDescent="0.3">
      <c r="A98403" s="2">
        <v>0</v>
      </c>
      <c r="B98403" t="s">
        <v>1099</v>
      </c>
    </row>
    <row r="98404" spans="1:2" x14ac:dyDescent="0.3">
      <c r="A98404" s="2">
        <v>0</v>
      </c>
      <c r="B98404" t="s">
        <v>1099</v>
      </c>
    </row>
    <row r="98405" spans="1:2" x14ac:dyDescent="0.3">
      <c r="A98405" s="2">
        <v>0</v>
      </c>
      <c r="B98405" t="s">
        <v>1099</v>
      </c>
    </row>
    <row r="98406" spans="1:2" x14ac:dyDescent="0.3">
      <c r="A98406" s="2">
        <v>0</v>
      </c>
      <c r="B98406" t="s">
        <v>1099</v>
      </c>
    </row>
    <row r="98407" spans="1:2" x14ac:dyDescent="0.3">
      <c r="A98407" s="2">
        <v>0</v>
      </c>
      <c r="B98407" t="s">
        <v>1099</v>
      </c>
    </row>
    <row r="98408" spans="1:2" x14ac:dyDescent="0.3">
      <c r="A98408" s="2">
        <v>0</v>
      </c>
      <c r="B98408" t="s">
        <v>1099</v>
      </c>
    </row>
    <row r="98409" spans="1:2" x14ac:dyDescent="0.3">
      <c r="A98409" s="2">
        <v>0</v>
      </c>
      <c r="B98409" t="s">
        <v>1099</v>
      </c>
    </row>
    <row r="98410" spans="1:2" x14ac:dyDescent="0.3">
      <c r="A98410" s="2">
        <v>0</v>
      </c>
      <c r="B98410" t="s">
        <v>1099</v>
      </c>
    </row>
    <row r="98411" spans="1:2" x14ac:dyDescent="0.3">
      <c r="A98411" s="2">
        <v>0</v>
      </c>
      <c r="B98411" t="s">
        <v>1099</v>
      </c>
    </row>
    <row r="98412" spans="1:2" x14ac:dyDescent="0.3">
      <c r="A98412" s="2">
        <v>0</v>
      </c>
      <c r="B98412" t="s">
        <v>1099</v>
      </c>
    </row>
    <row r="98413" spans="1:2" x14ac:dyDescent="0.3">
      <c r="A98413" s="2">
        <v>0</v>
      </c>
      <c r="B98413" t="s">
        <v>1099</v>
      </c>
    </row>
    <row r="98414" spans="1:2" x14ac:dyDescent="0.3">
      <c r="A98414" s="2">
        <v>0</v>
      </c>
      <c r="B98414" t="s">
        <v>1099</v>
      </c>
    </row>
    <row r="98415" spans="1:2" x14ac:dyDescent="0.3">
      <c r="A98415" s="2">
        <v>0</v>
      </c>
      <c r="B98415" t="s">
        <v>1099</v>
      </c>
    </row>
    <row r="98416" spans="1:2" x14ac:dyDescent="0.3">
      <c r="A98416" s="2">
        <v>0</v>
      </c>
      <c r="B98416" t="s">
        <v>1099</v>
      </c>
    </row>
    <row r="98417" spans="1:2" x14ac:dyDescent="0.3">
      <c r="A98417" s="2">
        <v>0</v>
      </c>
      <c r="B98417" t="s">
        <v>1099</v>
      </c>
    </row>
    <row r="98418" spans="1:2" x14ac:dyDescent="0.3">
      <c r="A98418" s="2">
        <v>0</v>
      </c>
      <c r="B98418" t="s">
        <v>1099</v>
      </c>
    </row>
    <row r="98419" spans="1:2" x14ac:dyDescent="0.3">
      <c r="A98419" s="2">
        <v>0</v>
      </c>
      <c r="B98419" t="s">
        <v>1099</v>
      </c>
    </row>
    <row r="98420" spans="1:2" x14ac:dyDescent="0.3">
      <c r="A98420" s="2">
        <v>0</v>
      </c>
      <c r="B98420" t="s">
        <v>1099</v>
      </c>
    </row>
    <row r="98421" spans="1:2" x14ac:dyDescent="0.3">
      <c r="A98421" s="2">
        <v>0</v>
      </c>
      <c r="B98421" t="s">
        <v>1099</v>
      </c>
    </row>
    <row r="98422" spans="1:2" x14ac:dyDescent="0.3">
      <c r="A98422" s="2">
        <v>0</v>
      </c>
      <c r="B98422" t="s">
        <v>1099</v>
      </c>
    </row>
    <row r="98423" spans="1:2" x14ac:dyDescent="0.3">
      <c r="A98423" s="2">
        <v>0</v>
      </c>
      <c r="B98423" t="s">
        <v>1099</v>
      </c>
    </row>
    <row r="98424" spans="1:2" x14ac:dyDescent="0.3">
      <c r="A98424" s="2">
        <v>0</v>
      </c>
      <c r="B98424" t="s">
        <v>1099</v>
      </c>
    </row>
    <row r="98425" spans="1:2" x14ac:dyDescent="0.3">
      <c r="A98425" s="2">
        <v>0</v>
      </c>
      <c r="B98425" t="s">
        <v>1099</v>
      </c>
    </row>
    <row r="98426" spans="1:2" x14ac:dyDescent="0.3">
      <c r="A98426" s="2">
        <v>0</v>
      </c>
      <c r="B98426" t="s">
        <v>1099</v>
      </c>
    </row>
    <row r="98427" spans="1:2" x14ac:dyDescent="0.3">
      <c r="A98427" s="2">
        <v>0</v>
      </c>
      <c r="B98427" t="s">
        <v>1099</v>
      </c>
    </row>
    <row r="98428" spans="1:2" x14ac:dyDescent="0.3">
      <c r="A98428" s="2">
        <v>0</v>
      </c>
      <c r="B98428" t="s">
        <v>1099</v>
      </c>
    </row>
    <row r="98429" spans="1:2" x14ac:dyDescent="0.3">
      <c r="A98429" s="2">
        <v>0</v>
      </c>
      <c r="B98429" t="s">
        <v>1099</v>
      </c>
    </row>
    <row r="98430" spans="1:2" x14ac:dyDescent="0.3">
      <c r="A98430" s="2">
        <v>0</v>
      </c>
      <c r="B98430" t="s">
        <v>1099</v>
      </c>
    </row>
    <row r="98431" spans="1:2" x14ac:dyDescent="0.3">
      <c r="A98431" s="2">
        <v>0</v>
      </c>
      <c r="B98431" t="s">
        <v>1099</v>
      </c>
    </row>
    <row r="98432" spans="1:2" x14ac:dyDescent="0.3">
      <c r="A98432" s="2">
        <v>0</v>
      </c>
      <c r="B98432" t="s">
        <v>1099</v>
      </c>
    </row>
    <row r="98433" spans="1:2" x14ac:dyDescent="0.3">
      <c r="A98433" s="2">
        <v>0</v>
      </c>
      <c r="B98433" t="s">
        <v>1099</v>
      </c>
    </row>
    <row r="98434" spans="1:2" x14ac:dyDescent="0.3">
      <c r="A98434" s="2">
        <v>0</v>
      </c>
      <c r="B98434" t="s">
        <v>1099</v>
      </c>
    </row>
    <row r="98435" spans="1:2" x14ac:dyDescent="0.3">
      <c r="A98435" s="2">
        <v>0</v>
      </c>
      <c r="B98435" t="s">
        <v>1099</v>
      </c>
    </row>
    <row r="98436" spans="1:2" x14ac:dyDescent="0.3">
      <c r="A98436" s="2">
        <v>0</v>
      </c>
      <c r="B98436" t="s">
        <v>1099</v>
      </c>
    </row>
    <row r="98437" spans="1:2" x14ac:dyDescent="0.3">
      <c r="A98437" s="2">
        <v>0</v>
      </c>
      <c r="B98437" t="s">
        <v>1099</v>
      </c>
    </row>
    <row r="98438" spans="1:2" x14ac:dyDescent="0.3">
      <c r="A98438" s="2">
        <v>0</v>
      </c>
      <c r="B98438" t="s">
        <v>1099</v>
      </c>
    </row>
    <row r="98439" spans="1:2" x14ac:dyDescent="0.3">
      <c r="A98439" s="2">
        <v>0</v>
      </c>
      <c r="B98439" t="s">
        <v>1099</v>
      </c>
    </row>
    <row r="98440" spans="1:2" x14ac:dyDescent="0.3">
      <c r="A98440" s="2">
        <v>0</v>
      </c>
      <c r="B98440" t="s">
        <v>1099</v>
      </c>
    </row>
    <row r="98441" spans="1:2" x14ac:dyDescent="0.3">
      <c r="A98441" s="2">
        <v>0</v>
      </c>
      <c r="B98441" t="s">
        <v>1099</v>
      </c>
    </row>
    <row r="98442" spans="1:2" x14ac:dyDescent="0.3">
      <c r="A98442" s="2">
        <v>0</v>
      </c>
      <c r="B98442" t="s">
        <v>1099</v>
      </c>
    </row>
    <row r="98443" spans="1:2" x14ac:dyDescent="0.3">
      <c r="A98443" s="2">
        <v>0</v>
      </c>
      <c r="B98443" t="s">
        <v>1099</v>
      </c>
    </row>
    <row r="98444" spans="1:2" x14ac:dyDescent="0.3">
      <c r="A98444" s="2">
        <v>0</v>
      </c>
      <c r="B98444" t="s">
        <v>1099</v>
      </c>
    </row>
    <row r="98445" spans="1:2" x14ac:dyDescent="0.3">
      <c r="A98445" s="2">
        <v>0</v>
      </c>
      <c r="B98445" t="s">
        <v>1099</v>
      </c>
    </row>
    <row r="98446" spans="1:2" x14ac:dyDescent="0.3">
      <c r="A98446" s="2">
        <v>0</v>
      </c>
      <c r="B98446" t="s">
        <v>1099</v>
      </c>
    </row>
    <row r="98447" spans="1:2" x14ac:dyDescent="0.3">
      <c r="A98447" s="2">
        <v>0</v>
      </c>
      <c r="B98447" t="s">
        <v>1099</v>
      </c>
    </row>
    <row r="98448" spans="1:2" x14ac:dyDescent="0.3">
      <c r="A98448" s="2">
        <v>0</v>
      </c>
      <c r="B98448" t="s">
        <v>1099</v>
      </c>
    </row>
    <row r="98449" spans="1:2" x14ac:dyDescent="0.3">
      <c r="A98449" s="2">
        <v>0</v>
      </c>
      <c r="B98449" t="s">
        <v>1099</v>
      </c>
    </row>
    <row r="98450" spans="1:2" x14ac:dyDescent="0.3">
      <c r="A98450" s="2">
        <v>0</v>
      </c>
      <c r="B98450" t="s">
        <v>1099</v>
      </c>
    </row>
    <row r="98451" spans="1:2" x14ac:dyDescent="0.3">
      <c r="A98451" s="2">
        <v>0</v>
      </c>
      <c r="B98451" t="s">
        <v>1099</v>
      </c>
    </row>
    <row r="98452" spans="1:2" x14ac:dyDescent="0.3">
      <c r="A98452" s="2">
        <v>0</v>
      </c>
      <c r="B98452" t="s">
        <v>1099</v>
      </c>
    </row>
    <row r="98453" spans="1:2" x14ac:dyDescent="0.3">
      <c r="A98453" s="2">
        <v>0</v>
      </c>
      <c r="B98453" t="s">
        <v>1099</v>
      </c>
    </row>
    <row r="98454" spans="1:2" x14ac:dyDescent="0.3">
      <c r="A98454" s="2">
        <v>0</v>
      </c>
      <c r="B98454" t="s">
        <v>1099</v>
      </c>
    </row>
    <row r="98455" spans="1:2" x14ac:dyDescent="0.3">
      <c r="A98455" s="2">
        <v>0</v>
      </c>
      <c r="B98455" t="s">
        <v>1099</v>
      </c>
    </row>
    <row r="98456" spans="1:2" x14ac:dyDescent="0.3">
      <c r="A98456" s="2">
        <v>0</v>
      </c>
      <c r="B98456" t="s">
        <v>1099</v>
      </c>
    </row>
    <row r="98457" spans="1:2" x14ac:dyDescent="0.3">
      <c r="A98457" s="2">
        <v>0</v>
      </c>
      <c r="B98457" t="s">
        <v>1099</v>
      </c>
    </row>
    <row r="98458" spans="1:2" x14ac:dyDescent="0.3">
      <c r="A98458" s="2">
        <v>0</v>
      </c>
      <c r="B98458" t="s">
        <v>1099</v>
      </c>
    </row>
    <row r="98459" spans="1:2" x14ac:dyDescent="0.3">
      <c r="A98459" s="2">
        <v>0</v>
      </c>
      <c r="B98459" t="s">
        <v>1099</v>
      </c>
    </row>
    <row r="98460" spans="1:2" x14ac:dyDescent="0.3">
      <c r="A98460" s="2">
        <v>0</v>
      </c>
      <c r="B98460" t="s">
        <v>1099</v>
      </c>
    </row>
    <row r="98461" spans="1:2" x14ac:dyDescent="0.3">
      <c r="A98461" s="2">
        <v>0</v>
      </c>
      <c r="B98461" t="s">
        <v>1099</v>
      </c>
    </row>
    <row r="98462" spans="1:2" x14ac:dyDescent="0.3">
      <c r="A98462" s="2">
        <v>0</v>
      </c>
      <c r="B98462" t="s">
        <v>1099</v>
      </c>
    </row>
    <row r="98463" spans="1:2" x14ac:dyDescent="0.3">
      <c r="A98463" s="2">
        <v>0</v>
      </c>
      <c r="B98463" t="s">
        <v>1099</v>
      </c>
    </row>
    <row r="98464" spans="1:2" x14ac:dyDescent="0.3">
      <c r="A98464" s="2">
        <v>0</v>
      </c>
      <c r="B98464" t="s">
        <v>1099</v>
      </c>
    </row>
    <row r="98465" spans="1:2" x14ac:dyDescent="0.3">
      <c r="A98465" s="2">
        <v>0</v>
      </c>
      <c r="B98465" t="s">
        <v>1099</v>
      </c>
    </row>
    <row r="98466" spans="1:2" x14ac:dyDescent="0.3">
      <c r="A98466" s="2">
        <v>0</v>
      </c>
      <c r="B98466" t="s">
        <v>1099</v>
      </c>
    </row>
    <row r="98467" spans="1:2" x14ac:dyDescent="0.3">
      <c r="A98467" s="2">
        <v>0</v>
      </c>
      <c r="B98467" t="s">
        <v>1099</v>
      </c>
    </row>
    <row r="98468" spans="1:2" x14ac:dyDescent="0.3">
      <c r="A98468" s="2">
        <v>0</v>
      </c>
      <c r="B98468" t="s">
        <v>1099</v>
      </c>
    </row>
    <row r="98469" spans="1:2" x14ac:dyDescent="0.3">
      <c r="A98469" s="2">
        <v>0</v>
      </c>
      <c r="B98469" t="s">
        <v>1099</v>
      </c>
    </row>
    <row r="98470" spans="1:2" x14ac:dyDescent="0.3">
      <c r="A98470" s="2">
        <v>0</v>
      </c>
      <c r="B98470" t="s">
        <v>1099</v>
      </c>
    </row>
    <row r="98471" spans="1:2" x14ac:dyDescent="0.3">
      <c r="A98471" s="2">
        <v>0</v>
      </c>
      <c r="B98471" t="s">
        <v>1099</v>
      </c>
    </row>
    <row r="98472" spans="1:2" x14ac:dyDescent="0.3">
      <c r="A98472" s="2">
        <v>0</v>
      </c>
      <c r="B98472" t="s">
        <v>1099</v>
      </c>
    </row>
    <row r="98473" spans="1:2" x14ac:dyDescent="0.3">
      <c r="A98473" s="2">
        <v>0</v>
      </c>
      <c r="B98473" t="s">
        <v>1099</v>
      </c>
    </row>
    <row r="98474" spans="1:2" x14ac:dyDescent="0.3">
      <c r="A98474" s="2">
        <v>0</v>
      </c>
      <c r="B98474" t="s">
        <v>1099</v>
      </c>
    </row>
    <row r="98475" spans="1:2" x14ac:dyDescent="0.3">
      <c r="A98475" s="2">
        <v>0</v>
      </c>
      <c r="B98475" t="s">
        <v>1099</v>
      </c>
    </row>
    <row r="98476" spans="1:2" x14ac:dyDescent="0.3">
      <c r="A98476" s="2">
        <v>0</v>
      </c>
      <c r="B98476" t="s">
        <v>1099</v>
      </c>
    </row>
    <row r="98477" spans="1:2" x14ac:dyDescent="0.3">
      <c r="A98477" s="2">
        <v>0</v>
      </c>
      <c r="B98477" t="s">
        <v>1099</v>
      </c>
    </row>
    <row r="98478" spans="1:2" x14ac:dyDescent="0.3">
      <c r="A98478" s="2">
        <v>0</v>
      </c>
      <c r="B98478" t="s">
        <v>1099</v>
      </c>
    </row>
    <row r="98479" spans="1:2" x14ac:dyDescent="0.3">
      <c r="A98479" s="2">
        <v>0</v>
      </c>
      <c r="B98479" t="s">
        <v>1099</v>
      </c>
    </row>
    <row r="98480" spans="1:2" x14ac:dyDescent="0.3">
      <c r="A98480" s="2">
        <v>0</v>
      </c>
      <c r="B98480" t="s">
        <v>1099</v>
      </c>
    </row>
    <row r="98481" spans="1:2" x14ac:dyDescent="0.3">
      <c r="A98481" s="2">
        <v>0</v>
      </c>
      <c r="B98481" t="s">
        <v>1099</v>
      </c>
    </row>
    <row r="98482" spans="1:2" x14ac:dyDescent="0.3">
      <c r="A98482" s="2">
        <v>0</v>
      </c>
      <c r="B98482" t="s">
        <v>1099</v>
      </c>
    </row>
    <row r="98483" spans="1:2" x14ac:dyDescent="0.3">
      <c r="A98483" s="2">
        <v>0</v>
      </c>
      <c r="B98483" t="s">
        <v>1099</v>
      </c>
    </row>
    <row r="98484" spans="1:2" x14ac:dyDescent="0.3">
      <c r="A98484" s="2">
        <v>0</v>
      </c>
      <c r="B98484" t="s">
        <v>1099</v>
      </c>
    </row>
    <row r="98485" spans="1:2" x14ac:dyDescent="0.3">
      <c r="A98485" s="2">
        <v>0</v>
      </c>
      <c r="B98485" t="s">
        <v>1099</v>
      </c>
    </row>
    <row r="98486" spans="1:2" x14ac:dyDescent="0.3">
      <c r="A98486" s="2">
        <v>0</v>
      </c>
      <c r="B98486" t="s">
        <v>1099</v>
      </c>
    </row>
    <row r="98487" spans="1:2" x14ac:dyDescent="0.3">
      <c r="A98487" s="2">
        <v>0</v>
      </c>
      <c r="B98487" t="s">
        <v>1099</v>
      </c>
    </row>
    <row r="98488" spans="1:2" x14ac:dyDescent="0.3">
      <c r="A98488" s="2">
        <v>0</v>
      </c>
      <c r="B98488" t="s">
        <v>1099</v>
      </c>
    </row>
    <row r="98489" spans="1:2" x14ac:dyDescent="0.3">
      <c r="A98489" s="2">
        <v>0</v>
      </c>
      <c r="B98489" t="s">
        <v>1099</v>
      </c>
    </row>
    <row r="98490" spans="1:2" x14ac:dyDescent="0.3">
      <c r="A98490" s="2">
        <v>0</v>
      </c>
      <c r="B98490" t="s">
        <v>1099</v>
      </c>
    </row>
    <row r="98491" spans="1:2" x14ac:dyDescent="0.3">
      <c r="A98491" s="2">
        <v>0</v>
      </c>
      <c r="B98491" t="s">
        <v>1099</v>
      </c>
    </row>
    <row r="98492" spans="1:2" x14ac:dyDescent="0.3">
      <c r="A98492" s="2">
        <v>0</v>
      </c>
      <c r="B98492" t="s">
        <v>1099</v>
      </c>
    </row>
    <row r="98493" spans="1:2" x14ac:dyDescent="0.3">
      <c r="A98493" s="2">
        <v>0</v>
      </c>
      <c r="B98493" t="s">
        <v>1099</v>
      </c>
    </row>
    <row r="98494" spans="1:2" x14ac:dyDescent="0.3">
      <c r="A98494" s="2">
        <v>0</v>
      </c>
      <c r="B98494" t="s">
        <v>1099</v>
      </c>
    </row>
    <row r="98495" spans="1:2" x14ac:dyDescent="0.3">
      <c r="A98495" s="2">
        <v>0</v>
      </c>
      <c r="B98495" t="s">
        <v>1099</v>
      </c>
    </row>
    <row r="98496" spans="1:2" x14ac:dyDescent="0.3">
      <c r="A98496" s="2">
        <v>0</v>
      </c>
      <c r="B98496" t="s">
        <v>1099</v>
      </c>
    </row>
    <row r="98497" spans="1:2" x14ac:dyDescent="0.3">
      <c r="A98497" s="2">
        <v>0</v>
      </c>
      <c r="B98497" t="s">
        <v>1099</v>
      </c>
    </row>
    <row r="98498" spans="1:2" x14ac:dyDescent="0.3">
      <c r="A98498" s="2">
        <v>0</v>
      </c>
      <c r="B98498" t="s">
        <v>1099</v>
      </c>
    </row>
    <row r="98499" spans="1:2" x14ac:dyDescent="0.3">
      <c r="A98499" s="2">
        <v>0</v>
      </c>
      <c r="B98499" t="s">
        <v>1099</v>
      </c>
    </row>
    <row r="98500" spans="1:2" x14ac:dyDescent="0.3">
      <c r="A98500" s="2">
        <v>0</v>
      </c>
      <c r="B98500" t="s">
        <v>1099</v>
      </c>
    </row>
    <row r="98501" spans="1:2" x14ac:dyDescent="0.3">
      <c r="A98501" s="2">
        <v>0</v>
      </c>
      <c r="B98501" t="s">
        <v>1099</v>
      </c>
    </row>
    <row r="98502" spans="1:2" x14ac:dyDescent="0.3">
      <c r="A98502" s="2">
        <v>0</v>
      </c>
      <c r="B98502" t="s">
        <v>1099</v>
      </c>
    </row>
    <row r="98503" spans="1:2" x14ac:dyDescent="0.3">
      <c r="A98503" s="2">
        <v>0</v>
      </c>
      <c r="B98503" t="s">
        <v>1099</v>
      </c>
    </row>
    <row r="98504" spans="1:2" x14ac:dyDescent="0.3">
      <c r="A98504" s="2">
        <v>0</v>
      </c>
      <c r="B98504" t="s">
        <v>1099</v>
      </c>
    </row>
    <row r="98505" spans="1:2" x14ac:dyDescent="0.3">
      <c r="A98505" s="2">
        <v>0</v>
      </c>
      <c r="B98505" t="s">
        <v>1099</v>
      </c>
    </row>
    <row r="98506" spans="1:2" x14ac:dyDescent="0.3">
      <c r="A98506" s="2">
        <v>0</v>
      </c>
      <c r="B98506" t="s">
        <v>1099</v>
      </c>
    </row>
    <row r="98507" spans="1:2" x14ac:dyDescent="0.3">
      <c r="A98507" s="2">
        <v>0</v>
      </c>
      <c r="B98507" t="s">
        <v>1099</v>
      </c>
    </row>
    <row r="98508" spans="1:2" x14ac:dyDescent="0.3">
      <c r="A98508" s="2">
        <v>0</v>
      </c>
      <c r="B98508" t="s">
        <v>1099</v>
      </c>
    </row>
    <row r="98509" spans="1:2" x14ac:dyDescent="0.3">
      <c r="A98509" s="2">
        <v>0</v>
      </c>
      <c r="B98509" t="s">
        <v>1099</v>
      </c>
    </row>
    <row r="98510" spans="1:2" x14ac:dyDescent="0.3">
      <c r="A98510" s="2">
        <v>0</v>
      </c>
      <c r="B98510" t="s">
        <v>1099</v>
      </c>
    </row>
    <row r="98511" spans="1:2" x14ac:dyDescent="0.3">
      <c r="A98511" s="2">
        <v>0</v>
      </c>
      <c r="B98511" t="s">
        <v>1099</v>
      </c>
    </row>
    <row r="98512" spans="1:2" x14ac:dyDescent="0.3">
      <c r="A98512" s="2">
        <v>0</v>
      </c>
      <c r="B98512" t="s">
        <v>1099</v>
      </c>
    </row>
    <row r="98513" spans="1:2" x14ac:dyDescent="0.3">
      <c r="A98513" s="2">
        <v>0</v>
      </c>
      <c r="B98513" t="s">
        <v>1099</v>
      </c>
    </row>
    <row r="98514" spans="1:2" x14ac:dyDescent="0.3">
      <c r="A98514" s="2">
        <v>0</v>
      </c>
      <c r="B98514" t="s">
        <v>1099</v>
      </c>
    </row>
    <row r="98515" spans="1:2" x14ac:dyDescent="0.3">
      <c r="A98515" s="2">
        <v>0</v>
      </c>
      <c r="B98515" t="s">
        <v>1099</v>
      </c>
    </row>
    <row r="98516" spans="1:2" x14ac:dyDescent="0.3">
      <c r="A98516" s="2">
        <v>0</v>
      </c>
      <c r="B98516" t="s">
        <v>1099</v>
      </c>
    </row>
    <row r="98517" spans="1:2" x14ac:dyDescent="0.3">
      <c r="A98517" s="2">
        <v>0</v>
      </c>
      <c r="B98517" t="s">
        <v>1099</v>
      </c>
    </row>
    <row r="98518" spans="1:2" x14ac:dyDescent="0.3">
      <c r="A98518" s="2">
        <v>0</v>
      </c>
      <c r="B98518" t="s">
        <v>1099</v>
      </c>
    </row>
    <row r="98519" spans="1:2" x14ac:dyDescent="0.3">
      <c r="A98519" s="2">
        <v>0</v>
      </c>
      <c r="B98519" t="s">
        <v>1099</v>
      </c>
    </row>
    <row r="98520" spans="1:2" x14ac:dyDescent="0.3">
      <c r="A98520" s="2">
        <v>0</v>
      </c>
      <c r="B98520" t="s">
        <v>1099</v>
      </c>
    </row>
    <row r="98521" spans="1:2" x14ac:dyDescent="0.3">
      <c r="A98521" s="2">
        <v>0</v>
      </c>
      <c r="B98521" t="s">
        <v>1099</v>
      </c>
    </row>
    <row r="98522" spans="1:2" x14ac:dyDescent="0.3">
      <c r="A98522" s="2">
        <v>0</v>
      </c>
      <c r="B98522" t="s">
        <v>1099</v>
      </c>
    </row>
    <row r="98523" spans="1:2" x14ac:dyDescent="0.3">
      <c r="A98523" s="2">
        <v>0</v>
      </c>
      <c r="B98523" t="s">
        <v>1099</v>
      </c>
    </row>
    <row r="98524" spans="1:2" x14ac:dyDescent="0.3">
      <c r="A98524" s="2">
        <v>0</v>
      </c>
      <c r="B98524" t="s">
        <v>1099</v>
      </c>
    </row>
    <row r="98525" spans="1:2" x14ac:dyDescent="0.3">
      <c r="A98525" s="2">
        <v>0</v>
      </c>
      <c r="B98525" t="s">
        <v>1099</v>
      </c>
    </row>
    <row r="98526" spans="1:2" x14ac:dyDescent="0.3">
      <c r="A98526" s="2">
        <v>0</v>
      </c>
      <c r="B98526" t="s">
        <v>1099</v>
      </c>
    </row>
    <row r="98527" spans="1:2" x14ac:dyDescent="0.3">
      <c r="A98527" s="2">
        <v>0</v>
      </c>
      <c r="B98527" t="s">
        <v>1099</v>
      </c>
    </row>
    <row r="98528" spans="1:2" x14ac:dyDescent="0.3">
      <c r="A98528" s="2">
        <v>0</v>
      </c>
      <c r="B98528" t="s">
        <v>1099</v>
      </c>
    </row>
    <row r="98529" spans="1:2" x14ac:dyDescent="0.3">
      <c r="A98529" s="2">
        <v>0</v>
      </c>
      <c r="B98529" t="s">
        <v>1099</v>
      </c>
    </row>
    <row r="98530" spans="1:2" x14ac:dyDescent="0.3">
      <c r="A98530" s="2">
        <v>0</v>
      </c>
      <c r="B98530" t="s">
        <v>1099</v>
      </c>
    </row>
    <row r="98531" spans="1:2" x14ac:dyDescent="0.3">
      <c r="A98531" s="2">
        <v>0</v>
      </c>
      <c r="B98531" t="s">
        <v>1099</v>
      </c>
    </row>
    <row r="98532" spans="1:2" x14ac:dyDescent="0.3">
      <c r="A98532" s="2">
        <v>0</v>
      </c>
      <c r="B98532" t="s">
        <v>1099</v>
      </c>
    </row>
    <row r="98533" spans="1:2" x14ac:dyDescent="0.3">
      <c r="A98533" s="2">
        <v>0</v>
      </c>
      <c r="B98533" t="s">
        <v>1099</v>
      </c>
    </row>
    <row r="98534" spans="1:2" x14ac:dyDescent="0.3">
      <c r="A98534" s="2">
        <v>0</v>
      </c>
      <c r="B98534" t="s">
        <v>1099</v>
      </c>
    </row>
    <row r="98535" spans="1:2" x14ac:dyDescent="0.3">
      <c r="A98535" s="2">
        <v>0</v>
      </c>
      <c r="B98535" t="s">
        <v>1099</v>
      </c>
    </row>
    <row r="98536" spans="1:2" x14ac:dyDescent="0.3">
      <c r="A98536" s="2">
        <v>0</v>
      </c>
      <c r="B98536" t="s">
        <v>1099</v>
      </c>
    </row>
    <row r="98537" spans="1:2" x14ac:dyDescent="0.3">
      <c r="A98537" s="2">
        <v>0</v>
      </c>
      <c r="B98537" t="s">
        <v>1099</v>
      </c>
    </row>
    <row r="98538" spans="1:2" x14ac:dyDescent="0.3">
      <c r="A98538" s="2">
        <v>0</v>
      </c>
      <c r="B98538" t="s">
        <v>1099</v>
      </c>
    </row>
    <row r="98539" spans="1:2" x14ac:dyDescent="0.3">
      <c r="A98539" s="2">
        <v>0</v>
      </c>
      <c r="B98539" t="s">
        <v>1099</v>
      </c>
    </row>
    <row r="98540" spans="1:2" x14ac:dyDescent="0.3">
      <c r="A98540" s="2">
        <v>0</v>
      </c>
      <c r="B98540" t="s">
        <v>1099</v>
      </c>
    </row>
    <row r="98541" spans="1:2" x14ac:dyDescent="0.3">
      <c r="A98541" s="2">
        <v>0</v>
      </c>
      <c r="B98541" t="s">
        <v>1099</v>
      </c>
    </row>
    <row r="98542" spans="1:2" x14ac:dyDescent="0.3">
      <c r="A98542" s="2">
        <v>0</v>
      </c>
      <c r="B98542" t="s">
        <v>1099</v>
      </c>
    </row>
    <row r="98543" spans="1:2" x14ac:dyDescent="0.3">
      <c r="A98543" s="2">
        <v>0</v>
      </c>
      <c r="B98543" t="s">
        <v>1099</v>
      </c>
    </row>
    <row r="98544" spans="1:2" x14ac:dyDescent="0.3">
      <c r="A98544" s="2">
        <v>0</v>
      </c>
      <c r="B98544" t="s">
        <v>1099</v>
      </c>
    </row>
    <row r="98545" spans="1:2" x14ac:dyDescent="0.3">
      <c r="A98545" s="2">
        <v>0</v>
      </c>
      <c r="B98545" t="s">
        <v>1099</v>
      </c>
    </row>
    <row r="98546" spans="1:2" x14ac:dyDescent="0.3">
      <c r="A98546" s="2">
        <v>0</v>
      </c>
      <c r="B98546" t="s">
        <v>1099</v>
      </c>
    </row>
    <row r="98547" spans="1:2" x14ac:dyDescent="0.3">
      <c r="A98547" s="2">
        <v>0</v>
      </c>
      <c r="B98547" t="s">
        <v>1099</v>
      </c>
    </row>
    <row r="98548" spans="1:2" x14ac:dyDescent="0.3">
      <c r="A98548" s="2">
        <v>0</v>
      </c>
      <c r="B98548" t="s">
        <v>1099</v>
      </c>
    </row>
    <row r="98549" spans="1:2" x14ac:dyDescent="0.3">
      <c r="A98549" s="2">
        <v>0</v>
      </c>
      <c r="B98549" t="s">
        <v>1099</v>
      </c>
    </row>
    <row r="98550" spans="1:2" x14ac:dyDescent="0.3">
      <c r="A98550" s="2">
        <v>0</v>
      </c>
      <c r="B98550" t="s">
        <v>1099</v>
      </c>
    </row>
    <row r="98551" spans="1:2" x14ac:dyDescent="0.3">
      <c r="A98551" s="2">
        <v>0</v>
      </c>
      <c r="B98551" t="s">
        <v>1099</v>
      </c>
    </row>
    <row r="98552" spans="1:2" x14ac:dyDescent="0.3">
      <c r="A98552" s="2">
        <v>0</v>
      </c>
      <c r="B98552" t="s">
        <v>1099</v>
      </c>
    </row>
    <row r="98553" spans="1:2" x14ac:dyDescent="0.3">
      <c r="A98553" s="2">
        <v>0</v>
      </c>
      <c r="B98553" t="s">
        <v>1099</v>
      </c>
    </row>
    <row r="98554" spans="1:2" x14ac:dyDescent="0.3">
      <c r="A98554" s="2">
        <v>0</v>
      </c>
      <c r="B98554" t="s">
        <v>1099</v>
      </c>
    </row>
    <row r="98555" spans="1:2" x14ac:dyDescent="0.3">
      <c r="A98555" s="2">
        <v>0</v>
      </c>
      <c r="B98555" t="s">
        <v>1099</v>
      </c>
    </row>
    <row r="98556" spans="1:2" x14ac:dyDescent="0.3">
      <c r="A98556" s="2">
        <v>0</v>
      </c>
      <c r="B98556" t="s">
        <v>1099</v>
      </c>
    </row>
    <row r="98557" spans="1:2" x14ac:dyDescent="0.3">
      <c r="A98557" s="2">
        <v>0</v>
      </c>
      <c r="B98557" t="s">
        <v>1099</v>
      </c>
    </row>
    <row r="98558" spans="1:2" x14ac:dyDescent="0.3">
      <c r="A98558" s="2">
        <v>0</v>
      </c>
      <c r="B98558" t="s">
        <v>1099</v>
      </c>
    </row>
    <row r="98559" spans="1:2" x14ac:dyDescent="0.3">
      <c r="A98559" s="2">
        <v>0</v>
      </c>
      <c r="B98559" t="s">
        <v>1099</v>
      </c>
    </row>
    <row r="98560" spans="1:2" x14ac:dyDescent="0.3">
      <c r="A98560" s="2">
        <v>0</v>
      </c>
      <c r="B98560" t="s">
        <v>1099</v>
      </c>
    </row>
    <row r="98561" spans="1:2" x14ac:dyDescent="0.3">
      <c r="A98561" s="2">
        <v>0</v>
      </c>
      <c r="B98561" t="s">
        <v>1099</v>
      </c>
    </row>
    <row r="98562" spans="1:2" x14ac:dyDescent="0.3">
      <c r="A98562" s="2">
        <v>0</v>
      </c>
      <c r="B98562" t="s">
        <v>1099</v>
      </c>
    </row>
    <row r="98563" spans="1:2" x14ac:dyDescent="0.3">
      <c r="A98563" s="2">
        <v>0</v>
      </c>
      <c r="B98563" t="s">
        <v>1099</v>
      </c>
    </row>
    <row r="98564" spans="1:2" x14ac:dyDescent="0.3">
      <c r="A98564" s="2">
        <v>0</v>
      </c>
      <c r="B98564" t="s">
        <v>1099</v>
      </c>
    </row>
    <row r="98565" spans="1:2" x14ac:dyDescent="0.3">
      <c r="A98565" s="2">
        <v>0</v>
      </c>
      <c r="B98565" t="s">
        <v>1099</v>
      </c>
    </row>
    <row r="98566" spans="1:2" x14ac:dyDescent="0.3">
      <c r="A98566" s="2">
        <v>0</v>
      </c>
      <c r="B98566" t="s">
        <v>1099</v>
      </c>
    </row>
    <row r="98567" spans="1:2" x14ac:dyDescent="0.3">
      <c r="A98567" s="2">
        <v>0</v>
      </c>
      <c r="B98567" t="s">
        <v>1099</v>
      </c>
    </row>
    <row r="98568" spans="1:2" x14ac:dyDescent="0.3">
      <c r="A98568" s="2">
        <v>0</v>
      </c>
      <c r="B98568" t="s">
        <v>1099</v>
      </c>
    </row>
    <row r="98569" spans="1:2" x14ac:dyDescent="0.3">
      <c r="A98569" s="2">
        <v>0</v>
      </c>
      <c r="B98569" t="s">
        <v>1099</v>
      </c>
    </row>
    <row r="98570" spans="1:2" x14ac:dyDescent="0.3">
      <c r="A98570" s="2">
        <v>0</v>
      </c>
      <c r="B98570" t="s">
        <v>1099</v>
      </c>
    </row>
    <row r="98571" spans="1:2" x14ac:dyDescent="0.3">
      <c r="A98571" s="2">
        <v>0</v>
      </c>
      <c r="B98571" t="s">
        <v>1099</v>
      </c>
    </row>
    <row r="98572" spans="1:2" x14ac:dyDescent="0.3">
      <c r="A98572" s="2">
        <v>0</v>
      </c>
      <c r="B98572" t="s">
        <v>1099</v>
      </c>
    </row>
    <row r="98573" spans="1:2" x14ac:dyDescent="0.3">
      <c r="A98573" s="2">
        <v>0</v>
      </c>
      <c r="B98573" t="s">
        <v>1099</v>
      </c>
    </row>
    <row r="98574" spans="1:2" x14ac:dyDescent="0.3">
      <c r="A98574" s="2">
        <v>0</v>
      </c>
      <c r="B98574" t="s">
        <v>1099</v>
      </c>
    </row>
    <row r="98575" spans="1:2" x14ac:dyDescent="0.3">
      <c r="A98575" s="2">
        <v>0</v>
      </c>
      <c r="B98575" t="s">
        <v>1099</v>
      </c>
    </row>
    <row r="98576" spans="1:2" x14ac:dyDescent="0.3">
      <c r="A98576" s="2">
        <v>0</v>
      </c>
      <c r="B98576" t="s">
        <v>1099</v>
      </c>
    </row>
    <row r="98577" spans="1:2" x14ac:dyDescent="0.3">
      <c r="A98577" s="2">
        <v>0</v>
      </c>
      <c r="B98577" t="s">
        <v>1099</v>
      </c>
    </row>
    <row r="98578" spans="1:2" x14ac:dyDescent="0.3">
      <c r="A98578" s="2">
        <v>0</v>
      </c>
      <c r="B98578" t="s">
        <v>1099</v>
      </c>
    </row>
    <row r="98579" spans="1:2" x14ac:dyDescent="0.3">
      <c r="A98579" s="2">
        <v>0</v>
      </c>
      <c r="B98579" t="s">
        <v>1099</v>
      </c>
    </row>
    <row r="98580" spans="1:2" x14ac:dyDescent="0.3">
      <c r="A98580" s="2">
        <v>0</v>
      </c>
      <c r="B98580" t="s">
        <v>1099</v>
      </c>
    </row>
    <row r="98581" spans="1:2" x14ac:dyDescent="0.3">
      <c r="A98581" s="2">
        <v>0</v>
      </c>
      <c r="B98581" t="s">
        <v>1099</v>
      </c>
    </row>
    <row r="98582" spans="1:2" x14ac:dyDescent="0.3">
      <c r="A98582" s="2">
        <v>0</v>
      </c>
      <c r="B98582" t="s">
        <v>1099</v>
      </c>
    </row>
    <row r="98583" spans="1:2" x14ac:dyDescent="0.3">
      <c r="A98583" s="2">
        <v>0</v>
      </c>
      <c r="B98583" t="s">
        <v>1099</v>
      </c>
    </row>
    <row r="98584" spans="1:2" x14ac:dyDescent="0.3">
      <c r="A98584" s="2">
        <v>0</v>
      </c>
      <c r="B98584" t="s">
        <v>1099</v>
      </c>
    </row>
    <row r="98585" spans="1:2" x14ac:dyDescent="0.3">
      <c r="A98585" s="2">
        <v>0</v>
      </c>
      <c r="B98585" t="s">
        <v>1099</v>
      </c>
    </row>
    <row r="98586" spans="1:2" x14ac:dyDescent="0.3">
      <c r="A98586" s="2">
        <v>0</v>
      </c>
      <c r="B98586" t="s">
        <v>1099</v>
      </c>
    </row>
    <row r="98587" spans="1:2" x14ac:dyDescent="0.3">
      <c r="A98587" s="2">
        <v>0</v>
      </c>
      <c r="B98587" t="s">
        <v>1099</v>
      </c>
    </row>
    <row r="98588" spans="1:2" x14ac:dyDescent="0.3">
      <c r="A98588" s="2">
        <v>0</v>
      </c>
      <c r="B98588" t="s">
        <v>1099</v>
      </c>
    </row>
    <row r="98589" spans="1:2" x14ac:dyDescent="0.3">
      <c r="A98589" s="2">
        <v>0</v>
      </c>
      <c r="B98589" t="s">
        <v>1099</v>
      </c>
    </row>
    <row r="98590" spans="1:2" x14ac:dyDescent="0.3">
      <c r="A98590" s="2">
        <v>0</v>
      </c>
      <c r="B98590" t="s">
        <v>1099</v>
      </c>
    </row>
    <row r="98591" spans="1:2" x14ac:dyDescent="0.3">
      <c r="A98591" s="2">
        <v>0</v>
      </c>
      <c r="B98591" t="s">
        <v>1099</v>
      </c>
    </row>
    <row r="98592" spans="1:2" x14ac:dyDescent="0.3">
      <c r="A98592" s="2">
        <v>0</v>
      </c>
      <c r="B98592" t="s">
        <v>1099</v>
      </c>
    </row>
    <row r="98593" spans="1:2" x14ac:dyDescent="0.3">
      <c r="A98593" s="2">
        <v>0</v>
      </c>
      <c r="B98593" t="s">
        <v>1099</v>
      </c>
    </row>
    <row r="98594" spans="1:2" x14ac:dyDescent="0.3">
      <c r="A98594" s="2">
        <v>0</v>
      </c>
      <c r="B98594" t="s">
        <v>1099</v>
      </c>
    </row>
    <row r="98595" spans="1:2" x14ac:dyDescent="0.3">
      <c r="A98595" s="2">
        <v>0</v>
      </c>
      <c r="B98595" t="s">
        <v>1099</v>
      </c>
    </row>
    <row r="98596" spans="1:2" x14ac:dyDescent="0.3">
      <c r="A98596" s="2">
        <v>0</v>
      </c>
      <c r="B98596" t="s">
        <v>1099</v>
      </c>
    </row>
    <row r="98597" spans="1:2" x14ac:dyDescent="0.3">
      <c r="A98597" s="2">
        <v>0</v>
      </c>
      <c r="B98597" t="s">
        <v>1099</v>
      </c>
    </row>
    <row r="98598" spans="1:2" x14ac:dyDescent="0.3">
      <c r="A98598" s="2">
        <v>0</v>
      </c>
      <c r="B98598" t="s">
        <v>1099</v>
      </c>
    </row>
    <row r="98599" spans="1:2" x14ac:dyDescent="0.3">
      <c r="A98599" s="2">
        <v>0</v>
      </c>
      <c r="B98599" t="s">
        <v>1099</v>
      </c>
    </row>
    <row r="98600" spans="1:2" x14ac:dyDescent="0.3">
      <c r="A98600" s="2">
        <v>0</v>
      </c>
      <c r="B98600" t="s">
        <v>1099</v>
      </c>
    </row>
    <row r="98601" spans="1:2" x14ac:dyDescent="0.3">
      <c r="A98601" s="2">
        <v>0</v>
      </c>
      <c r="B98601" t="s">
        <v>1099</v>
      </c>
    </row>
    <row r="98602" spans="1:2" x14ac:dyDescent="0.3">
      <c r="A98602" s="2">
        <v>0</v>
      </c>
      <c r="B98602" t="s">
        <v>1099</v>
      </c>
    </row>
    <row r="98603" spans="1:2" x14ac:dyDescent="0.3">
      <c r="A98603" s="2">
        <v>0</v>
      </c>
      <c r="B98603" t="s">
        <v>1099</v>
      </c>
    </row>
    <row r="98604" spans="1:2" x14ac:dyDescent="0.3">
      <c r="A98604" s="2">
        <v>0</v>
      </c>
      <c r="B98604" t="s">
        <v>1099</v>
      </c>
    </row>
    <row r="98605" spans="1:2" x14ac:dyDescent="0.3">
      <c r="A98605" s="2">
        <v>0</v>
      </c>
      <c r="B98605" t="s">
        <v>1099</v>
      </c>
    </row>
    <row r="98606" spans="1:2" x14ac:dyDescent="0.3">
      <c r="A98606" s="2">
        <v>0</v>
      </c>
      <c r="B98606" t="s">
        <v>1099</v>
      </c>
    </row>
    <row r="98607" spans="1:2" x14ac:dyDescent="0.3">
      <c r="A98607" s="2">
        <v>0</v>
      </c>
      <c r="B98607" t="s">
        <v>1099</v>
      </c>
    </row>
    <row r="98608" spans="1:2" x14ac:dyDescent="0.3">
      <c r="A98608" s="2">
        <v>0</v>
      </c>
      <c r="B98608" t="s">
        <v>1099</v>
      </c>
    </row>
    <row r="98609" spans="1:2" x14ac:dyDescent="0.3">
      <c r="A98609" s="2">
        <v>0</v>
      </c>
      <c r="B98609" t="s">
        <v>1099</v>
      </c>
    </row>
    <row r="98610" spans="1:2" x14ac:dyDescent="0.3">
      <c r="A98610" s="2">
        <v>0</v>
      </c>
      <c r="B98610" t="s">
        <v>1099</v>
      </c>
    </row>
    <row r="98611" spans="1:2" x14ac:dyDescent="0.3">
      <c r="A98611" s="2">
        <v>0</v>
      </c>
      <c r="B98611" t="s">
        <v>1099</v>
      </c>
    </row>
    <row r="98612" spans="1:2" x14ac:dyDescent="0.3">
      <c r="A98612" s="2">
        <v>0</v>
      </c>
      <c r="B98612" t="s">
        <v>1099</v>
      </c>
    </row>
    <row r="98613" spans="1:2" x14ac:dyDescent="0.3">
      <c r="A98613" s="2">
        <v>0</v>
      </c>
      <c r="B98613" t="s">
        <v>1099</v>
      </c>
    </row>
    <row r="98614" spans="1:2" x14ac:dyDescent="0.3">
      <c r="A98614" s="2">
        <v>0</v>
      </c>
      <c r="B98614" t="s">
        <v>1099</v>
      </c>
    </row>
    <row r="98615" spans="1:2" x14ac:dyDescent="0.3">
      <c r="A98615" s="2">
        <v>0</v>
      </c>
      <c r="B98615" t="s">
        <v>1099</v>
      </c>
    </row>
    <row r="98616" spans="1:2" x14ac:dyDescent="0.3">
      <c r="A98616" s="2">
        <v>0</v>
      </c>
      <c r="B98616" t="s">
        <v>1099</v>
      </c>
    </row>
    <row r="98617" spans="1:2" x14ac:dyDescent="0.3">
      <c r="A98617" s="2">
        <v>0</v>
      </c>
      <c r="B98617" t="s">
        <v>1099</v>
      </c>
    </row>
    <row r="98618" spans="1:2" x14ac:dyDescent="0.3">
      <c r="A98618" s="2">
        <v>0</v>
      </c>
      <c r="B98618" t="s">
        <v>1099</v>
      </c>
    </row>
    <row r="98619" spans="1:2" x14ac:dyDescent="0.3">
      <c r="A98619" s="2">
        <v>0</v>
      </c>
      <c r="B98619" t="s">
        <v>1099</v>
      </c>
    </row>
    <row r="98620" spans="1:2" x14ac:dyDescent="0.3">
      <c r="A98620" s="2">
        <v>0</v>
      </c>
      <c r="B98620" t="s">
        <v>1099</v>
      </c>
    </row>
    <row r="98621" spans="1:2" x14ac:dyDescent="0.3">
      <c r="A98621" s="2">
        <v>0</v>
      </c>
      <c r="B98621" t="s">
        <v>1099</v>
      </c>
    </row>
    <row r="98622" spans="1:2" x14ac:dyDescent="0.3">
      <c r="A98622" s="2">
        <v>0</v>
      </c>
      <c r="B98622" t="s">
        <v>1099</v>
      </c>
    </row>
    <row r="98623" spans="1:2" x14ac:dyDescent="0.3">
      <c r="A98623" s="2">
        <v>0</v>
      </c>
      <c r="B98623" t="s">
        <v>1099</v>
      </c>
    </row>
    <row r="98624" spans="1:2" x14ac:dyDescent="0.3">
      <c r="A98624" s="2">
        <v>0</v>
      </c>
      <c r="B98624" t="s">
        <v>1099</v>
      </c>
    </row>
    <row r="98625" spans="1:2" x14ac:dyDescent="0.3">
      <c r="A98625" s="2">
        <v>0</v>
      </c>
      <c r="B98625" t="s">
        <v>1099</v>
      </c>
    </row>
    <row r="98626" spans="1:2" x14ac:dyDescent="0.3">
      <c r="A98626" s="2">
        <v>0</v>
      </c>
      <c r="B98626" t="s">
        <v>1099</v>
      </c>
    </row>
    <row r="98627" spans="1:2" x14ac:dyDescent="0.3">
      <c r="A98627" s="2">
        <v>0</v>
      </c>
      <c r="B98627" t="s">
        <v>1099</v>
      </c>
    </row>
    <row r="98628" spans="1:2" x14ac:dyDescent="0.3">
      <c r="A98628" s="2">
        <v>0</v>
      </c>
      <c r="B98628" t="s">
        <v>1099</v>
      </c>
    </row>
    <row r="98629" spans="1:2" x14ac:dyDescent="0.3">
      <c r="A98629" s="2">
        <v>0</v>
      </c>
      <c r="B98629" t="s">
        <v>1099</v>
      </c>
    </row>
    <row r="98630" spans="1:2" x14ac:dyDescent="0.3">
      <c r="A98630" s="2">
        <v>0</v>
      </c>
      <c r="B98630" t="s">
        <v>1099</v>
      </c>
    </row>
    <row r="98631" spans="1:2" x14ac:dyDescent="0.3">
      <c r="A98631" s="2">
        <v>0</v>
      </c>
      <c r="B98631" t="s">
        <v>1099</v>
      </c>
    </row>
    <row r="98632" spans="1:2" x14ac:dyDescent="0.3">
      <c r="A98632" s="2">
        <v>0</v>
      </c>
      <c r="B98632" t="s">
        <v>1099</v>
      </c>
    </row>
    <row r="98633" spans="1:2" x14ac:dyDescent="0.3">
      <c r="A98633" s="2">
        <v>0</v>
      </c>
      <c r="B98633" t="s">
        <v>1099</v>
      </c>
    </row>
    <row r="98634" spans="1:2" x14ac:dyDescent="0.3">
      <c r="A98634" s="2">
        <v>0</v>
      </c>
      <c r="B98634" t="s">
        <v>1099</v>
      </c>
    </row>
    <row r="98635" spans="1:2" x14ac:dyDescent="0.3">
      <c r="A98635" s="2">
        <v>0</v>
      </c>
      <c r="B98635" t="s">
        <v>1099</v>
      </c>
    </row>
    <row r="98636" spans="1:2" x14ac:dyDescent="0.3">
      <c r="A98636" s="2">
        <v>0</v>
      </c>
      <c r="B98636" t="s">
        <v>1099</v>
      </c>
    </row>
    <row r="98637" spans="1:2" x14ac:dyDescent="0.3">
      <c r="A98637" s="2">
        <v>0</v>
      </c>
      <c r="B98637" t="s">
        <v>1099</v>
      </c>
    </row>
    <row r="98638" spans="1:2" x14ac:dyDescent="0.3">
      <c r="A98638" s="2">
        <v>0</v>
      </c>
      <c r="B98638" t="s">
        <v>1099</v>
      </c>
    </row>
    <row r="98639" spans="1:2" x14ac:dyDescent="0.3">
      <c r="A98639" s="2">
        <v>0</v>
      </c>
      <c r="B98639" t="s">
        <v>1099</v>
      </c>
    </row>
    <row r="98640" spans="1:2" x14ac:dyDescent="0.3">
      <c r="A98640" s="2">
        <v>0</v>
      </c>
      <c r="B98640" t="s">
        <v>1099</v>
      </c>
    </row>
    <row r="98641" spans="1:2" x14ac:dyDescent="0.3">
      <c r="A98641" s="2">
        <v>0</v>
      </c>
      <c r="B98641" t="s">
        <v>1099</v>
      </c>
    </row>
    <row r="98642" spans="1:2" x14ac:dyDescent="0.3">
      <c r="A98642" s="2">
        <v>0</v>
      </c>
      <c r="B98642" t="s">
        <v>1099</v>
      </c>
    </row>
    <row r="98643" spans="1:2" x14ac:dyDescent="0.3">
      <c r="A98643" s="2">
        <v>0</v>
      </c>
      <c r="B98643" t="s">
        <v>1099</v>
      </c>
    </row>
    <row r="98644" spans="1:2" x14ac:dyDescent="0.3">
      <c r="A98644" s="2">
        <v>0</v>
      </c>
      <c r="B98644" t="s">
        <v>1099</v>
      </c>
    </row>
    <row r="98645" spans="1:2" x14ac:dyDescent="0.3">
      <c r="A98645" s="2">
        <v>0</v>
      </c>
      <c r="B98645" t="s">
        <v>1099</v>
      </c>
    </row>
    <row r="98646" spans="1:2" x14ac:dyDescent="0.3">
      <c r="A98646" s="2">
        <v>0</v>
      </c>
      <c r="B98646" t="s">
        <v>1099</v>
      </c>
    </row>
    <row r="98647" spans="1:2" x14ac:dyDescent="0.3">
      <c r="A98647" s="2">
        <v>0</v>
      </c>
      <c r="B98647" t="s">
        <v>1099</v>
      </c>
    </row>
    <row r="98648" spans="1:2" x14ac:dyDescent="0.3">
      <c r="A98648" s="2">
        <v>0</v>
      </c>
      <c r="B98648" t="s">
        <v>1099</v>
      </c>
    </row>
    <row r="98649" spans="1:2" x14ac:dyDescent="0.3">
      <c r="A98649" s="2">
        <v>0</v>
      </c>
      <c r="B98649" t="s">
        <v>1099</v>
      </c>
    </row>
    <row r="98650" spans="1:2" x14ac:dyDescent="0.3">
      <c r="A98650" s="2">
        <v>0</v>
      </c>
      <c r="B98650" t="s">
        <v>1099</v>
      </c>
    </row>
    <row r="98651" spans="1:2" x14ac:dyDescent="0.3">
      <c r="A98651" s="2">
        <v>0</v>
      </c>
      <c r="B98651" t="s">
        <v>1099</v>
      </c>
    </row>
    <row r="98652" spans="1:2" x14ac:dyDescent="0.3">
      <c r="A98652" s="2">
        <v>0</v>
      </c>
      <c r="B98652" t="s">
        <v>1099</v>
      </c>
    </row>
    <row r="98653" spans="1:2" x14ac:dyDescent="0.3">
      <c r="A98653" s="2">
        <v>0</v>
      </c>
      <c r="B98653" t="s">
        <v>1099</v>
      </c>
    </row>
    <row r="98654" spans="1:2" x14ac:dyDescent="0.3">
      <c r="A98654" s="2">
        <v>0</v>
      </c>
      <c r="B98654" t="s">
        <v>1099</v>
      </c>
    </row>
    <row r="98655" spans="1:2" x14ac:dyDescent="0.3">
      <c r="A98655" s="2">
        <v>0</v>
      </c>
      <c r="B98655" t="s">
        <v>1099</v>
      </c>
    </row>
    <row r="98656" spans="1:2" x14ac:dyDescent="0.3">
      <c r="A98656" s="2">
        <v>0</v>
      </c>
      <c r="B98656" t="s">
        <v>1099</v>
      </c>
    </row>
    <row r="98657" spans="1:2" x14ac:dyDescent="0.3">
      <c r="A98657" s="2">
        <v>0</v>
      </c>
      <c r="B98657" t="s">
        <v>1099</v>
      </c>
    </row>
    <row r="98658" spans="1:2" x14ac:dyDescent="0.3">
      <c r="A98658" s="2">
        <v>0</v>
      </c>
      <c r="B98658" t="s">
        <v>1099</v>
      </c>
    </row>
    <row r="98659" spans="1:2" x14ac:dyDescent="0.3">
      <c r="A98659" s="2">
        <v>0</v>
      </c>
      <c r="B98659" t="s">
        <v>1099</v>
      </c>
    </row>
    <row r="98660" spans="1:2" x14ac:dyDescent="0.3">
      <c r="A98660" s="2">
        <v>0</v>
      </c>
      <c r="B98660" t="s">
        <v>1099</v>
      </c>
    </row>
    <row r="98661" spans="1:2" x14ac:dyDescent="0.3">
      <c r="A98661" s="2">
        <v>0</v>
      </c>
      <c r="B98661" t="s">
        <v>1099</v>
      </c>
    </row>
    <row r="98662" spans="1:2" x14ac:dyDescent="0.3">
      <c r="A98662" s="2">
        <v>0</v>
      </c>
      <c r="B98662" t="s">
        <v>1099</v>
      </c>
    </row>
    <row r="98663" spans="1:2" x14ac:dyDescent="0.3">
      <c r="A98663" s="2">
        <v>0</v>
      </c>
      <c r="B98663" t="s">
        <v>1099</v>
      </c>
    </row>
    <row r="98664" spans="1:2" x14ac:dyDescent="0.3">
      <c r="A98664" s="2">
        <v>0</v>
      </c>
      <c r="B98664" t="s">
        <v>1099</v>
      </c>
    </row>
    <row r="98665" spans="1:2" x14ac:dyDescent="0.3">
      <c r="A98665" s="2">
        <v>0</v>
      </c>
      <c r="B98665" t="s">
        <v>1099</v>
      </c>
    </row>
    <row r="98666" spans="1:2" x14ac:dyDescent="0.3">
      <c r="A98666" s="2">
        <v>0</v>
      </c>
      <c r="B98666" t="s">
        <v>1099</v>
      </c>
    </row>
    <row r="98667" spans="1:2" x14ac:dyDescent="0.3">
      <c r="A98667" s="2">
        <v>0</v>
      </c>
      <c r="B98667" t="s">
        <v>1099</v>
      </c>
    </row>
    <row r="98668" spans="1:2" x14ac:dyDescent="0.3">
      <c r="A98668" s="2">
        <v>0</v>
      </c>
      <c r="B98668" t="s">
        <v>1099</v>
      </c>
    </row>
    <row r="98669" spans="1:2" x14ac:dyDescent="0.3">
      <c r="A98669" s="2">
        <v>0</v>
      </c>
      <c r="B98669" t="s">
        <v>1099</v>
      </c>
    </row>
    <row r="98670" spans="1:2" x14ac:dyDescent="0.3">
      <c r="A98670" s="2">
        <v>0</v>
      </c>
      <c r="B98670" t="s">
        <v>1099</v>
      </c>
    </row>
    <row r="98671" spans="1:2" x14ac:dyDescent="0.3">
      <c r="A98671" s="2">
        <v>0</v>
      </c>
      <c r="B98671" t="s">
        <v>1099</v>
      </c>
    </row>
    <row r="98672" spans="1:2" x14ac:dyDescent="0.3">
      <c r="A98672" s="2">
        <v>0</v>
      </c>
      <c r="B98672" t="s">
        <v>1099</v>
      </c>
    </row>
    <row r="98673" spans="1:2" x14ac:dyDescent="0.3">
      <c r="A98673" s="2">
        <v>0</v>
      </c>
      <c r="B98673" t="s">
        <v>1099</v>
      </c>
    </row>
    <row r="98674" spans="1:2" x14ac:dyDescent="0.3">
      <c r="A98674" s="2">
        <v>0</v>
      </c>
      <c r="B98674" t="s">
        <v>1099</v>
      </c>
    </row>
    <row r="98675" spans="1:2" x14ac:dyDescent="0.3">
      <c r="A98675" s="2">
        <v>0</v>
      </c>
      <c r="B98675" t="s">
        <v>1099</v>
      </c>
    </row>
    <row r="98676" spans="1:2" x14ac:dyDescent="0.3">
      <c r="A98676" s="2">
        <v>0</v>
      </c>
      <c r="B98676" t="s">
        <v>1099</v>
      </c>
    </row>
    <row r="98677" spans="1:2" x14ac:dyDescent="0.3">
      <c r="A98677" s="2">
        <v>0</v>
      </c>
      <c r="B98677" t="s">
        <v>1099</v>
      </c>
    </row>
    <row r="98678" spans="1:2" x14ac:dyDescent="0.3">
      <c r="A98678" s="2">
        <v>0</v>
      </c>
      <c r="B98678" t="s">
        <v>1099</v>
      </c>
    </row>
    <row r="98679" spans="1:2" x14ac:dyDescent="0.3">
      <c r="A98679" s="2">
        <v>0</v>
      </c>
      <c r="B98679" t="s">
        <v>1099</v>
      </c>
    </row>
    <row r="98680" spans="1:2" x14ac:dyDescent="0.3">
      <c r="A98680" s="2">
        <v>0</v>
      </c>
      <c r="B98680" t="s">
        <v>1099</v>
      </c>
    </row>
    <row r="98681" spans="1:2" x14ac:dyDescent="0.3">
      <c r="A98681" s="2">
        <v>0</v>
      </c>
      <c r="B98681" t="s">
        <v>1099</v>
      </c>
    </row>
    <row r="98682" spans="1:2" x14ac:dyDescent="0.3">
      <c r="A98682" s="2">
        <v>0</v>
      </c>
      <c r="B98682" t="s">
        <v>1099</v>
      </c>
    </row>
    <row r="98683" spans="1:2" x14ac:dyDescent="0.3">
      <c r="A98683" s="2">
        <v>0</v>
      </c>
      <c r="B98683" t="s">
        <v>1099</v>
      </c>
    </row>
    <row r="98684" spans="1:2" x14ac:dyDescent="0.3">
      <c r="A98684" s="2">
        <v>0</v>
      </c>
      <c r="B98684" t="s">
        <v>1099</v>
      </c>
    </row>
    <row r="98685" spans="1:2" x14ac:dyDescent="0.3">
      <c r="A98685" s="2">
        <v>0</v>
      </c>
      <c r="B98685" t="s">
        <v>1099</v>
      </c>
    </row>
    <row r="98686" spans="1:2" x14ac:dyDescent="0.3">
      <c r="A98686" s="2">
        <v>0</v>
      </c>
      <c r="B98686" t="s">
        <v>1099</v>
      </c>
    </row>
    <row r="98687" spans="1:2" x14ac:dyDescent="0.3">
      <c r="A98687" s="2">
        <v>0</v>
      </c>
      <c r="B98687" t="s">
        <v>1099</v>
      </c>
    </row>
    <row r="98688" spans="1:2" x14ac:dyDescent="0.3">
      <c r="A98688" s="2">
        <v>0</v>
      </c>
      <c r="B98688" t="s">
        <v>1099</v>
      </c>
    </row>
    <row r="98689" spans="1:2" x14ac:dyDescent="0.3">
      <c r="A98689" s="2">
        <v>0</v>
      </c>
      <c r="B98689" t="s">
        <v>1099</v>
      </c>
    </row>
    <row r="98690" spans="1:2" x14ac:dyDescent="0.3">
      <c r="A98690" s="2">
        <v>0</v>
      </c>
      <c r="B98690" t="s">
        <v>1099</v>
      </c>
    </row>
    <row r="98691" spans="1:2" x14ac:dyDescent="0.3">
      <c r="A98691" s="2">
        <v>0</v>
      </c>
      <c r="B98691" t="s">
        <v>1099</v>
      </c>
    </row>
    <row r="98692" spans="1:2" x14ac:dyDescent="0.3">
      <c r="A98692" s="2">
        <v>0</v>
      </c>
      <c r="B98692" t="s">
        <v>1099</v>
      </c>
    </row>
    <row r="98693" spans="1:2" x14ac:dyDescent="0.3">
      <c r="A98693" s="2">
        <v>0</v>
      </c>
      <c r="B98693" t="s">
        <v>1099</v>
      </c>
    </row>
    <row r="98694" spans="1:2" x14ac:dyDescent="0.3">
      <c r="A98694" s="2">
        <v>0</v>
      </c>
      <c r="B98694" t="s">
        <v>1099</v>
      </c>
    </row>
    <row r="98695" spans="1:2" x14ac:dyDescent="0.3">
      <c r="A98695" s="2">
        <v>0</v>
      </c>
      <c r="B98695" t="s">
        <v>1099</v>
      </c>
    </row>
    <row r="98696" spans="1:2" x14ac:dyDescent="0.3">
      <c r="A98696" s="2">
        <v>0</v>
      </c>
      <c r="B98696" t="s">
        <v>1099</v>
      </c>
    </row>
    <row r="98697" spans="1:2" x14ac:dyDescent="0.3">
      <c r="A98697" s="2">
        <v>0</v>
      </c>
      <c r="B98697" t="s">
        <v>1099</v>
      </c>
    </row>
    <row r="98698" spans="1:2" x14ac:dyDescent="0.3">
      <c r="A98698" s="2">
        <v>0</v>
      </c>
      <c r="B98698" t="s">
        <v>1099</v>
      </c>
    </row>
    <row r="98699" spans="1:2" x14ac:dyDescent="0.3">
      <c r="A98699" s="2">
        <v>0</v>
      </c>
      <c r="B98699" t="s">
        <v>1099</v>
      </c>
    </row>
    <row r="98700" spans="1:2" x14ac:dyDescent="0.3">
      <c r="A98700" s="2">
        <v>0</v>
      </c>
      <c r="B98700" t="s">
        <v>1099</v>
      </c>
    </row>
    <row r="98701" spans="1:2" x14ac:dyDescent="0.3">
      <c r="A98701" s="2">
        <v>0</v>
      </c>
      <c r="B98701" t="s">
        <v>1099</v>
      </c>
    </row>
    <row r="98702" spans="1:2" x14ac:dyDescent="0.3">
      <c r="A98702" s="2">
        <v>0</v>
      </c>
      <c r="B98702" t="s">
        <v>1099</v>
      </c>
    </row>
    <row r="98703" spans="1:2" x14ac:dyDescent="0.3">
      <c r="A98703" s="2">
        <v>0</v>
      </c>
      <c r="B98703" t="s">
        <v>1099</v>
      </c>
    </row>
    <row r="98704" spans="1:2" x14ac:dyDescent="0.3">
      <c r="A98704" s="2">
        <v>0</v>
      </c>
      <c r="B98704" t="s">
        <v>1099</v>
      </c>
    </row>
    <row r="98705" spans="1:2" x14ac:dyDescent="0.3">
      <c r="A98705" s="2">
        <v>0</v>
      </c>
      <c r="B98705" t="s">
        <v>1099</v>
      </c>
    </row>
    <row r="98706" spans="1:2" x14ac:dyDescent="0.3">
      <c r="A98706" s="2">
        <v>0</v>
      </c>
      <c r="B98706" t="s">
        <v>1099</v>
      </c>
    </row>
    <row r="98707" spans="1:2" x14ac:dyDescent="0.3">
      <c r="A98707" s="2">
        <v>0</v>
      </c>
      <c r="B98707" t="s">
        <v>1099</v>
      </c>
    </row>
    <row r="98708" spans="1:2" x14ac:dyDescent="0.3">
      <c r="A98708" s="2">
        <v>0</v>
      </c>
      <c r="B98708" t="s">
        <v>1099</v>
      </c>
    </row>
    <row r="98709" spans="1:2" x14ac:dyDescent="0.3">
      <c r="A98709" s="2">
        <v>0</v>
      </c>
      <c r="B98709" t="s">
        <v>1099</v>
      </c>
    </row>
    <row r="98710" spans="1:2" x14ac:dyDescent="0.3">
      <c r="A98710" s="2">
        <v>0</v>
      </c>
      <c r="B98710" t="s">
        <v>1099</v>
      </c>
    </row>
    <row r="98711" spans="1:2" x14ac:dyDescent="0.3">
      <c r="A98711" s="2">
        <v>0</v>
      </c>
      <c r="B98711" t="s">
        <v>1099</v>
      </c>
    </row>
    <row r="98712" spans="1:2" x14ac:dyDescent="0.3">
      <c r="A98712" s="2">
        <v>0</v>
      </c>
      <c r="B98712" t="s">
        <v>1099</v>
      </c>
    </row>
    <row r="98713" spans="1:2" x14ac:dyDescent="0.3">
      <c r="A98713" s="2">
        <v>0</v>
      </c>
      <c r="B98713" t="s">
        <v>1099</v>
      </c>
    </row>
    <row r="98714" spans="1:2" x14ac:dyDescent="0.3">
      <c r="A98714" s="2">
        <v>0</v>
      </c>
      <c r="B98714" t="s">
        <v>1099</v>
      </c>
    </row>
    <row r="98715" spans="1:2" x14ac:dyDescent="0.3">
      <c r="A98715" s="2">
        <v>0</v>
      </c>
      <c r="B98715" t="s">
        <v>1099</v>
      </c>
    </row>
    <row r="98716" spans="1:2" x14ac:dyDescent="0.3">
      <c r="A98716" s="2">
        <v>0</v>
      </c>
      <c r="B98716" t="s">
        <v>1099</v>
      </c>
    </row>
    <row r="98717" spans="1:2" x14ac:dyDescent="0.3">
      <c r="A98717" s="2">
        <v>0</v>
      </c>
      <c r="B98717" t="s">
        <v>1099</v>
      </c>
    </row>
    <row r="98718" spans="1:2" x14ac:dyDescent="0.3">
      <c r="A98718" s="2">
        <v>0</v>
      </c>
      <c r="B98718" t="s">
        <v>1099</v>
      </c>
    </row>
    <row r="98719" spans="1:2" x14ac:dyDescent="0.3">
      <c r="A98719" s="2">
        <v>0</v>
      </c>
      <c r="B98719" t="s">
        <v>1099</v>
      </c>
    </row>
    <row r="98720" spans="1:2" x14ac:dyDescent="0.3">
      <c r="A98720" s="2">
        <v>0</v>
      </c>
      <c r="B98720" t="s">
        <v>1099</v>
      </c>
    </row>
    <row r="98721" spans="1:2" x14ac:dyDescent="0.3">
      <c r="A98721" s="2">
        <v>0</v>
      </c>
      <c r="B98721" t="s">
        <v>1099</v>
      </c>
    </row>
    <row r="98722" spans="1:2" x14ac:dyDescent="0.3">
      <c r="A98722" s="2">
        <v>0</v>
      </c>
      <c r="B98722" t="s">
        <v>1099</v>
      </c>
    </row>
    <row r="98723" spans="1:2" x14ac:dyDescent="0.3">
      <c r="A98723" s="2">
        <v>0</v>
      </c>
      <c r="B98723" t="s">
        <v>1099</v>
      </c>
    </row>
    <row r="98724" spans="1:2" x14ac:dyDescent="0.3">
      <c r="A98724" s="2">
        <v>0</v>
      </c>
      <c r="B98724" t="s">
        <v>1099</v>
      </c>
    </row>
    <row r="98725" spans="1:2" x14ac:dyDescent="0.3">
      <c r="A98725" s="2">
        <v>0</v>
      </c>
      <c r="B98725" t="s">
        <v>1099</v>
      </c>
    </row>
    <row r="98726" spans="1:2" x14ac:dyDescent="0.3">
      <c r="A98726" s="2">
        <v>0</v>
      </c>
      <c r="B98726" t="s">
        <v>1099</v>
      </c>
    </row>
    <row r="98727" spans="1:2" x14ac:dyDescent="0.3">
      <c r="A98727" s="2">
        <v>0</v>
      </c>
      <c r="B98727" t="s">
        <v>1099</v>
      </c>
    </row>
    <row r="98728" spans="1:2" x14ac:dyDescent="0.3">
      <c r="A98728" s="2">
        <v>0</v>
      </c>
      <c r="B98728" t="s">
        <v>1099</v>
      </c>
    </row>
    <row r="98729" spans="1:2" x14ac:dyDescent="0.3">
      <c r="A98729" s="2">
        <v>0</v>
      </c>
      <c r="B98729" t="s">
        <v>1099</v>
      </c>
    </row>
    <row r="98730" spans="1:2" x14ac:dyDescent="0.3">
      <c r="A98730" s="2">
        <v>0</v>
      </c>
      <c r="B98730" t="s">
        <v>1099</v>
      </c>
    </row>
    <row r="98731" spans="1:2" x14ac:dyDescent="0.3">
      <c r="A98731" s="2">
        <v>0</v>
      </c>
      <c r="B98731" t="s">
        <v>1099</v>
      </c>
    </row>
    <row r="98732" spans="1:2" x14ac:dyDescent="0.3">
      <c r="A98732" s="2">
        <v>0</v>
      </c>
      <c r="B98732" t="s">
        <v>1099</v>
      </c>
    </row>
    <row r="98733" spans="1:2" x14ac:dyDescent="0.3">
      <c r="A98733" s="2">
        <v>0</v>
      </c>
      <c r="B98733" t="s">
        <v>1099</v>
      </c>
    </row>
    <row r="98734" spans="1:2" x14ac:dyDescent="0.3">
      <c r="A98734" s="2">
        <v>0</v>
      </c>
      <c r="B98734" t="s">
        <v>1099</v>
      </c>
    </row>
    <row r="98735" spans="1:2" x14ac:dyDescent="0.3">
      <c r="A98735" s="2">
        <v>0</v>
      </c>
      <c r="B98735" t="s">
        <v>1099</v>
      </c>
    </row>
    <row r="98736" spans="1:2" x14ac:dyDescent="0.3">
      <c r="A98736" s="2">
        <v>0</v>
      </c>
      <c r="B98736" t="s">
        <v>1099</v>
      </c>
    </row>
    <row r="98737" spans="1:2" x14ac:dyDescent="0.3">
      <c r="A98737" s="2">
        <v>0</v>
      </c>
      <c r="B98737" t="s">
        <v>1099</v>
      </c>
    </row>
    <row r="98738" spans="1:2" x14ac:dyDescent="0.3">
      <c r="A98738" s="2">
        <v>0</v>
      </c>
      <c r="B98738" t="s">
        <v>1099</v>
      </c>
    </row>
    <row r="98739" spans="1:2" x14ac:dyDescent="0.3">
      <c r="A98739" s="2">
        <v>0</v>
      </c>
      <c r="B98739" t="s">
        <v>1099</v>
      </c>
    </row>
    <row r="98740" spans="1:2" x14ac:dyDescent="0.3">
      <c r="A98740" s="2">
        <v>0</v>
      </c>
      <c r="B98740" t="s">
        <v>1099</v>
      </c>
    </row>
    <row r="98741" spans="1:2" x14ac:dyDescent="0.3">
      <c r="A98741" s="2">
        <v>0</v>
      </c>
      <c r="B98741" t="s">
        <v>1099</v>
      </c>
    </row>
    <row r="98742" spans="1:2" x14ac:dyDescent="0.3">
      <c r="A98742" s="2">
        <v>0</v>
      </c>
      <c r="B98742" t="s">
        <v>1099</v>
      </c>
    </row>
    <row r="98743" spans="1:2" x14ac:dyDescent="0.3">
      <c r="A98743" s="2">
        <v>0</v>
      </c>
      <c r="B98743" t="s">
        <v>1099</v>
      </c>
    </row>
    <row r="98744" spans="1:2" x14ac:dyDescent="0.3">
      <c r="A98744" s="2">
        <v>0</v>
      </c>
      <c r="B98744" t="s">
        <v>1099</v>
      </c>
    </row>
    <row r="98745" spans="1:2" x14ac:dyDescent="0.3">
      <c r="A98745" s="2">
        <v>0</v>
      </c>
      <c r="B98745" t="s">
        <v>1099</v>
      </c>
    </row>
    <row r="98746" spans="1:2" x14ac:dyDescent="0.3">
      <c r="A98746" s="2">
        <v>0</v>
      </c>
      <c r="B98746" t="s">
        <v>1099</v>
      </c>
    </row>
    <row r="98747" spans="1:2" x14ac:dyDescent="0.3">
      <c r="A98747" s="2">
        <v>0</v>
      </c>
      <c r="B98747" t="s">
        <v>1099</v>
      </c>
    </row>
    <row r="98748" spans="1:2" x14ac:dyDescent="0.3">
      <c r="A98748" s="2">
        <v>0</v>
      </c>
      <c r="B98748" t="s">
        <v>1099</v>
      </c>
    </row>
    <row r="98749" spans="1:2" x14ac:dyDescent="0.3">
      <c r="A98749" s="2">
        <v>0</v>
      </c>
      <c r="B98749" t="s">
        <v>1099</v>
      </c>
    </row>
    <row r="98750" spans="1:2" x14ac:dyDescent="0.3">
      <c r="A98750" s="2">
        <v>0</v>
      </c>
      <c r="B98750" t="s">
        <v>1099</v>
      </c>
    </row>
    <row r="98751" spans="1:2" x14ac:dyDescent="0.3">
      <c r="A98751" s="2">
        <v>0</v>
      </c>
      <c r="B98751" t="s">
        <v>1099</v>
      </c>
    </row>
    <row r="98752" spans="1:2" x14ac:dyDescent="0.3">
      <c r="A98752" s="2">
        <v>0</v>
      </c>
      <c r="B98752" t="s">
        <v>1099</v>
      </c>
    </row>
    <row r="98753" spans="1:2" x14ac:dyDescent="0.3">
      <c r="A98753" s="2">
        <v>0</v>
      </c>
      <c r="B98753" t="s">
        <v>1099</v>
      </c>
    </row>
    <row r="98754" spans="1:2" x14ac:dyDescent="0.3">
      <c r="A98754" s="2">
        <v>0</v>
      </c>
      <c r="B98754" t="s">
        <v>1099</v>
      </c>
    </row>
    <row r="98755" spans="1:2" x14ac:dyDescent="0.3">
      <c r="A98755" s="2">
        <v>0</v>
      </c>
      <c r="B98755" t="s">
        <v>1099</v>
      </c>
    </row>
    <row r="98756" spans="1:2" x14ac:dyDescent="0.3">
      <c r="A98756" s="2">
        <v>0</v>
      </c>
      <c r="B98756" t="s">
        <v>1099</v>
      </c>
    </row>
    <row r="98757" spans="1:2" x14ac:dyDescent="0.3">
      <c r="A98757" s="2">
        <v>0</v>
      </c>
      <c r="B98757" t="s">
        <v>1099</v>
      </c>
    </row>
    <row r="98758" spans="1:2" x14ac:dyDescent="0.3">
      <c r="A98758" s="2">
        <v>0</v>
      </c>
      <c r="B98758" t="s">
        <v>1099</v>
      </c>
    </row>
    <row r="98759" spans="1:2" x14ac:dyDescent="0.3">
      <c r="A98759" s="2">
        <v>0</v>
      </c>
      <c r="B98759" t="s">
        <v>1099</v>
      </c>
    </row>
    <row r="98760" spans="1:2" x14ac:dyDescent="0.3">
      <c r="A98760" s="2">
        <v>0</v>
      </c>
      <c r="B98760" t="s">
        <v>1099</v>
      </c>
    </row>
    <row r="98761" spans="1:2" x14ac:dyDescent="0.3">
      <c r="A98761" s="2">
        <v>0</v>
      </c>
      <c r="B98761" t="s">
        <v>1099</v>
      </c>
    </row>
    <row r="98762" spans="1:2" x14ac:dyDescent="0.3">
      <c r="A98762" s="2">
        <v>0</v>
      </c>
      <c r="B98762" t="s">
        <v>1099</v>
      </c>
    </row>
    <row r="98763" spans="1:2" x14ac:dyDescent="0.3">
      <c r="A98763" s="2">
        <v>0</v>
      </c>
      <c r="B98763" t="s">
        <v>1099</v>
      </c>
    </row>
    <row r="98764" spans="1:2" x14ac:dyDescent="0.3">
      <c r="A98764" s="2">
        <v>0</v>
      </c>
      <c r="B98764" t="s">
        <v>1099</v>
      </c>
    </row>
    <row r="98765" spans="1:2" x14ac:dyDescent="0.3">
      <c r="A98765" s="2">
        <v>0</v>
      </c>
      <c r="B98765" t="s">
        <v>1099</v>
      </c>
    </row>
    <row r="98766" spans="1:2" x14ac:dyDescent="0.3">
      <c r="A98766" s="2">
        <v>0</v>
      </c>
      <c r="B98766" t="s">
        <v>1099</v>
      </c>
    </row>
    <row r="98767" spans="1:2" x14ac:dyDescent="0.3">
      <c r="A98767" s="2">
        <v>0</v>
      </c>
      <c r="B98767" t="s">
        <v>1099</v>
      </c>
    </row>
    <row r="98768" spans="1:2" x14ac:dyDescent="0.3">
      <c r="A98768" s="2">
        <v>0</v>
      </c>
      <c r="B98768" t="s">
        <v>1099</v>
      </c>
    </row>
    <row r="98769" spans="1:2" x14ac:dyDescent="0.3">
      <c r="A98769" s="2">
        <v>0</v>
      </c>
      <c r="B98769" t="s">
        <v>1099</v>
      </c>
    </row>
    <row r="98770" spans="1:2" x14ac:dyDescent="0.3">
      <c r="A98770" s="2">
        <v>0</v>
      </c>
      <c r="B98770" t="s">
        <v>1099</v>
      </c>
    </row>
    <row r="98771" spans="1:2" x14ac:dyDescent="0.3">
      <c r="A98771" s="2">
        <v>0</v>
      </c>
      <c r="B98771" t="s">
        <v>1099</v>
      </c>
    </row>
    <row r="98772" spans="1:2" x14ac:dyDescent="0.3">
      <c r="A98772" s="2">
        <v>0</v>
      </c>
      <c r="B98772" t="s">
        <v>1099</v>
      </c>
    </row>
    <row r="98773" spans="1:2" x14ac:dyDescent="0.3">
      <c r="A98773" s="2">
        <v>0</v>
      </c>
      <c r="B98773" t="s">
        <v>1099</v>
      </c>
    </row>
    <row r="98774" spans="1:2" x14ac:dyDescent="0.3">
      <c r="A98774" s="2">
        <v>0</v>
      </c>
      <c r="B98774" t="s">
        <v>1099</v>
      </c>
    </row>
    <row r="98775" spans="1:2" x14ac:dyDescent="0.3">
      <c r="A98775" s="2">
        <v>0</v>
      </c>
      <c r="B98775" t="s">
        <v>1099</v>
      </c>
    </row>
    <row r="98776" spans="1:2" x14ac:dyDescent="0.3">
      <c r="A98776" s="2">
        <v>0</v>
      </c>
      <c r="B98776" t="s">
        <v>1099</v>
      </c>
    </row>
    <row r="98777" spans="1:2" x14ac:dyDescent="0.3">
      <c r="A98777" s="2">
        <v>0</v>
      </c>
      <c r="B98777" t="s">
        <v>1099</v>
      </c>
    </row>
    <row r="98778" spans="1:2" x14ac:dyDescent="0.3">
      <c r="A98778" s="2">
        <v>0</v>
      </c>
      <c r="B98778" t="s">
        <v>1099</v>
      </c>
    </row>
    <row r="98779" spans="1:2" x14ac:dyDescent="0.3">
      <c r="A98779" s="2">
        <v>0</v>
      </c>
      <c r="B98779" t="s">
        <v>1099</v>
      </c>
    </row>
    <row r="98780" spans="1:2" x14ac:dyDescent="0.3">
      <c r="A98780" s="2">
        <v>0</v>
      </c>
      <c r="B98780" t="s">
        <v>1099</v>
      </c>
    </row>
    <row r="98781" spans="1:2" x14ac:dyDescent="0.3">
      <c r="A98781" s="2">
        <v>0</v>
      </c>
      <c r="B98781" t="s">
        <v>1099</v>
      </c>
    </row>
    <row r="98782" spans="1:2" x14ac:dyDescent="0.3">
      <c r="A98782" s="2">
        <v>0</v>
      </c>
      <c r="B98782" t="s">
        <v>1099</v>
      </c>
    </row>
    <row r="98783" spans="1:2" x14ac:dyDescent="0.3">
      <c r="A98783" s="2">
        <v>0</v>
      </c>
      <c r="B98783" t="s">
        <v>1099</v>
      </c>
    </row>
    <row r="98784" spans="1:2" x14ac:dyDescent="0.3">
      <c r="A98784" s="2">
        <v>0</v>
      </c>
      <c r="B98784" t="s">
        <v>1099</v>
      </c>
    </row>
    <row r="98785" spans="1:2" x14ac:dyDescent="0.3">
      <c r="A98785" s="2">
        <v>0</v>
      </c>
      <c r="B98785" t="s">
        <v>1099</v>
      </c>
    </row>
    <row r="98786" spans="1:2" x14ac:dyDescent="0.3">
      <c r="A98786" s="2">
        <v>0</v>
      </c>
      <c r="B98786" t="s">
        <v>1099</v>
      </c>
    </row>
    <row r="98787" spans="1:2" x14ac:dyDescent="0.3">
      <c r="A98787" s="2">
        <v>0</v>
      </c>
      <c r="B98787" t="s">
        <v>1099</v>
      </c>
    </row>
    <row r="98788" spans="1:2" x14ac:dyDescent="0.3">
      <c r="A98788" s="2">
        <v>0</v>
      </c>
      <c r="B98788" t="s">
        <v>1099</v>
      </c>
    </row>
    <row r="98789" spans="1:2" x14ac:dyDescent="0.3">
      <c r="A98789" s="2">
        <v>0</v>
      </c>
      <c r="B98789" t="s">
        <v>1099</v>
      </c>
    </row>
    <row r="98790" spans="1:2" x14ac:dyDescent="0.3">
      <c r="A98790" s="2">
        <v>0</v>
      </c>
      <c r="B98790" t="s">
        <v>1099</v>
      </c>
    </row>
    <row r="98791" spans="1:2" x14ac:dyDescent="0.3">
      <c r="A98791" s="2">
        <v>0</v>
      </c>
      <c r="B98791" t="s">
        <v>1099</v>
      </c>
    </row>
    <row r="98792" spans="1:2" x14ac:dyDescent="0.3">
      <c r="A98792" s="2">
        <v>0</v>
      </c>
      <c r="B98792" t="s">
        <v>1099</v>
      </c>
    </row>
    <row r="98793" spans="1:2" x14ac:dyDescent="0.3">
      <c r="A98793" s="2">
        <v>0</v>
      </c>
      <c r="B98793" t="s">
        <v>1099</v>
      </c>
    </row>
    <row r="98794" spans="1:2" x14ac:dyDescent="0.3">
      <c r="A98794" s="2">
        <v>0</v>
      </c>
      <c r="B98794" t="s">
        <v>1099</v>
      </c>
    </row>
    <row r="98795" spans="1:2" x14ac:dyDescent="0.3">
      <c r="A98795" s="2">
        <v>0</v>
      </c>
      <c r="B98795" t="s">
        <v>1099</v>
      </c>
    </row>
    <row r="98796" spans="1:2" x14ac:dyDescent="0.3">
      <c r="A98796" s="2">
        <v>0</v>
      </c>
      <c r="B98796" t="s">
        <v>1099</v>
      </c>
    </row>
    <row r="98797" spans="1:2" x14ac:dyDescent="0.3">
      <c r="A98797" s="2">
        <v>0</v>
      </c>
      <c r="B98797" t="s">
        <v>1099</v>
      </c>
    </row>
    <row r="98798" spans="1:2" x14ac:dyDescent="0.3">
      <c r="A98798" s="2">
        <v>0</v>
      </c>
      <c r="B98798" t="s">
        <v>1099</v>
      </c>
    </row>
    <row r="98799" spans="1:2" x14ac:dyDescent="0.3">
      <c r="A98799" s="2">
        <v>0</v>
      </c>
      <c r="B98799" t="s">
        <v>1099</v>
      </c>
    </row>
    <row r="98800" spans="1:2" x14ac:dyDescent="0.3">
      <c r="A98800" s="2">
        <v>0</v>
      </c>
      <c r="B98800" t="s">
        <v>1099</v>
      </c>
    </row>
    <row r="98801" spans="1:2" x14ac:dyDescent="0.3">
      <c r="A98801" s="2">
        <v>0</v>
      </c>
      <c r="B98801" t="s">
        <v>1099</v>
      </c>
    </row>
    <row r="98802" spans="1:2" x14ac:dyDescent="0.3">
      <c r="A98802" s="2">
        <v>0</v>
      </c>
      <c r="B98802" t="s">
        <v>1099</v>
      </c>
    </row>
    <row r="98803" spans="1:2" x14ac:dyDescent="0.3">
      <c r="A98803" s="2">
        <v>0</v>
      </c>
      <c r="B98803" t="s">
        <v>1099</v>
      </c>
    </row>
    <row r="98804" spans="1:2" x14ac:dyDescent="0.3">
      <c r="A98804" s="2">
        <v>0</v>
      </c>
      <c r="B98804" t="s">
        <v>1099</v>
      </c>
    </row>
    <row r="98805" spans="1:2" x14ac:dyDescent="0.3">
      <c r="A98805" s="2">
        <v>0</v>
      </c>
      <c r="B98805" t="s">
        <v>1099</v>
      </c>
    </row>
    <row r="98806" spans="1:2" x14ac:dyDescent="0.3">
      <c r="A98806" s="2">
        <v>0</v>
      </c>
      <c r="B98806" t="s">
        <v>1099</v>
      </c>
    </row>
    <row r="98807" spans="1:2" x14ac:dyDescent="0.3">
      <c r="A98807" s="2">
        <v>0</v>
      </c>
      <c r="B98807" t="s">
        <v>1099</v>
      </c>
    </row>
    <row r="98808" spans="1:2" x14ac:dyDescent="0.3">
      <c r="A98808" s="2">
        <v>0</v>
      </c>
      <c r="B98808" t="s">
        <v>1099</v>
      </c>
    </row>
    <row r="98809" spans="1:2" x14ac:dyDescent="0.3">
      <c r="A98809" s="2">
        <v>0</v>
      </c>
      <c r="B98809" t="s">
        <v>1099</v>
      </c>
    </row>
    <row r="98810" spans="1:2" x14ac:dyDescent="0.3">
      <c r="A98810" s="2">
        <v>0</v>
      </c>
      <c r="B98810" t="s">
        <v>1099</v>
      </c>
    </row>
    <row r="98811" spans="1:2" x14ac:dyDescent="0.3">
      <c r="A98811" s="2">
        <v>0</v>
      </c>
      <c r="B98811" t="s">
        <v>1099</v>
      </c>
    </row>
    <row r="98812" spans="1:2" x14ac:dyDescent="0.3">
      <c r="A98812" s="2">
        <v>0</v>
      </c>
      <c r="B98812" t="s">
        <v>1099</v>
      </c>
    </row>
    <row r="98813" spans="1:2" x14ac:dyDescent="0.3">
      <c r="A98813" s="2">
        <v>0</v>
      </c>
      <c r="B98813" t="s">
        <v>1099</v>
      </c>
    </row>
    <row r="98814" spans="1:2" x14ac:dyDescent="0.3">
      <c r="A98814" s="2">
        <v>0</v>
      </c>
      <c r="B98814" t="s">
        <v>1099</v>
      </c>
    </row>
    <row r="98815" spans="1:2" x14ac:dyDescent="0.3">
      <c r="A98815" s="2">
        <v>0</v>
      </c>
      <c r="B98815" t="s">
        <v>1099</v>
      </c>
    </row>
    <row r="98816" spans="1:2" x14ac:dyDescent="0.3">
      <c r="A98816" s="2">
        <v>0</v>
      </c>
      <c r="B98816" t="s">
        <v>1099</v>
      </c>
    </row>
    <row r="98817" spans="1:2" x14ac:dyDescent="0.3">
      <c r="A98817" s="2">
        <v>0</v>
      </c>
      <c r="B98817" t="s">
        <v>1099</v>
      </c>
    </row>
    <row r="98818" spans="1:2" x14ac:dyDescent="0.3">
      <c r="A98818" s="2">
        <v>0</v>
      </c>
      <c r="B98818" t="s">
        <v>1099</v>
      </c>
    </row>
    <row r="98819" spans="1:2" x14ac:dyDescent="0.3">
      <c r="A98819" s="2">
        <v>0</v>
      </c>
      <c r="B98819" t="s">
        <v>1099</v>
      </c>
    </row>
    <row r="98820" spans="1:2" x14ac:dyDescent="0.3">
      <c r="A98820" s="2">
        <v>0</v>
      </c>
      <c r="B98820" t="s">
        <v>1099</v>
      </c>
    </row>
    <row r="98821" spans="1:2" x14ac:dyDescent="0.3">
      <c r="A98821" s="2">
        <v>0</v>
      </c>
      <c r="B98821" t="s">
        <v>1099</v>
      </c>
    </row>
    <row r="98822" spans="1:2" x14ac:dyDescent="0.3">
      <c r="A98822" s="2">
        <v>0</v>
      </c>
      <c r="B98822" t="s">
        <v>1099</v>
      </c>
    </row>
    <row r="98823" spans="1:2" x14ac:dyDescent="0.3">
      <c r="A98823" s="2">
        <v>0</v>
      </c>
      <c r="B98823" t="s">
        <v>1099</v>
      </c>
    </row>
    <row r="98824" spans="1:2" x14ac:dyDescent="0.3">
      <c r="A98824" s="2">
        <v>0</v>
      </c>
      <c r="B98824" t="s">
        <v>1099</v>
      </c>
    </row>
    <row r="98825" spans="1:2" x14ac:dyDescent="0.3">
      <c r="A98825" s="2">
        <v>0</v>
      </c>
      <c r="B98825" t="s">
        <v>1099</v>
      </c>
    </row>
    <row r="98826" spans="1:2" x14ac:dyDescent="0.3">
      <c r="A98826" s="2">
        <v>0</v>
      </c>
      <c r="B98826" t="s">
        <v>1099</v>
      </c>
    </row>
    <row r="98827" spans="1:2" x14ac:dyDescent="0.3">
      <c r="A98827" s="2">
        <v>0</v>
      </c>
      <c r="B98827" t="s">
        <v>1099</v>
      </c>
    </row>
    <row r="98828" spans="1:2" x14ac:dyDescent="0.3">
      <c r="A98828" s="2">
        <v>0</v>
      </c>
      <c r="B98828" t="s">
        <v>1099</v>
      </c>
    </row>
    <row r="98829" spans="1:2" x14ac:dyDescent="0.3">
      <c r="A98829" s="2">
        <v>0</v>
      </c>
      <c r="B98829" t="s">
        <v>1099</v>
      </c>
    </row>
    <row r="98830" spans="1:2" x14ac:dyDescent="0.3">
      <c r="A98830" s="2">
        <v>0</v>
      </c>
      <c r="B98830" t="s">
        <v>1099</v>
      </c>
    </row>
    <row r="98831" spans="1:2" x14ac:dyDescent="0.3">
      <c r="A98831" s="2">
        <v>0</v>
      </c>
      <c r="B98831" t="s">
        <v>1099</v>
      </c>
    </row>
    <row r="98832" spans="1:2" x14ac:dyDescent="0.3">
      <c r="A98832" s="2">
        <v>0</v>
      </c>
      <c r="B98832" t="s">
        <v>1099</v>
      </c>
    </row>
    <row r="98833" spans="1:2" x14ac:dyDescent="0.3">
      <c r="A98833" s="2">
        <v>0</v>
      </c>
      <c r="B98833" t="s">
        <v>1099</v>
      </c>
    </row>
    <row r="98834" spans="1:2" x14ac:dyDescent="0.3">
      <c r="A98834" s="2">
        <v>0</v>
      </c>
      <c r="B98834" t="s">
        <v>1099</v>
      </c>
    </row>
    <row r="98835" spans="1:2" x14ac:dyDescent="0.3">
      <c r="A98835" s="2">
        <v>0</v>
      </c>
      <c r="B98835" t="s">
        <v>1099</v>
      </c>
    </row>
    <row r="98836" spans="1:2" x14ac:dyDescent="0.3">
      <c r="A98836" s="2">
        <v>0</v>
      </c>
      <c r="B98836" t="s">
        <v>1099</v>
      </c>
    </row>
    <row r="98837" spans="1:2" x14ac:dyDescent="0.3">
      <c r="A98837" s="2">
        <v>0</v>
      </c>
      <c r="B98837" t="s">
        <v>1099</v>
      </c>
    </row>
    <row r="98838" spans="1:2" x14ac:dyDescent="0.3">
      <c r="A98838" s="2">
        <v>0</v>
      </c>
      <c r="B98838" t="s">
        <v>1099</v>
      </c>
    </row>
    <row r="98839" spans="1:2" x14ac:dyDescent="0.3">
      <c r="A98839" s="2">
        <v>0</v>
      </c>
      <c r="B98839" t="s">
        <v>1099</v>
      </c>
    </row>
    <row r="98840" spans="1:2" x14ac:dyDescent="0.3">
      <c r="A98840" s="2">
        <v>0</v>
      </c>
      <c r="B98840" t="s">
        <v>1099</v>
      </c>
    </row>
    <row r="98841" spans="1:2" x14ac:dyDescent="0.3">
      <c r="A98841" s="2">
        <v>0</v>
      </c>
      <c r="B98841" t="s">
        <v>1099</v>
      </c>
    </row>
    <row r="98842" spans="1:2" x14ac:dyDescent="0.3">
      <c r="A98842" s="2">
        <v>0</v>
      </c>
      <c r="B98842" t="s">
        <v>1099</v>
      </c>
    </row>
    <row r="98843" spans="1:2" x14ac:dyDescent="0.3">
      <c r="A98843" s="2">
        <v>0</v>
      </c>
      <c r="B98843" t="s">
        <v>1099</v>
      </c>
    </row>
    <row r="98844" spans="1:2" x14ac:dyDescent="0.3">
      <c r="A98844" s="2">
        <v>0</v>
      </c>
      <c r="B98844" t="s">
        <v>1099</v>
      </c>
    </row>
    <row r="98845" spans="1:2" x14ac:dyDescent="0.3">
      <c r="A98845" s="2">
        <v>0</v>
      </c>
      <c r="B98845" t="s">
        <v>1099</v>
      </c>
    </row>
    <row r="98846" spans="1:2" x14ac:dyDescent="0.3">
      <c r="A98846" s="2">
        <v>0</v>
      </c>
      <c r="B98846" t="s">
        <v>1099</v>
      </c>
    </row>
    <row r="98847" spans="1:2" x14ac:dyDescent="0.3">
      <c r="A98847" s="2">
        <v>0</v>
      </c>
      <c r="B98847" t="s">
        <v>1099</v>
      </c>
    </row>
    <row r="98848" spans="1:2" x14ac:dyDescent="0.3">
      <c r="A98848" s="2">
        <v>0</v>
      </c>
      <c r="B98848" t="s">
        <v>1099</v>
      </c>
    </row>
    <row r="98849" spans="1:2" x14ac:dyDescent="0.3">
      <c r="A98849" s="2">
        <v>0</v>
      </c>
      <c r="B98849" t="s">
        <v>1099</v>
      </c>
    </row>
    <row r="98850" spans="1:2" x14ac:dyDescent="0.3">
      <c r="A98850" s="2">
        <v>0</v>
      </c>
      <c r="B98850" t="s">
        <v>1099</v>
      </c>
    </row>
    <row r="98851" spans="1:2" x14ac:dyDescent="0.3">
      <c r="A98851" s="2">
        <v>0</v>
      </c>
      <c r="B98851" t="s">
        <v>1099</v>
      </c>
    </row>
    <row r="98852" spans="1:2" x14ac:dyDescent="0.3">
      <c r="A98852" s="2">
        <v>0</v>
      </c>
      <c r="B98852" t="s">
        <v>1099</v>
      </c>
    </row>
    <row r="98853" spans="1:2" x14ac:dyDescent="0.3">
      <c r="A98853" s="2">
        <v>0</v>
      </c>
      <c r="B98853" t="s">
        <v>1099</v>
      </c>
    </row>
    <row r="98854" spans="1:2" x14ac:dyDescent="0.3">
      <c r="A98854" s="2">
        <v>0</v>
      </c>
      <c r="B98854" t="s">
        <v>1099</v>
      </c>
    </row>
    <row r="98855" spans="1:2" x14ac:dyDescent="0.3">
      <c r="A98855" s="2">
        <v>0</v>
      </c>
      <c r="B98855" t="s">
        <v>1099</v>
      </c>
    </row>
    <row r="98856" spans="1:2" x14ac:dyDescent="0.3">
      <c r="A98856" s="2">
        <v>0</v>
      </c>
      <c r="B98856" t="s">
        <v>1099</v>
      </c>
    </row>
    <row r="98857" spans="1:2" x14ac:dyDescent="0.3">
      <c r="A98857" s="2">
        <v>0</v>
      </c>
      <c r="B98857" t="s">
        <v>1099</v>
      </c>
    </row>
    <row r="98858" spans="1:2" x14ac:dyDescent="0.3">
      <c r="A98858" s="2">
        <v>0</v>
      </c>
      <c r="B98858" t="s">
        <v>1099</v>
      </c>
    </row>
    <row r="98859" spans="1:2" x14ac:dyDescent="0.3">
      <c r="A98859" s="2">
        <v>0</v>
      </c>
      <c r="B98859" t="s">
        <v>1099</v>
      </c>
    </row>
    <row r="98860" spans="1:2" x14ac:dyDescent="0.3">
      <c r="A98860" s="2">
        <v>0</v>
      </c>
      <c r="B98860" t="s">
        <v>1099</v>
      </c>
    </row>
    <row r="98861" spans="1:2" x14ac:dyDescent="0.3">
      <c r="A98861" s="2">
        <v>0</v>
      </c>
      <c r="B98861" t="s">
        <v>1099</v>
      </c>
    </row>
    <row r="98862" spans="1:2" x14ac:dyDescent="0.3">
      <c r="A98862" s="2">
        <v>0</v>
      </c>
      <c r="B98862" t="s">
        <v>1099</v>
      </c>
    </row>
    <row r="98863" spans="1:2" x14ac:dyDescent="0.3">
      <c r="A98863" s="2">
        <v>0</v>
      </c>
      <c r="B98863" t="s">
        <v>1099</v>
      </c>
    </row>
    <row r="98864" spans="1:2" x14ac:dyDescent="0.3">
      <c r="A98864" s="2">
        <v>0</v>
      </c>
      <c r="B98864" t="s">
        <v>1099</v>
      </c>
    </row>
    <row r="98865" spans="1:2" x14ac:dyDescent="0.3">
      <c r="A98865" s="2">
        <v>0</v>
      </c>
      <c r="B98865" t="s">
        <v>1099</v>
      </c>
    </row>
    <row r="98866" spans="1:2" x14ac:dyDescent="0.3">
      <c r="A98866" s="2">
        <v>0</v>
      </c>
      <c r="B98866" t="s">
        <v>1099</v>
      </c>
    </row>
    <row r="98867" spans="1:2" x14ac:dyDescent="0.3">
      <c r="A98867" s="2">
        <v>0</v>
      </c>
      <c r="B98867" t="s">
        <v>1099</v>
      </c>
    </row>
    <row r="98868" spans="1:2" x14ac:dyDescent="0.3">
      <c r="A98868" s="2">
        <v>0</v>
      </c>
      <c r="B98868" t="s">
        <v>1099</v>
      </c>
    </row>
    <row r="98869" spans="1:2" x14ac:dyDescent="0.3">
      <c r="A98869" s="2">
        <v>0</v>
      </c>
      <c r="B98869" t="s">
        <v>1099</v>
      </c>
    </row>
    <row r="98870" spans="1:2" x14ac:dyDescent="0.3">
      <c r="A98870" s="2">
        <v>0</v>
      </c>
      <c r="B98870" t="s">
        <v>1099</v>
      </c>
    </row>
    <row r="98871" spans="1:2" x14ac:dyDescent="0.3">
      <c r="A98871" s="2">
        <v>0</v>
      </c>
      <c r="B98871" t="s">
        <v>1099</v>
      </c>
    </row>
    <row r="98872" spans="1:2" x14ac:dyDescent="0.3">
      <c r="A98872" s="2">
        <v>0</v>
      </c>
      <c r="B98872" t="s">
        <v>1099</v>
      </c>
    </row>
    <row r="98873" spans="1:2" x14ac:dyDescent="0.3">
      <c r="A98873" s="2">
        <v>0</v>
      </c>
      <c r="B98873" t="s">
        <v>1099</v>
      </c>
    </row>
    <row r="98874" spans="1:2" x14ac:dyDescent="0.3">
      <c r="A98874" s="2">
        <v>0</v>
      </c>
      <c r="B98874" t="s">
        <v>1099</v>
      </c>
    </row>
    <row r="98875" spans="1:2" x14ac:dyDescent="0.3">
      <c r="A98875" s="2">
        <v>0</v>
      </c>
      <c r="B98875" t="s">
        <v>1099</v>
      </c>
    </row>
    <row r="98876" spans="1:2" x14ac:dyDescent="0.3">
      <c r="A98876" s="2">
        <v>0</v>
      </c>
      <c r="B98876" t="s">
        <v>1099</v>
      </c>
    </row>
    <row r="98877" spans="1:2" x14ac:dyDescent="0.3">
      <c r="A98877" s="2">
        <v>0</v>
      </c>
      <c r="B98877" t="s">
        <v>1099</v>
      </c>
    </row>
    <row r="98878" spans="1:2" x14ac:dyDescent="0.3">
      <c r="A98878" s="2">
        <v>0</v>
      </c>
      <c r="B98878" t="s">
        <v>1099</v>
      </c>
    </row>
    <row r="98879" spans="1:2" x14ac:dyDescent="0.3">
      <c r="A98879" s="2">
        <v>0</v>
      </c>
      <c r="B98879" t="s">
        <v>1099</v>
      </c>
    </row>
    <row r="98880" spans="1:2" x14ac:dyDescent="0.3">
      <c r="A98880" s="2">
        <v>0</v>
      </c>
      <c r="B98880" t="s">
        <v>1099</v>
      </c>
    </row>
    <row r="98881" spans="1:2" x14ac:dyDescent="0.3">
      <c r="A98881" s="2">
        <v>0</v>
      </c>
      <c r="B98881" t="s">
        <v>1099</v>
      </c>
    </row>
    <row r="98882" spans="1:2" x14ac:dyDescent="0.3">
      <c r="A98882" s="2">
        <v>0</v>
      </c>
      <c r="B98882" t="s">
        <v>1099</v>
      </c>
    </row>
    <row r="98883" spans="1:2" x14ac:dyDescent="0.3">
      <c r="A98883" s="2">
        <v>0</v>
      </c>
      <c r="B98883" t="s">
        <v>1099</v>
      </c>
    </row>
    <row r="98884" spans="1:2" x14ac:dyDescent="0.3">
      <c r="A98884" s="2">
        <v>0</v>
      </c>
      <c r="B98884" t="s">
        <v>1099</v>
      </c>
    </row>
    <row r="98885" spans="1:2" x14ac:dyDescent="0.3">
      <c r="A98885" s="2">
        <v>0</v>
      </c>
      <c r="B98885" t="s">
        <v>1099</v>
      </c>
    </row>
    <row r="98886" spans="1:2" x14ac:dyDescent="0.3">
      <c r="A98886" s="2">
        <v>0</v>
      </c>
      <c r="B98886" t="s">
        <v>1099</v>
      </c>
    </row>
    <row r="98887" spans="1:2" x14ac:dyDescent="0.3">
      <c r="A98887" s="2">
        <v>0</v>
      </c>
      <c r="B98887" t="s">
        <v>1099</v>
      </c>
    </row>
    <row r="98888" spans="1:2" x14ac:dyDescent="0.3">
      <c r="A98888" s="2">
        <v>0</v>
      </c>
      <c r="B98888" t="s">
        <v>1099</v>
      </c>
    </row>
    <row r="98889" spans="1:2" x14ac:dyDescent="0.3">
      <c r="A98889" s="2">
        <v>0</v>
      </c>
      <c r="B98889" t="s">
        <v>1099</v>
      </c>
    </row>
    <row r="98890" spans="1:2" x14ac:dyDescent="0.3">
      <c r="A98890" s="2">
        <v>0</v>
      </c>
      <c r="B98890" t="s">
        <v>1099</v>
      </c>
    </row>
    <row r="98891" spans="1:2" x14ac:dyDescent="0.3">
      <c r="A98891" s="2">
        <v>0</v>
      </c>
      <c r="B98891" t="s">
        <v>1099</v>
      </c>
    </row>
    <row r="98892" spans="1:2" x14ac:dyDescent="0.3">
      <c r="A98892" s="2">
        <v>0</v>
      </c>
      <c r="B98892" t="s">
        <v>1099</v>
      </c>
    </row>
    <row r="98893" spans="1:2" x14ac:dyDescent="0.3">
      <c r="A98893" s="2">
        <v>0</v>
      </c>
      <c r="B98893" t="s">
        <v>1099</v>
      </c>
    </row>
    <row r="98894" spans="1:2" x14ac:dyDescent="0.3">
      <c r="A98894" s="2">
        <v>0</v>
      </c>
      <c r="B98894" t="s">
        <v>1099</v>
      </c>
    </row>
    <row r="98895" spans="1:2" x14ac:dyDescent="0.3">
      <c r="A98895" s="2">
        <v>0</v>
      </c>
      <c r="B98895" t="s">
        <v>1099</v>
      </c>
    </row>
    <row r="98896" spans="1:2" x14ac:dyDescent="0.3">
      <c r="A98896" s="2">
        <v>0</v>
      </c>
      <c r="B98896" t="s">
        <v>1099</v>
      </c>
    </row>
    <row r="98897" spans="1:2" x14ac:dyDescent="0.3">
      <c r="A98897" s="2">
        <v>0</v>
      </c>
      <c r="B98897" t="s">
        <v>1099</v>
      </c>
    </row>
    <row r="98898" spans="1:2" x14ac:dyDescent="0.3">
      <c r="A98898" s="2">
        <v>0</v>
      </c>
      <c r="B98898" t="s">
        <v>1099</v>
      </c>
    </row>
    <row r="98899" spans="1:2" x14ac:dyDescent="0.3">
      <c r="A98899" s="2">
        <v>0</v>
      </c>
      <c r="B98899" t="s">
        <v>1099</v>
      </c>
    </row>
    <row r="98900" spans="1:2" x14ac:dyDescent="0.3">
      <c r="A98900" s="2">
        <v>0</v>
      </c>
      <c r="B98900" t="s">
        <v>1099</v>
      </c>
    </row>
    <row r="98901" spans="1:2" x14ac:dyDescent="0.3">
      <c r="A98901" s="2">
        <v>0</v>
      </c>
      <c r="B98901" t="s">
        <v>1099</v>
      </c>
    </row>
    <row r="98902" spans="1:2" x14ac:dyDescent="0.3">
      <c r="A98902" s="2">
        <v>0</v>
      </c>
      <c r="B98902" t="s">
        <v>1099</v>
      </c>
    </row>
    <row r="98903" spans="1:2" x14ac:dyDescent="0.3">
      <c r="A98903" s="2">
        <v>0</v>
      </c>
      <c r="B98903" t="s">
        <v>1099</v>
      </c>
    </row>
    <row r="98904" spans="1:2" x14ac:dyDescent="0.3">
      <c r="A98904" s="2">
        <v>0</v>
      </c>
      <c r="B98904" t="s">
        <v>1099</v>
      </c>
    </row>
    <row r="98905" spans="1:2" x14ac:dyDescent="0.3">
      <c r="A98905" s="2">
        <v>0</v>
      </c>
      <c r="B98905" t="s">
        <v>1099</v>
      </c>
    </row>
    <row r="98906" spans="1:2" x14ac:dyDescent="0.3">
      <c r="A98906" s="2">
        <v>0</v>
      </c>
      <c r="B98906" t="s">
        <v>1099</v>
      </c>
    </row>
    <row r="98907" spans="1:2" x14ac:dyDescent="0.3">
      <c r="A98907" s="2">
        <v>0</v>
      </c>
      <c r="B98907" t="s">
        <v>1099</v>
      </c>
    </row>
    <row r="98908" spans="1:2" x14ac:dyDescent="0.3">
      <c r="A98908" s="2">
        <v>0</v>
      </c>
      <c r="B98908" t="s">
        <v>1099</v>
      </c>
    </row>
    <row r="98909" spans="1:2" x14ac:dyDescent="0.3">
      <c r="A98909" s="2">
        <v>0</v>
      </c>
      <c r="B98909" t="s">
        <v>1099</v>
      </c>
    </row>
    <row r="98910" spans="1:2" x14ac:dyDescent="0.3">
      <c r="A98910" s="2">
        <v>0</v>
      </c>
      <c r="B98910" t="s">
        <v>1099</v>
      </c>
    </row>
    <row r="98911" spans="1:2" x14ac:dyDescent="0.3">
      <c r="A98911" s="2">
        <v>0</v>
      </c>
      <c r="B98911" t="s">
        <v>1099</v>
      </c>
    </row>
    <row r="98912" spans="1:2" x14ac:dyDescent="0.3">
      <c r="A98912" s="2">
        <v>0</v>
      </c>
      <c r="B98912" t="s">
        <v>1099</v>
      </c>
    </row>
    <row r="98913" spans="1:2" x14ac:dyDescent="0.3">
      <c r="A98913" s="2">
        <v>0</v>
      </c>
      <c r="B98913" t="s">
        <v>1099</v>
      </c>
    </row>
    <row r="98914" spans="1:2" x14ac:dyDescent="0.3">
      <c r="A98914" s="2">
        <v>0</v>
      </c>
      <c r="B98914" t="s">
        <v>1099</v>
      </c>
    </row>
    <row r="98915" spans="1:2" x14ac:dyDescent="0.3">
      <c r="A98915" s="2">
        <v>0</v>
      </c>
      <c r="B98915" t="s">
        <v>1099</v>
      </c>
    </row>
    <row r="98916" spans="1:2" x14ac:dyDescent="0.3">
      <c r="A98916" s="2">
        <v>0</v>
      </c>
      <c r="B98916" t="s">
        <v>1099</v>
      </c>
    </row>
    <row r="98917" spans="1:2" x14ac:dyDescent="0.3">
      <c r="A98917" s="2">
        <v>0</v>
      </c>
      <c r="B98917" t="s">
        <v>1099</v>
      </c>
    </row>
    <row r="98918" spans="1:2" x14ac:dyDescent="0.3">
      <c r="A98918" s="2">
        <v>0</v>
      </c>
      <c r="B98918" t="s">
        <v>1099</v>
      </c>
    </row>
    <row r="98919" spans="1:2" x14ac:dyDescent="0.3">
      <c r="A98919" s="2">
        <v>0</v>
      </c>
      <c r="B98919" t="s">
        <v>1099</v>
      </c>
    </row>
    <row r="98920" spans="1:2" x14ac:dyDescent="0.3">
      <c r="A98920" s="2">
        <v>0</v>
      </c>
      <c r="B98920" t="s">
        <v>1099</v>
      </c>
    </row>
    <row r="98921" spans="1:2" x14ac:dyDescent="0.3">
      <c r="A98921" s="2">
        <v>0</v>
      </c>
      <c r="B98921" t="s">
        <v>1099</v>
      </c>
    </row>
    <row r="98922" spans="1:2" x14ac:dyDescent="0.3">
      <c r="A98922" s="2">
        <v>0</v>
      </c>
      <c r="B98922" t="s">
        <v>1099</v>
      </c>
    </row>
    <row r="98923" spans="1:2" x14ac:dyDescent="0.3">
      <c r="A98923" s="2">
        <v>0</v>
      </c>
      <c r="B98923" t="s">
        <v>1099</v>
      </c>
    </row>
    <row r="98924" spans="1:2" x14ac:dyDescent="0.3">
      <c r="A98924" s="2">
        <v>0</v>
      </c>
      <c r="B98924" t="s">
        <v>1099</v>
      </c>
    </row>
    <row r="98925" spans="1:2" x14ac:dyDescent="0.3">
      <c r="A98925" s="2">
        <v>0</v>
      </c>
      <c r="B98925" t="s">
        <v>1099</v>
      </c>
    </row>
    <row r="98926" spans="1:2" x14ac:dyDescent="0.3">
      <c r="A98926" s="2">
        <v>0</v>
      </c>
      <c r="B98926" t="s">
        <v>1099</v>
      </c>
    </row>
    <row r="98927" spans="1:2" x14ac:dyDescent="0.3">
      <c r="A98927" s="2">
        <v>0</v>
      </c>
      <c r="B98927" t="s">
        <v>1099</v>
      </c>
    </row>
    <row r="98928" spans="1:2" x14ac:dyDescent="0.3">
      <c r="A98928" s="2">
        <v>0</v>
      </c>
      <c r="B98928" t="s">
        <v>1099</v>
      </c>
    </row>
    <row r="98929" spans="1:2" x14ac:dyDescent="0.3">
      <c r="A98929" s="2">
        <v>0</v>
      </c>
      <c r="B98929" t="s">
        <v>1099</v>
      </c>
    </row>
    <row r="98930" spans="1:2" x14ac:dyDescent="0.3">
      <c r="A98930" s="2">
        <v>0</v>
      </c>
      <c r="B98930" t="s">
        <v>1099</v>
      </c>
    </row>
    <row r="98931" spans="1:2" x14ac:dyDescent="0.3">
      <c r="A98931" s="2">
        <v>0</v>
      </c>
      <c r="B98931" t="s">
        <v>1099</v>
      </c>
    </row>
    <row r="98932" spans="1:2" x14ac:dyDescent="0.3">
      <c r="A98932" s="2">
        <v>0</v>
      </c>
      <c r="B98932" t="s">
        <v>1099</v>
      </c>
    </row>
    <row r="98933" spans="1:2" x14ac:dyDescent="0.3">
      <c r="A98933" s="2">
        <v>0</v>
      </c>
      <c r="B98933" t="s">
        <v>1099</v>
      </c>
    </row>
    <row r="98934" spans="1:2" x14ac:dyDescent="0.3">
      <c r="A98934" s="2">
        <v>0</v>
      </c>
      <c r="B98934" t="s">
        <v>1099</v>
      </c>
    </row>
    <row r="98935" spans="1:2" x14ac:dyDescent="0.3">
      <c r="A98935" s="2">
        <v>0</v>
      </c>
      <c r="B98935" t="s">
        <v>1099</v>
      </c>
    </row>
    <row r="98936" spans="1:2" x14ac:dyDescent="0.3">
      <c r="A98936" s="2">
        <v>0</v>
      </c>
      <c r="B98936" t="s">
        <v>1099</v>
      </c>
    </row>
    <row r="98937" spans="1:2" x14ac:dyDescent="0.3">
      <c r="A98937" s="2">
        <v>0</v>
      </c>
      <c r="B98937" t="s">
        <v>1099</v>
      </c>
    </row>
    <row r="98938" spans="1:2" x14ac:dyDescent="0.3">
      <c r="A98938" s="2">
        <v>0</v>
      </c>
      <c r="B98938" t="s">
        <v>1099</v>
      </c>
    </row>
    <row r="98939" spans="1:2" x14ac:dyDescent="0.3">
      <c r="A98939" s="2">
        <v>0</v>
      </c>
      <c r="B98939" t="s">
        <v>1099</v>
      </c>
    </row>
    <row r="98940" spans="1:2" x14ac:dyDescent="0.3">
      <c r="A98940" s="2">
        <v>0</v>
      </c>
      <c r="B98940" t="s">
        <v>1099</v>
      </c>
    </row>
    <row r="98941" spans="1:2" x14ac:dyDescent="0.3">
      <c r="A98941" s="2">
        <v>0</v>
      </c>
      <c r="B98941" t="s">
        <v>1099</v>
      </c>
    </row>
    <row r="98942" spans="1:2" x14ac:dyDescent="0.3">
      <c r="A98942" s="2">
        <v>0</v>
      </c>
      <c r="B98942" t="s">
        <v>1099</v>
      </c>
    </row>
    <row r="98943" spans="1:2" x14ac:dyDescent="0.3">
      <c r="A98943" s="2">
        <v>0</v>
      </c>
      <c r="B98943" t="s">
        <v>1099</v>
      </c>
    </row>
    <row r="98944" spans="1:2" x14ac:dyDescent="0.3">
      <c r="A98944" s="2">
        <v>0</v>
      </c>
      <c r="B98944" t="s">
        <v>1099</v>
      </c>
    </row>
    <row r="98945" spans="1:2" x14ac:dyDescent="0.3">
      <c r="A98945" s="2">
        <v>0</v>
      </c>
      <c r="B98945" t="s">
        <v>1099</v>
      </c>
    </row>
    <row r="98946" spans="1:2" x14ac:dyDescent="0.3">
      <c r="A98946" s="2">
        <v>0</v>
      </c>
      <c r="B98946" t="s">
        <v>1099</v>
      </c>
    </row>
    <row r="98947" spans="1:2" x14ac:dyDescent="0.3">
      <c r="A98947" s="2">
        <v>0</v>
      </c>
      <c r="B98947" t="s">
        <v>1099</v>
      </c>
    </row>
    <row r="98948" spans="1:2" x14ac:dyDescent="0.3">
      <c r="A98948" s="2">
        <v>0</v>
      </c>
      <c r="B98948" t="s">
        <v>1099</v>
      </c>
    </row>
    <row r="98949" spans="1:2" x14ac:dyDescent="0.3">
      <c r="A98949" s="2">
        <v>0</v>
      </c>
      <c r="B98949" t="s">
        <v>1099</v>
      </c>
    </row>
    <row r="98950" spans="1:2" x14ac:dyDescent="0.3">
      <c r="A98950" s="2">
        <v>0</v>
      </c>
      <c r="B98950" t="s">
        <v>1099</v>
      </c>
    </row>
    <row r="98951" spans="1:2" x14ac:dyDescent="0.3">
      <c r="A98951" s="2">
        <v>0</v>
      </c>
      <c r="B98951" t="s">
        <v>1099</v>
      </c>
    </row>
    <row r="98952" spans="1:2" x14ac:dyDescent="0.3">
      <c r="A98952" s="2">
        <v>0</v>
      </c>
      <c r="B98952" t="s">
        <v>1099</v>
      </c>
    </row>
    <row r="98953" spans="1:2" x14ac:dyDescent="0.3">
      <c r="A98953" s="2">
        <v>0</v>
      </c>
      <c r="B98953" t="s">
        <v>1099</v>
      </c>
    </row>
    <row r="98954" spans="1:2" x14ac:dyDescent="0.3">
      <c r="A98954" s="2">
        <v>0</v>
      </c>
      <c r="B98954" t="s">
        <v>1099</v>
      </c>
    </row>
    <row r="98955" spans="1:2" x14ac:dyDescent="0.3">
      <c r="A98955" s="2">
        <v>0</v>
      </c>
      <c r="B98955" t="s">
        <v>1099</v>
      </c>
    </row>
    <row r="98956" spans="1:2" x14ac:dyDescent="0.3">
      <c r="A98956" s="2">
        <v>0</v>
      </c>
      <c r="B98956" t="s">
        <v>1099</v>
      </c>
    </row>
    <row r="98957" spans="1:2" x14ac:dyDescent="0.3">
      <c r="A98957" s="2">
        <v>0</v>
      </c>
      <c r="B98957" t="s">
        <v>1099</v>
      </c>
    </row>
    <row r="98958" spans="1:2" x14ac:dyDescent="0.3">
      <c r="A98958" s="2">
        <v>0</v>
      </c>
      <c r="B98958" t="s">
        <v>1099</v>
      </c>
    </row>
    <row r="98959" spans="1:2" x14ac:dyDescent="0.3">
      <c r="A98959" s="2">
        <v>0</v>
      </c>
      <c r="B98959" t="s">
        <v>1099</v>
      </c>
    </row>
    <row r="98960" spans="1:2" x14ac:dyDescent="0.3">
      <c r="A98960" s="2">
        <v>0</v>
      </c>
      <c r="B98960" t="s">
        <v>1099</v>
      </c>
    </row>
    <row r="98961" spans="1:2" x14ac:dyDescent="0.3">
      <c r="A98961" s="2">
        <v>0</v>
      </c>
      <c r="B98961" t="s">
        <v>1099</v>
      </c>
    </row>
    <row r="98962" spans="1:2" x14ac:dyDescent="0.3">
      <c r="A98962" s="2">
        <v>0</v>
      </c>
      <c r="B98962" t="s">
        <v>1099</v>
      </c>
    </row>
    <row r="98963" spans="1:2" x14ac:dyDescent="0.3">
      <c r="A98963" s="2">
        <v>0</v>
      </c>
      <c r="B98963" t="s">
        <v>1099</v>
      </c>
    </row>
    <row r="98964" spans="1:2" x14ac:dyDescent="0.3">
      <c r="A98964" s="2">
        <v>0</v>
      </c>
      <c r="B98964" t="s">
        <v>1099</v>
      </c>
    </row>
    <row r="98965" spans="1:2" x14ac:dyDescent="0.3">
      <c r="A98965" s="2">
        <v>0</v>
      </c>
      <c r="B98965" t="s">
        <v>1099</v>
      </c>
    </row>
    <row r="98966" spans="1:2" x14ac:dyDescent="0.3">
      <c r="A98966" s="2">
        <v>0</v>
      </c>
      <c r="B98966" t="s">
        <v>1099</v>
      </c>
    </row>
    <row r="98967" spans="1:2" x14ac:dyDescent="0.3">
      <c r="A98967" s="2">
        <v>0</v>
      </c>
      <c r="B98967" t="s">
        <v>1099</v>
      </c>
    </row>
    <row r="98968" spans="1:2" x14ac:dyDescent="0.3">
      <c r="A98968" s="2">
        <v>0</v>
      </c>
      <c r="B98968" t="s">
        <v>1099</v>
      </c>
    </row>
    <row r="98969" spans="1:2" x14ac:dyDescent="0.3">
      <c r="A98969" s="2">
        <v>0</v>
      </c>
      <c r="B98969" t="s">
        <v>1099</v>
      </c>
    </row>
    <row r="98970" spans="1:2" x14ac:dyDescent="0.3">
      <c r="A98970" s="2">
        <v>0</v>
      </c>
      <c r="B98970" t="s">
        <v>1099</v>
      </c>
    </row>
    <row r="98971" spans="1:2" x14ac:dyDescent="0.3">
      <c r="A98971" s="2">
        <v>0</v>
      </c>
      <c r="B98971" t="s">
        <v>1099</v>
      </c>
    </row>
    <row r="98972" spans="1:2" x14ac:dyDescent="0.3">
      <c r="A98972" s="2">
        <v>0</v>
      </c>
      <c r="B98972" t="s">
        <v>1099</v>
      </c>
    </row>
    <row r="98973" spans="1:2" x14ac:dyDescent="0.3">
      <c r="A98973" s="2">
        <v>0</v>
      </c>
      <c r="B98973" t="s">
        <v>1099</v>
      </c>
    </row>
    <row r="98974" spans="1:2" x14ac:dyDescent="0.3">
      <c r="A98974" s="2">
        <v>0</v>
      </c>
      <c r="B98974" t="s">
        <v>1099</v>
      </c>
    </row>
    <row r="98975" spans="1:2" x14ac:dyDescent="0.3">
      <c r="A98975" s="2">
        <v>0</v>
      </c>
      <c r="B98975" t="s">
        <v>1099</v>
      </c>
    </row>
    <row r="98976" spans="1:2" x14ac:dyDescent="0.3">
      <c r="A98976" s="2">
        <v>0</v>
      </c>
      <c r="B98976" t="s">
        <v>1099</v>
      </c>
    </row>
    <row r="98977" spans="1:2" x14ac:dyDescent="0.3">
      <c r="A98977" s="2">
        <v>0</v>
      </c>
      <c r="B98977" t="s">
        <v>1099</v>
      </c>
    </row>
    <row r="98978" spans="1:2" x14ac:dyDescent="0.3">
      <c r="A98978" s="2">
        <v>0</v>
      </c>
      <c r="B98978" t="s">
        <v>1099</v>
      </c>
    </row>
    <row r="98979" spans="1:2" x14ac:dyDescent="0.3">
      <c r="A98979" s="2">
        <v>0</v>
      </c>
      <c r="B98979" t="s">
        <v>1099</v>
      </c>
    </row>
    <row r="98980" spans="1:2" x14ac:dyDescent="0.3">
      <c r="A98980" s="2">
        <v>0</v>
      </c>
      <c r="B98980" t="s">
        <v>1099</v>
      </c>
    </row>
    <row r="98981" spans="1:2" x14ac:dyDescent="0.3">
      <c r="A98981" s="2">
        <v>0</v>
      </c>
      <c r="B98981" t="s">
        <v>1099</v>
      </c>
    </row>
    <row r="98982" spans="1:2" x14ac:dyDescent="0.3">
      <c r="A98982" s="2">
        <v>0</v>
      </c>
      <c r="B98982" t="s">
        <v>1099</v>
      </c>
    </row>
    <row r="98983" spans="1:2" x14ac:dyDescent="0.3">
      <c r="A98983" s="2">
        <v>0</v>
      </c>
      <c r="B98983" t="s">
        <v>1099</v>
      </c>
    </row>
    <row r="98984" spans="1:2" x14ac:dyDescent="0.3">
      <c r="A98984" s="2">
        <v>0</v>
      </c>
      <c r="B98984" t="s">
        <v>1099</v>
      </c>
    </row>
    <row r="98985" spans="1:2" x14ac:dyDescent="0.3">
      <c r="A98985" s="2">
        <v>0</v>
      </c>
      <c r="B98985" t="s">
        <v>1099</v>
      </c>
    </row>
    <row r="98986" spans="1:2" x14ac:dyDescent="0.3">
      <c r="A98986" s="2">
        <v>0</v>
      </c>
      <c r="B98986" t="s">
        <v>1099</v>
      </c>
    </row>
    <row r="98987" spans="1:2" x14ac:dyDescent="0.3">
      <c r="A98987" s="2">
        <v>0</v>
      </c>
      <c r="B98987" t="s">
        <v>1099</v>
      </c>
    </row>
    <row r="98988" spans="1:2" x14ac:dyDescent="0.3">
      <c r="A98988" s="2">
        <v>0</v>
      </c>
      <c r="B98988" t="s">
        <v>1099</v>
      </c>
    </row>
    <row r="98989" spans="1:2" x14ac:dyDescent="0.3">
      <c r="A98989" s="2">
        <v>0</v>
      </c>
      <c r="B98989" t="s">
        <v>1099</v>
      </c>
    </row>
    <row r="98990" spans="1:2" x14ac:dyDescent="0.3">
      <c r="A98990" s="2">
        <v>0</v>
      </c>
      <c r="B98990" t="s">
        <v>1099</v>
      </c>
    </row>
    <row r="98991" spans="1:2" x14ac:dyDescent="0.3">
      <c r="A98991" s="2">
        <v>0</v>
      </c>
      <c r="B98991" t="s">
        <v>1099</v>
      </c>
    </row>
    <row r="98992" spans="1:2" x14ac:dyDescent="0.3">
      <c r="A98992" s="2">
        <v>0</v>
      </c>
      <c r="B98992" t="s">
        <v>1099</v>
      </c>
    </row>
    <row r="98993" spans="1:2" x14ac:dyDescent="0.3">
      <c r="A98993" s="2">
        <v>0</v>
      </c>
      <c r="B98993" t="s">
        <v>1099</v>
      </c>
    </row>
    <row r="98994" spans="1:2" x14ac:dyDescent="0.3">
      <c r="A98994" s="2">
        <v>0</v>
      </c>
      <c r="B98994" t="s">
        <v>1099</v>
      </c>
    </row>
    <row r="98995" spans="1:2" x14ac:dyDescent="0.3">
      <c r="A98995" s="2">
        <v>0</v>
      </c>
      <c r="B98995" t="s">
        <v>1099</v>
      </c>
    </row>
    <row r="98996" spans="1:2" x14ac:dyDescent="0.3">
      <c r="A98996" s="2">
        <v>0</v>
      </c>
      <c r="B98996" t="s">
        <v>1099</v>
      </c>
    </row>
    <row r="98997" spans="1:2" x14ac:dyDescent="0.3">
      <c r="A98997" s="2">
        <v>0</v>
      </c>
      <c r="B98997" t="s">
        <v>1099</v>
      </c>
    </row>
    <row r="98998" spans="1:2" x14ac:dyDescent="0.3">
      <c r="A98998" s="2">
        <v>0</v>
      </c>
      <c r="B98998" t="s">
        <v>1099</v>
      </c>
    </row>
    <row r="98999" spans="1:2" x14ac:dyDescent="0.3">
      <c r="A98999" s="2">
        <v>0</v>
      </c>
      <c r="B98999" t="s">
        <v>1099</v>
      </c>
    </row>
    <row r="99000" spans="1:2" x14ac:dyDescent="0.3">
      <c r="A99000" s="2">
        <v>0</v>
      </c>
      <c r="B99000" t="s">
        <v>1099</v>
      </c>
    </row>
    <row r="99001" spans="1:2" x14ac:dyDescent="0.3">
      <c r="A99001" s="2">
        <v>0</v>
      </c>
      <c r="B99001" t="s">
        <v>1099</v>
      </c>
    </row>
    <row r="99002" spans="1:2" x14ac:dyDescent="0.3">
      <c r="A99002" s="2">
        <v>0</v>
      </c>
      <c r="B99002" t="s">
        <v>1099</v>
      </c>
    </row>
    <row r="99003" spans="1:2" x14ac:dyDescent="0.3">
      <c r="A99003" s="2">
        <v>0</v>
      </c>
      <c r="B99003" t="s">
        <v>1099</v>
      </c>
    </row>
    <row r="99004" spans="1:2" x14ac:dyDescent="0.3">
      <c r="A99004" s="2">
        <v>0</v>
      </c>
      <c r="B99004" t="s">
        <v>1099</v>
      </c>
    </row>
    <row r="99005" spans="1:2" x14ac:dyDescent="0.3">
      <c r="A99005" s="2">
        <v>0</v>
      </c>
      <c r="B99005" t="s">
        <v>1099</v>
      </c>
    </row>
    <row r="99006" spans="1:2" x14ac:dyDescent="0.3">
      <c r="A99006" s="2">
        <v>0</v>
      </c>
      <c r="B99006" t="s">
        <v>1099</v>
      </c>
    </row>
    <row r="99007" spans="1:2" x14ac:dyDescent="0.3">
      <c r="A99007" s="2">
        <v>0</v>
      </c>
      <c r="B99007" t="s">
        <v>1099</v>
      </c>
    </row>
    <row r="99008" spans="1:2" x14ac:dyDescent="0.3">
      <c r="A99008" s="2">
        <v>0</v>
      </c>
      <c r="B99008" t="s">
        <v>1099</v>
      </c>
    </row>
    <row r="99009" spans="1:2" x14ac:dyDescent="0.3">
      <c r="A99009" s="2">
        <v>0</v>
      </c>
      <c r="B99009" t="s">
        <v>1099</v>
      </c>
    </row>
    <row r="99010" spans="1:2" x14ac:dyDescent="0.3">
      <c r="A99010" s="2">
        <v>0</v>
      </c>
      <c r="B99010" t="s">
        <v>1099</v>
      </c>
    </row>
    <row r="99011" spans="1:2" x14ac:dyDescent="0.3">
      <c r="A99011" s="2">
        <v>0</v>
      </c>
      <c r="B99011" t="s">
        <v>1099</v>
      </c>
    </row>
    <row r="99012" spans="1:2" x14ac:dyDescent="0.3">
      <c r="A99012" s="2">
        <v>0</v>
      </c>
      <c r="B99012" t="s">
        <v>1099</v>
      </c>
    </row>
    <row r="99013" spans="1:2" x14ac:dyDescent="0.3">
      <c r="A99013" s="2">
        <v>0</v>
      </c>
      <c r="B99013" t="s">
        <v>1099</v>
      </c>
    </row>
    <row r="99014" spans="1:2" x14ac:dyDescent="0.3">
      <c r="A99014" s="2">
        <v>0</v>
      </c>
      <c r="B99014" t="s">
        <v>1099</v>
      </c>
    </row>
    <row r="99015" spans="1:2" x14ac:dyDescent="0.3">
      <c r="A99015" s="2">
        <v>0</v>
      </c>
      <c r="B99015" t="s">
        <v>1099</v>
      </c>
    </row>
    <row r="99016" spans="1:2" x14ac:dyDescent="0.3">
      <c r="A99016" s="2">
        <v>0</v>
      </c>
      <c r="B99016" t="s">
        <v>1099</v>
      </c>
    </row>
    <row r="99017" spans="1:2" x14ac:dyDescent="0.3">
      <c r="A99017" s="2">
        <v>0</v>
      </c>
      <c r="B99017" t="s">
        <v>1099</v>
      </c>
    </row>
    <row r="99018" spans="1:2" x14ac:dyDescent="0.3">
      <c r="A99018" s="2">
        <v>0</v>
      </c>
      <c r="B99018" t="s">
        <v>1099</v>
      </c>
    </row>
    <row r="99019" spans="1:2" x14ac:dyDescent="0.3">
      <c r="A99019" s="2">
        <v>0</v>
      </c>
      <c r="B99019" t="s">
        <v>1099</v>
      </c>
    </row>
    <row r="99020" spans="1:2" x14ac:dyDescent="0.3">
      <c r="A99020" s="2">
        <v>0</v>
      </c>
      <c r="B99020" t="s">
        <v>1099</v>
      </c>
    </row>
    <row r="99021" spans="1:2" x14ac:dyDescent="0.3">
      <c r="A99021" s="2">
        <v>0</v>
      </c>
      <c r="B99021" t="s">
        <v>1099</v>
      </c>
    </row>
    <row r="99022" spans="1:2" x14ac:dyDescent="0.3">
      <c r="A99022" s="2">
        <v>0</v>
      </c>
      <c r="B99022" t="s">
        <v>1099</v>
      </c>
    </row>
    <row r="99023" spans="1:2" x14ac:dyDescent="0.3">
      <c r="A99023" s="2">
        <v>0</v>
      </c>
      <c r="B99023" t="s">
        <v>1099</v>
      </c>
    </row>
    <row r="99024" spans="1:2" x14ac:dyDescent="0.3">
      <c r="A99024" s="2">
        <v>0</v>
      </c>
      <c r="B99024" t="s">
        <v>1099</v>
      </c>
    </row>
    <row r="99025" spans="1:2" x14ac:dyDescent="0.3">
      <c r="A99025" s="2">
        <v>0</v>
      </c>
      <c r="B99025" t="s">
        <v>1099</v>
      </c>
    </row>
    <row r="99026" spans="1:2" x14ac:dyDescent="0.3">
      <c r="A99026" s="2">
        <v>0</v>
      </c>
      <c r="B99026" t="s">
        <v>1099</v>
      </c>
    </row>
    <row r="99027" spans="1:2" x14ac:dyDescent="0.3">
      <c r="A99027" s="2">
        <v>0</v>
      </c>
      <c r="B99027" t="s">
        <v>1099</v>
      </c>
    </row>
    <row r="99028" spans="1:2" x14ac:dyDescent="0.3">
      <c r="A99028" s="2">
        <v>0</v>
      </c>
      <c r="B99028" t="s">
        <v>1099</v>
      </c>
    </row>
    <row r="99029" spans="1:2" x14ac:dyDescent="0.3">
      <c r="A99029" s="2">
        <v>0</v>
      </c>
      <c r="B99029" t="s">
        <v>1099</v>
      </c>
    </row>
    <row r="99030" spans="1:2" x14ac:dyDescent="0.3">
      <c r="A99030" s="2">
        <v>0</v>
      </c>
      <c r="B99030" t="s">
        <v>1099</v>
      </c>
    </row>
    <row r="99031" spans="1:2" x14ac:dyDescent="0.3">
      <c r="A99031" s="2">
        <v>0</v>
      </c>
      <c r="B99031" t="s">
        <v>1099</v>
      </c>
    </row>
    <row r="99032" spans="1:2" x14ac:dyDescent="0.3">
      <c r="A99032" s="2">
        <v>0</v>
      </c>
      <c r="B99032" t="s">
        <v>1099</v>
      </c>
    </row>
    <row r="99033" spans="1:2" x14ac:dyDescent="0.3">
      <c r="A99033" s="2">
        <v>0</v>
      </c>
      <c r="B99033" t="s">
        <v>1099</v>
      </c>
    </row>
    <row r="99034" spans="1:2" x14ac:dyDescent="0.3">
      <c r="A99034" s="2">
        <v>0</v>
      </c>
      <c r="B99034" t="s">
        <v>1099</v>
      </c>
    </row>
    <row r="99035" spans="1:2" x14ac:dyDescent="0.3">
      <c r="A99035" s="2">
        <v>0</v>
      </c>
      <c r="B99035" t="s">
        <v>1099</v>
      </c>
    </row>
    <row r="99036" spans="1:2" x14ac:dyDescent="0.3">
      <c r="A99036" s="2">
        <v>0</v>
      </c>
      <c r="B99036" t="s">
        <v>1099</v>
      </c>
    </row>
    <row r="99037" spans="1:2" x14ac:dyDescent="0.3">
      <c r="A99037" s="2">
        <v>0</v>
      </c>
      <c r="B99037" t="s">
        <v>1099</v>
      </c>
    </row>
    <row r="99038" spans="1:2" x14ac:dyDescent="0.3">
      <c r="A99038" s="2">
        <v>0</v>
      </c>
      <c r="B99038" t="s">
        <v>1099</v>
      </c>
    </row>
    <row r="99039" spans="1:2" x14ac:dyDescent="0.3">
      <c r="A99039" s="2">
        <v>0</v>
      </c>
      <c r="B99039" t="s">
        <v>1099</v>
      </c>
    </row>
    <row r="99040" spans="1:2" x14ac:dyDescent="0.3">
      <c r="A99040" s="2">
        <v>0</v>
      </c>
      <c r="B99040" t="s">
        <v>1099</v>
      </c>
    </row>
    <row r="99041" spans="1:2" x14ac:dyDescent="0.3">
      <c r="A99041" s="2">
        <v>0</v>
      </c>
      <c r="B99041" t="s">
        <v>1099</v>
      </c>
    </row>
    <row r="99042" spans="1:2" x14ac:dyDescent="0.3">
      <c r="A99042" s="2">
        <v>0</v>
      </c>
      <c r="B99042" t="s">
        <v>1099</v>
      </c>
    </row>
    <row r="99043" spans="1:2" x14ac:dyDescent="0.3">
      <c r="A99043" s="2">
        <v>0</v>
      </c>
      <c r="B99043" t="s">
        <v>1099</v>
      </c>
    </row>
    <row r="99044" spans="1:2" x14ac:dyDescent="0.3">
      <c r="A99044" s="2">
        <v>0</v>
      </c>
      <c r="B99044" t="s">
        <v>1099</v>
      </c>
    </row>
    <row r="99045" spans="1:2" x14ac:dyDescent="0.3">
      <c r="A99045" s="2">
        <v>0</v>
      </c>
      <c r="B99045" t="s">
        <v>1099</v>
      </c>
    </row>
    <row r="99046" spans="1:2" x14ac:dyDescent="0.3">
      <c r="A99046" s="2">
        <v>0</v>
      </c>
      <c r="B99046" t="s">
        <v>1099</v>
      </c>
    </row>
    <row r="99047" spans="1:2" x14ac:dyDescent="0.3">
      <c r="A99047" s="2">
        <v>0</v>
      </c>
      <c r="B99047" t="s">
        <v>1099</v>
      </c>
    </row>
    <row r="99048" spans="1:2" x14ac:dyDescent="0.3">
      <c r="A99048" s="2">
        <v>0</v>
      </c>
      <c r="B99048" t="s">
        <v>1099</v>
      </c>
    </row>
    <row r="99049" spans="1:2" x14ac:dyDescent="0.3">
      <c r="A99049" s="2">
        <v>0</v>
      </c>
      <c r="B99049" t="s">
        <v>1099</v>
      </c>
    </row>
    <row r="99050" spans="1:2" x14ac:dyDescent="0.3">
      <c r="A99050" s="2">
        <v>0</v>
      </c>
      <c r="B99050" t="s">
        <v>1099</v>
      </c>
    </row>
    <row r="99051" spans="1:2" x14ac:dyDescent="0.3">
      <c r="A99051" s="2">
        <v>0</v>
      </c>
      <c r="B99051" t="s">
        <v>1099</v>
      </c>
    </row>
    <row r="99052" spans="1:2" x14ac:dyDescent="0.3">
      <c r="A99052" s="2">
        <v>0</v>
      </c>
      <c r="B99052" t="s">
        <v>1099</v>
      </c>
    </row>
    <row r="99053" spans="1:2" x14ac:dyDescent="0.3">
      <c r="A99053" s="2">
        <v>0</v>
      </c>
      <c r="B99053" t="s">
        <v>1099</v>
      </c>
    </row>
    <row r="99054" spans="1:2" x14ac:dyDescent="0.3">
      <c r="A99054" s="2">
        <v>0</v>
      </c>
      <c r="B99054" t="s">
        <v>1099</v>
      </c>
    </row>
    <row r="99055" spans="1:2" x14ac:dyDescent="0.3">
      <c r="A99055" s="2">
        <v>0</v>
      </c>
      <c r="B99055" t="s">
        <v>1099</v>
      </c>
    </row>
    <row r="99056" spans="1:2" x14ac:dyDescent="0.3">
      <c r="A99056" s="2">
        <v>0</v>
      </c>
      <c r="B99056" t="s">
        <v>1099</v>
      </c>
    </row>
    <row r="99057" spans="1:2" x14ac:dyDescent="0.3">
      <c r="A99057" s="2">
        <v>0</v>
      </c>
      <c r="B99057" t="s">
        <v>1099</v>
      </c>
    </row>
    <row r="99058" spans="1:2" x14ac:dyDescent="0.3">
      <c r="A99058" s="2">
        <v>0</v>
      </c>
      <c r="B99058" t="s">
        <v>1099</v>
      </c>
    </row>
    <row r="99059" spans="1:2" x14ac:dyDescent="0.3">
      <c r="A99059" s="2">
        <v>0</v>
      </c>
      <c r="B99059" t="s">
        <v>1099</v>
      </c>
    </row>
    <row r="99060" spans="1:2" x14ac:dyDescent="0.3">
      <c r="A99060" s="2">
        <v>0</v>
      </c>
      <c r="B99060" t="s">
        <v>1099</v>
      </c>
    </row>
    <row r="99061" spans="1:2" x14ac:dyDescent="0.3">
      <c r="A99061" s="2">
        <v>0</v>
      </c>
      <c r="B99061" t="s">
        <v>1099</v>
      </c>
    </row>
    <row r="99062" spans="1:2" x14ac:dyDescent="0.3">
      <c r="A99062" s="2">
        <v>0</v>
      </c>
      <c r="B99062" t="s">
        <v>1099</v>
      </c>
    </row>
    <row r="99063" spans="1:2" x14ac:dyDescent="0.3">
      <c r="A99063" s="2">
        <v>0</v>
      </c>
      <c r="B99063" t="s">
        <v>1099</v>
      </c>
    </row>
    <row r="99064" spans="1:2" x14ac:dyDescent="0.3">
      <c r="A99064" s="2">
        <v>0</v>
      </c>
      <c r="B99064" t="s">
        <v>1099</v>
      </c>
    </row>
    <row r="99065" spans="1:2" x14ac:dyDescent="0.3">
      <c r="A99065" s="2">
        <v>0</v>
      </c>
      <c r="B99065" t="s">
        <v>1099</v>
      </c>
    </row>
    <row r="99066" spans="1:2" x14ac:dyDescent="0.3">
      <c r="A99066" s="2">
        <v>0</v>
      </c>
      <c r="B99066" t="s">
        <v>1099</v>
      </c>
    </row>
    <row r="99067" spans="1:2" x14ac:dyDescent="0.3">
      <c r="A99067" s="2">
        <v>0</v>
      </c>
      <c r="B99067" t="s">
        <v>1099</v>
      </c>
    </row>
    <row r="99068" spans="1:2" x14ac:dyDescent="0.3">
      <c r="A99068" s="2">
        <v>0</v>
      </c>
      <c r="B99068" t="s">
        <v>1099</v>
      </c>
    </row>
    <row r="99069" spans="1:2" x14ac:dyDescent="0.3">
      <c r="A99069" s="2">
        <v>0</v>
      </c>
      <c r="B99069" t="s">
        <v>1099</v>
      </c>
    </row>
    <row r="99070" spans="1:2" x14ac:dyDescent="0.3">
      <c r="A99070" s="2">
        <v>0</v>
      </c>
      <c r="B99070" t="s">
        <v>1099</v>
      </c>
    </row>
    <row r="99071" spans="1:2" x14ac:dyDescent="0.3">
      <c r="A99071" s="2">
        <v>0</v>
      </c>
      <c r="B99071" t="s">
        <v>1099</v>
      </c>
    </row>
    <row r="99072" spans="1:2" x14ac:dyDescent="0.3">
      <c r="A99072" s="2">
        <v>0</v>
      </c>
      <c r="B99072" t="s">
        <v>1099</v>
      </c>
    </row>
    <row r="99073" spans="1:2" x14ac:dyDescent="0.3">
      <c r="A99073" s="2">
        <v>0</v>
      </c>
      <c r="B99073" t="s">
        <v>1099</v>
      </c>
    </row>
    <row r="99074" spans="1:2" x14ac:dyDescent="0.3">
      <c r="A99074" s="2">
        <v>0</v>
      </c>
      <c r="B99074" t="s">
        <v>1099</v>
      </c>
    </row>
    <row r="99075" spans="1:2" x14ac:dyDescent="0.3">
      <c r="A99075" s="2">
        <v>0</v>
      </c>
      <c r="B99075" t="s">
        <v>1099</v>
      </c>
    </row>
    <row r="99076" spans="1:2" x14ac:dyDescent="0.3">
      <c r="A99076" s="2">
        <v>0</v>
      </c>
      <c r="B99076" t="s">
        <v>1099</v>
      </c>
    </row>
    <row r="99077" spans="1:2" x14ac:dyDescent="0.3">
      <c r="A99077" s="2">
        <v>0</v>
      </c>
      <c r="B99077" t="s">
        <v>1099</v>
      </c>
    </row>
    <row r="99078" spans="1:2" x14ac:dyDescent="0.3">
      <c r="A99078" s="2">
        <v>0</v>
      </c>
      <c r="B99078" t="s">
        <v>1099</v>
      </c>
    </row>
    <row r="99079" spans="1:2" x14ac:dyDescent="0.3">
      <c r="A99079" s="2">
        <v>0</v>
      </c>
      <c r="B99079" t="s">
        <v>1099</v>
      </c>
    </row>
    <row r="99080" spans="1:2" x14ac:dyDescent="0.3">
      <c r="A99080" s="2">
        <v>0</v>
      </c>
      <c r="B99080" t="s">
        <v>1099</v>
      </c>
    </row>
    <row r="99081" spans="1:2" x14ac:dyDescent="0.3">
      <c r="A99081" s="2">
        <v>0</v>
      </c>
      <c r="B99081" t="s">
        <v>1099</v>
      </c>
    </row>
    <row r="99082" spans="1:2" x14ac:dyDescent="0.3">
      <c r="A99082" s="2">
        <v>0</v>
      </c>
      <c r="B99082" t="s">
        <v>1099</v>
      </c>
    </row>
    <row r="99083" spans="1:2" x14ac:dyDescent="0.3">
      <c r="A99083" s="2">
        <v>0</v>
      </c>
      <c r="B99083" t="s">
        <v>1099</v>
      </c>
    </row>
    <row r="99084" spans="1:2" x14ac:dyDescent="0.3">
      <c r="A99084" s="2">
        <v>0</v>
      </c>
      <c r="B99084" t="s">
        <v>1099</v>
      </c>
    </row>
    <row r="99085" spans="1:2" x14ac:dyDescent="0.3">
      <c r="A99085" s="2">
        <v>0</v>
      </c>
      <c r="B99085" t="s">
        <v>1099</v>
      </c>
    </row>
    <row r="99086" spans="1:2" x14ac:dyDescent="0.3">
      <c r="A99086" s="2">
        <v>0</v>
      </c>
      <c r="B99086" t="s">
        <v>1099</v>
      </c>
    </row>
    <row r="99087" spans="1:2" x14ac:dyDescent="0.3">
      <c r="A99087" s="2">
        <v>0</v>
      </c>
      <c r="B99087" t="s">
        <v>1099</v>
      </c>
    </row>
    <row r="99088" spans="1:2" x14ac:dyDescent="0.3">
      <c r="A99088" s="2">
        <v>0</v>
      </c>
      <c r="B99088" t="s">
        <v>1099</v>
      </c>
    </row>
    <row r="99089" spans="1:2" x14ac:dyDescent="0.3">
      <c r="A99089" s="2">
        <v>0</v>
      </c>
      <c r="B99089" t="s">
        <v>1099</v>
      </c>
    </row>
    <row r="99090" spans="1:2" x14ac:dyDescent="0.3">
      <c r="A99090" s="2">
        <v>0</v>
      </c>
      <c r="B99090" t="s">
        <v>1099</v>
      </c>
    </row>
    <row r="99091" spans="1:2" x14ac:dyDescent="0.3">
      <c r="A99091" s="2">
        <v>0</v>
      </c>
      <c r="B99091" t="s">
        <v>1099</v>
      </c>
    </row>
    <row r="99092" spans="1:2" x14ac:dyDescent="0.3">
      <c r="A99092" s="2">
        <v>0</v>
      </c>
      <c r="B99092" t="s">
        <v>1099</v>
      </c>
    </row>
    <row r="99093" spans="1:2" x14ac:dyDescent="0.3">
      <c r="A99093" s="2">
        <v>0</v>
      </c>
      <c r="B99093" t="s">
        <v>1099</v>
      </c>
    </row>
    <row r="99094" spans="1:2" x14ac:dyDescent="0.3">
      <c r="A99094" s="2">
        <v>0</v>
      </c>
      <c r="B99094" t="s">
        <v>1099</v>
      </c>
    </row>
    <row r="99095" spans="1:2" x14ac:dyDescent="0.3">
      <c r="A99095" s="2">
        <v>0</v>
      </c>
      <c r="B99095" t="s">
        <v>1099</v>
      </c>
    </row>
    <row r="99096" spans="1:2" x14ac:dyDescent="0.3">
      <c r="A99096" s="2">
        <v>0</v>
      </c>
      <c r="B99096" t="s">
        <v>1099</v>
      </c>
    </row>
    <row r="99097" spans="1:2" x14ac:dyDescent="0.3">
      <c r="A99097" s="2">
        <v>0</v>
      </c>
      <c r="B99097" t="s">
        <v>1099</v>
      </c>
    </row>
    <row r="99098" spans="1:2" x14ac:dyDescent="0.3">
      <c r="A99098" s="2">
        <v>0</v>
      </c>
      <c r="B99098" t="s">
        <v>1099</v>
      </c>
    </row>
    <row r="99099" spans="1:2" x14ac:dyDescent="0.3">
      <c r="A99099" s="2">
        <v>0</v>
      </c>
      <c r="B99099" t="s">
        <v>1099</v>
      </c>
    </row>
    <row r="99100" spans="1:2" x14ac:dyDescent="0.3">
      <c r="A99100" s="2">
        <v>0</v>
      </c>
      <c r="B99100" t="s">
        <v>1099</v>
      </c>
    </row>
    <row r="99101" spans="1:2" x14ac:dyDescent="0.3">
      <c r="A99101" s="2">
        <v>0</v>
      </c>
      <c r="B99101" t="s">
        <v>1099</v>
      </c>
    </row>
    <row r="99102" spans="1:2" x14ac:dyDescent="0.3">
      <c r="A99102" s="2">
        <v>0</v>
      </c>
      <c r="B99102" t="s">
        <v>1099</v>
      </c>
    </row>
    <row r="99103" spans="1:2" x14ac:dyDescent="0.3">
      <c r="A99103" s="2">
        <v>0</v>
      </c>
      <c r="B99103" t="s">
        <v>1099</v>
      </c>
    </row>
    <row r="99104" spans="1:2" x14ac:dyDescent="0.3">
      <c r="A99104" s="2">
        <v>0</v>
      </c>
      <c r="B99104" t="s">
        <v>1099</v>
      </c>
    </row>
    <row r="99105" spans="1:2" x14ac:dyDescent="0.3">
      <c r="A99105" s="2">
        <v>0</v>
      </c>
      <c r="B99105" t="s">
        <v>1099</v>
      </c>
    </row>
    <row r="99106" spans="1:2" x14ac:dyDescent="0.3">
      <c r="A99106" s="2">
        <v>0</v>
      </c>
      <c r="B99106" t="s">
        <v>1099</v>
      </c>
    </row>
    <row r="99107" spans="1:2" x14ac:dyDescent="0.3">
      <c r="A99107" s="2">
        <v>0</v>
      </c>
      <c r="B99107" t="s">
        <v>1099</v>
      </c>
    </row>
    <row r="99108" spans="1:2" x14ac:dyDescent="0.3">
      <c r="A99108" s="2">
        <v>0</v>
      </c>
      <c r="B99108" t="s">
        <v>1099</v>
      </c>
    </row>
    <row r="99109" spans="1:2" x14ac:dyDescent="0.3">
      <c r="A99109" s="2">
        <v>0</v>
      </c>
      <c r="B99109" t="s">
        <v>1099</v>
      </c>
    </row>
    <row r="99110" spans="1:2" x14ac:dyDescent="0.3">
      <c r="A99110" s="2">
        <v>0</v>
      </c>
      <c r="B99110" t="s">
        <v>1099</v>
      </c>
    </row>
    <row r="99111" spans="1:2" x14ac:dyDescent="0.3">
      <c r="A99111" s="2">
        <v>0</v>
      </c>
      <c r="B99111" t="s">
        <v>1099</v>
      </c>
    </row>
    <row r="99112" spans="1:2" x14ac:dyDescent="0.3">
      <c r="A99112" s="2">
        <v>0</v>
      </c>
      <c r="B99112" t="s">
        <v>1099</v>
      </c>
    </row>
    <row r="99113" spans="1:2" x14ac:dyDescent="0.3">
      <c r="A99113" s="2">
        <v>0</v>
      </c>
      <c r="B99113" t="s">
        <v>1099</v>
      </c>
    </row>
    <row r="99114" spans="1:2" x14ac:dyDescent="0.3">
      <c r="A99114" s="2">
        <v>0</v>
      </c>
      <c r="B99114" t="s">
        <v>1099</v>
      </c>
    </row>
    <row r="99115" spans="1:2" x14ac:dyDescent="0.3">
      <c r="A99115" s="2">
        <v>0</v>
      </c>
      <c r="B99115" t="s">
        <v>1099</v>
      </c>
    </row>
    <row r="99116" spans="1:2" x14ac:dyDescent="0.3">
      <c r="A99116" s="2">
        <v>0</v>
      </c>
      <c r="B99116" t="s">
        <v>1099</v>
      </c>
    </row>
    <row r="99117" spans="1:2" x14ac:dyDescent="0.3">
      <c r="A99117" s="2">
        <v>0</v>
      </c>
      <c r="B99117" t="s">
        <v>1099</v>
      </c>
    </row>
    <row r="99118" spans="1:2" x14ac:dyDescent="0.3">
      <c r="A99118" s="2">
        <v>0</v>
      </c>
      <c r="B99118" t="s">
        <v>1099</v>
      </c>
    </row>
    <row r="99119" spans="1:2" x14ac:dyDescent="0.3">
      <c r="A99119" s="2">
        <v>0</v>
      </c>
      <c r="B99119" t="s">
        <v>1099</v>
      </c>
    </row>
    <row r="99120" spans="1:2" x14ac:dyDescent="0.3">
      <c r="A99120" s="2">
        <v>0</v>
      </c>
      <c r="B99120" t="s">
        <v>1099</v>
      </c>
    </row>
    <row r="99121" spans="1:2" x14ac:dyDescent="0.3">
      <c r="A99121" s="2">
        <v>0</v>
      </c>
      <c r="B99121" t="s">
        <v>1099</v>
      </c>
    </row>
    <row r="99122" spans="1:2" x14ac:dyDescent="0.3">
      <c r="A99122" s="2">
        <v>0</v>
      </c>
      <c r="B99122" t="s">
        <v>1099</v>
      </c>
    </row>
    <row r="99123" spans="1:2" x14ac:dyDescent="0.3">
      <c r="A99123" s="2">
        <v>0</v>
      </c>
      <c r="B99123" t="s">
        <v>1099</v>
      </c>
    </row>
    <row r="99124" spans="1:2" x14ac:dyDescent="0.3">
      <c r="A99124" s="2">
        <v>0</v>
      </c>
      <c r="B99124" t="s">
        <v>1099</v>
      </c>
    </row>
    <row r="99125" spans="1:2" x14ac:dyDescent="0.3">
      <c r="A99125" s="2">
        <v>0</v>
      </c>
      <c r="B99125" t="s">
        <v>1099</v>
      </c>
    </row>
    <row r="99126" spans="1:2" x14ac:dyDescent="0.3">
      <c r="A99126" s="2">
        <v>0</v>
      </c>
      <c r="B99126" t="s">
        <v>1099</v>
      </c>
    </row>
    <row r="99127" spans="1:2" x14ac:dyDescent="0.3">
      <c r="A99127" s="2">
        <v>0</v>
      </c>
      <c r="B99127" t="s">
        <v>1099</v>
      </c>
    </row>
    <row r="99128" spans="1:2" x14ac:dyDescent="0.3">
      <c r="A99128" s="2">
        <v>0</v>
      </c>
      <c r="B99128" t="s">
        <v>1099</v>
      </c>
    </row>
    <row r="99129" spans="1:2" x14ac:dyDescent="0.3">
      <c r="A99129" s="2">
        <v>0</v>
      </c>
      <c r="B99129" t="s">
        <v>1099</v>
      </c>
    </row>
    <row r="99130" spans="1:2" x14ac:dyDescent="0.3">
      <c r="A99130" s="2">
        <v>0</v>
      </c>
      <c r="B99130" t="s">
        <v>1099</v>
      </c>
    </row>
    <row r="99131" spans="1:2" x14ac:dyDescent="0.3">
      <c r="A99131" s="2">
        <v>0</v>
      </c>
      <c r="B99131" t="s">
        <v>1099</v>
      </c>
    </row>
    <row r="99132" spans="1:2" x14ac:dyDescent="0.3">
      <c r="A99132" s="2">
        <v>0</v>
      </c>
      <c r="B99132" t="s">
        <v>1099</v>
      </c>
    </row>
    <row r="99133" spans="1:2" x14ac:dyDescent="0.3">
      <c r="A99133" s="2">
        <v>0</v>
      </c>
      <c r="B99133" t="s">
        <v>1099</v>
      </c>
    </row>
    <row r="99134" spans="1:2" x14ac:dyDescent="0.3">
      <c r="A99134" s="2">
        <v>0</v>
      </c>
      <c r="B99134" t="s">
        <v>1099</v>
      </c>
    </row>
    <row r="99135" spans="1:2" x14ac:dyDescent="0.3">
      <c r="A99135" s="2">
        <v>0</v>
      </c>
      <c r="B99135" t="s">
        <v>1099</v>
      </c>
    </row>
    <row r="99136" spans="1:2" x14ac:dyDescent="0.3">
      <c r="A99136" s="2">
        <v>0</v>
      </c>
      <c r="B99136" t="s">
        <v>1099</v>
      </c>
    </row>
    <row r="99137" spans="1:2" x14ac:dyDescent="0.3">
      <c r="A99137" s="2">
        <v>0</v>
      </c>
      <c r="B99137" t="s">
        <v>1099</v>
      </c>
    </row>
    <row r="99138" spans="1:2" x14ac:dyDescent="0.3">
      <c r="A99138" s="2">
        <v>0</v>
      </c>
      <c r="B99138" t="s">
        <v>1099</v>
      </c>
    </row>
    <row r="99139" spans="1:2" x14ac:dyDescent="0.3">
      <c r="A99139" s="2">
        <v>0</v>
      </c>
      <c r="B99139" t="s">
        <v>1099</v>
      </c>
    </row>
    <row r="99140" spans="1:2" x14ac:dyDescent="0.3">
      <c r="A99140" s="2">
        <v>0</v>
      </c>
      <c r="B99140" t="s">
        <v>1099</v>
      </c>
    </row>
    <row r="99141" spans="1:2" x14ac:dyDescent="0.3">
      <c r="A99141" s="2">
        <v>0</v>
      </c>
      <c r="B99141" t="s">
        <v>1099</v>
      </c>
    </row>
    <row r="99142" spans="1:2" x14ac:dyDescent="0.3">
      <c r="A99142" s="2">
        <v>0</v>
      </c>
      <c r="B99142" t="s">
        <v>1099</v>
      </c>
    </row>
    <row r="99143" spans="1:2" x14ac:dyDescent="0.3">
      <c r="A99143" s="2">
        <v>0</v>
      </c>
      <c r="B99143" t="s">
        <v>1099</v>
      </c>
    </row>
    <row r="99144" spans="1:2" x14ac:dyDescent="0.3">
      <c r="A99144" s="2">
        <v>0</v>
      </c>
      <c r="B99144" t="s">
        <v>1099</v>
      </c>
    </row>
    <row r="99145" spans="1:2" x14ac:dyDescent="0.3">
      <c r="A99145" s="2">
        <v>0</v>
      </c>
      <c r="B99145" t="s">
        <v>1099</v>
      </c>
    </row>
    <row r="99146" spans="1:2" x14ac:dyDescent="0.3">
      <c r="A99146" s="2">
        <v>0</v>
      </c>
      <c r="B99146" t="s">
        <v>1099</v>
      </c>
    </row>
    <row r="99147" spans="1:2" x14ac:dyDescent="0.3">
      <c r="A99147" s="2">
        <v>0</v>
      </c>
      <c r="B99147" t="s">
        <v>1099</v>
      </c>
    </row>
    <row r="99148" spans="1:2" x14ac:dyDescent="0.3">
      <c r="A99148" s="2">
        <v>0</v>
      </c>
      <c r="B99148" t="s">
        <v>1099</v>
      </c>
    </row>
    <row r="99149" spans="1:2" x14ac:dyDescent="0.3">
      <c r="A99149" s="2">
        <v>0</v>
      </c>
      <c r="B99149" t="s">
        <v>1099</v>
      </c>
    </row>
    <row r="99150" spans="1:2" x14ac:dyDescent="0.3">
      <c r="A99150" s="2">
        <v>0</v>
      </c>
      <c r="B99150" t="s">
        <v>1099</v>
      </c>
    </row>
    <row r="99151" spans="1:2" x14ac:dyDescent="0.3">
      <c r="A99151" s="2">
        <v>0</v>
      </c>
      <c r="B99151" t="s">
        <v>1099</v>
      </c>
    </row>
    <row r="99152" spans="1:2" x14ac:dyDescent="0.3">
      <c r="A99152" s="2">
        <v>0</v>
      </c>
      <c r="B99152" t="s">
        <v>1099</v>
      </c>
    </row>
    <row r="99153" spans="1:2" x14ac:dyDescent="0.3">
      <c r="A99153" s="2">
        <v>0</v>
      </c>
      <c r="B99153" t="s">
        <v>1099</v>
      </c>
    </row>
    <row r="99154" spans="1:2" x14ac:dyDescent="0.3">
      <c r="A99154" s="2">
        <v>0</v>
      </c>
      <c r="B99154" t="s">
        <v>1099</v>
      </c>
    </row>
    <row r="99155" spans="1:2" x14ac:dyDescent="0.3">
      <c r="A99155" s="2">
        <v>0</v>
      </c>
      <c r="B99155" t="s">
        <v>1099</v>
      </c>
    </row>
    <row r="99156" spans="1:2" x14ac:dyDescent="0.3">
      <c r="A99156" s="2">
        <v>0</v>
      </c>
      <c r="B99156" t="s">
        <v>1099</v>
      </c>
    </row>
    <row r="99157" spans="1:2" x14ac:dyDescent="0.3">
      <c r="A99157" s="2">
        <v>0</v>
      </c>
      <c r="B99157" t="s">
        <v>1099</v>
      </c>
    </row>
    <row r="99158" spans="1:2" x14ac:dyDescent="0.3">
      <c r="A99158" s="2">
        <v>0</v>
      </c>
      <c r="B99158" t="s">
        <v>1099</v>
      </c>
    </row>
    <row r="99159" spans="1:2" x14ac:dyDescent="0.3">
      <c r="A99159" s="2">
        <v>0</v>
      </c>
      <c r="B99159" t="s">
        <v>1099</v>
      </c>
    </row>
    <row r="99160" spans="1:2" x14ac:dyDescent="0.3">
      <c r="A99160" s="2">
        <v>0</v>
      </c>
      <c r="B99160" t="s">
        <v>1099</v>
      </c>
    </row>
    <row r="99161" spans="1:2" x14ac:dyDescent="0.3">
      <c r="A99161" s="2">
        <v>0</v>
      </c>
      <c r="B99161" t="s">
        <v>1099</v>
      </c>
    </row>
    <row r="99162" spans="1:2" x14ac:dyDescent="0.3">
      <c r="A99162" s="2">
        <v>0</v>
      </c>
      <c r="B99162" t="s">
        <v>1099</v>
      </c>
    </row>
    <row r="99163" spans="1:2" x14ac:dyDescent="0.3">
      <c r="A99163" s="2">
        <v>0</v>
      </c>
      <c r="B99163" t="s">
        <v>1099</v>
      </c>
    </row>
    <row r="99164" spans="1:2" x14ac:dyDescent="0.3">
      <c r="A99164" s="2">
        <v>0</v>
      </c>
      <c r="B99164" t="s">
        <v>1099</v>
      </c>
    </row>
    <row r="99165" spans="1:2" x14ac:dyDescent="0.3">
      <c r="A99165" s="2">
        <v>0</v>
      </c>
      <c r="B99165" t="s">
        <v>1099</v>
      </c>
    </row>
    <row r="99166" spans="1:2" x14ac:dyDescent="0.3">
      <c r="A99166" s="2">
        <v>0</v>
      </c>
      <c r="B99166" t="s">
        <v>1099</v>
      </c>
    </row>
    <row r="99167" spans="1:2" x14ac:dyDescent="0.3">
      <c r="A99167" s="2">
        <v>0</v>
      </c>
      <c r="B99167" t="s">
        <v>1099</v>
      </c>
    </row>
    <row r="99168" spans="1:2" x14ac:dyDescent="0.3">
      <c r="A99168" s="2">
        <v>0</v>
      </c>
      <c r="B99168" t="s">
        <v>1099</v>
      </c>
    </row>
    <row r="99169" spans="1:2" x14ac:dyDescent="0.3">
      <c r="A99169" s="2">
        <v>0</v>
      </c>
      <c r="B99169" t="s">
        <v>1099</v>
      </c>
    </row>
    <row r="99170" spans="1:2" x14ac:dyDescent="0.3">
      <c r="A99170" s="2">
        <v>0</v>
      </c>
      <c r="B99170" t="s">
        <v>1099</v>
      </c>
    </row>
    <row r="99171" spans="1:2" x14ac:dyDescent="0.3">
      <c r="A99171" s="2">
        <v>0</v>
      </c>
      <c r="B99171" t="s">
        <v>1099</v>
      </c>
    </row>
    <row r="99172" spans="1:2" x14ac:dyDescent="0.3">
      <c r="A99172" s="2">
        <v>0</v>
      </c>
      <c r="B99172" t="s">
        <v>1099</v>
      </c>
    </row>
    <row r="99173" spans="1:2" x14ac:dyDescent="0.3">
      <c r="A99173" s="2">
        <v>0</v>
      </c>
      <c r="B99173" t="s">
        <v>1099</v>
      </c>
    </row>
    <row r="99174" spans="1:2" x14ac:dyDescent="0.3">
      <c r="A99174" s="2">
        <v>0</v>
      </c>
      <c r="B99174" t="s">
        <v>1099</v>
      </c>
    </row>
    <row r="99175" spans="1:2" x14ac:dyDescent="0.3">
      <c r="A99175" s="2">
        <v>0</v>
      </c>
      <c r="B99175" t="s">
        <v>1099</v>
      </c>
    </row>
    <row r="99176" spans="1:2" x14ac:dyDescent="0.3">
      <c r="A99176" s="2">
        <v>0</v>
      </c>
      <c r="B99176" t="s">
        <v>1099</v>
      </c>
    </row>
    <row r="99177" spans="1:2" x14ac:dyDescent="0.3">
      <c r="A99177" s="2">
        <v>0</v>
      </c>
      <c r="B99177" t="s">
        <v>1099</v>
      </c>
    </row>
    <row r="99178" spans="1:2" x14ac:dyDescent="0.3">
      <c r="A99178" s="2">
        <v>0</v>
      </c>
      <c r="B99178" t="s">
        <v>1099</v>
      </c>
    </row>
    <row r="99179" spans="1:2" x14ac:dyDescent="0.3">
      <c r="A99179" s="2">
        <v>0</v>
      </c>
      <c r="B99179" t="s">
        <v>1099</v>
      </c>
    </row>
    <row r="99180" spans="1:2" x14ac:dyDescent="0.3">
      <c r="A99180" s="2">
        <v>0</v>
      </c>
      <c r="B99180" t="s">
        <v>1099</v>
      </c>
    </row>
    <row r="99181" spans="1:2" x14ac:dyDescent="0.3">
      <c r="A99181" s="2">
        <v>0</v>
      </c>
      <c r="B99181" t="s">
        <v>1099</v>
      </c>
    </row>
    <row r="99182" spans="1:2" x14ac:dyDescent="0.3">
      <c r="A99182" s="2">
        <v>0</v>
      </c>
      <c r="B99182" t="s">
        <v>1099</v>
      </c>
    </row>
    <row r="99183" spans="1:2" x14ac:dyDescent="0.3">
      <c r="A99183" s="2">
        <v>0</v>
      </c>
      <c r="B99183" t="s">
        <v>1099</v>
      </c>
    </row>
    <row r="99184" spans="1:2" x14ac:dyDescent="0.3">
      <c r="A99184" s="2">
        <v>0</v>
      </c>
      <c r="B99184" t="s">
        <v>1099</v>
      </c>
    </row>
    <row r="99185" spans="1:2" x14ac:dyDescent="0.3">
      <c r="A99185" s="2">
        <v>0</v>
      </c>
      <c r="B99185" t="s">
        <v>1099</v>
      </c>
    </row>
    <row r="99186" spans="1:2" x14ac:dyDescent="0.3">
      <c r="A99186" s="2">
        <v>0</v>
      </c>
      <c r="B99186" t="s">
        <v>1099</v>
      </c>
    </row>
    <row r="99187" spans="1:2" x14ac:dyDescent="0.3">
      <c r="A99187" s="2">
        <v>0</v>
      </c>
      <c r="B99187" t="s">
        <v>1099</v>
      </c>
    </row>
    <row r="99188" spans="1:2" x14ac:dyDescent="0.3">
      <c r="A99188" s="2">
        <v>0</v>
      </c>
      <c r="B99188" t="s">
        <v>1099</v>
      </c>
    </row>
    <row r="99189" spans="1:2" x14ac:dyDescent="0.3">
      <c r="A99189" s="2">
        <v>0</v>
      </c>
      <c r="B99189" t="s">
        <v>1099</v>
      </c>
    </row>
    <row r="99190" spans="1:2" x14ac:dyDescent="0.3">
      <c r="A99190" s="2">
        <v>0</v>
      </c>
      <c r="B99190" t="s">
        <v>1099</v>
      </c>
    </row>
    <row r="99191" spans="1:2" x14ac:dyDescent="0.3">
      <c r="A99191" s="2">
        <v>0</v>
      </c>
      <c r="B99191" t="s">
        <v>1099</v>
      </c>
    </row>
    <row r="99192" spans="1:2" x14ac:dyDescent="0.3">
      <c r="A99192" s="2">
        <v>0</v>
      </c>
      <c r="B99192" t="s">
        <v>1099</v>
      </c>
    </row>
    <row r="99193" spans="1:2" x14ac:dyDescent="0.3">
      <c r="A99193" s="2">
        <v>0</v>
      </c>
      <c r="B99193" t="s">
        <v>1099</v>
      </c>
    </row>
    <row r="99194" spans="1:2" x14ac:dyDescent="0.3">
      <c r="A99194" s="2">
        <v>0</v>
      </c>
      <c r="B99194" t="s">
        <v>1099</v>
      </c>
    </row>
    <row r="99195" spans="1:2" x14ac:dyDescent="0.3">
      <c r="A99195" s="2">
        <v>0</v>
      </c>
      <c r="B99195" t="s">
        <v>1099</v>
      </c>
    </row>
    <row r="99196" spans="1:2" x14ac:dyDescent="0.3">
      <c r="A99196" s="2">
        <v>0</v>
      </c>
      <c r="B99196" t="s">
        <v>1099</v>
      </c>
    </row>
    <row r="99197" spans="1:2" x14ac:dyDescent="0.3">
      <c r="A99197" s="2">
        <v>0</v>
      </c>
      <c r="B99197" t="s">
        <v>1099</v>
      </c>
    </row>
    <row r="99198" spans="1:2" x14ac:dyDescent="0.3">
      <c r="A99198" s="2">
        <v>0</v>
      </c>
      <c r="B99198" t="s">
        <v>1099</v>
      </c>
    </row>
    <row r="99199" spans="1:2" x14ac:dyDescent="0.3">
      <c r="A99199" s="2">
        <v>0</v>
      </c>
      <c r="B99199" t="s">
        <v>1099</v>
      </c>
    </row>
    <row r="99200" spans="1:2" x14ac:dyDescent="0.3">
      <c r="A99200" s="2">
        <v>0</v>
      </c>
      <c r="B99200" t="s">
        <v>1099</v>
      </c>
    </row>
    <row r="99201" spans="1:2" x14ac:dyDescent="0.3">
      <c r="A99201" s="2">
        <v>0</v>
      </c>
      <c r="B99201" t="s">
        <v>1099</v>
      </c>
    </row>
    <row r="99202" spans="1:2" x14ac:dyDescent="0.3">
      <c r="A99202" s="2">
        <v>0</v>
      </c>
      <c r="B99202" t="s">
        <v>1099</v>
      </c>
    </row>
    <row r="99203" spans="1:2" x14ac:dyDescent="0.3">
      <c r="A99203" s="2">
        <v>0</v>
      </c>
      <c r="B99203" t="s">
        <v>1099</v>
      </c>
    </row>
    <row r="99204" spans="1:2" x14ac:dyDescent="0.3">
      <c r="A99204" s="2">
        <v>0</v>
      </c>
      <c r="B99204" t="s">
        <v>1099</v>
      </c>
    </row>
    <row r="99205" spans="1:2" x14ac:dyDescent="0.3">
      <c r="A99205" s="2">
        <v>0</v>
      </c>
      <c r="B99205" t="s">
        <v>1099</v>
      </c>
    </row>
    <row r="99206" spans="1:2" x14ac:dyDescent="0.3">
      <c r="A99206" s="2">
        <v>0</v>
      </c>
      <c r="B99206" t="s">
        <v>1099</v>
      </c>
    </row>
    <row r="99207" spans="1:2" x14ac:dyDescent="0.3">
      <c r="A99207" s="2">
        <v>0</v>
      </c>
      <c r="B99207" t="s">
        <v>1099</v>
      </c>
    </row>
    <row r="99208" spans="1:2" x14ac:dyDescent="0.3">
      <c r="A99208" s="2">
        <v>0</v>
      </c>
      <c r="B99208" t="s">
        <v>1099</v>
      </c>
    </row>
    <row r="99209" spans="1:2" x14ac:dyDescent="0.3">
      <c r="A99209" s="2">
        <v>0</v>
      </c>
      <c r="B99209" t="s">
        <v>1099</v>
      </c>
    </row>
    <row r="99210" spans="1:2" x14ac:dyDescent="0.3">
      <c r="A99210" s="2">
        <v>0</v>
      </c>
      <c r="B99210" t="s">
        <v>1099</v>
      </c>
    </row>
    <row r="99211" spans="1:2" x14ac:dyDescent="0.3">
      <c r="A99211" s="2">
        <v>0</v>
      </c>
      <c r="B99211" t="s">
        <v>1099</v>
      </c>
    </row>
    <row r="99212" spans="1:2" x14ac:dyDescent="0.3">
      <c r="A99212" s="2">
        <v>0</v>
      </c>
      <c r="B99212" t="s">
        <v>1099</v>
      </c>
    </row>
    <row r="99213" spans="1:2" x14ac:dyDescent="0.3">
      <c r="A99213" s="2">
        <v>0</v>
      </c>
      <c r="B99213" t="s">
        <v>1099</v>
      </c>
    </row>
    <row r="99214" spans="1:2" x14ac:dyDescent="0.3">
      <c r="A99214" s="2">
        <v>0</v>
      </c>
      <c r="B99214" t="s">
        <v>1099</v>
      </c>
    </row>
    <row r="99215" spans="1:2" x14ac:dyDescent="0.3">
      <c r="A99215" s="2">
        <v>0</v>
      </c>
      <c r="B99215" t="s">
        <v>1099</v>
      </c>
    </row>
    <row r="99216" spans="1:2" x14ac:dyDescent="0.3">
      <c r="A99216" s="2">
        <v>0</v>
      </c>
      <c r="B99216" t="s">
        <v>1099</v>
      </c>
    </row>
    <row r="99217" spans="1:2" x14ac:dyDescent="0.3">
      <c r="A99217" s="2">
        <v>0</v>
      </c>
      <c r="B99217" t="s">
        <v>1099</v>
      </c>
    </row>
    <row r="99218" spans="1:2" x14ac:dyDescent="0.3">
      <c r="A99218" s="2">
        <v>0</v>
      </c>
      <c r="B99218" t="s">
        <v>1099</v>
      </c>
    </row>
    <row r="99219" spans="1:2" x14ac:dyDescent="0.3">
      <c r="A99219" s="2">
        <v>0</v>
      </c>
      <c r="B99219" t="s">
        <v>1099</v>
      </c>
    </row>
    <row r="99220" spans="1:2" x14ac:dyDescent="0.3">
      <c r="A99220" s="2">
        <v>0</v>
      </c>
      <c r="B99220" t="s">
        <v>1099</v>
      </c>
    </row>
    <row r="99221" spans="1:2" x14ac:dyDescent="0.3">
      <c r="A99221" s="2">
        <v>0</v>
      </c>
      <c r="B99221" t="s">
        <v>1099</v>
      </c>
    </row>
    <row r="99222" spans="1:2" x14ac:dyDescent="0.3">
      <c r="A99222" s="2">
        <v>0</v>
      </c>
      <c r="B99222" t="s">
        <v>1099</v>
      </c>
    </row>
    <row r="99223" spans="1:2" x14ac:dyDescent="0.3">
      <c r="A99223" s="2">
        <v>0</v>
      </c>
      <c r="B99223" t="s">
        <v>1099</v>
      </c>
    </row>
    <row r="99224" spans="1:2" x14ac:dyDescent="0.3">
      <c r="A99224" s="2">
        <v>0</v>
      </c>
      <c r="B99224" t="s">
        <v>1099</v>
      </c>
    </row>
    <row r="99225" spans="1:2" x14ac:dyDescent="0.3">
      <c r="A99225" s="2">
        <v>0</v>
      </c>
      <c r="B99225" t="s">
        <v>1099</v>
      </c>
    </row>
    <row r="99226" spans="1:2" x14ac:dyDescent="0.3">
      <c r="A99226" s="2">
        <v>0</v>
      </c>
      <c r="B99226" t="s">
        <v>1099</v>
      </c>
    </row>
    <row r="99227" spans="1:2" x14ac:dyDescent="0.3">
      <c r="A99227" s="2">
        <v>0</v>
      </c>
      <c r="B99227" t="s">
        <v>1099</v>
      </c>
    </row>
    <row r="99228" spans="1:2" x14ac:dyDescent="0.3">
      <c r="A99228" s="2">
        <v>0</v>
      </c>
      <c r="B99228" t="s">
        <v>1099</v>
      </c>
    </row>
    <row r="99229" spans="1:2" x14ac:dyDescent="0.3">
      <c r="A99229" s="2">
        <v>0</v>
      </c>
      <c r="B99229" t="s">
        <v>1099</v>
      </c>
    </row>
    <row r="99230" spans="1:2" x14ac:dyDescent="0.3">
      <c r="A99230" s="2">
        <v>0</v>
      </c>
      <c r="B99230" t="s">
        <v>1099</v>
      </c>
    </row>
    <row r="99231" spans="1:2" x14ac:dyDescent="0.3">
      <c r="A99231" s="2">
        <v>0</v>
      </c>
      <c r="B99231" t="s">
        <v>1099</v>
      </c>
    </row>
    <row r="99232" spans="1:2" x14ac:dyDescent="0.3">
      <c r="A99232" s="2">
        <v>0</v>
      </c>
      <c r="B99232" t="s">
        <v>1099</v>
      </c>
    </row>
    <row r="99233" spans="1:2" x14ac:dyDescent="0.3">
      <c r="A99233" s="2">
        <v>0</v>
      </c>
      <c r="B99233" t="s">
        <v>1099</v>
      </c>
    </row>
    <row r="99234" spans="1:2" x14ac:dyDescent="0.3">
      <c r="A99234" s="2">
        <v>0</v>
      </c>
      <c r="B99234" t="s">
        <v>1099</v>
      </c>
    </row>
    <row r="99235" spans="1:2" x14ac:dyDescent="0.3">
      <c r="A99235" s="2">
        <v>0</v>
      </c>
      <c r="B99235" t="s">
        <v>1099</v>
      </c>
    </row>
    <row r="99236" spans="1:2" x14ac:dyDescent="0.3">
      <c r="A99236" s="2">
        <v>0</v>
      </c>
      <c r="B99236" t="s">
        <v>1099</v>
      </c>
    </row>
    <row r="99237" spans="1:2" x14ac:dyDescent="0.3">
      <c r="A99237" s="2">
        <v>0</v>
      </c>
      <c r="B99237" t="s">
        <v>1099</v>
      </c>
    </row>
    <row r="99238" spans="1:2" x14ac:dyDescent="0.3">
      <c r="A99238" s="2">
        <v>0</v>
      </c>
      <c r="B99238" t="s">
        <v>1099</v>
      </c>
    </row>
    <row r="99239" spans="1:2" x14ac:dyDescent="0.3">
      <c r="A99239" s="2">
        <v>0</v>
      </c>
      <c r="B99239" t="s">
        <v>1099</v>
      </c>
    </row>
    <row r="99240" spans="1:2" x14ac:dyDescent="0.3">
      <c r="A99240" s="2">
        <v>0</v>
      </c>
      <c r="B99240" t="s">
        <v>1099</v>
      </c>
    </row>
    <row r="99241" spans="1:2" x14ac:dyDescent="0.3">
      <c r="A99241" s="2">
        <v>0</v>
      </c>
      <c r="B99241" t="s">
        <v>1099</v>
      </c>
    </row>
    <row r="99242" spans="1:2" x14ac:dyDescent="0.3">
      <c r="A99242" s="2">
        <v>0</v>
      </c>
      <c r="B99242" t="s">
        <v>1099</v>
      </c>
    </row>
    <row r="99243" spans="1:2" x14ac:dyDescent="0.3">
      <c r="A99243" s="2">
        <v>0</v>
      </c>
      <c r="B99243" t="s">
        <v>1099</v>
      </c>
    </row>
    <row r="99244" spans="1:2" x14ac:dyDescent="0.3">
      <c r="A99244" s="2">
        <v>0</v>
      </c>
      <c r="B99244" t="s">
        <v>1099</v>
      </c>
    </row>
    <row r="99245" spans="1:2" x14ac:dyDescent="0.3">
      <c r="A99245" s="2">
        <v>0</v>
      </c>
      <c r="B99245" t="s">
        <v>1099</v>
      </c>
    </row>
    <row r="99246" spans="1:2" x14ac:dyDescent="0.3">
      <c r="A99246" s="2">
        <v>0</v>
      </c>
      <c r="B99246" t="s">
        <v>1099</v>
      </c>
    </row>
    <row r="99247" spans="1:2" x14ac:dyDescent="0.3">
      <c r="A99247" s="2">
        <v>0</v>
      </c>
      <c r="B99247" t="s">
        <v>1099</v>
      </c>
    </row>
    <row r="99248" spans="1:2" x14ac:dyDescent="0.3">
      <c r="A99248" s="2">
        <v>0</v>
      </c>
      <c r="B99248" t="s">
        <v>1099</v>
      </c>
    </row>
    <row r="99249" spans="1:2" x14ac:dyDescent="0.3">
      <c r="A99249" s="2">
        <v>0</v>
      </c>
      <c r="B99249" t="s">
        <v>1099</v>
      </c>
    </row>
    <row r="99250" spans="1:2" x14ac:dyDescent="0.3">
      <c r="A99250" s="2">
        <v>0</v>
      </c>
      <c r="B99250" t="s">
        <v>1099</v>
      </c>
    </row>
    <row r="99251" spans="1:2" x14ac:dyDescent="0.3">
      <c r="A99251" s="2">
        <v>0</v>
      </c>
      <c r="B99251" t="s">
        <v>1099</v>
      </c>
    </row>
    <row r="99252" spans="1:2" x14ac:dyDescent="0.3">
      <c r="A99252" s="2">
        <v>0</v>
      </c>
      <c r="B99252" t="s">
        <v>1099</v>
      </c>
    </row>
    <row r="99253" spans="1:2" x14ac:dyDescent="0.3">
      <c r="A99253" s="2">
        <v>0</v>
      </c>
      <c r="B99253" t="s">
        <v>1099</v>
      </c>
    </row>
    <row r="99254" spans="1:2" x14ac:dyDescent="0.3">
      <c r="A99254" s="2">
        <v>0</v>
      </c>
      <c r="B99254" t="s">
        <v>1099</v>
      </c>
    </row>
    <row r="99255" spans="1:2" x14ac:dyDescent="0.3">
      <c r="A99255" s="2">
        <v>0</v>
      </c>
      <c r="B99255" t="s">
        <v>1099</v>
      </c>
    </row>
    <row r="99256" spans="1:2" x14ac:dyDescent="0.3">
      <c r="A99256" s="2">
        <v>0</v>
      </c>
      <c r="B99256" t="s">
        <v>1099</v>
      </c>
    </row>
    <row r="99257" spans="1:2" x14ac:dyDescent="0.3">
      <c r="A99257" s="2">
        <v>0</v>
      </c>
      <c r="B99257" t="s">
        <v>1099</v>
      </c>
    </row>
    <row r="99258" spans="1:2" x14ac:dyDescent="0.3">
      <c r="A99258" s="2">
        <v>0</v>
      </c>
      <c r="B99258" t="s">
        <v>1099</v>
      </c>
    </row>
    <row r="99259" spans="1:2" x14ac:dyDescent="0.3">
      <c r="A99259" s="2">
        <v>0</v>
      </c>
      <c r="B99259" t="s">
        <v>1099</v>
      </c>
    </row>
    <row r="99260" spans="1:2" x14ac:dyDescent="0.3">
      <c r="A99260" s="2">
        <v>0</v>
      </c>
      <c r="B99260" t="s">
        <v>1099</v>
      </c>
    </row>
    <row r="99261" spans="1:2" x14ac:dyDescent="0.3">
      <c r="A99261" s="2">
        <v>0</v>
      </c>
      <c r="B99261" t="s">
        <v>1099</v>
      </c>
    </row>
    <row r="99262" spans="1:2" x14ac:dyDescent="0.3">
      <c r="A99262" s="2">
        <v>0</v>
      </c>
      <c r="B99262" t="s">
        <v>1099</v>
      </c>
    </row>
    <row r="99263" spans="1:2" x14ac:dyDescent="0.3">
      <c r="A99263" s="2">
        <v>0</v>
      </c>
      <c r="B99263" t="s">
        <v>1099</v>
      </c>
    </row>
    <row r="99264" spans="1:2" x14ac:dyDescent="0.3">
      <c r="A99264" s="2">
        <v>0</v>
      </c>
      <c r="B99264" t="s">
        <v>1099</v>
      </c>
    </row>
    <row r="99265" spans="1:2" x14ac:dyDescent="0.3">
      <c r="A99265" s="2">
        <v>0</v>
      </c>
      <c r="B99265" t="s">
        <v>1099</v>
      </c>
    </row>
    <row r="99266" spans="1:2" x14ac:dyDescent="0.3">
      <c r="A99266" s="2">
        <v>0</v>
      </c>
      <c r="B99266" t="s">
        <v>1099</v>
      </c>
    </row>
    <row r="99267" spans="1:2" x14ac:dyDescent="0.3">
      <c r="A99267" s="2">
        <v>0</v>
      </c>
      <c r="B99267" t="s">
        <v>1099</v>
      </c>
    </row>
    <row r="99268" spans="1:2" x14ac:dyDescent="0.3">
      <c r="A99268" s="2">
        <v>0</v>
      </c>
      <c r="B99268" t="s">
        <v>1099</v>
      </c>
    </row>
    <row r="99269" spans="1:2" x14ac:dyDescent="0.3">
      <c r="A99269" s="2">
        <v>0</v>
      </c>
      <c r="B99269" t="s">
        <v>1099</v>
      </c>
    </row>
    <row r="99270" spans="1:2" x14ac:dyDescent="0.3">
      <c r="A99270" s="2">
        <v>0</v>
      </c>
      <c r="B99270" t="s">
        <v>1099</v>
      </c>
    </row>
    <row r="99271" spans="1:2" x14ac:dyDescent="0.3">
      <c r="A99271" s="2">
        <v>0</v>
      </c>
      <c r="B99271" t="s">
        <v>1099</v>
      </c>
    </row>
    <row r="99272" spans="1:2" x14ac:dyDescent="0.3">
      <c r="A99272" s="2">
        <v>0</v>
      </c>
      <c r="B99272" t="s">
        <v>1099</v>
      </c>
    </row>
    <row r="99273" spans="1:2" x14ac:dyDescent="0.3">
      <c r="A99273" s="2">
        <v>0</v>
      </c>
      <c r="B99273" t="s">
        <v>1099</v>
      </c>
    </row>
    <row r="99274" spans="1:2" x14ac:dyDescent="0.3">
      <c r="A99274" s="2">
        <v>0</v>
      </c>
      <c r="B99274" t="s">
        <v>1099</v>
      </c>
    </row>
    <row r="99275" spans="1:2" x14ac:dyDescent="0.3">
      <c r="A99275" s="2">
        <v>0</v>
      </c>
      <c r="B99275" t="s">
        <v>1099</v>
      </c>
    </row>
    <row r="99276" spans="1:2" x14ac:dyDescent="0.3">
      <c r="A99276" s="2">
        <v>0</v>
      </c>
      <c r="B99276" t="s">
        <v>1099</v>
      </c>
    </row>
    <row r="99277" spans="1:2" x14ac:dyDescent="0.3">
      <c r="A99277" s="2">
        <v>0</v>
      </c>
      <c r="B99277" t="s">
        <v>1099</v>
      </c>
    </row>
    <row r="99278" spans="1:2" x14ac:dyDescent="0.3">
      <c r="A99278" s="2">
        <v>0</v>
      </c>
      <c r="B99278" t="s">
        <v>1099</v>
      </c>
    </row>
    <row r="99279" spans="1:2" x14ac:dyDescent="0.3">
      <c r="A99279" s="2">
        <v>0</v>
      </c>
      <c r="B99279" t="s">
        <v>1099</v>
      </c>
    </row>
    <row r="99280" spans="1:2" x14ac:dyDescent="0.3">
      <c r="A99280" s="2">
        <v>0</v>
      </c>
      <c r="B99280" t="s">
        <v>1099</v>
      </c>
    </row>
    <row r="99281" spans="1:2" x14ac:dyDescent="0.3">
      <c r="A99281" s="2">
        <v>0</v>
      </c>
      <c r="B99281" t="s">
        <v>1099</v>
      </c>
    </row>
    <row r="99282" spans="1:2" x14ac:dyDescent="0.3">
      <c r="A99282" s="2">
        <v>0</v>
      </c>
      <c r="B99282" t="s">
        <v>1099</v>
      </c>
    </row>
    <row r="99283" spans="1:2" x14ac:dyDescent="0.3">
      <c r="A99283" s="2">
        <v>0</v>
      </c>
      <c r="B99283" t="s">
        <v>1099</v>
      </c>
    </row>
    <row r="99284" spans="1:2" x14ac:dyDescent="0.3">
      <c r="A99284" s="2">
        <v>0</v>
      </c>
      <c r="B99284" t="s">
        <v>1099</v>
      </c>
    </row>
    <row r="99285" spans="1:2" x14ac:dyDescent="0.3">
      <c r="A99285" s="2">
        <v>0</v>
      </c>
      <c r="B99285" t="s">
        <v>1099</v>
      </c>
    </row>
    <row r="99286" spans="1:2" x14ac:dyDescent="0.3">
      <c r="A99286" s="2">
        <v>0</v>
      </c>
      <c r="B99286" t="s">
        <v>1099</v>
      </c>
    </row>
    <row r="99287" spans="1:2" x14ac:dyDescent="0.3">
      <c r="A99287" s="2">
        <v>0</v>
      </c>
      <c r="B99287" t="s">
        <v>1099</v>
      </c>
    </row>
    <row r="99288" spans="1:2" x14ac:dyDescent="0.3">
      <c r="A99288" s="2">
        <v>0</v>
      </c>
      <c r="B99288" t="s">
        <v>1099</v>
      </c>
    </row>
    <row r="99289" spans="1:2" x14ac:dyDescent="0.3">
      <c r="A99289" s="2">
        <v>0</v>
      </c>
      <c r="B99289" t="s">
        <v>1099</v>
      </c>
    </row>
    <row r="99290" spans="1:2" x14ac:dyDescent="0.3">
      <c r="A99290" s="2">
        <v>0</v>
      </c>
      <c r="B99290" t="s">
        <v>1099</v>
      </c>
    </row>
    <row r="99291" spans="1:2" x14ac:dyDescent="0.3">
      <c r="A99291" s="2">
        <v>0</v>
      </c>
      <c r="B99291" t="s">
        <v>1099</v>
      </c>
    </row>
    <row r="99292" spans="1:2" x14ac:dyDescent="0.3">
      <c r="A99292" s="2">
        <v>0</v>
      </c>
      <c r="B99292" t="s">
        <v>1099</v>
      </c>
    </row>
    <row r="99293" spans="1:2" x14ac:dyDescent="0.3">
      <c r="A99293" s="2">
        <v>0</v>
      </c>
      <c r="B99293" t="s">
        <v>1099</v>
      </c>
    </row>
    <row r="99294" spans="1:2" x14ac:dyDescent="0.3">
      <c r="A99294" s="2">
        <v>0</v>
      </c>
      <c r="B99294" t="s">
        <v>1099</v>
      </c>
    </row>
    <row r="99295" spans="1:2" x14ac:dyDescent="0.3">
      <c r="A99295" s="2">
        <v>0</v>
      </c>
      <c r="B99295" t="s">
        <v>1099</v>
      </c>
    </row>
    <row r="99296" spans="1:2" x14ac:dyDescent="0.3">
      <c r="A99296" s="2">
        <v>0</v>
      </c>
      <c r="B99296" t="s">
        <v>1099</v>
      </c>
    </row>
    <row r="99297" spans="1:2" x14ac:dyDescent="0.3">
      <c r="A99297" s="2">
        <v>0</v>
      </c>
      <c r="B99297" t="s">
        <v>1099</v>
      </c>
    </row>
    <row r="99298" spans="1:2" x14ac:dyDescent="0.3">
      <c r="A99298" s="2">
        <v>0</v>
      </c>
      <c r="B99298" t="s">
        <v>1099</v>
      </c>
    </row>
    <row r="99299" spans="1:2" x14ac:dyDescent="0.3">
      <c r="A99299" s="2">
        <v>0</v>
      </c>
      <c r="B99299" t="s">
        <v>1099</v>
      </c>
    </row>
    <row r="99300" spans="1:2" x14ac:dyDescent="0.3">
      <c r="A99300" s="2">
        <v>0</v>
      </c>
      <c r="B99300" t="s">
        <v>1099</v>
      </c>
    </row>
    <row r="99301" spans="1:2" x14ac:dyDescent="0.3">
      <c r="A99301" s="2">
        <v>0</v>
      </c>
      <c r="B99301" t="s">
        <v>1099</v>
      </c>
    </row>
    <row r="99302" spans="1:2" x14ac:dyDescent="0.3">
      <c r="A99302" s="2">
        <v>0</v>
      </c>
      <c r="B99302" t="s">
        <v>1099</v>
      </c>
    </row>
    <row r="99303" spans="1:2" x14ac:dyDescent="0.3">
      <c r="A99303" s="2">
        <v>0</v>
      </c>
      <c r="B99303" t="s">
        <v>1099</v>
      </c>
    </row>
    <row r="99304" spans="1:2" x14ac:dyDescent="0.3">
      <c r="A99304" s="2">
        <v>0</v>
      </c>
      <c r="B99304" t="s">
        <v>1099</v>
      </c>
    </row>
    <row r="99305" spans="1:2" x14ac:dyDescent="0.3">
      <c r="A99305" s="2">
        <v>0</v>
      </c>
      <c r="B99305" t="s">
        <v>1099</v>
      </c>
    </row>
    <row r="99306" spans="1:2" x14ac:dyDescent="0.3">
      <c r="A99306" s="2">
        <v>0</v>
      </c>
      <c r="B99306" t="s">
        <v>1099</v>
      </c>
    </row>
    <row r="99307" spans="1:2" x14ac:dyDescent="0.3">
      <c r="A99307" s="2">
        <v>0</v>
      </c>
      <c r="B99307" t="s">
        <v>1099</v>
      </c>
    </row>
    <row r="99308" spans="1:2" x14ac:dyDescent="0.3">
      <c r="A99308" s="2">
        <v>0</v>
      </c>
      <c r="B99308" t="s">
        <v>1099</v>
      </c>
    </row>
    <row r="99309" spans="1:2" x14ac:dyDescent="0.3">
      <c r="A99309" s="2">
        <v>0</v>
      </c>
      <c r="B99309" t="s">
        <v>1099</v>
      </c>
    </row>
    <row r="99310" spans="1:2" x14ac:dyDescent="0.3">
      <c r="A99310" s="2">
        <v>0</v>
      </c>
      <c r="B99310" t="s">
        <v>1099</v>
      </c>
    </row>
    <row r="99311" spans="1:2" x14ac:dyDescent="0.3">
      <c r="A99311" s="2">
        <v>0</v>
      </c>
      <c r="B99311" t="s">
        <v>1099</v>
      </c>
    </row>
    <row r="99312" spans="1:2" x14ac:dyDescent="0.3">
      <c r="A99312" s="2">
        <v>0</v>
      </c>
      <c r="B99312" t="s">
        <v>1099</v>
      </c>
    </row>
    <row r="99313" spans="1:2" x14ac:dyDescent="0.3">
      <c r="A99313" s="2">
        <v>0</v>
      </c>
      <c r="B99313" t="s">
        <v>1099</v>
      </c>
    </row>
    <row r="99314" spans="1:2" x14ac:dyDescent="0.3">
      <c r="A99314" s="2">
        <v>0</v>
      </c>
      <c r="B99314" t="s">
        <v>1099</v>
      </c>
    </row>
    <row r="99315" spans="1:2" x14ac:dyDescent="0.3">
      <c r="A99315" s="2">
        <v>0</v>
      </c>
      <c r="B99315" t="s">
        <v>1099</v>
      </c>
    </row>
    <row r="99316" spans="1:2" x14ac:dyDescent="0.3">
      <c r="A99316" s="2">
        <v>0</v>
      </c>
      <c r="B99316" t="s">
        <v>1099</v>
      </c>
    </row>
    <row r="99317" spans="1:2" x14ac:dyDescent="0.3">
      <c r="A99317" s="2">
        <v>0</v>
      </c>
      <c r="B99317" t="s">
        <v>1099</v>
      </c>
    </row>
    <row r="99318" spans="1:2" x14ac:dyDescent="0.3">
      <c r="A99318" s="2">
        <v>0</v>
      </c>
      <c r="B99318" t="s">
        <v>1099</v>
      </c>
    </row>
    <row r="99319" spans="1:2" x14ac:dyDescent="0.3">
      <c r="A99319" s="2">
        <v>0</v>
      </c>
      <c r="B99319" t="s">
        <v>1099</v>
      </c>
    </row>
    <row r="99320" spans="1:2" x14ac:dyDescent="0.3">
      <c r="A99320" s="2">
        <v>0</v>
      </c>
      <c r="B99320" t="s">
        <v>1099</v>
      </c>
    </row>
    <row r="99321" spans="1:2" x14ac:dyDescent="0.3">
      <c r="A99321" s="2">
        <v>0</v>
      </c>
      <c r="B99321" t="s">
        <v>1099</v>
      </c>
    </row>
    <row r="99322" spans="1:2" x14ac:dyDescent="0.3">
      <c r="A99322" s="2">
        <v>0</v>
      </c>
      <c r="B99322" t="s">
        <v>1099</v>
      </c>
    </row>
    <row r="99323" spans="1:2" x14ac:dyDescent="0.3">
      <c r="A99323" s="2">
        <v>0</v>
      </c>
      <c r="B99323" t="s">
        <v>1099</v>
      </c>
    </row>
    <row r="99324" spans="1:2" x14ac:dyDescent="0.3">
      <c r="A99324" s="2">
        <v>0</v>
      </c>
      <c r="B99324" t="s">
        <v>1099</v>
      </c>
    </row>
    <row r="99325" spans="1:2" x14ac:dyDescent="0.3">
      <c r="A99325" s="2">
        <v>0</v>
      </c>
      <c r="B99325" t="s">
        <v>1099</v>
      </c>
    </row>
    <row r="99326" spans="1:2" x14ac:dyDescent="0.3">
      <c r="A99326" s="2">
        <v>0</v>
      </c>
      <c r="B99326" t="s">
        <v>1099</v>
      </c>
    </row>
    <row r="99327" spans="1:2" x14ac:dyDescent="0.3">
      <c r="A99327" s="2">
        <v>0</v>
      </c>
      <c r="B99327" t="s">
        <v>1099</v>
      </c>
    </row>
    <row r="99328" spans="1:2" x14ac:dyDescent="0.3">
      <c r="A99328" s="2">
        <v>0</v>
      </c>
      <c r="B99328" t="s">
        <v>1099</v>
      </c>
    </row>
    <row r="99329" spans="1:2" x14ac:dyDescent="0.3">
      <c r="A99329" s="2">
        <v>0</v>
      </c>
      <c r="B99329" t="s">
        <v>1099</v>
      </c>
    </row>
    <row r="99330" spans="1:2" x14ac:dyDescent="0.3">
      <c r="A99330" s="2">
        <v>0</v>
      </c>
      <c r="B99330" t="s">
        <v>1099</v>
      </c>
    </row>
    <row r="99331" spans="1:2" x14ac:dyDescent="0.3">
      <c r="A99331" s="2">
        <v>0</v>
      </c>
      <c r="B99331" t="s">
        <v>1099</v>
      </c>
    </row>
    <row r="99332" spans="1:2" x14ac:dyDescent="0.3">
      <c r="A99332" s="2">
        <v>0</v>
      </c>
      <c r="B99332" t="s">
        <v>1099</v>
      </c>
    </row>
    <row r="99333" spans="1:2" x14ac:dyDescent="0.3">
      <c r="A99333" s="2">
        <v>0</v>
      </c>
      <c r="B99333" t="s">
        <v>1099</v>
      </c>
    </row>
    <row r="99334" spans="1:2" x14ac:dyDescent="0.3">
      <c r="A99334" s="2">
        <v>0</v>
      </c>
      <c r="B99334" t="s">
        <v>1099</v>
      </c>
    </row>
    <row r="99335" spans="1:2" x14ac:dyDescent="0.3">
      <c r="A99335" s="2">
        <v>0</v>
      </c>
      <c r="B99335" t="s">
        <v>1099</v>
      </c>
    </row>
    <row r="99336" spans="1:2" x14ac:dyDescent="0.3">
      <c r="A99336" s="2">
        <v>0</v>
      </c>
      <c r="B99336" t="s">
        <v>1099</v>
      </c>
    </row>
    <row r="99337" spans="1:2" x14ac:dyDescent="0.3">
      <c r="A99337" s="2">
        <v>0</v>
      </c>
      <c r="B99337" t="s">
        <v>1099</v>
      </c>
    </row>
    <row r="99338" spans="1:2" x14ac:dyDescent="0.3">
      <c r="A99338" s="2">
        <v>0</v>
      </c>
      <c r="B99338" t="s">
        <v>1099</v>
      </c>
    </row>
    <row r="99339" spans="1:2" x14ac:dyDescent="0.3">
      <c r="A99339" s="2">
        <v>0</v>
      </c>
      <c r="B99339" t="s">
        <v>1099</v>
      </c>
    </row>
    <row r="99340" spans="1:2" x14ac:dyDescent="0.3">
      <c r="A99340" s="2">
        <v>0</v>
      </c>
      <c r="B99340" t="s">
        <v>1099</v>
      </c>
    </row>
    <row r="99341" spans="1:2" x14ac:dyDescent="0.3">
      <c r="A99341" s="2">
        <v>0</v>
      </c>
      <c r="B99341" t="s">
        <v>1099</v>
      </c>
    </row>
    <row r="99342" spans="1:2" x14ac:dyDescent="0.3">
      <c r="A99342" s="2">
        <v>0</v>
      </c>
      <c r="B99342" t="s">
        <v>1099</v>
      </c>
    </row>
    <row r="99343" spans="1:2" x14ac:dyDescent="0.3">
      <c r="A99343" s="2">
        <v>0</v>
      </c>
      <c r="B99343" t="s">
        <v>1099</v>
      </c>
    </row>
    <row r="99344" spans="1:2" x14ac:dyDescent="0.3">
      <c r="A99344" s="2">
        <v>0</v>
      </c>
      <c r="B99344" t="s">
        <v>1099</v>
      </c>
    </row>
    <row r="99345" spans="1:2" x14ac:dyDescent="0.3">
      <c r="A99345" s="2">
        <v>0</v>
      </c>
      <c r="B99345" t="s">
        <v>1099</v>
      </c>
    </row>
    <row r="99346" spans="1:2" x14ac:dyDescent="0.3">
      <c r="A99346" s="2">
        <v>0</v>
      </c>
      <c r="B99346" t="s">
        <v>1099</v>
      </c>
    </row>
    <row r="99347" spans="1:2" x14ac:dyDescent="0.3">
      <c r="A99347" s="2">
        <v>0</v>
      </c>
      <c r="B99347" t="s">
        <v>1099</v>
      </c>
    </row>
    <row r="99348" spans="1:2" x14ac:dyDescent="0.3">
      <c r="A99348" s="2">
        <v>0</v>
      </c>
      <c r="B99348" t="s">
        <v>1099</v>
      </c>
    </row>
    <row r="99349" spans="1:2" x14ac:dyDescent="0.3">
      <c r="A99349" s="2">
        <v>0</v>
      </c>
      <c r="B99349" t="s">
        <v>1099</v>
      </c>
    </row>
    <row r="99350" spans="1:2" x14ac:dyDescent="0.3">
      <c r="A99350" s="2">
        <v>0</v>
      </c>
      <c r="B99350" t="s">
        <v>1099</v>
      </c>
    </row>
    <row r="99351" spans="1:2" x14ac:dyDescent="0.3">
      <c r="A99351" s="2">
        <v>0</v>
      </c>
      <c r="B99351" t="s">
        <v>1099</v>
      </c>
    </row>
    <row r="99352" spans="1:2" x14ac:dyDescent="0.3">
      <c r="A99352" s="2">
        <v>0</v>
      </c>
      <c r="B99352" t="s">
        <v>1099</v>
      </c>
    </row>
    <row r="99353" spans="1:2" x14ac:dyDescent="0.3">
      <c r="A99353" s="2">
        <v>0</v>
      </c>
      <c r="B99353" t="s">
        <v>1099</v>
      </c>
    </row>
    <row r="99354" spans="1:2" x14ac:dyDescent="0.3">
      <c r="A99354" s="2">
        <v>0</v>
      </c>
      <c r="B99354" t="s">
        <v>1099</v>
      </c>
    </row>
    <row r="99355" spans="1:2" x14ac:dyDescent="0.3">
      <c r="A99355" s="2">
        <v>0</v>
      </c>
      <c r="B99355" t="s">
        <v>1099</v>
      </c>
    </row>
    <row r="99356" spans="1:2" x14ac:dyDescent="0.3">
      <c r="A99356" s="2">
        <v>0</v>
      </c>
      <c r="B99356" t="s">
        <v>1099</v>
      </c>
    </row>
    <row r="99357" spans="1:2" x14ac:dyDescent="0.3">
      <c r="A99357" s="2">
        <v>0</v>
      </c>
      <c r="B99357" t="s">
        <v>1099</v>
      </c>
    </row>
    <row r="99358" spans="1:2" x14ac:dyDescent="0.3">
      <c r="A99358" s="2">
        <v>0</v>
      </c>
      <c r="B99358" t="s">
        <v>1099</v>
      </c>
    </row>
    <row r="99359" spans="1:2" x14ac:dyDescent="0.3">
      <c r="A99359" s="2">
        <v>0</v>
      </c>
      <c r="B99359" t="s">
        <v>1099</v>
      </c>
    </row>
    <row r="99360" spans="1:2" x14ac:dyDescent="0.3">
      <c r="A99360" s="2">
        <v>0</v>
      </c>
      <c r="B99360" t="s">
        <v>1099</v>
      </c>
    </row>
    <row r="99361" spans="1:2" x14ac:dyDescent="0.3">
      <c r="A99361" s="2">
        <v>0</v>
      </c>
      <c r="B99361" t="s">
        <v>1099</v>
      </c>
    </row>
    <row r="99362" spans="1:2" x14ac:dyDescent="0.3">
      <c r="A99362" s="2">
        <v>0</v>
      </c>
      <c r="B99362" t="s">
        <v>1099</v>
      </c>
    </row>
    <row r="99363" spans="1:2" x14ac:dyDescent="0.3">
      <c r="A99363" s="2">
        <v>0</v>
      </c>
      <c r="B99363" t="s">
        <v>1099</v>
      </c>
    </row>
    <row r="99364" spans="1:2" x14ac:dyDescent="0.3">
      <c r="A99364" s="2">
        <v>0</v>
      </c>
      <c r="B99364" t="s">
        <v>1099</v>
      </c>
    </row>
    <row r="99365" spans="1:2" x14ac:dyDescent="0.3">
      <c r="A99365" s="2">
        <v>0</v>
      </c>
      <c r="B99365" t="s">
        <v>1099</v>
      </c>
    </row>
    <row r="99366" spans="1:2" x14ac:dyDescent="0.3">
      <c r="A99366" s="2">
        <v>0</v>
      </c>
      <c r="B99366" t="s">
        <v>1099</v>
      </c>
    </row>
    <row r="99367" spans="1:2" x14ac:dyDescent="0.3">
      <c r="A99367" s="2">
        <v>0</v>
      </c>
      <c r="B99367" t="s">
        <v>1099</v>
      </c>
    </row>
    <row r="99368" spans="1:2" x14ac:dyDescent="0.3">
      <c r="A99368" s="2">
        <v>0</v>
      </c>
      <c r="B99368" t="s">
        <v>1099</v>
      </c>
    </row>
    <row r="99369" spans="1:2" x14ac:dyDescent="0.3">
      <c r="A99369" s="2">
        <v>0</v>
      </c>
      <c r="B99369" t="s">
        <v>1099</v>
      </c>
    </row>
    <row r="99370" spans="1:2" x14ac:dyDescent="0.3">
      <c r="A99370" s="2">
        <v>0</v>
      </c>
      <c r="B99370" t="s">
        <v>1099</v>
      </c>
    </row>
    <row r="99371" spans="1:2" x14ac:dyDescent="0.3">
      <c r="A99371" s="2">
        <v>0</v>
      </c>
      <c r="B99371" t="s">
        <v>1099</v>
      </c>
    </row>
    <row r="99372" spans="1:2" x14ac:dyDescent="0.3">
      <c r="A99372" s="2">
        <v>0</v>
      </c>
      <c r="B99372" t="s">
        <v>1099</v>
      </c>
    </row>
    <row r="99373" spans="1:2" x14ac:dyDescent="0.3">
      <c r="A99373" s="2">
        <v>0</v>
      </c>
      <c r="B99373" t="s">
        <v>1099</v>
      </c>
    </row>
    <row r="99374" spans="1:2" x14ac:dyDescent="0.3">
      <c r="A99374" s="2">
        <v>0</v>
      </c>
      <c r="B99374" t="s">
        <v>1099</v>
      </c>
    </row>
    <row r="99375" spans="1:2" x14ac:dyDescent="0.3">
      <c r="A99375" s="2">
        <v>0</v>
      </c>
      <c r="B99375" t="s">
        <v>1099</v>
      </c>
    </row>
    <row r="99376" spans="1:2" x14ac:dyDescent="0.3">
      <c r="A99376" s="2">
        <v>0</v>
      </c>
      <c r="B99376" t="s">
        <v>1099</v>
      </c>
    </row>
    <row r="99377" spans="1:2" x14ac:dyDescent="0.3">
      <c r="A99377" s="2">
        <v>0</v>
      </c>
      <c r="B99377" t="s">
        <v>1099</v>
      </c>
    </row>
    <row r="99378" spans="1:2" x14ac:dyDescent="0.3">
      <c r="A99378" s="2">
        <v>0</v>
      </c>
      <c r="B99378" t="s">
        <v>1099</v>
      </c>
    </row>
    <row r="99379" spans="1:2" x14ac:dyDescent="0.3">
      <c r="A99379" s="2">
        <v>0</v>
      </c>
      <c r="B99379" t="s">
        <v>1099</v>
      </c>
    </row>
    <row r="99380" spans="1:2" x14ac:dyDescent="0.3">
      <c r="A99380" s="2">
        <v>0</v>
      </c>
      <c r="B99380" t="s">
        <v>1099</v>
      </c>
    </row>
    <row r="99381" spans="1:2" x14ac:dyDescent="0.3">
      <c r="A99381" s="2">
        <v>0</v>
      </c>
      <c r="B99381" t="s">
        <v>1099</v>
      </c>
    </row>
    <row r="99382" spans="1:2" x14ac:dyDescent="0.3">
      <c r="A99382" s="2">
        <v>0</v>
      </c>
      <c r="B99382" t="s">
        <v>1099</v>
      </c>
    </row>
    <row r="99383" spans="1:2" x14ac:dyDescent="0.3">
      <c r="A99383" s="2">
        <v>0</v>
      </c>
      <c r="B99383" t="s">
        <v>1099</v>
      </c>
    </row>
    <row r="99384" spans="1:2" x14ac:dyDescent="0.3">
      <c r="A99384" s="2">
        <v>0</v>
      </c>
      <c r="B99384" t="s">
        <v>1099</v>
      </c>
    </row>
    <row r="99385" spans="1:2" x14ac:dyDescent="0.3">
      <c r="A99385" s="2">
        <v>0</v>
      </c>
      <c r="B99385" t="s">
        <v>1099</v>
      </c>
    </row>
    <row r="99386" spans="1:2" x14ac:dyDescent="0.3">
      <c r="A99386" s="2">
        <v>0</v>
      </c>
      <c r="B99386" t="s">
        <v>1099</v>
      </c>
    </row>
    <row r="99387" spans="1:2" x14ac:dyDescent="0.3">
      <c r="A99387" s="2">
        <v>0</v>
      </c>
      <c r="B99387" t="s">
        <v>1099</v>
      </c>
    </row>
    <row r="99388" spans="1:2" x14ac:dyDescent="0.3">
      <c r="A99388" s="2">
        <v>0</v>
      </c>
      <c r="B99388" t="s">
        <v>1099</v>
      </c>
    </row>
    <row r="99389" spans="1:2" x14ac:dyDescent="0.3">
      <c r="A99389" s="2">
        <v>0</v>
      </c>
      <c r="B99389" t="s">
        <v>1099</v>
      </c>
    </row>
    <row r="99390" spans="1:2" x14ac:dyDescent="0.3">
      <c r="A99390" s="2">
        <v>0</v>
      </c>
      <c r="B99390" t="s">
        <v>1099</v>
      </c>
    </row>
    <row r="99391" spans="1:2" x14ac:dyDescent="0.3">
      <c r="A99391" s="2">
        <v>0</v>
      </c>
      <c r="B99391" t="s">
        <v>1099</v>
      </c>
    </row>
    <row r="99392" spans="1:2" x14ac:dyDescent="0.3">
      <c r="A99392" s="2">
        <v>0</v>
      </c>
      <c r="B99392" t="s">
        <v>1099</v>
      </c>
    </row>
    <row r="99393" spans="1:2" x14ac:dyDescent="0.3">
      <c r="A99393" s="2">
        <v>0</v>
      </c>
      <c r="B99393" t="s">
        <v>1099</v>
      </c>
    </row>
    <row r="99394" spans="1:2" x14ac:dyDescent="0.3">
      <c r="A99394" s="2">
        <v>0</v>
      </c>
      <c r="B99394" t="s">
        <v>1099</v>
      </c>
    </row>
    <row r="99395" spans="1:2" x14ac:dyDescent="0.3">
      <c r="A99395" s="2">
        <v>0</v>
      </c>
      <c r="B99395" t="s">
        <v>1099</v>
      </c>
    </row>
    <row r="99396" spans="1:2" x14ac:dyDescent="0.3">
      <c r="A99396" s="2">
        <v>0</v>
      </c>
      <c r="B99396" t="s">
        <v>1099</v>
      </c>
    </row>
    <row r="99397" spans="1:2" x14ac:dyDescent="0.3">
      <c r="A99397" s="2">
        <v>0</v>
      </c>
      <c r="B99397" t="s">
        <v>1099</v>
      </c>
    </row>
    <row r="99398" spans="1:2" x14ac:dyDescent="0.3">
      <c r="A99398" s="2">
        <v>0</v>
      </c>
      <c r="B99398" t="s">
        <v>1099</v>
      </c>
    </row>
    <row r="99399" spans="1:2" x14ac:dyDescent="0.3">
      <c r="A99399" s="2">
        <v>0</v>
      </c>
      <c r="B99399" t="s">
        <v>1099</v>
      </c>
    </row>
    <row r="99400" spans="1:2" x14ac:dyDescent="0.3">
      <c r="A99400" s="2">
        <v>0</v>
      </c>
      <c r="B99400" t="s">
        <v>1099</v>
      </c>
    </row>
    <row r="99401" spans="1:2" x14ac:dyDescent="0.3">
      <c r="A99401" s="2">
        <v>0</v>
      </c>
      <c r="B99401" t="s">
        <v>1099</v>
      </c>
    </row>
    <row r="99402" spans="1:2" x14ac:dyDescent="0.3">
      <c r="A99402" s="2">
        <v>0</v>
      </c>
      <c r="B99402" t="s">
        <v>1099</v>
      </c>
    </row>
    <row r="99403" spans="1:2" x14ac:dyDescent="0.3">
      <c r="A99403" s="2">
        <v>0</v>
      </c>
      <c r="B99403" t="s">
        <v>1099</v>
      </c>
    </row>
    <row r="99404" spans="1:2" x14ac:dyDescent="0.3">
      <c r="A99404" s="2">
        <v>0</v>
      </c>
      <c r="B99404" t="s">
        <v>1099</v>
      </c>
    </row>
    <row r="99405" spans="1:2" x14ac:dyDescent="0.3">
      <c r="A99405" s="2">
        <v>0</v>
      </c>
      <c r="B99405" t="s">
        <v>1099</v>
      </c>
    </row>
    <row r="99406" spans="1:2" x14ac:dyDescent="0.3">
      <c r="A99406" s="2">
        <v>0</v>
      </c>
      <c r="B99406" t="s">
        <v>1099</v>
      </c>
    </row>
    <row r="99407" spans="1:2" x14ac:dyDescent="0.3">
      <c r="A99407" s="2">
        <v>0</v>
      </c>
      <c r="B99407" t="s">
        <v>1099</v>
      </c>
    </row>
    <row r="99408" spans="1:2" x14ac:dyDescent="0.3">
      <c r="A99408" s="2">
        <v>0</v>
      </c>
      <c r="B99408" t="s">
        <v>1099</v>
      </c>
    </row>
    <row r="99409" spans="1:2" x14ac:dyDescent="0.3">
      <c r="A99409" s="2">
        <v>0</v>
      </c>
      <c r="B99409" t="s">
        <v>1099</v>
      </c>
    </row>
    <row r="99410" spans="1:2" x14ac:dyDescent="0.3">
      <c r="A99410" s="2">
        <v>0</v>
      </c>
      <c r="B99410" t="s">
        <v>1099</v>
      </c>
    </row>
    <row r="99411" spans="1:2" x14ac:dyDescent="0.3">
      <c r="A99411" s="2">
        <v>0</v>
      </c>
      <c r="B99411" t="s">
        <v>1099</v>
      </c>
    </row>
    <row r="99412" spans="1:2" x14ac:dyDescent="0.3">
      <c r="A99412" s="2">
        <v>0</v>
      </c>
      <c r="B99412" t="s">
        <v>1099</v>
      </c>
    </row>
    <row r="99413" spans="1:2" x14ac:dyDescent="0.3">
      <c r="A99413" s="2">
        <v>0</v>
      </c>
      <c r="B99413" t="s">
        <v>1099</v>
      </c>
    </row>
    <row r="99414" spans="1:2" x14ac:dyDescent="0.3">
      <c r="A99414" s="2">
        <v>0</v>
      </c>
      <c r="B99414" t="s">
        <v>1099</v>
      </c>
    </row>
    <row r="99415" spans="1:2" x14ac:dyDescent="0.3">
      <c r="A99415" s="2">
        <v>0</v>
      </c>
      <c r="B99415" t="s">
        <v>1099</v>
      </c>
    </row>
    <row r="99416" spans="1:2" x14ac:dyDescent="0.3">
      <c r="A99416" s="2">
        <v>0</v>
      </c>
      <c r="B99416" t="s">
        <v>1099</v>
      </c>
    </row>
    <row r="99417" spans="1:2" x14ac:dyDescent="0.3">
      <c r="A99417" s="2">
        <v>0</v>
      </c>
      <c r="B99417" t="s">
        <v>1099</v>
      </c>
    </row>
    <row r="99418" spans="1:2" x14ac:dyDescent="0.3">
      <c r="A99418" s="2">
        <v>0</v>
      </c>
      <c r="B99418" t="s">
        <v>1099</v>
      </c>
    </row>
    <row r="99419" spans="1:2" x14ac:dyDescent="0.3">
      <c r="A99419" s="2">
        <v>0</v>
      </c>
      <c r="B99419" t="s">
        <v>1099</v>
      </c>
    </row>
    <row r="99420" spans="1:2" x14ac:dyDescent="0.3">
      <c r="A99420" s="2">
        <v>0</v>
      </c>
      <c r="B99420" t="s">
        <v>1099</v>
      </c>
    </row>
    <row r="99421" spans="1:2" x14ac:dyDescent="0.3">
      <c r="A99421" s="2">
        <v>0</v>
      </c>
      <c r="B99421" t="s">
        <v>1099</v>
      </c>
    </row>
    <row r="99422" spans="1:2" x14ac:dyDescent="0.3">
      <c r="A99422" s="2">
        <v>0</v>
      </c>
      <c r="B99422" t="s">
        <v>1099</v>
      </c>
    </row>
    <row r="99423" spans="1:2" x14ac:dyDescent="0.3">
      <c r="A99423" s="2">
        <v>0</v>
      </c>
      <c r="B99423" t="s">
        <v>1099</v>
      </c>
    </row>
    <row r="99424" spans="1:2" x14ac:dyDescent="0.3">
      <c r="A99424" s="2">
        <v>0</v>
      </c>
      <c r="B99424" t="s">
        <v>1099</v>
      </c>
    </row>
    <row r="99425" spans="1:2" x14ac:dyDescent="0.3">
      <c r="A99425" s="2">
        <v>0</v>
      </c>
      <c r="B99425" t="s">
        <v>1099</v>
      </c>
    </row>
    <row r="99426" spans="1:2" x14ac:dyDescent="0.3">
      <c r="A99426" s="2">
        <v>0</v>
      </c>
      <c r="B99426" t="s">
        <v>1099</v>
      </c>
    </row>
    <row r="99427" spans="1:2" x14ac:dyDescent="0.3">
      <c r="A99427" s="2">
        <v>0</v>
      </c>
      <c r="B99427" t="s">
        <v>1099</v>
      </c>
    </row>
    <row r="99428" spans="1:2" x14ac:dyDescent="0.3">
      <c r="A99428" s="2">
        <v>0</v>
      </c>
      <c r="B99428" t="s">
        <v>1099</v>
      </c>
    </row>
    <row r="99429" spans="1:2" x14ac:dyDescent="0.3">
      <c r="A99429" s="2">
        <v>0</v>
      </c>
      <c r="B99429" t="s">
        <v>1099</v>
      </c>
    </row>
    <row r="99430" spans="1:2" x14ac:dyDescent="0.3">
      <c r="A99430" s="2">
        <v>0</v>
      </c>
      <c r="B99430" t="s">
        <v>1099</v>
      </c>
    </row>
    <row r="99431" spans="1:2" x14ac:dyDescent="0.3">
      <c r="A99431" s="2">
        <v>0</v>
      </c>
      <c r="B99431" t="s">
        <v>1099</v>
      </c>
    </row>
    <row r="99432" spans="1:2" x14ac:dyDescent="0.3">
      <c r="A99432" s="2">
        <v>0</v>
      </c>
      <c r="B99432" t="s">
        <v>1099</v>
      </c>
    </row>
    <row r="99433" spans="1:2" x14ac:dyDescent="0.3">
      <c r="A99433" s="2">
        <v>0</v>
      </c>
      <c r="B99433" t="s">
        <v>1099</v>
      </c>
    </row>
    <row r="99434" spans="1:2" x14ac:dyDescent="0.3">
      <c r="A99434" s="2">
        <v>0</v>
      </c>
      <c r="B99434" t="s">
        <v>1099</v>
      </c>
    </row>
    <row r="99435" spans="1:2" x14ac:dyDescent="0.3">
      <c r="A99435" s="2">
        <v>0</v>
      </c>
      <c r="B99435" t="s">
        <v>1099</v>
      </c>
    </row>
    <row r="99436" spans="1:2" x14ac:dyDescent="0.3">
      <c r="A99436" s="2">
        <v>0</v>
      </c>
      <c r="B99436" t="s">
        <v>1099</v>
      </c>
    </row>
    <row r="99437" spans="1:2" x14ac:dyDescent="0.3">
      <c r="A99437" s="2">
        <v>0</v>
      </c>
      <c r="B99437" t="s">
        <v>1099</v>
      </c>
    </row>
    <row r="99438" spans="1:2" x14ac:dyDescent="0.3">
      <c r="A99438" s="2">
        <v>0</v>
      </c>
      <c r="B99438" t="s">
        <v>1099</v>
      </c>
    </row>
    <row r="99439" spans="1:2" x14ac:dyDescent="0.3">
      <c r="A99439" s="2">
        <v>0</v>
      </c>
      <c r="B99439" t="s">
        <v>1099</v>
      </c>
    </row>
    <row r="99440" spans="1:2" x14ac:dyDescent="0.3">
      <c r="A99440" s="2">
        <v>0</v>
      </c>
      <c r="B99440" t="s">
        <v>1099</v>
      </c>
    </row>
    <row r="99441" spans="1:2" x14ac:dyDescent="0.3">
      <c r="A99441" s="2">
        <v>0</v>
      </c>
      <c r="B99441" t="s">
        <v>1099</v>
      </c>
    </row>
    <row r="99442" spans="1:2" x14ac:dyDescent="0.3">
      <c r="A99442" s="2">
        <v>0</v>
      </c>
      <c r="B99442" t="s">
        <v>1099</v>
      </c>
    </row>
    <row r="99443" spans="1:2" x14ac:dyDescent="0.3">
      <c r="A99443" s="2">
        <v>0</v>
      </c>
      <c r="B99443" t="s">
        <v>1099</v>
      </c>
    </row>
    <row r="99444" spans="1:2" x14ac:dyDescent="0.3">
      <c r="A99444" s="2">
        <v>0</v>
      </c>
      <c r="B99444" t="s">
        <v>1099</v>
      </c>
    </row>
    <row r="99445" spans="1:2" x14ac:dyDescent="0.3">
      <c r="A99445" s="2">
        <v>0</v>
      </c>
      <c r="B99445" t="s">
        <v>1099</v>
      </c>
    </row>
    <row r="99446" spans="1:2" x14ac:dyDescent="0.3">
      <c r="A99446" s="2">
        <v>0</v>
      </c>
      <c r="B99446" t="s">
        <v>1099</v>
      </c>
    </row>
    <row r="99447" spans="1:2" x14ac:dyDescent="0.3">
      <c r="A99447" s="2">
        <v>0</v>
      </c>
      <c r="B99447" t="s">
        <v>1099</v>
      </c>
    </row>
    <row r="99448" spans="1:2" x14ac:dyDescent="0.3">
      <c r="A99448" s="2">
        <v>0</v>
      </c>
      <c r="B99448" t="s">
        <v>1099</v>
      </c>
    </row>
    <row r="99449" spans="1:2" x14ac:dyDescent="0.3">
      <c r="A99449" s="2">
        <v>0</v>
      </c>
      <c r="B99449" t="s">
        <v>1099</v>
      </c>
    </row>
    <row r="99450" spans="1:2" x14ac:dyDescent="0.3">
      <c r="A99450" s="2">
        <v>0</v>
      </c>
      <c r="B99450" t="s">
        <v>1099</v>
      </c>
    </row>
    <row r="99451" spans="1:2" x14ac:dyDescent="0.3">
      <c r="A99451" s="2">
        <v>0</v>
      </c>
      <c r="B99451" t="s">
        <v>1099</v>
      </c>
    </row>
    <row r="99452" spans="1:2" x14ac:dyDescent="0.3">
      <c r="A99452" s="2">
        <v>0</v>
      </c>
      <c r="B99452" t="s">
        <v>1099</v>
      </c>
    </row>
    <row r="99453" spans="1:2" x14ac:dyDescent="0.3">
      <c r="A99453" s="2">
        <v>0</v>
      </c>
      <c r="B99453" t="s">
        <v>1099</v>
      </c>
    </row>
    <row r="99454" spans="1:2" x14ac:dyDescent="0.3">
      <c r="A99454" s="2">
        <v>0</v>
      </c>
      <c r="B99454" t="s">
        <v>1099</v>
      </c>
    </row>
    <row r="99455" spans="1:2" x14ac:dyDescent="0.3">
      <c r="A99455" s="2">
        <v>0</v>
      </c>
      <c r="B99455" t="s">
        <v>1099</v>
      </c>
    </row>
    <row r="99456" spans="1:2" x14ac:dyDescent="0.3">
      <c r="A99456" s="2">
        <v>0</v>
      </c>
      <c r="B99456" t="s">
        <v>1099</v>
      </c>
    </row>
    <row r="99457" spans="1:2" x14ac:dyDescent="0.3">
      <c r="A99457" s="2">
        <v>0</v>
      </c>
      <c r="B99457" t="s">
        <v>1099</v>
      </c>
    </row>
    <row r="99458" spans="1:2" x14ac:dyDescent="0.3">
      <c r="A99458" s="2">
        <v>0</v>
      </c>
      <c r="B99458" t="s">
        <v>1099</v>
      </c>
    </row>
    <row r="99459" spans="1:2" x14ac:dyDescent="0.3">
      <c r="A99459" s="2">
        <v>0</v>
      </c>
      <c r="B99459" t="s">
        <v>1099</v>
      </c>
    </row>
    <row r="99460" spans="1:2" x14ac:dyDescent="0.3">
      <c r="A99460" s="2">
        <v>0</v>
      </c>
      <c r="B99460" t="s">
        <v>1099</v>
      </c>
    </row>
    <row r="99461" spans="1:2" x14ac:dyDescent="0.3">
      <c r="A99461" s="2">
        <v>0</v>
      </c>
      <c r="B99461" t="s">
        <v>1099</v>
      </c>
    </row>
    <row r="99462" spans="1:2" x14ac:dyDescent="0.3">
      <c r="A99462" s="2">
        <v>0</v>
      </c>
      <c r="B99462" t="s">
        <v>1099</v>
      </c>
    </row>
    <row r="99463" spans="1:2" x14ac:dyDescent="0.3">
      <c r="A99463" s="2">
        <v>0</v>
      </c>
      <c r="B99463" t="s">
        <v>1099</v>
      </c>
    </row>
    <row r="99464" spans="1:2" x14ac:dyDescent="0.3">
      <c r="A99464" s="2">
        <v>0</v>
      </c>
      <c r="B99464" t="s">
        <v>1099</v>
      </c>
    </row>
    <row r="99465" spans="1:2" x14ac:dyDescent="0.3">
      <c r="A99465" s="2">
        <v>0</v>
      </c>
      <c r="B99465" t="s">
        <v>1099</v>
      </c>
    </row>
    <row r="99466" spans="1:2" x14ac:dyDescent="0.3">
      <c r="A99466" s="2">
        <v>0</v>
      </c>
      <c r="B99466" t="s">
        <v>1099</v>
      </c>
    </row>
    <row r="99467" spans="1:2" x14ac:dyDescent="0.3">
      <c r="A99467" s="2">
        <v>0</v>
      </c>
      <c r="B99467" t="s">
        <v>1099</v>
      </c>
    </row>
    <row r="99468" spans="1:2" x14ac:dyDescent="0.3">
      <c r="A99468" s="2">
        <v>0</v>
      </c>
      <c r="B99468" t="s">
        <v>1099</v>
      </c>
    </row>
    <row r="99469" spans="1:2" x14ac:dyDescent="0.3">
      <c r="A99469" s="2">
        <v>0</v>
      </c>
      <c r="B99469" t="s">
        <v>1099</v>
      </c>
    </row>
    <row r="99470" spans="1:2" x14ac:dyDescent="0.3">
      <c r="A99470" s="2">
        <v>0</v>
      </c>
      <c r="B99470" t="s">
        <v>1099</v>
      </c>
    </row>
    <row r="99471" spans="1:2" x14ac:dyDescent="0.3">
      <c r="A99471" s="2">
        <v>0</v>
      </c>
      <c r="B99471" t="s">
        <v>1099</v>
      </c>
    </row>
    <row r="99472" spans="1:2" x14ac:dyDescent="0.3">
      <c r="A99472" s="2">
        <v>0</v>
      </c>
      <c r="B99472" t="s">
        <v>1099</v>
      </c>
    </row>
    <row r="99473" spans="1:2" x14ac:dyDescent="0.3">
      <c r="A99473" s="2">
        <v>0</v>
      </c>
      <c r="B99473" t="s">
        <v>1099</v>
      </c>
    </row>
    <row r="99474" spans="1:2" x14ac:dyDescent="0.3">
      <c r="A99474" s="2">
        <v>0</v>
      </c>
      <c r="B99474" t="s">
        <v>1099</v>
      </c>
    </row>
    <row r="99475" spans="1:2" x14ac:dyDescent="0.3">
      <c r="A99475" s="2">
        <v>0</v>
      </c>
      <c r="B99475" t="s">
        <v>1099</v>
      </c>
    </row>
    <row r="99476" spans="1:2" x14ac:dyDescent="0.3">
      <c r="A99476" s="2">
        <v>0</v>
      </c>
      <c r="B99476" t="s">
        <v>1099</v>
      </c>
    </row>
    <row r="99477" spans="1:2" x14ac:dyDescent="0.3">
      <c r="A99477" s="2">
        <v>0</v>
      </c>
      <c r="B99477" t="s">
        <v>1099</v>
      </c>
    </row>
    <row r="99478" spans="1:2" x14ac:dyDescent="0.3">
      <c r="A99478" s="2">
        <v>0</v>
      </c>
      <c r="B99478" t="s">
        <v>1099</v>
      </c>
    </row>
    <row r="99479" spans="1:2" x14ac:dyDescent="0.3">
      <c r="A99479" s="2">
        <v>0</v>
      </c>
      <c r="B99479" t="s">
        <v>1099</v>
      </c>
    </row>
    <row r="99480" spans="1:2" x14ac:dyDescent="0.3">
      <c r="A99480" s="2">
        <v>0</v>
      </c>
      <c r="B99480" t="s">
        <v>1099</v>
      </c>
    </row>
    <row r="99481" spans="1:2" x14ac:dyDescent="0.3">
      <c r="A99481" s="2">
        <v>0</v>
      </c>
      <c r="B99481" t="s">
        <v>1099</v>
      </c>
    </row>
    <row r="99482" spans="1:2" x14ac:dyDescent="0.3">
      <c r="A99482" s="2">
        <v>0</v>
      </c>
      <c r="B99482" t="s">
        <v>1099</v>
      </c>
    </row>
    <row r="99483" spans="1:2" x14ac:dyDescent="0.3">
      <c r="A99483" s="2">
        <v>0</v>
      </c>
      <c r="B99483" t="s">
        <v>1099</v>
      </c>
    </row>
    <row r="99484" spans="1:2" x14ac:dyDescent="0.3">
      <c r="A99484" s="2">
        <v>0</v>
      </c>
      <c r="B99484" t="s">
        <v>1099</v>
      </c>
    </row>
    <row r="99485" spans="1:2" x14ac:dyDescent="0.3">
      <c r="A99485" s="2">
        <v>0</v>
      </c>
      <c r="B99485" t="s">
        <v>1099</v>
      </c>
    </row>
    <row r="99486" spans="1:2" x14ac:dyDescent="0.3">
      <c r="A99486" s="2">
        <v>0</v>
      </c>
      <c r="B99486" t="s">
        <v>1099</v>
      </c>
    </row>
    <row r="99487" spans="1:2" x14ac:dyDescent="0.3">
      <c r="A99487" s="2">
        <v>0</v>
      </c>
      <c r="B99487" t="s">
        <v>1099</v>
      </c>
    </row>
    <row r="99488" spans="1:2" x14ac:dyDescent="0.3">
      <c r="A99488" s="2">
        <v>0</v>
      </c>
      <c r="B99488" t="s">
        <v>1099</v>
      </c>
    </row>
    <row r="99489" spans="1:2" x14ac:dyDescent="0.3">
      <c r="A99489" s="2">
        <v>0</v>
      </c>
      <c r="B99489" t="s">
        <v>1099</v>
      </c>
    </row>
    <row r="99490" spans="1:2" x14ac:dyDescent="0.3">
      <c r="A99490" s="2">
        <v>0</v>
      </c>
      <c r="B99490" t="s">
        <v>1099</v>
      </c>
    </row>
    <row r="99491" spans="1:2" x14ac:dyDescent="0.3">
      <c r="A99491" s="2">
        <v>0</v>
      </c>
      <c r="B99491" t="s">
        <v>1099</v>
      </c>
    </row>
    <row r="99492" spans="1:2" x14ac:dyDescent="0.3">
      <c r="A99492" s="2">
        <v>0</v>
      </c>
      <c r="B99492" t="s">
        <v>1099</v>
      </c>
    </row>
    <row r="99493" spans="1:2" x14ac:dyDescent="0.3">
      <c r="A99493" s="2">
        <v>0</v>
      </c>
      <c r="B99493" t="s">
        <v>1099</v>
      </c>
    </row>
    <row r="99494" spans="1:2" x14ac:dyDescent="0.3">
      <c r="A99494" s="2">
        <v>0</v>
      </c>
      <c r="B99494" t="s">
        <v>1099</v>
      </c>
    </row>
    <row r="99495" spans="1:2" x14ac:dyDescent="0.3">
      <c r="A99495" s="2">
        <v>0</v>
      </c>
      <c r="B99495" t="s">
        <v>1099</v>
      </c>
    </row>
    <row r="99496" spans="1:2" x14ac:dyDescent="0.3">
      <c r="A99496" s="2">
        <v>0</v>
      </c>
      <c r="B99496" t="s">
        <v>1099</v>
      </c>
    </row>
    <row r="99497" spans="1:2" x14ac:dyDescent="0.3">
      <c r="A99497" s="2">
        <v>0</v>
      </c>
      <c r="B99497" t="s">
        <v>1099</v>
      </c>
    </row>
    <row r="99498" spans="1:2" x14ac:dyDescent="0.3">
      <c r="A99498" s="2">
        <v>0</v>
      </c>
      <c r="B99498" t="s">
        <v>1099</v>
      </c>
    </row>
    <row r="99499" spans="1:2" x14ac:dyDescent="0.3">
      <c r="A99499" s="2">
        <v>0</v>
      </c>
      <c r="B99499" t="s">
        <v>1099</v>
      </c>
    </row>
    <row r="99500" spans="1:2" x14ac:dyDescent="0.3">
      <c r="A99500" s="2">
        <v>0</v>
      </c>
      <c r="B99500" t="s">
        <v>1099</v>
      </c>
    </row>
    <row r="99501" spans="1:2" x14ac:dyDescent="0.3">
      <c r="A99501" s="2">
        <v>0</v>
      </c>
      <c r="B99501" t="s">
        <v>1099</v>
      </c>
    </row>
    <row r="99502" spans="1:2" x14ac:dyDescent="0.3">
      <c r="A99502" s="2">
        <v>0</v>
      </c>
      <c r="B99502" t="s">
        <v>1099</v>
      </c>
    </row>
    <row r="99503" spans="1:2" x14ac:dyDescent="0.3">
      <c r="A99503" s="2">
        <v>0</v>
      </c>
      <c r="B99503" t="s">
        <v>1099</v>
      </c>
    </row>
    <row r="99504" spans="1:2" x14ac:dyDescent="0.3">
      <c r="A99504" s="2">
        <v>0</v>
      </c>
      <c r="B99504" t="s">
        <v>1099</v>
      </c>
    </row>
    <row r="99505" spans="1:2" x14ac:dyDescent="0.3">
      <c r="A99505" s="2">
        <v>0</v>
      </c>
      <c r="B99505" t="s">
        <v>1099</v>
      </c>
    </row>
    <row r="99506" spans="1:2" x14ac:dyDescent="0.3">
      <c r="A99506" s="2">
        <v>0</v>
      </c>
      <c r="B99506" t="s">
        <v>1099</v>
      </c>
    </row>
    <row r="99507" spans="1:2" x14ac:dyDescent="0.3">
      <c r="A99507" s="2">
        <v>0</v>
      </c>
      <c r="B99507" t="s">
        <v>1099</v>
      </c>
    </row>
    <row r="99508" spans="1:2" x14ac:dyDescent="0.3">
      <c r="A99508" s="2">
        <v>0</v>
      </c>
      <c r="B99508" t="s">
        <v>1099</v>
      </c>
    </row>
    <row r="99509" spans="1:2" x14ac:dyDescent="0.3">
      <c r="A99509" s="2">
        <v>0</v>
      </c>
      <c r="B99509" t="s">
        <v>1099</v>
      </c>
    </row>
    <row r="99510" spans="1:2" x14ac:dyDescent="0.3">
      <c r="A99510" s="2">
        <v>0</v>
      </c>
      <c r="B99510" t="s">
        <v>1099</v>
      </c>
    </row>
    <row r="99511" spans="1:2" x14ac:dyDescent="0.3">
      <c r="A99511" s="2">
        <v>0</v>
      </c>
      <c r="B99511" t="s">
        <v>1099</v>
      </c>
    </row>
    <row r="99512" spans="1:2" x14ac:dyDescent="0.3">
      <c r="A99512" s="2">
        <v>0</v>
      </c>
      <c r="B99512" t="s">
        <v>1099</v>
      </c>
    </row>
    <row r="99513" spans="1:2" x14ac:dyDescent="0.3">
      <c r="A99513" s="2">
        <v>0</v>
      </c>
      <c r="B99513" t="s">
        <v>1099</v>
      </c>
    </row>
    <row r="99514" spans="1:2" x14ac:dyDescent="0.3">
      <c r="A99514" s="2">
        <v>0</v>
      </c>
      <c r="B99514" t="s">
        <v>1099</v>
      </c>
    </row>
    <row r="99515" spans="1:2" x14ac:dyDescent="0.3">
      <c r="A99515" s="2">
        <v>0</v>
      </c>
      <c r="B99515" t="s">
        <v>1099</v>
      </c>
    </row>
    <row r="99516" spans="1:2" x14ac:dyDescent="0.3">
      <c r="A99516" s="2">
        <v>0</v>
      </c>
      <c r="B99516" t="s">
        <v>1099</v>
      </c>
    </row>
    <row r="99517" spans="1:2" x14ac:dyDescent="0.3">
      <c r="A99517" s="2">
        <v>0</v>
      </c>
      <c r="B99517" t="s">
        <v>1099</v>
      </c>
    </row>
    <row r="99518" spans="1:2" x14ac:dyDescent="0.3">
      <c r="A99518" s="2">
        <v>0</v>
      </c>
      <c r="B99518" t="s">
        <v>1099</v>
      </c>
    </row>
    <row r="99519" spans="1:2" x14ac:dyDescent="0.3">
      <c r="A99519" s="2">
        <v>0</v>
      </c>
      <c r="B99519" t="s">
        <v>1099</v>
      </c>
    </row>
    <row r="99520" spans="1:2" x14ac:dyDescent="0.3">
      <c r="A99520" s="2">
        <v>0</v>
      </c>
      <c r="B99520" t="s">
        <v>1099</v>
      </c>
    </row>
    <row r="99521" spans="1:2" x14ac:dyDescent="0.3">
      <c r="A99521" s="2">
        <v>0</v>
      </c>
      <c r="B99521" t="s">
        <v>1099</v>
      </c>
    </row>
    <row r="99522" spans="1:2" x14ac:dyDescent="0.3">
      <c r="A99522" s="2">
        <v>0</v>
      </c>
      <c r="B99522" t="s">
        <v>1099</v>
      </c>
    </row>
    <row r="99523" spans="1:2" x14ac:dyDescent="0.3">
      <c r="A99523" s="2">
        <v>0</v>
      </c>
      <c r="B99523" t="s">
        <v>1099</v>
      </c>
    </row>
    <row r="99524" spans="1:2" x14ac:dyDescent="0.3">
      <c r="A99524" s="2">
        <v>0</v>
      </c>
      <c r="B99524" t="s">
        <v>1099</v>
      </c>
    </row>
    <row r="99525" spans="1:2" x14ac:dyDescent="0.3">
      <c r="A99525" s="2">
        <v>0</v>
      </c>
      <c r="B99525" t="s">
        <v>1099</v>
      </c>
    </row>
    <row r="99526" spans="1:2" x14ac:dyDescent="0.3">
      <c r="A99526" s="2">
        <v>0</v>
      </c>
      <c r="B99526" t="s">
        <v>1099</v>
      </c>
    </row>
    <row r="99527" spans="1:2" x14ac:dyDescent="0.3">
      <c r="A99527" s="2">
        <v>0</v>
      </c>
      <c r="B99527" t="s">
        <v>1099</v>
      </c>
    </row>
    <row r="99528" spans="1:2" x14ac:dyDescent="0.3">
      <c r="A99528" s="2">
        <v>0</v>
      </c>
      <c r="B99528" t="s">
        <v>1099</v>
      </c>
    </row>
    <row r="99529" spans="1:2" x14ac:dyDescent="0.3">
      <c r="A99529" s="2">
        <v>0</v>
      </c>
      <c r="B99529" t="s">
        <v>1099</v>
      </c>
    </row>
    <row r="99530" spans="1:2" x14ac:dyDescent="0.3">
      <c r="A99530" s="2">
        <v>0</v>
      </c>
      <c r="B99530" t="s">
        <v>1099</v>
      </c>
    </row>
    <row r="99531" spans="1:2" x14ac:dyDescent="0.3">
      <c r="A99531" s="2">
        <v>0</v>
      </c>
      <c r="B99531" t="s">
        <v>1099</v>
      </c>
    </row>
    <row r="99532" spans="1:2" x14ac:dyDescent="0.3">
      <c r="A99532" s="2">
        <v>0</v>
      </c>
      <c r="B99532" t="s">
        <v>1099</v>
      </c>
    </row>
    <row r="99533" spans="1:2" x14ac:dyDescent="0.3">
      <c r="A99533" s="2">
        <v>0</v>
      </c>
      <c r="B99533" t="s">
        <v>1099</v>
      </c>
    </row>
    <row r="99534" spans="1:2" x14ac:dyDescent="0.3">
      <c r="A99534" s="2">
        <v>0</v>
      </c>
      <c r="B99534" t="s">
        <v>1099</v>
      </c>
    </row>
    <row r="99535" spans="1:2" x14ac:dyDescent="0.3">
      <c r="A99535" s="2">
        <v>0</v>
      </c>
      <c r="B99535" t="s">
        <v>1099</v>
      </c>
    </row>
    <row r="99536" spans="1:2" x14ac:dyDescent="0.3">
      <c r="A99536" s="2">
        <v>0</v>
      </c>
      <c r="B99536" t="s">
        <v>1099</v>
      </c>
    </row>
    <row r="99537" spans="1:2" x14ac:dyDescent="0.3">
      <c r="A99537" s="2">
        <v>0</v>
      </c>
      <c r="B99537" t="s">
        <v>1099</v>
      </c>
    </row>
    <row r="99538" spans="1:2" x14ac:dyDescent="0.3">
      <c r="A99538" s="2">
        <v>0</v>
      </c>
      <c r="B99538" t="s">
        <v>1099</v>
      </c>
    </row>
    <row r="99539" spans="1:2" x14ac:dyDescent="0.3">
      <c r="A99539" s="2">
        <v>0</v>
      </c>
      <c r="B99539" t="s">
        <v>1099</v>
      </c>
    </row>
    <row r="99540" spans="1:2" x14ac:dyDescent="0.3">
      <c r="A99540" s="2">
        <v>0</v>
      </c>
      <c r="B99540" t="s">
        <v>1099</v>
      </c>
    </row>
    <row r="99541" spans="1:2" x14ac:dyDescent="0.3">
      <c r="A99541" s="2">
        <v>0</v>
      </c>
      <c r="B99541" t="s">
        <v>1099</v>
      </c>
    </row>
    <row r="99542" spans="1:2" x14ac:dyDescent="0.3">
      <c r="A99542" s="2">
        <v>0</v>
      </c>
      <c r="B99542" t="s">
        <v>1099</v>
      </c>
    </row>
    <row r="99543" spans="1:2" x14ac:dyDescent="0.3">
      <c r="A99543" s="2">
        <v>0</v>
      </c>
      <c r="B99543" t="s">
        <v>1099</v>
      </c>
    </row>
    <row r="99544" spans="1:2" x14ac:dyDescent="0.3">
      <c r="A99544" s="2">
        <v>0</v>
      </c>
      <c r="B99544" t="s">
        <v>1099</v>
      </c>
    </row>
    <row r="99545" spans="1:2" x14ac:dyDescent="0.3">
      <c r="A99545" s="2">
        <v>0</v>
      </c>
      <c r="B99545" t="s">
        <v>1099</v>
      </c>
    </row>
    <row r="99546" spans="1:2" x14ac:dyDescent="0.3">
      <c r="A99546" s="2">
        <v>0</v>
      </c>
      <c r="B99546" t="s">
        <v>1099</v>
      </c>
    </row>
    <row r="99547" spans="1:2" x14ac:dyDescent="0.3">
      <c r="A99547" s="2">
        <v>0</v>
      </c>
      <c r="B99547" t="s">
        <v>1099</v>
      </c>
    </row>
    <row r="99548" spans="1:2" x14ac:dyDescent="0.3">
      <c r="A99548" s="2">
        <v>0</v>
      </c>
      <c r="B99548" t="s">
        <v>1099</v>
      </c>
    </row>
    <row r="99549" spans="1:2" x14ac:dyDescent="0.3">
      <c r="A99549" s="2">
        <v>0</v>
      </c>
      <c r="B99549" t="s">
        <v>1099</v>
      </c>
    </row>
    <row r="99550" spans="1:2" x14ac:dyDescent="0.3">
      <c r="A99550" s="2">
        <v>0</v>
      </c>
      <c r="B99550" t="s">
        <v>1099</v>
      </c>
    </row>
    <row r="99551" spans="1:2" x14ac:dyDescent="0.3">
      <c r="A99551" s="2">
        <v>0</v>
      </c>
      <c r="B99551" t="s">
        <v>1099</v>
      </c>
    </row>
    <row r="99552" spans="1:2" x14ac:dyDescent="0.3">
      <c r="A99552" s="2">
        <v>0</v>
      </c>
      <c r="B99552" t="s">
        <v>1099</v>
      </c>
    </row>
    <row r="99553" spans="1:2" x14ac:dyDescent="0.3">
      <c r="A99553" s="2">
        <v>0</v>
      </c>
      <c r="B99553" t="s">
        <v>1099</v>
      </c>
    </row>
    <row r="99554" spans="1:2" x14ac:dyDescent="0.3">
      <c r="A99554" s="2">
        <v>0</v>
      </c>
      <c r="B99554" t="s">
        <v>1099</v>
      </c>
    </row>
    <row r="99555" spans="1:2" x14ac:dyDescent="0.3">
      <c r="A99555" s="2">
        <v>0</v>
      </c>
      <c r="B99555" t="s">
        <v>1099</v>
      </c>
    </row>
    <row r="99556" spans="1:2" x14ac:dyDescent="0.3">
      <c r="A99556" s="2">
        <v>0</v>
      </c>
      <c r="B99556" t="s">
        <v>1099</v>
      </c>
    </row>
    <row r="99557" spans="1:2" x14ac:dyDescent="0.3">
      <c r="A99557" s="2">
        <v>0</v>
      </c>
      <c r="B99557" t="s">
        <v>1099</v>
      </c>
    </row>
    <row r="99558" spans="1:2" x14ac:dyDescent="0.3">
      <c r="A99558" s="2">
        <v>0</v>
      </c>
      <c r="B99558" t="s">
        <v>1099</v>
      </c>
    </row>
    <row r="99559" spans="1:2" x14ac:dyDescent="0.3">
      <c r="A99559" s="2">
        <v>0</v>
      </c>
      <c r="B99559" t="s">
        <v>1099</v>
      </c>
    </row>
    <row r="99560" spans="1:2" x14ac:dyDescent="0.3">
      <c r="A99560" s="2">
        <v>0</v>
      </c>
      <c r="B99560" t="s">
        <v>1099</v>
      </c>
    </row>
    <row r="99561" spans="1:2" x14ac:dyDescent="0.3">
      <c r="A99561" s="2">
        <v>0</v>
      </c>
      <c r="B99561" t="s">
        <v>1099</v>
      </c>
    </row>
    <row r="99562" spans="1:2" x14ac:dyDescent="0.3">
      <c r="A99562" s="2">
        <v>0</v>
      </c>
      <c r="B99562" t="s">
        <v>1099</v>
      </c>
    </row>
    <row r="99563" spans="1:2" x14ac:dyDescent="0.3">
      <c r="A99563" s="2">
        <v>0</v>
      </c>
      <c r="B99563" t="s">
        <v>1099</v>
      </c>
    </row>
    <row r="99564" spans="1:2" x14ac:dyDescent="0.3">
      <c r="A99564" s="2">
        <v>0</v>
      </c>
      <c r="B99564" t="s">
        <v>1099</v>
      </c>
    </row>
    <row r="99565" spans="1:2" x14ac:dyDescent="0.3">
      <c r="A99565" s="2">
        <v>0</v>
      </c>
      <c r="B99565" t="s">
        <v>1099</v>
      </c>
    </row>
    <row r="99566" spans="1:2" x14ac:dyDescent="0.3">
      <c r="A99566" s="2">
        <v>0</v>
      </c>
      <c r="B99566" t="s">
        <v>1099</v>
      </c>
    </row>
    <row r="99567" spans="1:2" x14ac:dyDescent="0.3">
      <c r="A99567" s="2">
        <v>0</v>
      </c>
      <c r="B99567" t="s">
        <v>1099</v>
      </c>
    </row>
    <row r="99568" spans="1:2" x14ac:dyDescent="0.3">
      <c r="A99568" s="2">
        <v>0</v>
      </c>
      <c r="B99568" t="s">
        <v>1099</v>
      </c>
    </row>
    <row r="99569" spans="1:2" x14ac:dyDescent="0.3">
      <c r="A99569" s="2">
        <v>0</v>
      </c>
      <c r="B99569" t="s">
        <v>1099</v>
      </c>
    </row>
    <row r="99570" spans="1:2" x14ac:dyDescent="0.3">
      <c r="A99570" s="2">
        <v>0</v>
      </c>
      <c r="B99570" t="s">
        <v>1099</v>
      </c>
    </row>
    <row r="99571" spans="1:2" x14ac:dyDescent="0.3">
      <c r="A99571" s="2">
        <v>0</v>
      </c>
      <c r="B99571" t="s">
        <v>1099</v>
      </c>
    </row>
    <row r="99572" spans="1:2" x14ac:dyDescent="0.3">
      <c r="A99572" s="2">
        <v>0</v>
      </c>
      <c r="B99572" t="s">
        <v>1099</v>
      </c>
    </row>
    <row r="99573" spans="1:2" x14ac:dyDescent="0.3">
      <c r="A99573" s="2">
        <v>0</v>
      </c>
      <c r="B99573" t="s">
        <v>1099</v>
      </c>
    </row>
    <row r="99574" spans="1:2" x14ac:dyDescent="0.3">
      <c r="A99574" s="2">
        <v>0</v>
      </c>
      <c r="B99574" t="s">
        <v>1099</v>
      </c>
    </row>
    <row r="99575" spans="1:2" x14ac:dyDescent="0.3">
      <c r="A99575" s="2">
        <v>0</v>
      </c>
      <c r="B99575" t="s">
        <v>1099</v>
      </c>
    </row>
    <row r="99576" spans="1:2" x14ac:dyDescent="0.3">
      <c r="A99576" s="2">
        <v>0</v>
      </c>
      <c r="B99576" t="s">
        <v>1099</v>
      </c>
    </row>
    <row r="99577" spans="1:2" x14ac:dyDescent="0.3">
      <c r="A99577" s="2">
        <v>0</v>
      </c>
      <c r="B99577" t="s">
        <v>1099</v>
      </c>
    </row>
    <row r="99578" spans="1:2" x14ac:dyDescent="0.3">
      <c r="A99578" s="2">
        <v>0</v>
      </c>
      <c r="B99578" t="s">
        <v>1099</v>
      </c>
    </row>
    <row r="99579" spans="1:2" x14ac:dyDescent="0.3">
      <c r="A99579" s="2">
        <v>0</v>
      </c>
      <c r="B99579" t="s">
        <v>1099</v>
      </c>
    </row>
    <row r="99580" spans="1:2" x14ac:dyDescent="0.3">
      <c r="A99580" s="2">
        <v>0</v>
      </c>
      <c r="B99580" t="s">
        <v>1099</v>
      </c>
    </row>
    <row r="99581" spans="1:2" x14ac:dyDescent="0.3">
      <c r="A99581" s="2">
        <v>0</v>
      </c>
      <c r="B99581" t="s">
        <v>1099</v>
      </c>
    </row>
    <row r="99582" spans="1:2" x14ac:dyDescent="0.3">
      <c r="A99582" s="2">
        <v>0</v>
      </c>
      <c r="B99582" t="s">
        <v>1099</v>
      </c>
    </row>
    <row r="99583" spans="1:2" x14ac:dyDescent="0.3">
      <c r="A99583" s="2">
        <v>0</v>
      </c>
      <c r="B99583" t="s">
        <v>1099</v>
      </c>
    </row>
    <row r="99584" spans="1:2" x14ac:dyDescent="0.3">
      <c r="A99584" s="2">
        <v>0</v>
      </c>
      <c r="B99584" t="s">
        <v>1099</v>
      </c>
    </row>
    <row r="99585" spans="1:2" x14ac:dyDescent="0.3">
      <c r="A99585" s="2">
        <v>0</v>
      </c>
      <c r="B99585" t="s">
        <v>1099</v>
      </c>
    </row>
    <row r="99586" spans="1:2" x14ac:dyDescent="0.3">
      <c r="A99586" s="2">
        <v>0</v>
      </c>
      <c r="B99586" t="s">
        <v>1099</v>
      </c>
    </row>
    <row r="99587" spans="1:2" x14ac:dyDescent="0.3">
      <c r="A99587" s="2">
        <v>0</v>
      </c>
      <c r="B99587" t="s">
        <v>1099</v>
      </c>
    </row>
    <row r="99588" spans="1:2" x14ac:dyDescent="0.3">
      <c r="A99588" s="2">
        <v>0</v>
      </c>
      <c r="B99588" t="s">
        <v>1099</v>
      </c>
    </row>
    <row r="99589" spans="1:2" x14ac:dyDescent="0.3">
      <c r="A99589" s="2">
        <v>0</v>
      </c>
      <c r="B99589" t="s">
        <v>1099</v>
      </c>
    </row>
    <row r="99590" spans="1:2" x14ac:dyDescent="0.3">
      <c r="A99590" s="2">
        <v>0</v>
      </c>
      <c r="B99590" t="s">
        <v>1099</v>
      </c>
    </row>
    <row r="99591" spans="1:2" x14ac:dyDescent="0.3">
      <c r="A99591" s="2">
        <v>0</v>
      </c>
      <c r="B99591" t="s">
        <v>1099</v>
      </c>
    </row>
    <row r="99592" spans="1:2" x14ac:dyDescent="0.3">
      <c r="A99592" s="2">
        <v>0</v>
      </c>
      <c r="B99592" t="s">
        <v>1099</v>
      </c>
    </row>
    <row r="99593" spans="1:2" x14ac:dyDescent="0.3">
      <c r="A99593" s="2">
        <v>0</v>
      </c>
      <c r="B99593" t="s">
        <v>1099</v>
      </c>
    </row>
    <row r="99594" spans="1:2" x14ac:dyDescent="0.3">
      <c r="A99594" s="2">
        <v>0</v>
      </c>
      <c r="B99594" t="s">
        <v>1099</v>
      </c>
    </row>
    <row r="99595" spans="1:2" x14ac:dyDescent="0.3">
      <c r="A99595" s="2">
        <v>0</v>
      </c>
      <c r="B99595" t="s">
        <v>1099</v>
      </c>
    </row>
    <row r="99596" spans="1:2" x14ac:dyDescent="0.3">
      <c r="A99596" s="2">
        <v>0</v>
      </c>
      <c r="B99596" t="s">
        <v>1099</v>
      </c>
    </row>
    <row r="99597" spans="1:2" x14ac:dyDescent="0.3">
      <c r="A99597" s="2">
        <v>0</v>
      </c>
      <c r="B99597" t="s">
        <v>1099</v>
      </c>
    </row>
    <row r="99598" spans="1:2" x14ac:dyDescent="0.3">
      <c r="A99598" s="2">
        <v>0</v>
      </c>
      <c r="B99598" t="s">
        <v>1099</v>
      </c>
    </row>
    <row r="99599" spans="1:2" x14ac:dyDescent="0.3">
      <c r="A99599" s="2">
        <v>0</v>
      </c>
      <c r="B99599" t="s">
        <v>1099</v>
      </c>
    </row>
    <row r="99600" spans="1:2" x14ac:dyDescent="0.3">
      <c r="A99600" s="2">
        <v>0</v>
      </c>
      <c r="B99600" t="s">
        <v>1099</v>
      </c>
    </row>
    <row r="99601" spans="1:2" x14ac:dyDescent="0.3">
      <c r="A99601" s="2">
        <v>0</v>
      </c>
      <c r="B99601" t="s">
        <v>1099</v>
      </c>
    </row>
    <row r="99602" spans="1:2" x14ac:dyDescent="0.3">
      <c r="A99602" s="2">
        <v>0</v>
      </c>
      <c r="B99602" t="s">
        <v>1099</v>
      </c>
    </row>
    <row r="99603" spans="1:2" x14ac:dyDescent="0.3">
      <c r="A99603" s="2">
        <v>0</v>
      </c>
      <c r="B99603" t="s">
        <v>1099</v>
      </c>
    </row>
    <row r="99604" spans="1:2" x14ac:dyDescent="0.3">
      <c r="A99604" s="2">
        <v>0</v>
      </c>
      <c r="B99604" t="s">
        <v>1099</v>
      </c>
    </row>
    <row r="99605" spans="1:2" x14ac:dyDescent="0.3">
      <c r="A99605" s="2">
        <v>0</v>
      </c>
      <c r="B99605" t="s">
        <v>1099</v>
      </c>
    </row>
    <row r="99606" spans="1:2" x14ac:dyDescent="0.3">
      <c r="A99606" s="2">
        <v>0</v>
      </c>
      <c r="B99606" t="s">
        <v>1099</v>
      </c>
    </row>
    <row r="99607" spans="1:2" x14ac:dyDescent="0.3">
      <c r="A99607" s="2">
        <v>0</v>
      </c>
      <c r="B99607" t="s">
        <v>1099</v>
      </c>
    </row>
    <row r="99608" spans="1:2" x14ac:dyDescent="0.3">
      <c r="A99608" s="2">
        <v>0</v>
      </c>
      <c r="B99608" t="s">
        <v>1099</v>
      </c>
    </row>
    <row r="99609" spans="1:2" x14ac:dyDescent="0.3">
      <c r="A99609" s="2">
        <v>0</v>
      </c>
      <c r="B99609" t="s">
        <v>1099</v>
      </c>
    </row>
    <row r="99610" spans="1:2" x14ac:dyDescent="0.3">
      <c r="A99610" s="2">
        <v>0</v>
      </c>
      <c r="B99610" t="s">
        <v>1099</v>
      </c>
    </row>
    <row r="99611" spans="1:2" x14ac:dyDescent="0.3">
      <c r="A99611" s="2">
        <v>0</v>
      </c>
      <c r="B99611" t="s">
        <v>1099</v>
      </c>
    </row>
    <row r="99612" spans="1:2" x14ac:dyDescent="0.3">
      <c r="A99612" s="2">
        <v>0</v>
      </c>
      <c r="B99612" t="s">
        <v>1099</v>
      </c>
    </row>
    <row r="99613" spans="1:2" x14ac:dyDescent="0.3">
      <c r="A99613" s="2">
        <v>0</v>
      </c>
      <c r="B99613" t="s">
        <v>1099</v>
      </c>
    </row>
    <row r="99614" spans="1:2" x14ac:dyDescent="0.3">
      <c r="A99614" s="2">
        <v>0</v>
      </c>
      <c r="B99614" t="s">
        <v>1099</v>
      </c>
    </row>
    <row r="99615" spans="1:2" x14ac:dyDescent="0.3">
      <c r="A99615" s="2">
        <v>0</v>
      </c>
      <c r="B99615" t="s">
        <v>1099</v>
      </c>
    </row>
    <row r="99616" spans="1:2" x14ac:dyDescent="0.3">
      <c r="A99616" s="2">
        <v>0</v>
      </c>
      <c r="B99616" t="s">
        <v>1099</v>
      </c>
    </row>
    <row r="99617" spans="1:2" x14ac:dyDescent="0.3">
      <c r="A99617" s="2">
        <v>0</v>
      </c>
      <c r="B99617" t="s">
        <v>1099</v>
      </c>
    </row>
    <row r="99618" spans="1:2" x14ac:dyDescent="0.3">
      <c r="A99618" s="2">
        <v>0</v>
      </c>
      <c r="B99618" t="s">
        <v>1099</v>
      </c>
    </row>
    <row r="99619" spans="1:2" x14ac:dyDescent="0.3">
      <c r="A99619" s="2">
        <v>0</v>
      </c>
      <c r="B99619" t="s">
        <v>1099</v>
      </c>
    </row>
    <row r="99620" spans="1:2" x14ac:dyDescent="0.3">
      <c r="A99620" s="2">
        <v>0</v>
      </c>
      <c r="B99620" t="s">
        <v>1099</v>
      </c>
    </row>
    <row r="99621" spans="1:2" x14ac:dyDescent="0.3">
      <c r="A99621" s="2">
        <v>0</v>
      </c>
      <c r="B99621" t="s">
        <v>1099</v>
      </c>
    </row>
    <row r="99622" spans="1:2" x14ac:dyDescent="0.3">
      <c r="A99622" s="2">
        <v>0</v>
      </c>
      <c r="B99622" t="s">
        <v>1099</v>
      </c>
    </row>
    <row r="99623" spans="1:2" x14ac:dyDescent="0.3">
      <c r="A99623" s="2">
        <v>0</v>
      </c>
      <c r="B99623" t="s">
        <v>1099</v>
      </c>
    </row>
    <row r="99624" spans="1:2" x14ac:dyDescent="0.3">
      <c r="A99624" s="2">
        <v>0</v>
      </c>
      <c r="B99624" t="s">
        <v>1099</v>
      </c>
    </row>
    <row r="99625" spans="1:2" x14ac:dyDescent="0.3">
      <c r="A99625" s="2">
        <v>0</v>
      </c>
      <c r="B99625" t="s">
        <v>1099</v>
      </c>
    </row>
    <row r="99626" spans="1:2" x14ac:dyDescent="0.3">
      <c r="A99626" s="2">
        <v>0</v>
      </c>
      <c r="B99626" t="s">
        <v>1099</v>
      </c>
    </row>
    <row r="99627" spans="1:2" x14ac:dyDescent="0.3">
      <c r="A99627" s="2">
        <v>0</v>
      </c>
      <c r="B99627" t="s">
        <v>1099</v>
      </c>
    </row>
    <row r="99628" spans="1:2" x14ac:dyDescent="0.3">
      <c r="A99628" s="2">
        <v>0</v>
      </c>
      <c r="B99628" t="s">
        <v>1099</v>
      </c>
    </row>
    <row r="99629" spans="1:2" x14ac:dyDescent="0.3">
      <c r="A99629" s="2">
        <v>0</v>
      </c>
      <c r="B99629" t="s">
        <v>1099</v>
      </c>
    </row>
    <row r="99630" spans="1:2" x14ac:dyDescent="0.3">
      <c r="A99630" s="2">
        <v>0</v>
      </c>
      <c r="B99630" t="s">
        <v>1099</v>
      </c>
    </row>
    <row r="99631" spans="1:2" x14ac:dyDescent="0.3">
      <c r="A99631" s="2">
        <v>0</v>
      </c>
      <c r="B99631" t="s">
        <v>1099</v>
      </c>
    </row>
    <row r="99632" spans="1:2" x14ac:dyDescent="0.3">
      <c r="A99632" s="2">
        <v>0</v>
      </c>
      <c r="B99632" t="s">
        <v>1099</v>
      </c>
    </row>
    <row r="99633" spans="1:2" x14ac:dyDescent="0.3">
      <c r="A99633" s="2">
        <v>0</v>
      </c>
      <c r="B99633" t="s">
        <v>1099</v>
      </c>
    </row>
    <row r="99634" spans="1:2" x14ac:dyDescent="0.3">
      <c r="A99634" s="2">
        <v>0</v>
      </c>
      <c r="B99634" t="s">
        <v>1099</v>
      </c>
    </row>
    <row r="99635" spans="1:2" x14ac:dyDescent="0.3">
      <c r="A99635" s="2">
        <v>0</v>
      </c>
      <c r="B99635" t="s">
        <v>1099</v>
      </c>
    </row>
    <row r="99636" spans="1:2" x14ac:dyDescent="0.3">
      <c r="A99636" s="2">
        <v>0</v>
      </c>
      <c r="B99636" t="s">
        <v>1099</v>
      </c>
    </row>
    <row r="99637" spans="1:2" x14ac:dyDescent="0.3">
      <c r="A99637" s="2">
        <v>0</v>
      </c>
      <c r="B99637" t="s">
        <v>1099</v>
      </c>
    </row>
    <row r="99638" spans="1:2" x14ac:dyDescent="0.3">
      <c r="A99638" s="2">
        <v>0</v>
      </c>
      <c r="B99638" t="s">
        <v>1099</v>
      </c>
    </row>
    <row r="99639" spans="1:2" x14ac:dyDescent="0.3">
      <c r="A99639" s="2">
        <v>0</v>
      </c>
      <c r="B99639" t="s">
        <v>1099</v>
      </c>
    </row>
    <row r="99640" spans="1:2" x14ac:dyDescent="0.3">
      <c r="A99640" s="2">
        <v>0</v>
      </c>
      <c r="B99640" t="s">
        <v>1099</v>
      </c>
    </row>
    <row r="99641" spans="1:2" x14ac:dyDescent="0.3">
      <c r="A99641" s="2">
        <v>0</v>
      </c>
      <c r="B99641" t="s">
        <v>1099</v>
      </c>
    </row>
    <row r="99642" spans="1:2" x14ac:dyDescent="0.3">
      <c r="A99642" s="2">
        <v>0</v>
      </c>
      <c r="B99642" t="s">
        <v>1099</v>
      </c>
    </row>
    <row r="99643" spans="1:2" x14ac:dyDescent="0.3">
      <c r="A99643" s="2">
        <v>0</v>
      </c>
      <c r="B99643" t="s">
        <v>1099</v>
      </c>
    </row>
    <row r="99644" spans="1:2" x14ac:dyDescent="0.3">
      <c r="A99644" s="2">
        <v>0</v>
      </c>
      <c r="B99644" t="s">
        <v>1099</v>
      </c>
    </row>
    <row r="99645" spans="1:2" x14ac:dyDescent="0.3">
      <c r="A99645" s="2">
        <v>0</v>
      </c>
      <c r="B99645" t="s">
        <v>1099</v>
      </c>
    </row>
    <row r="99646" spans="1:2" x14ac:dyDescent="0.3">
      <c r="A99646" s="2">
        <v>0</v>
      </c>
      <c r="B99646" t="s">
        <v>1099</v>
      </c>
    </row>
    <row r="99647" spans="1:2" x14ac:dyDescent="0.3">
      <c r="A99647" s="2">
        <v>0</v>
      </c>
      <c r="B99647" t="s">
        <v>1099</v>
      </c>
    </row>
    <row r="99648" spans="1:2" x14ac:dyDescent="0.3">
      <c r="A99648" s="2">
        <v>0</v>
      </c>
      <c r="B99648" t="s">
        <v>1099</v>
      </c>
    </row>
    <row r="99649" spans="1:2" x14ac:dyDescent="0.3">
      <c r="A99649" s="2">
        <v>0</v>
      </c>
      <c r="B99649" t="s">
        <v>1099</v>
      </c>
    </row>
    <row r="99650" spans="1:2" x14ac:dyDescent="0.3">
      <c r="A99650" s="2">
        <v>0</v>
      </c>
      <c r="B99650" t="s">
        <v>1099</v>
      </c>
    </row>
    <row r="99651" spans="1:2" x14ac:dyDescent="0.3">
      <c r="A99651" s="2">
        <v>0</v>
      </c>
      <c r="B99651" t="s">
        <v>1099</v>
      </c>
    </row>
    <row r="99652" spans="1:2" x14ac:dyDescent="0.3">
      <c r="A99652" s="2">
        <v>0</v>
      </c>
      <c r="B99652" t="s">
        <v>1099</v>
      </c>
    </row>
    <row r="99653" spans="1:2" x14ac:dyDescent="0.3">
      <c r="A99653" s="2">
        <v>0</v>
      </c>
      <c r="B99653" t="s">
        <v>1099</v>
      </c>
    </row>
    <row r="99654" spans="1:2" x14ac:dyDescent="0.3">
      <c r="A99654" s="2">
        <v>0</v>
      </c>
      <c r="B99654" t="s">
        <v>1099</v>
      </c>
    </row>
    <row r="99655" spans="1:2" x14ac:dyDescent="0.3">
      <c r="A99655" s="2">
        <v>0</v>
      </c>
      <c r="B99655" t="s">
        <v>1099</v>
      </c>
    </row>
    <row r="99656" spans="1:2" x14ac:dyDescent="0.3">
      <c r="A99656" s="2">
        <v>0</v>
      </c>
      <c r="B99656" t="s">
        <v>1099</v>
      </c>
    </row>
    <row r="99657" spans="1:2" x14ac:dyDescent="0.3">
      <c r="A99657" s="2">
        <v>0</v>
      </c>
      <c r="B99657" t="s">
        <v>1099</v>
      </c>
    </row>
    <row r="99658" spans="1:2" x14ac:dyDescent="0.3">
      <c r="A99658" s="2">
        <v>0</v>
      </c>
      <c r="B99658" t="s">
        <v>1099</v>
      </c>
    </row>
    <row r="99659" spans="1:2" x14ac:dyDescent="0.3">
      <c r="A99659" s="2">
        <v>0</v>
      </c>
      <c r="B99659" t="s">
        <v>1099</v>
      </c>
    </row>
    <row r="99660" spans="1:2" x14ac:dyDescent="0.3">
      <c r="A99660" s="2">
        <v>0</v>
      </c>
      <c r="B99660" t="s">
        <v>1099</v>
      </c>
    </row>
    <row r="99661" spans="1:2" x14ac:dyDescent="0.3">
      <c r="A99661" s="2">
        <v>0</v>
      </c>
      <c r="B99661" t="s">
        <v>1099</v>
      </c>
    </row>
    <row r="99662" spans="1:2" x14ac:dyDescent="0.3">
      <c r="A99662" s="2">
        <v>0</v>
      </c>
      <c r="B99662" t="s">
        <v>1099</v>
      </c>
    </row>
    <row r="99663" spans="1:2" x14ac:dyDescent="0.3">
      <c r="A99663" s="2">
        <v>0</v>
      </c>
      <c r="B99663" t="s">
        <v>1099</v>
      </c>
    </row>
    <row r="99664" spans="1:2" x14ac:dyDescent="0.3">
      <c r="A99664" s="2">
        <v>0</v>
      </c>
      <c r="B99664" t="s">
        <v>1099</v>
      </c>
    </row>
    <row r="99665" spans="1:2" x14ac:dyDescent="0.3">
      <c r="A99665" s="2">
        <v>0</v>
      </c>
      <c r="B99665" t="s">
        <v>1099</v>
      </c>
    </row>
    <row r="99666" spans="1:2" x14ac:dyDescent="0.3">
      <c r="A99666" s="2">
        <v>0</v>
      </c>
      <c r="B99666" t="s">
        <v>1099</v>
      </c>
    </row>
    <row r="99667" spans="1:2" x14ac:dyDescent="0.3">
      <c r="A99667" s="2">
        <v>0</v>
      </c>
      <c r="B99667" t="s">
        <v>1099</v>
      </c>
    </row>
    <row r="99668" spans="1:2" x14ac:dyDescent="0.3">
      <c r="A99668" s="2">
        <v>0</v>
      </c>
      <c r="B99668" t="s">
        <v>1099</v>
      </c>
    </row>
    <row r="99669" spans="1:2" x14ac:dyDescent="0.3">
      <c r="A99669" s="2">
        <v>0</v>
      </c>
      <c r="B99669" t="s">
        <v>1099</v>
      </c>
    </row>
    <row r="99670" spans="1:2" x14ac:dyDescent="0.3">
      <c r="A99670" s="2">
        <v>0</v>
      </c>
      <c r="B99670" t="s">
        <v>1099</v>
      </c>
    </row>
    <row r="99671" spans="1:2" x14ac:dyDescent="0.3">
      <c r="A99671" s="2">
        <v>0</v>
      </c>
      <c r="B99671" t="s">
        <v>1099</v>
      </c>
    </row>
    <row r="99672" spans="1:2" x14ac:dyDescent="0.3">
      <c r="A99672" s="2">
        <v>0</v>
      </c>
      <c r="B99672" t="s">
        <v>1099</v>
      </c>
    </row>
    <row r="99673" spans="1:2" x14ac:dyDescent="0.3">
      <c r="A99673" s="2">
        <v>0</v>
      </c>
      <c r="B99673" t="s">
        <v>1099</v>
      </c>
    </row>
    <row r="99674" spans="1:2" x14ac:dyDescent="0.3">
      <c r="A99674" s="2">
        <v>0</v>
      </c>
      <c r="B99674" t="s">
        <v>1099</v>
      </c>
    </row>
    <row r="99675" spans="1:2" x14ac:dyDescent="0.3">
      <c r="A99675" s="2">
        <v>0</v>
      </c>
      <c r="B99675" t="s">
        <v>1099</v>
      </c>
    </row>
    <row r="99676" spans="1:2" x14ac:dyDescent="0.3">
      <c r="A99676" s="2">
        <v>0</v>
      </c>
      <c r="B99676" t="s">
        <v>1099</v>
      </c>
    </row>
    <row r="99677" spans="1:2" x14ac:dyDescent="0.3">
      <c r="A99677" s="2">
        <v>0</v>
      </c>
      <c r="B99677" t="s">
        <v>1099</v>
      </c>
    </row>
    <row r="99678" spans="1:2" x14ac:dyDescent="0.3">
      <c r="A99678" s="2">
        <v>0</v>
      </c>
      <c r="B99678" t="s">
        <v>1099</v>
      </c>
    </row>
    <row r="99679" spans="1:2" x14ac:dyDescent="0.3">
      <c r="A99679" s="2">
        <v>0</v>
      </c>
      <c r="B99679" t="s">
        <v>1099</v>
      </c>
    </row>
    <row r="99680" spans="1:2" x14ac:dyDescent="0.3">
      <c r="A99680" s="2">
        <v>0</v>
      </c>
      <c r="B99680" t="s">
        <v>1099</v>
      </c>
    </row>
    <row r="99681" spans="1:2" x14ac:dyDescent="0.3">
      <c r="A99681" s="2">
        <v>0</v>
      </c>
      <c r="B99681" t="s">
        <v>1099</v>
      </c>
    </row>
    <row r="99682" spans="1:2" x14ac:dyDescent="0.3">
      <c r="A99682" s="2">
        <v>0</v>
      </c>
      <c r="B99682" t="s">
        <v>1099</v>
      </c>
    </row>
    <row r="99683" spans="1:2" x14ac:dyDescent="0.3">
      <c r="A99683" s="2">
        <v>0</v>
      </c>
      <c r="B99683" t="s">
        <v>1099</v>
      </c>
    </row>
    <row r="99684" spans="1:2" x14ac:dyDescent="0.3">
      <c r="A99684" s="2">
        <v>0</v>
      </c>
      <c r="B99684" t="s">
        <v>1099</v>
      </c>
    </row>
    <row r="99685" spans="1:2" x14ac:dyDescent="0.3">
      <c r="A99685" s="2">
        <v>0</v>
      </c>
      <c r="B99685" t="s">
        <v>1099</v>
      </c>
    </row>
    <row r="99686" spans="1:2" x14ac:dyDescent="0.3">
      <c r="A99686" s="2">
        <v>0</v>
      </c>
      <c r="B99686" t="s">
        <v>1099</v>
      </c>
    </row>
    <row r="99687" spans="1:2" x14ac:dyDescent="0.3">
      <c r="A99687" s="2">
        <v>0</v>
      </c>
      <c r="B99687" t="s">
        <v>1099</v>
      </c>
    </row>
    <row r="99688" spans="1:2" x14ac:dyDescent="0.3">
      <c r="A99688" s="2">
        <v>0</v>
      </c>
      <c r="B99688" t="s">
        <v>1099</v>
      </c>
    </row>
    <row r="99689" spans="1:2" x14ac:dyDescent="0.3">
      <c r="A99689" s="2">
        <v>0</v>
      </c>
      <c r="B99689" t="s">
        <v>1099</v>
      </c>
    </row>
    <row r="99690" spans="1:2" x14ac:dyDescent="0.3">
      <c r="A99690" s="2">
        <v>0</v>
      </c>
      <c r="B99690" t="s">
        <v>1099</v>
      </c>
    </row>
    <row r="99691" spans="1:2" x14ac:dyDescent="0.3">
      <c r="A99691" s="2">
        <v>0</v>
      </c>
      <c r="B99691" t="s">
        <v>1099</v>
      </c>
    </row>
    <row r="99692" spans="1:2" x14ac:dyDescent="0.3">
      <c r="A99692" s="2">
        <v>0</v>
      </c>
      <c r="B99692" t="s">
        <v>1099</v>
      </c>
    </row>
    <row r="99693" spans="1:2" x14ac:dyDescent="0.3">
      <c r="A99693" s="2">
        <v>0</v>
      </c>
      <c r="B99693" t="s">
        <v>1099</v>
      </c>
    </row>
    <row r="99694" spans="1:2" x14ac:dyDescent="0.3">
      <c r="A99694" s="2">
        <v>0</v>
      </c>
      <c r="B99694" t="s">
        <v>1099</v>
      </c>
    </row>
    <row r="99695" spans="1:2" x14ac:dyDescent="0.3">
      <c r="A99695" s="2">
        <v>0</v>
      </c>
      <c r="B99695" t="s">
        <v>1099</v>
      </c>
    </row>
    <row r="99696" spans="1:2" x14ac:dyDescent="0.3">
      <c r="A99696" s="2">
        <v>0</v>
      </c>
      <c r="B99696" t="s">
        <v>1099</v>
      </c>
    </row>
    <row r="99697" spans="1:2" x14ac:dyDescent="0.3">
      <c r="A99697" s="2">
        <v>0</v>
      </c>
      <c r="B99697" t="s">
        <v>1099</v>
      </c>
    </row>
    <row r="99698" spans="1:2" x14ac:dyDescent="0.3">
      <c r="A99698" s="2">
        <v>0</v>
      </c>
      <c r="B99698" t="s">
        <v>1099</v>
      </c>
    </row>
    <row r="99699" spans="1:2" x14ac:dyDescent="0.3">
      <c r="A99699" s="2">
        <v>0</v>
      </c>
      <c r="B99699" t="s">
        <v>1099</v>
      </c>
    </row>
    <row r="99700" spans="1:2" x14ac:dyDescent="0.3">
      <c r="A99700" s="2">
        <v>0</v>
      </c>
      <c r="B99700" t="s">
        <v>1099</v>
      </c>
    </row>
    <row r="99701" spans="1:2" x14ac:dyDescent="0.3">
      <c r="A99701" s="2">
        <v>0</v>
      </c>
      <c r="B99701" t="s">
        <v>1099</v>
      </c>
    </row>
    <row r="99702" spans="1:2" x14ac:dyDescent="0.3">
      <c r="A99702" s="2">
        <v>0</v>
      </c>
      <c r="B99702" t="s">
        <v>1099</v>
      </c>
    </row>
    <row r="99703" spans="1:2" x14ac:dyDescent="0.3">
      <c r="A99703" s="2">
        <v>0</v>
      </c>
      <c r="B99703" t="s">
        <v>1099</v>
      </c>
    </row>
    <row r="99704" spans="1:2" x14ac:dyDescent="0.3">
      <c r="A99704" s="2">
        <v>0</v>
      </c>
      <c r="B99704" t="s">
        <v>1099</v>
      </c>
    </row>
    <row r="99705" spans="1:2" x14ac:dyDescent="0.3">
      <c r="A99705" s="2">
        <v>0</v>
      </c>
      <c r="B99705" t="s">
        <v>1099</v>
      </c>
    </row>
    <row r="99706" spans="1:2" x14ac:dyDescent="0.3">
      <c r="A99706" s="2">
        <v>0</v>
      </c>
      <c r="B99706" t="s">
        <v>1099</v>
      </c>
    </row>
    <row r="99707" spans="1:2" x14ac:dyDescent="0.3">
      <c r="A99707" s="2">
        <v>0</v>
      </c>
      <c r="B99707" t="s">
        <v>1099</v>
      </c>
    </row>
    <row r="99708" spans="1:2" x14ac:dyDescent="0.3">
      <c r="A99708" s="2">
        <v>0</v>
      </c>
      <c r="B99708" t="s">
        <v>1099</v>
      </c>
    </row>
    <row r="99709" spans="1:2" x14ac:dyDescent="0.3">
      <c r="A99709" s="2">
        <v>0</v>
      </c>
      <c r="B99709" t="s">
        <v>1099</v>
      </c>
    </row>
    <row r="99710" spans="1:2" x14ac:dyDescent="0.3">
      <c r="A99710" s="2">
        <v>0</v>
      </c>
      <c r="B99710" t="s">
        <v>1099</v>
      </c>
    </row>
    <row r="99711" spans="1:2" x14ac:dyDescent="0.3">
      <c r="A99711" s="2">
        <v>0</v>
      </c>
      <c r="B99711" t="s">
        <v>1099</v>
      </c>
    </row>
    <row r="99712" spans="1:2" x14ac:dyDescent="0.3">
      <c r="A99712" s="2">
        <v>0</v>
      </c>
      <c r="B99712" t="s">
        <v>1099</v>
      </c>
    </row>
    <row r="99713" spans="1:2" x14ac:dyDescent="0.3">
      <c r="A99713" s="2">
        <v>0</v>
      </c>
      <c r="B99713" t="s">
        <v>1099</v>
      </c>
    </row>
    <row r="99714" spans="1:2" x14ac:dyDescent="0.3">
      <c r="A99714" s="2">
        <v>0</v>
      </c>
      <c r="B99714" t="s">
        <v>1099</v>
      </c>
    </row>
    <row r="99715" spans="1:2" x14ac:dyDescent="0.3">
      <c r="A99715" s="2">
        <v>0</v>
      </c>
      <c r="B99715" t="s">
        <v>1099</v>
      </c>
    </row>
    <row r="99716" spans="1:2" x14ac:dyDescent="0.3">
      <c r="A99716" s="2">
        <v>0</v>
      </c>
      <c r="B99716" t="s">
        <v>1099</v>
      </c>
    </row>
    <row r="99717" spans="1:2" x14ac:dyDescent="0.3">
      <c r="A99717" s="2">
        <v>0</v>
      </c>
      <c r="B99717" t="s">
        <v>1099</v>
      </c>
    </row>
    <row r="99718" spans="1:2" x14ac:dyDescent="0.3">
      <c r="A99718" s="2">
        <v>0</v>
      </c>
      <c r="B99718" t="s">
        <v>1099</v>
      </c>
    </row>
    <row r="99719" spans="1:2" x14ac:dyDescent="0.3">
      <c r="A99719" s="2">
        <v>0</v>
      </c>
      <c r="B99719" t="s">
        <v>1099</v>
      </c>
    </row>
    <row r="99720" spans="1:2" x14ac:dyDescent="0.3">
      <c r="A99720" s="2">
        <v>0</v>
      </c>
      <c r="B99720" t="s">
        <v>1099</v>
      </c>
    </row>
    <row r="99721" spans="1:2" x14ac:dyDescent="0.3">
      <c r="A99721" s="2">
        <v>0</v>
      </c>
      <c r="B99721" t="s">
        <v>1099</v>
      </c>
    </row>
    <row r="99722" spans="1:2" x14ac:dyDescent="0.3">
      <c r="A99722" s="2">
        <v>0</v>
      </c>
      <c r="B99722" t="s">
        <v>1099</v>
      </c>
    </row>
    <row r="99723" spans="1:2" x14ac:dyDescent="0.3">
      <c r="A99723" s="2">
        <v>0</v>
      </c>
      <c r="B99723" t="s">
        <v>1099</v>
      </c>
    </row>
    <row r="99724" spans="1:2" x14ac:dyDescent="0.3">
      <c r="A99724" s="2">
        <v>0</v>
      </c>
      <c r="B99724" t="s">
        <v>1099</v>
      </c>
    </row>
    <row r="99725" spans="1:2" x14ac:dyDescent="0.3">
      <c r="A99725" s="2">
        <v>0</v>
      </c>
      <c r="B99725" t="s">
        <v>1099</v>
      </c>
    </row>
    <row r="99726" spans="1:2" x14ac:dyDescent="0.3">
      <c r="A99726" s="2">
        <v>0</v>
      </c>
      <c r="B99726" t="s">
        <v>1099</v>
      </c>
    </row>
    <row r="99727" spans="1:2" x14ac:dyDescent="0.3">
      <c r="A99727" s="2">
        <v>0</v>
      </c>
      <c r="B99727" t="s">
        <v>1099</v>
      </c>
    </row>
    <row r="99728" spans="1:2" x14ac:dyDescent="0.3">
      <c r="A99728" s="2">
        <v>0</v>
      </c>
      <c r="B99728" t="s">
        <v>1099</v>
      </c>
    </row>
    <row r="99729" spans="1:2" x14ac:dyDescent="0.3">
      <c r="A99729" s="2">
        <v>0</v>
      </c>
      <c r="B99729" t="s">
        <v>1099</v>
      </c>
    </row>
    <row r="99730" spans="1:2" x14ac:dyDescent="0.3">
      <c r="A99730" s="2">
        <v>0</v>
      </c>
      <c r="B99730" t="s">
        <v>1099</v>
      </c>
    </row>
    <row r="99731" spans="1:2" x14ac:dyDescent="0.3">
      <c r="A99731" s="2">
        <v>0</v>
      </c>
      <c r="B99731" t="s">
        <v>1099</v>
      </c>
    </row>
    <row r="99732" spans="1:2" x14ac:dyDescent="0.3">
      <c r="A99732" s="2">
        <v>0</v>
      </c>
      <c r="B99732" t="s">
        <v>1099</v>
      </c>
    </row>
    <row r="99733" spans="1:2" x14ac:dyDescent="0.3">
      <c r="A99733" s="2">
        <v>0</v>
      </c>
      <c r="B99733" t="s">
        <v>1099</v>
      </c>
    </row>
    <row r="99734" spans="1:2" x14ac:dyDescent="0.3">
      <c r="A99734" s="2">
        <v>0</v>
      </c>
      <c r="B99734" t="s">
        <v>1099</v>
      </c>
    </row>
    <row r="99735" spans="1:2" x14ac:dyDescent="0.3">
      <c r="A99735" s="2">
        <v>0</v>
      </c>
      <c r="B99735" t="s">
        <v>1099</v>
      </c>
    </row>
    <row r="99736" spans="1:2" x14ac:dyDescent="0.3">
      <c r="A99736" s="2">
        <v>0</v>
      </c>
      <c r="B99736" t="s">
        <v>1099</v>
      </c>
    </row>
    <row r="99737" spans="1:2" x14ac:dyDescent="0.3">
      <c r="A99737" s="2">
        <v>0</v>
      </c>
      <c r="B99737" t="s">
        <v>1099</v>
      </c>
    </row>
    <row r="99738" spans="1:2" x14ac:dyDescent="0.3">
      <c r="A99738" s="2">
        <v>0</v>
      </c>
      <c r="B99738" t="s">
        <v>1099</v>
      </c>
    </row>
    <row r="99739" spans="1:2" x14ac:dyDescent="0.3">
      <c r="A99739" s="2">
        <v>0</v>
      </c>
      <c r="B99739" t="s">
        <v>1099</v>
      </c>
    </row>
    <row r="99740" spans="1:2" x14ac:dyDescent="0.3">
      <c r="A99740" s="2">
        <v>0</v>
      </c>
      <c r="B99740" t="s">
        <v>1099</v>
      </c>
    </row>
    <row r="99741" spans="1:2" x14ac:dyDescent="0.3">
      <c r="A99741" s="2">
        <v>0</v>
      </c>
      <c r="B99741" t="s">
        <v>1099</v>
      </c>
    </row>
    <row r="99742" spans="1:2" x14ac:dyDescent="0.3">
      <c r="A99742" s="2">
        <v>0</v>
      </c>
      <c r="B99742" t="s">
        <v>1099</v>
      </c>
    </row>
    <row r="99743" spans="1:2" x14ac:dyDescent="0.3">
      <c r="A99743" s="2">
        <v>0</v>
      </c>
      <c r="B99743" t="s">
        <v>1099</v>
      </c>
    </row>
    <row r="99744" spans="1:2" x14ac:dyDescent="0.3">
      <c r="A99744" s="2">
        <v>0</v>
      </c>
      <c r="B99744" t="s">
        <v>1099</v>
      </c>
    </row>
    <row r="99745" spans="1:2" x14ac:dyDescent="0.3">
      <c r="A99745" s="2">
        <v>0</v>
      </c>
      <c r="B99745" t="s">
        <v>1099</v>
      </c>
    </row>
    <row r="99746" spans="1:2" x14ac:dyDescent="0.3">
      <c r="A99746" s="2">
        <v>0</v>
      </c>
      <c r="B99746" t="s">
        <v>1099</v>
      </c>
    </row>
    <row r="99747" spans="1:2" x14ac:dyDescent="0.3">
      <c r="A99747" s="2">
        <v>0</v>
      </c>
      <c r="B99747" t="s">
        <v>1099</v>
      </c>
    </row>
    <row r="99748" spans="1:2" x14ac:dyDescent="0.3">
      <c r="A99748" s="2">
        <v>0</v>
      </c>
      <c r="B99748" t="s">
        <v>1099</v>
      </c>
    </row>
    <row r="99749" spans="1:2" x14ac:dyDescent="0.3">
      <c r="A99749" s="2">
        <v>0</v>
      </c>
      <c r="B99749" t="s">
        <v>1099</v>
      </c>
    </row>
    <row r="99750" spans="1:2" x14ac:dyDescent="0.3">
      <c r="A99750" s="2">
        <v>0</v>
      </c>
      <c r="B99750" t="s">
        <v>1099</v>
      </c>
    </row>
    <row r="99751" spans="1:2" x14ac:dyDescent="0.3">
      <c r="A99751" s="2">
        <v>0</v>
      </c>
      <c r="B99751" t="s">
        <v>1099</v>
      </c>
    </row>
    <row r="99752" spans="1:2" x14ac:dyDescent="0.3">
      <c r="A99752" s="2">
        <v>0</v>
      </c>
      <c r="B99752" t="s">
        <v>1099</v>
      </c>
    </row>
    <row r="99753" spans="1:2" x14ac:dyDescent="0.3">
      <c r="A99753" s="2">
        <v>0</v>
      </c>
      <c r="B99753" t="s">
        <v>1099</v>
      </c>
    </row>
    <row r="99754" spans="1:2" x14ac:dyDescent="0.3">
      <c r="A99754" s="2">
        <v>0</v>
      </c>
      <c r="B99754" t="s">
        <v>1099</v>
      </c>
    </row>
    <row r="99755" spans="1:2" x14ac:dyDescent="0.3">
      <c r="A99755" s="2">
        <v>0</v>
      </c>
      <c r="B99755" t="s">
        <v>1099</v>
      </c>
    </row>
    <row r="99756" spans="1:2" x14ac:dyDescent="0.3">
      <c r="A99756" s="2">
        <v>0</v>
      </c>
      <c r="B99756" t="s">
        <v>1099</v>
      </c>
    </row>
    <row r="99757" spans="1:2" x14ac:dyDescent="0.3">
      <c r="A99757" s="2">
        <v>0</v>
      </c>
      <c r="B99757" t="s">
        <v>1099</v>
      </c>
    </row>
    <row r="99758" spans="1:2" x14ac:dyDescent="0.3">
      <c r="A99758" s="2">
        <v>0</v>
      </c>
      <c r="B99758" t="s">
        <v>1099</v>
      </c>
    </row>
    <row r="99759" spans="1:2" x14ac:dyDescent="0.3">
      <c r="A99759" s="2">
        <v>0</v>
      </c>
      <c r="B99759" t="s">
        <v>1099</v>
      </c>
    </row>
    <row r="99760" spans="1:2" x14ac:dyDescent="0.3">
      <c r="A99760" s="2">
        <v>0</v>
      </c>
      <c r="B99760" t="s">
        <v>1099</v>
      </c>
    </row>
    <row r="99761" spans="1:2" x14ac:dyDescent="0.3">
      <c r="A99761" s="2">
        <v>0</v>
      </c>
      <c r="B99761" t="s">
        <v>1099</v>
      </c>
    </row>
    <row r="99762" spans="1:2" x14ac:dyDescent="0.3">
      <c r="A99762" s="2">
        <v>0</v>
      </c>
      <c r="B99762" t="s">
        <v>1099</v>
      </c>
    </row>
    <row r="99763" spans="1:2" x14ac:dyDescent="0.3">
      <c r="A99763" s="2">
        <v>0</v>
      </c>
      <c r="B99763" t="s">
        <v>1099</v>
      </c>
    </row>
    <row r="99764" spans="1:2" x14ac:dyDescent="0.3">
      <c r="A99764" s="2">
        <v>0</v>
      </c>
      <c r="B99764" t="s">
        <v>1099</v>
      </c>
    </row>
    <row r="99765" spans="1:2" x14ac:dyDescent="0.3">
      <c r="A99765" s="2">
        <v>0</v>
      </c>
      <c r="B99765" t="s">
        <v>1099</v>
      </c>
    </row>
    <row r="99766" spans="1:2" x14ac:dyDescent="0.3">
      <c r="A99766" s="2">
        <v>0</v>
      </c>
      <c r="B99766" t="s">
        <v>1099</v>
      </c>
    </row>
    <row r="99767" spans="1:2" x14ac:dyDescent="0.3">
      <c r="A99767" s="2">
        <v>0</v>
      </c>
      <c r="B99767" t="s">
        <v>1099</v>
      </c>
    </row>
    <row r="99768" spans="1:2" x14ac:dyDescent="0.3">
      <c r="A99768" s="2">
        <v>0</v>
      </c>
      <c r="B99768" t="s">
        <v>1099</v>
      </c>
    </row>
    <row r="99769" spans="1:2" x14ac:dyDescent="0.3">
      <c r="A99769" s="2">
        <v>0</v>
      </c>
      <c r="B99769" t="s">
        <v>1099</v>
      </c>
    </row>
    <row r="99770" spans="1:2" x14ac:dyDescent="0.3">
      <c r="A99770" s="2">
        <v>0</v>
      </c>
      <c r="B99770" t="s">
        <v>1099</v>
      </c>
    </row>
    <row r="99771" spans="1:2" x14ac:dyDescent="0.3">
      <c r="A99771" s="2">
        <v>0</v>
      </c>
      <c r="B99771" t="s">
        <v>1099</v>
      </c>
    </row>
    <row r="99772" spans="1:2" x14ac:dyDescent="0.3">
      <c r="A99772" s="2">
        <v>0</v>
      </c>
      <c r="B99772" t="s">
        <v>1099</v>
      </c>
    </row>
    <row r="99773" spans="1:2" x14ac:dyDescent="0.3">
      <c r="A99773" s="2">
        <v>0</v>
      </c>
      <c r="B99773" t="s">
        <v>1099</v>
      </c>
    </row>
    <row r="99774" spans="1:2" x14ac:dyDescent="0.3">
      <c r="A99774" s="2">
        <v>0</v>
      </c>
      <c r="B99774" t="s">
        <v>1099</v>
      </c>
    </row>
    <row r="99775" spans="1:2" x14ac:dyDescent="0.3">
      <c r="A99775" s="2">
        <v>0</v>
      </c>
      <c r="B99775" t="s">
        <v>1099</v>
      </c>
    </row>
    <row r="99776" spans="1:2" x14ac:dyDescent="0.3">
      <c r="A99776" s="2">
        <v>0</v>
      </c>
      <c r="B99776" t="s">
        <v>1099</v>
      </c>
    </row>
    <row r="99777" spans="1:2" x14ac:dyDescent="0.3">
      <c r="A99777" s="2">
        <v>0</v>
      </c>
      <c r="B99777" t="s">
        <v>1099</v>
      </c>
    </row>
    <row r="99778" spans="1:2" x14ac:dyDescent="0.3">
      <c r="A99778" s="2">
        <v>0</v>
      </c>
      <c r="B99778" t="s">
        <v>1099</v>
      </c>
    </row>
    <row r="99779" spans="1:2" x14ac:dyDescent="0.3">
      <c r="A99779" s="2">
        <v>0</v>
      </c>
      <c r="B99779" t="s">
        <v>1099</v>
      </c>
    </row>
    <row r="99780" spans="1:2" x14ac:dyDescent="0.3">
      <c r="A99780" s="2">
        <v>0</v>
      </c>
      <c r="B99780" t="s">
        <v>1099</v>
      </c>
    </row>
    <row r="99781" spans="1:2" x14ac:dyDescent="0.3">
      <c r="A99781" s="2">
        <v>0</v>
      </c>
      <c r="B99781" t="s">
        <v>1099</v>
      </c>
    </row>
    <row r="99782" spans="1:2" x14ac:dyDescent="0.3">
      <c r="A99782" s="2">
        <v>0</v>
      </c>
      <c r="B99782" t="s">
        <v>1099</v>
      </c>
    </row>
    <row r="99783" spans="1:2" x14ac:dyDescent="0.3">
      <c r="A99783" s="2">
        <v>0</v>
      </c>
      <c r="B99783" t="s">
        <v>1099</v>
      </c>
    </row>
    <row r="99784" spans="1:2" x14ac:dyDescent="0.3">
      <c r="A99784" s="2">
        <v>0</v>
      </c>
      <c r="B99784" t="s">
        <v>1099</v>
      </c>
    </row>
    <row r="99785" spans="1:2" x14ac:dyDescent="0.3">
      <c r="A99785" s="2">
        <v>0</v>
      </c>
      <c r="B99785" t="s">
        <v>1099</v>
      </c>
    </row>
    <row r="99786" spans="1:2" x14ac:dyDescent="0.3">
      <c r="A99786" s="2">
        <v>0</v>
      </c>
      <c r="B99786" t="s">
        <v>1099</v>
      </c>
    </row>
    <row r="99787" spans="1:2" x14ac:dyDescent="0.3">
      <c r="A99787" s="2">
        <v>0</v>
      </c>
      <c r="B99787" t="s">
        <v>1099</v>
      </c>
    </row>
    <row r="99788" spans="1:2" x14ac:dyDescent="0.3">
      <c r="A99788" s="2">
        <v>0</v>
      </c>
      <c r="B99788" t="s">
        <v>1099</v>
      </c>
    </row>
    <row r="99789" spans="1:2" x14ac:dyDescent="0.3">
      <c r="A99789" s="2">
        <v>0</v>
      </c>
      <c r="B99789" t="s">
        <v>1099</v>
      </c>
    </row>
    <row r="99790" spans="1:2" x14ac:dyDescent="0.3">
      <c r="A99790" s="2">
        <v>0</v>
      </c>
      <c r="B99790" t="s">
        <v>1099</v>
      </c>
    </row>
    <row r="99791" spans="1:2" x14ac:dyDescent="0.3">
      <c r="A99791" s="2">
        <v>0</v>
      </c>
      <c r="B99791" t="s">
        <v>1099</v>
      </c>
    </row>
    <row r="99792" spans="1:2" x14ac:dyDescent="0.3">
      <c r="A99792" s="2">
        <v>0</v>
      </c>
      <c r="B99792" t="s">
        <v>1099</v>
      </c>
    </row>
    <row r="99793" spans="1:2" x14ac:dyDescent="0.3">
      <c r="A99793" s="2">
        <v>0</v>
      </c>
      <c r="B99793" t="s">
        <v>1099</v>
      </c>
    </row>
    <row r="99794" spans="1:2" x14ac:dyDescent="0.3">
      <c r="A99794" s="2">
        <v>0</v>
      </c>
      <c r="B99794" t="s">
        <v>1099</v>
      </c>
    </row>
    <row r="99795" spans="1:2" x14ac:dyDescent="0.3">
      <c r="A99795" s="2">
        <v>0</v>
      </c>
      <c r="B99795" t="s">
        <v>1099</v>
      </c>
    </row>
    <row r="99796" spans="1:2" x14ac:dyDescent="0.3">
      <c r="A99796" s="2">
        <v>0</v>
      </c>
      <c r="B99796" t="s">
        <v>1099</v>
      </c>
    </row>
    <row r="99797" spans="1:2" x14ac:dyDescent="0.3">
      <c r="A99797" s="2">
        <v>0</v>
      </c>
      <c r="B99797" t="s">
        <v>1099</v>
      </c>
    </row>
    <row r="99798" spans="1:2" x14ac:dyDescent="0.3">
      <c r="A99798" s="2">
        <v>0</v>
      </c>
      <c r="B99798" t="s">
        <v>1099</v>
      </c>
    </row>
    <row r="99799" spans="1:2" x14ac:dyDescent="0.3">
      <c r="A99799" s="2">
        <v>0</v>
      </c>
      <c r="B99799" t="s">
        <v>1099</v>
      </c>
    </row>
    <row r="99800" spans="1:2" x14ac:dyDescent="0.3">
      <c r="A99800" s="2">
        <v>0</v>
      </c>
      <c r="B99800" t="s">
        <v>1099</v>
      </c>
    </row>
    <row r="99801" spans="1:2" x14ac:dyDescent="0.3">
      <c r="A99801" s="2">
        <v>0</v>
      </c>
      <c r="B99801" t="s">
        <v>1099</v>
      </c>
    </row>
    <row r="99802" spans="1:2" x14ac:dyDescent="0.3">
      <c r="A99802" s="2">
        <v>0</v>
      </c>
      <c r="B99802" t="s">
        <v>1099</v>
      </c>
    </row>
    <row r="99803" spans="1:2" x14ac:dyDescent="0.3">
      <c r="A99803" s="2">
        <v>0</v>
      </c>
      <c r="B99803" t="s">
        <v>1099</v>
      </c>
    </row>
    <row r="99804" spans="1:2" x14ac:dyDescent="0.3">
      <c r="A99804" s="2">
        <v>0</v>
      </c>
      <c r="B99804" t="s">
        <v>1099</v>
      </c>
    </row>
    <row r="99805" spans="1:2" x14ac:dyDescent="0.3">
      <c r="A99805" s="2">
        <v>0</v>
      </c>
      <c r="B99805" t="s">
        <v>1099</v>
      </c>
    </row>
    <row r="99806" spans="1:2" x14ac:dyDescent="0.3">
      <c r="A99806" s="2">
        <v>0</v>
      </c>
      <c r="B99806" t="s">
        <v>1099</v>
      </c>
    </row>
    <row r="99807" spans="1:2" x14ac:dyDescent="0.3">
      <c r="A99807" s="2">
        <v>0</v>
      </c>
      <c r="B99807" t="s">
        <v>1099</v>
      </c>
    </row>
    <row r="99808" spans="1:2" x14ac:dyDescent="0.3">
      <c r="A99808" s="2">
        <v>0</v>
      </c>
      <c r="B99808" t="s">
        <v>1099</v>
      </c>
    </row>
    <row r="99809" spans="1:2" x14ac:dyDescent="0.3">
      <c r="A99809" s="2">
        <v>0</v>
      </c>
      <c r="B99809" t="s">
        <v>1099</v>
      </c>
    </row>
    <row r="99810" spans="1:2" x14ac:dyDescent="0.3">
      <c r="A99810" s="2">
        <v>0</v>
      </c>
      <c r="B99810" t="s">
        <v>1099</v>
      </c>
    </row>
    <row r="99811" spans="1:2" x14ac:dyDescent="0.3">
      <c r="A99811" s="2">
        <v>0</v>
      </c>
      <c r="B99811" t="s">
        <v>1099</v>
      </c>
    </row>
    <row r="99812" spans="1:2" x14ac:dyDescent="0.3">
      <c r="A99812" s="2">
        <v>0</v>
      </c>
      <c r="B99812" t="s">
        <v>1099</v>
      </c>
    </row>
    <row r="99813" spans="1:2" x14ac:dyDescent="0.3">
      <c r="A99813" s="2">
        <v>0</v>
      </c>
      <c r="B99813" t="s">
        <v>1099</v>
      </c>
    </row>
    <row r="99814" spans="1:2" x14ac:dyDescent="0.3">
      <c r="A99814" s="2">
        <v>0</v>
      </c>
      <c r="B99814" t="s">
        <v>1099</v>
      </c>
    </row>
    <row r="99815" spans="1:2" x14ac:dyDescent="0.3">
      <c r="A99815" s="2">
        <v>0</v>
      </c>
      <c r="B99815" t="s">
        <v>1099</v>
      </c>
    </row>
    <row r="99816" spans="1:2" x14ac:dyDescent="0.3">
      <c r="A99816" s="2">
        <v>0</v>
      </c>
      <c r="B99816" t="s">
        <v>1099</v>
      </c>
    </row>
    <row r="99817" spans="1:2" x14ac:dyDescent="0.3">
      <c r="A99817" s="2">
        <v>0</v>
      </c>
      <c r="B99817" t="s">
        <v>1099</v>
      </c>
    </row>
    <row r="99818" spans="1:2" x14ac:dyDescent="0.3">
      <c r="A99818" s="2">
        <v>0</v>
      </c>
      <c r="B99818" t="s">
        <v>1099</v>
      </c>
    </row>
    <row r="99819" spans="1:2" x14ac:dyDescent="0.3">
      <c r="A99819" s="2">
        <v>0</v>
      </c>
      <c r="B99819" t="s">
        <v>1099</v>
      </c>
    </row>
    <row r="99820" spans="1:2" x14ac:dyDescent="0.3">
      <c r="A99820" s="2">
        <v>0</v>
      </c>
      <c r="B99820" t="s">
        <v>1099</v>
      </c>
    </row>
    <row r="99821" spans="1:2" x14ac:dyDescent="0.3">
      <c r="A99821" s="2">
        <v>0</v>
      </c>
      <c r="B99821" t="s">
        <v>1099</v>
      </c>
    </row>
    <row r="99822" spans="1:2" x14ac:dyDescent="0.3">
      <c r="A99822" s="2">
        <v>0</v>
      </c>
      <c r="B99822" t="s">
        <v>1099</v>
      </c>
    </row>
    <row r="99823" spans="1:2" x14ac:dyDescent="0.3">
      <c r="A99823" s="2">
        <v>0</v>
      </c>
      <c r="B99823" t="s">
        <v>1099</v>
      </c>
    </row>
    <row r="99824" spans="1:2" x14ac:dyDescent="0.3">
      <c r="A99824" s="2">
        <v>0</v>
      </c>
      <c r="B99824" t="s">
        <v>1099</v>
      </c>
    </row>
    <row r="99825" spans="1:2" x14ac:dyDescent="0.3">
      <c r="A99825" s="2">
        <v>0</v>
      </c>
      <c r="B99825" t="s">
        <v>1099</v>
      </c>
    </row>
    <row r="99826" spans="1:2" x14ac:dyDescent="0.3">
      <c r="A99826" s="2">
        <v>0</v>
      </c>
      <c r="B99826" t="s">
        <v>1099</v>
      </c>
    </row>
    <row r="99827" spans="1:2" x14ac:dyDescent="0.3">
      <c r="A99827" s="2">
        <v>0</v>
      </c>
      <c r="B99827" t="s">
        <v>1099</v>
      </c>
    </row>
    <row r="99828" spans="1:2" x14ac:dyDescent="0.3">
      <c r="A99828" s="2">
        <v>0</v>
      </c>
      <c r="B99828" t="s">
        <v>1099</v>
      </c>
    </row>
    <row r="99829" spans="1:2" x14ac:dyDescent="0.3">
      <c r="A99829" s="2">
        <v>0</v>
      </c>
      <c r="B99829" t="s">
        <v>1099</v>
      </c>
    </row>
    <row r="99830" spans="1:2" x14ac:dyDescent="0.3">
      <c r="A99830" s="2">
        <v>0</v>
      </c>
      <c r="B99830" t="s">
        <v>1099</v>
      </c>
    </row>
    <row r="99831" spans="1:2" x14ac:dyDescent="0.3">
      <c r="A99831" s="2">
        <v>0</v>
      </c>
      <c r="B99831" t="s">
        <v>1099</v>
      </c>
    </row>
    <row r="99832" spans="1:2" x14ac:dyDescent="0.3">
      <c r="A99832" s="2">
        <v>0</v>
      </c>
      <c r="B99832" t="s">
        <v>1099</v>
      </c>
    </row>
    <row r="99833" spans="1:2" x14ac:dyDescent="0.3">
      <c r="A99833" s="2">
        <v>0</v>
      </c>
      <c r="B99833" t="s">
        <v>1099</v>
      </c>
    </row>
    <row r="99834" spans="1:2" x14ac:dyDescent="0.3">
      <c r="A99834" s="2">
        <v>0</v>
      </c>
      <c r="B99834" t="s">
        <v>1099</v>
      </c>
    </row>
    <row r="99835" spans="1:2" x14ac:dyDescent="0.3">
      <c r="A99835" s="2">
        <v>0</v>
      </c>
      <c r="B99835" t="s">
        <v>1099</v>
      </c>
    </row>
    <row r="99836" spans="1:2" x14ac:dyDescent="0.3">
      <c r="A99836" s="2">
        <v>0</v>
      </c>
      <c r="B99836" t="s">
        <v>1099</v>
      </c>
    </row>
    <row r="99837" spans="1:2" x14ac:dyDescent="0.3">
      <c r="A99837" s="2">
        <v>0</v>
      </c>
      <c r="B99837" t="s">
        <v>1099</v>
      </c>
    </row>
    <row r="99838" spans="1:2" x14ac:dyDescent="0.3">
      <c r="A99838" s="2">
        <v>0</v>
      </c>
      <c r="B99838" t="s">
        <v>1099</v>
      </c>
    </row>
    <row r="99839" spans="1:2" x14ac:dyDescent="0.3">
      <c r="A99839" s="2">
        <v>0</v>
      </c>
      <c r="B99839" t="s">
        <v>1099</v>
      </c>
    </row>
    <row r="99840" spans="1:2" x14ac:dyDescent="0.3">
      <c r="A99840" s="2">
        <v>0</v>
      </c>
      <c r="B99840" t="s">
        <v>1099</v>
      </c>
    </row>
    <row r="99841" spans="1:2" x14ac:dyDescent="0.3">
      <c r="A99841" s="2">
        <v>0</v>
      </c>
      <c r="B99841" t="s">
        <v>1099</v>
      </c>
    </row>
    <row r="99842" spans="1:2" x14ac:dyDescent="0.3">
      <c r="A99842" s="2">
        <v>0</v>
      </c>
      <c r="B99842" t="s">
        <v>1099</v>
      </c>
    </row>
    <row r="99843" spans="1:2" x14ac:dyDescent="0.3">
      <c r="A99843" s="2">
        <v>0</v>
      </c>
      <c r="B99843" t="s">
        <v>1099</v>
      </c>
    </row>
    <row r="99844" spans="1:2" x14ac:dyDescent="0.3">
      <c r="A99844" s="2">
        <v>0</v>
      </c>
      <c r="B99844" t="s">
        <v>1099</v>
      </c>
    </row>
    <row r="99845" spans="1:2" x14ac:dyDescent="0.3">
      <c r="A99845" s="2">
        <v>0</v>
      </c>
      <c r="B99845" t="s">
        <v>1099</v>
      </c>
    </row>
    <row r="99846" spans="1:2" x14ac:dyDescent="0.3">
      <c r="A99846" s="2">
        <v>0</v>
      </c>
      <c r="B99846" t="s">
        <v>1099</v>
      </c>
    </row>
    <row r="99847" spans="1:2" x14ac:dyDescent="0.3">
      <c r="A99847" s="2">
        <v>0</v>
      </c>
      <c r="B99847" t="s">
        <v>1099</v>
      </c>
    </row>
    <row r="99848" spans="1:2" x14ac:dyDescent="0.3">
      <c r="A99848" s="2">
        <v>0</v>
      </c>
      <c r="B99848" t="s">
        <v>1099</v>
      </c>
    </row>
    <row r="99849" spans="1:2" x14ac:dyDescent="0.3">
      <c r="A99849" s="2">
        <v>0</v>
      </c>
      <c r="B99849" t="s">
        <v>1099</v>
      </c>
    </row>
    <row r="99850" spans="1:2" x14ac:dyDescent="0.3">
      <c r="A99850" s="2">
        <v>0</v>
      </c>
      <c r="B99850" t="s">
        <v>1099</v>
      </c>
    </row>
    <row r="99851" spans="1:2" x14ac:dyDescent="0.3">
      <c r="A99851" s="2">
        <v>0</v>
      </c>
      <c r="B99851" t="s">
        <v>1099</v>
      </c>
    </row>
    <row r="99852" spans="1:2" x14ac:dyDescent="0.3">
      <c r="A99852" s="2">
        <v>0</v>
      </c>
      <c r="B99852" t="s">
        <v>1099</v>
      </c>
    </row>
    <row r="99853" spans="1:2" x14ac:dyDescent="0.3">
      <c r="A99853" s="2">
        <v>0</v>
      </c>
      <c r="B99853" t="s">
        <v>1099</v>
      </c>
    </row>
    <row r="99854" spans="1:2" x14ac:dyDescent="0.3">
      <c r="A99854" s="2">
        <v>0</v>
      </c>
      <c r="B99854" t="s">
        <v>1099</v>
      </c>
    </row>
    <row r="99855" spans="1:2" x14ac:dyDescent="0.3">
      <c r="A99855" s="2">
        <v>0</v>
      </c>
      <c r="B99855" t="s">
        <v>1099</v>
      </c>
    </row>
    <row r="99856" spans="1:2" x14ac:dyDescent="0.3">
      <c r="A99856" s="2">
        <v>0</v>
      </c>
      <c r="B99856" t="s">
        <v>1099</v>
      </c>
    </row>
    <row r="99857" spans="1:2" x14ac:dyDescent="0.3">
      <c r="A99857" s="2">
        <v>0</v>
      </c>
      <c r="B99857" t="s">
        <v>1099</v>
      </c>
    </row>
    <row r="99858" spans="1:2" x14ac:dyDescent="0.3">
      <c r="A99858" s="2">
        <v>0</v>
      </c>
      <c r="B99858" t="s">
        <v>1099</v>
      </c>
    </row>
    <row r="99859" spans="1:2" x14ac:dyDescent="0.3">
      <c r="A99859" s="2">
        <v>0</v>
      </c>
      <c r="B99859" t="s">
        <v>1099</v>
      </c>
    </row>
    <row r="99860" spans="1:2" x14ac:dyDescent="0.3">
      <c r="A99860" s="2">
        <v>0</v>
      </c>
      <c r="B99860" t="s">
        <v>1099</v>
      </c>
    </row>
    <row r="99861" spans="1:2" x14ac:dyDescent="0.3">
      <c r="A99861" s="2">
        <v>0</v>
      </c>
      <c r="B99861" t="s">
        <v>1099</v>
      </c>
    </row>
    <row r="99862" spans="1:2" x14ac:dyDescent="0.3">
      <c r="A99862" s="2">
        <v>0</v>
      </c>
      <c r="B99862" t="s">
        <v>1099</v>
      </c>
    </row>
    <row r="99863" spans="1:2" x14ac:dyDescent="0.3">
      <c r="A99863" s="2">
        <v>0</v>
      </c>
      <c r="B99863" t="s">
        <v>1099</v>
      </c>
    </row>
    <row r="99864" spans="1:2" x14ac:dyDescent="0.3">
      <c r="A99864" s="2">
        <v>0</v>
      </c>
      <c r="B99864" t="s">
        <v>1099</v>
      </c>
    </row>
    <row r="99865" spans="1:2" x14ac:dyDescent="0.3">
      <c r="A99865" s="2">
        <v>0</v>
      </c>
      <c r="B99865" t="s">
        <v>1099</v>
      </c>
    </row>
    <row r="99866" spans="1:2" x14ac:dyDescent="0.3">
      <c r="A99866" s="2">
        <v>0</v>
      </c>
      <c r="B99866" t="s">
        <v>1099</v>
      </c>
    </row>
    <row r="99867" spans="1:2" x14ac:dyDescent="0.3">
      <c r="A99867" s="2">
        <v>0</v>
      </c>
      <c r="B99867" t="s">
        <v>1099</v>
      </c>
    </row>
    <row r="99868" spans="1:2" x14ac:dyDescent="0.3">
      <c r="A99868" s="2">
        <v>0</v>
      </c>
      <c r="B99868" t="s">
        <v>1099</v>
      </c>
    </row>
    <row r="99869" spans="1:2" x14ac:dyDescent="0.3">
      <c r="A99869" s="2">
        <v>0</v>
      </c>
      <c r="B99869" t="s">
        <v>1099</v>
      </c>
    </row>
    <row r="99870" spans="1:2" x14ac:dyDescent="0.3">
      <c r="A99870" s="2">
        <v>0</v>
      </c>
      <c r="B99870" t="s">
        <v>1099</v>
      </c>
    </row>
    <row r="99871" spans="1:2" x14ac:dyDescent="0.3">
      <c r="A99871" s="2">
        <v>0</v>
      </c>
      <c r="B99871" t="s">
        <v>1099</v>
      </c>
    </row>
    <row r="99872" spans="1:2" x14ac:dyDescent="0.3">
      <c r="A99872" s="2">
        <v>0</v>
      </c>
      <c r="B99872" t="s">
        <v>1099</v>
      </c>
    </row>
    <row r="99873" spans="1:2" x14ac:dyDescent="0.3">
      <c r="A99873" s="2">
        <v>0</v>
      </c>
      <c r="B99873" t="s">
        <v>1099</v>
      </c>
    </row>
    <row r="99874" spans="1:2" x14ac:dyDescent="0.3">
      <c r="A99874" s="2">
        <v>0</v>
      </c>
      <c r="B99874" t="s">
        <v>1099</v>
      </c>
    </row>
    <row r="99875" spans="1:2" x14ac:dyDescent="0.3">
      <c r="A99875" s="2">
        <v>0</v>
      </c>
      <c r="B99875" t="s">
        <v>1099</v>
      </c>
    </row>
    <row r="99876" spans="1:2" x14ac:dyDescent="0.3">
      <c r="A99876" s="2">
        <v>0</v>
      </c>
      <c r="B99876" t="s">
        <v>1099</v>
      </c>
    </row>
    <row r="99877" spans="1:2" x14ac:dyDescent="0.3">
      <c r="A99877" s="2">
        <v>0</v>
      </c>
      <c r="B99877" t="s">
        <v>1099</v>
      </c>
    </row>
    <row r="99878" spans="1:2" x14ac:dyDescent="0.3">
      <c r="A99878" s="2">
        <v>0</v>
      </c>
      <c r="B99878" t="s">
        <v>1099</v>
      </c>
    </row>
    <row r="99879" spans="1:2" x14ac:dyDescent="0.3">
      <c r="A99879" s="2">
        <v>0</v>
      </c>
      <c r="B99879" t="s">
        <v>1099</v>
      </c>
    </row>
    <row r="99880" spans="1:2" x14ac:dyDescent="0.3">
      <c r="A99880" s="2">
        <v>0</v>
      </c>
      <c r="B99880" t="s">
        <v>1099</v>
      </c>
    </row>
    <row r="99881" spans="1:2" x14ac:dyDescent="0.3">
      <c r="A99881" s="2">
        <v>0</v>
      </c>
      <c r="B99881" t="s">
        <v>1099</v>
      </c>
    </row>
    <row r="99882" spans="1:2" x14ac:dyDescent="0.3">
      <c r="A99882" s="2">
        <v>0</v>
      </c>
      <c r="B99882" t="s">
        <v>1099</v>
      </c>
    </row>
    <row r="99883" spans="1:2" x14ac:dyDescent="0.3">
      <c r="A99883" s="2">
        <v>0</v>
      </c>
      <c r="B99883" t="s">
        <v>1099</v>
      </c>
    </row>
    <row r="99884" spans="1:2" x14ac:dyDescent="0.3">
      <c r="A99884" s="2">
        <v>0</v>
      </c>
      <c r="B99884" t="s">
        <v>1099</v>
      </c>
    </row>
    <row r="99885" spans="1:2" x14ac:dyDescent="0.3">
      <c r="A99885" s="2">
        <v>0</v>
      </c>
      <c r="B99885" t="s">
        <v>1099</v>
      </c>
    </row>
    <row r="99886" spans="1:2" x14ac:dyDescent="0.3">
      <c r="A99886" s="2">
        <v>0</v>
      </c>
      <c r="B99886" t="s">
        <v>1099</v>
      </c>
    </row>
    <row r="99887" spans="1:2" x14ac:dyDescent="0.3">
      <c r="A99887" s="2">
        <v>0</v>
      </c>
      <c r="B99887" t="s">
        <v>1099</v>
      </c>
    </row>
    <row r="99888" spans="1:2" x14ac:dyDescent="0.3">
      <c r="A99888" s="2">
        <v>0</v>
      </c>
      <c r="B99888" t="s">
        <v>1099</v>
      </c>
    </row>
    <row r="99889" spans="1:2" x14ac:dyDescent="0.3">
      <c r="A99889" s="2">
        <v>0</v>
      </c>
      <c r="B99889" t="s">
        <v>1099</v>
      </c>
    </row>
    <row r="99890" spans="1:2" x14ac:dyDescent="0.3">
      <c r="A99890" s="2">
        <v>0</v>
      </c>
      <c r="B99890" t="s">
        <v>1099</v>
      </c>
    </row>
    <row r="99891" spans="1:2" x14ac:dyDescent="0.3">
      <c r="A99891" s="2">
        <v>0</v>
      </c>
      <c r="B99891" t="s">
        <v>1099</v>
      </c>
    </row>
    <row r="99892" spans="1:2" x14ac:dyDescent="0.3">
      <c r="A99892" s="2">
        <v>0</v>
      </c>
      <c r="B99892" t="s">
        <v>1099</v>
      </c>
    </row>
    <row r="99893" spans="1:2" x14ac:dyDescent="0.3">
      <c r="A99893" s="2">
        <v>0</v>
      </c>
      <c r="B99893" t="s">
        <v>1099</v>
      </c>
    </row>
    <row r="99894" spans="1:2" x14ac:dyDescent="0.3">
      <c r="A99894" s="2">
        <v>0</v>
      </c>
      <c r="B99894" t="s">
        <v>1099</v>
      </c>
    </row>
    <row r="99895" spans="1:2" x14ac:dyDescent="0.3">
      <c r="A99895" s="2">
        <v>0</v>
      </c>
      <c r="B99895" t="s">
        <v>1099</v>
      </c>
    </row>
    <row r="99896" spans="1:2" x14ac:dyDescent="0.3">
      <c r="A99896" s="2">
        <v>0</v>
      </c>
      <c r="B99896" t="s">
        <v>1099</v>
      </c>
    </row>
    <row r="99897" spans="1:2" x14ac:dyDescent="0.3">
      <c r="A99897" s="2">
        <v>0</v>
      </c>
      <c r="B99897" t="s">
        <v>1099</v>
      </c>
    </row>
    <row r="99898" spans="1:2" x14ac:dyDescent="0.3">
      <c r="A99898" s="2">
        <v>0</v>
      </c>
      <c r="B99898" t="s">
        <v>1099</v>
      </c>
    </row>
    <row r="99899" spans="1:2" x14ac:dyDescent="0.3">
      <c r="A99899" s="2">
        <v>0</v>
      </c>
      <c r="B99899" t="s">
        <v>1099</v>
      </c>
    </row>
    <row r="99900" spans="1:2" x14ac:dyDescent="0.3">
      <c r="A99900" s="2">
        <v>0</v>
      </c>
      <c r="B99900" t="s">
        <v>1099</v>
      </c>
    </row>
    <row r="99901" spans="1:2" x14ac:dyDescent="0.3">
      <c r="A99901" s="2">
        <v>0</v>
      </c>
      <c r="B99901" t="s">
        <v>1099</v>
      </c>
    </row>
    <row r="99902" spans="1:2" x14ac:dyDescent="0.3">
      <c r="A99902" s="2">
        <v>0</v>
      </c>
      <c r="B99902" t="s">
        <v>1099</v>
      </c>
    </row>
    <row r="99903" spans="1:2" x14ac:dyDescent="0.3">
      <c r="A99903" s="2">
        <v>0</v>
      </c>
      <c r="B99903" t="s">
        <v>1099</v>
      </c>
    </row>
    <row r="99904" spans="1:2" x14ac:dyDescent="0.3">
      <c r="A99904" s="2">
        <v>0</v>
      </c>
      <c r="B99904" t="s">
        <v>1099</v>
      </c>
    </row>
    <row r="99905" spans="1:2" x14ac:dyDescent="0.3">
      <c r="A99905" s="2">
        <v>0</v>
      </c>
      <c r="B99905" t="s">
        <v>1099</v>
      </c>
    </row>
    <row r="99906" spans="1:2" x14ac:dyDescent="0.3">
      <c r="A99906" s="2">
        <v>0</v>
      </c>
      <c r="B99906" t="s">
        <v>1099</v>
      </c>
    </row>
    <row r="99907" spans="1:2" x14ac:dyDescent="0.3">
      <c r="A99907" s="2">
        <v>0</v>
      </c>
      <c r="B99907" t="s">
        <v>1099</v>
      </c>
    </row>
    <row r="99908" spans="1:2" x14ac:dyDescent="0.3">
      <c r="A99908" s="2">
        <v>0</v>
      </c>
      <c r="B99908" t="s">
        <v>1099</v>
      </c>
    </row>
    <row r="99909" spans="1:2" x14ac:dyDescent="0.3">
      <c r="A99909" s="2">
        <v>0</v>
      </c>
      <c r="B99909" t="s">
        <v>1099</v>
      </c>
    </row>
    <row r="99910" spans="1:2" x14ac:dyDescent="0.3">
      <c r="A99910" s="2">
        <v>0</v>
      </c>
      <c r="B99910" t="s">
        <v>1099</v>
      </c>
    </row>
    <row r="99911" spans="1:2" x14ac:dyDescent="0.3">
      <c r="A99911" s="2">
        <v>0</v>
      </c>
      <c r="B99911" t="s">
        <v>1099</v>
      </c>
    </row>
    <row r="99912" spans="1:2" x14ac:dyDescent="0.3">
      <c r="A99912" s="2">
        <v>0</v>
      </c>
      <c r="B99912" t="s">
        <v>1099</v>
      </c>
    </row>
    <row r="99913" spans="1:2" x14ac:dyDescent="0.3">
      <c r="A99913" s="2">
        <v>0</v>
      </c>
      <c r="B99913" t="s">
        <v>1099</v>
      </c>
    </row>
    <row r="99914" spans="1:2" x14ac:dyDescent="0.3">
      <c r="A99914" s="2">
        <v>0</v>
      </c>
      <c r="B99914" t="s">
        <v>1099</v>
      </c>
    </row>
    <row r="99915" spans="1:2" x14ac:dyDescent="0.3">
      <c r="A99915" s="2">
        <v>0</v>
      </c>
      <c r="B99915" t="s">
        <v>1099</v>
      </c>
    </row>
    <row r="99916" spans="1:2" x14ac:dyDescent="0.3">
      <c r="A99916" s="2">
        <v>0</v>
      </c>
      <c r="B99916" t="s">
        <v>1099</v>
      </c>
    </row>
    <row r="99917" spans="1:2" x14ac:dyDescent="0.3">
      <c r="A99917" s="2">
        <v>0</v>
      </c>
      <c r="B99917" t="s">
        <v>1099</v>
      </c>
    </row>
    <row r="99918" spans="1:2" x14ac:dyDescent="0.3">
      <c r="A99918" s="2">
        <v>0</v>
      </c>
      <c r="B99918" t="s">
        <v>1099</v>
      </c>
    </row>
    <row r="99919" spans="1:2" x14ac:dyDescent="0.3">
      <c r="A99919" s="2">
        <v>0</v>
      </c>
      <c r="B99919" t="s">
        <v>1099</v>
      </c>
    </row>
    <row r="99920" spans="1:2" x14ac:dyDescent="0.3">
      <c r="A99920" s="2">
        <v>0</v>
      </c>
      <c r="B99920" t="s">
        <v>1099</v>
      </c>
    </row>
    <row r="99921" spans="1:2" x14ac:dyDescent="0.3">
      <c r="A99921" s="2">
        <v>0</v>
      </c>
      <c r="B99921" t="s">
        <v>1099</v>
      </c>
    </row>
    <row r="99922" spans="1:2" x14ac:dyDescent="0.3">
      <c r="A99922" s="2">
        <v>0</v>
      </c>
      <c r="B99922" t="s">
        <v>1099</v>
      </c>
    </row>
    <row r="99923" spans="1:2" x14ac:dyDescent="0.3">
      <c r="A99923" s="2">
        <v>0</v>
      </c>
      <c r="B99923" t="s">
        <v>1099</v>
      </c>
    </row>
    <row r="99924" spans="1:2" x14ac:dyDescent="0.3">
      <c r="A99924" s="2">
        <v>0</v>
      </c>
      <c r="B99924" t="s">
        <v>1099</v>
      </c>
    </row>
    <row r="99925" spans="1:2" x14ac:dyDescent="0.3">
      <c r="A99925" s="2">
        <v>0</v>
      </c>
      <c r="B99925" t="s">
        <v>1099</v>
      </c>
    </row>
    <row r="99926" spans="1:2" x14ac:dyDescent="0.3">
      <c r="A99926" s="2">
        <v>0</v>
      </c>
      <c r="B99926" t="s">
        <v>1099</v>
      </c>
    </row>
    <row r="99927" spans="1:2" x14ac:dyDescent="0.3">
      <c r="A99927" s="2">
        <v>0</v>
      </c>
      <c r="B99927" t="s">
        <v>1099</v>
      </c>
    </row>
    <row r="99928" spans="1:2" x14ac:dyDescent="0.3">
      <c r="A99928" s="2">
        <v>0</v>
      </c>
      <c r="B99928" t="s">
        <v>1099</v>
      </c>
    </row>
    <row r="99929" spans="1:2" x14ac:dyDescent="0.3">
      <c r="A99929" s="2">
        <v>0</v>
      </c>
      <c r="B99929" t="s">
        <v>1099</v>
      </c>
    </row>
    <row r="99930" spans="1:2" x14ac:dyDescent="0.3">
      <c r="A99930" s="2">
        <v>0</v>
      </c>
      <c r="B99930" t="s">
        <v>1099</v>
      </c>
    </row>
    <row r="99931" spans="1:2" x14ac:dyDescent="0.3">
      <c r="A99931" s="2">
        <v>0</v>
      </c>
      <c r="B99931" t="s">
        <v>1099</v>
      </c>
    </row>
    <row r="99932" spans="1:2" x14ac:dyDescent="0.3">
      <c r="A99932" s="2">
        <v>0</v>
      </c>
      <c r="B99932" t="s">
        <v>1099</v>
      </c>
    </row>
    <row r="99933" spans="1:2" x14ac:dyDescent="0.3">
      <c r="A99933" s="2">
        <v>0</v>
      </c>
      <c r="B99933" t="s">
        <v>1099</v>
      </c>
    </row>
    <row r="99934" spans="1:2" x14ac:dyDescent="0.3">
      <c r="A99934" s="2">
        <v>0</v>
      </c>
      <c r="B99934" t="s">
        <v>1099</v>
      </c>
    </row>
    <row r="99935" spans="1:2" x14ac:dyDescent="0.3">
      <c r="A99935" s="2">
        <v>0</v>
      </c>
      <c r="B99935" t="s">
        <v>1099</v>
      </c>
    </row>
    <row r="99936" spans="1:2" x14ac:dyDescent="0.3">
      <c r="A99936" s="2">
        <v>0</v>
      </c>
      <c r="B99936" t="s">
        <v>1099</v>
      </c>
    </row>
    <row r="99937" spans="1:2" x14ac:dyDescent="0.3">
      <c r="A99937" s="2">
        <v>0</v>
      </c>
      <c r="B99937" t="s">
        <v>1099</v>
      </c>
    </row>
    <row r="99938" spans="1:2" x14ac:dyDescent="0.3">
      <c r="A99938" s="2">
        <v>0</v>
      </c>
      <c r="B99938" t="s">
        <v>1099</v>
      </c>
    </row>
    <row r="99939" spans="1:2" x14ac:dyDescent="0.3">
      <c r="A99939" s="2">
        <v>0</v>
      </c>
      <c r="B99939" t="s">
        <v>1099</v>
      </c>
    </row>
    <row r="99940" spans="1:2" x14ac:dyDescent="0.3">
      <c r="A99940" s="2">
        <v>0</v>
      </c>
      <c r="B99940" t="s">
        <v>1099</v>
      </c>
    </row>
    <row r="99941" spans="1:2" x14ac:dyDescent="0.3">
      <c r="A99941" s="2">
        <v>0</v>
      </c>
      <c r="B99941" t="s">
        <v>1099</v>
      </c>
    </row>
    <row r="99942" spans="1:2" x14ac:dyDescent="0.3">
      <c r="A99942" s="2">
        <v>0</v>
      </c>
      <c r="B99942" t="s">
        <v>1099</v>
      </c>
    </row>
    <row r="99943" spans="1:2" x14ac:dyDescent="0.3">
      <c r="A99943" s="2">
        <v>0</v>
      </c>
      <c r="B99943" t="s">
        <v>1099</v>
      </c>
    </row>
    <row r="99944" spans="1:2" x14ac:dyDescent="0.3">
      <c r="A99944" s="2">
        <v>0</v>
      </c>
      <c r="B99944" t="s">
        <v>1099</v>
      </c>
    </row>
    <row r="99945" spans="1:2" x14ac:dyDescent="0.3">
      <c r="A99945" s="2">
        <v>0</v>
      </c>
      <c r="B99945" t="s">
        <v>1099</v>
      </c>
    </row>
    <row r="99946" spans="1:2" x14ac:dyDescent="0.3">
      <c r="A99946" s="2">
        <v>0</v>
      </c>
      <c r="B99946" t="s">
        <v>1099</v>
      </c>
    </row>
    <row r="99947" spans="1:2" x14ac:dyDescent="0.3">
      <c r="A99947" s="2">
        <v>0</v>
      </c>
      <c r="B99947" t="s">
        <v>1099</v>
      </c>
    </row>
    <row r="99948" spans="1:2" x14ac:dyDescent="0.3">
      <c r="A99948" s="2">
        <v>0</v>
      </c>
      <c r="B99948" t="s">
        <v>1099</v>
      </c>
    </row>
    <row r="99949" spans="1:2" x14ac:dyDescent="0.3">
      <c r="A99949" s="2">
        <v>0</v>
      </c>
      <c r="B99949" t="s">
        <v>1099</v>
      </c>
    </row>
    <row r="99950" spans="1:2" x14ac:dyDescent="0.3">
      <c r="A99950" s="2">
        <v>0</v>
      </c>
      <c r="B99950" t="s">
        <v>1099</v>
      </c>
    </row>
    <row r="99951" spans="1:2" x14ac:dyDescent="0.3">
      <c r="A99951" s="2">
        <v>0</v>
      </c>
      <c r="B99951" t="s">
        <v>1099</v>
      </c>
    </row>
    <row r="99952" spans="1:2" x14ac:dyDescent="0.3">
      <c r="A99952" s="2">
        <v>0</v>
      </c>
      <c r="B99952" t="s">
        <v>1099</v>
      </c>
    </row>
    <row r="99953" spans="1:2" x14ac:dyDescent="0.3">
      <c r="A99953" s="2">
        <v>0</v>
      </c>
      <c r="B99953" t="s">
        <v>1099</v>
      </c>
    </row>
    <row r="99954" spans="1:2" x14ac:dyDescent="0.3">
      <c r="A99954" s="2">
        <v>0</v>
      </c>
      <c r="B99954" t="s">
        <v>1099</v>
      </c>
    </row>
    <row r="99955" spans="1:2" x14ac:dyDescent="0.3">
      <c r="A99955" s="2">
        <v>0</v>
      </c>
      <c r="B99955" t="s">
        <v>1099</v>
      </c>
    </row>
    <row r="99956" spans="1:2" x14ac:dyDescent="0.3">
      <c r="A99956" s="2">
        <v>0</v>
      </c>
      <c r="B99956" t="s">
        <v>1099</v>
      </c>
    </row>
    <row r="99957" spans="1:2" x14ac:dyDescent="0.3">
      <c r="A99957" s="2">
        <v>0</v>
      </c>
      <c r="B99957" t="s">
        <v>1099</v>
      </c>
    </row>
    <row r="99958" spans="1:2" x14ac:dyDescent="0.3">
      <c r="A99958" s="2">
        <v>0</v>
      </c>
      <c r="B99958" t="s">
        <v>1099</v>
      </c>
    </row>
    <row r="99959" spans="1:2" x14ac:dyDescent="0.3">
      <c r="A99959" s="2">
        <v>0</v>
      </c>
      <c r="B99959" t="s">
        <v>1099</v>
      </c>
    </row>
    <row r="99960" spans="1:2" x14ac:dyDescent="0.3">
      <c r="A99960" s="2">
        <v>0</v>
      </c>
      <c r="B99960" t="s">
        <v>1099</v>
      </c>
    </row>
    <row r="99961" spans="1:2" x14ac:dyDescent="0.3">
      <c r="A99961" s="2">
        <v>0</v>
      </c>
      <c r="B99961" t="s">
        <v>1099</v>
      </c>
    </row>
    <row r="99962" spans="1:2" x14ac:dyDescent="0.3">
      <c r="A99962" s="2">
        <v>0</v>
      </c>
      <c r="B99962" t="s">
        <v>1099</v>
      </c>
    </row>
    <row r="99963" spans="1:2" x14ac:dyDescent="0.3">
      <c r="A99963" s="2">
        <v>0</v>
      </c>
      <c r="B99963" t="s">
        <v>1099</v>
      </c>
    </row>
    <row r="99964" spans="1:2" x14ac:dyDescent="0.3">
      <c r="A99964" s="2">
        <v>0</v>
      </c>
      <c r="B99964" t="s">
        <v>1099</v>
      </c>
    </row>
    <row r="99965" spans="1:2" x14ac:dyDescent="0.3">
      <c r="A99965" s="2">
        <v>0</v>
      </c>
      <c r="B99965" t="s">
        <v>1099</v>
      </c>
    </row>
    <row r="99966" spans="1:2" x14ac:dyDescent="0.3">
      <c r="A99966" s="2">
        <v>0</v>
      </c>
      <c r="B99966" t="s">
        <v>1099</v>
      </c>
    </row>
    <row r="99967" spans="1:2" x14ac:dyDescent="0.3">
      <c r="A99967" s="2">
        <v>0</v>
      </c>
      <c r="B99967" t="s">
        <v>1099</v>
      </c>
    </row>
    <row r="99968" spans="1:2" x14ac:dyDescent="0.3">
      <c r="A99968" s="2">
        <v>0</v>
      </c>
      <c r="B99968" t="s">
        <v>1099</v>
      </c>
    </row>
    <row r="99969" spans="1:2" x14ac:dyDescent="0.3">
      <c r="A99969" s="2">
        <v>0</v>
      </c>
      <c r="B99969" t="s">
        <v>1099</v>
      </c>
    </row>
    <row r="99970" spans="1:2" x14ac:dyDescent="0.3">
      <c r="A99970" s="2">
        <v>0</v>
      </c>
      <c r="B99970" t="s">
        <v>1099</v>
      </c>
    </row>
    <row r="99971" spans="1:2" x14ac:dyDescent="0.3">
      <c r="A99971" s="2">
        <v>0</v>
      </c>
      <c r="B99971" t="s">
        <v>1099</v>
      </c>
    </row>
    <row r="99972" spans="1:2" x14ac:dyDescent="0.3">
      <c r="A99972" s="2">
        <v>0</v>
      </c>
      <c r="B99972" t="s">
        <v>1099</v>
      </c>
    </row>
    <row r="99973" spans="1:2" x14ac:dyDescent="0.3">
      <c r="A99973" s="2">
        <v>0</v>
      </c>
      <c r="B99973" t="s">
        <v>1099</v>
      </c>
    </row>
    <row r="99974" spans="1:2" x14ac:dyDescent="0.3">
      <c r="A99974" s="2">
        <v>0</v>
      </c>
      <c r="B99974" t="s">
        <v>1099</v>
      </c>
    </row>
    <row r="99975" spans="1:2" x14ac:dyDescent="0.3">
      <c r="A99975" s="2">
        <v>0</v>
      </c>
      <c r="B99975" t="s">
        <v>1099</v>
      </c>
    </row>
    <row r="99976" spans="1:2" x14ac:dyDescent="0.3">
      <c r="A99976" s="2">
        <v>0</v>
      </c>
      <c r="B99976" t="s">
        <v>1099</v>
      </c>
    </row>
    <row r="99977" spans="1:2" x14ac:dyDescent="0.3">
      <c r="A99977" s="2">
        <v>0</v>
      </c>
      <c r="B99977" t="s">
        <v>1099</v>
      </c>
    </row>
    <row r="99978" spans="1:2" x14ac:dyDescent="0.3">
      <c r="A99978" s="2">
        <v>0</v>
      </c>
      <c r="B99978" t="s">
        <v>1099</v>
      </c>
    </row>
    <row r="99979" spans="1:2" x14ac:dyDescent="0.3">
      <c r="A99979" s="2">
        <v>0</v>
      </c>
      <c r="B99979" t="s">
        <v>1099</v>
      </c>
    </row>
    <row r="99980" spans="1:2" x14ac:dyDescent="0.3">
      <c r="A99980" s="2">
        <v>0</v>
      </c>
      <c r="B99980" t="s">
        <v>1099</v>
      </c>
    </row>
    <row r="99981" spans="1:2" x14ac:dyDescent="0.3">
      <c r="A99981" s="2">
        <v>0</v>
      </c>
      <c r="B99981" t="s">
        <v>1099</v>
      </c>
    </row>
    <row r="99982" spans="1:2" x14ac:dyDescent="0.3">
      <c r="A99982" s="2">
        <v>0</v>
      </c>
      <c r="B99982" t="s">
        <v>1099</v>
      </c>
    </row>
    <row r="99983" spans="1:2" x14ac:dyDescent="0.3">
      <c r="A99983" s="2">
        <v>0</v>
      </c>
      <c r="B99983" t="s">
        <v>1099</v>
      </c>
    </row>
    <row r="99984" spans="1:2" x14ac:dyDescent="0.3">
      <c r="A99984" s="2">
        <v>0</v>
      </c>
      <c r="B99984" t="s">
        <v>1099</v>
      </c>
    </row>
    <row r="99985" spans="1:2" x14ac:dyDescent="0.3">
      <c r="A99985" s="2">
        <v>0</v>
      </c>
      <c r="B99985" t="s">
        <v>1099</v>
      </c>
    </row>
    <row r="99986" spans="1:2" x14ac:dyDescent="0.3">
      <c r="A99986" s="2">
        <v>0</v>
      </c>
      <c r="B99986" t="s">
        <v>1099</v>
      </c>
    </row>
    <row r="99987" spans="1:2" x14ac:dyDescent="0.3">
      <c r="A99987" s="2">
        <v>0</v>
      </c>
      <c r="B99987" t="s">
        <v>1099</v>
      </c>
    </row>
    <row r="99988" spans="1:2" x14ac:dyDescent="0.3">
      <c r="A99988" s="2">
        <v>0</v>
      </c>
      <c r="B99988" t="s">
        <v>1099</v>
      </c>
    </row>
    <row r="99989" spans="1:2" x14ac:dyDescent="0.3">
      <c r="A99989" s="2">
        <v>0</v>
      </c>
      <c r="B99989" t="s">
        <v>1099</v>
      </c>
    </row>
    <row r="99990" spans="1:2" x14ac:dyDescent="0.3">
      <c r="A99990" s="2">
        <v>0</v>
      </c>
      <c r="B99990" t="s">
        <v>1099</v>
      </c>
    </row>
    <row r="99991" spans="1:2" x14ac:dyDescent="0.3">
      <c r="A99991" s="2">
        <v>0</v>
      </c>
      <c r="B99991" t="s">
        <v>1099</v>
      </c>
    </row>
    <row r="99992" spans="1:2" x14ac:dyDescent="0.3">
      <c r="A99992" s="2">
        <v>0</v>
      </c>
      <c r="B99992" t="s">
        <v>1099</v>
      </c>
    </row>
    <row r="99993" spans="1:2" x14ac:dyDescent="0.3">
      <c r="A99993" s="2">
        <v>0</v>
      </c>
      <c r="B99993" t="s">
        <v>1099</v>
      </c>
    </row>
    <row r="99994" spans="1:2" x14ac:dyDescent="0.3">
      <c r="A99994" s="2">
        <v>0</v>
      </c>
      <c r="B99994" t="s">
        <v>1099</v>
      </c>
    </row>
    <row r="99995" spans="1:2" x14ac:dyDescent="0.3">
      <c r="A99995" s="2">
        <v>0</v>
      </c>
      <c r="B99995" t="s">
        <v>1099</v>
      </c>
    </row>
    <row r="99996" spans="1:2" x14ac:dyDescent="0.3">
      <c r="A99996" s="2">
        <v>0</v>
      </c>
      <c r="B99996" t="s">
        <v>1099</v>
      </c>
    </row>
    <row r="99997" spans="1:2" x14ac:dyDescent="0.3">
      <c r="A99997" s="2">
        <v>0</v>
      </c>
      <c r="B99997" t="s">
        <v>1099</v>
      </c>
    </row>
    <row r="99998" spans="1:2" x14ac:dyDescent="0.3">
      <c r="A99998" s="2">
        <v>0</v>
      </c>
      <c r="B99998" t="s">
        <v>1099</v>
      </c>
    </row>
    <row r="99999" spans="1:2" x14ac:dyDescent="0.3">
      <c r="A99999" s="2">
        <v>0</v>
      </c>
      <c r="B99999" t="s">
        <v>1099</v>
      </c>
    </row>
    <row r="100000" spans="1:2" x14ac:dyDescent="0.3">
      <c r="A100000" s="2">
        <v>0</v>
      </c>
      <c r="B100000" t="s">
        <v>1099</v>
      </c>
    </row>
    <row r="100001" spans="1:2" x14ac:dyDescent="0.3">
      <c r="A100001" s="2">
        <v>0</v>
      </c>
      <c r="B100001" t="s">
        <v>1099</v>
      </c>
    </row>
  </sheetData>
  <autoFilter ref="A1:B1" xr:uid="{ECE06C2C-1E9D-482B-8FF3-60C70B715CEC}">
    <sortState xmlns:xlrd2="http://schemas.microsoft.com/office/spreadsheetml/2017/richdata2" ref="A2:B100001">
      <sortCondition descending="1" ref="B1"/>
    </sortState>
  </autoFilter>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9D374-065D-428C-AD46-6463312C6D58}">
  <dimension ref="A1:G1062"/>
  <sheetViews>
    <sheetView topLeftCell="A1034" zoomScale="61" zoomScaleNormal="40" workbookViewId="0">
      <selection activeCell="D1072" sqref="D1072"/>
    </sheetView>
  </sheetViews>
  <sheetFormatPr defaultRowHeight="15.6" x14ac:dyDescent="0.3"/>
  <cols>
    <col min="2" max="2" width="28.69921875" customWidth="1"/>
    <col min="3" max="3" width="19.69921875" customWidth="1"/>
    <col min="4" max="4" width="11.09765625" bestFit="1" customWidth="1"/>
  </cols>
  <sheetData>
    <row r="1" spans="1:7" x14ac:dyDescent="0.3">
      <c r="A1" t="s">
        <v>2810</v>
      </c>
      <c r="B1" t="s">
        <v>2811</v>
      </c>
      <c r="C1" t="s">
        <v>2812</v>
      </c>
      <c r="D1" t="s">
        <v>880</v>
      </c>
      <c r="E1" t="s">
        <v>2813</v>
      </c>
      <c r="F1" t="s">
        <v>2814</v>
      </c>
      <c r="G1" t="s">
        <v>2815</v>
      </c>
    </row>
    <row r="2" spans="1:7" x14ac:dyDescent="0.3">
      <c r="A2">
        <v>0</v>
      </c>
      <c r="B2" t="s">
        <v>2816</v>
      </c>
      <c r="C2" t="s">
        <v>877</v>
      </c>
      <c r="D2" t="s">
        <v>881</v>
      </c>
      <c r="E2">
        <v>7.2</v>
      </c>
      <c r="F2">
        <v>0.01</v>
      </c>
      <c r="G2">
        <f t="shared" ref="G2:G65" si="0">IF(OR(F2&lt;0.4,F2=""),100,MIN(E2,100))</f>
        <v>100</v>
      </c>
    </row>
    <row r="3" spans="1:7" x14ac:dyDescent="0.3">
      <c r="A3">
        <v>1</v>
      </c>
      <c r="B3" t="s">
        <v>2817</v>
      </c>
      <c r="C3" t="s">
        <v>365</v>
      </c>
      <c r="D3" t="s">
        <v>885</v>
      </c>
      <c r="E3">
        <v>89.4</v>
      </c>
      <c r="F3">
        <v>0.74</v>
      </c>
      <c r="G3">
        <f t="shared" si="0"/>
        <v>89.4</v>
      </c>
    </row>
    <row r="4" spans="1:7" x14ac:dyDescent="0.3">
      <c r="A4">
        <v>2</v>
      </c>
      <c r="B4" t="s">
        <v>2818</v>
      </c>
      <c r="C4" t="s">
        <v>32</v>
      </c>
      <c r="D4" t="s">
        <v>637</v>
      </c>
      <c r="E4">
        <v>29.7</v>
      </c>
      <c r="F4">
        <v>0.48</v>
      </c>
      <c r="G4">
        <f t="shared" si="0"/>
        <v>29.7</v>
      </c>
    </row>
    <row r="5" spans="1:7" x14ac:dyDescent="0.3">
      <c r="A5">
        <v>3</v>
      </c>
      <c r="B5" t="s">
        <v>2819</v>
      </c>
      <c r="C5" t="s">
        <v>269</v>
      </c>
      <c r="D5" t="s">
        <v>886</v>
      </c>
      <c r="E5">
        <v>52.3</v>
      </c>
      <c r="F5">
        <v>0.45</v>
      </c>
      <c r="G5">
        <f t="shared" si="0"/>
        <v>52.3</v>
      </c>
    </row>
    <row r="6" spans="1:7" x14ac:dyDescent="0.3">
      <c r="A6">
        <v>4</v>
      </c>
      <c r="B6" t="s">
        <v>2820</v>
      </c>
      <c r="C6" t="s">
        <v>95</v>
      </c>
      <c r="D6" t="s">
        <v>888</v>
      </c>
      <c r="E6">
        <v>38</v>
      </c>
      <c r="F6">
        <v>0.56000000000000005</v>
      </c>
      <c r="G6">
        <f t="shared" si="0"/>
        <v>38</v>
      </c>
    </row>
    <row r="7" spans="1:7" x14ac:dyDescent="0.3">
      <c r="A7">
        <v>5</v>
      </c>
      <c r="B7" t="s">
        <v>2821</v>
      </c>
      <c r="C7" t="s">
        <v>126</v>
      </c>
      <c r="D7" t="s">
        <v>893</v>
      </c>
      <c r="E7">
        <v>74.400000000000006</v>
      </c>
      <c r="F7">
        <v>0.79</v>
      </c>
      <c r="G7">
        <f t="shared" si="0"/>
        <v>74.400000000000006</v>
      </c>
    </row>
    <row r="8" spans="1:7" x14ac:dyDescent="0.3">
      <c r="A8">
        <v>6</v>
      </c>
      <c r="B8" t="s">
        <v>2822</v>
      </c>
      <c r="C8" t="s">
        <v>889</v>
      </c>
      <c r="D8" t="s">
        <v>894</v>
      </c>
      <c r="E8">
        <v>106.5</v>
      </c>
      <c r="F8">
        <v>0.71</v>
      </c>
      <c r="G8">
        <f t="shared" si="0"/>
        <v>100</v>
      </c>
    </row>
    <row r="9" spans="1:7" x14ac:dyDescent="0.3">
      <c r="A9">
        <v>7</v>
      </c>
      <c r="B9" t="s">
        <v>2824</v>
      </c>
      <c r="C9" t="s">
        <v>896</v>
      </c>
      <c r="D9" t="s">
        <v>900</v>
      </c>
      <c r="E9">
        <v>22.6</v>
      </c>
      <c r="F9">
        <v>0.45</v>
      </c>
      <c r="G9">
        <f t="shared" si="0"/>
        <v>22.6</v>
      </c>
    </row>
    <row r="10" spans="1:7" x14ac:dyDescent="0.3">
      <c r="A10">
        <v>8</v>
      </c>
      <c r="B10" t="s">
        <v>2825</v>
      </c>
      <c r="C10" t="s">
        <v>169</v>
      </c>
      <c r="D10" t="s">
        <v>901</v>
      </c>
      <c r="E10">
        <v>2.8</v>
      </c>
      <c r="F10">
        <v>0.06</v>
      </c>
      <c r="G10">
        <f t="shared" si="0"/>
        <v>100</v>
      </c>
    </row>
    <row r="11" spans="1:7" x14ac:dyDescent="0.3">
      <c r="A11">
        <v>9</v>
      </c>
      <c r="B11" t="s">
        <v>2826</v>
      </c>
      <c r="C11" t="s">
        <v>226</v>
      </c>
      <c r="D11" t="s">
        <v>902</v>
      </c>
      <c r="E11">
        <v>30.3</v>
      </c>
      <c r="F11">
        <v>0.3</v>
      </c>
      <c r="G11">
        <f t="shared" si="0"/>
        <v>100</v>
      </c>
    </row>
    <row r="12" spans="1:7" x14ac:dyDescent="0.3">
      <c r="A12">
        <v>10</v>
      </c>
      <c r="B12" t="s">
        <v>2828</v>
      </c>
      <c r="C12" t="s">
        <v>230</v>
      </c>
      <c r="D12" t="s">
        <v>911</v>
      </c>
      <c r="E12">
        <v>15.1</v>
      </c>
      <c r="F12">
        <v>0</v>
      </c>
      <c r="G12">
        <f t="shared" si="0"/>
        <v>100</v>
      </c>
    </row>
    <row r="13" spans="1:7" x14ac:dyDescent="0.3">
      <c r="A13">
        <v>11</v>
      </c>
      <c r="B13" t="s">
        <v>2823</v>
      </c>
      <c r="C13" t="s">
        <v>905</v>
      </c>
      <c r="D13" t="s">
        <v>895</v>
      </c>
      <c r="E13">
        <v>24</v>
      </c>
      <c r="F13">
        <v>0.26</v>
      </c>
      <c r="G13">
        <f t="shared" si="0"/>
        <v>100</v>
      </c>
    </row>
    <row r="14" spans="1:7" x14ac:dyDescent="0.3">
      <c r="A14">
        <v>12</v>
      </c>
      <c r="B14" t="s">
        <v>2829</v>
      </c>
      <c r="C14" t="s">
        <v>6</v>
      </c>
      <c r="D14" t="s">
        <v>912</v>
      </c>
      <c r="E14">
        <v>71.400000000000006</v>
      </c>
      <c r="F14">
        <v>0.64</v>
      </c>
      <c r="G14">
        <f t="shared" si="0"/>
        <v>71.400000000000006</v>
      </c>
    </row>
    <row r="15" spans="1:7" x14ac:dyDescent="0.3">
      <c r="A15">
        <v>13</v>
      </c>
      <c r="B15" t="s">
        <v>2830</v>
      </c>
      <c r="C15" t="s">
        <v>208</v>
      </c>
      <c r="D15" t="s">
        <v>913</v>
      </c>
      <c r="E15">
        <v>74.3</v>
      </c>
      <c r="F15">
        <v>0.57999999999999996</v>
      </c>
      <c r="G15">
        <f t="shared" si="0"/>
        <v>74.3</v>
      </c>
    </row>
    <row r="16" spans="1:7" x14ac:dyDescent="0.3">
      <c r="A16">
        <v>14</v>
      </c>
      <c r="B16" t="s">
        <v>2831</v>
      </c>
      <c r="C16" t="s">
        <v>292</v>
      </c>
      <c r="D16" t="s">
        <v>914</v>
      </c>
      <c r="E16">
        <v>12.3</v>
      </c>
      <c r="F16">
        <v>0.03</v>
      </c>
      <c r="G16">
        <f t="shared" si="0"/>
        <v>100</v>
      </c>
    </row>
    <row r="17" spans="1:7" x14ac:dyDescent="0.3">
      <c r="A17">
        <v>15</v>
      </c>
      <c r="B17" t="s">
        <v>2832</v>
      </c>
      <c r="C17" t="s">
        <v>8</v>
      </c>
      <c r="D17" t="s">
        <v>915</v>
      </c>
      <c r="E17">
        <v>17.399999999999999</v>
      </c>
      <c r="F17">
        <v>0.14000000000000001</v>
      </c>
      <c r="G17">
        <f t="shared" si="0"/>
        <v>100</v>
      </c>
    </row>
    <row r="18" spans="1:7" x14ac:dyDescent="0.3">
      <c r="A18">
        <v>16</v>
      </c>
      <c r="B18" t="s">
        <v>2833</v>
      </c>
      <c r="C18" t="s">
        <v>916</v>
      </c>
      <c r="D18" t="s">
        <v>924</v>
      </c>
      <c r="E18">
        <v>120.7</v>
      </c>
      <c r="F18">
        <v>0.77</v>
      </c>
      <c r="G18">
        <f t="shared" si="0"/>
        <v>100</v>
      </c>
    </row>
    <row r="19" spans="1:7" x14ac:dyDescent="0.3">
      <c r="A19">
        <v>17</v>
      </c>
      <c r="B19" t="s">
        <v>2835</v>
      </c>
      <c r="C19" t="s">
        <v>917</v>
      </c>
      <c r="D19" t="s">
        <v>926</v>
      </c>
      <c r="E19">
        <v>86.7</v>
      </c>
      <c r="F19">
        <v>0.78</v>
      </c>
      <c r="G19">
        <f t="shared" si="0"/>
        <v>86.7</v>
      </c>
    </row>
    <row r="20" spans="1:7" x14ac:dyDescent="0.3">
      <c r="A20">
        <v>18</v>
      </c>
      <c r="B20" t="s">
        <v>2836</v>
      </c>
      <c r="C20" t="s">
        <v>918</v>
      </c>
      <c r="D20" t="s">
        <v>927</v>
      </c>
      <c r="E20">
        <v>21.8</v>
      </c>
      <c r="F20">
        <v>0.24</v>
      </c>
      <c r="G20">
        <f t="shared" si="0"/>
        <v>100</v>
      </c>
    </row>
    <row r="21" spans="1:7" x14ac:dyDescent="0.3">
      <c r="A21">
        <v>19</v>
      </c>
      <c r="B21" t="s">
        <v>2837</v>
      </c>
      <c r="C21" t="s">
        <v>363</v>
      </c>
      <c r="D21" t="s">
        <v>928</v>
      </c>
      <c r="E21">
        <v>25.4</v>
      </c>
      <c r="F21">
        <v>0.24</v>
      </c>
      <c r="G21">
        <f t="shared" si="0"/>
        <v>100</v>
      </c>
    </row>
    <row r="22" spans="1:7" x14ac:dyDescent="0.3">
      <c r="A22">
        <v>20</v>
      </c>
      <c r="B22" t="s">
        <v>2838</v>
      </c>
      <c r="C22" t="s">
        <v>929</v>
      </c>
      <c r="D22" t="s">
        <v>931</v>
      </c>
      <c r="E22">
        <v>19.2</v>
      </c>
      <c r="F22">
        <v>0.08</v>
      </c>
      <c r="G22">
        <f t="shared" si="0"/>
        <v>100</v>
      </c>
    </row>
    <row r="23" spans="1:7" x14ac:dyDescent="0.3">
      <c r="A23">
        <v>21</v>
      </c>
      <c r="B23" t="s">
        <v>2839</v>
      </c>
      <c r="C23" t="s">
        <v>330</v>
      </c>
      <c r="D23" t="s">
        <v>935</v>
      </c>
      <c r="E23">
        <v>95</v>
      </c>
      <c r="F23">
        <v>0.67</v>
      </c>
      <c r="G23">
        <f t="shared" si="0"/>
        <v>95</v>
      </c>
    </row>
    <row r="24" spans="1:7" x14ac:dyDescent="0.3">
      <c r="A24">
        <v>22</v>
      </c>
      <c r="B24" t="s">
        <v>2840</v>
      </c>
      <c r="C24" t="s">
        <v>7</v>
      </c>
      <c r="D24" t="s">
        <v>936</v>
      </c>
      <c r="E24">
        <v>59.6</v>
      </c>
      <c r="F24">
        <v>0.48</v>
      </c>
      <c r="G24">
        <f t="shared" si="0"/>
        <v>59.6</v>
      </c>
    </row>
    <row r="25" spans="1:7" x14ac:dyDescent="0.3">
      <c r="A25">
        <v>23</v>
      </c>
      <c r="B25" t="s">
        <v>2841</v>
      </c>
      <c r="C25" t="s">
        <v>267</v>
      </c>
      <c r="D25" t="s">
        <v>937</v>
      </c>
      <c r="E25">
        <v>26.7</v>
      </c>
      <c r="F25">
        <v>0.3</v>
      </c>
      <c r="G25">
        <f t="shared" si="0"/>
        <v>100</v>
      </c>
    </row>
    <row r="26" spans="1:7" x14ac:dyDescent="0.3">
      <c r="A26">
        <v>24</v>
      </c>
      <c r="B26" t="s">
        <v>2842</v>
      </c>
      <c r="C26" t="s">
        <v>938</v>
      </c>
      <c r="D26" t="s">
        <v>940</v>
      </c>
      <c r="E26">
        <v>6.2</v>
      </c>
      <c r="F26">
        <v>0.26</v>
      </c>
      <c r="G26">
        <f t="shared" si="0"/>
        <v>100</v>
      </c>
    </row>
    <row r="27" spans="1:7" x14ac:dyDescent="0.3">
      <c r="A27">
        <v>25</v>
      </c>
      <c r="B27" t="s">
        <v>2843</v>
      </c>
      <c r="C27" t="s">
        <v>210</v>
      </c>
      <c r="D27" t="s">
        <v>944</v>
      </c>
      <c r="E27">
        <v>5.7</v>
      </c>
      <c r="F27">
        <v>0.01</v>
      </c>
      <c r="G27">
        <f t="shared" si="0"/>
        <v>100</v>
      </c>
    </row>
    <row r="28" spans="1:7" x14ac:dyDescent="0.3">
      <c r="A28">
        <v>26</v>
      </c>
      <c r="B28" s="105" t="s">
        <v>86877</v>
      </c>
      <c r="C28" t="s">
        <v>941</v>
      </c>
      <c r="D28" t="s">
        <v>945</v>
      </c>
      <c r="E28">
        <v>41.3</v>
      </c>
      <c r="F28">
        <v>0.41</v>
      </c>
      <c r="G28">
        <f t="shared" si="0"/>
        <v>41.3</v>
      </c>
    </row>
    <row r="29" spans="1:7" x14ac:dyDescent="0.3">
      <c r="A29">
        <v>27</v>
      </c>
      <c r="B29" t="s">
        <v>2844</v>
      </c>
      <c r="C29" t="s">
        <v>946</v>
      </c>
      <c r="D29" t="s">
        <v>948</v>
      </c>
      <c r="E29">
        <v>15.2</v>
      </c>
      <c r="F29">
        <v>0.24</v>
      </c>
      <c r="G29">
        <f t="shared" si="0"/>
        <v>100</v>
      </c>
    </row>
    <row r="30" spans="1:7" x14ac:dyDescent="0.3">
      <c r="A30">
        <v>28</v>
      </c>
      <c r="B30" t="s">
        <v>2845</v>
      </c>
      <c r="C30" t="s">
        <v>62</v>
      </c>
      <c r="D30" t="s">
        <v>950</v>
      </c>
      <c r="E30">
        <v>12.1</v>
      </c>
      <c r="F30">
        <v>0.19</v>
      </c>
      <c r="G30">
        <f t="shared" si="0"/>
        <v>100</v>
      </c>
    </row>
    <row r="31" spans="1:7" x14ac:dyDescent="0.3">
      <c r="A31">
        <v>29</v>
      </c>
      <c r="B31" t="s">
        <v>2846</v>
      </c>
      <c r="C31" t="s">
        <v>951</v>
      </c>
      <c r="D31" t="s">
        <v>953</v>
      </c>
      <c r="E31">
        <v>14.6</v>
      </c>
      <c r="F31">
        <v>0.24</v>
      </c>
      <c r="G31">
        <f t="shared" si="0"/>
        <v>100</v>
      </c>
    </row>
    <row r="32" spans="1:7" x14ac:dyDescent="0.3">
      <c r="A32">
        <v>30</v>
      </c>
      <c r="B32" t="s">
        <v>2848</v>
      </c>
      <c r="C32" t="s">
        <v>34</v>
      </c>
      <c r="D32" t="s">
        <v>956</v>
      </c>
      <c r="E32">
        <v>31.2</v>
      </c>
      <c r="F32">
        <v>0.45</v>
      </c>
      <c r="G32">
        <f t="shared" si="0"/>
        <v>31.2</v>
      </c>
    </row>
    <row r="33" spans="1:7" x14ac:dyDescent="0.3">
      <c r="A33">
        <v>31</v>
      </c>
      <c r="B33" t="s">
        <v>2849</v>
      </c>
      <c r="C33" t="s">
        <v>141</v>
      </c>
      <c r="D33" t="s">
        <v>519</v>
      </c>
      <c r="E33">
        <v>96</v>
      </c>
      <c r="F33">
        <v>0.71</v>
      </c>
      <c r="G33">
        <f t="shared" si="0"/>
        <v>96</v>
      </c>
    </row>
    <row r="34" spans="1:7" x14ac:dyDescent="0.3">
      <c r="A34">
        <v>32</v>
      </c>
      <c r="B34" t="s">
        <v>2850</v>
      </c>
      <c r="C34" t="s">
        <v>957</v>
      </c>
      <c r="D34" t="s">
        <v>960</v>
      </c>
      <c r="E34">
        <v>8.4</v>
      </c>
      <c r="F34">
        <v>0.18</v>
      </c>
      <c r="G34">
        <f t="shared" si="0"/>
        <v>100</v>
      </c>
    </row>
    <row r="35" spans="1:7" x14ac:dyDescent="0.3">
      <c r="A35">
        <v>33</v>
      </c>
      <c r="B35" t="s">
        <v>2851</v>
      </c>
      <c r="C35" t="s">
        <v>961</v>
      </c>
      <c r="D35" t="s">
        <v>966</v>
      </c>
      <c r="E35">
        <v>48.7</v>
      </c>
      <c r="F35">
        <v>0.56000000000000005</v>
      </c>
      <c r="G35">
        <f t="shared" si="0"/>
        <v>48.7</v>
      </c>
    </row>
    <row r="36" spans="1:7" x14ac:dyDescent="0.3">
      <c r="A36">
        <v>34</v>
      </c>
      <c r="B36" s="105" t="s">
        <v>86878</v>
      </c>
      <c r="C36" t="s">
        <v>962</v>
      </c>
      <c r="D36" t="s">
        <v>968</v>
      </c>
      <c r="E36">
        <v>26.8</v>
      </c>
      <c r="F36">
        <v>0.44</v>
      </c>
      <c r="G36">
        <f t="shared" si="0"/>
        <v>26.8</v>
      </c>
    </row>
    <row r="37" spans="1:7" x14ac:dyDescent="0.3">
      <c r="A37">
        <v>35</v>
      </c>
      <c r="B37" t="s">
        <v>2853</v>
      </c>
      <c r="C37" t="s">
        <v>184</v>
      </c>
      <c r="D37" t="s">
        <v>971</v>
      </c>
      <c r="E37">
        <v>56.2</v>
      </c>
      <c r="F37">
        <v>0.76</v>
      </c>
      <c r="G37">
        <f t="shared" si="0"/>
        <v>56.2</v>
      </c>
    </row>
    <row r="38" spans="1:7" x14ac:dyDescent="0.3">
      <c r="A38">
        <v>36</v>
      </c>
      <c r="B38" t="s">
        <v>2854</v>
      </c>
      <c r="C38" t="s">
        <v>64</v>
      </c>
      <c r="D38" t="s">
        <v>972</v>
      </c>
      <c r="E38">
        <v>34.799999999999997</v>
      </c>
      <c r="F38">
        <v>0.16</v>
      </c>
      <c r="G38">
        <f t="shared" si="0"/>
        <v>100</v>
      </c>
    </row>
    <row r="39" spans="1:7" x14ac:dyDescent="0.3">
      <c r="A39">
        <v>37</v>
      </c>
      <c r="B39" t="s">
        <v>2855</v>
      </c>
      <c r="C39" t="s">
        <v>87</v>
      </c>
      <c r="D39" t="s">
        <v>975</v>
      </c>
      <c r="E39">
        <v>8.1</v>
      </c>
      <c r="F39">
        <v>0.24</v>
      </c>
      <c r="G39">
        <f t="shared" si="0"/>
        <v>100</v>
      </c>
    </row>
    <row r="40" spans="1:7" x14ac:dyDescent="0.3">
      <c r="A40">
        <v>38</v>
      </c>
      <c r="B40" t="s">
        <v>2856</v>
      </c>
      <c r="C40" t="s">
        <v>302</v>
      </c>
      <c r="D40" t="s">
        <v>976</v>
      </c>
      <c r="E40">
        <v>3.3</v>
      </c>
      <c r="F40">
        <v>0.15</v>
      </c>
      <c r="G40">
        <f t="shared" si="0"/>
        <v>100</v>
      </c>
    </row>
    <row r="41" spans="1:7" x14ac:dyDescent="0.3">
      <c r="A41">
        <v>39</v>
      </c>
      <c r="B41" t="s">
        <v>2857</v>
      </c>
      <c r="C41" t="s">
        <v>89</v>
      </c>
      <c r="D41" t="s">
        <v>984</v>
      </c>
      <c r="E41">
        <v>77.2</v>
      </c>
      <c r="F41">
        <v>0.34</v>
      </c>
      <c r="G41">
        <f t="shared" si="0"/>
        <v>100</v>
      </c>
    </row>
    <row r="42" spans="1:7" x14ac:dyDescent="0.3">
      <c r="A42">
        <v>40</v>
      </c>
      <c r="B42" t="s">
        <v>2858</v>
      </c>
      <c r="C42" t="s">
        <v>977</v>
      </c>
      <c r="D42" t="s">
        <v>985</v>
      </c>
      <c r="E42">
        <v>42.8</v>
      </c>
      <c r="F42">
        <v>0.37</v>
      </c>
      <c r="G42">
        <f t="shared" si="0"/>
        <v>100</v>
      </c>
    </row>
    <row r="43" spans="1:7" x14ac:dyDescent="0.3">
      <c r="A43">
        <v>41</v>
      </c>
      <c r="B43" t="s">
        <v>2859</v>
      </c>
      <c r="C43" t="s">
        <v>173</v>
      </c>
      <c r="D43" t="s">
        <v>986</v>
      </c>
      <c r="E43">
        <v>9.4</v>
      </c>
      <c r="F43">
        <v>0.05</v>
      </c>
      <c r="G43">
        <f t="shared" si="0"/>
        <v>100</v>
      </c>
    </row>
    <row r="44" spans="1:7" x14ac:dyDescent="0.3">
      <c r="A44">
        <v>42</v>
      </c>
      <c r="B44" t="s">
        <v>2860</v>
      </c>
      <c r="C44" t="s">
        <v>978</v>
      </c>
      <c r="D44" t="s">
        <v>987</v>
      </c>
      <c r="E44">
        <v>7.3</v>
      </c>
      <c r="F44">
        <v>0.05</v>
      </c>
      <c r="G44">
        <f t="shared" si="0"/>
        <v>100</v>
      </c>
    </row>
    <row r="45" spans="1:7" x14ac:dyDescent="0.3">
      <c r="A45">
        <v>43</v>
      </c>
      <c r="B45" t="s">
        <v>2861</v>
      </c>
      <c r="C45" t="s">
        <v>12</v>
      </c>
      <c r="D45" t="s">
        <v>988</v>
      </c>
      <c r="E45">
        <v>7.2</v>
      </c>
      <c r="F45">
        <v>0</v>
      </c>
      <c r="G45">
        <f t="shared" si="0"/>
        <v>100</v>
      </c>
    </row>
    <row r="46" spans="1:7" x14ac:dyDescent="0.3">
      <c r="A46">
        <v>44</v>
      </c>
      <c r="B46" t="s">
        <v>2862</v>
      </c>
      <c r="C46" t="s">
        <v>289</v>
      </c>
      <c r="D46" t="s">
        <v>993</v>
      </c>
      <c r="E46">
        <v>27.8</v>
      </c>
      <c r="F46">
        <v>0.32</v>
      </c>
      <c r="G46">
        <f t="shared" si="0"/>
        <v>100</v>
      </c>
    </row>
    <row r="47" spans="1:7" x14ac:dyDescent="0.3">
      <c r="A47">
        <v>45</v>
      </c>
      <c r="B47" t="s">
        <v>2863</v>
      </c>
      <c r="C47" t="s">
        <v>191</v>
      </c>
      <c r="D47" t="s">
        <v>994</v>
      </c>
      <c r="E47">
        <v>92</v>
      </c>
      <c r="F47">
        <v>0.73</v>
      </c>
      <c r="G47">
        <f t="shared" si="0"/>
        <v>92</v>
      </c>
    </row>
    <row r="48" spans="1:7" x14ac:dyDescent="0.3">
      <c r="A48">
        <v>46</v>
      </c>
      <c r="B48" s="105" t="s">
        <v>86879</v>
      </c>
      <c r="C48" t="s">
        <v>989</v>
      </c>
      <c r="D48" t="s">
        <v>995</v>
      </c>
      <c r="E48">
        <v>66</v>
      </c>
      <c r="F48">
        <v>0.5</v>
      </c>
      <c r="G48">
        <f t="shared" si="0"/>
        <v>66</v>
      </c>
    </row>
    <row r="49" spans="1:7" x14ac:dyDescent="0.3">
      <c r="A49">
        <v>47</v>
      </c>
      <c r="B49" t="s">
        <v>2864</v>
      </c>
      <c r="C49" t="s">
        <v>996</v>
      </c>
      <c r="D49" t="s">
        <v>999</v>
      </c>
      <c r="E49">
        <v>9.8000000000000007</v>
      </c>
      <c r="F49">
        <v>0.14000000000000001</v>
      </c>
      <c r="G49">
        <f t="shared" si="0"/>
        <v>100</v>
      </c>
    </row>
    <row r="50" spans="1:7" x14ac:dyDescent="0.3">
      <c r="A50">
        <v>48</v>
      </c>
      <c r="B50" t="s">
        <v>2865</v>
      </c>
      <c r="C50" t="s">
        <v>287</v>
      </c>
      <c r="D50" t="s">
        <v>1000</v>
      </c>
      <c r="E50">
        <v>167.5</v>
      </c>
      <c r="F50">
        <v>0.73</v>
      </c>
      <c r="G50">
        <f t="shared" si="0"/>
        <v>100</v>
      </c>
    </row>
    <row r="51" spans="1:7" x14ac:dyDescent="0.3">
      <c r="A51">
        <v>49</v>
      </c>
      <c r="B51" t="s">
        <v>2866</v>
      </c>
      <c r="C51" t="s">
        <v>1001</v>
      </c>
      <c r="D51" t="s">
        <v>461</v>
      </c>
      <c r="E51">
        <v>11.9</v>
      </c>
      <c r="F51">
        <v>0</v>
      </c>
      <c r="G51">
        <f t="shared" si="0"/>
        <v>100</v>
      </c>
    </row>
    <row r="52" spans="1:7" x14ac:dyDescent="0.3">
      <c r="A52">
        <v>50</v>
      </c>
      <c r="B52" t="s">
        <v>2868</v>
      </c>
      <c r="C52" t="s">
        <v>277</v>
      </c>
      <c r="D52" t="s">
        <v>1006</v>
      </c>
      <c r="E52">
        <v>24.4</v>
      </c>
      <c r="F52">
        <v>0.42</v>
      </c>
      <c r="G52">
        <f t="shared" si="0"/>
        <v>24.4</v>
      </c>
    </row>
    <row r="53" spans="1:7" x14ac:dyDescent="0.3">
      <c r="A53">
        <v>51</v>
      </c>
      <c r="B53" t="s">
        <v>2869</v>
      </c>
      <c r="C53" t="s">
        <v>156</v>
      </c>
      <c r="D53" t="s">
        <v>1010</v>
      </c>
      <c r="E53">
        <v>11.7</v>
      </c>
      <c r="F53">
        <v>0.21</v>
      </c>
      <c r="G53">
        <f t="shared" si="0"/>
        <v>100</v>
      </c>
    </row>
    <row r="54" spans="1:7" x14ac:dyDescent="0.3">
      <c r="A54">
        <v>52</v>
      </c>
      <c r="B54" t="s">
        <v>2870</v>
      </c>
      <c r="C54" t="s">
        <v>1007</v>
      </c>
      <c r="D54" t="s">
        <v>1011</v>
      </c>
      <c r="E54">
        <v>23.6</v>
      </c>
      <c r="F54">
        <v>0.19</v>
      </c>
      <c r="G54">
        <f t="shared" si="0"/>
        <v>100</v>
      </c>
    </row>
    <row r="55" spans="1:7" x14ac:dyDescent="0.3">
      <c r="A55">
        <v>53</v>
      </c>
      <c r="B55" t="s">
        <v>2871</v>
      </c>
      <c r="C55" t="s">
        <v>201</v>
      </c>
      <c r="D55" t="s">
        <v>1013</v>
      </c>
      <c r="E55">
        <v>17.100000000000001</v>
      </c>
      <c r="F55">
        <v>0.13</v>
      </c>
      <c r="G55">
        <f t="shared" si="0"/>
        <v>100</v>
      </c>
    </row>
    <row r="56" spans="1:7" x14ac:dyDescent="0.3">
      <c r="A56">
        <v>54</v>
      </c>
      <c r="B56" t="s">
        <v>2872</v>
      </c>
      <c r="C56" t="s">
        <v>209</v>
      </c>
      <c r="D56" t="s">
        <v>1015</v>
      </c>
      <c r="E56">
        <v>9.5</v>
      </c>
      <c r="F56">
        <v>0.16</v>
      </c>
      <c r="G56">
        <f t="shared" si="0"/>
        <v>100</v>
      </c>
    </row>
    <row r="57" spans="1:7" x14ac:dyDescent="0.3">
      <c r="A57">
        <v>55</v>
      </c>
      <c r="B57" t="s">
        <v>2874</v>
      </c>
      <c r="C57" t="s">
        <v>1018</v>
      </c>
      <c r="D57" t="s">
        <v>1026</v>
      </c>
      <c r="E57">
        <v>22.6</v>
      </c>
      <c r="F57">
        <v>0.45</v>
      </c>
      <c r="G57">
        <f t="shared" si="0"/>
        <v>22.6</v>
      </c>
    </row>
    <row r="58" spans="1:7" x14ac:dyDescent="0.3">
      <c r="A58">
        <v>56</v>
      </c>
      <c r="B58" t="s">
        <v>2876</v>
      </c>
      <c r="C58" t="s">
        <v>43</v>
      </c>
      <c r="D58" t="s">
        <v>640</v>
      </c>
      <c r="E58">
        <v>34</v>
      </c>
      <c r="F58">
        <v>0.61</v>
      </c>
      <c r="G58">
        <f t="shared" si="0"/>
        <v>34</v>
      </c>
    </row>
    <row r="59" spans="1:7" x14ac:dyDescent="0.3">
      <c r="A59">
        <v>57</v>
      </c>
      <c r="B59" t="s">
        <v>2877</v>
      </c>
      <c r="C59" t="s">
        <v>1019</v>
      </c>
      <c r="D59" t="s">
        <v>1028</v>
      </c>
      <c r="E59">
        <v>169.3</v>
      </c>
      <c r="F59">
        <v>0.78</v>
      </c>
      <c r="G59">
        <f t="shared" si="0"/>
        <v>100</v>
      </c>
    </row>
    <row r="60" spans="1:7" x14ac:dyDescent="0.3">
      <c r="A60">
        <v>58</v>
      </c>
      <c r="B60" t="s">
        <v>2878</v>
      </c>
      <c r="C60" t="s">
        <v>1020</v>
      </c>
      <c r="D60" t="s">
        <v>1029</v>
      </c>
      <c r="E60">
        <v>11.1</v>
      </c>
      <c r="F60">
        <v>0.27</v>
      </c>
      <c r="G60">
        <f t="shared" si="0"/>
        <v>100</v>
      </c>
    </row>
    <row r="61" spans="1:7" x14ac:dyDescent="0.3">
      <c r="A61">
        <v>59</v>
      </c>
      <c r="B61" t="s">
        <v>2879</v>
      </c>
      <c r="C61" t="s">
        <v>367</v>
      </c>
      <c r="D61" t="s">
        <v>1032</v>
      </c>
      <c r="E61">
        <v>15.6</v>
      </c>
      <c r="F61">
        <v>0.03</v>
      </c>
      <c r="G61">
        <f t="shared" si="0"/>
        <v>100</v>
      </c>
    </row>
    <row r="62" spans="1:7" x14ac:dyDescent="0.3">
      <c r="A62">
        <v>60</v>
      </c>
      <c r="B62" t="s">
        <v>2880</v>
      </c>
      <c r="C62" t="s">
        <v>151</v>
      </c>
      <c r="D62" t="s">
        <v>1033</v>
      </c>
      <c r="E62">
        <v>82.5</v>
      </c>
      <c r="F62">
        <v>0.81</v>
      </c>
      <c r="G62">
        <f t="shared" si="0"/>
        <v>82.5</v>
      </c>
    </row>
    <row r="63" spans="1:7" x14ac:dyDescent="0.3">
      <c r="A63">
        <v>61</v>
      </c>
      <c r="B63" t="s">
        <v>2881</v>
      </c>
      <c r="C63" t="s">
        <v>430</v>
      </c>
      <c r="D63" t="s">
        <v>1039</v>
      </c>
      <c r="E63">
        <v>7.3</v>
      </c>
      <c r="F63">
        <v>0.23</v>
      </c>
      <c r="G63">
        <f t="shared" si="0"/>
        <v>100</v>
      </c>
    </row>
    <row r="64" spans="1:7" x14ac:dyDescent="0.3">
      <c r="A64">
        <v>62</v>
      </c>
      <c r="B64" t="s">
        <v>2882</v>
      </c>
      <c r="C64" t="s">
        <v>1034</v>
      </c>
      <c r="D64" t="s">
        <v>436</v>
      </c>
      <c r="E64">
        <v>31</v>
      </c>
      <c r="F64">
        <v>0.13</v>
      </c>
      <c r="G64">
        <f t="shared" si="0"/>
        <v>100</v>
      </c>
    </row>
    <row r="65" spans="1:7" x14ac:dyDescent="0.3">
      <c r="A65">
        <v>63</v>
      </c>
      <c r="B65" t="s">
        <v>2883</v>
      </c>
      <c r="C65" t="s">
        <v>1035</v>
      </c>
      <c r="D65" t="s">
        <v>1040</v>
      </c>
      <c r="E65">
        <v>7.9</v>
      </c>
      <c r="F65">
        <v>0.1</v>
      </c>
      <c r="G65">
        <f t="shared" si="0"/>
        <v>100</v>
      </c>
    </row>
    <row r="66" spans="1:7" x14ac:dyDescent="0.3">
      <c r="A66">
        <v>64</v>
      </c>
      <c r="B66" s="105" t="s">
        <v>86880</v>
      </c>
      <c r="C66" t="s">
        <v>375</v>
      </c>
      <c r="D66" t="s">
        <v>1044</v>
      </c>
      <c r="E66">
        <v>32.799999999999997</v>
      </c>
      <c r="F66">
        <v>0.53</v>
      </c>
      <c r="G66">
        <f t="shared" ref="G66:G129" si="1">IF(OR(F66&lt;0.4,F66=""),100,MIN(E66,100))</f>
        <v>32.799999999999997</v>
      </c>
    </row>
    <row r="67" spans="1:7" x14ac:dyDescent="0.3">
      <c r="A67">
        <v>65</v>
      </c>
      <c r="B67" t="s">
        <v>2885</v>
      </c>
      <c r="C67" t="s">
        <v>147</v>
      </c>
      <c r="D67" t="s">
        <v>1046</v>
      </c>
      <c r="E67">
        <v>3</v>
      </c>
      <c r="F67">
        <v>0.17</v>
      </c>
      <c r="G67">
        <f t="shared" si="1"/>
        <v>100</v>
      </c>
    </row>
    <row r="68" spans="1:7" x14ac:dyDescent="0.3">
      <c r="A68">
        <v>66</v>
      </c>
      <c r="B68" t="s">
        <v>2887</v>
      </c>
      <c r="C68" t="s">
        <v>31</v>
      </c>
      <c r="D68" t="s">
        <v>440</v>
      </c>
      <c r="E68">
        <v>12.1</v>
      </c>
      <c r="F68">
        <v>0.45</v>
      </c>
      <c r="G68">
        <f t="shared" si="1"/>
        <v>12.1</v>
      </c>
    </row>
    <row r="69" spans="1:7" x14ac:dyDescent="0.3">
      <c r="A69">
        <v>67</v>
      </c>
      <c r="B69" t="s">
        <v>2888</v>
      </c>
      <c r="C69" t="s">
        <v>72</v>
      </c>
      <c r="D69" t="s">
        <v>1059</v>
      </c>
      <c r="E69">
        <v>20.100000000000001</v>
      </c>
      <c r="F69">
        <v>0.3</v>
      </c>
      <c r="G69">
        <f t="shared" si="1"/>
        <v>100</v>
      </c>
    </row>
    <row r="70" spans="1:7" x14ac:dyDescent="0.3">
      <c r="A70">
        <v>68</v>
      </c>
      <c r="B70" t="s">
        <v>2889</v>
      </c>
      <c r="C70" t="s">
        <v>1049</v>
      </c>
      <c r="D70" t="s">
        <v>626</v>
      </c>
      <c r="E70">
        <v>56.1</v>
      </c>
      <c r="F70">
        <v>0.59</v>
      </c>
      <c r="G70">
        <f t="shared" si="1"/>
        <v>56.1</v>
      </c>
    </row>
    <row r="71" spans="1:7" x14ac:dyDescent="0.3">
      <c r="A71">
        <v>69</v>
      </c>
      <c r="B71" t="s">
        <v>2890</v>
      </c>
      <c r="C71" t="s">
        <v>1050</v>
      </c>
      <c r="D71" t="s">
        <v>1060</v>
      </c>
      <c r="E71">
        <v>12.7</v>
      </c>
      <c r="F71">
        <v>0.16</v>
      </c>
      <c r="G71">
        <f t="shared" si="1"/>
        <v>100</v>
      </c>
    </row>
    <row r="72" spans="1:7" x14ac:dyDescent="0.3">
      <c r="A72">
        <v>70</v>
      </c>
      <c r="B72" t="s">
        <v>2891</v>
      </c>
      <c r="C72" t="s">
        <v>200</v>
      </c>
      <c r="D72" t="s">
        <v>1061</v>
      </c>
      <c r="E72">
        <v>2.2000000000000002</v>
      </c>
      <c r="F72">
        <v>0.41</v>
      </c>
      <c r="G72">
        <f t="shared" si="1"/>
        <v>2.2000000000000002</v>
      </c>
    </row>
    <row r="73" spans="1:7" x14ac:dyDescent="0.3">
      <c r="A73">
        <v>71</v>
      </c>
      <c r="B73" t="s">
        <v>2892</v>
      </c>
      <c r="C73" t="s">
        <v>1051</v>
      </c>
      <c r="D73" t="s">
        <v>1062</v>
      </c>
      <c r="E73">
        <v>23</v>
      </c>
      <c r="F73">
        <v>0.43</v>
      </c>
      <c r="G73">
        <f t="shared" si="1"/>
        <v>23</v>
      </c>
    </row>
    <row r="74" spans="1:7" x14ac:dyDescent="0.3">
      <c r="A74">
        <v>72</v>
      </c>
      <c r="B74" t="s">
        <v>86881</v>
      </c>
      <c r="C74" t="s">
        <v>304</v>
      </c>
      <c r="D74" t="s">
        <v>1065</v>
      </c>
      <c r="E74">
        <v>6</v>
      </c>
      <c r="F74">
        <v>0</v>
      </c>
      <c r="G74">
        <f t="shared" si="1"/>
        <v>100</v>
      </c>
    </row>
    <row r="75" spans="1:7" x14ac:dyDescent="0.3">
      <c r="A75">
        <v>73</v>
      </c>
      <c r="B75" t="s">
        <v>2894</v>
      </c>
      <c r="C75" t="s">
        <v>189</v>
      </c>
      <c r="D75" t="s">
        <v>1067</v>
      </c>
      <c r="E75">
        <v>105.1</v>
      </c>
      <c r="F75">
        <v>0.71</v>
      </c>
      <c r="G75">
        <f t="shared" si="1"/>
        <v>100</v>
      </c>
    </row>
    <row r="76" spans="1:7" x14ac:dyDescent="0.3">
      <c r="A76">
        <v>74</v>
      </c>
      <c r="B76" t="s">
        <v>2895</v>
      </c>
      <c r="C76" t="s">
        <v>1068</v>
      </c>
      <c r="D76" t="s">
        <v>1081</v>
      </c>
      <c r="E76">
        <v>26.1</v>
      </c>
      <c r="F76">
        <v>0.61</v>
      </c>
      <c r="G76">
        <f t="shared" si="1"/>
        <v>26.1</v>
      </c>
    </row>
    <row r="77" spans="1:7" x14ac:dyDescent="0.3">
      <c r="A77">
        <v>75</v>
      </c>
      <c r="B77" t="s">
        <v>2896</v>
      </c>
      <c r="C77" t="s">
        <v>1069</v>
      </c>
      <c r="D77" t="s">
        <v>1082</v>
      </c>
      <c r="E77">
        <v>19.2</v>
      </c>
      <c r="F77">
        <v>0.03</v>
      </c>
      <c r="G77">
        <f t="shared" si="1"/>
        <v>100</v>
      </c>
    </row>
    <row r="78" spans="1:7" x14ac:dyDescent="0.3">
      <c r="A78">
        <v>76</v>
      </c>
      <c r="B78" t="s">
        <v>2897</v>
      </c>
      <c r="C78" t="s">
        <v>245</v>
      </c>
      <c r="D78" t="s">
        <v>1083</v>
      </c>
      <c r="E78">
        <v>21.8</v>
      </c>
      <c r="F78">
        <v>0</v>
      </c>
      <c r="G78">
        <f t="shared" si="1"/>
        <v>100</v>
      </c>
    </row>
    <row r="79" spans="1:7" x14ac:dyDescent="0.3">
      <c r="A79">
        <v>77</v>
      </c>
      <c r="B79" t="s">
        <v>2898</v>
      </c>
      <c r="C79" t="s">
        <v>1070</v>
      </c>
      <c r="D79" t="s">
        <v>1084</v>
      </c>
      <c r="E79">
        <v>14</v>
      </c>
      <c r="F79">
        <v>0.43</v>
      </c>
      <c r="G79">
        <f t="shared" si="1"/>
        <v>14</v>
      </c>
    </row>
    <row r="80" spans="1:7" x14ac:dyDescent="0.3">
      <c r="A80">
        <v>78</v>
      </c>
      <c r="B80" t="s">
        <v>2899</v>
      </c>
      <c r="C80" t="s">
        <v>44</v>
      </c>
      <c r="D80" t="s">
        <v>1085</v>
      </c>
      <c r="E80">
        <v>6.6</v>
      </c>
      <c r="F80">
        <v>0.28000000000000003</v>
      </c>
      <c r="G80">
        <f t="shared" si="1"/>
        <v>100</v>
      </c>
    </row>
    <row r="81" spans="1:7" x14ac:dyDescent="0.3">
      <c r="A81">
        <v>79</v>
      </c>
      <c r="B81" t="s">
        <v>2900</v>
      </c>
      <c r="C81" t="s">
        <v>227</v>
      </c>
      <c r="D81" t="s">
        <v>1086</v>
      </c>
      <c r="E81">
        <v>36.299999999999997</v>
      </c>
      <c r="F81">
        <v>0.45</v>
      </c>
      <c r="G81">
        <f t="shared" si="1"/>
        <v>36.299999999999997</v>
      </c>
    </row>
    <row r="82" spans="1:7" x14ac:dyDescent="0.3">
      <c r="A82">
        <v>80</v>
      </c>
      <c r="B82" s="105" t="s">
        <v>86882</v>
      </c>
      <c r="C82" t="s">
        <v>1071</v>
      </c>
      <c r="D82" t="s">
        <v>528</v>
      </c>
      <c r="E82">
        <v>13.4</v>
      </c>
      <c r="F82">
        <v>0</v>
      </c>
      <c r="G82">
        <f t="shared" si="1"/>
        <v>100</v>
      </c>
    </row>
    <row r="83" spans="1:7" x14ac:dyDescent="0.3">
      <c r="A83">
        <v>81</v>
      </c>
      <c r="B83" t="s">
        <v>2901</v>
      </c>
      <c r="C83" t="s">
        <v>335</v>
      </c>
      <c r="D83" t="s">
        <v>1087</v>
      </c>
      <c r="E83">
        <v>119.9</v>
      </c>
      <c r="F83">
        <v>0.62</v>
      </c>
      <c r="G83">
        <f t="shared" si="1"/>
        <v>100</v>
      </c>
    </row>
    <row r="84" spans="1:7" x14ac:dyDescent="0.3">
      <c r="A84">
        <v>82</v>
      </c>
      <c r="B84" t="s">
        <v>2902</v>
      </c>
      <c r="C84" t="s">
        <v>75</v>
      </c>
      <c r="D84" t="s">
        <v>1088</v>
      </c>
      <c r="E84">
        <v>12.7</v>
      </c>
      <c r="F84">
        <v>0.32</v>
      </c>
      <c r="G84">
        <f t="shared" si="1"/>
        <v>100</v>
      </c>
    </row>
    <row r="85" spans="1:7" x14ac:dyDescent="0.3">
      <c r="A85">
        <v>83</v>
      </c>
      <c r="B85" t="s">
        <v>2903</v>
      </c>
      <c r="C85" t="s">
        <v>1089</v>
      </c>
      <c r="D85" t="s">
        <v>606</v>
      </c>
      <c r="E85">
        <v>96.2</v>
      </c>
      <c r="F85">
        <v>0.73</v>
      </c>
      <c r="G85">
        <f t="shared" si="1"/>
        <v>96.2</v>
      </c>
    </row>
    <row r="86" spans="1:7" x14ac:dyDescent="0.3">
      <c r="A86">
        <v>84</v>
      </c>
      <c r="B86" t="s">
        <v>2904</v>
      </c>
      <c r="C86" t="s">
        <v>1090</v>
      </c>
      <c r="D86" t="s">
        <v>1094</v>
      </c>
      <c r="E86">
        <v>45.4</v>
      </c>
      <c r="F86">
        <v>0.45</v>
      </c>
      <c r="G86">
        <f t="shared" si="1"/>
        <v>45.4</v>
      </c>
    </row>
    <row r="87" spans="1:7" x14ac:dyDescent="0.3">
      <c r="A87">
        <v>85</v>
      </c>
      <c r="B87" t="s">
        <v>2905</v>
      </c>
      <c r="C87" t="s">
        <v>374</v>
      </c>
      <c r="D87" t="s">
        <v>1095</v>
      </c>
      <c r="E87">
        <v>56.8</v>
      </c>
      <c r="F87">
        <v>0.49</v>
      </c>
      <c r="G87">
        <f t="shared" si="1"/>
        <v>56.8</v>
      </c>
    </row>
    <row r="88" spans="1:7" x14ac:dyDescent="0.3">
      <c r="A88">
        <v>86</v>
      </c>
      <c r="B88" t="s">
        <v>2906</v>
      </c>
      <c r="C88" t="s">
        <v>1096</v>
      </c>
      <c r="D88" t="s">
        <v>1098</v>
      </c>
      <c r="E88">
        <v>54.5</v>
      </c>
      <c r="F88">
        <v>0.7</v>
      </c>
      <c r="G88">
        <f t="shared" si="1"/>
        <v>54.5</v>
      </c>
    </row>
    <row r="89" spans="1:7" x14ac:dyDescent="0.3">
      <c r="A89">
        <v>87</v>
      </c>
      <c r="B89" t="s">
        <v>2907</v>
      </c>
      <c r="C89" t="s">
        <v>1100</v>
      </c>
      <c r="D89" t="s">
        <v>1102</v>
      </c>
      <c r="E89">
        <v>54.5</v>
      </c>
      <c r="F89">
        <v>0.72</v>
      </c>
      <c r="G89">
        <f t="shared" si="1"/>
        <v>54.5</v>
      </c>
    </row>
    <row r="90" spans="1:7" x14ac:dyDescent="0.3">
      <c r="A90">
        <v>88</v>
      </c>
      <c r="B90" t="s">
        <v>2873</v>
      </c>
      <c r="C90" t="s">
        <v>323</v>
      </c>
      <c r="D90" t="s">
        <v>1017</v>
      </c>
      <c r="E90">
        <v>5.8</v>
      </c>
      <c r="F90">
        <v>0</v>
      </c>
      <c r="G90">
        <f t="shared" si="1"/>
        <v>100</v>
      </c>
    </row>
    <row r="91" spans="1:7" x14ac:dyDescent="0.3">
      <c r="A91">
        <v>89</v>
      </c>
      <c r="B91" s="105" t="s">
        <v>86883</v>
      </c>
      <c r="C91" t="s">
        <v>347</v>
      </c>
      <c r="D91" t="s">
        <v>540</v>
      </c>
      <c r="E91">
        <v>7.2</v>
      </c>
      <c r="F91">
        <v>0</v>
      </c>
      <c r="G91">
        <f t="shared" si="1"/>
        <v>100</v>
      </c>
    </row>
    <row r="92" spans="1:7" x14ac:dyDescent="0.3">
      <c r="A92">
        <v>90</v>
      </c>
      <c r="B92" t="s">
        <v>2909</v>
      </c>
      <c r="C92" t="s">
        <v>237</v>
      </c>
      <c r="D92" t="s">
        <v>1107</v>
      </c>
      <c r="E92">
        <v>16.8</v>
      </c>
      <c r="F92">
        <v>0.17</v>
      </c>
      <c r="G92">
        <f t="shared" si="1"/>
        <v>100</v>
      </c>
    </row>
    <row r="93" spans="1:7" x14ac:dyDescent="0.3">
      <c r="A93">
        <v>91</v>
      </c>
      <c r="B93" t="s">
        <v>2910</v>
      </c>
      <c r="C93" t="s">
        <v>1108</v>
      </c>
      <c r="D93" t="s">
        <v>521</v>
      </c>
      <c r="E93">
        <v>28.6</v>
      </c>
      <c r="F93">
        <v>0.5</v>
      </c>
      <c r="G93">
        <f t="shared" si="1"/>
        <v>28.6</v>
      </c>
    </row>
    <row r="94" spans="1:7" x14ac:dyDescent="0.3">
      <c r="A94">
        <v>92</v>
      </c>
      <c r="B94" t="s">
        <v>2912</v>
      </c>
      <c r="C94" t="s">
        <v>154</v>
      </c>
      <c r="D94" t="s">
        <v>1112</v>
      </c>
      <c r="E94">
        <v>14.4</v>
      </c>
      <c r="F94">
        <v>0.15</v>
      </c>
      <c r="G94">
        <f t="shared" si="1"/>
        <v>100</v>
      </c>
    </row>
    <row r="95" spans="1:7" x14ac:dyDescent="0.3">
      <c r="A95">
        <v>93</v>
      </c>
      <c r="B95" t="s">
        <v>2913</v>
      </c>
      <c r="C95" t="s">
        <v>1113</v>
      </c>
      <c r="D95" t="s">
        <v>1115</v>
      </c>
      <c r="E95">
        <v>50.4</v>
      </c>
      <c r="F95">
        <v>0.54</v>
      </c>
      <c r="G95">
        <f t="shared" si="1"/>
        <v>50.4</v>
      </c>
    </row>
    <row r="96" spans="1:7" x14ac:dyDescent="0.3">
      <c r="A96">
        <v>94</v>
      </c>
      <c r="B96" t="s">
        <v>2914</v>
      </c>
      <c r="C96" t="s">
        <v>1116</v>
      </c>
      <c r="D96" t="s">
        <v>1118</v>
      </c>
      <c r="E96">
        <v>22.4</v>
      </c>
      <c r="F96">
        <v>0.27</v>
      </c>
      <c r="G96">
        <f t="shared" si="1"/>
        <v>100</v>
      </c>
    </row>
    <row r="97" spans="1:7" x14ac:dyDescent="0.3">
      <c r="A97">
        <v>95</v>
      </c>
      <c r="B97" t="s">
        <v>2915</v>
      </c>
      <c r="C97" t="s">
        <v>159</v>
      </c>
      <c r="D97" t="s">
        <v>1120</v>
      </c>
      <c r="E97">
        <v>34</v>
      </c>
      <c r="F97">
        <v>0.18</v>
      </c>
      <c r="G97">
        <f t="shared" si="1"/>
        <v>100</v>
      </c>
    </row>
    <row r="98" spans="1:7" x14ac:dyDescent="0.3">
      <c r="A98">
        <v>96</v>
      </c>
      <c r="B98" t="s">
        <v>2916</v>
      </c>
      <c r="C98" t="s">
        <v>1121</v>
      </c>
      <c r="D98" t="s">
        <v>1129</v>
      </c>
      <c r="E98">
        <v>30.7</v>
      </c>
      <c r="F98">
        <v>0.46</v>
      </c>
      <c r="G98">
        <f t="shared" si="1"/>
        <v>30.7</v>
      </c>
    </row>
    <row r="99" spans="1:7" x14ac:dyDescent="0.3">
      <c r="A99">
        <v>97</v>
      </c>
      <c r="B99" t="s">
        <v>2917</v>
      </c>
      <c r="C99" t="s">
        <v>1122</v>
      </c>
      <c r="D99" t="s">
        <v>1130</v>
      </c>
      <c r="E99">
        <v>28.5</v>
      </c>
      <c r="F99">
        <v>0.4</v>
      </c>
      <c r="G99">
        <f t="shared" si="1"/>
        <v>28.5</v>
      </c>
    </row>
    <row r="100" spans="1:7" x14ac:dyDescent="0.3">
      <c r="A100">
        <v>98</v>
      </c>
      <c r="B100" t="s">
        <v>2918</v>
      </c>
      <c r="C100" t="s">
        <v>1123</v>
      </c>
      <c r="D100" t="s">
        <v>612</v>
      </c>
      <c r="E100">
        <v>61.7</v>
      </c>
      <c r="F100">
        <v>0.74</v>
      </c>
      <c r="G100">
        <f t="shared" si="1"/>
        <v>61.7</v>
      </c>
    </row>
    <row r="101" spans="1:7" x14ac:dyDescent="0.3">
      <c r="A101">
        <v>99</v>
      </c>
      <c r="B101" t="s">
        <v>2919</v>
      </c>
      <c r="C101" t="s">
        <v>1124</v>
      </c>
      <c r="D101" t="s">
        <v>1131</v>
      </c>
      <c r="E101">
        <v>61.1</v>
      </c>
      <c r="F101">
        <v>0.61</v>
      </c>
      <c r="G101">
        <f t="shared" si="1"/>
        <v>61.1</v>
      </c>
    </row>
    <row r="102" spans="1:7" x14ac:dyDescent="0.3">
      <c r="A102">
        <v>100</v>
      </c>
      <c r="B102" t="s">
        <v>2920</v>
      </c>
      <c r="C102" t="s">
        <v>274</v>
      </c>
      <c r="D102" t="s">
        <v>1133</v>
      </c>
      <c r="E102">
        <v>67.7</v>
      </c>
      <c r="F102">
        <v>0.56999999999999995</v>
      </c>
      <c r="G102">
        <f t="shared" si="1"/>
        <v>67.7</v>
      </c>
    </row>
    <row r="103" spans="1:7" x14ac:dyDescent="0.3">
      <c r="A103">
        <v>101</v>
      </c>
      <c r="B103" t="s">
        <v>2921</v>
      </c>
      <c r="C103" t="s">
        <v>1134</v>
      </c>
      <c r="D103" t="s">
        <v>1136</v>
      </c>
      <c r="E103">
        <v>7.4</v>
      </c>
      <c r="F103">
        <v>0.11</v>
      </c>
      <c r="G103">
        <f t="shared" si="1"/>
        <v>100</v>
      </c>
    </row>
    <row r="104" spans="1:7" x14ac:dyDescent="0.3">
      <c r="A104">
        <v>102</v>
      </c>
      <c r="B104" t="s">
        <v>2922</v>
      </c>
      <c r="C104" t="s">
        <v>1137</v>
      </c>
      <c r="D104" t="s">
        <v>1141</v>
      </c>
      <c r="E104">
        <v>32.299999999999997</v>
      </c>
      <c r="F104">
        <v>0.45</v>
      </c>
      <c r="G104">
        <f t="shared" si="1"/>
        <v>32.299999999999997</v>
      </c>
    </row>
    <row r="105" spans="1:7" x14ac:dyDescent="0.3">
      <c r="A105">
        <v>103</v>
      </c>
      <c r="B105" t="s">
        <v>2923</v>
      </c>
      <c r="C105" t="s">
        <v>1138</v>
      </c>
      <c r="D105" t="s">
        <v>1142</v>
      </c>
      <c r="E105">
        <v>24.8</v>
      </c>
      <c r="F105">
        <v>0.14000000000000001</v>
      </c>
      <c r="G105">
        <f t="shared" si="1"/>
        <v>100</v>
      </c>
    </row>
    <row r="106" spans="1:7" x14ac:dyDescent="0.3">
      <c r="A106">
        <v>104</v>
      </c>
      <c r="B106" t="s">
        <v>2925</v>
      </c>
      <c r="C106" t="s">
        <v>1143</v>
      </c>
      <c r="D106" t="s">
        <v>1149</v>
      </c>
      <c r="E106">
        <v>25</v>
      </c>
      <c r="F106">
        <v>0.46</v>
      </c>
      <c r="G106">
        <f t="shared" si="1"/>
        <v>25</v>
      </c>
    </row>
    <row r="107" spans="1:7" x14ac:dyDescent="0.3">
      <c r="A107">
        <v>105</v>
      </c>
      <c r="B107" t="s">
        <v>2926</v>
      </c>
      <c r="C107" t="s">
        <v>1144</v>
      </c>
      <c r="D107" t="s">
        <v>1150</v>
      </c>
      <c r="E107">
        <v>77.2</v>
      </c>
      <c r="F107">
        <v>0.74</v>
      </c>
      <c r="G107">
        <f t="shared" si="1"/>
        <v>77.2</v>
      </c>
    </row>
    <row r="108" spans="1:7" x14ac:dyDescent="0.3">
      <c r="A108">
        <v>106</v>
      </c>
      <c r="B108" t="s">
        <v>2927</v>
      </c>
      <c r="C108" t="s">
        <v>246</v>
      </c>
      <c r="D108" t="s">
        <v>1152</v>
      </c>
      <c r="E108">
        <v>33.1</v>
      </c>
      <c r="F108">
        <v>0.53</v>
      </c>
      <c r="G108">
        <f t="shared" si="1"/>
        <v>33.1</v>
      </c>
    </row>
    <row r="109" spans="1:7" x14ac:dyDescent="0.3">
      <c r="A109">
        <v>107</v>
      </c>
      <c r="B109" t="s">
        <v>2929</v>
      </c>
      <c r="C109" t="s">
        <v>1153</v>
      </c>
      <c r="D109" t="s">
        <v>1161</v>
      </c>
      <c r="E109">
        <v>4.2</v>
      </c>
      <c r="F109">
        <v>0.03</v>
      </c>
      <c r="G109">
        <f t="shared" si="1"/>
        <v>100</v>
      </c>
    </row>
    <row r="110" spans="1:7" x14ac:dyDescent="0.3">
      <c r="A110">
        <v>108</v>
      </c>
      <c r="B110" t="s">
        <v>2932</v>
      </c>
      <c r="C110" t="s">
        <v>1163</v>
      </c>
      <c r="D110" t="s">
        <v>1166</v>
      </c>
      <c r="E110">
        <v>92.9</v>
      </c>
      <c r="F110">
        <v>0.55000000000000004</v>
      </c>
      <c r="G110">
        <f t="shared" si="1"/>
        <v>92.9</v>
      </c>
    </row>
    <row r="111" spans="1:7" x14ac:dyDescent="0.3">
      <c r="A111">
        <v>109</v>
      </c>
      <c r="B111" t="s">
        <v>2933</v>
      </c>
      <c r="C111" t="s">
        <v>57</v>
      </c>
      <c r="D111" t="s">
        <v>1167</v>
      </c>
      <c r="E111">
        <v>22.9</v>
      </c>
      <c r="F111">
        <v>0.17</v>
      </c>
      <c r="G111">
        <f t="shared" si="1"/>
        <v>100</v>
      </c>
    </row>
    <row r="112" spans="1:7" x14ac:dyDescent="0.3">
      <c r="A112">
        <v>110</v>
      </c>
      <c r="B112" t="s">
        <v>2934</v>
      </c>
      <c r="C112" t="s">
        <v>1168</v>
      </c>
      <c r="D112" t="s">
        <v>1171</v>
      </c>
      <c r="E112">
        <v>6.1</v>
      </c>
      <c r="F112">
        <v>0</v>
      </c>
      <c r="G112">
        <f t="shared" si="1"/>
        <v>100</v>
      </c>
    </row>
    <row r="113" spans="1:7" x14ac:dyDescent="0.3">
      <c r="A113">
        <v>111</v>
      </c>
      <c r="B113" t="s">
        <v>2935</v>
      </c>
      <c r="C113" t="s">
        <v>111</v>
      </c>
      <c r="D113" t="s">
        <v>1172</v>
      </c>
      <c r="E113">
        <v>70.3</v>
      </c>
      <c r="F113">
        <v>0.59</v>
      </c>
      <c r="G113">
        <f t="shared" si="1"/>
        <v>70.3</v>
      </c>
    </row>
    <row r="114" spans="1:7" x14ac:dyDescent="0.3">
      <c r="A114">
        <v>112</v>
      </c>
      <c r="B114" t="s">
        <v>2937</v>
      </c>
      <c r="C114" t="s">
        <v>1175</v>
      </c>
      <c r="D114" t="s">
        <v>1179</v>
      </c>
      <c r="E114">
        <v>66</v>
      </c>
      <c r="F114">
        <v>0.5</v>
      </c>
      <c r="G114">
        <f t="shared" si="1"/>
        <v>66</v>
      </c>
    </row>
    <row r="115" spans="1:7" x14ac:dyDescent="0.3">
      <c r="A115">
        <v>113</v>
      </c>
      <c r="B115" t="s">
        <v>2938</v>
      </c>
      <c r="C115" t="s">
        <v>1176</v>
      </c>
      <c r="D115" t="s">
        <v>1180</v>
      </c>
      <c r="E115">
        <v>119.4</v>
      </c>
      <c r="F115">
        <v>0.62</v>
      </c>
      <c r="G115">
        <f t="shared" si="1"/>
        <v>100</v>
      </c>
    </row>
    <row r="116" spans="1:7" x14ac:dyDescent="0.3">
      <c r="A116">
        <v>114</v>
      </c>
      <c r="B116" t="s">
        <v>2939</v>
      </c>
      <c r="C116" t="s">
        <v>1181</v>
      </c>
      <c r="D116" t="s">
        <v>1188</v>
      </c>
      <c r="E116">
        <v>35.200000000000003</v>
      </c>
      <c r="F116">
        <v>0.31</v>
      </c>
      <c r="G116">
        <f t="shared" si="1"/>
        <v>100</v>
      </c>
    </row>
    <row r="117" spans="1:7" x14ac:dyDescent="0.3">
      <c r="A117">
        <v>115</v>
      </c>
      <c r="B117" t="s">
        <v>2940</v>
      </c>
      <c r="C117" t="s">
        <v>132</v>
      </c>
      <c r="D117" t="s">
        <v>1189</v>
      </c>
      <c r="E117">
        <v>21.7</v>
      </c>
      <c r="F117">
        <v>0.48</v>
      </c>
      <c r="G117">
        <f t="shared" si="1"/>
        <v>21.7</v>
      </c>
    </row>
    <row r="118" spans="1:7" x14ac:dyDescent="0.3">
      <c r="A118">
        <v>116</v>
      </c>
      <c r="B118" t="s">
        <v>2941</v>
      </c>
      <c r="C118" t="s">
        <v>1182</v>
      </c>
      <c r="D118" t="s">
        <v>557</v>
      </c>
      <c r="E118">
        <v>55.9</v>
      </c>
      <c r="F118">
        <v>0.52</v>
      </c>
      <c r="G118">
        <f t="shared" si="1"/>
        <v>55.9</v>
      </c>
    </row>
    <row r="119" spans="1:7" x14ac:dyDescent="0.3">
      <c r="A119">
        <v>117</v>
      </c>
      <c r="B119" t="s">
        <v>2942</v>
      </c>
      <c r="C119" t="s">
        <v>1183</v>
      </c>
      <c r="D119" t="s">
        <v>1190</v>
      </c>
      <c r="E119">
        <v>15.8</v>
      </c>
      <c r="F119">
        <v>0.19</v>
      </c>
      <c r="G119">
        <f t="shared" si="1"/>
        <v>100</v>
      </c>
    </row>
    <row r="120" spans="1:7" x14ac:dyDescent="0.3">
      <c r="A120">
        <v>118</v>
      </c>
      <c r="B120" s="105" t="s">
        <v>86884</v>
      </c>
      <c r="C120" t="s">
        <v>1191</v>
      </c>
      <c r="D120" t="s">
        <v>1193</v>
      </c>
      <c r="E120">
        <v>80.5</v>
      </c>
      <c r="F120">
        <v>0.86</v>
      </c>
      <c r="G120">
        <f t="shared" si="1"/>
        <v>80.5</v>
      </c>
    </row>
    <row r="121" spans="1:7" x14ac:dyDescent="0.3">
      <c r="A121">
        <v>119</v>
      </c>
      <c r="B121" t="s">
        <v>2943</v>
      </c>
      <c r="C121" t="s">
        <v>1194</v>
      </c>
      <c r="D121" s="98">
        <v>153954</v>
      </c>
      <c r="E121">
        <v>18.3</v>
      </c>
      <c r="F121">
        <v>0.26</v>
      </c>
      <c r="G121">
        <f t="shared" si="1"/>
        <v>100</v>
      </c>
    </row>
    <row r="122" spans="1:7" x14ac:dyDescent="0.3">
      <c r="A122">
        <v>120</v>
      </c>
      <c r="B122" t="s">
        <v>2944</v>
      </c>
      <c r="C122" t="s">
        <v>428</v>
      </c>
      <c r="D122" t="s">
        <v>446</v>
      </c>
      <c r="E122">
        <v>72.8</v>
      </c>
      <c r="F122">
        <v>0.67</v>
      </c>
      <c r="G122">
        <f t="shared" si="1"/>
        <v>72.8</v>
      </c>
    </row>
    <row r="123" spans="1:7" x14ac:dyDescent="0.3">
      <c r="A123">
        <v>121</v>
      </c>
      <c r="B123" t="s">
        <v>2946</v>
      </c>
      <c r="C123" t="s">
        <v>1198</v>
      </c>
      <c r="D123" t="s">
        <v>1205</v>
      </c>
      <c r="E123">
        <v>29.5</v>
      </c>
      <c r="F123">
        <v>0.15</v>
      </c>
      <c r="G123">
        <f t="shared" si="1"/>
        <v>100</v>
      </c>
    </row>
    <row r="124" spans="1:7" x14ac:dyDescent="0.3">
      <c r="A124">
        <v>122</v>
      </c>
      <c r="B124" s="105" t="s">
        <v>86885</v>
      </c>
      <c r="C124" t="s">
        <v>1199</v>
      </c>
      <c r="D124" t="s">
        <v>1206</v>
      </c>
      <c r="E124">
        <v>11.8</v>
      </c>
      <c r="F124">
        <v>0</v>
      </c>
      <c r="G124">
        <f t="shared" si="1"/>
        <v>100</v>
      </c>
    </row>
    <row r="125" spans="1:7" x14ac:dyDescent="0.3">
      <c r="A125">
        <v>123</v>
      </c>
      <c r="B125" s="105" t="s">
        <v>86886</v>
      </c>
      <c r="C125" t="s">
        <v>1200</v>
      </c>
      <c r="D125" t="s">
        <v>1207</v>
      </c>
      <c r="E125">
        <v>57.4</v>
      </c>
      <c r="F125">
        <v>0.47</v>
      </c>
      <c r="G125">
        <f t="shared" si="1"/>
        <v>57.4</v>
      </c>
    </row>
    <row r="126" spans="1:7" x14ac:dyDescent="0.3">
      <c r="A126">
        <v>124</v>
      </c>
      <c r="B126" s="105" t="s">
        <v>86887</v>
      </c>
      <c r="C126" t="s">
        <v>1210</v>
      </c>
      <c r="D126" t="s">
        <v>1213</v>
      </c>
      <c r="E126">
        <v>5</v>
      </c>
      <c r="F126">
        <v>0.11</v>
      </c>
      <c r="G126">
        <f t="shared" si="1"/>
        <v>100</v>
      </c>
    </row>
    <row r="127" spans="1:7" x14ac:dyDescent="0.3">
      <c r="A127">
        <v>125</v>
      </c>
      <c r="B127" t="s">
        <v>2834</v>
      </c>
      <c r="C127" t="s">
        <v>1211</v>
      </c>
      <c r="D127" t="s">
        <v>925</v>
      </c>
      <c r="E127">
        <v>81.599999999999994</v>
      </c>
      <c r="F127">
        <v>0.86</v>
      </c>
      <c r="G127">
        <f t="shared" si="1"/>
        <v>81.599999999999994</v>
      </c>
    </row>
    <row r="128" spans="1:7" x14ac:dyDescent="0.3">
      <c r="A128">
        <v>126</v>
      </c>
      <c r="B128" t="s">
        <v>2947</v>
      </c>
      <c r="C128" t="s">
        <v>1214</v>
      </c>
      <c r="D128" t="s">
        <v>1218</v>
      </c>
      <c r="E128">
        <v>97.1</v>
      </c>
      <c r="F128">
        <v>0.77</v>
      </c>
      <c r="G128">
        <f t="shared" si="1"/>
        <v>97.1</v>
      </c>
    </row>
    <row r="129" spans="1:7" x14ac:dyDescent="0.3">
      <c r="A129">
        <v>127</v>
      </c>
      <c r="B129" t="s">
        <v>2948</v>
      </c>
      <c r="C129" t="s">
        <v>361</v>
      </c>
      <c r="D129" t="s">
        <v>1219</v>
      </c>
      <c r="E129">
        <v>30.3</v>
      </c>
      <c r="F129">
        <v>0.15</v>
      </c>
      <c r="G129">
        <f t="shared" si="1"/>
        <v>100</v>
      </c>
    </row>
    <row r="130" spans="1:7" x14ac:dyDescent="0.3">
      <c r="A130">
        <v>128</v>
      </c>
      <c r="B130" t="s">
        <v>2949</v>
      </c>
      <c r="C130" t="s">
        <v>150</v>
      </c>
      <c r="D130" t="s">
        <v>1220</v>
      </c>
      <c r="E130">
        <v>13.8</v>
      </c>
      <c r="F130">
        <v>0</v>
      </c>
      <c r="G130">
        <f t="shared" ref="G130:G193" si="2">IF(OR(F130&lt;0.4,F130=""),100,MIN(E130,100))</f>
        <v>100</v>
      </c>
    </row>
    <row r="131" spans="1:7" x14ac:dyDescent="0.3">
      <c r="A131">
        <v>129</v>
      </c>
      <c r="B131" t="s">
        <v>2950</v>
      </c>
      <c r="C131" t="s">
        <v>1221</v>
      </c>
      <c r="D131" t="s">
        <v>1225</v>
      </c>
      <c r="E131">
        <v>115.3</v>
      </c>
      <c r="F131">
        <v>0.78</v>
      </c>
      <c r="G131">
        <f t="shared" si="2"/>
        <v>100</v>
      </c>
    </row>
    <row r="132" spans="1:7" x14ac:dyDescent="0.3">
      <c r="A132">
        <v>130</v>
      </c>
      <c r="B132" s="105" t="s">
        <v>86888</v>
      </c>
      <c r="C132" t="s">
        <v>1222</v>
      </c>
      <c r="D132" t="s">
        <v>1226</v>
      </c>
      <c r="E132">
        <v>9.1</v>
      </c>
      <c r="F132">
        <v>0</v>
      </c>
      <c r="G132">
        <f t="shared" si="2"/>
        <v>100</v>
      </c>
    </row>
    <row r="133" spans="1:7" x14ac:dyDescent="0.3">
      <c r="A133">
        <v>131</v>
      </c>
      <c r="B133" t="s">
        <v>2951</v>
      </c>
      <c r="C133" t="s">
        <v>1229</v>
      </c>
      <c r="D133" t="s">
        <v>1234</v>
      </c>
      <c r="E133">
        <v>30.9</v>
      </c>
      <c r="F133">
        <v>0.54</v>
      </c>
      <c r="G133">
        <f t="shared" si="2"/>
        <v>30.9</v>
      </c>
    </row>
    <row r="134" spans="1:7" x14ac:dyDescent="0.3">
      <c r="A134">
        <v>132</v>
      </c>
      <c r="B134" t="s">
        <v>2952</v>
      </c>
      <c r="C134" t="s">
        <v>1230</v>
      </c>
      <c r="D134" t="s">
        <v>1235</v>
      </c>
      <c r="E134">
        <v>2.2999999999999998</v>
      </c>
      <c r="F134">
        <v>0.09</v>
      </c>
      <c r="G134">
        <f t="shared" si="2"/>
        <v>100</v>
      </c>
    </row>
    <row r="135" spans="1:7" x14ac:dyDescent="0.3">
      <c r="A135">
        <v>133</v>
      </c>
      <c r="B135" t="s">
        <v>2954</v>
      </c>
      <c r="C135" t="s">
        <v>345</v>
      </c>
      <c r="D135" t="s">
        <v>1238</v>
      </c>
      <c r="E135">
        <v>9.8000000000000007</v>
      </c>
      <c r="F135">
        <v>0.44</v>
      </c>
      <c r="G135">
        <f t="shared" si="2"/>
        <v>9.8000000000000007</v>
      </c>
    </row>
    <row r="136" spans="1:7" x14ac:dyDescent="0.3">
      <c r="A136">
        <v>134</v>
      </c>
      <c r="B136" t="s">
        <v>2955</v>
      </c>
      <c r="C136" t="s">
        <v>251</v>
      </c>
      <c r="D136" t="s">
        <v>1240</v>
      </c>
      <c r="E136">
        <v>33.5</v>
      </c>
      <c r="F136">
        <v>0.51</v>
      </c>
      <c r="G136">
        <f t="shared" si="2"/>
        <v>33.5</v>
      </c>
    </row>
    <row r="137" spans="1:7" x14ac:dyDescent="0.3">
      <c r="A137">
        <v>135</v>
      </c>
      <c r="B137" t="s">
        <v>2956</v>
      </c>
      <c r="C137" t="s">
        <v>1241</v>
      </c>
      <c r="D137" t="s">
        <v>1243</v>
      </c>
      <c r="E137">
        <v>24.8</v>
      </c>
      <c r="F137">
        <v>0.47</v>
      </c>
      <c r="G137">
        <f t="shared" si="2"/>
        <v>24.8</v>
      </c>
    </row>
    <row r="138" spans="1:7" x14ac:dyDescent="0.3">
      <c r="A138">
        <v>136</v>
      </c>
      <c r="B138" t="s">
        <v>2957</v>
      </c>
      <c r="C138" t="s">
        <v>415</v>
      </c>
      <c r="D138" t="s">
        <v>1252</v>
      </c>
      <c r="E138">
        <v>38.200000000000003</v>
      </c>
      <c r="F138">
        <v>0.55000000000000004</v>
      </c>
      <c r="G138">
        <f t="shared" si="2"/>
        <v>38.200000000000003</v>
      </c>
    </row>
    <row r="139" spans="1:7" x14ac:dyDescent="0.3">
      <c r="A139">
        <v>137</v>
      </c>
      <c r="B139" t="s">
        <v>2958</v>
      </c>
      <c r="C139" t="s">
        <v>16</v>
      </c>
      <c r="D139" t="s">
        <v>529</v>
      </c>
      <c r="E139">
        <v>22.9</v>
      </c>
      <c r="F139">
        <v>0.54</v>
      </c>
      <c r="G139">
        <f t="shared" si="2"/>
        <v>22.9</v>
      </c>
    </row>
    <row r="140" spans="1:7" x14ac:dyDescent="0.3">
      <c r="A140">
        <v>138</v>
      </c>
      <c r="B140" t="s">
        <v>2959</v>
      </c>
      <c r="C140" t="s">
        <v>1244</v>
      </c>
      <c r="D140" t="s">
        <v>1253</v>
      </c>
      <c r="E140">
        <v>15.8</v>
      </c>
      <c r="F140">
        <v>0.19</v>
      </c>
      <c r="G140">
        <f t="shared" si="2"/>
        <v>100</v>
      </c>
    </row>
    <row r="141" spans="1:7" x14ac:dyDescent="0.3">
      <c r="A141">
        <v>139</v>
      </c>
      <c r="B141" t="s">
        <v>2960</v>
      </c>
      <c r="C141" t="s">
        <v>1245</v>
      </c>
      <c r="D141" t="s">
        <v>1254</v>
      </c>
      <c r="E141">
        <v>87.4</v>
      </c>
      <c r="F141">
        <v>0.73</v>
      </c>
      <c r="G141">
        <f t="shared" si="2"/>
        <v>87.4</v>
      </c>
    </row>
    <row r="142" spans="1:7" x14ac:dyDescent="0.3">
      <c r="A142">
        <v>140</v>
      </c>
      <c r="B142" t="s">
        <v>2961</v>
      </c>
      <c r="C142" t="s">
        <v>1246</v>
      </c>
      <c r="D142" t="s">
        <v>1255</v>
      </c>
      <c r="E142">
        <v>38.4</v>
      </c>
      <c r="F142">
        <v>0.47</v>
      </c>
      <c r="G142">
        <f t="shared" si="2"/>
        <v>38.4</v>
      </c>
    </row>
    <row r="143" spans="1:7" x14ac:dyDescent="0.3">
      <c r="A143">
        <v>141</v>
      </c>
      <c r="B143" t="s">
        <v>2930</v>
      </c>
      <c r="C143" t="s">
        <v>1256</v>
      </c>
      <c r="D143" t="s">
        <v>437</v>
      </c>
      <c r="E143">
        <v>15.2</v>
      </c>
      <c r="F143">
        <v>7.0000000000000007E-2</v>
      </c>
      <c r="G143">
        <f t="shared" si="2"/>
        <v>100</v>
      </c>
    </row>
    <row r="144" spans="1:7" x14ac:dyDescent="0.3">
      <c r="A144">
        <v>142</v>
      </c>
      <c r="B144" t="s">
        <v>2962</v>
      </c>
      <c r="C144" t="s">
        <v>40</v>
      </c>
      <c r="D144" t="s">
        <v>448</v>
      </c>
      <c r="E144">
        <v>162.5</v>
      </c>
      <c r="F144">
        <v>0.82</v>
      </c>
      <c r="G144">
        <f t="shared" si="2"/>
        <v>100</v>
      </c>
    </row>
    <row r="145" spans="1:7" x14ac:dyDescent="0.3">
      <c r="A145">
        <v>143</v>
      </c>
      <c r="B145" t="s">
        <v>2965</v>
      </c>
      <c r="C145" t="s">
        <v>206</v>
      </c>
      <c r="D145" t="s">
        <v>1262</v>
      </c>
      <c r="E145">
        <v>7.1</v>
      </c>
      <c r="F145">
        <v>0.06</v>
      </c>
      <c r="G145">
        <f t="shared" si="2"/>
        <v>100</v>
      </c>
    </row>
    <row r="146" spans="1:7" x14ac:dyDescent="0.3">
      <c r="A146">
        <v>144</v>
      </c>
      <c r="B146" t="s">
        <v>2966</v>
      </c>
      <c r="C146" t="s">
        <v>92</v>
      </c>
      <c r="D146" t="s">
        <v>1263</v>
      </c>
      <c r="E146">
        <v>13.7</v>
      </c>
      <c r="F146">
        <v>0.17</v>
      </c>
      <c r="G146">
        <f t="shared" si="2"/>
        <v>100</v>
      </c>
    </row>
    <row r="147" spans="1:7" x14ac:dyDescent="0.3">
      <c r="A147">
        <v>145</v>
      </c>
      <c r="B147" t="s">
        <v>2967</v>
      </c>
      <c r="C147" t="s">
        <v>36</v>
      </c>
      <c r="D147" t="s">
        <v>1265</v>
      </c>
      <c r="E147">
        <v>31.4</v>
      </c>
      <c r="F147">
        <v>0.49</v>
      </c>
      <c r="G147">
        <f t="shared" si="2"/>
        <v>31.4</v>
      </c>
    </row>
    <row r="148" spans="1:7" x14ac:dyDescent="0.3">
      <c r="A148">
        <v>146</v>
      </c>
      <c r="B148" t="s">
        <v>2968</v>
      </c>
      <c r="C148" t="s">
        <v>1266</v>
      </c>
      <c r="D148" t="s">
        <v>1268</v>
      </c>
      <c r="E148">
        <v>16.899999999999999</v>
      </c>
      <c r="F148">
        <v>0.18</v>
      </c>
      <c r="G148">
        <f t="shared" si="2"/>
        <v>100</v>
      </c>
    </row>
    <row r="149" spans="1:7" x14ac:dyDescent="0.3">
      <c r="A149">
        <v>147</v>
      </c>
      <c r="B149" t="s">
        <v>2969</v>
      </c>
      <c r="C149" t="s">
        <v>65</v>
      </c>
      <c r="D149" t="s">
        <v>1270</v>
      </c>
      <c r="E149">
        <v>19.5</v>
      </c>
      <c r="F149">
        <v>0.31</v>
      </c>
      <c r="G149">
        <f t="shared" si="2"/>
        <v>100</v>
      </c>
    </row>
    <row r="150" spans="1:7" x14ac:dyDescent="0.3">
      <c r="A150">
        <v>148</v>
      </c>
      <c r="B150" t="s">
        <v>2970</v>
      </c>
      <c r="C150" t="s">
        <v>1271</v>
      </c>
      <c r="D150" t="s">
        <v>1276</v>
      </c>
      <c r="E150">
        <v>39.200000000000003</v>
      </c>
      <c r="F150">
        <v>0.27</v>
      </c>
      <c r="G150">
        <f t="shared" si="2"/>
        <v>100</v>
      </c>
    </row>
    <row r="151" spans="1:7" x14ac:dyDescent="0.3">
      <c r="A151">
        <v>149</v>
      </c>
      <c r="B151" t="s">
        <v>2971</v>
      </c>
      <c r="C151" t="s">
        <v>1272</v>
      </c>
      <c r="D151" t="s">
        <v>447</v>
      </c>
      <c r="E151">
        <v>10.7</v>
      </c>
      <c r="F151">
        <v>0</v>
      </c>
      <c r="G151">
        <f t="shared" si="2"/>
        <v>100</v>
      </c>
    </row>
    <row r="152" spans="1:7" x14ac:dyDescent="0.3">
      <c r="A152">
        <v>150</v>
      </c>
      <c r="B152" t="s">
        <v>2972</v>
      </c>
      <c r="C152" t="s">
        <v>47</v>
      </c>
      <c r="D152" t="s">
        <v>1277</v>
      </c>
      <c r="E152">
        <v>4.8</v>
      </c>
      <c r="F152">
        <v>0.04</v>
      </c>
      <c r="G152">
        <f t="shared" si="2"/>
        <v>100</v>
      </c>
    </row>
    <row r="153" spans="1:7" x14ac:dyDescent="0.3">
      <c r="A153">
        <v>151</v>
      </c>
      <c r="B153" t="s">
        <v>2975</v>
      </c>
      <c r="C153" t="s">
        <v>28</v>
      </c>
      <c r="D153" t="s">
        <v>459</v>
      </c>
      <c r="E153">
        <v>15.4</v>
      </c>
      <c r="F153">
        <v>0.33</v>
      </c>
      <c r="G153">
        <f t="shared" si="2"/>
        <v>100</v>
      </c>
    </row>
    <row r="154" spans="1:7" x14ac:dyDescent="0.3">
      <c r="A154">
        <v>152</v>
      </c>
      <c r="B154" t="s">
        <v>2976</v>
      </c>
      <c r="C154" t="s">
        <v>248</v>
      </c>
      <c r="D154" t="s">
        <v>1287</v>
      </c>
      <c r="E154">
        <v>4.7</v>
      </c>
      <c r="F154">
        <v>0.3</v>
      </c>
      <c r="G154">
        <f t="shared" si="2"/>
        <v>100</v>
      </c>
    </row>
    <row r="155" spans="1:7" x14ac:dyDescent="0.3">
      <c r="A155">
        <v>153</v>
      </c>
      <c r="B155" t="s">
        <v>2977</v>
      </c>
      <c r="C155" t="s">
        <v>61</v>
      </c>
      <c r="D155" t="s">
        <v>1288</v>
      </c>
      <c r="E155">
        <v>32.6</v>
      </c>
      <c r="F155">
        <v>0.43</v>
      </c>
      <c r="G155">
        <f t="shared" si="2"/>
        <v>32.6</v>
      </c>
    </row>
    <row r="156" spans="1:7" x14ac:dyDescent="0.3">
      <c r="A156">
        <v>154</v>
      </c>
      <c r="B156" t="s">
        <v>2978</v>
      </c>
      <c r="C156" t="s">
        <v>37</v>
      </c>
      <c r="D156" t="s">
        <v>638</v>
      </c>
      <c r="E156">
        <v>34.4</v>
      </c>
      <c r="F156">
        <v>0.46</v>
      </c>
      <c r="G156">
        <f t="shared" si="2"/>
        <v>34.4</v>
      </c>
    </row>
    <row r="157" spans="1:7" x14ac:dyDescent="0.3">
      <c r="A157">
        <v>155</v>
      </c>
      <c r="B157" t="s">
        <v>2979</v>
      </c>
      <c r="C157" t="s">
        <v>1289</v>
      </c>
      <c r="D157" t="s">
        <v>1293</v>
      </c>
      <c r="E157">
        <v>17.8</v>
      </c>
      <c r="F157">
        <v>0.27</v>
      </c>
      <c r="G157">
        <f t="shared" si="2"/>
        <v>100</v>
      </c>
    </row>
    <row r="158" spans="1:7" x14ac:dyDescent="0.3">
      <c r="A158">
        <v>156</v>
      </c>
      <c r="B158" t="s">
        <v>2980</v>
      </c>
      <c r="C158" t="s">
        <v>1290</v>
      </c>
      <c r="D158" t="s">
        <v>1294</v>
      </c>
      <c r="E158">
        <v>134.5</v>
      </c>
      <c r="F158">
        <v>0.57999999999999996</v>
      </c>
      <c r="G158">
        <f t="shared" si="2"/>
        <v>100</v>
      </c>
    </row>
    <row r="159" spans="1:7" x14ac:dyDescent="0.3">
      <c r="A159">
        <v>157</v>
      </c>
      <c r="B159" t="s">
        <v>2981</v>
      </c>
      <c r="C159" t="s">
        <v>1295</v>
      </c>
      <c r="D159" t="s">
        <v>1298</v>
      </c>
      <c r="E159">
        <v>112.1</v>
      </c>
      <c r="F159">
        <v>0.77</v>
      </c>
      <c r="G159">
        <f t="shared" si="2"/>
        <v>100</v>
      </c>
    </row>
    <row r="160" spans="1:7" x14ac:dyDescent="0.3">
      <c r="A160">
        <v>158</v>
      </c>
      <c r="B160" t="s">
        <v>2982</v>
      </c>
      <c r="C160" t="s">
        <v>298</v>
      </c>
      <c r="D160" t="s">
        <v>1299</v>
      </c>
      <c r="E160">
        <v>6</v>
      </c>
      <c r="F160">
        <v>0</v>
      </c>
      <c r="G160">
        <f t="shared" si="2"/>
        <v>100</v>
      </c>
    </row>
    <row r="161" spans="1:7" x14ac:dyDescent="0.3">
      <c r="A161">
        <v>159</v>
      </c>
      <c r="B161" t="s">
        <v>2908</v>
      </c>
      <c r="C161" t="s">
        <v>1300</v>
      </c>
      <c r="D161" t="s">
        <v>1105</v>
      </c>
      <c r="E161">
        <v>34.700000000000003</v>
      </c>
      <c r="F161">
        <v>0.36</v>
      </c>
      <c r="G161">
        <f t="shared" si="2"/>
        <v>100</v>
      </c>
    </row>
    <row r="162" spans="1:7" x14ac:dyDescent="0.3">
      <c r="A162">
        <v>160</v>
      </c>
      <c r="B162" t="s">
        <v>2983</v>
      </c>
      <c r="C162" t="s">
        <v>77</v>
      </c>
      <c r="D162" t="s">
        <v>1303</v>
      </c>
      <c r="E162">
        <v>151.80000000000001</v>
      </c>
      <c r="F162">
        <v>0.74</v>
      </c>
      <c r="G162">
        <f t="shared" si="2"/>
        <v>100</v>
      </c>
    </row>
    <row r="163" spans="1:7" x14ac:dyDescent="0.3">
      <c r="A163">
        <v>161</v>
      </c>
      <c r="B163" s="105" t="s">
        <v>86889</v>
      </c>
      <c r="C163" t="s">
        <v>1305</v>
      </c>
      <c r="D163" t="s">
        <v>1308</v>
      </c>
      <c r="E163">
        <v>29</v>
      </c>
      <c r="F163">
        <v>0.41</v>
      </c>
      <c r="G163">
        <f t="shared" si="2"/>
        <v>29</v>
      </c>
    </row>
    <row r="164" spans="1:7" x14ac:dyDescent="0.3">
      <c r="A164">
        <v>162</v>
      </c>
      <c r="B164" t="s">
        <v>2986</v>
      </c>
      <c r="C164" t="s">
        <v>214</v>
      </c>
      <c r="D164" t="s">
        <v>1313</v>
      </c>
      <c r="E164">
        <v>18.5</v>
      </c>
      <c r="F164">
        <v>0.37</v>
      </c>
      <c r="G164">
        <f t="shared" si="2"/>
        <v>100</v>
      </c>
    </row>
    <row r="165" spans="1:7" x14ac:dyDescent="0.3">
      <c r="A165">
        <v>163</v>
      </c>
      <c r="B165" t="s">
        <v>2987</v>
      </c>
      <c r="C165" t="s">
        <v>27</v>
      </c>
      <c r="D165" t="s">
        <v>1314</v>
      </c>
      <c r="E165">
        <v>63.5</v>
      </c>
      <c r="F165">
        <v>0.35</v>
      </c>
      <c r="G165">
        <f t="shared" si="2"/>
        <v>100</v>
      </c>
    </row>
    <row r="166" spans="1:7" x14ac:dyDescent="0.3">
      <c r="A166">
        <v>164</v>
      </c>
      <c r="B166" t="s">
        <v>2989</v>
      </c>
      <c r="C166" t="s">
        <v>260</v>
      </c>
      <c r="D166" t="s">
        <v>1316</v>
      </c>
      <c r="E166">
        <v>11.7</v>
      </c>
      <c r="F166">
        <v>0</v>
      </c>
      <c r="G166">
        <f t="shared" si="2"/>
        <v>100</v>
      </c>
    </row>
    <row r="167" spans="1:7" x14ac:dyDescent="0.3">
      <c r="A167">
        <v>165</v>
      </c>
      <c r="B167" t="s">
        <v>2990</v>
      </c>
      <c r="C167" t="s">
        <v>204</v>
      </c>
      <c r="D167" t="s">
        <v>1318</v>
      </c>
      <c r="E167">
        <v>19.600000000000001</v>
      </c>
      <c r="F167">
        <v>0.57999999999999996</v>
      </c>
      <c r="G167">
        <f t="shared" si="2"/>
        <v>19.600000000000001</v>
      </c>
    </row>
    <row r="168" spans="1:7" x14ac:dyDescent="0.3">
      <c r="A168">
        <v>166</v>
      </c>
      <c r="B168" t="s">
        <v>2991</v>
      </c>
      <c r="C168" t="s">
        <v>1319</v>
      </c>
      <c r="D168" t="s">
        <v>610</v>
      </c>
      <c r="E168">
        <v>59</v>
      </c>
      <c r="F168">
        <v>0.17</v>
      </c>
      <c r="G168">
        <f t="shared" si="2"/>
        <v>100</v>
      </c>
    </row>
    <row r="169" spans="1:7" x14ac:dyDescent="0.3">
      <c r="A169">
        <v>167</v>
      </c>
      <c r="B169" t="s">
        <v>2992</v>
      </c>
      <c r="C169" t="s">
        <v>105</v>
      </c>
      <c r="D169" t="s">
        <v>1327</v>
      </c>
      <c r="E169">
        <v>20.7</v>
      </c>
      <c r="F169">
        <v>0.38</v>
      </c>
      <c r="G169">
        <f t="shared" si="2"/>
        <v>100</v>
      </c>
    </row>
    <row r="170" spans="1:7" x14ac:dyDescent="0.3">
      <c r="A170">
        <v>168</v>
      </c>
      <c r="B170" t="s">
        <v>2993</v>
      </c>
      <c r="C170" t="s">
        <v>67</v>
      </c>
      <c r="D170" t="s">
        <v>1328</v>
      </c>
      <c r="E170">
        <v>30</v>
      </c>
      <c r="F170">
        <v>0.39</v>
      </c>
      <c r="G170">
        <f t="shared" si="2"/>
        <v>100</v>
      </c>
    </row>
    <row r="171" spans="1:7" x14ac:dyDescent="0.3">
      <c r="A171">
        <v>169</v>
      </c>
      <c r="B171" t="s">
        <v>2994</v>
      </c>
      <c r="C171" t="s">
        <v>1321</v>
      </c>
      <c r="D171" t="s">
        <v>1329</v>
      </c>
      <c r="E171">
        <v>11.4</v>
      </c>
      <c r="F171">
        <v>0.3</v>
      </c>
      <c r="G171">
        <f t="shared" si="2"/>
        <v>100</v>
      </c>
    </row>
    <row r="172" spans="1:7" x14ac:dyDescent="0.3">
      <c r="A172">
        <v>170</v>
      </c>
      <c r="B172" t="s">
        <v>2995</v>
      </c>
      <c r="C172" t="s">
        <v>1322</v>
      </c>
      <c r="D172" t="s">
        <v>1330</v>
      </c>
      <c r="E172">
        <v>61.7</v>
      </c>
      <c r="F172">
        <v>0.74</v>
      </c>
      <c r="G172">
        <f t="shared" si="2"/>
        <v>61.7</v>
      </c>
    </row>
    <row r="173" spans="1:7" x14ac:dyDescent="0.3">
      <c r="A173">
        <v>171</v>
      </c>
      <c r="B173" t="s">
        <v>2996</v>
      </c>
      <c r="C173" t="s">
        <v>1331</v>
      </c>
      <c r="D173" t="s">
        <v>1335</v>
      </c>
      <c r="E173">
        <v>24.9</v>
      </c>
      <c r="F173">
        <v>0.37</v>
      </c>
      <c r="G173">
        <f t="shared" si="2"/>
        <v>100</v>
      </c>
    </row>
    <row r="174" spans="1:7" x14ac:dyDescent="0.3">
      <c r="A174">
        <v>172</v>
      </c>
      <c r="B174" t="s">
        <v>2997</v>
      </c>
      <c r="C174" t="s">
        <v>1332</v>
      </c>
      <c r="D174" t="s">
        <v>1336</v>
      </c>
      <c r="E174">
        <v>1.5</v>
      </c>
      <c r="F174">
        <v>0.28000000000000003</v>
      </c>
      <c r="G174">
        <f t="shared" si="2"/>
        <v>100</v>
      </c>
    </row>
    <row r="175" spans="1:7" x14ac:dyDescent="0.3">
      <c r="A175">
        <v>173</v>
      </c>
      <c r="B175" t="s">
        <v>2998</v>
      </c>
      <c r="C175" t="s">
        <v>60</v>
      </c>
      <c r="D175" t="s">
        <v>613</v>
      </c>
      <c r="E175">
        <v>18.7</v>
      </c>
      <c r="F175">
        <v>0</v>
      </c>
      <c r="G175">
        <f t="shared" si="2"/>
        <v>100</v>
      </c>
    </row>
    <row r="176" spans="1:7" x14ac:dyDescent="0.3">
      <c r="A176">
        <v>174</v>
      </c>
      <c r="B176" t="s">
        <v>2999</v>
      </c>
      <c r="C176" t="s">
        <v>1338</v>
      </c>
      <c r="D176" t="s">
        <v>1341</v>
      </c>
      <c r="E176">
        <v>31.9</v>
      </c>
      <c r="F176">
        <v>0.4</v>
      </c>
      <c r="G176">
        <f t="shared" si="2"/>
        <v>31.9</v>
      </c>
    </row>
    <row r="177" spans="1:7" x14ac:dyDescent="0.3">
      <c r="A177">
        <v>175</v>
      </c>
      <c r="B177" t="s">
        <v>3000</v>
      </c>
      <c r="C177" t="s">
        <v>1343</v>
      </c>
      <c r="D177" t="s">
        <v>1342</v>
      </c>
      <c r="E177">
        <v>88.1</v>
      </c>
      <c r="F177">
        <v>0.68</v>
      </c>
      <c r="G177">
        <f t="shared" si="2"/>
        <v>88.1</v>
      </c>
    </row>
    <row r="178" spans="1:7" x14ac:dyDescent="0.3">
      <c r="A178">
        <v>176</v>
      </c>
      <c r="B178" t="s">
        <v>3001</v>
      </c>
      <c r="C178" t="s">
        <v>326</v>
      </c>
      <c r="D178" t="s">
        <v>1345</v>
      </c>
      <c r="E178">
        <v>78.3</v>
      </c>
      <c r="F178">
        <v>0.56999999999999995</v>
      </c>
      <c r="G178">
        <f t="shared" si="2"/>
        <v>78.3</v>
      </c>
    </row>
    <row r="179" spans="1:7" x14ac:dyDescent="0.3">
      <c r="A179">
        <v>177</v>
      </c>
      <c r="B179" s="105" t="s">
        <v>86890</v>
      </c>
      <c r="C179" t="s">
        <v>433</v>
      </c>
      <c r="D179" t="s">
        <v>1353</v>
      </c>
      <c r="E179">
        <v>19.399999999999999</v>
      </c>
      <c r="F179">
        <v>0.27</v>
      </c>
      <c r="G179">
        <f t="shared" si="2"/>
        <v>100</v>
      </c>
    </row>
    <row r="180" spans="1:7" x14ac:dyDescent="0.3">
      <c r="A180">
        <v>178</v>
      </c>
      <c r="B180" t="s">
        <v>3002</v>
      </c>
      <c r="C180" t="s">
        <v>124</v>
      </c>
      <c r="D180" t="s">
        <v>1354</v>
      </c>
      <c r="E180">
        <v>59.4</v>
      </c>
      <c r="F180">
        <v>0.54</v>
      </c>
      <c r="G180">
        <f t="shared" si="2"/>
        <v>59.4</v>
      </c>
    </row>
    <row r="181" spans="1:7" x14ac:dyDescent="0.3">
      <c r="A181">
        <v>179</v>
      </c>
      <c r="B181" t="s">
        <v>3003</v>
      </c>
      <c r="C181" t="s">
        <v>329</v>
      </c>
      <c r="D181" t="s">
        <v>1355</v>
      </c>
      <c r="E181">
        <v>57.5</v>
      </c>
      <c r="F181">
        <v>0.57999999999999996</v>
      </c>
      <c r="G181">
        <f t="shared" si="2"/>
        <v>57.5</v>
      </c>
    </row>
    <row r="182" spans="1:7" x14ac:dyDescent="0.3">
      <c r="A182">
        <v>180</v>
      </c>
      <c r="B182" t="s">
        <v>3004</v>
      </c>
      <c r="C182" t="s">
        <v>318</v>
      </c>
      <c r="D182" t="s">
        <v>1356</v>
      </c>
      <c r="E182">
        <v>57.7</v>
      </c>
      <c r="F182">
        <v>0.32</v>
      </c>
      <c r="G182">
        <f t="shared" si="2"/>
        <v>100</v>
      </c>
    </row>
    <row r="183" spans="1:7" x14ac:dyDescent="0.3">
      <c r="A183">
        <v>181</v>
      </c>
      <c r="B183" t="s">
        <v>3005</v>
      </c>
      <c r="C183" t="s">
        <v>1347</v>
      </c>
      <c r="D183" t="s">
        <v>1357</v>
      </c>
      <c r="E183">
        <v>34.700000000000003</v>
      </c>
      <c r="F183">
        <v>0.47</v>
      </c>
      <c r="G183">
        <f t="shared" si="2"/>
        <v>34.700000000000003</v>
      </c>
    </row>
    <row r="184" spans="1:7" x14ac:dyDescent="0.3">
      <c r="A184">
        <v>182</v>
      </c>
      <c r="B184" t="s">
        <v>3006</v>
      </c>
      <c r="C184" t="s">
        <v>1358</v>
      </c>
      <c r="D184" t="s">
        <v>1363</v>
      </c>
      <c r="E184">
        <v>69.8</v>
      </c>
      <c r="F184">
        <v>0.69</v>
      </c>
      <c r="G184">
        <f t="shared" si="2"/>
        <v>69.8</v>
      </c>
    </row>
    <row r="185" spans="1:7" x14ac:dyDescent="0.3">
      <c r="A185">
        <v>183</v>
      </c>
      <c r="B185" t="s">
        <v>3007</v>
      </c>
      <c r="C185" t="s">
        <v>1359</v>
      </c>
      <c r="D185" t="s">
        <v>1364</v>
      </c>
      <c r="E185">
        <v>7.6</v>
      </c>
      <c r="F185">
        <v>0</v>
      </c>
      <c r="G185">
        <f t="shared" si="2"/>
        <v>100</v>
      </c>
    </row>
    <row r="186" spans="1:7" x14ac:dyDescent="0.3">
      <c r="A186">
        <v>184</v>
      </c>
      <c r="B186" t="s">
        <v>3008</v>
      </c>
      <c r="C186" t="s">
        <v>380</v>
      </c>
      <c r="D186" t="s">
        <v>1365</v>
      </c>
      <c r="E186">
        <v>14.1</v>
      </c>
      <c r="F186">
        <v>0.24</v>
      </c>
      <c r="G186">
        <f t="shared" si="2"/>
        <v>100</v>
      </c>
    </row>
    <row r="187" spans="1:7" x14ac:dyDescent="0.3">
      <c r="A187">
        <v>185</v>
      </c>
      <c r="B187" t="s">
        <v>3009</v>
      </c>
      <c r="C187" t="s">
        <v>1366</v>
      </c>
      <c r="D187" t="s">
        <v>1368</v>
      </c>
      <c r="E187">
        <v>87.2</v>
      </c>
      <c r="F187">
        <v>0.65</v>
      </c>
      <c r="G187">
        <f t="shared" si="2"/>
        <v>87.2</v>
      </c>
    </row>
    <row r="188" spans="1:7" x14ac:dyDescent="0.3">
      <c r="A188">
        <v>186</v>
      </c>
      <c r="B188" t="s">
        <v>3010</v>
      </c>
      <c r="C188" t="s">
        <v>353</v>
      </c>
      <c r="D188" t="s">
        <v>1372</v>
      </c>
      <c r="E188">
        <v>112.8</v>
      </c>
      <c r="F188">
        <v>0.83</v>
      </c>
      <c r="G188">
        <f t="shared" si="2"/>
        <v>100</v>
      </c>
    </row>
    <row r="189" spans="1:7" x14ac:dyDescent="0.3">
      <c r="A189">
        <v>187</v>
      </c>
      <c r="B189" t="s">
        <v>3011</v>
      </c>
      <c r="C189" t="s">
        <v>1369</v>
      </c>
      <c r="D189" t="s">
        <v>445</v>
      </c>
      <c r="E189">
        <v>45.3</v>
      </c>
      <c r="F189">
        <v>0.5</v>
      </c>
      <c r="G189">
        <f t="shared" si="2"/>
        <v>45.3</v>
      </c>
    </row>
    <row r="190" spans="1:7" x14ac:dyDescent="0.3">
      <c r="A190">
        <v>188</v>
      </c>
      <c r="B190" t="s">
        <v>3012</v>
      </c>
      <c r="C190" t="s">
        <v>362</v>
      </c>
      <c r="D190" t="s">
        <v>1377</v>
      </c>
      <c r="E190">
        <v>2.6</v>
      </c>
      <c r="F190">
        <v>0</v>
      </c>
      <c r="G190">
        <f t="shared" si="2"/>
        <v>100</v>
      </c>
    </row>
    <row r="191" spans="1:7" x14ac:dyDescent="0.3">
      <c r="A191">
        <v>189</v>
      </c>
      <c r="B191" t="s">
        <v>3013</v>
      </c>
      <c r="C191" t="s">
        <v>59</v>
      </c>
      <c r="D191" t="s">
        <v>641</v>
      </c>
      <c r="E191">
        <v>64.400000000000006</v>
      </c>
      <c r="F191">
        <v>0.56000000000000005</v>
      </c>
      <c r="G191">
        <f t="shared" si="2"/>
        <v>64.400000000000006</v>
      </c>
    </row>
    <row r="192" spans="1:7" x14ac:dyDescent="0.3">
      <c r="A192">
        <v>190</v>
      </c>
      <c r="B192" t="s">
        <v>3015</v>
      </c>
      <c r="C192" t="s">
        <v>391</v>
      </c>
      <c r="D192" t="s">
        <v>1379</v>
      </c>
      <c r="E192">
        <v>2.1</v>
      </c>
      <c r="F192">
        <v>0.11</v>
      </c>
      <c r="G192">
        <f t="shared" si="2"/>
        <v>100</v>
      </c>
    </row>
    <row r="193" spans="1:7" x14ac:dyDescent="0.3">
      <c r="A193">
        <v>191</v>
      </c>
      <c r="B193" t="s">
        <v>3016</v>
      </c>
      <c r="C193" t="s">
        <v>1380</v>
      </c>
      <c r="D193" t="s">
        <v>1383</v>
      </c>
      <c r="E193">
        <v>7</v>
      </c>
      <c r="F193">
        <v>0.24</v>
      </c>
      <c r="G193">
        <f t="shared" si="2"/>
        <v>100</v>
      </c>
    </row>
    <row r="194" spans="1:7" x14ac:dyDescent="0.3">
      <c r="A194">
        <v>192</v>
      </c>
      <c r="B194" t="s">
        <v>3017</v>
      </c>
      <c r="C194" t="s">
        <v>161</v>
      </c>
      <c r="D194" t="s">
        <v>1384</v>
      </c>
      <c r="E194">
        <v>0.6</v>
      </c>
      <c r="F194">
        <v>0.3</v>
      </c>
      <c r="G194">
        <f t="shared" ref="G194:G257" si="3">IF(OR(F194&lt;0.4,F194=""),100,MIN(E194,100))</f>
        <v>100</v>
      </c>
    </row>
    <row r="195" spans="1:7" x14ac:dyDescent="0.3">
      <c r="A195">
        <v>193</v>
      </c>
      <c r="B195" t="s">
        <v>3018</v>
      </c>
      <c r="C195" t="s">
        <v>386</v>
      </c>
      <c r="D195" t="s">
        <v>1387</v>
      </c>
      <c r="E195">
        <v>3.1</v>
      </c>
      <c r="F195">
        <v>0</v>
      </c>
      <c r="G195">
        <f t="shared" si="3"/>
        <v>100</v>
      </c>
    </row>
    <row r="196" spans="1:7" x14ac:dyDescent="0.3">
      <c r="A196">
        <v>194</v>
      </c>
      <c r="B196" t="s">
        <v>3019</v>
      </c>
      <c r="C196" t="s">
        <v>325</v>
      </c>
      <c r="D196" t="s">
        <v>643</v>
      </c>
      <c r="E196">
        <v>24.9</v>
      </c>
      <c r="F196">
        <v>0.3</v>
      </c>
      <c r="G196">
        <f t="shared" si="3"/>
        <v>100</v>
      </c>
    </row>
    <row r="197" spans="1:7" x14ac:dyDescent="0.3">
      <c r="A197">
        <v>195</v>
      </c>
      <c r="B197" t="s">
        <v>3020</v>
      </c>
      <c r="C197" t="s">
        <v>352</v>
      </c>
      <c r="D197" t="s">
        <v>1391</v>
      </c>
      <c r="E197">
        <v>16.899999999999999</v>
      </c>
      <c r="F197">
        <v>0.09</v>
      </c>
      <c r="G197">
        <f t="shared" si="3"/>
        <v>100</v>
      </c>
    </row>
    <row r="198" spans="1:7" x14ac:dyDescent="0.3">
      <c r="A198">
        <v>196</v>
      </c>
      <c r="B198" t="s">
        <v>3021</v>
      </c>
      <c r="C198" t="s">
        <v>1388</v>
      </c>
      <c r="D198" t="s">
        <v>1392</v>
      </c>
      <c r="E198">
        <v>4.2</v>
      </c>
      <c r="F198">
        <v>0</v>
      </c>
      <c r="G198">
        <f t="shared" si="3"/>
        <v>100</v>
      </c>
    </row>
    <row r="199" spans="1:7" x14ac:dyDescent="0.3">
      <c r="A199">
        <v>197</v>
      </c>
      <c r="B199" t="s">
        <v>3022</v>
      </c>
      <c r="C199" t="s">
        <v>1393</v>
      </c>
      <c r="D199" t="s">
        <v>1395</v>
      </c>
      <c r="E199">
        <v>13.4</v>
      </c>
      <c r="F199">
        <v>0.5</v>
      </c>
      <c r="G199">
        <f t="shared" si="3"/>
        <v>13.4</v>
      </c>
    </row>
    <row r="200" spans="1:7" x14ac:dyDescent="0.3">
      <c r="A200">
        <v>198</v>
      </c>
      <c r="B200" t="s">
        <v>3023</v>
      </c>
      <c r="C200" t="s">
        <v>130</v>
      </c>
      <c r="D200" t="s">
        <v>1398</v>
      </c>
      <c r="E200">
        <v>98.3</v>
      </c>
      <c r="F200">
        <v>0.79</v>
      </c>
      <c r="G200">
        <f t="shared" si="3"/>
        <v>98.3</v>
      </c>
    </row>
    <row r="201" spans="1:7" x14ac:dyDescent="0.3">
      <c r="A201">
        <v>199</v>
      </c>
      <c r="B201" t="s">
        <v>3024</v>
      </c>
      <c r="C201" t="s">
        <v>165</v>
      </c>
      <c r="D201" t="s">
        <v>1399</v>
      </c>
      <c r="E201">
        <v>4.3</v>
      </c>
      <c r="F201">
        <v>0</v>
      </c>
      <c r="G201">
        <f t="shared" si="3"/>
        <v>100</v>
      </c>
    </row>
    <row r="202" spans="1:7" x14ac:dyDescent="0.3">
      <c r="A202">
        <v>200</v>
      </c>
      <c r="B202" t="s">
        <v>3025</v>
      </c>
      <c r="C202" t="s">
        <v>42</v>
      </c>
      <c r="D202" t="s">
        <v>1405</v>
      </c>
      <c r="E202">
        <v>7.7</v>
      </c>
      <c r="F202">
        <v>0.35</v>
      </c>
      <c r="G202">
        <f t="shared" si="3"/>
        <v>100</v>
      </c>
    </row>
    <row r="203" spans="1:7" x14ac:dyDescent="0.3">
      <c r="A203">
        <v>201</v>
      </c>
      <c r="B203" t="s">
        <v>3026</v>
      </c>
      <c r="C203" t="s">
        <v>134</v>
      </c>
      <c r="D203" t="s">
        <v>1406</v>
      </c>
      <c r="E203">
        <v>68.099999999999994</v>
      </c>
      <c r="F203">
        <v>0.51</v>
      </c>
      <c r="G203">
        <f t="shared" si="3"/>
        <v>68.099999999999994</v>
      </c>
    </row>
    <row r="204" spans="1:7" x14ac:dyDescent="0.3">
      <c r="A204">
        <v>202</v>
      </c>
      <c r="B204" t="s">
        <v>3027</v>
      </c>
      <c r="C204" t="s">
        <v>1400</v>
      </c>
      <c r="D204" t="s">
        <v>1407</v>
      </c>
      <c r="E204">
        <v>133.69999999999999</v>
      </c>
      <c r="F204">
        <v>0.86</v>
      </c>
      <c r="G204">
        <f t="shared" si="3"/>
        <v>100</v>
      </c>
    </row>
    <row r="205" spans="1:7" x14ac:dyDescent="0.3">
      <c r="A205">
        <v>203</v>
      </c>
      <c r="B205" t="s">
        <v>3028</v>
      </c>
      <c r="C205" t="s">
        <v>188</v>
      </c>
      <c r="D205" t="s">
        <v>1409</v>
      </c>
      <c r="E205">
        <v>12.3</v>
      </c>
      <c r="F205">
        <v>0.25</v>
      </c>
      <c r="G205">
        <f t="shared" si="3"/>
        <v>100</v>
      </c>
    </row>
    <row r="206" spans="1:7" x14ac:dyDescent="0.3">
      <c r="A206">
        <v>204</v>
      </c>
      <c r="B206" t="s">
        <v>2852</v>
      </c>
      <c r="C206" t="s">
        <v>68</v>
      </c>
      <c r="D206" t="s">
        <v>967</v>
      </c>
      <c r="E206">
        <v>127.3</v>
      </c>
      <c r="F206">
        <v>0.63</v>
      </c>
      <c r="G206">
        <f t="shared" si="3"/>
        <v>100</v>
      </c>
    </row>
    <row r="207" spans="1:7" x14ac:dyDescent="0.3">
      <c r="A207">
        <v>205</v>
      </c>
      <c r="B207" t="s">
        <v>3029</v>
      </c>
      <c r="C207" t="s">
        <v>11</v>
      </c>
      <c r="D207" t="s">
        <v>1411</v>
      </c>
      <c r="E207">
        <v>36</v>
      </c>
      <c r="F207">
        <v>0.59</v>
      </c>
      <c r="G207">
        <f t="shared" si="3"/>
        <v>36</v>
      </c>
    </row>
    <row r="208" spans="1:7" x14ac:dyDescent="0.3">
      <c r="A208">
        <v>206</v>
      </c>
      <c r="B208" t="s">
        <v>3030</v>
      </c>
      <c r="C208" t="s">
        <v>1412</v>
      </c>
      <c r="D208" t="s">
        <v>469</v>
      </c>
      <c r="E208">
        <v>8.9</v>
      </c>
      <c r="F208">
        <v>0.27</v>
      </c>
      <c r="G208">
        <f t="shared" si="3"/>
        <v>100</v>
      </c>
    </row>
    <row r="209" spans="1:7" x14ac:dyDescent="0.3">
      <c r="A209">
        <v>207</v>
      </c>
      <c r="B209" t="s">
        <v>3032</v>
      </c>
      <c r="C209" t="s">
        <v>1416</v>
      </c>
      <c r="D209" t="s">
        <v>1418</v>
      </c>
      <c r="E209">
        <v>97.8</v>
      </c>
      <c r="F209">
        <v>0.75</v>
      </c>
      <c r="G209">
        <f t="shared" si="3"/>
        <v>97.8</v>
      </c>
    </row>
    <row r="210" spans="1:7" x14ac:dyDescent="0.3">
      <c r="A210">
        <v>208</v>
      </c>
      <c r="B210" t="s">
        <v>3033</v>
      </c>
      <c r="C210" t="s">
        <v>1419</v>
      </c>
      <c r="D210" t="s">
        <v>1421</v>
      </c>
      <c r="E210">
        <v>5.7</v>
      </c>
      <c r="F210">
        <v>0.27</v>
      </c>
      <c r="G210">
        <f t="shared" si="3"/>
        <v>100</v>
      </c>
    </row>
    <row r="211" spans="1:7" x14ac:dyDescent="0.3">
      <c r="A211">
        <v>209</v>
      </c>
      <c r="B211" t="s">
        <v>3034</v>
      </c>
      <c r="C211" t="s">
        <v>213</v>
      </c>
      <c r="D211" t="s">
        <v>1425</v>
      </c>
      <c r="E211">
        <v>18.8</v>
      </c>
      <c r="F211">
        <v>0.17</v>
      </c>
      <c r="G211">
        <f t="shared" si="3"/>
        <v>100</v>
      </c>
    </row>
    <row r="212" spans="1:7" x14ac:dyDescent="0.3">
      <c r="A212">
        <v>210</v>
      </c>
      <c r="B212" t="s">
        <v>3035</v>
      </c>
      <c r="C212" t="s">
        <v>1422</v>
      </c>
      <c r="D212" t="s">
        <v>1426</v>
      </c>
      <c r="E212">
        <v>18</v>
      </c>
      <c r="F212">
        <v>0.28000000000000003</v>
      </c>
      <c r="G212">
        <f t="shared" si="3"/>
        <v>100</v>
      </c>
    </row>
    <row r="213" spans="1:7" x14ac:dyDescent="0.3">
      <c r="A213">
        <v>211</v>
      </c>
      <c r="B213" t="s">
        <v>3036</v>
      </c>
      <c r="C213" t="s">
        <v>1427</v>
      </c>
      <c r="D213" t="s">
        <v>1430</v>
      </c>
      <c r="E213">
        <v>20</v>
      </c>
      <c r="F213">
        <v>0.25</v>
      </c>
      <c r="G213">
        <f t="shared" si="3"/>
        <v>100</v>
      </c>
    </row>
    <row r="214" spans="1:7" x14ac:dyDescent="0.3">
      <c r="A214">
        <v>212</v>
      </c>
      <c r="B214" t="s">
        <v>3037</v>
      </c>
      <c r="C214" t="s">
        <v>1432</v>
      </c>
      <c r="D214" t="s">
        <v>1434</v>
      </c>
      <c r="E214">
        <v>9.1</v>
      </c>
      <c r="F214">
        <v>0.23</v>
      </c>
      <c r="G214">
        <f t="shared" si="3"/>
        <v>100</v>
      </c>
    </row>
    <row r="215" spans="1:7" x14ac:dyDescent="0.3">
      <c r="A215">
        <v>213</v>
      </c>
      <c r="B215" t="s">
        <v>3038</v>
      </c>
      <c r="C215" t="s">
        <v>138</v>
      </c>
      <c r="D215" t="s">
        <v>555</v>
      </c>
      <c r="E215">
        <v>17.600000000000001</v>
      </c>
      <c r="F215">
        <v>0.32</v>
      </c>
      <c r="G215">
        <f t="shared" si="3"/>
        <v>100</v>
      </c>
    </row>
    <row r="216" spans="1:7" x14ac:dyDescent="0.3">
      <c r="A216">
        <v>214</v>
      </c>
      <c r="B216" t="s">
        <v>3040</v>
      </c>
      <c r="C216" t="s">
        <v>78</v>
      </c>
      <c r="D216" t="s">
        <v>1438</v>
      </c>
      <c r="E216">
        <v>14.7</v>
      </c>
      <c r="F216">
        <v>0.1</v>
      </c>
      <c r="G216">
        <f t="shared" si="3"/>
        <v>100</v>
      </c>
    </row>
    <row r="217" spans="1:7" x14ac:dyDescent="0.3">
      <c r="A217">
        <v>215</v>
      </c>
      <c r="B217" t="s">
        <v>3041</v>
      </c>
      <c r="C217" t="s">
        <v>1439</v>
      </c>
      <c r="D217" t="s">
        <v>1441</v>
      </c>
      <c r="E217">
        <v>38.200000000000003</v>
      </c>
      <c r="F217">
        <v>0.44</v>
      </c>
      <c r="G217">
        <f t="shared" si="3"/>
        <v>38.200000000000003</v>
      </c>
    </row>
    <row r="218" spans="1:7" x14ac:dyDescent="0.3">
      <c r="A218">
        <v>216</v>
      </c>
      <c r="B218" t="s">
        <v>3042</v>
      </c>
      <c r="C218" t="s">
        <v>197</v>
      </c>
      <c r="D218" t="s">
        <v>1443</v>
      </c>
      <c r="E218">
        <v>94.4</v>
      </c>
      <c r="F218">
        <v>0.79</v>
      </c>
      <c r="G218">
        <f t="shared" si="3"/>
        <v>94.4</v>
      </c>
    </row>
    <row r="219" spans="1:7" x14ac:dyDescent="0.3">
      <c r="A219">
        <v>217</v>
      </c>
      <c r="B219" t="s">
        <v>3043</v>
      </c>
      <c r="C219" t="s">
        <v>273</v>
      </c>
      <c r="D219" t="s">
        <v>1446</v>
      </c>
      <c r="E219">
        <v>9.6999999999999993</v>
      </c>
      <c r="F219">
        <v>0.11</v>
      </c>
      <c r="G219">
        <f t="shared" si="3"/>
        <v>100</v>
      </c>
    </row>
    <row r="220" spans="1:7" x14ac:dyDescent="0.3">
      <c r="A220">
        <v>218</v>
      </c>
      <c r="B220" t="s">
        <v>3044</v>
      </c>
      <c r="C220" t="s">
        <v>52</v>
      </c>
      <c r="D220" t="s">
        <v>1447</v>
      </c>
      <c r="E220">
        <v>36.6</v>
      </c>
      <c r="F220">
        <v>0.5</v>
      </c>
      <c r="G220">
        <f t="shared" si="3"/>
        <v>36.6</v>
      </c>
    </row>
    <row r="221" spans="1:7" x14ac:dyDescent="0.3">
      <c r="A221">
        <v>219</v>
      </c>
      <c r="B221" t="s">
        <v>2931</v>
      </c>
      <c r="C221" t="s">
        <v>1448</v>
      </c>
      <c r="D221" t="s">
        <v>1162</v>
      </c>
      <c r="E221">
        <v>13.8</v>
      </c>
      <c r="F221">
        <v>0</v>
      </c>
      <c r="G221">
        <f t="shared" si="3"/>
        <v>100</v>
      </c>
    </row>
    <row r="222" spans="1:7" x14ac:dyDescent="0.3">
      <c r="A222">
        <v>220</v>
      </c>
      <c r="B222" t="s">
        <v>3045</v>
      </c>
      <c r="C222" t="s">
        <v>1449</v>
      </c>
      <c r="D222" t="s">
        <v>1452</v>
      </c>
      <c r="E222">
        <v>15.9</v>
      </c>
      <c r="F222">
        <v>0.08</v>
      </c>
      <c r="G222">
        <f t="shared" si="3"/>
        <v>100</v>
      </c>
    </row>
    <row r="223" spans="1:7" x14ac:dyDescent="0.3">
      <c r="A223">
        <v>221</v>
      </c>
      <c r="B223" t="s">
        <v>2867</v>
      </c>
      <c r="C223" t="s">
        <v>1450</v>
      </c>
      <c r="D223" t="s">
        <v>1005</v>
      </c>
      <c r="E223">
        <v>4.0999999999999996</v>
      </c>
      <c r="F223">
        <v>0</v>
      </c>
      <c r="G223">
        <f t="shared" si="3"/>
        <v>100</v>
      </c>
    </row>
    <row r="224" spans="1:7" x14ac:dyDescent="0.3">
      <c r="A224">
        <v>222</v>
      </c>
      <c r="B224" t="s">
        <v>3046</v>
      </c>
      <c r="C224" t="s">
        <v>1453</v>
      </c>
      <c r="D224" t="s">
        <v>1455</v>
      </c>
      <c r="E224">
        <v>28.3</v>
      </c>
      <c r="F224">
        <v>0.36</v>
      </c>
      <c r="G224">
        <f t="shared" si="3"/>
        <v>100</v>
      </c>
    </row>
    <row r="225" spans="1:7" x14ac:dyDescent="0.3">
      <c r="A225">
        <v>223</v>
      </c>
      <c r="B225" t="s">
        <v>2875</v>
      </c>
      <c r="C225" t="s">
        <v>288</v>
      </c>
      <c r="D225" t="s">
        <v>1027</v>
      </c>
      <c r="E225">
        <v>9</v>
      </c>
      <c r="F225">
        <v>0</v>
      </c>
      <c r="G225">
        <f t="shared" si="3"/>
        <v>100</v>
      </c>
    </row>
    <row r="226" spans="1:7" x14ac:dyDescent="0.3">
      <c r="A226">
        <v>224</v>
      </c>
      <c r="B226" t="s">
        <v>3048</v>
      </c>
      <c r="C226" t="s">
        <v>137</v>
      </c>
      <c r="D226" t="s">
        <v>1459</v>
      </c>
      <c r="E226">
        <v>67.900000000000006</v>
      </c>
      <c r="F226">
        <v>0.76</v>
      </c>
      <c r="G226">
        <f t="shared" si="3"/>
        <v>67.900000000000006</v>
      </c>
    </row>
    <row r="227" spans="1:7" x14ac:dyDescent="0.3">
      <c r="A227">
        <v>225</v>
      </c>
      <c r="B227" t="s">
        <v>3049</v>
      </c>
      <c r="C227" t="s">
        <v>1460</v>
      </c>
      <c r="D227" t="s">
        <v>1462</v>
      </c>
      <c r="E227">
        <v>46.5</v>
      </c>
      <c r="F227">
        <v>0.43</v>
      </c>
      <c r="G227">
        <f t="shared" si="3"/>
        <v>46.5</v>
      </c>
    </row>
    <row r="228" spans="1:7" x14ac:dyDescent="0.3">
      <c r="A228">
        <v>226</v>
      </c>
      <c r="B228" t="s">
        <v>3050</v>
      </c>
      <c r="C228" t="s">
        <v>1463</v>
      </c>
      <c r="D228" t="s">
        <v>1465</v>
      </c>
      <c r="E228">
        <v>45.4</v>
      </c>
      <c r="F228">
        <v>0.15</v>
      </c>
      <c r="G228">
        <f t="shared" si="3"/>
        <v>100</v>
      </c>
    </row>
    <row r="229" spans="1:7" x14ac:dyDescent="0.3">
      <c r="A229">
        <v>227</v>
      </c>
      <c r="B229" t="s">
        <v>3051</v>
      </c>
      <c r="C229" t="s">
        <v>1466</v>
      </c>
      <c r="D229" t="s">
        <v>1468</v>
      </c>
      <c r="E229">
        <v>17.7</v>
      </c>
      <c r="F229">
        <v>0</v>
      </c>
      <c r="G229">
        <f t="shared" si="3"/>
        <v>100</v>
      </c>
    </row>
    <row r="230" spans="1:7" x14ac:dyDescent="0.3">
      <c r="A230">
        <v>228</v>
      </c>
      <c r="B230" t="s">
        <v>3053</v>
      </c>
      <c r="C230" t="s">
        <v>109</v>
      </c>
      <c r="D230" t="s">
        <v>1472</v>
      </c>
      <c r="E230">
        <v>27.4</v>
      </c>
      <c r="F230">
        <v>0.5</v>
      </c>
      <c r="G230">
        <f t="shared" si="3"/>
        <v>27.4</v>
      </c>
    </row>
    <row r="231" spans="1:7" x14ac:dyDescent="0.3">
      <c r="A231">
        <v>229</v>
      </c>
      <c r="B231" t="s">
        <v>3054</v>
      </c>
      <c r="C231" t="s">
        <v>1473</v>
      </c>
      <c r="D231" t="s">
        <v>513</v>
      </c>
      <c r="E231">
        <v>9.4</v>
      </c>
      <c r="F231">
        <v>0.5</v>
      </c>
      <c r="G231">
        <f t="shared" si="3"/>
        <v>9.4</v>
      </c>
    </row>
    <row r="232" spans="1:7" x14ac:dyDescent="0.3">
      <c r="A232">
        <v>230</v>
      </c>
      <c r="B232" t="s">
        <v>3055</v>
      </c>
      <c r="C232" t="s">
        <v>85</v>
      </c>
      <c r="D232" t="s">
        <v>1479</v>
      </c>
      <c r="E232">
        <v>96.1</v>
      </c>
      <c r="F232">
        <v>0.76</v>
      </c>
      <c r="G232">
        <f t="shared" si="3"/>
        <v>96.1</v>
      </c>
    </row>
    <row r="233" spans="1:7" x14ac:dyDescent="0.3">
      <c r="A233">
        <v>231</v>
      </c>
      <c r="B233" t="s">
        <v>3056</v>
      </c>
      <c r="C233" t="s">
        <v>1475</v>
      </c>
      <c r="D233" t="s">
        <v>1480</v>
      </c>
      <c r="E233">
        <v>67.2</v>
      </c>
      <c r="F233">
        <v>0.67</v>
      </c>
      <c r="G233">
        <f t="shared" si="3"/>
        <v>67.2</v>
      </c>
    </row>
    <row r="234" spans="1:7" x14ac:dyDescent="0.3">
      <c r="A234">
        <v>232</v>
      </c>
      <c r="B234" t="s">
        <v>3057</v>
      </c>
      <c r="C234" t="s">
        <v>1482</v>
      </c>
      <c r="D234" t="s">
        <v>1484</v>
      </c>
      <c r="E234">
        <v>17.2</v>
      </c>
      <c r="F234">
        <v>0.21</v>
      </c>
      <c r="G234">
        <f t="shared" si="3"/>
        <v>100</v>
      </c>
    </row>
    <row r="235" spans="1:7" x14ac:dyDescent="0.3">
      <c r="A235">
        <v>233</v>
      </c>
      <c r="B235" t="s">
        <v>3058</v>
      </c>
      <c r="C235" t="s">
        <v>225</v>
      </c>
      <c r="D235" t="s">
        <v>1488</v>
      </c>
      <c r="E235">
        <v>53.7</v>
      </c>
      <c r="F235">
        <v>0.47</v>
      </c>
      <c r="G235">
        <f t="shared" si="3"/>
        <v>53.7</v>
      </c>
    </row>
    <row r="236" spans="1:7" x14ac:dyDescent="0.3">
      <c r="A236">
        <v>234</v>
      </c>
      <c r="B236" t="s">
        <v>3059</v>
      </c>
      <c r="C236" t="s">
        <v>1485</v>
      </c>
      <c r="D236" t="s">
        <v>1489</v>
      </c>
      <c r="E236">
        <v>42.7</v>
      </c>
      <c r="F236">
        <v>0.42</v>
      </c>
      <c r="G236">
        <f t="shared" si="3"/>
        <v>42.7</v>
      </c>
    </row>
    <row r="237" spans="1:7" x14ac:dyDescent="0.3">
      <c r="A237">
        <v>235</v>
      </c>
      <c r="B237" t="s">
        <v>3060</v>
      </c>
      <c r="C237" t="s">
        <v>294</v>
      </c>
      <c r="D237" t="s">
        <v>1491</v>
      </c>
      <c r="E237">
        <v>6.8</v>
      </c>
      <c r="F237">
        <v>0.08</v>
      </c>
      <c r="G237">
        <f t="shared" si="3"/>
        <v>100</v>
      </c>
    </row>
    <row r="238" spans="1:7" x14ac:dyDescent="0.3">
      <c r="A238">
        <v>236</v>
      </c>
      <c r="B238" t="s">
        <v>3061</v>
      </c>
      <c r="C238" t="s">
        <v>1492</v>
      </c>
      <c r="D238" t="s">
        <v>509</v>
      </c>
      <c r="E238">
        <v>4</v>
      </c>
      <c r="F238">
        <v>0.21</v>
      </c>
      <c r="G238">
        <f t="shared" si="3"/>
        <v>100</v>
      </c>
    </row>
    <row r="239" spans="1:7" x14ac:dyDescent="0.3">
      <c r="A239">
        <v>237</v>
      </c>
      <c r="B239" t="s">
        <v>3031</v>
      </c>
      <c r="C239" t="s">
        <v>386</v>
      </c>
      <c r="D239" t="s">
        <v>1415</v>
      </c>
      <c r="E239">
        <v>2.5</v>
      </c>
      <c r="F239">
        <v>0.13</v>
      </c>
      <c r="G239">
        <f t="shared" si="3"/>
        <v>100</v>
      </c>
    </row>
    <row r="240" spans="1:7" x14ac:dyDescent="0.3">
      <c r="A240">
        <v>238</v>
      </c>
      <c r="B240" t="s">
        <v>3063</v>
      </c>
      <c r="C240" t="s">
        <v>23</v>
      </c>
      <c r="D240" t="s">
        <v>441</v>
      </c>
      <c r="E240">
        <v>9.1999999999999993</v>
      </c>
      <c r="F240">
        <v>0</v>
      </c>
      <c r="G240">
        <f t="shared" si="3"/>
        <v>100</v>
      </c>
    </row>
    <row r="241" spans="1:7" x14ac:dyDescent="0.3">
      <c r="A241">
        <v>239</v>
      </c>
      <c r="B241" t="s">
        <v>3064</v>
      </c>
      <c r="C241" t="s">
        <v>1498</v>
      </c>
      <c r="D241" t="s">
        <v>1503</v>
      </c>
      <c r="E241">
        <v>10.1</v>
      </c>
      <c r="F241">
        <v>0.15</v>
      </c>
      <c r="G241">
        <f t="shared" si="3"/>
        <v>100</v>
      </c>
    </row>
    <row r="242" spans="1:7" x14ac:dyDescent="0.3">
      <c r="A242">
        <v>240</v>
      </c>
      <c r="B242" t="s">
        <v>3065</v>
      </c>
      <c r="C242" t="s">
        <v>268</v>
      </c>
      <c r="D242" t="s">
        <v>1504</v>
      </c>
      <c r="E242">
        <v>5.9</v>
      </c>
      <c r="F242">
        <v>0</v>
      </c>
      <c r="G242">
        <f t="shared" si="3"/>
        <v>100</v>
      </c>
    </row>
    <row r="243" spans="1:7" x14ac:dyDescent="0.3">
      <c r="A243">
        <v>241</v>
      </c>
      <c r="B243" t="s">
        <v>3066</v>
      </c>
      <c r="C243" t="s">
        <v>1499</v>
      </c>
      <c r="D243" t="s">
        <v>506</v>
      </c>
      <c r="E243">
        <v>60.2</v>
      </c>
      <c r="F243">
        <v>0.56999999999999995</v>
      </c>
      <c r="G243">
        <f t="shared" si="3"/>
        <v>60.2</v>
      </c>
    </row>
    <row r="244" spans="1:7" x14ac:dyDescent="0.3">
      <c r="A244">
        <v>242</v>
      </c>
      <c r="B244" t="s">
        <v>3067</v>
      </c>
      <c r="C244" t="s">
        <v>9</v>
      </c>
      <c r="D244" t="s">
        <v>1508</v>
      </c>
      <c r="E244">
        <v>8.8000000000000007</v>
      </c>
      <c r="F244">
        <v>0</v>
      </c>
      <c r="G244">
        <f t="shared" si="3"/>
        <v>100</v>
      </c>
    </row>
    <row r="245" spans="1:7" x14ac:dyDescent="0.3">
      <c r="A245">
        <v>243</v>
      </c>
      <c r="B245" t="s">
        <v>3068</v>
      </c>
      <c r="C245" t="s">
        <v>1509</v>
      </c>
      <c r="D245" t="s">
        <v>1513</v>
      </c>
      <c r="E245">
        <v>17.2</v>
      </c>
      <c r="F245">
        <v>0.18</v>
      </c>
      <c r="G245">
        <f t="shared" si="3"/>
        <v>100</v>
      </c>
    </row>
    <row r="246" spans="1:7" x14ac:dyDescent="0.3">
      <c r="A246">
        <v>244</v>
      </c>
      <c r="B246" t="s">
        <v>3069</v>
      </c>
      <c r="C246" t="s">
        <v>1510</v>
      </c>
      <c r="D246" t="s">
        <v>1514</v>
      </c>
      <c r="E246">
        <v>87.3</v>
      </c>
      <c r="F246">
        <v>0.56000000000000005</v>
      </c>
      <c r="G246">
        <f t="shared" si="3"/>
        <v>87.3</v>
      </c>
    </row>
    <row r="247" spans="1:7" x14ac:dyDescent="0.3">
      <c r="A247">
        <v>245</v>
      </c>
      <c r="B247" t="s">
        <v>3070</v>
      </c>
      <c r="C247" t="s">
        <v>1515</v>
      </c>
      <c r="D247" t="s">
        <v>1519</v>
      </c>
      <c r="E247">
        <v>17.399999999999999</v>
      </c>
      <c r="F247">
        <v>0.15</v>
      </c>
      <c r="G247">
        <f t="shared" si="3"/>
        <v>100</v>
      </c>
    </row>
    <row r="248" spans="1:7" x14ac:dyDescent="0.3">
      <c r="A248">
        <v>246</v>
      </c>
      <c r="B248" t="s">
        <v>3071</v>
      </c>
      <c r="C248" t="s">
        <v>1516</v>
      </c>
      <c r="D248" t="s">
        <v>1520</v>
      </c>
      <c r="E248">
        <v>13.2</v>
      </c>
      <c r="F248">
        <v>0.1</v>
      </c>
      <c r="G248">
        <f t="shared" si="3"/>
        <v>100</v>
      </c>
    </row>
    <row r="249" spans="1:7" x14ac:dyDescent="0.3">
      <c r="A249">
        <v>247</v>
      </c>
      <c r="B249" t="s">
        <v>3072</v>
      </c>
      <c r="C249" t="s">
        <v>58</v>
      </c>
      <c r="D249" t="s">
        <v>1522</v>
      </c>
      <c r="E249">
        <v>58.6</v>
      </c>
      <c r="F249">
        <v>0.6</v>
      </c>
      <c r="G249">
        <f t="shared" si="3"/>
        <v>58.6</v>
      </c>
    </row>
    <row r="250" spans="1:7" x14ac:dyDescent="0.3">
      <c r="A250">
        <v>248</v>
      </c>
      <c r="B250" t="s">
        <v>3073</v>
      </c>
      <c r="C250" t="s">
        <v>119</v>
      </c>
      <c r="D250" t="s">
        <v>1524</v>
      </c>
      <c r="E250">
        <v>14.1</v>
      </c>
      <c r="F250">
        <v>0.14000000000000001</v>
      </c>
      <c r="G250">
        <f t="shared" si="3"/>
        <v>100</v>
      </c>
    </row>
    <row r="251" spans="1:7" x14ac:dyDescent="0.3">
      <c r="A251">
        <v>249</v>
      </c>
      <c r="B251" t="s">
        <v>3074</v>
      </c>
      <c r="C251" t="s">
        <v>1525</v>
      </c>
      <c r="D251" t="s">
        <v>1527</v>
      </c>
      <c r="E251">
        <v>50</v>
      </c>
      <c r="F251">
        <v>0.44</v>
      </c>
      <c r="G251">
        <f t="shared" si="3"/>
        <v>50</v>
      </c>
    </row>
    <row r="252" spans="1:7" x14ac:dyDescent="0.3">
      <c r="A252">
        <v>250</v>
      </c>
      <c r="B252" t="s">
        <v>3076</v>
      </c>
      <c r="C252" t="s">
        <v>1528</v>
      </c>
      <c r="D252" t="s">
        <v>1534</v>
      </c>
      <c r="E252">
        <v>26.8</v>
      </c>
      <c r="F252">
        <v>0.48</v>
      </c>
      <c r="G252">
        <f t="shared" si="3"/>
        <v>26.8</v>
      </c>
    </row>
    <row r="253" spans="1:7" x14ac:dyDescent="0.3">
      <c r="A253">
        <v>251</v>
      </c>
      <c r="B253" t="s">
        <v>3077</v>
      </c>
      <c r="C253" t="s">
        <v>1529</v>
      </c>
      <c r="D253" t="s">
        <v>1535</v>
      </c>
      <c r="E253">
        <v>21.3</v>
      </c>
      <c r="F253">
        <v>0.03</v>
      </c>
      <c r="G253">
        <f t="shared" si="3"/>
        <v>100</v>
      </c>
    </row>
    <row r="254" spans="1:7" x14ac:dyDescent="0.3">
      <c r="A254">
        <v>252</v>
      </c>
      <c r="B254" t="s">
        <v>3078</v>
      </c>
      <c r="C254" t="s">
        <v>263</v>
      </c>
      <c r="D254" t="s">
        <v>1537</v>
      </c>
      <c r="E254">
        <v>37.700000000000003</v>
      </c>
      <c r="F254">
        <v>0.47</v>
      </c>
      <c r="G254">
        <f t="shared" si="3"/>
        <v>37.700000000000003</v>
      </c>
    </row>
    <row r="255" spans="1:7" x14ac:dyDescent="0.3">
      <c r="A255">
        <v>253</v>
      </c>
      <c r="B255" s="105" t="s">
        <v>86892</v>
      </c>
      <c r="C255" t="s">
        <v>1538</v>
      </c>
      <c r="D255" t="s">
        <v>1540</v>
      </c>
      <c r="E255">
        <v>12</v>
      </c>
      <c r="F255">
        <v>0.1</v>
      </c>
      <c r="G255">
        <f t="shared" si="3"/>
        <v>100</v>
      </c>
    </row>
    <row r="256" spans="1:7" x14ac:dyDescent="0.3">
      <c r="A256">
        <v>254</v>
      </c>
      <c r="B256" t="s">
        <v>3079</v>
      </c>
      <c r="C256" t="s">
        <v>1541</v>
      </c>
      <c r="D256" t="s">
        <v>1543</v>
      </c>
      <c r="E256">
        <v>11.3</v>
      </c>
      <c r="F256">
        <v>0.48</v>
      </c>
      <c r="G256">
        <f t="shared" si="3"/>
        <v>11.3</v>
      </c>
    </row>
    <row r="257" spans="1:7" x14ac:dyDescent="0.3">
      <c r="A257">
        <v>255</v>
      </c>
      <c r="B257" s="105" t="s">
        <v>86893</v>
      </c>
      <c r="C257" t="s">
        <v>1544</v>
      </c>
      <c r="D257" t="s">
        <v>1546</v>
      </c>
      <c r="E257">
        <v>7.8</v>
      </c>
      <c r="F257">
        <v>0.3</v>
      </c>
      <c r="G257">
        <f t="shared" si="3"/>
        <v>100</v>
      </c>
    </row>
    <row r="258" spans="1:7" x14ac:dyDescent="0.3">
      <c r="A258">
        <v>256</v>
      </c>
      <c r="B258" t="s">
        <v>3080</v>
      </c>
      <c r="C258" t="s">
        <v>1547</v>
      </c>
      <c r="D258" t="s">
        <v>1549</v>
      </c>
      <c r="E258">
        <v>10.5</v>
      </c>
      <c r="F258">
        <v>0.36</v>
      </c>
      <c r="G258">
        <f t="shared" ref="G258:G321" si="4">IF(OR(F258&lt;0.4,F258=""),100,MIN(E258,100))</f>
        <v>100</v>
      </c>
    </row>
    <row r="259" spans="1:7" x14ac:dyDescent="0.3">
      <c r="A259">
        <v>257</v>
      </c>
      <c r="B259" t="s">
        <v>3081</v>
      </c>
      <c r="C259" t="s">
        <v>114</v>
      </c>
      <c r="D259" t="s">
        <v>1554</v>
      </c>
      <c r="E259">
        <v>14.1</v>
      </c>
      <c r="F259">
        <v>0.02</v>
      </c>
      <c r="G259">
        <f t="shared" si="4"/>
        <v>100</v>
      </c>
    </row>
    <row r="260" spans="1:7" x14ac:dyDescent="0.3">
      <c r="A260">
        <v>258</v>
      </c>
      <c r="B260" t="s">
        <v>3082</v>
      </c>
      <c r="C260" t="s">
        <v>262</v>
      </c>
      <c r="D260" t="s">
        <v>522</v>
      </c>
      <c r="E260">
        <v>51.9</v>
      </c>
      <c r="F260">
        <v>0.7</v>
      </c>
      <c r="G260">
        <f t="shared" si="4"/>
        <v>51.9</v>
      </c>
    </row>
    <row r="261" spans="1:7" x14ac:dyDescent="0.3">
      <c r="A261">
        <v>259</v>
      </c>
      <c r="B261" t="s">
        <v>3084</v>
      </c>
      <c r="C261" t="s">
        <v>383</v>
      </c>
      <c r="D261" t="s">
        <v>1556</v>
      </c>
      <c r="E261">
        <v>3.6</v>
      </c>
      <c r="F261">
        <v>0.04</v>
      </c>
      <c r="G261">
        <f t="shared" si="4"/>
        <v>100</v>
      </c>
    </row>
    <row r="262" spans="1:7" x14ac:dyDescent="0.3">
      <c r="A262">
        <v>260</v>
      </c>
      <c r="B262" t="s">
        <v>3085</v>
      </c>
      <c r="C262" t="s">
        <v>1557</v>
      </c>
      <c r="D262" t="s">
        <v>1559</v>
      </c>
      <c r="E262">
        <v>16.3</v>
      </c>
      <c r="F262">
        <v>0.23</v>
      </c>
      <c r="G262">
        <f t="shared" si="4"/>
        <v>100</v>
      </c>
    </row>
    <row r="263" spans="1:7" x14ac:dyDescent="0.3">
      <c r="A263">
        <v>261</v>
      </c>
      <c r="B263" t="s">
        <v>3086</v>
      </c>
      <c r="C263" t="s">
        <v>1560</v>
      </c>
      <c r="D263" t="s">
        <v>1562</v>
      </c>
      <c r="E263">
        <v>7.3</v>
      </c>
      <c r="F263">
        <v>0.27</v>
      </c>
      <c r="G263">
        <f t="shared" si="4"/>
        <v>100</v>
      </c>
    </row>
    <row r="264" spans="1:7" x14ac:dyDescent="0.3">
      <c r="A264">
        <v>262</v>
      </c>
      <c r="B264" t="s">
        <v>3087</v>
      </c>
      <c r="C264" t="s">
        <v>1563</v>
      </c>
      <c r="D264" t="s">
        <v>1565</v>
      </c>
      <c r="E264">
        <v>6.1</v>
      </c>
      <c r="F264">
        <v>0.05</v>
      </c>
      <c r="G264">
        <f t="shared" si="4"/>
        <v>100</v>
      </c>
    </row>
    <row r="265" spans="1:7" x14ac:dyDescent="0.3">
      <c r="A265">
        <v>263</v>
      </c>
      <c r="B265" t="s">
        <v>2988</v>
      </c>
      <c r="C265" t="s">
        <v>1566</v>
      </c>
      <c r="D265" t="s">
        <v>1315</v>
      </c>
      <c r="E265">
        <v>99</v>
      </c>
      <c r="F265">
        <v>0.77</v>
      </c>
      <c r="G265">
        <f t="shared" si="4"/>
        <v>99</v>
      </c>
    </row>
    <row r="266" spans="1:7" x14ac:dyDescent="0.3">
      <c r="A266">
        <v>264</v>
      </c>
      <c r="B266" t="s">
        <v>3089</v>
      </c>
      <c r="C266" t="s">
        <v>103</v>
      </c>
      <c r="D266" t="s">
        <v>1570</v>
      </c>
      <c r="E266">
        <v>40.6</v>
      </c>
      <c r="F266">
        <v>0.5</v>
      </c>
      <c r="G266">
        <f t="shared" si="4"/>
        <v>40.6</v>
      </c>
    </row>
    <row r="267" spans="1:7" x14ac:dyDescent="0.3">
      <c r="A267">
        <v>265</v>
      </c>
      <c r="B267" t="s">
        <v>3090</v>
      </c>
      <c r="C267" t="s">
        <v>54</v>
      </c>
      <c r="D267" t="s">
        <v>609</v>
      </c>
      <c r="E267">
        <v>46.4</v>
      </c>
      <c r="F267">
        <v>0.19</v>
      </c>
      <c r="G267">
        <f t="shared" si="4"/>
        <v>100</v>
      </c>
    </row>
    <row r="268" spans="1:7" x14ac:dyDescent="0.3">
      <c r="A268">
        <v>266</v>
      </c>
      <c r="B268" t="s">
        <v>3091</v>
      </c>
      <c r="C268" t="s">
        <v>1571</v>
      </c>
      <c r="D268" t="s">
        <v>1574</v>
      </c>
      <c r="E268">
        <v>45.1</v>
      </c>
      <c r="F268">
        <v>0.2</v>
      </c>
      <c r="G268">
        <f t="shared" si="4"/>
        <v>100</v>
      </c>
    </row>
    <row r="269" spans="1:7" x14ac:dyDescent="0.3">
      <c r="A269">
        <v>267</v>
      </c>
      <c r="B269" t="s">
        <v>3092</v>
      </c>
      <c r="C269" t="s">
        <v>228</v>
      </c>
      <c r="D269" t="s">
        <v>1576</v>
      </c>
      <c r="E269">
        <v>165</v>
      </c>
      <c r="F269">
        <v>0.78</v>
      </c>
      <c r="G269">
        <f t="shared" si="4"/>
        <v>100</v>
      </c>
    </row>
    <row r="270" spans="1:7" x14ac:dyDescent="0.3">
      <c r="A270">
        <v>268</v>
      </c>
      <c r="B270" t="s">
        <v>3093</v>
      </c>
      <c r="C270" t="s">
        <v>1578</v>
      </c>
      <c r="D270" t="s">
        <v>1580</v>
      </c>
      <c r="E270">
        <v>54</v>
      </c>
      <c r="F270">
        <v>0.63</v>
      </c>
      <c r="G270">
        <f t="shared" si="4"/>
        <v>54</v>
      </c>
    </row>
    <row r="271" spans="1:7" x14ac:dyDescent="0.3">
      <c r="A271">
        <v>269</v>
      </c>
      <c r="B271" t="s">
        <v>3094</v>
      </c>
      <c r="C271" t="s">
        <v>351</v>
      </c>
      <c r="D271" t="s">
        <v>553</v>
      </c>
      <c r="E271">
        <v>17.5</v>
      </c>
      <c r="F271">
        <v>0.06</v>
      </c>
      <c r="G271">
        <f t="shared" si="4"/>
        <v>100</v>
      </c>
    </row>
    <row r="272" spans="1:7" x14ac:dyDescent="0.3">
      <c r="A272">
        <v>270</v>
      </c>
      <c r="B272" t="s">
        <v>3095</v>
      </c>
      <c r="C272" t="s">
        <v>1582</v>
      </c>
      <c r="D272" t="s">
        <v>1588</v>
      </c>
      <c r="E272">
        <v>27.4</v>
      </c>
      <c r="F272">
        <v>0.44</v>
      </c>
      <c r="G272">
        <f t="shared" si="4"/>
        <v>27.4</v>
      </c>
    </row>
    <row r="273" spans="1:7" x14ac:dyDescent="0.3">
      <c r="A273">
        <v>271</v>
      </c>
      <c r="B273" t="s">
        <v>3096</v>
      </c>
      <c r="C273" t="s">
        <v>1583</v>
      </c>
      <c r="D273" t="s">
        <v>634</v>
      </c>
      <c r="E273">
        <v>34</v>
      </c>
      <c r="F273">
        <v>0.47</v>
      </c>
      <c r="G273">
        <f t="shared" si="4"/>
        <v>34</v>
      </c>
    </row>
    <row r="274" spans="1:7" x14ac:dyDescent="0.3">
      <c r="A274">
        <v>272</v>
      </c>
      <c r="B274" t="s">
        <v>3097</v>
      </c>
      <c r="C274" t="s">
        <v>15</v>
      </c>
      <c r="D274" t="s">
        <v>1592</v>
      </c>
      <c r="E274">
        <v>14.2</v>
      </c>
      <c r="F274">
        <v>0</v>
      </c>
      <c r="G274">
        <f t="shared" si="4"/>
        <v>100</v>
      </c>
    </row>
    <row r="275" spans="1:7" x14ac:dyDescent="0.3">
      <c r="A275">
        <v>273</v>
      </c>
      <c r="B275" t="s">
        <v>3098</v>
      </c>
      <c r="C275" t="s">
        <v>1589</v>
      </c>
      <c r="D275" t="s">
        <v>498</v>
      </c>
      <c r="E275">
        <v>16.8</v>
      </c>
      <c r="F275">
        <v>0.09</v>
      </c>
      <c r="G275">
        <f t="shared" si="4"/>
        <v>100</v>
      </c>
    </row>
    <row r="276" spans="1:7" x14ac:dyDescent="0.3">
      <c r="A276">
        <v>274</v>
      </c>
      <c r="B276" t="s">
        <v>3099</v>
      </c>
      <c r="C276" t="s">
        <v>231</v>
      </c>
      <c r="D276" t="s">
        <v>1595</v>
      </c>
      <c r="E276">
        <v>11.7</v>
      </c>
      <c r="F276">
        <v>0.13</v>
      </c>
      <c r="G276">
        <f t="shared" si="4"/>
        <v>100</v>
      </c>
    </row>
    <row r="277" spans="1:7" x14ac:dyDescent="0.3">
      <c r="A277">
        <v>275</v>
      </c>
      <c r="B277" t="s">
        <v>3100</v>
      </c>
      <c r="C277" t="s">
        <v>1598</v>
      </c>
      <c r="D277" t="s">
        <v>1600</v>
      </c>
      <c r="E277">
        <v>18.7</v>
      </c>
      <c r="F277">
        <v>0.3</v>
      </c>
      <c r="G277">
        <f t="shared" si="4"/>
        <v>100</v>
      </c>
    </row>
    <row r="278" spans="1:7" x14ac:dyDescent="0.3">
      <c r="A278">
        <v>276</v>
      </c>
      <c r="B278" t="s">
        <v>3101</v>
      </c>
      <c r="C278" t="s">
        <v>125</v>
      </c>
      <c r="D278" t="s">
        <v>1604</v>
      </c>
      <c r="E278">
        <v>14.1</v>
      </c>
      <c r="F278">
        <v>0.23</v>
      </c>
      <c r="G278">
        <f t="shared" si="4"/>
        <v>100</v>
      </c>
    </row>
    <row r="279" spans="1:7" x14ac:dyDescent="0.3">
      <c r="A279">
        <v>277</v>
      </c>
      <c r="B279" t="s">
        <v>3102</v>
      </c>
      <c r="C279" t="s">
        <v>308</v>
      </c>
      <c r="D279" t="s">
        <v>1605</v>
      </c>
      <c r="E279">
        <v>63</v>
      </c>
      <c r="F279">
        <v>0.2</v>
      </c>
      <c r="G279">
        <f t="shared" si="4"/>
        <v>100</v>
      </c>
    </row>
    <row r="280" spans="1:7" x14ac:dyDescent="0.3">
      <c r="A280">
        <v>278</v>
      </c>
      <c r="B280" t="s">
        <v>3103</v>
      </c>
      <c r="C280" t="s">
        <v>25</v>
      </c>
      <c r="D280" t="s">
        <v>462</v>
      </c>
      <c r="E280">
        <v>12.7</v>
      </c>
      <c r="F280">
        <v>0</v>
      </c>
      <c r="G280">
        <f t="shared" si="4"/>
        <v>100</v>
      </c>
    </row>
    <row r="281" spans="1:7" x14ac:dyDescent="0.3">
      <c r="A281">
        <v>279</v>
      </c>
      <c r="B281" t="s">
        <v>3104</v>
      </c>
      <c r="C281" t="s">
        <v>1606</v>
      </c>
      <c r="D281" t="s">
        <v>1608</v>
      </c>
      <c r="E281">
        <v>38.299999999999997</v>
      </c>
      <c r="F281">
        <v>0.49</v>
      </c>
      <c r="G281">
        <f t="shared" si="4"/>
        <v>38.299999999999997</v>
      </c>
    </row>
    <row r="282" spans="1:7" x14ac:dyDescent="0.3">
      <c r="A282">
        <v>280</v>
      </c>
      <c r="B282" t="s">
        <v>3105</v>
      </c>
      <c r="C282" t="s">
        <v>1609</v>
      </c>
      <c r="D282" t="s">
        <v>1611</v>
      </c>
      <c r="E282">
        <v>17.399999999999999</v>
      </c>
      <c r="F282">
        <v>0.26</v>
      </c>
      <c r="G282">
        <f t="shared" si="4"/>
        <v>100</v>
      </c>
    </row>
    <row r="283" spans="1:7" x14ac:dyDescent="0.3">
      <c r="A283">
        <v>281</v>
      </c>
      <c r="B283" t="s">
        <v>3106</v>
      </c>
      <c r="C283" t="s">
        <v>218</v>
      </c>
      <c r="D283" t="s">
        <v>1613</v>
      </c>
      <c r="E283">
        <v>15.8</v>
      </c>
      <c r="F283">
        <v>0.14000000000000001</v>
      </c>
      <c r="G283">
        <f t="shared" si="4"/>
        <v>100</v>
      </c>
    </row>
    <row r="284" spans="1:7" x14ac:dyDescent="0.3">
      <c r="A284">
        <v>282</v>
      </c>
      <c r="B284" t="s">
        <v>3107</v>
      </c>
      <c r="C284" t="s">
        <v>1615</v>
      </c>
      <c r="D284" t="s">
        <v>1617</v>
      </c>
      <c r="E284">
        <v>118.7</v>
      </c>
      <c r="F284">
        <v>0.75</v>
      </c>
      <c r="G284">
        <f t="shared" si="4"/>
        <v>100</v>
      </c>
    </row>
    <row r="285" spans="1:7" x14ac:dyDescent="0.3">
      <c r="A285">
        <v>283</v>
      </c>
      <c r="B285" t="s">
        <v>3108</v>
      </c>
      <c r="C285" t="s">
        <v>1618</v>
      </c>
      <c r="D285" s="98">
        <v>630203</v>
      </c>
      <c r="E285">
        <v>104.8</v>
      </c>
      <c r="F285">
        <v>0.83</v>
      </c>
      <c r="G285">
        <f t="shared" si="4"/>
        <v>100</v>
      </c>
    </row>
    <row r="286" spans="1:7" x14ac:dyDescent="0.3">
      <c r="A286">
        <v>284</v>
      </c>
      <c r="B286" t="s">
        <v>3109</v>
      </c>
      <c r="C286" t="s">
        <v>1619</v>
      </c>
      <c r="D286" t="s">
        <v>1623</v>
      </c>
      <c r="E286">
        <v>18.2</v>
      </c>
      <c r="F286">
        <v>0.2</v>
      </c>
      <c r="G286">
        <f t="shared" si="4"/>
        <v>100</v>
      </c>
    </row>
    <row r="287" spans="1:7" x14ac:dyDescent="0.3">
      <c r="A287">
        <v>285</v>
      </c>
      <c r="B287" t="s">
        <v>3110</v>
      </c>
      <c r="C287" t="s">
        <v>1624</v>
      </c>
      <c r="D287" t="s">
        <v>488</v>
      </c>
      <c r="E287">
        <v>8.8000000000000007</v>
      </c>
      <c r="F287">
        <v>0</v>
      </c>
      <c r="G287">
        <f t="shared" si="4"/>
        <v>100</v>
      </c>
    </row>
    <row r="288" spans="1:7" x14ac:dyDescent="0.3">
      <c r="A288">
        <v>286</v>
      </c>
      <c r="B288" t="s">
        <v>3112</v>
      </c>
      <c r="C288" t="s">
        <v>195</v>
      </c>
      <c r="D288" t="s">
        <v>1629</v>
      </c>
      <c r="E288">
        <v>33.200000000000003</v>
      </c>
      <c r="F288">
        <v>0.42</v>
      </c>
      <c r="G288">
        <f t="shared" si="4"/>
        <v>33.200000000000003</v>
      </c>
    </row>
    <row r="289" spans="1:7" x14ac:dyDescent="0.3">
      <c r="A289">
        <v>287</v>
      </c>
      <c r="B289" t="s">
        <v>3113</v>
      </c>
      <c r="C289" t="s">
        <v>1630</v>
      </c>
      <c r="D289" t="s">
        <v>1632</v>
      </c>
      <c r="E289">
        <v>52.2</v>
      </c>
      <c r="F289">
        <v>0.54</v>
      </c>
      <c r="G289">
        <f t="shared" si="4"/>
        <v>52.2</v>
      </c>
    </row>
    <row r="290" spans="1:7" x14ac:dyDescent="0.3">
      <c r="A290">
        <v>288</v>
      </c>
      <c r="B290" t="s">
        <v>3039</v>
      </c>
      <c r="C290" t="s">
        <v>187</v>
      </c>
      <c r="D290" t="s">
        <v>530</v>
      </c>
      <c r="E290">
        <v>15.5</v>
      </c>
      <c r="F290">
        <v>0.17</v>
      </c>
      <c r="G290">
        <f t="shared" si="4"/>
        <v>100</v>
      </c>
    </row>
    <row r="291" spans="1:7" x14ac:dyDescent="0.3">
      <c r="A291">
        <v>289</v>
      </c>
      <c r="B291" t="s">
        <v>3111</v>
      </c>
      <c r="C291" t="s">
        <v>419</v>
      </c>
      <c r="D291" t="s">
        <v>1628</v>
      </c>
      <c r="E291">
        <v>11.9</v>
      </c>
      <c r="F291">
        <v>0.34</v>
      </c>
      <c r="G291">
        <f t="shared" si="4"/>
        <v>100</v>
      </c>
    </row>
    <row r="292" spans="1:7" x14ac:dyDescent="0.3">
      <c r="A292">
        <v>290</v>
      </c>
      <c r="B292" t="s">
        <v>3115</v>
      </c>
      <c r="C292" t="s">
        <v>177</v>
      </c>
      <c r="D292" t="s">
        <v>1636</v>
      </c>
      <c r="E292">
        <v>6.1</v>
      </c>
      <c r="F292">
        <v>0.09</v>
      </c>
      <c r="G292">
        <f t="shared" si="4"/>
        <v>100</v>
      </c>
    </row>
    <row r="293" spans="1:7" x14ac:dyDescent="0.3">
      <c r="A293">
        <v>291</v>
      </c>
      <c r="B293" t="s">
        <v>3116</v>
      </c>
      <c r="C293" t="s">
        <v>1637</v>
      </c>
      <c r="D293" t="s">
        <v>1640</v>
      </c>
      <c r="E293">
        <v>50.4</v>
      </c>
      <c r="F293">
        <v>0.45</v>
      </c>
      <c r="G293">
        <f t="shared" si="4"/>
        <v>50.4</v>
      </c>
    </row>
    <row r="294" spans="1:7" x14ac:dyDescent="0.3">
      <c r="A294">
        <v>292</v>
      </c>
      <c r="B294" t="s">
        <v>2847</v>
      </c>
      <c r="C294" t="s">
        <v>1638</v>
      </c>
      <c r="D294" t="s">
        <v>439</v>
      </c>
      <c r="E294">
        <v>25.9</v>
      </c>
      <c r="F294">
        <v>0.53</v>
      </c>
      <c r="G294">
        <f t="shared" si="4"/>
        <v>25.9</v>
      </c>
    </row>
    <row r="295" spans="1:7" x14ac:dyDescent="0.3">
      <c r="A295">
        <v>293</v>
      </c>
      <c r="B295" t="s">
        <v>3117</v>
      </c>
      <c r="C295" t="s">
        <v>1642</v>
      </c>
      <c r="D295" t="s">
        <v>1645</v>
      </c>
      <c r="E295">
        <v>22.4</v>
      </c>
      <c r="F295">
        <v>0.48</v>
      </c>
      <c r="G295">
        <f t="shared" si="4"/>
        <v>22.4</v>
      </c>
    </row>
    <row r="296" spans="1:7" x14ac:dyDescent="0.3">
      <c r="A296">
        <v>294</v>
      </c>
      <c r="B296" t="s">
        <v>3118</v>
      </c>
      <c r="C296" t="s">
        <v>222</v>
      </c>
      <c r="D296" t="s">
        <v>1646</v>
      </c>
      <c r="E296">
        <v>14.2</v>
      </c>
      <c r="F296">
        <v>0.18</v>
      </c>
      <c r="G296">
        <f t="shared" si="4"/>
        <v>100</v>
      </c>
    </row>
    <row r="297" spans="1:7" x14ac:dyDescent="0.3">
      <c r="A297">
        <v>295</v>
      </c>
      <c r="B297" t="s">
        <v>3119</v>
      </c>
      <c r="C297" t="s">
        <v>1647</v>
      </c>
      <c r="D297" t="s">
        <v>526</v>
      </c>
      <c r="E297">
        <v>6.6</v>
      </c>
      <c r="F297">
        <v>0</v>
      </c>
      <c r="G297">
        <f t="shared" si="4"/>
        <v>100</v>
      </c>
    </row>
    <row r="298" spans="1:7" x14ac:dyDescent="0.3">
      <c r="A298">
        <v>296</v>
      </c>
      <c r="B298" t="s">
        <v>3120</v>
      </c>
      <c r="C298" t="s">
        <v>1649</v>
      </c>
      <c r="D298" t="s">
        <v>1651</v>
      </c>
      <c r="E298">
        <v>55</v>
      </c>
      <c r="F298">
        <v>0.64</v>
      </c>
      <c r="G298">
        <f t="shared" si="4"/>
        <v>55</v>
      </c>
    </row>
    <row r="299" spans="1:7" x14ac:dyDescent="0.3">
      <c r="A299">
        <v>297</v>
      </c>
      <c r="B299" t="s">
        <v>3121</v>
      </c>
      <c r="C299" t="s">
        <v>128</v>
      </c>
      <c r="D299" t="s">
        <v>1653</v>
      </c>
      <c r="E299">
        <v>93.3</v>
      </c>
      <c r="F299">
        <v>0.7</v>
      </c>
      <c r="G299">
        <f t="shared" si="4"/>
        <v>93.3</v>
      </c>
    </row>
    <row r="300" spans="1:7" x14ac:dyDescent="0.3">
      <c r="A300">
        <v>298</v>
      </c>
      <c r="B300" t="s">
        <v>3122</v>
      </c>
      <c r="C300" t="s">
        <v>279</v>
      </c>
      <c r="D300" t="s">
        <v>1657</v>
      </c>
      <c r="E300">
        <v>9.6</v>
      </c>
      <c r="F300">
        <v>0.25</v>
      </c>
      <c r="G300">
        <f t="shared" si="4"/>
        <v>100</v>
      </c>
    </row>
    <row r="301" spans="1:7" x14ac:dyDescent="0.3">
      <c r="A301">
        <v>299</v>
      </c>
      <c r="B301" t="s">
        <v>3123</v>
      </c>
      <c r="C301" t="s">
        <v>257</v>
      </c>
      <c r="D301" t="s">
        <v>1658</v>
      </c>
      <c r="E301">
        <v>11</v>
      </c>
      <c r="F301">
        <v>0.37</v>
      </c>
      <c r="G301">
        <f t="shared" si="4"/>
        <v>100</v>
      </c>
    </row>
    <row r="302" spans="1:7" x14ac:dyDescent="0.3">
      <c r="A302">
        <v>300</v>
      </c>
      <c r="B302" t="s">
        <v>3052</v>
      </c>
      <c r="C302" t="s">
        <v>168</v>
      </c>
      <c r="D302" t="s">
        <v>1470</v>
      </c>
      <c r="E302">
        <v>29.9</v>
      </c>
      <c r="F302">
        <v>0.39</v>
      </c>
      <c r="G302">
        <f t="shared" si="4"/>
        <v>100</v>
      </c>
    </row>
    <row r="303" spans="1:7" x14ac:dyDescent="0.3">
      <c r="A303">
        <v>301</v>
      </c>
      <c r="B303" t="s">
        <v>3124</v>
      </c>
      <c r="C303" t="s">
        <v>264</v>
      </c>
      <c r="D303" t="s">
        <v>1661</v>
      </c>
      <c r="E303">
        <v>10.1</v>
      </c>
      <c r="F303">
        <v>0.04</v>
      </c>
      <c r="G303">
        <f t="shared" si="4"/>
        <v>100</v>
      </c>
    </row>
    <row r="304" spans="1:7" x14ac:dyDescent="0.3">
      <c r="A304">
        <v>302</v>
      </c>
      <c r="B304" s="105" t="s">
        <v>86894</v>
      </c>
      <c r="C304" t="s">
        <v>403</v>
      </c>
      <c r="D304" t="s">
        <v>1662</v>
      </c>
      <c r="E304">
        <v>55</v>
      </c>
      <c r="F304">
        <v>0.56000000000000005</v>
      </c>
      <c r="G304">
        <f t="shared" si="4"/>
        <v>55</v>
      </c>
    </row>
    <row r="305" spans="1:7" x14ac:dyDescent="0.3">
      <c r="A305">
        <v>303</v>
      </c>
      <c r="B305" t="s">
        <v>3125</v>
      </c>
      <c r="C305" t="s">
        <v>1663</v>
      </c>
      <c r="D305" t="s">
        <v>1665</v>
      </c>
      <c r="E305">
        <v>4.5999999999999996</v>
      </c>
      <c r="F305">
        <v>0.14000000000000001</v>
      </c>
      <c r="G305">
        <f t="shared" si="4"/>
        <v>100</v>
      </c>
    </row>
    <row r="306" spans="1:7" x14ac:dyDescent="0.3">
      <c r="A306">
        <v>304</v>
      </c>
      <c r="B306" t="s">
        <v>3126</v>
      </c>
      <c r="C306" t="s">
        <v>1666</v>
      </c>
      <c r="D306" t="s">
        <v>1668</v>
      </c>
      <c r="E306">
        <v>10.8</v>
      </c>
      <c r="F306">
        <v>0.38</v>
      </c>
      <c r="G306">
        <f t="shared" si="4"/>
        <v>100</v>
      </c>
    </row>
    <row r="307" spans="1:7" x14ac:dyDescent="0.3">
      <c r="A307">
        <v>305</v>
      </c>
      <c r="B307" t="s">
        <v>86895</v>
      </c>
      <c r="C307" t="s">
        <v>1669</v>
      </c>
      <c r="D307" t="s">
        <v>1676</v>
      </c>
      <c r="E307">
        <v>66.7</v>
      </c>
      <c r="F307">
        <v>0.61</v>
      </c>
      <c r="G307">
        <f t="shared" si="4"/>
        <v>66.7</v>
      </c>
    </row>
    <row r="308" spans="1:7" x14ac:dyDescent="0.3">
      <c r="A308">
        <v>306</v>
      </c>
      <c r="B308" t="s">
        <v>3127</v>
      </c>
      <c r="C308" t="s">
        <v>1670</v>
      </c>
      <c r="D308" t="s">
        <v>1677</v>
      </c>
      <c r="E308">
        <v>29.6</v>
      </c>
      <c r="F308">
        <v>0.36</v>
      </c>
      <c r="G308">
        <f t="shared" si="4"/>
        <v>100</v>
      </c>
    </row>
    <row r="309" spans="1:7" x14ac:dyDescent="0.3">
      <c r="A309">
        <v>307</v>
      </c>
      <c r="B309" t="s">
        <v>3128</v>
      </c>
      <c r="C309" t="s">
        <v>232</v>
      </c>
      <c r="D309" t="s">
        <v>1678</v>
      </c>
      <c r="E309">
        <v>20.100000000000001</v>
      </c>
      <c r="F309">
        <v>0.32</v>
      </c>
      <c r="G309">
        <f t="shared" si="4"/>
        <v>100</v>
      </c>
    </row>
    <row r="310" spans="1:7" x14ac:dyDescent="0.3">
      <c r="A310">
        <v>308</v>
      </c>
      <c r="B310" t="s">
        <v>3129</v>
      </c>
      <c r="C310" t="s">
        <v>1671</v>
      </c>
      <c r="D310" t="s">
        <v>1679</v>
      </c>
      <c r="E310">
        <v>5.2</v>
      </c>
      <c r="F310">
        <v>0.05</v>
      </c>
      <c r="G310">
        <f t="shared" si="4"/>
        <v>100</v>
      </c>
    </row>
    <row r="311" spans="1:7" x14ac:dyDescent="0.3">
      <c r="A311">
        <v>309</v>
      </c>
      <c r="B311" t="s">
        <v>3130</v>
      </c>
      <c r="C311" t="s">
        <v>1680</v>
      </c>
      <c r="D311" t="s">
        <v>1682</v>
      </c>
      <c r="E311">
        <v>47.4</v>
      </c>
      <c r="F311">
        <v>0.54</v>
      </c>
      <c r="G311">
        <f t="shared" si="4"/>
        <v>47.4</v>
      </c>
    </row>
    <row r="312" spans="1:7" x14ac:dyDescent="0.3">
      <c r="A312">
        <v>310</v>
      </c>
      <c r="B312" t="s">
        <v>2963</v>
      </c>
      <c r="C312" t="s">
        <v>1683</v>
      </c>
      <c r="D312" t="s">
        <v>453</v>
      </c>
      <c r="E312">
        <v>8.4</v>
      </c>
      <c r="F312">
        <v>0.01</v>
      </c>
      <c r="G312">
        <f t="shared" si="4"/>
        <v>100</v>
      </c>
    </row>
    <row r="313" spans="1:7" x14ac:dyDescent="0.3">
      <c r="A313">
        <v>311</v>
      </c>
      <c r="B313" t="s">
        <v>3131</v>
      </c>
      <c r="C313" t="s">
        <v>1684</v>
      </c>
      <c r="D313" t="s">
        <v>1689</v>
      </c>
      <c r="E313">
        <v>27.8</v>
      </c>
      <c r="F313">
        <v>0.35</v>
      </c>
      <c r="G313">
        <f t="shared" si="4"/>
        <v>100</v>
      </c>
    </row>
    <row r="314" spans="1:7" x14ac:dyDescent="0.3">
      <c r="A314">
        <v>312</v>
      </c>
      <c r="B314" t="s">
        <v>3132</v>
      </c>
      <c r="C314" t="s">
        <v>1685</v>
      </c>
      <c r="D314" t="s">
        <v>1690</v>
      </c>
      <c r="E314">
        <v>14.3</v>
      </c>
      <c r="F314">
        <v>0.18</v>
      </c>
      <c r="G314">
        <f t="shared" si="4"/>
        <v>100</v>
      </c>
    </row>
    <row r="315" spans="1:7" x14ac:dyDescent="0.3">
      <c r="A315">
        <v>313</v>
      </c>
      <c r="B315" t="s">
        <v>3133</v>
      </c>
      <c r="C315" t="s">
        <v>1691</v>
      </c>
      <c r="D315" t="s">
        <v>608</v>
      </c>
      <c r="E315">
        <v>111.4</v>
      </c>
      <c r="F315">
        <v>0.74</v>
      </c>
      <c r="G315">
        <f t="shared" si="4"/>
        <v>100</v>
      </c>
    </row>
    <row r="316" spans="1:7" x14ac:dyDescent="0.3">
      <c r="A316">
        <v>314</v>
      </c>
      <c r="B316" t="s">
        <v>3134</v>
      </c>
      <c r="C316" t="s">
        <v>1692</v>
      </c>
      <c r="D316" t="s">
        <v>1698</v>
      </c>
      <c r="E316">
        <v>59</v>
      </c>
      <c r="F316">
        <v>0.53</v>
      </c>
      <c r="G316">
        <f t="shared" si="4"/>
        <v>59</v>
      </c>
    </row>
    <row r="317" spans="1:7" x14ac:dyDescent="0.3">
      <c r="A317">
        <v>315</v>
      </c>
      <c r="B317" t="s">
        <v>3135</v>
      </c>
      <c r="C317" t="s">
        <v>1693</v>
      </c>
      <c r="D317" t="s">
        <v>1699</v>
      </c>
      <c r="E317">
        <v>67.099999999999994</v>
      </c>
      <c r="F317">
        <v>0.74</v>
      </c>
      <c r="G317">
        <f t="shared" si="4"/>
        <v>67.099999999999994</v>
      </c>
    </row>
    <row r="318" spans="1:7" x14ac:dyDescent="0.3">
      <c r="A318">
        <v>316</v>
      </c>
      <c r="B318" t="s">
        <v>3075</v>
      </c>
      <c r="C318" t="s">
        <v>1694</v>
      </c>
      <c r="D318" t="s">
        <v>1533</v>
      </c>
      <c r="E318">
        <v>12.6</v>
      </c>
      <c r="F318">
        <v>0.37</v>
      </c>
      <c r="G318">
        <f t="shared" si="4"/>
        <v>100</v>
      </c>
    </row>
    <row r="319" spans="1:7" x14ac:dyDescent="0.3">
      <c r="A319">
        <v>317</v>
      </c>
      <c r="B319" t="s">
        <v>3136</v>
      </c>
      <c r="C319" t="s">
        <v>1700</v>
      </c>
      <c r="D319" t="s">
        <v>1702</v>
      </c>
      <c r="E319">
        <v>10.5</v>
      </c>
      <c r="F319">
        <v>0.48</v>
      </c>
      <c r="G319">
        <f t="shared" si="4"/>
        <v>10.5</v>
      </c>
    </row>
    <row r="320" spans="1:7" x14ac:dyDescent="0.3">
      <c r="A320">
        <v>318</v>
      </c>
      <c r="B320" s="105" t="s">
        <v>86896</v>
      </c>
      <c r="C320" t="s">
        <v>405</v>
      </c>
      <c r="D320" t="s">
        <v>1707</v>
      </c>
      <c r="E320">
        <v>84.3</v>
      </c>
      <c r="F320">
        <v>0.64</v>
      </c>
      <c r="G320">
        <f t="shared" si="4"/>
        <v>84.3</v>
      </c>
    </row>
    <row r="321" spans="1:7" x14ac:dyDescent="0.3">
      <c r="A321">
        <v>319</v>
      </c>
      <c r="B321" s="105" t="s">
        <v>86897</v>
      </c>
      <c r="C321" t="s">
        <v>281</v>
      </c>
      <c r="D321" t="s">
        <v>1708</v>
      </c>
      <c r="E321">
        <v>50.8</v>
      </c>
      <c r="F321">
        <v>0.34</v>
      </c>
      <c r="G321">
        <f t="shared" si="4"/>
        <v>100</v>
      </c>
    </row>
    <row r="322" spans="1:7" x14ac:dyDescent="0.3">
      <c r="A322">
        <v>320</v>
      </c>
      <c r="B322" s="105" t="s">
        <v>86898</v>
      </c>
      <c r="C322" t="s">
        <v>1703</v>
      </c>
      <c r="D322" t="s">
        <v>1709</v>
      </c>
      <c r="E322">
        <v>27.1</v>
      </c>
      <c r="F322">
        <v>0.37</v>
      </c>
      <c r="G322">
        <f t="shared" ref="G322:G385" si="5">IF(OR(F322&lt;0.4,F322=""),100,MIN(E322,100))</f>
        <v>100</v>
      </c>
    </row>
    <row r="323" spans="1:7" x14ac:dyDescent="0.3">
      <c r="A323">
        <v>321</v>
      </c>
      <c r="B323" s="105" t="s">
        <v>86899</v>
      </c>
      <c r="C323" t="s">
        <v>1710</v>
      </c>
      <c r="D323" t="s">
        <v>1712</v>
      </c>
      <c r="E323">
        <v>23</v>
      </c>
      <c r="F323">
        <v>0.06</v>
      </c>
      <c r="G323">
        <f t="shared" si="5"/>
        <v>100</v>
      </c>
    </row>
    <row r="324" spans="1:7" x14ac:dyDescent="0.3">
      <c r="A324">
        <v>322</v>
      </c>
      <c r="B324" s="105" t="s">
        <v>86900</v>
      </c>
      <c r="C324" t="s">
        <v>355</v>
      </c>
      <c r="D324" t="s">
        <v>1716</v>
      </c>
      <c r="E324">
        <v>112.8</v>
      </c>
      <c r="F324">
        <v>0.83</v>
      </c>
      <c r="G324">
        <f t="shared" si="5"/>
        <v>100</v>
      </c>
    </row>
    <row r="325" spans="1:7" x14ac:dyDescent="0.3">
      <c r="A325">
        <v>323</v>
      </c>
      <c r="B325" s="105" t="s">
        <v>86901</v>
      </c>
      <c r="C325" t="s">
        <v>413</v>
      </c>
      <c r="D325" t="s">
        <v>1717</v>
      </c>
      <c r="E325">
        <v>6.6</v>
      </c>
      <c r="F325">
        <v>0.22</v>
      </c>
      <c r="G325">
        <f t="shared" si="5"/>
        <v>100</v>
      </c>
    </row>
    <row r="326" spans="1:7" x14ac:dyDescent="0.3">
      <c r="A326">
        <v>324</v>
      </c>
      <c r="B326" s="105" t="s">
        <v>86902</v>
      </c>
      <c r="C326" t="s">
        <v>1718</v>
      </c>
      <c r="D326" t="s">
        <v>1722</v>
      </c>
      <c r="E326">
        <v>33.200000000000003</v>
      </c>
      <c r="F326">
        <v>0.19</v>
      </c>
      <c r="G326">
        <f t="shared" si="5"/>
        <v>100</v>
      </c>
    </row>
    <row r="327" spans="1:7" x14ac:dyDescent="0.3">
      <c r="A327">
        <v>325</v>
      </c>
      <c r="B327" s="105" t="s">
        <v>86903</v>
      </c>
      <c r="C327" t="s">
        <v>1719</v>
      </c>
      <c r="D327" t="s">
        <v>1723</v>
      </c>
      <c r="E327">
        <v>21.2</v>
      </c>
      <c r="F327">
        <v>0.03</v>
      </c>
      <c r="G327">
        <f t="shared" si="5"/>
        <v>100</v>
      </c>
    </row>
    <row r="328" spans="1:7" x14ac:dyDescent="0.3">
      <c r="A328">
        <v>326</v>
      </c>
      <c r="B328" s="105" t="s">
        <v>86904</v>
      </c>
      <c r="C328" t="s">
        <v>291</v>
      </c>
      <c r="D328" t="s">
        <v>1729</v>
      </c>
      <c r="E328">
        <v>9.6</v>
      </c>
      <c r="F328">
        <v>0.25</v>
      </c>
      <c r="G328">
        <f t="shared" si="5"/>
        <v>100</v>
      </c>
    </row>
    <row r="329" spans="1:7" x14ac:dyDescent="0.3">
      <c r="A329">
        <v>327</v>
      </c>
      <c r="B329" s="105" t="s">
        <v>86906</v>
      </c>
      <c r="C329" t="s">
        <v>148</v>
      </c>
      <c r="D329" s="106" t="s">
        <v>1731</v>
      </c>
      <c r="E329">
        <v>43.9</v>
      </c>
      <c r="F329">
        <v>0.4</v>
      </c>
      <c r="G329">
        <f t="shared" si="5"/>
        <v>43.9</v>
      </c>
    </row>
    <row r="330" spans="1:7" x14ac:dyDescent="0.3">
      <c r="A330">
        <v>328</v>
      </c>
      <c r="B330" s="105" t="s">
        <v>86907</v>
      </c>
      <c r="C330" t="s">
        <v>385</v>
      </c>
      <c r="D330" t="s">
        <v>1732</v>
      </c>
      <c r="E330">
        <v>15</v>
      </c>
      <c r="F330">
        <v>0.53</v>
      </c>
      <c r="G330">
        <f t="shared" si="5"/>
        <v>15</v>
      </c>
    </row>
    <row r="331" spans="1:7" x14ac:dyDescent="0.3">
      <c r="A331">
        <v>329</v>
      </c>
      <c r="B331" s="105" t="s">
        <v>86908</v>
      </c>
      <c r="C331" t="s">
        <v>84</v>
      </c>
      <c r="D331" t="s">
        <v>1733</v>
      </c>
      <c r="E331">
        <v>6.1</v>
      </c>
      <c r="F331">
        <v>0.25</v>
      </c>
      <c r="G331">
        <f t="shared" si="5"/>
        <v>100</v>
      </c>
    </row>
    <row r="332" spans="1:7" x14ac:dyDescent="0.3">
      <c r="A332">
        <v>330</v>
      </c>
      <c r="B332" t="s">
        <v>3014</v>
      </c>
      <c r="C332" t="s">
        <v>10</v>
      </c>
      <c r="D332" t="s">
        <v>1378</v>
      </c>
      <c r="E332">
        <v>29.3</v>
      </c>
      <c r="F332">
        <v>0.36</v>
      </c>
      <c r="G332">
        <f t="shared" si="5"/>
        <v>100</v>
      </c>
    </row>
    <row r="333" spans="1:7" x14ac:dyDescent="0.3">
      <c r="A333">
        <v>331</v>
      </c>
      <c r="B333" s="105" t="s">
        <v>86909</v>
      </c>
      <c r="C333" t="s">
        <v>1736</v>
      </c>
      <c r="D333" t="s">
        <v>1740</v>
      </c>
      <c r="E333">
        <v>52.4</v>
      </c>
      <c r="F333">
        <v>0.51</v>
      </c>
      <c r="G333">
        <f t="shared" si="5"/>
        <v>52.4</v>
      </c>
    </row>
    <row r="334" spans="1:7" x14ac:dyDescent="0.3">
      <c r="A334">
        <v>332</v>
      </c>
      <c r="B334" s="105" t="s">
        <v>86910</v>
      </c>
      <c r="C334" t="s">
        <v>163</v>
      </c>
      <c r="D334" t="s">
        <v>1741</v>
      </c>
      <c r="E334">
        <v>40.4</v>
      </c>
      <c r="F334">
        <v>0.39</v>
      </c>
      <c r="G334">
        <f t="shared" si="5"/>
        <v>100</v>
      </c>
    </row>
    <row r="335" spans="1:7" x14ac:dyDescent="0.3">
      <c r="A335">
        <v>333</v>
      </c>
      <c r="B335" t="s">
        <v>2974</v>
      </c>
      <c r="C335" t="s">
        <v>313</v>
      </c>
      <c r="D335" t="s">
        <v>1286</v>
      </c>
      <c r="E335">
        <v>14.3</v>
      </c>
      <c r="F335">
        <v>0.11</v>
      </c>
      <c r="G335">
        <f t="shared" si="5"/>
        <v>100</v>
      </c>
    </row>
    <row r="336" spans="1:7" x14ac:dyDescent="0.3">
      <c r="A336">
        <v>334</v>
      </c>
      <c r="B336" s="105" t="s">
        <v>86911</v>
      </c>
      <c r="C336" t="s">
        <v>172</v>
      </c>
      <c r="D336" t="s">
        <v>1744</v>
      </c>
      <c r="E336">
        <v>9.5</v>
      </c>
      <c r="F336">
        <v>0</v>
      </c>
      <c r="G336">
        <f t="shared" si="5"/>
        <v>100</v>
      </c>
    </row>
    <row r="337" spans="1:7" x14ac:dyDescent="0.3">
      <c r="A337">
        <v>335</v>
      </c>
      <c r="B337" t="s">
        <v>3137</v>
      </c>
      <c r="C337" t="s">
        <v>310</v>
      </c>
      <c r="D337" t="s">
        <v>1745</v>
      </c>
      <c r="E337">
        <v>130.9</v>
      </c>
      <c r="F337">
        <v>0.75</v>
      </c>
      <c r="G337">
        <f t="shared" si="5"/>
        <v>100</v>
      </c>
    </row>
    <row r="338" spans="1:7" x14ac:dyDescent="0.3">
      <c r="A338">
        <v>336</v>
      </c>
      <c r="B338" t="s">
        <v>3138</v>
      </c>
      <c r="C338" t="s">
        <v>1746</v>
      </c>
      <c r="D338" t="s">
        <v>551</v>
      </c>
      <c r="E338">
        <v>53.8</v>
      </c>
      <c r="F338">
        <v>0.55000000000000004</v>
      </c>
      <c r="G338">
        <f t="shared" si="5"/>
        <v>53.8</v>
      </c>
    </row>
    <row r="339" spans="1:7" x14ac:dyDescent="0.3">
      <c r="A339">
        <v>337</v>
      </c>
      <c r="B339" t="s">
        <v>3139</v>
      </c>
      <c r="C339" t="s">
        <v>100</v>
      </c>
      <c r="D339" t="s">
        <v>1749</v>
      </c>
      <c r="E339">
        <v>24</v>
      </c>
      <c r="F339">
        <v>0.47</v>
      </c>
      <c r="G339">
        <f t="shared" si="5"/>
        <v>24</v>
      </c>
    </row>
    <row r="340" spans="1:7" x14ac:dyDescent="0.3">
      <c r="A340">
        <v>338</v>
      </c>
      <c r="B340" t="s">
        <v>3140</v>
      </c>
      <c r="C340" t="s">
        <v>1750</v>
      </c>
      <c r="D340" t="s">
        <v>1753</v>
      </c>
      <c r="E340">
        <v>15.5</v>
      </c>
      <c r="F340">
        <v>0.19</v>
      </c>
      <c r="G340">
        <f t="shared" si="5"/>
        <v>100</v>
      </c>
    </row>
    <row r="341" spans="1:7" x14ac:dyDescent="0.3">
      <c r="A341">
        <v>339</v>
      </c>
      <c r="B341" t="s">
        <v>3141</v>
      </c>
      <c r="C341" t="s">
        <v>2</v>
      </c>
      <c r="D341" t="s">
        <v>1754</v>
      </c>
      <c r="E341">
        <v>2.1</v>
      </c>
      <c r="F341">
        <v>0</v>
      </c>
      <c r="G341">
        <f t="shared" si="5"/>
        <v>100</v>
      </c>
    </row>
    <row r="342" spans="1:7" x14ac:dyDescent="0.3">
      <c r="A342">
        <v>340</v>
      </c>
      <c r="B342" t="s">
        <v>3142</v>
      </c>
      <c r="C342" t="s">
        <v>175</v>
      </c>
      <c r="D342" t="s">
        <v>1756</v>
      </c>
      <c r="E342">
        <v>24.2</v>
      </c>
      <c r="F342">
        <v>0.13</v>
      </c>
      <c r="G342">
        <f t="shared" si="5"/>
        <v>100</v>
      </c>
    </row>
    <row r="343" spans="1:7" x14ac:dyDescent="0.3">
      <c r="A343">
        <v>341</v>
      </c>
      <c r="B343" t="s">
        <v>3143</v>
      </c>
      <c r="C343" t="s">
        <v>223</v>
      </c>
      <c r="D343" t="s">
        <v>1759</v>
      </c>
      <c r="E343">
        <v>23.5</v>
      </c>
      <c r="F343">
        <v>0.17</v>
      </c>
      <c r="G343">
        <f t="shared" si="5"/>
        <v>100</v>
      </c>
    </row>
    <row r="344" spans="1:7" x14ac:dyDescent="0.3">
      <c r="A344">
        <v>342</v>
      </c>
      <c r="B344" t="s">
        <v>3144</v>
      </c>
      <c r="C344" t="s">
        <v>339</v>
      </c>
      <c r="D344" t="s">
        <v>1760</v>
      </c>
      <c r="E344">
        <v>14.5</v>
      </c>
      <c r="F344">
        <v>0</v>
      </c>
      <c r="G344">
        <f t="shared" si="5"/>
        <v>100</v>
      </c>
    </row>
    <row r="345" spans="1:7" x14ac:dyDescent="0.3">
      <c r="A345">
        <v>343</v>
      </c>
      <c r="B345" t="s">
        <v>2911</v>
      </c>
      <c r="C345" t="s">
        <v>1761</v>
      </c>
      <c r="D345" t="s">
        <v>442</v>
      </c>
      <c r="E345">
        <v>9.9</v>
      </c>
      <c r="F345">
        <v>0</v>
      </c>
      <c r="G345">
        <f t="shared" si="5"/>
        <v>100</v>
      </c>
    </row>
    <row r="346" spans="1:7" x14ac:dyDescent="0.3">
      <c r="A346">
        <v>344</v>
      </c>
      <c r="B346" t="s">
        <v>3145</v>
      </c>
      <c r="C346" t="s">
        <v>1762</v>
      </c>
      <c r="D346" t="s">
        <v>1767</v>
      </c>
      <c r="E346">
        <v>27.8</v>
      </c>
      <c r="F346">
        <v>0.17</v>
      </c>
      <c r="G346">
        <f t="shared" si="5"/>
        <v>100</v>
      </c>
    </row>
    <row r="347" spans="1:7" x14ac:dyDescent="0.3">
      <c r="A347">
        <v>345</v>
      </c>
      <c r="B347" s="105" t="s">
        <v>86912</v>
      </c>
      <c r="C347" t="s">
        <v>1763</v>
      </c>
      <c r="D347" t="s">
        <v>1768</v>
      </c>
      <c r="E347">
        <v>49.7</v>
      </c>
      <c r="F347">
        <v>0.43</v>
      </c>
      <c r="G347">
        <f t="shared" si="5"/>
        <v>49.7</v>
      </c>
    </row>
    <row r="348" spans="1:7" x14ac:dyDescent="0.3">
      <c r="A348">
        <v>346</v>
      </c>
      <c r="B348" t="s">
        <v>3147</v>
      </c>
      <c r="C348" t="s">
        <v>1770</v>
      </c>
      <c r="D348" s="98">
        <v>1859240</v>
      </c>
      <c r="E348">
        <v>1</v>
      </c>
      <c r="F348">
        <v>0.11</v>
      </c>
      <c r="G348">
        <f t="shared" si="5"/>
        <v>100</v>
      </c>
    </row>
    <row r="349" spans="1:7" x14ac:dyDescent="0.3">
      <c r="A349">
        <v>347</v>
      </c>
      <c r="B349" t="s">
        <v>3148</v>
      </c>
      <c r="C349" t="s">
        <v>284</v>
      </c>
      <c r="D349" t="s">
        <v>1774</v>
      </c>
      <c r="E349">
        <v>16.899999999999999</v>
      </c>
      <c r="F349">
        <v>0.24</v>
      </c>
      <c r="G349">
        <f t="shared" si="5"/>
        <v>100</v>
      </c>
    </row>
    <row r="350" spans="1:7" x14ac:dyDescent="0.3">
      <c r="A350">
        <v>348</v>
      </c>
      <c r="B350" s="105" t="s">
        <v>86913</v>
      </c>
      <c r="C350" t="s">
        <v>4944</v>
      </c>
      <c r="D350" t="s">
        <v>1775</v>
      </c>
      <c r="E350">
        <v>18.600000000000001</v>
      </c>
      <c r="F350">
        <v>0.08</v>
      </c>
      <c r="G350">
        <f t="shared" si="5"/>
        <v>100</v>
      </c>
    </row>
    <row r="351" spans="1:7" x14ac:dyDescent="0.3">
      <c r="A351">
        <v>349</v>
      </c>
      <c r="B351" t="s">
        <v>3149</v>
      </c>
      <c r="C351" t="s">
        <v>33</v>
      </c>
      <c r="D351" t="s">
        <v>642</v>
      </c>
      <c r="E351">
        <v>78.599999999999994</v>
      </c>
      <c r="F351">
        <v>0.65</v>
      </c>
      <c r="G351">
        <f t="shared" si="5"/>
        <v>78.599999999999994</v>
      </c>
    </row>
    <row r="352" spans="1:7" x14ac:dyDescent="0.3">
      <c r="A352">
        <v>350</v>
      </c>
      <c r="B352" t="s">
        <v>3150</v>
      </c>
      <c r="C352" t="s">
        <v>153</v>
      </c>
      <c r="D352" t="s">
        <v>1780</v>
      </c>
      <c r="E352">
        <v>8.4</v>
      </c>
      <c r="F352">
        <v>0.14000000000000001</v>
      </c>
      <c r="G352">
        <f t="shared" si="5"/>
        <v>100</v>
      </c>
    </row>
    <row r="353" spans="1:7" x14ac:dyDescent="0.3">
      <c r="A353">
        <v>351</v>
      </c>
      <c r="B353" s="105" t="s">
        <v>86914</v>
      </c>
      <c r="C353" t="s">
        <v>402</v>
      </c>
      <c r="D353" t="s">
        <v>1786</v>
      </c>
      <c r="E353">
        <v>45</v>
      </c>
      <c r="F353">
        <v>0.48</v>
      </c>
      <c r="G353">
        <f t="shared" si="5"/>
        <v>45</v>
      </c>
    </row>
    <row r="354" spans="1:7" x14ac:dyDescent="0.3">
      <c r="A354">
        <v>352</v>
      </c>
      <c r="B354" t="s">
        <v>3151</v>
      </c>
      <c r="C354" t="s">
        <v>1781</v>
      </c>
      <c r="D354" t="s">
        <v>1787</v>
      </c>
      <c r="E354">
        <v>140.4</v>
      </c>
      <c r="F354">
        <v>0.68</v>
      </c>
      <c r="G354">
        <f t="shared" si="5"/>
        <v>100</v>
      </c>
    </row>
    <row r="355" spans="1:7" x14ac:dyDescent="0.3">
      <c r="A355">
        <v>353</v>
      </c>
      <c r="B355" t="s">
        <v>3152</v>
      </c>
      <c r="C355" t="s">
        <v>1782</v>
      </c>
      <c r="D355" t="s">
        <v>1788</v>
      </c>
      <c r="E355">
        <v>44.5</v>
      </c>
      <c r="F355">
        <v>0.42</v>
      </c>
      <c r="G355">
        <f t="shared" si="5"/>
        <v>44.5</v>
      </c>
    </row>
    <row r="356" spans="1:7" x14ac:dyDescent="0.3">
      <c r="A356">
        <v>354</v>
      </c>
      <c r="B356" t="s">
        <v>3153</v>
      </c>
      <c r="C356" t="s">
        <v>314</v>
      </c>
      <c r="D356" t="s">
        <v>1791</v>
      </c>
      <c r="E356">
        <v>26.5</v>
      </c>
      <c r="F356">
        <v>0.25</v>
      </c>
      <c r="G356">
        <f t="shared" si="5"/>
        <v>100</v>
      </c>
    </row>
    <row r="357" spans="1:7" x14ac:dyDescent="0.3">
      <c r="A357">
        <v>355</v>
      </c>
      <c r="B357" t="s">
        <v>3154</v>
      </c>
      <c r="C357" t="s">
        <v>41</v>
      </c>
      <c r="D357" t="s">
        <v>1792</v>
      </c>
      <c r="E357">
        <v>118</v>
      </c>
      <c r="F357">
        <v>0.84</v>
      </c>
      <c r="G357">
        <f t="shared" si="5"/>
        <v>100</v>
      </c>
    </row>
    <row r="358" spans="1:7" x14ac:dyDescent="0.3">
      <c r="A358">
        <v>356</v>
      </c>
      <c r="B358" t="s">
        <v>3155</v>
      </c>
      <c r="C358" t="s">
        <v>331</v>
      </c>
      <c r="D358" t="s">
        <v>1796</v>
      </c>
      <c r="E358">
        <v>151.80000000000001</v>
      </c>
      <c r="F358">
        <v>0.7</v>
      </c>
      <c r="G358">
        <f t="shared" si="5"/>
        <v>100</v>
      </c>
    </row>
    <row r="359" spans="1:7" x14ac:dyDescent="0.3">
      <c r="A359">
        <v>357</v>
      </c>
      <c r="B359" t="s">
        <v>3156</v>
      </c>
      <c r="C359" t="s">
        <v>116</v>
      </c>
      <c r="D359" t="s">
        <v>1797</v>
      </c>
      <c r="E359">
        <v>9.5</v>
      </c>
      <c r="F359">
        <v>0.16</v>
      </c>
      <c r="G359">
        <f t="shared" si="5"/>
        <v>100</v>
      </c>
    </row>
    <row r="360" spans="1:7" x14ac:dyDescent="0.3">
      <c r="A360">
        <v>358</v>
      </c>
      <c r="B360" t="s">
        <v>3157</v>
      </c>
      <c r="C360" t="s">
        <v>1798</v>
      </c>
      <c r="D360" t="s">
        <v>1800</v>
      </c>
      <c r="E360">
        <v>98.1</v>
      </c>
      <c r="F360">
        <v>0.69</v>
      </c>
      <c r="G360">
        <f t="shared" si="5"/>
        <v>98.1</v>
      </c>
    </row>
    <row r="361" spans="1:7" x14ac:dyDescent="0.3">
      <c r="A361">
        <v>359</v>
      </c>
      <c r="B361" s="105" t="s">
        <v>86915</v>
      </c>
      <c r="C361" t="s">
        <v>407</v>
      </c>
      <c r="D361" t="s">
        <v>1802</v>
      </c>
      <c r="E361">
        <v>41.3</v>
      </c>
      <c r="F361">
        <v>0.41</v>
      </c>
      <c r="G361">
        <f t="shared" si="5"/>
        <v>41.3</v>
      </c>
    </row>
    <row r="362" spans="1:7" x14ac:dyDescent="0.3">
      <c r="A362">
        <v>360</v>
      </c>
      <c r="B362" t="s">
        <v>3158</v>
      </c>
      <c r="C362" t="s">
        <v>1803</v>
      </c>
      <c r="D362" t="s">
        <v>1806</v>
      </c>
      <c r="E362">
        <v>106.8</v>
      </c>
      <c r="F362">
        <v>0.77</v>
      </c>
      <c r="G362">
        <f t="shared" si="5"/>
        <v>100</v>
      </c>
    </row>
    <row r="363" spans="1:7" x14ac:dyDescent="0.3">
      <c r="A363">
        <v>361</v>
      </c>
      <c r="B363" t="s">
        <v>3159</v>
      </c>
      <c r="C363" t="s">
        <v>120</v>
      </c>
      <c r="D363" t="s">
        <v>1807</v>
      </c>
      <c r="E363">
        <v>23.7</v>
      </c>
      <c r="F363">
        <v>0.36</v>
      </c>
      <c r="G363">
        <f t="shared" si="5"/>
        <v>100</v>
      </c>
    </row>
    <row r="364" spans="1:7" x14ac:dyDescent="0.3">
      <c r="A364">
        <v>362</v>
      </c>
      <c r="B364" t="s">
        <v>3160</v>
      </c>
      <c r="C364" t="s">
        <v>83</v>
      </c>
      <c r="D364" t="s">
        <v>1809</v>
      </c>
      <c r="E364">
        <v>7.2</v>
      </c>
      <c r="F364">
        <v>0.13</v>
      </c>
      <c r="G364">
        <f t="shared" si="5"/>
        <v>100</v>
      </c>
    </row>
    <row r="365" spans="1:7" x14ac:dyDescent="0.3">
      <c r="A365">
        <v>363</v>
      </c>
      <c r="B365" t="s">
        <v>3161</v>
      </c>
      <c r="C365" t="s">
        <v>1810</v>
      </c>
      <c r="D365" t="s">
        <v>1814</v>
      </c>
      <c r="E365">
        <v>51.8</v>
      </c>
      <c r="F365">
        <v>0.49</v>
      </c>
      <c r="G365">
        <f t="shared" si="5"/>
        <v>51.8</v>
      </c>
    </row>
    <row r="366" spans="1:7" x14ac:dyDescent="0.3">
      <c r="A366">
        <v>364</v>
      </c>
      <c r="B366" t="s">
        <v>3162</v>
      </c>
      <c r="C366" t="s">
        <v>1811</v>
      </c>
      <c r="D366" t="s">
        <v>1815</v>
      </c>
      <c r="E366">
        <v>8.1</v>
      </c>
      <c r="F366">
        <v>0.17</v>
      </c>
      <c r="G366">
        <f t="shared" si="5"/>
        <v>100</v>
      </c>
    </row>
    <row r="367" spans="1:7" x14ac:dyDescent="0.3">
      <c r="A367">
        <v>365</v>
      </c>
      <c r="B367" t="s">
        <v>3163</v>
      </c>
      <c r="C367" t="s">
        <v>221</v>
      </c>
      <c r="D367" t="s">
        <v>1818</v>
      </c>
      <c r="E367">
        <v>7.7</v>
      </c>
      <c r="F367">
        <v>0.16</v>
      </c>
      <c r="G367">
        <f t="shared" si="5"/>
        <v>100</v>
      </c>
    </row>
    <row r="368" spans="1:7" x14ac:dyDescent="0.3">
      <c r="A368">
        <v>366</v>
      </c>
      <c r="B368" t="s">
        <v>3164</v>
      </c>
      <c r="C368" t="s">
        <v>158</v>
      </c>
      <c r="D368" t="s">
        <v>1823</v>
      </c>
      <c r="E368">
        <v>3.4</v>
      </c>
      <c r="F368">
        <v>0.53</v>
      </c>
      <c r="G368">
        <f t="shared" si="5"/>
        <v>3.4</v>
      </c>
    </row>
    <row r="369" spans="1:7" x14ac:dyDescent="0.3">
      <c r="A369">
        <v>367</v>
      </c>
      <c r="B369" t="s">
        <v>3165</v>
      </c>
      <c r="C369" t="s">
        <v>166</v>
      </c>
      <c r="D369" t="s">
        <v>607</v>
      </c>
      <c r="E369">
        <v>133.69999999999999</v>
      </c>
      <c r="F369">
        <v>0.86</v>
      </c>
      <c r="G369">
        <f t="shared" si="5"/>
        <v>100</v>
      </c>
    </row>
    <row r="370" spans="1:7" x14ac:dyDescent="0.3">
      <c r="A370">
        <v>368</v>
      </c>
      <c r="B370" t="s">
        <v>3166</v>
      </c>
      <c r="C370" t="s">
        <v>1819</v>
      </c>
      <c r="D370" t="s">
        <v>1824</v>
      </c>
      <c r="E370">
        <v>32.9</v>
      </c>
      <c r="F370">
        <v>0.22</v>
      </c>
      <c r="G370">
        <f t="shared" si="5"/>
        <v>100</v>
      </c>
    </row>
    <row r="371" spans="1:7" x14ac:dyDescent="0.3">
      <c r="A371">
        <v>369</v>
      </c>
      <c r="B371" t="s">
        <v>3167</v>
      </c>
      <c r="C371" t="s">
        <v>39</v>
      </c>
      <c r="D371" t="s">
        <v>1827</v>
      </c>
      <c r="E371">
        <v>0.4</v>
      </c>
      <c r="F371">
        <v>0.6</v>
      </c>
      <c r="G371">
        <f t="shared" si="5"/>
        <v>0.4</v>
      </c>
    </row>
    <row r="372" spans="1:7" x14ac:dyDescent="0.3">
      <c r="A372">
        <v>370</v>
      </c>
      <c r="B372" s="105" t="s">
        <v>86917</v>
      </c>
      <c r="C372" t="s">
        <v>253</v>
      </c>
      <c r="D372" t="s">
        <v>1830</v>
      </c>
      <c r="E372">
        <v>45.6</v>
      </c>
      <c r="F372">
        <v>0.5</v>
      </c>
      <c r="G372">
        <f t="shared" si="5"/>
        <v>45.6</v>
      </c>
    </row>
    <row r="373" spans="1:7" x14ac:dyDescent="0.3">
      <c r="A373">
        <v>371</v>
      </c>
      <c r="B373" t="s">
        <v>3168</v>
      </c>
      <c r="C373" t="s">
        <v>207</v>
      </c>
      <c r="D373" t="s">
        <v>1832</v>
      </c>
      <c r="E373">
        <v>126.8</v>
      </c>
      <c r="F373">
        <v>0.63</v>
      </c>
      <c r="G373">
        <f t="shared" si="5"/>
        <v>100</v>
      </c>
    </row>
    <row r="374" spans="1:7" x14ac:dyDescent="0.3">
      <c r="A374">
        <v>372</v>
      </c>
      <c r="B374" t="s">
        <v>3169</v>
      </c>
      <c r="C374" t="s">
        <v>1833</v>
      </c>
      <c r="D374" t="s">
        <v>1837</v>
      </c>
      <c r="E374">
        <v>13.5</v>
      </c>
      <c r="F374">
        <v>0.23</v>
      </c>
      <c r="G374">
        <f t="shared" si="5"/>
        <v>100</v>
      </c>
    </row>
    <row r="375" spans="1:7" x14ac:dyDescent="0.3">
      <c r="A375">
        <v>373</v>
      </c>
      <c r="B375" t="s">
        <v>3170</v>
      </c>
      <c r="C375" t="s">
        <v>1834</v>
      </c>
      <c r="D375" t="s">
        <v>1838</v>
      </c>
      <c r="E375">
        <v>31.9</v>
      </c>
      <c r="F375">
        <v>0.24</v>
      </c>
      <c r="G375">
        <f t="shared" si="5"/>
        <v>100</v>
      </c>
    </row>
    <row r="376" spans="1:7" x14ac:dyDescent="0.3">
      <c r="A376">
        <v>374</v>
      </c>
      <c r="B376" t="s">
        <v>3146</v>
      </c>
      <c r="C376" t="s">
        <v>55</v>
      </c>
      <c r="D376" t="s">
        <v>1769</v>
      </c>
      <c r="E376">
        <v>11.6</v>
      </c>
      <c r="F376">
        <v>0.28000000000000003</v>
      </c>
      <c r="G376">
        <f t="shared" si="5"/>
        <v>100</v>
      </c>
    </row>
    <row r="377" spans="1:7" x14ac:dyDescent="0.3">
      <c r="A377">
        <v>375</v>
      </c>
      <c r="B377" t="s">
        <v>3114</v>
      </c>
      <c r="C377" t="s">
        <v>1839</v>
      </c>
      <c r="D377" t="s">
        <v>1634</v>
      </c>
      <c r="E377">
        <v>8.6999999999999993</v>
      </c>
      <c r="F377">
        <v>0.13</v>
      </c>
      <c r="G377">
        <f t="shared" si="5"/>
        <v>100</v>
      </c>
    </row>
    <row r="378" spans="1:7" x14ac:dyDescent="0.3">
      <c r="A378">
        <v>376</v>
      </c>
      <c r="B378" t="s">
        <v>3171</v>
      </c>
      <c r="C378" t="s">
        <v>1840</v>
      </c>
      <c r="D378" t="s">
        <v>1842</v>
      </c>
      <c r="E378">
        <v>15.8</v>
      </c>
      <c r="F378">
        <v>0.05</v>
      </c>
      <c r="G378">
        <f t="shared" si="5"/>
        <v>100</v>
      </c>
    </row>
    <row r="379" spans="1:7" x14ac:dyDescent="0.3">
      <c r="A379">
        <v>377</v>
      </c>
      <c r="B379" t="s">
        <v>3172</v>
      </c>
      <c r="C379" t="s">
        <v>244</v>
      </c>
      <c r="D379" t="s">
        <v>1844</v>
      </c>
      <c r="E379">
        <v>14.1</v>
      </c>
      <c r="F379">
        <v>0.38</v>
      </c>
      <c r="G379">
        <f t="shared" si="5"/>
        <v>100</v>
      </c>
    </row>
    <row r="380" spans="1:7" x14ac:dyDescent="0.3">
      <c r="A380">
        <v>378</v>
      </c>
      <c r="B380" t="s">
        <v>3173</v>
      </c>
      <c r="C380" t="s">
        <v>344</v>
      </c>
      <c r="D380" t="s">
        <v>1847</v>
      </c>
      <c r="E380">
        <v>2.8</v>
      </c>
      <c r="F380">
        <v>0</v>
      </c>
      <c r="G380">
        <f t="shared" si="5"/>
        <v>100</v>
      </c>
    </row>
    <row r="381" spans="1:7" x14ac:dyDescent="0.3">
      <c r="A381">
        <v>379</v>
      </c>
      <c r="B381" t="s">
        <v>3174</v>
      </c>
      <c r="C381" t="s">
        <v>388</v>
      </c>
      <c r="D381" t="s">
        <v>1848</v>
      </c>
      <c r="E381">
        <v>39.799999999999997</v>
      </c>
      <c r="F381">
        <v>0.5</v>
      </c>
      <c r="G381">
        <f t="shared" si="5"/>
        <v>39.799999999999997</v>
      </c>
    </row>
    <row r="382" spans="1:7" x14ac:dyDescent="0.3">
      <c r="A382">
        <v>380</v>
      </c>
      <c r="B382" t="s">
        <v>3175</v>
      </c>
      <c r="C382" t="s">
        <v>1849</v>
      </c>
      <c r="D382" t="s">
        <v>1851</v>
      </c>
      <c r="E382">
        <v>25.5</v>
      </c>
      <c r="F382">
        <v>0</v>
      </c>
      <c r="G382">
        <f t="shared" si="5"/>
        <v>100</v>
      </c>
    </row>
    <row r="383" spans="1:7" x14ac:dyDescent="0.3">
      <c r="A383">
        <v>381</v>
      </c>
      <c r="B383" t="s">
        <v>3176</v>
      </c>
      <c r="C383" t="s">
        <v>236</v>
      </c>
      <c r="D383" t="s">
        <v>1856</v>
      </c>
      <c r="E383">
        <v>63.1</v>
      </c>
      <c r="F383">
        <v>0.52</v>
      </c>
      <c r="G383">
        <f t="shared" si="5"/>
        <v>63.1</v>
      </c>
    </row>
    <row r="384" spans="1:7" x14ac:dyDescent="0.3">
      <c r="A384">
        <v>382</v>
      </c>
      <c r="B384" t="s">
        <v>3177</v>
      </c>
      <c r="C384" t="s">
        <v>149</v>
      </c>
      <c r="D384" t="s">
        <v>1857</v>
      </c>
      <c r="E384">
        <v>98.6</v>
      </c>
      <c r="F384">
        <v>0.74</v>
      </c>
      <c r="G384">
        <f t="shared" si="5"/>
        <v>98.6</v>
      </c>
    </row>
    <row r="385" spans="1:7" x14ac:dyDescent="0.3">
      <c r="A385">
        <v>383</v>
      </c>
      <c r="B385" t="s">
        <v>3178</v>
      </c>
      <c r="C385" t="s">
        <v>234</v>
      </c>
      <c r="D385" t="s">
        <v>1858</v>
      </c>
      <c r="E385">
        <v>7.4</v>
      </c>
      <c r="F385">
        <v>0.31</v>
      </c>
      <c r="G385">
        <f t="shared" si="5"/>
        <v>100</v>
      </c>
    </row>
    <row r="386" spans="1:7" x14ac:dyDescent="0.3">
      <c r="A386">
        <v>384</v>
      </c>
      <c r="B386" t="s">
        <v>3179</v>
      </c>
      <c r="C386" t="s">
        <v>259</v>
      </c>
      <c r="D386" t="s">
        <v>1859</v>
      </c>
      <c r="E386">
        <v>43.7</v>
      </c>
      <c r="F386">
        <v>0.54</v>
      </c>
      <c r="G386">
        <f t="shared" ref="G386:G449" si="6">IF(OR(F386&lt;0.4,F386=""),100,MIN(E386,100))</f>
        <v>43.7</v>
      </c>
    </row>
    <row r="387" spans="1:7" x14ac:dyDescent="0.3">
      <c r="A387">
        <v>385</v>
      </c>
      <c r="B387" t="s">
        <v>3180</v>
      </c>
      <c r="C387" t="s">
        <v>1860</v>
      </c>
      <c r="D387" t="s">
        <v>1863</v>
      </c>
      <c r="E387">
        <v>45.8</v>
      </c>
      <c r="F387">
        <v>0.48</v>
      </c>
      <c r="G387">
        <f t="shared" si="6"/>
        <v>45.8</v>
      </c>
    </row>
    <row r="388" spans="1:7" x14ac:dyDescent="0.3">
      <c r="A388">
        <v>386</v>
      </c>
      <c r="B388" t="s">
        <v>3181</v>
      </c>
      <c r="C388" t="s">
        <v>275</v>
      </c>
      <c r="D388" t="s">
        <v>1864</v>
      </c>
      <c r="E388">
        <v>84.3</v>
      </c>
      <c r="F388">
        <v>0.71</v>
      </c>
      <c r="G388">
        <f t="shared" si="6"/>
        <v>84.3</v>
      </c>
    </row>
    <row r="389" spans="1:7" x14ac:dyDescent="0.3">
      <c r="A389">
        <v>387</v>
      </c>
      <c r="B389" t="s">
        <v>2827</v>
      </c>
      <c r="C389" t="s">
        <v>90</v>
      </c>
      <c r="D389" t="s">
        <v>904</v>
      </c>
      <c r="E389">
        <v>39.6</v>
      </c>
      <c r="F389">
        <v>0.4</v>
      </c>
      <c r="G389">
        <f t="shared" si="6"/>
        <v>39.6</v>
      </c>
    </row>
    <row r="390" spans="1:7" x14ac:dyDescent="0.3">
      <c r="A390">
        <v>388</v>
      </c>
      <c r="B390" t="s">
        <v>3182</v>
      </c>
      <c r="C390" t="s">
        <v>26</v>
      </c>
      <c r="D390" t="s">
        <v>614</v>
      </c>
      <c r="E390">
        <v>123.9</v>
      </c>
      <c r="F390">
        <v>0.62</v>
      </c>
      <c r="G390">
        <f t="shared" si="6"/>
        <v>100</v>
      </c>
    </row>
    <row r="391" spans="1:7" x14ac:dyDescent="0.3">
      <c r="A391">
        <v>389</v>
      </c>
      <c r="B391" t="s">
        <v>3183</v>
      </c>
      <c r="C391" t="s">
        <v>359</v>
      </c>
      <c r="D391" t="s">
        <v>1870</v>
      </c>
      <c r="E391">
        <v>7</v>
      </c>
      <c r="F391">
        <v>0</v>
      </c>
      <c r="G391">
        <f t="shared" si="6"/>
        <v>100</v>
      </c>
    </row>
    <row r="392" spans="1:7" x14ac:dyDescent="0.3">
      <c r="A392">
        <v>390</v>
      </c>
      <c r="B392" t="s">
        <v>2953</v>
      </c>
      <c r="C392" t="s">
        <v>1866</v>
      </c>
      <c r="D392" t="s">
        <v>1236</v>
      </c>
      <c r="E392">
        <v>56.3</v>
      </c>
      <c r="F392">
        <v>0.61</v>
      </c>
      <c r="G392">
        <f t="shared" si="6"/>
        <v>56.3</v>
      </c>
    </row>
    <row r="393" spans="1:7" x14ac:dyDescent="0.3">
      <c r="A393">
        <v>391</v>
      </c>
      <c r="B393" t="s">
        <v>3184</v>
      </c>
      <c r="C393" t="s">
        <v>1867</v>
      </c>
      <c r="D393" t="s">
        <v>1871</v>
      </c>
      <c r="E393">
        <v>20.9</v>
      </c>
      <c r="F393">
        <v>0.01</v>
      </c>
      <c r="G393">
        <f t="shared" si="6"/>
        <v>100</v>
      </c>
    </row>
    <row r="394" spans="1:7" x14ac:dyDescent="0.3">
      <c r="A394">
        <v>392</v>
      </c>
      <c r="B394" t="s">
        <v>3185</v>
      </c>
      <c r="C394" t="s">
        <v>1872</v>
      </c>
      <c r="D394" t="s">
        <v>1874</v>
      </c>
      <c r="E394">
        <v>13.2</v>
      </c>
      <c r="F394">
        <v>0.24</v>
      </c>
      <c r="G394">
        <f t="shared" si="6"/>
        <v>100</v>
      </c>
    </row>
    <row r="395" spans="1:7" x14ac:dyDescent="0.3">
      <c r="A395">
        <v>393</v>
      </c>
      <c r="B395" t="s">
        <v>3186</v>
      </c>
      <c r="C395" t="s">
        <v>1875</v>
      </c>
      <c r="D395" t="s">
        <v>1879</v>
      </c>
      <c r="E395">
        <v>130.80000000000001</v>
      </c>
      <c r="F395">
        <v>0.77</v>
      </c>
      <c r="G395">
        <f t="shared" si="6"/>
        <v>100</v>
      </c>
    </row>
    <row r="396" spans="1:7" x14ac:dyDescent="0.3">
      <c r="A396">
        <v>394</v>
      </c>
      <c r="B396" t="s">
        <v>3187</v>
      </c>
      <c r="C396" t="s">
        <v>1876</v>
      </c>
      <c r="D396" t="s">
        <v>1880</v>
      </c>
      <c r="E396">
        <v>4.5</v>
      </c>
      <c r="F396">
        <v>0.03</v>
      </c>
      <c r="G396">
        <f t="shared" si="6"/>
        <v>100</v>
      </c>
    </row>
    <row r="397" spans="1:7" x14ac:dyDescent="0.3">
      <c r="A397">
        <v>395</v>
      </c>
      <c r="B397" t="s">
        <v>3188</v>
      </c>
      <c r="C397" t="s">
        <v>1881</v>
      </c>
      <c r="D397" t="s">
        <v>1883</v>
      </c>
      <c r="E397">
        <v>14</v>
      </c>
      <c r="F397">
        <v>0</v>
      </c>
      <c r="G397">
        <f t="shared" si="6"/>
        <v>100</v>
      </c>
    </row>
    <row r="398" spans="1:7" x14ac:dyDescent="0.3">
      <c r="A398">
        <v>396</v>
      </c>
      <c r="B398" t="s">
        <v>3189</v>
      </c>
      <c r="C398" t="s">
        <v>1884</v>
      </c>
      <c r="D398" t="s">
        <v>1887</v>
      </c>
      <c r="E398">
        <v>8.3000000000000007</v>
      </c>
      <c r="F398">
        <v>0.02</v>
      </c>
      <c r="G398">
        <f t="shared" si="6"/>
        <v>100</v>
      </c>
    </row>
    <row r="399" spans="1:7" x14ac:dyDescent="0.3">
      <c r="A399">
        <v>397</v>
      </c>
      <c r="B399" t="s">
        <v>3190</v>
      </c>
      <c r="C399" t="s">
        <v>282</v>
      </c>
      <c r="D399" t="s">
        <v>1888</v>
      </c>
      <c r="E399">
        <v>101.9</v>
      </c>
      <c r="F399">
        <v>0.75</v>
      </c>
      <c r="G399">
        <f t="shared" si="6"/>
        <v>100</v>
      </c>
    </row>
    <row r="400" spans="1:7" x14ac:dyDescent="0.3">
      <c r="A400">
        <v>398</v>
      </c>
      <c r="B400" t="s">
        <v>3191</v>
      </c>
      <c r="C400" t="s">
        <v>1889</v>
      </c>
      <c r="D400" t="s">
        <v>1893</v>
      </c>
      <c r="E400">
        <v>17.7</v>
      </c>
      <c r="F400">
        <v>0.17</v>
      </c>
      <c r="G400">
        <f t="shared" si="6"/>
        <v>100</v>
      </c>
    </row>
    <row r="401" spans="1:7" x14ac:dyDescent="0.3">
      <c r="A401">
        <v>399</v>
      </c>
      <c r="B401" t="s">
        <v>2945</v>
      </c>
      <c r="C401" t="s">
        <v>250</v>
      </c>
      <c r="D401" t="s">
        <v>438</v>
      </c>
      <c r="E401">
        <v>17.8</v>
      </c>
      <c r="F401">
        <v>0.56999999999999995</v>
      </c>
      <c r="G401">
        <f t="shared" si="6"/>
        <v>17.8</v>
      </c>
    </row>
    <row r="402" spans="1:7" x14ac:dyDescent="0.3">
      <c r="A402">
        <v>400</v>
      </c>
      <c r="B402" t="s">
        <v>3192</v>
      </c>
      <c r="C402" t="s">
        <v>1890</v>
      </c>
      <c r="D402" t="s">
        <v>1894</v>
      </c>
      <c r="E402">
        <v>14.2</v>
      </c>
      <c r="F402">
        <v>0.26</v>
      </c>
      <c r="G402">
        <f t="shared" si="6"/>
        <v>100</v>
      </c>
    </row>
    <row r="403" spans="1:7" x14ac:dyDescent="0.3">
      <c r="A403">
        <v>401</v>
      </c>
      <c r="B403" t="s">
        <v>3193</v>
      </c>
      <c r="C403" t="s">
        <v>146</v>
      </c>
      <c r="D403" t="s">
        <v>548</v>
      </c>
      <c r="E403">
        <v>34.299999999999997</v>
      </c>
      <c r="F403">
        <v>0.44</v>
      </c>
      <c r="G403">
        <f t="shared" si="6"/>
        <v>34.299999999999997</v>
      </c>
    </row>
    <row r="404" spans="1:7" x14ac:dyDescent="0.3">
      <c r="A404">
        <v>402</v>
      </c>
      <c r="B404" t="s">
        <v>3194</v>
      </c>
      <c r="C404" t="s">
        <v>1897</v>
      </c>
      <c r="D404" t="s">
        <v>1899</v>
      </c>
      <c r="E404">
        <v>35.200000000000003</v>
      </c>
      <c r="F404">
        <v>0.31</v>
      </c>
      <c r="G404">
        <f t="shared" si="6"/>
        <v>100</v>
      </c>
    </row>
    <row r="405" spans="1:7" x14ac:dyDescent="0.3">
      <c r="A405">
        <v>403</v>
      </c>
      <c r="B405" s="105" t="s">
        <v>86918</v>
      </c>
      <c r="C405" t="s">
        <v>1900</v>
      </c>
      <c r="D405" t="s">
        <v>1902</v>
      </c>
      <c r="E405">
        <v>8.6999999999999993</v>
      </c>
      <c r="F405">
        <v>0</v>
      </c>
      <c r="G405">
        <f t="shared" si="6"/>
        <v>100</v>
      </c>
    </row>
    <row r="406" spans="1:7" x14ac:dyDescent="0.3">
      <c r="A406">
        <v>404</v>
      </c>
      <c r="B406" t="s">
        <v>3195</v>
      </c>
      <c r="C406" t="s">
        <v>1903</v>
      </c>
      <c r="D406" t="s">
        <v>1908</v>
      </c>
      <c r="E406">
        <v>22.6</v>
      </c>
      <c r="F406">
        <v>0.24</v>
      </c>
      <c r="G406">
        <f t="shared" si="6"/>
        <v>100</v>
      </c>
    </row>
    <row r="407" spans="1:7" x14ac:dyDescent="0.3">
      <c r="A407">
        <v>405</v>
      </c>
      <c r="B407" t="s">
        <v>3196</v>
      </c>
      <c r="C407" t="s">
        <v>1904</v>
      </c>
      <c r="D407" t="s">
        <v>486</v>
      </c>
      <c r="E407">
        <v>4.8</v>
      </c>
      <c r="F407">
        <v>0.16</v>
      </c>
      <c r="G407">
        <f t="shared" si="6"/>
        <v>100</v>
      </c>
    </row>
    <row r="408" spans="1:7" x14ac:dyDescent="0.3">
      <c r="A408">
        <v>406</v>
      </c>
      <c r="B408" t="s">
        <v>3197</v>
      </c>
      <c r="C408" t="s">
        <v>123</v>
      </c>
      <c r="D408" t="s">
        <v>1909</v>
      </c>
      <c r="E408">
        <v>21.2</v>
      </c>
      <c r="F408">
        <v>0.13</v>
      </c>
      <c r="G408">
        <f t="shared" si="6"/>
        <v>100</v>
      </c>
    </row>
    <row r="409" spans="1:7" x14ac:dyDescent="0.3">
      <c r="A409">
        <v>407</v>
      </c>
      <c r="B409" t="s">
        <v>3198</v>
      </c>
      <c r="C409" t="s">
        <v>66</v>
      </c>
      <c r="D409" t="s">
        <v>1911</v>
      </c>
      <c r="E409">
        <v>32.6</v>
      </c>
      <c r="F409">
        <v>0.54</v>
      </c>
      <c r="G409">
        <f t="shared" si="6"/>
        <v>32.6</v>
      </c>
    </row>
    <row r="410" spans="1:7" x14ac:dyDescent="0.3">
      <c r="A410">
        <v>408</v>
      </c>
      <c r="B410" t="s">
        <v>3199</v>
      </c>
      <c r="C410" t="s">
        <v>261</v>
      </c>
      <c r="D410" t="s">
        <v>1924</v>
      </c>
      <c r="E410">
        <v>168.8</v>
      </c>
      <c r="F410">
        <v>0.74</v>
      </c>
      <c r="G410">
        <f t="shared" si="6"/>
        <v>100</v>
      </c>
    </row>
    <row r="411" spans="1:7" x14ac:dyDescent="0.3">
      <c r="A411">
        <v>409</v>
      </c>
      <c r="B411" t="s">
        <v>3200</v>
      </c>
      <c r="C411" t="s">
        <v>1912</v>
      </c>
      <c r="D411" t="s">
        <v>1925</v>
      </c>
      <c r="E411">
        <v>107.8</v>
      </c>
      <c r="F411">
        <v>0.75</v>
      </c>
      <c r="G411">
        <f t="shared" si="6"/>
        <v>100</v>
      </c>
    </row>
    <row r="412" spans="1:7" x14ac:dyDescent="0.3">
      <c r="A412">
        <v>410</v>
      </c>
      <c r="B412" t="s">
        <v>3201</v>
      </c>
      <c r="C412" t="s">
        <v>1913</v>
      </c>
      <c r="D412" t="s">
        <v>1926</v>
      </c>
      <c r="E412">
        <v>6.3</v>
      </c>
      <c r="F412">
        <v>0.38</v>
      </c>
      <c r="G412">
        <f t="shared" si="6"/>
        <v>100</v>
      </c>
    </row>
    <row r="413" spans="1:7" x14ac:dyDescent="0.3">
      <c r="A413">
        <v>411</v>
      </c>
      <c r="B413" s="105" t="s">
        <v>86919</v>
      </c>
      <c r="C413" t="s">
        <v>1914</v>
      </c>
      <c r="D413" t="s">
        <v>501</v>
      </c>
      <c r="E413">
        <v>121.2</v>
      </c>
      <c r="F413">
        <v>0.66</v>
      </c>
      <c r="G413">
        <f t="shared" si="6"/>
        <v>100</v>
      </c>
    </row>
    <row r="414" spans="1:7" x14ac:dyDescent="0.3">
      <c r="A414">
        <v>412</v>
      </c>
      <c r="B414" t="s">
        <v>3202</v>
      </c>
      <c r="C414" t="s">
        <v>1915</v>
      </c>
      <c r="D414" t="s">
        <v>1927</v>
      </c>
      <c r="E414">
        <v>64</v>
      </c>
      <c r="F414">
        <v>0.5</v>
      </c>
      <c r="G414">
        <f t="shared" si="6"/>
        <v>64</v>
      </c>
    </row>
    <row r="415" spans="1:7" x14ac:dyDescent="0.3">
      <c r="A415">
        <v>413</v>
      </c>
      <c r="B415" t="s">
        <v>3203</v>
      </c>
      <c r="C415" t="s">
        <v>1916</v>
      </c>
      <c r="D415" t="s">
        <v>1928</v>
      </c>
      <c r="E415">
        <v>12.8</v>
      </c>
      <c r="F415">
        <v>0.06</v>
      </c>
      <c r="G415">
        <f t="shared" si="6"/>
        <v>100</v>
      </c>
    </row>
    <row r="416" spans="1:7" x14ac:dyDescent="0.3">
      <c r="A416">
        <v>414</v>
      </c>
      <c r="B416" t="s">
        <v>3205</v>
      </c>
      <c r="C416" t="s">
        <v>1931</v>
      </c>
      <c r="D416" t="s">
        <v>1935</v>
      </c>
      <c r="E416">
        <v>139</v>
      </c>
      <c r="F416">
        <v>0.83</v>
      </c>
      <c r="G416">
        <f t="shared" si="6"/>
        <v>100</v>
      </c>
    </row>
    <row r="417" spans="1:7" x14ac:dyDescent="0.3">
      <c r="A417">
        <v>415</v>
      </c>
      <c r="B417" t="s">
        <v>3206</v>
      </c>
      <c r="C417" t="s">
        <v>1932</v>
      </c>
      <c r="D417" t="s">
        <v>633</v>
      </c>
      <c r="E417">
        <v>25.9</v>
      </c>
      <c r="F417">
        <v>0.24</v>
      </c>
      <c r="G417">
        <f t="shared" si="6"/>
        <v>100</v>
      </c>
    </row>
    <row r="418" spans="1:7" x14ac:dyDescent="0.3">
      <c r="A418">
        <v>416</v>
      </c>
      <c r="B418" t="s">
        <v>3207</v>
      </c>
      <c r="C418" t="s">
        <v>49</v>
      </c>
      <c r="D418" t="s">
        <v>1228</v>
      </c>
      <c r="E418">
        <v>64</v>
      </c>
      <c r="F418">
        <v>0.5</v>
      </c>
      <c r="G418">
        <f t="shared" si="6"/>
        <v>64</v>
      </c>
    </row>
    <row r="419" spans="1:7" x14ac:dyDescent="0.3">
      <c r="A419">
        <v>417</v>
      </c>
      <c r="B419" t="s">
        <v>3208</v>
      </c>
      <c r="C419" t="s">
        <v>354</v>
      </c>
      <c r="D419" t="s">
        <v>1940</v>
      </c>
      <c r="E419">
        <v>9.1</v>
      </c>
      <c r="F419">
        <v>0.24</v>
      </c>
      <c r="G419">
        <f t="shared" si="6"/>
        <v>100</v>
      </c>
    </row>
    <row r="420" spans="1:7" x14ac:dyDescent="0.3">
      <c r="A420">
        <v>418</v>
      </c>
      <c r="B420" t="s">
        <v>3209</v>
      </c>
      <c r="C420" t="s">
        <v>1937</v>
      </c>
      <c r="D420" t="s">
        <v>1941</v>
      </c>
      <c r="E420">
        <v>25.7</v>
      </c>
      <c r="F420">
        <v>0.1</v>
      </c>
      <c r="G420">
        <f t="shared" si="6"/>
        <v>100</v>
      </c>
    </row>
    <row r="421" spans="1:7" x14ac:dyDescent="0.3">
      <c r="A421">
        <v>419</v>
      </c>
      <c r="B421" t="s">
        <v>3210</v>
      </c>
      <c r="C421" t="s">
        <v>1</v>
      </c>
      <c r="D421" t="s">
        <v>1945</v>
      </c>
      <c r="E421">
        <v>2.2999999999999998</v>
      </c>
      <c r="F421">
        <v>0</v>
      </c>
      <c r="G421">
        <f t="shared" si="6"/>
        <v>100</v>
      </c>
    </row>
    <row r="422" spans="1:7" x14ac:dyDescent="0.3">
      <c r="A422">
        <v>420</v>
      </c>
      <c r="B422" t="s">
        <v>3211</v>
      </c>
      <c r="C422" t="s">
        <v>1942</v>
      </c>
      <c r="D422" t="s">
        <v>1946</v>
      </c>
      <c r="E422">
        <v>73.400000000000006</v>
      </c>
      <c r="F422">
        <v>0.57999999999999996</v>
      </c>
      <c r="G422">
        <f t="shared" si="6"/>
        <v>73.400000000000006</v>
      </c>
    </row>
    <row r="423" spans="1:7" x14ac:dyDescent="0.3">
      <c r="A423">
        <v>421</v>
      </c>
      <c r="B423" t="s">
        <v>3212</v>
      </c>
      <c r="C423" t="s">
        <v>1949</v>
      </c>
      <c r="D423" t="s">
        <v>1209</v>
      </c>
      <c r="E423">
        <v>28.8</v>
      </c>
      <c r="F423">
        <v>0.41</v>
      </c>
      <c r="G423">
        <f t="shared" si="6"/>
        <v>28.8</v>
      </c>
    </row>
    <row r="424" spans="1:7" x14ac:dyDescent="0.3">
      <c r="A424">
        <v>422</v>
      </c>
      <c r="B424" t="s">
        <v>3213</v>
      </c>
      <c r="C424" t="s">
        <v>1950</v>
      </c>
      <c r="D424" t="s">
        <v>1952</v>
      </c>
      <c r="E424">
        <v>84</v>
      </c>
      <c r="F424">
        <v>0.66</v>
      </c>
      <c r="G424">
        <f t="shared" si="6"/>
        <v>84</v>
      </c>
    </row>
    <row r="425" spans="1:7" x14ac:dyDescent="0.3">
      <c r="A425">
        <v>423</v>
      </c>
      <c r="B425" t="s">
        <v>3214</v>
      </c>
      <c r="C425" t="s">
        <v>238</v>
      </c>
      <c r="D425" t="s">
        <v>1954</v>
      </c>
      <c r="E425">
        <v>25.5</v>
      </c>
      <c r="F425">
        <v>0.34</v>
      </c>
      <c r="G425">
        <f t="shared" si="6"/>
        <v>100</v>
      </c>
    </row>
    <row r="426" spans="1:7" x14ac:dyDescent="0.3">
      <c r="A426">
        <v>424</v>
      </c>
      <c r="B426" t="s">
        <v>3215</v>
      </c>
      <c r="C426" t="s">
        <v>76</v>
      </c>
      <c r="D426" t="s">
        <v>1957</v>
      </c>
      <c r="E426">
        <v>57</v>
      </c>
      <c r="F426">
        <v>0.24</v>
      </c>
      <c r="G426">
        <f t="shared" si="6"/>
        <v>100</v>
      </c>
    </row>
    <row r="427" spans="1:7" x14ac:dyDescent="0.3">
      <c r="A427">
        <v>425</v>
      </c>
      <c r="B427" t="s">
        <v>3216</v>
      </c>
      <c r="C427" t="s">
        <v>1959</v>
      </c>
      <c r="D427" t="s">
        <v>1963</v>
      </c>
      <c r="E427">
        <v>42.3</v>
      </c>
      <c r="F427">
        <v>0.46</v>
      </c>
      <c r="G427">
        <f t="shared" si="6"/>
        <v>42.3</v>
      </c>
    </row>
    <row r="428" spans="1:7" x14ac:dyDescent="0.3">
      <c r="A428">
        <v>426</v>
      </c>
      <c r="B428" t="s">
        <v>3217</v>
      </c>
      <c r="C428" t="s">
        <v>278</v>
      </c>
      <c r="D428" t="s">
        <v>1735</v>
      </c>
      <c r="E428">
        <v>19.399999999999999</v>
      </c>
      <c r="F428">
        <v>0.03</v>
      </c>
      <c r="G428">
        <f t="shared" si="6"/>
        <v>100</v>
      </c>
    </row>
    <row r="429" spans="1:7" x14ac:dyDescent="0.3">
      <c r="A429">
        <v>427</v>
      </c>
      <c r="B429" s="107" t="s">
        <v>86891</v>
      </c>
      <c r="C429" t="s">
        <v>1960</v>
      </c>
      <c r="D429" t="s">
        <v>1506</v>
      </c>
      <c r="E429">
        <v>0</v>
      </c>
      <c r="F429">
        <v>0</v>
      </c>
      <c r="G429">
        <f t="shared" si="6"/>
        <v>100</v>
      </c>
    </row>
    <row r="430" spans="1:7" x14ac:dyDescent="0.3">
      <c r="A430">
        <v>428</v>
      </c>
      <c r="B430" t="s">
        <v>3218</v>
      </c>
      <c r="C430" t="s">
        <v>171</v>
      </c>
      <c r="D430" t="s">
        <v>1964</v>
      </c>
      <c r="E430">
        <v>2.2999999999999998</v>
      </c>
      <c r="F430">
        <v>0.09</v>
      </c>
      <c r="G430">
        <f t="shared" si="6"/>
        <v>100</v>
      </c>
    </row>
    <row r="431" spans="1:7" x14ac:dyDescent="0.3">
      <c r="A431">
        <v>429</v>
      </c>
      <c r="B431" t="s">
        <v>3219</v>
      </c>
      <c r="C431" t="s">
        <v>145</v>
      </c>
      <c r="D431" t="s">
        <v>1966</v>
      </c>
      <c r="E431">
        <v>76.400000000000006</v>
      </c>
      <c r="F431">
        <v>0.34</v>
      </c>
      <c r="G431">
        <f t="shared" si="6"/>
        <v>100</v>
      </c>
    </row>
    <row r="432" spans="1:7" x14ac:dyDescent="0.3">
      <c r="A432">
        <v>430</v>
      </c>
      <c r="B432" t="s">
        <v>3220</v>
      </c>
      <c r="C432" t="s">
        <v>280</v>
      </c>
      <c r="D432" t="s">
        <v>1968</v>
      </c>
      <c r="E432">
        <v>30</v>
      </c>
      <c r="F432">
        <v>0.32</v>
      </c>
      <c r="G432">
        <f t="shared" si="6"/>
        <v>100</v>
      </c>
    </row>
    <row r="433" spans="1:7" x14ac:dyDescent="0.3">
      <c r="A433">
        <v>431</v>
      </c>
      <c r="B433" t="s">
        <v>3221</v>
      </c>
      <c r="C433" t="s">
        <v>364</v>
      </c>
      <c r="D433" t="s">
        <v>1970</v>
      </c>
      <c r="E433">
        <v>1.8</v>
      </c>
      <c r="F433">
        <v>0.05</v>
      </c>
      <c r="G433">
        <f t="shared" si="6"/>
        <v>100</v>
      </c>
    </row>
    <row r="434" spans="1:7" x14ac:dyDescent="0.3">
      <c r="A434">
        <v>432</v>
      </c>
      <c r="B434" t="s">
        <v>3222</v>
      </c>
      <c r="C434" t="s">
        <v>135</v>
      </c>
      <c r="D434" t="s">
        <v>1972</v>
      </c>
      <c r="E434">
        <v>23.8</v>
      </c>
      <c r="F434">
        <v>0.28999999999999998</v>
      </c>
      <c r="G434">
        <f t="shared" si="6"/>
        <v>100</v>
      </c>
    </row>
    <row r="435" spans="1:7" x14ac:dyDescent="0.3">
      <c r="A435">
        <v>433</v>
      </c>
      <c r="B435" t="s">
        <v>3223</v>
      </c>
      <c r="C435" t="s">
        <v>1973</v>
      </c>
      <c r="D435" t="s">
        <v>1975</v>
      </c>
      <c r="E435">
        <v>100.9</v>
      </c>
      <c r="F435">
        <v>0.69</v>
      </c>
      <c r="G435">
        <f t="shared" si="6"/>
        <v>100</v>
      </c>
    </row>
    <row r="436" spans="1:7" x14ac:dyDescent="0.3">
      <c r="A436">
        <v>434</v>
      </c>
      <c r="B436" s="105" t="s">
        <v>86920</v>
      </c>
      <c r="C436" t="s">
        <v>376</v>
      </c>
      <c r="D436" t="s">
        <v>1958</v>
      </c>
      <c r="E436">
        <v>15.8</v>
      </c>
      <c r="F436">
        <v>0.14000000000000001</v>
      </c>
      <c r="G436">
        <f t="shared" si="6"/>
        <v>100</v>
      </c>
    </row>
    <row r="437" spans="1:7" x14ac:dyDescent="0.3">
      <c r="A437">
        <v>435</v>
      </c>
      <c r="B437" t="s">
        <v>3224</v>
      </c>
      <c r="C437" t="s">
        <v>106</v>
      </c>
      <c r="D437" t="s">
        <v>535</v>
      </c>
      <c r="E437">
        <v>8.5</v>
      </c>
      <c r="F437">
        <v>0.21</v>
      </c>
      <c r="G437">
        <f t="shared" si="6"/>
        <v>100</v>
      </c>
    </row>
    <row r="438" spans="1:7" x14ac:dyDescent="0.3">
      <c r="A438">
        <v>436</v>
      </c>
      <c r="B438" t="s">
        <v>3225</v>
      </c>
      <c r="C438" t="s">
        <v>1977</v>
      </c>
      <c r="D438" t="s">
        <v>1981</v>
      </c>
      <c r="E438">
        <v>32</v>
      </c>
      <c r="F438">
        <v>0.23</v>
      </c>
      <c r="G438">
        <f t="shared" si="6"/>
        <v>100</v>
      </c>
    </row>
    <row r="439" spans="1:7" x14ac:dyDescent="0.3">
      <c r="A439">
        <v>437</v>
      </c>
      <c r="B439" t="s">
        <v>3226</v>
      </c>
      <c r="C439" t="s">
        <v>1978</v>
      </c>
      <c r="D439" t="s">
        <v>1982</v>
      </c>
      <c r="E439">
        <v>86.9</v>
      </c>
      <c r="F439">
        <v>0.79</v>
      </c>
      <c r="G439">
        <f t="shared" si="6"/>
        <v>86.9</v>
      </c>
    </row>
    <row r="440" spans="1:7" x14ac:dyDescent="0.3">
      <c r="A440">
        <v>438</v>
      </c>
      <c r="B440" t="s">
        <v>3227</v>
      </c>
      <c r="C440" t="s">
        <v>1983</v>
      </c>
      <c r="D440" t="s">
        <v>1986</v>
      </c>
      <c r="E440">
        <v>13.2</v>
      </c>
      <c r="F440">
        <v>0.23</v>
      </c>
      <c r="G440">
        <f t="shared" si="6"/>
        <v>100</v>
      </c>
    </row>
    <row r="441" spans="1:7" x14ac:dyDescent="0.3">
      <c r="A441">
        <v>439</v>
      </c>
      <c r="B441" t="s">
        <v>3228</v>
      </c>
      <c r="C441" t="s">
        <v>241</v>
      </c>
      <c r="D441" t="s">
        <v>1987</v>
      </c>
      <c r="E441">
        <v>59.6</v>
      </c>
      <c r="F441">
        <v>0.48</v>
      </c>
      <c r="G441">
        <f t="shared" si="6"/>
        <v>59.6</v>
      </c>
    </row>
    <row r="442" spans="1:7" x14ac:dyDescent="0.3">
      <c r="A442">
        <v>440</v>
      </c>
      <c r="B442" s="105" t="s">
        <v>86921</v>
      </c>
      <c r="C442" t="s">
        <v>1992</v>
      </c>
      <c r="D442" t="s">
        <v>1996</v>
      </c>
      <c r="E442">
        <v>50.5</v>
      </c>
      <c r="F442">
        <v>0.26</v>
      </c>
      <c r="G442">
        <f t="shared" si="6"/>
        <v>100</v>
      </c>
    </row>
    <row r="443" spans="1:7" x14ac:dyDescent="0.3">
      <c r="A443">
        <v>441</v>
      </c>
      <c r="B443" s="105" t="s">
        <v>86922</v>
      </c>
      <c r="C443" t="s">
        <v>1993</v>
      </c>
      <c r="D443" t="s">
        <v>1997</v>
      </c>
      <c r="E443">
        <v>20.100000000000001</v>
      </c>
      <c r="F443">
        <v>0.45</v>
      </c>
      <c r="G443">
        <f t="shared" si="6"/>
        <v>20.100000000000001</v>
      </c>
    </row>
    <row r="444" spans="1:7" x14ac:dyDescent="0.3">
      <c r="A444">
        <v>442</v>
      </c>
      <c r="B444" t="s">
        <v>3230</v>
      </c>
      <c r="C444" t="s">
        <v>1998</v>
      </c>
      <c r="D444" t="s">
        <v>2000</v>
      </c>
      <c r="E444">
        <v>49.5</v>
      </c>
      <c r="F444">
        <v>0.3</v>
      </c>
      <c r="G444">
        <f t="shared" si="6"/>
        <v>100</v>
      </c>
    </row>
    <row r="445" spans="1:7" x14ac:dyDescent="0.3">
      <c r="A445">
        <v>443</v>
      </c>
      <c r="B445" t="s">
        <v>3231</v>
      </c>
      <c r="C445" t="s">
        <v>360</v>
      </c>
      <c r="D445" t="s">
        <v>2002</v>
      </c>
      <c r="E445">
        <v>20.6</v>
      </c>
      <c r="F445">
        <v>0.51</v>
      </c>
      <c r="G445">
        <f t="shared" si="6"/>
        <v>20.6</v>
      </c>
    </row>
    <row r="446" spans="1:7" x14ac:dyDescent="0.3">
      <c r="A446">
        <v>444</v>
      </c>
      <c r="B446" t="s">
        <v>3232</v>
      </c>
      <c r="C446" t="s">
        <v>256</v>
      </c>
      <c r="D446" t="s">
        <v>2006</v>
      </c>
      <c r="E446">
        <v>4.3</v>
      </c>
      <c r="F446">
        <v>0.14000000000000001</v>
      </c>
      <c r="G446">
        <f t="shared" si="6"/>
        <v>100</v>
      </c>
    </row>
    <row r="447" spans="1:7" x14ac:dyDescent="0.3">
      <c r="A447">
        <v>445</v>
      </c>
      <c r="B447" t="s">
        <v>3088</v>
      </c>
      <c r="C447" t="s">
        <v>322</v>
      </c>
      <c r="D447" t="s">
        <v>1568</v>
      </c>
      <c r="E447">
        <v>13</v>
      </c>
      <c r="F447">
        <v>0.24</v>
      </c>
      <c r="G447">
        <f t="shared" si="6"/>
        <v>100</v>
      </c>
    </row>
    <row r="448" spans="1:7" x14ac:dyDescent="0.3">
      <c r="A448">
        <v>446</v>
      </c>
      <c r="B448" s="105" t="s">
        <v>86923</v>
      </c>
      <c r="C448" t="s">
        <v>255</v>
      </c>
      <c r="D448" t="s">
        <v>2008</v>
      </c>
      <c r="E448">
        <v>6.3</v>
      </c>
      <c r="F448">
        <v>7.0000000000000007E-2</v>
      </c>
      <c r="G448">
        <f t="shared" si="6"/>
        <v>100</v>
      </c>
    </row>
    <row r="449" spans="1:7" x14ac:dyDescent="0.3">
      <c r="A449">
        <v>447</v>
      </c>
      <c r="B449" t="s">
        <v>3233</v>
      </c>
      <c r="C449" t="s">
        <v>2009</v>
      </c>
      <c r="D449" t="s">
        <v>2014</v>
      </c>
      <c r="E449">
        <v>12.3</v>
      </c>
      <c r="F449">
        <v>0.01</v>
      </c>
      <c r="G449">
        <f t="shared" si="6"/>
        <v>100</v>
      </c>
    </row>
    <row r="450" spans="1:7" x14ac:dyDescent="0.3">
      <c r="A450">
        <v>448</v>
      </c>
      <c r="B450" t="s">
        <v>3234</v>
      </c>
      <c r="C450" t="s">
        <v>2010</v>
      </c>
      <c r="D450" t="s">
        <v>2015</v>
      </c>
      <c r="E450">
        <v>20.8</v>
      </c>
      <c r="F450">
        <v>0.1</v>
      </c>
      <c r="G450">
        <f t="shared" ref="G450:G513" si="7">IF(OR(F450&lt;0.4,F450=""),100,MIN(E450,100))</f>
        <v>100</v>
      </c>
    </row>
    <row r="451" spans="1:7" x14ac:dyDescent="0.3">
      <c r="A451">
        <v>449</v>
      </c>
      <c r="B451" t="s">
        <v>3235</v>
      </c>
      <c r="C451" t="s">
        <v>88</v>
      </c>
      <c r="D451" t="s">
        <v>2016</v>
      </c>
      <c r="E451">
        <v>15.9</v>
      </c>
      <c r="F451">
        <v>0</v>
      </c>
      <c r="G451">
        <f t="shared" si="7"/>
        <v>100</v>
      </c>
    </row>
    <row r="452" spans="1:7" x14ac:dyDescent="0.3">
      <c r="A452">
        <v>450</v>
      </c>
      <c r="B452" t="s">
        <v>3236</v>
      </c>
      <c r="C452" t="s">
        <v>429</v>
      </c>
      <c r="D452" t="s">
        <v>2019</v>
      </c>
      <c r="E452">
        <v>4.2</v>
      </c>
      <c r="F452">
        <v>0.62</v>
      </c>
      <c r="G452">
        <f t="shared" si="7"/>
        <v>4.2</v>
      </c>
    </row>
    <row r="453" spans="1:7" x14ac:dyDescent="0.3">
      <c r="A453">
        <v>451</v>
      </c>
      <c r="B453" t="s">
        <v>3062</v>
      </c>
      <c r="C453" t="s">
        <v>2020</v>
      </c>
      <c r="D453" t="s">
        <v>1497</v>
      </c>
      <c r="E453">
        <v>66</v>
      </c>
      <c r="F453">
        <v>0.5</v>
      </c>
      <c r="G453">
        <f t="shared" si="7"/>
        <v>66</v>
      </c>
    </row>
    <row r="454" spans="1:7" x14ac:dyDescent="0.3">
      <c r="A454">
        <v>452</v>
      </c>
      <c r="B454" t="s">
        <v>3237</v>
      </c>
      <c r="C454" t="s">
        <v>2021</v>
      </c>
      <c r="D454" t="s">
        <v>492</v>
      </c>
      <c r="E454">
        <v>5.9</v>
      </c>
      <c r="F454">
        <v>0</v>
      </c>
      <c r="G454">
        <f t="shared" si="7"/>
        <v>100</v>
      </c>
    </row>
    <row r="455" spans="1:7" x14ac:dyDescent="0.3">
      <c r="A455">
        <v>453</v>
      </c>
      <c r="B455" s="105" t="s">
        <v>86924</v>
      </c>
      <c r="C455" t="s">
        <v>372</v>
      </c>
      <c r="D455" t="s">
        <v>512</v>
      </c>
      <c r="E455">
        <v>89.2</v>
      </c>
      <c r="F455">
        <v>0.64</v>
      </c>
      <c r="G455">
        <f t="shared" si="7"/>
        <v>89.2</v>
      </c>
    </row>
    <row r="456" spans="1:7" x14ac:dyDescent="0.3">
      <c r="A456">
        <v>454</v>
      </c>
      <c r="B456" t="s">
        <v>3238</v>
      </c>
      <c r="C456" t="s">
        <v>2026</v>
      </c>
      <c r="D456" t="s">
        <v>2028</v>
      </c>
      <c r="E456">
        <v>10.5</v>
      </c>
      <c r="F456">
        <v>0.48</v>
      </c>
      <c r="G456">
        <f t="shared" si="7"/>
        <v>10.5</v>
      </c>
    </row>
    <row r="457" spans="1:7" x14ac:dyDescent="0.3">
      <c r="A457">
        <v>455</v>
      </c>
      <c r="B457" t="s">
        <v>3239</v>
      </c>
      <c r="C457" t="s">
        <v>108</v>
      </c>
      <c r="D457" t="s">
        <v>2030</v>
      </c>
      <c r="E457">
        <v>43.1</v>
      </c>
      <c r="F457">
        <v>0.49</v>
      </c>
      <c r="G457">
        <f t="shared" si="7"/>
        <v>43.1</v>
      </c>
    </row>
    <row r="458" spans="1:7" x14ac:dyDescent="0.3">
      <c r="A458">
        <v>456</v>
      </c>
      <c r="B458" t="s">
        <v>3240</v>
      </c>
      <c r="C458" t="s">
        <v>2031</v>
      </c>
      <c r="D458" t="s">
        <v>2036</v>
      </c>
      <c r="E458">
        <v>77.2</v>
      </c>
      <c r="F458">
        <v>0.74</v>
      </c>
      <c r="G458">
        <f t="shared" si="7"/>
        <v>77.2</v>
      </c>
    </row>
    <row r="459" spans="1:7" x14ac:dyDescent="0.3">
      <c r="A459">
        <v>457</v>
      </c>
      <c r="B459" t="s">
        <v>3241</v>
      </c>
      <c r="C459" t="s">
        <v>358</v>
      </c>
      <c r="D459" t="s">
        <v>2037</v>
      </c>
      <c r="E459">
        <v>126</v>
      </c>
      <c r="F459">
        <v>0.82</v>
      </c>
      <c r="G459">
        <f t="shared" si="7"/>
        <v>100</v>
      </c>
    </row>
    <row r="460" spans="1:7" x14ac:dyDescent="0.3">
      <c r="A460">
        <v>458</v>
      </c>
      <c r="B460" t="s">
        <v>3242</v>
      </c>
      <c r="C460" t="s">
        <v>2032</v>
      </c>
      <c r="D460" t="s">
        <v>2038</v>
      </c>
      <c r="E460">
        <v>5.9</v>
      </c>
      <c r="F460">
        <v>0.14000000000000001</v>
      </c>
      <c r="G460">
        <f t="shared" si="7"/>
        <v>100</v>
      </c>
    </row>
    <row r="461" spans="1:7" x14ac:dyDescent="0.3">
      <c r="A461">
        <v>459</v>
      </c>
      <c r="B461" t="s">
        <v>3243</v>
      </c>
      <c r="C461" t="s">
        <v>91</v>
      </c>
      <c r="D461" t="s">
        <v>2040</v>
      </c>
      <c r="E461">
        <v>14.2</v>
      </c>
      <c r="F461">
        <v>0.38</v>
      </c>
      <c r="G461">
        <f t="shared" si="7"/>
        <v>100</v>
      </c>
    </row>
    <row r="462" spans="1:7" x14ac:dyDescent="0.3">
      <c r="A462">
        <v>460</v>
      </c>
      <c r="B462" s="105" t="s">
        <v>86925</v>
      </c>
      <c r="C462" t="s">
        <v>395</v>
      </c>
      <c r="D462" t="s">
        <v>2043</v>
      </c>
      <c r="E462">
        <v>10.3</v>
      </c>
      <c r="F462">
        <v>0.36</v>
      </c>
      <c r="G462">
        <f t="shared" si="7"/>
        <v>100</v>
      </c>
    </row>
    <row r="463" spans="1:7" x14ac:dyDescent="0.3">
      <c r="A463">
        <v>461</v>
      </c>
      <c r="B463" t="s">
        <v>3244</v>
      </c>
      <c r="C463" t="s">
        <v>416</v>
      </c>
      <c r="D463" t="s">
        <v>2044</v>
      </c>
      <c r="E463">
        <v>62.6</v>
      </c>
      <c r="F463">
        <v>0.64</v>
      </c>
      <c r="G463">
        <f t="shared" si="7"/>
        <v>62.6</v>
      </c>
    </row>
    <row r="464" spans="1:7" x14ac:dyDescent="0.3">
      <c r="A464">
        <v>462</v>
      </c>
      <c r="B464" t="s">
        <v>2886</v>
      </c>
      <c r="C464" t="s">
        <v>2045</v>
      </c>
      <c r="D464" t="s">
        <v>1048</v>
      </c>
      <c r="E464">
        <v>7.3</v>
      </c>
      <c r="F464">
        <v>0.24</v>
      </c>
      <c r="G464">
        <f t="shared" si="7"/>
        <v>100</v>
      </c>
    </row>
    <row r="465" spans="1:7" x14ac:dyDescent="0.3">
      <c r="A465">
        <v>463</v>
      </c>
      <c r="B465" t="s">
        <v>3245</v>
      </c>
      <c r="C465" t="s">
        <v>2046</v>
      </c>
      <c r="D465" t="s">
        <v>2048</v>
      </c>
      <c r="E465">
        <v>9.6999999999999993</v>
      </c>
      <c r="F465">
        <v>0</v>
      </c>
      <c r="G465">
        <f t="shared" si="7"/>
        <v>100</v>
      </c>
    </row>
    <row r="466" spans="1:7" x14ac:dyDescent="0.3">
      <c r="A466">
        <v>464</v>
      </c>
      <c r="B466" s="105" t="s">
        <v>86926</v>
      </c>
      <c r="C466" t="s">
        <v>2049</v>
      </c>
      <c r="D466" t="s">
        <v>2051</v>
      </c>
      <c r="E466">
        <v>51.7</v>
      </c>
      <c r="F466">
        <v>0.52</v>
      </c>
      <c r="G466">
        <f t="shared" si="7"/>
        <v>51.7</v>
      </c>
    </row>
    <row r="467" spans="1:7" x14ac:dyDescent="0.3">
      <c r="A467">
        <v>465</v>
      </c>
      <c r="B467" t="s">
        <v>3246</v>
      </c>
      <c r="C467" t="s">
        <v>2052</v>
      </c>
      <c r="D467" t="s">
        <v>2055</v>
      </c>
      <c r="E467">
        <v>21.5</v>
      </c>
      <c r="F467">
        <v>0.08</v>
      </c>
      <c r="G467">
        <f t="shared" si="7"/>
        <v>100</v>
      </c>
    </row>
    <row r="468" spans="1:7" x14ac:dyDescent="0.3">
      <c r="A468">
        <v>466</v>
      </c>
      <c r="B468" t="s">
        <v>3247</v>
      </c>
      <c r="C468" t="s">
        <v>307</v>
      </c>
      <c r="D468" t="s">
        <v>2056</v>
      </c>
      <c r="E468">
        <v>43.4</v>
      </c>
      <c r="F468">
        <v>0.1</v>
      </c>
      <c r="G468">
        <f t="shared" si="7"/>
        <v>100</v>
      </c>
    </row>
    <row r="469" spans="1:7" x14ac:dyDescent="0.3">
      <c r="A469">
        <v>467</v>
      </c>
      <c r="B469" t="s">
        <v>3248</v>
      </c>
      <c r="C469" t="s">
        <v>143</v>
      </c>
      <c r="D469" t="s">
        <v>2058</v>
      </c>
      <c r="E469">
        <v>19.2</v>
      </c>
      <c r="F469">
        <v>0.28999999999999998</v>
      </c>
      <c r="G469">
        <f t="shared" si="7"/>
        <v>100</v>
      </c>
    </row>
    <row r="470" spans="1:7" x14ac:dyDescent="0.3">
      <c r="A470">
        <v>468</v>
      </c>
      <c r="B470" s="105" t="s">
        <v>86927</v>
      </c>
      <c r="C470" t="s">
        <v>387</v>
      </c>
      <c r="D470" t="s">
        <v>2062</v>
      </c>
      <c r="E470">
        <v>35.6</v>
      </c>
      <c r="F470">
        <v>0.51</v>
      </c>
      <c r="G470">
        <f t="shared" si="7"/>
        <v>35.6</v>
      </c>
    </row>
    <row r="471" spans="1:7" x14ac:dyDescent="0.3">
      <c r="A471">
        <v>469</v>
      </c>
      <c r="B471" t="s">
        <v>3249</v>
      </c>
      <c r="C471" t="s">
        <v>422</v>
      </c>
      <c r="D471" t="s">
        <v>2063</v>
      </c>
      <c r="E471">
        <v>17.100000000000001</v>
      </c>
      <c r="F471">
        <v>0.25</v>
      </c>
      <c r="G471">
        <f t="shared" si="7"/>
        <v>100</v>
      </c>
    </row>
    <row r="472" spans="1:7" x14ac:dyDescent="0.3">
      <c r="A472">
        <v>470</v>
      </c>
      <c r="B472" t="s">
        <v>3250</v>
      </c>
      <c r="C472" t="s">
        <v>333</v>
      </c>
      <c r="D472" t="s">
        <v>2064</v>
      </c>
      <c r="E472">
        <v>149.4</v>
      </c>
      <c r="F472">
        <v>0.66</v>
      </c>
      <c r="G472">
        <f t="shared" si="7"/>
        <v>100</v>
      </c>
    </row>
    <row r="473" spans="1:7" x14ac:dyDescent="0.3">
      <c r="A473">
        <v>471</v>
      </c>
      <c r="B473" t="s">
        <v>2924</v>
      </c>
      <c r="C473" t="s">
        <v>112</v>
      </c>
      <c r="D473" t="s">
        <v>1148</v>
      </c>
      <c r="E473">
        <v>20.399999999999999</v>
      </c>
      <c r="F473">
        <v>0.48</v>
      </c>
      <c r="G473">
        <f t="shared" si="7"/>
        <v>20.399999999999999</v>
      </c>
    </row>
    <row r="474" spans="1:7" x14ac:dyDescent="0.3">
      <c r="A474">
        <v>472</v>
      </c>
      <c r="B474" s="105" t="s">
        <v>86928</v>
      </c>
      <c r="C474" t="s">
        <v>2065</v>
      </c>
      <c r="D474" t="s">
        <v>2067</v>
      </c>
      <c r="E474">
        <v>7.6</v>
      </c>
      <c r="F474">
        <v>0.28999999999999998</v>
      </c>
      <c r="G474">
        <f t="shared" si="7"/>
        <v>100</v>
      </c>
    </row>
    <row r="475" spans="1:7" x14ac:dyDescent="0.3">
      <c r="A475">
        <v>473</v>
      </c>
      <c r="B475" s="105" t="s">
        <v>86929</v>
      </c>
      <c r="C475" t="s">
        <v>2069</v>
      </c>
      <c r="D475" t="s">
        <v>2073</v>
      </c>
      <c r="E475">
        <v>43.2</v>
      </c>
      <c r="F475">
        <v>0.38</v>
      </c>
      <c r="G475">
        <f t="shared" si="7"/>
        <v>100</v>
      </c>
    </row>
    <row r="476" spans="1:7" x14ac:dyDescent="0.3">
      <c r="A476">
        <v>474</v>
      </c>
      <c r="B476" t="s">
        <v>3251</v>
      </c>
      <c r="C476" t="s">
        <v>271</v>
      </c>
      <c r="D476" t="s">
        <v>2074</v>
      </c>
      <c r="E476">
        <v>163.19999999999999</v>
      </c>
      <c r="F476">
        <v>0.67</v>
      </c>
      <c r="G476">
        <f t="shared" si="7"/>
        <v>100</v>
      </c>
    </row>
    <row r="477" spans="1:7" x14ac:dyDescent="0.3">
      <c r="A477">
        <v>475</v>
      </c>
      <c r="B477" s="99" t="s">
        <v>3252</v>
      </c>
      <c r="C477" t="s">
        <v>2076</v>
      </c>
      <c r="D477" t="s">
        <v>2078</v>
      </c>
      <c r="E477">
        <v>0</v>
      </c>
      <c r="F477">
        <v>0</v>
      </c>
      <c r="G477">
        <f t="shared" si="7"/>
        <v>100</v>
      </c>
    </row>
    <row r="478" spans="1:7" x14ac:dyDescent="0.3">
      <c r="A478">
        <v>476</v>
      </c>
      <c r="B478" s="105" t="s">
        <v>86905</v>
      </c>
      <c r="C478" t="s">
        <v>2079</v>
      </c>
      <c r="D478" t="s">
        <v>1730</v>
      </c>
      <c r="E478">
        <v>28.9</v>
      </c>
      <c r="F478">
        <v>0.01</v>
      </c>
      <c r="G478">
        <f t="shared" si="7"/>
        <v>100</v>
      </c>
    </row>
    <row r="479" spans="1:7" x14ac:dyDescent="0.3">
      <c r="A479">
        <v>477</v>
      </c>
      <c r="B479" t="s">
        <v>3253</v>
      </c>
      <c r="C479" t="s">
        <v>2081</v>
      </c>
      <c r="D479" t="s">
        <v>2084</v>
      </c>
      <c r="E479">
        <v>15.6</v>
      </c>
      <c r="F479">
        <v>0.32</v>
      </c>
      <c r="G479">
        <f t="shared" si="7"/>
        <v>100</v>
      </c>
    </row>
    <row r="480" spans="1:7" x14ac:dyDescent="0.3">
      <c r="A480">
        <v>478</v>
      </c>
      <c r="B480" t="s">
        <v>3254</v>
      </c>
      <c r="C480" t="s">
        <v>336</v>
      </c>
      <c r="D480" t="s">
        <v>2086</v>
      </c>
      <c r="E480">
        <v>127.3</v>
      </c>
      <c r="F480">
        <v>0.63</v>
      </c>
      <c r="G480">
        <f t="shared" si="7"/>
        <v>100</v>
      </c>
    </row>
    <row r="481" spans="1:7" x14ac:dyDescent="0.3">
      <c r="A481">
        <v>479</v>
      </c>
      <c r="B481" t="s">
        <v>3255</v>
      </c>
      <c r="C481" t="s">
        <v>2087</v>
      </c>
      <c r="D481" t="s">
        <v>2089</v>
      </c>
      <c r="E481">
        <v>98.6</v>
      </c>
      <c r="F481">
        <v>0.85</v>
      </c>
      <c r="G481">
        <f t="shared" si="7"/>
        <v>98.6</v>
      </c>
    </row>
    <row r="482" spans="1:7" x14ac:dyDescent="0.3">
      <c r="A482">
        <v>480</v>
      </c>
      <c r="B482" t="s">
        <v>3256</v>
      </c>
      <c r="C482" t="s">
        <v>2090</v>
      </c>
      <c r="D482" t="s">
        <v>2092</v>
      </c>
      <c r="E482">
        <v>4.9000000000000004</v>
      </c>
      <c r="F482">
        <v>0</v>
      </c>
      <c r="G482">
        <f t="shared" si="7"/>
        <v>100</v>
      </c>
    </row>
    <row r="483" spans="1:7" x14ac:dyDescent="0.3">
      <c r="A483">
        <v>481</v>
      </c>
      <c r="B483" t="s">
        <v>3257</v>
      </c>
      <c r="C483" t="s">
        <v>2093</v>
      </c>
      <c r="D483" t="s">
        <v>2095</v>
      </c>
      <c r="E483">
        <v>32.9</v>
      </c>
      <c r="F483">
        <v>0.05</v>
      </c>
      <c r="G483">
        <f t="shared" si="7"/>
        <v>100</v>
      </c>
    </row>
    <row r="484" spans="1:7" x14ac:dyDescent="0.3">
      <c r="A484">
        <v>482</v>
      </c>
      <c r="B484" s="105" t="s">
        <v>86930</v>
      </c>
      <c r="C484" t="s">
        <v>2096</v>
      </c>
      <c r="D484" t="s">
        <v>2098</v>
      </c>
      <c r="E484">
        <v>40.299999999999997</v>
      </c>
      <c r="F484">
        <v>0.17</v>
      </c>
      <c r="G484">
        <f t="shared" si="7"/>
        <v>100</v>
      </c>
    </row>
    <row r="485" spans="1:7" x14ac:dyDescent="0.3">
      <c r="A485">
        <v>483</v>
      </c>
      <c r="B485" s="105" t="s">
        <v>86931</v>
      </c>
      <c r="C485" t="s">
        <v>2099</v>
      </c>
      <c r="D485" t="s">
        <v>2101</v>
      </c>
      <c r="E485">
        <v>7.9</v>
      </c>
      <c r="F485">
        <v>0</v>
      </c>
      <c r="G485">
        <f t="shared" si="7"/>
        <v>100</v>
      </c>
    </row>
    <row r="486" spans="1:7" x14ac:dyDescent="0.3">
      <c r="A486">
        <v>484</v>
      </c>
      <c r="B486" t="s">
        <v>3229</v>
      </c>
      <c r="C486" t="s">
        <v>414</v>
      </c>
      <c r="D486" t="s">
        <v>1991</v>
      </c>
      <c r="E486">
        <v>52.1</v>
      </c>
      <c r="F486">
        <v>0.46</v>
      </c>
      <c r="G486">
        <f t="shared" si="7"/>
        <v>52.1</v>
      </c>
    </row>
    <row r="487" spans="1:7" x14ac:dyDescent="0.3">
      <c r="A487">
        <v>485</v>
      </c>
      <c r="B487" s="105" t="s">
        <v>86932</v>
      </c>
      <c r="C487" t="s">
        <v>2104</v>
      </c>
      <c r="D487" t="s">
        <v>2106</v>
      </c>
      <c r="E487">
        <v>20.2</v>
      </c>
      <c r="F487">
        <v>0.35</v>
      </c>
      <c r="G487">
        <f t="shared" si="7"/>
        <v>100</v>
      </c>
    </row>
    <row r="488" spans="1:7" x14ac:dyDescent="0.3">
      <c r="A488">
        <v>486</v>
      </c>
      <c r="B488" s="105" t="s">
        <v>86933</v>
      </c>
      <c r="C488" t="s">
        <v>299</v>
      </c>
      <c r="D488" t="s">
        <v>2108</v>
      </c>
      <c r="E488">
        <v>44.5</v>
      </c>
      <c r="F488">
        <v>0.49</v>
      </c>
      <c r="G488">
        <f t="shared" si="7"/>
        <v>44.5</v>
      </c>
    </row>
    <row r="489" spans="1:7" x14ac:dyDescent="0.3">
      <c r="A489">
        <v>487</v>
      </c>
      <c r="B489" s="105" t="s">
        <v>86934</v>
      </c>
      <c r="C489" t="s">
        <v>2110</v>
      </c>
      <c r="D489" t="s">
        <v>481</v>
      </c>
      <c r="E489">
        <v>7.2</v>
      </c>
      <c r="F489">
        <v>0.15</v>
      </c>
      <c r="G489">
        <f t="shared" si="7"/>
        <v>100</v>
      </c>
    </row>
    <row r="490" spans="1:7" x14ac:dyDescent="0.3">
      <c r="A490">
        <v>488</v>
      </c>
      <c r="B490" s="105" t="s">
        <v>86935</v>
      </c>
      <c r="C490" t="s">
        <v>2111</v>
      </c>
      <c r="D490" t="s">
        <v>2114</v>
      </c>
      <c r="E490">
        <v>103</v>
      </c>
      <c r="F490">
        <v>0.75</v>
      </c>
      <c r="G490">
        <f t="shared" si="7"/>
        <v>100</v>
      </c>
    </row>
    <row r="491" spans="1:7" x14ac:dyDescent="0.3">
      <c r="A491">
        <v>489</v>
      </c>
      <c r="B491" t="s">
        <v>2964</v>
      </c>
      <c r="C491" t="s">
        <v>5</v>
      </c>
      <c r="D491" t="s">
        <v>451</v>
      </c>
      <c r="E491">
        <v>62.2</v>
      </c>
      <c r="F491">
        <v>0.56999999999999995</v>
      </c>
      <c r="G491">
        <f t="shared" si="7"/>
        <v>62.2</v>
      </c>
    </row>
    <row r="492" spans="1:7" x14ac:dyDescent="0.3">
      <c r="A492">
        <v>490</v>
      </c>
      <c r="B492" s="105" t="s">
        <v>86936</v>
      </c>
      <c r="C492" t="s">
        <v>2115</v>
      </c>
      <c r="D492" t="s">
        <v>2118</v>
      </c>
      <c r="E492">
        <v>8.1999999999999993</v>
      </c>
      <c r="F492">
        <v>0.27</v>
      </c>
      <c r="G492">
        <f t="shared" si="7"/>
        <v>100</v>
      </c>
    </row>
    <row r="493" spans="1:7" x14ac:dyDescent="0.3">
      <c r="A493">
        <v>491</v>
      </c>
      <c r="B493" s="105" t="s">
        <v>86937</v>
      </c>
      <c r="C493" t="s">
        <v>4</v>
      </c>
      <c r="D493" t="s">
        <v>2120</v>
      </c>
      <c r="E493">
        <v>75.7</v>
      </c>
      <c r="F493">
        <v>0.54</v>
      </c>
      <c r="G493">
        <f t="shared" si="7"/>
        <v>75.7</v>
      </c>
    </row>
    <row r="494" spans="1:7" x14ac:dyDescent="0.3">
      <c r="A494">
        <v>492</v>
      </c>
      <c r="B494" t="s">
        <v>3258</v>
      </c>
      <c r="C494" t="s">
        <v>301</v>
      </c>
      <c r="D494" t="s">
        <v>2125</v>
      </c>
      <c r="E494">
        <v>16</v>
      </c>
      <c r="F494">
        <v>0</v>
      </c>
      <c r="G494">
        <f t="shared" si="7"/>
        <v>100</v>
      </c>
    </row>
    <row r="495" spans="1:7" x14ac:dyDescent="0.3">
      <c r="A495">
        <v>493</v>
      </c>
      <c r="B495" s="105" t="s">
        <v>86938</v>
      </c>
      <c r="C495" t="s">
        <v>2121</v>
      </c>
      <c r="D495" t="s">
        <v>2126</v>
      </c>
      <c r="E495">
        <v>47.9</v>
      </c>
      <c r="F495">
        <v>0.59</v>
      </c>
      <c r="G495">
        <f t="shared" si="7"/>
        <v>47.9</v>
      </c>
    </row>
    <row r="496" spans="1:7" x14ac:dyDescent="0.3">
      <c r="A496">
        <v>494</v>
      </c>
      <c r="B496" t="s">
        <v>3259</v>
      </c>
      <c r="C496" t="s">
        <v>194</v>
      </c>
      <c r="D496" t="s">
        <v>2133</v>
      </c>
      <c r="E496">
        <v>5.7</v>
      </c>
      <c r="F496">
        <v>0</v>
      </c>
      <c r="G496">
        <f t="shared" si="7"/>
        <v>100</v>
      </c>
    </row>
    <row r="497" spans="1:7" x14ac:dyDescent="0.3">
      <c r="A497">
        <v>495</v>
      </c>
      <c r="B497" t="s">
        <v>3260</v>
      </c>
      <c r="C497" t="s">
        <v>2128</v>
      </c>
      <c r="D497" t="s">
        <v>2134</v>
      </c>
      <c r="E497">
        <v>29.2</v>
      </c>
      <c r="F497">
        <v>0.47</v>
      </c>
      <c r="G497">
        <f t="shared" si="7"/>
        <v>29.2</v>
      </c>
    </row>
    <row r="498" spans="1:7" x14ac:dyDescent="0.3">
      <c r="A498">
        <v>496</v>
      </c>
      <c r="B498" s="105" t="s">
        <v>86939</v>
      </c>
      <c r="C498" t="s">
        <v>2129</v>
      </c>
      <c r="D498" t="s">
        <v>458</v>
      </c>
      <c r="E498">
        <v>3.9</v>
      </c>
      <c r="F498">
        <v>0.28999999999999998</v>
      </c>
      <c r="G498">
        <f t="shared" si="7"/>
        <v>100</v>
      </c>
    </row>
    <row r="499" spans="1:7" x14ac:dyDescent="0.3">
      <c r="A499">
        <v>497</v>
      </c>
      <c r="B499" t="s">
        <v>3261</v>
      </c>
      <c r="C499" t="s">
        <v>217</v>
      </c>
      <c r="D499" t="s">
        <v>2139</v>
      </c>
      <c r="E499">
        <v>42.1</v>
      </c>
      <c r="F499">
        <v>0.32</v>
      </c>
      <c r="G499">
        <f t="shared" si="7"/>
        <v>100</v>
      </c>
    </row>
    <row r="500" spans="1:7" x14ac:dyDescent="0.3">
      <c r="A500">
        <v>498</v>
      </c>
      <c r="B500" t="s">
        <v>3262</v>
      </c>
      <c r="C500" t="s">
        <v>2136</v>
      </c>
      <c r="D500" t="s">
        <v>2140</v>
      </c>
      <c r="E500">
        <v>46.2</v>
      </c>
      <c r="F500">
        <v>0.71</v>
      </c>
      <c r="G500">
        <f t="shared" si="7"/>
        <v>46.2</v>
      </c>
    </row>
    <row r="501" spans="1:7" x14ac:dyDescent="0.3">
      <c r="A501">
        <v>499</v>
      </c>
      <c r="B501" t="s">
        <v>3263</v>
      </c>
      <c r="C501" t="s">
        <v>321</v>
      </c>
      <c r="D501" t="s">
        <v>2142</v>
      </c>
      <c r="E501">
        <v>49.9</v>
      </c>
      <c r="F501">
        <v>0.63</v>
      </c>
      <c r="G501">
        <f t="shared" si="7"/>
        <v>49.9</v>
      </c>
    </row>
    <row r="502" spans="1:7" x14ac:dyDescent="0.3">
      <c r="A502">
        <v>500</v>
      </c>
      <c r="B502" s="105" t="s">
        <v>86940</v>
      </c>
      <c r="C502" t="s">
        <v>2143</v>
      </c>
      <c r="D502" t="s">
        <v>2147</v>
      </c>
      <c r="E502">
        <v>55</v>
      </c>
      <c r="F502">
        <v>0.47</v>
      </c>
      <c r="G502">
        <f t="shared" si="7"/>
        <v>55</v>
      </c>
    </row>
    <row r="503" spans="1:7" x14ac:dyDescent="0.3">
      <c r="A503">
        <v>501</v>
      </c>
      <c r="B503" t="s">
        <v>3264</v>
      </c>
      <c r="C503" t="s">
        <v>2144</v>
      </c>
      <c r="D503" t="s">
        <v>2148</v>
      </c>
      <c r="E503">
        <v>11.3</v>
      </c>
      <c r="F503">
        <v>0.25</v>
      </c>
      <c r="G503">
        <f t="shared" si="7"/>
        <v>100</v>
      </c>
    </row>
    <row r="504" spans="1:7" x14ac:dyDescent="0.3">
      <c r="A504">
        <v>502</v>
      </c>
      <c r="B504" t="s">
        <v>3265</v>
      </c>
      <c r="C504" t="s">
        <v>2149</v>
      </c>
      <c r="D504" t="s">
        <v>516</v>
      </c>
      <c r="E504">
        <v>16.2</v>
      </c>
      <c r="F504">
        <v>0.08</v>
      </c>
      <c r="G504">
        <f t="shared" si="7"/>
        <v>100</v>
      </c>
    </row>
    <row r="505" spans="1:7" x14ac:dyDescent="0.3">
      <c r="A505">
        <v>503</v>
      </c>
      <c r="B505" s="105" t="s">
        <v>86941</v>
      </c>
      <c r="C505" t="s">
        <v>2152</v>
      </c>
      <c r="D505" t="s">
        <v>2154</v>
      </c>
      <c r="E505">
        <v>88.6</v>
      </c>
      <c r="F505">
        <v>0.66</v>
      </c>
      <c r="G505">
        <f t="shared" si="7"/>
        <v>88.6</v>
      </c>
    </row>
    <row r="506" spans="1:7" x14ac:dyDescent="0.3">
      <c r="A506">
        <v>504</v>
      </c>
      <c r="B506" t="s">
        <v>3266</v>
      </c>
      <c r="C506" t="s">
        <v>63</v>
      </c>
      <c r="D506" t="s">
        <v>1160</v>
      </c>
      <c r="E506">
        <v>65.599999999999994</v>
      </c>
      <c r="F506">
        <v>0.39</v>
      </c>
      <c r="G506">
        <f t="shared" si="7"/>
        <v>100</v>
      </c>
    </row>
    <row r="507" spans="1:7" x14ac:dyDescent="0.3">
      <c r="A507">
        <v>505</v>
      </c>
      <c r="B507" t="s">
        <v>3267</v>
      </c>
      <c r="C507" t="s">
        <v>2155</v>
      </c>
      <c r="D507" t="s">
        <v>2157</v>
      </c>
      <c r="E507">
        <v>34.4</v>
      </c>
      <c r="F507">
        <v>0.49</v>
      </c>
      <c r="G507">
        <f t="shared" si="7"/>
        <v>34.4</v>
      </c>
    </row>
    <row r="508" spans="1:7" x14ac:dyDescent="0.3">
      <c r="A508">
        <v>506</v>
      </c>
      <c r="B508" t="s">
        <v>3268</v>
      </c>
      <c r="C508" t="s">
        <v>2158</v>
      </c>
      <c r="D508" t="s">
        <v>2160</v>
      </c>
      <c r="E508">
        <v>13</v>
      </c>
      <c r="F508">
        <v>0.19</v>
      </c>
      <c r="G508">
        <f t="shared" si="7"/>
        <v>100</v>
      </c>
    </row>
    <row r="509" spans="1:7" x14ac:dyDescent="0.3">
      <c r="A509">
        <v>507</v>
      </c>
      <c r="B509" t="s">
        <v>3269</v>
      </c>
      <c r="C509" t="s">
        <v>316</v>
      </c>
      <c r="D509" t="s">
        <v>2162</v>
      </c>
      <c r="E509">
        <v>10.1</v>
      </c>
      <c r="F509">
        <v>0.2</v>
      </c>
      <c r="G509">
        <f t="shared" si="7"/>
        <v>100</v>
      </c>
    </row>
    <row r="510" spans="1:7" x14ac:dyDescent="0.3">
      <c r="A510">
        <v>508</v>
      </c>
      <c r="B510" s="105" t="s">
        <v>86942</v>
      </c>
      <c r="C510" t="s">
        <v>2163</v>
      </c>
      <c r="D510" t="s">
        <v>1948</v>
      </c>
      <c r="E510">
        <v>12.9</v>
      </c>
      <c r="F510">
        <v>0.3</v>
      </c>
      <c r="G510">
        <f t="shared" si="7"/>
        <v>100</v>
      </c>
    </row>
    <row r="511" spans="1:7" x14ac:dyDescent="0.3">
      <c r="A511">
        <v>509</v>
      </c>
      <c r="B511" t="s">
        <v>3270</v>
      </c>
      <c r="C511" t="s">
        <v>139</v>
      </c>
      <c r="D511" t="s">
        <v>2167</v>
      </c>
      <c r="E511">
        <v>8.8000000000000007</v>
      </c>
      <c r="F511">
        <v>0.14000000000000001</v>
      </c>
      <c r="G511">
        <f t="shared" si="7"/>
        <v>100</v>
      </c>
    </row>
    <row r="512" spans="1:7" x14ac:dyDescent="0.3">
      <c r="A512">
        <v>510</v>
      </c>
      <c r="B512" t="s">
        <v>3271</v>
      </c>
      <c r="C512" t="s">
        <v>71</v>
      </c>
      <c r="D512" t="s">
        <v>2170</v>
      </c>
      <c r="E512">
        <v>113.2</v>
      </c>
      <c r="F512">
        <v>0.8</v>
      </c>
      <c r="G512">
        <f t="shared" si="7"/>
        <v>100</v>
      </c>
    </row>
    <row r="513" spans="1:7" x14ac:dyDescent="0.3">
      <c r="A513">
        <v>511</v>
      </c>
      <c r="B513" t="s">
        <v>2984</v>
      </c>
      <c r="C513" t="s">
        <v>179</v>
      </c>
      <c r="D513" t="s">
        <v>1304</v>
      </c>
      <c r="E513">
        <v>22</v>
      </c>
      <c r="F513">
        <v>0.25</v>
      </c>
      <c r="G513">
        <f t="shared" si="7"/>
        <v>100</v>
      </c>
    </row>
    <row r="514" spans="1:7" x14ac:dyDescent="0.3">
      <c r="A514">
        <v>512</v>
      </c>
      <c r="B514" t="s">
        <v>3272</v>
      </c>
      <c r="C514" t="s">
        <v>377</v>
      </c>
      <c r="D514" t="s">
        <v>2172</v>
      </c>
      <c r="E514">
        <v>13.9</v>
      </c>
      <c r="F514">
        <v>0.17</v>
      </c>
      <c r="G514">
        <f t="shared" ref="G514:G577" si="8">IF(OR(F514&lt;0.4,F514=""),100,MIN(E514,100))</f>
        <v>100</v>
      </c>
    </row>
    <row r="515" spans="1:7" x14ac:dyDescent="0.3">
      <c r="A515">
        <v>513</v>
      </c>
      <c r="B515" t="s">
        <v>3273</v>
      </c>
      <c r="C515" t="s">
        <v>340</v>
      </c>
      <c r="D515" t="s">
        <v>2178</v>
      </c>
      <c r="E515">
        <v>15.7</v>
      </c>
      <c r="F515">
        <v>0.27</v>
      </c>
      <c r="G515">
        <f t="shared" si="8"/>
        <v>100</v>
      </c>
    </row>
    <row r="516" spans="1:7" x14ac:dyDescent="0.3">
      <c r="A516">
        <v>514</v>
      </c>
      <c r="B516" t="s">
        <v>3274</v>
      </c>
      <c r="C516" t="s">
        <v>2173</v>
      </c>
      <c r="D516" t="s">
        <v>2179</v>
      </c>
      <c r="E516">
        <v>48.7</v>
      </c>
      <c r="F516">
        <v>0.55000000000000004</v>
      </c>
      <c r="G516">
        <f t="shared" si="8"/>
        <v>48.7</v>
      </c>
    </row>
    <row r="517" spans="1:7" x14ac:dyDescent="0.3">
      <c r="A517">
        <v>515</v>
      </c>
      <c r="B517" t="s">
        <v>3275</v>
      </c>
      <c r="C517" t="s">
        <v>2174</v>
      </c>
      <c r="D517" t="s">
        <v>2180</v>
      </c>
      <c r="E517">
        <v>37.700000000000003</v>
      </c>
      <c r="F517">
        <v>0.52</v>
      </c>
      <c r="G517">
        <f t="shared" si="8"/>
        <v>37.700000000000003</v>
      </c>
    </row>
    <row r="518" spans="1:7" x14ac:dyDescent="0.3">
      <c r="A518">
        <v>516</v>
      </c>
      <c r="B518" t="s">
        <v>2884</v>
      </c>
      <c r="C518" t="s">
        <v>334</v>
      </c>
      <c r="D518" t="s">
        <v>1045</v>
      </c>
      <c r="E518">
        <v>2.6</v>
      </c>
      <c r="F518">
        <v>0.14000000000000001</v>
      </c>
      <c r="G518">
        <f t="shared" si="8"/>
        <v>100</v>
      </c>
    </row>
    <row r="519" spans="1:7" x14ac:dyDescent="0.3">
      <c r="A519">
        <v>517</v>
      </c>
      <c r="B519" t="s">
        <v>3276</v>
      </c>
      <c r="C519" t="s">
        <v>381</v>
      </c>
      <c r="D519" t="s">
        <v>2182</v>
      </c>
      <c r="E519">
        <v>12.6</v>
      </c>
      <c r="F519">
        <v>0.09</v>
      </c>
      <c r="G519">
        <f t="shared" si="8"/>
        <v>100</v>
      </c>
    </row>
    <row r="520" spans="1:7" x14ac:dyDescent="0.3">
      <c r="A520">
        <v>518</v>
      </c>
      <c r="B520" t="s">
        <v>3277</v>
      </c>
      <c r="C520" t="s">
        <v>2183</v>
      </c>
      <c r="D520" t="s">
        <v>2185</v>
      </c>
      <c r="E520">
        <v>77.2</v>
      </c>
      <c r="F520">
        <v>0.74</v>
      </c>
      <c r="G520">
        <f t="shared" si="8"/>
        <v>77.2</v>
      </c>
    </row>
    <row r="521" spans="1:7" x14ac:dyDescent="0.3">
      <c r="A521">
        <v>519</v>
      </c>
      <c r="B521" t="s">
        <v>3278</v>
      </c>
      <c r="C521" t="s">
        <v>136</v>
      </c>
      <c r="D521" t="s">
        <v>470</v>
      </c>
      <c r="E521">
        <v>14.7</v>
      </c>
      <c r="F521">
        <v>0.1</v>
      </c>
      <c r="G521">
        <f t="shared" si="8"/>
        <v>100</v>
      </c>
    </row>
    <row r="522" spans="1:7" x14ac:dyDescent="0.3">
      <c r="A522">
        <v>520</v>
      </c>
      <c r="B522" t="s">
        <v>3279</v>
      </c>
      <c r="C522" t="s">
        <v>2187</v>
      </c>
      <c r="D522" t="s">
        <v>2189</v>
      </c>
      <c r="E522">
        <v>27.5</v>
      </c>
      <c r="F522">
        <v>0.3</v>
      </c>
      <c r="G522">
        <f t="shared" si="8"/>
        <v>100</v>
      </c>
    </row>
    <row r="523" spans="1:7" x14ac:dyDescent="0.3">
      <c r="A523">
        <v>521</v>
      </c>
      <c r="B523" t="s">
        <v>3280</v>
      </c>
      <c r="C523" t="s">
        <v>2190</v>
      </c>
      <c r="D523" t="s">
        <v>2192</v>
      </c>
      <c r="E523">
        <v>19</v>
      </c>
      <c r="F523">
        <v>0.2</v>
      </c>
      <c r="G523">
        <f t="shared" si="8"/>
        <v>100</v>
      </c>
    </row>
    <row r="524" spans="1:7" x14ac:dyDescent="0.3">
      <c r="A524">
        <v>522</v>
      </c>
      <c r="B524" t="s">
        <v>2985</v>
      </c>
      <c r="C524" t="s">
        <v>319</v>
      </c>
      <c r="D524" t="s">
        <v>1309</v>
      </c>
      <c r="E524">
        <v>69.5</v>
      </c>
      <c r="F524">
        <v>0.32</v>
      </c>
      <c r="G524">
        <f t="shared" si="8"/>
        <v>100</v>
      </c>
    </row>
    <row r="525" spans="1:7" x14ac:dyDescent="0.3">
      <c r="A525">
        <v>523</v>
      </c>
      <c r="B525" t="s">
        <v>3281</v>
      </c>
      <c r="C525" t="s">
        <v>311</v>
      </c>
      <c r="D525" t="s">
        <v>2195</v>
      </c>
      <c r="E525">
        <v>63.5</v>
      </c>
      <c r="F525">
        <v>0.62</v>
      </c>
      <c r="G525">
        <f t="shared" si="8"/>
        <v>63.5</v>
      </c>
    </row>
    <row r="526" spans="1:7" x14ac:dyDescent="0.3">
      <c r="A526">
        <v>524</v>
      </c>
      <c r="B526" t="s">
        <v>3282</v>
      </c>
      <c r="C526" t="s">
        <v>338</v>
      </c>
      <c r="D526" t="s">
        <v>2198</v>
      </c>
      <c r="E526">
        <v>13.6</v>
      </c>
      <c r="F526">
        <v>0.24</v>
      </c>
      <c r="G526">
        <f t="shared" si="8"/>
        <v>100</v>
      </c>
    </row>
    <row r="527" spans="1:7" x14ac:dyDescent="0.3">
      <c r="A527">
        <v>525</v>
      </c>
      <c r="B527" t="s">
        <v>3283</v>
      </c>
      <c r="C527" t="s">
        <v>389</v>
      </c>
      <c r="D527" t="s">
        <v>2199</v>
      </c>
      <c r="E527">
        <v>6.1</v>
      </c>
      <c r="F527">
        <v>0.11</v>
      </c>
      <c r="G527">
        <f t="shared" si="8"/>
        <v>100</v>
      </c>
    </row>
    <row r="528" spans="1:7" x14ac:dyDescent="0.3">
      <c r="A528">
        <v>526</v>
      </c>
      <c r="B528" t="s">
        <v>3284</v>
      </c>
      <c r="C528" t="s">
        <v>2200</v>
      </c>
      <c r="D528" t="s">
        <v>2203</v>
      </c>
      <c r="E528">
        <v>98.6</v>
      </c>
      <c r="F528">
        <v>0.69</v>
      </c>
      <c r="G528">
        <f t="shared" si="8"/>
        <v>98.6</v>
      </c>
    </row>
    <row r="529" spans="1:7" x14ac:dyDescent="0.3">
      <c r="A529">
        <v>527</v>
      </c>
      <c r="B529" t="s">
        <v>3285</v>
      </c>
      <c r="C529" t="s">
        <v>181</v>
      </c>
      <c r="D529" t="s">
        <v>2204</v>
      </c>
      <c r="E529">
        <v>21</v>
      </c>
      <c r="F529">
        <v>0.51</v>
      </c>
      <c r="G529">
        <f t="shared" si="8"/>
        <v>21</v>
      </c>
    </row>
    <row r="530" spans="1:7" x14ac:dyDescent="0.3">
      <c r="A530">
        <v>528</v>
      </c>
      <c r="B530" t="s">
        <v>3286</v>
      </c>
      <c r="C530" t="s">
        <v>324</v>
      </c>
      <c r="D530" t="s">
        <v>2206</v>
      </c>
      <c r="E530">
        <v>28.1</v>
      </c>
      <c r="F530">
        <v>0.16</v>
      </c>
      <c r="G530">
        <f t="shared" si="8"/>
        <v>100</v>
      </c>
    </row>
    <row r="531" spans="1:7" x14ac:dyDescent="0.3">
      <c r="A531">
        <v>529</v>
      </c>
      <c r="B531" t="s">
        <v>3287</v>
      </c>
      <c r="C531" t="s">
        <v>2207</v>
      </c>
      <c r="D531" t="s">
        <v>2209</v>
      </c>
      <c r="E531">
        <v>13.6</v>
      </c>
      <c r="F531">
        <v>0.08</v>
      </c>
      <c r="G531">
        <f t="shared" si="8"/>
        <v>100</v>
      </c>
    </row>
    <row r="532" spans="1:7" x14ac:dyDescent="0.3">
      <c r="A532">
        <v>530</v>
      </c>
      <c r="B532" t="s">
        <v>2936</v>
      </c>
      <c r="C532" t="s">
        <v>272</v>
      </c>
      <c r="D532" t="s">
        <v>1174</v>
      </c>
      <c r="E532">
        <v>6.3</v>
      </c>
      <c r="F532">
        <v>7.0000000000000007E-2</v>
      </c>
      <c r="G532">
        <f t="shared" si="8"/>
        <v>100</v>
      </c>
    </row>
    <row r="533" spans="1:7" x14ac:dyDescent="0.3">
      <c r="A533">
        <v>531</v>
      </c>
      <c r="B533" t="s">
        <v>3288</v>
      </c>
      <c r="C533" t="s">
        <v>2210</v>
      </c>
      <c r="D533" t="s">
        <v>2215</v>
      </c>
      <c r="E533">
        <v>8</v>
      </c>
      <c r="F533">
        <v>0.48</v>
      </c>
      <c r="G533">
        <f t="shared" si="8"/>
        <v>8</v>
      </c>
    </row>
    <row r="534" spans="1:7" x14ac:dyDescent="0.3">
      <c r="A534">
        <v>532</v>
      </c>
      <c r="B534" t="s">
        <v>3289</v>
      </c>
      <c r="C534" t="s">
        <v>215</v>
      </c>
      <c r="D534" t="s">
        <v>2216</v>
      </c>
      <c r="E534">
        <v>4.5</v>
      </c>
      <c r="F534">
        <v>0</v>
      </c>
      <c r="G534">
        <f t="shared" si="8"/>
        <v>100</v>
      </c>
    </row>
    <row r="535" spans="1:7" x14ac:dyDescent="0.3">
      <c r="A535">
        <v>533</v>
      </c>
      <c r="B535" t="s">
        <v>3290</v>
      </c>
      <c r="C535" t="s">
        <v>2211</v>
      </c>
      <c r="D535" t="s">
        <v>2217</v>
      </c>
      <c r="E535">
        <v>18.5</v>
      </c>
      <c r="F535">
        <v>0.2</v>
      </c>
      <c r="G535">
        <f t="shared" si="8"/>
        <v>100</v>
      </c>
    </row>
    <row r="536" spans="1:7" x14ac:dyDescent="0.3">
      <c r="A536">
        <v>534</v>
      </c>
      <c r="B536" t="s">
        <v>3291</v>
      </c>
      <c r="C536" t="s">
        <v>249</v>
      </c>
      <c r="D536" t="s">
        <v>2219</v>
      </c>
      <c r="E536">
        <v>136.9</v>
      </c>
      <c r="F536">
        <v>0.66</v>
      </c>
      <c r="G536">
        <f t="shared" si="8"/>
        <v>100</v>
      </c>
    </row>
    <row r="537" spans="1:7" x14ac:dyDescent="0.3">
      <c r="A537">
        <v>535</v>
      </c>
      <c r="B537" t="s">
        <v>3292</v>
      </c>
      <c r="C537" t="s">
        <v>2220</v>
      </c>
      <c r="D537" t="s">
        <v>2225</v>
      </c>
      <c r="E537">
        <v>8.3000000000000007</v>
      </c>
      <c r="F537">
        <v>0</v>
      </c>
      <c r="G537">
        <f t="shared" si="8"/>
        <v>100</v>
      </c>
    </row>
    <row r="538" spans="1:7" x14ac:dyDescent="0.3">
      <c r="A538">
        <v>536</v>
      </c>
      <c r="B538" t="s">
        <v>3293</v>
      </c>
      <c r="C538" t="s">
        <v>190</v>
      </c>
      <c r="D538" t="s">
        <v>2226</v>
      </c>
      <c r="E538">
        <v>80.8</v>
      </c>
      <c r="F538">
        <v>0.6</v>
      </c>
      <c r="G538">
        <f t="shared" si="8"/>
        <v>80.8</v>
      </c>
    </row>
    <row r="539" spans="1:7" x14ac:dyDescent="0.3">
      <c r="A539">
        <v>537</v>
      </c>
      <c r="B539" t="s">
        <v>3294</v>
      </c>
      <c r="C539" t="s">
        <v>2221</v>
      </c>
      <c r="D539" t="s">
        <v>2227</v>
      </c>
      <c r="E539">
        <v>6.8</v>
      </c>
      <c r="F539">
        <v>0.06</v>
      </c>
      <c r="G539">
        <f t="shared" si="8"/>
        <v>100</v>
      </c>
    </row>
    <row r="540" spans="1:7" x14ac:dyDescent="0.3">
      <c r="A540">
        <v>538</v>
      </c>
      <c r="B540" t="s">
        <v>3295</v>
      </c>
      <c r="C540" t="s">
        <v>2228</v>
      </c>
      <c r="D540" t="s">
        <v>2231</v>
      </c>
      <c r="E540">
        <v>17.899999999999999</v>
      </c>
      <c r="F540">
        <v>0.42</v>
      </c>
      <c r="G540">
        <f t="shared" si="8"/>
        <v>17.899999999999999</v>
      </c>
    </row>
    <row r="541" spans="1:7" x14ac:dyDescent="0.3">
      <c r="A541">
        <v>539</v>
      </c>
      <c r="B541" t="s">
        <v>3296</v>
      </c>
      <c r="C541" t="s">
        <v>157</v>
      </c>
      <c r="D541" t="s">
        <v>2232</v>
      </c>
      <c r="E541">
        <v>18.5</v>
      </c>
      <c r="F541">
        <v>0.26</v>
      </c>
      <c r="G541">
        <f t="shared" si="8"/>
        <v>100</v>
      </c>
    </row>
    <row r="542" spans="1:7" x14ac:dyDescent="0.3">
      <c r="A542">
        <v>540</v>
      </c>
      <c r="B542" t="s">
        <v>3297</v>
      </c>
      <c r="C542" t="s">
        <v>102</v>
      </c>
      <c r="D542" t="s">
        <v>2236</v>
      </c>
      <c r="E542">
        <v>9</v>
      </c>
      <c r="F542">
        <v>0.17</v>
      </c>
      <c r="G542">
        <f t="shared" si="8"/>
        <v>100</v>
      </c>
    </row>
    <row r="543" spans="1:7" x14ac:dyDescent="0.3">
      <c r="A543">
        <v>541</v>
      </c>
      <c r="B543" t="s">
        <v>3298</v>
      </c>
      <c r="C543" t="s">
        <v>2233</v>
      </c>
      <c r="D543" t="s">
        <v>2237</v>
      </c>
      <c r="E543">
        <v>30.3</v>
      </c>
      <c r="F543">
        <v>0.32</v>
      </c>
      <c r="G543">
        <f t="shared" si="8"/>
        <v>100</v>
      </c>
    </row>
    <row r="544" spans="1:7" x14ac:dyDescent="0.3">
      <c r="A544">
        <v>542</v>
      </c>
      <c r="B544" t="s">
        <v>3299</v>
      </c>
      <c r="C544" t="s">
        <v>2238</v>
      </c>
      <c r="D544" s="98">
        <v>891986</v>
      </c>
      <c r="E544">
        <v>17.3</v>
      </c>
      <c r="F544">
        <v>0.08</v>
      </c>
      <c r="G544">
        <f t="shared" si="8"/>
        <v>100</v>
      </c>
    </row>
    <row r="545" spans="1:7" x14ac:dyDescent="0.3">
      <c r="A545">
        <v>543</v>
      </c>
      <c r="B545" t="s">
        <v>3300</v>
      </c>
      <c r="C545" t="s">
        <v>2241</v>
      </c>
      <c r="D545" t="s">
        <v>2243</v>
      </c>
      <c r="E545">
        <v>8.8000000000000007</v>
      </c>
      <c r="F545">
        <v>0</v>
      </c>
      <c r="G545">
        <f t="shared" si="8"/>
        <v>100</v>
      </c>
    </row>
    <row r="546" spans="1:7" x14ac:dyDescent="0.3">
      <c r="A546">
        <v>544</v>
      </c>
      <c r="B546" t="s">
        <v>3301</v>
      </c>
      <c r="C546" t="s">
        <v>2244</v>
      </c>
      <c r="D546" t="s">
        <v>2246</v>
      </c>
      <c r="E546">
        <v>24.8</v>
      </c>
      <c r="F546">
        <v>0.26</v>
      </c>
      <c r="G546">
        <f t="shared" si="8"/>
        <v>100</v>
      </c>
    </row>
    <row r="547" spans="1:7" x14ac:dyDescent="0.3">
      <c r="A547">
        <v>545</v>
      </c>
      <c r="B547" t="s">
        <v>3302</v>
      </c>
      <c r="C547" t="s">
        <v>193</v>
      </c>
      <c r="D547" t="s">
        <v>2249</v>
      </c>
      <c r="E547">
        <v>19.3</v>
      </c>
      <c r="F547">
        <v>0.49</v>
      </c>
      <c r="G547">
        <f t="shared" si="8"/>
        <v>19.3</v>
      </c>
    </row>
    <row r="548" spans="1:7" x14ac:dyDescent="0.3">
      <c r="A548">
        <v>546</v>
      </c>
      <c r="B548" t="s">
        <v>3083</v>
      </c>
      <c r="C548" t="s">
        <v>142</v>
      </c>
      <c r="D548" t="s">
        <v>1555</v>
      </c>
      <c r="E548">
        <v>11.8</v>
      </c>
      <c r="F548">
        <v>0.35</v>
      </c>
      <c r="G548">
        <f t="shared" si="8"/>
        <v>100</v>
      </c>
    </row>
    <row r="549" spans="1:7" x14ac:dyDescent="0.3">
      <c r="A549">
        <v>547</v>
      </c>
      <c r="B549" t="s">
        <v>3303</v>
      </c>
      <c r="C549" t="s">
        <v>2250</v>
      </c>
      <c r="D549" t="s">
        <v>2252</v>
      </c>
      <c r="E549">
        <v>13.5</v>
      </c>
      <c r="F549">
        <v>0.22</v>
      </c>
      <c r="G549">
        <f t="shared" si="8"/>
        <v>100</v>
      </c>
    </row>
    <row r="550" spans="1:7" x14ac:dyDescent="0.3">
      <c r="A550">
        <v>548</v>
      </c>
      <c r="B550" t="s">
        <v>3304</v>
      </c>
      <c r="C550" t="s">
        <v>2253</v>
      </c>
      <c r="D550" t="s">
        <v>2257</v>
      </c>
      <c r="E550">
        <v>97.3</v>
      </c>
      <c r="F550">
        <v>0.76</v>
      </c>
      <c r="G550">
        <f t="shared" si="8"/>
        <v>97.3</v>
      </c>
    </row>
    <row r="551" spans="1:7" x14ac:dyDescent="0.3">
      <c r="A551">
        <v>549</v>
      </c>
      <c r="B551" t="s">
        <v>3305</v>
      </c>
      <c r="C551" t="s">
        <v>2254</v>
      </c>
      <c r="D551" t="s">
        <v>2258</v>
      </c>
      <c r="E551">
        <v>77.2</v>
      </c>
      <c r="F551">
        <v>0.74</v>
      </c>
      <c r="G551">
        <f t="shared" si="8"/>
        <v>77.2</v>
      </c>
    </row>
    <row r="552" spans="1:7" x14ac:dyDescent="0.3">
      <c r="A552">
        <v>550</v>
      </c>
      <c r="B552" t="s">
        <v>3306</v>
      </c>
      <c r="C552" t="s">
        <v>356</v>
      </c>
      <c r="D552" t="s">
        <v>2260</v>
      </c>
      <c r="E552">
        <v>5.0999999999999996</v>
      </c>
      <c r="F552">
        <v>0.02</v>
      </c>
      <c r="G552">
        <f t="shared" si="8"/>
        <v>100</v>
      </c>
    </row>
    <row r="553" spans="1:7" x14ac:dyDescent="0.3">
      <c r="A553">
        <v>551</v>
      </c>
      <c r="B553" t="s">
        <v>3307</v>
      </c>
      <c r="C553" t="s">
        <v>2261</v>
      </c>
      <c r="D553" t="s">
        <v>2263</v>
      </c>
      <c r="E553">
        <v>8.1</v>
      </c>
      <c r="F553">
        <v>0</v>
      </c>
      <c r="G553">
        <f t="shared" si="8"/>
        <v>100</v>
      </c>
    </row>
    <row r="554" spans="1:7" x14ac:dyDescent="0.3">
      <c r="A554">
        <v>552</v>
      </c>
      <c r="B554" t="s">
        <v>3308</v>
      </c>
      <c r="C554" t="s">
        <v>2264</v>
      </c>
      <c r="D554" t="s">
        <v>2266</v>
      </c>
      <c r="E554">
        <v>25.4</v>
      </c>
      <c r="F554">
        <v>0</v>
      </c>
      <c r="G554">
        <f t="shared" si="8"/>
        <v>100</v>
      </c>
    </row>
    <row r="555" spans="1:7" x14ac:dyDescent="0.3">
      <c r="A555">
        <v>553</v>
      </c>
      <c r="B555" t="s">
        <v>3309</v>
      </c>
      <c r="C555" t="s">
        <v>2267</v>
      </c>
      <c r="D555" t="s">
        <v>2269</v>
      </c>
      <c r="E555">
        <v>86.3</v>
      </c>
      <c r="F555">
        <v>0.77</v>
      </c>
      <c r="G555">
        <f t="shared" si="8"/>
        <v>86.3</v>
      </c>
    </row>
    <row r="556" spans="1:7" x14ac:dyDescent="0.3">
      <c r="A556">
        <v>554</v>
      </c>
      <c r="B556" t="s">
        <v>3310</v>
      </c>
      <c r="C556" t="s">
        <v>86</v>
      </c>
      <c r="D556" t="s">
        <v>2271</v>
      </c>
      <c r="E556">
        <v>17.3</v>
      </c>
      <c r="F556">
        <v>0.28999999999999998</v>
      </c>
      <c r="G556">
        <f t="shared" si="8"/>
        <v>100</v>
      </c>
    </row>
    <row r="557" spans="1:7" x14ac:dyDescent="0.3">
      <c r="A557">
        <v>555</v>
      </c>
      <c r="B557" t="s">
        <v>3311</v>
      </c>
      <c r="C557" t="s">
        <v>2272</v>
      </c>
      <c r="D557" t="s">
        <v>2274</v>
      </c>
      <c r="E557">
        <v>19.2</v>
      </c>
      <c r="F557">
        <v>0</v>
      </c>
      <c r="G557">
        <f t="shared" si="8"/>
        <v>100</v>
      </c>
    </row>
    <row r="558" spans="1:7" x14ac:dyDescent="0.3">
      <c r="A558">
        <v>556</v>
      </c>
      <c r="B558" t="s">
        <v>3312</v>
      </c>
      <c r="C558" t="s">
        <v>182</v>
      </c>
      <c r="D558" t="s">
        <v>2278</v>
      </c>
      <c r="E558">
        <v>6.8</v>
      </c>
      <c r="F558">
        <v>0.06</v>
      </c>
      <c r="G558">
        <f t="shared" si="8"/>
        <v>100</v>
      </c>
    </row>
    <row r="559" spans="1:7" x14ac:dyDescent="0.3">
      <c r="A559">
        <v>557</v>
      </c>
      <c r="B559" t="s">
        <v>3314</v>
      </c>
      <c r="C559" t="s">
        <v>53</v>
      </c>
      <c r="D559" t="s">
        <v>2280</v>
      </c>
      <c r="E559">
        <v>105.1</v>
      </c>
      <c r="F559">
        <v>0.69</v>
      </c>
      <c r="G559">
        <f t="shared" si="8"/>
        <v>100</v>
      </c>
    </row>
    <row r="560" spans="1:7" x14ac:dyDescent="0.3">
      <c r="A560">
        <v>558</v>
      </c>
      <c r="B560" t="s">
        <v>3315</v>
      </c>
      <c r="C560" t="s">
        <v>2281</v>
      </c>
      <c r="D560" t="s">
        <v>2288</v>
      </c>
      <c r="E560">
        <v>59.4</v>
      </c>
      <c r="F560">
        <v>0.71</v>
      </c>
      <c r="G560">
        <f t="shared" si="8"/>
        <v>59.4</v>
      </c>
    </row>
    <row r="561" spans="1:7" x14ac:dyDescent="0.3">
      <c r="A561">
        <v>559</v>
      </c>
      <c r="B561" t="s">
        <v>3316</v>
      </c>
      <c r="C561" t="s">
        <v>2282</v>
      </c>
      <c r="D561" t="s">
        <v>2289</v>
      </c>
      <c r="E561">
        <v>26</v>
      </c>
      <c r="F561">
        <v>0.19</v>
      </c>
      <c r="G561">
        <f t="shared" si="8"/>
        <v>100</v>
      </c>
    </row>
    <row r="562" spans="1:7" x14ac:dyDescent="0.3">
      <c r="A562">
        <v>560</v>
      </c>
      <c r="B562" t="s">
        <v>3317</v>
      </c>
      <c r="C562" t="s">
        <v>2283</v>
      </c>
      <c r="D562" t="s">
        <v>2290</v>
      </c>
      <c r="E562">
        <v>23</v>
      </c>
      <c r="F562">
        <v>0.49</v>
      </c>
      <c r="G562">
        <f t="shared" si="8"/>
        <v>23</v>
      </c>
    </row>
    <row r="563" spans="1:7" x14ac:dyDescent="0.3">
      <c r="A563">
        <v>561</v>
      </c>
      <c r="B563" t="s">
        <v>2928</v>
      </c>
      <c r="C563" t="s">
        <v>2284</v>
      </c>
      <c r="D563" t="s">
        <v>1159</v>
      </c>
      <c r="E563">
        <v>3</v>
      </c>
      <c r="F563">
        <v>0.28000000000000003</v>
      </c>
      <c r="G563">
        <f t="shared" si="8"/>
        <v>100</v>
      </c>
    </row>
    <row r="564" spans="1:7" x14ac:dyDescent="0.3">
      <c r="A564">
        <v>562</v>
      </c>
      <c r="B564" t="s">
        <v>3319</v>
      </c>
      <c r="C564" t="s">
        <v>421</v>
      </c>
      <c r="D564" t="s">
        <v>2295</v>
      </c>
      <c r="E564">
        <v>15.4</v>
      </c>
      <c r="F564">
        <v>0.21</v>
      </c>
      <c r="G564">
        <f t="shared" si="8"/>
        <v>100</v>
      </c>
    </row>
    <row r="565" spans="1:7" x14ac:dyDescent="0.3">
      <c r="A565">
        <v>563</v>
      </c>
      <c r="B565" t="s">
        <v>3320</v>
      </c>
      <c r="C565" t="s">
        <v>296</v>
      </c>
      <c r="D565" t="s">
        <v>2302</v>
      </c>
      <c r="E565">
        <v>9.8000000000000007</v>
      </c>
      <c r="F565">
        <v>0.44</v>
      </c>
      <c r="G565">
        <f t="shared" si="8"/>
        <v>9.8000000000000007</v>
      </c>
    </row>
    <row r="566" spans="1:7" x14ac:dyDescent="0.3">
      <c r="A566">
        <v>564</v>
      </c>
      <c r="B566" t="s">
        <v>3321</v>
      </c>
      <c r="C566" t="s">
        <v>2297</v>
      </c>
      <c r="D566" t="s">
        <v>2303</v>
      </c>
      <c r="E566">
        <v>2.9</v>
      </c>
      <c r="F566">
        <v>0.43</v>
      </c>
      <c r="G566">
        <f t="shared" si="8"/>
        <v>2.9</v>
      </c>
    </row>
    <row r="567" spans="1:7" x14ac:dyDescent="0.3">
      <c r="A567">
        <v>565</v>
      </c>
      <c r="B567" t="s">
        <v>3322</v>
      </c>
      <c r="C567" t="s">
        <v>211</v>
      </c>
      <c r="D567" t="s">
        <v>518</v>
      </c>
      <c r="E567">
        <v>14</v>
      </c>
      <c r="F567">
        <v>0.41</v>
      </c>
      <c r="G567">
        <f t="shared" si="8"/>
        <v>14</v>
      </c>
    </row>
    <row r="568" spans="1:7" x14ac:dyDescent="0.3">
      <c r="A568">
        <v>566</v>
      </c>
      <c r="B568" t="s">
        <v>3323</v>
      </c>
      <c r="C568" t="s">
        <v>379</v>
      </c>
      <c r="D568" t="s">
        <v>2304</v>
      </c>
      <c r="E568">
        <v>9.9</v>
      </c>
      <c r="F568">
        <v>0.27</v>
      </c>
      <c r="G568">
        <f t="shared" si="8"/>
        <v>100</v>
      </c>
    </row>
    <row r="569" spans="1:7" x14ac:dyDescent="0.3">
      <c r="A569">
        <v>567</v>
      </c>
      <c r="B569" t="s">
        <v>3324</v>
      </c>
      <c r="C569" t="s">
        <v>2305</v>
      </c>
      <c r="D569" t="s">
        <v>2311</v>
      </c>
      <c r="E569">
        <v>28.3</v>
      </c>
      <c r="F569">
        <v>0.09</v>
      </c>
      <c r="G569">
        <f t="shared" si="8"/>
        <v>100</v>
      </c>
    </row>
    <row r="570" spans="1:7" x14ac:dyDescent="0.3">
      <c r="A570">
        <v>568</v>
      </c>
      <c r="B570" t="s">
        <v>3325</v>
      </c>
      <c r="C570" t="s">
        <v>80</v>
      </c>
      <c r="D570" t="s">
        <v>2312</v>
      </c>
      <c r="E570">
        <v>5.2</v>
      </c>
      <c r="F570">
        <v>0.39</v>
      </c>
      <c r="G570">
        <f t="shared" si="8"/>
        <v>100</v>
      </c>
    </row>
    <row r="571" spans="1:7" x14ac:dyDescent="0.3">
      <c r="A571">
        <v>569</v>
      </c>
      <c r="B571" t="s">
        <v>3326</v>
      </c>
      <c r="C571" t="s">
        <v>121</v>
      </c>
      <c r="D571" t="s">
        <v>2313</v>
      </c>
      <c r="E571">
        <v>21.7</v>
      </c>
      <c r="F571">
        <v>0.09</v>
      </c>
      <c r="G571">
        <f t="shared" si="8"/>
        <v>100</v>
      </c>
    </row>
    <row r="572" spans="1:7" x14ac:dyDescent="0.3">
      <c r="A572">
        <v>570</v>
      </c>
      <c r="B572" t="s">
        <v>3327</v>
      </c>
      <c r="C572" t="s">
        <v>2306</v>
      </c>
      <c r="D572" t="s">
        <v>2314</v>
      </c>
      <c r="E572">
        <v>123</v>
      </c>
      <c r="F572">
        <v>0.78</v>
      </c>
      <c r="G572">
        <f t="shared" si="8"/>
        <v>100</v>
      </c>
    </row>
    <row r="573" spans="1:7" x14ac:dyDescent="0.3">
      <c r="A573">
        <v>571</v>
      </c>
      <c r="B573" t="s">
        <v>3328</v>
      </c>
      <c r="C573" t="s">
        <v>2315</v>
      </c>
      <c r="D573" t="s">
        <v>2317</v>
      </c>
      <c r="E573">
        <v>28.3</v>
      </c>
      <c r="F573">
        <v>0.46</v>
      </c>
      <c r="G573">
        <f t="shared" si="8"/>
        <v>28.3</v>
      </c>
    </row>
    <row r="574" spans="1:7" x14ac:dyDescent="0.3">
      <c r="A574">
        <v>572</v>
      </c>
      <c r="B574" t="s">
        <v>3318</v>
      </c>
      <c r="C574" t="s">
        <v>2318</v>
      </c>
      <c r="D574" t="s">
        <v>2294</v>
      </c>
      <c r="E574">
        <v>18.2</v>
      </c>
      <c r="F574">
        <v>0.2</v>
      </c>
      <c r="G574">
        <f t="shared" si="8"/>
        <v>100</v>
      </c>
    </row>
    <row r="575" spans="1:7" x14ac:dyDescent="0.3">
      <c r="A575">
        <v>573</v>
      </c>
      <c r="B575" t="s">
        <v>3329</v>
      </c>
      <c r="C575" t="s">
        <v>216</v>
      </c>
      <c r="D575" t="s">
        <v>2323</v>
      </c>
      <c r="E575">
        <v>14.5</v>
      </c>
      <c r="F575">
        <v>0.14000000000000001</v>
      </c>
      <c r="G575">
        <f t="shared" si="8"/>
        <v>100</v>
      </c>
    </row>
    <row r="576" spans="1:7" x14ac:dyDescent="0.3">
      <c r="A576">
        <v>574</v>
      </c>
      <c r="B576" t="s">
        <v>3330</v>
      </c>
      <c r="C576" t="s">
        <v>152</v>
      </c>
      <c r="D576" t="s">
        <v>2324</v>
      </c>
      <c r="E576">
        <v>13.1</v>
      </c>
      <c r="F576">
        <v>0</v>
      </c>
      <c r="G576">
        <f t="shared" si="8"/>
        <v>100</v>
      </c>
    </row>
    <row r="577" spans="1:7" x14ac:dyDescent="0.3">
      <c r="A577">
        <v>575</v>
      </c>
      <c r="B577" t="s">
        <v>3331</v>
      </c>
      <c r="C577" t="s">
        <v>45</v>
      </c>
      <c r="D577" t="s">
        <v>2326</v>
      </c>
      <c r="E577">
        <v>102.4</v>
      </c>
      <c r="F577">
        <v>0.7</v>
      </c>
      <c r="G577">
        <f t="shared" si="8"/>
        <v>100</v>
      </c>
    </row>
    <row r="578" spans="1:7" x14ac:dyDescent="0.3">
      <c r="A578">
        <v>576</v>
      </c>
      <c r="B578" t="s">
        <v>3332</v>
      </c>
      <c r="C578" t="s">
        <v>2327</v>
      </c>
      <c r="D578" t="s">
        <v>2329</v>
      </c>
      <c r="E578">
        <v>12.1</v>
      </c>
      <c r="F578">
        <v>0.05</v>
      </c>
      <c r="G578">
        <f t="shared" ref="G578:G641" si="9">IF(OR(F578&lt;0.4,F578=""),100,MIN(E578,100))</f>
        <v>100</v>
      </c>
    </row>
    <row r="579" spans="1:7" x14ac:dyDescent="0.3">
      <c r="A579">
        <v>577</v>
      </c>
      <c r="B579" t="s">
        <v>3333</v>
      </c>
      <c r="C579" t="s">
        <v>2330</v>
      </c>
      <c r="D579" t="s">
        <v>2334</v>
      </c>
      <c r="E579">
        <v>28.9</v>
      </c>
      <c r="F579">
        <v>0.36</v>
      </c>
      <c r="G579">
        <f t="shared" si="9"/>
        <v>100</v>
      </c>
    </row>
    <row r="580" spans="1:7" x14ac:dyDescent="0.3">
      <c r="A580">
        <v>578</v>
      </c>
      <c r="B580" t="s">
        <v>3334</v>
      </c>
      <c r="C580" t="s">
        <v>2331</v>
      </c>
      <c r="D580" t="s">
        <v>2335</v>
      </c>
      <c r="E580">
        <v>14</v>
      </c>
      <c r="F580">
        <v>0</v>
      </c>
      <c r="G580">
        <f t="shared" si="9"/>
        <v>100</v>
      </c>
    </row>
    <row r="581" spans="1:7" x14ac:dyDescent="0.3">
      <c r="A581">
        <v>579</v>
      </c>
      <c r="B581" t="s">
        <v>3335</v>
      </c>
      <c r="C581" t="s">
        <v>2336</v>
      </c>
      <c r="D581" t="s">
        <v>2340</v>
      </c>
      <c r="E581">
        <v>37.6</v>
      </c>
      <c r="F581">
        <v>0.46</v>
      </c>
      <c r="G581">
        <f t="shared" si="9"/>
        <v>37.6</v>
      </c>
    </row>
    <row r="582" spans="1:7" x14ac:dyDescent="0.3">
      <c r="A582">
        <v>580</v>
      </c>
      <c r="B582" t="s">
        <v>3336</v>
      </c>
      <c r="C582" t="s">
        <v>2337</v>
      </c>
      <c r="D582" t="s">
        <v>2341</v>
      </c>
      <c r="E582">
        <v>28.8</v>
      </c>
      <c r="F582">
        <v>0.48</v>
      </c>
      <c r="G582">
        <f t="shared" si="9"/>
        <v>28.8</v>
      </c>
    </row>
    <row r="583" spans="1:7" x14ac:dyDescent="0.3">
      <c r="A583">
        <v>581</v>
      </c>
      <c r="B583" t="s">
        <v>3337</v>
      </c>
      <c r="C583" t="s">
        <v>127</v>
      </c>
      <c r="D583" t="s">
        <v>2343</v>
      </c>
      <c r="E583">
        <v>17.399999999999999</v>
      </c>
      <c r="F583">
        <v>0.44</v>
      </c>
      <c r="G583">
        <f t="shared" si="9"/>
        <v>17.399999999999999</v>
      </c>
    </row>
    <row r="584" spans="1:7" x14ac:dyDescent="0.3">
      <c r="A584">
        <v>582</v>
      </c>
      <c r="B584" t="s">
        <v>3338</v>
      </c>
      <c r="C584" t="s">
        <v>417</v>
      </c>
      <c r="D584" t="s">
        <v>2347</v>
      </c>
      <c r="E584">
        <v>77.400000000000006</v>
      </c>
      <c r="F584">
        <v>0.31</v>
      </c>
      <c r="G584">
        <f t="shared" si="9"/>
        <v>100</v>
      </c>
    </row>
    <row r="585" spans="1:7" x14ac:dyDescent="0.3">
      <c r="A585">
        <v>583</v>
      </c>
      <c r="B585" t="s">
        <v>3339</v>
      </c>
      <c r="C585" t="s">
        <v>2344</v>
      </c>
      <c r="D585" t="s">
        <v>2348</v>
      </c>
      <c r="E585">
        <v>0.3</v>
      </c>
      <c r="F585">
        <v>0.7</v>
      </c>
      <c r="G585">
        <f t="shared" si="9"/>
        <v>0.3</v>
      </c>
    </row>
    <row r="586" spans="1:7" x14ac:dyDescent="0.3">
      <c r="A586">
        <v>584</v>
      </c>
      <c r="B586" t="s">
        <v>3340</v>
      </c>
      <c r="C586" t="s">
        <v>2349</v>
      </c>
      <c r="D586" t="s">
        <v>2353</v>
      </c>
      <c r="E586">
        <v>5.2</v>
      </c>
      <c r="F586">
        <v>0.39</v>
      </c>
      <c r="G586">
        <f t="shared" si="9"/>
        <v>100</v>
      </c>
    </row>
    <row r="587" spans="1:7" x14ac:dyDescent="0.3">
      <c r="A587">
        <v>585</v>
      </c>
      <c r="B587" t="s">
        <v>3341</v>
      </c>
      <c r="C587" t="s">
        <v>2350</v>
      </c>
      <c r="D587" t="s">
        <v>2354</v>
      </c>
      <c r="E587">
        <v>13.5</v>
      </c>
      <c r="F587">
        <v>0</v>
      </c>
      <c r="G587">
        <f t="shared" si="9"/>
        <v>100</v>
      </c>
    </row>
    <row r="588" spans="1:7" x14ac:dyDescent="0.3">
      <c r="A588">
        <v>586</v>
      </c>
      <c r="B588" t="s">
        <v>3342</v>
      </c>
      <c r="C588" t="s">
        <v>327</v>
      </c>
      <c r="D588" t="s">
        <v>2356</v>
      </c>
      <c r="E588">
        <v>135.1</v>
      </c>
      <c r="F588">
        <v>0.83</v>
      </c>
      <c r="G588">
        <f t="shared" si="9"/>
        <v>100</v>
      </c>
    </row>
    <row r="589" spans="1:7" x14ac:dyDescent="0.3">
      <c r="A589">
        <v>587</v>
      </c>
      <c r="B589" t="s">
        <v>3343</v>
      </c>
      <c r="C589" t="s">
        <v>2357</v>
      </c>
      <c r="D589" t="s">
        <v>2360</v>
      </c>
      <c r="E589">
        <v>1.5</v>
      </c>
      <c r="F589">
        <v>0.28000000000000003</v>
      </c>
      <c r="G589">
        <f t="shared" si="9"/>
        <v>100</v>
      </c>
    </row>
    <row r="590" spans="1:7" x14ac:dyDescent="0.3">
      <c r="A590">
        <v>588</v>
      </c>
      <c r="B590" t="s">
        <v>3344</v>
      </c>
      <c r="C590" t="s">
        <v>343</v>
      </c>
      <c r="D590" t="s">
        <v>2361</v>
      </c>
      <c r="E590">
        <v>89.3</v>
      </c>
      <c r="F590">
        <v>0.72</v>
      </c>
      <c r="G590">
        <f t="shared" si="9"/>
        <v>89.3</v>
      </c>
    </row>
    <row r="591" spans="1:7" x14ac:dyDescent="0.3">
      <c r="A591">
        <v>589</v>
      </c>
      <c r="B591" t="s">
        <v>3345</v>
      </c>
      <c r="C591" t="s">
        <v>2362</v>
      </c>
      <c r="D591" t="s">
        <v>2366</v>
      </c>
      <c r="E591">
        <v>94.1</v>
      </c>
      <c r="F591">
        <v>0.74</v>
      </c>
      <c r="G591">
        <f t="shared" si="9"/>
        <v>94.1</v>
      </c>
    </row>
    <row r="592" spans="1:7" x14ac:dyDescent="0.3">
      <c r="A592">
        <v>590</v>
      </c>
      <c r="B592" t="s">
        <v>3346</v>
      </c>
      <c r="C592" t="s">
        <v>2363</v>
      </c>
      <c r="D592" t="s">
        <v>2367</v>
      </c>
      <c r="E592">
        <v>27.8</v>
      </c>
      <c r="F592">
        <v>0.35</v>
      </c>
      <c r="G592">
        <f t="shared" si="9"/>
        <v>100</v>
      </c>
    </row>
    <row r="593" spans="1:7" x14ac:dyDescent="0.3">
      <c r="A593">
        <v>591</v>
      </c>
      <c r="B593" t="s">
        <v>3347</v>
      </c>
      <c r="C593" t="s">
        <v>97</v>
      </c>
      <c r="D593" t="s">
        <v>2369</v>
      </c>
      <c r="E593">
        <v>8.1</v>
      </c>
      <c r="F593">
        <v>0.01</v>
      </c>
      <c r="G593">
        <f t="shared" si="9"/>
        <v>100</v>
      </c>
    </row>
    <row r="594" spans="1:7" x14ac:dyDescent="0.3">
      <c r="A594">
        <v>592</v>
      </c>
      <c r="B594" t="s">
        <v>3348</v>
      </c>
      <c r="C594" t="s">
        <v>2370</v>
      </c>
      <c r="D594" t="s">
        <v>2372</v>
      </c>
      <c r="E594">
        <v>7.9</v>
      </c>
      <c r="F594">
        <v>0.24</v>
      </c>
      <c r="G594">
        <f t="shared" si="9"/>
        <v>100</v>
      </c>
    </row>
    <row r="595" spans="1:7" x14ac:dyDescent="0.3">
      <c r="A595">
        <v>593</v>
      </c>
      <c r="B595" t="s">
        <v>3349</v>
      </c>
      <c r="C595" t="s">
        <v>2373</v>
      </c>
      <c r="D595" t="s">
        <v>2375</v>
      </c>
      <c r="E595">
        <v>15.5</v>
      </c>
      <c r="F595">
        <v>0</v>
      </c>
      <c r="G595">
        <f t="shared" si="9"/>
        <v>100</v>
      </c>
    </row>
    <row r="596" spans="1:7" x14ac:dyDescent="0.3">
      <c r="A596">
        <v>594</v>
      </c>
      <c r="B596" t="s">
        <v>3350</v>
      </c>
      <c r="C596" t="s">
        <v>2376</v>
      </c>
      <c r="D596" t="s">
        <v>2378</v>
      </c>
      <c r="E596">
        <v>37.200000000000003</v>
      </c>
      <c r="F596">
        <v>0.46</v>
      </c>
      <c r="G596">
        <f t="shared" si="9"/>
        <v>37.200000000000003</v>
      </c>
    </row>
    <row r="597" spans="1:7" x14ac:dyDescent="0.3">
      <c r="A597">
        <v>595</v>
      </c>
      <c r="B597" t="s">
        <v>3352</v>
      </c>
      <c r="C597" t="s">
        <v>2381</v>
      </c>
      <c r="D597" t="s">
        <v>2383</v>
      </c>
      <c r="E597">
        <v>13.9</v>
      </c>
      <c r="F597">
        <v>0.13</v>
      </c>
      <c r="G597">
        <f t="shared" si="9"/>
        <v>100</v>
      </c>
    </row>
    <row r="598" spans="1:7" x14ac:dyDescent="0.3">
      <c r="A598">
        <v>596</v>
      </c>
      <c r="B598" t="s">
        <v>3353</v>
      </c>
      <c r="C598" t="s">
        <v>309</v>
      </c>
      <c r="D598" t="s">
        <v>2388</v>
      </c>
      <c r="E598">
        <v>21</v>
      </c>
      <c r="F598">
        <v>0</v>
      </c>
      <c r="G598">
        <f t="shared" si="9"/>
        <v>100</v>
      </c>
    </row>
    <row r="599" spans="1:7" x14ac:dyDescent="0.3">
      <c r="A599">
        <v>597</v>
      </c>
      <c r="B599" t="s">
        <v>3354</v>
      </c>
      <c r="C599" t="s">
        <v>306</v>
      </c>
      <c r="D599" t="s">
        <v>2389</v>
      </c>
      <c r="E599">
        <v>16.5</v>
      </c>
      <c r="F599">
        <v>0.35</v>
      </c>
      <c r="G599">
        <f t="shared" si="9"/>
        <v>100</v>
      </c>
    </row>
    <row r="600" spans="1:7" x14ac:dyDescent="0.3">
      <c r="A600">
        <v>598</v>
      </c>
      <c r="B600" t="s">
        <v>3355</v>
      </c>
      <c r="C600" t="s">
        <v>2390</v>
      </c>
      <c r="D600" t="s">
        <v>2392</v>
      </c>
      <c r="E600">
        <v>41.8</v>
      </c>
      <c r="F600">
        <v>0.24</v>
      </c>
      <c r="G600">
        <f t="shared" si="9"/>
        <v>100</v>
      </c>
    </row>
    <row r="601" spans="1:7" x14ac:dyDescent="0.3">
      <c r="A601">
        <v>599</v>
      </c>
      <c r="B601" t="s">
        <v>3356</v>
      </c>
      <c r="C601" t="s">
        <v>2394</v>
      </c>
      <c r="D601" t="s">
        <v>2399</v>
      </c>
      <c r="E601">
        <v>119.3</v>
      </c>
      <c r="F601">
        <v>0.8</v>
      </c>
      <c r="G601">
        <f t="shared" si="9"/>
        <v>100</v>
      </c>
    </row>
    <row r="602" spans="1:7" x14ac:dyDescent="0.3">
      <c r="A602">
        <v>600</v>
      </c>
      <c r="B602" t="s">
        <v>3357</v>
      </c>
      <c r="C602" t="s">
        <v>2395</v>
      </c>
      <c r="D602" t="s">
        <v>2400</v>
      </c>
      <c r="E602">
        <v>12.9</v>
      </c>
      <c r="F602">
        <v>0.16</v>
      </c>
      <c r="G602">
        <f t="shared" si="9"/>
        <v>100</v>
      </c>
    </row>
    <row r="603" spans="1:7" x14ac:dyDescent="0.3">
      <c r="A603">
        <v>601</v>
      </c>
      <c r="B603" t="s">
        <v>3358</v>
      </c>
      <c r="C603" t="s">
        <v>350</v>
      </c>
      <c r="D603" t="s">
        <v>2401</v>
      </c>
      <c r="E603">
        <v>53.2</v>
      </c>
      <c r="F603">
        <v>0.43</v>
      </c>
      <c r="G603">
        <f t="shared" si="9"/>
        <v>53.2</v>
      </c>
    </row>
    <row r="604" spans="1:7" x14ac:dyDescent="0.3">
      <c r="A604">
        <v>602</v>
      </c>
      <c r="B604" t="s">
        <v>3359</v>
      </c>
      <c r="C604" t="s">
        <v>2402</v>
      </c>
      <c r="D604" t="s">
        <v>2404</v>
      </c>
      <c r="E604">
        <v>18.7</v>
      </c>
      <c r="F604">
        <v>0.54</v>
      </c>
      <c r="G604">
        <f t="shared" si="9"/>
        <v>18.7</v>
      </c>
    </row>
    <row r="605" spans="1:7" x14ac:dyDescent="0.3">
      <c r="A605">
        <v>603</v>
      </c>
      <c r="B605" t="s">
        <v>3351</v>
      </c>
      <c r="C605" t="s">
        <v>2405</v>
      </c>
      <c r="D605" t="s">
        <v>2380</v>
      </c>
      <c r="E605">
        <v>85</v>
      </c>
      <c r="F605">
        <v>0.76</v>
      </c>
      <c r="G605">
        <f t="shared" si="9"/>
        <v>85</v>
      </c>
    </row>
    <row r="606" spans="1:7" x14ac:dyDescent="0.3">
      <c r="A606">
        <v>604</v>
      </c>
      <c r="B606" t="s">
        <v>3313</v>
      </c>
      <c r="C606" t="s">
        <v>328</v>
      </c>
      <c r="D606" t="s">
        <v>2279</v>
      </c>
      <c r="E606">
        <v>59.4</v>
      </c>
      <c r="F606">
        <v>0.71</v>
      </c>
      <c r="G606">
        <f t="shared" si="9"/>
        <v>59.4</v>
      </c>
    </row>
    <row r="607" spans="1:7" x14ac:dyDescent="0.3">
      <c r="A607">
        <v>605</v>
      </c>
      <c r="B607" t="s">
        <v>3360</v>
      </c>
      <c r="C607" t="s">
        <v>73</v>
      </c>
      <c r="D607" t="s">
        <v>544</v>
      </c>
      <c r="E607">
        <v>14.5</v>
      </c>
      <c r="F607">
        <v>0.08</v>
      </c>
      <c r="G607">
        <f t="shared" si="9"/>
        <v>100</v>
      </c>
    </row>
    <row r="608" spans="1:7" x14ac:dyDescent="0.3">
      <c r="A608">
        <v>606</v>
      </c>
      <c r="B608" t="s">
        <v>3361</v>
      </c>
      <c r="C608" t="s">
        <v>155</v>
      </c>
      <c r="D608" t="s">
        <v>2409</v>
      </c>
      <c r="E608">
        <v>78.2</v>
      </c>
      <c r="F608">
        <v>0.55000000000000004</v>
      </c>
      <c r="G608">
        <f t="shared" si="9"/>
        <v>78.2</v>
      </c>
    </row>
    <row r="609" spans="1:7" x14ac:dyDescent="0.3">
      <c r="A609">
        <v>607</v>
      </c>
      <c r="B609" t="s">
        <v>3362</v>
      </c>
      <c r="C609" t="s">
        <v>341</v>
      </c>
      <c r="D609" t="s">
        <v>2410</v>
      </c>
      <c r="E609">
        <v>12.5</v>
      </c>
      <c r="F609">
        <v>0</v>
      </c>
      <c r="G609">
        <f t="shared" si="9"/>
        <v>100</v>
      </c>
    </row>
    <row r="610" spans="1:7" x14ac:dyDescent="0.3">
      <c r="A610">
        <v>608</v>
      </c>
      <c r="B610" t="s">
        <v>3363</v>
      </c>
      <c r="C610" t="s">
        <v>2411</v>
      </c>
      <c r="D610" t="s">
        <v>2413</v>
      </c>
      <c r="E610">
        <v>55.7</v>
      </c>
      <c r="F610">
        <v>0.56000000000000005</v>
      </c>
      <c r="G610">
        <f t="shared" si="9"/>
        <v>55.7</v>
      </c>
    </row>
    <row r="611" spans="1:7" x14ac:dyDescent="0.3">
      <c r="A611">
        <v>609</v>
      </c>
      <c r="B611" t="s">
        <v>3364</v>
      </c>
      <c r="C611" t="s">
        <v>2415</v>
      </c>
      <c r="D611" t="s">
        <v>2417</v>
      </c>
      <c r="E611">
        <v>23.4</v>
      </c>
      <c r="F611">
        <v>0.35</v>
      </c>
      <c r="G611">
        <f t="shared" si="9"/>
        <v>100</v>
      </c>
    </row>
    <row r="612" spans="1:7" x14ac:dyDescent="0.3">
      <c r="A612">
        <v>610</v>
      </c>
      <c r="B612" t="s">
        <v>3365</v>
      </c>
      <c r="C612" t="s">
        <v>2418</v>
      </c>
      <c r="D612" t="s">
        <v>2420</v>
      </c>
      <c r="E612">
        <v>23.5</v>
      </c>
      <c r="F612">
        <v>0.32</v>
      </c>
      <c r="G612">
        <f t="shared" si="9"/>
        <v>100</v>
      </c>
    </row>
    <row r="613" spans="1:7" x14ac:dyDescent="0.3">
      <c r="A613">
        <v>611</v>
      </c>
      <c r="B613" t="s">
        <v>3366</v>
      </c>
      <c r="C613" t="s">
        <v>2421</v>
      </c>
      <c r="D613" t="s">
        <v>2423</v>
      </c>
      <c r="E613">
        <v>9.1999999999999993</v>
      </c>
      <c r="F613">
        <v>0.21</v>
      </c>
      <c r="G613">
        <f t="shared" si="9"/>
        <v>100</v>
      </c>
    </row>
    <row r="614" spans="1:7" x14ac:dyDescent="0.3">
      <c r="A614">
        <v>612</v>
      </c>
      <c r="B614" t="s">
        <v>3367</v>
      </c>
      <c r="C614" t="s">
        <v>2424</v>
      </c>
      <c r="D614" t="s">
        <v>2427</v>
      </c>
      <c r="E614">
        <v>6</v>
      </c>
      <c r="F614">
        <v>0.14000000000000001</v>
      </c>
      <c r="G614">
        <f t="shared" si="9"/>
        <v>100</v>
      </c>
    </row>
    <row r="615" spans="1:7" x14ac:dyDescent="0.3">
      <c r="A615">
        <v>613</v>
      </c>
      <c r="B615" t="s">
        <v>3368</v>
      </c>
      <c r="C615" t="s">
        <v>140</v>
      </c>
      <c r="D615" t="s">
        <v>2428</v>
      </c>
      <c r="E615">
        <v>6</v>
      </c>
      <c r="F615">
        <v>0.16</v>
      </c>
      <c r="G615">
        <f t="shared" si="9"/>
        <v>100</v>
      </c>
    </row>
    <row r="616" spans="1:7" x14ac:dyDescent="0.3">
      <c r="A616">
        <v>614</v>
      </c>
      <c r="B616" s="105" t="s">
        <v>86943</v>
      </c>
      <c r="C616" t="s">
        <v>2429</v>
      </c>
      <c r="D616" t="s">
        <v>2431</v>
      </c>
      <c r="E616">
        <v>33.4</v>
      </c>
      <c r="F616">
        <v>0.14000000000000001</v>
      </c>
      <c r="G616">
        <f t="shared" si="9"/>
        <v>100</v>
      </c>
    </row>
    <row r="617" spans="1:7" x14ac:dyDescent="0.3">
      <c r="A617">
        <v>615</v>
      </c>
      <c r="B617" t="s">
        <v>3204</v>
      </c>
      <c r="C617" t="s">
        <v>332</v>
      </c>
      <c r="D617" t="s">
        <v>1930</v>
      </c>
      <c r="E617">
        <v>50.1</v>
      </c>
      <c r="F617">
        <v>0.47</v>
      </c>
      <c r="G617">
        <f t="shared" si="9"/>
        <v>50.1</v>
      </c>
    </row>
    <row r="618" spans="1:7" x14ac:dyDescent="0.3">
      <c r="A618">
        <v>616</v>
      </c>
      <c r="B618" t="s">
        <v>3369</v>
      </c>
      <c r="C618" t="s">
        <v>303</v>
      </c>
      <c r="D618" t="s">
        <v>2433</v>
      </c>
      <c r="E618">
        <v>68.8</v>
      </c>
      <c r="F618">
        <v>0.71</v>
      </c>
      <c r="G618">
        <f t="shared" si="9"/>
        <v>68.8</v>
      </c>
    </row>
    <row r="619" spans="1:7" x14ac:dyDescent="0.3">
      <c r="A619">
        <v>617</v>
      </c>
      <c r="B619" t="s">
        <v>3370</v>
      </c>
      <c r="C619" t="s">
        <v>2434</v>
      </c>
      <c r="D619" t="s">
        <v>2436</v>
      </c>
      <c r="E619">
        <v>12.1</v>
      </c>
      <c r="F619">
        <v>0</v>
      </c>
      <c r="G619">
        <f t="shared" si="9"/>
        <v>100</v>
      </c>
    </row>
    <row r="620" spans="1:7" x14ac:dyDescent="0.3">
      <c r="A620">
        <v>618</v>
      </c>
      <c r="B620" t="s">
        <v>3371</v>
      </c>
      <c r="C620" t="s">
        <v>2437</v>
      </c>
      <c r="D620" t="s">
        <v>2440</v>
      </c>
      <c r="E620">
        <v>26</v>
      </c>
      <c r="F620">
        <v>0.28999999999999998</v>
      </c>
      <c r="G620">
        <f t="shared" si="9"/>
        <v>100</v>
      </c>
    </row>
    <row r="621" spans="1:7" x14ac:dyDescent="0.3">
      <c r="A621">
        <v>619</v>
      </c>
      <c r="B621" t="s">
        <v>3372</v>
      </c>
      <c r="C621" t="s">
        <v>113</v>
      </c>
      <c r="D621" t="s">
        <v>2441</v>
      </c>
      <c r="E621">
        <v>69.900000000000006</v>
      </c>
      <c r="F621">
        <v>0.75</v>
      </c>
      <c r="G621">
        <f t="shared" si="9"/>
        <v>69.900000000000006</v>
      </c>
    </row>
    <row r="622" spans="1:7" x14ac:dyDescent="0.3">
      <c r="A622">
        <v>620</v>
      </c>
      <c r="B622" t="s">
        <v>3373</v>
      </c>
      <c r="C622" t="s">
        <v>2442</v>
      </c>
      <c r="D622" t="s">
        <v>2444</v>
      </c>
      <c r="E622">
        <v>17.899999999999999</v>
      </c>
      <c r="F622">
        <v>0</v>
      </c>
      <c r="G622">
        <f t="shared" si="9"/>
        <v>100</v>
      </c>
    </row>
    <row r="623" spans="1:7" x14ac:dyDescent="0.3">
      <c r="A623">
        <v>621</v>
      </c>
      <c r="B623" t="s">
        <v>2973</v>
      </c>
      <c r="C623" t="s">
        <v>2445</v>
      </c>
      <c r="D623" t="s">
        <v>1279</v>
      </c>
      <c r="E623">
        <v>32.700000000000003</v>
      </c>
      <c r="F623">
        <v>0.41</v>
      </c>
      <c r="G623">
        <f t="shared" si="9"/>
        <v>32.700000000000003</v>
      </c>
    </row>
    <row r="624" spans="1:7" x14ac:dyDescent="0.3">
      <c r="A624">
        <v>622</v>
      </c>
      <c r="B624" t="s">
        <v>3374</v>
      </c>
      <c r="C624" t="s">
        <v>74</v>
      </c>
      <c r="D624" t="s">
        <v>2447</v>
      </c>
      <c r="E624">
        <v>17.399999999999999</v>
      </c>
      <c r="F624">
        <v>0.53</v>
      </c>
      <c r="G624">
        <f t="shared" si="9"/>
        <v>17.399999999999999</v>
      </c>
    </row>
    <row r="625" spans="1:7" x14ac:dyDescent="0.3">
      <c r="A625">
        <v>623</v>
      </c>
      <c r="B625" t="s">
        <v>3375</v>
      </c>
      <c r="C625" t="s">
        <v>2448</v>
      </c>
      <c r="D625" t="s">
        <v>2452</v>
      </c>
      <c r="E625">
        <v>16.899999999999999</v>
      </c>
      <c r="F625">
        <v>0.13</v>
      </c>
      <c r="G625">
        <f t="shared" si="9"/>
        <v>100</v>
      </c>
    </row>
    <row r="626" spans="1:7" x14ac:dyDescent="0.3">
      <c r="A626">
        <v>624</v>
      </c>
      <c r="B626" t="s">
        <v>3376</v>
      </c>
      <c r="C626" t="s">
        <v>2449</v>
      </c>
      <c r="D626" t="s">
        <v>2453</v>
      </c>
      <c r="E626">
        <v>6.4</v>
      </c>
      <c r="F626">
        <v>0</v>
      </c>
      <c r="G626">
        <f t="shared" si="9"/>
        <v>100</v>
      </c>
    </row>
    <row r="627" spans="1:7" x14ac:dyDescent="0.3">
      <c r="A627">
        <v>625</v>
      </c>
      <c r="B627" t="s">
        <v>3377</v>
      </c>
      <c r="C627" t="s">
        <v>2454</v>
      </c>
      <c r="D627" t="s">
        <v>2456</v>
      </c>
      <c r="E627">
        <v>5.7</v>
      </c>
      <c r="F627">
        <v>0</v>
      </c>
      <c r="G627">
        <f t="shared" si="9"/>
        <v>100</v>
      </c>
    </row>
    <row r="628" spans="1:7" x14ac:dyDescent="0.3">
      <c r="A628">
        <v>626</v>
      </c>
      <c r="B628" t="s">
        <v>2893</v>
      </c>
      <c r="C628" t="s">
        <v>382</v>
      </c>
      <c r="D628" t="s">
        <v>1063</v>
      </c>
      <c r="E628">
        <v>3.3</v>
      </c>
      <c r="F628">
        <v>0.15</v>
      </c>
      <c r="G628">
        <f t="shared" si="9"/>
        <v>100</v>
      </c>
    </row>
    <row r="629" spans="1:7" x14ac:dyDescent="0.3">
      <c r="A629">
        <v>627</v>
      </c>
      <c r="B629" t="s">
        <v>3378</v>
      </c>
      <c r="C629" t="s">
        <v>2457</v>
      </c>
      <c r="D629" s="98">
        <v>671200</v>
      </c>
      <c r="E629">
        <v>44.7</v>
      </c>
      <c r="F629">
        <v>0.41</v>
      </c>
      <c r="G629">
        <f t="shared" si="9"/>
        <v>44.7</v>
      </c>
    </row>
    <row r="630" spans="1:7" x14ac:dyDescent="0.3">
      <c r="A630">
        <v>628</v>
      </c>
      <c r="B630" t="s">
        <v>3379</v>
      </c>
      <c r="C630" t="s">
        <v>2458</v>
      </c>
      <c r="D630" t="s">
        <v>503</v>
      </c>
      <c r="E630">
        <v>7.9</v>
      </c>
      <c r="F630">
        <v>0.09</v>
      </c>
      <c r="G630">
        <f t="shared" si="9"/>
        <v>100</v>
      </c>
    </row>
    <row r="631" spans="1:7" x14ac:dyDescent="0.3">
      <c r="A631">
        <v>629</v>
      </c>
      <c r="B631" t="s">
        <v>3380</v>
      </c>
      <c r="C631" t="s">
        <v>2460</v>
      </c>
      <c r="D631" t="s">
        <v>2462</v>
      </c>
      <c r="E631">
        <v>110.6</v>
      </c>
      <c r="F631">
        <v>0.65</v>
      </c>
      <c r="G631">
        <f t="shared" si="9"/>
        <v>100</v>
      </c>
    </row>
    <row r="632" spans="1:7" x14ac:dyDescent="0.3">
      <c r="A632">
        <v>630</v>
      </c>
      <c r="B632" t="s">
        <v>3381</v>
      </c>
      <c r="C632" t="s">
        <v>2463</v>
      </c>
      <c r="D632" t="s">
        <v>475</v>
      </c>
      <c r="E632">
        <v>6.8</v>
      </c>
      <c r="F632">
        <v>0.01</v>
      </c>
      <c r="G632">
        <f t="shared" si="9"/>
        <v>100</v>
      </c>
    </row>
    <row r="633" spans="1:7" x14ac:dyDescent="0.3">
      <c r="A633">
        <v>631</v>
      </c>
      <c r="B633" t="s">
        <v>3382</v>
      </c>
      <c r="C633" t="s">
        <v>2465</v>
      </c>
      <c r="D633" t="s">
        <v>2467</v>
      </c>
      <c r="E633">
        <v>82.9</v>
      </c>
      <c r="F633">
        <v>0.31</v>
      </c>
      <c r="G633">
        <f t="shared" si="9"/>
        <v>100</v>
      </c>
    </row>
    <row r="634" spans="1:7" x14ac:dyDescent="0.3">
      <c r="A634">
        <v>632</v>
      </c>
      <c r="B634" t="s">
        <v>3383</v>
      </c>
      <c r="C634" t="s">
        <v>290</v>
      </c>
      <c r="D634" t="s">
        <v>2470</v>
      </c>
      <c r="E634">
        <v>72.5</v>
      </c>
      <c r="F634">
        <v>0.53</v>
      </c>
      <c r="G634">
        <f t="shared" si="9"/>
        <v>72.5</v>
      </c>
    </row>
    <row r="635" spans="1:7" x14ac:dyDescent="0.3">
      <c r="A635">
        <v>633</v>
      </c>
      <c r="B635" t="s">
        <v>3384</v>
      </c>
      <c r="C635" t="s">
        <v>293</v>
      </c>
      <c r="D635" t="s">
        <v>2472</v>
      </c>
      <c r="E635">
        <v>2.1</v>
      </c>
      <c r="F635">
        <v>0.12</v>
      </c>
      <c r="G635">
        <f t="shared" si="9"/>
        <v>100</v>
      </c>
    </row>
    <row r="636" spans="1:7" x14ac:dyDescent="0.3">
      <c r="A636">
        <v>634</v>
      </c>
      <c r="B636" t="s">
        <v>3385</v>
      </c>
      <c r="C636" t="s">
        <v>2473</v>
      </c>
      <c r="D636" t="s">
        <v>2475</v>
      </c>
      <c r="E636">
        <v>29.1</v>
      </c>
      <c r="F636">
        <v>0.48</v>
      </c>
      <c r="G636">
        <f t="shared" si="9"/>
        <v>29.1</v>
      </c>
    </row>
    <row r="637" spans="1:7" x14ac:dyDescent="0.3">
      <c r="A637">
        <v>635</v>
      </c>
      <c r="B637" t="s">
        <v>3387</v>
      </c>
      <c r="C637" t="s">
        <v>131</v>
      </c>
      <c r="D637" t="s">
        <v>2479</v>
      </c>
      <c r="E637">
        <v>16.7</v>
      </c>
      <c r="F637">
        <v>0.17</v>
      </c>
      <c r="G637">
        <f t="shared" si="9"/>
        <v>100</v>
      </c>
    </row>
    <row r="638" spans="1:7" x14ac:dyDescent="0.3">
      <c r="A638">
        <v>636</v>
      </c>
      <c r="B638" t="s">
        <v>3388</v>
      </c>
      <c r="C638" t="s">
        <v>2480</v>
      </c>
      <c r="D638" t="s">
        <v>2482</v>
      </c>
      <c r="E638">
        <v>3.9</v>
      </c>
      <c r="F638">
        <v>0.59</v>
      </c>
      <c r="G638">
        <f t="shared" si="9"/>
        <v>3.9</v>
      </c>
    </row>
    <row r="639" spans="1:7" x14ac:dyDescent="0.3">
      <c r="A639">
        <v>637</v>
      </c>
      <c r="B639" t="s">
        <v>3389</v>
      </c>
      <c r="C639" t="s">
        <v>434</v>
      </c>
      <c r="D639" t="s">
        <v>2487</v>
      </c>
      <c r="E639">
        <v>22.6</v>
      </c>
      <c r="F639">
        <v>0.14000000000000001</v>
      </c>
      <c r="G639">
        <f t="shared" si="9"/>
        <v>100</v>
      </c>
    </row>
    <row r="640" spans="1:7" x14ac:dyDescent="0.3">
      <c r="A640">
        <v>638</v>
      </c>
      <c r="B640" t="s">
        <v>3390</v>
      </c>
      <c r="C640" t="s">
        <v>79</v>
      </c>
      <c r="D640" t="s">
        <v>2488</v>
      </c>
      <c r="E640">
        <v>133.69999999999999</v>
      </c>
      <c r="F640">
        <v>0.78</v>
      </c>
      <c r="G640">
        <f t="shared" si="9"/>
        <v>100</v>
      </c>
    </row>
    <row r="641" spans="1:7" x14ac:dyDescent="0.3">
      <c r="A641">
        <v>639</v>
      </c>
      <c r="B641" t="s">
        <v>3391</v>
      </c>
      <c r="C641" t="s">
        <v>2483</v>
      </c>
      <c r="D641" t="s">
        <v>2489</v>
      </c>
      <c r="E641">
        <v>2.4</v>
      </c>
      <c r="F641">
        <v>0.24</v>
      </c>
      <c r="G641">
        <f t="shared" si="9"/>
        <v>100</v>
      </c>
    </row>
    <row r="642" spans="1:7" x14ac:dyDescent="0.3">
      <c r="A642">
        <v>640</v>
      </c>
      <c r="B642" t="s">
        <v>3392</v>
      </c>
      <c r="C642" t="s">
        <v>2490</v>
      </c>
      <c r="D642" t="s">
        <v>2492</v>
      </c>
      <c r="E642">
        <v>2.2999999999999998</v>
      </c>
      <c r="F642">
        <v>0.03</v>
      </c>
      <c r="G642">
        <f t="shared" ref="G642:G705" si="10">IF(OR(F642&lt;0.4,F642=""),100,MIN(E642,100))</f>
        <v>100</v>
      </c>
    </row>
    <row r="643" spans="1:7" x14ac:dyDescent="0.3">
      <c r="A643">
        <v>641</v>
      </c>
      <c r="B643" t="s">
        <v>3393</v>
      </c>
      <c r="C643" t="s">
        <v>2493</v>
      </c>
      <c r="D643" t="s">
        <v>2495</v>
      </c>
      <c r="E643">
        <v>84.3</v>
      </c>
      <c r="F643">
        <v>0.54</v>
      </c>
      <c r="G643">
        <f t="shared" si="10"/>
        <v>84.3</v>
      </c>
    </row>
    <row r="644" spans="1:7" x14ac:dyDescent="0.3">
      <c r="A644">
        <v>642</v>
      </c>
      <c r="B644" t="s">
        <v>3394</v>
      </c>
      <c r="C644" t="s">
        <v>2496</v>
      </c>
      <c r="D644" t="s">
        <v>2498</v>
      </c>
      <c r="E644">
        <v>14.3</v>
      </c>
      <c r="F644">
        <v>0.18</v>
      </c>
      <c r="G644">
        <f t="shared" si="10"/>
        <v>100</v>
      </c>
    </row>
    <row r="645" spans="1:7" x14ac:dyDescent="0.3">
      <c r="A645">
        <v>643</v>
      </c>
      <c r="B645" t="s">
        <v>3395</v>
      </c>
      <c r="C645" t="s">
        <v>2499</v>
      </c>
      <c r="D645" t="s">
        <v>2504</v>
      </c>
      <c r="E645">
        <v>18.7</v>
      </c>
      <c r="F645">
        <v>0.1</v>
      </c>
      <c r="G645">
        <f t="shared" si="10"/>
        <v>100</v>
      </c>
    </row>
    <row r="646" spans="1:7" x14ac:dyDescent="0.3">
      <c r="A646">
        <v>644</v>
      </c>
      <c r="B646" t="s">
        <v>3396</v>
      </c>
      <c r="C646" t="s">
        <v>384</v>
      </c>
      <c r="D646" t="s">
        <v>2505</v>
      </c>
      <c r="E646">
        <v>3.2</v>
      </c>
      <c r="F646">
        <v>0.55000000000000004</v>
      </c>
      <c r="G646">
        <f t="shared" si="10"/>
        <v>3.2</v>
      </c>
    </row>
    <row r="647" spans="1:7" x14ac:dyDescent="0.3">
      <c r="A647">
        <v>645</v>
      </c>
      <c r="B647" t="s">
        <v>3397</v>
      </c>
      <c r="C647" t="s">
        <v>2500</v>
      </c>
      <c r="D647" t="s">
        <v>2506</v>
      </c>
      <c r="E647">
        <v>59.1</v>
      </c>
      <c r="F647">
        <v>0.46</v>
      </c>
      <c r="G647">
        <f t="shared" si="10"/>
        <v>59.1</v>
      </c>
    </row>
    <row r="648" spans="1:7" x14ac:dyDescent="0.3">
      <c r="A648">
        <v>646</v>
      </c>
      <c r="B648" t="s">
        <v>3398</v>
      </c>
      <c r="C648" t="s">
        <v>258</v>
      </c>
      <c r="D648" t="s">
        <v>2513</v>
      </c>
      <c r="E648">
        <v>29</v>
      </c>
      <c r="F648">
        <v>0.42</v>
      </c>
      <c r="G648">
        <f t="shared" si="10"/>
        <v>29</v>
      </c>
    </row>
    <row r="649" spans="1:7" x14ac:dyDescent="0.3">
      <c r="A649">
        <v>647</v>
      </c>
      <c r="B649" t="s">
        <v>3399</v>
      </c>
      <c r="C649" t="s">
        <v>435</v>
      </c>
      <c r="D649" t="s">
        <v>2514</v>
      </c>
      <c r="E649">
        <v>22.6</v>
      </c>
      <c r="F649">
        <v>0.51</v>
      </c>
      <c r="G649">
        <f t="shared" si="10"/>
        <v>22.6</v>
      </c>
    </row>
    <row r="650" spans="1:7" x14ac:dyDescent="0.3">
      <c r="A650">
        <v>648</v>
      </c>
      <c r="B650" s="105" t="s">
        <v>86944</v>
      </c>
      <c r="C650" t="s">
        <v>431</v>
      </c>
      <c r="D650" t="s">
        <v>2515</v>
      </c>
      <c r="E650">
        <v>27</v>
      </c>
      <c r="F650">
        <v>0.45</v>
      </c>
      <c r="G650">
        <f t="shared" si="10"/>
        <v>27</v>
      </c>
    </row>
    <row r="651" spans="1:7" x14ac:dyDescent="0.3">
      <c r="A651">
        <v>649</v>
      </c>
      <c r="B651" t="s">
        <v>3400</v>
      </c>
      <c r="C651" t="s">
        <v>2507</v>
      </c>
      <c r="D651" t="s">
        <v>2516</v>
      </c>
      <c r="E651">
        <v>24.3</v>
      </c>
      <c r="F651">
        <v>0.42</v>
      </c>
      <c r="G651">
        <f t="shared" si="10"/>
        <v>24.3</v>
      </c>
    </row>
    <row r="652" spans="1:7" x14ac:dyDescent="0.3">
      <c r="A652">
        <v>650</v>
      </c>
      <c r="B652" t="s">
        <v>3401</v>
      </c>
      <c r="C652" t="s">
        <v>99</v>
      </c>
      <c r="D652" t="s">
        <v>2517</v>
      </c>
      <c r="E652">
        <v>50.1</v>
      </c>
      <c r="F652">
        <v>0.45</v>
      </c>
      <c r="G652">
        <f t="shared" si="10"/>
        <v>50.1</v>
      </c>
    </row>
    <row r="653" spans="1:7" x14ac:dyDescent="0.3">
      <c r="A653">
        <v>651</v>
      </c>
      <c r="B653" t="s">
        <v>3402</v>
      </c>
      <c r="C653" t="s">
        <v>2518</v>
      </c>
      <c r="D653" t="s">
        <v>2520</v>
      </c>
      <c r="E653">
        <v>102.4</v>
      </c>
      <c r="F653">
        <v>0.71</v>
      </c>
      <c r="G653">
        <f t="shared" si="10"/>
        <v>100</v>
      </c>
    </row>
    <row r="654" spans="1:7" x14ac:dyDescent="0.3">
      <c r="A654">
        <v>652</v>
      </c>
      <c r="B654" t="s">
        <v>3403</v>
      </c>
      <c r="C654" t="s">
        <v>2521</v>
      </c>
      <c r="D654" t="s">
        <v>2525</v>
      </c>
      <c r="E654">
        <v>75.900000000000006</v>
      </c>
      <c r="F654">
        <v>0.81</v>
      </c>
      <c r="G654">
        <f t="shared" si="10"/>
        <v>75.900000000000006</v>
      </c>
    </row>
    <row r="655" spans="1:7" x14ac:dyDescent="0.3">
      <c r="A655">
        <v>653</v>
      </c>
      <c r="B655" t="s">
        <v>3404</v>
      </c>
      <c r="C655" t="s">
        <v>2522</v>
      </c>
      <c r="D655" t="s">
        <v>2526</v>
      </c>
      <c r="E655">
        <v>67.3</v>
      </c>
      <c r="F655">
        <v>0.64</v>
      </c>
      <c r="G655">
        <f t="shared" si="10"/>
        <v>67.3</v>
      </c>
    </row>
    <row r="656" spans="1:7" x14ac:dyDescent="0.3">
      <c r="A656">
        <v>654</v>
      </c>
      <c r="B656" t="s">
        <v>3405</v>
      </c>
      <c r="C656" t="s">
        <v>235</v>
      </c>
      <c r="D656" t="s">
        <v>2528</v>
      </c>
      <c r="E656">
        <v>15.1</v>
      </c>
      <c r="F656">
        <v>0.27</v>
      </c>
      <c r="G656">
        <f t="shared" si="10"/>
        <v>100</v>
      </c>
    </row>
    <row r="657" spans="1:7" x14ac:dyDescent="0.3">
      <c r="A657">
        <v>655</v>
      </c>
      <c r="B657" t="s">
        <v>3406</v>
      </c>
      <c r="C657" t="s">
        <v>164</v>
      </c>
      <c r="D657" t="s">
        <v>2531</v>
      </c>
      <c r="E657">
        <v>17.100000000000001</v>
      </c>
      <c r="F657">
        <v>0.14000000000000001</v>
      </c>
      <c r="G657">
        <f t="shared" si="10"/>
        <v>100</v>
      </c>
    </row>
    <row r="658" spans="1:7" x14ac:dyDescent="0.3">
      <c r="A658">
        <v>656</v>
      </c>
      <c r="B658" t="s">
        <v>3407</v>
      </c>
      <c r="C658" t="s">
        <v>240</v>
      </c>
      <c r="D658" t="s">
        <v>2535</v>
      </c>
      <c r="E658">
        <v>7.5</v>
      </c>
      <c r="F658">
        <v>0.15</v>
      </c>
      <c r="G658">
        <f t="shared" si="10"/>
        <v>100</v>
      </c>
    </row>
    <row r="659" spans="1:7" x14ac:dyDescent="0.3">
      <c r="A659">
        <v>657</v>
      </c>
      <c r="B659" s="105" t="s">
        <v>86945</v>
      </c>
      <c r="C659" t="s">
        <v>2532</v>
      </c>
      <c r="D659" t="s">
        <v>2536</v>
      </c>
      <c r="E659">
        <v>5.0999999999999996</v>
      </c>
      <c r="F659">
        <v>0.14000000000000001</v>
      </c>
      <c r="G659">
        <f t="shared" si="10"/>
        <v>100</v>
      </c>
    </row>
    <row r="660" spans="1:7" x14ac:dyDescent="0.3">
      <c r="A660">
        <v>658</v>
      </c>
      <c r="B660" s="105" t="s">
        <v>86946</v>
      </c>
      <c r="C660" t="s">
        <v>432</v>
      </c>
      <c r="D660" t="s">
        <v>2540</v>
      </c>
      <c r="E660">
        <v>3.9</v>
      </c>
      <c r="F660">
        <v>0</v>
      </c>
      <c r="G660">
        <f t="shared" si="10"/>
        <v>100</v>
      </c>
    </row>
    <row r="661" spans="1:7" x14ac:dyDescent="0.3">
      <c r="A661">
        <v>659</v>
      </c>
      <c r="B661" t="s">
        <v>3409</v>
      </c>
      <c r="C661" t="s">
        <v>312</v>
      </c>
      <c r="D661" t="s">
        <v>2543</v>
      </c>
      <c r="E661">
        <v>14.3</v>
      </c>
      <c r="F661">
        <v>0.27</v>
      </c>
      <c r="G661">
        <f t="shared" si="10"/>
        <v>100</v>
      </c>
    </row>
    <row r="662" spans="1:7" x14ac:dyDescent="0.3">
      <c r="A662">
        <v>660</v>
      </c>
      <c r="B662" t="s">
        <v>3410</v>
      </c>
      <c r="C662" t="s">
        <v>46</v>
      </c>
      <c r="D662" t="s">
        <v>2544</v>
      </c>
      <c r="E662">
        <v>9</v>
      </c>
      <c r="F662">
        <v>0</v>
      </c>
      <c r="G662">
        <f t="shared" si="10"/>
        <v>100</v>
      </c>
    </row>
    <row r="663" spans="1:7" x14ac:dyDescent="0.3">
      <c r="A663">
        <v>661</v>
      </c>
      <c r="B663" s="105" t="s">
        <v>86947</v>
      </c>
      <c r="C663" t="s">
        <v>174</v>
      </c>
      <c r="D663" t="s">
        <v>2547</v>
      </c>
      <c r="E663">
        <v>17.600000000000001</v>
      </c>
      <c r="F663">
        <v>0.34</v>
      </c>
      <c r="G663">
        <f t="shared" si="10"/>
        <v>100</v>
      </c>
    </row>
    <row r="664" spans="1:7" x14ac:dyDescent="0.3">
      <c r="A664">
        <v>662</v>
      </c>
      <c r="B664" t="s">
        <v>3411</v>
      </c>
      <c r="C664" t="s">
        <v>192</v>
      </c>
      <c r="D664" t="s">
        <v>2549</v>
      </c>
      <c r="E664">
        <v>4.3</v>
      </c>
      <c r="F664">
        <v>0.15</v>
      </c>
      <c r="G664">
        <f t="shared" si="10"/>
        <v>100</v>
      </c>
    </row>
    <row r="665" spans="1:7" x14ac:dyDescent="0.3">
      <c r="A665">
        <v>663</v>
      </c>
      <c r="B665" t="s">
        <v>3412</v>
      </c>
      <c r="C665" t="s">
        <v>2550</v>
      </c>
      <c r="D665" t="s">
        <v>2552</v>
      </c>
      <c r="E665">
        <v>86.7</v>
      </c>
      <c r="F665">
        <v>0.77</v>
      </c>
      <c r="G665">
        <f t="shared" si="10"/>
        <v>86.7</v>
      </c>
    </row>
    <row r="666" spans="1:7" x14ac:dyDescent="0.3">
      <c r="A666">
        <v>664</v>
      </c>
      <c r="B666" s="105" t="s">
        <v>86948</v>
      </c>
      <c r="C666" t="s">
        <v>396</v>
      </c>
      <c r="D666" t="s">
        <v>2554</v>
      </c>
      <c r="E666">
        <v>19.399999999999999</v>
      </c>
      <c r="F666">
        <v>0.44</v>
      </c>
      <c r="G666">
        <f t="shared" si="10"/>
        <v>19.399999999999999</v>
      </c>
    </row>
    <row r="667" spans="1:7" x14ac:dyDescent="0.3">
      <c r="A667">
        <v>665</v>
      </c>
      <c r="B667" t="s">
        <v>3413</v>
      </c>
      <c r="C667" t="s">
        <v>2555</v>
      </c>
      <c r="D667" t="s">
        <v>2557</v>
      </c>
      <c r="E667">
        <v>81.099999999999994</v>
      </c>
      <c r="F667">
        <v>0.66</v>
      </c>
      <c r="G667">
        <f t="shared" si="10"/>
        <v>81.099999999999994</v>
      </c>
    </row>
    <row r="668" spans="1:7" x14ac:dyDescent="0.3">
      <c r="A668">
        <v>666</v>
      </c>
      <c r="B668" s="105" t="s">
        <v>86949</v>
      </c>
      <c r="C668" t="s">
        <v>2559</v>
      </c>
      <c r="D668" t="s">
        <v>2563</v>
      </c>
      <c r="E668">
        <v>129</v>
      </c>
      <c r="F668">
        <v>0.76</v>
      </c>
      <c r="G668">
        <f t="shared" si="10"/>
        <v>100</v>
      </c>
    </row>
    <row r="669" spans="1:7" x14ac:dyDescent="0.3">
      <c r="A669">
        <v>667</v>
      </c>
      <c r="B669" s="105" t="s">
        <v>86950</v>
      </c>
      <c r="C669" t="s">
        <v>2560</v>
      </c>
      <c r="D669" t="s">
        <v>2564</v>
      </c>
      <c r="E669">
        <v>15.3</v>
      </c>
      <c r="F669">
        <v>0</v>
      </c>
      <c r="G669">
        <f t="shared" si="10"/>
        <v>100</v>
      </c>
    </row>
    <row r="670" spans="1:7" x14ac:dyDescent="0.3">
      <c r="A670">
        <v>668</v>
      </c>
      <c r="B670" t="s">
        <v>3414</v>
      </c>
      <c r="C670" t="s">
        <v>98</v>
      </c>
      <c r="D670" t="s">
        <v>2567</v>
      </c>
      <c r="E670">
        <v>5.4</v>
      </c>
      <c r="F670">
        <v>0.17</v>
      </c>
      <c r="G670">
        <f t="shared" si="10"/>
        <v>100</v>
      </c>
    </row>
    <row r="671" spans="1:7" x14ac:dyDescent="0.3">
      <c r="A671">
        <v>669</v>
      </c>
      <c r="B671" s="105" t="s">
        <v>86951</v>
      </c>
      <c r="C671" t="s">
        <v>399</v>
      </c>
      <c r="D671" t="s">
        <v>2568</v>
      </c>
      <c r="E671">
        <v>74.400000000000006</v>
      </c>
      <c r="F671">
        <v>0.76</v>
      </c>
      <c r="G671">
        <f t="shared" si="10"/>
        <v>74.400000000000006</v>
      </c>
    </row>
    <row r="672" spans="1:7" x14ac:dyDescent="0.3">
      <c r="A672">
        <v>670</v>
      </c>
      <c r="B672" s="105" t="s">
        <v>86952</v>
      </c>
      <c r="C672" t="s">
        <v>401</v>
      </c>
      <c r="D672" t="s">
        <v>2570</v>
      </c>
      <c r="E672">
        <v>18.5</v>
      </c>
      <c r="F672">
        <v>0.01</v>
      </c>
      <c r="G672">
        <f t="shared" si="10"/>
        <v>100</v>
      </c>
    </row>
    <row r="673" spans="1:7" x14ac:dyDescent="0.3">
      <c r="A673">
        <v>671</v>
      </c>
      <c r="B673" t="s">
        <v>3415</v>
      </c>
      <c r="C673" t="s">
        <v>2571</v>
      </c>
      <c r="D673" t="s">
        <v>2573</v>
      </c>
      <c r="E673">
        <v>24.4</v>
      </c>
      <c r="F673">
        <v>0.04</v>
      </c>
      <c r="G673">
        <f t="shared" si="10"/>
        <v>100</v>
      </c>
    </row>
    <row r="674" spans="1:7" x14ac:dyDescent="0.3">
      <c r="A674">
        <v>672</v>
      </c>
      <c r="B674" t="s">
        <v>3416</v>
      </c>
      <c r="C674" t="s">
        <v>2574</v>
      </c>
      <c r="D674" t="s">
        <v>2576</v>
      </c>
      <c r="E674">
        <v>43.1</v>
      </c>
      <c r="F674">
        <v>0.31</v>
      </c>
      <c r="G674">
        <f t="shared" si="10"/>
        <v>100</v>
      </c>
    </row>
    <row r="675" spans="1:7" x14ac:dyDescent="0.3">
      <c r="A675">
        <v>673</v>
      </c>
      <c r="B675" s="105" t="s">
        <v>86953</v>
      </c>
      <c r="C675" t="s">
        <v>390</v>
      </c>
      <c r="D675" t="s">
        <v>2579</v>
      </c>
      <c r="E675">
        <v>8.1999999999999993</v>
      </c>
      <c r="F675">
        <v>0.01</v>
      </c>
      <c r="G675">
        <f t="shared" si="10"/>
        <v>100</v>
      </c>
    </row>
    <row r="676" spans="1:7" x14ac:dyDescent="0.3">
      <c r="A676">
        <v>674</v>
      </c>
      <c r="B676" s="105" t="s">
        <v>86954</v>
      </c>
      <c r="C676" t="s">
        <v>412</v>
      </c>
      <c r="D676" t="s">
        <v>2580</v>
      </c>
      <c r="E676">
        <v>38.6</v>
      </c>
      <c r="F676">
        <v>0.48</v>
      </c>
      <c r="G676">
        <f t="shared" si="10"/>
        <v>38.6</v>
      </c>
    </row>
    <row r="677" spans="1:7" x14ac:dyDescent="0.3">
      <c r="A677">
        <v>675</v>
      </c>
      <c r="B677" s="105" t="s">
        <v>86955</v>
      </c>
      <c r="C677" t="s">
        <v>392</v>
      </c>
      <c r="D677" t="s">
        <v>2582</v>
      </c>
      <c r="E677">
        <v>14.4</v>
      </c>
      <c r="F677">
        <v>0</v>
      </c>
      <c r="G677">
        <f t="shared" si="10"/>
        <v>100</v>
      </c>
    </row>
    <row r="678" spans="1:7" x14ac:dyDescent="0.3">
      <c r="A678">
        <v>676</v>
      </c>
      <c r="B678" s="105" t="s">
        <v>86956</v>
      </c>
      <c r="C678" t="s">
        <v>406</v>
      </c>
      <c r="D678" t="s">
        <v>2584</v>
      </c>
      <c r="E678">
        <v>30.5</v>
      </c>
      <c r="F678">
        <v>0.34</v>
      </c>
      <c r="G678">
        <f t="shared" si="10"/>
        <v>100</v>
      </c>
    </row>
    <row r="679" spans="1:7" x14ac:dyDescent="0.3">
      <c r="A679">
        <v>677</v>
      </c>
      <c r="B679" s="105" t="s">
        <v>86957</v>
      </c>
      <c r="C679" t="s">
        <v>2585</v>
      </c>
      <c r="D679" t="s">
        <v>2587</v>
      </c>
      <c r="E679">
        <v>25.1</v>
      </c>
      <c r="F679">
        <v>0.15</v>
      </c>
      <c r="G679">
        <f t="shared" si="10"/>
        <v>100</v>
      </c>
    </row>
    <row r="680" spans="1:7" x14ac:dyDescent="0.3">
      <c r="A680">
        <v>678</v>
      </c>
      <c r="B680" s="105" t="s">
        <v>86958</v>
      </c>
      <c r="C680" t="s">
        <v>2588</v>
      </c>
      <c r="D680" t="s">
        <v>2590</v>
      </c>
      <c r="E680">
        <v>10.7</v>
      </c>
      <c r="F680">
        <v>0.25</v>
      </c>
      <c r="G680">
        <f t="shared" si="10"/>
        <v>100</v>
      </c>
    </row>
    <row r="681" spans="1:7" x14ac:dyDescent="0.3">
      <c r="A681">
        <v>679</v>
      </c>
      <c r="B681" s="105" t="s">
        <v>86959</v>
      </c>
      <c r="C681" t="s">
        <v>2593</v>
      </c>
      <c r="D681" t="s">
        <v>2595</v>
      </c>
      <c r="E681">
        <v>33.799999999999997</v>
      </c>
      <c r="F681">
        <v>0.16</v>
      </c>
      <c r="G681">
        <f t="shared" si="10"/>
        <v>100</v>
      </c>
    </row>
    <row r="682" spans="1:7" x14ac:dyDescent="0.3">
      <c r="A682">
        <v>680</v>
      </c>
      <c r="B682" s="105" t="s">
        <v>86960</v>
      </c>
      <c r="C682" t="s">
        <v>398</v>
      </c>
      <c r="D682" t="s">
        <v>2598</v>
      </c>
      <c r="E682">
        <v>108.9</v>
      </c>
      <c r="F682">
        <v>0.75</v>
      </c>
      <c r="G682">
        <f t="shared" si="10"/>
        <v>100</v>
      </c>
    </row>
    <row r="683" spans="1:7" x14ac:dyDescent="0.3">
      <c r="A683">
        <v>681</v>
      </c>
      <c r="B683" s="105" t="s">
        <v>86961</v>
      </c>
      <c r="C683" t="s">
        <v>409</v>
      </c>
      <c r="D683" t="s">
        <v>2600</v>
      </c>
      <c r="E683">
        <v>111.9</v>
      </c>
      <c r="F683">
        <v>0.61</v>
      </c>
      <c r="G683">
        <f t="shared" si="10"/>
        <v>100</v>
      </c>
    </row>
    <row r="684" spans="1:7" x14ac:dyDescent="0.3">
      <c r="A684">
        <v>682</v>
      </c>
      <c r="B684" s="105" t="s">
        <v>86962</v>
      </c>
      <c r="C684" t="s">
        <v>2601</v>
      </c>
      <c r="D684" t="s">
        <v>2603</v>
      </c>
      <c r="E684">
        <v>31.4</v>
      </c>
      <c r="F684">
        <v>0.39</v>
      </c>
      <c r="G684">
        <f t="shared" si="10"/>
        <v>100</v>
      </c>
    </row>
    <row r="685" spans="1:7" x14ac:dyDescent="0.3">
      <c r="A685">
        <v>683</v>
      </c>
      <c r="B685" s="105" t="s">
        <v>86963</v>
      </c>
      <c r="C685" t="s">
        <v>160</v>
      </c>
      <c r="D685" t="s">
        <v>2605</v>
      </c>
      <c r="E685">
        <v>37.799999999999997</v>
      </c>
      <c r="F685">
        <v>0.53</v>
      </c>
      <c r="G685">
        <f t="shared" si="10"/>
        <v>37.799999999999997</v>
      </c>
    </row>
    <row r="686" spans="1:7" x14ac:dyDescent="0.3">
      <c r="A686">
        <v>684</v>
      </c>
      <c r="B686" s="105" t="s">
        <v>86964</v>
      </c>
      <c r="C686" t="s">
        <v>2606</v>
      </c>
      <c r="D686" t="s">
        <v>2608</v>
      </c>
      <c r="E686">
        <v>23</v>
      </c>
      <c r="F686">
        <v>0.53</v>
      </c>
      <c r="G686">
        <f t="shared" si="10"/>
        <v>23</v>
      </c>
    </row>
    <row r="687" spans="1:7" x14ac:dyDescent="0.3">
      <c r="A687">
        <v>685</v>
      </c>
      <c r="B687" s="105" t="s">
        <v>86965</v>
      </c>
      <c r="C687" t="s">
        <v>366</v>
      </c>
      <c r="D687" t="s">
        <v>2610</v>
      </c>
      <c r="E687">
        <v>18</v>
      </c>
      <c r="F687">
        <v>0.03</v>
      </c>
      <c r="G687">
        <f t="shared" si="10"/>
        <v>100</v>
      </c>
    </row>
    <row r="688" spans="1:7" x14ac:dyDescent="0.3">
      <c r="A688">
        <v>686</v>
      </c>
      <c r="B688" s="105" t="s">
        <v>86966</v>
      </c>
      <c r="C688" t="s">
        <v>2611</v>
      </c>
      <c r="D688" t="s">
        <v>2613</v>
      </c>
      <c r="E688">
        <v>8.1</v>
      </c>
      <c r="F688">
        <v>0</v>
      </c>
      <c r="G688">
        <f t="shared" si="10"/>
        <v>100</v>
      </c>
    </row>
    <row r="689" spans="1:7" x14ac:dyDescent="0.3">
      <c r="A689">
        <v>687</v>
      </c>
      <c r="B689" t="s">
        <v>3417</v>
      </c>
      <c r="C689" t="s">
        <v>2614</v>
      </c>
      <c r="D689" t="s">
        <v>2616</v>
      </c>
      <c r="E689">
        <v>30.8</v>
      </c>
      <c r="F689">
        <v>0.19</v>
      </c>
      <c r="G689">
        <f t="shared" si="10"/>
        <v>100</v>
      </c>
    </row>
    <row r="690" spans="1:7" x14ac:dyDescent="0.3">
      <c r="A690">
        <v>688</v>
      </c>
      <c r="B690" s="107" t="s">
        <v>86891</v>
      </c>
      <c r="C690" t="s">
        <v>212</v>
      </c>
      <c r="D690" t="s">
        <v>2619</v>
      </c>
      <c r="E690">
        <v>0</v>
      </c>
      <c r="F690">
        <v>0</v>
      </c>
      <c r="G690">
        <f t="shared" si="10"/>
        <v>100</v>
      </c>
    </row>
    <row r="691" spans="1:7" x14ac:dyDescent="0.3">
      <c r="A691">
        <v>689</v>
      </c>
      <c r="B691" t="s">
        <v>3418</v>
      </c>
      <c r="C691" t="s">
        <v>2620</v>
      </c>
      <c r="D691" t="s">
        <v>2622</v>
      </c>
      <c r="E691">
        <v>39.4</v>
      </c>
      <c r="F691">
        <v>0.45</v>
      </c>
      <c r="G691">
        <f t="shared" si="10"/>
        <v>39.4</v>
      </c>
    </row>
    <row r="692" spans="1:7" x14ac:dyDescent="0.3">
      <c r="A692">
        <v>690</v>
      </c>
      <c r="B692" s="105" t="s">
        <v>86967</v>
      </c>
      <c r="C692" t="s">
        <v>369</v>
      </c>
      <c r="D692" t="s">
        <v>2625</v>
      </c>
      <c r="E692">
        <v>32.9</v>
      </c>
      <c r="F692">
        <v>0.38</v>
      </c>
      <c r="G692">
        <f t="shared" si="10"/>
        <v>100</v>
      </c>
    </row>
    <row r="693" spans="1:7" x14ac:dyDescent="0.3">
      <c r="A693">
        <v>691</v>
      </c>
      <c r="B693" t="s">
        <v>3419</v>
      </c>
      <c r="C693" t="s">
        <v>2626</v>
      </c>
      <c r="D693" t="s">
        <v>2628</v>
      </c>
      <c r="E693">
        <v>22</v>
      </c>
      <c r="F693">
        <v>0.09</v>
      </c>
      <c r="G693">
        <f t="shared" si="10"/>
        <v>100</v>
      </c>
    </row>
    <row r="694" spans="1:7" x14ac:dyDescent="0.3">
      <c r="A694">
        <v>692</v>
      </c>
      <c r="B694" s="105" t="s">
        <v>86968</v>
      </c>
      <c r="C694" t="s">
        <v>373</v>
      </c>
      <c r="D694" t="s">
        <v>2630</v>
      </c>
      <c r="E694">
        <v>61.9</v>
      </c>
      <c r="F694">
        <v>0.64</v>
      </c>
      <c r="G694">
        <f t="shared" si="10"/>
        <v>61.9</v>
      </c>
    </row>
    <row r="695" spans="1:7" x14ac:dyDescent="0.3">
      <c r="A695">
        <v>693</v>
      </c>
      <c r="B695" t="s">
        <v>3420</v>
      </c>
      <c r="C695" t="s">
        <v>2631</v>
      </c>
      <c r="D695" t="s">
        <v>2635</v>
      </c>
      <c r="E695">
        <v>66.7</v>
      </c>
      <c r="F695">
        <v>0.73</v>
      </c>
      <c r="G695">
        <f t="shared" si="10"/>
        <v>66.7</v>
      </c>
    </row>
    <row r="696" spans="1:7" x14ac:dyDescent="0.3">
      <c r="A696">
        <v>694</v>
      </c>
      <c r="B696" s="105" t="s">
        <v>86969</v>
      </c>
      <c r="C696" t="s">
        <v>2632</v>
      </c>
      <c r="D696" t="s">
        <v>2636</v>
      </c>
      <c r="E696">
        <v>105.8</v>
      </c>
      <c r="F696">
        <v>0.72</v>
      </c>
      <c r="G696">
        <f t="shared" si="10"/>
        <v>100</v>
      </c>
    </row>
    <row r="697" spans="1:7" x14ac:dyDescent="0.3">
      <c r="A697">
        <v>695</v>
      </c>
      <c r="B697" s="105" t="s">
        <v>86970</v>
      </c>
      <c r="C697" t="s">
        <v>378</v>
      </c>
      <c r="D697" t="s">
        <v>2638</v>
      </c>
      <c r="E697">
        <v>59</v>
      </c>
      <c r="F697">
        <v>0.53</v>
      </c>
      <c r="G697">
        <f t="shared" si="10"/>
        <v>59</v>
      </c>
    </row>
    <row r="698" spans="1:7" x14ac:dyDescent="0.3">
      <c r="A698">
        <v>696</v>
      </c>
      <c r="B698" s="105" t="s">
        <v>86971</v>
      </c>
      <c r="C698" t="s">
        <v>2639</v>
      </c>
      <c r="D698" t="s">
        <v>2641</v>
      </c>
      <c r="E698">
        <v>16.600000000000001</v>
      </c>
      <c r="F698">
        <v>0.21</v>
      </c>
      <c r="G698">
        <f t="shared" si="10"/>
        <v>100</v>
      </c>
    </row>
    <row r="699" spans="1:7" x14ac:dyDescent="0.3">
      <c r="A699">
        <v>697</v>
      </c>
      <c r="B699" s="105" t="s">
        <v>86972</v>
      </c>
      <c r="C699" t="s">
        <v>2642</v>
      </c>
      <c r="D699" t="s">
        <v>2644</v>
      </c>
      <c r="E699">
        <v>43.7</v>
      </c>
      <c r="F699">
        <v>0.48</v>
      </c>
      <c r="G699">
        <f t="shared" si="10"/>
        <v>43.7</v>
      </c>
    </row>
    <row r="700" spans="1:7" x14ac:dyDescent="0.3">
      <c r="A700">
        <v>698</v>
      </c>
      <c r="B700" s="105" t="s">
        <v>86973</v>
      </c>
      <c r="C700" t="s">
        <v>370</v>
      </c>
      <c r="D700" t="s">
        <v>2647</v>
      </c>
      <c r="E700">
        <v>37.200000000000003</v>
      </c>
      <c r="F700">
        <v>0.4</v>
      </c>
      <c r="G700">
        <f t="shared" si="10"/>
        <v>37.200000000000003</v>
      </c>
    </row>
    <row r="701" spans="1:7" x14ac:dyDescent="0.3">
      <c r="A701">
        <v>699</v>
      </c>
      <c r="B701" s="105" t="s">
        <v>86974</v>
      </c>
      <c r="C701" t="s">
        <v>393</v>
      </c>
      <c r="D701" t="s">
        <v>2648</v>
      </c>
      <c r="E701">
        <v>44.2</v>
      </c>
      <c r="F701">
        <v>0.47</v>
      </c>
      <c r="G701">
        <f t="shared" si="10"/>
        <v>44.2</v>
      </c>
    </row>
    <row r="702" spans="1:7" x14ac:dyDescent="0.3">
      <c r="A702">
        <v>700</v>
      </c>
      <c r="B702" s="105" t="s">
        <v>86975</v>
      </c>
      <c r="C702" t="s">
        <v>2649</v>
      </c>
      <c r="D702" t="s">
        <v>2651</v>
      </c>
      <c r="E702">
        <v>47.1</v>
      </c>
      <c r="F702">
        <v>0.56000000000000005</v>
      </c>
      <c r="G702">
        <f t="shared" si="10"/>
        <v>47.1</v>
      </c>
    </row>
    <row r="703" spans="1:7" x14ac:dyDescent="0.3">
      <c r="A703">
        <v>701</v>
      </c>
      <c r="B703" s="105" t="s">
        <v>86976</v>
      </c>
      <c r="C703" t="s">
        <v>2652</v>
      </c>
      <c r="D703" t="s">
        <v>2656</v>
      </c>
      <c r="E703">
        <v>55.2</v>
      </c>
      <c r="F703">
        <v>0.38</v>
      </c>
      <c r="G703">
        <f t="shared" si="10"/>
        <v>100</v>
      </c>
    </row>
    <row r="704" spans="1:7" x14ac:dyDescent="0.3">
      <c r="A704">
        <v>702</v>
      </c>
      <c r="B704" s="105" t="s">
        <v>86977</v>
      </c>
      <c r="C704" t="s">
        <v>2653</v>
      </c>
      <c r="D704" t="s">
        <v>2657</v>
      </c>
      <c r="E704">
        <v>19.2</v>
      </c>
      <c r="F704">
        <v>0.54</v>
      </c>
      <c r="G704">
        <f t="shared" si="10"/>
        <v>19.2</v>
      </c>
    </row>
    <row r="705" spans="1:7" x14ac:dyDescent="0.3">
      <c r="A705">
        <v>703</v>
      </c>
      <c r="B705" t="s">
        <v>3386</v>
      </c>
      <c r="C705" t="s">
        <v>2658</v>
      </c>
      <c r="D705" t="s">
        <v>2478</v>
      </c>
      <c r="E705">
        <v>84.3</v>
      </c>
      <c r="F705">
        <v>0.69</v>
      </c>
      <c r="G705">
        <f t="shared" si="10"/>
        <v>84.3</v>
      </c>
    </row>
    <row r="706" spans="1:7" x14ac:dyDescent="0.3">
      <c r="A706">
        <v>704</v>
      </c>
      <c r="B706" s="105" t="s">
        <v>86978</v>
      </c>
      <c r="C706" t="s">
        <v>371</v>
      </c>
      <c r="D706" t="s">
        <v>2660</v>
      </c>
      <c r="E706">
        <v>98.4</v>
      </c>
      <c r="F706">
        <v>0.76</v>
      </c>
      <c r="G706">
        <f t="shared" ref="G706:G769" si="11">IF(OR(F706&lt;0.4,F706=""),100,MIN(E706,100))</f>
        <v>98.4</v>
      </c>
    </row>
    <row r="707" spans="1:7" x14ac:dyDescent="0.3">
      <c r="A707">
        <v>705</v>
      </c>
      <c r="B707" s="105" t="s">
        <v>86979</v>
      </c>
      <c r="C707" t="s">
        <v>404</v>
      </c>
      <c r="D707" t="s">
        <v>2663</v>
      </c>
      <c r="E707">
        <v>119.3</v>
      </c>
      <c r="F707">
        <v>0.64</v>
      </c>
      <c r="G707">
        <f t="shared" si="11"/>
        <v>100</v>
      </c>
    </row>
    <row r="708" spans="1:7" x14ac:dyDescent="0.3">
      <c r="A708">
        <v>706</v>
      </c>
      <c r="B708" s="105" t="s">
        <v>86980</v>
      </c>
      <c r="C708" t="s">
        <v>411</v>
      </c>
      <c r="D708" t="s">
        <v>2664</v>
      </c>
      <c r="E708">
        <v>34.9</v>
      </c>
      <c r="F708">
        <v>0.43</v>
      </c>
      <c r="G708">
        <f t="shared" si="11"/>
        <v>34.9</v>
      </c>
    </row>
    <row r="709" spans="1:7" x14ac:dyDescent="0.3">
      <c r="A709">
        <v>707</v>
      </c>
      <c r="B709" s="105" t="s">
        <v>86981</v>
      </c>
      <c r="C709" t="s">
        <v>397</v>
      </c>
      <c r="D709" t="s">
        <v>2667</v>
      </c>
      <c r="E709">
        <v>31.6</v>
      </c>
      <c r="F709">
        <v>0.36</v>
      </c>
      <c r="G709">
        <f t="shared" si="11"/>
        <v>100</v>
      </c>
    </row>
    <row r="710" spans="1:7" x14ac:dyDescent="0.3">
      <c r="A710">
        <v>708</v>
      </c>
      <c r="B710" t="s">
        <v>3421</v>
      </c>
      <c r="C710" t="s">
        <v>408</v>
      </c>
      <c r="D710" t="s">
        <v>2668</v>
      </c>
      <c r="E710">
        <v>8</v>
      </c>
      <c r="F710">
        <v>0</v>
      </c>
      <c r="G710">
        <f t="shared" si="11"/>
        <v>100</v>
      </c>
    </row>
    <row r="711" spans="1:7" x14ac:dyDescent="0.3">
      <c r="A711">
        <v>709</v>
      </c>
      <c r="B711" s="105" t="s">
        <v>86982</v>
      </c>
      <c r="C711" t="s">
        <v>2669</v>
      </c>
      <c r="D711" t="s">
        <v>2671</v>
      </c>
      <c r="E711">
        <v>18.3</v>
      </c>
      <c r="F711">
        <v>0.09</v>
      </c>
      <c r="G711">
        <f t="shared" si="11"/>
        <v>100</v>
      </c>
    </row>
    <row r="712" spans="1:7" x14ac:dyDescent="0.3">
      <c r="A712">
        <v>710</v>
      </c>
      <c r="B712" s="105" t="s">
        <v>86983</v>
      </c>
      <c r="C712" t="s">
        <v>410</v>
      </c>
      <c r="D712" t="s">
        <v>2673</v>
      </c>
      <c r="E712">
        <v>28</v>
      </c>
      <c r="F712">
        <v>0.1</v>
      </c>
      <c r="G712">
        <f t="shared" si="11"/>
        <v>100</v>
      </c>
    </row>
    <row r="713" spans="1:7" x14ac:dyDescent="0.3">
      <c r="A713">
        <v>711</v>
      </c>
      <c r="B713" t="s">
        <v>3422</v>
      </c>
      <c r="C713" t="s">
        <v>220</v>
      </c>
      <c r="D713" t="s">
        <v>2675</v>
      </c>
      <c r="E713">
        <v>21.1</v>
      </c>
      <c r="F713">
        <v>0.03</v>
      </c>
      <c r="G713">
        <f t="shared" si="11"/>
        <v>100</v>
      </c>
    </row>
    <row r="714" spans="1:7" x14ac:dyDescent="0.3">
      <c r="A714">
        <v>712</v>
      </c>
      <c r="B714" s="105" t="s">
        <v>86916</v>
      </c>
      <c r="C714" t="s">
        <v>400</v>
      </c>
      <c r="D714" t="s">
        <v>1828</v>
      </c>
      <c r="E714">
        <v>63.1</v>
      </c>
      <c r="F714">
        <v>0.73</v>
      </c>
      <c r="G714">
        <f t="shared" si="11"/>
        <v>63.1</v>
      </c>
    </row>
    <row r="715" spans="1:7" x14ac:dyDescent="0.3">
      <c r="A715">
        <v>713</v>
      </c>
      <c r="B715" t="s">
        <v>3423</v>
      </c>
      <c r="C715" t="s">
        <v>118</v>
      </c>
      <c r="D715" t="s">
        <v>2677</v>
      </c>
      <c r="E715">
        <v>4.7</v>
      </c>
      <c r="F715">
        <v>0.47</v>
      </c>
      <c r="G715">
        <f t="shared" si="11"/>
        <v>4.7</v>
      </c>
    </row>
    <row r="716" spans="1:7" x14ac:dyDescent="0.3">
      <c r="A716">
        <v>714</v>
      </c>
      <c r="B716" t="s">
        <v>3047</v>
      </c>
      <c r="C716" t="s">
        <v>357</v>
      </c>
      <c r="D716" t="s">
        <v>1458</v>
      </c>
      <c r="E716">
        <v>3.8</v>
      </c>
      <c r="F716">
        <v>0.21</v>
      </c>
      <c r="G716">
        <f t="shared" si="11"/>
        <v>100</v>
      </c>
    </row>
    <row r="717" spans="1:7" x14ac:dyDescent="0.3">
      <c r="A717">
        <v>715</v>
      </c>
      <c r="B717" t="s">
        <v>3408</v>
      </c>
      <c r="C717" t="s">
        <v>144</v>
      </c>
      <c r="D717" t="s">
        <v>2538</v>
      </c>
      <c r="E717">
        <v>73.3</v>
      </c>
      <c r="F717">
        <v>0.31</v>
      </c>
      <c r="G717">
        <f t="shared" si="11"/>
        <v>100</v>
      </c>
    </row>
    <row r="718" spans="1:7" x14ac:dyDescent="0.3">
      <c r="A718">
        <v>716</v>
      </c>
      <c r="B718" s="105" t="s">
        <v>86984</v>
      </c>
      <c r="C718" t="s">
        <v>2678</v>
      </c>
      <c r="D718" t="s">
        <v>2680</v>
      </c>
      <c r="E718">
        <v>16.7</v>
      </c>
      <c r="F718">
        <v>0.13</v>
      </c>
      <c r="G718">
        <f t="shared" si="11"/>
        <v>100</v>
      </c>
    </row>
    <row r="719" spans="1:7" x14ac:dyDescent="0.3">
      <c r="A719">
        <v>717</v>
      </c>
      <c r="B719" s="105" t="s">
        <v>86985</v>
      </c>
      <c r="C719" t="s">
        <v>2681</v>
      </c>
      <c r="D719" t="s">
        <v>2683</v>
      </c>
      <c r="E719">
        <v>132.5</v>
      </c>
      <c r="F719">
        <v>0.73</v>
      </c>
      <c r="G719">
        <f t="shared" si="11"/>
        <v>100</v>
      </c>
    </row>
    <row r="720" spans="1:7" x14ac:dyDescent="0.3">
      <c r="A720">
        <v>718</v>
      </c>
      <c r="B720" s="105" t="s">
        <v>86986</v>
      </c>
      <c r="C720" t="s">
        <v>394</v>
      </c>
      <c r="D720" t="s">
        <v>2685</v>
      </c>
      <c r="E720">
        <v>47.5</v>
      </c>
      <c r="F720">
        <v>0.43</v>
      </c>
      <c r="G720">
        <f t="shared" si="11"/>
        <v>47.5</v>
      </c>
    </row>
    <row r="721" spans="1:7" x14ac:dyDescent="0.3">
      <c r="A721">
        <v>719</v>
      </c>
      <c r="B721" s="105" t="s">
        <v>86987</v>
      </c>
      <c r="C721" t="s">
        <v>183</v>
      </c>
      <c r="D721" t="s">
        <v>2687</v>
      </c>
      <c r="E721">
        <v>8.4</v>
      </c>
      <c r="F721">
        <v>0.13</v>
      </c>
      <c r="G721">
        <f t="shared" si="11"/>
        <v>100</v>
      </c>
    </row>
    <row r="722" spans="1:7" x14ac:dyDescent="0.3">
      <c r="A722">
        <v>720</v>
      </c>
      <c r="B722" s="105" t="s">
        <v>86988</v>
      </c>
      <c r="C722" t="s">
        <v>266</v>
      </c>
      <c r="D722" t="s">
        <v>616</v>
      </c>
      <c r="E722">
        <v>3.2</v>
      </c>
      <c r="F722">
        <v>0.03</v>
      </c>
      <c r="G722">
        <f t="shared" si="11"/>
        <v>100</v>
      </c>
    </row>
    <row r="723" spans="1:7" x14ac:dyDescent="0.3">
      <c r="A723">
        <v>721</v>
      </c>
      <c r="B723" s="105" t="s">
        <v>86989</v>
      </c>
      <c r="C723" t="s">
        <v>320</v>
      </c>
      <c r="D723" t="s">
        <v>615</v>
      </c>
      <c r="E723">
        <v>6.9</v>
      </c>
      <c r="F723">
        <v>0.12</v>
      </c>
      <c r="G723">
        <f t="shared" si="11"/>
        <v>100</v>
      </c>
    </row>
    <row r="724" spans="1:7" x14ac:dyDescent="0.3">
      <c r="A724">
        <v>722</v>
      </c>
      <c r="B724" s="105" t="s">
        <v>86990</v>
      </c>
      <c r="C724" t="s">
        <v>38</v>
      </c>
      <c r="D724" t="s">
        <v>443</v>
      </c>
      <c r="E724">
        <v>50.2</v>
      </c>
      <c r="F724">
        <v>0.54</v>
      </c>
      <c r="G724">
        <f t="shared" si="11"/>
        <v>50.2</v>
      </c>
    </row>
    <row r="725" spans="1:7" x14ac:dyDescent="0.3">
      <c r="A725">
        <v>723</v>
      </c>
      <c r="B725" s="105" t="s">
        <v>86991</v>
      </c>
      <c r="C725" t="s">
        <v>48</v>
      </c>
      <c r="D725" t="s">
        <v>611</v>
      </c>
      <c r="E725">
        <v>119.8</v>
      </c>
      <c r="F725">
        <v>0.69</v>
      </c>
      <c r="G725">
        <f t="shared" si="11"/>
        <v>100</v>
      </c>
    </row>
    <row r="726" spans="1:7" x14ac:dyDescent="0.3">
      <c r="A726">
        <v>724</v>
      </c>
      <c r="B726" t="s">
        <v>3424</v>
      </c>
      <c r="C726" t="s">
        <v>29</v>
      </c>
      <c r="D726" t="s">
        <v>444</v>
      </c>
      <c r="E726">
        <v>42.8</v>
      </c>
      <c r="F726">
        <v>0.13</v>
      </c>
      <c r="G726">
        <f t="shared" si="11"/>
        <v>100</v>
      </c>
    </row>
    <row r="727" spans="1:7" x14ac:dyDescent="0.3">
      <c r="A727">
        <v>725</v>
      </c>
      <c r="B727" s="108" t="s">
        <v>86992</v>
      </c>
      <c r="C727" t="s">
        <v>51</v>
      </c>
      <c r="D727" t="s">
        <v>2697</v>
      </c>
      <c r="E727">
        <v>60.8</v>
      </c>
      <c r="F727">
        <v>0.68</v>
      </c>
      <c r="G727">
        <f t="shared" si="11"/>
        <v>60.8</v>
      </c>
    </row>
    <row r="728" spans="1:7" x14ac:dyDescent="0.3">
      <c r="A728">
        <v>726</v>
      </c>
      <c r="B728" t="s">
        <v>86544</v>
      </c>
      <c r="C728" t="s">
        <v>4516</v>
      </c>
      <c r="D728" t="s">
        <v>5808</v>
      </c>
      <c r="E728">
        <v>20.3</v>
      </c>
      <c r="F728">
        <v>0</v>
      </c>
      <c r="G728">
        <f t="shared" si="11"/>
        <v>100</v>
      </c>
    </row>
    <row r="729" spans="1:7" x14ac:dyDescent="0.3">
      <c r="A729">
        <v>727</v>
      </c>
      <c r="B729" t="s">
        <v>86545</v>
      </c>
      <c r="C729" t="s">
        <v>4517</v>
      </c>
      <c r="D729" t="s">
        <v>5809</v>
      </c>
      <c r="E729">
        <v>24.3</v>
      </c>
      <c r="F729">
        <v>0.39</v>
      </c>
      <c r="G729">
        <f t="shared" si="11"/>
        <v>100</v>
      </c>
    </row>
    <row r="730" spans="1:7" x14ac:dyDescent="0.3">
      <c r="A730">
        <v>728</v>
      </c>
      <c r="B730" t="s">
        <v>86546</v>
      </c>
      <c r="C730" t="s">
        <v>4532</v>
      </c>
      <c r="D730" t="s">
        <v>5810</v>
      </c>
      <c r="E730">
        <v>25.7</v>
      </c>
      <c r="F730">
        <v>0.4</v>
      </c>
      <c r="G730">
        <f t="shared" si="11"/>
        <v>25.7</v>
      </c>
    </row>
    <row r="731" spans="1:7" x14ac:dyDescent="0.3">
      <c r="A731">
        <v>729</v>
      </c>
      <c r="B731" t="s">
        <v>86547</v>
      </c>
      <c r="C731" s="2" t="s">
        <v>5510</v>
      </c>
      <c r="D731" t="s">
        <v>6089</v>
      </c>
      <c r="E731">
        <v>18.8</v>
      </c>
      <c r="F731">
        <v>0.3</v>
      </c>
      <c r="G731">
        <f t="shared" si="11"/>
        <v>100</v>
      </c>
    </row>
    <row r="732" spans="1:7" x14ac:dyDescent="0.3">
      <c r="A732">
        <v>730</v>
      </c>
      <c r="B732" t="s">
        <v>86548</v>
      </c>
      <c r="C732" t="s">
        <v>4540</v>
      </c>
      <c r="D732" t="s">
        <v>5811</v>
      </c>
      <c r="E732">
        <v>0.4</v>
      </c>
      <c r="F732">
        <v>0.54</v>
      </c>
      <c r="G732">
        <f t="shared" si="11"/>
        <v>0.4</v>
      </c>
    </row>
    <row r="733" spans="1:7" x14ac:dyDescent="0.3">
      <c r="A733">
        <v>731</v>
      </c>
      <c r="B733" t="s">
        <v>86549</v>
      </c>
      <c r="C733" t="s">
        <v>4541</v>
      </c>
      <c r="D733" t="s">
        <v>5812</v>
      </c>
      <c r="E733">
        <v>14.1</v>
      </c>
      <c r="F733">
        <v>0.47</v>
      </c>
      <c r="G733">
        <f t="shared" si="11"/>
        <v>14.1</v>
      </c>
    </row>
    <row r="734" spans="1:7" x14ac:dyDescent="0.3">
      <c r="A734">
        <v>732</v>
      </c>
      <c r="B734" t="s">
        <v>86550</v>
      </c>
      <c r="C734" t="s">
        <v>4548</v>
      </c>
      <c r="D734" t="s">
        <v>5816</v>
      </c>
      <c r="E734">
        <v>13.6</v>
      </c>
      <c r="F734">
        <v>0.25</v>
      </c>
      <c r="G734">
        <f t="shared" si="11"/>
        <v>100</v>
      </c>
    </row>
    <row r="735" spans="1:7" x14ac:dyDescent="0.3">
      <c r="A735">
        <v>733</v>
      </c>
      <c r="B735" t="s">
        <v>86551</v>
      </c>
      <c r="C735" t="s">
        <v>4549</v>
      </c>
      <c r="D735" t="s">
        <v>5817</v>
      </c>
      <c r="E735">
        <v>4.2</v>
      </c>
      <c r="F735">
        <v>0.2</v>
      </c>
      <c r="G735">
        <f t="shared" si="11"/>
        <v>100</v>
      </c>
    </row>
    <row r="736" spans="1:7" x14ac:dyDescent="0.3">
      <c r="A736">
        <v>734</v>
      </c>
      <c r="B736" t="s">
        <v>86552</v>
      </c>
      <c r="C736" t="s">
        <v>4555</v>
      </c>
      <c r="D736" t="s">
        <v>5818</v>
      </c>
      <c r="E736">
        <v>11.7</v>
      </c>
      <c r="F736">
        <v>0.37</v>
      </c>
      <c r="G736">
        <f t="shared" si="11"/>
        <v>100</v>
      </c>
    </row>
    <row r="737" spans="1:7" x14ac:dyDescent="0.3">
      <c r="A737">
        <v>735</v>
      </c>
      <c r="B737" t="s">
        <v>86553</v>
      </c>
      <c r="C737" t="s">
        <v>4556</v>
      </c>
      <c r="D737" t="s">
        <v>5819</v>
      </c>
      <c r="E737">
        <v>3.6</v>
      </c>
      <c r="F737">
        <v>0.47</v>
      </c>
      <c r="G737">
        <f t="shared" si="11"/>
        <v>3.6</v>
      </c>
    </row>
    <row r="738" spans="1:7" x14ac:dyDescent="0.3">
      <c r="A738">
        <v>736</v>
      </c>
      <c r="B738" t="s">
        <v>3396</v>
      </c>
      <c r="C738" t="s">
        <v>4557</v>
      </c>
      <c r="D738" t="s">
        <v>5820</v>
      </c>
      <c r="E738">
        <v>3.2</v>
      </c>
      <c r="F738">
        <v>0.55000000000000004</v>
      </c>
      <c r="G738">
        <f t="shared" si="11"/>
        <v>3.2</v>
      </c>
    </row>
    <row r="739" spans="1:7" x14ac:dyDescent="0.3">
      <c r="A739">
        <v>737</v>
      </c>
      <c r="B739" t="s">
        <v>86554</v>
      </c>
      <c r="C739" t="s">
        <v>4563</v>
      </c>
      <c r="D739" t="s">
        <v>5821</v>
      </c>
      <c r="E739">
        <v>10.7</v>
      </c>
      <c r="F739">
        <v>7.0000000000000007E-2</v>
      </c>
      <c r="G739">
        <f t="shared" si="11"/>
        <v>100</v>
      </c>
    </row>
    <row r="740" spans="1:7" x14ac:dyDescent="0.3">
      <c r="A740">
        <v>738</v>
      </c>
      <c r="B740" t="s">
        <v>86555</v>
      </c>
      <c r="C740" t="s">
        <v>4564</v>
      </c>
      <c r="D740" t="s">
        <v>5822</v>
      </c>
      <c r="E740">
        <v>47.8</v>
      </c>
      <c r="F740">
        <v>0.48</v>
      </c>
      <c r="G740">
        <f t="shared" si="11"/>
        <v>47.8</v>
      </c>
    </row>
    <row r="741" spans="1:7" x14ac:dyDescent="0.3">
      <c r="A741">
        <v>739</v>
      </c>
      <c r="B741" t="s">
        <v>86556</v>
      </c>
      <c r="C741" t="s">
        <v>4566</v>
      </c>
      <c r="D741" t="s">
        <v>5823</v>
      </c>
      <c r="E741">
        <v>16.8</v>
      </c>
      <c r="F741">
        <v>0.25</v>
      </c>
      <c r="G741">
        <f t="shared" si="11"/>
        <v>100</v>
      </c>
    </row>
    <row r="742" spans="1:7" x14ac:dyDescent="0.3">
      <c r="A742">
        <v>740</v>
      </c>
      <c r="B742" t="s">
        <v>86557</v>
      </c>
      <c r="C742" t="s">
        <v>305</v>
      </c>
      <c r="D742" t="s">
        <v>533</v>
      </c>
      <c r="E742">
        <v>25.2</v>
      </c>
      <c r="F742">
        <v>0.33</v>
      </c>
      <c r="G742">
        <f t="shared" si="11"/>
        <v>100</v>
      </c>
    </row>
    <row r="743" spans="1:7" x14ac:dyDescent="0.3">
      <c r="A743">
        <v>741</v>
      </c>
      <c r="B743" t="s">
        <v>86558</v>
      </c>
      <c r="C743" t="s">
        <v>4573</v>
      </c>
      <c r="D743" s="98">
        <v>1327543</v>
      </c>
      <c r="E743">
        <v>137.69999999999999</v>
      </c>
      <c r="F743">
        <v>0.8</v>
      </c>
      <c r="G743">
        <f t="shared" si="11"/>
        <v>100</v>
      </c>
    </row>
    <row r="744" spans="1:7" x14ac:dyDescent="0.3">
      <c r="A744">
        <v>742</v>
      </c>
      <c r="B744" t="s">
        <v>86559</v>
      </c>
      <c r="C744" t="s">
        <v>4574</v>
      </c>
      <c r="D744" t="s">
        <v>5826</v>
      </c>
      <c r="E744">
        <v>19</v>
      </c>
      <c r="F744">
        <v>0.59</v>
      </c>
      <c r="G744">
        <f t="shared" si="11"/>
        <v>19</v>
      </c>
    </row>
    <row r="745" spans="1:7" x14ac:dyDescent="0.3">
      <c r="A745">
        <v>743</v>
      </c>
      <c r="B745" t="s">
        <v>86560</v>
      </c>
      <c r="C745" t="s">
        <v>1571</v>
      </c>
      <c r="D745" t="s">
        <v>5827</v>
      </c>
      <c r="E745">
        <v>48.8</v>
      </c>
      <c r="F745">
        <v>0.55000000000000004</v>
      </c>
      <c r="G745">
        <f t="shared" si="11"/>
        <v>48.8</v>
      </c>
    </row>
    <row r="746" spans="1:7" x14ac:dyDescent="0.3">
      <c r="A746">
        <v>744</v>
      </c>
      <c r="B746" t="s">
        <v>86561</v>
      </c>
      <c r="C746" t="s">
        <v>4588</v>
      </c>
      <c r="D746" t="s">
        <v>5828</v>
      </c>
      <c r="E746">
        <v>17.899999999999999</v>
      </c>
      <c r="F746">
        <v>0</v>
      </c>
      <c r="G746">
        <f t="shared" si="11"/>
        <v>100</v>
      </c>
    </row>
    <row r="747" spans="1:7" x14ac:dyDescent="0.3">
      <c r="A747">
        <v>745</v>
      </c>
      <c r="B747" t="s">
        <v>86562</v>
      </c>
      <c r="C747" t="s">
        <v>4597</v>
      </c>
      <c r="D747" t="s">
        <v>5829</v>
      </c>
      <c r="E747">
        <v>28.2</v>
      </c>
      <c r="F747">
        <v>0.34</v>
      </c>
      <c r="G747">
        <f t="shared" si="11"/>
        <v>100</v>
      </c>
    </row>
    <row r="748" spans="1:7" x14ac:dyDescent="0.3">
      <c r="A748">
        <v>746</v>
      </c>
      <c r="B748" t="s">
        <v>86563</v>
      </c>
      <c r="C748" t="s">
        <v>4607</v>
      </c>
      <c r="D748" t="s">
        <v>5830</v>
      </c>
      <c r="E748">
        <v>65.599999999999994</v>
      </c>
      <c r="F748">
        <v>0.5</v>
      </c>
      <c r="G748">
        <f t="shared" si="11"/>
        <v>65.599999999999994</v>
      </c>
    </row>
    <row r="749" spans="1:7" x14ac:dyDescent="0.3">
      <c r="A749">
        <v>747</v>
      </c>
      <c r="B749" t="s">
        <v>86564</v>
      </c>
      <c r="C749" t="s">
        <v>4609</v>
      </c>
      <c r="D749" t="s">
        <v>5831</v>
      </c>
      <c r="E749">
        <v>3.6</v>
      </c>
      <c r="F749">
        <v>0.04</v>
      </c>
      <c r="G749">
        <f t="shared" si="11"/>
        <v>100</v>
      </c>
    </row>
    <row r="750" spans="1:7" x14ac:dyDescent="0.3">
      <c r="A750">
        <v>748</v>
      </c>
      <c r="B750" t="s">
        <v>86565</v>
      </c>
      <c r="C750" t="s">
        <v>4610</v>
      </c>
      <c r="D750" t="s">
        <v>5832</v>
      </c>
      <c r="E750">
        <v>14</v>
      </c>
      <c r="F750">
        <v>0.18</v>
      </c>
      <c r="G750">
        <f t="shared" si="11"/>
        <v>100</v>
      </c>
    </row>
    <row r="751" spans="1:7" x14ac:dyDescent="0.3">
      <c r="A751">
        <v>749</v>
      </c>
      <c r="B751" t="s">
        <v>86566</v>
      </c>
      <c r="C751" t="s">
        <v>4615</v>
      </c>
      <c r="D751" t="s">
        <v>5833</v>
      </c>
      <c r="E751">
        <v>5.6</v>
      </c>
      <c r="F751">
        <v>0.44</v>
      </c>
      <c r="G751">
        <f t="shared" si="11"/>
        <v>5.6</v>
      </c>
    </row>
    <row r="752" spans="1:7" x14ac:dyDescent="0.3">
      <c r="A752">
        <v>750</v>
      </c>
      <c r="B752" t="s">
        <v>86567</v>
      </c>
      <c r="C752" t="s">
        <v>4616</v>
      </c>
      <c r="D752" t="s">
        <v>5834</v>
      </c>
      <c r="E752">
        <v>28.8</v>
      </c>
      <c r="F752">
        <v>0.56999999999999995</v>
      </c>
      <c r="G752">
        <f t="shared" si="11"/>
        <v>28.8</v>
      </c>
    </row>
    <row r="753" spans="1:7" x14ac:dyDescent="0.3">
      <c r="A753">
        <v>751</v>
      </c>
      <c r="B753" t="s">
        <v>86568</v>
      </c>
      <c r="C753" t="s">
        <v>4617</v>
      </c>
      <c r="D753" t="s">
        <v>5835</v>
      </c>
      <c r="E753">
        <v>32.700000000000003</v>
      </c>
      <c r="F753">
        <v>0.4</v>
      </c>
      <c r="G753">
        <f t="shared" si="11"/>
        <v>32.700000000000003</v>
      </c>
    </row>
    <row r="754" spans="1:7" x14ac:dyDescent="0.3">
      <c r="A754">
        <v>752</v>
      </c>
      <c r="B754" t="s">
        <v>86569</v>
      </c>
      <c r="C754" t="s">
        <v>4618</v>
      </c>
      <c r="D754" t="s">
        <v>5836</v>
      </c>
      <c r="E754">
        <v>9</v>
      </c>
      <c r="F754">
        <v>0</v>
      </c>
      <c r="G754">
        <f t="shared" si="11"/>
        <v>100</v>
      </c>
    </row>
    <row r="755" spans="1:7" x14ac:dyDescent="0.3">
      <c r="A755">
        <v>753</v>
      </c>
      <c r="B755" t="s">
        <v>86570</v>
      </c>
      <c r="C755" t="s">
        <v>4619</v>
      </c>
      <c r="D755" t="s">
        <v>5837</v>
      </c>
      <c r="E755">
        <v>3.1</v>
      </c>
      <c r="F755">
        <v>0</v>
      </c>
      <c r="G755">
        <f t="shared" si="11"/>
        <v>100</v>
      </c>
    </row>
    <row r="756" spans="1:7" x14ac:dyDescent="0.3">
      <c r="A756">
        <v>754</v>
      </c>
      <c r="B756" t="s">
        <v>86571</v>
      </c>
      <c r="C756" t="s">
        <v>4629</v>
      </c>
      <c r="D756" t="s">
        <v>5838</v>
      </c>
      <c r="E756">
        <v>7.4</v>
      </c>
      <c r="F756">
        <v>0.12</v>
      </c>
      <c r="G756">
        <f t="shared" si="11"/>
        <v>100</v>
      </c>
    </row>
    <row r="757" spans="1:7" x14ac:dyDescent="0.3">
      <c r="A757">
        <v>755</v>
      </c>
      <c r="B757" t="s">
        <v>86572</v>
      </c>
      <c r="C757" t="s">
        <v>4630</v>
      </c>
      <c r="D757" t="s">
        <v>5839</v>
      </c>
      <c r="E757">
        <v>3.9</v>
      </c>
      <c r="F757">
        <v>0.4</v>
      </c>
      <c r="G757">
        <f t="shared" si="11"/>
        <v>3.9</v>
      </c>
    </row>
    <row r="758" spans="1:7" x14ac:dyDescent="0.3">
      <c r="A758">
        <v>756</v>
      </c>
      <c r="B758" t="s">
        <v>86573</v>
      </c>
      <c r="C758" t="s">
        <v>4644</v>
      </c>
      <c r="D758" t="s">
        <v>5840</v>
      </c>
      <c r="E758">
        <v>26.5</v>
      </c>
      <c r="F758">
        <v>0.52</v>
      </c>
      <c r="G758">
        <f t="shared" si="11"/>
        <v>26.5</v>
      </c>
    </row>
    <row r="759" spans="1:7" x14ac:dyDescent="0.3">
      <c r="A759">
        <v>757</v>
      </c>
      <c r="B759" t="s">
        <v>86574</v>
      </c>
      <c r="C759" t="s">
        <v>4645</v>
      </c>
      <c r="D759" t="s">
        <v>5841</v>
      </c>
      <c r="E759">
        <v>88.7</v>
      </c>
      <c r="F759">
        <v>0.74</v>
      </c>
      <c r="G759">
        <f t="shared" si="11"/>
        <v>88.7</v>
      </c>
    </row>
    <row r="760" spans="1:7" x14ac:dyDescent="0.3">
      <c r="A760">
        <v>758</v>
      </c>
      <c r="B760" t="s">
        <v>86575</v>
      </c>
      <c r="C760" t="s">
        <v>4649</v>
      </c>
      <c r="D760" t="s">
        <v>5843</v>
      </c>
      <c r="E760">
        <v>6.2</v>
      </c>
      <c r="F760">
        <v>0.3</v>
      </c>
      <c r="G760">
        <f t="shared" si="11"/>
        <v>100</v>
      </c>
    </row>
    <row r="761" spans="1:7" x14ac:dyDescent="0.3">
      <c r="A761">
        <v>759</v>
      </c>
      <c r="B761" t="s">
        <v>86576</v>
      </c>
      <c r="C761" t="s">
        <v>4650</v>
      </c>
      <c r="D761" t="s">
        <v>5844</v>
      </c>
      <c r="E761">
        <v>7</v>
      </c>
      <c r="F761">
        <v>0</v>
      </c>
      <c r="G761">
        <f t="shared" si="11"/>
        <v>100</v>
      </c>
    </row>
    <row r="762" spans="1:7" x14ac:dyDescent="0.3">
      <c r="A762">
        <v>760</v>
      </c>
      <c r="B762" t="s">
        <v>86577</v>
      </c>
      <c r="C762" t="s">
        <v>4651</v>
      </c>
      <c r="D762" t="s">
        <v>5845</v>
      </c>
      <c r="E762">
        <v>2.5</v>
      </c>
      <c r="F762">
        <v>7.0000000000000007E-2</v>
      </c>
      <c r="G762">
        <f t="shared" si="11"/>
        <v>100</v>
      </c>
    </row>
    <row r="763" spans="1:7" x14ac:dyDescent="0.3">
      <c r="A763">
        <v>761</v>
      </c>
      <c r="B763" t="s">
        <v>86578</v>
      </c>
      <c r="C763" t="s">
        <v>4665</v>
      </c>
      <c r="D763" t="s">
        <v>5851</v>
      </c>
      <c r="E763">
        <v>17.8</v>
      </c>
      <c r="F763">
        <v>0.47</v>
      </c>
      <c r="G763">
        <f t="shared" si="11"/>
        <v>17.8</v>
      </c>
    </row>
    <row r="764" spans="1:7" x14ac:dyDescent="0.3">
      <c r="A764">
        <v>762</v>
      </c>
      <c r="B764" t="s">
        <v>86579</v>
      </c>
      <c r="C764" t="s">
        <v>4666</v>
      </c>
      <c r="D764" t="s">
        <v>5852</v>
      </c>
      <c r="E764">
        <v>14.2</v>
      </c>
      <c r="F764">
        <v>0.21</v>
      </c>
      <c r="G764">
        <f t="shared" si="11"/>
        <v>100</v>
      </c>
    </row>
    <row r="765" spans="1:7" x14ac:dyDescent="0.3">
      <c r="A765">
        <v>763</v>
      </c>
      <c r="B765" t="s">
        <v>86580</v>
      </c>
      <c r="C765" t="s">
        <v>4683</v>
      </c>
      <c r="D765" t="s">
        <v>5856</v>
      </c>
      <c r="E765">
        <v>14.4</v>
      </c>
      <c r="F765">
        <v>0.22</v>
      </c>
      <c r="G765">
        <f t="shared" si="11"/>
        <v>100</v>
      </c>
    </row>
    <row r="766" spans="1:7" x14ac:dyDescent="0.3">
      <c r="A766">
        <v>764</v>
      </c>
      <c r="B766" s="99" t="s">
        <v>86876</v>
      </c>
      <c r="C766" t="s">
        <v>4703</v>
      </c>
      <c r="D766" t="s">
        <v>5858</v>
      </c>
      <c r="E766">
        <v>0</v>
      </c>
      <c r="F766">
        <v>0</v>
      </c>
      <c r="G766">
        <f t="shared" si="11"/>
        <v>100</v>
      </c>
    </row>
    <row r="767" spans="1:7" x14ac:dyDescent="0.3">
      <c r="A767">
        <v>765</v>
      </c>
      <c r="B767" t="s">
        <v>86581</v>
      </c>
      <c r="C767" t="s">
        <v>4709</v>
      </c>
      <c r="D767" t="s">
        <v>5860</v>
      </c>
      <c r="E767">
        <v>2.5</v>
      </c>
      <c r="F767">
        <v>0.17</v>
      </c>
      <c r="G767">
        <f t="shared" si="11"/>
        <v>100</v>
      </c>
    </row>
    <row r="768" spans="1:7" x14ac:dyDescent="0.3">
      <c r="A768">
        <v>766</v>
      </c>
      <c r="B768" t="s">
        <v>86582</v>
      </c>
      <c r="C768" t="s">
        <v>4723</v>
      </c>
      <c r="D768" t="s">
        <v>5862</v>
      </c>
      <c r="E768">
        <v>6.8</v>
      </c>
      <c r="F768">
        <v>0.42</v>
      </c>
      <c r="G768">
        <f t="shared" si="11"/>
        <v>6.8</v>
      </c>
    </row>
    <row r="769" spans="1:7" x14ac:dyDescent="0.3">
      <c r="A769">
        <v>767</v>
      </c>
      <c r="B769" t="s">
        <v>86583</v>
      </c>
      <c r="C769" t="s">
        <v>4729</v>
      </c>
      <c r="D769" t="s">
        <v>5864</v>
      </c>
      <c r="E769">
        <v>2.8</v>
      </c>
      <c r="F769">
        <v>0.31</v>
      </c>
      <c r="G769">
        <f t="shared" si="11"/>
        <v>100</v>
      </c>
    </row>
    <row r="770" spans="1:7" x14ac:dyDescent="0.3">
      <c r="A770">
        <v>768</v>
      </c>
      <c r="B770" t="s">
        <v>86584</v>
      </c>
      <c r="C770" t="s">
        <v>4732</v>
      </c>
      <c r="D770" t="s">
        <v>5865</v>
      </c>
      <c r="E770">
        <v>2.6</v>
      </c>
      <c r="F770">
        <v>0.42</v>
      </c>
      <c r="G770">
        <f t="shared" ref="G770:G833" si="12">IF(OR(F770&lt;0.4,F770=""),100,MIN(E770,100))</f>
        <v>2.6</v>
      </c>
    </row>
    <row r="771" spans="1:7" x14ac:dyDescent="0.3">
      <c r="A771">
        <v>769</v>
      </c>
      <c r="B771" t="s">
        <v>86585</v>
      </c>
      <c r="C771" t="s">
        <v>4741</v>
      </c>
      <c r="D771" t="s">
        <v>5867</v>
      </c>
      <c r="E771">
        <v>5.4</v>
      </c>
      <c r="F771">
        <v>0</v>
      </c>
      <c r="G771">
        <f t="shared" si="12"/>
        <v>100</v>
      </c>
    </row>
    <row r="772" spans="1:7" x14ac:dyDescent="0.3">
      <c r="A772">
        <v>770</v>
      </c>
      <c r="B772" t="s">
        <v>86586</v>
      </c>
      <c r="C772" s="2" t="s">
        <v>86521</v>
      </c>
      <c r="D772" s="98">
        <v>898839</v>
      </c>
      <c r="E772">
        <v>6.3</v>
      </c>
      <c r="F772">
        <v>0</v>
      </c>
      <c r="G772">
        <f t="shared" si="12"/>
        <v>100</v>
      </c>
    </row>
    <row r="773" spans="1:7" x14ac:dyDescent="0.3">
      <c r="A773">
        <v>771</v>
      </c>
      <c r="B773" t="s">
        <v>86587</v>
      </c>
      <c r="C773" t="s">
        <v>4745</v>
      </c>
      <c r="D773" t="s">
        <v>5868</v>
      </c>
      <c r="E773">
        <v>44.5</v>
      </c>
      <c r="F773">
        <v>0.04</v>
      </c>
      <c r="G773">
        <f t="shared" si="12"/>
        <v>100</v>
      </c>
    </row>
    <row r="774" spans="1:7" x14ac:dyDescent="0.3">
      <c r="A774">
        <v>772</v>
      </c>
      <c r="B774" t="s">
        <v>86588</v>
      </c>
      <c r="C774" t="s">
        <v>4749</v>
      </c>
      <c r="D774" t="s">
        <v>5869</v>
      </c>
      <c r="E774">
        <v>21.6</v>
      </c>
      <c r="F774">
        <v>0.38</v>
      </c>
      <c r="G774">
        <f t="shared" si="12"/>
        <v>100</v>
      </c>
    </row>
    <row r="775" spans="1:7" x14ac:dyDescent="0.3">
      <c r="A775">
        <v>773</v>
      </c>
      <c r="B775" t="s">
        <v>86589</v>
      </c>
      <c r="C775" t="s">
        <v>4751</v>
      </c>
      <c r="D775" t="s">
        <v>5870</v>
      </c>
      <c r="E775">
        <v>14.8</v>
      </c>
      <c r="F775">
        <v>0.3</v>
      </c>
      <c r="G775">
        <f t="shared" si="12"/>
        <v>100</v>
      </c>
    </row>
    <row r="776" spans="1:7" x14ac:dyDescent="0.3">
      <c r="A776">
        <v>774</v>
      </c>
      <c r="B776" t="s">
        <v>86590</v>
      </c>
      <c r="C776" s="2" t="s">
        <v>86522</v>
      </c>
      <c r="D776" t="s">
        <v>42707</v>
      </c>
      <c r="E776">
        <v>12.1</v>
      </c>
      <c r="F776">
        <v>0.1</v>
      </c>
      <c r="G776">
        <f t="shared" si="12"/>
        <v>100</v>
      </c>
    </row>
    <row r="777" spans="1:7" x14ac:dyDescent="0.3">
      <c r="A777">
        <v>775</v>
      </c>
      <c r="B777" t="s">
        <v>86591</v>
      </c>
      <c r="C777" t="s">
        <v>4755</v>
      </c>
      <c r="D777" t="s">
        <v>5871</v>
      </c>
      <c r="E777">
        <v>16.3</v>
      </c>
      <c r="F777">
        <v>0.11</v>
      </c>
      <c r="G777">
        <f t="shared" si="12"/>
        <v>100</v>
      </c>
    </row>
    <row r="778" spans="1:7" x14ac:dyDescent="0.3">
      <c r="A778">
        <v>776</v>
      </c>
      <c r="B778" t="s">
        <v>86593</v>
      </c>
      <c r="C778" t="s">
        <v>4758</v>
      </c>
      <c r="D778" t="s">
        <v>5873</v>
      </c>
      <c r="E778">
        <v>25.7</v>
      </c>
      <c r="F778">
        <v>0.28000000000000003</v>
      </c>
      <c r="G778">
        <f t="shared" si="12"/>
        <v>100</v>
      </c>
    </row>
    <row r="779" spans="1:7" x14ac:dyDescent="0.3">
      <c r="A779">
        <v>777</v>
      </c>
      <c r="B779" t="s">
        <v>86594</v>
      </c>
      <c r="C779" t="s">
        <v>4761</v>
      </c>
      <c r="D779" t="s">
        <v>5875</v>
      </c>
      <c r="E779">
        <v>3.2</v>
      </c>
      <c r="F779">
        <v>0.59</v>
      </c>
      <c r="G779">
        <f t="shared" si="12"/>
        <v>3.2</v>
      </c>
    </row>
    <row r="780" spans="1:7" x14ac:dyDescent="0.3">
      <c r="A780">
        <v>778</v>
      </c>
      <c r="B780" t="s">
        <v>86595</v>
      </c>
      <c r="C780" t="s">
        <v>4763</v>
      </c>
      <c r="D780" t="s">
        <v>5877</v>
      </c>
      <c r="E780">
        <v>17.3</v>
      </c>
      <c r="F780">
        <v>0.17</v>
      </c>
      <c r="G780">
        <f t="shared" si="12"/>
        <v>100</v>
      </c>
    </row>
    <row r="781" spans="1:7" x14ac:dyDescent="0.3">
      <c r="A781">
        <v>779</v>
      </c>
      <c r="B781" t="s">
        <v>86596</v>
      </c>
      <c r="C781" t="s">
        <v>4764</v>
      </c>
      <c r="D781" t="s">
        <v>5878</v>
      </c>
      <c r="E781">
        <v>29.9</v>
      </c>
      <c r="F781">
        <v>0.4</v>
      </c>
      <c r="G781">
        <f t="shared" si="12"/>
        <v>29.9</v>
      </c>
    </row>
    <row r="782" spans="1:7" x14ac:dyDescent="0.3">
      <c r="A782">
        <v>780</v>
      </c>
      <c r="B782" t="s">
        <v>86597</v>
      </c>
      <c r="C782" t="s">
        <v>4767</v>
      </c>
      <c r="D782" t="s">
        <v>5879</v>
      </c>
      <c r="E782">
        <v>6.5</v>
      </c>
      <c r="F782">
        <v>0</v>
      </c>
      <c r="G782">
        <f t="shared" si="12"/>
        <v>100</v>
      </c>
    </row>
    <row r="783" spans="1:7" x14ac:dyDescent="0.3">
      <c r="A783">
        <v>781</v>
      </c>
      <c r="B783" t="s">
        <v>86598</v>
      </c>
      <c r="C783" t="s">
        <v>4770</v>
      </c>
      <c r="D783" t="s">
        <v>5880</v>
      </c>
      <c r="E783">
        <v>45.2</v>
      </c>
      <c r="F783">
        <v>0.47</v>
      </c>
      <c r="G783">
        <f t="shared" si="12"/>
        <v>45.2</v>
      </c>
    </row>
    <row r="784" spans="1:7" x14ac:dyDescent="0.3">
      <c r="A784">
        <v>782</v>
      </c>
      <c r="B784" t="s">
        <v>86599</v>
      </c>
      <c r="C784" t="s">
        <v>4771</v>
      </c>
      <c r="D784" t="s">
        <v>5881</v>
      </c>
      <c r="E784">
        <v>54.3</v>
      </c>
      <c r="F784">
        <v>0.56999999999999995</v>
      </c>
      <c r="G784">
        <f t="shared" si="12"/>
        <v>54.3</v>
      </c>
    </row>
    <row r="785" spans="1:7" x14ac:dyDescent="0.3">
      <c r="A785">
        <v>783</v>
      </c>
      <c r="B785" t="s">
        <v>86600</v>
      </c>
      <c r="C785" t="s">
        <v>4772</v>
      </c>
      <c r="D785" t="s">
        <v>5882</v>
      </c>
      <c r="E785">
        <v>88.3</v>
      </c>
      <c r="F785">
        <v>0.36</v>
      </c>
      <c r="G785">
        <f t="shared" si="12"/>
        <v>100</v>
      </c>
    </row>
    <row r="786" spans="1:7" x14ac:dyDescent="0.3">
      <c r="A786">
        <v>784</v>
      </c>
      <c r="B786" t="s">
        <v>86601</v>
      </c>
      <c r="C786" t="s">
        <v>4773</v>
      </c>
      <c r="D786" t="s">
        <v>41722</v>
      </c>
      <c r="E786">
        <v>1.8</v>
      </c>
      <c r="F786">
        <v>0.2</v>
      </c>
      <c r="G786">
        <f t="shared" si="12"/>
        <v>100</v>
      </c>
    </row>
    <row r="787" spans="1:7" x14ac:dyDescent="0.3">
      <c r="A787">
        <v>785</v>
      </c>
      <c r="B787" t="s">
        <v>86592</v>
      </c>
      <c r="C787" t="s">
        <v>4774</v>
      </c>
      <c r="D787" t="s">
        <v>5872</v>
      </c>
      <c r="E787">
        <v>6.2</v>
      </c>
      <c r="F787">
        <v>0.04</v>
      </c>
      <c r="G787">
        <f t="shared" si="12"/>
        <v>100</v>
      </c>
    </row>
    <row r="788" spans="1:7" x14ac:dyDescent="0.3">
      <c r="A788">
        <v>786</v>
      </c>
      <c r="B788" t="s">
        <v>86602</v>
      </c>
      <c r="C788" s="2" t="s">
        <v>86523</v>
      </c>
      <c r="D788" t="s">
        <v>29582</v>
      </c>
      <c r="E788">
        <v>42</v>
      </c>
      <c r="F788">
        <v>0.42</v>
      </c>
      <c r="G788">
        <f t="shared" si="12"/>
        <v>42</v>
      </c>
    </row>
    <row r="789" spans="1:7" x14ac:dyDescent="0.3">
      <c r="A789">
        <v>787</v>
      </c>
      <c r="B789" t="s">
        <v>86603</v>
      </c>
      <c r="C789" t="s">
        <v>4775</v>
      </c>
      <c r="D789" t="s">
        <v>5884</v>
      </c>
      <c r="E789">
        <v>36.1</v>
      </c>
      <c r="F789">
        <v>0.16</v>
      </c>
      <c r="G789">
        <f t="shared" si="12"/>
        <v>100</v>
      </c>
    </row>
    <row r="790" spans="1:7" x14ac:dyDescent="0.3">
      <c r="A790">
        <v>788</v>
      </c>
      <c r="B790" t="s">
        <v>86604</v>
      </c>
      <c r="C790" t="s">
        <v>4777</v>
      </c>
      <c r="D790" t="s">
        <v>5885</v>
      </c>
      <c r="E790">
        <v>89</v>
      </c>
      <c r="F790">
        <v>0.46</v>
      </c>
      <c r="G790">
        <f t="shared" si="12"/>
        <v>89</v>
      </c>
    </row>
    <row r="791" spans="1:7" x14ac:dyDescent="0.3">
      <c r="A791">
        <v>789</v>
      </c>
      <c r="B791" t="s">
        <v>86605</v>
      </c>
      <c r="C791" t="s">
        <v>4778</v>
      </c>
      <c r="D791" t="s">
        <v>5886</v>
      </c>
      <c r="E791">
        <v>89</v>
      </c>
      <c r="F791">
        <v>0.46</v>
      </c>
      <c r="G791">
        <f t="shared" si="12"/>
        <v>89</v>
      </c>
    </row>
    <row r="792" spans="1:7" x14ac:dyDescent="0.3">
      <c r="A792">
        <v>790</v>
      </c>
      <c r="B792" t="s">
        <v>86606</v>
      </c>
      <c r="C792" t="s">
        <v>635</v>
      </c>
      <c r="D792" s="98">
        <v>1677687</v>
      </c>
      <c r="E792">
        <v>0.8</v>
      </c>
      <c r="F792">
        <v>0.12</v>
      </c>
      <c r="G792">
        <f t="shared" si="12"/>
        <v>100</v>
      </c>
    </row>
    <row r="793" spans="1:7" x14ac:dyDescent="0.3">
      <c r="A793">
        <v>791</v>
      </c>
      <c r="B793" t="s">
        <v>86607</v>
      </c>
      <c r="C793" t="s">
        <v>4781</v>
      </c>
      <c r="D793" t="s">
        <v>5887</v>
      </c>
      <c r="E793">
        <v>24.3</v>
      </c>
      <c r="F793">
        <v>0.14000000000000001</v>
      </c>
      <c r="G793">
        <f t="shared" si="12"/>
        <v>100</v>
      </c>
    </row>
    <row r="794" spans="1:7" x14ac:dyDescent="0.3">
      <c r="A794">
        <v>792</v>
      </c>
      <c r="B794" t="s">
        <v>86608</v>
      </c>
      <c r="C794" t="s">
        <v>4789</v>
      </c>
      <c r="D794" t="s">
        <v>5888</v>
      </c>
      <c r="E794">
        <v>4.7</v>
      </c>
      <c r="F794">
        <v>0.59</v>
      </c>
      <c r="G794">
        <f t="shared" si="12"/>
        <v>4.7</v>
      </c>
    </row>
    <row r="795" spans="1:7" x14ac:dyDescent="0.3">
      <c r="A795">
        <v>793</v>
      </c>
      <c r="B795" t="s">
        <v>86609</v>
      </c>
      <c r="C795" s="2" t="s">
        <v>86524</v>
      </c>
      <c r="D795" t="s">
        <v>17298</v>
      </c>
      <c r="E795">
        <v>7.9</v>
      </c>
      <c r="F795">
        <v>0.16</v>
      </c>
      <c r="G795">
        <f t="shared" si="12"/>
        <v>100</v>
      </c>
    </row>
    <row r="796" spans="1:7" x14ac:dyDescent="0.3">
      <c r="A796">
        <v>794</v>
      </c>
      <c r="B796" t="s">
        <v>86610</v>
      </c>
      <c r="C796" t="s">
        <v>4791</v>
      </c>
      <c r="D796" t="s">
        <v>5889</v>
      </c>
      <c r="E796">
        <v>11.1</v>
      </c>
      <c r="F796">
        <v>0.15</v>
      </c>
      <c r="G796">
        <f t="shared" si="12"/>
        <v>100</v>
      </c>
    </row>
    <row r="797" spans="1:7" x14ac:dyDescent="0.3">
      <c r="A797">
        <v>795</v>
      </c>
      <c r="B797" t="s">
        <v>86611</v>
      </c>
      <c r="C797" t="s">
        <v>4795</v>
      </c>
      <c r="D797" t="s">
        <v>5890</v>
      </c>
      <c r="E797">
        <v>15.7</v>
      </c>
      <c r="F797">
        <v>0</v>
      </c>
      <c r="G797">
        <f t="shared" si="12"/>
        <v>100</v>
      </c>
    </row>
    <row r="798" spans="1:7" x14ac:dyDescent="0.3">
      <c r="A798">
        <v>796</v>
      </c>
      <c r="B798" t="s">
        <v>86612</v>
      </c>
      <c r="C798" t="s">
        <v>4797</v>
      </c>
      <c r="D798" t="s">
        <v>5891</v>
      </c>
      <c r="E798">
        <v>25.4</v>
      </c>
      <c r="F798">
        <v>0.28999999999999998</v>
      </c>
      <c r="G798">
        <f t="shared" si="12"/>
        <v>100</v>
      </c>
    </row>
    <row r="799" spans="1:7" x14ac:dyDescent="0.3">
      <c r="A799">
        <v>797</v>
      </c>
      <c r="B799" t="s">
        <v>86613</v>
      </c>
      <c r="C799" t="s">
        <v>4799</v>
      </c>
      <c r="D799" t="s">
        <v>5893</v>
      </c>
      <c r="E799">
        <v>18.600000000000001</v>
      </c>
      <c r="F799">
        <v>0</v>
      </c>
      <c r="G799">
        <f t="shared" si="12"/>
        <v>100</v>
      </c>
    </row>
    <row r="800" spans="1:7" x14ac:dyDescent="0.3">
      <c r="A800">
        <v>798</v>
      </c>
      <c r="B800" t="s">
        <v>86614</v>
      </c>
      <c r="C800" t="s">
        <v>4802</v>
      </c>
      <c r="D800" t="s">
        <v>5894</v>
      </c>
      <c r="E800">
        <v>30.4</v>
      </c>
      <c r="F800">
        <v>0.09</v>
      </c>
      <c r="G800">
        <f t="shared" si="12"/>
        <v>100</v>
      </c>
    </row>
    <row r="801" spans="1:7" x14ac:dyDescent="0.3">
      <c r="A801">
        <v>799</v>
      </c>
      <c r="B801" t="s">
        <v>86615</v>
      </c>
      <c r="C801" t="s">
        <v>4814</v>
      </c>
      <c r="D801" t="s">
        <v>5896</v>
      </c>
      <c r="E801">
        <v>22.2</v>
      </c>
      <c r="F801">
        <v>0.11</v>
      </c>
      <c r="G801">
        <f t="shared" si="12"/>
        <v>100</v>
      </c>
    </row>
    <row r="802" spans="1:7" x14ac:dyDescent="0.3">
      <c r="A802">
        <v>800</v>
      </c>
      <c r="B802" t="s">
        <v>86616</v>
      </c>
      <c r="C802" t="s">
        <v>4816</v>
      </c>
      <c r="D802" t="s">
        <v>5897</v>
      </c>
      <c r="E802">
        <v>39.299999999999997</v>
      </c>
      <c r="F802">
        <v>0.31</v>
      </c>
      <c r="G802">
        <f t="shared" si="12"/>
        <v>100</v>
      </c>
    </row>
    <row r="803" spans="1:7" x14ac:dyDescent="0.3">
      <c r="A803">
        <v>801</v>
      </c>
      <c r="B803" t="s">
        <v>86617</v>
      </c>
      <c r="C803" t="s">
        <v>4817</v>
      </c>
      <c r="D803" t="s">
        <v>5898</v>
      </c>
      <c r="E803">
        <v>34.299999999999997</v>
      </c>
      <c r="F803">
        <v>0.26</v>
      </c>
      <c r="G803">
        <f t="shared" si="12"/>
        <v>100</v>
      </c>
    </row>
    <row r="804" spans="1:7" x14ac:dyDescent="0.3">
      <c r="A804">
        <v>802</v>
      </c>
      <c r="B804" t="s">
        <v>86618</v>
      </c>
      <c r="C804" t="s">
        <v>4818</v>
      </c>
      <c r="D804" t="s">
        <v>5899</v>
      </c>
      <c r="E804">
        <v>60.5</v>
      </c>
      <c r="F804">
        <v>0.46</v>
      </c>
      <c r="G804">
        <f t="shared" si="12"/>
        <v>60.5</v>
      </c>
    </row>
    <row r="805" spans="1:7" x14ac:dyDescent="0.3">
      <c r="A805">
        <v>803</v>
      </c>
      <c r="B805" t="s">
        <v>86619</v>
      </c>
      <c r="C805" t="s">
        <v>4819</v>
      </c>
      <c r="D805" t="s">
        <v>5900</v>
      </c>
      <c r="E805">
        <v>39.6</v>
      </c>
      <c r="F805">
        <v>0.42</v>
      </c>
      <c r="G805">
        <f t="shared" si="12"/>
        <v>39.6</v>
      </c>
    </row>
    <row r="806" spans="1:7" x14ac:dyDescent="0.3">
      <c r="A806">
        <v>804</v>
      </c>
      <c r="B806" t="s">
        <v>86620</v>
      </c>
      <c r="C806" t="s">
        <v>4822</v>
      </c>
      <c r="D806" t="s">
        <v>5901</v>
      </c>
      <c r="E806">
        <v>44</v>
      </c>
      <c r="F806">
        <v>0.56000000000000005</v>
      </c>
      <c r="G806">
        <f t="shared" si="12"/>
        <v>44</v>
      </c>
    </row>
    <row r="807" spans="1:7" x14ac:dyDescent="0.3">
      <c r="A807">
        <v>805</v>
      </c>
      <c r="B807" t="s">
        <v>86621</v>
      </c>
      <c r="C807" t="s">
        <v>4828</v>
      </c>
      <c r="D807" t="s">
        <v>5903</v>
      </c>
      <c r="E807">
        <v>12.6</v>
      </c>
      <c r="F807">
        <v>0.1</v>
      </c>
      <c r="G807">
        <f t="shared" si="12"/>
        <v>100</v>
      </c>
    </row>
    <row r="808" spans="1:7" x14ac:dyDescent="0.3">
      <c r="A808">
        <v>806</v>
      </c>
      <c r="B808" t="s">
        <v>86622</v>
      </c>
      <c r="C808" t="s">
        <v>4854</v>
      </c>
      <c r="D808" t="s">
        <v>5904</v>
      </c>
      <c r="E808">
        <v>50</v>
      </c>
      <c r="F808">
        <v>0.13</v>
      </c>
      <c r="G808">
        <f t="shared" si="12"/>
        <v>100</v>
      </c>
    </row>
    <row r="809" spans="1:7" x14ac:dyDescent="0.3">
      <c r="A809">
        <v>807</v>
      </c>
      <c r="B809" t="s">
        <v>86623</v>
      </c>
      <c r="C809" t="s">
        <v>4861</v>
      </c>
      <c r="D809" t="s">
        <v>5905</v>
      </c>
      <c r="E809">
        <v>30.2</v>
      </c>
      <c r="F809">
        <v>0.18</v>
      </c>
      <c r="G809">
        <f t="shared" si="12"/>
        <v>100</v>
      </c>
    </row>
    <row r="810" spans="1:7" x14ac:dyDescent="0.3">
      <c r="A810">
        <v>808</v>
      </c>
      <c r="B810" t="s">
        <v>86624</v>
      </c>
      <c r="C810" t="s">
        <v>4863</v>
      </c>
      <c r="D810" t="s">
        <v>5906</v>
      </c>
      <c r="E810">
        <v>40.200000000000003</v>
      </c>
      <c r="F810">
        <v>0.47</v>
      </c>
      <c r="G810">
        <f t="shared" si="12"/>
        <v>40.200000000000003</v>
      </c>
    </row>
    <row r="811" spans="1:7" x14ac:dyDescent="0.3">
      <c r="A811">
        <v>809</v>
      </c>
      <c r="B811" t="s">
        <v>86625</v>
      </c>
      <c r="C811" t="s">
        <v>4867</v>
      </c>
      <c r="D811" t="s">
        <v>5908</v>
      </c>
      <c r="E811">
        <v>16.7</v>
      </c>
      <c r="F811">
        <v>0.35</v>
      </c>
      <c r="G811">
        <f t="shared" si="12"/>
        <v>100</v>
      </c>
    </row>
    <row r="812" spans="1:7" x14ac:dyDescent="0.3">
      <c r="A812">
        <v>810</v>
      </c>
      <c r="B812" t="s">
        <v>86626</v>
      </c>
      <c r="C812" t="s">
        <v>4871</v>
      </c>
      <c r="D812" t="s">
        <v>5909</v>
      </c>
      <c r="E812">
        <v>9.9</v>
      </c>
      <c r="F812">
        <v>0.27</v>
      </c>
      <c r="G812">
        <f t="shared" si="12"/>
        <v>100</v>
      </c>
    </row>
    <row r="813" spans="1:7" x14ac:dyDescent="0.3">
      <c r="A813">
        <v>811</v>
      </c>
      <c r="B813" t="s">
        <v>86627</v>
      </c>
      <c r="C813" t="s">
        <v>4894</v>
      </c>
      <c r="D813" t="s">
        <v>5910</v>
      </c>
      <c r="E813">
        <v>32.5</v>
      </c>
      <c r="F813">
        <v>0.32</v>
      </c>
      <c r="G813">
        <f t="shared" si="12"/>
        <v>100</v>
      </c>
    </row>
    <row r="814" spans="1:7" x14ac:dyDescent="0.3">
      <c r="A814">
        <v>812</v>
      </c>
      <c r="B814" t="s">
        <v>86628</v>
      </c>
      <c r="C814" t="s">
        <v>4895</v>
      </c>
      <c r="D814" t="s">
        <v>5911</v>
      </c>
      <c r="E814">
        <v>3</v>
      </c>
      <c r="F814">
        <v>0.2</v>
      </c>
      <c r="G814">
        <f t="shared" si="12"/>
        <v>100</v>
      </c>
    </row>
    <row r="815" spans="1:7" x14ac:dyDescent="0.3">
      <c r="A815">
        <v>813</v>
      </c>
      <c r="B815" t="s">
        <v>86629</v>
      </c>
      <c r="C815" t="s">
        <v>4902</v>
      </c>
      <c r="D815" t="s">
        <v>5913</v>
      </c>
      <c r="E815">
        <v>10.7</v>
      </c>
      <c r="F815">
        <v>0.32</v>
      </c>
      <c r="G815">
        <f t="shared" si="12"/>
        <v>100</v>
      </c>
    </row>
    <row r="816" spans="1:7" x14ac:dyDescent="0.3">
      <c r="A816">
        <v>814</v>
      </c>
      <c r="B816" t="s">
        <v>86630</v>
      </c>
      <c r="C816" t="s">
        <v>4903</v>
      </c>
      <c r="D816" t="s">
        <v>5914</v>
      </c>
      <c r="E816">
        <v>14.6</v>
      </c>
      <c r="F816">
        <v>0.18</v>
      </c>
      <c r="G816">
        <f t="shared" si="12"/>
        <v>100</v>
      </c>
    </row>
    <row r="817" spans="1:7" x14ac:dyDescent="0.3">
      <c r="A817">
        <v>815</v>
      </c>
      <c r="B817" t="s">
        <v>86631</v>
      </c>
      <c r="C817" t="s">
        <v>4906</v>
      </c>
      <c r="D817" t="s">
        <v>5916</v>
      </c>
      <c r="E817">
        <v>8.9</v>
      </c>
      <c r="F817">
        <v>0</v>
      </c>
      <c r="G817">
        <f t="shared" si="12"/>
        <v>100</v>
      </c>
    </row>
    <row r="818" spans="1:7" x14ac:dyDescent="0.3">
      <c r="A818">
        <v>816</v>
      </c>
      <c r="B818" t="s">
        <v>86632</v>
      </c>
      <c r="C818" t="s">
        <v>4907</v>
      </c>
      <c r="D818" t="s">
        <v>5917</v>
      </c>
      <c r="E818">
        <v>20.9</v>
      </c>
      <c r="F818">
        <v>0.28000000000000003</v>
      </c>
      <c r="G818">
        <f t="shared" si="12"/>
        <v>100</v>
      </c>
    </row>
    <row r="819" spans="1:7" x14ac:dyDescent="0.3">
      <c r="A819">
        <v>817</v>
      </c>
      <c r="B819" t="s">
        <v>86633</v>
      </c>
      <c r="C819" t="s">
        <v>4908</v>
      </c>
      <c r="D819" t="s">
        <v>5918</v>
      </c>
      <c r="E819">
        <v>111.4</v>
      </c>
      <c r="F819">
        <v>0.73</v>
      </c>
      <c r="G819">
        <f t="shared" si="12"/>
        <v>100</v>
      </c>
    </row>
    <row r="820" spans="1:7" x14ac:dyDescent="0.3">
      <c r="A820">
        <v>818</v>
      </c>
      <c r="B820" t="s">
        <v>86634</v>
      </c>
      <c r="C820" t="s">
        <v>4909</v>
      </c>
      <c r="D820" t="s">
        <v>5919</v>
      </c>
      <c r="E820">
        <v>4.5</v>
      </c>
      <c r="F820">
        <v>0.09</v>
      </c>
      <c r="G820">
        <f t="shared" si="12"/>
        <v>100</v>
      </c>
    </row>
    <row r="821" spans="1:7" x14ac:dyDescent="0.3">
      <c r="A821">
        <v>819</v>
      </c>
      <c r="B821" t="s">
        <v>86635</v>
      </c>
      <c r="C821" t="s">
        <v>4910</v>
      </c>
      <c r="D821" t="s">
        <v>5920</v>
      </c>
      <c r="E821">
        <v>64</v>
      </c>
      <c r="F821">
        <v>0.5</v>
      </c>
      <c r="G821">
        <f t="shared" si="12"/>
        <v>64</v>
      </c>
    </row>
    <row r="822" spans="1:7" x14ac:dyDescent="0.3">
      <c r="A822">
        <v>820</v>
      </c>
      <c r="B822" t="s">
        <v>86636</v>
      </c>
      <c r="C822" t="s">
        <v>4911</v>
      </c>
      <c r="D822" t="s">
        <v>5921</v>
      </c>
      <c r="E822">
        <v>64</v>
      </c>
      <c r="F822">
        <v>0.5</v>
      </c>
      <c r="G822">
        <f t="shared" si="12"/>
        <v>64</v>
      </c>
    </row>
    <row r="823" spans="1:7" x14ac:dyDescent="0.3">
      <c r="A823">
        <v>821</v>
      </c>
      <c r="B823" t="s">
        <v>86637</v>
      </c>
      <c r="C823" t="s">
        <v>4912</v>
      </c>
      <c r="D823" s="98">
        <v>258387</v>
      </c>
      <c r="E823">
        <v>70.3</v>
      </c>
      <c r="F823">
        <v>0.51</v>
      </c>
      <c r="G823">
        <f t="shared" si="12"/>
        <v>70.3</v>
      </c>
    </row>
    <row r="824" spans="1:7" x14ac:dyDescent="0.3">
      <c r="A824">
        <v>822</v>
      </c>
      <c r="B824" t="s">
        <v>86638</v>
      </c>
      <c r="C824" t="s">
        <v>4913</v>
      </c>
      <c r="D824" t="s">
        <v>5923</v>
      </c>
      <c r="E824">
        <v>137.69999999999999</v>
      </c>
      <c r="F824">
        <v>0.8</v>
      </c>
      <c r="G824">
        <f t="shared" si="12"/>
        <v>100</v>
      </c>
    </row>
    <row r="825" spans="1:7" x14ac:dyDescent="0.3">
      <c r="A825">
        <v>823</v>
      </c>
      <c r="B825" t="s">
        <v>86639</v>
      </c>
      <c r="C825" t="s">
        <v>4915</v>
      </c>
      <c r="D825" t="s">
        <v>5924</v>
      </c>
      <c r="E825">
        <v>5.7</v>
      </c>
      <c r="F825">
        <v>0.2</v>
      </c>
      <c r="G825">
        <f t="shared" si="12"/>
        <v>100</v>
      </c>
    </row>
    <row r="826" spans="1:7" x14ac:dyDescent="0.3">
      <c r="A826">
        <v>824</v>
      </c>
      <c r="B826" t="s">
        <v>86640</v>
      </c>
      <c r="C826" t="s">
        <v>4924</v>
      </c>
      <c r="D826" t="s">
        <v>5925</v>
      </c>
      <c r="E826">
        <v>30.9</v>
      </c>
      <c r="F826">
        <v>0.28000000000000003</v>
      </c>
      <c r="G826">
        <f t="shared" si="12"/>
        <v>100</v>
      </c>
    </row>
    <row r="827" spans="1:7" x14ac:dyDescent="0.3">
      <c r="A827">
        <v>825</v>
      </c>
      <c r="B827" t="s">
        <v>86641</v>
      </c>
      <c r="C827" t="s">
        <v>4926</v>
      </c>
      <c r="D827" t="s">
        <v>5926</v>
      </c>
      <c r="E827">
        <v>91.4</v>
      </c>
      <c r="F827">
        <v>0.77</v>
      </c>
      <c r="G827">
        <f t="shared" si="12"/>
        <v>91.4</v>
      </c>
    </row>
    <row r="828" spans="1:7" x14ac:dyDescent="0.3">
      <c r="A828">
        <v>826</v>
      </c>
      <c r="B828" t="s">
        <v>86642</v>
      </c>
      <c r="C828" t="s">
        <v>4927</v>
      </c>
      <c r="D828" t="s">
        <v>5927</v>
      </c>
      <c r="E828">
        <v>11.4</v>
      </c>
      <c r="F828">
        <v>0.16</v>
      </c>
      <c r="G828">
        <f t="shared" si="12"/>
        <v>100</v>
      </c>
    </row>
    <row r="829" spans="1:7" x14ac:dyDescent="0.3">
      <c r="A829">
        <v>827</v>
      </c>
      <c r="B829" t="s">
        <v>86643</v>
      </c>
      <c r="C829" t="s">
        <v>4930</v>
      </c>
      <c r="D829" s="98">
        <v>1826123</v>
      </c>
      <c r="E829">
        <v>66.5</v>
      </c>
      <c r="F829">
        <v>0.34</v>
      </c>
      <c r="G829">
        <f t="shared" si="12"/>
        <v>100</v>
      </c>
    </row>
    <row r="830" spans="1:7" x14ac:dyDescent="0.3">
      <c r="A830">
        <v>828</v>
      </c>
      <c r="B830" t="s">
        <v>86644</v>
      </c>
      <c r="C830" t="s">
        <v>4932</v>
      </c>
      <c r="D830" t="s">
        <v>5930</v>
      </c>
      <c r="E830">
        <v>68.2</v>
      </c>
      <c r="F830">
        <v>0.73</v>
      </c>
      <c r="G830">
        <f t="shared" si="12"/>
        <v>68.2</v>
      </c>
    </row>
    <row r="831" spans="1:7" x14ac:dyDescent="0.3">
      <c r="A831">
        <v>829</v>
      </c>
      <c r="B831" t="s">
        <v>86645</v>
      </c>
      <c r="C831" t="s">
        <v>4933</v>
      </c>
      <c r="D831" t="s">
        <v>5931</v>
      </c>
      <c r="E831">
        <v>104.9</v>
      </c>
      <c r="F831">
        <v>0.8</v>
      </c>
      <c r="G831">
        <f t="shared" si="12"/>
        <v>100</v>
      </c>
    </row>
    <row r="832" spans="1:7" x14ac:dyDescent="0.3">
      <c r="A832">
        <v>830</v>
      </c>
      <c r="B832" t="s">
        <v>86646</v>
      </c>
      <c r="C832" t="s">
        <v>4934</v>
      </c>
      <c r="D832" t="s">
        <v>5932</v>
      </c>
      <c r="E832">
        <v>8</v>
      </c>
      <c r="F832">
        <v>0.24</v>
      </c>
      <c r="G832">
        <f t="shared" si="12"/>
        <v>100</v>
      </c>
    </row>
    <row r="833" spans="1:7" x14ac:dyDescent="0.3">
      <c r="A833">
        <v>831</v>
      </c>
      <c r="B833" t="s">
        <v>86647</v>
      </c>
      <c r="C833" t="s">
        <v>4936</v>
      </c>
      <c r="D833" t="s">
        <v>5933</v>
      </c>
      <c r="E833">
        <v>17</v>
      </c>
      <c r="F833">
        <v>0.18</v>
      </c>
      <c r="G833">
        <f t="shared" si="12"/>
        <v>100</v>
      </c>
    </row>
    <row r="834" spans="1:7" x14ac:dyDescent="0.3">
      <c r="A834">
        <v>832</v>
      </c>
      <c r="B834" t="s">
        <v>86648</v>
      </c>
      <c r="C834" t="s">
        <v>4942</v>
      </c>
      <c r="D834" t="s">
        <v>5934</v>
      </c>
      <c r="E834">
        <v>14.7</v>
      </c>
      <c r="F834">
        <v>0.88</v>
      </c>
      <c r="G834">
        <f t="shared" ref="G834:G897" si="13">IF(OR(F834&lt;0.4,F834=""),100,MIN(E834,100))</f>
        <v>14.7</v>
      </c>
    </row>
    <row r="835" spans="1:7" x14ac:dyDescent="0.3">
      <c r="A835">
        <v>833</v>
      </c>
      <c r="B835" t="s">
        <v>86649</v>
      </c>
      <c r="C835" t="s">
        <v>4943</v>
      </c>
      <c r="D835" t="s">
        <v>5935</v>
      </c>
      <c r="E835">
        <v>38.200000000000003</v>
      </c>
      <c r="F835">
        <v>0.55000000000000004</v>
      </c>
      <c r="G835">
        <f t="shared" si="13"/>
        <v>38.200000000000003</v>
      </c>
    </row>
    <row r="836" spans="1:7" x14ac:dyDescent="0.3">
      <c r="A836">
        <v>834</v>
      </c>
      <c r="B836" t="s">
        <v>86650</v>
      </c>
      <c r="C836" t="s">
        <v>4954</v>
      </c>
      <c r="D836" t="s">
        <v>5937</v>
      </c>
      <c r="E836">
        <v>123.5</v>
      </c>
      <c r="F836">
        <v>0.78</v>
      </c>
      <c r="G836">
        <f t="shared" si="13"/>
        <v>100</v>
      </c>
    </row>
    <row r="837" spans="1:7" x14ac:dyDescent="0.3">
      <c r="A837">
        <v>835</v>
      </c>
      <c r="B837" t="s">
        <v>86651</v>
      </c>
      <c r="C837" t="s">
        <v>4956</v>
      </c>
      <c r="D837" t="s">
        <v>5938</v>
      </c>
      <c r="E837">
        <v>6.5</v>
      </c>
      <c r="F837">
        <v>0.04</v>
      </c>
      <c r="G837">
        <f t="shared" si="13"/>
        <v>100</v>
      </c>
    </row>
    <row r="838" spans="1:7" x14ac:dyDescent="0.3">
      <c r="A838">
        <v>836</v>
      </c>
      <c r="B838" t="s">
        <v>86652</v>
      </c>
      <c r="C838" t="s">
        <v>4957</v>
      </c>
      <c r="D838" t="s">
        <v>5939</v>
      </c>
      <c r="E838">
        <v>8.1999999999999993</v>
      </c>
      <c r="F838">
        <v>0</v>
      </c>
      <c r="G838">
        <f t="shared" si="13"/>
        <v>100</v>
      </c>
    </row>
    <row r="839" spans="1:7" x14ac:dyDescent="0.3">
      <c r="A839">
        <v>837</v>
      </c>
      <c r="B839" t="s">
        <v>86653</v>
      </c>
      <c r="C839" t="s">
        <v>4961</v>
      </c>
      <c r="D839" t="s">
        <v>5940</v>
      </c>
      <c r="E839">
        <v>15.9</v>
      </c>
      <c r="F839">
        <v>0.25</v>
      </c>
      <c r="G839">
        <f t="shared" si="13"/>
        <v>100</v>
      </c>
    </row>
    <row r="840" spans="1:7" x14ac:dyDescent="0.3">
      <c r="A840">
        <v>838</v>
      </c>
      <c r="B840" t="s">
        <v>86654</v>
      </c>
      <c r="C840" t="s">
        <v>4980</v>
      </c>
      <c r="D840" t="s">
        <v>5942</v>
      </c>
      <c r="E840">
        <v>3.9</v>
      </c>
      <c r="F840">
        <v>0.15</v>
      </c>
      <c r="G840">
        <f t="shared" si="13"/>
        <v>100</v>
      </c>
    </row>
    <row r="841" spans="1:7" x14ac:dyDescent="0.3">
      <c r="A841">
        <v>839</v>
      </c>
      <c r="B841" t="s">
        <v>86655</v>
      </c>
      <c r="C841" t="s">
        <v>4983</v>
      </c>
      <c r="D841" t="s">
        <v>5943</v>
      </c>
      <c r="E841">
        <v>1.5</v>
      </c>
      <c r="F841">
        <v>0.28000000000000003</v>
      </c>
      <c r="G841">
        <f t="shared" si="13"/>
        <v>100</v>
      </c>
    </row>
    <row r="842" spans="1:7" x14ac:dyDescent="0.3">
      <c r="A842">
        <v>840</v>
      </c>
      <c r="B842" t="s">
        <v>86656</v>
      </c>
      <c r="C842" t="s">
        <v>4984</v>
      </c>
      <c r="D842" t="s">
        <v>5944</v>
      </c>
      <c r="E842">
        <v>6</v>
      </c>
      <c r="F842">
        <v>0.14000000000000001</v>
      </c>
      <c r="G842">
        <f t="shared" si="13"/>
        <v>100</v>
      </c>
    </row>
    <row r="843" spans="1:7" x14ac:dyDescent="0.3">
      <c r="A843">
        <v>841</v>
      </c>
      <c r="B843" t="s">
        <v>86657</v>
      </c>
      <c r="C843" t="s">
        <v>4999</v>
      </c>
      <c r="D843" t="s">
        <v>5945</v>
      </c>
      <c r="E843">
        <v>98</v>
      </c>
      <c r="F843">
        <v>0.83</v>
      </c>
      <c r="G843">
        <f t="shared" si="13"/>
        <v>98</v>
      </c>
    </row>
    <row r="844" spans="1:7" x14ac:dyDescent="0.3">
      <c r="A844">
        <v>842</v>
      </c>
      <c r="B844" t="s">
        <v>86658</v>
      </c>
      <c r="C844" t="s">
        <v>5004</v>
      </c>
      <c r="D844" t="s">
        <v>5946</v>
      </c>
      <c r="E844">
        <v>3.6</v>
      </c>
      <c r="F844">
        <v>0.15</v>
      </c>
      <c r="G844">
        <f t="shared" si="13"/>
        <v>100</v>
      </c>
    </row>
    <row r="845" spans="1:7" x14ac:dyDescent="0.3">
      <c r="A845">
        <v>843</v>
      </c>
      <c r="B845" t="s">
        <v>86659</v>
      </c>
      <c r="C845" t="s">
        <v>5006</v>
      </c>
      <c r="D845" t="s">
        <v>5947</v>
      </c>
      <c r="E845">
        <v>23.5</v>
      </c>
      <c r="F845">
        <v>0.37</v>
      </c>
      <c r="G845">
        <f t="shared" si="13"/>
        <v>100</v>
      </c>
    </row>
    <row r="846" spans="1:7" x14ac:dyDescent="0.3">
      <c r="A846">
        <v>844</v>
      </c>
      <c r="B846" t="s">
        <v>86660</v>
      </c>
      <c r="C846" t="s">
        <v>5017</v>
      </c>
      <c r="D846" t="s">
        <v>5950</v>
      </c>
      <c r="E846">
        <v>32.700000000000003</v>
      </c>
      <c r="F846">
        <v>0.04</v>
      </c>
      <c r="G846">
        <f t="shared" si="13"/>
        <v>100</v>
      </c>
    </row>
    <row r="847" spans="1:7" x14ac:dyDescent="0.3">
      <c r="A847">
        <v>845</v>
      </c>
      <c r="B847" t="s">
        <v>86661</v>
      </c>
      <c r="C847" t="s">
        <v>5025</v>
      </c>
      <c r="D847" t="s">
        <v>5951</v>
      </c>
      <c r="E847">
        <v>8.5</v>
      </c>
      <c r="F847">
        <v>0</v>
      </c>
      <c r="G847">
        <f t="shared" si="13"/>
        <v>100</v>
      </c>
    </row>
    <row r="848" spans="1:7" x14ac:dyDescent="0.3">
      <c r="A848">
        <v>846</v>
      </c>
      <c r="B848" t="s">
        <v>86662</v>
      </c>
      <c r="C848" s="2" t="s">
        <v>86525</v>
      </c>
      <c r="D848" t="s">
        <v>48444</v>
      </c>
      <c r="E848">
        <v>5.2</v>
      </c>
      <c r="F848">
        <v>0.39</v>
      </c>
      <c r="G848">
        <f t="shared" si="13"/>
        <v>100</v>
      </c>
    </row>
    <row r="849" spans="1:7" x14ac:dyDescent="0.3">
      <c r="A849">
        <v>847</v>
      </c>
      <c r="B849" t="s">
        <v>86663</v>
      </c>
      <c r="C849" t="s">
        <v>5042</v>
      </c>
      <c r="D849" t="s">
        <v>5956</v>
      </c>
      <c r="E849">
        <v>48.1</v>
      </c>
      <c r="F849">
        <v>0.57999999999999996</v>
      </c>
      <c r="G849">
        <f t="shared" si="13"/>
        <v>48.1</v>
      </c>
    </row>
    <row r="850" spans="1:7" x14ac:dyDescent="0.3">
      <c r="A850">
        <v>848</v>
      </c>
      <c r="B850" t="s">
        <v>86664</v>
      </c>
      <c r="C850" t="s">
        <v>5043</v>
      </c>
      <c r="D850" t="s">
        <v>5957</v>
      </c>
      <c r="E850">
        <v>52.1</v>
      </c>
      <c r="F850">
        <v>0.35</v>
      </c>
      <c r="G850">
        <f t="shared" si="13"/>
        <v>100</v>
      </c>
    </row>
    <row r="851" spans="1:7" x14ac:dyDescent="0.3">
      <c r="A851">
        <v>849</v>
      </c>
      <c r="B851" t="s">
        <v>86665</v>
      </c>
      <c r="C851" t="s">
        <v>5044</v>
      </c>
      <c r="D851" t="s">
        <v>5958</v>
      </c>
      <c r="E851">
        <v>43.3</v>
      </c>
      <c r="F851">
        <v>0.24</v>
      </c>
      <c r="G851">
        <f t="shared" si="13"/>
        <v>100</v>
      </c>
    </row>
    <row r="852" spans="1:7" x14ac:dyDescent="0.3">
      <c r="A852">
        <v>850</v>
      </c>
      <c r="B852" t="s">
        <v>86666</v>
      </c>
      <c r="C852" t="s">
        <v>86437</v>
      </c>
      <c r="D852" t="s">
        <v>12222</v>
      </c>
      <c r="E852">
        <v>55.7</v>
      </c>
      <c r="F852">
        <v>0.56000000000000005</v>
      </c>
      <c r="G852">
        <f t="shared" si="13"/>
        <v>55.7</v>
      </c>
    </row>
    <row r="853" spans="1:7" x14ac:dyDescent="0.3">
      <c r="A853">
        <v>851</v>
      </c>
      <c r="B853" t="s">
        <v>86667</v>
      </c>
      <c r="C853" t="s">
        <v>86438</v>
      </c>
      <c r="D853" t="s">
        <v>79663</v>
      </c>
      <c r="E853">
        <v>12.7</v>
      </c>
      <c r="F853">
        <v>0</v>
      </c>
      <c r="G853">
        <f t="shared" si="13"/>
        <v>100</v>
      </c>
    </row>
    <row r="854" spans="1:7" x14ac:dyDescent="0.3">
      <c r="A854">
        <v>852</v>
      </c>
      <c r="B854" t="s">
        <v>86668</v>
      </c>
      <c r="C854" s="2" t="s">
        <v>82</v>
      </c>
      <c r="D854" t="s">
        <v>550</v>
      </c>
      <c r="E854">
        <v>11.8</v>
      </c>
      <c r="F854">
        <v>0</v>
      </c>
      <c r="G854">
        <f t="shared" si="13"/>
        <v>100</v>
      </c>
    </row>
    <row r="855" spans="1:7" x14ac:dyDescent="0.3">
      <c r="A855">
        <v>853</v>
      </c>
      <c r="B855" t="s">
        <v>86669</v>
      </c>
      <c r="C855" t="s">
        <v>86439</v>
      </c>
      <c r="D855" t="s">
        <v>70014</v>
      </c>
      <c r="E855">
        <v>17.399999999999999</v>
      </c>
      <c r="F855">
        <v>0</v>
      </c>
      <c r="G855">
        <f t="shared" si="13"/>
        <v>100</v>
      </c>
    </row>
    <row r="856" spans="1:7" x14ac:dyDescent="0.3">
      <c r="A856">
        <v>854</v>
      </c>
      <c r="B856" t="s">
        <v>86670</v>
      </c>
      <c r="C856" t="s">
        <v>86440</v>
      </c>
      <c r="D856" t="s">
        <v>43996</v>
      </c>
      <c r="E856">
        <v>14.3</v>
      </c>
      <c r="F856">
        <v>0</v>
      </c>
      <c r="G856">
        <f t="shared" si="13"/>
        <v>100</v>
      </c>
    </row>
    <row r="857" spans="1:7" x14ac:dyDescent="0.3">
      <c r="A857">
        <v>855</v>
      </c>
      <c r="B857" t="s">
        <v>86671</v>
      </c>
      <c r="C857" t="s">
        <v>86441</v>
      </c>
      <c r="D857" t="s">
        <v>10551</v>
      </c>
      <c r="E857">
        <v>55.9</v>
      </c>
      <c r="F857">
        <v>0.54</v>
      </c>
      <c r="G857">
        <f t="shared" si="13"/>
        <v>55.9</v>
      </c>
    </row>
    <row r="858" spans="1:7" x14ac:dyDescent="0.3">
      <c r="A858">
        <v>856</v>
      </c>
      <c r="B858" t="s">
        <v>86672</v>
      </c>
      <c r="C858" t="s">
        <v>86442</v>
      </c>
      <c r="D858" t="s">
        <v>7558</v>
      </c>
      <c r="E858">
        <v>17.7</v>
      </c>
      <c r="F858">
        <v>0.03</v>
      </c>
      <c r="G858">
        <f t="shared" si="13"/>
        <v>100</v>
      </c>
    </row>
    <row r="859" spans="1:7" x14ac:dyDescent="0.3">
      <c r="A859">
        <v>857</v>
      </c>
      <c r="B859" t="s">
        <v>86673</v>
      </c>
      <c r="C859" t="s">
        <v>86443</v>
      </c>
      <c r="D859" t="s">
        <v>40013</v>
      </c>
      <c r="E859">
        <v>23.8</v>
      </c>
      <c r="F859">
        <v>0.08</v>
      </c>
      <c r="G859">
        <f t="shared" si="13"/>
        <v>100</v>
      </c>
    </row>
    <row r="860" spans="1:7" x14ac:dyDescent="0.3">
      <c r="A860">
        <v>858</v>
      </c>
      <c r="B860" t="s">
        <v>86674</v>
      </c>
      <c r="C860" t="s">
        <v>70</v>
      </c>
      <c r="D860" t="s">
        <v>454</v>
      </c>
      <c r="E860">
        <v>32.5</v>
      </c>
      <c r="F860">
        <v>0.56999999999999995</v>
      </c>
      <c r="G860">
        <f t="shared" si="13"/>
        <v>32.5</v>
      </c>
    </row>
    <row r="861" spans="1:7" x14ac:dyDescent="0.3">
      <c r="A861">
        <v>859</v>
      </c>
      <c r="B861" t="s">
        <v>86675</v>
      </c>
      <c r="C861" t="s">
        <v>93</v>
      </c>
      <c r="D861" t="s">
        <v>471</v>
      </c>
      <c r="E861">
        <v>22.8</v>
      </c>
      <c r="F861">
        <v>0.06</v>
      </c>
      <c r="G861">
        <f t="shared" si="13"/>
        <v>100</v>
      </c>
    </row>
    <row r="862" spans="1:7" x14ac:dyDescent="0.3">
      <c r="A862">
        <v>860</v>
      </c>
      <c r="B862" t="s">
        <v>86676</v>
      </c>
      <c r="C862" t="s">
        <v>86462</v>
      </c>
      <c r="D862" t="s">
        <v>35974</v>
      </c>
      <c r="E862">
        <v>69.599999999999994</v>
      </c>
      <c r="F862">
        <v>0.59</v>
      </c>
      <c r="G862">
        <f t="shared" si="13"/>
        <v>69.599999999999994</v>
      </c>
    </row>
    <row r="863" spans="1:7" x14ac:dyDescent="0.3">
      <c r="A863">
        <v>861</v>
      </c>
      <c r="B863" t="s">
        <v>86677</v>
      </c>
      <c r="C863" t="s">
        <v>86463</v>
      </c>
      <c r="D863" t="s">
        <v>44356</v>
      </c>
      <c r="E863">
        <v>24.8</v>
      </c>
      <c r="F863">
        <v>0.12</v>
      </c>
      <c r="G863">
        <f t="shared" si="13"/>
        <v>100</v>
      </c>
    </row>
    <row r="864" spans="1:7" x14ac:dyDescent="0.3">
      <c r="A864">
        <v>862</v>
      </c>
      <c r="B864" t="s">
        <v>86678</v>
      </c>
      <c r="C864" t="s">
        <v>86464</v>
      </c>
      <c r="D864" t="s">
        <v>37405</v>
      </c>
      <c r="E864">
        <v>8.9</v>
      </c>
      <c r="F864">
        <v>0</v>
      </c>
      <c r="G864">
        <f t="shared" si="13"/>
        <v>100</v>
      </c>
    </row>
    <row r="865" spans="1:7" x14ac:dyDescent="0.3">
      <c r="A865">
        <v>863</v>
      </c>
      <c r="B865" t="s">
        <v>86679</v>
      </c>
      <c r="C865" t="s">
        <v>86465</v>
      </c>
      <c r="D865" t="s">
        <v>46402</v>
      </c>
      <c r="E865">
        <v>69.599999999999994</v>
      </c>
      <c r="F865">
        <v>0.59</v>
      </c>
      <c r="G865">
        <f t="shared" si="13"/>
        <v>69.599999999999994</v>
      </c>
    </row>
    <row r="866" spans="1:7" x14ac:dyDescent="0.3">
      <c r="A866">
        <v>864</v>
      </c>
      <c r="B866" t="s">
        <v>86680</v>
      </c>
      <c r="C866" t="s">
        <v>86466</v>
      </c>
      <c r="D866" t="s">
        <v>30267</v>
      </c>
      <c r="E866">
        <v>13</v>
      </c>
      <c r="F866">
        <v>0</v>
      </c>
      <c r="G866">
        <f t="shared" si="13"/>
        <v>100</v>
      </c>
    </row>
    <row r="867" spans="1:7" x14ac:dyDescent="0.3">
      <c r="A867">
        <v>865</v>
      </c>
      <c r="B867" t="s">
        <v>86681</v>
      </c>
      <c r="C867" t="s">
        <v>86467</v>
      </c>
      <c r="D867" t="s">
        <v>38686</v>
      </c>
      <c r="E867">
        <v>21.8</v>
      </c>
      <c r="F867">
        <v>0</v>
      </c>
      <c r="G867">
        <f t="shared" si="13"/>
        <v>100</v>
      </c>
    </row>
    <row r="868" spans="1:7" x14ac:dyDescent="0.3">
      <c r="A868">
        <v>866</v>
      </c>
      <c r="B868" t="s">
        <v>86682</v>
      </c>
      <c r="C868" t="s">
        <v>86468</v>
      </c>
      <c r="D868" t="s">
        <v>46924</v>
      </c>
      <c r="E868">
        <v>22.7</v>
      </c>
      <c r="F868">
        <v>0</v>
      </c>
      <c r="G868">
        <f t="shared" si="13"/>
        <v>100</v>
      </c>
    </row>
    <row r="869" spans="1:7" x14ac:dyDescent="0.3">
      <c r="A869">
        <v>867</v>
      </c>
      <c r="B869" t="s">
        <v>86683</v>
      </c>
      <c r="C869" t="s">
        <v>86469</v>
      </c>
      <c r="D869" t="s">
        <v>524</v>
      </c>
      <c r="E869">
        <v>14.4</v>
      </c>
      <c r="F869">
        <v>0.02</v>
      </c>
      <c r="G869">
        <f t="shared" si="13"/>
        <v>100</v>
      </c>
    </row>
    <row r="870" spans="1:7" x14ac:dyDescent="0.3">
      <c r="A870">
        <v>868</v>
      </c>
      <c r="B870" t="s">
        <v>86684</v>
      </c>
      <c r="C870" t="s">
        <v>418</v>
      </c>
      <c r="D870" t="s">
        <v>61488</v>
      </c>
      <c r="E870">
        <v>25.8</v>
      </c>
      <c r="F870">
        <v>0.1</v>
      </c>
      <c r="G870">
        <f t="shared" si="13"/>
        <v>100</v>
      </c>
    </row>
    <row r="871" spans="1:7" x14ac:dyDescent="0.3">
      <c r="A871">
        <v>869</v>
      </c>
      <c r="B871" t="s">
        <v>86685</v>
      </c>
      <c r="C871" t="s">
        <v>203</v>
      </c>
      <c r="D871" t="s">
        <v>552</v>
      </c>
      <c r="E871">
        <v>24.8</v>
      </c>
      <c r="F871">
        <v>0.12</v>
      </c>
      <c r="G871">
        <f t="shared" si="13"/>
        <v>100</v>
      </c>
    </row>
    <row r="872" spans="1:7" x14ac:dyDescent="0.3">
      <c r="A872">
        <v>870</v>
      </c>
      <c r="B872" t="s">
        <v>86686</v>
      </c>
      <c r="C872" t="s">
        <v>86470</v>
      </c>
      <c r="D872" t="s">
        <v>60405</v>
      </c>
      <c r="E872">
        <v>22.5</v>
      </c>
      <c r="F872">
        <v>0</v>
      </c>
      <c r="G872">
        <f t="shared" si="13"/>
        <v>100</v>
      </c>
    </row>
    <row r="873" spans="1:7" x14ac:dyDescent="0.3">
      <c r="A873">
        <v>871</v>
      </c>
      <c r="B873" t="s">
        <v>86687</v>
      </c>
      <c r="C873" t="s">
        <v>86471</v>
      </c>
      <c r="D873" t="s">
        <v>44669</v>
      </c>
      <c r="E873">
        <v>9.5</v>
      </c>
      <c r="F873">
        <v>0</v>
      </c>
      <c r="G873">
        <f t="shared" si="13"/>
        <v>100</v>
      </c>
    </row>
    <row r="874" spans="1:7" x14ac:dyDescent="0.3">
      <c r="A874">
        <v>872</v>
      </c>
      <c r="B874" t="s">
        <v>86688</v>
      </c>
      <c r="C874" t="s">
        <v>86472</v>
      </c>
      <c r="D874" t="s">
        <v>41975</v>
      </c>
      <c r="E874">
        <v>26</v>
      </c>
      <c r="F874">
        <v>0.09</v>
      </c>
      <c r="G874">
        <f t="shared" si="13"/>
        <v>100</v>
      </c>
    </row>
    <row r="875" spans="1:7" x14ac:dyDescent="0.3">
      <c r="A875">
        <v>873</v>
      </c>
      <c r="B875" t="s">
        <v>86689</v>
      </c>
      <c r="C875" t="s">
        <v>86473</v>
      </c>
      <c r="D875" t="s">
        <v>37021</v>
      </c>
      <c r="E875">
        <v>29.5</v>
      </c>
      <c r="F875">
        <v>0</v>
      </c>
      <c r="G875">
        <f t="shared" si="13"/>
        <v>100</v>
      </c>
    </row>
    <row r="876" spans="1:7" x14ac:dyDescent="0.3">
      <c r="A876">
        <v>874</v>
      </c>
      <c r="B876" t="s">
        <v>86691</v>
      </c>
      <c r="C876" t="s">
        <v>538</v>
      </c>
      <c r="D876" t="s">
        <v>5960</v>
      </c>
      <c r="E876">
        <v>27.2</v>
      </c>
      <c r="F876">
        <v>0.15</v>
      </c>
      <c r="G876">
        <f t="shared" si="13"/>
        <v>100</v>
      </c>
    </row>
    <row r="877" spans="1:7" x14ac:dyDescent="0.3">
      <c r="A877">
        <v>875</v>
      </c>
      <c r="B877" t="s">
        <v>86692</v>
      </c>
      <c r="C877" t="s">
        <v>86481</v>
      </c>
      <c r="D877" t="s">
        <v>50729</v>
      </c>
      <c r="E877">
        <v>34.799999999999997</v>
      </c>
      <c r="F877">
        <v>0.03</v>
      </c>
      <c r="G877">
        <f t="shared" si="13"/>
        <v>100</v>
      </c>
    </row>
    <row r="878" spans="1:7" x14ac:dyDescent="0.3">
      <c r="A878">
        <v>876</v>
      </c>
      <c r="B878" t="s">
        <v>86693</v>
      </c>
      <c r="C878" t="s">
        <v>86482</v>
      </c>
      <c r="D878" t="s">
        <v>20080</v>
      </c>
      <c r="E878">
        <v>27.2</v>
      </c>
      <c r="F878">
        <v>0</v>
      </c>
      <c r="G878">
        <f t="shared" si="13"/>
        <v>100</v>
      </c>
    </row>
    <row r="879" spans="1:7" x14ac:dyDescent="0.3">
      <c r="A879">
        <v>877</v>
      </c>
      <c r="B879" t="s">
        <v>86694</v>
      </c>
      <c r="C879" t="s">
        <v>86483</v>
      </c>
      <c r="D879" t="s">
        <v>86057</v>
      </c>
      <c r="E879">
        <v>31.5</v>
      </c>
      <c r="F879">
        <v>0.09</v>
      </c>
      <c r="G879">
        <f t="shared" si="13"/>
        <v>100</v>
      </c>
    </row>
    <row r="880" spans="1:7" x14ac:dyDescent="0.3">
      <c r="A880">
        <v>878</v>
      </c>
      <c r="B880" t="s">
        <v>86695</v>
      </c>
      <c r="C880" t="s">
        <v>5055</v>
      </c>
      <c r="D880" t="s">
        <v>5961</v>
      </c>
      <c r="E880">
        <v>67.3</v>
      </c>
      <c r="F880">
        <v>0.6</v>
      </c>
      <c r="G880">
        <f t="shared" si="13"/>
        <v>67.3</v>
      </c>
    </row>
    <row r="881" spans="1:7" x14ac:dyDescent="0.3">
      <c r="A881">
        <v>879</v>
      </c>
      <c r="B881" t="s">
        <v>86690</v>
      </c>
      <c r="C881" t="s">
        <v>5056</v>
      </c>
      <c r="D881" t="s">
        <v>476</v>
      </c>
      <c r="E881">
        <v>15.5</v>
      </c>
      <c r="F881">
        <v>0.01</v>
      </c>
      <c r="G881">
        <f t="shared" si="13"/>
        <v>100</v>
      </c>
    </row>
    <row r="882" spans="1:7" x14ac:dyDescent="0.3">
      <c r="A882">
        <v>880</v>
      </c>
      <c r="B882" t="s">
        <v>86696</v>
      </c>
      <c r="C882" t="s">
        <v>86484</v>
      </c>
      <c r="D882" t="s">
        <v>49973</v>
      </c>
      <c r="E882">
        <v>26.7</v>
      </c>
      <c r="F882">
        <v>0.14000000000000001</v>
      </c>
      <c r="G882">
        <f t="shared" si="13"/>
        <v>100</v>
      </c>
    </row>
    <row r="883" spans="1:7" x14ac:dyDescent="0.3">
      <c r="A883">
        <v>881</v>
      </c>
      <c r="B883" t="s">
        <v>86697</v>
      </c>
      <c r="C883" t="s">
        <v>81</v>
      </c>
      <c r="D883" t="s">
        <v>460</v>
      </c>
      <c r="E883">
        <v>29.3</v>
      </c>
      <c r="F883">
        <v>0</v>
      </c>
      <c r="G883">
        <f t="shared" si="13"/>
        <v>100</v>
      </c>
    </row>
    <row r="884" spans="1:7" x14ac:dyDescent="0.3">
      <c r="A884">
        <v>882</v>
      </c>
      <c r="B884" t="s">
        <v>86698</v>
      </c>
      <c r="C884" t="s">
        <v>5057</v>
      </c>
      <c r="D884" t="s">
        <v>5962</v>
      </c>
      <c r="E884">
        <v>51.2</v>
      </c>
      <c r="F884">
        <v>0.62</v>
      </c>
      <c r="G884">
        <f t="shared" si="13"/>
        <v>51.2</v>
      </c>
    </row>
    <row r="885" spans="1:7" x14ac:dyDescent="0.3">
      <c r="A885">
        <v>883</v>
      </c>
      <c r="B885" t="s">
        <v>86699</v>
      </c>
      <c r="C885" s="2" t="s">
        <v>86526</v>
      </c>
      <c r="D885" t="s">
        <v>79220</v>
      </c>
      <c r="E885">
        <v>12.6</v>
      </c>
      <c r="F885">
        <v>0</v>
      </c>
      <c r="G885">
        <f t="shared" si="13"/>
        <v>100</v>
      </c>
    </row>
    <row r="886" spans="1:7" x14ac:dyDescent="0.3">
      <c r="A886">
        <v>884</v>
      </c>
      <c r="B886" t="s">
        <v>86700</v>
      </c>
      <c r="C886" t="s">
        <v>449</v>
      </c>
      <c r="D886" t="s">
        <v>450</v>
      </c>
      <c r="E886">
        <v>57.6</v>
      </c>
      <c r="F886">
        <v>0.59</v>
      </c>
      <c r="G886">
        <f t="shared" si="13"/>
        <v>57.6</v>
      </c>
    </row>
    <row r="887" spans="1:7" x14ac:dyDescent="0.3">
      <c r="A887">
        <v>885</v>
      </c>
      <c r="B887" t="s">
        <v>86701</v>
      </c>
      <c r="C887" t="s">
        <v>69</v>
      </c>
      <c r="D887" t="s">
        <v>480</v>
      </c>
      <c r="E887">
        <v>57.6</v>
      </c>
      <c r="F887">
        <v>0.59</v>
      </c>
      <c r="G887">
        <f t="shared" si="13"/>
        <v>57.6</v>
      </c>
    </row>
    <row r="888" spans="1:7" x14ac:dyDescent="0.3">
      <c r="A888">
        <v>886</v>
      </c>
      <c r="B888" t="s">
        <v>86702</v>
      </c>
      <c r="C888" t="s">
        <v>5066</v>
      </c>
      <c r="D888" t="s">
        <v>5963</v>
      </c>
      <c r="E888">
        <v>26.4</v>
      </c>
      <c r="F888">
        <v>0.36</v>
      </c>
      <c r="G888">
        <f t="shared" si="13"/>
        <v>100</v>
      </c>
    </row>
    <row r="889" spans="1:7" x14ac:dyDescent="0.3">
      <c r="A889">
        <v>887</v>
      </c>
      <c r="B889" t="s">
        <v>86703</v>
      </c>
      <c r="C889" t="s">
        <v>122</v>
      </c>
      <c r="D889" t="s">
        <v>549</v>
      </c>
      <c r="E889">
        <v>22.7</v>
      </c>
      <c r="F889">
        <v>0.15</v>
      </c>
      <c r="G889">
        <f t="shared" si="13"/>
        <v>100</v>
      </c>
    </row>
    <row r="890" spans="1:7" x14ac:dyDescent="0.3">
      <c r="A890">
        <v>888</v>
      </c>
      <c r="B890" t="s">
        <v>86704</v>
      </c>
      <c r="C890" t="s">
        <v>35</v>
      </c>
      <c r="D890" t="s">
        <v>536</v>
      </c>
      <c r="E890">
        <v>17</v>
      </c>
      <c r="F890">
        <v>0.6</v>
      </c>
      <c r="G890">
        <f t="shared" si="13"/>
        <v>17</v>
      </c>
    </row>
    <row r="891" spans="1:7" x14ac:dyDescent="0.3">
      <c r="A891">
        <v>889</v>
      </c>
      <c r="B891" t="s">
        <v>86705</v>
      </c>
      <c r="C891" t="s">
        <v>5067</v>
      </c>
      <c r="D891" t="s">
        <v>5964</v>
      </c>
      <c r="E891">
        <v>131.6</v>
      </c>
      <c r="F891">
        <v>0.76</v>
      </c>
      <c r="G891">
        <f t="shared" si="13"/>
        <v>100</v>
      </c>
    </row>
    <row r="892" spans="1:7" x14ac:dyDescent="0.3">
      <c r="A892">
        <v>890</v>
      </c>
      <c r="B892" t="s">
        <v>86706</v>
      </c>
      <c r="C892" t="s">
        <v>5068</v>
      </c>
      <c r="D892" t="s">
        <v>5965</v>
      </c>
      <c r="E892">
        <v>9.9</v>
      </c>
      <c r="F892">
        <v>0.24</v>
      </c>
      <c r="G892">
        <f t="shared" si="13"/>
        <v>100</v>
      </c>
    </row>
    <row r="893" spans="1:7" x14ac:dyDescent="0.3">
      <c r="A893">
        <v>891</v>
      </c>
      <c r="B893" t="s">
        <v>86707</v>
      </c>
      <c r="C893" t="s">
        <v>107</v>
      </c>
      <c r="D893" t="s">
        <v>543</v>
      </c>
      <c r="E893">
        <v>62.1</v>
      </c>
      <c r="F893">
        <v>0.59</v>
      </c>
      <c r="G893">
        <f t="shared" si="13"/>
        <v>62.1</v>
      </c>
    </row>
    <row r="894" spans="1:7" x14ac:dyDescent="0.3">
      <c r="A894">
        <v>892</v>
      </c>
      <c r="B894" t="s">
        <v>86708</v>
      </c>
      <c r="C894" t="s">
        <v>86419</v>
      </c>
      <c r="D894" t="s">
        <v>13645</v>
      </c>
      <c r="E894">
        <v>138.80000000000001</v>
      </c>
      <c r="F894">
        <v>0.69</v>
      </c>
      <c r="G894">
        <f t="shared" si="13"/>
        <v>100</v>
      </c>
    </row>
    <row r="895" spans="1:7" x14ac:dyDescent="0.3">
      <c r="A895">
        <v>893</v>
      </c>
      <c r="B895" t="s">
        <v>86709</v>
      </c>
      <c r="C895" t="s">
        <v>86421</v>
      </c>
      <c r="D895" t="s">
        <v>23645</v>
      </c>
      <c r="E895">
        <v>37.700000000000003</v>
      </c>
      <c r="F895">
        <v>0.52</v>
      </c>
      <c r="G895">
        <f t="shared" si="13"/>
        <v>37.700000000000003</v>
      </c>
    </row>
    <row r="896" spans="1:7" x14ac:dyDescent="0.3">
      <c r="A896">
        <v>894</v>
      </c>
      <c r="B896" t="s">
        <v>86710</v>
      </c>
      <c r="C896" t="s">
        <v>185</v>
      </c>
      <c r="D896" t="s">
        <v>527</v>
      </c>
      <c r="E896">
        <v>19.100000000000001</v>
      </c>
      <c r="F896">
        <v>0.15</v>
      </c>
      <c r="G896">
        <f t="shared" si="13"/>
        <v>100</v>
      </c>
    </row>
    <row r="897" spans="1:7" x14ac:dyDescent="0.3">
      <c r="A897">
        <v>895</v>
      </c>
      <c r="B897" t="s">
        <v>86711</v>
      </c>
      <c r="C897" t="s">
        <v>5072</v>
      </c>
      <c r="D897" t="s">
        <v>5967</v>
      </c>
      <c r="E897">
        <v>2.7</v>
      </c>
      <c r="F897">
        <v>0</v>
      </c>
      <c r="G897">
        <f t="shared" si="13"/>
        <v>100</v>
      </c>
    </row>
    <row r="898" spans="1:7" x14ac:dyDescent="0.3">
      <c r="A898">
        <v>896</v>
      </c>
      <c r="B898" t="s">
        <v>86712</v>
      </c>
      <c r="C898" t="s">
        <v>5074</v>
      </c>
      <c r="D898" t="s">
        <v>5968</v>
      </c>
      <c r="E898">
        <v>10.5</v>
      </c>
      <c r="F898">
        <v>0.04</v>
      </c>
      <c r="G898">
        <f t="shared" ref="G898:G961" si="14">IF(OR(F898&lt;0.4,F898=""),100,MIN(E898,100))</f>
        <v>100</v>
      </c>
    </row>
    <row r="899" spans="1:7" x14ac:dyDescent="0.3">
      <c r="A899">
        <v>897</v>
      </c>
      <c r="B899" t="s">
        <v>86713</v>
      </c>
      <c r="C899" t="s">
        <v>5075</v>
      </c>
      <c r="D899" t="s">
        <v>5969</v>
      </c>
      <c r="E899">
        <v>13.9</v>
      </c>
      <c r="F899">
        <v>7.0000000000000007E-2</v>
      </c>
      <c r="G899">
        <f t="shared" si="14"/>
        <v>100</v>
      </c>
    </row>
    <row r="900" spans="1:7" x14ac:dyDescent="0.3">
      <c r="A900">
        <v>898</v>
      </c>
      <c r="B900" t="s">
        <v>86714</v>
      </c>
      <c r="C900" t="s">
        <v>5079</v>
      </c>
      <c r="D900" t="s">
        <v>5971</v>
      </c>
      <c r="E900">
        <v>16.2</v>
      </c>
      <c r="F900">
        <v>0</v>
      </c>
      <c r="G900">
        <f t="shared" si="14"/>
        <v>100</v>
      </c>
    </row>
    <row r="901" spans="1:7" x14ac:dyDescent="0.3">
      <c r="A901">
        <v>899</v>
      </c>
      <c r="B901" t="s">
        <v>86715</v>
      </c>
      <c r="C901" t="s">
        <v>5080</v>
      </c>
      <c r="D901" t="s">
        <v>5972</v>
      </c>
      <c r="E901">
        <v>14.8</v>
      </c>
      <c r="F901">
        <v>0</v>
      </c>
      <c r="G901">
        <f t="shared" si="14"/>
        <v>100</v>
      </c>
    </row>
    <row r="902" spans="1:7" x14ac:dyDescent="0.3">
      <c r="A902">
        <v>900</v>
      </c>
      <c r="B902" t="s">
        <v>86716</v>
      </c>
      <c r="C902" t="s">
        <v>5081</v>
      </c>
      <c r="D902" t="s">
        <v>5973</v>
      </c>
      <c r="E902">
        <v>27.2</v>
      </c>
      <c r="F902">
        <v>0.13</v>
      </c>
      <c r="G902">
        <f t="shared" si="14"/>
        <v>100</v>
      </c>
    </row>
    <row r="903" spans="1:7" x14ac:dyDescent="0.3">
      <c r="A903">
        <v>901</v>
      </c>
      <c r="B903" t="s">
        <v>86717</v>
      </c>
      <c r="C903" t="s">
        <v>5083</v>
      </c>
      <c r="D903" t="s">
        <v>5974</v>
      </c>
      <c r="E903">
        <v>58.7</v>
      </c>
      <c r="F903">
        <v>0.51</v>
      </c>
      <c r="G903">
        <f t="shared" si="14"/>
        <v>58.7</v>
      </c>
    </row>
    <row r="904" spans="1:7" x14ac:dyDescent="0.3">
      <c r="A904">
        <v>902</v>
      </c>
      <c r="B904" t="s">
        <v>86718</v>
      </c>
      <c r="C904" t="s">
        <v>5085</v>
      </c>
      <c r="D904" t="s">
        <v>5975</v>
      </c>
      <c r="E904">
        <v>2.6</v>
      </c>
      <c r="F904">
        <v>0.01</v>
      </c>
      <c r="G904">
        <f t="shared" si="14"/>
        <v>100</v>
      </c>
    </row>
    <row r="905" spans="1:7" x14ac:dyDescent="0.3">
      <c r="A905">
        <v>903</v>
      </c>
      <c r="B905" t="s">
        <v>86719</v>
      </c>
      <c r="C905" t="s">
        <v>5086</v>
      </c>
      <c r="D905" t="s">
        <v>5976</v>
      </c>
      <c r="E905">
        <v>4.3</v>
      </c>
      <c r="F905">
        <v>0.45</v>
      </c>
      <c r="G905">
        <f t="shared" si="14"/>
        <v>4.3</v>
      </c>
    </row>
    <row r="906" spans="1:7" x14ac:dyDescent="0.3">
      <c r="A906">
        <v>904</v>
      </c>
      <c r="B906" t="s">
        <v>86720</v>
      </c>
      <c r="C906" t="s">
        <v>5087</v>
      </c>
      <c r="D906" t="s">
        <v>5977</v>
      </c>
      <c r="E906">
        <v>4.5999999999999996</v>
      </c>
      <c r="F906">
        <v>0</v>
      </c>
      <c r="G906">
        <f t="shared" si="14"/>
        <v>100</v>
      </c>
    </row>
    <row r="907" spans="1:7" x14ac:dyDescent="0.3">
      <c r="A907">
        <v>905</v>
      </c>
      <c r="B907" t="s">
        <v>86721</v>
      </c>
      <c r="C907" t="s">
        <v>5089</v>
      </c>
      <c r="D907" t="s">
        <v>5978</v>
      </c>
      <c r="E907">
        <v>26.1</v>
      </c>
      <c r="F907">
        <v>0.3</v>
      </c>
      <c r="G907">
        <f t="shared" si="14"/>
        <v>100</v>
      </c>
    </row>
    <row r="908" spans="1:7" x14ac:dyDescent="0.3">
      <c r="A908">
        <v>906</v>
      </c>
      <c r="B908" t="s">
        <v>86722</v>
      </c>
      <c r="C908" t="s">
        <v>5095</v>
      </c>
      <c r="D908" t="s">
        <v>5979</v>
      </c>
      <c r="E908">
        <v>4.4000000000000004</v>
      </c>
      <c r="F908">
        <v>0.45</v>
      </c>
      <c r="G908">
        <f t="shared" si="14"/>
        <v>4.4000000000000004</v>
      </c>
    </row>
    <row r="909" spans="1:7" x14ac:dyDescent="0.3">
      <c r="A909">
        <v>907</v>
      </c>
      <c r="B909" t="s">
        <v>86723</v>
      </c>
      <c r="C909" t="s">
        <v>5096</v>
      </c>
      <c r="D909" t="s">
        <v>5980</v>
      </c>
      <c r="E909">
        <v>8.4</v>
      </c>
      <c r="F909">
        <v>0</v>
      </c>
      <c r="G909">
        <f t="shared" si="14"/>
        <v>100</v>
      </c>
    </row>
    <row r="910" spans="1:7" x14ac:dyDescent="0.3">
      <c r="A910">
        <v>908</v>
      </c>
      <c r="B910" t="s">
        <v>86724</v>
      </c>
      <c r="C910" t="s">
        <v>5097</v>
      </c>
      <c r="D910" t="s">
        <v>5981</v>
      </c>
      <c r="E910">
        <v>6.9</v>
      </c>
      <c r="F910">
        <v>0</v>
      </c>
      <c r="G910">
        <f t="shared" si="14"/>
        <v>100</v>
      </c>
    </row>
    <row r="911" spans="1:7" x14ac:dyDescent="0.3">
      <c r="A911">
        <v>909</v>
      </c>
      <c r="B911" t="s">
        <v>86725</v>
      </c>
      <c r="C911" t="s">
        <v>5098</v>
      </c>
      <c r="D911" t="s">
        <v>5982</v>
      </c>
      <c r="E911">
        <v>8.6999999999999993</v>
      </c>
      <c r="F911">
        <v>0.03</v>
      </c>
      <c r="G911">
        <f t="shared" si="14"/>
        <v>100</v>
      </c>
    </row>
    <row r="912" spans="1:7" x14ac:dyDescent="0.3">
      <c r="A912">
        <v>910</v>
      </c>
      <c r="B912" t="s">
        <v>86726</v>
      </c>
      <c r="C912" t="s">
        <v>5099</v>
      </c>
      <c r="D912" t="s">
        <v>5983</v>
      </c>
      <c r="E912">
        <v>16.3</v>
      </c>
      <c r="F912">
        <v>0</v>
      </c>
      <c r="G912">
        <f t="shared" si="14"/>
        <v>100</v>
      </c>
    </row>
    <row r="913" spans="1:7" x14ac:dyDescent="0.3">
      <c r="A913">
        <v>911</v>
      </c>
      <c r="B913" t="s">
        <v>86727</v>
      </c>
      <c r="C913" t="s">
        <v>5163</v>
      </c>
      <c r="D913" t="s">
        <v>5984</v>
      </c>
      <c r="E913">
        <v>65.5</v>
      </c>
      <c r="F913">
        <v>0.52</v>
      </c>
      <c r="G913">
        <f t="shared" si="14"/>
        <v>65.5</v>
      </c>
    </row>
    <row r="914" spans="1:7" x14ac:dyDescent="0.3">
      <c r="A914">
        <v>912</v>
      </c>
      <c r="B914" t="s">
        <v>86728</v>
      </c>
      <c r="C914" t="s">
        <v>5165</v>
      </c>
      <c r="D914" t="s">
        <v>5985</v>
      </c>
      <c r="E914">
        <v>104.6</v>
      </c>
      <c r="F914">
        <v>0.67</v>
      </c>
      <c r="G914">
        <f t="shared" si="14"/>
        <v>100</v>
      </c>
    </row>
    <row r="915" spans="1:7" x14ac:dyDescent="0.3">
      <c r="A915">
        <v>913</v>
      </c>
      <c r="B915" t="s">
        <v>86729</v>
      </c>
      <c r="C915" t="s">
        <v>5166</v>
      </c>
      <c r="D915" t="s">
        <v>5986</v>
      </c>
      <c r="E915">
        <v>102.6</v>
      </c>
      <c r="F915">
        <v>0.7</v>
      </c>
      <c r="G915">
        <f t="shared" si="14"/>
        <v>100</v>
      </c>
    </row>
    <row r="916" spans="1:7" x14ac:dyDescent="0.3">
      <c r="A916">
        <v>914</v>
      </c>
      <c r="B916" t="s">
        <v>86730</v>
      </c>
      <c r="C916" t="s">
        <v>5168</v>
      </c>
      <c r="D916" t="s">
        <v>5987</v>
      </c>
      <c r="E916">
        <v>21.6</v>
      </c>
      <c r="F916">
        <v>0.25</v>
      </c>
      <c r="G916">
        <f t="shared" si="14"/>
        <v>100</v>
      </c>
    </row>
    <row r="917" spans="1:7" x14ac:dyDescent="0.3">
      <c r="A917">
        <v>915</v>
      </c>
      <c r="B917" t="s">
        <v>86731</v>
      </c>
      <c r="C917" t="s">
        <v>5169</v>
      </c>
      <c r="D917" t="s">
        <v>5988</v>
      </c>
      <c r="E917">
        <v>32.4</v>
      </c>
      <c r="F917">
        <v>0.28000000000000003</v>
      </c>
      <c r="G917">
        <f t="shared" si="14"/>
        <v>100</v>
      </c>
    </row>
    <row r="918" spans="1:7" x14ac:dyDescent="0.3">
      <c r="A918">
        <v>916</v>
      </c>
      <c r="B918" t="s">
        <v>86732</v>
      </c>
      <c r="C918" t="s">
        <v>5171</v>
      </c>
      <c r="D918" t="s">
        <v>5989</v>
      </c>
      <c r="E918">
        <v>41.3</v>
      </c>
      <c r="F918">
        <v>0.51</v>
      </c>
      <c r="G918">
        <f t="shared" si="14"/>
        <v>41.3</v>
      </c>
    </row>
    <row r="919" spans="1:7" x14ac:dyDescent="0.3">
      <c r="A919">
        <v>917</v>
      </c>
      <c r="B919" t="s">
        <v>86733</v>
      </c>
      <c r="C919" t="s">
        <v>5173</v>
      </c>
      <c r="D919" t="s">
        <v>5990</v>
      </c>
      <c r="E919">
        <v>2.6</v>
      </c>
      <c r="F919">
        <v>0.35</v>
      </c>
      <c r="G919">
        <f t="shared" si="14"/>
        <v>100</v>
      </c>
    </row>
    <row r="920" spans="1:7" x14ac:dyDescent="0.3">
      <c r="A920">
        <v>918</v>
      </c>
      <c r="B920" t="s">
        <v>86734</v>
      </c>
      <c r="C920" t="s">
        <v>5174</v>
      </c>
      <c r="D920" t="s">
        <v>5991</v>
      </c>
      <c r="E920">
        <v>59.9</v>
      </c>
      <c r="F920">
        <v>0.56000000000000005</v>
      </c>
      <c r="G920">
        <f t="shared" si="14"/>
        <v>59.9</v>
      </c>
    </row>
    <row r="921" spans="1:7" x14ac:dyDescent="0.3">
      <c r="A921">
        <v>919</v>
      </c>
      <c r="B921" t="s">
        <v>86735</v>
      </c>
      <c r="C921" t="s">
        <v>5175</v>
      </c>
      <c r="D921" t="s">
        <v>5992</v>
      </c>
      <c r="E921">
        <v>27.5</v>
      </c>
      <c r="F921">
        <v>0.44</v>
      </c>
      <c r="G921">
        <f t="shared" si="14"/>
        <v>27.5</v>
      </c>
    </row>
    <row r="922" spans="1:7" x14ac:dyDescent="0.3">
      <c r="A922">
        <v>920</v>
      </c>
      <c r="B922" t="s">
        <v>86736</v>
      </c>
      <c r="C922" t="s">
        <v>5178</v>
      </c>
      <c r="D922" t="s">
        <v>5993</v>
      </c>
      <c r="E922">
        <v>9.1999999999999993</v>
      </c>
      <c r="F922">
        <v>0</v>
      </c>
      <c r="G922">
        <f t="shared" si="14"/>
        <v>100</v>
      </c>
    </row>
    <row r="923" spans="1:7" x14ac:dyDescent="0.3">
      <c r="A923">
        <v>921</v>
      </c>
      <c r="B923" t="s">
        <v>86737</v>
      </c>
      <c r="C923" s="2" t="s">
        <v>5184</v>
      </c>
      <c r="D923" t="s">
        <v>5994</v>
      </c>
      <c r="E923">
        <v>12.7</v>
      </c>
      <c r="F923">
        <v>0.01</v>
      </c>
      <c r="G923">
        <f t="shared" si="14"/>
        <v>100</v>
      </c>
    </row>
    <row r="924" spans="1:7" x14ac:dyDescent="0.3">
      <c r="A924">
        <v>922</v>
      </c>
      <c r="B924" t="s">
        <v>86738</v>
      </c>
      <c r="C924" s="2" t="s">
        <v>5192</v>
      </c>
      <c r="D924" t="s">
        <v>5995</v>
      </c>
      <c r="E924">
        <v>11</v>
      </c>
      <c r="F924">
        <v>0</v>
      </c>
      <c r="G924">
        <f t="shared" si="14"/>
        <v>100</v>
      </c>
    </row>
    <row r="925" spans="1:7" x14ac:dyDescent="0.3">
      <c r="A925">
        <v>923</v>
      </c>
      <c r="B925" t="s">
        <v>86739</v>
      </c>
      <c r="C925" s="2" t="s">
        <v>5196</v>
      </c>
      <c r="D925" t="s">
        <v>5996</v>
      </c>
      <c r="E925">
        <v>102.9</v>
      </c>
      <c r="F925">
        <v>0.72</v>
      </c>
      <c r="G925">
        <f t="shared" si="14"/>
        <v>100</v>
      </c>
    </row>
    <row r="926" spans="1:7" x14ac:dyDescent="0.3">
      <c r="A926">
        <v>924</v>
      </c>
      <c r="B926" t="s">
        <v>86740</v>
      </c>
      <c r="C926" s="2" t="s">
        <v>5198</v>
      </c>
      <c r="D926" t="s">
        <v>5997</v>
      </c>
      <c r="E926">
        <v>27.7</v>
      </c>
      <c r="F926">
        <v>0.5</v>
      </c>
      <c r="G926">
        <f t="shared" si="14"/>
        <v>27.7</v>
      </c>
    </row>
    <row r="927" spans="1:7" x14ac:dyDescent="0.3">
      <c r="A927">
        <v>925</v>
      </c>
      <c r="B927" t="s">
        <v>86741</v>
      </c>
      <c r="C927" s="2" t="s">
        <v>5201</v>
      </c>
      <c r="D927" t="s">
        <v>5998</v>
      </c>
      <c r="E927">
        <v>13.1</v>
      </c>
      <c r="F927">
        <v>0</v>
      </c>
      <c r="G927">
        <f t="shared" si="14"/>
        <v>100</v>
      </c>
    </row>
    <row r="928" spans="1:7" x14ac:dyDescent="0.3">
      <c r="A928">
        <v>926</v>
      </c>
      <c r="B928" t="s">
        <v>86742</v>
      </c>
      <c r="C928" s="2" t="s">
        <v>5204</v>
      </c>
      <c r="D928" t="s">
        <v>5999</v>
      </c>
      <c r="E928">
        <v>101.7</v>
      </c>
      <c r="F928">
        <v>0.57999999999999996</v>
      </c>
      <c r="G928">
        <f t="shared" si="14"/>
        <v>100</v>
      </c>
    </row>
    <row r="929" spans="1:7" x14ac:dyDescent="0.3">
      <c r="A929">
        <v>927</v>
      </c>
      <c r="B929" t="s">
        <v>86743</v>
      </c>
      <c r="C929" s="2" t="s">
        <v>5206</v>
      </c>
      <c r="D929" t="s">
        <v>6000</v>
      </c>
      <c r="E929">
        <v>8.1</v>
      </c>
      <c r="F929">
        <v>0</v>
      </c>
      <c r="G929">
        <f t="shared" si="14"/>
        <v>100</v>
      </c>
    </row>
    <row r="930" spans="1:7" x14ac:dyDescent="0.3">
      <c r="A930">
        <v>928</v>
      </c>
      <c r="B930" t="s">
        <v>86744</v>
      </c>
      <c r="C930" s="2" t="s">
        <v>5207</v>
      </c>
      <c r="D930" t="s">
        <v>6001</v>
      </c>
      <c r="E930">
        <v>11.2</v>
      </c>
      <c r="F930">
        <v>0.26</v>
      </c>
      <c r="G930">
        <f t="shared" si="14"/>
        <v>100</v>
      </c>
    </row>
    <row r="931" spans="1:7" x14ac:dyDescent="0.3">
      <c r="A931">
        <v>929</v>
      </c>
      <c r="B931" t="s">
        <v>86745</v>
      </c>
      <c r="C931" s="2" t="s">
        <v>5209</v>
      </c>
      <c r="D931" t="s">
        <v>6002</v>
      </c>
      <c r="E931">
        <v>15.6</v>
      </c>
      <c r="F931">
        <v>0</v>
      </c>
      <c r="G931">
        <f t="shared" si="14"/>
        <v>100</v>
      </c>
    </row>
    <row r="932" spans="1:7" x14ac:dyDescent="0.3">
      <c r="A932">
        <v>930</v>
      </c>
      <c r="B932" t="s">
        <v>86746</v>
      </c>
      <c r="C932" s="2" t="s">
        <v>5213</v>
      </c>
      <c r="D932" t="s">
        <v>6004</v>
      </c>
      <c r="E932">
        <v>25.8</v>
      </c>
      <c r="F932">
        <v>0.5</v>
      </c>
      <c r="G932">
        <f t="shared" si="14"/>
        <v>25.8</v>
      </c>
    </row>
    <row r="933" spans="1:7" x14ac:dyDescent="0.3">
      <c r="A933">
        <v>931</v>
      </c>
      <c r="B933" t="s">
        <v>86747</v>
      </c>
      <c r="C933" s="2" t="s">
        <v>5222</v>
      </c>
      <c r="D933" t="s">
        <v>6006</v>
      </c>
      <c r="E933">
        <v>25.6</v>
      </c>
      <c r="F933">
        <v>0.46</v>
      </c>
      <c r="G933">
        <f t="shared" si="14"/>
        <v>25.6</v>
      </c>
    </row>
    <row r="934" spans="1:7" x14ac:dyDescent="0.3">
      <c r="A934">
        <v>932</v>
      </c>
      <c r="B934" t="s">
        <v>86748</v>
      </c>
      <c r="C934" s="2" t="s">
        <v>5261</v>
      </c>
      <c r="D934" t="s">
        <v>6014</v>
      </c>
      <c r="E934">
        <v>14.2</v>
      </c>
      <c r="F934">
        <v>0.32</v>
      </c>
      <c r="G934">
        <f t="shared" si="14"/>
        <v>100</v>
      </c>
    </row>
    <row r="935" spans="1:7" x14ac:dyDescent="0.3">
      <c r="A935">
        <v>933</v>
      </c>
      <c r="B935" t="s">
        <v>86749</v>
      </c>
      <c r="C935" s="2" t="s">
        <v>5272</v>
      </c>
      <c r="D935" t="s">
        <v>6015</v>
      </c>
      <c r="E935">
        <v>12.3</v>
      </c>
      <c r="F935">
        <v>0</v>
      </c>
      <c r="G935">
        <f t="shared" si="14"/>
        <v>100</v>
      </c>
    </row>
    <row r="936" spans="1:7" x14ac:dyDescent="0.3">
      <c r="A936">
        <v>934</v>
      </c>
      <c r="B936" t="s">
        <v>86750</v>
      </c>
      <c r="C936" s="2" t="s">
        <v>5281</v>
      </c>
      <c r="D936" t="s">
        <v>6017</v>
      </c>
      <c r="E936">
        <v>5.9</v>
      </c>
      <c r="F936">
        <v>0.25</v>
      </c>
      <c r="G936">
        <f t="shared" si="14"/>
        <v>100</v>
      </c>
    </row>
    <row r="937" spans="1:7" x14ac:dyDescent="0.3">
      <c r="A937">
        <v>935</v>
      </c>
      <c r="B937" t="s">
        <v>86751</v>
      </c>
      <c r="C937" s="2" t="s">
        <v>5282</v>
      </c>
      <c r="D937" t="s">
        <v>6018</v>
      </c>
      <c r="E937">
        <v>90</v>
      </c>
      <c r="F937">
        <v>0.75</v>
      </c>
      <c r="G937">
        <f t="shared" si="14"/>
        <v>90</v>
      </c>
    </row>
    <row r="938" spans="1:7" x14ac:dyDescent="0.3">
      <c r="A938">
        <v>936</v>
      </c>
      <c r="B938" t="s">
        <v>86752</v>
      </c>
      <c r="C938" s="2" t="s">
        <v>5283</v>
      </c>
      <c r="D938" t="s">
        <v>6019</v>
      </c>
      <c r="E938">
        <v>84</v>
      </c>
      <c r="F938">
        <v>0.75</v>
      </c>
      <c r="G938">
        <f t="shared" si="14"/>
        <v>84</v>
      </c>
    </row>
    <row r="939" spans="1:7" x14ac:dyDescent="0.3">
      <c r="A939">
        <v>937</v>
      </c>
      <c r="B939" t="s">
        <v>86753</v>
      </c>
      <c r="C939" s="2" t="s">
        <v>5289</v>
      </c>
      <c r="D939" t="s">
        <v>6020</v>
      </c>
      <c r="E939">
        <v>104.7</v>
      </c>
      <c r="F939">
        <v>0.68</v>
      </c>
      <c r="G939">
        <f t="shared" si="14"/>
        <v>100</v>
      </c>
    </row>
    <row r="940" spans="1:7" x14ac:dyDescent="0.3">
      <c r="A940">
        <v>938</v>
      </c>
      <c r="B940" t="s">
        <v>86754</v>
      </c>
      <c r="C940" s="2" t="s">
        <v>5296</v>
      </c>
      <c r="D940" t="s">
        <v>6022</v>
      </c>
      <c r="E940">
        <v>111.5</v>
      </c>
      <c r="F940">
        <v>0.75</v>
      </c>
      <c r="G940">
        <f t="shared" si="14"/>
        <v>100</v>
      </c>
    </row>
    <row r="941" spans="1:7" x14ac:dyDescent="0.3">
      <c r="A941">
        <v>939</v>
      </c>
      <c r="B941" t="s">
        <v>86755</v>
      </c>
      <c r="C941" s="2" t="s">
        <v>5300</v>
      </c>
      <c r="D941" t="s">
        <v>6024</v>
      </c>
      <c r="E941">
        <v>48.4</v>
      </c>
      <c r="F941">
        <v>0.43</v>
      </c>
      <c r="G941">
        <f t="shared" si="14"/>
        <v>48.4</v>
      </c>
    </row>
    <row r="942" spans="1:7" x14ac:dyDescent="0.3">
      <c r="A942">
        <v>940</v>
      </c>
      <c r="B942" t="s">
        <v>86756</v>
      </c>
      <c r="C942" s="2" t="s">
        <v>5340</v>
      </c>
      <c r="D942" t="s">
        <v>6025</v>
      </c>
      <c r="E942">
        <v>3.5</v>
      </c>
      <c r="F942">
        <v>0.1</v>
      </c>
      <c r="G942">
        <f t="shared" si="14"/>
        <v>100</v>
      </c>
    </row>
    <row r="943" spans="1:7" x14ac:dyDescent="0.3">
      <c r="A943">
        <v>941</v>
      </c>
      <c r="B943" t="s">
        <v>86757</v>
      </c>
      <c r="C943" s="2" t="s">
        <v>5343</v>
      </c>
      <c r="D943" t="s">
        <v>6027</v>
      </c>
      <c r="E943">
        <v>13.4</v>
      </c>
      <c r="F943">
        <v>0.11</v>
      </c>
      <c r="G943">
        <f t="shared" si="14"/>
        <v>100</v>
      </c>
    </row>
    <row r="944" spans="1:7" x14ac:dyDescent="0.3">
      <c r="A944">
        <v>942</v>
      </c>
      <c r="B944" t="s">
        <v>86758</v>
      </c>
      <c r="C944" s="2" t="s">
        <v>5360</v>
      </c>
      <c r="D944" t="s">
        <v>6034</v>
      </c>
      <c r="E944">
        <v>13</v>
      </c>
      <c r="F944">
        <v>0.37</v>
      </c>
      <c r="G944">
        <f t="shared" si="14"/>
        <v>100</v>
      </c>
    </row>
    <row r="945" spans="1:7" x14ac:dyDescent="0.3">
      <c r="A945">
        <v>943</v>
      </c>
      <c r="B945" t="s">
        <v>86759</v>
      </c>
      <c r="C945" s="2" t="s">
        <v>5362</v>
      </c>
      <c r="D945" t="s">
        <v>6035</v>
      </c>
      <c r="E945">
        <v>109.7</v>
      </c>
      <c r="F945">
        <v>0.78</v>
      </c>
      <c r="G945">
        <f t="shared" si="14"/>
        <v>100</v>
      </c>
    </row>
    <row r="946" spans="1:7" x14ac:dyDescent="0.3">
      <c r="A946">
        <v>944</v>
      </c>
      <c r="B946" t="s">
        <v>86760</v>
      </c>
      <c r="C946" s="2" t="s">
        <v>5363</v>
      </c>
      <c r="D946" t="s">
        <v>6036</v>
      </c>
      <c r="E946">
        <v>110.4</v>
      </c>
      <c r="F946">
        <v>0.69</v>
      </c>
      <c r="G946">
        <f t="shared" si="14"/>
        <v>100</v>
      </c>
    </row>
    <row r="947" spans="1:7" x14ac:dyDescent="0.3">
      <c r="A947">
        <v>945</v>
      </c>
      <c r="B947" t="s">
        <v>86761</v>
      </c>
      <c r="C947" s="2" t="s">
        <v>5366</v>
      </c>
      <c r="D947" t="s">
        <v>6037</v>
      </c>
      <c r="E947">
        <v>1.8</v>
      </c>
      <c r="F947">
        <v>0</v>
      </c>
      <c r="G947">
        <f t="shared" si="14"/>
        <v>100</v>
      </c>
    </row>
    <row r="948" spans="1:7" x14ac:dyDescent="0.3">
      <c r="A948">
        <v>946</v>
      </c>
      <c r="B948" t="s">
        <v>86762</v>
      </c>
      <c r="C948" s="2" t="s">
        <v>632</v>
      </c>
      <c r="D948" t="s">
        <v>452</v>
      </c>
      <c r="E948">
        <v>9.6</v>
      </c>
      <c r="F948">
        <v>0.45</v>
      </c>
      <c r="G948">
        <f t="shared" si="14"/>
        <v>9.6</v>
      </c>
    </row>
    <row r="949" spans="1:7" x14ac:dyDescent="0.3">
      <c r="A949">
        <v>947</v>
      </c>
      <c r="B949" t="s">
        <v>86763</v>
      </c>
      <c r="C949" s="2" t="s">
        <v>5367</v>
      </c>
      <c r="D949" t="s">
        <v>6038</v>
      </c>
      <c r="E949">
        <v>6.5</v>
      </c>
      <c r="F949">
        <v>0.23</v>
      </c>
      <c r="G949">
        <f t="shared" si="14"/>
        <v>100</v>
      </c>
    </row>
    <row r="950" spans="1:7" x14ac:dyDescent="0.3">
      <c r="A950">
        <v>948</v>
      </c>
      <c r="B950" t="s">
        <v>86764</v>
      </c>
      <c r="C950" s="2" t="s">
        <v>5377</v>
      </c>
      <c r="D950" t="s">
        <v>6040</v>
      </c>
      <c r="E950">
        <v>78.099999999999994</v>
      </c>
      <c r="F950">
        <v>0.34</v>
      </c>
      <c r="G950">
        <f t="shared" si="14"/>
        <v>100</v>
      </c>
    </row>
    <row r="951" spans="1:7" x14ac:dyDescent="0.3">
      <c r="A951">
        <v>949</v>
      </c>
      <c r="B951" t="s">
        <v>86765</v>
      </c>
      <c r="C951" s="2" t="s">
        <v>5378</v>
      </c>
      <c r="D951" t="s">
        <v>6041</v>
      </c>
      <c r="E951">
        <v>10.4</v>
      </c>
      <c r="F951">
        <v>0.14000000000000001</v>
      </c>
      <c r="G951">
        <f t="shared" si="14"/>
        <v>100</v>
      </c>
    </row>
    <row r="952" spans="1:7" x14ac:dyDescent="0.3">
      <c r="A952">
        <v>950</v>
      </c>
      <c r="B952" t="s">
        <v>86766</v>
      </c>
      <c r="C952" s="2" t="s">
        <v>5380</v>
      </c>
      <c r="D952" t="s">
        <v>6042</v>
      </c>
      <c r="E952">
        <v>8.1999999999999993</v>
      </c>
      <c r="F952">
        <v>0.04</v>
      </c>
      <c r="G952">
        <f t="shared" si="14"/>
        <v>100</v>
      </c>
    </row>
    <row r="953" spans="1:7" x14ac:dyDescent="0.3">
      <c r="A953">
        <v>951</v>
      </c>
      <c r="B953" t="s">
        <v>86767</v>
      </c>
      <c r="C953" s="2" t="s">
        <v>5384</v>
      </c>
      <c r="D953" t="s">
        <v>6043</v>
      </c>
      <c r="E953">
        <v>128.4</v>
      </c>
      <c r="F953">
        <v>0.59</v>
      </c>
      <c r="G953">
        <f t="shared" si="14"/>
        <v>100</v>
      </c>
    </row>
    <row r="954" spans="1:7" x14ac:dyDescent="0.3">
      <c r="A954">
        <v>952</v>
      </c>
      <c r="B954" t="s">
        <v>86768</v>
      </c>
      <c r="C954" s="2" t="s">
        <v>5386</v>
      </c>
      <c r="D954" t="s">
        <v>6044</v>
      </c>
      <c r="E954">
        <v>5.5</v>
      </c>
      <c r="F954">
        <v>0</v>
      </c>
      <c r="G954">
        <f t="shared" si="14"/>
        <v>100</v>
      </c>
    </row>
    <row r="955" spans="1:7" x14ac:dyDescent="0.3">
      <c r="A955">
        <v>953</v>
      </c>
      <c r="B955" t="s">
        <v>86769</v>
      </c>
      <c r="C955" s="2" t="s">
        <v>5387</v>
      </c>
      <c r="D955" t="s">
        <v>6045</v>
      </c>
      <c r="E955">
        <v>6.3</v>
      </c>
      <c r="F955">
        <v>0.44</v>
      </c>
      <c r="G955">
        <f t="shared" si="14"/>
        <v>6.3</v>
      </c>
    </row>
    <row r="956" spans="1:7" x14ac:dyDescent="0.3">
      <c r="A956">
        <v>954</v>
      </c>
      <c r="B956" t="s">
        <v>86770</v>
      </c>
      <c r="C956" s="2" t="s">
        <v>5388</v>
      </c>
      <c r="D956" t="s">
        <v>6046</v>
      </c>
      <c r="E956">
        <v>61.2</v>
      </c>
      <c r="F956">
        <v>0.52</v>
      </c>
      <c r="G956">
        <f t="shared" si="14"/>
        <v>61.2</v>
      </c>
    </row>
    <row r="957" spans="1:7" x14ac:dyDescent="0.3">
      <c r="A957">
        <v>955</v>
      </c>
      <c r="B957" t="s">
        <v>86771</v>
      </c>
      <c r="C957" s="2" t="s">
        <v>5392</v>
      </c>
      <c r="D957" t="s">
        <v>6047</v>
      </c>
      <c r="E957">
        <v>13</v>
      </c>
      <c r="F957">
        <v>0.15</v>
      </c>
      <c r="G957">
        <f t="shared" si="14"/>
        <v>100</v>
      </c>
    </row>
    <row r="958" spans="1:7" x14ac:dyDescent="0.3">
      <c r="A958">
        <v>956</v>
      </c>
      <c r="B958" t="s">
        <v>86772</v>
      </c>
      <c r="C958" s="2" t="s">
        <v>5396</v>
      </c>
      <c r="D958" t="s">
        <v>6048</v>
      </c>
      <c r="E958">
        <v>13.2</v>
      </c>
      <c r="F958">
        <v>0.24</v>
      </c>
      <c r="G958">
        <f t="shared" si="14"/>
        <v>100</v>
      </c>
    </row>
    <row r="959" spans="1:7" x14ac:dyDescent="0.3">
      <c r="A959">
        <v>957</v>
      </c>
      <c r="B959" t="s">
        <v>86773</v>
      </c>
      <c r="C959" s="2" t="s">
        <v>86528</v>
      </c>
      <c r="D959" t="s">
        <v>6053</v>
      </c>
      <c r="E959">
        <v>11.8</v>
      </c>
      <c r="F959">
        <v>0.17</v>
      </c>
      <c r="G959">
        <f t="shared" si="14"/>
        <v>100</v>
      </c>
    </row>
    <row r="960" spans="1:7" x14ac:dyDescent="0.3">
      <c r="A960">
        <v>958</v>
      </c>
      <c r="B960" t="s">
        <v>86774</v>
      </c>
      <c r="C960" s="2" t="s">
        <v>86529</v>
      </c>
      <c r="D960" t="s">
        <v>8950</v>
      </c>
      <c r="E960">
        <v>6.8</v>
      </c>
      <c r="F960">
        <v>0.44</v>
      </c>
      <c r="G960">
        <f t="shared" si="14"/>
        <v>6.8</v>
      </c>
    </row>
    <row r="961" spans="1:7" x14ac:dyDescent="0.3">
      <c r="A961">
        <v>959</v>
      </c>
      <c r="B961" t="s">
        <v>86775</v>
      </c>
      <c r="C961" s="2" t="s">
        <v>5428</v>
      </c>
      <c r="D961" t="s">
        <v>6054</v>
      </c>
      <c r="E961">
        <v>54.7</v>
      </c>
      <c r="F961">
        <v>0.32</v>
      </c>
      <c r="G961">
        <f t="shared" si="14"/>
        <v>100</v>
      </c>
    </row>
    <row r="962" spans="1:7" x14ac:dyDescent="0.3">
      <c r="A962">
        <v>960</v>
      </c>
      <c r="B962" t="s">
        <v>86776</v>
      </c>
      <c r="C962" s="2" t="s">
        <v>5429</v>
      </c>
      <c r="D962" t="s">
        <v>6055</v>
      </c>
      <c r="E962">
        <v>66.599999999999994</v>
      </c>
      <c r="F962">
        <v>0.51</v>
      </c>
      <c r="G962">
        <f t="shared" ref="G962:G1025" si="15">IF(OR(F962&lt;0.4,F962=""),100,MIN(E962,100))</f>
        <v>66.599999999999994</v>
      </c>
    </row>
    <row r="963" spans="1:7" x14ac:dyDescent="0.3">
      <c r="A963">
        <v>961</v>
      </c>
      <c r="B963" t="s">
        <v>86777</v>
      </c>
      <c r="C963" s="2" t="s">
        <v>5430</v>
      </c>
      <c r="D963" t="s">
        <v>6056</v>
      </c>
      <c r="E963">
        <v>17.8</v>
      </c>
      <c r="F963">
        <v>0.13</v>
      </c>
      <c r="G963">
        <f t="shared" si="15"/>
        <v>100</v>
      </c>
    </row>
    <row r="964" spans="1:7" x14ac:dyDescent="0.3">
      <c r="A964">
        <v>962</v>
      </c>
      <c r="B964" t="s">
        <v>86778</v>
      </c>
      <c r="C964" s="2" t="s">
        <v>5434</v>
      </c>
      <c r="D964" t="s">
        <v>6057</v>
      </c>
      <c r="E964">
        <v>80.400000000000006</v>
      </c>
      <c r="F964">
        <v>0.53</v>
      </c>
      <c r="G964">
        <f t="shared" si="15"/>
        <v>80.400000000000006</v>
      </c>
    </row>
    <row r="965" spans="1:7" x14ac:dyDescent="0.3">
      <c r="A965">
        <v>963</v>
      </c>
      <c r="B965" t="s">
        <v>86779</v>
      </c>
      <c r="C965" s="2" t="s">
        <v>5438</v>
      </c>
      <c r="D965" t="s">
        <v>6058</v>
      </c>
      <c r="E965">
        <v>10.7</v>
      </c>
      <c r="F965">
        <v>0.17</v>
      </c>
      <c r="G965">
        <f t="shared" si="15"/>
        <v>100</v>
      </c>
    </row>
    <row r="966" spans="1:7" x14ac:dyDescent="0.3">
      <c r="A966">
        <v>964</v>
      </c>
      <c r="B966" t="s">
        <v>86780</v>
      </c>
      <c r="C966" s="2" t="s">
        <v>5440</v>
      </c>
      <c r="D966" t="s">
        <v>6059</v>
      </c>
      <c r="E966">
        <v>23.7</v>
      </c>
      <c r="F966">
        <v>7.0000000000000007E-2</v>
      </c>
      <c r="G966">
        <f t="shared" si="15"/>
        <v>100</v>
      </c>
    </row>
    <row r="967" spans="1:7" x14ac:dyDescent="0.3">
      <c r="A967">
        <v>965</v>
      </c>
      <c r="B967" t="s">
        <v>86781</v>
      </c>
      <c r="C967" s="2" t="s">
        <v>5441</v>
      </c>
      <c r="D967" t="s">
        <v>6060</v>
      </c>
      <c r="E967">
        <v>7.1</v>
      </c>
      <c r="F967">
        <v>0.28999999999999998</v>
      </c>
      <c r="G967">
        <f t="shared" si="15"/>
        <v>100</v>
      </c>
    </row>
    <row r="968" spans="1:7" x14ac:dyDescent="0.3">
      <c r="A968">
        <v>966</v>
      </c>
      <c r="B968" t="s">
        <v>86782</v>
      </c>
      <c r="C968" s="2" t="s">
        <v>5443</v>
      </c>
      <c r="D968" t="s">
        <v>6061</v>
      </c>
      <c r="E968">
        <v>67.2</v>
      </c>
      <c r="F968">
        <v>0.66</v>
      </c>
      <c r="G968">
        <f t="shared" si="15"/>
        <v>67.2</v>
      </c>
    </row>
    <row r="969" spans="1:7" x14ac:dyDescent="0.3">
      <c r="A969">
        <v>967</v>
      </c>
      <c r="B969" t="s">
        <v>86783</v>
      </c>
      <c r="C969" s="2" t="s">
        <v>5445</v>
      </c>
      <c r="D969" t="s">
        <v>6062</v>
      </c>
      <c r="E969">
        <v>11.2</v>
      </c>
      <c r="F969">
        <v>0.08</v>
      </c>
      <c r="G969">
        <f t="shared" si="15"/>
        <v>100</v>
      </c>
    </row>
    <row r="970" spans="1:7" x14ac:dyDescent="0.3">
      <c r="A970">
        <v>968</v>
      </c>
      <c r="B970" t="s">
        <v>86784</v>
      </c>
      <c r="C970" s="2" t="s">
        <v>5446</v>
      </c>
      <c r="D970" t="s">
        <v>6063</v>
      </c>
      <c r="E970">
        <v>5.7</v>
      </c>
      <c r="F970">
        <v>0.02</v>
      </c>
      <c r="G970">
        <f t="shared" si="15"/>
        <v>100</v>
      </c>
    </row>
    <row r="971" spans="1:7" x14ac:dyDescent="0.3">
      <c r="A971">
        <v>969</v>
      </c>
      <c r="B971" t="s">
        <v>86785</v>
      </c>
      <c r="C971" s="2" t="s">
        <v>5447</v>
      </c>
      <c r="D971" t="s">
        <v>6064</v>
      </c>
      <c r="E971">
        <v>11.7</v>
      </c>
      <c r="F971">
        <v>0.06</v>
      </c>
      <c r="G971">
        <f t="shared" si="15"/>
        <v>100</v>
      </c>
    </row>
    <row r="972" spans="1:7" x14ac:dyDescent="0.3">
      <c r="A972">
        <v>970</v>
      </c>
      <c r="B972" t="s">
        <v>86786</v>
      </c>
      <c r="C972" s="2" t="s">
        <v>5460</v>
      </c>
      <c r="D972" t="s">
        <v>6066</v>
      </c>
      <c r="E972">
        <v>10.9</v>
      </c>
      <c r="F972">
        <v>0.09</v>
      </c>
      <c r="G972">
        <f t="shared" si="15"/>
        <v>100</v>
      </c>
    </row>
    <row r="973" spans="1:7" x14ac:dyDescent="0.3">
      <c r="A973">
        <v>971</v>
      </c>
      <c r="B973" t="s">
        <v>86787</v>
      </c>
      <c r="C973" s="2" t="s">
        <v>5461</v>
      </c>
      <c r="D973" t="s">
        <v>6067</v>
      </c>
      <c r="E973">
        <v>39</v>
      </c>
      <c r="F973">
        <v>0.43</v>
      </c>
      <c r="G973">
        <f t="shared" si="15"/>
        <v>39</v>
      </c>
    </row>
    <row r="974" spans="1:7" x14ac:dyDescent="0.3">
      <c r="A974">
        <v>972</v>
      </c>
      <c r="B974" t="s">
        <v>86788</v>
      </c>
      <c r="C974" s="2" t="s">
        <v>319</v>
      </c>
      <c r="D974" t="s">
        <v>6068</v>
      </c>
      <c r="E974">
        <v>69.5</v>
      </c>
      <c r="F974">
        <v>0.32</v>
      </c>
      <c r="G974">
        <f t="shared" si="15"/>
        <v>100</v>
      </c>
    </row>
    <row r="975" spans="1:7" x14ac:dyDescent="0.3">
      <c r="A975">
        <v>973</v>
      </c>
      <c r="B975" t="s">
        <v>86789</v>
      </c>
      <c r="C975" s="2" t="s">
        <v>5462</v>
      </c>
      <c r="D975" t="s">
        <v>6069</v>
      </c>
      <c r="E975">
        <v>36.799999999999997</v>
      </c>
      <c r="F975">
        <v>0.42</v>
      </c>
      <c r="G975">
        <f t="shared" si="15"/>
        <v>36.799999999999997</v>
      </c>
    </row>
    <row r="976" spans="1:7" x14ac:dyDescent="0.3">
      <c r="A976">
        <v>974</v>
      </c>
      <c r="B976" t="s">
        <v>86790</v>
      </c>
      <c r="C976" s="2" t="s">
        <v>5464</v>
      </c>
      <c r="D976" t="s">
        <v>6070</v>
      </c>
      <c r="E976">
        <v>21.8</v>
      </c>
      <c r="F976">
        <v>0.24</v>
      </c>
      <c r="G976">
        <f t="shared" si="15"/>
        <v>100</v>
      </c>
    </row>
    <row r="977" spans="1:7" x14ac:dyDescent="0.3">
      <c r="A977">
        <v>975</v>
      </c>
      <c r="B977" t="s">
        <v>86791</v>
      </c>
      <c r="C977" s="2" t="s">
        <v>5466</v>
      </c>
      <c r="D977" t="s">
        <v>6071</v>
      </c>
      <c r="E977">
        <v>28.1</v>
      </c>
      <c r="F977">
        <v>0.21</v>
      </c>
      <c r="G977">
        <f t="shared" si="15"/>
        <v>100</v>
      </c>
    </row>
    <row r="978" spans="1:7" x14ac:dyDescent="0.3">
      <c r="A978">
        <v>976</v>
      </c>
      <c r="B978" t="s">
        <v>86792</v>
      </c>
      <c r="C978" s="2" t="s">
        <v>318</v>
      </c>
      <c r="D978" t="s">
        <v>6072</v>
      </c>
      <c r="E978">
        <v>57.7</v>
      </c>
      <c r="F978">
        <v>0.32</v>
      </c>
      <c r="G978">
        <f t="shared" si="15"/>
        <v>100</v>
      </c>
    </row>
    <row r="979" spans="1:7" x14ac:dyDescent="0.3">
      <c r="A979">
        <v>977</v>
      </c>
      <c r="B979" t="s">
        <v>86793</v>
      </c>
      <c r="C979" s="2" t="s">
        <v>5467</v>
      </c>
      <c r="D979" t="s">
        <v>6073</v>
      </c>
      <c r="E979">
        <v>27.1</v>
      </c>
      <c r="F979">
        <v>0.11</v>
      </c>
      <c r="G979">
        <f t="shared" si="15"/>
        <v>100</v>
      </c>
    </row>
    <row r="980" spans="1:7" x14ac:dyDescent="0.3">
      <c r="A980">
        <v>978</v>
      </c>
      <c r="B980" t="s">
        <v>86794</v>
      </c>
      <c r="C980" s="2" t="s">
        <v>5468</v>
      </c>
      <c r="D980" t="s">
        <v>6074</v>
      </c>
      <c r="E980">
        <v>31.9</v>
      </c>
      <c r="F980">
        <v>0.47</v>
      </c>
      <c r="G980">
        <f t="shared" si="15"/>
        <v>31.9</v>
      </c>
    </row>
    <row r="981" spans="1:7" x14ac:dyDescent="0.3">
      <c r="A981">
        <v>979</v>
      </c>
      <c r="B981" t="s">
        <v>86795</v>
      </c>
      <c r="C981" s="2" t="s">
        <v>86530</v>
      </c>
      <c r="D981" t="s">
        <v>6076</v>
      </c>
      <c r="E981">
        <v>22.2</v>
      </c>
      <c r="F981">
        <v>0.47</v>
      </c>
      <c r="G981">
        <f t="shared" si="15"/>
        <v>22.2</v>
      </c>
    </row>
    <row r="982" spans="1:7" x14ac:dyDescent="0.3">
      <c r="A982">
        <v>980</v>
      </c>
      <c r="B982" t="s">
        <v>86796</v>
      </c>
      <c r="C982" s="2" t="s">
        <v>5476</v>
      </c>
      <c r="D982" t="s">
        <v>6078</v>
      </c>
      <c r="E982">
        <v>39.299999999999997</v>
      </c>
      <c r="F982">
        <v>0.56000000000000005</v>
      </c>
      <c r="G982">
        <f t="shared" si="15"/>
        <v>39.299999999999997</v>
      </c>
    </row>
    <row r="983" spans="1:7" x14ac:dyDescent="0.3">
      <c r="A983">
        <v>981</v>
      </c>
      <c r="B983" t="s">
        <v>86797</v>
      </c>
      <c r="C983" s="2" t="s">
        <v>5485</v>
      </c>
      <c r="D983" t="s">
        <v>6079</v>
      </c>
      <c r="E983">
        <v>74.5</v>
      </c>
      <c r="F983">
        <v>0.69</v>
      </c>
      <c r="G983">
        <f t="shared" si="15"/>
        <v>74.5</v>
      </c>
    </row>
    <row r="984" spans="1:7" x14ac:dyDescent="0.3">
      <c r="A984">
        <v>982</v>
      </c>
      <c r="B984" t="s">
        <v>86798</v>
      </c>
      <c r="C984" s="2" t="s">
        <v>5488</v>
      </c>
      <c r="D984" t="s">
        <v>6080</v>
      </c>
      <c r="E984">
        <v>75.7</v>
      </c>
      <c r="F984">
        <v>0.54</v>
      </c>
      <c r="G984">
        <f t="shared" si="15"/>
        <v>75.7</v>
      </c>
    </row>
    <row r="985" spans="1:7" x14ac:dyDescent="0.3">
      <c r="A985">
        <v>983</v>
      </c>
      <c r="B985" t="s">
        <v>86799</v>
      </c>
      <c r="C985" s="2" t="s">
        <v>5489</v>
      </c>
      <c r="D985" t="s">
        <v>6081</v>
      </c>
      <c r="E985">
        <v>128</v>
      </c>
      <c r="F985">
        <v>0.79</v>
      </c>
      <c r="G985">
        <f t="shared" si="15"/>
        <v>100</v>
      </c>
    </row>
    <row r="986" spans="1:7" x14ac:dyDescent="0.3">
      <c r="A986">
        <v>984</v>
      </c>
      <c r="B986" t="s">
        <v>86800</v>
      </c>
      <c r="C986" s="2" t="s">
        <v>5491</v>
      </c>
      <c r="D986" t="s">
        <v>6082</v>
      </c>
      <c r="E986">
        <v>74.8</v>
      </c>
      <c r="F986">
        <v>0.67</v>
      </c>
      <c r="G986">
        <f t="shared" si="15"/>
        <v>74.8</v>
      </c>
    </row>
    <row r="987" spans="1:7" x14ac:dyDescent="0.3">
      <c r="A987">
        <v>985</v>
      </c>
      <c r="B987" t="s">
        <v>86801</v>
      </c>
      <c r="C987" s="2" t="s">
        <v>5494</v>
      </c>
      <c r="D987" t="s">
        <v>6083</v>
      </c>
      <c r="E987">
        <v>79</v>
      </c>
      <c r="F987">
        <v>0.55000000000000004</v>
      </c>
      <c r="G987">
        <f t="shared" si="15"/>
        <v>79</v>
      </c>
    </row>
    <row r="988" spans="1:7" x14ac:dyDescent="0.3">
      <c r="A988">
        <v>986</v>
      </c>
      <c r="B988" t="s">
        <v>86802</v>
      </c>
      <c r="C988" s="2" t="s">
        <v>5499</v>
      </c>
      <c r="D988" t="s">
        <v>6085</v>
      </c>
      <c r="E988">
        <v>57.1</v>
      </c>
      <c r="F988">
        <v>0.49</v>
      </c>
      <c r="G988">
        <f t="shared" si="15"/>
        <v>57.1</v>
      </c>
    </row>
    <row r="989" spans="1:7" x14ac:dyDescent="0.3">
      <c r="A989">
        <v>987</v>
      </c>
      <c r="B989" t="s">
        <v>86803</v>
      </c>
      <c r="C989" s="2" t="s">
        <v>5500</v>
      </c>
      <c r="D989" t="s">
        <v>6086</v>
      </c>
      <c r="E989">
        <v>167.5</v>
      </c>
      <c r="F989">
        <v>0.68</v>
      </c>
      <c r="G989">
        <f t="shared" si="15"/>
        <v>100</v>
      </c>
    </row>
    <row r="990" spans="1:7" x14ac:dyDescent="0.3">
      <c r="A990">
        <v>988</v>
      </c>
      <c r="B990" t="s">
        <v>86804</v>
      </c>
      <c r="C990" s="2" t="s">
        <v>5501</v>
      </c>
      <c r="D990" t="s">
        <v>6087</v>
      </c>
      <c r="E990">
        <v>133.9</v>
      </c>
      <c r="F990">
        <v>0.68</v>
      </c>
      <c r="G990">
        <f t="shared" si="15"/>
        <v>100</v>
      </c>
    </row>
    <row r="991" spans="1:7" x14ac:dyDescent="0.3">
      <c r="A991">
        <v>989</v>
      </c>
      <c r="B991" t="s">
        <v>86805</v>
      </c>
      <c r="C991" s="2" t="s">
        <v>5502</v>
      </c>
      <c r="D991" t="s">
        <v>6088</v>
      </c>
      <c r="E991">
        <v>82.4</v>
      </c>
      <c r="F991">
        <v>0.56000000000000005</v>
      </c>
      <c r="G991">
        <f t="shared" si="15"/>
        <v>82.4</v>
      </c>
    </row>
    <row r="992" spans="1:7" x14ac:dyDescent="0.3">
      <c r="A992">
        <v>990</v>
      </c>
      <c r="B992" t="s">
        <v>86806</v>
      </c>
      <c r="C992" s="2" t="s">
        <v>86531</v>
      </c>
      <c r="D992" t="s">
        <v>70915</v>
      </c>
      <c r="E992">
        <v>24</v>
      </c>
      <c r="F992">
        <v>0</v>
      </c>
      <c r="G992">
        <f t="shared" si="15"/>
        <v>100</v>
      </c>
    </row>
    <row r="993" spans="1:7" x14ac:dyDescent="0.3">
      <c r="A993">
        <v>991</v>
      </c>
      <c r="B993" t="s">
        <v>86807</v>
      </c>
      <c r="C993" s="2" t="s">
        <v>86532</v>
      </c>
      <c r="D993" t="s">
        <v>6094</v>
      </c>
      <c r="E993">
        <v>101.2</v>
      </c>
      <c r="F993">
        <v>0.73</v>
      </c>
      <c r="G993">
        <f t="shared" si="15"/>
        <v>100</v>
      </c>
    </row>
    <row r="994" spans="1:7" x14ac:dyDescent="0.3">
      <c r="A994">
        <v>992</v>
      </c>
      <c r="B994" t="s">
        <v>86808</v>
      </c>
      <c r="C994" s="2" t="s">
        <v>5518</v>
      </c>
      <c r="D994" t="s">
        <v>6090</v>
      </c>
      <c r="E994">
        <v>98.3</v>
      </c>
      <c r="F994">
        <v>0.66</v>
      </c>
      <c r="G994">
        <f t="shared" si="15"/>
        <v>98.3</v>
      </c>
    </row>
    <row r="995" spans="1:7" x14ac:dyDescent="0.3">
      <c r="A995">
        <v>993</v>
      </c>
      <c r="B995" t="s">
        <v>86809</v>
      </c>
      <c r="C995" s="2" t="s">
        <v>5519</v>
      </c>
      <c r="D995" t="s">
        <v>6091</v>
      </c>
      <c r="E995">
        <v>15.4</v>
      </c>
      <c r="F995">
        <v>0.26</v>
      </c>
      <c r="G995">
        <f t="shared" si="15"/>
        <v>100</v>
      </c>
    </row>
    <row r="996" spans="1:7" x14ac:dyDescent="0.3">
      <c r="A996">
        <v>994</v>
      </c>
      <c r="B996" t="s">
        <v>86810</v>
      </c>
      <c r="C996" s="2" t="s">
        <v>5526</v>
      </c>
      <c r="D996" t="s">
        <v>6092</v>
      </c>
      <c r="E996">
        <v>10.1</v>
      </c>
      <c r="F996">
        <v>0.34</v>
      </c>
      <c r="G996">
        <f t="shared" si="15"/>
        <v>100</v>
      </c>
    </row>
    <row r="997" spans="1:7" x14ac:dyDescent="0.3">
      <c r="A997">
        <v>995</v>
      </c>
      <c r="B997" t="s">
        <v>86811</v>
      </c>
      <c r="C997" s="2" t="s">
        <v>5540</v>
      </c>
      <c r="D997" t="s">
        <v>6095</v>
      </c>
      <c r="E997">
        <v>27</v>
      </c>
      <c r="F997">
        <v>0.28000000000000003</v>
      </c>
      <c r="G997">
        <f t="shared" si="15"/>
        <v>100</v>
      </c>
    </row>
    <row r="998" spans="1:7" x14ac:dyDescent="0.3">
      <c r="A998">
        <v>996</v>
      </c>
      <c r="B998" t="s">
        <v>86812</v>
      </c>
      <c r="C998" s="2" t="s">
        <v>5545</v>
      </c>
      <c r="D998" t="s">
        <v>6096</v>
      </c>
      <c r="E998">
        <v>22.2</v>
      </c>
      <c r="F998">
        <v>0.17</v>
      </c>
      <c r="G998">
        <f t="shared" si="15"/>
        <v>100</v>
      </c>
    </row>
    <row r="999" spans="1:7" x14ac:dyDescent="0.3">
      <c r="A999">
        <v>997</v>
      </c>
      <c r="B999" t="s">
        <v>86813</v>
      </c>
      <c r="C999" s="2" t="s">
        <v>5551</v>
      </c>
      <c r="D999" t="s">
        <v>6097</v>
      </c>
      <c r="E999">
        <v>12.2</v>
      </c>
      <c r="F999">
        <v>0</v>
      </c>
      <c r="G999">
        <f t="shared" si="15"/>
        <v>100</v>
      </c>
    </row>
    <row r="1000" spans="1:7" x14ac:dyDescent="0.3">
      <c r="A1000">
        <v>998</v>
      </c>
      <c r="B1000" t="s">
        <v>86814</v>
      </c>
      <c r="C1000" s="2" t="s">
        <v>5553</v>
      </c>
      <c r="D1000" t="s">
        <v>6098</v>
      </c>
      <c r="E1000">
        <v>19.100000000000001</v>
      </c>
      <c r="F1000">
        <v>0.31</v>
      </c>
      <c r="G1000">
        <f t="shared" si="15"/>
        <v>100</v>
      </c>
    </row>
    <row r="1001" spans="1:7" x14ac:dyDescent="0.3">
      <c r="A1001">
        <v>999</v>
      </c>
      <c r="B1001" t="s">
        <v>86815</v>
      </c>
      <c r="C1001" s="2" t="s">
        <v>5560</v>
      </c>
      <c r="D1001" t="s">
        <v>6099</v>
      </c>
      <c r="E1001">
        <v>11.2</v>
      </c>
      <c r="F1001">
        <v>0.13</v>
      </c>
      <c r="G1001">
        <f t="shared" si="15"/>
        <v>100</v>
      </c>
    </row>
    <row r="1002" spans="1:7" x14ac:dyDescent="0.3">
      <c r="A1002">
        <v>1000</v>
      </c>
      <c r="B1002" t="s">
        <v>86816</v>
      </c>
      <c r="C1002" s="2" t="s">
        <v>5561</v>
      </c>
      <c r="D1002" t="s">
        <v>6100</v>
      </c>
      <c r="E1002">
        <v>19.600000000000001</v>
      </c>
      <c r="F1002">
        <v>0.35</v>
      </c>
      <c r="G1002">
        <f t="shared" si="15"/>
        <v>100</v>
      </c>
    </row>
    <row r="1003" spans="1:7" x14ac:dyDescent="0.3">
      <c r="A1003">
        <v>1001</v>
      </c>
      <c r="B1003" t="s">
        <v>86817</v>
      </c>
      <c r="C1003" s="2" t="s">
        <v>5562</v>
      </c>
      <c r="D1003" t="s">
        <v>6101</v>
      </c>
      <c r="E1003">
        <v>84.6</v>
      </c>
      <c r="F1003">
        <v>0.78</v>
      </c>
      <c r="G1003">
        <f t="shared" si="15"/>
        <v>84.6</v>
      </c>
    </row>
    <row r="1004" spans="1:7" x14ac:dyDescent="0.3">
      <c r="A1004">
        <v>1002</v>
      </c>
      <c r="B1004" t="s">
        <v>86818</v>
      </c>
      <c r="C1004" s="2" t="s">
        <v>5565</v>
      </c>
      <c r="D1004" t="s">
        <v>6102</v>
      </c>
      <c r="E1004">
        <v>18.7</v>
      </c>
      <c r="F1004">
        <v>0.1</v>
      </c>
      <c r="G1004">
        <f t="shared" si="15"/>
        <v>100</v>
      </c>
    </row>
    <row r="1005" spans="1:7" x14ac:dyDescent="0.3">
      <c r="A1005">
        <v>1003</v>
      </c>
      <c r="B1005" t="s">
        <v>86819</v>
      </c>
      <c r="C1005" s="2" t="s">
        <v>5566</v>
      </c>
      <c r="D1005" t="s">
        <v>6103</v>
      </c>
      <c r="E1005">
        <v>71.8</v>
      </c>
      <c r="F1005">
        <v>0.68</v>
      </c>
      <c r="G1005">
        <f t="shared" si="15"/>
        <v>71.8</v>
      </c>
    </row>
    <row r="1006" spans="1:7" x14ac:dyDescent="0.3">
      <c r="A1006">
        <v>1004</v>
      </c>
      <c r="B1006" t="s">
        <v>86820</v>
      </c>
      <c r="C1006" s="2" t="s">
        <v>86533</v>
      </c>
      <c r="D1006" t="s">
        <v>79399</v>
      </c>
      <c r="E1006">
        <v>14</v>
      </c>
      <c r="F1006">
        <v>0.17</v>
      </c>
      <c r="G1006">
        <f t="shared" si="15"/>
        <v>100</v>
      </c>
    </row>
    <row r="1007" spans="1:7" x14ac:dyDescent="0.3">
      <c r="A1007">
        <v>1005</v>
      </c>
      <c r="B1007" t="s">
        <v>86821</v>
      </c>
      <c r="C1007" s="2" t="s">
        <v>86534</v>
      </c>
      <c r="D1007" t="s">
        <v>45720</v>
      </c>
      <c r="E1007">
        <v>33.299999999999997</v>
      </c>
      <c r="F1007">
        <v>0.48</v>
      </c>
      <c r="G1007">
        <f t="shared" si="15"/>
        <v>33.299999999999997</v>
      </c>
    </row>
    <row r="1008" spans="1:7" x14ac:dyDescent="0.3">
      <c r="A1008">
        <v>1006</v>
      </c>
      <c r="B1008" t="s">
        <v>86822</v>
      </c>
      <c r="C1008" s="2" t="s">
        <v>5570</v>
      </c>
      <c r="D1008" t="s">
        <v>6104</v>
      </c>
      <c r="E1008">
        <v>8</v>
      </c>
      <c r="F1008">
        <v>0</v>
      </c>
      <c r="G1008">
        <f t="shared" si="15"/>
        <v>100</v>
      </c>
    </row>
    <row r="1009" spans="1:7" x14ac:dyDescent="0.3">
      <c r="A1009">
        <v>1007</v>
      </c>
      <c r="B1009" t="s">
        <v>86823</v>
      </c>
      <c r="C1009" s="2" t="s">
        <v>5573</v>
      </c>
      <c r="D1009" t="s">
        <v>6105</v>
      </c>
      <c r="E1009">
        <v>105.8</v>
      </c>
      <c r="F1009">
        <v>0.6</v>
      </c>
      <c r="G1009">
        <f t="shared" si="15"/>
        <v>100</v>
      </c>
    </row>
    <row r="1010" spans="1:7" x14ac:dyDescent="0.3">
      <c r="A1010">
        <v>1008</v>
      </c>
      <c r="B1010" t="s">
        <v>86824</v>
      </c>
      <c r="C1010" s="2" t="s">
        <v>5574</v>
      </c>
      <c r="D1010" t="s">
        <v>6106</v>
      </c>
      <c r="E1010">
        <v>40.9</v>
      </c>
      <c r="F1010">
        <v>0.55000000000000004</v>
      </c>
      <c r="G1010">
        <f t="shared" si="15"/>
        <v>40.9</v>
      </c>
    </row>
    <row r="1011" spans="1:7" x14ac:dyDescent="0.3">
      <c r="A1011">
        <v>1009</v>
      </c>
      <c r="B1011" t="s">
        <v>86825</v>
      </c>
      <c r="C1011" s="2" t="s">
        <v>5575</v>
      </c>
      <c r="D1011" t="s">
        <v>6107</v>
      </c>
      <c r="E1011">
        <v>21.9</v>
      </c>
      <c r="F1011">
        <v>0.15</v>
      </c>
      <c r="G1011">
        <f t="shared" si="15"/>
        <v>100</v>
      </c>
    </row>
    <row r="1012" spans="1:7" x14ac:dyDescent="0.3">
      <c r="A1012">
        <v>1010</v>
      </c>
      <c r="B1012" t="s">
        <v>86826</v>
      </c>
      <c r="C1012" s="2" t="s">
        <v>86537</v>
      </c>
      <c r="D1012" t="s">
        <v>6141</v>
      </c>
      <c r="E1012">
        <v>109.8</v>
      </c>
      <c r="F1012">
        <v>0.62</v>
      </c>
      <c r="G1012">
        <f t="shared" si="15"/>
        <v>100</v>
      </c>
    </row>
    <row r="1013" spans="1:7" x14ac:dyDescent="0.3">
      <c r="A1013">
        <v>1011</v>
      </c>
      <c r="B1013" t="s">
        <v>86827</v>
      </c>
      <c r="C1013" s="2" t="s">
        <v>5578</v>
      </c>
      <c r="D1013" t="s">
        <v>6108</v>
      </c>
      <c r="E1013">
        <v>23.5</v>
      </c>
      <c r="F1013">
        <v>0.41</v>
      </c>
      <c r="G1013">
        <f t="shared" si="15"/>
        <v>23.5</v>
      </c>
    </row>
    <row r="1014" spans="1:7" x14ac:dyDescent="0.3">
      <c r="A1014">
        <v>1012</v>
      </c>
      <c r="B1014" t="s">
        <v>86828</v>
      </c>
      <c r="C1014" s="2" t="s">
        <v>5579</v>
      </c>
      <c r="D1014" t="s">
        <v>6109</v>
      </c>
      <c r="E1014">
        <v>19</v>
      </c>
      <c r="F1014">
        <v>0.43</v>
      </c>
      <c r="G1014">
        <f t="shared" si="15"/>
        <v>19</v>
      </c>
    </row>
    <row r="1015" spans="1:7" x14ac:dyDescent="0.3">
      <c r="A1015">
        <v>1013</v>
      </c>
      <c r="B1015" t="s">
        <v>86829</v>
      </c>
      <c r="C1015" s="2" t="s">
        <v>5582</v>
      </c>
      <c r="D1015" t="s">
        <v>6110</v>
      </c>
      <c r="E1015">
        <v>142.1</v>
      </c>
      <c r="F1015">
        <v>0.81</v>
      </c>
      <c r="G1015">
        <f t="shared" si="15"/>
        <v>100</v>
      </c>
    </row>
    <row r="1016" spans="1:7" x14ac:dyDescent="0.3">
      <c r="A1016">
        <v>1014</v>
      </c>
      <c r="B1016" t="s">
        <v>86830</v>
      </c>
      <c r="C1016" s="2" t="s">
        <v>5587</v>
      </c>
      <c r="D1016" t="s">
        <v>6111</v>
      </c>
      <c r="E1016">
        <v>20.2</v>
      </c>
      <c r="F1016">
        <v>0.35</v>
      </c>
      <c r="G1016">
        <f t="shared" si="15"/>
        <v>100</v>
      </c>
    </row>
    <row r="1017" spans="1:7" x14ac:dyDescent="0.3">
      <c r="A1017">
        <v>1015</v>
      </c>
      <c r="B1017" t="s">
        <v>86831</v>
      </c>
      <c r="C1017" s="2" t="s">
        <v>5592</v>
      </c>
      <c r="D1017" t="s">
        <v>6112</v>
      </c>
      <c r="E1017">
        <v>96.6</v>
      </c>
      <c r="F1017">
        <v>0.75</v>
      </c>
      <c r="G1017">
        <f t="shared" si="15"/>
        <v>96.6</v>
      </c>
    </row>
    <row r="1018" spans="1:7" x14ac:dyDescent="0.3">
      <c r="A1018">
        <v>1016</v>
      </c>
      <c r="B1018" t="s">
        <v>86832</v>
      </c>
      <c r="C1018" s="2" t="s">
        <v>5594</v>
      </c>
      <c r="D1018" t="s">
        <v>6113</v>
      </c>
      <c r="E1018">
        <v>6.3</v>
      </c>
      <c r="F1018">
        <v>0.04</v>
      </c>
      <c r="G1018">
        <f t="shared" si="15"/>
        <v>100</v>
      </c>
    </row>
    <row r="1019" spans="1:7" x14ac:dyDescent="0.3">
      <c r="A1019">
        <v>1017</v>
      </c>
      <c r="B1019" t="s">
        <v>86833</v>
      </c>
      <c r="C1019" s="2" t="s">
        <v>5596</v>
      </c>
      <c r="D1019" t="s">
        <v>6114</v>
      </c>
      <c r="E1019">
        <v>40.4</v>
      </c>
      <c r="F1019">
        <v>0.33</v>
      </c>
      <c r="G1019">
        <f t="shared" si="15"/>
        <v>100</v>
      </c>
    </row>
    <row r="1020" spans="1:7" x14ac:dyDescent="0.3">
      <c r="A1020">
        <v>1018</v>
      </c>
      <c r="B1020" t="s">
        <v>86834</v>
      </c>
      <c r="C1020" s="2" t="s">
        <v>5623</v>
      </c>
      <c r="D1020" t="s">
        <v>6117</v>
      </c>
      <c r="E1020">
        <v>46.5</v>
      </c>
      <c r="F1020">
        <v>0.5</v>
      </c>
      <c r="G1020">
        <f t="shared" si="15"/>
        <v>46.5</v>
      </c>
    </row>
    <row r="1021" spans="1:7" x14ac:dyDescent="0.3">
      <c r="A1021">
        <v>1019</v>
      </c>
      <c r="B1021" t="s">
        <v>86835</v>
      </c>
      <c r="C1021" s="2" t="s">
        <v>86538</v>
      </c>
      <c r="D1021" t="s">
        <v>74401</v>
      </c>
      <c r="E1021">
        <v>142.1</v>
      </c>
      <c r="F1021">
        <v>0.81</v>
      </c>
      <c r="G1021">
        <f t="shared" si="15"/>
        <v>100</v>
      </c>
    </row>
    <row r="1022" spans="1:7" x14ac:dyDescent="0.3">
      <c r="A1022">
        <v>1020</v>
      </c>
      <c r="B1022" t="s">
        <v>86836</v>
      </c>
      <c r="C1022" s="2" t="s">
        <v>5620</v>
      </c>
      <c r="D1022" t="s">
        <v>6115</v>
      </c>
      <c r="E1022">
        <v>25.3</v>
      </c>
      <c r="F1022">
        <v>0.32</v>
      </c>
      <c r="G1022">
        <f t="shared" si="15"/>
        <v>100</v>
      </c>
    </row>
    <row r="1023" spans="1:7" x14ac:dyDescent="0.3">
      <c r="A1023">
        <v>1021</v>
      </c>
      <c r="B1023" t="s">
        <v>86837</v>
      </c>
      <c r="C1023" s="2" t="s">
        <v>5621</v>
      </c>
      <c r="D1023" t="s">
        <v>78306</v>
      </c>
      <c r="E1023">
        <v>26.3</v>
      </c>
      <c r="F1023">
        <v>0.22</v>
      </c>
      <c r="G1023">
        <f t="shared" si="15"/>
        <v>100</v>
      </c>
    </row>
    <row r="1024" spans="1:7" x14ac:dyDescent="0.3">
      <c r="A1024">
        <v>1022</v>
      </c>
      <c r="B1024" t="s">
        <v>86838</v>
      </c>
      <c r="C1024" s="2" t="s">
        <v>5622</v>
      </c>
      <c r="D1024" t="s">
        <v>6116</v>
      </c>
      <c r="E1024">
        <v>33.9</v>
      </c>
      <c r="F1024">
        <v>0.32</v>
      </c>
      <c r="G1024">
        <f t="shared" si="15"/>
        <v>100</v>
      </c>
    </row>
    <row r="1025" spans="1:7" x14ac:dyDescent="0.3">
      <c r="A1025">
        <v>1023</v>
      </c>
      <c r="B1025" t="s">
        <v>86839</v>
      </c>
      <c r="C1025" s="2" t="s">
        <v>5625</v>
      </c>
      <c r="D1025" t="s">
        <v>6118</v>
      </c>
      <c r="E1025">
        <v>4.0999999999999996</v>
      </c>
      <c r="F1025">
        <v>0</v>
      </c>
      <c r="G1025">
        <f t="shared" si="15"/>
        <v>100</v>
      </c>
    </row>
    <row r="1026" spans="1:7" x14ac:dyDescent="0.3">
      <c r="A1026">
        <v>1024</v>
      </c>
      <c r="B1026" t="s">
        <v>86840</v>
      </c>
      <c r="C1026" s="2" t="s">
        <v>5635</v>
      </c>
      <c r="D1026" t="s">
        <v>6119</v>
      </c>
      <c r="E1026">
        <v>3.5</v>
      </c>
      <c r="F1026">
        <v>0.55000000000000004</v>
      </c>
      <c r="G1026">
        <f t="shared" ref="G1026:G1062" si="16">IF(OR(F1026&lt;0.4,F1026=""),100,MIN(E1026,100))</f>
        <v>3.5</v>
      </c>
    </row>
    <row r="1027" spans="1:7" x14ac:dyDescent="0.3">
      <c r="A1027">
        <v>1025</v>
      </c>
      <c r="B1027" t="s">
        <v>86841</v>
      </c>
      <c r="C1027" s="2" t="s">
        <v>5637</v>
      </c>
      <c r="D1027" t="s">
        <v>6120</v>
      </c>
      <c r="E1027">
        <v>3</v>
      </c>
      <c r="F1027">
        <v>0.44</v>
      </c>
      <c r="G1027">
        <f t="shared" si="16"/>
        <v>3</v>
      </c>
    </row>
    <row r="1028" spans="1:7" x14ac:dyDescent="0.3">
      <c r="A1028">
        <v>1026</v>
      </c>
      <c r="B1028" t="s">
        <v>86842</v>
      </c>
      <c r="C1028" s="2" t="s">
        <v>5638</v>
      </c>
      <c r="D1028" t="s">
        <v>6121</v>
      </c>
      <c r="E1028">
        <v>24.2</v>
      </c>
      <c r="F1028">
        <v>0.55000000000000004</v>
      </c>
      <c r="G1028">
        <f t="shared" si="16"/>
        <v>24.2</v>
      </c>
    </row>
    <row r="1029" spans="1:7" x14ac:dyDescent="0.3">
      <c r="A1029">
        <v>1027</v>
      </c>
      <c r="B1029" t="s">
        <v>86843</v>
      </c>
      <c r="C1029" s="2" t="s">
        <v>5643</v>
      </c>
      <c r="D1029" t="s">
        <v>6123</v>
      </c>
      <c r="E1029">
        <v>25.7</v>
      </c>
      <c r="F1029">
        <v>0.48</v>
      </c>
      <c r="G1029">
        <f t="shared" si="16"/>
        <v>25.7</v>
      </c>
    </row>
    <row r="1030" spans="1:7" x14ac:dyDescent="0.3">
      <c r="A1030">
        <v>1028</v>
      </c>
      <c r="B1030" t="s">
        <v>86844</v>
      </c>
      <c r="C1030" s="2" t="s">
        <v>5645</v>
      </c>
      <c r="D1030" t="s">
        <v>6124</v>
      </c>
      <c r="E1030">
        <v>15.8</v>
      </c>
      <c r="F1030">
        <v>0.33</v>
      </c>
      <c r="G1030">
        <f t="shared" si="16"/>
        <v>100</v>
      </c>
    </row>
    <row r="1031" spans="1:7" x14ac:dyDescent="0.3">
      <c r="A1031">
        <v>1029</v>
      </c>
      <c r="B1031" t="s">
        <v>86845</v>
      </c>
      <c r="C1031" s="2" t="s">
        <v>5647</v>
      </c>
      <c r="D1031" t="s">
        <v>6125</v>
      </c>
      <c r="E1031">
        <v>55.9</v>
      </c>
      <c r="F1031">
        <v>0.54</v>
      </c>
      <c r="G1031">
        <f t="shared" si="16"/>
        <v>55.9</v>
      </c>
    </row>
    <row r="1032" spans="1:7" x14ac:dyDescent="0.3">
      <c r="A1032">
        <v>1030</v>
      </c>
      <c r="B1032" t="s">
        <v>86845</v>
      </c>
      <c r="C1032" s="2" t="s">
        <v>86539</v>
      </c>
      <c r="D1032" t="s">
        <v>6126</v>
      </c>
      <c r="E1032">
        <v>55.9</v>
      </c>
      <c r="F1032">
        <v>0.54</v>
      </c>
      <c r="G1032">
        <f t="shared" si="16"/>
        <v>55.9</v>
      </c>
    </row>
    <row r="1033" spans="1:7" x14ac:dyDescent="0.3">
      <c r="A1033">
        <v>1031</v>
      </c>
      <c r="B1033" t="s">
        <v>86846</v>
      </c>
      <c r="C1033" s="2" t="s">
        <v>414</v>
      </c>
      <c r="D1033" t="s">
        <v>47799</v>
      </c>
      <c r="E1033">
        <v>124.4</v>
      </c>
      <c r="F1033">
        <v>0.56000000000000005</v>
      </c>
      <c r="G1033">
        <f t="shared" si="16"/>
        <v>100</v>
      </c>
    </row>
    <row r="1034" spans="1:7" x14ac:dyDescent="0.3">
      <c r="A1034">
        <v>1032</v>
      </c>
      <c r="B1034" t="s">
        <v>86847</v>
      </c>
      <c r="C1034" s="2" t="s">
        <v>5653</v>
      </c>
      <c r="D1034" t="s">
        <v>6127</v>
      </c>
      <c r="E1034">
        <v>90.9</v>
      </c>
      <c r="F1034">
        <v>0.74</v>
      </c>
      <c r="G1034">
        <f t="shared" si="16"/>
        <v>90.9</v>
      </c>
    </row>
    <row r="1035" spans="1:7" x14ac:dyDescent="0.3">
      <c r="A1035">
        <v>1033</v>
      </c>
      <c r="B1035" t="s">
        <v>86848</v>
      </c>
      <c r="C1035" s="2" t="s">
        <v>5654</v>
      </c>
      <c r="D1035" t="s">
        <v>6128</v>
      </c>
      <c r="E1035">
        <v>9.1999999999999993</v>
      </c>
      <c r="F1035">
        <v>0.06</v>
      </c>
      <c r="G1035">
        <f t="shared" si="16"/>
        <v>100</v>
      </c>
    </row>
    <row r="1036" spans="1:7" x14ac:dyDescent="0.3">
      <c r="A1036">
        <v>1034</v>
      </c>
      <c r="B1036" t="s">
        <v>86849</v>
      </c>
      <c r="C1036" s="2" t="s">
        <v>5655</v>
      </c>
      <c r="D1036" t="s">
        <v>6129</v>
      </c>
      <c r="E1036">
        <v>90.9</v>
      </c>
      <c r="F1036">
        <v>0.74</v>
      </c>
      <c r="G1036">
        <f t="shared" si="16"/>
        <v>90.9</v>
      </c>
    </row>
    <row r="1037" spans="1:7" x14ac:dyDescent="0.3">
      <c r="A1037">
        <v>1035</v>
      </c>
      <c r="B1037" t="s">
        <v>86850</v>
      </c>
      <c r="C1037" s="2" t="s">
        <v>5656</v>
      </c>
      <c r="D1037" t="s">
        <v>6130</v>
      </c>
      <c r="E1037">
        <v>26.9</v>
      </c>
      <c r="F1037">
        <v>0.4</v>
      </c>
      <c r="G1037">
        <f t="shared" si="16"/>
        <v>26.9</v>
      </c>
    </row>
    <row r="1038" spans="1:7" x14ac:dyDescent="0.3">
      <c r="A1038">
        <v>1036</v>
      </c>
      <c r="B1038" t="s">
        <v>86851</v>
      </c>
      <c r="C1038" s="2" t="s">
        <v>5657</v>
      </c>
      <c r="D1038" t="s">
        <v>6131</v>
      </c>
      <c r="E1038">
        <v>17.2</v>
      </c>
      <c r="F1038">
        <v>0.28999999999999998</v>
      </c>
      <c r="G1038">
        <f t="shared" si="16"/>
        <v>100</v>
      </c>
    </row>
    <row r="1039" spans="1:7" x14ac:dyDescent="0.3">
      <c r="A1039">
        <v>1037</v>
      </c>
      <c r="B1039" t="s">
        <v>86852</v>
      </c>
      <c r="C1039" s="2" t="s">
        <v>5658</v>
      </c>
      <c r="D1039" t="s">
        <v>6132</v>
      </c>
      <c r="E1039">
        <v>96</v>
      </c>
      <c r="F1039">
        <v>0.76</v>
      </c>
      <c r="G1039">
        <f t="shared" si="16"/>
        <v>96</v>
      </c>
    </row>
    <row r="1040" spans="1:7" x14ac:dyDescent="0.3">
      <c r="A1040">
        <v>1038</v>
      </c>
      <c r="B1040" t="s">
        <v>86853</v>
      </c>
      <c r="C1040" s="2" t="s">
        <v>5660</v>
      </c>
      <c r="D1040" t="s">
        <v>6133</v>
      </c>
      <c r="E1040">
        <v>115.3</v>
      </c>
      <c r="F1040">
        <v>0.78</v>
      </c>
      <c r="G1040">
        <f t="shared" si="16"/>
        <v>100</v>
      </c>
    </row>
    <row r="1041" spans="1:7" x14ac:dyDescent="0.3">
      <c r="A1041">
        <v>1039</v>
      </c>
      <c r="B1041" t="s">
        <v>86854</v>
      </c>
      <c r="C1041" s="2" t="s">
        <v>5662</v>
      </c>
      <c r="D1041" t="s">
        <v>6134</v>
      </c>
      <c r="E1041">
        <v>72.7</v>
      </c>
      <c r="F1041">
        <v>0.56999999999999995</v>
      </c>
      <c r="G1041">
        <f t="shared" si="16"/>
        <v>72.7</v>
      </c>
    </row>
    <row r="1042" spans="1:7" x14ac:dyDescent="0.3">
      <c r="A1042">
        <v>1040</v>
      </c>
      <c r="B1042" t="s">
        <v>86855</v>
      </c>
      <c r="C1042" s="2" t="s">
        <v>5675</v>
      </c>
      <c r="D1042" t="s">
        <v>6136</v>
      </c>
      <c r="E1042">
        <v>2.7</v>
      </c>
      <c r="F1042">
        <v>0.23</v>
      </c>
      <c r="G1042">
        <f t="shared" si="16"/>
        <v>100</v>
      </c>
    </row>
    <row r="1043" spans="1:7" x14ac:dyDescent="0.3">
      <c r="A1043">
        <v>1041</v>
      </c>
      <c r="B1043" t="s">
        <v>86856</v>
      </c>
      <c r="C1043" s="2" t="s">
        <v>5676</v>
      </c>
      <c r="D1043" t="s">
        <v>6137</v>
      </c>
      <c r="E1043">
        <v>9.6999999999999993</v>
      </c>
      <c r="F1043">
        <v>0.24</v>
      </c>
      <c r="G1043">
        <f t="shared" si="16"/>
        <v>100</v>
      </c>
    </row>
    <row r="1044" spans="1:7" x14ac:dyDescent="0.3">
      <c r="A1044">
        <v>1042</v>
      </c>
      <c r="B1044" t="s">
        <v>86857</v>
      </c>
      <c r="C1044" s="2" t="s">
        <v>5679</v>
      </c>
      <c r="D1044" t="s">
        <v>6138</v>
      </c>
      <c r="E1044">
        <v>64</v>
      </c>
      <c r="F1044">
        <v>0.5</v>
      </c>
      <c r="G1044">
        <f t="shared" si="16"/>
        <v>64</v>
      </c>
    </row>
    <row r="1045" spans="1:7" x14ac:dyDescent="0.3">
      <c r="A1045">
        <v>1043</v>
      </c>
      <c r="B1045" t="s">
        <v>86858</v>
      </c>
      <c r="C1045" s="2" t="s">
        <v>5683</v>
      </c>
      <c r="D1045" t="s">
        <v>6139</v>
      </c>
      <c r="E1045">
        <v>1.5</v>
      </c>
      <c r="F1045">
        <v>0.23</v>
      </c>
      <c r="G1045">
        <f t="shared" si="16"/>
        <v>100</v>
      </c>
    </row>
    <row r="1046" spans="1:7" x14ac:dyDescent="0.3">
      <c r="A1046">
        <v>1044</v>
      </c>
      <c r="B1046" t="s">
        <v>86859</v>
      </c>
      <c r="C1046" s="2" t="s">
        <v>5686</v>
      </c>
      <c r="D1046" t="s">
        <v>6140</v>
      </c>
      <c r="E1046">
        <v>24.1</v>
      </c>
      <c r="F1046">
        <v>0</v>
      </c>
      <c r="G1046">
        <f t="shared" si="16"/>
        <v>100</v>
      </c>
    </row>
    <row r="1047" spans="1:7" x14ac:dyDescent="0.3">
      <c r="A1047">
        <v>1045</v>
      </c>
      <c r="B1047" t="s">
        <v>86860</v>
      </c>
      <c r="C1047" s="2" t="s">
        <v>5696</v>
      </c>
      <c r="D1047" t="s">
        <v>6142</v>
      </c>
      <c r="E1047">
        <v>22.4</v>
      </c>
      <c r="F1047">
        <v>0.48</v>
      </c>
      <c r="G1047">
        <f t="shared" si="16"/>
        <v>22.4</v>
      </c>
    </row>
    <row r="1048" spans="1:7" x14ac:dyDescent="0.3">
      <c r="A1048">
        <v>1046</v>
      </c>
      <c r="B1048" t="s">
        <v>86861</v>
      </c>
      <c r="C1048" s="2" t="s">
        <v>5718</v>
      </c>
      <c r="D1048" t="s">
        <v>6144</v>
      </c>
      <c r="E1048">
        <v>76.099999999999994</v>
      </c>
      <c r="F1048">
        <v>0.69</v>
      </c>
      <c r="G1048">
        <f t="shared" si="16"/>
        <v>76.099999999999994</v>
      </c>
    </row>
    <row r="1049" spans="1:7" x14ac:dyDescent="0.3">
      <c r="A1049">
        <v>1047</v>
      </c>
      <c r="B1049" t="s">
        <v>86862</v>
      </c>
      <c r="C1049" s="2" t="s">
        <v>5719</v>
      </c>
      <c r="D1049" t="s">
        <v>6145</v>
      </c>
      <c r="E1049">
        <v>15.9</v>
      </c>
      <c r="F1049">
        <v>0.11</v>
      </c>
      <c r="G1049">
        <f t="shared" si="16"/>
        <v>100</v>
      </c>
    </row>
    <row r="1050" spans="1:7" x14ac:dyDescent="0.3">
      <c r="A1050">
        <v>1048</v>
      </c>
      <c r="B1050" t="s">
        <v>86863</v>
      </c>
      <c r="C1050" s="2" t="s">
        <v>5732</v>
      </c>
      <c r="D1050" t="s">
        <v>6148</v>
      </c>
      <c r="E1050">
        <v>6.3</v>
      </c>
      <c r="F1050">
        <v>0.18</v>
      </c>
      <c r="G1050">
        <f t="shared" si="16"/>
        <v>100</v>
      </c>
    </row>
    <row r="1051" spans="1:7" x14ac:dyDescent="0.3">
      <c r="A1051">
        <v>1049</v>
      </c>
      <c r="B1051" t="s">
        <v>86864</v>
      </c>
      <c r="C1051" s="2" t="s">
        <v>5733</v>
      </c>
      <c r="D1051" t="s">
        <v>6149</v>
      </c>
      <c r="E1051">
        <v>6.3</v>
      </c>
      <c r="F1051">
        <v>0.18</v>
      </c>
      <c r="G1051">
        <f t="shared" si="16"/>
        <v>100</v>
      </c>
    </row>
    <row r="1052" spans="1:7" x14ac:dyDescent="0.3">
      <c r="A1052">
        <v>1050</v>
      </c>
      <c r="B1052" t="s">
        <v>86865</v>
      </c>
      <c r="C1052" s="2" t="s">
        <v>5739</v>
      </c>
      <c r="D1052" t="s">
        <v>6150</v>
      </c>
      <c r="E1052">
        <v>149.19999999999999</v>
      </c>
      <c r="F1052">
        <v>0.74</v>
      </c>
      <c r="G1052">
        <f t="shared" si="16"/>
        <v>100</v>
      </c>
    </row>
    <row r="1053" spans="1:7" x14ac:dyDescent="0.3">
      <c r="A1053">
        <v>1051</v>
      </c>
      <c r="B1053" t="s">
        <v>86866</v>
      </c>
      <c r="C1053" s="2" t="s">
        <v>5745</v>
      </c>
      <c r="D1053" t="s">
        <v>6152</v>
      </c>
      <c r="E1053">
        <v>7.5</v>
      </c>
      <c r="F1053">
        <v>0.01</v>
      </c>
      <c r="G1053">
        <f t="shared" si="16"/>
        <v>100</v>
      </c>
    </row>
    <row r="1054" spans="1:7" x14ac:dyDescent="0.3">
      <c r="A1054">
        <v>1052</v>
      </c>
      <c r="B1054" t="s">
        <v>86867</v>
      </c>
      <c r="C1054" s="2" t="s">
        <v>5746</v>
      </c>
      <c r="D1054" t="s">
        <v>6153</v>
      </c>
      <c r="E1054">
        <v>6.2</v>
      </c>
      <c r="F1054">
        <v>0.16</v>
      </c>
      <c r="G1054">
        <f t="shared" si="16"/>
        <v>100</v>
      </c>
    </row>
    <row r="1055" spans="1:7" x14ac:dyDescent="0.3">
      <c r="A1055">
        <v>1053</v>
      </c>
      <c r="B1055" t="s">
        <v>86868</v>
      </c>
      <c r="C1055" s="2" t="s">
        <v>5749</v>
      </c>
      <c r="D1055" t="s">
        <v>6154</v>
      </c>
      <c r="E1055">
        <v>31.9</v>
      </c>
      <c r="F1055">
        <v>0.1</v>
      </c>
      <c r="G1055">
        <f t="shared" si="16"/>
        <v>100</v>
      </c>
    </row>
    <row r="1056" spans="1:7" x14ac:dyDescent="0.3">
      <c r="A1056">
        <v>1054</v>
      </c>
      <c r="B1056" t="s">
        <v>86869</v>
      </c>
      <c r="C1056" s="2" t="s">
        <v>5752</v>
      </c>
      <c r="D1056" t="s">
        <v>644</v>
      </c>
      <c r="E1056">
        <v>36.299999999999997</v>
      </c>
      <c r="F1056">
        <v>0.51</v>
      </c>
      <c r="G1056">
        <f t="shared" si="16"/>
        <v>36.299999999999997</v>
      </c>
    </row>
    <row r="1057" spans="1:7" x14ac:dyDescent="0.3">
      <c r="A1057">
        <v>1055</v>
      </c>
      <c r="B1057" t="s">
        <v>86870</v>
      </c>
      <c r="C1057" s="2" t="s">
        <v>5754</v>
      </c>
      <c r="D1057" t="s">
        <v>6156</v>
      </c>
      <c r="E1057">
        <v>40.299999999999997</v>
      </c>
      <c r="F1057">
        <v>0.42</v>
      </c>
      <c r="G1057">
        <f t="shared" si="16"/>
        <v>40.299999999999997</v>
      </c>
    </row>
    <row r="1058" spans="1:7" x14ac:dyDescent="0.3">
      <c r="A1058">
        <v>1056</v>
      </c>
      <c r="B1058" t="s">
        <v>86871</v>
      </c>
      <c r="C1058" s="2" t="s">
        <v>5758</v>
      </c>
      <c r="D1058" t="s">
        <v>6157</v>
      </c>
      <c r="E1058">
        <v>1.8</v>
      </c>
      <c r="F1058">
        <v>0.24</v>
      </c>
      <c r="G1058">
        <f t="shared" si="16"/>
        <v>100</v>
      </c>
    </row>
    <row r="1059" spans="1:7" x14ac:dyDescent="0.3">
      <c r="A1059">
        <v>1057</v>
      </c>
      <c r="B1059" t="s">
        <v>86872</v>
      </c>
      <c r="C1059" s="2" t="s">
        <v>5760</v>
      </c>
      <c r="D1059" t="s">
        <v>6158</v>
      </c>
      <c r="E1059">
        <v>1.4</v>
      </c>
      <c r="F1059">
        <v>0.28000000000000003</v>
      </c>
      <c r="G1059">
        <f t="shared" si="16"/>
        <v>100</v>
      </c>
    </row>
    <row r="1060" spans="1:7" x14ac:dyDescent="0.3">
      <c r="A1060">
        <v>1058</v>
      </c>
      <c r="B1060" t="s">
        <v>86873</v>
      </c>
      <c r="C1060" s="2" t="s">
        <v>5771</v>
      </c>
      <c r="D1060" t="s">
        <v>6163</v>
      </c>
      <c r="E1060">
        <v>32</v>
      </c>
      <c r="F1060">
        <v>0.62</v>
      </c>
      <c r="G1060">
        <f t="shared" si="16"/>
        <v>32</v>
      </c>
    </row>
    <row r="1061" spans="1:7" x14ac:dyDescent="0.3">
      <c r="A1061">
        <v>1059</v>
      </c>
      <c r="B1061" t="s">
        <v>86874</v>
      </c>
      <c r="C1061" s="2" t="s">
        <v>5772</v>
      </c>
      <c r="D1061" t="s">
        <v>6164</v>
      </c>
      <c r="E1061">
        <v>71</v>
      </c>
      <c r="F1061">
        <v>0.73</v>
      </c>
      <c r="G1061">
        <f t="shared" si="16"/>
        <v>71</v>
      </c>
    </row>
    <row r="1062" spans="1:7" x14ac:dyDescent="0.3">
      <c r="A1062">
        <v>1060</v>
      </c>
      <c r="B1062" t="s">
        <v>86875</v>
      </c>
      <c r="C1062" s="2" t="s">
        <v>5792</v>
      </c>
      <c r="D1062" t="s">
        <v>6169</v>
      </c>
      <c r="E1062">
        <v>42.1</v>
      </c>
      <c r="F1062">
        <v>0.43</v>
      </c>
      <c r="G1062">
        <f t="shared" si="16"/>
        <v>42.1</v>
      </c>
    </row>
  </sheetData>
  <autoFilter ref="A1:G1062" xr:uid="{FA39D374-065D-428C-AD46-6463312C6D58}">
    <sortState xmlns:xlrd2="http://schemas.microsoft.com/office/spreadsheetml/2017/richdata2" ref="A2:G1062">
      <sortCondition ref="A1:A1062"/>
    </sortState>
  </autoFilter>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2B246-E7C4-44A9-B9E4-0069FB498471}">
  <dimension ref="A1:M223"/>
  <sheetViews>
    <sheetView zoomScale="70" zoomScaleNormal="70" workbookViewId="0">
      <pane xSplit="2" topLeftCell="E1" activePane="topRight" state="frozen"/>
      <selection pane="topRight" activeCell="L58" sqref="L58"/>
    </sheetView>
  </sheetViews>
  <sheetFormatPr defaultColWidth="8.3984375" defaultRowHeight="13.2" x14ac:dyDescent="0.25"/>
  <cols>
    <col min="1" max="1" width="7.5" style="53" bestFit="1" customWidth="1"/>
    <col min="2" max="2" width="17.59765625" style="53" customWidth="1"/>
    <col min="3" max="3" width="22.5" style="53" bestFit="1" customWidth="1"/>
    <col min="4" max="6" width="32.296875" style="54" customWidth="1"/>
    <col min="7" max="7" width="17.69921875" style="54" bestFit="1" customWidth="1"/>
    <col min="8" max="9" width="18.59765625" style="54" bestFit="1" customWidth="1"/>
    <col min="10" max="10" width="17.8984375" style="54" bestFit="1" customWidth="1"/>
    <col min="11" max="11" width="14.8984375" style="54" bestFit="1" customWidth="1"/>
    <col min="12" max="12" width="20.296875" style="54" bestFit="1" customWidth="1"/>
    <col min="13" max="13" width="32.296875" style="54" customWidth="1"/>
    <col min="14" max="16384" width="8.3984375" style="54"/>
  </cols>
  <sheetData>
    <row r="1" spans="1:13" s="52" customFormat="1" ht="26.4" x14ac:dyDescent="0.25">
      <c r="A1" s="51" t="s">
        <v>645</v>
      </c>
      <c r="B1" s="51" t="s">
        <v>646</v>
      </c>
      <c r="C1" s="51" t="s">
        <v>868</v>
      </c>
      <c r="D1" s="52" t="s">
        <v>647</v>
      </c>
      <c r="E1" s="52" t="s">
        <v>874</v>
      </c>
      <c r="F1" s="57" t="s">
        <v>2698</v>
      </c>
      <c r="G1" s="52" t="s">
        <v>2699</v>
      </c>
      <c r="H1" s="52" t="s">
        <v>87088</v>
      </c>
      <c r="I1" s="52" t="s">
        <v>87089</v>
      </c>
      <c r="J1" s="52" t="s">
        <v>2700</v>
      </c>
      <c r="K1" s="52" t="s">
        <v>87007</v>
      </c>
      <c r="L1" s="52" t="s">
        <v>87099</v>
      </c>
      <c r="M1" s="52" t="s">
        <v>87042</v>
      </c>
    </row>
    <row r="2" spans="1:13" ht="15.6" customHeight="1" x14ac:dyDescent="0.3">
      <c r="A2" s="53">
        <v>18</v>
      </c>
      <c r="B2" s="53" t="s">
        <v>648</v>
      </c>
      <c r="C2" s="53">
        <f>265000-25000</f>
        <v>240000</v>
      </c>
      <c r="D2" s="54">
        <f t="shared" ref="D2:D65" si="0">C2*0.05*0.15</f>
        <v>1800</v>
      </c>
      <c r="E2" s="54">
        <f t="shared" ref="E2:E65" si="1">D2*20</f>
        <v>36000</v>
      </c>
      <c r="F2" s="74" t="s">
        <v>2701</v>
      </c>
      <c r="G2" s="75">
        <v>0.54410000000000003</v>
      </c>
      <c r="H2" s="75"/>
      <c r="I2" s="75"/>
      <c r="J2" s="76">
        <f t="shared" ref="J2:J65" si="2">G2*86400</f>
        <v>47010.240000000005</v>
      </c>
      <c r="K2" s="109">
        <f>J2/E2</f>
        <v>1.3058400000000001</v>
      </c>
      <c r="L2" s="109" t="str">
        <f>IF(COUNTIF(RWZI!$A$3:$A$455,A2)=0,"",IF(COUNTIF(RWZI!$A$3:$A$455,A2)&gt;1,"multiple matches",IF(_xlfn.XLOOKUP(A2,RWZI!$A$3:$A$455,RWZI!$S$3:$S$455,"")="","blank",_xlfn.XLOOKUP(A2,RWZI!$A$3:$A$455,RWZI!$S$3:$S$455,""))))</f>
        <v>???</v>
      </c>
    </row>
    <row r="3" spans="1:13" ht="15.6" customHeight="1" x14ac:dyDescent="0.3">
      <c r="A3" s="53">
        <v>20</v>
      </c>
      <c r="B3" s="53" t="s">
        <v>649</v>
      </c>
      <c r="C3" s="53">
        <v>230000</v>
      </c>
      <c r="D3" s="54">
        <f t="shared" si="0"/>
        <v>1725</v>
      </c>
      <c r="E3" s="54">
        <f t="shared" si="1"/>
        <v>34500</v>
      </c>
      <c r="F3" s="74" t="s">
        <v>2702</v>
      </c>
      <c r="G3" s="75">
        <v>4.8109000000000002</v>
      </c>
      <c r="H3" s="75"/>
      <c r="I3" s="75"/>
      <c r="J3" s="76">
        <f t="shared" si="2"/>
        <v>415661.76</v>
      </c>
      <c r="K3" s="109">
        <f t="shared" ref="K3:K66" si="3">J3/E3</f>
        <v>12.04816695652174</v>
      </c>
      <c r="L3" s="109">
        <f>IF(COUNTIF(RWZI!$A$3:$A$455,A3)=0,"",IF(COUNTIF(RWZI!$A$3:$A$455,A3)&gt;1,"multiple matches",IF(_xlfn.XLOOKUP(A3,RWZI!$A$3:$A$455,RWZI!$S$3:$S$455,"")="","blank",_xlfn.XLOOKUP(A3,RWZI!$A$3:$A$455,RWZI!$S$3:$S$455,""))))</f>
        <v>13.375</v>
      </c>
    </row>
    <row r="4" spans="1:13" ht="15.6" customHeight="1" x14ac:dyDescent="0.3">
      <c r="A4" s="53">
        <v>53</v>
      </c>
      <c r="B4" s="53" t="s">
        <v>650</v>
      </c>
      <c r="C4" s="53">
        <v>215000</v>
      </c>
      <c r="D4" s="54">
        <f t="shared" si="0"/>
        <v>1612.5</v>
      </c>
      <c r="E4" s="54">
        <f t="shared" si="1"/>
        <v>32250</v>
      </c>
      <c r="F4" s="74" t="s">
        <v>2703</v>
      </c>
      <c r="G4" s="75">
        <v>6.5</v>
      </c>
      <c r="H4" s="75"/>
      <c r="I4" s="75"/>
      <c r="J4" s="76">
        <f t="shared" si="2"/>
        <v>561600</v>
      </c>
      <c r="K4" s="109">
        <f t="shared" si="3"/>
        <v>17.413953488372094</v>
      </c>
      <c r="L4" s="109">
        <f>IF(COUNTIF(RWZI!$A$3:$A$455,A4)=0,"",IF(COUNTIF(RWZI!$A$3:$A$455,A4)&gt;1,"multiple matches",IF(_xlfn.XLOOKUP(A4,RWZI!$A$3:$A$455,RWZI!$S$3:$S$455,"")="","blank",_xlfn.XLOOKUP(A4,RWZI!$A$3:$A$455,RWZI!$S$3:$S$455,""))))</f>
        <v>13.6</v>
      </c>
    </row>
    <row r="5" spans="1:13" ht="15.6" customHeight="1" x14ac:dyDescent="0.3">
      <c r="A5" s="53">
        <v>50</v>
      </c>
      <c r="B5" s="53" t="s">
        <v>651</v>
      </c>
      <c r="C5" s="53">
        <v>190000</v>
      </c>
      <c r="D5" s="54">
        <f t="shared" si="0"/>
        <v>1425</v>
      </c>
      <c r="E5" s="54">
        <f t="shared" si="1"/>
        <v>28500</v>
      </c>
      <c r="F5" s="74" t="s">
        <v>2704</v>
      </c>
      <c r="G5" s="75">
        <v>32.271000000000001</v>
      </c>
      <c r="H5" s="75"/>
      <c r="I5" s="75"/>
      <c r="J5" s="76">
        <f t="shared" si="2"/>
        <v>2788214.4</v>
      </c>
      <c r="K5" s="109">
        <f t="shared" si="3"/>
        <v>97.832084210526318</v>
      </c>
      <c r="L5" s="109">
        <f>IF(COUNTIF(RWZI!$A$3:$A$455,A5)=0,"",IF(COUNTIF(RWZI!$A$3:$A$455,A5)&gt;1,"multiple matches",IF(_xlfn.XLOOKUP(A5,RWZI!$A$3:$A$455,RWZI!$S$3:$S$455,"")="","blank",_xlfn.XLOOKUP(A5,RWZI!$A$3:$A$455,RWZI!$S$3:$S$455,""))))</f>
        <v>46.170999999999999</v>
      </c>
    </row>
    <row r="6" spans="1:13" s="55" customFormat="1" ht="15.6" customHeight="1" x14ac:dyDescent="0.25">
      <c r="A6" s="53">
        <v>14</v>
      </c>
      <c r="B6" s="53" t="s">
        <v>652</v>
      </c>
      <c r="C6" s="53">
        <f>220000-55000</f>
        <v>165000</v>
      </c>
      <c r="D6" s="54">
        <f t="shared" si="0"/>
        <v>1237.5</v>
      </c>
      <c r="E6" s="54">
        <f t="shared" si="1"/>
        <v>24750</v>
      </c>
      <c r="F6" s="77" t="s">
        <v>2705</v>
      </c>
      <c r="G6" s="78">
        <v>3.4030999999999998</v>
      </c>
      <c r="H6" s="78"/>
      <c r="I6" s="78"/>
      <c r="J6" s="76">
        <f t="shared" si="2"/>
        <v>294027.83999999997</v>
      </c>
      <c r="K6" s="109">
        <f t="shared" si="3"/>
        <v>11.879912727272727</v>
      </c>
      <c r="L6" s="109" t="str">
        <f>IF(COUNTIF(RWZI!$A$3:$A$455,A6)=0,"",IF(COUNTIF(RWZI!$A$3:$A$455,A6)&gt;1,"multiple matches",IF(_xlfn.XLOOKUP(A6,RWZI!$A$3:$A$455,RWZI!$S$3:$S$455,"")="","blank",_xlfn.XLOOKUP(A6,RWZI!$A$3:$A$455,RWZI!$S$3:$S$455,""))))</f>
        <v>multiple matches</v>
      </c>
    </row>
    <row r="7" spans="1:13" ht="15.6" customHeight="1" x14ac:dyDescent="0.3">
      <c r="A7" s="53">
        <v>89</v>
      </c>
      <c r="B7" s="53" t="s">
        <v>653</v>
      </c>
      <c r="C7" s="53">
        <v>150000</v>
      </c>
      <c r="D7" s="54">
        <f t="shared" si="0"/>
        <v>1125</v>
      </c>
      <c r="E7" s="54">
        <f t="shared" si="1"/>
        <v>22500</v>
      </c>
      <c r="F7" s="74" t="s">
        <v>2706</v>
      </c>
      <c r="G7" s="75">
        <v>26.804200000000002</v>
      </c>
      <c r="H7" s="75"/>
      <c r="I7" s="75"/>
      <c r="J7" s="76">
        <f t="shared" si="2"/>
        <v>2315882.8800000004</v>
      </c>
      <c r="K7" s="109">
        <f t="shared" si="3"/>
        <v>102.92812800000002</v>
      </c>
      <c r="L7" s="109">
        <f>IF(COUNTIF(RWZI!$A$3:$A$455,A7)=0,"",IF(COUNTIF(RWZI!$A$3:$A$455,A7)&gt;1,"multiple matches",IF(_xlfn.XLOOKUP(A7,RWZI!$A$3:$A$455,RWZI!$S$3:$S$455,"")="","blank",_xlfn.XLOOKUP(A7,RWZI!$A$3:$A$455,RWZI!$S$3:$S$455,""))))</f>
        <v>4.5679999999999996</v>
      </c>
    </row>
    <row r="8" spans="1:13" ht="15.6" customHeight="1" x14ac:dyDescent="0.3">
      <c r="A8" s="53">
        <v>12</v>
      </c>
      <c r="B8" s="53" t="s">
        <v>654</v>
      </c>
      <c r="C8" s="53">
        <v>129000</v>
      </c>
      <c r="D8" s="54">
        <f t="shared" si="0"/>
        <v>967.5</v>
      </c>
      <c r="E8" s="54">
        <f t="shared" si="1"/>
        <v>19350</v>
      </c>
      <c r="F8" s="74" t="s">
        <v>2707</v>
      </c>
      <c r="G8" s="75">
        <v>6.4420000000000002</v>
      </c>
      <c r="H8" s="75"/>
      <c r="I8" s="75"/>
      <c r="J8" s="76">
        <f t="shared" si="2"/>
        <v>556588.80000000005</v>
      </c>
      <c r="K8" s="109">
        <f t="shared" si="3"/>
        <v>28.764279069767444</v>
      </c>
      <c r="L8" s="109">
        <f>IF(COUNTIF(RWZI!$A$3:$A$455,A8)=0,"",IF(COUNTIF(RWZI!$A$3:$A$455,A8)&gt;1,"multiple matches",IF(_xlfn.XLOOKUP(A8,RWZI!$A$3:$A$455,RWZI!$S$3:$S$455,"")="","blank",_xlfn.XLOOKUP(A8,RWZI!$A$3:$A$455,RWZI!$S$3:$S$455,""))))</f>
        <v>10.065</v>
      </c>
    </row>
    <row r="9" spans="1:13" ht="15.6" customHeight="1" x14ac:dyDescent="0.3">
      <c r="A9" s="53">
        <v>55</v>
      </c>
      <c r="B9" s="53" t="s">
        <v>655</v>
      </c>
      <c r="C9" s="53">
        <v>105000</v>
      </c>
      <c r="D9" s="54">
        <f t="shared" si="0"/>
        <v>787.5</v>
      </c>
      <c r="E9" s="54">
        <f t="shared" si="1"/>
        <v>15750</v>
      </c>
      <c r="F9" s="74" t="s">
        <v>2708</v>
      </c>
      <c r="G9" s="75">
        <v>0.77049999999999996</v>
      </c>
      <c r="H9" s="75"/>
      <c r="I9" s="75"/>
      <c r="J9" s="76">
        <f t="shared" si="2"/>
        <v>66571.199999999997</v>
      </c>
      <c r="K9" s="109">
        <f t="shared" si="3"/>
        <v>4.2267428571428569</v>
      </c>
      <c r="L9" s="109">
        <f>IF(COUNTIF(RWZI!$A$3:$A$455,A9)=0,"",IF(COUNTIF(RWZI!$A$3:$A$455,A9)&gt;1,"multiple matches",IF(_xlfn.XLOOKUP(A9,RWZI!$A$3:$A$455,RWZI!$S$3:$S$455,"")="","blank",_xlfn.XLOOKUP(A9,RWZI!$A$3:$A$455,RWZI!$S$3:$S$455,""))))</f>
        <v>2.1800000000000002</v>
      </c>
    </row>
    <row r="10" spans="1:13" ht="15.6" customHeight="1" x14ac:dyDescent="0.3">
      <c r="A10" s="53">
        <v>27</v>
      </c>
      <c r="B10" s="53" t="s">
        <v>656</v>
      </c>
      <c r="C10" s="53">
        <v>100000</v>
      </c>
      <c r="D10" s="54">
        <f t="shared" si="0"/>
        <v>750</v>
      </c>
      <c r="E10" s="54">
        <f t="shared" si="1"/>
        <v>15000</v>
      </c>
      <c r="F10" s="74" t="s">
        <v>2709</v>
      </c>
      <c r="G10" s="75">
        <v>1E-3</v>
      </c>
      <c r="H10" s="75"/>
      <c r="I10" s="75"/>
      <c r="J10" s="76">
        <f t="shared" si="2"/>
        <v>86.4</v>
      </c>
      <c r="K10" s="109">
        <f t="shared" si="3"/>
        <v>5.7600000000000004E-3</v>
      </c>
      <c r="L10" s="109" t="str">
        <f>IF(COUNTIF(RWZI!$A$3:$A$455,A10)=0,"",IF(COUNTIF(RWZI!$A$3:$A$455,A10)&gt;1,"multiple matches",IF(_xlfn.XLOOKUP(A10,RWZI!$A$3:$A$455,RWZI!$S$3:$S$455,"")="","blank",_xlfn.XLOOKUP(A10,RWZI!$A$3:$A$455,RWZI!$S$3:$S$455,""))))</f>
        <v>???</v>
      </c>
    </row>
    <row r="11" spans="1:13" ht="15.6" customHeight="1" x14ac:dyDescent="0.3">
      <c r="A11" s="53">
        <v>182</v>
      </c>
      <c r="B11" s="53" t="s">
        <v>657</v>
      </c>
      <c r="C11" s="53">
        <v>100000</v>
      </c>
      <c r="D11" s="54">
        <f t="shared" si="0"/>
        <v>750</v>
      </c>
      <c r="E11" s="54">
        <f t="shared" si="1"/>
        <v>15000</v>
      </c>
      <c r="F11" s="74" t="s">
        <v>2710</v>
      </c>
      <c r="G11" s="75">
        <v>1.1000000000000001E-3</v>
      </c>
      <c r="H11" s="75"/>
      <c r="I11" s="75"/>
      <c r="J11" s="76">
        <f t="shared" si="2"/>
        <v>95.04</v>
      </c>
      <c r="K11" s="109">
        <f t="shared" si="3"/>
        <v>6.3360000000000005E-3</v>
      </c>
      <c r="L11" s="109">
        <f>IF(COUNTIF(RWZI!$A$3:$A$455,A11)=0,"",IF(COUNTIF(RWZI!$A$3:$A$455,A11)&gt;1,"multiple matches",IF(_xlfn.XLOOKUP(A11,RWZI!$A$3:$A$455,RWZI!$S$3:$S$455,"")="","blank",_xlfn.XLOOKUP(A11,RWZI!$A$3:$A$455,RWZI!$S$3:$S$455,""))))</f>
        <v>0.05</v>
      </c>
    </row>
    <row r="12" spans="1:13" ht="15.6" customHeight="1" x14ac:dyDescent="0.3">
      <c r="A12" s="53">
        <v>174</v>
      </c>
      <c r="B12" s="53" t="s">
        <v>658</v>
      </c>
      <c r="C12" s="53">
        <v>95000</v>
      </c>
      <c r="D12" s="54">
        <f t="shared" si="0"/>
        <v>712.5</v>
      </c>
      <c r="E12" s="54">
        <f t="shared" si="1"/>
        <v>14250</v>
      </c>
      <c r="F12" s="74" t="s">
        <v>2711</v>
      </c>
      <c r="G12" s="75">
        <v>1.1487000000000001</v>
      </c>
      <c r="H12" s="75"/>
      <c r="I12" s="75"/>
      <c r="J12" s="76">
        <f t="shared" si="2"/>
        <v>99247.680000000008</v>
      </c>
      <c r="K12" s="109">
        <f t="shared" si="3"/>
        <v>6.9647494736842113</v>
      </c>
      <c r="L12" s="109">
        <f>IF(COUNTIF(RWZI!$A$3:$A$455,A12)=0,"",IF(COUNTIF(RWZI!$A$3:$A$455,A12)&gt;1,"multiple matches",IF(_xlfn.XLOOKUP(A12,RWZI!$A$3:$A$455,RWZI!$S$3:$S$455,"")="","blank",_xlfn.XLOOKUP(A12,RWZI!$A$3:$A$455,RWZI!$S$3:$S$455,""))))</f>
        <v>1.593</v>
      </c>
    </row>
    <row r="13" spans="1:13" ht="15.6" customHeight="1" x14ac:dyDescent="0.3">
      <c r="A13" s="53">
        <v>39</v>
      </c>
      <c r="B13" s="53" t="s">
        <v>659</v>
      </c>
      <c r="C13" s="53">
        <v>90000</v>
      </c>
      <c r="D13" s="54">
        <f t="shared" si="0"/>
        <v>675</v>
      </c>
      <c r="E13" s="54">
        <f t="shared" si="1"/>
        <v>13500</v>
      </c>
      <c r="F13" s="74" t="s">
        <v>2712</v>
      </c>
      <c r="G13" s="75">
        <v>8.7736000000000001</v>
      </c>
      <c r="H13" s="75"/>
      <c r="I13" s="75"/>
      <c r="J13" s="76">
        <f t="shared" si="2"/>
        <v>758039.04000000004</v>
      </c>
      <c r="K13" s="109">
        <f t="shared" si="3"/>
        <v>56.151040000000002</v>
      </c>
      <c r="L13" s="109">
        <f>IF(COUNTIF(RWZI!$A$3:$A$455,A13)=0,"",IF(COUNTIF(RWZI!$A$3:$A$455,A13)&gt;1,"multiple matches",IF(_xlfn.XLOOKUP(A13,RWZI!$A$3:$A$455,RWZI!$S$3:$S$455,"")="","blank",_xlfn.XLOOKUP(A13,RWZI!$A$3:$A$455,RWZI!$S$3:$S$455,""))))</f>
        <v>15.063000000000001</v>
      </c>
    </row>
    <row r="14" spans="1:13" ht="15.6" customHeight="1" x14ac:dyDescent="0.3">
      <c r="A14" s="53">
        <v>26</v>
      </c>
      <c r="B14" s="53" t="s">
        <v>660</v>
      </c>
      <c r="C14" s="53">
        <v>80000</v>
      </c>
      <c r="D14" s="54">
        <f t="shared" si="0"/>
        <v>600</v>
      </c>
      <c r="E14" s="54">
        <f t="shared" si="1"/>
        <v>12000</v>
      </c>
      <c r="F14" s="74" t="s">
        <v>2713</v>
      </c>
      <c r="G14" s="75">
        <v>0.18490000000000001</v>
      </c>
      <c r="H14" s="75"/>
      <c r="I14" s="75"/>
      <c r="J14" s="76">
        <f t="shared" si="2"/>
        <v>15975.36</v>
      </c>
      <c r="K14" s="109">
        <f t="shared" si="3"/>
        <v>1.33128</v>
      </c>
      <c r="L14" s="109" t="str">
        <f>IF(COUNTIF(RWZI!$A$3:$A$455,A14)=0,"",IF(COUNTIF(RWZI!$A$3:$A$455,A14)&gt;1,"multiple matches",IF(_xlfn.XLOOKUP(A14,RWZI!$A$3:$A$455,RWZI!$S$3:$S$455,"")="","blank",_xlfn.XLOOKUP(A14,RWZI!$A$3:$A$455,RWZI!$S$3:$S$455,""))))</f>
        <v>???</v>
      </c>
    </row>
    <row r="15" spans="1:13" ht="15.6" customHeight="1" x14ac:dyDescent="0.3">
      <c r="A15" s="53">
        <v>152</v>
      </c>
      <c r="B15" s="53" t="s">
        <v>661</v>
      </c>
      <c r="C15" s="53">
        <v>80000</v>
      </c>
      <c r="D15" s="54">
        <f t="shared" si="0"/>
        <v>600</v>
      </c>
      <c r="E15" s="54">
        <f t="shared" si="1"/>
        <v>12000</v>
      </c>
      <c r="F15" s="74" t="s">
        <v>2714</v>
      </c>
      <c r="G15" s="79">
        <v>1.6500000000000001E-2</v>
      </c>
      <c r="H15" s="79"/>
      <c r="I15" s="79"/>
      <c r="J15" s="76">
        <f t="shared" si="2"/>
        <v>1425.6000000000001</v>
      </c>
      <c r="K15" s="109">
        <f t="shared" si="3"/>
        <v>0.11880000000000002</v>
      </c>
      <c r="L15" s="109">
        <f>IF(COUNTIF(RWZI!$A$3:$A$455,A15)=0,"",IF(COUNTIF(RWZI!$A$3:$A$455,A15)&gt;1,"multiple matches",IF(_xlfn.XLOOKUP(A15,RWZI!$A$3:$A$455,RWZI!$S$3:$S$455,"")="","blank",_xlfn.XLOOKUP(A15,RWZI!$A$3:$A$455,RWZI!$S$3:$S$455,""))))</f>
        <v>0.123</v>
      </c>
    </row>
    <row r="16" spans="1:13" ht="15.6" customHeight="1" x14ac:dyDescent="0.3">
      <c r="A16" s="53">
        <v>141</v>
      </c>
      <c r="B16" s="53" t="s">
        <v>662</v>
      </c>
      <c r="C16" s="53">
        <v>73000</v>
      </c>
      <c r="D16" s="54">
        <f t="shared" si="0"/>
        <v>547.5</v>
      </c>
      <c r="E16" s="54">
        <f t="shared" si="1"/>
        <v>10950</v>
      </c>
      <c r="F16" s="74" t="s">
        <v>2715</v>
      </c>
      <c r="G16" s="79">
        <v>1E-3</v>
      </c>
      <c r="H16" s="79"/>
      <c r="I16" s="79"/>
      <c r="J16" s="76">
        <f t="shared" si="2"/>
        <v>86.4</v>
      </c>
      <c r="K16" s="109">
        <f t="shared" si="3"/>
        <v>7.8904109589041094E-3</v>
      </c>
      <c r="L16" s="109">
        <f>IF(COUNTIF(RWZI!$A$3:$A$455,A16)=0,"",IF(COUNTIF(RWZI!$A$3:$A$455,A16)&gt;1,"multiple matches",IF(_xlfn.XLOOKUP(A16,RWZI!$A$3:$A$455,RWZI!$S$3:$S$455,"")="","blank",_xlfn.XLOOKUP(A16,RWZI!$A$3:$A$455,RWZI!$S$3:$S$455,""))))</f>
        <v>8.8999999999999996E-2</v>
      </c>
    </row>
    <row r="17" spans="1:12" ht="15.6" customHeight="1" x14ac:dyDescent="0.3">
      <c r="A17" s="56">
        <v>92</v>
      </c>
      <c r="B17" s="56" t="s">
        <v>663</v>
      </c>
      <c r="C17" s="56">
        <v>72000</v>
      </c>
      <c r="D17" s="54">
        <f t="shared" si="0"/>
        <v>540</v>
      </c>
      <c r="E17" s="54">
        <f t="shared" si="1"/>
        <v>10800</v>
      </c>
      <c r="F17" s="74" t="s">
        <v>2716</v>
      </c>
      <c r="G17" s="79">
        <v>0.87690000000000001</v>
      </c>
      <c r="H17" s="79"/>
      <c r="I17" s="79"/>
      <c r="J17" s="76">
        <f t="shared" si="2"/>
        <v>75764.160000000003</v>
      </c>
      <c r="K17" s="109">
        <f t="shared" si="3"/>
        <v>7.0152000000000001</v>
      </c>
      <c r="L17" s="109">
        <f>IF(COUNTIF(RWZI!$A$3:$A$455,A17)=0,"",IF(COUNTIF(RWZI!$A$3:$A$455,A17)&gt;1,"multiple matches",IF(_xlfn.XLOOKUP(A17,RWZI!$A$3:$A$455,RWZI!$S$3:$S$455,"")="","blank",_xlfn.XLOOKUP(A17,RWZI!$A$3:$A$455,RWZI!$S$3:$S$455,""))))</f>
        <v>1.774</v>
      </c>
    </row>
    <row r="18" spans="1:12" ht="15.6" customHeight="1" x14ac:dyDescent="0.3">
      <c r="A18" s="53">
        <v>105</v>
      </c>
      <c r="B18" s="53" t="s">
        <v>664</v>
      </c>
      <c r="C18" s="53">
        <v>70000</v>
      </c>
      <c r="D18" s="54">
        <f t="shared" si="0"/>
        <v>525</v>
      </c>
      <c r="E18" s="54">
        <f t="shared" si="1"/>
        <v>10500</v>
      </c>
      <c r="F18" s="74" t="s">
        <v>2717</v>
      </c>
      <c r="G18" s="79">
        <v>5.62E-2</v>
      </c>
      <c r="H18" s="79"/>
      <c r="I18" s="79"/>
      <c r="J18" s="76">
        <f t="shared" si="2"/>
        <v>4855.68</v>
      </c>
      <c r="K18" s="109">
        <f t="shared" si="3"/>
        <v>0.46244571428571429</v>
      </c>
      <c r="L18" s="109">
        <f>IF(COUNTIF(RWZI!$A$3:$A$455,A18)=0,"",IF(COUNTIF(RWZI!$A$3:$A$455,A18)&gt;1,"multiple matches",IF(_xlfn.XLOOKUP(A18,RWZI!$A$3:$A$455,RWZI!$S$3:$S$455,"")="","blank",_xlfn.XLOOKUP(A18,RWZI!$A$3:$A$455,RWZI!$S$3:$S$455,""))))</f>
        <v>0.04</v>
      </c>
    </row>
    <row r="19" spans="1:12" ht="15.6" customHeight="1" x14ac:dyDescent="0.3">
      <c r="A19" s="53">
        <v>3</v>
      </c>
      <c r="B19" s="53" t="s">
        <v>665</v>
      </c>
      <c r="C19" s="53">
        <f>136000-68000</f>
        <v>68000</v>
      </c>
      <c r="D19" s="54">
        <f t="shared" si="0"/>
        <v>510</v>
      </c>
      <c r="E19" s="54">
        <f t="shared" si="1"/>
        <v>10200</v>
      </c>
      <c r="F19" s="74" t="s">
        <v>2718</v>
      </c>
      <c r="G19" s="79">
        <v>0.17199999999999999</v>
      </c>
      <c r="H19" s="79"/>
      <c r="I19" s="79"/>
      <c r="J19" s="76">
        <f t="shared" si="2"/>
        <v>14860.8</v>
      </c>
      <c r="K19" s="109">
        <f t="shared" si="3"/>
        <v>1.4569411764705882</v>
      </c>
      <c r="L19" s="109" t="str">
        <f>IF(COUNTIF(RWZI!$A$3:$A$455,A19)=0,"",IF(COUNTIF(RWZI!$A$3:$A$455,A19)&gt;1,"multiple matches",IF(_xlfn.XLOOKUP(A19,RWZI!$A$3:$A$455,RWZI!$S$3:$S$455,"")="","blank",_xlfn.XLOOKUP(A19,RWZI!$A$3:$A$455,RWZI!$S$3:$S$455,""))))</f>
        <v>multiple matches</v>
      </c>
    </row>
    <row r="20" spans="1:12" ht="15.6" customHeight="1" x14ac:dyDescent="0.3">
      <c r="A20" s="53">
        <v>204</v>
      </c>
      <c r="B20" s="53" t="s">
        <v>666</v>
      </c>
      <c r="C20" s="53">
        <v>66000</v>
      </c>
      <c r="D20" s="54">
        <f t="shared" si="0"/>
        <v>495</v>
      </c>
      <c r="E20" s="54">
        <f t="shared" si="1"/>
        <v>9900</v>
      </c>
      <c r="F20" s="74" t="s">
        <v>2719</v>
      </c>
      <c r="G20" s="79">
        <v>0.60209999999999997</v>
      </c>
      <c r="H20" s="79"/>
      <c r="I20" s="79"/>
      <c r="J20" s="76">
        <f t="shared" si="2"/>
        <v>52021.439999999995</v>
      </c>
      <c r="K20" s="109">
        <f t="shared" si="3"/>
        <v>5.2546909090909084</v>
      </c>
      <c r="L20" s="109">
        <f>IF(COUNTIF(RWZI!$A$3:$A$455,A20)=0,"",IF(COUNTIF(RWZI!$A$3:$A$455,A20)&gt;1,"multiple matches",IF(_xlfn.XLOOKUP(A20,RWZI!$A$3:$A$455,RWZI!$S$3:$S$455,"")="","blank",_xlfn.XLOOKUP(A20,RWZI!$A$3:$A$455,RWZI!$S$3:$S$455,""))))</f>
        <v>2.1999999999999999E-2</v>
      </c>
    </row>
    <row r="21" spans="1:12" ht="15.6" customHeight="1" x14ac:dyDescent="0.3">
      <c r="A21" s="53">
        <v>214</v>
      </c>
      <c r="B21" s="53" t="s">
        <v>667</v>
      </c>
      <c r="C21" s="53">
        <v>66000</v>
      </c>
      <c r="D21" s="54">
        <f t="shared" si="0"/>
        <v>495</v>
      </c>
      <c r="E21" s="54">
        <f t="shared" si="1"/>
        <v>9900</v>
      </c>
      <c r="F21" s="74" t="s">
        <v>2720</v>
      </c>
      <c r="G21" s="79">
        <v>5.4511000000000003</v>
      </c>
      <c r="H21" s="79"/>
      <c r="I21" s="79"/>
      <c r="J21" s="76">
        <f t="shared" si="2"/>
        <v>470975.04000000004</v>
      </c>
      <c r="K21" s="109">
        <f t="shared" si="3"/>
        <v>47.573236363636369</v>
      </c>
      <c r="L21" s="109">
        <f>IF(COUNTIF(RWZI!$A$3:$A$455,A21)=0,"",IF(COUNTIF(RWZI!$A$3:$A$455,A21)&gt;1,"multiple matches",IF(_xlfn.XLOOKUP(A21,RWZI!$A$3:$A$455,RWZI!$S$3:$S$455,"")="","blank",_xlfn.XLOOKUP(A21,RWZI!$A$3:$A$455,RWZI!$S$3:$S$455,""))))</f>
        <v>9.3360000000000003</v>
      </c>
    </row>
    <row r="22" spans="1:12" s="55" customFormat="1" ht="15.6" customHeight="1" x14ac:dyDescent="0.25">
      <c r="A22" s="53">
        <v>110</v>
      </c>
      <c r="B22" s="53" t="s">
        <v>668</v>
      </c>
      <c r="C22" s="53">
        <v>65000</v>
      </c>
      <c r="D22" s="54">
        <f t="shared" si="0"/>
        <v>487.5</v>
      </c>
      <c r="E22" s="54">
        <f t="shared" si="1"/>
        <v>9750</v>
      </c>
      <c r="F22" s="77" t="s">
        <v>2721</v>
      </c>
      <c r="G22" s="79">
        <v>0.76259999999999994</v>
      </c>
      <c r="H22" s="79"/>
      <c r="I22" s="79"/>
      <c r="J22" s="76">
        <f t="shared" si="2"/>
        <v>65888.639999999999</v>
      </c>
      <c r="K22" s="109">
        <f t="shared" si="3"/>
        <v>6.7578092307692303</v>
      </c>
      <c r="L22" s="109">
        <f>IF(COUNTIF(RWZI!$A$3:$A$455,A22)=0,"",IF(COUNTIF(RWZI!$A$3:$A$455,A22)&gt;1,"multiple matches",IF(_xlfn.XLOOKUP(A22,RWZI!$A$3:$A$455,RWZI!$S$3:$S$455,"")="","blank",_xlfn.XLOOKUP(A22,RWZI!$A$3:$A$455,RWZI!$S$3:$S$455,""))))</f>
        <v>1.103</v>
      </c>
    </row>
    <row r="23" spans="1:12" ht="15.6" customHeight="1" x14ac:dyDescent="0.3">
      <c r="A23" s="53">
        <v>76</v>
      </c>
      <c r="B23" s="53" t="s">
        <v>669</v>
      </c>
      <c r="C23" s="53">
        <v>61000</v>
      </c>
      <c r="D23" s="54">
        <f t="shared" si="0"/>
        <v>457.5</v>
      </c>
      <c r="E23" s="54">
        <f t="shared" si="1"/>
        <v>9150</v>
      </c>
      <c r="F23" s="74" t="s">
        <v>2722</v>
      </c>
      <c r="G23" s="79">
        <v>0.16350000000000001</v>
      </c>
      <c r="H23" s="79"/>
      <c r="I23" s="79"/>
      <c r="J23" s="76">
        <f t="shared" si="2"/>
        <v>14126.400000000001</v>
      </c>
      <c r="K23" s="109">
        <f t="shared" si="3"/>
        <v>1.5438688524590165</v>
      </c>
      <c r="L23" s="109">
        <f>IF(COUNTIF(RWZI!$A$3:$A$455,A23)=0,"",IF(COUNTIF(RWZI!$A$3:$A$455,A23)&gt;1,"multiple matches",IF(_xlfn.XLOOKUP(A23,RWZI!$A$3:$A$455,RWZI!$S$3:$S$455,"")="","blank",_xlfn.XLOOKUP(A23,RWZI!$A$3:$A$455,RWZI!$S$3:$S$455,""))))</f>
        <v>0.21099999999999999</v>
      </c>
    </row>
    <row r="24" spans="1:12" ht="15.6" customHeight="1" x14ac:dyDescent="0.3">
      <c r="A24" s="53">
        <v>46</v>
      </c>
      <c r="B24" s="53" t="s">
        <v>670</v>
      </c>
      <c r="C24" s="53">
        <v>60000</v>
      </c>
      <c r="D24" s="54">
        <f t="shared" si="0"/>
        <v>450</v>
      </c>
      <c r="E24" s="54">
        <f t="shared" si="1"/>
        <v>9000</v>
      </c>
      <c r="F24" s="74" t="s">
        <v>2723</v>
      </c>
      <c r="G24" s="79">
        <v>7.0999999999999994E-2</v>
      </c>
      <c r="H24" s="79"/>
      <c r="I24" s="79"/>
      <c r="J24" s="76">
        <f t="shared" si="2"/>
        <v>6134.4</v>
      </c>
      <c r="K24" s="109">
        <f t="shared" si="3"/>
        <v>0.68159999999999998</v>
      </c>
      <c r="L24" s="109">
        <f>IF(COUNTIF(RWZI!$A$3:$A$455,A24)=0,"",IF(COUNTIF(RWZI!$A$3:$A$455,A24)&gt;1,"multiple matches",IF(_xlfn.XLOOKUP(A24,RWZI!$A$3:$A$455,RWZI!$S$3:$S$455,"")="","blank",_xlfn.XLOOKUP(A24,RWZI!$A$3:$A$455,RWZI!$S$3:$S$455,""))))</f>
        <v>0.21199999999999999</v>
      </c>
    </row>
    <row r="25" spans="1:12" ht="15.6" customHeight="1" x14ac:dyDescent="0.3">
      <c r="A25" s="53">
        <v>120</v>
      </c>
      <c r="B25" s="53" t="s">
        <v>671</v>
      </c>
      <c r="C25" s="53">
        <v>60000</v>
      </c>
      <c r="D25" s="54">
        <f t="shared" si="0"/>
        <v>450</v>
      </c>
      <c r="E25" s="54">
        <f t="shared" si="1"/>
        <v>9000</v>
      </c>
      <c r="F25" s="80" t="s">
        <v>2724</v>
      </c>
      <c r="G25" s="79">
        <v>9.0028000000000006</v>
      </c>
      <c r="H25" s="79"/>
      <c r="I25" s="79"/>
      <c r="J25" s="76">
        <f t="shared" si="2"/>
        <v>777841.92</v>
      </c>
      <c r="K25" s="109">
        <f t="shared" si="3"/>
        <v>86.426880000000011</v>
      </c>
      <c r="L25" s="109">
        <f>IF(COUNTIF(RWZI!$A$3:$A$455,A25)=0,"",IF(COUNTIF(RWZI!$A$3:$A$455,A25)&gt;1,"multiple matches",IF(_xlfn.XLOOKUP(A25,RWZI!$A$3:$A$455,RWZI!$S$3:$S$455,"")="","blank",_xlfn.XLOOKUP(A25,RWZI!$A$3:$A$455,RWZI!$S$3:$S$455,""))))</f>
        <v>14.231</v>
      </c>
    </row>
    <row r="26" spans="1:12" s="55" customFormat="1" ht="15.6" customHeight="1" x14ac:dyDescent="0.25">
      <c r="A26" s="53">
        <v>215</v>
      </c>
      <c r="B26" s="53" t="s">
        <v>672</v>
      </c>
      <c r="C26" s="53">
        <v>58000</v>
      </c>
      <c r="D26" s="54">
        <f t="shared" si="0"/>
        <v>435</v>
      </c>
      <c r="E26" s="54">
        <f t="shared" si="1"/>
        <v>8700</v>
      </c>
      <c r="F26" s="81" t="s">
        <v>2725</v>
      </c>
      <c r="G26" s="82">
        <v>0.31790000000000002</v>
      </c>
      <c r="H26" s="82"/>
      <c r="I26" s="82"/>
      <c r="J26" s="76">
        <f t="shared" si="2"/>
        <v>27466.560000000001</v>
      </c>
      <c r="K26" s="109">
        <f t="shared" si="3"/>
        <v>3.1570758620689658</v>
      </c>
      <c r="L26" s="109">
        <f>IF(COUNTIF(RWZI!$A$3:$A$455,A26)=0,"",IF(COUNTIF(RWZI!$A$3:$A$455,A26)&gt;1,"multiple matches",IF(_xlfn.XLOOKUP(A26,RWZI!$A$3:$A$455,RWZI!$S$3:$S$455,"")="","blank",_xlfn.XLOOKUP(A26,RWZI!$A$3:$A$455,RWZI!$S$3:$S$455,""))))</f>
        <v>0.57799999999999996</v>
      </c>
    </row>
    <row r="27" spans="1:12" ht="15.6" customHeight="1" x14ac:dyDescent="0.3">
      <c r="A27" s="53">
        <v>199</v>
      </c>
      <c r="B27" s="53" t="s">
        <v>675</v>
      </c>
      <c r="C27" s="53">
        <v>50000</v>
      </c>
      <c r="D27" s="54">
        <f t="shared" si="0"/>
        <v>375</v>
      </c>
      <c r="E27" s="54">
        <f t="shared" si="1"/>
        <v>7500</v>
      </c>
      <c r="F27" s="74" t="s">
        <v>2728</v>
      </c>
      <c r="G27" s="54">
        <v>4.2599999999999999E-2</v>
      </c>
      <c r="J27" s="76">
        <f t="shared" si="2"/>
        <v>3680.64</v>
      </c>
      <c r="K27" s="109">
        <f t="shared" si="3"/>
        <v>0.49075199999999997</v>
      </c>
      <c r="L27" s="109">
        <f>IF(COUNTIF(RWZI!$A$3:$A$455,A27)=0,"",IF(COUNTIF(RWZI!$A$3:$A$455,A27)&gt;1,"multiple matches",IF(_xlfn.XLOOKUP(A27,RWZI!$A$3:$A$455,RWZI!$S$3:$S$455,"")="","blank",_xlfn.XLOOKUP(A27,RWZI!$A$3:$A$455,RWZI!$S$3:$S$455,""))))</f>
        <v>8.6999999999999994E-2</v>
      </c>
    </row>
    <row r="28" spans="1:12" ht="15.6" customHeight="1" x14ac:dyDescent="0.3">
      <c r="A28" s="53">
        <v>54</v>
      </c>
      <c r="B28" s="53" t="s">
        <v>674</v>
      </c>
      <c r="C28" s="53">
        <v>50000</v>
      </c>
      <c r="D28" s="54">
        <f t="shared" si="0"/>
        <v>375</v>
      </c>
      <c r="E28" s="54">
        <f t="shared" si="1"/>
        <v>7500</v>
      </c>
      <c r="F28" s="74" t="s">
        <v>2727</v>
      </c>
      <c r="G28" s="82">
        <v>1.56</v>
      </c>
      <c r="H28" s="82"/>
      <c r="I28" s="82"/>
      <c r="J28" s="76">
        <f t="shared" si="2"/>
        <v>134784</v>
      </c>
      <c r="K28" s="109">
        <f t="shared" si="3"/>
        <v>17.9712</v>
      </c>
      <c r="L28" s="109">
        <f>IF(COUNTIF(RWZI!$A$3:$A$455,A28)=0,"",IF(COUNTIF(RWZI!$A$3:$A$455,A28)&gt;1,"multiple matches",IF(_xlfn.XLOOKUP(A28,RWZI!$A$3:$A$455,RWZI!$S$3:$S$455,"")="","blank",_xlfn.XLOOKUP(A28,RWZI!$A$3:$A$455,RWZI!$S$3:$S$455,""))))</f>
        <v>13.6</v>
      </c>
    </row>
    <row r="29" spans="1:12" ht="15.6" customHeight="1" x14ac:dyDescent="0.3">
      <c r="A29" s="53">
        <v>36</v>
      </c>
      <c r="B29" s="53" t="s">
        <v>673</v>
      </c>
      <c r="C29" s="53">
        <v>50000</v>
      </c>
      <c r="D29" s="54">
        <f t="shared" si="0"/>
        <v>375</v>
      </c>
      <c r="E29" s="54">
        <f t="shared" si="1"/>
        <v>7500</v>
      </c>
      <c r="F29" s="83" t="s">
        <v>2726</v>
      </c>
      <c r="G29" s="54">
        <v>0.15010000000000001</v>
      </c>
      <c r="J29" s="76">
        <f t="shared" si="2"/>
        <v>12968.640000000001</v>
      </c>
      <c r="K29" s="109">
        <f t="shared" si="3"/>
        <v>1.7291520000000002</v>
      </c>
      <c r="L29" s="109" t="str">
        <f>IF(COUNTIF(RWZI!$A$3:$A$455,A29)=0,"",IF(COUNTIF(RWZI!$A$3:$A$455,A29)&gt;1,"multiple matches",IF(_xlfn.XLOOKUP(A29,RWZI!$A$3:$A$455,RWZI!$S$3:$S$455,"")="","blank",_xlfn.XLOOKUP(A29,RWZI!$A$3:$A$455,RWZI!$S$3:$S$455,""))))</f>
        <v>???</v>
      </c>
    </row>
    <row r="30" spans="1:12" ht="15.6" customHeight="1" x14ac:dyDescent="0.3">
      <c r="A30" s="53">
        <v>34</v>
      </c>
      <c r="B30" s="53" t="s">
        <v>676</v>
      </c>
      <c r="C30" s="53">
        <v>48000</v>
      </c>
      <c r="D30" s="54">
        <f t="shared" si="0"/>
        <v>360</v>
      </c>
      <c r="E30" s="54">
        <f t="shared" si="1"/>
        <v>7200</v>
      </c>
      <c r="F30" s="74" t="s">
        <v>2729</v>
      </c>
      <c r="G30" s="54">
        <v>3.3E-3</v>
      </c>
      <c r="J30" s="76">
        <f t="shared" si="2"/>
        <v>285.12</v>
      </c>
      <c r="K30" s="109">
        <f t="shared" si="3"/>
        <v>3.9600000000000003E-2</v>
      </c>
      <c r="L30" s="109">
        <f>IF(COUNTIF(RWZI!$A$3:$A$455,A30)=0,"",IF(COUNTIF(RWZI!$A$3:$A$455,A30)&gt;1,"multiple matches",IF(_xlfn.XLOOKUP(A30,RWZI!$A$3:$A$455,RWZI!$S$3:$S$455,"")="","blank",_xlfn.XLOOKUP(A30,RWZI!$A$3:$A$455,RWZI!$S$3:$S$455,""))))</f>
        <v>9.8000000000000004E-2</v>
      </c>
    </row>
    <row r="31" spans="1:12" s="55" customFormat="1" ht="13.2" customHeight="1" x14ac:dyDescent="0.3">
      <c r="A31" s="53">
        <v>83</v>
      </c>
      <c r="B31" s="53" t="s">
        <v>678</v>
      </c>
      <c r="C31" s="53">
        <v>48000</v>
      </c>
      <c r="D31" s="54">
        <f t="shared" si="0"/>
        <v>360</v>
      </c>
      <c r="E31" s="54">
        <f t="shared" si="1"/>
        <v>7200</v>
      </c>
      <c r="F31" s="83" t="s">
        <v>2731</v>
      </c>
      <c r="G31" s="54">
        <v>0.45029999999999998</v>
      </c>
      <c r="H31" s="54"/>
      <c r="I31" s="54"/>
      <c r="J31" s="76">
        <f t="shared" si="2"/>
        <v>38905.919999999998</v>
      </c>
      <c r="K31" s="109">
        <f t="shared" si="3"/>
        <v>5.4036</v>
      </c>
      <c r="L31" s="109">
        <f>IF(COUNTIF(RWZI!$A$3:$A$455,A31)=0,"",IF(COUNTIF(RWZI!$A$3:$A$455,A31)&gt;1,"multiple matches",IF(_xlfn.XLOOKUP(A31,RWZI!$A$3:$A$455,RWZI!$S$3:$S$455,"")="","blank",_xlfn.XLOOKUP(A31,RWZI!$A$3:$A$455,RWZI!$S$3:$S$455,""))))</f>
        <v>0.29399999999999998</v>
      </c>
    </row>
    <row r="32" spans="1:12" ht="15.6" customHeight="1" x14ac:dyDescent="0.25">
      <c r="A32" s="53">
        <v>63</v>
      </c>
      <c r="B32" s="53" t="s">
        <v>677</v>
      </c>
      <c r="C32" s="53">
        <v>48000</v>
      </c>
      <c r="D32" s="54">
        <f t="shared" si="0"/>
        <v>360</v>
      </c>
      <c r="E32" s="54">
        <f t="shared" si="1"/>
        <v>7200</v>
      </c>
      <c r="F32" s="84" t="s">
        <v>2730</v>
      </c>
      <c r="G32" s="55">
        <v>0.1406</v>
      </c>
      <c r="H32" s="55"/>
      <c r="I32" s="55"/>
      <c r="J32" s="76">
        <f t="shared" si="2"/>
        <v>12147.84</v>
      </c>
      <c r="K32" s="109">
        <f t="shared" si="3"/>
        <v>1.6872</v>
      </c>
      <c r="L32" s="109">
        <f>IF(COUNTIF(RWZI!$A$3:$A$455,A32)=0,"",IF(COUNTIF(RWZI!$A$3:$A$455,A32)&gt;1,"multiple matches",IF(_xlfn.XLOOKUP(A32,RWZI!$A$3:$A$455,RWZI!$S$3:$S$455,"")="","blank",_xlfn.XLOOKUP(A32,RWZI!$A$3:$A$455,RWZI!$S$3:$S$455,""))))</f>
        <v>0.252</v>
      </c>
    </row>
    <row r="33" spans="1:12" ht="15.6" customHeight="1" x14ac:dyDescent="0.3">
      <c r="A33" s="53">
        <v>127</v>
      </c>
      <c r="B33" s="53" t="s">
        <v>679</v>
      </c>
      <c r="C33" s="53">
        <v>47500</v>
      </c>
      <c r="D33" s="54">
        <f t="shared" si="0"/>
        <v>356.25</v>
      </c>
      <c r="E33" s="54">
        <f t="shared" si="1"/>
        <v>7125</v>
      </c>
      <c r="F33" s="74" t="s">
        <v>2732</v>
      </c>
      <c r="G33" s="54">
        <v>4.4893999999999998</v>
      </c>
      <c r="J33" s="76">
        <f t="shared" si="2"/>
        <v>387884.16</v>
      </c>
      <c r="K33" s="109">
        <f t="shared" si="3"/>
        <v>54.439882105263152</v>
      </c>
      <c r="L33" s="109">
        <f>IF(COUNTIF(RWZI!$A$3:$A$455,A33)=0,"",IF(COUNTIF(RWZI!$A$3:$A$455,A33)&gt;1,"multiple matches",IF(_xlfn.XLOOKUP(A33,RWZI!$A$3:$A$455,RWZI!$S$3:$S$455,"")="","blank",_xlfn.XLOOKUP(A33,RWZI!$A$3:$A$455,RWZI!$S$3:$S$455,""))))</f>
        <v>0.41099999999999998</v>
      </c>
    </row>
    <row r="34" spans="1:12" ht="15.6" customHeight="1" x14ac:dyDescent="0.3">
      <c r="A34" s="53">
        <v>103</v>
      </c>
      <c r="B34" s="53" t="s">
        <v>680</v>
      </c>
      <c r="C34" s="53">
        <v>45000</v>
      </c>
      <c r="D34" s="54">
        <f t="shared" si="0"/>
        <v>337.5</v>
      </c>
      <c r="E34" s="54">
        <f t="shared" si="1"/>
        <v>6750</v>
      </c>
      <c r="F34" s="74" t="s">
        <v>2733</v>
      </c>
      <c r="G34" s="82">
        <v>0.21060000000000001</v>
      </c>
      <c r="H34" s="82"/>
      <c r="I34" s="82"/>
      <c r="J34" s="76">
        <f t="shared" si="2"/>
        <v>18195.84</v>
      </c>
      <c r="K34" s="109">
        <f t="shared" si="3"/>
        <v>2.6956799999999999</v>
      </c>
      <c r="L34" s="109">
        <f>IF(COUNTIF(RWZI!$A$3:$A$455,A34)=0,"",IF(COUNTIF(RWZI!$A$3:$A$455,A34)&gt;1,"multiple matches",IF(_xlfn.XLOOKUP(A34,RWZI!$A$3:$A$455,RWZI!$S$3:$S$455,"")="","blank",_xlfn.XLOOKUP(A34,RWZI!$A$3:$A$455,RWZI!$S$3:$S$455,""))))</f>
        <v>0.315</v>
      </c>
    </row>
    <row r="35" spans="1:12" ht="15.6" customHeight="1" x14ac:dyDescent="0.3">
      <c r="A35" s="53">
        <v>181</v>
      </c>
      <c r="B35" s="53" t="s">
        <v>681</v>
      </c>
      <c r="C35" s="53">
        <v>44000</v>
      </c>
      <c r="D35" s="54">
        <f t="shared" si="0"/>
        <v>330</v>
      </c>
      <c r="E35" s="54">
        <f t="shared" si="1"/>
        <v>6600</v>
      </c>
      <c r="F35" s="74" t="s">
        <v>2734</v>
      </c>
      <c r="G35" s="54">
        <v>2.24E-2</v>
      </c>
      <c r="J35" s="76">
        <f t="shared" si="2"/>
        <v>1935.36</v>
      </c>
      <c r="K35" s="109">
        <f t="shared" si="3"/>
        <v>0.29323636363636363</v>
      </c>
      <c r="L35" s="109">
        <f>IF(COUNTIF(RWZI!$A$3:$A$455,A35)=0,"",IF(COUNTIF(RWZI!$A$3:$A$455,A35)&gt;1,"multiple matches",IF(_xlfn.XLOOKUP(A35,RWZI!$A$3:$A$455,RWZI!$S$3:$S$455,"")="","blank",_xlfn.XLOOKUP(A35,RWZI!$A$3:$A$455,RWZI!$S$3:$S$455,""))))</f>
        <v>0.32</v>
      </c>
    </row>
    <row r="36" spans="1:12" ht="15.6" customHeight="1" x14ac:dyDescent="0.3">
      <c r="A36" s="56">
        <v>150</v>
      </c>
      <c r="B36" s="56" t="s">
        <v>683</v>
      </c>
      <c r="C36" s="56">
        <v>41000</v>
      </c>
      <c r="D36" s="54">
        <f t="shared" si="0"/>
        <v>307.5</v>
      </c>
      <c r="E36" s="54">
        <f t="shared" si="1"/>
        <v>6150</v>
      </c>
      <c r="F36" s="74" t="s">
        <v>2736</v>
      </c>
      <c r="G36" s="54">
        <v>2.7751999999999999</v>
      </c>
      <c r="J36" s="76">
        <f t="shared" si="2"/>
        <v>239777.28</v>
      </c>
      <c r="K36" s="109">
        <f t="shared" si="3"/>
        <v>38.988175609756098</v>
      </c>
      <c r="L36" s="109">
        <f>IF(COUNTIF(RWZI!$A$3:$A$455,A36)=0,"",IF(COUNTIF(RWZI!$A$3:$A$455,A36)&gt;1,"multiple matches",IF(_xlfn.XLOOKUP(A36,RWZI!$A$3:$A$455,RWZI!$S$3:$S$455,"")="","blank",_xlfn.XLOOKUP(A36,RWZI!$A$3:$A$455,RWZI!$S$3:$S$455,""))))</f>
        <v>3.1989999999999998</v>
      </c>
    </row>
    <row r="37" spans="1:12" ht="15.6" customHeight="1" x14ac:dyDescent="0.3">
      <c r="A37" s="56">
        <v>87</v>
      </c>
      <c r="B37" s="56" t="s">
        <v>682</v>
      </c>
      <c r="C37" s="56">
        <v>41000</v>
      </c>
      <c r="D37" s="54">
        <f t="shared" si="0"/>
        <v>307.5</v>
      </c>
      <c r="E37" s="54">
        <f t="shared" si="1"/>
        <v>6150</v>
      </c>
      <c r="F37" s="74" t="s">
        <v>2735</v>
      </c>
      <c r="G37" s="54">
        <v>8.0600000000000005E-2</v>
      </c>
      <c r="J37" s="76">
        <f t="shared" si="2"/>
        <v>6963.84</v>
      </c>
      <c r="K37" s="109">
        <f t="shared" si="3"/>
        <v>1.1323317073170731</v>
      </c>
      <c r="L37" s="109">
        <f>IF(COUNTIF(RWZI!$A$3:$A$455,A37)=0,"",IF(COUNTIF(RWZI!$A$3:$A$455,A37)&gt;1,"multiple matches",IF(_xlfn.XLOOKUP(A37,RWZI!$A$3:$A$455,RWZI!$S$3:$S$455,"")="","blank",_xlfn.XLOOKUP(A37,RWZI!$A$3:$A$455,RWZI!$S$3:$S$455,""))))</f>
        <v>0.16900000000000001</v>
      </c>
    </row>
    <row r="38" spans="1:12" ht="15.6" customHeight="1" x14ac:dyDescent="0.3">
      <c r="A38" s="53">
        <v>5</v>
      </c>
      <c r="B38" s="53" t="s">
        <v>684</v>
      </c>
      <c r="C38" s="53">
        <v>40000</v>
      </c>
      <c r="D38" s="54">
        <f t="shared" si="0"/>
        <v>300</v>
      </c>
      <c r="E38" s="54">
        <f t="shared" si="1"/>
        <v>6000</v>
      </c>
      <c r="F38" s="74" t="s">
        <v>2737</v>
      </c>
      <c r="G38" s="54">
        <v>1E-3</v>
      </c>
      <c r="J38" s="76">
        <f t="shared" si="2"/>
        <v>86.4</v>
      </c>
      <c r="K38" s="109">
        <f t="shared" si="3"/>
        <v>1.4400000000000001E-2</v>
      </c>
      <c r="L38" s="109">
        <f>IF(COUNTIF(RWZI!$A$3:$A$455,A38)=0,"",IF(COUNTIF(RWZI!$A$3:$A$455,A38)&gt;1,"multiple matches",IF(_xlfn.XLOOKUP(A38,RWZI!$A$3:$A$455,RWZI!$S$3:$S$455,"")="","blank",_xlfn.XLOOKUP(A38,RWZI!$A$3:$A$455,RWZI!$S$3:$S$455,""))))</f>
        <v>0.1394</v>
      </c>
    </row>
    <row r="39" spans="1:12" ht="15.6" customHeight="1" x14ac:dyDescent="0.3">
      <c r="A39" s="53">
        <v>249</v>
      </c>
      <c r="B39" s="53" t="s">
        <v>685</v>
      </c>
      <c r="C39" s="53">
        <v>40000</v>
      </c>
      <c r="D39" s="54">
        <f t="shared" si="0"/>
        <v>300</v>
      </c>
      <c r="E39" s="54">
        <f t="shared" si="1"/>
        <v>6000</v>
      </c>
      <c r="F39" s="74" t="s">
        <v>2738</v>
      </c>
      <c r="G39" s="54">
        <v>0.34639999999999999</v>
      </c>
      <c r="J39" s="76">
        <f t="shared" si="2"/>
        <v>29928.959999999999</v>
      </c>
      <c r="K39" s="109">
        <f t="shared" si="3"/>
        <v>4.9881599999999997</v>
      </c>
      <c r="L39" s="109">
        <f>IF(COUNTIF(RWZI!$A$3:$A$455,A39)=0,"",IF(COUNTIF(RWZI!$A$3:$A$455,A39)&gt;1,"multiple matches",IF(_xlfn.XLOOKUP(A39,RWZI!$A$3:$A$455,RWZI!$S$3:$S$455,"")="","blank",_xlfn.XLOOKUP(A39,RWZI!$A$3:$A$455,RWZI!$S$3:$S$455,""))))</f>
        <v>0.16900000000000001</v>
      </c>
    </row>
    <row r="40" spans="1:12" ht="15.6" customHeight="1" x14ac:dyDescent="0.3">
      <c r="A40" s="56">
        <v>81</v>
      </c>
      <c r="B40" s="56" t="s">
        <v>686</v>
      </c>
      <c r="C40" s="56">
        <v>39000</v>
      </c>
      <c r="D40" s="54">
        <f t="shared" si="0"/>
        <v>292.5</v>
      </c>
      <c r="E40" s="54">
        <f t="shared" si="1"/>
        <v>5850</v>
      </c>
      <c r="F40" s="74" t="s">
        <v>2739</v>
      </c>
      <c r="G40" s="54">
        <v>0.14460000000000001</v>
      </c>
      <c r="J40" s="76">
        <f t="shared" si="2"/>
        <v>12493.44</v>
      </c>
      <c r="K40" s="109">
        <f t="shared" si="3"/>
        <v>2.1356307692307692</v>
      </c>
      <c r="L40" s="109">
        <f>IF(COUNTIF(RWZI!$A$3:$A$455,A40)=0,"",IF(COUNTIF(RWZI!$A$3:$A$455,A40)&gt;1,"multiple matches",IF(_xlfn.XLOOKUP(A40,RWZI!$A$3:$A$455,RWZI!$S$3:$S$455,"")="","blank",_xlfn.XLOOKUP(A40,RWZI!$A$3:$A$455,RWZI!$S$3:$S$455,""))))</f>
        <v>0.29699999999999999</v>
      </c>
    </row>
    <row r="41" spans="1:12" ht="15.6" customHeight="1" x14ac:dyDescent="0.3">
      <c r="A41" s="53">
        <v>225</v>
      </c>
      <c r="B41" s="53" t="s">
        <v>687</v>
      </c>
      <c r="C41" s="53">
        <v>38000</v>
      </c>
      <c r="D41" s="54">
        <f t="shared" si="0"/>
        <v>285</v>
      </c>
      <c r="E41" s="54">
        <f t="shared" si="1"/>
        <v>5700</v>
      </c>
      <c r="F41" s="74" t="s">
        <v>2740</v>
      </c>
      <c r="G41" s="54">
        <v>5.5945</v>
      </c>
      <c r="J41" s="76">
        <f t="shared" si="2"/>
        <v>483364.8</v>
      </c>
      <c r="K41" s="109">
        <f t="shared" si="3"/>
        <v>84.800842105263158</v>
      </c>
      <c r="L41" s="109">
        <f>IF(COUNTIF(RWZI!$A$3:$A$455,A41)=0,"",IF(COUNTIF(RWZI!$A$3:$A$455,A41)&gt;1,"multiple matches",IF(_xlfn.XLOOKUP(A41,RWZI!$A$3:$A$455,RWZI!$S$3:$S$455,"")="","blank",_xlfn.XLOOKUP(A41,RWZI!$A$3:$A$455,RWZI!$S$3:$S$455,""))))</f>
        <v>9.8030000000000008</v>
      </c>
    </row>
    <row r="42" spans="1:12" ht="15.6" customHeight="1" x14ac:dyDescent="0.3">
      <c r="A42" s="53">
        <v>218</v>
      </c>
      <c r="B42" s="53" t="s">
        <v>688</v>
      </c>
      <c r="C42" s="53">
        <v>37000</v>
      </c>
      <c r="D42" s="54">
        <f t="shared" si="0"/>
        <v>277.5</v>
      </c>
      <c r="E42" s="54">
        <f t="shared" si="1"/>
        <v>5550</v>
      </c>
      <c r="F42" s="74" t="s">
        <v>2741</v>
      </c>
      <c r="G42" s="54">
        <v>2.3066</v>
      </c>
      <c r="J42" s="76">
        <f t="shared" si="2"/>
        <v>199290.23999999999</v>
      </c>
      <c r="K42" s="109">
        <f t="shared" si="3"/>
        <v>35.90815135135135</v>
      </c>
      <c r="L42" s="109">
        <f>IF(COUNTIF(RWZI!$A$3:$A$455,A42)=0,"",IF(COUNTIF(RWZI!$A$3:$A$455,A42)&gt;1,"multiple matches",IF(_xlfn.XLOOKUP(A42,RWZI!$A$3:$A$455,RWZI!$S$3:$S$455,"")="","blank",_xlfn.XLOOKUP(A42,RWZI!$A$3:$A$455,RWZI!$S$3:$S$455,""))))</f>
        <v>0.92900000000000005</v>
      </c>
    </row>
    <row r="43" spans="1:12" ht="15.6" customHeight="1" x14ac:dyDescent="0.3">
      <c r="A43" s="53">
        <v>113</v>
      </c>
      <c r="B43" s="53" t="s">
        <v>689</v>
      </c>
      <c r="C43" s="53">
        <v>36500</v>
      </c>
      <c r="D43" s="54">
        <f t="shared" si="0"/>
        <v>273.75</v>
      </c>
      <c r="E43" s="54">
        <f t="shared" si="1"/>
        <v>5475</v>
      </c>
      <c r="F43" s="74" t="s">
        <v>2742</v>
      </c>
      <c r="G43" s="54">
        <v>1.14E-2</v>
      </c>
      <c r="J43" s="76">
        <f t="shared" si="2"/>
        <v>984.96</v>
      </c>
      <c r="K43" s="109">
        <f t="shared" si="3"/>
        <v>0.17990136986301369</v>
      </c>
      <c r="L43" s="109">
        <f>IF(COUNTIF(RWZI!$A$3:$A$455,A43)=0,"",IF(COUNTIF(RWZI!$A$3:$A$455,A43)&gt;1,"multiple matches",IF(_xlfn.XLOOKUP(A43,RWZI!$A$3:$A$455,RWZI!$S$3:$S$455,"")="","blank",_xlfn.XLOOKUP(A43,RWZI!$A$3:$A$455,RWZI!$S$3:$S$455,""))))</f>
        <v>1.6E-2</v>
      </c>
    </row>
    <row r="44" spans="1:12" ht="15.6" customHeight="1" x14ac:dyDescent="0.3">
      <c r="A44" s="53">
        <v>52</v>
      </c>
      <c r="B44" s="53" t="s">
        <v>690</v>
      </c>
      <c r="C44" s="53">
        <v>36000</v>
      </c>
      <c r="D44" s="54">
        <f t="shared" si="0"/>
        <v>270</v>
      </c>
      <c r="E44" s="54">
        <f t="shared" si="1"/>
        <v>5400</v>
      </c>
      <c r="F44" s="74" t="s">
        <v>2743</v>
      </c>
      <c r="G44" s="54">
        <v>9.3600000000000003E-2</v>
      </c>
      <c r="J44" s="76">
        <f t="shared" si="2"/>
        <v>8087.04</v>
      </c>
      <c r="K44" s="109">
        <f t="shared" si="3"/>
        <v>1.4976</v>
      </c>
      <c r="L44" s="109">
        <f>IF(COUNTIF(RWZI!$A$3:$A$455,A44)=0,"",IF(COUNTIF(RWZI!$A$3:$A$455,A44)&gt;1,"multiple matches",IF(_xlfn.XLOOKUP(A44,RWZI!$A$3:$A$455,RWZI!$S$3:$S$455,"")="","blank",_xlfn.XLOOKUP(A44,RWZI!$A$3:$A$455,RWZI!$S$3:$S$455,""))))</f>
        <v>1.9059999999999999</v>
      </c>
    </row>
    <row r="45" spans="1:12" ht="15.6" customHeight="1" x14ac:dyDescent="0.3">
      <c r="A45" s="53">
        <v>165</v>
      </c>
      <c r="B45" s="53" t="s">
        <v>691</v>
      </c>
      <c r="C45" s="53">
        <v>36000</v>
      </c>
      <c r="D45" s="54">
        <f t="shared" si="0"/>
        <v>270</v>
      </c>
      <c r="E45" s="54">
        <f t="shared" si="1"/>
        <v>5400</v>
      </c>
      <c r="F45" s="74" t="s">
        <v>2744</v>
      </c>
      <c r="G45" s="54">
        <v>8.6300000000000002E-2</v>
      </c>
      <c r="J45" s="76">
        <f t="shared" si="2"/>
        <v>7456.32</v>
      </c>
      <c r="K45" s="109">
        <f t="shared" si="3"/>
        <v>1.3808</v>
      </c>
      <c r="L45" s="109">
        <f>IF(COUNTIF(RWZI!$A$3:$A$455,A45)=0,"",IF(COUNTIF(RWZI!$A$3:$A$455,A45)&gt;1,"multiple matches",IF(_xlfn.XLOOKUP(A45,RWZI!$A$3:$A$455,RWZI!$S$3:$S$455,"")="","blank",_xlfn.XLOOKUP(A45,RWZI!$A$3:$A$455,RWZI!$S$3:$S$455,""))))</f>
        <v>0.19700000000000001</v>
      </c>
    </row>
    <row r="46" spans="1:12" ht="15.6" customHeight="1" x14ac:dyDescent="0.3">
      <c r="A46" s="53">
        <v>49</v>
      </c>
      <c r="B46" s="53" t="s">
        <v>693</v>
      </c>
      <c r="C46" s="53">
        <v>35000</v>
      </c>
      <c r="D46" s="54">
        <f t="shared" si="0"/>
        <v>262.5</v>
      </c>
      <c r="E46" s="54">
        <f t="shared" si="1"/>
        <v>5250</v>
      </c>
      <c r="F46" s="74" t="s">
        <v>2746</v>
      </c>
      <c r="G46" s="54">
        <v>1.11E-2</v>
      </c>
      <c r="J46" s="76">
        <f t="shared" si="2"/>
        <v>959.04000000000008</v>
      </c>
      <c r="K46" s="109">
        <f t="shared" si="3"/>
        <v>0.18267428571428573</v>
      </c>
      <c r="L46" s="109" t="str">
        <f>IF(COUNTIF(RWZI!$A$3:$A$455,A46)=0,"",IF(COUNTIF(RWZI!$A$3:$A$455,A46)&gt;1,"multiple matches",IF(_xlfn.XLOOKUP(A46,RWZI!$A$3:$A$455,RWZI!$S$3:$S$455,"")="","blank",_xlfn.XLOOKUP(A46,RWZI!$A$3:$A$455,RWZI!$S$3:$S$455,""))))</f>
        <v>???</v>
      </c>
    </row>
    <row r="47" spans="1:12" ht="15.6" customHeight="1" x14ac:dyDescent="0.3">
      <c r="A47" s="53">
        <v>142</v>
      </c>
      <c r="B47" s="53" t="s">
        <v>694</v>
      </c>
      <c r="C47" s="53">
        <v>35000</v>
      </c>
      <c r="D47" s="54">
        <f t="shared" si="0"/>
        <v>262.5</v>
      </c>
      <c r="E47" s="54">
        <f t="shared" si="1"/>
        <v>5250</v>
      </c>
      <c r="F47" s="74" t="s">
        <v>2747</v>
      </c>
      <c r="G47" s="54">
        <v>0.1502</v>
      </c>
      <c r="J47" s="76">
        <f t="shared" si="2"/>
        <v>12977.28</v>
      </c>
      <c r="K47" s="109">
        <f t="shared" si="3"/>
        <v>2.4718628571428574</v>
      </c>
      <c r="L47" s="109">
        <f>IF(COUNTIF(RWZI!$A$3:$A$455,A47)=0,"",IF(COUNTIF(RWZI!$A$3:$A$455,A47)&gt;1,"multiple matches",IF(_xlfn.XLOOKUP(A47,RWZI!$A$3:$A$455,RWZI!$S$3:$S$455,"")="","blank",_xlfn.XLOOKUP(A47,RWZI!$A$3:$A$455,RWZI!$S$3:$S$455,""))))</f>
        <v>0.21199999999999999</v>
      </c>
    </row>
    <row r="48" spans="1:12" ht="15.6" customHeight="1" x14ac:dyDescent="0.3">
      <c r="A48" s="53">
        <v>28</v>
      </c>
      <c r="B48" s="53" t="s">
        <v>692</v>
      </c>
      <c r="C48" s="53">
        <v>35000</v>
      </c>
      <c r="D48" s="54">
        <f t="shared" si="0"/>
        <v>262.5</v>
      </c>
      <c r="E48" s="54">
        <f t="shared" si="1"/>
        <v>5250</v>
      </c>
      <c r="F48" s="74" t="s">
        <v>2745</v>
      </c>
      <c r="G48" s="54">
        <v>0.98929999999999996</v>
      </c>
      <c r="J48" s="76">
        <f t="shared" si="2"/>
        <v>85475.51999999999</v>
      </c>
      <c r="K48" s="109">
        <f t="shared" si="3"/>
        <v>16.281051428571427</v>
      </c>
      <c r="L48" s="109">
        <f>IF(COUNTIF(RWZI!$A$3:$A$455,A48)=0,"",IF(COUNTIF(RWZI!$A$3:$A$455,A48)&gt;1,"multiple matches",IF(_xlfn.XLOOKUP(A48,RWZI!$A$3:$A$455,RWZI!$S$3:$S$455,"")="","blank",_xlfn.XLOOKUP(A48,RWZI!$A$3:$A$455,RWZI!$S$3:$S$455,""))))</f>
        <v>1.4079999999999999</v>
      </c>
    </row>
    <row r="49" spans="1:12" ht="15.6" customHeight="1" x14ac:dyDescent="0.3">
      <c r="A49" s="53">
        <v>154</v>
      </c>
      <c r="B49" s="53" t="s">
        <v>696</v>
      </c>
      <c r="C49" s="53">
        <v>34000</v>
      </c>
      <c r="D49" s="54">
        <f t="shared" si="0"/>
        <v>255</v>
      </c>
      <c r="E49" s="54">
        <f t="shared" si="1"/>
        <v>5100</v>
      </c>
      <c r="F49" s="74" t="s">
        <v>2749</v>
      </c>
      <c r="G49" s="54">
        <v>19.363299999999999</v>
      </c>
      <c r="J49" s="76">
        <f t="shared" si="2"/>
        <v>1672989.1199999999</v>
      </c>
      <c r="K49" s="109">
        <f t="shared" si="3"/>
        <v>328.03708235294113</v>
      </c>
      <c r="L49" s="109">
        <f>IF(COUNTIF(RWZI!$A$3:$A$455,A49)=0,"",IF(COUNTIF(RWZI!$A$3:$A$455,A49)&gt;1,"multiple matches",IF(_xlfn.XLOOKUP(A49,RWZI!$A$3:$A$455,RWZI!$S$3:$S$455,"")="","blank",_xlfn.XLOOKUP(A49,RWZI!$A$3:$A$455,RWZI!$S$3:$S$455,""))))</f>
        <v>31.492999999999999</v>
      </c>
    </row>
    <row r="50" spans="1:12" ht="15.6" customHeight="1" x14ac:dyDescent="0.3">
      <c r="A50" s="53">
        <v>166</v>
      </c>
      <c r="B50" s="53" t="s">
        <v>697</v>
      </c>
      <c r="C50" s="53">
        <v>34000</v>
      </c>
      <c r="D50" s="54">
        <f t="shared" si="0"/>
        <v>255</v>
      </c>
      <c r="E50" s="54">
        <f t="shared" si="1"/>
        <v>5100</v>
      </c>
      <c r="F50" s="74" t="s">
        <v>2750</v>
      </c>
      <c r="G50" s="54">
        <v>7.1699000000000002</v>
      </c>
      <c r="J50" s="76">
        <f t="shared" si="2"/>
        <v>619479.36</v>
      </c>
      <c r="K50" s="109">
        <f t="shared" si="3"/>
        <v>121.46654117647059</v>
      </c>
      <c r="L50" s="109">
        <f>IF(COUNTIF(RWZI!$A$3:$A$455,A50)=0,"",IF(COUNTIF(RWZI!$A$3:$A$455,A50)&gt;1,"multiple matches",IF(_xlfn.XLOOKUP(A50,RWZI!$A$3:$A$455,RWZI!$S$3:$S$455,"")="","blank",_xlfn.XLOOKUP(A50,RWZI!$A$3:$A$455,RWZI!$S$3:$S$455,""))))</f>
        <v>8.01</v>
      </c>
    </row>
    <row r="51" spans="1:12" ht="15.6" customHeight="1" x14ac:dyDescent="0.3">
      <c r="A51" s="53">
        <v>82</v>
      </c>
      <c r="B51" s="53" t="s">
        <v>695</v>
      </c>
      <c r="C51" s="53">
        <v>34000</v>
      </c>
      <c r="D51" s="54">
        <f t="shared" si="0"/>
        <v>255</v>
      </c>
      <c r="E51" s="54">
        <f t="shared" si="1"/>
        <v>5100</v>
      </c>
      <c r="F51" s="74" t="s">
        <v>2748</v>
      </c>
      <c r="G51" s="54">
        <v>1.3431999999999999</v>
      </c>
      <c r="J51" s="76">
        <f t="shared" si="2"/>
        <v>116052.48</v>
      </c>
      <c r="K51" s="109">
        <f t="shared" si="3"/>
        <v>22.755388235294117</v>
      </c>
      <c r="L51" s="109">
        <f>IF(COUNTIF(RWZI!$A$3:$A$455,A51)=0,"",IF(COUNTIF(RWZI!$A$3:$A$455,A51)&gt;1,"multiple matches",IF(_xlfn.XLOOKUP(A51,RWZI!$A$3:$A$455,RWZI!$S$3:$S$455,"")="","blank",_xlfn.XLOOKUP(A51,RWZI!$A$3:$A$455,RWZI!$S$3:$S$455,""))))</f>
        <v>1.6459999999999999</v>
      </c>
    </row>
    <row r="52" spans="1:12" ht="15.6" customHeight="1" x14ac:dyDescent="0.3">
      <c r="A52" s="53">
        <v>195</v>
      </c>
      <c r="B52" s="53" t="s">
        <v>698</v>
      </c>
      <c r="C52" s="53">
        <v>33600</v>
      </c>
      <c r="D52" s="54">
        <f t="shared" si="0"/>
        <v>252</v>
      </c>
      <c r="E52" s="54">
        <f t="shared" si="1"/>
        <v>5040</v>
      </c>
      <c r="F52" s="74" t="s">
        <v>2751</v>
      </c>
      <c r="G52" s="54">
        <v>2.4E-2</v>
      </c>
      <c r="J52" s="76">
        <f t="shared" si="2"/>
        <v>2073.6</v>
      </c>
      <c r="K52" s="109">
        <f t="shared" si="3"/>
        <v>0.41142857142857142</v>
      </c>
      <c r="L52" s="109">
        <f>IF(COUNTIF(RWZI!$A$3:$A$455,A52)=0,"",IF(COUNTIF(RWZI!$A$3:$A$455,A52)&gt;1,"multiple matches",IF(_xlfn.XLOOKUP(A52,RWZI!$A$3:$A$455,RWZI!$S$3:$S$455,"")="","blank",_xlfn.XLOOKUP(A52,RWZI!$A$3:$A$455,RWZI!$S$3:$S$455,""))))</f>
        <v>0.25600000000000001</v>
      </c>
    </row>
    <row r="53" spans="1:12" ht="15.6" customHeight="1" x14ac:dyDescent="0.3">
      <c r="A53" s="53">
        <v>25</v>
      </c>
      <c r="B53" s="53" t="s">
        <v>699</v>
      </c>
      <c r="C53" s="53">
        <v>33000</v>
      </c>
      <c r="D53" s="54">
        <f t="shared" si="0"/>
        <v>247.5</v>
      </c>
      <c r="E53" s="54">
        <f t="shared" si="1"/>
        <v>4950</v>
      </c>
      <c r="F53" s="74" t="s">
        <v>2752</v>
      </c>
      <c r="G53" s="54">
        <v>9.5999999999999992E-3</v>
      </c>
      <c r="J53" s="76">
        <f t="shared" si="2"/>
        <v>829.43999999999994</v>
      </c>
      <c r="K53" s="109">
        <f t="shared" si="3"/>
        <v>0.16756363636363636</v>
      </c>
      <c r="L53" s="109">
        <f>IF(COUNTIF(RWZI!$A$3:$A$455,A53)=0,"",IF(COUNTIF(RWZI!$A$3:$A$455,A53)&gt;1,"multiple matches",IF(_xlfn.XLOOKUP(A53,RWZI!$A$3:$A$455,RWZI!$S$3:$S$455,"")="","blank",_xlfn.XLOOKUP(A53,RWZI!$A$3:$A$455,RWZI!$S$3:$S$455,""))))</f>
        <v>1.274</v>
      </c>
    </row>
    <row r="54" spans="1:12" ht="15.6" customHeight="1" x14ac:dyDescent="0.3">
      <c r="A54" s="53">
        <v>124</v>
      </c>
      <c r="B54" s="53" t="s">
        <v>701</v>
      </c>
      <c r="C54" s="53">
        <v>33000</v>
      </c>
      <c r="D54" s="54">
        <f t="shared" si="0"/>
        <v>247.5</v>
      </c>
      <c r="E54" s="54">
        <f t="shared" si="1"/>
        <v>4950</v>
      </c>
      <c r="F54" s="74" t="s">
        <v>2754</v>
      </c>
      <c r="G54" s="54">
        <v>1.1000000000000001E-3</v>
      </c>
      <c r="J54" s="76">
        <f t="shared" si="2"/>
        <v>95.04</v>
      </c>
      <c r="K54" s="109">
        <f t="shared" si="3"/>
        <v>1.9200000000000002E-2</v>
      </c>
      <c r="L54" s="109">
        <f>IF(COUNTIF(RWZI!$A$3:$A$455,A54)=0,"",IF(COUNTIF(RWZI!$A$3:$A$455,A54)&gt;1,"multiple matches",IF(_xlfn.XLOOKUP(A54,RWZI!$A$3:$A$455,RWZI!$S$3:$S$455,"")="","blank",_xlfn.XLOOKUP(A54,RWZI!$A$3:$A$455,RWZI!$S$3:$S$455,""))))</f>
        <v>21.206</v>
      </c>
    </row>
    <row r="55" spans="1:12" ht="15.6" customHeight="1" x14ac:dyDescent="0.3">
      <c r="A55" s="53">
        <v>115</v>
      </c>
      <c r="B55" s="53" t="s">
        <v>700</v>
      </c>
      <c r="C55" s="53">
        <v>33000</v>
      </c>
      <c r="D55" s="54">
        <f t="shared" si="0"/>
        <v>247.5</v>
      </c>
      <c r="E55" s="54">
        <f t="shared" si="1"/>
        <v>4950</v>
      </c>
      <c r="F55" s="74" t="s">
        <v>2753</v>
      </c>
      <c r="G55" s="54">
        <v>2.0400000000000001E-2</v>
      </c>
      <c r="J55" s="76">
        <f t="shared" si="2"/>
        <v>1762.5600000000002</v>
      </c>
      <c r="K55" s="109">
        <f t="shared" si="3"/>
        <v>0.35607272727272732</v>
      </c>
      <c r="L55" s="109">
        <f>IF(COUNTIF(RWZI!$A$3:$A$455,A55)=0,"",IF(COUNTIF(RWZI!$A$3:$A$455,A55)&gt;1,"multiple matches",IF(_xlfn.XLOOKUP(A55,RWZI!$A$3:$A$455,RWZI!$S$3:$S$455,"")="","blank",_xlfn.XLOOKUP(A55,RWZI!$A$3:$A$455,RWZI!$S$3:$S$455,""))))</f>
        <v>4.0000000000000001E-3</v>
      </c>
    </row>
    <row r="56" spans="1:12" ht="15.6" customHeight="1" x14ac:dyDescent="0.3">
      <c r="A56" s="53">
        <v>79</v>
      </c>
      <c r="B56" s="53" t="s">
        <v>705</v>
      </c>
      <c r="C56" s="53">
        <v>30000</v>
      </c>
      <c r="D56" s="54">
        <f t="shared" si="0"/>
        <v>225</v>
      </c>
      <c r="E56" s="54">
        <f t="shared" si="1"/>
        <v>4500</v>
      </c>
      <c r="F56" s="74" t="s">
        <v>2758</v>
      </c>
      <c r="G56" s="54">
        <v>0.84909999999999997</v>
      </c>
      <c r="J56" s="76">
        <f t="shared" si="2"/>
        <v>73362.239999999991</v>
      </c>
      <c r="K56" s="109">
        <f t="shared" si="3"/>
        <v>16.302719999999997</v>
      </c>
      <c r="L56" s="109">
        <f>IF(COUNTIF(RWZI!$A$3:$A$455,A56)=0,"",IF(COUNTIF(RWZI!$A$3:$A$455,A56)&gt;1,"multiple matches",IF(_xlfn.XLOOKUP(A56,RWZI!$A$3:$A$455,RWZI!$S$3:$S$455,"")="","blank",_xlfn.XLOOKUP(A56,RWZI!$A$3:$A$455,RWZI!$S$3:$S$455,""))))</f>
        <v>0.95099999999999996</v>
      </c>
    </row>
    <row r="57" spans="1:12" ht="15.6" customHeight="1" x14ac:dyDescent="0.3">
      <c r="A57" s="53">
        <v>30</v>
      </c>
      <c r="B57" s="53" t="s">
        <v>703</v>
      </c>
      <c r="C57" s="53">
        <v>30000</v>
      </c>
      <c r="D57" s="54">
        <f t="shared" si="0"/>
        <v>225</v>
      </c>
      <c r="E57" s="54">
        <f t="shared" si="1"/>
        <v>4500</v>
      </c>
      <c r="F57" s="74" t="s">
        <v>2756</v>
      </c>
      <c r="G57" s="54">
        <v>0.85609999999999997</v>
      </c>
      <c r="J57" s="76">
        <f t="shared" si="2"/>
        <v>73967.039999999994</v>
      </c>
      <c r="K57" s="109">
        <f t="shared" si="3"/>
        <v>16.43712</v>
      </c>
      <c r="L57" s="109">
        <f>IF(COUNTIF(RWZI!$A$3:$A$455,A57)=0,"",IF(COUNTIF(RWZI!$A$3:$A$455,A57)&gt;1,"multiple matches",IF(_xlfn.XLOOKUP(A57,RWZI!$A$3:$A$455,RWZI!$S$3:$S$455,"")="","blank",_xlfn.XLOOKUP(A57,RWZI!$A$3:$A$455,RWZI!$S$3:$S$455,""))))</f>
        <v>1.1180000000000001</v>
      </c>
    </row>
    <row r="58" spans="1:12" ht="15.6" customHeight="1" x14ac:dyDescent="0.3">
      <c r="A58" s="53">
        <v>38</v>
      </c>
      <c r="B58" s="53" t="s">
        <v>704</v>
      </c>
      <c r="C58" s="53">
        <v>30000</v>
      </c>
      <c r="D58" s="54">
        <f t="shared" si="0"/>
        <v>225</v>
      </c>
      <c r="E58" s="54">
        <f t="shared" si="1"/>
        <v>4500</v>
      </c>
      <c r="F58" s="74" t="s">
        <v>2757</v>
      </c>
      <c r="G58" s="54">
        <v>0.87250000000000005</v>
      </c>
      <c r="J58" s="76">
        <f t="shared" si="2"/>
        <v>75384</v>
      </c>
      <c r="K58" s="109">
        <f t="shared" si="3"/>
        <v>16.751999999999999</v>
      </c>
      <c r="L58" s="109">
        <f>IF(COUNTIF(RWZI!$A$3:$A$455,A58)=0,"",IF(COUNTIF(RWZI!$A$3:$A$455,A58)&gt;1,"multiple matches",IF(_xlfn.XLOOKUP(A58,RWZI!$A$3:$A$455,RWZI!$S$3:$S$455,"")="","blank",_xlfn.XLOOKUP(A58,RWZI!$A$3:$A$455,RWZI!$S$3:$S$455,""))))</f>
        <v>0.42499999999999999</v>
      </c>
    </row>
    <row r="59" spans="1:12" ht="15.6" customHeight="1" x14ac:dyDescent="0.3">
      <c r="A59" s="53">
        <v>17</v>
      </c>
      <c r="B59" s="53" t="s">
        <v>702</v>
      </c>
      <c r="C59" s="53">
        <f>60000-30000</f>
        <v>30000</v>
      </c>
      <c r="D59" s="54">
        <f t="shared" si="0"/>
        <v>225</v>
      </c>
      <c r="E59" s="54">
        <f t="shared" si="1"/>
        <v>4500</v>
      </c>
      <c r="F59" s="74" t="s">
        <v>2755</v>
      </c>
      <c r="G59" s="54">
        <v>0.12659999999999999</v>
      </c>
      <c r="J59" s="76">
        <f t="shared" si="2"/>
        <v>10938.24</v>
      </c>
      <c r="K59" s="109">
        <f t="shared" si="3"/>
        <v>2.43072</v>
      </c>
      <c r="L59" s="109">
        <f>IF(COUNTIF(RWZI!$A$3:$A$455,A59)=0,"",IF(COUNTIF(RWZI!$A$3:$A$455,A59)&gt;1,"multiple matches",IF(_xlfn.XLOOKUP(A59,RWZI!$A$3:$A$455,RWZI!$S$3:$S$455,"")="","blank",_xlfn.XLOOKUP(A59,RWZI!$A$3:$A$455,RWZI!$S$3:$S$455,""))))</f>
        <v>0.1012</v>
      </c>
    </row>
    <row r="60" spans="1:12" ht="15.6" customHeight="1" x14ac:dyDescent="0.3">
      <c r="A60" s="53">
        <v>137</v>
      </c>
      <c r="B60" s="53" t="s">
        <v>707</v>
      </c>
      <c r="C60" s="53">
        <v>30000</v>
      </c>
      <c r="D60" s="54">
        <f t="shared" si="0"/>
        <v>225</v>
      </c>
      <c r="E60" s="54">
        <f t="shared" si="1"/>
        <v>4500</v>
      </c>
      <c r="F60" s="74" t="s">
        <v>2760</v>
      </c>
      <c r="G60" s="54">
        <v>5.4999999999999997E-3</v>
      </c>
      <c r="J60" s="76">
        <f t="shared" si="2"/>
        <v>475.2</v>
      </c>
      <c r="K60" s="109">
        <f t="shared" si="3"/>
        <v>0.1056</v>
      </c>
      <c r="L60" s="109">
        <f>IF(COUNTIF(RWZI!$A$3:$A$455,A60)=0,"",IF(COUNTIF(RWZI!$A$3:$A$455,A60)&gt;1,"multiple matches",IF(_xlfn.XLOOKUP(A60,RWZI!$A$3:$A$455,RWZI!$S$3:$S$455,"")="","blank",_xlfn.XLOOKUP(A60,RWZI!$A$3:$A$455,RWZI!$S$3:$S$455,""))))</f>
        <v>6.0000000000000001E-3</v>
      </c>
    </row>
    <row r="61" spans="1:12" ht="15.6" customHeight="1" x14ac:dyDescent="0.3">
      <c r="A61" s="53">
        <v>175</v>
      </c>
      <c r="B61" s="53" t="s">
        <v>708</v>
      </c>
      <c r="C61" s="53">
        <v>30000</v>
      </c>
      <c r="D61" s="54">
        <f t="shared" si="0"/>
        <v>225</v>
      </c>
      <c r="E61" s="54">
        <f t="shared" si="1"/>
        <v>4500</v>
      </c>
      <c r="F61" s="74" t="s">
        <v>2761</v>
      </c>
      <c r="G61" s="54">
        <v>1.77E-2</v>
      </c>
      <c r="J61" s="76">
        <f t="shared" si="2"/>
        <v>1529.28</v>
      </c>
      <c r="K61" s="109">
        <f t="shared" si="3"/>
        <v>0.33983999999999998</v>
      </c>
      <c r="L61" s="109">
        <f>IF(COUNTIF(RWZI!$A$3:$A$455,A61)=0,"",IF(COUNTIF(RWZI!$A$3:$A$455,A61)&gt;1,"multiple matches",IF(_xlfn.XLOOKUP(A61,RWZI!$A$3:$A$455,RWZI!$S$3:$S$455,"")="","blank",_xlfn.XLOOKUP(A61,RWZI!$A$3:$A$455,RWZI!$S$3:$S$455,""))))</f>
        <v>0.105</v>
      </c>
    </row>
    <row r="62" spans="1:12" ht="15.6" customHeight="1" x14ac:dyDescent="0.3">
      <c r="A62" s="53">
        <v>122</v>
      </c>
      <c r="B62" s="53" t="s">
        <v>706</v>
      </c>
      <c r="C62" s="53">
        <v>30000</v>
      </c>
      <c r="D62" s="54">
        <f t="shared" si="0"/>
        <v>225</v>
      </c>
      <c r="E62" s="54">
        <f t="shared" si="1"/>
        <v>4500</v>
      </c>
      <c r="F62" s="74" t="s">
        <v>2759</v>
      </c>
      <c r="G62" s="54">
        <v>9.5999999999999992E-3</v>
      </c>
      <c r="J62" s="76">
        <f t="shared" si="2"/>
        <v>829.43999999999994</v>
      </c>
      <c r="K62" s="109">
        <f t="shared" si="3"/>
        <v>0.18431999999999998</v>
      </c>
      <c r="L62" s="109">
        <f>IF(COUNTIF(RWZI!$A$3:$A$455,A62)=0,"",IF(COUNTIF(RWZI!$A$3:$A$455,A62)&gt;1,"multiple matches",IF(_xlfn.XLOOKUP(A62,RWZI!$A$3:$A$455,RWZI!$S$3:$S$455,"")="","blank",_xlfn.XLOOKUP(A62,RWZI!$A$3:$A$455,RWZI!$S$3:$S$455,""))))</f>
        <v>2.4E-2</v>
      </c>
    </row>
    <row r="63" spans="1:12" ht="15.6" customHeight="1" x14ac:dyDescent="0.3">
      <c r="A63" s="56">
        <v>156</v>
      </c>
      <c r="B63" s="56" t="s">
        <v>712</v>
      </c>
      <c r="C63" s="56">
        <v>29000</v>
      </c>
      <c r="D63" s="54">
        <f t="shared" si="0"/>
        <v>217.5</v>
      </c>
      <c r="E63" s="54">
        <f t="shared" si="1"/>
        <v>4350</v>
      </c>
      <c r="F63" s="74" t="s">
        <v>2765</v>
      </c>
      <c r="G63" s="54">
        <v>0.16259999999999999</v>
      </c>
      <c r="J63" s="76">
        <f t="shared" si="2"/>
        <v>14048.64</v>
      </c>
      <c r="K63" s="109">
        <f t="shared" si="3"/>
        <v>3.2295724137931034</v>
      </c>
      <c r="L63" s="109">
        <f>IF(COUNTIF(RWZI!$A$3:$A$455,A63)=0,"",IF(COUNTIF(RWZI!$A$3:$A$455,A63)&gt;1,"multiple matches",IF(_xlfn.XLOOKUP(A63,RWZI!$A$3:$A$455,RWZI!$S$3:$S$455,"")="","blank",_xlfn.XLOOKUP(A63,RWZI!$A$3:$A$455,RWZI!$S$3:$S$455,""))))</f>
        <v>0.17899999999999999</v>
      </c>
    </row>
    <row r="64" spans="1:12" s="55" customFormat="1" ht="15.6" customHeight="1" x14ac:dyDescent="0.3">
      <c r="A64" s="56">
        <v>111</v>
      </c>
      <c r="B64" s="56" t="s">
        <v>711</v>
      </c>
      <c r="C64" s="56">
        <v>29000</v>
      </c>
      <c r="D64" s="54">
        <f t="shared" si="0"/>
        <v>217.5</v>
      </c>
      <c r="E64" s="54">
        <f t="shared" si="1"/>
        <v>4350</v>
      </c>
      <c r="F64" s="74" t="s">
        <v>2764</v>
      </c>
      <c r="G64" s="54">
        <v>1.7600000000000001E-2</v>
      </c>
      <c r="H64" s="54"/>
      <c r="I64" s="54"/>
      <c r="J64" s="76">
        <f t="shared" si="2"/>
        <v>1520.64</v>
      </c>
      <c r="K64" s="109">
        <f t="shared" si="3"/>
        <v>0.3495724137931035</v>
      </c>
      <c r="L64" s="109" t="str">
        <f>IF(COUNTIF(RWZI!$A$3:$A$455,A64)=0,"",IF(COUNTIF(RWZI!$A$3:$A$455,A64)&gt;1,"multiple matches",IF(_xlfn.XLOOKUP(A64,RWZI!$A$3:$A$455,RWZI!$S$3:$S$455,"")="","blank",_xlfn.XLOOKUP(A64,RWZI!$A$3:$A$455,RWZI!$S$3:$S$455,""))))</f>
        <v>blank</v>
      </c>
    </row>
    <row r="65" spans="1:13" ht="15.6" customHeight="1" x14ac:dyDescent="0.25">
      <c r="A65" s="56">
        <v>559</v>
      </c>
      <c r="B65" s="56" t="s">
        <v>713</v>
      </c>
      <c r="C65" s="56">
        <v>29000</v>
      </c>
      <c r="D65" s="54">
        <f t="shared" si="0"/>
        <v>217.5</v>
      </c>
      <c r="E65" s="54">
        <f t="shared" si="1"/>
        <v>4350</v>
      </c>
      <c r="J65" s="76">
        <f t="shared" si="2"/>
        <v>0</v>
      </c>
      <c r="K65" s="109">
        <f t="shared" si="3"/>
        <v>0</v>
      </c>
      <c r="L65" s="109" t="str">
        <f>IF(COUNTIF(RWZI!$A$3:$A$455,A65)=0,"",IF(COUNTIF(RWZI!$A$3:$A$455,A65)&gt;1,"multiple matches",IF(_xlfn.XLOOKUP(A65,RWZI!$A$3:$A$455,RWZI!$S$3:$S$455,"")="","blank",_xlfn.XLOOKUP(A65,RWZI!$A$3:$A$455,RWZI!$S$3:$S$455,""))))</f>
        <v/>
      </c>
      <c r="M65" s="54" t="s">
        <v>86997</v>
      </c>
    </row>
    <row r="66" spans="1:13" ht="15.6" customHeight="1" x14ac:dyDescent="0.3">
      <c r="A66" s="53">
        <v>56</v>
      </c>
      <c r="B66" s="53" t="s">
        <v>709</v>
      </c>
      <c r="C66" s="53">
        <v>29000</v>
      </c>
      <c r="D66" s="54">
        <f t="shared" ref="D66:D129" si="4">C66*0.05*0.15</f>
        <v>217.5</v>
      </c>
      <c r="E66" s="54">
        <f t="shared" ref="E66:E129" si="5">D66*20</f>
        <v>4350</v>
      </c>
      <c r="F66" s="74" t="s">
        <v>2762</v>
      </c>
      <c r="G66" s="54">
        <v>1.56</v>
      </c>
      <c r="J66" s="76">
        <f t="shared" ref="J66:J129" si="6">G66*86400</f>
        <v>134784</v>
      </c>
      <c r="K66" s="109">
        <f t="shared" si="3"/>
        <v>30.984827586206897</v>
      </c>
      <c r="L66" s="109">
        <f>IF(COUNTIF(RWZI!$A$3:$A$455,A66)=0,"",IF(COUNTIF(RWZI!$A$3:$A$455,A66)&gt;1,"multiple matches",IF(_xlfn.XLOOKUP(A66,RWZI!$A$3:$A$455,RWZI!$S$3:$S$455,"")="","blank",_xlfn.XLOOKUP(A66,RWZI!$A$3:$A$455,RWZI!$S$3:$S$455,""))))</f>
        <v>13.6</v>
      </c>
    </row>
    <row r="67" spans="1:13" ht="15.6" x14ac:dyDescent="0.25">
      <c r="A67" s="53">
        <v>90</v>
      </c>
      <c r="B67" s="53" t="s">
        <v>710</v>
      </c>
      <c r="C67" s="53">
        <v>29000</v>
      </c>
      <c r="D67" s="54">
        <f t="shared" si="4"/>
        <v>217.5</v>
      </c>
      <c r="E67" s="54">
        <f t="shared" si="5"/>
        <v>4350</v>
      </c>
      <c r="F67" s="77" t="s">
        <v>2763</v>
      </c>
      <c r="G67" s="55">
        <v>0.95279999999999998</v>
      </c>
      <c r="H67" s="55"/>
      <c r="I67" s="55"/>
      <c r="J67" s="76">
        <f t="shared" si="6"/>
        <v>82321.919999999998</v>
      </c>
      <c r="K67" s="109">
        <f t="shared" ref="K67:K130" si="7">J67/E67</f>
        <v>18.924579310344829</v>
      </c>
      <c r="L67" s="109">
        <f>IF(COUNTIF(RWZI!$A$3:$A$455,A67)=0,"",IF(COUNTIF(RWZI!$A$3:$A$455,A67)&gt;1,"multiple matches",IF(_xlfn.XLOOKUP(A67,RWZI!$A$3:$A$455,RWZI!$S$3:$S$455,"")="","blank",_xlfn.XLOOKUP(A67,RWZI!$A$3:$A$455,RWZI!$S$3:$S$455,""))))</f>
        <v>0.63300000000000001</v>
      </c>
    </row>
    <row r="68" spans="1:13" ht="15.6" customHeight="1" x14ac:dyDescent="0.3">
      <c r="A68" s="53">
        <v>44</v>
      </c>
      <c r="B68" s="53" t="s">
        <v>714</v>
      </c>
      <c r="C68" s="53">
        <v>28000</v>
      </c>
      <c r="D68" s="54">
        <f t="shared" si="4"/>
        <v>210</v>
      </c>
      <c r="E68" s="54">
        <f t="shared" si="5"/>
        <v>4200</v>
      </c>
      <c r="F68" s="74" t="s">
        <v>2766</v>
      </c>
      <c r="G68" s="54">
        <v>4.5600000000000002E-2</v>
      </c>
      <c r="J68" s="76">
        <f t="shared" si="6"/>
        <v>3939.84</v>
      </c>
      <c r="K68" s="109">
        <f t="shared" si="7"/>
        <v>0.93805714285714292</v>
      </c>
      <c r="L68" s="109">
        <f>IF(COUNTIF(RWZI!$A$3:$A$455,A68)=0,"",IF(COUNTIF(RWZI!$A$3:$A$455,A68)&gt;1,"multiple matches",IF(_xlfn.XLOOKUP(A68,RWZI!$A$3:$A$455,RWZI!$S$3:$S$455,"")="","blank",_xlfn.XLOOKUP(A68,RWZI!$A$3:$A$455,RWZI!$S$3:$S$455,""))))</f>
        <v>3.1E-2</v>
      </c>
    </row>
    <row r="69" spans="1:13" s="55" customFormat="1" ht="15.6" customHeight="1" x14ac:dyDescent="0.3">
      <c r="A69" s="53">
        <v>69</v>
      </c>
      <c r="B69" s="53" t="s">
        <v>716</v>
      </c>
      <c r="C69" s="53">
        <v>28000</v>
      </c>
      <c r="D69" s="54">
        <f t="shared" si="4"/>
        <v>210</v>
      </c>
      <c r="E69" s="54">
        <f t="shared" si="5"/>
        <v>4200</v>
      </c>
      <c r="F69" s="74" t="s">
        <v>2768</v>
      </c>
      <c r="G69" s="54">
        <v>1.04E-2</v>
      </c>
      <c r="H69" s="54"/>
      <c r="I69" s="54"/>
      <c r="J69" s="76">
        <f t="shared" si="6"/>
        <v>898.56</v>
      </c>
      <c r="K69" s="109">
        <f t="shared" si="7"/>
        <v>0.21394285714285713</v>
      </c>
      <c r="L69" s="109">
        <f>IF(COUNTIF(RWZI!$A$3:$A$455,A69)=0,"",IF(COUNTIF(RWZI!$A$3:$A$455,A69)&gt;1,"multiple matches",IF(_xlfn.XLOOKUP(A69,RWZI!$A$3:$A$455,RWZI!$S$3:$S$455,"")="","blank",_xlfn.XLOOKUP(A69,RWZI!$A$3:$A$455,RWZI!$S$3:$S$455,""))))</f>
        <v>8.9999999999999993E-3</v>
      </c>
    </row>
    <row r="70" spans="1:13" ht="15.6" customHeight="1" x14ac:dyDescent="0.3">
      <c r="A70" s="53">
        <v>189</v>
      </c>
      <c r="B70" s="53" t="s">
        <v>717</v>
      </c>
      <c r="C70" s="53">
        <v>28000</v>
      </c>
      <c r="D70" s="54">
        <f t="shared" si="4"/>
        <v>210</v>
      </c>
      <c r="E70" s="54">
        <f t="shared" si="5"/>
        <v>4200</v>
      </c>
      <c r="F70" s="74" t="s">
        <v>2769</v>
      </c>
      <c r="G70" s="54">
        <v>2.29E-2</v>
      </c>
      <c r="J70" s="76">
        <f t="shared" si="6"/>
        <v>1978.56</v>
      </c>
      <c r="K70" s="109">
        <f t="shared" si="7"/>
        <v>0.47108571428571427</v>
      </c>
      <c r="L70" s="109">
        <f>IF(COUNTIF(RWZI!$A$3:$A$455,A70)=0,"",IF(COUNTIF(RWZI!$A$3:$A$455,A70)&gt;1,"multiple matches",IF(_xlfn.XLOOKUP(A70,RWZI!$A$3:$A$455,RWZI!$S$3:$S$455,"")="","blank",_xlfn.XLOOKUP(A70,RWZI!$A$3:$A$455,RWZI!$S$3:$S$455,""))))</f>
        <v>3.3000000000000002E-2</v>
      </c>
    </row>
    <row r="71" spans="1:13" ht="15.6" customHeight="1" x14ac:dyDescent="0.25">
      <c r="A71" s="53">
        <v>57</v>
      </c>
      <c r="B71" s="53" t="s">
        <v>715</v>
      </c>
      <c r="C71" s="53">
        <v>28000</v>
      </c>
      <c r="D71" s="54">
        <f t="shared" si="4"/>
        <v>210</v>
      </c>
      <c r="E71" s="54">
        <f t="shared" si="5"/>
        <v>4200</v>
      </c>
      <c r="F71" s="77" t="s">
        <v>2767</v>
      </c>
      <c r="G71" s="55">
        <v>0.1236</v>
      </c>
      <c r="H71" s="55"/>
      <c r="I71" s="55"/>
      <c r="J71" s="76">
        <f t="shared" si="6"/>
        <v>10679.04</v>
      </c>
      <c r="K71" s="109">
        <f t="shared" si="7"/>
        <v>2.5426285714285717</v>
      </c>
      <c r="L71" s="109">
        <f>IF(COUNTIF(RWZI!$A$3:$A$455,A71)=0,"",IF(COUNTIF(RWZI!$A$3:$A$455,A71)&gt;1,"multiple matches",IF(_xlfn.XLOOKUP(A71,RWZI!$A$3:$A$455,RWZI!$S$3:$S$455,"")="","blank",_xlfn.XLOOKUP(A71,RWZI!$A$3:$A$455,RWZI!$S$3:$S$455,""))))</f>
        <v>0.153</v>
      </c>
    </row>
    <row r="72" spans="1:13" ht="15.6" customHeight="1" x14ac:dyDescent="0.3">
      <c r="A72" s="53">
        <v>51</v>
      </c>
      <c r="B72" s="53" t="s">
        <v>718</v>
      </c>
      <c r="C72" s="53">
        <v>27000</v>
      </c>
      <c r="D72" s="54">
        <f t="shared" si="4"/>
        <v>202.5</v>
      </c>
      <c r="E72" s="54">
        <f t="shared" si="5"/>
        <v>4050</v>
      </c>
      <c r="F72" s="74" t="s">
        <v>2770</v>
      </c>
      <c r="G72" s="54">
        <v>3.2000000000000002E-3</v>
      </c>
      <c r="J72" s="76">
        <f t="shared" si="6"/>
        <v>276.48</v>
      </c>
      <c r="K72" s="109">
        <f t="shared" si="7"/>
        <v>6.826666666666667E-2</v>
      </c>
      <c r="L72" s="109">
        <f>IF(COUNTIF(RWZI!$A$3:$A$455,A72)=0,"",IF(COUNTIF(RWZI!$A$3:$A$455,A72)&gt;1,"multiple matches",IF(_xlfn.XLOOKUP(A72,RWZI!$A$3:$A$455,RWZI!$S$3:$S$455,"")="","blank",_xlfn.XLOOKUP(A72,RWZI!$A$3:$A$455,RWZI!$S$3:$S$455,""))))</f>
        <v>9.9039999999999999</v>
      </c>
    </row>
    <row r="73" spans="1:13" ht="15.6" customHeight="1" x14ac:dyDescent="0.25">
      <c r="A73" s="56">
        <v>178</v>
      </c>
      <c r="B73" s="56" t="s">
        <v>720</v>
      </c>
      <c r="C73" s="56">
        <v>27000</v>
      </c>
      <c r="D73" s="54">
        <f t="shared" si="4"/>
        <v>202.5</v>
      </c>
      <c r="E73" s="54">
        <f t="shared" si="5"/>
        <v>4050</v>
      </c>
      <c r="F73" s="77" t="s">
        <v>2772</v>
      </c>
      <c r="G73" s="55">
        <v>2.1166999999999998</v>
      </c>
      <c r="H73" s="55"/>
      <c r="I73" s="55"/>
      <c r="J73" s="76">
        <f t="shared" si="6"/>
        <v>182882.87999999998</v>
      </c>
      <c r="K73" s="109">
        <f t="shared" si="7"/>
        <v>45.15626666666666</v>
      </c>
      <c r="L73" s="109">
        <f>IF(COUNTIF(RWZI!$A$3:$A$455,A73)=0,"",IF(COUNTIF(RWZI!$A$3:$A$455,A73)&gt;1,"multiple matches",IF(_xlfn.XLOOKUP(A73,RWZI!$A$3:$A$455,RWZI!$S$3:$S$455,"")="","blank",_xlfn.XLOOKUP(A73,RWZI!$A$3:$A$455,RWZI!$S$3:$S$455,""))))</f>
        <v>2.149</v>
      </c>
    </row>
    <row r="74" spans="1:13" s="55" customFormat="1" ht="15.6" customHeight="1" x14ac:dyDescent="0.3">
      <c r="A74" s="53">
        <v>106</v>
      </c>
      <c r="B74" s="53" t="s">
        <v>719</v>
      </c>
      <c r="C74" s="53">
        <v>27000</v>
      </c>
      <c r="D74" s="54">
        <f t="shared" si="4"/>
        <v>202.5</v>
      </c>
      <c r="E74" s="54">
        <f t="shared" si="5"/>
        <v>4050</v>
      </c>
      <c r="F74" s="74" t="s">
        <v>2771</v>
      </c>
      <c r="G74" s="54">
        <v>7.2499999999999995E-2</v>
      </c>
      <c r="H74" s="54"/>
      <c r="I74" s="54"/>
      <c r="J74" s="76">
        <f t="shared" si="6"/>
        <v>6264</v>
      </c>
      <c r="K74" s="109">
        <f t="shared" si="7"/>
        <v>1.5466666666666666</v>
      </c>
      <c r="L74" s="109">
        <f>IF(COUNTIF(RWZI!$A$3:$A$455,A74)=0,"",IF(COUNTIF(RWZI!$A$3:$A$455,A74)&gt;1,"multiple matches",IF(_xlfn.XLOOKUP(A74,RWZI!$A$3:$A$455,RWZI!$S$3:$S$455,"")="","blank",_xlfn.XLOOKUP(A74,RWZI!$A$3:$A$455,RWZI!$S$3:$S$455,""))))</f>
        <v>5.8999999999999997E-2</v>
      </c>
    </row>
    <row r="75" spans="1:13" ht="15.6" customHeight="1" x14ac:dyDescent="0.3">
      <c r="A75" s="53">
        <v>58</v>
      </c>
      <c r="B75" s="54" t="s">
        <v>721</v>
      </c>
      <c r="C75" s="53">
        <v>26000</v>
      </c>
      <c r="D75" s="54">
        <f t="shared" si="4"/>
        <v>195</v>
      </c>
      <c r="E75" s="54">
        <f t="shared" si="5"/>
        <v>3900</v>
      </c>
      <c r="F75" s="74" t="s">
        <v>2773</v>
      </c>
      <c r="G75" s="54">
        <v>0.17460000000000001</v>
      </c>
      <c r="J75" s="76">
        <f t="shared" si="6"/>
        <v>15085.44</v>
      </c>
      <c r="K75" s="109">
        <f t="shared" si="7"/>
        <v>3.8680615384615384</v>
      </c>
      <c r="L75" s="109">
        <f>IF(COUNTIF(RWZI!$A$3:$A$455,A75)=0,"",IF(COUNTIF(RWZI!$A$3:$A$455,A75)&gt;1,"multiple matches",IF(_xlfn.XLOOKUP(A75,RWZI!$A$3:$A$455,RWZI!$S$3:$S$455,"")="","blank",_xlfn.XLOOKUP(A75,RWZI!$A$3:$A$455,RWZI!$S$3:$S$455,""))))</f>
        <v>0.26800000000000002</v>
      </c>
    </row>
    <row r="76" spans="1:13" ht="15.6" customHeight="1" x14ac:dyDescent="0.3">
      <c r="A76" s="53">
        <v>200</v>
      </c>
      <c r="B76" s="54" t="s">
        <v>722</v>
      </c>
      <c r="C76" s="53">
        <v>25500</v>
      </c>
      <c r="D76" s="54">
        <f t="shared" si="4"/>
        <v>191.25</v>
      </c>
      <c r="E76" s="54">
        <f t="shared" si="5"/>
        <v>3825</v>
      </c>
      <c r="F76" s="74" t="s">
        <v>2774</v>
      </c>
      <c r="G76" s="54">
        <v>5.7874999999999996</v>
      </c>
      <c r="J76" s="76">
        <f t="shared" si="6"/>
        <v>500039.99999999994</v>
      </c>
      <c r="K76" s="109">
        <f t="shared" si="7"/>
        <v>130.72941176470587</v>
      </c>
      <c r="L76" s="109">
        <f>IF(COUNTIF(RWZI!$A$3:$A$455,A76)=0,"",IF(COUNTIF(RWZI!$A$3:$A$455,A76)&gt;1,"multiple matches",IF(_xlfn.XLOOKUP(A76,RWZI!$A$3:$A$455,RWZI!$S$3:$S$455,"")="","blank",_xlfn.XLOOKUP(A76,RWZI!$A$3:$A$455,RWZI!$S$3:$S$455,""))))</f>
        <v>7.2</v>
      </c>
    </row>
    <row r="77" spans="1:13" ht="15.6" customHeight="1" x14ac:dyDescent="0.3">
      <c r="A77" s="53">
        <v>139</v>
      </c>
      <c r="B77" s="54" t="s">
        <v>723</v>
      </c>
      <c r="C77" s="53">
        <v>25000</v>
      </c>
      <c r="D77" s="54">
        <f t="shared" si="4"/>
        <v>187.5</v>
      </c>
      <c r="E77" s="54">
        <f t="shared" si="5"/>
        <v>3750</v>
      </c>
      <c r="F77" s="74" t="s">
        <v>2775</v>
      </c>
      <c r="G77" s="54">
        <v>1.8964000000000001</v>
      </c>
      <c r="J77" s="76">
        <f t="shared" si="6"/>
        <v>163848.96000000002</v>
      </c>
      <c r="K77" s="109">
        <f t="shared" si="7"/>
        <v>43.693056000000006</v>
      </c>
      <c r="L77" s="109">
        <f>IF(COUNTIF(RWZI!$A$3:$A$455,A77)=0,"",IF(COUNTIF(RWZI!$A$3:$A$455,A77)&gt;1,"multiple matches",IF(_xlfn.XLOOKUP(A77,RWZI!$A$3:$A$455,RWZI!$S$3:$S$455,"")="","blank",_xlfn.XLOOKUP(A77,RWZI!$A$3:$A$455,RWZI!$S$3:$S$455,""))))</f>
        <v>17.88</v>
      </c>
    </row>
    <row r="78" spans="1:13" ht="15.6" customHeight="1" x14ac:dyDescent="0.3">
      <c r="A78" s="53">
        <v>84</v>
      </c>
      <c r="B78" s="54" t="s">
        <v>724</v>
      </c>
      <c r="C78" s="53">
        <v>24300</v>
      </c>
      <c r="D78" s="54">
        <f t="shared" si="4"/>
        <v>182.25</v>
      </c>
      <c r="E78" s="54">
        <f t="shared" si="5"/>
        <v>3645</v>
      </c>
      <c r="F78" s="74" t="s">
        <v>2776</v>
      </c>
      <c r="G78" s="54">
        <v>0.77580000000000005</v>
      </c>
      <c r="J78" s="76">
        <f t="shared" si="6"/>
        <v>67029.12000000001</v>
      </c>
      <c r="K78" s="109">
        <f t="shared" si="7"/>
        <v>18.389333333333337</v>
      </c>
      <c r="L78" s="109">
        <f>IF(COUNTIF(RWZI!$A$3:$A$455,A78)=0,"",IF(COUNTIF(RWZI!$A$3:$A$455,A78)&gt;1,"multiple matches",IF(_xlfn.XLOOKUP(A78,RWZI!$A$3:$A$455,RWZI!$S$3:$S$455,"")="","blank",_xlfn.XLOOKUP(A78,RWZI!$A$3:$A$455,RWZI!$S$3:$S$455,""))))</f>
        <v>1.321</v>
      </c>
    </row>
    <row r="79" spans="1:13" ht="15.6" customHeight="1" x14ac:dyDescent="0.3">
      <c r="A79" s="53">
        <v>172</v>
      </c>
      <c r="B79" s="54" t="s">
        <v>727</v>
      </c>
      <c r="C79" s="53">
        <v>24000</v>
      </c>
      <c r="D79" s="54">
        <f t="shared" si="4"/>
        <v>180</v>
      </c>
      <c r="E79" s="54">
        <f t="shared" si="5"/>
        <v>3600</v>
      </c>
      <c r="F79" s="74" t="s">
        <v>2779</v>
      </c>
      <c r="G79" s="54">
        <v>4.7415000000000003</v>
      </c>
      <c r="J79" s="76">
        <f t="shared" si="6"/>
        <v>409665.60000000003</v>
      </c>
      <c r="K79" s="109">
        <f t="shared" si="7"/>
        <v>113.79600000000001</v>
      </c>
      <c r="L79" s="109">
        <f>IF(COUNTIF(RWZI!$A$3:$A$455,A79)=0,"",IF(COUNTIF(RWZI!$A$3:$A$455,A79)&gt;1,"multiple matches",IF(_xlfn.XLOOKUP(A79,RWZI!$A$3:$A$455,RWZI!$S$3:$S$455,"")="","blank",_xlfn.XLOOKUP(A79,RWZI!$A$3:$A$455,RWZI!$S$3:$S$455,""))))</f>
        <v>7.6769999999999996</v>
      </c>
    </row>
    <row r="80" spans="1:13" ht="15.6" customHeight="1" x14ac:dyDescent="0.3">
      <c r="A80" s="53">
        <v>160</v>
      </c>
      <c r="B80" s="54" t="s">
        <v>726</v>
      </c>
      <c r="C80" s="53">
        <v>24000</v>
      </c>
      <c r="D80" s="54">
        <f t="shared" si="4"/>
        <v>180</v>
      </c>
      <c r="E80" s="54">
        <f t="shared" si="5"/>
        <v>3600</v>
      </c>
      <c r="F80" s="74" t="s">
        <v>2778</v>
      </c>
      <c r="G80" s="54">
        <v>4.5370999999999997</v>
      </c>
      <c r="J80" s="76">
        <f t="shared" si="6"/>
        <v>392005.43999999994</v>
      </c>
      <c r="K80" s="109">
        <f t="shared" si="7"/>
        <v>108.89039999999999</v>
      </c>
      <c r="L80" s="109">
        <f>IF(COUNTIF(RWZI!$A$3:$A$455,A80)=0,"",IF(COUNTIF(RWZI!$A$3:$A$455,A80)&gt;1,"multiple matches",IF(_xlfn.XLOOKUP(A80,RWZI!$A$3:$A$455,RWZI!$S$3:$S$455,"")="","blank",_xlfn.XLOOKUP(A80,RWZI!$A$3:$A$455,RWZI!$S$3:$S$455,""))))</f>
        <v>6.5490000000000004</v>
      </c>
    </row>
    <row r="81" spans="1:12" ht="15.6" customHeight="1" x14ac:dyDescent="0.3">
      <c r="A81" s="53">
        <v>129</v>
      </c>
      <c r="B81" s="54" t="s">
        <v>725</v>
      </c>
      <c r="C81" s="53">
        <v>24000</v>
      </c>
      <c r="D81" s="54">
        <f t="shared" si="4"/>
        <v>180</v>
      </c>
      <c r="E81" s="54">
        <f t="shared" si="5"/>
        <v>3600</v>
      </c>
      <c r="F81" s="74" t="s">
        <v>2777</v>
      </c>
      <c r="G81" s="54">
        <v>6.6100000000000006E-2</v>
      </c>
      <c r="J81" s="76">
        <f t="shared" si="6"/>
        <v>5711.0400000000009</v>
      </c>
      <c r="K81" s="109">
        <f t="shared" si="7"/>
        <v>1.5864000000000003</v>
      </c>
      <c r="L81" s="109">
        <f>IF(COUNTIF(RWZI!$A$3:$A$455,A81)=0,"",IF(COUNTIF(RWZI!$A$3:$A$455,A81)&gt;1,"multiple matches",IF(_xlfn.XLOOKUP(A81,RWZI!$A$3:$A$455,RWZI!$S$3:$S$455,"")="","blank",_xlfn.XLOOKUP(A81,RWZI!$A$3:$A$455,RWZI!$S$3:$S$455,""))))</f>
        <v>0.108</v>
      </c>
    </row>
    <row r="82" spans="1:12" ht="15.6" customHeight="1" x14ac:dyDescent="0.3">
      <c r="A82" s="53">
        <v>97</v>
      </c>
      <c r="B82" s="54" t="s">
        <v>729</v>
      </c>
      <c r="C82" s="53">
        <v>23000</v>
      </c>
      <c r="D82" s="54">
        <f t="shared" si="4"/>
        <v>172.5</v>
      </c>
      <c r="E82" s="54">
        <f t="shared" si="5"/>
        <v>3450</v>
      </c>
      <c r="F82" s="74" t="s">
        <v>2781</v>
      </c>
      <c r="G82" s="54">
        <v>3.8E-3</v>
      </c>
      <c r="J82" s="76">
        <f t="shared" si="6"/>
        <v>328.32</v>
      </c>
      <c r="K82" s="109">
        <f t="shared" si="7"/>
        <v>9.5165217391304346E-2</v>
      </c>
      <c r="L82" s="109">
        <f>IF(COUNTIF(RWZI!$A$3:$A$455,A82)=0,"",IF(COUNTIF(RWZI!$A$3:$A$455,A82)&gt;1,"multiple matches",IF(_xlfn.XLOOKUP(A82,RWZI!$A$3:$A$455,RWZI!$S$3:$S$455,"")="","blank",_xlfn.XLOOKUP(A82,RWZI!$A$3:$A$455,RWZI!$S$3:$S$455,""))))</f>
        <v>2E-3</v>
      </c>
    </row>
    <row r="83" spans="1:12" ht="15.6" customHeight="1" x14ac:dyDescent="0.3">
      <c r="A83" s="53">
        <v>32</v>
      </c>
      <c r="B83" s="54" t="s">
        <v>728</v>
      </c>
      <c r="C83" s="53">
        <v>23000</v>
      </c>
      <c r="D83" s="54">
        <f t="shared" si="4"/>
        <v>172.5</v>
      </c>
      <c r="E83" s="54">
        <f t="shared" si="5"/>
        <v>3450</v>
      </c>
      <c r="F83" s="74" t="s">
        <v>2780</v>
      </c>
      <c r="G83" s="54">
        <v>3.8E-3</v>
      </c>
      <c r="J83" s="76">
        <f t="shared" si="6"/>
        <v>328.32</v>
      </c>
      <c r="K83" s="109">
        <f t="shared" si="7"/>
        <v>9.5165217391304346E-2</v>
      </c>
      <c r="L83" s="109">
        <f>IF(COUNTIF(RWZI!$A$3:$A$455,A83)=0,"",IF(COUNTIF(RWZI!$A$3:$A$455,A83)&gt;1,"multiple matches",IF(_xlfn.XLOOKUP(A83,RWZI!$A$3:$A$455,RWZI!$S$3:$S$455,"")="","blank",_xlfn.XLOOKUP(A83,RWZI!$A$3:$A$455,RWZI!$S$3:$S$455,""))))</f>
        <v>5.6989999999999998</v>
      </c>
    </row>
    <row r="84" spans="1:12" ht="15.6" customHeight="1" x14ac:dyDescent="0.3">
      <c r="A84" s="56">
        <v>179</v>
      </c>
      <c r="B84" s="55" t="s">
        <v>730</v>
      </c>
      <c r="C84" s="56">
        <v>22500</v>
      </c>
      <c r="D84" s="54">
        <f t="shared" si="4"/>
        <v>168.75</v>
      </c>
      <c r="E84" s="54">
        <f t="shared" si="5"/>
        <v>3375</v>
      </c>
      <c r="F84" s="74" t="s">
        <v>2782</v>
      </c>
      <c r="G84" s="54">
        <v>0.1651</v>
      </c>
      <c r="J84" s="76">
        <f t="shared" si="6"/>
        <v>14264.64</v>
      </c>
      <c r="K84" s="109">
        <f t="shared" si="7"/>
        <v>4.2265600000000001</v>
      </c>
      <c r="L84" s="109">
        <f>IF(COUNTIF(RWZI!$A$3:$A$455,A84)=0,"",IF(COUNTIF(RWZI!$A$3:$A$455,A84)&gt;1,"multiple matches",IF(_xlfn.XLOOKUP(A84,RWZI!$A$3:$A$455,RWZI!$S$3:$S$455,"")="","blank",_xlfn.XLOOKUP(A84,RWZI!$A$3:$A$455,RWZI!$S$3:$S$455,""))))</f>
        <v>3.23</v>
      </c>
    </row>
    <row r="85" spans="1:12" s="55" customFormat="1" ht="13.2" customHeight="1" x14ac:dyDescent="0.3">
      <c r="A85" s="53">
        <v>45</v>
      </c>
      <c r="B85" s="54" t="s">
        <v>733</v>
      </c>
      <c r="C85" s="53">
        <v>22000</v>
      </c>
      <c r="D85" s="54">
        <f t="shared" si="4"/>
        <v>165</v>
      </c>
      <c r="E85" s="54">
        <f t="shared" si="5"/>
        <v>3300</v>
      </c>
      <c r="F85" s="74" t="s">
        <v>2785</v>
      </c>
      <c r="G85" s="54">
        <v>1.6299999999999999E-2</v>
      </c>
      <c r="H85" s="54"/>
      <c r="I85" s="54"/>
      <c r="J85" s="76">
        <f t="shared" si="6"/>
        <v>1408.32</v>
      </c>
      <c r="K85" s="109">
        <f t="shared" si="7"/>
        <v>0.42676363636363635</v>
      </c>
      <c r="L85" s="109">
        <f>IF(COUNTIF(RWZI!$A$3:$A$455,A85)=0,"",IF(COUNTIF(RWZI!$A$3:$A$455,A85)&gt;1,"multiple matches",IF(_xlfn.XLOOKUP(A85,RWZI!$A$3:$A$455,RWZI!$S$3:$S$455,"")="","blank",_xlfn.XLOOKUP(A85,RWZI!$A$3:$A$455,RWZI!$S$3:$S$455,""))))</f>
        <v>3.9E-2</v>
      </c>
    </row>
    <row r="86" spans="1:12" ht="15.6" customHeight="1" x14ac:dyDescent="0.3">
      <c r="A86" s="53">
        <v>43</v>
      </c>
      <c r="B86" s="54" t="s">
        <v>732</v>
      </c>
      <c r="C86" s="53">
        <v>22000</v>
      </c>
      <c r="D86" s="54">
        <f t="shared" si="4"/>
        <v>165</v>
      </c>
      <c r="E86" s="54">
        <f t="shared" si="5"/>
        <v>3300</v>
      </c>
      <c r="F86" s="74" t="s">
        <v>2784</v>
      </c>
      <c r="G86" s="54">
        <v>3.5000000000000001E-3</v>
      </c>
      <c r="J86" s="76">
        <f t="shared" si="6"/>
        <v>302.40000000000003</v>
      </c>
      <c r="K86" s="109">
        <f t="shared" si="7"/>
        <v>9.1636363636363641E-2</v>
      </c>
      <c r="L86" s="109">
        <f>IF(COUNTIF(RWZI!$A$3:$A$455,A86)=0,"",IF(COUNTIF(RWZI!$A$3:$A$455,A86)&gt;1,"multiple matches",IF(_xlfn.XLOOKUP(A86,RWZI!$A$3:$A$455,RWZI!$S$3:$S$455,"")="","blank",_xlfn.XLOOKUP(A86,RWZI!$A$3:$A$455,RWZI!$S$3:$S$455,""))))</f>
        <v>1.2999999999999999E-2</v>
      </c>
    </row>
    <row r="87" spans="1:12" ht="15.6" customHeight="1" x14ac:dyDescent="0.25">
      <c r="A87" s="53">
        <v>37</v>
      </c>
      <c r="B87" s="54" t="s">
        <v>731</v>
      </c>
      <c r="C87" s="53">
        <v>22000</v>
      </c>
      <c r="D87" s="54">
        <f t="shared" si="4"/>
        <v>165</v>
      </c>
      <c r="E87" s="54">
        <f t="shared" si="5"/>
        <v>3300</v>
      </c>
      <c r="F87" s="77" t="s">
        <v>2783</v>
      </c>
      <c r="G87" s="55">
        <v>2.6499999999999999E-2</v>
      </c>
      <c r="H87" s="55"/>
      <c r="I87" s="55"/>
      <c r="J87" s="76">
        <f t="shared" si="6"/>
        <v>2289.6</v>
      </c>
      <c r="K87" s="109">
        <f t="shared" si="7"/>
        <v>0.69381818181818178</v>
      </c>
      <c r="L87" s="109">
        <f>IF(COUNTIF(RWZI!$A$3:$A$455,A87)=0,"",IF(COUNTIF(RWZI!$A$3:$A$455,A87)&gt;1,"multiple matches",IF(_xlfn.XLOOKUP(A87,RWZI!$A$3:$A$455,RWZI!$S$3:$S$455,"")="","blank",_xlfn.XLOOKUP(A87,RWZI!$A$3:$A$455,RWZI!$S$3:$S$455,""))))</f>
        <v>0.154</v>
      </c>
    </row>
    <row r="88" spans="1:12" ht="15.6" customHeight="1" x14ac:dyDescent="0.3">
      <c r="A88" s="53">
        <v>66</v>
      </c>
      <c r="B88" s="54" t="s">
        <v>734</v>
      </c>
      <c r="C88" s="53">
        <v>21000</v>
      </c>
      <c r="D88" s="54">
        <f t="shared" si="4"/>
        <v>157.5</v>
      </c>
      <c r="E88" s="54">
        <f t="shared" si="5"/>
        <v>3150</v>
      </c>
      <c r="F88" s="74" t="s">
        <v>2786</v>
      </c>
      <c r="G88" s="54">
        <v>0.48399999999999999</v>
      </c>
      <c r="J88" s="76">
        <f t="shared" si="6"/>
        <v>41817.599999999999</v>
      </c>
      <c r="K88" s="109">
        <f t="shared" si="7"/>
        <v>13.275428571428572</v>
      </c>
      <c r="L88" s="109">
        <f>IF(COUNTIF(RWZI!$A$3:$A$455,A88)=0,"",IF(COUNTIF(RWZI!$A$3:$A$455,A88)&gt;1,"multiple matches",IF(_xlfn.XLOOKUP(A88,RWZI!$A$3:$A$455,RWZI!$S$3:$S$455,"")="","blank",_xlfn.XLOOKUP(A88,RWZI!$A$3:$A$455,RWZI!$S$3:$S$455,""))))</f>
        <v>0.17399999999999999</v>
      </c>
    </row>
    <row r="89" spans="1:12" ht="15.6" customHeight="1" x14ac:dyDescent="0.3">
      <c r="A89" s="53">
        <v>224</v>
      </c>
      <c r="B89" s="54" t="s">
        <v>735</v>
      </c>
      <c r="C89" s="53">
        <v>21000</v>
      </c>
      <c r="D89" s="54">
        <f t="shared" si="4"/>
        <v>157.5</v>
      </c>
      <c r="E89" s="54">
        <f t="shared" si="5"/>
        <v>3150</v>
      </c>
      <c r="F89" s="74" t="s">
        <v>2787</v>
      </c>
      <c r="G89" s="54">
        <v>1.0500000000000001E-2</v>
      </c>
      <c r="J89" s="76">
        <f t="shared" si="6"/>
        <v>907.2</v>
      </c>
      <c r="K89" s="109">
        <f t="shared" si="7"/>
        <v>0.28800000000000003</v>
      </c>
      <c r="L89" s="109">
        <f>IF(COUNTIF(RWZI!$A$3:$A$455,A89)=0,"",IF(COUNTIF(RWZI!$A$3:$A$455,A89)&gt;1,"multiple matches",IF(_xlfn.XLOOKUP(A89,RWZI!$A$3:$A$455,RWZI!$S$3:$S$455,"")="","blank",_xlfn.XLOOKUP(A89,RWZI!$A$3:$A$455,RWZI!$S$3:$S$455,""))))</f>
        <v>4.2999999999999997E-2</v>
      </c>
    </row>
    <row r="90" spans="1:12" ht="15.6" customHeight="1" x14ac:dyDescent="0.3">
      <c r="A90" s="53">
        <v>33</v>
      </c>
      <c r="B90" s="54" t="s">
        <v>736</v>
      </c>
      <c r="C90" s="53">
        <v>20000</v>
      </c>
      <c r="D90" s="54">
        <f t="shared" si="4"/>
        <v>150</v>
      </c>
      <c r="E90" s="54">
        <f t="shared" si="5"/>
        <v>3000</v>
      </c>
      <c r="F90" s="74" t="s">
        <v>2788</v>
      </c>
      <c r="G90" s="54">
        <v>2.4049</v>
      </c>
      <c r="J90" s="76">
        <f t="shared" si="6"/>
        <v>207783.36000000002</v>
      </c>
      <c r="K90" s="109">
        <f t="shared" si="7"/>
        <v>69.261120000000005</v>
      </c>
      <c r="L90" s="109">
        <f>IF(COUNTIF(RWZI!$A$3:$A$455,A90)=0,"",IF(COUNTIF(RWZI!$A$3:$A$455,A90)&gt;1,"multiple matches",IF(_xlfn.XLOOKUP(A90,RWZI!$A$3:$A$455,RWZI!$S$3:$S$455,"")="","blank",_xlfn.XLOOKUP(A90,RWZI!$A$3:$A$455,RWZI!$S$3:$S$455,""))))</f>
        <v>5.4969999999999999</v>
      </c>
    </row>
    <row r="91" spans="1:12" s="55" customFormat="1" ht="13.2" customHeight="1" x14ac:dyDescent="0.3">
      <c r="A91" s="53">
        <v>131</v>
      </c>
      <c r="B91" s="54" t="s">
        <v>739</v>
      </c>
      <c r="C91" s="53">
        <v>20000</v>
      </c>
      <c r="D91" s="54">
        <f t="shared" si="4"/>
        <v>150</v>
      </c>
      <c r="E91" s="54">
        <f t="shared" si="5"/>
        <v>3000</v>
      </c>
      <c r="F91" s="74" t="s">
        <v>2791</v>
      </c>
      <c r="G91" s="54">
        <v>0.4093</v>
      </c>
      <c r="H91" s="54"/>
      <c r="I91" s="54"/>
      <c r="J91" s="76">
        <f t="shared" si="6"/>
        <v>35363.519999999997</v>
      </c>
      <c r="K91" s="109">
        <f t="shared" si="7"/>
        <v>11.787839999999999</v>
      </c>
      <c r="L91" s="109" t="str">
        <f>IF(COUNTIF(RWZI!$A$3:$A$455,A91)=0,"",IF(COUNTIF(RWZI!$A$3:$A$455,A91)&gt;1,"multiple matches",IF(_xlfn.XLOOKUP(A91,RWZI!$A$3:$A$455,RWZI!$S$3:$S$455,"")="","blank",_xlfn.XLOOKUP(A91,RWZI!$A$3:$A$455,RWZI!$S$3:$S$455,""))))</f>
        <v>???</v>
      </c>
    </row>
    <row r="92" spans="1:12" ht="15.6" customHeight="1" x14ac:dyDescent="0.25">
      <c r="A92" s="53">
        <v>71</v>
      </c>
      <c r="B92" s="54" t="s">
        <v>737</v>
      </c>
      <c r="C92" s="53">
        <v>20000</v>
      </c>
      <c r="D92" s="54">
        <f t="shared" si="4"/>
        <v>150</v>
      </c>
      <c r="E92" s="54">
        <f t="shared" si="5"/>
        <v>3000</v>
      </c>
      <c r="F92" s="77" t="s">
        <v>2789</v>
      </c>
      <c r="G92" s="55">
        <v>0.59770000000000001</v>
      </c>
      <c r="H92" s="55"/>
      <c r="I92" s="55"/>
      <c r="J92" s="76">
        <f t="shared" si="6"/>
        <v>51641.279999999999</v>
      </c>
      <c r="K92" s="109">
        <f t="shared" si="7"/>
        <v>17.213760000000001</v>
      </c>
      <c r="L92" s="109">
        <f>IF(COUNTIF(RWZI!$A$3:$A$455,A92)=0,"",IF(COUNTIF(RWZI!$A$3:$A$455,A92)&gt;1,"multiple matches",IF(_xlfn.XLOOKUP(A92,RWZI!$A$3:$A$455,RWZI!$S$3:$S$455,"")="","blank",_xlfn.XLOOKUP(A92,RWZI!$A$3:$A$455,RWZI!$S$3:$S$455,""))))</f>
        <v>0.10680000000000001</v>
      </c>
    </row>
    <row r="93" spans="1:12" ht="15.6" customHeight="1" x14ac:dyDescent="0.3">
      <c r="A93" s="53">
        <v>132</v>
      </c>
      <c r="B93" s="54" t="s">
        <v>740</v>
      </c>
      <c r="C93" s="53">
        <v>20000</v>
      </c>
      <c r="D93" s="54">
        <f t="shared" si="4"/>
        <v>150</v>
      </c>
      <c r="E93" s="54">
        <f t="shared" si="5"/>
        <v>3000</v>
      </c>
      <c r="F93" s="74" t="s">
        <v>2792</v>
      </c>
      <c r="G93" s="54">
        <v>5.9700000000000003E-2</v>
      </c>
      <c r="J93" s="76">
        <f t="shared" si="6"/>
        <v>5158.08</v>
      </c>
      <c r="K93" s="109">
        <f t="shared" si="7"/>
        <v>1.71936</v>
      </c>
      <c r="L93" s="109" t="str">
        <f>IF(COUNTIF(RWZI!$A$3:$A$455,A93)=0,"",IF(COUNTIF(RWZI!$A$3:$A$455,A93)&gt;1,"multiple matches",IF(_xlfn.XLOOKUP(A93,RWZI!$A$3:$A$455,RWZI!$S$3:$S$455,"")="","blank",_xlfn.XLOOKUP(A93,RWZI!$A$3:$A$455,RWZI!$S$3:$S$455,""))))</f>
        <v>???</v>
      </c>
    </row>
    <row r="94" spans="1:12" ht="15.6" customHeight="1" x14ac:dyDescent="0.3">
      <c r="A94" s="53">
        <v>102</v>
      </c>
      <c r="B94" s="54" t="s">
        <v>738</v>
      </c>
      <c r="C94" s="53">
        <v>20000</v>
      </c>
      <c r="D94" s="54">
        <f t="shared" si="4"/>
        <v>150</v>
      </c>
      <c r="E94" s="54">
        <f t="shared" si="5"/>
        <v>3000</v>
      </c>
      <c r="F94" s="74" t="s">
        <v>2790</v>
      </c>
      <c r="G94" s="54">
        <v>7.9000000000000008E-3</v>
      </c>
      <c r="J94" s="76">
        <f t="shared" si="6"/>
        <v>682.56000000000006</v>
      </c>
      <c r="K94" s="109">
        <f t="shared" si="7"/>
        <v>0.22752000000000003</v>
      </c>
      <c r="L94" s="109">
        <f>IF(COUNTIF(RWZI!$A$3:$A$455,A94)=0,"",IF(COUNTIF(RWZI!$A$3:$A$455,A94)&gt;1,"multiple matches",IF(_xlfn.XLOOKUP(A94,RWZI!$A$3:$A$455,RWZI!$S$3:$S$455,"")="","blank",_xlfn.XLOOKUP(A94,RWZI!$A$3:$A$455,RWZI!$S$3:$S$455,""))))</f>
        <v>0.88900000000000001</v>
      </c>
    </row>
    <row r="95" spans="1:12" ht="15.6" customHeight="1" x14ac:dyDescent="0.3">
      <c r="A95" s="56">
        <v>117</v>
      </c>
      <c r="B95" s="55" t="s">
        <v>743</v>
      </c>
      <c r="C95" s="56">
        <v>19000</v>
      </c>
      <c r="D95" s="54">
        <f t="shared" si="4"/>
        <v>142.5</v>
      </c>
      <c r="E95" s="54">
        <f t="shared" si="5"/>
        <v>2850</v>
      </c>
      <c r="F95" s="74" t="s">
        <v>2795</v>
      </c>
      <c r="G95" s="54">
        <v>2.1600000000000001E-2</v>
      </c>
      <c r="J95" s="76">
        <f t="shared" si="6"/>
        <v>1866.24</v>
      </c>
      <c r="K95" s="109">
        <f t="shared" si="7"/>
        <v>0.65482105263157897</v>
      </c>
      <c r="L95" s="109">
        <f>IF(COUNTIF(RWZI!$A$3:$A$455,A95)=0,"",IF(COUNTIF(RWZI!$A$3:$A$455,A95)&gt;1,"multiple matches",IF(_xlfn.XLOOKUP(A95,RWZI!$A$3:$A$455,RWZI!$S$3:$S$455,"")="","blank",_xlfn.XLOOKUP(A95,RWZI!$A$3:$A$455,RWZI!$S$3:$S$455,""))))</f>
        <v>0.16400000000000001</v>
      </c>
    </row>
    <row r="96" spans="1:12" ht="15.6" customHeight="1" x14ac:dyDescent="0.3">
      <c r="A96" s="53">
        <v>114</v>
      </c>
      <c r="B96" s="54" t="s">
        <v>742</v>
      </c>
      <c r="C96" s="53">
        <v>19000</v>
      </c>
      <c r="D96" s="54">
        <f t="shared" si="4"/>
        <v>142.5</v>
      </c>
      <c r="E96" s="54">
        <f t="shared" si="5"/>
        <v>2850</v>
      </c>
      <c r="F96" s="74" t="s">
        <v>2794</v>
      </c>
      <c r="G96" s="54">
        <v>0.21190000000000001</v>
      </c>
      <c r="J96" s="76">
        <f t="shared" si="6"/>
        <v>18308.16</v>
      </c>
      <c r="K96" s="109">
        <f t="shared" si="7"/>
        <v>6.4239157894736838</v>
      </c>
      <c r="L96" s="109">
        <f>IF(COUNTIF(RWZI!$A$3:$A$455,A96)=0,"",IF(COUNTIF(RWZI!$A$3:$A$455,A96)&gt;1,"multiple matches",IF(_xlfn.XLOOKUP(A96,RWZI!$A$3:$A$455,RWZI!$S$3:$S$455,"")="","blank",_xlfn.XLOOKUP(A96,RWZI!$A$3:$A$455,RWZI!$S$3:$S$455,""))))</f>
        <v>0.38200000000000001</v>
      </c>
    </row>
    <row r="97" spans="1:12" ht="15.6" customHeight="1" x14ac:dyDescent="0.3">
      <c r="A97" s="53">
        <v>21</v>
      </c>
      <c r="B97" s="54" t="s">
        <v>741</v>
      </c>
      <c r="C97" s="53">
        <v>19000</v>
      </c>
      <c r="D97" s="54">
        <f t="shared" si="4"/>
        <v>142.5</v>
      </c>
      <c r="E97" s="54">
        <f t="shared" si="5"/>
        <v>2850</v>
      </c>
      <c r="F97" s="74" t="s">
        <v>2793</v>
      </c>
      <c r="G97" s="54">
        <v>5.6612999999999998</v>
      </c>
      <c r="J97" s="76">
        <f t="shared" si="6"/>
        <v>489136.32</v>
      </c>
      <c r="K97" s="109">
        <f t="shared" si="7"/>
        <v>171.62677894736842</v>
      </c>
      <c r="L97" s="109">
        <f>IF(COUNTIF(RWZI!$A$3:$A$455,A97)=0,"",IF(COUNTIF(RWZI!$A$3:$A$455,A97)&gt;1,"multiple matches",IF(_xlfn.XLOOKUP(A97,RWZI!$A$3:$A$455,RWZI!$S$3:$S$455,"")="","blank",_xlfn.XLOOKUP(A97,RWZI!$A$3:$A$455,RWZI!$S$3:$S$455,""))))</f>
        <v>24.175999999999998</v>
      </c>
    </row>
    <row r="98" spans="1:12" ht="15.6" customHeight="1" x14ac:dyDescent="0.3">
      <c r="A98" s="53">
        <v>203</v>
      </c>
      <c r="B98" s="54" t="s">
        <v>747</v>
      </c>
      <c r="C98" s="53">
        <v>18000</v>
      </c>
      <c r="D98" s="54">
        <f t="shared" si="4"/>
        <v>135</v>
      </c>
      <c r="E98" s="54">
        <f t="shared" si="5"/>
        <v>2700</v>
      </c>
      <c r="F98" s="74" t="s">
        <v>2799</v>
      </c>
      <c r="G98" s="54">
        <v>1.12E-2</v>
      </c>
      <c r="J98" s="76">
        <f t="shared" si="6"/>
        <v>967.68</v>
      </c>
      <c r="K98" s="109">
        <f t="shared" si="7"/>
        <v>0.3584</v>
      </c>
      <c r="L98" s="109">
        <f>IF(COUNTIF(RWZI!$A$3:$A$455,A98)=0,"",IF(COUNTIF(RWZI!$A$3:$A$455,A98)&gt;1,"multiple matches",IF(_xlfn.XLOOKUP(A98,RWZI!$A$3:$A$455,RWZI!$S$3:$S$455,"")="","blank",_xlfn.XLOOKUP(A98,RWZI!$A$3:$A$455,RWZI!$S$3:$S$455,""))))</f>
        <v>4.3999999999999997E-2</v>
      </c>
    </row>
    <row r="99" spans="1:12" ht="15.6" customHeight="1" x14ac:dyDescent="0.3">
      <c r="A99" s="53">
        <v>70</v>
      </c>
      <c r="B99" s="54" t="s">
        <v>745</v>
      </c>
      <c r="C99" s="53">
        <v>18000</v>
      </c>
      <c r="D99" s="54">
        <f t="shared" si="4"/>
        <v>135</v>
      </c>
      <c r="E99" s="54">
        <f t="shared" si="5"/>
        <v>2700</v>
      </c>
      <c r="F99" s="74" t="s">
        <v>2797</v>
      </c>
      <c r="G99" s="54">
        <v>7.3300000000000004E-2</v>
      </c>
      <c r="J99" s="76">
        <f t="shared" si="6"/>
        <v>6333.1200000000008</v>
      </c>
      <c r="K99" s="109">
        <f t="shared" si="7"/>
        <v>2.3456000000000001</v>
      </c>
      <c r="L99" s="109">
        <f>IF(COUNTIF(RWZI!$A$3:$A$455,A99)=0,"",IF(COUNTIF(RWZI!$A$3:$A$455,A99)&gt;1,"multiple matches",IF(_xlfn.XLOOKUP(A99,RWZI!$A$3:$A$455,RWZI!$S$3:$S$455,"")="","blank",_xlfn.XLOOKUP(A99,RWZI!$A$3:$A$455,RWZI!$S$3:$S$455,""))))</f>
        <v>5.6000000000000001E-2</v>
      </c>
    </row>
    <row r="100" spans="1:12" ht="15.6" customHeight="1" x14ac:dyDescent="0.3">
      <c r="A100" s="53">
        <v>220</v>
      </c>
      <c r="B100" s="54" t="s">
        <v>748</v>
      </c>
      <c r="C100" s="53">
        <v>18000</v>
      </c>
      <c r="D100" s="54">
        <f t="shared" si="4"/>
        <v>135</v>
      </c>
      <c r="E100" s="54">
        <f t="shared" si="5"/>
        <v>2700</v>
      </c>
      <c r="F100" s="74" t="s">
        <v>2800</v>
      </c>
      <c r="G100" s="54">
        <v>6.1499999999999999E-2</v>
      </c>
      <c r="J100" s="76">
        <f t="shared" si="6"/>
        <v>5313.6</v>
      </c>
      <c r="K100" s="109">
        <f t="shared" si="7"/>
        <v>1.9680000000000002</v>
      </c>
      <c r="L100" s="109">
        <f>IF(COUNTIF(RWZI!$A$3:$A$455,A100)=0,"",IF(COUNTIF(RWZI!$A$3:$A$455,A100)&gt;1,"multiple matches",IF(_xlfn.XLOOKUP(A100,RWZI!$A$3:$A$455,RWZI!$S$3:$S$455,"")="","blank",_xlfn.XLOOKUP(A100,RWZI!$A$3:$A$455,RWZI!$S$3:$S$455,""))))</f>
        <v>0.123</v>
      </c>
    </row>
    <row r="101" spans="1:12" ht="15.6" customHeight="1" x14ac:dyDescent="0.3">
      <c r="A101" s="53">
        <v>6</v>
      </c>
      <c r="B101" s="54" t="s">
        <v>744</v>
      </c>
      <c r="C101" s="53">
        <v>18000</v>
      </c>
      <c r="D101" s="54">
        <f t="shared" si="4"/>
        <v>135</v>
      </c>
      <c r="E101" s="54">
        <f t="shared" si="5"/>
        <v>2700</v>
      </c>
      <c r="F101" s="74" t="s">
        <v>2796</v>
      </c>
      <c r="G101" s="54">
        <v>1E-3</v>
      </c>
      <c r="J101" s="76">
        <f t="shared" si="6"/>
        <v>86.4</v>
      </c>
      <c r="K101" s="109">
        <f t="shared" si="7"/>
        <v>3.2000000000000001E-2</v>
      </c>
      <c r="L101" s="109" t="str">
        <f>IF(COUNTIF(RWZI!$A$3:$A$455,A101)=0,"",IF(COUNTIF(RWZI!$A$3:$A$455,A101)&gt;1,"multiple matches",IF(_xlfn.XLOOKUP(A101,RWZI!$A$3:$A$455,RWZI!$S$3:$S$455,"")="","blank",_xlfn.XLOOKUP(A101,RWZI!$A$3:$A$455,RWZI!$S$3:$S$455,""))))</f>
        <v>blank</v>
      </c>
    </row>
    <row r="102" spans="1:12" ht="12.6" customHeight="1" x14ac:dyDescent="0.3">
      <c r="A102" s="53">
        <v>108</v>
      </c>
      <c r="B102" s="54" t="s">
        <v>746</v>
      </c>
      <c r="C102" s="53">
        <v>18000</v>
      </c>
      <c r="D102" s="54">
        <f t="shared" si="4"/>
        <v>135</v>
      </c>
      <c r="E102" s="54">
        <f t="shared" si="5"/>
        <v>2700</v>
      </c>
      <c r="F102" s="74" t="s">
        <v>2798</v>
      </c>
      <c r="G102" s="54">
        <v>1E-3</v>
      </c>
      <c r="J102" s="76">
        <f t="shared" si="6"/>
        <v>86.4</v>
      </c>
      <c r="K102" s="109">
        <f t="shared" si="7"/>
        <v>3.2000000000000001E-2</v>
      </c>
      <c r="L102" s="109">
        <f>IF(COUNTIF(RWZI!$A$3:$A$455,A102)=0,"",IF(COUNTIF(RWZI!$A$3:$A$455,A102)&gt;1,"multiple matches",IF(_xlfn.XLOOKUP(A102,RWZI!$A$3:$A$455,RWZI!$S$3:$S$455,"")="","blank",_xlfn.XLOOKUP(A102,RWZI!$A$3:$A$455,RWZI!$S$3:$S$455,""))))</f>
        <v>5.9999999999999995E-4</v>
      </c>
    </row>
    <row r="103" spans="1:12" ht="15.6" customHeight="1" x14ac:dyDescent="0.3">
      <c r="A103" s="56">
        <v>40</v>
      </c>
      <c r="B103" s="55" t="s">
        <v>749</v>
      </c>
      <c r="C103" s="56">
        <v>17500</v>
      </c>
      <c r="D103" s="54">
        <f t="shared" si="4"/>
        <v>131.25</v>
      </c>
      <c r="E103" s="54">
        <f t="shared" si="5"/>
        <v>2625</v>
      </c>
      <c r="F103" s="74" t="s">
        <v>2801</v>
      </c>
      <c r="G103" s="54">
        <v>6.0400000000000002E-2</v>
      </c>
      <c r="J103" s="76">
        <f t="shared" si="6"/>
        <v>5218.5600000000004</v>
      </c>
      <c r="K103" s="109">
        <f t="shared" si="7"/>
        <v>1.9880228571428573</v>
      </c>
      <c r="L103" s="109">
        <f>IF(COUNTIF(RWZI!$A$3:$A$455,A103)=0,"",IF(COUNTIF(RWZI!$A$3:$A$455,A103)&gt;1,"multiple matches",IF(_xlfn.XLOOKUP(A103,RWZI!$A$3:$A$455,RWZI!$S$3:$S$455,"")="","blank",_xlfn.XLOOKUP(A103,RWZI!$A$3:$A$455,RWZI!$S$3:$S$455,""))))</f>
        <v>9.0690000000000008</v>
      </c>
    </row>
    <row r="104" spans="1:12" ht="15.6" customHeight="1" x14ac:dyDescent="0.3">
      <c r="A104" s="53">
        <v>230</v>
      </c>
      <c r="B104" s="54" t="s">
        <v>751</v>
      </c>
      <c r="C104" s="53">
        <v>17000</v>
      </c>
      <c r="D104" s="54">
        <f t="shared" si="4"/>
        <v>127.5</v>
      </c>
      <c r="E104" s="54">
        <f t="shared" si="5"/>
        <v>2550</v>
      </c>
      <c r="F104" s="74" t="s">
        <v>2803</v>
      </c>
      <c r="G104" s="54">
        <v>6.8262</v>
      </c>
      <c r="J104" s="76">
        <f t="shared" si="6"/>
        <v>589783.68000000005</v>
      </c>
      <c r="K104" s="109">
        <f t="shared" si="7"/>
        <v>231.28771764705886</v>
      </c>
      <c r="L104" s="109">
        <f>IF(COUNTIF(RWZI!$A$3:$A$455,A104)=0,"",IF(COUNTIF(RWZI!$A$3:$A$455,A104)&gt;1,"multiple matches",IF(_xlfn.XLOOKUP(A104,RWZI!$A$3:$A$455,RWZI!$S$3:$S$455,"")="","blank",_xlfn.XLOOKUP(A104,RWZI!$A$3:$A$455,RWZI!$S$3:$S$455,""))))</f>
        <v>10.878</v>
      </c>
    </row>
    <row r="105" spans="1:12" ht="15.6" customHeight="1" x14ac:dyDescent="0.3">
      <c r="A105" s="53">
        <v>140</v>
      </c>
      <c r="B105" s="54" t="s">
        <v>750</v>
      </c>
      <c r="C105" s="53">
        <v>17000</v>
      </c>
      <c r="D105" s="54">
        <f t="shared" si="4"/>
        <v>127.5</v>
      </c>
      <c r="E105" s="54">
        <f t="shared" si="5"/>
        <v>2550</v>
      </c>
      <c r="F105" s="74" t="s">
        <v>2802</v>
      </c>
      <c r="G105" s="54">
        <v>6.5100000000000005E-2</v>
      </c>
      <c r="J105" s="76">
        <f t="shared" si="6"/>
        <v>5624.64</v>
      </c>
      <c r="K105" s="109">
        <f t="shared" si="7"/>
        <v>2.2057411764705885</v>
      </c>
      <c r="L105" s="109">
        <f>IF(COUNTIF(RWZI!$A$3:$A$455,A105)=0,"",IF(COUNTIF(RWZI!$A$3:$A$455,A105)&gt;1,"multiple matches",IF(_xlfn.XLOOKUP(A105,RWZI!$A$3:$A$455,RWZI!$S$3:$S$455,"")="","blank",_xlfn.XLOOKUP(A105,RWZI!$A$3:$A$455,RWZI!$S$3:$S$455,""))))</f>
        <v>6.4000000000000001E-2</v>
      </c>
    </row>
    <row r="106" spans="1:12" ht="15.6" customHeight="1" x14ac:dyDescent="0.3">
      <c r="A106" s="53">
        <v>221</v>
      </c>
      <c r="B106" s="54" t="s">
        <v>753</v>
      </c>
      <c r="C106" s="53">
        <v>16500</v>
      </c>
      <c r="D106" s="54">
        <f t="shared" si="4"/>
        <v>123.75</v>
      </c>
      <c r="E106" s="54">
        <f t="shared" si="5"/>
        <v>2475</v>
      </c>
      <c r="F106" s="74" t="s">
        <v>2805</v>
      </c>
      <c r="G106" s="54">
        <v>0.18179999999999999</v>
      </c>
      <c r="J106" s="76">
        <f t="shared" si="6"/>
        <v>15707.519999999999</v>
      </c>
      <c r="K106" s="109">
        <f t="shared" si="7"/>
        <v>6.3464727272727268</v>
      </c>
      <c r="L106" s="109">
        <f>IF(COUNTIF(RWZI!$A$3:$A$455,A106)=0,"",IF(COUNTIF(RWZI!$A$3:$A$455,A106)&gt;1,"multiple matches",IF(_xlfn.XLOOKUP(A106,RWZI!$A$3:$A$455,RWZI!$S$3:$S$455,"")="","blank",_xlfn.XLOOKUP(A106,RWZI!$A$3:$A$455,RWZI!$S$3:$S$455,""))))</f>
        <v>0.108</v>
      </c>
    </row>
    <row r="107" spans="1:12" ht="15.6" customHeight="1" x14ac:dyDescent="0.3">
      <c r="A107" s="53">
        <v>210</v>
      </c>
      <c r="B107" s="54" t="s">
        <v>752</v>
      </c>
      <c r="C107" s="53">
        <v>16500</v>
      </c>
      <c r="D107" s="54">
        <f t="shared" si="4"/>
        <v>123.75</v>
      </c>
      <c r="E107" s="54">
        <f t="shared" si="5"/>
        <v>2475</v>
      </c>
      <c r="F107" s="74" t="s">
        <v>2804</v>
      </c>
      <c r="G107" s="54">
        <v>1.7362</v>
      </c>
      <c r="J107" s="76">
        <f t="shared" si="6"/>
        <v>150007.67999999999</v>
      </c>
      <c r="K107" s="109">
        <f t="shared" si="7"/>
        <v>60.609163636363633</v>
      </c>
      <c r="L107" s="109">
        <f>IF(COUNTIF(RWZI!$A$3:$A$455,A107)=0,"",IF(COUNTIF(RWZI!$A$3:$A$455,A107)&gt;1,"multiple matches",IF(_xlfn.XLOOKUP(A107,RWZI!$A$3:$A$455,RWZI!$S$3:$S$455,"")="","blank",_xlfn.XLOOKUP(A107,RWZI!$A$3:$A$455,RWZI!$S$3:$S$455,""))))</f>
        <v>4.8970000000000002</v>
      </c>
    </row>
    <row r="108" spans="1:12" ht="15.6" customHeight="1" x14ac:dyDescent="0.3">
      <c r="A108" s="53">
        <v>184</v>
      </c>
      <c r="B108" s="57" t="s">
        <v>755</v>
      </c>
      <c r="C108" s="53">
        <v>16000</v>
      </c>
      <c r="D108" s="57">
        <f t="shared" si="4"/>
        <v>120</v>
      </c>
      <c r="E108" s="54">
        <f t="shared" si="5"/>
        <v>2400</v>
      </c>
      <c r="F108" s="104" t="s">
        <v>86996</v>
      </c>
      <c r="G108" s="54">
        <v>0.38290000000000002</v>
      </c>
      <c r="J108" s="76">
        <f t="shared" si="6"/>
        <v>33082.560000000005</v>
      </c>
      <c r="K108" s="109">
        <f t="shared" si="7"/>
        <v>13.784400000000002</v>
      </c>
      <c r="L108" s="109">
        <f>IF(COUNTIF(RWZI!$A$3:$A$455,A108)=0,"",IF(COUNTIF(RWZI!$A$3:$A$455,A108)&gt;1,"multiple matches",IF(_xlfn.XLOOKUP(A108,RWZI!$A$3:$A$455,RWZI!$S$3:$S$455,"")="","blank",_xlfn.XLOOKUP(A108,RWZI!$A$3:$A$455,RWZI!$S$3:$S$455,""))))</f>
        <v>0.33500000000000002</v>
      </c>
    </row>
    <row r="109" spans="1:12" ht="13.2" customHeight="1" x14ac:dyDescent="0.3">
      <c r="A109" s="53">
        <v>145</v>
      </c>
      <c r="B109" s="54" t="s">
        <v>754</v>
      </c>
      <c r="C109" s="53">
        <v>16000</v>
      </c>
      <c r="D109" s="54">
        <f t="shared" si="4"/>
        <v>120</v>
      </c>
      <c r="E109" s="54">
        <f t="shared" si="5"/>
        <v>2400</v>
      </c>
      <c r="F109" s="74" t="s">
        <v>2806</v>
      </c>
      <c r="G109" s="54">
        <v>6.2100000000000002E-2</v>
      </c>
      <c r="J109" s="76">
        <f t="shared" si="6"/>
        <v>5365.4400000000005</v>
      </c>
      <c r="K109" s="109">
        <f t="shared" si="7"/>
        <v>2.2356000000000003</v>
      </c>
      <c r="L109" s="109">
        <f>IF(COUNTIF(RWZI!$A$3:$A$455,A109)=0,"",IF(COUNTIF(RWZI!$A$3:$A$455,A109)&gt;1,"multiple matches",IF(_xlfn.XLOOKUP(A109,RWZI!$A$3:$A$455,RWZI!$S$3:$S$455,"")="","blank",_xlfn.XLOOKUP(A109,RWZI!$A$3:$A$455,RWZI!$S$3:$S$455,""))))</f>
        <v>0.106</v>
      </c>
    </row>
    <row r="110" spans="1:12" ht="13.2" customHeight="1" x14ac:dyDescent="0.3">
      <c r="A110" s="53">
        <v>209</v>
      </c>
      <c r="B110" s="57" t="s">
        <v>756</v>
      </c>
      <c r="C110" s="53">
        <v>16000</v>
      </c>
      <c r="D110" s="57">
        <f t="shared" si="4"/>
        <v>120</v>
      </c>
      <c r="E110" s="54">
        <f t="shared" si="5"/>
        <v>2400</v>
      </c>
      <c r="F110" s="104" t="s">
        <v>87039</v>
      </c>
      <c r="G110" s="54">
        <v>1.7635000000000001</v>
      </c>
      <c r="J110" s="76">
        <f t="shared" si="6"/>
        <v>152366.39999999999</v>
      </c>
      <c r="K110" s="109">
        <f t="shared" si="7"/>
        <v>63.485999999999997</v>
      </c>
      <c r="L110" s="109">
        <f>IF(COUNTIF(RWZI!$A$3:$A$455,A110)=0,"",IF(COUNTIF(RWZI!$A$3:$A$455,A110)&gt;1,"multiple matches",IF(_xlfn.XLOOKUP(A110,RWZI!$A$3:$A$455,RWZI!$S$3:$S$455,"")="","blank",_xlfn.XLOOKUP(A110,RWZI!$A$3:$A$455,RWZI!$S$3:$S$455,""))))</f>
        <v>1E-3</v>
      </c>
    </row>
    <row r="111" spans="1:12" ht="13.2" customHeight="1" x14ac:dyDescent="0.3">
      <c r="A111" s="56">
        <v>146</v>
      </c>
      <c r="B111" s="58" t="s">
        <v>757</v>
      </c>
      <c r="C111" s="56">
        <v>15500</v>
      </c>
      <c r="D111" s="57">
        <f t="shared" si="4"/>
        <v>116.25</v>
      </c>
      <c r="E111" s="54">
        <f t="shared" si="5"/>
        <v>2325</v>
      </c>
      <c r="F111" s="104" t="s">
        <v>87040</v>
      </c>
      <c r="G111" s="54">
        <v>9.2200000000000004E-2</v>
      </c>
      <c r="J111" s="76">
        <f t="shared" si="6"/>
        <v>7966.08</v>
      </c>
      <c r="K111" s="109">
        <f t="shared" si="7"/>
        <v>3.4262709677419356</v>
      </c>
      <c r="L111" s="109">
        <f>IF(COUNTIF(RWZI!$A$3:$A$455,A111)=0,"",IF(COUNTIF(RWZI!$A$3:$A$455,A111)&gt;1,"multiple matches",IF(_xlfn.XLOOKUP(A111,RWZI!$A$3:$A$455,RWZI!$S$3:$S$455,"")="","blank",_xlfn.XLOOKUP(A111,RWZI!$A$3:$A$455,RWZI!$S$3:$S$455,""))))</f>
        <v>0.25</v>
      </c>
    </row>
    <row r="112" spans="1:12" ht="13.2" customHeight="1" x14ac:dyDescent="0.3">
      <c r="A112" s="53">
        <v>167</v>
      </c>
      <c r="B112" s="57" t="s">
        <v>758</v>
      </c>
      <c r="C112" s="53">
        <v>15000</v>
      </c>
      <c r="D112" s="57">
        <f t="shared" si="4"/>
        <v>112.5</v>
      </c>
      <c r="E112" s="54">
        <f t="shared" si="5"/>
        <v>2250</v>
      </c>
      <c r="F112" s="104" t="s">
        <v>87041</v>
      </c>
      <c r="G112" s="54">
        <v>8.6870999999999992</v>
      </c>
      <c r="J112" s="76">
        <f t="shared" si="6"/>
        <v>750565.44</v>
      </c>
      <c r="K112" s="109">
        <f t="shared" si="7"/>
        <v>333.58463999999998</v>
      </c>
      <c r="L112" s="109">
        <f>IF(COUNTIF(RWZI!$A$3:$A$455,A112)=0,"",IF(COUNTIF(RWZI!$A$3:$A$455,A112)&gt;1,"multiple matches",IF(_xlfn.XLOOKUP(A112,RWZI!$A$3:$A$455,RWZI!$S$3:$S$455,"")="","blank",_xlfn.XLOOKUP(A112,RWZI!$A$3:$A$455,RWZI!$S$3:$S$455,""))))</f>
        <v>13.074999999999999</v>
      </c>
    </row>
    <row r="113" spans="1:12" ht="15.6" x14ac:dyDescent="0.3">
      <c r="A113" s="56">
        <v>35</v>
      </c>
      <c r="B113" s="58" t="s">
        <v>759</v>
      </c>
      <c r="C113" s="56">
        <v>14500</v>
      </c>
      <c r="D113" s="57">
        <f t="shared" si="4"/>
        <v>108.75</v>
      </c>
      <c r="E113" s="54">
        <f t="shared" si="5"/>
        <v>2175</v>
      </c>
      <c r="F113" s="104" t="s">
        <v>86998</v>
      </c>
      <c r="G113" s="54">
        <v>3.0599999999999999E-2</v>
      </c>
      <c r="J113" s="76">
        <f t="shared" si="6"/>
        <v>2643.8399999999997</v>
      </c>
      <c r="K113" s="109">
        <f t="shared" si="7"/>
        <v>1.2155586206896549</v>
      </c>
      <c r="L113" s="109">
        <f>IF(COUNTIF(RWZI!$A$3:$A$455,A113)=0,"",IF(COUNTIF(RWZI!$A$3:$A$455,A113)&gt;1,"multiple matches",IF(_xlfn.XLOOKUP(A113,RWZI!$A$3:$A$455,RWZI!$S$3:$S$455,"")="","blank",_xlfn.XLOOKUP(A113,RWZI!$A$3:$A$455,RWZI!$S$3:$S$455,""))))</f>
        <v>0.129</v>
      </c>
    </row>
    <row r="114" spans="1:12" ht="13.2" customHeight="1" x14ac:dyDescent="0.3">
      <c r="A114" s="53">
        <v>138</v>
      </c>
      <c r="B114" s="57" t="s">
        <v>762</v>
      </c>
      <c r="C114" s="53">
        <v>14000</v>
      </c>
      <c r="D114" s="57">
        <f t="shared" si="4"/>
        <v>105</v>
      </c>
      <c r="E114" s="54">
        <f t="shared" si="5"/>
        <v>2100</v>
      </c>
      <c r="F114" s="104" t="s">
        <v>86999</v>
      </c>
      <c r="G114" s="54">
        <v>1.2681</v>
      </c>
      <c r="J114" s="76">
        <f t="shared" si="6"/>
        <v>109563.84</v>
      </c>
      <c r="K114" s="109">
        <f t="shared" si="7"/>
        <v>52.173257142857139</v>
      </c>
      <c r="L114" s="109">
        <f>IF(COUNTIF(RWZI!$A$3:$A$455,A114)=0,"",IF(COUNTIF(RWZI!$A$3:$A$455,A114)&gt;1,"multiple matches",IF(_xlfn.XLOOKUP(A114,RWZI!$A$3:$A$455,RWZI!$S$3:$S$455,"")="","blank",_xlfn.XLOOKUP(A114,RWZI!$A$3:$A$455,RWZI!$S$3:$S$455,""))))</f>
        <v>0.26900000000000002</v>
      </c>
    </row>
    <row r="115" spans="1:12" ht="15.6" x14ac:dyDescent="0.25">
      <c r="A115" s="53">
        <v>151</v>
      </c>
      <c r="B115" s="57" t="s">
        <v>763</v>
      </c>
      <c r="C115" s="53">
        <v>14000</v>
      </c>
      <c r="D115" s="57">
        <f t="shared" si="4"/>
        <v>105</v>
      </c>
      <c r="E115" s="54">
        <f t="shared" si="5"/>
        <v>2100</v>
      </c>
      <c r="F115" s="77" t="s">
        <v>87000</v>
      </c>
      <c r="G115" s="55">
        <v>5.6399999999999999E-2</v>
      </c>
      <c r="H115" s="55"/>
      <c r="I115" s="55"/>
      <c r="J115" s="76">
        <f t="shared" si="6"/>
        <v>4872.96</v>
      </c>
      <c r="K115" s="109">
        <f t="shared" si="7"/>
        <v>2.3204571428571428</v>
      </c>
      <c r="L115" s="109">
        <f>IF(COUNTIF(RWZI!$A$3:$A$455,A115)=0,"",IF(COUNTIF(RWZI!$A$3:$A$455,A115)&gt;1,"multiple matches",IF(_xlfn.XLOOKUP(A115,RWZI!$A$3:$A$455,RWZI!$S$3:$S$455,"")="","blank",_xlfn.XLOOKUP(A115,RWZI!$A$3:$A$455,RWZI!$S$3:$S$455,""))))</f>
        <v>4.8000000000000001E-2</v>
      </c>
    </row>
    <row r="116" spans="1:12" ht="13.2" customHeight="1" x14ac:dyDescent="0.3">
      <c r="A116" s="53">
        <v>67</v>
      </c>
      <c r="B116" s="57" t="s">
        <v>760</v>
      </c>
      <c r="C116" s="53">
        <v>14000</v>
      </c>
      <c r="D116" s="57">
        <f t="shared" si="4"/>
        <v>105</v>
      </c>
      <c r="E116" s="54">
        <f t="shared" si="5"/>
        <v>2100</v>
      </c>
      <c r="F116" s="104" t="s">
        <v>87001</v>
      </c>
      <c r="G116" s="54">
        <v>8.6199999999999999E-2</v>
      </c>
      <c r="J116" s="76">
        <f t="shared" si="6"/>
        <v>7447.68</v>
      </c>
      <c r="K116" s="109">
        <f t="shared" si="7"/>
        <v>3.5465142857142857</v>
      </c>
      <c r="L116" s="109">
        <f>IF(COUNTIF(RWZI!$A$3:$A$455,A116)=0,"",IF(COUNTIF(RWZI!$A$3:$A$455,A116)&gt;1,"multiple matches",IF(_xlfn.XLOOKUP(A116,RWZI!$A$3:$A$455,RWZI!$S$3:$S$455,"")="","blank",_xlfn.XLOOKUP(A116,RWZI!$A$3:$A$455,RWZI!$S$3:$S$455,""))))</f>
        <v>0.111</v>
      </c>
    </row>
    <row r="117" spans="1:12" s="55" customFormat="1" ht="15.6" x14ac:dyDescent="0.25">
      <c r="A117" s="53">
        <v>226</v>
      </c>
      <c r="B117" s="57" t="s">
        <v>765</v>
      </c>
      <c r="C117" s="53">
        <v>14000</v>
      </c>
      <c r="D117" s="57">
        <f t="shared" si="4"/>
        <v>105</v>
      </c>
      <c r="E117" s="54">
        <f t="shared" si="5"/>
        <v>2100</v>
      </c>
      <c r="F117" s="77" t="s">
        <v>87002</v>
      </c>
      <c r="G117" s="55">
        <v>4.9599999999999998E-2</v>
      </c>
      <c r="J117" s="76">
        <f t="shared" si="6"/>
        <v>4285.4399999999996</v>
      </c>
      <c r="K117" s="109">
        <f t="shared" si="7"/>
        <v>2.040685714285714</v>
      </c>
      <c r="L117" s="109">
        <f>IF(COUNTIF(RWZI!$A$3:$A$455,A117)=0,"",IF(COUNTIF(RWZI!$A$3:$A$455,A117)&gt;1,"multiple matches",IF(_xlfn.XLOOKUP(A117,RWZI!$A$3:$A$455,RWZI!$S$3:$S$455,"")="","blank",_xlfn.XLOOKUP(A117,RWZI!$A$3:$A$455,RWZI!$S$3:$S$455,""))))</f>
        <v>6.3E-2</v>
      </c>
    </row>
    <row r="118" spans="1:12" ht="13.2" customHeight="1" x14ac:dyDescent="0.3">
      <c r="A118" s="53">
        <v>121</v>
      </c>
      <c r="B118" s="54" t="s">
        <v>761</v>
      </c>
      <c r="C118" s="53">
        <v>14000</v>
      </c>
      <c r="D118" s="54">
        <f t="shared" si="4"/>
        <v>105</v>
      </c>
      <c r="E118" s="54">
        <f t="shared" si="5"/>
        <v>2100</v>
      </c>
      <c r="F118" s="104" t="s">
        <v>86995</v>
      </c>
      <c r="G118" s="54">
        <v>7.9799999999999996E-2</v>
      </c>
      <c r="J118" s="76">
        <f t="shared" si="6"/>
        <v>6894.7199999999993</v>
      </c>
      <c r="K118" s="109">
        <f t="shared" si="7"/>
        <v>3.2831999999999999</v>
      </c>
      <c r="L118" s="109">
        <f>IF(COUNTIF(RWZI!$A$3:$A$455,A118)=0,"",IF(COUNTIF(RWZI!$A$3:$A$455,A118)&gt;1,"multiple matches",IF(_xlfn.XLOOKUP(A118,RWZI!$A$3:$A$455,RWZI!$S$3:$S$455,"")="","blank",_xlfn.XLOOKUP(A118,RWZI!$A$3:$A$455,RWZI!$S$3:$S$455,""))))</f>
        <v>0.61799999999999999</v>
      </c>
    </row>
    <row r="119" spans="1:12" s="55" customFormat="1" ht="13.2" customHeight="1" x14ac:dyDescent="0.3">
      <c r="A119" s="53">
        <v>188</v>
      </c>
      <c r="B119" s="57" t="s">
        <v>764</v>
      </c>
      <c r="C119" s="53">
        <v>14000</v>
      </c>
      <c r="D119" s="57">
        <f t="shared" si="4"/>
        <v>105</v>
      </c>
      <c r="E119" s="54">
        <f t="shared" si="5"/>
        <v>2100</v>
      </c>
      <c r="F119" s="104" t="s">
        <v>87003</v>
      </c>
      <c r="G119" s="54">
        <v>2.3376999999999999</v>
      </c>
      <c r="H119" s="54"/>
      <c r="I119" s="54"/>
      <c r="J119" s="76">
        <f t="shared" si="6"/>
        <v>201977.28</v>
      </c>
      <c r="K119" s="109">
        <f t="shared" si="7"/>
        <v>96.179657142857138</v>
      </c>
      <c r="L119" s="109">
        <f>IF(COUNTIF(RWZI!$A$3:$A$455,A119)=0,"",IF(COUNTIF(RWZI!$A$3:$A$455,A119)&gt;1,"multiple matches",IF(_xlfn.XLOOKUP(A119,RWZI!$A$3:$A$455,RWZI!$S$3:$S$455,"")="","blank",_xlfn.XLOOKUP(A119,RWZI!$A$3:$A$455,RWZI!$S$3:$S$455,""))))</f>
        <v>5.242</v>
      </c>
    </row>
    <row r="120" spans="1:12" ht="13.2" customHeight="1" x14ac:dyDescent="0.3">
      <c r="A120" s="53">
        <v>162</v>
      </c>
      <c r="B120" s="57" t="s">
        <v>766</v>
      </c>
      <c r="C120" s="53">
        <v>13500</v>
      </c>
      <c r="D120" s="57">
        <f t="shared" si="4"/>
        <v>101.25</v>
      </c>
      <c r="E120" s="54">
        <f t="shared" si="5"/>
        <v>2025</v>
      </c>
      <c r="F120" s="104" t="s">
        <v>87004</v>
      </c>
      <c r="G120" s="54">
        <v>0.16500000000000001</v>
      </c>
      <c r="J120" s="76">
        <f t="shared" si="6"/>
        <v>14256</v>
      </c>
      <c r="K120" s="109">
        <f t="shared" si="7"/>
        <v>7.04</v>
      </c>
      <c r="L120" s="109">
        <f>IF(COUNTIF(RWZI!$A$3:$A$455,A120)=0,"",IF(COUNTIF(RWZI!$A$3:$A$455,A120)&gt;1,"multiple matches",IF(_xlfn.XLOOKUP(A120,RWZI!$A$3:$A$455,RWZI!$S$3:$S$455,"")="","blank",_xlfn.XLOOKUP(A120,RWZI!$A$3:$A$455,RWZI!$S$3:$S$455,""))))</f>
        <v>0.14799999999999999</v>
      </c>
    </row>
    <row r="121" spans="1:12" ht="13.2" customHeight="1" x14ac:dyDescent="0.3">
      <c r="A121" s="53">
        <v>88</v>
      </c>
      <c r="B121" s="57" t="s">
        <v>768</v>
      </c>
      <c r="C121" s="53">
        <v>13000</v>
      </c>
      <c r="D121" s="57">
        <f t="shared" si="4"/>
        <v>97.5</v>
      </c>
      <c r="E121" s="54">
        <f t="shared" si="5"/>
        <v>1950</v>
      </c>
      <c r="F121" s="104" t="s">
        <v>87005</v>
      </c>
      <c r="G121" s="54">
        <v>4.2599999999999999E-2</v>
      </c>
      <c r="J121" s="76">
        <f t="shared" si="6"/>
        <v>3680.64</v>
      </c>
      <c r="K121" s="109">
        <f t="shared" si="7"/>
        <v>1.8875076923076923</v>
      </c>
      <c r="L121" s="109">
        <f>IF(COUNTIF(RWZI!$A$3:$A$455,A121)=0,"",IF(COUNTIF(RWZI!$A$3:$A$455,A121)&gt;1,"multiple matches",IF(_xlfn.XLOOKUP(A121,RWZI!$A$3:$A$455,RWZI!$S$3:$S$455,"")="","blank",_xlfn.XLOOKUP(A121,RWZI!$A$3:$A$455,RWZI!$S$3:$S$455,""))))</f>
        <v>4.3999999999999997E-2</v>
      </c>
    </row>
    <row r="122" spans="1:12" ht="13.2" customHeight="1" x14ac:dyDescent="0.3">
      <c r="A122" s="56">
        <v>31</v>
      </c>
      <c r="B122" s="58" t="s">
        <v>767</v>
      </c>
      <c r="C122" s="56">
        <v>13000</v>
      </c>
      <c r="D122" s="57">
        <f t="shared" si="4"/>
        <v>97.5</v>
      </c>
      <c r="E122" s="54">
        <f t="shared" si="5"/>
        <v>1950</v>
      </c>
      <c r="F122" s="104" t="s">
        <v>87006</v>
      </c>
      <c r="G122" s="54">
        <v>2.2599999999999999E-2</v>
      </c>
      <c r="J122" s="76">
        <f t="shared" si="6"/>
        <v>1952.6399999999999</v>
      </c>
      <c r="K122" s="109">
        <f t="shared" si="7"/>
        <v>1.001353846153846</v>
      </c>
      <c r="L122" s="109">
        <f>IF(COUNTIF(RWZI!$A$3:$A$455,A122)=0,"",IF(COUNTIF(RWZI!$A$3:$A$455,A122)&gt;1,"multiple matches",IF(_xlfn.XLOOKUP(A122,RWZI!$A$3:$A$455,RWZI!$S$3:$S$455,"")="","blank",_xlfn.XLOOKUP(A122,RWZI!$A$3:$A$455,RWZI!$S$3:$S$455,""))))</f>
        <v>2.7E-2</v>
      </c>
    </row>
    <row r="123" spans="1:12" ht="13.2" customHeight="1" x14ac:dyDescent="0.3">
      <c r="A123" s="53">
        <v>136</v>
      </c>
      <c r="B123" s="57" t="s">
        <v>770</v>
      </c>
      <c r="C123" s="53">
        <v>13000</v>
      </c>
      <c r="D123" s="57">
        <f t="shared" si="4"/>
        <v>97.5</v>
      </c>
      <c r="E123" s="54">
        <f t="shared" si="5"/>
        <v>1950</v>
      </c>
      <c r="F123" s="104" t="s">
        <v>87008</v>
      </c>
      <c r="G123" s="54">
        <v>5.9499999999999997E-2</v>
      </c>
      <c r="J123" s="76">
        <f t="shared" si="6"/>
        <v>5140.8</v>
      </c>
      <c r="K123" s="109">
        <f t="shared" si="7"/>
        <v>2.6363076923076925</v>
      </c>
      <c r="L123" s="109">
        <f>IF(COUNTIF(RWZI!$A$3:$A$455,A123)=0,"",IF(COUNTIF(RWZI!$A$3:$A$455,A123)&gt;1,"multiple matches",IF(_xlfn.XLOOKUP(A123,RWZI!$A$3:$A$455,RWZI!$S$3:$S$455,"")="","blank",_xlfn.XLOOKUP(A123,RWZI!$A$3:$A$455,RWZI!$S$3:$S$455,""))))</f>
        <v>7.6999999999999999E-2</v>
      </c>
    </row>
    <row r="124" spans="1:12" ht="13.2" customHeight="1" x14ac:dyDescent="0.25">
      <c r="A124" s="56">
        <v>276</v>
      </c>
      <c r="B124" s="58" t="s">
        <v>771</v>
      </c>
      <c r="C124" s="56">
        <v>13000</v>
      </c>
      <c r="D124" s="57">
        <f t="shared" si="4"/>
        <v>97.5</v>
      </c>
      <c r="E124" s="54">
        <f t="shared" si="5"/>
        <v>1950</v>
      </c>
      <c r="F124" s="77" t="s">
        <v>87009</v>
      </c>
      <c r="G124" s="55">
        <v>8.3999999999999995E-3</v>
      </c>
      <c r="H124" s="55"/>
      <c r="I124" s="55"/>
      <c r="J124" s="76">
        <f t="shared" si="6"/>
        <v>725.76</v>
      </c>
      <c r="K124" s="109">
        <f t="shared" si="7"/>
        <v>0.37218461538461539</v>
      </c>
      <c r="L124" s="109">
        <f>IF(COUNTIF(RWZI!$A$3:$A$455,A124)=0,"",IF(COUNTIF(RWZI!$A$3:$A$455,A124)&gt;1,"multiple matches",IF(_xlfn.XLOOKUP(A124,RWZI!$A$3:$A$455,RWZI!$S$3:$S$455,"")="","blank",_xlfn.XLOOKUP(A124,RWZI!$A$3:$A$455,RWZI!$S$3:$S$455,""))))</f>
        <v>0.01</v>
      </c>
    </row>
    <row r="125" spans="1:12" s="55" customFormat="1" ht="13.2" customHeight="1" x14ac:dyDescent="0.3">
      <c r="A125" s="53">
        <v>91</v>
      </c>
      <c r="B125" s="57" t="s">
        <v>769</v>
      </c>
      <c r="C125" s="53">
        <v>13000</v>
      </c>
      <c r="D125" s="57">
        <f t="shared" si="4"/>
        <v>97.5</v>
      </c>
      <c r="E125" s="54">
        <f t="shared" si="5"/>
        <v>1950</v>
      </c>
      <c r="F125" s="104" t="s">
        <v>87010</v>
      </c>
      <c r="G125" s="54">
        <v>5.4999999999999997E-3</v>
      </c>
      <c r="H125" s="54"/>
      <c r="I125" s="54"/>
      <c r="J125" s="76">
        <f t="shared" si="6"/>
        <v>475.2</v>
      </c>
      <c r="K125" s="109">
        <f t="shared" si="7"/>
        <v>0.24369230769230768</v>
      </c>
      <c r="L125" s="109">
        <f>IF(COUNTIF(RWZI!$A$3:$A$455,A125)=0,"",IF(COUNTIF(RWZI!$A$3:$A$455,A125)&gt;1,"multiple matches",IF(_xlfn.XLOOKUP(A125,RWZI!$A$3:$A$455,RWZI!$S$3:$S$455,"")="","blank",_xlfn.XLOOKUP(A125,RWZI!$A$3:$A$455,RWZI!$S$3:$S$455,""))))</f>
        <v>0.36199999999999999</v>
      </c>
    </row>
    <row r="126" spans="1:12" ht="13.2" customHeight="1" x14ac:dyDescent="0.3">
      <c r="A126" s="53">
        <v>112</v>
      </c>
      <c r="B126" s="57" t="s">
        <v>772</v>
      </c>
      <c r="C126" s="53">
        <v>11000</v>
      </c>
      <c r="D126" s="57">
        <f t="shared" si="4"/>
        <v>82.5</v>
      </c>
      <c r="E126" s="54">
        <f t="shared" si="5"/>
        <v>1650</v>
      </c>
      <c r="F126" s="104" t="s">
        <v>87011</v>
      </c>
      <c r="G126" s="54">
        <v>0.73329999999999995</v>
      </c>
      <c r="J126" s="76">
        <f>G126*86400</f>
        <v>63357.119999999995</v>
      </c>
      <c r="K126" s="109">
        <f t="shared" si="7"/>
        <v>38.398254545454542</v>
      </c>
      <c r="L126" s="109" t="str">
        <f>IF(COUNTIF(RWZI!$A$3:$A$455,A126)=0,"",IF(COUNTIF(RWZI!$A$3:$A$455,A126)&gt;1,"multiple matches",IF(_xlfn.XLOOKUP(A126,RWZI!$A$3:$A$455,RWZI!$S$3:$S$455,"")="","blank",_xlfn.XLOOKUP(A126,RWZI!$A$3:$A$455,RWZI!$S$3:$S$455,""))))</f>
        <v>blank</v>
      </c>
    </row>
    <row r="127" spans="1:12" ht="13.2" customHeight="1" x14ac:dyDescent="0.3">
      <c r="A127" s="53">
        <v>143</v>
      </c>
      <c r="B127" s="57" t="s">
        <v>773</v>
      </c>
      <c r="C127" s="53">
        <v>11000</v>
      </c>
      <c r="D127" s="57">
        <f t="shared" si="4"/>
        <v>82.5</v>
      </c>
      <c r="E127" s="54">
        <f t="shared" si="5"/>
        <v>1650</v>
      </c>
      <c r="F127" s="104" t="s">
        <v>87012</v>
      </c>
      <c r="G127" s="54">
        <v>0.2203</v>
      </c>
      <c r="J127" s="76">
        <f>G127*86400</f>
        <v>19033.919999999998</v>
      </c>
      <c r="K127" s="109">
        <f t="shared" si="7"/>
        <v>11.535709090909091</v>
      </c>
      <c r="L127" s="109">
        <f>IF(COUNTIF(RWZI!$A$3:$A$455,A127)=0,"",IF(COUNTIF(RWZI!$A$3:$A$455,A127)&gt;1,"multiple matches",IF(_xlfn.XLOOKUP(A127,RWZI!$A$3:$A$455,RWZI!$S$3:$S$455,"")="","blank",_xlfn.XLOOKUP(A127,RWZI!$A$3:$A$455,RWZI!$S$3:$S$455,""))))</f>
        <v>0.253</v>
      </c>
    </row>
    <row r="128" spans="1:12" ht="13.2" customHeight="1" x14ac:dyDescent="0.3">
      <c r="A128" s="53">
        <v>359</v>
      </c>
      <c r="B128" s="57" t="s">
        <v>774</v>
      </c>
      <c r="C128" s="53">
        <v>11000</v>
      </c>
      <c r="D128" s="57">
        <f t="shared" si="4"/>
        <v>82.5</v>
      </c>
      <c r="E128" s="54">
        <f t="shared" si="5"/>
        <v>1650</v>
      </c>
      <c r="F128" s="104" t="s">
        <v>87013</v>
      </c>
      <c r="G128" s="54">
        <v>1.89E-2</v>
      </c>
      <c r="J128" s="76">
        <f t="shared" si="6"/>
        <v>1632.96</v>
      </c>
      <c r="K128" s="109">
        <f t="shared" si="7"/>
        <v>0.98967272727272726</v>
      </c>
      <c r="L128" s="109">
        <f>IF(COUNTIF(RWZI!$A$3:$A$455,A128)=0,"",IF(COUNTIF(RWZI!$A$3:$A$455,A128)&gt;1,"multiple matches",IF(_xlfn.XLOOKUP(A128,RWZI!$A$3:$A$455,RWZI!$S$3:$S$455,"")="","blank",_xlfn.XLOOKUP(A128,RWZI!$A$3:$A$455,RWZI!$S$3:$S$455,""))))</f>
        <v>2.5999999999999999E-2</v>
      </c>
    </row>
    <row r="129" spans="1:12" ht="15.6" customHeight="1" x14ac:dyDescent="0.3">
      <c r="A129" s="53">
        <v>197</v>
      </c>
      <c r="B129" s="57" t="s">
        <v>777</v>
      </c>
      <c r="C129" s="53">
        <v>10500</v>
      </c>
      <c r="D129" s="57">
        <f t="shared" si="4"/>
        <v>78.75</v>
      </c>
      <c r="E129" s="54">
        <f t="shared" si="5"/>
        <v>1575</v>
      </c>
      <c r="F129" s="104" t="s">
        <v>87014</v>
      </c>
      <c r="G129" s="54">
        <v>3.2599999999999997E-2</v>
      </c>
      <c r="J129" s="76">
        <f t="shared" si="6"/>
        <v>2816.64</v>
      </c>
      <c r="K129" s="109">
        <f t="shared" si="7"/>
        <v>1.788342857142857</v>
      </c>
      <c r="L129" s="109">
        <f>IF(COUNTIF(RWZI!$A$3:$A$455,A129)=0,"",IF(COUNTIF(RWZI!$A$3:$A$455,A129)&gt;1,"multiple matches",IF(_xlfn.XLOOKUP(A129,RWZI!$A$3:$A$455,RWZI!$S$3:$S$455,"")="","blank",_xlfn.XLOOKUP(A129,RWZI!$A$3:$A$455,RWZI!$S$3:$S$455,""))))</f>
        <v>7.9000000000000001E-2</v>
      </c>
    </row>
    <row r="130" spans="1:12" ht="13.2" customHeight="1" x14ac:dyDescent="0.3">
      <c r="A130" s="53">
        <v>134</v>
      </c>
      <c r="B130" s="57" t="s">
        <v>776</v>
      </c>
      <c r="C130" s="53">
        <v>10500</v>
      </c>
      <c r="D130" s="57">
        <f t="shared" ref="D130:D193" si="8">C130*0.05*0.15</f>
        <v>78.75</v>
      </c>
      <c r="E130" s="54">
        <f t="shared" ref="E130:E193" si="9">D130*20</f>
        <v>1575</v>
      </c>
      <c r="F130" s="104" t="s">
        <v>87015</v>
      </c>
      <c r="G130" s="54">
        <v>4.2599999999999999E-2</v>
      </c>
      <c r="J130" s="76">
        <f>G130*86400</f>
        <v>3680.64</v>
      </c>
      <c r="K130" s="109">
        <f t="shared" si="7"/>
        <v>2.3369142857142857</v>
      </c>
      <c r="L130" s="109">
        <f>IF(COUNTIF(RWZI!$A$3:$A$455,A130)=0,"",IF(COUNTIF(RWZI!$A$3:$A$455,A130)&gt;1,"multiple matches",IF(_xlfn.XLOOKUP(A130,RWZI!$A$3:$A$455,RWZI!$S$3:$S$455,"")="","blank",_xlfn.XLOOKUP(A130,RWZI!$A$3:$A$455,RWZI!$S$3:$S$455,""))))</f>
        <v>8.1000000000000003E-2</v>
      </c>
    </row>
    <row r="131" spans="1:12" ht="13.2" customHeight="1" x14ac:dyDescent="0.3">
      <c r="A131" s="53">
        <v>64</v>
      </c>
      <c r="B131" s="57" t="s">
        <v>775</v>
      </c>
      <c r="C131" s="53">
        <v>10500</v>
      </c>
      <c r="D131" s="57">
        <f t="shared" si="8"/>
        <v>78.75</v>
      </c>
      <c r="E131" s="54">
        <f t="shared" si="9"/>
        <v>1575</v>
      </c>
      <c r="F131" s="104" t="s">
        <v>87016</v>
      </c>
      <c r="G131" s="54">
        <v>2.3300000000000001E-2</v>
      </c>
      <c r="J131" s="76">
        <f t="shared" ref="J131:J193" si="10">G131*86400</f>
        <v>2013.1200000000001</v>
      </c>
      <c r="K131" s="109">
        <f t="shared" ref="K131:K194" si="11">J131/E131</f>
        <v>1.2781714285714287</v>
      </c>
      <c r="L131" s="109">
        <f>IF(COUNTIF(RWZI!$A$3:$A$455,A131)=0,"",IF(COUNTIF(RWZI!$A$3:$A$455,A131)&gt;1,"multiple matches",IF(_xlfn.XLOOKUP(A131,RWZI!$A$3:$A$455,RWZI!$S$3:$S$455,"")="","blank",_xlfn.XLOOKUP(A131,RWZI!$A$3:$A$455,RWZI!$S$3:$S$455,""))))</f>
        <v>8.0000000000000002E-3</v>
      </c>
    </row>
    <row r="132" spans="1:12" ht="13.2" customHeight="1" x14ac:dyDescent="0.3">
      <c r="A132" s="53">
        <v>74</v>
      </c>
      <c r="B132" s="57" t="s">
        <v>781</v>
      </c>
      <c r="C132" s="53">
        <v>10000</v>
      </c>
      <c r="D132" s="57">
        <f t="shared" si="8"/>
        <v>75</v>
      </c>
      <c r="E132" s="54">
        <f t="shared" si="9"/>
        <v>1500</v>
      </c>
      <c r="F132" s="104" t="s">
        <v>87017</v>
      </c>
      <c r="G132" s="54">
        <v>2.7099999999999999E-2</v>
      </c>
      <c r="J132" s="76">
        <f t="shared" si="10"/>
        <v>2341.44</v>
      </c>
      <c r="K132" s="109">
        <f t="shared" si="11"/>
        <v>1.5609600000000001</v>
      </c>
      <c r="L132" s="109">
        <f>IF(COUNTIF(RWZI!$A$3:$A$455,A132)=0,"",IF(COUNTIF(RWZI!$A$3:$A$455,A132)&gt;1,"multiple matches",IF(_xlfn.XLOOKUP(A132,RWZI!$A$3:$A$455,RWZI!$S$3:$S$455,"")="","blank",_xlfn.XLOOKUP(A132,RWZI!$A$3:$A$455,RWZI!$S$3:$S$455,""))))</f>
        <v>6.4000000000000001E-2</v>
      </c>
    </row>
    <row r="133" spans="1:12" ht="15.6" x14ac:dyDescent="0.3">
      <c r="A133" s="56">
        <v>205</v>
      </c>
      <c r="B133" s="58" t="s">
        <v>785</v>
      </c>
      <c r="C133" s="56">
        <v>10000</v>
      </c>
      <c r="D133" s="57">
        <f t="shared" si="8"/>
        <v>75</v>
      </c>
      <c r="E133" s="54">
        <f t="shared" si="9"/>
        <v>1500</v>
      </c>
      <c r="F133" s="104" t="s">
        <v>87018</v>
      </c>
      <c r="G133" s="54">
        <v>8.3969000000000005</v>
      </c>
      <c r="J133" s="76">
        <f t="shared" si="10"/>
        <v>725492.16</v>
      </c>
      <c r="K133" s="109">
        <f t="shared" si="11"/>
        <v>483.66144000000003</v>
      </c>
      <c r="L133" s="109">
        <f>IF(COUNTIF(RWZI!$A$3:$A$455,A133)=0,"",IF(COUNTIF(RWZI!$A$3:$A$455,A133)&gt;1,"multiple matches",IF(_xlfn.XLOOKUP(A133,RWZI!$A$3:$A$455,RWZI!$S$3:$S$455,"")="","blank",_xlfn.XLOOKUP(A133,RWZI!$A$3:$A$455,RWZI!$S$3:$S$455,""))))</f>
        <v>13.07</v>
      </c>
    </row>
    <row r="134" spans="1:12" ht="13.2" customHeight="1" x14ac:dyDescent="0.3">
      <c r="A134" s="53">
        <v>238</v>
      </c>
      <c r="B134" s="57" t="s">
        <v>787</v>
      </c>
      <c r="C134" s="53">
        <v>10000</v>
      </c>
      <c r="D134" s="57">
        <f t="shared" si="8"/>
        <v>75</v>
      </c>
      <c r="E134" s="54">
        <f t="shared" si="9"/>
        <v>1500</v>
      </c>
      <c r="F134" s="104" t="s">
        <v>87019</v>
      </c>
      <c r="G134" s="54">
        <v>7.9311999999999996</v>
      </c>
      <c r="J134" s="76">
        <f t="shared" si="10"/>
        <v>685255.67999999993</v>
      </c>
      <c r="K134" s="109">
        <f t="shared" si="11"/>
        <v>456.83711999999997</v>
      </c>
      <c r="L134" s="109">
        <f>IF(COUNTIF(RWZI!$A$3:$A$455,A134)=0,"",IF(COUNTIF(RWZI!$A$3:$A$455,A134)&gt;1,"multiple matches",IF(_xlfn.XLOOKUP(A134,RWZI!$A$3:$A$455,RWZI!$S$3:$S$455,"")="","blank",_xlfn.XLOOKUP(A134,RWZI!$A$3:$A$455,RWZI!$S$3:$S$455,""))))</f>
        <v>12.94</v>
      </c>
    </row>
    <row r="135" spans="1:12" ht="13.2" customHeight="1" x14ac:dyDescent="0.3">
      <c r="A135" s="53">
        <v>229</v>
      </c>
      <c r="B135" s="57" t="s">
        <v>786</v>
      </c>
      <c r="C135" s="53">
        <v>10000</v>
      </c>
      <c r="D135" s="57">
        <f t="shared" si="8"/>
        <v>75</v>
      </c>
      <c r="E135" s="54">
        <f t="shared" si="9"/>
        <v>1500</v>
      </c>
      <c r="F135" s="104" t="s">
        <v>87020</v>
      </c>
      <c r="G135" s="54">
        <v>2.1100000000000001E-2</v>
      </c>
      <c r="J135" s="76">
        <f t="shared" si="10"/>
        <v>1823.04</v>
      </c>
      <c r="K135" s="109">
        <f t="shared" si="11"/>
        <v>1.21536</v>
      </c>
      <c r="L135" s="109">
        <f>IF(COUNTIF(RWZI!$A$3:$A$455,A135)=0,"",IF(COUNTIF(RWZI!$A$3:$A$455,A135)&gt;1,"multiple matches",IF(_xlfn.XLOOKUP(A135,RWZI!$A$3:$A$455,RWZI!$S$3:$S$455,"")="","blank",_xlfn.XLOOKUP(A135,RWZI!$A$3:$A$455,RWZI!$S$3:$S$455,""))))</f>
        <v>1.4999999999999999E-2</v>
      </c>
    </row>
    <row r="136" spans="1:12" ht="13.2" customHeight="1" x14ac:dyDescent="0.3">
      <c r="A136" s="53">
        <v>123</v>
      </c>
      <c r="B136" s="57" t="s">
        <v>782</v>
      </c>
      <c r="C136" s="53">
        <v>10000</v>
      </c>
      <c r="D136" s="57">
        <f t="shared" si="8"/>
        <v>75</v>
      </c>
      <c r="E136" s="54">
        <f t="shared" si="9"/>
        <v>1500</v>
      </c>
      <c r="F136" s="104" t="s">
        <v>87021</v>
      </c>
      <c r="G136" s="54">
        <v>8.0303000000000004</v>
      </c>
      <c r="J136" s="76">
        <f t="shared" si="10"/>
        <v>693817.92</v>
      </c>
      <c r="K136" s="109">
        <f t="shared" si="11"/>
        <v>462.54528000000005</v>
      </c>
      <c r="L136" s="109">
        <f>IF(COUNTIF(RWZI!$A$3:$A$455,A136)=0,"",IF(COUNTIF(RWZI!$A$3:$A$455,A136)&gt;1,"multiple matches",IF(_xlfn.XLOOKUP(A136,RWZI!$A$3:$A$455,RWZI!$S$3:$S$455,"")="","blank",_xlfn.XLOOKUP(A136,RWZI!$A$3:$A$455,RWZI!$S$3:$S$455,""))))</f>
        <v>7.3159999999999998</v>
      </c>
    </row>
    <row r="137" spans="1:12" ht="13.2" customHeight="1" x14ac:dyDescent="0.3">
      <c r="A137" s="53">
        <v>135</v>
      </c>
      <c r="B137" s="57" t="s">
        <v>784</v>
      </c>
      <c r="C137" s="53">
        <v>10000</v>
      </c>
      <c r="D137" s="57">
        <f t="shared" si="8"/>
        <v>75</v>
      </c>
      <c r="E137" s="54">
        <f t="shared" si="9"/>
        <v>1500</v>
      </c>
      <c r="F137" s="104" t="s">
        <v>87022</v>
      </c>
      <c r="G137" s="54">
        <v>2.5000000000000001E-2</v>
      </c>
      <c r="J137" s="76">
        <f t="shared" si="10"/>
        <v>2160</v>
      </c>
      <c r="K137" s="109">
        <f t="shared" si="11"/>
        <v>1.44</v>
      </c>
      <c r="L137" s="109">
        <f>IF(COUNTIF(RWZI!$A$3:$A$455,A137)=0,"",IF(COUNTIF(RWZI!$A$3:$A$455,A137)&gt;1,"multiple matches",IF(_xlfn.XLOOKUP(A137,RWZI!$A$3:$A$455,RWZI!$S$3:$S$455,"")="","blank",_xlfn.XLOOKUP(A137,RWZI!$A$3:$A$455,RWZI!$S$3:$S$455,""))))</f>
        <v>0.14099999999999999</v>
      </c>
    </row>
    <row r="138" spans="1:12" ht="13.2" customHeight="1" x14ac:dyDescent="0.3">
      <c r="A138" s="53">
        <v>11</v>
      </c>
      <c r="B138" s="57" t="s">
        <v>778</v>
      </c>
      <c r="C138" s="53">
        <v>10000</v>
      </c>
      <c r="D138" s="57">
        <f t="shared" si="8"/>
        <v>75</v>
      </c>
      <c r="E138" s="54">
        <f t="shared" si="9"/>
        <v>1500</v>
      </c>
      <c r="F138" s="104" t="s">
        <v>87023</v>
      </c>
      <c r="G138" s="54">
        <v>6.0600000000000001E-2</v>
      </c>
      <c r="J138" s="76">
        <f t="shared" si="10"/>
        <v>5235.84</v>
      </c>
      <c r="K138" s="109">
        <f t="shared" si="11"/>
        <v>3.4905599999999999</v>
      </c>
      <c r="L138" s="109">
        <f>IF(COUNTIF(RWZI!$A$3:$A$455,A138)=0,"",IF(COUNTIF(RWZI!$A$3:$A$455,A138)&gt;1,"multiple matches",IF(_xlfn.XLOOKUP(A138,RWZI!$A$3:$A$455,RWZI!$S$3:$S$455,"")="","blank",_xlfn.XLOOKUP(A138,RWZI!$A$3:$A$455,RWZI!$S$3:$S$455,""))))</f>
        <v>4.3099999999999999E-2</v>
      </c>
    </row>
    <row r="139" spans="1:12" ht="13.2" customHeight="1" x14ac:dyDescent="0.3">
      <c r="A139" s="53">
        <v>61</v>
      </c>
      <c r="B139" s="57" t="s">
        <v>780</v>
      </c>
      <c r="C139" s="53">
        <v>10000</v>
      </c>
      <c r="D139" s="57">
        <f t="shared" si="8"/>
        <v>75</v>
      </c>
      <c r="E139" s="54">
        <f t="shared" si="9"/>
        <v>1500</v>
      </c>
      <c r="F139" s="104" t="s">
        <v>87024</v>
      </c>
      <c r="G139" s="54">
        <v>8.6400000000000005E-2</v>
      </c>
      <c r="J139" s="76">
        <f t="shared" si="10"/>
        <v>7464.96</v>
      </c>
      <c r="K139" s="109">
        <f t="shared" si="11"/>
        <v>4.9766399999999997</v>
      </c>
      <c r="L139" s="109">
        <f>IF(COUNTIF(RWZI!$A$3:$A$455,A139)=0,"",IF(COUNTIF(RWZI!$A$3:$A$455,A139)&gt;1,"multiple matches",IF(_xlfn.XLOOKUP(A139,RWZI!$A$3:$A$455,RWZI!$S$3:$S$455,"")="","blank",_xlfn.XLOOKUP(A139,RWZI!$A$3:$A$455,RWZI!$S$3:$S$455,""))))</f>
        <v>0.151</v>
      </c>
    </row>
    <row r="140" spans="1:12" ht="15.6" x14ac:dyDescent="0.3">
      <c r="A140" s="53">
        <v>133</v>
      </c>
      <c r="B140" s="57" t="s">
        <v>783</v>
      </c>
      <c r="C140" s="53">
        <v>10000</v>
      </c>
      <c r="D140" s="57">
        <f t="shared" si="8"/>
        <v>75</v>
      </c>
      <c r="E140" s="54">
        <f t="shared" si="9"/>
        <v>1500</v>
      </c>
      <c r="F140" s="104" t="s">
        <v>87025</v>
      </c>
      <c r="G140" s="54">
        <v>3.09E-2</v>
      </c>
      <c r="J140" s="76">
        <f t="shared" si="10"/>
        <v>2669.76</v>
      </c>
      <c r="K140" s="109">
        <f t="shared" si="11"/>
        <v>1.7798400000000001</v>
      </c>
      <c r="L140" s="109">
        <f>IF(COUNTIF(RWZI!$A$3:$A$455,A140)=0,"",IF(COUNTIF(RWZI!$A$3:$A$455,A140)&gt;1,"multiple matches",IF(_xlfn.XLOOKUP(A140,RWZI!$A$3:$A$455,RWZI!$S$3:$S$455,"")="","blank",_xlfn.XLOOKUP(A140,RWZI!$A$3:$A$455,RWZI!$S$3:$S$455,""))))</f>
        <v>1.2999999999999999E-2</v>
      </c>
    </row>
    <row r="141" spans="1:12" ht="13.2" customHeight="1" x14ac:dyDescent="0.3">
      <c r="A141" s="53">
        <v>48</v>
      </c>
      <c r="B141" s="57" t="s">
        <v>779</v>
      </c>
      <c r="C141" s="53">
        <v>10000</v>
      </c>
      <c r="D141" s="57">
        <f t="shared" si="8"/>
        <v>75</v>
      </c>
      <c r="E141" s="54">
        <f t="shared" si="9"/>
        <v>1500</v>
      </c>
      <c r="F141" s="104" t="s">
        <v>87026</v>
      </c>
      <c r="G141" s="54">
        <v>4.3879999999999999</v>
      </c>
      <c r="J141" s="76">
        <f t="shared" si="10"/>
        <v>379123.20000000001</v>
      </c>
      <c r="K141" s="109">
        <f t="shared" si="11"/>
        <v>252.74880000000002</v>
      </c>
      <c r="L141" s="109">
        <f>IF(COUNTIF(RWZI!$A$3:$A$455,A141)=0,"",IF(COUNTIF(RWZI!$A$3:$A$455,A141)&gt;1,"multiple matches",IF(_xlfn.XLOOKUP(A141,RWZI!$A$3:$A$455,RWZI!$S$3:$S$455,"")="","blank",_xlfn.XLOOKUP(A141,RWZI!$A$3:$A$455,RWZI!$S$3:$S$455,""))))</f>
        <v>9.0410000000000004</v>
      </c>
    </row>
    <row r="142" spans="1:12" s="55" customFormat="1" ht="13.2" customHeight="1" x14ac:dyDescent="0.25">
      <c r="A142" s="53">
        <v>80</v>
      </c>
      <c r="B142" s="57" t="s">
        <v>788</v>
      </c>
      <c r="C142" s="53">
        <v>9900</v>
      </c>
      <c r="D142" s="57">
        <f t="shared" si="8"/>
        <v>74.25</v>
      </c>
      <c r="E142" s="54">
        <f t="shared" si="9"/>
        <v>1485</v>
      </c>
      <c r="F142" s="77" t="s">
        <v>87027</v>
      </c>
      <c r="G142" s="55">
        <v>4.1200000000000001E-2</v>
      </c>
      <c r="J142" s="76">
        <f t="shared" si="10"/>
        <v>3559.68</v>
      </c>
      <c r="K142" s="109">
        <f t="shared" si="11"/>
        <v>2.3970909090909092</v>
      </c>
      <c r="L142" s="109">
        <f>IF(COUNTIF(RWZI!$A$3:$A$455,A142)=0,"",IF(COUNTIF(RWZI!$A$3:$A$455,A142)&gt;1,"multiple matches",IF(_xlfn.XLOOKUP(A142,RWZI!$A$3:$A$455,RWZI!$S$3:$S$455,"")="","blank",_xlfn.XLOOKUP(A142,RWZI!$A$3:$A$455,RWZI!$S$3:$S$455,""))))</f>
        <v>4.8000000000000001E-2</v>
      </c>
    </row>
    <row r="143" spans="1:12" s="55" customFormat="1" ht="13.2" customHeight="1" x14ac:dyDescent="0.3">
      <c r="A143" s="53">
        <v>428</v>
      </c>
      <c r="B143" s="57" t="s">
        <v>794</v>
      </c>
      <c r="C143" s="53">
        <v>9000</v>
      </c>
      <c r="D143" s="57">
        <f t="shared" si="8"/>
        <v>67.5</v>
      </c>
      <c r="E143" s="54">
        <f t="shared" si="9"/>
        <v>1350</v>
      </c>
      <c r="F143" s="104" t="s">
        <v>87028</v>
      </c>
      <c r="G143" s="54">
        <v>4.9500000000000002E-2</v>
      </c>
      <c r="H143" s="54"/>
      <c r="I143" s="54"/>
      <c r="J143" s="76">
        <f t="shared" si="10"/>
        <v>4276.8</v>
      </c>
      <c r="K143" s="109">
        <f t="shared" si="11"/>
        <v>3.1680000000000001</v>
      </c>
      <c r="L143" s="109">
        <f>IF(COUNTIF(RWZI!$A$3:$A$455,A143)=0,"",IF(COUNTIF(RWZI!$A$3:$A$455,A143)&gt;1,"multiple matches",IF(_xlfn.XLOOKUP(A143,RWZI!$A$3:$A$455,RWZI!$S$3:$S$455,"")="","blank",_xlfn.XLOOKUP(A143,RWZI!$A$3:$A$455,RWZI!$S$3:$S$455,""))))</f>
        <v>5.2999999999999999E-2</v>
      </c>
    </row>
    <row r="144" spans="1:12" ht="13.2" customHeight="1" x14ac:dyDescent="0.3">
      <c r="A144" s="53">
        <v>392</v>
      </c>
      <c r="B144" s="57" t="s">
        <v>793</v>
      </c>
      <c r="C144" s="53">
        <v>9000</v>
      </c>
      <c r="D144" s="57">
        <f t="shared" si="8"/>
        <v>67.5</v>
      </c>
      <c r="E144" s="54">
        <f t="shared" si="9"/>
        <v>1350</v>
      </c>
      <c r="F144" s="104" t="s">
        <v>87029</v>
      </c>
      <c r="G144" s="54">
        <v>2.7E-2</v>
      </c>
      <c r="J144" s="76">
        <f t="shared" si="10"/>
        <v>2332.8000000000002</v>
      </c>
      <c r="K144" s="109">
        <f t="shared" si="11"/>
        <v>1.7280000000000002</v>
      </c>
      <c r="L144" s="109">
        <f>IF(COUNTIF(RWZI!$A$3:$A$455,A144)=0,"",IF(COUNTIF(RWZI!$A$3:$A$455,A144)&gt;1,"multiple matches",IF(_xlfn.XLOOKUP(A144,RWZI!$A$3:$A$455,RWZI!$S$3:$S$455,"")="","blank",_xlfn.XLOOKUP(A144,RWZI!$A$3:$A$455,RWZI!$S$3:$S$455,""))))</f>
        <v>4.2000000000000003E-2</v>
      </c>
    </row>
    <row r="145" spans="1:13" ht="13.2" customHeight="1" x14ac:dyDescent="0.3">
      <c r="A145" s="53">
        <v>185</v>
      </c>
      <c r="B145" s="57" t="s">
        <v>791</v>
      </c>
      <c r="C145" s="53">
        <v>9000</v>
      </c>
      <c r="D145" s="57">
        <f t="shared" si="8"/>
        <v>67.5</v>
      </c>
      <c r="E145" s="54">
        <f t="shared" si="9"/>
        <v>1350</v>
      </c>
      <c r="F145" s="104" t="s">
        <v>87030</v>
      </c>
      <c r="G145" s="54">
        <v>7.2800000000000004E-2</v>
      </c>
      <c r="J145" s="76">
        <f t="shared" si="10"/>
        <v>6289.92</v>
      </c>
      <c r="K145" s="109">
        <f t="shared" si="11"/>
        <v>4.6592000000000002</v>
      </c>
      <c r="L145" s="109">
        <f>IF(COUNTIF(RWZI!$A$3:$A$455,A145)=0,"",IF(COUNTIF(RWZI!$A$3:$A$455,A145)&gt;1,"multiple matches",IF(_xlfn.XLOOKUP(A145,RWZI!$A$3:$A$455,RWZI!$S$3:$S$455,"")="","blank",_xlfn.XLOOKUP(A145,RWZI!$A$3:$A$455,RWZI!$S$3:$S$455,""))))</f>
        <v>4.2000000000000003E-2</v>
      </c>
    </row>
    <row r="146" spans="1:13" ht="13.2" customHeight="1" x14ac:dyDescent="0.25">
      <c r="A146" s="53">
        <v>153</v>
      </c>
      <c r="B146" s="57" t="s">
        <v>789</v>
      </c>
      <c r="C146" s="53">
        <v>9000</v>
      </c>
      <c r="D146" s="57">
        <f t="shared" si="8"/>
        <v>67.5</v>
      </c>
      <c r="E146" s="54">
        <f t="shared" si="9"/>
        <v>1350</v>
      </c>
      <c r="F146" s="77" t="s">
        <v>87031</v>
      </c>
      <c r="G146" s="55">
        <v>2.6800000000000001E-2</v>
      </c>
      <c r="H146" s="55"/>
      <c r="I146" s="55"/>
      <c r="J146" s="76">
        <f t="shared" si="10"/>
        <v>2315.52</v>
      </c>
      <c r="K146" s="109">
        <f t="shared" si="11"/>
        <v>1.7152000000000001</v>
      </c>
      <c r="L146" s="109">
        <f>IF(COUNTIF(RWZI!$A$3:$A$455,A146)=0,"",IF(COUNTIF(RWZI!$A$3:$A$455,A146)&gt;1,"multiple matches",IF(_xlfn.XLOOKUP(A146,RWZI!$A$3:$A$455,RWZI!$S$3:$S$455,"")="","blank",_xlfn.XLOOKUP(A146,RWZI!$A$3:$A$455,RWZI!$S$3:$S$455,""))))</f>
        <v>1.2999999999999999E-2</v>
      </c>
    </row>
    <row r="147" spans="1:13" ht="13.2" customHeight="1" x14ac:dyDescent="0.3">
      <c r="A147" s="53">
        <v>365</v>
      </c>
      <c r="B147" s="57" t="s">
        <v>792</v>
      </c>
      <c r="C147" s="53">
        <v>9000</v>
      </c>
      <c r="D147" s="57">
        <f t="shared" si="8"/>
        <v>67.5</v>
      </c>
      <c r="E147" s="54">
        <f t="shared" si="9"/>
        <v>1350</v>
      </c>
      <c r="F147" s="104" t="s">
        <v>87032</v>
      </c>
      <c r="G147" s="54">
        <v>1.7999999999999999E-2</v>
      </c>
      <c r="J147" s="76">
        <f t="shared" si="10"/>
        <v>1555.1999999999998</v>
      </c>
      <c r="K147" s="109">
        <f t="shared" si="11"/>
        <v>1.1519999999999999</v>
      </c>
      <c r="L147" s="109">
        <f>IF(COUNTIF(RWZI!$A$3:$A$455,A147)=0,"",IF(COUNTIF(RWZI!$A$3:$A$455,A147)&gt;1,"multiple matches",IF(_xlfn.XLOOKUP(A147,RWZI!$A$3:$A$455,RWZI!$S$3:$S$455,"")="","blank",_xlfn.XLOOKUP(A147,RWZI!$A$3:$A$455,RWZI!$S$3:$S$455,""))))</f>
        <v>5.8000000000000003E-2</v>
      </c>
    </row>
    <row r="148" spans="1:13" ht="13.2" customHeight="1" x14ac:dyDescent="0.3">
      <c r="A148" s="53">
        <v>164</v>
      </c>
      <c r="B148" s="57" t="s">
        <v>790</v>
      </c>
      <c r="C148" s="53">
        <v>9000</v>
      </c>
      <c r="D148" s="57">
        <f t="shared" si="8"/>
        <v>67.5</v>
      </c>
      <c r="E148" s="54">
        <f t="shared" si="9"/>
        <v>1350</v>
      </c>
      <c r="F148" s="104" t="s">
        <v>87033</v>
      </c>
      <c r="G148" s="54">
        <v>1.2999999999999999E-2</v>
      </c>
      <c r="J148" s="76">
        <f t="shared" si="10"/>
        <v>1123.2</v>
      </c>
      <c r="K148" s="109">
        <f t="shared" si="11"/>
        <v>0.83200000000000007</v>
      </c>
      <c r="L148" s="109">
        <f>IF(COUNTIF(RWZI!$A$3:$A$455,A148)=0,"",IF(COUNTIF(RWZI!$A$3:$A$455,A148)&gt;1,"multiple matches",IF(_xlfn.XLOOKUP(A148,RWZI!$A$3:$A$455,RWZI!$S$3:$S$455,"")="","blank",_xlfn.XLOOKUP(A148,RWZI!$A$3:$A$455,RWZI!$S$3:$S$455,""))))</f>
        <v>0.193</v>
      </c>
    </row>
    <row r="149" spans="1:13" ht="13.2" customHeight="1" x14ac:dyDescent="0.3">
      <c r="A149" s="53">
        <v>62</v>
      </c>
      <c r="B149" s="57" t="s">
        <v>795</v>
      </c>
      <c r="C149" s="53">
        <v>8500</v>
      </c>
      <c r="D149" s="57">
        <f t="shared" si="8"/>
        <v>63.75</v>
      </c>
      <c r="E149" s="54">
        <f t="shared" si="9"/>
        <v>1275</v>
      </c>
      <c r="F149" s="104" t="s">
        <v>87034</v>
      </c>
      <c r="G149" s="54">
        <v>1.47E-2</v>
      </c>
      <c r="J149" s="76">
        <f t="shared" si="10"/>
        <v>1270.08</v>
      </c>
      <c r="K149" s="109">
        <f t="shared" si="11"/>
        <v>0.9961411764705882</v>
      </c>
      <c r="L149" s="109">
        <f>IF(COUNTIF(RWZI!$A$3:$A$455,A149)=0,"",IF(COUNTIF(RWZI!$A$3:$A$455,A149)&gt;1,"multiple matches",IF(_xlfn.XLOOKUP(A149,RWZI!$A$3:$A$455,RWZI!$S$3:$S$455,"")="","blank",_xlfn.XLOOKUP(A149,RWZI!$A$3:$A$455,RWZI!$S$3:$S$455,""))))</f>
        <v>0.03</v>
      </c>
    </row>
    <row r="150" spans="1:13" ht="15.6" customHeight="1" x14ac:dyDescent="0.3">
      <c r="A150" s="53">
        <v>198</v>
      </c>
      <c r="B150" s="57" t="s">
        <v>796</v>
      </c>
      <c r="C150" s="53">
        <v>8500</v>
      </c>
      <c r="D150" s="57">
        <f t="shared" si="8"/>
        <v>63.75</v>
      </c>
      <c r="E150" s="54">
        <f t="shared" si="9"/>
        <v>1275</v>
      </c>
      <c r="F150" s="104" t="s">
        <v>87035</v>
      </c>
      <c r="G150" s="54">
        <v>3.09E-2</v>
      </c>
      <c r="J150" s="76">
        <f t="shared" si="10"/>
        <v>2669.76</v>
      </c>
      <c r="K150" s="109">
        <f t="shared" si="11"/>
        <v>2.093929411764706</v>
      </c>
      <c r="L150" s="109">
        <f>IF(COUNTIF(RWZI!$A$3:$A$455,A150)=0,"",IF(COUNTIF(RWZI!$A$3:$A$455,A150)&gt;1,"multiple matches",IF(_xlfn.XLOOKUP(A150,RWZI!$A$3:$A$455,RWZI!$S$3:$S$455,"")="","blank",_xlfn.XLOOKUP(A150,RWZI!$A$3:$A$455,RWZI!$S$3:$S$455,""))))</f>
        <v>9.6000000000000002E-2</v>
      </c>
    </row>
    <row r="151" spans="1:13" ht="13.2" customHeight="1" x14ac:dyDescent="0.3">
      <c r="A151" s="53">
        <v>104</v>
      </c>
      <c r="B151" s="57" t="s">
        <v>797</v>
      </c>
      <c r="C151" s="53">
        <v>8300</v>
      </c>
      <c r="D151" s="57">
        <f t="shared" si="8"/>
        <v>62.25</v>
      </c>
      <c r="E151" s="54">
        <f t="shared" si="9"/>
        <v>1245</v>
      </c>
      <c r="F151" s="104" t="s">
        <v>87036</v>
      </c>
      <c r="G151" s="54">
        <v>2.4899999999999999E-2</v>
      </c>
      <c r="J151" s="76">
        <f t="shared" si="10"/>
        <v>2151.3599999999997</v>
      </c>
      <c r="K151" s="109">
        <f t="shared" si="11"/>
        <v>1.7279999999999998</v>
      </c>
      <c r="L151" s="109">
        <f>IF(COUNTIF(RWZI!$A$3:$A$455,A151)=0,"",IF(COUNTIF(RWZI!$A$3:$A$455,A151)&gt;1,"multiple matches",IF(_xlfn.XLOOKUP(A151,RWZI!$A$3:$A$455,RWZI!$S$3:$S$455,"")="","blank",_xlfn.XLOOKUP(A151,RWZI!$A$3:$A$455,RWZI!$S$3:$S$455,""))))</f>
        <v>3.4000000000000002E-2</v>
      </c>
    </row>
    <row r="152" spans="1:13" ht="15.6" x14ac:dyDescent="0.3">
      <c r="A152" s="56">
        <v>206</v>
      </c>
      <c r="B152" s="58" t="s">
        <v>798</v>
      </c>
      <c r="C152" s="56">
        <v>8200</v>
      </c>
      <c r="D152" s="57">
        <f t="shared" si="8"/>
        <v>61.5</v>
      </c>
      <c r="E152" s="54">
        <f t="shared" si="9"/>
        <v>1230</v>
      </c>
      <c r="F152" s="104" t="s">
        <v>87037</v>
      </c>
      <c r="G152" s="54">
        <v>8.8595000000000006</v>
      </c>
      <c r="J152" s="76">
        <f t="shared" si="10"/>
        <v>765460.8</v>
      </c>
      <c r="K152" s="109">
        <f t="shared" si="11"/>
        <v>622.32585365853663</v>
      </c>
      <c r="L152" s="109">
        <f>IF(COUNTIF(RWZI!$A$3:$A$455,A152)=0,"",IF(COUNTIF(RWZI!$A$3:$A$455,A152)&gt;1,"multiple matches",IF(_xlfn.XLOOKUP(A152,RWZI!$A$3:$A$455,RWZI!$S$3:$S$455,"")="","blank",_xlfn.XLOOKUP(A152,RWZI!$A$3:$A$455,RWZI!$S$3:$S$455,""))))</f>
        <v>13.747999999999999</v>
      </c>
    </row>
    <row r="153" spans="1:13" ht="13.2" customHeight="1" x14ac:dyDescent="0.25">
      <c r="A153" s="53">
        <v>430</v>
      </c>
      <c r="B153" s="57" t="s">
        <v>805</v>
      </c>
      <c r="C153" s="53">
        <v>8000</v>
      </c>
      <c r="D153" s="57">
        <f t="shared" si="8"/>
        <v>60</v>
      </c>
      <c r="E153" s="54">
        <f t="shared" si="9"/>
        <v>1200</v>
      </c>
      <c r="J153" s="76">
        <f t="shared" si="10"/>
        <v>0</v>
      </c>
      <c r="K153" s="109">
        <f t="shared" si="11"/>
        <v>0</v>
      </c>
      <c r="L153" s="109">
        <f>IF(COUNTIF(RWZI!$A$3:$A$455,A153)=0,"",IF(COUNTIF(RWZI!$A$3:$A$455,A153)&gt;1,"multiple matches",IF(_xlfn.XLOOKUP(A153,RWZI!$A$3:$A$455,RWZI!$S$3:$S$455,"")="","blank",_xlfn.XLOOKUP(A153,RWZI!$A$3:$A$455,RWZI!$S$3:$S$455,""))))</f>
        <v>6.0000000000000001E-3</v>
      </c>
      <c r="M153" s="54" t="s">
        <v>87038</v>
      </c>
    </row>
    <row r="154" spans="1:13" ht="13.2" customHeight="1" x14ac:dyDescent="0.3">
      <c r="A154" s="53">
        <v>273</v>
      </c>
      <c r="B154" s="57" t="s">
        <v>804</v>
      </c>
      <c r="C154" s="53">
        <v>8000</v>
      </c>
      <c r="D154" s="57">
        <f t="shared" si="8"/>
        <v>60</v>
      </c>
      <c r="E154" s="54">
        <f t="shared" si="9"/>
        <v>1200</v>
      </c>
      <c r="F154" s="104" t="s">
        <v>87043</v>
      </c>
      <c r="G154" s="54">
        <v>3.1E-2</v>
      </c>
      <c r="J154" s="76">
        <f t="shared" si="10"/>
        <v>2678.4</v>
      </c>
      <c r="K154" s="109">
        <f t="shared" si="11"/>
        <v>2.2320000000000002</v>
      </c>
      <c r="L154" s="109" t="str">
        <f>IF(COUNTIF(RWZI!$A$3:$A$455,A154)=0,"",IF(COUNTIF(RWZI!$A$3:$A$455,A154)&gt;1,"multiple matches",IF(_xlfn.XLOOKUP(A154,RWZI!$A$3:$A$455,RWZI!$S$3:$S$455,"")="","blank",_xlfn.XLOOKUP(A154,RWZI!$A$3:$A$455,RWZI!$S$3:$S$455,""))))</f>
        <v>???</v>
      </c>
    </row>
    <row r="155" spans="1:13" ht="13.2" customHeight="1" x14ac:dyDescent="0.3">
      <c r="A155" s="53">
        <v>78</v>
      </c>
      <c r="B155" s="57" t="s">
        <v>799</v>
      </c>
      <c r="C155" s="53">
        <v>8000</v>
      </c>
      <c r="D155" s="57">
        <f t="shared" si="8"/>
        <v>60</v>
      </c>
      <c r="E155" s="54">
        <f t="shared" si="9"/>
        <v>1200</v>
      </c>
      <c r="F155" s="104" t="s">
        <v>87044</v>
      </c>
      <c r="G155" s="54">
        <v>0.10390000000000001</v>
      </c>
      <c r="J155" s="76">
        <f t="shared" si="10"/>
        <v>8976.9600000000009</v>
      </c>
      <c r="K155" s="109">
        <f t="shared" si="11"/>
        <v>7.4808000000000012</v>
      </c>
      <c r="L155" s="109">
        <f>IF(COUNTIF(RWZI!$A$3:$A$455,A155)=0,"",IF(COUNTIF(RWZI!$A$3:$A$455,A155)&gt;1,"multiple matches",IF(_xlfn.XLOOKUP(A155,RWZI!$A$3:$A$455,RWZI!$S$3:$S$455,"")="","blank",_xlfn.XLOOKUP(A155,RWZI!$A$3:$A$455,RWZI!$S$3:$S$455,""))))</f>
        <v>0.127</v>
      </c>
    </row>
    <row r="156" spans="1:13" ht="13.2" customHeight="1" x14ac:dyDescent="0.3">
      <c r="A156" s="53">
        <v>116</v>
      </c>
      <c r="B156" s="57" t="s">
        <v>800</v>
      </c>
      <c r="C156" s="53">
        <v>8000</v>
      </c>
      <c r="D156" s="57">
        <f t="shared" si="8"/>
        <v>60</v>
      </c>
      <c r="E156" s="54">
        <f t="shared" si="9"/>
        <v>1200</v>
      </c>
      <c r="F156" s="104" t="s">
        <v>87045</v>
      </c>
      <c r="G156" s="54">
        <v>0.79830000000000001</v>
      </c>
      <c r="J156" s="76">
        <f t="shared" si="10"/>
        <v>68973.119999999995</v>
      </c>
      <c r="K156" s="109">
        <f t="shared" si="11"/>
        <v>57.477599999999995</v>
      </c>
      <c r="L156" s="109">
        <f>IF(COUNTIF(RWZI!$A$3:$A$455,A156)=0,"",IF(COUNTIF(RWZI!$A$3:$A$455,A156)&gt;1,"multiple matches",IF(_xlfn.XLOOKUP(A156,RWZI!$A$3:$A$455,RWZI!$S$3:$S$455,"")="","blank",_xlfn.XLOOKUP(A156,RWZI!$A$3:$A$455,RWZI!$S$3:$S$455,""))))</f>
        <v>1.7000000000000001E-2</v>
      </c>
    </row>
    <row r="157" spans="1:13" ht="15.6" x14ac:dyDescent="0.3">
      <c r="A157" s="53">
        <v>163</v>
      </c>
      <c r="B157" s="57" t="s">
        <v>802</v>
      </c>
      <c r="C157" s="53">
        <v>8000</v>
      </c>
      <c r="D157" s="57">
        <f t="shared" si="8"/>
        <v>60</v>
      </c>
      <c r="E157" s="54">
        <f t="shared" si="9"/>
        <v>1200</v>
      </c>
      <c r="F157" s="104" t="s">
        <v>87046</v>
      </c>
      <c r="G157" s="54">
        <v>1.1509</v>
      </c>
      <c r="J157" s="76">
        <f t="shared" si="10"/>
        <v>99437.760000000009</v>
      </c>
      <c r="K157" s="109">
        <f t="shared" si="11"/>
        <v>82.864800000000002</v>
      </c>
      <c r="L157" s="109">
        <f>IF(COUNTIF(RWZI!$A$3:$A$455,A157)=0,"",IF(COUNTIF(RWZI!$A$3:$A$455,A157)&gt;1,"multiple matches",IF(_xlfn.XLOOKUP(A157,RWZI!$A$3:$A$455,RWZI!$S$3:$S$455,"")="","blank",_xlfn.XLOOKUP(A157,RWZI!$A$3:$A$455,RWZI!$S$3:$S$455,""))))</f>
        <v>1.5820000000000001</v>
      </c>
    </row>
    <row r="158" spans="1:13" ht="13.2" customHeight="1" x14ac:dyDescent="0.3">
      <c r="A158" s="53">
        <v>126</v>
      </c>
      <c r="B158" s="57" t="s">
        <v>801</v>
      </c>
      <c r="C158" s="53">
        <v>8000</v>
      </c>
      <c r="D158" s="57">
        <f t="shared" si="8"/>
        <v>60</v>
      </c>
      <c r="E158" s="54">
        <f t="shared" si="9"/>
        <v>1200</v>
      </c>
      <c r="F158" s="104" t="s">
        <v>87047</v>
      </c>
      <c r="G158" s="54">
        <v>7.6600000000000001E-2</v>
      </c>
      <c r="J158" s="76">
        <f t="shared" si="10"/>
        <v>6618.24</v>
      </c>
      <c r="K158" s="109">
        <f t="shared" si="11"/>
        <v>5.5152000000000001</v>
      </c>
      <c r="L158" s="109">
        <f>IF(COUNTIF(RWZI!$A$3:$A$455,A158)=0,"",IF(COUNTIF(RWZI!$A$3:$A$455,A158)&gt;1,"multiple matches",IF(_xlfn.XLOOKUP(A158,RWZI!$A$3:$A$455,RWZI!$S$3:$S$455,"")="","blank",_xlfn.XLOOKUP(A158,RWZI!$A$3:$A$455,RWZI!$S$3:$S$455,""))))</f>
        <v>0.107</v>
      </c>
    </row>
    <row r="159" spans="1:13" ht="13.2" customHeight="1" x14ac:dyDescent="0.3">
      <c r="A159" s="53">
        <v>208</v>
      </c>
      <c r="B159" s="57" t="s">
        <v>803</v>
      </c>
      <c r="C159" s="53">
        <v>8000</v>
      </c>
      <c r="D159" s="57">
        <f t="shared" si="8"/>
        <v>60</v>
      </c>
      <c r="E159" s="54">
        <f t="shared" si="9"/>
        <v>1200</v>
      </c>
      <c r="F159" s="104" t="s">
        <v>87048</v>
      </c>
      <c r="G159" s="54">
        <v>1.34E-2</v>
      </c>
      <c r="J159" s="76">
        <f t="shared" si="10"/>
        <v>1157.76</v>
      </c>
      <c r="K159" s="109">
        <f t="shared" si="11"/>
        <v>0.96479999999999999</v>
      </c>
      <c r="L159" s="109">
        <f>IF(COUNTIF(RWZI!$A$3:$A$455,A159)=0,"",IF(COUNTIF(RWZI!$A$3:$A$455,A159)&gt;1,"multiple matches",IF(_xlfn.XLOOKUP(A159,RWZI!$A$3:$A$455,RWZI!$S$3:$S$455,"")="","blank",_xlfn.XLOOKUP(A159,RWZI!$A$3:$A$455,RWZI!$S$3:$S$455,""))))</f>
        <v>4.87</v>
      </c>
    </row>
    <row r="160" spans="1:13" ht="15.6" x14ac:dyDescent="0.3">
      <c r="A160" s="53">
        <v>15</v>
      </c>
      <c r="B160" s="57" t="s">
        <v>806</v>
      </c>
      <c r="C160" s="53">
        <v>7925</v>
      </c>
      <c r="D160" s="57">
        <f t="shared" si="8"/>
        <v>59.4375</v>
      </c>
      <c r="E160" s="54">
        <f t="shared" si="9"/>
        <v>1188.75</v>
      </c>
      <c r="F160" s="104" t="s">
        <v>87049</v>
      </c>
      <c r="G160" s="54">
        <v>0.26250000000000001</v>
      </c>
      <c r="J160" s="76">
        <f t="shared" si="10"/>
        <v>22680</v>
      </c>
      <c r="K160" s="109">
        <f t="shared" si="11"/>
        <v>19.078864353312301</v>
      </c>
      <c r="L160" s="109">
        <f>IF(COUNTIF(RWZI!$A$3:$A$455,A160)=0,"",IF(COUNTIF(RWZI!$A$3:$A$455,A160)&gt;1,"multiple matches",IF(_xlfn.XLOOKUP(A160,RWZI!$A$3:$A$455,RWZI!$S$3:$S$455,"")="","blank",_xlfn.XLOOKUP(A160,RWZI!$A$3:$A$455,RWZI!$S$3:$S$455,""))))</f>
        <v>1.6E-2</v>
      </c>
    </row>
    <row r="161" spans="1:13" ht="13.2" customHeight="1" x14ac:dyDescent="0.3">
      <c r="A161" s="53">
        <v>107</v>
      </c>
      <c r="B161" s="57" t="s">
        <v>807</v>
      </c>
      <c r="C161" s="53">
        <v>7400</v>
      </c>
      <c r="D161" s="57">
        <f t="shared" si="8"/>
        <v>55.5</v>
      </c>
      <c r="E161" s="54">
        <f t="shared" si="9"/>
        <v>1110</v>
      </c>
      <c r="F161" s="104" t="s">
        <v>87050</v>
      </c>
      <c r="G161" s="54">
        <v>1.78E-2</v>
      </c>
      <c r="J161" s="76">
        <f t="shared" si="10"/>
        <v>1537.92</v>
      </c>
      <c r="K161" s="109">
        <f t="shared" si="11"/>
        <v>1.3855135135135135</v>
      </c>
      <c r="L161" s="109">
        <f>IF(COUNTIF(RWZI!$A$3:$A$455,A161)=0,"",IF(COUNTIF(RWZI!$A$3:$A$455,A161)&gt;1,"multiple matches",IF(_xlfn.XLOOKUP(A161,RWZI!$A$3:$A$455,RWZI!$S$3:$S$455,"")="","blank",_xlfn.XLOOKUP(A161,RWZI!$A$3:$A$455,RWZI!$S$3:$S$455,""))))</f>
        <v>1.6E-2</v>
      </c>
    </row>
    <row r="162" spans="1:13" ht="15.6" x14ac:dyDescent="0.25">
      <c r="A162" s="53">
        <v>168</v>
      </c>
      <c r="B162" s="57" t="s">
        <v>810</v>
      </c>
      <c r="C162" s="53">
        <v>7000</v>
      </c>
      <c r="D162" s="57">
        <f t="shared" si="8"/>
        <v>52.5</v>
      </c>
      <c r="E162" s="54">
        <f t="shared" si="9"/>
        <v>1050</v>
      </c>
      <c r="F162" s="77" t="s">
        <v>87051</v>
      </c>
      <c r="G162" s="55">
        <v>1.67E-2</v>
      </c>
      <c r="H162" s="55"/>
      <c r="I162" s="55"/>
      <c r="J162" s="76">
        <f t="shared" si="10"/>
        <v>1442.8799999999999</v>
      </c>
      <c r="K162" s="109">
        <f t="shared" si="11"/>
        <v>1.3741714285714284</v>
      </c>
      <c r="L162" s="109">
        <f>IF(COUNTIF(RWZI!$A$3:$A$455,A162)=0,"",IF(COUNTIF(RWZI!$A$3:$A$455,A162)&gt;1,"multiple matches",IF(_xlfn.XLOOKUP(A162,RWZI!$A$3:$A$455,RWZI!$S$3:$S$455,"")="","blank",_xlfn.XLOOKUP(A162,RWZI!$A$3:$A$455,RWZI!$S$3:$S$455,""))))</f>
        <v>3.7999999999999999E-2</v>
      </c>
    </row>
    <row r="163" spans="1:13" s="55" customFormat="1" ht="13.2" customHeight="1" x14ac:dyDescent="0.3">
      <c r="A163" s="53">
        <v>227</v>
      </c>
      <c r="B163" s="57" t="s">
        <v>812</v>
      </c>
      <c r="C163" s="53">
        <v>7000</v>
      </c>
      <c r="D163" s="57">
        <f t="shared" si="8"/>
        <v>52.5</v>
      </c>
      <c r="E163" s="54">
        <f t="shared" si="9"/>
        <v>1050</v>
      </c>
      <c r="F163" s="104" t="s">
        <v>87052</v>
      </c>
      <c r="G163" s="54">
        <v>2.1299999999999999E-2</v>
      </c>
      <c r="H163" s="54"/>
      <c r="I163" s="54"/>
      <c r="J163" s="76">
        <f t="shared" si="10"/>
        <v>1840.32</v>
      </c>
      <c r="K163" s="109">
        <f t="shared" si="11"/>
        <v>1.7526857142857142</v>
      </c>
      <c r="L163" s="109">
        <f>IF(COUNTIF(RWZI!$A$3:$A$455,A163)=0,"",IF(COUNTIF(RWZI!$A$3:$A$455,A163)&gt;1,"multiple matches",IF(_xlfn.XLOOKUP(A163,RWZI!$A$3:$A$455,RWZI!$S$3:$S$455,"")="","blank",_xlfn.XLOOKUP(A163,RWZI!$A$3:$A$455,RWZI!$S$3:$S$455,""))))</f>
        <v>9.6000000000000002E-2</v>
      </c>
    </row>
    <row r="164" spans="1:13" s="55" customFormat="1" ht="15.6" customHeight="1" x14ac:dyDescent="0.25">
      <c r="A164" s="53">
        <v>19</v>
      </c>
      <c r="B164" s="57" t="s">
        <v>808</v>
      </c>
      <c r="C164" s="53">
        <f>11000-4000</f>
        <v>7000</v>
      </c>
      <c r="D164" s="57">
        <f t="shared" si="8"/>
        <v>52.5</v>
      </c>
      <c r="E164" s="54">
        <f t="shared" si="9"/>
        <v>1050</v>
      </c>
      <c r="F164" s="54"/>
      <c r="G164" s="54"/>
      <c r="H164" s="54"/>
      <c r="I164" s="54"/>
      <c r="J164" s="76">
        <f t="shared" si="10"/>
        <v>0</v>
      </c>
      <c r="K164" s="109">
        <f t="shared" si="11"/>
        <v>0</v>
      </c>
      <c r="L164" s="109" t="str">
        <f>IF(COUNTIF(RWZI!$A$3:$A$455,A164)=0,"",IF(COUNTIF(RWZI!$A$3:$A$455,A164)&gt;1,"multiple matches",IF(_xlfn.XLOOKUP(A164,RWZI!$A$3:$A$455,RWZI!$S$3:$S$455,"")="","blank",_xlfn.XLOOKUP(A164,RWZI!$A$3:$A$455,RWZI!$S$3:$S$455,""))))</f>
        <v>???</v>
      </c>
      <c r="M164" s="55" t="s">
        <v>86997</v>
      </c>
    </row>
    <row r="165" spans="1:13" ht="13.2" customHeight="1" x14ac:dyDescent="0.25">
      <c r="A165" s="53">
        <v>60</v>
      </c>
      <c r="B165" s="57" t="s">
        <v>809</v>
      </c>
      <c r="C165" s="53">
        <v>7000</v>
      </c>
      <c r="D165" s="57">
        <f t="shared" si="8"/>
        <v>52.5</v>
      </c>
      <c r="E165" s="54">
        <f t="shared" si="9"/>
        <v>1050</v>
      </c>
      <c r="F165" s="77" t="s">
        <v>87053</v>
      </c>
      <c r="G165" s="55">
        <v>3.3799999999999997E-2</v>
      </c>
      <c r="H165" s="55"/>
      <c r="I165" s="55"/>
      <c r="J165" s="76">
        <f t="shared" si="10"/>
        <v>2920.3199999999997</v>
      </c>
      <c r="K165" s="109">
        <f t="shared" si="11"/>
        <v>2.7812571428571427</v>
      </c>
      <c r="L165" s="109">
        <f>IF(COUNTIF(RWZI!$A$3:$A$455,A165)=0,"",IF(COUNTIF(RWZI!$A$3:$A$455,A165)&gt;1,"multiple matches",IF(_xlfn.XLOOKUP(A165,RWZI!$A$3:$A$455,RWZI!$S$3:$S$455,"")="","blank",_xlfn.XLOOKUP(A165,RWZI!$A$3:$A$455,RWZI!$S$3:$S$455,""))))</f>
        <v>3.0000000000000001E-3</v>
      </c>
    </row>
    <row r="166" spans="1:13" ht="13.2" customHeight="1" x14ac:dyDescent="0.3">
      <c r="A166" s="53">
        <v>245</v>
      </c>
      <c r="B166" s="57" t="s">
        <v>813</v>
      </c>
      <c r="C166" s="53">
        <v>7000</v>
      </c>
      <c r="D166" s="57">
        <f t="shared" si="8"/>
        <v>52.5</v>
      </c>
      <c r="E166" s="54">
        <f t="shared" si="9"/>
        <v>1050</v>
      </c>
      <c r="F166" s="104" t="s">
        <v>87054</v>
      </c>
      <c r="G166" s="54">
        <v>8.9999999999999993E-3</v>
      </c>
      <c r="J166" s="76">
        <f t="shared" si="10"/>
        <v>777.59999999999991</v>
      </c>
      <c r="K166" s="109">
        <f t="shared" si="11"/>
        <v>0.74057142857142844</v>
      </c>
      <c r="L166" s="109">
        <f>IF(COUNTIF(RWZI!$A$3:$A$455,A166)=0,"",IF(COUNTIF(RWZI!$A$3:$A$455,A166)&gt;1,"multiple matches",IF(_xlfn.XLOOKUP(A166,RWZI!$A$3:$A$455,RWZI!$S$3:$S$455,"")="","blank",_xlfn.XLOOKUP(A166,RWZI!$A$3:$A$455,RWZI!$S$3:$S$455,""))))</f>
        <v>3.9E-2</v>
      </c>
    </row>
    <row r="167" spans="1:13" ht="13.2" customHeight="1" x14ac:dyDescent="0.3">
      <c r="A167" s="53">
        <v>169</v>
      </c>
      <c r="B167" s="57" t="s">
        <v>811</v>
      </c>
      <c r="C167" s="53">
        <v>7000</v>
      </c>
      <c r="D167" s="57">
        <f t="shared" si="8"/>
        <v>52.5</v>
      </c>
      <c r="E167" s="54">
        <f t="shared" si="9"/>
        <v>1050</v>
      </c>
      <c r="F167" s="104" t="s">
        <v>87055</v>
      </c>
      <c r="G167" s="54">
        <v>0.93700000000000006</v>
      </c>
      <c r="J167" s="76">
        <f t="shared" si="10"/>
        <v>80956.800000000003</v>
      </c>
      <c r="K167" s="109">
        <f t="shared" si="11"/>
        <v>77.101714285714294</v>
      </c>
      <c r="L167" s="109">
        <f>IF(COUNTIF(RWZI!$A$3:$A$455,A167)=0,"",IF(COUNTIF(RWZI!$A$3:$A$455,A167)&gt;1,"multiple matches",IF(_xlfn.XLOOKUP(A167,RWZI!$A$3:$A$455,RWZI!$S$3:$S$455,"")="","blank",_xlfn.XLOOKUP(A167,RWZI!$A$3:$A$455,RWZI!$S$3:$S$455,""))))</f>
        <v>1.2549999999999999</v>
      </c>
    </row>
    <row r="168" spans="1:13" ht="13.2" customHeight="1" x14ac:dyDescent="0.3">
      <c r="A168" s="53">
        <v>68</v>
      </c>
      <c r="B168" s="57" t="s">
        <v>814</v>
      </c>
      <c r="C168" s="53">
        <v>6500</v>
      </c>
      <c r="D168" s="57">
        <f t="shared" si="8"/>
        <v>48.75</v>
      </c>
      <c r="E168" s="54">
        <f t="shared" si="9"/>
        <v>975</v>
      </c>
      <c r="F168" s="104" t="s">
        <v>87056</v>
      </c>
      <c r="G168" s="54">
        <v>1.5546</v>
      </c>
      <c r="J168" s="76">
        <f t="shared" si="10"/>
        <v>134317.44</v>
      </c>
      <c r="K168" s="109">
        <f t="shared" si="11"/>
        <v>137.76147692307691</v>
      </c>
      <c r="L168" s="109">
        <f>IF(COUNTIF(RWZI!$A$3:$A$455,A168)=0,"",IF(COUNTIF(RWZI!$A$3:$A$455,A168)&gt;1,"multiple matches",IF(_xlfn.XLOOKUP(A168,RWZI!$A$3:$A$455,RWZI!$S$3:$S$455,"")="","blank",_xlfn.XLOOKUP(A168,RWZI!$A$3:$A$455,RWZI!$S$3:$S$455,""))))</f>
        <v>2.8140000000000001</v>
      </c>
    </row>
    <row r="169" spans="1:13" ht="13.2" customHeight="1" x14ac:dyDescent="0.3">
      <c r="A169" s="53">
        <v>86</v>
      </c>
      <c r="B169" s="57" t="s">
        <v>815</v>
      </c>
      <c r="C169" s="53">
        <v>6500</v>
      </c>
      <c r="D169" s="57">
        <f t="shared" si="8"/>
        <v>48.75</v>
      </c>
      <c r="E169" s="54">
        <f t="shared" si="9"/>
        <v>975</v>
      </c>
      <c r="F169" s="104" t="s">
        <v>87057</v>
      </c>
      <c r="G169" s="54">
        <v>2.2168999999999999</v>
      </c>
      <c r="J169" s="76">
        <f t="shared" si="10"/>
        <v>191540.15999999997</v>
      </c>
      <c r="K169" s="109">
        <f t="shared" si="11"/>
        <v>196.45144615384612</v>
      </c>
      <c r="L169" s="109">
        <f>IF(COUNTIF(RWZI!$A$3:$A$455,A169)=0,"",IF(COUNTIF(RWZI!$A$3:$A$455,A169)&gt;1,"multiple matches",IF(_xlfn.XLOOKUP(A169,RWZI!$A$3:$A$455,RWZI!$S$3:$S$455,"")="","blank",_xlfn.XLOOKUP(A169,RWZI!$A$3:$A$455,RWZI!$S$3:$S$455,""))))</f>
        <v>2.278</v>
      </c>
    </row>
    <row r="170" spans="1:13" ht="13.2" customHeight="1" x14ac:dyDescent="0.3">
      <c r="A170" s="53">
        <v>459</v>
      </c>
      <c r="B170" s="57" t="s">
        <v>817</v>
      </c>
      <c r="C170" s="53">
        <v>6400</v>
      </c>
      <c r="D170" s="57">
        <f t="shared" si="8"/>
        <v>48</v>
      </c>
      <c r="E170" s="54">
        <f t="shared" si="9"/>
        <v>960</v>
      </c>
      <c r="F170" s="104" t="s">
        <v>87058</v>
      </c>
      <c r="G170" s="54">
        <v>1.2699999999999999E-2</v>
      </c>
      <c r="J170" s="76">
        <f t="shared" si="10"/>
        <v>1097.28</v>
      </c>
      <c r="K170" s="109">
        <f t="shared" si="11"/>
        <v>1.143</v>
      </c>
      <c r="L170" s="109">
        <f>IF(COUNTIF(RWZI!$A$3:$A$455,A170)=0,"",IF(COUNTIF(RWZI!$A$3:$A$455,A170)&gt;1,"multiple matches",IF(_xlfn.XLOOKUP(A170,RWZI!$A$3:$A$455,RWZI!$S$3:$S$455,"")="","blank",_xlfn.XLOOKUP(A170,RWZI!$A$3:$A$455,RWZI!$S$3:$S$455,""))))</f>
        <v>6.3E-2</v>
      </c>
    </row>
    <row r="171" spans="1:13" ht="13.2" customHeight="1" x14ac:dyDescent="0.3">
      <c r="A171" s="53">
        <v>155</v>
      </c>
      <c r="B171" s="57" t="s">
        <v>816</v>
      </c>
      <c r="C171" s="53">
        <v>6400</v>
      </c>
      <c r="D171" s="57">
        <f t="shared" si="8"/>
        <v>48</v>
      </c>
      <c r="E171" s="54">
        <f t="shared" si="9"/>
        <v>960</v>
      </c>
      <c r="F171" s="104" t="s">
        <v>87059</v>
      </c>
      <c r="G171" s="54">
        <v>1.6999999999999999E-3</v>
      </c>
      <c r="J171" s="76">
        <f t="shared" si="10"/>
        <v>146.88</v>
      </c>
      <c r="K171" s="109">
        <f t="shared" si="11"/>
        <v>0.153</v>
      </c>
      <c r="L171" s="109">
        <f>IF(COUNTIF(RWZI!$A$3:$A$455,A171)=0,"",IF(COUNTIF(RWZI!$A$3:$A$455,A171)&gt;1,"multiple matches",IF(_xlfn.XLOOKUP(A171,RWZI!$A$3:$A$455,RWZI!$S$3:$S$455,"")="","blank",_xlfn.XLOOKUP(A171,RWZI!$A$3:$A$455,RWZI!$S$3:$S$455,""))))</f>
        <v>0.67200000000000004</v>
      </c>
    </row>
    <row r="172" spans="1:13" ht="13.2" customHeight="1" x14ac:dyDescent="0.3">
      <c r="A172" s="53">
        <v>553</v>
      </c>
      <c r="B172" s="57" t="s">
        <v>818</v>
      </c>
      <c r="C172" s="53">
        <v>6250</v>
      </c>
      <c r="D172" s="57">
        <f t="shared" si="8"/>
        <v>46.875</v>
      </c>
      <c r="E172" s="54">
        <f t="shared" si="9"/>
        <v>937.5</v>
      </c>
      <c r="F172" s="104" t="s">
        <v>87060</v>
      </c>
      <c r="G172" s="54">
        <v>5.4199999999999998E-2</v>
      </c>
      <c r="J172" s="76">
        <f t="shared" si="10"/>
        <v>4682.88</v>
      </c>
      <c r="K172" s="109">
        <f t="shared" si="11"/>
        <v>4.9950720000000004</v>
      </c>
      <c r="L172" s="109">
        <f>IF(COUNTIF(RWZI!$A$3:$A$455,A172)=0,"",IF(COUNTIF(RWZI!$A$3:$A$455,A172)&gt;1,"multiple matches",IF(_xlfn.XLOOKUP(A172,RWZI!$A$3:$A$455,RWZI!$S$3:$S$455,"")="","blank",_xlfn.XLOOKUP(A172,RWZI!$A$3:$A$455,RWZI!$S$3:$S$455,""))))</f>
        <v>1.12E-2</v>
      </c>
    </row>
    <row r="173" spans="1:13" ht="13.2" customHeight="1" x14ac:dyDescent="0.25">
      <c r="A173" s="53">
        <v>130</v>
      </c>
      <c r="B173" s="57" t="s">
        <v>819</v>
      </c>
      <c r="C173" s="53">
        <v>6000</v>
      </c>
      <c r="D173" s="57">
        <f t="shared" si="8"/>
        <v>45</v>
      </c>
      <c r="E173" s="54">
        <f t="shared" si="9"/>
        <v>900</v>
      </c>
      <c r="J173" s="76">
        <f t="shared" si="10"/>
        <v>0</v>
      </c>
      <c r="K173" s="109">
        <f t="shared" si="11"/>
        <v>0</v>
      </c>
      <c r="L173" s="109">
        <f>IF(COUNTIF(RWZI!$A$3:$A$455,A173)=0,"",IF(COUNTIF(RWZI!$A$3:$A$455,A173)&gt;1,"multiple matches",IF(_xlfn.XLOOKUP(A173,RWZI!$A$3:$A$455,RWZI!$S$3:$S$455,"")="","blank",_xlfn.XLOOKUP(A173,RWZI!$A$3:$A$455,RWZI!$S$3:$S$455,""))))</f>
        <v>31.1</v>
      </c>
      <c r="M173" s="54" t="s">
        <v>87061</v>
      </c>
    </row>
    <row r="174" spans="1:13" s="59" customFormat="1" ht="13.2" customHeight="1" x14ac:dyDescent="0.3">
      <c r="A174" s="53">
        <v>183</v>
      </c>
      <c r="B174" s="57" t="s">
        <v>820</v>
      </c>
      <c r="C174" s="53">
        <v>6000</v>
      </c>
      <c r="D174" s="57">
        <f t="shared" si="8"/>
        <v>45</v>
      </c>
      <c r="E174" s="54">
        <f t="shared" si="9"/>
        <v>900</v>
      </c>
      <c r="F174" s="104" t="s">
        <v>87062</v>
      </c>
      <c r="G174" s="54">
        <v>5.04E-2</v>
      </c>
      <c r="H174" s="54"/>
      <c r="I174" s="54"/>
      <c r="J174" s="76">
        <f t="shared" si="10"/>
        <v>4354.5600000000004</v>
      </c>
      <c r="K174" s="109">
        <f t="shared" si="11"/>
        <v>4.8384</v>
      </c>
      <c r="L174" s="109">
        <f>IF(COUNTIF(RWZI!$A$3:$A$455,A174)=0,"",IF(COUNTIF(RWZI!$A$3:$A$455,A174)&gt;1,"multiple matches",IF(_xlfn.XLOOKUP(A174,RWZI!$A$3:$A$455,RWZI!$S$3:$S$455,"")="","blank",_xlfn.XLOOKUP(A174,RWZI!$A$3:$A$455,RWZI!$S$3:$S$455,""))))</f>
        <v>4.2999999999999997E-2</v>
      </c>
    </row>
    <row r="175" spans="1:13" ht="13.2" customHeight="1" x14ac:dyDescent="0.3">
      <c r="A175" s="53">
        <v>449</v>
      </c>
      <c r="B175" s="57" t="s">
        <v>826</v>
      </c>
      <c r="C175" s="53">
        <v>6000</v>
      </c>
      <c r="D175" s="57">
        <f t="shared" si="8"/>
        <v>45</v>
      </c>
      <c r="E175" s="54">
        <f t="shared" si="9"/>
        <v>900</v>
      </c>
      <c r="F175" s="104" t="s">
        <v>87064</v>
      </c>
      <c r="G175" s="54">
        <v>1E-3</v>
      </c>
      <c r="J175" s="76">
        <f t="shared" si="10"/>
        <v>86.4</v>
      </c>
      <c r="K175" s="109">
        <f t="shared" si="11"/>
        <v>9.6000000000000002E-2</v>
      </c>
      <c r="L175" s="109" t="str">
        <f>IF(COUNTIF(RWZI!$A$3:$A$455,A175)=0,"",IF(COUNTIF(RWZI!$A$3:$A$455,A175)&gt;1,"multiple matches",IF(_xlfn.XLOOKUP(A175,RWZI!$A$3:$A$455,RWZI!$S$3:$S$455,"")="","blank",_xlfn.XLOOKUP(A175,RWZI!$A$3:$A$455,RWZI!$S$3:$S$455,""))))</f>
        <v>blank</v>
      </c>
      <c r="M175" s="54" t="s">
        <v>87063</v>
      </c>
    </row>
    <row r="176" spans="1:13" ht="15.6" customHeight="1" x14ac:dyDescent="0.3">
      <c r="A176" s="53">
        <v>246</v>
      </c>
      <c r="B176" s="57" t="s">
        <v>824</v>
      </c>
      <c r="C176" s="53">
        <v>6000</v>
      </c>
      <c r="D176" s="57">
        <f t="shared" si="8"/>
        <v>45</v>
      </c>
      <c r="E176" s="54">
        <f t="shared" si="9"/>
        <v>900</v>
      </c>
      <c r="F176" s="104" t="s">
        <v>87065</v>
      </c>
      <c r="G176" s="54">
        <v>5.1299999999999998E-2</v>
      </c>
      <c r="J176" s="76">
        <f t="shared" si="10"/>
        <v>4432.32</v>
      </c>
      <c r="K176" s="109">
        <f t="shared" si="11"/>
        <v>4.9247999999999994</v>
      </c>
      <c r="L176" s="109">
        <f>IF(COUNTIF(RWZI!$A$3:$A$455,A176)=0,"",IF(COUNTIF(RWZI!$A$3:$A$455,A176)&gt;1,"multiple matches",IF(_xlfn.XLOOKUP(A176,RWZI!$A$3:$A$455,RWZI!$S$3:$S$455,"")="","blank",_xlfn.XLOOKUP(A176,RWZI!$A$3:$A$455,RWZI!$S$3:$S$455,""))))</f>
        <v>0.22500000000000001</v>
      </c>
    </row>
    <row r="177" spans="1:13" ht="13.2" customHeight="1" x14ac:dyDescent="0.3">
      <c r="A177" s="53">
        <v>242</v>
      </c>
      <c r="B177" s="57" t="s">
        <v>823</v>
      </c>
      <c r="C177" s="53">
        <v>6000</v>
      </c>
      <c r="D177" s="57">
        <f t="shared" si="8"/>
        <v>45</v>
      </c>
      <c r="E177" s="54">
        <f t="shared" si="9"/>
        <v>900</v>
      </c>
      <c r="F177" s="104" t="s">
        <v>87066</v>
      </c>
      <c r="G177" s="54">
        <v>2.7199999999999998E-2</v>
      </c>
      <c r="J177" s="76">
        <f t="shared" si="10"/>
        <v>2350.08</v>
      </c>
      <c r="K177" s="109">
        <f t="shared" si="11"/>
        <v>2.6111999999999997</v>
      </c>
      <c r="L177" s="109">
        <f>IF(COUNTIF(RWZI!$A$3:$A$455,A177)=0,"",IF(COUNTIF(RWZI!$A$3:$A$455,A177)&gt;1,"multiple matches",IF(_xlfn.XLOOKUP(A177,RWZI!$A$3:$A$455,RWZI!$S$3:$S$455,"")="","blank",_xlfn.XLOOKUP(A177,RWZI!$A$3:$A$455,RWZI!$S$3:$S$455,""))))</f>
        <v>1.4E-2</v>
      </c>
    </row>
    <row r="178" spans="1:13" ht="13.2" customHeight="1" x14ac:dyDescent="0.3">
      <c r="A178" s="53">
        <v>271</v>
      </c>
      <c r="B178" s="57" t="s">
        <v>825</v>
      </c>
      <c r="C178" s="53">
        <v>6000</v>
      </c>
      <c r="D178" s="57">
        <f t="shared" si="8"/>
        <v>45</v>
      </c>
      <c r="E178" s="54">
        <f t="shared" si="9"/>
        <v>900</v>
      </c>
      <c r="F178" s="104" t="s">
        <v>87067</v>
      </c>
      <c r="G178" s="54">
        <v>8.7300000000000003E-2</v>
      </c>
      <c r="J178" s="76">
        <f t="shared" si="10"/>
        <v>7542.72</v>
      </c>
      <c r="K178" s="109">
        <f t="shared" si="11"/>
        <v>8.3808000000000007</v>
      </c>
      <c r="L178" s="109">
        <f>IF(COUNTIF(RWZI!$A$3:$A$455,A178)=0,"",IF(COUNTIF(RWZI!$A$3:$A$455,A178)&gt;1,"multiple matches",IF(_xlfn.XLOOKUP(A178,RWZI!$A$3:$A$455,RWZI!$S$3:$S$455,"")="","blank",_xlfn.XLOOKUP(A178,RWZI!$A$3:$A$455,RWZI!$S$3:$S$455,""))))</f>
        <v>2.5000000000000001E-2</v>
      </c>
    </row>
    <row r="179" spans="1:13" ht="13.2" customHeight="1" x14ac:dyDescent="0.3">
      <c r="A179" s="53">
        <v>196</v>
      </c>
      <c r="B179" s="57" t="s">
        <v>821</v>
      </c>
      <c r="C179" s="53">
        <v>6000</v>
      </c>
      <c r="D179" s="57">
        <f t="shared" si="8"/>
        <v>45</v>
      </c>
      <c r="E179" s="54">
        <f t="shared" si="9"/>
        <v>900</v>
      </c>
      <c r="F179" s="104" t="s">
        <v>87068</v>
      </c>
      <c r="G179" s="54">
        <v>4.2742000000000004</v>
      </c>
      <c r="J179" s="76">
        <f t="shared" si="10"/>
        <v>369290.88000000006</v>
      </c>
      <c r="K179" s="109">
        <f t="shared" si="11"/>
        <v>410.32320000000004</v>
      </c>
      <c r="L179" s="109">
        <f>IF(COUNTIF(RWZI!$A$3:$A$455,A179)=0,"",IF(COUNTIF(RWZI!$A$3:$A$455,A179)&gt;1,"multiple matches",IF(_xlfn.XLOOKUP(A179,RWZI!$A$3:$A$455,RWZI!$S$3:$S$455,"")="","blank",_xlfn.XLOOKUP(A179,RWZI!$A$3:$A$455,RWZI!$S$3:$S$455,""))))</f>
        <v>6.6550000000000002</v>
      </c>
    </row>
    <row r="180" spans="1:13" ht="13.2" customHeight="1" x14ac:dyDescent="0.3">
      <c r="A180" s="53">
        <v>239</v>
      </c>
      <c r="B180" s="57" t="s">
        <v>822</v>
      </c>
      <c r="C180" s="53">
        <v>6000</v>
      </c>
      <c r="D180" s="57">
        <f t="shared" si="8"/>
        <v>45</v>
      </c>
      <c r="E180" s="54">
        <f t="shared" si="9"/>
        <v>900</v>
      </c>
      <c r="F180" s="104" t="s">
        <v>87069</v>
      </c>
      <c r="G180" s="54">
        <v>0.4128</v>
      </c>
      <c r="J180" s="76">
        <f t="shared" si="10"/>
        <v>35665.919999999998</v>
      </c>
      <c r="K180" s="109">
        <f t="shared" si="11"/>
        <v>39.628799999999998</v>
      </c>
      <c r="L180" s="109">
        <f>IF(COUNTIF(RWZI!$A$3:$A$455,A180)=0,"",IF(COUNTIF(RWZI!$A$3:$A$455,A180)&gt;1,"multiple matches",IF(_xlfn.XLOOKUP(A180,RWZI!$A$3:$A$455,RWZI!$S$3:$S$455,"")="","blank",_xlfn.XLOOKUP(A180,RWZI!$A$3:$A$455,RWZI!$S$3:$S$455,""))))</f>
        <v>0.32700000000000001</v>
      </c>
    </row>
    <row r="181" spans="1:13" ht="13.2" customHeight="1" x14ac:dyDescent="0.3">
      <c r="A181" s="53">
        <v>192</v>
      </c>
      <c r="B181" s="57" t="s">
        <v>827</v>
      </c>
      <c r="C181" s="53">
        <v>5700</v>
      </c>
      <c r="D181" s="57">
        <f t="shared" si="8"/>
        <v>42.75</v>
      </c>
      <c r="E181" s="54">
        <f t="shared" si="9"/>
        <v>855</v>
      </c>
      <c r="F181" s="104" t="s">
        <v>87070</v>
      </c>
      <c r="G181" s="54">
        <v>2.29E-2</v>
      </c>
      <c r="J181" s="76">
        <f t="shared" si="10"/>
        <v>1978.56</v>
      </c>
      <c r="K181" s="109">
        <f t="shared" si="11"/>
        <v>2.3141052631578947</v>
      </c>
      <c r="L181" s="109">
        <f>IF(COUNTIF(RWZI!$A$3:$A$455,A181)=0,"",IF(COUNTIF(RWZI!$A$3:$A$455,A181)&gt;1,"multiple matches",IF(_xlfn.XLOOKUP(A181,RWZI!$A$3:$A$455,RWZI!$S$3:$S$455,"")="","blank",_xlfn.XLOOKUP(A181,RWZI!$A$3:$A$455,RWZI!$S$3:$S$455,""))))</f>
        <v>0.39800000000000002</v>
      </c>
    </row>
    <row r="182" spans="1:13" ht="13.2" customHeight="1" x14ac:dyDescent="0.3">
      <c r="A182" s="53">
        <v>194</v>
      </c>
      <c r="B182" s="57" t="s">
        <v>828</v>
      </c>
      <c r="C182" s="53">
        <v>5600</v>
      </c>
      <c r="D182" s="57">
        <f t="shared" si="8"/>
        <v>42</v>
      </c>
      <c r="E182" s="54">
        <f t="shared" si="9"/>
        <v>840</v>
      </c>
      <c r="F182" s="104" t="s">
        <v>87071</v>
      </c>
      <c r="G182" s="54">
        <v>3.5999999999999999E-3</v>
      </c>
      <c r="J182" s="76">
        <f t="shared" si="10"/>
        <v>311.03999999999996</v>
      </c>
      <c r="K182" s="109">
        <f t="shared" si="11"/>
        <v>0.37028571428571422</v>
      </c>
      <c r="L182" s="109">
        <f>IF(COUNTIF(RWZI!$A$3:$A$455,A182)=0,"",IF(COUNTIF(RWZI!$A$3:$A$455,A182)&gt;1,"multiple matches",IF(_xlfn.XLOOKUP(A182,RWZI!$A$3:$A$455,RWZI!$S$3:$S$455,"")="","blank",_xlfn.XLOOKUP(A182,RWZI!$A$3:$A$455,RWZI!$S$3:$S$455,""))))</f>
        <v>7.9000000000000001E-2</v>
      </c>
    </row>
    <row r="183" spans="1:13" ht="13.2" customHeight="1" x14ac:dyDescent="0.25">
      <c r="A183" s="53">
        <v>99</v>
      </c>
      <c r="B183" s="57" t="s">
        <v>829</v>
      </c>
      <c r="C183" s="53">
        <v>5500</v>
      </c>
      <c r="D183" s="57">
        <f t="shared" si="8"/>
        <v>41.25</v>
      </c>
      <c r="E183" s="54">
        <f t="shared" si="9"/>
        <v>825</v>
      </c>
      <c r="J183" s="76">
        <f t="shared" si="10"/>
        <v>0</v>
      </c>
      <c r="K183" s="109">
        <f t="shared" si="11"/>
        <v>0</v>
      </c>
      <c r="L183" s="109">
        <f>IF(COUNTIF(RWZI!$A$3:$A$455,A183)=0,"",IF(COUNTIF(RWZI!$A$3:$A$455,A183)&gt;1,"multiple matches",IF(_xlfn.XLOOKUP(A183,RWZI!$A$3:$A$455,RWZI!$S$3:$S$455,"")="","blank",_xlfn.XLOOKUP(A183,RWZI!$A$3:$A$455,RWZI!$S$3:$S$455,""))))</f>
        <v>18.472000000000001</v>
      </c>
      <c r="M183" s="54" t="s">
        <v>87072</v>
      </c>
    </row>
    <row r="184" spans="1:13" ht="13.2" customHeight="1" x14ac:dyDescent="0.3">
      <c r="A184" s="53">
        <v>244</v>
      </c>
      <c r="B184" s="57" t="s">
        <v>830</v>
      </c>
      <c r="C184" s="53">
        <v>5500</v>
      </c>
      <c r="D184" s="57">
        <f t="shared" si="8"/>
        <v>41.25</v>
      </c>
      <c r="E184" s="54">
        <f t="shared" si="9"/>
        <v>825</v>
      </c>
      <c r="F184" s="104" t="s">
        <v>87073</v>
      </c>
      <c r="G184" s="54">
        <v>1.5495000000000001</v>
      </c>
      <c r="J184" s="76">
        <f t="shared" si="10"/>
        <v>133876.80000000002</v>
      </c>
      <c r="K184" s="109">
        <f t="shared" si="11"/>
        <v>162.27490909090912</v>
      </c>
      <c r="L184" s="109">
        <f>IF(COUNTIF(RWZI!$A$3:$A$455,A184)=0,"",IF(COUNTIF(RWZI!$A$3:$A$455,A184)&gt;1,"multiple matches",IF(_xlfn.XLOOKUP(A184,RWZI!$A$3:$A$455,RWZI!$S$3:$S$455,"")="","blank",_xlfn.XLOOKUP(A184,RWZI!$A$3:$A$455,RWZI!$S$3:$S$455,""))))</f>
        <v>1.6579999999999999</v>
      </c>
    </row>
    <row r="185" spans="1:13" ht="13.2" customHeight="1" x14ac:dyDescent="0.3">
      <c r="A185" s="53">
        <v>222</v>
      </c>
      <c r="B185" s="57" t="s">
        <v>831</v>
      </c>
      <c r="C185" s="53">
        <v>5200</v>
      </c>
      <c r="D185" s="57">
        <f t="shared" si="8"/>
        <v>39</v>
      </c>
      <c r="E185" s="54">
        <f t="shared" si="9"/>
        <v>780</v>
      </c>
      <c r="F185" s="104" t="s">
        <v>87074</v>
      </c>
      <c r="G185" s="54">
        <v>0.1517</v>
      </c>
      <c r="J185" s="76">
        <f t="shared" si="10"/>
        <v>13106.880000000001</v>
      </c>
      <c r="K185" s="109">
        <f t="shared" si="11"/>
        <v>16.803692307692309</v>
      </c>
      <c r="L185" s="109">
        <f>IF(COUNTIF(RWZI!$A$3:$A$455,A185)=0,"",IF(COUNTIF(RWZI!$A$3:$A$455,A185)&gt;1,"multiple matches",IF(_xlfn.XLOOKUP(A185,RWZI!$A$3:$A$455,RWZI!$S$3:$S$455,"")="","blank",_xlfn.XLOOKUP(A185,RWZI!$A$3:$A$455,RWZI!$S$3:$S$455,""))))</f>
        <v>9.9000000000000005E-2</v>
      </c>
    </row>
    <row r="186" spans="1:13" ht="13.2" customHeight="1" x14ac:dyDescent="0.3">
      <c r="A186" s="53">
        <v>118</v>
      </c>
      <c r="B186" s="57" t="s">
        <v>832</v>
      </c>
      <c r="C186" s="53">
        <v>5000</v>
      </c>
      <c r="D186" s="57">
        <f t="shared" si="8"/>
        <v>37.5</v>
      </c>
      <c r="E186" s="54">
        <f t="shared" si="9"/>
        <v>750</v>
      </c>
      <c r="F186" s="104" t="s">
        <v>87075</v>
      </c>
      <c r="G186" s="54">
        <v>2.3199999999999998E-2</v>
      </c>
      <c r="J186" s="76">
        <f t="shared" si="10"/>
        <v>2004.4799999999998</v>
      </c>
      <c r="K186" s="109">
        <f t="shared" si="11"/>
        <v>2.6726399999999999</v>
      </c>
      <c r="L186" s="109">
        <f>IF(COUNTIF(RWZI!$A$3:$A$455,A186)=0,"",IF(COUNTIF(RWZI!$A$3:$A$455,A186)&gt;1,"multiple matches",IF(_xlfn.XLOOKUP(A186,RWZI!$A$3:$A$455,RWZI!$S$3:$S$455,"")="","blank",_xlfn.XLOOKUP(A186,RWZI!$A$3:$A$455,RWZI!$S$3:$S$455,""))))</f>
        <v>2.4E-2</v>
      </c>
    </row>
    <row r="187" spans="1:13" ht="13.2" customHeight="1" x14ac:dyDescent="0.3">
      <c r="A187" s="53">
        <v>161</v>
      </c>
      <c r="B187" s="57" t="s">
        <v>834</v>
      </c>
      <c r="C187" s="53">
        <v>5000</v>
      </c>
      <c r="D187" s="57">
        <f t="shared" si="8"/>
        <v>37.5</v>
      </c>
      <c r="E187" s="54">
        <f t="shared" si="9"/>
        <v>750</v>
      </c>
      <c r="F187" s="104" t="s">
        <v>87076</v>
      </c>
      <c r="G187" s="54">
        <v>0.35210000000000002</v>
      </c>
      <c r="J187" s="76">
        <f t="shared" si="10"/>
        <v>30421.440000000002</v>
      </c>
      <c r="K187" s="109">
        <f t="shared" si="11"/>
        <v>40.561920000000001</v>
      </c>
      <c r="L187" s="109">
        <f>IF(COUNTIF(RWZI!$A$3:$A$455,A187)=0,"",IF(COUNTIF(RWZI!$A$3:$A$455,A187)&gt;1,"multiple matches",IF(_xlfn.XLOOKUP(A187,RWZI!$A$3:$A$455,RWZI!$S$3:$S$455,"")="","blank",_xlfn.XLOOKUP(A187,RWZI!$A$3:$A$455,RWZI!$S$3:$S$455,""))))</f>
        <v>0.44400000000000001</v>
      </c>
    </row>
    <row r="188" spans="1:13" ht="13.2" customHeight="1" x14ac:dyDescent="0.3">
      <c r="A188" s="53">
        <v>171</v>
      </c>
      <c r="B188" s="57" t="s">
        <v>87083</v>
      </c>
      <c r="C188" s="53">
        <v>5000</v>
      </c>
      <c r="D188" s="57">
        <f t="shared" si="8"/>
        <v>37.5</v>
      </c>
      <c r="E188" s="54">
        <f t="shared" si="9"/>
        <v>750</v>
      </c>
      <c r="F188" s="104" t="s">
        <v>87084</v>
      </c>
      <c r="G188" s="54">
        <v>0.41849999999999998</v>
      </c>
      <c r="J188" s="76">
        <f t="shared" si="10"/>
        <v>36158.400000000001</v>
      </c>
      <c r="K188" s="109">
        <f t="shared" si="11"/>
        <v>48.211200000000005</v>
      </c>
      <c r="L188" s="109">
        <f>IF(COUNTIF(RWZI!$A$3:$A$455,A188)=0,"",IF(COUNTIF(RWZI!$A$3:$A$455,A188)&gt;1,"multiple matches",IF(_xlfn.XLOOKUP(A188,RWZI!$A$3:$A$455,RWZI!$S$3:$S$455,"")="","blank",_xlfn.XLOOKUP(A188,RWZI!$A$3:$A$455,RWZI!$S$3:$S$455,""))))</f>
        <v>0.67700000000000005</v>
      </c>
      <c r="M188" s="54" t="s">
        <v>86997</v>
      </c>
    </row>
    <row r="189" spans="1:13" ht="13.2" customHeight="1" x14ac:dyDescent="0.3">
      <c r="A189" s="53">
        <v>383</v>
      </c>
      <c r="B189" s="57" t="s">
        <v>836</v>
      </c>
      <c r="C189" s="53">
        <v>5000</v>
      </c>
      <c r="D189" s="57">
        <f t="shared" si="8"/>
        <v>37.5</v>
      </c>
      <c r="E189" s="54">
        <f t="shared" si="9"/>
        <v>750</v>
      </c>
      <c r="F189" s="104" t="s">
        <v>87077</v>
      </c>
      <c r="G189" s="54">
        <v>5.1999999999999998E-3</v>
      </c>
      <c r="J189" s="76">
        <f t="shared" si="10"/>
        <v>449.28</v>
      </c>
      <c r="K189" s="109">
        <f t="shared" si="11"/>
        <v>0.59904000000000002</v>
      </c>
      <c r="L189" s="109">
        <f>IF(COUNTIF(RWZI!$A$3:$A$455,A189)=0,"",IF(COUNTIF(RWZI!$A$3:$A$455,A189)&gt;1,"multiple matches",IF(_xlfn.XLOOKUP(A189,RWZI!$A$3:$A$455,RWZI!$S$3:$S$455,"")="","blank",_xlfn.XLOOKUP(A189,RWZI!$A$3:$A$455,RWZI!$S$3:$S$455,""))))</f>
        <v>1.7999999999999999E-2</v>
      </c>
    </row>
    <row r="190" spans="1:13" ht="13.2" customHeight="1" x14ac:dyDescent="0.3">
      <c r="A190" s="53">
        <v>278</v>
      </c>
      <c r="B190" s="57" t="s">
        <v>835</v>
      </c>
      <c r="C190" s="53">
        <v>5000</v>
      </c>
      <c r="D190" s="57">
        <f t="shared" si="8"/>
        <v>37.5</v>
      </c>
      <c r="E190" s="54">
        <f t="shared" si="9"/>
        <v>750</v>
      </c>
      <c r="F190" s="104" t="s">
        <v>87078</v>
      </c>
      <c r="G190" s="54">
        <v>0.105</v>
      </c>
      <c r="J190" s="76">
        <f t="shared" si="10"/>
        <v>9072</v>
      </c>
      <c r="K190" s="109">
        <f t="shared" si="11"/>
        <v>12.096</v>
      </c>
      <c r="L190" s="109">
        <f>IF(COUNTIF(RWZI!$A$3:$A$455,A190)=0,"",IF(COUNTIF(RWZI!$A$3:$A$455,A190)&gt;1,"multiple matches",IF(_xlfn.XLOOKUP(A190,RWZI!$A$3:$A$455,RWZI!$S$3:$S$455,"")="","blank",_xlfn.XLOOKUP(A190,RWZI!$A$3:$A$455,RWZI!$S$3:$S$455,""))))</f>
        <v>7.9000000000000001E-2</v>
      </c>
    </row>
    <row r="191" spans="1:13" ht="13.2" customHeight="1" x14ac:dyDescent="0.3">
      <c r="A191" s="53">
        <v>157</v>
      </c>
      <c r="B191" s="57" t="s">
        <v>833</v>
      </c>
      <c r="C191" s="53">
        <v>5000</v>
      </c>
      <c r="D191" s="57">
        <f t="shared" si="8"/>
        <v>37.5</v>
      </c>
      <c r="E191" s="54">
        <f t="shared" si="9"/>
        <v>750</v>
      </c>
      <c r="F191" s="104" t="s">
        <v>87079</v>
      </c>
      <c r="G191" s="54">
        <v>6.7000000000000002E-3</v>
      </c>
      <c r="J191" s="76">
        <f t="shared" si="10"/>
        <v>578.88</v>
      </c>
      <c r="K191" s="109">
        <f t="shared" si="11"/>
        <v>0.77183999999999997</v>
      </c>
      <c r="L191" s="109">
        <f>IF(COUNTIF(RWZI!$A$3:$A$455,A191)=0,"",IF(COUNTIF(RWZI!$A$3:$A$455,A191)&gt;1,"multiple matches",IF(_xlfn.XLOOKUP(A191,RWZI!$A$3:$A$455,RWZI!$S$3:$S$455,"")="","blank",_xlfn.XLOOKUP(A191,RWZI!$A$3:$A$455,RWZI!$S$3:$S$455,""))))</f>
        <v>4.4999999999999997E-3</v>
      </c>
    </row>
    <row r="192" spans="1:13" ht="13.2" customHeight="1" x14ac:dyDescent="0.25">
      <c r="A192" s="56">
        <v>466</v>
      </c>
      <c r="B192" s="58" t="s">
        <v>840</v>
      </c>
      <c r="C192" s="56">
        <v>4500</v>
      </c>
      <c r="D192" s="57">
        <f t="shared" si="8"/>
        <v>33.75</v>
      </c>
      <c r="E192" s="54">
        <f t="shared" si="9"/>
        <v>675</v>
      </c>
      <c r="F192" s="77" t="s">
        <v>87080</v>
      </c>
      <c r="G192" s="55">
        <v>7.7999999999999996E-3</v>
      </c>
      <c r="H192" s="55"/>
      <c r="I192" s="55"/>
      <c r="J192" s="76">
        <f t="shared" si="10"/>
        <v>673.92</v>
      </c>
      <c r="K192" s="109">
        <f t="shared" si="11"/>
        <v>0.99839999999999995</v>
      </c>
      <c r="L192" s="109" t="str">
        <f>IF(COUNTIF(RWZI!$A$3:$A$455,A192)=0,"",IF(COUNTIF(RWZI!$A$3:$A$455,A192)&gt;1,"multiple matches",IF(_xlfn.XLOOKUP(A192,RWZI!$A$3:$A$455,RWZI!$S$3:$S$455,"")="","blank",_xlfn.XLOOKUP(A192,RWZI!$A$3:$A$455,RWZI!$S$3:$S$455,""))))</f>
        <v>blank</v>
      </c>
    </row>
    <row r="193" spans="1:13" ht="15.6" customHeight="1" x14ac:dyDescent="0.3">
      <c r="A193" s="53">
        <v>177</v>
      </c>
      <c r="B193" s="57" t="s">
        <v>87081</v>
      </c>
      <c r="C193" s="53">
        <v>4500</v>
      </c>
      <c r="D193" s="57">
        <f t="shared" si="8"/>
        <v>33.75</v>
      </c>
      <c r="E193" s="54">
        <f t="shared" si="9"/>
        <v>675</v>
      </c>
      <c r="F193" s="104" t="s">
        <v>87082</v>
      </c>
      <c r="G193" s="54">
        <v>0.2147</v>
      </c>
      <c r="J193" s="76">
        <f t="shared" si="10"/>
        <v>18550.080000000002</v>
      </c>
      <c r="K193" s="109">
        <f t="shared" si="11"/>
        <v>27.481600000000004</v>
      </c>
      <c r="L193" s="109">
        <f>IF(COUNTIF(RWZI!$A$3:$A$455,A193)=0,"",IF(COUNTIF(RWZI!$A$3:$A$455,A193)&gt;1,"multiple matches",IF(_xlfn.XLOOKUP(A193,RWZI!$A$3:$A$455,RWZI!$S$3:$S$455,"")="","blank",_xlfn.XLOOKUP(A193,RWZI!$A$3:$A$455,RWZI!$S$3:$S$455,""))))</f>
        <v>0.186</v>
      </c>
    </row>
    <row r="194" spans="1:13" ht="13.2" customHeight="1" x14ac:dyDescent="0.3">
      <c r="A194" s="53">
        <v>13</v>
      </c>
      <c r="B194" s="57" t="s">
        <v>838</v>
      </c>
      <c r="C194" s="53">
        <v>4500</v>
      </c>
      <c r="D194" s="57">
        <f t="shared" ref="D194:D223" si="12">C194*0.05*0.15</f>
        <v>33.75</v>
      </c>
      <c r="E194" s="54">
        <f t="shared" ref="E194:E223" si="13">D194*20</f>
        <v>675</v>
      </c>
      <c r="F194" s="104" t="s">
        <v>87085</v>
      </c>
      <c r="G194" s="54">
        <v>1E-3</v>
      </c>
      <c r="J194" s="76">
        <f t="shared" ref="J194:J223" si="14">G194*86400</f>
        <v>86.4</v>
      </c>
      <c r="K194" s="109">
        <f t="shared" si="11"/>
        <v>0.128</v>
      </c>
      <c r="L194" s="109" t="str">
        <f>IF(COUNTIF(RWZI!$A$3:$A$455,A194)=0,"",IF(COUNTIF(RWZI!$A$3:$A$455,A194)&gt;1,"multiple matches",IF(_xlfn.XLOOKUP(A194,RWZI!$A$3:$A$455,RWZI!$S$3:$S$455,"")="","blank",_xlfn.XLOOKUP(A194,RWZI!$A$3:$A$455,RWZI!$S$3:$S$455,""))))</f>
        <v>blank</v>
      </c>
    </row>
    <row r="195" spans="1:13" ht="15.6" x14ac:dyDescent="0.3">
      <c r="A195" s="56">
        <v>338</v>
      </c>
      <c r="B195" s="58" t="s">
        <v>839</v>
      </c>
      <c r="C195" s="56">
        <v>4500</v>
      </c>
      <c r="D195" s="57">
        <f t="shared" si="12"/>
        <v>33.75</v>
      </c>
      <c r="E195" s="54">
        <f t="shared" si="13"/>
        <v>675</v>
      </c>
      <c r="F195" s="104" t="s">
        <v>87086</v>
      </c>
      <c r="G195" s="54">
        <v>2.8299999999999999E-2</v>
      </c>
      <c r="J195" s="76">
        <f t="shared" si="14"/>
        <v>2445.12</v>
      </c>
      <c r="K195" s="109">
        <f t="shared" ref="K195:K223" si="15">J195/E195</f>
        <v>3.6223999999999998</v>
      </c>
      <c r="L195" s="109" t="str">
        <f>IF(COUNTIF(RWZI!$A$3:$A$455,A195)=0,"",IF(COUNTIF(RWZI!$A$3:$A$455,A195)&gt;1,"multiple matches",IF(_xlfn.XLOOKUP(A195,RWZI!$A$3:$A$455,RWZI!$S$3:$S$455,"")="","blank",_xlfn.XLOOKUP(A195,RWZI!$A$3:$A$455,RWZI!$S$3:$S$455,""))))</f>
        <v>blank</v>
      </c>
    </row>
    <row r="196" spans="1:13" s="55" customFormat="1" ht="13.2" customHeight="1" x14ac:dyDescent="0.3">
      <c r="A196" s="56">
        <v>10</v>
      </c>
      <c r="B196" s="58" t="s">
        <v>837</v>
      </c>
      <c r="C196" s="56">
        <v>4500</v>
      </c>
      <c r="D196" s="57">
        <f t="shared" si="12"/>
        <v>33.75</v>
      </c>
      <c r="E196" s="54">
        <f t="shared" si="13"/>
        <v>675</v>
      </c>
      <c r="F196" s="104" t="s">
        <v>87087</v>
      </c>
      <c r="G196" s="54">
        <v>5.1000000000000004E-3</v>
      </c>
      <c r="H196" s="54">
        <v>3.5499999999999997E-2</v>
      </c>
      <c r="I196" s="54">
        <v>6.7599999999999993E-2</v>
      </c>
      <c r="J196" s="76">
        <f t="shared" si="14"/>
        <v>440.64000000000004</v>
      </c>
      <c r="K196" s="109">
        <f t="shared" si="15"/>
        <v>0.65280000000000005</v>
      </c>
      <c r="L196" s="109">
        <f>IF(COUNTIF(RWZI!$A$3:$A$455,A196)=0,"",IF(COUNTIF(RWZI!$A$3:$A$455,A196)&gt;1,"multiple matches",IF(_xlfn.XLOOKUP(A196,RWZI!$A$3:$A$455,RWZI!$S$3:$S$455,"")="","blank",_xlfn.XLOOKUP(A196,RWZI!$A$3:$A$455,RWZI!$S$3:$S$455,""))))</f>
        <v>1.6000000000000001E-3</v>
      </c>
    </row>
    <row r="197" spans="1:13" ht="13.2" customHeight="1" x14ac:dyDescent="0.25">
      <c r="A197" s="53">
        <v>2</v>
      </c>
      <c r="B197" s="57" t="s">
        <v>841</v>
      </c>
      <c r="C197" s="53">
        <f>6300-2100</f>
        <v>4200</v>
      </c>
      <c r="D197" s="57">
        <f t="shared" si="12"/>
        <v>31.5</v>
      </c>
      <c r="E197" s="54">
        <f t="shared" si="13"/>
        <v>630</v>
      </c>
      <c r="J197" s="76">
        <f>G197*86400</f>
        <v>0</v>
      </c>
      <c r="K197" s="109">
        <f t="shared" si="15"/>
        <v>0</v>
      </c>
      <c r="L197" s="109" t="str">
        <f>IF(COUNTIF(RWZI!$A$3:$A$455,A197)=0,"",IF(COUNTIF(RWZI!$A$3:$A$455,A197)&gt;1,"multiple matches",IF(_xlfn.XLOOKUP(A197,RWZI!$A$3:$A$455,RWZI!$S$3:$S$455,"")="","blank",_xlfn.XLOOKUP(A197,RWZI!$A$3:$A$455,RWZI!$S$3:$S$455,""))))</f>
        <v>blank</v>
      </c>
      <c r="M197" s="55" t="s">
        <v>87072</v>
      </c>
    </row>
    <row r="198" spans="1:13" s="60" customFormat="1" ht="13.2" customHeight="1" x14ac:dyDescent="0.25">
      <c r="A198" s="53">
        <v>342</v>
      </c>
      <c r="B198" s="57" t="s">
        <v>842</v>
      </c>
      <c r="C198" s="53">
        <v>4200</v>
      </c>
      <c r="D198" s="57">
        <f t="shared" si="12"/>
        <v>31.5</v>
      </c>
      <c r="E198" s="54">
        <f t="shared" si="13"/>
        <v>630</v>
      </c>
      <c r="F198" s="77" t="s">
        <v>87090</v>
      </c>
      <c r="G198" s="55">
        <v>1.2258</v>
      </c>
      <c r="H198" s="55">
        <v>2.4847999999999999</v>
      </c>
      <c r="I198" s="55">
        <v>4.0034000000000001</v>
      </c>
      <c r="J198" s="76">
        <f>G198*86400</f>
        <v>105909.12</v>
      </c>
      <c r="K198" s="109">
        <f t="shared" si="15"/>
        <v>168.10971428571429</v>
      </c>
      <c r="L198" s="109">
        <f>IF(COUNTIF(RWZI!$A$3:$A$455,A198)=0,"",IF(COUNTIF(RWZI!$A$3:$A$455,A198)&gt;1,"multiple matches",IF(_xlfn.XLOOKUP(A198,RWZI!$A$3:$A$455,RWZI!$S$3:$S$455,"")="","blank",_xlfn.XLOOKUP(A198,RWZI!$A$3:$A$455,RWZI!$S$3:$S$455,""))))</f>
        <v>0.71899999999999997</v>
      </c>
    </row>
    <row r="199" spans="1:13" s="60" customFormat="1" ht="15.6" x14ac:dyDescent="0.3">
      <c r="A199" s="56">
        <v>468</v>
      </c>
      <c r="B199" s="58" t="s">
        <v>845</v>
      </c>
      <c r="C199" s="56">
        <v>4000</v>
      </c>
      <c r="D199" s="57">
        <f t="shared" si="12"/>
        <v>30</v>
      </c>
      <c r="E199" s="54">
        <f t="shared" si="13"/>
        <v>600</v>
      </c>
      <c r="F199" s="104" t="s">
        <v>87091</v>
      </c>
      <c r="G199" s="54">
        <v>1.14E-2</v>
      </c>
      <c r="H199" s="54">
        <v>0.34100000000000003</v>
      </c>
      <c r="I199" s="54">
        <v>0.88719999999999999</v>
      </c>
      <c r="J199" s="76">
        <f t="shared" si="14"/>
        <v>984.96</v>
      </c>
      <c r="K199" s="109">
        <f t="shared" si="15"/>
        <v>1.6416000000000002</v>
      </c>
      <c r="L199" s="109" t="str">
        <f>IF(COUNTIF(RWZI!$A$3:$A$455,A199)=0,"",IF(COUNTIF(RWZI!$A$3:$A$455,A199)&gt;1,"multiple matches",IF(_xlfn.XLOOKUP(A199,RWZI!$A$3:$A$455,RWZI!$S$3:$S$455,"")="","blank",_xlfn.XLOOKUP(A199,RWZI!$A$3:$A$455,RWZI!$S$3:$S$455,""))))</f>
        <v>blank</v>
      </c>
    </row>
    <row r="200" spans="1:13" ht="13.2" customHeight="1" x14ac:dyDescent="0.3">
      <c r="A200" s="53">
        <v>275</v>
      </c>
      <c r="B200" s="57" t="s">
        <v>844</v>
      </c>
      <c r="C200" s="53">
        <v>4000</v>
      </c>
      <c r="D200" s="57">
        <f t="shared" si="12"/>
        <v>30</v>
      </c>
      <c r="E200" s="54">
        <f t="shared" si="13"/>
        <v>600</v>
      </c>
      <c r="F200" s="104" t="s">
        <v>87092</v>
      </c>
      <c r="G200" s="54">
        <v>1.14E-2</v>
      </c>
      <c r="H200" s="54">
        <v>1.47E-2</v>
      </c>
      <c r="I200" s="54">
        <v>2.1100000000000001E-2</v>
      </c>
      <c r="J200" s="76">
        <f t="shared" si="14"/>
        <v>984.96</v>
      </c>
      <c r="K200" s="109">
        <f t="shared" si="15"/>
        <v>1.6416000000000002</v>
      </c>
      <c r="L200" s="109">
        <f>IF(COUNTIF(RWZI!$A$3:$A$455,A200)=0,"",IF(COUNTIF(RWZI!$A$3:$A$455,A200)&gt;1,"multiple matches",IF(_xlfn.XLOOKUP(A200,RWZI!$A$3:$A$455,RWZI!$S$3:$S$455,"")="","blank",_xlfn.XLOOKUP(A200,RWZI!$A$3:$A$455,RWZI!$S$3:$S$455,""))))</f>
        <v>4.3999999999999997E-2</v>
      </c>
    </row>
    <row r="201" spans="1:13" ht="13.2" customHeight="1" x14ac:dyDescent="0.25">
      <c r="A201" s="53">
        <v>272</v>
      </c>
      <c r="B201" s="57" t="s">
        <v>843</v>
      </c>
      <c r="C201" s="53">
        <v>4000</v>
      </c>
      <c r="D201" s="57">
        <f t="shared" si="12"/>
        <v>30</v>
      </c>
      <c r="E201" s="54">
        <f t="shared" si="13"/>
        <v>600</v>
      </c>
      <c r="F201" s="77" t="s">
        <v>87093</v>
      </c>
      <c r="G201" s="55">
        <v>3.1899999999999998E-2</v>
      </c>
      <c r="H201" s="55">
        <v>4.2200000000000001E-2</v>
      </c>
      <c r="I201" s="55">
        <v>4.9399999999999999E-2</v>
      </c>
      <c r="J201" s="76">
        <f t="shared" si="14"/>
        <v>2756.16</v>
      </c>
      <c r="K201" s="109">
        <f t="shared" si="15"/>
        <v>4.5935999999999995</v>
      </c>
      <c r="L201" s="109">
        <f>IF(COUNTIF(RWZI!$A$3:$A$455,A201)=0,"",IF(COUNTIF(RWZI!$A$3:$A$455,A201)&gt;1,"multiple matches",IF(_xlfn.XLOOKUP(A201,RWZI!$A$3:$A$455,RWZI!$S$3:$S$455,"")="","blank",_xlfn.XLOOKUP(A201,RWZI!$A$3:$A$455,RWZI!$S$3:$S$455,""))))</f>
        <v>4.1000000000000002E-2</v>
      </c>
    </row>
    <row r="202" spans="1:13" ht="13.2" customHeight="1" x14ac:dyDescent="0.3">
      <c r="A202" s="53">
        <v>223</v>
      </c>
      <c r="B202" s="57" t="s">
        <v>846</v>
      </c>
      <c r="C202" s="53">
        <v>3900</v>
      </c>
      <c r="D202" s="57">
        <f t="shared" si="12"/>
        <v>29.25</v>
      </c>
      <c r="E202" s="54">
        <f t="shared" si="13"/>
        <v>585</v>
      </c>
      <c r="F202" s="104" t="s">
        <v>87094</v>
      </c>
      <c r="G202" s="54">
        <v>3.3E-3</v>
      </c>
      <c r="H202" s="54">
        <v>1.09E-2</v>
      </c>
      <c r="I202" s="54">
        <v>2.12E-2</v>
      </c>
      <c r="J202" s="76">
        <f t="shared" si="14"/>
        <v>285.12</v>
      </c>
      <c r="K202" s="109">
        <f t="shared" si="15"/>
        <v>0.48738461538461542</v>
      </c>
      <c r="L202" s="109">
        <f>IF(COUNTIF(RWZI!$A$3:$A$455,A202)=0,"",IF(COUNTIF(RWZI!$A$3:$A$455,A202)&gt;1,"multiple matches",IF(_xlfn.XLOOKUP(A202,RWZI!$A$3:$A$455,RWZI!$S$3:$S$455,"")="","blank",_xlfn.XLOOKUP(A202,RWZI!$A$3:$A$455,RWZI!$S$3:$S$455,""))))</f>
        <v>4.1999999999999997E-3</v>
      </c>
    </row>
    <row r="203" spans="1:13" x14ac:dyDescent="0.25">
      <c r="A203" s="53">
        <v>514</v>
      </c>
      <c r="B203" s="57" t="s">
        <v>847</v>
      </c>
      <c r="C203" s="53">
        <v>3750</v>
      </c>
      <c r="D203" s="57">
        <f t="shared" si="12"/>
        <v>28.125</v>
      </c>
      <c r="E203" s="54">
        <f t="shared" si="13"/>
        <v>562.5</v>
      </c>
      <c r="J203" s="76">
        <f t="shared" si="14"/>
        <v>0</v>
      </c>
      <c r="K203" s="109">
        <f t="shared" si="15"/>
        <v>0</v>
      </c>
      <c r="L203" s="109" t="str">
        <f>IF(COUNTIF(RWZI!$A$3:$A$455,A203)=0,"",IF(COUNTIF(RWZI!$A$3:$A$455,A203)&gt;1,"multiple matches",IF(_xlfn.XLOOKUP(A203,RWZI!$A$3:$A$455,RWZI!$S$3:$S$455,"")="","blank",_xlfn.XLOOKUP(A203,RWZI!$A$3:$A$455,RWZI!$S$3:$S$455,""))))</f>
        <v>blank</v>
      </c>
      <c r="M203" s="54" t="s">
        <v>87038</v>
      </c>
    </row>
    <row r="204" spans="1:13" ht="13.2" customHeight="1" x14ac:dyDescent="0.25">
      <c r="A204" s="56">
        <v>495</v>
      </c>
      <c r="B204" s="58" t="s">
        <v>848</v>
      </c>
      <c r="C204" s="56">
        <v>3600</v>
      </c>
      <c r="D204" s="57">
        <f t="shared" si="12"/>
        <v>27</v>
      </c>
      <c r="E204" s="54">
        <f t="shared" si="13"/>
        <v>540</v>
      </c>
      <c r="J204" s="76">
        <f t="shared" si="14"/>
        <v>0</v>
      </c>
      <c r="K204" s="109">
        <f t="shared" si="15"/>
        <v>0</v>
      </c>
      <c r="L204" s="109" t="str">
        <f>IF(COUNTIF(RWZI!$A$3:$A$455,A204)=0,"",IF(COUNTIF(RWZI!$A$3:$A$455,A204)&gt;1,"multiple matches",IF(_xlfn.XLOOKUP(A204,RWZI!$A$3:$A$455,RWZI!$S$3:$S$455,"")="","blank",_xlfn.XLOOKUP(A204,RWZI!$A$3:$A$455,RWZI!$S$3:$S$455,""))))</f>
        <v>blank</v>
      </c>
      <c r="M204" s="54" t="s">
        <v>87038</v>
      </c>
    </row>
    <row r="205" spans="1:13" ht="13.2" customHeight="1" x14ac:dyDescent="0.3">
      <c r="A205" s="53">
        <v>119</v>
      </c>
      <c r="B205" s="57" t="s">
        <v>849</v>
      </c>
      <c r="C205" s="53">
        <v>3500</v>
      </c>
      <c r="D205" s="57">
        <f t="shared" si="12"/>
        <v>26.25</v>
      </c>
      <c r="E205" s="54">
        <f t="shared" si="13"/>
        <v>525</v>
      </c>
      <c r="F205" s="104" t="s">
        <v>87095</v>
      </c>
      <c r="G205" s="54">
        <v>1E-3</v>
      </c>
      <c r="H205" s="54">
        <v>2.29E-2</v>
      </c>
      <c r="I205" s="54">
        <v>4.7699999999999999E-2</v>
      </c>
      <c r="J205" s="76">
        <f t="shared" si="14"/>
        <v>86.4</v>
      </c>
      <c r="K205" s="109">
        <f t="shared" si="15"/>
        <v>0.16457142857142859</v>
      </c>
      <c r="L205" s="109">
        <f>IF(COUNTIF(RWZI!$A$3:$A$455,A205)=0,"",IF(COUNTIF(RWZI!$A$3:$A$455,A205)&gt;1,"multiple matches",IF(_xlfn.XLOOKUP(A205,RWZI!$A$3:$A$455,RWZI!$S$3:$S$455,"")="","blank",_xlfn.XLOOKUP(A205,RWZI!$A$3:$A$455,RWZI!$S$3:$S$455,""))))</f>
        <v>1.7999999999999999E-2</v>
      </c>
    </row>
    <row r="206" spans="1:13" ht="13.2" customHeight="1" x14ac:dyDescent="0.3">
      <c r="A206" s="53">
        <v>253</v>
      </c>
      <c r="B206" s="57" t="s">
        <v>850</v>
      </c>
      <c r="C206" s="53">
        <v>3400</v>
      </c>
      <c r="D206" s="57">
        <f t="shared" si="12"/>
        <v>25.5</v>
      </c>
      <c r="E206" s="54">
        <f t="shared" si="13"/>
        <v>510</v>
      </c>
      <c r="F206" s="104" t="s">
        <v>87096</v>
      </c>
      <c r="G206" s="54">
        <v>8.6599999999999996E-2</v>
      </c>
      <c r="H206" s="54">
        <v>0.41239999999999999</v>
      </c>
      <c r="I206" s="54">
        <v>0.92630000000000001</v>
      </c>
      <c r="J206" s="76">
        <f t="shared" si="14"/>
        <v>7482.24</v>
      </c>
      <c r="K206" s="109">
        <f t="shared" si="15"/>
        <v>14.671058823529412</v>
      </c>
      <c r="L206" s="109" t="str">
        <f>IF(COUNTIF(RWZI!$A$3:$A$455,A206)=0,"",IF(COUNTIF(RWZI!$A$3:$A$455,A206)&gt;1,"multiple matches",IF(_xlfn.XLOOKUP(A206,RWZI!$A$3:$A$455,RWZI!$S$3:$S$455,"")="","blank",_xlfn.XLOOKUP(A206,RWZI!$A$3:$A$455,RWZI!$S$3:$S$455,""))))</f>
        <v>niet te bepalen</v>
      </c>
    </row>
    <row r="207" spans="1:13" ht="13.2" customHeight="1" x14ac:dyDescent="0.3">
      <c r="A207" s="53">
        <v>343</v>
      </c>
      <c r="B207" s="57" t="s">
        <v>851</v>
      </c>
      <c r="C207" s="53">
        <v>3400</v>
      </c>
      <c r="D207" s="57">
        <f t="shared" si="12"/>
        <v>25.5</v>
      </c>
      <c r="E207" s="54">
        <f t="shared" si="13"/>
        <v>510</v>
      </c>
      <c r="F207" s="104" t="s">
        <v>87097</v>
      </c>
      <c r="G207" s="54">
        <v>3.5999999999999999E-3</v>
      </c>
      <c r="H207" s="54">
        <v>2.9399999999999999E-2</v>
      </c>
      <c r="I207" s="54">
        <v>6.1499999999999999E-2</v>
      </c>
      <c r="J207" s="76">
        <f t="shared" si="14"/>
        <v>311.03999999999996</v>
      </c>
      <c r="K207" s="109">
        <f t="shared" si="15"/>
        <v>0.60988235294117643</v>
      </c>
      <c r="L207" s="109" t="str">
        <f>IF(COUNTIF(RWZI!$A$3:$A$455,A207)=0,"",IF(COUNTIF(RWZI!$A$3:$A$455,A207)&gt;1,"multiple matches",IF(_xlfn.XLOOKUP(A207,RWZI!$A$3:$A$455,RWZI!$S$3:$S$455,"")="","blank",_xlfn.XLOOKUP(A207,RWZI!$A$3:$A$455,RWZI!$S$3:$S$455,""))))</f>
        <v>blank</v>
      </c>
    </row>
    <row r="208" spans="1:13" ht="13.2" customHeight="1" x14ac:dyDescent="0.3">
      <c r="A208" s="53">
        <v>345</v>
      </c>
      <c r="B208" s="57" t="s">
        <v>852</v>
      </c>
      <c r="C208" s="53">
        <v>3300</v>
      </c>
      <c r="D208" s="57">
        <f t="shared" si="12"/>
        <v>24.75</v>
      </c>
      <c r="E208" s="54">
        <f t="shared" si="13"/>
        <v>495</v>
      </c>
      <c r="F208" s="104" t="s">
        <v>87098</v>
      </c>
      <c r="G208" s="54">
        <v>6.7000000000000002E-3</v>
      </c>
      <c r="H208" s="54">
        <v>1.14E-2</v>
      </c>
      <c r="I208" s="54">
        <v>2.0500000000000001E-2</v>
      </c>
      <c r="J208" s="76">
        <f t="shared" si="14"/>
        <v>578.88</v>
      </c>
      <c r="K208" s="109">
        <f t="shared" si="15"/>
        <v>1.1694545454545455</v>
      </c>
      <c r="L208" s="109" t="str">
        <f>IF(COUNTIF(RWZI!$A$3:$A$455,A208)=0,"",IF(COUNTIF(RWZI!$A$3:$A$455,A208)&gt;1,"multiple matches",IF(_xlfn.XLOOKUP(A208,RWZI!$A$3:$A$455,RWZI!$S$3:$S$455,"")="","blank",_xlfn.XLOOKUP(A208,RWZI!$A$3:$A$455,RWZI!$S$3:$S$455,""))))</f>
        <v>blank</v>
      </c>
    </row>
    <row r="209" spans="1:13" s="60" customFormat="1" ht="13.2" customHeight="1" x14ac:dyDescent="0.3">
      <c r="A209" s="56">
        <v>507</v>
      </c>
      <c r="B209" s="58" t="s">
        <v>854</v>
      </c>
      <c r="C209" s="56">
        <v>3200</v>
      </c>
      <c r="D209" s="57">
        <f t="shared" si="12"/>
        <v>24</v>
      </c>
      <c r="E209" s="54">
        <f t="shared" si="13"/>
        <v>480</v>
      </c>
      <c r="F209" s="104" t="s">
        <v>87100</v>
      </c>
      <c r="G209" s="54">
        <v>1.41E-2</v>
      </c>
      <c r="H209" s="54">
        <v>2.6100000000000002E-2</v>
      </c>
      <c r="I209" s="54">
        <v>3.7100000000000001E-2</v>
      </c>
      <c r="J209" s="76">
        <f t="shared" si="14"/>
        <v>1218.24</v>
      </c>
      <c r="K209" s="109">
        <f t="shared" si="15"/>
        <v>2.5379999999999998</v>
      </c>
      <c r="L209" s="109" t="str">
        <f>IF(COUNTIF(RWZI!$A$3:$A$455,A209)=0,"",IF(COUNTIF(RWZI!$A$3:$A$455,A209)&gt;1,"multiple matches",IF(_xlfn.XLOOKUP(A209,RWZI!$A$3:$A$455,RWZI!$S$3:$S$455,"")="","blank",_xlfn.XLOOKUP(A209,RWZI!$A$3:$A$455,RWZI!$S$3:$S$455,""))))</f>
        <v>blank</v>
      </c>
    </row>
    <row r="210" spans="1:13" ht="13.2" customHeight="1" x14ac:dyDescent="0.25">
      <c r="A210" s="53">
        <v>462</v>
      </c>
      <c r="B210" s="57" t="s">
        <v>853</v>
      </c>
      <c r="C210" s="53">
        <v>3200</v>
      </c>
      <c r="D210" s="57">
        <f t="shared" si="12"/>
        <v>24</v>
      </c>
      <c r="E210" s="54">
        <f t="shared" si="13"/>
        <v>480</v>
      </c>
      <c r="F210" s="77" t="s">
        <v>87101</v>
      </c>
      <c r="G210" s="55">
        <v>4.7999999999999996E-3</v>
      </c>
      <c r="H210" s="55">
        <v>0.1167</v>
      </c>
      <c r="I210" s="55">
        <v>0.28149999999999997</v>
      </c>
      <c r="J210" s="76">
        <f t="shared" si="14"/>
        <v>414.71999999999997</v>
      </c>
      <c r="K210" s="109">
        <f t="shared" si="15"/>
        <v>0.86399999999999999</v>
      </c>
      <c r="L210" s="109" t="str">
        <f>IF(COUNTIF(RWZI!$A$3:$A$455,A210)=0,"",IF(COUNTIF(RWZI!$A$3:$A$455,A210)&gt;1,"multiple matches",IF(_xlfn.XLOOKUP(A210,RWZI!$A$3:$A$455,RWZI!$S$3:$S$455,"")="","blank",_xlfn.XLOOKUP(A210,RWZI!$A$3:$A$455,RWZI!$S$3:$S$455,""))))</f>
        <v>blank</v>
      </c>
    </row>
    <row r="211" spans="1:13" ht="13.2" customHeight="1" x14ac:dyDescent="0.3">
      <c r="A211" s="53">
        <v>202</v>
      </c>
      <c r="B211" s="57" t="s">
        <v>855</v>
      </c>
      <c r="C211" s="53">
        <v>3000</v>
      </c>
      <c r="D211" s="57">
        <f t="shared" si="12"/>
        <v>22.5</v>
      </c>
      <c r="E211" s="54">
        <f t="shared" si="13"/>
        <v>450</v>
      </c>
      <c r="F211" s="104" t="s">
        <v>87102</v>
      </c>
      <c r="G211" s="54">
        <v>3.8999999999999998E-3</v>
      </c>
      <c r="H211" s="54">
        <v>0.1807</v>
      </c>
      <c r="I211" s="54">
        <v>0.59950000000000003</v>
      </c>
      <c r="J211" s="76">
        <f t="shared" si="14"/>
        <v>336.96</v>
      </c>
      <c r="K211" s="109">
        <f t="shared" si="15"/>
        <v>0.74879999999999991</v>
      </c>
      <c r="L211" s="109">
        <f>IF(COUNTIF(RWZI!$A$3:$A$455,A211)=0,"",IF(COUNTIF(RWZI!$A$3:$A$455,A211)&gt;1,"multiple matches",IF(_xlfn.XLOOKUP(A211,RWZI!$A$3:$A$455,RWZI!$S$3:$S$455,"")="","blank",_xlfn.XLOOKUP(A211,RWZI!$A$3:$A$455,RWZI!$S$3:$S$455,""))))</f>
        <v>2.1000000000000001E-2</v>
      </c>
    </row>
    <row r="212" spans="1:13" s="59" customFormat="1" ht="13.2" customHeight="1" x14ac:dyDescent="0.3">
      <c r="A212" s="56">
        <v>408</v>
      </c>
      <c r="B212" s="58" t="s">
        <v>857</v>
      </c>
      <c r="C212" s="56">
        <v>3000</v>
      </c>
      <c r="D212" s="57">
        <f t="shared" si="12"/>
        <v>22.5</v>
      </c>
      <c r="E212" s="54">
        <f t="shared" si="13"/>
        <v>450</v>
      </c>
      <c r="F212" s="104" t="s">
        <v>87103</v>
      </c>
      <c r="G212" s="54">
        <v>1.2200000000000001E-2</v>
      </c>
      <c r="H212" s="54">
        <v>0.1153</v>
      </c>
      <c r="I212" s="54">
        <v>0.3175</v>
      </c>
      <c r="J212" s="76">
        <f t="shared" si="14"/>
        <v>1054.0800000000002</v>
      </c>
      <c r="K212" s="109">
        <f t="shared" si="15"/>
        <v>2.3424000000000005</v>
      </c>
      <c r="L212" s="109">
        <f>IF(COUNTIF(RWZI!$A$3:$A$455,A212)=0,"",IF(COUNTIF(RWZI!$A$3:$A$455,A212)&gt;1,"multiple matches",IF(_xlfn.XLOOKUP(A212,RWZI!$A$3:$A$455,RWZI!$S$3:$S$455,"")="","blank",_xlfn.XLOOKUP(A212,RWZI!$A$3:$A$455,RWZI!$S$3:$S$455,""))))</f>
        <v>0.44700000000000001</v>
      </c>
    </row>
    <row r="213" spans="1:13" ht="13.2" customHeight="1" x14ac:dyDescent="0.3">
      <c r="A213" s="53">
        <v>247</v>
      </c>
      <c r="B213" s="57" t="s">
        <v>856</v>
      </c>
      <c r="C213" s="53">
        <v>3000</v>
      </c>
      <c r="D213" s="57">
        <f t="shared" si="12"/>
        <v>22.5</v>
      </c>
      <c r="E213" s="54">
        <f t="shared" si="13"/>
        <v>450</v>
      </c>
      <c r="F213" s="104" t="s">
        <v>87104</v>
      </c>
      <c r="G213" s="54">
        <v>1E-3</v>
      </c>
      <c r="H213" s="54">
        <v>7.4999999999999997E-3</v>
      </c>
      <c r="I213" s="54">
        <v>1.21E-2</v>
      </c>
      <c r="J213" s="76">
        <f t="shared" si="14"/>
        <v>86.4</v>
      </c>
      <c r="K213" s="109">
        <f t="shared" si="15"/>
        <v>0.192</v>
      </c>
      <c r="L213" s="109">
        <f>IF(COUNTIF(RWZI!$A$3:$A$455,A213)=0,"",IF(COUNTIF(RWZI!$A$3:$A$455,A213)&gt;1,"multiple matches",IF(_xlfn.XLOOKUP(A213,RWZI!$A$3:$A$455,RWZI!$S$3:$S$455,"")="","blank",_xlfn.XLOOKUP(A213,RWZI!$A$3:$A$455,RWZI!$S$3:$S$455,""))))</f>
        <v>2.1000000000000001E-2</v>
      </c>
    </row>
    <row r="214" spans="1:13" s="55" customFormat="1" ht="13.2" customHeight="1" x14ac:dyDescent="0.3">
      <c r="A214" s="53">
        <v>380</v>
      </c>
      <c r="B214" s="57" t="s">
        <v>859</v>
      </c>
      <c r="C214" s="53">
        <v>2800</v>
      </c>
      <c r="D214" s="57">
        <f t="shared" si="12"/>
        <v>21</v>
      </c>
      <c r="E214" s="54">
        <f t="shared" si="13"/>
        <v>420</v>
      </c>
      <c r="F214" s="104" t="s">
        <v>87105</v>
      </c>
      <c r="G214" s="54">
        <v>5.3E-3</v>
      </c>
      <c r="H214" s="54">
        <v>2.3199999999999998E-2</v>
      </c>
      <c r="I214" s="54">
        <v>5.8599999999999999E-2</v>
      </c>
      <c r="J214" s="76">
        <f t="shared" si="14"/>
        <v>457.92</v>
      </c>
      <c r="K214" s="109">
        <f t="shared" si="15"/>
        <v>1.0902857142857143</v>
      </c>
      <c r="L214" s="109">
        <f>IF(COUNTIF(RWZI!$A$3:$A$455,A214)=0,"",IF(COUNTIF(RWZI!$A$3:$A$455,A214)&gt;1,"multiple matches",IF(_xlfn.XLOOKUP(A214,RWZI!$A$3:$A$455,RWZI!$S$3:$S$455,"")="","blank",_xlfn.XLOOKUP(A214,RWZI!$A$3:$A$455,RWZI!$S$3:$S$455,""))))</f>
        <v>3.2000000000000001E-2</v>
      </c>
    </row>
    <row r="215" spans="1:13" s="59" customFormat="1" ht="13.2" customHeight="1" x14ac:dyDescent="0.25">
      <c r="A215" s="53">
        <v>217</v>
      </c>
      <c r="B215" s="57" t="s">
        <v>858</v>
      </c>
      <c r="C215" s="53">
        <v>2800</v>
      </c>
      <c r="D215" s="57">
        <f t="shared" si="12"/>
        <v>21</v>
      </c>
      <c r="E215" s="54">
        <f t="shared" si="13"/>
        <v>420</v>
      </c>
      <c r="F215" s="77" t="s">
        <v>87106</v>
      </c>
      <c r="G215" s="55">
        <v>1.9099999999999999E-2</v>
      </c>
      <c r="H215" s="55">
        <v>0.16669999999999999</v>
      </c>
      <c r="I215" s="55">
        <v>0.41189999999999999</v>
      </c>
      <c r="J215" s="76">
        <f t="shared" si="14"/>
        <v>1650.24</v>
      </c>
      <c r="K215" s="109">
        <f t="shared" si="15"/>
        <v>3.9291428571428573</v>
      </c>
      <c r="L215" s="109">
        <f>IF(COUNTIF(RWZI!$A$3:$A$455,A215)=0,"",IF(COUNTIF(RWZI!$A$3:$A$455,A215)&gt;1,"multiple matches",IF(_xlfn.XLOOKUP(A215,RWZI!$A$3:$A$455,RWZI!$S$3:$S$455,"")="","blank",_xlfn.XLOOKUP(A215,RWZI!$A$3:$A$455,RWZI!$S$3:$S$455,""))))</f>
        <v>0.154</v>
      </c>
    </row>
    <row r="216" spans="1:13" s="59" customFormat="1" ht="13.2" customHeight="1" x14ac:dyDescent="0.25">
      <c r="A216" s="56">
        <v>455</v>
      </c>
      <c r="B216" s="58" t="s">
        <v>860</v>
      </c>
      <c r="C216" s="56">
        <v>2700</v>
      </c>
      <c r="D216" s="57">
        <f t="shared" si="12"/>
        <v>20.25</v>
      </c>
      <c r="E216" s="54">
        <f t="shared" si="13"/>
        <v>405</v>
      </c>
      <c r="F216" s="54"/>
      <c r="G216" s="54"/>
      <c r="H216" s="54"/>
      <c r="I216" s="54"/>
      <c r="J216" s="76">
        <f t="shared" si="14"/>
        <v>0</v>
      </c>
      <c r="K216" s="109">
        <f t="shared" si="15"/>
        <v>0</v>
      </c>
      <c r="L216" s="109" t="str">
        <f>IF(COUNTIF(RWZI!$A$3:$A$455,A216)=0,"",IF(COUNTIF(RWZI!$A$3:$A$455,A216)&gt;1,"multiple matches",IF(_xlfn.XLOOKUP(A216,RWZI!$A$3:$A$455,RWZI!$S$3:$S$455,"")="","blank",_xlfn.XLOOKUP(A216,RWZI!$A$3:$A$455,RWZI!$S$3:$S$455,""))))</f>
        <v>blank</v>
      </c>
      <c r="M216" s="54" t="s">
        <v>87072</v>
      </c>
    </row>
    <row r="217" spans="1:13" s="61" customFormat="1" ht="13.2" customHeight="1" x14ac:dyDescent="0.25">
      <c r="A217" s="53">
        <v>439</v>
      </c>
      <c r="B217" s="57" t="s">
        <v>861</v>
      </c>
      <c r="C217" s="53">
        <v>2600</v>
      </c>
      <c r="D217" s="57">
        <f t="shared" si="12"/>
        <v>19.5</v>
      </c>
      <c r="E217" s="54">
        <f t="shared" si="13"/>
        <v>390</v>
      </c>
      <c r="F217" s="77" t="s">
        <v>87107</v>
      </c>
      <c r="G217" s="55">
        <v>2.2499999999999999E-2</v>
      </c>
      <c r="H217" s="55">
        <v>0.22459999999999999</v>
      </c>
      <c r="I217" s="55">
        <v>0.52210000000000001</v>
      </c>
      <c r="J217" s="76">
        <f t="shared" si="14"/>
        <v>1944</v>
      </c>
      <c r="K217" s="109">
        <f t="shared" si="15"/>
        <v>4.9846153846153847</v>
      </c>
      <c r="L217" s="109">
        <f>IF(COUNTIF(RWZI!$A$3:$A$455,A217)=0,"",IF(COUNTIF(RWZI!$A$3:$A$455,A217)&gt;1,"multiple matches",IF(_xlfn.XLOOKUP(A217,RWZI!$A$3:$A$455,RWZI!$S$3:$S$455,"")="","blank",_xlfn.XLOOKUP(A217,RWZI!$A$3:$A$455,RWZI!$S$3:$S$455,""))))</f>
        <v>0.10299999999999999</v>
      </c>
      <c r="M217" s="55"/>
    </row>
    <row r="218" spans="1:13" s="61" customFormat="1" ht="13.2" customHeight="1" x14ac:dyDescent="0.25">
      <c r="A218" s="53">
        <v>148</v>
      </c>
      <c r="B218" s="57" t="s">
        <v>862</v>
      </c>
      <c r="C218" s="53">
        <v>2500</v>
      </c>
      <c r="D218" s="57">
        <f t="shared" si="12"/>
        <v>18.75</v>
      </c>
      <c r="E218" s="54">
        <f t="shared" si="13"/>
        <v>375</v>
      </c>
      <c r="F218" s="77" t="s">
        <v>87108</v>
      </c>
      <c r="G218" s="55">
        <v>6.3E-3</v>
      </c>
      <c r="H218" s="55">
        <v>3.7499999999999999E-2</v>
      </c>
      <c r="I218" s="55">
        <v>0.1032</v>
      </c>
      <c r="J218" s="76">
        <f t="shared" si="14"/>
        <v>544.32000000000005</v>
      </c>
      <c r="K218" s="109">
        <f t="shared" si="15"/>
        <v>1.4515200000000001</v>
      </c>
      <c r="L218" s="109">
        <f>IF(COUNTIF(RWZI!$A$3:$A$455,A218)=0,"",IF(COUNTIF(RWZI!$A$3:$A$455,A218)&gt;1,"multiple matches",IF(_xlfn.XLOOKUP(A218,RWZI!$A$3:$A$455,RWZI!$S$3:$S$455,"")="","blank",_xlfn.XLOOKUP(A218,RWZI!$A$3:$A$455,RWZI!$S$3:$S$455,""))))</f>
        <v>13.212</v>
      </c>
      <c r="M218" s="55"/>
    </row>
    <row r="219" spans="1:13" s="60" customFormat="1" ht="13.2" customHeight="1" x14ac:dyDescent="0.25">
      <c r="A219" s="53">
        <v>187</v>
      </c>
      <c r="B219" s="57" t="s">
        <v>863</v>
      </c>
      <c r="C219" s="53">
        <v>2500</v>
      </c>
      <c r="D219" s="57">
        <f t="shared" si="12"/>
        <v>18.75</v>
      </c>
      <c r="E219" s="54">
        <f t="shared" si="13"/>
        <v>375</v>
      </c>
      <c r="F219" s="77" t="s">
        <v>87109</v>
      </c>
      <c r="G219" s="55">
        <v>2.0379999999999998</v>
      </c>
      <c r="H219" s="55">
        <v>28.1465</v>
      </c>
      <c r="I219" s="55">
        <v>68.200900000000004</v>
      </c>
      <c r="J219" s="76">
        <f t="shared" si="14"/>
        <v>176083.19999999998</v>
      </c>
      <c r="K219" s="109">
        <f t="shared" si="15"/>
        <v>469.55519999999996</v>
      </c>
      <c r="L219" s="109">
        <f>IF(COUNTIF(RWZI!$A$3:$A$455,A219)=0,"",IF(COUNTIF(RWZI!$A$3:$A$455,A219)&gt;1,"multiple matches",IF(_xlfn.XLOOKUP(A219,RWZI!$A$3:$A$455,RWZI!$S$3:$S$455,"")="","blank",_xlfn.XLOOKUP(A219,RWZI!$A$3:$A$455,RWZI!$S$3:$S$455,""))))</f>
        <v>5.0709999999999997</v>
      </c>
      <c r="M219" s="55"/>
    </row>
    <row r="220" spans="1:13" s="60" customFormat="1" ht="13.2" customHeight="1" x14ac:dyDescent="0.25">
      <c r="A220" s="56">
        <v>302</v>
      </c>
      <c r="B220" s="58" t="s">
        <v>864</v>
      </c>
      <c r="C220" s="56">
        <v>2500</v>
      </c>
      <c r="D220" s="57">
        <f t="shared" si="12"/>
        <v>18.75</v>
      </c>
      <c r="E220" s="54">
        <f t="shared" si="13"/>
        <v>375</v>
      </c>
      <c r="F220" s="77" t="s">
        <v>87110</v>
      </c>
      <c r="G220" s="55">
        <v>9.1200000000000003E-2</v>
      </c>
      <c r="H220" s="55">
        <v>0.15790000000000001</v>
      </c>
      <c r="I220" s="55">
        <v>0.25380000000000003</v>
      </c>
      <c r="J220" s="76">
        <f t="shared" si="14"/>
        <v>7879.68</v>
      </c>
      <c r="K220" s="109">
        <f t="shared" si="15"/>
        <v>21.01248</v>
      </c>
      <c r="L220" s="109" t="str">
        <f>IF(COUNTIF(RWZI!$A$3:$A$455,A220)=0,"",IF(COUNTIF(RWZI!$A$3:$A$455,A220)&gt;1,"multiple matches",IF(_xlfn.XLOOKUP(A220,RWZI!$A$3:$A$455,RWZI!$S$3:$S$455,"")="","blank",_xlfn.XLOOKUP(A220,RWZI!$A$3:$A$455,RWZI!$S$3:$S$455,""))))</f>
        <v>blank</v>
      </c>
      <c r="M220" s="55"/>
    </row>
    <row r="221" spans="1:13" s="59" customFormat="1" ht="13.2" customHeight="1" x14ac:dyDescent="0.3">
      <c r="A221" s="53">
        <v>357</v>
      </c>
      <c r="B221" s="57" t="s">
        <v>865</v>
      </c>
      <c r="C221" s="53">
        <v>2400</v>
      </c>
      <c r="D221" s="57">
        <f t="shared" si="12"/>
        <v>18</v>
      </c>
      <c r="E221" s="54">
        <f t="shared" si="13"/>
        <v>360</v>
      </c>
      <c r="F221" s="104" t="s">
        <v>87111</v>
      </c>
      <c r="G221" s="54">
        <v>1.67E-2</v>
      </c>
      <c r="H221" s="54">
        <v>8.2900000000000001E-2</v>
      </c>
      <c r="I221" s="54">
        <v>0.21970000000000001</v>
      </c>
      <c r="J221" s="76">
        <f t="shared" si="14"/>
        <v>1442.8799999999999</v>
      </c>
      <c r="K221" s="109">
        <f t="shared" si="15"/>
        <v>4.008</v>
      </c>
      <c r="L221" s="109">
        <f>IF(COUNTIF(RWZI!$A$3:$A$455,A221)=0,"",IF(COUNTIF(RWZI!$A$3:$A$455,A221)&gt;1,"multiple matches",IF(_xlfn.XLOOKUP(A221,RWZI!$A$3:$A$455,RWZI!$S$3:$S$455,"")="","blank",_xlfn.XLOOKUP(A221,RWZI!$A$3:$A$455,RWZI!$S$3:$S$455,""))))</f>
        <v>3.4000000000000002E-2</v>
      </c>
      <c r="M221" s="54"/>
    </row>
    <row r="222" spans="1:13" ht="15.6" customHeight="1" x14ac:dyDescent="0.3">
      <c r="A222" s="53">
        <v>228</v>
      </c>
      <c r="B222" s="62" t="s">
        <v>866</v>
      </c>
      <c r="C222" s="53">
        <v>2300</v>
      </c>
      <c r="D222" s="57">
        <f t="shared" si="12"/>
        <v>17.25</v>
      </c>
      <c r="E222" s="54">
        <f t="shared" si="13"/>
        <v>345</v>
      </c>
      <c r="F222" s="104" t="s">
        <v>87112</v>
      </c>
      <c r="G222" s="54">
        <v>1.5E-3</v>
      </c>
      <c r="H222" s="54">
        <v>4.02E-2</v>
      </c>
      <c r="I222" s="54">
        <v>0.11550000000000001</v>
      </c>
      <c r="J222" s="76">
        <f t="shared" si="14"/>
        <v>129.6</v>
      </c>
      <c r="K222" s="109">
        <f t="shared" si="15"/>
        <v>0.37565217391304345</v>
      </c>
      <c r="L222" s="109">
        <f>IF(COUNTIF(RWZI!$A$3:$A$455,A222)=0,"",IF(COUNTIF(RWZI!$A$3:$A$455,A222)&gt;1,"multiple matches",IF(_xlfn.XLOOKUP(A222,RWZI!$A$3:$A$455,RWZI!$S$3:$S$455,"")="","blank",_xlfn.XLOOKUP(A222,RWZI!$A$3:$A$455,RWZI!$S$3:$S$455,""))))</f>
        <v>0.495</v>
      </c>
    </row>
    <row r="223" spans="1:13" s="60" customFormat="1" ht="13.2" customHeight="1" x14ac:dyDescent="0.25">
      <c r="A223" s="53">
        <v>59</v>
      </c>
      <c r="B223" s="57" t="s">
        <v>867</v>
      </c>
      <c r="C223" s="53">
        <v>2100</v>
      </c>
      <c r="D223" s="57">
        <f t="shared" si="12"/>
        <v>15.75</v>
      </c>
      <c r="E223" s="54">
        <f t="shared" si="13"/>
        <v>315</v>
      </c>
      <c r="F223" s="77" t="s">
        <v>87113</v>
      </c>
      <c r="G223" s="55">
        <v>2.1299999999999999E-2</v>
      </c>
      <c r="H223" s="55">
        <v>7.5700000000000003E-2</v>
      </c>
      <c r="I223" s="55">
        <v>0.1318</v>
      </c>
      <c r="J223" s="76">
        <f t="shared" si="14"/>
        <v>1840.32</v>
      </c>
      <c r="K223" s="109">
        <f t="shared" si="15"/>
        <v>5.8422857142857145</v>
      </c>
      <c r="L223" s="109">
        <f>IF(COUNTIF(RWZI!$A$3:$A$455,A223)=0,"",IF(COUNTIF(RWZI!$A$3:$A$455,A223)&gt;1,"multiple matches",IF(_xlfn.XLOOKUP(A223,RWZI!$A$3:$A$455,RWZI!$S$3:$S$455,"")="","blank",_xlfn.XLOOKUP(A223,RWZI!$A$3:$A$455,RWZI!$S$3:$S$455,""))))</f>
        <v>4.7E-2</v>
      </c>
      <c r="M223" s="55"/>
    </row>
  </sheetData>
  <autoFilter ref="A1:M1" xr:uid="{3822B246-E7C4-44A9-B9E4-0069FB498471}"/>
  <hyperlinks>
    <hyperlink ref="F3" r:id="rId1" display="https://geoserver.vmm.be/geoserver/wms?VERSION=1.1.1&amp;FORMAT=image%2Fpng&amp;LAYERS=pegase%3Apegase_debieten%2Cpegase%3Aindutl&amp;SERVICE=WMS&amp;REQUEST=GetFeatureInfo&amp;STYLES=&amp;EXCEPTIONS=application%2Fvnd.ogc.se_xml&amp;TRANSPARENT=TRUE&amp;SRS=EPSG%3A31370&amp;BBOX=101566.15776%2C193969.072604%2C102420.061445%2C194315.336427&amp;X=859&amp;Y=337&amp;INFO_FORMAT=text%2Fhtml&amp;QUERY_LAYERS=pegase%3Apegase_debieten%2Cpegase%3Aindutl&amp;FEATURE_COUNT=50&amp;WIDTH=1598&amp;HEIGHT=648" xr:uid="{7B4886DC-0FEF-4385-BD20-822120E3C41E}"/>
    <hyperlink ref="F4" r:id="rId2" display="https://geoserver.vmm.be/geoserver/wms?VERSION=1.1.1&amp;FORMAT=image%2Fpng&amp;LAYERS=pegase%3Aowl_l_pegase%2Cpegase%3Apegase_debieten%2Cpegase%3Aindutl&amp;SERVICE=WMS&amp;REQUEST=GetFeatureInfo&amp;STYLES=&amp;EXCEPTIONS=application%2Fvnd.ogc.se_xml&amp;TRANSPARENT=TRUE&amp;SRS=EPSG%3A31370&amp;BBOX=154234.177714%2C212698.018045%2C156055.897883%2C213436.738113&amp;X=657&amp;Y=144&amp;INFO_FORMAT=text%2Fhtml&amp;QUERY_LAYERS=pegase%3Aowl_l_pegase%2Cpegase%3Apegase_debieten%2Cpegase%3Aindutl&amp;FEATURE_COUNT=50&amp;WIDTH=1598&amp;HEIGHT=648" xr:uid="{31990297-6D26-43A1-8ED8-DB97B8985788}"/>
    <hyperlink ref="F2" r:id="rId3" display="https://geoserver.vmm.be/geoserver/wms?VERSION=1.1.1&amp;FORMAT=image%2Fpng&amp;LAYERS=pegase%3Aindutl&amp;SERVICE=WMS&amp;REQUEST=GetFeatureInfo&amp;STYLES=&amp;EXCEPTIONS=application%2Fvnd.ogc.se_xml&amp;TRANSPARENT=TRUE&amp;SRS=EPSG%3A31370&amp;BBOX=68193.912389%2C216215.823621%2C70015.632559%2C216954.54369&amp;X=1181&amp;Y=179&amp;INFO_FORMAT=text%2Fhtml&amp;QUERY_LAYERS=pegase%3Aindutl&amp;FEATURE_COUNT=50&amp;WIDTH=1598&amp;HEIGHT=648" xr:uid="{7AEEAF42-8F03-4E9D-A100-B2E4991827DA}"/>
    <hyperlink ref="F5" r:id="rId4" display="https://geoserver.vmm.be/geoserver/wms?VERSION=1.1.1&amp;FORMAT=image%2Fpng&amp;LAYERS=pegase%3Aowl_l_pegase%2Cpegase%3Apegase_debieten%2Cpegase%3Aindutl&amp;SERVICE=WMS&amp;REQUEST=GetFeatureInfo&amp;STYLES=&amp;EXCEPTIONS=application%2Fvnd.ogc.se_xml&amp;TRANSPARENT=TRUE&amp;SRS=EPSG%3A31370&amp;BBOX=148229.782541%2C209042.427634%2C152116.244716%2C210618.414799&amp;X=734&amp;Y=113&amp;INFO_FORMAT=text%2Fhtml&amp;QUERY_LAYERS=pegase%3Aowl_l_pegase%2Cpegase%3Apegase_debieten%2Cpegase%3Aindutl&amp;FEATURE_COUNT=50&amp;WIDTH=1598&amp;HEIGHT=648" xr:uid="{562F7945-18E2-4B8F-91D5-F074BFD050D1}"/>
    <hyperlink ref="F6" r:id="rId5" display="https://geoserver.vmm.be/geoserver/wms?VERSION=1.1.1&amp;FORMAT=image%2Fpng&amp;LAYERS=pegase%3Aowl_l_pegase%2Cpegase%3Apegase_debieten%2Cpegase%3Aindutl&amp;SERVICE=WMS&amp;REQUEST=GetFeatureInfo&amp;STYLES=&amp;EXCEPTIONS=application%2Fvnd.ogc.se_xml&amp;TRANSPARENT=TRUE&amp;SRS=EPSG%3A31370&amp;BBOX=48657.303499%2C211905.373842%2C52543.765674%2C213481.361007&amp;X=1171&amp;Y=134&amp;INFO_FORMAT=text%2Fhtml&amp;QUERY_LAYERS=pegase%3Aowl_l_pegase%2Cpegase%3Apegase_debieten%2Cpegase%3Aindutl&amp;FEATURE_COUNT=50&amp;WIDTH=1598&amp;HEIGHT=648" xr:uid="{2D137FC9-151E-47DA-9FFA-7B9D3770E50B}"/>
    <hyperlink ref="F7" r:id="rId6" display="https://geoserver.vmm.be/geoserver/wms?VERSION=1.1.1&amp;FORMAT=image%2Fpng&amp;LAYERS=pegase%3Apegase_debieten%2Cpegase%3Aindutl&amp;SERVICE=WMS&amp;REQUEST=GetFeatureInfo&amp;STYLES=&amp;EXCEPTIONS=application%2Fvnd.ogc.se_xml&amp;TRANSPARENT=TRUE&amp;SRS=EPSG%3A31370&amp;BBOX=172954.445648%2C176643.613307%2C174776.165817%2C177382.333376&amp;X=889&amp;Y=465&amp;INFO_FORMAT=text%2Fhtml&amp;QUERY_LAYERS=pegase%3Apegase_debieten%2Cpegase%3Aindutl&amp;FEATURE_COUNT=50&amp;WIDTH=1598&amp;HEIGHT=648" xr:uid="{CF013D68-D5D7-4EC9-8E19-ACA93D0F22CC}"/>
    <hyperlink ref="F8" r:id="rId7" display="https://geoserver.vmm.be/geoserver/wms?VERSION=1.1.1&amp;FORMAT=image%2Fpng&amp;LAYERS=pegase%3Apegase_debieten%2Cpegase%3Aindutl&amp;SERVICE=WMS&amp;REQUEST=GetFeatureInfo&amp;STYLES=&amp;EXCEPTIONS=application%2Fvnd.ogc.se_xml&amp;TRANSPARENT=TRUE&amp;SRS=EPSG%3A31370&amp;BBOX=73127.33294%2C170588.787515%2C74949.053109%2C171327.507583&amp;X=808&amp;Y=78&amp;INFO_FORMAT=text%2Fhtml&amp;QUERY_LAYERS=pegase%3Apegase_debieten%2Cpegase%3Aindutl&amp;FEATURE_COUNT=50&amp;WIDTH=1598&amp;HEIGHT=648" xr:uid="{72DB7B4B-18F4-458A-8C74-956375F21AAF}"/>
    <hyperlink ref="F9" r:id="rId8" display="https://geoserver.vmm.be/geoserver/wms?VERSION=1.1.1&amp;FORMAT=image%2Fpng&amp;LAYERS=pegase%3Apegase_debieten%2Cpegase%3Aindutl&amp;SERVICE=WMS&amp;REQUEST=GetFeatureInfo&amp;STYLES=&amp;EXCEPTIONS=application%2Fvnd.ogc.se_xml&amp;TRANSPARENT=TRUE&amp;SRS=EPSG%3A31370&amp;BBOX=145952.485186%2C221037.522788%2C149838.947362%2C222613.509953&amp;X=1086&amp;Y=425&amp;INFO_FORMAT=text%2Fhtml&amp;QUERY_LAYERS=pegase%3Apegase_debieten%2Cpegase%3Aindutl&amp;FEATURE_COUNT=50&amp;WIDTH=1598&amp;HEIGHT=648" xr:uid="{2D2DDA2D-3661-449D-A1AF-AAA6F7E36A09}"/>
    <hyperlink ref="F10" r:id="rId9" display="https://geoserver.vmm.be/geoserver/wms?VERSION=1.1.1&amp;FORMAT=image%2Fpng&amp;LAYERS=pegase%3Apegase_debieten%2Cpegase%3Aindutl&amp;SERVICE=WMS&amp;REQUEST=GetFeatureInfo&amp;STYLES=&amp;EXCEPTIONS=application%2Fvnd.ogc.se_xml&amp;TRANSPARENT=TRUE&amp;SRS=EPSG%3A31370&amp;BBOX=126433.357963%2C184077.054842%2C128255.078133%2C184815.774911&amp;X=995&amp;Y=191&amp;INFO_FORMAT=text%2Fhtml&amp;QUERY_LAYERS=pegase%3Apegase_debieten%2Cpegase%3Aindutl&amp;FEATURE_COUNT=50&amp;WIDTH=1598&amp;HEIGHT=648" xr:uid="{EF429081-D4D9-47EA-829D-023867A49FD7}"/>
    <hyperlink ref="F11" r:id="rId10" display="https://geoserver.vmm.be/geoserver/wms?VERSION=1.1.1&amp;FORMAT=image%2Fpng&amp;LAYERS=pegase%3Apegase_debieten%2Cpegase%3Aindutl&amp;SERVICE=WMS&amp;REQUEST=GetFeatureInfo&amp;STYLES=&amp;EXCEPTIONS=application%2Fvnd.ogc.se_xml&amp;TRANSPARENT=TRUE&amp;SRS=EPSG%3A31370&amp;BBOX=152514.02623%2C181777.67452%2C154335.7464%2C182516.394589&amp;X=1024&amp;Y=436&amp;INFO_FORMAT=text%2Fhtml&amp;QUERY_LAYERS=pegase%3Apegase_debieten%2Cpegase%3Aindutl&amp;FEATURE_COUNT=50&amp;WIDTH=1598&amp;HEIGHT=648" xr:uid="{005EDCF3-66E3-4307-93AE-D048A3BC2926}"/>
    <hyperlink ref="F12" r:id="rId11" display="https://geoserver.vmm.be/geoserver/wms?VERSION=1.1.1&amp;FORMAT=image%2Fpng&amp;LAYERS=pegase%3Apegase_debieten%2Cpegase%3Aindutl&amp;SERVICE=WMS&amp;REQUEST=GetFeatureInfo&amp;STYLES=&amp;EXCEPTIONS=application%2Fvnd.ogc.se_xml&amp;TRANSPARENT=TRUE&amp;SRS=EPSG%3A31370&amp;BBOX=129858.334214%2C175058.883515%2C130712.237899%2C175405.147338&amp;X=997&amp;Y=99&amp;INFO_FORMAT=text%2Fhtml&amp;QUERY_LAYERS=pegase%3Apegase_debieten%2Cpegase%3Aindutl&amp;FEATURE_COUNT=50&amp;WIDTH=1598&amp;HEIGHT=648" xr:uid="{E5598EB8-0DE8-43EC-AA29-19F1A999D709}"/>
    <hyperlink ref="F13" r:id="rId12" display="https://geoserver.vmm.be/geoserver/wms?VERSION=1.1.1&amp;FORMAT=image%2Fpng&amp;LAYERS=pegase%3Apegase_debieten%2Cpegase%3Aindutl&amp;SERVICE=WMS&amp;REQUEST=GetFeatureInfo&amp;STYLES=&amp;EXCEPTIONS=application%2Fvnd.ogc.se_xml&amp;TRANSPARENT=TRUE&amp;SRS=EPSG%3A31370&amp;BBOX=154922.227555%2C192629.364213%2C156743.947725%2C193368.084282&amp;X=519&amp;Y=353&amp;INFO_FORMAT=text%2Fhtml&amp;QUERY_LAYERS=pegase%3Apegase_debieten%2Cpegase%3Aindutl&amp;FEATURE_COUNT=50&amp;WIDTH=1598&amp;HEIGHT=648" xr:uid="{687F2BA7-B865-4114-8551-12795B27D741}"/>
    <hyperlink ref="F34" r:id="rId13" display="https://geoserver.vmm.be/geoserver/wms?VERSION=1.1.1&amp;FORMAT=image%2Fpng&amp;LAYERS=pegase%3Apegase_debieten%2Cpegase%3Aindutl&amp;SERVICE=WMS&amp;REQUEST=GetFeatureInfo&amp;STYLES=&amp;EXCEPTIONS=application%2Fvnd.ogc.se_xml&amp;TRANSPARENT=TRUE&amp;SRS=EPSG%3A31370&amp;BBOX=204609.800386%2C171818.235482%2C205463.704071%2C172351.524518&amp;X=957&amp;Y=266&amp;INFO_FORMAT=text%2Fhtml&amp;QUERY_LAYERS=pegase%3Apegase_debieten%2Cpegase%3Aindutl&amp;FEATURE_COUNT=50&amp;WIDTH=1598&amp;HEIGHT=998" xr:uid="{6B1742FE-F58F-4596-B124-85DA9191434C}"/>
    <hyperlink ref="F35" r:id="rId14" display="https://geoserver.vmm.be/geoserver/wms?VERSION=1.1.1&amp;FORMAT=image%2Fpng&amp;LAYERS=pegase%3Apegase_debieten%2Cpegase%3Aindutl&amp;SERVICE=WMS&amp;REQUEST=GetFeatureInfo&amp;STYLES=&amp;EXCEPTIONS=application%2Fvnd.ogc.se_xml&amp;TRANSPARENT=TRUE&amp;SRS=EPSG%3A31370&amp;BBOX=164397.368912%2C186408.371257%2C165251.272597%2C186941.660292&amp;X=355&amp;Y=12&amp;INFO_FORMAT=text%2Fhtml&amp;QUERY_LAYERS=pegase%3Apegase_debieten%2Cpegase%3Aindutl&amp;FEATURE_COUNT=50&amp;WIDTH=1598&amp;HEIGHT=998" xr:uid="{1F5AA21E-B76B-4899-8A60-07F6D5ADA785}"/>
    <hyperlink ref="F37" r:id="rId15" display="https://geoserver.vmm.be/geoserver/wms?VERSION=1.1.1&amp;FORMAT=image%2Fpng&amp;LAYERS=pegase%3Apegase_debieten%2Cpegase%3Aindutl&amp;SERVICE=WMS&amp;REQUEST=GetFeatureInfo&amp;STYLES=&amp;EXCEPTIONS=application%2Fvnd.ogc.se_xml&amp;TRANSPARENT=TRUE&amp;SRS=EPSG%3A31370&amp;BBOX=185753.984148%2C213578.690596%2C186607.887834%2C214111.979631&amp;X=713&amp;Y=241&amp;INFO_FORMAT=text%2Fhtml&amp;QUERY_LAYERS=pegase%3Apegase_debieten%2Cpegase%3Aindutl&amp;FEATURE_COUNT=50&amp;WIDTH=1598&amp;HEIGHT=998" xr:uid="{7FA2411D-ACE2-4104-A939-04A3BA890D78}"/>
    <hyperlink ref="F38" r:id="rId16" display="https://geoserver.vmm.be/geoserver/wms?VERSION=1.1.1&amp;FORMAT=image%2Fpng&amp;LAYERS=pegase%3Apegase_debieten%2Cpegase%3Aindutl&amp;SERVICE=WMS&amp;REQUEST=GetFeatureInfo&amp;STYLES=&amp;EXCEPTIONS=application%2Fvnd.ogc.se_xml&amp;TRANSPARENT=TRUE&amp;SRS=EPSG%3A31370&amp;BBOX=44235.372803%2C175208.763957%2C44635.627197%2C175458.735099&amp;X=900&amp;Y=734&amp;INFO_FORMAT=text%2Fhtml&amp;QUERY_LAYERS=pegase%3Apegase_debieten%2Cpegase%3Aindutl&amp;FEATURE_COUNT=50&amp;WIDTH=1598&amp;HEIGHT=998" xr:uid="{1C35A58E-6AA9-460B-B725-8A81FF1C933E}"/>
    <hyperlink ref="F39" r:id="rId17" display="https://geoserver.vmm.be/geoserver/wms?VERSION=1.1.1&amp;FORMAT=image%2Fpng&amp;LAYERS=pegase%3Apegase_debieten%2Cpegase%3Aindutl&amp;SERVICE=WMS&amp;REQUEST=GetFeatureInfo&amp;STYLES=&amp;EXCEPTIONS=application%2Fvnd.ogc.se_xml&amp;TRANSPARENT=TRUE&amp;SRS=EPSG%3A31370&amp;BBOX=147842.882803%2C194993.524429%2C148243.137197%2C195243.495571&amp;X=973&amp;Y=280&amp;INFO_FORMAT=text%2Fhtml&amp;QUERY_LAYERS=pegase%3Apegase_debieten%2Cpegase%3Aindutl&amp;FEATURE_COUNT=50&amp;WIDTH=1598&amp;HEIGHT=998" xr:uid="{C08959F4-FA32-4252-B96F-4A7F73AB46CD}"/>
    <hyperlink ref="F40" r:id="rId18" display="https://geoserver.vmm.be/geoserver/wms?VERSION=1.1.1&amp;FORMAT=image%2Fpng&amp;LAYERS=pegase%3Apegase_debieten%2Cpegase%3Aindutl&amp;SERVICE=WMS&amp;REQUEST=GetFeatureInfo&amp;STYLES=&amp;EXCEPTIONS=application%2Fvnd.ogc.se_xml&amp;TRANSPARENT=TRUE&amp;SRS=EPSG%3A31370&amp;BBOX=201774.823462%2C193148.356895%2C203596.543631%2C194286.077001&amp;X=1035&amp;Y=676&amp;INFO_FORMAT=text%2Fhtml&amp;QUERY_LAYERS=pegase%3Apegase_debieten%2Cpegase%3Aindutl&amp;FEATURE_COUNT=50&amp;WIDTH=1598&amp;HEIGHT=998" xr:uid="{51D10C6F-4722-4EAE-9173-12BBA95E12F0}"/>
    <hyperlink ref="F41" r:id="rId19" display="https://geoserver.vmm.be/geoserver/wms?VERSION=1.1.1&amp;FORMAT=image%2Fpng&amp;LAYERS=pegase%3Apegase_debieten%2Cpegase%3Aindutl&amp;SERVICE=WMS&amp;REQUEST=GetFeatureInfo&amp;STYLES=&amp;EXCEPTIONS=application%2Fvnd.ogc.se_xml&amp;TRANSPARENT=TRUE&amp;SRS=EPSG%3A31370&amp;BBOX=138092.114214%2C200604.165626%2C141978.576389%2C203031.380426&amp;X=903&amp;Y=800&amp;INFO_FORMAT=text%2Fhtml&amp;QUERY_LAYERS=pegase%3Apegase_debieten%2Cpegase%3Aindutl&amp;FEATURE_COUNT=50&amp;WIDTH=1598&amp;HEIGHT=998" xr:uid="{410537B7-6CFB-4C8B-8A85-017131222D66}"/>
    <hyperlink ref="F42" r:id="rId20" display="https://geoserver.vmm.be/geoserver/wms?VERSION=1.1.1&amp;FORMAT=image%2Fpng&amp;LAYERS=pegase%3Apegase_debieten%2Cpegase%3Aindutl&amp;SERVICE=WMS&amp;REQUEST=GetFeatureInfo&amp;STYLES=&amp;EXCEPTIONS=application%2Fvnd.ogc.se_xml&amp;TRANSPARENT=TRUE&amp;SRS=EPSG%3A31370&amp;BBOX=144082.635889%2C165106.019838%2C145904.356058%2C166243.739944&amp;X=698&amp;Y=550&amp;INFO_FORMAT=text%2Fhtml&amp;QUERY_LAYERS=pegase%3Apegase_debieten%2Cpegase%3Aindutl&amp;FEATURE_COUNT=50&amp;WIDTH=1598&amp;HEIGHT=998" xr:uid="{3E5EB1D5-7473-4005-B117-09E55F247A00}"/>
    <hyperlink ref="F44" r:id="rId21" display="https://geoserver.vmm.be/geoserver/wms?VERSION=1.1.1&amp;FORMAT=image%2Fpng&amp;LAYERS=pegase%3Apegase_debieten%2Cpegase%3Aindutl&amp;SERVICE=WMS&amp;REQUEST=GetFeatureInfo&amp;STYLES=&amp;EXCEPTIONS=application%2Fvnd.ogc.se_xml&amp;TRANSPARENT=TRUE&amp;SRS=EPSG%3A31370&amp;BBOX=155819.043352%2C219026.448292%2C156672.947037%2C219559.737327&amp;X=671&amp;Y=474&amp;INFO_FORMAT=text%2Fhtml&amp;QUERY_LAYERS=pegase%3Apegase_debieten%2Cpegase%3Aindutl&amp;FEATURE_COUNT=50&amp;WIDTH=1598&amp;HEIGHT=998" xr:uid="{3BDCBADB-3F9F-4F63-BE03-DDE4E5D5EAD9}"/>
    <hyperlink ref="F45" r:id="rId22" display="https://geoserver.vmm.be/geoserver/wms?VERSION=1.1.1&amp;FORMAT=image%2Fpng&amp;LAYERS=pegase%3Apegase_debieten%2Cpegase%3Aindutl&amp;SERVICE=WMS&amp;REQUEST=GetFeatureInfo&amp;STYLES=&amp;EXCEPTIONS=application%2Fvnd.ogc.se_xml&amp;TRANSPARENT=TRUE&amp;SRS=EPSG%3A31370&amp;BBOX=158041.242803%2C211167.114429%2C158441.497197%2C211417.085571&amp;X=146&amp;Y=41&amp;INFO_FORMAT=text%2Fhtml&amp;QUERY_LAYERS=pegase%3Apegase_debieten%2Cpegase%3Aindutl&amp;FEATURE_COUNT=50&amp;WIDTH=1598&amp;HEIGHT=998" xr:uid="{A802F7F4-F363-4F4F-8902-40074377B416}"/>
    <hyperlink ref="F48" r:id="rId23" display="https://geoserver.vmm.be/geoserver/wms?VERSION=1.1.1&amp;FORMAT=image%2Fpng&amp;LAYERS=pegase%3Apegase_debieten%2Cpegase%3Aindutl&amp;SERVICE=WMS&amp;REQUEST=GetFeatureInfo&amp;STYLES=&amp;EXCEPTIONS=application%2Fvnd.ogc.se_xml&amp;TRANSPARENT=TRUE&amp;SRS=EPSG%3A31370&amp;BBOX=126306.753651%2C169605.232566%2C127160.657336%2C170138.521601&amp;X=1033&amp;Y=766&amp;INFO_FORMAT=text%2Fhtml&amp;QUERY_LAYERS=pegase%3Apegase_debieten%2Cpegase%3Aindutl&amp;FEATURE_COUNT=50&amp;WIDTH=1598&amp;HEIGHT=998" xr:uid="{16AB8844-E687-4AF3-9A38-E45EF9B15257}"/>
    <hyperlink ref="F46" r:id="rId24" display="https://geoserver.vmm.be/geoserver/wms?VERSION=1.1.1&amp;FORMAT=image%2Fpng&amp;LAYERS=pegase%3Apegase_debieten%2Cpegase%3Aindutl&amp;SERVICE=WMS&amp;REQUEST=GetFeatureInfo&amp;STYLES=&amp;EXCEPTIONS=application%2Fvnd.ogc.se_xml&amp;TRANSPARENT=TRUE&amp;SRS=EPSG%3A31370&amp;BBOX=148115.073679%2C210842.21969%2C149936.793848%2C211979.939796&amp;X=463&amp;Y=525&amp;INFO_FORMAT=text%2Fhtml&amp;QUERY_LAYERS=pegase%3Apegase_debieten%2Cpegase%3Aindutl&amp;FEATURE_COUNT=50&amp;WIDTH=1598&amp;HEIGHT=998" xr:uid="{94B5A1EE-B2CB-4F14-BE52-07EF8CC1FDBC}"/>
    <hyperlink ref="F47" r:id="rId25" display="https://geoserver.vmm.be/geoserver/wms?VERSION=1.1.1&amp;FORMAT=image%2Fpng&amp;LAYERS=pegase%3Apegase_wlv%2Cpegase%3Apegase_debieten%2Cpegase%3Aindutl&amp;SERVICE=WMS&amp;REQUEST=GetFeatureInfo&amp;STYLES=&amp;EXCEPTIONS=application%2Fvnd.ogc.se_xml&amp;TRANSPARENT=TRUE&amp;SRS=EPSG%3A31370&amp;BBOX=168303.132803%2C166920.794429%2C168703.387197%2C167170.765571&amp;X=463&amp;Y=210&amp;INFO_FORMAT=text%2Fhtml&amp;QUERY_LAYERS=pegase%3Apegase_wlv%2Cpegase%3Apegase_debieten%2Cpegase%3Aindutl&amp;FEATURE_COUNT=50&amp;WIDTH=1598&amp;HEIGHT=998" xr:uid="{1AF95CDA-43D9-408C-A916-062CE151845A}"/>
    <hyperlink ref="F51" r:id="rId26" display="https://geoserver.vmm.be/geoserver/wms?VERSION=1.1.1&amp;FORMAT=image%2Fpng&amp;LAYERS=pegase%3Apegase_wlv%2Cpegase%3Apegase_debieten%2Cpegase%3Aindutl&amp;SERVICE=WMS&amp;REQUEST=GetFeatureInfo&amp;STYLES=&amp;EXCEPTIONS=application%2Fvnd.ogc.se_xml&amp;TRANSPARENT=TRUE&amp;SRS=EPSG%3A31370&amp;BBOX=186958.456038%2C196434.827205%2C188780.176208%2C197572.54731&amp;X=652&amp;Y=702&amp;INFO_FORMAT=text%2Fhtml&amp;QUERY_LAYERS=pegase%3Apegase_wlv%2Cpegase%3Apegase_debieten%2Cpegase%3Aindutl&amp;FEATURE_COUNT=50&amp;WIDTH=1598&amp;HEIGHT=998" xr:uid="{7691737D-100B-4D3F-B98E-CEBDE5DB1941}"/>
    <hyperlink ref="F49" r:id="rId27" display="https://geoserver.vmm.be/geoserver/wms?VERSION=1.1.1&amp;FORMAT=image%2Fpng&amp;LAYERS=pegase%3Apegase_wlv%2Cpegase%3Apegase_debieten%2Cpegase%3Aindutl&amp;SERVICE=WMS&amp;REQUEST=GetFeatureInfo&amp;STYLES=&amp;EXCEPTIONS=application%2Fvnd.ogc.se_xml&amp;TRANSPARENT=TRUE&amp;SRS=EPSG%3A31370&amp;BBOX=147384.997812%2C197972.428632%2C151271.459987%2C200399.643432&amp;X=232&amp;Y=781&amp;INFO_FORMAT=text%2Fhtml&amp;QUERY_LAYERS=pegase%3Apegase_wlv%2Cpegase%3Apegase_debieten%2Cpegase%3Aindutl&amp;FEATURE_COUNT=50&amp;WIDTH=1598&amp;HEIGHT=998" xr:uid="{AFD26B84-7502-438A-9A1B-000292D34B4B}"/>
    <hyperlink ref="F50" r:id="rId28" display="https://geoserver.vmm.be/geoserver/wms?VERSION=1.1.1&amp;FORMAT=image%2Fpng&amp;LAYERS=pegase%3Apegase_wlv%2Cpegase%3Apegase_debieten%2Cpegase%3Aindutl&amp;SERVICE=WMS&amp;REQUEST=GetFeatureInfo&amp;STYLES=&amp;EXCEPTIONS=application%2Fvnd.ogc.se_xml&amp;TRANSPARENT=TRUE&amp;SRS=EPSG%3A31370&amp;BBOX=163326.228264%2C200857.927479%2C164180.13195%2C201391.216514&amp;X=166&amp;Y=221&amp;INFO_FORMAT=text%2Fhtml&amp;QUERY_LAYERS=pegase%3Apegase_wlv%2Cpegase%3Apegase_debieten%2Cpegase%3Aindutl&amp;FEATURE_COUNT=50&amp;WIDTH=1598&amp;HEIGHT=998" xr:uid="{069759BB-DBE1-463F-A826-F10F872BA1BB}"/>
    <hyperlink ref="F52" r:id="rId29" display="https://geoserver.vmm.be/geoserver/wms?VERSION=1.1.1&amp;FORMAT=image%2Fpng&amp;LAYERS=pegase%3Apegase_wlv%2Cpegase%3Apegase_debieten%2Cpegase%3Aindutl&amp;SERVICE=WMS&amp;REQUEST=GetFeatureInfo&amp;STYLES=&amp;EXCEPTIONS=application%2Fvnd.ogc.se_xml&amp;TRANSPARENT=TRUE&amp;SRS=EPSG%3A31370&amp;BBOX=175469.575835%2C182378.496559%2C175869.83023%2C182628.467702&amp;X=506&amp;Y=547&amp;INFO_FORMAT=text%2Fhtml&amp;QUERY_LAYERS=pegase%3Apegase_wlv%2Cpegase%3Apegase_debieten%2Cpegase%3Aindutl&amp;FEATURE_COUNT=50&amp;WIDTH=1598&amp;HEIGHT=998" xr:uid="{F7FF6462-C2F0-4A3E-BDCA-44AB01764ADF}"/>
    <hyperlink ref="F53" r:id="rId30" display="https://geoserver.vmm.be/geoserver/wms?VERSION=1.1.1&amp;FORMAT=image%2Fpng&amp;LAYERS=pegase%3Apegase_wlv%2Cpegase%3Apegase_debieten%2Cpegase%3Aindutl&amp;SERVICE=WMS&amp;REQUEST=GetFeatureInfo&amp;STYLES=&amp;EXCEPTIONS=application%2Fvnd.ogc.se_xml&amp;TRANSPARENT=TRUE&amp;SRS=EPSG%3A31370&amp;BBOX=83914.482803%2C199699.634429%2C84314.737197%2C199949.605571&amp;X=971&amp;Y=454&amp;INFO_FORMAT=text%2Fhtml&amp;QUERY_LAYERS=pegase%3Apegase_wlv%2Cpegase%3Apegase_debieten%2Cpegase%3Aindutl&amp;FEATURE_COUNT=50&amp;WIDTH=1598&amp;HEIGHT=998" xr:uid="{2D4E5D08-3CCB-4174-BA4D-059C38CABB27}"/>
    <hyperlink ref="F55" r:id="rId31" display="https://geoserver.vmm.be/geoserver/wms?VERSION=1.1.1&amp;FORMAT=image%2Fpng&amp;LAYERS=pegase%3Apegase_wlv%2Cpegase%3Apegase_debieten%2Cpegase%3Aindutl&amp;SERVICE=WMS&amp;REQUEST=GetFeatureInfo&amp;STYLES=&amp;EXCEPTIONS=application%2Fvnd.ogc.se_xml&amp;TRANSPARENT=TRUE&amp;SRS=EPSG%3A31370&amp;BBOX=219898.161083%2C213806.005938%2C220752.064768%2C214339.294973&amp;X=950&amp;Y=110&amp;INFO_FORMAT=text%2Fhtml&amp;QUERY_LAYERS=pegase%3Apegase_wlv%2Cpegase%3Apegase_debieten%2Cpegase%3Aindutl&amp;FEATURE_COUNT=50&amp;WIDTH=1598&amp;HEIGHT=998" xr:uid="{DA813918-DE97-4639-928D-82CE4BE59EE9}"/>
    <hyperlink ref="F54" r:id="rId32" display="https://geoserver.vmm.be/geoserver/wms?VERSION=1.1.1&amp;FORMAT=image%2Fpng&amp;LAYERS=pegase%3Apegase_wlv%2Cpegase%3Apegase_debieten%2Cpegase%3Aindutl&amp;SERVICE=WMS&amp;REQUEST=GetFeatureInfo&amp;STYLES=&amp;EXCEPTIONS=application%2Fvnd.ogc.se_xml&amp;TRANSPARENT=TRUE&amp;SRS=EPSG%3A31370&amp;BBOX=245626.855651%2C194289.315442%2C247448.575821%2C195427.035548&amp;X=1226&amp;Y=317&amp;INFO_FORMAT=text%2Fhtml&amp;QUERY_LAYERS=pegase%3Apegase_wlv%2Cpegase%3Apegase_debieten%2Cpegase%3Aindutl&amp;FEATURE_COUNT=50&amp;WIDTH=1598&amp;HEIGHT=998" xr:uid="{A502D94D-3177-4839-AB1D-79F4A675B435}"/>
    <hyperlink ref="F59" r:id="rId33" display="https://geoserver.vmm.be/geoserver/wms?VERSION=1.1.1&amp;FORMAT=image%2Fpng&amp;LAYERS=pegase%3Apegase_wlv%2Cpegase%3Apegase_debieten%2Cpegase%3Aindutl&amp;SERVICE=WMS&amp;REQUEST=GetFeatureInfo&amp;STYLES=&amp;EXCEPTIONS=application%2Fvnd.ogc.se_xml&amp;TRANSPARENT=TRUE&amp;SRS=EPSG%3A31370&amp;BBOX=70614.758555%2C223959.185134%2C71468.66224%2C224492.474169&amp;X=840&amp;Y=750&amp;INFO_FORMAT=text%2Fhtml&amp;QUERY_LAYERS=pegase%3Apegase_wlv%2Cpegase%3Apegase_debieten%2Cpegase%3Aindutl&amp;FEATURE_COUNT=50&amp;WIDTH=1598&amp;HEIGHT=998" xr:uid="{4A733412-5148-4D74-93CC-44800777A355}"/>
    <hyperlink ref="F57" r:id="rId34" display="https://geoserver.vmm.be/geoserver/wms?VERSION=1.1.1&amp;FORMAT=image%2Fpng&amp;LAYERS=pegase%3Apegase_wlv%2Cpegase%3Apegase_debieten%2Cpegase%3Aindutl&amp;SERVICE=WMS&amp;REQUEST=GetFeatureInfo&amp;STYLES=&amp;EXCEPTIONS=application%2Fvnd.ogc.se_xml&amp;TRANSPARENT=TRUE&amp;SRS=EPSG%3A31370&amp;BBOX=115414.112803%2C163146.184429%2C115814.367197%2C163396.155571&amp;X=568&amp;Y=282&amp;INFO_FORMAT=text%2Fhtml&amp;QUERY_LAYERS=pegase%3Apegase_wlv%2Cpegase%3Apegase_debieten%2Cpegase%3Aindutl&amp;FEATURE_COUNT=50&amp;WIDTH=1598&amp;HEIGHT=998" xr:uid="{971D4E3C-6C3F-4B90-B35C-D41D420AD5FE}"/>
    <hyperlink ref="F58" r:id="rId35" display="https://geoserver.vmm.be/geoserver/wms?VERSION=1.1.1&amp;FORMAT=image%2Fpng&amp;LAYERS=pegase%3Apegase_wlv%2Cpegase%3Apegase_debieten%2Cpegase%3Aindutl&amp;SERVICE=WMS&amp;REQUEST=GetFeatureInfo&amp;STYLES=&amp;EXCEPTIONS=application%2Fvnd.ogc.se_xml&amp;TRANSPARENT=TRUE&amp;SRS=EPSG%3A31370&amp;BBOX=132518.512374%2C197951.923707%2C136404.97455%2C199527.910872&amp;X=684&amp;Y=11&amp;INFO_FORMAT=text%2Fhtml&amp;QUERY_LAYERS=pegase%3Apegase_wlv%2Cpegase%3Apegase_debieten%2Cpegase%3Aindutl&amp;FEATURE_COUNT=50&amp;WIDTH=1598&amp;HEIGHT=648" xr:uid="{200C498C-DB28-4C31-A3E8-21F1076AF870}"/>
    <hyperlink ref="F56" r:id="rId36" display="https://geoserver.vmm.be/geoserver/wms?VERSION=1.1.1&amp;FORMAT=image%2Fpng&amp;LAYERS=pegase%3Apegase_wlv%2Cpegase%3Apegase_debieten%2Cpegase%3Aindutl&amp;SERVICE=WMS&amp;REQUEST=GetFeatureInfo&amp;STYLES=&amp;EXCEPTIONS=application%2Fvnd.ogc.se_xml&amp;TRANSPARENT=TRUE&amp;SRS=EPSG%3A31370&amp;BBOX=192763.078099%2C201431.465918%2C193616.981785%2C201777.729741&amp;X=1053&amp;Y=321&amp;INFO_FORMAT=text%2Fhtml&amp;QUERY_LAYERS=pegase%3Apegase_wlv%2Cpegase%3Apegase_debieten%2Cpegase%3Aindutl&amp;FEATURE_COUNT=50&amp;WIDTH=1598&amp;HEIGHT=648" xr:uid="{7AE8D1C0-2A49-4801-B888-47AA13385C21}"/>
    <hyperlink ref="F62" r:id="rId37" display="https://geoserver.vmm.be/geoserver/wms?VERSION=1.1.1&amp;FORMAT=image%2Fpng&amp;LAYERS=pegase%3Apegase_wlv%2Cpegase%3Apegase_debieten%2Cpegase%3Aindutl&amp;SERVICE=WMS&amp;REQUEST=GetFeatureInfo&amp;STYLES=&amp;EXCEPTIONS=application%2Fvnd.ogc.se_xml&amp;TRANSPARENT=TRUE&amp;SRS=EPSG%3A31370&amp;BBOX=80946.177469%2C186554.301519%2C81800.081155%2C186900.565341&amp;X=1054&amp;Y=465&amp;INFO_FORMAT=text%2Fhtml&amp;QUERY_LAYERS=pegase%3Apegase_wlv%2Cpegase%3Apegase_debieten%2Cpegase%3Aindutl&amp;FEATURE_COUNT=50&amp;WIDTH=1598&amp;HEIGHT=648" xr:uid="{62523831-C252-4ECB-85CF-431B2173D7DA}"/>
    <hyperlink ref="F60" r:id="rId38" display="https://geoserver.vmm.be/geoserver/wms?VERSION=1.1.1&amp;FORMAT=image%2Fpng&amp;LAYERS=pegase%3Apegase_wlv%2Cpegase%3Apegase_debieten%2Cpegase%3Aindutl&amp;SERVICE=WMS&amp;REQUEST=GetFeatureInfo&amp;STYLES=&amp;EXCEPTIONS=application%2Fvnd.ogc.se_xml&amp;TRANSPARENT=TRUE&amp;SRS=EPSG%3A31370&amp;BBOX=218228.056829%2C189462.293207%2C220049.776998%2C190201.013275&amp;X=584&amp;Y=516&amp;INFO_FORMAT=text%2Fhtml&amp;QUERY_LAYERS=pegase%3Apegase_wlv%2Cpegase%3Apegase_debieten%2Cpegase%3Aindutl&amp;FEATURE_COUNT=50&amp;WIDTH=1598&amp;HEIGHT=648" xr:uid="{77092517-6B02-4EF6-BE8E-E1C444B24789}"/>
    <hyperlink ref="F61" r:id="rId39" display="https://geoserver.vmm.be/geoserver/wms?VERSION=1.1.1&amp;FORMAT=image%2Fpng&amp;LAYERS=pegase%3Apegase_wlv%2Cpegase%3Apegase_debieten%2Cpegase%3Aindutl&amp;SERVICE=WMS&amp;REQUEST=GetFeatureInfo&amp;STYLES=&amp;EXCEPTIONS=application%2Fvnd.ogc.se_xml&amp;TRANSPARENT=TRUE&amp;SRS=EPSG%3A31370&amp;BBOX=92091.607876%2C158774.383011%2C92945.511561%2C159120.646833&amp;X=691&amp;Y=68&amp;INFO_FORMAT=text%2Fhtml&amp;QUERY_LAYERS=pegase%3Apegase_wlv%2Cpegase%3Apegase_debieten%2Cpegase%3Aindutl&amp;FEATURE_COUNT=50&amp;WIDTH=1598&amp;HEIGHT=648" xr:uid="{D0EC9204-34A3-4408-982C-0FE2EFED7DDF}"/>
    <hyperlink ref="F66" r:id="rId40" display="https://geoserver.vmm.be/geoserver/wms?VERSION=1.1.1&amp;FORMAT=image%2Fpng&amp;LAYERS=pegase%3Apegase_wlv%2Cpegase%3Apegase_debieten%2Cpegase%3Aindutl&amp;SERVICE=WMS&amp;REQUEST=GetFeatureInfo&amp;STYLES=&amp;EXCEPTIONS=application%2Fvnd.ogc.se_xml&amp;TRANSPARENT=TRUE&amp;SRS=EPSG%3A31370&amp;BBOX=155682.096454%2C214199.543985%2C157503.816623%2C214938.264054&amp;X=917&amp;Y=474&amp;INFO_FORMAT=text%2Fhtml&amp;QUERY_LAYERS=pegase%3Apegase_wlv%2Cpegase%3Apegase_debieten%2Cpegase%3Aindutl&amp;FEATURE_COUNT=50&amp;WIDTH=1598&amp;HEIGHT=648" xr:uid="{C3C31E85-DD8E-4F5C-9B45-9739D9508F14}"/>
    <hyperlink ref="F67" r:id="rId41" display="https://geoserver.vmm.be/geoserver/wms?VERSION=1.1.1&amp;FORMAT=image%2Fpng&amp;LAYERS=pegase%3Apegase_debieten%2Cpegase%3Aindutl&amp;SERVICE=WMS&amp;REQUEST=GetFeatureInfo&amp;STYLES=&amp;EXCEPTIONS=application%2Fvnd.ogc.se_xml&amp;TRANSPARENT=TRUE&amp;SRS=EPSG%3A31370&amp;BBOX=192013.542803%2C166249.357044%2C192413.797197%2C166411.662956&amp;X=667&amp;Y=437&amp;INFO_FORMAT=text%2Fhtml&amp;QUERY_LAYERS=pegase%3Apegase_debieten%2Cpegase%3Aindutl&amp;FEATURE_COUNT=50&amp;WIDTH=1598&amp;HEIGHT=648" xr:uid="{EE6B79A4-CE31-4B91-87F2-4090000030D5}"/>
    <hyperlink ref="F64" r:id="rId42" display="https://geoserver.vmm.be/geoserver/wms?VERSION=1.1.1&amp;FORMAT=image%2Fpng&amp;LAYERS=pegase%3Apegase_wlv%2Cpegase%3Apegase_debieten%2Cpegase%3Aindutl&amp;SERVICE=WMS&amp;REQUEST=GetFeatureInfo&amp;STYLES=&amp;EXCEPTIONS=application%2Fvnd.ogc.se_xml&amp;TRANSPARENT=TRUE&amp;SRS=EPSG%3A31370&amp;BBOX=237998.323275%2C205307.297044%2C238398.57767%2C205469.602956&amp;X=746&amp;Y=121&amp;INFO_FORMAT=text%2Fhtml&amp;QUERY_LAYERS=pegase%3Apegase_wlv%2Cpegase%3Apegase_debieten%2Cpegase%3Aindutl&amp;FEATURE_COUNT=50&amp;WIDTH=1598&amp;HEIGHT=648" xr:uid="{BC167426-A52C-4841-8160-D15B30427FC8}"/>
    <hyperlink ref="F63" r:id="rId43" display="https://geoserver.vmm.be/geoserver/wms?VERSION=1.1.1&amp;FORMAT=image%2Fpng&amp;LAYERS=pegase%3Apegase_wlv%2Cpegase%3Apegase_debieten%2Cpegase%3Aindutl&amp;SERVICE=WMS&amp;REQUEST=GetFeatureInfo&amp;STYLES=&amp;EXCEPTIONS=application%2Fvnd.ogc.se_xml&amp;TRANSPARENT=TRUE&amp;SRS=EPSG%3A31370&amp;BBOX=224246.693438%2C175946.005163%2C228133.155613%2C177521.992328&amp;X=938&amp;Y=22&amp;INFO_FORMAT=text%2Fhtml&amp;QUERY_LAYERS=pegase%3Apegase_wlv%2Cpegase%3Apegase_debieten%2Cpegase%3Aindutl&amp;FEATURE_COUNT=50&amp;WIDTH=1598&amp;HEIGHT=648" xr:uid="{63CE772F-DEE2-4482-8B60-42FFA8D16E77}"/>
    <hyperlink ref="F68" r:id="rId44" display="https://geoserver.vmm.be/geoserver/wms?VERSION=1.1.1&amp;FORMAT=image%2Fpng&amp;LAYERS=pegase%3Aindutl&amp;SERVICE=WMS&amp;REQUEST=GetFeatureInfo&amp;STYLES=&amp;EXCEPTIONS=application%2Fvnd.ogc.se_xml&amp;TRANSPARENT=TRUE&amp;SRS=EPSG%3A31370&amp;BBOX=158507.322803%2C203460.977044%2C158907.577197%2C203623.282956&amp;X=1082&amp;Y=143&amp;INFO_FORMAT=text%2Fhtml&amp;QUERY_LAYERS=pegase%3Aindutl&amp;FEATURE_COUNT=50&amp;WIDTH=1598&amp;HEIGHT=648" xr:uid="{7A160E68-E766-48CB-AC12-AEA88ED4DFFF}"/>
    <hyperlink ref="F71" r:id="rId45" display="https://geoserver.vmm.be/geoserver/wms?VERSION=1.1.1&amp;FORMAT=image%2Fpng&amp;LAYERS=pegase%3Apegase_wlv%2Cpegase%3Apegase_debieten%2Cpegase%3Aindutl&amp;SERVICE=WMS&amp;REQUEST=GetFeatureInfo&amp;STYLES=&amp;EXCEPTIONS=application%2Fvnd.ogc.se_xml&amp;TRANSPARENT=TRUE&amp;SRS=EPSG%3A31370&amp;BBOX=162111.192803%2C213625.787044%2C162511.447197%2C213788.092956&amp;X=642&amp;Y=9&amp;INFO_FORMAT=text%2Fhtml&amp;QUERY_LAYERS=pegase%3Apegase_wlv%2Cpegase%3Apegase_debieten%2Cpegase%3Aindutl&amp;FEATURE_COUNT=50&amp;WIDTH=1598&amp;HEIGHT=648" xr:uid="{8C4EC64A-1D83-47CF-AFAB-BD80C63127E3}"/>
    <hyperlink ref="F69" r:id="rId46" display="https://geoserver.vmm.be/geoserver/wms?VERSION=1.1.1&amp;FORMAT=image%2Fpng&amp;LAYERS=pegase%3Apegase_wlv%2Cpegase%3Apegase_debieten%2Cpegase%3Aindutl&amp;SERVICE=WMS&amp;REQUEST=GetFeatureInfo&amp;STYLES=&amp;EXCEPTIONS=application%2Fvnd.ogc.se_xml&amp;TRANSPARENT=TRUE&amp;SRS=EPSG%3A31370&amp;BBOX=157599.212803%2C232747.917044%2C157999.467197%2C232910.222956&amp;X=1056&amp;Y=350&amp;INFO_FORMAT=text%2Fhtml&amp;QUERY_LAYERS=pegase%3Apegase_wlv%2Cpegase%3Apegase_debieten%2Cpegase%3Aindutl&amp;FEATURE_COUNT=50&amp;WIDTH=1598&amp;HEIGHT=648" xr:uid="{8F222450-3256-419F-881F-8687D424DA5C}"/>
    <hyperlink ref="F70" r:id="rId47" display="https://geoserver.vmm.be/geoserver/wms?VERSION=1.1.1&amp;FORMAT=image%2Fpng&amp;LAYERS=pegase%3Apegase_wlv%2Cpegase%3Apegase_debieten%2Cpegase%3Aindutl&amp;SERVICE=WMS&amp;REQUEST=GetFeatureInfo&amp;STYLES=&amp;EXCEPTIONS=application%2Fvnd.ogc.se_xml&amp;TRANSPARENT=TRUE&amp;SRS=EPSG%3A31370&amp;BBOX=56798.218202%2C190607.062984%2C60684.680378%2C192183.050149&amp;X=691&amp;Y=48&amp;INFO_FORMAT=text%2Fhtml&amp;QUERY_LAYERS=pegase%3Apegase_wlv%2Cpegase%3Apegase_debieten%2Cpegase%3Aindutl&amp;FEATURE_COUNT=50&amp;WIDTH=1598&amp;HEIGHT=648" xr:uid="{988A2516-1405-405F-B829-54EC7160CCFC}"/>
    <hyperlink ref="F72" r:id="rId48" display="https://geoserver.vmm.be/geoserver/wms?VERSION=1.1.1&amp;FORMAT=image%2Fpng&amp;LAYERS=pegase%3Apegase_wlv%2Cpegase%3Apegase_debieten%2Cpegase%3Aindutl&amp;SERVICE=WMS&amp;REQUEST=GetFeatureInfo&amp;STYLES=&amp;EXCEPTIONS=application%2Fvnd.ogc.se_xml&amp;TRANSPARENT=TRUE&amp;SRS=EPSG%3A31370&amp;BBOX=140052.650871%2C199983.143719%2C141874.37104%2C200721.863787&amp;X=642&amp;Y=177&amp;INFO_FORMAT=text%2Fhtml&amp;QUERY_LAYERS=pegase%3Apegase_wlv%2Cpegase%3Apegase_debieten%2Cpegase%3Aindutl&amp;FEATURE_COUNT=50&amp;WIDTH=1598&amp;HEIGHT=648" xr:uid="{1B7FB778-4772-4D6E-80CB-34B8F21A209E}"/>
    <hyperlink ref="F74" r:id="rId49" display="https://geoserver.vmm.be/geoserver/wms?VERSION=1.1.1&amp;FORMAT=image%2Fpng&amp;LAYERS=pegase%3Apegase_wlv%2Cpegase%3Apegase_debieten%2Cpegase%3Aindutl&amp;SERVICE=WMS&amp;REQUEST=GetFeatureInfo&amp;STYLES=&amp;EXCEPTIONS=application%2Fvnd.ogc.se_xml&amp;TRANSPARENT=TRUE&amp;SRS=EPSG%3A31370&amp;BBOX=210444.613434%2C194159.308674%2C212266.333603%2C194898.028743&amp;X=233&amp;Y=235&amp;INFO_FORMAT=text%2Fhtml&amp;QUERY_LAYERS=pegase%3Apegase_wlv%2Cpegase%3Apegase_debieten%2Cpegase%3Aindutl&amp;FEATURE_COUNT=50&amp;WIDTH=1598&amp;HEIGHT=648" xr:uid="{EEF1D002-7BAA-4E4C-AE25-C77CD7E82230}"/>
    <hyperlink ref="F73" r:id="rId50" display="https://geoserver.vmm.be/geoserver/wms?VERSION=1.1.1&amp;FORMAT=image%2Fpng&amp;LAYERS=pegase%3Apegase_wlv%2Cpegase%3Apegase_debieten%2Cpegase%3Aindutl&amp;SERVICE=WMS&amp;REQUEST=GetFeatureInfo&amp;STYLES=&amp;EXCEPTIONS=application%2Fvnd.ogc.se_xml&amp;TRANSPARENT=TRUE&amp;SRS=EPSG%3A31370&amp;BBOX=176662.026161%2C196390.021684%2C177515.929846%2C196736.285507&amp;X=1085&amp;Y=459&amp;INFO_FORMAT=text%2Fhtml&amp;QUERY_LAYERS=pegase%3Apegase_wlv%2Cpegase%3Apegase_debieten%2Cpegase%3Aindutl&amp;FEATURE_COUNT=50&amp;WIDTH=1598&amp;HEIGHT=648" xr:uid="{F468AC41-6243-4F5A-B44B-494D85E3973B}"/>
    <hyperlink ref="F75" r:id="rId51" display="https://geoserver.vmm.be/geoserver/wms?VERSION=1.1.1&amp;FORMAT=image%2Fpng&amp;LAYERS=pegase%3Apegase_wlv%2Cpegase%3Apegase_debieten%2Cpegase%3Aindutl&amp;SERVICE=WMS&amp;REQUEST=GetFeatureInfo&amp;STYLES=&amp;EXCEPTIONS=application%2Fvnd.ogc.se_xml&amp;TRANSPARENT=TRUE&amp;SRS=EPSG%3A31370&amp;BBOX=176972.396862%2C235716.084344%2C177826.300548%2C236062.348167&amp;X=1005&amp;Y=148&amp;INFO_FORMAT=text%2Fhtml&amp;QUERY_LAYERS=pegase%3Apegase_wlv%2Cpegase%3Apegase_debieten%2Cpegase%3Aindutl&amp;FEATURE_COUNT=50&amp;WIDTH=1598&amp;HEIGHT=648" xr:uid="{BE87CA2E-4154-4407-8A88-6AEDA4DF62ED}"/>
    <hyperlink ref="F76" r:id="rId52" display="https://geoserver.vmm.be/geoserver/wms?VERSION=1.1.1&amp;FORMAT=image%2Fpng&amp;LAYERS=pegase%3Apegase_wlv%2Cpegase%3Apegase_debieten%2Cpegase%3Aindutl&amp;SERVICE=WMS&amp;REQUEST=GetFeatureInfo&amp;STYLES=&amp;EXCEPTIONS=application%2Fvnd.ogc.se_xml&amp;TRANSPARENT=TRUE&amp;SRS=EPSG%3A31370&amp;BBOX=91352.909689%2C187626.376092%2C92206.813375%2C187972.639915&amp;X=780&amp;Y=42&amp;INFO_FORMAT=text%2Fhtml&amp;QUERY_LAYERS=pegase%3Apegase_wlv%2Cpegase%3Apegase_debieten%2Cpegase%3Aindutl&amp;FEATURE_COUNT=50&amp;WIDTH=1598&amp;HEIGHT=648" xr:uid="{DC7D860D-76E2-485A-BF12-9591C301DB69}"/>
    <hyperlink ref="F77" r:id="rId53" display="https://geoserver.vmm.be/geoserver/wms?VERSION=1.1.1&amp;FORMAT=image%2Fpng&amp;LAYERS=pegase%3Apegase_wlv%2Cpegase%3Apegase_debieten%2Cpegase%3Aindutl&amp;SERVICE=WMS&amp;REQUEST=GetFeatureInfo&amp;STYLES=&amp;EXCEPTIONS=application%2Fvnd.ogc.se_xml&amp;TRANSPARENT=TRUE&amp;SRS=EPSG%3A31370&amp;BBOX=100485.953774%2C197165.600329%2C108777.341494%2C200527.815124&amp;X=763&amp;Y=170&amp;INFO_FORMAT=text%2Fhtml&amp;QUERY_LAYERS=pegase%3Apegase_wlv%2Cpegase%3Apegase_debieten%2Cpegase%3Aindutl&amp;FEATURE_COUNT=50&amp;WIDTH=1598&amp;HEIGHT=648" xr:uid="{C3C340E2-9137-4AFD-BDA7-EE44C89F8B1E}"/>
    <hyperlink ref="F78" r:id="rId54" display="https://geoserver.vmm.be/geoserver/wms?VERSION=1.1.1&amp;FORMAT=image%2Fpng&amp;LAYERS=pegase%3Apegase_wlv%2Cpegase%3Apegase_debieten%2Cpegase%3Aindutl&amp;SERVICE=WMS&amp;REQUEST=GetFeatureInfo&amp;STYLES=&amp;EXCEPTIONS=application%2Fvnd.ogc.se_xml&amp;TRANSPARENT=TRUE&amp;SRS=EPSG%3A31370&amp;BBOX=179342.275812%2C208002.820027%2C180196.179498%2C208349.08385&amp;X=879&amp;Y=6&amp;INFO_FORMAT=text%2Fhtml&amp;QUERY_LAYERS=pegase%3Apegase_wlv%2Cpegase%3Apegase_debieten%2Cpegase%3Aindutl&amp;FEATURE_COUNT=50&amp;WIDTH=1598&amp;HEIGHT=648" xr:uid="{04BED0D8-A37C-4C65-96AD-691BF9478480}"/>
    <hyperlink ref="F14" r:id="rId55" display="https://geoserver.vmm.be/geoserver/wms?VERSION=1.1.1&amp;FORMAT=image%2Fpng&amp;LAYERS=pegase%3Aindutl%2Cpegase%3Amow&amp;SERVICE=WMS&amp;REQUEST=GetFeatureInfo&amp;STYLES=&amp;EXCEPTIONS=application%2Fvnd.ogc.se_xml&amp;TRANSPARENT=TRUE&amp;SRS=EPSG%3A31370&amp;BBOX=132761.146337%2C189934.207836%2C134582.866506%2C191071.927942&amp;X=893&amp;Y=448&amp;INFO_FORMAT=text%2Fhtml&amp;QUERY_LAYERS=pegase%3Aindutl%2Cpegase%3Amow&amp;FEATURE_COUNT=50&amp;WIDTH=1598&amp;HEIGHT=998" xr:uid="{EA736421-8D8D-4022-9F40-430EA9877725}"/>
    <hyperlink ref="F15" r:id="rId56" display="https://geoserver.vmm.be/geoserver/wms?VERSION=1.1.1&amp;FORMAT=image%2Fpng&amp;LAYERS=pegase%3Apegase_debieten%2Cpegase%3Aindutl%2Cpegase%3Amow&amp;SERVICE=WMS&amp;REQUEST=GetFeatureInfo&amp;STYLES=&amp;EXCEPTIONS=application%2Fvnd.ogc.se_xml&amp;TRANSPARENT=TRUE&amp;SRS=EPSG%3A31370&amp;BBOX=83490.027246%2C176344.153146%2C84343.930932%2C176877.442182&amp;X=554&amp;Y=280&amp;INFO_FORMAT=text%2Fhtml&amp;QUERY_LAYERS=pegase%3Apegase_debieten%2Cpegase%3Aindutl%2Cpegase%3Amow&amp;FEATURE_COUNT=50&amp;WIDTH=1598&amp;HEIGHT=998" xr:uid="{57AA105C-93DF-4C5E-B80D-FE3966E84C8A}"/>
    <hyperlink ref="F16" r:id="rId57" display="https://geoserver.vmm.be/geoserver/wms?VERSION=1.1.1&amp;FORMAT=image%2Fpng&amp;LAYERS=pegase%3Apegase_debieten%2Cpegase%3Aindutl%2Cpegase%3Amow&amp;SERVICE=WMS&amp;REQUEST=GetFeatureInfo&amp;STYLES=&amp;EXCEPTIONS=application%2Fvnd.ogc.se_xml&amp;TRANSPARENT=TRUE&amp;SRS=EPSG%3A31370&amp;BBOX=65452.722803%2C180940.114429%2C65852.977197%2C181190.085571&amp;X=466&amp;Y=142&amp;INFO_FORMAT=text%2Fhtml&amp;QUERY_LAYERS=pegase%3Apegase_debieten%2Cpegase%3Aindutl%2Cpegase%3Amow&amp;FEATURE_COUNT=50&amp;WIDTH=1598&amp;HEIGHT=998" xr:uid="{769B5062-F8E4-46A0-929F-CF60EEDE2198}"/>
    <hyperlink ref="F17" r:id="rId58" display="https://geoserver.vmm.be/geoserver/wms?VERSION=1.1.1&amp;FORMAT=image%2Fpng&amp;LAYERS=pegase%3Apegase_debieten%2Cpegase%3Aindutl%2Cpegase%3Amow&amp;SERVICE=WMS&amp;REQUEST=GetFeatureInfo&amp;STYLES=&amp;EXCEPTIONS=application%2Fvnd.ogc.se_xml&amp;TRANSPARENT=TRUE&amp;SRS=EPSG%3A31370&amp;BBOX=144125.541016%2C162220.167197%2C144979.444701%2C162753.456233&amp;X=1068&amp;Y=757&amp;INFO_FORMAT=text%2Fhtml&amp;QUERY_LAYERS=pegase%3Apegase_debieten%2Cpegase%3Aindutl%2Cpegase%3Amow&amp;FEATURE_COUNT=50&amp;WIDTH=1598&amp;HEIGHT=998" xr:uid="{CD40AC3C-6E78-4161-BF36-8F114F5694A4}"/>
    <hyperlink ref="F18" r:id="rId59" display="https://geoserver.vmm.be/geoserver/wms?VERSION=1.1.1&amp;FORMAT=image%2Fpng&amp;LAYERS=pegase%3Apegase_debieten%2Cpegase%3Aindutl%2Cpegase%3Amow&amp;SERVICE=WMS&amp;REQUEST=GetFeatureInfo&amp;STYLES=&amp;EXCEPTIONS=application%2Fvnd.ogc.se_xml&amp;TRANSPARENT=TRUE&amp;SRS=EPSG%3A31370&amp;BBOX=225622.072803%2C182022.324429%2C226022.327197%2C182272.295571&amp;X=1273&amp;Y=722&amp;INFO_FORMAT=text%2Fhtml&amp;QUERY_LAYERS=pegase%3Apegase_debieten%2Cpegase%3Aindutl%2Cpegase%3Amow&amp;FEATURE_COUNT=50&amp;WIDTH=1598&amp;HEIGHT=998" xr:uid="{C7F79D48-9A9F-4D19-9053-FF71617095AD}"/>
    <hyperlink ref="F20" r:id="rId60" display="https://geoserver.vmm.be/geoserver/wms?VERSION=1.1.1&amp;FORMAT=image%2Fpng&amp;LAYERS=pegase%3Apegase_debieten%2Cpegase%3Aindutl%2Cpegase%3Amow&amp;SERVICE=WMS&amp;REQUEST=GetFeatureInfo&amp;STYLES=&amp;EXCEPTIONS=application%2Fvnd.ogc.se_xml&amp;TRANSPARENT=TRUE&amp;SRS=EPSG%3A31370&amp;BBOX=107934.976384%2C193426.853312%2C108788.88007%2C193960.142347&amp;X=773&amp;Y=870&amp;INFO_FORMAT=text%2Fhtml&amp;QUERY_LAYERS=pegase%3Apegase_debieten%2Cpegase%3Aindutl%2Cpegase%3Amow&amp;FEATURE_COUNT=50&amp;WIDTH=1598&amp;HEIGHT=998" xr:uid="{7E0C21B7-F107-47FF-A34B-1883CBF9BE5A}"/>
    <hyperlink ref="F22" r:id="rId61" display="https://geoserver.vmm.be/geoserver/wms?VERSION=1.1.1&amp;FORMAT=image%2Fpng&amp;LAYERS=pegase%3Apegase_debieten%2Cpegase%3Aindutl%2Cpegase%3Amow&amp;SERVICE=WMS&amp;REQUEST=GetFeatureInfo&amp;STYLES=&amp;EXCEPTIONS=application%2Fvnd.ogc.se_xml&amp;TRANSPARENT=TRUE&amp;SRS=EPSG%3A31370&amp;BBOX=214875.655531%2C182939.183486%2C215729.559217%2C183472.472521&amp;X=692&amp;Y=252&amp;INFO_FORMAT=text%2Fhtml&amp;QUERY_LAYERS=pegase%3Apegase_debieten%2Cpegase%3Aindutl%2Cpegase%3Amow&amp;FEATURE_COUNT=50&amp;WIDTH=1598&amp;HEIGHT=998" xr:uid="{08F5FCE4-6AFA-447F-928E-42DB07AA5958}"/>
    <hyperlink ref="F23" r:id="rId62" display="https://geoserver.vmm.be/geoserver/wms?VERSION=1.1.1&amp;FORMAT=image%2Fpng&amp;LAYERS=pegase%3Apegase_debieten%2Cpegase%3Aindutl%2Cpegase%3Amow&amp;SERVICE=WMS&amp;REQUEST=GetFeatureInfo&amp;STYLES=&amp;EXCEPTIONS=application%2Fvnd.ogc.se_xml&amp;TRANSPARENT=TRUE&amp;SRS=EPSG%3A31370&amp;BBOX=201379.793365%2C207601.295418%2C201780.047759%2C207851.266561&amp;X=256&amp;Y=720&amp;INFO_FORMAT=text%2Fhtml&amp;QUERY_LAYERS=pegase%3Apegase_debieten%2Cpegase%3Aindutl%2Cpegase%3Amow&amp;FEATURE_COUNT=50&amp;WIDTH=1598&amp;HEIGHT=998" xr:uid="{65BBEF72-2D12-4AA3-812D-DD34BA0B81CB}"/>
    <hyperlink ref="F24" r:id="rId63" display="https://geoserver.vmm.be/geoserver/wms?VERSION=1.1.1&amp;FORMAT=image%2Fpng&amp;LAYERS=pegase%3Apegase_debieten%2Cpegase%3Aindutl%2Cpegase%3Amow&amp;SERVICE=WMS&amp;REQUEST=GetFeatureInfo&amp;STYLES=&amp;EXCEPTIONS=application%2Fvnd.ogc.se_xml&amp;TRANSPARENT=TRUE&amp;SRS=EPSG%3A31370&amp;BBOX=150205.149649%2C203816.438399%2C151059.053334%2C204349.727434&amp;X=541&amp;Y=810&amp;INFO_FORMAT=text%2Fhtml&amp;QUERY_LAYERS=pegase%3Apegase_debieten%2Cpegase%3Aindutl%2Cpegase%3Amow&amp;FEATURE_COUNT=50&amp;WIDTH=1598&amp;HEIGHT=998" xr:uid="{D9C21912-F10F-4134-92CD-ACD8A3D48C48}"/>
    <hyperlink ref="F25" r:id="rId64" display="https://geoserver.vmm.be/geoserver/wms?VERSION=1.1.1&amp;FORMAT=image%2Fpng&amp;LAYERS=pegase%3Apegase_debieten%2Cpegase%3Aindutl%2Cpegase%3Amow&amp;SERVICE=WMS&amp;REQUEST=GetFeatureInfo&amp;STYLES=&amp;EXCEPTIONS=application%2Fvnd.ogc.se_xml&amp;TRANSPARENT=TRUE&amp;SRS=EPSG%3A31370&amp;BBOX=97447.172803%2C172635.654429%2C97847.427197%2C172885.625571&amp;X=1205&amp;Y=214&amp;INFO_FORMAT=text%2Fhtml&amp;QUERY_LAYERS=pegase%3Apegase_debieten%2Cpegase%3Aindutl%2Cpegase%3Amow&amp;FEATURE_COUNT=50&amp;WIDTH=1598&amp;HEIGHT=998" xr:uid="{7FFB64AF-CFDC-4EE8-8F3D-1C5C2A79AF4D}"/>
    <hyperlink ref="F26" r:id="rId65" display="https://geoserver.vmm.be/geoserver/wms?VERSION=1.1.1&amp;FORMAT=image%2Fpng&amp;LAYERS=pegase%3Apegase_debieten%2Cpegase%3Aindutl%2Cpegase%3Amow&amp;SERVICE=WMS&amp;REQUEST=GetFeatureInfo&amp;STYLES=&amp;EXCEPTIONS=application%2Fvnd.ogc.se_xml&amp;TRANSPARENT=TRUE&amp;SRS=EPSG%3A31370&amp;BBOX=72643.899515%2C178669.826385%2C73497.803201%2C179203.11542&amp;X=748&amp;Y=392&amp;INFO_FORMAT=text%2Fhtml&amp;QUERY_LAYERS=pegase%3Apegase_debieten%2Cpegase%3Aindutl%2Cpegase%3Amow&amp;FEATURE_COUNT=50&amp;WIDTH=1598&amp;HEIGHT=998" xr:uid="{9556E621-6CB8-4E85-9890-840FB8C1027F}"/>
    <hyperlink ref="F29" r:id="rId66" display="https://geoserver.vmm.be/geoserver/wms?VERSION=1.1.1&amp;FORMAT=image%2Fpng&amp;LAYERS=pegase%3Apegase_debieten%2Cpegase%3Aindutl%2Cpegase%3Amow&amp;SERVICE=WMS&amp;REQUEST=GetFeatureInfo&amp;STYLES=&amp;EXCEPTIONS=application%2Fvnd.ogc.se_xml&amp;TRANSPARENT=TRUE&amp;SRS=EPSG%3A31370&amp;BBOX=132212.608273%2C206851.631539%2C133066.511959%2C207384.920574&amp;X=497&amp;Y=839&amp;INFO_FORMAT=text%2Fhtml&amp;QUERY_LAYERS=pegase%3Apegase_debieten%2Cpegase%3Aindutl%2Cpegase%3Amow&amp;FEATURE_COUNT=50&amp;WIDTH=1598&amp;HEIGHT=998" xr:uid="{61B89C65-6AE0-4549-80EB-4673A5345F4B}"/>
    <hyperlink ref="F28" r:id="rId67" display="https://geoserver.vmm.be/geoserver/wms?VERSION=1.1.1&amp;FORMAT=image%2Fpng&amp;LAYERS=pegase%3Apegase_debieten%2Cpegase%3Aindutl%2Cpegase%3Amow&amp;SERVICE=WMS&amp;REQUEST=GetFeatureInfo&amp;STYLES=&amp;EXCEPTIONS=application%2Fvnd.ogc.se_xml&amp;TRANSPARENT=TRUE&amp;SRS=EPSG%3A31370&amp;BBOX=153971.662803%2C214116.704429%2C154371.917197%2C214366.675571&amp;X=911&amp;Y=395&amp;INFO_FORMAT=text%2Fhtml&amp;QUERY_LAYERS=pegase%3Apegase_debieten%2Cpegase%3Aindutl%2Cpegase%3Amow&amp;FEATURE_COUNT=50&amp;WIDTH=1598&amp;HEIGHT=998" xr:uid="{9C2664C2-5324-4561-9C58-3E962244B689}"/>
    <hyperlink ref="F27" r:id="rId68" display="https://geoserver.vmm.be/geoserver/wms?VERSION=1.1.1&amp;FORMAT=image%2Fpng&amp;LAYERS=pegase%3Apegase_debieten%2Cpegase%3Aindutl&amp;SERVICE=WMS&amp;REQUEST=GetFeatureInfo&amp;STYLES=&amp;EXCEPTIONS=application%2Fvnd.ogc.se_xml&amp;TRANSPARENT=TRUE&amp;SRS=EPSG%3A31370&amp;BBOX=138721.902803%2C212325.244429%2C139122.157197%2C212575.215571&amp;X=387&amp;Y=186&amp;INFO_FORMAT=text%2Fhtml&amp;QUERY_LAYERS=pegase%3Apegase_debieten%2Cpegase%3Aindutl&amp;FEATURE_COUNT=50&amp;WIDTH=1598&amp;HEIGHT=998" xr:uid="{F851F0A0-2FFE-4F05-93B9-B1B5247719E4}"/>
    <hyperlink ref="F30" r:id="rId69" display="https://geoserver.vmm.be/geoserver/wms?VERSION=1.1.1&amp;FORMAT=image%2Fpng&amp;LAYERS=pegase%3Apegase_debieten%2Cpegase%3Aindutl&amp;SERVICE=WMS&amp;REQUEST=GetFeatureInfo&amp;STYLES=&amp;EXCEPTIONS=application%2Fvnd.ogc.se_xml&amp;TRANSPARENT=TRUE&amp;SRS=EPSG%3A31370&amp;BBOX=124351.406168%2C198397.987772%2C125205.309853%2C198931.276807&amp;X=1040&amp;Y=191&amp;INFO_FORMAT=text%2Fhtml&amp;QUERY_LAYERS=pegase%3Apegase_debieten%2Cpegase%3Aindutl&amp;FEATURE_COUNT=50&amp;WIDTH=1598&amp;HEIGHT=998" xr:uid="{48495A9D-DBF2-4E47-BFB7-7AC618B30597}"/>
    <hyperlink ref="F32" r:id="rId70" display="https://geoserver.vmm.be/geoserver/wms?VERSION=1.1.1&amp;FORMAT=image%2Fpng&amp;LAYERS=pegase%3Apegase_debieten%2Cpegase%3Aindutl&amp;SERVICE=WMS&amp;REQUEST=GetFeatureInfo&amp;STYLES=&amp;EXCEPTIONS=application%2Fvnd.ogc.se_xml&amp;TRANSPARENT=TRUE&amp;SRS=EPSG%3A31370&amp;BBOX=187126.740038%2C219870.261807%2C191013.202213%2C222297.476608&amp;X=548&amp;Y=471&amp;INFO_FORMAT=text%2Fhtml&amp;QUERY_LAYERS=pegase%3Apegase_debieten%2Cpegase%3Aindutl&amp;FEATURE_COUNT=50&amp;WIDTH=1598&amp;HEIGHT=998" xr:uid="{9A1B4613-1320-4478-8F67-7864C82CE4A4}"/>
    <hyperlink ref="F31" r:id="rId71" display="https://geoserver.vmm.be/geoserver/wms?VERSION=1.1.1&amp;FORMAT=image%2Fpng&amp;LAYERS=pegase%3Apegase_debieten%2Cpegase%3Aindutl&amp;SERVICE=WMS&amp;REQUEST=GetFeatureInfo&amp;STYLES=&amp;EXCEPTIONS=application%2Fvnd.ogc.se_xml&amp;TRANSPARENT=TRUE&amp;SRS=EPSG%3A31370&amp;BBOX=180569.632803%2C200250.054429%2C180969.887197%2C200500.025571&amp;X=447&amp;Y=859&amp;INFO_FORMAT=text%2Fhtml&amp;QUERY_LAYERS=pegase%3Apegase_debieten%2Cpegase%3Aindutl&amp;FEATURE_COUNT=50&amp;WIDTH=1598&amp;HEIGHT=998" xr:uid="{0C47F26A-E69C-470D-91AC-7FA628DF8F53}"/>
    <hyperlink ref="F33" r:id="rId72" display="https://geoserver.vmm.be/geoserver/wms?VERSION=1.1.1&amp;FORMAT=image%2Fpng&amp;LAYERS=pegase%3Apegase_debieten%2Cpegase%3Aindutl&amp;SERVICE=WMS&amp;REQUEST=GetFeatureInfo&amp;STYLES=&amp;EXCEPTIONS=application%2Fvnd.ogc.se_xml&amp;TRANSPARENT=TRUE&amp;SRS=EPSG%3A31370&amp;BBOX=90080.749396%2C211235.084255%2C90934.653081%2C211768.37329&amp;X=628&amp;Y=477&amp;INFO_FORMAT=text%2Fhtml&amp;QUERY_LAYERS=pegase%3Apegase_debieten%2Cpegase%3Aindutl&amp;FEATURE_COUNT=50&amp;WIDTH=1598&amp;HEIGHT=998" xr:uid="{E72CF35F-005F-4053-AA50-FDF90BF2167D}"/>
    <hyperlink ref="F36" r:id="rId73" display="https://geoserver.vmm.be/geoserver/wms?VERSION=1.1.1&amp;FORMAT=image%2Fpng&amp;LAYERS=pegase%3Apegase_debieten%2Cpegase%3Aindutl&amp;SERVICE=WMS&amp;REQUEST=GetFeatureInfo&amp;STYLES=&amp;EXCEPTIONS=application%2Fvnd.ogc.se_xml&amp;TRANSPARENT=TRUE&amp;SRS=EPSG%3A31370&amp;BBOX=202307.222803%2C183177.494429%2C202707.477197%2C183427.465571&amp;X=835&amp;Y=455&amp;INFO_FORMAT=text%2Fhtml&amp;QUERY_LAYERS=pegase%3Apegase_debieten%2Cpegase%3Aindutl&amp;FEATURE_COUNT=50&amp;WIDTH=1598&amp;HEIGHT=998" xr:uid="{516B9995-F3C9-4C20-A3C3-4D4D0909861B}"/>
    <hyperlink ref="F43" r:id="rId74" display="https://geoserver.vmm.be/geoserver/wms?VERSION=1.1.1&amp;FORMAT=image%2Fpng&amp;LAYERS=pegase%3Apegase_debieten%2Cpegase%3Aindutl&amp;SERVICE=WMS&amp;REQUEST=GetFeatureInfo&amp;STYLES=&amp;EXCEPTIONS=application%2Fvnd.ogc.se_xml&amp;TRANSPARENT=TRUE&amp;SRS=EPSG%3A31370&amp;BBOX=242894.944239%2C200055.326267%2C246781.406414%2C202482.541067&amp;X=683&amp;Y=825&amp;INFO_FORMAT=text%2Fhtml&amp;QUERY_LAYERS=pegase%3Apegase_debieten%2Cpegase%3Aindutl&amp;FEATURE_COUNT=50&amp;WIDTH=1598&amp;HEIGHT=998" xr:uid="{7271DE40-E72B-4DF4-B881-5D6690CC4B59}"/>
    <hyperlink ref="F19" r:id="rId75" display="https://geoserver.vmm.be/geoserver/wms?VERSION=1.1.1&amp;FORMAT=image%2Fpng&amp;LAYERS=pegase%3Apegase_debieten%2Cpegase%3Aindutl%2Cpegase%3Amow&amp;SERVICE=WMS&amp;REQUEST=GetFeatureInfo&amp;STYLES=&amp;EXCEPTIONS=application%2Fvnd.ogc.se_xml&amp;TRANSPARENT=TRUE&amp;SRS=EPSG%3A31370&amp;BBOX=31512.912803%2C199737.334429%2C31913.167197%2C199987.305571&amp;X=885&amp;Y=698&amp;INFO_FORMAT=text%2Fhtml&amp;QUERY_LAYERS=pegase%3Apegase_debieten%2Cpegase%3Aindutl%2Cpegase%3Amow&amp;FEATURE_COUNT=50&amp;WIDTH=1598&amp;HEIGHT=998" xr:uid="{B91F6C2C-527D-41AD-80D1-8257D3DADD69}"/>
    <hyperlink ref="F21" r:id="rId76" display="https://geoserver.vmm.be/geoserver/wms?VERSION=1.1.1&amp;FORMAT=image%2Fpng&amp;LAYERS=pegase%3Apegase_debieten%2Cpegase%3Aindutl%2Cpegase%3Amow&amp;SERVICE=WMS&amp;REQUEST=GetFeatureInfo&amp;STYLES=&amp;EXCEPTIONS=application%2Fvnd.ogc.se_xml&amp;TRANSPARENT=TRUE&amp;SRS=EPSG%3A31370&amp;BBOX=63315.752803%2C165605.404429%2C63716.007197%2C165855.375571&amp;X=777&amp;Y=815&amp;INFO_FORMAT=text%2Fhtml&amp;QUERY_LAYERS=pegase%3Apegase_debieten%2Cpegase%3Aindutl%2Cpegase%3Amow&amp;FEATURE_COUNT=50&amp;WIDTH=1598&amp;HEIGHT=998" xr:uid="{5BBFAEB3-2B31-4E93-B4C3-73157CBC8C74}"/>
    <hyperlink ref="F81" r:id="rId77" display="https://geoserver.vmm.be/geoserver/wms?VERSION=1.1.1&amp;FORMAT=image%2Fpng&amp;LAYERS=pegase%3Apegase_wlv%2Cpegase%3Apegase_debieten%2Cpegase%3Aindutl&amp;SERVICE=WMS&amp;REQUEST=GetFeatureInfo&amp;STYLES=&amp;EXCEPTIONS=application%2Fvnd.ogc.se_xml&amp;TRANSPARENT=TRUE&amp;SRS=EPSG%3A31370&amp;BBOX=165853.541842%2C178725.56361%2C166151.854097%2C178888.119994&amp;X=599&amp;Y=321&amp;INFO_FORMAT=text%2Fhtml&amp;QUERY_LAYERS=pegase%3Apegase_wlv%2Cpegase%3Apegase_debieten%2Cpegase%3Aindutl&amp;FEATURE_COUNT=50&amp;WIDTH=1191&amp;HEIGHT=649" xr:uid="{02F38CA1-8C80-44E1-A6A4-29538C38E897}"/>
    <hyperlink ref="F80" r:id="rId78" display="https://geoserver.vmm.be/geoserver/wms?VERSION=1.1.1&amp;FORMAT=image%2Fpng&amp;LAYERS=pegase%3Apegase_wlv%2Cpegase%3Apegase_debieten%2Cpegase%3Aindutl&amp;SERVICE=WMS&amp;REQUEST=GetFeatureInfo&amp;STYLES=&amp;EXCEPTIONS=application%2Fvnd.ogc.se_xml&amp;TRANSPARENT=TRUE&amp;SRS=EPSG%3A31370&amp;BBOX=195844.749937%2C186683.079966%2C197202.490063%2C187422.940034&amp;X=753&amp;Y=464&amp;INFO_FORMAT=text%2Fhtml&amp;QUERY_LAYERS=pegase%3Apegase_wlv%2Cpegase%3Apegase_debieten%2Cpegase%3Aindutl&amp;FEATURE_COUNT=50&amp;WIDTH=1191&amp;HEIGHT=649" xr:uid="{33EE3971-547A-4F1E-B8D1-ACD88EC51945}"/>
    <hyperlink ref="F79" r:id="rId79" display="https://geoserver.vmm.be/geoserver/wms?VERSION=1.1.1&amp;FORMAT=image%2Fpng&amp;LAYERS=pegase%3Apegase_wlv%2Cpegase%3Apegase_debieten%2Cpegase%3Aindutl&amp;SERVICE=WMS&amp;REQUEST=GetFeatureInfo&amp;STYLES=&amp;EXCEPTIONS=application%2Fvnd.ogc.se_xml&amp;TRANSPARENT=TRUE&amp;SRS=EPSG%3A31370&amp;BBOX=180373.229959%2C186010.20091%2C181009.650041%2C186356.99909&amp;X=809&amp;Y=57&amp;INFO_FORMAT=text%2Fhtml&amp;QUERY_LAYERS=pegase%3Apegase_wlv%2Cpegase%3Apegase_debieten%2Cpegase%3Aindutl&amp;FEATURE_COUNT=50&amp;WIDTH=1191&amp;HEIGHT=649" xr:uid="{35D8220E-DD21-4FDE-9D90-569756C0229A}"/>
    <hyperlink ref="F83" r:id="rId80" display="https://geoserver.vmm.be/geoserver/wms?VERSION=1.1.1&amp;FORMAT=image%2Fpng&amp;LAYERS=pegase%3Apegase_wlv%2Cpegase%3Apegase_debieten%2Cpegase%3Aindutl&amp;SERVICE=WMS&amp;REQUEST=GetFeatureInfo&amp;STYLES=&amp;EXCEPTIONS=application%2Fvnd.ogc.se_xml&amp;TRANSPARENT=TRUE&amp;SRS=EPSG%3A31370&amp;BBOX=127338.104937%2C192317.574966%2C128695.845063%2C193057.435034&amp;X=197&amp;Y=185&amp;INFO_FORMAT=text%2Fhtml&amp;QUERY_LAYERS=pegase%3Apegase_wlv%2Cpegase%3Apegase_debieten%2Cpegase%3Aindutl&amp;FEATURE_COUNT=50&amp;WIDTH=1191&amp;HEIGHT=649" xr:uid="{C17BD6A0-65D9-4558-A9FC-037BE16E1354}"/>
    <hyperlink ref="F82" r:id="rId81" display="https://geoserver.vmm.be/geoserver/wms?VERSION=1.1.1&amp;FORMAT=image%2Fpng&amp;LAYERS=pegase%3Apegase_wlv%2Cpegase%3Apegase_debieten%2Cpegase%3Aindutl&amp;SERVICE=WMS&amp;REQUEST=GetFeatureInfo&amp;STYLES=&amp;EXCEPTIONS=application%2Fvnd.ogc.se_xml&amp;TRANSPARENT=TRUE&amp;SRS=EPSG%3A31370&amp;BBOX=243731.389959%2C180356.14091%2C244367.810041%2C180702.93909&amp;X=370&amp;Y=143&amp;INFO_FORMAT=text%2Fhtml&amp;QUERY_LAYERS=pegase%3Apegase_wlv%2Cpegase%3Apegase_debieten%2Cpegase%3Aindutl&amp;FEATURE_COUNT=50&amp;WIDTH=1191&amp;HEIGHT=649" xr:uid="{F2FD550C-FCC4-4487-B2C0-B65D4CAE7405}"/>
    <hyperlink ref="F84" r:id="rId82" display="https://geoserver.vmm.be/geoserver/wms?VERSION=1.1.1&amp;FORMAT=image%2Fpng&amp;LAYERS=pegase%3Apegase_wlv%2Cpegase%3Apegase_debieten%2Cpegase%3Aindutl&amp;SERVICE=WMS&amp;REQUEST=GetFeatureInfo&amp;STYLES=&amp;EXCEPTIONS=application%2Fvnd.ogc.se_xml&amp;TRANSPARENT=TRUE&amp;SRS=EPSG%3A31370&amp;BBOX=169219.489959%2C201745.72091%2C169855.910041%2C202092.51909&amp;X=487&amp;Y=597&amp;INFO_FORMAT=text%2Fhtml&amp;QUERY_LAYERS=pegase%3Apegase_wlv%2Cpegase%3Apegase_debieten%2Cpegase%3Aindutl&amp;FEATURE_COUNT=50&amp;WIDTH=1191&amp;HEIGHT=649" xr:uid="{6505C02A-2CC2-4639-B44E-088F4A3C4BB2}"/>
    <hyperlink ref="F87" r:id="rId83" display="https://geoserver.vmm.be/geoserver/wms?VERSION=1.1.1&amp;FORMAT=image%2Fpng&amp;LAYERS=pegase%3Apegase_wlv%2Cpegase%3Apegase_debieten%2Cpegase%3Aindutl&amp;SERVICE=WMS&amp;REQUEST=GetFeatureInfo&amp;STYLES=&amp;EXCEPTIONS=application%2Fvnd.ogc.se_xml&amp;TRANSPARENT=TRUE&amp;SRS=EPSG%3A31370&amp;BBOX=105662.134937%2C173914.859966%2C107019.875063%2C174654.720034&amp;X=718&amp;Y=518&amp;INFO_FORMAT=text%2Fhtml&amp;QUERY_LAYERS=pegase%3Apegase_wlv%2Cpegase%3Apegase_debieten%2Cpegase%3Aindutl&amp;FEATURE_COUNT=50&amp;WIDTH=1191&amp;HEIGHT=649" xr:uid="{DB36EB94-AF02-4AC9-AD1B-727FB79E60BF}"/>
    <hyperlink ref="F86" r:id="rId84" display="https://geoserver.vmm.be/geoserver/wms?VERSION=1.1.1&amp;FORMAT=image%2Fpng&amp;LAYERS=pegase%3Apegase_wlv%2Cpegase%3Apegase_debieten%2Cpegase%3Aindutl&amp;SERVICE=WMS&amp;REQUEST=GetFeatureInfo&amp;STYLES=&amp;EXCEPTIONS=application%2Fvnd.ogc.se_xml&amp;TRANSPARENT=TRUE&amp;SRS=EPSG%3A31370&amp;BBOX=154000.299959%2C204070.72091%2C154636.720041%2C204417.51909&amp;X=231&amp;Y=71&amp;INFO_FORMAT=text%2Fhtml&amp;QUERY_LAYERS=pegase%3Apegase_wlv%2Cpegase%3Apegase_debieten%2Cpegase%3Aindutl&amp;FEATURE_COUNT=50&amp;WIDTH=1191&amp;HEIGHT=649" xr:uid="{0332D957-A155-4C23-8C98-10C32BF67CF0}"/>
    <hyperlink ref="F85" r:id="rId85" display="https://geoserver.vmm.be/geoserver/wms?VERSION=1.1.1&amp;FORMAT=image%2Fpng&amp;LAYERS=pegase%3Apegase_wlv%2Cpegase%3Apegase_debieten%2Cpegase%3Aindutl&amp;SERVICE=WMS&amp;REQUEST=GetFeatureInfo&amp;STYLES=&amp;EXCEPTIONS=application%2Fvnd.ogc.se_xml&amp;TRANSPARENT=TRUE&amp;SRS=EPSG%3A31370&amp;BBOX=157690.639937%2C207064.439966%2C159048.380063%2C207804.300034&amp;X=307&amp;Y=5&amp;INFO_FORMAT=text%2Fhtml&amp;QUERY_LAYERS=pegase%3Apegase_wlv%2Cpegase%3Apegase_debieten%2Cpegase%3Aindutl&amp;FEATURE_COUNT=50&amp;WIDTH=1191&amp;HEIGHT=649" xr:uid="{59A9461B-1066-4E34-996A-F679BE0D46E9}"/>
    <hyperlink ref="F88" r:id="rId86" display="https://geoserver.vmm.be/geoserver/wms?VERSION=1.1.1&amp;FORMAT=image%2Fpng&amp;LAYERS=pegase%3Apegase_wlv%2Cpegase%3Apegase_debieten%2Cpegase%3Aindutl&amp;SERVICE=WMS&amp;REQUEST=GetFeatureInfo&amp;STYLES=&amp;EXCEPTIONS=application%2Fvnd.ogc.se_xml&amp;TRANSPARENT=TRUE&amp;SRS=EPSG%3A31370&amp;BBOX=170832.943872%2C206911.821808%2C171131.256128%2C207074.378192&amp;X=548&amp;Y=309&amp;INFO_FORMAT=text%2Fhtml&amp;QUERY_LAYERS=pegase%3Apegase_wlv%2Cpegase%3Apegase_debieten%2Cpegase%3Aindutl&amp;FEATURE_COUNT=50&amp;WIDTH=1191&amp;HEIGHT=649" xr:uid="{A815AD9A-9FE9-430F-979C-5426A32FF3E3}"/>
    <hyperlink ref="F89" r:id="rId87" display="https://geoserver.vmm.be/geoserver/wms?VERSION=1.1.1&amp;FORMAT=image%2Fpng&amp;LAYERS=pegase%3Apegase_wlv%2Cpegase%3Apegase_debieten%2Cpegase%3Aindutl&amp;SERVICE=WMS&amp;REQUEST=GetFeatureInfo&amp;STYLES=&amp;EXCEPTIONS=application%2Fvnd.ogc.se_xml&amp;TRANSPARENT=TRUE&amp;SRS=EPSG%3A31370&amp;BBOX=84986.959937%2C181035.609966%2C86344.700063%2C181775.470034&amp;X=612&amp;Y=474&amp;INFO_FORMAT=text%2Fhtml&amp;QUERY_LAYERS=pegase%3Apegase_wlv%2Cpegase%3Apegase_debieten%2Cpegase%3Aindutl&amp;FEATURE_COUNT=50&amp;WIDTH=1191&amp;HEIGHT=649" xr:uid="{F006A836-2742-41B8-889C-6ADFE4C10064}"/>
    <hyperlink ref="F90" r:id="rId88" display="https://geoserver.vmm.be/geoserver/wms?VERSION=1.1.1&amp;FORMAT=image%2Fpng&amp;LAYERS=pegase%3Apegase_wlv%2Cpegase%3Apegase_debieten%2Cpegase%3Aindutl&amp;SERVICE=WMS&amp;REQUEST=GetFeatureInfo&amp;STYLES=&amp;EXCEPTIONS=application%2Fvnd.ogc.se_xml&amp;TRANSPARENT=TRUE&amp;SRS=EPSG%3A31370&amp;BBOX=122660.233872%2C189912.351808%2C122958.546128%2C190074.908192&amp;X=707&amp;Y=297&amp;INFO_FORMAT=text%2Fhtml&amp;QUERY_LAYERS=pegase%3Apegase_wlv%2Cpegase%3Apegase_debieten%2Cpegase%3Aindutl&amp;FEATURE_COUNT=50&amp;WIDTH=1191&amp;HEIGHT=649" xr:uid="{FB55641F-6C37-404A-9827-E7D000066FCB}"/>
    <hyperlink ref="F92" r:id="rId89" display="https://geoserver.vmm.be/geoserver/wms?VERSION=1.1.1&amp;FORMAT=image%2Fpng&amp;LAYERS=pegase%3Apegase_wlv%2Cpegase%3Apegase_debieten%2Cpegase%3Aindutl&amp;SERVICE=WMS&amp;REQUEST=GetFeatureInfo&amp;STYLES=&amp;EXCEPTIONS=application%2Fvnd.ogc.se_xml&amp;TRANSPARENT=TRUE&amp;SRS=EPSG%3A31370&amp;BBOX=172040.653872%2C210693.861808%2C172338.966128%2C210856.418192&amp;X=678&amp;Y=537&amp;INFO_FORMAT=text%2Fhtml&amp;QUERY_LAYERS=pegase%3Apegase_wlv%2Cpegase%3Apegase_debieten%2Cpegase%3Aindutl&amp;FEATURE_COUNT=50&amp;WIDTH=1191&amp;HEIGHT=649" xr:uid="{F16AB41F-05FB-4CA9-9002-E8B3B459EA8A}"/>
    <hyperlink ref="F94" r:id="rId90" display="https://geoserver.vmm.be/geoserver/wms?VERSION=1.1.1&amp;FORMAT=image%2Fpng&amp;LAYERS=pegase%3Apegase_wlv%2Cpegase%3Apegase_debieten%2Cpegase%3Aindutl&amp;SERVICE=WMS&amp;REQUEST=GetFeatureInfo&amp;STYLES=&amp;EXCEPTIONS=application%2Fvnd.ogc.se_xml&amp;TRANSPARENT=TRUE&amp;SRS=EPSG%3A31370&amp;BBOX=229971.129937%2C162847.489966%2C231328.870063%2C163587.350034&amp;X=438&amp;Y=174&amp;INFO_FORMAT=text%2Fhtml&amp;QUERY_LAYERS=pegase%3Apegase_wlv%2Cpegase%3Apegase_debieten%2Cpegase%3Aindutl&amp;FEATURE_COUNT=50&amp;WIDTH=1191&amp;HEIGHT=649" xr:uid="{749F078B-CB37-4EE2-AE53-8DD06CD0CD44}"/>
    <hyperlink ref="F91" r:id="rId91" display="https://geoserver.vmm.be/geoserver/wms?VERSION=1.1.1&amp;FORMAT=image%2Fpng&amp;LAYERS=pegase%3Apegase_wlv%2Cpegase%3Apegase_debieten%2Cpegase%3Aindutl&amp;SERVICE=WMS&amp;REQUEST=GetFeatureInfo&amp;STYLES=&amp;EXCEPTIONS=application%2Fvnd.ogc.se_xml&amp;TRANSPARENT=TRUE&amp;SRS=EPSG%3A31370&amp;BBOX=117779.404427%2C203682.685029%2C123959.030694%2C207050.088427&amp;X=541&amp;Y=11&amp;INFO_FORMAT=text%2Fhtml&amp;QUERY_LAYERS=pegase%3Apegase_wlv%2Cpegase%3Apegase_debieten%2Cpegase%3Aindutl&amp;FEATURE_COUNT=50&amp;WIDTH=1191&amp;HEIGHT=649" xr:uid="{49B99672-05C2-4FEC-88A7-EE7F66A0984C}"/>
    <hyperlink ref="F93" r:id="rId92" display="https://geoserver.vmm.be/geoserver/wms?VERSION=1.1.1&amp;FORMAT=image%2Fpng&amp;LAYERS=pegase%3Apegase_wlv%2Cpegase%3Apegase_debieten%2Cpegase%3Aindutl&amp;SERVICE=WMS&amp;REQUEST=GetFeatureInfo&amp;STYLES=&amp;EXCEPTIONS=application%2Fvnd.ogc.se_xml&amp;TRANSPARENT=TRUE&amp;SRS=EPSG%3A31370&amp;BBOX=125182.47698%2C209191.240378%2C128079.08302%2C210769.659622&amp;X=672&amp;Y=478&amp;INFO_FORMAT=text%2Fhtml&amp;QUERY_LAYERS=pegase%3Apegase_wlv%2Cpegase%3Apegase_debieten%2Cpegase%3Aindutl&amp;FEATURE_COUNT=50&amp;WIDTH=1191&amp;HEIGHT=649" xr:uid="{C98C0FBF-0984-427E-B635-5CA8C211AC05}"/>
    <hyperlink ref="F97" r:id="rId93" display="https://geoserver.vmm.be/geoserver/wms?VERSION=1.1.1&amp;FORMAT=image%2Fpng&amp;LAYERS=pegase%3Apegase_wlv%2Cpegase%3Apegase_debieten%2Cpegase%3Aindutl&amp;SERVICE=WMS&amp;REQUEST=GetFeatureInfo&amp;STYLES=&amp;EXCEPTIONS=application%2Fvnd.ogc.se_xml&amp;TRANSPARENT=TRUE&amp;SRS=EPSG%3A31370&amp;BBOX=110936.093872%2C211083.921808%2C111234.406128%2C211246.478192&amp;X=605&amp;Y=251&amp;INFO_FORMAT=text%2Fhtml&amp;QUERY_LAYERS=pegase%3Apegase_wlv%2Cpegase%3Apegase_debieten%2Cpegase%3Aindutl&amp;FEATURE_COUNT=50&amp;WIDTH=1191&amp;HEIGHT=649" xr:uid="{FCB7F0DD-5DCC-4B23-877A-A4FFF1064AF7}"/>
    <hyperlink ref="F96" r:id="rId94" display="https://geoserver.vmm.be/geoserver/wms?VERSION=1.1.1&amp;FORMAT=image%2Fpng&amp;LAYERS=pegase%3Apegase_wlv%2Cpegase%3Apegase_debieten%2Cpegase%3Aindutl&amp;SERVICE=WMS&amp;REQUEST=GetFeatureInfo&amp;STYLES=&amp;EXCEPTIONS=application%2Fvnd.ogc.se_xml&amp;TRANSPARENT=TRUE&amp;SRS=EPSG%3A31370&amp;BBOX=223556.669959%2C213273.45091%2C224193.090041%2C213620.24909&amp;X=466&amp;Y=168&amp;INFO_FORMAT=text%2Fhtml&amp;QUERY_LAYERS=pegase%3Apegase_wlv%2Cpegase%3Apegase_debieten%2Cpegase%3Aindutl&amp;FEATURE_COUNT=50&amp;WIDTH=1191&amp;HEIGHT=649" xr:uid="{C3982741-98A3-45D6-8DB2-6A9397DAB6AA}"/>
    <hyperlink ref="F95" r:id="rId95" display="https://geoserver.vmm.be/geoserver/wms?VERSION=1.1.1&amp;FORMAT=image%2Fpng&amp;LAYERS=pegase%3Apegase_wlv%2Cpegase%3Apegase_debieten%2Cpegase%3Aindutl&amp;SERVICE=WMS&amp;REQUEST=GetFeatureInfo&amp;STYLES=&amp;EXCEPTIONS=application%2Fvnd.ogc.se_xml&amp;TRANSPARENT=TRUE&amp;SRS=EPSG%3A31370&amp;BBOX=119895.279959%2C159763.99091%2C120531.700041%2C160110.78909&amp;X=856&amp;Y=163&amp;INFO_FORMAT=text%2Fhtml&amp;QUERY_LAYERS=pegase%3Apegase_wlv%2Cpegase%3Apegase_debieten%2Cpegase%3Aindutl&amp;FEATURE_COUNT=50&amp;WIDTH=1191&amp;HEIGHT=649" xr:uid="{0CDD3ECF-38B0-40E3-BB26-3BFAF0F54BD7}"/>
    <hyperlink ref="F101" r:id="rId96" display="https://geoserver.vmm.be/geoserver/wms?VERSION=1.1.1&amp;FORMAT=image%2Fpng&amp;LAYERS=pegase%3Apegase_wlv%2Cpegase%3Apegase_debieten%2Cpegase%3Aindutl&amp;SERVICE=WMS&amp;REQUEST=GetFeatureInfo&amp;STYLES=&amp;EXCEPTIONS=application%2Fvnd.ogc.se_xml&amp;TRANSPARENT=TRUE&amp;SRS=EPSG%3A31370&amp;BBOX=42844.393872%2C189282.821808%2C43142.706128%2C189445.378192&amp;X=18&amp;Y=553&amp;INFO_FORMAT=text%2Fhtml&amp;QUERY_LAYERS=pegase%3Apegase_wlv%2Cpegase%3Apegase_debieten%2Cpegase%3Aindutl&amp;FEATURE_COUNT=50&amp;WIDTH=1191&amp;HEIGHT=649" xr:uid="{2171DDA1-CA32-4503-8B93-50AB30499E78}"/>
    <hyperlink ref="F99" r:id="rId97" display="https://geoserver.vmm.be/geoserver/wms?VERSION=1.1.1&amp;FORMAT=image%2Fpng&amp;LAYERS=pegase%3Apegase_wlv%2Cpegase%3Apegase_debieten%2Cpegase%3Aindutl&amp;SERVICE=WMS&amp;REQUEST=GetFeatureInfo&amp;STYLES=&amp;EXCEPTIONS=application%2Fvnd.ogc.se_xml&amp;TRANSPARENT=TRUE&amp;SRS=EPSG%3A31370&amp;BBOX=174526.932822%2C219515.410298%2C177423.538862%2C221093.829542&amp;X=549&amp;Y=467&amp;INFO_FORMAT=text%2Fhtml&amp;QUERY_LAYERS=pegase%3Apegase_wlv%2Cpegase%3Apegase_debieten%2Cpegase%3Aindutl&amp;FEATURE_COUNT=50&amp;WIDTH=1191&amp;HEIGHT=649" xr:uid="{EF236EA7-BB9C-4156-9F3D-440152B519CF}"/>
    <hyperlink ref="F102" r:id="rId98" display="https://geoserver.vmm.be/geoserver/wms?VERSION=1.1.1&amp;FORMAT=image%2Fpng&amp;LAYERS=pegase%3Apegase_wlv%2Cpegase%3Apegase_debieten%2Cpegase%3Aindutl&amp;SERVICE=WMS&amp;REQUEST=GetFeatureInfo&amp;STYLES=&amp;EXCEPTIONS=application%2Fvnd.ogc.se_xml&amp;TRANSPARENT=TRUE&amp;SRS=EPSG%3A31370&amp;BBOX=217555.969937%2C185991.049966%2C218913.710063%2C186730.910034&amp;X=548&amp;Y=176&amp;INFO_FORMAT=text%2Fhtml&amp;QUERY_LAYERS=pegase%3Apegase_wlv%2Cpegase%3Apegase_debieten%2Cpegase%3Aindutl&amp;FEATURE_COUNT=50&amp;WIDTH=1191&amp;HEIGHT=649" xr:uid="{5F97EA05-8229-4095-B792-1AA102BE247C}"/>
    <hyperlink ref="F98" r:id="rId99" display="https://geoserver.vmm.be/geoserver/wms?VERSION=1.1.1&amp;FORMAT=image%2Fpng&amp;LAYERS=pegase%3Apegase_wlv%2Cpegase%3Apegase_debieten%2Cpegase%3Aindutl&amp;SERVICE=WMS&amp;REQUEST=GetFeatureInfo&amp;STYLES=&amp;EXCEPTIONS=application%2Fvnd.ogc.se_xml&amp;TRANSPARENT=TRUE&amp;SRS=EPSG%3A31370&amp;BBOX=118158.92698%2C178855.515378%2C121055.53302%2C180433.934622&amp;X=588&amp;Y=173&amp;INFO_FORMAT=text%2Fhtml&amp;QUERY_LAYERS=pegase%3Apegase_wlv%2Cpegase%3Apegase_debieten%2Cpegase%3Aindutl&amp;FEATURE_COUNT=50&amp;WIDTH=1191&amp;HEIGHT=649" xr:uid="{8BBFC153-5F27-469E-A4B9-2A76DBFD6D1B}"/>
    <hyperlink ref="F100" r:id="rId100" display="https://geoserver.vmm.be/geoserver/wms?VERSION=1.1.1&amp;FORMAT=image%2Fpng&amp;LAYERS=pegase%3Apegase_wlv%2Cpegase%3Apegase_debieten%2Cpegase%3Aindutl&amp;SERVICE=WMS&amp;REQUEST=GetFeatureInfo&amp;STYLES=&amp;EXCEPTIONS=application%2Fvnd.ogc.se_xml&amp;TRANSPARENT=TRUE&amp;SRS=EPSG%3A31370&amp;BBOX=138489.33231%2C180871.249852%2C144668.958577%2C184238.65325&amp;X=545&amp;Y=91&amp;INFO_FORMAT=text%2Fhtml&amp;QUERY_LAYERS=pegase%3Apegase_wlv%2Cpegase%3Apegase_debieten%2Cpegase%3Aindutl&amp;FEATURE_COUNT=50&amp;WIDTH=1191&amp;HEIGHT=649" xr:uid="{2DA76ADB-4176-4EFE-8911-CD3C644BC169}"/>
    <hyperlink ref="F103" r:id="rId101" display="https://geoserver.vmm.be/geoserver/wms?VERSION=1.1.1&amp;FORMAT=image%2Fpng&amp;LAYERS=pegase%3Apegase_wlv%2Cpegase%3Apegase_debieten%2Cpegase%3Aindutl&amp;SERVICE=WMS&amp;REQUEST=GetFeatureInfo&amp;STYLES=&amp;EXCEPTIONS=application%2Fvnd.ogc.se_xml&amp;TRANSPARENT=TRUE&amp;SRS=EPSG%3A31370&amp;BBOX=157689.39198%2C197191.905378%2C160585.99802%2C198770.324622&amp;X=508&amp;Y=489&amp;INFO_FORMAT=text%2Fhtml&amp;QUERY_LAYERS=pegase%3Apegase_wlv%2Cpegase%3Apegase_debieten%2Cpegase%3Aindutl&amp;FEATURE_COUNT=50&amp;WIDTH=1191&amp;HEIGHT=649" xr:uid="{8F18B658-50BA-4F24-BE3C-A8650C0E615B}"/>
    <hyperlink ref="F105" r:id="rId102" display="https://geoserver.vmm.be/geoserver/wms?VERSION=1.1.1&amp;FORMAT=image%2Fpng&amp;LAYERS=pegase%3Apegase_wlv%2Cpegase%3Apegase_debieten%2Cpegase%3Aindutl&amp;SERVICE=WMS&amp;REQUEST=GetFeatureInfo&amp;STYLES=&amp;EXCEPTIONS=application%2Fvnd.ogc.se_xml&amp;TRANSPARENT=TRUE&amp;SRS=EPSG%3A31370&amp;BBOX=162908.08698%2C168087.155378%2C165804.69302%2C169665.574622&amp;X=397&amp;Y=65&amp;INFO_FORMAT=text%2Fhtml&amp;QUERY_LAYERS=pegase%3Apegase_wlv%2Cpegase%3Apegase_debieten%2Cpegase%3Aindutl&amp;FEATURE_COUNT=50&amp;WIDTH=1191&amp;HEIGHT=649" xr:uid="{00CAC58C-DFAE-4239-81F1-0542F4829D79}"/>
    <hyperlink ref="F104" r:id="rId103" display="https://geoserver.vmm.be/geoserver/wms?VERSION=1.1.1&amp;FORMAT=image%2Fpng&amp;LAYERS=pegase%3Apegase_wlv%2Cpegase%3Apegase_debieten%2Cpegase%3Aindutl&amp;SERVICE=WMS&amp;REQUEST=GetFeatureInfo&amp;STYLES=&amp;EXCEPTIONS=application%2Fvnd.ogc.se_xml&amp;TRANSPARENT=TRUE&amp;SRS=EPSG%3A31370&amp;BBOX=76421.843872%2C174268.071808%2C76720.156128%2C174430.628192&amp;X=158&amp;Y=309&amp;INFO_FORMAT=text%2Fhtml&amp;QUERY_LAYERS=pegase%3Apegase_wlv%2Cpegase%3Apegase_debieten%2Cpegase%3Aindutl&amp;FEATURE_COUNT=50&amp;WIDTH=1191&amp;HEIGHT=649" xr:uid="{827BD84A-FB30-44E1-BF5F-92C17CC19405}"/>
    <hyperlink ref="F107" r:id="rId104" display="https://geoserver.vmm.be/geoserver/wms?VERSION=1.1.1&amp;FORMAT=image%2Fpng&amp;LAYERS=pegase%3Apegase_wlv%2Cpegase%3Apegase_debieten%2Cpegase%3Aindutl&amp;SERVICE=WMS&amp;REQUEST=GetFeatureInfo&amp;STYLES=&amp;EXCEPTIONS=application%2Fvnd.ogc.se_xml&amp;TRANSPARENT=TRUE&amp;SRS=EPSG%3A31370&amp;BBOX=114329.039937%2C187878.539966%2C115686.780063%2C188618.400034&amp;X=616&amp;Y=207&amp;INFO_FORMAT=text%2Fhtml&amp;QUERY_LAYERS=pegase%3Apegase_wlv%2Cpegase%3Apegase_debieten%2Cpegase%3Aindutl&amp;FEATURE_COUNT=50&amp;WIDTH=1191&amp;HEIGHT=649" xr:uid="{59341109-3779-4B18-A6B9-CBFF0224ED18}"/>
    <hyperlink ref="F106" r:id="rId105" display="https://geoserver.vmm.be/geoserver/wms?VERSION=1.1.1&amp;FORMAT=image%2Fpng&amp;LAYERS=pegase%3Apegase_wlv%2Cpegase%3Apegase_debieten%2Cpegase%3Aindutl&amp;SERVICE=WMS&amp;REQUEST=GetFeatureInfo&amp;STYLES=&amp;EXCEPTIONS=application%2Fvnd.ogc.se_xml&amp;TRANSPARENT=TRUE&amp;SRS=EPSG%3A31370&amp;BBOX=174121.05698%2C170893.770378%2C177017.66302%2C172472.189622&amp;X=719&amp;Y=68&amp;INFO_FORMAT=text%2Fhtml&amp;QUERY_LAYERS=pegase%3Apegase_wlv%2Cpegase%3Apegase_debieten%2Cpegase%3Aindutl&amp;FEATURE_COUNT=50&amp;WIDTH=1191&amp;HEIGHT=649" xr:uid="{BE386ED6-87DC-456B-A4D7-7319191F55A5}"/>
    <hyperlink ref="F109" r:id="rId106" display="https://geoserver.vmm.be/geoserver/wms?VERSION=1.1.1&amp;FORMAT=image%2Fpng&amp;LAYERS=pegase%3Apegase_wlv%2Cpegase%3Apegase_debieten%2Cpegase%3Aindutl&amp;SERVICE=WMS&amp;REQUEST=GetFeatureInfo&amp;STYLES=&amp;EXCEPTIONS=application%2Fvnd.ogc.se_xml&amp;TRANSPARENT=TRUE&amp;SRS=EPSG%3A31370&amp;BBOX=121460.769937%2C185330.844966%2C122818.510063%2C186070.705034&amp;X=318&amp;Y=156&amp;INFO_FORMAT=text%2Fhtml&amp;QUERY_LAYERS=pegase%3Apegase_wlv%2Cpegase%3Apegase_debieten%2Cpegase%3Aindutl&amp;FEATURE_COUNT=50&amp;WIDTH=1191&amp;HEIGHT=649" xr:uid="{5AE1FBDE-EB0B-458D-8EA1-50403DFEA10A}"/>
    <hyperlink ref="F118" r:id="rId107" display="https://geoserver.vmm.be/geoserver/wms?VERSION=1.1.1&amp;FORMAT=image%2Fpng&amp;LAYERS=pegase%3Apegase_wlv%2Cpegase%3Apegase_debieten%2Cpegase%3Aindutl&amp;SERVICE=WMS&amp;REQUEST=GetFeatureInfo&amp;STYLES=&amp;EXCEPTIONS=application%2Fvnd.ogc.se_xml&amp;TRANSPARENT=TRUE&amp;SRS=EPSG%3A31370&amp;BBOX=84755.289046%2C213336.337956%2C86122.923404%2C213890.923102&amp;X=653&amp;Y=314&amp;INFO_FORMAT=text%2Fhtml&amp;QUERY_LAYERS=pegase%3Apegase_wlv%2Cpegase%3Apegase_debieten%2Cpegase%3Aindutl&amp;FEATURE_COUNT=50&amp;WIDTH=1598&amp;HEIGHT=648 " xr:uid="{03259C56-6DF8-45AE-9BF5-B33DA34E9D70}"/>
    <hyperlink ref="F108" r:id="rId108" display="https://geoserver.vmm.be/geoserver/wms?VERSION=1.1.1&amp;FORMAT=image%2Fpng&amp;LAYERS=pegase%3Apegase_wlv%2Cpegase%3Apegase_debieten%2Cpegase%3Aindutl&amp;SERVICE=WMS&amp;REQUEST=GetFeatureInfo&amp;STYLES=&amp;EXCEPTIONS=application%2Fvnd.ogc.se_xml&amp;TRANSPARENT=TRUE&amp;SRS=EPSG%3A31370&amp;BBOX=216097.588958%2C175980.751348%2C216459.883513%2C176327.01517&amp;X=228&amp;Y=114&amp;INFO_FORMAT=text%2Fhtml&amp;QUERY_LAYERS=pegase%3Apegase_wlv%2Cpegase%3Apegase_debieten%2Cpegase%3Aindutl&amp;FEATURE_COUNT=50&amp;WIDTH=678&amp;HEIGHT=648 " xr:uid="{37832AB5-7D68-421C-8B49-E357F651169C}"/>
    <hyperlink ref="F113" r:id="rId109" display="https://geoserver.vmm.be/geoserver/wms?VERSION=1.1.1&amp;FORMAT=image%2Fpng&amp;LAYERS=pegase%3Apegase_wlv%2Cpegase%3Apegase_debieten%2Cpegase%3Aindutl&amp;SERVICE=WMS&amp;REQUEST=GetFeatureInfo&amp;STYLES=&amp;EXCEPTIONS=application%2Fvnd.ogc.se_xml&amp;TRANSPARENT=TRUE&amp;SRS=EPSG%3A31370&amp;BBOX=126450.141717%2C205568.088578%2C127223.357382%2C205914.3524&amp;X=504&amp;Y=285&amp;INFO_FORMAT=text%2Fhtml&amp;QUERY_LAYERS=pegase%3Apegase_wlv%2Cpegase%3Apegase_debieten%2Cpegase%3Aindutl&amp;FEATURE_COUNT=50&amp;WIDTH=1447&amp;HEIGHT=648" xr:uid="{FCC47045-2F2D-4C79-AD62-9BB527689A6C}"/>
    <hyperlink ref="F114" r:id="rId110" display="https://geoserver.vmm.be/geoserver/wms?VERSION=1.1.1&amp;FORMAT=image%2Fpng&amp;LAYERS=pegase%3Apegase_wlv%2Cpegase%3Apegase_debieten%2Cpegase%3Aindutl&amp;SERVICE=WMS&amp;REQUEST=GetFeatureInfo&amp;STYLES=&amp;EXCEPTIONS=application%2Fvnd.ogc.se_xml&amp;TRANSPARENT=TRUE&amp;SRS=EPSG%3A31370&amp;BBOX=227376.789927%2C221267.076527%2C227739.223037%2C221429.382439&amp;X=506&amp;Y=303&amp;INFO_FORMAT=text%2Fhtml&amp;QUERY_LAYERS=pegase%3Apegase_wlv%2Cpegase%3Apegase_debieten%2Cpegase%3Aindutl&amp;FEATURE_COUNT=50&amp;WIDTH=1447&amp;HEIGHT=648" xr:uid="{33ACBF6A-D21E-4EB1-BC1D-1FD54BCE98CB}"/>
    <hyperlink ref="F115" r:id="rId111" display="https://geoserver.vmm.be/geoserver/wms?VERSION=1.1.1&amp;FORMAT=image%2Fpng&amp;LAYERS=pegase%3Apegase_wlv%2Cpegase%3Apegase_debieten%2Cpegase%3Aindutl&amp;SERVICE=WMS&amp;REQUEST=GetFeatureInfo&amp;STYLES=&amp;EXCEPTIONS=application%2Fvnd.ogc.se_xml&amp;TRANSPARENT=TRUE&amp;SRS=EPSG%3A31370&amp;BBOX=198521.983111%2C222260.95337%2C199295.198776%2C222607.217193&amp;X=751&amp;Y=529&amp;INFO_FORMAT=text%2Fhtml&amp;QUERY_LAYERS=pegase%3Apegase_wlv%2Cpegase%3Apegase_debieten%2Cpegase%3Aindutl&amp;FEATURE_COUNT=50&amp;WIDTH=1447&amp;HEIGHT=648 " xr:uid="{6A330F1A-49F2-4C35-9080-A45A6C787B0D}"/>
    <hyperlink ref="F116" r:id="rId112" display="https://geoserver.vmm.be/geoserver/wms?VERSION=1.1.1&amp;FORMAT=image%2Fpng&amp;LAYERS=pegase%3Apegase_wlv%2Cpegase%3Apegase_debieten%2Cpegase%3Aindutl&amp;SERVICE=WMS&amp;REQUEST=GetFeatureInfo&amp;STYLES=&amp;EXCEPTIONS=application%2Fvnd.ogc.se_xml&amp;TRANSPARENT=TRUE&amp;SRS=EPSG%3A31370&amp;BBOX=157652.326132%2C238726.33816%2C158014.759241%2C238888.644073&amp;X=740&amp;Y=134&amp;INFO_FORMAT=text%2Fhtml&amp;QUERY_LAYERS=pegase%3Apegase_wlv%2Cpegase%3Apegase_debieten%2Cpegase%3Aindutl&amp;FEATURE_COUNT=50&amp;WIDTH=1447&amp;HEIGHT=648 " xr:uid="{7F4A4E73-0B63-4185-BA11-89CEC2BACACC}"/>
    <hyperlink ref="F117" r:id="rId113" display="https://geoserver.vmm.be/geoserver/wms?VERSION=1.1.1&amp;FORMAT=image%2Fpng&amp;LAYERS=pegase%3Apegase_wlv%2Cpegase%3Apegase_debieten%2Cpegase%3Aindutl&amp;SERVICE=WMS&amp;REQUEST=GetFeatureInfo&amp;STYLES=&amp;EXCEPTIONS=application%2Fvnd.ogc.se_xml&amp;TRANSPARENT=TRUE&amp;SRS=EPSG%3A31370&amp;BBOX=69018.60539%2C170616.403425%2C69381.038499%2C170778.709337&amp;X=678&amp;Y=127&amp;INFO_FORMAT=text%2Fhtml&amp;QUERY_LAYERS=pegase%3Apegase_wlv%2Cpegase%3Apegase_debieten%2Cpegase%3Aindutl&amp;FEATURE_COUNT=50&amp;WIDTH=1447&amp;HEIGHT=648 " xr:uid="{4EFD879F-9EB5-402E-95FE-99BBA977C5EB}"/>
    <hyperlink ref="F119" r:id="rId114" display="https://geoserver.vmm.be/geoserver/wms?VERSION=1.1.1&amp;FORMAT=image%2Fpng&amp;LAYERS=pegase%3Apegase_wlv%2Cpegase%3Apegase_debieten%2Cpegase%3Aindutl&amp;SERVICE=WMS&amp;REQUEST=GetFeatureInfo&amp;STYLES=&amp;EXCEPTIONS=application%2Fvnd.ogc.se_xml&amp;TRANSPARENT=TRUE&amp;SRS=EPSG%3A31370&amp;BBOX=120766.55154%2C188631.204099%2C121539.767206%2C188977.467922&amp;X=523&amp;Y=216&amp;INFO_FORMAT=text%2Fhtml&amp;QUERY_LAYERS=pegase%3Apegase_wlv%2Cpegase%3Apegase_debieten%2Cpegase%3Aindutl&amp;FEATURE_COUNT=50&amp;WIDTH=1447&amp;HEIGHT=648 " xr:uid="{77B12721-91F5-483B-806D-AF0E6D78180B}"/>
    <hyperlink ref="F120" r:id="rId115" display="https://geoserver.vmm.be/geoserver/wms?VERSION=1.1.1&amp;FORMAT=image%2Fpng&amp;LAYERS=pegase%3Apegase_wlv%2Cpegase%3Apegase_debieten%2Cpegase%3Aindutl&amp;SERVICE=WMS&amp;REQUEST=GetFeatureInfo&amp;STYLES=&amp;EXCEPTIONS=application%2Fvnd.ogc.se_xml&amp;TRANSPARENT=TRUE&amp;SRS=EPSG%3A31370&amp;BBOX=211601.179916%2C187474.768299%2C211963.613026%2C187637.074211&amp;X=313&amp;Y=473&amp;INFO_FORMAT=text%2Fhtml&amp;QUERY_LAYERS=pegase%3Apegase_wlv%2Cpegase%3Apegase_debieten%2Cpegase%3Aindutl&amp;FEATURE_COUNT=50&amp;WIDTH=1447 " xr:uid="{034DC5AB-822A-4CA9-809D-BC2DB912FCB5}"/>
    <hyperlink ref="F121" r:id="rId116" display="https://geoserver.vmm.be/geoserver/wms?VERSION=1.1.1&amp;FORMAT=image%2Fpng&amp;LAYERS=pegase%3Apegase_wlv%2Cpegase%3Apegase_debieten%2Cpegase%3Aindutl&amp;SERVICE=WMS&amp;REQUEST=GetFeatureInfo&amp;STYLES=&amp;EXCEPTIONS=application%2Fvnd.ogc.se_xml&amp;TRANSPARENT=TRUE&amp;SRS=EPSG%3A31370&amp;BBOX=182480.914648%2C222630.163263%2C182843.347758%2C222792.469176&amp;X=353&amp;Y=513&amp;INFO_FORMAT=text%2Fhtml&amp;QUERY_LAYERS=pegase%3Apegase_wlv%2Cpegase%3Apegase_debieten%2Cpegase%3Aindutl&amp;FEATURE_COUNT=50&amp;WIDTH=1447&amp;HEIGHT=648 " xr:uid="{EB07B217-83ED-49CC-AB8E-D169C0942EED}"/>
    <hyperlink ref="F122" r:id="rId117" display="https://geoserver.vmm.be/geoserver/wms?VERSION=1.1.1&amp;FORMAT=image%2Fpng&amp;LAYERS=pegase%3Apegase_wlv%2Cpegase%3Apegase_debieten%2Cpegase%3Aindutl&amp;SERVICE=WMS&amp;REQUEST=GetFeatureInfo&amp;STYLES=&amp;EXCEPTIONS=application%2Fvnd.ogc.se_xml&amp;TRANSPARENT=TRUE&amp;SRS=EPSG%3A31370&amp;BBOX=114494.359858%2C190877.806361%2C115518.624961%2C191336.495916&amp;X=689&amp;Y=259&amp;INFO_FORMAT=text%2Fhtml&amp;QUERY_LAYERS=pegase%3Apegase_wlv%2Cpegase%3Apegase_debieten%2Cpegase%3Aindutl&amp;FEATURE_COUNT=50&amp;WIDTH=1447&amp;HEIGHT=648 " xr:uid="{3584FD5C-35AF-4AB3-B949-7588AF061073}"/>
    <hyperlink ref="F123" r:id="rId118" display="https://geoserver.vmm.be/geoserver/wms?VERSION=1.1.1&amp;FORMAT=image%2Fpng&amp;LAYERS=pegase%3Apegase_wlv%2Cpegase%3Apegase_debieten%2Cpegase%3Aindutl&amp;SERVICE=WMS&amp;REQUEST=GetFeatureInfo&amp;STYLES=&amp;EXCEPTIONS=application%2Fvnd.ogc.se_xml&amp;TRANSPARENT=TRUE&amp;SRS=EPSG%3A31370&amp;BBOX=199268.586117%2C162249.173493%2C200918.16627%2C162987.893562&amp;X=637&amp;Y=225&amp;INFO_FORMAT=text%2Fhtml&amp;QUERY_LAYERS=pegase%3Apegase_wlv%2Cpegase%3Apegase_debieten%2Cpegase%3Aindutl&amp;FEATURE_COUNT=50&amp;WIDTH=1447&amp;HEIGHT=648 " xr:uid="{747078BF-A7B3-4E62-B324-45A3B093F1EA}"/>
    <hyperlink ref="F124" r:id="rId119" display="https://geoserver.vmm.be/geoserver/wms?VERSION=1.1.1&amp;FORMAT=image%2Fpng&amp;LAYERS=pegase%3Apegase_wlv%2Cpegase%3Apegase_debieten%2Cpegase%3Aindutl&amp;SERVICE=WMS&amp;REQUEST=GetFeatureInfo&amp;STYLES=&amp;EXCEPTIONS=application%2Fvnd.ogc.se_xml&amp;TRANSPARENT=TRUE&amp;SRS=EPSG%3A31370&amp;BBOX=71355.874107%2C195597.286703%2C72129.089773%2C195943.550525&amp;X=656&amp;Y=89&amp;INFO_FORMAT=text%2Fhtml&amp;QUERY_LAYERS=pegase%3Apegase_wlv%2Cpegase%3Apegase_debieten%2Cpegase%3Aindutl&amp;FEATURE_COUNT=50&amp;WIDTH=1447&amp;HEIGHT=648 " xr:uid="{74091704-ED83-454E-9DC6-48EEA5BE0206}"/>
    <hyperlink ref="F125" r:id="rId120" display="https://geoserver.vmm.be/geoserver/wms?VERSION=1.1.1&amp;FORMAT=image%2Fpng&amp;LAYERS=pegase%3Apegase_wlv%2Cpegase%3Apegase_debieten%2Cpegase%3Aindutl&amp;SERVICE=WMS&amp;REQUEST=GetFeatureInfo&amp;STYLES=&amp;EXCEPTIONS=application%2Fvnd.ogc.se_xml&amp;TRANSPARENT=TRUE&amp;SRS=EPSG%3A31370&amp;BBOX=158906.79666%2C187309.597853%2C159269.22977%2C187471.903765&amp;X=619&amp;Y=422&amp;INFO_FORMAT=text%2Fhtml&amp;QUERY_LAYERS=pegase%3Apegase_wlv%2Cpegase%3Apegase_debieten%2Cpegase%3Aindutl&amp;FEATURE_COUNT=50&amp;WIDTH=1447&amp;HEIGHT=648" xr:uid="{B9C7361B-98A7-4FB5-B019-5D7B77742888}"/>
    <hyperlink ref="F126" r:id="rId121" display="https://geoserver.vmm.be/geoserver/wms?VERSION=1.1.1&amp;FORMAT=image%2Fpng&amp;LAYERS=pegase%3Apegase_wlv%2Cpegase%3Apegase_debieten%2Cpegase%3Aindutl&amp;SERVICE=WMS&amp;REQUEST=GetFeatureInfo&amp;STYLES=&amp;EXCEPTIONS=application%2Fvnd.ogc.se_xml&amp;TRANSPARENT=TRUE&amp;SRS=EPSG%3A31370&amp;BBOX=234002.106506%2C208747.776354%2C234775.322171%2C209094.040177&amp;X=327&amp;Y=169&amp;INFO_FORMAT=text%2Fhtml&amp;QUERY_LAYERS=pegase%3Apegase_wlv%2Cpegase%3Apegase_debieten%2Cpegase%3Aindutl&amp;FEATURE_COUNT=50&amp;WIDTH=1447&amp;HEIGHT=648 " xr:uid="{8612CB96-37B2-473C-962C-96C1376B4A6C}"/>
    <hyperlink ref="F127" r:id="rId122" display="https://geoserver.vmm.be/geoserver/wms?VERSION=1.1.1&amp;FORMAT=image%2Fpng&amp;LAYERS=pegase%3Apegase_wlv%2Cpegase%3Apegase_debieten%2Cpegase%3Aindutl&amp;SERVICE=WMS&amp;REQUEST=GetFeatureInfo&amp;STYLES=&amp;EXCEPTIONS=application%2Fvnd.ogc.se_xml&amp;TRANSPARENT=TRUE&amp;SRS=EPSG%3A31370&amp;BBOX=106334.765883%2C205584.499892%2C109310.049485%2C206916.900565&amp;X=688&amp;Y=259&amp;INFO_FORMAT=text%2Fhtml&amp;QUERY_LAYERS=pegase%3Apegase_wlv%2Cpegase%3Apegase_debieten%2Cpegase%3Aindutl&amp;FEATURE_COUNT=50&amp;WIDTH=1447&amp;HEIGHT=648" xr:uid="{8CF17182-2C40-4023-BAC5-58EAB90D26AD}"/>
    <hyperlink ref="F128" r:id="rId123" display="https://geoserver.vmm.be/geoserver/wms?VERSION=1.1.1&amp;FORMAT=image%2Fpng&amp;LAYERS=pegase%3Apegase_wlv%2Cpegase%3Apegase_debieten%2Cpegase%3Aindutl&amp;SERVICE=WMS&amp;REQUEST=GetFeatureInfo&amp;STYLES=&amp;EXCEPTIONS=application%2Fvnd.ogc.se_xml&amp;TRANSPARENT=TRUE&amp;SRS=EPSG%3A31370&amp;BBOX=108090.387804%2C180977.528988%2C108817.161106%2C181302.994849&amp;X=575&amp;Y=195&amp;INFO_FORMAT=text%2Fhtml&amp;QUERY_LAYERS=pegase%3Apegase_wlv%2Cpegase%3Apegase_debieten%2Cpegase%3Aindutl&amp;FEATURE_COUNT=50&amp;WIDTH=1447&amp;HEIGHT=648 " xr:uid="{ECF93393-7E1D-40BB-A0CE-7C7B7C95BFB4}"/>
    <hyperlink ref="F129" r:id="rId124" display="https://geoserver.vmm.be/geoserver/wms?VERSION=1.1.1&amp;FORMAT=image%2Fpng&amp;LAYERS=pegase%3Apegase_wlv%2Cpegase%3Apegase_debieten%2Cpegase%3Aindutl&amp;SERVICE=WMS&amp;REQUEST=GetFeatureInfo&amp;STYLES=&amp;EXCEPTIONS=application%2Fvnd.ogc.se_xml&amp;TRANSPARENT=TRUE&amp;SRS=EPSG%3A31370&amp;BBOX=143885.914022%2C189772.927816%2C144659.129687%2C190119.191638&amp;X=540&amp;Y=204&amp;INFO_FORMAT=text%2Fhtml&amp;QUERY_LAYERS=pegase%3Apegase_wlv%2Cpegase%3Apegase_debieten%2Cpegase%3Aindutl&amp;FEATURE_COUNT=50&amp;WIDTH=1447&amp;HEIGHT=648 " xr:uid="{4A1A15B8-67AD-40D7-9CBA-5041D8176317}"/>
    <hyperlink ref="F130" r:id="rId125" display="https://geoserver.vmm.be/geoserver/wms?VERSION=1.1.1&amp;FORMAT=image%2Fpng&amp;LAYERS=pegase%3Apegase_wlv%2Cpegase%3Apegase_debieten%2Cpegase%3Aindutl&amp;SERVICE=WMS&amp;REQUEST=GetFeatureInfo&amp;STYLES=&amp;EXCEPTIONS=application%2Fvnd.ogc.se_xml&amp;TRANSPARENT=TRUE&amp;SRS=EPSG%3A31370&amp;BBOX=224413.877507%2C203015.400911%2C225187.093172%2C203361.664733&amp;X=316&amp;Y=263&amp;INFO_FORMAT=text%2Fhtml&amp;QUERY_LAYERS=pegase%3Apegase_wlv%2Cpegase%3Apegase_debieten%2Cpegase%3Aindutl&amp;FEATURE_COUNT=50&amp;WIDTH=1447&amp;HEIGHT=648 " xr:uid="{C4DC7CD4-73C6-49BB-B6C8-2A4A78B48F56}"/>
    <hyperlink ref="F131" r:id="rId126" display="https://geoserver.vmm.be/geoserver/wms?VERSION=1.1.1&amp;FORMAT=image%2Fpng&amp;LAYERS=pegase%3Apegase_wlv%2Cpegase%3Apegase_debieten%2Cpegase%3Aindutl&amp;SERVICE=WMS&amp;REQUEST=GetFeatureInfo&amp;STYLES=&amp;EXCEPTIONS=application%2Fvnd.ogc.se_xml&amp;TRANSPARENT=TRUE&amp;SRS=EPSG%3A31370&amp;BBOX=185403.826736%2C220554.534863%2C187053.40689%2C221293.254931&amp;X=538&amp;Y=418&amp;INFO_FORMAT=text%2Fhtml&amp;QUERY_LAYERS=pegase%3Apegase_wlv%2Cpegase%3Apegase_debieten%2Cpegase%3Aindutl&amp;FEATURE_COUNT=50&amp;WIDTH=1447&amp;HEIGHT=648 " xr:uid="{5829593F-C0A1-4DD3-ADD4-D9FC1CD36616}"/>
    <hyperlink ref="F132" r:id="rId127" display="https://geoserver.vmm.be/geoserver/wms?VERSION=1.1.1&amp;FORMAT=image%2Fpng&amp;LAYERS=pegase%3Apegase_wlv%2Cpegase%3Apegase_debieten%2Cpegase%3Aindutl&amp;SERVICE=WMS&amp;REQUEST=GetFeatureInfo&amp;STYLES=&amp;EXCEPTIONS=application%2Fvnd.ogc.se_xml&amp;TRANSPARENT=TRUE&amp;SRS=EPSG%3A31370&amp;BBOX=167234.620367%2C225734.537145%2C168007.836032%2C226080.800967&amp;X=486&amp;Y=147&amp;INFO_FORMAT=text%2Fhtml&amp;QUERY_LAYERS=pegase%3Apegase_wlv%2Cpegase%3Apegase_debieten%2Cpegase%3Aindutl&amp;FEATURE_COUNT=50&amp;WIDTH=1447&amp;HEIGHT=648 " xr:uid="{415789E9-265A-4457-B400-FBF62DD76525}"/>
    <hyperlink ref="F133" r:id="rId128" display="https://geoserver.vmm.be/geoserver/wms?VERSION=1.1.1&amp;FORMAT=image%2Fpng&amp;LAYERS=pegase%3Apegase_wlv%2Cpegase%3Apegase_debieten%2Cpegase%3Aindutl&amp;SERVICE=WMS&amp;REQUEST=GetFeatureInfo&amp;STYLES=&amp;EXCEPTIONS=application%2Fvnd.ogc.se_xml&amp;TRANSPARENT=TRUE&amp;SRS=EPSG%3A31370&amp;BBOX=99714.654957%2C182981.527448%2C100487.870622%2C183327.791271&amp;X=852&amp;Y=367&amp;INFO_FORMAT=text%2Fhtml&amp;QUERY_LAYERS=pegase%3Apegase_wlv%2Cpegase%3Apegase_debieten%2Cpegase%3Aindutl&amp;FEATURE_COUNT=50&amp;WIDTH=1447&amp;HEIGHT=648 " xr:uid="{0C02C0DC-DCF9-42C1-83EA-5B09717DD37D}"/>
    <hyperlink ref="F134" r:id="rId129" display="https://geoserver.vmm.be/geoserver/wms?VERSION=1.1.1&amp;FORMAT=image%2Fpng&amp;LAYERS=pegase%3Apegase_wlv%2Cpegase%3Apegase_debieten%2Cpegase%3Aindutl&amp;SERVICE=WMS&amp;REQUEST=GetFeatureInfo&amp;STYLES=&amp;EXCEPTIONS=application%2Fvnd.ogc.se_xml&amp;TRANSPARENT=TRUE&amp;SRS=EPSG%3A31370&amp;BBOX=99064.05024%2C180196.439745%2C100245.894589%2C180725.696924&amp;X=781&amp;Y=219&amp;INFO_FORMAT=text%2Fhtml&amp;QUERY_LAYERS=pegase%3Apegase_wlv%2Cpegase%3Apegase_debieten%2Cpegase%3Aindutl&amp;FEATURE_COUNT=50&amp;WIDTH=1447&amp;HEIGHT=648 " xr:uid="{DB546014-6124-4224-849D-8D99198BF197}"/>
    <hyperlink ref="F135" r:id="rId130" display="https://geoserver.vmm.be/geoserver/wms?VERSION=1.1.1&amp;FORMAT=image%2Fpng&amp;LAYERS=pegase%3Apegase_wlv%2Cpegase%3Apegase_debieten%2Cpegase%3Aindutl&amp;SERVICE=WMS&amp;REQUEST=GetFeatureInfo&amp;STYLES=&amp;EXCEPTIONS=application%2Fvnd.ogc.se_xml&amp;TRANSPARENT=TRUE&amp;SRS=EPSG%3A31370&amp;BBOX=187848.361994%2C187288.092386%2C188621.577659%2C187634.356209&amp;X=776&amp;Y=315&amp;INFO_FORMAT=text%2Fhtml&amp;QUERY_LAYERS=pegase%3Apegase_wlv%2Cpegase%3Apegase_debieten%2Cpegase%3Aindutl&amp;FEATURE_COUNT=50&amp;WIDTH=1447&amp;HEIGHT=648 " xr:uid="{389EA7F1-2635-4C9B-ADA1-4427F482DAC1}"/>
    <hyperlink ref="F136" r:id="rId131" display="https://geoserver.vmm.be/geoserver/wms?VERSION=1.1.1&amp;FORMAT=image%2Fpng&amp;LAYERS=pegase%3Apegase_wlv%2Cpegase%3Apegase_debieten%2Cpegase%3Aindutl&amp;SERVICE=WMS&amp;REQUEST=GetFeatureInfo&amp;STYLES=&amp;EXCEPTIONS=application%2Fvnd.ogc.se_xml&amp;TRANSPARENT=TRUE&amp;SRS=EPSG%3A31370&amp;BBOX=93459.638387%2C193491.637364%2C94232.854053%2C193837.901186&amp;X=505&amp;Y=221&amp;INFO_FORMAT=text%2Fhtml&amp;QUERY_LAYERS=pegase%3Apegase_wlv%2Cpegase%3Apegase_debieten%2Cpegase%3Aindutl&amp;FEATURE_COUNT=50&amp;WIDTH=1447&amp;HEIGHT=648 " xr:uid="{B9C38D27-0BF3-4336-8EDD-6B641E73ED1E}"/>
    <hyperlink ref="F137" r:id="rId132" display="https://geoserver.vmm.be/geoserver/wms?VERSION=1.1.1&amp;FORMAT=image%2Fpng&amp;LAYERS=pegase%3Apegase_wlv%2Cpegase%3Apegase_debieten%2Cpegase%3Aindutl&amp;SERVICE=WMS&amp;REQUEST=GetFeatureInfo&amp;STYLES=&amp;EXCEPTIONS=application%2Fvnd.ogc.se_xml&amp;TRANSPARENT=TRUE&amp;SRS=EPSG%3A31370&amp;BBOX=191709.932167%2C222915.098089%2C192483.147833%2C223261.361911&amp;X=492&amp;Y=376&amp;INFO_FORMAT=text%2Fhtml&amp;QUERY_LAYERS=pegase%3Apegase_wlv%2Cpegase%3Apegase_debieten%2Cpegase%3Aindutl&amp;FEATURE_COUNT=50&amp;WIDTH=1447&amp;HEIGHT=648 " xr:uid="{26D24C5A-BB2C-4B60-9234-CECF818738BE}"/>
    <hyperlink ref="F138" r:id="rId133" display="https://geoserver.vmm.be/geoserver/wms?VERSION=1.1.1&amp;FORMAT=image%2Fpng&amp;LAYERS=pegase%3Apegase_wlv%2Cpegase%3Apegase_debieten%2Cpegase%3Aindutl&amp;SERVICE=WMS&amp;REQUEST=GetFeatureInfo&amp;STYLES=&amp;EXCEPTIONS=application%2Fvnd.ogc.se_xml&amp;TRANSPARENT=TRUE&amp;SRS=EPSG%3A31370&amp;BBOX=34747.113877%2C173409.68676%2C36396.69403%2C174148.406829&amp;X=777&amp;Y=91&amp;INFO_FORMAT=text%2Fhtml&amp;QUERY_LAYERS=pegase%3Apegase_wlv%2Cpegase%3Apegase_debieten%2Cpegase%3Aindutl&amp;FEATURE_COUNT=50&amp;WIDTH=1447&amp;HEIGHT=648 " xr:uid="{A0A26275-7923-4593-AD8A-43BD09D96ADF}"/>
    <hyperlink ref="F139" r:id="rId134" display="https://geoserver.vmm.be/geoserver/wms?VERSION=1.1.1&amp;FORMAT=image%2Fpng&amp;LAYERS=pegase%3Apegase_wlv%2Cpegase%3Apegase_debieten%2Cpegase%3Aindutl&amp;SERVICE=WMS&amp;REQUEST=GetFeatureInfo&amp;STYLES=&amp;EXCEPTIONS=application%2Fvnd.ogc.se_xml&amp;TRANSPARENT=TRUE&amp;SRS=EPSG%3A31370&amp;BBOX=197288.674127%2C237560.224797%2C198061.889792%2C237906.48862&amp;X=668&amp;Y=282&amp;INFO_FORMAT=text%2Fhtml&amp;QUERY_LAYERS=pegase%3Apegase_wlv%2Cpegase%3Apegase_debieten%2Cpegase%3Aindutl&amp;FEATURE_COUNT=50&amp;WIDTH=1447&amp;HEIGHT=648 " xr:uid="{B67837E0-50C9-4360-A54C-B8B66228BDB5}"/>
    <hyperlink ref="F140" r:id="rId135" display="https://geoserver.vmm.be/geoserver/wms?VERSION=1.1.1&amp;FORMAT=image%2Fpng&amp;LAYERS=pegase%3Apegase_wlv%2Cpegase%3Apegase_debieten%2Cpegase%3Aindutl&amp;SERVICE=WMS&amp;REQUEST=GetFeatureInfo&amp;STYLES=&amp;EXCEPTIONS=application%2Fvnd.ogc.se_xml&amp;TRANSPARENT=TRUE&amp;SRS=EPSG%3A31370&amp;BBOX=238731.342167%2C164568.088089%2C239504.557833%2C164914.351911&amp;X=884&amp;Y=431&amp;INFO_FORMAT=text%2Fhtml&amp;QUERY_LAYERS=pegase%3Apegase_wlv%2Cpegase%3Apegase_debieten%2Cpegase%3Aindutl&amp;FEATURE_COUNT=50&amp;WIDTH=1447&amp;HEIGHT=648 " xr:uid="{69DC29CF-359A-4E37-B029-7F1C3C101AA5}"/>
    <hyperlink ref="F141" r:id="rId136" display="https://geoserver.vmm.be/geoserver/wms?VERSION=1.1.1&amp;FORMAT=image%2Fpng&amp;LAYERS=pegase%3Apegase_wlv%2Cpegase%3Apegase_debieten%2Cpegase%3Aindutl&amp;SERVICE=WMS&amp;REQUEST=GetFeatureInfo&amp;STYLES=&amp;EXCEPTIONS=application%2Fvnd.ogc.se_xml&amp;TRANSPARENT=TRUE&amp;SRS=EPSG%3A31370&amp;BBOX=137089.429923%2C192735.179966%2C138739.010077%2C193473.900034&amp;X=480&amp;Y=126&amp;INFO_FORMAT=text%2Fhtml&amp;QUERY_LAYERS=pegase%3Apegase_wlv%2Cpegase%3Apegase_debieten%2Cpegase%3Aindutl&amp;FEATURE_COUNT=50&amp;WIDTH=1447&amp;HEIGHT=648 " xr:uid="{781D3715-BBE3-424A-A5D6-60EC358D4882}"/>
    <hyperlink ref="F142" r:id="rId137" display="https://geoserver.vmm.be/geoserver/wms?VERSION=1.1.1&amp;FORMAT=image%2Fpng&amp;LAYERS=pegase%3Apegase_wlv%2Cpegase%3Apegase_debieten%2Cpegase%3Aindutl&amp;SERVICE=WMS&amp;REQUEST=GetFeatureInfo&amp;STYLES=&amp;EXCEPTIONS=application%2Fvnd.ogc.se_xml&amp;TRANSPARENT=TRUE&amp;SRS=EPSG%3A31370&amp;BBOX=199903.515289%2C216721.523563%2C200676.730955%2C217067.787385&amp;X=867&amp;Y=435&amp;INFO_FORMAT=text%2Fhtml&amp;QUERY_LAYERS=pegase%3Apegase_wlv%2Cpegase%3Apegase_debieten%2Cpegase%3Aindutl&amp;FEATURE_COUNT=50&amp;WIDTH=1447&amp;HEIGHT=648 " xr:uid="{EA974196-D287-410B-863E-F8A05C7E10E0}"/>
    <hyperlink ref="F143" r:id="rId138" display="https://geoserver.vmm.be/geoserver/wms?VERSION=1.1.1&amp;FORMAT=image%2Fpng&amp;LAYERS=pegase%3Apegase_wlv%2Cpegase%3Apegase_debieten%2Cpegase%3Aindutl&amp;SERVICE=WMS&amp;REQUEST=GetFeatureInfo&amp;STYLES=&amp;EXCEPTIONS=application%2Fvnd.ogc.se_xml&amp;TRANSPARENT=TRUE&amp;SRS=EPSG%3A31370&amp;BBOX=114691.57952%2C181644.239241%2C115054.01263%2C181806.545154&amp;X=739&amp;Y=238&amp;INFO_FORMAT=text%2Fhtml&amp;QUERY_LAYERS=pegase%3Apegase_wlv%2Cpegase%3Apegase_debieten%2Cpegase%3Aindutl&amp;FEATURE_COUNT=50&amp;WIDTH=1447&amp;HEIGHT=648 " xr:uid="{BBF26563-CDF8-4F7B-BFD2-22EC8385F613}"/>
    <hyperlink ref="F144" r:id="rId139" display="https://geoserver.vmm.be/geoserver/wms?VERSION=1.1.1&amp;FORMAT=image%2Fpng&amp;LAYERS=pegase%3Apegase_wlv%2Cpegase%3Apegase_debieten%2Cpegase%3Aindutl&amp;SERVICE=WMS&amp;REQUEST=GetFeatureInfo&amp;STYLES=&amp;EXCEPTIONS=application%2Fvnd.ogc.se_xml&amp;TRANSPARENT=TRUE&amp;SRS=EPSG%3A31370&amp;BBOX=146616.658647%2C225582.636629%2C147389.874312%2C225928.900451&amp;X=334&amp;Y=169&amp;INFO_FORMAT=text%2Fhtml&amp;QUERY_LAYERS=pegase%3Apegase_wlv%2Cpegase%3Apegase_debieten%2Cpegase%3Aindutl&amp;FEATURE_COUNT=50&amp;WIDTH=1447&amp;HEIGHT=648 " xr:uid="{AF1B57A9-B40B-460E-9992-17639339734D}"/>
    <hyperlink ref="F145" r:id="rId140" display="https://geoserver.vmm.be/geoserver/wms?VERSION=1.1.1&amp;FORMAT=image%2Fpng&amp;LAYERS=pegase%3Apegase_wlv%2Cpegase%3Apegase_debieten%2Cpegase%3Aindutl&amp;SERVICE=WMS&amp;REQUEST=GetFeatureInfo&amp;STYLES=&amp;EXCEPTIONS=application%2Fvnd.ogc.se_xml&amp;TRANSPARENT=TRUE&amp;SRS=EPSG%3A31370&amp;BBOX=229422.828303%2C171537.029119%2C230196.043968%2C171883.292942&amp;X=1056&amp;Y=136&amp;INFO_FORMAT=text%2Fhtml&amp;QUERY_LAYERS=pegase%3Apegase_wlv%2Cpegase%3Apegase_debieten%2Cpegase%3Aindutl&amp;FEATURE_COUNT=50&amp;WIDTH=1447&amp;HEIGHT=648 " xr:uid="{FAFC8BAB-24B6-459F-9C92-CA41D09871C7}"/>
    <hyperlink ref="F146" r:id="rId141" display="https://geoserver.vmm.be/geoserver/wms?VERSION=1.1.1&amp;FORMAT=image%2Fpng&amp;LAYERS=pegase%3Apegase_wlv%2Cpegase%3Apegase_debieten%2Cpegase%3Aindutl&amp;SERVICE=WMS&amp;REQUEST=GetFeatureInfo&amp;STYLES=&amp;EXCEPTIONS=application%2Fvnd.ogc.se_xml&amp;TRANSPARENT=TRUE&amp;SRS=EPSG%3A31370&amp;BBOX=225822.089621%2C188880.293243%2C226595.305286%2C189226.557065&amp;X=484&amp;Y=418&amp;INFO_FORMAT=text%2Fhtml&amp;QUERY_LAYERS=pegase%3Apegase_wlv%2Cpegase%3Apegase_debieten%2Cpegase%3Aindutl&amp;FEATURE_COUNT=50&amp;WIDTH=1447&amp;HEIGHT=648 " xr:uid="{AAD48F8B-E6A0-427B-B04D-E90191F54CB4}"/>
    <hyperlink ref="F147" r:id="rId142" display="https://geoserver.vmm.be/geoserver/wms?VERSION=1.1.1&amp;FORMAT=image%2Fpng&amp;LAYERS=pegase%3Apegase_wlv%2Cpegase%3Apegase_debieten%2Cpegase%3Aindutl&amp;SERVICE=WMS&amp;REQUEST=GetFeatureInfo&amp;STYLES=&amp;EXCEPTIONS=application%2Fvnd.ogc.se_xml&amp;TRANSPARENT=TRUE&amp;SRS=EPSG%3A31370&amp;BBOX=62549.311326%2C171320.084354%2C64198.89148%2C172058.804423&amp;X=744&amp;Y=369&amp;INFO_FORMAT=text%2Fhtml&amp;QUERY_LAYERS=pegase%3Apegase_wlv%2Cpegase%3Apegase_debieten%2Cpegase%3Aindutl&amp;FEATURE_COUNT=50&amp;WIDTH=1447&amp;HEIGHT=648 " xr:uid="{C6D43A72-AEE8-4F16-BE01-C033C1489DCF}"/>
    <hyperlink ref="F148" r:id="rId143" display="https://geoserver.vmm.be/geoserver/wms?VERSION=1.1.1&amp;FORMAT=image%2Fpng&amp;LAYERS=pegase%3Apegase_wlv%2Cpegase%3Apegase_debieten%2Cpegase%3Aindutl&amp;SERVICE=WMS&amp;REQUEST=GetFeatureInfo&amp;STYLES=&amp;EXCEPTIONS=application%2Fvnd.ogc.se_xml&amp;TRANSPARENT=TRUE&amp;SRS=EPSG%3A31370&amp;BBOX=218381.095949%2C175435.579506%2C219154.311614%2C175781.843328&amp;X=448&amp;Y=213&amp;INFO_FORMAT=text%2Fhtml&amp;QUERY_LAYERS=pegase%3Apegase_wlv%2Cpegase%3Apegase_debieten%2Cpegase%3Aindutl&amp;FEATURE_COUNT=50&amp;WIDTH=1447&amp;HEIGHT=648 " xr:uid="{DC245D69-96B5-4442-8E73-36953E041AC9}"/>
    <hyperlink ref="F149" r:id="rId144" display="https://geoserver.vmm.be/geoserver/wms?VERSION=1.1.1&amp;FORMAT=image%2Fpng&amp;LAYERS=pegase%3Apegase_wlv%2Cpegase%3Apegase_debieten%2Cpegase%3Aindutl&amp;SERVICE=WMS&amp;REQUEST=GetFeatureInfo&amp;STYLES=&amp;EXCEPTIONS=application%2Fvnd.ogc.se_xml&amp;TRANSPARENT=TRUE&amp;SRS=EPSG%3A31370&amp;BBOX=193141.577489%2C227692.823372%2C194791.157643%2C228431.543441&amp;X=444&amp;Y=371&amp;INFO_FORMAT=text%2Fhtml&amp;QUERY_LAYERS=pegase%3Apegase_wlv%2Cpegase%3Apegase_debieten%2Cpegase%3Aindutl&amp;FEATURE_COUNT=50&amp;WIDTH=1447&amp;HEIGHT=648 " xr:uid="{A484054A-DC55-4423-858E-34E390D86A69}"/>
    <hyperlink ref="F150" r:id="rId145" display="https://geoserver.vmm.be/geoserver/wms?VERSION=1.1.1&amp;FORMAT=image%2Fpng&amp;LAYERS=pegase%3Apegase_wlv%2Cpegase%3Apegase_debieten%2Cpegase%3Aindutl&amp;SERVICE=WMS&amp;REQUEST=GetFeatureInfo&amp;STYLES=&amp;EXCEPTIONS=application%2Fvnd.ogc.se_xml&amp;TRANSPARENT=TRUE&amp;SRS=EPSG%3A31370&amp;BBOX=238731.342167%2C164568.088089%2C239504.557833%2C164914.351911&amp;X=892&amp;Y=435&amp;INFO_FORMAT=text%2Fhtml&amp;QUERY_LAYERS=pegase%3Apegase_wlv%2Cpegase%3Apegase_debieten%2Cpegase%3Aindutl&amp;FEATURE_COUNT=50&amp;WIDTH=1447&amp;HEIGHT=648" xr:uid="{D3E4ECDC-2F9B-417F-ACC5-4174DCC7AB44}"/>
    <hyperlink ref="F151" r:id="rId146" display="https://geoserver.vmm.be/geoserver/wms?VERSION=1.1.1&amp;FORMAT=image%2Fpng&amp;LAYERS=pegase%3Apegase_wlv%2Cpegase%3Apegase_debieten%2Cpegase%3Aindutl&amp;SERVICE=WMS&amp;REQUEST=GetFeatureInfo&amp;STYLES=&amp;EXCEPTIONS=application%2Fvnd.ogc.se_xml&amp;TRANSPARENT=TRUE&amp;SRS=EPSG%3A31370&amp;BBOX=212527.785074%2C190071.497218%2C214177.365227%2C190810.217287&amp;X=623&amp;Y=345&amp;INFO_FORMAT=text%2Fhtml&amp;QUERY_LAYERS=pegase%3Apegase_wlv%2Cpegase%3Apegase_debieten%2Cpegase%3Aindutl&amp;FEATURE_COUNT=50&amp;WIDTH=1447&amp;HEIGHT=648" xr:uid="{FA562A9E-3497-436D-8DAF-9DBF81FFC504}"/>
    <hyperlink ref="F152" r:id="rId147" display="https://geoserver.vmm.be/geoserver/wms?VERSION=1.1.1&amp;FORMAT=image%2Fpng&amp;LAYERS=pegase%3Apegase_wlv%2Cpegase%3Apegase_debieten%2Cpegase%3Aindutl&amp;SERVICE=WMS&amp;REQUEST=GetFeatureInfo&amp;STYLES=&amp;EXCEPTIONS=application%2Fvnd.ogc.se_xml&amp;TRANSPARENT=TRUE&amp;SRS=EPSG%3A31370&amp;BBOX=86540.472167%2C162822.538089%2C87313.687833%2C163168.801911&amp;X=589&amp;Y=125&amp;INFO_FORMAT=text%2Fhtml&amp;QUERY_LAYERS=pegase%3Apegase_wlv%2Cpegase%3Apegase_debieten%2Cpegase%3Aindutl&amp;FEATURE_COUNT=50&amp;WIDTH=1447&amp;HEIGHT=648" xr:uid="{C65A3534-BEB3-4EC1-8BC9-47D50CAEC833}"/>
    <hyperlink ref="F110" r:id="rId148" display="https://geoserver.vmm.be/geoserver/wms?VERSION=1.1.1&amp;FORMAT=image%2Fpng&amp;LAYERS=pegase%3Apegase_wlv%2Cpegase%3Apegase_debieten%2Cpegase%3Aindutl&amp;SERVICE=WMS&amp;REQUEST=GetFeatureInfo&amp;STYLES=&amp;EXCEPTIONS=application%2Fvnd.ogc.se_xml&amp;TRANSPARENT=TRUE&amp;SRS=EPSG%3A31370&amp;BBOX=104440.861537%2C187944.017215%2C106262.581707%2C188682.737283&amp;X=676&amp;Y=358&amp;INFO_FORMAT=text%2Fhtml&amp;QUERY_LAYERS=pegase%3Apegase_wlv%2Cpegase%3Apegase_debieten%2Cpegase%3Aindutl&amp;FEATURE_COUNT=50&amp;WIDTH=1598&amp;HEIGHT=648" xr:uid="{F13B49F6-DA62-4BAD-948A-71263CAEF905}"/>
    <hyperlink ref="F111" r:id="rId149" display="https://geoserver.vmm.be/geoserver/wms?VERSION=1.1.1&amp;FORMAT=image%2Fpng&amp;LAYERS=pegase%3Apegase_wlv%2Cpegase%3Apegase_debieten%2Cpegase%3Aindutl&amp;SERVICE=WMS&amp;REQUEST=GetFeatureInfo&amp;STYLES=&amp;EXCEPTIONS=application%2Fvnd.ogc.se_xml&amp;TRANSPARENT=TRUE&amp;SRS=EPSG%3A31370&amp;BBOX=224442.021299%2C207542.313305%2C224842.275694%2C207704.619218&amp;X=785&amp;Y=300&amp;INFO_FORMAT=text%2Fhtml&amp;QUERY_LAYERS=pegase%3Apegase_wlv%2Cpegase%3Apegase_debieten%2Cpegase%3Aindutl&amp;FEATURE_COUNT=50&amp;WIDTH=1598&amp;HEIGHT=648" xr:uid="{72CD98A6-3368-4FB7-9682-57C1A0901FAA}"/>
    <hyperlink ref="F112" r:id="rId150" display="https://geoserver.vmm.be/geoserver/wms?VERSION=1.1.1&amp;FORMAT=image%2Fpng&amp;LAYERS=pegase%3Apegase_wlv%2Cpegase%3Apegase_debieten%2Cpegase%3Aindutl&amp;SERVICE=WMS&amp;REQUEST=GetFeatureInfo&amp;STYLES=&amp;EXCEPTIONS=application%2Fvnd.ogc.se_xml&amp;TRANSPARENT=TRUE&amp;SRS=EPSG%3A31370&amp;BBOX=83943.959915%2C160939.559966%2C85765.680085%2C161678.280034&amp;X=892&amp;Y=423&amp;INFO_FORMAT=text%2Fhtml&amp;QUERY_LAYERS=pegase%3Apegase_wlv%2Cpegase%3Apegase_debieten%2Cpegase%3Aindutl&amp;FEATURE_COUNT=50&amp;WIDTH=1598&amp;HEIGHT=648" xr:uid="{DC205CF8-349A-4257-BC7F-CE1D5429C1F5}"/>
    <hyperlink ref="F154" r:id="rId151" display="https://geoserver.vmm.be/geoserver/wms?VERSION=1.1.1&amp;FORMAT=image%2Fpng&amp;LAYERS=pegase%3Apegase_wlv%2Cpegase%3Apegase_debieten%2Cpegase%3Aindutl&amp;SERVICE=WMS&amp;REQUEST=GetFeatureInfo&amp;STYLES=&amp;EXCEPTIONS=application%2Fvnd.ogc.se_xml&amp;TRANSPARENT=TRUE&amp;SRS=EPSG%3A31370&amp;BBOX=78400.464989%2C201856.594997%2C80222.185158%2C202595.315066&amp;X=900&amp;Y=101&amp;INFO_FORMAT=text%2Fhtml&amp;QUERY_LAYERS=pegase%3Apegase_wlv%2Cpegase%3Apegase_debieten%2Cpegase%3Aindutl&amp;FEATURE_COUNT=50&amp;WIDTH=1598&amp;HEIGHT=648" xr:uid="{A4AA19D1-5CD5-41E9-A805-D0627C51959A}"/>
    <hyperlink ref="F155" r:id="rId152" display="https://geoserver.vmm.be/geoserver/wms?VERSION=1.1.1&amp;FORMAT=image%2Fpng&amp;LAYERS=pegase%3Apegase_wlv%2Cpegase%3Apegase_debieten%2Cpegase%3Aindutl&amp;SERVICE=WMS&amp;REQUEST=GetFeatureInfo&amp;STYLES=&amp;EXCEPTIONS=application%2Fvnd.ogc.se_xml&amp;TRANSPARENT=TRUE&amp;SRS=EPSG%3A31370&amp;BBOX=198831.08607%2C214535.553439%2C199231.340465%2C214697.859352&amp;X=408&amp;Y=246&amp;INFO_FORMAT=text%2Fhtml&amp;QUERY_LAYERS=pegase%3Apegase_wlv%2Cpegase%3Apegase_debieten%2Cpegase%3Aindutl&amp;FEATURE_COUNT=50&amp;WIDTH=1598&amp;HEIGHT=648" xr:uid="{86624C92-1C61-4563-AB48-3CA1DC6AF3E5}"/>
    <hyperlink ref="F156" r:id="rId153" display="https://geoserver.vmm.be/geoserver/wms?VERSION=1.1.1&amp;FORMAT=image%2Fpng&amp;LAYERS=pegase%3Apegase_wlv%2Cpegase%3Apegase_debieten%2Cpegase%3Aindutl&amp;SERVICE=WMS&amp;REQUEST=GetFeatureInfo&amp;STYLES=&amp;EXCEPTIONS=application%2Fvnd.ogc.se_xml&amp;TRANSPARENT=TRUE&amp;SRS=EPSG%3A31370&amp;BBOX=230486.068325%2C218333.667815%2C231339.97201%2C218679.931637&amp;X=621&amp;Y=276&amp;INFO_FORMAT=text%2Fhtml&amp;QUERY_LAYERS=pegase%3Apegase_wlv%2Cpegase%3Apegase_debieten%2Cpegase%3Aindutl&amp;FEATURE_COUNT=50&amp;WIDTH=1598&amp;HEIGHT=648" xr:uid="{77C4F15D-DEC9-43C6-BFA7-D4C12EAB7152}"/>
    <hyperlink ref="F157" r:id="rId154" display="https://geoserver.vmm.be/geoserver/wms?VERSION=1.1.1&amp;FORMAT=image%2Fpng&amp;LAYERS=pegase%3Apegase_wlv%2Cpegase%3Apegase_debieten%2Cpegase%3Aindutl&amp;SERVICE=WMS&amp;REQUEST=GetFeatureInfo&amp;STYLES=&amp;EXCEPTIONS=application%2Fvnd.ogc.se_xml&amp;TRANSPARENT=TRUE&amp;SRS=EPSG%3A31370&amp;BBOX=209803.130498%2C183800.67001%2C210657.034184%2C184146.933833&amp;X=514&amp;Y=216&amp;INFO_FORMAT=text%2Fhtml&amp;QUERY_LAYERS=pegase%3Apegase_wlv%2Cpegase%3Apegase_debieten%2Cpegase%3Aindutl&amp;FEATURE_COUNT=50&amp;WIDTH=1598&amp;HEIGHT=648" xr:uid="{CA71810E-F62D-4C70-8BB1-E61A1165E735}"/>
    <hyperlink ref="F158" r:id="rId155" display="https://geoserver.vmm.be/geoserver/wms?VERSION=1.1.1&amp;FORMAT=image%2Fpng&amp;LAYERS=pegase%3Apegase_wlv%2Cpegase%3Apegase_debieten%2Cpegase%3Aindutl&amp;SERVICE=WMS&amp;REQUEST=GetFeatureInfo&amp;STYLES=&amp;EXCEPTIONS=application%2Fvnd.ogc.se_xml&amp;TRANSPARENT=TRUE&amp;SRS=EPSG%3A31370&amp;BBOX=137432.034212%2C217864.529448%2C138285.937898%2C218210.79327&amp;X=420&amp;Y=407&amp;INFO_FORMAT=text%2Fhtml&amp;QUERY_LAYERS=pegase%3Apegase_wlv%2Cpegase%3Apegase_debieten%2Cpegase%3Aindutl&amp;FEATURE_COUNT=50&amp;WIDTH=1598&amp;HEIGHT=648" xr:uid="{C09230FC-0D8D-4DE3-A03F-AD66876CAF56}"/>
    <hyperlink ref="F159" r:id="rId156" display="https://geoserver.vmm.be/geoserver/wms?VERSION=1.1.1&amp;FORMAT=image%2Fpng&amp;LAYERS=pegase%3Apegase_wlv%2Cpegase%3Apegase_debieten%2Cpegase%3Aindutl&amp;SERVICE=WMS&amp;REQUEST=GetFeatureInfo&amp;STYLES=&amp;EXCEPTIONS=application%2Fvnd.ogc.se_xml&amp;TRANSPARENT=TRUE&amp;SRS=EPSG%3A31370&amp;BBOX=110993.008027%2C187005.754079%2C111846.911713%2C187352.017901&amp;X=877&amp;Y=212&amp;INFO_FORMAT=text%2Fhtml&amp;QUERY_LAYERS=pegase%3Apegase_wlv%2Cpegase%3Apegase_debieten%2Cpegase%3Aindutl&amp;FEATURE_COUNT=50&amp;WIDTH=1598&amp;HEIGHT=648" xr:uid="{E203711E-4C72-4EAB-A522-9193A1B7B1C0}"/>
    <hyperlink ref="F160" r:id="rId157" display="https://geoserver.vmm.be/geoserver/wms?VERSION=1.1.1&amp;FORMAT=image%2Fpng&amp;LAYERS=pegase%3Apegase_wlv%2Cpegase%3Apegase_debieten%2Cpegase%3Aindutl&amp;SERVICE=WMS&amp;REQUEST=GetFeatureInfo&amp;STYLES=&amp;EXCEPTIONS=application%2Fvnd.ogc.se_xml&amp;TRANSPARENT=TRUE&amp;SRS=EPSG%3A31370&amp;BBOX=60404.388423%2C209832.201034%2C60804.642818%2C209994.506946&amp;X=739&amp;Y=293&amp;INFO_FORMAT=text%2Fhtml&amp;QUERY_LAYERS=pegase%3Apegase_wlv%2Cpegase%3Apegase_debieten%2Cpegase%3Aindutl&amp;FEATURE_COUNT=50&amp;WIDTH=1598&amp;HEIGHT=648" xr:uid="{8ECEE322-EAE7-42E7-8FD1-4AE06617AC91}"/>
    <hyperlink ref="F161" r:id="rId158" display="https://geoserver.vmm.be/geoserver/wms?VERSION=1.1.1&amp;FORMAT=image%2Fpng&amp;LAYERS=pegase%3Apegase_wlv%2Cpegase%3Apegase_debieten%2Cpegase%3Aindutl&amp;SERVICE=WMS&amp;REQUEST=GetFeatureInfo&amp;STYLES=&amp;EXCEPTIONS=application%2Fvnd.ogc.se_xml&amp;TRANSPARENT=TRUE&amp;SRS=EPSG%3A31370&amp;BBOX=209146.162803%2C196756.797044%2C209546.417197%2C196919.102956&amp;X=292&amp;Y=431&amp;INFO_FORMAT=text%2Fhtml&amp;QUERY_LAYERS=pegase%3Apegase_wlv%2Cpegase%3Apegase_debieten%2Cpegase%3Aindutl&amp;FEATURE_COUNT=50&amp;WIDTH=1598&amp;HEIGHT=648" xr:uid="{F4D5D23B-2BE6-4E1E-8045-A4D708144FE0}"/>
    <hyperlink ref="F162" r:id="rId159" display="https://geoserver.vmm.be/geoserver/wms?VERSION=1.1.1&amp;FORMAT=image%2Fpng&amp;LAYERS=pegase%3Apegase_wlv%2Cpegase%3Apegase_debieten%2Cpegase%3Aindutl&amp;SERVICE=WMS&amp;REQUEST=GetFeatureInfo&amp;STYLES=&amp;EXCEPTIONS=application%2Fvnd.ogc.se_xml&amp;TRANSPARENT=TRUE&amp;SRS=EPSG%3A31370&amp;BBOX=108151.918157%2C166985.968089%2C109005.821843%2C167332.231911&amp;X=754&amp;Y=148&amp;INFO_FORMAT=text%2Fhtml&amp;QUERY_LAYERS=pegase%3Apegase_wlv%2Cpegase%3Apegase_debieten%2Cpegase%3Aindutl&amp;FEATURE_COUNT=50&amp;WIDTH=1598&amp;HEIGHT=648" xr:uid="{99A38EB9-9E05-48BD-B613-912D75697D4C}"/>
    <hyperlink ref="F163" r:id="rId160" display="https://geoserver.vmm.be/geoserver/wms?VERSION=1.1.1&amp;FORMAT=image%2Fpng&amp;LAYERS=pegase%3Apegase_wlv%2Cpegase%3Apegase_debieten%2Cpegase%3Aindutl&amp;SERVICE=WMS&amp;REQUEST=GetFeatureInfo&amp;STYLES=&amp;EXCEPTIONS=application%2Fvnd.ogc.se_xml&amp;TRANSPARENT=TRUE&amp;SRS=EPSG%3A31370&amp;BBOX=163065.816709%2C182619.21475%2C163919.720394%2C182965.478572&amp;X=966&amp;Y=340&amp;INFO_FORMAT=text%2Fhtml&amp;QUERY_LAYERS=pegase%3Apegase_wlv%2Cpegase%3Apegase_debieten%2Cpegase%3Aindutl&amp;FEATURE_COUNT=50&amp;WIDTH=1598&amp;HEIGHT=648" xr:uid="{7F391087-18C3-4B6F-AD96-C470F9632D38}"/>
    <hyperlink ref="F165" r:id="rId161" display="https://geoserver.vmm.be/geoserver/wms?VERSION=1.1.1&amp;FORMAT=image%2Fpng&amp;LAYERS=pegase%3Apegase_wlv%2Cpegase%3Apegase_debieten%2Cpegase%3Aindutl&amp;SERVICE=WMS&amp;REQUEST=GetFeatureInfo&amp;STYLES=&amp;EXCEPTIONS=application%2Fvnd.ogc.se_xml&amp;TRANSPARENT=TRUE&amp;SRS=EPSG%3A31370&amp;BBOX=184418.008947%2C228953.188842%2C184818.263342%2C229115.494755&amp;X=405&amp;Y=175&amp;INFO_FORMAT=text%2Fhtml&amp;QUERY_LAYERS=pegase%3Apegase_wlv%2Cpegase%3Apegase_debieten%2Cpegase%3Aindutl&amp;FEATURE_COUNT=50&amp;WIDTH=1598&amp;HEIGHT=648" xr:uid="{EF0874B1-8016-4AF2-ADDE-A379B5A31772}"/>
    <hyperlink ref="F166" r:id="rId162" display="https://geoserver.vmm.be/geoserver/wms?VERSION=1.1.1&amp;FORMAT=image%2Fpng&amp;LAYERS=pegase%3Apegase_wlv%2Cpegase%3Apegase_debieten%2Cpegase%3Aindutl&amp;SERVICE=WMS&amp;REQUEST=GetFeatureInfo&amp;STYLES=&amp;EXCEPTIONS=application%2Fvnd.ogc.se_xml&amp;TRANSPARENT=TRUE&amp;SRS=EPSG%3A31370&amp;BBOX=184418.008947%2C228953.188842%2C184818.263342%2C229115.494755&amp;X=405&amp;Y=175&amp;INFO_FORMAT=text%2Fhtml&amp;QUERY_LAYERS=pegase%3Apegase_wlv%2Cpegase%3Apegase_debieten%2Cpegase%3Aindutl&amp;FEATURE_COUNT=50&amp;WIDTH=1598&amp;HEIGHT=6487" xr:uid="{1FA5A71D-2800-4BD8-AB98-098443F7FF0F}"/>
    <hyperlink ref="F167" r:id="rId163" display="https://geoserver.vmm.be/geoserver/wms?VERSION=1.1.1&amp;FORMAT=image%2Fpng&amp;LAYERS=pegase%3Apegase_wlv%2Cpegase%3Apegase_debieten%2Cpegase%3Aindutl&amp;SERVICE=WMS&amp;REQUEST=GetFeatureInfo&amp;STYLES=&amp;EXCEPTIONS=application%2Fvnd.ogc.se_xml&amp;TRANSPARENT=TRUE&amp;SRS=EPSG%3A31370&amp;BBOX=120880.985721%2C165767.495796%2C121734.889407%2C166113.759618&amp;X=956&amp;Y=250&amp;INFO_FORMAT=text%2Fhtml&amp;QUERY_LAYERS=pegase%3Apegase_wlv%2Cpegase%3Apegase_debieten%2Cpegase%3Aindutl&amp;FEATURE_COUNT=50&amp;WIDTH=1598&amp;HEIGHT=648" xr:uid="{C646F4CF-4853-452D-BC2A-7B9B5D05C753}"/>
    <hyperlink ref="F168" r:id="rId164" display="https://geoserver.vmm.be/geoserver/wms?VERSION=1.1.1&amp;FORMAT=image%2Fpng&amp;LAYERS=pegase%3Apegase_wlv%2Cpegase%3Apegase_debieten%2Cpegase%3Aindutl&amp;SERVICE=WMS&amp;REQUEST=GetFeatureInfo&amp;STYLES=&amp;EXCEPTIONS=application%2Fvnd.ogc.se_xml&amp;TRANSPARENT=TRUE&amp;SRS=EPSG%3A31370&amp;BBOX=174621.776211%2C208154.915635%2C175475.679897%2C208501.179457&amp;X=656&amp;Y=476&amp;INFO_FORMAT=text%2Fhtml&amp;QUERY_LAYERS=pegase%3Apegase_wlv%2Cpegase%3Apegase_debieten%2Cpegase%3Aindutl&amp;FEATURE_COUNT=50&amp;WIDTH=1598&amp;HEIGHT=648" xr:uid="{236DC0B3-44C1-43CC-B85F-FDB0943C5867}"/>
    <hyperlink ref="F169" r:id="rId165" display="https://geoserver.vmm.be/geoserver/wms?VERSION=1.1.1&amp;FORMAT=image%2Fpng&amp;LAYERS=pegase%3Apegase_wlv%2Cpegase%3Apegase_debieten%2Cpegase%3Aindutl&amp;SERVICE=WMS&amp;REQUEST=GetFeatureInfo&amp;STYLES=&amp;EXCEPTIONS=application%2Fvnd.ogc.se_xml&amp;TRANSPARENT=TRUE&amp;SRS=EPSG%3A31370&amp;BBOX=175512.007344%2C198922.775324%2C175912.261739%2C199085.081236&amp;X=738&amp;Y=122&amp;INFO_FORMAT=text%2Fhtml&amp;QUERY_LAYERS=pegase%3Apegase_wlv%2Cpegase%3Apegase_debieten%2Cpegase%3Aindutl&amp;FEATURE_COUNT=50&amp;WIDTH=1598&amp;HEIGHT=648" xr:uid="{B650F726-FD70-448C-A78C-EB00B37B0D16}"/>
    <hyperlink ref="F170" r:id="rId166" display="https://geoserver.vmm.be/geoserver/wms?VERSION=1.1.1&amp;FORMAT=image%2Fpng&amp;LAYERS=pegase%3Apegase_wlv%2Cpegase%3Apegase_debieten%2Cpegase%3Aindutl&amp;SERVICE=WMS&amp;REQUEST=GetFeatureInfo&amp;STYLES=&amp;EXCEPTIONS=application%2Fvnd.ogc.se_xml&amp;TRANSPARENT=TRUE&amp;SRS=EPSG%3A31370&amp;BBOX=222024.859932%2C166424.819983%2C223846.580101%2C167163.540051&amp;X=786&amp;Y=196&amp;INFO_FORMAT=text%2Fhtml&amp;QUERY_LAYERS=pegase%3Apegase_wlv%2Cpegase%3Apegase_debieten%2Cpegase%3Aindutl&amp;FEATURE_COUNT=50&amp;WIDTH=1598&amp;HEIGHT=648" xr:uid="{AA42CFAD-1E68-4CE4-968F-87F0DF2F05FD}"/>
    <hyperlink ref="F171" r:id="rId167" display="https://geoserver.vmm.be/geoserver/wms?VERSION=1.1.1&amp;FORMAT=image%2Fpng&amp;LAYERS=pegase%3Apegase_wlv%2Cpegase%3Apegase_debieten%2Cpegase%3Aindutl&amp;SERVICE=WMS&amp;REQUEST=GetFeatureInfo&amp;STYLES=&amp;EXCEPTIONS=application%2Fvnd.ogc.se_xml&amp;TRANSPARENT=TRUE&amp;SRS=EPSG%3A31370&amp;BBOX=201907.662544%2C170265.009532%2C202307.916939%2C170427.315444&amp;X=467&amp;Y=70&amp;INFO_FORMAT=text%2Fhtml&amp;QUERY_LAYERS=pegase%3Apegase_wlv%2Cpegase%3Apegase_debieten%2Cpegase%3Aindutl&amp;FEATURE_COUNT=50&amp;WIDTH=1598&amp;HEIGHT=648" xr:uid="{E6402D0B-2EF8-41C5-9F4F-8A6A415D07AD}"/>
    <hyperlink ref="F172" r:id="rId168" display="https://geoserver.vmm.be/geoserver/wms?VERSION=1.1.1&amp;FORMAT=image%2Fpng&amp;LAYERS=pegase%3Apegase_wlv%2Cpegase%3Apegase_debieten%2Cpegase%3Aindutl&amp;SERVICE=WMS&amp;REQUEST=GetFeatureInfo&amp;STYLES=&amp;EXCEPTIONS=application%2Fvnd.ogc.se_xml&amp;TRANSPARENT=TRUE&amp;SRS=EPSG%3A31370&amp;BBOX=46656.43907%2C178777.296481%2C47510.342756%2C179123.560303&amp;X=728&amp;Y=239&amp;INFO_FORMAT=text%2Fhtml&amp;QUERY_LAYERS=pegase%3Apegase_wlv%2Cpegase%3Apegase_debieten%2Cpegase%3Aindutl&amp;FEATURE_COUNT=50&amp;WIDTH=1598&amp;HEIGHT=648" xr:uid="{CCA41D60-BD8F-4B3C-92D7-CC92CD004883}"/>
    <hyperlink ref="F174" r:id="rId169" display="https://geoserver.vmm.be/geoserver/wms?VERSION=1.1.1&amp;FORMAT=image%2Fpng&amp;LAYERS=pegase%3Apegase_wlv%2Cpegase%3Apegase_debieten%2Cpegase%3Aindutl&amp;SERVICE=WMS&amp;REQUEST=GetFeatureInfo&amp;STYLES=&amp;EXCEPTIONS=application%2Fvnd.ogc.se_xml&amp;TRANSPARENT=TRUE&amp;SRS=EPSG%3A31370&amp;BBOX=214395.813657%2C163436.5199%2C214796.068052%2C163598.825813&amp;X=723&amp;Y=307&amp;INFO_FORMAT=text%2Fhtml&amp;QUERY_LAYERS=pegase%3Apegase_wlv%2Cpegase%3Apegase_debieten%2Cpegase%3Aindutl&amp;FEATURE_COUNT=50&amp;WIDTH=1598&amp;HEIGHT=648" xr:uid="{7F7792DA-0CBA-4D4D-BC68-DF15EF57A01F}"/>
    <hyperlink ref="F175" r:id="rId170" display="https://geoserver.vmm.be/geoserver/wms?VERSION=1.1.1&amp;FORMAT=image%2Fpng&amp;LAYERS=pegase%3Apegase_wlv%2Cpegase%3Apegase_debieten%2Cpegase%3Aindutl&amp;SERVICE=WMS&amp;REQUEST=GetFeatureInfo&amp;STYLES=&amp;EXCEPTIONS=application%2Fvnd.ogc.se_xml&amp;TRANSPARENT=TRUE&amp;SRS=EPSG%3A31370&amp;BBOX=52293.969322%2C199587.687417%2C53147.873008%2C199933.951239&amp;X=635&amp;Y=137&amp;INFO_FORMAT=text%2Fhtml&amp;QUERY_LAYERS=pegase%3Apegase_wlv%2Cpegase%3Apegase_debieten%2Cpegase%3Aindutl&amp;FEATURE_COUNT=50&amp;WIDTH=1598&amp;HEIGHT=648" xr:uid="{4B23028B-F209-470D-99DC-9EE1514C5983}"/>
    <hyperlink ref="F176" r:id="rId171" display="https://geoserver.vmm.be/geoserver/wms?VERSION=1.1.1&amp;FORMAT=image%2Fpng&amp;LAYERS=pegase%3Apegase_wlv%2Cpegase%3Apegase_debieten%2Cpegase%3Aindutl&amp;SERVICE=WMS&amp;REQUEST=GetFeatureInfo&amp;STYLES=&amp;EXCEPTIONS=application%2Fvnd.ogc.se_xml&amp;TRANSPARENT=TRUE&amp;SRS=EPSG%3A31370&amp;BBOX=157631.107505%2C182542.351964%2C159281.707838%2C183211.681761&amp;X=756&amp;Y=286&amp;INFO_FORMAT=text%2Fhtml&amp;QUERY_LAYERS=pegase%3Apegase_wlv%2Cpegase%3Apegase_debieten%2Cpegase%3Aindutl&amp;FEATURE_COUNT=50&amp;WIDTH=1598&amp;HEIGHT=648" xr:uid="{CA955F1A-984D-4CA1-967D-782D0C65D419}"/>
    <hyperlink ref="F177" r:id="rId172" display="https://geoserver.vmm.be/geoserver/wms?VERSION=1.1.1&amp;FORMAT=image%2Fpng&amp;LAYERS=pegase%3Apegase_wlv%2Cpegase%3Apegase_debieten%2Cpegase%3Aindutl&amp;SERVICE=WMS&amp;REQUEST=GetFeatureInfo&amp;STYLES=&amp;EXCEPTIONS=application%2Fvnd.ogc.se_xml&amp;TRANSPARENT=TRUE&amp;SRS=EPSG%3A31370&amp;BBOX=57283.567854%2C174280.791398%2C59105.288023%2C175019.511467&amp;X=672&amp;Y=423&amp;INFO_FORMAT=text%2Fhtml&amp;QUERY_LAYERS=pegase%3Apegase_wlv%2Cpegase%3Apegase_debieten%2Cpegase%3Aindutl&amp;FEATURE_COUNT=50&amp;WIDTH=1598&amp;HEIGHT=648" xr:uid="{C05A993A-AC6C-46FC-A3C0-4DF6A7069C74}"/>
    <hyperlink ref="F178" r:id="rId173" display="https://geoserver.vmm.be/geoserver/wms?VERSION=1.1.1&amp;FORMAT=image%2Fpng&amp;LAYERS=pegase%3Apegase_wlv%2Cpegase%3Apegase_debieten%2Cpegase%3Aindutl&amp;SERVICE=WMS&amp;REQUEST=GetFeatureInfo&amp;STYLES=&amp;EXCEPTIONS=application%2Fvnd.ogc.se_xml&amp;TRANSPARENT=TRUE&amp;SRS=EPSG%3A31370&amp;BBOX=187357.955599%2C191094.115509%2C188211.859284%2C191440.379332&amp;X=421&amp;Y=275&amp;INFO_FORMAT=text%2Fhtml&amp;QUERY_LAYERS=pegase%3Apegase_wlv%2Cpegase%3Apegase_debieten%2Cpegase%3Aindutl&amp;FEATURE_COUNT=50&amp;WIDTH=1598&amp;HEIGHT=648" xr:uid="{73261CE8-ABA0-4103-A5C0-E0F62ED3D01A}"/>
    <hyperlink ref="F179" r:id="rId174" display="https://geoserver.vmm.be/geoserver/wms?VERSION=1.1.1&amp;FORMAT=image%2Fpng&amp;LAYERS=pegase%3Apegase_wlv%2Cpegase%3Apegase_debieten%2Cpegase%3Aindutl&amp;SERVICE=WMS&amp;REQUEST=GetFeatureInfo&amp;STYLES=&amp;EXCEPTIONS=application%2Fvnd.ogc.se_xml&amp;TRANSPARENT=TRUE&amp;SRS=EPSG%3A31370&amp;BBOX=191225.089923%2C187836.449981%2C193046.810092%2C188575.17005&amp;X=739&amp;Y=123&amp;INFO_FORMAT=text%2Fhtml&amp;QUERY_LAYERS=pegase%3Apegase_wlv%2Cpegase%3Apegase_debieten%2Cpegase%3Aindutl&amp;FEATURE_COUNT=50&amp;WIDTH=1598&amp;HEIGHT=648" xr:uid="{021C92D2-79E5-4FDF-AC65-A9C21C18B53B}"/>
    <hyperlink ref="F180" r:id="rId175" display="https://geoserver.vmm.be/geoserver/wms?VERSION=1.1.1&amp;FORMAT=image%2Fpng&amp;LAYERS=pegase%3Apegase_wlv%2Cpegase%3Apegase_debieten%2Cpegase%3Aindutl&amp;SERVICE=WMS&amp;REQUEST=GetFeatureInfo&amp;STYLES=&amp;EXCEPTIONS=application%2Fvnd.ogc.se_xml&amp;TRANSPARENT=TRUE&amp;SRS=EPSG%3A31370&amp;BBOX=93198.559919%2C200293.009964%2C95020.280088%2C201031.730033&amp;X=939&amp;Y=296&amp;INFO_FORMAT=text%2Fhtml&amp;QUERY_LAYERS=pegase%3Apegase_wlv%2Cpegase%3Apegase_debieten%2Cpegase%3Aindutl&amp;FEATURE_COUNT=50&amp;WIDTH=1598&amp;HEIGHT=648" xr:uid="{3FD27AE3-7F28-4B88-AFA7-4E0019A471ED}"/>
    <hyperlink ref="F181" r:id="rId176" display="https://geoserver.vmm.be/geoserver/wms?VERSION=1.1.1&amp;FORMAT=image%2Fpng&amp;LAYERS=pegase%3Apegase_wlv%2Cpegase%3Apegase_debieten%2Cpegase%3Aindutl&amp;SERVICE=WMS&amp;REQUEST=GetFeatureInfo&amp;STYLES=&amp;EXCEPTIONS=application%2Fvnd.ogc.se_xml&amp;TRANSPARENT=TRUE&amp;SRS=EPSG%3A31370&amp;BBOX=161044.558157%2C189879.848089%2C161898.461843%2C190226.111911&amp;X=527&amp;Y=358&amp;INFO_FORMAT=text%2Fhtml&amp;QUERY_LAYERS=pegase%3Apegase_wlv%2Cpegase%3Apegase_debieten%2Cpegase%3Aindutl&amp;FEATURE_COUNT=50&amp;WIDTH=1598&amp;HEIGHT=648" xr:uid="{B9C9BDBA-30FA-4E19-BC17-75652F02E06B}"/>
    <hyperlink ref="F182" r:id="rId177" display="https://geoserver.vmm.be/geoserver/wms?VERSION=1.1.1&amp;FORMAT=image%2Fpng&amp;LAYERS=pegase%3Apegase_wlv%2Cpegase%3Apegase_debieten%2Cpegase%3Aindutl&amp;SERVICE=WMS&amp;REQUEST=GetFeatureInfo&amp;STYLES=&amp;EXCEPTIONS=application%2Fvnd.ogc.se_xml&amp;TRANSPARENT=TRUE&amp;SRS=EPSG%3A31370&amp;BBOX=184492.218157%2C170110.318089%2C185346.121843%2C170456.581911&amp;X=760&amp;Y=497&amp;INFO_FORMAT=text%2Fhtml&amp;QUERY_LAYERS=pegase%3Apegase_wlv%2Cpegase%3Apegase_debieten%2Cpegase%3Aindutl&amp;FEATURE_COUNT=50&amp;WIDTH=1598&amp;HEIGHT=648" xr:uid="{C8005820-D84C-45E1-8285-C6F40CE73A59}"/>
    <hyperlink ref="F184" r:id="rId178" display="https://geoserver.vmm.be/geoserver/wms?VERSION=1.1.1&amp;FORMAT=image%2Fpng&amp;LAYERS=pegase%3Apegase_wlv%2Cpegase%3Apegase_debieten%2Cpegase%3Aindutl&amp;SERVICE=WMS&amp;REQUEST=GetFeatureInfo&amp;STYLES=&amp;EXCEPTIONS=application%2Fvnd.ogc.se_xml&amp;TRANSPARENT=TRUE&amp;SRS=EPSG%3A31370&amp;BBOX=202569.929915%2C177855.459966%2C204391.650085%2C178594.180034&amp;X=1068&amp;Y=277&amp;INFO_FORMAT=text%2Fhtml&amp;QUERY_LAYERS=pegase%3Apegase_wlv%2Cpegase%3Apegase_debieten%2Cpegase%3Aindutl&amp;FEATURE_COUNT=50&amp;WIDTH=1598&amp;HEIGHT=648" xr:uid="{FA31F252-0F45-44C7-ADF7-C4BE7BEBBC42}"/>
    <hyperlink ref="F185" r:id="rId179" display="https://geoserver.vmm.be/geoserver/wms?VERSION=1.1.1&amp;FORMAT=image%2Fpng&amp;LAYERS=pegase%3Apegase_wlv%2Cpegase%3Apegase_debieten%2Cpegase%3Aindutl&amp;SERVICE=WMS&amp;REQUEST=GetFeatureInfo&amp;STYLES=&amp;EXCEPTIONS=application%2Fvnd.ogc.se_xml&amp;TRANSPARENT=TRUE&amp;SRS=EPSG%3A31370&amp;BBOX=215661.22101%2C166539.78131%2C216061.475405%2C166702.087222&amp;X=906&amp;Y=88&amp;INFO_FORMAT=text%2Fhtml&amp;QUERY_LAYERS=pegase%3Apegase_wlv%2Cpegase%3Apegase_debieten%2Cpegase%3Aindutl&amp;FEATURE_COUNT=50&amp;WIDTH=1598&amp;HEIGHT=648" xr:uid="{41BA298A-FF52-4118-8B33-031EE4FB985C}"/>
    <hyperlink ref="F186" r:id="rId180" display="https://geoserver.vmm.be/geoserver/wms?VERSION=1.1.1&amp;FORMAT=image%2Fpng&amp;LAYERS=pegase%3Apegase_wlv%2Cpegase%3Apegase_debieten%2Cpegase%3Aindutl&amp;SERVICE=WMS&amp;REQUEST=GetFeatureInfo&amp;STYLES=&amp;EXCEPTIONS=application%2Fvnd.ogc.se_xml&amp;TRANSPARENT=TRUE&amp;SRS=EPSG%3A31370&amp;BBOX=130485.048157%2C215074.868089%2C131338.951843%2C215421.131911&amp;X=959&amp;Y=187&amp;INFO_FORMAT=text%2Fhtml&amp;QUERY_LAYERS=pegase%3Apegase_wlv%2Cpegase%3Apegase_debieten%2Cpegase%3Aindutl&amp;FEATURE_COUNT=50&amp;WIDTH=1598&amp;HEIGHT=648" xr:uid="{9749C0BF-E8EF-43F2-9738-19EB7775F50F}"/>
    <hyperlink ref="F187" r:id="rId181" display="https://geoserver.vmm.be/geoserver/wms?VERSION=1.1.1&amp;FORMAT=image%2Fpng&amp;LAYERS=pegase%3Apegase_wlv%2Cpegase%3Apegase_debieten%2Cpegase%3Aindutl&amp;SERVICE=WMS&amp;REQUEST=GetFeatureInfo&amp;STYLES=&amp;EXCEPTIONS=application%2Fvnd.ogc.se_xml&amp;TRANSPARENT=TRUE&amp;SRS=EPSG%3A31370&amp;BBOX=186986.609915%2C163203.619966%2C188808.330085%2C163942.340034&amp;X=940&amp;Y=273&amp;INFO_FORMAT=text%2Fhtml&amp;QUERY_LAYERS=pegase%3Apegase_wlv%2Cpegase%3Apegase_debieten%2Cpegase%3Aindutl&amp;FEATURE_COUNT=50&amp;WIDTH=1598&amp;HEIGHT=648" xr:uid="{D66B6184-9FAC-444E-899B-E123AEA42E6D}"/>
    <hyperlink ref="F189" r:id="rId182" display="https://geoserver.vmm.be/geoserver/wms?VERSION=1.1.1&amp;FORMAT=image%2Fpng&amp;LAYERS=pegase%3Apegase_wlv%2Cpegase%3Apegase_debieten%2Cpegase%3Aindutl&amp;SERVICE=WMS&amp;REQUEST=GetFeatureInfo&amp;STYLES=&amp;EXCEPTIONS=application%2Fvnd.ogc.se_xml&amp;TRANSPARENT=TRUE&amp;SRS=EPSG%3A31370&amp;BBOX=72775.600195%2C186637.773677%2C73629.503881%2C186984.037499&amp;X=471&amp;Y=68&amp;INFO_FORMAT=text%2Fhtml&amp;QUERY_LAYERS=pegase%3Apegase_wlv%2Cpegase%3Apegase_debieten%2Cpegase%3Aindutl&amp;FEATURE_COUNT=50&amp;WIDTH=1598&amp;HEIGHT=648" xr:uid="{98A5C321-958B-4C08-BF02-C588AFF3E0DE}"/>
    <hyperlink ref="F190" r:id="rId183" display="https://geoserver.vmm.be/geoserver/wms?VERSION=1.1.1&amp;FORMAT=image%2Fpng&amp;LAYERS=pegase%3Apegase_wlv%2Cpegase%3Apegase_debieten%2Cpegase%3Aindutl&amp;SERVICE=WMS&amp;REQUEST=GetFeatureInfo&amp;STYLES=&amp;EXCEPTIONS=application%2Fvnd.ogc.se_xml&amp;TRANSPARENT=TRUE&amp;SRS=EPSG%3A31370&amp;BBOX=71880.432924%2C161995.344649%2C72734.336609%2C162341.608472&amp;X=621&amp;Y=365&amp;INFO_FORMAT=text%2Fhtml&amp;QUERY_LAYERS=pegase%3Apegase_wlv%2Cpegase%3Apegase_debieten%2Cpegase%3Aindutl&amp;FEATURE_COUNT=50&amp;WIDTH=1598&amp;HEIGHT=648" xr:uid="{6BCEAC64-5ABC-4605-9019-2CFEABCB5EAB}"/>
    <hyperlink ref="F191" r:id="rId184" display="https://geoserver.vmm.be/geoserver/wms?VERSION=1.1.1&amp;FORMAT=image%2Fpng&amp;LAYERS=pegase%3Apegase_wlv%2Cpegase%3Apegase_debieten%2Cpegase%3Aindutl&amp;SERVICE=WMS&amp;REQUEST=GetFeatureInfo&amp;STYLES=&amp;EXCEPTIONS=application%2Fvnd.ogc.se_xml&amp;TRANSPARENT=TRUE&amp;SRS=EPSG%3A31370&amp;BBOX=41942.755179%2C172068.375094%2C43676.492031%2C172771.417322&amp;X=275&amp;Y=264&amp;INFO_FORMAT=text%2Fhtml&amp;QUERY_LAYERS=pegase%3Apegase_wlv%2Cpegase%3Apegase_debieten%2Cpegase%3Aindutl&amp;FEATURE_COUNT=50&amp;WIDTH=1598&amp;HEIGHT=648" xr:uid="{DC06D726-405E-4D25-A7BB-7E6F1FFDAA3B}"/>
    <hyperlink ref="F192" r:id="rId185" display="https://geoserver.vmm.be/geoserver/wms?VERSION=1.1.1&amp;FORMAT=image%2Fpng&amp;LAYERS=pegase%3Apegase_wlv%2Cpegase%3Apegase_debieten%2Cpegase%3Aindutl&amp;SERVICE=WMS&amp;REQUEST=GetFeatureInfo&amp;STYLES=&amp;EXCEPTIONS=application%2Fvnd.ogc.se_xml&amp;TRANSPARENT=TRUE&amp;SRS=EPSG%3A31370&amp;BBOX=130049.443637%2C165014.073243%2C130903.347323%2C165360.337066&amp;X=752&amp;Y=228&amp;INFO_FORMAT=text%2Fhtml&amp;QUERY_LAYERS=pegase%3Apegase_wlv%2Cpegase%3Apegase_debieten%2Cpegase%3Aindutl&amp;FEATURE_COUNT=50&amp;WIDTH=1598&amp;HEIGHT=648" xr:uid="{807E37E0-8D8F-4C6B-8E59-B179E8C0F2F8}"/>
    <hyperlink ref="F193" r:id="rId186" display="https://geoserver.vmm.be/geoserver/wms?VERSION=1.1.1&amp;FORMAT=image%2Fpng&amp;LAYERS=pegase%3Apegase_wlv%2Cpegase%3Apegase_debieten%2Cpegase%3Aindutl&amp;SERVICE=WMS&amp;REQUEST=GetFeatureInfo&amp;STYLES=&amp;EXCEPTIONS=application%2Fvnd.ogc.se_xml&amp;TRANSPARENT=TRUE&amp;SRS=EPSG%3A31370&amp;BBOX=250266.559915%2C204075.809966%2C252088.280085%2C204814.530034&amp;X=941&amp;Y=290&amp;INFO_FORMAT=text%2Fhtml&amp;QUERY_LAYERS=pegase%3Apegase_wlv%2Cpegase%3Apegase_debieten%2Cpegase%3Aindutl&amp;FEATURE_COUNT=50&amp;WIDTH=1598&amp;HEIGHT=648" xr:uid="{3E1C826E-8F24-4596-86BD-0931CFC3D85C}"/>
    <hyperlink ref="F188" r:id="rId187" display="https://geoserver.vmm.be/geoserver/wms?VERSION=1.1.1&amp;FORMAT=image%2Fpng&amp;LAYERS=pegase%3Apegase_wlv%2Cpegase%3Apegase_debieten%2Cpegase%3Aindutl&amp;SERVICE=WMS&amp;REQUEST=GetFeatureInfo&amp;STYLES=&amp;EXCEPTIONS=application%2Fvnd.ogc.se_xml&amp;TRANSPARENT=TRUE&amp;SRS=EPSG%3A31370&amp;BBOX=247077.822803%2C204300.017044%2C247478.077197%2C204462.322956&amp;X=596&amp;Y=497&amp;INFO_FORMAT=text%2Fhtml&amp;QUERY_LAYERS=pegase%3Apegase_wlv%2Cpegase%3Apegase_debieten%2Cpegase%3Aindutl&amp;FEATURE_COUNT=50&amp;WIDTH=1598&amp;HEIGHT=648" xr:uid="{85A173F4-2BBD-43B4-8DC1-38B9EFDBF574}"/>
    <hyperlink ref="F194" r:id="rId188" display="https://geoserver.vmm.be/geoserver/wms?VERSION=1.1.1&amp;FORMAT=image%2Fpng&amp;LAYERS=pegase%3Apegase_wlv%2Cpegase%3Apegase_debieten%2Cpegase%3Aindutl&amp;SERVICE=WMS&amp;REQUEST=GetFeatureInfo&amp;STYLES=&amp;EXCEPTIONS=application%2Fvnd.ogc.se_xml&amp;TRANSPARENT=TRUE&amp;SRS=EPSG%3A31370&amp;BBOX=54961.574225%2C186145.018559%2C55815.47791%2C186491.282381&amp;X=660&amp;Y=374&amp;INFO_FORMAT=text%2Fhtml&amp;QUERY_LAYERS=pegase%3Apegase_wlv%2Cpegase%3Apegase_debieten%2Cpegase%3Aindutl&amp;FEATURE_COUNT=50&amp;WIDTH=1598&amp;HEIGHT=648" xr:uid="{B93889D8-85DF-452A-9102-E73CC6FC633D}"/>
    <hyperlink ref="F195" r:id="rId189" display="https://geoserver.vmm.be/geoserver/wms?VERSION=1.1.1&amp;FORMAT=image%2Fpng&amp;LAYERS=pegase%3Apegase_wlv%2Cpegase%3Apegase_debieten%2Cpegase%3Aindutl&amp;SERVICE=WMS&amp;REQUEST=GetFeatureInfo&amp;STYLES=&amp;EXCEPTIONS=application%2Fvnd.ogc.se_xml&amp;TRANSPARENT=TRUE&amp;SRS=EPSG%3A31370&amp;BBOX=186912.387753%2C182157.746919%2C187766.291439%2C182504.010741&amp;X=549&amp;Y=360&amp;INFO_FORMAT=text%2Fhtml&amp;QUERY_LAYERS=pegase%3Apegase_wlv%2Cpegase%3Apegase_debieten%2Cpegase%3Aindutl&amp;FEATURE_COUNT=50&amp;WIDTH=1598&amp;HEIGHT=648" xr:uid="{3992A753-0BC6-45FD-A832-A67C8D10EF68}"/>
    <hyperlink ref="F196" r:id="rId190" display="https://geoserver.vmm.be/geoserver/wms?VERSION=1.1.1&amp;FORMAT=image%2Fpng&amp;LAYERS=pegase%3Apegase_wlv%2Cpegase%3Apegase_debieten%2Cpegase%3Aindutl&amp;SERVICE=WMS&amp;REQUEST=GetFeatureInfo&amp;STYLES=&amp;EXCEPTIONS=application%2Fvnd.ogc.se_xml&amp;TRANSPARENT=TRUE&amp;SRS=EPSG%3A31370&amp;BBOX=50824.308157%2C174067.838089%2C51678.211843%2C174414.101911&amp;X=699&amp;Y=179&amp;INFO_FORMAT=text%2Fhtml&amp;QUERY_LAYERS=pegase%3Apegase_wlv%2Cpegase%3Apegase_debieten%2Cpegase%3Aindutl&amp;FEATURE_COUNT=50&amp;WIDTH=1598&amp;HEIGHT=648" xr:uid="{7E2740DC-667D-4CD1-96C6-186678929DEB}"/>
    <hyperlink ref="F198" r:id="rId191" display="https://geoserver.vmm.be/geoserver/wms?VERSION=1.1.1&amp;FORMAT=image%2Fpng&amp;LAYERS=pegase%3Apegase_wlv%2Cpegase%3Apegase_debieten%2Cpegase%3Aindutl&amp;SERVICE=WMS&amp;REQUEST=GetFeatureInfo&amp;STYLES=&amp;EXCEPTIONS=application%2Fvnd.ogc.se_xml&amp;TRANSPARENT=TRUE&amp;SRS=EPSG%3A31370&amp;BBOX=193653.404941%2C168048.184939%2C195475.12511%2C168786.905008&amp;X=933&amp;Y=488&amp;INFO_FORMAT=text%2Fhtml&amp;QUERY_LAYERS=pegase%3Apegase_wlv%2Cpegase%3Apegase_debieten%2Cpegase%3Aindutl&amp;FEATURE_COUNT=50&amp;WIDTH=1598&amp;HEIGHT=648" xr:uid="{F22160D3-3B69-4E64-BF92-D5B7934330FF}"/>
    <hyperlink ref="F199" r:id="rId192" display="https://geoserver.vmm.be/geoserver/wms?VERSION=1.1.1&amp;FORMAT=image%2Fpng&amp;LAYERS=pegase%3Apegase_wlv%2Cpegase%3Apegase_debieten%2Cpegase%3Aindutl&amp;SERVICE=WMS&amp;REQUEST=GetFeatureInfo&amp;STYLES=&amp;EXCEPTIONS=application%2Fvnd.ogc.se_xml&amp;TRANSPARENT=TRUE&amp;SRS=EPSG%3A31370&amp;BBOX=199313.495433%2C178912.12811%2C200167.399119%2C179258.391932&amp;X=765&amp;Y=103&amp;INFO_FORMAT=text%2Fhtml&amp;QUERY_LAYERS=pegase%3Apegase_wlv%2Cpegase%3Apegase_debieten%2Cpegase%3Aindutl&amp;FEATURE_COUNT=50&amp;WIDTH=1598&amp;HEIGHT=648" xr:uid="{33489FBC-3419-4C62-A622-402267038C39}"/>
    <hyperlink ref="F200" r:id="rId193" display="https://geoserver.vmm.be/geoserver/wms?VERSION=1.1.1&amp;FORMAT=image%2Fpng&amp;LAYERS=pegase%3Apegase_wlv%2Cpegase%3Apegase_debieten%2Cpegase%3Aindutl&amp;SERVICE=WMS&amp;REQUEST=GetFeatureInfo&amp;STYLES=&amp;EXCEPTIONS=application%2Fvnd.ogc.se_xml&amp;TRANSPARENT=TRUE&amp;SRS=EPSG%3A31370&amp;BBOX=69064.731402%2C199820.963481%2C69918.635088%2C200167.227303&amp;X=590&amp;Y=209&amp;INFO_FORMAT=text%2Fhtml&amp;QUERY_LAYERS=pegase%3Apegase_wlv%2Cpegase%3Apegase_debieten%2Cpegase%3Aindutl&amp;FEATURE_COUNT=50&amp;WIDTH=1598&amp;HEIGHT=648" xr:uid="{8C4F37C3-F7AC-43E8-8D27-FA609D944F27}"/>
    <hyperlink ref="F201" r:id="rId194" display="https://geoserver.vmm.be/geoserver/wms?VERSION=1.1.1&amp;FORMAT=image%2Fpng&amp;LAYERS=pegase%3Apegase_wlv%2Cpegase%3Apegase_debieten%2Cpegase%3Aindutl&amp;SERVICE=WMS&amp;REQUEST=GetFeatureInfo&amp;STYLES=&amp;EXCEPTIONS=application%2Fvnd.ogc.se_xml&amp;TRANSPARENT=TRUE&amp;SRS=EPSG%3A31370&amp;BBOX=160469.840869%2C179589.851544%2C161323.744555%2C179936.115366&amp;X=563&amp;Y=288&amp;INFO_FORMAT=text%2Fhtml&amp;QUERY_LAYERS=pegase%3Apegase_wlv%2Cpegase%3Apegase_debieten%2Cpegase%3Aindutl&amp;FEATURE_COUNT=50&amp;WIDTH=1598&amp;HEIGHT=648" xr:uid="{333989AF-0DEF-4379-9FB5-2B3BF37359F4}"/>
    <hyperlink ref="F202" r:id="rId195" display="https://geoserver.vmm.be/geoserver/wms?VERSION=1.1.1&amp;FORMAT=image%2Fpng&amp;LAYERS=pegase%3Apegase_wlv%2Cpegase%3Apegase_debieten%2Cpegase%3Aindutl&amp;SERVICE=WMS&amp;REQUEST=GetFeatureInfo&amp;STYLES=&amp;EXCEPTIONS=application%2Fvnd.ogc.se_xml&amp;TRANSPARENT=TRUE&amp;SRS=EPSG%3A31370&amp;BBOX=227587.128869%2C166258.74844%2C228441.032555%2C166605.012262&amp;X=840&amp;Y=253&amp;INFO_FORMAT=text%2Fhtml&amp;QUERY_LAYERS=pegase%3Apegase_wlv%2Cpegase%3Apegase_debieten%2Cpegase%3Aindutl&amp;FEATURE_COUNT=50&amp;WIDTH=1598&amp;HEIGHT=648" xr:uid="{B5C68FB1-D5BD-4069-A07E-019280CC938A}"/>
    <hyperlink ref="F205" r:id="rId196" display="https://geoserver.vmm.be/geoserver/wms?VERSION=1.1.1&amp;FORMAT=image%2Fpng&amp;LAYERS=pegase%3Apegase_wlv%2Cpegase%3Apegase_debieten%2Cpegase%3Aindutl&amp;SERVICE=WMS&amp;REQUEST=GetFeatureInfo&amp;STYLES=&amp;EXCEPTIONS=application%2Fvnd.ogc.se_xml&amp;TRANSPARENT=TRUE&amp;SRS=EPSG%3A31370&amp;BBOX=172240.839593%2C168388.238261%2C174062.559762%2C169126.958329&amp;X=588&amp;Y=279&amp;INFO_FORMAT=text%2Fhtml&amp;QUERY_LAYERS=pegase%3Apegase_wlv%2Cpegase%3Apegase_debieten%2Cpegase%3Aindutl&amp;FEATURE_COUNT=50&amp;WIDTH=1598&amp;HEIGHT=648" xr:uid="{F2676AA8-107D-421D-8325-4BE66F12BF07}"/>
    <hyperlink ref="F206" r:id="rId197" display="https://geoserver.vmm.be/geoserver/wms?VERSION=1.1.1&amp;FORMAT=image%2Fpng&amp;LAYERS=pegase%3Apegase_wlv%2Cpegase%3Apegase_debieten%2Cpegase%3Aindutl&amp;SERVICE=WMS&amp;REQUEST=GetFeatureInfo&amp;STYLES=&amp;EXCEPTIONS=application%2Fvnd.ogc.se_xml&amp;TRANSPARENT=TRUE&amp;SRS=EPSG%3A31370&amp;BBOX=104140.428157%2C216924.288089%2C104994.331843%2C217270.551911&amp;X=637&amp;Y=38&amp;INFO_FORMAT=text%2Fhtml&amp;QUERY_LAYERS=pegase%3Apegase_wlv%2Cpegase%3Apegase_debieten%2Cpegase%3Aindutl&amp;FEATURE_COUNT=50&amp;WIDTH=1598&amp;HEIGHT=648" xr:uid="{52C996CD-AFF2-429C-842F-B99913E410E2}"/>
    <hyperlink ref="F207" r:id="rId198" display="https://geoserver.vmm.be/geoserver/wms?VERSION=1.1.1&amp;FORMAT=image%2Fpng&amp;LAYERS=pegase%3Apegase_wlv%2Cpegase%3Apegase_debieten%2Cpegase%3Aindutl&amp;SERVICE=WMS&amp;REQUEST=GetFeatureInfo&amp;STYLES=&amp;EXCEPTIONS=application%2Fvnd.ogc.se_xml&amp;TRANSPARENT=TRUE&amp;SRS=EPSG%3A31370&amp;BBOX=150453.66937%2C185112.439511%2C152275.38954%2C185851.15958&amp;X=739&amp;Y=179&amp;INFO_FORMAT=text%2Fhtml&amp;QUERY_LAYERS=pegase%3Apegase_wlv%2Cpegase%3Apegase_debieten%2Cpegase%3Aindutl&amp;FEATURE_COUNT=50&amp;WIDTH=1598&amp;HEIGHT=648" xr:uid="{0BA0F8A9-2DD5-4154-AE25-0E74F63D096C}"/>
    <hyperlink ref="F208" r:id="rId199" display="https://geoserver.vmm.be/geoserver/wms?VERSION=1.1.1&amp;FORMAT=image%2Fpng&amp;LAYERS=pegase%3Apegase_wlv%2Cpegase%3Apegase_debieten%2Cpegase%3Aindutl&amp;SERVICE=WMS&amp;REQUEST=GetFeatureInfo&amp;STYLES=&amp;EXCEPTIONS=application%2Fvnd.ogc.se_xml&amp;TRANSPARENT=TRUE&amp;SRS=EPSG%3A31370&amp;BBOX=69135.884525%2C164186.84048%2C70957.604694%2C164925.560549&amp;X=840&amp;Y=284&amp;INFO_FORMAT=text%2Fhtml&amp;QUERY_LAYERS=pegase%3Apegase_wlv%2Cpegase%3Apegase_debieten%2Cpegase%3Aindutl&amp;FEATURE_COUNT=50&amp;WIDTH=1598&amp;HEIGHT=648" xr:uid="{13DB3ABD-C148-4F81-AA60-993F184E8B26}"/>
    <hyperlink ref="F209" r:id="rId200" display="https://geoserver.vmm.be/geoserver/wms?VERSION=1.1.1&amp;FORMAT=image%2Fpng&amp;LAYERS=pegase%3Apegase_wlv%2Cpegase%3Apegase_debieten%2Cpegase%3Aindutl&amp;SERVICE=WMS&amp;REQUEST=GetFeatureInfo&amp;STYLES=&amp;EXCEPTIONS=application%2Fvnd.ogc.se_xml&amp;TRANSPARENT=TRUE&amp;SRS=EPSG%3A31370&amp;BBOX=206292.804915%2C161270.704966%2C208114.525085%2C162009.425034&amp;X=843&amp;Y=210&amp;INFO_FORMAT=text%2Fhtml&amp;QUERY_LAYERS=pegase%3Apegase_wlv%2Cpegase%3Apegase_debieten%2Cpegase%3Aindutl&amp;FEATURE_COUNT=50&amp;WIDTH=1598&amp;HEIGHT=648" xr:uid="{B4EAE6B9-5AF4-4529-BEC6-1CCB6CF208AF}"/>
    <hyperlink ref="F210" r:id="rId201" display="https://geoserver.vmm.be/geoserver/wms?VERSION=1.1.1&amp;FORMAT=image%2Fpng&amp;LAYERS=pegase%3Apegase_wlv%2Cpegase%3Apegase_debieten%2Cpegase%3Aindutl&amp;SERVICE=WMS&amp;REQUEST=GetFeatureInfo&amp;STYLES=&amp;EXCEPTIONS=application%2Fvnd.ogc.se_xml&amp;TRANSPARENT=TRUE&amp;SRS=EPSG%3A31370&amp;BBOX=101714.164806%2C172981.518606%2C103535.884976%2C173720.238675&amp;X=650&amp;Y=116&amp;INFO_FORMAT=text%2Fhtml&amp;QUERY_LAYERS=pegase%3Apegase_wlv%2Cpegase%3Apegase_debieten%2Cpegase%3Aindutl&amp;FEATURE_COUNT=50&amp;WIDTH=1598&amp;HEIGHT=648" xr:uid="{2F4E6864-F2BD-4424-A3B9-D3398AC47E05}"/>
    <hyperlink ref="F211" r:id="rId202" display="https://geoserver.vmm.be/geoserver/wms?VERSION=1.1.1&amp;FORMAT=image%2Fpng&amp;LAYERS=pegase%3Apegase_wlv%2Cpegase%3Apegase_debieten%2Cpegase%3Aindutl&amp;SERVICE=WMS&amp;REQUEST=GetFeatureInfo&amp;STYLES=&amp;EXCEPTIONS=application%2Fvnd.ogc.se_xml&amp;TRANSPARENT=TRUE&amp;SRS=EPSG%3A31370&amp;BBOX=119527.489915%2C174882.559966%2C121349.210085%2C175621.280034&amp;X=791&amp;Y=183&amp;INFO_FORMAT=text%2Fhtml&amp;QUERY_LAYERS=pegase%3Apegase_wlv%2Cpegase%3Apegase_debieten%2Cpegase%3Aindutl&amp;FEATURE_COUNT=50&amp;WIDTH=1598&amp;HEIGHT=648" xr:uid="{70053A4D-9BBA-4750-9418-8AB6862A4AA2}"/>
    <hyperlink ref="F212" r:id="rId203" display="https://geoserver.vmm.be/geoserver/wms?VERSION=1.1.1&amp;FORMAT=image%2Fpng&amp;LAYERS=pegase%3Apegase_wlv%2Cpegase%3Apegase_debieten%2Cpegase%3Aindutl&amp;SERVICE=WMS&amp;REQUEST=GetFeatureInfo&amp;STYLES=&amp;EXCEPTIONS=application%2Fvnd.ogc.se_xml&amp;TRANSPARENT=TRUE&amp;SRS=EPSG%3A31370&amp;BBOX=194616.359915%2C163589.684966%2C196438.080085%2C164328.405034&amp;X=1012&amp;Y=402&amp;INFO_FORMAT=text%2Fhtml&amp;QUERY_LAYERS=pegase%3Apegase_wlv%2Cpegase%3Apegase_debieten%2Cpegase%3Aindutl&amp;FEATURE_COUNT=50&amp;WIDTH=1598&amp;HEIGHT=648" xr:uid="{EDA0A9B0-C6DC-4391-8D31-D1A5FE6B2B93}"/>
    <hyperlink ref="F213" r:id="rId204" display="https://geoserver.vmm.be/geoserver/wms?VERSION=1.1.1&amp;FORMAT=image%2Fpng&amp;LAYERS=pegase%3Apegase_wlv%2Cpegase%3Apegase_debieten%2Cpegase%3Aindutl&amp;SERVICE=WMS&amp;REQUEST=GetFeatureInfo&amp;STYLES=&amp;EXCEPTIONS=application%2Fvnd.ogc.se_xml&amp;TRANSPARENT=TRUE&amp;SRS=EPSG%3A31370&amp;BBOX=159462.489924%2C178108.379978%2C161284.210093%2C178847.100047&amp;X=995&amp;Y=212&amp;INFO_FORMAT=text%2Fhtml&amp;QUERY_LAYERS=pegase%3Apegase_wlv%2Cpegase%3Apegase_debieten%2Cpegase%3Aindutl&amp;FEATURE_COUNT=50&amp;WIDTH=1598&amp;HEIGHT=648" xr:uid="{08748DB7-191D-4378-A6EF-88E03E108537}"/>
    <hyperlink ref="F214" r:id="rId205" display="https://geoserver.vmm.be/geoserver/wms?VERSION=1.1.1&amp;FORMAT=image%2Fpng&amp;LAYERS=pegase%3Apegase_wlv%2Cpegase%3Apegase_debieten%2Cpegase%3Aindutl&amp;SERVICE=WMS&amp;REQUEST=GetFeatureInfo&amp;STYLES=&amp;EXCEPTIONS=application%2Fvnd.ogc.se_xml&amp;TRANSPARENT=TRUE&amp;SRS=EPSG%3A31370&amp;BBOX=54517.014924%2C170317.594954%2C56338.735094%2C171056.315023&amp;X=777&amp;Y=478&amp;INFO_FORMAT=text%2Fhtml&amp;QUERY_LAYERS=pegase%3Apegase_wlv%2Cpegase%3Apegase_debieten%2Cpegase%3Aindutl&amp;FEATURE_COUNT=50&amp;WIDTH=1598&amp;HEIGHT=648" xr:uid="{4BF18C7A-1085-4961-B66C-32AA3A3B188C}"/>
    <hyperlink ref="F215" r:id="rId206" display="https://geoserver.vmm.be/geoserver/wms?VERSION=1.1.1&amp;FORMAT=image%2Fpng&amp;LAYERS=pegase%3Apegase_wlv%2Cpegase%3Apegase_debieten%2Cpegase%3Aindutl&amp;SERVICE=WMS&amp;REQUEST=GetFeatureInfo&amp;STYLES=&amp;EXCEPTIONS=application%2Fvnd.ogc.se_xml&amp;TRANSPARENT=TRUE&amp;SRS=EPSG%3A31370&amp;BBOX=188126.783225%2C170999.084413%2C189948.503394%2C171737.804482&amp;X=752&amp;Y=357&amp;INFO_FORMAT=text%2Fhtml&amp;QUERY_LAYERS=pegase%3Apegase_wlv%2Cpegase%3Apegase_debieten%2Cpegase%3Aindutl&amp;FEATURE_COUNT=50&amp;WIDTH=1598&amp;HEIGHT=648" xr:uid="{6EADCA64-39C7-430A-A312-91A35165D45A}"/>
    <hyperlink ref="F217" r:id="rId207" display="https://geoserver.vmm.be/geoserver/wms?VERSION=1.1.1&amp;FORMAT=image%2Fpng&amp;LAYERS=pegase%3Apegase_wlv%2Cpegase%3Apegase_debieten%2Cpegase%3Aindutl&amp;SERVICE=WMS&amp;REQUEST=GetFeatureInfo&amp;STYLES=&amp;EXCEPTIONS=application%2Fvnd.ogc.se_xml&amp;TRANSPARENT=TRUE&amp;SRS=EPSG%3A31370&amp;BBOX=106582.979914%2C169590.629987%2C108404.700083%2C170329.350056&amp;X=850&amp;Y=283&amp;INFO_FORMAT=text%2Fhtml&amp;QUERY_LAYERS=pegase%3Apegase_wlv%2Cpegase%3Apegase_debieten%2Cpegase%3Aindutl&amp;FEATURE_COUNT=50&amp;WIDTH=1598&amp;HEIGHT=648" xr:uid="{19690628-5FBD-4DDF-896D-E659CFF9B104}"/>
    <hyperlink ref="F218" r:id="rId208" display="https://geoserver.vmm.be/geoserver/wms?VERSION=1.1.1&amp;FORMAT=image%2Fpng&amp;LAYERS=pegase%3Apegase_wlv%2Cpegase%3Apegase_debieten%2Cpegase%3Aindutl&amp;SERVICE=WMS&amp;REQUEST=GetFeatureInfo&amp;STYLES=&amp;EXCEPTIONS=application%2Fvnd.ogc.se_xml&amp;TRANSPARENT=TRUE&amp;SRS=EPSG%3A31370&amp;BBOX=80574.499915%2C158984.989966%2C82396.220085%2C159723.710034&amp;X=931&amp;Y=408&amp;INFO_FORMAT=text%2Fhtml&amp;QUERY_LAYERS=pegase%3Apegase_wlv%2Cpegase%3Apegase_debieten%2Cpegase%3Aindutl&amp;FEATURE_COUNT=50&amp;WIDTH=1598&amp;HEIGHT=648" xr:uid="{8F7DD9F2-C5D6-400E-B82B-1F5B0391CF19}"/>
    <hyperlink ref="F219" r:id="rId209" display="https://geoserver.vmm.be/geoserver/wms?VERSION=1.1.1&amp;FORMAT=image%2Fpng&amp;LAYERS=pegase%3Apegase_wlv%2Cpegase%3Apegase_debieten%2Cpegase%3Aindutl&amp;SERVICE=WMS&amp;REQUEST=GetFeatureInfo&amp;STYLES=&amp;EXCEPTIONS=application%2Fvnd.ogc.se_xml&amp;TRANSPARENT=TRUE&amp;SRS=EPSG%3A31370&amp;BBOX=115373.769915%2C188713.529966%2C117195.490085%2C189452.250034&amp;X=963&amp;Y=400&amp;INFO_FORMAT=text%2Fhtml&amp;QUERY_LAYERS=pegase%3Apegase_wlv%2Cpegase%3Apegase_debieten%2Cpegase%3Aindutl&amp;FEATURE_COUNT=50&amp;WIDTH=1598&amp;HEIGHT=648" xr:uid="{A0BF65C3-2155-4504-8B65-60002659CEEA}"/>
    <hyperlink ref="F220" r:id="rId210" display="https://geoserver.vmm.be/geoserver/wms?VERSION=1.1.1&amp;FORMAT=image%2Fpng&amp;LAYERS=pegase%3Apegase_wlv%2Cpegase%3Apegase_debieten%2Cpegase%3Aindutl&amp;SERVICE=WMS&amp;REQUEST=GetFeatureInfo&amp;STYLES=&amp;EXCEPTIONS=application%2Fvnd.ogc.se_xml&amp;TRANSPARENT=TRUE&amp;SRS=EPSG%3A31370&amp;BBOX=246106.859917%2C161829.004984%2C247928.580086%2C162567.725053&amp;X=635&amp;Y=302&amp;INFO_FORMAT=text%2Fhtml&amp;QUERY_LAYERS=pegase%3Apegase_wlv%2Cpegase%3Apegase_debieten%2Cpegase%3Aindutl&amp;FEATURE_COUNT=50&amp;WIDTH=1598&amp;HEIGHT=648" xr:uid="{BA53C1A1-426A-42F4-87F0-B8A691B23894}"/>
    <hyperlink ref="F221" r:id="rId211" display="https://geoserver.vmm.be/geoserver/wms?VERSION=1.1.1&amp;FORMAT=image%2Fpng&amp;LAYERS=pegase%3Apegase_wlv%2Cpegase%3Apegase_debieten%2Cpegase%3Aindutl&amp;SERVICE=WMS&amp;REQUEST=GetFeatureInfo&amp;STYLES=&amp;EXCEPTIONS=application%2Fvnd.ogc.se_xml&amp;TRANSPARENT=TRUE&amp;SRS=EPSG%3A31370&amp;BBOX=97031.784095%2C179199.40977%2C97432.03849%2C179361.715682&amp;X=749&amp;Y=439&amp;INFO_FORMAT=text%2Fhtml&amp;QUERY_LAYERS=pegase%3Apegase_wlv%2Cpegase%3Apegase_debieten%2Cpegase%3Aindutl&amp;FEATURE_COUNT=50&amp;WIDTH=1598&amp;HEIGHT=648" xr:uid="{7ACEF2A8-E028-44F1-9E17-0AAA0CF92E4F}"/>
    <hyperlink ref="F222" r:id="rId212" display="https://geoserver.vmm.be/geoserver/wms?VERSION=1.1.1&amp;FORMAT=image%2Fpng&amp;LAYERS=pegase%3Apegase_wlv%2Cpegase%3Apegase_debieten%2Cpegase%3Aindutl&amp;SERVICE=WMS&amp;REQUEST=GetFeatureInfo&amp;STYLES=&amp;EXCEPTIONS=application%2Fvnd.ogc.se_xml&amp;TRANSPARENT=TRUE&amp;SRS=EPSG%3A31370&amp;BBOX=198422.479915%2C190083.459966%2C200244.200085%2C190822.180034&amp;X=866&amp;Y=355&amp;INFO_FORMAT=text%2Fhtml&amp;QUERY_LAYERS=pegase%3Apegase_wlv%2Cpegase%3Apegase_debieten%2Cpegase%3Aindutl&amp;FEATURE_COUNT=50&amp;WIDTH=1598&amp;HEIGHT=648" xr:uid="{C8FCFDC0-14BB-42C1-BC5A-F13E36000CD1}"/>
    <hyperlink ref="F223" r:id="rId213" display="https://geoserver.vmm.be/geoserver/wms?VERSION=1.1.1&amp;FORMAT=image%2Fpng&amp;LAYERS=pegase%3Apegase_wlv%2Cpegase%3Apegase_debieten%2Cpegase%3Aindutl&amp;SERVICE=WMS&amp;REQUEST=GetFeatureInfo&amp;STYLES=&amp;EXCEPTIONS=application%2Fvnd.ogc.se_xml&amp;TRANSPARENT=TRUE&amp;SRS=EPSG%3A31370&amp;BBOX=174578.037137%2C240950.740476%2C174978.291532%2C241113.046388&amp;X=613&amp;Y=194&amp;INFO_FORMAT=text%2Fhtml&amp;QUERY_LAYERS=pegase%3Apegase_wlv%2Cpegase%3Apegase_debieten%2Cpegase%3Aindutl&amp;FEATURE_COUNT=50&amp;WIDTH=1598&amp;HEIGHT=648" xr:uid="{A9978BA3-3C51-4288-96BC-057DCD41FABB}"/>
  </hyperlinks>
  <pageMargins left="0.7" right="0.7" top="0.75" bottom="0.75" header="0.3" footer="0.3"/>
  <drawing r:id="rId21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6720F-628B-4456-92C3-6E0809280E2D}">
  <dimension ref="A1:AC455"/>
  <sheetViews>
    <sheetView workbookViewId="0">
      <selection sqref="A1:AC455"/>
    </sheetView>
  </sheetViews>
  <sheetFormatPr defaultRowHeight="15.6" x14ac:dyDescent="0.3"/>
  <sheetData>
    <row r="1" spans="1:29" x14ac:dyDescent="0.3">
      <c r="A1" s="110"/>
      <c r="B1" s="111"/>
      <c r="C1" s="110"/>
      <c r="D1" s="110"/>
      <c r="E1" s="110"/>
      <c r="F1" s="112"/>
      <c r="G1" s="110"/>
      <c r="H1" s="110"/>
      <c r="I1" s="110"/>
      <c r="J1" s="141" t="s">
        <v>87114</v>
      </c>
      <c r="K1" s="141"/>
      <c r="L1" s="141"/>
      <c r="M1" s="141"/>
      <c r="N1" s="141"/>
      <c r="O1" s="141"/>
      <c r="P1" s="142" t="s">
        <v>87115</v>
      </c>
      <c r="Q1" s="142"/>
      <c r="R1" s="142"/>
      <c r="S1" s="143" t="s">
        <v>87116</v>
      </c>
      <c r="T1" s="144"/>
      <c r="U1" s="143"/>
      <c r="V1" s="145" t="s">
        <v>87117</v>
      </c>
      <c r="W1" s="145"/>
      <c r="X1" s="112" t="s">
        <v>87118</v>
      </c>
      <c r="Y1" s="112"/>
      <c r="Z1" s="112" t="s">
        <v>87119</v>
      </c>
      <c r="AA1" s="112"/>
      <c r="AB1" s="146" t="s">
        <v>87120</v>
      </c>
      <c r="AC1" s="146"/>
    </row>
    <row r="2" spans="1:29" ht="93.6" x14ac:dyDescent="0.3">
      <c r="A2" s="110" t="s">
        <v>87121</v>
      </c>
      <c r="B2" s="111" t="s">
        <v>87122</v>
      </c>
      <c r="C2" s="110" t="s">
        <v>87123</v>
      </c>
      <c r="D2" s="110" t="s">
        <v>87124</v>
      </c>
      <c r="E2" s="110" t="s">
        <v>87125</v>
      </c>
      <c r="F2" s="112" t="s">
        <v>87126</v>
      </c>
      <c r="G2" s="110" t="s">
        <v>87127</v>
      </c>
      <c r="H2" s="110" t="s">
        <v>87128</v>
      </c>
      <c r="I2" s="110" t="s">
        <v>87129</v>
      </c>
      <c r="J2" s="113" t="s">
        <v>87130</v>
      </c>
      <c r="K2" s="113" t="s">
        <v>87131</v>
      </c>
      <c r="L2" s="114" t="s">
        <v>87132</v>
      </c>
      <c r="M2" s="115" t="s">
        <v>87133</v>
      </c>
      <c r="N2" s="115" t="s">
        <v>87134</v>
      </c>
      <c r="O2" s="116" t="s">
        <v>87135</v>
      </c>
      <c r="P2" s="117" t="s">
        <v>87136</v>
      </c>
      <c r="Q2" s="117" t="s">
        <v>87137</v>
      </c>
      <c r="R2" s="117" t="s">
        <v>87138</v>
      </c>
      <c r="S2" s="118" t="s">
        <v>87139</v>
      </c>
      <c r="T2" s="119" t="s">
        <v>87140</v>
      </c>
      <c r="U2" s="119" t="s">
        <v>87141</v>
      </c>
      <c r="V2" s="120" t="s">
        <v>87142</v>
      </c>
      <c r="W2" s="120" t="s">
        <v>87143</v>
      </c>
      <c r="X2" s="121">
        <v>2015</v>
      </c>
      <c r="Y2" s="121" t="s">
        <v>87144</v>
      </c>
      <c r="Z2" s="121">
        <v>2015</v>
      </c>
      <c r="AA2" s="121" t="s">
        <v>87144</v>
      </c>
      <c r="AB2" s="112">
        <v>2015</v>
      </c>
      <c r="AC2" s="112" t="s">
        <v>87144</v>
      </c>
    </row>
    <row r="3" spans="1:29" ht="46.8" x14ac:dyDescent="0.3">
      <c r="A3" s="110">
        <v>2</v>
      </c>
      <c r="B3" s="110" t="s">
        <v>841</v>
      </c>
      <c r="C3" s="110">
        <v>7680</v>
      </c>
      <c r="D3" s="110" t="s">
        <v>87145</v>
      </c>
      <c r="E3" s="110" t="s">
        <v>87146</v>
      </c>
      <c r="F3" s="122">
        <v>40056</v>
      </c>
      <c r="G3" s="110">
        <v>6006566</v>
      </c>
      <c r="H3" s="110"/>
      <c r="I3" s="110" t="s">
        <v>87147</v>
      </c>
      <c r="J3" s="123">
        <v>1.552</v>
      </c>
      <c r="K3" s="123">
        <v>0.81200000000000006</v>
      </c>
      <c r="L3" s="124">
        <v>27852.65514015</v>
      </c>
      <c r="M3" s="125">
        <f>VLOOKUP(A3,[1]Hulpblad_SOW_SAW!A$1:L$456,12,FALSE)</f>
        <v>0.81200000000000006</v>
      </c>
      <c r="N3" s="125">
        <f>VLOOKUP(A3,[1]Hulpblad_SOW_SAW!A$1:M$456,13,FALSE)</f>
        <v>0.81200000000000006</v>
      </c>
      <c r="O3" s="121" t="s">
        <v>87148</v>
      </c>
      <c r="P3" s="112" t="e">
        <f>VLOOKUP(A3,[1]Gegevens_Aquafin!A$1:E$294,5,FALSE)</f>
        <v>#N/A</v>
      </c>
      <c r="Q3" s="112" t="e">
        <f>VLOOKUP(A3,[1]Gegevens_Aquafin!A$1:E$294,2,FALSE)</f>
        <v>#N/A</v>
      </c>
      <c r="R3" s="112">
        <f>VLOOKUP(A3,[1]Gegevens_Aquafin!A$1:E$294,3,FALSE)</f>
        <v>1.0659999999999999E-2</v>
      </c>
      <c r="S3" s="123"/>
      <c r="T3" s="121" t="s">
        <v>87149</v>
      </c>
      <c r="U3" s="112"/>
      <c r="V3" s="126">
        <f>VLOOKUP(A3,[1]synthese_verdeling_debi!$A$1:$X$554,4,FALSE)/24/60/60</f>
        <v>1.0681712962962962E-2</v>
      </c>
      <c r="W3" s="126">
        <f>VLOOKUP(A3,[1]synthese_verdeling_debi!$A$1:$X$554,15,FALSE)/24/60/60</f>
        <v>8.0902777777777778E-3</v>
      </c>
      <c r="X3" s="112" t="str">
        <f t="shared" ref="X3:X66" si="0">IF(ISNUMBER(S3),(S3+V3)/V3,"")</f>
        <v/>
      </c>
      <c r="Y3" s="112" t="str">
        <f t="shared" ref="Y3:Y66" si="1">IF(ISNUMBER(S3),(S3+W3)/W3,"")</f>
        <v/>
      </c>
      <c r="Z3" s="112" t="str">
        <f t="shared" ref="Z3:Z66" si="2">IF(ISNUMBER(S3),S3/V3,"")</f>
        <v/>
      </c>
      <c r="AA3" s="112" t="str">
        <f t="shared" ref="AA3:AA66" si="3">IF(ISNUMBER(S3),S3/W3,"")</f>
        <v/>
      </c>
      <c r="AB3" s="127" t="str">
        <f t="shared" ref="AB3:AB66" si="4">IF(ISNUMBER(S3),V3/(S3+V3),"")</f>
        <v/>
      </c>
      <c r="AC3" s="127" t="str">
        <f t="shared" ref="AC3:AC66" si="5">IF(ISNUMBER(S3),W3/(S3+W3),"")</f>
        <v/>
      </c>
    </row>
    <row r="4" spans="1:29" ht="46.8" x14ac:dyDescent="0.3">
      <c r="A4" s="110">
        <v>3</v>
      </c>
      <c r="B4" s="110" t="s">
        <v>665</v>
      </c>
      <c r="C4" s="110">
        <v>14611</v>
      </c>
      <c r="D4" s="110" t="s">
        <v>87145</v>
      </c>
      <c r="E4" s="110" t="s">
        <v>87150</v>
      </c>
      <c r="F4" s="122">
        <v>25569</v>
      </c>
      <c r="G4" s="110">
        <v>6033680</v>
      </c>
      <c r="H4" s="110" t="s">
        <v>87151</v>
      </c>
      <c r="I4" s="110" t="s">
        <v>87147</v>
      </c>
      <c r="J4" s="123">
        <v>1.552</v>
      </c>
      <c r="K4" s="123">
        <v>0.81200000000000006</v>
      </c>
      <c r="L4" s="124">
        <v>22673.54385134</v>
      </c>
      <c r="M4" s="125">
        <f>VLOOKUP(A4,[1]Hulpblad_SOW_SAW!A$1:L$456,12,FALSE)</f>
        <v>0.81200000000000006</v>
      </c>
      <c r="N4" s="125">
        <f>VLOOKUP(A4,[1]Hulpblad_SOW_SAW!A$1:M$456,13,FALSE)</f>
        <v>0.81200000000000006</v>
      </c>
      <c r="O4" s="121" t="s">
        <v>87148</v>
      </c>
      <c r="P4" s="112" t="e">
        <f>VLOOKUP(A4,[1]Gegevens_Aquafin!A$1:E$294,5,FALSE)</f>
        <v>#N/A</v>
      </c>
      <c r="Q4" s="112" t="e">
        <f>VLOOKUP(A4,[1]Gegevens_Aquafin!A$1:E$294,2,FALSE)</f>
        <v>#N/A</v>
      </c>
      <c r="R4" s="112">
        <f>VLOOKUP(A4,[1]Gegevens_Aquafin!A$1:E$294,3,FALSE)</f>
        <v>3.2765000000000002E-2</v>
      </c>
      <c r="S4" s="123"/>
      <c r="T4" s="121" t="s">
        <v>87149</v>
      </c>
      <c r="U4" s="112"/>
      <c r="V4" s="126">
        <f>VLOOKUP(A4,[1]synthese_verdeling_debi!$A$1:$X$554,4,FALSE)/24/60/60</f>
        <v>0.14324074074074072</v>
      </c>
      <c r="W4" s="126">
        <f>VLOOKUP(A4,[1]synthese_verdeling_debi!$A$1:$X$554,15,FALSE)/24/60/60</f>
        <v>0.14420717592592594</v>
      </c>
      <c r="X4" s="112" t="str">
        <f t="shared" si="0"/>
        <v/>
      </c>
      <c r="Y4" s="112" t="str">
        <f t="shared" si="1"/>
        <v/>
      </c>
      <c r="Z4" s="112" t="str">
        <f t="shared" si="2"/>
        <v/>
      </c>
      <c r="AA4" s="112" t="str">
        <f t="shared" si="3"/>
        <v/>
      </c>
      <c r="AB4" s="127" t="str">
        <f t="shared" si="4"/>
        <v/>
      </c>
      <c r="AC4" s="127" t="str">
        <f t="shared" si="5"/>
        <v/>
      </c>
    </row>
    <row r="5" spans="1:29" ht="46.8" x14ac:dyDescent="0.3">
      <c r="A5" s="110">
        <v>3</v>
      </c>
      <c r="B5" s="110" t="s">
        <v>665</v>
      </c>
      <c r="C5" s="110">
        <v>6019158</v>
      </c>
      <c r="D5" s="110" t="s">
        <v>87145</v>
      </c>
      <c r="E5" s="110" t="s">
        <v>87150</v>
      </c>
      <c r="F5" s="122">
        <v>25569</v>
      </c>
      <c r="G5" s="110">
        <v>5009996</v>
      </c>
      <c r="H5" s="110"/>
      <c r="I5" s="110" t="s">
        <v>87147</v>
      </c>
      <c r="J5" s="123">
        <v>1.552</v>
      </c>
      <c r="K5" s="123">
        <v>0.81200000000000006</v>
      </c>
      <c r="L5" s="124">
        <v>22707.226296460001</v>
      </c>
      <c r="M5" s="125">
        <f>VLOOKUP(A5,[1]Hulpblad_SOW_SAW!A$1:L$456,12,FALSE)</f>
        <v>0.81200000000000006</v>
      </c>
      <c r="N5" s="125">
        <f>VLOOKUP(A5,[1]Hulpblad_SOW_SAW!A$1:M$456,13,FALSE)</f>
        <v>0.81200000000000006</v>
      </c>
      <c r="O5" s="121" t="s">
        <v>87148</v>
      </c>
      <c r="P5" s="112" t="e">
        <f>VLOOKUP(A5,[1]Gegevens_Aquafin!A$1:E$294,5,FALSE)</f>
        <v>#N/A</v>
      </c>
      <c r="Q5" s="112" t="e">
        <f>VLOOKUP(A5,[1]Gegevens_Aquafin!A$1:E$294,2,FALSE)</f>
        <v>#N/A</v>
      </c>
      <c r="R5" s="112">
        <f>VLOOKUP(A5,[1]Gegevens_Aquafin!A$1:E$294,3,FALSE)</f>
        <v>3.2765000000000002E-2</v>
      </c>
      <c r="S5" s="123"/>
      <c r="T5" s="121" t="s">
        <v>87149</v>
      </c>
      <c r="U5" s="112"/>
      <c r="V5" s="126">
        <f>VLOOKUP(A5,[1]synthese_verdeling_debi!$A$1:$X$554,4,FALSE)/24/60/60</f>
        <v>0.14324074074074072</v>
      </c>
      <c r="W5" s="126">
        <f>VLOOKUP(A5,[1]synthese_verdeling_debi!$A$1:$X$554,15,FALSE)/24/60/60</f>
        <v>0.14420717592592594</v>
      </c>
      <c r="X5" s="112" t="str">
        <f t="shared" si="0"/>
        <v/>
      </c>
      <c r="Y5" s="112" t="str">
        <f t="shared" si="1"/>
        <v/>
      </c>
      <c r="Z5" s="112" t="str">
        <f t="shared" si="2"/>
        <v/>
      </c>
      <c r="AA5" s="112" t="str">
        <f t="shared" si="3"/>
        <v/>
      </c>
      <c r="AB5" s="127" t="str">
        <f t="shared" si="4"/>
        <v/>
      </c>
      <c r="AC5" s="127" t="str">
        <f t="shared" si="5"/>
        <v/>
      </c>
    </row>
    <row r="6" spans="1:29" ht="46.8" x14ac:dyDescent="0.3">
      <c r="A6" s="110">
        <v>3</v>
      </c>
      <c r="B6" s="110" t="s">
        <v>665</v>
      </c>
      <c r="C6" s="110">
        <v>6022903</v>
      </c>
      <c r="D6" s="110" t="s">
        <v>87145</v>
      </c>
      <c r="E6" s="110" t="s">
        <v>87150</v>
      </c>
      <c r="F6" s="122">
        <v>25569</v>
      </c>
      <c r="G6" s="110">
        <v>6033680</v>
      </c>
      <c r="H6" s="110" t="s">
        <v>87151</v>
      </c>
      <c r="I6" s="110" t="s">
        <v>87147</v>
      </c>
      <c r="J6" s="123">
        <v>1.552</v>
      </c>
      <c r="K6" s="123">
        <v>0.81200000000000006</v>
      </c>
      <c r="L6" s="124">
        <v>22617.626221549999</v>
      </c>
      <c r="M6" s="125">
        <f>VLOOKUP(A6,[1]Hulpblad_SOW_SAW!A$1:L$456,12,FALSE)</f>
        <v>0.81200000000000006</v>
      </c>
      <c r="N6" s="125">
        <f>VLOOKUP(A6,[1]Hulpblad_SOW_SAW!A$1:M$456,13,FALSE)</f>
        <v>0.81200000000000006</v>
      </c>
      <c r="O6" s="121" t="s">
        <v>87148</v>
      </c>
      <c r="P6" s="112" t="e">
        <f>VLOOKUP(A6,[1]Gegevens_Aquafin!A$1:E$294,5,FALSE)</f>
        <v>#N/A</v>
      </c>
      <c r="Q6" s="112" t="e">
        <f>VLOOKUP(A6,[1]Gegevens_Aquafin!A$1:E$294,2,FALSE)</f>
        <v>#N/A</v>
      </c>
      <c r="R6" s="112">
        <f>VLOOKUP(A6,[1]Gegevens_Aquafin!A$1:E$294,3,FALSE)</f>
        <v>3.2765000000000002E-2</v>
      </c>
      <c r="S6" s="123"/>
      <c r="T6" s="121" t="s">
        <v>87149</v>
      </c>
      <c r="U6" s="112"/>
      <c r="V6" s="126">
        <f>VLOOKUP(A6,[1]synthese_verdeling_debi!$A$1:$X$554,4,FALSE)/24/60/60</f>
        <v>0.14324074074074072</v>
      </c>
      <c r="W6" s="126">
        <f>VLOOKUP(A6,[1]synthese_verdeling_debi!$A$1:$X$554,15,FALSE)/24/60/60</f>
        <v>0.14420717592592594</v>
      </c>
      <c r="X6" s="112" t="str">
        <f t="shared" si="0"/>
        <v/>
      </c>
      <c r="Y6" s="112" t="str">
        <f t="shared" si="1"/>
        <v/>
      </c>
      <c r="Z6" s="112" t="str">
        <f t="shared" si="2"/>
        <v/>
      </c>
      <c r="AA6" s="112" t="str">
        <f t="shared" si="3"/>
        <v/>
      </c>
      <c r="AB6" s="127" t="str">
        <f t="shared" si="4"/>
        <v/>
      </c>
      <c r="AC6" s="127" t="str">
        <f t="shared" si="5"/>
        <v/>
      </c>
    </row>
    <row r="7" spans="1:29" ht="218.4" x14ac:dyDescent="0.3">
      <c r="A7" s="110">
        <v>5</v>
      </c>
      <c r="B7" s="110" t="s">
        <v>684</v>
      </c>
      <c r="C7" s="110">
        <v>2519</v>
      </c>
      <c r="D7" s="110" t="s">
        <v>87145</v>
      </c>
      <c r="E7" s="110" t="s">
        <v>87152</v>
      </c>
      <c r="F7" s="122">
        <v>25569</v>
      </c>
      <c r="G7" s="110">
        <v>6011792</v>
      </c>
      <c r="H7" s="110" t="s">
        <v>87153</v>
      </c>
      <c r="I7" s="110" t="s">
        <v>87147</v>
      </c>
      <c r="J7" s="123">
        <v>1.4E-2</v>
      </c>
      <c r="K7" s="123">
        <v>4.0000000000000001E-3</v>
      </c>
      <c r="L7" s="124">
        <v>8653.3961730699993</v>
      </c>
      <c r="M7" s="125" t="e">
        <f>VLOOKUP(A7,[1]Hulpblad_SOW_SAW!A$1:L$456,12,FALSE)</f>
        <v>#N/A</v>
      </c>
      <c r="N7" s="125">
        <f>VLOOKUP(A7,[1]Hulpblad_SOW_SAW!A$1:M$456,13,FALSE)</f>
        <v>5.0000000000000001E-3</v>
      </c>
      <c r="O7" s="121" t="s">
        <v>87148</v>
      </c>
      <c r="P7" s="112" t="str">
        <f>VLOOKUP(A7,[1]Gegevens_Aquafin!A$1:E$294,5,FALSE)</f>
        <v>Ieperlee</v>
      </c>
      <c r="Q7" s="112">
        <f>VLOOKUP(A7,[1]Gegevens_Aquafin!A$1:E$294,2,FALSE)</f>
        <v>0.13938999999999999</v>
      </c>
      <c r="R7" s="112">
        <f>VLOOKUP(A7,[1]Gegevens_Aquafin!A$1:E$294,3,FALSE)</f>
        <v>6.8795999999999996E-2</v>
      </c>
      <c r="S7" s="123">
        <v>0.1394</v>
      </c>
      <c r="T7" s="121" t="s">
        <v>87154</v>
      </c>
      <c r="U7" s="112" t="s">
        <v>87155</v>
      </c>
      <c r="V7" s="126">
        <f>VLOOKUP(A7,[1]synthese_verdeling_debi!$A$1:$X$554,4,FALSE)/24/60/60</f>
        <v>6.8796296296296286E-2</v>
      </c>
      <c r="W7" s="126">
        <f>VLOOKUP(A7,[1]synthese_verdeling_debi!$A$1:$X$554,15,FALSE)/24/60/60</f>
        <v>7.7541666666666675E-2</v>
      </c>
      <c r="X7" s="112">
        <f t="shared" si="0"/>
        <v>3.0262718707940781</v>
      </c>
      <c r="Y7" s="112">
        <f t="shared" si="1"/>
        <v>2.7977431488447069</v>
      </c>
      <c r="Z7" s="112">
        <f t="shared" si="2"/>
        <v>2.0262718707940781</v>
      </c>
      <c r="AA7" s="112">
        <f t="shared" si="3"/>
        <v>1.7977431488447069</v>
      </c>
      <c r="AB7" s="127">
        <f t="shared" si="4"/>
        <v>0.33043957803355095</v>
      </c>
      <c r="AC7" s="127">
        <f t="shared" si="5"/>
        <v>0.35743095302116545</v>
      </c>
    </row>
    <row r="8" spans="1:29" ht="409.6" x14ac:dyDescent="0.3">
      <c r="A8" s="110">
        <v>6</v>
      </c>
      <c r="B8" s="110" t="s">
        <v>744</v>
      </c>
      <c r="C8" s="110">
        <v>3677</v>
      </c>
      <c r="D8" s="110" t="s">
        <v>87145</v>
      </c>
      <c r="E8" s="110" t="s">
        <v>87156</v>
      </c>
      <c r="F8" s="122">
        <v>25569</v>
      </c>
      <c r="G8" s="110">
        <v>6033221</v>
      </c>
      <c r="H8" s="110" t="s">
        <v>87157</v>
      </c>
      <c r="I8" s="110" t="s">
        <v>87147</v>
      </c>
      <c r="J8" s="123">
        <v>1.7000000000000001E-2</v>
      </c>
      <c r="K8" s="123">
        <v>1E-3</v>
      </c>
      <c r="L8" s="124">
        <v>14846.042511539999</v>
      </c>
      <c r="M8" s="125" t="e">
        <f>VLOOKUP(A8,[1]Hulpblad_SOW_SAW!A$1:L$456,12,FALSE)</f>
        <v>#N/A</v>
      </c>
      <c r="N8" s="125">
        <f>VLOOKUP(A8,[1]Hulpblad_SOW_SAW!A$1:M$456,13,FALSE)</f>
        <v>1E-3</v>
      </c>
      <c r="O8" s="121" t="s">
        <v>87148</v>
      </c>
      <c r="P8" s="112" t="str">
        <f>VLOOKUP(A8,[1]Gegevens_Aquafin!A$1:E$294,5,FALSE)</f>
        <v>Houtensluisvaart</v>
      </c>
      <c r="Q8" s="112">
        <f>VLOOKUP(A8,[1]Gegevens_Aquafin!A$1:E$294,2,FALSE)</f>
        <v>9.0268999999999992E-3</v>
      </c>
      <c r="R8" s="112">
        <f>VLOOKUP(A8,[1]Gegevens_Aquafin!A$1:E$294,3,FALSE)</f>
        <v>5.4406999999999997E-2</v>
      </c>
      <c r="S8" s="123"/>
      <c r="T8" s="121" t="s">
        <v>87158</v>
      </c>
      <c r="U8" s="112"/>
      <c r="V8" s="126">
        <f>VLOOKUP(A8,[1]synthese_verdeling_debi!$A$1:$X$554,4,FALSE)/24/60/60</f>
        <v>5.4833333333333324E-2</v>
      </c>
      <c r="W8" s="126">
        <f>VLOOKUP(A8,[1]synthese_verdeling_debi!$A$1:$X$554,15,FALSE)/24/60/60</f>
        <v>5.754629629629629E-2</v>
      </c>
      <c r="X8" s="112" t="str">
        <f t="shared" si="0"/>
        <v/>
      </c>
      <c r="Y8" s="112" t="str">
        <f t="shared" si="1"/>
        <v/>
      </c>
      <c r="Z8" s="112" t="str">
        <f t="shared" si="2"/>
        <v/>
      </c>
      <c r="AA8" s="112" t="str">
        <f t="shared" si="3"/>
        <v/>
      </c>
      <c r="AB8" s="127" t="str">
        <f t="shared" si="4"/>
        <v/>
      </c>
      <c r="AC8" s="127" t="str">
        <f t="shared" si="5"/>
        <v/>
      </c>
    </row>
    <row r="9" spans="1:29" ht="46.8" x14ac:dyDescent="0.3">
      <c r="A9" s="110">
        <v>8</v>
      </c>
      <c r="B9" s="110" t="s">
        <v>87159</v>
      </c>
      <c r="C9" s="110">
        <v>29929</v>
      </c>
      <c r="D9" s="110" t="s">
        <v>87145</v>
      </c>
      <c r="E9" s="110" t="s">
        <v>87160</v>
      </c>
      <c r="F9" s="122">
        <v>25569</v>
      </c>
      <c r="G9" s="110">
        <v>6038444</v>
      </c>
      <c r="H9" s="110"/>
      <c r="I9" s="110" t="s">
        <v>87147</v>
      </c>
      <c r="J9" s="123">
        <v>1.7000000000000001E-2</v>
      </c>
      <c r="K9" s="123">
        <v>1E-3</v>
      </c>
      <c r="L9" s="124">
        <v>20187.854715689999</v>
      </c>
      <c r="M9" s="125" t="e">
        <f>VLOOKUP(A9,[1]Hulpblad_SOW_SAW!A$1:L$456,12,FALSE)</f>
        <v>#N/A</v>
      </c>
      <c r="N9" s="125">
        <f>VLOOKUP(A9,[1]Hulpblad_SOW_SAW!A$1:M$456,13,FALSE)</f>
        <v>1E-3</v>
      </c>
      <c r="O9" s="121" t="s">
        <v>87148</v>
      </c>
      <c r="P9" s="112" t="e">
        <f>VLOOKUP(A9,[1]Gegevens_Aquafin!A$1:E$294,5,FALSE)</f>
        <v>#N/A</v>
      </c>
      <c r="Q9" s="112" t="e">
        <f>VLOOKUP(A9,[1]Gegevens_Aquafin!A$1:E$294,2,FALSE)</f>
        <v>#N/A</v>
      </c>
      <c r="R9" s="112">
        <f>VLOOKUP(A9,[1]Gegevens_Aquafin!A$1:E$294,3,FALSE)</f>
        <v>5.1736000000000004E-3</v>
      </c>
      <c r="S9" s="123"/>
      <c r="T9" s="121" t="s">
        <v>87149</v>
      </c>
      <c r="U9" s="112"/>
      <c r="V9" s="126">
        <f>VLOOKUP(A9,[1]synthese_verdeling_debi!$A$1:$X$554,4,FALSE)/24/60/60</f>
        <v>5.1921296296296299E-3</v>
      </c>
      <c r="W9" s="126">
        <f>VLOOKUP(A9,[1]synthese_verdeling_debi!$A$1:$X$554,15,FALSE)/24/60/60</f>
        <v>3.7847222222222223E-3</v>
      </c>
      <c r="X9" s="112" t="str">
        <f t="shared" si="0"/>
        <v/>
      </c>
      <c r="Y9" s="112" t="str">
        <f t="shared" si="1"/>
        <v/>
      </c>
      <c r="Z9" s="112" t="str">
        <f t="shared" si="2"/>
        <v/>
      </c>
      <c r="AA9" s="112" t="str">
        <f t="shared" si="3"/>
        <v/>
      </c>
      <c r="AB9" s="127" t="str">
        <f t="shared" si="4"/>
        <v/>
      </c>
      <c r="AC9" s="127" t="str">
        <f t="shared" si="5"/>
        <v/>
      </c>
    </row>
    <row r="10" spans="1:29" ht="202.8" x14ac:dyDescent="0.3">
      <c r="A10" s="110">
        <v>10</v>
      </c>
      <c r="B10" s="110" t="s">
        <v>837</v>
      </c>
      <c r="C10" s="110">
        <v>34996</v>
      </c>
      <c r="D10" s="110" t="s">
        <v>87145</v>
      </c>
      <c r="E10" s="110" t="s">
        <v>87161</v>
      </c>
      <c r="F10" s="122">
        <v>25569</v>
      </c>
      <c r="G10" s="110">
        <v>6042627</v>
      </c>
      <c r="H10" s="110" t="s">
        <v>87162</v>
      </c>
      <c r="I10" s="110" t="s">
        <v>87147</v>
      </c>
      <c r="J10" s="123">
        <v>1.7000000000000001E-2</v>
      </c>
      <c r="K10" s="123">
        <v>1E-3</v>
      </c>
      <c r="L10" s="124">
        <v>3489.3381917500001</v>
      </c>
      <c r="M10" s="125" t="e">
        <f>VLOOKUP(A10,[1]Hulpblad_SOW_SAW!A$1:L$456,12,FALSE)</f>
        <v>#N/A</v>
      </c>
      <c r="N10" s="125">
        <f>VLOOKUP(A10,[1]Hulpblad_SOW_SAW!A$1:M$456,13,FALSE)</f>
        <v>5.0000000000000001E-3</v>
      </c>
      <c r="O10" s="121" t="s">
        <v>87148</v>
      </c>
      <c r="P10" s="112" t="str">
        <f>VLOOKUP(A10,[1]Gegevens_Aquafin!A$1:E$294,5,FALSE)</f>
        <v>Martjevaart</v>
      </c>
      <c r="Q10" s="112">
        <f>VLOOKUP(A10,[1]Gegevens_Aquafin!A$1:E$294,2,FALSE)</f>
        <v>1.6465E-3</v>
      </c>
      <c r="R10" s="112">
        <f>VLOOKUP(A10,[1]Gegevens_Aquafin!A$1:E$294,3,FALSE)</f>
        <v>4.9306000000000003E-3</v>
      </c>
      <c r="S10" s="128">
        <v>1.6000000000000001E-3</v>
      </c>
      <c r="T10" s="121" t="s">
        <v>87163</v>
      </c>
      <c r="U10" s="112" t="s">
        <v>87155</v>
      </c>
      <c r="V10" s="126">
        <f>VLOOKUP(A10,[1]synthese_verdeling_debi!$A$1:$X$554,4,FALSE)/24/60/60</f>
        <v>4.9525462962962969E-3</v>
      </c>
      <c r="W10" s="126">
        <f>VLOOKUP(A10,[1]synthese_verdeling_debi!$A$1:$X$554,15,FALSE)/24/60/60</f>
        <v>3.4594907407407404E-3</v>
      </c>
      <c r="X10" s="112">
        <f t="shared" si="0"/>
        <v>1.3230661369478849</v>
      </c>
      <c r="Y10" s="112">
        <f t="shared" si="1"/>
        <v>1.4624958179993308</v>
      </c>
      <c r="Z10" s="112">
        <f t="shared" si="2"/>
        <v>0.323066136947885</v>
      </c>
      <c r="AA10" s="112">
        <f t="shared" si="3"/>
        <v>0.46249581799933093</v>
      </c>
      <c r="AB10" s="127">
        <f t="shared" si="4"/>
        <v>0.75582011516586012</v>
      </c>
      <c r="AC10" s="127">
        <f t="shared" si="5"/>
        <v>0.68376263897149658</v>
      </c>
    </row>
    <row r="11" spans="1:29" ht="249.6" x14ac:dyDescent="0.3">
      <c r="A11" s="110">
        <v>11</v>
      </c>
      <c r="B11" s="110" t="s">
        <v>778</v>
      </c>
      <c r="C11" s="110">
        <v>12698</v>
      </c>
      <c r="D11" s="110" t="s">
        <v>87145</v>
      </c>
      <c r="E11" s="110" t="s">
        <v>87164</v>
      </c>
      <c r="F11" s="122">
        <v>25569</v>
      </c>
      <c r="G11" s="110">
        <v>6012025</v>
      </c>
      <c r="H11" s="110" t="s">
        <v>87165</v>
      </c>
      <c r="I11" s="110" t="s">
        <v>87147</v>
      </c>
      <c r="J11" s="123">
        <v>1.4E-2</v>
      </c>
      <c r="K11" s="123">
        <v>4.0000000000000001E-3</v>
      </c>
      <c r="L11" s="124">
        <v>10319.51939141</v>
      </c>
      <c r="M11" s="125" t="e">
        <f>VLOOKUP(A11,[1]Hulpblad_SOW_SAW!A$1:L$456,12,FALSE)</f>
        <v>#N/A</v>
      </c>
      <c r="N11" s="125">
        <f>VLOOKUP(A11,[1]Hulpblad_SOW_SAW!A$1:M$456,13,FALSE)</f>
        <v>5.0000000000000001E-3</v>
      </c>
      <c r="O11" s="121" t="s">
        <v>87148</v>
      </c>
      <c r="P11" s="112" t="str">
        <f>VLOOKUP(A11,[1]Gegevens_Aquafin!A$1:E$294,5,FALSE)</f>
        <v>Poperingevaart</v>
      </c>
      <c r="Q11" s="112">
        <f>VLOOKUP(A11,[1]Gegevens_Aquafin!A$1:E$294,2,FALSE)</f>
        <v>4.3084999999999998E-2</v>
      </c>
      <c r="R11" s="112">
        <f>VLOOKUP(A11,[1]Gegevens_Aquafin!A$1:E$294,3,FALSE)</f>
        <v>2.9394E-2</v>
      </c>
      <c r="S11" s="128">
        <v>4.3099999999999999E-2</v>
      </c>
      <c r="T11" s="121" t="s">
        <v>87166</v>
      </c>
      <c r="U11" s="112" t="s">
        <v>87155</v>
      </c>
      <c r="V11" s="126">
        <f>VLOOKUP(A11,[1]synthese_verdeling_debi!$A$1:$X$554,4,FALSE)/24/60/60</f>
        <v>2.9439814814814818E-2</v>
      </c>
      <c r="W11" s="126">
        <f>VLOOKUP(A11,[1]synthese_verdeling_debi!$A$1:$X$554,15,FALSE)/24/60/60</f>
        <v>2.6261574074074076E-2</v>
      </c>
      <c r="X11" s="112">
        <f t="shared" si="0"/>
        <v>2.4640037741783298</v>
      </c>
      <c r="Y11" s="112">
        <f t="shared" si="1"/>
        <v>2.6411811370647862</v>
      </c>
      <c r="Z11" s="112">
        <f t="shared" si="2"/>
        <v>1.4640037741783298</v>
      </c>
      <c r="AA11" s="112">
        <f t="shared" si="3"/>
        <v>1.6411811370647862</v>
      </c>
      <c r="AB11" s="127">
        <f t="shared" si="4"/>
        <v>0.40584353420216229</v>
      </c>
      <c r="AC11" s="127">
        <f t="shared" si="5"/>
        <v>0.37861848472510529</v>
      </c>
    </row>
    <row r="12" spans="1:29" ht="62.4" x14ac:dyDescent="0.3">
      <c r="A12" s="110">
        <v>12</v>
      </c>
      <c r="B12" s="110" t="s">
        <v>654</v>
      </c>
      <c r="C12" s="110">
        <v>20315</v>
      </c>
      <c r="D12" s="110" t="s">
        <v>87145</v>
      </c>
      <c r="E12" s="110" t="s">
        <v>87167</v>
      </c>
      <c r="F12" s="122">
        <v>25569</v>
      </c>
      <c r="G12" s="110">
        <v>6009813</v>
      </c>
      <c r="H12" s="110" t="s">
        <v>87168</v>
      </c>
      <c r="I12" s="110" t="s">
        <v>87169</v>
      </c>
      <c r="J12" s="123">
        <v>25.448</v>
      </c>
      <c r="K12" s="123">
        <v>10.571999999999999</v>
      </c>
      <c r="L12" s="124">
        <v>28.931686849999998</v>
      </c>
      <c r="M12" s="125">
        <f>VLOOKUP(A12,[1]Hulpblad_SOW_SAW!A$1:L$456,12,FALSE)</f>
        <v>10.065</v>
      </c>
      <c r="N12" s="125">
        <f>VLOOKUP(A12,[1]Hulpblad_SOW_SAW!A$1:M$456,13,FALSE)</f>
        <v>10.789</v>
      </c>
      <c r="O12" s="121" t="s">
        <v>87170</v>
      </c>
      <c r="P12" s="112" t="str">
        <f>VLOOKUP(A12,[1]Gegevens_Aquafin!A$1:E$294,5,FALSE)</f>
        <v>Leie</v>
      </c>
      <c r="Q12" s="112">
        <f>VLOOKUP(A12,[1]Gegevens_Aquafin!A$1:E$294,2,FALSE)</f>
        <v>8.5663</v>
      </c>
      <c r="R12" s="112">
        <f>VLOOKUP(A12,[1]Gegevens_Aquafin!A$1:E$294,3,FALSE)</f>
        <v>0.26676</v>
      </c>
      <c r="S12" s="123">
        <v>10.065</v>
      </c>
      <c r="T12" s="121" t="s">
        <v>87171</v>
      </c>
      <c r="U12" s="112" t="s">
        <v>87172</v>
      </c>
      <c r="V12" s="126">
        <f>VLOOKUP(A12,[1]synthese_verdeling_debi!$A$1:$X$554,4,FALSE)/24/60/60</f>
        <v>0.26604166666666668</v>
      </c>
      <c r="W12" s="126">
        <f>VLOOKUP(A12,[1]synthese_verdeling_debi!$A$1:$X$554,15,FALSE)/24/60/60</f>
        <v>0.27634259259259258</v>
      </c>
      <c r="X12" s="112">
        <f t="shared" si="0"/>
        <v>38.832419733750974</v>
      </c>
      <c r="Y12" s="112">
        <f t="shared" si="1"/>
        <v>37.422181269894459</v>
      </c>
      <c r="Z12" s="112">
        <f t="shared" si="2"/>
        <v>37.832419733750974</v>
      </c>
      <c r="AA12" s="112">
        <f t="shared" si="3"/>
        <v>36.422181269894452</v>
      </c>
      <c r="AB12" s="127">
        <f t="shared" si="4"/>
        <v>2.5751678799733814E-2</v>
      </c>
      <c r="AC12" s="127">
        <f t="shared" si="5"/>
        <v>2.6722119504147768E-2</v>
      </c>
    </row>
    <row r="13" spans="1:29" ht="46.8" x14ac:dyDescent="0.3">
      <c r="A13" s="110">
        <v>13</v>
      </c>
      <c r="B13" s="110" t="s">
        <v>838</v>
      </c>
      <c r="C13" s="110">
        <v>12674</v>
      </c>
      <c r="D13" s="110" t="s">
        <v>87145</v>
      </c>
      <c r="E13" s="110" t="s">
        <v>87173</v>
      </c>
      <c r="F13" s="122">
        <v>25569</v>
      </c>
      <c r="G13" s="110">
        <v>6007723</v>
      </c>
      <c r="H13" s="110"/>
      <c r="I13" s="110" t="s">
        <v>87147</v>
      </c>
      <c r="J13" s="123">
        <v>1.7000000000000001E-2</v>
      </c>
      <c r="K13" s="123">
        <v>1E-3</v>
      </c>
      <c r="L13" s="124">
        <v>2239.9958500100001</v>
      </c>
      <c r="M13" s="125" t="e">
        <f>VLOOKUP(A13,[1]Hulpblad_SOW_SAW!A$1:L$456,12,FALSE)</f>
        <v>#N/A</v>
      </c>
      <c r="N13" s="125">
        <f>VLOOKUP(A13,[1]Hulpblad_SOW_SAW!A$1:M$456,13,FALSE)</f>
        <v>1E-3</v>
      </c>
      <c r="O13" s="121" t="s">
        <v>87148</v>
      </c>
      <c r="P13" s="112" t="str">
        <f>VLOOKUP(A13,[1]Gegevens_Aquafin!A$1:E$294,5,FALSE)</f>
        <v>zonder naam</v>
      </c>
      <c r="Q13" s="112">
        <f>VLOOKUP(A13,[1]Gegevens_Aquafin!A$1:E$294,2,FALSE)</f>
        <v>8.5526999999999999E-4</v>
      </c>
      <c r="R13" s="112">
        <f>VLOOKUP(A13,[1]Gegevens_Aquafin!A$1:E$294,3,FALSE)</f>
        <v>6.4294E-3</v>
      </c>
      <c r="S13" s="123"/>
      <c r="T13" s="121" t="s">
        <v>87149</v>
      </c>
      <c r="U13" s="112"/>
      <c r="V13" s="126">
        <f>VLOOKUP(A13,[1]synthese_verdeling_debi!$A$1:$X$554,4,FALSE)/24/60/60</f>
        <v>6.4456018518518517E-3</v>
      </c>
      <c r="W13" s="126">
        <f>VLOOKUP(A13,[1]synthese_verdeling_debi!$A$1:$X$554,15,FALSE)/24/60/60</f>
        <v>7.6736111111111111E-3</v>
      </c>
      <c r="X13" s="112" t="str">
        <f t="shared" si="0"/>
        <v/>
      </c>
      <c r="Y13" s="112" t="str">
        <f t="shared" si="1"/>
        <v/>
      </c>
      <c r="Z13" s="112" t="str">
        <f t="shared" si="2"/>
        <v/>
      </c>
      <c r="AA13" s="112" t="str">
        <f t="shared" si="3"/>
        <v/>
      </c>
      <c r="AB13" s="127" t="str">
        <f t="shared" si="4"/>
        <v/>
      </c>
      <c r="AC13" s="127" t="str">
        <f t="shared" si="5"/>
        <v/>
      </c>
    </row>
    <row r="14" spans="1:29" ht="93.6" x14ac:dyDescent="0.3">
      <c r="A14" s="110">
        <v>14</v>
      </c>
      <c r="B14" s="110" t="s">
        <v>652</v>
      </c>
      <c r="C14" s="110">
        <v>23295</v>
      </c>
      <c r="D14" s="110" t="s">
        <v>87145</v>
      </c>
      <c r="E14" s="110" t="s">
        <v>87160</v>
      </c>
      <c r="F14" s="122">
        <v>25569</v>
      </c>
      <c r="G14" s="110">
        <v>6021226</v>
      </c>
      <c r="H14" s="110" t="s">
        <v>87174</v>
      </c>
      <c r="I14" s="110" t="s">
        <v>87175</v>
      </c>
      <c r="J14" s="123">
        <v>1.5489999999999999</v>
      </c>
      <c r="K14" s="123">
        <v>0.81200000000000006</v>
      </c>
      <c r="L14" s="124">
        <v>396.91180523000003</v>
      </c>
      <c r="M14" s="125">
        <f>VLOOKUP(A14,[1]Hulpblad_SOW_SAW!A$1:L$456,12,FALSE)</f>
        <v>1.6060000000000001</v>
      </c>
      <c r="N14" s="125">
        <f>VLOOKUP(A14,[1]Hulpblad_SOW_SAW!A$1:M$456,13,FALSE)</f>
        <v>2.3420000000000001</v>
      </c>
      <c r="O14" s="121" t="s">
        <v>87176</v>
      </c>
      <c r="P14" s="112" t="e">
        <f>VLOOKUP(A14,[1]Gegevens_Aquafin!A$1:E$294,5,FALSE)</f>
        <v>#N/A</v>
      </c>
      <c r="Q14" s="112" t="e">
        <f>VLOOKUP(A14,[1]Gegevens_Aquafin!A$1:E$294,2,FALSE)</f>
        <v>#N/A</v>
      </c>
      <c r="R14" s="112">
        <f>VLOOKUP(A14,[1]Gegevens_Aquafin!A$1:E$294,3,FALSE)</f>
        <v>0.45404</v>
      </c>
      <c r="S14" s="123" t="s">
        <v>87177</v>
      </c>
      <c r="T14" s="121" t="s">
        <v>87177</v>
      </c>
      <c r="U14" s="112" t="s">
        <v>87177</v>
      </c>
      <c r="V14" s="126">
        <f>VLOOKUP(A14,[1]synthese_verdeling_debi!$A$1:$X$554,4,FALSE)/24/60/60</f>
        <v>0.41791319444444441</v>
      </c>
      <c r="W14" s="126">
        <f>VLOOKUP(A14,[1]synthese_verdeling_debi!$A$1:$X$554,15,FALSE)/24/60/60</f>
        <v>0.40553009259259265</v>
      </c>
      <c r="X14" s="112" t="str">
        <f t="shared" si="0"/>
        <v/>
      </c>
      <c r="Y14" s="112" t="str">
        <f t="shared" si="1"/>
        <v/>
      </c>
      <c r="Z14" s="112" t="str">
        <f t="shared" si="2"/>
        <v/>
      </c>
      <c r="AA14" s="112" t="str">
        <f t="shared" si="3"/>
        <v/>
      </c>
      <c r="AB14" s="127" t="str">
        <f t="shared" si="4"/>
        <v/>
      </c>
      <c r="AC14" s="127" t="str">
        <f t="shared" si="5"/>
        <v/>
      </c>
    </row>
    <row r="15" spans="1:29" ht="124.8" x14ac:dyDescent="0.3">
      <c r="A15" s="110">
        <v>14</v>
      </c>
      <c r="B15" s="110" t="s">
        <v>652</v>
      </c>
      <c r="C15" s="110">
        <v>23071</v>
      </c>
      <c r="D15" s="110" t="s">
        <v>87145</v>
      </c>
      <c r="E15" s="110" t="s">
        <v>87178</v>
      </c>
      <c r="F15" s="122">
        <v>25569</v>
      </c>
      <c r="G15" s="110">
        <v>6033757</v>
      </c>
      <c r="H15" s="110" t="s">
        <v>87179</v>
      </c>
      <c r="I15" s="110" t="s">
        <v>87175</v>
      </c>
      <c r="J15" s="123">
        <v>6.734</v>
      </c>
      <c r="K15" s="123">
        <v>2.3420000000000001</v>
      </c>
      <c r="L15" s="124">
        <v>8.9813365600000008</v>
      </c>
      <c r="M15" s="125">
        <f>VLOOKUP(A15,[1]Hulpblad_SOW_SAW!A$1:L$456,12,FALSE)</f>
        <v>1.6060000000000001</v>
      </c>
      <c r="N15" s="125">
        <f>VLOOKUP(A15,[1]Hulpblad_SOW_SAW!A$1:M$456,13,FALSE)</f>
        <v>2.3420000000000001</v>
      </c>
      <c r="O15" s="121" t="s">
        <v>87180</v>
      </c>
      <c r="P15" s="112" t="e">
        <f>VLOOKUP(A15,[1]Gegevens_Aquafin!A$1:E$294,5,FALSE)</f>
        <v>#N/A</v>
      </c>
      <c r="Q15" s="112" t="e">
        <f>VLOOKUP(A15,[1]Gegevens_Aquafin!A$1:E$294,2,FALSE)</f>
        <v>#N/A</v>
      </c>
      <c r="R15" s="112">
        <f>VLOOKUP(A15,[1]Gegevens_Aquafin!A$1:E$294,3,FALSE)</f>
        <v>0.45404</v>
      </c>
      <c r="S15" s="123">
        <v>1.6060000000000001</v>
      </c>
      <c r="T15" s="121" t="s">
        <v>87171</v>
      </c>
      <c r="U15" s="112" t="s">
        <v>87172</v>
      </c>
      <c r="V15" s="126">
        <f>VLOOKUP(A15,[1]synthese_verdeling_debi!$A$1:$X$554,4,FALSE)/24/60/60</f>
        <v>0.41791319444444441</v>
      </c>
      <c r="W15" s="126">
        <f>VLOOKUP(A15,[1]synthese_verdeling_debi!$A$1:$X$554,15,FALSE)/24/60/60</f>
        <v>0.40553009259259265</v>
      </c>
      <c r="X15" s="112">
        <f t="shared" si="0"/>
        <v>4.8429033142515312</v>
      </c>
      <c r="Y15" s="112">
        <f t="shared" si="1"/>
        <v>4.9602486457483055</v>
      </c>
      <c r="Z15" s="112">
        <f t="shared" si="2"/>
        <v>3.8429033142515312</v>
      </c>
      <c r="AA15" s="112">
        <f t="shared" si="3"/>
        <v>3.9602486457483059</v>
      </c>
      <c r="AB15" s="127">
        <f t="shared" si="4"/>
        <v>0.20648770687972109</v>
      </c>
      <c r="AC15" s="127">
        <f t="shared" si="5"/>
        <v>0.20160279683905633</v>
      </c>
    </row>
    <row r="16" spans="1:29" ht="409.6" x14ac:dyDescent="0.3">
      <c r="A16" s="110">
        <v>15</v>
      </c>
      <c r="B16" s="110" t="s">
        <v>806</v>
      </c>
      <c r="C16" s="110">
        <v>21193</v>
      </c>
      <c r="D16" s="110" t="s">
        <v>87145</v>
      </c>
      <c r="E16" s="110" t="s">
        <v>87181</v>
      </c>
      <c r="F16" s="122">
        <v>38408</v>
      </c>
      <c r="G16" s="110">
        <v>7029537</v>
      </c>
      <c r="H16" s="110" t="s">
        <v>87182</v>
      </c>
      <c r="I16" s="110" t="s">
        <v>87175</v>
      </c>
      <c r="J16" s="123">
        <v>0.154</v>
      </c>
      <c r="K16" s="123">
        <v>1.6E-2</v>
      </c>
      <c r="L16" s="124">
        <v>22.944113720000001</v>
      </c>
      <c r="M16" s="125">
        <f>VLOOKUP(A16,[1]Hulpblad_SOW_SAW!A$1:L$456,12,FALSE)</f>
        <v>1.6E-2</v>
      </c>
      <c r="N16" s="125">
        <f>VLOOKUP(A16,[1]Hulpblad_SOW_SAW!A$1:M$456,13,FALSE)</f>
        <v>4.1000000000000002E-2</v>
      </c>
      <c r="O16" s="121" t="s">
        <v>87183</v>
      </c>
      <c r="P16" s="112" t="e">
        <f>VLOOKUP(A16,[1]Gegevens_Aquafin!A$1:E$294,5,FALSE)</f>
        <v>#N/A</v>
      </c>
      <c r="Q16" s="112" t="e">
        <f>VLOOKUP(A16,[1]Gegevens_Aquafin!A$1:E$294,2,FALSE)</f>
        <v>#N/A</v>
      </c>
      <c r="R16" s="112">
        <f>VLOOKUP(A16,[1]Gegevens_Aquafin!A$1:E$294,3,FALSE)</f>
        <v>1.0562E-2</v>
      </c>
      <c r="S16" s="123">
        <v>1.6E-2</v>
      </c>
      <c r="T16" s="121" t="s">
        <v>87184</v>
      </c>
      <c r="U16" s="112" t="s">
        <v>87172</v>
      </c>
      <c r="V16" s="126">
        <f>VLOOKUP(A16,[1]synthese_verdeling_debi!$A$1:$X$554,4,FALSE)/24/60/60</f>
        <v>1.0590277777777777E-2</v>
      </c>
      <c r="W16" s="126">
        <f>VLOOKUP(A16,[1]synthese_verdeling_debi!$A$1:$X$554,15,FALSE)/24/60/60</f>
        <v>1.0497685185185185E-2</v>
      </c>
      <c r="X16" s="112">
        <f t="shared" si="0"/>
        <v>2.5108196721311478</v>
      </c>
      <c r="Y16" s="112">
        <f t="shared" si="1"/>
        <v>2.5241455347298789</v>
      </c>
      <c r="Z16" s="112">
        <f t="shared" si="2"/>
        <v>1.5108196721311478</v>
      </c>
      <c r="AA16" s="112">
        <f t="shared" si="3"/>
        <v>1.5241455347298789</v>
      </c>
      <c r="AB16" s="127">
        <f t="shared" si="4"/>
        <v>0.3982763123530948</v>
      </c>
      <c r="AC16" s="127">
        <f t="shared" si="5"/>
        <v>0.396173669957194</v>
      </c>
    </row>
    <row r="17" spans="1:29" ht="409.6" x14ac:dyDescent="0.3">
      <c r="A17" s="110">
        <v>17</v>
      </c>
      <c r="B17" s="110" t="s">
        <v>702</v>
      </c>
      <c r="C17" s="110">
        <v>22426</v>
      </c>
      <c r="D17" s="110" t="s">
        <v>87145</v>
      </c>
      <c r="E17" s="110" t="s">
        <v>87185</v>
      </c>
      <c r="F17" s="122">
        <v>25569</v>
      </c>
      <c r="G17" s="110">
        <v>6354</v>
      </c>
      <c r="H17" s="110" t="s">
        <v>87186</v>
      </c>
      <c r="I17" s="110" t="s">
        <v>87175</v>
      </c>
      <c r="J17" s="123">
        <v>3.5649999999999999</v>
      </c>
      <c r="K17" s="123">
        <v>0.74099999999999999</v>
      </c>
      <c r="L17" s="124">
        <v>206.31115828</v>
      </c>
      <c r="M17" s="125">
        <f>VLOOKUP(A17,[1]Hulpblad_SOW_SAW!A$1:L$456,12,FALSE)</f>
        <v>0.74099999999999999</v>
      </c>
      <c r="N17" s="125">
        <f>VLOOKUP(A17,[1]Hulpblad_SOW_SAW!A$1:M$456,13,FALSE)</f>
        <v>0.74099999999999999</v>
      </c>
      <c r="O17" s="121" t="s">
        <v>87187</v>
      </c>
      <c r="P17" s="112" t="str">
        <f>VLOOKUP(A17,[1]Gegevens_Aquafin!A$1:E$294,5,FALSE)</f>
        <v>Leopoldkanaal</v>
      </c>
      <c r="Q17" s="112">
        <f>VLOOKUP(A17,[1]Gegevens_Aquafin!A$1:E$294,2,FALSE)</f>
        <v>0.10120999999999999</v>
      </c>
      <c r="R17" s="112">
        <f>VLOOKUP(A17,[1]Gegevens_Aquafin!A$1:E$294,3,FALSE)</f>
        <v>7.0938000000000001E-2</v>
      </c>
      <c r="S17" s="128">
        <v>0.1012</v>
      </c>
      <c r="T17" s="121" t="s">
        <v>87188</v>
      </c>
      <c r="U17" s="112" t="s">
        <v>87155</v>
      </c>
      <c r="V17" s="126">
        <f>VLOOKUP(A17,[1]synthese_verdeling_debi!$A$1:$X$554,4,FALSE)/24/60/60</f>
        <v>7.1814814814814817E-2</v>
      </c>
      <c r="W17" s="126">
        <f>VLOOKUP(A17,[1]synthese_verdeling_debi!$A$1:$X$554,15,FALSE)/24/60/60</f>
        <v>5.4050925925925933E-2</v>
      </c>
      <c r="X17" s="112">
        <f t="shared" si="0"/>
        <v>2.4091799896854047</v>
      </c>
      <c r="Y17" s="112">
        <f t="shared" si="1"/>
        <v>2.8723083511777299</v>
      </c>
      <c r="Z17" s="112">
        <f t="shared" si="2"/>
        <v>1.4091799896854047</v>
      </c>
      <c r="AA17" s="112">
        <f t="shared" si="3"/>
        <v>1.8723083511777299</v>
      </c>
      <c r="AB17" s="127">
        <f t="shared" si="4"/>
        <v>0.41507899130881537</v>
      </c>
      <c r="AC17" s="127">
        <f t="shared" si="5"/>
        <v>0.34815203583207593</v>
      </c>
    </row>
    <row r="18" spans="1:29" ht="409.6" x14ac:dyDescent="0.3">
      <c r="A18" s="110">
        <v>18</v>
      </c>
      <c r="B18" s="110" t="s">
        <v>648</v>
      </c>
      <c r="C18" s="110">
        <v>23681</v>
      </c>
      <c r="D18" s="110" t="s">
        <v>87145</v>
      </c>
      <c r="E18" s="110" t="s">
        <v>87189</v>
      </c>
      <c r="F18" s="122">
        <v>25569</v>
      </c>
      <c r="G18" s="110">
        <v>6033756</v>
      </c>
      <c r="H18" s="110" t="s">
        <v>87190</v>
      </c>
      <c r="I18" s="110" t="s">
        <v>87175</v>
      </c>
      <c r="J18" s="123">
        <v>0.105</v>
      </c>
      <c r="K18" s="123">
        <v>8.1000000000000003E-2</v>
      </c>
      <c r="L18" s="124">
        <v>18.46233127</v>
      </c>
      <c r="M18" s="125">
        <f>VLOOKUP(A18,[1]Hulpblad_SOW_SAW!A$1:L$456,12,FALSE)</f>
        <v>8.1000000000000003E-2</v>
      </c>
      <c r="N18" s="125">
        <f>VLOOKUP(A18,[1]Hulpblad_SOW_SAW!A$1:M$456,13,FALSE)</f>
        <v>1.2270000000000001</v>
      </c>
      <c r="O18" s="121" t="s">
        <v>87183</v>
      </c>
      <c r="P18" s="112" t="e">
        <f>VLOOKUP(A18,[1]Gegevens_Aquafin!A$1:E$294,5,FALSE)</f>
        <v>#N/A</v>
      </c>
      <c r="Q18" s="112" t="e">
        <f>VLOOKUP(A18,[1]Gegevens_Aquafin!A$1:E$294,2,FALSE)</f>
        <v>#N/A</v>
      </c>
      <c r="R18" s="112">
        <f>VLOOKUP(A18,[1]Gegevens_Aquafin!A$1:E$294,3,FALSE)</f>
        <v>0.55667</v>
      </c>
      <c r="S18" s="129" t="s">
        <v>87191</v>
      </c>
      <c r="T18" s="121" t="s">
        <v>87192</v>
      </c>
      <c r="U18" s="112"/>
      <c r="V18" s="126">
        <f>VLOOKUP(A18,[1]synthese_verdeling_debi!$A$1:$X$554,4,FALSE)/24/60/60</f>
        <v>0.5645324074074074</v>
      </c>
      <c r="W18" s="130">
        <f>VLOOKUP(A18,[1]synthese_verdeling_debi!$A$1:$X$554,15,FALSE)/24/60/60</f>
        <v>0.59143981481481478</v>
      </c>
      <c r="X18" s="112" t="str">
        <f t="shared" si="0"/>
        <v/>
      </c>
      <c r="Y18" s="112" t="str">
        <f t="shared" si="1"/>
        <v/>
      </c>
      <c r="Z18" s="112" t="str">
        <f t="shared" si="2"/>
        <v/>
      </c>
      <c r="AA18" s="112" t="str">
        <f t="shared" si="3"/>
        <v/>
      </c>
      <c r="AB18" s="127" t="str">
        <f t="shared" si="4"/>
        <v/>
      </c>
      <c r="AC18" s="127" t="str">
        <f t="shared" si="5"/>
        <v/>
      </c>
    </row>
    <row r="19" spans="1:29" ht="343.2" x14ac:dyDescent="0.3">
      <c r="A19" s="110">
        <v>19</v>
      </c>
      <c r="B19" s="110" t="s">
        <v>808</v>
      </c>
      <c r="C19" s="110">
        <v>26044</v>
      </c>
      <c r="D19" s="110" t="s">
        <v>87145</v>
      </c>
      <c r="E19" s="110" t="s">
        <v>87193</v>
      </c>
      <c r="F19" s="122">
        <v>25569</v>
      </c>
      <c r="G19" s="110">
        <v>6043476</v>
      </c>
      <c r="H19" s="110" t="s">
        <v>87194</v>
      </c>
      <c r="I19" s="110" t="s">
        <v>87175</v>
      </c>
      <c r="J19" s="123">
        <v>3.556</v>
      </c>
      <c r="K19" s="123">
        <v>0.73899999999999999</v>
      </c>
      <c r="L19" s="124">
        <v>7410.6272033900004</v>
      </c>
      <c r="M19" s="125">
        <f>VLOOKUP(A19,[1]Hulpblad_SOW_SAW!A$1:L$456,12,FALSE)</f>
        <v>0.73899999999999999</v>
      </c>
      <c r="N19" s="125">
        <f>VLOOKUP(A19,[1]Hulpblad_SOW_SAW!A$1:M$456,13,FALSE)</f>
        <v>0.74</v>
      </c>
      <c r="O19" s="131" t="s">
        <v>87195</v>
      </c>
      <c r="P19" s="112" t="e">
        <f>VLOOKUP(A19,[1]Gegevens_Aquafin!A$1:E$294,5,FALSE)</f>
        <v>#N/A</v>
      </c>
      <c r="Q19" s="112" t="e">
        <f>VLOOKUP(A19,[1]Gegevens_Aquafin!A$1:E$294,2,FALSE)</f>
        <v>#N/A</v>
      </c>
      <c r="R19" s="112">
        <f>VLOOKUP(A19,[1]Gegevens_Aquafin!A$1:E$294,3,FALSE)</f>
        <v>4.6075999999999999E-2</v>
      </c>
      <c r="S19" s="123" t="s">
        <v>87191</v>
      </c>
      <c r="T19" s="121" t="s">
        <v>87196</v>
      </c>
      <c r="U19" s="112"/>
      <c r="V19" s="126">
        <f>VLOOKUP(A19,[1]synthese_verdeling_debi!$A$1:$X$554,4,FALSE)/24/60/60</f>
        <v>4.6129629629629632E-2</v>
      </c>
      <c r="W19" s="126">
        <f>VLOOKUP(A19,[1]synthese_verdeling_debi!$A$1:$X$554,15,FALSE)/24/60/60</f>
        <v>4.1724537037037039E-2</v>
      </c>
      <c r="X19" s="112" t="str">
        <f t="shared" si="0"/>
        <v/>
      </c>
      <c r="Y19" s="112" t="str">
        <f t="shared" si="1"/>
        <v/>
      </c>
      <c r="Z19" s="112" t="str">
        <f t="shared" si="2"/>
        <v/>
      </c>
      <c r="AA19" s="112" t="str">
        <f t="shared" si="3"/>
        <v/>
      </c>
      <c r="AB19" s="127" t="str">
        <f t="shared" si="4"/>
        <v/>
      </c>
      <c r="AC19" s="127" t="str">
        <f t="shared" si="5"/>
        <v/>
      </c>
    </row>
    <row r="20" spans="1:29" ht="312" x14ac:dyDescent="0.3">
      <c r="A20" s="110">
        <v>20</v>
      </c>
      <c r="B20" s="111" t="s">
        <v>649</v>
      </c>
      <c r="C20" s="110">
        <v>6010808</v>
      </c>
      <c r="D20" s="110" t="s">
        <v>87145</v>
      </c>
      <c r="E20" s="110" t="s">
        <v>87197</v>
      </c>
      <c r="F20" s="122">
        <v>25569</v>
      </c>
      <c r="G20" s="110">
        <v>6021461</v>
      </c>
      <c r="H20" s="110" t="s">
        <v>87198</v>
      </c>
      <c r="I20" s="110" t="s">
        <v>87199</v>
      </c>
      <c r="J20" s="123">
        <v>20.128</v>
      </c>
      <c r="K20" s="123">
        <v>13.372</v>
      </c>
      <c r="L20" s="124">
        <v>805.06315129999996</v>
      </c>
      <c r="M20" s="125">
        <f>VLOOKUP(A20,[1]Hulpblad_SOW_SAW!A$1:L$456,12,FALSE)</f>
        <v>13.371</v>
      </c>
      <c r="N20" s="125">
        <f>VLOOKUP(A20,[1]Hulpblad_SOW_SAW!A$1:M$456,13,FALSE)</f>
        <v>13.372</v>
      </c>
      <c r="O20" s="121" t="s">
        <v>87200</v>
      </c>
      <c r="P20" s="112" t="e">
        <f>VLOOKUP(A20,[1]Gegevens_Aquafin!A$1:E$294,5,FALSE)</f>
        <v>#N/A</v>
      </c>
      <c r="Q20" s="112" t="e">
        <f>VLOOKUP(A20,[1]Gegevens_Aquafin!A$1:E$294,2,FALSE)</f>
        <v>#N/A</v>
      </c>
      <c r="R20" s="112">
        <f>VLOOKUP(A20,[1]Gegevens_Aquafin!A$1:E$294,3,FALSE)</f>
        <v>0.40733999999999998</v>
      </c>
      <c r="S20" s="129">
        <v>13.375</v>
      </c>
      <c r="T20" s="121" t="s">
        <v>87201</v>
      </c>
      <c r="U20" s="112" t="s">
        <v>87172</v>
      </c>
      <c r="V20" s="126">
        <f>VLOOKUP(A20,[1]synthese_verdeling_debi!$A$1:$X$554,4,FALSE)/24/60/60</f>
        <v>0.40919444444444447</v>
      </c>
      <c r="W20" s="130">
        <f>VLOOKUP(A20,[1]synthese_verdeling_debi!$A$1:$X$554,15,FALSE)/24/60/60</f>
        <v>0.36882986111111116</v>
      </c>
      <c r="X20" s="112">
        <f t="shared" si="0"/>
        <v>33.686172018192927</v>
      </c>
      <c r="Y20" s="112">
        <f t="shared" si="1"/>
        <v>37.263332799864429</v>
      </c>
      <c r="Z20" s="112">
        <f t="shared" si="2"/>
        <v>32.686172018192927</v>
      </c>
      <c r="AA20" s="112">
        <f t="shared" si="3"/>
        <v>36.263332799864429</v>
      </c>
      <c r="AB20" s="127">
        <f t="shared" si="4"/>
        <v>2.9685771344394044E-2</v>
      </c>
      <c r="AC20" s="127">
        <f t="shared" si="5"/>
        <v>2.683603222961415E-2</v>
      </c>
    </row>
    <row r="21" spans="1:29" ht="396" x14ac:dyDescent="0.3">
      <c r="A21" s="110">
        <v>21</v>
      </c>
      <c r="B21" s="111" t="s">
        <v>741</v>
      </c>
      <c r="C21" s="110">
        <v>14687</v>
      </c>
      <c r="D21" s="110" t="s">
        <v>87145</v>
      </c>
      <c r="E21" s="110" t="s">
        <v>87202</v>
      </c>
      <c r="F21" s="122">
        <v>25569</v>
      </c>
      <c r="G21" s="110">
        <v>4100677</v>
      </c>
      <c r="H21" s="110" t="s">
        <v>87203</v>
      </c>
      <c r="I21" s="110" t="s">
        <v>87199</v>
      </c>
      <c r="J21" s="123">
        <v>45.116</v>
      </c>
      <c r="K21" s="123">
        <v>24.175999999999998</v>
      </c>
      <c r="L21" s="124">
        <v>679.69511762000002</v>
      </c>
      <c r="M21" s="125">
        <f>VLOOKUP(A21,[1]Hulpblad_SOW_SAW!A$1:L$456,12,FALSE)</f>
        <v>24.175999999999998</v>
      </c>
      <c r="N21" s="125" t="e">
        <f>VLOOKUP(A21,[1]Hulpblad_SOW_SAW!A$1:M$456,13,FALSE)</f>
        <v>#N/A</v>
      </c>
      <c r="O21" s="55" t="s">
        <v>87204</v>
      </c>
      <c r="P21" s="112" t="e">
        <f>VLOOKUP(A21,[1]Gegevens_Aquafin!A$1:E$294,5,FALSE)</f>
        <v>#N/A</v>
      </c>
      <c r="Q21" s="112" t="e">
        <f>VLOOKUP(A21,[1]Gegevens_Aquafin!A$1:E$294,2,FALSE)</f>
        <v>#N/A</v>
      </c>
      <c r="R21" s="112">
        <f>VLOOKUP(A21,[1]Gegevens_Aquafin!A$1:E$294,3,FALSE)</f>
        <v>4.9435E-2</v>
      </c>
      <c r="S21" s="123">
        <v>24.175999999999998</v>
      </c>
      <c r="T21" s="121" t="s">
        <v>87205</v>
      </c>
      <c r="U21" s="112" t="s">
        <v>87172</v>
      </c>
      <c r="V21" s="126">
        <f>VLOOKUP(A21,[1]synthese_verdeling_debi!$A$1:$X$554,4,FALSE)/24/60/60</f>
        <v>4.9805555555555547E-2</v>
      </c>
      <c r="W21" s="126">
        <f>VLOOKUP(A21,[1]synthese_verdeling_debi!$A$1:$X$554,15,FALSE)/24/60/60</f>
        <v>4.5530092592592587E-2</v>
      </c>
      <c r="X21" s="112">
        <f t="shared" si="0"/>
        <v>486.40769659788066</v>
      </c>
      <c r="Y21" s="112">
        <f t="shared" si="1"/>
        <v>531.98947582490212</v>
      </c>
      <c r="Z21" s="112">
        <f t="shared" si="2"/>
        <v>485.40769659788072</v>
      </c>
      <c r="AA21" s="112">
        <f t="shared" si="3"/>
        <v>530.98947582490212</v>
      </c>
      <c r="AB21" s="127">
        <f t="shared" si="4"/>
        <v>2.0558885210788772E-3</v>
      </c>
      <c r="AC21" s="127">
        <f t="shared" si="5"/>
        <v>1.8797364336003101E-3</v>
      </c>
    </row>
    <row r="22" spans="1:29" ht="312" x14ac:dyDescent="0.3">
      <c r="A22" s="110">
        <v>23</v>
      </c>
      <c r="B22" s="110" t="s">
        <v>87206</v>
      </c>
      <c r="C22" s="110">
        <v>17553</v>
      </c>
      <c r="D22" s="110" t="s">
        <v>87145</v>
      </c>
      <c r="E22" s="110" t="s">
        <v>87207</v>
      </c>
      <c r="F22" s="122">
        <v>25569</v>
      </c>
      <c r="G22" s="110">
        <v>6009764</v>
      </c>
      <c r="H22" s="110" t="s">
        <v>87208</v>
      </c>
      <c r="I22" s="110" t="s">
        <v>87169</v>
      </c>
      <c r="J22" s="123">
        <v>12.68</v>
      </c>
      <c r="K22" s="123">
        <v>5.77</v>
      </c>
      <c r="L22" s="124">
        <v>431.07798458000002</v>
      </c>
      <c r="M22" s="125">
        <f>VLOOKUP(A22,[1]Hulpblad_SOW_SAW!A$1:L$456,12,FALSE)</f>
        <v>5.7690000000000001</v>
      </c>
      <c r="N22" s="125">
        <f>VLOOKUP(A22,[1]Hulpblad_SOW_SAW!A$1:M$456,13,FALSE)</f>
        <v>5.77</v>
      </c>
      <c r="O22" s="121" t="s">
        <v>87209</v>
      </c>
      <c r="P22" s="112" t="e">
        <f>VLOOKUP(A22,[1]Gegevens_Aquafin!A$1:E$294,5,FALSE)</f>
        <v>#N/A</v>
      </c>
      <c r="Q22" s="112" t="e">
        <f>VLOOKUP(A22,[1]Gegevens_Aquafin!A$1:E$294,2,FALSE)</f>
        <v>#N/A</v>
      </c>
      <c r="R22" s="112">
        <f>VLOOKUP(A22,[1]Gegevens_Aquafin!A$1:E$294,3,FALSE)</f>
        <v>5.7870000000000003E-4</v>
      </c>
      <c r="S22" s="123" t="s">
        <v>87177</v>
      </c>
      <c r="T22" s="121" t="s">
        <v>87210</v>
      </c>
      <c r="U22" s="112" t="s">
        <v>87177</v>
      </c>
      <c r="V22" s="126">
        <f>VLOOKUP(A22,[1]synthese_verdeling_debi!$A$1:$X$554,4,FALSE)/24/60/60</f>
        <v>5.9606481481481489E-4</v>
      </c>
      <c r="W22" s="126">
        <f>VLOOKUP(A22,[1]synthese_verdeling_debi!$A$1:$X$554,15,FALSE)/24/60/60</f>
        <v>1.1122685185185187E-3</v>
      </c>
      <c r="X22" s="112" t="str">
        <f t="shared" si="0"/>
        <v/>
      </c>
      <c r="Y22" s="112" t="str">
        <f t="shared" si="1"/>
        <v/>
      </c>
      <c r="Z22" s="112" t="str">
        <f t="shared" si="2"/>
        <v/>
      </c>
      <c r="AA22" s="112" t="str">
        <f t="shared" si="3"/>
        <v/>
      </c>
      <c r="AB22" s="127" t="str">
        <f t="shared" si="4"/>
        <v/>
      </c>
      <c r="AC22" s="127" t="str">
        <f t="shared" si="5"/>
        <v/>
      </c>
    </row>
    <row r="23" spans="1:29" ht="312" x14ac:dyDescent="0.3">
      <c r="A23" s="112">
        <v>24</v>
      </c>
      <c r="B23" s="112" t="s">
        <v>87211</v>
      </c>
      <c r="C23" s="110">
        <v>25110</v>
      </c>
      <c r="D23" s="110" t="s">
        <v>87145</v>
      </c>
      <c r="E23" s="110" t="s">
        <v>87212</v>
      </c>
      <c r="F23" s="122">
        <v>25569</v>
      </c>
      <c r="G23" s="110">
        <v>6009865</v>
      </c>
      <c r="H23" s="110" t="s">
        <v>87213</v>
      </c>
      <c r="I23" s="110" t="s">
        <v>87169</v>
      </c>
      <c r="J23" s="123">
        <v>12.62</v>
      </c>
      <c r="K23" s="123">
        <v>5.7569999999999997</v>
      </c>
      <c r="L23" s="124">
        <v>254.4589623</v>
      </c>
      <c r="M23" s="125">
        <f>VLOOKUP(A23,[1]Hulpblad_SOW_SAW!A$1:L$456,12,FALSE)</f>
        <v>5.7569999999999997</v>
      </c>
      <c r="N23" s="125">
        <f>VLOOKUP(A23,[1]Hulpblad_SOW_SAW!A$1:M$456,13,FALSE)</f>
        <v>5.7569999999999997</v>
      </c>
      <c r="O23" s="121" t="s">
        <v>87214</v>
      </c>
      <c r="P23" s="112" t="e">
        <f>VLOOKUP(A23,[1]Gegevens_Aquafin!A$1:E$294,5,FALSE)</f>
        <v>#N/A</v>
      </c>
      <c r="Q23" s="112" t="e">
        <f>VLOOKUP(A23,[1]Gegevens_Aquafin!A$1:E$294,2,FALSE)</f>
        <v>#N/A</v>
      </c>
      <c r="R23" s="112">
        <f>VLOOKUP(A23,[1]Gegevens_Aquafin!A$1:E$294,3,FALSE)</f>
        <v>9.4443999999999995E-4</v>
      </c>
      <c r="S23" s="123" t="s">
        <v>87177</v>
      </c>
      <c r="T23" s="121" t="s">
        <v>87210</v>
      </c>
      <c r="U23" s="112" t="s">
        <v>87177</v>
      </c>
      <c r="V23" s="126">
        <f>VLOOKUP(A23,[1]synthese_verdeling_debi!$A$1:$X$554,4,FALSE)/24/60/60</f>
        <v>9.4907407407407408E-4</v>
      </c>
      <c r="W23" s="126">
        <f>VLOOKUP(A23,[1]synthese_verdeling_debi!$A$1:$X$554,15,FALSE)/24/60/60</f>
        <v>1.2962962962962963E-3</v>
      </c>
      <c r="X23" s="112" t="str">
        <f t="shared" si="0"/>
        <v/>
      </c>
      <c r="Y23" s="112" t="str">
        <f t="shared" si="1"/>
        <v/>
      </c>
      <c r="Z23" s="112" t="str">
        <f t="shared" si="2"/>
        <v/>
      </c>
      <c r="AA23" s="112" t="str">
        <f t="shared" si="3"/>
        <v/>
      </c>
      <c r="AB23" s="127" t="str">
        <f t="shared" si="4"/>
        <v/>
      </c>
      <c r="AC23" s="127" t="str">
        <f t="shared" si="5"/>
        <v/>
      </c>
    </row>
    <row r="24" spans="1:29" ht="234" x14ac:dyDescent="0.3">
      <c r="A24" s="110">
        <v>25</v>
      </c>
      <c r="B24" s="110" t="s">
        <v>699</v>
      </c>
      <c r="C24" s="110">
        <v>8467</v>
      </c>
      <c r="D24" s="110" t="s">
        <v>87145</v>
      </c>
      <c r="E24" s="110" t="s">
        <v>87160</v>
      </c>
      <c r="F24" s="122">
        <v>25569</v>
      </c>
      <c r="G24" s="110">
        <v>6033259</v>
      </c>
      <c r="H24" s="110" t="s">
        <v>87215</v>
      </c>
      <c r="I24" s="110" t="s">
        <v>87175</v>
      </c>
      <c r="J24" s="123">
        <v>0.20399999999999999</v>
      </c>
      <c r="K24" s="123">
        <v>0.151</v>
      </c>
      <c r="L24" s="124">
        <v>14.23361285</v>
      </c>
      <c r="M24" s="125">
        <f>VLOOKUP(A24,[1]Hulpblad_SOW_SAW!A$1:L$456,12,FALSE)</f>
        <v>2E-3</v>
      </c>
      <c r="N24" s="125">
        <f>VLOOKUP(A24,[1]Hulpblad_SOW_SAW!A$1:M$456,13,FALSE)</f>
        <v>0.151</v>
      </c>
      <c r="O24" s="121" t="s">
        <v>87216</v>
      </c>
      <c r="P24" s="112" t="e">
        <f>VLOOKUP(A24,[1]Gegevens_Aquafin!A$1:E$294,5,FALSE)</f>
        <v>#N/A</v>
      </c>
      <c r="Q24" s="112" t="e">
        <f>VLOOKUP(A24,[1]Gegevens_Aquafin!A$1:E$294,2,FALSE)</f>
        <v>#N/A</v>
      </c>
      <c r="R24" s="112">
        <f>VLOOKUP(A24,[1]Gegevens_Aquafin!A$1:E$294,3,FALSE)</f>
        <v>4.5677000000000002E-2</v>
      </c>
      <c r="S24" s="123">
        <v>1.274</v>
      </c>
      <c r="T24" s="121" t="s">
        <v>87217</v>
      </c>
      <c r="U24" s="112" t="s">
        <v>87172</v>
      </c>
      <c r="V24" s="126">
        <f>VLOOKUP(A24,[1]synthese_verdeling_debi!$A$1:$X$554,4,FALSE)/24/60/60</f>
        <v>4.5719907407407404E-2</v>
      </c>
      <c r="W24" s="126">
        <f>VLOOKUP(A24,[1]synthese_verdeling_debi!$A$1:$X$554,15,FALSE)/24/60/60</f>
        <v>4.9895833333333334E-2</v>
      </c>
      <c r="X24" s="112">
        <f t="shared" si="0"/>
        <v>28.865323274770901</v>
      </c>
      <c r="Y24" s="112">
        <f t="shared" si="1"/>
        <v>26.533194154488516</v>
      </c>
      <c r="Z24" s="112">
        <f t="shared" si="2"/>
        <v>27.865323274770901</v>
      </c>
      <c r="AA24" s="112">
        <f t="shared" si="3"/>
        <v>25.53319415448852</v>
      </c>
      <c r="AB24" s="127">
        <f t="shared" si="4"/>
        <v>3.4643644572448902E-2</v>
      </c>
      <c r="AC24" s="127">
        <f t="shared" si="5"/>
        <v>3.7688639904322786E-2</v>
      </c>
    </row>
    <row r="25" spans="1:29" ht="312" x14ac:dyDescent="0.3">
      <c r="A25" s="110">
        <v>26</v>
      </c>
      <c r="B25" s="111" t="s">
        <v>660</v>
      </c>
      <c r="C25" s="110">
        <v>6023293</v>
      </c>
      <c r="D25" s="110" t="s">
        <v>87145</v>
      </c>
      <c r="E25" s="110" t="s">
        <v>87218</v>
      </c>
      <c r="F25" s="122">
        <v>38113</v>
      </c>
      <c r="G25" s="110">
        <v>4501880</v>
      </c>
      <c r="H25" s="110"/>
      <c r="I25" s="110" t="s">
        <v>87219</v>
      </c>
      <c r="J25" s="123">
        <v>1.7000000000000001E-2</v>
      </c>
      <c r="K25" s="123">
        <v>4.0000000000000001E-3</v>
      </c>
      <c r="L25" s="124">
        <v>1126.61218852</v>
      </c>
      <c r="M25" s="125" t="e">
        <f>VLOOKUP(A25,[1]Hulpblad_SOW_SAW!A$1:L$456,12,FALSE)</f>
        <v>#N/A</v>
      </c>
      <c r="N25" s="125">
        <f>VLOOKUP(A25,[1]Hulpblad_SOW_SAW!A$1:M$456,13,FALSE)</f>
        <v>4.0000000000000001E-3</v>
      </c>
      <c r="O25" s="131" t="s">
        <v>87220</v>
      </c>
      <c r="P25" s="112" t="e">
        <f>VLOOKUP(A25,[1]Gegevens_Aquafin!A$1:E$294,5,FALSE)</f>
        <v>#N/A</v>
      </c>
      <c r="Q25" s="112" t="e">
        <f>VLOOKUP(A25,[1]Gegevens_Aquafin!A$1:E$294,2,FALSE)</f>
        <v>#N/A</v>
      </c>
      <c r="R25" s="112">
        <f>VLOOKUP(A25,[1]Gegevens_Aquafin!A$1:E$294,3,FALSE)</f>
        <v>0.15817000000000001</v>
      </c>
      <c r="S25" s="123" t="s">
        <v>87191</v>
      </c>
      <c r="T25" s="121" t="s">
        <v>87221</v>
      </c>
      <c r="U25" s="112"/>
      <c r="V25" s="126">
        <f>VLOOKUP(A25,[1]synthese_verdeling_debi!$A$1:$X$554,4,FALSE)/24/60/60</f>
        <v>0.15864583333333335</v>
      </c>
      <c r="W25" s="126">
        <f>VLOOKUP(A25,[1]synthese_verdeling_debi!$A$1:$X$554,15,FALSE)/24/60/60</f>
        <v>0.15888888888888889</v>
      </c>
      <c r="X25" s="112" t="str">
        <f t="shared" si="0"/>
        <v/>
      </c>
      <c r="Y25" s="112" t="str">
        <f t="shared" si="1"/>
        <v/>
      </c>
      <c r="Z25" s="112" t="str">
        <f t="shared" si="2"/>
        <v/>
      </c>
      <c r="AA25" s="112" t="str">
        <f t="shared" si="3"/>
        <v/>
      </c>
      <c r="AB25" s="127" t="str">
        <f t="shared" si="4"/>
        <v/>
      </c>
      <c r="AC25" s="127" t="str">
        <f t="shared" si="5"/>
        <v/>
      </c>
    </row>
    <row r="26" spans="1:29" ht="405.6" x14ac:dyDescent="0.3">
      <c r="A26" s="110">
        <v>27</v>
      </c>
      <c r="B26" s="111" t="s">
        <v>656</v>
      </c>
      <c r="C26" s="110">
        <v>25868</v>
      </c>
      <c r="D26" s="110" t="s">
        <v>87145</v>
      </c>
      <c r="E26" s="110" t="s">
        <v>87222</v>
      </c>
      <c r="F26" s="122">
        <v>25569</v>
      </c>
      <c r="G26" s="110">
        <v>4500118</v>
      </c>
      <c r="H26" s="110" t="s">
        <v>87223</v>
      </c>
      <c r="I26" s="110" t="s">
        <v>87224</v>
      </c>
      <c r="J26" s="123">
        <v>10.388</v>
      </c>
      <c r="K26" s="123">
        <v>2.1640000000000001</v>
      </c>
      <c r="L26" s="124">
        <v>261.47950429999997</v>
      </c>
      <c r="M26" s="125">
        <f>VLOOKUP(A26,[1]Hulpblad_SOW_SAW!A$1:L$456,12,FALSE)</f>
        <v>2.1640000000000001</v>
      </c>
      <c r="N26" s="125">
        <f>VLOOKUP(A26,[1]Hulpblad_SOW_SAW!A$1:M$456,13,FALSE)</f>
        <v>2.1640000000000001</v>
      </c>
      <c r="O26" s="131" t="s">
        <v>87225</v>
      </c>
      <c r="P26" s="112" t="e">
        <f>VLOOKUP(A26,[1]Gegevens_Aquafin!A$1:E$294,5,FALSE)</f>
        <v>#N/A</v>
      </c>
      <c r="Q26" s="112" t="e">
        <f>VLOOKUP(A26,[1]Gegevens_Aquafin!A$1:E$294,2,FALSE)</f>
        <v>#N/A</v>
      </c>
      <c r="R26" s="112">
        <f>VLOOKUP(A26,[1]Gegevens_Aquafin!A$1:E$294,3,FALSE)</f>
        <v>0.16796</v>
      </c>
      <c r="S26" s="123" t="s">
        <v>87191</v>
      </c>
      <c r="T26" s="121" t="s">
        <v>87226</v>
      </c>
      <c r="U26" s="112"/>
      <c r="V26" s="126">
        <f>VLOOKUP(A26,[1]synthese_verdeling_debi!$A$1:$X$554,4,FALSE)/24/60/60</f>
        <v>0.16862962962962963</v>
      </c>
      <c r="W26" s="126">
        <f>VLOOKUP(A26,[1]synthese_verdeling_debi!$A$1:$X$554,15,FALSE)/24/60/60</f>
        <v>0.18518518518518517</v>
      </c>
      <c r="X26" s="112" t="str">
        <f t="shared" si="0"/>
        <v/>
      </c>
      <c r="Y26" s="112" t="str">
        <f t="shared" si="1"/>
        <v/>
      </c>
      <c r="Z26" s="112" t="str">
        <f t="shared" si="2"/>
        <v/>
      </c>
      <c r="AA26" s="112" t="str">
        <f t="shared" si="3"/>
        <v/>
      </c>
      <c r="AB26" s="127" t="str">
        <f t="shared" si="4"/>
        <v/>
      </c>
      <c r="AC26" s="127" t="str">
        <f t="shared" si="5"/>
        <v/>
      </c>
    </row>
    <row r="27" spans="1:29" ht="62.4" x14ac:dyDescent="0.3">
      <c r="A27" s="110">
        <v>28</v>
      </c>
      <c r="B27" s="111" t="s">
        <v>692</v>
      </c>
      <c r="C27" s="110">
        <v>14143</v>
      </c>
      <c r="D27" s="110" t="s">
        <v>87145</v>
      </c>
      <c r="E27" s="110" t="s">
        <v>87160</v>
      </c>
      <c r="F27" s="122">
        <v>25569</v>
      </c>
      <c r="G27" s="110">
        <v>6032060</v>
      </c>
      <c r="H27" s="110" t="s">
        <v>87227</v>
      </c>
      <c r="I27" s="110" t="s">
        <v>87224</v>
      </c>
      <c r="J27" s="123">
        <v>6.6840000000000002</v>
      </c>
      <c r="K27" s="123">
        <v>1.544</v>
      </c>
      <c r="L27" s="124">
        <v>1.2893981000000001</v>
      </c>
      <c r="M27" s="125">
        <f>VLOOKUP(A27,[1]Hulpblad_SOW_SAW!A$1:L$456,12,FALSE)</f>
        <v>1.4079999999999999</v>
      </c>
      <c r="N27" s="125">
        <f>VLOOKUP(A27,[1]Hulpblad_SOW_SAW!A$1:M$456,13,FALSE)</f>
        <v>1.571</v>
      </c>
      <c r="O27" s="121" t="s">
        <v>87170</v>
      </c>
      <c r="P27" s="112" t="str">
        <f>VLOOKUP(A27,[1]Gegevens_Aquafin!A$1:E$294,5,FALSE)</f>
        <v>Dender</v>
      </c>
      <c r="Q27" s="112">
        <f>VLOOKUP(A27,[1]Gegevens_Aquafin!A$1:E$294,2,FALSE)</f>
        <v>0.92108999999999996</v>
      </c>
      <c r="R27" s="112">
        <f>VLOOKUP(A27,[1]Gegevens_Aquafin!A$1:E$294,3,FALSE)</f>
        <v>6.4744999999999997E-2</v>
      </c>
      <c r="S27" s="123">
        <v>1.4079999999999999</v>
      </c>
      <c r="T27" s="121" t="s">
        <v>87171</v>
      </c>
      <c r="U27" s="112" t="s">
        <v>87172</v>
      </c>
      <c r="V27" s="126">
        <f>VLOOKUP(A27,[1]synthese_verdeling_debi!$A$1:$X$554,4,FALSE)/24/60/60</f>
        <v>6.4814814814814811E-2</v>
      </c>
      <c r="W27" s="126">
        <f>VLOOKUP(A27,[1]synthese_verdeling_debi!$A$1:$X$554,15,FALSE)/24/60/60</f>
        <v>6.5379629629629635E-2</v>
      </c>
      <c r="X27" s="112">
        <f t="shared" si="0"/>
        <v>22.723428571428574</v>
      </c>
      <c r="Y27" s="112">
        <f t="shared" si="1"/>
        <v>22.535759807392719</v>
      </c>
      <c r="Z27" s="112">
        <f t="shared" si="2"/>
        <v>21.72342857142857</v>
      </c>
      <c r="AA27" s="112">
        <f t="shared" si="3"/>
        <v>21.535759807392719</v>
      </c>
      <c r="AB27" s="127">
        <f t="shared" si="4"/>
        <v>4.4007443544736707E-2</v>
      </c>
      <c r="AC27" s="127">
        <f t="shared" si="5"/>
        <v>4.4373919874312655E-2</v>
      </c>
    </row>
    <row r="28" spans="1:29" ht="62.4" x14ac:dyDescent="0.3">
      <c r="A28" s="110">
        <v>30</v>
      </c>
      <c r="B28" s="111" t="s">
        <v>703</v>
      </c>
      <c r="C28" s="110">
        <v>6589</v>
      </c>
      <c r="D28" s="110" t="s">
        <v>87145</v>
      </c>
      <c r="E28" s="110" t="s">
        <v>87228</v>
      </c>
      <c r="F28" s="122">
        <v>36285</v>
      </c>
      <c r="G28" s="110">
        <v>6032093</v>
      </c>
      <c r="H28" s="110" t="s">
        <v>87227</v>
      </c>
      <c r="I28" s="110" t="s">
        <v>87224</v>
      </c>
      <c r="J28" s="123">
        <v>5.3</v>
      </c>
      <c r="K28" s="123">
        <v>1.24</v>
      </c>
      <c r="L28" s="124">
        <v>9.61286782</v>
      </c>
      <c r="M28" s="125">
        <f>VLOOKUP(A28,[1]Hulpblad_SOW_SAW!A$1:L$456,12,FALSE)</f>
        <v>1.1180000000000001</v>
      </c>
      <c r="N28" s="125">
        <f>VLOOKUP(A28,[1]Hulpblad_SOW_SAW!A$1:M$456,13,FALSE)</f>
        <v>1.24</v>
      </c>
      <c r="O28" s="121" t="s">
        <v>87170</v>
      </c>
      <c r="P28" s="112" t="str">
        <f>VLOOKUP(A28,[1]Gegevens_Aquafin!A$1:E$294,5,FALSE)</f>
        <v>Dender</v>
      </c>
      <c r="Q28" s="112">
        <f>VLOOKUP(A28,[1]Gegevens_Aquafin!A$1:E$294,2,FALSE)</f>
        <v>1.2372000000000001</v>
      </c>
      <c r="R28" s="112">
        <f>VLOOKUP(A28,[1]Gegevens_Aquafin!A$1:E$294,3,FALSE)</f>
        <v>5.3305999999999999E-2</v>
      </c>
      <c r="S28" s="123">
        <v>1.1180000000000001</v>
      </c>
      <c r="T28" s="121" t="s">
        <v>87171</v>
      </c>
      <c r="U28" s="112" t="s">
        <v>87172</v>
      </c>
      <c r="V28" s="126">
        <f>VLOOKUP(A28,[1]synthese_verdeling_debi!$A$1:$X$554,4,FALSE)/24/60/60</f>
        <v>5.3370370370370374E-2</v>
      </c>
      <c r="W28" s="126">
        <f>VLOOKUP(A28,[1]synthese_verdeling_debi!$A$1:$X$554,15,FALSE)/24/60/60</f>
        <v>5.2314814814814814E-2</v>
      </c>
      <c r="X28" s="112">
        <f t="shared" si="0"/>
        <v>21.94795281054823</v>
      </c>
      <c r="Y28" s="112">
        <f t="shared" si="1"/>
        <v>22.370619469026554</v>
      </c>
      <c r="Z28" s="112">
        <f t="shared" si="2"/>
        <v>20.94795281054823</v>
      </c>
      <c r="AA28" s="112">
        <f t="shared" si="3"/>
        <v>21.370619469026551</v>
      </c>
      <c r="AB28" s="127">
        <f t="shared" si="4"/>
        <v>4.5562335978752332E-2</v>
      </c>
      <c r="AC28" s="127">
        <f t="shared" si="5"/>
        <v>4.4701488994730754E-2</v>
      </c>
    </row>
    <row r="29" spans="1:29" ht="265.2" x14ac:dyDescent="0.3">
      <c r="A29" s="110">
        <v>31</v>
      </c>
      <c r="B29" s="111" t="s">
        <v>87229</v>
      </c>
      <c r="C29" s="110">
        <v>39728</v>
      </c>
      <c r="D29" s="110" t="s">
        <v>87145</v>
      </c>
      <c r="E29" s="110" t="s">
        <v>87230</v>
      </c>
      <c r="F29" s="122">
        <v>25569</v>
      </c>
      <c r="G29" s="110">
        <v>4203361</v>
      </c>
      <c r="H29" s="110" t="s">
        <v>87231</v>
      </c>
      <c r="I29" s="110" t="s">
        <v>87219</v>
      </c>
      <c r="J29" s="123">
        <v>0.113</v>
      </c>
      <c r="K29" s="123">
        <v>2.5000000000000001E-2</v>
      </c>
      <c r="L29" s="124">
        <v>1514.06155928</v>
      </c>
      <c r="M29" s="125">
        <f>VLOOKUP(A29,[1]Hulpblad_SOW_SAW!A$1:L$456,12,FALSE)</f>
        <v>2.3E-2</v>
      </c>
      <c r="N29" s="125">
        <f>VLOOKUP(A29,[1]Hulpblad_SOW_SAW!A$1:M$456,13,FALSE)</f>
        <v>2.5000000000000001E-2</v>
      </c>
      <c r="O29" s="121" t="s">
        <v>87232</v>
      </c>
      <c r="P29" s="112" t="e">
        <f>VLOOKUP(A29,[1]Gegevens_Aquafin!A$1:E$294,5,FALSE)</f>
        <v>#N/A</v>
      </c>
      <c r="Q29" s="112" t="e">
        <f>VLOOKUP(A29,[1]Gegevens_Aquafin!A$1:E$294,2,FALSE)</f>
        <v>#N/A</v>
      </c>
      <c r="R29" s="112">
        <f>VLOOKUP(A29,[1]Gegevens_Aquafin!A$1:E$294,3,FALSE)</f>
        <v>1.0546E-2</v>
      </c>
      <c r="S29" s="123">
        <v>2.7E-2</v>
      </c>
      <c r="T29" s="121" t="s">
        <v>87233</v>
      </c>
      <c r="U29" s="112" t="s">
        <v>87172</v>
      </c>
      <c r="V29" s="126">
        <f>VLOOKUP(A29,[1]synthese_verdeling_debi!$A$1:$X$554,4,FALSE)/24/60/60</f>
        <v>1.0678240740740742E-2</v>
      </c>
      <c r="W29" s="126">
        <f>VLOOKUP(A29,[1]synthese_verdeling_debi!$A$1:$X$554,15,FALSE)/24/60/60</f>
        <v>1.2101851851851851E-2</v>
      </c>
      <c r="X29" s="112">
        <f t="shared" si="0"/>
        <v>3.5285063949707345</v>
      </c>
      <c r="Y29" s="112">
        <f t="shared" si="1"/>
        <v>3.2310635042081102</v>
      </c>
      <c r="Z29" s="112">
        <f t="shared" si="2"/>
        <v>2.5285063949707345</v>
      </c>
      <c r="AA29" s="112">
        <f t="shared" si="3"/>
        <v>2.2310635042081102</v>
      </c>
      <c r="AB29" s="127">
        <f t="shared" si="4"/>
        <v>0.2834060330527739</v>
      </c>
      <c r="AC29" s="127">
        <f t="shared" si="5"/>
        <v>0.30949561922803692</v>
      </c>
    </row>
    <row r="30" spans="1:29" ht="265.2" x14ac:dyDescent="0.3">
      <c r="A30" s="110">
        <v>32</v>
      </c>
      <c r="B30" s="111" t="s">
        <v>728</v>
      </c>
      <c r="C30" s="110">
        <v>16042</v>
      </c>
      <c r="D30" s="110" t="s">
        <v>87145</v>
      </c>
      <c r="E30" s="110" t="s">
        <v>87234</v>
      </c>
      <c r="F30" s="122">
        <v>25569</v>
      </c>
      <c r="G30" s="110">
        <v>6024077</v>
      </c>
      <c r="H30" s="110" t="s">
        <v>87235</v>
      </c>
      <c r="I30" s="110" t="s">
        <v>87219</v>
      </c>
      <c r="J30" s="123">
        <v>24.573</v>
      </c>
      <c r="K30" s="123">
        <v>5.7910000000000004</v>
      </c>
      <c r="L30" s="124">
        <v>145.35505226000001</v>
      </c>
      <c r="M30" s="125">
        <f>VLOOKUP(A30,[1]Hulpblad_SOW_SAW!A$1:L$456,12,FALSE)</f>
        <v>5.6989999999999998</v>
      </c>
      <c r="N30" s="125" t="e">
        <f>VLOOKUP(A30,[1]Hulpblad_SOW_SAW!A$1:M$456,13,FALSE)</f>
        <v>#N/A</v>
      </c>
      <c r="O30" s="121" t="s">
        <v>87236</v>
      </c>
      <c r="P30" s="112" t="e">
        <f>VLOOKUP(A30,[1]Gegevens_Aquafin!A$1:E$294,5,FALSE)</f>
        <v>#N/A</v>
      </c>
      <c r="Q30" s="112" t="e">
        <f>VLOOKUP(A30,[1]Gegevens_Aquafin!A$1:E$294,2,FALSE)</f>
        <v>#N/A</v>
      </c>
      <c r="R30" s="112">
        <f>VLOOKUP(A30,[1]Gegevens_Aquafin!A$1:E$294,3,FALSE)</f>
        <v>3.1111E-2</v>
      </c>
      <c r="S30" s="123">
        <v>5.6989999999999998</v>
      </c>
      <c r="T30" s="121" t="s">
        <v>87237</v>
      </c>
      <c r="U30" s="112" t="s">
        <v>87172</v>
      </c>
      <c r="V30" s="126">
        <f>VLOOKUP(A30,[1]synthese_verdeling_debi!$A$1:$X$554,4,FALSE)/24/60/60</f>
        <v>3.1356481481481478E-2</v>
      </c>
      <c r="W30" s="126">
        <f>VLOOKUP(A30,[1]synthese_verdeling_debi!$A$1:$X$554,15,FALSE)/24/60/60</f>
        <v>3.4953703703703702E-2</v>
      </c>
      <c r="X30" s="112">
        <f t="shared" si="0"/>
        <v>182.74870810571386</v>
      </c>
      <c r="Y30" s="112">
        <f t="shared" si="1"/>
        <v>164.04423841059605</v>
      </c>
      <c r="Z30" s="112">
        <f t="shared" si="2"/>
        <v>181.74870810571389</v>
      </c>
      <c r="AA30" s="112">
        <f t="shared" si="3"/>
        <v>163.04423841059602</v>
      </c>
      <c r="AB30" s="127">
        <f t="shared" si="4"/>
        <v>5.4719949069163007E-3</v>
      </c>
      <c r="AC30" s="127">
        <f t="shared" si="5"/>
        <v>6.0959166240087065E-3</v>
      </c>
    </row>
    <row r="31" spans="1:29" ht="327.60000000000002" x14ac:dyDescent="0.3">
      <c r="A31" s="110">
        <v>33</v>
      </c>
      <c r="B31" s="111" t="s">
        <v>736</v>
      </c>
      <c r="C31" s="110">
        <v>24616</v>
      </c>
      <c r="D31" s="110" t="s">
        <v>87145</v>
      </c>
      <c r="E31" s="110" t="s">
        <v>87238</v>
      </c>
      <c r="F31" s="122">
        <v>25569</v>
      </c>
      <c r="G31" s="110">
        <v>6007842</v>
      </c>
      <c r="H31" s="110"/>
      <c r="I31" s="110" t="s">
        <v>87219</v>
      </c>
      <c r="J31" s="123">
        <v>24.125</v>
      </c>
      <c r="K31" s="123">
        <v>5.5869999999999997</v>
      </c>
      <c r="L31" s="124">
        <v>615.57682324999996</v>
      </c>
      <c r="M31" s="125">
        <f>VLOOKUP(A31,[1]Hulpblad_SOW_SAW!A$1:L$456,12,FALSE)</f>
        <v>5.4969999999999999</v>
      </c>
      <c r="N31" s="125">
        <f>VLOOKUP(A31,[1]Hulpblad_SOW_SAW!A$1:M$456,13,FALSE)</f>
        <v>5.5880000000000001</v>
      </c>
      <c r="O31" s="55" t="s">
        <v>87239</v>
      </c>
      <c r="P31" s="112" t="e">
        <f>VLOOKUP(A31,[1]Gegevens_Aquafin!A$1:E$294,5,FALSE)</f>
        <v>#N/A</v>
      </c>
      <c r="Q31" s="112" t="e">
        <f>VLOOKUP(A31,[1]Gegevens_Aquafin!A$1:E$294,2,FALSE)</f>
        <v>#N/A</v>
      </c>
      <c r="R31" s="112">
        <f>VLOOKUP(A31,[1]Gegevens_Aquafin!A$1:E$294,3,FALSE)</f>
        <v>3.3160000000000002E-2</v>
      </c>
      <c r="S31" s="123">
        <v>5.4969999999999999</v>
      </c>
      <c r="T31" s="121" t="s">
        <v>87240</v>
      </c>
      <c r="U31" s="112" t="s">
        <v>87172</v>
      </c>
      <c r="V31" s="126">
        <f>VLOOKUP(A31,[1]synthese_verdeling_debi!$A$1:$X$554,4,FALSE)/24/60/60</f>
        <v>3.3333333333333333E-2</v>
      </c>
      <c r="W31" s="126">
        <f>VLOOKUP(A31,[1]synthese_verdeling_debi!$A$1:$X$554,15,FALSE)/24/60/60</f>
        <v>3.229166666666667E-2</v>
      </c>
      <c r="X31" s="112">
        <f t="shared" si="0"/>
        <v>165.91</v>
      </c>
      <c r="Y31" s="112">
        <f t="shared" si="1"/>
        <v>171.22967741935483</v>
      </c>
      <c r="Z31" s="112">
        <f t="shared" si="2"/>
        <v>164.91</v>
      </c>
      <c r="AA31" s="112">
        <f t="shared" si="3"/>
        <v>170.22967741935483</v>
      </c>
      <c r="AB31" s="127">
        <f t="shared" si="4"/>
        <v>6.0273642336206379E-3</v>
      </c>
      <c r="AC31" s="127">
        <f t="shared" si="5"/>
        <v>5.8401091158451586E-3</v>
      </c>
    </row>
    <row r="32" spans="1:29" ht="409.6" x14ac:dyDescent="0.3">
      <c r="A32" s="110">
        <v>34</v>
      </c>
      <c r="B32" s="111" t="s">
        <v>676</v>
      </c>
      <c r="C32" s="110">
        <v>8762</v>
      </c>
      <c r="D32" s="110" t="s">
        <v>87145</v>
      </c>
      <c r="E32" s="110" t="s">
        <v>87241</v>
      </c>
      <c r="F32" s="122">
        <v>35712</v>
      </c>
      <c r="G32" s="110">
        <v>6007998</v>
      </c>
      <c r="H32" s="110" t="s">
        <v>87242</v>
      </c>
      <c r="I32" s="110" t="s">
        <v>87219</v>
      </c>
      <c r="J32" s="123">
        <v>0.39300000000000002</v>
      </c>
      <c r="K32" s="123">
        <v>9.7000000000000003E-2</v>
      </c>
      <c r="L32" s="124">
        <v>65.251101379999994</v>
      </c>
      <c r="M32" s="125">
        <f>VLOOKUP(A32,[1]Hulpblad_SOW_SAW!A$1:L$456,12,FALSE)</f>
        <v>9.7000000000000003E-2</v>
      </c>
      <c r="N32" s="125" t="e">
        <f>VLOOKUP(A32,[1]Hulpblad_SOW_SAW!A$1:M$456,13,FALSE)</f>
        <v>#N/A</v>
      </c>
      <c r="O32" s="121" t="s">
        <v>87243</v>
      </c>
      <c r="P32" s="112" t="e">
        <f>VLOOKUP(A32,[1]Gegevens_Aquafin!A$1:E$294,5,FALSE)</f>
        <v>#N/A</v>
      </c>
      <c r="Q32" s="112" t="e">
        <f>VLOOKUP(A32,[1]Gegevens_Aquafin!A$1:E$294,2,FALSE)</f>
        <v>#N/A</v>
      </c>
      <c r="R32" s="112">
        <f>VLOOKUP(A32,[1]Gegevens_Aquafin!A$1:E$294,3,FALSE)</f>
        <v>9.0683E-2</v>
      </c>
      <c r="S32" s="123">
        <v>9.8000000000000004E-2</v>
      </c>
      <c r="T32" s="121" t="s">
        <v>87244</v>
      </c>
      <c r="U32" s="112" t="s">
        <v>87172</v>
      </c>
      <c r="V32" s="126">
        <f>VLOOKUP(A32,[1]synthese_verdeling_debi!$A$1:$X$554,4,FALSE)/24/60/60</f>
        <v>9.1006944444444432E-2</v>
      </c>
      <c r="W32" s="126">
        <f>VLOOKUP(A32,[1]synthese_verdeling_debi!$A$1:$X$554,15,FALSE)/24/60/60</f>
        <v>9.7280092592592585E-2</v>
      </c>
      <c r="X32" s="112">
        <f t="shared" si="0"/>
        <v>2.0768409004196875</v>
      </c>
      <c r="Y32" s="112">
        <f t="shared" si="1"/>
        <v>2.0074003569303986</v>
      </c>
      <c r="Z32" s="112">
        <f t="shared" si="2"/>
        <v>1.0768409004196873</v>
      </c>
      <c r="AA32" s="112">
        <f t="shared" si="3"/>
        <v>1.0074003569303986</v>
      </c>
      <c r="AB32" s="127">
        <f t="shared" si="4"/>
        <v>0.48150053275526322</v>
      </c>
      <c r="AC32" s="127">
        <f t="shared" si="5"/>
        <v>0.49815673119095311</v>
      </c>
    </row>
    <row r="33" spans="1:29" ht="405.6" x14ac:dyDescent="0.3">
      <c r="A33" s="110">
        <v>35</v>
      </c>
      <c r="B33" s="111" t="s">
        <v>759</v>
      </c>
      <c r="C33" s="110">
        <v>12346</v>
      </c>
      <c r="D33" s="110" t="s">
        <v>87145</v>
      </c>
      <c r="E33" s="110" t="s">
        <v>87245</v>
      </c>
      <c r="F33" s="122">
        <v>25569</v>
      </c>
      <c r="G33" s="110">
        <v>6009260</v>
      </c>
      <c r="H33" s="110" t="s">
        <v>87246</v>
      </c>
      <c r="I33" s="110" t="s">
        <v>87199</v>
      </c>
      <c r="J33" s="123">
        <v>0.17</v>
      </c>
      <c r="K33" s="123">
        <v>3.6999999999999998E-2</v>
      </c>
      <c r="L33" s="124">
        <v>1169.1290403</v>
      </c>
      <c r="M33" s="125">
        <f>VLOOKUP(A33,[1]Hulpblad_SOW_SAW!A$1:L$456,12,FALSE)</f>
        <v>3.6999999999999998E-2</v>
      </c>
      <c r="N33" s="125">
        <f>VLOOKUP(A33,[1]Hulpblad_SOW_SAW!A$1:M$456,13,FALSE)</f>
        <v>3.7999999999999999E-2</v>
      </c>
      <c r="O33" s="121" t="s">
        <v>87247</v>
      </c>
      <c r="P33" s="112" t="str">
        <f>VLOOKUP(A33,[1]Gegevens_Aquafin!A$1:E$294,5,FALSE)</f>
        <v>Speeuwsbeek</v>
      </c>
      <c r="Q33" s="112">
        <f>VLOOKUP(A33,[1]Gegevens_Aquafin!A$1:E$294,2,FALSE)</f>
        <v>8.2212000000000005E-5</v>
      </c>
      <c r="R33" s="112">
        <f>VLOOKUP(A33,[1]Gegevens_Aquafin!A$1:E$294,3,FALSE)</f>
        <v>1.0984000000000001E-2</v>
      </c>
      <c r="S33" s="123">
        <v>0.129</v>
      </c>
      <c r="T33" s="121" t="s">
        <v>87248</v>
      </c>
      <c r="U33" s="112" t="s">
        <v>87172</v>
      </c>
      <c r="V33" s="126">
        <f>VLOOKUP(A33,[1]synthese_verdeling_debi!$A$1:$X$554,4,FALSE)/24/60/60</f>
        <v>1.1002314814814815E-2</v>
      </c>
      <c r="W33" s="126">
        <f>VLOOKUP(A33,[1]synthese_verdeling_debi!$A$1:$X$554,15,FALSE)/24/60/60</f>
        <v>1.1418981481481481E-2</v>
      </c>
      <c r="X33" s="112">
        <f t="shared" si="0"/>
        <v>12.724805386071953</v>
      </c>
      <c r="Y33" s="112">
        <f t="shared" si="1"/>
        <v>12.296979525643625</v>
      </c>
      <c r="Z33" s="112">
        <f t="shared" si="2"/>
        <v>11.724805386071955</v>
      </c>
      <c r="AA33" s="112">
        <f t="shared" si="3"/>
        <v>11.296979525643625</v>
      </c>
      <c r="AB33" s="127">
        <f t="shared" si="4"/>
        <v>7.858666358029795E-2</v>
      </c>
      <c r="AC33" s="127">
        <f t="shared" si="5"/>
        <v>8.1320782710472952E-2</v>
      </c>
    </row>
    <row r="34" spans="1:29" ht="409.6" x14ac:dyDescent="0.3">
      <c r="A34" s="110">
        <v>36</v>
      </c>
      <c r="B34" s="111" t="s">
        <v>673</v>
      </c>
      <c r="C34" s="110">
        <v>11929</v>
      </c>
      <c r="D34" s="110" t="s">
        <v>87145</v>
      </c>
      <c r="E34" s="110" t="s">
        <v>87249</v>
      </c>
      <c r="F34" s="122">
        <v>25569</v>
      </c>
      <c r="G34" s="110">
        <v>7011006</v>
      </c>
      <c r="H34" s="110" t="s">
        <v>87223</v>
      </c>
      <c r="I34" s="110" t="s">
        <v>87199</v>
      </c>
      <c r="J34" s="123">
        <v>1.7000000000000001E-2</v>
      </c>
      <c r="K34" s="123">
        <v>5.0000000000000001E-3</v>
      </c>
      <c r="L34" s="124">
        <v>2887.6765121399999</v>
      </c>
      <c r="M34" s="125" t="e">
        <f>VLOOKUP(A34,[1]Hulpblad_SOW_SAW!A$1:L$456,12,FALSE)</f>
        <v>#N/A</v>
      </c>
      <c r="N34" s="125">
        <f>VLOOKUP(A34,[1]Hulpblad_SOW_SAW!A$1:M$456,13,FALSE)</f>
        <v>5.0000000000000001E-3</v>
      </c>
      <c r="O34" s="131" t="s">
        <v>87250</v>
      </c>
      <c r="P34" s="112" t="str">
        <f>VLOOKUP(A34,[1]Gegevens_Aquafin!A$1:E$294,5,FALSE)</f>
        <v>Molenbeek</v>
      </c>
      <c r="Q34" s="112">
        <f>VLOOKUP(A34,[1]Gegevens_Aquafin!A$1:E$294,2,FALSE)</f>
        <v>-1.1747E-2</v>
      </c>
      <c r="R34" s="112">
        <f>VLOOKUP(A34,[1]Gegevens_Aquafin!A$1:E$294,3,FALSE)</f>
        <v>0.10594000000000001</v>
      </c>
      <c r="S34" s="123" t="s">
        <v>87191</v>
      </c>
      <c r="T34" s="121" t="s">
        <v>87251</v>
      </c>
      <c r="U34" s="112"/>
      <c r="V34" s="126">
        <f>VLOOKUP(A34,[1]synthese_verdeling_debi!$A$1:$X$554,4,FALSE)/24/60/60</f>
        <v>0.10638888888888889</v>
      </c>
      <c r="W34" s="126">
        <f>VLOOKUP(A34,[1]synthese_verdeling_debi!$A$1:$X$554,15,FALSE)/24/60/60</f>
        <v>0.11842592592592592</v>
      </c>
      <c r="X34" s="112" t="str">
        <f t="shared" si="0"/>
        <v/>
      </c>
      <c r="Y34" s="112" t="str">
        <f t="shared" si="1"/>
        <v/>
      </c>
      <c r="Z34" s="112" t="str">
        <f t="shared" si="2"/>
        <v/>
      </c>
      <c r="AA34" s="112" t="str">
        <f t="shared" si="3"/>
        <v/>
      </c>
      <c r="AB34" s="127" t="str">
        <f t="shared" si="4"/>
        <v/>
      </c>
      <c r="AC34" s="127" t="str">
        <f t="shared" si="5"/>
        <v/>
      </c>
    </row>
    <row r="35" spans="1:29" ht="62.4" x14ac:dyDescent="0.3">
      <c r="A35" s="110">
        <v>37</v>
      </c>
      <c r="B35" s="110" t="s">
        <v>731</v>
      </c>
      <c r="C35" s="110">
        <v>28255</v>
      </c>
      <c r="D35" s="110" t="s">
        <v>87145</v>
      </c>
      <c r="E35" s="110" t="s">
        <v>87252</v>
      </c>
      <c r="F35" s="122">
        <v>25569</v>
      </c>
      <c r="G35" s="110">
        <v>6020562</v>
      </c>
      <c r="H35" s="110" t="s">
        <v>87253</v>
      </c>
      <c r="I35" s="110" t="s">
        <v>87254</v>
      </c>
      <c r="J35" s="123">
        <v>0.61399999999999999</v>
      </c>
      <c r="K35" s="123">
        <v>0.26</v>
      </c>
      <c r="L35" s="124">
        <v>1.47947875</v>
      </c>
      <c r="M35" s="125">
        <f>VLOOKUP(A35,[1]Hulpblad_SOW_SAW!A$1:L$456,12,FALSE)</f>
        <v>0.154</v>
      </c>
      <c r="N35" s="125">
        <f>VLOOKUP(A35,[1]Hulpblad_SOW_SAW!A$1:M$456,13,FALSE)</f>
        <v>0.26900000000000002</v>
      </c>
      <c r="O35" s="121" t="s">
        <v>87170</v>
      </c>
      <c r="P35" s="112" t="str">
        <f>VLOOKUP(A35,[1]Gegevens_Aquafin!A$1:E$294,5,FALSE)</f>
        <v>Zwalmbeek</v>
      </c>
      <c r="Q35" s="112">
        <f>VLOOKUP(A35,[1]Gegevens_Aquafin!A$1:E$294,2,FALSE)</f>
        <v>9.7816E-2</v>
      </c>
      <c r="R35" s="112">
        <f>VLOOKUP(A35,[1]Gegevens_Aquafin!A$1:E$294,3,FALSE)</f>
        <v>3.5485999999999997E-2</v>
      </c>
      <c r="S35" s="123">
        <v>0.154</v>
      </c>
      <c r="T35" s="121" t="s">
        <v>87171</v>
      </c>
      <c r="U35" s="112" t="s">
        <v>87172</v>
      </c>
      <c r="V35" s="126">
        <f>VLOOKUP(A35,[1]synthese_verdeling_debi!$A$1:$X$554,4,FALSE)/24/60/60</f>
        <v>3.5506944444444445E-2</v>
      </c>
      <c r="W35" s="126">
        <f>VLOOKUP(A35,[1]synthese_verdeling_debi!$A$1:$X$554,15,FALSE)/24/60/60</f>
        <v>4.2453703703703709E-2</v>
      </c>
      <c r="X35" s="112">
        <f t="shared" si="0"/>
        <v>5.3371797379229413</v>
      </c>
      <c r="Y35" s="112">
        <f t="shared" si="1"/>
        <v>4.6274809160305344</v>
      </c>
      <c r="Z35" s="112">
        <f t="shared" si="2"/>
        <v>4.3371797379229413</v>
      </c>
      <c r="AA35" s="112">
        <f t="shared" si="3"/>
        <v>3.6274809160305339</v>
      </c>
      <c r="AB35" s="127">
        <f t="shared" si="4"/>
        <v>0.18736487229286528</v>
      </c>
      <c r="AC35" s="127">
        <f t="shared" si="5"/>
        <v>0.21610029693170571</v>
      </c>
    </row>
    <row r="36" spans="1:29" ht="62.4" x14ac:dyDescent="0.3">
      <c r="A36" s="110">
        <v>38</v>
      </c>
      <c r="B36" s="111" t="s">
        <v>704</v>
      </c>
      <c r="C36" s="110">
        <v>7038</v>
      </c>
      <c r="D36" s="110" t="s">
        <v>87145</v>
      </c>
      <c r="E36" s="110" t="s">
        <v>87255</v>
      </c>
      <c r="F36" s="122">
        <v>25569</v>
      </c>
      <c r="G36" s="110">
        <v>6007945</v>
      </c>
      <c r="H36" s="110" t="s">
        <v>87242</v>
      </c>
      <c r="I36" s="110" t="s">
        <v>87219</v>
      </c>
      <c r="J36" s="123">
        <v>1.1599999999999999</v>
      </c>
      <c r="K36" s="123">
        <v>0.51300000000000001</v>
      </c>
      <c r="L36" s="124">
        <v>25.576179539999998</v>
      </c>
      <c r="M36" s="125">
        <f>VLOOKUP(A36,[1]Hulpblad_SOW_SAW!A$1:L$456,12,FALSE)</f>
        <v>0.42499999999999999</v>
      </c>
      <c r="N36" s="125">
        <f>VLOOKUP(A36,[1]Hulpblad_SOW_SAW!A$1:M$456,13,FALSE)</f>
        <v>0.51400000000000001</v>
      </c>
      <c r="O36" s="121" t="s">
        <v>87170</v>
      </c>
      <c r="P36" s="112" t="e">
        <f>VLOOKUP(A36,[1]Gegevens_Aquafin!A$1:E$294,5,FALSE)</f>
        <v>#N/A</v>
      </c>
      <c r="Q36" s="112" t="e">
        <f>VLOOKUP(A36,[1]Gegevens_Aquafin!A$1:E$294,2,FALSE)</f>
        <v>#N/A</v>
      </c>
      <c r="R36" s="112">
        <f>VLOOKUP(A36,[1]Gegevens_Aquafin!A$1:E$294,3,FALSE)</f>
        <v>5.1272999999999999E-2</v>
      </c>
      <c r="S36" s="123">
        <v>0.42499999999999999</v>
      </c>
      <c r="T36" s="121" t="s">
        <v>87171</v>
      </c>
      <c r="U36" s="112" t="s">
        <v>87172</v>
      </c>
      <c r="V36" s="126">
        <f>VLOOKUP(A36,[1]synthese_verdeling_debi!$A$1:$X$554,4,FALSE)/24/60/60</f>
        <v>5.1467592592592593E-2</v>
      </c>
      <c r="W36" s="126">
        <f>VLOOKUP(A36,[1]synthese_verdeling_debi!$A$1:$X$554,15,FALSE)/24/60/60</f>
        <v>3.6780092592592593E-2</v>
      </c>
      <c r="X36" s="112">
        <f t="shared" si="0"/>
        <v>9.25762345956643</v>
      </c>
      <c r="Y36" s="112">
        <f t="shared" si="1"/>
        <v>12.555163949902447</v>
      </c>
      <c r="Z36" s="112">
        <f t="shared" si="2"/>
        <v>8.25762345956643</v>
      </c>
      <c r="AA36" s="112">
        <f t="shared" si="3"/>
        <v>11.555163949902449</v>
      </c>
      <c r="AB36" s="127">
        <f t="shared" si="4"/>
        <v>0.10801908333900133</v>
      </c>
      <c r="AC36" s="127">
        <f t="shared" si="5"/>
        <v>7.9648501922411769E-2</v>
      </c>
    </row>
    <row r="37" spans="1:29" ht="78" x14ac:dyDescent="0.3">
      <c r="A37" s="110">
        <v>39</v>
      </c>
      <c r="B37" s="110" t="s">
        <v>87256</v>
      </c>
      <c r="C37" s="110">
        <v>22664</v>
      </c>
      <c r="D37" s="110" t="s">
        <v>87145</v>
      </c>
      <c r="E37" s="110" t="s">
        <v>87257</v>
      </c>
      <c r="F37" s="122">
        <v>30317</v>
      </c>
      <c r="G37" s="110">
        <v>6019393</v>
      </c>
      <c r="H37" s="110" t="s">
        <v>87258</v>
      </c>
      <c r="I37" s="110" t="s">
        <v>87259</v>
      </c>
      <c r="J37" s="123">
        <v>23.625</v>
      </c>
      <c r="K37" s="123">
        <v>15.063000000000001</v>
      </c>
      <c r="L37" s="124">
        <v>23.979023460000001</v>
      </c>
      <c r="M37" s="125">
        <f>VLOOKUP(A37,[1]Hulpblad_SOW_SAW!A$1:L$456,12,FALSE)</f>
        <v>15.063000000000001</v>
      </c>
      <c r="N37" s="125">
        <f>VLOOKUP(A37,[1]Hulpblad_SOW_SAW!A$1:M$456,13,FALSE)</f>
        <v>15.359</v>
      </c>
      <c r="O37" s="121" t="s">
        <v>87260</v>
      </c>
      <c r="P37" s="112" t="e">
        <f>VLOOKUP(A37,[1]Gegevens_Aquafin!A$1:E$294,5,FALSE)</f>
        <v>#N/A</v>
      </c>
      <c r="Q37" s="112" t="e">
        <f>VLOOKUP(A37,[1]Gegevens_Aquafin!A$1:E$294,2,FALSE)</f>
        <v>#N/A</v>
      </c>
      <c r="R37" s="112">
        <f>VLOOKUP(A37,[1]Gegevens_Aquafin!A$1:E$294,3,FALSE)</f>
        <v>0.22470999999999999</v>
      </c>
      <c r="S37" s="129">
        <v>15.063000000000001</v>
      </c>
      <c r="T37" s="121" t="s">
        <v>87261</v>
      </c>
      <c r="U37" s="112" t="s">
        <v>87172</v>
      </c>
      <c r="V37" s="126">
        <f>VLOOKUP(A37,[1]synthese_verdeling_debi!$A$1:$X$554,4,FALSE)/24/60/60</f>
        <v>0.22490740740740739</v>
      </c>
      <c r="W37" s="130">
        <f>VLOOKUP(A37,[1]synthese_verdeling_debi!$A$1:$X$554,15,FALSE)/24/60/60</f>
        <v>0.18230555555555558</v>
      </c>
      <c r="X37" s="112">
        <f t="shared" si="0"/>
        <v>67.974228077398109</v>
      </c>
      <c r="Y37" s="112">
        <f t="shared" si="1"/>
        <v>83.625019046167893</v>
      </c>
      <c r="Z37" s="112">
        <f t="shared" si="2"/>
        <v>66.974228077398109</v>
      </c>
      <c r="AA37" s="112">
        <f t="shared" si="3"/>
        <v>82.625019046167907</v>
      </c>
      <c r="AB37" s="127">
        <f t="shared" si="4"/>
        <v>1.4711457978770437E-2</v>
      </c>
      <c r="AC37" s="127">
        <f t="shared" si="5"/>
        <v>1.1958143763745125E-2</v>
      </c>
    </row>
    <row r="38" spans="1:29" ht="156" x14ac:dyDescent="0.3">
      <c r="A38" s="110">
        <v>40</v>
      </c>
      <c r="B38" s="110" t="s">
        <v>749</v>
      </c>
      <c r="C38" s="110">
        <v>22366</v>
      </c>
      <c r="D38" s="110" t="s">
        <v>87145</v>
      </c>
      <c r="E38" s="110" t="s">
        <v>87262</v>
      </c>
      <c r="F38" s="122">
        <v>25569</v>
      </c>
      <c r="G38" s="110">
        <v>6042725</v>
      </c>
      <c r="H38" s="110" t="s">
        <v>87263</v>
      </c>
      <c r="I38" s="110" t="s">
        <v>87264</v>
      </c>
      <c r="J38" s="123">
        <v>5.6000000000000001E-2</v>
      </c>
      <c r="K38" s="123">
        <v>3.5999999999999997E-2</v>
      </c>
      <c r="L38" s="124">
        <v>4.0572497700000003</v>
      </c>
      <c r="M38" s="125">
        <f>VLOOKUP(A38,[1]Hulpblad_SOW_SAW!A$1:L$456,12,FALSE)</f>
        <v>3.5000000000000003E-2</v>
      </c>
      <c r="N38" s="125" t="e">
        <f>VLOOKUP(A38,[1]Hulpblad_SOW_SAW!A$1:M$456,13,FALSE)</f>
        <v>#N/A</v>
      </c>
      <c r="O38" s="121" t="s">
        <v>87170</v>
      </c>
      <c r="P38" s="112" t="e">
        <f>VLOOKUP(A38,[1]Gegevens_Aquafin!A$1:E$294,5,FALSE)</f>
        <v>#N/A</v>
      </c>
      <c r="Q38" s="112" t="e">
        <f>VLOOKUP(A38,[1]Gegevens_Aquafin!A$1:E$294,2,FALSE)</f>
        <v>#N/A</v>
      </c>
      <c r="R38" s="112">
        <f>VLOOKUP(A38,[1]Gegevens_Aquafin!A$1:E$294,3,FALSE)</f>
        <v>2.9998E-2</v>
      </c>
      <c r="S38" s="123">
        <v>9.0690000000000008</v>
      </c>
      <c r="T38" s="121" t="s">
        <v>87265</v>
      </c>
      <c r="U38" s="121" t="s">
        <v>87172</v>
      </c>
      <c r="V38" s="126">
        <f>VLOOKUP(A38,[1]synthese_verdeling_debi!$A$1:$X$554,4,FALSE)/24/60/60</f>
        <v>3.0127314814814812E-2</v>
      </c>
      <c r="W38" s="126">
        <f>VLOOKUP(A38,[1]synthese_verdeling_debi!$A$1:$X$554,15,FALSE)/24/60/60</f>
        <v>2.4826388888888887E-2</v>
      </c>
      <c r="X38" s="112">
        <f t="shared" si="0"/>
        <v>302.02251248559361</v>
      </c>
      <c r="Y38" s="112">
        <f t="shared" si="1"/>
        <v>366.29678321678324</v>
      </c>
      <c r="Z38" s="112">
        <f t="shared" si="2"/>
        <v>301.02251248559361</v>
      </c>
      <c r="AA38" s="112">
        <f t="shared" si="3"/>
        <v>365.2967832167833</v>
      </c>
      <c r="AB38" s="127">
        <f t="shared" si="4"/>
        <v>3.3110114599410856E-3</v>
      </c>
      <c r="AC38" s="127">
        <f t="shared" si="5"/>
        <v>2.7300267046248558E-3</v>
      </c>
    </row>
    <row r="39" spans="1:29" ht="296.39999999999998" x14ac:dyDescent="0.3">
      <c r="A39" s="110">
        <v>43</v>
      </c>
      <c r="B39" s="111" t="s">
        <v>732</v>
      </c>
      <c r="C39" s="110">
        <v>11371</v>
      </c>
      <c r="D39" s="110" t="s">
        <v>87145</v>
      </c>
      <c r="E39" s="110" t="s">
        <v>87266</v>
      </c>
      <c r="F39" s="122">
        <v>25569</v>
      </c>
      <c r="G39" s="110">
        <v>6043727</v>
      </c>
      <c r="H39" s="110" t="s">
        <v>87267</v>
      </c>
      <c r="I39" s="110" t="s">
        <v>87219</v>
      </c>
      <c r="J39" s="123">
        <v>0.192</v>
      </c>
      <c r="K39" s="123">
        <v>6.3E-2</v>
      </c>
      <c r="L39" s="124">
        <v>1226.5695487200001</v>
      </c>
      <c r="M39" s="125">
        <f>VLOOKUP(A39,[1]Hulpblad_SOW_SAW!A$1:L$456,12,FALSE)</f>
        <v>0.05</v>
      </c>
      <c r="N39" s="125">
        <f>VLOOKUP(A39,[1]Hulpblad_SOW_SAW!A$1:M$456,13,FALSE)</f>
        <v>6.3E-2</v>
      </c>
      <c r="O39" s="121" t="s">
        <v>87268</v>
      </c>
      <c r="P39" s="112" t="str">
        <f>VLOOKUP(A39,[1]Gegevens_Aquafin!A$1:E$294,5,FALSE)</f>
        <v>Edegemse Beek</v>
      </c>
      <c r="Q39" s="112">
        <f>VLOOKUP(A39,[1]Gegevens_Aquafin!A$1:E$294,2,FALSE)</f>
        <v>1.0409E-2</v>
      </c>
      <c r="R39" s="112">
        <f>VLOOKUP(A39,[1]Gegevens_Aquafin!A$1:E$294,3,FALSE)</f>
        <v>4.9769000000000001E-2</v>
      </c>
      <c r="S39" s="123">
        <v>1.2999999999999999E-2</v>
      </c>
      <c r="T39" s="121" t="s">
        <v>87269</v>
      </c>
      <c r="U39" s="112" t="s">
        <v>87270</v>
      </c>
      <c r="V39" s="126">
        <f>VLOOKUP(A39,[1]synthese_verdeling_debi!$A$1:$X$554,4,FALSE)/24/60/60</f>
        <v>4.9837962962962959E-2</v>
      </c>
      <c r="W39" s="126">
        <f>VLOOKUP(A39,[1]synthese_verdeling_debi!$A$1:$X$554,15,FALSE)/24/60/60</f>
        <v>5.19675925925926E-2</v>
      </c>
      <c r="X39" s="112">
        <f t="shared" si="0"/>
        <v>1.2608453320947515</v>
      </c>
      <c r="Y39" s="112">
        <f t="shared" si="1"/>
        <v>1.2501559020044544</v>
      </c>
      <c r="Z39" s="112">
        <f t="shared" si="2"/>
        <v>0.26084533209475153</v>
      </c>
      <c r="AA39" s="112">
        <f t="shared" si="3"/>
        <v>0.25015590200445431</v>
      </c>
      <c r="AB39" s="127">
        <f t="shared" si="4"/>
        <v>0.79311869151992931</v>
      </c>
      <c r="AC39" s="127">
        <f t="shared" si="5"/>
        <v>0.79990023515997999</v>
      </c>
    </row>
    <row r="40" spans="1:29" ht="78" x14ac:dyDescent="0.3">
      <c r="A40" s="110">
        <v>44</v>
      </c>
      <c r="B40" s="110" t="s">
        <v>714</v>
      </c>
      <c r="C40" s="110">
        <v>22047</v>
      </c>
      <c r="D40" s="110" t="s">
        <v>87145</v>
      </c>
      <c r="E40" s="110" t="s">
        <v>87271</v>
      </c>
      <c r="F40" s="122">
        <v>25569</v>
      </c>
      <c r="G40" s="110">
        <v>6030842</v>
      </c>
      <c r="H40" s="110" t="s">
        <v>87272</v>
      </c>
      <c r="I40" s="110" t="s">
        <v>87264</v>
      </c>
      <c r="J40" s="123">
        <v>6.4000000000000001E-2</v>
      </c>
      <c r="K40" s="123">
        <v>3.1E-2</v>
      </c>
      <c r="L40" s="124">
        <v>2.9452329000000002</v>
      </c>
      <c r="M40" s="125">
        <f>VLOOKUP(A40,[1]Hulpblad_SOW_SAW!A$1:L$456,12,FALSE)</f>
        <v>2.9000000000000001E-2</v>
      </c>
      <c r="N40" s="125">
        <f>VLOOKUP(A40,[1]Hulpblad_SOW_SAW!A$1:M$456,13,FALSE)</f>
        <v>0.155</v>
      </c>
      <c r="O40" s="121" t="s">
        <v>87260</v>
      </c>
      <c r="P40" s="112" t="e">
        <f>VLOOKUP(A40,[1]Gegevens_Aquafin!A$1:E$294,5,FALSE)</f>
        <v>#N/A</v>
      </c>
      <c r="Q40" s="112" t="e">
        <f>VLOOKUP(A40,[1]Gegevens_Aquafin!A$1:E$294,2,FALSE)</f>
        <v>#N/A</v>
      </c>
      <c r="R40" s="112">
        <f>VLOOKUP(A40,[1]Gegevens_Aquafin!A$1:E$294,3,FALSE)</f>
        <v>4.7801000000000003E-2</v>
      </c>
      <c r="S40" s="123">
        <v>3.1E-2</v>
      </c>
      <c r="T40" s="121" t="s">
        <v>87261</v>
      </c>
      <c r="U40" s="121" t="s">
        <v>87172</v>
      </c>
      <c r="V40" s="126">
        <f>VLOOKUP(A40,[1]synthese_verdeling_debi!$A$1:$X$554,4,FALSE)/24/60/60</f>
        <v>4.7939814814814817E-2</v>
      </c>
      <c r="W40" s="126">
        <f>VLOOKUP(A40,[1]synthese_verdeling_debi!$A$1:$X$554,15,FALSE)/24/60/60</f>
        <v>5.37337962962963E-2</v>
      </c>
      <c r="X40" s="112">
        <f t="shared" si="0"/>
        <v>1.6466441332689523</v>
      </c>
      <c r="Y40" s="112">
        <f t="shared" si="1"/>
        <v>1.5769181062335758</v>
      </c>
      <c r="Z40" s="112">
        <f t="shared" si="2"/>
        <v>0.6466441332689522</v>
      </c>
      <c r="AA40" s="112">
        <f t="shared" si="3"/>
        <v>0.57691810623357598</v>
      </c>
      <c r="AB40" s="127">
        <f t="shared" si="4"/>
        <v>0.60729575977948502</v>
      </c>
      <c r="AC40" s="127">
        <f t="shared" si="5"/>
        <v>0.63414834039065704</v>
      </c>
    </row>
    <row r="41" spans="1:29" ht="62.4" x14ac:dyDescent="0.3">
      <c r="A41" s="110">
        <v>45</v>
      </c>
      <c r="B41" s="111" t="s">
        <v>733</v>
      </c>
      <c r="C41" s="110">
        <v>22100</v>
      </c>
      <c r="D41" s="110" t="s">
        <v>87145</v>
      </c>
      <c r="E41" s="110" t="s">
        <v>87273</v>
      </c>
      <c r="F41" s="122">
        <v>25569</v>
      </c>
      <c r="G41" s="110">
        <v>1001494</v>
      </c>
      <c r="H41" s="110" t="s">
        <v>87274</v>
      </c>
      <c r="I41" s="110" t="s">
        <v>87219</v>
      </c>
      <c r="J41" s="123">
        <v>0.19</v>
      </c>
      <c r="K41" s="123">
        <v>0.13500000000000001</v>
      </c>
      <c r="L41" s="124">
        <v>17.089209520000001</v>
      </c>
      <c r="M41" s="125">
        <f>VLOOKUP(A41,[1]Hulpblad_SOW_SAW!A$1:L$456,12,FALSE)</f>
        <v>3.9E-2</v>
      </c>
      <c r="N41" s="125">
        <f>VLOOKUP(A41,[1]Hulpblad_SOW_SAW!A$1:M$456,13,FALSE)</f>
        <v>0.13900000000000001</v>
      </c>
      <c r="O41" s="121" t="s">
        <v>87170</v>
      </c>
      <c r="P41" s="112" t="e">
        <f>VLOOKUP(A41,[1]Gegevens_Aquafin!A$1:E$294,5,FALSE)</f>
        <v>#N/A</v>
      </c>
      <c r="Q41" s="112" t="e">
        <f>VLOOKUP(A41,[1]Gegevens_Aquafin!A$1:E$294,2,FALSE)</f>
        <v>#N/A</v>
      </c>
      <c r="R41" s="112">
        <f>VLOOKUP(A41,[1]Gegevens_Aquafin!A$1:E$294,3,FALSE)</f>
        <v>4.2500000000000003E-2</v>
      </c>
      <c r="S41" s="123">
        <v>3.9E-2</v>
      </c>
      <c r="T41" s="121" t="s">
        <v>87171</v>
      </c>
      <c r="U41" s="112" t="s">
        <v>87172</v>
      </c>
      <c r="V41" s="126">
        <f>VLOOKUP(A41,[1]synthese_verdeling_debi!$A$1:$X$554,4,FALSE)/24/60/60</f>
        <v>4.2548611111111113E-2</v>
      </c>
      <c r="W41" s="126">
        <f>VLOOKUP(A41,[1]synthese_verdeling_debi!$A$1:$X$554,15,FALSE)/24/60/60</f>
        <v>4.5381944444444447E-2</v>
      </c>
      <c r="X41" s="112">
        <f t="shared" si="0"/>
        <v>1.9165986616614983</v>
      </c>
      <c r="Y41" s="112">
        <f t="shared" si="1"/>
        <v>1.8593726090283089</v>
      </c>
      <c r="Z41" s="112">
        <f t="shared" si="2"/>
        <v>0.91659866166149828</v>
      </c>
      <c r="AA41" s="112">
        <f t="shared" si="3"/>
        <v>0.85937260902830903</v>
      </c>
      <c r="AB41" s="127">
        <f t="shared" si="4"/>
        <v>0.52175764285106019</v>
      </c>
      <c r="AC41" s="127">
        <f t="shared" si="5"/>
        <v>0.53781581762817876</v>
      </c>
    </row>
    <row r="42" spans="1:29" ht="206.4" x14ac:dyDescent="0.3">
      <c r="A42" s="110">
        <v>46</v>
      </c>
      <c r="B42" s="111" t="s">
        <v>670</v>
      </c>
      <c r="C42" s="110">
        <v>6191</v>
      </c>
      <c r="D42" s="110" t="s">
        <v>87145</v>
      </c>
      <c r="E42" s="110" t="s">
        <v>87275</v>
      </c>
      <c r="F42" s="122">
        <v>25569</v>
      </c>
      <c r="G42" s="110">
        <v>1001376</v>
      </c>
      <c r="H42" s="110" t="s">
        <v>87276</v>
      </c>
      <c r="I42" s="110" t="s">
        <v>87219</v>
      </c>
      <c r="J42" s="123">
        <v>0.41799999999999998</v>
      </c>
      <c r="K42" s="123">
        <v>0.21199999999999999</v>
      </c>
      <c r="L42" s="124">
        <v>3.0544980100000001</v>
      </c>
      <c r="M42" s="125">
        <f>VLOOKUP(A42,[1]Hulpblad_SOW_SAW!A$1:L$456,12,FALSE)</f>
        <v>0.21199999999999999</v>
      </c>
      <c r="N42" s="125">
        <f>VLOOKUP(A42,[1]Hulpblad_SOW_SAW!A$1:M$456,13,FALSE)</f>
        <v>0.56499999999999995</v>
      </c>
      <c r="O42" s="121" t="s">
        <v>87277</v>
      </c>
      <c r="P42" s="112" t="str">
        <f>VLOOKUP(A42,[1]Gegevens_Aquafin!A$1:E$294,5,FALSE)</f>
        <v>Benedenvliet</v>
      </c>
      <c r="Q42" s="112">
        <f>VLOOKUP(A42,[1]Gegevens_Aquafin!A$1:E$294,2,FALSE)</f>
        <v>-3.5076999999999997E-2</v>
      </c>
      <c r="R42" s="112">
        <f>VLOOKUP(A42,[1]Gegevens_Aquafin!A$1:E$294,3,FALSE)</f>
        <v>0.16144</v>
      </c>
      <c r="S42" s="129">
        <v>0.21199999999999999</v>
      </c>
      <c r="T42" s="121" t="s">
        <v>87278</v>
      </c>
      <c r="U42" s="112" t="s">
        <v>87172</v>
      </c>
      <c r="V42" s="126">
        <f>VLOOKUP(A42,[1]synthese_verdeling_debi!$A$1:$X$554,4,FALSE)/24/60/60</f>
        <v>0.16159259259259259</v>
      </c>
      <c r="W42" s="130">
        <f>VLOOKUP(A42,[1]synthese_verdeling_debi!$A$1:$X$554,15,FALSE)/24/60/60</f>
        <v>0.16322916666666665</v>
      </c>
      <c r="X42" s="112">
        <f t="shared" si="0"/>
        <v>2.3119413247765297</v>
      </c>
      <c r="Y42" s="112">
        <f t="shared" si="1"/>
        <v>2.2987874920229738</v>
      </c>
      <c r="Z42" s="112">
        <f t="shared" si="2"/>
        <v>1.3119413247765299</v>
      </c>
      <c r="AA42" s="112">
        <f t="shared" si="3"/>
        <v>1.2987874920229741</v>
      </c>
      <c r="AB42" s="127">
        <f t="shared" si="4"/>
        <v>0.43253692872013483</v>
      </c>
      <c r="AC42" s="127">
        <f t="shared" si="5"/>
        <v>0.43501193714951975</v>
      </c>
    </row>
    <row r="43" spans="1:29" ht="62.4" x14ac:dyDescent="0.3">
      <c r="A43" s="110">
        <v>48</v>
      </c>
      <c r="B43" s="111" t="s">
        <v>779</v>
      </c>
      <c r="C43" s="110">
        <v>27668</v>
      </c>
      <c r="D43" s="110" t="s">
        <v>87145</v>
      </c>
      <c r="E43" s="110" t="s">
        <v>87279</v>
      </c>
      <c r="F43" s="122">
        <v>25569</v>
      </c>
      <c r="G43" s="110">
        <v>6031200</v>
      </c>
      <c r="H43" s="110" t="s">
        <v>87280</v>
      </c>
      <c r="I43" s="110" t="s">
        <v>87219</v>
      </c>
      <c r="J43" s="123">
        <v>37.210999999999999</v>
      </c>
      <c r="K43" s="123">
        <v>9.0779999999999994</v>
      </c>
      <c r="L43" s="124">
        <v>14.02287538</v>
      </c>
      <c r="M43" s="125">
        <f>VLOOKUP(A43,[1]Hulpblad_SOW_SAW!A$1:L$456,12,FALSE)</f>
        <v>9.0410000000000004</v>
      </c>
      <c r="N43" s="125">
        <f>VLOOKUP(A43,[1]Hulpblad_SOW_SAW!A$1:M$456,13,FALSE)</f>
        <v>9.08</v>
      </c>
      <c r="O43" s="121" t="s">
        <v>87170</v>
      </c>
      <c r="P43" s="112" t="e">
        <f>VLOOKUP(A43,[1]Gegevens_Aquafin!A$1:E$294,5,FALSE)</f>
        <v>#N/A</v>
      </c>
      <c r="Q43" s="112" t="e">
        <f>VLOOKUP(A43,[1]Gegevens_Aquafin!A$1:E$294,2,FALSE)</f>
        <v>#N/A</v>
      </c>
      <c r="R43" s="112">
        <f>VLOOKUP(A43,[1]Gegevens_Aquafin!A$1:E$294,3,FALSE)</f>
        <v>1.3270000000000001E-2</v>
      </c>
      <c r="S43" s="123">
        <v>9.0410000000000004</v>
      </c>
      <c r="T43" s="121" t="s">
        <v>87171</v>
      </c>
      <c r="U43" s="112" t="s">
        <v>87172</v>
      </c>
      <c r="V43" s="126">
        <f>VLOOKUP(A43,[1]synthese_verdeling_debi!$A$1:$X$554,4,FALSE)/24/60/60</f>
        <v>1.3302083333333332E-2</v>
      </c>
      <c r="W43" s="126">
        <f>VLOOKUP(A43,[1]synthese_verdeling_debi!$A$1:$X$554,15,FALSE)/24/60/60</f>
        <v>1.693055555555556E-2</v>
      </c>
      <c r="X43" s="112">
        <f t="shared" si="0"/>
        <v>680.66797180892718</v>
      </c>
      <c r="Y43" s="112">
        <f t="shared" si="1"/>
        <v>535.00492206726813</v>
      </c>
      <c r="Z43" s="112">
        <f t="shared" si="2"/>
        <v>679.66797180892729</v>
      </c>
      <c r="AA43" s="112">
        <f t="shared" si="3"/>
        <v>534.00492206726813</v>
      </c>
      <c r="AB43" s="127">
        <f t="shared" si="4"/>
        <v>1.4691450772135253E-3</v>
      </c>
      <c r="AC43" s="127">
        <f t="shared" si="5"/>
        <v>1.8691416821661807E-3</v>
      </c>
    </row>
    <row r="44" spans="1:29" ht="409.6" x14ac:dyDescent="0.3">
      <c r="A44" s="110">
        <v>49</v>
      </c>
      <c r="B44" s="111" t="s">
        <v>693</v>
      </c>
      <c r="C44" s="110">
        <v>6290</v>
      </c>
      <c r="D44" s="110" t="s">
        <v>87145</v>
      </c>
      <c r="E44" s="110" t="s">
        <v>87281</v>
      </c>
      <c r="F44" s="122">
        <v>25569</v>
      </c>
      <c r="G44" s="110">
        <v>6034182</v>
      </c>
      <c r="H44" s="110" t="s">
        <v>87282</v>
      </c>
      <c r="I44" s="110" t="s">
        <v>87219</v>
      </c>
      <c r="J44" s="123">
        <v>99.683999999999997</v>
      </c>
      <c r="K44" s="123">
        <v>46.051000000000002</v>
      </c>
      <c r="L44" s="124">
        <v>1285.90885402</v>
      </c>
      <c r="M44" s="125">
        <f>VLOOKUP(A44,[1]Hulpblad_SOW_SAW!A$1:L$456,12,FALSE)</f>
        <v>46.046999999999997</v>
      </c>
      <c r="N44" s="125">
        <f>VLOOKUP(A44,[1]Hulpblad_SOW_SAW!A$1:M$456,13,FALSE)</f>
        <v>46.052999999999997</v>
      </c>
      <c r="O44" s="131" t="s">
        <v>87283</v>
      </c>
      <c r="P44" s="112" t="e">
        <f>VLOOKUP(A44,[1]Gegevens_Aquafin!A$1:E$294,5,FALSE)</f>
        <v>#N/A</v>
      </c>
      <c r="Q44" s="112" t="e">
        <f>VLOOKUP(A44,[1]Gegevens_Aquafin!A$1:E$294,2,FALSE)</f>
        <v>#N/A</v>
      </c>
      <c r="R44" s="112">
        <f>VLOOKUP(A44,[1]Gegevens_Aquafin!A$1:E$294,3,FALSE)</f>
        <v>6.5431000000000003E-2</v>
      </c>
      <c r="S44" s="123" t="s">
        <v>87191</v>
      </c>
      <c r="T44" s="121" t="s">
        <v>87284</v>
      </c>
      <c r="U44" s="112"/>
      <c r="V44" s="126">
        <f>VLOOKUP(A44,[1]synthese_verdeling_debi!$A$1:$X$554,4,FALSE)/24/60/60</f>
        <v>6.5787037037037047E-2</v>
      </c>
      <c r="W44" s="126">
        <f>VLOOKUP(A44,[1]synthese_verdeling_debi!$A$1:$X$554,15,FALSE)/24/60/60</f>
        <v>5.0344907407407408E-2</v>
      </c>
      <c r="X44" s="112" t="str">
        <f t="shared" si="0"/>
        <v/>
      </c>
      <c r="Y44" s="112" t="str">
        <f t="shared" si="1"/>
        <v/>
      </c>
      <c r="Z44" s="112" t="str">
        <f t="shared" si="2"/>
        <v/>
      </c>
      <c r="AA44" s="112" t="str">
        <f t="shared" si="3"/>
        <v/>
      </c>
      <c r="AB44" s="127" t="str">
        <f t="shared" si="4"/>
        <v/>
      </c>
      <c r="AC44" s="127" t="str">
        <f t="shared" si="5"/>
        <v/>
      </c>
    </row>
    <row r="45" spans="1:29" ht="109.2" x14ac:dyDescent="0.3">
      <c r="A45" s="110">
        <v>50</v>
      </c>
      <c r="B45" s="111" t="s">
        <v>651</v>
      </c>
      <c r="C45" s="110">
        <v>5559</v>
      </c>
      <c r="D45" s="110" t="s">
        <v>87145</v>
      </c>
      <c r="E45" s="110" t="s">
        <v>87285</v>
      </c>
      <c r="F45" s="122">
        <v>25569</v>
      </c>
      <c r="G45" s="110">
        <v>6018622</v>
      </c>
      <c r="H45" s="110" t="s">
        <v>87280</v>
      </c>
      <c r="I45" s="110" t="s">
        <v>87219</v>
      </c>
      <c r="J45" s="123">
        <v>99.83</v>
      </c>
      <c r="K45" s="123">
        <v>46.170999999999999</v>
      </c>
      <c r="L45" s="124">
        <v>177.68864551999999</v>
      </c>
      <c r="M45" s="125">
        <f>VLOOKUP(A45,[1]Hulpblad_SOW_SAW!A$1:L$456,12,FALSE)</f>
        <v>46.167000000000002</v>
      </c>
      <c r="N45" s="125">
        <f>VLOOKUP(A45,[1]Hulpblad_SOW_SAW!A$1:M$456,13,FALSE)</f>
        <v>46.843000000000004</v>
      </c>
      <c r="O45" s="121" t="s">
        <v>87183</v>
      </c>
      <c r="P45" s="112" t="e">
        <f>VLOOKUP(A45,[1]Gegevens_Aquafin!A$1:E$294,5,FALSE)</f>
        <v>#N/A</v>
      </c>
      <c r="Q45" s="112" t="e">
        <f>VLOOKUP(A45,[1]Gegevens_Aquafin!A$1:E$294,2,FALSE)</f>
        <v>#N/A</v>
      </c>
      <c r="R45" s="112">
        <f>VLOOKUP(A45,[1]Gegevens_Aquafin!A$1:E$294,3,FALSE)</f>
        <v>0.49861</v>
      </c>
      <c r="S45" s="123">
        <v>46.170999999999999</v>
      </c>
      <c r="T45" s="121" t="s">
        <v>87261</v>
      </c>
      <c r="U45" s="112" t="s">
        <v>87172</v>
      </c>
      <c r="V45" s="126">
        <f>VLOOKUP(A45,[1]synthese_verdeling_debi!$A$1:$X$554,4,FALSE)/24/60/60</f>
        <v>0.49935185185185188</v>
      </c>
      <c r="W45" s="126">
        <f>VLOOKUP(A45,[1]synthese_verdeling_debi!$A$1:$X$554,15,FALSE)/24/60/60</f>
        <v>0.43182870370370369</v>
      </c>
      <c r="X45" s="112">
        <f t="shared" si="0"/>
        <v>93.461857964027431</v>
      </c>
      <c r="Y45" s="112">
        <f t="shared" si="1"/>
        <v>107.91971053336907</v>
      </c>
      <c r="Z45" s="112">
        <f t="shared" si="2"/>
        <v>92.461857964027431</v>
      </c>
      <c r="AA45" s="112">
        <f t="shared" si="3"/>
        <v>106.91971053336907</v>
      </c>
      <c r="AB45" s="127">
        <f t="shared" si="4"/>
        <v>1.0699551900465004E-2</v>
      </c>
      <c r="AC45" s="127">
        <f t="shared" si="5"/>
        <v>9.2661479080857739E-3</v>
      </c>
    </row>
    <row r="46" spans="1:29" ht="336" x14ac:dyDescent="0.3">
      <c r="A46" s="110">
        <v>51</v>
      </c>
      <c r="B46" s="111" t="s">
        <v>718</v>
      </c>
      <c r="C46" s="110">
        <v>12439</v>
      </c>
      <c r="D46" s="110" t="s">
        <v>87145</v>
      </c>
      <c r="E46" s="110" t="s">
        <v>87286</v>
      </c>
      <c r="F46" s="122">
        <v>25569</v>
      </c>
      <c r="G46" s="110">
        <v>6021413</v>
      </c>
      <c r="H46" s="110" t="s">
        <v>87287</v>
      </c>
      <c r="I46" s="110" t="s">
        <v>87219</v>
      </c>
      <c r="J46" s="123">
        <v>6.0999999999999999E-2</v>
      </c>
      <c r="K46" s="123">
        <v>0.02</v>
      </c>
      <c r="L46" s="124">
        <v>505.94380722</v>
      </c>
      <c r="M46" s="125">
        <f>VLOOKUP(A46,[1]Hulpblad_SOW_SAW!A$1:L$456,12,FALSE)</f>
        <v>1.9E-2</v>
      </c>
      <c r="N46" s="125">
        <f>VLOOKUP(A46,[1]Hulpblad_SOW_SAW!A$1:M$456,13,FALSE)</f>
        <v>0.02</v>
      </c>
      <c r="O46" s="121" t="s">
        <v>87288</v>
      </c>
      <c r="P46" s="112" t="e">
        <f>VLOOKUP(A46,[1]Gegevens_Aquafin!A$1:E$294,5,FALSE)</f>
        <v>#N/A</v>
      </c>
      <c r="Q46" s="112" t="e">
        <f>VLOOKUP(A46,[1]Gegevens_Aquafin!A$1:E$294,2,FALSE)</f>
        <v>#N/A</v>
      </c>
      <c r="R46" s="112">
        <f>VLOOKUP(A46,[1]Gegevens_Aquafin!A$1:E$294,3,FALSE)</f>
        <v>5.2499999999999998E-2</v>
      </c>
      <c r="S46" s="123">
        <v>9.9039999999999999</v>
      </c>
      <c r="T46" s="121" t="s">
        <v>87289</v>
      </c>
      <c r="U46" s="112" t="s">
        <v>87172</v>
      </c>
      <c r="V46" s="126">
        <f>VLOOKUP(A46,[1]synthese_verdeling_debi!$A$1:$X$554,4,FALSE)/24/60/60</f>
        <v>5.2712962962962955E-2</v>
      </c>
      <c r="W46" s="126">
        <f>VLOOKUP(A46,[1]synthese_verdeling_debi!$A$1:$X$554,15,FALSE)/24/60/60</f>
        <v>5.5324074074074067E-2</v>
      </c>
      <c r="X46" s="112">
        <f t="shared" si="0"/>
        <v>188.88547338837171</v>
      </c>
      <c r="Y46" s="112">
        <f t="shared" si="1"/>
        <v>180.01790794979081</v>
      </c>
      <c r="Z46" s="112">
        <f t="shared" si="2"/>
        <v>187.88547338837171</v>
      </c>
      <c r="AA46" s="112">
        <f t="shared" si="3"/>
        <v>179.01790794979081</v>
      </c>
      <c r="AB46" s="127">
        <f t="shared" si="4"/>
        <v>5.2942133773510331E-3</v>
      </c>
      <c r="AC46" s="127">
        <f t="shared" si="5"/>
        <v>5.5550028960391663E-3</v>
      </c>
    </row>
    <row r="47" spans="1:29" ht="234" x14ac:dyDescent="0.3">
      <c r="A47" s="110">
        <v>52</v>
      </c>
      <c r="B47" s="111" t="s">
        <v>690</v>
      </c>
      <c r="C47" s="110">
        <v>22492</v>
      </c>
      <c r="D47" s="110" t="s">
        <v>87145</v>
      </c>
      <c r="E47" s="110" t="s">
        <v>87290</v>
      </c>
      <c r="F47" s="122">
        <v>25569</v>
      </c>
      <c r="G47" s="110">
        <v>6006762</v>
      </c>
      <c r="H47" s="110" t="s">
        <v>87291</v>
      </c>
      <c r="I47" s="110" t="s">
        <v>87219</v>
      </c>
      <c r="J47" s="123">
        <v>0.159</v>
      </c>
      <c r="K47" s="123">
        <v>6.9000000000000006E-2</v>
      </c>
      <c r="L47" s="124">
        <v>401.04754824000003</v>
      </c>
      <c r="M47" s="125">
        <f>VLOOKUP(A47,[1]Hulpblad_SOW_SAW!A$1:L$456,12,FALSE)</f>
        <v>6.9000000000000006E-2</v>
      </c>
      <c r="N47" s="125">
        <f>VLOOKUP(A47,[1]Hulpblad_SOW_SAW!A$1:M$456,13,FALSE)</f>
        <v>7.0000000000000007E-2</v>
      </c>
      <c r="O47" s="121" t="s">
        <v>87292</v>
      </c>
      <c r="P47" s="112" t="e">
        <f>VLOOKUP(A47,[1]Gegevens_Aquafin!A$1:E$294,5,FALSE)</f>
        <v>#N/A</v>
      </c>
      <c r="Q47" s="112" t="e">
        <f>VLOOKUP(A47,[1]Gegevens_Aquafin!A$1:E$294,2,FALSE)</f>
        <v>#N/A</v>
      </c>
      <c r="R47" s="112">
        <f>VLOOKUP(A47,[1]Gegevens_Aquafin!A$1:E$294,3,FALSE)</f>
        <v>0.11384</v>
      </c>
      <c r="S47" s="123">
        <v>1.9059999999999999</v>
      </c>
      <c r="T47" s="121" t="s">
        <v>87293</v>
      </c>
      <c r="U47" s="112" t="s">
        <v>87270</v>
      </c>
      <c r="V47" s="126">
        <f>VLOOKUP(A47,[1]synthese_verdeling_debi!$A$1:$X$554,4,FALSE)/24/60/60</f>
        <v>0.11394907407407408</v>
      </c>
      <c r="W47" s="126">
        <f>VLOOKUP(A47,[1]synthese_verdeling_debi!$A$1:$X$554,15,FALSE)/24/60/60</f>
        <v>0.11679398148148148</v>
      </c>
      <c r="X47" s="112">
        <f t="shared" si="0"/>
        <v>17.72677040588307</v>
      </c>
      <c r="Y47" s="112">
        <f t="shared" si="1"/>
        <v>17.319334060053514</v>
      </c>
      <c r="Z47" s="112">
        <f t="shared" si="2"/>
        <v>16.72677040588307</v>
      </c>
      <c r="AA47" s="112">
        <f t="shared" si="3"/>
        <v>16.31933406005351</v>
      </c>
      <c r="AB47" s="127">
        <f t="shared" si="4"/>
        <v>5.6411854900999064E-2</v>
      </c>
      <c r="AC47" s="127">
        <f t="shared" si="5"/>
        <v>5.7738940569687827E-2</v>
      </c>
    </row>
    <row r="48" spans="1:29" ht="312" x14ac:dyDescent="0.3">
      <c r="A48" s="110">
        <v>53</v>
      </c>
      <c r="B48" s="111" t="s">
        <v>650</v>
      </c>
      <c r="C48" s="110">
        <v>6004503</v>
      </c>
      <c r="D48" s="110" t="s">
        <v>87145</v>
      </c>
      <c r="E48" s="110" t="s">
        <v>87294</v>
      </c>
      <c r="F48" s="122">
        <v>25569</v>
      </c>
      <c r="G48" s="110">
        <v>6033898</v>
      </c>
      <c r="H48" s="110" t="s">
        <v>87295</v>
      </c>
      <c r="I48" s="110" t="s">
        <v>87219</v>
      </c>
      <c r="J48" s="123">
        <v>2.1589999999999998</v>
      </c>
      <c r="K48" s="123">
        <v>1.22</v>
      </c>
      <c r="L48" s="124">
        <v>64.399100290000007</v>
      </c>
      <c r="M48" s="125">
        <f>VLOOKUP(A48,[1]Hulpblad_SOW_SAW!A$1:L$456,12,FALSE)</f>
        <v>1.22</v>
      </c>
      <c r="N48" s="125">
        <f>VLOOKUP(A48,[1]Hulpblad_SOW_SAW!A$1:M$456,13,FALSE)</f>
        <v>1.2250000000000001</v>
      </c>
      <c r="O48" s="121" t="s">
        <v>87296</v>
      </c>
      <c r="P48" s="112" t="e">
        <f>VLOOKUP(A48,[1]Gegevens_Aquafin!A$1:E$294,5,FALSE)</f>
        <v>#N/A</v>
      </c>
      <c r="Q48" s="112" t="e">
        <f>VLOOKUP(A48,[1]Gegevens_Aquafin!A$1:E$294,2,FALSE)</f>
        <v>#N/A</v>
      </c>
      <c r="R48" s="112">
        <f>VLOOKUP(A48,[1]Gegevens_Aquafin!A$1:E$294,3,FALSE)</f>
        <v>0.48352000000000001</v>
      </c>
      <c r="S48" s="123">
        <v>13.6</v>
      </c>
      <c r="T48" s="121" t="s">
        <v>87297</v>
      </c>
      <c r="U48" s="112" t="s">
        <v>87298</v>
      </c>
      <c r="V48" s="126">
        <f>VLOOKUP(A48,[1]synthese_verdeling_debi!$A$1:$X$554,4,FALSE)/24/60/60</f>
        <v>0.48481481481481481</v>
      </c>
      <c r="W48" s="126">
        <f>VLOOKUP(A48,[1]synthese_verdeling_debi!$A$1:$X$554,15,FALSE)/24/60/60</f>
        <v>0.53345833333333337</v>
      </c>
      <c r="X48" s="112">
        <f t="shared" si="0"/>
        <v>29.051948051948052</v>
      </c>
      <c r="Y48" s="112">
        <f t="shared" si="1"/>
        <v>26.49402483792861</v>
      </c>
      <c r="Z48" s="112">
        <f t="shared" si="2"/>
        <v>28.051948051948052</v>
      </c>
      <c r="AA48" s="112">
        <f t="shared" si="3"/>
        <v>25.49402483792861</v>
      </c>
      <c r="AB48" s="127">
        <f t="shared" si="4"/>
        <v>3.442109968708091E-2</v>
      </c>
      <c r="AC48" s="127">
        <f t="shared" si="5"/>
        <v>3.7744359572291518E-2</v>
      </c>
    </row>
    <row r="49" spans="1:29" ht="358.8" x14ac:dyDescent="0.3">
      <c r="A49" s="110">
        <v>54</v>
      </c>
      <c r="B49" s="111" t="s">
        <v>674</v>
      </c>
      <c r="C49" s="110">
        <v>21762</v>
      </c>
      <c r="D49" s="110" t="s">
        <v>87145</v>
      </c>
      <c r="E49" s="110" t="s">
        <v>87299</v>
      </c>
      <c r="F49" s="122">
        <v>25569</v>
      </c>
      <c r="G49" s="110">
        <v>6024269</v>
      </c>
      <c r="H49" s="110"/>
      <c r="I49" s="110" t="s">
        <v>87219</v>
      </c>
      <c r="J49" s="123">
        <v>2.8050000000000002</v>
      </c>
      <c r="K49" s="123">
        <v>1.649</v>
      </c>
      <c r="L49" s="124">
        <v>60.961752820000001</v>
      </c>
      <c r="M49" s="125">
        <f>VLOOKUP(A49,[1]Hulpblad_SOW_SAW!A$1:L$456,12,FALSE)</f>
        <v>1.649</v>
      </c>
      <c r="N49" s="125">
        <f>VLOOKUP(A49,[1]Hulpblad_SOW_SAW!A$1:M$456,13,FALSE)</f>
        <v>1.649</v>
      </c>
      <c r="O49" s="121" t="s">
        <v>87300</v>
      </c>
      <c r="P49" s="112" t="e">
        <f>VLOOKUP(A49,[1]Gegevens_Aquafin!A$1:E$294,5,FALSE)</f>
        <v>#N/A</v>
      </c>
      <c r="Q49" s="112" t="e">
        <f>VLOOKUP(A49,[1]Gegevens_Aquafin!A$1:E$294,2,FALSE)</f>
        <v>#N/A</v>
      </c>
      <c r="R49" s="112">
        <f>VLOOKUP(A49,[1]Gegevens_Aquafin!A$1:E$294,3,FALSE)</f>
        <v>0.12053999999999999</v>
      </c>
      <c r="S49" s="123">
        <v>13.6</v>
      </c>
      <c r="T49" s="121" t="s">
        <v>87301</v>
      </c>
      <c r="U49" s="112" t="s">
        <v>87298</v>
      </c>
      <c r="V49" s="126">
        <f>VLOOKUP(A49,[1]synthese_verdeling_debi!$A$1:$X$554,4,FALSE)/24/60/60</f>
        <v>0.12077777777777779</v>
      </c>
      <c r="W49" s="126">
        <f>VLOOKUP(A49,[1]synthese_verdeling_debi!$A$1:$X$554,15,FALSE)/24/60/60</f>
        <v>0.1117523148148148</v>
      </c>
      <c r="X49" s="112">
        <f t="shared" si="0"/>
        <v>113.60349586016558</v>
      </c>
      <c r="Y49" s="112">
        <f t="shared" si="1"/>
        <v>122.69770283986165</v>
      </c>
      <c r="Z49" s="112">
        <f t="shared" si="2"/>
        <v>112.60349586016558</v>
      </c>
      <c r="AA49" s="112">
        <f t="shared" si="3"/>
        <v>121.69770283986163</v>
      </c>
      <c r="AB49" s="127">
        <f t="shared" si="4"/>
        <v>8.8025460169896437E-3</v>
      </c>
      <c r="AC49" s="127">
        <f t="shared" si="5"/>
        <v>8.1501118346538684E-3</v>
      </c>
    </row>
    <row r="50" spans="1:29" ht="109.2" x14ac:dyDescent="0.3">
      <c r="A50" s="110">
        <v>55</v>
      </c>
      <c r="B50" s="111" t="s">
        <v>655</v>
      </c>
      <c r="C50" s="110">
        <v>27699</v>
      </c>
      <c r="D50" s="110" t="s">
        <v>87145</v>
      </c>
      <c r="E50" s="110" t="s">
        <v>87302</v>
      </c>
      <c r="F50" s="122">
        <v>25569</v>
      </c>
      <c r="G50" s="110">
        <v>6015533</v>
      </c>
      <c r="H50" s="110" t="s">
        <v>87303</v>
      </c>
      <c r="I50" s="110" t="s">
        <v>87219</v>
      </c>
      <c r="J50" s="123">
        <v>3.8109999999999999</v>
      </c>
      <c r="K50" s="123">
        <v>2.1800000000000002</v>
      </c>
      <c r="L50" s="124">
        <v>48.475191529999996</v>
      </c>
      <c r="M50" s="125">
        <f>VLOOKUP(A50,[1]Hulpblad_SOW_SAW!A$1:L$456,12,FALSE)</f>
        <v>2.1800000000000002</v>
      </c>
      <c r="N50" s="125">
        <f>VLOOKUP(A50,[1]Hulpblad_SOW_SAW!A$1:M$456,13,FALSE)</f>
        <v>2.1800000000000002</v>
      </c>
      <c r="O50" s="121" t="s">
        <v>87183</v>
      </c>
      <c r="P50" s="112" t="e">
        <f>VLOOKUP(A50,[1]Gegevens_Aquafin!A$1:E$294,5,FALSE)</f>
        <v>#N/A</v>
      </c>
      <c r="Q50" s="112" t="e">
        <f>VLOOKUP(A50,[1]Gegevens_Aquafin!A$1:E$294,2,FALSE)</f>
        <v>#N/A</v>
      </c>
      <c r="R50" s="112">
        <f>VLOOKUP(A50,[1]Gegevens_Aquafin!A$1:E$294,3,FALSE)</f>
        <v>0.24625</v>
      </c>
      <c r="S50" s="123">
        <v>2.1800000000000002</v>
      </c>
      <c r="T50" s="121" t="s">
        <v>87261</v>
      </c>
      <c r="U50" s="112" t="s">
        <v>87172</v>
      </c>
      <c r="V50" s="126">
        <f>VLOOKUP(A50,[1]synthese_verdeling_debi!$A$1:$X$554,4,FALSE)/24/60/60</f>
        <v>0.24664814814814814</v>
      </c>
      <c r="W50" s="126">
        <f>VLOOKUP(A50,[1]synthese_verdeling_debi!$A$1:$X$554,15,FALSE)/24/60/60</f>
        <v>0.18107638888888891</v>
      </c>
      <c r="X50" s="112">
        <f t="shared" si="0"/>
        <v>9.8385013889931674</v>
      </c>
      <c r="Y50" s="112">
        <f t="shared" si="1"/>
        <v>13.039117929050816</v>
      </c>
      <c r="Z50" s="112">
        <f t="shared" si="2"/>
        <v>8.8385013889931692</v>
      </c>
      <c r="AA50" s="112">
        <f t="shared" si="3"/>
        <v>12.039117929050814</v>
      </c>
      <c r="AB50" s="127">
        <f t="shared" si="4"/>
        <v>0.10164149604316272</v>
      </c>
      <c r="AC50" s="127">
        <f t="shared" si="5"/>
        <v>7.6692304298592626E-2</v>
      </c>
    </row>
    <row r="51" spans="1:29" ht="312" x14ac:dyDescent="0.3">
      <c r="A51" s="110">
        <v>56</v>
      </c>
      <c r="B51" s="111" t="s">
        <v>709</v>
      </c>
      <c r="C51" s="110">
        <v>21241</v>
      </c>
      <c r="D51" s="110" t="s">
        <v>87145</v>
      </c>
      <c r="E51" s="110" t="s">
        <v>87304</v>
      </c>
      <c r="F51" s="122">
        <v>25569</v>
      </c>
      <c r="G51" s="110">
        <v>6030821</v>
      </c>
      <c r="H51" s="110" t="s">
        <v>87295</v>
      </c>
      <c r="I51" s="110" t="s">
        <v>87219</v>
      </c>
      <c r="J51" s="123">
        <v>0.34200000000000003</v>
      </c>
      <c r="K51" s="123">
        <v>0.158</v>
      </c>
      <c r="L51" s="124">
        <v>115.67248809</v>
      </c>
      <c r="M51" s="125">
        <f>VLOOKUP(A51,[1]Hulpblad_SOW_SAW!A$1:L$456,12,FALSE)</f>
        <v>0.158</v>
      </c>
      <c r="N51" s="125">
        <f>VLOOKUP(A51,[1]Hulpblad_SOW_SAW!A$1:M$456,13,FALSE)</f>
        <v>0.158</v>
      </c>
      <c r="O51" s="121" t="s">
        <v>87300</v>
      </c>
      <c r="P51" s="112" t="e">
        <f>VLOOKUP(A51,[1]Gegevens_Aquafin!A$1:E$294,5,FALSE)</f>
        <v>#N/A</v>
      </c>
      <c r="Q51" s="112" t="e">
        <f>VLOOKUP(A51,[1]Gegevens_Aquafin!A$1:E$294,2,FALSE)</f>
        <v>#N/A</v>
      </c>
      <c r="R51" s="112">
        <f>VLOOKUP(A51,[1]Gegevens_Aquafin!A$1:E$294,3,FALSE)</f>
        <v>5.4837999999999998E-2</v>
      </c>
      <c r="S51" s="123">
        <v>13.6</v>
      </c>
      <c r="T51" s="121" t="s">
        <v>87297</v>
      </c>
      <c r="U51" s="112" t="s">
        <v>87298</v>
      </c>
      <c r="V51" s="126">
        <f>VLOOKUP(A51,[1]synthese_verdeling_debi!$A$1:$X$554,4,FALSE)/24/60/60</f>
        <v>5.503703703703703E-2</v>
      </c>
      <c r="W51" s="126">
        <f>VLOOKUP(A51,[1]synthese_verdeling_debi!$A$1:$X$554,15,FALSE)/24/60/60</f>
        <v>6.6568287037037044E-2</v>
      </c>
      <c r="X51" s="112">
        <f t="shared" si="0"/>
        <v>248.1063257065949</v>
      </c>
      <c r="Y51" s="112">
        <f t="shared" si="1"/>
        <v>205.3014865687212</v>
      </c>
      <c r="Z51" s="112">
        <f t="shared" si="2"/>
        <v>247.1063257065949</v>
      </c>
      <c r="AA51" s="112">
        <f t="shared" si="3"/>
        <v>204.30148656872117</v>
      </c>
      <c r="AB51" s="127">
        <f t="shared" si="4"/>
        <v>4.0305300445365429E-3</v>
      </c>
      <c r="AC51" s="127">
        <f t="shared" si="5"/>
        <v>4.8708853341169886E-3</v>
      </c>
    </row>
    <row r="52" spans="1:29" ht="109.2" x14ac:dyDescent="0.3">
      <c r="A52" s="110">
        <v>57</v>
      </c>
      <c r="B52" s="111" t="s">
        <v>715</v>
      </c>
      <c r="C52" s="110">
        <v>20796</v>
      </c>
      <c r="D52" s="110" t="s">
        <v>87145</v>
      </c>
      <c r="E52" s="110" t="s">
        <v>87305</v>
      </c>
      <c r="F52" s="122">
        <v>25569</v>
      </c>
      <c r="G52" s="110">
        <v>7025155</v>
      </c>
      <c r="H52" s="110" t="s">
        <v>87306</v>
      </c>
      <c r="I52" s="110" t="s">
        <v>87219</v>
      </c>
      <c r="J52" s="123">
        <v>0.34</v>
      </c>
      <c r="K52" s="123">
        <v>0.153</v>
      </c>
      <c r="L52" s="124">
        <v>1.9773593599999999</v>
      </c>
      <c r="M52" s="125">
        <f>VLOOKUP(A52,[1]Hulpblad_SOW_SAW!A$1:L$456,12,FALSE)</f>
        <v>0.151</v>
      </c>
      <c r="N52" s="125">
        <f>VLOOKUP(A52,[1]Hulpblad_SOW_SAW!A$1:M$456,13,FALSE)</f>
        <v>0.32</v>
      </c>
      <c r="O52" s="121" t="s">
        <v>87183</v>
      </c>
      <c r="P52" s="112" t="str">
        <f>VLOOKUP(A52,[1]Gegevens_Aquafin!A$1:E$294,5,FALSE)</f>
        <v>Wezelse Beek</v>
      </c>
      <c r="Q52" s="112">
        <f>VLOOKUP(A52,[1]Gegevens_Aquafin!A$1:E$294,2,FALSE)</f>
        <v>4.1355999999999997E-2</v>
      </c>
      <c r="R52" s="112">
        <f>VLOOKUP(A52,[1]Gegevens_Aquafin!A$1:E$294,3,FALSE)</f>
        <v>8.4167000000000006E-2</v>
      </c>
      <c r="S52" s="129">
        <v>0.153</v>
      </c>
      <c r="T52" s="121" t="s">
        <v>87261</v>
      </c>
      <c r="U52" s="112" t="s">
        <v>87172</v>
      </c>
      <c r="V52" s="126">
        <f>VLOOKUP(A52,[1]synthese_verdeling_debi!$A$1:$X$554,4,FALSE)/24/60/60</f>
        <v>8.6314814814814816E-2</v>
      </c>
      <c r="W52" s="130">
        <f>VLOOKUP(A52,[1]synthese_verdeling_debi!$A$1:$X$554,15,FALSE)/24/60/60</f>
        <v>8.6027777777777772E-2</v>
      </c>
      <c r="X52" s="112">
        <f t="shared" si="0"/>
        <v>2.7725809912036041</v>
      </c>
      <c r="Y52" s="112">
        <f t="shared" si="1"/>
        <v>2.7784953180497256</v>
      </c>
      <c r="Z52" s="112">
        <f t="shared" si="2"/>
        <v>1.7725809912036044</v>
      </c>
      <c r="AA52" s="112">
        <f t="shared" si="3"/>
        <v>1.7784953180497256</v>
      </c>
      <c r="AB52" s="127">
        <f t="shared" si="4"/>
        <v>0.36067476592122572</v>
      </c>
      <c r="AC52" s="127">
        <f t="shared" si="5"/>
        <v>0.3599070307960488</v>
      </c>
    </row>
    <row r="53" spans="1:29" ht="168" x14ac:dyDescent="0.3">
      <c r="A53" s="110">
        <v>58</v>
      </c>
      <c r="B53" s="110" t="s">
        <v>721</v>
      </c>
      <c r="C53" s="110">
        <v>2689</v>
      </c>
      <c r="D53" s="110" t="s">
        <v>87145</v>
      </c>
      <c r="E53" s="110" t="s">
        <v>87307</v>
      </c>
      <c r="F53" s="122">
        <v>25569</v>
      </c>
      <c r="G53" s="110">
        <v>6011176</v>
      </c>
      <c r="H53" s="110" t="s">
        <v>87308</v>
      </c>
      <c r="I53" s="110" t="s">
        <v>87309</v>
      </c>
      <c r="J53" s="123">
        <v>1.087</v>
      </c>
      <c r="K53" s="123">
        <v>0.377</v>
      </c>
      <c r="L53" s="124">
        <v>4.8699040800000004</v>
      </c>
      <c r="M53" s="125">
        <f>VLOOKUP(A53,[1]Hulpblad_SOW_SAW!A$1:L$456,12,FALSE)</f>
        <v>0.26800000000000002</v>
      </c>
      <c r="N53" s="125">
        <f>VLOOKUP(A53,[1]Hulpblad_SOW_SAW!A$1:M$456,13,FALSE)</f>
        <v>0.378</v>
      </c>
      <c r="O53" s="121" t="s">
        <v>87310</v>
      </c>
      <c r="P53" s="112" t="e">
        <f>VLOOKUP(A53,[1]Gegevens_Aquafin!A$1:E$294,5,FALSE)</f>
        <v>#N/A</v>
      </c>
      <c r="Q53" s="112" t="e">
        <f>VLOOKUP(A53,[1]Gegevens_Aquafin!A$1:E$294,2,FALSE)</f>
        <v>#N/A</v>
      </c>
      <c r="R53" s="112">
        <f>VLOOKUP(A53,[1]Gegevens_Aquafin!A$1:E$294,3,FALSE)</f>
        <v>8.1133999999999998E-2</v>
      </c>
      <c r="S53" s="123">
        <v>0.26800000000000002</v>
      </c>
      <c r="T53" s="121" t="s">
        <v>87171</v>
      </c>
      <c r="U53" s="112" t="s">
        <v>87172</v>
      </c>
      <c r="V53" s="126">
        <f>VLOOKUP(A53,[1]synthese_verdeling_debi!$A$1:$X$554,4,FALSE)/24/60/60</f>
        <v>8.1300925925925929E-2</v>
      </c>
      <c r="W53" s="126">
        <f>VLOOKUP(A53,[1]synthese_verdeling_debi!$A$1:$X$554,15,FALSE)/24/60/60</f>
        <v>6.1319444444444447E-2</v>
      </c>
      <c r="X53" s="112">
        <f t="shared" si="0"/>
        <v>4.2963954216730249</v>
      </c>
      <c r="Y53" s="112">
        <f t="shared" si="1"/>
        <v>5.3705549263873156</v>
      </c>
      <c r="Z53" s="112">
        <f t="shared" si="2"/>
        <v>3.2963954216730253</v>
      </c>
      <c r="AA53" s="112">
        <f t="shared" si="3"/>
        <v>4.3705549263873165</v>
      </c>
      <c r="AB53" s="127">
        <f t="shared" si="4"/>
        <v>0.23275325054009993</v>
      </c>
      <c r="AC53" s="127">
        <f t="shared" si="5"/>
        <v>0.18620049765931426</v>
      </c>
    </row>
    <row r="54" spans="1:29" ht="218.4" x14ac:dyDescent="0.3">
      <c r="A54" s="110">
        <v>59</v>
      </c>
      <c r="B54" s="110" t="s">
        <v>867</v>
      </c>
      <c r="C54" s="110">
        <v>28560</v>
      </c>
      <c r="D54" s="110" t="s">
        <v>87145</v>
      </c>
      <c r="E54" s="110" t="s">
        <v>87311</v>
      </c>
      <c r="F54" s="122">
        <v>25569</v>
      </c>
      <c r="G54" s="110">
        <v>6035104</v>
      </c>
      <c r="H54" s="110" t="s">
        <v>87312</v>
      </c>
      <c r="I54" s="110" t="s">
        <v>87309</v>
      </c>
      <c r="J54" s="123">
        <v>0.13600000000000001</v>
      </c>
      <c r="K54" s="123">
        <v>4.7E-2</v>
      </c>
      <c r="L54" s="124">
        <v>4.3368413800000001</v>
      </c>
      <c r="M54" s="125">
        <f>VLOOKUP(A54,[1]Hulpblad_SOW_SAW!A$1:L$456,12,FALSE)</f>
        <v>4.1000000000000002E-2</v>
      </c>
      <c r="N54" s="125">
        <f>VLOOKUP(A54,[1]Hulpblad_SOW_SAW!A$1:M$456,13,FALSE)</f>
        <v>4.7E-2</v>
      </c>
      <c r="O54" s="121" t="s">
        <v>87313</v>
      </c>
      <c r="P54" s="112" t="e">
        <f>VLOOKUP(A54,[1]Gegevens_Aquafin!A$1:E$294,5,FALSE)</f>
        <v>#N/A</v>
      </c>
      <c r="Q54" s="112" t="e">
        <f>VLOOKUP(A54,[1]Gegevens_Aquafin!A$1:E$294,2,FALSE)</f>
        <v>#N/A</v>
      </c>
      <c r="R54" s="112">
        <f>VLOOKUP(A54,[1]Gegevens_Aquafin!A$1:E$294,3,FALSE)</f>
        <v>1.2176000000000001E-3</v>
      </c>
      <c r="S54" s="123">
        <v>4.7E-2</v>
      </c>
      <c r="T54" s="121" t="s">
        <v>87261</v>
      </c>
      <c r="U54" s="112" t="s">
        <v>87172</v>
      </c>
      <c r="V54" s="126">
        <f>VLOOKUP(A54,[1]synthese_verdeling_debi!$A$1:$X$554,4,FALSE)/24/60/60</f>
        <v>1.2268518518518518E-3</v>
      </c>
      <c r="W54" s="126">
        <f>VLOOKUP(A54,[1]synthese_verdeling_debi!$A$1:$X$554,15,FALSE)/24/60/60</f>
        <v>1.5162037037037036E-3</v>
      </c>
      <c r="X54" s="112">
        <f t="shared" si="0"/>
        <v>39.309433962264151</v>
      </c>
      <c r="Y54" s="112">
        <f t="shared" si="1"/>
        <v>31.998473282442749</v>
      </c>
      <c r="Z54" s="112">
        <f t="shared" si="2"/>
        <v>38.309433962264151</v>
      </c>
      <c r="AA54" s="112">
        <f t="shared" si="3"/>
        <v>30.998473282442749</v>
      </c>
      <c r="AB54" s="127">
        <f t="shared" si="4"/>
        <v>2.5439185946049724E-2</v>
      </c>
      <c r="AC54" s="127">
        <f t="shared" si="5"/>
        <v>3.1251491006250298E-2</v>
      </c>
    </row>
    <row r="55" spans="1:29" ht="140.4" x14ac:dyDescent="0.3">
      <c r="A55" s="110">
        <v>60</v>
      </c>
      <c r="B55" s="110" t="s">
        <v>809</v>
      </c>
      <c r="C55" s="110">
        <v>3160</v>
      </c>
      <c r="D55" s="110" t="s">
        <v>87145</v>
      </c>
      <c r="E55" s="110" t="s">
        <v>87314</v>
      </c>
      <c r="F55" s="122">
        <v>25569</v>
      </c>
      <c r="G55" s="110">
        <v>1502355</v>
      </c>
      <c r="H55" s="110" t="s">
        <v>87315</v>
      </c>
      <c r="I55" s="110" t="s">
        <v>87309</v>
      </c>
      <c r="J55" s="123">
        <v>7.5999999999999998E-2</v>
      </c>
      <c r="K55" s="123">
        <v>3.0000000000000001E-3</v>
      </c>
      <c r="L55" s="124">
        <v>30.778457060000001</v>
      </c>
      <c r="M55" s="125">
        <f>VLOOKUP(A55,[1]Hulpblad_SOW_SAW!A$1:L$456,12,FALSE)</f>
        <v>3.0000000000000001E-3</v>
      </c>
      <c r="N55" s="125">
        <f>VLOOKUP(A55,[1]Hulpblad_SOW_SAW!A$1:M$456,13,FALSE)</f>
        <v>2.7E-2</v>
      </c>
      <c r="O55" s="121" t="s">
        <v>87316</v>
      </c>
      <c r="P55" s="112" t="str">
        <f>VLOOKUP(A55,[1]Gegevens_Aquafin!A$1:E$294,5,FALSE)</f>
        <v>Mark</v>
      </c>
      <c r="Q55" s="112">
        <f>VLOOKUP(A55,[1]Gegevens_Aquafin!A$1:E$294,2,FALSE)</f>
        <v>6.8208000000000001E-3</v>
      </c>
      <c r="R55" s="112">
        <f>VLOOKUP(A55,[1]Gegevens_Aquafin!A$1:E$294,3,FALSE)</f>
        <v>1.1655E-2</v>
      </c>
      <c r="S55" s="123">
        <v>3.0000000000000001E-3</v>
      </c>
      <c r="T55" s="121" t="s">
        <v>87261</v>
      </c>
      <c r="U55" s="112" t="s">
        <v>87172</v>
      </c>
      <c r="V55" s="126">
        <f>VLOOKUP(A55,[1]synthese_verdeling_debi!$A$1:$X$554,4,FALSE)/24/60/60</f>
        <v>1.1696759259259259E-2</v>
      </c>
      <c r="W55" s="126">
        <f>VLOOKUP(A55,[1]synthese_verdeling_debi!$A$1:$X$554,15,FALSE)/24/60/60</f>
        <v>1.1956018518518519E-2</v>
      </c>
      <c r="X55" s="112">
        <f t="shared" si="0"/>
        <v>1.2564812982386702</v>
      </c>
      <c r="Y55" s="112">
        <f t="shared" si="1"/>
        <v>1.2509196515004839</v>
      </c>
      <c r="Z55" s="112">
        <f t="shared" si="2"/>
        <v>0.25648129823867011</v>
      </c>
      <c r="AA55" s="112">
        <f t="shared" si="3"/>
        <v>0.25091965150048401</v>
      </c>
      <c r="AB55" s="127">
        <f t="shared" si="4"/>
        <v>0.79587336588439117</v>
      </c>
      <c r="AC55" s="127">
        <f t="shared" si="5"/>
        <v>0.79941185574988394</v>
      </c>
    </row>
    <row r="56" spans="1:29" ht="62.4" x14ac:dyDescent="0.3">
      <c r="A56" s="110">
        <v>61</v>
      </c>
      <c r="B56" s="110" t="s">
        <v>780</v>
      </c>
      <c r="C56" s="110">
        <v>3011</v>
      </c>
      <c r="D56" s="110" t="s">
        <v>87145</v>
      </c>
      <c r="E56" s="110" t="s">
        <v>87317</v>
      </c>
      <c r="F56" s="122">
        <v>25569</v>
      </c>
      <c r="G56" s="110">
        <v>1000742</v>
      </c>
      <c r="H56" s="110" t="s">
        <v>87318</v>
      </c>
      <c r="I56" s="110" t="s">
        <v>87309</v>
      </c>
      <c r="J56" s="123">
        <v>0.41</v>
      </c>
      <c r="K56" s="123">
        <v>0.186</v>
      </c>
      <c r="L56" s="124">
        <v>29.714631900000001</v>
      </c>
      <c r="M56" s="125">
        <f>VLOOKUP(A56,[1]Hulpblad_SOW_SAW!A$1:L$456,12,FALSE)</f>
        <v>0.151</v>
      </c>
      <c r="N56" s="125">
        <f>VLOOKUP(A56,[1]Hulpblad_SOW_SAW!A$1:M$456,13,FALSE)</f>
        <v>0.186</v>
      </c>
      <c r="O56" s="121" t="s">
        <v>87170</v>
      </c>
      <c r="P56" s="112" t="e">
        <f>VLOOKUP(A56,[1]Gegevens_Aquafin!A$1:E$294,5,FALSE)</f>
        <v>#N/A</v>
      </c>
      <c r="Q56" s="112" t="e">
        <f>VLOOKUP(A56,[1]Gegevens_Aquafin!A$1:E$294,2,FALSE)</f>
        <v>#N/A</v>
      </c>
      <c r="R56" s="112">
        <f>VLOOKUP(A56,[1]Gegevens_Aquafin!A$1:E$294,3,FALSE)</f>
        <v>1.5440000000000001E-2</v>
      </c>
      <c r="S56" s="123">
        <v>0.151</v>
      </c>
      <c r="T56" s="121" t="s">
        <v>87171</v>
      </c>
      <c r="U56" s="112" t="s">
        <v>87172</v>
      </c>
      <c r="V56" s="126">
        <f>VLOOKUP(A56,[1]synthese_verdeling_debi!$A$1:$X$554,4,FALSE)/24/60/60</f>
        <v>1.5462962962962961E-2</v>
      </c>
      <c r="W56" s="126">
        <f>VLOOKUP(A56,[1]synthese_verdeling_debi!$A$1:$X$554,15,FALSE)/24/60/60</f>
        <v>1.5266203703703705E-2</v>
      </c>
      <c r="X56" s="112">
        <f t="shared" si="0"/>
        <v>10.765269461077844</v>
      </c>
      <c r="Y56" s="112">
        <f t="shared" si="1"/>
        <v>10.891129643669446</v>
      </c>
      <c r="Z56" s="112">
        <f t="shared" si="2"/>
        <v>9.7652694610778443</v>
      </c>
      <c r="AA56" s="112">
        <f t="shared" si="3"/>
        <v>9.8911296436694442</v>
      </c>
      <c r="AB56" s="127">
        <f t="shared" si="4"/>
        <v>9.2891311603070417E-2</v>
      </c>
      <c r="AC56" s="127">
        <f t="shared" si="5"/>
        <v>9.1817840087989211E-2</v>
      </c>
    </row>
    <row r="57" spans="1:29" ht="202.8" x14ac:dyDescent="0.3">
      <c r="A57" s="110">
        <v>62</v>
      </c>
      <c r="B57" s="110" t="s">
        <v>795</v>
      </c>
      <c r="C57" s="110">
        <v>2228</v>
      </c>
      <c r="D57" s="110" t="s">
        <v>87145</v>
      </c>
      <c r="E57" s="110" t="s">
        <v>87319</v>
      </c>
      <c r="F57" s="122">
        <v>25569</v>
      </c>
      <c r="G57" s="110">
        <v>1500410</v>
      </c>
      <c r="H57" s="110" t="s">
        <v>87320</v>
      </c>
      <c r="I57" s="110" t="s">
        <v>87264</v>
      </c>
      <c r="J57" s="123">
        <v>0.156</v>
      </c>
      <c r="K57" s="123">
        <v>5.2999999999999999E-2</v>
      </c>
      <c r="L57" s="124">
        <v>910.26166647000002</v>
      </c>
      <c r="M57" s="125">
        <f>VLOOKUP(A57,[1]Hulpblad_SOW_SAW!A$1:L$456,12,FALSE)</f>
        <v>4.8000000000000001E-2</v>
      </c>
      <c r="N57" s="125">
        <f>VLOOKUP(A57,[1]Hulpblad_SOW_SAW!A$1:M$456,13,FALSE)</f>
        <v>9.9000000000000005E-2</v>
      </c>
      <c r="O57" s="121" t="s">
        <v>87321</v>
      </c>
      <c r="P57" s="112" t="str">
        <f>VLOOKUP(A57,[1]Gegevens_Aquafin!A$1:E$294,5,FALSE)</f>
        <v>Woumerloop</v>
      </c>
      <c r="Q57" s="112">
        <f>VLOOKUP(A57,[1]Gegevens_Aquafin!A$1:E$294,2,FALSE)</f>
        <v>6.5215000000000004E-3</v>
      </c>
      <c r="R57" s="112">
        <f>VLOOKUP(A57,[1]Gegevens_Aquafin!A$1:E$294,3,FALSE)</f>
        <v>1.0064E-2</v>
      </c>
      <c r="S57" s="123">
        <v>0.03</v>
      </c>
      <c r="T57" s="132" t="s">
        <v>87322</v>
      </c>
      <c r="U57" s="121" t="s">
        <v>87270</v>
      </c>
      <c r="V57" s="126">
        <f>VLOOKUP(A57,[1]synthese_verdeling_debi!$A$1:$X$554,4,FALSE)/24/60/60</f>
        <v>1.007638888888889E-2</v>
      </c>
      <c r="W57" s="126">
        <f>VLOOKUP(A57,[1]synthese_verdeling_debi!$A$1:$X$554,15,FALSE)/24/60/60</f>
        <v>9.1435185185185178E-3</v>
      </c>
      <c r="X57" s="112">
        <f t="shared" si="0"/>
        <v>3.9772570640937284</v>
      </c>
      <c r="Y57" s="112">
        <f t="shared" si="1"/>
        <v>4.2810126582278478</v>
      </c>
      <c r="Z57" s="112">
        <f t="shared" si="2"/>
        <v>2.9772570640937279</v>
      </c>
      <c r="AA57" s="112">
        <f t="shared" si="3"/>
        <v>3.2810126582278483</v>
      </c>
      <c r="AB57" s="127">
        <f t="shared" si="4"/>
        <v>0.25142956160110902</v>
      </c>
      <c r="AC57" s="127">
        <f t="shared" si="5"/>
        <v>0.23358959195742166</v>
      </c>
    </row>
    <row r="58" spans="1:29" ht="214.8" x14ac:dyDescent="0.3">
      <c r="A58" s="110">
        <v>63</v>
      </c>
      <c r="B58" s="110" t="s">
        <v>677</v>
      </c>
      <c r="C58" s="110">
        <v>18314</v>
      </c>
      <c r="D58" s="110" t="s">
        <v>87145</v>
      </c>
      <c r="E58" s="110" t="s">
        <v>87323</v>
      </c>
      <c r="F58" s="122">
        <v>25569</v>
      </c>
      <c r="G58" s="110">
        <v>7024838</v>
      </c>
      <c r="H58" s="110" t="s">
        <v>87318</v>
      </c>
      <c r="I58" s="110" t="s">
        <v>87264</v>
      </c>
      <c r="J58" s="123">
        <v>0.56499999999999995</v>
      </c>
      <c r="K58" s="123">
        <v>0.247</v>
      </c>
      <c r="L58" s="124">
        <v>421.04398850000001</v>
      </c>
      <c r="M58" s="125">
        <f>VLOOKUP(A58,[1]Hulpblad_SOW_SAW!A$1:L$456,12,FALSE)</f>
        <v>0.247</v>
      </c>
      <c r="N58" s="125">
        <f>VLOOKUP(A58,[1]Hulpblad_SOW_SAW!A$1:M$456,13,FALSE)</f>
        <v>0.249</v>
      </c>
      <c r="O58" s="121" t="s">
        <v>87324</v>
      </c>
      <c r="P58" s="112" t="str">
        <f>VLOOKUP(A58,[1]Gegevens_Aquafin!A$1:E$294,5,FALSE)</f>
        <v>De Aa</v>
      </c>
      <c r="Q58" s="112">
        <f>VLOOKUP(A58,[1]Gegevens_Aquafin!A$1:E$294,2,FALSE)</f>
        <v>1.6096000000000001E-3</v>
      </c>
      <c r="R58" s="112">
        <f>VLOOKUP(A58,[1]Gegevens_Aquafin!A$1:E$294,3,FALSE)</f>
        <v>9.5556000000000002E-2</v>
      </c>
      <c r="S58" s="123">
        <v>0.252</v>
      </c>
      <c r="T58" s="121" t="s">
        <v>87325</v>
      </c>
      <c r="U58" s="121" t="s">
        <v>87172</v>
      </c>
      <c r="V58" s="126">
        <f>VLOOKUP(A58,[1]synthese_verdeling_debi!$A$1:$X$554,4,FALSE)/24/60/60</f>
        <v>9.555555555555556E-2</v>
      </c>
      <c r="W58" s="126">
        <f>VLOOKUP(A58,[1]synthese_verdeling_debi!$A$1:$X$554,15,FALSE)/24/60/60</f>
        <v>0.10300925925925926</v>
      </c>
      <c r="X58" s="112">
        <f t="shared" si="0"/>
        <v>3.6372093023255814</v>
      </c>
      <c r="Y58" s="112">
        <f t="shared" si="1"/>
        <v>3.4463820224719099</v>
      </c>
      <c r="Z58" s="112">
        <f t="shared" si="2"/>
        <v>2.6372093023255814</v>
      </c>
      <c r="AA58" s="112">
        <f t="shared" si="3"/>
        <v>2.4463820224719099</v>
      </c>
      <c r="AB58" s="127">
        <f t="shared" si="4"/>
        <v>0.27493606138107418</v>
      </c>
      <c r="AC58" s="127">
        <f t="shared" si="5"/>
        <v>0.29015935943246135</v>
      </c>
    </row>
    <row r="59" spans="1:29" ht="78" x14ac:dyDescent="0.3">
      <c r="A59" s="110">
        <v>64</v>
      </c>
      <c r="B59" s="110" t="s">
        <v>775</v>
      </c>
      <c r="C59" s="110">
        <v>18216</v>
      </c>
      <c r="D59" s="110" t="s">
        <v>87145</v>
      </c>
      <c r="E59" s="110" t="s">
        <v>87326</v>
      </c>
      <c r="F59" s="122">
        <v>25569</v>
      </c>
      <c r="G59" s="110">
        <v>6000553</v>
      </c>
      <c r="H59" s="110" t="s">
        <v>87327</v>
      </c>
      <c r="I59" s="110" t="s">
        <v>87264</v>
      </c>
      <c r="J59" s="123">
        <v>2.3E-2</v>
      </c>
      <c r="K59" s="123">
        <v>8.0000000000000002E-3</v>
      </c>
      <c r="L59" s="124">
        <v>1.7123457799999999</v>
      </c>
      <c r="M59" s="125">
        <f>VLOOKUP(A59,[1]Hulpblad_SOW_SAW!A$1:L$456,12,FALSE)</f>
        <v>7.0000000000000001E-3</v>
      </c>
      <c r="N59" s="125">
        <f>VLOOKUP(A59,[1]Hulpblad_SOW_SAW!A$1:M$456,13,FALSE)</f>
        <v>4.2999999999999997E-2</v>
      </c>
      <c r="O59" s="121" t="s">
        <v>87328</v>
      </c>
      <c r="P59" s="112" t="str">
        <f>VLOOKUP(A59,[1]Gegevens_Aquafin!A$1:E$294,5,FALSE)</f>
        <v>Rietloop</v>
      </c>
      <c r="Q59" s="112">
        <f>VLOOKUP(A59,[1]Gegevens_Aquafin!A$1:E$294,2,FALSE)</f>
        <v>1.1030999999999999E-2</v>
      </c>
      <c r="R59" s="112">
        <f>VLOOKUP(A59,[1]Gegevens_Aquafin!A$1:E$294,3,FALSE)</f>
        <v>1.3431999999999999E-2</v>
      </c>
      <c r="S59" s="123">
        <v>8.0000000000000002E-3</v>
      </c>
      <c r="T59" s="121" t="s">
        <v>87261</v>
      </c>
      <c r="U59" s="121" t="s">
        <v>87172</v>
      </c>
      <c r="V59" s="126">
        <f>VLOOKUP(A59,[1]synthese_verdeling_debi!$A$1:$X$554,4,FALSE)/24/60/60</f>
        <v>1.3465277777777779E-2</v>
      </c>
      <c r="W59" s="126">
        <f>VLOOKUP(A59,[1]synthese_verdeling_debi!$A$1:$X$554,15,FALSE)/24/60/60</f>
        <v>1.5834490740740739E-2</v>
      </c>
      <c r="X59" s="112">
        <f t="shared" si="0"/>
        <v>1.59412068076328</v>
      </c>
      <c r="Y59" s="112">
        <f t="shared" si="1"/>
        <v>1.5052262261530591</v>
      </c>
      <c r="Z59" s="112">
        <f t="shared" si="2"/>
        <v>0.59412068076327995</v>
      </c>
      <c r="AA59" s="112">
        <f t="shared" si="3"/>
        <v>0.50522622615305901</v>
      </c>
      <c r="AB59" s="127">
        <f t="shared" si="4"/>
        <v>0.62730507926237467</v>
      </c>
      <c r="AC59" s="127">
        <f t="shared" si="5"/>
        <v>0.66435196425969989</v>
      </c>
    </row>
    <row r="60" spans="1:29" ht="218.4" x14ac:dyDescent="0.3">
      <c r="A60" s="110">
        <v>65</v>
      </c>
      <c r="B60" s="110" t="s">
        <v>87329</v>
      </c>
      <c r="C60" s="110">
        <v>35057</v>
      </c>
      <c r="D60" s="110" t="s">
        <v>87145</v>
      </c>
      <c r="E60" s="110" t="s">
        <v>87160</v>
      </c>
      <c r="F60" s="122">
        <v>25569</v>
      </c>
      <c r="G60" s="110">
        <v>1502482</v>
      </c>
      <c r="H60" s="110" t="s">
        <v>87330</v>
      </c>
      <c r="I60" s="110" t="s">
        <v>87309</v>
      </c>
      <c r="J60" s="123">
        <v>8.5999999999999993E-2</v>
      </c>
      <c r="K60" s="123">
        <v>2.3E-2</v>
      </c>
      <c r="L60" s="124">
        <v>3.0203212599999998</v>
      </c>
      <c r="M60" s="125">
        <f>VLOOKUP(A60,[1]Hulpblad_SOW_SAW!A$1:L$456,12,FALSE)</f>
        <v>2.3E-2</v>
      </c>
      <c r="N60" s="125">
        <f>VLOOKUP(A60,[1]Hulpblad_SOW_SAW!A$1:M$456,13,FALSE)</f>
        <v>2.5999999999999999E-2</v>
      </c>
      <c r="O60" s="121" t="s">
        <v>87313</v>
      </c>
      <c r="P60" s="112" t="e">
        <f>VLOOKUP(A60,[1]Gegevens_Aquafin!A$1:E$294,5,FALSE)</f>
        <v>#N/A</v>
      </c>
      <c r="Q60" s="112" t="e">
        <f>VLOOKUP(A60,[1]Gegevens_Aquafin!A$1:E$294,2,FALSE)</f>
        <v>#N/A</v>
      </c>
      <c r="R60" s="112">
        <f>VLOOKUP(A60,[1]Gegevens_Aquafin!A$1:E$294,3,FALSE)</f>
        <v>8.7962999999999995E-4</v>
      </c>
      <c r="S60" s="123">
        <v>2.3E-2</v>
      </c>
      <c r="T60" s="121" t="s">
        <v>87261</v>
      </c>
      <c r="U60" s="112" t="s">
        <v>87172</v>
      </c>
      <c r="V60" s="126">
        <f>VLOOKUP(A60,[1]synthese_verdeling_debi!$A$1:$X$554,4,FALSE)/24/60/60</f>
        <v>8.7962962962962962E-4</v>
      </c>
      <c r="W60" s="126">
        <f>VLOOKUP(A60,[1]synthese_verdeling_debi!$A$1:$X$554,15,FALSE)/24/60/60</f>
        <v>9.6064814814814819E-4</v>
      </c>
      <c r="X60" s="112">
        <f t="shared" si="0"/>
        <v>27.147368421052633</v>
      </c>
      <c r="Y60" s="112">
        <f t="shared" si="1"/>
        <v>24.942168674698795</v>
      </c>
      <c r="Z60" s="112">
        <f t="shared" si="2"/>
        <v>26.147368421052633</v>
      </c>
      <c r="AA60" s="112">
        <f t="shared" si="3"/>
        <v>23.942168674698795</v>
      </c>
      <c r="AB60" s="127">
        <f t="shared" si="4"/>
        <v>3.6835982939123692E-2</v>
      </c>
      <c r="AC60" s="127">
        <f t="shared" si="5"/>
        <v>4.0092744662351465E-2</v>
      </c>
    </row>
    <row r="61" spans="1:29" ht="358.8" x14ac:dyDescent="0.3">
      <c r="A61" s="110">
        <v>66</v>
      </c>
      <c r="B61" s="110" t="s">
        <v>734</v>
      </c>
      <c r="C61" s="110">
        <v>725</v>
      </c>
      <c r="D61" s="110" t="s">
        <v>87145</v>
      </c>
      <c r="E61" s="110" t="s">
        <v>87331</v>
      </c>
      <c r="F61" s="122">
        <v>25569</v>
      </c>
      <c r="G61" s="110">
        <v>6016561</v>
      </c>
      <c r="H61" s="110" t="s">
        <v>87332</v>
      </c>
      <c r="I61" s="110" t="s">
        <v>87264</v>
      </c>
      <c r="J61" s="123">
        <v>0.38600000000000001</v>
      </c>
      <c r="K61" s="123">
        <v>0.17399999999999999</v>
      </c>
      <c r="L61" s="124">
        <v>160.75894270000001</v>
      </c>
      <c r="M61" s="125">
        <f>VLOOKUP(A61,[1]Hulpblad_SOW_SAW!A$1:L$456,12,FALSE)</f>
        <v>0.17399999999999999</v>
      </c>
      <c r="N61" s="125">
        <f>VLOOKUP(A61,[1]Hulpblad_SOW_SAW!A$1:M$456,13,FALSE)</f>
        <v>0.17399999999999999</v>
      </c>
      <c r="O61" s="121" t="s">
        <v>87333</v>
      </c>
      <c r="P61" s="112" t="e">
        <f>VLOOKUP(A61,[1]Gegevens_Aquafin!A$1:E$294,5,FALSE)</f>
        <v>#N/A</v>
      </c>
      <c r="Q61" s="112" t="e">
        <f>VLOOKUP(A61,[1]Gegevens_Aquafin!A$1:E$294,2,FALSE)</f>
        <v>#N/A</v>
      </c>
      <c r="R61" s="112">
        <f>VLOOKUP(A61,[1]Gegevens_Aquafin!A$1:E$294,3,FALSE)</f>
        <v>3.0120000000000001E-2</v>
      </c>
      <c r="S61" s="123">
        <v>0.17399999999999999</v>
      </c>
      <c r="T61" s="121" t="s">
        <v>87334</v>
      </c>
      <c r="U61" s="121" t="s">
        <v>87172</v>
      </c>
      <c r="V61" s="126">
        <f>VLOOKUP(A61,[1]synthese_verdeling_debi!$A$1:$X$554,4,FALSE)/24/60/60</f>
        <v>3.0324074074074073E-2</v>
      </c>
      <c r="W61" s="126">
        <f>VLOOKUP(A61,[1]synthese_verdeling_debi!$A$1:$X$554,15,FALSE)/24/60/60</f>
        <v>3.2983796296296296E-2</v>
      </c>
      <c r="X61" s="112">
        <f t="shared" si="0"/>
        <v>6.7380152671755722</v>
      </c>
      <c r="Y61" s="112">
        <f t="shared" si="1"/>
        <v>6.2753175661449925</v>
      </c>
      <c r="Z61" s="112">
        <f t="shared" si="2"/>
        <v>5.7380152671755722</v>
      </c>
      <c r="AA61" s="112">
        <f t="shared" si="3"/>
        <v>5.2753175661449925</v>
      </c>
      <c r="AB61" s="127">
        <f t="shared" si="4"/>
        <v>0.14841165541306023</v>
      </c>
      <c r="AC61" s="127">
        <f t="shared" si="5"/>
        <v>0.15935448516501335</v>
      </c>
    </row>
    <row r="62" spans="1:29" ht="140.4" x14ac:dyDescent="0.3">
      <c r="A62" s="110">
        <v>67</v>
      </c>
      <c r="B62" s="110" t="s">
        <v>760</v>
      </c>
      <c r="C62" s="110">
        <v>29627</v>
      </c>
      <c r="D62" s="110" t="s">
        <v>87145</v>
      </c>
      <c r="E62" s="110" t="s">
        <v>87335</v>
      </c>
      <c r="F62" s="122">
        <v>25569</v>
      </c>
      <c r="G62" s="110">
        <v>6042286</v>
      </c>
      <c r="H62" s="110" t="s">
        <v>87336</v>
      </c>
      <c r="I62" s="110" t="s">
        <v>87309</v>
      </c>
      <c r="J62" s="123">
        <v>0.48199999999999998</v>
      </c>
      <c r="K62" s="123">
        <v>0.111</v>
      </c>
      <c r="L62" s="124">
        <v>4.8301167300000003</v>
      </c>
      <c r="M62" s="125">
        <f>VLOOKUP(A62,[1]Hulpblad_SOW_SAW!A$1:L$456,12,FALSE)</f>
        <v>0.11</v>
      </c>
      <c r="N62" s="125">
        <f>VLOOKUP(A62,[1]Hulpblad_SOW_SAW!A$1:M$456,13,FALSE)</f>
        <v>0.159</v>
      </c>
      <c r="O62" s="121" t="s">
        <v>87316</v>
      </c>
      <c r="P62" s="112" t="str">
        <f>VLOOKUP(A62,[1]Gegevens_Aquafin!A$1:E$294,5,FALSE)</f>
        <v>Kleine Aa</v>
      </c>
      <c r="Q62" s="112">
        <f>VLOOKUP(A62,[1]Gegevens_Aquafin!A$1:E$294,2,FALSE)</f>
        <v>5.7526000000000001E-2</v>
      </c>
      <c r="R62" s="112">
        <f>VLOOKUP(A62,[1]Gegevens_Aquafin!A$1:E$294,3,FALSE)</f>
        <v>2.4362999999999999E-2</v>
      </c>
      <c r="S62" s="123">
        <v>0.111</v>
      </c>
      <c r="T62" s="121" t="s">
        <v>87261</v>
      </c>
      <c r="U62" s="112" t="s">
        <v>87172</v>
      </c>
      <c r="V62" s="126">
        <f>VLOOKUP(A62,[1]synthese_verdeling_debi!$A$1:$X$554,4,FALSE)/24/60/60</f>
        <v>2.4421296296296299E-2</v>
      </c>
      <c r="W62" s="126">
        <f>VLOOKUP(A62,[1]synthese_verdeling_debi!$A$1:$X$554,15,FALSE)/24/60/60</f>
        <v>2.2473379629629631E-2</v>
      </c>
      <c r="X62" s="112">
        <f t="shared" si="0"/>
        <v>5.5452132701421792</v>
      </c>
      <c r="Y62" s="112">
        <f t="shared" si="1"/>
        <v>5.9391770098367402</v>
      </c>
      <c r="Z62" s="112">
        <f t="shared" si="2"/>
        <v>4.5452132701421801</v>
      </c>
      <c r="AA62" s="112">
        <f t="shared" si="3"/>
        <v>4.9391770098367411</v>
      </c>
      <c r="AB62" s="127">
        <f t="shared" si="4"/>
        <v>0.18033571501828999</v>
      </c>
      <c r="AC62" s="127">
        <f t="shared" si="5"/>
        <v>0.16837349658778542</v>
      </c>
    </row>
    <row r="63" spans="1:29" ht="62.4" x14ac:dyDescent="0.3">
      <c r="A63" s="110">
        <v>68</v>
      </c>
      <c r="B63" s="110" t="s">
        <v>814</v>
      </c>
      <c r="C63" s="110">
        <v>1839</v>
      </c>
      <c r="D63" s="110" t="s">
        <v>87145</v>
      </c>
      <c r="E63" s="110" t="s">
        <v>87337</v>
      </c>
      <c r="F63" s="122">
        <v>25569</v>
      </c>
      <c r="G63" s="110">
        <v>6016559</v>
      </c>
      <c r="H63" s="110" t="s">
        <v>87338</v>
      </c>
      <c r="I63" s="110" t="s">
        <v>87264</v>
      </c>
      <c r="J63" s="123">
        <v>6.5540000000000003</v>
      </c>
      <c r="K63" s="123">
        <v>2.8410000000000002</v>
      </c>
      <c r="L63" s="124">
        <v>16.580722819999998</v>
      </c>
      <c r="M63" s="125">
        <f>VLOOKUP(A63,[1]Hulpblad_SOW_SAW!A$1:L$456,12,FALSE)</f>
        <v>2.8140000000000001</v>
      </c>
      <c r="N63" s="125">
        <f>VLOOKUP(A63,[1]Hulpblad_SOW_SAW!A$1:M$456,13,FALSE)</f>
        <v>2.8410000000000002</v>
      </c>
      <c r="O63" s="121" t="s">
        <v>87170</v>
      </c>
      <c r="P63" s="112" t="str">
        <f>VLOOKUP(A63,[1]Gegevens_Aquafin!A$1:E$294,5,FALSE)</f>
        <v>Kleine Nete</v>
      </c>
      <c r="Q63" s="112">
        <f>VLOOKUP(A63,[1]Gegevens_Aquafin!A$1:E$294,2,FALSE)</f>
        <v>2.3693</v>
      </c>
      <c r="R63" s="112">
        <f>VLOOKUP(A63,[1]Gegevens_Aquafin!A$1:E$294,3,FALSE)</f>
        <v>5.7755000000000003E-3</v>
      </c>
      <c r="S63" s="123">
        <v>2.8140000000000001</v>
      </c>
      <c r="T63" s="121" t="s">
        <v>87171</v>
      </c>
      <c r="U63" s="121" t="s">
        <v>87172</v>
      </c>
      <c r="V63" s="126">
        <f>VLOOKUP(A63,[1]synthese_verdeling_debi!$A$1:$X$554,4,FALSE)/24/60/60</f>
        <v>5.7986111111111112E-3</v>
      </c>
      <c r="W63" s="126">
        <f>VLOOKUP(A63,[1]synthese_verdeling_debi!$A$1:$X$554,15,FALSE)/24/60/60</f>
        <v>8.3773148148148166E-3</v>
      </c>
      <c r="X63" s="112">
        <f t="shared" si="0"/>
        <v>486.28862275449103</v>
      </c>
      <c r="Y63" s="112">
        <f t="shared" si="1"/>
        <v>336.90715667311406</v>
      </c>
      <c r="Z63" s="112">
        <f t="shared" si="2"/>
        <v>485.28862275449103</v>
      </c>
      <c r="AA63" s="112">
        <f t="shared" si="3"/>
        <v>335.90715667311406</v>
      </c>
      <c r="AB63" s="127">
        <f t="shared" si="4"/>
        <v>2.0563919310628469E-3</v>
      </c>
      <c r="AC63" s="127">
        <f t="shared" si="5"/>
        <v>2.9681767816237136E-3</v>
      </c>
    </row>
    <row r="64" spans="1:29" ht="62.4" x14ac:dyDescent="0.3">
      <c r="A64" s="110">
        <v>69</v>
      </c>
      <c r="B64" s="110" t="s">
        <v>716</v>
      </c>
      <c r="C64" s="110">
        <v>7335</v>
      </c>
      <c r="D64" s="110" t="s">
        <v>87145</v>
      </c>
      <c r="E64" s="110" t="s">
        <v>87339</v>
      </c>
      <c r="F64" s="122">
        <v>25569</v>
      </c>
      <c r="G64" s="110">
        <v>6042252</v>
      </c>
      <c r="H64" s="110" t="s">
        <v>87336</v>
      </c>
      <c r="I64" s="110" t="s">
        <v>87309</v>
      </c>
      <c r="J64" s="123">
        <v>0.25900000000000001</v>
      </c>
      <c r="K64" s="123">
        <v>0.11700000000000001</v>
      </c>
      <c r="L64" s="124">
        <v>31.530058879999999</v>
      </c>
      <c r="M64" s="125">
        <f>VLOOKUP(A64,[1]Hulpblad_SOW_SAW!A$1:L$456,12,FALSE)</f>
        <v>8.9999999999999993E-3</v>
      </c>
      <c r="N64" s="125">
        <f>VLOOKUP(A64,[1]Hulpblad_SOW_SAW!A$1:M$456,13,FALSE)</f>
        <v>0.11700000000000001</v>
      </c>
      <c r="O64" s="121" t="s">
        <v>87170</v>
      </c>
      <c r="P64" s="112" t="str">
        <f>VLOOKUP(A64,[1]Gegevens_Aquafin!A$1:E$294,5,FALSE)</f>
        <v>Kleine Aa</v>
      </c>
      <c r="Q64" s="112">
        <f>VLOOKUP(A64,[1]Gegevens_Aquafin!A$1:E$294,2,FALSE)</f>
        <v>1.0433E-2</v>
      </c>
      <c r="R64" s="112">
        <f>VLOOKUP(A64,[1]Gegevens_Aquafin!A$1:E$294,3,FALSE)</f>
        <v>4.9769000000000001E-2</v>
      </c>
      <c r="S64" s="123">
        <v>8.9999999999999993E-3</v>
      </c>
      <c r="T64" s="121" t="s">
        <v>87171</v>
      </c>
      <c r="U64" s="112" t="s">
        <v>87172</v>
      </c>
      <c r="V64" s="126">
        <f>VLOOKUP(A64,[1]synthese_verdeling_debi!$A$1:$X$554,4,FALSE)/24/60/60</f>
        <v>4.9768518518518517E-2</v>
      </c>
      <c r="W64" s="126">
        <f>VLOOKUP(A64,[1]synthese_verdeling_debi!$A$1:$X$554,15,FALSE)/24/60/60</f>
        <v>4.7800925925925927E-2</v>
      </c>
      <c r="X64" s="112">
        <f t="shared" si="0"/>
        <v>1.1808372093023256</v>
      </c>
      <c r="Y64" s="112">
        <f t="shared" si="1"/>
        <v>1.1882808716707023</v>
      </c>
      <c r="Z64" s="112">
        <f t="shared" si="2"/>
        <v>0.18083720930232558</v>
      </c>
      <c r="AA64" s="112">
        <f t="shared" si="3"/>
        <v>0.18828087167070215</v>
      </c>
      <c r="AB64" s="127">
        <f t="shared" si="4"/>
        <v>0.84685678273199938</v>
      </c>
      <c r="AC64" s="127">
        <f t="shared" si="5"/>
        <v>0.84155187871872195</v>
      </c>
    </row>
    <row r="65" spans="1:29" ht="62.4" x14ac:dyDescent="0.3">
      <c r="A65" s="110">
        <v>70</v>
      </c>
      <c r="B65" s="110" t="s">
        <v>745</v>
      </c>
      <c r="C65" s="110">
        <v>459</v>
      </c>
      <c r="D65" s="110" t="s">
        <v>87145</v>
      </c>
      <c r="E65" s="110" t="s">
        <v>87340</v>
      </c>
      <c r="F65" s="122">
        <v>25569</v>
      </c>
      <c r="G65" s="110">
        <v>7023549</v>
      </c>
      <c r="H65" s="110" t="s">
        <v>87341</v>
      </c>
      <c r="I65" s="110" t="s">
        <v>87264</v>
      </c>
      <c r="J65" s="123">
        <v>0.217</v>
      </c>
      <c r="K65" s="123">
        <v>0.14000000000000001</v>
      </c>
      <c r="L65" s="124">
        <v>0.26864689000000003</v>
      </c>
      <c r="M65" s="125">
        <f>VLOOKUP(A65,[1]Hulpblad_SOW_SAW!A$1:L$456,12,FALSE)</f>
        <v>5.6000000000000001E-2</v>
      </c>
      <c r="N65" s="125">
        <f>VLOOKUP(A65,[1]Hulpblad_SOW_SAW!A$1:M$456,13,FALSE)</f>
        <v>0.14000000000000001</v>
      </c>
      <c r="O65" s="121" t="s">
        <v>87170</v>
      </c>
      <c r="P65" s="112" t="e">
        <f>VLOOKUP(A65,[1]Gegevens_Aquafin!A$1:E$294,5,FALSE)</f>
        <v>#N/A</v>
      </c>
      <c r="Q65" s="112" t="e">
        <f>VLOOKUP(A65,[1]Gegevens_Aquafin!A$1:E$294,2,FALSE)</f>
        <v>#N/A</v>
      </c>
      <c r="R65" s="112">
        <f>VLOOKUP(A65,[1]Gegevens_Aquafin!A$1:E$294,3,FALSE)</f>
        <v>4.2592999999999999E-2</v>
      </c>
      <c r="S65" s="123">
        <v>5.6000000000000001E-2</v>
      </c>
      <c r="T65" s="121" t="s">
        <v>87171</v>
      </c>
      <c r="U65" s="121" t="s">
        <v>87172</v>
      </c>
      <c r="V65" s="126">
        <f>VLOOKUP(A65,[1]synthese_verdeling_debi!$A$1:$X$554,4,FALSE)/24/60/60</f>
        <v>4.2627314814814819E-2</v>
      </c>
      <c r="W65" s="126">
        <f>VLOOKUP(A65,[1]synthese_verdeling_debi!$A$1:$X$554,15,FALSE)/24/60/60</f>
        <v>3.3101851851851855E-2</v>
      </c>
      <c r="X65" s="112">
        <f t="shared" si="0"/>
        <v>2.3137116481129514</v>
      </c>
      <c r="Y65" s="112">
        <f t="shared" si="1"/>
        <v>2.6917482517482516</v>
      </c>
      <c r="Z65" s="112">
        <f t="shared" si="2"/>
        <v>1.3137116481129514</v>
      </c>
      <c r="AA65" s="112">
        <f t="shared" si="3"/>
        <v>1.6917482517482516</v>
      </c>
      <c r="AB65" s="127">
        <f t="shared" si="4"/>
        <v>0.4322059755439247</v>
      </c>
      <c r="AC65" s="127">
        <f t="shared" si="5"/>
        <v>0.37150576743219377</v>
      </c>
    </row>
    <row r="66" spans="1:29" ht="358.8" x14ac:dyDescent="0.3">
      <c r="A66" s="110">
        <v>71</v>
      </c>
      <c r="B66" s="110" t="s">
        <v>737</v>
      </c>
      <c r="C66" s="110">
        <v>21491</v>
      </c>
      <c r="D66" s="110" t="s">
        <v>87145</v>
      </c>
      <c r="E66" s="110" t="s">
        <v>87342</v>
      </c>
      <c r="F66" s="122">
        <v>25569</v>
      </c>
      <c r="G66" s="110">
        <v>6011687</v>
      </c>
      <c r="H66" s="110" t="s">
        <v>87223</v>
      </c>
      <c r="I66" s="110" t="s">
        <v>87264</v>
      </c>
      <c r="J66" s="123">
        <v>1.133</v>
      </c>
      <c r="K66" s="123">
        <v>0.6</v>
      </c>
      <c r="L66" s="124">
        <v>42.221380359999998</v>
      </c>
      <c r="M66" s="125">
        <f>VLOOKUP(A66,[1]Hulpblad_SOW_SAW!A$1:L$456,12,FALSE)</f>
        <v>0.503</v>
      </c>
      <c r="N66" s="125">
        <f>VLOOKUP(A66,[1]Hulpblad_SOW_SAW!A$1:M$456,13,FALSE)</f>
        <v>0.60099999999999998</v>
      </c>
      <c r="O66" s="121" t="s">
        <v>87170</v>
      </c>
      <c r="P66" s="112" t="str">
        <f>VLOOKUP(A66,[1]Gegevens_Aquafin!A$1:E$294,5,FALSE)</f>
        <v>Molenbeek</v>
      </c>
      <c r="Q66" s="112">
        <f>VLOOKUP(A66,[1]Gegevens_Aquafin!A$1:E$294,2,FALSE)</f>
        <v>0.10675</v>
      </c>
      <c r="R66" s="112">
        <f>VLOOKUP(A66,[1]Gegevens_Aquafin!A$1:E$294,3,FALSE)</f>
        <v>4.9595E-2</v>
      </c>
      <c r="S66" s="128">
        <v>0.10680000000000001</v>
      </c>
      <c r="T66" s="121" t="s">
        <v>87343</v>
      </c>
      <c r="U66" s="121" t="s">
        <v>87155</v>
      </c>
      <c r="V66" s="126">
        <f>VLOOKUP(A66,[1]synthese_verdeling_debi!$A$1:$X$554,4,FALSE)/24/60/60</f>
        <v>5.0046296296296297E-2</v>
      </c>
      <c r="W66" s="126">
        <f>VLOOKUP(A66,[1]synthese_verdeling_debi!$A$1:$X$554,15,FALSE)/24/60/60</f>
        <v>4.7190972222222224E-2</v>
      </c>
      <c r="X66" s="112">
        <f t="shared" si="0"/>
        <v>3.1340240518038858</v>
      </c>
      <c r="Y66" s="112">
        <f t="shared" si="1"/>
        <v>3.2631447281289092</v>
      </c>
      <c r="Z66" s="112">
        <f t="shared" si="2"/>
        <v>2.1340240518038853</v>
      </c>
      <c r="AA66" s="112">
        <f t="shared" si="3"/>
        <v>2.2631447281289088</v>
      </c>
      <c r="AB66" s="127">
        <f t="shared" si="4"/>
        <v>0.3190785978251886</v>
      </c>
      <c r="AC66" s="127">
        <f t="shared" si="5"/>
        <v>0.30645284941848139</v>
      </c>
    </row>
    <row r="67" spans="1:29" ht="78" x14ac:dyDescent="0.3">
      <c r="A67" s="110">
        <v>72</v>
      </c>
      <c r="B67" s="110" t="s">
        <v>87344</v>
      </c>
      <c r="C67" s="110">
        <v>27842</v>
      </c>
      <c r="D67" s="110" t="s">
        <v>87145</v>
      </c>
      <c r="E67" s="110" t="s">
        <v>87160</v>
      </c>
      <c r="F67" s="122">
        <v>25569</v>
      </c>
      <c r="G67" s="110">
        <v>6011658</v>
      </c>
      <c r="H67" s="110" t="s">
        <v>87223</v>
      </c>
      <c r="I67" s="110" t="s">
        <v>87264</v>
      </c>
      <c r="J67" s="123">
        <v>1.36</v>
      </c>
      <c r="K67" s="123">
        <v>0.69799999999999995</v>
      </c>
      <c r="L67" s="124">
        <v>1.7852642000000001</v>
      </c>
      <c r="M67" s="125">
        <f>VLOOKUP(A67,[1]Hulpblad_SOW_SAW!A$1:L$456,12,FALSE)</f>
        <v>0.69699999999999995</v>
      </c>
      <c r="N67" s="125">
        <f>VLOOKUP(A67,[1]Hulpblad_SOW_SAW!A$1:M$456,13,FALSE)</f>
        <v>0.70099999999999996</v>
      </c>
      <c r="O67" s="121" t="s">
        <v>87260</v>
      </c>
      <c r="P67" s="112" t="e">
        <f>VLOOKUP(A67,[1]Gegevens_Aquafin!A$1:E$294,5,FALSE)</f>
        <v>#N/A</v>
      </c>
      <c r="Q67" s="112" t="e">
        <f>VLOOKUP(A67,[1]Gegevens_Aquafin!A$1:E$294,2,FALSE)</f>
        <v>#N/A</v>
      </c>
      <c r="R67" s="112">
        <f>VLOOKUP(A67,[1]Gegevens_Aquafin!A$1:E$294,3,FALSE)</f>
        <v>1.5509E-3</v>
      </c>
      <c r="S67" s="123">
        <v>0.69799999999999995</v>
      </c>
      <c r="T67" s="121" t="s">
        <v>87261</v>
      </c>
      <c r="U67" s="121" t="s">
        <v>87172</v>
      </c>
      <c r="V67" s="126">
        <f>VLOOKUP(A67,[1]synthese_verdeling_debi!$A$1:$X$554,4,FALSE)/24/60/60</f>
        <v>1.5648148148148147E-3</v>
      </c>
      <c r="W67" s="126">
        <f>VLOOKUP(A67,[1]synthese_verdeling_debi!$A$1:$X$554,15,FALSE)/24/60/60</f>
        <v>1.3541666666666667E-3</v>
      </c>
      <c r="X67" s="112">
        <f t="shared" ref="X67:X130" si="6">IF(ISNUMBER(S67),(S67+V67)/V67,"")</f>
        <v>447.05917159763317</v>
      </c>
      <c r="Y67" s="112">
        <f t="shared" ref="Y67:Y130" si="7">IF(ISNUMBER(S67),(S67+W67)/W67,"")</f>
        <v>516.44615384615383</v>
      </c>
      <c r="Z67" s="112">
        <f t="shared" ref="Z67:Z130" si="8">IF(ISNUMBER(S67),S67/V67,"")</f>
        <v>446.05917159763317</v>
      </c>
      <c r="AA67" s="112">
        <f t="shared" ref="AA67:AA130" si="9">IF(ISNUMBER(S67),S67/W67,"")</f>
        <v>515.44615384615383</v>
      </c>
      <c r="AB67" s="127">
        <f t="shared" ref="AB67:AB130" si="10">IF(ISNUMBER(S67),V67/(S67+V67),"")</f>
        <v>2.2368403637181844E-3</v>
      </c>
      <c r="AC67" s="127">
        <f t="shared" ref="AC67:AC130" si="11">IF(ISNUMBER(S67),W67/(S67+W67),"")</f>
        <v>1.9363102862760286E-3</v>
      </c>
    </row>
    <row r="68" spans="1:29" ht="62.4" x14ac:dyDescent="0.3">
      <c r="A68" s="110">
        <v>74</v>
      </c>
      <c r="B68" s="110" t="s">
        <v>781</v>
      </c>
      <c r="C68" s="110">
        <v>2224</v>
      </c>
      <c r="D68" s="110" t="s">
        <v>87145</v>
      </c>
      <c r="E68" s="110" t="s">
        <v>87345</v>
      </c>
      <c r="F68" s="122">
        <v>25569</v>
      </c>
      <c r="G68" s="110">
        <v>6038550</v>
      </c>
      <c r="H68" s="110" t="s">
        <v>87346</v>
      </c>
      <c r="I68" s="110" t="s">
        <v>87309</v>
      </c>
      <c r="J68" s="123">
        <v>0.187</v>
      </c>
      <c r="K68" s="123">
        <v>0.10299999999999999</v>
      </c>
      <c r="L68" s="124">
        <v>28.988771020000001</v>
      </c>
      <c r="M68" s="125">
        <f>VLOOKUP(A68,[1]Hulpblad_SOW_SAW!A$1:L$456,12,FALSE)</f>
        <v>6.4000000000000001E-2</v>
      </c>
      <c r="N68" s="125">
        <f>VLOOKUP(A68,[1]Hulpblad_SOW_SAW!A$1:M$456,13,FALSE)</f>
        <v>0.107</v>
      </c>
      <c r="O68" s="121" t="s">
        <v>87170</v>
      </c>
      <c r="P68" s="112" t="str">
        <f>VLOOKUP(A68,[1]Gegevens_Aquafin!A$1:E$294,5,FALSE)</f>
        <v>Kleine Aa of Weerijsbeek</v>
      </c>
      <c r="Q68" s="112">
        <f>VLOOKUP(A68,[1]Gegevens_Aquafin!A$1:E$294,2,FALSE)</f>
        <v>2.7851000000000001E-2</v>
      </c>
      <c r="R68" s="112">
        <f>VLOOKUP(A68,[1]Gegevens_Aquafin!A$1:E$294,3,FALSE)</f>
        <v>1.8908999999999999E-2</v>
      </c>
      <c r="S68" s="123">
        <v>6.4000000000000001E-2</v>
      </c>
      <c r="T68" s="121" t="s">
        <v>87171</v>
      </c>
      <c r="U68" s="112" t="s">
        <v>87172</v>
      </c>
      <c r="V68" s="126">
        <f>VLOOKUP(A68,[1]synthese_verdeling_debi!$A$1:$X$554,4,FALSE)/24/60/60</f>
        <v>1.8984953703703702E-2</v>
      </c>
      <c r="W68" s="126">
        <f>VLOOKUP(A68,[1]synthese_verdeling_debi!$A$1:$X$554,15,FALSE)/24/60/60</f>
        <v>1.579861111111111E-2</v>
      </c>
      <c r="X68" s="112">
        <f t="shared" si="6"/>
        <v>4.3710906541486318</v>
      </c>
      <c r="Y68" s="112">
        <f t="shared" si="7"/>
        <v>5.050989010989011</v>
      </c>
      <c r="Z68" s="112">
        <f t="shared" si="8"/>
        <v>3.3710906541486318</v>
      </c>
      <c r="AA68" s="112">
        <f t="shared" si="9"/>
        <v>4.050989010989011</v>
      </c>
      <c r="AB68" s="127">
        <f t="shared" si="10"/>
        <v>0.22877585461442973</v>
      </c>
      <c r="AC68" s="127">
        <f t="shared" si="11"/>
        <v>0.19798102863110259</v>
      </c>
    </row>
    <row r="69" spans="1:29" ht="140.4" x14ac:dyDescent="0.3">
      <c r="A69" s="110">
        <v>75</v>
      </c>
      <c r="B69" s="110" t="s">
        <v>87347</v>
      </c>
      <c r="C69" s="110">
        <v>3199</v>
      </c>
      <c r="D69" s="110" t="s">
        <v>87145</v>
      </c>
      <c r="E69" s="110" t="s">
        <v>87348</v>
      </c>
      <c r="F69" s="122">
        <v>25569</v>
      </c>
      <c r="G69" s="110">
        <v>7023991</v>
      </c>
      <c r="H69" s="110" t="s">
        <v>87349</v>
      </c>
      <c r="I69" s="110" t="s">
        <v>87309</v>
      </c>
      <c r="J69" s="123">
        <v>8.6999999999999994E-2</v>
      </c>
      <c r="K69" s="123">
        <v>4.4999999999999998E-2</v>
      </c>
      <c r="L69" s="124">
        <v>3.90372751</v>
      </c>
      <c r="M69" s="125">
        <f>VLOOKUP(A69,[1]Hulpblad_SOW_SAW!A$1:L$456,12,FALSE)</f>
        <v>4.3999999999999997E-2</v>
      </c>
      <c r="N69" s="125">
        <f>VLOOKUP(A69,[1]Hulpblad_SOW_SAW!A$1:M$456,13,FALSE)</f>
        <v>5.2999999999999999E-2</v>
      </c>
      <c r="O69" s="121" t="s">
        <v>87316</v>
      </c>
      <c r="P69" s="112" t="e">
        <f>VLOOKUP(A69,[1]Gegevens_Aquafin!A$1:E$294,5,FALSE)</f>
        <v>#N/A</v>
      </c>
      <c r="Q69" s="112" t="e">
        <f>VLOOKUP(A69,[1]Gegevens_Aquafin!A$1:E$294,2,FALSE)</f>
        <v>#N/A</v>
      </c>
      <c r="R69" s="112">
        <f>VLOOKUP(A69,[1]Gegevens_Aquafin!A$1:E$294,3,FALSE)</f>
        <v>3.6562999999999999E-3</v>
      </c>
      <c r="S69" s="123">
        <v>4.4999999999999998E-2</v>
      </c>
      <c r="T69" s="121" t="s">
        <v>87261</v>
      </c>
      <c r="U69" s="112" t="s">
        <v>87172</v>
      </c>
      <c r="V69" s="126">
        <f>VLOOKUP(A69,[1]synthese_verdeling_debi!$A$1:$X$554,4,FALSE)/24/60/60</f>
        <v>3.6631944444444442E-3</v>
      </c>
      <c r="W69" s="126">
        <f>VLOOKUP(A69,[1]synthese_verdeling_debi!$A$1:$X$554,15,FALSE)/24/60/60</f>
        <v>2.5266203703703713E-3</v>
      </c>
      <c r="X69" s="112">
        <f t="shared" si="6"/>
        <v>13.284360189573459</v>
      </c>
      <c r="Y69" s="112">
        <f t="shared" si="7"/>
        <v>18.810352725606958</v>
      </c>
      <c r="Z69" s="112">
        <f t="shared" si="8"/>
        <v>12.28436018957346</v>
      </c>
      <c r="AA69" s="112">
        <f t="shared" si="9"/>
        <v>17.810352725606954</v>
      </c>
      <c r="AB69" s="127">
        <f t="shared" si="10"/>
        <v>7.5276489475561897E-2</v>
      </c>
      <c r="AC69" s="127">
        <f t="shared" si="11"/>
        <v>5.3162214158731722E-2</v>
      </c>
    </row>
    <row r="70" spans="1:29" ht="62.4" x14ac:dyDescent="0.3">
      <c r="A70" s="110">
        <v>76</v>
      </c>
      <c r="B70" s="110" t="s">
        <v>669</v>
      </c>
      <c r="C70" s="110">
        <v>12067</v>
      </c>
      <c r="D70" s="110" t="s">
        <v>87145</v>
      </c>
      <c r="E70" s="110" t="s">
        <v>87350</v>
      </c>
      <c r="F70" s="122">
        <v>25569</v>
      </c>
      <c r="G70" s="110">
        <v>7025473</v>
      </c>
      <c r="H70" s="110" t="s">
        <v>87351</v>
      </c>
      <c r="I70" s="110" t="s">
        <v>87264</v>
      </c>
      <c r="J70" s="123">
        <v>0.65500000000000003</v>
      </c>
      <c r="K70" s="123">
        <v>0.38100000000000001</v>
      </c>
      <c r="L70" s="124">
        <v>4.0151270999999999</v>
      </c>
      <c r="M70" s="125">
        <f>VLOOKUP(A70,[1]Hulpblad_SOW_SAW!A$1:L$456,12,FALSE)</f>
        <v>0.21099999999999999</v>
      </c>
      <c r="N70" s="125">
        <f>VLOOKUP(A70,[1]Hulpblad_SOW_SAW!A$1:M$456,13,FALSE)</f>
        <v>0.38100000000000001</v>
      </c>
      <c r="O70" s="121" t="s">
        <v>87170</v>
      </c>
      <c r="P70" s="112" t="str">
        <f>VLOOKUP(A70,[1]Gegevens_Aquafin!A$1:E$294,5,FALSE)</f>
        <v>Molse Nete</v>
      </c>
      <c r="Q70" s="112">
        <f>VLOOKUP(A70,[1]Gegevens_Aquafin!A$1:E$294,2,FALSE)</f>
        <v>0.20452999999999999</v>
      </c>
      <c r="R70" s="112">
        <f>VLOOKUP(A70,[1]Gegevens_Aquafin!A$1:E$294,3,FALSE)</f>
        <v>0.11183</v>
      </c>
      <c r="S70" s="123">
        <v>0.21099999999999999</v>
      </c>
      <c r="T70" s="121" t="s">
        <v>87171</v>
      </c>
      <c r="U70" s="121" t="s">
        <v>87172</v>
      </c>
      <c r="V70" s="126">
        <f>VLOOKUP(A70,[1]synthese_verdeling_debi!$A$1:$X$554,4,FALSE)/24/60/60</f>
        <v>0.11196759259259258</v>
      </c>
      <c r="W70" s="126">
        <f>VLOOKUP(A70,[1]synthese_verdeling_debi!$A$1:$X$554,15,FALSE)/24/60/60</f>
        <v>0.11832870370370371</v>
      </c>
      <c r="X70" s="112">
        <f t="shared" si="6"/>
        <v>2.8844738474260905</v>
      </c>
      <c r="Y70" s="112">
        <f t="shared" si="7"/>
        <v>2.7831683555694666</v>
      </c>
      <c r="Z70" s="112">
        <f t="shared" si="8"/>
        <v>1.8844738474260907</v>
      </c>
      <c r="AA70" s="112">
        <f t="shared" si="9"/>
        <v>1.7831683555694666</v>
      </c>
      <c r="AB70" s="127">
        <f t="shared" si="10"/>
        <v>0.34668367712618797</v>
      </c>
      <c r="AC70" s="127">
        <f t="shared" si="11"/>
        <v>0.35930273423771703</v>
      </c>
    </row>
    <row r="71" spans="1:29" ht="62.4" x14ac:dyDescent="0.3">
      <c r="A71" s="110">
        <v>78</v>
      </c>
      <c r="B71" s="110" t="s">
        <v>799</v>
      </c>
      <c r="C71" s="110">
        <v>2342</v>
      </c>
      <c r="D71" s="110" t="s">
        <v>87145</v>
      </c>
      <c r="E71" s="110" t="s">
        <v>87352</v>
      </c>
      <c r="F71" s="122">
        <v>25569</v>
      </c>
      <c r="G71" s="110">
        <v>6030688</v>
      </c>
      <c r="H71" s="110" t="s">
        <v>87338</v>
      </c>
      <c r="I71" s="110" t="s">
        <v>87264</v>
      </c>
      <c r="J71" s="123">
        <v>0.44400000000000001</v>
      </c>
      <c r="K71" s="123">
        <v>0.189</v>
      </c>
      <c r="L71" s="124">
        <v>3.35905436</v>
      </c>
      <c r="M71" s="125">
        <f>VLOOKUP(A71,[1]Hulpblad_SOW_SAW!A$1:L$456,12,FALSE)</f>
        <v>0.127</v>
      </c>
      <c r="N71" s="125">
        <f>VLOOKUP(A71,[1]Hulpblad_SOW_SAW!A$1:M$456,13,FALSE)</f>
        <v>0.191</v>
      </c>
      <c r="O71" s="121" t="s">
        <v>87170</v>
      </c>
      <c r="P71" s="112" t="e">
        <f>VLOOKUP(A71,[1]Gegevens_Aquafin!A$1:E$294,5,FALSE)</f>
        <v>#N/A</v>
      </c>
      <c r="Q71" s="112" t="e">
        <f>VLOOKUP(A71,[1]Gegevens_Aquafin!A$1:E$294,2,FALSE)</f>
        <v>#N/A</v>
      </c>
      <c r="R71" s="112">
        <f>VLOOKUP(A71,[1]Gegevens_Aquafin!A$1:E$294,3,FALSE)</f>
        <v>2.2832999999999999E-2</v>
      </c>
      <c r="S71" s="123">
        <v>0.127</v>
      </c>
      <c r="T71" s="121" t="s">
        <v>87171</v>
      </c>
      <c r="U71" s="121" t="s">
        <v>87172</v>
      </c>
      <c r="V71" s="126">
        <f>VLOOKUP(A71,[1]synthese_verdeling_debi!$A$1:$X$554,4,FALSE)/24/60/60</f>
        <v>2.2879629629629628E-2</v>
      </c>
      <c r="W71" s="126">
        <f>VLOOKUP(A71,[1]synthese_verdeling_debi!$A$1:$X$554,15,FALSE)/24/60/60</f>
        <v>2.6527777777777775E-2</v>
      </c>
      <c r="X71" s="112">
        <f t="shared" si="6"/>
        <v>6.5507891541885881</v>
      </c>
      <c r="Y71" s="112">
        <f t="shared" si="7"/>
        <v>5.7874345549738218</v>
      </c>
      <c r="Z71" s="112">
        <f t="shared" si="8"/>
        <v>5.5507891541885881</v>
      </c>
      <c r="AA71" s="112">
        <f t="shared" si="9"/>
        <v>4.7874345549738226</v>
      </c>
      <c r="AB71" s="127">
        <f t="shared" si="10"/>
        <v>0.15265336381046518</v>
      </c>
      <c r="AC71" s="127">
        <f t="shared" si="11"/>
        <v>0.17278813099330559</v>
      </c>
    </row>
    <row r="72" spans="1:29" ht="62.4" x14ac:dyDescent="0.3">
      <c r="A72" s="110">
        <v>79</v>
      </c>
      <c r="B72" s="110" t="s">
        <v>705</v>
      </c>
      <c r="C72" s="110">
        <v>4664</v>
      </c>
      <c r="D72" s="110" t="s">
        <v>87145</v>
      </c>
      <c r="E72" s="110" t="s">
        <v>87353</v>
      </c>
      <c r="F72" s="122">
        <v>25569</v>
      </c>
      <c r="G72" s="110">
        <v>7027103</v>
      </c>
      <c r="H72" s="110" t="s">
        <v>87354</v>
      </c>
      <c r="I72" s="110" t="s">
        <v>87264</v>
      </c>
      <c r="J72" s="123">
        <v>2.2530000000000001</v>
      </c>
      <c r="K72" s="123">
        <v>1.1140000000000001</v>
      </c>
      <c r="L72" s="124">
        <v>9.2850822900000001</v>
      </c>
      <c r="M72" s="125">
        <f>VLOOKUP(A72,[1]Hulpblad_SOW_SAW!A$1:L$456,12,FALSE)</f>
        <v>0.95099999999999996</v>
      </c>
      <c r="N72" s="125">
        <f>VLOOKUP(A72,[1]Hulpblad_SOW_SAW!A$1:M$456,13,FALSE)</f>
        <v>1.1140000000000001</v>
      </c>
      <c r="O72" s="121" t="s">
        <v>87170</v>
      </c>
      <c r="P72" s="112" t="str">
        <f>VLOOKUP(A72,[1]Gegevens_Aquafin!A$1:E$294,5,FALSE)</f>
        <v>Grote Nete</v>
      </c>
      <c r="Q72" s="112">
        <f>VLOOKUP(A72,[1]Gegevens_Aquafin!A$1:E$294,2,FALSE)</f>
        <v>1.0072000000000001</v>
      </c>
      <c r="R72" s="112">
        <f>VLOOKUP(A72,[1]Gegevens_Aquafin!A$1:E$294,3,FALSE)</f>
        <v>0.10545</v>
      </c>
      <c r="S72" s="129">
        <v>0.95099999999999996</v>
      </c>
      <c r="T72" s="121" t="s">
        <v>87171</v>
      </c>
      <c r="U72" s="121" t="s">
        <v>87172</v>
      </c>
      <c r="V72" s="126">
        <f>VLOOKUP(A72,[1]synthese_verdeling_debi!$A$1:$X$554,4,FALSE)/24/60/60</f>
        <v>0.10567592592592592</v>
      </c>
      <c r="W72" s="130">
        <f>VLOOKUP(A72,[1]synthese_verdeling_debi!$A$1:$X$554,15,FALSE)/24/60/60</f>
        <v>0.10069444444444445</v>
      </c>
      <c r="X72" s="112">
        <f t="shared" si="6"/>
        <v>9.9992114255673368</v>
      </c>
      <c r="Y72" s="112">
        <f t="shared" si="7"/>
        <v>10.444413793103449</v>
      </c>
      <c r="Z72" s="112">
        <f t="shared" si="8"/>
        <v>8.999211425567335</v>
      </c>
      <c r="AA72" s="112">
        <f t="shared" si="9"/>
        <v>9.4444137931034469</v>
      </c>
      <c r="AB72" s="127">
        <f t="shared" si="10"/>
        <v>0.10000788636622532</v>
      </c>
      <c r="AC72" s="127">
        <f t="shared" si="11"/>
        <v>9.5744961834077283E-2</v>
      </c>
    </row>
    <row r="73" spans="1:29" ht="78" x14ac:dyDescent="0.3">
      <c r="A73" s="110">
        <v>80</v>
      </c>
      <c r="B73" s="110" t="s">
        <v>788</v>
      </c>
      <c r="C73" s="110">
        <v>5481</v>
      </c>
      <c r="D73" s="110" t="s">
        <v>87145</v>
      </c>
      <c r="E73" s="110" t="s">
        <v>87355</v>
      </c>
      <c r="F73" s="122">
        <v>25569</v>
      </c>
      <c r="G73" s="110">
        <v>6030569</v>
      </c>
      <c r="H73" s="110" t="s">
        <v>87356</v>
      </c>
      <c r="I73" s="110" t="s">
        <v>87264</v>
      </c>
      <c r="J73" s="123">
        <v>0.14099999999999999</v>
      </c>
      <c r="K73" s="123">
        <v>4.8000000000000001E-2</v>
      </c>
      <c r="L73" s="124">
        <v>29.749412759999998</v>
      </c>
      <c r="M73" s="125">
        <f>VLOOKUP(A73,[1]Hulpblad_SOW_SAW!A$1:L$456,12,FALSE)</f>
        <v>4.5999999999999999E-2</v>
      </c>
      <c r="N73" s="125">
        <f>VLOOKUP(A73,[1]Hulpblad_SOW_SAW!A$1:M$456,13,FALSE)</f>
        <v>9.8000000000000004E-2</v>
      </c>
      <c r="O73" s="121" t="s">
        <v>87260</v>
      </c>
      <c r="P73" s="112" t="e">
        <f>VLOOKUP(A73,[1]Gegevens_Aquafin!A$1:E$294,5,FALSE)</f>
        <v>#N/A</v>
      </c>
      <c r="Q73" s="112" t="e">
        <f>VLOOKUP(A73,[1]Gegevens_Aquafin!A$1:E$294,2,FALSE)</f>
        <v>#N/A</v>
      </c>
      <c r="R73" s="112">
        <f>VLOOKUP(A73,[1]Gegevens_Aquafin!A$1:E$294,3,FALSE)</f>
        <v>1.9515999999999999E-2</v>
      </c>
      <c r="S73" s="123">
        <v>4.8000000000000001E-2</v>
      </c>
      <c r="T73" s="121" t="s">
        <v>87261</v>
      </c>
      <c r="U73" s="121" t="s">
        <v>87172</v>
      </c>
      <c r="V73" s="126">
        <f>VLOOKUP(A73,[1]synthese_verdeling_debi!$A$1:$X$554,4,FALSE)/24/60/60</f>
        <v>1.9539351851851853E-2</v>
      </c>
      <c r="W73" s="126">
        <f>VLOOKUP(A73,[1]synthese_verdeling_debi!$A$1:$X$554,15,FALSE)/24/60/60</f>
        <v>1.84837962962963E-2</v>
      </c>
      <c r="X73" s="112">
        <f t="shared" si="6"/>
        <v>3.4565809738182676</v>
      </c>
      <c r="Y73" s="112">
        <f t="shared" si="7"/>
        <v>3.5968691296180335</v>
      </c>
      <c r="Z73" s="112">
        <f t="shared" si="8"/>
        <v>2.456580973818268</v>
      </c>
      <c r="AA73" s="112">
        <f t="shared" si="9"/>
        <v>2.5968691296180335</v>
      </c>
      <c r="AB73" s="127">
        <f t="shared" si="10"/>
        <v>0.28930321828837785</v>
      </c>
      <c r="AC73" s="127">
        <f t="shared" si="11"/>
        <v>0.27801956756380353</v>
      </c>
    </row>
    <row r="74" spans="1:29" ht="62.4" x14ac:dyDescent="0.3">
      <c r="A74" s="110">
        <v>81</v>
      </c>
      <c r="B74" s="110" t="s">
        <v>686</v>
      </c>
      <c r="C74" s="110">
        <v>18621</v>
      </c>
      <c r="D74" s="110" t="s">
        <v>87145</v>
      </c>
      <c r="E74" s="110" t="s">
        <v>87357</v>
      </c>
      <c r="F74" s="122">
        <v>25569</v>
      </c>
      <c r="G74" s="110">
        <v>6034901</v>
      </c>
      <c r="H74" s="110" t="s">
        <v>87358</v>
      </c>
      <c r="I74" s="110" t="s">
        <v>87359</v>
      </c>
      <c r="J74" s="123">
        <v>0.58799999999999997</v>
      </c>
      <c r="K74" s="123">
        <v>0.44900000000000001</v>
      </c>
      <c r="L74" s="124">
        <v>2.1552374099999998</v>
      </c>
      <c r="M74" s="125">
        <f>VLOOKUP(A74,[1]Hulpblad_SOW_SAW!A$1:L$456,12,FALSE)</f>
        <v>0.29699999999999999</v>
      </c>
      <c r="N74" s="125">
        <f>VLOOKUP(A74,[1]Hulpblad_SOW_SAW!A$1:M$456,13,FALSE)</f>
        <v>0.44900000000000001</v>
      </c>
      <c r="O74" s="121" t="s">
        <v>87170</v>
      </c>
      <c r="P74" s="112" t="str">
        <f>VLOOKUP(A74,[1]Gegevens_Aquafin!A$1:E$294,5,FALSE)</f>
        <v>Grotebeek</v>
      </c>
      <c r="Q74" s="112">
        <f>VLOOKUP(A74,[1]Gegevens_Aquafin!A$1:E$294,2,FALSE)</f>
        <v>0.13704</v>
      </c>
      <c r="R74" s="112">
        <f>VLOOKUP(A74,[1]Gegevens_Aquafin!A$1:E$294,3,FALSE)</f>
        <v>9.7980999999999999E-2</v>
      </c>
      <c r="S74" s="129">
        <v>0.29699999999999999</v>
      </c>
      <c r="T74" s="121" t="s">
        <v>87171</v>
      </c>
      <c r="U74" s="112" t="s">
        <v>87172</v>
      </c>
      <c r="V74" s="126">
        <f>VLOOKUP(A74,[1]synthese_verdeling_debi!$A$1:$X$554,4,FALSE)/24/60/60</f>
        <v>9.8240740740740753E-2</v>
      </c>
      <c r="W74" s="130">
        <f>VLOOKUP(A74,[1]synthese_verdeling_debi!$A$1:$X$554,15,FALSE)/24/60/60</f>
        <v>0.10218055555555554</v>
      </c>
      <c r="X74" s="112">
        <f t="shared" si="6"/>
        <v>4.0231856738925531</v>
      </c>
      <c r="Y74" s="112">
        <f t="shared" si="7"/>
        <v>3.9066195460106026</v>
      </c>
      <c r="Z74" s="112">
        <f t="shared" si="8"/>
        <v>3.0231856738925535</v>
      </c>
      <c r="AA74" s="112">
        <f t="shared" si="9"/>
        <v>2.9066195460106026</v>
      </c>
      <c r="AB74" s="127">
        <f t="shared" si="10"/>
        <v>0.24855924659138831</v>
      </c>
      <c r="AC74" s="127">
        <f t="shared" si="11"/>
        <v>0.25597578372360041</v>
      </c>
    </row>
    <row r="75" spans="1:29" ht="218.4" x14ac:dyDescent="0.3">
      <c r="A75" s="110">
        <v>82</v>
      </c>
      <c r="B75" s="110" t="s">
        <v>695</v>
      </c>
      <c r="C75" s="110">
        <v>33451</v>
      </c>
      <c r="D75" s="110" t="s">
        <v>87145</v>
      </c>
      <c r="E75" s="110" t="s">
        <v>87360</v>
      </c>
      <c r="F75" s="122">
        <v>25569</v>
      </c>
      <c r="G75" s="110">
        <v>7024063</v>
      </c>
      <c r="H75" s="110" t="s">
        <v>87354</v>
      </c>
      <c r="I75" s="110" t="s">
        <v>87264</v>
      </c>
      <c r="J75" s="123">
        <v>3.4529999999999998</v>
      </c>
      <c r="K75" s="123">
        <v>1.6459999999999999</v>
      </c>
      <c r="L75" s="124">
        <v>6.7049361200000002</v>
      </c>
      <c r="M75" s="125">
        <f>VLOOKUP(A75,[1]Hulpblad_SOW_SAW!A$1:L$456,12,FALSE)</f>
        <v>1.6459999999999999</v>
      </c>
      <c r="N75" s="125">
        <f>VLOOKUP(A75,[1]Hulpblad_SOW_SAW!A$1:M$456,13,FALSE)</f>
        <v>1.649</v>
      </c>
      <c r="O75" s="121" t="s">
        <v>87361</v>
      </c>
      <c r="P75" s="112" t="str">
        <f>VLOOKUP(A75,[1]Gegevens_Aquafin!A$1:E$294,5,FALSE)</f>
        <v>Grote Nete</v>
      </c>
      <c r="Q75" s="112">
        <f>VLOOKUP(A75,[1]Gegevens_Aquafin!A$1:E$294,2,FALSE)</f>
        <v>2.1049000000000002</v>
      </c>
      <c r="R75" s="112">
        <f>VLOOKUP(A75,[1]Gegevens_Aquafin!A$1:E$294,3,FALSE)</f>
        <v>6.3175999999999996E-2</v>
      </c>
      <c r="S75" s="123">
        <v>1.6459999999999999</v>
      </c>
      <c r="T75" s="121" t="s">
        <v>87261</v>
      </c>
      <c r="U75" s="121" t="s">
        <v>87172</v>
      </c>
      <c r="V75" s="126">
        <f>VLOOKUP(A75,[1]synthese_verdeling_debi!$A$1:$X$554,4,FALSE)/24/60/60</f>
        <v>6.3194444444444442E-2</v>
      </c>
      <c r="W75" s="126">
        <f>VLOOKUP(A75,[1]synthese_verdeling_debi!$A$1:$X$554,15,FALSE)/24/60/60</f>
        <v>5.7532407407407407E-2</v>
      </c>
      <c r="X75" s="112">
        <f t="shared" si="6"/>
        <v>27.046593406593409</v>
      </c>
      <c r="Y75" s="112">
        <f t="shared" si="7"/>
        <v>29.609962179126097</v>
      </c>
      <c r="Z75" s="112">
        <f t="shared" si="8"/>
        <v>26.046593406593406</v>
      </c>
      <c r="AA75" s="112">
        <f t="shared" si="9"/>
        <v>28.609962179126097</v>
      </c>
      <c r="AB75" s="127">
        <f t="shared" si="10"/>
        <v>3.6973233004501796E-2</v>
      </c>
      <c r="AC75" s="127">
        <f t="shared" si="11"/>
        <v>3.377241733543862E-2</v>
      </c>
    </row>
    <row r="76" spans="1:29" ht="171.6" x14ac:dyDescent="0.3">
      <c r="A76" s="110">
        <v>83</v>
      </c>
      <c r="B76" s="110" t="s">
        <v>678</v>
      </c>
      <c r="C76" s="110">
        <v>28427</v>
      </c>
      <c r="D76" s="110" t="s">
        <v>87145</v>
      </c>
      <c r="E76" s="110" t="s">
        <v>87362</v>
      </c>
      <c r="F76" s="122">
        <v>25569</v>
      </c>
      <c r="G76" s="110">
        <v>6011769</v>
      </c>
      <c r="H76" s="110" t="s">
        <v>87363</v>
      </c>
      <c r="I76" s="110" t="s">
        <v>87264</v>
      </c>
      <c r="J76" s="123">
        <v>0.58099999999999996</v>
      </c>
      <c r="K76" s="123">
        <v>0.29399999999999998</v>
      </c>
      <c r="L76" s="124">
        <v>31.90927636</v>
      </c>
      <c r="M76" s="125">
        <f>VLOOKUP(A76,[1]Hulpblad_SOW_SAW!A$1:L$456,12,FALSE)</f>
        <v>0.28799999999999998</v>
      </c>
      <c r="N76" s="125">
        <f>VLOOKUP(A76,[1]Hulpblad_SOW_SAW!A$1:M$456,13,FALSE)</f>
        <v>0.52300000000000002</v>
      </c>
      <c r="O76" s="121" t="s">
        <v>87260</v>
      </c>
      <c r="P76" s="112" t="str">
        <f>VLOOKUP(A76,[1]Gegevens_Aquafin!A$1:E$294,5,FALSE)</f>
        <v>Wimp</v>
      </c>
      <c r="Q76" s="112">
        <f>VLOOKUP(A76,[1]Gegevens_Aquafin!A$1:E$294,2,FALSE)</f>
        <v>1.4028000000000001E-2</v>
      </c>
      <c r="R76" s="112">
        <f>VLOOKUP(A76,[1]Gegevens_Aquafin!A$1:E$294,3,FALSE)</f>
        <v>9.8976999999999996E-2</v>
      </c>
      <c r="S76" s="123">
        <v>0.29399999999999998</v>
      </c>
      <c r="T76" s="121" t="s">
        <v>87364</v>
      </c>
      <c r="U76" s="121" t="s">
        <v>87172</v>
      </c>
      <c r="V76" s="126">
        <f>VLOOKUP(A76,[1]synthese_verdeling_debi!$A$1:$X$554,4,FALSE)/24/60/60</f>
        <v>9.9166666666666667E-2</v>
      </c>
      <c r="W76" s="126">
        <f>VLOOKUP(A76,[1]synthese_verdeling_debi!$A$1:$X$554,15,FALSE)/24/60/60</f>
        <v>0.10556944444444444</v>
      </c>
      <c r="X76" s="112">
        <f t="shared" si="6"/>
        <v>3.9647058823529413</v>
      </c>
      <c r="Y76" s="112">
        <f t="shared" si="7"/>
        <v>3.784896724115248</v>
      </c>
      <c r="Z76" s="112">
        <f t="shared" si="8"/>
        <v>2.9647058823529409</v>
      </c>
      <c r="AA76" s="112">
        <f t="shared" si="9"/>
        <v>2.784896724115248</v>
      </c>
      <c r="AB76" s="127">
        <f t="shared" si="10"/>
        <v>0.25222551928783382</v>
      </c>
      <c r="AC76" s="127">
        <f t="shared" si="11"/>
        <v>0.26420800166846259</v>
      </c>
    </row>
    <row r="77" spans="1:29" ht="219.6" x14ac:dyDescent="0.3">
      <c r="A77" s="110">
        <v>84</v>
      </c>
      <c r="B77" s="110" t="s">
        <v>724</v>
      </c>
      <c r="C77" s="110">
        <v>5663</v>
      </c>
      <c r="D77" s="110" t="s">
        <v>87145</v>
      </c>
      <c r="E77" s="110" t="s">
        <v>87365</v>
      </c>
      <c r="F77" s="122">
        <v>25569</v>
      </c>
      <c r="G77" s="110">
        <v>6042534</v>
      </c>
      <c r="H77" s="110" t="s">
        <v>87366</v>
      </c>
      <c r="I77" s="110" t="s">
        <v>87264</v>
      </c>
      <c r="J77" s="123">
        <v>3.4089999999999998</v>
      </c>
      <c r="K77" s="123">
        <v>1.321</v>
      </c>
      <c r="L77" s="124">
        <v>185.69260274000001</v>
      </c>
      <c r="M77" s="125">
        <f>VLOOKUP(A77,[1]Hulpblad_SOW_SAW!A$1:L$456,12,FALSE)</f>
        <v>1.319</v>
      </c>
      <c r="N77" s="125">
        <f>VLOOKUP(A77,[1]Hulpblad_SOW_SAW!A$1:M$456,13,FALSE)</f>
        <v>1.421</v>
      </c>
      <c r="O77" s="121" t="s">
        <v>87367</v>
      </c>
      <c r="P77" s="112" t="str">
        <f>VLOOKUP(A77,[1]Gegevens_Aquafin!A$1:E$294,5,FALSE)</f>
        <v>Vuilvoortloop - Loopke</v>
      </c>
      <c r="Q77" s="112">
        <f>VLOOKUP(A77,[1]Gegevens_Aquafin!A$1:E$294,2,FALSE)</f>
        <v>1.0266000000000001E-2</v>
      </c>
      <c r="R77" s="112">
        <f>VLOOKUP(A77,[1]Gegevens_Aquafin!A$1:E$294,3,FALSE)</f>
        <v>4.6375E-2</v>
      </c>
      <c r="S77" s="123">
        <v>1.321</v>
      </c>
      <c r="T77" s="121" t="s">
        <v>87368</v>
      </c>
      <c r="U77" s="121" t="s">
        <v>87172</v>
      </c>
      <c r="V77" s="126">
        <f>VLOOKUP(A77,[1]synthese_verdeling_debi!$A$1:$X$554,4,FALSE)/24/60/60</f>
        <v>4.6498842592592599E-2</v>
      </c>
      <c r="W77" s="126">
        <f>VLOOKUP(A77,[1]synthese_verdeling_debi!$A$1:$X$554,15,FALSE)/24/60/60</f>
        <v>4.4760416666666671E-2</v>
      </c>
      <c r="X77" s="112">
        <f t="shared" si="6"/>
        <v>29.409309271935278</v>
      </c>
      <c r="Y77" s="112">
        <f t="shared" si="7"/>
        <v>30.512683267395854</v>
      </c>
      <c r="Z77" s="112">
        <f t="shared" si="8"/>
        <v>28.409309271935278</v>
      </c>
      <c r="AA77" s="112">
        <f t="shared" si="9"/>
        <v>29.512683267395854</v>
      </c>
      <c r="AB77" s="127">
        <f t="shared" si="10"/>
        <v>3.400283871863255E-2</v>
      </c>
      <c r="AC77" s="127">
        <f t="shared" si="11"/>
        <v>3.2773256656471905E-2</v>
      </c>
    </row>
    <row r="78" spans="1:29" ht="290.39999999999998" x14ac:dyDescent="0.3">
      <c r="A78" s="110">
        <v>85</v>
      </c>
      <c r="B78" s="110" t="s">
        <v>87369</v>
      </c>
      <c r="C78" s="110">
        <v>12493</v>
      </c>
      <c r="D78" s="110" t="s">
        <v>87145</v>
      </c>
      <c r="E78" s="110" t="s">
        <v>87370</v>
      </c>
      <c r="F78" s="122">
        <v>25569</v>
      </c>
      <c r="G78" s="110">
        <v>6016567</v>
      </c>
      <c r="H78" s="110" t="s">
        <v>87354</v>
      </c>
      <c r="I78" s="110" t="s">
        <v>87264</v>
      </c>
      <c r="J78" s="123">
        <v>4.3449999999999998</v>
      </c>
      <c r="K78" s="123">
        <v>2.0819999999999999</v>
      </c>
      <c r="L78" s="124">
        <v>2.0629799999999998E-3</v>
      </c>
      <c r="M78" s="125">
        <f>VLOOKUP(A78,[1]Hulpblad_SOW_SAW!A$1:L$456,12,FALSE)</f>
        <v>2.077</v>
      </c>
      <c r="N78" s="125">
        <f>VLOOKUP(A78,[1]Hulpblad_SOW_SAW!A$1:M$456,13,FALSE)</f>
        <v>2.0840000000000001</v>
      </c>
      <c r="O78" s="121" t="s">
        <v>87371</v>
      </c>
      <c r="P78" s="112" t="str">
        <f>VLOOKUP(A78,[1]Gegevens_Aquafin!A$1:E$294,5,FALSE)</f>
        <v>Grote Nete</v>
      </c>
      <c r="Q78" s="112">
        <f>VLOOKUP(A78,[1]Gegevens_Aquafin!A$1:E$294,2,FALSE)</f>
        <v>2.476</v>
      </c>
      <c r="R78" s="112">
        <f>VLOOKUP(A78,[1]Gegevens_Aquafin!A$1:E$294,3,FALSE)</f>
        <v>1.9329E-3</v>
      </c>
      <c r="S78" s="123">
        <v>2.077</v>
      </c>
      <c r="T78" s="121" t="s">
        <v>87372</v>
      </c>
      <c r="U78" s="121" t="s">
        <v>87172</v>
      </c>
      <c r="V78" s="126">
        <f>VLOOKUP(A78,[1]synthese_verdeling_debi!$A$1:$X$554,4,FALSE)/24/60/60</f>
        <v>1.9363425925925928E-3</v>
      </c>
      <c r="W78" s="126">
        <f>VLOOKUP(A78,[1]synthese_verdeling_debi!$A$1:$X$554,15,FALSE)/24/60/60</f>
        <v>2.638888888888889E-3</v>
      </c>
      <c r="X78" s="112">
        <f t="shared" si="6"/>
        <v>1073.6407650926478</v>
      </c>
      <c r="Y78" s="112">
        <f t="shared" si="7"/>
        <v>788.07368421052627</v>
      </c>
      <c r="Z78" s="112">
        <f t="shared" si="8"/>
        <v>1072.6407650926478</v>
      </c>
      <c r="AA78" s="112">
        <f t="shared" si="9"/>
        <v>787.07368421052627</v>
      </c>
      <c r="AB78" s="127">
        <f t="shared" si="10"/>
        <v>9.3141023749569241E-4</v>
      </c>
      <c r="AC78" s="127">
        <f t="shared" si="11"/>
        <v>1.2689168792658983E-3</v>
      </c>
    </row>
    <row r="79" spans="1:29" ht="78" x14ac:dyDescent="0.3">
      <c r="A79" s="110">
        <v>86</v>
      </c>
      <c r="B79" s="110" t="s">
        <v>815</v>
      </c>
      <c r="C79" s="110">
        <v>858</v>
      </c>
      <c r="D79" s="110" t="s">
        <v>87145</v>
      </c>
      <c r="E79" s="110" t="s">
        <v>87160</v>
      </c>
      <c r="F79" s="122">
        <v>25569</v>
      </c>
      <c r="G79" s="110">
        <v>6035796</v>
      </c>
      <c r="H79" s="110" t="s">
        <v>87354</v>
      </c>
      <c r="I79" s="110" t="s">
        <v>87264</v>
      </c>
      <c r="J79" s="123">
        <v>4.6920000000000002</v>
      </c>
      <c r="K79" s="123">
        <v>2.278</v>
      </c>
      <c r="L79" s="124">
        <v>13.793973299999999</v>
      </c>
      <c r="M79" s="125">
        <f>VLOOKUP(A79,[1]Hulpblad_SOW_SAW!A$1:L$456,12,FALSE)</f>
        <v>2.2770000000000001</v>
      </c>
      <c r="N79" s="125">
        <f>VLOOKUP(A79,[1]Hulpblad_SOW_SAW!A$1:M$456,13,FALSE)</f>
        <v>2.2999999999999998</v>
      </c>
      <c r="O79" s="121" t="s">
        <v>87260</v>
      </c>
      <c r="P79" s="112" t="str">
        <f>VLOOKUP(A79,[1]Gegevens_Aquafin!A$1:E$294,5,FALSE)</f>
        <v>Grote Nete</v>
      </c>
      <c r="Q79" s="112">
        <f>VLOOKUP(A79,[1]Gegevens_Aquafin!A$1:E$294,2,FALSE)</f>
        <v>2.6646999999999998</v>
      </c>
      <c r="R79" s="112">
        <f>VLOOKUP(A79,[1]Gegevens_Aquafin!A$1:E$294,3,FALSE)</f>
        <v>7.1920999999999999E-3</v>
      </c>
      <c r="S79" s="123">
        <v>2.278</v>
      </c>
      <c r="T79" s="121" t="s">
        <v>87261</v>
      </c>
      <c r="U79" s="121" t="s">
        <v>87172</v>
      </c>
      <c r="V79" s="126">
        <f>VLOOKUP(A79,[1]synthese_verdeling_debi!$A$1:$X$554,4,FALSE)/24/60/60</f>
        <v>7.2013888888888882E-3</v>
      </c>
      <c r="W79" s="126">
        <f>VLOOKUP(A79,[1]synthese_verdeling_debi!$A$1:$X$554,15,FALSE)/24/60/60</f>
        <v>8.6805555555555559E-3</v>
      </c>
      <c r="X79" s="112">
        <f t="shared" si="6"/>
        <v>317.32786885245906</v>
      </c>
      <c r="Y79" s="112">
        <f t="shared" si="7"/>
        <v>263.42559999999997</v>
      </c>
      <c r="Z79" s="112">
        <f t="shared" si="8"/>
        <v>316.32786885245906</v>
      </c>
      <c r="AA79" s="112">
        <f t="shared" si="9"/>
        <v>262.42559999999997</v>
      </c>
      <c r="AB79" s="127">
        <f t="shared" si="10"/>
        <v>3.1513147698506998E-3</v>
      </c>
      <c r="AC79" s="127">
        <f t="shared" si="11"/>
        <v>3.796138264466324E-3</v>
      </c>
    </row>
    <row r="80" spans="1:29" ht="354" x14ac:dyDescent="0.3">
      <c r="A80" s="110">
        <v>87</v>
      </c>
      <c r="B80" s="110" t="s">
        <v>682</v>
      </c>
      <c r="C80" s="110">
        <v>6129</v>
      </c>
      <c r="D80" s="110" t="s">
        <v>87145</v>
      </c>
      <c r="E80" s="110" t="s">
        <v>87160</v>
      </c>
      <c r="F80" s="122">
        <v>25569</v>
      </c>
      <c r="G80" s="110">
        <v>1500298</v>
      </c>
      <c r="H80" s="110" t="s">
        <v>87373</v>
      </c>
      <c r="I80" s="110" t="s">
        <v>87264</v>
      </c>
      <c r="J80" s="123">
        <v>0.65500000000000003</v>
      </c>
      <c r="K80" s="123">
        <v>0.316</v>
      </c>
      <c r="L80" s="124">
        <v>168.89964612</v>
      </c>
      <c r="M80" s="125">
        <f>VLOOKUP(A80,[1]Hulpblad_SOW_SAW!A$1:L$456,12,FALSE)</f>
        <v>0.314</v>
      </c>
      <c r="N80" s="125">
        <f>VLOOKUP(A80,[1]Hulpblad_SOW_SAW!A$1:M$456,13,FALSE)</f>
        <v>0.316</v>
      </c>
      <c r="O80" s="121" t="s">
        <v>87374</v>
      </c>
      <c r="P80" s="112" t="str">
        <f>VLOOKUP(A80,[1]Gegevens_Aquafin!A$1:E$294,5,FALSE)</f>
        <v>Broekloop</v>
      </c>
      <c r="Q80" s="112">
        <f>VLOOKUP(A80,[1]Gegevens_Aquafin!A$1:E$294,2,FALSE)</f>
        <v>3.3000999999999998E-3</v>
      </c>
      <c r="R80" s="112">
        <f>VLOOKUP(A80,[1]Gegevens_Aquafin!A$1:E$294,3,FALSE)</f>
        <v>7.5019000000000002E-2</v>
      </c>
      <c r="S80" s="123">
        <v>0.16900000000000001</v>
      </c>
      <c r="T80" s="121" t="s">
        <v>87375</v>
      </c>
      <c r="U80" s="121" t="s">
        <v>87172</v>
      </c>
      <c r="V80" s="126">
        <f>VLOOKUP(A80,[1]synthese_verdeling_debi!$A$1:$X$554,4,FALSE)/24/60/60</f>
        <v>7.5134259259259262E-2</v>
      </c>
      <c r="W80" s="126">
        <f>VLOOKUP(A80,[1]synthese_verdeling_debi!$A$1:$X$554,15,FALSE)/24/60/60</f>
        <v>7.0543981481481485E-2</v>
      </c>
      <c r="X80" s="112">
        <f t="shared" si="6"/>
        <v>3.2493067964754454</v>
      </c>
      <c r="Y80" s="112">
        <f t="shared" si="7"/>
        <v>3.3956685808039375</v>
      </c>
      <c r="Z80" s="112">
        <f t="shared" si="8"/>
        <v>2.2493067964754454</v>
      </c>
      <c r="AA80" s="112">
        <f t="shared" si="9"/>
        <v>2.3956685808039375</v>
      </c>
      <c r="AB80" s="127">
        <f t="shared" si="10"/>
        <v>0.30775795042952231</v>
      </c>
      <c r="AC80" s="127">
        <f t="shared" si="11"/>
        <v>0.29449281524501608</v>
      </c>
    </row>
    <row r="81" spans="1:29" ht="78" x14ac:dyDescent="0.3">
      <c r="A81" s="110">
        <v>88</v>
      </c>
      <c r="B81" s="110" t="s">
        <v>768</v>
      </c>
      <c r="C81" s="110">
        <v>29614</v>
      </c>
      <c r="D81" s="110" t="s">
        <v>87145</v>
      </c>
      <c r="E81" s="110" t="s">
        <v>87376</v>
      </c>
      <c r="F81" s="122">
        <v>25569</v>
      </c>
      <c r="G81" s="110">
        <v>6000571</v>
      </c>
      <c r="H81" s="110" t="s">
        <v>87377</v>
      </c>
      <c r="I81" s="110" t="s">
        <v>87264</v>
      </c>
      <c r="J81" s="123">
        <v>0.13100000000000001</v>
      </c>
      <c r="K81" s="123">
        <v>4.3999999999999997E-2</v>
      </c>
      <c r="L81" s="124">
        <v>20.909923249999999</v>
      </c>
      <c r="M81" s="125">
        <f>VLOOKUP(A81,[1]Hulpblad_SOW_SAW!A$1:L$456,12,FALSE)</f>
        <v>4.2999999999999997E-2</v>
      </c>
      <c r="N81" s="125">
        <f>VLOOKUP(A81,[1]Hulpblad_SOW_SAW!A$1:M$456,13,FALSE)</f>
        <v>0.11700000000000001</v>
      </c>
      <c r="O81" s="121" t="s">
        <v>87260</v>
      </c>
      <c r="P81" s="112" t="str">
        <f>VLOOKUP(A81,[1]Gegevens_Aquafin!A$1:E$294,5,FALSE)</f>
        <v>Laakbeek</v>
      </c>
      <c r="Q81" s="112">
        <f>VLOOKUP(A81,[1]Gegevens_Aquafin!A$1:E$294,2,FALSE)</f>
        <v>4.0765000000000003E-2</v>
      </c>
      <c r="R81" s="112">
        <f>VLOOKUP(A81,[1]Gegevens_Aquafin!A$1:E$294,3,FALSE)</f>
        <v>1.9085999999999999E-2</v>
      </c>
      <c r="S81" s="123">
        <v>4.3999999999999997E-2</v>
      </c>
      <c r="T81" s="121" t="s">
        <v>87261</v>
      </c>
      <c r="U81" s="121" t="s">
        <v>87172</v>
      </c>
      <c r="V81" s="126">
        <f>VLOOKUP(A81,[1]synthese_verdeling_debi!$A$1:$X$554,4,FALSE)/24/60/60</f>
        <v>1.9479166666666665E-2</v>
      </c>
      <c r="W81" s="126">
        <f>VLOOKUP(A81,[1]synthese_verdeling_debi!$A$1:$X$554,15,FALSE)/24/60/60</f>
        <v>2.5925925925925925E-2</v>
      </c>
      <c r="X81" s="112">
        <f t="shared" si="6"/>
        <v>3.2588235294117651</v>
      </c>
      <c r="Y81" s="112">
        <f t="shared" si="7"/>
        <v>2.6971428571428571</v>
      </c>
      <c r="Z81" s="112">
        <f t="shared" si="8"/>
        <v>2.2588235294117647</v>
      </c>
      <c r="AA81" s="112">
        <f t="shared" si="9"/>
        <v>1.6971428571428571</v>
      </c>
      <c r="AB81" s="127">
        <f t="shared" si="10"/>
        <v>0.30685920577617326</v>
      </c>
      <c r="AC81" s="127">
        <f t="shared" si="11"/>
        <v>0.37076271186440679</v>
      </c>
    </row>
    <row r="82" spans="1:29" ht="109.2" x14ac:dyDescent="0.3">
      <c r="A82" s="110">
        <v>89</v>
      </c>
      <c r="B82" s="110" t="s">
        <v>653</v>
      </c>
      <c r="C82" s="110">
        <v>17203</v>
      </c>
      <c r="D82" s="110" t="s">
        <v>87145</v>
      </c>
      <c r="E82" s="110" t="s">
        <v>87378</v>
      </c>
      <c r="F82" s="122">
        <v>25569</v>
      </c>
      <c r="G82" s="110">
        <v>6017912</v>
      </c>
      <c r="H82" s="110" t="s">
        <v>87258</v>
      </c>
      <c r="I82" s="110" t="s">
        <v>87259</v>
      </c>
      <c r="J82" s="123">
        <v>6.8940000000000001</v>
      </c>
      <c r="K82" s="123">
        <v>4.9790000000000001</v>
      </c>
      <c r="L82" s="124">
        <v>3.2134179299999999</v>
      </c>
      <c r="M82" s="125">
        <f>VLOOKUP(A82,[1]Hulpblad_SOW_SAW!A$1:L$456,12,FALSE)</f>
        <v>4.5679999999999996</v>
      </c>
      <c r="N82" s="125">
        <f>VLOOKUP(A82,[1]Hulpblad_SOW_SAW!A$1:M$456,13,FALSE)</f>
        <v>4.9909999999999997</v>
      </c>
      <c r="O82" s="121" t="s">
        <v>87379</v>
      </c>
      <c r="P82" s="112" t="e">
        <f>VLOOKUP(A82,[1]Gegevens_Aquafin!A$1:E$294,5,FALSE)</f>
        <v>#N/A</v>
      </c>
      <c r="Q82" s="112" t="e">
        <f>VLOOKUP(A82,[1]Gegevens_Aquafin!A$1:E$294,2,FALSE)</f>
        <v>#N/A</v>
      </c>
      <c r="R82" s="112">
        <f>VLOOKUP(A82,[1]Gegevens_Aquafin!A$1:E$294,3,FALSE)</f>
        <v>0.29932999999999998</v>
      </c>
      <c r="S82" s="129">
        <v>4.5679999999999996</v>
      </c>
      <c r="T82" s="121" t="s">
        <v>87171</v>
      </c>
      <c r="U82" s="121" t="s">
        <v>87172</v>
      </c>
      <c r="V82" s="126">
        <f>VLOOKUP(A82,[1]synthese_verdeling_debi!$A$1:$X$554,4,FALSE)/24/60/60</f>
        <v>0.29959259259259258</v>
      </c>
      <c r="W82" s="130">
        <f>VLOOKUP(A82,[1]synthese_verdeling_debi!$A$1:$X$554,15,FALSE)/24/60/60</f>
        <v>0.21079861111111112</v>
      </c>
      <c r="X82" s="112">
        <f t="shared" si="6"/>
        <v>16.247372975645938</v>
      </c>
      <c r="Y82" s="112">
        <f t="shared" si="7"/>
        <v>22.669971998023389</v>
      </c>
      <c r="Z82" s="112">
        <f t="shared" si="8"/>
        <v>15.247372975645938</v>
      </c>
      <c r="AA82" s="112">
        <f t="shared" si="9"/>
        <v>21.669971998023389</v>
      </c>
      <c r="AB82" s="127">
        <f t="shared" si="10"/>
        <v>6.1548411641620698E-2</v>
      </c>
      <c r="AC82" s="127">
        <f t="shared" si="11"/>
        <v>4.4111214609669158E-2</v>
      </c>
    </row>
    <row r="83" spans="1:29" ht="140.4" x14ac:dyDescent="0.3">
      <c r="A83" s="110">
        <v>90</v>
      </c>
      <c r="B83" s="110" t="s">
        <v>710</v>
      </c>
      <c r="C83" s="110">
        <v>14753</v>
      </c>
      <c r="D83" s="110" t="s">
        <v>87145</v>
      </c>
      <c r="E83" s="110" t="s">
        <v>87380</v>
      </c>
      <c r="F83" s="122">
        <v>25569</v>
      </c>
      <c r="G83" s="110">
        <v>2004915</v>
      </c>
      <c r="H83" s="110" t="s">
        <v>87381</v>
      </c>
      <c r="I83" s="110" t="s">
        <v>87359</v>
      </c>
      <c r="J83" s="123">
        <v>0.99099999999999999</v>
      </c>
      <c r="K83" s="123">
        <v>0.63300000000000001</v>
      </c>
      <c r="L83" s="124">
        <v>19.430066020000002</v>
      </c>
      <c r="M83" s="125">
        <f>VLOOKUP(A83,[1]Hulpblad_SOW_SAW!A$1:L$456,12,FALSE)</f>
        <v>0.60499999999999998</v>
      </c>
      <c r="N83" s="125">
        <f>VLOOKUP(A83,[1]Hulpblad_SOW_SAW!A$1:M$456,13,FALSE)</f>
        <v>0.71</v>
      </c>
      <c r="O83" s="121" t="s">
        <v>87316</v>
      </c>
      <c r="P83" s="112" t="str">
        <f>VLOOKUP(A83,[1]Gegevens_Aquafin!A$1:E$294,5,FALSE)</f>
        <v>Grote Gete</v>
      </c>
      <c r="Q83" s="112">
        <f>VLOOKUP(A83,[1]Gegevens_Aquafin!A$1:E$294,2,FALSE)</f>
        <v>0.91769999999999996</v>
      </c>
      <c r="R83" s="112">
        <f>VLOOKUP(A83,[1]Gegevens_Aquafin!A$1:E$294,3,FALSE)</f>
        <v>7.6041999999999998E-2</v>
      </c>
      <c r="S83" s="123">
        <v>0.63300000000000001</v>
      </c>
      <c r="T83" s="121" t="s">
        <v>87261</v>
      </c>
      <c r="U83" s="112" t="s">
        <v>87172</v>
      </c>
      <c r="V83" s="126">
        <f>VLOOKUP(A83,[1]synthese_verdeling_debi!$A$1:$X$554,4,FALSE)/24/60/60</f>
        <v>7.6048611111111122E-2</v>
      </c>
      <c r="W83" s="126">
        <f>VLOOKUP(A83,[1]synthese_verdeling_debi!$A$1:$X$554,15,FALSE)/24/60/60</f>
        <v>5.844907407407407E-2</v>
      </c>
      <c r="X83" s="112">
        <f t="shared" si="6"/>
        <v>9.3236234133869047</v>
      </c>
      <c r="Y83" s="112">
        <f t="shared" si="7"/>
        <v>11.829940594059407</v>
      </c>
      <c r="Z83" s="112">
        <f t="shared" si="8"/>
        <v>8.3236234133869047</v>
      </c>
      <c r="AA83" s="112">
        <f t="shared" si="9"/>
        <v>10.829940594059407</v>
      </c>
      <c r="AB83" s="127">
        <f t="shared" si="10"/>
        <v>0.10725443914478518</v>
      </c>
      <c r="AC83" s="127">
        <f t="shared" si="11"/>
        <v>8.4531278246838024E-2</v>
      </c>
    </row>
    <row r="84" spans="1:29" ht="62.4" x14ac:dyDescent="0.3">
      <c r="A84" s="110">
        <v>91</v>
      </c>
      <c r="B84" s="110" t="s">
        <v>87382</v>
      </c>
      <c r="C84" s="110">
        <v>22157</v>
      </c>
      <c r="D84" s="110" t="s">
        <v>87145</v>
      </c>
      <c r="E84" s="110" t="s">
        <v>87383</v>
      </c>
      <c r="F84" s="122">
        <v>25569</v>
      </c>
      <c r="G84" s="110">
        <v>6014455</v>
      </c>
      <c r="H84" s="110" t="s">
        <v>87384</v>
      </c>
      <c r="I84" s="110" t="s">
        <v>87259</v>
      </c>
      <c r="J84" s="123">
        <v>0.53800000000000003</v>
      </c>
      <c r="K84" s="123">
        <v>0.373</v>
      </c>
      <c r="L84" s="124">
        <v>0.60163283000000001</v>
      </c>
      <c r="M84" s="125">
        <f>VLOOKUP(A84,[1]Hulpblad_SOW_SAW!A$1:L$456,12,FALSE)</f>
        <v>0.36199999999999999</v>
      </c>
      <c r="N84" s="125">
        <f>VLOOKUP(A84,[1]Hulpblad_SOW_SAW!A$1:M$456,13,FALSE)</f>
        <v>0.374</v>
      </c>
      <c r="O84" s="121" t="s">
        <v>87170</v>
      </c>
      <c r="P84" s="112" t="e">
        <f>VLOOKUP(A84,[1]Gegevens_Aquafin!A$1:E$294,5,FALSE)</f>
        <v>#N/A</v>
      </c>
      <c r="Q84" s="112" t="e">
        <f>VLOOKUP(A84,[1]Gegevens_Aquafin!A$1:E$294,2,FALSE)</f>
        <v>#N/A</v>
      </c>
      <c r="R84" s="112">
        <f>VLOOKUP(A84,[1]Gegevens_Aquafin!A$1:E$294,3,FALSE)</f>
        <v>1.41E-2</v>
      </c>
      <c r="S84" s="123">
        <v>0.36199999999999999</v>
      </c>
      <c r="T84" s="121" t="s">
        <v>87171</v>
      </c>
      <c r="U84" s="121" t="s">
        <v>87172</v>
      </c>
      <c r="V84" s="126">
        <f>VLOOKUP(A84,[1]synthese_verdeling_debi!$A$1:$X$554,4,FALSE)/24/60/60</f>
        <v>1.4131944444444444E-2</v>
      </c>
      <c r="W84" s="126">
        <f>VLOOKUP(A84,[1]synthese_verdeling_debi!$A$1:$X$554,15,FALSE)/24/60/60</f>
        <v>1.4482638888888892E-2</v>
      </c>
      <c r="X84" s="112">
        <f t="shared" si="6"/>
        <v>26.615724815724818</v>
      </c>
      <c r="Y84" s="112">
        <f t="shared" si="7"/>
        <v>25.995444737473022</v>
      </c>
      <c r="Z84" s="112">
        <f t="shared" si="8"/>
        <v>25.615724815724818</v>
      </c>
      <c r="AA84" s="112">
        <f t="shared" si="9"/>
        <v>24.995444737473022</v>
      </c>
      <c r="AB84" s="127">
        <f t="shared" si="10"/>
        <v>3.7571774089322968E-2</v>
      </c>
      <c r="AC84" s="127">
        <f t="shared" si="11"/>
        <v>3.8468278196390204E-2</v>
      </c>
    </row>
    <row r="85" spans="1:29" ht="62.4" x14ac:dyDescent="0.3">
      <c r="A85" s="110">
        <v>92</v>
      </c>
      <c r="B85" s="110" t="s">
        <v>663</v>
      </c>
      <c r="C85" s="110">
        <v>9605</v>
      </c>
      <c r="D85" s="110" t="s">
        <v>87145</v>
      </c>
      <c r="E85" s="110" t="s">
        <v>87385</v>
      </c>
      <c r="F85" s="122">
        <v>38007</v>
      </c>
      <c r="G85" s="110">
        <v>6013558</v>
      </c>
      <c r="H85" s="110" t="s">
        <v>87386</v>
      </c>
      <c r="I85" s="110" t="s">
        <v>87259</v>
      </c>
      <c r="J85" s="123">
        <v>3.597</v>
      </c>
      <c r="K85" s="123">
        <v>1.9610000000000001</v>
      </c>
      <c r="L85" s="124">
        <v>11.108740709999999</v>
      </c>
      <c r="M85" s="125">
        <f>VLOOKUP(A85,[1]Hulpblad_SOW_SAW!A$1:L$456,12,FALSE)</f>
        <v>1.774</v>
      </c>
      <c r="N85" s="125">
        <f>VLOOKUP(A85,[1]Hulpblad_SOW_SAW!A$1:M$456,13,FALSE)</f>
        <v>1.9610000000000001</v>
      </c>
      <c r="O85" s="121" t="s">
        <v>87170</v>
      </c>
      <c r="P85" s="112" t="str">
        <f>VLOOKUP(A85,[1]Gegevens_Aquafin!A$1:E$294,5,FALSE)</f>
        <v>Zenne</v>
      </c>
      <c r="Q85" s="112">
        <f>VLOOKUP(A85,[1]Gegevens_Aquafin!A$1:E$294,2,FALSE)</f>
        <v>1.5026999999999999</v>
      </c>
      <c r="R85" s="112">
        <f>VLOOKUP(A85,[1]Gegevens_Aquafin!A$1:E$294,3,FALSE)</f>
        <v>0.1694</v>
      </c>
      <c r="S85" s="123">
        <v>1.774</v>
      </c>
      <c r="T85" s="121" t="s">
        <v>87171</v>
      </c>
      <c r="U85" s="121" t="s">
        <v>87172</v>
      </c>
      <c r="V85" s="126">
        <f>VLOOKUP(A85,[1]synthese_verdeling_debi!$A$1:$X$554,4,FALSE)/24/60/60</f>
        <v>0.16975925925925928</v>
      </c>
      <c r="W85" s="126">
        <f>VLOOKUP(A85,[1]synthese_verdeling_debi!$A$1:$X$554,15,FALSE)/24/60/60</f>
        <v>6.5706018518518518E-3</v>
      </c>
      <c r="X85" s="112">
        <f t="shared" si="6"/>
        <v>11.45009272390095</v>
      </c>
      <c r="Y85" s="112">
        <f t="shared" si="7"/>
        <v>270.99048793376784</v>
      </c>
      <c r="Z85" s="112">
        <f t="shared" si="8"/>
        <v>10.450092723900948</v>
      </c>
      <c r="AA85" s="112">
        <f t="shared" si="9"/>
        <v>269.99048793376784</v>
      </c>
      <c r="AB85" s="127">
        <f t="shared" si="10"/>
        <v>8.7335537284566944E-2</v>
      </c>
      <c r="AC85" s="127">
        <f t="shared" si="11"/>
        <v>3.6901664247507007E-3</v>
      </c>
    </row>
    <row r="86" spans="1:29" ht="140.4" x14ac:dyDescent="0.3">
      <c r="A86" s="110">
        <v>97</v>
      </c>
      <c r="B86" s="110" t="s">
        <v>729</v>
      </c>
      <c r="C86" s="110">
        <v>4434</v>
      </c>
      <c r="D86" s="110" t="s">
        <v>87145</v>
      </c>
      <c r="E86" s="110" t="s">
        <v>87387</v>
      </c>
      <c r="F86" s="122">
        <v>25569</v>
      </c>
      <c r="G86" s="110">
        <v>6025695</v>
      </c>
      <c r="H86" s="110" t="s">
        <v>87388</v>
      </c>
      <c r="I86" s="110" t="s">
        <v>87309</v>
      </c>
      <c r="J86" s="123">
        <v>7.1999999999999995E-2</v>
      </c>
      <c r="K86" s="123">
        <v>2E-3</v>
      </c>
      <c r="L86" s="124">
        <v>7.43459863</v>
      </c>
      <c r="M86" s="125">
        <f>VLOOKUP(A86,[1]Hulpblad_SOW_SAW!A$1:L$456,12,FALSE)</f>
        <v>2E-3</v>
      </c>
      <c r="N86" s="125">
        <f>VLOOKUP(A86,[1]Hulpblad_SOW_SAW!A$1:M$456,13,FALSE)</f>
        <v>0.125</v>
      </c>
      <c r="O86" s="121" t="s">
        <v>87316</v>
      </c>
      <c r="P86" s="112" t="e">
        <f>VLOOKUP(A86,[1]Gegevens_Aquafin!A$1:E$294,5,FALSE)</f>
        <v>#N/A</v>
      </c>
      <c r="Q86" s="112" t="e">
        <f>VLOOKUP(A86,[1]Gegevens_Aquafin!A$1:E$294,2,FALSE)</f>
        <v>#N/A</v>
      </c>
      <c r="R86" s="112">
        <f>VLOOKUP(A86,[1]Gegevens_Aquafin!A$1:E$294,3,FALSE)</f>
        <v>8.5589999999999999E-2</v>
      </c>
      <c r="S86" s="123">
        <v>2E-3</v>
      </c>
      <c r="T86" s="121" t="s">
        <v>87261</v>
      </c>
      <c r="U86" s="112" t="s">
        <v>87172</v>
      </c>
      <c r="V86" s="126">
        <f>VLOOKUP(A86,[1]synthese_verdeling_debi!$A$1:$X$554,4,FALSE)/24/60/60</f>
        <v>8.6085648148148161E-2</v>
      </c>
      <c r="W86" s="126">
        <f>VLOOKUP(A86,[1]synthese_verdeling_debi!$A$1:$X$554,15,FALSE)/24/60/60</f>
        <v>8.2303240740740746E-2</v>
      </c>
      <c r="X86" s="112">
        <f t="shared" si="6"/>
        <v>1.023232676329022</v>
      </c>
      <c r="Y86" s="112">
        <f t="shared" si="7"/>
        <v>1.0243003796934327</v>
      </c>
      <c r="Z86" s="112">
        <f t="shared" si="8"/>
        <v>2.3232676329022019E-2</v>
      </c>
      <c r="AA86" s="112">
        <f t="shared" si="9"/>
        <v>2.4300379693432708E-2</v>
      </c>
      <c r="AB86" s="127">
        <f t="shared" si="10"/>
        <v>0.97729482563792602</v>
      </c>
      <c r="AC86" s="127">
        <f t="shared" si="11"/>
        <v>0.97627611960789695</v>
      </c>
    </row>
    <row r="87" spans="1:29" ht="390" x14ac:dyDescent="0.3">
      <c r="A87" s="110">
        <v>99</v>
      </c>
      <c r="B87" s="110" t="s">
        <v>829</v>
      </c>
      <c r="C87" s="110">
        <v>2361</v>
      </c>
      <c r="D87" s="110" t="s">
        <v>87145</v>
      </c>
      <c r="E87" s="110" t="s">
        <v>87389</v>
      </c>
      <c r="F87" s="122">
        <v>25569</v>
      </c>
      <c r="G87" s="110">
        <v>6025656</v>
      </c>
      <c r="H87" s="110" t="s">
        <v>87390</v>
      </c>
      <c r="I87" s="110" t="s">
        <v>87309</v>
      </c>
      <c r="J87" s="123">
        <v>142.28399999999999</v>
      </c>
      <c r="K87" s="123">
        <v>18.492000000000001</v>
      </c>
      <c r="L87" s="124">
        <v>6.0852572499999997</v>
      </c>
      <c r="M87" s="125">
        <f>VLOOKUP(A87,[1]Hulpblad_SOW_SAW!A$1:L$456,12,FALSE)</f>
        <v>18.472000000000001</v>
      </c>
      <c r="N87" s="125">
        <f>VLOOKUP(A87,[1]Hulpblad_SOW_SAW!A$1:M$456,13,FALSE)</f>
        <v>18.512</v>
      </c>
      <c r="O87" s="121" t="s">
        <v>87391</v>
      </c>
      <c r="P87" s="112" t="e">
        <f>VLOOKUP(A87,[1]Gegevens_Aquafin!A$1:E$294,5,FALSE)</f>
        <v>#N/A</v>
      </c>
      <c r="Q87" s="112" t="e">
        <f>VLOOKUP(A87,[1]Gegevens_Aquafin!A$1:E$294,2,FALSE)</f>
        <v>#N/A</v>
      </c>
      <c r="R87" s="112">
        <f>VLOOKUP(A87,[1]Gegevens_Aquafin!A$1:E$294,3,FALSE)</f>
        <v>7.8703999999999996E-3</v>
      </c>
      <c r="S87" s="123">
        <v>18.472000000000001</v>
      </c>
      <c r="T87" s="121" t="s">
        <v>87392</v>
      </c>
      <c r="U87" s="112" t="s">
        <v>87172</v>
      </c>
      <c r="V87" s="126">
        <f>VLOOKUP(A87,[1]synthese_verdeling_debi!$A$1:$X$554,4,FALSE)/24/60/60</f>
        <v>7.9513888888888898E-3</v>
      </c>
      <c r="W87" s="126">
        <f>VLOOKUP(A87,[1]synthese_verdeling_debi!$A$1:$X$554,15,FALSE)/24/60/60</f>
        <v>7.7546296296296295E-3</v>
      </c>
      <c r="X87" s="112">
        <f t="shared" si="6"/>
        <v>2324.1161572052397</v>
      </c>
      <c r="Y87" s="112">
        <f t="shared" si="7"/>
        <v>2383.0608955223884</v>
      </c>
      <c r="Z87" s="112">
        <f t="shared" si="8"/>
        <v>2323.1161572052401</v>
      </c>
      <c r="AA87" s="112">
        <f t="shared" si="9"/>
        <v>2382.0608955223884</v>
      </c>
      <c r="AB87" s="127">
        <f t="shared" si="10"/>
        <v>4.3027109333575842E-4</v>
      </c>
      <c r="AC87" s="127">
        <f t="shared" si="11"/>
        <v>4.1962838712134167E-4</v>
      </c>
    </row>
    <row r="88" spans="1:29" ht="140.4" x14ac:dyDescent="0.3">
      <c r="A88" s="110">
        <v>100</v>
      </c>
      <c r="B88" s="110" t="s">
        <v>87393</v>
      </c>
      <c r="C88" s="110">
        <v>9649</v>
      </c>
      <c r="D88" s="110" t="s">
        <v>87145</v>
      </c>
      <c r="E88" s="110" t="s">
        <v>87394</v>
      </c>
      <c r="F88" s="122">
        <v>25569</v>
      </c>
      <c r="G88" s="110">
        <v>6034343</v>
      </c>
      <c r="H88" s="110" t="s">
        <v>87395</v>
      </c>
      <c r="I88" s="110" t="s">
        <v>87359</v>
      </c>
      <c r="J88" s="123">
        <v>8.9999999999999993E-3</v>
      </c>
      <c r="K88" s="123">
        <v>5.0000000000000001E-3</v>
      </c>
      <c r="L88" s="124">
        <v>4.7899901399999996</v>
      </c>
      <c r="M88" s="125" t="e">
        <f>VLOOKUP(A88,[1]Hulpblad_SOW_SAW!A$1:L$456,12,FALSE)</f>
        <v>#N/A</v>
      </c>
      <c r="N88" s="125">
        <f>VLOOKUP(A88,[1]Hulpblad_SOW_SAW!A$1:M$456,13,FALSE)</f>
        <v>1.0999999999999999E-2</v>
      </c>
      <c r="O88" s="121" t="s">
        <v>87316</v>
      </c>
      <c r="P88" s="112" t="str">
        <f>VLOOKUP(A88,[1]Gegevens_Aquafin!A$1:E$294,5,FALSE)</f>
        <v>Kleine Herk</v>
      </c>
      <c r="Q88" s="112">
        <f>VLOOKUP(A88,[1]Gegevens_Aquafin!A$1:E$294,2,FALSE)</f>
        <v>3.7667999999999998E-3</v>
      </c>
      <c r="R88" s="112">
        <f>VLOOKUP(A88,[1]Gegevens_Aquafin!A$1:E$294,3,FALSE)</f>
        <v>2.3299000000000002E-3</v>
      </c>
      <c r="S88" s="123">
        <v>5.0000000000000001E-3</v>
      </c>
      <c r="T88" s="121" t="s">
        <v>87261</v>
      </c>
      <c r="U88" s="112" t="s">
        <v>87172</v>
      </c>
      <c r="V88" s="126">
        <f>VLOOKUP(A88,[1]synthese_verdeling_debi!$A$1:$X$554,4,FALSE)/24/60/60</f>
        <v>2.3495370370370371E-3</v>
      </c>
      <c r="W88" s="126">
        <f>VLOOKUP(A88,[1]synthese_verdeling_debi!$A$1:$X$554,15,FALSE)/24/60/60</f>
        <v>3.5115740740740741E-3</v>
      </c>
      <c r="X88" s="112">
        <f t="shared" si="6"/>
        <v>3.1280788177339902</v>
      </c>
      <c r="Y88" s="112">
        <f t="shared" si="7"/>
        <v>2.4238628872775214</v>
      </c>
      <c r="Z88" s="112">
        <f t="shared" si="8"/>
        <v>2.1280788177339902</v>
      </c>
      <c r="AA88" s="112">
        <f t="shared" si="9"/>
        <v>1.4238628872775214</v>
      </c>
      <c r="AB88" s="127">
        <f t="shared" si="10"/>
        <v>0.31968503937007875</v>
      </c>
      <c r="AC88" s="127">
        <f t="shared" si="11"/>
        <v>0.41256459069893936</v>
      </c>
    </row>
    <row r="89" spans="1:29" ht="156" x14ac:dyDescent="0.3">
      <c r="A89" s="112">
        <v>101</v>
      </c>
      <c r="B89" s="112" t="s">
        <v>87396</v>
      </c>
      <c r="C89" s="110">
        <v>9661</v>
      </c>
      <c r="D89" s="110" t="s">
        <v>87145</v>
      </c>
      <c r="E89" s="110" t="s">
        <v>87397</v>
      </c>
      <c r="F89" s="122">
        <v>25569</v>
      </c>
      <c r="G89" s="110">
        <v>3000717</v>
      </c>
      <c r="H89" s="110" t="s">
        <v>87398</v>
      </c>
      <c r="I89" s="110" t="s">
        <v>87359</v>
      </c>
      <c r="J89" s="123">
        <v>8.9999999999999993E-3</v>
      </c>
      <c r="K89" s="123">
        <v>6.0000000000000001E-3</v>
      </c>
      <c r="L89" s="124">
        <v>432.97003016000002</v>
      </c>
      <c r="M89" s="125" t="e">
        <f>VLOOKUP(A89,[1]Hulpblad_SOW_SAW!A$1:L$456,12,FALSE)</f>
        <v>#N/A</v>
      </c>
      <c r="N89" s="125">
        <f>VLOOKUP(A89,[1]Hulpblad_SOW_SAW!A$1:M$456,13,FALSE)</f>
        <v>7.0000000000000001E-3</v>
      </c>
      <c r="O89" s="121" t="s">
        <v>87399</v>
      </c>
      <c r="P89" s="112" t="str">
        <f>VLOOKUP(A89,[1]Gegevens_Aquafin!A$1:E$294,5,FALSE)</f>
        <v>Motbeek</v>
      </c>
      <c r="Q89" s="112">
        <f>VLOOKUP(A89,[1]Gegevens_Aquafin!A$1:E$294,2,FALSE)</f>
        <v>2.1202E-3</v>
      </c>
      <c r="R89" s="112">
        <f>VLOOKUP(A89,[1]Gegevens_Aquafin!A$1:E$294,3,FALSE)</f>
        <v>5.5555999999999997E-4</v>
      </c>
      <c r="S89" s="123">
        <v>2.0999999999999999E-3</v>
      </c>
      <c r="T89" s="121" t="s">
        <v>87400</v>
      </c>
      <c r="U89" s="112" t="s">
        <v>87155</v>
      </c>
      <c r="V89" s="126">
        <f>VLOOKUP(A89,[1]synthese_verdeling_debi!$A$1:$X$554,4,FALSE)/24/60/60</f>
        <v>5.6712962962962956E-4</v>
      </c>
      <c r="W89" s="126">
        <f>VLOOKUP(A89,[1]synthese_verdeling_debi!$A$1:$X$554,15,FALSE)/24/60/60</f>
        <v>7.9861111111111116E-4</v>
      </c>
      <c r="X89" s="112">
        <f t="shared" si="6"/>
        <v>4.7028571428571428</v>
      </c>
      <c r="Y89" s="112">
        <f t="shared" si="7"/>
        <v>3.629565217391304</v>
      </c>
      <c r="Z89" s="112">
        <f t="shared" si="8"/>
        <v>3.7028571428571433</v>
      </c>
      <c r="AA89" s="112">
        <f t="shared" si="9"/>
        <v>2.629565217391304</v>
      </c>
      <c r="AB89" s="127">
        <f t="shared" si="10"/>
        <v>0.21263669501822599</v>
      </c>
      <c r="AC89" s="127">
        <f t="shared" si="11"/>
        <v>0.27551509343555347</v>
      </c>
    </row>
    <row r="90" spans="1:29" ht="265.2" x14ac:dyDescent="0.3">
      <c r="A90" s="110">
        <v>102</v>
      </c>
      <c r="B90" s="110" t="s">
        <v>738</v>
      </c>
      <c r="C90" s="110">
        <v>969</v>
      </c>
      <c r="D90" s="110" t="s">
        <v>87145</v>
      </c>
      <c r="E90" s="110" t="s">
        <v>87401</v>
      </c>
      <c r="F90" s="122">
        <v>25569</v>
      </c>
      <c r="G90" s="110">
        <v>6026510</v>
      </c>
      <c r="H90" s="110"/>
      <c r="I90" s="110" t="s">
        <v>87309</v>
      </c>
      <c r="J90" s="123">
        <v>1.252</v>
      </c>
      <c r="K90" s="123">
        <v>0.88900000000000001</v>
      </c>
      <c r="L90" s="124">
        <v>56.487258869999998</v>
      </c>
      <c r="M90" s="125">
        <f>VLOOKUP(A90,[1]Hulpblad_SOW_SAW!A$1:L$456,12,FALSE)</f>
        <v>0.88900000000000001</v>
      </c>
      <c r="N90" s="125">
        <f>VLOOKUP(A90,[1]Hulpblad_SOW_SAW!A$1:M$456,13,FALSE)</f>
        <v>1.129</v>
      </c>
      <c r="O90" s="121" t="s">
        <v>87402</v>
      </c>
      <c r="P90" s="112" t="str">
        <f>VLOOKUP(A90,[1]Gegevens_Aquafin!A$1:E$294,5,FALSE)</f>
        <v>geen naam - 6026510</v>
      </c>
      <c r="Q90" s="112">
        <f>VLOOKUP(A90,[1]Gegevens_Aquafin!A$1:E$294,2,FALSE)</f>
        <v>1.3677999999999999E-2</v>
      </c>
      <c r="R90" s="112">
        <f>VLOOKUP(A90,[1]Gegevens_Aquafin!A$1:E$294,3,FALSE)</f>
        <v>3.0082000000000001E-2</v>
      </c>
      <c r="S90" s="123">
        <v>0.88900000000000001</v>
      </c>
      <c r="T90" s="121" t="s">
        <v>87403</v>
      </c>
      <c r="U90" s="112" t="s">
        <v>87172</v>
      </c>
      <c r="V90" s="126">
        <f>VLOOKUP(A90,[1]synthese_verdeling_debi!$A$1:$X$554,4,FALSE)/24/60/60</f>
        <v>3.0231481481481481E-2</v>
      </c>
      <c r="W90" s="126">
        <f>VLOOKUP(A90,[1]synthese_verdeling_debi!$A$1:$X$554,15,FALSE)/24/60/60</f>
        <v>3.1802083333333328E-2</v>
      </c>
      <c r="X90" s="112">
        <f t="shared" si="6"/>
        <v>30.40643185298622</v>
      </c>
      <c r="Y90" s="112">
        <f t="shared" si="7"/>
        <v>28.954143465443831</v>
      </c>
      <c r="Z90" s="112">
        <f t="shared" si="8"/>
        <v>29.40643185298622</v>
      </c>
      <c r="AA90" s="112">
        <f t="shared" si="9"/>
        <v>27.954143465443831</v>
      </c>
      <c r="AB90" s="127">
        <f t="shared" si="10"/>
        <v>3.2887778639564047E-2</v>
      </c>
      <c r="AC90" s="127">
        <f t="shared" si="11"/>
        <v>3.4537371177754891E-2</v>
      </c>
    </row>
    <row r="91" spans="1:29" ht="187.2" x14ac:dyDescent="0.3">
      <c r="A91" s="110">
        <v>103</v>
      </c>
      <c r="B91" s="110" t="s">
        <v>680</v>
      </c>
      <c r="C91" s="110">
        <v>13149</v>
      </c>
      <c r="D91" s="110" t="s">
        <v>87145</v>
      </c>
      <c r="E91" s="110" t="s">
        <v>87404</v>
      </c>
      <c r="F91" s="122">
        <v>25569</v>
      </c>
      <c r="G91" s="110">
        <v>33151</v>
      </c>
      <c r="H91" s="110" t="s">
        <v>87405</v>
      </c>
      <c r="I91" s="110" t="s">
        <v>87359</v>
      </c>
      <c r="J91" s="123">
        <v>0.52600000000000002</v>
      </c>
      <c r="K91" s="123">
        <v>0.315</v>
      </c>
      <c r="L91" s="124">
        <v>25.769295469999999</v>
      </c>
      <c r="M91" s="125">
        <f>VLOOKUP(A91,[1]Hulpblad_SOW_SAW!A$1:L$456,12,FALSE)</f>
        <v>0.315</v>
      </c>
      <c r="N91" s="125">
        <f>VLOOKUP(A91,[1]Hulpblad_SOW_SAW!A$1:M$456,13,FALSE)</f>
        <v>0.34100000000000003</v>
      </c>
      <c r="O91" s="121" t="s">
        <v>87406</v>
      </c>
      <c r="P91" s="112" t="str">
        <f>VLOOKUP(A91,[1]Gegevens_Aquafin!A$1:E$294,5,FALSE)</f>
        <v>Melsterbeek</v>
      </c>
      <c r="Q91" s="112">
        <f>VLOOKUP(A91,[1]Gegevens_Aquafin!A$1:E$294,2,FALSE)</f>
        <v>0.26768999999999998</v>
      </c>
      <c r="R91" s="112">
        <f>VLOOKUP(A91,[1]Gegevens_Aquafin!A$1:E$294,3,FALSE)</f>
        <v>0.17398</v>
      </c>
      <c r="S91" s="123">
        <v>0.315</v>
      </c>
      <c r="T91" s="121" t="s">
        <v>87261</v>
      </c>
      <c r="U91" s="112" t="s">
        <v>87172</v>
      </c>
      <c r="V91" s="126">
        <f>VLOOKUP(A91,[1]synthese_verdeling_debi!$A$1:$X$554,4,FALSE)/24/60/60</f>
        <v>0.17437037037037037</v>
      </c>
      <c r="W91" s="126">
        <f>VLOOKUP(A91,[1]synthese_verdeling_debi!$A$1:$X$554,15,FALSE)/24/60/60</f>
        <v>0.17583796296296297</v>
      </c>
      <c r="X91" s="112">
        <f t="shared" si="6"/>
        <v>2.8064995751911637</v>
      </c>
      <c r="Y91" s="112">
        <f t="shared" si="7"/>
        <v>2.7914220268028753</v>
      </c>
      <c r="Z91" s="112">
        <f t="shared" si="8"/>
        <v>1.8064995751911639</v>
      </c>
      <c r="AA91" s="112">
        <f t="shared" si="9"/>
        <v>1.7914220268028751</v>
      </c>
      <c r="AB91" s="127">
        <f t="shared" si="10"/>
        <v>0.35631574964050561</v>
      </c>
      <c r="AC91" s="127">
        <f t="shared" si="11"/>
        <v>0.358240348610181</v>
      </c>
    </row>
    <row r="92" spans="1:29" ht="234" x14ac:dyDescent="0.3">
      <c r="A92" s="110">
        <v>104</v>
      </c>
      <c r="B92" s="110" t="s">
        <v>797</v>
      </c>
      <c r="C92" s="110">
        <v>10792</v>
      </c>
      <c r="D92" s="110" t="s">
        <v>87145</v>
      </c>
      <c r="E92" s="110" t="s">
        <v>87407</v>
      </c>
      <c r="F92" s="122">
        <v>25569</v>
      </c>
      <c r="G92" s="110">
        <v>6034714</v>
      </c>
      <c r="H92" s="110" t="s">
        <v>87408</v>
      </c>
      <c r="I92" s="110" t="s">
        <v>87359</v>
      </c>
      <c r="J92" s="123">
        <v>0.17599999999999999</v>
      </c>
      <c r="K92" s="123">
        <v>6.0999999999999999E-2</v>
      </c>
      <c r="L92" s="124">
        <v>302.34072844999997</v>
      </c>
      <c r="M92" s="125">
        <f>VLOOKUP(A92,[1]Hulpblad_SOW_SAW!A$1:L$456,12,FALSE)</f>
        <v>0.06</v>
      </c>
      <c r="N92" s="125">
        <f>VLOOKUP(A92,[1]Hulpblad_SOW_SAW!A$1:M$456,13,FALSE)</f>
        <v>6.0999999999999999E-2</v>
      </c>
      <c r="O92" s="121" t="s">
        <v>87409</v>
      </c>
      <c r="P92" s="112" t="str">
        <f>VLOOKUP(A92,[1]Gegevens_Aquafin!A$1:E$294,5,FALSE)</f>
        <v>Bommerenbeek</v>
      </c>
      <c r="Q92" s="112">
        <f>VLOOKUP(A92,[1]Gegevens_Aquafin!A$1:E$294,2,FALSE)</f>
        <v>5.8852000000000004E-4</v>
      </c>
      <c r="R92" s="112">
        <f>VLOOKUP(A92,[1]Gegevens_Aquafin!A$1:E$294,3,FALSE)</f>
        <v>1.975E-2</v>
      </c>
      <c r="S92" s="123">
        <v>3.4000000000000002E-2</v>
      </c>
      <c r="T92" s="121" t="s">
        <v>87410</v>
      </c>
      <c r="U92" s="112" t="s">
        <v>87172</v>
      </c>
      <c r="V92" s="126">
        <f>VLOOKUP(A92,[1]synthese_verdeling_debi!$A$1:$X$554,4,FALSE)/24/60/60</f>
        <v>1.976388888888889E-2</v>
      </c>
      <c r="W92" s="126">
        <f>VLOOKUP(A92,[1]synthese_verdeling_debi!$A$1:$X$554,15,FALSE)/24/60/60</f>
        <v>1.9596064814814813E-2</v>
      </c>
      <c r="X92" s="112">
        <f t="shared" si="6"/>
        <v>2.7203092059030216</v>
      </c>
      <c r="Y92" s="112">
        <f t="shared" si="7"/>
        <v>2.7350422302285748</v>
      </c>
      <c r="Z92" s="112">
        <f t="shared" si="8"/>
        <v>1.7203092059030218</v>
      </c>
      <c r="AA92" s="112">
        <f t="shared" si="9"/>
        <v>1.7350422302285751</v>
      </c>
      <c r="AB92" s="127">
        <f t="shared" si="10"/>
        <v>0.36760526995608372</v>
      </c>
      <c r="AC92" s="127">
        <f t="shared" si="11"/>
        <v>0.3656250674843976</v>
      </c>
    </row>
    <row r="93" spans="1:29" ht="140.4" x14ac:dyDescent="0.3">
      <c r="A93" s="110">
        <v>105</v>
      </c>
      <c r="B93" s="110" t="s">
        <v>664</v>
      </c>
      <c r="C93" s="110">
        <v>16668</v>
      </c>
      <c r="D93" s="110" t="s">
        <v>87145</v>
      </c>
      <c r="E93" s="110" t="s">
        <v>87411</v>
      </c>
      <c r="F93" s="122">
        <v>34700</v>
      </c>
      <c r="G93" s="110">
        <v>6038900</v>
      </c>
      <c r="H93" s="110" t="s">
        <v>87412</v>
      </c>
      <c r="I93" s="110" t="s">
        <v>87359</v>
      </c>
      <c r="J93" s="123">
        <v>0.17299999999999999</v>
      </c>
      <c r="K93" s="123">
        <v>0.04</v>
      </c>
      <c r="L93" s="124">
        <v>1.2290227199999999</v>
      </c>
      <c r="M93" s="125">
        <f>VLOOKUP(A93,[1]Hulpblad_SOW_SAW!A$1:L$456,12,FALSE)</f>
        <v>0.04</v>
      </c>
      <c r="N93" s="125">
        <f>VLOOKUP(A93,[1]Hulpblad_SOW_SAW!A$1:M$456,13,FALSE)</f>
        <v>0.51100000000000001</v>
      </c>
      <c r="O93" s="121" t="s">
        <v>87316</v>
      </c>
      <c r="P93" s="112" t="str">
        <f>VLOOKUP(A93,[1]Gegevens_Aquafin!A$1:E$294,5,FALSE)</f>
        <v>Stiemer</v>
      </c>
      <c r="Q93" s="112">
        <f>VLOOKUP(A93,[1]Gegevens_Aquafin!A$1:E$294,2,FALSE)</f>
        <v>0.23211999999999999</v>
      </c>
      <c r="R93" s="112">
        <f>VLOOKUP(A93,[1]Gegevens_Aquafin!A$1:E$294,3,FALSE)</f>
        <v>0.30961</v>
      </c>
      <c r="S93" s="123">
        <v>0.04</v>
      </c>
      <c r="T93" s="121" t="s">
        <v>87261</v>
      </c>
      <c r="U93" s="112" t="s">
        <v>87172</v>
      </c>
      <c r="V93" s="126">
        <f>VLOOKUP(A93,[1]synthese_verdeling_debi!$A$1:$X$554,4,FALSE)/24/60/60</f>
        <v>0.31018518518518517</v>
      </c>
      <c r="W93" s="126">
        <f>VLOOKUP(A93,[1]synthese_verdeling_debi!$A$1:$X$554,15,FALSE)/24/60/60</f>
        <v>0.36689814814814814</v>
      </c>
      <c r="X93" s="112">
        <f t="shared" si="6"/>
        <v>1.1289552238805969</v>
      </c>
      <c r="Y93" s="112">
        <f t="shared" si="7"/>
        <v>1.1090220820189274</v>
      </c>
      <c r="Z93" s="112">
        <f t="shared" si="8"/>
        <v>0.12895522388059702</v>
      </c>
      <c r="AA93" s="112">
        <f t="shared" si="9"/>
        <v>0.10902208201892745</v>
      </c>
      <c r="AB93" s="127">
        <f t="shared" si="10"/>
        <v>0.88577472236911692</v>
      </c>
      <c r="AC93" s="127">
        <f t="shared" si="11"/>
        <v>0.90169530094436234</v>
      </c>
    </row>
    <row r="94" spans="1:29" ht="140.4" x14ac:dyDescent="0.3">
      <c r="A94" s="110">
        <v>106</v>
      </c>
      <c r="B94" s="110" t="s">
        <v>719</v>
      </c>
      <c r="C94" s="110">
        <v>16789</v>
      </c>
      <c r="D94" s="110" t="s">
        <v>87145</v>
      </c>
      <c r="E94" s="110" t="s">
        <v>87160</v>
      </c>
      <c r="F94" s="122">
        <v>25569</v>
      </c>
      <c r="G94" s="110">
        <v>6040672</v>
      </c>
      <c r="H94" s="110" t="s">
        <v>87413</v>
      </c>
      <c r="I94" s="110" t="s">
        <v>87359</v>
      </c>
      <c r="J94" s="123">
        <v>0.16</v>
      </c>
      <c r="K94" s="123">
        <v>5.8999999999999997E-2</v>
      </c>
      <c r="L94" s="124">
        <v>1.1069310699999999</v>
      </c>
      <c r="M94" s="125">
        <f>VLOOKUP(A94,[1]Hulpblad_SOW_SAW!A$1:L$456,12,FALSE)</f>
        <v>5.8999999999999997E-2</v>
      </c>
      <c r="N94" s="125">
        <f>VLOOKUP(A94,[1]Hulpblad_SOW_SAW!A$1:M$456,13,FALSE)</f>
        <v>0.13500000000000001</v>
      </c>
      <c r="O94" s="121" t="s">
        <v>87316</v>
      </c>
      <c r="P94" s="112" t="e">
        <f>VLOOKUP(A94,[1]Gegevens_Aquafin!A$1:E$294,5,FALSE)</f>
        <v>#N/A</v>
      </c>
      <c r="Q94" s="112" t="e">
        <f>VLOOKUP(A94,[1]Gegevens_Aquafin!A$1:E$294,2,FALSE)</f>
        <v>#N/A</v>
      </c>
      <c r="R94" s="112">
        <f>VLOOKUP(A94,[1]Gegevens_Aquafin!A$1:E$294,3,FALSE)</f>
        <v>4.7083E-2</v>
      </c>
      <c r="S94" s="123">
        <v>5.8999999999999997E-2</v>
      </c>
      <c r="T94" s="121" t="s">
        <v>87261</v>
      </c>
      <c r="U94" s="112" t="s">
        <v>87172</v>
      </c>
      <c r="V94" s="126">
        <f>VLOOKUP(A94,[1]synthese_verdeling_debi!$A$1:$X$554,4,FALSE)/24/60/60</f>
        <v>4.7083333333333338E-2</v>
      </c>
      <c r="W94" s="126">
        <f>VLOOKUP(A94,[1]synthese_verdeling_debi!$A$1:$X$554,15,FALSE)/24/60/60</f>
        <v>4.8347222222222215E-2</v>
      </c>
      <c r="X94" s="112">
        <f t="shared" si="6"/>
        <v>2.2530973451327432</v>
      </c>
      <c r="Y94" s="112">
        <f t="shared" si="7"/>
        <v>2.2203389830508473</v>
      </c>
      <c r="Z94" s="112">
        <f t="shared" si="8"/>
        <v>1.2530973451327432</v>
      </c>
      <c r="AA94" s="112">
        <f t="shared" si="9"/>
        <v>1.2203389830508475</v>
      </c>
      <c r="AB94" s="127">
        <f t="shared" si="10"/>
        <v>0.44383346425765913</v>
      </c>
      <c r="AC94" s="127">
        <f t="shared" si="11"/>
        <v>0.45038167938931301</v>
      </c>
    </row>
    <row r="95" spans="1:29" ht="140.4" x14ac:dyDescent="0.3">
      <c r="A95" s="110">
        <v>107</v>
      </c>
      <c r="B95" s="110" t="s">
        <v>807</v>
      </c>
      <c r="C95" s="110">
        <v>18272</v>
      </c>
      <c r="D95" s="110" t="s">
        <v>87145</v>
      </c>
      <c r="E95" s="110" t="s">
        <v>87414</v>
      </c>
      <c r="F95" s="122">
        <v>25569</v>
      </c>
      <c r="G95" s="110">
        <v>6005924</v>
      </c>
      <c r="H95" s="110" t="s">
        <v>87358</v>
      </c>
      <c r="I95" s="110" t="s">
        <v>87359</v>
      </c>
      <c r="J95" s="123">
        <v>4.2999999999999997E-2</v>
      </c>
      <c r="K95" s="123">
        <v>1.6E-2</v>
      </c>
      <c r="L95" s="124">
        <v>4.2190088299999999</v>
      </c>
      <c r="M95" s="125">
        <f>VLOOKUP(A95,[1]Hulpblad_SOW_SAW!A$1:L$456,12,FALSE)</f>
        <v>1.6E-2</v>
      </c>
      <c r="N95" s="125">
        <f>VLOOKUP(A95,[1]Hulpblad_SOW_SAW!A$1:M$456,13,FALSE)</f>
        <v>3.6999999999999998E-2</v>
      </c>
      <c r="O95" s="121" t="s">
        <v>87316</v>
      </c>
      <c r="P95" s="112" t="str">
        <f>VLOOKUP(A95,[1]Gegevens_Aquafin!A$1:E$294,5,FALSE)</f>
        <v>Grotebeek</v>
      </c>
      <c r="Q95" s="112">
        <f>VLOOKUP(A95,[1]Gegevens_Aquafin!A$1:E$294,2,FALSE)</f>
        <v>3.6603999999999998E-2</v>
      </c>
      <c r="R95" s="112">
        <f>VLOOKUP(A95,[1]Gegevens_Aquafin!A$1:E$294,3,FALSE)</f>
        <v>1.3587999999999999E-2</v>
      </c>
      <c r="S95" s="123">
        <v>1.6E-2</v>
      </c>
      <c r="T95" s="121" t="s">
        <v>87261</v>
      </c>
      <c r="U95" s="112" t="s">
        <v>87172</v>
      </c>
      <c r="V95" s="126">
        <f>VLOOKUP(A95,[1]synthese_verdeling_debi!$A$1:$X$554,4,FALSE)/24/60/60</f>
        <v>1.3587962962962963E-2</v>
      </c>
      <c r="W95" s="126">
        <f>VLOOKUP(A95,[1]synthese_verdeling_debi!$A$1:$X$554,15,FALSE)/24/60/60</f>
        <v>1.1701388888888888E-2</v>
      </c>
      <c r="X95" s="112">
        <f t="shared" si="6"/>
        <v>2.1775127768313456</v>
      </c>
      <c r="Y95" s="112">
        <f t="shared" si="7"/>
        <v>2.3673590504451036</v>
      </c>
      <c r="Z95" s="112">
        <f t="shared" si="8"/>
        <v>1.1775127768313458</v>
      </c>
      <c r="AA95" s="112">
        <f t="shared" si="9"/>
        <v>1.3673590504451041</v>
      </c>
      <c r="AB95" s="127">
        <f t="shared" si="10"/>
        <v>0.45923955562509783</v>
      </c>
      <c r="AC95" s="127">
        <f t="shared" si="11"/>
        <v>0.42241163198796688</v>
      </c>
    </row>
    <row r="96" spans="1:29" ht="280.8" x14ac:dyDescent="0.3">
      <c r="A96" s="110">
        <v>108</v>
      </c>
      <c r="B96" s="110" t="s">
        <v>746</v>
      </c>
      <c r="C96" s="110">
        <v>18669</v>
      </c>
      <c r="D96" s="110" t="s">
        <v>87145</v>
      </c>
      <c r="E96" s="110" t="s">
        <v>87415</v>
      </c>
      <c r="F96" s="122">
        <v>25569</v>
      </c>
      <c r="G96" s="110">
        <v>6003689</v>
      </c>
      <c r="H96" s="110" t="s">
        <v>87416</v>
      </c>
      <c r="I96" s="110" t="s">
        <v>87359</v>
      </c>
      <c r="J96" s="123">
        <v>0.16600000000000001</v>
      </c>
      <c r="K96" s="123">
        <v>8.2000000000000003E-2</v>
      </c>
      <c r="L96" s="124">
        <v>195.76586495999999</v>
      </c>
      <c r="M96" s="125">
        <f>VLOOKUP(A96,[1]Hulpblad_SOW_SAW!A$1:L$456,12,FALSE)</f>
        <v>8.2000000000000003E-2</v>
      </c>
      <c r="N96" s="125">
        <f>VLOOKUP(A96,[1]Hulpblad_SOW_SAW!A$1:M$456,13,FALSE)</f>
        <v>8.2000000000000003E-2</v>
      </c>
      <c r="O96" s="121" t="s">
        <v>87417</v>
      </c>
      <c r="P96" s="112" t="str">
        <f>VLOOKUP(A96,[1]Gegevens_Aquafin!A$1:E$294,5,FALSE)</f>
        <v>Oude Roosterbeek</v>
      </c>
      <c r="Q96" s="112">
        <f>VLOOKUP(A96,[1]Gegevens_Aquafin!A$1:E$294,2,FALSE)</f>
        <v>5.9632000000000001E-4</v>
      </c>
      <c r="R96" s="112">
        <f>VLOOKUP(A96,[1]Gegevens_Aquafin!A$1:E$294,3,FALSE)</f>
        <v>5.4629999999999998E-2</v>
      </c>
      <c r="S96" s="123">
        <v>5.9999999999999995E-4</v>
      </c>
      <c r="T96" s="121" t="s">
        <v>87400</v>
      </c>
      <c r="U96" s="112" t="s">
        <v>87155</v>
      </c>
      <c r="V96" s="126">
        <f>VLOOKUP(A96,[1]synthese_verdeling_debi!$A$1:$X$554,4,FALSE)/24/60/60</f>
        <v>5.5E-2</v>
      </c>
      <c r="W96" s="126">
        <f>VLOOKUP(A96,[1]synthese_verdeling_debi!$A$1:$X$554,15,FALSE)/24/60/60</f>
        <v>5.2777777777777778E-2</v>
      </c>
      <c r="X96" s="112">
        <f t="shared" si="6"/>
        <v>1.010909090909091</v>
      </c>
      <c r="Y96" s="112">
        <f t="shared" si="7"/>
        <v>1.0113684210526317</v>
      </c>
      <c r="Z96" s="112">
        <f t="shared" si="8"/>
        <v>1.0909090909090908E-2</v>
      </c>
      <c r="AA96" s="112">
        <f t="shared" si="9"/>
        <v>1.1368421052631578E-2</v>
      </c>
      <c r="AB96" s="127">
        <f t="shared" si="10"/>
        <v>0.98920863309352514</v>
      </c>
      <c r="AC96" s="127">
        <f t="shared" si="11"/>
        <v>0.98875936719400492</v>
      </c>
    </row>
    <row r="97" spans="1:29" ht="62.4" x14ac:dyDescent="0.3">
      <c r="A97" s="110">
        <v>110</v>
      </c>
      <c r="B97" s="110" t="s">
        <v>668</v>
      </c>
      <c r="C97" s="110">
        <v>13425</v>
      </c>
      <c r="D97" s="110" t="s">
        <v>87145</v>
      </c>
      <c r="E97" s="110" t="s">
        <v>87418</v>
      </c>
      <c r="F97" s="122">
        <v>25569</v>
      </c>
      <c r="G97" s="110">
        <v>6026375</v>
      </c>
      <c r="H97" s="110" t="s">
        <v>87419</v>
      </c>
      <c r="I97" s="110" t="s">
        <v>87359</v>
      </c>
      <c r="J97" s="123">
        <v>2.4729999999999999</v>
      </c>
      <c r="K97" s="123">
        <v>1.47</v>
      </c>
      <c r="L97" s="124">
        <v>13.987250619999999</v>
      </c>
      <c r="M97" s="125">
        <f>VLOOKUP(A97,[1]Hulpblad_SOW_SAW!A$1:L$456,12,FALSE)</f>
        <v>1.103</v>
      </c>
      <c r="N97" s="125">
        <f>VLOOKUP(A97,[1]Hulpblad_SOW_SAW!A$1:M$456,13,FALSE)</f>
        <v>1.4710000000000001</v>
      </c>
      <c r="O97" s="121" t="s">
        <v>87170</v>
      </c>
      <c r="P97" s="112" t="str">
        <f>VLOOKUP(A97,[1]Gegevens_Aquafin!A$1:E$294,5,FALSE)</f>
        <v>Demer</v>
      </c>
      <c r="Q97" s="112">
        <f>VLOOKUP(A97,[1]Gegevens_Aquafin!A$1:E$294,2,FALSE)</f>
        <v>2.0916999999999999</v>
      </c>
      <c r="R97" s="112">
        <f>VLOOKUP(A97,[1]Gegevens_Aquafin!A$1:E$294,3,FALSE)</f>
        <v>0.22201000000000001</v>
      </c>
      <c r="S97" s="123">
        <v>1.103</v>
      </c>
      <c r="T97" s="121" t="s">
        <v>87171</v>
      </c>
      <c r="U97" s="112" t="s">
        <v>87172</v>
      </c>
      <c r="V97" s="126">
        <f>VLOOKUP(A97,[1]synthese_verdeling_debi!$A$1:$X$554,4,FALSE)/24/60/60</f>
        <v>0.22215740740740744</v>
      </c>
      <c r="W97" s="126">
        <f>VLOOKUP(A97,[1]synthese_verdeling_debi!$A$1:$X$554,15,FALSE)/24/60/60</f>
        <v>0.21690625000000002</v>
      </c>
      <c r="X97" s="112">
        <f t="shared" si="6"/>
        <v>5.9649481098653769</v>
      </c>
      <c r="Y97" s="112">
        <f t="shared" si="7"/>
        <v>6.0851462325313355</v>
      </c>
      <c r="Z97" s="112">
        <f t="shared" si="8"/>
        <v>4.9649481098653769</v>
      </c>
      <c r="AA97" s="112">
        <f t="shared" si="9"/>
        <v>5.0851462325313346</v>
      </c>
      <c r="AB97" s="127">
        <f t="shared" si="10"/>
        <v>0.16764605183171813</v>
      </c>
      <c r="AC97" s="127">
        <f t="shared" si="11"/>
        <v>0.16433458815730284</v>
      </c>
    </row>
    <row r="98" spans="1:29" ht="280.8" x14ac:dyDescent="0.3">
      <c r="A98" s="110">
        <v>111</v>
      </c>
      <c r="B98" s="110" t="s">
        <v>711</v>
      </c>
      <c r="C98" s="110">
        <v>30273</v>
      </c>
      <c r="D98" s="110" t="s">
        <v>87145</v>
      </c>
      <c r="E98" s="110" t="s">
        <v>87420</v>
      </c>
      <c r="F98" s="122">
        <v>29221</v>
      </c>
      <c r="G98" s="110">
        <v>6010585</v>
      </c>
      <c r="H98" s="110" t="s">
        <v>87421</v>
      </c>
      <c r="I98" s="110" t="s">
        <v>87309</v>
      </c>
      <c r="J98" s="123">
        <v>0.13100000000000001</v>
      </c>
      <c r="K98" s="123">
        <v>9.5000000000000001E-2</v>
      </c>
      <c r="L98" s="124">
        <v>640.27810368999997</v>
      </c>
      <c r="M98" s="125">
        <f>VLOOKUP(A98,[1]Hulpblad_SOW_SAW!A$1:L$456,12,FALSE)</f>
        <v>9.2999999999999999E-2</v>
      </c>
      <c r="N98" s="125">
        <f>VLOOKUP(A98,[1]Hulpblad_SOW_SAW!A$1:M$456,13,FALSE)</f>
        <v>9.5000000000000001E-2</v>
      </c>
      <c r="O98" s="131" t="s">
        <v>87422</v>
      </c>
      <c r="P98" s="112" t="e">
        <f>VLOOKUP(A98,[1]Gegevens_Aquafin!A$1:E$294,5,FALSE)</f>
        <v>#N/A</v>
      </c>
      <c r="Q98" s="112" t="e">
        <f>VLOOKUP(A98,[1]Gegevens_Aquafin!A$1:E$294,2,FALSE)</f>
        <v>#N/A</v>
      </c>
      <c r="R98" s="112">
        <f>VLOOKUP(A98,[1]Gegevens_Aquafin!A$1:E$294,3,FALSE)</f>
        <v>4.8250000000000001E-2</v>
      </c>
      <c r="S98" s="123"/>
      <c r="T98" s="132" t="s">
        <v>87423</v>
      </c>
      <c r="U98" s="112"/>
      <c r="V98" s="126">
        <f>VLOOKUP(A98,[1]synthese_verdeling_debi!$A$1:$X$554,4,FALSE)/24/60/60</f>
        <v>4.85787037037037E-2</v>
      </c>
      <c r="W98" s="126">
        <f>VLOOKUP(A98,[1]synthese_verdeling_debi!$A$1:$X$554,15,FALSE)/24/60/60</f>
        <v>4.6238425925925933E-2</v>
      </c>
      <c r="X98" s="112" t="str">
        <f t="shared" si="6"/>
        <v/>
      </c>
      <c r="Y98" s="112" t="str">
        <f t="shared" si="7"/>
        <v/>
      </c>
      <c r="Z98" s="112" t="str">
        <f t="shared" si="8"/>
        <v/>
      </c>
      <c r="AA98" s="112" t="str">
        <f t="shared" si="9"/>
        <v/>
      </c>
      <c r="AB98" s="127" t="str">
        <f t="shared" si="10"/>
        <v/>
      </c>
      <c r="AC98" s="127" t="str">
        <f t="shared" si="11"/>
        <v/>
      </c>
    </row>
    <row r="99" spans="1:29" ht="358.8" x14ac:dyDescent="0.3">
      <c r="A99" s="110">
        <v>112</v>
      </c>
      <c r="B99" s="110" t="s">
        <v>87424</v>
      </c>
      <c r="C99" s="110">
        <v>2683</v>
      </c>
      <c r="D99" s="110" t="s">
        <v>87145</v>
      </c>
      <c r="E99" s="110" t="s">
        <v>87425</v>
      </c>
      <c r="F99" s="122">
        <v>25569</v>
      </c>
      <c r="G99" s="110">
        <v>6024309</v>
      </c>
      <c r="H99" s="110" t="s">
        <v>87426</v>
      </c>
      <c r="I99" s="110" t="s">
        <v>87309</v>
      </c>
      <c r="J99" s="123">
        <v>14.667</v>
      </c>
      <c r="K99" s="123">
        <v>14.599</v>
      </c>
      <c r="L99" s="124">
        <v>90.079240290000001</v>
      </c>
      <c r="M99" s="125">
        <f>VLOOKUP(A99,[1]Hulpblad_SOW_SAW!A$1:L$456,12,FALSE)</f>
        <v>14.599</v>
      </c>
      <c r="N99" s="125">
        <f>VLOOKUP(A99,[1]Hulpblad_SOW_SAW!A$1:M$456,13,FALSE)</f>
        <v>14.599</v>
      </c>
      <c r="O99" s="131" t="s">
        <v>87427</v>
      </c>
      <c r="P99" s="112" t="e">
        <f>VLOOKUP(A99,[1]Gegevens_Aquafin!A$1:E$294,5,FALSE)</f>
        <v>#N/A</v>
      </c>
      <c r="Q99" s="112" t="e">
        <f>VLOOKUP(A99,[1]Gegevens_Aquafin!A$1:E$294,2,FALSE)</f>
        <v>#N/A</v>
      </c>
      <c r="R99" s="112">
        <f>VLOOKUP(A99,[1]Gegevens_Aquafin!A$1:E$294,3,FALSE)</f>
        <v>2.2824000000000001E-2</v>
      </c>
      <c r="S99" s="123"/>
      <c r="T99" s="132" t="s">
        <v>87428</v>
      </c>
      <c r="U99" s="112"/>
      <c r="V99" s="126">
        <f>VLOOKUP(A99,[1]synthese_verdeling_debi!$A$1:$X$554,4,FALSE)/24/60/60</f>
        <v>2.2883101851851852E-2</v>
      </c>
      <c r="W99" s="126"/>
      <c r="X99" s="112" t="str">
        <f t="shared" si="6"/>
        <v/>
      </c>
      <c r="Y99" s="112" t="str">
        <f t="shared" si="7"/>
        <v/>
      </c>
      <c r="Z99" s="112" t="str">
        <f t="shared" si="8"/>
        <v/>
      </c>
      <c r="AA99" s="112" t="str">
        <f t="shared" si="9"/>
        <v/>
      </c>
      <c r="AB99" s="127" t="str">
        <f t="shared" si="10"/>
        <v/>
      </c>
      <c r="AC99" s="127" t="str">
        <f t="shared" si="11"/>
        <v/>
      </c>
    </row>
    <row r="100" spans="1:29" ht="296.39999999999998" x14ac:dyDescent="0.3">
      <c r="A100" s="110">
        <v>113</v>
      </c>
      <c r="B100" s="110" t="s">
        <v>689</v>
      </c>
      <c r="C100" s="110">
        <v>1985</v>
      </c>
      <c r="D100" s="110" t="s">
        <v>87145</v>
      </c>
      <c r="E100" s="110" t="s">
        <v>87429</v>
      </c>
      <c r="F100" s="122">
        <v>25569</v>
      </c>
      <c r="G100" s="110">
        <v>6033953</v>
      </c>
      <c r="H100" s="110" t="s">
        <v>87430</v>
      </c>
      <c r="I100" s="110" t="s">
        <v>87309</v>
      </c>
      <c r="J100" s="123">
        <v>4.9000000000000002E-2</v>
      </c>
      <c r="K100" s="123">
        <v>3.3000000000000002E-2</v>
      </c>
      <c r="L100" s="124">
        <v>624.84074496000005</v>
      </c>
      <c r="M100" s="125">
        <f>VLOOKUP(A100,[1]Hulpblad_SOW_SAW!A$1:L$456,12,FALSE)</f>
        <v>3.3000000000000002E-2</v>
      </c>
      <c r="N100" s="125">
        <f>VLOOKUP(A100,[1]Hulpblad_SOW_SAW!A$1:M$456,13,FALSE)</f>
        <v>3.4000000000000002E-2</v>
      </c>
      <c r="O100" s="121" t="s">
        <v>87431</v>
      </c>
      <c r="P100" s="112" t="e">
        <f>VLOOKUP(A100,[1]Gegevens_Aquafin!A$1:E$294,5,FALSE)</f>
        <v>#N/A</v>
      </c>
      <c r="Q100" s="112" t="e">
        <f>VLOOKUP(A100,[1]Gegevens_Aquafin!A$1:E$294,2,FALSE)</f>
        <v>#N/A</v>
      </c>
      <c r="R100" s="112">
        <f>VLOOKUP(A100,[1]Gegevens_Aquafin!A$1:E$294,3,FALSE)</f>
        <v>7.3610999999999996E-2</v>
      </c>
      <c r="S100" s="123">
        <v>1.6E-2</v>
      </c>
      <c r="T100" s="121" t="s">
        <v>87432</v>
      </c>
      <c r="U100" s="112" t="s">
        <v>87172</v>
      </c>
      <c r="V100" s="126">
        <f>VLOOKUP(A100,[1]synthese_verdeling_debi!$A$1:$X$554,4,FALSE)/24/60/60</f>
        <v>7.3611111111111113E-2</v>
      </c>
      <c r="W100" s="126">
        <f>VLOOKUP(A100,[1]synthese_verdeling_debi!$A$1:$X$554,15,FALSE)/24/60/60</f>
        <v>7.2337962962962965E-2</v>
      </c>
      <c r="X100" s="112">
        <f t="shared" si="6"/>
        <v>1.2173584905660377</v>
      </c>
      <c r="Y100" s="112">
        <f t="shared" si="7"/>
        <v>1.221184</v>
      </c>
      <c r="Z100" s="112">
        <f t="shared" si="8"/>
        <v>0.21735849056603773</v>
      </c>
      <c r="AA100" s="112">
        <f t="shared" si="9"/>
        <v>0.22118399999999999</v>
      </c>
      <c r="AB100" s="127">
        <f t="shared" si="10"/>
        <v>0.82145071295722261</v>
      </c>
      <c r="AC100" s="127">
        <f t="shared" si="11"/>
        <v>0.81887741732613595</v>
      </c>
    </row>
    <row r="101" spans="1:29" ht="62.4" x14ac:dyDescent="0.3">
      <c r="A101" s="110">
        <v>114</v>
      </c>
      <c r="B101" s="110" t="s">
        <v>742</v>
      </c>
      <c r="C101" s="110">
        <v>4564</v>
      </c>
      <c r="D101" s="110" t="s">
        <v>87145</v>
      </c>
      <c r="E101" s="110" t="s">
        <v>87433</v>
      </c>
      <c r="F101" s="122">
        <v>25569</v>
      </c>
      <c r="G101" s="110">
        <v>6018217</v>
      </c>
      <c r="H101" s="110" t="s">
        <v>87434</v>
      </c>
      <c r="I101" s="110" t="s">
        <v>87309</v>
      </c>
      <c r="J101" s="123">
        <v>0.70099999999999996</v>
      </c>
      <c r="K101" s="123">
        <v>0.46500000000000002</v>
      </c>
      <c r="L101" s="124">
        <v>4.2329747400000004</v>
      </c>
      <c r="M101" s="125">
        <f>VLOOKUP(A101,[1]Hulpblad_SOW_SAW!A$1:L$456,12,FALSE)</f>
        <v>0.38200000000000001</v>
      </c>
      <c r="N101" s="125">
        <f>VLOOKUP(A101,[1]Hulpblad_SOW_SAW!A$1:M$456,13,FALSE)</f>
        <v>0.46500000000000002</v>
      </c>
      <c r="O101" s="121" t="s">
        <v>87170</v>
      </c>
      <c r="P101" s="112" t="str">
        <f>VLOOKUP(A101,[1]Gegevens_Aquafin!A$1:E$294,5,FALSE)</f>
        <v>Dommel</v>
      </c>
      <c r="Q101" s="112">
        <f>VLOOKUP(A101,[1]Gegevens_Aquafin!A$1:E$294,2,FALSE)</f>
        <v>0.2084</v>
      </c>
      <c r="R101" s="112">
        <f>VLOOKUP(A101,[1]Gegevens_Aquafin!A$1:E$294,3,FALSE)</f>
        <v>6.5740999999999994E-2</v>
      </c>
      <c r="S101" s="123">
        <v>0.38200000000000001</v>
      </c>
      <c r="T101" s="121" t="s">
        <v>87171</v>
      </c>
      <c r="U101" s="112" t="s">
        <v>87172</v>
      </c>
      <c r="V101" s="126">
        <f>VLOOKUP(A101,[1]synthese_verdeling_debi!$A$1:$X$554,4,FALSE)/24/60/60</f>
        <v>6.6055555555555562E-2</v>
      </c>
      <c r="W101" s="126">
        <f>VLOOKUP(A101,[1]synthese_verdeling_debi!$A$1:$X$554,15,FALSE)/24/60/60</f>
        <v>4.5694444444444447E-2</v>
      </c>
      <c r="X101" s="112">
        <f t="shared" si="6"/>
        <v>6.7830109335576108</v>
      </c>
      <c r="Y101" s="112">
        <f t="shared" si="7"/>
        <v>9.3598784194528868</v>
      </c>
      <c r="Z101" s="112">
        <f t="shared" si="8"/>
        <v>5.7830109335576108</v>
      </c>
      <c r="AA101" s="112">
        <f t="shared" si="9"/>
        <v>8.3598784194528868</v>
      </c>
      <c r="AB101" s="127">
        <f t="shared" si="10"/>
        <v>0.14742715437073778</v>
      </c>
      <c r="AC101" s="127">
        <f t="shared" si="11"/>
        <v>0.10683899460933949</v>
      </c>
    </row>
    <row r="102" spans="1:29" ht="62.4" x14ac:dyDescent="0.3">
      <c r="A102" s="110">
        <v>115</v>
      </c>
      <c r="B102" s="110" t="s">
        <v>700</v>
      </c>
      <c r="C102" s="110">
        <v>5956</v>
      </c>
      <c r="D102" s="110" t="s">
        <v>87145</v>
      </c>
      <c r="E102" s="110" t="s">
        <v>87435</v>
      </c>
      <c r="F102" s="122">
        <v>25569</v>
      </c>
      <c r="G102" s="110">
        <v>6018404</v>
      </c>
      <c r="H102" s="110" t="s">
        <v>87436</v>
      </c>
      <c r="I102" s="110" t="s">
        <v>87309</v>
      </c>
      <c r="J102" s="123">
        <v>0.29899999999999999</v>
      </c>
      <c r="K102" s="123">
        <v>0.187</v>
      </c>
      <c r="L102" s="124">
        <v>8.3736356500000007</v>
      </c>
      <c r="M102" s="125">
        <f>VLOOKUP(A102,[1]Hulpblad_SOW_SAW!A$1:L$456,12,FALSE)</f>
        <v>4.0000000000000001E-3</v>
      </c>
      <c r="N102" s="125">
        <f>VLOOKUP(A102,[1]Hulpblad_SOW_SAW!A$1:M$456,13,FALSE)</f>
        <v>0.187</v>
      </c>
      <c r="O102" s="121" t="s">
        <v>87170</v>
      </c>
      <c r="P102" s="112" t="e">
        <f>VLOOKUP(A102,[1]Gegevens_Aquafin!A$1:E$294,5,FALSE)</f>
        <v>#N/A</v>
      </c>
      <c r="Q102" s="112" t="e">
        <f>VLOOKUP(A102,[1]Gegevens_Aquafin!A$1:E$294,2,FALSE)</f>
        <v>#N/A</v>
      </c>
      <c r="R102" s="112">
        <f>VLOOKUP(A102,[1]Gegevens_Aquafin!A$1:E$294,3,FALSE)</f>
        <v>9.5498E-2</v>
      </c>
      <c r="S102" s="123">
        <v>4.0000000000000001E-3</v>
      </c>
      <c r="T102" s="121" t="s">
        <v>87171</v>
      </c>
      <c r="U102" s="112" t="s">
        <v>87172</v>
      </c>
      <c r="V102" s="126">
        <f>VLOOKUP(A102,[1]synthese_verdeling_debi!$A$1:$X$554,4,FALSE)/24/60/60</f>
        <v>9.5664351851851848E-2</v>
      </c>
      <c r="W102" s="126">
        <f>VLOOKUP(A102,[1]synthese_verdeling_debi!$A$1:$X$554,15,FALSE)/24/60/60</f>
        <v>8.700231481481481E-2</v>
      </c>
      <c r="X102" s="112">
        <f t="shared" si="6"/>
        <v>1.0418128584218549</v>
      </c>
      <c r="Y102" s="112">
        <f t="shared" si="7"/>
        <v>1.0459757882133831</v>
      </c>
      <c r="Z102" s="112">
        <f t="shared" si="8"/>
        <v>4.1812858421854962E-2</v>
      </c>
      <c r="AA102" s="112">
        <f t="shared" si="9"/>
        <v>4.5975788213383002E-2</v>
      </c>
      <c r="AB102" s="127">
        <f t="shared" si="10"/>
        <v>0.95986528858436881</v>
      </c>
      <c r="AC102" s="127">
        <f t="shared" si="11"/>
        <v>0.95604507414850048</v>
      </c>
    </row>
    <row r="103" spans="1:29" ht="124.8" x14ac:dyDescent="0.3">
      <c r="A103" s="110">
        <v>116</v>
      </c>
      <c r="B103" s="110" t="s">
        <v>800</v>
      </c>
      <c r="C103" s="110">
        <v>2130</v>
      </c>
      <c r="D103" s="110" t="s">
        <v>87145</v>
      </c>
      <c r="E103" s="110" t="s">
        <v>87437</v>
      </c>
      <c r="F103" s="122">
        <v>25569</v>
      </c>
      <c r="G103" s="110">
        <v>3300225</v>
      </c>
      <c r="H103" s="110" t="s">
        <v>87438</v>
      </c>
      <c r="I103" s="110" t="s">
        <v>87309</v>
      </c>
      <c r="J103" s="123">
        <v>7.3999999999999996E-2</v>
      </c>
      <c r="K103" s="123">
        <v>4.1000000000000002E-2</v>
      </c>
      <c r="L103" s="124">
        <v>7.7899912999999996</v>
      </c>
      <c r="M103" s="125">
        <f>VLOOKUP(A103,[1]Hulpblad_SOW_SAW!A$1:L$456,12,FALSE)</f>
        <v>1.7000000000000001E-2</v>
      </c>
      <c r="N103" s="125">
        <f>VLOOKUP(A103,[1]Hulpblad_SOW_SAW!A$1:M$456,13,FALSE)</f>
        <v>4.1000000000000002E-2</v>
      </c>
      <c r="O103" s="121" t="s">
        <v>87439</v>
      </c>
      <c r="P103" s="112" t="e">
        <f>VLOOKUP(A103,[1]Gegevens_Aquafin!A$1:E$294,5,FALSE)</f>
        <v>#N/A</v>
      </c>
      <c r="Q103" s="112" t="e">
        <f>VLOOKUP(A103,[1]Gegevens_Aquafin!A$1:E$294,2,FALSE)</f>
        <v>#N/A</v>
      </c>
      <c r="R103" s="112">
        <f>VLOOKUP(A103,[1]Gegevens_Aquafin!A$1:E$294,3,FALSE)</f>
        <v>1.8733E-2</v>
      </c>
      <c r="S103" s="123">
        <v>1.7000000000000001E-2</v>
      </c>
      <c r="T103" s="121" t="s">
        <v>87171</v>
      </c>
      <c r="U103" s="112" t="s">
        <v>87172</v>
      </c>
      <c r="V103" s="126">
        <f>VLOOKUP(A103,[1]synthese_verdeling_debi!$A$1:$X$554,4,FALSE)/24/60/60</f>
        <v>1.8738425925925926E-2</v>
      </c>
      <c r="W103" s="126">
        <f>VLOOKUP(A103,[1]synthese_verdeling_debi!$A$1:$X$554,15,FALSE)/24/60/60</f>
        <v>1.6592592592592593E-2</v>
      </c>
      <c r="X103" s="112">
        <f t="shared" si="6"/>
        <v>1.9072266831377391</v>
      </c>
      <c r="Y103" s="112">
        <f t="shared" si="7"/>
        <v>2.0245535714285712</v>
      </c>
      <c r="Z103" s="112">
        <f t="shared" si="8"/>
        <v>0.90722668313773946</v>
      </c>
      <c r="AA103" s="112">
        <f t="shared" si="9"/>
        <v>1.0245535714285714</v>
      </c>
      <c r="AB103" s="127">
        <f t="shared" si="10"/>
        <v>0.52432152341472893</v>
      </c>
      <c r="AC103" s="127">
        <f t="shared" si="11"/>
        <v>0.49393605292171999</v>
      </c>
    </row>
    <row r="104" spans="1:29" ht="140.4" x14ac:dyDescent="0.3">
      <c r="A104" s="110">
        <v>117</v>
      </c>
      <c r="B104" s="111" t="s">
        <v>743</v>
      </c>
      <c r="C104" s="110">
        <v>6490</v>
      </c>
      <c r="D104" s="110" t="s">
        <v>87145</v>
      </c>
      <c r="E104" s="110" t="s">
        <v>87440</v>
      </c>
      <c r="F104" s="122">
        <v>34260</v>
      </c>
      <c r="G104" s="110">
        <v>7036507</v>
      </c>
      <c r="H104" s="110" t="s">
        <v>87315</v>
      </c>
      <c r="I104" s="110" t="s">
        <v>87224</v>
      </c>
      <c r="J104" s="123">
        <v>0.95099999999999996</v>
      </c>
      <c r="K104" s="123">
        <v>0.16400000000000001</v>
      </c>
      <c r="L104" s="124">
        <v>15.46417104</v>
      </c>
      <c r="M104" s="125">
        <f>VLOOKUP(A104,[1]Hulpblad_SOW_SAW!A$1:L$456,12,FALSE)</f>
        <v>0.16300000000000001</v>
      </c>
      <c r="N104" s="125">
        <f>VLOOKUP(A104,[1]Hulpblad_SOW_SAW!A$1:M$456,13,FALSE)</f>
        <v>0.22900000000000001</v>
      </c>
      <c r="O104" s="121" t="s">
        <v>87316</v>
      </c>
      <c r="P104" s="112" t="str">
        <f>VLOOKUP(A104,[1]Gegevens_Aquafin!A$1:E$294,5,FALSE)</f>
        <v>Mark</v>
      </c>
      <c r="Q104" s="112">
        <f>VLOOKUP(A104,[1]Gegevens_Aquafin!A$1:E$294,2,FALSE)</f>
        <v>0.10135</v>
      </c>
      <c r="R104" s="112">
        <f>VLOOKUP(A104,[1]Gegevens_Aquafin!A$1:E$294,3,FALSE)</f>
        <v>2.9502E-2</v>
      </c>
      <c r="S104" s="123">
        <v>0.16400000000000001</v>
      </c>
      <c r="T104" s="121" t="s">
        <v>87261</v>
      </c>
      <c r="U104" s="112" t="s">
        <v>87172</v>
      </c>
      <c r="V104" s="126">
        <f>VLOOKUP(A104,[1]synthese_verdeling_debi!$A$1:$X$554,4,FALSE)/24/60/60</f>
        <v>2.9548611111111112E-2</v>
      </c>
      <c r="W104" s="126">
        <f>VLOOKUP(A104,[1]synthese_verdeling_debi!$A$1:$X$554,15,FALSE)/24/60/60</f>
        <v>2.3006944444444444E-2</v>
      </c>
      <c r="X104" s="112">
        <f t="shared" si="6"/>
        <v>6.5501762632197416</v>
      </c>
      <c r="Y104" s="112">
        <f t="shared" si="7"/>
        <v>8.1282825233926967</v>
      </c>
      <c r="Z104" s="112">
        <f t="shared" si="8"/>
        <v>5.5501762632197416</v>
      </c>
      <c r="AA104" s="112">
        <f t="shared" si="9"/>
        <v>7.1282825233926959</v>
      </c>
      <c r="AB104" s="127">
        <f t="shared" si="10"/>
        <v>0.15266764737540811</v>
      </c>
      <c r="AC104" s="127">
        <f t="shared" si="11"/>
        <v>0.12302721972594599</v>
      </c>
    </row>
    <row r="105" spans="1:29" ht="62.4" x14ac:dyDescent="0.3">
      <c r="A105" s="110">
        <v>118</v>
      </c>
      <c r="B105" s="111" t="s">
        <v>832</v>
      </c>
      <c r="C105" s="110">
        <v>433</v>
      </c>
      <c r="D105" s="110" t="s">
        <v>87145</v>
      </c>
      <c r="E105" s="110" t="s">
        <v>87441</v>
      </c>
      <c r="F105" s="122">
        <v>34439</v>
      </c>
      <c r="G105" s="110">
        <v>6033823</v>
      </c>
      <c r="H105" s="110" t="s">
        <v>87442</v>
      </c>
      <c r="I105" s="110" t="s">
        <v>87219</v>
      </c>
      <c r="J105" s="123">
        <v>9.5000000000000001E-2</v>
      </c>
      <c r="K105" s="123">
        <v>4.2999999999999997E-2</v>
      </c>
      <c r="L105" s="124">
        <v>3.5605758700000001</v>
      </c>
      <c r="M105" s="125">
        <f>VLOOKUP(A105,[1]Hulpblad_SOW_SAW!A$1:L$456,12,FALSE)</f>
        <v>2.4E-2</v>
      </c>
      <c r="N105" s="125">
        <f>VLOOKUP(A105,[1]Hulpblad_SOW_SAW!A$1:M$456,13,FALSE)</f>
        <v>4.4999999999999998E-2</v>
      </c>
      <c r="O105" s="121" t="s">
        <v>87170</v>
      </c>
      <c r="P105" s="112" t="e">
        <f>VLOOKUP(A105,[1]Gegevens_Aquafin!A$1:E$294,5,FALSE)</f>
        <v>#N/A</v>
      </c>
      <c r="Q105" s="112" t="e">
        <f>VLOOKUP(A105,[1]Gegevens_Aquafin!A$1:E$294,2,FALSE)</f>
        <v>#N/A</v>
      </c>
      <c r="R105" s="112">
        <f>VLOOKUP(A105,[1]Gegevens_Aquafin!A$1:E$294,3,FALSE)</f>
        <v>8.1770999999999996E-3</v>
      </c>
      <c r="S105" s="123">
        <v>2.4E-2</v>
      </c>
      <c r="T105" s="121" t="s">
        <v>87171</v>
      </c>
      <c r="U105" s="112" t="s">
        <v>87172</v>
      </c>
      <c r="V105" s="126">
        <f>VLOOKUP(A105,[1]synthese_verdeling_debi!$A$1:$X$554,4,FALSE)/24/60/60</f>
        <v>8.1944444444444434E-3</v>
      </c>
      <c r="W105" s="126">
        <f>VLOOKUP(A105,[1]synthese_verdeling_debi!$A$1:$X$554,15,FALSE)/24/60/60</f>
        <v>5.868055555555556E-3</v>
      </c>
      <c r="X105" s="112">
        <f t="shared" si="6"/>
        <v>3.9288135593220339</v>
      </c>
      <c r="Y105" s="112">
        <f t="shared" si="7"/>
        <v>5.0899408284023666</v>
      </c>
      <c r="Z105" s="112">
        <f t="shared" si="8"/>
        <v>2.9288135593220344</v>
      </c>
      <c r="AA105" s="112">
        <f t="shared" si="9"/>
        <v>4.0899408284023666</v>
      </c>
      <c r="AB105" s="127">
        <f t="shared" si="10"/>
        <v>0.25452976704055219</v>
      </c>
      <c r="AC105" s="127">
        <f t="shared" si="11"/>
        <v>0.19646593815391769</v>
      </c>
    </row>
    <row r="106" spans="1:29" ht="78" x14ac:dyDescent="0.3">
      <c r="A106" s="110">
        <v>119</v>
      </c>
      <c r="B106" s="110" t="s">
        <v>849</v>
      </c>
      <c r="C106" s="110">
        <v>27851</v>
      </c>
      <c r="D106" s="110" t="s">
        <v>87145</v>
      </c>
      <c r="E106" s="110" t="s">
        <v>87443</v>
      </c>
      <c r="F106" s="122">
        <v>34304</v>
      </c>
      <c r="G106" s="110">
        <v>7008684</v>
      </c>
      <c r="H106" s="110" t="s">
        <v>87444</v>
      </c>
      <c r="I106" s="110" t="s">
        <v>87259</v>
      </c>
      <c r="J106" s="123">
        <v>4.8000000000000001E-2</v>
      </c>
      <c r="K106" s="123">
        <v>1.7999999999999999E-2</v>
      </c>
      <c r="L106" s="124">
        <v>2.63762074</v>
      </c>
      <c r="M106" s="125">
        <f>VLOOKUP(A106,[1]Hulpblad_SOW_SAW!A$1:L$456,12,FALSE)</f>
        <v>1.7000000000000001E-2</v>
      </c>
      <c r="N106" s="125">
        <f>VLOOKUP(A106,[1]Hulpblad_SOW_SAW!A$1:M$456,13,FALSE)</f>
        <v>2.1999999999999999E-2</v>
      </c>
      <c r="O106" s="121" t="s">
        <v>87277</v>
      </c>
      <c r="P106" s="112" t="str">
        <f>VLOOKUP(A106,[1]Gegevens_Aquafin!A$1:E$294,5,FALSE)</f>
        <v>Vaalbeek</v>
      </c>
      <c r="Q106" s="112">
        <f>VLOOKUP(A106,[1]Gegevens_Aquafin!A$1:E$294,2,FALSE)</f>
        <v>4.8412999999999998E-2</v>
      </c>
      <c r="R106" s="112">
        <f>VLOOKUP(A106,[1]Gegevens_Aquafin!A$1:E$294,3,FALSE)</f>
        <v>2.0138999999999999E-3</v>
      </c>
      <c r="S106" s="123">
        <v>1.7999999999999999E-2</v>
      </c>
      <c r="T106" s="121" t="s">
        <v>87261</v>
      </c>
      <c r="U106" s="121" t="s">
        <v>87172</v>
      </c>
      <c r="V106" s="126">
        <f>VLOOKUP(A106,[1]synthese_verdeling_debi!$A$1:$X$554,4,FALSE)/24/60/60</f>
        <v>2.0138888888888888E-3</v>
      </c>
      <c r="W106" s="126">
        <f>VLOOKUP(A106,[1]synthese_verdeling_debi!$A$1:$X$554,15,FALSE)/24/60/60</f>
        <v>1.8981481481481482E-3</v>
      </c>
      <c r="X106" s="112">
        <f t="shared" si="6"/>
        <v>9.9379310344827569</v>
      </c>
      <c r="Y106" s="112">
        <f t="shared" si="7"/>
        <v>10.482926829268292</v>
      </c>
      <c r="Z106" s="112">
        <f t="shared" si="8"/>
        <v>8.9379310344827587</v>
      </c>
      <c r="AA106" s="112">
        <f t="shared" si="9"/>
        <v>9.4829268292682922</v>
      </c>
      <c r="AB106" s="127">
        <f t="shared" si="10"/>
        <v>0.10062456627342124</v>
      </c>
      <c r="AC106" s="127">
        <f t="shared" si="11"/>
        <v>9.5393206142391815E-2</v>
      </c>
    </row>
    <row r="107" spans="1:29" ht="140.4" x14ac:dyDescent="0.3">
      <c r="A107" s="110">
        <v>120</v>
      </c>
      <c r="B107" s="110" t="s">
        <v>671</v>
      </c>
      <c r="C107" s="110">
        <v>1017</v>
      </c>
      <c r="D107" s="110" t="s">
        <v>87145</v>
      </c>
      <c r="E107" s="110" t="s">
        <v>87445</v>
      </c>
      <c r="F107" s="122">
        <v>34396</v>
      </c>
      <c r="G107" s="110">
        <v>6005391</v>
      </c>
      <c r="H107" s="110" t="s">
        <v>87446</v>
      </c>
      <c r="I107" s="110" t="s">
        <v>87254</v>
      </c>
      <c r="J107" s="123">
        <v>28.934999999999999</v>
      </c>
      <c r="K107" s="123">
        <v>14.231</v>
      </c>
      <c r="L107" s="124">
        <v>2.7094271299999999</v>
      </c>
      <c r="M107" s="125">
        <f>VLOOKUP(A107,[1]Hulpblad_SOW_SAW!A$1:L$456,12,FALSE)</f>
        <v>14.231</v>
      </c>
      <c r="N107" s="125">
        <f>VLOOKUP(A107,[1]Hulpblad_SOW_SAW!A$1:M$456,13,FALSE)</f>
        <v>14.375999999999999</v>
      </c>
      <c r="O107" s="121" t="s">
        <v>87316</v>
      </c>
      <c r="P107" s="112" t="str">
        <f>VLOOKUP(A107,[1]Gegevens_Aquafin!A$1:E$294,5,FALSE)</f>
        <v>Bovenschelde</v>
      </c>
      <c r="Q107" s="112">
        <f>VLOOKUP(A107,[1]Gegevens_Aquafin!A$1:E$294,2,FALSE)</f>
        <v>11.484999999999999</v>
      </c>
      <c r="R107" s="112">
        <f>VLOOKUP(A107,[1]Gegevens_Aquafin!A$1:E$294,3,FALSE)</f>
        <v>7.5994999999999993E-2</v>
      </c>
      <c r="S107" s="129">
        <v>14.231</v>
      </c>
      <c r="T107" s="121" t="s">
        <v>87261</v>
      </c>
      <c r="U107" s="112" t="s">
        <v>87172</v>
      </c>
      <c r="V107" s="126">
        <f>VLOOKUP(A107,[1]synthese_verdeling_debi!$A$1:$X$554,4,FALSE)/24/60/60</f>
        <v>7.612037037037038E-2</v>
      </c>
      <c r="W107" s="130">
        <f>VLOOKUP(A107,[1]synthese_verdeling_debi!$A$1:$X$554,15,FALSE)/24/60/60</f>
        <v>7.824074074074075E-2</v>
      </c>
      <c r="X107" s="112">
        <f t="shared" si="6"/>
        <v>187.95389855248752</v>
      </c>
      <c r="Y107" s="112">
        <f t="shared" si="7"/>
        <v>182.88733727810649</v>
      </c>
      <c r="Z107" s="112">
        <f t="shared" si="8"/>
        <v>186.95389855248752</v>
      </c>
      <c r="AA107" s="112">
        <f t="shared" si="9"/>
        <v>181.88733727810649</v>
      </c>
      <c r="AB107" s="127">
        <f t="shared" si="10"/>
        <v>5.3204536202836076E-3</v>
      </c>
      <c r="AC107" s="127">
        <f t="shared" si="11"/>
        <v>5.4678471177004246E-3</v>
      </c>
    </row>
    <row r="108" spans="1:29" ht="312" x14ac:dyDescent="0.3">
      <c r="A108" s="110">
        <v>121</v>
      </c>
      <c r="B108" s="110" t="s">
        <v>761</v>
      </c>
      <c r="C108" s="110">
        <v>7360</v>
      </c>
      <c r="D108" s="110" t="s">
        <v>87145</v>
      </c>
      <c r="E108" s="110" t="s">
        <v>87447</v>
      </c>
      <c r="F108" s="122">
        <v>34656</v>
      </c>
      <c r="G108" s="110">
        <v>7010903</v>
      </c>
      <c r="H108" s="110" t="s">
        <v>87448</v>
      </c>
      <c r="I108" s="110" t="s">
        <v>87175</v>
      </c>
      <c r="J108" s="123">
        <v>0.42199999999999999</v>
      </c>
      <c r="K108" s="123">
        <v>1.7000000000000001E-2</v>
      </c>
      <c r="L108" s="124">
        <v>11.54494914</v>
      </c>
      <c r="M108" s="125">
        <f>VLOOKUP(A108,[1]Hulpblad_SOW_SAW!A$1:L$456,12,FALSE)</f>
        <v>1.7000000000000001E-2</v>
      </c>
      <c r="N108" s="125">
        <f>VLOOKUP(A108,[1]Hulpblad_SOW_SAW!A$1:M$456,13,FALSE)</f>
        <v>0.105</v>
      </c>
      <c r="O108" s="121" t="s">
        <v>87183</v>
      </c>
      <c r="P108" s="112" t="str">
        <f>VLOOKUP(A108,[1]Gegevens_Aquafin!A$1:E$294,5,FALSE)</f>
        <v>Ede</v>
      </c>
      <c r="Q108" s="112">
        <f>VLOOKUP(A108,[1]Gegevens_Aquafin!A$1:E$294,2,FALSE)</f>
        <v>2.8636999999999999E-2</v>
      </c>
      <c r="R108" s="112">
        <f>VLOOKUP(A108,[1]Gegevens_Aquafin!A$1:E$294,3,FALSE)</f>
        <v>2.8032000000000001E-2</v>
      </c>
      <c r="S108" s="123">
        <v>0.61799999999999999</v>
      </c>
      <c r="T108" s="121" t="s">
        <v>87449</v>
      </c>
      <c r="U108" s="112" t="s">
        <v>87172</v>
      </c>
      <c r="V108" s="126">
        <f>VLOOKUP(A108,[1]synthese_verdeling_debi!$A$1:$X$554,4,FALSE)/24/60/60</f>
        <v>2.8506944444444446E-2</v>
      </c>
      <c r="W108" s="126">
        <f>VLOOKUP(A108,[1]synthese_verdeling_debi!$A$1:$X$554,15,FALSE)/24/60/60</f>
        <v>3.2731481481481479E-2</v>
      </c>
      <c r="X108" s="112">
        <f t="shared" si="6"/>
        <v>22.678928136419</v>
      </c>
      <c r="Y108" s="112">
        <f t="shared" si="7"/>
        <v>19.880905233380485</v>
      </c>
      <c r="Z108" s="112">
        <f t="shared" si="8"/>
        <v>21.678928136419</v>
      </c>
      <c r="AA108" s="112">
        <f t="shared" si="9"/>
        <v>18.880905233380481</v>
      </c>
      <c r="AB108" s="127">
        <f t="shared" si="10"/>
        <v>4.4093794644295733E-2</v>
      </c>
      <c r="AC108" s="127">
        <f t="shared" si="11"/>
        <v>5.0299520482647728E-2</v>
      </c>
    </row>
    <row r="109" spans="1:29" ht="140.4" x14ac:dyDescent="0.3">
      <c r="A109" s="110">
        <v>122</v>
      </c>
      <c r="B109" s="110" t="s">
        <v>706</v>
      </c>
      <c r="C109" s="110">
        <v>2305</v>
      </c>
      <c r="D109" s="110" t="s">
        <v>87145</v>
      </c>
      <c r="E109" s="110" t="s">
        <v>87450</v>
      </c>
      <c r="F109" s="122">
        <v>34509</v>
      </c>
      <c r="G109" s="110">
        <v>6006324</v>
      </c>
      <c r="H109" s="110" t="s">
        <v>87451</v>
      </c>
      <c r="I109" s="110" t="s">
        <v>87169</v>
      </c>
      <c r="J109" s="123">
        <v>9.4E-2</v>
      </c>
      <c r="K109" s="123">
        <v>2.4E-2</v>
      </c>
      <c r="L109" s="124">
        <v>28.731179730000001</v>
      </c>
      <c r="M109" s="125">
        <f>VLOOKUP(A109,[1]Hulpblad_SOW_SAW!A$1:L$456,12,FALSE)</f>
        <v>2.4E-2</v>
      </c>
      <c r="N109" s="125">
        <f>VLOOKUP(A109,[1]Hulpblad_SOW_SAW!A$1:M$456,13,FALSE)</f>
        <v>0.158</v>
      </c>
      <c r="O109" s="121" t="s">
        <v>87316</v>
      </c>
      <c r="P109" s="112" t="str">
        <f>VLOOKUP(A109,[1]Gegevens_Aquafin!A$1:E$294,5,FALSE)</f>
        <v>Speibeek</v>
      </c>
      <c r="Q109" s="112">
        <f>VLOOKUP(A109,[1]Gegevens_Aquafin!A$1:E$294,2,FALSE)</f>
        <v>4.1085999999999998E-2</v>
      </c>
      <c r="R109" s="112">
        <f>VLOOKUP(A109,[1]Gegevens_Aquafin!A$1:E$294,3,FALSE)</f>
        <v>4.9722000000000002E-2</v>
      </c>
      <c r="S109" s="123">
        <v>2.4E-2</v>
      </c>
      <c r="T109" s="121" t="s">
        <v>87261</v>
      </c>
      <c r="U109" s="112" t="s">
        <v>87172</v>
      </c>
      <c r="V109" s="126">
        <f>VLOOKUP(A109,[1]synthese_verdeling_debi!$A$1:$X$554,4,FALSE)/24/60/60</f>
        <v>4.9796296296296297E-2</v>
      </c>
      <c r="W109" s="126">
        <f>VLOOKUP(A109,[1]synthese_verdeling_debi!$A$1:$X$554,15,FALSE)/24/60/60</f>
        <v>5.0590277777777783E-2</v>
      </c>
      <c r="X109" s="112">
        <f t="shared" si="6"/>
        <v>1.4819635552249908</v>
      </c>
      <c r="Y109" s="112">
        <f t="shared" si="7"/>
        <v>1.4743994509265614</v>
      </c>
      <c r="Z109" s="112">
        <f t="shared" si="8"/>
        <v>0.48196355522499068</v>
      </c>
      <c r="AA109" s="112">
        <f t="shared" si="9"/>
        <v>0.47439945092656138</v>
      </c>
      <c r="AB109" s="127">
        <f t="shared" si="10"/>
        <v>0.67478042659974902</v>
      </c>
      <c r="AC109" s="127">
        <f t="shared" si="11"/>
        <v>0.67824224932501631</v>
      </c>
    </row>
    <row r="110" spans="1:29" ht="140.4" x14ac:dyDescent="0.3">
      <c r="A110" s="110">
        <v>123</v>
      </c>
      <c r="B110" s="111" t="s">
        <v>782</v>
      </c>
      <c r="C110" s="110">
        <v>15110</v>
      </c>
      <c r="D110" s="110" t="s">
        <v>87145</v>
      </c>
      <c r="E110" s="110" t="s">
        <v>87452</v>
      </c>
      <c r="F110" s="122">
        <v>34519</v>
      </c>
      <c r="G110" s="110">
        <v>6033368</v>
      </c>
      <c r="H110" s="110" t="s">
        <v>87453</v>
      </c>
      <c r="I110" s="110" t="s">
        <v>87199</v>
      </c>
      <c r="J110" s="123">
        <v>20.594999999999999</v>
      </c>
      <c r="K110" s="123">
        <v>7.3159999999999998</v>
      </c>
      <c r="L110" s="124">
        <v>12.498965739999999</v>
      </c>
      <c r="M110" s="125">
        <f>VLOOKUP(A110,[1]Hulpblad_SOW_SAW!A$1:L$456,12,FALSE)</f>
        <v>7.3150000000000004</v>
      </c>
      <c r="N110" s="125">
        <f>VLOOKUP(A110,[1]Hulpblad_SOW_SAW!A$1:M$456,13,FALSE)</f>
        <v>7.3559999999999999</v>
      </c>
      <c r="O110" s="121" t="s">
        <v>87316</v>
      </c>
      <c r="P110" s="112" t="str">
        <f>VLOOKUP(A110,[1]Gegevens_Aquafin!A$1:E$294,5,FALSE)</f>
        <v>Afleidingskanaal van de Leie</v>
      </c>
      <c r="Q110" s="112">
        <f>VLOOKUP(A110,[1]Gegevens_Aquafin!A$1:E$294,2,FALSE)</f>
        <v>7.9466999999999999</v>
      </c>
      <c r="R110" s="112">
        <f>VLOOKUP(A110,[1]Gegevens_Aquafin!A$1:E$294,3,FALSE)</f>
        <v>1.2647E-2</v>
      </c>
      <c r="S110" s="123">
        <v>7.3159999999999998</v>
      </c>
      <c r="T110" s="121" t="s">
        <v>87261</v>
      </c>
      <c r="U110" s="112" t="s">
        <v>87172</v>
      </c>
      <c r="V110" s="126">
        <f>VLOOKUP(A110,[1]synthese_verdeling_debi!$A$1:$X$554,4,FALSE)/24/60/60</f>
        <v>1.2711805555555554E-2</v>
      </c>
      <c r="W110" s="126">
        <f>VLOOKUP(A110,[1]synthese_verdeling_debi!$A$1:$X$554,15,FALSE)/24/60/60</f>
        <v>1.1608796296296296E-2</v>
      </c>
      <c r="X110" s="112">
        <f t="shared" si="6"/>
        <v>576.52799781480473</v>
      </c>
      <c r="Y110" s="112">
        <f t="shared" si="7"/>
        <v>631.21176470588239</v>
      </c>
      <c r="Z110" s="112">
        <f t="shared" si="8"/>
        <v>575.52799781480473</v>
      </c>
      <c r="AA110" s="112">
        <f t="shared" si="9"/>
        <v>630.21176470588239</v>
      </c>
      <c r="AB110" s="127">
        <f t="shared" si="10"/>
        <v>1.7345211399797881E-3</v>
      </c>
      <c r="AC110" s="127">
        <f t="shared" si="11"/>
        <v>1.584254375337819E-3</v>
      </c>
    </row>
    <row r="111" spans="1:29" ht="265.2" x14ac:dyDescent="0.3">
      <c r="A111" s="110">
        <v>124</v>
      </c>
      <c r="B111" s="110" t="s">
        <v>701</v>
      </c>
      <c r="C111" s="110">
        <v>29669</v>
      </c>
      <c r="D111" s="110" t="s">
        <v>87145</v>
      </c>
      <c r="E111" s="110" t="s">
        <v>87454</v>
      </c>
      <c r="F111" s="122">
        <v>34327</v>
      </c>
      <c r="G111" s="110">
        <v>6000019</v>
      </c>
      <c r="H111" s="110" t="s">
        <v>87455</v>
      </c>
      <c r="I111" s="110" t="s">
        <v>87309</v>
      </c>
      <c r="J111" s="123">
        <v>144.61699999999999</v>
      </c>
      <c r="K111" s="123">
        <v>21.19</v>
      </c>
      <c r="L111" s="124">
        <v>1353.45937426</v>
      </c>
      <c r="M111" s="125">
        <f>VLOOKUP(A111,[1]Hulpblad_SOW_SAW!A$1:L$456,12,FALSE)</f>
        <v>21.19</v>
      </c>
      <c r="N111" s="125">
        <f>VLOOKUP(A111,[1]Hulpblad_SOW_SAW!A$1:M$456,13,FALSE)</f>
        <v>21.206</v>
      </c>
      <c r="O111" s="131" t="s">
        <v>87456</v>
      </c>
      <c r="P111" s="112" t="e">
        <f>VLOOKUP(A111,[1]Gegevens_Aquafin!A$1:E$294,5,FALSE)</f>
        <v>#N/A</v>
      </c>
      <c r="Q111" s="112" t="e">
        <f>VLOOKUP(A111,[1]Gegevens_Aquafin!A$1:E$294,2,FALSE)</f>
        <v>#N/A</v>
      </c>
      <c r="R111" s="112">
        <f>VLOOKUP(A111,[1]Gegevens_Aquafin!A$1:E$294,3,FALSE)</f>
        <v>7.9769000000000007E-2</v>
      </c>
      <c r="S111" s="123">
        <v>21.206</v>
      </c>
      <c r="T111" s="121" t="s">
        <v>87457</v>
      </c>
      <c r="U111" s="112" t="s">
        <v>87172</v>
      </c>
      <c r="V111" s="126">
        <f>VLOOKUP(A111,[1]synthese_verdeling_debi!$A$1:$X$554,4,FALSE)/24/60/60</f>
        <v>8.0118055555555567E-2</v>
      </c>
      <c r="W111" s="126">
        <f>VLOOKUP(A111,[1]synthese_verdeling_debi!$A$1:$X$554,15,FALSE)/24/60/60</f>
        <v>6.6666666666666666E-2</v>
      </c>
      <c r="X111" s="112">
        <f t="shared" si="6"/>
        <v>265.6844066915142</v>
      </c>
      <c r="Y111" s="112">
        <f t="shared" si="7"/>
        <v>319.08999999999997</v>
      </c>
      <c r="Z111" s="112">
        <f t="shared" si="8"/>
        <v>264.6844066915142</v>
      </c>
      <c r="AA111" s="112">
        <f t="shared" si="9"/>
        <v>318.08999999999997</v>
      </c>
      <c r="AB111" s="127">
        <f t="shared" si="10"/>
        <v>3.7638640989612108E-3</v>
      </c>
      <c r="AC111" s="127">
        <f t="shared" si="11"/>
        <v>3.1339120624275284E-3</v>
      </c>
    </row>
    <row r="112" spans="1:29" ht="62.4" x14ac:dyDescent="0.3">
      <c r="A112" s="110">
        <v>126</v>
      </c>
      <c r="B112" s="111" t="s">
        <v>801</v>
      </c>
      <c r="C112" s="110">
        <v>748</v>
      </c>
      <c r="D112" s="110" t="s">
        <v>87145</v>
      </c>
      <c r="E112" s="110" t="s">
        <v>87458</v>
      </c>
      <c r="F112" s="122">
        <v>34985</v>
      </c>
      <c r="G112" s="110">
        <v>6005888</v>
      </c>
      <c r="H112" s="110" t="s">
        <v>87442</v>
      </c>
      <c r="I112" s="110" t="s">
        <v>87219</v>
      </c>
      <c r="J112" s="123">
        <v>0.32800000000000001</v>
      </c>
      <c r="K112" s="123">
        <v>0.14099999999999999</v>
      </c>
      <c r="L112" s="124">
        <v>0.48561657000000003</v>
      </c>
      <c r="M112" s="125">
        <f>VLOOKUP(A112,[1]Hulpblad_SOW_SAW!A$1:L$456,12,FALSE)</f>
        <v>0.107</v>
      </c>
      <c r="N112" s="125">
        <f>VLOOKUP(A112,[1]Hulpblad_SOW_SAW!A$1:M$456,13,FALSE)</f>
        <v>0.14099999999999999</v>
      </c>
      <c r="O112" s="121" t="s">
        <v>87170</v>
      </c>
      <c r="P112" s="112" t="e">
        <f>VLOOKUP(A112,[1]Gegevens_Aquafin!A$1:E$294,5,FALSE)</f>
        <v>#N/A</v>
      </c>
      <c r="Q112" s="112" t="e">
        <f>VLOOKUP(A112,[1]Gegevens_Aquafin!A$1:E$294,2,FALSE)</f>
        <v>#N/A</v>
      </c>
      <c r="R112" s="112">
        <f>VLOOKUP(A112,[1]Gegevens_Aquafin!A$1:E$294,3,FALSE)</f>
        <v>8.5068999999999995E-3</v>
      </c>
      <c r="S112" s="123">
        <v>0.107</v>
      </c>
      <c r="T112" s="121" t="s">
        <v>87171</v>
      </c>
      <c r="U112" s="112" t="s">
        <v>87172</v>
      </c>
      <c r="V112" s="126">
        <f>VLOOKUP(A112,[1]synthese_verdeling_debi!$A$1:$X$554,4,FALSE)/24/60/60</f>
        <v>8.532407407407407E-3</v>
      </c>
      <c r="W112" s="126">
        <f>VLOOKUP(A112,[1]synthese_verdeling_debi!$A$1:$X$554,15,FALSE)/24/60/60</f>
        <v>9.8263888888888897E-3</v>
      </c>
      <c r="X112" s="112">
        <f t="shared" si="6"/>
        <v>13.540423223005968</v>
      </c>
      <c r="Y112" s="112">
        <f t="shared" si="7"/>
        <v>11.889045936395759</v>
      </c>
      <c r="Z112" s="112">
        <f t="shared" si="8"/>
        <v>12.54042322300597</v>
      </c>
      <c r="AA112" s="112">
        <f t="shared" si="9"/>
        <v>10.889045936395759</v>
      </c>
      <c r="AB112" s="127">
        <f t="shared" si="10"/>
        <v>7.3852935283510321E-2</v>
      </c>
      <c r="AC112" s="127">
        <f t="shared" si="11"/>
        <v>8.4111038459252233E-2</v>
      </c>
    </row>
    <row r="113" spans="1:29" ht="343.2" x14ac:dyDescent="0.3">
      <c r="A113" s="110">
        <v>127</v>
      </c>
      <c r="B113" s="110" t="s">
        <v>679</v>
      </c>
      <c r="C113" s="110">
        <v>1653</v>
      </c>
      <c r="D113" s="110" t="s">
        <v>87145</v>
      </c>
      <c r="E113" s="110" t="s">
        <v>87459</v>
      </c>
      <c r="F113" s="122">
        <v>34703</v>
      </c>
      <c r="G113" s="110">
        <v>6039013</v>
      </c>
      <c r="H113" s="110" t="s">
        <v>87460</v>
      </c>
      <c r="I113" s="110" t="s">
        <v>87175</v>
      </c>
      <c r="J113" s="123">
        <v>2.6640000000000001</v>
      </c>
      <c r="K113" s="123">
        <v>0.41099999999999998</v>
      </c>
      <c r="L113" s="124">
        <v>110.33115835</v>
      </c>
      <c r="M113" s="125">
        <f>VLOOKUP(A113,[1]Hulpblad_SOW_SAW!A$1:L$456,12,FALSE)</f>
        <v>0.41099999999999998</v>
      </c>
      <c r="N113" s="125">
        <f>VLOOKUP(A113,[1]Hulpblad_SOW_SAW!A$1:M$456,13,FALSE)</f>
        <v>0.41099999999999998</v>
      </c>
      <c r="O113" s="121" t="s">
        <v>87461</v>
      </c>
      <c r="P113" s="112" t="e">
        <f>VLOOKUP(A113,[1]Gegevens_Aquafin!A$1:E$294,5,FALSE)</f>
        <v>#N/A</v>
      </c>
      <c r="Q113" s="112" t="e">
        <f>VLOOKUP(A113,[1]Gegevens_Aquafin!A$1:E$294,2,FALSE)</f>
        <v>#N/A</v>
      </c>
      <c r="R113" s="112">
        <f>VLOOKUP(A113,[1]Gegevens_Aquafin!A$1:E$294,3,FALSE)</f>
        <v>7.3566999999999994E-2</v>
      </c>
      <c r="S113" s="123">
        <v>0.41099999999999998</v>
      </c>
      <c r="T113" s="121" t="s">
        <v>87261</v>
      </c>
      <c r="U113" s="112" t="s">
        <v>87172</v>
      </c>
      <c r="V113" s="126">
        <f>VLOOKUP(A113,[1]synthese_verdeling_debi!$A$1:$X$554,4,FALSE)/24/60/60</f>
        <v>7.3601851851851835E-2</v>
      </c>
      <c r="W113" s="126">
        <f>VLOOKUP(A113,[1]synthese_verdeling_debi!$A$1:$X$554,15,FALSE)/24/60/60</f>
        <v>8.0532407407407414E-2</v>
      </c>
      <c r="X113" s="112">
        <f t="shared" si="6"/>
        <v>6.5840986287583352</v>
      </c>
      <c r="Y113" s="112">
        <f t="shared" si="7"/>
        <v>6.103535498706524</v>
      </c>
      <c r="Z113" s="112">
        <f t="shared" si="8"/>
        <v>5.5840986287583352</v>
      </c>
      <c r="AA113" s="112">
        <f t="shared" si="9"/>
        <v>5.103535498706524</v>
      </c>
      <c r="AB113" s="127">
        <f t="shared" si="10"/>
        <v>0.15188107839578116</v>
      </c>
      <c r="AC113" s="127">
        <f t="shared" si="11"/>
        <v>0.16383946652098974</v>
      </c>
    </row>
    <row r="114" spans="1:29" ht="46.8" x14ac:dyDescent="0.3">
      <c r="A114" s="110">
        <v>128</v>
      </c>
      <c r="B114" s="110" t="s">
        <v>87462</v>
      </c>
      <c r="C114" s="110">
        <v>15179</v>
      </c>
      <c r="D114" s="110" t="s">
        <v>87145</v>
      </c>
      <c r="E114" s="110" t="s">
        <v>87463</v>
      </c>
      <c r="F114" s="122">
        <v>34764</v>
      </c>
      <c r="G114" s="110">
        <v>6034522</v>
      </c>
      <c r="H114" s="110" t="s">
        <v>87464</v>
      </c>
      <c r="I114" s="110" t="s">
        <v>87147</v>
      </c>
      <c r="J114" s="123">
        <v>1.4E-2</v>
      </c>
      <c r="K114" s="123">
        <v>4.0000000000000001E-3</v>
      </c>
      <c r="L114" s="124">
        <v>15455.76807865</v>
      </c>
      <c r="M114" s="125" t="e">
        <f>VLOOKUP(A114,[1]Hulpblad_SOW_SAW!A$1:L$456,12,FALSE)</f>
        <v>#N/A</v>
      </c>
      <c r="N114" s="125">
        <f>VLOOKUP(A114,[1]Hulpblad_SOW_SAW!A$1:M$456,13,FALSE)</f>
        <v>5.0000000000000001E-3</v>
      </c>
      <c r="O114" s="121" t="s">
        <v>87148</v>
      </c>
      <c r="P114" s="112" t="str">
        <f>VLOOKUP(A114,[1]Gegevens_Aquafin!A$1:E$294,5,FALSE)</f>
        <v>Heidebeek</v>
      </c>
      <c r="Q114" s="112">
        <f>VLOOKUP(A114,[1]Gegevens_Aquafin!A$1:E$294,2,FALSE)</f>
        <v>9.4206999999999999E-2</v>
      </c>
      <c r="R114" s="112">
        <f>VLOOKUP(A114,[1]Gegevens_Aquafin!A$1:E$294,3,FALSE)</f>
        <v>1.8912E-3</v>
      </c>
      <c r="S114" s="123"/>
      <c r="T114" s="121" t="s">
        <v>87149</v>
      </c>
      <c r="U114" s="112"/>
      <c r="V114" s="126">
        <f>VLOOKUP(A114,[1]synthese_verdeling_debi!$A$1:$X$554,4,FALSE)/24/60/60</f>
        <v>1.8981481481481482E-3</v>
      </c>
      <c r="W114" s="126">
        <f>VLOOKUP(A114,[1]synthese_verdeling_debi!$A$1:$X$554,15,FALSE)/24/60/60</f>
        <v>2.1180555555555553E-3</v>
      </c>
      <c r="X114" s="112" t="str">
        <f t="shared" si="6"/>
        <v/>
      </c>
      <c r="Y114" s="112" t="str">
        <f t="shared" si="7"/>
        <v/>
      </c>
      <c r="Z114" s="112" t="str">
        <f t="shared" si="8"/>
        <v/>
      </c>
      <c r="AA114" s="112" t="str">
        <f t="shared" si="9"/>
        <v/>
      </c>
      <c r="AB114" s="127" t="str">
        <f t="shared" si="10"/>
        <v/>
      </c>
      <c r="AC114" s="127" t="str">
        <f t="shared" si="11"/>
        <v/>
      </c>
    </row>
    <row r="115" spans="1:29" ht="78" x14ac:dyDescent="0.3">
      <c r="A115" s="110">
        <v>129</v>
      </c>
      <c r="B115" s="110" t="s">
        <v>725</v>
      </c>
      <c r="C115" s="110">
        <v>5748</v>
      </c>
      <c r="D115" s="110" t="s">
        <v>87145</v>
      </c>
      <c r="E115" s="110" t="s">
        <v>87465</v>
      </c>
      <c r="F115" s="122">
        <v>34733</v>
      </c>
      <c r="G115" s="110">
        <v>6016813</v>
      </c>
      <c r="H115" s="110" t="s">
        <v>87223</v>
      </c>
      <c r="I115" s="110" t="s">
        <v>87259</v>
      </c>
      <c r="J115" s="123">
        <v>0.16900000000000001</v>
      </c>
      <c r="K115" s="123">
        <v>0.108</v>
      </c>
      <c r="L115" s="124">
        <v>0.94550796999999998</v>
      </c>
      <c r="M115" s="125">
        <f>VLOOKUP(A115,[1]Hulpblad_SOW_SAW!A$1:L$456,12,FALSE)</f>
        <v>0.107</v>
      </c>
      <c r="N115" s="125">
        <f>VLOOKUP(A115,[1]Hulpblad_SOW_SAW!A$1:M$456,13,FALSE)</f>
        <v>0.20699999999999999</v>
      </c>
      <c r="O115" s="121" t="s">
        <v>87277</v>
      </c>
      <c r="P115" s="112" t="e">
        <f>VLOOKUP(A115,[1]Gegevens_Aquafin!A$1:E$294,5,FALSE)</f>
        <v>#N/A</v>
      </c>
      <c r="Q115" s="112" t="e">
        <f>VLOOKUP(A115,[1]Gegevens_Aquafin!A$1:E$294,2,FALSE)</f>
        <v>#N/A</v>
      </c>
      <c r="R115" s="112">
        <f>VLOOKUP(A115,[1]Gegevens_Aquafin!A$1:E$294,3,FALSE)</f>
        <v>5.8749999999999997E-2</v>
      </c>
      <c r="S115" s="123">
        <v>0.108</v>
      </c>
      <c r="T115" s="121" t="s">
        <v>87261</v>
      </c>
      <c r="U115" s="121" t="s">
        <v>87172</v>
      </c>
      <c r="V115" s="126">
        <f>VLOOKUP(A115,[1]synthese_verdeling_debi!$A$1:$X$554,4,FALSE)/24/60/60</f>
        <v>5.8784722222222217E-2</v>
      </c>
      <c r="W115" s="126">
        <f>VLOOKUP(A115,[1]synthese_verdeling_debi!$A$1:$X$554,15,FALSE)/24/60/60</f>
        <v>6.1656250000000003E-2</v>
      </c>
      <c r="X115" s="112">
        <f t="shared" si="6"/>
        <v>2.837212049616066</v>
      </c>
      <c r="Y115" s="112">
        <f t="shared" si="7"/>
        <v>2.7516472377090726</v>
      </c>
      <c r="Z115" s="112">
        <f t="shared" si="8"/>
        <v>1.8372120496160662</v>
      </c>
      <c r="AA115" s="112">
        <f t="shared" si="9"/>
        <v>1.7516472377090724</v>
      </c>
      <c r="AB115" s="127">
        <f t="shared" si="10"/>
        <v>0.35245867510513385</v>
      </c>
      <c r="AC115" s="127">
        <f t="shared" si="11"/>
        <v>0.36341867747283108</v>
      </c>
    </row>
    <row r="116" spans="1:29" ht="409.6" x14ac:dyDescent="0.3">
      <c r="A116" s="110">
        <v>130</v>
      </c>
      <c r="B116" s="111" t="s">
        <v>819</v>
      </c>
      <c r="C116" s="110">
        <v>6260</v>
      </c>
      <c r="D116" s="110" t="s">
        <v>87145</v>
      </c>
      <c r="E116" s="110" t="s">
        <v>87466</v>
      </c>
      <c r="F116" s="122">
        <v>34884</v>
      </c>
      <c r="G116" s="110">
        <v>6025771</v>
      </c>
      <c r="H116" s="110" t="s">
        <v>87467</v>
      </c>
      <c r="I116" s="110" t="s">
        <v>87219</v>
      </c>
      <c r="J116" s="123">
        <v>0.112</v>
      </c>
      <c r="K116" s="123">
        <v>3.7999999999999999E-2</v>
      </c>
      <c r="L116" s="124">
        <v>155.49858950999999</v>
      </c>
      <c r="M116" s="125">
        <f>VLOOKUP(A116,[1]Hulpblad_SOW_SAW!A$1:L$456,12,FALSE)</f>
        <v>3.6999999999999998E-2</v>
      </c>
      <c r="N116" s="125">
        <f>VLOOKUP(A116,[1]Hulpblad_SOW_SAW!A$1:M$456,13,FALSE)</f>
        <v>3.7999999999999999E-2</v>
      </c>
      <c r="O116" s="121" t="s">
        <v>87468</v>
      </c>
      <c r="P116" s="112" t="e">
        <f>VLOOKUP(A116,[1]Gegevens_Aquafin!A$1:E$294,5,FALSE)</f>
        <v>#N/A</v>
      </c>
      <c r="Q116" s="112" t="e">
        <f>VLOOKUP(A116,[1]Gegevens_Aquafin!A$1:E$294,2,FALSE)</f>
        <v>#N/A</v>
      </c>
      <c r="R116" s="112">
        <f>VLOOKUP(A116,[1]Gegevens_Aquafin!A$1:E$294,3,FALSE)</f>
        <v>1.6244000000000001E-2</v>
      </c>
      <c r="S116" s="123">
        <v>31.1</v>
      </c>
      <c r="T116" s="121" t="s">
        <v>87469</v>
      </c>
      <c r="U116" s="112" t="s">
        <v>87172</v>
      </c>
      <c r="V116" s="126">
        <f>VLOOKUP(A116,[1]synthese_verdeling_debi!$A$1:$X$554,4,FALSE)/24/60/60</f>
        <v>1.6290509259259258E-2</v>
      </c>
      <c r="W116" s="126">
        <f>VLOOKUP(A116,[1]synthese_verdeling_debi!$A$1:$X$554,15,FALSE)/24/60/60</f>
        <v>1.699074074074074E-2</v>
      </c>
      <c r="X116" s="112">
        <f t="shared" si="6"/>
        <v>1910.08703374778</v>
      </c>
      <c r="Y116" s="112">
        <f t="shared" si="7"/>
        <v>1831.4087193460491</v>
      </c>
      <c r="Z116" s="112">
        <f t="shared" si="8"/>
        <v>1909.08703374778</v>
      </c>
      <c r="AA116" s="112">
        <f t="shared" si="9"/>
        <v>1830.4087193460491</v>
      </c>
      <c r="AB116" s="127">
        <f t="shared" si="10"/>
        <v>5.2353635322988448E-4</v>
      </c>
      <c r="AC116" s="127">
        <f t="shared" si="11"/>
        <v>5.4602775963471183E-4</v>
      </c>
    </row>
    <row r="117" spans="1:29" ht="374.4" x14ac:dyDescent="0.3">
      <c r="A117" s="110">
        <v>131</v>
      </c>
      <c r="B117" s="111" t="s">
        <v>739</v>
      </c>
      <c r="C117" s="110">
        <v>25901</v>
      </c>
      <c r="D117" s="110" t="s">
        <v>87145</v>
      </c>
      <c r="E117" s="110" t="s">
        <v>87470</v>
      </c>
      <c r="F117" s="122">
        <v>35286</v>
      </c>
      <c r="G117" s="110">
        <v>6007921</v>
      </c>
      <c r="H117" s="110" t="s">
        <v>87471</v>
      </c>
      <c r="I117" s="110" t="s">
        <v>87199</v>
      </c>
      <c r="J117" s="123">
        <v>1.5449999999999999</v>
      </c>
      <c r="K117" s="123">
        <v>0.70499999999999996</v>
      </c>
      <c r="L117" s="124">
        <v>10.9412895</v>
      </c>
      <c r="M117" s="125">
        <f>VLOOKUP(A117,[1]Hulpblad_SOW_SAW!A$1:L$456,12,FALSE)</f>
        <v>0.64400000000000002</v>
      </c>
      <c r="N117" s="125">
        <f>VLOOKUP(A117,[1]Hulpblad_SOW_SAW!A$1:M$456,13,FALSE)</f>
        <v>0.70599999999999996</v>
      </c>
      <c r="O117" s="121" t="s">
        <v>87170</v>
      </c>
      <c r="P117" s="112" t="e">
        <f>VLOOKUP(A117,[1]Gegevens_Aquafin!A$1:E$294,5,FALSE)</f>
        <v>#N/A</v>
      </c>
      <c r="Q117" s="112" t="e">
        <f>VLOOKUP(A117,[1]Gegevens_Aquafin!A$1:E$294,2,FALSE)</f>
        <v>#N/A</v>
      </c>
      <c r="R117" s="112">
        <f>VLOOKUP(A117,[1]Gegevens_Aquafin!A$1:E$294,3,FALSE)</f>
        <v>2.7355000000000001E-2</v>
      </c>
      <c r="S117" s="123" t="s">
        <v>87191</v>
      </c>
      <c r="T117" s="121" t="s">
        <v>87472</v>
      </c>
      <c r="U117" s="112" t="s">
        <v>87298</v>
      </c>
      <c r="V117" s="126">
        <f>VLOOKUP(A117,[1]synthese_verdeling_debi!$A$1:$X$554,4,FALSE)/24/60/60</f>
        <v>2.75E-2</v>
      </c>
      <c r="W117" s="126">
        <f>VLOOKUP(A117,[1]synthese_verdeling_debi!$A$1:$X$554,15,FALSE)/24/60/60</f>
        <v>2.1296296296296299E-2</v>
      </c>
      <c r="X117" s="112" t="str">
        <f t="shared" si="6"/>
        <v/>
      </c>
      <c r="Y117" s="112" t="str">
        <f t="shared" si="7"/>
        <v/>
      </c>
      <c r="Z117" s="112" t="str">
        <f t="shared" si="8"/>
        <v/>
      </c>
      <c r="AA117" s="112" t="str">
        <f t="shared" si="9"/>
        <v/>
      </c>
      <c r="AB117" s="127" t="str">
        <f t="shared" si="10"/>
        <v/>
      </c>
      <c r="AC117" s="127" t="str">
        <f t="shared" si="11"/>
        <v/>
      </c>
    </row>
    <row r="118" spans="1:29" ht="369.6" x14ac:dyDescent="0.3">
      <c r="A118" s="110">
        <v>132</v>
      </c>
      <c r="B118" s="111" t="s">
        <v>740</v>
      </c>
      <c r="C118" s="110">
        <v>24708</v>
      </c>
      <c r="D118" s="110" t="s">
        <v>87145</v>
      </c>
      <c r="E118" s="110" t="s">
        <v>87473</v>
      </c>
      <c r="F118" s="122">
        <v>34918</v>
      </c>
      <c r="G118" s="110">
        <v>6030171</v>
      </c>
      <c r="H118" s="110" t="s">
        <v>87474</v>
      </c>
      <c r="I118" s="110" t="s">
        <v>87199</v>
      </c>
      <c r="J118" s="123">
        <v>1.7000000000000001E-2</v>
      </c>
      <c r="K118" s="123">
        <v>5.0000000000000001E-3</v>
      </c>
      <c r="L118" s="124">
        <v>4008.9540188800001</v>
      </c>
      <c r="M118" s="125">
        <f>VLOOKUP(A118,[1]Hulpblad_SOW_SAW!A$1:L$456,12,FALSE)</f>
        <v>5.0000000000000001E-3</v>
      </c>
      <c r="N118" s="125">
        <f>VLOOKUP(A118,[1]Hulpblad_SOW_SAW!A$1:M$456,13,FALSE)</f>
        <v>7.0000000000000001E-3</v>
      </c>
      <c r="O118" s="131" t="s">
        <v>87475</v>
      </c>
      <c r="P118" s="112" t="e">
        <f>VLOOKUP(A118,[1]Gegevens_Aquafin!A$1:E$294,5,FALSE)</f>
        <v>#N/A</v>
      </c>
      <c r="Q118" s="112" t="e">
        <f>VLOOKUP(A118,[1]Gegevens_Aquafin!A$1:E$294,2,FALSE)</f>
        <v>#N/A</v>
      </c>
      <c r="R118" s="112">
        <f>VLOOKUP(A118,[1]Gegevens_Aquafin!A$1:E$294,3,FALSE)</f>
        <v>2.81E-2</v>
      </c>
      <c r="S118" s="123" t="s">
        <v>87191</v>
      </c>
      <c r="T118" s="55" t="s">
        <v>87476</v>
      </c>
      <c r="U118" s="112"/>
      <c r="V118" s="126">
        <f>VLOOKUP(A118,[1]synthese_verdeling_debi!$A$1:$X$554,4,FALSE)/24/60/60</f>
        <v>2.8171296296296295E-2</v>
      </c>
      <c r="W118" s="126">
        <f>VLOOKUP(A118,[1]synthese_verdeling_debi!$A$1:$X$554,15,FALSE)/24/60/60</f>
        <v>3.071064814814815E-2</v>
      </c>
      <c r="X118" s="112" t="str">
        <f t="shared" si="6"/>
        <v/>
      </c>
      <c r="Y118" s="112" t="str">
        <f t="shared" si="7"/>
        <v/>
      </c>
      <c r="Z118" s="112" t="str">
        <f t="shared" si="8"/>
        <v/>
      </c>
      <c r="AA118" s="112" t="str">
        <f t="shared" si="9"/>
        <v/>
      </c>
      <c r="AB118" s="127" t="str">
        <f t="shared" si="10"/>
        <v/>
      </c>
      <c r="AC118" s="127" t="str">
        <f t="shared" si="11"/>
        <v/>
      </c>
    </row>
    <row r="119" spans="1:29" ht="62.4" x14ac:dyDescent="0.3">
      <c r="A119" s="110">
        <v>133</v>
      </c>
      <c r="B119" s="110" t="s">
        <v>783</v>
      </c>
      <c r="C119" s="110">
        <v>4159</v>
      </c>
      <c r="D119" s="110" t="s">
        <v>87145</v>
      </c>
      <c r="E119" s="110" t="s">
        <v>87477</v>
      </c>
      <c r="F119" s="122">
        <v>34740</v>
      </c>
      <c r="G119" s="110">
        <v>6031498</v>
      </c>
      <c r="H119" s="110" t="s">
        <v>87478</v>
      </c>
      <c r="I119" s="110" t="s">
        <v>87309</v>
      </c>
      <c r="J119" s="123">
        <v>0.158</v>
      </c>
      <c r="K119" s="123">
        <v>4.2999999999999997E-2</v>
      </c>
      <c r="L119" s="124">
        <v>4.7053431999999997</v>
      </c>
      <c r="M119" s="125">
        <f>VLOOKUP(A119,[1]Hulpblad_SOW_SAW!A$1:L$456,12,FALSE)</f>
        <v>1.2999999999999999E-2</v>
      </c>
      <c r="N119" s="125">
        <f>VLOOKUP(A119,[1]Hulpblad_SOW_SAW!A$1:M$456,13,FALSE)</f>
        <v>4.2999999999999997E-2</v>
      </c>
      <c r="O119" s="121" t="s">
        <v>87170</v>
      </c>
      <c r="P119" s="112" t="e">
        <f>VLOOKUP(A119,[1]Gegevens_Aquafin!A$1:E$294,5,FALSE)</f>
        <v>#N/A</v>
      </c>
      <c r="Q119" s="112" t="e">
        <f>VLOOKUP(A119,[1]Gegevens_Aquafin!A$1:E$294,2,FALSE)</f>
        <v>#N/A</v>
      </c>
      <c r="R119" s="112">
        <f>VLOOKUP(A119,[1]Gegevens_Aquafin!A$1:E$294,3,FALSE)</f>
        <v>2.1603000000000001E-2</v>
      </c>
      <c r="S119" s="129">
        <v>1.2999999999999999E-2</v>
      </c>
      <c r="T119" s="121" t="s">
        <v>87171</v>
      </c>
      <c r="U119" s="112" t="s">
        <v>87172</v>
      </c>
      <c r="V119" s="126">
        <f>VLOOKUP(A119,[1]synthese_verdeling_debi!$A$1:$X$554,4,FALSE)/24/60/60</f>
        <v>2.1612268518518517E-2</v>
      </c>
      <c r="W119" s="130">
        <f>VLOOKUP(A119,[1]synthese_verdeling_debi!$A$1:$X$554,15,FALSE)/24/60/60</f>
        <v>1.9451388888888886E-2</v>
      </c>
      <c r="X119" s="112">
        <f t="shared" si="6"/>
        <v>1.6015102018957852</v>
      </c>
      <c r="Y119" s="112">
        <f t="shared" si="7"/>
        <v>1.6683327383077473</v>
      </c>
      <c r="Z119" s="112">
        <f t="shared" si="8"/>
        <v>0.60151020189578541</v>
      </c>
      <c r="AA119" s="112">
        <f t="shared" si="9"/>
        <v>0.66833273830774731</v>
      </c>
      <c r="AB119" s="127">
        <f t="shared" si="10"/>
        <v>0.62441063367329885</v>
      </c>
      <c r="AC119" s="127">
        <f t="shared" si="11"/>
        <v>0.59940081318211003</v>
      </c>
    </row>
    <row r="120" spans="1:29" ht="140.4" x14ac:dyDescent="0.3">
      <c r="A120" s="110">
        <v>134</v>
      </c>
      <c r="B120" s="110" t="s">
        <v>776</v>
      </c>
      <c r="C120" s="110">
        <v>1139</v>
      </c>
      <c r="D120" s="110" t="s">
        <v>87145</v>
      </c>
      <c r="E120" s="110" t="s">
        <v>87479</v>
      </c>
      <c r="F120" s="122">
        <v>34878</v>
      </c>
      <c r="G120" s="110">
        <v>6018280</v>
      </c>
      <c r="H120" s="110" t="s">
        <v>87434</v>
      </c>
      <c r="I120" s="110" t="s">
        <v>87309</v>
      </c>
      <c r="J120" s="123">
        <v>0.154</v>
      </c>
      <c r="K120" s="123">
        <v>8.1000000000000003E-2</v>
      </c>
      <c r="L120" s="124">
        <v>5.8923197800000002</v>
      </c>
      <c r="M120" s="125">
        <f>VLOOKUP(A120,[1]Hulpblad_SOW_SAW!A$1:L$456,12,FALSE)</f>
        <v>7.8E-2</v>
      </c>
      <c r="N120" s="125">
        <f>VLOOKUP(A120,[1]Hulpblad_SOW_SAW!A$1:M$456,13,FALSE)</f>
        <v>0.126</v>
      </c>
      <c r="O120" s="121" t="s">
        <v>87316</v>
      </c>
      <c r="P120" s="112" t="str">
        <f>VLOOKUP(A120,[1]Gegevens_Aquafin!A$1:E$294,5,FALSE)</f>
        <v>Dommel</v>
      </c>
      <c r="Q120" s="112">
        <f>VLOOKUP(A120,[1]Gegevens_Aquafin!A$1:E$294,2,FALSE)</f>
        <v>7.0986999999999995E-2</v>
      </c>
      <c r="R120" s="112">
        <f>VLOOKUP(A120,[1]Gegevens_Aquafin!A$1:E$294,3,FALSE)</f>
        <v>2.3611E-2</v>
      </c>
      <c r="S120" s="123">
        <v>8.1000000000000003E-2</v>
      </c>
      <c r="T120" s="121" t="s">
        <v>87261</v>
      </c>
      <c r="U120" s="112" t="s">
        <v>87172</v>
      </c>
      <c r="V120" s="126">
        <f>VLOOKUP(A120,[1]synthese_verdeling_debi!$A$1:$X$554,4,FALSE)/24/60/60</f>
        <v>2.3611111111111114E-2</v>
      </c>
      <c r="W120" s="126">
        <f>VLOOKUP(A120,[1]synthese_verdeling_debi!$A$1:$X$554,15,FALSE)/24/60/60</f>
        <v>2.5462962962962965E-2</v>
      </c>
      <c r="X120" s="112">
        <f t="shared" si="6"/>
        <v>4.4305882352941168</v>
      </c>
      <c r="Y120" s="112">
        <f t="shared" si="7"/>
        <v>4.1810909090909085</v>
      </c>
      <c r="Z120" s="112">
        <f t="shared" si="8"/>
        <v>3.4305882352941173</v>
      </c>
      <c r="AA120" s="112">
        <f t="shared" si="9"/>
        <v>3.181090909090909</v>
      </c>
      <c r="AB120" s="127">
        <f t="shared" si="10"/>
        <v>0.22570366436537442</v>
      </c>
      <c r="AC120" s="127">
        <f t="shared" si="11"/>
        <v>0.23917202991824665</v>
      </c>
    </row>
    <row r="121" spans="1:29" ht="171.6" x14ac:dyDescent="0.3">
      <c r="A121" s="110">
        <v>135</v>
      </c>
      <c r="B121" s="110" t="s">
        <v>784</v>
      </c>
      <c r="C121" s="110">
        <v>18714</v>
      </c>
      <c r="D121" s="110" t="s">
        <v>87145</v>
      </c>
      <c r="E121" s="110" t="s">
        <v>87480</v>
      </c>
      <c r="F121" s="122">
        <v>34633</v>
      </c>
      <c r="G121" s="110">
        <v>1500445</v>
      </c>
      <c r="H121" s="110" t="s">
        <v>87318</v>
      </c>
      <c r="I121" s="110" t="s">
        <v>87264</v>
      </c>
      <c r="J121" s="123">
        <v>0.36599999999999999</v>
      </c>
      <c r="K121" s="123">
        <v>0.14099999999999999</v>
      </c>
      <c r="L121" s="124">
        <v>2.25278606</v>
      </c>
      <c r="M121" s="125">
        <f>VLOOKUP(A121,[1]Hulpblad_SOW_SAW!A$1:L$456,12,FALSE)</f>
        <v>0.13900000000000001</v>
      </c>
      <c r="N121" s="125">
        <f>VLOOKUP(A121,[1]Hulpblad_SOW_SAW!A$1:M$456,13,FALSE)</f>
        <v>0.183</v>
      </c>
      <c r="O121" s="121" t="s">
        <v>87260</v>
      </c>
      <c r="P121" s="112" t="str">
        <f>VLOOKUP(A121,[1]Gegevens_Aquafin!A$1:E$294,5,FALSE)</f>
        <v>De Aa</v>
      </c>
      <c r="Q121" s="112">
        <f>VLOOKUP(A121,[1]Gegevens_Aquafin!A$1:E$294,2,FALSE)</f>
        <v>7.2220000000000006E-2</v>
      </c>
      <c r="R121" s="112">
        <f>VLOOKUP(A121,[1]Gegevens_Aquafin!A$1:E$294,3,FALSE)</f>
        <v>1.5855999999999999E-2</v>
      </c>
      <c r="S121" s="123">
        <v>0.14099999999999999</v>
      </c>
      <c r="T121" s="121" t="s">
        <v>87364</v>
      </c>
      <c r="U121" s="121" t="s">
        <v>87172</v>
      </c>
      <c r="V121" s="126">
        <f>VLOOKUP(A121,[1]synthese_verdeling_debi!$A$1:$X$554,4,FALSE)/24/60/60</f>
        <v>1.5868055555555555E-2</v>
      </c>
      <c r="W121" s="126">
        <f>VLOOKUP(A121,[1]synthese_verdeling_debi!$A$1:$X$554,15,FALSE)/24/60/60</f>
        <v>1.5509259259259259E-2</v>
      </c>
      <c r="X121" s="112">
        <f t="shared" si="6"/>
        <v>9.8857768052516413</v>
      </c>
      <c r="Y121" s="112">
        <f t="shared" si="7"/>
        <v>10.091343283582088</v>
      </c>
      <c r="Z121" s="112">
        <f t="shared" si="8"/>
        <v>8.8857768052516413</v>
      </c>
      <c r="AA121" s="112">
        <f t="shared" si="9"/>
        <v>9.0913432835820895</v>
      </c>
      <c r="AB121" s="127">
        <f t="shared" si="10"/>
        <v>0.10115542963389261</v>
      </c>
      <c r="AC121" s="127">
        <f t="shared" si="11"/>
        <v>9.9094835236348586E-2</v>
      </c>
    </row>
    <row r="122" spans="1:29" ht="140.4" x14ac:dyDescent="0.3">
      <c r="A122" s="110">
        <v>136</v>
      </c>
      <c r="B122" s="110" t="s">
        <v>87481</v>
      </c>
      <c r="C122" s="110">
        <v>11408</v>
      </c>
      <c r="D122" s="110" t="s">
        <v>87145</v>
      </c>
      <c r="E122" s="110" t="s">
        <v>87482</v>
      </c>
      <c r="F122" s="122">
        <v>34943</v>
      </c>
      <c r="G122" s="110">
        <v>2006151</v>
      </c>
      <c r="H122" s="110" t="s">
        <v>87483</v>
      </c>
      <c r="I122" s="110" t="s">
        <v>87359</v>
      </c>
      <c r="J122" s="123">
        <v>0.13</v>
      </c>
      <c r="K122" s="123">
        <v>7.6999999999999999E-2</v>
      </c>
      <c r="L122" s="124">
        <v>3.39857516</v>
      </c>
      <c r="M122" s="125">
        <f>VLOOKUP(A122,[1]Hulpblad_SOW_SAW!A$1:L$456,12,FALSE)</f>
        <v>7.6999999999999999E-2</v>
      </c>
      <c r="N122" s="125">
        <f>VLOOKUP(A122,[1]Hulpblad_SOW_SAW!A$1:M$456,13,FALSE)</f>
        <v>0.13100000000000001</v>
      </c>
      <c r="O122" s="121" t="s">
        <v>87316</v>
      </c>
      <c r="P122" s="112" t="str">
        <f>VLOOKUP(A122,[1]Gegevens_Aquafin!A$1:E$294,5,FALSE)</f>
        <v>Wolvengracht</v>
      </c>
      <c r="Q122" s="112">
        <f>VLOOKUP(A122,[1]Gegevens_Aquafin!A$1:E$294,2,FALSE)</f>
        <v>3.5143000000000001E-2</v>
      </c>
      <c r="R122" s="112">
        <f>VLOOKUP(A122,[1]Gegevens_Aquafin!A$1:E$294,3,FALSE)</f>
        <v>4.2269000000000001E-2</v>
      </c>
      <c r="S122" s="123">
        <v>7.6999999999999999E-2</v>
      </c>
      <c r="T122" s="121" t="s">
        <v>87261</v>
      </c>
      <c r="U122" s="112" t="s">
        <v>87172</v>
      </c>
      <c r="V122" s="126">
        <f>VLOOKUP(A122,[1]synthese_verdeling_debi!$A$1:$X$554,4,FALSE)/24/60/60</f>
        <v>4.2395833333333334E-2</v>
      </c>
      <c r="W122" s="126">
        <f>VLOOKUP(A122,[1]synthese_verdeling_debi!$A$1:$X$554,15,FALSE)/24/60/60</f>
        <v>3.7777777777777778E-2</v>
      </c>
      <c r="X122" s="112">
        <f t="shared" si="6"/>
        <v>2.8162162162162163</v>
      </c>
      <c r="Y122" s="112">
        <f t="shared" si="7"/>
        <v>3.0382352941176474</v>
      </c>
      <c r="Z122" s="112">
        <f t="shared" si="8"/>
        <v>1.8162162162162161</v>
      </c>
      <c r="AA122" s="112">
        <f t="shared" si="9"/>
        <v>2.0382352941176469</v>
      </c>
      <c r="AB122" s="127">
        <f t="shared" si="10"/>
        <v>0.3550863723608445</v>
      </c>
      <c r="AC122" s="127">
        <f t="shared" si="11"/>
        <v>0.32913843175217811</v>
      </c>
    </row>
    <row r="123" spans="1:29" ht="140.4" x14ac:dyDescent="0.3">
      <c r="A123" s="110">
        <v>137</v>
      </c>
      <c r="B123" s="110" t="s">
        <v>87484</v>
      </c>
      <c r="C123" s="110">
        <v>10962</v>
      </c>
      <c r="D123" s="110" t="s">
        <v>87145</v>
      </c>
      <c r="E123" s="110" t="s">
        <v>87485</v>
      </c>
      <c r="F123" s="122">
        <v>35010</v>
      </c>
      <c r="G123" s="110">
        <v>6003664</v>
      </c>
      <c r="H123" s="110" t="s">
        <v>87486</v>
      </c>
      <c r="I123" s="110" t="s">
        <v>87359</v>
      </c>
      <c r="J123" s="123">
        <v>2.5999999999999999E-2</v>
      </c>
      <c r="K123" s="123">
        <v>6.0000000000000001E-3</v>
      </c>
      <c r="L123" s="124">
        <v>1.1193138499999999</v>
      </c>
      <c r="M123" s="125">
        <f>VLOOKUP(A123,[1]Hulpblad_SOW_SAW!A$1:L$456,12,FALSE)</f>
        <v>6.0000000000000001E-3</v>
      </c>
      <c r="N123" s="125" t="e">
        <f>VLOOKUP(A123,[1]Hulpblad_SOW_SAW!A$1:M$456,13,FALSE)</f>
        <v>#N/A</v>
      </c>
      <c r="O123" s="121" t="s">
        <v>87316</v>
      </c>
      <c r="P123" s="112" t="str">
        <f>VLOOKUP(A123,[1]Gegevens_Aquafin!A$1:E$294,5,FALSE)</f>
        <v>Groenstraatbeek</v>
      </c>
      <c r="Q123" s="112">
        <f>VLOOKUP(A123,[1]Gegevens_Aquafin!A$1:E$294,2,FALSE)</f>
        <v>0.10589999999999999</v>
      </c>
      <c r="R123" s="112">
        <f>VLOOKUP(A123,[1]Gegevens_Aquafin!A$1:E$294,3,FALSE)</f>
        <v>5.5579000000000003E-2</v>
      </c>
      <c r="S123" s="129">
        <v>6.0000000000000001E-3</v>
      </c>
      <c r="T123" s="121" t="s">
        <v>87261</v>
      </c>
      <c r="U123" s="112" t="s">
        <v>87172</v>
      </c>
      <c r="V123" s="126">
        <f>VLOOKUP(A123,[1]synthese_verdeling_debi!$A$1:$X$554,4,FALSE)/24/60/60</f>
        <v>5.6023148148148155E-2</v>
      </c>
      <c r="W123" s="130">
        <f>VLOOKUP(A123,[1]synthese_verdeling_debi!$A$1:$X$554,15,FALSE)/24/60/60</f>
        <v>5.648148148148148E-2</v>
      </c>
      <c r="X123" s="112">
        <f t="shared" si="6"/>
        <v>1.1070985868936452</v>
      </c>
      <c r="Y123" s="112">
        <f t="shared" si="7"/>
        <v>1.1062295081967213</v>
      </c>
      <c r="Z123" s="112">
        <f t="shared" si="8"/>
        <v>0.10709858689364514</v>
      </c>
      <c r="AA123" s="112">
        <f t="shared" si="9"/>
        <v>0.10622950819672132</v>
      </c>
      <c r="AB123" s="127">
        <f t="shared" si="10"/>
        <v>0.90326192431141306</v>
      </c>
      <c r="AC123" s="127">
        <f t="shared" si="11"/>
        <v>0.9039715471250741</v>
      </c>
    </row>
    <row r="124" spans="1:29" ht="140.4" x14ac:dyDescent="0.3">
      <c r="A124" s="110">
        <v>138</v>
      </c>
      <c r="B124" s="110" t="s">
        <v>762</v>
      </c>
      <c r="C124" s="110">
        <v>4335</v>
      </c>
      <c r="D124" s="110" t="s">
        <v>87145</v>
      </c>
      <c r="E124" s="110" t="s">
        <v>87487</v>
      </c>
      <c r="F124" s="122">
        <v>35752</v>
      </c>
      <c r="G124" s="110">
        <v>6010081</v>
      </c>
      <c r="H124" s="110" t="s">
        <v>87488</v>
      </c>
      <c r="I124" s="110" t="s">
        <v>87309</v>
      </c>
      <c r="J124" s="123">
        <v>0.3</v>
      </c>
      <c r="K124" s="123">
        <v>0.26900000000000002</v>
      </c>
      <c r="L124" s="124">
        <v>7.4366643100000003</v>
      </c>
      <c r="M124" s="125">
        <f>VLOOKUP(A124,[1]Hulpblad_SOW_SAW!A$1:L$456,12,FALSE)</f>
        <v>0.26900000000000002</v>
      </c>
      <c r="N124" s="125">
        <f>VLOOKUP(A124,[1]Hulpblad_SOW_SAW!A$1:M$456,13,FALSE)</f>
        <v>0.35899999999999999</v>
      </c>
      <c r="O124" s="121" t="s">
        <v>87316</v>
      </c>
      <c r="P124" s="112" t="e">
        <f>VLOOKUP(A124,[1]Gegevens_Aquafin!A$1:E$294,5,FALSE)</f>
        <v>#N/A</v>
      </c>
      <c r="Q124" s="112" t="e">
        <f>VLOOKUP(A124,[1]Gegevens_Aquafin!A$1:E$294,2,FALSE)</f>
        <v>#N/A</v>
      </c>
      <c r="R124" s="112">
        <f>VLOOKUP(A124,[1]Gegevens_Aquafin!A$1:E$294,3,FALSE)</f>
        <v>3.5242999999999997E-2</v>
      </c>
      <c r="S124" s="123">
        <v>0.26900000000000002</v>
      </c>
      <c r="T124" s="121" t="s">
        <v>87261</v>
      </c>
      <c r="U124" s="112" t="s">
        <v>87172</v>
      </c>
      <c r="V124" s="126">
        <f>VLOOKUP(A124,[1]synthese_verdeling_debi!$A$1:$X$554,4,FALSE)/24/60/60</f>
        <v>3.5682870370370372E-2</v>
      </c>
      <c r="W124" s="126">
        <f>VLOOKUP(A124,[1]synthese_verdeling_debi!$A$1:$X$554,15,FALSE)/24/60/60</f>
        <v>3.9583333333333331E-2</v>
      </c>
      <c r="X124" s="112">
        <f t="shared" si="6"/>
        <v>8.5386312033733383</v>
      </c>
      <c r="Y124" s="112">
        <f t="shared" si="7"/>
        <v>7.7957894736842102</v>
      </c>
      <c r="Z124" s="112">
        <f t="shared" si="8"/>
        <v>7.5386312033733383</v>
      </c>
      <c r="AA124" s="112">
        <f t="shared" si="9"/>
        <v>6.795789473684211</v>
      </c>
      <c r="AB124" s="127">
        <f t="shared" si="10"/>
        <v>0.1171147899683186</v>
      </c>
      <c r="AC124" s="127">
        <f t="shared" si="11"/>
        <v>0.12827437213070483</v>
      </c>
    </row>
    <row r="125" spans="1:29" ht="62.4" x14ac:dyDescent="0.3">
      <c r="A125" s="110">
        <v>139</v>
      </c>
      <c r="B125" s="111" t="s">
        <v>723</v>
      </c>
      <c r="C125" s="110">
        <v>24906</v>
      </c>
      <c r="D125" s="110" t="s">
        <v>87145</v>
      </c>
      <c r="E125" s="110" t="s">
        <v>87489</v>
      </c>
      <c r="F125" s="122">
        <v>35066</v>
      </c>
      <c r="G125" s="110">
        <v>6029713</v>
      </c>
      <c r="H125" s="110" t="s">
        <v>87198</v>
      </c>
      <c r="I125" s="110" t="s">
        <v>87199</v>
      </c>
      <c r="J125" s="123">
        <v>34.179000000000002</v>
      </c>
      <c r="K125" s="123">
        <v>17.954000000000001</v>
      </c>
      <c r="L125" s="124">
        <v>27.84846434</v>
      </c>
      <c r="M125" s="125">
        <f>VLOOKUP(A125,[1]Hulpblad_SOW_SAW!A$1:L$456,12,FALSE)</f>
        <v>17.88</v>
      </c>
      <c r="N125" s="125">
        <f>VLOOKUP(A125,[1]Hulpblad_SOW_SAW!A$1:M$456,13,FALSE)</f>
        <v>17.954000000000001</v>
      </c>
      <c r="O125" s="121" t="s">
        <v>87170</v>
      </c>
      <c r="P125" s="112" t="str">
        <f>VLOOKUP(A125,[1]Gegevens_Aquafin!A$1:E$294,5,FALSE)</f>
        <v>Ringvaart om Gent</v>
      </c>
      <c r="Q125" s="112">
        <f>VLOOKUP(A125,[1]Gegevens_Aquafin!A$1:E$294,2,FALSE)</f>
        <v>3.6686000000000001</v>
      </c>
      <c r="R125" s="112">
        <f>VLOOKUP(A125,[1]Gegevens_Aquafin!A$1:E$294,3,FALSE)</f>
        <v>3.1259000000000002E-2</v>
      </c>
      <c r="S125" s="123">
        <v>17.88</v>
      </c>
      <c r="T125" s="121" t="s">
        <v>87171</v>
      </c>
      <c r="U125" s="112" t="s">
        <v>87172</v>
      </c>
      <c r="V125" s="126">
        <f>VLOOKUP(A125,[1]synthese_verdeling_debi!$A$1:$X$554,4,FALSE)/24/60/60</f>
        <v>3.1314814814814816E-2</v>
      </c>
      <c r="W125" s="126">
        <f>VLOOKUP(A125,[1]synthese_verdeling_debi!$A$1:$X$554,15,FALSE)/24/60/60</f>
        <v>2.6973379629629632E-2</v>
      </c>
      <c r="X125" s="112">
        <f t="shared" si="6"/>
        <v>571.97575399172092</v>
      </c>
      <c r="Y125" s="112">
        <f t="shared" si="7"/>
        <v>663.87577773010082</v>
      </c>
      <c r="Z125" s="112">
        <f t="shared" si="8"/>
        <v>570.97575399172081</v>
      </c>
      <c r="AA125" s="112">
        <f t="shared" si="9"/>
        <v>662.87577773010071</v>
      </c>
      <c r="AB125" s="127">
        <f t="shared" si="10"/>
        <v>1.7483258565090761E-3</v>
      </c>
      <c r="AC125" s="127">
        <f t="shared" si="11"/>
        <v>1.5063058987016555E-3</v>
      </c>
    </row>
    <row r="126" spans="1:29" ht="156" x14ac:dyDescent="0.3">
      <c r="A126" s="110">
        <v>140</v>
      </c>
      <c r="B126" s="110" t="s">
        <v>750</v>
      </c>
      <c r="C126" s="110">
        <v>29469</v>
      </c>
      <c r="D126" s="110" t="s">
        <v>87145</v>
      </c>
      <c r="E126" s="110" t="s">
        <v>87490</v>
      </c>
      <c r="F126" s="122">
        <v>39965</v>
      </c>
      <c r="G126" s="110">
        <v>7035001</v>
      </c>
      <c r="H126" s="110" t="s">
        <v>87491</v>
      </c>
      <c r="I126" s="110" t="s">
        <v>87259</v>
      </c>
      <c r="J126" s="123">
        <v>0.16400000000000001</v>
      </c>
      <c r="K126" s="123">
        <v>6.4000000000000001E-2</v>
      </c>
      <c r="L126" s="124">
        <v>2.0028873300000001</v>
      </c>
      <c r="M126" s="125">
        <f>VLOOKUP(A126,[1]Hulpblad_SOW_SAW!A$1:L$456,12,FALSE)</f>
        <v>6.4000000000000001E-2</v>
      </c>
      <c r="N126" s="125">
        <f>VLOOKUP(A126,[1]Hulpblad_SOW_SAW!A$1:M$456,13,FALSE)</f>
        <v>6.6000000000000003E-2</v>
      </c>
      <c r="O126" s="121" t="s">
        <v>87492</v>
      </c>
      <c r="P126" s="112" t="str">
        <f>VLOOKUP(A126,[1]Gegevens_Aquafin!A$1:E$294,5,FALSE)</f>
        <v>Voer</v>
      </c>
      <c r="Q126" s="112">
        <f>VLOOKUP(A126,[1]Gegevens_Aquafin!A$1:E$294,2,FALSE)</f>
        <v>4.8272000000000002E-2</v>
      </c>
      <c r="R126" s="112">
        <f>VLOOKUP(A126,[1]Gegevens_Aquafin!A$1:E$294,3,FALSE)</f>
        <v>3.4521000000000003E-2</v>
      </c>
      <c r="S126" s="129">
        <v>6.4000000000000001E-2</v>
      </c>
      <c r="T126" s="121" t="s">
        <v>87261</v>
      </c>
      <c r="U126" s="112" t="s">
        <v>87172</v>
      </c>
      <c r="V126" s="126">
        <f>VLOOKUP(A126,[1]synthese_verdeling_debi!$A$1:$X$554,4,FALSE)/24/60/60</f>
        <v>3.4847222222222224E-2</v>
      </c>
      <c r="W126" s="130">
        <f>VLOOKUP(A126,[1]synthese_verdeling_debi!$A$1:$X$554,15,FALSE)/24/60/60</f>
        <v>3.1950231481481482E-2</v>
      </c>
      <c r="X126" s="112">
        <f t="shared" si="6"/>
        <v>2.8365882821841373</v>
      </c>
      <c r="Y126" s="112">
        <f t="shared" si="7"/>
        <v>3.0031153776489767</v>
      </c>
      <c r="Z126" s="112">
        <f t="shared" si="8"/>
        <v>1.8365882821841371</v>
      </c>
      <c r="AA126" s="112">
        <f t="shared" si="9"/>
        <v>2.0031153776489767</v>
      </c>
      <c r="AB126" s="127">
        <f t="shared" si="10"/>
        <v>0.35253618097512995</v>
      </c>
      <c r="AC126" s="127">
        <f t="shared" si="11"/>
        <v>0.33298753935416942</v>
      </c>
    </row>
    <row r="127" spans="1:29" ht="390" x14ac:dyDescent="0.3">
      <c r="A127" s="110">
        <v>141</v>
      </c>
      <c r="B127" s="110" t="s">
        <v>662</v>
      </c>
      <c r="C127" s="110">
        <v>1244</v>
      </c>
      <c r="D127" s="110" t="s">
        <v>87145</v>
      </c>
      <c r="E127" s="110" t="s">
        <v>87493</v>
      </c>
      <c r="F127" s="122">
        <v>35213</v>
      </c>
      <c r="G127" s="110">
        <v>6024848</v>
      </c>
      <c r="H127" s="110" t="s">
        <v>87494</v>
      </c>
      <c r="I127" s="110" t="s">
        <v>87169</v>
      </c>
      <c r="J127" s="123">
        <v>3.9E-2</v>
      </c>
      <c r="K127" s="123">
        <v>1E-3</v>
      </c>
      <c r="L127" s="124">
        <v>342.75425817000001</v>
      </c>
      <c r="M127" s="125">
        <f>VLOOKUP(A127,[1]Hulpblad_SOW_SAW!A$1:L$456,12,FALSE)</f>
        <v>1E-3</v>
      </c>
      <c r="N127" s="125">
        <f>VLOOKUP(A127,[1]Hulpblad_SOW_SAW!A$1:M$456,13,FALSE)</f>
        <v>1E-3</v>
      </c>
      <c r="O127" s="121" t="s">
        <v>87495</v>
      </c>
      <c r="P127" s="112" t="str">
        <f>VLOOKUP(A127,[1]Gegevens_Aquafin!A$1:E$294,5,FALSE)</f>
        <v>Regenbeek</v>
      </c>
      <c r="Q127" s="112">
        <f>VLOOKUP(A127,[1]Gegevens_Aquafin!A$1:E$294,2,FALSE)</f>
        <v>2.3982E-2</v>
      </c>
      <c r="R127" s="112">
        <f>VLOOKUP(A127,[1]Gegevens_Aquafin!A$1:E$294,3,FALSE)</f>
        <v>0.13503999999999999</v>
      </c>
      <c r="S127" s="123">
        <v>8.8999999999999996E-2</v>
      </c>
      <c r="T127" s="121" t="s">
        <v>87496</v>
      </c>
      <c r="U127" s="112" t="s">
        <v>87172</v>
      </c>
      <c r="V127" s="126">
        <f>VLOOKUP(A127,[1]synthese_verdeling_debi!$A$1:$X$554,4,FALSE)/24/60/60</f>
        <v>0.13518518518518519</v>
      </c>
      <c r="W127" s="126">
        <f>VLOOKUP(A127,[1]synthese_verdeling_debi!$A$1:$X$554,15,FALSE)/24/60/60</f>
        <v>0.13194444444444445</v>
      </c>
      <c r="X127" s="112">
        <f t="shared" si="6"/>
        <v>1.6583561643835616</v>
      </c>
      <c r="Y127" s="112">
        <f t="shared" si="7"/>
        <v>1.6745263157894736</v>
      </c>
      <c r="Z127" s="112">
        <f t="shared" si="8"/>
        <v>0.65835616438356159</v>
      </c>
      <c r="AA127" s="112">
        <f t="shared" si="9"/>
        <v>0.67452631578947364</v>
      </c>
      <c r="AB127" s="127">
        <f t="shared" si="10"/>
        <v>0.6030067735007435</v>
      </c>
      <c r="AC127" s="127">
        <f t="shared" si="11"/>
        <v>0.59718380688961525</v>
      </c>
    </row>
    <row r="128" spans="1:29" ht="78" x14ac:dyDescent="0.3">
      <c r="A128" s="110">
        <v>142</v>
      </c>
      <c r="B128" s="110" t="s">
        <v>694</v>
      </c>
      <c r="C128" s="110">
        <v>4850</v>
      </c>
      <c r="D128" s="110" t="s">
        <v>87145</v>
      </c>
      <c r="E128" s="110" t="s">
        <v>87497</v>
      </c>
      <c r="F128" s="122">
        <v>35180</v>
      </c>
      <c r="G128" s="110">
        <v>6017662</v>
      </c>
      <c r="H128" s="110" t="s">
        <v>87498</v>
      </c>
      <c r="I128" s="110" t="s">
        <v>87259</v>
      </c>
      <c r="J128" s="123">
        <v>0.54400000000000004</v>
      </c>
      <c r="K128" s="123">
        <v>0.21199999999999999</v>
      </c>
      <c r="L128" s="124">
        <v>2.5233118999999999</v>
      </c>
      <c r="M128" s="125">
        <f>VLOOKUP(A128,[1]Hulpblad_SOW_SAW!A$1:L$456,12,FALSE)</f>
        <v>0.21099999999999999</v>
      </c>
      <c r="N128" s="125">
        <f>VLOOKUP(A128,[1]Hulpblad_SOW_SAW!A$1:M$456,13,FALSE)</f>
        <v>0.42599999999999999</v>
      </c>
      <c r="O128" s="121" t="s">
        <v>87277</v>
      </c>
      <c r="P128" s="112" t="str">
        <f>VLOOKUP(A128,[1]Gegevens_Aquafin!A$1:E$294,5,FALSE)</f>
        <v>Ijse</v>
      </c>
      <c r="Q128" s="112">
        <f>VLOOKUP(A128,[1]Gegevens_Aquafin!A$1:E$294,2,FALSE)</f>
        <v>0.53122999999999998</v>
      </c>
      <c r="R128" s="112">
        <f>VLOOKUP(A128,[1]Gegevens_Aquafin!A$1:E$294,3,FALSE)</f>
        <v>0.14097000000000001</v>
      </c>
      <c r="S128" s="123">
        <v>0.21199999999999999</v>
      </c>
      <c r="T128" s="121" t="s">
        <v>87261</v>
      </c>
      <c r="U128" s="112" t="s">
        <v>87172</v>
      </c>
      <c r="V128" s="126">
        <f>VLOOKUP(A128,[1]synthese_verdeling_debi!$A$1:$X$554,4,FALSE)/24/60/60</f>
        <v>0.14103472222222221</v>
      </c>
      <c r="W128" s="126">
        <f>VLOOKUP(A128,[1]synthese_verdeling_debi!$A$1:$X$554,15,FALSE)/24/60/60</f>
        <v>0.1509699074074074</v>
      </c>
      <c r="X128" s="112">
        <f t="shared" si="6"/>
        <v>2.5031759318528732</v>
      </c>
      <c r="Y128" s="112">
        <f t="shared" si="7"/>
        <v>2.4042533617504103</v>
      </c>
      <c r="Z128" s="112">
        <f t="shared" si="8"/>
        <v>1.5031759318528732</v>
      </c>
      <c r="AA128" s="112">
        <f t="shared" si="9"/>
        <v>1.4042533617504103</v>
      </c>
      <c r="AB128" s="127">
        <f t="shared" si="10"/>
        <v>0.3994924956232665</v>
      </c>
      <c r="AC128" s="127">
        <f t="shared" si="11"/>
        <v>0.41592954216437183</v>
      </c>
    </row>
    <row r="129" spans="1:29" ht="62.4" x14ac:dyDescent="0.3">
      <c r="A129" s="110">
        <v>143</v>
      </c>
      <c r="B129" s="111" t="s">
        <v>773</v>
      </c>
      <c r="C129" s="110">
        <v>6003139</v>
      </c>
      <c r="D129" s="110" t="s">
        <v>87145</v>
      </c>
      <c r="E129" s="110" t="s">
        <v>87499</v>
      </c>
      <c r="F129" s="122">
        <v>35468</v>
      </c>
      <c r="G129" s="110">
        <v>6019904</v>
      </c>
      <c r="H129" s="110" t="s">
        <v>87500</v>
      </c>
      <c r="I129" s="110" t="s">
        <v>87199</v>
      </c>
      <c r="J129" s="123">
        <v>1.2529999999999999</v>
      </c>
      <c r="K129" s="123">
        <v>0.32800000000000001</v>
      </c>
      <c r="L129" s="124">
        <v>0.87696291999999998</v>
      </c>
      <c r="M129" s="125">
        <f>VLOOKUP(A129,[1]Hulpblad_SOW_SAW!A$1:L$456,12,FALSE)</f>
        <v>0.253</v>
      </c>
      <c r="N129" s="125">
        <f>VLOOKUP(A129,[1]Hulpblad_SOW_SAW!A$1:M$456,13,FALSE)</f>
        <v>0.32800000000000001</v>
      </c>
      <c r="O129" s="121" t="s">
        <v>87170</v>
      </c>
      <c r="P129" s="112" t="e">
        <f>VLOOKUP(A129,[1]Gegevens_Aquafin!A$1:E$294,5,FALSE)</f>
        <v>#N/A</v>
      </c>
      <c r="Q129" s="112" t="e">
        <f>VLOOKUP(A129,[1]Gegevens_Aquafin!A$1:E$294,2,FALSE)</f>
        <v>#N/A</v>
      </c>
      <c r="R129" s="112">
        <f>VLOOKUP(A129,[1]Gegevens_Aquafin!A$1:E$294,3,FALSE)</f>
        <v>2.4351999999999999E-2</v>
      </c>
      <c r="S129" s="123">
        <v>0.253</v>
      </c>
      <c r="T129" s="121" t="s">
        <v>87171</v>
      </c>
      <c r="U129" s="112" t="s">
        <v>87172</v>
      </c>
      <c r="V129" s="126">
        <f>VLOOKUP(A129,[1]synthese_verdeling_debi!$A$1:$X$554,4,FALSE)/24/60/60</f>
        <v>2.4473379629629633E-2</v>
      </c>
      <c r="W129" s="126">
        <f>VLOOKUP(A129,[1]synthese_verdeling_debi!$A$1:$X$554,15,FALSE)/24/60/60</f>
        <v>2.6518518518518514E-2</v>
      </c>
      <c r="X129" s="112">
        <f t="shared" si="6"/>
        <v>11.337763064554267</v>
      </c>
      <c r="Y129" s="112">
        <f t="shared" si="7"/>
        <v>10.54050279329609</v>
      </c>
      <c r="Z129" s="112">
        <f t="shared" si="8"/>
        <v>10.337763064554267</v>
      </c>
      <c r="AA129" s="112">
        <f t="shared" si="9"/>
        <v>9.5405027932960902</v>
      </c>
      <c r="AB129" s="127">
        <f t="shared" si="10"/>
        <v>8.8200820065321595E-2</v>
      </c>
      <c r="AC129" s="127">
        <f t="shared" si="11"/>
        <v>9.4872134623029014E-2</v>
      </c>
    </row>
    <row r="130" spans="1:29" ht="234" x14ac:dyDescent="0.3">
      <c r="A130" s="110">
        <v>144</v>
      </c>
      <c r="B130" s="110" t="s">
        <v>87501</v>
      </c>
      <c r="C130" s="110">
        <v>34998</v>
      </c>
      <c r="D130" s="110" t="s">
        <v>87145</v>
      </c>
      <c r="E130" s="110" t="s">
        <v>87502</v>
      </c>
      <c r="F130" s="122">
        <v>35510</v>
      </c>
      <c r="G130" s="110">
        <v>6022719</v>
      </c>
      <c r="H130" s="110" t="s">
        <v>87503</v>
      </c>
      <c r="I130" s="110" t="s">
        <v>87254</v>
      </c>
      <c r="J130" s="123">
        <v>1.0999999999999999E-2</v>
      </c>
      <c r="K130" s="123">
        <v>6.0000000000000001E-3</v>
      </c>
      <c r="L130" s="124">
        <v>1296.70741686</v>
      </c>
      <c r="M130" s="125" t="e">
        <f>VLOOKUP(A130,[1]Hulpblad_SOW_SAW!A$1:L$456,12,FALSE)</f>
        <v>#N/A</v>
      </c>
      <c r="N130" s="125">
        <f>VLOOKUP(A130,[1]Hulpblad_SOW_SAW!A$1:M$456,13,FALSE)</f>
        <v>7.0000000000000001E-3</v>
      </c>
      <c r="O130" s="121" t="s">
        <v>87504</v>
      </c>
      <c r="P130" s="112" t="str">
        <f>VLOOKUP(A130,[1]Gegevens_Aquafin!A$1:E$294,5,FALSE)</f>
        <v>Weimeersbeek</v>
      </c>
      <c r="Q130" s="112">
        <f>VLOOKUP(A130,[1]Gegevens_Aquafin!A$1:E$294,2,FALSE)</f>
        <v>1.5267E-3</v>
      </c>
      <c r="R130" s="112">
        <f>VLOOKUP(A130,[1]Gegevens_Aquafin!A$1:E$294,3,FALSE)</f>
        <v>1.5300999999999999E-3</v>
      </c>
      <c r="S130" s="123">
        <v>6.0000000000000001E-3</v>
      </c>
      <c r="T130" s="121" t="s">
        <v>87505</v>
      </c>
      <c r="U130" s="112" t="s">
        <v>87172</v>
      </c>
      <c r="V130" s="126">
        <f>VLOOKUP(A130,[1]synthese_verdeling_debi!$A$1:$X$554,4,FALSE)/24/60/60</f>
        <v>1.5497685185185187E-3</v>
      </c>
      <c r="W130" s="126">
        <f>VLOOKUP(A130,[1]synthese_verdeling_debi!$A$1:$X$554,15,FALSE)/24/60/60</f>
        <v>3.3564814814814812E-4</v>
      </c>
      <c r="X130" s="112">
        <f t="shared" si="6"/>
        <v>4.8715459297983568</v>
      </c>
      <c r="Y130" s="112">
        <f t="shared" si="7"/>
        <v>18.875862068965521</v>
      </c>
      <c r="Z130" s="112">
        <f t="shared" si="8"/>
        <v>3.8715459297983568</v>
      </c>
      <c r="AA130" s="112">
        <f t="shared" si="9"/>
        <v>17.875862068965517</v>
      </c>
      <c r="AB130" s="127">
        <f t="shared" si="10"/>
        <v>0.20527364709489498</v>
      </c>
      <c r="AC130" s="127">
        <f t="shared" si="11"/>
        <v>5.2977712824260136E-2</v>
      </c>
    </row>
    <row r="131" spans="1:29" ht="62.4" x14ac:dyDescent="0.3">
      <c r="A131" s="110">
        <v>145</v>
      </c>
      <c r="B131" s="111" t="s">
        <v>754</v>
      </c>
      <c r="C131" s="110">
        <v>14996</v>
      </c>
      <c r="D131" s="110" t="s">
        <v>87145</v>
      </c>
      <c r="E131" s="110" t="s">
        <v>87506</v>
      </c>
      <c r="F131" s="122">
        <v>35571</v>
      </c>
      <c r="G131" s="110">
        <v>6015689</v>
      </c>
      <c r="H131" s="110" t="s">
        <v>87223</v>
      </c>
      <c r="I131" s="110" t="s">
        <v>87219</v>
      </c>
      <c r="J131" s="123">
        <v>0.42699999999999999</v>
      </c>
      <c r="K131" s="123">
        <v>0.16500000000000001</v>
      </c>
      <c r="L131" s="124">
        <v>3.7212222800000001</v>
      </c>
      <c r="M131" s="125">
        <f>VLOOKUP(A131,[1]Hulpblad_SOW_SAW!A$1:L$456,12,FALSE)</f>
        <v>0.106</v>
      </c>
      <c r="N131" s="125">
        <f>VLOOKUP(A131,[1]Hulpblad_SOW_SAW!A$1:M$456,13,FALSE)</f>
        <v>0.16500000000000001</v>
      </c>
      <c r="O131" s="121" t="s">
        <v>87170</v>
      </c>
      <c r="P131" s="112" t="e">
        <f>VLOOKUP(A131,[1]Gegevens_Aquafin!A$1:E$294,5,FALSE)</f>
        <v>#N/A</v>
      </c>
      <c r="Q131" s="112" t="e">
        <f>VLOOKUP(A131,[1]Gegevens_Aquafin!A$1:E$294,2,FALSE)</f>
        <v>#N/A</v>
      </c>
      <c r="R131" s="112">
        <f>VLOOKUP(A131,[1]Gegevens_Aquafin!A$1:E$294,3,FALSE)</f>
        <v>2.7303000000000001E-2</v>
      </c>
      <c r="S131" s="123">
        <v>0.106</v>
      </c>
      <c r="T131" s="121" t="s">
        <v>87171</v>
      </c>
      <c r="U131" s="112" t="s">
        <v>87172</v>
      </c>
      <c r="V131" s="126">
        <f>VLOOKUP(A131,[1]synthese_verdeling_debi!$A$1:$X$554,4,FALSE)/24/60/60</f>
        <v>2.7314814814814813E-2</v>
      </c>
      <c r="W131" s="126">
        <f>VLOOKUP(A131,[1]synthese_verdeling_debi!$A$1:$X$554,15,FALSE)/24/60/60</f>
        <v>2.1252314814814818E-2</v>
      </c>
      <c r="X131" s="112">
        <f t="shared" ref="X131:X194" si="12">IF(ISNUMBER(S131),(S131+V131)/V131,"")</f>
        <v>4.880677966101695</v>
      </c>
      <c r="Y131" s="112">
        <f t="shared" ref="Y131:Y194" si="13">IF(ISNUMBER(S131),(S131+W131)/W131,"")</f>
        <v>5.9876919725520086</v>
      </c>
      <c r="Z131" s="112">
        <f t="shared" ref="Z131:Z194" si="14">IF(ISNUMBER(S131),S131/V131,"")</f>
        <v>3.880677966101695</v>
      </c>
      <c r="AA131" s="112">
        <f t="shared" ref="AA131:AA194" si="15">IF(ISNUMBER(S131),S131/W131,"")</f>
        <v>4.9876919725520086</v>
      </c>
      <c r="AB131" s="127">
        <f t="shared" ref="AB131:AB194" si="16">IF(ISNUMBER(S131),V131/(S131+V131),"")</f>
        <v>0.20488956799555494</v>
      </c>
      <c r="AC131" s="127">
        <f t="shared" ref="AC131:AC194" si="17">IF(ISNUMBER(S131),W131/(S131+W131),"")</f>
        <v>0.16700925909082645</v>
      </c>
    </row>
    <row r="132" spans="1:29" ht="140.4" x14ac:dyDescent="0.3">
      <c r="A132" s="110">
        <v>146</v>
      </c>
      <c r="B132" s="110" t="s">
        <v>757</v>
      </c>
      <c r="C132" s="110">
        <v>1905</v>
      </c>
      <c r="D132" s="110" t="s">
        <v>87145</v>
      </c>
      <c r="E132" s="110" t="s">
        <v>87507</v>
      </c>
      <c r="F132" s="122">
        <v>36374</v>
      </c>
      <c r="G132" s="110">
        <v>6018115</v>
      </c>
      <c r="H132" s="110" t="s">
        <v>87434</v>
      </c>
      <c r="I132" s="110" t="s">
        <v>87309</v>
      </c>
      <c r="J132" s="123">
        <v>0.436</v>
      </c>
      <c r="K132" s="123">
        <v>0.25</v>
      </c>
      <c r="L132" s="124">
        <v>10.768274910000001</v>
      </c>
      <c r="M132" s="125">
        <f>VLOOKUP(A132,[1]Hulpblad_SOW_SAW!A$1:L$456,12,FALSE)</f>
        <v>0.249</v>
      </c>
      <c r="N132" s="125">
        <f>VLOOKUP(A132,[1]Hulpblad_SOW_SAW!A$1:M$456,13,FALSE)</f>
        <v>0.315</v>
      </c>
      <c r="O132" s="121" t="s">
        <v>87316</v>
      </c>
      <c r="P132" s="112" t="str">
        <f>VLOOKUP(A132,[1]Gegevens_Aquafin!A$1:E$294,5,FALSE)</f>
        <v>Dommel</v>
      </c>
      <c r="Q132" s="112">
        <f>VLOOKUP(A132,[1]Gegevens_Aquafin!A$1:E$294,2,FALSE)</f>
        <v>0.18287999999999999</v>
      </c>
      <c r="R132" s="112">
        <f>VLOOKUP(A132,[1]Gegevens_Aquafin!A$1:E$294,3,FALSE)</f>
        <v>3.2639000000000001E-2</v>
      </c>
      <c r="S132" s="123">
        <v>0.25</v>
      </c>
      <c r="T132" s="121" t="s">
        <v>87261</v>
      </c>
      <c r="U132" s="112" t="s">
        <v>87172</v>
      </c>
      <c r="V132" s="126">
        <f>VLOOKUP(A132,[1]synthese_verdeling_debi!$A$1:$X$554,4,FALSE)/24/60/60</f>
        <v>3.280555555555556E-2</v>
      </c>
      <c r="W132" s="126">
        <f>VLOOKUP(A132,[1]synthese_verdeling_debi!$A$1:$X$554,15,FALSE)/24/60/60</f>
        <v>3.0914351851851856E-2</v>
      </c>
      <c r="X132" s="112">
        <f t="shared" si="12"/>
        <v>8.6206604572396248</v>
      </c>
      <c r="Y132" s="112">
        <f t="shared" si="13"/>
        <v>9.0868588543616617</v>
      </c>
      <c r="Z132" s="112">
        <f t="shared" si="14"/>
        <v>7.6206604572396266</v>
      </c>
      <c r="AA132" s="112">
        <f t="shared" si="15"/>
        <v>8.0868588543616617</v>
      </c>
      <c r="AB132" s="127">
        <f t="shared" si="16"/>
        <v>0.11600039288871429</v>
      </c>
      <c r="AC132" s="127">
        <f t="shared" si="17"/>
        <v>0.11004902970623379</v>
      </c>
    </row>
    <row r="133" spans="1:29" ht="171.6" x14ac:dyDescent="0.3">
      <c r="A133" s="110">
        <v>147</v>
      </c>
      <c r="B133" s="110" t="s">
        <v>87508</v>
      </c>
      <c r="C133" s="110">
        <v>12532</v>
      </c>
      <c r="D133" s="110" t="s">
        <v>87145</v>
      </c>
      <c r="E133" s="110" t="s">
        <v>87509</v>
      </c>
      <c r="F133" s="122">
        <v>35503</v>
      </c>
      <c r="G133" s="110">
        <v>6015906</v>
      </c>
      <c r="H133" s="110" t="s">
        <v>87510</v>
      </c>
      <c r="I133" s="110" t="s">
        <v>87147</v>
      </c>
      <c r="J133" s="123">
        <v>1.4E-2</v>
      </c>
      <c r="K133" s="123">
        <v>4.0000000000000001E-3</v>
      </c>
      <c r="L133" s="124">
        <v>18751.03890512</v>
      </c>
      <c r="M133" s="125" t="e">
        <f>VLOOKUP(A133,[1]Hulpblad_SOW_SAW!A$1:L$456,12,FALSE)</f>
        <v>#N/A</v>
      </c>
      <c r="N133" s="125">
        <f>VLOOKUP(A133,[1]Hulpblad_SOW_SAW!A$1:M$456,13,FALSE)</f>
        <v>5.0000000000000001E-3</v>
      </c>
      <c r="O133" s="121" t="s">
        <v>87148</v>
      </c>
      <c r="P133" s="112" t="str">
        <f>VLOOKUP(A133,[1]Gegevens_Aquafin!A$1:E$294,5,FALSE)</f>
        <v>Boezingegracht</v>
      </c>
      <c r="Q133" s="112">
        <f>VLOOKUP(A133,[1]Gegevens_Aquafin!A$1:E$294,2,FALSE)</f>
        <v>0.11303000000000001</v>
      </c>
      <c r="R133" s="112">
        <f>VLOOKUP(A133,[1]Gegevens_Aquafin!A$1:E$294,3,FALSE)</f>
        <v>2.2106000000000001E-3</v>
      </c>
      <c r="S133" s="123"/>
      <c r="T133" s="121" t="s">
        <v>87511</v>
      </c>
      <c r="U133" s="112"/>
      <c r="V133" s="126">
        <f>VLOOKUP(A133,[1]synthese_verdeling_debi!$A$1:$X$554,4,FALSE)/24/60/60</f>
        <v>2.2106481481481482E-3</v>
      </c>
      <c r="W133" s="126">
        <f>VLOOKUP(A133,[1]synthese_verdeling_debi!$A$1:$X$554,15,FALSE)/24/60/60</f>
        <v>2.0370370370370369E-3</v>
      </c>
      <c r="X133" s="112" t="str">
        <f t="shared" si="12"/>
        <v/>
      </c>
      <c r="Y133" s="112" t="str">
        <f t="shared" si="13"/>
        <v/>
      </c>
      <c r="Z133" s="112" t="str">
        <f t="shared" si="14"/>
        <v/>
      </c>
      <c r="AA133" s="112" t="str">
        <f t="shared" si="15"/>
        <v/>
      </c>
      <c r="AB133" s="127" t="str">
        <f t="shared" si="16"/>
        <v/>
      </c>
      <c r="AC133" s="127" t="str">
        <f t="shared" si="17"/>
        <v/>
      </c>
    </row>
    <row r="134" spans="1:29" ht="280.8" x14ac:dyDescent="0.3">
      <c r="A134" s="110">
        <v>148</v>
      </c>
      <c r="B134" s="110" t="s">
        <v>862</v>
      </c>
      <c r="C134" s="110">
        <v>15198</v>
      </c>
      <c r="D134" s="110" t="s">
        <v>87145</v>
      </c>
      <c r="E134" s="110" t="s">
        <v>87512</v>
      </c>
      <c r="F134" s="122">
        <v>36042</v>
      </c>
      <c r="G134" s="110">
        <v>5006026</v>
      </c>
      <c r="H134" s="110" t="s">
        <v>87513</v>
      </c>
      <c r="I134" s="110" t="s">
        <v>87254</v>
      </c>
      <c r="J134" s="123">
        <v>26.719000000000001</v>
      </c>
      <c r="K134" s="123">
        <v>13.224</v>
      </c>
      <c r="L134" s="124">
        <v>239.99523037</v>
      </c>
      <c r="M134" s="125">
        <f>VLOOKUP(A134,[1]Hulpblad_SOW_SAW!A$1:L$456,12,FALSE)</f>
        <v>13.212</v>
      </c>
      <c r="N134" s="125">
        <f>VLOOKUP(A134,[1]Hulpblad_SOW_SAW!A$1:M$456,13,FALSE)</f>
        <v>13.225</v>
      </c>
      <c r="O134" s="121" t="s">
        <v>87514</v>
      </c>
      <c r="P134" s="112" t="str">
        <f>VLOOKUP(A134,[1]Gegevens_Aquafin!A$1:E$294,5,FALSE)</f>
        <v>Ekebeek</v>
      </c>
      <c r="Q134" s="112">
        <f>VLOOKUP(A134,[1]Gegevens_Aquafin!A$1:E$294,2,FALSE)</f>
        <v>2.3584000000000001E-2</v>
      </c>
      <c r="R134" s="112">
        <f>VLOOKUP(A134,[1]Gegevens_Aquafin!A$1:E$294,3,FALSE)</f>
        <v>7.7431000000000002E-3</v>
      </c>
      <c r="S134" s="123">
        <v>13.212</v>
      </c>
      <c r="T134" s="121" t="s">
        <v>87515</v>
      </c>
      <c r="U134" s="112" t="s">
        <v>87172</v>
      </c>
      <c r="V134" s="126">
        <f>VLOOKUP(A134,[1]synthese_verdeling_debi!$A$1:$X$554,4,FALSE)/24/60/60</f>
        <v>7.743055555555556E-3</v>
      </c>
      <c r="W134" s="126">
        <f>VLOOKUP(A134,[1]synthese_verdeling_debi!$A$1:$X$554,15,FALSE)/24/60/60</f>
        <v>3.6805555555555554E-3</v>
      </c>
      <c r="X134" s="112">
        <f t="shared" si="12"/>
        <v>1707.3031390134529</v>
      </c>
      <c r="Y134" s="112">
        <f t="shared" si="13"/>
        <v>3590.6754716981136</v>
      </c>
      <c r="Z134" s="112">
        <f t="shared" si="14"/>
        <v>1706.3031390134529</v>
      </c>
      <c r="AA134" s="112">
        <f t="shared" si="15"/>
        <v>3589.6754716981131</v>
      </c>
      <c r="AB134" s="127">
        <f t="shared" si="16"/>
        <v>5.8571906602235822E-4</v>
      </c>
      <c r="AC134" s="127">
        <f t="shared" si="17"/>
        <v>2.7849913139799207E-4</v>
      </c>
    </row>
    <row r="135" spans="1:29" ht="78" x14ac:dyDescent="0.3">
      <c r="A135" s="110">
        <v>150</v>
      </c>
      <c r="B135" s="110" t="s">
        <v>683</v>
      </c>
      <c r="C135" s="110">
        <v>11100</v>
      </c>
      <c r="D135" s="110" t="s">
        <v>87145</v>
      </c>
      <c r="E135" s="110" t="s">
        <v>87516</v>
      </c>
      <c r="F135" s="122">
        <v>36909</v>
      </c>
      <c r="G135" s="110">
        <v>6030143</v>
      </c>
      <c r="H135" s="110" t="s">
        <v>87517</v>
      </c>
      <c r="I135" s="110" t="s">
        <v>87359</v>
      </c>
      <c r="J135" s="123">
        <v>4.867</v>
      </c>
      <c r="K135" s="123">
        <v>3.1989999999999998</v>
      </c>
      <c r="L135" s="124">
        <v>22.135210359999999</v>
      </c>
      <c r="M135" s="125">
        <f>VLOOKUP(A135,[1]Hulpblad_SOW_SAW!A$1:L$456,12,FALSE)</f>
        <v>2.3130000000000002</v>
      </c>
      <c r="N135" s="125">
        <f>VLOOKUP(A135,[1]Hulpblad_SOW_SAW!A$1:M$456,13,FALSE)</f>
        <v>3.3340000000000001</v>
      </c>
      <c r="O135" s="121" t="s">
        <v>87277</v>
      </c>
      <c r="P135" s="112" t="e">
        <f>VLOOKUP(A135,[1]Gegevens_Aquafin!A$1:E$294,5,FALSE)</f>
        <v>#N/A</v>
      </c>
      <c r="Q135" s="112" t="e">
        <f>VLOOKUP(A135,[1]Gegevens_Aquafin!A$1:E$294,2,FALSE)</f>
        <v>#N/A</v>
      </c>
      <c r="R135" s="112">
        <f>VLOOKUP(A135,[1]Gegevens_Aquafin!A$1:E$294,3,FALSE)</f>
        <v>5.5E-2</v>
      </c>
      <c r="S135" s="123">
        <v>3.1989999999999998</v>
      </c>
      <c r="T135" s="121" t="s">
        <v>87261</v>
      </c>
      <c r="U135" s="112" t="s">
        <v>87172</v>
      </c>
      <c r="V135" s="126">
        <f>VLOOKUP(A135,[1]synthese_verdeling_debi!$A$1:$X$554,4,FALSE)/24/60/60</f>
        <v>5.5055555555555559E-2</v>
      </c>
      <c r="W135" s="126">
        <f>VLOOKUP(A135,[1]synthese_verdeling_debi!$A$1:$X$554,15,FALSE)/24/60/60</f>
        <v>5.5231481481481486E-2</v>
      </c>
      <c r="X135" s="112">
        <f t="shared" si="12"/>
        <v>59.104944500504537</v>
      </c>
      <c r="Y135" s="112">
        <f t="shared" si="13"/>
        <v>58.919865884325219</v>
      </c>
      <c r="Z135" s="112">
        <f t="shared" si="14"/>
        <v>58.104944500504537</v>
      </c>
      <c r="AA135" s="112">
        <f t="shared" si="15"/>
        <v>57.919865884325226</v>
      </c>
      <c r="AB135" s="127">
        <f t="shared" si="16"/>
        <v>1.691905826916839E-2</v>
      </c>
      <c r="AC135" s="127">
        <f t="shared" si="17"/>
        <v>1.6972204281035803E-2</v>
      </c>
    </row>
    <row r="136" spans="1:29" ht="78" x14ac:dyDescent="0.3">
      <c r="A136" s="110">
        <v>151</v>
      </c>
      <c r="B136" s="110" t="s">
        <v>763</v>
      </c>
      <c r="C136" s="110">
        <v>7793</v>
      </c>
      <c r="D136" s="110" t="s">
        <v>87145</v>
      </c>
      <c r="E136" s="110" t="s">
        <v>87518</v>
      </c>
      <c r="F136" s="122">
        <v>35376</v>
      </c>
      <c r="G136" s="110">
        <v>1000324</v>
      </c>
      <c r="H136" s="110" t="s">
        <v>87519</v>
      </c>
      <c r="I136" s="110" t="s">
        <v>87264</v>
      </c>
      <c r="J136" s="123">
        <v>0.14299999999999999</v>
      </c>
      <c r="K136" s="123">
        <v>4.8000000000000001E-2</v>
      </c>
      <c r="L136" s="124">
        <v>13.44059648</v>
      </c>
      <c r="M136" s="125">
        <f>VLOOKUP(A136,[1]Hulpblad_SOW_SAW!A$1:L$456,12,FALSE)</f>
        <v>4.7E-2</v>
      </c>
      <c r="N136" s="125">
        <f>VLOOKUP(A136,[1]Hulpblad_SOW_SAW!A$1:M$456,13,FALSE)</f>
        <v>0.105</v>
      </c>
      <c r="O136" s="121" t="s">
        <v>87260</v>
      </c>
      <c r="P136" s="112" t="e">
        <f>VLOOKUP(A136,[1]Gegevens_Aquafin!A$1:E$294,5,FALSE)</f>
        <v>#N/A</v>
      </c>
      <c r="Q136" s="112" t="e">
        <f>VLOOKUP(A136,[1]Gegevens_Aquafin!A$1:E$294,2,FALSE)</f>
        <v>#N/A</v>
      </c>
      <c r="R136" s="112">
        <f>VLOOKUP(A136,[1]Gegevens_Aquafin!A$1:E$294,3,FALSE)</f>
        <v>2.8587999999999999E-2</v>
      </c>
      <c r="S136" s="123">
        <v>4.8000000000000001E-2</v>
      </c>
      <c r="T136" s="121" t="s">
        <v>87261</v>
      </c>
      <c r="U136" s="121" t="s">
        <v>87172</v>
      </c>
      <c r="V136" s="126">
        <f>VLOOKUP(A136,[1]synthese_verdeling_debi!$A$1:$X$554,4,FALSE)/24/60/60</f>
        <v>2.8738425925925924E-2</v>
      </c>
      <c r="W136" s="126">
        <f>VLOOKUP(A136,[1]synthese_verdeling_debi!$A$1:$X$554,15,FALSE)/24/60/60</f>
        <v>2.6249999999999999E-2</v>
      </c>
      <c r="X136" s="112">
        <f t="shared" si="12"/>
        <v>2.6702376157873537</v>
      </c>
      <c r="Y136" s="112">
        <f t="shared" si="13"/>
        <v>2.8285714285714287</v>
      </c>
      <c r="Z136" s="112">
        <f t="shared" si="14"/>
        <v>1.6702376157873542</v>
      </c>
      <c r="AA136" s="112">
        <f t="shared" si="15"/>
        <v>1.8285714285714287</v>
      </c>
      <c r="AB136" s="127">
        <f t="shared" si="16"/>
        <v>0.37449850683237307</v>
      </c>
      <c r="AC136" s="127">
        <f t="shared" si="17"/>
        <v>0.35353535353535354</v>
      </c>
    </row>
    <row r="137" spans="1:29" ht="409.6" x14ac:dyDescent="0.3">
      <c r="A137" s="110">
        <v>152</v>
      </c>
      <c r="B137" s="110" t="s">
        <v>661</v>
      </c>
      <c r="C137" s="110">
        <v>18891</v>
      </c>
      <c r="D137" s="110" t="s">
        <v>87145</v>
      </c>
      <c r="E137" s="110" t="s">
        <v>87520</v>
      </c>
      <c r="F137" s="122">
        <v>35440</v>
      </c>
      <c r="G137" s="110">
        <v>6029910</v>
      </c>
      <c r="H137" s="110"/>
      <c r="I137" s="110" t="s">
        <v>87169</v>
      </c>
      <c r="J137" s="123">
        <v>0.92800000000000005</v>
      </c>
      <c r="K137" s="123">
        <v>0.36599999999999999</v>
      </c>
      <c r="L137" s="124">
        <v>91.582674940000004</v>
      </c>
      <c r="M137" s="125">
        <f>VLOOKUP(A137,[1]Hulpblad_SOW_SAW!A$1:L$456,12,FALSE)</f>
        <v>0.123</v>
      </c>
      <c r="N137" s="125">
        <f>VLOOKUP(A137,[1]Hulpblad_SOW_SAW!A$1:M$456,13,FALSE)</f>
        <v>0.36599999999999999</v>
      </c>
      <c r="O137" s="121" t="s">
        <v>87521</v>
      </c>
      <c r="P137" s="112" t="str">
        <f>VLOOKUP(A137,[1]Gegevens_Aquafin!A$1:E$294,5,FALSE)</f>
        <v>6029910 - zonder naam</v>
      </c>
      <c r="Q137" s="112">
        <f>VLOOKUP(A137,[1]Gegevens_Aquafin!A$1:E$294,2,FALSE)</f>
        <v>0.40686</v>
      </c>
      <c r="R137" s="112">
        <f>VLOOKUP(A137,[1]Gegevens_Aquafin!A$1:E$294,3,FALSE)</f>
        <v>9.3519000000000005E-2</v>
      </c>
      <c r="S137" s="129">
        <v>0.123</v>
      </c>
      <c r="T137" s="121" t="s">
        <v>87171</v>
      </c>
      <c r="U137" s="112" t="s">
        <v>87172</v>
      </c>
      <c r="V137" s="126">
        <f>VLOOKUP(A137,[1]synthese_verdeling_debi!$A$1:$X$554,4,FALSE)/24/60/60</f>
        <v>9.4111111111111104E-2</v>
      </c>
      <c r="W137" s="130">
        <f>VLOOKUP(A137,[1]synthese_verdeling_debi!$A$1:$X$554,15,FALSE)/24/60/60</f>
        <v>0.11194444444444444</v>
      </c>
      <c r="X137" s="112">
        <f t="shared" si="12"/>
        <v>2.3069657615112158</v>
      </c>
      <c r="Y137" s="112">
        <f t="shared" si="13"/>
        <v>2.0987593052109181</v>
      </c>
      <c r="Z137" s="112">
        <f t="shared" si="14"/>
        <v>1.3069657615112162</v>
      </c>
      <c r="AA137" s="112">
        <f t="shared" si="15"/>
        <v>1.0987593052109181</v>
      </c>
      <c r="AB137" s="127">
        <f t="shared" si="16"/>
        <v>0.43346980552712389</v>
      </c>
      <c r="AC137" s="127">
        <f t="shared" si="17"/>
        <v>0.47647197919129813</v>
      </c>
    </row>
    <row r="138" spans="1:29" ht="62.4" x14ac:dyDescent="0.3">
      <c r="A138" s="110">
        <v>153</v>
      </c>
      <c r="B138" s="110" t="s">
        <v>87522</v>
      </c>
      <c r="C138" s="110">
        <v>12207</v>
      </c>
      <c r="D138" s="110" t="s">
        <v>87145</v>
      </c>
      <c r="E138" s="110" t="s">
        <v>87523</v>
      </c>
      <c r="F138" s="122">
        <v>35748</v>
      </c>
      <c r="G138" s="110">
        <v>6002499</v>
      </c>
      <c r="H138" s="110" t="s">
        <v>87524</v>
      </c>
      <c r="I138" s="110" t="s">
        <v>87359</v>
      </c>
      <c r="J138" s="123">
        <v>9.0999999999999998E-2</v>
      </c>
      <c r="K138" s="123">
        <v>0.05</v>
      </c>
      <c r="L138" s="124">
        <v>37.903683960000002</v>
      </c>
      <c r="M138" s="125">
        <f>VLOOKUP(A138,[1]Hulpblad_SOW_SAW!A$1:L$456,12,FALSE)</f>
        <v>1.2999999999999999E-2</v>
      </c>
      <c r="N138" s="125">
        <f>VLOOKUP(A138,[1]Hulpblad_SOW_SAW!A$1:M$456,13,FALSE)</f>
        <v>5.0999999999999997E-2</v>
      </c>
      <c r="O138" s="121" t="s">
        <v>87170</v>
      </c>
      <c r="P138" s="112" t="str">
        <f>VLOOKUP(A138,[1]Gegevens_Aquafin!A$1:E$294,5,FALSE)</f>
        <v>Roosterbeek</v>
      </c>
      <c r="Q138" s="112">
        <f>VLOOKUP(A138,[1]Gegevens_Aquafin!A$1:E$294,2,FALSE)</f>
        <v>0.1225</v>
      </c>
      <c r="R138" s="112">
        <f>VLOOKUP(A138,[1]Gegevens_Aquafin!A$1:E$294,3,FALSE)</f>
        <v>1.7840000000000002E-2</v>
      </c>
      <c r="S138" s="123">
        <v>1.2999999999999999E-2</v>
      </c>
      <c r="T138" s="121" t="s">
        <v>87525</v>
      </c>
      <c r="U138" s="112" t="s">
        <v>87172</v>
      </c>
      <c r="V138" s="126">
        <f>VLOOKUP(A138,[1]synthese_verdeling_debi!$A$1:$X$554,4,FALSE)/24/60/60</f>
        <v>1.7898148148148149E-2</v>
      </c>
      <c r="W138" s="126">
        <f>VLOOKUP(A138,[1]synthese_verdeling_debi!$A$1:$X$554,15,FALSE)/24/60/60</f>
        <v>1.6446759259259262E-2</v>
      </c>
      <c r="X138" s="112">
        <f t="shared" si="12"/>
        <v>1.7263321262286599</v>
      </c>
      <c r="Y138" s="112">
        <f t="shared" si="13"/>
        <v>1.7904292751583391</v>
      </c>
      <c r="Z138" s="112">
        <f t="shared" si="14"/>
        <v>0.72633212622866006</v>
      </c>
      <c r="AA138" s="112">
        <f t="shared" si="15"/>
        <v>0.79042927515833905</v>
      </c>
      <c r="AB138" s="127">
        <f t="shared" si="16"/>
        <v>0.57926281090800125</v>
      </c>
      <c r="AC138" s="127">
        <f t="shared" si="17"/>
        <v>0.55852527317034828</v>
      </c>
    </row>
    <row r="139" spans="1:29" ht="327.60000000000002" x14ac:dyDescent="0.3">
      <c r="A139" s="110">
        <v>154</v>
      </c>
      <c r="B139" s="111" t="s">
        <v>696</v>
      </c>
      <c r="C139" s="110">
        <v>6004460</v>
      </c>
      <c r="D139" s="110" t="s">
        <v>87145</v>
      </c>
      <c r="E139" s="110" t="s">
        <v>87526</v>
      </c>
      <c r="F139" s="122">
        <v>35516</v>
      </c>
      <c r="G139" s="110">
        <v>6043707</v>
      </c>
      <c r="H139" s="110" t="s">
        <v>87527</v>
      </c>
      <c r="I139" s="110" t="s">
        <v>87219</v>
      </c>
      <c r="J139" s="123">
        <v>52.811</v>
      </c>
      <c r="K139" s="123">
        <v>31.492999999999999</v>
      </c>
      <c r="L139" s="124">
        <v>620.21810268000002</v>
      </c>
      <c r="M139" s="125">
        <f>VLOOKUP(A139,[1]Hulpblad_SOW_SAW!A$1:L$456,12,FALSE)</f>
        <v>31.492000000000001</v>
      </c>
      <c r="N139" s="125">
        <f>VLOOKUP(A139,[1]Hulpblad_SOW_SAW!A$1:M$456,13,FALSE)</f>
        <v>31.64</v>
      </c>
      <c r="O139" s="121" t="s">
        <v>87528</v>
      </c>
      <c r="P139" s="112" t="e">
        <f>VLOOKUP(A139,[1]Gegevens_Aquafin!A$1:E$294,5,FALSE)</f>
        <v>#N/A</v>
      </c>
      <c r="Q139" s="112" t="e">
        <f>VLOOKUP(A139,[1]Gegevens_Aquafin!A$1:E$294,2,FALSE)</f>
        <v>#N/A</v>
      </c>
      <c r="R139" s="112">
        <f>VLOOKUP(A139,[1]Gegevens_Aquafin!A$1:E$294,3,FALSE)</f>
        <v>7.0995000000000003E-2</v>
      </c>
      <c r="S139" s="123">
        <v>31.492999999999999</v>
      </c>
      <c r="T139" s="121" t="s">
        <v>87529</v>
      </c>
      <c r="U139" s="112" t="s">
        <v>87172</v>
      </c>
      <c r="V139" s="126">
        <f>VLOOKUP(A139,[1]synthese_verdeling_debi!$A$1:$X$554,4,FALSE)/24/60/60</f>
        <v>7.1321759259259251E-2</v>
      </c>
      <c r="W139" s="126">
        <f>VLOOKUP(A139,[1]synthese_verdeling_debi!$A$1:$X$554,15,FALSE)/24/60/60</f>
        <v>8.2175925925925916E-2</v>
      </c>
      <c r="X139" s="112">
        <f t="shared" si="12"/>
        <v>442.56229917886469</v>
      </c>
      <c r="Y139" s="112">
        <f t="shared" si="13"/>
        <v>384.23876056338031</v>
      </c>
      <c r="Z139" s="112">
        <f t="shared" si="14"/>
        <v>441.56229917886469</v>
      </c>
      <c r="AA139" s="112">
        <f t="shared" si="15"/>
        <v>383.23876056338031</v>
      </c>
      <c r="AB139" s="127">
        <f t="shared" si="16"/>
        <v>2.2595688829694979E-3</v>
      </c>
      <c r="AC139" s="127">
        <f t="shared" si="17"/>
        <v>2.6025484741148326E-3</v>
      </c>
    </row>
    <row r="140" spans="1:29" ht="265.2" x14ac:dyDescent="0.3">
      <c r="A140" s="110">
        <v>155</v>
      </c>
      <c r="B140" s="110" t="s">
        <v>816</v>
      </c>
      <c r="C140" s="110">
        <v>29859</v>
      </c>
      <c r="D140" s="110" t="s">
        <v>87145</v>
      </c>
      <c r="E140" s="110" t="s">
        <v>87530</v>
      </c>
      <c r="F140" s="122">
        <v>35621</v>
      </c>
      <c r="G140" s="110">
        <v>2005969</v>
      </c>
      <c r="H140" s="110" t="s">
        <v>87531</v>
      </c>
      <c r="I140" s="110" t="s">
        <v>87359</v>
      </c>
      <c r="J140" s="123">
        <v>1.036</v>
      </c>
      <c r="K140" s="123">
        <v>0.67200000000000004</v>
      </c>
      <c r="L140" s="124">
        <v>89.401769990000005</v>
      </c>
      <c r="M140" s="125">
        <f>VLOOKUP(A140,[1]Hulpblad_SOW_SAW!A$1:L$456,12,FALSE)</f>
        <v>0.67</v>
      </c>
      <c r="N140" s="125">
        <f>VLOOKUP(A140,[1]Hulpblad_SOW_SAW!A$1:M$456,13,FALSE)</f>
        <v>0.67500000000000004</v>
      </c>
      <c r="O140" s="121" t="s">
        <v>87532</v>
      </c>
      <c r="P140" s="112" t="e">
        <f>VLOOKUP(A140,[1]Gegevens_Aquafin!A$1:E$294,5,FALSE)</f>
        <v>#N/A</v>
      </c>
      <c r="Q140" s="112" t="e">
        <f>VLOOKUP(A140,[1]Gegevens_Aquafin!A$1:E$294,2,FALSE)</f>
        <v>#N/A</v>
      </c>
      <c r="R140" s="112">
        <f>VLOOKUP(A140,[1]Gegevens_Aquafin!A$1:E$294,3,FALSE)</f>
        <v>1.145E-2</v>
      </c>
      <c r="S140" s="123">
        <v>0.67200000000000004</v>
      </c>
      <c r="T140" s="121" t="s">
        <v>87533</v>
      </c>
      <c r="U140" s="112" t="s">
        <v>87172</v>
      </c>
      <c r="V140" s="126">
        <f>VLOOKUP(A140,[1]synthese_verdeling_debi!$A$1:$X$554,4,FALSE)/24/60/60</f>
        <v>1.1474537037037037E-2</v>
      </c>
      <c r="W140" s="126">
        <f>VLOOKUP(A140,[1]synthese_verdeling_debi!$A$1:$X$554,15,FALSE)/24/60/60</f>
        <v>5.9259259259259256E-3</v>
      </c>
      <c r="X140" s="112">
        <f t="shared" si="12"/>
        <v>59.564454307040556</v>
      </c>
      <c r="Y140" s="112">
        <f t="shared" si="13"/>
        <v>114.4</v>
      </c>
      <c r="Z140" s="112">
        <f t="shared" si="14"/>
        <v>58.564454307040556</v>
      </c>
      <c r="AA140" s="112">
        <f t="shared" si="15"/>
        <v>113.4</v>
      </c>
      <c r="AB140" s="127">
        <f t="shared" si="16"/>
        <v>1.6788536244204278E-2</v>
      </c>
      <c r="AC140" s="127">
        <f t="shared" si="17"/>
        <v>8.7412587412587402E-3</v>
      </c>
    </row>
    <row r="141" spans="1:29" ht="62.4" x14ac:dyDescent="0.3">
      <c r="A141" s="110">
        <v>156</v>
      </c>
      <c r="B141" s="110" t="s">
        <v>712</v>
      </c>
      <c r="C141" s="110">
        <v>8884</v>
      </c>
      <c r="D141" s="110" t="s">
        <v>87145</v>
      </c>
      <c r="E141" s="110" t="s">
        <v>87534</v>
      </c>
      <c r="F141" s="122">
        <v>36301</v>
      </c>
      <c r="G141" s="110">
        <v>6038899</v>
      </c>
      <c r="H141" s="110" t="s">
        <v>87419</v>
      </c>
      <c r="I141" s="110" t="s">
        <v>87359</v>
      </c>
      <c r="J141" s="123">
        <v>0.66700000000000004</v>
      </c>
      <c r="K141" s="123">
        <v>0.29599999999999999</v>
      </c>
      <c r="L141" s="124">
        <v>43.056421520000001</v>
      </c>
      <c r="M141" s="125">
        <f>VLOOKUP(A141,[1]Hulpblad_SOW_SAW!A$1:L$456,12,FALSE)</f>
        <v>0.17899999999999999</v>
      </c>
      <c r="N141" s="125">
        <f>VLOOKUP(A141,[1]Hulpblad_SOW_SAW!A$1:M$456,13,FALSE)</f>
        <v>0.29799999999999999</v>
      </c>
      <c r="O141" s="121" t="s">
        <v>87170</v>
      </c>
      <c r="P141" s="112" t="str">
        <f>VLOOKUP(A141,[1]Gegevens_Aquafin!A$1:E$294,5,FALSE)</f>
        <v>Demer</v>
      </c>
      <c r="Q141" s="112">
        <f>VLOOKUP(A141,[1]Gegevens_Aquafin!A$1:E$294,2,FALSE)</f>
        <v>0.55661000000000005</v>
      </c>
      <c r="R141" s="112">
        <f>VLOOKUP(A141,[1]Gegevens_Aquafin!A$1:E$294,3,FALSE)</f>
        <v>5.1005000000000002E-2</v>
      </c>
      <c r="S141" s="123">
        <v>0.17899999999999999</v>
      </c>
      <c r="T141" s="121" t="s">
        <v>87171</v>
      </c>
      <c r="U141" s="112" t="s">
        <v>87172</v>
      </c>
      <c r="V141" s="126">
        <f>VLOOKUP(A141,[1]synthese_verdeling_debi!$A$1:$X$554,4,FALSE)/24/60/60</f>
        <v>5.1296296296296291E-2</v>
      </c>
      <c r="W141" s="126">
        <f>VLOOKUP(A141,[1]synthese_verdeling_debi!$A$1:$X$554,15,FALSE)/24/60/60</f>
        <v>5.1303240740740746E-2</v>
      </c>
      <c r="X141" s="112">
        <f t="shared" si="12"/>
        <v>4.4895306859205775</v>
      </c>
      <c r="Y141" s="112">
        <f t="shared" si="13"/>
        <v>4.4890583404773716</v>
      </c>
      <c r="Z141" s="112">
        <f t="shared" si="14"/>
        <v>3.4895306859205779</v>
      </c>
      <c r="AA141" s="112">
        <f t="shared" si="15"/>
        <v>3.4890583404773716</v>
      </c>
      <c r="AB141" s="127">
        <f t="shared" si="16"/>
        <v>0.22274043100675459</v>
      </c>
      <c r="AC141" s="127">
        <f t="shared" si="17"/>
        <v>0.22276386808857085</v>
      </c>
    </row>
    <row r="142" spans="1:29" ht="265.2" x14ac:dyDescent="0.3">
      <c r="A142" s="110">
        <v>157</v>
      </c>
      <c r="B142" s="110" t="s">
        <v>833</v>
      </c>
      <c r="C142" s="110">
        <v>29558</v>
      </c>
      <c r="D142" s="110" t="s">
        <v>87145</v>
      </c>
      <c r="E142" s="110" t="s">
        <v>87535</v>
      </c>
      <c r="F142" s="122">
        <v>39853</v>
      </c>
      <c r="G142" s="110">
        <v>6035169</v>
      </c>
      <c r="H142" s="110" t="s">
        <v>87536</v>
      </c>
      <c r="I142" s="110" t="s">
        <v>87147</v>
      </c>
      <c r="J142" s="123">
        <v>1.4999999999999999E-2</v>
      </c>
      <c r="K142" s="123">
        <v>5.0000000000000001E-3</v>
      </c>
      <c r="L142" s="124">
        <v>8395.8543698899994</v>
      </c>
      <c r="M142" s="125" t="e">
        <f>VLOOKUP(A142,[1]Hulpblad_SOW_SAW!A$1:L$456,12,FALSE)</f>
        <v>#N/A</v>
      </c>
      <c r="N142" s="125">
        <f>VLOOKUP(A142,[1]Hulpblad_SOW_SAW!A$1:M$456,13,FALSE)</f>
        <v>5.0000000000000001E-3</v>
      </c>
      <c r="O142" s="121" t="s">
        <v>87148</v>
      </c>
      <c r="P142" s="112" t="str">
        <f>VLOOKUP(A142,[1]Gegevens_Aquafin!A$1:E$294,5,FALSE)</f>
        <v>Vuilebeek</v>
      </c>
      <c r="Q142" s="112">
        <f>VLOOKUP(A142,[1]Gegevens_Aquafin!A$1:E$294,2,FALSE)</f>
        <v>4.5164999999999997E-3</v>
      </c>
      <c r="R142" s="112">
        <f>VLOOKUP(A142,[1]Gegevens_Aquafin!A$1:E$294,3,FALSE)</f>
        <v>5.2754999999999998E-3</v>
      </c>
      <c r="S142" s="128">
        <v>4.4999999999999997E-3</v>
      </c>
      <c r="T142" s="121" t="s">
        <v>87537</v>
      </c>
      <c r="U142" s="112" t="s">
        <v>87155</v>
      </c>
      <c r="V142" s="126">
        <f>VLOOKUP(A142,[1]synthese_verdeling_debi!$A$1:$X$554,4,FALSE)/24/60/60</f>
        <v>5.2986111111111116E-3</v>
      </c>
      <c r="W142" s="126">
        <f>VLOOKUP(A142,[1]synthese_verdeling_debi!$A$1:$X$554,15,FALSE)/24/60/60</f>
        <v>3.7962962962962963E-3</v>
      </c>
      <c r="X142" s="112">
        <f t="shared" si="12"/>
        <v>1.8492791612057666</v>
      </c>
      <c r="Y142" s="112">
        <f t="shared" si="13"/>
        <v>2.1853658536585368</v>
      </c>
      <c r="Z142" s="112">
        <f t="shared" si="14"/>
        <v>0.84927916120576652</v>
      </c>
      <c r="AA142" s="112">
        <f t="shared" si="15"/>
        <v>1.1853658536585365</v>
      </c>
      <c r="AB142" s="127">
        <f t="shared" si="16"/>
        <v>0.54075124025513821</v>
      </c>
      <c r="AC142" s="127">
        <f t="shared" si="17"/>
        <v>0.4575892857142857</v>
      </c>
    </row>
    <row r="143" spans="1:29" ht="405.6" x14ac:dyDescent="0.3">
      <c r="A143" s="110">
        <v>158</v>
      </c>
      <c r="B143" s="110" t="s">
        <v>87538</v>
      </c>
      <c r="C143" s="110">
        <v>12519</v>
      </c>
      <c r="D143" s="110" t="s">
        <v>87145</v>
      </c>
      <c r="E143" s="110" t="s">
        <v>87539</v>
      </c>
      <c r="F143" s="122">
        <v>36215</v>
      </c>
      <c r="G143" s="110">
        <v>6033512</v>
      </c>
      <c r="H143" s="110" t="s">
        <v>87540</v>
      </c>
      <c r="I143" s="110" t="s">
        <v>87147</v>
      </c>
      <c r="J143" s="123">
        <v>1.4E-2</v>
      </c>
      <c r="K143" s="123">
        <v>4.0000000000000001E-3</v>
      </c>
      <c r="L143" s="124">
        <v>19204.29973391</v>
      </c>
      <c r="M143" s="125" t="e">
        <f>VLOOKUP(A143,[1]Hulpblad_SOW_SAW!A$1:L$456,12,FALSE)</f>
        <v>#N/A</v>
      </c>
      <c r="N143" s="125">
        <f>VLOOKUP(A143,[1]Hulpblad_SOW_SAW!A$1:M$456,13,FALSE)</f>
        <v>5.0000000000000001E-3</v>
      </c>
      <c r="O143" s="121" t="s">
        <v>87148</v>
      </c>
      <c r="P143" s="112" t="str">
        <f>VLOOKUP(A143,[1]Gegevens_Aquafin!A$1:E$294,5,FALSE)</f>
        <v>Dode Ijzer</v>
      </c>
      <c r="Q143" s="112">
        <f>VLOOKUP(A143,[1]Gegevens_Aquafin!A$1:E$294,2,FALSE)</f>
        <v>0.24257999999999999</v>
      </c>
      <c r="R143" s="112">
        <f>VLOOKUP(A143,[1]Gegevens_Aquafin!A$1:E$294,3,FALSE)</f>
        <v>1.3426E-3</v>
      </c>
      <c r="S143" s="128">
        <v>0.24260000000000001</v>
      </c>
      <c r="T143" s="121" t="s">
        <v>87541</v>
      </c>
      <c r="U143" s="112" t="s">
        <v>87155</v>
      </c>
      <c r="V143" s="126">
        <f>VLOOKUP(A143,[1]synthese_verdeling_debi!$A$1:$X$554,4,FALSE)/24/60/60</f>
        <v>1.3460648148148149E-3</v>
      </c>
      <c r="W143" s="126">
        <f>VLOOKUP(A143,[1]synthese_verdeling_debi!$A$1:$X$554,15,FALSE)/24/60/60</f>
        <v>1.0995370370370371E-3</v>
      </c>
      <c r="X143" s="112">
        <f t="shared" si="12"/>
        <v>181.22906276870162</v>
      </c>
      <c r="Y143" s="112">
        <f t="shared" si="13"/>
        <v>221.63831578947367</v>
      </c>
      <c r="Z143" s="112">
        <f t="shared" si="14"/>
        <v>180.22906276870162</v>
      </c>
      <c r="AA143" s="112">
        <f t="shared" si="15"/>
        <v>220.63831578947367</v>
      </c>
      <c r="AB143" s="127">
        <f t="shared" si="16"/>
        <v>5.5178787812652126E-3</v>
      </c>
      <c r="AC143" s="127">
        <f t="shared" si="17"/>
        <v>4.5118552558839342E-3</v>
      </c>
    </row>
    <row r="144" spans="1:29" ht="62.4" x14ac:dyDescent="0.3">
      <c r="A144" s="110">
        <v>160</v>
      </c>
      <c r="B144" s="110" t="s">
        <v>726</v>
      </c>
      <c r="C144" s="110">
        <v>24397</v>
      </c>
      <c r="D144" s="110" t="s">
        <v>87145</v>
      </c>
      <c r="E144" s="110" t="s">
        <v>87542</v>
      </c>
      <c r="F144" s="122">
        <v>35762</v>
      </c>
      <c r="G144" s="110">
        <v>6025794</v>
      </c>
      <c r="H144" s="110" t="s">
        <v>87419</v>
      </c>
      <c r="I144" s="110" t="s">
        <v>87359</v>
      </c>
      <c r="J144" s="123">
        <v>11.081</v>
      </c>
      <c r="K144" s="123">
        <v>6.6130000000000004</v>
      </c>
      <c r="L144" s="124">
        <v>3.0759842599999998</v>
      </c>
      <c r="M144" s="125">
        <f>VLOOKUP(A144,[1]Hulpblad_SOW_SAW!A$1:L$456,12,FALSE)</f>
        <v>6.5490000000000004</v>
      </c>
      <c r="N144" s="125">
        <f>VLOOKUP(A144,[1]Hulpblad_SOW_SAW!A$1:M$456,13,FALSE)</f>
        <v>6.6139999999999999</v>
      </c>
      <c r="O144" s="121" t="s">
        <v>87170</v>
      </c>
      <c r="P144" s="112" t="str">
        <f>VLOOKUP(A144,[1]Gegevens_Aquafin!A$1:E$294,5,FALSE)</f>
        <v>Demer</v>
      </c>
      <c r="Q144" s="112">
        <f>VLOOKUP(A144,[1]Gegevens_Aquafin!A$1:E$294,2,FALSE)</f>
        <v>5.7698999999999998</v>
      </c>
      <c r="R144" s="112">
        <f>VLOOKUP(A144,[1]Gegevens_Aquafin!A$1:E$294,3,FALSE)</f>
        <v>2.5260000000000001E-2</v>
      </c>
      <c r="S144" s="123">
        <v>6.5490000000000004</v>
      </c>
      <c r="T144" s="121" t="s">
        <v>87171</v>
      </c>
      <c r="U144" s="112" t="s">
        <v>87172</v>
      </c>
      <c r="V144" s="126">
        <f>VLOOKUP(A144,[1]synthese_verdeling_debi!$A$1:$X$554,4,FALSE)/24/60/60</f>
        <v>2.5495370370370373E-2</v>
      </c>
      <c r="W144" s="126">
        <f>VLOOKUP(A144,[1]synthese_verdeling_debi!$A$1:$X$554,15,FALSE)/24/60/60</f>
        <v>2.9386574074074075E-2</v>
      </c>
      <c r="X144" s="112">
        <f t="shared" si="12"/>
        <v>257.87016524423461</v>
      </c>
      <c r="Y144" s="112">
        <f t="shared" si="13"/>
        <v>223.85687278456086</v>
      </c>
      <c r="Z144" s="112">
        <f t="shared" si="14"/>
        <v>256.87016524423461</v>
      </c>
      <c r="AA144" s="112">
        <f t="shared" si="15"/>
        <v>222.85687278456086</v>
      </c>
      <c r="AB144" s="127">
        <f t="shared" si="16"/>
        <v>3.8779204994609504E-3</v>
      </c>
      <c r="AC144" s="127">
        <f t="shared" si="17"/>
        <v>4.4671400415853962E-3</v>
      </c>
    </row>
    <row r="145" spans="1:29" ht="62.4" x14ac:dyDescent="0.3">
      <c r="A145" s="110">
        <v>161</v>
      </c>
      <c r="B145" s="110" t="s">
        <v>834</v>
      </c>
      <c r="C145" s="110">
        <v>10712</v>
      </c>
      <c r="D145" s="110" t="s">
        <v>87145</v>
      </c>
      <c r="E145" s="110" t="s">
        <v>87543</v>
      </c>
      <c r="F145" s="122">
        <v>35704</v>
      </c>
      <c r="G145" s="110">
        <v>25973</v>
      </c>
      <c r="H145" s="110" t="s">
        <v>87381</v>
      </c>
      <c r="I145" s="110" t="s">
        <v>87359</v>
      </c>
      <c r="J145" s="123">
        <v>0.752</v>
      </c>
      <c r="K145" s="123">
        <v>0.46500000000000002</v>
      </c>
      <c r="L145" s="124">
        <v>1.3632188000000001</v>
      </c>
      <c r="M145" s="125">
        <f>VLOOKUP(A145,[1]Hulpblad_SOW_SAW!A$1:L$456,12,FALSE)</f>
        <v>0.44400000000000001</v>
      </c>
      <c r="N145" s="125">
        <f>VLOOKUP(A145,[1]Hulpblad_SOW_SAW!A$1:M$456,13,FALSE)</f>
        <v>0.46500000000000002</v>
      </c>
      <c r="O145" s="121" t="s">
        <v>87170</v>
      </c>
      <c r="P145" s="112" t="str">
        <f>VLOOKUP(A145,[1]Gegevens_Aquafin!A$1:E$294,5,FALSE)</f>
        <v>Grote Gete</v>
      </c>
      <c r="Q145" s="112">
        <f>VLOOKUP(A145,[1]Gegevens_Aquafin!A$1:E$294,2,FALSE)</f>
        <v>0.64400000000000002</v>
      </c>
      <c r="R145" s="112">
        <f>VLOOKUP(A145,[1]Gegevens_Aquafin!A$1:E$294,3,FALSE)</f>
        <v>7.8703999999999996E-3</v>
      </c>
      <c r="S145" s="123">
        <v>0.44400000000000001</v>
      </c>
      <c r="T145" s="121" t="s">
        <v>87171</v>
      </c>
      <c r="U145" s="112" t="s">
        <v>87172</v>
      </c>
      <c r="V145" s="126">
        <f>VLOOKUP(A145,[1]synthese_verdeling_debi!$A$1:$X$554,4,FALSE)/24/60/60</f>
        <v>7.8703703703703696E-3</v>
      </c>
      <c r="W145" s="126">
        <f>VLOOKUP(A145,[1]synthese_verdeling_debi!$A$1:$X$554,15,FALSE)/24/60/60</f>
        <v>8.912037037037036E-3</v>
      </c>
      <c r="X145" s="112">
        <f t="shared" si="12"/>
        <v>57.414117647058831</v>
      </c>
      <c r="Y145" s="112">
        <f t="shared" si="13"/>
        <v>50.820259740259743</v>
      </c>
      <c r="Z145" s="112">
        <f t="shared" si="14"/>
        <v>56.414117647058831</v>
      </c>
      <c r="AA145" s="112">
        <f t="shared" si="15"/>
        <v>49.820259740259743</v>
      </c>
      <c r="AB145" s="127">
        <f t="shared" si="16"/>
        <v>1.7417318962337607E-2</v>
      </c>
      <c r="AC145" s="127">
        <f t="shared" si="17"/>
        <v>1.967719183473203E-2</v>
      </c>
    </row>
    <row r="146" spans="1:29" ht="140.4" x14ac:dyDescent="0.3">
      <c r="A146" s="110">
        <v>162</v>
      </c>
      <c r="B146" s="110" t="s">
        <v>766</v>
      </c>
      <c r="C146" s="110">
        <v>24793</v>
      </c>
      <c r="D146" s="110" t="s">
        <v>87145</v>
      </c>
      <c r="E146" s="110" t="s">
        <v>87544</v>
      </c>
      <c r="F146" s="122">
        <v>36483</v>
      </c>
      <c r="G146" s="110">
        <v>6034753</v>
      </c>
      <c r="H146" s="110" t="s">
        <v>87545</v>
      </c>
      <c r="I146" s="110" t="s">
        <v>87359</v>
      </c>
      <c r="J146" s="123">
        <v>0.28299999999999997</v>
      </c>
      <c r="K146" s="123">
        <v>0.14799999999999999</v>
      </c>
      <c r="L146" s="124">
        <v>16.445078380000002</v>
      </c>
      <c r="M146" s="125">
        <f>VLOOKUP(A146,[1]Hulpblad_SOW_SAW!A$1:L$456,12,FALSE)</f>
        <v>0.14799999999999999</v>
      </c>
      <c r="N146" s="125">
        <f>VLOOKUP(A146,[1]Hulpblad_SOW_SAW!A$1:M$456,13,FALSE)</f>
        <v>0.14799999999999999</v>
      </c>
      <c r="O146" s="121" t="s">
        <v>87316</v>
      </c>
      <c r="P146" s="112" t="str">
        <f>VLOOKUP(A146,[1]Gegevens_Aquafin!A$1:E$294,5,FALSE)</f>
        <v>Laambeek</v>
      </c>
      <c r="Q146" s="112">
        <f>VLOOKUP(A146,[1]Gegevens_Aquafin!A$1:E$294,2,FALSE)</f>
        <v>0.2097</v>
      </c>
      <c r="R146" s="112">
        <f>VLOOKUP(A146,[1]Gegevens_Aquafin!A$1:E$294,3,FALSE)</f>
        <v>5.3220000000000003E-2</v>
      </c>
      <c r="S146" s="123">
        <v>0.14799999999999999</v>
      </c>
      <c r="T146" s="121" t="s">
        <v>87261</v>
      </c>
      <c r="U146" s="112" t="s">
        <v>87172</v>
      </c>
      <c r="V146" s="126">
        <f>VLOOKUP(A146,[1]synthese_verdeling_debi!$A$1:$X$554,4,FALSE)/24/60/60</f>
        <v>5.3689814814814815E-2</v>
      </c>
      <c r="W146" s="126">
        <f>VLOOKUP(A146,[1]synthese_verdeling_debi!$A$1:$X$554,15,FALSE)/24/60/60</f>
        <v>3.8518518518518514E-2</v>
      </c>
      <c r="X146" s="112">
        <f t="shared" si="12"/>
        <v>3.7565749762869705</v>
      </c>
      <c r="Y146" s="112">
        <f t="shared" si="13"/>
        <v>4.842307692307692</v>
      </c>
      <c r="Z146" s="112">
        <f t="shared" si="14"/>
        <v>2.7565749762869705</v>
      </c>
      <c r="AA146" s="112">
        <f t="shared" si="15"/>
        <v>3.8423076923076924</v>
      </c>
      <c r="AB146" s="127">
        <f t="shared" si="16"/>
        <v>0.26619993113738094</v>
      </c>
      <c r="AC146" s="127">
        <f t="shared" si="17"/>
        <v>0.20651310563939634</v>
      </c>
    </row>
    <row r="147" spans="1:29" ht="62.4" x14ac:dyDescent="0.3">
      <c r="A147" s="110">
        <v>163</v>
      </c>
      <c r="B147" s="110" t="s">
        <v>802</v>
      </c>
      <c r="C147" s="110">
        <v>11510</v>
      </c>
      <c r="D147" s="110" t="s">
        <v>87145</v>
      </c>
      <c r="E147" s="110" t="s">
        <v>87546</v>
      </c>
      <c r="F147" s="122">
        <v>35769</v>
      </c>
      <c r="G147" s="110">
        <v>6025803</v>
      </c>
      <c r="H147" s="110" t="s">
        <v>87419</v>
      </c>
      <c r="I147" s="110" t="s">
        <v>87359</v>
      </c>
      <c r="J147" s="123">
        <v>2.6760000000000002</v>
      </c>
      <c r="K147" s="123">
        <v>1.63</v>
      </c>
      <c r="L147" s="124">
        <v>1.6100679</v>
      </c>
      <c r="M147" s="125">
        <f>VLOOKUP(A147,[1]Hulpblad_SOW_SAW!A$1:L$456,12,FALSE)</f>
        <v>1.5820000000000001</v>
      </c>
      <c r="N147" s="125">
        <f>VLOOKUP(A147,[1]Hulpblad_SOW_SAW!A$1:M$456,13,FALSE)</f>
        <v>1.637</v>
      </c>
      <c r="O147" s="121" t="s">
        <v>87170</v>
      </c>
      <c r="P147" s="112" t="str">
        <f>VLOOKUP(A147,[1]Gegevens_Aquafin!A$1:E$294,5,FALSE)</f>
        <v>Demer</v>
      </c>
      <c r="Q147" s="112">
        <f>VLOOKUP(A147,[1]Gegevens_Aquafin!A$1:E$294,2,FALSE)</f>
        <v>2.1806999999999999</v>
      </c>
      <c r="R147" s="112">
        <f>VLOOKUP(A147,[1]Gegevens_Aquafin!A$1:E$294,3,FALSE)</f>
        <v>1.8414E-2</v>
      </c>
      <c r="S147" s="123">
        <v>1.5820000000000001</v>
      </c>
      <c r="T147" s="121" t="s">
        <v>87171</v>
      </c>
      <c r="U147" s="112" t="s">
        <v>87172</v>
      </c>
      <c r="V147" s="126">
        <f>VLOOKUP(A147,[1]synthese_verdeling_debi!$A$1:$X$554,4,FALSE)/24/60/60</f>
        <v>1.8506944444444444E-2</v>
      </c>
      <c r="W147" s="126">
        <f>VLOOKUP(A147,[1]synthese_verdeling_debi!$A$1:$X$554,15,FALSE)/24/60/60</f>
        <v>1.9930555555555556E-2</v>
      </c>
      <c r="X147" s="112">
        <f t="shared" si="12"/>
        <v>86.481425891181985</v>
      </c>
      <c r="Y147" s="112">
        <f t="shared" si="13"/>
        <v>80.37560975609756</v>
      </c>
      <c r="Z147" s="112">
        <f t="shared" si="14"/>
        <v>85.481425891181999</v>
      </c>
      <c r="AA147" s="112">
        <f t="shared" si="15"/>
        <v>79.37560975609756</v>
      </c>
      <c r="AB147" s="127">
        <f t="shared" si="16"/>
        <v>1.156317659769257E-2</v>
      </c>
      <c r="AC147" s="127">
        <f t="shared" si="17"/>
        <v>1.2441585240031559E-2</v>
      </c>
    </row>
    <row r="148" spans="1:29" ht="62.4" x14ac:dyDescent="0.3">
      <c r="A148" s="110">
        <v>164</v>
      </c>
      <c r="B148" s="110" t="s">
        <v>790</v>
      </c>
      <c r="C148" s="110">
        <v>14293</v>
      </c>
      <c r="D148" s="110" t="s">
        <v>87145</v>
      </c>
      <c r="E148" s="110" t="s">
        <v>87547</v>
      </c>
      <c r="F148" s="122">
        <v>35618</v>
      </c>
      <c r="G148" s="110">
        <v>6036492</v>
      </c>
      <c r="H148" s="110" t="s">
        <v>87548</v>
      </c>
      <c r="I148" s="110" t="s">
        <v>87359</v>
      </c>
      <c r="J148" s="123">
        <v>0.372</v>
      </c>
      <c r="K148" s="123">
        <v>0.24</v>
      </c>
      <c r="L148" s="124">
        <v>17.35238099</v>
      </c>
      <c r="M148" s="125">
        <f>VLOOKUP(A148,[1]Hulpblad_SOW_SAW!A$1:L$456,12,FALSE)</f>
        <v>0.193</v>
      </c>
      <c r="N148" s="125">
        <f>VLOOKUP(A148,[1]Hulpblad_SOW_SAW!A$1:M$456,13,FALSE)</f>
        <v>0.24</v>
      </c>
      <c r="O148" s="121" t="s">
        <v>87170</v>
      </c>
      <c r="P148" s="112" t="str">
        <f>VLOOKUP(A148,[1]Gegevens_Aquafin!A$1:E$294,5,FALSE)</f>
        <v>Mombeek</v>
      </c>
      <c r="Q148" s="112">
        <f>VLOOKUP(A148,[1]Gegevens_Aquafin!A$1:E$294,2,FALSE)</f>
        <v>0.12503</v>
      </c>
      <c r="R148" s="112">
        <f>VLOOKUP(A148,[1]Gegevens_Aquafin!A$1:E$294,3,FALSE)</f>
        <v>2.2342999999999998E-2</v>
      </c>
      <c r="S148" s="123">
        <v>0.193</v>
      </c>
      <c r="T148" s="121" t="s">
        <v>87171</v>
      </c>
      <c r="U148" s="112" t="s">
        <v>87172</v>
      </c>
      <c r="V148" s="126">
        <f>VLOOKUP(A148,[1]synthese_verdeling_debi!$A$1:$X$554,4,FALSE)/24/60/60</f>
        <v>2.2388888888888892E-2</v>
      </c>
      <c r="W148" s="126">
        <f>VLOOKUP(A148,[1]synthese_verdeling_debi!$A$1:$X$554,15,FALSE)/24/60/60</f>
        <v>2.1247685185185185E-2</v>
      </c>
      <c r="X148" s="112">
        <f t="shared" si="12"/>
        <v>9.6203473945409428</v>
      </c>
      <c r="Y148" s="112">
        <f t="shared" si="13"/>
        <v>10.083342412027454</v>
      </c>
      <c r="Z148" s="112">
        <f t="shared" si="14"/>
        <v>8.620347394540941</v>
      </c>
      <c r="AA148" s="112">
        <f t="shared" si="15"/>
        <v>9.083342412027454</v>
      </c>
      <c r="AB148" s="127">
        <f t="shared" si="16"/>
        <v>0.10394635027082796</v>
      </c>
      <c r="AC148" s="127">
        <f t="shared" si="17"/>
        <v>9.9173464426557181E-2</v>
      </c>
    </row>
    <row r="149" spans="1:29" ht="62.4" x14ac:dyDescent="0.3">
      <c r="A149" s="110">
        <v>165</v>
      </c>
      <c r="B149" s="111" t="s">
        <v>691</v>
      </c>
      <c r="C149" s="110">
        <v>21642</v>
      </c>
      <c r="D149" s="110" t="s">
        <v>87145</v>
      </c>
      <c r="E149" s="110" t="s">
        <v>87549</v>
      </c>
      <c r="F149" s="122">
        <v>35671</v>
      </c>
      <c r="G149" s="110">
        <v>7017728</v>
      </c>
      <c r="H149" s="110" t="s">
        <v>87274</v>
      </c>
      <c r="I149" s="110" t="s">
        <v>87219</v>
      </c>
      <c r="J149" s="123">
        <v>0.47199999999999998</v>
      </c>
      <c r="K149" s="123">
        <v>0.33100000000000002</v>
      </c>
      <c r="L149" s="124">
        <v>7.8073329999999996E-2</v>
      </c>
      <c r="M149" s="125">
        <f>VLOOKUP(A149,[1]Hulpblad_SOW_SAW!A$1:L$456,12,FALSE)</f>
        <v>0.19700000000000001</v>
      </c>
      <c r="N149" s="125">
        <f>VLOOKUP(A149,[1]Hulpblad_SOW_SAW!A$1:M$456,13,FALSE)</f>
        <v>0.33200000000000002</v>
      </c>
      <c r="O149" s="121" t="s">
        <v>87170</v>
      </c>
      <c r="P149" s="112" t="e">
        <f>VLOOKUP(A149,[1]Gegevens_Aquafin!A$1:E$294,5,FALSE)</f>
        <v>#N/A</v>
      </c>
      <c r="Q149" s="112" t="e">
        <f>VLOOKUP(A149,[1]Gegevens_Aquafin!A$1:E$294,2,FALSE)</f>
        <v>#N/A</v>
      </c>
      <c r="R149" s="112">
        <f>VLOOKUP(A149,[1]Gegevens_Aquafin!A$1:E$294,3,FALSE)</f>
        <v>8.5637000000000005E-2</v>
      </c>
      <c r="S149" s="123">
        <v>0.19700000000000001</v>
      </c>
      <c r="T149" s="121" t="s">
        <v>87171</v>
      </c>
      <c r="U149" s="112" t="s">
        <v>87172</v>
      </c>
      <c r="V149" s="126">
        <f>VLOOKUP(A149,[1]synthese_verdeling_debi!$A$1:$X$554,4,FALSE)/24/60/60</f>
        <v>8.7078703703703714E-2</v>
      </c>
      <c r="W149" s="126">
        <f>VLOOKUP(A149,[1]synthese_verdeling_debi!$A$1:$X$554,15,FALSE)/24/60/60</f>
        <v>6.9675925925925919E-2</v>
      </c>
      <c r="X149" s="112">
        <f t="shared" si="12"/>
        <v>3.2623212291987875</v>
      </c>
      <c r="Y149" s="112">
        <f t="shared" si="13"/>
        <v>3.8273754152823924</v>
      </c>
      <c r="Z149" s="112">
        <f t="shared" si="14"/>
        <v>2.2623212291987875</v>
      </c>
      <c r="AA149" s="112">
        <f t="shared" si="15"/>
        <v>2.8273754152823924</v>
      </c>
      <c r="AB149" s="127">
        <f t="shared" si="16"/>
        <v>0.30653020648294521</v>
      </c>
      <c r="AC149" s="127">
        <f t="shared" si="17"/>
        <v>0.26127565015103638</v>
      </c>
    </row>
    <row r="150" spans="1:29" ht="78" x14ac:dyDescent="0.3">
      <c r="A150" s="110">
        <v>166</v>
      </c>
      <c r="B150" s="110" t="s">
        <v>697</v>
      </c>
      <c r="C150" s="110">
        <v>24530</v>
      </c>
      <c r="D150" s="110" t="s">
        <v>87145</v>
      </c>
      <c r="E150" s="110" t="s">
        <v>87550</v>
      </c>
      <c r="F150" s="122">
        <v>35711</v>
      </c>
      <c r="G150" s="110">
        <v>7023223</v>
      </c>
      <c r="H150" s="110" t="s">
        <v>87354</v>
      </c>
      <c r="I150" s="110" t="s">
        <v>87264</v>
      </c>
      <c r="J150" s="123">
        <v>16.385000000000002</v>
      </c>
      <c r="K150" s="123">
        <v>8.01</v>
      </c>
      <c r="L150" s="124">
        <v>3.57758676</v>
      </c>
      <c r="M150" s="125">
        <f>VLOOKUP(A150,[1]Hulpblad_SOW_SAW!A$1:L$456,12,FALSE)</f>
        <v>8.0079999999999991</v>
      </c>
      <c r="N150" s="125">
        <f>VLOOKUP(A150,[1]Hulpblad_SOW_SAW!A$1:M$456,13,FALSE)</f>
        <v>8.1959999999999997</v>
      </c>
      <c r="O150" s="121" t="s">
        <v>87260</v>
      </c>
      <c r="P150" s="112" t="e">
        <f>VLOOKUP(A150,[1]Gegevens_Aquafin!A$1:E$294,5,FALSE)</f>
        <v>#N/A</v>
      </c>
      <c r="Q150" s="112" t="e">
        <f>VLOOKUP(A150,[1]Gegevens_Aquafin!A$1:E$294,2,FALSE)</f>
        <v>#N/A</v>
      </c>
      <c r="R150" s="112">
        <f>VLOOKUP(A150,[1]Gegevens_Aquafin!A$1:E$294,3,FALSE)</f>
        <v>0.12862999999999999</v>
      </c>
      <c r="S150" s="123">
        <v>8.01</v>
      </c>
      <c r="T150" s="121" t="s">
        <v>87261</v>
      </c>
      <c r="U150" s="121" t="s">
        <v>87172</v>
      </c>
      <c r="V150" s="126">
        <f>VLOOKUP(A150,[1]synthese_verdeling_debi!$A$1:$X$554,4,FALSE)/24/60/60</f>
        <v>0.12875</v>
      </c>
      <c r="W150" s="126">
        <f>VLOOKUP(A150,[1]synthese_verdeling_debi!$A$1:$X$554,15,FALSE)/24/60/60</f>
        <v>9.0509259259259262E-2</v>
      </c>
      <c r="X150" s="112">
        <f t="shared" si="12"/>
        <v>63.213592233009706</v>
      </c>
      <c r="Y150" s="112">
        <f t="shared" si="13"/>
        <v>89.499232736572878</v>
      </c>
      <c r="Z150" s="112">
        <f t="shared" si="14"/>
        <v>62.213592233009706</v>
      </c>
      <c r="AA150" s="112">
        <f t="shared" si="15"/>
        <v>88.499232736572878</v>
      </c>
      <c r="AB150" s="127">
        <f t="shared" si="16"/>
        <v>1.5819382583320534E-2</v>
      </c>
      <c r="AC150" s="127">
        <f t="shared" si="17"/>
        <v>1.1173280143566651E-2</v>
      </c>
    </row>
    <row r="151" spans="1:29" ht="140.4" x14ac:dyDescent="0.3">
      <c r="A151" s="110">
        <v>167</v>
      </c>
      <c r="B151" s="110" t="s">
        <v>758</v>
      </c>
      <c r="C151" s="110">
        <v>8519</v>
      </c>
      <c r="D151" s="110" t="s">
        <v>87145</v>
      </c>
      <c r="E151" s="110" t="s">
        <v>87551</v>
      </c>
      <c r="F151" s="122">
        <v>36164</v>
      </c>
      <c r="G151" s="110">
        <v>6005405</v>
      </c>
      <c r="H151" s="110" t="s">
        <v>87446</v>
      </c>
      <c r="I151" s="110" t="s">
        <v>87254</v>
      </c>
      <c r="J151" s="123">
        <v>26.776</v>
      </c>
      <c r="K151" s="123">
        <v>13.074999999999999</v>
      </c>
      <c r="L151" s="124">
        <v>87.452270900000002</v>
      </c>
      <c r="M151" s="125">
        <f>VLOOKUP(A151,[1]Hulpblad_SOW_SAW!A$1:L$456,12,FALSE)</f>
        <v>13.074999999999999</v>
      </c>
      <c r="N151" s="125">
        <f>VLOOKUP(A151,[1]Hulpblad_SOW_SAW!A$1:M$456,13,FALSE)</f>
        <v>13.135</v>
      </c>
      <c r="O151" s="121" t="s">
        <v>87316</v>
      </c>
      <c r="P151" s="112" t="str">
        <f>VLOOKUP(A151,[1]Gegevens_Aquafin!A$1:E$294,5,FALSE)</f>
        <v>Bovenschelde</v>
      </c>
      <c r="Q151" s="112">
        <f>VLOOKUP(A151,[1]Gegevens_Aquafin!A$1:E$294,2,FALSE)</f>
        <v>10.621</v>
      </c>
      <c r="R151" s="112">
        <f>VLOOKUP(A151,[1]Gegevens_Aquafin!A$1:E$294,3,FALSE)</f>
        <v>2.6638999999999999E-2</v>
      </c>
      <c r="S151" s="123">
        <v>13.074999999999999</v>
      </c>
      <c r="T151" s="121" t="s">
        <v>87261</v>
      </c>
      <c r="U151" s="112" t="s">
        <v>87172</v>
      </c>
      <c r="V151" s="126">
        <f>VLOOKUP(A151,[1]synthese_verdeling_debi!$A$1:$X$554,4,FALSE)/24/60/60</f>
        <v>2.6729166666666672E-2</v>
      </c>
      <c r="W151" s="126">
        <f>VLOOKUP(A151,[1]synthese_verdeling_debi!$A$1:$X$554,15,FALSE)/24/60/60</f>
        <v>2.1412037037037035E-2</v>
      </c>
      <c r="X151" s="112">
        <f t="shared" si="12"/>
        <v>490.16601714731081</v>
      </c>
      <c r="Y151" s="112">
        <f t="shared" si="13"/>
        <v>611.63783783783788</v>
      </c>
      <c r="Z151" s="112">
        <f t="shared" si="14"/>
        <v>489.16601714731087</v>
      </c>
      <c r="AA151" s="112">
        <f t="shared" si="15"/>
        <v>610.63783783783788</v>
      </c>
      <c r="AB151" s="127">
        <f t="shared" si="16"/>
        <v>2.040125110712168E-3</v>
      </c>
      <c r="AC151" s="127">
        <f t="shared" si="17"/>
        <v>1.6349544422154074E-3</v>
      </c>
    </row>
    <row r="152" spans="1:29" ht="140.4" x14ac:dyDescent="0.3">
      <c r="A152" s="110">
        <v>168</v>
      </c>
      <c r="B152" s="110" t="s">
        <v>810</v>
      </c>
      <c r="C152" s="110">
        <v>5337</v>
      </c>
      <c r="D152" s="110" t="s">
        <v>87145</v>
      </c>
      <c r="E152" s="110" t="s">
        <v>87552</v>
      </c>
      <c r="F152" s="122">
        <v>35755</v>
      </c>
      <c r="G152" s="110">
        <v>6020592</v>
      </c>
      <c r="H152" s="110" t="s">
        <v>87253</v>
      </c>
      <c r="I152" s="110" t="s">
        <v>87254</v>
      </c>
      <c r="J152" s="123">
        <v>0.159</v>
      </c>
      <c r="K152" s="123">
        <v>3.7999999999999999E-2</v>
      </c>
      <c r="L152" s="124">
        <v>36.419812589999999</v>
      </c>
      <c r="M152" s="125">
        <f>VLOOKUP(A152,[1]Hulpblad_SOW_SAW!A$1:L$456,12,FALSE)</f>
        <v>3.7999999999999999E-2</v>
      </c>
      <c r="N152" s="125">
        <f>VLOOKUP(A152,[1]Hulpblad_SOW_SAW!A$1:M$456,13,FALSE)</f>
        <v>7.9000000000000001E-2</v>
      </c>
      <c r="O152" s="121" t="s">
        <v>87316</v>
      </c>
      <c r="P152" s="112" t="str">
        <f>VLOOKUP(A152,[1]Gegevens_Aquafin!A$1:E$294,5,FALSE)</f>
        <v>Zwalmbeek</v>
      </c>
      <c r="Q152" s="112">
        <f>VLOOKUP(A152,[1]Gegevens_Aquafin!A$1:E$294,2,FALSE)</f>
        <v>3.8511999999999998E-2</v>
      </c>
      <c r="R152" s="112">
        <f>VLOOKUP(A152,[1]Gegevens_Aquafin!A$1:E$294,3,FALSE)</f>
        <v>1.1296E-2</v>
      </c>
      <c r="S152" s="123">
        <v>3.7999999999999999E-2</v>
      </c>
      <c r="T152" s="121" t="s">
        <v>87261</v>
      </c>
      <c r="U152" s="112" t="s">
        <v>87172</v>
      </c>
      <c r="V152" s="126">
        <f>VLOOKUP(A152,[1]synthese_verdeling_debi!$A$1:$X$554,4,FALSE)/24/60/60</f>
        <v>1.1310185185185185E-2</v>
      </c>
      <c r="W152" s="126">
        <f>VLOOKUP(A152,[1]synthese_verdeling_debi!$A$1:$X$554,15,FALSE)/24/60/60</f>
        <v>1.4745370370370372E-2</v>
      </c>
      <c r="X152" s="112">
        <f t="shared" si="12"/>
        <v>4.3598035202619734</v>
      </c>
      <c r="Y152" s="112">
        <f t="shared" si="13"/>
        <v>3.5770800627943484</v>
      </c>
      <c r="Z152" s="112">
        <f t="shared" si="14"/>
        <v>3.3598035202619729</v>
      </c>
      <c r="AA152" s="112">
        <f t="shared" si="15"/>
        <v>2.577080062794348</v>
      </c>
      <c r="AB152" s="127">
        <f t="shared" si="16"/>
        <v>0.22936813444746973</v>
      </c>
      <c r="AC152" s="127">
        <f t="shared" si="17"/>
        <v>0.27955762310190468</v>
      </c>
    </row>
    <row r="153" spans="1:29" ht="62.4" x14ac:dyDescent="0.3">
      <c r="A153" s="110">
        <v>169</v>
      </c>
      <c r="B153" s="111" t="s">
        <v>811</v>
      </c>
      <c r="C153" s="110">
        <v>15244</v>
      </c>
      <c r="D153" s="110" t="s">
        <v>87145</v>
      </c>
      <c r="E153" s="110" t="s">
        <v>87553</v>
      </c>
      <c r="F153" s="122">
        <v>36788</v>
      </c>
      <c r="G153" s="110">
        <v>7031712</v>
      </c>
      <c r="H153" s="110" t="s">
        <v>87227</v>
      </c>
      <c r="I153" s="110" t="s">
        <v>87224</v>
      </c>
      <c r="J153" s="123">
        <v>5.4770000000000003</v>
      </c>
      <c r="K153" s="123">
        <v>1.2809999999999999</v>
      </c>
      <c r="L153" s="124">
        <v>44.419975180000002</v>
      </c>
      <c r="M153" s="125">
        <f>VLOOKUP(A153,[1]Hulpblad_SOW_SAW!A$1:L$456,12,FALSE)</f>
        <v>1.2549999999999999</v>
      </c>
      <c r="N153" s="125">
        <f>VLOOKUP(A153,[1]Hulpblad_SOW_SAW!A$1:M$456,13,FALSE)</f>
        <v>1.2809999999999999</v>
      </c>
      <c r="O153" s="121" t="s">
        <v>87170</v>
      </c>
      <c r="P153" s="112" t="str">
        <f>VLOOKUP(A153,[1]Gegevens_Aquafin!A$1:E$294,5,FALSE)</f>
        <v>Dender</v>
      </c>
      <c r="Q153" s="112">
        <f>VLOOKUP(A153,[1]Gegevens_Aquafin!A$1:E$294,2,FALSE)</f>
        <v>0.84867000000000004</v>
      </c>
      <c r="R153" s="112">
        <f>VLOOKUP(A153,[1]Gegevens_Aquafin!A$1:E$294,3,FALSE)</f>
        <v>1.0567E-2</v>
      </c>
      <c r="S153" s="123">
        <v>1.2549999999999999</v>
      </c>
      <c r="T153" s="121" t="s">
        <v>87171</v>
      </c>
      <c r="U153" s="112" t="s">
        <v>87172</v>
      </c>
      <c r="V153" s="126">
        <f>VLOOKUP(A153,[1]synthese_verdeling_debi!$A$1:$X$554,4,FALSE)/24/60/60</f>
        <v>1.0715277777777777E-2</v>
      </c>
      <c r="W153" s="126">
        <f>VLOOKUP(A153,[1]synthese_verdeling_debi!$A$1:$X$554,15,FALSE)/24/60/60</f>
        <v>9.3171296296296301E-3</v>
      </c>
      <c r="X153" s="112">
        <f t="shared" si="12"/>
        <v>118.12248865845754</v>
      </c>
      <c r="Y153" s="112">
        <f t="shared" si="13"/>
        <v>135.69813664596273</v>
      </c>
      <c r="Z153" s="112">
        <f t="shared" si="14"/>
        <v>117.12248865845756</v>
      </c>
      <c r="AA153" s="112">
        <f t="shared" si="15"/>
        <v>134.69813664596271</v>
      </c>
      <c r="AB153" s="127">
        <f t="shared" si="16"/>
        <v>8.4657884485605968E-3</v>
      </c>
      <c r="AC153" s="127">
        <f t="shared" si="17"/>
        <v>7.3692979484973045E-3</v>
      </c>
    </row>
    <row r="154" spans="1:29" ht="62.4" x14ac:dyDescent="0.3">
      <c r="A154" s="110">
        <v>171</v>
      </c>
      <c r="B154" s="110" t="s">
        <v>87554</v>
      </c>
      <c r="C154" s="110">
        <v>4095</v>
      </c>
      <c r="D154" s="110" t="s">
        <v>87145</v>
      </c>
      <c r="E154" s="110" t="s">
        <v>87555</v>
      </c>
      <c r="F154" s="122">
        <v>35335</v>
      </c>
      <c r="G154" s="110">
        <v>6035910</v>
      </c>
      <c r="H154" s="110" t="s">
        <v>87556</v>
      </c>
      <c r="I154" s="110" t="s">
        <v>87309</v>
      </c>
      <c r="J154" s="123">
        <v>0.92200000000000004</v>
      </c>
      <c r="K154" s="123">
        <v>0.69299999999999995</v>
      </c>
      <c r="L154" s="124">
        <v>2.0563492600000002</v>
      </c>
      <c r="M154" s="125">
        <f>VLOOKUP(A154,[1]Hulpblad_SOW_SAW!A$1:L$456,12,FALSE)</f>
        <v>0.67700000000000005</v>
      </c>
      <c r="N154" s="125">
        <f>VLOOKUP(A154,[1]Hulpblad_SOW_SAW!A$1:M$456,13,FALSE)</f>
        <v>0.69299999999999995</v>
      </c>
      <c r="O154" s="121" t="s">
        <v>87170</v>
      </c>
      <c r="P154" s="112" t="e">
        <f>VLOOKUP(A154,[1]Gegevens_Aquafin!A$1:E$294,5,FALSE)</f>
        <v>#N/A</v>
      </c>
      <c r="Q154" s="112" t="e">
        <f>VLOOKUP(A154,[1]Gegevens_Aquafin!A$1:E$294,2,FALSE)</f>
        <v>#N/A</v>
      </c>
      <c r="R154" s="112">
        <f>VLOOKUP(A154,[1]Gegevens_Aquafin!A$1:E$294,3,FALSE)</f>
        <v>1.2459E-2</v>
      </c>
      <c r="S154" s="123">
        <v>0.67700000000000005</v>
      </c>
      <c r="T154" s="121" t="s">
        <v>87171</v>
      </c>
      <c r="U154" s="112" t="s">
        <v>87172</v>
      </c>
      <c r="V154" s="126">
        <f>VLOOKUP(A154,[1]synthese_verdeling_debi!$A$1:$X$554,4,FALSE)/24/60/60</f>
        <v>1.2520833333333337E-2</v>
      </c>
      <c r="W154" s="126">
        <f>VLOOKUP(A154,[1]synthese_verdeling_debi!$A$1:$X$554,15,FALSE)/24/60/60</f>
        <v>1.124189814814815E-2</v>
      </c>
      <c r="X154" s="112">
        <f t="shared" si="12"/>
        <v>55.06988352745423</v>
      </c>
      <c r="Y154" s="112">
        <f t="shared" si="13"/>
        <v>61.221146916503649</v>
      </c>
      <c r="Z154" s="112">
        <f t="shared" si="14"/>
        <v>54.06988352745423</v>
      </c>
      <c r="AA154" s="112">
        <f t="shared" si="15"/>
        <v>60.221146916503649</v>
      </c>
      <c r="AB154" s="127">
        <f t="shared" si="16"/>
        <v>1.8158745505634958E-2</v>
      </c>
      <c r="AC154" s="127">
        <f t="shared" si="17"/>
        <v>1.633422518797056E-2</v>
      </c>
    </row>
    <row r="155" spans="1:29" ht="140.4" x14ac:dyDescent="0.3">
      <c r="A155" s="110">
        <v>172</v>
      </c>
      <c r="B155" s="110" t="s">
        <v>727</v>
      </c>
      <c r="C155" s="110">
        <v>19044</v>
      </c>
      <c r="D155" s="110" t="s">
        <v>87145</v>
      </c>
      <c r="E155" s="110" t="s">
        <v>87557</v>
      </c>
      <c r="F155" s="122">
        <v>35615</v>
      </c>
      <c r="G155" s="110">
        <v>6033138</v>
      </c>
      <c r="H155" s="110" t="s">
        <v>87419</v>
      </c>
      <c r="I155" s="110" t="s">
        <v>87359</v>
      </c>
      <c r="J155" s="123">
        <v>12.927</v>
      </c>
      <c r="K155" s="123">
        <v>7.6769999999999996</v>
      </c>
      <c r="L155" s="124">
        <v>3.7646674400000002</v>
      </c>
      <c r="M155" s="125">
        <f>VLOOKUP(A155,[1]Hulpblad_SOW_SAW!A$1:L$456,12,FALSE)</f>
        <v>7.6769999999999996</v>
      </c>
      <c r="N155" s="125">
        <f>VLOOKUP(A155,[1]Hulpblad_SOW_SAW!A$1:M$456,13,FALSE)</f>
        <v>7.6769999999999996</v>
      </c>
      <c r="O155" s="121" t="s">
        <v>87316</v>
      </c>
      <c r="P155" s="112" t="str">
        <f>VLOOKUP(A155,[1]Gegevens_Aquafin!A$1:E$294,5,FALSE)</f>
        <v>Demer</v>
      </c>
      <c r="Q155" s="112">
        <f>VLOOKUP(A155,[1]Gegevens_Aquafin!A$1:E$294,2,FALSE)</f>
        <v>6.4488000000000003</v>
      </c>
      <c r="R155" s="112">
        <f>VLOOKUP(A155,[1]Gegevens_Aquafin!A$1:E$294,3,FALSE)</f>
        <v>3.6204E-2</v>
      </c>
      <c r="S155" s="123">
        <v>7.6769999999999996</v>
      </c>
      <c r="T155" s="121" t="s">
        <v>87261</v>
      </c>
      <c r="U155" s="112" t="s">
        <v>87172</v>
      </c>
      <c r="V155" s="126">
        <f>VLOOKUP(A155,[1]synthese_verdeling_debi!$A$1:$X$554,4,FALSE)/24/60/60</f>
        <v>3.622685185185185E-2</v>
      </c>
      <c r="W155" s="126">
        <f>VLOOKUP(A155,[1]synthese_verdeling_debi!$A$1:$X$554,15,FALSE)/24/60/60</f>
        <v>3.9814814814814817E-2</v>
      </c>
      <c r="X155" s="112">
        <f t="shared" si="12"/>
        <v>212.91463258785944</v>
      </c>
      <c r="Y155" s="112">
        <f t="shared" si="13"/>
        <v>193.81767441860461</v>
      </c>
      <c r="Z155" s="112">
        <f t="shared" si="14"/>
        <v>211.91463258785942</v>
      </c>
      <c r="AA155" s="112">
        <f t="shared" si="15"/>
        <v>192.81767441860464</v>
      </c>
      <c r="AB155" s="127">
        <f t="shared" si="16"/>
        <v>4.6967180594661524E-3</v>
      </c>
      <c r="AC155" s="127">
        <f t="shared" si="17"/>
        <v>5.1594881787726662E-3</v>
      </c>
    </row>
    <row r="156" spans="1:29" ht="218.4" x14ac:dyDescent="0.3">
      <c r="A156" s="110">
        <v>174</v>
      </c>
      <c r="B156" s="111" t="s">
        <v>658</v>
      </c>
      <c r="C156" s="110">
        <v>26424</v>
      </c>
      <c r="D156" s="110" t="s">
        <v>87145</v>
      </c>
      <c r="E156" s="110" t="s">
        <v>87558</v>
      </c>
      <c r="F156" s="122">
        <v>36256</v>
      </c>
      <c r="G156" s="110">
        <v>6032091</v>
      </c>
      <c r="H156" s="110" t="s">
        <v>87559</v>
      </c>
      <c r="I156" s="110" t="s">
        <v>87224</v>
      </c>
      <c r="J156" s="123">
        <v>1.022</v>
      </c>
      <c r="K156" s="123">
        <v>6.3E-2</v>
      </c>
      <c r="L156" s="124">
        <v>37.115935929999999</v>
      </c>
      <c r="M156" s="125">
        <f>VLOOKUP(A156,[1]Hulpblad_SOW_SAW!A$1:L$456,12,FALSE)</f>
        <v>6.3E-2</v>
      </c>
      <c r="N156" s="125">
        <f>VLOOKUP(A156,[1]Hulpblad_SOW_SAW!A$1:M$456,13,FALSE)</f>
        <v>0.377</v>
      </c>
      <c r="O156" s="121" t="s">
        <v>87560</v>
      </c>
      <c r="P156" s="112" t="str">
        <f>VLOOKUP(A156,[1]Gegevens_Aquafin!A$1:E$294,5,FALSE)</f>
        <v>Bellebeek</v>
      </c>
      <c r="Q156" s="112">
        <f>VLOOKUP(A156,[1]Gegevens_Aquafin!A$1:E$294,2,FALSE)</f>
        <v>8.8355000000000003E-2</v>
      </c>
      <c r="R156" s="112">
        <f>VLOOKUP(A156,[1]Gegevens_Aquafin!A$1:E$294,3,FALSE)</f>
        <v>0.18534999999999999</v>
      </c>
      <c r="S156" s="123">
        <v>1.593</v>
      </c>
      <c r="T156" s="121" t="s">
        <v>87561</v>
      </c>
      <c r="U156" s="112" t="s">
        <v>87172</v>
      </c>
      <c r="V156" s="126">
        <f>VLOOKUP(A156,[1]synthese_verdeling_debi!$A$1:$X$554,4,FALSE)/24/60/60</f>
        <v>0.18559953703703702</v>
      </c>
      <c r="W156" s="126">
        <f>VLOOKUP(A156,[1]synthese_verdeling_debi!$A$1:$X$554,15,FALSE)/24/60/60</f>
        <v>0.15237268518518518</v>
      </c>
      <c r="X156" s="112">
        <f t="shared" si="12"/>
        <v>9.5829955474625521</v>
      </c>
      <c r="Y156" s="112">
        <f t="shared" si="13"/>
        <v>11.454629699962021</v>
      </c>
      <c r="Z156" s="112">
        <f t="shared" si="14"/>
        <v>8.5829955474625539</v>
      </c>
      <c r="AA156" s="112">
        <f t="shared" si="15"/>
        <v>10.454629699962021</v>
      </c>
      <c r="AB156" s="127">
        <f t="shared" si="16"/>
        <v>0.10435150418751749</v>
      </c>
      <c r="AC156" s="127">
        <f t="shared" si="17"/>
        <v>8.7300945224210572E-2</v>
      </c>
    </row>
    <row r="157" spans="1:29" ht="140.4" x14ac:dyDescent="0.3">
      <c r="A157" s="110">
        <v>175</v>
      </c>
      <c r="B157" s="110" t="s">
        <v>708</v>
      </c>
      <c r="C157" s="110">
        <v>26013</v>
      </c>
      <c r="D157" s="110" t="s">
        <v>87145</v>
      </c>
      <c r="E157" s="110" t="s">
        <v>87562</v>
      </c>
      <c r="F157" s="122">
        <v>36987</v>
      </c>
      <c r="G157" s="110">
        <v>4028865</v>
      </c>
      <c r="H157" s="110"/>
      <c r="I157" s="110" t="s">
        <v>87254</v>
      </c>
      <c r="J157" s="123">
        <v>0.17799999999999999</v>
      </c>
      <c r="K157" s="123">
        <v>0.105</v>
      </c>
      <c r="L157" s="124">
        <v>0.29703268999999999</v>
      </c>
      <c r="M157" s="125">
        <f>VLOOKUP(A157,[1]Hulpblad_SOW_SAW!A$1:L$456,12,FALSE)</f>
        <v>0.105</v>
      </c>
      <c r="N157" s="125">
        <f>VLOOKUP(A157,[1]Hulpblad_SOW_SAW!A$1:M$456,13,FALSE)</f>
        <v>0.21199999999999999</v>
      </c>
      <c r="O157" s="121" t="s">
        <v>87316</v>
      </c>
      <c r="P157" s="112" t="str">
        <f>VLOOKUP(A157,[1]Gegevens_Aquafin!A$1:E$294,5,FALSE)</f>
        <v>zonder naam - 4028865</v>
      </c>
      <c r="Q157" s="112">
        <f>VLOOKUP(A157,[1]Gegevens_Aquafin!A$1:E$294,2,FALSE)</f>
        <v>5.6396000000000002E-2</v>
      </c>
      <c r="R157" s="112">
        <f>VLOOKUP(A157,[1]Gegevens_Aquafin!A$1:E$294,3,FALSE)</f>
        <v>5.2745E-2</v>
      </c>
      <c r="S157" s="123">
        <v>0.105</v>
      </c>
      <c r="T157" s="121" t="s">
        <v>87261</v>
      </c>
      <c r="U157" s="112" t="s">
        <v>87172</v>
      </c>
      <c r="V157" s="126">
        <f>VLOOKUP(A157,[1]synthese_verdeling_debi!$A$1:$X$554,4,FALSE)/24/60/60</f>
        <v>5.2819444444444447E-2</v>
      </c>
      <c r="W157" s="126">
        <f>VLOOKUP(A157,[1]synthese_verdeling_debi!$A$1:$X$554,15,FALSE)/24/60/60</f>
        <v>4.327546296296296E-2</v>
      </c>
      <c r="X157" s="112">
        <f t="shared" si="12"/>
        <v>2.987904286089929</v>
      </c>
      <c r="Y157" s="112">
        <f t="shared" si="13"/>
        <v>3.4263171971115272</v>
      </c>
      <c r="Z157" s="112">
        <f t="shared" si="14"/>
        <v>1.9879042860899288</v>
      </c>
      <c r="AA157" s="112">
        <f t="shared" si="15"/>
        <v>2.4263171971115272</v>
      </c>
      <c r="AB157" s="127">
        <f t="shared" si="16"/>
        <v>0.33468274223356509</v>
      </c>
      <c r="AC157" s="127">
        <f t="shared" si="17"/>
        <v>0.2918585590508157</v>
      </c>
    </row>
    <row r="158" spans="1:29" ht="156" x14ac:dyDescent="0.3">
      <c r="A158" s="110">
        <v>176</v>
      </c>
      <c r="B158" s="111" t="s">
        <v>87563</v>
      </c>
      <c r="C158" s="110">
        <v>27888</v>
      </c>
      <c r="D158" s="110" t="s">
        <v>87145</v>
      </c>
      <c r="E158" s="110" t="s">
        <v>87564</v>
      </c>
      <c r="F158" s="122">
        <v>40359</v>
      </c>
      <c r="G158" s="110">
        <v>4028655</v>
      </c>
      <c r="H158" s="110" t="s">
        <v>87223</v>
      </c>
      <c r="I158" s="110" t="s">
        <v>87224</v>
      </c>
      <c r="J158" s="123">
        <v>0.113</v>
      </c>
      <c r="K158" s="123">
        <v>5.0000000000000001E-3</v>
      </c>
      <c r="L158" s="124">
        <v>44.291914929999997</v>
      </c>
      <c r="M158" s="125">
        <f>VLOOKUP(A158,[1]Hulpblad_SOW_SAW!A$1:L$456,12,FALSE)</f>
        <v>5.0000000000000001E-3</v>
      </c>
      <c r="N158" s="125">
        <f>VLOOKUP(A158,[1]Hulpblad_SOW_SAW!A$1:M$456,13,FALSE)</f>
        <v>6.0000000000000001E-3</v>
      </c>
      <c r="O158" s="121" t="s">
        <v>87565</v>
      </c>
      <c r="P158" s="112" t="str">
        <f>VLOOKUP(A158,[1]Gegevens_Aquafin!A$1:E$294,5,FALSE)</f>
        <v>Molenbeek</v>
      </c>
      <c r="Q158" s="112">
        <f>VLOOKUP(A158,[1]Gegevens_Aquafin!A$1:E$294,2,FALSE)</f>
        <v>1.1391999999999999E-2</v>
      </c>
      <c r="R158" s="112">
        <f>VLOOKUP(A158,[1]Gegevens_Aquafin!A$1:E$294,3,FALSE)</f>
        <v>1.6898E-3</v>
      </c>
      <c r="S158" s="123">
        <v>5.0000000000000001E-3</v>
      </c>
      <c r="T158" s="121" t="s">
        <v>87261</v>
      </c>
      <c r="U158" s="112" t="s">
        <v>87172</v>
      </c>
      <c r="V158" s="126">
        <f>VLOOKUP(A158,[1]synthese_verdeling_debi!$A$1:$X$554,4,FALSE)/24/60/60</f>
        <v>1.6932870370370374E-3</v>
      </c>
      <c r="W158" s="126">
        <f>VLOOKUP(A158,[1]synthese_verdeling_debi!$A$1:$X$554,15,FALSE)/24/60/60</f>
        <v>1.6990740740740742E-3</v>
      </c>
      <c r="X158" s="112">
        <f t="shared" si="12"/>
        <v>3.9528366370471626</v>
      </c>
      <c r="Y158" s="112">
        <f t="shared" si="13"/>
        <v>3.9427792915531334</v>
      </c>
      <c r="Z158" s="112">
        <f t="shared" si="14"/>
        <v>2.9528366370471626</v>
      </c>
      <c r="AA158" s="112">
        <f t="shared" si="15"/>
        <v>2.9427792915531334</v>
      </c>
      <c r="AB158" s="127">
        <f t="shared" si="16"/>
        <v>0.25298288085768639</v>
      </c>
      <c r="AC158" s="127">
        <f t="shared" si="17"/>
        <v>0.25362819626814098</v>
      </c>
    </row>
    <row r="159" spans="1:29" ht="62.4" x14ac:dyDescent="0.3">
      <c r="A159" s="110">
        <v>177</v>
      </c>
      <c r="B159" s="110" t="s">
        <v>87566</v>
      </c>
      <c r="C159" s="110">
        <v>3201</v>
      </c>
      <c r="D159" s="110" t="s">
        <v>87145</v>
      </c>
      <c r="E159" s="110" t="s">
        <v>87567</v>
      </c>
      <c r="F159" s="122">
        <v>36374</v>
      </c>
      <c r="G159" s="110">
        <v>27453</v>
      </c>
      <c r="H159" s="110" t="s">
        <v>87568</v>
      </c>
      <c r="I159" s="110" t="s">
        <v>87309</v>
      </c>
      <c r="J159" s="123">
        <v>0.32900000000000001</v>
      </c>
      <c r="K159" s="123">
        <v>0.19700000000000001</v>
      </c>
      <c r="L159" s="124">
        <v>5.9218548699999998</v>
      </c>
      <c r="M159" s="125">
        <f>VLOOKUP(A159,[1]Hulpblad_SOW_SAW!A$1:L$456,12,FALSE)</f>
        <v>0.186</v>
      </c>
      <c r="N159" s="125">
        <f>VLOOKUP(A159,[1]Hulpblad_SOW_SAW!A$1:M$456,13,FALSE)</f>
        <v>0.19700000000000001</v>
      </c>
      <c r="O159" s="121" t="s">
        <v>87170</v>
      </c>
      <c r="P159" s="112" t="e">
        <f>VLOOKUP(A159,[1]Gegevens_Aquafin!A$1:E$294,5,FALSE)</f>
        <v>#N/A</v>
      </c>
      <c r="Q159" s="112" t="e">
        <f>VLOOKUP(A159,[1]Gegevens_Aquafin!A$1:E$294,2,FALSE)</f>
        <v>#N/A</v>
      </c>
      <c r="R159" s="112">
        <f>VLOOKUP(A159,[1]Gegevens_Aquafin!A$1:E$294,3,FALSE)</f>
        <v>6.1920999999999999E-3</v>
      </c>
      <c r="S159" s="123">
        <v>0.186</v>
      </c>
      <c r="T159" s="121" t="s">
        <v>87171</v>
      </c>
      <c r="U159" s="112" t="s">
        <v>87172</v>
      </c>
      <c r="V159" s="126">
        <f>VLOOKUP(A159,[1]synthese_verdeling_debi!$A$1:$X$554,4,FALSE)/24/60/60</f>
        <v>6.2037037037037026E-3</v>
      </c>
      <c r="W159" s="126">
        <f>VLOOKUP(A159,[1]synthese_verdeling_debi!$A$1:$X$554,15,FALSE)/24/60/60</f>
        <v>6.8402777777777776E-3</v>
      </c>
      <c r="X159" s="112">
        <f t="shared" si="12"/>
        <v>30.982089552238811</v>
      </c>
      <c r="Y159" s="112">
        <f t="shared" si="13"/>
        <v>28.191878172588829</v>
      </c>
      <c r="Z159" s="112">
        <f t="shared" si="14"/>
        <v>29.982089552238811</v>
      </c>
      <c r="AA159" s="112">
        <f t="shared" si="15"/>
        <v>27.191878172588833</v>
      </c>
      <c r="AB159" s="127">
        <f t="shared" si="16"/>
        <v>3.2276712592735325E-2</v>
      </c>
      <c r="AC159" s="127">
        <f t="shared" si="17"/>
        <v>3.5471208902013038E-2</v>
      </c>
    </row>
    <row r="160" spans="1:29" ht="78" x14ac:dyDescent="0.3">
      <c r="A160" s="110">
        <v>178</v>
      </c>
      <c r="B160" s="110" t="s">
        <v>720</v>
      </c>
      <c r="C160" s="110">
        <v>14403</v>
      </c>
      <c r="D160" s="110" t="s">
        <v>87145</v>
      </c>
      <c r="E160" s="110" t="s">
        <v>87569</v>
      </c>
      <c r="F160" s="122">
        <v>36021</v>
      </c>
      <c r="G160" s="110">
        <v>7027556</v>
      </c>
      <c r="H160" s="110" t="s">
        <v>87354</v>
      </c>
      <c r="I160" s="110" t="s">
        <v>87264</v>
      </c>
      <c r="J160" s="123">
        <v>4.5199999999999996</v>
      </c>
      <c r="K160" s="123">
        <v>2.149</v>
      </c>
      <c r="L160" s="124">
        <v>7.8941908500000002</v>
      </c>
      <c r="M160" s="125">
        <f>VLOOKUP(A160,[1]Hulpblad_SOW_SAW!A$1:L$456,12,FALSE)</f>
        <v>2.1469999999999998</v>
      </c>
      <c r="N160" s="125">
        <f>VLOOKUP(A160,[1]Hulpblad_SOW_SAW!A$1:M$456,13,FALSE)</f>
        <v>2.234</v>
      </c>
      <c r="O160" s="121" t="s">
        <v>87260</v>
      </c>
      <c r="P160" s="112" t="str">
        <f>VLOOKUP(A160,[1]Gegevens_Aquafin!A$1:E$294,5,FALSE)</f>
        <v>Grote Nete</v>
      </c>
      <c r="Q160" s="112">
        <f>VLOOKUP(A160,[1]Gegevens_Aquafin!A$1:E$294,2,FALSE)</f>
        <v>2.6082999999999998</v>
      </c>
      <c r="R160" s="112">
        <f>VLOOKUP(A160,[1]Gegevens_Aquafin!A$1:E$294,3,FALSE)</f>
        <v>4.6323999999999997E-2</v>
      </c>
      <c r="S160" s="123">
        <v>2.149</v>
      </c>
      <c r="T160" s="121" t="s">
        <v>87261</v>
      </c>
      <c r="U160" s="121" t="s">
        <v>87172</v>
      </c>
      <c r="V160" s="126">
        <f>VLOOKUP(A160,[1]synthese_verdeling_debi!$A$1:$X$554,4,FALSE)/24/60/60</f>
        <v>4.6407407407407411E-2</v>
      </c>
      <c r="W160" s="126">
        <f>VLOOKUP(A160,[1]synthese_verdeling_debi!$A$1:$X$554,15,FALSE)/24/60/60</f>
        <v>3.6712962962962961E-2</v>
      </c>
      <c r="X160" s="112">
        <f t="shared" si="12"/>
        <v>47.307262569832396</v>
      </c>
      <c r="Y160" s="112">
        <f t="shared" si="13"/>
        <v>59.535182849936945</v>
      </c>
      <c r="Z160" s="112">
        <f t="shared" si="14"/>
        <v>46.307262569832396</v>
      </c>
      <c r="AA160" s="112">
        <f t="shared" si="15"/>
        <v>58.535182849936952</v>
      </c>
      <c r="AB160" s="127">
        <f t="shared" si="16"/>
        <v>2.1138403401039209E-2</v>
      </c>
      <c r="AC160" s="127">
        <f t="shared" si="17"/>
        <v>1.6796790605658803E-2</v>
      </c>
    </row>
    <row r="161" spans="1:29" ht="218.4" x14ac:dyDescent="0.3">
      <c r="A161" s="110">
        <v>179</v>
      </c>
      <c r="B161" s="110" t="s">
        <v>730</v>
      </c>
      <c r="C161" s="110">
        <v>35055</v>
      </c>
      <c r="D161" s="110" t="s">
        <v>87145</v>
      </c>
      <c r="E161" s="110" t="s">
        <v>87570</v>
      </c>
      <c r="F161" s="122">
        <v>35951</v>
      </c>
      <c r="G161" s="110">
        <v>6016565</v>
      </c>
      <c r="H161" s="110" t="s">
        <v>87571</v>
      </c>
      <c r="I161" s="110" t="s">
        <v>87264</v>
      </c>
      <c r="J161" s="123">
        <v>0.192</v>
      </c>
      <c r="K161" s="123">
        <v>0.10199999999999999</v>
      </c>
      <c r="L161" s="124">
        <v>8.4391789999999994E-2</v>
      </c>
      <c r="M161" s="125">
        <f>VLOOKUP(A161,[1]Hulpblad_SOW_SAW!A$1:L$456,12,FALSE)</f>
        <v>0.10199999999999999</v>
      </c>
      <c r="N161" s="125" t="e">
        <f>VLOOKUP(A161,[1]Hulpblad_SOW_SAW!A$1:M$456,13,FALSE)</f>
        <v>#N/A</v>
      </c>
      <c r="O161" s="121" t="s">
        <v>87572</v>
      </c>
      <c r="P161" s="112" t="e">
        <f>VLOOKUP(A161,[1]Gegevens_Aquafin!A$1:E$294,5,FALSE)</f>
        <v>#N/A</v>
      </c>
      <c r="Q161" s="112" t="e">
        <f>VLOOKUP(A161,[1]Gegevens_Aquafin!A$1:E$294,2,FALSE)</f>
        <v>#N/A</v>
      </c>
      <c r="R161" s="112">
        <f>VLOOKUP(A161,[1]Gegevens_Aquafin!A$1:E$294,3,FALSE)</f>
        <v>3.5786999999999999E-2</v>
      </c>
      <c r="S161" s="123">
        <v>3.23</v>
      </c>
      <c r="T161" s="121" t="s">
        <v>87573</v>
      </c>
      <c r="U161" s="121" t="s">
        <v>87172</v>
      </c>
      <c r="V161" s="126">
        <f>VLOOKUP(A161,[1]synthese_verdeling_debi!$A$1:$X$554,4,FALSE)/24/60/60</f>
        <v>3.5819444444444445E-2</v>
      </c>
      <c r="W161" s="126">
        <f>VLOOKUP(A161,[1]synthese_verdeling_debi!$A$1:$X$554,15,FALSE)/24/60/60</f>
        <v>1.8148148148148146E-2</v>
      </c>
      <c r="X161" s="112">
        <f t="shared" si="12"/>
        <v>91.174486234974793</v>
      </c>
      <c r="Y161" s="112">
        <f t="shared" si="13"/>
        <v>178.9795918367347</v>
      </c>
      <c r="Z161" s="112">
        <f t="shared" si="14"/>
        <v>90.174486234974793</v>
      </c>
      <c r="AA161" s="112">
        <f t="shared" si="15"/>
        <v>177.97959183673473</v>
      </c>
      <c r="AB161" s="127">
        <f t="shared" si="16"/>
        <v>1.0967980641237737E-2</v>
      </c>
      <c r="AC161" s="127">
        <f t="shared" si="17"/>
        <v>5.5872291904218926E-3</v>
      </c>
    </row>
    <row r="162" spans="1:29" ht="62.4" x14ac:dyDescent="0.3">
      <c r="A162" s="110">
        <v>181</v>
      </c>
      <c r="B162" s="110" t="s">
        <v>681</v>
      </c>
      <c r="C162" s="110">
        <v>28154</v>
      </c>
      <c r="D162" s="110" t="s">
        <v>87145</v>
      </c>
      <c r="E162" s="110" t="s">
        <v>87574</v>
      </c>
      <c r="F162" s="122">
        <v>37741</v>
      </c>
      <c r="G162" s="110">
        <v>6006469</v>
      </c>
      <c r="H162" s="110" t="s">
        <v>87575</v>
      </c>
      <c r="I162" s="110" t="s">
        <v>87259</v>
      </c>
      <c r="J162" s="123">
        <v>0.51400000000000001</v>
      </c>
      <c r="K162" s="123">
        <v>0.36199999999999999</v>
      </c>
      <c r="L162" s="124">
        <v>1.7968584299999999</v>
      </c>
      <c r="M162" s="125">
        <f>VLOOKUP(A162,[1]Hulpblad_SOW_SAW!A$1:L$456,12,FALSE)</f>
        <v>0.32</v>
      </c>
      <c r="N162" s="125">
        <f>VLOOKUP(A162,[1]Hulpblad_SOW_SAW!A$1:M$456,13,FALSE)</f>
        <v>0.36299999999999999</v>
      </c>
      <c r="O162" s="121" t="s">
        <v>87170</v>
      </c>
      <c r="P162" s="112" t="e">
        <f>VLOOKUP(A162,[1]Gegevens_Aquafin!A$1:E$294,5,FALSE)</f>
        <v>#N/A</v>
      </c>
      <c r="Q162" s="112" t="e">
        <f>VLOOKUP(A162,[1]Gegevens_Aquafin!A$1:E$294,2,FALSE)</f>
        <v>#N/A</v>
      </c>
      <c r="R162" s="112">
        <f>VLOOKUP(A162,[1]Gegevens_Aquafin!A$1:E$294,3,FALSE)</f>
        <v>8.8483999999999993E-2</v>
      </c>
      <c r="S162" s="123">
        <v>0.32</v>
      </c>
      <c r="T162" s="121" t="s">
        <v>87171</v>
      </c>
      <c r="U162" s="112" t="s">
        <v>87172</v>
      </c>
      <c r="V162" s="126">
        <f>VLOOKUP(A162,[1]synthese_verdeling_debi!$A$1:$X$554,4,FALSE)/24/60/60</f>
        <v>8.8958333333333348E-2</v>
      </c>
      <c r="W162" s="126">
        <f>VLOOKUP(A162,[1]synthese_verdeling_debi!$A$1:$X$554,15,FALSE)/24/60/60</f>
        <v>1.668402777777778E-2</v>
      </c>
      <c r="X162" s="112">
        <f t="shared" si="12"/>
        <v>4.5971896955503508</v>
      </c>
      <c r="Y162" s="112">
        <f t="shared" si="13"/>
        <v>20.180020811654522</v>
      </c>
      <c r="Z162" s="112">
        <f t="shared" si="14"/>
        <v>3.5971896955503508</v>
      </c>
      <c r="AA162" s="112">
        <f t="shared" si="15"/>
        <v>19.180020811654526</v>
      </c>
      <c r="AB162" s="127">
        <f t="shared" si="16"/>
        <v>0.21752419765664802</v>
      </c>
      <c r="AC162" s="127">
        <f t="shared" si="17"/>
        <v>4.955396277007168E-2</v>
      </c>
    </row>
    <row r="163" spans="1:29" ht="409.6" x14ac:dyDescent="0.3">
      <c r="A163" s="110">
        <v>182</v>
      </c>
      <c r="B163" s="110" t="s">
        <v>657</v>
      </c>
      <c r="C163" s="110">
        <v>16170</v>
      </c>
      <c r="D163" s="110" t="s">
        <v>87145</v>
      </c>
      <c r="E163" s="110" t="s">
        <v>87576</v>
      </c>
      <c r="F163" s="122">
        <v>39339</v>
      </c>
      <c r="G163" s="110">
        <v>6041444</v>
      </c>
      <c r="H163" s="110" t="s">
        <v>87577</v>
      </c>
      <c r="I163" s="110" t="s">
        <v>87259</v>
      </c>
      <c r="J163" s="123">
        <v>0.10299999999999999</v>
      </c>
      <c r="K163" s="123">
        <v>8.2000000000000003E-2</v>
      </c>
      <c r="L163" s="124">
        <v>71.775702850000002</v>
      </c>
      <c r="M163" s="125">
        <f>VLOOKUP(A163,[1]Hulpblad_SOW_SAW!A$1:L$456,12,FALSE)</f>
        <v>8.2000000000000003E-2</v>
      </c>
      <c r="N163" s="125">
        <f>VLOOKUP(A163,[1]Hulpblad_SOW_SAW!A$1:M$456,13,FALSE)</f>
        <v>9.9000000000000005E-2</v>
      </c>
      <c r="O163" s="121" t="s">
        <v>87578</v>
      </c>
      <c r="P163" s="112" t="e">
        <f>VLOOKUP(A163,[1]Gegevens_Aquafin!A$1:E$294,5,FALSE)</f>
        <v>#N/A</v>
      </c>
      <c r="Q163" s="112" t="e">
        <f>VLOOKUP(A163,[1]Gegevens_Aquafin!A$1:E$294,2,FALSE)</f>
        <v>#N/A</v>
      </c>
      <c r="R163" s="112">
        <f>VLOOKUP(A163,[1]Gegevens_Aquafin!A$1:E$294,3,FALSE)</f>
        <v>0.20399999999999999</v>
      </c>
      <c r="S163" s="129">
        <v>0.05</v>
      </c>
      <c r="T163" s="121" t="s">
        <v>87579</v>
      </c>
      <c r="U163" s="112" t="s">
        <v>87270</v>
      </c>
      <c r="V163" s="126">
        <f>VLOOKUP(A163,[1]synthese_verdeling_debi!$A$1:$X$554,4,FALSE)/24/60/60</f>
        <v>0.20472222222222222</v>
      </c>
      <c r="W163" s="130">
        <f>VLOOKUP(A163,[1]synthese_verdeling_debi!$A$1:$X$554,15,FALSE)/24/60/60</f>
        <v>0.13349537037037035</v>
      </c>
      <c r="X163" s="112">
        <f t="shared" si="12"/>
        <v>1.2442333785617368</v>
      </c>
      <c r="Y163" s="112">
        <f t="shared" si="13"/>
        <v>1.3745448239986129</v>
      </c>
      <c r="Z163" s="112">
        <f t="shared" si="14"/>
        <v>0.2442333785617368</v>
      </c>
      <c r="AA163" s="112">
        <f t="shared" si="15"/>
        <v>0.37454482399861289</v>
      </c>
      <c r="AB163" s="127">
        <f t="shared" si="16"/>
        <v>0.80370774263904032</v>
      </c>
      <c r="AC163" s="127">
        <f t="shared" si="17"/>
        <v>0.72751356124637312</v>
      </c>
    </row>
    <row r="164" spans="1:29" ht="62.4" x14ac:dyDescent="0.3">
      <c r="A164" s="110">
        <v>183</v>
      </c>
      <c r="B164" s="110" t="s">
        <v>820</v>
      </c>
      <c r="C164" s="110">
        <v>11570</v>
      </c>
      <c r="D164" s="110" t="s">
        <v>87145</v>
      </c>
      <c r="E164" s="110" t="s">
        <v>87580</v>
      </c>
      <c r="F164" s="122">
        <v>37420</v>
      </c>
      <c r="G164" s="110">
        <v>6038920</v>
      </c>
      <c r="H164" s="110" t="s">
        <v>87581</v>
      </c>
      <c r="I164" s="110" t="s">
        <v>87359</v>
      </c>
      <c r="J164" s="123">
        <v>0.107</v>
      </c>
      <c r="K164" s="123">
        <v>7.5999999999999998E-2</v>
      </c>
      <c r="L164" s="124">
        <v>35.237526930000001</v>
      </c>
      <c r="M164" s="125">
        <f>VLOOKUP(A164,[1]Hulpblad_SOW_SAW!A$1:L$456,12,FALSE)</f>
        <v>4.2999999999999997E-2</v>
      </c>
      <c r="N164" s="125">
        <f>VLOOKUP(A164,[1]Hulpblad_SOW_SAW!A$1:M$456,13,FALSE)</f>
        <v>7.5999999999999998E-2</v>
      </c>
      <c r="O164" s="121" t="s">
        <v>87170</v>
      </c>
      <c r="P164" s="112" t="str">
        <f>VLOOKUP(A164,[1]Gegevens_Aquafin!A$1:E$294,5,FALSE)</f>
        <v>Herk</v>
      </c>
      <c r="Q164" s="112">
        <f>VLOOKUP(A164,[1]Gegevens_Aquafin!A$1:E$294,2,FALSE)</f>
        <v>3.0807000000000001E-2</v>
      </c>
      <c r="R164" s="112">
        <f>VLOOKUP(A164,[1]Gegevens_Aquafin!A$1:E$294,3,FALSE)</f>
        <v>1.6052E-2</v>
      </c>
      <c r="S164" s="123">
        <v>4.2999999999999997E-2</v>
      </c>
      <c r="T164" s="121" t="s">
        <v>87171</v>
      </c>
      <c r="U164" s="112" t="s">
        <v>87172</v>
      </c>
      <c r="V164" s="126">
        <f>VLOOKUP(A164,[1]synthese_verdeling_debi!$A$1:$X$554,4,FALSE)/24/60/60</f>
        <v>1.6099537037037037E-2</v>
      </c>
      <c r="W164" s="126">
        <f>VLOOKUP(A164,[1]synthese_verdeling_debi!$A$1:$X$554,15,FALSE)/24/60/60</f>
        <v>1.9262731481481481E-2</v>
      </c>
      <c r="X164" s="112">
        <f t="shared" si="12"/>
        <v>3.6708842559309844</v>
      </c>
      <c r="Y164" s="112">
        <f t="shared" si="13"/>
        <v>3.2322898515892566</v>
      </c>
      <c r="Z164" s="112">
        <f t="shared" si="14"/>
        <v>2.6708842559309844</v>
      </c>
      <c r="AA164" s="112">
        <f t="shared" si="15"/>
        <v>2.2322898515892566</v>
      </c>
      <c r="AB164" s="127">
        <f t="shared" si="16"/>
        <v>0.27241392816575927</v>
      </c>
      <c r="AC164" s="127">
        <f t="shared" si="17"/>
        <v>0.30937819499953528</v>
      </c>
    </row>
    <row r="165" spans="1:29" ht="140.4" x14ac:dyDescent="0.3">
      <c r="A165" s="110">
        <v>184</v>
      </c>
      <c r="B165" s="110" t="s">
        <v>755</v>
      </c>
      <c r="C165" s="110">
        <v>8587</v>
      </c>
      <c r="D165" s="110" t="s">
        <v>87145</v>
      </c>
      <c r="E165" s="110" t="s">
        <v>87582</v>
      </c>
      <c r="F165" s="122">
        <v>37483</v>
      </c>
      <c r="G165" s="110">
        <v>25671</v>
      </c>
      <c r="H165" s="110" t="s">
        <v>87581</v>
      </c>
      <c r="I165" s="110" t="s">
        <v>87359</v>
      </c>
      <c r="J165" s="123">
        <v>0.51300000000000001</v>
      </c>
      <c r="K165" s="123">
        <v>0.33500000000000002</v>
      </c>
      <c r="L165" s="124">
        <v>17.690651920000001</v>
      </c>
      <c r="M165" s="125">
        <f>VLOOKUP(A165,[1]Hulpblad_SOW_SAW!A$1:L$456,12,FALSE)</f>
        <v>0.33500000000000002</v>
      </c>
      <c r="N165" s="125">
        <f>VLOOKUP(A165,[1]Hulpblad_SOW_SAW!A$1:M$456,13,FALSE)</f>
        <v>0.41099999999999998</v>
      </c>
      <c r="O165" s="121" t="s">
        <v>87316</v>
      </c>
      <c r="P165" s="112" t="e">
        <f>VLOOKUP(A165,[1]Gegevens_Aquafin!A$1:E$294,5,FALSE)</f>
        <v>#N/A</v>
      </c>
      <c r="Q165" s="112" t="e">
        <f>VLOOKUP(A165,[1]Gegevens_Aquafin!A$1:E$294,2,FALSE)</f>
        <v>#N/A</v>
      </c>
      <c r="R165" s="112">
        <f>VLOOKUP(A165,[1]Gegevens_Aquafin!A$1:E$294,3,FALSE)</f>
        <v>5.9409999999999998E-2</v>
      </c>
      <c r="S165" s="123">
        <v>0.33500000000000002</v>
      </c>
      <c r="T165" s="121" t="s">
        <v>87261</v>
      </c>
      <c r="U165" s="112" t="s">
        <v>87172</v>
      </c>
      <c r="V165" s="126">
        <f>VLOOKUP(A165,[1]synthese_verdeling_debi!$A$1:$X$554,4,FALSE)/24/60/60</f>
        <v>5.9451388888888894E-2</v>
      </c>
      <c r="W165" s="126">
        <f>VLOOKUP(A165,[1]synthese_verdeling_debi!$A$1:$X$554,15,FALSE)/24/60/60</f>
        <v>3.3162037037037038E-2</v>
      </c>
      <c r="X165" s="112">
        <f t="shared" si="12"/>
        <v>6.6348557411517346</v>
      </c>
      <c r="Y165" s="112">
        <f t="shared" si="13"/>
        <v>11.101912606449812</v>
      </c>
      <c r="Z165" s="112">
        <f t="shared" si="14"/>
        <v>5.6348557411517346</v>
      </c>
      <c r="AA165" s="112">
        <f t="shared" si="15"/>
        <v>10.101912606449812</v>
      </c>
      <c r="AB165" s="127">
        <f t="shared" si="16"/>
        <v>0.15071917747926974</v>
      </c>
      <c r="AC165" s="127">
        <f t="shared" si="17"/>
        <v>9.0074569621367409E-2</v>
      </c>
    </row>
    <row r="166" spans="1:29" ht="280.8" x14ac:dyDescent="0.3">
      <c r="A166" s="110">
        <v>185</v>
      </c>
      <c r="B166" s="110" t="s">
        <v>791</v>
      </c>
      <c r="C166" s="110">
        <v>9680</v>
      </c>
      <c r="D166" s="110" t="s">
        <v>87145</v>
      </c>
      <c r="E166" s="110" t="s">
        <v>87583</v>
      </c>
      <c r="F166" s="122">
        <v>36636</v>
      </c>
      <c r="G166" s="110">
        <v>6043693</v>
      </c>
      <c r="H166" s="110"/>
      <c r="I166" s="110" t="s">
        <v>87359</v>
      </c>
      <c r="J166" s="123">
        <v>0.14799999999999999</v>
      </c>
      <c r="K166" s="123">
        <v>4.2000000000000003E-2</v>
      </c>
      <c r="L166" s="124">
        <v>46.858393460000002</v>
      </c>
      <c r="M166" s="125">
        <f>VLOOKUP(A166,[1]Hulpblad_SOW_SAW!A$1:L$456,12,FALSE)</f>
        <v>4.1000000000000002E-2</v>
      </c>
      <c r="N166" s="125">
        <f>VLOOKUP(A166,[1]Hulpblad_SOW_SAW!A$1:M$456,13,FALSE)</f>
        <v>8.3000000000000004E-2</v>
      </c>
      <c r="O166" s="121" t="s">
        <v>87584</v>
      </c>
      <c r="P166" s="112" t="str">
        <f>VLOOKUP(A166,[1]Gegevens_Aquafin!A$1:E$294,5,FALSE)</f>
        <v>geen naam - 6043693</v>
      </c>
      <c r="Q166" s="112">
        <f>VLOOKUP(A166,[1]Gegevens_Aquafin!A$1:E$294,2,FALSE)</f>
        <v>2.0295999999999999E-3</v>
      </c>
      <c r="R166" s="112">
        <f>VLOOKUP(A166,[1]Gegevens_Aquafin!A$1:E$294,3,FALSE)</f>
        <v>2.2256999999999999E-2</v>
      </c>
      <c r="S166" s="123">
        <v>4.2000000000000003E-2</v>
      </c>
      <c r="T166" s="55" t="s">
        <v>87585</v>
      </c>
      <c r="U166" s="112" t="s">
        <v>87172</v>
      </c>
      <c r="V166" s="126">
        <f>VLOOKUP(A166,[1]synthese_verdeling_debi!$A$1:$X$554,4,FALSE)/24/60/60</f>
        <v>2.2271990740740742E-2</v>
      </c>
      <c r="W166" s="126">
        <f>VLOOKUP(A166,[1]synthese_verdeling_debi!$A$1:$X$554,15,FALSE)/24/60/60</f>
        <v>1.6979166666666667E-2</v>
      </c>
      <c r="X166" s="112">
        <f t="shared" si="12"/>
        <v>2.8857766460531105</v>
      </c>
      <c r="Y166" s="112">
        <f t="shared" si="13"/>
        <v>3.4736196319018404</v>
      </c>
      <c r="Z166" s="112">
        <f t="shared" si="14"/>
        <v>1.8857766460531102</v>
      </c>
      <c r="AA166" s="112">
        <f t="shared" si="15"/>
        <v>2.4736196319018404</v>
      </c>
      <c r="AB166" s="127">
        <f t="shared" si="16"/>
        <v>0.34652716500693304</v>
      </c>
      <c r="AC166" s="127">
        <f t="shared" si="17"/>
        <v>0.28788413987990108</v>
      </c>
    </row>
    <row r="167" spans="1:29" ht="109.2" x14ac:dyDescent="0.3">
      <c r="A167" s="110">
        <v>187</v>
      </c>
      <c r="B167" s="111" t="s">
        <v>863</v>
      </c>
      <c r="C167" s="110">
        <v>25122</v>
      </c>
      <c r="D167" s="110" t="s">
        <v>87145</v>
      </c>
      <c r="E167" s="110" t="s">
        <v>87586</v>
      </c>
      <c r="F167" s="122">
        <v>36115</v>
      </c>
      <c r="G167" s="110">
        <v>6018472</v>
      </c>
      <c r="H167" s="110" t="s">
        <v>87280</v>
      </c>
      <c r="I167" s="110" t="s">
        <v>87219</v>
      </c>
      <c r="J167" s="123">
        <v>22.710999999999999</v>
      </c>
      <c r="K167" s="123">
        <v>5.093</v>
      </c>
      <c r="L167" s="124">
        <v>38.200454739999998</v>
      </c>
      <c r="M167" s="125">
        <f>VLOOKUP(A167,[1]Hulpblad_SOW_SAW!A$1:L$456,12,FALSE)</f>
        <v>5.093</v>
      </c>
      <c r="N167" s="125">
        <f>VLOOKUP(A167,[1]Hulpblad_SOW_SAW!A$1:M$456,13,FALSE)</f>
        <v>5.0940000000000003</v>
      </c>
      <c r="O167" s="121" t="s">
        <v>87587</v>
      </c>
      <c r="P167" s="112" t="e">
        <f>VLOOKUP(A167,[1]Gegevens_Aquafin!A$1:E$294,5,FALSE)</f>
        <v>#N/A</v>
      </c>
      <c r="Q167" s="112" t="e">
        <f>VLOOKUP(A167,[1]Gegevens_Aquafin!A$1:E$294,2,FALSE)</f>
        <v>#N/A</v>
      </c>
      <c r="R167" s="112">
        <f>VLOOKUP(A167,[1]Gegevens_Aquafin!A$1:E$294,3,FALSE)</f>
        <v>6.4606000000000004E-3</v>
      </c>
      <c r="S167" s="123">
        <v>5.0709999999999997</v>
      </c>
      <c r="T167" s="121" t="s">
        <v>87588</v>
      </c>
      <c r="U167" s="112" t="s">
        <v>87172</v>
      </c>
      <c r="V167" s="126">
        <f>VLOOKUP(A167,[1]synthese_verdeling_debi!$A$1:$X$554,4,FALSE)/24/60/60</f>
        <v>6.4837962962962965E-3</v>
      </c>
      <c r="W167" s="126">
        <f>VLOOKUP(A167,[1]synthese_verdeling_debi!$A$1:$X$554,15,FALSE)/24/60/60</f>
        <v>6.835648148148148E-3</v>
      </c>
      <c r="X167" s="112">
        <f t="shared" si="12"/>
        <v>783.10353445198143</v>
      </c>
      <c r="Y167" s="112">
        <f t="shared" si="13"/>
        <v>742.84625804266841</v>
      </c>
      <c r="Z167" s="112">
        <f t="shared" si="14"/>
        <v>782.10353445198132</v>
      </c>
      <c r="AA167" s="112">
        <f t="shared" si="15"/>
        <v>741.84625804266841</v>
      </c>
      <c r="AB167" s="127">
        <f t="shared" si="16"/>
        <v>1.2769703570547711E-3</v>
      </c>
      <c r="AC167" s="127">
        <f t="shared" si="17"/>
        <v>1.3461735711436549E-3</v>
      </c>
    </row>
    <row r="168" spans="1:29" ht="62.4" x14ac:dyDescent="0.3">
      <c r="A168" s="110">
        <v>188</v>
      </c>
      <c r="B168" s="111" t="s">
        <v>764</v>
      </c>
      <c r="C168" s="110">
        <v>15610</v>
      </c>
      <c r="D168" s="110" t="s">
        <v>87145</v>
      </c>
      <c r="E168" s="110" t="s">
        <v>87589</v>
      </c>
      <c r="F168" s="122">
        <v>36910</v>
      </c>
      <c r="G168" s="110">
        <v>6018441</v>
      </c>
      <c r="H168" s="110" t="s">
        <v>87280</v>
      </c>
      <c r="I168" s="110" t="s">
        <v>87219</v>
      </c>
      <c r="J168" s="123">
        <v>23.913</v>
      </c>
      <c r="K168" s="123">
        <v>5.4610000000000003</v>
      </c>
      <c r="L168" s="124">
        <v>20.357644459999999</v>
      </c>
      <c r="M168" s="125">
        <f>VLOOKUP(A168,[1]Hulpblad_SOW_SAW!A$1:L$456,12,FALSE)</f>
        <v>5.242</v>
      </c>
      <c r="N168" s="125" t="e">
        <f>VLOOKUP(A168,[1]Hulpblad_SOW_SAW!A$1:M$456,13,FALSE)</f>
        <v>#N/A</v>
      </c>
      <c r="O168" s="121" t="s">
        <v>87170</v>
      </c>
      <c r="P168" s="112" t="e">
        <f>VLOOKUP(A168,[1]Gegevens_Aquafin!A$1:E$294,5,FALSE)</f>
        <v>#N/A</v>
      </c>
      <c r="Q168" s="112" t="e">
        <f>VLOOKUP(A168,[1]Gegevens_Aquafin!A$1:E$294,2,FALSE)</f>
        <v>#N/A</v>
      </c>
      <c r="R168" s="112">
        <f>VLOOKUP(A168,[1]Gegevens_Aquafin!A$1:E$294,3,FALSE)</f>
        <v>1.9404999999999999E-2</v>
      </c>
      <c r="S168" s="123">
        <v>5.242</v>
      </c>
      <c r="T168" s="121" t="s">
        <v>87171</v>
      </c>
      <c r="U168" s="112" t="s">
        <v>87172</v>
      </c>
      <c r="V168" s="126">
        <f>VLOOKUP(A168,[1]synthese_verdeling_debi!$A$1:$X$554,4,FALSE)/24/60/60</f>
        <v>1.9432870370370371E-2</v>
      </c>
      <c r="W168" s="126">
        <f>VLOOKUP(A168,[1]synthese_verdeling_debi!$A$1:$X$554,15,FALSE)/24/60/60</f>
        <v>1.3657407407407406E-2</v>
      </c>
      <c r="X168" s="112">
        <f t="shared" si="12"/>
        <v>270.74913639070877</v>
      </c>
      <c r="Y168" s="112">
        <f t="shared" si="13"/>
        <v>384.82101694915258</v>
      </c>
      <c r="Z168" s="112">
        <f t="shared" si="14"/>
        <v>269.74913639070877</v>
      </c>
      <c r="AA168" s="112">
        <f t="shared" si="15"/>
        <v>383.82101694915258</v>
      </c>
      <c r="AB168" s="127">
        <f t="shared" si="16"/>
        <v>3.6934559176467121E-3</v>
      </c>
      <c r="AC168" s="127">
        <f t="shared" si="17"/>
        <v>2.5986106682217218E-3</v>
      </c>
    </row>
    <row r="169" spans="1:29" ht="265.2" x14ac:dyDescent="0.3">
      <c r="A169" s="110">
        <v>189</v>
      </c>
      <c r="B169" s="110" t="s">
        <v>717</v>
      </c>
      <c r="C169" s="110">
        <v>10003</v>
      </c>
      <c r="D169" s="110" t="s">
        <v>87145</v>
      </c>
      <c r="E169" s="110" t="s">
        <v>87590</v>
      </c>
      <c r="F169" s="122">
        <v>36385</v>
      </c>
      <c r="G169" s="110">
        <v>6007566</v>
      </c>
      <c r="H169" s="110" t="s">
        <v>87591</v>
      </c>
      <c r="I169" s="110" t="s">
        <v>87147</v>
      </c>
      <c r="J169" s="123">
        <v>2.5999999999999999E-2</v>
      </c>
      <c r="K169" s="123">
        <v>2E-3</v>
      </c>
      <c r="L169" s="124">
        <v>5089.0227930299998</v>
      </c>
      <c r="M169" s="125">
        <f>VLOOKUP(A169,[1]Hulpblad_SOW_SAW!A$1:L$456,12,FALSE)</f>
        <v>2E-3</v>
      </c>
      <c r="N169" s="125">
        <f>VLOOKUP(A169,[1]Hulpblad_SOW_SAW!A$1:M$456,13,FALSE)</f>
        <v>3.0000000000000001E-3</v>
      </c>
      <c r="O169" s="121" t="s">
        <v>87148</v>
      </c>
      <c r="P169" s="112" t="str">
        <f>VLOOKUP(A169,[1]Gegevens_Aquafin!A$1:E$294,5,FALSE)</f>
        <v>Handzamevaart</v>
      </c>
      <c r="Q169" s="112">
        <f>VLOOKUP(A169,[1]Gegevens_Aquafin!A$1:E$294,2,FALSE)</f>
        <v>3.3047E-2</v>
      </c>
      <c r="R169" s="112">
        <f>VLOOKUP(A169,[1]Gegevens_Aquafin!A$1:E$294,3,FALSE)</f>
        <v>6.5462999999999993E-2</v>
      </c>
      <c r="S169" s="123">
        <v>3.3000000000000002E-2</v>
      </c>
      <c r="T169" s="121" t="s">
        <v>87592</v>
      </c>
      <c r="U169" s="112" t="s">
        <v>87155</v>
      </c>
      <c r="V169" s="126">
        <f>VLOOKUP(A169,[1]synthese_verdeling_debi!$A$1:$X$554,4,FALSE)/24/60/60</f>
        <v>6.5953703703703695E-2</v>
      </c>
      <c r="W169" s="126">
        <f>VLOOKUP(A169,[1]synthese_verdeling_debi!$A$1:$X$554,15,FALSE)/24/60/60</f>
        <v>4.5358796296296293E-2</v>
      </c>
      <c r="X169" s="112">
        <f t="shared" si="12"/>
        <v>1.5003509757124809</v>
      </c>
      <c r="Y169" s="112">
        <f t="shared" si="13"/>
        <v>1.7275325338096457</v>
      </c>
      <c r="Z169" s="112">
        <f t="shared" si="14"/>
        <v>0.50035097571248077</v>
      </c>
      <c r="AA169" s="112">
        <f t="shared" si="15"/>
        <v>0.72753253380964544</v>
      </c>
      <c r="AB169" s="127">
        <f t="shared" si="16"/>
        <v>0.66651071395152983</v>
      </c>
      <c r="AC169" s="127">
        <f t="shared" si="17"/>
        <v>0.57886029954801921</v>
      </c>
    </row>
    <row r="170" spans="1:29" ht="46.8" x14ac:dyDescent="0.3">
      <c r="A170" s="110">
        <v>190</v>
      </c>
      <c r="B170" s="110" t="s">
        <v>87593</v>
      </c>
      <c r="C170" s="110">
        <v>12511</v>
      </c>
      <c r="D170" s="110" t="s">
        <v>87145</v>
      </c>
      <c r="E170" s="110" t="s">
        <v>87594</v>
      </c>
      <c r="F170" s="122">
        <v>42254</v>
      </c>
      <c r="G170" s="110">
        <v>6016187</v>
      </c>
      <c r="H170" s="110"/>
      <c r="I170" s="110" t="s">
        <v>87147</v>
      </c>
      <c r="J170" s="123">
        <v>1.7000000000000001E-2</v>
      </c>
      <c r="K170" s="123">
        <v>1E-3</v>
      </c>
      <c r="L170" s="124">
        <v>16225.236995450001</v>
      </c>
      <c r="M170" s="125" t="e">
        <f>VLOOKUP(A170,[1]Hulpblad_SOW_SAW!A$1:L$456,12,FALSE)</f>
        <v>#N/A</v>
      </c>
      <c r="N170" s="125">
        <f>VLOOKUP(A170,[1]Hulpblad_SOW_SAW!A$1:M$456,13,FALSE)</f>
        <v>1E-3</v>
      </c>
      <c r="O170" s="121" t="s">
        <v>87148</v>
      </c>
      <c r="P170" s="112" t="e">
        <f>VLOOKUP(A170,[1]Gegevens_Aquafin!A$1:E$294,5,FALSE)</f>
        <v>#N/A</v>
      </c>
      <c r="Q170" s="112" t="e">
        <f>VLOOKUP(A170,[1]Gegevens_Aquafin!A$1:E$294,2,FALSE)</f>
        <v>#N/A</v>
      </c>
      <c r="R170" s="112">
        <f>VLOOKUP(A170,[1]Gegevens_Aquafin!A$1:E$294,3,FALSE)</f>
        <v>9.8842999999999999E-4</v>
      </c>
      <c r="S170" s="123"/>
      <c r="T170" s="121" t="s">
        <v>87149</v>
      </c>
      <c r="U170" s="112"/>
      <c r="V170" s="126" t="e">
        <f>VLOOKUP(A170,[1]synthese_verdeling_debi!$A$1:$X$554,4,FALSE)/24/60/60</f>
        <v>#N/A</v>
      </c>
      <c r="W170" s="126" t="e">
        <f>VLOOKUP(A170,[1]synthese_verdeling_debi!$A$1:$X$554,15,FALSE)/24/60/60</f>
        <v>#N/A</v>
      </c>
      <c r="X170" s="112" t="str">
        <f t="shared" si="12"/>
        <v/>
      </c>
      <c r="Y170" s="112" t="str">
        <f t="shared" si="13"/>
        <v/>
      </c>
      <c r="Z170" s="112" t="str">
        <f t="shared" si="14"/>
        <v/>
      </c>
      <c r="AA170" s="112" t="str">
        <f t="shared" si="15"/>
        <v/>
      </c>
      <c r="AB170" s="127" t="str">
        <f t="shared" si="16"/>
        <v/>
      </c>
      <c r="AC170" s="127" t="str">
        <f t="shared" si="17"/>
        <v/>
      </c>
    </row>
    <row r="171" spans="1:29" ht="409.6" x14ac:dyDescent="0.3">
      <c r="A171" s="110">
        <v>192</v>
      </c>
      <c r="B171" s="110" t="s">
        <v>827</v>
      </c>
      <c r="C171" s="110">
        <v>1964</v>
      </c>
      <c r="D171" s="110" t="s">
        <v>87145</v>
      </c>
      <c r="E171" s="110" t="s">
        <v>87595</v>
      </c>
      <c r="F171" s="122">
        <v>36655</v>
      </c>
      <c r="G171" s="110">
        <v>6012179</v>
      </c>
      <c r="H171" s="110" t="s">
        <v>87596</v>
      </c>
      <c r="I171" s="110" t="s">
        <v>87259</v>
      </c>
      <c r="J171" s="123">
        <v>0.629</v>
      </c>
      <c r="K171" s="123">
        <v>0.39800000000000002</v>
      </c>
      <c r="L171" s="124">
        <v>6.9727127099999997</v>
      </c>
      <c r="M171" s="125">
        <f>VLOOKUP(A171,[1]Hulpblad_SOW_SAW!A$1:L$456,12,FALSE)</f>
        <v>0.39700000000000002</v>
      </c>
      <c r="N171" s="125">
        <f>VLOOKUP(A171,[1]Hulpblad_SOW_SAW!A$1:M$456,13,FALSE)</f>
        <v>0.41499999999999998</v>
      </c>
      <c r="O171" s="121" t="s">
        <v>87277</v>
      </c>
      <c r="P171" s="112" t="str">
        <f>VLOOKUP(A171,[1]Gegevens_Aquafin!A$1:E$294,5,FALSE)</f>
        <v>Vrouwvliet</v>
      </c>
      <c r="Q171" s="112">
        <f>VLOOKUP(A171,[1]Gegevens_Aquafin!A$1:E$294,2,FALSE)</f>
        <v>-7.2652000000000003E-3</v>
      </c>
      <c r="R171" s="112">
        <f>VLOOKUP(A171,[1]Gegevens_Aquafin!A$1:E$294,3,FALSE)</f>
        <v>1.0423999999999999E-2</v>
      </c>
      <c r="S171" s="123">
        <v>0.39800000000000002</v>
      </c>
      <c r="T171" s="121" t="s">
        <v>87597</v>
      </c>
      <c r="U171" s="112" t="s">
        <v>87172</v>
      </c>
      <c r="V171" s="126">
        <f>VLOOKUP(A171,[1]synthese_verdeling_debi!$A$1:$X$554,4,FALSE)/24/60/60</f>
        <v>1.0451388888888889E-2</v>
      </c>
      <c r="W171" s="126">
        <f>VLOOKUP(A171,[1]synthese_verdeling_debi!$A$1:$X$554,15,FALSE)/24/60/60</f>
        <v>8.394675925925927E-3</v>
      </c>
      <c r="X171" s="112">
        <f t="shared" si="12"/>
        <v>39.081063122923595</v>
      </c>
      <c r="Y171" s="112">
        <f t="shared" si="13"/>
        <v>48.41100234385771</v>
      </c>
      <c r="Z171" s="112">
        <f t="shared" si="14"/>
        <v>38.081063122923588</v>
      </c>
      <c r="AA171" s="112">
        <f t="shared" si="15"/>
        <v>47.41100234385771</v>
      </c>
      <c r="AB171" s="127">
        <f t="shared" si="16"/>
        <v>2.5587840250267776E-2</v>
      </c>
      <c r="AC171" s="127">
        <f t="shared" si="17"/>
        <v>2.0656461374154507E-2</v>
      </c>
    </row>
    <row r="172" spans="1:29" ht="140.4" x14ac:dyDescent="0.3">
      <c r="A172" s="110">
        <v>193</v>
      </c>
      <c r="B172" s="110" t="s">
        <v>87598</v>
      </c>
      <c r="C172" s="110">
        <v>19147</v>
      </c>
      <c r="D172" s="110" t="s">
        <v>87145</v>
      </c>
      <c r="E172" s="110" t="s">
        <v>87599</v>
      </c>
      <c r="F172" s="122">
        <v>36658</v>
      </c>
      <c r="G172" s="110">
        <v>2004114</v>
      </c>
      <c r="H172" s="110" t="s">
        <v>87600</v>
      </c>
      <c r="I172" s="110" t="s">
        <v>87359</v>
      </c>
      <c r="J172" s="123">
        <v>8.5000000000000006E-2</v>
      </c>
      <c r="K172" s="123">
        <v>3.2000000000000001E-2</v>
      </c>
      <c r="L172" s="124">
        <v>2.3315215</v>
      </c>
      <c r="M172" s="125">
        <f>VLOOKUP(A172,[1]Hulpblad_SOW_SAW!A$1:L$456,12,FALSE)</f>
        <v>2.9000000000000001E-2</v>
      </c>
      <c r="N172" s="125">
        <f>VLOOKUP(A172,[1]Hulpblad_SOW_SAW!A$1:M$456,13,FALSE)</f>
        <v>3.9E-2</v>
      </c>
      <c r="O172" s="121" t="s">
        <v>87316</v>
      </c>
      <c r="P172" s="112" t="str">
        <f>VLOOKUP(A172,[1]Gegevens_Aquafin!A$1:E$294,5,FALSE)</f>
        <v>Velpe</v>
      </c>
      <c r="Q172" s="112">
        <f>VLOOKUP(A172,[1]Gegevens_Aquafin!A$1:E$294,2,FALSE)</f>
        <v>1.4559000000000001E-2</v>
      </c>
      <c r="R172" s="112">
        <f>VLOOKUP(A172,[1]Gegevens_Aquafin!A$1:E$294,3,FALSE)</f>
        <v>2.9050999999999999E-3</v>
      </c>
      <c r="S172" s="123">
        <v>3.2000000000000001E-2</v>
      </c>
      <c r="T172" s="121" t="s">
        <v>87261</v>
      </c>
      <c r="U172" s="112" t="s">
        <v>87172</v>
      </c>
      <c r="V172" s="126">
        <f>VLOOKUP(A172,[1]synthese_verdeling_debi!$A$1:$X$554,4,FALSE)/24/60/60</f>
        <v>2.9050925925925928E-3</v>
      </c>
      <c r="W172" s="126">
        <f>VLOOKUP(A172,[1]synthese_verdeling_debi!$A$1:$X$554,15,FALSE)/24/60/60</f>
        <v>2.9050925925925928E-3</v>
      </c>
      <c r="X172" s="112">
        <f t="shared" si="12"/>
        <v>12.015139442231074</v>
      </c>
      <c r="Y172" s="112">
        <f t="shared" si="13"/>
        <v>12.015139442231074</v>
      </c>
      <c r="Z172" s="112">
        <f t="shared" si="14"/>
        <v>11.015139442231074</v>
      </c>
      <c r="AA172" s="112">
        <f t="shared" si="15"/>
        <v>11.015139442231074</v>
      </c>
      <c r="AB172" s="127">
        <f t="shared" si="16"/>
        <v>8.3228330791166524E-2</v>
      </c>
      <c r="AC172" s="127">
        <f t="shared" si="17"/>
        <v>8.3228330791166524E-2</v>
      </c>
    </row>
    <row r="173" spans="1:29" ht="156" x14ac:dyDescent="0.3">
      <c r="A173" s="110">
        <v>194</v>
      </c>
      <c r="B173" s="110" t="s">
        <v>828</v>
      </c>
      <c r="C173" s="110">
        <v>30403</v>
      </c>
      <c r="D173" s="110" t="s">
        <v>87145</v>
      </c>
      <c r="E173" s="110" t="s">
        <v>87601</v>
      </c>
      <c r="F173" s="122">
        <v>40477</v>
      </c>
      <c r="G173" s="110">
        <v>2003908</v>
      </c>
      <c r="H173" s="110" t="s">
        <v>87600</v>
      </c>
      <c r="I173" s="110" t="s">
        <v>87359</v>
      </c>
      <c r="J173" s="123">
        <v>0.187</v>
      </c>
      <c r="K173" s="123">
        <v>7.9000000000000001E-2</v>
      </c>
      <c r="L173" s="124">
        <v>0.92036711999999998</v>
      </c>
      <c r="M173" s="125">
        <f>VLOOKUP(A173,[1]Hulpblad_SOW_SAW!A$1:L$456,12,FALSE)</f>
        <v>7.1999999999999995E-2</v>
      </c>
      <c r="N173" s="125">
        <f>VLOOKUP(A173,[1]Hulpblad_SOW_SAW!A$1:M$456,13,FALSE)</f>
        <v>0.08</v>
      </c>
      <c r="O173" s="121" t="s">
        <v>87492</v>
      </c>
      <c r="P173" s="112" t="str">
        <f>VLOOKUP(A173,[1]Gegevens_Aquafin!A$1:E$294,5,FALSE)</f>
        <v>Velpe</v>
      </c>
      <c r="Q173" s="112">
        <f>VLOOKUP(A173,[1]Gegevens_Aquafin!A$1:E$294,2,FALSE)</f>
        <v>2.5638000000000001E-2</v>
      </c>
      <c r="R173" s="112">
        <f>VLOOKUP(A173,[1]Gegevens_Aquafin!A$1:E$294,3,FALSE)</f>
        <v>7.9860999999999994E-3</v>
      </c>
      <c r="S173" s="123">
        <v>7.9000000000000001E-2</v>
      </c>
      <c r="T173" s="121" t="s">
        <v>87261</v>
      </c>
      <c r="U173" s="112" t="s">
        <v>87172</v>
      </c>
      <c r="V173" s="126">
        <f>VLOOKUP(A173,[1]synthese_verdeling_debi!$A$1:$X$554,4,FALSE)/24/60/60</f>
        <v>7.9861111111111122E-3</v>
      </c>
      <c r="W173" s="126">
        <f>VLOOKUP(A173,[1]synthese_verdeling_debi!$A$1:$X$554,15,FALSE)/24/60/60</f>
        <v>8.067129629629629E-3</v>
      </c>
      <c r="X173" s="112">
        <f t="shared" si="12"/>
        <v>10.892173913043477</v>
      </c>
      <c r="Y173" s="112">
        <f t="shared" si="13"/>
        <v>10.792826398852226</v>
      </c>
      <c r="Z173" s="112">
        <f t="shared" si="14"/>
        <v>9.8921739130434769</v>
      </c>
      <c r="AA173" s="112">
        <f t="shared" si="15"/>
        <v>9.7928263988522239</v>
      </c>
      <c r="AB173" s="127">
        <f t="shared" si="16"/>
        <v>9.1809037202618571E-2</v>
      </c>
      <c r="AC173" s="127">
        <f t="shared" si="17"/>
        <v>9.2654135538244739E-2</v>
      </c>
    </row>
    <row r="174" spans="1:29" ht="62.4" x14ac:dyDescent="0.3">
      <c r="A174" s="110">
        <v>195</v>
      </c>
      <c r="B174" s="110" t="s">
        <v>698</v>
      </c>
      <c r="C174" s="110">
        <v>17576</v>
      </c>
      <c r="D174" s="110" t="s">
        <v>87145</v>
      </c>
      <c r="E174" s="110" t="s">
        <v>87602</v>
      </c>
      <c r="F174" s="122">
        <v>36557</v>
      </c>
      <c r="G174" s="110">
        <v>2000947</v>
      </c>
      <c r="H174" s="110" t="s">
        <v>87603</v>
      </c>
      <c r="I174" s="110" t="s">
        <v>87359</v>
      </c>
      <c r="J174" s="123">
        <v>0.67300000000000004</v>
      </c>
      <c r="K174" s="123">
        <v>0.29799999999999999</v>
      </c>
      <c r="L174" s="124">
        <v>2.8312323500000001</v>
      </c>
      <c r="M174" s="125">
        <f>VLOOKUP(A174,[1]Hulpblad_SOW_SAW!A$1:L$456,12,FALSE)</f>
        <v>0.25600000000000001</v>
      </c>
      <c r="N174" s="125">
        <f>VLOOKUP(A174,[1]Hulpblad_SOW_SAW!A$1:M$456,13,FALSE)</f>
        <v>0.29899999999999999</v>
      </c>
      <c r="O174" s="121" t="s">
        <v>87170</v>
      </c>
      <c r="P174" s="112" t="str">
        <f>VLOOKUP(A174,[1]Gegevens_Aquafin!A$1:E$294,5,FALSE)</f>
        <v>Winge</v>
      </c>
      <c r="Q174" s="112">
        <f>VLOOKUP(A174,[1]Gegevens_Aquafin!A$1:E$294,2,FALSE)</f>
        <v>0.13302</v>
      </c>
      <c r="R174" s="112">
        <f>VLOOKUP(A174,[1]Gegevens_Aquafin!A$1:E$294,3,FALSE)</f>
        <v>5.1593E-2</v>
      </c>
      <c r="S174" s="123">
        <v>0.25600000000000001</v>
      </c>
      <c r="T174" s="121" t="s">
        <v>87171</v>
      </c>
      <c r="U174" s="112" t="s">
        <v>87172</v>
      </c>
      <c r="V174" s="126">
        <f>VLOOKUP(A174,[1]synthese_verdeling_debi!$A$1:$X$554,4,FALSE)/24/60/60</f>
        <v>5.1643518518518519E-2</v>
      </c>
      <c r="W174" s="126">
        <f>VLOOKUP(A174,[1]synthese_verdeling_debi!$A$1:$X$554,15,FALSE)/24/60/60</f>
        <v>1.8958333333333334E-2</v>
      </c>
      <c r="X174" s="112">
        <f t="shared" si="12"/>
        <v>5.9570596145226355</v>
      </c>
      <c r="Y174" s="112">
        <f t="shared" si="13"/>
        <v>14.503296703296705</v>
      </c>
      <c r="Z174" s="112">
        <f t="shared" si="14"/>
        <v>4.9570596145226355</v>
      </c>
      <c r="AA174" s="112">
        <f t="shared" si="15"/>
        <v>13.503296703296703</v>
      </c>
      <c r="AB174" s="127">
        <f t="shared" si="16"/>
        <v>0.16786805315194656</v>
      </c>
      <c r="AC174" s="127">
        <f t="shared" si="17"/>
        <v>6.8949840884982572E-2</v>
      </c>
    </row>
    <row r="175" spans="1:29" ht="62.4" x14ac:dyDescent="0.3">
      <c r="A175" s="110">
        <v>196</v>
      </c>
      <c r="B175" s="110" t="s">
        <v>821</v>
      </c>
      <c r="C175" s="110">
        <v>19306</v>
      </c>
      <c r="D175" s="110" t="s">
        <v>87145</v>
      </c>
      <c r="E175" s="110" t="s">
        <v>87604</v>
      </c>
      <c r="F175" s="122">
        <v>36497</v>
      </c>
      <c r="G175" s="110">
        <v>7036972</v>
      </c>
      <c r="H175" s="110" t="s">
        <v>87419</v>
      </c>
      <c r="I175" s="110" t="s">
        <v>87359</v>
      </c>
      <c r="J175" s="123">
        <v>11.183999999999999</v>
      </c>
      <c r="K175" s="123">
        <v>6.6740000000000004</v>
      </c>
      <c r="L175" s="124">
        <v>10.69498495</v>
      </c>
      <c r="M175" s="125">
        <f>VLOOKUP(A175,[1]Hulpblad_SOW_SAW!A$1:L$456,12,FALSE)</f>
        <v>6.6550000000000002</v>
      </c>
      <c r="N175" s="125">
        <f>VLOOKUP(A175,[1]Hulpblad_SOW_SAW!A$1:M$456,13,FALSE)</f>
        <v>6.6749999999999998</v>
      </c>
      <c r="O175" s="121" t="s">
        <v>87170</v>
      </c>
      <c r="P175" s="112" t="str">
        <f>VLOOKUP(A175,[1]Gegevens_Aquafin!A$1:E$294,5,FALSE)</f>
        <v>Demer</v>
      </c>
      <c r="Q175" s="112">
        <f>VLOOKUP(A175,[1]Gegevens_Aquafin!A$1:E$294,2,FALSE)</f>
        <v>5.8254000000000001</v>
      </c>
      <c r="R175" s="112">
        <f>VLOOKUP(A175,[1]Gegevens_Aquafin!A$1:E$294,3,FALSE)</f>
        <v>9.0717999999999997E-3</v>
      </c>
      <c r="S175" s="123">
        <v>6.6550000000000002</v>
      </c>
      <c r="T175" s="121" t="s">
        <v>87171</v>
      </c>
      <c r="U175" s="112" t="s">
        <v>87172</v>
      </c>
      <c r="V175" s="126">
        <f>VLOOKUP(A175,[1]synthese_verdeling_debi!$A$1:$X$554,4,FALSE)/24/60/60</f>
        <v>9.1782407407407403E-3</v>
      </c>
      <c r="W175" s="126">
        <f>VLOOKUP(A175,[1]synthese_verdeling_debi!$A$1:$X$554,15,FALSE)/24/60/60</f>
        <v>7.0567129629629634E-3</v>
      </c>
      <c r="X175" s="112">
        <f t="shared" si="12"/>
        <v>726.08448928121061</v>
      </c>
      <c r="Y175" s="112">
        <f t="shared" si="13"/>
        <v>944.07364277513523</v>
      </c>
      <c r="Z175" s="112">
        <f t="shared" si="14"/>
        <v>725.08448928121061</v>
      </c>
      <c r="AA175" s="112">
        <f t="shared" si="15"/>
        <v>943.07364277513534</v>
      </c>
      <c r="AB175" s="127">
        <f t="shared" si="16"/>
        <v>1.3772501888725825E-3</v>
      </c>
      <c r="AC175" s="127">
        <f t="shared" si="17"/>
        <v>1.0592394011344998E-3</v>
      </c>
    </row>
    <row r="176" spans="1:29" ht="62.4" x14ac:dyDescent="0.3">
      <c r="A176" s="110">
        <v>197</v>
      </c>
      <c r="B176" s="111" t="s">
        <v>777</v>
      </c>
      <c r="C176" s="110">
        <v>19366</v>
      </c>
      <c r="D176" s="110" t="s">
        <v>87145</v>
      </c>
      <c r="E176" s="110" t="s">
        <v>87605</v>
      </c>
      <c r="F176" s="122">
        <v>37046</v>
      </c>
      <c r="G176" s="110">
        <v>6037457</v>
      </c>
      <c r="H176" s="110" t="s">
        <v>87223</v>
      </c>
      <c r="I176" s="110" t="s">
        <v>87219</v>
      </c>
      <c r="J176" s="123">
        <v>0.27</v>
      </c>
      <c r="K176" s="123">
        <v>0.13600000000000001</v>
      </c>
      <c r="L176" s="124">
        <v>3.6366158199999998</v>
      </c>
      <c r="M176" s="125">
        <f>VLOOKUP(A176,[1]Hulpblad_SOW_SAW!A$1:L$456,12,FALSE)</f>
        <v>7.9000000000000001E-2</v>
      </c>
      <c r="N176" s="125">
        <f>VLOOKUP(A176,[1]Hulpblad_SOW_SAW!A$1:M$456,13,FALSE)</f>
        <v>0.13600000000000001</v>
      </c>
      <c r="O176" s="121" t="s">
        <v>87170</v>
      </c>
      <c r="P176" s="112" t="str">
        <f>VLOOKUP(A176,[1]Gegevens_Aquafin!A$1:E$294,5,FALSE)</f>
        <v>Molenbeek</v>
      </c>
      <c r="Q176" s="112">
        <f>VLOOKUP(A176,[1]Gegevens_Aquafin!A$1:E$294,2,FALSE)</f>
        <v>3.2612000000000002E-2</v>
      </c>
      <c r="R176" s="112">
        <f>VLOOKUP(A176,[1]Gegevens_Aquafin!A$1:E$294,3,FALSE)</f>
        <v>2.0655E-2</v>
      </c>
      <c r="S176" s="123">
        <v>7.9000000000000001E-2</v>
      </c>
      <c r="T176" s="121" t="s">
        <v>87171</v>
      </c>
      <c r="U176" s="112" t="s">
        <v>87172</v>
      </c>
      <c r="V176" s="126">
        <f>VLOOKUP(A176,[1]synthese_verdeling_debi!$A$1:$X$554,4,FALSE)/24/60/60</f>
        <v>2.0743055555555556E-2</v>
      </c>
      <c r="W176" s="126">
        <f>VLOOKUP(A176,[1]synthese_verdeling_debi!$A$1:$X$554,15,FALSE)/24/60/60</f>
        <v>2.0097222222222225E-2</v>
      </c>
      <c r="X176" s="112">
        <f t="shared" si="12"/>
        <v>4.8085035152326752</v>
      </c>
      <c r="Y176" s="112">
        <f t="shared" si="13"/>
        <v>4.9308914996544573</v>
      </c>
      <c r="Z176" s="112">
        <f t="shared" si="14"/>
        <v>3.8085035152326747</v>
      </c>
      <c r="AA176" s="112">
        <f t="shared" si="15"/>
        <v>3.9308914996544573</v>
      </c>
      <c r="AB176" s="127">
        <f t="shared" si="16"/>
        <v>0.20796490983777763</v>
      </c>
      <c r="AC176" s="127">
        <f t="shared" si="17"/>
        <v>0.20280308339173092</v>
      </c>
    </row>
    <row r="177" spans="1:29" ht="124.8" x14ac:dyDescent="0.3">
      <c r="A177" s="110">
        <v>198</v>
      </c>
      <c r="B177" s="110" t="s">
        <v>796</v>
      </c>
      <c r="C177" s="110">
        <v>1814</v>
      </c>
      <c r="D177" s="110" t="s">
        <v>87145</v>
      </c>
      <c r="E177" s="110" t="s">
        <v>87606</v>
      </c>
      <c r="F177" s="122">
        <v>36824</v>
      </c>
      <c r="G177" s="110">
        <v>6043800</v>
      </c>
      <c r="H177" s="110" t="s">
        <v>87607</v>
      </c>
      <c r="I177" s="110" t="s">
        <v>87309</v>
      </c>
      <c r="J177" s="123">
        <v>0.16500000000000001</v>
      </c>
      <c r="K177" s="123">
        <v>0.12</v>
      </c>
      <c r="L177" s="124">
        <v>43.190775010000003</v>
      </c>
      <c r="M177" s="125">
        <f>VLOOKUP(A177,[1]Hulpblad_SOW_SAW!A$1:L$456,12,FALSE)</f>
        <v>9.6000000000000002E-2</v>
      </c>
      <c r="N177" s="125">
        <f>VLOOKUP(A177,[1]Hulpblad_SOW_SAW!A$1:M$456,13,FALSE)</f>
        <v>0.12</v>
      </c>
      <c r="O177" s="121" t="s">
        <v>87439</v>
      </c>
      <c r="P177" s="112" t="e">
        <f>VLOOKUP(A177,[1]Gegevens_Aquafin!A$1:E$294,5,FALSE)</f>
        <v>#N/A</v>
      </c>
      <c r="Q177" s="112" t="e">
        <f>VLOOKUP(A177,[1]Gegevens_Aquafin!A$1:E$294,2,FALSE)</f>
        <v>#N/A</v>
      </c>
      <c r="R177" s="112">
        <f>VLOOKUP(A177,[1]Gegevens_Aquafin!A$1:E$294,3,FALSE)</f>
        <v>1.3991999999999999E-2</v>
      </c>
      <c r="S177" s="129">
        <v>9.6000000000000002E-2</v>
      </c>
      <c r="T177" s="121" t="s">
        <v>87171</v>
      </c>
      <c r="U177" s="112" t="s">
        <v>87172</v>
      </c>
      <c r="V177" s="126">
        <f>VLOOKUP(A177,[1]synthese_verdeling_debi!$A$1:$X$554,4,FALSE)/24/60/60</f>
        <v>1.4019675925925925E-2</v>
      </c>
      <c r="W177" s="130">
        <f>VLOOKUP(A177,[1]synthese_verdeling_debi!$A$1:$X$554,15,FALSE)/24/60/60</f>
        <v>1.163888888888889E-2</v>
      </c>
      <c r="X177" s="112">
        <f t="shared" si="12"/>
        <v>7.847519194254108</v>
      </c>
      <c r="Y177" s="112">
        <f t="shared" si="13"/>
        <v>9.2482100238663492</v>
      </c>
      <c r="Z177" s="112">
        <f t="shared" si="14"/>
        <v>6.847519194254108</v>
      </c>
      <c r="AA177" s="112">
        <f t="shared" si="15"/>
        <v>8.2482100238663474</v>
      </c>
      <c r="AB177" s="127">
        <f t="shared" si="16"/>
        <v>0.12742880587437011</v>
      </c>
      <c r="AC177" s="127">
        <f t="shared" si="17"/>
        <v>0.10812903225806451</v>
      </c>
    </row>
    <row r="178" spans="1:29" ht="234" x14ac:dyDescent="0.3">
      <c r="A178" s="110">
        <v>199</v>
      </c>
      <c r="B178" s="111" t="s">
        <v>675</v>
      </c>
      <c r="C178" s="110">
        <v>3392</v>
      </c>
      <c r="D178" s="110" t="s">
        <v>87145</v>
      </c>
      <c r="E178" s="110" t="s">
        <v>87608</v>
      </c>
      <c r="F178" s="122">
        <v>39534</v>
      </c>
      <c r="G178" s="110">
        <v>6008101</v>
      </c>
      <c r="H178" s="110" t="s">
        <v>87609</v>
      </c>
      <c r="I178" s="110" t="s">
        <v>87219</v>
      </c>
      <c r="J178" s="123">
        <v>0.23699999999999999</v>
      </c>
      <c r="K178" s="123">
        <v>8.6999999999999994E-2</v>
      </c>
      <c r="L178" s="124">
        <v>5.1090905800000002</v>
      </c>
      <c r="M178" s="125">
        <f>VLOOKUP(A178,[1]Hulpblad_SOW_SAW!A$1:L$456,12,FALSE)</f>
        <v>8.6999999999999994E-2</v>
      </c>
      <c r="N178" s="125">
        <f>VLOOKUP(A178,[1]Hulpblad_SOW_SAW!A$1:M$456,13,FALSE)</f>
        <v>0.126</v>
      </c>
      <c r="O178" s="121" t="s">
        <v>87610</v>
      </c>
      <c r="P178" s="112" t="str">
        <f>VLOOKUP(A178,[1]Gegevens_Aquafin!A$1:E$294,5,FALSE)</f>
        <v>Beverse Beek</v>
      </c>
      <c r="Q178" s="112">
        <f>VLOOKUP(A178,[1]Gegevens_Aquafin!A$1:E$294,2,FALSE)</f>
        <v>3.4185E-2</v>
      </c>
      <c r="R178" s="112">
        <f>VLOOKUP(A178,[1]Gegevens_Aquafin!A$1:E$294,3,FALSE)</f>
        <v>8.1643999999999994E-2</v>
      </c>
      <c r="S178" s="123">
        <v>8.6999999999999994E-2</v>
      </c>
      <c r="T178" s="121" t="s">
        <v>87171</v>
      </c>
      <c r="U178" s="112" t="s">
        <v>87172</v>
      </c>
      <c r="V178" s="126">
        <f>VLOOKUP(A178,[1]synthese_verdeling_debi!$A$1:$X$554,4,FALSE)/24/60/60</f>
        <v>8.1819444444444445E-2</v>
      </c>
      <c r="W178" s="126">
        <f>VLOOKUP(A178,[1]synthese_verdeling_debi!$A$1:$X$554,15,FALSE)/24/60/60</f>
        <v>7.7453703703703705E-2</v>
      </c>
      <c r="X178" s="112">
        <f t="shared" si="12"/>
        <v>2.0633169241215414</v>
      </c>
      <c r="Y178" s="112">
        <f t="shared" si="13"/>
        <v>2.1232516437537359</v>
      </c>
      <c r="Z178" s="112">
        <f t="shared" si="14"/>
        <v>1.0633169241215412</v>
      </c>
      <c r="AA178" s="112">
        <f t="shared" si="15"/>
        <v>1.1232516437537357</v>
      </c>
      <c r="AB178" s="127">
        <f t="shared" si="16"/>
        <v>0.48465651995063763</v>
      </c>
      <c r="AC178" s="127">
        <f t="shared" si="17"/>
        <v>0.47097573334834747</v>
      </c>
    </row>
    <row r="179" spans="1:29" ht="140.4" x14ac:dyDescent="0.3">
      <c r="A179" s="110">
        <v>200</v>
      </c>
      <c r="B179" s="111" t="s">
        <v>722</v>
      </c>
      <c r="C179" s="110">
        <v>19523</v>
      </c>
      <c r="D179" s="110" t="s">
        <v>87145</v>
      </c>
      <c r="E179" s="110" t="s">
        <v>87611</v>
      </c>
      <c r="F179" s="122">
        <v>37019</v>
      </c>
      <c r="G179" s="110">
        <v>6025172</v>
      </c>
      <c r="H179" s="110" t="s">
        <v>87453</v>
      </c>
      <c r="I179" s="110" t="s">
        <v>87199</v>
      </c>
      <c r="J179" s="123">
        <v>20.21</v>
      </c>
      <c r="K179" s="123">
        <v>7.2</v>
      </c>
      <c r="L179" s="124">
        <v>174.01294215999999</v>
      </c>
      <c r="M179" s="125">
        <f>VLOOKUP(A179,[1]Hulpblad_SOW_SAW!A$1:L$456,12,FALSE)</f>
        <v>7.1989999999999998</v>
      </c>
      <c r="N179" s="125">
        <f>VLOOKUP(A179,[1]Hulpblad_SOW_SAW!A$1:M$456,13,FALSE)</f>
        <v>7.2949999999999999</v>
      </c>
      <c r="O179" s="121" t="s">
        <v>87316</v>
      </c>
      <c r="P179" s="112" t="str">
        <f>VLOOKUP(A179,[1]Gegevens_Aquafin!A$1:E$294,5,FALSE)</f>
        <v>Afleidingskanaal van de Leie</v>
      </c>
      <c r="Q179" s="112">
        <f>VLOOKUP(A179,[1]Gegevens_Aquafin!A$1:E$294,2,FALSE)</f>
        <v>9.1754999999999995</v>
      </c>
      <c r="R179" s="112">
        <f>VLOOKUP(A179,[1]Gegevens_Aquafin!A$1:E$294,3,FALSE)</f>
        <v>5.3704000000000002E-2</v>
      </c>
      <c r="S179" s="123">
        <v>7.2</v>
      </c>
      <c r="T179" s="121" t="s">
        <v>87261</v>
      </c>
      <c r="U179" s="112" t="s">
        <v>87172</v>
      </c>
      <c r="V179" s="126">
        <f>VLOOKUP(A179,[1]synthese_verdeling_debi!$A$1:$X$554,4,FALSE)/24/60/60</f>
        <v>5.3967592592592588E-2</v>
      </c>
      <c r="W179" s="126">
        <f>VLOOKUP(A179,[1]synthese_verdeling_debi!$A$1:$X$554,15,FALSE)/24/60/60</f>
        <v>3.491203703703704E-2</v>
      </c>
      <c r="X179" s="112">
        <f t="shared" si="12"/>
        <v>134.41339967401564</v>
      </c>
      <c r="Y179" s="112">
        <f t="shared" si="13"/>
        <v>207.23259514653228</v>
      </c>
      <c r="Z179" s="112">
        <f t="shared" si="14"/>
        <v>133.41339967401564</v>
      </c>
      <c r="AA179" s="112">
        <f t="shared" si="15"/>
        <v>206.23259514653228</v>
      </c>
      <c r="AB179" s="127">
        <f t="shared" si="16"/>
        <v>7.4397344492828626E-3</v>
      </c>
      <c r="AC179" s="127">
        <f t="shared" si="17"/>
        <v>4.8254957155408357E-3</v>
      </c>
    </row>
    <row r="180" spans="1:29" ht="62.4" x14ac:dyDescent="0.3">
      <c r="A180" s="110">
        <v>202</v>
      </c>
      <c r="B180" s="111" t="s">
        <v>855</v>
      </c>
      <c r="C180" s="110">
        <v>29513</v>
      </c>
      <c r="D180" s="110" t="s">
        <v>87145</v>
      </c>
      <c r="E180" s="110" t="s">
        <v>87612</v>
      </c>
      <c r="F180" s="122">
        <v>40274</v>
      </c>
      <c r="G180" s="110">
        <v>6030647</v>
      </c>
      <c r="H180" s="110" t="s">
        <v>87613</v>
      </c>
      <c r="I180" s="110" t="s">
        <v>87224</v>
      </c>
      <c r="J180" s="123">
        <v>0.314</v>
      </c>
      <c r="K180" s="123">
        <v>2.1999999999999999E-2</v>
      </c>
      <c r="L180" s="124">
        <v>43.025030409999999</v>
      </c>
      <c r="M180" s="125">
        <f>VLOOKUP(A180,[1]Hulpblad_SOW_SAW!A$1:L$456,12,FALSE)</f>
        <v>2.1000000000000001E-2</v>
      </c>
      <c r="N180" s="125">
        <f>VLOOKUP(A180,[1]Hulpblad_SOW_SAW!A$1:M$456,13,FALSE)</f>
        <v>2.3E-2</v>
      </c>
      <c r="O180" s="121" t="s">
        <v>87170</v>
      </c>
      <c r="P180" s="112" t="str">
        <f>VLOOKUP(A180,[1]Gegevens_Aquafin!A$1:E$294,5,FALSE)</f>
        <v>Ter Erpenbeek</v>
      </c>
      <c r="Q180" s="112">
        <f>VLOOKUP(A180,[1]Gegevens_Aquafin!A$1:E$294,2,FALSE)</f>
        <v>7.1344000000000005E-2</v>
      </c>
      <c r="R180" s="112">
        <f>VLOOKUP(A180,[1]Gegevens_Aquafin!A$1:E$294,3,FALSE)</f>
        <v>4.2766000000000002E-3</v>
      </c>
      <c r="S180" s="123">
        <v>2.1000000000000001E-2</v>
      </c>
      <c r="T180" s="121" t="s">
        <v>87171</v>
      </c>
      <c r="U180" s="112" t="s">
        <v>87172</v>
      </c>
      <c r="V180" s="126">
        <f>VLOOKUP(A180,[1]synthese_verdeling_debi!$A$1:$X$554,4,FALSE)/24/60/60</f>
        <v>4.3009259259259268E-3</v>
      </c>
      <c r="W180" s="126">
        <f>VLOOKUP(A180,[1]synthese_verdeling_debi!$A$1:$X$554,15,FALSE)/24/60/60</f>
        <v>4.4826388888888884E-3</v>
      </c>
      <c r="X180" s="112">
        <f t="shared" si="12"/>
        <v>5.8826695371367057</v>
      </c>
      <c r="Y180" s="112">
        <f t="shared" si="13"/>
        <v>5.6847405112316034</v>
      </c>
      <c r="Z180" s="112">
        <f t="shared" si="14"/>
        <v>4.8826695371367057</v>
      </c>
      <c r="AA180" s="112">
        <f t="shared" si="15"/>
        <v>4.6847405112316043</v>
      </c>
      <c r="AB180" s="127">
        <f t="shared" si="16"/>
        <v>0.16999085086916746</v>
      </c>
      <c r="AC180" s="127">
        <f t="shared" si="17"/>
        <v>0.17590952445837307</v>
      </c>
    </row>
    <row r="181" spans="1:29" ht="296.39999999999998" x14ac:dyDescent="0.3">
      <c r="A181" s="110">
        <v>203</v>
      </c>
      <c r="B181" s="111" t="s">
        <v>747</v>
      </c>
      <c r="C181" s="110">
        <v>20117</v>
      </c>
      <c r="D181" s="110" t="s">
        <v>87145</v>
      </c>
      <c r="E181" s="110" t="s">
        <v>87614</v>
      </c>
      <c r="F181" s="122">
        <v>39715</v>
      </c>
      <c r="G181" s="110">
        <v>6015629</v>
      </c>
      <c r="H181" s="110" t="s">
        <v>87615</v>
      </c>
      <c r="I181" s="110" t="s">
        <v>87219</v>
      </c>
      <c r="J181" s="123">
        <v>0.192</v>
      </c>
      <c r="K181" s="123">
        <v>4.3999999999999997E-2</v>
      </c>
      <c r="L181" s="124">
        <v>60.758363090000003</v>
      </c>
      <c r="M181" s="125">
        <f>VLOOKUP(A181,[1]Hulpblad_SOW_SAW!A$1:L$456,12,FALSE)</f>
        <v>4.3999999999999997E-2</v>
      </c>
      <c r="N181" s="125">
        <f>VLOOKUP(A181,[1]Hulpblad_SOW_SAW!A$1:M$456,13,FALSE)</f>
        <v>7.2999999999999995E-2</v>
      </c>
      <c r="O181" s="121" t="s">
        <v>87616</v>
      </c>
      <c r="P181" s="112" t="e">
        <f>VLOOKUP(A181,[1]Gegevens_Aquafin!A$1:E$294,5,FALSE)</f>
        <v>#N/A</v>
      </c>
      <c r="Q181" s="112" t="e">
        <f>VLOOKUP(A181,[1]Gegevens_Aquafin!A$1:E$294,2,FALSE)</f>
        <v>#N/A</v>
      </c>
      <c r="R181" s="112">
        <f>VLOOKUP(A181,[1]Gegevens_Aquafin!A$1:E$294,3,FALSE)</f>
        <v>2.869E-2</v>
      </c>
      <c r="S181" s="123">
        <v>4.3999999999999997E-2</v>
      </c>
      <c r="T181" s="55" t="s">
        <v>87617</v>
      </c>
      <c r="U181" s="112" t="s">
        <v>87172</v>
      </c>
      <c r="V181" s="126">
        <f>VLOOKUP(A181,[1]synthese_verdeling_debi!$A$1:$X$554,4,FALSE)/24/60/60</f>
        <v>2.8745370370370373E-2</v>
      </c>
      <c r="W181" s="126">
        <f>VLOOKUP(A181,[1]synthese_verdeling_debi!$A$1:$X$554,15,FALSE)/24/60/60</f>
        <v>2.83912037037037E-2</v>
      </c>
      <c r="X181" s="112">
        <f t="shared" si="12"/>
        <v>2.5306812691254632</v>
      </c>
      <c r="Y181" s="112">
        <f t="shared" si="13"/>
        <v>2.5497757847533631</v>
      </c>
      <c r="Z181" s="112">
        <f t="shared" si="14"/>
        <v>1.5306812691254628</v>
      </c>
      <c r="AA181" s="112">
        <f t="shared" si="15"/>
        <v>1.5497757847533633</v>
      </c>
      <c r="AB181" s="127">
        <f t="shared" si="16"/>
        <v>0.39515051231464393</v>
      </c>
      <c r="AC181" s="127">
        <f t="shared" si="17"/>
        <v>0.39219134716848397</v>
      </c>
    </row>
    <row r="182" spans="1:29" ht="62.4" x14ac:dyDescent="0.3">
      <c r="A182" s="110">
        <v>204</v>
      </c>
      <c r="B182" s="111" t="s">
        <v>666</v>
      </c>
      <c r="C182" s="110">
        <v>25425</v>
      </c>
      <c r="D182" s="110" t="s">
        <v>87145</v>
      </c>
      <c r="E182" s="110" t="s">
        <v>87618</v>
      </c>
      <c r="F182" s="122">
        <v>36991</v>
      </c>
      <c r="G182" s="110">
        <v>6018539</v>
      </c>
      <c r="H182" s="110" t="s">
        <v>87280</v>
      </c>
      <c r="I182" s="110" t="s">
        <v>87219</v>
      </c>
      <c r="J182" s="123">
        <v>0.26100000000000001</v>
      </c>
      <c r="K182" s="123">
        <v>0.20699999999999999</v>
      </c>
      <c r="L182" s="124">
        <v>16.453840599999999</v>
      </c>
      <c r="M182" s="125">
        <f>VLOOKUP(A182,[1]Hulpblad_SOW_SAW!A$1:L$456,12,FALSE)</f>
        <v>2.1999999999999999E-2</v>
      </c>
      <c r="N182" s="125">
        <f>VLOOKUP(A182,[1]Hulpblad_SOW_SAW!A$1:M$456,13,FALSE)</f>
        <v>0.20799999999999999</v>
      </c>
      <c r="O182" s="121" t="s">
        <v>87170</v>
      </c>
      <c r="P182" s="112" t="e">
        <f>VLOOKUP(A182,[1]Gegevens_Aquafin!A$1:E$294,5,FALSE)</f>
        <v>#N/A</v>
      </c>
      <c r="Q182" s="112" t="e">
        <f>VLOOKUP(A182,[1]Gegevens_Aquafin!A$1:E$294,2,FALSE)</f>
        <v>#N/A</v>
      </c>
      <c r="R182" s="112">
        <f>VLOOKUP(A182,[1]Gegevens_Aquafin!A$1:E$294,3,FALSE)</f>
        <v>0.10888</v>
      </c>
      <c r="S182" s="123">
        <v>2.1999999999999999E-2</v>
      </c>
      <c r="T182" s="121" t="s">
        <v>87171</v>
      </c>
      <c r="U182" s="112" t="s">
        <v>87172</v>
      </c>
      <c r="V182" s="126">
        <f>VLOOKUP(A182,[1]synthese_verdeling_debi!$A$1:$X$554,4,FALSE)/24/60/60</f>
        <v>0.10910185185185185</v>
      </c>
      <c r="W182" s="126">
        <f>VLOOKUP(A182,[1]synthese_verdeling_debi!$A$1:$X$554,15,FALSE)/24/60/60</f>
        <v>4.9652777777777775E-2</v>
      </c>
      <c r="X182" s="112">
        <f t="shared" si="12"/>
        <v>1.2016464397861326</v>
      </c>
      <c r="Y182" s="112">
        <f t="shared" si="13"/>
        <v>1.4430769230769231</v>
      </c>
      <c r="Z182" s="112">
        <f t="shared" si="14"/>
        <v>0.20164643978613256</v>
      </c>
      <c r="AA182" s="112">
        <f t="shared" si="15"/>
        <v>0.44307692307692309</v>
      </c>
      <c r="AB182" s="127">
        <f t="shared" si="16"/>
        <v>0.83219153895049081</v>
      </c>
      <c r="AC182" s="127">
        <f t="shared" si="17"/>
        <v>0.69296375266524524</v>
      </c>
    </row>
    <row r="183" spans="1:29" ht="62.4" x14ac:dyDescent="0.3">
      <c r="A183" s="110">
        <v>205</v>
      </c>
      <c r="B183" s="110" t="s">
        <v>785</v>
      </c>
      <c r="C183" s="110">
        <v>6768</v>
      </c>
      <c r="D183" s="110" t="s">
        <v>87145</v>
      </c>
      <c r="E183" s="110" t="s">
        <v>87619</v>
      </c>
      <c r="F183" s="122">
        <v>36770</v>
      </c>
      <c r="G183" s="110">
        <v>6029750</v>
      </c>
      <c r="H183" s="110" t="s">
        <v>87446</v>
      </c>
      <c r="I183" s="110" t="s">
        <v>87254</v>
      </c>
      <c r="J183" s="123">
        <v>29.45</v>
      </c>
      <c r="K183" s="123">
        <v>13.117000000000001</v>
      </c>
      <c r="L183" s="124">
        <v>24.256080709999999</v>
      </c>
      <c r="M183" s="125">
        <f>VLOOKUP(A183,[1]Hulpblad_SOW_SAW!A$1:L$456,12,FALSE)</f>
        <v>13.07</v>
      </c>
      <c r="N183" s="125">
        <f>VLOOKUP(A183,[1]Hulpblad_SOW_SAW!A$1:M$456,13,FALSE)</f>
        <v>13.119</v>
      </c>
      <c r="O183" s="121" t="s">
        <v>87170</v>
      </c>
      <c r="P183" s="112" t="str">
        <f>VLOOKUP(A183,[1]Gegevens_Aquafin!A$1:E$294,5,FALSE)</f>
        <v>Bovenschelde</v>
      </c>
      <c r="Q183" s="112">
        <f>VLOOKUP(A183,[1]Gegevens_Aquafin!A$1:E$294,2,FALSE)</f>
        <v>12.093</v>
      </c>
      <c r="R183" s="112">
        <f>VLOOKUP(A183,[1]Gegevens_Aquafin!A$1:E$294,3,FALSE)</f>
        <v>1.7129999999999999E-2</v>
      </c>
      <c r="S183" s="123">
        <v>13.07</v>
      </c>
      <c r="T183" s="121" t="s">
        <v>87171</v>
      </c>
      <c r="U183" s="112" t="s">
        <v>87172</v>
      </c>
      <c r="V183" s="126">
        <f>VLOOKUP(A183,[1]synthese_verdeling_debi!$A$1:$X$554,4,FALSE)/24/60/60</f>
        <v>1.719212962962963E-2</v>
      </c>
      <c r="W183" s="126">
        <f>VLOOKUP(A183,[1]synthese_verdeling_debi!$A$1:$X$554,15,FALSE)/24/60/60</f>
        <v>1.4976851851851851E-2</v>
      </c>
      <c r="X183" s="112">
        <f t="shared" si="12"/>
        <v>761.23158745119156</v>
      </c>
      <c r="Y183" s="112">
        <f t="shared" si="13"/>
        <v>873.68006182380225</v>
      </c>
      <c r="Z183" s="112">
        <f t="shared" si="14"/>
        <v>760.23158745119156</v>
      </c>
      <c r="AA183" s="112">
        <f t="shared" si="15"/>
        <v>872.68006182380225</v>
      </c>
      <c r="AB183" s="127">
        <f t="shared" si="16"/>
        <v>1.3136606736831157E-3</v>
      </c>
      <c r="AC183" s="127">
        <f t="shared" si="17"/>
        <v>1.144583748326024E-3</v>
      </c>
    </row>
    <row r="184" spans="1:29" ht="140.4" x14ac:dyDescent="0.3">
      <c r="A184" s="110">
        <v>206</v>
      </c>
      <c r="B184" s="110" t="s">
        <v>798</v>
      </c>
      <c r="C184" s="110">
        <v>5419</v>
      </c>
      <c r="D184" s="110" t="s">
        <v>87145</v>
      </c>
      <c r="E184" s="110" t="s">
        <v>87620</v>
      </c>
      <c r="F184" s="122">
        <v>36595</v>
      </c>
      <c r="G184" s="110">
        <v>6005348</v>
      </c>
      <c r="H184" s="110" t="s">
        <v>87446</v>
      </c>
      <c r="I184" s="110" t="s">
        <v>87254</v>
      </c>
      <c r="J184" s="123">
        <v>27.891999999999999</v>
      </c>
      <c r="K184" s="123">
        <v>13.747999999999999</v>
      </c>
      <c r="L184" s="124">
        <v>21.54899872</v>
      </c>
      <c r="M184" s="125">
        <f>VLOOKUP(A184,[1]Hulpblad_SOW_SAW!A$1:L$456,12,FALSE)</f>
        <v>13.747</v>
      </c>
      <c r="N184" s="125">
        <f>VLOOKUP(A184,[1]Hulpblad_SOW_SAW!A$1:M$456,13,FALSE)</f>
        <v>13.773999999999999</v>
      </c>
      <c r="O184" s="121" t="s">
        <v>87316</v>
      </c>
      <c r="P184" s="112" t="str">
        <f>VLOOKUP(A184,[1]Gegevens_Aquafin!A$1:E$294,5,FALSE)</f>
        <v>Bovenschelde</v>
      </c>
      <c r="Q184" s="112">
        <f>VLOOKUP(A184,[1]Gegevens_Aquafin!A$1:E$294,2,FALSE)</f>
        <v>11.170999999999999</v>
      </c>
      <c r="R184" s="112">
        <f>VLOOKUP(A184,[1]Gegevens_Aquafin!A$1:E$294,3,FALSE)</f>
        <v>1.6528000000000001E-2</v>
      </c>
      <c r="S184" s="123">
        <v>13.747999999999999</v>
      </c>
      <c r="T184" s="121" t="s">
        <v>87261</v>
      </c>
      <c r="U184" s="112" t="s">
        <v>87172</v>
      </c>
      <c r="V184" s="126">
        <f>VLOOKUP(A184,[1]synthese_verdeling_debi!$A$1:$X$554,4,FALSE)/24/60/60</f>
        <v>1.6546296296296295E-2</v>
      </c>
      <c r="W184" s="126">
        <f>VLOOKUP(A184,[1]synthese_verdeling_debi!$A$1:$X$554,15,FALSE)/24/60/60</f>
        <v>7.3449074074074076E-3</v>
      </c>
      <c r="X184" s="112">
        <f t="shared" si="12"/>
        <v>831.88080581980978</v>
      </c>
      <c r="Y184" s="112">
        <f t="shared" si="13"/>
        <v>1872.773085408131</v>
      </c>
      <c r="Z184" s="112">
        <f t="shared" si="14"/>
        <v>830.88080581980978</v>
      </c>
      <c r="AA184" s="112">
        <f t="shared" si="15"/>
        <v>1871.773085408131</v>
      </c>
      <c r="AB184" s="127">
        <f t="shared" si="16"/>
        <v>1.2020952917822291E-3</v>
      </c>
      <c r="AC184" s="127">
        <f t="shared" si="17"/>
        <v>5.3396752003303767E-4</v>
      </c>
    </row>
    <row r="185" spans="1:29" ht="343.2" x14ac:dyDescent="0.3">
      <c r="A185" s="110">
        <v>208</v>
      </c>
      <c r="B185" s="111" t="s">
        <v>803</v>
      </c>
      <c r="C185" s="110">
        <v>24935</v>
      </c>
      <c r="D185" s="110" t="s">
        <v>87145</v>
      </c>
      <c r="E185" s="110" t="s">
        <v>87621</v>
      </c>
      <c r="F185" s="122">
        <v>40030</v>
      </c>
      <c r="G185" s="110">
        <v>6018599</v>
      </c>
      <c r="H185" s="110" t="s">
        <v>87622</v>
      </c>
      <c r="I185" s="110" t="s">
        <v>87219</v>
      </c>
      <c r="J185" s="123">
        <v>22.023</v>
      </c>
      <c r="K185" s="123">
        <v>4.87</v>
      </c>
      <c r="L185" s="124">
        <v>520.48460855999997</v>
      </c>
      <c r="M185" s="125">
        <f>VLOOKUP(A185,[1]Hulpblad_SOW_SAW!A$1:L$456,12,FALSE)</f>
        <v>4.8689999999999998</v>
      </c>
      <c r="N185" s="125">
        <f>VLOOKUP(A185,[1]Hulpblad_SOW_SAW!A$1:M$456,13,FALSE)</f>
        <v>4.8710000000000004</v>
      </c>
      <c r="O185" s="121" t="s">
        <v>87623</v>
      </c>
      <c r="P185" s="112" t="e">
        <f>VLOOKUP(A185,[1]Gegevens_Aquafin!A$1:E$294,5,FALSE)</f>
        <v>#N/A</v>
      </c>
      <c r="Q185" s="112" t="e">
        <f>VLOOKUP(A185,[1]Gegevens_Aquafin!A$1:E$294,2,FALSE)</f>
        <v>#N/A</v>
      </c>
      <c r="R185" s="112">
        <f>VLOOKUP(A185,[1]Gegevens_Aquafin!A$1:E$294,3,FALSE)</f>
        <v>1.0606000000000001E-2</v>
      </c>
      <c r="S185" s="123">
        <v>4.87</v>
      </c>
      <c r="T185" s="121" t="s">
        <v>87624</v>
      </c>
      <c r="U185" s="112" t="s">
        <v>87172</v>
      </c>
      <c r="V185" s="126">
        <f>VLOOKUP(A185,[1]synthese_verdeling_debi!$A$1:$X$554,4,FALSE)/24/60/60</f>
        <v>1.061574074074074E-2</v>
      </c>
      <c r="W185" s="126">
        <f>VLOOKUP(A185,[1]synthese_verdeling_debi!$A$1:$X$554,15,FALSE)/24/60/60</f>
        <v>8.9236111111111113E-3</v>
      </c>
      <c r="X185" s="112">
        <f t="shared" si="12"/>
        <v>459.75272568687308</v>
      </c>
      <c r="Y185" s="112">
        <f t="shared" si="13"/>
        <v>546.74319066147859</v>
      </c>
      <c r="Z185" s="112">
        <f t="shared" si="14"/>
        <v>458.75272568687313</v>
      </c>
      <c r="AA185" s="112">
        <f t="shared" si="15"/>
        <v>545.74319066147859</v>
      </c>
      <c r="AB185" s="127">
        <f t="shared" si="16"/>
        <v>2.1750822651589383E-3</v>
      </c>
      <c r="AC185" s="127">
        <f t="shared" si="17"/>
        <v>1.829012262210614E-3</v>
      </c>
    </row>
    <row r="186" spans="1:29" ht="296.39999999999998" x14ac:dyDescent="0.3">
      <c r="A186" s="110">
        <v>209</v>
      </c>
      <c r="B186" s="111" t="s">
        <v>756</v>
      </c>
      <c r="C186" s="110">
        <v>17</v>
      </c>
      <c r="D186" s="110" t="s">
        <v>87145</v>
      </c>
      <c r="E186" s="110" t="s">
        <v>87625</v>
      </c>
      <c r="F186" s="122">
        <v>37173</v>
      </c>
      <c r="G186" s="110">
        <v>6029752</v>
      </c>
      <c r="H186" s="110" t="s">
        <v>87626</v>
      </c>
      <c r="I186" s="110" t="s">
        <v>87219</v>
      </c>
      <c r="J186" s="123">
        <v>2.3719999999999999</v>
      </c>
      <c r="K186" s="123">
        <v>7.0000000000000007E-2</v>
      </c>
      <c r="L186" s="124">
        <v>4.5246011399999997</v>
      </c>
      <c r="M186" s="125">
        <f>VLOOKUP(A186,[1]Hulpblad_SOW_SAW!A$1:L$456,12,FALSE)</f>
        <v>1E-3</v>
      </c>
      <c r="N186" s="125">
        <f>VLOOKUP(A186,[1]Hulpblad_SOW_SAW!A$1:M$456,13,FALSE)</f>
        <v>7.0000000000000007E-2</v>
      </c>
      <c r="O186" s="121" t="s">
        <v>87170</v>
      </c>
      <c r="P186" s="112" t="e">
        <f>VLOOKUP(A186,[1]Gegevens_Aquafin!A$1:E$294,5,FALSE)</f>
        <v>#N/A</v>
      </c>
      <c r="Q186" s="112" t="e">
        <f>VLOOKUP(A186,[1]Gegevens_Aquafin!A$1:E$294,2,FALSE)</f>
        <v>#N/A</v>
      </c>
      <c r="R186" s="112">
        <f>VLOOKUP(A186,[1]Gegevens_Aquafin!A$1:E$294,3,FALSE)</f>
        <v>2.7674000000000001E-2</v>
      </c>
      <c r="S186" s="123">
        <v>1E-3</v>
      </c>
      <c r="T186" s="121" t="s">
        <v>87627</v>
      </c>
      <c r="U186" s="112" t="s">
        <v>87172</v>
      </c>
      <c r="V186" s="126">
        <f>VLOOKUP(A186,[1]synthese_verdeling_debi!$A$1:$X$554,4,FALSE)/24/60/60</f>
        <v>2.771296296296296E-2</v>
      </c>
      <c r="W186" s="126">
        <f>VLOOKUP(A186,[1]synthese_verdeling_debi!$A$1:$X$554,15,FALSE)/24/60/60</f>
        <v>2.960648148148148E-2</v>
      </c>
      <c r="X186" s="112">
        <f t="shared" si="12"/>
        <v>1.0360841964584029</v>
      </c>
      <c r="Y186" s="112">
        <f t="shared" si="13"/>
        <v>1.0337763878029711</v>
      </c>
      <c r="Z186" s="112">
        <f t="shared" si="14"/>
        <v>3.6084196458402946E-2</v>
      </c>
      <c r="AA186" s="112">
        <f t="shared" si="15"/>
        <v>3.3776387802971077E-2</v>
      </c>
      <c r="AB186" s="127">
        <f t="shared" si="16"/>
        <v>0.96517252499193806</v>
      </c>
      <c r="AC186" s="127">
        <f t="shared" si="17"/>
        <v>0.96732718196944478</v>
      </c>
    </row>
    <row r="187" spans="1:29" ht="62.4" x14ac:dyDescent="0.3">
      <c r="A187" s="110">
        <v>210</v>
      </c>
      <c r="B187" s="111" t="s">
        <v>752</v>
      </c>
      <c r="C187" s="110">
        <v>25081</v>
      </c>
      <c r="D187" s="110" t="s">
        <v>87145</v>
      </c>
      <c r="E187" s="110" t="s">
        <v>87628</v>
      </c>
      <c r="F187" s="122">
        <v>35684</v>
      </c>
      <c r="G187" s="110">
        <v>6018474</v>
      </c>
      <c r="H187" s="110" t="s">
        <v>87280</v>
      </c>
      <c r="I187" s="110" t="s">
        <v>87219</v>
      </c>
      <c r="J187" s="123">
        <v>22.15</v>
      </c>
      <c r="K187" s="123">
        <v>4.9420000000000002</v>
      </c>
      <c r="L187" s="124">
        <v>38.018222350000002</v>
      </c>
      <c r="M187" s="125">
        <f>VLOOKUP(A187,[1]Hulpblad_SOW_SAW!A$1:L$456,12,FALSE)</f>
        <v>4.8970000000000002</v>
      </c>
      <c r="N187" s="125">
        <f>VLOOKUP(A187,[1]Hulpblad_SOW_SAW!A$1:M$456,13,FALSE)</f>
        <v>5.07</v>
      </c>
      <c r="O187" s="121" t="s">
        <v>87170</v>
      </c>
      <c r="P187" s="112" t="e">
        <f>VLOOKUP(A187,[1]Gegevens_Aquafin!A$1:E$294,5,FALSE)</f>
        <v>#N/A</v>
      </c>
      <c r="Q187" s="112" t="e">
        <f>VLOOKUP(A187,[1]Gegevens_Aquafin!A$1:E$294,2,FALSE)</f>
        <v>#N/A</v>
      </c>
      <c r="R187" s="112">
        <f>VLOOKUP(A187,[1]Gegevens_Aquafin!A$1:E$294,3,FALSE)</f>
        <v>4.8750000000000002E-2</v>
      </c>
      <c r="S187" s="123">
        <v>4.8970000000000002</v>
      </c>
      <c r="T187" s="121" t="s">
        <v>87171</v>
      </c>
      <c r="U187" s="112" t="s">
        <v>87172</v>
      </c>
      <c r="V187" s="126">
        <f>VLOOKUP(A187,[1]synthese_verdeling_debi!$A$1:$X$554,4,FALSE)/24/60/60</f>
        <v>4.8759259259259259E-2</v>
      </c>
      <c r="W187" s="126">
        <f>VLOOKUP(A187,[1]synthese_verdeling_debi!$A$1:$X$554,15,FALSE)/24/60/60</f>
        <v>2.4833333333333329E-2</v>
      </c>
      <c r="X187" s="112">
        <f t="shared" si="12"/>
        <v>101.43220660843144</v>
      </c>
      <c r="Y187" s="112">
        <f t="shared" si="13"/>
        <v>198.19463087248329</v>
      </c>
      <c r="Z187" s="112">
        <f t="shared" si="14"/>
        <v>100.43220660843146</v>
      </c>
      <c r="AA187" s="112">
        <f t="shared" si="15"/>
        <v>197.19463087248326</v>
      </c>
      <c r="AB187" s="127">
        <f t="shared" si="16"/>
        <v>9.8588015920860004E-3</v>
      </c>
      <c r="AC187" s="127">
        <f t="shared" si="17"/>
        <v>5.0455453591141501E-3</v>
      </c>
    </row>
    <row r="188" spans="1:29" ht="62.4" x14ac:dyDescent="0.3">
      <c r="A188" s="110">
        <v>211</v>
      </c>
      <c r="B188" s="111" t="s">
        <v>87629</v>
      </c>
      <c r="C188" s="110">
        <v>5628</v>
      </c>
      <c r="D188" s="110" t="s">
        <v>87145</v>
      </c>
      <c r="E188" s="110" t="s">
        <v>87630</v>
      </c>
      <c r="F188" s="122">
        <v>37316</v>
      </c>
      <c r="G188" s="110">
        <v>6006587</v>
      </c>
      <c r="H188" s="110" t="s">
        <v>87223</v>
      </c>
      <c r="I188" s="110" t="s">
        <v>87224</v>
      </c>
      <c r="J188" s="123">
        <v>6.3E-2</v>
      </c>
      <c r="K188" s="123">
        <v>1.0999999999999999E-2</v>
      </c>
      <c r="L188" s="124">
        <v>31.931541419999999</v>
      </c>
      <c r="M188" s="125">
        <f>VLOOKUP(A188,[1]Hulpblad_SOW_SAW!A$1:L$456,12,FALSE)</f>
        <v>1E-3</v>
      </c>
      <c r="N188" s="125">
        <f>VLOOKUP(A188,[1]Hulpblad_SOW_SAW!A$1:M$456,13,FALSE)</f>
        <v>1.0999999999999999E-2</v>
      </c>
      <c r="O188" s="121" t="s">
        <v>87170</v>
      </c>
      <c r="P188" s="112" t="str">
        <f>VLOOKUP(A188,[1]Gegevens_Aquafin!A$1:E$294,5,FALSE)</f>
        <v>Molenbeek</v>
      </c>
      <c r="Q188" s="112">
        <f>VLOOKUP(A188,[1]Gegevens_Aquafin!A$1:E$294,2,FALSE)</f>
        <v>2.9489999999999998E-3</v>
      </c>
      <c r="R188" s="112">
        <f>VLOOKUP(A188,[1]Gegevens_Aquafin!A$1:E$294,3,FALSE)</f>
        <v>1.6377E-3</v>
      </c>
      <c r="S188" s="123">
        <v>1E-3</v>
      </c>
      <c r="T188" s="121" t="s">
        <v>87171</v>
      </c>
      <c r="U188" s="112" t="s">
        <v>87172</v>
      </c>
      <c r="V188" s="126">
        <f>VLOOKUP(A188,[1]synthese_verdeling_debi!$A$1:$X$554,4,FALSE)/24/60/60</f>
        <v>1.6435185185185188E-3</v>
      </c>
      <c r="W188" s="126">
        <f>VLOOKUP(A188,[1]synthese_verdeling_debi!$A$1:$X$554,15,FALSE)/24/60/60</f>
        <v>2.0601851851851853E-3</v>
      </c>
      <c r="X188" s="112">
        <f t="shared" si="12"/>
        <v>1.6084507042253522</v>
      </c>
      <c r="Y188" s="112">
        <f t="shared" si="13"/>
        <v>1.4853932584269662</v>
      </c>
      <c r="Z188" s="112">
        <f t="shared" si="14"/>
        <v>0.60845070422535208</v>
      </c>
      <c r="AA188" s="112">
        <f t="shared" si="15"/>
        <v>0.48539325842696629</v>
      </c>
      <c r="AB188" s="127">
        <f t="shared" si="16"/>
        <v>0.6217162872154115</v>
      </c>
      <c r="AC188" s="127">
        <f t="shared" si="17"/>
        <v>0.67322239031770048</v>
      </c>
    </row>
    <row r="189" spans="1:29" ht="140.4" x14ac:dyDescent="0.3">
      <c r="A189" s="110">
        <v>212</v>
      </c>
      <c r="B189" s="111" t="s">
        <v>87631</v>
      </c>
      <c r="C189" s="110">
        <v>12389</v>
      </c>
      <c r="D189" s="110" t="s">
        <v>87145</v>
      </c>
      <c r="E189" s="110" t="s">
        <v>87632</v>
      </c>
      <c r="F189" s="122">
        <v>36706</v>
      </c>
      <c r="G189" s="110">
        <v>4028243</v>
      </c>
      <c r="H189" s="110" t="s">
        <v>87633</v>
      </c>
      <c r="I189" s="110" t="s">
        <v>87224</v>
      </c>
      <c r="J189" s="123">
        <v>8.5000000000000006E-2</v>
      </c>
      <c r="K189" s="123">
        <v>3.0000000000000001E-3</v>
      </c>
      <c r="L189" s="124">
        <v>3.2976986199999998</v>
      </c>
      <c r="M189" s="125">
        <f>VLOOKUP(A189,[1]Hulpblad_SOW_SAW!A$1:L$456,12,FALSE)</f>
        <v>3.0000000000000001E-3</v>
      </c>
      <c r="N189" s="125">
        <f>VLOOKUP(A189,[1]Hulpblad_SOW_SAW!A$1:M$456,13,FALSE)</f>
        <v>1.2999999999999999E-2</v>
      </c>
      <c r="O189" s="121" t="s">
        <v>87316</v>
      </c>
      <c r="P189" s="112" t="str">
        <f>VLOOKUP(A189,[1]Gegevens_Aquafin!A$1:E$294,5,FALSE)</f>
        <v>Ophasseltbeek</v>
      </c>
      <c r="Q189" s="112">
        <f>VLOOKUP(A189,[1]Gegevens_Aquafin!A$1:E$294,2,FALSE)</f>
        <v>9.4160000000000008E-3</v>
      </c>
      <c r="R189" s="112">
        <f>VLOOKUP(A189,[1]Gegevens_Aquafin!A$1:E$294,3,FALSE)</f>
        <v>3.1573999999999999E-3</v>
      </c>
      <c r="S189" s="123">
        <v>3.0000000000000001E-3</v>
      </c>
      <c r="T189" s="121" t="s">
        <v>87261</v>
      </c>
      <c r="U189" s="112" t="s">
        <v>87172</v>
      </c>
      <c r="V189" s="126">
        <f>VLOOKUP(A189,[1]synthese_verdeling_debi!$A$1:$X$554,4,FALSE)/24/60/60</f>
        <v>3.1666666666666666E-3</v>
      </c>
      <c r="W189" s="126">
        <f>VLOOKUP(A189,[1]synthese_verdeling_debi!$A$1:$X$554,15,FALSE)/24/60/60</f>
        <v>2.5694444444444445E-3</v>
      </c>
      <c r="X189" s="112">
        <f t="shared" si="12"/>
        <v>1.9473684210526316</v>
      </c>
      <c r="Y189" s="112">
        <f t="shared" si="13"/>
        <v>2.1675675675675676</v>
      </c>
      <c r="Z189" s="112">
        <f t="shared" si="14"/>
        <v>0.94736842105263164</v>
      </c>
      <c r="AA189" s="112">
        <f t="shared" si="15"/>
        <v>1.1675675675675676</v>
      </c>
      <c r="AB189" s="127">
        <f t="shared" si="16"/>
        <v>0.51351351351351349</v>
      </c>
      <c r="AC189" s="127">
        <f t="shared" si="17"/>
        <v>0.46134663341645887</v>
      </c>
    </row>
    <row r="190" spans="1:29" ht="46.8" x14ac:dyDescent="0.3">
      <c r="A190" s="110">
        <v>213</v>
      </c>
      <c r="B190" s="110" t="s">
        <v>87634</v>
      </c>
      <c r="C190" s="110">
        <v>6006472</v>
      </c>
      <c r="D190" s="110" t="s">
        <v>87145</v>
      </c>
      <c r="E190" s="110" t="s">
        <v>87635</v>
      </c>
      <c r="F190" s="122">
        <v>40942</v>
      </c>
      <c r="G190" s="110">
        <v>6035131</v>
      </c>
      <c r="H190" s="110" t="s">
        <v>87636</v>
      </c>
      <c r="I190" s="110" t="s">
        <v>87147</v>
      </c>
      <c r="J190" s="123">
        <v>1.4E-2</v>
      </c>
      <c r="K190" s="123">
        <v>4.0000000000000001E-3</v>
      </c>
      <c r="L190" s="124">
        <v>13231.038779320001</v>
      </c>
      <c r="M190" s="125" t="e">
        <f>VLOOKUP(A190,[1]Hulpblad_SOW_SAW!A$1:L$456,12,FALSE)</f>
        <v>#N/A</v>
      </c>
      <c r="N190" s="125">
        <f>VLOOKUP(A190,[1]Hulpblad_SOW_SAW!A$1:M$456,13,FALSE)</f>
        <v>5.0000000000000001E-3</v>
      </c>
      <c r="O190" s="121" t="s">
        <v>87148</v>
      </c>
      <c r="P190" s="112" t="str">
        <f>VLOOKUP(A190,[1]Gegevens_Aquafin!A$1:E$294,5,FALSE)</f>
        <v>Haringebeek</v>
      </c>
      <c r="Q190" s="112">
        <f>VLOOKUP(A190,[1]Gegevens_Aquafin!A$1:E$294,2,FALSE)</f>
        <v>2.9063E-4</v>
      </c>
      <c r="R190" s="112">
        <f>VLOOKUP(A190,[1]Gegevens_Aquafin!A$1:E$294,3,FALSE)</f>
        <v>4.7917000000000001E-4</v>
      </c>
      <c r="S190" s="123"/>
      <c r="T190" s="121" t="s">
        <v>87149</v>
      </c>
      <c r="U190" s="112"/>
      <c r="V190" s="126">
        <f>VLOOKUP(A190,[1]synthese_verdeling_debi!$A$1:$X$554,4,FALSE)/24/60/60</f>
        <v>5.1620370370370372E-4</v>
      </c>
      <c r="W190" s="126">
        <f>VLOOKUP(A190,[1]synthese_verdeling_debi!$A$1:$X$554,15,FALSE)/24/60/60</f>
        <v>5.5902777777777797E-4</v>
      </c>
      <c r="X190" s="112" t="str">
        <f t="shared" si="12"/>
        <v/>
      </c>
      <c r="Y190" s="112" t="str">
        <f t="shared" si="13"/>
        <v/>
      </c>
      <c r="Z190" s="112" t="str">
        <f t="shared" si="14"/>
        <v/>
      </c>
      <c r="AA190" s="112" t="str">
        <f t="shared" si="15"/>
        <v/>
      </c>
      <c r="AB190" s="127" t="str">
        <f t="shared" si="16"/>
        <v/>
      </c>
      <c r="AC190" s="127" t="str">
        <f t="shared" si="17"/>
        <v/>
      </c>
    </row>
    <row r="191" spans="1:29" ht="62.4" x14ac:dyDescent="0.3">
      <c r="A191" s="110">
        <v>214</v>
      </c>
      <c r="B191" s="110" t="s">
        <v>667</v>
      </c>
      <c r="C191" s="110">
        <v>13671</v>
      </c>
      <c r="D191" s="110" t="s">
        <v>87145</v>
      </c>
      <c r="E191" s="110" t="s">
        <v>87637</v>
      </c>
      <c r="F191" s="122">
        <v>37210</v>
      </c>
      <c r="G191" s="110">
        <v>6009786</v>
      </c>
      <c r="H191" s="110" t="s">
        <v>87168</v>
      </c>
      <c r="I191" s="110" t="s">
        <v>87169</v>
      </c>
      <c r="J191" s="123">
        <v>23.728000000000002</v>
      </c>
      <c r="K191" s="123">
        <v>9.6780000000000008</v>
      </c>
      <c r="L191" s="124">
        <v>25.047853780000001</v>
      </c>
      <c r="M191" s="125">
        <f>VLOOKUP(A191,[1]Hulpblad_SOW_SAW!A$1:L$456,12,FALSE)</f>
        <v>9.3360000000000003</v>
      </c>
      <c r="N191" s="125">
        <f>VLOOKUP(A191,[1]Hulpblad_SOW_SAW!A$1:M$456,13,FALSE)</f>
        <v>9.6780000000000008</v>
      </c>
      <c r="O191" s="121" t="s">
        <v>87170</v>
      </c>
      <c r="P191" s="112" t="str">
        <f>VLOOKUP(A191,[1]Gegevens_Aquafin!A$1:E$294,5,FALSE)</f>
        <v>Leie</v>
      </c>
      <c r="Q191" s="112">
        <f>VLOOKUP(A191,[1]Gegevens_Aquafin!A$1:E$294,2,FALSE)</f>
        <v>7.4368999999999996</v>
      </c>
      <c r="R191" s="112">
        <f>VLOOKUP(A191,[1]Gegevens_Aquafin!A$1:E$294,3,FALSE)</f>
        <v>0.16939000000000001</v>
      </c>
      <c r="S191" s="123">
        <v>9.3360000000000003</v>
      </c>
      <c r="T191" s="121" t="s">
        <v>87171</v>
      </c>
      <c r="U191" s="112" t="s">
        <v>87172</v>
      </c>
      <c r="V191" s="126">
        <f>VLOOKUP(A191,[1]synthese_verdeling_debi!$A$1:$X$554,4,FALSE)/24/60/60</f>
        <v>0.16968750000000002</v>
      </c>
      <c r="W191" s="126">
        <f>VLOOKUP(A191,[1]synthese_verdeling_debi!$A$1:$X$554,15,FALSE)/24/60/60</f>
        <v>0.14291666666666666</v>
      </c>
      <c r="X191" s="112">
        <f t="shared" si="12"/>
        <v>56.018784530386739</v>
      </c>
      <c r="Y191" s="112">
        <f t="shared" si="13"/>
        <v>66.324781341107879</v>
      </c>
      <c r="Z191" s="112">
        <f t="shared" si="14"/>
        <v>55.018784530386739</v>
      </c>
      <c r="AA191" s="112">
        <f t="shared" si="15"/>
        <v>65.324781341107879</v>
      </c>
      <c r="AB191" s="127">
        <f t="shared" si="16"/>
        <v>1.7851154900684459E-2</v>
      </c>
      <c r="AC191" s="127">
        <f t="shared" si="17"/>
        <v>1.5077320720546475E-2</v>
      </c>
    </row>
    <row r="192" spans="1:29" ht="62.4" x14ac:dyDescent="0.3">
      <c r="A192" s="110">
        <v>215</v>
      </c>
      <c r="B192" s="110" t="s">
        <v>672</v>
      </c>
      <c r="C192" s="110">
        <v>17825</v>
      </c>
      <c r="D192" s="110" t="s">
        <v>87145</v>
      </c>
      <c r="E192" s="110" t="s">
        <v>87638</v>
      </c>
      <c r="F192" s="122">
        <v>37564</v>
      </c>
      <c r="G192" s="110">
        <v>6020343</v>
      </c>
      <c r="H192" s="110" t="s">
        <v>87639</v>
      </c>
      <c r="I192" s="110" t="s">
        <v>87169</v>
      </c>
      <c r="J192" s="123">
        <v>1.9870000000000001</v>
      </c>
      <c r="K192" s="123">
        <v>0.63800000000000001</v>
      </c>
      <c r="L192" s="124">
        <v>21.935926689999999</v>
      </c>
      <c r="M192" s="125">
        <f>VLOOKUP(A192,[1]Hulpblad_SOW_SAW!A$1:L$456,12,FALSE)</f>
        <v>0.57799999999999996</v>
      </c>
      <c r="N192" s="125">
        <f>VLOOKUP(A192,[1]Hulpblad_SOW_SAW!A$1:M$456,13,FALSE)</f>
        <v>0.63800000000000001</v>
      </c>
      <c r="O192" s="121" t="s">
        <v>87170</v>
      </c>
      <c r="P192" s="112" t="str">
        <f>VLOOKUP(A192,[1]Gegevens_Aquafin!A$1:E$294,5,FALSE)</f>
        <v>Mandel</v>
      </c>
      <c r="Q192" s="112">
        <f>VLOOKUP(A192,[1]Gegevens_Aquafin!A$1:E$294,2,FALSE)</f>
        <v>1.4652000000000001</v>
      </c>
      <c r="R192" s="112">
        <f>VLOOKUP(A192,[1]Gegevens_Aquafin!A$1:E$294,3,FALSE)</f>
        <v>8.9796000000000001E-2</v>
      </c>
      <c r="S192" s="123">
        <v>0.57799999999999996</v>
      </c>
      <c r="T192" s="121" t="s">
        <v>87171</v>
      </c>
      <c r="U192" s="112" t="s">
        <v>87172</v>
      </c>
      <c r="V192" s="126">
        <f>VLOOKUP(A192,[1]synthese_verdeling_debi!$A$1:$X$554,4,FALSE)/24/60/60</f>
        <v>8.9953703703703702E-2</v>
      </c>
      <c r="W192" s="126">
        <f>VLOOKUP(A192,[1]synthese_verdeling_debi!$A$1:$X$554,15,FALSE)/24/60/60</f>
        <v>3.2638888888888891E-2</v>
      </c>
      <c r="X192" s="112">
        <f t="shared" si="12"/>
        <v>7.425527534740092</v>
      </c>
      <c r="Y192" s="112">
        <f t="shared" si="13"/>
        <v>18.708936170212763</v>
      </c>
      <c r="Z192" s="112">
        <f t="shared" si="14"/>
        <v>6.425527534740092</v>
      </c>
      <c r="AA192" s="112">
        <f t="shared" si="15"/>
        <v>17.708936170212763</v>
      </c>
      <c r="AB192" s="127">
        <f t="shared" si="16"/>
        <v>0.13467056654514203</v>
      </c>
      <c r="AC192" s="127">
        <f t="shared" si="17"/>
        <v>5.3450393485875457E-2</v>
      </c>
    </row>
    <row r="193" spans="1:29" ht="156" x14ac:dyDescent="0.3">
      <c r="A193" s="110">
        <v>217</v>
      </c>
      <c r="B193" s="110" t="s">
        <v>858</v>
      </c>
      <c r="C193" s="110">
        <v>19567</v>
      </c>
      <c r="D193" s="110" t="s">
        <v>87145</v>
      </c>
      <c r="E193" s="110" t="s">
        <v>87640</v>
      </c>
      <c r="F193" s="122">
        <v>40731</v>
      </c>
      <c r="G193" s="110">
        <v>6024522</v>
      </c>
      <c r="H193" s="110" t="s">
        <v>87600</v>
      </c>
      <c r="I193" s="110" t="s">
        <v>87359</v>
      </c>
      <c r="J193" s="123">
        <v>0.40300000000000002</v>
      </c>
      <c r="K193" s="123">
        <v>0.16400000000000001</v>
      </c>
      <c r="L193" s="124">
        <v>0.30000805000000003</v>
      </c>
      <c r="M193" s="125">
        <f>VLOOKUP(A193,[1]Hulpblad_SOW_SAW!A$1:L$456,12,FALSE)</f>
        <v>0.154</v>
      </c>
      <c r="N193" s="125">
        <f>VLOOKUP(A193,[1]Hulpblad_SOW_SAW!A$1:M$456,13,FALSE)</f>
        <v>0.16500000000000001</v>
      </c>
      <c r="O193" s="121" t="s">
        <v>87492</v>
      </c>
      <c r="P193" s="112" t="str">
        <f>VLOOKUP(A193,[1]Gegevens_Aquafin!A$1:E$294,5,FALSE)</f>
        <v>Velpe</v>
      </c>
      <c r="Q193" s="112">
        <f>VLOOKUP(A193,[1]Gegevens_Aquafin!A$1:E$294,2,FALSE)</f>
        <v>5.6652000000000001E-2</v>
      </c>
      <c r="R193" s="112">
        <f>VLOOKUP(A193,[1]Gegevens_Aquafin!A$1:E$294,3,FALSE)</f>
        <v>2.3495E-3</v>
      </c>
      <c r="S193" s="123">
        <v>0.154</v>
      </c>
      <c r="T193" s="121" t="s">
        <v>87641</v>
      </c>
      <c r="U193" s="112" t="s">
        <v>87172</v>
      </c>
      <c r="V193" s="126">
        <f>VLOOKUP(A193,[1]synthese_verdeling_debi!$A$1:$X$554,4,FALSE)/24/60/60</f>
        <v>2.3530092592592591E-3</v>
      </c>
      <c r="W193" s="126">
        <f>VLOOKUP(A193,[1]synthese_verdeling_debi!$A$1:$X$554,15,FALSE)/24/60/60</f>
        <v>2.3726851851851851E-3</v>
      </c>
      <c r="X193" s="112">
        <f t="shared" si="12"/>
        <v>66.448106246925732</v>
      </c>
      <c r="Y193" s="112">
        <f t="shared" si="13"/>
        <v>65.905365853658537</v>
      </c>
      <c r="Z193" s="112">
        <f t="shared" si="14"/>
        <v>65.448106246925732</v>
      </c>
      <c r="AA193" s="112">
        <f t="shared" si="15"/>
        <v>64.905365853658537</v>
      </c>
      <c r="AB193" s="127">
        <f t="shared" si="16"/>
        <v>1.5049337843939919E-2</v>
      </c>
      <c r="AC193" s="127">
        <f t="shared" si="17"/>
        <v>1.5173271357304634E-2</v>
      </c>
    </row>
    <row r="194" spans="1:29" ht="78" x14ac:dyDescent="0.3">
      <c r="A194" s="110">
        <v>218</v>
      </c>
      <c r="B194" s="110" t="s">
        <v>688</v>
      </c>
      <c r="C194" s="110">
        <v>15731</v>
      </c>
      <c r="D194" s="110" t="s">
        <v>87145</v>
      </c>
      <c r="E194" s="110" t="s">
        <v>87642</v>
      </c>
      <c r="F194" s="122">
        <v>38688</v>
      </c>
      <c r="G194" s="110">
        <v>6030876</v>
      </c>
      <c r="H194" s="110" t="s">
        <v>87643</v>
      </c>
      <c r="I194" s="110" t="s">
        <v>87259</v>
      </c>
      <c r="J194" s="123">
        <v>2.3929999999999998</v>
      </c>
      <c r="K194" s="123">
        <v>0.92900000000000005</v>
      </c>
      <c r="L194" s="124">
        <v>2.8510816700000001</v>
      </c>
      <c r="M194" s="125">
        <f>VLOOKUP(A194,[1]Hulpblad_SOW_SAW!A$1:L$456,12,FALSE)</f>
        <v>0.92900000000000005</v>
      </c>
      <c r="N194" s="125">
        <f>VLOOKUP(A194,[1]Hulpblad_SOW_SAW!A$1:M$456,13,FALSE)</f>
        <v>0.92900000000000005</v>
      </c>
      <c r="O194" s="121" t="s">
        <v>87277</v>
      </c>
      <c r="P194" s="112" t="str">
        <f>VLOOKUP(A194,[1]Gegevens_Aquafin!A$1:E$294,5,FALSE)</f>
        <v>Kanaal naar Charleroi</v>
      </c>
      <c r="Q194" s="112">
        <f>VLOOKUP(A194,[1]Gegevens_Aquafin!A$1:E$294,2,FALSE)</f>
        <v>0.83443000000000001</v>
      </c>
      <c r="R194" s="112">
        <f>VLOOKUP(A194,[1]Gegevens_Aquafin!A$1:E$294,3,FALSE)</f>
        <v>5.3148000000000001E-2</v>
      </c>
      <c r="S194" s="123">
        <v>0.92900000000000005</v>
      </c>
      <c r="T194" s="121" t="s">
        <v>87261</v>
      </c>
      <c r="U194" s="112" t="s">
        <v>87172</v>
      </c>
      <c r="V194" s="126">
        <f>VLOOKUP(A194,[1]synthese_verdeling_debi!$A$1:$X$554,4,FALSE)/24/60/60</f>
        <v>5.3168981481481484E-2</v>
      </c>
      <c r="W194" s="126">
        <f>VLOOKUP(A194,[1]synthese_verdeling_debi!$A$1:$X$554,15,FALSE)/24/60/60</f>
        <v>2.6031249999999999E-2</v>
      </c>
      <c r="X194" s="112">
        <f t="shared" si="12"/>
        <v>18.472593495581002</v>
      </c>
      <c r="Y194" s="112">
        <f t="shared" si="13"/>
        <v>36.687875150060023</v>
      </c>
      <c r="Z194" s="112">
        <f t="shared" si="14"/>
        <v>17.472593495581002</v>
      </c>
      <c r="AA194" s="112">
        <f t="shared" si="15"/>
        <v>35.68787515006003</v>
      </c>
      <c r="AB194" s="127">
        <f t="shared" si="16"/>
        <v>5.4134250301086262E-2</v>
      </c>
      <c r="AC194" s="127">
        <f t="shared" si="17"/>
        <v>2.7256961486862338E-2</v>
      </c>
    </row>
    <row r="195" spans="1:29" ht="343.2" x14ac:dyDescent="0.3">
      <c r="A195" s="110">
        <v>220</v>
      </c>
      <c r="B195" s="111" t="s">
        <v>748</v>
      </c>
      <c r="C195" s="110">
        <v>19707</v>
      </c>
      <c r="D195" s="110" t="s">
        <v>87145</v>
      </c>
      <c r="E195" s="110" t="s">
        <v>87644</v>
      </c>
      <c r="F195" s="122">
        <v>39720</v>
      </c>
      <c r="G195" s="110">
        <v>7007410</v>
      </c>
      <c r="H195" s="110" t="s">
        <v>87645</v>
      </c>
      <c r="I195" s="110" t="s">
        <v>87219</v>
      </c>
      <c r="J195" s="123">
        <v>0.19500000000000001</v>
      </c>
      <c r="K195" s="123">
        <v>6.7000000000000004E-2</v>
      </c>
      <c r="L195" s="124">
        <v>1168.1885761599999</v>
      </c>
      <c r="M195" s="125">
        <f>VLOOKUP(A195,[1]Hulpblad_SOW_SAW!A$1:L$456,12,FALSE)</f>
        <v>6.6000000000000003E-2</v>
      </c>
      <c r="N195" s="125">
        <f>VLOOKUP(A195,[1]Hulpblad_SOW_SAW!A$1:M$456,13,FALSE)</f>
        <v>6.8000000000000005E-2</v>
      </c>
      <c r="O195" s="121" t="s">
        <v>87646</v>
      </c>
      <c r="P195" s="112" t="str">
        <f>VLOOKUP(A195,[1]Gegevens_Aquafin!A$1:E$294,5,FALSE)</f>
        <v>Kwetstenbeek</v>
      </c>
      <c r="Q195" s="112">
        <f>VLOOKUP(A195,[1]Gegevens_Aquafin!A$1:E$294,2,FALSE)</f>
        <v>8.2650999999999992E-3</v>
      </c>
      <c r="R195" s="112">
        <f>VLOOKUP(A195,[1]Gegevens_Aquafin!A$1:E$294,3,FALSE)</f>
        <v>3.0932000000000001E-2</v>
      </c>
      <c r="S195" s="123">
        <v>0.123</v>
      </c>
      <c r="T195" s="121" t="s">
        <v>87647</v>
      </c>
      <c r="U195" s="112" t="s">
        <v>87172</v>
      </c>
      <c r="V195" s="126">
        <f>VLOOKUP(A195,[1]synthese_verdeling_debi!$A$1:$X$554,4,FALSE)/24/60/60</f>
        <v>3.105092592592593E-2</v>
      </c>
      <c r="W195" s="126">
        <f>VLOOKUP(A195,[1]synthese_verdeling_debi!$A$1:$X$554,15,FALSE)/24/60/60</f>
        <v>8.3738425925925907E-3</v>
      </c>
      <c r="X195" s="112">
        <f t="shared" ref="X195:X258" si="18">IF(ISNUMBER(S195),(S195+V195)/V195,"")</f>
        <v>4.961234531086923</v>
      </c>
      <c r="Y195" s="112">
        <f t="shared" ref="Y195:Y258" si="19">IF(ISNUMBER(S195),(S195+W195)/W195,"")</f>
        <v>15.688597097442987</v>
      </c>
      <c r="Z195" s="112">
        <f t="shared" ref="Z195:Z258" si="20">IF(ISNUMBER(S195),S195/V195,"")</f>
        <v>3.9612345310869235</v>
      </c>
      <c r="AA195" s="112">
        <f t="shared" ref="AA195:AA258" si="21">IF(ISNUMBER(S195),S195/W195,"")</f>
        <v>14.688597097442988</v>
      </c>
      <c r="AB195" s="127">
        <f t="shared" ref="AB195:AB242" si="22">IF(ISNUMBER(S195),V195/(S195+V195),"")</f>
        <v>0.2015627347858753</v>
      </c>
      <c r="AC195" s="127">
        <f t="shared" ref="AC195:AC242" si="23">IF(ISNUMBER(S195),W195/(S195+W195),"")</f>
        <v>6.3740562256072303E-2</v>
      </c>
    </row>
    <row r="196" spans="1:29" ht="78" x14ac:dyDescent="0.3">
      <c r="A196" s="110">
        <v>221</v>
      </c>
      <c r="B196" s="110" t="s">
        <v>753</v>
      </c>
      <c r="C196" s="110">
        <v>10839</v>
      </c>
      <c r="D196" s="110" t="s">
        <v>87145</v>
      </c>
      <c r="E196" s="110" t="s">
        <v>87648</v>
      </c>
      <c r="F196" s="122">
        <v>37008</v>
      </c>
      <c r="G196" s="110">
        <v>6028977</v>
      </c>
      <c r="H196" s="110" t="s">
        <v>87223</v>
      </c>
      <c r="I196" s="110" t="s">
        <v>87259</v>
      </c>
      <c r="J196" s="123">
        <v>0.26700000000000002</v>
      </c>
      <c r="K196" s="123">
        <v>0.108</v>
      </c>
      <c r="L196" s="124">
        <v>0.23932146000000001</v>
      </c>
      <c r="M196" s="125">
        <f>VLOOKUP(A196,[1]Hulpblad_SOW_SAW!A$1:L$456,12,FALSE)</f>
        <v>0.105</v>
      </c>
      <c r="N196" s="125">
        <f>VLOOKUP(A196,[1]Hulpblad_SOW_SAW!A$1:M$456,13,FALSE)</f>
        <v>0.14599999999999999</v>
      </c>
      <c r="O196" s="121" t="s">
        <v>87277</v>
      </c>
      <c r="P196" s="112" t="str">
        <f>VLOOKUP(A196,[1]Gegevens_Aquafin!A$1:E$294,5,FALSE)</f>
        <v>Molenbeek</v>
      </c>
      <c r="Q196" s="112">
        <f>VLOOKUP(A196,[1]Gegevens_Aquafin!A$1:E$294,2,FALSE)</f>
        <v>0.1376</v>
      </c>
      <c r="R196" s="112">
        <f>VLOOKUP(A196,[1]Gegevens_Aquafin!A$1:E$294,3,FALSE)</f>
        <v>4.2714000000000002E-2</v>
      </c>
      <c r="S196" s="129">
        <v>0.108</v>
      </c>
      <c r="T196" s="121" t="s">
        <v>87261</v>
      </c>
      <c r="U196" s="112" t="s">
        <v>87172</v>
      </c>
      <c r="V196" s="126">
        <f>VLOOKUP(A196,[1]synthese_verdeling_debi!$A$1:$X$554,4,FALSE)/24/60/60</f>
        <v>4.2749999999999996E-2</v>
      </c>
      <c r="W196" s="130">
        <f>VLOOKUP(A196,[1]synthese_verdeling_debi!$A$1:$X$554,15,FALSE)/24/60/60</f>
        <v>8.4062500000000005E-3</v>
      </c>
      <c r="X196" s="112">
        <f t="shared" si="18"/>
        <v>3.5263157894736845</v>
      </c>
      <c r="Y196" s="112">
        <f t="shared" si="19"/>
        <v>13.847583643122675</v>
      </c>
      <c r="Z196" s="112">
        <f t="shared" si="20"/>
        <v>2.5263157894736845</v>
      </c>
      <c r="AA196" s="112">
        <f t="shared" si="21"/>
        <v>12.847583643122675</v>
      </c>
      <c r="AB196" s="127">
        <f t="shared" si="22"/>
        <v>0.28358208955223879</v>
      </c>
      <c r="AC196" s="127">
        <f t="shared" si="23"/>
        <v>7.2214765100671138E-2</v>
      </c>
    </row>
    <row r="197" spans="1:29" ht="156" x14ac:dyDescent="0.3">
      <c r="A197" s="110">
        <v>222</v>
      </c>
      <c r="B197" s="110" t="s">
        <v>831</v>
      </c>
      <c r="C197" s="110">
        <v>10394</v>
      </c>
      <c r="D197" s="110" t="s">
        <v>87145</v>
      </c>
      <c r="E197" s="110" t="s">
        <v>87649</v>
      </c>
      <c r="F197" s="122">
        <v>40837</v>
      </c>
      <c r="G197" s="110">
        <v>6038926</v>
      </c>
      <c r="H197" s="110" t="s">
        <v>87650</v>
      </c>
      <c r="I197" s="110" t="s">
        <v>87359</v>
      </c>
      <c r="J197" s="123">
        <v>0.159</v>
      </c>
      <c r="K197" s="123">
        <v>9.9000000000000005E-2</v>
      </c>
      <c r="L197" s="124">
        <v>4.9847416400000002</v>
      </c>
      <c r="M197" s="125">
        <f>VLOOKUP(A197,[1]Hulpblad_SOW_SAW!A$1:L$456,12,FALSE)</f>
        <v>8.5999999999999993E-2</v>
      </c>
      <c r="N197" s="125">
        <f>VLOOKUP(A197,[1]Hulpblad_SOW_SAW!A$1:M$456,13,FALSE)</f>
        <v>9.9000000000000005E-2</v>
      </c>
      <c r="O197" s="121" t="s">
        <v>87492</v>
      </c>
      <c r="P197" s="112" t="str">
        <f>VLOOKUP(A197,[1]Gegevens_Aquafin!A$1:E$294,5,FALSE)</f>
        <v>Herkebeek</v>
      </c>
      <c r="Q197" s="112">
        <f>VLOOKUP(A197,[1]Gegevens_Aquafin!A$1:E$294,2,FALSE)</f>
        <v>6.4846000000000001E-2</v>
      </c>
      <c r="R197" s="112">
        <f>VLOOKUP(A197,[1]Gegevens_Aquafin!A$1:E$294,3,FALSE)</f>
        <v>4.0508999999999996E-3</v>
      </c>
      <c r="S197" s="123">
        <v>9.9000000000000005E-2</v>
      </c>
      <c r="T197" s="121" t="s">
        <v>87261</v>
      </c>
      <c r="U197" s="112" t="s">
        <v>87172</v>
      </c>
      <c r="V197" s="126">
        <f>VLOOKUP(A197,[1]synthese_verdeling_debi!$A$1:$X$554,4,FALSE)/24/60/60</f>
        <v>4.0659722222222226E-3</v>
      </c>
      <c r="W197" s="126">
        <f>VLOOKUP(A197,[1]synthese_verdeling_debi!$A$1:$X$554,15,FALSE)/24/60/60</f>
        <v>3.483796296296296E-3</v>
      </c>
      <c r="X197" s="112">
        <f t="shared" si="18"/>
        <v>25.348420153714773</v>
      </c>
      <c r="Y197" s="112">
        <f t="shared" si="19"/>
        <v>29.417275747508306</v>
      </c>
      <c r="Z197" s="112">
        <f t="shared" si="20"/>
        <v>24.348420153714773</v>
      </c>
      <c r="AA197" s="112">
        <f t="shared" si="21"/>
        <v>28.41727574750831</v>
      </c>
      <c r="AB197" s="127">
        <f t="shared" si="22"/>
        <v>3.9450190344641714E-2</v>
      </c>
      <c r="AC197" s="127">
        <f t="shared" si="23"/>
        <v>3.3993630429381333E-2</v>
      </c>
    </row>
    <row r="198" spans="1:29" ht="249.6" x14ac:dyDescent="0.3">
      <c r="A198" s="110">
        <v>223</v>
      </c>
      <c r="B198" s="110" t="s">
        <v>846</v>
      </c>
      <c r="C198" s="110">
        <v>15323</v>
      </c>
      <c r="D198" s="110" t="s">
        <v>87145</v>
      </c>
      <c r="E198" s="110" t="s">
        <v>87651</v>
      </c>
      <c r="F198" s="122">
        <v>36692</v>
      </c>
      <c r="G198" s="110">
        <v>6009196</v>
      </c>
      <c r="H198" s="110" t="s">
        <v>87652</v>
      </c>
      <c r="I198" s="110" t="s">
        <v>87359</v>
      </c>
      <c r="J198" s="123">
        <v>2.4E-2</v>
      </c>
      <c r="K198" s="123">
        <v>6.0000000000000001E-3</v>
      </c>
      <c r="L198" s="124">
        <v>1662.20784538</v>
      </c>
      <c r="M198" s="125">
        <f>VLOOKUP(A198,[1]Hulpblad_SOW_SAW!A$1:L$456,12,FALSE)</f>
        <v>4.0000000000000001E-3</v>
      </c>
      <c r="N198" s="125">
        <f>VLOOKUP(A198,[1]Hulpblad_SOW_SAW!A$1:M$456,13,FALSE)</f>
        <v>6.0000000000000001E-3</v>
      </c>
      <c r="O198" s="121" t="s">
        <v>87653</v>
      </c>
      <c r="P198" s="112" t="str">
        <f>VLOOKUP(A198,[1]Gegevens_Aquafin!A$1:E$294,5,FALSE)</f>
        <v>s Herenelderenbeek</v>
      </c>
      <c r="Q198" s="112">
        <f>VLOOKUP(A198,[1]Gegevens_Aquafin!A$1:E$294,2,FALSE)</f>
        <v>4.1510000000000002E-3</v>
      </c>
      <c r="R198" s="112">
        <f>VLOOKUP(A198,[1]Gegevens_Aquafin!A$1:E$294,3,FALSE)</f>
        <v>6.3715000000000004E-3</v>
      </c>
      <c r="S198" s="123">
        <v>4.1999999999999997E-3</v>
      </c>
      <c r="T198" s="121" t="s">
        <v>87400</v>
      </c>
      <c r="U198" s="112" t="s">
        <v>87155</v>
      </c>
      <c r="V198" s="126">
        <f>VLOOKUP(A198,[1]synthese_verdeling_debi!$A$1:$X$554,4,FALSE)/24/60/60</f>
        <v>6.3958333333333341E-3</v>
      </c>
      <c r="W198" s="126">
        <f>VLOOKUP(A198,[1]synthese_verdeling_debi!$A$1:$X$554,15,FALSE)/24/60/60</f>
        <v>3.9120370370370368E-3</v>
      </c>
      <c r="X198" s="112">
        <f t="shared" si="18"/>
        <v>1.6566775244299674</v>
      </c>
      <c r="Y198" s="112">
        <f t="shared" si="19"/>
        <v>2.0736094674556211</v>
      </c>
      <c r="Z198" s="112">
        <f t="shared" si="20"/>
        <v>0.6566775244299673</v>
      </c>
      <c r="AA198" s="112">
        <f t="shared" si="21"/>
        <v>1.0736094674556214</v>
      </c>
      <c r="AB198" s="127">
        <f t="shared" si="22"/>
        <v>0.60361777428234376</v>
      </c>
      <c r="AC198" s="127">
        <f t="shared" si="23"/>
        <v>0.48225088460221444</v>
      </c>
    </row>
    <row r="199" spans="1:29" ht="187.2" x14ac:dyDescent="0.3">
      <c r="A199" s="110">
        <v>224</v>
      </c>
      <c r="B199" s="110" t="s">
        <v>735</v>
      </c>
      <c r="C199" s="110">
        <v>31339</v>
      </c>
      <c r="D199" s="110" t="s">
        <v>87145</v>
      </c>
      <c r="E199" s="110" t="s">
        <v>87654</v>
      </c>
      <c r="F199" s="122">
        <v>39209</v>
      </c>
      <c r="G199" s="110">
        <v>6029896</v>
      </c>
      <c r="H199" s="110" t="s">
        <v>87655</v>
      </c>
      <c r="I199" s="110" t="s">
        <v>87169</v>
      </c>
      <c r="J199" s="123">
        <v>0.21199999999999999</v>
      </c>
      <c r="K199" s="123">
        <v>4.2999999999999997E-2</v>
      </c>
      <c r="L199" s="124">
        <v>23.351350920000002</v>
      </c>
      <c r="M199" s="125">
        <f>VLOOKUP(A199,[1]Hulpblad_SOW_SAW!A$1:L$456,12,FALSE)</f>
        <v>4.2000000000000003E-2</v>
      </c>
      <c r="N199" s="125">
        <f>VLOOKUP(A199,[1]Hulpblad_SOW_SAW!A$1:M$456,13,FALSE)</f>
        <v>4.2999999999999997E-2</v>
      </c>
      <c r="O199" s="121" t="s">
        <v>87656</v>
      </c>
      <c r="P199" s="112" t="str">
        <f>VLOOKUP(A199,[1]Gegevens_Aquafin!A$1:E$294,5,FALSE)</f>
        <v>Zoubeek</v>
      </c>
      <c r="Q199" s="112">
        <f>VLOOKUP(A199,[1]Gegevens_Aquafin!A$1:E$294,2,FALSE)</f>
        <v>8.1408999999999995E-2</v>
      </c>
      <c r="R199" s="112">
        <f>VLOOKUP(A199,[1]Gegevens_Aquafin!A$1:E$294,3,FALSE)</f>
        <v>2.6818999999999999E-2</v>
      </c>
      <c r="S199" s="123">
        <v>4.2999999999999997E-2</v>
      </c>
      <c r="T199" s="121" t="s">
        <v>87261</v>
      </c>
      <c r="U199" s="112" t="s">
        <v>87172</v>
      </c>
      <c r="V199" s="126">
        <f>VLOOKUP(A199,[1]synthese_verdeling_debi!$A$1:$X$554,4,FALSE)/24/60/60</f>
        <v>2.6850694444444444E-2</v>
      </c>
      <c r="W199" s="126">
        <f>VLOOKUP(A199,[1]synthese_verdeling_debi!$A$1:$X$554,15,FALSE)/24/60/60</f>
        <v>1.1755787037037037E-2</v>
      </c>
      <c r="X199" s="112">
        <f t="shared" si="18"/>
        <v>2.6014483382904436</v>
      </c>
      <c r="Y199" s="112">
        <f t="shared" si="19"/>
        <v>4.657772964458009</v>
      </c>
      <c r="Z199" s="112">
        <f t="shared" si="20"/>
        <v>1.6014483382904434</v>
      </c>
      <c r="AA199" s="112">
        <f t="shared" si="21"/>
        <v>3.657772964458009</v>
      </c>
      <c r="AB199" s="127">
        <f t="shared" si="22"/>
        <v>0.38440125267186959</v>
      </c>
      <c r="AC199" s="127">
        <f t="shared" si="23"/>
        <v>0.21469487835295611</v>
      </c>
    </row>
    <row r="200" spans="1:29" ht="109.2" x14ac:dyDescent="0.3">
      <c r="A200" s="110">
        <v>225</v>
      </c>
      <c r="B200" s="111" t="s">
        <v>687</v>
      </c>
      <c r="C200" s="110">
        <v>10213</v>
      </c>
      <c r="D200" s="110" t="s">
        <v>87145</v>
      </c>
      <c r="E200" s="110" t="s">
        <v>87657</v>
      </c>
      <c r="F200" s="122">
        <v>36839</v>
      </c>
      <c r="G200" s="110">
        <v>6018489</v>
      </c>
      <c r="H200" s="110" t="s">
        <v>87280</v>
      </c>
      <c r="I200" s="110" t="s">
        <v>87219</v>
      </c>
      <c r="J200" s="123">
        <v>38.863999999999997</v>
      </c>
      <c r="K200" s="123">
        <v>9.8030000000000008</v>
      </c>
      <c r="L200" s="124">
        <v>45.674083520000003</v>
      </c>
      <c r="M200" s="125">
        <f>VLOOKUP(A200,[1]Hulpblad_SOW_SAW!A$1:L$456,12,FALSE)</f>
        <v>9.8000000000000007</v>
      </c>
      <c r="N200" s="125">
        <f>VLOOKUP(A200,[1]Hulpblad_SOW_SAW!A$1:M$456,13,FALSE)</f>
        <v>9.9</v>
      </c>
      <c r="O200" s="121" t="s">
        <v>87183</v>
      </c>
      <c r="P200" s="112" t="e">
        <f>VLOOKUP(A200,[1]Gegevens_Aquafin!A$1:E$294,5,FALSE)</f>
        <v>#N/A</v>
      </c>
      <c r="Q200" s="112" t="e">
        <f>VLOOKUP(A200,[1]Gegevens_Aquafin!A$1:E$294,2,FALSE)</f>
        <v>#N/A</v>
      </c>
      <c r="R200" s="112">
        <f>VLOOKUP(A200,[1]Gegevens_Aquafin!A$1:E$294,3,FALSE)</f>
        <v>7.6457999999999998E-2</v>
      </c>
      <c r="S200" s="123">
        <v>9.8030000000000008</v>
      </c>
      <c r="T200" s="121" t="s">
        <v>87261</v>
      </c>
      <c r="U200" s="112" t="s">
        <v>87172</v>
      </c>
      <c r="V200" s="126">
        <f>VLOOKUP(A200,[1]synthese_verdeling_debi!$A$1:$X$554,4,FALSE)/24/60/60</f>
        <v>7.6659722222222226E-2</v>
      </c>
      <c r="W200" s="126">
        <f>VLOOKUP(A200,[1]synthese_verdeling_debi!$A$1:$X$554,15,FALSE)/24/60/60</f>
        <v>3.9435185185185184E-2</v>
      </c>
      <c r="X200" s="112">
        <f t="shared" si="18"/>
        <v>128.876800434822</v>
      </c>
      <c r="Y200" s="112">
        <f t="shared" si="19"/>
        <v>249.58511387649688</v>
      </c>
      <c r="Z200" s="112">
        <f t="shared" si="20"/>
        <v>127.876800434822</v>
      </c>
      <c r="AA200" s="112">
        <f t="shared" si="21"/>
        <v>248.58511387649685</v>
      </c>
      <c r="AB200" s="127">
        <f t="shared" si="22"/>
        <v>7.7593484368487153E-3</v>
      </c>
      <c r="AC200" s="127">
        <f t="shared" si="23"/>
        <v>4.0066492126402771E-3</v>
      </c>
    </row>
    <row r="201" spans="1:29" ht="62.4" x14ac:dyDescent="0.3">
      <c r="A201" s="110">
        <v>226</v>
      </c>
      <c r="B201" s="110" t="s">
        <v>765</v>
      </c>
      <c r="C201" s="110">
        <v>12826</v>
      </c>
      <c r="D201" s="110" t="s">
        <v>87145</v>
      </c>
      <c r="E201" s="110" t="s">
        <v>87658</v>
      </c>
      <c r="F201" s="122">
        <v>37979</v>
      </c>
      <c r="G201" s="110">
        <v>6020717</v>
      </c>
      <c r="H201" s="110" t="s">
        <v>87659</v>
      </c>
      <c r="I201" s="110" t="s">
        <v>87169</v>
      </c>
      <c r="J201" s="123">
        <v>0.78600000000000003</v>
      </c>
      <c r="K201" s="123">
        <v>0.13100000000000001</v>
      </c>
      <c r="L201" s="124">
        <v>11.11713634</v>
      </c>
      <c r="M201" s="125">
        <f>VLOOKUP(A201,[1]Hulpblad_SOW_SAW!A$1:L$456,12,FALSE)</f>
        <v>6.3E-2</v>
      </c>
      <c r="N201" s="125">
        <f>VLOOKUP(A201,[1]Hulpblad_SOW_SAW!A$1:M$456,13,FALSE)</f>
        <v>0.13100000000000001</v>
      </c>
      <c r="O201" s="121" t="s">
        <v>87170</v>
      </c>
      <c r="P201" s="112" t="str">
        <f>VLOOKUP(A201,[1]Gegevens_Aquafin!A$1:E$294,5,FALSE)</f>
        <v>Heulebeek</v>
      </c>
      <c r="Q201" s="112">
        <f>VLOOKUP(A201,[1]Gegevens_Aquafin!A$1:E$294,2,FALSE)</f>
        <v>7.1710999999999997E-2</v>
      </c>
      <c r="R201" s="112">
        <f>VLOOKUP(A201,[1]Gegevens_Aquafin!A$1:E$294,3,FALSE)</f>
        <v>1.9699000000000001E-2</v>
      </c>
      <c r="S201" s="123">
        <v>6.3E-2</v>
      </c>
      <c r="T201" s="121" t="s">
        <v>87171</v>
      </c>
      <c r="U201" s="112" t="s">
        <v>87172</v>
      </c>
      <c r="V201" s="126">
        <f>VLOOKUP(A201,[1]synthese_verdeling_debi!$A$1:$X$554,4,FALSE)/24/60/60</f>
        <v>1.975E-2</v>
      </c>
      <c r="W201" s="126">
        <f>VLOOKUP(A201,[1]synthese_verdeling_debi!$A$1:$X$554,15,FALSE)/24/60/60</f>
        <v>2.202083333333333E-2</v>
      </c>
      <c r="X201" s="112">
        <f t="shared" si="18"/>
        <v>4.1898734177215191</v>
      </c>
      <c r="Y201" s="112">
        <f t="shared" si="19"/>
        <v>3.8609271523178808</v>
      </c>
      <c r="Z201" s="112">
        <f t="shared" si="20"/>
        <v>3.1898734177215191</v>
      </c>
      <c r="AA201" s="112">
        <f t="shared" si="21"/>
        <v>2.8609271523178812</v>
      </c>
      <c r="AB201" s="127">
        <f t="shared" si="22"/>
        <v>0.23867069486404832</v>
      </c>
      <c r="AC201" s="127">
        <f t="shared" si="23"/>
        <v>0.25900514579759859</v>
      </c>
    </row>
    <row r="202" spans="1:29" ht="62.4" x14ac:dyDescent="0.3">
      <c r="A202" s="110">
        <v>227</v>
      </c>
      <c r="B202" s="110" t="s">
        <v>812</v>
      </c>
      <c r="C202" s="110">
        <v>66</v>
      </c>
      <c r="D202" s="110" t="s">
        <v>87145</v>
      </c>
      <c r="E202" s="110" t="s">
        <v>87660</v>
      </c>
      <c r="F202" s="122">
        <v>38338</v>
      </c>
      <c r="G202" s="110">
        <v>6036847</v>
      </c>
      <c r="H202" s="110" t="s">
        <v>87661</v>
      </c>
      <c r="I202" s="110" t="s">
        <v>87259</v>
      </c>
      <c r="J202" s="123">
        <v>0.17599999999999999</v>
      </c>
      <c r="K202" s="123">
        <v>0.11700000000000001</v>
      </c>
      <c r="L202" s="124">
        <v>0.58388518</v>
      </c>
      <c r="M202" s="125">
        <f>VLOOKUP(A202,[1]Hulpblad_SOW_SAW!A$1:L$456,12,FALSE)</f>
        <v>9.6000000000000002E-2</v>
      </c>
      <c r="N202" s="125">
        <f>VLOOKUP(A202,[1]Hulpblad_SOW_SAW!A$1:M$456,13,FALSE)</f>
        <v>0.11700000000000001</v>
      </c>
      <c r="O202" s="121" t="s">
        <v>87170</v>
      </c>
      <c r="P202" s="112" t="e">
        <f>VLOOKUP(A202,[1]Gegevens_Aquafin!A$1:E$294,5,FALSE)</f>
        <v>#N/A</v>
      </c>
      <c r="Q202" s="112" t="e">
        <f>VLOOKUP(A202,[1]Gegevens_Aquafin!A$1:E$294,2,FALSE)</f>
        <v>#N/A</v>
      </c>
      <c r="R202" s="112">
        <f>VLOOKUP(A202,[1]Gegevens_Aquafin!A$1:E$294,3,FALSE)</f>
        <v>1.2482999999999999E-2</v>
      </c>
      <c r="S202" s="123">
        <v>9.6000000000000002E-2</v>
      </c>
      <c r="T202" s="121" t="s">
        <v>87171</v>
      </c>
      <c r="U202" s="112" t="s">
        <v>87172</v>
      </c>
      <c r="V202" s="126">
        <f>VLOOKUP(A202,[1]synthese_verdeling_debi!$A$1:$X$554,4,FALSE)/24/60/60</f>
        <v>1.2497685185185185E-2</v>
      </c>
      <c r="W202" s="126">
        <f>VLOOKUP(A202,[1]synthese_verdeling_debi!$A$1:$X$554,15,FALSE)/24/60/60</f>
        <v>1.0092592592592594E-2</v>
      </c>
      <c r="X202" s="112">
        <f t="shared" si="18"/>
        <v>8.6814224856454896</v>
      </c>
      <c r="Y202" s="112">
        <f t="shared" si="19"/>
        <v>10.511926605504586</v>
      </c>
      <c r="Z202" s="112">
        <f t="shared" si="20"/>
        <v>7.6814224856454905</v>
      </c>
      <c r="AA202" s="112">
        <f t="shared" si="21"/>
        <v>9.5119266055045859</v>
      </c>
      <c r="AB202" s="127">
        <f t="shared" si="22"/>
        <v>0.11518849608499925</v>
      </c>
      <c r="AC202" s="127">
        <f t="shared" si="23"/>
        <v>9.5130040146622449E-2</v>
      </c>
    </row>
    <row r="203" spans="1:29" ht="234" x14ac:dyDescent="0.3">
      <c r="A203" s="110">
        <v>228</v>
      </c>
      <c r="B203" s="110" t="s">
        <v>866</v>
      </c>
      <c r="C203" s="110">
        <v>19751</v>
      </c>
      <c r="D203" s="110" t="s">
        <v>87145</v>
      </c>
      <c r="E203" s="110" t="s">
        <v>87662</v>
      </c>
      <c r="F203" s="122">
        <v>40522</v>
      </c>
      <c r="G203" s="110">
        <v>6023668</v>
      </c>
      <c r="H203" s="110" t="s">
        <v>87663</v>
      </c>
      <c r="I203" s="110" t="s">
        <v>87359</v>
      </c>
      <c r="J203" s="123">
        <v>0.68500000000000005</v>
      </c>
      <c r="K203" s="123">
        <v>0.495</v>
      </c>
      <c r="L203" s="124">
        <v>106.62020382</v>
      </c>
      <c r="M203" s="125">
        <f>VLOOKUP(A203,[1]Hulpblad_SOW_SAW!A$1:L$456,12,FALSE)</f>
        <v>0.49399999999999999</v>
      </c>
      <c r="N203" s="125">
        <f>VLOOKUP(A203,[1]Hulpblad_SOW_SAW!A$1:M$456,13,FALSE)</f>
        <v>0.495</v>
      </c>
      <c r="O203" s="121" t="s">
        <v>87664</v>
      </c>
      <c r="P203" s="112" t="e">
        <f>VLOOKUP(A203,[1]Gegevens_Aquafin!A$1:E$294,5,FALSE)</f>
        <v>#N/A</v>
      </c>
      <c r="Q203" s="112" t="e">
        <f>VLOOKUP(A203,[1]Gegevens_Aquafin!A$1:E$294,2,FALSE)</f>
        <v>#N/A</v>
      </c>
      <c r="R203" s="112">
        <f>VLOOKUP(A203,[1]Gegevens_Aquafin!A$1:E$294,3,FALSE)</f>
        <v>2.5579000000000001E-3</v>
      </c>
      <c r="S203" s="123">
        <v>0.495</v>
      </c>
      <c r="T203" s="121" t="s">
        <v>87665</v>
      </c>
      <c r="U203" s="112" t="s">
        <v>87172</v>
      </c>
      <c r="V203" s="126">
        <f>VLOOKUP(A203,[1]synthese_verdeling_debi!$A$1:$X$554,4,FALSE)/24/60/60</f>
        <v>2.5578703703703705E-3</v>
      </c>
      <c r="W203" s="126">
        <f>VLOOKUP(A203,[1]synthese_verdeling_debi!$A$1:$X$554,15,FALSE)/24/60/60</f>
        <v>2.4074074074074072E-3</v>
      </c>
      <c r="X203" s="112">
        <f t="shared" si="18"/>
        <v>194.52036199095022</v>
      </c>
      <c r="Y203" s="112">
        <f t="shared" si="19"/>
        <v>206.61538461538464</v>
      </c>
      <c r="Z203" s="112">
        <f t="shared" si="20"/>
        <v>193.52036199095022</v>
      </c>
      <c r="AA203" s="112">
        <f t="shared" si="21"/>
        <v>205.61538461538464</v>
      </c>
      <c r="AB203" s="127">
        <f t="shared" si="22"/>
        <v>5.1408499848798533E-3</v>
      </c>
      <c r="AC203" s="127">
        <f t="shared" si="23"/>
        <v>4.8399106478034248E-3</v>
      </c>
    </row>
    <row r="204" spans="1:29" ht="296.39999999999998" x14ac:dyDescent="0.3">
      <c r="A204" s="110">
        <v>229</v>
      </c>
      <c r="B204" s="110" t="s">
        <v>786</v>
      </c>
      <c r="C204" s="110">
        <v>21328</v>
      </c>
      <c r="D204" s="110" t="s">
        <v>87145</v>
      </c>
      <c r="E204" s="110" t="s">
        <v>87666</v>
      </c>
      <c r="F204" s="122">
        <v>38975</v>
      </c>
      <c r="G204" s="110">
        <v>6023880</v>
      </c>
      <c r="H204" s="110" t="s">
        <v>87282</v>
      </c>
      <c r="I204" s="110" t="s">
        <v>87359</v>
      </c>
      <c r="J204" s="123">
        <v>12.419</v>
      </c>
      <c r="K204" s="123">
        <v>7.4409999999999998</v>
      </c>
      <c r="L204" s="124">
        <v>264.73168565999998</v>
      </c>
      <c r="M204" s="125">
        <f>VLOOKUP(A204,[1]Hulpblad_SOW_SAW!A$1:L$456,12,FALSE)</f>
        <v>7.44</v>
      </c>
      <c r="N204" s="125">
        <f>VLOOKUP(A204,[1]Hulpblad_SOW_SAW!A$1:M$456,13,FALSE)</f>
        <v>7.4409999999999998</v>
      </c>
      <c r="O204" s="121" t="s">
        <v>87667</v>
      </c>
      <c r="P204" s="112" t="e">
        <f>VLOOKUP(A204,[1]Gegevens_Aquafin!A$1:E$294,5,FALSE)</f>
        <v>#N/A</v>
      </c>
      <c r="Q204" s="112" t="e">
        <f>VLOOKUP(A204,[1]Gegevens_Aquafin!A$1:E$294,2,FALSE)</f>
        <v>#N/A</v>
      </c>
      <c r="R204" s="112">
        <f>VLOOKUP(A204,[1]Gegevens_Aquafin!A$1:E$294,3,FALSE)</f>
        <v>1.0749999999999999E-2</v>
      </c>
      <c r="S204" s="123">
        <v>1.4999999999999999E-2</v>
      </c>
      <c r="T204" s="121" t="s">
        <v>87668</v>
      </c>
      <c r="U204" s="112" t="s">
        <v>87298</v>
      </c>
      <c r="V204" s="126">
        <f>VLOOKUP(A204,[1]synthese_verdeling_debi!$A$1:$X$554,4,FALSE)/24/60/60</f>
        <v>1.0831018518518519E-2</v>
      </c>
      <c r="W204" s="126">
        <f>VLOOKUP(A204,[1]synthese_verdeling_debi!$A$1:$X$554,15,FALSE)/24/60/60</f>
        <v>1.0520833333333333E-2</v>
      </c>
      <c r="X204" s="112">
        <f t="shared" si="18"/>
        <v>2.3849113058345797</v>
      </c>
      <c r="Y204" s="112">
        <f t="shared" si="19"/>
        <v>2.4257425742574257</v>
      </c>
      <c r="Z204" s="112">
        <f t="shared" si="20"/>
        <v>1.3849113058345799</v>
      </c>
      <c r="AA204" s="112">
        <f t="shared" si="21"/>
        <v>1.4257425742574257</v>
      </c>
      <c r="AB204" s="127">
        <f t="shared" si="22"/>
        <v>0.41930280491083438</v>
      </c>
      <c r="AC204" s="127">
        <f t="shared" si="23"/>
        <v>0.41224489795918368</v>
      </c>
    </row>
    <row r="205" spans="1:29" ht="187.2" x14ac:dyDescent="0.3">
      <c r="A205" s="110">
        <v>230</v>
      </c>
      <c r="B205" s="110" t="s">
        <v>87669</v>
      </c>
      <c r="C205" s="110">
        <v>20930</v>
      </c>
      <c r="D205" s="110" t="s">
        <v>87145</v>
      </c>
      <c r="E205" s="110" t="s">
        <v>87670</v>
      </c>
      <c r="F205" s="122">
        <v>39657</v>
      </c>
      <c r="G205" s="110">
        <v>6009736</v>
      </c>
      <c r="H205" s="110" t="s">
        <v>87168</v>
      </c>
      <c r="I205" s="110" t="s">
        <v>87169</v>
      </c>
      <c r="J205" s="123">
        <v>26.797999999999998</v>
      </c>
      <c r="K205" s="123">
        <v>10.878</v>
      </c>
      <c r="L205" s="124">
        <v>23.874022249999999</v>
      </c>
      <c r="M205" s="125">
        <f>VLOOKUP(A205,[1]Hulpblad_SOW_SAW!A$1:L$456,12,FALSE)</f>
        <v>10.878</v>
      </c>
      <c r="N205" s="125">
        <f>VLOOKUP(A205,[1]Hulpblad_SOW_SAW!A$1:M$456,13,FALSE)</f>
        <v>10.879</v>
      </c>
      <c r="O205" s="121" t="s">
        <v>87656</v>
      </c>
      <c r="P205" s="112" t="str">
        <f>VLOOKUP(A205,[1]Gegevens_Aquafin!A$1:E$294,5,FALSE)</f>
        <v>Leie</v>
      </c>
      <c r="Q205" s="112">
        <f>VLOOKUP(A205,[1]Gegevens_Aquafin!A$1:E$294,2,FALSE)</f>
        <v>9.1983999999999995</v>
      </c>
      <c r="R205" s="112">
        <f>VLOOKUP(A205,[1]Gegevens_Aquafin!A$1:E$294,3,FALSE)</f>
        <v>3.4411999999999998E-2</v>
      </c>
      <c r="S205" s="123">
        <v>10.878</v>
      </c>
      <c r="T205" s="121" t="s">
        <v>87261</v>
      </c>
      <c r="U205" s="112" t="s">
        <v>87172</v>
      </c>
      <c r="V205" s="126">
        <f>VLOOKUP(A205,[1]synthese_verdeling_debi!$A$1:$X$554,4,FALSE)/24/60/60</f>
        <v>3.4444444444444451E-2</v>
      </c>
      <c r="W205" s="126">
        <f>VLOOKUP(A205,[1]synthese_verdeling_debi!$A$1:$X$554,15,FALSE)/24/60/60</f>
        <v>2.7145833333333334E-2</v>
      </c>
      <c r="X205" s="112">
        <f t="shared" si="18"/>
        <v>316.81290322580639</v>
      </c>
      <c r="Y205" s="112">
        <f t="shared" si="19"/>
        <v>401.72448196469685</v>
      </c>
      <c r="Z205" s="112">
        <f t="shared" si="20"/>
        <v>315.81290322580639</v>
      </c>
      <c r="AA205" s="112">
        <f t="shared" si="21"/>
        <v>400.72448196469685</v>
      </c>
      <c r="AB205" s="127">
        <f t="shared" si="22"/>
        <v>3.1564370952633083E-3</v>
      </c>
      <c r="AC205" s="127">
        <f t="shared" si="23"/>
        <v>2.4892682544746651E-3</v>
      </c>
    </row>
    <row r="206" spans="1:29" ht="46.8" x14ac:dyDescent="0.3">
      <c r="A206" s="110">
        <v>233</v>
      </c>
      <c r="B206" s="111" t="s">
        <v>87671</v>
      </c>
      <c r="C206" s="110">
        <v>5637</v>
      </c>
      <c r="D206" s="110" t="s">
        <v>87145</v>
      </c>
      <c r="E206" s="110" t="s">
        <v>87160</v>
      </c>
      <c r="F206" s="122">
        <v>25569</v>
      </c>
      <c r="G206" s="110">
        <v>6040942</v>
      </c>
      <c r="H206" s="110" t="s">
        <v>87672</v>
      </c>
      <c r="I206" s="110" t="s">
        <v>87224</v>
      </c>
      <c r="J206" s="123">
        <v>0.153</v>
      </c>
      <c r="K206" s="123">
        <v>2.8000000000000001E-2</v>
      </c>
      <c r="L206" s="124">
        <v>38.311308740000001</v>
      </c>
      <c r="M206" s="125">
        <f>VLOOKUP(A206,[1]Hulpblad_SOW_SAW!A$1:L$456,12,FALSE)</f>
        <v>2.3E-2</v>
      </c>
      <c r="N206" s="125">
        <f>VLOOKUP(A206,[1]Hulpblad_SOW_SAW!A$1:M$456,13,FALSE)</f>
        <v>2.8000000000000001E-2</v>
      </c>
      <c r="O206" s="132" t="s">
        <v>87673</v>
      </c>
      <c r="P206" s="112" t="e">
        <f>VLOOKUP(A206,[1]Gegevens_Aquafin!A$1:E$294,5,FALSE)</f>
        <v>#N/A</v>
      </c>
      <c r="Q206" s="112" t="e">
        <f>VLOOKUP(A206,[1]Gegevens_Aquafin!A$1:E$294,2,FALSE)</f>
        <v>#N/A</v>
      </c>
      <c r="R206" s="112" t="e">
        <f>VLOOKUP(A206,[1]Gegevens_Aquafin!A$1:E$294,3,FALSE)</f>
        <v>#N/A</v>
      </c>
      <c r="S206" s="123" t="s">
        <v>87177</v>
      </c>
      <c r="T206" s="121" t="s">
        <v>87177</v>
      </c>
      <c r="U206" s="112" t="s">
        <v>87177</v>
      </c>
      <c r="V206" s="126" t="e">
        <f>VLOOKUP(A206,[1]synthese_verdeling_debi!$A$1:$X$554,4,FALSE)/24/60/60</f>
        <v>#N/A</v>
      </c>
      <c r="W206" s="126" t="e">
        <f>VLOOKUP(A206,[1]synthese_verdeling_debi!$A$1:$X$554,15,FALSE)/24/60/60</f>
        <v>#N/A</v>
      </c>
      <c r="X206" s="112" t="str">
        <f t="shared" si="18"/>
        <v/>
      </c>
      <c r="Y206" s="112" t="str">
        <f t="shared" si="19"/>
        <v/>
      </c>
      <c r="Z206" s="112" t="str">
        <f t="shared" si="20"/>
        <v/>
      </c>
      <c r="AA206" s="112" t="str">
        <f t="shared" si="21"/>
        <v/>
      </c>
      <c r="AB206" s="127" t="str">
        <f t="shared" si="22"/>
        <v/>
      </c>
      <c r="AC206" s="127" t="str">
        <f t="shared" si="23"/>
        <v/>
      </c>
    </row>
    <row r="207" spans="1:29" ht="93.6" x14ac:dyDescent="0.3">
      <c r="A207" s="110">
        <v>234</v>
      </c>
      <c r="B207" s="110" t="s">
        <v>87674</v>
      </c>
      <c r="C207" s="110">
        <v>25100</v>
      </c>
      <c r="D207" s="110" t="s">
        <v>87145</v>
      </c>
      <c r="E207" s="110" t="s">
        <v>87675</v>
      </c>
      <c r="F207" s="122">
        <v>39692</v>
      </c>
      <c r="G207" s="110">
        <v>4205841</v>
      </c>
      <c r="H207" s="110" t="s">
        <v>87676</v>
      </c>
      <c r="I207" s="110" t="s">
        <v>87254</v>
      </c>
      <c r="J207" s="123">
        <v>0.03</v>
      </c>
      <c r="K207" s="123">
        <v>6.0000000000000001E-3</v>
      </c>
      <c r="L207" s="124">
        <v>47.066857659999997</v>
      </c>
      <c r="M207" s="125">
        <f>VLOOKUP(A207,[1]Hulpblad_SOW_SAW!A$1:L$456,12,FALSE)</f>
        <v>6.0000000000000001E-3</v>
      </c>
      <c r="N207" s="125">
        <f>VLOOKUP(A207,[1]Hulpblad_SOW_SAW!A$1:M$456,13,FALSE)</f>
        <v>8.9999999999999993E-3</v>
      </c>
      <c r="O207" s="121" t="s">
        <v>87677</v>
      </c>
      <c r="P207" s="112" t="str">
        <f>VLOOKUP(A207,[1]Gegevens_Aquafin!A$1:E$294,5,FALSE)</f>
        <v>Stampkotbeek</v>
      </c>
      <c r="Q207" s="112">
        <f>VLOOKUP(A207,[1]Gegevens_Aquafin!A$1:E$294,2,FALSE)</f>
        <v>6.2034999999999998E-3</v>
      </c>
      <c r="R207" s="112">
        <f>VLOOKUP(A207,[1]Gegevens_Aquafin!A$1:E$294,3,FALSE)</f>
        <v>1.0867999999999999E-2</v>
      </c>
      <c r="S207" s="123">
        <v>6.0000000000000001E-3</v>
      </c>
      <c r="T207" s="121" t="s">
        <v>87261</v>
      </c>
      <c r="U207" s="112" t="s">
        <v>87172</v>
      </c>
      <c r="V207" s="126">
        <f>VLOOKUP(A207,[1]synthese_verdeling_debi!$A$1:$X$554,4,FALSE)/24/60/60</f>
        <v>1.0906249999999999E-2</v>
      </c>
      <c r="W207" s="126">
        <f>VLOOKUP(A207,[1]synthese_verdeling_debi!$A$1:$X$554,15,FALSE)/24/60/60</f>
        <v>1.0034722222222221E-2</v>
      </c>
      <c r="X207" s="112">
        <f t="shared" si="18"/>
        <v>1.5501432664756445</v>
      </c>
      <c r="Y207" s="112">
        <f t="shared" si="19"/>
        <v>1.597923875432526</v>
      </c>
      <c r="Z207" s="112">
        <f t="shared" si="20"/>
        <v>0.55014326647564471</v>
      </c>
      <c r="AA207" s="112">
        <f t="shared" si="21"/>
        <v>0.59792387543252601</v>
      </c>
      <c r="AB207" s="127">
        <f t="shared" si="22"/>
        <v>0.645101663585952</v>
      </c>
      <c r="AC207" s="127">
        <f t="shared" si="23"/>
        <v>0.62581203984408829</v>
      </c>
    </row>
    <row r="208" spans="1:29" ht="46.8" x14ac:dyDescent="0.3">
      <c r="A208" s="110">
        <v>235</v>
      </c>
      <c r="B208" s="110" t="s">
        <v>87678</v>
      </c>
      <c r="C208" s="110">
        <v>22204</v>
      </c>
      <c r="D208" s="110" t="s">
        <v>87145</v>
      </c>
      <c r="E208" s="110" t="s">
        <v>87679</v>
      </c>
      <c r="F208" s="122">
        <v>25569</v>
      </c>
      <c r="G208" s="110">
        <v>31683</v>
      </c>
      <c r="H208" s="110" t="s">
        <v>87386</v>
      </c>
      <c r="I208" s="110" t="s">
        <v>87259</v>
      </c>
      <c r="J208" s="123">
        <v>4.7229999999999999</v>
      </c>
      <c r="K208" s="123">
        <v>2.605</v>
      </c>
      <c r="L208" s="124">
        <v>490.38185706000002</v>
      </c>
      <c r="M208" s="125" t="e">
        <f>VLOOKUP(A208,[1]Hulpblad_SOW_SAW!A$1:L$456,12,FALSE)</f>
        <v>#N/A</v>
      </c>
      <c r="N208" s="125">
        <f>VLOOKUP(A208,[1]Hulpblad_SOW_SAW!A$1:M$456,13,FALSE)</f>
        <v>2.6749999999999998</v>
      </c>
      <c r="O208" s="132" t="s">
        <v>87673</v>
      </c>
      <c r="P208" s="112" t="e">
        <f>VLOOKUP(A208,[1]Gegevens_Aquafin!A$1:E$294,5,FALSE)</f>
        <v>#N/A</v>
      </c>
      <c r="Q208" s="112" t="e">
        <f>VLOOKUP(A208,[1]Gegevens_Aquafin!A$1:E$294,2,FALSE)</f>
        <v>#N/A</v>
      </c>
      <c r="R208" s="112" t="e">
        <f>VLOOKUP(A208,[1]Gegevens_Aquafin!A$1:E$294,3,FALSE)</f>
        <v>#N/A</v>
      </c>
      <c r="S208" s="123" t="s">
        <v>87177</v>
      </c>
      <c r="T208" s="121" t="s">
        <v>87177</v>
      </c>
      <c r="U208" s="112" t="s">
        <v>87177</v>
      </c>
      <c r="V208" s="126" t="e">
        <f>VLOOKUP(A208,[1]synthese_verdeling_debi!$A$1:$X$554,4,FALSE)/24/60/60</f>
        <v>#N/A</v>
      </c>
      <c r="W208" s="126" t="e">
        <f>VLOOKUP(A208,[1]synthese_verdeling_debi!$A$1:$X$554,15,FALSE)/24/60/60</f>
        <v>#N/A</v>
      </c>
      <c r="X208" s="112" t="str">
        <f t="shared" si="18"/>
        <v/>
      </c>
      <c r="Y208" s="112" t="str">
        <f t="shared" si="19"/>
        <v/>
      </c>
      <c r="Z208" s="112" t="str">
        <f t="shared" si="20"/>
        <v/>
      </c>
      <c r="AA208" s="112" t="str">
        <f t="shared" si="21"/>
        <v/>
      </c>
      <c r="AB208" s="127" t="str">
        <f t="shared" si="22"/>
        <v/>
      </c>
      <c r="AC208" s="127" t="str">
        <f t="shared" si="23"/>
        <v/>
      </c>
    </row>
    <row r="209" spans="1:29" ht="46.8" x14ac:dyDescent="0.3">
      <c r="A209" s="110">
        <v>236</v>
      </c>
      <c r="B209" s="110" t="s">
        <v>87680</v>
      </c>
      <c r="C209" s="110">
        <v>19955</v>
      </c>
      <c r="D209" s="110" t="s">
        <v>87145</v>
      </c>
      <c r="E209" s="110" t="s">
        <v>87681</v>
      </c>
      <c r="F209" s="122">
        <v>25569</v>
      </c>
      <c r="G209" s="110">
        <v>6015806</v>
      </c>
      <c r="H209" s="110" t="s">
        <v>87386</v>
      </c>
      <c r="I209" s="110" t="s">
        <v>87259</v>
      </c>
      <c r="J209" s="123">
        <v>5.2530000000000001</v>
      </c>
      <c r="K209" s="123">
        <v>3.379</v>
      </c>
      <c r="L209" s="124">
        <v>4.5716191100000003</v>
      </c>
      <c r="M209" s="125">
        <f>VLOOKUP(A209,[1]Hulpblad_SOW_SAW!A$1:L$456,12,FALSE)</f>
        <v>2.7160000000000002</v>
      </c>
      <c r="N209" s="125">
        <f>VLOOKUP(A209,[1]Hulpblad_SOW_SAW!A$1:M$456,13,FALSE)</f>
        <v>3.4129999999999998</v>
      </c>
      <c r="O209" s="132" t="s">
        <v>87673</v>
      </c>
      <c r="P209" s="112" t="e">
        <f>VLOOKUP(A209,[1]Gegevens_Aquafin!A$1:E$294,5,FALSE)</f>
        <v>#N/A</v>
      </c>
      <c r="Q209" s="112" t="e">
        <f>VLOOKUP(A209,[1]Gegevens_Aquafin!A$1:E$294,2,FALSE)</f>
        <v>#N/A</v>
      </c>
      <c r="R209" s="112" t="e">
        <f>VLOOKUP(A209,[1]Gegevens_Aquafin!A$1:E$294,3,FALSE)</f>
        <v>#N/A</v>
      </c>
      <c r="S209" s="123" t="s">
        <v>87177</v>
      </c>
      <c r="T209" s="121" t="s">
        <v>87177</v>
      </c>
      <c r="U209" s="112" t="s">
        <v>87177</v>
      </c>
      <c r="V209" s="126" t="e">
        <f>VLOOKUP(A209,[1]synthese_verdeling_debi!$A$1:$X$554,4,FALSE)/24/60/60</f>
        <v>#N/A</v>
      </c>
      <c r="W209" s="126" t="e">
        <f>VLOOKUP(A209,[1]synthese_verdeling_debi!$A$1:$X$554,15,FALSE)/24/60/60</f>
        <v>#N/A</v>
      </c>
      <c r="X209" s="112" t="str">
        <f t="shared" si="18"/>
        <v/>
      </c>
      <c r="Y209" s="112" t="str">
        <f t="shared" si="19"/>
        <v/>
      </c>
      <c r="Z209" s="112" t="str">
        <f t="shared" si="20"/>
        <v/>
      </c>
      <c r="AA209" s="112" t="str">
        <f t="shared" si="21"/>
        <v/>
      </c>
      <c r="AB209" s="127" t="str">
        <f t="shared" si="22"/>
        <v/>
      </c>
      <c r="AC209" s="127" t="str">
        <f t="shared" si="23"/>
        <v/>
      </c>
    </row>
    <row r="210" spans="1:29" ht="140.4" x14ac:dyDescent="0.3">
      <c r="A210" s="110">
        <v>238</v>
      </c>
      <c r="B210" s="110" t="s">
        <v>787</v>
      </c>
      <c r="C210" s="110">
        <v>25296</v>
      </c>
      <c r="D210" s="110" t="s">
        <v>87145</v>
      </c>
      <c r="E210" s="110" t="s">
        <v>87160</v>
      </c>
      <c r="F210" s="122">
        <v>25569</v>
      </c>
      <c r="G210" s="110">
        <v>6005429</v>
      </c>
      <c r="H210" s="110" t="s">
        <v>87446</v>
      </c>
      <c r="I210" s="110" t="s">
        <v>87254</v>
      </c>
      <c r="J210" s="123">
        <v>29</v>
      </c>
      <c r="K210" s="123">
        <v>12.94</v>
      </c>
      <c r="L210" s="124">
        <v>10.218518530000001</v>
      </c>
      <c r="M210" s="125">
        <f>VLOOKUP(A210,[1]Hulpblad_SOW_SAW!A$1:L$456,12,FALSE)</f>
        <v>12.94</v>
      </c>
      <c r="N210" s="125">
        <f>VLOOKUP(A210,[1]Hulpblad_SOW_SAW!A$1:M$456,13,FALSE)</f>
        <v>12.984</v>
      </c>
      <c r="O210" s="121" t="s">
        <v>87316</v>
      </c>
      <c r="P210" s="112" t="str">
        <f>VLOOKUP(A210,[1]Gegevens_Aquafin!A$1:E$294,5,FALSE)</f>
        <v>Bovenschelde</v>
      </c>
      <c r="Q210" s="112">
        <f>VLOOKUP(A210,[1]Gegevens_Aquafin!A$1:E$294,2,FALSE)</f>
        <v>12.068</v>
      </c>
      <c r="R210" s="112">
        <f>VLOOKUP(A210,[1]Gegevens_Aquafin!A$1:E$294,3,FALSE)</f>
        <v>2.5613E-2</v>
      </c>
      <c r="S210" s="123">
        <v>12.94</v>
      </c>
      <c r="T210" s="121" t="s">
        <v>87261</v>
      </c>
      <c r="U210" s="112" t="s">
        <v>87172</v>
      </c>
      <c r="V210" s="126">
        <f>VLOOKUP(A210,[1]synthese_verdeling_debi!$A$1:$X$554,4,FALSE)/24/60/60</f>
        <v>2.5891203703703701E-2</v>
      </c>
      <c r="W210" s="126">
        <f>VLOOKUP(A210,[1]synthese_verdeling_debi!$A$1:$X$554,15,FALSE)/24/60/60</f>
        <v>1.0224537037037039E-2</v>
      </c>
      <c r="X210" s="112">
        <f t="shared" si="18"/>
        <v>500.78363880196696</v>
      </c>
      <c r="Y210" s="112">
        <f t="shared" si="19"/>
        <v>1266.5829748698209</v>
      </c>
      <c r="Z210" s="112">
        <f t="shared" si="20"/>
        <v>499.78363880196696</v>
      </c>
      <c r="AA210" s="112">
        <f t="shared" si="21"/>
        <v>1265.5829748698209</v>
      </c>
      <c r="AB210" s="127">
        <f t="shared" si="22"/>
        <v>1.9968703498227632E-3</v>
      </c>
      <c r="AC210" s="127">
        <f t="shared" si="23"/>
        <v>7.8952585013451629E-4</v>
      </c>
    </row>
    <row r="211" spans="1:29" ht="62.4" x14ac:dyDescent="0.3">
      <c r="A211" s="110">
        <v>239</v>
      </c>
      <c r="B211" s="111" t="s">
        <v>822</v>
      </c>
      <c r="C211" s="110">
        <v>15361</v>
      </c>
      <c r="D211" s="110" t="s">
        <v>87145</v>
      </c>
      <c r="E211" s="110" t="s">
        <v>87682</v>
      </c>
      <c r="F211" s="122">
        <v>37552</v>
      </c>
      <c r="G211" s="110">
        <v>6025146</v>
      </c>
      <c r="H211" s="110" t="s">
        <v>87453</v>
      </c>
      <c r="I211" s="110" t="s">
        <v>87199</v>
      </c>
      <c r="J211" s="123">
        <v>2.1269999999999998</v>
      </c>
      <c r="K211" s="123">
        <v>0.35699999999999998</v>
      </c>
      <c r="L211" s="124">
        <v>13.46363644</v>
      </c>
      <c r="M211" s="125">
        <f>VLOOKUP(A211,[1]Hulpblad_SOW_SAW!A$1:L$456,12,FALSE)</f>
        <v>0.32700000000000001</v>
      </c>
      <c r="N211" s="125">
        <f>VLOOKUP(A211,[1]Hulpblad_SOW_SAW!A$1:M$456,13,FALSE)</f>
        <v>0.35699999999999998</v>
      </c>
      <c r="O211" s="121" t="s">
        <v>87170</v>
      </c>
      <c r="P211" s="112" t="str">
        <f>VLOOKUP(A211,[1]Gegevens_Aquafin!A$1:E$294,5,FALSE)</f>
        <v>Afleidingskanaal van de Leie</v>
      </c>
      <c r="Q211" s="112">
        <f>VLOOKUP(A211,[1]Gegevens_Aquafin!A$1:E$294,2,FALSE)</f>
        <v>5.2968000000000001E-2</v>
      </c>
      <c r="R211" s="112">
        <f>VLOOKUP(A211,[1]Gegevens_Aquafin!A$1:E$294,3,FALSE)</f>
        <v>6.8519000000000002E-3</v>
      </c>
      <c r="S211" s="123">
        <v>0.32700000000000001</v>
      </c>
      <c r="T211" s="121" t="s">
        <v>87171</v>
      </c>
      <c r="U211" s="112" t="s">
        <v>87172</v>
      </c>
      <c r="V211" s="126">
        <f>VLOOKUP(A211,[1]synthese_verdeling_debi!$A$1:$X$554,4,FALSE)/24/60/60</f>
        <v>6.8912037037037041E-3</v>
      </c>
      <c r="W211" s="126">
        <f>VLOOKUP(A211,[1]synthese_verdeling_debi!$A$1:$X$554,15,FALSE)/24/60/60</f>
        <v>8.3055555555555556E-3</v>
      </c>
      <c r="X211" s="112">
        <f t="shared" si="18"/>
        <v>48.451797111185762</v>
      </c>
      <c r="Y211" s="112">
        <f t="shared" si="19"/>
        <v>40.371237458193981</v>
      </c>
      <c r="Z211" s="112">
        <f t="shared" si="20"/>
        <v>47.451797111185755</v>
      </c>
      <c r="AA211" s="112">
        <f t="shared" si="21"/>
        <v>39.371237458193981</v>
      </c>
      <c r="AB211" s="127">
        <f t="shared" si="22"/>
        <v>2.0639069335348478E-2</v>
      </c>
      <c r="AC211" s="127">
        <f t="shared" si="23"/>
        <v>2.4770110181426559E-2</v>
      </c>
    </row>
    <row r="212" spans="1:29" ht="46.8" x14ac:dyDescent="0.3">
      <c r="A212" s="110">
        <v>240</v>
      </c>
      <c r="B212" s="110" t="s">
        <v>87683</v>
      </c>
      <c r="C212" s="110">
        <v>19755</v>
      </c>
      <c r="D212" s="110" t="s">
        <v>87145</v>
      </c>
      <c r="E212" s="110" t="s">
        <v>87684</v>
      </c>
      <c r="F212" s="122">
        <v>37439</v>
      </c>
      <c r="G212" s="110">
        <v>5009485</v>
      </c>
      <c r="H212" s="110"/>
      <c r="I212" s="110" t="s">
        <v>87147</v>
      </c>
      <c r="J212" s="123">
        <v>1.5509999999999999</v>
      </c>
      <c r="K212" s="123">
        <v>0.81200000000000006</v>
      </c>
      <c r="L212" s="124">
        <v>19681.734460610001</v>
      </c>
      <c r="M212" s="125">
        <f>VLOOKUP(A212,[1]Hulpblad_SOW_SAW!A$1:L$456,12,FALSE)</f>
        <v>0.81200000000000006</v>
      </c>
      <c r="N212" s="125">
        <f>VLOOKUP(A212,[1]Hulpblad_SOW_SAW!A$1:M$456,13,FALSE)</f>
        <v>0.81200000000000006</v>
      </c>
      <c r="O212" s="121" t="s">
        <v>87148</v>
      </c>
      <c r="P212" s="112" t="e">
        <f>VLOOKUP(A212,[1]Gegevens_Aquafin!A$1:E$294,5,FALSE)</f>
        <v>#N/A</v>
      </c>
      <c r="Q212" s="112" t="e">
        <f>VLOOKUP(A212,[1]Gegevens_Aquafin!A$1:E$294,2,FALSE)</f>
        <v>#N/A</v>
      </c>
      <c r="R212" s="112">
        <f>VLOOKUP(A212,[1]Gegevens_Aquafin!A$1:E$294,3,FALSE)</f>
        <v>8.7500000000000002E-4</v>
      </c>
      <c r="S212" s="123"/>
      <c r="T212" s="121" t="s">
        <v>87149</v>
      </c>
      <c r="U212" s="112"/>
      <c r="V212" s="126">
        <f>VLOOKUP(A212,[1]synthese_verdeling_debi!$A$1:$X$554,4,FALSE)/24/60/60</f>
        <v>8.8888888888888882E-4</v>
      </c>
      <c r="W212" s="126">
        <f>VLOOKUP(A212,[1]synthese_verdeling_debi!$A$1:$X$554,15,FALSE)/24/60/60</f>
        <v>1.1458333333333333E-3</v>
      </c>
      <c r="X212" s="112" t="str">
        <f t="shared" si="18"/>
        <v/>
      </c>
      <c r="Y212" s="112" t="str">
        <f t="shared" si="19"/>
        <v/>
      </c>
      <c r="Z212" s="112" t="str">
        <f t="shared" si="20"/>
        <v/>
      </c>
      <c r="AA212" s="112" t="str">
        <f t="shared" si="21"/>
        <v/>
      </c>
      <c r="AB212" s="127" t="str">
        <f t="shared" si="22"/>
        <v/>
      </c>
      <c r="AC212" s="127" t="str">
        <f t="shared" si="23"/>
        <v/>
      </c>
    </row>
    <row r="213" spans="1:29" ht="280.8" x14ac:dyDescent="0.3">
      <c r="A213" s="110">
        <v>241</v>
      </c>
      <c r="B213" s="110" t="s">
        <v>87685</v>
      </c>
      <c r="C213" s="110">
        <v>12235</v>
      </c>
      <c r="D213" s="110" t="s">
        <v>87145</v>
      </c>
      <c r="E213" s="110" t="s">
        <v>87686</v>
      </c>
      <c r="F213" s="122">
        <v>39227</v>
      </c>
      <c r="G213" s="110">
        <v>13951</v>
      </c>
      <c r="H213" s="110" t="s">
        <v>87687</v>
      </c>
      <c r="I213" s="110" t="s">
        <v>87169</v>
      </c>
      <c r="J213" s="123">
        <v>1.9E-2</v>
      </c>
      <c r="K213" s="123">
        <v>6.0000000000000001E-3</v>
      </c>
      <c r="L213" s="124">
        <v>1514.6743873299999</v>
      </c>
      <c r="M213" s="125">
        <f>VLOOKUP(A213,[1]Hulpblad_SOW_SAW!A$1:L$456,12,FALSE)</f>
        <v>5.0000000000000001E-3</v>
      </c>
      <c r="N213" s="125">
        <f>VLOOKUP(A213,[1]Hulpblad_SOW_SAW!A$1:M$456,13,FALSE)</f>
        <v>8.9999999999999993E-3</v>
      </c>
      <c r="O213" s="121" t="s">
        <v>87688</v>
      </c>
      <c r="P213" s="112" t="str">
        <f>VLOOKUP(A213,[1]Gegevens_Aquafin!A$1:E$294,5,FALSE)</f>
        <v>Hellebeek</v>
      </c>
      <c r="Q213" s="112">
        <f>VLOOKUP(A213,[1]Gegevens_Aquafin!A$1:E$294,2,FALSE)</f>
        <v>4.5056999999999996E-3</v>
      </c>
      <c r="R213" s="112">
        <f>VLOOKUP(A213,[1]Gegevens_Aquafin!A$1:E$294,3,FALSE)</f>
        <v>4.5139000000000003E-4</v>
      </c>
      <c r="S213" s="123">
        <v>4.4999999999999997E-3</v>
      </c>
      <c r="T213" s="121" t="s">
        <v>87689</v>
      </c>
      <c r="U213" s="112" t="s">
        <v>87155</v>
      </c>
      <c r="V213" s="126">
        <f>VLOOKUP(A213,[1]synthese_verdeling_debi!$A$1:$X$554,4,FALSE)/24/60/60</f>
        <v>4.6296296296296298E-4</v>
      </c>
      <c r="W213" s="126">
        <f>VLOOKUP(A213,[1]synthese_verdeling_debi!$A$1:$X$554,15,FALSE)/24/60/60</f>
        <v>4.7453703703703704E-4</v>
      </c>
      <c r="X213" s="112">
        <f t="shared" si="18"/>
        <v>10.719999999999999</v>
      </c>
      <c r="Y213" s="112">
        <f t="shared" si="19"/>
        <v>10.482926829268292</v>
      </c>
      <c r="Z213" s="112">
        <f t="shared" si="20"/>
        <v>9.7199999999999989</v>
      </c>
      <c r="AA213" s="112">
        <f t="shared" si="21"/>
        <v>9.4829268292682922</v>
      </c>
      <c r="AB213" s="127">
        <f t="shared" si="22"/>
        <v>9.3283582089552258E-2</v>
      </c>
      <c r="AC213" s="127">
        <f t="shared" si="23"/>
        <v>9.5393206142391815E-2</v>
      </c>
    </row>
    <row r="214" spans="1:29" ht="187.2" x14ac:dyDescent="0.3">
      <c r="A214" s="110">
        <v>242</v>
      </c>
      <c r="B214" s="110" t="s">
        <v>823</v>
      </c>
      <c r="C214" s="110">
        <v>11830</v>
      </c>
      <c r="D214" s="110" t="s">
        <v>87145</v>
      </c>
      <c r="E214" s="110" t="s">
        <v>87690</v>
      </c>
      <c r="F214" s="122">
        <v>40253</v>
      </c>
      <c r="G214" s="110">
        <v>6022364</v>
      </c>
      <c r="H214" s="110" t="s">
        <v>87691</v>
      </c>
      <c r="I214" s="110" t="s">
        <v>87169</v>
      </c>
      <c r="J214" s="123">
        <v>8.7999999999999995E-2</v>
      </c>
      <c r="K214" s="123">
        <v>1.4E-2</v>
      </c>
      <c r="L214" s="124">
        <v>11.055247230000001</v>
      </c>
      <c r="M214" s="125">
        <f>VLOOKUP(A214,[1]Hulpblad_SOW_SAW!A$1:L$456,12,FALSE)</f>
        <v>1.4E-2</v>
      </c>
      <c r="N214" s="125">
        <f>VLOOKUP(A214,[1]Hulpblad_SOW_SAW!A$1:M$456,13,FALSE)</f>
        <v>1.4999999999999999E-2</v>
      </c>
      <c r="O214" s="121" t="s">
        <v>87656</v>
      </c>
      <c r="P214" s="112" t="str">
        <f>VLOOKUP(A214,[1]Gegevens_Aquafin!A$1:E$294,5,FALSE)</f>
        <v>Passendalebeek</v>
      </c>
      <c r="Q214" s="112">
        <f>VLOOKUP(A214,[1]Gegevens_Aquafin!A$1:E$294,2,FALSE)</f>
        <v>8.5380999999999999E-3</v>
      </c>
      <c r="R214" s="112">
        <f>VLOOKUP(A214,[1]Gegevens_Aquafin!A$1:E$294,3,FALSE)</f>
        <v>1.0782E-2</v>
      </c>
      <c r="S214" s="123">
        <v>1.4E-2</v>
      </c>
      <c r="T214" s="121" t="s">
        <v>87261</v>
      </c>
      <c r="U214" s="112" t="s">
        <v>87172</v>
      </c>
      <c r="V214" s="126">
        <f>VLOOKUP(A214,[1]synthese_verdeling_debi!$A$1:$X$554,4,FALSE)/24/60/60</f>
        <v>1.0798611111111111E-2</v>
      </c>
      <c r="W214" s="126">
        <f>VLOOKUP(A214,[1]synthese_verdeling_debi!$A$1:$X$554,15,FALSE)/24/60/60</f>
        <v>1.1331018518518516E-2</v>
      </c>
      <c r="X214" s="112">
        <f t="shared" si="18"/>
        <v>2.2964630225080387</v>
      </c>
      <c r="Y214" s="112">
        <f t="shared" si="19"/>
        <v>2.2355464759959145</v>
      </c>
      <c r="Z214" s="112">
        <f t="shared" si="20"/>
        <v>1.2964630225080387</v>
      </c>
      <c r="AA214" s="112">
        <f t="shared" si="21"/>
        <v>1.2355464759959145</v>
      </c>
      <c r="AB214" s="127">
        <f t="shared" si="22"/>
        <v>0.43545225427051248</v>
      </c>
      <c r="AC214" s="127">
        <f t="shared" si="23"/>
        <v>0.44731792013159094</v>
      </c>
    </row>
    <row r="215" spans="1:29" ht="249.6" x14ac:dyDescent="0.3">
      <c r="A215" s="110">
        <v>243</v>
      </c>
      <c r="B215" s="110" t="s">
        <v>87692</v>
      </c>
      <c r="C215" s="110">
        <v>15390</v>
      </c>
      <c r="D215" s="110" t="s">
        <v>87145</v>
      </c>
      <c r="E215" s="110" t="s">
        <v>87693</v>
      </c>
      <c r="F215" s="122">
        <v>40393</v>
      </c>
      <c r="G215" s="110">
        <v>6030349</v>
      </c>
      <c r="H215" s="110" t="s">
        <v>87223</v>
      </c>
      <c r="I215" s="110" t="s">
        <v>87254</v>
      </c>
      <c r="J215" s="123">
        <v>4.1000000000000002E-2</v>
      </c>
      <c r="K215" s="123">
        <v>2.1000000000000001E-2</v>
      </c>
      <c r="L215" s="124">
        <v>36.787627309999998</v>
      </c>
      <c r="M215" s="125">
        <f>VLOOKUP(A215,[1]Hulpblad_SOW_SAW!A$1:L$456,12,FALSE)</f>
        <v>0.02</v>
      </c>
      <c r="N215" s="125">
        <f>VLOOKUP(A215,[1]Hulpblad_SOW_SAW!A$1:M$456,13,FALSE)</f>
        <v>2.3E-2</v>
      </c>
      <c r="O215" s="121" t="s">
        <v>87694</v>
      </c>
      <c r="P215" s="112" t="str">
        <f>VLOOKUP(A215,[1]Gegevens_Aquafin!A$1:E$294,5,FALSE)</f>
        <v>Molenbeek</v>
      </c>
      <c r="Q215" s="112">
        <f>VLOOKUP(A215,[1]Gegevens_Aquafin!A$1:E$294,2,FALSE)</f>
        <v>7.1395E-3</v>
      </c>
      <c r="R215" s="112">
        <f>VLOOKUP(A215,[1]Gegevens_Aquafin!A$1:E$294,3,FALSE)</f>
        <v>5.4398000000000001E-4</v>
      </c>
      <c r="S215" s="123">
        <v>2.1000000000000001E-2</v>
      </c>
      <c r="T215" s="121" t="s">
        <v>87695</v>
      </c>
      <c r="U215" s="112" t="s">
        <v>87172</v>
      </c>
      <c r="V215" s="126">
        <f>VLOOKUP(A215,[1]synthese_verdeling_debi!$A$1:$X$554,4,FALSE)/24/60/60</f>
        <v>5.4398148148148155E-4</v>
      </c>
      <c r="W215" s="126">
        <f>VLOOKUP(A215,[1]synthese_verdeling_debi!$A$1:$X$554,15,FALSE)/24/60/60</f>
        <v>5.3240740740740744E-4</v>
      </c>
      <c r="X215" s="112">
        <f t="shared" si="18"/>
        <v>39.604255319148933</v>
      </c>
      <c r="Y215" s="112">
        <f t="shared" si="19"/>
        <v>40.443478260869568</v>
      </c>
      <c r="Z215" s="112">
        <f t="shared" si="20"/>
        <v>38.604255319148933</v>
      </c>
      <c r="AA215" s="112">
        <f t="shared" si="21"/>
        <v>39.443478260869568</v>
      </c>
      <c r="AB215" s="127">
        <f t="shared" si="22"/>
        <v>2.5249811969485336E-2</v>
      </c>
      <c r="AC215" s="127">
        <f t="shared" si="23"/>
        <v>2.4725865405289184E-2</v>
      </c>
    </row>
    <row r="216" spans="1:29" ht="234" x14ac:dyDescent="0.3">
      <c r="A216" s="110">
        <v>244</v>
      </c>
      <c r="B216" s="110" t="s">
        <v>830</v>
      </c>
      <c r="C216" s="110">
        <v>10660</v>
      </c>
      <c r="D216" s="110" t="s">
        <v>87145</v>
      </c>
      <c r="E216" s="110" t="s">
        <v>87696</v>
      </c>
      <c r="F216" s="122">
        <v>40777</v>
      </c>
      <c r="G216" s="110">
        <v>6000876</v>
      </c>
      <c r="H216" s="110" t="s">
        <v>87697</v>
      </c>
      <c r="I216" s="110" t="s">
        <v>87359</v>
      </c>
      <c r="J216" s="123">
        <v>2.5990000000000002</v>
      </c>
      <c r="K216" s="123">
        <v>1.66</v>
      </c>
      <c r="L216" s="124">
        <v>414.44347829999998</v>
      </c>
      <c r="M216" s="125">
        <f>VLOOKUP(A216,[1]Hulpblad_SOW_SAW!A$1:L$456,12,FALSE)</f>
        <v>1.6579999999999999</v>
      </c>
      <c r="N216" s="125">
        <f>VLOOKUP(A216,[1]Hulpblad_SOW_SAW!A$1:M$456,13,FALSE)</f>
        <v>1.66</v>
      </c>
      <c r="O216" s="121" t="s">
        <v>87664</v>
      </c>
      <c r="P216" s="112" t="e">
        <f>VLOOKUP(A216,[1]Gegevens_Aquafin!A$1:E$294,5,FALSE)</f>
        <v>#N/A</v>
      </c>
      <c r="Q216" s="112" t="e">
        <f>VLOOKUP(A216,[1]Gegevens_Aquafin!A$1:E$294,2,FALSE)</f>
        <v>#N/A</v>
      </c>
      <c r="R216" s="112">
        <f>VLOOKUP(A216,[1]Gegevens_Aquafin!A$1:E$294,3,FALSE)</f>
        <v>5.3426000000000003E-3</v>
      </c>
      <c r="S216" s="123">
        <v>1.6579999999999999</v>
      </c>
      <c r="T216" s="121" t="s">
        <v>87698</v>
      </c>
      <c r="U216" s="112" t="s">
        <v>87172</v>
      </c>
      <c r="V216" s="126">
        <f>VLOOKUP(A216,[1]synthese_verdeling_debi!$A$1:$X$554,4,FALSE)/24/60/60</f>
        <v>5.3518518518518516E-3</v>
      </c>
      <c r="W216" s="126">
        <f>VLOOKUP(A216,[1]synthese_verdeling_debi!$A$1:$X$554,15,FALSE)/24/60/60</f>
        <v>3.0254629629629633E-3</v>
      </c>
      <c r="X216" s="112">
        <f t="shared" si="18"/>
        <v>310.79930795847753</v>
      </c>
      <c r="Y216" s="112">
        <f t="shared" si="19"/>
        <v>549.0153022188216</v>
      </c>
      <c r="Z216" s="112">
        <f t="shared" si="20"/>
        <v>309.79930795847753</v>
      </c>
      <c r="AA216" s="112">
        <f t="shared" si="21"/>
        <v>548.0153022188216</v>
      </c>
      <c r="AB216" s="127">
        <f t="shared" si="22"/>
        <v>3.2175103817592768E-3</v>
      </c>
      <c r="AC216" s="127">
        <f t="shared" si="23"/>
        <v>1.8214428558886123E-3</v>
      </c>
    </row>
    <row r="217" spans="1:29" ht="156" x14ac:dyDescent="0.3">
      <c r="A217" s="110">
        <v>245</v>
      </c>
      <c r="B217" s="110" t="s">
        <v>813</v>
      </c>
      <c r="C217" s="110">
        <v>21442</v>
      </c>
      <c r="D217" s="110" t="s">
        <v>87145</v>
      </c>
      <c r="E217" s="110" t="s">
        <v>87699</v>
      </c>
      <c r="F217" s="122">
        <v>40606</v>
      </c>
      <c r="G217" s="110">
        <v>6024600</v>
      </c>
      <c r="H217" s="110" t="s">
        <v>87700</v>
      </c>
      <c r="I217" s="110" t="s">
        <v>87359</v>
      </c>
      <c r="J217" s="123">
        <v>9.8000000000000004E-2</v>
      </c>
      <c r="K217" s="123">
        <v>3.9E-2</v>
      </c>
      <c r="L217" s="124">
        <v>0.54038388999999998</v>
      </c>
      <c r="M217" s="125">
        <f>VLOOKUP(A217,[1]Hulpblad_SOW_SAW!A$1:L$456,12,FALSE)</f>
        <v>3.7999999999999999E-2</v>
      </c>
      <c r="N217" s="125">
        <f>VLOOKUP(A217,[1]Hulpblad_SOW_SAW!A$1:M$456,13,FALSE)</f>
        <v>4.2000000000000003E-2</v>
      </c>
      <c r="O217" s="121" t="s">
        <v>87492</v>
      </c>
      <c r="P217" s="112" t="str">
        <f>VLOOKUP(A217,[1]Gegevens_Aquafin!A$1:E$294,5,FALSE)</f>
        <v>Wingebeek</v>
      </c>
      <c r="Q217" s="112">
        <f>VLOOKUP(A217,[1]Gegevens_Aquafin!A$1:E$294,2,FALSE)</f>
        <v>2.3408000000000002E-2</v>
      </c>
      <c r="R217" s="112">
        <f>VLOOKUP(A217,[1]Gegevens_Aquafin!A$1:E$294,3,FALSE)</f>
        <v>3.8078999999999999E-3</v>
      </c>
      <c r="S217" s="123">
        <v>3.9E-2</v>
      </c>
      <c r="T217" s="121" t="s">
        <v>87261</v>
      </c>
      <c r="U217" s="112" t="s">
        <v>87172</v>
      </c>
      <c r="V217" s="126">
        <f>VLOOKUP(A217,[1]synthese_verdeling_debi!$A$1:$X$554,4,FALSE)/24/60/60</f>
        <v>3.8078703703703707E-3</v>
      </c>
      <c r="W217" s="126">
        <f>VLOOKUP(A217,[1]synthese_verdeling_debi!$A$1:$X$554,15,FALSE)/24/60/60</f>
        <v>2.2453703703703707E-3</v>
      </c>
      <c r="X217" s="112">
        <f t="shared" si="18"/>
        <v>11.241945288753799</v>
      </c>
      <c r="Y217" s="112">
        <f t="shared" si="19"/>
        <v>18.369072164948452</v>
      </c>
      <c r="Z217" s="112">
        <f t="shared" si="20"/>
        <v>10.241945288753799</v>
      </c>
      <c r="AA217" s="112">
        <f t="shared" si="21"/>
        <v>17.369072164948452</v>
      </c>
      <c r="AB217" s="127">
        <f t="shared" si="22"/>
        <v>8.8952576650624574E-2</v>
      </c>
      <c r="AC217" s="127">
        <f t="shared" si="23"/>
        <v>5.4439331013581782E-2</v>
      </c>
    </row>
    <row r="218" spans="1:29" ht="296.39999999999998" x14ac:dyDescent="0.3">
      <c r="A218" s="110">
        <v>246</v>
      </c>
      <c r="B218" s="110" t="s">
        <v>824</v>
      </c>
      <c r="C218" s="110">
        <v>6002627</v>
      </c>
      <c r="D218" s="110" t="s">
        <v>87145</v>
      </c>
      <c r="E218" s="110" t="s">
        <v>87701</v>
      </c>
      <c r="F218" s="122">
        <v>41016</v>
      </c>
      <c r="G218" s="110">
        <v>6026330</v>
      </c>
      <c r="H218" s="110" t="s">
        <v>87384</v>
      </c>
      <c r="I218" s="110" t="s">
        <v>87259</v>
      </c>
      <c r="J218" s="123">
        <v>0.32100000000000001</v>
      </c>
      <c r="K218" s="123">
        <v>0.22500000000000001</v>
      </c>
      <c r="L218" s="124">
        <v>566.54459391</v>
      </c>
      <c r="M218" s="125">
        <f>VLOOKUP(A218,[1]Hulpblad_SOW_SAW!A$1:L$456,12,FALSE)</f>
        <v>0.218</v>
      </c>
      <c r="N218" s="125">
        <f>VLOOKUP(A218,[1]Hulpblad_SOW_SAW!A$1:M$456,13,FALSE)</f>
        <v>0.22500000000000001</v>
      </c>
      <c r="O218" s="121" t="s">
        <v>87702</v>
      </c>
      <c r="P218" s="112" t="e">
        <f>VLOOKUP(A218,[1]Gegevens_Aquafin!A$1:E$294,5,FALSE)</f>
        <v>#N/A</v>
      </c>
      <c r="Q218" s="112" t="e">
        <f>VLOOKUP(A218,[1]Gegevens_Aquafin!A$1:E$294,2,FALSE)</f>
        <v>#N/A</v>
      </c>
      <c r="R218" s="112">
        <f>VLOOKUP(A218,[1]Gegevens_Aquafin!A$1:E$294,3,FALSE)</f>
        <v>1.2239999999999999E-2</v>
      </c>
      <c r="S218" s="123">
        <v>0.22500000000000001</v>
      </c>
      <c r="T218" s="121" t="s">
        <v>87703</v>
      </c>
      <c r="U218" s="112" t="s">
        <v>87172</v>
      </c>
      <c r="V218" s="126">
        <f>VLOOKUP(A218,[1]synthese_verdeling_debi!$A$1:$X$554,4,FALSE)/24/60/60</f>
        <v>1.2406250000000001E-2</v>
      </c>
      <c r="W218" s="126">
        <f>VLOOKUP(A218,[1]synthese_verdeling_debi!$A$1:$X$554,15,FALSE)/24/60/60</f>
        <v>1.4802083333333334E-2</v>
      </c>
      <c r="X218" s="112">
        <f t="shared" si="18"/>
        <v>19.136020151133501</v>
      </c>
      <c r="Y218" s="112">
        <f t="shared" si="19"/>
        <v>16.200562983814216</v>
      </c>
      <c r="Z218" s="112">
        <f t="shared" si="20"/>
        <v>18.136020151133501</v>
      </c>
      <c r="AA218" s="112">
        <f t="shared" si="21"/>
        <v>15.200562983814216</v>
      </c>
      <c r="AB218" s="127">
        <f t="shared" si="22"/>
        <v>5.225747005396867E-2</v>
      </c>
      <c r="AC218" s="127">
        <f t="shared" si="23"/>
        <v>6.172624994570175E-2</v>
      </c>
    </row>
    <row r="219" spans="1:29" ht="156" x14ac:dyDescent="0.3">
      <c r="A219" s="110">
        <v>247</v>
      </c>
      <c r="B219" s="110" t="s">
        <v>87704</v>
      </c>
      <c r="C219" s="110">
        <v>21862</v>
      </c>
      <c r="D219" s="110" t="s">
        <v>87145</v>
      </c>
      <c r="E219" s="110" t="s">
        <v>87705</v>
      </c>
      <c r="F219" s="122">
        <v>42048</v>
      </c>
      <c r="G219" s="110">
        <v>6013001</v>
      </c>
      <c r="H219" s="110" t="s">
        <v>87223</v>
      </c>
      <c r="I219" s="110" t="s">
        <v>87259</v>
      </c>
      <c r="J219" s="123">
        <v>0.03</v>
      </c>
      <c r="K219" s="123">
        <v>2.1000000000000001E-2</v>
      </c>
      <c r="L219" s="124">
        <v>8.1320174999999999</v>
      </c>
      <c r="M219" s="125">
        <f>VLOOKUP(A219,[1]Hulpblad_SOW_SAW!A$1:L$456,12,FALSE)</f>
        <v>1.9E-2</v>
      </c>
      <c r="N219" s="125">
        <f>VLOOKUP(A219,[1]Hulpblad_SOW_SAW!A$1:M$456,13,FALSE)</f>
        <v>2.1999999999999999E-2</v>
      </c>
      <c r="O219" s="121" t="s">
        <v>87492</v>
      </c>
      <c r="P219" s="112" t="e">
        <f>VLOOKUP(A219,[1]Gegevens_Aquafin!A$1:E$294,5,FALSE)</f>
        <v>#N/A</v>
      </c>
      <c r="Q219" s="112" t="e">
        <f>VLOOKUP(A219,[1]Gegevens_Aquafin!A$1:E$294,2,FALSE)</f>
        <v>#N/A</v>
      </c>
      <c r="R219" s="112">
        <f>VLOOKUP(A219,[1]Gegevens_Aquafin!A$1:E$294,3,FALSE)</f>
        <v>8.9560000000000004E-3</v>
      </c>
      <c r="S219" s="123">
        <v>2.1000000000000001E-2</v>
      </c>
      <c r="T219" s="121" t="s">
        <v>87261</v>
      </c>
      <c r="U219" s="112" t="s">
        <v>87172</v>
      </c>
      <c r="V219" s="126" t="e">
        <f>VLOOKUP(A219,[1]synthese_verdeling_debi!$A$1:$X$554,4,FALSE)/24/60/60</f>
        <v>#N/A</v>
      </c>
      <c r="W219" s="126" t="e">
        <f>VLOOKUP(A219,[1]synthese_verdeling_debi!$A$1:$X$554,15,FALSE)/24/60/60</f>
        <v>#N/A</v>
      </c>
      <c r="X219" s="112" t="e">
        <f t="shared" si="18"/>
        <v>#N/A</v>
      </c>
      <c r="Y219" s="112" t="e">
        <f t="shared" si="19"/>
        <v>#N/A</v>
      </c>
      <c r="Z219" s="112" t="e">
        <f t="shared" si="20"/>
        <v>#N/A</v>
      </c>
      <c r="AA219" s="112" t="e">
        <f t="shared" si="21"/>
        <v>#N/A</v>
      </c>
      <c r="AB219" s="127" t="e">
        <f t="shared" si="22"/>
        <v>#N/A</v>
      </c>
      <c r="AC219" s="127" t="e">
        <f t="shared" si="23"/>
        <v>#N/A</v>
      </c>
    </row>
    <row r="220" spans="1:29" ht="62.4" x14ac:dyDescent="0.3">
      <c r="A220" s="110">
        <v>249</v>
      </c>
      <c r="B220" s="111" t="s">
        <v>685</v>
      </c>
      <c r="C220" s="110">
        <v>19798</v>
      </c>
      <c r="D220" s="110" t="s">
        <v>87145</v>
      </c>
      <c r="E220" s="110" t="s">
        <v>87706</v>
      </c>
      <c r="F220" s="122">
        <v>37929</v>
      </c>
      <c r="G220" s="110">
        <v>7022930</v>
      </c>
      <c r="H220" s="110" t="s">
        <v>87707</v>
      </c>
      <c r="I220" s="110" t="s">
        <v>87219</v>
      </c>
      <c r="J220" s="123">
        <v>0.52100000000000002</v>
      </c>
      <c r="K220" s="123">
        <v>0.27500000000000002</v>
      </c>
      <c r="L220" s="124">
        <v>2.06576001</v>
      </c>
      <c r="M220" s="125">
        <f>VLOOKUP(A220,[1]Hulpblad_SOW_SAW!A$1:L$456,12,FALSE)</f>
        <v>0.16900000000000001</v>
      </c>
      <c r="N220" s="125">
        <f>VLOOKUP(A220,[1]Hulpblad_SOW_SAW!A$1:M$456,13,FALSE)</f>
        <v>0.27700000000000002</v>
      </c>
      <c r="O220" s="121" t="s">
        <v>87170</v>
      </c>
      <c r="P220" s="112" t="e">
        <f>VLOOKUP(A220,[1]Gegevens_Aquafin!A$1:E$294,5,FALSE)</f>
        <v>#N/A</v>
      </c>
      <c r="Q220" s="112" t="e">
        <f>VLOOKUP(A220,[1]Gegevens_Aquafin!A$1:E$294,2,FALSE)</f>
        <v>#N/A</v>
      </c>
      <c r="R220" s="112">
        <f>VLOOKUP(A220,[1]Gegevens_Aquafin!A$1:E$294,3,FALSE)</f>
        <v>8.1347000000000003E-2</v>
      </c>
      <c r="S220" s="123">
        <v>0.16900000000000001</v>
      </c>
      <c r="T220" s="121" t="s">
        <v>87171</v>
      </c>
      <c r="U220" s="112" t="s">
        <v>87172</v>
      </c>
      <c r="V220" s="126">
        <f>VLOOKUP(A220,[1]synthese_verdeling_debi!$A$1:$X$554,4,FALSE)/24/60/60</f>
        <v>8.1634259259259254E-2</v>
      </c>
      <c r="W220" s="126">
        <f>VLOOKUP(A220,[1]synthese_verdeling_debi!$A$1:$X$554,15,FALSE)/24/60/60</f>
        <v>7.0254629629629625E-2</v>
      </c>
      <c r="X220" s="112">
        <f t="shared" si="18"/>
        <v>3.0702092667158172</v>
      </c>
      <c r="Y220" s="112">
        <f t="shared" si="19"/>
        <v>3.4055354200988468</v>
      </c>
      <c r="Z220" s="112">
        <f t="shared" si="20"/>
        <v>2.0702092667158172</v>
      </c>
      <c r="AA220" s="112">
        <f t="shared" si="21"/>
        <v>2.4055354200988472</v>
      </c>
      <c r="AB220" s="127">
        <f t="shared" si="22"/>
        <v>0.32571069693555238</v>
      </c>
      <c r="AC220" s="127">
        <f t="shared" si="23"/>
        <v>0.29363958280926489</v>
      </c>
    </row>
    <row r="221" spans="1:29" ht="62.4" x14ac:dyDescent="0.3">
      <c r="A221" s="110">
        <v>251</v>
      </c>
      <c r="B221" s="110" t="s">
        <v>87708</v>
      </c>
      <c r="C221" s="110">
        <v>842</v>
      </c>
      <c r="D221" s="110" t="s">
        <v>87145</v>
      </c>
      <c r="E221" s="110" t="s">
        <v>87709</v>
      </c>
      <c r="F221" s="122">
        <v>38463</v>
      </c>
      <c r="G221" s="110">
        <v>6024332</v>
      </c>
      <c r="H221" s="110" t="s">
        <v>87710</v>
      </c>
      <c r="I221" s="110" t="s">
        <v>87309</v>
      </c>
      <c r="J221" s="123">
        <v>0.126</v>
      </c>
      <c r="K221" s="123">
        <v>9.0999999999999998E-2</v>
      </c>
      <c r="L221" s="124">
        <v>11.8021855</v>
      </c>
      <c r="M221" s="125">
        <f>VLOOKUP(A221,[1]Hulpblad_SOW_SAW!A$1:L$456,12,FALSE)</f>
        <v>6.8000000000000005E-2</v>
      </c>
      <c r="N221" s="125">
        <f>VLOOKUP(A221,[1]Hulpblad_SOW_SAW!A$1:M$456,13,FALSE)</f>
        <v>9.6000000000000002E-2</v>
      </c>
      <c r="O221" s="121" t="s">
        <v>87170</v>
      </c>
      <c r="P221" s="112" t="e">
        <f>VLOOKUP(A221,[1]Gegevens_Aquafin!A$1:E$294,5,FALSE)</f>
        <v>#N/A</v>
      </c>
      <c r="Q221" s="112" t="e">
        <f>VLOOKUP(A221,[1]Gegevens_Aquafin!A$1:E$294,2,FALSE)</f>
        <v>#N/A</v>
      </c>
      <c r="R221" s="112">
        <f>VLOOKUP(A221,[1]Gegevens_Aquafin!A$1:E$294,3,FALSE)</f>
        <v>3.6920999999999998E-3</v>
      </c>
      <c r="S221" s="123">
        <v>6.8000000000000005E-2</v>
      </c>
      <c r="T221" s="121" t="s">
        <v>87171</v>
      </c>
      <c r="U221" s="112" t="s">
        <v>87172</v>
      </c>
      <c r="V221" s="126">
        <f>VLOOKUP(A221,[1]synthese_verdeling_debi!$A$1:$X$554,4,FALSE)/24/60/60</f>
        <v>3.7291666666666662E-3</v>
      </c>
      <c r="W221" s="126">
        <f>VLOOKUP(A221,[1]synthese_verdeling_debi!$A$1:$X$554,15,FALSE)/24/60/60</f>
        <v>2.8472222222222223E-3</v>
      </c>
      <c r="X221" s="112">
        <f t="shared" si="18"/>
        <v>19.234636871508386</v>
      </c>
      <c r="Y221" s="112">
        <f t="shared" si="19"/>
        <v>24.882926829268293</v>
      </c>
      <c r="Z221" s="112">
        <f t="shared" si="20"/>
        <v>18.234636871508382</v>
      </c>
      <c r="AA221" s="112">
        <f t="shared" si="21"/>
        <v>23.882926829268293</v>
      </c>
      <c r="AB221" s="127">
        <f t="shared" si="22"/>
        <v>5.1989544002323543E-2</v>
      </c>
      <c r="AC221" s="127">
        <f t="shared" si="23"/>
        <v>4.0188198392472063E-2</v>
      </c>
    </row>
    <row r="222" spans="1:29" ht="156" x14ac:dyDescent="0.3">
      <c r="A222" s="110">
        <v>252</v>
      </c>
      <c r="B222" s="110" t="s">
        <v>87711</v>
      </c>
      <c r="C222" s="110">
        <v>1135</v>
      </c>
      <c r="D222" s="110" t="s">
        <v>87145</v>
      </c>
      <c r="E222" s="110" t="s">
        <v>87712</v>
      </c>
      <c r="F222" s="122">
        <v>40847</v>
      </c>
      <c r="G222" s="110">
        <v>3600721</v>
      </c>
      <c r="H222" s="110" t="s">
        <v>87713</v>
      </c>
      <c r="I222" s="110" t="s">
        <v>87309</v>
      </c>
      <c r="J222" s="123">
        <v>1.359</v>
      </c>
      <c r="K222" s="123">
        <v>0.32</v>
      </c>
      <c r="L222" s="124">
        <v>0.28873273999999999</v>
      </c>
      <c r="M222" s="125">
        <f>VLOOKUP(A222,[1]Hulpblad_SOW_SAW!A$1:L$456,12,FALSE)</f>
        <v>0.318</v>
      </c>
      <c r="N222" s="125">
        <f>VLOOKUP(A222,[1]Hulpblad_SOW_SAW!A$1:M$456,13,FALSE)</f>
        <v>0.32100000000000001</v>
      </c>
      <c r="O222" s="121" t="s">
        <v>87492</v>
      </c>
      <c r="P222" s="112" t="str">
        <f>VLOOKUP(A222,[1]Gegevens_Aquafin!A$1:E$294,5,FALSE)</f>
        <v>Berwijn</v>
      </c>
      <c r="Q222" s="112">
        <f>VLOOKUP(A222,[1]Gegevens_Aquafin!A$1:E$294,2,FALSE)</f>
        <v>0.26155</v>
      </c>
      <c r="R222" s="112">
        <f>VLOOKUP(A222,[1]Gegevens_Aquafin!A$1:E$294,3,FALSE)</f>
        <v>6.1342999999999999E-4</v>
      </c>
      <c r="S222" s="123">
        <v>0.32</v>
      </c>
      <c r="T222" s="121" t="s">
        <v>87261</v>
      </c>
      <c r="U222" s="112" t="s">
        <v>87172</v>
      </c>
      <c r="V222" s="126">
        <f>VLOOKUP(A222,[1]synthese_verdeling_debi!$A$1:$X$554,4,FALSE)/24/60/60</f>
        <v>6.134259259259259E-4</v>
      </c>
      <c r="W222" s="126">
        <f>VLOOKUP(A222,[1]synthese_verdeling_debi!$A$1:$X$554,15,FALSE)/24/60/60</f>
        <v>7.8472222222222246E-4</v>
      </c>
      <c r="X222" s="112">
        <f t="shared" si="18"/>
        <v>522.66037735849068</v>
      </c>
      <c r="Y222" s="112">
        <f t="shared" si="19"/>
        <v>408.78761061946886</v>
      </c>
      <c r="Z222" s="112">
        <f t="shared" si="20"/>
        <v>521.66037735849056</v>
      </c>
      <c r="AA222" s="112">
        <f t="shared" si="21"/>
        <v>407.78761061946892</v>
      </c>
      <c r="AB222" s="127">
        <f t="shared" si="22"/>
        <v>1.9132883289411933E-3</v>
      </c>
      <c r="AC222" s="127">
        <f t="shared" si="23"/>
        <v>2.446258091052758E-3</v>
      </c>
    </row>
    <row r="223" spans="1:29" ht="312" x14ac:dyDescent="0.3">
      <c r="A223" s="110">
        <v>253</v>
      </c>
      <c r="B223" s="111" t="s">
        <v>850</v>
      </c>
      <c r="C223" s="110">
        <v>12666</v>
      </c>
      <c r="D223" s="110" t="s">
        <v>87145</v>
      </c>
      <c r="E223" s="110" t="s">
        <v>87714</v>
      </c>
      <c r="F223" s="122">
        <v>38008</v>
      </c>
      <c r="G223" s="110">
        <v>6019803</v>
      </c>
      <c r="H223" s="110" t="s">
        <v>87715</v>
      </c>
      <c r="I223" s="110" t="s">
        <v>87199</v>
      </c>
      <c r="J223" s="123">
        <v>45.116</v>
      </c>
      <c r="K223" s="123">
        <v>24.175999999999998</v>
      </c>
      <c r="L223" s="124">
        <v>8353.7205182300004</v>
      </c>
      <c r="M223" s="125">
        <f>VLOOKUP(A223,[1]Hulpblad_SOW_SAW!A$1:L$456,12,FALSE)</f>
        <v>24.175999999999998</v>
      </c>
      <c r="N223" s="125" t="e">
        <f>VLOOKUP(A223,[1]Hulpblad_SOW_SAW!A$1:M$456,13,FALSE)</f>
        <v>#N/A</v>
      </c>
      <c r="O223" s="131" t="s">
        <v>87716</v>
      </c>
      <c r="P223" s="112" t="e">
        <f>VLOOKUP(A223,[1]Gegevens_Aquafin!A$1:E$294,5,FALSE)</f>
        <v>#N/A</v>
      </c>
      <c r="Q223" s="112" t="e">
        <f>VLOOKUP(A223,[1]Gegevens_Aquafin!A$1:E$294,2,FALSE)</f>
        <v>#N/A</v>
      </c>
      <c r="R223" s="112">
        <f>VLOOKUP(A223,[1]Gegevens_Aquafin!A$1:E$294,3,FALSE)</f>
        <v>3.8796E-3</v>
      </c>
      <c r="S223" s="123" t="s">
        <v>87717</v>
      </c>
      <c r="T223" s="121" t="s">
        <v>87718</v>
      </c>
      <c r="U223" s="112"/>
      <c r="V223" s="126">
        <f>VLOOKUP(A223,[1]synthese_verdeling_debi!$A$1:$X$554,4,FALSE)/24/60/60</f>
        <v>3.8981481481481484E-3</v>
      </c>
      <c r="W223" s="126">
        <f>VLOOKUP(A223,[1]synthese_verdeling_debi!$A$1:$X$554,15,FALSE)/24/60/60</f>
        <v>4.2824074074074066E-3</v>
      </c>
      <c r="X223" s="112" t="str">
        <f t="shared" si="18"/>
        <v/>
      </c>
      <c r="Y223" s="112" t="str">
        <f t="shared" si="19"/>
        <v/>
      </c>
      <c r="Z223" s="112" t="str">
        <f t="shared" si="20"/>
        <v/>
      </c>
      <c r="AA223" s="112" t="str">
        <f t="shared" si="21"/>
        <v/>
      </c>
      <c r="AB223" s="127" t="str">
        <f t="shared" si="22"/>
        <v/>
      </c>
      <c r="AC223" s="127" t="str">
        <f t="shared" si="23"/>
        <v/>
      </c>
    </row>
    <row r="224" spans="1:29" ht="234" x14ac:dyDescent="0.3">
      <c r="A224" s="110">
        <v>254</v>
      </c>
      <c r="B224" s="110" t="s">
        <v>87719</v>
      </c>
      <c r="C224" s="110">
        <v>35078</v>
      </c>
      <c r="D224" s="110" t="s">
        <v>87145</v>
      </c>
      <c r="E224" s="110" t="s">
        <v>87720</v>
      </c>
      <c r="F224" s="122">
        <v>36462</v>
      </c>
      <c r="G224" s="110">
        <v>6036726</v>
      </c>
      <c r="H224" s="110" t="s">
        <v>87721</v>
      </c>
      <c r="I224" s="110" t="s">
        <v>87359</v>
      </c>
      <c r="J224" s="123">
        <v>1.7000000000000001E-2</v>
      </c>
      <c r="K224" s="123">
        <v>4.0000000000000001E-3</v>
      </c>
      <c r="L224" s="124">
        <v>1010.47933898</v>
      </c>
      <c r="M224" s="125">
        <f>VLOOKUP(A224,[1]Hulpblad_SOW_SAW!A$1:L$456,12,FALSE)</f>
        <v>4.0000000000000001E-3</v>
      </c>
      <c r="N224" s="125">
        <f>VLOOKUP(A224,[1]Hulpblad_SOW_SAW!A$1:M$456,13,FALSE)</f>
        <v>4.0000000000000001E-3</v>
      </c>
      <c r="O224" s="121" t="s">
        <v>87664</v>
      </c>
      <c r="P224" s="112" t="e">
        <f>VLOOKUP(A224,[1]Gegevens_Aquafin!A$1:E$294,5,FALSE)</f>
        <v>#N/A</v>
      </c>
      <c r="Q224" s="112" t="e">
        <f>VLOOKUP(A224,[1]Gegevens_Aquafin!A$1:E$294,2,FALSE)</f>
        <v>#N/A</v>
      </c>
      <c r="R224" s="112" t="e">
        <f>VLOOKUP(A224,[1]Gegevens_Aquafin!A$1:E$294,3,FALSE)</f>
        <v>#N/A</v>
      </c>
      <c r="S224" s="123" t="s">
        <v>87177</v>
      </c>
      <c r="T224" s="121" t="s">
        <v>87722</v>
      </c>
      <c r="U224" s="112" t="s">
        <v>87177</v>
      </c>
      <c r="V224" s="126" t="e">
        <f>VLOOKUP(A224,[1]synthese_verdeling_debi!$A$1:$X$554,4,FALSE)/24/60/60</f>
        <v>#N/A</v>
      </c>
      <c r="W224" s="126" t="e">
        <f>VLOOKUP(A224,[1]synthese_verdeling_debi!$A$1:$X$554,15,FALSE)/24/60/60</f>
        <v>#N/A</v>
      </c>
      <c r="X224" s="112" t="str">
        <f t="shared" si="18"/>
        <v/>
      </c>
      <c r="Y224" s="112" t="str">
        <f t="shared" si="19"/>
        <v/>
      </c>
      <c r="Z224" s="112" t="str">
        <f t="shared" si="20"/>
        <v/>
      </c>
      <c r="AA224" s="112" t="str">
        <f t="shared" si="21"/>
        <v/>
      </c>
      <c r="AB224" s="127" t="str">
        <f t="shared" si="22"/>
        <v/>
      </c>
      <c r="AC224" s="127" t="str">
        <f t="shared" si="23"/>
        <v/>
      </c>
    </row>
    <row r="225" spans="1:29" ht="46.8" x14ac:dyDescent="0.3">
      <c r="A225" s="110">
        <v>255</v>
      </c>
      <c r="B225" s="110" t="s">
        <v>87723</v>
      </c>
      <c r="C225" s="110">
        <v>29454</v>
      </c>
      <c r="D225" s="110" t="s">
        <v>87145</v>
      </c>
      <c r="E225" s="110" t="s">
        <v>87160</v>
      </c>
      <c r="F225" s="122">
        <v>25569</v>
      </c>
      <c r="G225" s="110">
        <v>6022699</v>
      </c>
      <c r="H225" s="110" t="s">
        <v>87724</v>
      </c>
      <c r="I225" s="110" t="s">
        <v>87254</v>
      </c>
      <c r="J225" s="123">
        <v>0.82699999999999996</v>
      </c>
      <c r="K225" s="123">
        <v>0.61899999999999999</v>
      </c>
      <c r="L225" s="124">
        <v>206.41143964</v>
      </c>
      <c r="M225" s="125">
        <f>VLOOKUP(A225,[1]Hulpblad_SOW_SAW!A$1:L$456,12,FALSE)</f>
        <v>0.60199999999999998</v>
      </c>
      <c r="N225" s="125">
        <f>VLOOKUP(A225,[1]Hulpblad_SOW_SAW!A$1:M$456,13,FALSE)</f>
        <v>0.62</v>
      </c>
      <c r="O225" s="132" t="s">
        <v>87673</v>
      </c>
      <c r="P225" s="112" t="e">
        <f>VLOOKUP(A225,[1]Gegevens_Aquafin!A$1:E$294,5,FALSE)</f>
        <v>#N/A</v>
      </c>
      <c r="Q225" s="112" t="e">
        <f>VLOOKUP(A225,[1]Gegevens_Aquafin!A$1:E$294,2,FALSE)</f>
        <v>#N/A</v>
      </c>
      <c r="R225" s="112" t="e">
        <f>VLOOKUP(A225,[1]Gegevens_Aquafin!A$1:E$294,3,FALSE)</f>
        <v>#N/A</v>
      </c>
      <c r="S225" s="123" t="s">
        <v>87177</v>
      </c>
      <c r="T225" s="121" t="s">
        <v>87177</v>
      </c>
      <c r="U225" s="112" t="s">
        <v>87177</v>
      </c>
      <c r="V225" s="126" t="e">
        <f>VLOOKUP(A225,[1]synthese_verdeling_debi!$A$1:$X$554,4,FALSE)/24/60/60</f>
        <v>#N/A</v>
      </c>
      <c r="W225" s="126" t="e">
        <f>VLOOKUP(A225,[1]synthese_verdeling_debi!$A$1:$X$554,15,FALSE)/24/60/60</f>
        <v>#N/A</v>
      </c>
      <c r="X225" s="112" t="str">
        <f t="shared" si="18"/>
        <v/>
      </c>
      <c r="Y225" s="112" t="str">
        <f t="shared" si="19"/>
        <v/>
      </c>
      <c r="Z225" s="112" t="str">
        <f t="shared" si="20"/>
        <v/>
      </c>
      <c r="AA225" s="112" t="str">
        <f t="shared" si="21"/>
        <v/>
      </c>
      <c r="AB225" s="127" t="str">
        <f t="shared" si="22"/>
        <v/>
      </c>
      <c r="AC225" s="127" t="str">
        <f t="shared" si="23"/>
        <v/>
      </c>
    </row>
    <row r="226" spans="1:29" ht="140.4" x14ac:dyDescent="0.3">
      <c r="A226" s="110">
        <v>256</v>
      </c>
      <c r="B226" s="110" t="s">
        <v>87725</v>
      </c>
      <c r="C226" s="110">
        <v>5644</v>
      </c>
      <c r="D226" s="110" t="s">
        <v>87145</v>
      </c>
      <c r="E226" s="110" t="s">
        <v>87726</v>
      </c>
      <c r="F226" s="122">
        <v>36871</v>
      </c>
      <c r="G226" s="110">
        <v>6006597</v>
      </c>
      <c r="H226" s="110" t="s">
        <v>87727</v>
      </c>
      <c r="I226" s="110" t="s">
        <v>87254</v>
      </c>
      <c r="J226" s="123">
        <v>2.5000000000000001E-2</v>
      </c>
      <c r="K226" s="123">
        <v>4.0000000000000001E-3</v>
      </c>
      <c r="L226" s="124">
        <v>1.6378450600000001</v>
      </c>
      <c r="M226" s="125">
        <f>VLOOKUP(A226,[1]Hulpblad_SOW_SAW!A$1:L$456,12,FALSE)</f>
        <v>4.0000000000000001E-3</v>
      </c>
      <c r="N226" s="125">
        <f>VLOOKUP(A226,[1]Hulpblad_SOW_SAW!A$1:M$456,13,FALSE)</f>
        <v>8.0000000000000002E-3</v>
      </c>
      <c r="O226" s="121" t="s">
        <v>87316</v>
      </c>
      <c r="P226" s="112" t="e">
        <f>VLOOKUP(A226,[1]Gegevens_Aquafin!A$1:E$294,5,FALSE)</f>
        <v>#N/A</v>
      </c>
      <c r="Q226" s="112" t="e">
        <f>VLOOKUP(A226,[1]Gegevens_Aquafin!A$1:E$294,2,FALSE)</f>
        <v>#N/A</v>
      </c>
      <c r="R226" s="112">
        <f>VLOOKUP(A226,[1]Gegevens_Aquafin!A$1:E$294,3,FALSE)</f>
        <v>6.0185000000000002E-4</v>
      </c>
      <c r="S226" s="123">
        <v>4.0000000000000001E-3</v>
      </c>
      <c r="T226" s="121" t="s">
        <v>87261</v>
      </c>
      <c r="U226" s="112" t="s">
        <v>87172</v>
      </c>
      <c r="V226" s="126">
        <f>VLOOKUP(A226,[1]synthese_verdeling_debi!$A$1:$X$554,4,FALSE)/24/60/60</f>
        <v>6.0185185185185179E-4</v>
      </c>
      <c r="W226" s="126">
        <f>VLOOKUP(A226,[1]synthese_verdeling_debi!$A$1:$X$554,15,FALSE)/24/60/60</f>
        <v>6.3657407407407402E-4</v>
      </c>
      <c r="X226" s="112">
        <f t="shared" si="18"/>
        <v>7.6461538461538465</v>
      </c>
      <c r="Y226" s="112">
        <f t="shared" si="19"/>
        <v>7.2836363636363641</v>
      </c>
      <c r="Z226" s="112">
        <f t="shared" si="20"/>
        <v>6.6461538461538474</v>
      </c>
      <c r="AA226" s="112">
        <f t="shared" si="21"/>
        <v>6.2836363636363641</v>
      </c>
      <c r="AB226" s="127">
        <f t="shared" si="22"/>
        <v>0.13078470824949698</v>
      </c>
      <c r="AC226" s="127">
        <f t="shared" si="23"/>
        <v>0.13729405891163254</v>
      </c>
    </row>
    <row r="227" spans="1:29" ht="62.4" x14ac:dyDescent="0.3">
      <c r="A227" s="110">
        <v>258</v>
      </c>
      <c r="B227" s="110" t="s">
        <v>87728</v>
      </c>
      <c r="C227" s="110">
        <v>4755</v>
      </c>
      <c r="D227" s="110" t="s">
        <v>87145</v>
      </c>
      <c r="E227" s="110" t="s">
        <v>87729</v>
      </c>
      <c r="F227" s="122">
        <v>39037</v>
      </c>
      <c r="G227" s="110">
        <v>7039202</v>
      </c>
      <c r="H227" s="110" t="s">
        <v>87730</v>
      </c>
      <c r="I227" s="110" t="s">
        <v>87264</v>
      </c>
      <c r="J227" s="123">
        <v>0.115</v>
      </c>
      <c r="K227" s="123">
        <v>0.04</v>
      </c>
      <c r="L227" s="124">
        <v>0.84027627999999999</v>
      </c>
      <c r="M227" s="125">
        <f>VLOOKUP(A227,[1]Hulpblad_SOW_SAW!A$1:L$456,12,FALSE)</f>
        <v>3.7999999999999999E-2</v>
      </c>
      <c r="N227" s="125">
        <f>VLOOKUP(A227,[1]Hulpblad_SOW_SAW!A$1:M$456,13,FALSE)</f>
        <v>4.1000000000000002E-2</v>
      </c>
      <c r="O227" s="121" t="s">
        <v>87170</v>
      </c>
      <c r="P227" s="112" t="e">
        <f>VLOOKUP(A227,[1]Gegevens_Aquafin!A$1:E$294,5,FALSE)</f>
        <v>#N/A</v>
      </c>
      <c r="Q227" s="112" t="e">
        <f>VLOOKUP(A227,[1]Gegevens_Aquafin!A$1:E$294,2,FALSE)</f>
        <v>#N/A</v>
      </c>
      <c r="R227" s="112">
        <f>VLOOKUP(A227,[1]Gegevens_Aquafin!A$1:E$294,3,FALSE)</f>
        <v>3.4722000000000003E-4</v>
      </c>
      <c r="S227" s="123">
        <v>3.7999999999999999E-2</v>
      </c>
      <c r="T227" s="121" t="s">
        <v>87171</v>
      </c>
      <c r="U227" s="121" t="s">
        <v>87172</v>
      </c>
      <c r="V227" s="126">
        <f>VLOOKUP(A227,[1]synthese_verdeling_debi!$A$1:$X$554,4,FALSE)/24/60/60</f>
        <v>3.4722222222222218E-4</v>
      </c>
      <c r="W227" s="126">
        <f>VLOOKUP(A227,[1]synthese_verdeling_debi!$A$1:$X$554,15,FALSE)/24/60/60</f>
        <v>3.5879629629629629E-4</v>
      </c>
      <c r="X227" s="112">
        <f t="shared" si="18"/>
        <v>110.44000000000001</v>
      </c>
      <c r="Y227" s="112">
        <f t="shared" si="19"/>
        <v>106.90967741935484</v>
      </c>
      <c r="Z227" s="112">
        <f t="shared" si="20"/>
        <v>109.44000000000001</v>
      </c>
      <c r="AA227" s="112">
        <f t="shared" si="21"/>
        <v>105.90967741935484</v>
      </c>
      <c r="AB227" s="127">
        <f t="shared" si="22"/>
        <v>9.0546903295907269E-3</v>
      </c>
      <c r="AC227" s="127">
        <f t="shared" si="23"/>
        <v>9.3536901816426293E-3</v>
      </c>
    </row>
    <row r="228" spans="1:29" ht="343.2" x14ac:dyDescent="0.3">
      <c r="A228" s="110">
        <v>259</v>
      </c>
      <c r="B228" s="110" t="s">
        <v>87731</v>
      </c>
      <c r="C228" s="110">
        <v>12650</v>
      </c>
      <c r="D228" s="110" t="s">
        <v>87145</v>
      </c>
      <c r="E228" s="110" t="s">
        <v>87732</v>
      </c>
      <c r="F228" s="122">
        <v>36833</v>
      </c>
      <c r="G228" s="110">
        <v>6031850</v>
      </c>
      <c r="H228" s="110" t="s">
        <v>87733</v>
      </c>
      <c r="I228" s="110" t="s">
        <v>87169</v>
      </c>
      <c r="J228" s="123">
        <v>2.1999999999999999E-2</v>
      </c>
      <c r="K228" s="123">
        <v>7.0000000000000001E-3</v>
      </c>
      <c r="L228" s="124">
        <v>479.43796387999998</v>
      </c>
      <c r="M228" s="125">
        <f>VLOOKUP(A228,[1]Hulpblad_SOW_SAW!A$1:L$456,12,FALSE)</f>
        <v>7.0000000000000001E-3</v>
      </c>
      <c r="N228" s="125">
        <f>VLOOKUP(A228,[1]Hulpblad_SOW_SAW!A$1:M$456,13,FALSE)</f>
        <v>7.0000000000000001E-3</v>
      </c>
      <c r="O228" s="131" t="s">
        <v>87734</v>
      </c>
      <c r="P228" s="112" t="e">
        <f>VLOOKUP(A228,[1]Gegevens_Aquafin!A$1:E$294,5,FALSE)</f>
        <v>#N/A</v>
      </c>
      <c r="Q228" s="112" t="e">
        <f>VLOOKUP(A228,[1]Gegevens_Aquafin!A$1:E$294,2,FALSE)</f>
        <v>#N/A</v>
      </c>
      <c r="R228" s="112">
        <f>VLOOKUP(A228,[1]Gegevens_Aquafin!A$1:E$294,3,FALSE)</f>
        <v>5.5555999999999997E-4</v>
      </c>
      <c r="S228" s="123" t="s">
        <v>87191</v>
      </c>
      <c r="T228" s="121" t="s">
        <v>87735</v>
      </c>
      <c r="U228" s="112"/>
      <c r="V228" s="126">
        <f>VLOOKUP(A228,[1]synthese_verdeling_debi!$A$1:$X$554,4,FALSE)/24/60/60</f>
        <v>5.5555555555555556E-4</v>
      </c>
      <c r="W228" s="126">
        <f>VLOOKUP(A228,[1]synthese_verdeling_debi!$A$1:$X$554,15,FALSE)/24/60/60</f>
        <v>5.5555555555555556E-4</v>
      </c>
      <c r="X228" s="112" t="str">
        <f t="shared" si="18"/>
        <v/>
      </c>
      <c r="Y228" s="112" t="str">
        <f t="shared" si="19"/>
        <v/>
      </c>
      <c r="Z228" s="112" t="str">
        <f t="shared" si="20"/>
        <v/>
      </c>
      <c r="AA228" s="112" t="str">
        <f t="shared" si="21"/>
        <v/>
      </c>
      <c r="AB228" s="127" t="str">
        <f t="shared" si="22"/>
        <v/>
      </c>
      <c r="AC228" s="127" t="str">
        <f t="shared" si="23"/>
        <v/>
      </c>
    </row>
    <row r="229" spans="1:29" ht="312" x14ac:dyDescent="0.3">
      <c r="A229" s="110">
        <v>261</v>
      </c>
      <c r="B229" s="111" t="s">
        <v>87736</v>
      </c>
      <c r="C229" s="110">
        <v>12497</v>
      </c>
      <c r="D229" s="110" t="s">
        <v>87145</v>
      </c>
      <c r="E229" s="110" t="s">
        <v>87737</v>
      </c>
      <c r="F229" s="122">
        <v>41129</v>
      </c>
      <c r="G229" s="110">
        <v>4028578</v>
      </c>
      <c r="H229" s="110" t="s">
        <v>87738</v>
      </c>
      <c r="I229" s="110" t="s">
        <v>87224</v>
      </c>
      <c r="J229" s="123">
        <v>6.077</v>
      </c>
      <c r="K229" s="123">
        <v>1.361</v>
      </c>
      <c r="L229" s="124">
        <v>1310.2279983799999</v>
      </c>
      <c r="M229" s="125">
        <f>VLOOKUP(A229,[1]Hulpblad_SOW_SAW!A$1:L$456,12,FALSE)</f>
        <v>1.361</v>
      </c>
      <c r="N229" s="125">
        <f>VLOOKUP(A229,[1]Hulpblad_SOW_SAW!A$1:M$456,13,FALSE)</f>
        <v>1.361</v>
      </c>
      <c r="O229" s="131" t="s">
        <v>87739</v>
      </c>
      <c r="P229" s="112" t="str">
        <f>VLOOKUP(A229,[1]Gegevens_Aquafin!A$1:E$294,5,FALSE)</f>
        <v>Moensbroekbeek</v>
      </c>
      <c r="Q229" s="112">
        <f>VLOOKUP(A229,[1]Gegevens_Aquafin!A$1:E$294,2,FALSE)</f>
        <v>6.1048999999999999E-4</v>
      </c>
      <c r="R229" s="112">
        <f>VLOOKUP(A229,[1]Gegevens_Aquafin!A$1:E$294,3,FALSE)</f>
        <v>6.9443999999999994E-5</v>
      </c>
      <c r="S229" s="123" t="s">
        <v>87717</v>
      </c>
      <c r="T229" s="121" t="s">
        <v>87740</v>
      </c>
      <c r="U229" s="112"/>
      <c r="V229" s="126">
        <f>VLOOKUP(A229,[1]synthese_verdeling_debi!$A$1:$X$554,4,FALSE)/24/60/60</f>
        <v>6.9444444444444444E-5</v>
      </c>
      <c r="W229" s="126">
        <f>VLOOKUP(A229,[1]synthese_verdeling_debi!$A$1:$X$554,15,FALSE)/24/60/60</f>
        <v>6.9444444444444444E-5</v>
      </c>
      <c r="X229" s="112" t="str">
        <f t="shared" si="18"/>
        <v/>
      </c>
      <c r="Y229" s="112" t="str">
        <f t="shared" si="19"/>
        <v/>
      </c>
      <c r="Z229" s="112" t="str">
        <f t="shared" si="20"/>
        <v/>
      </c>
      <c r="AA229" s="112" t="str">
        <f t="shared" si="21"/>
        <v/>
      </c>
      <c r="AB229" s="127" t="str">
        <f t="shared" si="22"/>
        <v/>
      </c>
      <c r="AC229" s="127" t="str">
        <f t="shared" si="23"/>
        <v/>
      </c>
    </row>
    <row r="230" spans="1:29" ht="358.8" x14ac:dyDescent="0.3">
      <c r="A230" s="110">
        <v>262</v>
      </c>
      <c r="B230" s="110" t="s">
        <v>87741</v>
      </c>
      <c r="C230" s="110">
        <v>10496</v>
      </c>
      <c r="D230" s="110" t="s">
        <v>87145</v>
      </c>
      <c r="E230" s="110" t="s">
        <v>87742</v>
      </c>
      <c r="F230" s="122">
        <v>35978</v>
      </c>
      <c r="G230" s="110">
        <v>6010097</v>
      </c>
      <c r="H230" s="110" t="s">
        <v>87743</v>
      </c>
      <c r="I230" s="110" t="s">
        <v>87264</v>
      </c>
      <c r="J230" s="123">
        <v>0.14599999999999999</v>
      </c>
      <c r="K230" s="123">
        <v>4.9000000000000002E-2</v>
      </c>
      <c r="L230" s="124">
        <v>2353.3976430799999</v>
      </c>
      <c r="M230" s="125" t="e">
        <f>VLOOKUP(A230,[1]Hulpblad_SOW_SAW!A$1:L$456,12,FALSE)</f>
        <v>#N/A</v>
      </c>
      <c r="N230" s="125">
        <f>VLOOKUP(A230,[1]Hulpblad_SOW_SAW!A$1:M$456,13,FALSE)</f>
        <v>0.05</v>
      </c>
      <c r="O230" s="121" t="s">
        <v>87744</v>
      </c>
      <c r="P230" s="112" t="e">
        <f>VLOOKUP(A230,[1]Gegevens_Aquafin!A$1:E$294,5,FALSE)</f>
        <v>#N/A</v>
      </c>
      <c r="Q230" s="112" t="e">
        <f>VLOOKUP(A230,[1]Gegevens_Aquafin!A$1:E$294,2,FALSE)</f>
        <v>#N/A</v>
      </c>
      <c r="R230" s="112">
        <f>VLOOKUP(A230,[1]Gegevens_Aquafin!A$1:E$294,3,FALSE)</f>
        <v>1.3888999999999999E-4</v>
      </c>
      <c r="S230" s="123"/>
      <c r="T230" s="132" t="s">
        <v>87745</v>
      </c>
      <c r="U230" s="121"/>
      <c r="V230" s="126">
        <f>VLOOKUP(A230,[1]synthese_verdeling_debi!$A$1:$X$554,4,FALSE)/24/60/60</f>
        <v>1.4120370370370372E-4</v>
      </c>
      <c r="W230" s="126">
        <f>VLOOKUP(A230,[1]synthese_verdeling_debi!$A$1:$X$554,15,FALSE)/24/60/60</f>
        <v>1.8518518518518518E-4</v>
      </c>
      <c r="X230" s="112" t="str">
        <f t="shared" si="18"/>
        <v/>
      </c>
      <c r="Y230" s="112" t="str">
        <f t="shared" si="19"/>
        <v/>
      </c>
      <c r="Z230" s="112" t="str">
        <f t="shared" si="20"/>
        <v/>
      </c>
      <c r="AA230" s="112" t="str">
        <f t="shared" si="21"/>
        <v/>
      </c>
      <c r="AB230" s="127" t="str">
        <f t="shared" si="22"/>
        <v/>
      </c>
      <c r="AC230" s="127" t="str">
        <f t="shared" si="23"/>
        <v/>
      </c>
    </row>
    <row r="231" spans="1:29" ht="78" x14ac:dyDescent="0.3">
      <c r="A231" s="110">
        <v>263</v>
      </c>
      <c r="B231" s="110" t="s">
        <v>87746</v>
      </c>
      <c r="C231" s="110">
        <v>21865</v>
      </c>
      <c r="D231" s="110" t="s">
        <v>87145</v>
      </c>
      <c r="E231" s="110" t="s">
        <v>87747</v>
      </c>
      <c r="F231" s="122">
        <v>36833</v>
      </c>
      <c r="G231" s="110">
        <v>6039437</v>
      </c>
      <c r="H231" s="110" t="s">
        <v>87282</v>
      </c>
      <c r="I231" s="110" t="s">
        <v>87259</v>
      </c>
      <c r="J231" s="123">
        <v>3.5999999999999997E-2</v>
      </c>
      <c r="K231" s="123">
        <v>1.2E-2</v>
      </c>
      <c r="L231" s="124">
        <v>2.09863182</v>
      </c>
      <c r="M231" s="125">
        <f>VLOOKUP(A231,[1]Hulpblad_SOW_SAW!A$1:L$456,12,FALSE)</f>
        <v>1.2E-2</v>
      </c>
      <c r="N231" s="125">
        <f>VLOOKUP(A231,[1]Hulpblad_SOW_SAW!A$1:M$456,13,FALSE)</f>
        <v>1.2999999999999999E-2</v>
      </c>
      <c r="O231" s="121" t="s">
        <v>87277</v>
      </c>
      <c r="P231" s="112" t="e">
        <f>VLOOKUP(A231,[1]Gegevens_Aquafin!A$1:E$294,5,FALSE)</f>
        <v>#N/A</v>
      </c>
      <c r="Q231" s="112" t="e">
        <f>VLOOKUP(A231,[1]Gegevens_Aquafin!A$1:E$294,2,FALSE)</f>
        <v>#N/A</v>
      </c>
      <c r="R231" s="112">
        <f>VLOOKUP(A231,[1]Gegevens_Aquafin!A$1:E$294,3,FALSE)</f>
        <v>4.3981000000000001E-4</v>
      </c>
      <c r="S231" s="123">
        <v>1.2E-2</v>
      </c>
      <c r="T231" s="121" t="s">
        <v>87261</v>
      </c>
      <c r="U231" s="112" t="s">
        <v>87172</v>
      </c>
      <c r="V231" s="126">
        <f>VLOOKUP(A231,[1]synthese_verdeling_debi!$A$1:$X$554,4,FALSE)/24/60/60</f>
        <v>4.2824074074074081E-4</v>
      </c>
      <c r="W231" s="126">
        <f>VLOOKUP(A231,[1]synthese_verdeling_debi!$A$1:$X$554,15,FALSE)/24/60/60</f>
        <v>4.7453703703703704E-4</v>
      </c>
      <c r="X231" s="112">
        <f t="shared" si="18"/>
        <v>29.02162162162162</v>
      </c>
      <c r="Y231" s="112">
        <f t="shared" si="19"/>
        <v>26.287804878048782</v>
      </c>
      <c r="Z231" s="112">
        <f t="shared" si="20"/>
        <v>28.02162162162162</v>
      </c>
      <c r="AA231" s="112">
        <f t="shared" si="21"/>
        <v>25.287804878048782</v>
      </c>
      <c r="AB231" s="127">
        <f t="shared" si="22"/>
        <v>3.4457068355373446E-2</v>
      </c>
      <c r="AC231" s="127">
        <f t="shared" si="23"/>
        <v>3.8040452774169606E-2</v>
      </c>
    </row>
    <row r="232" spans="1:29" ht="62.4" x14ac:dyDescent="0.3">
      <c r="A232" s="110">
        <v>264</v>
      </c>
      <c r="B232" s="110" t="s">
        <v>87748</v>
      </c>
      <c r="C232" s="110">
        <v>24823</v>
      </c>
      <c r="D232" s="110" t="s">
        <v>87145</v>
      </c>
      <c r="E232" s="110" t="s">
        <v>87749</v>
      </c>
      <c r="F232" s="122">
        <v>37043</v>
      </c>
      <c r="G232" s="110">
        <v>6039711</v>
      </c>
      <c r="H232" s="110" t="s">
        <v>87750</v>
      </c>
      <c r="I232" s="110" t="s">
        <v>87259</v>
      </c>
      <c r="J232" s="123">
        <v>5.7000000000000002E-2</v>
      </c>
      <c r="K232" s="123">
        <v>3.7999999999999999E-2</v>
      </c>
      <c r="L232" s="124">
        <v>7.7453047599999998</v>
      </c>
      <c r="M232" s="125">
        <f>VLOOKUP(A232,[1]Hulpblad_SOW_SAW!A$1:L$456,12,FALSE)</f>
        <v>3.5000000000000003E-2</v>
      </c>
      <c r="N232" s="125">
        <f>VLOOKUP(A232,[1]Hulpblad_SOW_SAW!A$1:M$456,13,FALSE)</f>
        <v>3.9E-2</v>
      </c>
      <c r="O232" s="121" t="s">
        <v>87170</v>
      </c>
      <c r="P232" s="112" t="e">
        <f>VLOOKUP(A232,[1]Gegevens_Aquafin!A$1:E$294,5,FALSE)</f>
        <v>#N/A</v>
      </c>
      <c r="Q232" s="112" t="e">
        <f>VLOOKUP(A232,[1]Gegevens_Aquafin!A$1:E$294,2,FALSE)</f>
        <v>#N/A</v>
      </c>
      <c r="R232" s="112">
        <f>VLOOKUP(A232,[1]Gegevens_Aquafin!A$1:E$294,3,FALSE)</f>
        <v>3.8193999999999999E-4</v>
      </c>
      <c r="S232" s="123">
        <v>3.5000000000000003E-2</v>
      </c>
      <c r="T232" s="121" t="s">
        <v>87171</v>
      </c>
      <c r="U232" s="112" t="s">
        <v>87172</v>
      </c>
      <c r="V232" s="126">
        <f>VLOOKUP(A232,[1]synthese_verdeling_debi!$A$1:$X$554,4,FALSE)/24/60/60</f>
        <v>3.8194444444444441E-4</v>
      </c>
      <c r="W232" s="126">
        <f>VLOOKUP(A232,[1]synthese_verdeling_debi!$A$1:$X$554,15,FALSE)/24/60/60</f>
        <v>1.9675925925925929E-4</v>
      </c>
      <c r="X232" s="112">
        <f t="shared" si="18"/>
        <v>92.63636363636364</v>
      </c>
      <c r="Y232" s="112">
        <f t="shared" si="19"/>
        <v>178.88235294117646</v>
      </c>
      <c r="Z232" s="112">
        <f t="shared" si="20"/>
        <v>91.636363636363654</v>
      </c>
      <c r="AA232" s="112">
        <f t="shared" si="21"/>
        <v>177.88235294117646</v>
      </c>
      <c r="AB232" s="127">
        <f t="shared" si="22"/>
        <v>1.0794896957801765E-2</v>
      </c>
      <c r="AC232" s="127">
        <f t="shared" si="23"/>
        <v>5.590266359750083E-3</v>
      </c>
    </row>
    <row r="233" spans="1:29" ht="93.6" x14ac:dyDescent="0.3">
      <c r="A233" s="112">
        <v>265</v>
      </c>
      <c r="B233" s="121" t="s">
        <v>87751</v>
      </c>
      <c r="C233" s="110">
        <v>6010354</v>
      </c>
      <c r="D233" s="110" t="s">
        <v>87145</v>
      </c>
      <c r="E233" s="110" t="s">
        <v>87752</v>
      </c>
      <c r="F233" s="122">
        <v>36901</v>
      </c>
      <c r="G233" s="110">
        <v>7010925</v>
      </c>
      <c r="H233" s="110" t="s">
        <v>87753</v>
      </c>
      <c r="I233" s="110" t="s">
        <v>87199</v>
      </c>
      <c r="J233" s="123">
        <v>1.9E-2</v>
      </c>
      <c r="K233" s="123">
        <v>4.0000000000000001E-3</v>
      </c>
      <c r="L233" s="124">
        <v>1140.3725530900001</v>
      </c>
      <c r="M233" s="125" t="e">
        <f>VLOOKUP(A233,[1]Hulpblad_SOW_SAW!A$1:L$456,12,FALSE)</f>
        <v>#N/A</v>
      </c>
      <c r="N233" s="125">
        <f>VLOOKUP(A233,[1]Hulpblad_SOW_SAW!A$1:M$456,13,FALSE)</f>
        <v>5.0000000000000001E-3</v>
      </c>
      <c r="O233" s="121" t="s">
        <v>87754</v>
      </c>
      <c r="P233" s="112" t="e">
        <f>VLOOKUP(A233,[1]Gegevens_Aquafin!A$1:E$294,5,FALSE)</f>
        <v>#N/A</v>
      </c>
      <c r="Q233" s="112" t="e">
        <f>VLOOKUP(A233,[1]Gegevens_Aquafin!A$1:E$294,2,FALSE)</f>
        <v>#N/A</v>
      </c>
      <c r="R233" s="112" t="e">
        <f>VLOOKUP(A233,[1]Gegevens_Aquafin!A$1:E$294,3,FALSE)</f>
        <v>#N/A</v>
      </c>
      <c r="S233" s="123" t="s">
        <v>87177</v>
      </c>
      <c r="T233" s="121" t="s">
        <v>87722</v>
      </c>
      <c r="U233" s="112" t="s">
        <v>87177</v>
      </c>
      <c r="V233" s="126">
        <f>VLOOKUP(A233,[1]synthese_verdeling_debi!$A$1:$X$554,4,FALSE)/24/60/60</f>
        <v>1.7361111111111109E-4</v>
      </c>
      <c r="W233" s="126">
        <f>VLOOKUP(A233,[1]synthese_verdeling_debi!$A$1:$X$554,15,FALSE)/24/60/60</f>
        <v>2.7777777777777778E-4</v>
      </c>
      <c r="X233" s="112" t="str">
        <f t="shared" si="18"/>
        <v/>
      </c>
      <c r="Y233" s="112" t="str">
        <f t="shared" si="19"/>
        <v/>
      </c>
      <c r="Z233" s="112" t="str">
        <f t="shared" si="20"/>
        <v/>
      </c>
      <c r="AA233" s="112" t="str">
        <f t="shared" si="21"/>
        <v/>
      </c>
      <c r="AB233" s="127" t="str">
        <f t="shared" si="22"/>
        <v/>
      </c>
      <c r="AC233" s="127" t="str">
        <f t="shared" si="23"/>
        <v/>
      </c>
    </row>
    <row r="234" spans="1:29" ht="296.39999999999998" x14ac:dyDescent="0.3">
      <c r="A234" s="110">
        <v>266</v>
      </c>
      <c r="B234" s="110" t="s">
        <v>87755</v>
      </c>
      <c r="C234" s="110">
        <v>21868</v>
      </c>
      <c r="D234" s="110" t="s">
        <v>87145</v>
      </c>
      <c r="E234" s="110" t="s">
        <v>87756</v>
      </c>
      <c r="F234" s="122">
        <v>36868</v>
      </c>
      <c r="G234" s="110">
        <v>6009415</v>
      </c>
      <c r="H234" s="110" t="s">
        <v>87757</v>
      </c>
      <c r="I234" s="110" t="s">
        <v>87359</v>
      </c>
      <c r="J234" s="123">
        <v>2.5000000000000001E-2</v>
      </c>
      <c r="K234" s="123">
        <v>8.9999999999999993E-3</v>
      </c>
      <c r="L234" s="124">
        <v>733.19955264999999</v>
      </c>
      <c r="M234" s="125">
        <f>VLOOKUP(A234,[1]Hulpblad_SOW_SAW!A$1:L$456,12,FALSE)</f>
        <v>8.9999999999999993E-3</v>
      </c>
      <c r="N234" s="125">
        <f>VLOOKUP(A234,[1]Hulpblad_SOW_SAW!A$1:M$456,13,FALSE)</f>
        <v>0.01</v>
      </c>
      <c r="O234" s="121" t="s">
        <v>87758</v>
      </c>
      <c r="P234" s="112" t="str">
        <f>VLOOKUP(A234,[1]Gegevens_Aquafin!A$1:E$294,5,FALSE)</f>
        <v>Klein Beek</v>
      </c>
      <c r="Q234" s="112">
        <f>VLOOKUP(A234,[1]Gegevens_Aquafin!A$1:E$294,2,FALSE)</f>
        <v>2.2474999999999999E-3</v>
      </c>
      <c r="R234" s="112">
        <f>VLOOKUP(A234,[1]Gegevens_Aquafin!A$1:E$294,3,FALSE)</f>
        <v>2.1991E-4</v>
      </c>
      <c r="S234" s="123">
        <v>2.1000000000000001E-2</v>
      </c>
      <c r="T234" s="121" t="s">
        <v>87759</v>
      </c>
      <c r="U234" s="112" t="s">
        <v>87172</v>
      </c>
      <c r="V234" s="126">
        <f>VLOOKUP(A234,[1]synthese_verdeling_debi!$A$1:$X$554,4,FALSE)/24/60/60</f>
        <v>2.199074074074074E-4</v>
      </c>
      <c r="W234" s="126">
        <f>VLOOKUP(A234,[1]synthese_verdeling_debi!$A$1:$X$554,15,FALSE)/24/60/60</f>
        <v>1.7361111111111109E-4</v>
      </c>
      <c r="X234" s="112">
        <f t="shared" si="18"/>
        <v>96.494736842105269</v>
      </c>
      <c r="Y234" s="112">
        <f t="shared" si="19"/>
        <v>121.96000000000002</v>
      </c>
      <c r="Z234" s="112">
        <f t="shared" si="20"/>
        <v>95.494736842105269</v>
      </c>
      <c r="AA234" s="112">
        <f t="shared" si="21"/>
        <v>120.96000000000002</v>
      </c>
      <c r="AB234" s="127">
        <f t="shared" si="22"/>
        <v>1.0363259517835713E-2</v>
      </c>
      <c r="AC234" s="127">
        <f t="shared" si="23"/>
        <v>8.1994096425057391E-3</v>
      </c>
    </row>
    <row r="235" spans="1:29" ht="156" x14ac:dyDescent="0.3">
      <c r="A235" s="110">
        <v>268</v>
      </c>
      <c r="B235" s="111" t="s">
        <v>87760</v>
      </c>
      <c r="C235" s="110">
        <v>27895</v>
      </c>
      <c r="D235" s="110" t="s">
        <v>87145</v>
      </c>
      <c r="E235" s="110" t="s">
        <v>87761</v>
      </c>
      <c r="F235" s="122">
        <v>39371</v>
      </c>
      <c r="G235" s="110">
        <v>6019619</v>
      </c>
      <c r="H235" s="110" t="s">
        <v>87762</v>
      </c>
      <c r="I235" s="110" t="s">
        <v>87224</v>
      </c>
      <c r="J235" s="123">
        <v>2.3E-2</v>
      </c>
      <c r="K235" s="123">
        <v>1E-3</v>
      </c>
      <c r="L235" s="124">
        <v>0.28354573999999999</v>
      </c>
      <c r="M235" s="125">
        <f>VLOOKUP(A235,[1]Hulpblad_SOW_SAW!A$1:L$456,12,FALSE)</f>
        <v>1E-3</v>
      </c>
      <c r="N235" s="125">
        <f>VLOOKUP(A235,[1]Hulpblad_SOW_SAW!A$1:M$456,13,FALSE)</f>
        <v>1E-3</v>
      </c>
      <c r="O235" s="121" t="s">
        <v>87565</v>
      </c>
      <c r="P235" s="112" t="str">
        <f>VLOOKUP(A235,[1]Gegevens_Aquafin!A$1:E$294,5,FALSE)</f>
        <v>Steenbeek</v>
      </c>
      <c r="Q235" s="112">
        <f>VLOOKUP(A235,[1]Gegevens_Aquafin!A$1:E$294,2,FALSE)</f>
        <v>2.5717000000000001E-3</v>
      </c>
      <c r="R235" s="112">
        <f>VLOOKUP(A235,[1]Gegevens_Aquafin!A$1:E$294,3,FALSE)</f>
        <v>4.6295999999999999E-5</v>
      </c>
      <c r="S235" s="123">
        <v>1E-3</v>
      </c>
      <c r="T235" s="121" t="s">
        <v>87261</v>
      </c>
      <c r="U235" s="112" t="s">
        <v>87172</v>
      </c>
      <c r="V235" s="126">
        <f>VLOOKUP(A235,[1]synthese_verdeling_debi!$A$1:$X$554,4,FALSE)/24/60/60</f>
        <v>4.6296296296296294E-5</v>
      </c>
      <c r="W235" s="126">
        <f>VLOOKUP(A235,[1]synthese_verdeling_debi!$A$1:$X$554,15,FALSE)/24/60/60</f>
        <v>5.7870370370370373E-5</v>
      </c>
      <c r="X235" s="112">
        <f t="shared" si="18"/>
        <v>22.6</v>
      </c>
      <c r="Y235" s="112">
        <f t="shared" si="19"/>
        <v>18.28</v>
      </c>
      <c r="Z235" s="112">
        <f t="shared" si="20"/>
        <v>21.6</v>
      </c>
      <c r="AA235" s="112">
        <f t="shared" si="21"/>
        <v>17.28</v>
      </c>
      <c r="AB235" s="127">
        <f t="shared" si="22"/>
        <v>4.4247787610619468E-2</v>
      </c>
      <c r="AC235" s="127">
        <f t="shared" si="23"/>
        <v>5.4704595185995623E-2</v>
      </c>
    </row>
    <row r="236" spans="1:29" ht="46.8" x14ac:dyDescent="0.3">
      <c r="A236" s="110">
        <v>270</v>
      </c>
      <c r="B236" s="110" t="s">
        <v>87763</v>
      </c>
      <c r="C236" s="110">
        <v>3250</v>
      </c>
      <c r="D236" s="110" t="s">
        <v>87145</v>
      </c>
      <c r="E236" s="110" t="s">
        <v>87764</v>
      </c>
      <c r="F236" s="122">
        <v>36922</v>
      </c>
      <c r="G236" s="110">
        <v>3300129</v>
      </c>
      <c r="H236" s="110" t="s">
        <v>87765</v>
      </c>
      <c r="I236" s="110" t="s">
        <v>87309</v>
      </c>
      <c r="J236" s="123">
        <v>2.375</v>
      </c>
      <c r="K236" s="123">
        <v>1.8260000000000001</v>
      </c>
      <c r="L236" s="124">
        <v>1.0628615800000001</v>
      </c>
      <c r="M236" s="125">
        <f>VLOOKUP(A236,[1]Hulpblad_SOW_SAW!A$1:L$456,12,FALSE)</f>
        <v>1.8260000000000001</v>
      </c>
      <c r="N236" s="125">
        <f>VLOOKUP(A236,[1]Hulpblad_SOW_SAW!A$1:M$456,13,FALSE)</f>
        <v>1.7729999999999999</v>
      </c>
      <c r="O236" s="132" t="s">
        <v>87673</v>
      </c>
      <c r="P236" s="112" t="e">
        <f>VLOOKUP(A236,[1]Gegevens_Aquafin!A$1:E$294,5,FALSE)</f>
        <v>#N/A</v>
      </c>
      <c r="Q236" s="112" t="e">
        <f>VLOOKUP(A236,[1]Gegevens_Aquafin!A$1:E$294,2,FALSE)</f>
        <v>#N/A</v>
      </c>
      <c r="R236" s="112" t="e">
        <f>VLOOKUP(A236,[1]Gegevens_Aquafin!A$1:E$294,3,FALSE)</f>
        <v>#N/A</v>
      </c>
      <c r="S236" s="123" t="s">
        <v>87177</v>
      </c>
      <c r="T236" s="121" t="s">
        <v>87177</v>
      </c>
      <c r="U236" s="112" t="s">
        <v>87177</v>
      </c>
      <c r="V236" s="126" t="e">
        <f>VLOOKUP(A236,[1]synthese_verdeling_debi!$A$1:$X$554,4,FALSE)/24/60/60</f>
        <v>#N/A</v>
      </c>
      <c r="W236" s="126" t="e">
        <f>VLOOKUP(A236,[1]synthese_verdeling_debi!$A$1:$X$554,15,FALSE)/24/60/60</f>
        <v>#N/A</v>
      </c>
      <c r="X236" s="112" t="str">
        <f t="shared" si="18"/>
        <v/>
      </c>
      <c r="Y236" s="112" t="str">
        <f t="shared" si="19"/>
        <v/>
      </c>
      <c r="Z236" s="112" t="str">
        <f t="shared" si="20"/>
        <v/>
      </c>
      <c r="AA236" s="112" t="str">
        <f t="shared" si="21"/>
        <v/>
      </c>
      <c r="AB236" s="127" t="str">
        <f t="shared" si="22"/>
        <v/>
      </c>
      <c r="AC236" s="127" t="str">
        <f t="shared" si="23"/>
        <v/>
      </c>
    </row>
    <row r="237" spans="1:29" ht="171.6" x14ac:dyDescent="0.3">
      <c r="A237" s="110">
        <v>271</v>
      </c>
      <c r="B237" s="110" t="s">
        <v>825</v>
      </c>
      <c r="C237" s="110">
        <v>22960</v>
      </c>
      <c r="D237" s="110" t="s">
        <v>87145</v>
      </c>
      <c r="E237" s="110" t="s">
        <v>87766</v>
      </c>
      <c r="F237" s="122">
        <v>39119</v>
      </c>
      <c r="G237" s="110">
        <v>7021804</v>
      </c>
      <c r="H237" s="110" t="s">
        <v>87767</v>
      </c>
      <c r="I237" s="110" t="s">
        <v>87264</v>
      </c>
      <c r="J237" s="123">
        <v>6.4000000000000001E-2</v>
      </c>
      <c r="K237" s="123">
        <v>2.5000000000000001E-2</v>
      </c>
      <c r="L237" s="124">
        <v>3.73899509</v>
      </c>
      <c r="M237" s="125">
        <f>VLOOKUP(A237,[1]Hulpblad_SOW_SAW!A$1:L$456,12,FALSE)</f>
        <v>2.5000000000000001E-2</v>
      </c>
      <c r="N237" s="125">
        <f>VLOOKUP(A237,[1]Hulpblad_SOW_SAW!A$1:M$456,13,FALSE)</f>
        <v>2.5000000000000001E-2</v>
      </c>
      <c r="O237" s="121" t="s">
        <v>87768</v>
      </c>
      <c r="P237" s="112" t="str">
        <f>VLOOKUP(A237,[1]Gegevens_Aquafin!A$1:E$294,5,FALSE)</f>
        <v>Herseltseloop</v>
      </c>
      <c r="Q237" s="112">
        <f>VLOOKUP(A237,[1]Gegevens_Aquafin!A$1:E$294,2,FALSE)</f>
        <v>-4.059E-4</v>
      </c>
      <c r="R237" s="112">
        <f>VLOOKUP(A237,[1]Gegevens_Aquafin!A$1:E$294,3,FALSE)</f>
        <v>5.6655000000000004E-3</v>
      </c>
      <c r="S237" s="123">
        <v>2.5000000000000001E-2</v>
      </c>
      <c r="T237" s="121" t="s">
        <v>87364</v>
      </c>
      <c r="U237" s="121" t="s">
        <v>87172</v>
      </c>
      <c r="V237" s="126">
        <f>VLOOKUP(A237,[1]synthese_verdeling_debi!$A$1:$X$554,4,FALSE)/24/60/60</f>
        <v>5.6979166666666662E-3</v>
      </c>
      <c r="W237" s="126">
        <f>VLOOKUP(A237,[1]synthese_verdeling_debi!$A$1:$X$554,15,FALSE)/24/60/60</f>
        <v>2.1574074074074078E-3</v>
      </c>
      <c r="X237" s="112">
        <f t="shared" si="18"/>
        <v>5.3875685557586843</v>
      </c>
      <c r="Y237" s="112">
        <f t="shared" si="19"/>
        <v>12.587982832618025</v>
      </c>
      <c r="Z237" s="112">
        <f t="shared" si="20"/>
        <v>4.3875685557586843</v>
      </c>
      <c r="AA237" s="112">
        <f t="shared" si="21"/>
        <v>11.587982832618025</v>
      </c>
      <c r="AB237" s="127">
        <f t="shared" si="22"/>
        <v>0.18561248727519508</v>
      </c>
      <c r="AC237" s="127">
        <f t="shared" si="23"/>
        <v>7.9440845550630773E-2</v>
      </c>
    </row>
    <row r="238" spans="1:29" ht="93.6" x14ac:dyDescent="0.3">
      <c r="A238" s="110">
        <v>272</v>
      </c>
      <c r="B238" s="110" t="s">
        <v>87769</v>
      </c>
      <c r="C238" s="110">
        <v>24650</v>
      </c>
      <c r="D238" s="110" t="s">
        <v>87145</v>
      </c>
      <c r="E238" s="110" t="s">
        <v>87770</v>
      </c>
      <c r="F238" s="122">
        <v>37998</v>
      </c>
      <c r="G238" s="110">
        <v>7007188</v>
      </c>
      <c r="H238" s="110" t="s">
        <v>87223</v>
      </c>
      <c r="I238" s="110" t="s">
        <v>87259</v>
      </c>
      <c r="J238" s="123">
        <v>6.0999999999999999E-2</v>
      </c>
      <c r="K238" s="123">
        <v>4.1000000000000002E-2</v>
      </c>
      <c r="L238" s="124">
        <v>3.00368287</v>
      </c>
      <c r="M238" s="125">
        <f>VLOOKUP(A238,[1]Hulpblad_SOW_SAW!A$1:L$456,12,FALSE)</f>
        <v>4.1000000000000002E-2</v>
      </c>
      <c r="N238" s="125">
        <f>VLOOKUP(A238,[1]Hulpblad_SOW_SAW!A$1:M$456,13,FALSE)</f>
        <v>4.1000000000000002E-2</v>
      </c>
      <c r="O238" s="121" t="s">
        <v>87170</v>
      </c>
      <c r="P238" s="112" t="e">
        <f>VLOOKUP(A238,[1]Gegevens_Aquafin!A$1:E$294,5,FALSE)</f>
        <v>#N/A</v>
      </c>
      <c r="Q238" s="112" t="e">
        <f>VLOOKUP(A238,[1]Gegevens_Aquafin!A$1:E$294,2,FALSE)</f>
        <v>#N/A</v>
      </c>
      <c r="R238" s="112">
        <f>VLOOKUP(A238,[1]Gegevens_Aquafin!A$1:E$294,3,FALSE)</f>
        <v>1.0333E-2</v>
      </c>
      <c r="S238" s="123">
        <v>4.1000000000000002E-2</v>
      </c>
      <c r="T238" s="121" t="s">
        <v>87771</v>
      </c>
      <c r="U238" s="112" t="s">
        <v>87172</v>
      </c>
      <c r="V238" s="126">
        <f>VLOOKUP(A238,[1]synthese_verdeling_debi!$A$1:$X$554,4,FALSE)/24/60/60</f>
        <v>1.0349537037037037E-2</v>
      </c>
      <c r="W238" s="126">
        <f>VLOOKUP(A238,[1]synthese_verdeling_debi!$A$1:$X$554,15,FALSE)/24/60/60</f>
        <v>1.1855324074074075E-2</v>
      </c>
      <c r="X238" s="112">
        <f t="shared" si="18"/>
        <v>4.9615298590919261</v>
      </c>
      <c r="Y238" s="112">
        <f t="shared" si="19"/>
        <v>4.4583618080640433</v>
      </c>
      <c r="Z238" s="112">
        <f t="shared" si="20"/>
        <v>3.9615298590919257</v>
      </c>
      <c r="AA238" s="112">
        <f t="shared" si="21"/>
        <v>3.4583618080640437</v>
      </c>
      <c r="AB238" s="127">
        <f t="shared" si="22"/>
        <v>0.20155073705089482</v>
      </c>
      <c r="AC238" s="127">
        <f t="shared" si="23"/>
        <v>0.22429763286399371</v>
      </c>
    </row>
    <row r="239" spans="1:29" ht="327.60000000000002" x14ac:dyDescent="0.3">
      <c r="A239" s="110">
        <v>273</v>
      </c>
      <c r="B239" s="110" t="s">
        <v>804</v>
      </c>
      <c r="C239" s="110">
        <v>8279</v>
      </c>
      <c r="D239" s="110" t="s">
        <v>87145</v>
      </c>
      <c r="E239" s="110" t="s">
        <v>87772</v>
      </c>
      <c r="F239" s="122">
        <v>39141</v>
      </c>
      <c r="G239" s="110">
        <v>5005314</v>
      </c>
      <c r="H239" s="110"/>
      <c r="I239" s="110" t="s">
        <v>87175</v>
      </c>
      <c r="J239" s="123">
        <v>0.104</v>
      </c>
      <c r="K239" s="123">
        <v>4.0000000000000001E-3</v>
      </c>
      <c r="L239" s="124">
        <v>540.80895267999995</v>
      </c>
      <c r="M239" s="125">
        <f>VLOOKUP(A239,[1]Hulpblad_SOW_SAW!A$1:L$456,12,FALSE)</f>
        <v>4.0000000000000001E-3</v>
      </c>
      <c r="N239" s="125">
        <f>VLOOKUP(A239,[1]Hulpblad_SOW_SAW!A$1:M$456,13,FALSE)</f>
        <v>4.0000000000000001E-3</v>
      </c>
      <c r="O239" s="131" t="s">
        <v>87773</v>
      </c>
      <c r="P239" s="112" t="e">
        <f>VLOOKUP(A239,[1]Gegevens_Aquafin!A$1:E$294,5,FALSE)</f>
        <v>#N/A</v>
      </c>
      <c r="Q239" s="112" t="e">
        <f>VLOOKUP(A239,[1]Gegevens_Aquafin!A$1:E$294,2,FALSE)</f>
        <v>#N/A</v>
      </c>
      <c r="R239" s="112">
        <f>VLOOKUP(A239,[1]Gegevens_Aquafin!A$1:E$294,3,FALSE)</f>
        <v>1.4433E-2</v>
      </c>
      <c r="S239" s="123" t="s">
        <v>87191</v>
      </c>
      <c r="T239" s="121" t="s">
        <v>87774</v>
      </c>
      <c r="U239" s="112"/>
      <c r="V239" s="126">
        <f>VLOOKUP(A239,[1]synthese_verdeling_debi!$A$1:$X$554,4,FALSE)/24/60/60</f>
        <v>1.4450231481481482E-2</v>
      </c>
      <c r="W239" s="126">
        <f>VLOOKUP(A239,[1]synthese_verdeling_debi!$A$1:$X$554,15,FALSE)/24/60/60</f>
        <v>1.471064814814815E-2</v>
      </c>
      <c r="X239" s="112" t="str">
        <f t="shared" si="18"/>
        <v/>
      </c>
      <c r="Y239" s="112" t="str">
        <f t="shared" si="19"/>
        <v/>
      </c>
      <c r="Z239" s="112" t="str">
        <f t="shared" si="20"/>
        <v/>
      </c>
      <c r="AA239" s="112" t="str">
        <f t="shared" si="21"/>
        <v/>
      </c>
      <c r="AB239" s="127" t="str">
        <f t="shared" si="22"/>
        <v/>
      </c>
      <c r="AC239" s="127" t="str">
        <f t="shared" si="23"/>
        <v/>
      </c>
    </row>
    <row r="240" spans="1:29" ht="249.6" x14ac:dyDescent="0.3">
      <c r="A240" s="110">
        <v>275</v>
      </c>
      <c r="B240" s="110" t="s">
        <v>87775</v>
      </c>
      <c r="C240" s="110">
        <v>15394</v>
      </c>
      <c r="D240" s="110" t="s">
        <v>87145</v>
      </c>
      <c r="E240" s="110" t="s">
        <v>87776</v>
      </c>
      <c r="F240" s="122">
        <v>38296</v>
      </c>
      <c r="G240" s="110">
        <v>6006389</v>
      </c>
      <c r="H240" s="110" t="s">
        <v>87777</v>
      </c>
      <c r="I240" s="110" t="s">
        <v>87175</v>
      </c>
      <c r="J240" s="123">
        <v>0.36399999999999999</v>
      </c>
      <c r="K240" s="123">
        <v>4.2999999999999997E-2</v>
      </c>
      <c r="L240" s="124">
        <v>622.49359039000001</v>
      </c>
      <c r="M240" s="125">
        <f>VLOOKUP(A240,[1]Hulpblad_SOW_SAW!A$1:L$456,12,FALSE)</f>
        <v>4.2999999999999997E-2</v>
      </c>
      <c r="N240" s="125">
        <f>VLOOKUP(A240,[1]Hulpblad_SOW_SAW!A$1:M$456,13,FALSE)</f>
        <v>4.3999999999999997E-2</v>
      </c>
      <c r="O240" s="121" t="s">
        <v>87778</v>
      </c>
      <c r="P240" s="112" t="str">
        <f>VLOOKUP(A240,[1]Gegevens_Aquafin!A$1:E$294,5,FALSE)</f>
        <v>Loopje</v>
      </c>
      <c r="Q240" s="112">
        <f>VLOOKUP(A240,[1]Gegevens_Aquafin!A$1:E$294,2,FALSE)</f>
        <v>2.8852000000000001E-4</v>
      </c>
      <c r="R240" s="112">
        <f>VLOOKUP(A240,[1]Gegevens_Aquafin!A$1:E$294,3,FALSE)</f>
        <v>5.3194000000000002E-3</v>
      </c>
      <c r="S240" s="123">
        <v>4.3999999999999997E-2</v>
      </c>
      <c r="T240" s="121" t="s">
        <v>87779</v>
      </c>
      <c r="U240" s="112" t="s">
        <v>87172</v>
      </c>
      <c r="V240" s="126">
        <f>VLOOKUP(A240,[1]synthese_verdeling_debi!$A$1:$X$554,4,FALSE)/24/60/60</f>
        <v>5.4675925925925925E-3</v>
      </c>
      <c r="W240" s="126">
        <f>VLOOKUP(A240,[1]synthese_verdeling_debi!$A$1:$X$554,15,FALSE)/24/60/60</f>
        <v>5.2777777777777779E-3</v>
      </c>
      <c r="X240" s="112">
        <f t="shared" si="18"/>
        <v>9.0474174428450471</v>
      </c>
      <c r="Y240" s="112">
        <f t="shared" si="19"/>
        <v>9.3368421052631572</v>
      </c>
      <c r="Z240" s="112">
        <f t="shared" si="20"/>
        <v>8.0474174428450471</v>
      </c>
      <c r="AA240" s="112">
        <f t="shared" si="21"/>
        <v>8.3368421052631572</v>
      </c>
      <c r="AB240" s="127">
        <f t="shared" si="22"/>
        <v>0.11052877866167525</v>
      </c>
      <c r="AC240" s="127">
        <f t="shared" si="23"/>
        <v>0.10710259301014657</v>
      </c>
    </row>
    <row r="241" spans="1:29" ht="156" x14ac:dyDescent="0.3">
      <c r="A241" s="110">
        <v>276</v>
      </c>
      <c r="B241" s="110" t="s">
        <v>771</v>
      </c>
      <c r="C241" s="110">
        <v>17040</v>
      </c>
      <c r="D241" s="110" t="s">
        <v>87145</v>
      </c>
      <c r="E241" s="110" t="s">
        <v>87780</v>
      </c>
      <c r="F241" s="122">
        <v>39164</v>
      </c>
      <c r="G241" s="110">
        <v>6006385</v>
      </c>
      <c r="H241" s="110" t="s">
        <v>87781</v>
      </c>
      <c r="I241" s="110" t="s">
        <v>87175</v>
      </c>
      <c r="J241" s="123">
        <v>8.3000000000000004E-2</v>
      </c>
      <c r="K241" s="123">
        <v>0.01</v>
      </c>
      <c r="L241" s="124">
        <v>6.7498942599999996</v>
      </c>
      <c r="M241" s="125">
        <f>VLOOKUP(A241,[1]Hulpblad_SOW_SAW!A$1:L$456,12,FALSE)</f>
        <v>0.01</v>
      </c>
      <c r="N241" s="125">
        <f>VLOOKUP(A241,[1]Hulpblad_SOW_SAW!A$1:M$456,13,FALSE)</f>
        <v>0.01</v>
      </c>
      <c r="O241" s="121" t="s">
        <v>87782</v>
      </c>
      <c r="P241" s="112" t="str">
        <f>VLOOKUP(A241,[1]Gegevens_Aquafin!A$1:E$294,5,FALSE)</f>
        <v>Poversbeek</v>
      </c>
      <c r="Q241" s="112">
        <f>VLOOKUP(A241,[1]Gegevens_Aquafin!A$1:E$294,2,FALSE)</f>
        <v>4.3600000000000002E-3</v>
      </c>
      <c r="R241" s="112">
        <f>VLOOKUP(A241,[1]Gegevens_Aquafin!A$1:E$294,3,FALSE)</f>
        <v>2.4242E-2</v>
      </c>
      <c r="S241" s="123">
        <v>0.01</v>
      </c>
      <c r="T241" s="121" t="s">
        <v>87261</v>
      </c>
      <c r="U241" s="112" t="s">
        <v>87172</v>
      </c>
      <c r="V241" s="126">
        <f>VLOOKUP(A241,[1]synthese_verdeling_debi!$A$1:$X$554,4,FALSE)/24/60/60</f>
        <v>2.4340277777777777E-2</v>
      </c>
      <c r="W241" s="126">
        <f>VLOOKUP(A241,[1]synthese_verdeling_debi!$A$1:$X$554,15,FALSE)/24/60/60</f>
        <v>1.3564814814814814E-2</v>
      </c>
      <c r="X241" s="112">
        <f t="shared" si="18"/>
        <v>1.4108416547788873</v>
      </c>
      <c r="Y241" s="112">
        <f t="shared" si="19"/>
        <v>1.7372013651877134</v>
      </c>
      <c r="Z241" s="112">
        <f t="shared" si="20"/>
        <v>0.41084165477888734</v>
      </c>
      <c r="AA241" s="112">
        <f t="shared" si="21"/>
        <v>0.7372013651877134</v>
      </c>
      <c r="AB241" s="127">
        <f t="shared" si="22"/>
        <v>0.70879676440849348</v>
      </c>
      <c r="AC241" s="127">
        <f t="shared" si="23"/>
        <v>0.57563850687622786</v>
      </c>
    </row>
    <row r="242" spans="1:29" ht="156" x14ac:dyDescent="0.3">
      <c r="A242" s="110">
        <v>278</v>
      </c>
      <c r="B242" s="110" t="s">
        <v>835</v>
      </c>
      <c r="C242" s="110">
        <v>31553</v>
      </c>
      <c r="D242" s="110" t="s">
        <v>87145</v>
      </c>
      <c r="E242" s="110" t="s">
        <v>87783</v>
      </c>
      <c r="F242" s="122">
        <v>39070</v>
      </c>
      <c r="G242" s="110">
        <v>6024980</v>
      </c>
      <c r="H242" s="110" t="s">
        <v>87784</v>
      </c>
      <c r="I242" s="110" t="s">
        <v>87254</v>
      </c>
      <c r="J242" s="123">
        <v>9.7000000000000003E-2</v>
      </c>
      <c r="K242" s="123">
        <v>7.9000000000000001E-2</v>
      </c>
      <c r="L242" s="124">
        <v>27.38526426</v>
      </c>
      <c r="M242" s="125">
        <f>VLOOKUP(A242,[1]Hulpblad_SOW_SAW!A$1:L$456,12,FALSE)</f>
        <v>6.9000000000000006E-2</v>
      </c>
      <c r="N242" s="125">
        <f>VLOOKUP(A242,[1]Hulpblad_SOW_SAW!A$1:M$456,13,FALSE)</f>
        <v>0.08</v>
      </c>
      <c r="O242" s="121" t="s">
        <v>87565</v>
      </c>
      <c r="P242" s="112" t="str">
        <f>VLOOKUP(A242,[1]Gegevens_Aquafin!A$1:E$294,5,FALSE)</f>
        <v>Grote Spiere</v>
      </c>
      <c r="Q242" s="112">
        <f>VLOOKUP(A242,[1]Gegevens_Aquafin!A$1:E$294,2,FALSE)</f>
        <v>2.2707999999999999E-2</v>
      </c>
      <c r="R242" s="112">
        <f>VLOOKUP(A242,[1]Gegevens_Aquafin!A$1:E$294,3,FALSE)</f>
        <v>1.8171E-2</v>
      </c>
      <c r="S242" s="123">
        <v>7.9000000000000001E-2</v>
      </c>
      <c r="T242" s="121" t="s">
        <v>87261</v>
      </c>
      <c r="U242" s="112" t="s">
        <v>87172</v>
      </c>
      <c r="V242" s="126">
        <f>VLOOKUP(A242,[1]synthese_verdeling_debi!$A$1:$X$554,4,FALSE)/24/60/60</f>
        <v>1.8265046296296297E-2</v>
      </c>
      <c r="W242" s="126">
        <f>VLOOKUP(A242,[1]synthese_verdeling_debi!$A$1:$X$554,15,FALSE)/24/60/60</f>
        <v>7.7546296296296295E-3</v>
      </c>
      <c r="X242" s="112">
        <f t="shared" si="18"/>
        <v>5.3252011913060011</v>
      </c>
      <c r="Y242" s="112">
        <f t="shared" si="19"/>
        <v>11.187462686567164</v>
      </c>
      <c r="Z242" s="112">
        <f t="shared" si="20"/>
        <v>4.3252011913060011</v>
      </c>
      <c r="AA242" s="112">
        <f t="shared" si="21"/>
        <v>10.187462686567164</v>
      </c>
      <c r="AB242" s="127">
        <f t="shared" si="22"/>
        <v>0.1877863322108119</v>
      </c>
      <c r="AC242" s="127">
        <f t="shared" si="23"/>
        <v>8.9385772986818934E-2</v>
      </c>
    </row>
    <row r="243" spans="1:29" x14ac:dyDescent="0.3">
      <c r="A243" s="110">
        <v>279</v>
      </c>
      <c r="B243" s="110" t="s">
        <v>87785</v>
      </c>
      <c r="C243" s="110">
        <v>15548</v>
      </c>
      <c r="D243" s="110" t="s">
        <v>87786</v>
      </c>
      <c r="E243" s="110" t="s">
        <v>87787</v>
      </c>
      <c r="F243" s="122">
        <v>43406</v>
      </c>
      <c r="G243" s="110">
        <v>6010003</v>
      </c>
      <c r="H243" s="110" t="s">
        <v>87600</v>
      </c>
      <c r="I243" s="110" t="s">
        <v>87359</v>
      </c>
      <c r="J243" s="123">
        <v>0.44600000000000001</v>
      </c>
      <c r="K243" s="123">
        <v>0.182</v>
      </c>
      <c r="L243" s="124">
        <v>1.80828097</v>
      </c>
      <c r="M243" s="125">
        <f>VLOOKUP(A243,[1]Hulpblad_SOW_SAW!A$1:L$456,12,FALSE)</f>
        <v>0.18099999999999999</v>
      </c>
      <c r="N243" s="125">
        <f>VLOOKUP(A243,[1]Hulpblad_SOW_SAW!A$1:M$456,13,FALSE)</f>
        <v>0.185</v>
      </c>
      <c r="O243" s="121"/>
      <c r="P243" s="112" t="e">
        <f>VLOOKUP(A243,[1]Gegevens_Aquafin!A$1:E$294,5,FALSE)</f>
        <v>#N/A</v>
      </c>
      <c r="Q243" s="112" t="e">
        <f>VLOOKUP(A243,[1]Gegevens_Aquafin!A$1:E$294,2,FALSE)</f>
        <v>#N/A</v>
      </c>
      <c r="R243" s="112" t="e">
        <f>VLOOKUP(A243,[1]Gegevens_Aquafin!A$1:E$294,3,FALSE)</f>
        <v>#N/A</v>
      </c>
      <c r="S243" s="123"/>
      <c r="T243" s="121"/>
      <c r="U243" s="112"/>
      <c r="V243" s="126" t="e">
        <f>VLOOKUP(A243,[1]synthese_verdeling_debi!$A$1:$X$554,4,FALSE)/24/60/60</f>
        <v>#N/A</v>
      </c>
      <c r="W243" s="126" t="e">
        <f>VLOOKUP(A243,[1]synthese_verdeling_debi!$A$1:$X$554,15,FALSE)/24/60/60</f>
        <v>#N/A</v>
      </c>
      <c r="X243" s="112" t="str">
        <f t="shared" si="18"/>
        <v/>
      </c>
      <c r="Y243" s="112" t="str">
        <f t="shared" si="19"/>
        <v/>
      </c>
      <c r="Z243" s="112" t="str">
        <f t="shared" si="20"/>
        <v/>
      </c>
      <c r="AA243" s="112" t="str">
        <f t="shared" si="21"/>
        <v/>
      </c>
      <c r="AB243" s="112"/>
      <c r="AC243" s="112"/>
    </row>
    <row r="244" spans="1:29" ht="46.8" x14ac:dyDescent="0.3">
      <c r="A244" s="110">
        <v>280</v>
      </c>
      <c r="B244" s="110" t="s">
        <v>87788</v>
      </c>
      <c r="C244" s="110">
        <v>14423</v>
      </c>
      <c r="D244" s="110" t="s">
        <v>87145</v>
      </c>
      <c r="E244" s="110" t="s">
        <v>87789</v>
      </c>
      <c r="F244" s="122">
        <v>41803</v>
      </c>
      <c r="G244" s="110">
        <v>6034455</v>
      </c>
      <c r="H244" s="110" t="s">
        <v>87636</v>
      </c>
      <c r="I244" s="110" t="s">
        <v>87147</v>
      </c>
      <c r="J244" s="123">
        <v>1.4E-2</v>
      </c>
      <c r="K244" s="123">
        <v>4.0000000000000001E-3</v>
      </c>
      <c r="L244" s="124">
        <v>15522.274598579999</v>
      </c>
      <c r="M244" s="125" t="e">
        <f>VLOOKUP(A244,[1]Hulpblad_SOW_SAW!A$1:L$456,12,FALSE)</f>
        <v>#N/A</v>
      </c>
      <c r="N244" s="125">
        <f>VLOOKUP(A244,[1]Hulpblad_SOW_SAW!A$1:M$456,13,FALSE)</f>
        <v>5.0000000000000001E-3</v>
      </c>
      <c r="O244" s="121" t="s">
        <v>87148</v>
      </c>
      <c r="P244" s="112" t="e">
        <f>VLOOKUP(A244,[1]Gegevens_Aquafin!A$1:E$294,5,FALSE)</f>
        <v>#N/A</v>
      </c>
      <c r="Q244" s="112" t="e">
        <f>VLOOKUP(A244,[1]Gegevens_Aquafin!A$1:E$294,2,FALSE)</f>
        <v>#N/A</v>
      </c>
      <c r="R244" s="112">
        <f>VLOOKUP(A244,[1]Gegevens_Aquafin!A$1:E$294,3,FALSE)</f>
        <v>1.0185000000000001E-3</v>
      </c>
      <c r="S244" s="123"/>
      <c r="T244" s="121" t="s">
        <v>87149</v>
      </c>
      <c r="U244" s="112"/>
      <c r="V244" s="126">
        <f>VLOOKUP(A244,[1]synthese_verdeling_debi!$A$1:$X$554,4,FALSE)/24/60/60</f>
        <v>1.0196759259259258E-3</v>
      </c>
      <c r="W244" s="126">
        <f>VLOOKUP(A244,[1]synthese_verdeling_debi!$A$1:$X$554,15,FALSE)/24/60/60</f>
        <v>1.1342592592592591E-3</v>
      </c>
      <c r="X244" s="112" t="str">
        <f t="shared" si="18"/>
        <v/>
      </c>
      <c r="Y244" s="112" t="str">
        <f t="shared" si="19"/>
        <v/>
      </c>
      <c r="Z244" s="112" t="str">
        <f t="shared" si="20"/>
        <v/>
      </c>
      <c r="AA244" s="112" t="str">
        <f t="shared" si="21"/>
        <v/>
      </c>
      <c r="AB244" s="127" t="str">
        <f>IF(ISNUMBER(S244),V244/(S244+V244),"")</f>
        <v/>
      </c>
      <c r="AC244" s="127" t="str">
        <f>IF(ISNUMBER(S244),W244/(S244+W244),"")</f>
        <v/>
      </c>
    </row>
    <row r="245" spans="1:29" ht="156" x14ac:dyDescent="0.3">
      <c r="A245" s="110">
        <v>282</v>
      </c>
      <c r="B245" s="110" t="s">
        <v>87790</v>
      </c>
      <c r="C245" s="110">
        <v>10180</v>
      </c>
      <c r="D245" s="110" t="s">
        <v>87145</v>
      </c>
      <c r="E245" s="110" t="s">
        <v>87791</v>
      </c>
      <c r="F245" s="122">
        <v>39650</v>
      </c>
      <c r="G245" s="110">
        <v>6038037</v>
      </c>
      <c r="H245" s="110" t="s">
        <v>87792</v>
      </c>
      <c r="I245" s="110" t="s">
        <v>87175</v>
      </c>
      <c r="J245" s="123">
        <v>0.108</v>
      </c>
      <c r="K245" s="123">
        <v>0.01</v>
      </c>
      <c r="L245" s="124">
        <v>35.819810250000003</v>
      </c>
      <c r="M245" s="125">
        <f>VLOOKUP(A245,[1]Hulpblad_SOW_SAW!A$1:L$456,12,FALSE)</f>
        <v>0.01</v>
      </c>
      <c r="N245" s="125">
        <f>VLOOKUP(A245,[1]Hulpblad_SOW_SAW!A$1:M$456,13,FALSE)</f>
        <v>0.01</v>
      </c>
      <c r="O245" s="121" t="s">
        <v>87782</v>
      </c>
      <c r="P245" s="112" t="str">
        <f>VLOOKUP(A245,[1]Gegevens_Aquafin!A$1:E$294,5,FALSE)</f>
        <v>Rivierbeek</v>
      </c>
      <c r="Q245" s="112">
        <f>VLOOKUP(A245,[1]Gegevens_Aquafin!A$1:E$294,2,FALSE)</f>
        <v>1.9585000000000002E-2</v>
      </c>
      <c r="R245" s="112">
        <f>VLOOKUP(A245,[1]Gegevens_Aquafin!A$1:E$294,3,FALSE)</f>
        <v>1.1921E-3</v>
      </c>
      <c r="S245" s="123">
        <v>0.01</v>
      </c>
      <c r="T245" s="121" t="s">
        <v>87261</v>
      </c>
      <c r="U245" s="112" t="s">
        <v>87172</v>
      </c>
      <c r="V245" s="126">
        <f>VLOOKUP(A245,[1]synthese_verdeling_debi!$A$1:$X$554,4,FALSE)/24/60/60</f>
        <v>1.1921296296296298E-3</v>
      </c>
      <c r="W245" s="126">
        <f>VLOOKUP(A245,[1]synthese_verdeling_debi!$A$1:$X$554,15,FALSE)/24/60/60</f>
        <v>1.0300925925925926E-3</v>
      </c>
      <c r="X245" s="112">
        <f t="shared" si="18"/>
        <v>9.3883495145631066</v>
      </c>
      <c r="Y245" s="112">
        <f t="shared" si="19"/>
        <v>10.707865168539326</v>
      </c>
      <c r="Z245" s="112">
        <f t="shared" si="20"/>
        <v>8.3883495145631066</v>
      </c>
      <c r="AA245" s="112">
        <f t="shared" si="21"/>
        <v>9.7078651685393247</v>
      </c>
      <c r="AB245" s="127">
        <f>IF(ISNUMBER(S245),V245/(S245+V245),"")</f>
        <v>0.1065149948293692</v>
      </c>
      <c r="AC245" s="127">
        <f>IF(ISNUMBER(S245),W245/(S245+W245),"")</f>
        <v>9.3389296956977966E-2</v>
      </c>
    </row>
    <row r="246" spans="1:29" ht="62.4" x14ac:dyDescent="0.3">
      <c r="A246" s="110">
        <v>284</v>
      </c>
      <c r="B246" s="111" t="s">
        <v>87793</v>
      </c>
      <c r="C246" s="110">
        <v>6013936</v>
      </c>
      <c r="D246" s="110" t="s">
        <v>87786</v>
      </c>
      <c r="E246" s="110" t="s">
        <v>87794</v>
      </c>
      <c r="F246" s="122">
        <v>43483</v>
      </c>
      <c r="G246" s="110">
        <v>6030675</v>
      </c>
      <c r="H246" s="110" t="s">
        <v>87613</v>
      </c>
      <c r="I246" s="110" t="s">
        <v>87224</v>
      </c>
      <c r="J246" s="123">
        <v>6.7000000000000004E-2</v>
      </c>
      <c r="K246" s="123">
        <v>3.0000000000000001E-3</v>
      </c>
      <c r="L246" s="124">
        <v>21.36372793</v>
      </c>
      <c r="M246" s="125">
        <f>VLOOKUP(A246,[1]Hulpblad_SOW_SAW!A$1:L$456,12,FALSE)</f>
        <v>2E-3</v>
      </c>
      <c r="N246" s="125">
        <f>VLOOKUP(A246,[1]Hulpblad_SOW_SAW!A$1:M$456,13,FALSE)</f>
        <v>3.0000000000000001E-3</v>
      </c>
      <c r="O246" s="121"/>
      <c r="P246" s="112" t="e">
        <f>VLOOKUP(A246,[1]Gegevens_Aquafin!A$1:E$294,5,FALSE)</f>
        <v>#N/A</v>
      </c>
      <c r="Q246" s="112" t="e">
        <f>VLOOKUP(A246,[1]Gegevens_Aquafin!A$1:E$294,2,FALSE)</f>
        <v>#N/A</v>
      </c>
      <c r="R246" s="112" t="e">
        <f>VLOOKUP(A246,[1]Gegevens_Aquafin!A$1:E$294,3,FALSE)</f>
        <v>#N/A</v>
      </c>
      <c r="S246" s="123"/>
      <c r="T246" s="121"/>
      <c r="U246" s="112"/>
      <c r="V246" s="126" t="e">
        <f>VLOOKUP(A246,[1]synthese_verdeling_debi!$A$1:$X$554,4,FALSE)/24/60/60</f>
        <v>#N/A</v>
      </c>
      <c r="W246" s="126" t="e">
        <f>VLOOKUP(A246,[1]synthese_verdeling_debi!$A$1:$X$554,15,FALSE)/24/60/60</f>
        <v>#N/A</v>
      </c>
      <c r="X246" s="112" t="str">
        <f t="shared" si="18"/>
        <v/>
      </c>
      <c r="Y246" s="112" t="str">
        <f t="shared" si="19"/>
        <v/>
      </c>
      <c r="Z246" s="112" t="str">
        <f t="shared" si="20"/>
        <v/>
      </c>
      <c r="AA246" s="112" t="str">
        <f t="shared" si="21"/>
        <v/>
      </c>
      <c r="AB246" s="112"/>
      <c r="AC246" s="112"/>
    </row>
    <row r="247" spans="1:29" ht="46.8" x14ac:dyDescent="0.3">
      <c r="A247" s="110">
        <v>285</v>
      </c>
      <c r="B247" s="111" t="s">
        <v>87795</v>
      </c>
      <c r="C247" s="110">
        <v>10195</v>
      </c>
      <c r="D247" s="110" t="s">
        <v>87786</v>
      </c>
      <c r="E247" s="110" t="s">
        <v>87796</v>
      </c>
      <c r="F247" s="122">
        <v>43362</v>
      </c>
      <c r="G247" s="110">
        <v>26348</v>
      </c>
      <c r="H247" s="110"/>
      <c r="I247" s="110" t="s">
        <v>87224</v>
      </c>
      <c r="J247" s="123">
        <v>0.13</v>
      </c>
      <c r="K247" s="123">
        <v>5.0000000000000001E-3</v>
      </c>
      <c r="L247" s="124">
        <v>868.77274176000003</v>
      </c>
      <c r="M247" s="125">
        <f>VLOOKUP(A247,[1]Hulpblad_SOW_SAW!A$1:L$456,12,FALSE)</f>
        <v>5.0000000000000001E-3</v>
      </c>
      <c r="N247" s="125">
        <f>VLOOKUP(A247,[1]Hulpblad_SOW_SAW!A$1:M$456,13,FALSE)</f>
        <v>5.0000000000000001E-3</v>
      </c>
      <c r="O247" s="121"/>
      <c r="P247" s="112" t="e">
        <f>VLOOKUP(A247,[1]Gegevens_Aquafin!A$1:E$294,5,FALSE)</f>
        <v>#N/A</v>
      </c>
      <c r="Q247" s="112" t="e">
        <f>VLOOKUP(A247,[1]Gegevens_Aquafin!A$1:E$294,2,FALSE)</f>
        <v>#N/A</v>
      </c>
      <c r="R247" s="112" t="e">
        <f>VLOOKUP(A247,[1]Gegevens_Aquafin!A$1:E$294,3,FALSE)</f>
        <v>#N/A</v>
      </c>
      <c r="S247" s="123"/>
      <c r="T247" s="121"/>
      <c r="U247" s="112"/>
      <c r="V247" s="126" t="e">
        <f>VLOOKUP(A247,[1]synthese_verdeling_debi!$A$1:$X$554,4,FALSE)/24/60/60</f>
        <v>#N/A</v>
      </c>
      <c r="W247" s="126" t="e">
        <f>VLOOKUP(A247,[1]synthese_verdeling_debi!$A$1:$X$554,15,FALSE)/24/60/60</f>
        <v>#N/A</v>
      </c>
      <c r="X247" s="112" t="str">
        <f t="shared" si="18"/>
        <v/>
      </c>
      <c r="Y247" s="112" t="str">
        <f t="shared" si="19"/>
        <v/>
      </c>
      <c r="Z247" s="112" t="str">
        <f t="shared" si="20"/>
        <v/>
      </c>
      <c r="AA247" s="112" t="str">
        <f t="shared" si="21"/>
        <v/>
      </c>
      <c r="AB247" s="112"/>
      <c r="AC247" s="112"/>
    </row>
    <row r="248" spans="1:29" ht="140.4" x14ac:dyDescent="0.3">
      <c r="A248" s="110">
        <v>286</v>
      </c>
      <c r="B248" s="110" t="s">
        <v>87797</v>
      </c>
      <c r="C248" s="110">
        <v>25256</v>
      </c>
      <c r="D248" s="110" t="s">
        <v>87145</v>
      </c>
      <c r="E248" s="110" t="s">
        <v>87798</v>
      </c>
      <c r="F248" s="122">
        <v>38471</v>
      </c>
      <c r="G248" s="110">
        <v>6005417</v>
      </c>
      <c r="H248" s="110" t="s">
        <v>87799</v>
      </c>
      <c r="I248" s="110" t="s">
        <v>87254</v>
      </c>
      <c r="J248" s="123">
        <v>4.7E-2</v>
      </c>
      <c r="K248" s="123">
        <v>2.5999999999999999E-2</v>
      </c>
      <c r="L248" s="124">
        <v>0.78780967000000002</v>
      </c>
      <c r="M248" s="125">
        <f>VLOOKUP(A248,[1]Hulpblad_SOW_SAW!A$1:L$456,12,FALSE)</f>
        <v>2.5000000000000001E-2</v>
      </c>
      <c r="N248" s="125">
        <f>VLOOKUP(A248,[1]Hulpblad_SOW_SAW!A$1:M$456,13,FALSE)</f>
        <v>2.5999999999999999E-2</v>
      </c>
      <c r="O248" s="121" t="s">
        <v>87316</v>
      </c>
      <c r="P248" s="112" t="str">
        <f>VLOOKUP(A248,[1]Gegevens_Aquafin!A$1:E$294,5,FALSE)</f>
        <v>Nederbeek</v>
      </c>
      <c r="Q248" s="112">
        <f>VLOOKUP(A248,[1]Gegevens_Aquafin!A$1:E$294,2,FALSE)</f>
        <v>1.7600000000000001E-2</v>
      </c>
      <c r="R248" s="112">
        <f>VLOOKUP(A248,[1]Gegevens_Aquafin!A$1:E$294,3,FALSE)</f>
        <v>2.4572000000000001E-3</v>
      </c>
      <c r="S248" s="123">
        <v>2.5999999999999999E-2</v>
      </c>
      <c r="T248" s="121" t="s">
        <v>87261</v>
      </c>
      <c r="U248" s="112" t="s">
        <v>87172</v>
      </c>
      <c r="V248" s="126">
        <f>VLOOKUP(A248,[1]synthese_verdeling_debi!$A$1:$X$554,4,FALSE)/24/60/60</f>
        <v>2.4664351851851848E-3</v>
      </c>
      <c r="W248" s="126">
        <f>VLOOKUP(A248,[1]synthese_verdeling_debi!$A$1:$X$554,15,FALSE)/24/60/60</f>
        <v>2.9282407407407404E-3</v>
      </c>
      <c r="X248" s="112">
        <f t="shared" si="18"/>
        <v>11.541529798216802</v>
      </c>
      <c r="Y248" s="112">
        <f t="shared" si="19"/>
        <v>9.8790513833992115</v>
      </c>
      <c r="Z248" s="112">
        <f t="shared" si="20"/>
        <v>10.541529798216802</v>
      </c>
      <c r="AA248" s="112">
        <f t="shared" si="21"/>
        <v>8.8790513833992097</v>
      </c>
      <c r="AB248" s="127">
        <f>IF(ISNUMBER(S248),V248/(S248+V248),"")</f>
        <v>8.6643626753405145E-2</v>
      </c>
      <c r="AC248" s="127">
        <f>IF(ISNUMBER(S248),W248/(S248+W248),"")</f>
        <v>0.10122429383051931</v>
      </c>
    </row>
    <row r="249" spans="1:29" x14ac:dyDescent="0.3">
      <c r="A249" s="110">
        <v>287</v>
      </c>
      <c r="B249" s="110" t="s">
        <v>87800</v>
      </c>
      <c r="C249" s="110">
        <v>29539</v>
      </c>
      <c r="D249" s="110" t="s">
        <v>87786</v>
      </c>
      <c r="E249" s="110" t="s">
        <v>87801</v>
      </c>
      <c r="F249" s="122">
        <v>52963</v>
      </c>
      <c r="G249" s="110">
        <v>6020612</v>
      </c>
      <c r="H249" s="110" t="s">
        <v>87253</v>
      </c>
      <c r="I249" s="110" t="s">
        <v>87254</v>
      </c>
      <c r="J249" s="123">
        <v>0.92</v>
      </c>
      <c r="K249" s="123">
        <v>0.33200000000000002</v>
      </c>
      <c r="L249" s="124">
        <v>22.10372271</v>
      </c>
      <c r="M249" s="125">
        <f>VLOOKUP(A249,[1]Hulpblad_SOW_SAW!A$1:L$456,12,FALSE)</f>
        <v>0.3</v>
      </c>
      <c r="N249" s="125">
        <f>VLOOKUP(A249,[1]Hulpblad_SOW_SAW!A$1:M$456,13,FALSE)</f>
        <v>0.33200000000000002</v>
      </c>
      <c r="O249" s="121"/>
      <c r="P249" s="112" t="e">
        <f>VLOOKUP(A249,[1]Gegevens_Aquafin!A$1:E$294,5,FALSE)</f>
        <v>#N/A</v>
      </c>
      <c r="Q249" s="112" t="e">
        <f>VLOOKUP(A249,[1]Gegevens_Aquafin!A$1:E$294,2,FALSE)</f>
        <v>#N/A</v>
      </c>
      <c r="R249" s="112" t="e">
        <f>VLOOKUP(A249,[1]Gegevens_Aquafin!A$1:E$294,3,FALSE)</f>
        <v>#N/A</v>
      </c>
      <c r="S249" s="123"/>
      <c r="T249" s="121"/>
      <c r="U249" s="112"/>
      <c r="V249" s="126" t="e">
        <f>VLOOKUP(A249,[1]synthese_verdeling_debi!$A$1:$X$554,4,FALSE)/24/60/60</f>
        <v>#N/A</v>
      </c>
      <c r="W249" s="126" t="e">
        <f>VLOOKUP(A249,[1]synthese_verdeling_debi!$A$1:$X$554,15,FALSE)/24/60/60</f>
        <v>#N/A</v>
      </c>
      <c r="X249" s="112" t="str">
        <f t="shared" si="18"/>
        <v/>
      </c>
      <c r="Y249" s="112" t="str">
        <f t="shared" si="19"/>
        <v/>
      </c>
      <c r="Z249" s="112" t="str">
        <f t="shared" si="20"/>
        <v/>
      </c>
      <c r="AA249" s="112" t="str">
        <f t="shared" si="21"/>
        <v/>
      </c>
      <c r="AB249" s="112"/>
      <c r="AC249" s="112"/>
    </row>
    <row r="250" spans="1:29" ht="265.2" x14ac:dyDescent="0.3">
      <c r="A250" s="110">
        <v>289</v>
      </c>
      <c r="B250" s="111" t="s">
        <v>87802</v>
      </c>
      <c r="C250" s="110">
        <v>422</v>
      </c>
      <c r="D250" s="110" t="s">
        <v>87145</v>
      </c>
      <c r="E250" s="110" t="s">
        <v>87803</v>
      </c>
      <c r="F250" s="122">
        <v>40367</v>
      </c>
      <c r="G250" s="110">
        <v>6034162</v>
      </c>
      <c r="H250" s="110" t="s">
        <v>87804</v>
      </c>
      <c r="I250" s="110" t="s">
        <v>87219</v>
      </c>
      <c r="J250" s="123">
        <v>0.80300000000000005</v>
      </c>
      <c r="K250" s="123">
        <v>0.28100000000000003</v>
      </c>
      <c r="L250" s="124">
        <v>145.44248766000001</v>
      </c>
      <c r="M250" s="125">
        <f>VLOOKUP(A250,[1]Hulpblad_SOW_SAW!A$1:L$456,12,FALSE)</f>
        <v>0.27900000000000003</v>
      </c>
      <c r="N250" s="125">
        <f>VLOOKUP(A250,[1]Hulpblad_SOW_SAW!A$1:M$456,13,FALSE)</f>
        <v>0.28100000000000003</v>
      </c>
      <c r="O250" s="121" t="s">
        <v>87805</v>
      </c>
      <c r="P250" s="112" t="e">
        <f>VLOOKUP(A250,[1]Gegevens_Aquafin!A$1:E$294,5,FALSE)</f>
        <v>#N/A</v>
      </c>
      <c r="Q250" s="112" t="e">
        <f>VLOOKUP(A250,[1]Gegevens_Aquafin!A$1:E$294,2,FALSE)</f>
        <v>#N/A</v>
      </c>
      <c r="R250" s="112">
        <f>VLOOKUP(A250,[1]Gegevens_Aquafin!A$1:E$294,3,FALSE)</f>
        <v>2.4710999999999999E-3</v>
      </c>
      <c r="S250" s="123">
        <v>0.27600000000000002</v>
      </c>
      <c r="T250" s="121" t="s">
        <v>87806</v>
      </c>
      <c r="U250" s="112" t="s">
        <v>87172</v>
      </c>
      <c r="V250" s="126">
        <f>VLOOKUP(A250,[1]synthese_verdeling_debi!$A$1:$X$554,4,FALSE)/24/60/60</f>
        <v>2.476851851851852E-3</v>
      </c>
      <c r="W250" s="126">
        <f>VLOOKUP(A250,[1]synthese_verdeling_debi!$A$1:$X$554,15,FALSE)/24/60/60</f>
        <v>1.7824074074074075E-3</v>
      </c>
      <c r="X250" s="112">
        <f t="shared" si="18"/>
        <v>112.43177570093459</v>
      </c>
      <c r="Y250" s="112">
        <f t="shared" si="19"/>
        <v>155.84675324675325</v>
      </c>
      <c r="Z250" s="112">
        <f t="shared" si="20"/>
        <v>111.43177570093458</v>
      </c>
      <c r="AA250" s="112">
        <f t="shared" si="21"/>
        <v>154.84675324675325</v>
      </c>
      <c r="AB250" s="127">
        <f>IF(ISNUMBER(S250),V250/(S250+V250),"")</f>
        <v>8.8942827218167608E-3</v>
      </c>
      <c r="AC250" s="127">
        <f>IF(ISNUMBER(S250),W250/(S250+W250),"")</f>
        <v>6.416559724004599E-3</v>
      </c>
    </row>
    <row r="251" spans="1:29" x14ac:dyDescent="0.3">
      <c r="A251" s="110">
        <v>290</v>
      </c>
      <c r="B251" s="110" t="s">
        <v>87807</v>
      </c>
      <c r="C251" s="110">
        <v>35006</v>
      </c>
      <c r="D251" s="110" t="s">
        <v>87786</v>
      </c>
      <c r="E251" s="110" t="s">
        <v>87808</v>
      </c>
      <c r="F251" s="122">
        <v>43133</v>
      </c>
      <c r="G251" s="110">
        <v>7014804</v>
      </c>
      <c r="H251" s="110" t="s">
        <v>87809</v>
      </c>
      <c r="I251" s="110" t="s">
        <v>87175</v>
      </c>
      <c r="J251" s="123">
        <v>3.5190000000000001</v>
      </c>
      <c r="K251" s="123">
        <v>0.73599999999999999</v>
      </c>
      <c r="L251" s="124">
        <v>843.04582835999997</v>
      </c>
      <c r="M251" s="125">
        <f>VLOOKUP(A251,[1]Hulpblad_SOW_SAW!A$1:L$456,12,FALSE)</f>
        <v>0.73599999999999999</v>
      </c>
      <c r="N251" s="125">
        <f>VLOOKUP(A251,[1]Hulpblad_SOW_SAW!A$1:M$456,13,FALSE)</f>
        <v>0.73599999999999999</v>
      </c>
      <c r="O251" s="121"/>
      <c r="P251" s="112" t="e">
        <f>VLOOKUP(A251,[1]Gegevens_Aquafin!A$1:E$294,5,FALSE)</f>
        <v>#N/A</v>
      </c>
      <c r="Q251" s="112" t="e">
        <f>VLOOKUP(A251,[1]Gegevens_Aquafin!A$1:E$294,2,FALSE)</f>
        <v>#N/A</v>
      </c>
      <c r="R251" s="112" t="e">
        <f>VLOOKUP(A251,[1]Gegevens_Aquafin!A$1:E$294,3,FALSE)</f>
        <v>#N/A</v>
      </c>
      <c r="S251" s="123"/>
      <c r="T251" s="121"/>
      <c r="U251" s="112"/>
      <c r="V251" s="126" t="e">
        <f>VLOOKUP(A251,[1]synthese_verdeling_debi!$A$1:$X$554,4,FALSE)/24/60/60</f>
        <v>#N/A</v>
      </c>
      <c r="W251" s="126" t="e">
        <f>VLOOKUP(A251,[1]synthese_verdeling_debi!$A$1:$X$554,15,FALSE)/24/60/60</f>
        <v>#N/A</v>
      </c>
      <c r="X251" s="112" t="str">
        <f t="shared" si="18"/>
        <v/>
      </c>
      <c r="Y251" s="112" t="str">
        <f t="shared" si="19"/>
        <v/>
      </c>
      <c r="Z251" s="112" t="str">
        <f t="shared" si="20"/>
        <v/>
      </c>
      <c r="AA251" s="112" t="str">
        <f t="shared" si="21"/>
        <v/>
      </c>
      <c r="AB251" s="112"/>
      <c r="AC251" s="112"/>
    </row>
    <row r="252" spans="1:29" ht="202.8" x14ac:dyDescent="0.3">
      <c r="A252" s="110">
        <v>291</v>
      </c>
      <c r="B252" s="110" t="s">
        <v>87810</v>
      </c>
      <c r="C252" s="110">
        <v>10940</v>
      </c>
      <c r="D252" s="110" t="s">
        <v>87145</v>
      </c>
      <c r="E252" s="110" t="s">
        <v>87811</v>
      </c>
      <c r="F252" s="122">
        <v>41704</v>
      </c>
      <c r="G252" s="110">
        <v>5007131</v>
      </c>
      <c r="H252" s="110" t="s">
        <v>87812</v>
      </c>
      <c r="I252" s="110" t="s">
        <v>87175</v>
      </c>
      <c r="J252" s="123">
        <v>3.4460000000000002</v>
      </c>
      <c r="K252" s="123">
        <v>0.73399999999999999</v>
      </c>
      <c r="L252" s="124">
        <v>3269.0163211399999</v>
      </c>
      <c r="M252" s="125">
        <f>VLOOKUP(A252,[1]Hulpblad_SOW_SAW!A$1:L$456,12,FALSE)</f>
        <v>0.73399999999999999</v>
      </c>
      <c r="N252" s="125">
        <f>VLOOKUP(A252,[1]Hulpblad_SOW_SAW!A$1:M$456,13,FALSE)</f>
        <v>0.73399999999999999</v>
      </c>
      <c r="O252" s="131" t="s">
        <v>87195</v>
      </c>
      <c r="P252" s="112" t="e">
        <f>VLOOKUP(A252,[1]Gegevens_Aquafin!A$1:E$294,5,FALSE)</f>
        <v>#N/A</v>
      </c>
      <c r="Q252" s="112" t="e">
        <f>VLOOKUP(A252,[1]Gegevens_Aquafin!A$1:E$294,2,FALSE)</f>
        <v>#N/A</v>
      </c>
      <c r="R252" s="112">
        <f>VLOOKUP(A252,[1]Gegevens_Aquafin!A$1:E$294,3,FALSE)</f>
        <v>2.5462999999999999E-4</v>
      </c>
      <c r="S252" s="123" t="s">
        <v>87717</v>
      </c>
      <c r="T252" s="121" t="s">
        <v>87813</v>
      </c>
      <c r="U252" s="112"/>
      <c r="V252" s="126">
        <f>VLOOKUP(A252,[1]synthese_verdeling_debi!$A$1:$X$554,4,FALSE)/24/60/60</f>
        <v>2.5462962962962961E-4</v>
      </c>
      <c r="W252" s="126">
        <f>VLOOKUP(A252,[1]synthese_verdeling_debi!$A$1:$X$554,15,FALSE)/24/60/60</f>
        <v>1.7361111111111109E-4</v>
      </c>
      <c r="X252" s="112" t="str">
        <f t="shared" si="18"/>
        <v/>
      </c>
      <c r="Y252" s="112" t="str">
        <f t="shared" si="19"/>
        <v/>
      </c>
      <c r="Z252" s="112" t="str">
        <f t="shared" si="20"/>
        <v/>
      </c>
      <c r="AA252" s="112" t="str">
        <f t="shared" si="21"/>
        <v/>
      </c>
      <c r="AB252" s="127" t="str">
        <f>IF(ISNUMBER(S252),V252/(S252+V252),"")</f>
        <v/>
      </c>
      <c r="AC252" s="127" t="str">
        <f>IF(ISNUMBER(S252),W252/(S252+W252),"")</f>
        <v/>
      </c>
    </row>
    <row r="253" spans="1:29" x14ac:dyDescent="0.3">
      <c r="A253" s="110">
        <v>293</v>
      </c>
      <c r="B253" s="110" t="s">
        <v>87814</v>
      </c>
      <c r="C253" s="110">
        <v>6004077</v>
      </c>
      <c r="D253" s="110" t="s">
        <v>87786</v>
      </c>
      <c r="E253" s="110" t="s">
        <v>87815</v>
      </c>
      <c r="F253" s="122">
        <v>43525</v>
      </c>
      <c r="G253" s="110">
        <v>6022250</v>
      </c>
      <c r="H253" s="110" t="s">
        <v>87816</v>
      </c>
      <c r="I253" s="110" t="s">
        <v>87169</v>
      </c>
      <c r="J253" s="123">
        <v>3.5999999999999997E-2</v>
      </c>
      <c r="K253" s="123">
        <v>1.4999999999999999E-2</v>
      </c>
      <c r="L253" s="124">
        <v>989.00643815000001</v>
      </c>
      <c r="M253" s="125">
        <f>VLOOKUP(A253,[1]Hulpblad_SOW_SAW!A$1:L$456,12,FALSE)</f>
        <v>1.4999999999999999E-2</v>
      </c>
      <c r="N253" s="125">
        <f>VLOOKUP(A253,[1]Hulpblad_SOW_SAW!A$1:M$456,13,FALSE)</f>
        <v>1.4999999999999999E-2</v>
      </c>
      <c r="O253" s="121"/>
      <c r="P253" s="112" t="e">
        <f>VLOOKUP(A253,[1]Gegevens_Aquafin!A$1:E$294,5,FALSE)</f>
        <v>#N/A</v>
      </c>
      <c r="Q253" s="112" t="e">
        <f>VLOOKUP(A253,[1]Gegevens_Aquafin!A$1:E$294,2,FALSE)</f>
        <v>#N/A</v>
      </c>
      <c r="R253" s="112" t="e">
        <f>VLOOKUP(A253,[1]Gegevens_Aquafin!A$1:E$294,3,FALSE)</f>
        <v>#N/A</v>
      </c>
      <c r="S253" s="123"/>
      <c r="T253" s="121"/>
      <c r="U253" s="112"/>
      <c r="V253" s="126" t="e">
        <f>VLOOKUP(A253,[1]synthese_verdeling_debi!$A$1:$X$554,4,FALSE)/24/60/60</f>
        <v>#N/A</v>
      </c>
      <c r="W253" s="126" t="e">
        <f>VLOOKUP(A253,[1]synthese_verdeling_debi!$A$1:$X$554,15,FALSE)/24/60/60</f>
        <v>#N/A</v>
      </c>
      <c r="X253" s="112" t="str">
        <f t="shared" si="18"/>
        <v/>
      </c>
      <c r="Y253" s="112" t="str">
        <f t="shared" si="19"/>
        <v/>
      </c>
      <c r="Z253" s="112" t="str">
        <f t="shared" si="20"/>
        <v/>
      </c>
      <c r="AA253" s="112" t="str">
        <f t="shared" si="21"/>
        <v/>
      </c>
      <c r="AB253" s="112"/>
      <c r="AC253" s="112"/>
    </row>
    <row r="254" spans="1:29" ht="46.8" x14ac:dyDescent="0.3">
      <c r="A254" s="110">
        <v>294</v>
      </c>
      <c r="B254" s="110" t="s">
        <v>87817</v>
      </c>
      <c r="C254" s="110">
        <v>15505</v>
      </c>
      <c r="D254" s="110" t="s">
        <v>87786</v>
      </c>
      <c r="E254" s="110" t="s">
        <v>87818</v>
      </c>
      <c r="F254" s="122">
        <v>43129</v>
      </c>
      <c r="G254" s="110">
        <v>12008</v>
      </c>
      <c r="H254" s="110" t="s">
        <v>87819</v>
      </c>
      <c r="I254" s="110" t="s">
        <v>87147</v>
      </c>
      <c r="J254" s="123">
        <v>1.4999999999999999E-2</v>
      </c>
      <c r="K254" s="123">
        <v>5.0000000000000001E-3</v>
      </c>
      <c r="L254" s="124">
        <v>2731.6676830000001</v>
      </c>
      <c r="M254" s="125" t="e">
        <f>VLOOKUP(A254,[1]Hulpblad_SOW_SAW!A$1:L$456,12,FALSE)</f>
        <v>#N/A</v>
      </c>
      <c r="N254" s="125">
        <f>VLOOKUP(A254,[1]Hulpblad_SOW_SAW!A$1:M$456,13,FALSE)</f>
        <v>5.0000000000000001E-3</v>
      </c>
      <c r="O254" s="121" t="s">
        <v>87148</v>
      </c>
      <c r="P254" s="112" t="e">
        <f>VLOOKUP(A254,[1]Gegevens_Aquafin!A$1:E$294,5,FALSE)</f>
        <v>#N/A</v>
      </c>
      <c r="Q254" s="112" t="e">
        <f>VLOOKUP(A254,[1]Gegevens_Aquafin!A$1:E$294,2,FALSE)</f>
        <v>#N/A</v>
      </c>
      <c r="R254" s="112" t="e">
        <f>VLOOKUP(A254,[1]Gegevens_Aquafin!A$1:E$294,3,FALSE)</f>
        <v>#N/A</v>
      </c>
      <c r="S254" s="123"/>
      <c r="T254" s="121"/>
      <c r="U254" s="112"/>
      <c r="V254" s="126" t="e">
        <f>VLOOKUP(A254,[1]synthese_verdeling_debi!$A$1:$X$554,4,FALSE)/24/60/60</f>
        <v>#N/A</v>
      </c>
      <c r="W254" s="126" t="e">
        <f>VLOOKUP(A254,[1]synthese_verdeling_debi!$A$1:$X$554,15,FALSE)/24/60/60</f>
        <v>#N/A</v>
      </c>
      <c r="X254" s="112" t="str">
        <f t="shared" si="18"/>
        <v/>
      </c>
      <c r="Y254" s="112" t="str">
        <f t="shared" si="19"/>
        <v/>
      </c>
      <c r="Z254" s="112" t="str">
        <f t="shared" si="20"/>
        <v/>
      </c>
      <c r="AA254" s="112" t="str">
        <f t="shared" si="21"/>
        <v/>
      </c>
      <c r="AB254" s="112"/>
      <c r="AC254" s="112"/>
    </row>
    <row r="255" spans="1:29" ht="46.8" x14ac:dyDescent="0.3">
      <c r="A255" s="110">
        <v>295</v>
      </c>
      <c r="B255" s="110" t="s">
        <v>87820</v>
      </c>
      <c r="C255" s="110">
        <v>6000335</v>
      </c>
      <c r="D255" s="110" t="s">
        <v>87145</v>
      </c>
      <c r="E255" s="110" t="s">
        <v>87821</v>
      </c>
      <c r="F255" s="122">
        <v>41740</v>
      </c>
      <c r="G255" s="110">
        <v>6015991</v>
      </c>
      <c r="H255" s="110" t="s">
        <v>87822</v>
      </c>
      <c r="I255" s="110" t="s">
        <v>87147</v>
      </c>
      <c r="J255" s="123">
        <v>1.4E-2</v>
      </c>
      <c r="K255" s="123">
        <v>4.0000000000000001E-3</v>
      </c>
      <c r="L255" s="124">
        <v>20751.77442655</v>
      </c>
      <c r="M255" s="125" t="e">
        <f>VLOOKUP(A255,[1]Hulpblad_SOW_SAW!A$1:L$456,12,FALSE)</f>
        <v>#N/A</v>
      </c>
      <c r="N255" s="125">
        <f>VLOOKUP(A255,[1]Hulpblad_SOW_SAW!A$1:M$456,13,FALSE)</f>
        <v>5.0000000000000001E-3</v>
      </c>
      <c r="O255" s="121" t="s">
        <v>87148</v>
      </c>
      <c r="P255" s="112" t="e">
        <f>VLOOKUP(A255,[1]Gegevens_Aquafin!A$1:E$294,5,FALSE)</f>
        <v>#N/A</v>
      </c>
      <c r="Q255" s="112" t="e">
        <f>VLOOKUP(A255,[1]Gegevens_Aquafin!A$1:E$294,2,FALSE)</f>
        <v>#N/A</v>
      </c>
      <c r="R255" s="112">
        <f>VLOOKUP(A255,[1]Gegevens_Aquafin!A$1:E$294,3,FALSE)</f>
        <v>3.1250000000000001E-4</v>
      </c>
      <c r="S255" s="123"/>
      <c r="T255" s="121" t="s">
        <v>87149</v>
      </c>
      <c r="U255" s="112"/>
      <c r="V255" s="126">
        <f>VLOOKUP(A255,[1]synthese_verdeling_debi!$A$1:$X$554,4,FALSE)/24/60/60</f>
        <v>3.1250000000000001E-4</v>
      </c>
      <c r="W255" s="126">
        <f>VLOOKUP(A255,[1]synthese_verdeling_debi!$A$1:$X$554,15,FALSE)/24/60/60</f>
        <v>3.0092592592592589E-4</v>
      </c>
      <c r="X255" s="112" t="str">
        <f t="shared" si="18"/>
        <v/>
      </c>
      <c r="Y255" s="112" t="str">
        <f t="shared" si="19"/>
        <v/>
      </c>
      <c r="Z255" s="112" t="str">
        <f t="shared" si="20"/>
        <v/>
      </c>
      <c r="AA255" s="112" t="str">
        <f t="shared" si="21"/>
        <v/>
      </c>
      <c r="AB255" s="127" t="str">
        <f>IF(ISNUMBER(S255),V255/(S255+V255),"")</f>
        <v/>
      </c>
      <c r="AC255" s="127" t="str">
        <f>IF(ISNUMBER(S255),W255/(S255+W255),"")</f>
        <v/>
      </c>
    </row>
    <row r="256" spans="1:29" ht="46.8" x14ac:dyDescent="0.3">
      <c r="A256" s="110">
        <v>296</v>
      </c>
      <c r="B256" s="110" t="s">
        <v>87823</v>
      </c>
      <c r="C256" s="110">
        <v>6005197</v>
      </c>
      <c r="D256" s="110" t="s">
        <v>87786</v>
      </c>
      <c r="E256" s="110" t="s">
        <v>87824</v>
      </c>
      <c r="F256" s="122">
        <v>43245</v>
      </c>
      <c r="G256" s="110">
        <v>6031725</v>
      </c>
      <c r="H256" s="110" t="s">
        <v>87825</v>
      </c>
      <c r="I256" s="110" t="s">
        <v>87147</v>
      </c>
      <c r="J256" s="123">
        <v>1.4E-2</v>
      </c>
      <c r="K256" s="123">
        <v>4.0000000000000001E-3</v>
      </c>
      <c r="L256" s="124">
        <v>29320.528799619999</v>
      </c>
      <c r="M256" s="125" t="e">
        <f>VLOOKUP(A256,[1]Hulpblad_SOW_SAW!A$1:L$456,12,FALSE)</f>
        <v>#N/A</v>
      </c>
      <c r="N256" s="125">
        <f>VLOOKUP(A256,[1]Hulpblad_SOW_SAW!A$1:M$456,13,FALSE)</f>
        <v>5.0000000000000001E-3</v>
      </c>
      <c r="O256" s="121" t="s">
        <v>87148</v>
      </c>
      <c r="P256" s="112" t="e">
        <f>VLOOKUP(A256,[1]Gegevens_Aquafin!A$1:E$294,5,FALSE)</f>
        <v>#N/A</v>
      </c>
      <c r="Q256" s="112" t="e">
        <f>VLOOKUP(A256,[1]Gegevens_Aquafin!A$1:E$294,2,FALSE)</f>
        <v>#N/A</v>
      </c>
      <c r="R256" s="112" t="e">
        <f>VLOOKUP(A256,[1]Gegevens_Aquafin!A$1:E$294,3,FALSE)</f>
        <v>#N/A</v>
      </c>
      <c r="S256" s="123"/>
      <c r="T256" s="121"/>
      <c r="U256" s="112"/>
      <c r="V256" s="126" t="e">
        <f>VLOOKUP(A256,[1]synthese_verdeling_debi!$A$1:$X$554,4,FALSE)/24/60/60</f>
        <v>#N/A</v>
      </c>
      <c r="W256" s="126" t="e">
        <f>VLOOKUP(A256,[1]synthese_verdeling_debi!$A$1:$X$554,15,FALSE)/24/60/60</f>
        <v>#N/A</v>
      </c>
      <c r="X256" s="112" t="str">
        <f t="shared" si="18"/>
        <v/>
      </c>
      <c r="Y256" s="112" t="str">
        <f t="shared" si="19"/>
        <v/>
      </c>
      <c r="Z256" s="112" t="str">
        <f t="shared" si="20"/>
        <v/>
      </c>
      <c r="AA256" s="112" t="str">
        <f t="shared" si="21"/>
        <v/>
      </c>
      <c r="AB256" s="112"/>
      <c r="AC256" s="112"/>
    </row>
    <row r="257" spans="1:29" ht="140.4" x14ac:dyDescent="0.3">
      <c r="A257" s="110">
        <v>297</v>
      </c>
      <c r="B257" s="110" t="s">
        <v>87826</v>
      </c>
      <c r="C257" s="110">
        <v>6005227</v>
      </c>
      <c r="D257" s="110" t="s">
        <v>87145</v>
      </c>
      <c r="E257" s="110" t="s">
        <v>87160</v>
      </c>
      <c r="F257" s="122">
        <v>25569</v>
      </c>
      <c r="G257" s="110">
        <v>6031733</v>
      </c>
      <c r="H257" s="110" t="s">
        <v>87825</v>
      </c>
      <c r="I257" s="110" t="s">
        <v>87147</v>
      </c>
      <c r="J257" s="123">
        <v>1.7000000000000001E-2</v>
      </c>
      <c r="K257" s="123">
        <v>1E-3</v>
      </c>
      <c r="L257" s="124">
        <v>29089.002513269999</v>
      </c>
      <c r="M257" s="125" t="e">
        <f>VLOOKUP(A257,[1]Hulpblad_SOW_SAW!A$1:L$456,12,FALSE)</f>
        <v>#N/A</v>
      </c>
      <c r="N257" s="125">
        <f>VLOOKUP(A257,[1]Hulpblad_SOW_SAW!A$1:M$456,13,FALSE)</f>
        <v>1E-3</v>
      </c>
      <c r="O257" s="121" t="s">
        <v>87827</v>
      </c>
      <c r="P257" s="112" t="e">
        <f>VLOOKUP(A257,[1]Gegevens_Aquafin!A$1:E$294,5,FALSE)</f>
        <v>#N/A</v>
      </c>
      <c r="Q257" s="112" t="e">
        <f>VLOOKUP(A257,[1]Gegevens_Aquafin!A$1:E$294,2,FALSE)</f>
        <v>#N/A</v>
      </c>
      <c r="R257" s="112" t="e">
        <f>VLOOKUP(A257,[1]Gegevens_Aquafin!A$1:E$294,3,FALSE)</f>
        <v>#N/A</v>
      </c>
      <c r="S257" s="123">
        <v>999</v>
      </c>
      <c r="T257" s="121" t="s">
        <v>87828</v>
      </c>
      <c r="U257" s="112" t="s">
        <v>87177</v>
      </c>
      <c r="V257" s="126" t="e">
        <f>VLOOKUP(A257,[1]synthese_verdeling_debi!$A$1:$X$554,4,FALSE)/24/60/60</f>
        <v>#N/A</v>
      </c>
      <c r="W257" s="126" t="e">
        <f>VLOOKUP(A257,[1]synthese_verdeling_debi!$A$1:$X$554,15,FALSE)/24/60/60</f>
        <v>#N/A</v>
      </c>
      <c r="X257" s="112" t="e">
        <f t="shared" si="18"/>
        <v>#N/A</v>
      </c>
      <c r="Y257" s="112" t="e">
        <f t="shared" si="19"/>
        <v>#N/A</v>
      </c>
      <c r="Z257" s="112" t="e">
        <f t="shared" si="20"/>
        <v>#N/A</v>
      </c>
      <c r="AA257" s="112" t="e">
        <f t="shared" si="21"/>
        <v>#N/A</v>
      </c>
      <c r="AB257" s="127" t="e">
        <f>IF(ISNUMBER(S257),V257/(S257+V257),"")</f>
        <v>#N/A</v>
      </c>
      <c r="AC257" s="127" t="e">
        <f>IF(ISNUMBER(S257),W257/(S257+W257),"")</f>
        <v>#N/A</v>
      </c>
    </row>
    <row r="258" spans="1:29" ht="46.8" x14ac:dyDescent="0.3">
      <c r="A258" s="110">
        <v>298</v>
      </c>
      <c r="B258" s="110" t="s">
        <v>87829</v>
      </c>
      <c r="C258" s="110">
        <v>38770</v>
      </c>
      <c r="D258" s="110" t="s">
        <v>87145</v>
      </c>
      <c r="E258" s="110" t="s">
        <v>87160</v>
      </c>
      <c r="F258" s="122">
        <v>25569</v>
      </c>
      <c r="G258" s="110">
        <v>6019031</v>
      </c>
      <c r="H258" s="110"/>
      <c r="I258" s="110" t="s">
        <v>87147</v>
      </c>
      <c r="J258" s="123">
        <v>1.5509999999999999</v>
      </c>
      <c r="K258" s="123">
        <v>0.81200000000000006</v>
      </c>
      <c r="L258" s="124">
        <v>22187.066057839998</v>
      </c>
      <c r="M258" s="125">
        <f>VLOOKUP(A258,[1]Hulpblad_SOW_SAW!A$1:L$456,12,FALSE)</f>
        <v>0.81200000000000006</v>
      </c>
      <c r="N258" s="125">
        <f>VLOOKUP(A258,[1]Hulpblad_SOW_SAW!A$1:M$456,13,FALSE)</f>
        <v>0.81200000000000006</v>
      </c>
      <c r="O258" s="121" t="s">
        <v>87148</v>
      </c>
      <c r="P258" s="112" t="e">
        <f>VLOOKUP(A258,[1]Gegevens_Aquafin!A$1:E$294,5,FALSE)</f>
        <v>#N/A</v>
      </c>
      <c r="Q258" s="112" t="e">
        <f>VLOOKUP(A258,[1]Gegevens_Aquafin!A$1:E$294,2,FALSE)</f>
        <v>#N/A</v>
      </c>
      <c r="R258" s="112">
        <f>VLOOKUP(A258,[1]Gegevens_Aquafin!A$1:E$294,3,FALSE)</f>
        <v>2.3148E-4</v>
      </c>
      <c r="S258" s="123"/>
      <c r="T258" s="121" t="s">
        <v>87149</v>
      </c>
      <c r="U258" s="112"/>
      <c r="V258" s="126">
        <f>VLOOKUP(A258,[1]synthese_verdeling_debi!$A$1:$X$554,4,FALSE)/24/60/60</f>
        <v>2.3148148148148149E-4</v>
      </c>
      <c r="W258" s="126">
        <f>VLOOKUP(A258,[1]synthese_verdeling_debi!$A$1:$X$554,15,FALSE)/24/60/60</f>
        <v>1.9675925925925929E-4</v>
      </c>
      <c r="X258" s="112" t="str">
        <f t="shared" si="18"/>
        <v/>
      </c>
      <c r="Y258" s="112" t="str">
        <f t="shared" si="19"/>
        <v/>
      </c>
      <c r="Z258" s="112" t="str">
        <f t="shared" si="20"/>
        <v/>
      </c>
      <c r="AA258" s="112" t="str">
        <f t="shared" si="21"/>
        <v/>
      </c>
      <c r="AB258" s="127" t="str">
        <f>IF(ISNUMBER(S258),V258/(S258+V258),"")</f>
        <v/>
      </c>
      <c r="AC258" s="127" t="str">
        <f>IF(ISNUMBER(S258),W258/(S258+W258),"")</f>
        <v/>
      </c>
    </row>
    <row r="259" spans="1:29" ht="140.4" x14ac:dyDescent="0.3">
      <c r="A259" s="110">
        <v>299</v>
      </c>
      <c r="B259" s="110" t="s">
        <v>87830</v>
      </c>
      <c r="C259" s="110">
        <v>12777</v>
      </c>
      <c r="D259" s="110" t="s">
        <v>87145</v>
      </c>
      <c r="E259" s="110" t="s">
        <v>87160</v>
      </c>
      <c r="F259" s="122">
        <v>25569</v>
      </c>
      <c r="G259" s="110">
        <v>6018999</v>
      </c>
      <c r="H259" s="110" t="s">
        <v>87831</v>
      </c>
      <c r="I259" s="110" t="s">
        <v>87147</v>
      </c>
      <c r="J259" s="123">
        <v>1.5509999999999999</v>
      </c>
      <c r="K259" s="123">
        <v>0.81200000000000006</v>
      </c>
      <c r="L259" s="124">
        <v>23993.068259</v>
      </c>
      <c r="M259" s="125">
        <f>VLOOKUP(A259,[1]Hulpblad_SOW_SAW!A$1:L$456,12,FALSE)</f>
        <v>0.81200000000000006</v>
      </c>
      <c r="N259" s="125">
        <f>VLOOKUP(A259,[1]Hulpblad_SOW_SAW!A$1:M$456,13,FALSE)</f>
        <v>0.81200000000000006</v>
      </c>
      <c r="O259" s="121" t="s">
        <v>87827</v>
      </c>
      <c r="P259" s="112" t="e">
        <f>VLOOKUP(A259,[1]Gegevens_Aquafin!A$1:E$294,5,FALSE)</f>
        <v>#N/A</v>
      </c>
      <c r="Q259" s="112" t="e">
        <f>VLOOKUP(A259,[1]Gegevens_Aquafin!A$1:E$294,2,FALSE)</f>
        <v>#N/A</v>
      </c>
      <c r="R259" s="112" t="e">
        <f>VLOOKUP(A259,[1]Gegevens_Aquafin!A$1:E$294,3,FALSE)</f>
        <v>#N/A</v>
      </c>
      <c r="S259" s="123">
        <v>999</v>
      </c>
      <c r="T259" s="121" t="s">
        <v>87828</v>
      </c>
      <c r="U259" s="112" t="s">
        <v>87177</v>
      </c>
      <c r="V259" s="126" t="e">
        <f>VLOOKUP(A259,[1]synthese_verdeling_debi!$A$1:$X$554,4,FALSE)/24/60/60</f>
        <v>#N/A</v>
      </c>
      <c r="W259" s="126" t="e">
        <f>VLOOKUP(A259,[1]synthese_verdeling_debi!$A$1:$X$554,15,FALSE)/24/60/60</f>
        <v>#N/A</v>
      </c>
      <c r="X259" s="112" t="e">
        <f t="shared" ref="X259:X322" si="24">IF(ISNUMBER(S259),(S259+V259)/V259,"")</f>
        <v>#N/A</v>
      </c>
      <c r="Y259" s="112" t="e">
        <f t="shared" ref="Y259:Y322" si="25">IF(ISNUMBER(S259),(S259+W259)/W259,"")</f>
        <v>#N/A</v>
      </c>
      <c r="Z259" s="112" t="e">
        <f t="shared" ref="Z259:Z322" si="26">IF(ISNUMBER(S259),S259/V259,"")</f>
        <v>#N/A</v>
      </c>
      <c r="AA259" s="112" t="e">
        <f t="shared" ref="AA259:AA322" si="27">IF(ISNUMBER(S259),S259/W259,"")</f>
        <v>#N/A</v>
      </c>
      <c r="AB259" s="127" t="e">
        <f>IF(ISNUMBER(S259),V259/(S259+V259),"")</f>
        <v>#N/A</v>
      </c>
      <c r="AC259" s="127" t="e">
        <f>IF(ISNUMBER(S259),W259/(S259+W259),"")</f>
        <v>#N/A</v>
      </c>
    </row>
    <row r="260" spans="1:29" x14ac:dyDescent="0.3">
      <c r="A260" s="110">
        <v>301</v>
      </c>
      <c r="B260" s="110" t="s">
        <v>87832</v>
      </c>
      <c r="C260" s="110">
        <v>29723</v>
      </c>
      <c r="D260" s="110" t="s">
        <v>87786</v>
      </c>
      <c r="E260" s="110" t="s">
        <v>87833</v>
      </c>
      <c r="F260" s="122">
        <v>42629</v>
      </c>
      <c r="G260" s="110">
        <v>3600623</v>
      </c>
      <c r="H260" s="110" t="s">
        <v>87834</v>
      </c>
      <c r="I260" s="110" t="s">
        <v>87309</v>
      </c>
      <c r="J260" s="123">
        <v>0.191</v>
      </c>
      <c r="K260" s="123">
        <v>8.9999999999999993E-3</v>
      </c>
      <c r="L260" s="124">
        <v>19.11397315</v>
      </c>
      <c r="M260" s="125">
        <f>VLOOKUP(A260,[1]Hulpblad_SOW_SAW!A$1:L$456,12,FALSE)</f>
        <v>8.9999999999999993E-3</v>
      </c>
      <c r="N260" s="125">
        <f>VLOOKUP(A260,[1]Hulpblad_SOW_SAW!A$1:M$456,13,FALSE)</f>
        <v>8.9999999999999993E-3</v>
      </c>
      <c r="O260" s="121"/>
      <c r="P260" s="112" t="e">
        <f>VLOOKUP(A260,[1]Gegevens_Aquafin!A$1:E$294,5,FALSE)</f>
        <v>#N/A</v>
      </c>
      <c r="Q260" s="112" t="e">
        <f>VLOOKUP(A260,[1]Gegevens_Aquafin!A$1:E$294,2,FALSE)</f>
        <v>#N/A</v>
      </c>
      <c r="R260" s="112" t="e">
        <f>VLOOKUP(A260,[1]Gegevens_Aquafin!A$1:E$294,3,FALSE)</f>
        <v>#N/A</v>
      </c>
      <c r="S260" s="123"/>
      <c r="T260" s="121"/>
      <c r="U260" s="112"/>
      <c r="V260" s="126" t="e">
        <f>VLOOKUP(A260,[1]synthese_verdeling_debi!$A$1:$X$554,4,FALSE)/24/60/60</f>
        <v>#N/A</v>
      </c>
      <c r="W260" s="126" t="e">
        <f>VLOOKUP(A260,[1]synthese_verdeling_debi!$A$1:$X$554,15,FALSE)/24/60/60</f>
        <v>#N/A</v>
      </c>
      <c r="X260" s="112" t="str">
        <f t="shared" si="24"/>
        <v/>
      </c>
      <c r="Y260" s="112" t="str">
        <f t="shared" si="25"/>
        <v/>
      </c>
      <c r="Z260" s="112" t="str">
        <f t="shared" si="26"/>
        <v/>
      </c>
      <c r="AA260" s="112" t="str">
        <f t="shared" si="27"/>
        <v/>
      </c>
      <c r="AB260" s="112"/>
      <c r="AC260" s="112"/>
    </row>
    <row r="261" spans="1:29" x14ac:dyDescent="0.3">
      <c r="A261" s="110">
        <v>302</v>
      </c>
      <c r="B261" s="110" t="s">
        <v>864</v>
      </c>
      <c r="C261" s="110">
        <v>6175</v>
      </c>
      <c r="D261" s="110" t="s">
        <v>87786</v>
      </c>
      <c r="E261" s="110" t="s">
        <v>87835</v>
      </c>
      <c r="F261" s="122">
        <v>43543</v>
      </c>
      <c r="G261" s="110">
        <v>3600745</v>
      </c>
      <c r="H261" s="110" t="s">
        <v>87491</v>
      </c>
      <c r="I261" s="110" t="s">
        <v>87309</v>
      </c>
      <c r="J261" s="123">
        <v>0.25900000000000001</v>
      </c>
      <c r="K261" s="123">
        <v>0.16200000000000001</v>
      </c>
      <c r="L261" s="124">
        <v>12.33267157</v>
      </c>
      <c r="M261" s="125">
        <f>VLOOKUP(A261,[1]Hulpblad_SOW_SAW!A$1:L$456,12,FALSE)</f>
        <v>0.126</v>
      </c>
      <c r="N261" s="125">
        <f>VLOOKUP(A261,[1]Hulpblad_SOW_SAW!A$1:M$456,13,FALSE)</f>
        <v>0.16200000000000001</v>
      </c>
      <c r="O261" s="121"/>
      <c r="P261" s="112" t="e">
        <f>VLOOKUP(A261,[1]Gegevens_Aquafin!A$1:E$294,5,FALSE)</f>
        <v>#N/A</v>
      </c>
      <c r="Q261" s="112" t="e">
        <f>VLOOKUP(A261,[1]Gegevens_Aquafin!A$1:E$294,2,FALSE)</f>
        <v>#N/A</v>
      </c>
      <c r="R261" s="112" t="e">
        <f>VLOOKUP(A261,[1]Gegevens_Aquafin!A$1:E$294,3,FALSE)</f>
        <v>#N/A</v>
      </c>
      <c r="S261" s="123"/>
      <c r="T261" s="121"/>
      <c r="U261" s="112"/>
      <c r="V261" s="126" t="e">
        <f>VLOOKUP(A261,[1]synthese_verdeling_debi!$A$1:$X$554,4,FALSE)/24/60/60</f>
        <v>#N/A</v>
      </c>
      <c r="W261" s="126" t="e">
        <f>VLOOKUP(A261,[1]synthese_verdeling_debi!$A$1:$X$554,15,FALSE)/24/60/60</f>
        <v>#N/A</v>
      </c>
      <c r="X261" s="112" t="str">
        <f t="shared" si="24"/>
        <v/>
      </c>
      <c r="Y261" s="112" t="str">
        <f t="shared" si="25"/>
        <v/>
      </c>
      <c r="Z261" s="112" t="str">
        <f t="shared" si="26"/>
        <v/>
      </c>
      <c r="AA261" s="112" t="str">
        <f t="shared" si="27"/>
        <v/>
      </c>
      <c r="AB261" s="112"/>
      <c r="AC261" s="112"/>
    </row>
    <row r="262" spans="1:29" ht="187.2" x14ac:dyDescent="0.3">
      <c r="A262" s="110">
        <v>303</v>
      </c>
      <c r="B262" s="110" t="s">
        <v>87836</v>
      </c>
      <c r="C262" s="110">
        <v>539</v>
      </c>
      <c r="D262" s="110" t="s">
        <v>87145</v>
      </c>
      <c r="E262" s="110" t="s">
        <v>87837</v>
      </c>
      <c r="F262" s="122">
        <v>38954</v>
      </c>
      <c r="G262" s="110">
        <v>6025697</v>
      </c>
      <c r="H262" s="110" t="s">
        <v>87388</v>
      </c>
      <c r="I262" s="110" t="s">
        <v>87309</v>
      </c>
      <c r="J262" s="123">
        <v>0.219</v>
      </c>
      <c r="K262" s="123">
        <v>0.13100000000000001</v>
      </c>
      <c r="L262" s="124">
        <v>9.4885709999999998E-2</v>
      </c>
      <c r="M262" s="125">
        <f>VLOOKUP(A262,[1]Hulpblad_SOW_SAW!A$1:L$456,12,FALSE)</f>
        <v>0.13100000000000001</v>
      </c>
      <c r="N262" s="125">
        <f>VLOOKUP(A262,[1]Hulpblad_SOW_SAW!A$1:M$456,13,FALSE)</f>
        <v>0.13100000000000001</v>
      </c>
      <c r="O262" s="121" t="s">
        <v>87838</v>
      </c>
      <c r="P262" s="112" t="e">
        <f>VLOOKUP(A262,[1]Gegevens_Aquafin!A$1:E$294,5,FALSE)</f>
        <v>#N/A</v>
      </c>
      <c r="Q262" s="112" t="e">
        <f>VLOOKUP(A262,[1]Gegevens_Aquafin!A$1:E$294,2,FALSE)</f>
        <v>#N/A</v>
      </c>
      <c r="R262" s="112">
        <f>VLOOKUP(A262,[1]Gegevens_Aquafin!A$1:E$294,3,FALSE)</f>
        <v>2.2384000000000002E-3</v>
      </c>
      <c r="S262" s="123">
        <v>0.13100000000000001</v>
      </c>
      <c r="T262" s="121" t="s">
        <v>87261</v>
      </c>
      <c r="U262" s="112" t="s">
        <v>87172</v>
      </c>
      <c r="V262" s="126">
        <f>VLOOKUP(A262,[1]synthese_verdeling_debi!$A$1:$X$554,4,FALSE)/24/60/60</f>
        <v>2.2523148148148151E-3</v>
      </c>
      <c r="W262" s="126">
        <f>VLOOKUP(A262,[1]synthese_verdeling_debi!$A$1:$X$554,15,FALSE)/24/60/60</f>
        <v>1.7013888888888888E-3</v>
      </c>
      <c r="X262" s="112">
        <f t="shared" si="24"/>
        <v>59.162384378211705</v>
      </c>
      <c r="Y262" s="112">
        <f t="shared" si="25"/>
        <v>77.995918367346945</v>
      </c>
      <c r="Z262" s="112">
        <f t="shared" si="26"/>
        <v>58.162384378211712</v>
      </c>
      <c r="AA262" s="112">
        <f t="shared" si="27"/>
        <v>76.995918367346945</v>
      </c>
      <c r="AB262" s="127">
        <f>IF(ISNUMBER(S262),V262/(S262+V262),"")</f>
        <v>1.6902631807521933E-2</v>
      </c>
      <c r="AC262" s="127">
        <f>IF(ISNUMBER(S262),W262/(S262+W262),"")</f>
        <v>1.2821183735412633E-2</v>
      </c>
    </row>
    <row r="263" spans="1:29" x14ac:dyDescent="0.3">
      <c r="A263" s="110">
        <v>304</v>
      </c>
      <c r="B263" s="110" t="s">
        <v>87839</v>
      </c>
      <c r="C263" s="110">
        <v>19892</v>
      </c>
      <c r="D263" s="110" t="s">
        <v>87786</v>
      </c>
      <c r="E263" s="110" t="s">
        <v>87840</v>
      </c>
      <c r="F263" s="122">
        <v>42944</v>
      </c>
      <c r="G263" s="110">
        <v>2004493</v>
      </c>
      <c r="H263" s="110" t="s">
        <v>87841</v>
      </c>
      <c r="I263" s="110" t="s">
        <v>87359</v>
      </c>
      <c r="J263" s="123">
        <v>1.7000000000000001E-2</v>
      </c>
      <c r="K263" s="123">
        <v>1.0999999999999999E-2</v>
      </c>
      <c r="L263" s="124">
        <v>1369.73040079</v>
      </c>
      <c r="M263" s="125">
        <f>VLOOKUP(A263,[1]Hulpblad_SOW_SAW!A$1:L$456,12,FALSE)</f>
        <v>1.0999999999999999E-2</v>
      </c>
      <c r="N263" s="125">
        <f>VLOOKUP(A263,[1]Hulpblad_SOW_SAW!A$1:M$456,13,FALSE)</f>
        <v>1.0999999999999999E-2</v>
      </c>
      <c r="O263" s="121"/>
      <c r="P263" s="112" t="e">
        <f>VLOOKUP(A263,[1]Gegevens_Aquafin!A$1:E$294,5,FALSE)</f>
        <v>#N/A</v>
      </c>
      <c r="Q263" s="112" t="e">
        <f>VLOOKUP(A263,[1]Gegevens_Aquafin!A$1:E$294,2,FALSE)</f>
        <v>#N/A</v>
      </c>
      <c r="R263" s="112" t="e">
        <f>VLOOKUP(A263,[1]Gegevens_Aquafin!A$1:E$294,3,FALSE)</f>
        <v>#N/A</v>
      </c>
      <c r="S263" s="123"/>
      <c r="T263" s="121"/>
      <c r="U263" s="112"/>
      <c r="V263" s="126" t="e">
        <f>VLOOKUP(A263,[1]synthese_verdeling_debi!$A$1:$X$554,4,FALSE)/24/60/60</f>
        <v>#N/A</v>
      </c>
      <c r="W263" s="126" t="e">
        <f>VLOOKUP(A263,[1]synthese_verdeling_debi!$A$1:$X$554,15,FALSE)/24/60/60</f>
        <v>#N/A</v>
      </c>
      <c r="X263" s="112" t="str">
        <f t="shared" si="24"/>
        <v/>
      </c>
      <c r="Y263" s="112" t="str">
        <f t="shared" si="25"/>
        <v/>
      </c>
      <c r="Z263" s="112" t="str">
        <f t="shared" si="26"/>
        <v/>
      </c>
      <c r="AA263" s="112" t="str">
        <f t="shared" si="27"/>
        <v/>
      </c>
      <c r="AB263" s="112"/>
      <c r="AC263" s="112"/>
    </row>
    <row r="264" spans="1:29" x14ac:dyDescent="0.3">
      <c r="A264" s="110">
        <v>305</v>
      </c>
      <c r="B264" s="110" t="s">
        <v>87842</v>
      </c>
      <c r="C264" s="110">
        <v>20068</v>
      </c>
      <c r="D264" s="110" t="s">
        <v>87786</v>
      </c>
      <c r="E264" s="110" t="s">
        <v>87843</v>
      </c>
      <c r="F264" s="122">
        <v>42601</v>
      </c>
      <c r="G264" s="110">
        <v>2003568</v>
      </c>
      <c r="H264" s="110" t="s">
        <v>87844</v>
      </c>
      <c r="I264" s="110" t="s">
        <v>87359</v>
      </c>
      <c r="J264" s="123">
        <v>2.3E-2</v>
      </c>
      <c r="K264" s="123">
        <v>8.9999999999999993E-3</v>
      </c>
      <c r="L264" s="124">
        <v>1601.6802183</v>
      </c>
      <c r="M264" s="125">
        <f>VLOOKUP(A264,[1]Hulpblad_SOW_SAW!A$1:L$456,12,FALSE)</f>
        <v>8.9999999999999993E-3</v>
      </c>
      <c r="N264" s="125">
        <f>VLOOKUP(A264,[1]Hulpblad_SOW_SAW!A$1:M$456,13,FALSE)</f>
        <v>0.01</v>
      </c>
      <c r="O264" s="121"/>
      <c r="P264" s="112" t="e">
        <f>VLOOKUP(A264,[1]Gegevens_Aquafin!A$1:E$294,5,FALSE)</f>
        <v>#N/A</v>
      </c>
      <c r="Q264" s="112" t="e">
        <f>VLOOKUP(A264,[1]Gegevens_Aquafin!A$1:E$294,2,FALSE)</f>
        <v>#N/A</v>
      </c>
      <c r="R264" s="112" t="e">
        <f>VLOOKUP(A264,[1]Gegevens_Aquafin!A$1:E$294,3,FALSE)</f>
        <v>#N/A</v>
      </c>
      <c r="S264" s="123"/>
      <c r="T264" s="121"/>
      <c r="U264" s="112"/>
      <c r="V264" s="126" t="e">
        <f>VLOOKUP(A264,[1]synthese_verdeling_debi!$A$1:$X$554,4,FALSE)/24/60/60</f>
        <v>#N/A</v>
      </c>
      <c r="W264" s="126" t="e">
        <f>VLOOKUP(A264,[1]synthese_verdeling_debi!$A$1:$X$554,15,FALSE)/24/60/60</f>
        <v>#N/A</v>
      </c>
      <c r="X264" s="112" t="str">
        <f t="shared" si="24"/>
        <v/>
      </c>
      <c r="Y264" s="112" t="str">
        <f t="shared" si="25"/>
        <v/>
      </c>
      <c r="Z264" s="112" t="str">
        <f t="shared" si="26"/>
        <v/>
      </c>
      <c r="AA264" s="112" t="str">
        <f t="shared" si="27"/>
        <v/>
      </c>
      <c r="AB264" s="112"/>
      <c r="AC264" s="112"/>
    </row>
    <row r="265" spans="1:29" x14ac:dyDescent="0.3">
      <c r="A265" s="110">
        <v>308</v>
      </c>
      <c r="B265" s="110" t="s">
        <v>87845</v>
      </c>
      <c r="C265" s="110">
        <v>11645</v>
      </c>
      <c r="D265" s="110" t="s">
        <v>87786</v>
      </c>
      <c r="E265" s="110" t="s">
        <v>87846</v>
      </c>
      <c r="F265" s="122">
        <v>43266</v>
      </c>
      <c r="G265" s="110">
        <v>2004547</v>
      </c>
      <c r="H265" s="110" t="s">
        <v>87847</v>
      </c>
      <c r="I265" s="110" t="s">
        <v>87359</v>
      </c>
      <c r="J265" s="123">
        <v>1.4999999999999999E-2</v>
      </c>
      <c r="K265" s="123">
        <v>8.9999999999999993E-3</v>
      </c>
      <c r="L265" s="124">
        <v>6.8540637000000002</v>
      </c>
      <c r="M265" s="125">
        <f>VLOOKUP(A265,[1]Hulpblad_SOW_SAW!A$1:L$456,12,FALSE)</f>
        <v>8.9999999999999993E-3</v>
      </c>
      <c r="N265" s="125">
        <f>VLOOKUP(A265,[1]Hulpblad_SOW_SAW!A$1:M$456,13,FALSE)</f>
        <v>8.9999999999999993E-3</v>
      </c>
      <c r="O265" s="121"/>
      <c r="P265" s="112" t="e">
        <f>VLOOKUP(A265,[1]Gegevens_Aquafin!A$1:E$294,5,FALSE)</f>
        <v>#N/A</v>
      </c>
      <c r="Q265" s="112" t="e">
        <f>VLOOKUP(A265,[1]Gegevens_Aquafin!A$1:E$294,2,FALSE)</f>
        <v>#N/A</v>
      </c>
      <c r="R265" s="112" t="e">
        <f>VLOOKUP(A265,[1]Gegevens_Aquafin!A$1:E$294,3,FALSE)</f>
        <v>#N/A</v>
      </c>
      <c r="S265" s="123"/>
      <c r="T265" s="121"/>
      <c r="U265" s="112"/>
      <c r="V265" s="126" t="e">
        <f>VLOOKUP(A265,[1]synthese_verdeling_debi!$A$1:$X$554,4,FALSE)/24/60/60</f>
        <v>#N/A</v>
      </c>
      <c r="W265" s="126" t="e">
        <f>VLOOKUP(A265,[1]synthese_verdeling_debi!$A$1:$X$554,15,FALSE)/24/60/60</f>
        <v>#N/A</v>
      </c>
      <c r="X265" s="112" t="str">
        <f t="shared" si="24"/>
        <v/>
      </c>
      <c r="Y265" s="112" t="str">
        <f t="shared" si="25"/>
        <v/>
      </c>
      <c r="Z265" s="112" t="str">
        <f t="shared" si="26"/>
        <v/>
      </c>
      <c r="AA265" s="112" t="str">
        <f t="shared" si="27"/>
        <v/>
      </c>
      <c r="AB265" s="112"/>
      <c r="AC265" s="112"/>
    </row>
    <row r="266" spans="1:29" x14ac:dyDescent="0.3">
      <c r="A266" s="110">
        <v>309</v>
      </c>
      <c r="B266" s="110" t="s">
        <v>87848</v>
      </c>
      <c r="C266" s="110">
        <v>6000379</v>
      </c>
      <c r="D266" s="110" t="s">
        <v>87786</v>
      </c>
      <c r="E266" s="110" t="s">
        <v>87849</v>
      </c>
      <c r="F266" s="122">
        <v>43215</v>
      </c>
      <c r="G266" s="110">
        <v>2004705</v>
      </c>
      <c r="H266" s="110" t="s">
        <v>87850</v>
      </c>
      <c r="I266" s="110" t="s">
        <v>87359</v>
      </c>
      <c r="J266" s="123">
        <v>6.7000000000000004E-2</v>
      </c>
      <c r="K266" s="123">
        <v>4.1000000000000002E-2</v>
      </c>
      <c r="L266" s="124">
        <v>55.956471450000002</v>
      </c>
      <c r="M266" s="125">
        <f>VLOOKUP(A266,[1]Hulpblad_SOW_SAW!A$1:L$456,12,FALSE)</f>
        <v>3.9E-2</v>
      </c>
      <c r="N266" s="125">
        <f>VLOOKUP(A266,[1]Hulpblad_SOW_SAW!A$1:M$456,13,FALSE)</f>
        <v>4.1000000000000002E-2</v>
      </c>
      <c r="O266" s="121"/>
      <c r="P266" s="112" t="e">
        <f>VLOOKUP(A266,[1]Gegevens_Aquafin!A$1:E$294,5,FALSE)</f>
        <v>#N/A</v>
      </c>
      <c r="Q266" s="112" t="e">
        <f>VLOOKUP(A266,[1]Gegevens_Aquafin!A$1:E$294,2,FALSE)</f>
        <v>#N/A</v>
      </c>
      <c r="R266" s="112" t="e">
        <f>VLOOKUP(A266,[1]Gegevens_Aquafin!A$1:E$294,3,FALSE)</f>
        <v>#N/A</v>
      </c>
      <c r="S266" s="123"/>
      <c r="T266" s="121"/>
      <c r="U266" s="112"/>
      <c r="V266" s="126" t="e">
        <f>VLOOKUP(A266,[1]synthese_verdeling_debi!$A$1:$X$554,4,FALSE)/24/60/60</f>
        <v>#N/A</v>
      </c>
      <c r="W266" s="126" t="e">
        <f>VLOOKUP(A266,[1]synthese_verdeling_debi!$A$1:$X$554,15,FALSE)/24/60/60</f>
        <v>#N/A</v>
      </c>
      <c r="X266" s="112" t="str">
        <f t="shared" si="24"/>
        <v/>
      </c>
      <c r="Y266" s="112" t="str">
        <f t="shared" si="25"/>
        <v/>
      </c>
      <c r="Z266" s="112" t="str">
        <f t="shared" si="26"/>
        <v/>
      </c>
      <c r="AA266" s="112" t="str">
        <f t="shared" si="27"/>
        <v/>
      </c>
      <c r="AB266" s="112"/>
      <c r="AC266" s="112"/>
    </row>
    <row r="267" spans="1:29" x14ac:dyDescent="0.3">
      <c r="A267" s="110">
        <v>310</v>
      </c>
      <c r="B267" s="111" t="s">
        <v>87851</v>
      </c>
      <c r="C267" s="110">
        <v>6017119</v>
      </c>
      <c r="D267" s="110" t="s">
        <v>87786</v>
      </c>
      <c r="E267" s="110" t="s">
        <v>87852</v>
      </c>
      <c r="F267" s="122">
        <v>52963</v>
      </c>
      <c r="G267" s="110">
        <v>6005866</v>
      </c>
      <c r="H267" s="110" t="s">
        <v>87853</v>
      </c>
      <c r="I267" s="110" t="s">
        <v>87219</v>
      </c>
      <c r="J267" s="123">
        <v>2.7E-2</v>
      </c>
      <c r="K267" s="123">
        <v>8.9999999999999993E-3</v>
      </c>
      <c r="L267" s="124">
        <v>1.97490597</v>
      </c>
      <c r="M267" s="125">
        <f>VLOOKUP(A267,[1]Hulpblad_SOW_SAW!A$1:L$456,12,FALSE)</f>
        <v>6.0000000000000001E-3</v>
      </c>
      <c r="N267" s="125">
        <f>VLOOKUP(A267,[1]Hulpblad_SOW_SAW!A$1:M$456,13,FALSE)</f>
        <v>2.5999999999999999E-2</v>
      </c>
      <c r="O267" s="121"/>
      <c r="P267" s="112" t="e">
        <f>VLOOKUP(A267,[1]Gegevens_Aquafin!A$1:E$294,5,FALSE)</f>
        <v>#N/A</v>
      </c>
      <c r="Q267" s="112" t="e">
        <f>VLOOKUP(A267,[1]Gegevens_Aquafin!A$1:E$294,2,FALSE)</f>
        <v>#N/A</v>
      </c>
      <c r="R267" s="112" t="e">
        <f>VLOOKUP(A267,[1]Gegevens_Aquafin!A$1:E$294,3,FALSE)</f>
        <v>#N/A</v>
      </c>
      <c r="S267" s="123"/>
      <c r="T267" s="121"/>
      <c r="U267" s="112"/>
      <c r="V267" s="126" t="e">
        <f>VLOOKUP(A267,[1]synthese_verdeling_debi!$A$1:$X$554,4,FALSE)/24/60/60</f>
        <v>#N/A</v>
      </c>
      <c r="W267" s="126" t="e">
        <f>VLOOKUP(A267,[1]synthese_verdeling_debi!$A$1:$X$554,15,FALSE)/24/60/60</f>
        <v>#N/A</v>
      </c>
      <c r="X267" s="112" t="str">
        <f t="shared" si="24"/>
        <v/>
      </c>
      <c r="Y267" s="112" t="str">
        <f t="shared" si="25"/>
        <v/>
      </c>
      <c r="Z267" s="112" t="str">
        <f t="shared" si="26"/>
        <v/>
      </c>
      <c r="AA267" s="112" t="str">
        <f t="shared" si="27"/>
        <v/>
      </c>
      <c r="AB267" s="112"/>
      <c r="AC267" s="112"/>
    </row>
    <row r="268" spans="1:29" ht="312" x14ac:dyDescent="0.3">
      <c r="A268" s="110">
        <v>311</v>
      </c>
      <c r="B268" s="111" t="s">
        <v>87854</v>
      </c>
      <c r="C268" s="110">
        <v>6015187</v>
      </c>
      <c r="D268" s="110" t="s">
        <v>87145</v>
      </c>
      <c r="E268" s="110" t="s">
        <v>87855</v>
      </c>
      <c r="F268" s="122">
        <v>40941</v>
      </c>
      <c r="G268" s="110">
        <v>6041745</v>
      </c>
      <c r="H268" s="110" t="s">
        <v>87856</v>
      </c>
      <c r="I268" s="110" t="s">
        <v>87199</v>
      </c>
      <c r="J268" s="123">
        <v>2.879</v>
      </c>
      <c r="K268" s="123">
        <v>0.61599999999999999</v>
      </c>
      <c r="L268" s="124">
        <v>7211.7142880600004</v>
      </c>
      <c r="M268" s="125">
        <f>VLOOKUP(A268,[1]Hulpblad_SOW_SAW!A$1:L$456,12,FALSE)</f>
        <v>0.61599999999999999</v>
      </c>
      <c r="N268" s="125">
        <f>VLOOKUP(A268,[1]Hulpblad_SOW_SAW!A$1:M$456,13,FALSE)</f>
        <v>0.61599999999999999</v>
      </c>
      <c r="O268" s="131" t="s">
        <v>87716</v>
      </c>
      <c r="P268" s="112" t="e">
        <f>VLOOKUP(A268,[1]Gegevens_Aquafin!A$1:E$294,5,FALSE)</f>
        <v>#N/A</v>
      </c>
      <c r="Q268" s="112" t="e">
        <f>VLOOKUP(A268,[1]Gegevens_Aquafin!A$1:E$294,2,FALSE)</f>
        <v>#N/A</v>
      </c>
      <c r="R268" s="112">
        <f>VLOOKUP(A268,[1]Gegevens_Aquafin!A$1:E$294,3,FALSE)</f>
        <v>5.787E-5</v>
      </c>
      <c r="S268" s="123" t="s">
        <v>87717</v>
      </c>
      <c r="T268" s="121" t="s">
        <v>87718</v>
      </c>
      <c r="U268" s="112"/>
      <c r="V268" s="126">
        <f>VLOOKUP(A268,[1]synthese_verdeling_debi!$A$1:$X$554,4,FALSE)/24/60/60</f>
        <v>9.2592592592592588E-5</v>
      </c>
      <c r="W268" s="126">
        <f>VLOOKUP(A268,[1]synthese_verdeling_debi!$A$1:$X$554,15,FALSE)/24/60/60</f>
        <v>1.3078703703703719E-4</v>
      </c>
      <c r="X268" s="112" t="str">
        <f t="shared" si="24"/>
        <v/>
      </c>
      <c r="Y268" s="112" t="str">
        <f t="shared" si="25"/>
        <v/>
      </c>
      <c r="Z268" s="112" t="str">
        <f t="shared" si="26"/>
        <v/>
      </c>
      <c r="AA268" s="112" t="str">
        <f t="shared" si="27"/>
        <v/>
      </c>
      <c r="AB268" s="127" t="str">
        <f>IF(ISNUMBER(S268),V268/(S268+V268),"")</f>
        <v/>
      </c>
      <c r="AC268" s="127" t="str">
        <f>IF(ISNUMBER(S268),W268/(S268+W268),"")</f>
        <v/>
      </c>
    </row>
    <row r="269" spans="1:29" ht="312" x14ac:dyDescent="0.3">
      <c r="A269" s="110">
        <v>312</v>
      </c>
      <c r="B269" s="111" t="s">
        <v>87857</v>
      </c>
      <c r="C269" s="110">
        <v>6015179</v>
      </c>
      <c r="D269" s="110" t="s">
        <v>87145</v>
      </c>
      <c r="E269" s="110" t="s">
        <v>87858</v>
      </c>
      <c r="F269" s="122">
        <v>41292</v>
      </c>
      <c r="G269" s="110">
        <v>6034224</v>
      </c>
      <c r="H269" s="110" t="s">
        <v>87859</v>
      </c>
      <c r="I269" s="110" t="s">
        <v>87199</v>
      </c>
      <c r="J269" s="123">
        <v>2.8879999999999999</v>
      </c>
      <c r="K269" s="123">
        <v>0.61699999999999999</v>
      </c>
      <c r="L269" s="124">
        <v>7469.1381341200004</v>
      </c>
      <c r="M269" s="125">
        <f>VLOOKUP(A269,[1]Hulpblad_SOW_SAW!A$1:L$456,12,FALSE)</f>
        <v>0.61699999999999999</v>
      </c>
      <c r="N269" s="125">
        <f>VLOOKUP(A269,[1]Hulpblad_SOW_SAW!A$1:M$456,13,FALSE)</f>
        <v>0.61699999999999999</v>
      </c>
      <c r="O269" s="131" t="s">
        <v>87716</v>
      </c>
      <c r="P269" s="112" t="e">
        <f>VLOOKUP(A269,[1]Gegevens_Aquafin!A$1:E$294,5,FALSE)</f>
        <v>#N/A</v>
      </c>
      <c r="Q269" s="112" t="e">
        <f>VLOOKUP(A269,[1]Gegevens_Aquafin!A$1:E$294,2,FALSE)</f>
        <v>#N/A</v>
      </c>
      <c r="R269" s="112">
        <f>VLOOKUP(A269,[1]Gegevens_Aquafin!A$1:E$294,3,FALSE)</f>
        <v>5.0925999999999999E-4</v>
      </c>
      <c r="S269" s="123" t="s">
        <v>87717</v>
      </c>
      <c r="T269" s="121" t="s">
        <v>87718</v>
      </c>
      <c r="U269" s="112"/>
      <c r="V269" s="126">
        <f>VLOOKUP(A269,[1]synthese_verdeling_debi!$A$1:$X$554,4,FALSE)/24/60/60</f>
        <v>5.0925925925925921E-4</v>
      </c>
      <c r="W269" s="126">
        <f>VLOOKUP(A269,[1]synthese_verdeling_debi!$A$1:$X$554,15,FALSE)/24/60/60</f>
        <v>1.7824074074074083E-4</v>
      </c>
      <c r="X269" s="112" t="str">
        <f t="shared" si="24"/>
        <v/>
      </c>
      <c r="Y269" s="112" t="str">
        <f t="shared" si="25"/>
        <v/>
      </c>
      <c r="Z269" s="112" t="str">
        <f t="shared" si="26"/>
        <v/>
      </c>
      <c r="AA269" s="112" t="str">
        <f t="shared" si="27"/>
        <v/>
      </c>
      <c r="AB269" s="127" t="str">
        <f>IF(ISNUMBER(S269),V269/(S269+V269),"")</f>
        <v/>
      </c>
      <c r="AC269" s="127" t="str">
        <f>IF(ISNUMBER(S269),W269/(S269+W269),"")</f>
        <v/>
      </c>
    </row>
    <row r="270" spans="1:29" ht="312" x14ac:dyDescent="0.3">
      <c r="A270" s="110">
        <v>313</v>
      </c>
      <c r="B270" s="111" t="s">
        <v>87860</v>
      </c>
      <c r="C270" s="110">
        <v>9715</v>
      </c>
      <c r="D270" s="110" t="s">
        <v>87145</v>
      </c>
      <c r="E270" s="110" t="s">
        <v>87861</v>
      </c>
      <c r="F270" s="122">
        <v>40094</v>
      </c>
      <c r="G270" s="110">
        <v>6041871</v>
      </c>
      <c r="H270" s="110" t="s">
        <v>87862</v>
      </c>
      <c r="I270" s="110" t="s">
        <v>87199</v>
      </c>
      <c r="J270" s="123">
        <v>2.8769999999999998</v>
      </c>
      <c r="K270" s="123">
        <v>0.61599999999999999</v>
      </c>
      <c r="L270" s="124">
        <v>11137.63339639</v>
      </c>
      <c r="M270" s="125">
        <f>VLOOKUP(A270,[1]Hulpblad_SOW_SAW!A$1:L$456,12,FALSE)</f>
        <v>0.61599999999999999</v>
      </c>
      <c r="N270" s="125">
        <f>VLOOKUP(A270,[1]Hulpblad_SOW_SAW!A$1:M$456,13,FALSE)</f>
        <v>0.61599999999999999</v>
      </c>
      <c r="O270" s="131" t="s">
        <v>87716</v>
      </c>
      <c r="P270" s="112" t="e">
        <f>VLOOKUP(A270,[1]Gegevens_Aquafin!A$1:E$294,5,FALSE)</f>
        <v>#N/A</v>
      </c>
      <c r="Q270" s="112" t="e">
        <f>VLOOKUP(A270,[1]Gegevens_Aquafin!A$1:E$294,2,FALSE)</f>
        <v>#N/A</v>
      </c>
      <c r="R270" s="112">
        <f>VLOOKUP(A270,[1]Gegevens_Aquafin!A$1:E$294,3,FALSE)</f>
        <v>8.9119999999999998E-4</v>
      </c>
      <c r="S270" s="123" t="s">
        <v>87717</v>
      </c>
      <c r="T270" s="121" t="s">
        <v>87718</v>
      </c>
      <c r="U270" s="112"/>
      <c r="V270" s="126">
        <f>VLOOKUP(A270,[1]synthese_verdeling_debi!$A$1:$X$554,4,FALSE)/24/60/60</f>
        <v>9.0046296296296304E-4</v>
      </c>
      <c r="W270" s="126">
        <f>VLOOKUP(A270,[1]synthese_verdeling_debi!$A$1:$X$554,15,FALSE)/24/60/60</f>
        <v>1.0185185185185184E-3</v>
      </c>
      <c r="X270" s="112" t="str">
        <f t="shared" si="24"/>
        <v/>
      </c>
      <c r="Y270" s="112" t="str">
        <f t="shared" si="25"/>
        <v/>
      </c>
      <c r="Z270" s="112" t="str">
        <f t="shared" si="26"/>
        <v/>
      </c>
      <c r="AA270" s="112" t="str">
        <f t="shared" si="27"/>
        <v/>
      </c>
      <c r="AB270" s="127" t="str">
        <f>IF(ISNUMBER(S270),V270/(S270+V270),"")</f>
        <v/>
      </c>
      <c r="AC270" s="127" t="str">
        <f>IF(ISNUMBER(S270),W270/(S270+W270),"")</f>
        <v/>
      </c>
    </row>
    <row r="271" spans="1:29" ht="312" x14ac:dyDescent="0.3">
      <c r="A271" s="110">
        <v>314</v>
      </c>
      <c r="B271" s="111" t="s">
        <v>87863</v>
      </c>
      <c r="C271" s="110">
        <v>6015183</v>
      </c>
      <c r="D271" s="110" t="s">
        <v>87145</v>
      </c>
      <c r="E271" s="110" t="s">
        <v>87864</v>
      </c>
      <c r="F271" s="122">
        <v>41736</v>
      </c>
      <c r="G271" s="110">
        <v>6041535</v>
      </c>
      <c r="H271" s="110" t="s">
        <v>87856</v>
      </c>
      <c r="I271" s="110" t="s">
        <v>87199</v>
      </c>
      <c r="J271" s="123">
        <v>2.883</v>
      </c>
      <c r="K271" s="123">
        <v>0.61699999999999999</v>
      </c>
      <c r="L271" s="124">
        <v>9365.3721089800001</v>
      </c>
      <c r="M271" s="125">
        <f>VLOOKUP(A271,[1]Hulpblad_SOW_SAW!A$1:L$456,12,FALSE)</f>
        <v>0.61699999999999999</v>
      </c>
      <c r="N271" s="125">
        <f>VLOOKUP(A271,[1]Hulpblad_SOW_SAW!A$1:M$456,13,FALSE)</f>
        <v>0.61699999999999999</v>
      </c>
      <c r="O271" s="131" t="s">
        <v>87716</v>
      </c>
      <c r="P271" s="112" t="e">
        <f>VLOOKUP(A271,[1]Gegevens_Aquafin!A$1:E$294,5,FALSE)</f>
        <v>#N/A</v>
      </c>
      <c r="Q271" s="112" t="e">
        <f>VLOOKUP(A271,[1]Gegevens_Aquafin!A$1:E$294,2,FALSE)</f>
        <v>#N/A</v>
      </c>
      <c r="R271" s="112">
        <f>VLOOKUP(A271,[1]Gegevens_Aquafin!A$1:E$294,3,FALSE)</f>
        <v>3.4722000000000003E-4</v>
      </c>
      <c r="S271" s="123" t="s">
        <v>87717</v>
      </c>
      <c r="T271" s="121" t="s">
        <v>87718</v>
      </c>
      <c r="U271" s="112"/>
      <c r="V271" s="126">
        <f>VLOOKUP(A271,[1]synthese_verdeling_debi!$A$1:$X$554,4,FALSE)/24/60/60</f>
        <v>3.4722222222222218E-4</v>
      </c>
      <c r="W271" s="126">
        <f>VLOOKUP(A271,[1]synthese_verdeling_debi!$A$1:$X$554,15,FALSE)/24/60/60</f>
        <v>3.4722222222222218E-4</v>
      </c>
      <c r="X271" s="112" t="str">
        <f t="shared" si="24"/>
        <v/>
      </c>
      <c r="Y271" s="112" t="str">
        <f t="shared" si="25"/>
        <v/>
      </c>
      <c r="Z271" s="112" t="str">
        <f t="shared" si="26"/>
        <v/>
      </c>
      <c r="AA271" s="112" t="str">
        <f t="shared" si="27"/>
        <v/>
      </c>
      <c r="AB271" s="127" t="str">
        <f>IF(ISNUMBER(S271),V271/(S271+V271),"")</f>
        <v/>
      </c>
      <c r="AC271" s="127" t="str">
        <f>IF(ISNUMBER(S271),W271/(S271+W271),"")</f>
        <v/>
      </c>
    </row>
    <row r="272" spans="1:29" ht="46.8" x14ac:dyDescent="0.3">
      <c r="A272" s="110">
        <v>315</v>
      </c>
      <c r="B272" s="110" t="s">
        <v>87865</v>
      </c>
      <c r="C272" s="110">
        <v>6005149</v>
      </c>
      <c r="D272" s="110" t="s">
        <v>87145</v>
      </c>
      <c r="E272" s="110" t="s">
        <v>87866</v>
      </c>
      <c r="F272" s="122">
        <v>42150</v>
      </c>
      <c r="G272" s="110">
        <v>5004291</v>
      </c>
      <c r="H272" s="110" t="s">
        <v>87867</v>
      </c>
      <c r="I272" s="110" t="s">
        <v>87147</v>
      </c>
      <c r="J272" s="123">
        <v>1.4E-2</v>
      </c>
      <c r="K272" s="123">
        <v>4.0000000000000001E-3</v>
      </c>
      <c r="L272" s="124">
        <v>25761.70469106</v>
      </c>
      <c r="M272" s="125" t="e">
        <f>VLOOKUP(A272,[1]Hulpblad_SOW_SAW!A$1:L$456,12,FALSE)</f>
        <v>#N/A</v>
      </c>
      <c r="N272" s="125">
        <f>VLOOKUP(A272,[1]Hulpblad_SOW_SAW!A$1:M$456,13,FALSE)</f>
        <v>5.0000000000000001E-3</v>
      </c>
      <c r="O272" s="121" t="s">
        <v>87148</v>
      </c>
      <c r="P272" s="112" t="e">
        <f>VLOOKUP(A272,[1]Gegevens_Aquafin!A$1:E$294,5,FALSE)</f>
        <v>#N/A</v>
      </c>
      <c r="Q272" s="112" t="e">
        <f>VLOOKUP(A272,[1]Gegevens_Aquafin!A$1:E$294,2,FALSE)</f>
        <v>#N/A</v>
      </c>
      <c r="R272" s="112">
        <f>VLOOKUP(A272,[1]Gegevens_Aquafin!A$1:E$294,3,FALSE)</f>
        <v>2.6620000000000002E-4</v>
      </c>
      <c r="S272" s="123"/>
      <c r="T272" s="121" t="s">
        <v>87149</v>
      </c>
      <c r="U272" s="112"/>
      <c r="V272" s="126" t="e">
        <f>VLOOKUP(A272,[1]synthese_verdeling_debi!$A$1:$X$554,4,FALSE)/24/60/60</f>
        <v>#N/A</v>
      </c>
      <c r="W272" s="126" t="e">
        <f>VLOOKUP(A272,[1]synthese_verdeling_debi!$A$1:$X$554,15,FALSE)/24/60/60</f>
        <v>#N/A</v>
      </c>
      <c r="X272" s="112" t="str">
        <f t="shared" si="24"/>
        <v/>
      </c>
      <c r="Y272" s="112" t="str">
        <f t="shared" si="25"/>
        <v/>
      </c>
      <c r="Z272" s="112" t="str">
        <f t="shared" si="26"/>
        <v/>
      </c>
      <c r="AA272" s="112" t="str">
        <f t="shared" si="27"/>
        <v/>
      </c>
      <c r="AB272" s="127" t="str">
        <f>IF(ISNUMBER(S272),V272/(S272+V272),"")</f>
        <v/>
      </c>
      <c r="AC272" s="127" t="str">
        <f>IF(ISNUMBER(S272),W272/(S272+W272),"")</f>
        <v/>
      </c>
    </row>
    <row r="273" spans="1:29" ht="46.8" x14ac:dyDescent="0.3">
      <c r="A273" s="110">
        <v>316</v>
      </c>
      <c r="B273" s="110" t="s">
        <v>87868</v>
      </c>
      <c r="C273" s="110">
        <v>6004475</v>
      </c>
      <c r="D273" s="110" t="s">
        <v>87786</v>
      </c>
      <c r="E273" s="110" t="s">
        <v>87869</v>
      </c>
      <c r="F273" s="122">
        <v>42866</v>
      </c>
      <c r="G273" s="110">
        <v>6003297</v>
      </c>
      <c r="H273" s="110" t="s">
        <v>87870</v>
      </c>
      <c r="I273" s="110" t="s">
        <v>87147</v>
      </c>
      <c r="J273" s="123">
        <v>1.4E-2</v>
      </c>
      <c r="K273" s="123">
        <v>4.0000000000000001E-3</v>
      </c>
      <c r="L273" s="124">
        <v>22607.689364220001</v>
      </c>
      <c r="M273" s="125" t="e">
        <f>VLOOKUP(A273,[1]Hulpblad_SOW_SAW!A$1:L$456,12,FALSE)</f>
        <v>#N/A</v>
      </c>
      <c r="N273" s="125">
        <f>VLOOKUP(A273,[1]Hulpblad_SOW_SAW!A$1:M$456,13,FALSE)</f>
        <v>5.0000000000000001E-3</v>
      </c>
      <c r="O273" s="121" t="s">
        <v>87148</v>
      </c>
      <c r="P273" s="112" t="e">
        <f>VLOOKUP(A273,[1]Gegevens_Aquafin!A$1:E$294,5,FALSE)</f>
        <v>#N/A</v>
      </c>
      <c r="Q273" s="112" t="e">
        <f>VLOOKUP(A273,[1]Gegevens_Aquafin!A$1:E$294,2,FALSE)</f>
        <v>#N/A</v>
      </c>
      <c r="R273" s="112" t="e">
        <f>VLOOKUP(A273,[1]Gegevens_Aquafin!A$1:E$294,3,FALSE)</f>
        <v>#N/A</v>
      </c>
      <c r="S273" s="123"/>
      <c r="T273" s="121"/>
      <c r="U273" s="112"/>
      <c r="V273" s="126" t="e">
        <f>VLOOKUP(A273,[1]synthese_verdeling_debi!$A$1:$X$554,4,FALSE)/24/60/60</f>
        <v>#N/A</v>
      </c>
      <c r="W273" s="126" t="e">
        <f>VLOOKUP(A273,[1]synthese_verdeling_debi!$A$1:$X$554,15,FALSE)/24/60/60</f>
        <v>#N/A</v>
      </c>
      <c r="X273" s="112" t="str">
        <f t="shared" si="24"/>
        <v/>
      </c>
      <c r="Y273" s="112" t="str">
        <f t="shared" si="25"/>
        <v/>
      </c>
      <c r="Z273" s="112" t="str">
        <f t="shared" si="26"/>
        <v/>
      </c>
      <c r="AA273" s="112" t="str">
        <f t="shared" si="27"/>
        <v/>
      </c>
      <c r="AB273" s="112"/>
      <c r="AC273" s="112"/>
    </row>
    <row r="274" spans="1:29" ht="46.8" x14ac:dyDescent="0.3">
      <c r="A274" s="110">
        <v>317</v>
      </c>
      <c r="B274" s="110" t="s">
        <v>87871</v>
      </c>
      <c r="C274" s="110">
        <v>6005151</v>
      </c>
      <c r="D274" s="110" t="s">
        <v>87786</v>
      </c>
      <c r="E274" s="110" t="s">
        <v>87872</v>
      </c>
      <c r="F274" s="122">
        <v>43223</v>
      </c>
      <c r="G274" s="110">
        <v>5008764</v>
      </c>
      <c r="H274" s="110" t="s">
        <v>87873</v>
      </c>
      <c r="I274" s="110" t="s">
        <v>87147</v>
      </c>
      <c r="J274" s="123">
        <v>1.4E-2</v>
      </c>
      <c r="K274" s="123">
        <v>4.0000000000000001E-3</v>
      </c>
      <c r="L274" s="124">
        <v>25917.24595484</v>
      </c>
      <c r="M274" s="125" t="e">
        <f>VLOOKUP(A274,[1]Hulpblad_SOW_SAW!A$1:L$456,12,FALSE)</f>
        <v>#N/A</v>
      </c>
      <c r="N274" s="125">
        <f>VLOOKUP(A274,[1]Hulpblad_SOW_SAW!A$1:M$456,13,FALSE)</f>
        <v>5.0000000000000001E-3</v>
      </c>
      <c r="O274" s="121" t="s">
        <v>87148</v>
      </c>
      <c r="P274" s="112" t="e">
        <f>VLOOKUP(A274,[1]Gegevens_Aquafin!A$1:E$294,5,FALSE)</f>
        <v>#N/A</v>
      </c>
      <c r="Q274" s="112" t="e">
        <f>VLOOKUP(A274,[1]Gegevens_Aquafin!A$1:E$294,2,FALSE)</f>
        <v>#N/A</v>
      </c>
      <c r="R274" s="112" t="e">
        <f>VLOOKUP(A274,[1]Gegevens_Aquafin!A$1:E$294,3,FALSE)</f>
        <v>#N/A</v>
      </c>
      <c r="S274" s="123"/>
      <c r="T274" s="121"/>
      <c r="U274" s="112"/>
      <c r="V274" s="126" t="e">
        <f>VLOOKUP(A274,[1]synthese_verdeling_debi!$A$1:$X$554,4,FALSE)/24/60/60</f>
        <v>#N/A</v>
      </c>
      <c r="W274" s="126" t="e">
        <f>VLOOKUP(A274,[1]synthese_verdeling_debi!$A$1:$X$554,15,FALSE)/24/60/60</f>
        <v>#N/A</v>
      </c>
      <c r="X274" s="112" t="str">
        <f t="shared" si="24"/>
        <v/>
      </c>
      <c r="Y274" s="112" t="str">
        <f t="shared" si="25"/>
        <v/>
      </c>
      <c r="Z274" s="112" t="str">
        <f t="shared" si="26"/>
        <v/>
      </c>
      <c r="AA274" s="112" t="str">
        <f t="shared" si="27"/>
        <v/>
      </c>
      <c r="AB274" s="112"/>
      <c r="AC274" s="112"/>
    </row>
    <row r="275" spans="1:29" ht="46.8" x14ac:dyDescent="0.3">
      <c r="A275" s="110">
        <v>318</v>
      </c>
      <c r="B275" s="110" t="s">
        <v>87874</v>
      </c>
      <c r="C275" s="110">
        <v>6001626</v>
      </c>
      <c r="D275" s="110" t="s">
        <v>87145</v>
      </c>
      <c r="E275" s="110" t="s">
        <v>87875</v>
      </c>
      <c r="F275" s="122">
        <v>41526</v>
      </c>
      <c r="G275" s="110">
        <v>6005493</v>
      </c>
      <c r="H275" s="110" t="s">
        <v>87876</v>
      </c>
      <c r="I275" s="110" t="s">
        <v>87147</v>
      </c>
      <c r="J275" s="123">
        <v>1.4E-2</v>
      </c>
      <c r="K275" s="123">
        <v>4.0000000000000001E-3</v>
      </c>
      <c r="L275" s="124">
        <v>23742.17692862</v>
      </c>
      <c r="M275" s="125" t="e">
        <f>VLOOKUP(A275,[1]Hulpblad_SOW_SAW!A$1:L$456,12,FALSE)</f>
        <v>#N/A</v>
      </c>
      <c r="N275" s="125">
        <f>VLOOKUP(A275,[1]Hulpblad_SOW_SAW!A$1:M$456,13,FALSE)</f>
        <v>5.0000000000000001E-3</v>
      </c>
      <c r="O275" s="121" t="s">
        <v>87148</v>
      </c>
      <c r="P275" s="112" t="e">
        <f>VLOOKUP(A275,[1]Gegevens_Aquafin!A$1:E$294,5,FALSE)</f>
        <v>#N/A</v>
      </c>
      <c r="Q275" s="112" t="e">
        <f>VLOOKUP(A275,[1]Gegevens_Aquafin!A$1:E$294,2,FALSE)</f>
        <v>#N/A</v>
      </c>
      <c r="R275" s="112">
        <f>VLOOKUP(A275,[1]Gegevens_Aquafin!A$1:E$294,3,FALSE)</f>
        <v>2.0833000000000001E-4</v>
      </c>
      <c r="S275" s="123"/>
      <c r="T275" s="121" t="s">
        <v>87149</v>
      </c>
      <c r="U275" s="112"/>
      <c r="V275" s="126">
        <f>VLOOKUP(A275,[1]synthese_verdeling_debi!$A$1:$X$554,4,FALSE)/24/60/60</f>
        <v>2.0833333333333335E-4</v>
      </c>
      <c r="W275" s="126">
        <f>VLOOKUP(A275,[1]synthese_verdeling_debi!$A$1:$X$554,15,FALSE)/24/60/60</f>
        <v>1.9675925925925929E-4</v>
      </c>
      <c r="X275" s="112" t="str">
        <f t="shared" si="24"/>
        <v/>
      </c>
      <c r="Y275" s="112" t="str">
        <f t="shared" si="25"/>
        <v/>
      </c>
      <c r="Z275" s="112" t="str">
        <f t="shared" si="26"/>
        <v/>
      </c>
      <c r="AA275" s="112" t="str">
        <f t="shared" si="27"/>
        <v/>
      </c>
      <c r="AB275" s="127" t="str">
        <f>IF(ISNUMBER(S275),V275/(S275+V275),"")</f>
        <v/>
      </c>
      <c r="AC275" s="127" t="str">
        <f>IF(ISNUMBER(S275),W275/(S275+W275),"")</f>
        <v/>
      </c>
    </row>
    <row r="276" spans="1:29" x14ac:dyDescent="0.3">
      <c r="A276" s="110">
        <v>319</v>
      </c>
      <c r="B276" s="110" t="s">
        <v>87877</v>
      </c>
      <c r="C276" s="110">
        <v>19906</v>
      </c>
      <c r="D276" s="110" t="s">
        <v>87786</v>
      </c>
      <c r="E276" s="110" t="s">
        <v>87878</v>
      </c>
      <c r="F276" s="122">
        <v>43301</v>
      </c>
      <c r="G276" s="110">
        <v>13968</v>
      </c>
      <c r="H276" s="110" t="s">
        <v>87879</v>
      </c>
      <c r="I276" s="110" t="s">
        <v>87169</v>
      </c>
      <c r="J276" s="123">
        <v>0.161</v>
      </c>
      <c r="K276" s="123">
        <v>5.1999999999999998E-2</v>
      </c>
      <c r="L276" s="124">
        <v>1119.72837267</v>
      </c>
      <c r="M276" s="125">
        <f>VLOOKUP(A276,[1]Hulpblad_SOW_SAW!A$1:L$456,12,FALSE)</f>
        <v>5.1999999999999998E-2</v>
      </c>
      <c r="N276" s="125">
        <f>VLOOKUP(A276,[1]Hulpblad_SOW_SAW!A$1:M$456,13,FALSE)</f>
        <v>5.3999999999999999E-2</v>
      </c>
      <c r="O276" s="121"/>
      <c r="P276" s="112" t="e">
        <f>VLOOKUP(A276,[1]Gegevens_Aquafin!A$1:E$294,5,FALSE)</f>
        <v>#N/A</v>
      </c>
      <c r="Q276" s="112" t="e">
        <f>VLOOKUP(A276,[1]Gegevens_Aquafin!A$1:E$294,2,FALSE)</f>
        <v>#N/A</v>
      </c>
      <c r="R276" s="112" t="e">
        <f>VLOOKUP(A276,[1]Gegevens_Aquafin!A$1:E$294,3,FALSE)</f>
        <v>#N/A</v>
      </c>
      <c r="S276" s="123"/>
      <c r="T276" s="121"/>
      <c r="U276" s="112"/>
      <c r="V276" s="126" t="e">
        <f>VLOOKUP(A276,[1]synthese_verdeling_debi!$A$1:$X$554,4,FALSE)/24/60/60</f>
        <v>#N/A</v>
      </c>
      <c r="W276" s="126" t="e">
        <f>VLOOKUP(A276,[1]synthese_verdeling_debi!$A$1:$X$554,15,FALSE)/24/60/60</f>
        <v>#N/A</v>
      </c>
      <c r="X276" s="112" t="str">
        <f t="shared" si="24"/>
        <v/>
      </c>
      <c r="Y276" s="112" t="str">
        <f t="shared" si="25"/>
        <v/>
      </c>
      <c r="Z276" s="112" t="str">
        <f t="shared" si="26"/>
        <v/>
      </c>
      <c r="AA276" s="112" t="str">
        <f t="shared" si="27"/>
        <v/>
      </c>
      <c r="AB276" s="112"/>
      <c r="AC276" s="112"/>
    </row>
    <row r="277" spans="1:29" x14ac:dyDescent="0.3">
      <c r="A277" s="110">
        <v>320</v>
      </c>
      <c r="B277" s="110" t="s">
        <v>87880</v>
      </c>
      <c r="C277" s="110">
        <v>11647</v>
      </c>
      <c r="D277" s="110" t="s">
        <v>87786</v>
      </c>
      <c r="E277" s="110" t="s">
        <v>87881</v>
      </c>
      <c r="F277" s="122">
        <v>52963</v>
      </c>
      <c r="G277" s="110">
        <v>13948</v>
      </c>
      <c r="H277" s="110" t="s">
        <v>87882</v>
      </c>
      <c r="I277" s="110" t="s">
        <v>87169</v>
      </c>
      <c r="J277" s="123">
        <v>0.05</v>
      </c>
      <c r="K277" s="123">
        <v>1.4999999999999999E-2</v>
      </c>
      <c r="L277" s="124">
        <v>759.40721610000003</v>
      </c>
      <c r="M277" s="125">
        <f>VLOOKUP(A277,[1]Hulpblad_SOW_SAW!A$1:L$456,12,FALSE)</f>
        <v>1.4999999999999999E-2</v>
      </c>
      <c r="N277" s="125">
        <f>VLOOKUP(A277,[1]Hulpblad_SOW_SAW!A$1:M$456,13,FALSE)</f>
        <v>1.4999999999999999E-2</v>
      </c>
      <c r="O277" s="121"/>
      <c r="P277" s="112" t="e">
        <f>VLOOKUP(A277,[1]Gegevens_Aquafin!A$1:E$294,5,FALSE)</f>
        <v>#N/A</v>
      </c>
      <c r="Q277" s="112" t="e">
        <f>VLOOKUP(A277,[1]Gegevens_Aquafin!A$1:E$294,2,FALSE)</f>
        <v>#N/A</v>
      </c>
      <c r="R277" s="112" t="e">
        <f>VLOOKUP(A277,[1]Gegevens_Aquafin!A$1:E$294,3,FALSE)</f>
        <v>#N/A</v>
      </c>
      <c r="S277" s="123"/>
      <c r="T277" s="121"/>
      <c r="U277" s="112"/>
      <c r="V277" s="126" t="e">
        <f>VLOOKUP(A277,[1]synthese_verdeling_debi!$A$1:$X$554,4,FALSE)/24/60/60</f>
        <v>#N/A</v>
      </c>
      <c r="W277" s="126" t="e">
        <f>VLOOKUP(A277,[1]synthese_verdeling_debi!$A$1:$X$554,15,FALSE)/24/60/60</f>
        <v>#N/A</v>
      </c>
      <c r="X277" s="112" t="str">
        <f t="shared" si="24"/>
        <v/>
      </c>
      <c r="Y277" s="112" t="str">
        <f t="shared" si="25"/>
        <v/>
      </c>
      <c r="Z277" s="112" t="str">
        <f t="shared" si="26"/>
        <v/>
      </c>
      <c r="AA277" s="112" t="str">
        <f t="shared" si="27"/>
        <v/>
      </c>
      <c r="AB277" s="112"/>
      <c r="AC277" s="112"/>
    </row>
    <row r="278" spans="1:29" x14ac:dyDescent="0.3">
      <c r="A278" s="110">
        <v>321</v>
      </c>
      <c r="B278" s="110" t="s">
        <v>87883</v>
      </c>
      <c r="C278" s="110">
        <v>6003992</v>
      </c>
      <c r="D278" s="110" t="s">
        <v>87786</v>
      </c>
      <c r="E278" s="110" t="s">
        <v>87884</v>
      </c>
      <c r="F278" s="122">
        <v>52963</v>
      </c>
      <c r="G278" s="110">
        <v>13985</v>
      </c>
      <c r="H278" s="110" t="s">
        <v>87885</v>
      </c>
      <c r="I278" s="110" t="s">
        <v>87169</v>
      </c>
      <c r="J278" s="123">
        <v>0.188</v>
      </c>
      <c r="K278" s="123">
        <v>6.0999999999999999E-2</v>
      </c>
      <c r="L278" s="124">
        <v>40.354459040000002</v>
      </c>
      <c r="M278" s="125">
        <f>VLOOKUP(A278,[1]Hulpblad_SOW_SAW!A$1:L$456,12,FALSE)</f>
        <v>5.8999999999999997E-2</v>
      </c>
      <c r="N278" s="125">
        <f>VLOOKUP(A278,[1]Hulpblad_SOW_SAW!A$1:M$456,13,FALSE)</f>
        <v>6.2E-2</v>
      </c>
      <c r="O278" s="121"/>
      <c r="P278" s="112" t="e">
        <f>VLOOKUP(A278,[1]Gegevens_Aquafin!A$1:E$294,5,FALSE)</f>
        <v>#N/A</v>
      </c>
      <c r="Q278" s="112" t="e">
        <f>VLOOKUP(A278,[1]Gegevens_Aquafin!A$1:E$294,2,FALSE)</f>
        <v>#N/A</v>
      </c>
      <c r="R278" s="112" t="e">
        <f>VLOOKUP(A278,[1]Gegevens_Aquafin!A$1:E$294,3,FALSE)</f>
        <v>#N/A</v>
      </c>
      <c r="S278" s="123"/>
      <c r="T278" s="121"/>
      <c r="U278" s="112"/>
      <c r="V278" s="126" t="e">
        <f>VLOOKUP(A278,[1]synthese_verdeling_debi!$A$1:$X$554,4,FALSE)/24/60/60</f>
        <v>#N/A</v>
      </c>
      <c r="W278" s="126" t="e">
        <f>VLOOKUP(A278,[1]synthese_verdeling_debi!$A$1:$X$554,15,FALSE)/24/60/60</f>
        <v>#N/A</v>
      </c>
      <c r="X278" s="112" t="str">
        <f t="shared" si="24"/>
        <v/>
      </c>
      <c r="Y278" s="112" t="str">
        <f t="shared" si="25"/>
        <v/>
      </c>
      <c r="Z278" s="112" t="str">
        <f t="shared" si="26"/>
        <v/>
      </c>
      <c r="AA278" s="112" t="str">
        <f t="shared" si="27"/>
        <v/>
      </c>
      <c r="AB278" s="112"/>
      <c r="AC278" s="112"/>
    </row>
    <row r="279" spans="1:29" ht="187.2" x14ac:dyDescent="0.3">
      <c r="A279" s="110">
        <v>322</v>
      </c>
      <c r="B279" s="110" t="s">
        <v>87886</v>
      </c>
      <c r="C279" s="110">
        <v>30221</v>
      </c>
      <c r="D279" s="110" t="s">
        <v>87145</v>
      </c>
      <c r="E279" s="110" t="s">
        <v>87887</v>
      </c>
      <c r="F279" s="122">
        <v>41568</v>
      </c>
      <c r="G279" s="110">
        <v>15610</v>
      </c>
      <c r="H279" s="110" t="s">
        <v>87885</v>
      </c>
      <c r="I279" s="110" t="s">
        <v>87169</v>
      </c>
      <c r="J279" s="123">
        <v>0.30099999999999999</v>
      </c>
      <c r="K279" s="123">
        <v>9.5000000000000001E-2</v>
      </c>
      <c r="L279" s="124">
        <v>23.856512510000002</v>
      </c>
      <c r="M279" s="125">
        <f>VLOOKUP(A279,[1]Hulpblad_SOW_SAW!A$1:L$456,12,FALSE)</f>
        <v>9.2999999999999999E-2</v>
      </c>
      <c r="N279" s="125">
        <f>VLOOKUP(A279,[1]Hulpblad_SOW_SAW!A$1:M$456,13,FALSE)</f>
        <v>9.6000000000000002E-2</v>
      </c>
      <c r="O279" s="121" t="s">
        <v>87656</v>
      </c>
      <c r="P279" s="112" t="str">
        <f>VLOOKUP(A279,[1]Gegevens_Aquafin!A$1:E$294,5,FALSE)</f>
        <v>Douvebeek</v>
      </c>
      <c r="Q279" s="112">
        <f>VLOOKUP(A279,[1]Gegevens_Aquafin!A$1:E$294,2,FALSE)</f>
        <v>0.14179</v>
      </c>
      <c r="R279" s="112">
        <f>VLOOKUP(A279,[1]Gegevens_Aquafin!A$1:E$294,3,FALSE)</f>
        <v>1.2269E-3</v>
      </c>
      <c r="S279" s="123">
        <v>9.5000000000000001E-2</v>
      </c>
      <c r="T279" s="121" t="s">
        <v>87261</v>
      </c>
      <c r="U279" s="112" t="s">
        <v>87172</v>
      </c>
      <c r="V279" s="126">
        <f>VLOOKUP(A279,[1]synthese_verdeling_debi!$A$1:$X$554,4,FALSE)/24/60/60</f>
        <v>1.2268518518518518E-3</v>
      </c>
      <c r="W279" s="126">
        <f>VLOOKUP(A279,[1]synthese_verdeling_debi!$A$1:$X$554,15,FALSE)/24/60/60</f>
        <v>1.2662037037037038E-3</v>
      </c>
      <c r="X279" s="112">
        <f t="shared" si="24"/>
        <v>78.433962264150949</v>
      </c>
      <c r="Y279" s="112">
        <f t="shared" si="25"/>
        <v>76.027422303473486</v>
      </c>
      <c r="Z279" s="112">
        <f t="shared" si="26"/>
        <v>77.433962264150949</v>
      </c>
      <c r="AA279" s="112">
        <f t="shared" si="27"/>
        <v>75.027422303473486</v>
      </c>
      <c r="AB279" s="127">
        <f>IF(ISNUMBER(S279),V279/(S279+V279),"")</f>
        <v>1.2749579023334134E-2</v>
      </c>
      <c r="AC279" s="127">
        <f>IF(ISNUMBER(S279),W279/(S279+W279),"")</f>
        <v>1.3153148820544884E-2</v>
      </c>
    </row>
    <row r="280" spans="1:29" ht="156" x14ac:dyDescent="0.3">
      <c r="A280" s="110">
        <v>325</v>
      </c>
      <c r="B280" s="110" t="s">
        <v>87888</v>
      </c>
      <c r="C280" s="110">
        <v>12922</v>
      </c>
      <c r="D280" s="110" t="s">
        <v>87145</v>
      </c>
      <c r="E280" s="110" t="s">
        <v>87160</v>
      </c>
      <c r="F280" s="122">
        <v>25569</v>
      </c>
      <c r="G280" s="110">
        <v>6005506</v>
      </c>
      <c r="H280" s="110" t="s">
        <v>87889</v>
      </c>
      <c r="I280" s="110" t="s">
        <v>87147</v>
      </c>
      <c r="J280" s="123">
        <v>1.7000000000000001E-2</v>
      </c>
      <c r="K280" s="123">
        <v>1E-3</v>
      </c>
      <c r="L280" s="124">
        <v>20785.265410510001</v>
      </c>
      <c r="M280" s="125" t="e">
        <f>VLOOKUP(A280,[1]Hulpblad_SOW_SAW!A$1:L$456,12,FALSE)</f>
        <v>#N/A</v>
      </c>
      <c r="N280" s="125">
        <f>VLOOKUP(A280,[1]Hulpblad_SOW_SAW!A$1:M$456,13,FALSE)</f>
        <v>1E-3</v>
      </c>
      <c r="O280" s="121" t="s">
        <v>87890</v>
      </c>
      <c r="P280" s="112" t="e">
        <f>VLOOKUP(A280,[1]Gegevens_Aquafin!A$1:E$294,5,FALSE)</f>
        <v>#N/A</v>
      </c>
      <c r="Q280" s="112" t="e">
        <f>VLOOKUP(A280,[1]Gegevens_Aquafin!A$1:E$294,2,FALSE)</f>
        <v>#N/A</v>
      </c>
      <c r="R280" s="112" t="e">
        <f>VLOOKUP(A280,[1]Gegevens_Aquafin!A$1:E$294,3,FALSE)</f>
        <v>#N/A</v>
      </c>
      <c r="S280" s="123">
        <v>999</v>
      </c>
      <c r="T280" s="121" t="s">
        <v>87891</v>
      </c>
      <c r="U280" s="112" t="s">
        <v>87177</v>
      </c>
      <c r="V280" s="126" t="e">
        <f>VLOOKUP(A280,[1]synthese_verdeling_debi!$A$1:$X$554,4,FALSE)/24/60/60</f>
        <v>#N/A</v>
      </c>
      <c r="W280" s="126" t="e">
        <f>VLOOKUP(A280,[1]synthese_verdeling_debi!$A$1:$X$554,15,FALSE)/24/60/60</f>
        <v>#N/A</v>
      </c>
      <c r="X280" s="112" t="e">
        <f t="shared" si="24"/>
        <v>#N/A</v>
      </c>
      <c r="Y280" s="112" t="e">
        <f t="shared" si="25"/>
        <v>#N/A</v>
      </c>
      <c r="Z280" s="112" t="e">
        <f t="shared" si="26"/>
        <v>#N/A</v>
      </c>
      <c r="AA280" s="112" t="e">
        <f t="shared" si="27"/>
        <v>#N/A</v>
      </c>
      <c r="AB280" s="127" t="e">
        <f>IF(ISNUMBER(S280),V280/(S280+V280),"")</f>
        <v>#N/A</v>
      </c>
      <c r="AC280" s="127" t="e">
        <f>IF(ISNUMBER(S280),W280/(S280+W280),"")</f>
        <v>#N/A</v>
      </c>
    </row>
    <row r="281" spans="1:29" ht="46.8" x14ac:dyDescent="0.3">
      <c r="A281" s="110">
        <v>326</v>
      </c>
      <c r="B281" s="110" t="s">
        <v>87892</v>
      </c>
      <c r="C281" s="110">
        <v>6006291</v>
      </c>
      <c r="D281" s="110" t="s">
        <v>87786</v>
      </c>
      <c r="E281" s="110" t="s">
        <v>87893</v>
      </c>
      <c r="F281" s="122">
        <v>52963</v>
      </c>
      <c r="G281" s="110">
        <v>6010473</v>
      </c>
      <c r="H281" s="110"/>
      <c r="I281" s="110" t="s">
        <v>87147</v>
      </c>
      <c r="J281" s="123">
        <v>1.5509999999999999</v>
      </c>
      <c r="K281" s="123">
        <v>0.81200000000000006</v>
      </c>
      <c r="L281" s="124">
        <v>13131.84613088</v>
      </c>
      <c r="M281" s="125">
        <f>VLOOKUP(A281,[1]Hulpblad_SOW_SAW!A$1:L$456,12,FALSE)</f>
        <v>0.81200000000000006</v>
      </c>
      <c r="N281" s="125">
        <f>VLOOKUP(A281,[1]Hulpblad_SOW_SAW!A$1:M$456,13,FALSE)</f>
        <v>0.81200000000000006</v>
      </c>
      <c r="O281" s="121" t="s">
        <v>87148</v>
      </c>
      <c r="P281" s="112" t="e">
        <f>VLOOKUP(A281,[1]Gegevens_Aquafin!A$1:E$294,5,FALSE)</f>
        <v>#N/A</v>
      </c>
      <c r="Q281" s="112" t="e">
        <f>VLOOKUP(A281,[1]Gegevens_Aquafin!A$1:E$294,2,FALSE)</f>
        <v>#N/A</v>
      </c>
      <c r="R281" s="112" t="e">
        <f>VLOOKUP(A281,[1]Gegevens_Aquafin!A$1:E$294,3,FALSE)</f>
        <v>#N/A</v>
      </c>
      <c r="S281" s="123"/>
      <c r="T281" s="121"/>
      <c r="U281" s="112"/>
      <c r="V281" s="126" t="e">
        <f>VLOOKUP(A281,[1]synthese_verdeling_debi!$A$1:$X$554,4,FALSE)/24/60/60</f>
        <v>#N/A</v>
      </c>
      <c r="W281" s="126" t="e">
        <f>VLOOKUP(A281,[1]synthese_verdeling_debi!$A$1:$X$554,15,FALSE)/24/60/60</f>
        <v>#N/A</v>
      </c>
      <c r="X281" s="112" t="str">
        <f t="shared" si="24"/>
        <v/>
      </c>
      <c r="Y281" s="112" t="str">
        <f t="shared" si="25"/>
        <v/>
      </c>
      <c r="Z281" s="112" t="str">
        <f t="shared" si="26"/>
        <v/>
      </c>
      <c r="AA281" s="112" t="str">
        <f t="shared" si="27"/>
        <v/>
      </c>
      <c r="AB281" s="112"/>
      <c r="AC281" s="112"/>
    </row>
    <row r="282" spans="1:29" ht="140.4" x14ac:dyDescent="0.3">
      <c r="A282" s="110">
        <v>327</v>
      </c>
      <c r="B282" s="110" t="s">
        <v>87894</v>
      </c>
      <c r="C282" s="110">
        <v>20070</v>
      </c>
      <c r="D282" s="110" t="s">
        <v>87145</v>
      </c>
      <c r="E282" s="110" t="s">
        <v>87160</v>
      </c>
      <c r="F282" s="122">
        <v>25569</v>
      </c>
      <c r="G282" s="110">
        <v>6003003</v>
      </c>
      <c r="H282" s="110" t="s">
        <v>87895</v>
      </c>
      <c r="I282" s="110" t="s">
        <v>87147</v>
      </c>
      <c r="J282" s="123">
        <v>1.7000000000000001E-2</v>
      </c>
      <c r="K282" s="123">
        <v>1E-3</v>
      </c>
      <c r="L282" s="124">
        <v>17537.213074210002</v>
      </c>
      <c r="M282" s="125" t="e">
        <f>VLOOKUP(A282,[1]Hulpblad_SOW_SAW!A$1:L$456,12,FALSE)</f>
        <v>#N/A</v>
      </c>
      <c r="N282" s="125">
        <f>VLOOKUP(A282,[1]Hulpblad_SOW_SAW!A$1:M$456,13,FALSE)</f>
        <v>1E-3</v>
      </c>
      <c r="O282" s="121" t="s">
        <v>87827</v>
      </c>
      <c r="P282" s="112" t="e">
        <f>VLOOKUP(A282,[1]Gegevens_Aquafin!A$1:E$294,5,FALSE)</f>
        <v>#N/A</v>
      </c>
      <c r="Q282" s="112" t="e">
        <f>VLOOKUP(A282,[1]Gegevens_Aquafin!A$1:E$294,2,FALSE)</f>
        <v>#N/A</v>
      </c>
      <c r="R282" s="112" t="e">
        <f>VLOOKUP(A282,[1]Gegevens_Aquafin!A$1:E$294,3,FALSE)</f>
        <v>#N/A</v>
      </c>
      <c r="S282" s="123">
        <v>999</v>
      </c>
      <c r="T282" s="121" t="s">
        <v>87828</v>
      </c>
      <c r="U282" s="112" t="s">
        <v>87177</v>
      </c>
      <c r="V282" s="126" t="e">
        <f>VLOOKUP(A282,[1]synthese_verdeling_debi!$A$1:$X$554,4,FALSE)/24/60/60</f>
        <v>#N/A</v>
      </c>
      <c r="W282" s="126" t="e">
        <f>VLOOKUP(A282,[1]synthese_verdeling_debi!$A$1:$X$554,15,FALSE)/24/60/60</f>
        <v>#N/A</v>
      </c>
      <c r="X282" s="112" t="e">
        <f t="shared" si="24"/>
        <v>#N/A</v>
      </c>
      <c r="Y282" s="112" t="e">
        <f t="shared" si="25"/>
        <v>#N/A</v>
      </c>
      <c r="Z282" s="112" t="e">
        <f t="shared" si="26"/>
        <v>#N/A</v>
      </c>
      <c r="AA282" s="112" t="e">
        <f t="shared" si="27"/>
        <v>#N/A</v>
      </c>
      <c r="AB282" s="127" t="e">
        <f>IF(ISNUMBER(S282),V282/(S282+V282),"")</f>
        <v>#N/A</v>
      </c>
      <c r="AC282" s="127" t="e">
        <f>IF(ISNUMBER(S282),W282/(S282+W282),"")</f>
        <v>#N/A</v>
      </c>
    </row>
    <row r="283" spans="1:29" ht="140.4" x14ac:dyDescent="0.3">
      <c r="A283" s="110">
        <v>328</v>
      </c>
      <c r="B283" s="110" t="s">
        <v>87896</v>
      </c>
      <c r="C283" s="110">
        <v>14430</v>
      </c>
      <c r="D283" s="110" t="s">
        <v>87145</v>
      </c>
      <c r="E283" s="110" t="s">
        <v>87160</v>
      </c>
      <c r="F283" s="122">
        <v>25569</v>
      </c>
      <c r="G283" s="110">
        <v>6003087</v>
      </c>
      <c r="H283" s="110" t="s">
        <v>87897</v>
      </c>
      <c r="I283" s="110" t="s">
        <v>87147</v>
      </c>
      <c r="J283" s="123">
        <v>1.7000000000000001E-2</v>
      </c>
      <c r="K283" s="123">
        <v>1E-3</v>
      </c>
      <c r="L283" s="124">
        <v>17418.387079330001</v>
      </c>
      <c r="M283" s="125" t="e">
        <f>VLOOKUP(A283,[1]Hulpblad_SOW_SAW!A$1:L$456,12,FALSE)</f>
        <v>#N/A</v>
      </c>
      <c r="N283" s="125">
        <f>VLOOKUP(A283,[1]Hulpblad_SOW_SAW!A$1:M$456,13,FALSE)</f>
        <v>1E-3</v>
      </c>
      <c r="O283" s="121" t="s">
        <v>87827</v>
      </c>
      <c r="P283" s="112" t="e">
        <f>VLOOKUP(A283,[1]Gegevens_Aquafin!A$1:E$294,5,FALSE)</f>
        <v>#N/A</v>
      </c>
      <c r="Q283" s="112" t="e">
        <f>VLOOKUP(A283,[1]Gegevens_Aquafin!A$1:E$294,2,FALSE)</f>
        <v>#N/A</v>
      </c>
      <c r="R283" s="112" t="e">
        <f>VLOOKUP(A283,[1]Gegevens_Aquafin!A$1:E$294,3,FALSE)</f>
        <v>#N/A</v>
      </c>
      <c r="S283" s="123">
        <v>999</v>
      </c>
      <c r="T283" s="121" t="s">
        <v>87828</v>
      </c>
      <c r="U283" s="112" t="s">
        <v>87177</v>
      </c>
      <c r="V283" s="126" t="e">
        <f>VLOOKUP(A283,[1]synthese_verdeling_debi!$A$1:$X$554,4,FALSE)/24/60/60</f>
        <v>#N/A</v>
      </c>
      <c r="W283" s="126" t="e">
        <f>VLOOKUP(A283,[1]synthese_verdeling_debi!$A$1:$X$554,15,FALSE)/24/60/60</f>
        <v>#N/A</v>
      </c>
      <c r="X283" s="112" t="e">
        <f t="shared" si="24"/>
        <v>#N/A</v>
      </c>
      <c r="Y283" s="112" t="e">
        <f t="shared" si="25"/>
        <v>#N/A</v>
      </c>
      <c r="Z283" s="112" t="e">
        <f t="shared" si="26"/>
        <v>#N/A</v>
      </c>
      <c r="AA283" s="112" t="e">
        <f t="shared" si="27"/>
        <v>#N/A</v>
      </c>
      <c r="AB283" s="127" t="e">
        <f>IF(ISNUMBER(S283),V283/(S283+V283),"")</f>
        <v>#N/A</v>
      </c>
      <c r="AC283" s="127" t="e">
        <f>IF(ISNUMBER(S283),W283/(S283+W283),"")</f>
        <v>#N/A</v>
      </c>
    </row>
    <row r="284" spans="1:29" ht="46.8" x14ac:dyDescent="0.3">
      <c r="A284" s="110">
        <v>329</v>
      </c>
      <c r="B284" s="110" t="s">
        <v>87898</v>
      </c>
      <c r="C284" s="110">
        <v>6006319</v>
      </c>
      <c r="D284" s="110" t="s">
        <v>87786</v>
      </c>
      <c r="E284" s="110" t="s">
        <v>87899</v>
      </c>
      <c r="F284" s="122">
        <v>42818</v>
      </c>
      <c r="G284" s="110">
        <v>6003948</v>
      </c>
      <c r="H284" s="110"/>
      <c r="I284" s="110" t="s">
        <v>87147</v>
      </c>
      <c r="J284" s="123">
        <v>1.5489999999999999</v>
      </c>
      <c r="K284" s="123">
        <v>0.81200000000000006</v>
      </c>
      <c r="L284" s="124">
        <v>14015.26894383</v>
      </c>
      <c r="M284" s="125">
        <f>VLOOKUP(A284,[1]Hulpblad_SOW_SAW!A$1:L$456,12,FALSE)</f>
        <v>0.81200000000000006</v>
      </c>
      <c r="N284" s="125">
        <f>VLOOKUP(A284,[1]Hulpblad_SOW_SAW!A$1:M$456,13,FALSE)</f>
        <v>0.81200000000000006</v>
      </c>
      <c r="O284" s="121" t="s">
        <v>87148</v>
      </c>
      <c r="P284" s="112" t="e">
        <f>VLOOKUP(A284,[1]Gegevens_Aquafin!A$1:E$294,5,FALSE)</f>
        <v>#N/A</v>
      </c>
      <c r="Q284" s="112" t="e">
        <f>VLOOKUP(A284,[1]Gegevens_Aquafin!A$1:E$294,2,FALSE)</f>
        <v>#N/A</v>
      </c>
      <c r="R284" s="112" t="e">
        <f>VLOOKUP(A284,[1]Gegevens_Aquafin!A$1:E$294,3,FALSE)</f>
        <v>#N/A</v>
      </c>
      <c r="S284" s="123"/>
      <c r="T284" s="121"/>
      <c r="U284" s="112"/>
      <c r="V284" s="126" t="e">
        <f>VLOOKUP(A284,[1]synthese_verdeling_debi!$A$1:$X$554,4,FALSE)/24/60/60</f>
        <v>#N/A</v>
      </c>
      <c r="W284" s="126" t="e">
        <f>VLOOKUP(A284,[1]synthese_verdeling_debi!$A$1:$X$554,15,FALSE)/24/60/60</f>
        <v>#N/A</v>
      </c>
      <c r="X284" s="112" t="str">
        <f t="shared" si="24"/>
        <v/>
      </c>
      <c r="Y284" s="112" t="str">
        <f t="shared" si="25"/>
        <v/>
      </c>
      <c r="Z284" s="112" t="str">
        <f t="shared" si="26"/>
        <v/>
      </c>
      <c r="AA284" s="112" t="str">
        <f t="shared" si="27"/>
        <v/>
      </c>
      <c r="AB284" s="112"/>
      <c r="AC284" s="112"/>
    </row>
    <row r="285" spans="1:29" ht="46.8" x14ac:dyDescent="0.3">
      <c r="A285" s="110">
        <v>330</v>
      </c>
      <c r="B285" s="110" t="s">
        <v>87900</v>
      </c>
      <c r="C285" s="110">
        <v>6009668</v>
      </c>
      <c r="D285" s="110" t="s">
        <v>87786</v>
      </c>
      <c r="E285" s="110" t="s">
        <v>87901</v>
      </c>
      <c r="F285" s="122">
        <v>52963</v>
      </c>
      <c r="G285" s="110">
        <v>7006702</v>
      </c>
      <c r="H285" s="110" t="s">
        <v>87902</v>
      </c>
      <c r="I285" s="110" t="s">
        <v>87147</v>
      </c>
      <c r="J285" s="123">
        <v>1.5489999999999999</v>
      </c>
      <c r="K285" s="123">
        <v>0.81200000000000006</v>
      </c>
      <c r="L285" s="124">
        <v>11523.24638977</v>
      </c>
      <c r="M285" s="125">
        <f>VLOOKUP(A285,[1]Hulpblad_SOW_SAW!A$1:L$456,12,FALSE)</f>
        <v>0.81200000000000006</v>
      </c>
      <c r="N285" s="125">
        <f>VLOOKUP(A285,[1]Hulpblad_SOW_SAW!A$1:M$456,13,FALSE)</f>
        <v>0.81200000000000006</v>
      </c>
      <c r="O285" s="121" t="s">
        <v>87148</v>
      </c>
      <c r="P285" s="112" t="e">
        <f>VLOOKUP(A285,[1]Gegevens_Aquafin!A$1:E$294,5,FALSE)</f>
        <v>#N/A</v>
      </c>
      <c r="Q285" s="112" t="e">
        <f>VLOOKUP(A285,[1]Gegevens_Aquafin!A$1:E$294,2,FALSE)</f>
        <v>#N/A</v>
      </c>
      <c r="R285" s="112" t="e">
        <f>VLOOKUP(A285,[1]Gegevens_Aquafin!A$1:E$294,3,FALSE)</f>
        <v>#N/A</v>
      </c>
      <c r="S285" s="123"/>
      <c r="T285" s="121"/>
      <c r="U285" s="112"/>
      <c r="V285" s="126" t="e">
        <f>VLOOKUP(A285,[1]synthese_verdeling_debi!$A$1:$X$554,4,FALSE)/24/60/60</f>
        <v>#N/A</v>
      </c>
      <c r="W285" s="126" t="e">
        <f>VLOOKUP(A285,[1]synthese_verdeling_debi!$A$1:$X$554,15,FALSE)/24/60/60</f>
        <v>#N/A</v>
      </c>
      <c r="X285" s="112" t="str">
        <f t="shared" si="24"/>
        <v/>
      </c>
      <c r="Y285" s="112" t="str">
        <f t="shared" si="25"/>
        <v/>
      </c>
      <c r="Z285" s="112" t="str">
        <f t="shared" si="26"/>
        <v/>
      </c>
      <c r="AA285" s="112" t="str">
        <f t="shared" si="27"/>
        <v/>
      </c>
      <c r="AB285" s="112"/>
      <c r="AC285" s="112"/>
    </row>
    <row r="286" spans="1:29" ht="140.4" x14ac:dyDescent="0.3">
      <c r="A286" s="110">
        <v>331</v>
      </c>
      <c r="B286" s="110" t="s">
        <v>87903</v>
      </c>
      <c r="C286" s="110">
        <v>15084</v>
      </c>
      <c r="D286" s="110" t="s">
        <v>87145</v>
      </c>
      <c r="E286" s="110" t="s">
        <v>87160</v>
      </c>
      <c r="F286" s="122">
        <v>25569</v>
      </c>
      <c r="G286" s="110">
        <v>28924</v>
      </c>
      <c r="H286" s="110"/>
      <c r="I286" s="110" t="s">
        <v>87147</v>
      </c>
      <c r="J286" s="123">
        <v>1.5489999999999999</v>
      </c>
      <c r="K286" s="123">
        <v>0.81200000000000006</v>
      </c>
      <c r="L286" s="124">
        <v>17909.133207899999</v>
      </c>
      <c r="M286" s="125">
        <f>VLOOKUP(A286,[1]Hulpblad_SOW_SAW!A$1:L$456,12,FALSE)</f>
        <v>0.81200000000000006</v>
      </c>
      <c r="N286" s="125">
        <f>VLOOKUP(A286,[1]Hulpblad_SOW_SAW!A$1:M$456,13,FALSE)</f>
        <v>0.81200000000000006</v>
      </c>
      <c r="O286" s="121" t="s">
        <v>87827</v>
      </c>
      <c r="P286" s="112" t="e">
        <f>VLOOKUP(A286,[1]Gegevens_Aquafin!A$1:E$294,5,FALSE)</f>
        <v>#N/A</v>
      </c>
      <c r="Q286" s="112" t="e">
        <f>VLOOKUP(A286,[1]Gegevens_Aquafin!A$1:E$294,2,FALSE)</f>
        <v>#N/A</v>
      </c>
      <c r="R286" s="112" t="e">
        <f>VLOOKUP(A286,[1]Gegevens_Aquafin!A$1:E$294,3,FALSE)</f>
        <v>#N/A</v>
      </c>
      <c r="S286" s="123">
        <v>999</v>
      </c>
      <c r="T286" s="121" t="s">
        <v>87828</v>
      </c>
      <c r="U286" s="112" t="s">
        <v>87177</v>
      </c>
      <c r="V286" s="126" t="e">
        <f>VLOOKUP(A286,[1]synthese_verdeling_debi!$A$1:$X$554,4,FALSE)/24/60/60</f>
        <v>#N/A</v>
      </c>
      <c r="W286" s="126" t="e">
        <f>VLOOKUP(A286,[1]synthese_verdeling_debi!$A$1:$X$554,15,FALSE)/24/60/60</f>
        <v>#N/A</v>
      </c>
      <c r="X286" s="112" t="e">
        <f t="shared" si="24"/>
        <v>#N/A</v>
      </c>
      <c r="Y286" s="112" t="e">
        <f t="shared" si="25"/>
        <v>#N/A</v>
      </c>
      <c r="Z286" s="112" t="e">
        <f t="shared" si="26"/>
        <v>#N/A</v>
      </c>
      <c r="AA286" s="112" t="e">
        <f t="shared" si="27"/>
        <v>#N/A</v>
      </c>
      <c r="AB286" s="127" t="e">
        <f>IF(ISNUMBER(S286),V286/(S286+V286),"")</f>
        <v>#N/A</v>
      </c>
      <c r="AC286" s="127" t="e">
        <f>IF(ISNUMBER(S286),W286/(S286+W286),"")</f>
        <v>#N/A</v>
      </c>
    </row>
    <row r="287" spans="1:29" ht="46.8" x14ac:dyDescent="0.3">
      <c r="A287" s="110">
        <v>332</v>
      </c>
      <c r="B287" s="110" t="s">
        <v>87904</v>
      </c>
      <c r="C287" s="110">
        <v>6006295</v>
      </c>
      <c r="D287" s="110" t="s">
        <v>87786</v>
      </c>
      <c r="E287" s="110" t="s">
        <v>87905</v>
      </c>
      <c r="F287" s="122">
        <v>43168</v>
      </c>
      <c r="G287" s="110">
        <v>6004908</v>
      </c>
      <c r="H287" s="110" t="s">
        <v>87906</v>
      </c>
      <c r="I287" s="110" t="s">
        <v>87147</v>
      </c>
      <c r="J287" s="123">
        <v>1.5489999999999999</v>
      </c>
      <c r="K287" s="123">
        <v>0.81200000000000006</v>
      </c>
      <c r="L287" s="124">
        <v>11198.222178190001</v>
      </c>
      <c r="M287" s="125">
        <f>VLOOKUP(A287,[1]Hulpblad_SOW_SAW!A$1:L$456,12,FALSE)</f>
        <v>0.81200000000000006</v>
      </c>
      <c r="N287" s="125">
        <f>VLOOKUP(A287,[1]Hulpblad_SOW_SAW!A$1:M$456,13,FALSE)</f>
        <v>0.81200000000000006</v>
      </c>
      <c r="O287" s="121" t="s">
        <v>87148</v>
      </c>
      <c r="P287" s="112" t="e">
        <f>VLOOKUP(A287,[1]Gegevens_Aquafin!A$1:E$294,5,FALSE)</f>
        <v>#N/A</v>
      </c>
      <c r="Q287" s="112" t="e">
        <f>VLOOKUP(A287,[1]Gegevens_Aquafin!A$1:E$294,2,FALSE)</f>
        <v>#N/A</v>
      </c>
      <c r="R287" s="112" t="e">
        <f>VLOOKUP(A287,[1]Gegevens_Aquafin!A$1:E$294,3,FALSE)</f>
        <v>#N/A</v>
      </c>
      <c r="S287" s="123"/>
      <c r="T287" s="121"/>
      <c r="U287" s="112"/>
      <c r="V287" s="126" t="e">
        <f>VLOOKUP(A287,[1]synthese_verdeling_debi!$A$1:$X$554,4,FALSE)/24/60/60</f>
        <v>#N/A</v>
      </c>
      <c r="W287" s="126" t="e">
        <f>VLOOKUP(A287,[1]synthese_verdeling_debi!$A$1:$X$554,15,FALSE)/24/60/60</f>
        <v>#N/A</v>
      </c>
      <c r="X287" s="112" t="str">
        <f t="shared" si="24"/>
        <v/>
      </c>
      <c r="Y287" s="112" t="str">
        <f t="shared" si="25"/>
        <v/>
      </c>
      <c r="Z287" s="112" t="str">
        <f t="shared" si="26"/>
        <v/>
      </c>
      <c r="AA287" s="112" t="str">
        <f t="shared" si="27"/>
        <v/>
      </c>
      <c r="AB287" s="112"/>
      <c r="AC287" s="112"/>
    </row>
    <row r="288" spans="1:29" ht="218.4" x14ac:dyDescent="0.3">
      <c r="A288" s="112">
        <v>334</v>
      </c>
      <c r="B288" s="112" t="s">
        <v>87907</v>
      </c>
      <c r="C288" s="110">
        <v>1887</v>
      </c>
      <c r="D288" s="110" t="s">
        <v>87145</v>
      </c>
      <c r="E288" s="110" t="s">
        <v>87908</v>
      </c>
      <c r="F288" s="122">
        <v>37704</v>
      </c>
      <c r="G288" s="110">
        <v>4021890</v>
      </c>
      <c r="H288" s="110"/>
      <c r="I288" s="110" t="s">
        <v>87175</v>
      </c>
      <c r="J288" s="123">
        <v>3.4209999999999998</v>
      </c>
      <c r="K288" s="123">
        <v>0.73199999999999998</v>
      </c>
      <c r="L288" s="124">
        <v>1607.3853340799999</v>
      </c>
      <c r="M288" s="125">
        <f>VLOOKUP(A288,[1]Hulpblad_SOW_SAW!A$1:L$456,12,FALSE)</f>
        <v>0.73199999999999998</v>
      </c>
      <c r="N288" s="125">
        <f>VLOOKUP(A288,[1]Hulpblad_SOW_SAW!A$1:M$456,13,FALSE)</f>
        <v>0.73199999999999998</v>
      </c>
      <c r="O288" s="121" t="s">
        <v>87195</v>
      </c>
      <c r="P288" s="112" t="e">
        <f>VLOOKUP(A288,[1]Gegevens_Aquafin!A$1:E$294,5,FALSE)</f>
        <v>#N/A</v>
      </c>
      <c r="Q288" s="112" t="e">
        <f>VLOOKUP(A288,[1]Gegevens_Aquafin!A$1:E$294,2,FALSE)</f>
        <v>#N/A</v>
      </c>
      <c r="R288" s="112" t="e">
        <f>VLOOKUP(A288,[1]Gegevens_Aquafin!A$1:E$294,3,FALSE)</f>
        <v>#N/A</v>
      </c>
      <c r="S288" s="123">
        <v>999</v>
      </c>
      <c r="T288" s="121" t="s">
        <v>87909</v>
      </c>
      <c r="U288" s="112" t="s">
        <v>87177</v>
      </c>
      <c r="V288" s="126" t="e">
        <f>VLOOKUP(A288,[1]synthese_verdeling_debi!$A$1:$X$554,4,FALSE)/24/60/60</f>
        <v>#N/A</v>
      </c>
      <c r="W288" s="126" t="e">
        <f>VLOOKUP(A288,[1]synthese_verdeling_debi!$A$1:$X$554,15,FALSE)/24/60/60</f>
        <v>#N/A</v>
      </c>
      <c r="X288" s="112" t="e">
        <f t="shared" si="24"/>
        <v>#N/A</v>
      </c>
      <c r="Y288" s="112" t="e">
        <f t="shared" si="25"/>
        <v>#N/A</v>
      </c>
      <c r="Z288" s="112" t="e">
        <f t="shared" si="26"/>
        <v>#N/A</v>
      </c>
      <c r="AA288" s="112" t="e">
        <f t="shared" si="27"/>
        <v>#N/A</v>
      </c>
      <c r="AB288" s="127" t="e">
        <f>IF(ISNUMBER(S288),V288/(S288+V288),"")</f>
        <v>#N/A</v>
      </c>
      <c r="AC288" s="127" t="e">
        <f>IF(ISNUMBER(S288),W288/(S288+W288),"")</f>
        <v>#N/A</v>
      </c>
    </row>
    <row r="289" spans="1:29" x14ac:dyDescent="0.3">
      <c r="A289" s="110">
        <v>337</v>
      </c>
      <c r="B289" s="110" t="s">
        <v>845</v>
      </c>
      <c r="C289" s="110">
        <v>20191</v>
      </c>
      <c r="D289" s="110" t="s">
        <v>87786</v>
      </c>
      <c r="E289" s="110" t="s">
        <v>87910</v>
      </c>
      <c r="F289" s="122">
        <v>43684</v>
      </c>
      <c r="G289" s="110">
        <v>6010168</v>
      </c>
      <c r="H289" s="110" t="s">
        <v>87600</v>
      </c>
      <c r="I289" s="110" t="s">
        <v>87359</v>
      </c>
      <c r="J289" s="123">
        <v>0.88500000000000001</v>
      </c>
      <c r="K289" s="123">
        <v>0.35599999999999998</v>
      </c>
      <c r="L289" s="124">
        <v>8.7920400799999996</v>
      </c>
      <c r="M289" s="125">
        <f>VLOOKUP(A289,[1]Hulpblad_SOW_SAW!A$1:L$456,12,FALSE)</f>
        <v>0.35499999999999998</v>
      </c>
      <c r="N289" s="125">
        <f>VLOOKUP(A289,[1]Hulpblad_SOW_SAW!A$1:M$456,13,FALSE)</f>
        <v>0.35599999999999998</v>
      </c>
      <c r="O289" s="121"/>
      <c r="P289" s="112" t="e">
        <f>VLOOKUP(A289,[1]Gegevens_Aquafin!A$1:E$294,5,FALSE)</f>
        <v>#N/A</v>
      </c>
      <c r="Q289" s="112" t="e">
        <f>VLOOKUP(A289,[1]Gegevens_Aquafin!A$1:E$294,2,FALSE)</f>
        <v>#N/A</v>
      </c>
      <c r="R289" s="112" t="e">
        <f>VLOOKUP(A289,[1]Gegevens_Aquafin!A$1:E$294,3,FALSE)</f>
        <v>#N/A</v>
      </c>
      <c r="S289" s="123"/>
      <c r="T289" s="121"/>
      <c r="U289" s="112"/>
      <c r="V289" s="126" t="e">
        <f>VLOOKUP(A289,[1]synthese_verdeling_debi!$A$1:$X$554,4,FALSE)/24/60/60</f>
        <v>#N/A</v>
      </c>
      <c r="W289" s="126" t="e">
        <f>VLOOKUP(A289,[1]synthese_verdeling_debi!$A$1:$X$554,15,FALSE)/24/60/60</f>
        <v>#N/A</v>
      </c>
      <c r="X289" s="112" t="str">
        <f t="shared" si="24"/>
        <v/>
      </c>
      <c r="Y289" s="112" t="str">
        <f t="shared" si="25"/>
        <v/>
      </c>
      <c r="Z289" s="112" t="str">
        <f t="shared" si="26"/>
        <v/>
      </c>
      <c r="AA289" s="112" t="str">
        <f t="shared" si="27"/>
        <v/>
      </c>
      <c r="AB289" s="112"/>
      <c r="AC289" s="112"/>
    </row>
    <row r="290" spans="1:29" x14ac:dyDescent="0.3">
      <c r="A290" s="110">
        <v>338</v>
      </c>
      <c r="B290" s="110" t="s">
        <v>87911</v>
      </c>
      <c r="C290" s="110">
        <v>21015</v>
      </c>
      <c r="D290" s="110" t="s">
        <v>87786</v>
      </c>
      <c r="E290" s="110" t="s">
        <v>87912</v>
      </c>
      <c r="F290" s="122">
        <v>42768</v>
      </c>
      <c r="G290" s="110">
        <v>6023819</v>
      </c>
      <c r="H290" s="110" t="s">
        <v>87913</v>
      </c>
      <c r="I290" s="110" t="s">
        <v>87359</v>
      </c>
      <c r="J290" s="123">
        <v>0.10199999999999999</v>
      </c>
      <c r="K290" s="123">
        <v>0.04</v>
      </c>
      <c r="L290" s="124">
        <v>62.992880739999997</v>
      </c>
      <c r="M290" s="125">
        <f>VLOOKUP(A290,[1]Hulpblad_SOW_SAW!A$1:L$456,12,FALSE)</f>
        <v>0.04</v>
      </c>
      <c r="N290" s="125">
        <f>VLOOKUP(A290,[1]Hulpblad_SOW_SAW!A$1:M$456,13,FALSE)</f>
        <v>4.1000000000000002E-2</v>
      </c>
      <c r="O290" s="121"/>
      <c r="P290" s="112" t="e">
        <f>VLOOKUP(A290,[1]Gegevens_Aquafin!A$1:E$294,5,FALSE)</f>
        <v>#N/A</v>
      </c>
      <c r="Q290" s="112" t="e">
        <f>VLOOKUP(A290,[1]Gegevens_Aquafin!A$1:E$294,2,FALSE)</f>
        <v>#N/A</v>
      </c>
      <c r="R290" s="112" t="e">
        <f>VLOOKUP(A290,[1]Gegevens_Aquafin!A$1:E$294,3,FALSE)</f>
        <v>#N/A</v>
      </c>
      <c r="S290" s="123"/>
      <c r="T290" s="121"/>
      <c r="U290" s="112"/>
      <c r="V290" s="126" t="e">
        <f>VLOOKUP(A290,[1]synthese_verdeling_debi!$A$1:$X$554,4,FALSE)/24/60/60</f>
        <v>#N/A</v>
      </c>
      <c r="W290" s="126" t="e">
        <f>VLOOKUP(A290,[1]synthese_verdeling_debi!$A$1:$X$554,15,FALSE)/24/60/60</f>
        <v>#N/A</v>
      </c>
      <c r="X290" s="112" t="str">
        <f t="shared" si="24"/>
        <v/>
      </c>
      <c r="Y290" s="112" t="str">
        <f t="shared" si="25"/>
        <v/>
      </c>
      <c r="Z290" s="112" t="str">
        <f t="shared" si="26"/>
        <v/>
      </c>
      <c r="AA290" s="112" t="str">
        <f t="shared" si="27"/>
        <v/>
      </c>
      <c r="AB290" s="112"/>
      <c r="AC290" s="112"/>
    </row>
    <row r="291" spans="1:29" ht="140.4" x14ac:dyDescent="0.3">
      <c r="A291" s="110">
        <v>340</v>
      </c>
      <c r="B291" s="110" t="s">
        <v>87914</v>
      </c>
      <c r="C291" s="110">
        <v>15519</v>
      </c>
      <c r="D291" s="110" t="s">
        <v>87145</v>
      </c>
      <c r="E291" s="110" t="s">
        <v>87915</v>
      </c>
      <c r="F291" s="122">
        <v>37987</v>
      </c>
      <c r="G291" s="110">
        <v>6003107</v>
      </c>
      <c r="H291" s="110"/>
      <c r="I291" s="110" t="s">
        <v>87147</v>
      </c>
      <c r="J291" s="123">
        <v>1.7000000000000001E-2</v>
      </c>
      <c r="K291" s="123">
        <v>1E-3</v>
      </c>
      <c r="L291" s="124">
        <v>15798.97630916</v>
      </c>
      <c r="M291" s="125" t="e">
        <f>VLOOKUP(A291,[1]Hulpblad_SOW_SAW!A$1:L$456,12,FALSE)</f>
        <v>#N/A</v>
      </c>
      <c r="N291" s="125">
        <f>VLOOKUP(A291,[1]Hulpblad_SOW_SAW!A$1:M$456,13,FALSE)</f>
        <v>1E-3</v>
      </c>
      <c r="O291" s="121" t="s">
        <v>87827</v>
      </c>
      <c r="P291" s="112" t="e">
        <f>VLOOKUP(A291,[1]Gegevens_Aquafin!A$1:E$294,5,FALSE)</f>
        <v>#N/A</v>
      </c>
      <c r="Q291" s="112" t="e">
        <f>VLOOKUP(A291,[1]Gegevens_Aquafin!A$1:E$294,2,FALSE)</f>
        <v>#N/A</v>
      </c>
      <c r="R291" s="112" t="e">
        <f>VLOOKUP(A291,[1]Gegevens_Aquafin!A$1:E$294,3,FALSE)</f>
        <v>#N/A</v>
      </c>
      <c r="S291" s="123">
        <v>999</v>
      </c>
      <c r="T291" s="121" t="s">
        <v>87828</v>
      </c>
      <c r="U291" s="112" t="s">
        <v>87177</v>
      </c>
      <c r="V291" s="126" t="e">
        <f>VLOOKUP(A291,[1]synthese_verdeling_debi!$A$1:$X$554,4,FALSE)/24/60/60</f>
        <v>#N/A</v>
      </c>
      <c r="W291" s="126" t="e">
        <f>VLOOKUP(A291,[1]synthese_verdeling_debi!$A$1:$X$554,15,FALSE)/24/60/60</f>
        <v>#N/A</v>
      </c>
      <c r="X291" s="112" t="e">
        <f t="shared" si="24"/>
        <v>#N/A</v>
      </c>
      <c r="Y291" s="112" t="e">
        <f t="shared" si="25"/>
        <v>#N/A</v>
      </c>
      <c r="Z291" s="112" t="e">
        <f t="shared" si="26"/>
        <v>#N/A</v>
      </c>
      <c r="AA291" s="112" t="e">
        <f t="shared" si="27"/>
        <v>#N/A</v>
      </c>
      <c r="AB291" s="127" t="e">
        <f>IF(ISNUMBER(S291),V291/(S291+V291),"")</f>
        <v>#N/A</v>
      </c>
      <c r="AC291" s="127" t="e">
        <f>IF(ISNUMBER(S291),W291/(S291+W291),"")</f>
        <v>#N/A</v>
      </c>
    </row>
    <row r="292" spans="1:29" ht="234" x14ac:dyDescent="0.3">
      <c r="A292" s="110">
        <v>341</v>
      </c>
      <c r="B292" s="110" t="s">
        <v>87916</v>
      </c>
      <c r="C292" s="110">
        <v>12645</v>
      </c>
      <c r="D292" s="110" t="s">
        <v>87145</v>
      </c>
      <c r="E292" s="110" t="s">
        <v>87917</v>
      </c>
      <c r="F292" s="122">
        <v>39217</v>
      </c>
      <c r="G292" s="110">
        <v>6024438</v>
      </c>
      <c r="H292" s="110" t="s">
        <v>87918</v>
      </c>
      <c r="I292" s="110" t="s">
        <v>87359</v>
      </c>
      <c r="J292" s="123">
        <v>0.27400000000000002</v>
      </c>
      <c r="K292" s="123">
        <v>0.16400000000000001</v>
      </c>
      <c r="L292" s="124">
        <v>1130.4086535599999</v>
      </c>
      <c r="M292" s="125">
        <f>VLOOKUP(A292,[1]Hulpblad_SOW_SAW!A$1:L$456,12,FALSE)</f>
        <v>0.15</v>
      </c>
      <c r="N292" s="125">
        <f>VLOOKUP(A292,[1]Hulpblad_SOW_SAW!A$1:M$456,13,FALSE)</f>
        <v>0.16400000000000001</v>
      </c>
      <c r="O292" s="121" t="s">
        <v>87664</v>
      </c>
      <c r="P292" s="112" t="e">
        <f>VLOOKUP(A292,[1]Gegevens_Aquafin!A$1:E$294,5,FALSE)</f>
        <v>#N/A</v>
      </c>
      <c r="Q292" s="112" t="e">
        <f>VLOOKUP(A292,[1]Gegevens_Aquafin!A$1:E$294,2,FALSE)</f>
        <v>#N/A</v>
      </c>
      <c r="R292" s="112" t="e">
        <f>VLOOKUP(A292,[1]Gegevens_Aquafin!A$1:E$294,3,FALSE)</f>
        <v>#N/A</v>
      </c>
      <c r="S292" s="123">
        <v>999</v>
      </c>
      <c r="T292" s="121" t="s">
        <v>87891</v>
      </c>
      <c r="U292" s="112" t="s">
        <v>87177</v>
      </c>
      <c r="V292" s="126" t="e">
        <f>VLOOKUP(A292,[1]synthese_verdeling_debi!$A$1:$X$554,4,FALSE)/24/60/60</f>
        <v>#N/A</v>
      </c>
      <c r="W292" s="126" t="e">
        <f>VLOOKUP(A292,[1]synthese_verdeling_debi!$A$1:$X$554,15,FALSE)/24/60/60</f>
        <v>#N/A</v>
      </c>
      <c r="X292" s="112" t="e">
        <f t="shared" si="24"/>
        <v>#N/A</v>
      </c>
      <c r="Y292" s="112" t="e">
        <f t="shared" si="25"/>
        <v>#N/A</v>
      </c>
      <c r="Z292" s="112" t="e">
        <f t="shared" si="26"/>
        <v>#N/A</v>
      </c>
      <c r="AA292" s="112" t="e">
        <f t="shared" si="27"/>
        <v>#N/A</v>
      </c>
      <c r="AB292" s="127" t="e">
        <f>IF(ISNUMBER(S292),V292/(S292+V292),"")</f>
        <v>#N/A</v>
      </c>
      <c r="AC292" s="127" t="e">
        <f>IF(ISNUMBER(S292),W292/(S292+W292),"")</f>
        <v>#N/A</v>
      </c>
    </row>
    <row r="293" spans="1:29" ht="234" x14ac:dyDescent="0.3">
      <c r="A293" s="110">
        <v>342</v>
      </c>
      <c r="B293" s="110" t="s">
        <v>842</v>
      </c>
      <c r="C293" s="110">
        <v>14920</v>
      </c>
      <c r="D293" s="110" t="s">
        <v>87145</v>
      </c>
      <c r="E293" s="110" t="s">
        <v>87919</v>
      </c>
      <c r="F293" s="122">
        <v>40812</v>
      </c>
      <c r="G293" s="110">
        <v>2005096</v>
      </c>
      <c r="H293" s="110" t="s">
        <v>87920</v>
      </c>
      <c r="I293" s="110" t="s">
        <v>87359</v>
      </c>
      <c r="J293" s="123">
        <v>1.083</v>
      </c>
      <c r="K293" s="123">
        <v>0.71899999999999997</v>
      </c>
      <c r="L293" s="124">
        <v>169.29992494999999</v>
      </c>
      <c r="M293" s="125">
        <f>VLOOKUP(A293,[1]Hulpblad_SOW_SAW!A$1:L$456,12,FALSE)</f>
        <v>0.71799999999999997</v>
      </c>
      <c r="N293" s="125">
        <f>VLOOKUP(A293,[1]Hulpblad_SOW_SAW!A$1:M$456,13,FALSE)</f>
        <v>0.71899999999999997</v>
      </c>
      <c r="O293" s="121" t="s">
        <v>87664</v>
      </c>
      <c r="P293" s="112" t="str">
        <f>VLOOKUP(A293,[1]Gegevens_Aquafin!A$1:E$294,5,FALSE)</f>
        <v>Winterbeek Oplinter</v>
      </c>
      <c r="Q293" s="112">
        <f>VLOOKUP(A293,[1]Gegevens_Aquafin!A$1:E$294,2,FALSE)</f>
        <v>8.5813000000000003E-4</v>
      </c>
      <c r="R293" s="112">
        <f>VLOOKUP(A293,[1]Gegevens_Aquafin!A$1:E$294,3,FALSE)</f>
        <v>2.5520999999999999E-3</v>
      </c>
      <c r="S293" s="123">
        <v>0.71899999999999997</v>
      </c>
      <c r="T293" s="121" t="s">
        <v>87921</v>
      </c>
      <c r="U293" s="112" t="s">
        <v>87172</v>
      </c>
      <c r="V293" s="126">
        <f>VLOOKUP(A293,[1]synthese_verdeling_debi!$A$1:$X$554,4,FALSE)/24/60/60</f>
        <v>2.5578703703703705E-3</v>
      </c>
      <c r="W293" s="126">
        <f>VLOOKUP(A293,[1]synthese_verdeling_debi!$A$1:$X$554,15,FALSE)/24/60/60</f>
        <v>2.6157407407407405E-3</v>
      </c>
      <c r="X293" s="112">
        <f t="shared" si="24"/>
        <v>282.09321266968323</v>
      </c>
      <c r="Y293" s="112">
        <f t="shared" si="25"/>
        <v>275.87433628318587</v>
      </c>
      <c r="Z293" s="112">
        <f t="shared" si="26"/>
        <v>281.09321266968323</v>
      </c>
      <c r="AA293" s="112">
        <f t="shared" si="27"/>
        <v>274.87433628318587</v>
      </c>
      <c r="AB293" s="127">
        <f>IF(ISNUMBER(S293),V293/(S293+V293),"")</f>
        <v>3.5449275455306647E-3</v>
      </c>
      <c r="AC293" s="127">
        <f>IF(ISNUMBER(S293),W293/(S293+W293),"")</f>
        <v>3.6248388069468587E-3</v>
      </c>
    </row>
    <row r="294" spans="1:29" ht="296.39999999999998" x14ac:dyDescent="0.3">
      <c r="A294" s="110">
        <v>343</v>
      </c>
      <c r="B294" s="110" t="s">
        <v>851</v>
      </c>
      <c r="C294" s="110">
        <v>3264</v>
      </c>
      <c r="D294" s="110" t="s">
        <v>87145</v>
      </c>
      <c r="E294" s="110" t="s">
        <v>87922</v>
      </c>
      <c r="F294" s="122">
        <v>39188</v>
      </c>
      <c r="G294" s="110">
        <v>6041421</v>
      </c>
      <c r="H294" s="110" t="s">
        <v>87923</v>
      </c>
      <c r="I294" s="110" t="s">
        <v>87259</v>
      </c>
      <c r="J294" s="123">
        <v>4.1449999999999996</v>
      </c>
      <c r="K294" s="123">
        <v>2.835</v>
      </c>
      <c r="L294" s="124">
        <v>65.84871837</v>
      </c>
      <c r="M294" s="125">
        <f>VLOOKUP(A294,[1]Hulpblad_SOW_SAW!A$1:L$456,12,FALSE)</f>
        <v>2.8279999999999998</v>
      </c>
      <c r="N294" s="125">
        <f>VLOOKUP(A294,[1]Hulpblad_SOW_SAW!A$1:M$456,13,FALSE)</f>
        <v>2.8380000000000001</v>
      </c>
      <c r="O294" s="121" t="s">
        <v>87744</v>
      </c>
      <c r="P294" s="112" t="e">
        <f>VLOOKUP(A294,[1]Gegevens_Aquafin!A$1:E$294,5,FALSE)</f>
        <v>#N/A</v>
      </c>
      <c r="Q294" s="112" t="e">
        <f>VLOOKUP(A294,[1]Gegevens_Aquafin!A$1:E$294,2,FALSE)</f>
        <v>#N/A</v>
      </c>
      <c r="R294" s="112">
        <f>VLOOKUP(A294,[1]Gegevens_Aquafin!A$1:E$294,3,FALSE)</f>
        <v>5.6943999999999996E-3</v>
      </c>
      <c r="S294" s="123"/>
      <c r="T294" s="132" t="s">
        <v>87924</v>
      </c>
      <c r="U294" s="112"/>
      <c r="V294" s="126">
        <f>VLOOKUP(A294,[1]synthese_verdeling_debi!$A$1:$X$554,4,FALSE)/24/60/60</f>
        <v>5.7199074074074079E-3</v>
      </c>
      <c r="W294" s="126">
        <f>VLOOKUP(A294,[1]synthese_verdeling_debi!$A$1:$X$554,15,FALSE)/24/60/60</f>
        <v>3.9583333333333328E-3</v>
      </c>
      <c r="X294" s="112" t="str">
        <f t="shared" si="24"/>
        <v/>
      </c>
      <c r="Y294" s="112" t="str">
        <f t="shared" si="25"/>
        <v/>
      </c>
      <c r="Z294" s="112" t="str">
        <f t="shared" si="26"/>
        <v/>
      </c>
      <c r="AA294" s="112" t="str">
        <f t="shared" si="27"/>
        <v/>
      </c>
      <c r="AB294" s="127" t="str">
        <f>IF(ISNUMBER(S294),V294/(S294+V294),"")</f>
        <v/>
      </c>
      <c r="AC294" s="127" t="str">
        <f>IF(ISNUMBER(S294),W294/(S294+W294),"")</f>
        <v/>
      </c>
    </row>
    <row r="295" spans="1:29" x14ac:dyDescent="0.3">
      <c r="A295" s="110">
        <v>344</v>
      </c>
      <c r="B295" s="111" t="s">
        <v>87925</v>
      </c>
      <c r="C295" s="110">
        <v>22325</v>
      </c>
      <c r="D295" s="110" t="s">
        <v>87786</v>
      </c>
      <c r="E295" s="110" t="s">
        <v>87926</v>
      </c>
      <c r="F295" s="122">
        <v>43658</v>
      </c>
      <c r="G295" s="110">
        <v>7004280</v>
      </c>
      <c r="H295" s="110" t="s">
        <v>87927</v>
      </c>
      <c r="I295" s="110" t="s">
        <v>87219</v>
      </c>
      <c r="J295" s="123">
        <v>4.1959999999999997</v>
      </c>
      <c r="K295" s="123">
        <v>2.8540000000000001</v>
      </c>
      <c r="L295" s="124">
        <v>469.12001064999998</v>
      </c>
      <c r="M295" s="125">
        <f>VLOOKUP(A295,[1]Hulpblad_SOW_SAW!A$1:L$456,12,FALSE)</f>
        <v>2.8540000000000001</v>
      </c>
      <c r="N295" s="125">
        <f>VLOOKUP(A295,[1]Hulpblad_SOW_SAW!A$1:M$456,13,FALSE)</f>
        <v>2.8540000000000001</v>
      </c>
      <c r="O295" s="121"/>
      <c r="P295" s="112" t="e">
        <f>VLOOKUP(A295,[1]Gegevens_Aquafin!A$1:E$294,5,FALSE)</f>
        <v>#N/A</v>
      </c>
      <c r="Q295" s="112" t="e">
        <f>VLOOKUP(A295,[1]Gegevens_Aquafin!A$1:E$294,2,FALSE)</f>
        <v>#N/A</v>
      </c>
      <c r="R295" s="112" t="e">
        <f>VLOOKUP(A295,[1]Gegevens_Aquafin!A$1:E$294,3,FALSE)</f>
        <v>#N/A</v>
      </c>
      <c r="S295" s="123"/>
      <c r="T295" s="121"/>
      <c r="U295" s="112"/>
      <c r="V295" s="126" t="e">
        <f>VLOOKUP(A295,[1]synthese_verdeling_debi!$A$1:$X$554,4,FALSE)/24/60/60</f>
        <v>#N/A</v>
      </c>
      <c r="W295" s="126" t="e">
        <f>VLOOKUP(A295,[1]synthese_verdeling_debi!$A$1:$X$554,15,FALSE)/24/60/60</f>
        <v>#N/A</v>
      </c>
      <c r="X295" s="112" t="str">
        <f t="shared" si="24"/>
        <v/>
      </c>
      <c r="Y295" s="112" t="str">
        <f t="shared" si="25"/>
        <v/>
      </c>
      <c r="Z295" s="112" t="str">
        <f t="shared" si="26"/>
        <v/>
      </c>
      <c r="AA295" s="112" t="str">
        <f t="shared" si="27"/>
        <v/>
      </c>
      <c r="AB295" s="112"/>
      <c r="AC295" s="112"/>
    </row>
    <row r="296" spans="1:29" x14ac:dyDescent="0.3">
      <c r="A296" s="110">
        <v>345</v>
      </c>
      <c r="B296" s="110" t="s">
        <v>87928</v>
      </c>
      <c r="C296" s="110">
        <v>21710</v>
      </c>
      <c r="D296" s="110" t="s">
        <v>87786</v>
      </c>
      <c r="E296" s="110" t="s">
        <v>87929</v>
      </c>
      <c r="F296" s="122">
        <v>42601</v>
      </c>
      <c r="G296" s="110">
        <v>6022663</v>
      </c>
      <c r="H296" s="110" t="s">
        <v>87930</v>
      </c>
      <c r="I296" s="110" t="s">
        <v>87169</v>
      </c>
      <c r="J296" s="123">
        <v>0.04</v>
      </c>
      <c r="K296" s="123">
        <v>7.0000000000000001E-3</v>
      </c>
      <c r="L296" s="124">
        <v>612.29525034999995</v>
      </c>
      <c r="M296" s="125" t="e">
        <f>VLOOKUP(A296,[1]Hulpblad_SOW_SAW!A$1:L$456,12,FALSE)</f>
        <v>#N/A</v>
      </c>
      <c r="N296" s="125">
        <f>VLOOKUP(A296,[1]Hulpblad_SOW_SAW!A$1:M$456,13,FALSE)</f>
        <v>7.0000000000000001E-3</v>
      </c>
      <c r="O296" s="121"/>
      <c r="P296" s="112" t="e">
        <f>VLOOKUP(A296,[1]Gegevens_Aquafin!A$1:E$294,5,FALSE)</f>
        <v>#N/A</v>
      </c>
      <c r="Q296" s="112" t="e">
        <f>VLOOKUP(A296,[1]Gegevens_Aquafin!A$1:E$294,2,FALSE)</f>
        <v>#N/A</v>
      </c>
      <c r="R296" s="112" t="e">
        <f>VLOOKUP(A296,[1]Gegevens_Aquafin!A$1:E$294,3,FALSE)</f>
        <v>#N/A</v>
      </c>
      <c r="S296" s="123"/>
      <c r="T296" s="121"/>
      <c r="U296" s="112"/>
      <c r="V296" s="126" t="e">
        <f>VLOOKUP(A296,[1]synthese_verdeling_debi!$A$1:$X$554,4,FALSE)/24/60/60</f>
        <v>#N/A</v>
      </c>
      <c r="W296" s="126" t="e">
        <f>VLOOKUP(A296,[1]synthese_verdeling_debi!$A$1:$X$554,15,FALSE)/24/60/60</f>
        <v>#N/A</v>
      </c>
      <c r="X296" s="112" t="str">
        <f t="shared" si="24"/>
        <v/>
      </c>
      <c r="Y296" s="112" t="str">
        <f t="shared" si="25"/>
        <v/>
      </c>
      <c r="Z296" s="112" t="str">
        <f t="shared" si="26"/>
        <v/>
      </c>
      <c r="AA296" s="112" t="str">
        <f t="shared" si="27"/>
        <v/>
      </c>
      <c r="AB296" s="112"/>
      <c r="AC296" s="112"/>
    </row>
    <row r="297" spans="1:29" x14ac:dyDescent="0.3">
      <c r="A297" s="110">
        <v>349</v>
      </c>
      <c r="B297" s="110" t="s">
        <v>87931</v>
      </c>
      <c r="C297" s="110">
        <v>20203</v>
      </c>
      <c r="D297" s="110" t="s">
        <v>87786</v>
      </c>
      <c r="E297" s="110" t="s">
        <v>87932</v>
      </c>
      <c r="F297" s="122">
        <v>42594</v>
      </c>
      <c r="G297" s="110">
        <v>6011476</v>
      </c>
      <c r="H297" s="110" t="s">
        <v>87933</v>
      </c>
      <c r="I297" s="110" t="s">
        <v>87169</v>
      </c>
      <c r="J297" s="123">
        <v>0.33200000000000002</v>
      </c>
      <c r="K297" s="123">
        <v>0.17699999999999999</v>
      </c>
      <c r="L297" s="124">
        <v>137.15427170999999</v>
      </c>
      <c r="M297" s="125">
        <f>VLOOKUP(A297,[1]Hulpblad_SOW_SAW!A$1:L$456,12,FALSE)</f>
        <v>0.17699999999999999</v>
      </c>
      <c r="N297" s="125">
        <f>VLOOKUP(A297,[1]Hulpblad_SOW_SAW!A$1:M$456,13,FALSE)</f>
        <v>0.17799999999999999</v>
      </c>
      <c r="O297" s="121"/>
      <c r="P297" s="112" t="e">
        <f>VLOOKUP(A297,[1]Gegevens_Aquafin!A$1:E$294,5,FALSE)</f>
        <v>#N/A</v>
      </c>
      <c r="Q297" s="112" t="e">
        <f>VLOOKUP(A297,[1]Gegevens_Aquafin!A$1:E$294,2,FALSE)</f>
        <v>#N/A</v>
      </c>
      <c r="R297" s="112" t="e">
        <f>VLOOKUP(A297,[1]Gegevens_Aquafin!A$1:E$294,3,FALSE)</f>
        <v>#N/A</v>
      </c>
      <c r="S297" s="123"/>
      <c r="T297" s="121"/>
      <c r="U297" s="112"/>
      <c r="V297" s="126" t="e">
        <f>VLOOKUP(A297,[1]synthese_verdeling_debi!$A$1:$X$554,4,FALSE)/24/60/60</f>
        <v>#N/A</v>
      </c>
      <c r="W297" s="126" t="e">
        <f>VLOOKUP(A297,[1]synthese_verdeling_debi!$A$1:$X$554,15,FALSE)/24/60/60</f>
        <v>#N/A</v>
      </c>
      <c r="X297" s="112" t="str">
        <f t="shared" si="24"/>
        <v/>
      </c>
      <c r="Y297" s="112" t="str">
        <f t="shared" si="25"/>
        <v/>
      </c>
      <c r="Z297" s="112" t="str">
        <f t="shared" si="26"/>
        <v/>
      </c>
      <c r="AA297" s="112" t="str">
        <f t="shared" si="27"/>
        <v/>
      </c>
      <c r="AB297" s="112"/>
      <c r="AC297" s="112"/>
    </row>
    <row r="298" spans="1:29" ht="327.60000000000002" x14ac:dyDescent="0.3">
      <c r="A298" s="110">
        <v>350</v>
      </c>
      <c r="B298" s="110" t="s">
        <v>87934</v>
      </c>
      <c r="C298" s="110">
        <v>6008131</v>
      </c>
      <c r="D298" s="110" t="s">
        <v>87145</v>
      </c>
      <c r="E298" s="110" t="s">
        <v>87935</v>
      </c>
      <c r="F298" s="122">
        <v>42174</v>
      </c>
      <c r="G298" s="110">
        <v>6020264</v>
      </c>
      <c r="H298" s="110" t="s">
        <v>87936</v>
      </c>
      <c r="I298" s="110" t="s">
        <v>87169</v>
      </c>
      <c r="J298" s="123">
        <v>0.17299999999999999</v>
      </c>
      <c r="K298" s="123">
        <v>0.03</v>
      </c>
      <c r="L298" s="124">
        <v>456.36696452000001</v>
      </c>
      <c r="M298" s="125">
        <f>VLOOKUP(A298,[1]Hulpblad_SOW_SAW!A$1:L$456,12,FALSE)</f>
        <v>0.03</v>
      </c>
      <c r="N298" s="125">
        <f>VLOOKUP(A298,[1]Hulpblad_SOW_SAW!A$1:M$456,13,FALSE)</f>
        <v>0.03</v>
      </c>
      <c r="O298" s="121" t="s">
        <v>87937</v>
      </c>
      <c r="P298" s="112" t="e">
        <f>VLOOKUP(A298,[1]Gegevens_Aquafin!A$1:E$294,5,FALSE)</f>
        <v>#N/A</v>
      </c>
      <c r="Q298" s="112" t="e">
        <f>VLOOKUP(A298,[1]Gegevens_Aquafin!A$1:E$294,2,FALSE)</f>
        <v>#N/A</v>
      </c>
      <c r="R298" s="112">
        <f>VLOOKUP(A298,[1]Gegevens_Aquafin!A$1:E$294,3,FALSE)</f>
        <v>3.3565E-4</v>
      </c>
      <c r="S298" s="123">
        <v>5.0000000000000001E-3</v>
      </c>
      <c r="T298" s="121" t="s">
        <v>87938</v>
      </c>
      <c r="U298" s="112" t="s">
        <v>87172</v>
      </c>
      <c r="V298" s="126" t="e">
        <f>VLOOKUP(A298,[1]synthese_verdeling_debi!$A$1:$X$554,4,FALSE)/24/60/60</f>
        <v>#N/A</v>
      </c>
      <c r="W298" s="126" t="e">
        <f>VLOOKUP(A298,[1]synthese_verdeling_debi!$A$1:$X$554,15,FALSE)/24/60/60</f>
        <v>#N/A</v>
      </c>
      <c r="X298" s="112" t="e">
        <f t="shared" si="24"/>
        <v>#N/A</v>
      </c>
      <c r="Y298" s="112" t="e">
        <f t="shared" si="25"/>
        <v>#N/A</v>
      </c>
      <c r="Z298" s="112" t="e">
        <f t="shared" si="26"/>
        <v>#N/A</v>
      </c>
      <c r="AA298" s="112" t="e">
        <f t="shared" si="27"/>
        <v>#N/A</v>
      </c>
      <c r="AB298" s="127" t="e">
        <f>IF(ISNUMBER(S298),V298/(S298+V298),"")</f>
        <v>#N/A</v>
      </c>
      <c r="AC298" s="127" t="e">
        <f>IF(ISNUMBER(S298),W298/(S298+W298),"")</f>
        <v>#N/A</v>
      </c>
    </row>
    <row r="299" spans="1:29" ht="46.8" x14ac:dyDescent="0.3">
      <c r="A299" s="110">
        <v>352</v>
      </c>
      <c r="B299" s="111" t="s">
        <v>87939</v>
      </c>
      <c r="C299" s="110">
        <v>21732</v>
      </c>
      <c r="D299" s="110" t="s">
        <v>87786</v>
      </c>
      <c r="E299" s="110" t="s">
        <v>87940</v>
      </c>
      <c r="F299" s="122">
        <v>42726</v>
      </c>
      <c r="G299" s="110">
        <v>6020222</v>
      </c>
      <c r="H299" s="110" t="s">
        <v>87941</v>
      </c>
      <c r="I299" s="110" t="s">
        <v>87199</v>
      </c>
      <c r="J299" s="123">
        <v>0.44900000000000001</v>
      </c>
      <c r="K299" s="123">
        <v>0.20799999999999999</v>
      </c>
      <c r="L299" s="124">
        <v>120.02747479</v>
      </c>
      <c r="M299" s="125">
        <f>VLOOKUP(A299,[1]Hulpblad_SOW_SAW!A$1:L$456,12,FALSE)</f>
        <v>0.20799999999999999</v>
      </c>
      <c r="N299" s="125">
        <f>VLOOKUP(A299,[1]Hulpblad_SOW_SAW!A$1:M$456,13,FALSE)</f>
        <v>0.20799999999999999</v>
      </c>
      <c r="O299" s="121"/>
      <c r="P299" s="112" t="e">
        <f>VLOOKUP(A299,[1]Gegevens_Aquafin!A$1:E$294,5,FALSE)</f>
        <v>#N/A</v>
      </c>
      <c r="Q299" s="112" t="e">
        <f>VLOOKUP(A299,[1]Gegevens_Aquafin!A$1:E$294,2,FALSE)</f>
        <v>#N/A</v>
      </c>
      <c r="R299" s="112" t="e">
        <f>VLOOKUP(A299,[1]Gegevens_Aquafin!A$1:E$294,3,FALSE)</f>
        <v>#N/A</v>
      </c>
      <c r="S299" s="123"/>
      <c r="T299" s="121"/>
      <c r="U299" s="112"/>
      <c r="V299" s="126" t="e">
        <f>VLOOKUP(A299,[1]synthese_verdeling_debi!$A$1:$X$554,4,FALSE)/24/60/60</f>
        <v>#N/A</v>
      </c>
      <c r="W299" s="126" t="e">
        <f>VLOOKUP(A299,[1]synthese_verdeling_debi!$A$1:$X$554,15,FALSE)/24/60/60</f>
        <v>#N/A</v>
      </c>
      <c r="X299" s="112" t="str">
        <f t="shared" si="24"/>
        <v/>
      </c>
      <c r="Y299" s="112" t="str">
        <f t="shared" si="25"/>
        <v/>
      </c>
      <c r="Z299" s="112" t="str">
        <f t="shared" si="26"/>
        <v/>
      </c>
      <c r="AA299" s="112" t="str">
        <f t="shared" si="27"/>
        <v/>
      </c>
      <c r="AB299" s="112"/>
      <c r="AC299" s="112"/>
    </row>
    <row r="300" spans="1:29" ht="140.4" x14ac:dyDescent="0.3">
      <c r="A300" s="110">
        <v>353</v>
      </c>
      <c r="B300" s="110" t="s">
        <v>87942</v>
      </c>
      <c r="C300" s="110">
        <v>12506</v>
      </c>
      <c r="D300" s="110" t="s">
        <v>87145</v>
      </c>
      <c r="E300" s="110" t="s">
        <v>87915</v>
      </c>
      <c r="F300" s="122">
        <v>37987</v>
      </c>
      <c r="G300" s="110">
        <v>5009659</v>
      </c>
      <c r="H300" s="110"/>
      <c r="I300" s="110" t="s">
        <v>87147</v>
      </c>
      <c r="J300" s="123">
        <v>1.7000000000000001E-2</v>
      </c>
      <c r="K300" s="123">
        <v>1E-3</v>
      </c>
      <c r="L300" s="124">
        <v>20032.379398320001</v>
      </c>
      <c r="M300" s="125" t="e">
        <f>VLOOKUP(A300,[1]Hulpblad_SOW_SAW!A$1:L$456,12,FALSE)</f>
        <v>#N/A</v>
      </c>
      <c r="N300" s="125">
        <f>VLOOKUP(A300,[1]Hulpblad_SOW_SAW!A$1:M$456,13,FALSE)</f>
        <v>1E-3</v>
      </c>
      <c r="O300" s="121" t="s">
        <v>87827</v>
      </c>
      <c r="P300" s="112" t="e">
        <f>VLOOKUP(A300,[1]Gegevens_Aquafin!A$1:E$294,5,FALSE)</f>
        <v>#N/A</v>
      </c>
      <c r="Q300" s="112" t="e">
        <f>VLOOKUP(A300,[1]Gegevens_Aquafin!A$1:E$294,2,FALSE)</f>
        <v>#N/A</v>
      </c>
      <c r="R300" s="112" t="e">
        <f>VLOOKUP(A300,[1]Gegevens_Aquafin!A$1:E$294,3,FALSE)</f>
        <v>#N/A</v>
      </c>
      <c r="S300" s="123">
        <v>999</v>
      </c>
      <c r="T300" s="121" t="s">
        <v>87828</v>
      </c>
      <c r="U300" s="112" t="s">
        <v>87177</v>
      </c>
      <c r="V300" s="126" t="e">
        <f>VLOOKUP(A300,[1]synthese_verdeling_debi!$A$1:$X$554,4,FALSE)/24/60/60</f>
        <v>#N/A</v>
      </c>
      <c r="W300" s="126" t="e">
        <f>VLOOKUP(A300,[1]synthese_verdeling_debi!$A$1:$X$554,15,FALSE)/24/60/60</f>
        <v>#N/A</v>
      </c>
      <c r="X300" s="112" t="e">
        <f t="shared" si="24"/>
        <v>#N/A</v>
      </c>
      <c r="Y300" s="112" t="e">
        <f t="shared" si="25"/>
        <v>#N/A</v>
      </c>
      <c r="Z300" s="112" t="e">
        <f t="shared" si="26"/>
        <v>#N/A</v>
      </c>
      <c r="AA300" s="112" t="e">
        <f t="shared" si="27"/>
        <v>#N/A</v>
      </c>
      <c r="AB300" s="127" t="e">
        <f>IF(ISNUMBER(S300),V300/(S300+V300),"")</f>
        <v>#N/A</v>
      </c>
      <c r="AC300" s="127" t="e">
        <f>IF(ISNUMBER(S300),W300/(S300+W300),"")</f>
        <v>#N/A</v>
      </c>
    </row>
    <row r="301" spans="1:29" ht="296.39999999999998" x14ac:dyDescent="0.3">
      <c r="A301" s="110">
        <v>355</v>
      </c>
      <c r="B301" s="110" t="s">
        <v>87943</v>
      </c>
      <c r="C301" s="110">
        <v>12933</v>
      </c>
      <c r="D301" s="110" t="s">
        <v>87145</v>
      </c>
      <c r="E301" s="110" t="s">
        <v>87944</v>
      </c>
      <c r="F301" s="122">
        <v>39171</v>
      </c>
      <c r="G301" s="110">
        <v>6005400</v>
      </c>
      <c r="H301" s="110" t="s">
        <v>87945</v>
      </c>
      <c r="I301" s="110" t="s">
        <v>87254</v>
      </c>
      <c r="J301" s="123">
        <v>28.513000000000002</v>
      </c>
      <c r="K301" s="123">
        <v>12.798999999999999</v>
      </c>
      <c r="L301" s="124">
        <v>576.14001709000001</v>
      </c>
      <c r="M301" s="125">
        <f>VLOOKUP(A301,[1]Hulpblad_SOW_SAW!A$1:L$456,12,FALSE)</f>
        <v>12.798</v>
      </c>
      <c r="N301" s="125">
        <f>VLOOKUP(A301,[1]Hulpblad_SOW_SAW!A$1:M$456,13,FALSE)</f>
        <v>12.802</v>
      </c>
      <c r="O301" s="121" t="s">
        <v>87946</v>
      </c>
      <c r="P301" s="112" t="str">
        <f>VLOOKUP(A301,[1]Gegevens_Aquafin!A$1:E$294,5,FALSE)</f>
        <v>Boeversbeek</v>
      </c>
      <c r="Q301" s="112">
        <f>VLOOKUP(A301,[1]Gegevens_Aquafin!A$1:E$294,2,FALSE)</f>
        <v>1.6427000000000001E-2</v>
      </c>
      <c r="R301" s="112">
        <f>VLOOKUP(A301,[1]Gegevens_Aquafin!A$1:E$294,3,FALSE)</f>
        <v>2.147E-3</v>
      </c>
      <c r="S301" s="123">
        <v>12.798</v>
      </c>
      <c r="T301" s="121" t="s">
        <v>87947</v>
      </c>
      <c r="U301" s="112" t="s">
        <v>87172</v>
      </c>
      <c r="V301" s="126">
        <f>VLOOKUP(A301,[1]synthese_verdeling_debi!$A$1:$X$554,4,FALSE)/24/60/60</f>
        <v>2.1527777777777782E-3</v>
      </c>
      <c r="W301" s="126">
        <f>VLOOKUP(A301,[1]synthese_verdeling_debi!$A$1:$X$554,15,FALSE)/24/60/60</f>
        <v>1.8287037037037037E-3</v>
      </c>
      <c r="X301" s="112">
        <f t="shared" si="24"/>
        <v>5945.877419354837</v>
      </c>
      <c r="Y301" s="112">
        <f t="shared" si="25"/>
        <v>6999.4</v>
      </c>
      <c r="Z301" s="112">
        <f t="shared" si="26"/>
        <v>5944.8774193548379</v>
      </c>
      <c r="AA301" s="112">
        <f t="shared" si="27"/>
        <v>6998.4</v>
      </c>
      <c r="AB301" s="127">
        <f>IF(ISNUMBER(S301),V301/(S301+V301),"")</f>
        <v>1.6818375648728156E-4</v>
      </c>
      <c r="AC301" s="127">
        <f>IF(ISNUMBER(S301),W301/(S301+W301),"")</f>
        <v>1.428693888047547E-4</v>
      </c>
    </row>
    <row r="302" spans="1:29" x14ac:dyDescent="0.3">
      <c r="A302" s="110">
        <v>356</v>
      </c>
      <c r="B302" s="110" t="s">
        <v>87948</v>
      </c>
      <c r="C302" s="110">
        <v>25376</v>
      </c>
      <c r="D302" s="110" t="s">
        <v>87786</v>
      </c>
      <c r="E302" s="110" t="s">
        <v>87949</v>
      </c>
      <c r="F302" s="122">
        <v>43335</v>
      </c>
      <c r="G302" s="110">
        <v>4205754</v>
      </c>
      <c r="H302" s="110" t="s">
        <v>87753</v>
      </c>
      <c r="I302" s="110" t="s">
        <v>87254</v>
      </c>
      <c r="J302" s="123">
        <v>8.6999999999999994E-2</v>
      </c>
      <c r="K302" s="123">
        <v>1.4999999999999999E-2</v>
      </c>
      <c r="L302" s="124">
        <v>16.120892649999998</v>
      </c>
      <c r="M302" s="125">
        <f>VLOOKUP(A302,[1]Hulpblad_SOW_SAW!A$1:L$456,12,FALSE)</f>
        <v>1.4999999999999999E-2</v>
      </c>
      <c r="N302" s="125">
        <f>VLOOKUP(A302,[1]Hulpblad_SOW_SAW!A$1:M$456,13,FALSE)</f>
        <v>1.6E-2</v>
      </c>
      <c r="O302" s="121"/>
      <c r="P302" s="112" t="e">
        <f>VLOOKUP(A302,[1]Gegevens_Aquafin!A$1:E$294,5,FALSE)</f>
        <v>#N/A</v>
      </c>
      <c r="Q302" s="112" t="e">
        <f>VLOOKUP(A302,[1]Gegevens_Aquafin!A$1:E$294,2,FALSE)</f>
        <v>#N/A</v>
      </c>
      <c r="R302" s="112" t="e">
        <f>VLOOKUP(A302,[1]Gegevens_Aquafin!A$1:E$294,3,FALSE)</f>
        <v>#N/A</v>
      </c>
      <c r="S302" s="123"/>
      <c r="T302" s="121"/>
      <c r="U302" s="112"/>
      <c r="V302" s="126" t="e">
        <f>VLOOKUP(A302,[1]synthese_verdeling_debi!$A$1:$X$554,4,FALSE)/24/60/60</f>
        <v>#N/A</v>
      </c>
      <c r="W302" s="126" t="e">
        <f>VLOOKUP(A302,[1]synthese_verdeling_debi!$A$1:$X$554,15,FALSE)/24/60/60</f>
        <v>#N/A</v>
      </c>
      <c r="X302" s="112" t="str">
        <f t="shared" si="24"/>
        <v/>
      </c>
      <c r="Y302" s="112" t="str">
        <f t="shared" si="25"/>
        <v/>
      </c>
      <c r="Z302" s="112" t="str">
        <f t="shared" si="26"/>
        <v/>
      </c>
      <c r="AA302" s="112" t="str">
        <f t="shared" si="27"/>
        <v/>
      </c>
      <c r="AB302" s="112"/>
      <c r="AC302" s="112"/>
    </row>
    <row r="303" spans="1:29" ht="156" x14ac:dyDescent="0.3">
      <c r="A303" s="110">
        <v>357</v>
      </c>
      <c r="B303" s="110" t="s">
        <v>865</v>
      </c>
      <c r="C303" s="110">
        <v>27910</v>
      </c>
      <c r="D303" s="110" t="s">
        <v>87145</v>
      </c>
      <c r="E303" s="110" t="s">
        <v>87950</v>
      </c>
      <c r="F303" s="122">
        <v>42405</v>
      </c>
      <c r="G303" s="110">
        <v>4205899</v>
      </c>
      <c r="H303" s="110" t="s">
        <v>87676</v>
      </c>
      <c r="I303" s="110" t="s">
        <v>87254</v>
      </c>
      <c r="J303" s="123">
        <v>0.16900000000000001</v>
      </c>
      <c r="K303" s="123">
        <v>3.4000000000000002E-2</v>
      </c>
      <c r="L303" s="124">
        <v>2.6111415099999999</v>
      </c>
      <c r="M303" s="125">
        <f>VLOOKUP(A303,[1]Hulpblad_SOW_SAW!A$1:L$456,12,FALSE)</f>
        <v>3.3000000000000002E-2</v>
      </c>
      <c r="N303" s="125">
        <f>VLOOKUP(A303,[1]Hulpblad_SOW_SAW!A$1:M$456,13,FALSE)</f>
        <v>3.4000000000000002E-2</v>
      </c>
      <c r="O303" s="121" t="s">
        <v>87565</v>
      </c>
      <c r="P303" s="112" t="e">
        <f>VLOOKUP(A303,[1]Gegevens_Aquafin!A$1:E$294,5,FALSE)</f>
        <v>#N/A</v>
      </c>
      <c r="Q303" s="112" t="e">
        <f>VLOOKUP(A303,[1]Gegevens_Aquafin!A$1:E$294,2,FALSE)</f>
        <v>#N/A</v>
      </c>
      <c r="R303" s="112" t="e">
        <f>VLOOKUP(A303,[1]Gegevens_Aquafin!A$1:E$294,3,FALSE)</f>
        <v>#N/A</v>
      </c>
      <c r="S303" s="123">
        <v>3.4000000000000002E-2</v>
      </c>
      <c r="T303" s="121" t="s">
        <v>87261</v>
      </c>
      <c r="U303" s="112" t="s">
        <v>87172</v>
      </c>
      <c r="V303" s="126" t="e">
        <f>VLOOKUP(A303,[1]synthese_verdeling_debi!$A$1:$X$554,4,FALSE)/24/60/60</f>
        <v>#N/A</v>
      </c>
      <c r="W303" s="126" t="e">
        <f>VLOOKUP(A303,[1]synthese_verdeling_debi!$A$1:$X$554,15,FALSE)/24/60/60</f>
        <v>#N/A</v>
      </c>
      <c r="X303" s="112" t="e">
        <f t="shared" si="24"/>
        <v>#N/A</v>
      </c>
      <c r="Y303" s="112" t="e">
        <f t="shared" si="25"/>
        <v>#N/A</v>
      </c>
      <c r="Z303" s="112" t="e">
        <f t="shared" si="26"/>
        <v>#N/A</v>
      </c>
      <c r="AA303" s="112" t="e">
        <f t="shared" si="27"/>
        <v>#N/A</v>
      </c>
      <c r="AB303" s="127" t="e">
        <f t="shared" ref="AB303:AB314" si="28">IF(ISNUMBER(S303),V303/(S303+V303),"")</f>
        <v>#N/A</v>
      </c>
      <c r="AC303" s="127" t="e">
        <f t="shared" ref="AC303:AC314" si="29">IF(ISNUMBER(S303),W303/(S303+W303),"")</f>
        <v>#N/A</v>
      </c>
    </row>
    <row r="304" spans="1:29" ht="156" x14ac:dyDescent="0.3">
      <c r="A304" s="110">
        <v>358</v>
      </c>
      <c r="B304" s="110" t="s">
        <v>87951</v>
      </c>
      <c r="C304" s="110">
        <v>25533</v>
      </c>
      <c r="D304" s="110" t="s">
        <v>87145</v>
      </c>
      <c r="E304" s="110" t="s">
        <v>87952</v>
      </c>
      <c r="F304" s="122">
        <v>41578</v>
      </c>
      <c r="G304" s="110">
        <v>4206059</v>
      </c>
      <c r="H304" s="110" t="s">
        <v>87676</v>
      </c>
      <c r="I304" s="110" t="s">
        <v>87254</v>
      </c>
      <c r="J304" s="123">
        <v>5.6000000000000001E-2</v>
      </c>
      <c r="K304" s="123">
        <v>0.01</v>
      </c>
      <c r="L304" s="124">
        <v>3.5002700000000002E-3</v>
      </c>
      <c r="M304" s="125">
        <f>VLOOKUP(A304,[1]Hulpblad_SOW_SAW!A$1:L$456,12,FALSE)</f>
        <v>0.01</v>
      </c>
      <c r="N304" s="125">
        <f>VLOOKUP(A304,[1]Hulpblad_SOW_SAW!A$1:M$456,13,FALSE)</f>
        <v>1.0999999999999999E-2</v>
      </c>
      <c r="O304" s="121" t="s">
        <v>87565</v>
      </c>
      <c r="P304" s="112" t="str">
        <f>VLOOKUP(A304,[1]Gegevens_Aquafin!A$1:E$294,5,FALSE)</f>
        <v>Stampkotbeek</v>
      </c>
      <c r="Q304" s="112">
        <f>VLOOKUP(A304,[1]Gegevens_Aquafin!A$1:E$294,2,FALSE)</f>
        <v>1.077E-2</v>
      </c>
      <c r="R304" s="112">
        <f>VLOOKUP(A304,[1]Gegevens_Aquafin!A$1:E$294,3,FALSE)</f>
        <v>4.5139000000000003E-4</v>
      </c>
      <c r="S304" s="123">
        <v>0.01</v>
      </c>
      <c r="T304" s="121" t="s">
        <v>87261</v>
      </c>
      <c r="U304" s="112" t="s">
        <v>87172</v>
      </c>
      <c r="V304" s="126">
        <f>VLOOKUP(A304,[1]synthese_verdeling_debi!$A$1:$X$554,4,FALSE)/24/60/60</f>
        <v>4.5138888888888892E-4</v>
      </c>
      <c r="W304" s="126">
        <f>VLOOKUP(A304,[1]synthese_verdeling_debi!$A$1:$X$554,15,FALSE)/24/60/60</f>
        <v>4.5138888888888892E-4</v>
      </c>
      <c r="X304" s="112">
        <f t="shared" si="24"/>
        <v>23.15384615384615</v>
      </c>
      <c r="Y304" s="112">
        <f t="shared" si="25"/>
        <v>23.15384615384615</v>
      </c>
      <c r="Z304" s="112">
        <f t="shared" si="26"/>
        <v>22.153846153846153</v>
      </c>
      <c r="AA304" s="112">
        <f t="shared" si="27"/>
        <v>22.153846153846153</v>
      </c>
      <c r="AB304" s="127">
        <f t="shared" si="28"/>
        <v>4.3189368770764125E-2</v>
      </c>
      <c r="AC304" s="127">
        <f t="shared" si="29"/>
        <v>4.3189368770764125E-2</v>
      </c>
    </row>
    <row r="305" spans="1:29" ht="156" x14ac:dyDescent="0.3">
      <c r="A305" s="110">
        <v>359</v>
      </c>
      <c r="B305" s="111" t="s">
        <v>774</v>
      </c>
      <c r="C305" s="110">
        <v>357</v>
      </c>
      <c r="D305" s="110" t="s">
        <v>87145</v>
      </c>
      <c r="E305" s="110" t="s">
        <v>87953</v>
      </c>
      <c r="F305" s="122">
        <v>39626</v>
      </c>
      <c r="G305" s="110">
        <v>4205133</v>
      </c>
      <c r="H305" s="110" t="s">
        <v>87223</v>
      </c>
      <c r="I305" s="110" t="s">
        <v>87219</v>
      </c>
      <c r="J305" s="123">
        <v>0.124</v>
      </c>
      <c r="K305" s="123">
        <v>2.5999999999999999E-2</v>
      </c>
      <c r="L305" s="124">
        <v>1.6453318100000001</v>
      </c>
      <c r="M305" s="125">
        <f>VLOOKUP(A305,[1]Hulpblad_SOW_SAW!A$1:L$456,12,FALSE)</f>
        <v>2.5000000000000001E-2</v>
      </c>
      <c r="N305" s="125">
        <f>VLOOKUP(A305,[1]Hulpblad_SOW_SAW!A$1:M$456,13,FALSE)</f>
        <v>2.5999999999999999E-2</v>
      </c>
      <c r="O305" s="121" t="s">
        <v>87492</v>
      </c>
      <c r="P305" s="112" t="e">
        <f>VLOOKUP(A305,[1]Gegevens_Aquafin!A$1:E$294,5,FALSE)</f>
        <v>#N/A</v>
      </c>
      <c r="Q305" s="112" t="e">
        <f>VLOOKUP(A305,[1]Gegevens_Aquafin!A$1:E$294,2,FALSE)</f>
        <v>#N/A</v>
      </c>
      <c r="R305" s="112">
        <f>VLOOKUP(A305,[1]Gegevens_Aquafin!A$1:E$294,3,FALSE)</f>
        <v>1.044E-2</v>
      </c>
      <c r="S305" s="123">
        <v>2.5999999999999999E-2</v>
      </c>
      <c r="T305" s="121" t="s">
        <v>87261</v>
      </c>
      <c r="U305" s="112" t="s">
        <v>87172</v>
      </c>
      <c r="V305" s="126">
        <f>VLOOKUP(A305,[1]synthese_verdeling_debi!$A$1:$X$554,4,FALSE)/24/60/60</f>
        <v>1.0497685185185185E-2</v>
      </c>
      <c r="W305" s="126">
        <f>VLOOKUP(A305,[1]synthese_verdeling_debi!$A$1:$X$554,15,FALSE)/24/60/60</f>
        <v>5.7569444444444447E-3</v>
      </c>
      <c r="X305" s="112">
        <f t="shared" si="24"/>
        <v>3.4767364939360528</v>
      </c>
      <c r="Y305" s="112">
        <f t="shared" si="25"/>
        <v>5.5162846803377557</v>
      </c>
      <c r="Z305" s="112">
        <f t="shared" si="26"/>
        <v>2.4767364939360528</v>
      </c>
      <c r="AA305" s="112">
        <f t="shared" si="27"/>
        <v>4.5162846803377557</v>
      </c>
      <c r="AB305" s="127">
        <f t="shared" si="28"/>
        <v>0.2876260544174542</v>
      </c>
      <c r="AC305" s="127">
        <f t="shared" si="29"/>
        <v>0.18128143450688827</v>
      </c>
    </row>
    <row r="306" spans="1:29" ht="46.8" x14ac:dyDescent="0.3">
      <c r="A306" s="110">
        <v>360</v>
      </c>
      <c r="B306" s="110" t="s">
        <v>87954</v>
      </c>
      <c r="C306" s="110">
        <v>29668</v>
      </c>
      <c r="D306" s="110" t="s">
        <v>87145</v>
      </c>
      <c r="E306" s="110" t="s">
        <v>87955</v>
      </c>
      <c r="F306" s="122">
        <v>41176</v>
      </c>
      <c r="G306" s="110">
        <v>5008648</v>
      </c>
      <c r="H306" s="110"/>
      <c r="I306" s="110" t="s">
        <v>87147</v>
      </c>
      <c r="J306" s="123">
        <v>1.7000000000000001E-2</v>
      </c>
      <c r="K306" s="123">
        <v>1E-3</v>
      </c>
      <c r="L306" s="124">
        <v>27467.04536792</v>
      </c>
      <c r="M306" s="125" t="e">
        <f>VLOOKUP(A306,[1]Hulpblad_SOW_SAW!A$1:L$456,12,FALSE)</f>
        <v>#N/A</v>
      </c>
      <c r="N306" s="125">
        <f>VLOOKUP(A306,[1]Hulpblad_SOW_SAW!A$1:M$456,13,FALSE)</f>
        <v>1E-3</v>
      </c>
      <c r="O306" s="121" t="s">
        <v>87148</v>
      </c>
      <c r="P306" s="112" t="e">
        <f>VLOOKUP(A306,[1]Gegevens_Aquafin!A$1:E$294,5,FALSE)</f>
        <v>#N/A</v>
      </c>
      <c r="Q306" s="112" t="e">
        <f>VLOOKUP(A306,[1]Gegevens_Aquafin!A$1:E$294,2,FALSE)</f>
        <v>#N/A</v>
      </c>
      <c r="R306" s="112">
        <f>VLOOKUP(A306,[1]Gegevens_Aquafin!A$1:E$294,3,FALSE)</f>
        <v>3.7037000000000002E-4</v>
      </c>
      <c r="S306" s="123"/>
      <c r="T306" s="121" t="s">
        <v>87149</v>
      </c>
      <c r="U306" s="112"/>
      <c r="V306" s="126">
        <f>VLOOKUP(A306,[1]synthese_verdeling_debi!$A$1:$X$554,4,FALSE)/24/60/60</f>
        <v>3.7037037037037035E-4</v>
      </c>
      <c r="W306" s="126">
        <f>VLOOKUP(A306,[1]synthese_verdeling_debi!$A$1:$X$554,15,FALSE)/24/60/60</f>
        <v>3.9351851851851858E-4</v>
      </c>
      <c r="X306" s="112" t="str">
        <f t="shared" si="24"/>
        <v/>
      </c>
      <c r="Y306" s="112" t="str">
        <f t="shared" si="25"/>
        <v/>
      </c>
      <c r="Z306" s="112" t="str">
        <f t="shared" si="26"/>
        <v/>
      </c>
      <c r="AA306" s="112" t="str">
        <f t="shared" si="27"/>
        <v/>
      </c>
      <c r="AB306" s="127" t="str">
        <f t="shared" si="28"/>
        <v/>
      </c>
      <c r="AC306" s="127" t="str">
        <f t="shared" si="29"/>
        <v/>
      </c>
    </row>
    <row r="307" spans="1:29" ht="140.4" x14ac:dyDescent="0.3">
      <c r="A307" s="110">
        <v>361</v>
      </c>
      <c r="B307" s="110" t="s">
        <v>87956</v>
      </c>
      <c r="C307" s="110">
        <v>25107</v>
      </c>
      <c r="D307" s="110" t="s">
        <v>87145</v>
      </c>
      <c r="E307" s="110" t="s">
        <v>87160</v>
      </c>
      <c r="F307" s="122">
        <v>25569</v>
      </c>
      <c r="G307" s="110">
        <v>4206077</v>
      </c>
      <c r="H307" s="110" t="s">
        <v>87676</v>
      </c>
      <c r="I307" s="110" t="s">
        <v>87254</v>
      </c>
      <c r="J307" s="123">
        <v>0.115</v>
      </c>
      <c r="K307" s="123">
        <v>2.1000000000000001E-2</v>
      </c>
      <c r="L307" s="124">
        <v>14.14725638</v>
      </c>
      <c r="M307" s="125">
        <f>VLOOKUP(A307,[1]Hulpblad_SOW_SAW!A$1:L$456,12,FALSE)</f>
        <v>1.9E-2</v>
      </c>
      <c r="N307" s="125">
        <f>VLOOKUP(A307,[1]Hulpblad_SOW_SAW!A$1:M$456,13,FALSE)</f>
        <v>2.1000000000000001E-2</v>
      </c>
      <c r="O307" s="121" t="s">
        <v>87170</v>
      </c>
      <c r="P307" s="112" t="e">
        <f>VLOOKUP(A307,[1]Gegevens_Aquafin!A$1:E$294,5,FALSE)</f>
        <v>#N/A</v>
      </c>
      <c r="Q307" s="112" t="e">
        <f>VLOOKUP(A307,[1]Gegevens_Aquafin!A$1:E$294,2,FALSE)</f>
        <v>#N/A</v>
      </c>
      <c r="R307" s="112" t="e">
        <f>VLOOKUP(A307,[1]Gegevens_Aquafin!A$1:E$294,3,FALSE)</f>
        <v>#N/A</v>
      </c>
      <c r="S307" s="123">
        <v>999</v>
      </c>
      <c r="T307" s="121" t="s">
        <v>87828</v>
      </c>
      <c r="U307" s="112" t="s">
        <v>87177</v>
      </c>
      <c r="V307" s="126" t="e">
        <f>VLOOKUP(A307,[1]synthese_verdeling_debi!$A$1:$X$554,4,FALSE)/24/60/60</f>
        <v>#N/A</v>
      </c>
      <c r="W307" s="126" t="e">
        <f>VLOOKUP(A307,[1]synthese_verdeling_debi!$A$1:$X$554,15,FALSE)/24/60/60</f>
        <v>#N/A</v>
      </c>
      <c r="X307" s="112" t="e">
        <f t="shared" si="24"/>
        <v>#N/A</v>
      </c>
      <c r="Y307" s="112" t="e">
        <f t="shared" si="25"/>
        <v>#N/A</v>
      </c>
      <c r="Z307" s="112" t="e">
        <f t="shared" si="26"/>
        <v>#N/A</v>
      </c>
      <c r="AA307" s="112" t="e">
        <f t="shared" si="27"/>
        <v>#N/A</v>
      </c>
      <c r="AB307" s="127" t="e">
        <f t="shared" si="28"/>
        <v>#N/A</v>
      </c>
      <c r="AC307" s="127" t="e">
        <f t="shared" si="29"/>
        <v>#N/A</v>
      </c>
    </row>
    <row r="308" spans="1:29" ht="46.8" x14ac:dyDescent="0.3">
      <c r="A308" s="110">
        <v>362</v>
      </c>
      <c r="B308" s="110" t="s">
        <v>87957</v>
      </c>
      <c r="C308" s="110">
        <v>26087</v>
      </c>
      <c r="D308" s="110" t="s">
        <v>87145</v>
      </c>
      <c r="E308" s="110" t="s">
        <v>87160</v>
      </c>
      <c r="F308" s="122">
        <v>25569</v>
      </c>
      <c r="G308" s="110">
        <v>1502497</v>
      </c>
      <c r="H308" s="110" t="s">
        <v>87958</v>
      </c>
      <c r="I308" s="110" t="s">
        <v>87309</v>
      </c>
      <c r="J308" s="123">
        <v>8.4000000000000005E-2</v>
      </c>
      <c r="K308" s="123">
        <v>2.3E-2</v>
      </c>
      <c r="L308" s="124">
        <v>3673.1892166100001</v>
      </c>
      <c r="M308" s="125">
        <f>VLOOKUP(A308,[1]Hulpblad_SOW_SAW!A$1:L$456,12,FALSE)</f>
        <v>0.02</v>
      </c>
      <c r="N308" s="125">
        <f>VLOOKUP(A308,[1]Hulpblad_SOW_SAW!A$1:M$456,13,FALSE)</f>
        <v>2.4E-2</v>
      </c>
      <c r="O308" s="132" t="s">
        <v>87673</v>
      </c>
      <c r="P308" s="112" t="e">
        <f>VLOOKUP(A308,[1]Gegevens_Aquafin!A$1:E$294,5,FALSE)</f>
        <v>#N/A</v>
      </c>
      <c r="Q308" s="112" t="e">
        <f>VLOOKUP(A308,[1]Gegevens_Aquafin!A$1:E$294,2,FALSE)</f>
        <v>#N/A</v>
      </c>
      <c r="R308" s="112" t="e">
        <f>VLOOKUP(A308,[1]Gegevens_Aquafin!A$1:E$294,3,FALSE)</f>
        <v>#N/A</v>
      </c>
      <c r="S308" s="123" t="s">
        <v>87177</v>
      </c>
      <c r="T308" s="121" t="s">
        <v>87177</v>
      </c>
      <c r="U308" s="112" t="s">
        <v>87177</v>
      </c>
      <c r="V308" s="126" t="e">
        <f>VLOOKUP(A308,[1]synthese_verdeling_debi!$A$1:$X$554,4,FALSE)/24/60/60</f>
        <v>#N/A</v>
      </c>
      <c r="W308" s="126" t="e">
        <f>VLOOKUP(A308,[1]synthese_verdeling_debi!$A$1:$X$554,15,FALSE)/24/60/60</f>
        <v>#N/A</v>
      </c>
      <c r="X308" s="112" t="str">
        <f t="shared" si="24"/>
        <v/>
      </c>
      <c r="Y308" s="112" t="str">
        <f t="shared" si="25"/>
        <v/>
      </c>
      <c r="Z308" s="112" t="str">
        <f t="shared" si="26"/>
        <v/>
      </c>
      <c r="AA308" s="112" t="str">
        <f t="shared" si="27"/>
        <v/>
      </c>
      <c r="AB308" s="127" t="str">
        <f t="shared" si="28"/>
        <v/>
      </c>
      <c r="AC308" s="127" t="str">
        <f t="shared" si="29"/>
        <v/>
      </c>
    </row>
    <row r="309" spans="1:29" ht="93.6" x14ac:dyDescent="0.3">
      <c r="A309" s="110">
        <v>364</v>
      </c>
      <c r="B309" s="110" t="s">
        <v>87959</v>
      </c>
      <c r="C309" s="110">
        <v>21059</v>
      </c>
      <c r="D309" s="110" t="s">
        <v>87145</v>
      </c>
      <c r="E309" s="110" t="s">
        <v>87960</v>
      </c>
      <c r="F309" s="122">
        <v>40007</v>
      </c>
      <c r="G309" s="110">
        <v>6023148</v>
      </c>
      <c r="H309" s="110" t="s">
        <v>87961</v>
      </c>
      <c r="I309" s="110" t="s">
        <v>87359</v>
      </c>
      <c r="J309" s="123">
        <v>0.26400000000000001</v>
      </c>
      <c r="K309" s="123">
        <v>0.112</v>
      </c>
      <c r="L309" s="124">
        <v>0.39067385999999998</v>
      </c>
      <c r="M309" s="125">
        <f>VLOOKUP(A309,[1]Hulpblad_SOW_SAW!A$1:L$456,12,FALSE)</f>
        <v>0.107</v>
      </c>
      <c r="N309" s="125">
        <f>VLOOKUP(A309,[1]Hulpblad_SOW_SAW!A$1:M$456,13,FALSE)</f>
        <v>0.112</v>
      </c>
      <c r="O309" s="121" t="s">
        <v>87170</v>
      </c>
      <c r="P309" s="112" t="str">
        <f>VLOOKUP(A309,[1]Gegevens_Aquafin!A$1:E$294,5,FALSE)</f>
        <v>Grote Motte</v>
      </c>
      <c r="Q309" s="112">
        <f>VLOOKUP(A309,[1]Gegevens_Aquafin!A$1:E$294,2,FALSE)</f>
        <v>0.16628000000000001</v>
      </c>
      <c r="R309" s="112">
        <f>VLOOKUP(A309,[1]Gegevens_Aquafin!A$1:E$294,3,FALSE)</f>
        <v>1.5231000000000001E-3</v>
      </c>
      <c r="S309" s="123">
        <v>0.107</v>
      </c>
      <c r="T309" s="121" t="s">
        <v>87771</v>
      </c>
      <c r="U309" s="112" t="s">
        <v>87172</v>
      </c>
      <c r="V309" s="126">
        <f>VLOOKUP(A309,[1]synthese_verdeling_debi!$A$1:$X$554,4,FALSE)/24/60/60</f>
        <v>1.5509259259259256E-3</v>
      </c>
      <c r="W309" s="126">
        <f>VLOOKUP(A309,[1]synthese_verdeling_debi!$A$1:$X$554,15,FALSE)/24/60/60</f>
        <v>1.7939814814814813E-3</v>
      </c>
      <c r="X309" s="112">
        <f t="shared" si="24"/>
        <v>69.991044776119409</v>
      </c>
      <c r="Y309" s="112">
        <f t="shared" si="25"/>
        <v>60.64387096774194</v>
      </c>
      <c r="Z309" s="112">
        <f t="shared" si="26"/>
        <v>68.991044776119409</v>
      </c>
      <c r="AA309" s="112">
        <f t="shared" si="27"/>
        <v>59.64387096774194</v>
      </c>
      <c r="AB309" s="127">
        <f t="shared" si="28"/>
        <v>1.4287542116262205E-2</v>
      </c>
      <c r="AC309" s="127">
        <f t="shared" si="29"/>
        <v>1.6489712547075468E-2</v>
      </c>
    </row>
    <row r="310" spans="1:29" ht="187.2" x14ac:dyDescent="0.3">
      <c r="A310" s="110">
        <v>365</v>
      </c>
      <c r="B310" s="110" t="s">
        <v>792</v>
      </c>
      <c r="C310" s="110">
        <v>12978</v>
      </c>
      <c r="D310" s="110" t="s">
        <v>87145</v>
      </c>
      <c r="E310" s="110" t="s">
        <v>87962</v>
      </c>
      <c r="F310" s="122">
        <v>39878</v>
      </c>
      <c r="G310" s="110">
        <v>6020722</v>
      </c>
      <c r="H310" s="110" t="s">
        <v>87659</v>
      </c>
      <c r="I310" s="110" t="s">
        <v>87169</v>
      </c>
      <c r="J310" s="123">
        <v>0.59299999999999997</v>
      </c>
      <c r="K310" s="123">
        <v>5.8000000000000003E-2</v>
      </c>
      <c r="L310" s="124">
        <v>16.36292722</v>
      </c>
      <c r="M310" s="125">
        <f>VLOOKUP(A310,[1]Hulpblad_SOW_SAW!A$1:L$456,12,FALSE)</f>
        <v>5.8000000000000003E-2</v>
      </c>
      <c r="N310" s="125">
        <f>VLOOKUP(A310,[1]Hulpblad_SOW_SAW!A$1:M$456,13,FALSE)</f>
        <v>5.8000000000000003E-2</v>
      </c>
      <c r="O310" s="121" t="s">
        <v>87656</v>
      </c>
      <c r="P310" s="112" t="str">
        <f>VLOOKUP(A310,[1]Gegevens_Aquafin!A$1:E$294,5,FALSE)</f>
        <v>Heulebeek</v>
      </c>
      <c r="Q310" s="112">
        <f>VLOOKUP(A310,[1]Gegevens_Aquafin!A$1:E$294,2,FALSE)</f>
        <v>6.0139999999999999E-2</v>
      </c>
      <c r="R310" s="112">
        <f>VLOOKUP(A310,[1]Gegevens_Aquafin!A$1:E$294,3,FALSE)</f>
        <v>1.9682000000000002E-2</v>
      </c>
      <c r="S310" s="123">
        <v>5.8000000000000003E-2</v>
      </c>
      <c r="T310" s="121" t="s">
        <v>87261</v>
      </c>
      <c r="U310" s="112" t="s">
        <v>87172</v>
      </c>
      <c r="V310" s="126">
        <f>VLOOKUP(A310,[1]synthese_verdeling_debi!$A$1:$X$554,4,FALSE)/24/60/60</f>
        <v>1.9740740740740739E-2</v>
      </c>
      <c r="W310" s="126">
        <f>VLOOKUP(A310,[1]synthese_verdeling_debi!$A$1:$X$554,15,FALSE)/24/60/60</f>
        <v>1.1064814814814816E-2</v>
      </c>
      <c r="X310" s="112">
        <f t="shared" si="24"/>
        <v>3.9380863039399632</v>
      </c>
      <c r="Y310" s="112">
        <f t="shared" si="25"/>
        <v>6.2418410041841002</v>
      </c>
      <c r="Z310" s="112">
        <f t="shared" si="26"/>
        <v>2.9380863039399627</v>
      </c>
      <c r="AA310" s="112">
        <f t="shared" si="27"/>
        <v>5.2418410041841002</v>
      </c>
      <c r="AB310" s="127">
        <f t="shared" si="28"/>
        <v>0.25393044306812762</v>
      </c>
      <c r="AC310" s="127">
        <f t="shared" si="29"/>
        <v>0.1602091433167985</v>
      </c>
    </row>
    <row r="311" spans="1:29" ht="265.2" x14ac:dyDescent="0.3">
      <c r="A311" s="112">
        <v>366</v>
      </c>
      <c r="B311" s="112" t="s">
        <v>87963</v>
      </c>
      <c r="C311" s="110">
        <v>21733</v>
      </c>
      <c r="D311" s="110" t="s">
        <v>87145</v>
      </c>
      <c r="E311" s="110" t="s">
        <v>87160</v>
      </c>
      <c r="F311" s="122">
        <v>25569</v>
      </c>
      <c r="G311" s="110">
        <v>6023385</v>
      </c>
      <c r="H311" s="110"/>
      <c r="I311" s="110" t="s">
        <v>87359</v>
      </c>
      <c r="J311" s="123">
        <v>1.7999999999999999E-2</v>
      </c>
      <c r="K311" s="123">
        <v>7.0000000000000001E-3</v>
      </c>
      <c r="L311" s="124">
        <v>1112.52370419</v>
      </c>
      <c r="M311" s="125" t="e">
        <f>VLOOKUP(A311,[1]Hulpblad_SOW_SAW!A$1:L$456,12,FALSE)</f>
        <v>#N/A</v>
      </c>
      <c r="N311" s="125">
        <f>VLOOKUP(A311,[1]Hulpblad_SOW_SAW!A$1:M$456,13,FALSE)</f>
        <v>8.0000000000000002E-3</v>
      </c>
      <c r="O311" s="121" t="s">
        <v>87964</v>
      </c>
      <c r="P311" s="112" t="e">
        <f>VLOOKUP(A311,[1]Gegevens_Aquafin!A$1:E$294,5,FALSE)</f>
        <v>#N/A</v>
      </c>
      <c r="Q311" s="112" t="e">
        <f>VLOOKUP(A311,[1]Gegevens_Aquafin!A$1:E$294,2,FALSE)</f>
        <v>#N/A</v>
      </c>
      <c r="R311" s="112" t="e">
        <f>VLOOKUP(A311,[1]Gegevens_Aquafin!A$1:E$294,3,FALSE)</f>
        <v>#N/A</v>
      </c>
      <c r="S311" s="123">
        <v>999</v>
      </c>
      <c r="T311" s="121" t="s">
        <v>87965</v>
      </c>
      <c r="U311" s="112" t="s">
        <v>87177</v>
      </c>
      <c r="V311" s="126" t="e">
        <f>VLOOKUP(A311,[1]synthese_verdeling_debi!$A$1:$X$554,4,FALSE)/24/60/60</f>
        <v>#N/A</v>
      </c>
      <c r="W311" s="126" t="e">
        <f>VLOOKUP(A311,[1]synthese_verdeling_debi!$A$1:$X$554,15,FALSE)/24/60/60</f>
        <v>#N/A</v>
      </c>
      <c r="X311" s="112" t="e">
        <f t="shared" si="24"/>
        <v>#N/A</v>
      </c>
      <c r="Y311" s="112" t="e">
        <f t="shared" si="25"/>
        <v>#N/A</v>
      </c>
      <c r="Z311" s="112" t="e">
        <f t="shared" si="26"/>
        <v>#N/A</v>
      </c>
      <c r="AA311" s="112" t="e">
        <f t="shared" si="27"/>
        <v>#N/A</v>
      </c>
      <c r="AB311" s="127" t="e">
        <f t="shared" si="28"/>
        <v>#N/A</v>
      </c>
      <c r="AC311" s="127" t="e">
        <f t="shared" si="29"/>
        <v>#N/A</v>
      </c>
    </row>
    <row r="312" spans="1:29" ht="280.8" x14ac:dyDescent="0.3">
      <c r="A312" s="112">
        <v>367</v>
      </c>
      <c r="B312" s="112" t="s">
        <v>87966</v>
      </c>
      <c r="C312" s="110">
        <v>21875</v>
      </c>
      <c r="D312" s="110" t="s">
        <v>87145</v>
      </c>
      <c r="E312" s="110" t="s">
        <v>87967</v>
      </c>
      <c r="F312" s="122">
        <v>37705</v>
      </c>
      <c r="G312" s="110">
        <v>6023039</v>
      </c>
      <c r="H312" s="110" t="s">
        <v>87961</v>
      </c>
      <c r="I312" s="110" t="s">
        <v>87359</v>
      </c>
      <c r="J312" s="123">
        <v>1.7999999999999999E-2</v>
      </c>
      <c r="K312" s="123">
        <v>7.0000000000000001E-3</v>
      </c>
      <c r="L312" s="124">
        <v>642.35137473999998</v>
      </c>
      <c r="M312" s="125" t="e">
        <f>VLOOKUP(A312,[1]Hulpblad_SOW_SAW!A$1:L$456,12,FALSE)</f>
        <v>#N/A</v>
      </c>
      <c r="N312" s="125">
        <f>VLOOKUP(A312,[1]Hulpblad_SOW_SAW!A$1:M$456,13,FALSE)</f>
        <v>8.0000000000000002E-3</v>
      </c>
      <c r="O312" s="121" t="s">
        <v>87968</v>
      </c>
      <c r="P312" s="112" t="e">
        <f>VLOOKUP(A312,[1]Gegevens_Aquafin!A$1:E$294,5,FALSE)</f>
        <v>#N/A</v>
      </c>
      <c r="Q312" s="112" t="e">
        <f>VLOOKUP(A312,[1]Gegevens_Aquafin!A$1:E$294,2,FALSE)</f>
        <v>#N/A</v>
      </c>
      <c r="R312" s="112" t="e">
        <f>VLOOKUP(A312,[1]Gegevens_Aquafin!A$1:E$294,3,FALSE)</f>
        <v>#N/A</v>
      </c>
      <c r="S312" s="123">
        <v>999</v>
      </c>
      <c r="T312" s="121" t="s">
        <v>87969</v>
      </c>
      <c r="U312" s="112" t="s">
        <v>87177</v>
      </c>
      <c r="V312" s="126" t="e">
        <f>VLOOKUP(A312,[1]synthese_verdeling_debi!$A$1:$X$554,4,FALSE)/24/60/60</f>
        <v>#N/A</v>
      </c>
      <c r="W312" s="126" t="e">
        <f>VLOOKUP(A312,[1]synthese_verdeling_debi!$A$1:$X$554,15,FALSE)/24/60/60</f>
        <v>#N/A</v>
      </c>
      <c r="X312" s="112" t="e">
        <f t="shared" si="24"/>
        <v>#N/A</v>
      </c>
      <c r="Y312" s="112" t="e">
        <f t="shared" si="25"/>
        <v>#N/A</v>
      </c>
      <c r="Z312" s="112" t="e">
        <f t="shared" si="26"/>
        <v>#N/A</v>
      </c>
      <c r="AA312" s="112" t="e">
        <f t="shared" si="27"/>
        <v>#N/A</v>
      </c>
      <c r="AB312" s="127" t="e">
        <f t="shared" si="28"/>
        <v>#N/A</v>
      </c>
      <c r="AC312" s="127" t="e">
        <f t="shared" si="29"/>
        <v>#N/A</v>
      </c>
    </row>
    <row r="313" spans="1:29" ht="202.8" x14ac:dyDescent="0.3">
      <c r="A313" s="112">
        <v>368</v>
      </c>
      <c r="B313" s="112" t="s">
        <v>87970</v>
      </c>
      <c r="C313" s="110">
        <v>22542</v>
      </c>
      <c r="D313" s="110" t="s">
        <v>87145</v>
      </c>
      <c r="E313" s="110" t="s">
        <v>87160</v>
      </c>
      <c r="F313" s="122">
        <v>25569</v>
      </c>
      <c r="G313" s="110">
        <v>6028951</v>
      </c>
      <c r="H313" s="110" t="s">
        <v>87971</v>
      </c>
      <c r="I313" s="110" t="s">
        <v>87259</v>
      </c>
      <c r="J313" s="123">
        <v>0.18</v>
      </c>
      <c r="K313" s="123">
        <v>4.8000000000000001E-2</v>
      </c>
      <c r="L313" s="124">
        <v>1688.12280721</v>
      </c>
      <c r="M313" s="125">
        <f>VLOOKUP(A313,[1]Hulpblad_SOW_SAW!A$1:L$456,12,FALSE)</f>
        <v>4.7E-2</v>
      </c>
      <c r="N313" s="125">
        <f>VLOOKUP(A313,[1]Hulpblad_SOW_SAW!A$1:M$456,13,FALSE)</f>
        <v>0.05</v>
      </c>
      <c r="O313" s="121" t="s">
        <v>87744</v>
      </c>
      <c r="P313" s="112" t="e">
        <f>VLOOKUP(A313,[1]Gegevens_Aquafin!A$1:E$294,5,FALSE)</f>
        <v>#N/A</v>
      </c>
      <c r="Q313" s="112" t="e">
        <f>VLOOKUP(A313,[1]Gegevens_Aquafin!A$1:E$294,2,FALSE)</f>
        <v>#N/A</v>
      </c>
      <c r="R313" s="112" t="e">
        <f>VLOOKUP(A313,[1]Gegevens_Aquafin!A$1:E$294,3,FALSE)</f>
        <v>#N/A</v>
      </c>
      <c r="S313" s="123">
        <v>999</v>
      </c>
      <c r="T313" s="121" t="s">
        <v>87891</v>
      </c>
      <c r="U313" s="112" t="s">
        <v>87177</v>
      </c>
      <c r="V313" s="126" t="e">
        <f>VLOOKUP(A313,[1]synthese_verdeling_debi!$A$1:$X$554,4,FALSE)/24/60/60</f>
        <v>#N/A</v>
      </c>
      <c r="W313" s="126" t="e">
        <f>VLOOKUP(A313,[1]synthese_verdeling_debi!$A$1:$X$554,15,FALSE)/24/60/60</f>
        <v>#N/A</v>
      </c>
      <c r="X313" s="112" t="e">
        <f t="shared" si="24"/>
        <v>#N/A</v>
      </c>
      <c r="Y313" s="112" t="e">
        <f t="shared" si="25"/>
        <v>#N/A</v>
      </c>
      <c r="Z313" s="112" t="e">
        <f t="shared" si="26"/>
        <v>#N/A</v>
      </c>
      <c r="AA313" s="112" t="e">
        <f t="shared" si="27"/>
        <v>#N/A</v>
      </c>
      <c r="AB313" s="127" t="e">
        <f t="shared" si="28"/>
        <v>#N/A</v>
      </c>
      <c r="AC313" s="127" t="e">
        <f t="shared" si="29"/>
        <v>#N/A</v>
      </c>
    </row>
    <row r="314" spans="1:29" ht="46.8" x14ac:dyDescent="0.3">
      <c r="A314" s="110">
        <v>369</v>
      </c>
      <c r="B314" s="110" t="s">
        <v>87972</v>
      </c>
      <c r="C314" s="110">
        <v>6005153</v>
      </c>
      <c r="D314" s="110" t="s">
        <v>87145</v>
      </c>
      <c r="E314" s="110" t="s">
        <v>87973</v>
      </c>
      <c r="F314" s="122">
        <v>41145</v>
      </c>
      <c r="G314" s="110">
        <v>6015836</v>
      </c>
      <c r="H314" s="110" t="s">
        <v>87974</v>
      </c>
      <c r="I314" s="110" t="s">
        <v>87147</v>
      </c>
      <c r="J314" s="123">
        <v>1.4E-2</v>
      </c>
      <c r="K314" s="123">
        <v>4.0000000000000001E-3</v>
      </c>
      <c r="L314" s="124">
        <v>19071.756145079999</v>
      </c>
      <c r="M314" s="125" t="e">
        <f>VLOOKUP(A314,[1]Hulpblad_SOW_SAW!A$1:L$456,12,FALSE)</f>
        <v>#N/A</v>
      </c>
      <c r="N314" s="125">
        <f>VLOOKUP(A314,[1]Hulpblad_SOW_SAW!A$1:M$456,13,FALSE)</f>
        <v>5.0000000000000001E-3</v>
      </c>
      <c r="O314" s="121" t="s">
        <v>87148</v>
      </c>
      <c r="P314" s="112" t="str">
        <f>VLOOKUP(A314,[1]Gegevens_Aquafin!A$1:E$294,5,FALSE)</f>
        <v>Boeltjesbeek</v>
      </c>
      <c r="Q314" s="112">
        <f>VLOOKUP(A314,[1]Gegevens_Aquafin!A$1:E$294,2,FALSE)</f>
        <v>1.3901000000000001E-4</v>
      </c>
      <c r="R314" s="112">
        <f>VLOOKUP(A314,[1]Gegevens_Aquafin!A$1:E$294,3,FALSE)</f>
        <v>4.3981000000000001E-4</v>
      </c>
      <c r="S314" s="123"/>
      <c r="T314" s="121" t="s">
        <v>87149</v>
      </c>
      <c r="U314" s="112"/>
      <c r="V314" s="126">
        <f>VLOOKUP(A314,[1]synthese_verdeling_debi!$A$1:$X$554,4,FALSE)/24/60/60</f>
        <v>4.3981481481481481E-4</v>
      </c>
      <c r="W314" s="126">
        <f>VLOOKUP(A314,[1]synthese_verdeling_debi!$A$1:$X$554,15,FALSE)/24/60/60</f>
        <v>4.3981481481481481E-4</v>
      </c>
      <c r="X314" s="112" t="str">
        <f t="shared" si="24"/>
        <v/>
      </c>
      <c r="Y314" s="112" t="str">
        <f t="shared" si="25"/>
        <v/>
      </c>
      <c r="Z314" s="112" t="str">
        <f t="shared" si="26"/>
        <v/>
      </c>
      <c r="AA314" s="112" t="str">
        <f t="shared" si="27"/>
        <v/>
      </c>
      <c r="AB314" s="127" t="str">
        <f t="shared" si="28"/>
        <v/>
      </c>
      <c r="AC314" s="127" t="str">
        <f t="shared" si="29"/>
        <v/>
      </c>
    </row>
    <row r="315" spans="1:29" ht="46.8" x14ac:dyDescent="0.3">
      <c r="A315" s="110">
        <v>370</v>
      </c>
      <c r="B315" s="110" t="s">
        <v>87975</v>
      </c>
      <c r="C315" s="110">
        <v>6006363</v>
      </c>
      <c r="D315" s="110" t="s">
        <v>87786</v>
      </c>
      <c r="E315" s="110" t="s">
        <v>87976</v>
      </c>
      <c r="F315" s="122">
        <v>52963</v>
      </c>
      <c r="G315" s="110">
        <v>6035941</v>
      </c>
      <c r="H315" s="110" t="s">
        <v>87977</v>
      </c>
      <c r="I315" s="110" t="s">
        <v>87147</v>
      </c>
      <c r="J315" s="123">
        <v>1.4E-2</v>
      </c>
      <c r="K315" s="123">
        <v>4.0000000000000001E-3</v>
      </c>
      <c r="L315" s="124">
        <v>16553.680235719999</v>
      </c>
      <c r="M315" s="125" t="e">
        <f>VLOOKUP(A315,[1]Hulpblad_SOW_SAW!A$1:L$456,12,FALSE)</f>
        <v>#N/A</v>
      </c>
      <c r="N315" s="125">
        <f>VLOOKUP(A315,[1]Hulpblad_SOW_SAW!A$1:M$456,13,FALSE)</f>
        <v>5.0000000000000001E-3</v>
      </c>
      <c r="O315" s="121" t="s">
        <v>87148</v>
      </c>
      <c r="P315" s="112" t="e">
        <f>VLOOKUP(A315,[1]Gegevens_Aquafin!A$1:E$294,5,FALSE)</f>
        <v>#N/A</v>
      </c>
      <c r="Q315" s="112" t="e">
        <f>VLOOKUP(A315,[1]Gegevens_Aquafin!A$1:E$294,2,FALSE)</f>
        <v>#N/A</v>
      </c>
      <c r="R315" s="112" t="e">
        <f>VLOOKUP(A315,[1]Gegevens_Aquafin!A$1:E$294,3,FALSE)</f>
        <v>#N/A</v>
      </c>
      <c r="S315" s="123"/>
      <c r="T315" s="121"/>
      <c r="U315" s="112"/>
      <c r="V315" s="126" t="e">
        <f>VLOOKUP(A315,[1]synthese_verdeling_debi!$A$1:$X$554,4,FALSE)/24/60/60</f>
        <v>#N/A</v>
      </c>
      <c r="W315" s="126" t="e">
        <f>VLOOKUP(A315,[1]synthese_verdeling_debi!$A$1:$X$554,15,FALSE)/24/60/60</f>
        <v>#N/A</v>
      </c>
      <c r="X315" s="112" t="str">
        <f t="shared" si="24"/>
        <v/>
      </c>
      <c r="Y315" s="112" t="str">
        <f t="shared" si="25"/>
        <v/>
      </c>
      <c r="Z315" s="112" t="str">
        <f t="shared" si="26"/>
        <v/>
      </c>
      <c r="AA315" s="112" t="str">
        <f t="shared" si="27"/>
        <v/>
      </c>
      <c r="AB315" s="112"/>
      <c r="AC315" s="112"/>
    </row>
    <row r="316" spans="1:29" ht="46.8" x14ac:dyDescent="0.3">
      <c r="A316" s="110">
        <v>371</v>
      </c>
      <c r="B316" s="110" t="s">
        <v>87978</v>
      </c>
      <c r="C316" s="110">
        <v>15093</v>
      </c>
      <c r="D316" s="110" t="s">
        <v>87786</v>
      </c>
      <c r="E316" s="110" t="s">
        <v>87979</v>
      </c>
      <c r="F316" s="122">
        <v>43439</v>
      </c>
      <c r="G316" s="110">
        <v>6034525</v>
      </c>
      <c r="H316" s="110" t="s">
        <v>87980</v>
      </c>
      <c r="I316" s="110" t="s">
        <v>87147</v>
      </c>
      <c r="J316" s="123">
        <v>1.4E-2</v>
      </c>
      <c r="K316" s="123">
        <v>4.0000000000000001E-3</v>
      </c>
      <c r="L316" s="124">
        <v>5190.3736435999999</v>
      </c>
      <c r="M316" s="125" t="e">
        <f>VLOOKUP(A316,[1]Hulpblad_SOW_SAW!A$1:L$456,12,FALSE)</f>
        <v>#N/A</v>
      </c>
      <c r="N316" s="125">
        <f>VLOOKUP(A316,[1]Hulpblad_SOW_SAW!A$1:M$456,13,FALSE)</f>
        <v>5.0000000000000001E-3</v>
      </c>
      <c r="O316" s="121" t="s">
        <v>87148</v>
      </c>
      <c r="P316" s="112" t="e">
        <f>VLOOKUP(A316,[1]Gegevens_Aquafin!A$1:E$294,5,FALSE)</f>
        <v>#N/A</v>
      </c>
      <c r="Q316" s="112" t="e">
        <f>VLOOKUP(A316,[1]Gegevens_Aquafin!A$1:E$294,2,FALSE)</f>
        <v>#N/A</v>
      </c>
      <c r="R316" s="112" t="e">
        <f>VLOOKUP(A316,[1]Gegevens_Aquafin!A$1:E$294,3,FALSE)</f>
        <v>#N/A</v>
      </c>
      <c r="S316" s="123"/>
      <c r="T316" s="121"/>
      <c r="U316" s="112"/>
      <c r="V316" s="126" t="e">
        <f>VLOOKUP(A316,[1]synthese_verdeling_debi!$A$1:$X$554,4,FALSE)/24/60/60</f>
        <v>#N/A</v>
      </c>
      <c r="W316" s="126" t="e">
        <f>VLOOKUP(A316,[1]synthese_verdeling_debi!$A$1:$X$554,15,FALSE)/24/60/60</f>
        <v>#N/A</v>
      </c>
      <c r="X316" s="112" t="str">
        <f t="shared" si="24"/>
        <v/>
      </c>
      <c r="Y316" s="112" t="str">
        <f t="shared" si="25"/>
        <v/>
      </c>
      <c r="Z316" s="112" t="str">
        <f t="shared" si="26"/>
        <v/>
      </c>
      <c r="AA316" s="112" t="str">
        <f t="shared" si="27"/>
        <v/>
      </c>
      <c r="AB316" s="112"/>
      <c r="AC316" s="112"/>
    </row>
    <row r="317" spans="1:29" ht="46.8" x14ac:dyDescent="0.3">
      <c r="A317" s="110">
        <v>372</v>
      </c>
      <c r="B317" s="110" t="s">
        <v>87981</v>
      </c>
      <c r="C317" s="110">
        <v>6004514</v>
      </c>
      <c r="D317" s="110" t="s">
        <v>87786</v>
      </c>
      <c r="E317" s="110" t="s">
        <v>87982</v>
      </c>
      <c r="F317" s="122">
        <v>52963</v>
      </c>
      <c r="G317" s="110">
        <v>6034530</v>
      </c>
      <c r="H317" s="110" t="s">
        <v>87819</v>
      </c>
      <c r="I317" s="110" t="s">
        <v>87147</v>
      </c>
      <c r="J317" s="123">
        <v>1.4E-2</v>
      </c>
      <c r="K317" s="123">
        <v>4.0000000000000001E-3</v>
      </c>
      <c r="L317" s="124">
        <v>4503.3439204599999</v>
      </c>
      <c r="M317" s="125" t="e">
        <f>VLOOKUP(A317,[1]Hulpblad_SOW_SAW!A$1:L$456,12,FALSE)</f>
        <v>#N/A</v>
      </c>
      <c r="N317" s="125">
        <f>VLOOKUP(A317,[1]Hulpblad_SOW_SAW!A$1:M$456,13,FALSE)</f>
        <v>5.0000000000000001E-3</v>
      </c>
      <c r="O317" s="121" t="s">
        <v>87148</v>
      </c>
      <c r="P317" s="112" t="e">
        <f>VLOOKUP(A317,[1]Gegevens_Aquafin!A$1:E$294,5,FALSE)</f>
        <v>#N/A</v>
      </c>
      <c r="Q317" s="112" t="e">
        <f>VLOOKUP(A317,[1]Gegevens_Aquafin!A$1:E$294,2,FALSE)</f>
        <v>#N/A</v>
      </c>
      <c r="R317" s="112" t="e">
        <f>VLOOKUP(A317,[1]Gegevens_Aquafin!A$1:E$294,3,FALSE)</f>
        <v>#N/A</v>
      </c>
      <c r="S317" s="123"/>
      <c r="T317" s="121"/>
      <c r="U317" s="112"/>
      <c r="V317" s="126" t="e">
        <f>VLOOKUP(A317,[1]synthese_verdeling_debi!$A$1:$X$554,4,FALSE)/24/60/60</f>
        <v>#N/A</v>
      </c>
      <c r="W317" s="126" t="e">
        <f>VLOOKUP(A317,[1]synthese_verdeling_debi!$A$1:$X$554,15,FALSE)/24/60/60</f>
        <v>#N/A</v>
      </c>
      <c r="X317" s="112" t="str">
        <f t="shared" si="24"/>
        <v/>
      </c>
      <c r="Y317" s="112" t="str">
        <f t="shared" si="25"/>
        <v/>
      </c>
      <c r="Z317" s="112" t="str">
        <f t="shared" si="26"/>
        <v/>
      </c>
      <c r="AA317" s="112" t="str">
        <f t="shared" si="27"/>
        <v/>
      </c>
      <c r="AB317" s="112"/>
      <c r="AC317" s="112"/>
    </row>
    <row r="318" spans="1:29" ht="46.8" x14ac:dyDescent="0.3">
      <c r="A318" s="110">
        <v>373</v>
      </c>
      <c r="B318" s="110" t="s">
        <v>87983</v>
      </c>
      <c r="C318" s="110">
        <v>11670</v>
      </c>
      <c r="D318" s="110" t="s">
        <v>87145</v>
      </c>
      <c r="E318" s="110" t="s">
        <v>87984</v>
      </c>
      <c r="F318" s="122">
        <v>40679</v>
      </c>
      <c r="G318" s="110">
        <v>6031805</v>
      </c>
      <c r="H318" s="110" t="s">
        <v>87985</v>
      </c>
      <c r="I318" s="110" t="s">
        <v>87147</v>
      </c>
      <c r="J318" s="123">
        <v>0.159</v>
      </c>
      <c r="K318" s="123">
        <v>5.1999999999999998E-2</v>
      </c>
      <c r="L318" s="124">
        <v>3230.8779921400001</v>
      </c>
      <c r="M318" s="125">
        <f>VLOOKUP(A318,[1]Hulpblad_SOW_SAW!A$1:L$456,12,FALSE)</f>
        <v>4.9000000000000002E-2</v>
      </c>
      <c r="N318" s="125">
        <f>VLOOKUP(A318,[1]Hulpblad_SOW_SAW!A$1:M$456,13,FALSE)</f>
        <v>5.1999999999999998E-2</v>
      </c>
      <c r="O318" s="121" t="s">
        <v>87148</v>
      </c>
      <c r="P318" s="112" t="str">
        <f>VLOOKUP(A318,[1]Gegevens_Aquafin!A$1:E$294,5,FALSE)</f>
        <v>Willebeek</v>
      </c>
      <c r="Q318" s="112">
        <f>VLOOKUP(A318,[1]Gegevens_Aquafin!A$1:E$294,2,FALSE)</f>
        <v>1.1552000000000001E-3</v>
      </c>
      <c r="R318" s="112">
        <f>VLOOKUP(A318,[1]Gegevens_Aquafin!A$1:E$294,3,FALSE)</f>
        <v>7.1296E-4</v>
      </c>
      <c r="S318" s="123"/>
      <c r="T318" s="121" t="s">
        <v>87149</v>
      </c>
      <c r="U318" s="112"/>
      <c r="V318" s="126">
        <f>VLOOKUP(A318,[1]synthese_verdeling_debi!$A$1:$X$554,4,FALSE)/24/60/60</f>
        <v>7.1759259259259259E-4</v>
      </c>
      <c r="W318" s="126">
        <f>VLOOKUP(A318,[1]synthese_verdeling_debi!$A$1:$X$554,15,FALSE)/24/60/60</f>
        <v>6.7129629629629625E-4</v>
      </c>
      <c r="X318" s="112" t="str">
        <f t="shared" si="24"/>
        <v/>
      </c>
      <c r="Y318" s="112" t="str">
        <f t="shared" si="25"/>
        <v/>
      </c>
      <c r="Z318" s="112" t="str">
        <f t="shared" si="26"/>
        <v/>
      </c>
      <c r="AA318" s="112" t="str">
        <f t="shared" si="27"/>
        <v/>
      </c>
      <c r="AB318" s="127" t="str">
        <f>IF(ISNUMBER(S318),V318/(S318+V318),"")</f>
        <v/>
      </c>
      <c r="AC318" s="127" t="str">
        <f>IF(ISNUMBER(S318),W318/(S318+W318),"")</f>
        <v/>
      </c>
    </row>
    <row r="319" spans="1:29" ht="46.8" x14ac:dyDescent="0.3">
      <c r="A319" s="110">
        <v>376</v>
      </c>
      <c r="B319" s="110" t="s">
        <v>87986</v>
      </c>
      <c r="C319" s="110">
        <v>6004497</v>
      </c>
      <c r="D319" s="110" t="s">
        <v>87145</v>
      </c>
      <c r="E319" s="110" t="s">
        <v>87987</v>
      </c>
      <c r="F319" s="122">
        <v>42142</v>
      </c>
      <c r="G319" s="110">
        <v>6042690</v>
      </c>
      <c r="H319" s="110" t="s">
        <v>87988</v>
      </c>
      <c r="I319" s="110" t="s">
        <v>87147</v>
      </c>
      <c r="J319" s="123">
        <v>1.7000000000000001E-2</v>
      </c>
      <c r="K319" s="123">
        <v>1E-3</v>
      </c>
      <c r="L319" s="124">
        <v>12175.2531036</v>
      </c>
      <c r="M319" s="125" t="e">
        <f>VLOOKUP(A319,[1]Hulpblad_SOW_SAW!A$1:L$456,12,FALSE)</f>
        <v>#N/A</v>
      </c>
      <c r="N319" s="125">
        <f>VLOOKUP(A319,[1]Hulpblad_SOW_SAW!A$1:M$456,13,FALSE)</f>
        <v>5.0000000000000001E-3</v>
      </c>
      <c r="O319" s="121" t="s">
        <v>87148</v>
      </c>
      <c r="P319" s="112" t="e">
        <f>VLOOKUP(A319,[1]Gegevens_Aquafin!A$1:E$294,5,FALSE)</f>
        <v>#N/A</v>
      </c>
      <c r="Q319" s="112" t="e">
        <f>VLOOKUP(A319,[1]Gegevens_Aquafin!A$1:E$294,2,FALSE)</f>
        <v>#N/A</v>
      </c>
      <c r="R319" s="112">
        <f>VLOOKUP(A319,[1]Gegevens_Aquafin!A$1:E$294,3,FALSE)</f>
        <v>2.3148E-4</v>
      </c>
      <c r="S319" s="123"/>
      <c r="T319" s="121" t="s">
        <v>87149</v>
      </c>
      <c r="U319" s="112"/>
      <c r="V319" s="126" t="e">
        <f>VLOOKUP(A319,[1]synthese_verdeling_debi!$A$1:$X$554,4,FALSE)/24/60/60</f>
        <v>#N/A</v>
      </c>
      <c r="W319" s="126" t="e">
        <f>VLOOKUP(A319,[1]synthese_verdeling_debi!$A$1:$X$554,15,FALSE)/24/60/60</f>
        <v>#N/A</v>
      </c>
      <c r="X319" s="112" t="str">
        <f t="shared" si="24"/>
        <v/>
      </c>
      <c r="Y319" s="112" t="str">
        <f t="shared" si="25"/>
        <v/>
      </c>
      <c r="Z319" s="112" t="str">
        <f t="shared" si="26"/>
        <v/>
      </c>
      <c r="AA319" s="112" t="str">
        <f t="shared" si="27"/>
        <v/>
      </c>
      <c r="AB319" s="127" t="str">
        <f>IF(ISNUMBER(S319),V319/(S319+V319),"")</f>
        <v/>
      </c>
      <c r="AC319" s="127" t="str">
        <f>IF(ISNUMBER(S319),W319/(S319+W319),"")</f>
        <v/>
      </c>
    </row>
    <row r="320" spans="1:29" ht="46.8" x14ac:dyDescent="0.3">
      <c r="A320" s="110">
        <v>377</v>
      </c>
      <c r="B320" s="110" t="s">
        <v>87989</v>
      </c>
      <c r="C320" s="110">
        <v>12224</v>
      </c>
      <c r="D320" s="110" t="s">
        <v>87786</v>
      </c>
      <c r="E320" s="110" t="s">
        <v>87990</v>
      </c>
      <c r="F320" s="122">
        <v>43949</v>
      </c>
      <c r="G320" s="110">
        <v>6007576</v>
      </c>
      <c r="H320" s="110" t="s">
        <v>87991</v>
      </c>
      <c r="I320" s="110" t="s">
        <v>87147</v>
      </c>
      <c r="J320" s="123">
        <v>1.4E-2</v>
      </c>
      <c r="K320" s="123">
        <v>3.0000000000000001E-3</v>
      </c>
      <c r="L320" s="124">
        <v>9517.1051711399996</v>
      </c>
      <c r="M320" s="125" t="e">
        <f>VLOOKUP(A320,[1]Hulpblad_SOW_SAW!A$1:L$456,12,FALSE)</f>
        <v>#N/A</v>
      </c>
      <c r="N320" s="125">
        <f>VLOOKUP(A320,[1]Hulpblad_SOW_SAW!A$1:M$456,13,FALSE)</f>
        <v>3.0000000000000001E-3</v>
      </c>
      <c r="O320" s="121" t="s">
        <v>87148</v>
      </c>
      <c r="P320" s="112" t="e">
        <f>VLOOKUP(A320,[1]Gegevens_Aquafin!A$1:E$294,5,FALSE)</f>
        <v>#N/A</v>
      </c>
      <c r="Q320" s="112" t="e">
        <f>VLOOKUP(A320,[1]Gegevens_Aquafin!A$1:E$294,2,FALSE)</f>
        <v>#N/A</v>
      </c>
      <c r="R320" s="112" t="e">
        <f>VLOOKUP(A320,[1]Gegevens_Aquafin!A$1:E$294,3,FALSE)</f>
        <v>#N/A</v>
      </c>
      <c r="S320" s="123"/>
      <c r="T320" s="121"/>
      <c r="U320" s="112"/>
      <c r="V320" s="126" t="e">
        <f>VLOOKUP(A320,[1]synthese_verdeling_debi!$A$1:$X$554,4,FALSE)/24/60/60</f>
        <v>#N/A</v>
      </c>
      <c r="W320" s="126" t="e">
        <f>VLOOKUP(A320,[1]synthese_verdeling_debi!$A$1:$X$554,15,FALSE)/24/60/60</f>
        <v>#N/A</v>
      </c>
      <c r="X320" s="112" t="str">
        <f t="shared" si="24"/>
        <v/>
      </c>
      <c r="Y320" s="112" t="str">
        <f t="shared" si="25"/>
        <v/>
      </c>
      <c r="Z320" s="112" t="str">
        <f t="shared" si="26"/>
        <v/>
      </c>
      <c r="AA320" s="112" t="str">
        <f t="shared" si="27"/>
        <v/>
      </c>
      <c r="AB320" s="112"/>
      <c r="AC320" s="112"/>
    </row>
    <row r="321" spans="1:29" ht="46.8" x14ac:dyDescent="0.3">
      <c r="A321" s="110">
        <v>378</v>
      </c>
      <c r="B321" s="110" t="s">
        <v>87992</v>
      </c>
      <c r="C321" s="110">
        <v>21078</v>
      </c>
      <c r="D321" s="110" t="s">
        <v>87786</v>
      </c>
      <c r="E321" s="110" t="s">
        <v>87993</v>
      </c>
      <c r="F321" s="122">
        <v>43063</v>
      </c>
      <c r="G321" s="110">
        <v>5006891</v>
      </c>
      <c r="H321" s="110" t="s">
        <v>87994</v>
      </c>
      <c r="I321" s="110" t="s">
        <v>87147</v>
      </c>
      <c r="J321" s="123">
        <v>1.5509999999999999</v>
      </c>
      <c r="K321" s="123">
        <v>0.81200000000000006</v>
      </c>
      <c r="L321" s="124">
        <v>9397.3684177300001</v>
      </c>
      <c r="M321" s="125">
        <f>VLOOKUP(A321,[1]Hulpblad_SOW_SAW!A$1:L$456,12,FALSE)</f>
        <v>0.81200000000000006</v>
      </c>
      <c r="N321" s="125">
        <f>VLOOKUP(A321,[1]Hulpblad_SOW_SAW!A$1:M$456,13,FALSE)</f>
        <v>0.81200000000000006</v>
      </c>
      <c r="O321" s="121" t="s">
        <v>87148</v>
      </c>
      <c r="P321" s="112" t="e">
        <f>VLOOKUP(A321,[1]Gegevens_Aquafin!A$1:E$294,5,FALSE)</f>
        <v>#N/A</v>
      </c>
      <c r="Q321" s="112" t="e">
        <f>VLOOKUP(A321,[1]Gegevens_Aquafin!A$1:E$294,2,FALSE)</f>
        <v>#N/A</v>
      </c>
      <c r="R321" s="112" t="e">
        <f>VLOOKUP(A321,[1]Gegevens_Aquafin!A$1:E$294,3,FALSE)</f>
        <v>#N/A</v>
      </c>
      <c r="S321" s="123"/>
      <c r="T321" s="121"/>
      <c r="U321" s="112"/>
      <c r="V321" s="126" t="e">
        <f>VLOOKUP(A321,[1]synthese_verdeling_debi!$A$1:$X$554,4,FALSE)/24/60/60</f>
        <v>#N/A</v>
      </c>
      <c r="W321" s="126" t="e">
        <f>VLOOKUP(A321,[1]synthese_verdeling_debi!$A$1:$X$554,15,FALSE)/24/60/60</f>
        <v>#N/A</v>
      </c>
      <c r="X321" s="112" t="str">
        <f t="shared" si="24"/>
        <v/>
      </c>
      <c r="Y321" s="112" t="str">
        <f t="shared" si="25"/>
        <v/>
      </c>
      <c r="Z321" s="112" t="str">
        <f t="shared" si="26"/>
        <v/>
      </c>
      <c r="AA321" s="112" t="str">
        <f t="shared" si="27"/>
        <v/>
      </c>
      <c r="AB321" s="112"/>
      <c r="AC321" s="112"/>
    </row>
    <row r="322" spans="1:29" ht="187.2" x14ac:dyDescent="0.3">
      <c r="A322" s="110">
        <v>380</v>
      </c>
      <c r="B322" s="110" t="s">
        <v>859</v>
      </c>
      <c r="C322" s="110">
        <v>30098</v>
      </c>
      <c r="D322" s="110" t="s">
        <v>87145</v>
      </c>
      <c r="E322" s="110" t="s">
        <v>87995</v>
      </c>
      <c r="F322" s="122">
        <v>42256</v>
      </c>
      <c r="G322" s="110">
        <v>6022322</v>
      </c>
      <c r="H322" s="110" t="s">
        <v>87996</v>
      </c>
      <c r="I322" s="110" t="s">
        <v>87169</v>
      </c>
      <c r="J322" s="123">
        <v>7.3999999999999996E-2</v>
      </c>
      <c r="K322" s="123">
        <v>3.2000000000000001E-2</v>
      </c>
      <c r="L322" s="124">
        <v>12.84158145</v>
      </c>
      <c r="M322" s="125">
        <f>VLOOKUP(A322,[1]Hulpblad_SOW_SAW!A$1:L$456,12,FALSE)</f>
        <v>2.8000000000000001E-2</v>
      </c>
      <c r="N322" s="125">
        <f>VLOOKUP(A322,[1]Hulpblad_SOW_SAW!A$1:M$456,13,FALSE)</f>
        <v>3.3000000000000002E-2</v>
      </c>
      <c r="O322" s="121" t="s">
        <v>87656</v>
      </c>
      <c r="P322" s="112" t="e">
        <f>VLOOKUP(A322,[1]Gegevens_Aquafin!A$1:E$294,5,FALSE)</f>
        <v>#N/A</v>
      </c>
      <c r="Q322" s="112" t="e">
        <f>VLOOKUP(A322,[1]Gegevens_Aquafin!A$1:E$294,2,FALSE)</f>
        <v>#N/A</v>
      </c>
      <c r="R322" s="112">
        <f>VLOOKUP(A322,[1]Gegevens_Aquafin!A$1:E$294,3,FALSE)</f>
        <v>3.6435E-3</v>
      </c>
      <c r="S322" s="123">
        <v>3.2000000000000001E-2</v>
      </c>
      <c r="T322" s="121" t="s">
        <v>87261</v>
      </c>
      <c r="U322" s="112" t="s">
        <v>87172</v>
      </c>
      <c r="V322" s="126" t="e">
        <f>VLOOKUP(A322,[1]synthese_verdeling_debi!$A$1:$X$554,4,FALSE)/24/60/60</f>
        <v>#N/A</v>
      </c>
      <c r="W322" s="126" t="e">
        <f>VLOOKUP(A322,[1]synthese_verdeling_debi!$A$1:$X$554,15,FALSE)/24/60/60</f>
        <v>#N/A</v>
      </c>
      <c r="X322" s="112" t="e">
        <f t="shared" si="24"/>
        <v>#N/A</v>
      </c>
      <c r="Y322" s="112" t="e">
        <f t="shared" si="25"/>
        <v>#N/A</v>
      </c>
      <c r="Z322" s="112" t="e">
        <f t="shared" si="26"/>
        <v>#N/A</v>
      </c>
      <c r="AA322" s="112" t="e">
        <f t="shared" si="27"/>
        <v>#N/A</v>
      </c>
      <c r="AB322" s="127" t="e">
        <f>IF(ISNUMBER(S322),V322/(S322+V322),"")</f>
        <v>#N/A</v>
      </c>
      <c r="AC322" s="127" t="e">
        <f>IF(ISNUMBER(S322),W322/(S322+W322),"")</f>
        <v>#N/A</v>
      </c>
    </row>
    <row r="323" spans="1:29" ht="249.6" x14ac:dyDescent="0.3">
      <c r="A323" s="110">
        <v>381</v>
      </c>
      <c r="B323" s="110" t="s">
        <v>87997</v>
      </c>
      <c r="C323" s="110">
        <v>12641</v>
      </c>
      <c r="D323" s="110" t="s">
        <v>87145</v>
      </c>
      <c r="E323" s="110" t="s">
        <v>87998</v>
      </c>
      <c r="F323" s="122">
        <v>40555</v>
      </c>
      <c r="G323" s="110">
        <v>6022240</v>
      </c>
      <c r="H323" s="110" t="s">
        <v>87999</v>
      </c>
      <c r="I323" s="110" t="s">
        <v>87169</v>
      </c>
      <c r="J323" s="123">
        <v>2.1000000000000001E-2</v>
      </c>
      <c r="K323" s="123">
        <v>6.0000000000000001E-3</v>
      </c>
      <c r="L323" s="124">
        <v>1201.29288647</v>
      </c>
      <c r="M323" s="125">
        <f>VLOOKUP(A323,[1]Hulpblad_SOW_SAW!A$1:L$456,12,FALSE)</f>
        <v>6.0000000000000001E-3</v>
      </c>
      <c r="N323" s="125">
        <f>VLOOKUP(A323,[1]Hulpblad_SOW_SAW!A$1:M$456,13,FALSE)</f>
        <v>7.0000000000000001E-3</v>
      </c>
      <c r="O323" s="121" t="s">
        <v>88000</v>
      </c>
      <c r="P323" s="112" t="str">
        <f>VLOOKUP(A323,[1]Gegevens_Aquafin!A$1:E$294,5,FALSE)</f>
        <v>Kruisekebeek</v>
      </c>
      <c r="Q323" s="112">
        <f>VLOOKUP(A323,[1]Gegevens_Aquafin!A$1:E$294,2,FALSE)</f>
        <v>3.5282E-4</v>
      </c>
      <c r="R323" s="112">
        <f>VLOOKUP(A323,[1]Gegevens_Aquafin!A$1:E$294,3,FALSE)</f>
        <v>6.0185000000000002E-4</v>
      </c>
      <c r="S323" s="123">
        <v>6.0000000000000001E-3</v>
      </c>
      <c r="T323" s="121" t="s">
        <v>88001</v>
      </c>
      <c r="U323" s="112" t="s">
        <v>87172</v>
      </c>
      <c r="V323" s="126">
        <f>VLOOKUP(A323,[1]synthese_verdeling_debi!$A$1:$X$554,4,FALSE)/24/60/60</f>
        <v>6.0185185185185179E-4</v>
      </c>
      <c r="W323" s="126">
        <f>VLOOKUP(A323,[1]synthese_verdeling_debi!$A$1:$X$554,15,FALSE)/24/60/60</f>
        <v>6.2500000000000001E-4</v>
      </c>
      <c r="X323" s="112">
        <f t="shared" ref="X323:X385" si="30">IF(ISNUMBER(S323),(S323+V323)/V323,"")</f>
        <v>10.969230769230771</v>
      </c>
      <c r="Y323" s="112">
        <f t="shared" ref="Y323:Y385" si="31">IF(ISNUMBER(S323),(S323+W323)/W323,"")</f>
        <v>10.6</v>
      </c>
      <c r="Z323" s="112">
        <f t="shared" ref="Z323:Z385" si="32">IF(ISNUMBER(S323),S323/V323,"")</f>
        <v>9.9692307692307711</v>
      </c>
      <c r="AA323" s="112">
        <f t="shared" ref="AA323:AA385" si="33">IF(ISNUMBER(S323),S323/W323,"")</f>
        <v>9.6</v>
      </c>
      <c r="AB323" s="127">
        <f>IF(ISNUMBER(S323),V323/(S323+V323),"")</f>
        <v>9.1164095371669002E-2</v>
      </c>
      <c r="AC323" s="127">
        <f>IF(ISNUMBER(S323),W323/(S323+W323),"")</f>
        <v>9.4339622641509441E-2</v>
      </c>
    </row>
    <row r="324" spans="1:29" x14ac:dyDescent="0.3">
      <c r="A324" s="110">
        <v>382</v>
      </c>
      <c r="B324" s="110" t="s">
        <v>88002</v>
      </c>
      <c r="C324" s="110">
        <v>30090</v>
      </c>
      <c r="D324" s="110" t="s">
        <v>87786</v>
      </c>
      <c r="E324" s="110" t="s">
        <v>88003</v>
      </c>
      <c r="F324" s="122">
        <v>43206</v>
      </c>
      <c r="G324" s="110">
        <v>6024747</v>
      </c>
      <c r="H324" s="110"/>
      <c r="I324" s="110" t="s">
        <v>87169</v>
      </c>
      <c r="J324" s="123">
        <v>8.1000000000000003E-2</v>
      </c>
      <c r="K324" s="123">
        <v>7.0000000000000001E-3</v>
      </c>
      <c r="L324" s="124">
        <v>2102.1641791100001</v>
      </c>
      <c r="M324" s="125">
        <f>VLOOKUP(A324,[1]Hulpblad_SOW_SAW!A$1:L$456,12,FALSE)</f>
        <v>6.0000000000000001E-3</v>
      </c>
      <c r="N324" s="125">
        <f>VLOOKUP(A324,[1]Hulpblad_SOW_SAW!A$1:M$456,13,FALSE)</f>
        <v>7.0000000000000001E-3</v>
      </c>
      <c r="O324" s="121"/>
      <c r="P324" s="112" t="e">
        <f>VLOOKUP(A324,[1]Gegevens_Aquafin!A$1:E$294,5,FALSE)</f>
        <v>#N/A</v>
      </c>
      <c r="Q324" s="112" t="e">
        <f>VLOOKUP(A324,[1]Gegevens_Aquafin!A$1:E$294,2,FALSE)</f>
        <v>#N/A</v>
      </c>
      <c r="R324" s="112" t="e">
        <f>VLOOKUP(A324,[1]Gegevens_Aquafin!A$1:E$294,3,FALSE)</f>
        <v>#N/A</v>
      </c>
      <c r="S324" s="123"/>
      <c r="T324" s="121"/>
      <c r="U324" s="112"/>
      <c r="V324" s="126" t="e">
        <f>VLOOKUP(A324,[1]synthese_verdeling_debi!$A$1:$X$554,4,FALSE)/24/60/60</f>
        <v>#N/A</v>
      </c>
      <c r="W324" s="126" t="e">
        <f>VLOOKUP(A324,[1]synthese_verdeling_debi!$A$1:$X$554,15,FALSE)/24/60/60</f>
        <v>#N/A</v>
      </c>
      <c r="X324" s="112" t="str">
        <f t="shared" si="30"/>
        <v/>
      </c>
      <c r="Y324" s="112" t="str">
        <f t="shared" si="31"/>
        <v/>
      </c>
      <c r="Z324" s="112" t="str">
        <f t="shared" si="32"/>
        <v/>
      </c>
      <c r="AA324" s="112" t="str">
        <f t="shared" si="33"/>
        <v/>
      </c>
      <c r="AB324" s="112"/>
      <c r="AC324" s="112"/>
    </row>
    <row r="325" spans="1:29" ht="234" x14ac:dyDescent="0.3">
      <c r="A325" s="110">
        <v>383</v>
      </c>
      <c r="B325" s="110" t="s">
        <v>836</v>
      </c>
      <c r="C325" s="110">
        <v>29543</v>
      </c>
      <c r="D325" s="110" t="s">
        <v>87145</v>
      </c>
      <c r="E325" s="110" t="s">
        <v>88004</v>
      </c>
      <c r="F325" s="122">
        <v>40210</v>
      </c>
      <c r="G325" s="110">
        <v>6006179</v>
      </c>
      <c r="H325" s="110" t="s">
        <v>88005</v>
      </c>
      <c r="I325" s="110" t="s">
        <v>87169</v>
      </c>
      <c r="J325" s="123">
        <v>0.16</v>
      </c>
      <c r="K325" s="123">
        <v>1.7999999999999999E-2</v>
      </c>
      <c r="L325" s="124">
        <v>213.10229075999999</v>
      </c>
      <c r="M325" s="125">
        <f>VLOOKUP(A325,[1]Hulpblad_SOW_SAW!A$1:L$456,12,FALSE)</f>
        <v>1.7999999999999999E-2</v>
      </c>
      <c r="N325" s="125">
        <f>VLOOKUP(A325,[1]Hulpblad_SOW_SAW!A$1:M$456,13,FALSE)</f>
        <v>2.3E-2</v>
      </c>
      <c r="O325" s="121" t="s">
        <v>88006</v>
      </c>
      <c r="P325" s="112" t="str">
        <f>VLOOKUP(A325,[1]Gegevens_Aquafin!A$1:E$294,5,FALSE)</f>
        <v>Zwartegatbeek</v>
      </c>
      <c r="Q325" s="112">
        <f>VLOOKUP(A325,[1]Gegevens_Aquafin!A$1:E$294,2,FALSE)</f>
        <v>9.3120000000000008E-3</v>
      </c>
      <c r="R325" s="112">
        <f>VLOOKUP(A325,[1]Gegevens_Aquafin!A$1:E$294,3,FALSE)</f>
        <v>8.6978999999999997E-3</v>
      </c>
      <c r="S325" s="123">
        <v>1.7999999999999999E-2</v>
      </c>
      <c r="T325" s="121" t="s">
        <v>88007</v>
      </c>
      <c r="U325" s="112" t="s">
        <v>87172</v>
      </c>
      <c r="V325" s="126">
        <f>VLOOKUP(A325,[1]synthese_verdeling_debi!$A$1:$X$554,4,FALSE)/24/60/60</f>
        <v>8.7071759259259255E-3</v>
      </c>
      <c r="W325" s="126">
        <f>VLOOKUP(A325,[1]synthese_verdeling_debi!$A$1:$X$554,15,FALSE)/24/60/60</f>
        <v>8.8078703703703704E-3</v>
      </c>
      <c r="X325" s="112">
        <f t="shared" si="30"/>
        <v>3.0672604014355977</v>
      </c>
      <c r="Y325" s="112">
        <f t="shared" si="31"/>
        <v>3.0436268068331143</v>
      </c>
      <c r="Z325" s="112">
        <f t="shared" si="32"/>
        <v>2.0672604014355973</v>
      </c>
      <c r="AA325" s="112">
        <f t="shared" si="33"/>
        <v>2.0436268068331143</v>
      </c>
      <c r="AB325" s="127">
        <f>IF(ISNUMBER(S325),V325/(S325+V325),"")</f>
        <v>0.32602383531960993</v>
      </c>
      <c r="AC325" s="127">
        <f>IF(ISNUMBER(S325),W325/(S325+W325),"")</f>
        <v>0.32855539245315601</v>
      </c>
    </row>
    <row r="326" spans="1:29" ht="202.8" x14ac:dyDescent="0.3">
      <c r="A326" s="110">
        <v>384</v>
      </c>
      <c r="B326" s="110" t="s">
        <v>88008</v>
      </c>
      <c r="C326" s="110">
        <v>6005501</v>
      </c>
      <c r="D326" s="110" t="s">
        <v>87145</v>
      </c>
      <c r="E326" s="110" t="s">
        <v>88009</v>
      </c>
      <c r="F326" s="122">
        <v>41621</v>
      </c>
      <c r="G326" s="110">
        <v>6000385</v>
      </c>
      <c r="H326" s="110" t="s">
        <v>88010</v>
      </c>
      <c r="I326" s="110" t="s">
        <v>87175</v>
      </c>
      <c r="J326" s="123">
        <v>5.9720000000000004</v>
      </c>
      <c r="K326" s="123">
        <v>1.6040000000000001</v>
      </c>
      <c r="L326" s="124">
        <v>5544.9801924900003</v>
      </c>
      <c r="M326" s="125">
        <f>VLOOKUP(A326,[1]Hulpblad_SOW_SAW!A$1:L$456,12,FALSE)</f>
        <v>1.6040000000000001</v>
      </c>
      <c r="N326" s="125">
        <f>VLOOKUP(A326,[1]Hulpblad_SOW_SAW!A$1:M$456,13,FALSE)</f>
        <v>1.6040000000000001</v>
      </c>
      <c r="O326" s="131" t="s">
        <v>87195</v>
      </c>
      <c r="P326" s="112" t="e">
        <f>VLOOKUP(A326,[1]Gegevens_Aquafin!A$1:E$294,5,FALSE)</f>
        <v>#N/A</v>
      </c>
      <c r="Q326" s="112" t="e">
        <f>VLOOKUP(A326,[1]Gegevens_Aquafin!A$1:E$294,2,FALSE)</f>
        <v>#N/A</v>
      </c>
      <c r="R326" s="112">
        <f>VLOOKUP(A326,[1]Gegevens_Aquafin!A$1:E$294,3,FALSE)</f>
        <v>5.9027999999999999E-4</v>
      </c>
      <c r="S326" s="123" t="s">
        <v>87191</v>
      </c>
      <c r="T326" s="121" t="s">
        <v>88011</v>
      </c>
      <c r="U326" s="112"/>
      <c r="V326" s="126">
        <f>VLOOKUP(A326,[1]synthese_verdeling_debi!$A$1:$X$554,4,FALSE)/24/60/60</f>
        <v>5.9259259259259258E-4</v>
      </c>
      <c r="W326" s="126">
        <f>VLOOKUP(A326,[1]synthese_verdeling_debi!$A$1:$X$554,15,FALSE)/24/60/60</f>
        <v>6.0185185185185179E-4</v>
      </c>
      <c r="X326" s="112" t="str">
        <f t="shared" si="30"/>
        <v/>
      </c>
      <c r="Y326" s="112" t="str">
        <f t="shared" si="31"/>
        <v/>
      </c>
      <c r="Z326" s="112" t="str">
        <f t="shared" si="32"/>
        <v/>
      </c>
      <c r="AA326" s="112" t="str">
        <f t="shared" si="33"/>
        <v/>
      </c>
      <c r="AB326" s="127" t="str">
        <f>IF(ISNUMBER(S326),V326/(S326+V326),"")</f>
        <v/>
      </c>
      <c r="AC326" s="127" t="str">
        <f>IF(ISNUMBER(S326),W326/(S326+W326),"")</f>
        <v/>
      </c>
    </row>
    <row r="327" spans="1:29" ht="62.4" x14ac:dyDescent="0.3">
      <c r="A327" s="110">
        <v>385</v>
      </c>
      <c r="B327" s="110" t="s">
        <v>88012</v>
      </c>
      <c r="C327" s="110">
        <v>22336</v>
      </c>
      <c r="D327" s="110" t="s">
        <v>87145</v>
      </c>
      <c r="E327" s="110" t="s">
        <v>88013</v>
      </c>
      <c r="F327" s="122">
        <v>41828</v>
      </c>
      <c r="G327" s="110">
        <v>6039515</v>
      </c>
      <c r="H327" s="110" t="s">
        <v>87750</v>
      </c>
      <c r="I327" s="110" t="s">
        <v>87259</v>
      </c>
      <c r="J327" s="123">
        <v>3.2000000000000001E-2</v>
      </c>
      <c r="K327" s="123">
        <v>2.1000000000000001E-2</v>
      </c>
      <c r="L327" s="124">
        <v>0.50197385999999999</v>
      </c>
      <c r="M327" s="125">
        <f>VLOOKUP(A327,[1]Hulpblad_SOW_SAW!A$1:L$456,12,FALSE)</f>
        <v>1.7999999999999999E-2</v>
      </c>
      <c r="N327" s="125">
        <f>VLOOKUP(A327,[1]Hulpblad_SOW_SAW!A$1:M$456,13,FALSE)</f>
        <v>2.4E-2</v>
      </c>
      <c r="O327" s="121" t="s">
        <v>87170</v>
      </c>
      <c r="P327" s="112" t="e">
        <f>VLOOKUP(A327,[1]Gegevens_Aquafin!A$1:E$294,5,FALSE)</f>
        <v>#N/A</v>
      </c>
      <c r="Q327" s="112" t="e">
        <f>VLOOKUP(A327,[1]Gegevens_Aquafin!A$1:E$294,2,FALSE)</f>
        <v>#N/A</v>
      </c>
      <c r="R327" s="112">
        <f>VLOOKUP(A327,[1]Gegevens_Aquafin!A$1:E$294,3,FALSE)</f>
        <v>2.8587999999999999E-3</v>
      </c>
      <c r="S327" s="123">
        <v>1.7999999999999999E-2</v>
      </c>
      <c r="T327" s="121" t="s">
        <v>87171</v>
      </c>
      <c r="U327" s="112" t="s">
        <v>87172</v>
      </c>
      <c r="V327" s="126">
        <f>VLOOKUP(A327,[1]synthese_verdeling_debi!$A$1:$X$554,4,FALSE)/24/60/60</f>
        <v>2.8622685185185188E-3</v>
      </c>
      <c r="W327" s="126">
        <f>VLOOKUP(A327,[1]synthese_verdeling_debi!$A$1:$X$554,15,FALSE)/24/60/60</f>
        <v>2.9282407407407404E-3</v>
      </c>
      <c r="X327" s="112">
        <f t="shared" si="30"/>
        <v>7.2887181560857242</v>
      </c>
      <c r="Y327" s="112">
        <f t="shared" si="31"/>
        <v>7.1470355731225306</v>
      </c>
      <c r="Z327" s="112">
        <f t="shared" si="32"/>
        <v>6.288718156085725</v>
      </c>
      <c r="AA327" s="112">
        <f t="shared" si="33"/>
        <v>6.1470355731225297</v>
      </c>
      <c r="AB327" s="127">
        <f>IF(ISNUMBER(S327),V327/(S327+V327),"")</f>
        <v>0.13719833564493761</v>
      </c>
      <c r="AC327" s="127">
        <f>IF(ISNUMBER(S327),W327/(S327+W327),"")</f>
        <v>0.13991815064705229</v>
      </c>
    </row>
    <row r="328" spans="1:29" ht="187.2" x14ac:dyDescent="0.3">
      <c r="A328" s="110">
        <v>386</v>
      </c>
      <c r="B328" s="110" t="s">
        <v>88014</v>
      </c>
      <c r="C328" s="110">
        <v>3180</v>
      </c>
      <c r="D328" s="110" t="s">
        <v>87786</v>
      </c>
      <c r="E328" s="110" t="s">
        <v>88015</v>
      </c>
      <c r="F328" s="122">
        <v>52963</v>
      </c>
      <c r="G328" s="110">
        <v>7007459</v>
      </c>
      <c r="H328" s="110" t="s">
        <v>88016</v>
      </c>
      <c r="I328" s="110" t="s">
        <v>87259</v>
      </c>
      <c r="J328" s="123">
        <v>4.1219999999999999</v>
      </c>
      <c r="K328" s="123">
        <v>2.8279999999999998</v>
      </c>
      <c r="L328" s="124">
        <v>426.20594757999999</v>
      </c>
      <c r="M328" s="125">
        <f>VLOOKUP(A328,[1]Hulpblad_SOW_SAW!A$1:L$456,12,FALSE)</f>
        <v>2.8279999999999998</v>
      </c>
      <c r="N328" s="125">
        <f>VLOOKUP(A328,[1]Hulpblad_SOW_SAW!A$1:M$456,13,FALSE)</f>
        <v>2.835</v>
      </c>
      <c r="O328" s="132" t="s">
        <v>88017</v>
      </c>
      <c r="P328" s="112" t="e">
        <f>VLOOKUP(A328,[1]Gegevens_Aquafin!A$1:E$294,5,FALSE)</f>
        <v>#N/A</v>
      </c>
      <c r="Q328" s="112" t="e">
        <f>VLOOKUP(A328,[1]Gegevens_Aquafin!A$1:E$294,2,FALSE)</f>
        <v>#N/A</v>
      </c>
      <c r="R328" s="112" t="e">
        <f>VLOOKUP(A328,[1]Gegevens_Aquafin!A$1:E$294,3,FALSE)</f>
        <v>#N/A</v>
      </c>
      <c r="S328" s="123"/>
      <c r="T328" s="121"/>
      <c r="U328" s="112"/>
      <c r="V328" s="126" t="e">
        <f>VLOOKUP(A328,[1]synthese_verdeling_debi!$A$1:$X$554,4,FALSE)/24/60/60</f>
        <v>#N/A</v>
      </c>
      <c r="W328" s="126" t="e">
        <f>VLOOKUP(A328,[1]synthese_verdeling_debi!$A$1:$X$554,15,FALSE)/24/60/60</f>
        <v>#N/A</v>
      </c>
      <c r="X328" s="112" t="str">
        <f t="shared" si="30"/>
        <v/>
      </c>
      <c r="Y328" s="112" t="str">
        <f t="shared" si="31"/>
        <v/>
      </c>
      <c r="Z328" s="112" t="str">
        <f t="shared" si="32"/>
        <v/>
      </c>
      <c r="AA328" s="112" t="str">
        <f t="shared" si="33"/>
        <v/>
      </c>
      <c r="AB328" s="112"/>
      <c r="AC328" s="112"/>
    </row>
    <row r="329" spans="1:29" x14ac:dyDescent="0.3">
      <c r="A329" s="110">
        <v>387</v>
      </c>
      <c r="B329" s="110" t="s">
        <v>88018</v>
      </c>
      <c r="C329" s="110">
        <v>6007240</v>
      </c>
      <c r="D329" s="110" t="s">
        <v>87786</v>
      </c>
      <c r="E329" s="110" t="s">
        <v>88019</v>
      </c>
      <c r="F329" s="122">
        <v>52963</v>
      </c>
      <c r="G329" s="110">
        <v>6001953</v>
      </c>
      <c r="H329" s="110" t="s">
        <v>88020</v>
      </c>
      <c r="I329" s="110" t="s">
        <v>87169</v>
      </c>
      <c r="J329" s="123">
        <v>4.9000000000000002E-2</v>
      </c>
      <c r="K329" s="123">
        <v>8.0000000000000002E-3</v>
      </c>
      <c r="L329" s="124">
        <v>1297.67191106</v>
      </c>
      <c r="M329" s="125">
        <f>VLOOKUP(A329,[1]Hulpblad_SOW_SAW!A$1:L$456,12,FALSE)</f>
        <v>8.0000000000000002E-3</v>
      </c>
      <c r="N329" s="125">
        <f>VLOOKUP(A329,[1]Hulpblad_SOW_SAW!A$1:M$456,13,FALSE)</f>
        <v>8.9999999999999993E-3</v>
      </c>
      <c r="O329" s="121"/>
      <c r="P329" s="112" t="e">
        <f>VLOOKUP(A329,[1]Gegevens_Aquafin!A$1:E$294,5,FALSE)</f>
        <v>#N/A</v>
      </c>
      <c r="Q329" s="112" t="e">
        <f>VLOOKUP(A329,[1]Gegevens_Aquafin!A$1:E$294,2,FALSE)</f>
        <v>#N/A</v>
      </c>
      <c r="R329" s="112" t="e">
        <f>VLOOKUP(A329,[1]Gegevens_Aquafin!A$1:E$294,3,FALSE)</f>
        <v>#N/A</v>
      </c>
      <c r="S329" s="123"/>
      <c r="T329" s="121"/>
      <c r="U329" s="112"/>
      <c r="V329" s="126" t="e">
        <f>VLOOKUP(A329,[1]synthese_verdeling_debi!$A$1:$X$554,4,FALSE)/24/60/60</f>
        <v>#N/A</v>
      </c>
      <c r="W329" s="126" t="e">
        <f>VLOOKUP(A329,[1]synthese_verdeling_debi!$A$1:$X$554,15,FALSE)/24/60/60</f>
        <v>#N/A</v>
      </c>
      <c r="X329" s="112" t="str">
        <f t="shared" si="30"/>
        <v/>
      </c>
      <c r="Y329" s="112" t="str">
        <f t="shared" si="31"/>
        <v/>
      </c>
      <c r="Z329" s="112" t="str">
        <f t="shared" si="32"/>
        <v/>
      </c>
      <c r="AA329" s="112" t="str">
        <f t="shared" si="33"/>
        <v/>
      </c>
      <c r="AB329" s="112"/>
      <c r="AC329" s="112"/>
    </row>
    <row r="330" spans="1:29" ht="62.4" x14ac:dyDescent="0.3">
      <c r="A330" s="110">
        <v>391</v>
      </c>
      <c r="B330" s="110" t="s">
        <v>88021</v>
      </c>
      <c r="C330" s="110">
        <v>22544</v>
      </c>
      <c r="D330" s="110" t="s">
        <v>87145</v>
      </c>
      <c r="E330" s="110" t="s">
        <v>88022</v>
      </c>
      <c r="F330" s="122">
        <v>38966</v>
      </c>
      <c r="G330" s="110">
        <v>7021833</v>
      </c>
      <c r="H330" s="110" t="s">
        <v>88023</v>
      </c>
      <c r="I330" s="110" t="s">
        <v>87264</v>
      </c>
      <c r="J330" s="123">
        <v>0.2</v>
      </c>
      <c r="K330" s="123">
        <v>8.6999999999999994E-2</v>
      </c>
      <c r="L330" s="124">
        <v>0.26522425999999999</v>
      </c>
      <c r="M330" s="125">
        <f>VLOOKUP(A330,[1]Hulpblad_SOW_SAW!A$1:L$456,12,FALSE)</f>
        <v>8.3000000000000004E-2</v>
      </c>
      <c r="N330" s="125">
        <f>VLOOKUP(A330,[1]Hulpblad_SOW_SAW!A$1:M$456,13,FALSE)</f>
        <v>8.6999999999999994E-2</v>
      </c>
      <c r="O330" s="121" t="s">
        <v>87170</v>
      </c>
      <c r="P330" s="112" t="e">
        <f>VLOOKUP(A330,[1]Gegevens_Aquafin!A$1:E$294,5,FALSE)</f>
        <v>#N/A</v>
      </c>
      <c r="Q330" s="112" t="e">
        <f>VLOOKUP(A330,[1]Gegevens_Aquafin!A$1:E$294,2,FALSE)</f>
        <v>#N/A</v>
      </c>
      <c r="R330" s="112" t="e">
        <f>VLOOKUP(A330,[1]Gegevens_Aquafin!A$1:E$294,3,FALSE)</f>
        <v>#N/A</v>
      </c>
      <c r="S330" s="123">
        <v>8.3000000000000004E-2</v>
      </c>
      <c r="T330" s="121" t="s">
        <v>87171</v>
      </c>
      <c r="U330" s="121" t="s">
        <v>87172</v>
      </c>
      <c r="V330" s="126" t="e">
        <f>VLOOKUP(A330,[1]synthese_verdeling_debi!$A$1:$X$554,4,FALSE)/24/60/60</f>
        <v>#N/A</v>
      </c>
      <c r="W330" s="126" t="e">
        <f>VLOOKUP(A330,[1]synthese_verdeling_debi!$A$1:$X$554,15,FALSE)/24/60/60</f>
        <v>#N/A</v>
      </c>
      <c r="X330" s="112" t="e">
        <f t="shared" si="30"/>
        <v>#N/A</v>
      </c>
      <c r="Y330" s="112" t="e">
        <f t="shared" si="31"/>
        <v>#N/A</v>
      </c>
      <c r="Z330" s="112" t="e">
        <f t="shared" si="32"/>
        <v>#N/A</v>
      </c>
      <c r="AA330" s="112" t="e">
        <f t="shared" si="33"/>
        <v>#N/A</v>
      </c>
      <c r="AB330" s="127" t="e">
        <f>IF(ISNUMBER(S330),V330/(S330+V330),"")</f>
        <v>#N/A</v>
      </c>
      <c r="AC330" s="127" t="e">
        <f>IF(ISNUMBER(S330),W330/(S330+W330),"")</f>
        <v>#N/A</v>
      </c>
    </row>
    <row r="331" spans="1:29" ht="312" x14ac:dyDescent="0.3">
      <c r="A331" s="110">
        <v>392</v>
      </c>
      <c r="B331" s="111" t="s">
        <v>793</v>
      </c>
      <c r="C331" s="110">
        <v>30452</v>
      </c>
      <c r="D331" s="110" t="s">
        <v>87145</v>
      </c>
      <c r="E331" s="110" t="s">
        <v>88024</v>
      </c>
      <c r="F331" s="122">
        <v>40344</v>
      </c>
      <c r="G331" s="110">
        <v>7034305</v>
      </c>
      <c r="H331" s="110" t="s">
        <v>88025</v>
      </c>
      <c r="I331" s="110" t="s">
        <v>87219</v>
      </c>
      <c r="J331" s="123">
        <v>9.0999999999999998E-2</v>
      </c>
      <c r="K331" s="123">
        <v>3.9E-2</v>
      </c>
      <c r="L331" s="124">
        <v>573.15442887999995</v>
      </c>
      <c r="M331" s="125">
        <f>VLOOKUP(A331,[1]Hulpblad_SOW_SAW!A$1:L$456,12,FALSE)</f>
        <v>3.9E-2</v>
      </c>
      <c r="N331" s="125">
        <f>VLOOKUP(A331,[1]Hulpblad_SOW_SAW!A$1:M$456,13,FALSE)</f>
        <v>4.1000000000000002E-2</v>
      </c>
      <c r="O331" s="121" t="s">
        <v>88026</v>
      </c>
      <c r="P331" s="112" t="e">
        <f>VLOOKUP(A331,[1]Gegevens_Aquafin!A$1:E$294,5,FALSE)</f>
        <v>#N/A</v>
      </c>
      <c r="Q331" s="112" t="e">
        <f>VLOOKUP(A331,[1]Gegevens_Aquafin!A$1:E$294,2,FALSE)</f>
        <v>#N/A</v>
      </c>
      <c r="R331" s="112">
        <f>VLOOKUP(A331,[1]Gegevens_Aquafin!A$1:E$294,3,FALSE)</f>
        <v>1.6655E-2</v>
      </c>
      <c r="S331" s="123">
        <v>4.2000000000000003E-2</v>
      </c>
      <c r="T331" s="121" t="s">
        <v>88027</v>
      </c>
      <c r="U331" s="112" t="s">
        <v>87172</v>
      </c>
      <c r="V331" s="126">
        <f>VLOOKUP(A331,[1]synthese_verdeling_debi!$A$1:$X$554,4,FALSE)/24/60/60</f>
        <v>1.6750000000000001E-2</v>
      </c>
      <c r="W331" s="126">
        <f>VLOOKUP(A331,[1]synthese_verdeling_debi!$A$1:$X$554,15,FALSE)/24/60/60</f>
        <v>1.684027777777778E-2</v>
      </c>
      <c r="X331" s="112">
        <f t="shared" si="30"/>
        <v>3.5074626865671643</v>
      </c>
      <c r="Y331" s="112">
        <f t="shared" si="31"/>
        <v>3.4940206185567009</v>
      </c>
      <c r="Z331" s="112">
        <f t="shared" si="32"/>
        <v>2.5074626865671643</v>
      </c>
      <c r="AA331" s="112">
        <f t="shared" si="33"/>
        <v>2.4940206185567009</v>
      </c>
      <c r="AB331" s="127">
        <f>IF(ISNUMBER(S331),V331/(S331+V331),"")</f>
        <v>0.28510638297872343</v>
      </c>
      <c r="AC331" s="127">
        <f>IF(ISNUMBER(S331),W331/(S331+W331),"")</f>
        <v>0.2862032338014871</v>
      </c>
    </row>
    <row r="332" spans="1:29" ht="46.8" x14ac:dyDescent="0.3">
      <c r="A332" s="110">
        <v>393</v>
      </c>
      <c r="B332" s="110" t="s">
        <v>88028</v>
      </c>
      <c r="C332" s="110">
        <v>26072</v>
      </c>
      <c r="D332" s="110" t="s">
        <v>87145</v>
      </c>
      <c r="E332" s="110" t="s">
        <v>88029</v>
      </c>
      <c r="F332" s="122">
        <v>30682</v>
      </c>
      <c r="G332" s="110">
        <v>6032206</v>
      </c>
      <c r="H332" s="110" t="s">
        <v>88030</v>
      </c>
      <c r="I332" s="110" t="s">
        <v>87259</v>
      </c>
      <c r="J332" s="123">
        <v>0.32500000000000001</v>
      </c>
      <c r="K332" s="123">
        <v>0.249</v>
      </c>
      <c r="L332" s="124">
        <v>61.998852829999997</v>
      </c>
      <c r="M332" s="125">
        <f>VLOOKUP(A332,[1]Hulpblad_SOW_SAW!A$1:L$456,12,FALSE)</f>
        <v>0.249</v>
      </c>
      <c r="N332" s="125">
        <f>VLOOKUP(A332,[1]Hulpblad_SOW_SAW!A$1:M$456,13,FALSE)</f>
        <v>0.25</v>
      </c>
      <c r="O332" s="132" t="s">
        <v>87673</v>
      </c>
      <c r="P332" s="112" t="e">
        <f>VLOOKUP(A332,[1]Gegevens_Aquafin!A$1:E$294,5,FALSE)</f>
        <v>#N/A</v>
      </c>
      <c r="Q332" s="112" t="e">
        <f>VLOOKUP(A332,[1]Gegevens_Aquafin!A$1:E$294,2,FALSE)</f>
        <v>#N/A</v>
      </c>
      <c r="R332" s="112" t="e">
        <f>VLOOKUP(A332,[1]Gegevens_Aquafin!A$1:E$294,3,FALSE)</f>
        <v>#N/A</v>
      </c>
      <c r="S332" s="123" t="s">
        <v>87177</v>
      </c>
      <c r="T332" s="121" t="s">
        <v>87177</v>
      </c>
      <c r="U332" s="112" t="s">
        <v>87177</v>
      </c>
      <c r="V332" s="126" t="e">
        <f>VLOOKUP(A332,[1]synthese_verdeling_debi!$A$1:$X$554,4,FALSE)/24/60/60</f>
        <v>#N/A</v>
      </c>
      <c r="W332" s="126" t="e">
        <f>VLOOKUP(A332,[1]synthese_verdeling_debi!$A$1:$X$554,15,FALSE)/24/60/60</f>
        <v>#N/A</v>
      </c>
      <c r="X332" s="112" t="str">
        <f t="shared" si="30"/>
        <v/>
      </c>
      <c r="Y332" s="112" t="str">
        <f t="shared" si="31"/>
        <v/>
      </c>
      <c r="Z332" s="112" t="str">
        <f t="shared" si="32"/>
        <v/>
      </c>
      <c r="AA332" s="112" t="str">
        <f t="shared" si="33"/>
        <v/>
      </c>
      <c r="AB332" s="127" t="str">
        <f>IF(ISNUMBER(S332),V332/(S332+V332),"")</f>
        <v/>
      </c>
      <c r="AC332" s="127" t="str">
        <f>IF(ISNUMBER(S332),W332/(S332+W332),"")</f>
        <v/>
      </c>
    </row>
    <row r="333" spans="1:29" ht="46.8" x14ac:dyDescent="0.3">
      <c r="A333" s="110">
        <v>395</v>
      </c>
      <c r="B333" s="110" t="s">
        <v>88031</v>
      </c>
      <c r="C333" s="110">
        <v>30085</v>
      </c>
      <c r="D333" s="110" t="s">
        <v>87786</v>
      </c>
      <c r="E333" s="110" t="s">
        <v>88032</v>
      </c>
      <c r="F333" s="122">
        <v>52963</v>
      </c>
      <c r="G333" s="110">
        <v>6036734</v>
      </c>
      <c r="H333" s="110" t="s">
        <v>88033</v>
      </c>
      <c r="I333" s="110" t="s">
        <v>87147</v>
      </c>
      <c r="J333" s="123">
        <v>1.4E-2</v>
      </c>
      <c r="K333" s="123">
        <v>4.0000000000000001E-3</v>
      </c>
      <c r="L333" s="124">
        <v>11897.118380739999</v>
      </c>
      <c r="M333" s="125" t="e">
        <f>VLOOKUP(A333,[1]Hulpblad_SOW_SAW!A$1:L$456,12,FALSE)</f>
        <v>#N/A</v>
      </c>
      <c r="N333" s="125">
        <f>VLOOKUP(A333,[1]Hulpblad_SOW_SAW!A$1:M$456,13,FALSE)</f>
        <v>5.0000000000000001E-3</v>
      </c>
      <c r="O333" s="121" t="s">
        <v>87148</v>
      </c>
      <c r="P333" s="112" t="e">
        <f>VLOOKUP(A333,[1]Gegevens_Aquafin!A$1:E$294,5,FALSE)</f>
        <v>#N/A</v>
      </c>
      <c r="Q333" s="112" t="e">
        <f>VLOOKUP(A333,[1]Gegevens_Aquafin!A$1:E$294,2,FALSE)</f>
        <v>#N/A</v>
      </c>
      <c r="R333" s="112" t="e">
        <f>VLOOKUP(A333,[1]Gegevens_Aquafin!A$1:E$294,3,FALSE)</f>
        <v>#N/A</v>
      </c>
      <c r="S333" s="123"/>
      <c r="T333" s="121"/>
      <c r="U333" s="112"/>
      <c r="V333" s="126" t="e">
        <f>VLOOKUP(A333,[1]synthese_verdeling_debi!$A$1:$X$554,4,FALSE)/24/60/60</f>
        <v>#N/A</v>
      </c>
      <c r="W333" s="126" t="e">
        <f>VLOOKUP(A333,[1]synthese_verdeling_debi!$A$1:$X$554,15,FALSE)/24/60/60</f>
        <v>#N/A</v>
      </c>
      <c r="X333" s="112" t="str">
        <f t="shared" si="30"/>
        <v/>
      </c>
      <c r="Y333" s="112" t="str">
        <f t="shared" si="31"/>
        <v/>
      </c>
      <c r="Z333" s="112" t="str">
        <f t="shared" si="32"/>
        <v/>
      </c>
      <c r="AA333" s="112" t="str">
        <f t="shared" si="33"/>
        <v/>
      </c>
      <c r="AB333" s="112"/>
      <c r="AC333" s="112"/>
    </row>
    <row r="334" spans="1:29" x14ac:dyDescent="0.3">
      <c r="A334" s="110">
        <v>396</v>
      </c>
      <c r="B334" s="110" t="s">
        <v>88034</v>
      </c>
      <c r="C334" s="110">
        <v>12625</v>
      </c>
      <c r="D334" s="110" t="s">
        <v>87786</v>
      </c>
      <c r="E334" s="110" t="s">
        <v>88035</v>
      </c>
      <c r="F334" s="122">
        <v>42681</v>
      </c>
      <c r="G334" s="110">
        <v>6009896</v>
      </c>
      <c r="H334" s="110"/>
      <c r="I334" s="110" t="s">
        <v>87175</v>
      </c>
      <c r="J334" s="123">
        <v>0.48299999999999998</v>
      </c>
      <c r="K334" s="123">
        <v>6.2E-2</v>
      </c>
      <c r="L334" s="124">
        <v>901.44754708000005</v>
      </c>
      <c r="M334" s="125">
        <f>VLOOKUP(A334,[1]Hulpblad_SOW_SAW!A$1:L$456,12,FALSE)</f>
        <v>6.2E-2</v>
      </c>
      <c r="N334" s="125">
        <f>VLOOKUP(A334,[1]Hulpblad_SOW_SAW!A$1:M$456,13,FALSE)</f>
        <v>6.2E-2</v>
      </c>
      <c r="O334" s="121"/>
      <c r="P334" s="112" t="e">
        <f>VLOOKUP(A334,[1]Gegevens_Aquafin!A$1:E$294,5,FALSE)</f>
        <v>#N/A</v>
      </c>
      <c r="Q334" s="112" t="e">
        <f>VLOOKUP(A334,[1]Gegevens_Aquafin!A$1:E$294,2,FALSE)</f>
        <v>#N/A</v>
      </c>
      <c r="R334" s="112" t="e">
        <f>VLOOKUP(A334,[1]Gegevens_Aquafin!A$1:E$294,3,FALSE)</f>
        <v>#N/A</v>
      </c>
      <c r="S334" s="123"/>
      <c r="T334" s="121"/>
      <c r="U334" s="112"/>
      <c r="V334" s="126" t="e">
        <f>VLOOKUP(A334,[1]synthese_verdeling_debi!$A$1:$X$554,4,FALSE)/24/60/60</f>
        <v>#N/A</v>
      </c>
      <c r="W334" s="126" t="e">
        <f>VLOOKUP(A334,[1]synthese_verdeling_debi!$A$1:$X$554,15,FALSE)/24/60/60</f>
        <v>#N/A</v>
      </c>
      <c r="X334" s="112" t="str">
        <f t="shared" si="30"/>
        <v/>
      </c>
      <c r="Y334" s="112" t="str">
        <f t="shared" si="31"/>
        <v/>
      </c>
      <c r="Z334" s="112" t="str">
        <f t="shared" si="32"/>
        <v/>
      </c>
      <c r="AA334" s="112" t="str">
        <f t="shared" si="33"/>
        <v/>
      </c>
      <c r="AB334" s="112"/>
      <c r="AC334" s="112"/>
    </row>
    <row r="335" spans="1:29" ht="140.4" x14ac:dyDescent="0.3">
      <c r="A335" s="110">
        <v>397</v>
      </c>
      <c r="B335" s="110" t="s">
        <v>88036</v>
      </c>
      <c r="C335" s="110">
        <v>9638</v>
      </c>
      <c r="D335" s="110" t="s">
        <v>87145</v>
      </c>
      <c r="E335" s="110" t="s">
        <v>88037</v>
      </c>
      <c r="F335" s="122">
        <v>39083</v>
      </c>
      <c r="G335" s="110">
        <v>6042730</v>
      </c>
      <c r="H335" s="110"/>
      <c r="I335" s="110" t="s">
        <v>87147</v>
      </c>
      <c r="J335" s="123">
        <v>1.5509999999999999</v>
      </c>
      <c r="K335" s="123">
        <v>0.81200000000000006</v>
      </c>
      <c r="L335" s="124">
        <v>20432.50660316</v>
      </c>
      <c r="M335" s="125">
        <f>VLOOKUP(A335,[1]Hulpblad_SOW_SAW!A$1:L$456,12,FALSE)</f>
        <v>0.81200000000000006</v>
      </c>
      <c r="N335" s="125">
        <f>VLOOKUP(A335,[1]Hulpblad_SOW_SAW!A$1:M$456,13,FALSE)</f>
        <v>0.81200000000000006</v>
      </c>
      <c r="O335" s="121" t="s">
        <v>87827</v>
      </c>
      <c r="P335" s="112" t="e">
        <f>VLOOKUP(A335,[1]Gegevens_Aquafin!A$1:E$294,5,FALSE)</f>
        <v>#N/A</v>
      </c>
      <c r="Q335" s="112" t="e">
        <f>VLOOKUP(A335,[1]Gegevens_Aquafin!A$1:E$294,2,FALSE)</f>
        <v>#N/A</v>
      </c>
      <c r="R335" s="112" t="e">
        <f>VLOOKUP(A335,[1]Gegevens_Aquafin!A$1:E$294,3,FALSE)</f>
        <v>#N/A</v>
      </c>
      <c r="S335" s="123">
        <v>999</v>
      </c>
      <c r="T335" s="121" t="s">
        <v>87828</v>
      </c>
      <c r="U335" s="112" t="s">
        <v>87177</v>
      </c>
      <c r="V335" s="126" t="e">
        <f>VLOOKUP(A335,[1]synthese_verdeling_debi!$A$1:$X$554,4,FALSE)/24/60/60</f>
        <v>#N/A</v>
      </c>
      <c r="W335" s="126" t="e">
        <f>VLOOKUP(A335,[1]synthese_verdeling_debi!$A$1:$X$554,15,FALSE)/24/60/60</f>
        <v>#N/A</v>
      </c>
      <c r="X335" s="112" t="e">
        <f t="shared" si="30"/>
        <v>#N/A</v>
      </c>
      <c r="Y335" s="112" t="e">
        <f t="shared" si="31"/>
        <v>#N/A</v>
      </c>
      <c r="Z335" s="112" t="e">
        <f t="shared" si="32"/>
        <v>#N/A</v>
      </c>
      <c r="AA335" s="112" t="e">
        <f t="shared" si="33"/>
        <v>#N/A</v>
      </c>
      <c r="AB335" s="127" t="e">
        <f t="shared" ref="AB335:AB342" si="34">IF(ISNUMBER(S335),V335/(S335+V335),"")</f>
        <v>#N/A</v>
      </c>
      <c r="AC335" s="127" t="e">
        <f t="shared" ref="AC335:AC342" si="35">IF(ISNUMBER(S335),W335/(S335+W335),"")</f>
        <v>#N/A</v>
      </c>
    </row>
    <row r="336" spans="1:29" ht="202.8" x14ac:dyDescent="0.3">
      <c r="A336" s="110">
        <v>398</v>
      </c>
      <c r="B336" s="110" t="s">
        <v>88038</v>
      </c>
      <c r="C336" s="110">
        <v>22403</v>
      </c>
      <c r="D336" s="110" t="s">
        <v>87145</v>
      </c>
      <c r="E336" s="110" t="s">
        <v>88039</v>
      </c>
      <c r="F336" s="122">
        <v>37805</v>
      </c>
      <c r="G336" s="110">
        <v>7016291</v>
      </c>
      <c r="H336" s="110" t="s">
        <v>87603</v>
      </c>
      <c r="I336" s="110" t="s">
        <v>87359</v>
      </c>
      <c r="J336" s="123">
        <v>0.29599999999999999</v>
      </c>
      <c r="K336" s="123">
        <v>0.11899999999999999</v>
      </c>
      <c r="L336" s="124">
        <v>987.61868458000004</v>
      </c>
      <c r="M336" s="125">
        <f>VLOOKUP(A336,[1]Hulpblad_SOW_SAW!A$1:L$456,12,FALSE)</f>
        <v>0.11899999999999999</v>
      </c>
      <c r="N336" s="125">
        <f>VLOOKUP(A336,[1]Hulpblad_SOW_SAW!A$1:M$456,13,FALSE)</f>
        <v>0.12</v>
      </c>
      <c r="O336" s="121" t="s">
        <v>88040</v>
      </c>
      <c r="P336" s="112" t="e">
        <f>VLOOKUP(A336,[1]Gegevens_Aquafin!A$1:E$294,5,FALSE)</f>
        <v>#N/A</v>
      </c>
      <c r="Q336" s="112" t="e">
        <f>VLOOKUP(A336,[1]Gegevens_Aquafin!A$1:E$294,2,FALSE)</f>
        <v>#N/A</v>
      </c>
      <c r="R336" s="112" t="e">
        <f>VLOOKUP(A336,[1]Gegevens_Aquafin!A$1:E$294,3,FALSE)</f>
        <v>#N/A</v>
      </c>
      <c r="S336" s="123">
        <v>999</v>
      </c>
      <c r="T336" s="121" t="s">
        <v>87891</v>
      </c>
      <c r="U336" s="112" t="s">
        <v>87177</v>
      </c>
      <c r="V336" s="126" t="e">
        <f>VLOOKUP(A336,[1]synthese_verdeling_debi!$A$1:$X$554,4,FALSE)/24/60/60</f>
        <v>#N/A</v>
      </c>
      <c r="W336" s="126" t="e">
        <f>VLOOKUP(A336,[1]synthese_verdeling_debi!$A$1:$X$554,15,FALSE)/24/60/60</f>
        <v>#N/A</v>
      </c>
      <c r="X336" s="112" t="e">
        <f t="shared" si="30"/>
        <v>#N/A</v>
      </c>
      <c r="Y336" s="112" t="e">
        <f t="shared" si="31"/>
        <v>#N/A</v>
      </c>
      <c r="Z336" s="112" t="e">
        <f t="shared" si="32"/>
        <v>#N/A</v>
      </c>
      <c r="AA336" s="112" t="e">
        <f t="shared" si="33"/>
        <v>#N/A</v>
      </c>
      <c r="AB336" s="127" t="e">
        <f t="shared" si="34"/>
        <v>#N/A</v>
      </c>
      <c r="AC336" s="127" t="e">
        <f t="shared" si="35"/>
        <v>#N/A</v>
      </c>
    </row>
    <row r="337" spans="1:29" ht="156" x14ac:dyDescent="0.3">
      <c r="A337" s="110">
        <v>399</v>
      </c>
      <c r="B337" s="110" t="s">
        <v>88041</v>
      </c>
      <c r="C337" s="110">
        <v>19927</v>
      </c>
      <c r="D337" s="110" t="s">
        <v>87145</v>
      </c>
      <c r="E337" s="110" t="s">
        <v>88042</v>
      </c>
      <c r="F337" s="122">
        <v>41569</v>
      </c>
      <c r="G337" s="110">
        <v>6036673</v>
      </c>
      <c r="H337" s="110" t="s">
        <v>88043</v>
      </c>
      <c r="I337" s="110" t="s">
        <v>87359</v>
      </c>
      <c r="J337" s="123">
        <v>2.4E-2</v>
      </c>
      <c r="K337" s="123">
        <v>1.4999999999999999E-2</v>
      </c>
      <c r="L337" s="124">
        <v>6.2581211400000001</v>
      </c>
      <c r="M337" s="125">
        <f>VLOOKUP(A337,[1]Hulpblad_SOW_SAW!A$1:L$456,12,FALSE)</f>
        <v>1.0999999999999999E-2</v>
      </c>
      <c r="N337" s="125">
        <f>VLOOKUP(A337,[1]Hulpblad_SOW_SAW!A$1:M$456,13,FALSE)</f>
        <v>1.4999999999999999E-2</v>
      </c>
      <c r="O337" s="121" t="s">
        <v>87492</v>
      </c>
      <c r="P337" s="112" t="str">
        <f>VLOOKUP(A337,[1]Gegevens_Aquafin!A$1:E$294,5,FALSE)</f>
        <v>Wijerbeek</v>
      </c>
      <c r="Q337" s="112">
        <f>VLOOKUP(A337,[1]Gegevens_Aquafin!A$1:E$294,2,FALSE)</f>
        <v>9.4964999999999997E-3</v>
      </c>
      <c r="R337" s="112">
        <f>VLOOKUP(A337,[1]Gegevens_Aquafin!A$1:E$294,3,FALSE)</f>
        <v>3.4259E-3</v>
      </c>
      <c r="S337" s="123">
        <v>1.4999999999999999E-2</v>
      </c>
      <c r="T337" s="121" t="s">
        <v>87261</v>
      </c>
      <c r="U337" s="112" t="s">
        <v>87172</v>
      </c>
      <c r="V337" s="126">
        <f>VLOOKUP(A337,[1]synthese_verdeling_debi!$A$1:$X$554,4,FALSE)/24/60/60</f>
        <v>3.4386574074074081E-3</v>
      </c>
      <c r="W337" s="126">
        <f>VLOOKUP(A337,[1]synthese_verdeling_debi!$A$1:$X$554,15,FALSE)/24/60/60</f>
        <v>3.6261574074074074E-3</v>
      </c>
      <c r="X337" s="112">
        <f t="shared" si="30"/>
        <v>5.3621676203298545</v>
      </c>
      <c r="Y337" s="112">
        <f t="shared" si="31"/>
        <v>5.1366102776891163</v>
      </c>
      <c r="Z337" s="112">
        <f t="shared" si="32"/>
        <v>4.3621676203298545</v>
      </c>
      <c r="AA337" s="112">
        <f t="shared" si="33"/>
        <v>4.1366102776891154</v>
      </c>
      <c r="AB337" s="127">
        <f t="shared" si="34"/>
        <v>0.18649174565312915</v>
      </c>
      <c r="AC337" s="127">
        <f t="shared" si="35"/>
        <v>0.19468091716895544</v>
      </c>
    </row>
    <row r="338" spans="1:29" ht="202.8" x14ac:dyDescent="0.3">
      <c r="A338" s="110">
        <v>401</v>
      </c>
      <c r="B338" s="110" t="s">
        <v>88044</v>
      </c>
      <c r="C338" s="110">
        <v>15986</v>
      </c>
      <c r="D338" s="110" t="s">
        <v>87145</v>
      </c>
      <c r="E338" s="110" t="s">
        <v>88045</v>
      </c>
      <c r="F338" s="122">
        <v>40298</v>
      </c>
      <c r="G338" s="110">
        <v>6042093</v>
      </c>
      <c r="H338" s="110" t="s">
        <v>88046</v>
      </c>
      <c r="I338" s="110" t="s">
        <v>87259</v>
      </c>
      <c r="J338" s="123">
        <v>1.6E-2</v>
      </c>
      <c r="K338" s="123">
        <v>8.0000000000000002E-3</v>
      </c>
      <c r="L338" s="124">
        <v>810.83147282000004</v>
      </c>
      <c r="M338" s="125" t="e">
        <f>VLOOKUP(A338,[1]Hulpblad_SOW_SAW!A$1:L$456,12,FALSE)</f>
        <v>#N/A</v>
      </c>
      <c r="N338" s="125">
        <f>VLOOKUP(A338,[1]Hulpblad_SOW_SAW!A$1:M$456,13,FALSE)</f>
        <v>8.0000000000000002E-3</v>
      </c>
      <c r="O338" s="121" t="s">
        <v>87744</v>
      </c>
      <c r="P338" s="112" t="e">
        <f>VLOOKUP(A338,[1]Gegevens_Aquafin!A$1:E$294,5,FALSE)</f>
        <v>#N/A</v>
      </c>
      <c r="Q338" s="112" t="e">
        <f>VLOOKUP(A338,[1]Gegevens_Aquafin!A$1:E$294,2,FALSE)</f>
        <v>#N/A</v>
      </c>
      <c r="R338" s="112">
        <f>VLOOKUP(A338,[1]Gegevens_Aquafin!A$1:E$294,3,FALSE)</f>
        <v>6.3657000000000004E-5</v>
      </c>
      <c r="S338" s="129">
        <v>1.4E-2</v>
      </c>
      <c r="T338" s="121" t="s">
        <v>88047</v>
      </c>
      <c r="U338" s="112" t="s">
        <v>87172</v>
      </c>
      <c r="V338" s="126">
        <f>VLOOKUP(A338,[1]synthese_verdeling_debi!$A$1:$X$554,4,FALSE)/24/60/60</f>
        <v>6.9444444444444444E-5</v>
      </c>
      <c r="W338" s="130">
        <f>VLOOKUP(A338,[1]synthese_verdeling_debi!$A$1:$X$554,15,FALSE)/24/60/60</f>
        <v>6.9444444444444444E-5</v>
      </c>
      <c r="X338" s="112">
        <f t="shared" si="30"/>
        <v>202.60000000000002</v>
      </c>
      <c r="Y338" s="112">
        <f t="shared" si="31"/>
        <v>202.60000000000002</v>
      </c>
      <c r="Z338" s="112">
        <f t="shared" si="32"/>
        <v>201.6</v>
      </c>
      <c r="AA338" s="112">
        <f t="shared" si="33"/>
        <v>201.6</v>
      </c>
      <c r="AB338" s="127">
        <f t="shared" si="34"/>
        <v>4.9358341559723592E-3</v>
      </c>
      <c r="AC338" s="127">
        <f t="shared" si="35"/>
        <v>4.9358341559723592E-3</v>
      </c>
    </row>
    <row r="339" spans="1:29" ht="312" x14ac:dyDescent="0.3">
      <c r="A339" s="110">
        <v>402</v>
      </c>
      <c r="B339" s="110" t="s">
        <v>88048</v>
      </c>
      <c r="C339" s="110">
        <v>2339</v>
      </c>
      <c r="D339" s="110" t="s">
        <v>87145</v>
      </c>
      <c r="E339" s="110" t="s">
        <v>88049</v>
      </c>
      <c r="F339" s="122">
        <v>41509</v>
      </c>
      <c r="G339" s="110">
        <v>4025006</v>
      </c>
      <c r="H339" s="110"/>
      <c r="I339" s="110" t="s">
        <v>87175</v>
      </c>
      <c r="J339" s="123">
        <v>7.0999999999999994E-2</v>
      </c>
      <c r="K339" s="123">
        <v>3.0000000000000001E-3</v>
      </c>
      <c r="L339" s="124">
        <v>1176.20451931</v>
      </c>
      <c r="M339" s="125">
        <f>VLOOKUP(A339,[1]Hulpblad_SOW_SAW!A$1:L$456,12,FALSE)</f>
        <v>3.0000000000000001E-3</v>
      </c>
      <c r="N339" s="125">
        <f>VLOOKUP(A339,[1]Hulpblad_SOW_SAW!A$1:M$456,13,FALSE)</f>
        <v>3.0000000000000001E-3</v>
      </c>
      <c r="O339" s="121" t="s">
        <v>87195</v>
      </c>
      <c r="P339" s="112" t="e">
        <f>VLOOKUP(A339,[1]Gegevens_Aquafin!A$1:E$294,5,FALSE)</f>
        <v>#N/A</v>
      </c>
      <c r="Q339" s="112" t="e">
        <f>VLOOKUP(A339,[1]Gegevens_Aquafin!A$1:E$294,2,FALSE)</f>
        <v>#N/A</v>
      </c>
      <c r="R339" s="112">
        <f>VLOOKUP(A339,[1]Gegevens_Aquafin!A$1:E$294,3,FALSE)</f>
        <v>1.5046E-3</v>
      </c>
      <c r="S339" s="123">
        <v>1.4490000000000001</v>
      </c>
      <c r="T339" s="121" t="s">
        <v>88050</v>
      </c>
      <c r="U339" s="112" t="s">
        <v>87172</v>
      </c>
      <c r="V339" s="126">
        <f>VLOOKUP(A339,[1]synthese_verdeling_debi!$A$1:$X$554,4,FALSE)/24/60/60</f>
        <v>1.5081018518518518E-3</v>
      </c>
      <c r="W339" s="126">
        <f>VLOOKUP(A339,[1]synthese_verdeling_debi!$A$1:$X$554,15,FALSE)/24/60/60</f>
        <v>1.5266203703703705E-3</v>
      </c>
      <c r="X339" s="112">
        <f t="shared" si="30"/>
        <v>961.81043745203385</v>
      </c>
      <c r="Y339" s="112">
        <f t="shared" si="31"/>
        <v>950.15542077331304</v>
      </c>
      <c r="Z339" s="112">
        <f t="shared" si="32"/>
        <v>960.81043745203385</v>
      </c>
      <c r="AA339" s="112">
        <f t="shared" si="33"/>
        <v>949.15542077331315</v>
      </c>
      <c r="AB339" s="127">
        <f t="shared" si="34"/>
        <v>1.0397059140355509E-3</v>
      </c>
      <c r="AC339" s="127">
        <f t="shared" si="35"/>
        <v>1.0524593957335099E-3</v>
      </c>
    </row>
    <row r="340" spans="1:29" ht="156" x14ac:dyDescent="0.3">
      <c r="A340" s="110">
        <v>404</v>
      </c>
      <c r="B340" s="111" t="s">
        <v>88051</v>
      </c>
      <c r="C340" s="110">
        <v>729</v>
      </c>
      <c r="D340" s="110" t="s">
        <v>87145</v>
      </c>
      <c r="E340" s="110" t="s">
        <v>88052</v>
      </c>
      <c r="F340" s="122">
        <v>37881</v>
      </c>
      <c r="G340" s="110">
        <v>7010926</v>
      </c>
      <c r="H340" s="110" t="s">
        <v>87753</v>
      </c>
      <c r="I340" s="110" t="s">
        <v>87199</v>
      </c>
      <c r="J340" s="123">
        <v>1.9E-2</v>
      </c>
      <c r="K340" s="123">
        <v>4.0000000000000001E-3</v>
      </c>
      <c r="L340" s="124">
        <v>141.80469398</v>
      </c>
      <c r="M340" s="125" t="e">
        <f>VLOOKUP(A340,[1]Hulpblad_SOW_SAW!A$1:L$456,12,FALSE)</f>
        <v>#N/A</v>
      </c>
      <c r="N340" s="125">
        <f>VLOOKUP(A340,[1]Hulpblad_SOW_SAW!A$1:M$456,13,FALSE)</f>
        <v>5.0000000000000001E-3</v>
      </c>
      <c r="O340" s="121" t="s">
        <v>88053</v>
      </c>
      <c r="P340" s="112" t="e">
        <f>VLOOKUP(A340,[1]Gegevens_Aquafin!A$1:E$294,5,FALSE)</f>
        <v>#N/A</v>
      </c>
      <c r="Q340" s="112" t="e">
        <f>VLOOKUP(A340,[1]Gegevens_Aquafin!A$1:E$294,2,FALSE)</f>
        <v>#N/A</v>
      </c>
      <c r="R340" s="112" t="e">
        <f>VLOOKUP(A340,[1]Gegevens_Aquafin!A$1:E$294,3,FALSE)</f>
        <v>#N/A</v>
      </c>
      <c r="S340" s="123">
        <v>999</v>
      </c>
      <c r="T340" s="121" t="s">
        <v>87891</v>
      </c>
      <c r="U340" s="112" t="s">
        <v>87177</v>
      </c>
      <c r="V340" s="126" t="e">
        <f>VLOOKUP(A340,[1]synthese_verdeling_debi!$A$1:$X$554,4,FALSE)/24/60/60</f>
        <v>#N/A</v>
      </c>
      <c r="W340" s="126" t="e">
        <f>VLOOKUP(A340,[1]synthese_verdeling_debi!$A$1:$X$554,15,FALSE)/24/60/60</f>
        <v>#N/A</v>
      </c>
      <c r="X340" s="112" t="e">
        <f t="shared" si="30"/>
        <v>#N/A</v>
      </c>
      <c r="Y340" s="112" t="e">
        <f t="shared" si="31"/>
        <v>#N/A</v>
      </c>
      <c r="Z340" s="112" t="e">
        <f t="shared" si="32"/>
        <v>#N/A</v>
      </c>
      <c r="AA340" s="112" t="e">
        <f t="shared" si="33"/>
        <v>#N/A</v>
      </c>
      <c r="AB340" s="127" t="e">
        <f t="shared" si="34"/>
        <v>#N/A</v>
      </c>
      <c r="AC340" s="127" t="e">
        <f t="shared" si="35"/>
        <v>#N/A</v>
      </c>
    </row>
    <row r="341" spans="1:29" ht="358.8" x14ac:dyDescent="0.3">
      <c r="A341" s="110">
        <v>405</v>
      </c>
      <c r="B341" s="111" t="s">
        <v>88054</v>
      </c>
      <c r="C341" s="110">
        <v>24610</v>
      </c>
      <c r="D341" s="110" t="s">
        <v>87145</v>
      </c>
      <c r="E341" s="110" t="s">
        <v>88055</v>
      </c>
      <c r="F341" s="122">
        <v>41498</v>
      </c>
      <c r="G341" s="110">
        <v>6009497</v>
      </c>
      <c r="H341" s="110"/>
      <c r="I341" s="110" t="s">
        <v>87224</v>
      </c>
      <c r="J341" s="123">
        <v>3.5999999999999997E-2</v>
      </c>
      <c r="K341" s="123">
        <v>5.0000000000000001E-3</v>
      </c>
      <c r="L341" s="124">
        <v>1907.10410056</v>
      </c>
      <c r="M341" s="125">
        <f>VLOOKUP(A341,[1]Hulpblad_SOW_SAW!A$1:L$456,12,FALSE)</f>
        <v>5.0000000000000001E-3</v>
      </c>
      <c r="N341" s="125">
        <f>VLOOKUP(A341,[1]Hulpblad_SOW_SAW!A$1:M$456,13,FALSE)</f>
        <v>1.7000000000000001E-2</v>
      </c>
      <c r="O341" s="121" t="s">
        <v>87739</v>
      </c>
      <c r="P341" s="112" t="str">
        <f>VLOOKUP(A341,[1]Gegevens_Aquafin!A$1:E$294,5,FALSE)</f>
        <v>Warandenbroekbeek</v>
      </c>
      <c r="Q341" s="112">
        <f>VLOOKUP(A341,[1]Gegevens_Aquafin!A$1:E$294,2,FALSE)</f>
        <v>2.5019000000000002E-4</v>
      </c>
      <c r="R341" s="112">
        <f>VLOOKUP(A341,[1]Gegevens_Aquafin!A$1:E$294,3,FALSE)</f>
        <v>1.4235999999999999E-3</v>
      </c>
      <c r="S341" s="128">
        <v>2.9999999999999997E-4</v>
      </c>
      <c r="T341" s="121" t="s">
        <v>88056</v>
      </c>
      <c r="U341" s="112" t="s">
        <v>87155</v>
      </c>
      <c r="V341" s="126">
        <f>VLOOKUP(A341,[1]synthese_verdeling_debi!$A$1:$X$554,4,FALSE)/24/60/60</f>
        <v>1.4236111111111112E-3</v>
      </c>
      <c r="W341" s="126">
        <f>VLOOKUP(A341,[1]synthese_verdeling_debi!$A$1:$X$554,15,FALSE)/24/60/60</f>
        <v>1.6458333333333331E-3</v>
      </c>
      <c r="X341" s="112">
        <f t="shared" si="30"/>
        <v>1.2107317073170731</v>
      </c>
      <c r="Y341" s="112">
        <f t="shared" si="31"/>
        <v>1.1822784810126583</v>
      </c>
      <c r="Z341" s="112">
        <f t="shared" si="32"/>
        <v>0.21073170731707314</v>
      </c>
      <c r="AA341" s="112">
        <f t="shared" si="33"/>
        <v>0.18227848101265823</v>
      </c>
      <c r="AB341" s="127">
        <f t="shared" si="34"/>
        <v>0.82594681708299766</v>
      </c>
      <c r="AC341" s="127">
        <f t="shared" si="35"/>
        <v>0.8458244111349037</v>
      </c>
    </row>
    <row r="342" spans="1:29" ht="312" x14ac:dyDescent="0.3">
      <c r="A342" s="110">
        <v>406</v>
      </c>
      <c r="B342" s="111" t="s">
        <v>88057</v>
      </c>
      <c r="C342" s="110">
        <v>26035</v>
      </c>
      <c r="D342" s="110" t="s">
        <v>87145</v>
      </c>
      <c r="E342" s="110" t="s">
        <v>88058</v>
      </c>
      <c r="F342" s="122">
        <v>38793</v>
      </c>
      <c r="G342" s="110">
        <v>4201316</v>
      </c>
      <c r="H342" s="110"/>
      <c r="I342" s="110" t="s">
        <v>87199</v>
      </c>
      <c r="J342" s="123">
        <v>1.482</v>
      </c>
      <c r="K342" s="123">
        <v>0.64400000000000002</v>
      </c>
      <c r="L342" s="124">
        <v>3644.46979001</v>
      </c>
      <c r="M342" s="125">
        <f>VLOOKUP(A342,[1]Hulpblad_SOW_SAW!A$1:L$456,12,FALSE)</f>
        <v>0.64400000000000002</v>
      </c>
      <c r="N342" s="125">
        <f>VLOOKUP(A342,[1]Hulpblad_SOW_SAW!A$1:M$456,13,FALSE)</f>
        <v>0.64400000000000002</v>
      </c>
      <c r="O342" s="121" t="s">
        <v>87716</v>
      </c>
      <c r="P342" s="112" t="e">
        <f>VLOOKUP(A342,[1]Gegevens_Aquafin!A$1:E$294,5,FALSE)</f>
        <v>#N/A</v>
      </c>
      <c r="Q342" s="112" t="e">
        <f>VLOOKUP(A342,[1]Gegevens_Aquafin!A$1:E$294,2,FALSE)</f>
        <v>#N/A</v>
      </c>
      <c r="R342" s="112">
        <f>VLOOKUP(A342,[1]Gegevens_Aquafin!A$1:E$294,3,FALSE)</f>
        <v>3.3565E-4</v>
      </c>
      <c r="S342" s="123" t="s">
        <v>87717</v>
      </c>
      <c r="T342" s="121" t="s">
        <v>88059</v>
      </c>
      <c r="U342" s="112"/>
      <c r="V342" s="126">
        <f>VLOOKUP(A342,[1]synthese_verdeling_debi!$A$1:$X$554,4,FALSE)/24/60/60</f>
        <v>3.3564814814814812E-4</v>
      </c>
      <c r="W342" s="126">
        <f>VLOOKUP(A342,[1]synthese_verdeling_debi!$A$1:$X$554,15,FALSE)/24/60/60</f>
        <v>3.0092592592592589E-4</v>
      </c>
      <c r="X342" s="112" t="str">
        <f t="shared" si="30"/>
        <v/>
      </c>
      <c r="Y342" s="112" t="str">
        <f t="shared" si="31"/>
        <v/>
      </c>
      <c r="Z342" s="112" t="str">
        <f t="shared" si="32"/>
        <v/>
      </c>
      <c r="AA342" s="112" t="str">
        <f t="shared" si="33"/>
        <v/>
      </c>
      <c r="AB342" s="127" t="str">
        <f t="shared" si="34"/>
        <v/>
      </c>
      <c r="AC342" s="127" t="str">
        <f t="shared" si="35"/>
        <v/>
      </c>
    </row>
    <row r="343" spans="1:29" x14ac:dyDescent="0.3">
      <c r="A343" s="110">
        <v>407</v>
      </c>
      <c r="B343" s="110" t="s">
        <v>88060</v>
      </c>
      <c r="C343" s="110">
        <v>10502</v>
      </c>
      <c r="D343" s="110" t="s">
        <v>87786</v>
      </c>
      <c r="E343" s="110" t="s">
        <v>88061</v>
      </c>
      <c r="F343" s="122">
        <v>43367</v>
      </c>
      <c r="G343" s="110">
        <v>25451</v>
      </c>
      <c r="H343" s="110" t="s">
        <v>87581</v>
      </c>
      <c r="I343" s="110" t="s">
        <v>87359</v>
      </c>
      <c r="J343" s="123">
        <v>0.36899999999999999</v>
      </c>
      <c r="K343" s="123">
        <v>0.23599999999999999</v>
      </c>
      <c r="L343" s="124">
        <v>1.4974977300000001</v>
      </c>
      <c r="M343" s="125">
        <f>VLOOKUP(A343,[1]Hulpblad_SOW_SAW!A$1:L$456,12,FALSE)</f>
        <v>0.23499999999999999</v>
      </c>
      <c r="N343" s="125">
        <f>VLOOKUP(A343,[1]Hulpblad_SOW_SAW!A$1:M$456,13,FALSE)</f>
        <v>0.23699999999999999</v>
      </c>
      <c r="O343" s="121"/>
      <c r="P343" s="112" t="e">
        <f>VLOOKUP(A343,[1]Gegevens_Aquafin!A$1:E$294,5,FALSE)</f>
        <v>#N/A</v>
      </c>
      <c r="Q343" s="112" t="e">
        <f>VLOOKUP(A343,[1]Gegevens_Aquafin!A$1:E$294,2,FALSE)</f>
        <v>#N/A</v>
      </c>
      <c r="R343" s="112" t="e">
        <f>VLOOKUP(A343,[1]Gegevens_Aquafin!A$1:E$294,3,FALSE)</f>
        <v>#N/A</v>
      </c>
      <c r="S343" s="123"/>
      <c r="T343" s="121"/>
      <c r="U343" s="112"/>
      <c r="V343" s="126" t="e">
        <f>VLOOKUP(A343,[1]synthese_verdeling_debi!$A$1:$X$554,4,FALSE)/24/60/60</f>
        <v>#N/A</v>
      </c>
      <c r="W343" s="126" t="e">
        <f>VLOOKUP(A343,[1]synthese_verdeling_debi!$A$1:$X$554,15,FALSE)/24/60/60</f>
        <v>#N/A</v>
      </c>
      <c r="X343" s="112" t="str">
        <f t="shared" si="30"/>
        <v/>
      </c>
      <c r="Y343" s="112" t="str">
        <f t="shared" si="31"/>
        <v/>
      </c>
      <c r="Z343" s="112" t="str">
        <f t="shared" si="32"/>
        <v/>
      </c>
      <c r="AA343" s="112" t="str">
        <f t="shared" si="33"/>
        <v/>
      </c>
      <c r="AB343" s="112"/>
      <c r="AC343" s="112"/>
    </row>
    <row r="344" spans="1:29" ht="156" x14ac:dyDescent="0.3">
      <c r="A344" s="110">
        <v>408</v>
      </c>
      <c r="B344" s="110" t="s">
        <v>88062</v>
      </c>
      <c r="C344" s="110">
        <v>11704</v>
      </c>
      <c r="D344" s="110" t="s">
        <v>87145</v>
      </c>
      <c r="E344" s="110" t="s">
        <v>88063</v>
      </c>
      <c r="F344" s="122">
        <v>41729</v>
      </c>
      <c r="G344" s="110">
        <v>2006131</v>
      </c>
      <c r="H344" s="110" t="s">
        <v>88064</v>
      </c>
      <c r="I344" s="110" t="s">
        <v>87359</v>
      </c>
      <c r="J344" s="123">
        <v>0.74199999999999999</v>
      </c>
      <c r="K344" s="123">
        <v>0.44700000000000001</v>
      </c>
      <c r="L344" s="124">
        <v>13.09483932</v>
      </c>
      <c r="M344" s="125">
        <f>VLOOKUP(A344,[1]Hulpblad_SOW_SAW!A$1:L$456,12,FALSE)</f>
        <v>0.42399999999999999</v>
      </c>
      <c r="N344" s="125">
        <f>VLOOKUP(A344,[1]Hulpblad_SOW_SAW!A$1:M$456,13,FALSE)</f>
        <v>0.44900000000000001</v>
      </c>
      <c r="O344" s="121" t="s">
        <v>87492</v>
      </c>
      <c r="P344" s="112" t="e">
        <f>VLOOKUP(A344,[1]Gegevens_Aquafin!A$1:E$294,5,FALSE)</f>
        <v>#N/A</v>
      </c>
      <c r="Q344" s="112" t="e">
        <f>VLOOKUP(A344,[1]Gegevens_Aquafin!A$1:E$294,2,FALSE)</f>
        <v>#N/A</v>
      </c>
      <c r="R344" s="112">
        <f>VLOOKUP(A344,[1]Gegevens_Aquafin!A$1:E$294,3,FALSE)</f>
        <v>2.1296000000000002E-3</v>
      </c>
      <c r="S344" s="123">
        <v>0.44700000000000001</v>
      </c>
      <c r="T344" s="121" t="s">
        <v>87261</v>
      </c>
      <c r="U344" s="112" t="s">
        <v>87172</v>
      </c>
      <c r="V344" s="126">
        <f>VLOOKUP(A344,[1]synthese_verdeling_debi!$A$1:$X$554,4,FALSE)/24/60/60</f>
        <v>2.1296296296296298E-3</v>
      </c>
      <c r="W344" s="126">
        <f>VLOOKUP(A344,[1]synthese_verdeling_debi!$A$1:$X$554,15,FALSE)/24/60/60</f>
        <v>2.0370370370370369E-3</v>
      </c>
      <c r="X344" s="112">
        <f t="shared" si="30"/>
        <v>210.89565217391305</v>
      </c>
      <c r="Y344" s="112">
        <f t="shared" si="31"/>
        <v>220.43636363636367</v>
      </c>
      <c r="Z344" s="112">
        <f t="shared" si="32"/>
        <v>209.89565217391302</v>
      </c>
      <c r="AA344" s="112">
        <f t="shared" si="33"/>
        <v>219.43636363636367</v>
      </c>
      <c r="AB344" s="127">
        <f>IF(ISNUMBER(S344),V344/(S344+V344),"")</f>
        <v>4.7416814414711584E-3</v>
      </c>
      <c r="AC344" s="127">
        <f>IF(ISNUMBER(S344),W344/(S344+W344),"")</f>
        <v>4.5364566149785545E-3</v>
      </c>
    </row>
    <row r="345" spans="1:29" ht="156" x14ac:dyDescent="0.3">
      <c r="A345" s="112">
        <v>410</v>
      </c>
      <c r="B345" s="121" t="s">
        <v>88065</v>
      </c>
      <c r="C345" s="110">
        <v>6056</v>
      </c>
      <c r="D345" s="110" t="s">
        <v>87145</v>
      </c>
      <c r="E345" s="110" t="s">
        <v>87160</v>
      </c>
      <c r="F345" s="122">
        <v>25569</v>
      </c>
      <c r="G345" s="110">
        <v>6025537</v>
      </c>
      <c r="H345" s="110" t="s">
        <v>88066</v>
      </c>
      <c r="I345" s="110" t="s">
        <v>87219</v>
      </c>
      <c r="J345" s="123">
        <v>0.88500000000000001</v>
      </c>
      <c r="K345" s="123">
        <v>0.35599999999999998</v>
      </c>
      <c r="L345" s="124">
        <v>161.90136401999999</v>
      </c>
      <c r="M345" s="125">
        <f>VLOOKUP(A345,[1]Hulpblad_SOW_SAW!A$1:L$456,12,FALSE)</f>
        <v>0.35499999999999998</v>
      </c>
      <c r="N345" s="125">
        <f>VLOOKUP(A345,[1]Hulpblad_SOW_SAW!A$1:M$456,13,FALSE)</f>
        <v>0.35699999999999998</v>
      </c>
      <c r="O345" s="121" t="s">
        <v>88067</v>
      </c>
      <c r="P345" s="112" t="e">
        <f>VLOOKUP(A345,[1]Gegevens_Aquafin!A$1:E$294,5,FALSE)</f>
        <v>#N/A</v>
      </c>
      <c r="Q345" s="112" t="e">
        <f>VLOOKUP(A345,[1]Gegevens_Aquafin!A$1:E$294,2,FALSE)</f>
        <v>#N/A</v>
      </c>
      <c r="R345" s="112" t="e">
        <f>VLOOKUP(A345,[1]Gegevens_Aquafin!A$1:E$294,3,FALSE)</f>
        <v>#N/A</v>
      </c>
      <c r="S345" s="123">
        <v>999</v>
      </c>
      <c r="T345" s="121" t="s">
        <v>87891</v>
      </c>
      <c r="U345" s="112" t="s">
        <v>87177</v>
      </c>
      <c r="V345" s="126" t="e">
        <f>VLOOKUP(A345,[1]synthese_verdeling_debi!$A$1:$X$554,4,FALSE)/24/60/60</f>
        <v>#N/A</v>
      </c>
      <c r="W345" s="126" t="e">
        <f>VLOOKUP(A345,[1]synthese_verdeling_debi!$A$1:$X$554,15,FALSE)/24/60/60</f>
        <v>#N/A</v>
      </c>
      <c r="X345" s="112" t="e">
        <f t="shared" si="30"/>
        <v>#N/A</v>
      </c>
      <c r="Y345" s="112" t="e">
        <f t="shared" si="31"/>
        <v>#N/A</v>
      </c>
      <c r="Z345" s="112" t="e">
        <f t="shared" si="32"/>
        <v>#N/A</v>
      </c>
      <c r="AA345" s="112" t="e">
        <f t="shared" si="33"/>
        <v>#N/A</v>
      </c>
      <c r="AB345" s="127" t="e">
        <f>IF(ISNUMBER(S345),V345/(S345+V345),"")</f>
        <v>#N/A</v>
      </c>
      <c r="AC345" s="127" t="e">
        <f>IF(ISNUMBER(S345),W345/(S345+W345),"")</f>
        <v>#N/A</v>
      </c>
    </row>
    <row r="346" spans="1:29" ht="62.4" x14ac:dyDescent="0.3">
      <c r="A346" s="110">
        <v>411</v>
      </c>
      <c r="B346" s="110" t="s">
        <v>88068</v>
      </c>
      <c r="C346" s="110">
        <v>22405</v>
      </c>
      <c r="D346" s="110" t="s">
        <v>87145</v>
      </c>
      <c r="E346" s="110" t="s">
        <v>88069</v>
      </c>
      <c r="F346" s="122">
        <v>37614</v>
      </c>
      <c r="G346" s="110">
        <v>6040265</v>
      </c>
      <c r="H346" s="110" t="s">
        <v>87750</v>
      </c>
      <c r="I346" s="110" t="s">
        <v>87259</v>
      </c>
      <c r="J346" s="123">
        <v>4.5999999999999999E-2</v>
      </c>
      <c r="K346" s="123">
        <v>0.03</v>
      </c>
      <c r="L346" s="124">
        <v>11.345486749999999</v>
      </c>
      <c r="M346" s="125">
        <f>VLOOKUP(A346,[1]Hulpblad_SOW_SAW!A$1:L$456,12,FALSE)</f>
        <v>2.5999999999999999E-2</v>
      </c>
      <c r="N346" s="125">
        <f>VLOOKUP(A346,[1]Hulpblad_SOW_SAW!A$1:M$456,13,FALSE)</f>
        <v>3.1E-2</v>
      </c>
      <c r="O346" s="121" t="s">
        <v>87170</v>
      </c>
      <c r="P346" s="112" t="e">
        <f>VLOOKUP(A346,[1]Gegevens_Aquafin!A$1:E$294,5,FALSE)</f>
        <v>#N/A</v>
      </c>
      <c r="Q346" s="112" t="e">
        <f>VLOOKUP(A346,[1]Gegevens_Aquafin!A$1:E$294,2,FALSE)</f>
        <v>#N/A</v>
      </c>
      <c r="R346" s="112" t="e">
        <f>VLOOKUP(A346,[1]Gegevens_Aquafin!A$1:E$294,3,FALSE)</f>
        <v>#N/A</v>
      </c>
      <c r="S346" s="123">
        <v>2.5999999999999999E-2</v>
      </c>
      <c r="T346" s="121" t="s">
        <v>87171</v>
      </c>
      <c r="U346" s="112" t="s">
        <v>87172</v>
      </c>
      <c r="V346" s="126" t="e">
        <f>VLOOKUP(A346,[1]synthese_verdeling_debi!$A$1:$X$554,4,FALSE)/24/60/60</f>
        <v>#N/A</v>
      </c>
      <c r="W346" s="126" t="e">
        <f>VLOOKUP(A346,[1]synthese_verdeling_debi!$A$1:$X$554,15,FALSE)/24/60/60</f>
        <v>#N/A</v>
      </c>
      <c r="X346" s="112" t="e">
        <f t="shared" si="30"/>
        <v>#N/A</v>
      </c>
      <c r="Y346" s="112" t="e">
        <f t="shared" si="31"/>
        <v>#N/A</v>
      </c>
      <c r="Z346" s="112" t="e">
        <f t="shared" si="32"/>
        <v>#N/A</v>
      </c>
      <c r="AA346" s="112" t="e">
        <f t="shared" si="33"/>
        <v>#N/A</v>
      </c>
      <c r="AB346" s="127" t="e">
        <f>IF(ISNUMBER(S346),V346/(S346+V346),"")</f>
        <v>#N/A</v>
      </c>
      <c r="AC346" s="127" t="e">
        <f>IF(ISNUMBER(S346),W346/(S346+W346),"")</f>
        <v>#N/A</v>
      </c>
    </row>
    <row r="347" spans="1:29" ht="156" x14ac:dyDescent="0.3">
      <c r="A347" s="110">
        <v>416</v>
      </c>
      <c r="B347" s="111" t="s">
        <v>88070</v>
      </c>
      <c r="C347" s="110">
        <v>19603</v>
      </c>
      <c r="D347" s="110" t="s">
        <v>87145</v>
      </c>
      <c r="E347" s="110" t="s">
        <v>88071</v>
      </c>
      <c r="F347" s="122">
        <v>38901</v>
      </c>
      <c r="G347" s="110">
        <v>6015704</v>
      </c>
      <c r="H347" s="110" t="s">
        <v>88072</v>
      </c>
      <c r="I347" s="110" t="s">
        <v>87219</v>
      </c>
      <c r="J347" s="123">
        <v>8.4000000000000005E-2</v>
      </c>
      <c r="K347" s="123">
        <v>1.7999999999999999E-2</v>
      </c>
      <c r="L347" s="124">
        <v>74.980227819999996</v>
      </c>
      <c r="M347" s="125">
        <f>VLOOKUP(A347,[1]Hulpblad_SOW_SAW!A$1:L$456,12,FALSE)</f>
        <v>1.7999999999999999E-2</v>
      </c>
      <c r="N347" s="125" t="e">
        <f>VLOOKUP(A347,[1]Hulpblad_SOW_SAW!A$1:M$456,13,FALSE)</f>
        <v>#N/A</v>
      </c>
      <c r="O347" s="121" t="s">
        <v>88073</v>
      </c>
      <c r="P347" s="112" t="e">
        <f>VLOOKUP(A347,[1]Gegevens_Aquafin!A$1:E$294,5,FALSE)</f>
        <v>#N/A</v>
      </c>
      <c r="Q347" s="112" t="e">
        <f>VLOOKUP(A347,[1]Gegevens_Aquafin!A$1:E$294,2,FALSE)</f>
        <v>#N/A</v>
      </c>
      <c r="R347" s="112" t="e">
        <f>VLOOKUP(A347,[1]Gegevens_Aquafin!A$1:E$294,3,FALSE)</f>
        <v>#N/A</v>
      </c>
      <c r="S347" s="123">
        <v>999</v>
      </c>
      <c r="T347" s="121" t="s">
        <v>87891</v>
      </c>
      <c r="U347" s="112" t="s">
        <v>87177</v>
      </c>
      <c r="V347" s="126" t="e">
        <f>VLOOKUP(A347,[1]synthese_verdeling_debi!$A$1:$X$554,4,FALSE)/24/60/60</f>
        <v>#N/A</v>
      </c>
      <c r="W347" s="126" t="e">
        <f>VLOOKUP(A347,[1]synthese_verdeling_debi!$A$1:$X$554,15,FALSE)/24/60/60</f>
        <v>#N/A</v>
      </c>
      <c r="X347" s="112" t="e">
        <f t="shared" si="30"/>
        <v>#N/A</v>
      </c>
      <c r="Y347" s="112" t="e">
        <f t="shared" si="31"/>
        <v>#N/A</v>
      </c>
      <c r="Z347" s="112" t="e">
        <f t="shared" si="32"/>
        <v>#N/A</v>
      </c>
      <c r="AA347" s="112" t="e">
        <f t="shared" si="33"/>
        <v>#N/A</v>
      </c>
      <c r="AB347" s="127" t="e">
        <f>IF(ISNUMBER(S347),V347/(S347+V347),"")</f>
        <v>#N/A</v>
      </c>
      <c r="AC347" s="127" t="e">
        <f>IF(ISNUMBER(S347),W347/(S347+W347),"")</f>
        <v>#N/A</v>
      </c>
    </row>
    <row r="348" spans="1:29" x14ac:dyDescent="0.3">
      <c r="A348" s="110">
        <v>417</v>
      </c>
      <c r="B348" s="110" t="s">
        <v>88074</v>
      </c>
      <c r="C348" s="110">
        <v>29987</v>
      </c>
      <c r="D348" s="110" t="s">
        <v>87786</v>
      </c>
      <c r="E348" s="110" t="s">
        <v>88075</v>
      </c>
      <c r="F348" s="122">
        <v>43042</v>
      </c>
      <c r="G348" s="110">
        <v>2006118</v>
      </c>
      <c r="H348" s="110" t="s">
        <v>88064</v>
      </c>
      <c r="I348" s="110" t="s">
        <v>87359</v>
      </c>
      <c r="J348" s="123">
        <v>0.76600000000000001</v>
      </c>
      <c r="K348" s="123">
        <v>0.46200000000000002</v>
      </c>
      <c r="L348" s="124">
        <v>8.3751504000000008</v>
      </c>
      <c r="M348" s="125">
        <f>VLOOKUP(A348,[1]Hulpblad_SOW_SAW!A$1:L$456,12,FALSE)</f>
        <v>0.45800000000000002</v>
      </c>
      <c r="N348" s="125">
        <f>VLOOKUP(A348,[1]Hulpblad_SOW_SAW!A$1:M$456,13,FALSE)</f>
        <v>0.46200000000000002</v>
      </c>
      <c r="O348" s="121"/>
      <c r="P348" s="112" t="e">
        <f>VLOOKUP(A348,[1]Gegevens_Aquafin!A$1:E$294,5,FALSE)</f>
        <v>#N/A</v>
      </c>
      <c r="Q348" s="112" t="e">
        <f>VLOOKUP(A348,[1]Gegevens_Aquafin!A$1:E$294,2,FALSE)</f>
        <v>#N/A</v>
      </c>
      <c r="R348" s="112" t="e">
        <f>VLOOKUP(A348,[1]Gegevens_Aquafin!A$1:E$294,3,FALSE)</f>
        <v>#N/A</v>
      </c>
      <c r="S348" s="123"/>
      <c r="T348" s="121"/>
      <c r="U348" s="112"/>
      <c r="V348" s="126" t="e">
        <f>VLOOKUP(A348,[1]synthese_verdeling_debi!$A$1:$X$554,4,FALSE)/24/60/60</f>
        <v>#N/A</v>
      </c>
      <c r="W348" s="126" t="e">
        <f>VLOOKUP(A348,[1]synthese_verdeling_debi!$A$1:$X$554,15,FALSE)/24/60/60</f>
        <v>#N/A</v>
      </c>
      <c r="X348" s="112" t="str">
        <f t="shared" si="30"/>
        <v/>
      </c>
      <c r="Y348" s="112" t="str">
        <f t="shared" si="31"/>
        <v/>
      </c>
      <c r="Z348" s="112" t="str">
        <f t="shared" si="32"/>
        <v/>
      </c>
      <c r="AA348" s="112" t="str">
        <f t="shared" si="33"/>
        <v/>
      </c>
      <c r="AB348" s="112"/>
      <c r="AC348" s="112"/>
    </row>
    <row r="349" spans="1:29" x14ac:dyDescent="0.3">
      <c r="A349" s="110">
        <v>418</v>
      </c>
      <c r="B349" s="110" t="s">
        <v>88076</v>
      </c>
      <c r="C349" s="110">
        <v>35041</v>
      </c>
      <c r="D349" s="110" t="s">
        <v>87786</v>
      </c>
      <c r="E349" s="110" t="s">
        <v>88077</v>
      </c>
      <c r="F349" s="122">
        <v>43952</v>
      </c>
      <c r="G349" s="110">
        <v>6029970</v>
      </c>
      <c r="H349" s="110" t="s">
        <v>88064</v>
      </c>
      <c r="I349" s="110" t="s">
        <v>87359</v>
      </c>
      <c r="J349" s="123">
        <v>0.80200000000000005</v>
      </c>
      <c r="K349" s="123">
        <v>0.48399999999999999</v>
      </c>
      <c r="L349" s="124">
        <v>157.09734259000001</v>
      </c>
      <c r="M349" s="125">
        <f>VLOOKUP(A349,[1]Hulpblad_SOW_SAW!A$1:L$456,12,FALSE)</f>
        <v>0.48299999999999998</v>
      </c>
      <c r="N349" s="125">
        <f>VLOOKUP(A349,[1]Hulpblad_SOW_SAW!A$1:M$456,13,FALSE)</f>
        <v>0.48599999999999999</v>
      </c>
      <c r="O349" s="121"/>
      <c r="P349" s="112" t="e">
        <f>VLOOKUP(A349,[1]Gegevens_Aquafin!A$1:E$294,5,FALSE)</f>
        <v>#N/A</v>
      </c>
      <c r="Q349" s="112" t="e">
        <f>VLOOKUP(A349,[1]Gegevens_Aquafin!A$1:E$294,2,FALSE)</f>
        <v>#N/A</v>
      </c>
      <c r="R349" s="112" t="e">
        <f>VLOOKUP(A349,[1]Gegevens_Aquafin!A$1:E$294,3,FALSE)</f>
        <v>#N/A</v>
      </c>
      <c r="S349" s="123"/>
      <c r="T349" s="121"/>
      <c r="U349" s="112"/>
      <c r="V349" s="126" t="e">
        <f>VLOOKUP(A349,[1]synthese_verdeling_debi!$A$1:$X$554,4,FALSE)/24/60/60</f>
        <v>#N/A</v>
      </c>
      <c r="W349" s="126" t="e">
        <f>VLOOKUP(A349,[1]synthese_verdeling_debi!$A$1:$X$554,15,FALSE)/24/60/60</f>
        <v>#N/A</v>
      </c>
      <c r="X349" s="112" t="str">
        <f t="shared" si="30"/>
        <v/>
      </c>
      <c r="Y349" s="112" t="str">
        <f t="shared" si="31"/>
        <v/>
      </c>
      <c r="Z349" s="112" t="str">
        <f t="shared" si="32"/>
        <v/>
      </c>
      <c r="AA349" s="112" t="str">
        <f t="shared" si="33"/>
        <v/>
      </c>
      <c r="AB349" s="112"/>
      <c r="AC349" s="112"/>
    </row>
    <row r="350" spans="1:29" ht="140.4" x14ac:dyDescent="0.3">
      <c r="A350" s="110">
        <v>421</v>
      </c>
      <c r="B350" s="110" t="s">
        <v>88078</v>
      </c>
      <c r="C350" s="110">
        <v>22837</v>
      </c>
      <c r="D350" s="110" t="s">
        <v>87145</v>
      </c>
      <c r="E350" s="110" t="s">
        <v>87160</v>
      </c>
      <c r="F350" s="122">
        <v>25569</v>
      </c>
      <c r="G350" s="110">
        <v>6003094</v>
      </c>
      <c r="H350" s="110"/>
      <c r="I350" s="110" t="s">
        <v>87147</v>
      </c>
      <c r="J350" s="123">
        <v>1.7000000000000001E-2</v>
      </c>
      <c r="K350" s="123">
        <v>1E-3</v>
      </c>
      <c r="L350" s="124">
        <v>17372.927934079999</v>
      </c>
      <c r="M350" s="125" t="e">
        <f>VLOOKUP(A350,[1]Hulpblad_SOW_SAW!A$1:L$456,12,FALSE)</f>
        <v>#N/A</v>
      </c>
      <c r="N350" s="125">
        <f>VLOOKUP(A350,[1]Hulpblad_SOW_SAW!A$1:M$456,13,FALSE)</f>
        <v>1E-3</v>
      </c>
      <c r="O350" s="121" t="s">
        <v>87827</v>
      </c>
      <c r="P350" s="112" t="e">
        <f>VLOOKUP(A350,[1]Gegevens_Aquafin!A$1:E$294,5,FALSE)</f>
        <v>#N/A</v>
      </c>
      <c r="Q350" s="112" t="e">
        <f>VLOOKUP(A350,[1]Gegevens_Aquafin!A$1:E$294,2,FALSE)</f>
        <v>#N/A</v>
      </c>
      <c r="R350" s="112" t="e">
        <f>VLOOKUP(A350,[1]Gegevens_Aquafin!A$1:E$294,3,FALSE)</f>
        <v>#N/A</v>
      </c>
      <c r="S350" s="123">
        <v>999</v>
      </c>
      <c r="T350" s="121" t="s">
        <v>87828</v>
      </c>
      <c r="U350" s="112" t="s">
        <v>87177</v>
      </c>
      <c r="V350" s="126" t="e">
        <f>VLOOKUP(A350,[1]synthese_verdeling_debi!$A$1:$X$554,4,FALSE)/24/60/60</f>
        <v>#N/A</v>
      </c>
      <c r="W350" s="126" t="e">
        <f>VLOOKUP(A350,[1]synthese_verdeling_debi!$A$1:$X$554,15,FALSE)/24/60/60</f>
        <v>#N/A</v>
      </c>
      <c r="X350" s="112" t="e">
        <f t="shared" si="30"/>
        <v>#N/A</v>
      </c>
      <c r="Y350" s="112" t="e">
        <f t="shared" si="31"/>
        <v>#N/A</v>
      </c>
      <c r="Z350" s="112" t="e">
        <f t="shared" si="32"/>
        <v>#N/A</v>
      </c>
      <c r="AA350" s="112" t="e">
        <f t="shared" si="33"/>
        <v>#N/A</v>
      </c>
      <c r="AB350" s="127" t="e">
        <f t="shared" ref="AB350:AB358" si="36">IF(ISNUMBER(S350),V350/(S350+V350),"")</f>
        <v>#N/A</v>
      </c>
      <c r="AC350" s="127" t="e">
        <f t="shared" ref="AC350:AC358" si="37">IF(ISNUMBER(S350),W350/(S350+W350),"")</f>
        <v>#N/A</v>
      </c>
    </row>
    <row r="351" spans="1:29" ht="140.4" x14ac:dyDescent="0.3">
      <c r="A351" s="110">
        <v>422</v>
      </c>
      <c r="B351" s="110" t="s">
        <v>88079</v>
      </c>
      <c r="C351" s="110">
        <v>16469</v>
      </c>
      <c r="D351" s="110" t="s">
        <v>87145</v>
      </c>
      <c r="E351" s="110" t="s">
        <v>87160</v>
      </c>
      <c r="F351" s="122">
        <v>25569</v>
      </c>
      <c r="G351" s="110">
        <v>6002989</v>
      </c>
      <c r="H351" s="110"/>
      <c r="I351" s="110" t="s">
        <v>87147</v>
      </c>
      <c r="J351" s="123">
        <v>1.7000000000000001E-2</v>
      </c>
      <c r="K351" s="123">
        <v>1E-3</v>
      </c>
      <c r="L351" s="124">
        <v>17802.366424039999</v>
      </c>
      <c r="M351" s="125" t="e">
        <f>VLOOKUP(A351,[1]Hulpblad_SOW_SAW!A$1:L$456,12,FALSE)</f>
        <v>#N/A</v>
      </c>
      <c r="N351" s="125">
        <f>VLOOKUP(A351,[1]Hulpblad_SOW_SAW!A$1:M$456,13,FALSE)</f>
        <v>1E-3</v>
      </c>
      <c r="O351" s="121" t="s">
        <v>87827</v>
      </c>
      <c r="P351" s="112" t="e">
        <f>VLOOKUP(A351,[1]Gegevens_Aquafin!A$1:E$294,5,FALSE)</f>
        <v>#N/A</v>
      </c>
      <c r="Q351" s="112" t="e">
        <f>VLOOKUP(A351,[1]Gegevens_Aquafin!A$1:E$294,2,FALSE)</f>
        <v>#N/A</v>
      </c>
      <c r="R351" s="112" t="e">
        <f>VLOOKUP(A351,[1]Gegevens_Aquafin!A$1:E$294,3,FALSE)</f>
        <v>#N/A</v>
      </c>
      <c r="S351" s="123">
        <v>999</v>
      </c>
      <c r="T351" s="121" t="s">
        <v>87828</v>
      </c>
      <c r="U351" s="112" t="s">
        <v>87177</v>
      </c>
      <c r="V351" s="126" t="e">
        <f>VLOOKUP(A351,[1]synthese_verdeling_debi!$A$1:$X$554,4,FALSE)/24/60/60</f>
        <v>#N/A</v>
      </c>
      <c r="W351" s="126" t="e">
        <f>VLOOKUP(A351,[1]synthese_verdeling_debi!$A$1:$X$554,15,FALSE)/24/60/60</f>
        <v>#N/A</v>
      </c>
      <c r="X351" s="112" t="e">
        <f t="shared" si="30"/>
        <v>#N/A</v>
      </c>
      <c r="Y351" s="112" t="e">
        <f t="shared" si="31"/>
        <v>#N/A</v>
      </c>
      <c r="Z351" s="112" t="e">
        <f t="shared" si="32"/>
        <v>#N/A</v>
      </c>
      <c r="AA351" s="112" t="e">
        <f t="shared" si="33"/>
        <v>#N/A</v>
      </c>
      <c r="AB351" s="127" t="e">
        <f t="shared" si="36"/>
        <v>#N/A</v>
      </c>
      <c r="AC351" s="127" t="e">
        <f t="shared" si="37"/>
        <v>#N/A</v>
      </c>
    </row>
    <row r="352" spans="1:29" ht="140.4" x14ac:dyDescent="0.3">
      <c r="A352" s="110">
        <v>423</v>
      </c>
      <c r="B352" s="110" t="s">
        <v>88080</v>
      </c>
      <c r="C352" s="110">
        <v>14431</v>
      </c>
      <c r="D352" s="110" t="s">
        <v>87145</v>
      </c>
      <c r="E352" s="110" t="s">
        <v>87160</v>
      </c>
      <c r="F352" s="122">
        <v>25569</v>
      </c>
      <c r="G352" s="110">
        <v>6006561</v>
      </c>
      <c r="H352" s="110"/>
      <c r="I352" s="110" t="s">
        <v>87147</v>
      </c>
      <c r="J352" s="123">
        <v>1.5509999999999999</v>
      </c>
      <c r="K352" s="123">
        <v>0.81200000000000006</v>
      </c>
      <c r="L352" s="124">
        <v>18275.592892320001</v>
      </c>
      <c r="M352" s="125">
        <f>VLOOKUP(A352,[1]Hulpblad_SOW_SAW!A$1:L$456,12,FALSE)</f>
        <v>0.81200000000000006</v>
      </c>
      <c r="N352" s="125">
        <f>VLOOKUP(A352,[1]Hulpblad_SOW_SAW!A$1:M$456,13,FALSE)</f>
        <v>0.81200000000000006</v>
      </c>
      <c r="O352" s="121" t="s">
        <v>87827</v>
      </c>
      <c r="P352" s="112" t="e">
        <f>VLOOKUP(A352,[1]Gegevens_Aquafin!A$1:E$294,5,FALSE)</f>
        <v>#N/A</v>
      </c>
      <c r="Q352" s="112" t="e">
        <f>VLOOKUP(A352,[1]Gegevens_Aquafin!A$1:E$294,2,FALSE)</f>
        <v>#N/A</v>
      </c>
      <c r="R352" s="112" t="e">
        <f>VLOOKUP(A352,[1]Gegevens_Aquafin!A$1:E$294,3,FALSE)</f>
        <v>#N/A</v>
      </c>
      <c r="S352" s="123">
        <v>999</v>
      </c>
      <c r="T352" s="121" t="s">
        <v>87828</v>
      </c>
      <c r="U352" s="112" t="s">
        <v>87177</v>
      </c>
      <c r="V352" s="126" t="e">
        <f>VLOOKUP(A352,[1]synthese_verdeling_debi!$A$1:$X$554,4,FALSE)/24/60/60</f>
        <v>#N/A</v>
      </c>
      <c r="W352" s="126" t="e">
        <f>VLOOKUP(A352,[1]synthese_verdeling_debi!$A$1:$X$554,15,FALSE)/24/60/60</f>
        <v>#N/A</v>
      </c>
      <c r="X352" s="112" t="e">
        <f t="shared" si="30"/>
        <v>#N/A</v>
      </c>
      <c r="Y352" s="112" t="e">
        <f t="shared" si="31"/>
        <v>#N/A</v>
      </c>
      <c r="Z352" s="112" t="e">
        <f t="shared" si="32"/>
        <v>#N/A</v>
      </c>
      <c r="AA352" s="112" t="e">
        <f t="shared" si="33"/>
        <v>#N/A</v>
      </c>
      <c r="AB352" s="127" t="e">
        <f t="shared" si="36"/>
        <v>#N/A</v>
      </c>
      <c r="AC352" s="127" t="e">
        <f t="shared" si="37"/>
        <v>#N/A</v>
      </c>
    </row>
    <row r="353" spans="1:29" ht="156" x14ac:dyDescent="0.3">
      <c r="A353" s="110">
        <v>425</v>
      </c>
      <c r="B353" s="111" t="s">
        <v>88081</v>
      </c>
      <c r="C353" s="110">
        <v>26067</v>
      </c>
      <c r="D353" s="110" t="s">
        <v>87145</v>
      </c>
      <c r="E353" s="110" t="s">
        <v>87160</v>
      </c>
      <c r="F353" s="122">
        <v>25569</v>
      </c>
      <c r="G353" s="110">
        <v>7022808</v>
      </c>
      <c r="H353" s="110"/>
      <c r="I353" s="110" t="s">
        <v>87219</v>
      </c>
      <c r="J353" s="123">
        <v>0.33300000000000002</v>
      </c>
      <c r="K353" s="123">
        <v>0.156</v>
      </c>
      <c r="L353" s="124">
        <v>729.34142329999997</v>
      </c>
      <c r="M353" s="125">
        <f>VLOOKUP(A353,[1]Hulpblad_SOW_SAW!A$1:L$456,12,FALSE)</f>
        <v>0.151</v>
      </c>
      <c r="N353" s="125">
        <f>VLOOKUP(A353,[1]Hulpblad_SOW_SAW!A$1:M$456,13,FALSE)</f>
        <v>0.156</v>
      </c>
      <c r="O353" s="121" t="s">
        <v>88082</v>
      </c>
      <c r="P353" s="112" t="e">
        <f>VLOOKUP(A353,[1]Gegevens_Aquafin!A$1:E$294,5,FALSE)</f>
        <v>#N/A</v>
      </c>
      <c r="Q353" s="112" t="e">
        <f>VLOOKUP(A353,[1]Gegevens_Aquafin!A$1:E$294,2,FALSE)</f>
        <v>#N/A</v>
      </c>
      <c r="R353" s="112" t="e">
        <f>VLOOKUP(A353,[1]Gegevens_Aquafin!A$1:E$294,3,FALSE)</f>
        <v>#N/A</v>
      </c>
      <c r="S353" s="123">
        <v>999</v>
      </c>
      <c r="T353" s="121" t="s">
        <v>87891</v>
      </c>
      <c r="U353" s="112" t="s">
        <v>87177</v>
      </c>
      <c r="V353" s="126" t="e">
        <f>VLOOKUP(A353,[1]synthese_verdeling_debi!$A$1:$X$554,4,FALSE)/24/60/60</f>
        <v>#N/A</v>
      </c>
      <c r="W353" s="126" t="e">
        <f>VLOOKUP(A353,[1]synthese_verdeling_debi!$A$1:$X$554,15,FALSE)/24/60/60</f>
        <v>#N/A</v>
      </c>
      <c r="X353" s="112" t="e">
        <f t="shared" si="30"/>
        <v>#N/A</v>
      </c>
      <c r="Y353" s="112" t="e">
        <f t="shared" si="31"/>
        <v>#N/A</v>
      </c>
      <c r="Z353" s="112" t="e">
        <f t="shared" si="32"/>
        <v>#N/A</v>
      </c>
      <c r="AA353" s="112" t="e">
        <f t="shared" si="33"/>
        <v>#N/A</v>
      </c>
      <c r="AB353" s="127" t="e">
        <f t="shared" si="36"/>
        <v>#N/A</v>
      </c>
      <c r="AC353" s="127" t="e">
        <f t="shared" si="37"/>
        <v>#N/A</v>
      </c>
    </row>
    <row r="354" spans="1:29" ht="156" x14ac:dyDescent="0.3">
      <c r="A354" s="112">
        <v>426</v>
      </c>
      <c r="B354" s="121" t="s">
        <v>88083</v>
      </c>
      <c r="C354" s="110">
        <v>5613</v>
      </c>
      <c r="D354" s="110" t="s">
        <v>87145</v>
      </c>
      <c r="E354" s="110" t="s">
        <v>88084</v>
      </c>
      <c r="F354" s="122">
        <v>25569</v>
      </c>
      <c r="G354" s="110">
        <v>6022548</v>
      </c>
      <c r="H354" s="110" t="s">
        <v>88085</v>
      </c>
      <c r="I354" s="110" t="s">
        <v>87219</v>
      </c>
      <c r="J354" s="123">
        <v>7.1999999999999995E-2</v>
      </c>
      <c r="K354" s="123">
        <v>2.4E-2</v>
      </c>
      <c r="L354" s="124">
        <v>8.3122520000000005E-2</v>
      </c>
      <c r="M354" s="125">
        <f>VLOOKUP(A354,[1]Hulpblad_SOW_SAW!A$1:L$456,12,FALSE)</f>
        <v>2.3E-2</v>
      </c>
      <c r="N354" s="125">
        <f>VLOOKUP(A354,[1]Hulpblad_SOW_SAW!A$1:M$456,13,FALSE)</f>
        <v>2.5000000000000001E-2</v>
      </c>
      <c r="O354" s="121" t="s">
        <v>87170</v>
      </c>
      <c r="P354" s="112" t="e">
        <f>VLOOKUP(A354,[1]Gegevens_Aquafin!A$1:E$294,5,FALSE)</f>
        <v>#N/A</v>
      </c>
      <c r="Q354" s="112" t="e">
        <f>VLOOKUP(A354,[1]Gegevens_Aquafin!A$1:E$294,2,FALSE)</f>
        <v>#N/A</v>
      </c>
      <c r="R354" s="112" t="e">
        <f>VLOOKUP(A354,[1]Gegevens_Aquafin!A$1:E$294,3,FALSE)</f>
        <v>#N/A</v>
      </c>
      <c r="S354" s="123">
        <v>999</v>
      </c>
      <c r="T354" s="121" t="s">
        <v>87891</v>
      </c>
      <c r="U354" s="112" t="s">
        <v>87177</v>
      </c>
      <c r="V354" s="126" t="e">
        <f>VLOOKUP(A354,[1]synthese_verdeling_debi!$A$1:$X$554,4,FALSE)/24/60/60</f>
        <v>#N/A</v>
      </c>
      <c r="W354" s="126" t="e">
        <f>VLOOKUP(A354,[1]synthese_verdeling_debi!$A$1:$X$554,15,FALSE)/24/60/60</f>
        <v>#N/A</v>
      </c>
      <c r="X354" s="112" t="e">
        <f t="shared" si="30"/>
        <v>#N/A</v>
      </c>
      <c r="Y354" s="112" t="e">
        <f t="shared" si="31"/>
        <v>#N/A</v>
      </c>
      <c r="Z354" s="112" t="e">
        <f t="shared" si="32"/>
        <v>#N/A</v>
      </c>
      <c r="AA354" s="112" t="e">
        <f t="shared" si="33"/>
        <v>#N/A</v>
      </c>
      <c r="AB354" s="127" t="e">
        <f t="shared" si="36"/>
        <v>#N/A</v>
      </c>
      <c r="AC354" s="127" t="e">
        <f t="shared" si="37"/>
        <v>#N/A</v>
      </c>
    </row>
    <row r="355" spans="1:29" ht="62.4" x14ac:dyDescent="0.3">
      <c r="A355" s="110">
        <v>428</v>
      </c>
      <c r="B355" s="111" t="s">
        <v>88086</v>
      </c>
      <c r="C355" s="110">
        <v>6004737</v>
      </c>
      <c r="D355" s="110" t="s">
        <v>87145</v>
      </c>
      <c r="E355" s="110" t="s">
        <v>88087</v>
      </c>
      <c r="F355" s="122">
        <v>40844</v>
      </c>
      <c r="G355" s="110">
        <v>4203648</v>
      </c>
      <c r="H355" s="110" t="s">
        <v>87223</v>
      </c>
      <c r="I355" s="110" t="s">
        <v>87219</v>
      </c>
      <c r="J355" s="123">
        <v>0.214</v>
      </c>
      <c r="K355" s="123">
        <v>6.2E-2</v>
      </c>
      <c r="L355" s="124">
        <v>9.2229090100000004</v>
      </c>
      <c r="M355" s="125">
        <f>VLOOKUP(A355,[1]Hulpblad_SOW_SAW!A$1:L$456,12,FALSE)</f>
        <v>5.2999999999999999E-2</v>
      </c>
      <c r="N355" s="125">
        <f>VLOOKUP(A355,[1]Hulpblad_SOW_SAW!A$1:M$456,13,FALSE)</f>
        <v>6.3E-2</v>
      </c>
      <c r="O355" s="121" t="s">
        <v>87170</v>
      </c>
      <c r="P355" s="112" t="str">
        <f>VLOOKUP(A355,[1]Gegevens_Aquafin!A$1:E$294,5,FALSE)</f>
        <v>Molenbeek</v>
      </c>
      <c r="Q355" s="112">
        <f>VLOOKUP(A355,[1]Gegevens_Aquafin!A$1:E$294,2,FALSE)</f>
        <v>5.8673999999999997E-2</v>
      </c>
      <c r="R355" s="112">
        <f>VLOOKUP(A355,[1]Gegevens_Aquafin!A$1:E$294,3,FALSE)</f>
        <v>1.3825E-2</v>
      </c>
      <c r="S355" s="123">
        <v>5.2999999999999999E-2</v>
      </c>
      <c r="T355" s="121" t="s">
        <v>87171</v>
      </c>
      <c r="U355" s="112" t="s">
        <v>87172</v>
      </c>
      <c r="V355" s="126">
        <f>VLOOKUP(A355,[1]synthese_verdeling_debi!$A$1:$X$554,4,FALSE)/24/60/60</f>
        <v>1.3848379629629629E-2</v>
      </c>
      <c r="W355" s="126">
        <f>VLOOKUP(A355,[1]synthese_verdeling_debi!$A$1:$X$554,15,FALSE)/24/60/60</f>
        <v>1.3266203703703704E-2</v>
      </c>
      <c r="X355" s="112">
        <f t="shared" si="30"/>
        <v>4.827162557459256</v>
      </c>
      <c r="Y355" s="112">
        <f t="shared" si="31"/>
        <v>4.9951142906997035</v>
      </c>
      <c r="Z355" s="112">
        <f t="shared" si="32"/>
        <v>3.827162557459256</v>
      </c>
      <c r="AA355" s="112">
        <f t="shared" si="33"/>
        <v>3.9951142906997035</v>
      </c>
      <c r="AB355" s="127">
        <f t="shared" si="36"/>
        <v>0.20716103675744932</v>
      </c>
      <c r="AC355" s="127">
        <f t="shared" si="37"/>
        <v>0.20019561952003354</v>
      </c>
    </row>
    <row r="356" spans="1:29" ht="234" x14ac:dyDescent="0.3">
      <c r="A356" s="110">
        <v>429</v>
      </c>
      <c r="B356" s="110" t="s">
        <v>88088</v>
      </c>
      <c r="C356" s="110">
        <v>30073</v>
      </c>
      <c r="D356" s="110" t="s">
        <v>87145</v>
      </c>
      <c r="E356" s="110" t="s">
        <v>88089</v>
      </c>
      <c r="F356" s="122">
        <v>39311</v>
      </c>
      <c r="G356" s="110">
        <v>6040608</v>
      </c>
      <c r="H356" s="110"/>
      <c r="I356" s="110" t="s">
        <v>87175</v>
      </c>
      <c r="J356" s="123">
        <v>2.3E-2</v>
      </c>
      <c r="K356" s="123">
        <v>2E-3</v>
      </c>
      <c r="L356" s="124">
        <v>439.63179614000001</v>
      </c>
      <c r="M356" s="125" t="e">
        <f>VLOOKUP(A356,[1]Hulpblad_SOW_SAW!A$1:L$456,12,FALSE)</f>
        <v>#N/A</v>
      </c>
      <c r="N356" s="125">
        <f>VLOOKUP(A356,[1]Hulpblad_SOW_SAW!A$1:M$456,13,FALSE)</f>
        <v>2E-3</v>
      </c>
      <c r="O356" s="121" t="s">
        <v>88090</v>
      </c>
      <c r="P356" s="112" t="str">
        <f>VLOOKUP(A356,[1]Gegevens_Aquafin!A$1:E$294,5,FALSE)</f>
        <v>zonder naam</v>
      </c>
      <c r="Q356" s="112">
        <f>VLOOKUP(A356,[1]Gegevens_Aquafin!A$1:E$294,2,FALSE)</f>
        <v>1.3477000000000001E-4</v>
      </c>
      <c r="R356" s="112">
        <f>VLOOKUP(A356,[1]Gegevens_Aquafin!A$1:E$294,3,FALSE)</f>
        <v>7.1759000000000005E-4</v>
      </c>
      <c r="S356" s="123">
        <v>2E-3</v>
      </c>
      <c r="T356" s="121" t="s">
        <v>88091</v>
      </c>
      <c r="U356" s="112" t="s">
        <v>87172</v>
      </c>
      <c r="V356" s="126">
        <f>VLOOKUP(A356,[1]synthese_verdeling_debi!$A$1:$X$554,4,FALSE)/24/60/60</f>
        <v>7.1759259259259259E-4</v>
      </c>
      <c r="W356" s="126">
        <f>VLOOKUP(A356,[1]synthese_verdeling_debi!$A$1:$X$554,15,FALSE)/24/60/60</f>
        <v>7.1759259259259259E-4</v>
      </c>
      <c r="X356" s="112">
        <f t="shared" si="30"/>
        <v>3.7870967741935484</v>
      </c>
      <c r="Y356" s="112">
        <f t="shared" si="31"/>
        <v>3.7870967741935484</v>
      </c>
      <c r="Z356" s="112">
        <f t="shared" si="32"/>
        <v>2.7870967741935484</v>
      </c>
      <c r="AA356" s="112">
        <f t="shared" si="33"/>
        <v>2.7870967741935484</v>
      </c>
      <c r="AB356" s="127">
        <f t="shared" si="36"/>
        <v>0.26405451448040884</v>
      </c>
      <c r="AC356" s="127">
        <f t="shared" si="37"/>
        <v>0.26405451448040884</v>
      </c>
    </row>
    <row r="357" spans="1:29" ht="343.2" x14ac:dyDescent="0.3">
      <c r="A357" s="110">
        <v>430</v>
      </c>
      <c r="B357" s="111" t="s">
        <v>88092</v>
      </c>
      <c r="C357" s="110">
        <v>18171</v>
      </c>
      <c r="D357" s="110" t="s">
        <v>87145</v>
      </c>
      <c r="E357" s="110" t="s">
        <v>88093</v>
      </c>
      <c r="F357" s="122">
        <v>39983</v>
      </c>
      <c r="G357" s="110">
        <v>6009172</v>
      </c>
      <c r="H357" s="110" t="s">
        <v>88094</v>
      </c>
      <c r="I357" s="110" t="s">
        <v>87219</v>
      </c>
      <c r="J357" s="123">
        <v>4.9000000000000002E-2</v>
      </c>
      <c r="K357" s="123">
        <v>1.7999999999999999E-2</v>
      </c>
      <c r="L357" s="124">
        <v>568.50543599000002</v>
      </c>
      <c r="M357" s="125">
        <f>VLOOKUP(A357,[1]Hulpblad_SOW_SAW!A$1:L$456,12,FALSE)</f>
        <v>1.7000000000000001E-2</v>
      </c>
      <c r="N357" s="125">
        <f>VLOOKUP(A357,[1]Hulpblad_SOW_SAW!A$1:M$456,13,FALSE)</f>
        <v>2.4E-2</v>
      </c>
      <c r="O357" s="121" t="s">
        <v>88095</v>
      </c>
      <c r="P357" s="112" t="str">
        <f>VLOOKUP(A357,[1]Gegevens_Aquafin!A$1:E$294,5,FALSE)</f>
        <v>Vlietebollebeek</v>
      </c>
      <c r="Q357" s="112">
        <f>VLOOKUP(A357,[1]Gegevens_Aquafin!A$1:E$294,2,FALSE)</f>
        <v>7.6657000000000001E-3</v>
      </c>
      <c r="R357" s="112">
        <f>VLOOKUP(A357,[1]Gegevens_Aquafin!A$1:E$294,3,FALSE)</f>
        <v>3.1181E-2</v>
      </c>
      <c r="S357" s="123">
        <v>6.0000000000000001E-3</v>
      </c>
      <c r="T357" s="121" t="s">
        <v>88096</v>
      </c>
      <c r="U357" s="112" t="s">
        <v>87270</v>
      </c>
      <c r="V357" s="126">
        <f>VLOOKUP(A357,[1]synthese_verdeling_debi!$A$1:$X$554,4,FALSE)/24/60/60</f>
        <v>3.1365740740740743E-2</v>
      </c>
      <c r="W357" s="126">
        <f>VLOOKUP(A357,[1]synthese_verdeling_debi!$A$1:$X$554,15,FALSE)/24/60/60</f>
        <v>5.9398148148148153E-3</v>
      </c>
      <c r="X357" s="112">
        <f t="shared" si="30"/>
        <v>1.1912915129151291</v>
      </c>
      <c r="Y357" s="112">
        <f t="shared" si="31"/>
        <v>2.0101325019485583</v>
      </c>
      <c r="Z357" s="112">
        <f t="shared" si="32"/>
        <v>0.19129151291512914</v>
      </c>
      <c r="AA357" s="112">
        <f t="shared" si="33"/>
        <v>1.0101325019485581</v>
      </c>
      <c r="AB357" s="127">
        <f t="shared" si="36"/>
        <v>0.83942510221781697</v>
      </c>
      <c r="AC357" s="127">
        <f t="shared" si="37"/>
        <v>0.49747964327258626</v>
      </c>
    </row>
    <row r="358" spans="1:29" ht="265.2" x14ac:dyDescent="0.3">
      <c r="A358" s="110">
        <v>431</v>
      </c>
      <c r="B358" s="111" t="s">
        <v>88097</v>
      </c>
      <c r="C358" s="110">
        <v>21149</v>
      </c>
      <c r="D358" s="110" t="s">
        <v>87145</v>
      </c>
      <c r="E358" s="110" t="s">
        <v>88098</v>
      </c>
      <c r="F358" s="122">
        <v>41547</v>
      </c>
      <c r="G358" s="110">
        <v>6036437</v>
      </c>
      <c r="H358" s="110" t="s">
        <v>88099</v>
      </c>
      <c r="I358" s="110" t="s">
        <v>87219</v>
      </c>
      <c r="J358" s="123">
        <v>0.04</v>
      </c>
      <c r="K358" s="123">
        <v>1.4E-2</v>
      </c>
      <c r="L358" s="124">
        <v>155.43711271000001</v>
      </c>
      <c r="M358" s="125">
        <f>VLOOKUP(A358,[1]Hulpblad_SOW_SAW!A$1:L$456,12,FALSE)</f>
        <v>1.0999999999999999E-2</v>
      </c>
      <c r="N358" s="125">
        <f>VLOOKUP(A358,[1]Hulpblad_SOW_SAW!A$1:M$456,13,FALSE)</f>
        <v>1.4999999999999999E-2</v>
      </c>
      <c r="O358" s="121" t="s">
        <v>88100</v>
      </c>
      <c r="P358" s="112" t="e">
        <f>VLOOKUP(A358,[1]Gegevens_Aquafin!A$1:E$294,5,FALSE)</f>
        <v>#N/A</v>
      </c>
      <c r="Q358" s="112" t="e">
        <f>VLOOKUP(A358,[1]Gegevens_Aquafin!A$1:E$294,2,FALSE)</f>
        <v>#N/A</v>
      </c>
      <c r="R358" s="112">
        <f>VLOOKUP(A358,[1]Gegevens_Aquafin!A$1:E$294,3,FALSE)</f>
        <v>1.0300999999999999E-3</v>
      </c>
      <c r="S358" s="123">
        <v>1.0999999999999999E-2</v>
      </c>
      <c r="T358" s="55" t="s">
        <v>88101</v>
      </c>
      <c r="U358" s="112" t="s">
        <v>87172</v>
      </c>
      <c r="V358" s="126" t="e">
        <f>VLOOKUP(A358,[1]synthese_verdeling_debi!$A$1:$X$554,4,FALSE)/24/60/60</f>
        <v>#N/A</v>
      </c>
      <c r="W358" s="126" t="e">
        <f>VLOOKUP(A358,[1]synthese_verdeling_debi!$A$1:$X$554,15,FALSE)/24/60/60</f>
        <v>#N/A</v>
      </c>
      <c r="X358" s="112" t="e">
        <f t="shared" si="30"/>
        <v>#N/A</v>
      </c>
      <c r="Y358" s="112" t="e">
        <f t="shared" si="31"/>
        <v>#N/A</v>
      </c>
      <c r="Z358" s="112" t="e">
        <f t="shared" si="32"/>
        <v>#N/A</v>
      </c>
      <c r="AA358" s="112" t="e">
        <f t="shared" si="33"/>
        <v>#N/A</v>
      </c>
      <c r="AB358" s="127" t="e">
        <f t="shared" si="36"/>
        <v>#N/A</v>
      </c>
      <c r="AC358" s="127" t="e">
        <f t="shared" si="37"/>
        <v>#N/A</v>
      </c>
    </row>
    <row r="359" spans="1:29" ht="46.8" x14ac:dyDescent="0.3">
      <c r="A359" s="110">
        <v>432</v>
      </c>
      <c r="B359" s="111" t="s">
        <v>88102</v>
      </c>
      <c r="C359" s="110">
        <v>21155</v>
      </c>
      <c r="D359" s="110" t="s">
        <v>87786</v>
      </c>
      <c r="E359" s="110" t="s">
        <v>88103</v>
      </c>
      <c r="F359" s="122">
        <v>44035</v>
      </c>
      <c r="G359" s="110">
        <v>7004376</v>
      </c>
      <c r="H359" s="110" t="s">
        <v>88104</v>
      </c>
      <c r="I359" s="110" t="s">
        <v>87219</v>
      </c>
      <c r="J359" s="123">
        <v>3.4000000000000002E-2</v>
      </c>
      <c r="K359" s="123">
        <v>1.0999999999999999E-2</v>
      </c>
      <c r="L359" s="124">
        <v>46.002820159999999</v>
      </c>
      <c r="M359" s="125">
        <f>VLOOKUP(A359,[1]Hulpblad_SOW_SAW!A$1:L$456,12,FALSE)</f>
        <v>6.0000000000000001E-3</v>
      </c>
      <c r="N359" s="125">
        <f>VLOOKUP(A359,[1]Hulpblad_SOW_SAW!A$1:M$456,13,FALSE)</f>
        <v>1.2E-2</v>
      </c>
      <c r="O359" s="121"/>
      <c r="P359" s="112" t="e">
        <f>VLOOKUP(A359,[1]Gegevens_Aquafin!A$1:E$294,5,FALSE)</f>
        <v>#N/A</v>
      </c>
      <c r="Q359" s="112" t="e">
        <f>VLOOKUP(A359,[1]Gegevens_Aquafin!A$1:E$294,2,FALSE)</f>
        <v>#N/A</v>
      </c>
      <c r="R359" s="112" t="e">
        <f>VLOOKUP(A359,[1]Gegevens_Aquafin!A$1:E$294,3,FALSE)</f>
        <v>#N/A</v>
      </c>
      <c r="S359" s="123"/>
      <c r="T359" s="121"/>
      <c r="U359" s="112"/>
      <c r="V359" s="126" t="e">
        <f>VLOOKUP(A359,[1]synthese_verdeling_debi!$A$1:$X$554,4,FALSE)/24/60/60</f>
        <v>#N/A</v>
      </c>
      <c r="W359" s="126" t="e">
        <f>VLOOKUP(A359,[1]synthese_verdeling_debi!$A$1:$X$554,15,FALSE)/24/60/60</f>
        <v>#N/A</v>
      </c>
      <c r="X359" s="112" t="str">
        <f t="shared" si="30"/>
        <v/>
      </c>
      <c r="Y359" s="112" t="str">
        <f t="shared" si="31"/>
        <v/>
      </c>
      <c r="Z359" s="112" t="str">
        <f t="shared" si="32"/>
        <v/>
      </c>
      <c r="AA359" s="112" t="str">
        <f t="shared" si="33"/>
        <v/>
      </c>
      <c r="AB359" s="112"/>
      <c r="AC359" s="112"/>
    </row>
    <row r="360" spans="1:29" ht="202.8" x14ac:dyDescent="0.3">
      <c r="A360" s="110">
        <v>433</v>
      </c>
      <c r="B360" s="110" t="s">
        <v>88105</v>
      </c>
      <c r="C360" s="110">
        <v>10504</v>
      </c>
      <c r="D360" s="110" t="s">
        <v>87145</v>
      </c>
      <c r="E360" s="110" t="s">
        <v>88106</v>
      </c>
      <c r="F360" s="122">
        <v>36526</v>
      </c>
      <c r="G360" s="110">
        <v>3601522</v>
      </c>
      <c r="H360" s="110" t="s">
        <v>88107</v>
      </c>
      <c r="I360" s="110" t="s">
        <v>87359</v>
      </c>
      <c r="J360" s="123">
        <v>0.109</v>
      </c>
      <c r="K360" s="123">
        <v>3.2000000000000001E-2</v>
      </c>
      <c r="L360" s="124">
        <v>682.73891877000005</v>
      </c>
      <c r="M360" s="125">
        <f>VLOOKUP(A360,[1]Hulpblad_SOW_SAW!A$1:L$456,12,FALSE)</f>
        <v>3.2000000000000001E-2</v>
      </c>
      <c r="N360" s="125">
        <f>VLOOKUP(A360,[1]Hulpblad_SOW_SAW!A$1:M$456,13,FALSE)</f>
        <v>3.2000000000000001E-2</v>
      </c>
      <c r="O360" s="121" t="s">
        <v>87744</v>
      </c>
      <c r="P360" s="112" t="e">
        <f>VLOOKUP(A360,[1]Gegevens_Aquafin!A$1:E$294,5,FALSE)</f>
        <v>#N/A</v>
      </c>
      <c r="Q360" s="112" t="e">
        <f>VLOOKUP(A360,[1]Gegevens_Aquafin!A$1:E$294,2,FALSE)</f>
        <v>#N/A</v>
      </c>
      <c r="R360" s="112" t="e">
        <f>VLOOKUP(A360,[1]Gegevens_Aquafin!A$1:E$294,3,FALSE)</f>
        <v>#N/A</v>
      </c>
      <c r="S360" s="123">
        <v>999</v>
      </c>
      <c r="T360" s="121" t="s">
        <v>87891</v>
      </c>
      <c r="U360" s="112" t="s">
        <v>87177</v>
      </c>
      <c r="V360" s="126" t="e">
        <f>VLOOKUP(A360,[1]synthese_verdeling_debi!$A$1:$X$554,4,FALSE)/24/60/60</f>
        <v>#N/A</v>
      </c>
      <c r="W360" s="126" t="e">
        <f>VLOOKUP(A360,[1]synthese_verdeling_debi!$A$1:$X$554,15,FALSE)/24/60/60</f>
        <v>#N/A</v>
      </c>
      <c r="X360" s="112" t="e">
        <f t="shared" si="30"/>
        <v>#N/A</v>
      </c>
      <c r="Y360" s="112" t="e">
        <f t="shared" si="31"/>
        <v>#N/A</v>
      </c>
      <c r="Z360" s="112" t="e">
        <f t="shared" si="32"/>
        <v>#N/A</v>
      </c>
      <c r="AA360" s="112" t="e">
        <f t="shared" si="33"/>
        <v>#N/A</v>
      </c>
      <c r="AB360" s="127" t="e">
        <f t="shared" ref="AB360:AB366" si="38">IF(ISNUMBER(S360),V360/(S360+V360),"")</f>
        <v>#N/A</v>
      </c>
      <c r="AC360" s="127" t="e">
        <f t="shared" ref="AC360:AC366" si="39">IF(ISNUMBER(S360),W360/(S360+W360),"")</f>
        <v>#N/A</v>
      </c>
    </row>
    <row r="361" spans="1:29" ht="140.4" x14ac:dyDescent="0.3">
      <c r="A361" s="112">
        <v>435</v>
      </c>
      <c r="B361" s="112" t="s">
        <v>88108</v>
      </c>
      <c r="C361" s="110">
        <v>22842</v>
      </c>
      <c r="D361" s="110" t="s">
        <v>87145</v>
      </c>
      <c r="E361" s="110" t="s">
        <v>87160</v>
      </c>
      <c r="F361" s="122">
        <v>25569</v>
      </c>
      <c r="G361" s="110">
        <v>6011490</v>
      </c>
      <c r="H361" s="110" t="s">
        <v>87941</v>
      </c>
      <c r="I361" s="110" t="s">
        <v>87169</v>
      </c>
      <c r="J361" s="123">
        <v>0.33700000000000002</v>
      </c>
      <c r="K361" s="123">
        <v>0.17799999999999999</v>
      </c>
      <c r="L361" s="124">
        <v>65.348887259999998</v>
      </c>
      <c r="M361" s="125">
        <f>VLOOKUP(A361,[1]Hulpblad_SOW_SAW!A$1:L$456,12,FALSE)</f>
        <v>0.17699999999999999</v>
      </c>
      <c r="N361" s="125">
        <f>VLOOKUP(A361,[1]Hulpblad_SOW_SAW!A$1:M$456,13,FALSE)</f>
        <v>0.17799999999999999</v>
      </c>
      <c r="O361" s="121" t="s">
        <v>88109</v>
      </c>
      <c r="P361" s="112" t="e">
        <f>VLOOKUP(A361,[1]Gegevens_Aquafin!A$1:E$294,5,FALSE)</f>
        <v>#N/A</v>
      </c>
      <c r="Q361" s="112" t="e">
        <f>VLOOKUP(A361,[1]Gegevens_Aquafin!A$1:E$294,2,FALSE)</f>
        <v>#N/A</v>
      </c>
      <c r="R361" s="112" t="e">
        <f>VLOOKUP(A361,[1]Gegevens_Aquafin!A$1:E$294,3,FALSE)</f>
        <v>#N/A</v>
      </c>
      <c r="S361" s="123">
        <v>999</v>
      </c>
      <c r="T361" s="121" t="s">
        <v>87828</v>
      </c>
      <c r="U361" s="112" t="s">
        <v>87177</v>
      </c>
      <c r="V361" s="126" t="e">
        <f>VLOOKUP(A361,[1]synthese_verdeling_debi!$A$1:$X$554,4,FALSE)/24/60/60</f>
        <v>#N/A</v>
      </c>
      <c r="W361" s="126" t="e">
        <f>VLOOKUP(A361,[1]synthese_verdeling_debi!$A$1:$X$554,15,FALSE)/24/60/60</f>
        <v>#N/A</v>
      </c>
      <c r="X361" s="112" t="e">
        <f t="shared" si="30"/>
        <v>#N/A</v>
      </c>
      <c r="Y361" s="112" t="e">
        <f t="shared" si="31"/>
        <v>#N/A</v>
      </c>
      <c r="Z361" s="112" t="e">
        <f t="shared" si="32"/>
        <v>#N/A</v>
      </c>
      <c r="AA361" s="112" t="e">
        <f t="shared" si="33"/>
        <v>#N/A</v>
      </c>
      <c r="AB361" s="127" t="e">
        <f t="shared" si="38"/>
        <v>#N/A</v>
      </c>
      <c r="AC361" s="127" t="e">
        <f t="shared" si="39"/>
        <v>#N/A</v>
      </c>
    </row>
    <row r="362" spans="1:29" ht="156" x14ac:dyDescent="0.3">
      <c r="A362" s="110">
        <v>436</v>
      </c>
      <c r="B362" s="110" t="s">
        <v>88110</v>
      </c>
      <c r="C362" s="110">
        <v>2127</v>
      </c>
      <c r="D362" s="110" t="s">
        <v>87145</v>
      </c>
      <c r="E362" s="110" t="s">
        <v>88111</v>
      </c>
      <c r="F362" s="122">
        <v>40151</v>
      </c>
      <c r="G362" s="110">
        <v>4025087</v>
      </c>
      <c r="H362" s="110" t="s">
        <v>88112</v>
      </c>
      <c r="I362" s="110" t="s">
        <v>87175</v>
      </c>
      <c r="J362" s="123">
        <v>4.7E-2</v>
      </c>
      <c r="K362" s="123">
        <v>8.0000000000000002E-3</v>
      </c>
      <c r="L362" s="124">
        <v>14.57402615</v>
      </c>
      <c r="M362" s="125">
        <f>VLOOKUP(A362,[1]Hulpblad_SOW_SAW!A$1:L$456,12,FALSE)</f>
        <v>7.0000000000000001E-3</v>
      </c>
      <c r="N362" s="125">
        <f>VLOOKUP(A362,[1]Hulpblad_SOW_SAW!A$1:M$456,13,FALSE)</f>
        <v>8.9999999999999993E-3</v>
      </c>
      <c r="O362" s="121" t="s">
        <v>88113</v>
      </c>
      <c r="P362" s="112" t="e">
        <f>VLOOKUP(A362,[1]Gegevens_Aquafin!A$1:E$294,5,FALSE)</f>
        <v>#N/A</v>
      </c>
      <c r="Q362" s="112" t="e">
        <f>VLOOKUP(A362,[1]Gegevens_Aquafin!A$1:E$294,2,FALSE)</f>
        <v>#N/A</v>
      </c>
      <c r="R362" s="112" t="e">
        <f>VLOOKUP(A362,[1]Gegevens_Aquafin!A$1:E$294,3,FALSE)</f>
        <v>#N/A</v>
      </c>
      <c r="S362" s="123">
        <v>999</v>
      </c>
      <c r="T362" s="121" t="s">
        <v>87891</v>
      </c>
      <c r="U362" s="112" t="s">
        <v>87177</v>
      </c>
      <c r="V362" s="126" t="e">
        <f>VLOOKUP(A362,[1]synthese_verdeling_debi!$A$1:$X$554,4,FALSE)/24/60/60</f>
        <v>#N/A</v>
      </c>
      <c r="W362" s="126" t="e">
        <f>VLOOKUP(A362,[1]synthese_verdeling_debi!$A$1:$X$554,15,FALSE)/24/60/60</f>
        <v>#N/A</v>
      </c>
      <c r="X362" s="112" t="e">
        <f t="shared" si="30"/>
        <v>#N/A</v>
      </c>
      <c r="Y362" s="112" t="e">
        <f t="shared" si="31"/>
        <v>#N/A</v>
      </c>
      <c r="Z362" s="112" t="e">
        <f t="shared" si="32"/>
        <v>#N/A</v>
      </c>
      <c r="AA362" s="112" t="e">
        <f t="shared" si="33"/>
        <v>#N/A</v>
      </c>
      <c r="AB362" s="127" t="e">
        <f t="shared" si="38"/>
        <v>#N/A</v>
      </c>
      <c r="AC362" s="127" t="e">
        <f t="shared" si="39"/>
        <v>#N/A</v>
      </c>
    </row>
    <row r="363" spans="1:29" ht="327.60000000000002" x14ac:dyDescent="0.3">
      <c r="A363" s="110">
        <v>437</v>
      </c>
      <c r="B363" s="111" t="s">
        <v>88114</v>
      </c>
      <c r="C363" s="110">
        <v>26795</v>
      </c>
      <c r="D363" s="110" t="s">
        <v>87145</v>
      </c>
      <c r="E363" s="110" t="s">
        <v>88115</v>
      </c>
      <c r="F363" s="122">
        <v>39291</v>
      </c>
      <c r="G363" s="110">
        <v>32852</v>
      </c>
      <c r="H363" s="110" t="s">
        <v>88116</v>
      </c>
      <c r="I363" s="110" t="s">
        <v>87224</v>
      </c>
      <c r="J363" s="123">
        <v>1.9E-2</v>
      </c>
      <c r="K363" s="123">
        <v>1E-3</v>
      </c>
      <c r="L363" s="124">
        <v>219.55375964999999</v>
      </c>
      <c r="M363" s="125" t="e">
        <f>VLOOKUP(A363,[1]Hulpblad_SOW_SAW!A$1:L$456,12,FALSE)</f>
        <v>#N/A</v>
      </c>
      <c r="N363" s="125">
        <f>VLOOKUP(A363,[1]Hulpblad_SOW_SAW!A$1:M$456,13,FALSE)</f>
        <v>1E-3</v>
      </c>
      <c r="O363" s="121" t="s">
        <v>88117</v>
      </c>
      <c r="P363" s="112" t="e">
        <f>VLOOKUP(A363,[1]Gegevens_Aquafin!A$1:E$294,5,FALSE)</f>
        <v>#N/A</v>
      </c>
      <c r="Q363" s="112" t="e">
        <f>VLOOKUP(A363,[1]Gegevens_Aquafin!A$1:E$294,2,FALSE)</f>
        <v>#N/A</v>
      </c>
      <c r="R363" s="112" t="e">
        <f>VLOOKUP(A363,[1]Gegevens_Aquafin!A$1:E$294,3,FALSE)</f>
        <v>#N/A</v>
      </c>
      <c r="S363" s="123">
        <v>1E-3</v>
      </c>
      <c r="T363" s="121" t="s">
        <v>88118</v>
      </c>
      <c r="U363" s="112" t="s">
        <v>87172</v>
      </c>
      <c r="V363" s="126" t="e">
        <f>VLOOKUP(A363,[1]synthese_verdeling_debi!$A$1:$X$554,4,FALSE)/24/60/60</f>
        <v>#N/A</v>
      </c>
      <c r="W363" s="126" t="e">
        <f>VLOOKUP(A363,[1]synthese_verdeling_debi!$A$1:$X$554,15,FALSE)/24/60/60</f>
        <v>#N/A</v>
      </c>
      <c r="X363" s="112" t="e">
        <f t="shared" si="30"/>
        <v>#N/A</v>
      </c>
      <c r="Y363" s="112" t="e">
        <f t="shared" si="31"/>
        <v>#N/A</v>
      </c>
      <c r="Z363" s="112" t="e">
        <f t="shared" si="32"/>
        <v>#N/A</v>
      </c>
      <c r="AA363" s="112" t="e">
        <f t="shared" si="33"/>
        <v>#N/A</v>
      </c>
      <c r="AB363" s="127" t="e">
        <f t="shared" si="38"/>
        <v>#N/A</v>
      </c>
      <c r="AC363" s="127" t="e">
        <f t="shared" si="39"/>
        <v>#N/A</v>
      </c>
    </row>
    <row r="364" spans="1:29" ht="218.4" x14ac:dyDescent="0.3">
      <c r="A364" s="110">
        <v>438</v>
      </c>
      <c r="B364" s="111" t="s">
        <v>88119</v>
      </c>
      <c r="C364" s="110">
        <v>18214</v>
      </c>
      <c r="D364" s="110" t="s">
        <v>87145</v>
      </c>
      <c r="E364" s="110" t="s">
        <v>88120</v>
      </c>
      <c r="F364" s="122">
        <v>41320</v>
      </c>
      <c r="G364" s="110">
        <v>6037499</v>
      </c>
      <c r="H364" s="110"/>
      <c r="I364" s="110" t="s">
        <v>87224</v>
      </c>
      <c r="J364" s="123">
        <v>3.6999999999999998E-2</v>
      </c>
      <c r="K364" s="123">
        <v>2E-3</v>
      </c>
      <c r="L364" s="124">
        <v>916.00521297</v>
      </c>
      <c r="M364" s="125" t="e">
        <f>VLOOKUP(A364,[1]Hulpblad_SOW_SAW!A$1:L$456,12,FALSE)</f>
        <v>#N/A</v>
      </c>
      <c r="N364" s="125">
        <f>VLOOKUP(A364,[1]Hulpblad_SOW_SAW!A$1:M$456,13,FALSE)</f>
        <v>2E-3</v>
      </c>
      <c r="O364" s="121" t="s">
        <v>88121</v>
      </c>
      <c r="P364" s="112" t="e">
        <f>VLOOKUP(A364,[1]Gegevens_Aquafin!A$1:E$294,5,FALSE)</f>
        <v>#N/A</v>
      </c>
      <c r="Q364" s="112" t="e">
        <f>VLOOKUP(A364,[1]Gegevens_Aquafin!A$1:E$294,2,FALSE)</f>
        <v>#N/A</v>
      </c>
      <c r="R364" s="112" t="e">
        <f>VLOOKUP(A364,[1]Gegevens_Aquafin!A$1:E$294,3,FALSE)</f>
        <v>#N/A</v>
      </c>
      <c r="S364" s="128">
        <v>5.0000000000000001E-4</v>
      </c>
      <c r="T364" s="121" t="s">
        <v>88122</v>
      </c>
      <c r="U364" s="112" t="s">
        <v>87270</v>
      </c>
      <c r="V364" s="126" t="e">
        <f>VLOOKUP(A364,[1]synthese_verdeling_debi!$A$1:$X$554,4,FALSE)/24/60/60</f>
        <v>#N/A</v>
      </c>
      <c r="W364" s="126" t="e">
        <f>VLOOKUP(A364,[1]synthese_verdeling_debi!$A$1:$X$554,15,FALSE)/24/60/60</f>
        <v>#N/A</v>
      </c>
      <c r="X364" s="112" t="e">
        <f t="shared" si="30"/>
        <v>#N/A</v>
      </c>
      <c r="Y364" s="112" t="e">
        <f t="shared" si="31"/>
        <v>#N/A</v>
      </c>
      <c r="Z364" s="112" t="e">
        <f t="shared" si="32"/>
        <v>#N/A</v>
      </c>
      <c r="AA364" s="112" t="e">
        <f t="shared" si="33"/>
        <v>#N/A</v>
      </c>
      <c r="AB364" s="127" t="e">
        <f t="shared" si="38"/>
        <v>#N/A</v>
      </c>
      <c r="AC364" s="127" t="e">
        <f t="shared" si="39"/>
        <v>#N/A</v>
      </c>
    </row>
    <row r="365" spans="1:29" ht="156" x14ac:dyDescent="0.3">
      <c r="A365" s="110">
        <v>439</v>
      </c>
      <c r="B365" s="110" t="s">
        <v>88123</v>
      </c>
      <c r="C365" s="110">
        <v>15699</v>
      </c>
      <c r="D365" s="110" t="s">
        <v>87145</v>
      </c>
      <c r="E365" s="110" t="s">
        <v>88124</v>
      </c>
      <c r="F365" s="122">
        <v>41015</v>
      </c>
      <c r="G365" s="110">
        <v>6020489</v>
      </c>
      <c r="H365" s="110" t="s">
        <v>87253</v>
      </c>
      <c r="I365" s="110" t="s">
        <v>87254</v>
      </c>
      <c r="J365" s="123">
        <v>0.27700000000000002</v>
      </c>
      <c r="K365" s="123">
        <v>0.10299999999999999</v>
      </c>
      <c r="L365" s="124">
        <v>45.11879544</v>
      </c>
      <c r="M365" s="125">
        <f>VLOOKUP(A365,[1]Hulpblad_SOW_SAW!A$1:L$456,12,FALSE)</f>
        <v>0.10199999999999999</v>
      </c>
      <c r="N365" s="125">
        <f>VLOOKUP(A365,[1]Hulpblad_SOW_SAW!A$1:M$456,13,FALSE)</f>
        <v>0.10299999999999999</v>
      </c>
      <c r="O365" s="121" t="s">
        <v>87565</v>
      </c>
      <c r="P365" s="112" t="str">
        <f>VLOOKUP(A365,[1]Gegevens_Aquafin!A$1:E$294,5,FALSE)</f>
        <v>Zwalmbeek</v>
      </c>
      <c r="Q365" s="112">
        <f>VLOOKUP(A365,[1]Gegevens_Aquafin!A$1:E$294,2,FALSE)</f>
        <v>6.1892000000000003E-2</v>
      </c>
      <c r="R365" s="112">
        <f>VLOOKUP(A365,[1]Gegevens_Aquafin!A$1:E$294,3,FALSE)</f>
        <v>2.7545999999999998E-3</v>
      </c>
      <c r="S365" s="123">
        <v>0.10299999999999999</v>
      </c>
      <c r="T365" s="121" t="s">
        <v>87261</v>
      </c>
      <c r="U365" s="112" t="s">
        <v>87172</v>
      </c>
      <c r="V365" s="126">
        <f>VLOOKUP(A365,[1]synthese_verdeling_debi!$A$1:$X$554,4,FALSE)/24/60/60</f>
        <v>2.7685185185185187E-3</v>
      </c>
      <c r="W365" s="126">
        <f>VLOOKUP(A365,[1]synthese_verdeling_debi!$A$1:$X$554,15,FALSE)/24/60/60</f>
        <v>1.6979166666666668E-3</v>
      </c>
      <c r="X365" s="112">
        <f t="shared" si="30"/>
        <v>38.204013377926415</v>
      </c>
      <c r="Y365" s="112">
        <f t="shared" si="31"/>
        <v>61.662576687116555</v>
      </c>
      <c r="Z365" s="112">
        <f t="shared" si="32"/>
        <v>37.204013377926415</v>
      </c>
      <c r="AA365" s="112">
        <f t="shared" si="33"/>
        <v>60.662576687116555</v>
      </c>
      <c r="AB365" s="127">
        <f t="shared" si="38"/>
        <v>2.6175260439464242E-2</v>
      </c>
      <c r="AC365" s="127">
        <f t="shared" si="39"/>
        <v>1.6217291811760026E-2</v>
      </c>
    </row>
    <row r="366" spans="1:29" ht="326.39999999999998" x14ac:dyDescent="0.3">
      <c r="A366" s="110">
        <v>440</v>
      </c>
      <c r="B366" s="110" t="s">
        <v>88125</v>
      </c>
      <c r="C366" s="110">
        <v>18312</v>
      </c>
      <c r="D366" s="110" t="s">
        <v>87145</v>
      </c>
      <c r="E366" s="110" t="s">
        <v>88126</v>
      </c>
      <c r="F366" s="122">
        <v>41768</v>
      </c>
      <c r="G366" s="110">
        <v>4200193</v>
      </c>
      <c r="H366" s="110" t="s">
        <v>88127</v>
      </c>
      <c r="I366" s="110" t="s">
        <v>87254</v>
      </c>
      <c r="J366" s="123">
        <v>0.21099999999999999</v>
      </c>
      <c r="K366" s="123">
        <v>0.08</v>
      </c>
      <c r="L366" s="124">
        <v>1326.7339224</v>
      </c>
      <c r="M366" s="125">
        <f>VLOOKUP(A366,[1]Hulpblad_SOW_SAW!A$1:L$456,12,FALSE)</f>
        <v>7.9000000000000001E-2</v>
      </c>
      <c r="N366" s="125">
        <f>VLOOKUP(A366,[1]Hulpblad_SOW_SAW!A$1:M$456,13,FALSE)</f>
        <v>0.08</v>
      </c>
      <c r="O366" s="131" t="s">
        <v>88128</v>
      </c>
      <c r="P366" s="112" t="e">
        <f>VLOOKUP(A366,[1]Gegevens_Aquafin!A$1:E$294,5,FALSE)</f>
        <v>#N/A</v>
      </c>
      <c r="Q366" s="112" t="e">
        <f>VLOOKUP(A366,[1]Gegevens_Aquafin!A$1:E$294,2,FALSE)</f>
        <v>#N/A</v>
      </c>
      <c r="R366" s="112">
        <f>VLOOKUP(A366,[1]Gegevens_Aquafin!A$1:E$294,3,FALSE)</f>
        <v>8.6806000000000003E-4</v>
      </c>
      <c r="S366" s="123" t="s">
        <v>87191</v>
      </c>
      <c r="T366" s="121" t="s">
        <v>88129</v>
      </c>
      <c r="U366" s="112"/>
      <c r="V366" s="126">
        <f>VLOOKUP(A366,[1]synthese_verdeling_debi!$A$1:$X$554,4,FALSE)/24/60/60</f>
        <v>8.6805555555555562E-4</v>
      </c>
      <c r="W366" s="126">
        <f>VLOOKUP(A366,[1]synthese_verdeling_debi!$A$1:$X$554,15,FALSE)/24/60/60</f>
        <v>8.3333333333333339E-4</v>
      </c>
      <c r="X366" s="112" t="str">
        <f t="shared" si="30"/>
        <v/>
      </c>
      <c r="Y366" s="112" t="str">
        <f t="shared" si="31"/>
        <v/>
      </c>
      <c r="Z366" s="112" t="str">
        <f t="shared" si="32"/>
        <v/>
      </c>
      <c r="AA366" s="112" t="str">
        <f t="shared" si="33"/>
        <v/>
      </c>
      <c r="AB366" s="127" t="str">
        <f t="shared" si="38"/>
        <v/>
      </c>
      <c r="AC366" s="127" t="str">
        <f t="shared" si="39"/>
        <v/>
      </c>
    </row>
    <row r="367" spans="1:29" x14ac:dyDescent="0.3">
      <c r="A367" s="110">
        <v>441</v>
      </c>
      <c r="B367" s="110" t="s">
        <v>88130</v>
      </c>
      <c r="C367" s="110">
        <v>14209</v>
      </c>
      <c r="D367" s="110" t="s">
        <v>87786</v>
      </c>
      <c r="E367" s="110" t="s">
        <v>88131</v>
      </c>
      <c r="F367" s="122">
        <v>43483</v>
      </c>
      <c r="G367" s="110">
        <v>2005386</v>
      </c>
      <c r="H367" s="110" t="s">
        <v>88132</v>
      </c>
      <c r="I367" s="110" t="s">
        <v>87359</v>
      </c>
      <c r="J367" s="123">
        <v>0.82499999999999996</v>
      </c>
      <c r="K367" s="123">
        <v>0.497</v>
      </c>
      <c r="L367" s="124">
        <v>1344.6274923599999</v>
      </c>
      <c r="M367" s="125">
        <f>VLOOKUP(A367,[1]Hulpblad_SOW_SAW!A$1:L$456,12,FALSE)</f>
        <v>0.497</v>
      </c>
      <c r="N367" s="125">
        <f>VLOOKUP(A367,[1]Hulpblad_SOW_SAW!A$1:M$456,13,FALSE)</f>
        <v>0.498</v>
      </c>
      <c r="O367" s="121"/>
      <c r="P367" s="112" t="e">
        <f>VLOOKUP(A367,[1]Gegevens_Aquafin!A$1:E$294,5,FALSE)</f>
        <v>#N/A</v>
      </c>
      <c r="Q367" s="112" t="e">
        <f>VLOOKUP(A367,[1]Gegevens_Aquafin!A$1:E$294,2,FALSE)</f>
        <v>#N/A</v>
      </c>
      <c r="R367" s="112" t="e">
        <f>VLOOKUP(A367,[1]Gegevens_Aquafin!A$1:E$294,3,FALSE)</f>
        <v>#N/A</v>
      </c>
      <c r="S367" s="123"/>
      <c r="T367" s="121"/>
      <c r="U367" s="112"/>
      <c r="V367" s="126" t="e">
        <f>VLOOKUP(A367,[1]synthese_verdeling_debi!$A$1:$X$554,4,FALSE)/24/60/60</f>
        <v>#N/A</v>
      </c>
      <c r="W367" s="126" t="e">
        <f>VLOOKUP(A367,[1]synthese_verdeling_debi!$A$1:$X$554,15,FALSE)/24/60/60</f>
        <v>#N/A</v>
      </c>
      <c r="X367" s="112" t="str">
        <f t="shared" si="30"/>
        <v/>
      </c>
      <c r="Y367" s="112" t="str">
        <f t="shared" si="31"/>
        <v/>
      </c>
      <c r="Z367" s="112" t="str">
        <f t="shared" si="32"/>
        <v/>
      </c>
      <c r="AA367" s="112" t="str">
        <f t="shared" si="33"/>
        <v/>
      </c>
      <c r="AB367" s="112"/>
      <c r="AC367" s="112"/>
    </row>
    <row r="368" spans="1:29" ht="249.6" x14ac:dyDescent="0.3">
      <c r="A368" s="112">
        <v>442</v>
      </c>
      <c r="B368" s="112" t="s">
        <v>88133</v>
      </c>
      <c r="C368" s="110">
        <v>12778</v>
      </c>
      <c r="D368" s="110" t="s">
        <v>87145</v>
      </c>
      <c r="E368" s="110" t="s">
        <v>87160</v>
      </c>
      <c r="F368" s="122">
        <v>25569</v>
      </c>
      <c r="G368" s="110">
        <v>7014809</v>
      </c>
      <c r="H368" s="110"/>
      <c r="I368" s="110" t="s">
        <v>87175</v>
      </c>
      <c r="J368" s="123">
        <v>3.5209999999999999</v>
      </c>
      <c r="K368" s="123">
        <v>0.73599999999999999</v>
      </c>
      <c r="L368" s="124">
        <v>548.91712289999998</v>
      </c>
      <c r="M368" s="125">
        <f>VLOOKUP(A368,[1]Hulpblad_SOW_SAW!A$1:L$456,12,FALSE)</f>
        <v>0.73599999999999999</v>
      </c>
      <c r="N368" s="125">
        <f>VLOOKUP(A368,[1]Hulpblad_SOW_SAW!A$1:M$456,13,FALSE)</f>
        <v>0.73599999999999999</v>
      </c>
      <c r="O368" s="131" t="s">
        <v>88134</v>
      </c>
      <c r="P368" s="112" t="e">
        <f>VLOOKUP(A368,[1]Gegevens_Aquafin!A$1:E$294,5,FALSE)</f>
        <v>#N/A</v>
      </c>
      <c r="Q368" s="112" t="e">
        <f>VLOOKUP(A368,[1]Gegevens_Aquafin!A$1:E$294,2,FALSE)</f>
        <v>#N/A</v>
      </c>
      <c r="R368" s="112" t="e">
        <f>VLOOKUP(A368,[1]Gegevens_Aquafin!A$1:E$294,3,FALSE)</f>
        <v>#N/A</v>
      </c>
      <c r="S368" s="123">
        <v>999</v>
      </c>
      <c r="T368" s="121" t="s">
        <v>87891</v>
      </c>
      <c r="U368" s="112" t="s">
        <v>87177</v>
      </c>
      <c r="V368" s="126" t="e">
        <f>VLOOKUP(A368,[1]synthese_verdeling_debi!$A$1:$X$554,4,FALSE)/24/60/60</f>
        <v>#N/A</v>
      </c>
      <c r="W368" s="126" t="e">
        <f>VLOOKUP(A368,[1]synthese_verdeling_debi!$A$1:$X$554,15,FALSE)/24/60/60</f>
        <v>#N/A</v>
      </c>
      <c r="X368" s="112" t="e">
        <f t="shared" si="30"/>
        <v>#N/A</v>
      </c>
      <c r="Y368" s="112" t="e">
        <f t="shared" si="31"/>
        <v>#N/A</v>
      </c>
      <c r="Z368" s="112" t="e">
        <f t="shared" si="32"/>
        <v>#N/A</v>
      </c>
      <c r="AA368" s="112" t="e">
        <f t="shared" si="33"/>
        <v>#N/A</v>
      </c>
      <c r="AB368" s="127" t="e">
        <f>IF(ISNUMBER(S368),V368/(S368+V368),"")</f>
        <v>#N/A</v>
      </c>
      <c r="AC368" s="127" t="e">
        <f>IF(ISNUMBER(S368),W368/(S368+W368),"")</f>
        <v>#N/A</v>
      </c>
    </row>
    <row r="369" spans="1:29" ht="124.8" x14ac:dyDescent="0.3">
      <c r="A369" s="110">
        <v>443</v>
      </c>
      <c r="B369" s="110" t="s">
        <v>88135</v>
      </c>
      <c r="C369" s="110">
        <v>21752</v>
      </c>
      <c r="D369" s="110" t="s">
        <v>87145</v>
      </c>
      <c r="E369" s="110" t="s">
        <v>88136</v>
      </c>
      <c r="F369" s="122">
        <v>40792</v>
      </c>
      <c r="G369" s="110">
        <v>6023422</v>
      </c>
      <c r="H369" s="110" t="s">
        <v>87961</v>
      </c>
      <c r="I369" s="110" t="s">
        <v>87359</v>
      </c>
      <c r="J369" s="123">
        <v>2.5999999999999999E-2</v>
      </c>
      <c r="K369" s="123">
        <v>0.01</v>
      </c>
      <c r="L369" s="124">
        <v>2.9339439600000001</v>
      </c>
      <c r="M369" s="125">
        <f>VLOOKUP(A369,[1]Hulpblad_SOW_SAW!A$1:L$456,12,FALSE)</f>
        <v>0.01</v>
      </c>
      <c r="N369" s="125">
        <f>VLOOKUP(A369,[1]Hulpblad_SOW_SAW!A$1:M$456,13,FALSE)</f>
        <v>2.5000000000000001E-2</v>
      </c>
      <c r="O369" s="121" t="s">
        <v>88137</v>
      </c>
      <c r="P369" s="112" t="e">
        <f>VLOOKUP(A369,[1]Gegevens_Aquafin!A$1:E$294,5,FALSE)</f>
        <v>#N/A</v>
      </c>
      <c r="Q369" s="112" t="e">
        <f>VLOOKUP(A369,[1]Gegevens_Aquafin!A$1:E$294,2,FALSE)</f>
        <v>#N/A</v>
      </c>
      <c r="R369" s="112" t="e">
        <f>VLOOKUP(A369,[1]Gegevens_Aquafin!A$1:E$294,3,FALSE)</f>
        <v>#N/A</v>
      </c>
      <c r="S369" s="123">
        <v>0.01</v>
      </c>
      <c r="T369" s="121" t="s">
        <v>87261</v>
      </c>
      <c r="U369" s="112" t="s">
        <v>87172</v>
      </c>
      <c r="V369" s="126" t="e">
        <f>VLOOKUP(A369,[1]synthese_verdeling_debi!$A$1:$X$554,4,FALSE)/24/60/60</f>
        <v>#N/A</v>
      </c>
      <c r="W369" s="126" t="e">
        <f>VLOOKUP(A369,[1]synthese_verdeling_debi!$A$1:$X$554,15,FALSE)/24/60/60</f>
        <v>#N/A</v>
      </c>
      <c r="X369" s="112" t="e">
        <f t="shared" si="30"/>
        <v>#N/A</v>
      </c>
      <c r="Y369" s="112" t="e">
        <f t="shared" si="31"/>
        <v>#N/A</v>
      </c>
      <c r="Z369" s="112" t="e">
        <f t="shared" si="32"/>
        <v>#N/A</v>
      </c>
      <c r="AA369" s="112" t="e">
        <f t="shared" si="33"/>
        <v>#N/A</v>
      </c>
      <c r="AB369" s="127" t="e">
        <f>IF(ISNUMBER(S369),V369/(S369+V369),"")</f>
        <v>#N/A</v>
      </c>
      <c r="AC369" s="127" t="e">
        <f>IF(ISNUMBER(S369),W369/(S369+W369),"")</f>
        <v>#N/A</v>
      </c>
    </row>
    <row r="370" spans="1:29" ht="234" x14ac:dyDescent="0.3">
      <c r="A370" s="110">
        <v>445</v>
      </c>
      <c r="B370" s="110" t="s">
        <v>88138</v>
      </c>
      <c r="C370" s="110">
        <v>10359</v>
      </c>
      <c r="D370" s="110" t="s">
        <v>87145</v>
      </c>
      <c r="E370" s="110" t="s">
        <v>88139</v>
      </c>
      <c r="F370" s="122">
        <v>36892</v>
      </c>
      <c r="G370" s="110">
        <v>6009214</v>
      </c>
      <c r="H370" s="110" t="s">
        <v>88140</v>
      </c>
      <c r="I370" s="110" t="s">
        <v>87359</v>
      </c>
      <c r="J370" s="123">
        <v>0.123</v>
      </c>
      <c r="K370" s="123">
        <v>3.5000000000000003E-2</v>
      </c>
      <c r="L370" s="124">
        <v>1294.9947923</v>
      </c>
      <c r="M370" s="125">
        <f>VLOOKUP(A370,[1]Hulpblad_SOW_SAW!A$1:L$456,12,FALSE)</f>
        <v>3.5000000000000003E-2</v>
      </c>
      <c r="N370" s="125">
        <f>VLOOKUP(A370,[1]Hulpblad_SOW_SAW!A$1:M$456,13,FALSE)</f>
        <v>3.5999999999999997E-2</v>
      </c>
      <c r="O370" s="121" t="s">
        <v>87664</v>
      </c>
      <c r="P370" s="112" t="e">
        <f>VLOOKUP(A370,[1]Gegevens_Aquafin!A$1:E$294,5,FALSE)</f>
        <v>#N/A</v>
      </c>
      <c r="Q370" s="112" t="e">
        <f>VLOOKUP(A370,[1]Gegevens_Aquafin!A$1:E$294,2,FALSE)</f>
        <v>#N/A</v>
      </c>
      <c r="R370" s="112" t="e">
        <f>VLOOKUP(A370,[1]Gegevens_Aquafin!A$1:E$294,3,FALSE)</f>
        <v>#N/A</v>
      </c>
      <c r="S370" s="123">
        <v>999</v>
      </c>
      <c r="T370" s="121" t="s">
        <v>87891</v>
      </c>
      <c r="U370" s="112" t="s">
        <v>87177</v>
      </c>
      <c r="V370" s="126" t="e">
        <f>VLOOKUP(A370,[1]synthese_verdeling_debi!$A$1:$X$554,4,FALSE)/24/60/60</f>
        <v>#N/A</v>
      </c>
      <c r="W370" s="126" t="e">
        <f>VLOOKUP(A370,[1]synthese_verdeling_debi!$A$1:$X$554,15,FALSE)/24/60/60</f>
        <v>#N/A</v>
      </c>
      <c r="X370" s="112" t="e">
        <f t="shared" si="30"/>
        <v>#N/A</v>
      </c>
      <c r="Y370" s="112" t="e">
        <f t="shared" si="31"/>
        <v>#N/A</v>
      </c>
      <c r="Z370" s="112" t="e">
        <f t="shared" si="32"/>
        <v>#N/A</v>
      </c>
      <c r="AA370" s="112" t="e">
        <f t="shared" si="33"/>
        <v>#N/A</v>
      </c>
      <c r="AB370" s="127" t="e">
        <f>IF(ISNUMBER(S370),V370/(S370+V370),"")</f>
        <v>#N/A</v>
      </c>
      <c r="AC370" s="127" t="e">
        <f>IF(ISNUMBER(S370),W370/(S370+W370),"")</f>
        <v>#N/A</v>
      </c>
    </row>
    <row r="371" spans="1:29" x14ac:dyDescent="0.3">
      <c r="A371" s="110">
        <v>446</v>
      </c>
      <c r="B371" s="110" t="s">
        <v>88141</v>
      </c>
      <c r="C371" s="110">
        <v>41536</v>
      </c>
      <c r="D371" s="110" t="s">
        <v>87786</v>
      </c>
      <c r="E371" s="110" t="s">
        <v>88142</v>
      </c>
      <c r="F371" s="122">
        <v>52963</v>
      </c>
      <c r="G371" s="110">
        <v>3601514</v>
      </c>
      <c r="H371" s="110" t="s">
        <v>88143</v>
      </c>
      <c r="I371" s="110" t="s">
        <v>87359</v>
      </c>
      <c r="J371" s="123">
        <v>0.20399999999999999</v>
      </c>
      <c r="K371" s="123">
        <v>8.6999999999999994E-2</v>
      </c>
      <c r="L371" s="124">
        <v>514.46456454999998</v>
      </c>
      <c r="M371" s="125">
        <f>VLOOKUP(A371,[1]Hulpblad_SOW_SAW!A$1:L$456,12,FALSE)</f>
        <v>8.6999999999999994E-2</v>
      </c>
      <c r="N371" s="125">
        <f>VLOOKUP(A371,[1]Hulpblad_SOW_SAW!A$1:M$456,13,FALSE)</f>
        <v>8.6999999999999994E-2</v>
      </c>
      <c r="O371" s="121"/>
      <c r="P371" s="112" t="e">
        <f>VLOOKUP(A371,[1]Gegevens_Aquafin!A$1:E$294,5,FALSE)</f>
        <v>#N/A</v>
      </c>
      <c r="Q371" s="112" t="e">
        <f>VLOOKUP(A371,[1]Gegevens_Aquafin!A$1:E$294,2,FALSE)</f>
        <v>#N/A</v>
      </c>
      <c r="R371" s="112" t="e">
        <f>VLOOKUP(A371,[1]Gegevens_Aquafin!A$1:E$294,3,FALSE)</f>
        <v>#N/A</v>
      </c>
      <c r="S371" s="123"/>
      <c r="T371" s="121"/>
      <c r="U371" s="112"/>
      <c r="V371" s="126" t="e">
        <f>VLOOKUP(A371,[1]synthese_verdeling_debi!$A$1:$X$554,4,FALSE)/24/60/60</f>
        <v>#N/A</v>
      </c>
      <c r="W371" s="126" t="e">
        <f>VLOOKUP(A371,[1]synthese_verdeling_debi!$A$1:$X$554,15,FALSE)/24/60/60</f>
        <v>#N/A</v>
      </c>
      <c r="X371" s="112" t="str">
        <f t="shared" si="30"/>
        <v/>
      </c>
      <c r="Y371" s="112" t="str">
        <f t="shared" si="31"/>
        <v/>
      </c>
      <c r="Z371" s="112" t="str">
        <f t="shared" si="32"/>
        <v/>
      </c>
      <c r="AA371" s="112" t="str">
        <f t="shared" si="33"/>
        <v/>
      </c>
      <c r="AB371" s="112"/>
      <c r="AC371" s="112"/>
    </row>
    <row r="372" spans="1:29" ht="265.2" x14ac:dyDescent="0.3">
      <c r="A372" s="110">
        <v>447</v>
      </c>
      <c r="B372" s="110" t="s">
        <v>88144</v>
      </c>
      <c r="C372" s="110">
        <v>10507</v>
      </c>
      <c r="D372" s="110" t="s">
        <v>87145</v>
      </c>
      <c r="E372" s="110" t="s">
        <v>88145</v>
      </c>
      <c r="F372" s="122">
        <v>36526</v>
      </c>
      <c r="G372" s="110">
        <v>3601458</v>
      </c>
      <c r="H372" s="110" t="s">
        <v>87419</v>
      </c>
      <c r="I372" s="110" t="s">
        <v>87359</v>
      </c>
      <c r="J372" s="123">
        <v>0.14299999999999999</v>
      </c>
      <c r="K372" s="123">
        <v>4.1000000000000002E-2</v>
      </c>
      <c r="L372" s="124">
        <v>338.21719277</v>
      </c>
      <c r="M372" s="125">
        <f>VLOOKUP(A372,[1]Hulpblad_SOW_SAW!A$1:L$456,12,FALSE)</f>
        <v>0.04</v>
      </c>
      <c r="N372" s="125">
        <f>VLOOKUP(A372,[1]Hulpblad_SOW_SAW!A$1:M$456,13,FALSE)</f>
        <v>4.2000000000000003E-2</v>
      </c>
      <c r="O372" s="121" t="s">
        <v>88146</v>
      </c>
      <c r="P372" s="112" t="e">
        <f>VLOOKUP(A372,[1]Gegevens_Aquafin!A$1:E$294,5,FALSE)</f>
        <v>#N/A</v>
      </c>
      <c r="Q372" s="112" t="e">
        <f>VLOOKUP(A372,[1]Gegevens_Aquafin!A$1:E$294,2,FALSE)</f>
        <v>#N/A</v>
      </c>
      <c r="R372" s="112" t="e">
        <f>VLOOKUP(A372,[1]Gegevens_Aquafin!A$1:E$294,3,FALSE)</f>
        <v>#N/A</v>
      </c>
      <c r="S372" s="123">
        <v>999</v>
      </c>
      <c r="T372" s="121" t="s">
        <v>87891</v>
      </c>
      <c r="U372" s="112" t="s">
        <v>87177</v>
      </c>
      <c r="V372" s="126" t="e">
        <f>VLOOKUP(A372,[1]synthese_verdeling_debi!$A$1:$X$554,4,FALSE)/24/60/60</f>
        <v>#N/A</v>
      </c>
      <c r="W372" s="126" t="e">
        <f>VLOOKUP(A372,[1]synthese_verdeling_debi!$A$1:$X$554,15,FALSE)/24/60/60</f>
        <v>#N/A</v>
      </c>
      <c r="X372" s="112" t="e">
        <f t="shared" si="30"/>
        <v>#N/A</v>
      </c>
      <c r="Y372" s="112" t="e">
        <f t="shared" si="31"/>
        <v>#N/A</v>
      </c>
      <c r="Z372" s="112" t="e">
        <f t="shared" si="32"/>
        <v>#N/A</v>
      </c>
      <c r="AA372" s="112" t="e">
        <f t="shared" si="33"/>
        <v>#N/A</v>
      </c>
      <c r="AB372" s="127" t="e">
        <f>IF(ISNUMBER(S372),V372/(S372+V372),"")</f>
        <v>#N/A</v>
      </c>
      <c r="AC372" s="127" t="e">
        <f>IF(ISNUMBER(S372),W372/(S372+W372),"")</f>
        <v>#N/A</v>
      </c>
    </row>
    <row r="373" spans="1:29" ht="218.4" x14ac:dyDescent="0.3">
      <c r="A373" s="110">
        <v>448</v>
      </c>
      <c r="B373" s="111" t="s">
        <v>88147</v>
      </c>
      <c r="C373" s="110">
        <v>21757</v>
      </c>
      <c r="D373" s="110" t="s">
        <v>87145</v>
      </c>
      <c r="E373" s="110" t="s">
        <v>88148</v>
      </c>
      <c r="F373" s="122">
        <v>40535</v>
      </c>
      <c r="G373" s="110">
        <v>6037531</v>
      </c>
      <c r="H373" s="110" t="s">
        <v>87223</v>
      </c>
      <c r="I373" s="110" t="s">
        <v>87224</v>
      </c>
      <c r="J373" s="123">
        <v>3.6999999999999998E-2</v>
      </c>
      <c r="K373" s="123">
        <v>2E-3</v>
      </c>
      <c r="L373" s="124">
        <v>1262.16558577</v>
      </c>
      <c r="M373" s="125" t="e">
        <f>VLOOKUP(A373,[1]Hulpblad_SOW_SAW!A$1:L$456,12,FALSE)</f>
        <v>#N/A</v>
      </c>
      <c r="N373" s="125">
        <f>VLOOKUP(A373,[1]Hulpblad_SOW_SAW!A$1:M$456,13,FALSE)</f>
        <v>2E-3</v>
      </c>
      <c r="O373" s="121" t="s">
        <v>88121</v>
      </c>
      <c r="P373" s="112" t="str">
        <f>VLOOKUP(A373,[1]Gegevens_Aquafin!A$1:E$294,5,FALSE)</f>
        <v>Molenbeek</v>
      </c>
      <c r="Q373" s="112">
        <f>VLOOKUP(A373,[1]Gegevens_Aquafin!A$1:E$294,2,FALSE)</f>
        <v>2.7609000000000002E-3</v>
      </c>
      <c r="R373" s="112">
        <f>VLOOKUP(A373,[1]Gegevens_Aquafin!A$1:E$294,3,FALSE)</f>
        <v>2.8935000000000001E-4</v>
      </c>
      <c r="S373" s="128">
        <v>1.5E-3</v>
      </c>
      <c r="T373" s="121" t="s">
        <v>88122</v>
      </c>
      <c r="U373" s="112" t="s">
        <v>87270</v>
      </c>
      <c r="V373" s="126">
        <f>VLOOKUP(A373,[1]synthese_verdeling_debi!$A$1:$X$554,4,FALSE)/24/60/60</f>
        <v>2.8935185185185189E-4</v>
      </c>
      <c r="W373" s="126">
        <f>VLOOKUP(A373,[1]synthese_verdeling_debi!$A$1:$X$554,15,FALSE)/24/60/60</f>
        <v>3.2407407407407406E-4</v>
      </c>
      <c r="X373" s="112">
        <f t="shared" si="30"/>
        <v>6.1839999999999993</v>
      </c>
      <c r="Y373" s="112">
        <f t="shared" si="31"/>
        <v>5.628571428571429</v>
      </c>
      <c r="Z373" s="112">
        <f t="shared" si="32"/>
        <v>5.1839999999999993</v>
      </c>
      <c r="AA373" s="112">
        <f t="shared" si="33"/>
        <v>4.628571428571429</v>
      </c>
      <c r="AB373" s="127">
        <f>IF(ISNUMBER(S373),V373/(S373+V373),"")</f>
        <v>0.16170763260025875</v>
      </c>
      <c r="AC373" s="127">
        <f>IF(ISNUMBER(S373),W373/(S373+W373),"")</f>
        <v>0.17766497461928935</v>
      </c>
    </row>
    <row r="374" spans="1:29" ht="46.8" x14ac:dyDescent="0.3">
      <c r="A374" s="110">
        <v>449</v>
      </c>
      <c r="B374" s="110" t="s">
        <v>88149</v>
      </c>
      <c r="C374" s="110">
        <v>11734</v>
      </c>
      <c r="D374" s="110" t="s">
        <v>87145</v>
      </c>
      <c r="E374" s="110" t="s">
        <v>88150</v>
      </c>
      <c r="F374" s="122">
        <v>40189</v>
      </c>
      <c r="G374" s="110">
        <v>6001795</v>
      </c>
      <c r="H374" s="110" t="s">
        <v>88151</v>
      </c>
      <c r="I374" s="110" t="s">
        <v>87147</v>
      </c>
      <c r="J374" s="123">
        <v>1.4E-2</v>
      </c>
      <c r="K374" s="123">
        <v>3.0000000000000001E-3</v>
      </c>
      <c r="L374" s="124">
        <v>7325.6711296800004</v>
      </c>
      <c r="M374" s="125" t="e">
        <f>VLOOKUP(A374,[1]Hulpblad_SOW_SAW!A$1:L$456,12,FALSE)</f>
        <v>#N/A</v>
      </c>
      <c r="N374" s="125">
        <f>VLOOKUP(A374,[1]Hulpblad_SOW_SAW!A$1:M$456,13,FALSE)</f>
        <v>3.0000000000000001E-3</v>
      </c>
      <c r="O374" s="121" t="s">
        <v>87148</v>
      </c>
      <c r="P374" s="112" t="str">
        <f>VLOOKUP(A374,[1]Gegevens_Aquafin!A$1:E$294,5,FALSE)</f>
        <v>Donkbeek</v>
      </c>
      <c r="Q374" s="112">
        <f>VLOOKUP(A374,[1]Gegevens_Aquafin!A$1:E$294,2,FALSE)</f>
        <v>3.359E-3</v>
      </c>
      <c r="R374" s="112">
        <f>VLOOKUP(A374,[1]Gegevens_Aquafin!A$1:E$294,3,FALSE)</f>
        <v>9.2130000000000007E-3</v>
      </c>
      <c r="S374" s="123"/>
      <c r="T374" s="121" t="s">
        <v>87149</v>
      </c>
      <c r="U374" s="112"/>
      <c r="V374" s="126">
        <f>VLOOKUP(A374,[1]synthese_verdeling_debi!$A$1:$X$554,4,FALSE)/24/60/60</f>
        <v>9.2465277777777789E-3</v>
      </c>
      <c r="W374" s="126">
        <f>VLOOKUP(A374,[1]synthese_verdeling_debi!$A$1:$X$554,15,FALSE)/24/60/60</f>
        <v>7.1643518518518523E-3</v>
      </c>
      <c r="X374" s="112" t="str">
        <f t="shared" si="30"/>
        <v/>
      </c>
      <c r="Y374" s="112" t="str">
        <f t="shared" si="31"/>
        <v/>
      </c>
      <c r="Z374" s="112" t="str">
        <f t="shared" si="32"/>
        <v/>
      </c>
      <c r="AA374" s="112" t="str">
        <f t="shared" si="33"/>
        <v/>
      </c>
      <c r="AB374" s="127" t="str">
        <f>IF(ISNUMBER(S374),V374/(S374+V374),"")</f>
        <v/>
      </c>
      <c r="AC374" s="127" t="str">
        <f>IF(ISNUMBER(S374),W374/(S374+W374),"")</f>
        <v/>
      </c>
    </row>
    <row r="375" spans="1:29" ht="93.6" x14ac:dyDescent="0.3">
      <c r="A375" s="110">
        <v>453</v>
      </c>
      <c r="B375" s="111" t="s">
        <v>88152</v>
      </c>
      <c r="C375" s="110">
        <v>6015077</v>
      </c>
      <c r="D375" s="110" t="s">
        <v>87786</v>
      </c>
      <c r="E375" s="110" t="s">
        <v>88153</v>
      </c>
      <c r="F375" s="122">
        <v>52963</v>
      </c>
      <c r="G375" s="110">
        <v>6025772</v>
      </c>
      <c r="H375" s="110" t="s">
        <v>88154</v>
      </c>
      <c r="I375" s="110" t="s">
        <v>87219</v>
      </c>
      <c r="J375" s="123">
        <v>52.101999999999997</v>
      </c>
      <c r="K375" s="123">
        <v>31.149000000000001</v>
      </c>
      <c r="L375" s="124">
        <v>360.62591835000001</v>
      </c>
      <c r="M375" s="125">
        <f>VLOOKUP(A375,[1]Hulpblad_SOW_SAW!A$1:L$456,12,FALSE)</f>
        <v>31.146999999999998</v>
      </c>
      <c r="N375" s="125">
        <f>VLOOKUP(A375,[1]Hulpblad_SOW_SAW!A$1:M$456,13,FALSE)</f>
        <v>31.15</v>
      </c>
      <c r="O375" s="121"/>
      <c r="P375" s="112" t="e">
        <f>VLOOKUP(A375,[1]Gegevens_Aquafin!A$1:E$294,5,FALSE)</f>
        <v>#N/A</v>
      </c>
      <c r="Q375" s="112" t="e">
        <f>VLOOKUP(A375,[1]Gegevens_Aquafin!A$1:E$294,2,FALSE)</f>
        <v>#N/A</v>
      </c>
      <c r="R375" s="112" t="e">
        <f>VLOOKUP(A375,[1]Gegevens_Aquafin!A$1:E$294,3,FALSE)</f>
        <v>#N/A</v>
      </c>
      <c r="S375" s="123"/>
      <c r="T375" s="121"/>
      <c r="U375" s="112"/>
      <c r="V375" s="126" t="e">
        <f>VLOOKUP(A375,[1]synthese_verdeling_debi!$A$1:$X$554,4,FALSE)/24/60/60</f>
        <v>#N/A</v>
      </c>
      <c r="W375" s="126" t="e">
        <f>VLOOKUP(A375,[1]synthese_verdeling_debi!$A$1:$X$554,15,FALSE)/24/60/60</f>
        <v>#N/A</v>
      </c>
      <c r="X375" s="112" t="str">
        <f t="shared" si="30"/>
        <v/>
      </c>
      <c r="Y375" s="112" t="str">
        <f t="shared" si="31"/>
        <v/>
      </c>
      <c r="Z375" s="112" t="str">
        <f t="shared" si="32"/>
        <v/>
      </c>
      <c r="AA375" s="112" t="str">
        <f t="shared" si="33"/>
        <v/>
      </c>
      <c r="AB375" s="112"/>
      <c r="AC375" s="112"/>
    </row>
    <row r="376" spans="1:29" ht="93.6" x14ac:dyDescent="0.3">
      <c r="A376" s="110">
        <v>454</v>
      </c>
      <c r="B376" s="111" t="s">
        <v>88155</v>
      </c>
      <c r="C376" s="110">
        <v>6010738</v>
      </c>
      <c r="D376" s="110" t="s">
        <v>87786</v>
      </c>
      <c r="E376" s="110" t="s">
        <v>88156</v>
      </c>
      <c r="F376" s="122">
        <v>43448</v>
      </c>
      <c r="G376" s="110">
        <v>6030867</v>
      </c>
      <c r="H376" s="110" t="s">
        <v>88157</v>
      </c>
      <c r="I376" s="110" t="s">
        <v>87219</v>
      </c>
      <c r="J376" s="123">
        <v>52.109000000000002</v>
      </c>
      <c r="K376" s="123">
        <v>31.151</v>
      </c>
      <c r="L376" s="124">
        <v>0.32312141999999999</v>
      </c>
      <c r="M376" s="125">
        <f>VLOOKUP(A376,[1]Hulpblad_SOW_SAW!A$1:L$456,12,FALSE)</f>
        <v>31.151</v>
      </c>
      <c r="N376" s="125">
        <f>VLOOKUP(A376,[1]Hulpblad_SOW_SAW!A$1:M$456,13,FALSE)</f>
        <v>31.152000000000001</v>
      </c>
      <c r="O376" s="121"/>
      <c r="P376" s="112" t="e">
        <f>VLOOKUP(A376,[1]Gegevens_Aquafin!A$1:E$294,5,FALSE)</f>
        <v>#N/A</v>
      </c>
      <c r="Q376" s="112" t="e">
        <f>VLOOKUP(A376,[1]Gegevens_Aquafin!A$1:E$294,2,FALSE)</f>
        <v>#N/A</v>
      </c>
      <c r="R376" s="112" t="e">
        <f>VLOOKUP(A376,[1]Gegevens_Aquafin!A$1:E$294,3,FALSE)</f>
        <v>#N/A</v>
      </c>
      <c r="S376" s="123"/>
      <c r="T376" s="121"/>
      <c r="U376" s="112"/>
      <c r="V376" s="126" t="e">
        <f>VLOOKUP(A376,[1]synthese_verdeling_debi!$A$1:$X$554,4,FALSE)/24/60/60</f>
        <v>#N/A</v>
      </c>
      <c r="W376" s="126" t="e">
        <f>VLOOKUP(A376,[1]synthese_verdeling_debi!$A$1:$X$554,15,FALSE)/24/60/60</f>
        <v>#N/A</v>
      </c>
      <c r="X376" s="112" t="str">
        <f t="shared" si="30"/>
        <v/>
      </c>
      <c r="Y376" s="112" t="str">
        <f t="shared" si="31"/>
        <v/>
      </c>
      <c r="Z376" s="112" t="str">
        <f t="shared" si="32"/>
        <v/>
      </c>
      <c r="AA376" s="112" t="str">
        <f t="shared" si="33"/>
        <v/>
      </c>
      <c r="AB376" s="112"/>
      <c r="AC376" s="112"/>
    </row>
    <row r="377" spans="1:29" ht="46.8" x14ac:dyDescent="0.3">
      <c r="A377" s="110">
        <v>455</v>
      </c>
      <c r="B377" s="111" t="s">
        <v>88158</v>
      </c>
      <c r="C377" s="110">
        <v>26063</v>
      </c>
      <c r="D377" s="110" t="s">
        <v>87786</v>
      </c>
      <c r="E377" s="110" t="s">
        <v>88159</v>
      </c>
      <c r="F377" s="122">
        <v>43728</v>
      </c>
      <c r="G377" s="110">
        <v>7004327</v>
      </c>
      <c r="H377" s="110" t="s">
        <v>88160</v>
      </c>
      <c r="I377" s="110" t="s">
        <v>87219</v>
      </c>
      <c r="J377" s="123">
        <v>3.3000000000000002E-2</v>
      </c>
      <c r="K377" s="123">
        <v>8.9999999999999993E-3</v>
      </c>
      <c r="L377" s="124">
        <v>154.73967815</v>
      </c>
      <c r="M377" s="125">
        <f>VLOOKUP(A377,[1]Hulpblad_SOW_SAW!A$1:L$456,12,FALSE)</f>
        <v>8.0000000000000002E-3</v>
      </c>
      <c r="N377" s="125">
        <f>VLOOKUP(A377,[1]Hulpblad_SOW_SAW!A$1:M$456,13,FALSE)</f>
        <v>8.9999999999999993E-3</v>
      </c>
      <c r="O377" s="121"/>
      <c r="P377" s="112" t="e">
        <f>VLOOKUP(A377,[1]Gegevens_Aquafin!A$1:E$294,5,FALSE)</f>
        <v>#N/A</v>
      </c>
      <c r="Q377" s="112" t="e">
        <f>VLOOKUP(A377,[1]Gegevens_Aquafin!A$1:E$294,2,FALSE)</f>
        <v>#N/A</v>
      </c>
      <c r="R377" s="112" t="e">
        <f>VLOOKUP(A377,[1]Gegevens_Aquafin!A$1:E$294,3,FALSE)</f>
        <v>#N/A</v>
      </c>
      <c r="S377" s="123"/>
      <c r="T377" s="121"/>
      <c r="U377" s="112"/>
      <c r="V377" s="126" t="e">
        <f>VLOOKUP(A377,[1]synthese_verdeling_debi!$A$1:$X$554,4,FALSE)/24/60/60</f>
        <v>#N/A</v>
      </c>
      <c r="W377" s="126" t="e">
        <f>VLOOKUP(A377,[1]synthese_verdeling_debi!$A$1:$X$554,15,FALSE)/24/60/60</f>
        <v>#N/A</v>
      </c>
      <c r="X377" s="112" t="str">
        <f t="shared" si="30"/>
        <v/>
      </c>
      <c r="Y377" s="112" t="str">
        <f t="shared" si="31"/>
        <v/>
      </c>
      <c r="Z377" s="112" t="str">
        <f t="shared" si="32"/>
        <v/>
      </c>
      <c r="AA377" s="112" t="str">
        <f t="shared" si="33"/>
        <v/>
      </c>
      <c r="AB377" s="112"/>
      <c r="AC377" s="112"/>
    </row>
    <row r="378" spans="1:29" ht="124.8" x14ac:dyDescent="0.3">
      <c r="A378" s="110">
        <v>459</v>
      </c>
      <c r="B378" s="110" t="s">
        <v>88161</v>
      </c>
      <c r="C378" s="110">
        <v>10755</v>
      </c>
      <c r="D378" s="110" t="s">
        <v>87145</v>
      </c>
      <c r="E378" s="110" t="s">
        <v>88162</v>
      </c>
      <c r="F378" s="122">
        <v>41771</v>
      </c>
      <c r="G378" s="110">
        <v>6031238</v>
      </c>
      <c r="H378" s="110" t="s">
        <v>87548</v>
      </c>
      <c r="I378" s="110" t="s">
        <v>87359</v>
      </c>
      <c r="J378" s="123">
        <v>0.105</v>
      </c>
      <c r="K378" s="123">
        <v>6.3E-2</v>
      </c>
      <c r="L378" s="124">
        <v>8.3441239100000004</v>
      </c>
      <c r="M378" s="125">
        <f>VLOOKUP(A378,[1]Hulpblad_SOW_SAW!A$1:L$456,12,FALSE)</f>
        <v>5.8999999999999997E-2</v>
      </c>
      <c r="N378" s="125">
        <f>VLOOKUP(A378,[1]Hulpblad_SOW_SAW!A$1:M$456,13,FALSE)</f>
        <v>6.4000000000000001E-2</v>
      </c>
      <c r="O378" s="121" t="s">
        <v>88137</v>
      </c>
      <c r="P378" s="112" t="e">
        <f>VLOOKUP(A378,[1]Gegevens_Aquafin!A$1:E$294,5,FALSE)</f>
        <v>#N/A</v>
      </c>
      <c r="Q378" s="112" t="e">
        <f>VLOOKUP(A378,[1]Gegevens_Aquafin!A$1:E$294,2,FALSE)</f>
        <v>#N/A</v>
      </c>
      <c r="R378" s="112">
        <f>VLOOKUP(A378,[1]Gegevens_Aquafin!A$1:E$294,3,FALSE)</f>
        <v>7.1469999999999997E-3</v>
      </c>
      <c r="S378" s="123">
        <v>6.3E-2</v>
      </c>
      <c r="T378" s="121" t="s">
        <v>87261</v>
      </c>
      <c r="U378" s="112" t="s">
        <v>87172</v>
      </c>
      <c r="V378" s="126">
        <f>VLOOKUP(A378,[1]synthese_verdeling_debi!$A$1:$X$554,4,FALSE)/24/60/60</f>
        <v>7.167824074074073E-3</v>
      </c>
      <c r="W378" s="126">
        <f>VLOOKUP(A378,[1]synthese_verdeling_debi!$A$1:$X$554,15,FALSE)/24/60/60</f>
        <v>6.9548611111111104E-3</v>
      </c>
      <c r="X378" s="112">
        <f t="shared" si="30"/>
        <v>9.7892782173421615</v>
      </c>
      <c r="Y378" s="112">
        <f t="shared" si="31"/>
        <v>10.058412381427859</v>
      </c>
      <c r="Z378" s="112">
        <f t="shared" si="32"/>
        <v>8.7892782173421615</v>
      </c>
      <c r="AA378" s="112">
        <f t="shared" si="33"/>
        <v>9.0584123814278588</v>
      </c>
      <c r="AB378" s="127">
        <f>IF(ISNUMBER(S378),V378/(S378+V378),"")</f>
        <v>0.10215257731958761</v>
      </c>
      <c r="AC378" s="127">
        <f>IF(ISNUMBER(S378),W378/(S378+W378),"")</f>
        <v>9.9419268377425901E-2</v>
      </c>
    </row>
    <row r="379" spans="1:29" x14ac:dyDescent="0.3">
      <c r="A379" s="110">
        <v>460</v>
      </c>
      <c r="B379" s="110" t="s">
        <v>88163</v>
      </c>
      <c r="C379" s="110">
        <v>30076</v>
      </c>
      <c r="D379" s="110" t="s">
        <v>87786</v>
      </c>
      <c r="E379" s="110" t="s">
        <v>88164</v>
      </c>
      <c r="F379" s="122">
        <v>52963</v>
      </c>
      <c r="G379" s="110">
        <v>4206177</v>
      </c>
      <c r="H379" s="110" t="s">
        <v>88165</v>
      </c>
      <c r="I379" s="110" t="s">
        <v>87254</v>
      </c>
      <c r="J379" s="123">
        <v>1.7000000000000001E-2</v>
      </c>
      <c r="K379" s="123">
        <v>3.0000000000000001E-3</v>
      </c>
      <c r="L379" s="124">
        <v>2262.4354886900001</v>
      </c>
      <c r="M379" s="125" t="e">
        <f>VLOOKUP(A379,[1]Hulpblad_SOW_SAW!A$1:L$456,12,FALSE)</f>
        <v>#N/A</v>
      </c>
      <c r="N379" s="125">
        <f>VLOOKUP(A379,[1]Hulpblad_SOW_SAW!A$1:M$456,13,FALSE)</f>
        <v>3.0000000000000001E-3</v>
      </c>
      <c r="O379" s="121"/>
      <c r="P379" s="112" t="e">
        <f>VLOOKUP(A379,[1]Gegevens_Aquafin!A$1:E$294,5,FALSE)</f>
        <v>#N/A</v>
      </c>
      <c r="Q379" s="112" t="e">
        <f>VLOOKUP(A379,[1]Gegevens_Aquafin!A$1:E$294,2,FALSE)</f>
        <v>#N/A</v>
      </c>
      <c r="R379" s="112" t="e">
        <f>VLOOKUP(A379,[1]Gegevens_Aquafin!A$1:E$294,3,FALSE)</f>
        <v>#N/A</v>
      </c>
      <c r="S379" s="123"/>
      <c r="T379" s="121"/>
      <c r="U379" s="112"/>
      <c r="V379" s="126" t="e">
        <f>VLOOKUP(A379,[1]synthese_verdeling_debi!$A$1:$X$554,4,FALSE)/24/60/60</f>
        <v>#N/A</v>
      </c>
      <c r="W379" s="126" t="e">
        <f>VLOOKUP(A379,[1]synthese_verdeling_debi!$A$1:$X$554,15,FALSE)/24/60/60</f>
        <v>#N/A</v>
      </c>
      <c r="X379" s="112" t="str">
        <f t="shared" si="30"/>
        <v/>
      </c>
      <c r="Y379" s="112" t="str">
        <f t="shared" si="31"/>
        <v/>
      </c>
      <c r="Z379" s="112" t="str">
        <f t="shared" si="32"/>
        <v/>
      </c>
      <c r="AA379" s="112" t="str">
        <f t="shared" si="33"/>
        <v/>
      </c>
      <c r="AB379" s="112"/>
      <c r="AC379" s="112"/>
    </row>
    <row r="380" spans="1:29" x14ac:dyDescent="0.3">
      <c r="A380" s="110">
        <v>462</v>
      </c>
      <c r="B380" s="110" t="s">
        <v>88166</v>
      </c>
      <c r="C380" s="110">
        <v>29431</v>
      </c>
      <c r="D380" s="110" t="s">
        <v>87786</v>
      </c>
      <c r="E380" s="110" t="s">
        <v>88167</v>
      </c>
      <c r="F380" s="122">
        <v>42615</v>
      </c>
      <c r="G380" s="110">
        <v>6020529</v>
      </c>
      <c r="H380" s="110"/>
      <c r="I380" s="110" t="s">
        <v>87254</v>
      </c>
      <c r="J380" s="123">
        <v>0.115</v>
      </c>
      <c r="K380" s="123">
        <v>2.7E-2</v>
      </c>
      <c r="L380" s="124">
        <v>61.849492230000003</v>
      </c>
      <c r="M380" s="125">
        <f>VLOOKUP(A380,[1]Hulpblad_SOW_SAW!A$1:L$456,12,FALSE)</f>
        <v>2.7E-2</v>
      </c>
      <c r="N380" s="125">
        <f>VLOOKUP(A380,[1]Hulpblad_SOW_SAW!A$1:M$456,13,FALSE)</f>
        <v>0.03</v>
      </c>
      <c r="O380" s="121"/>
      <c r="P380" s="112" t="e">
        <f>VLOOKUP(A380,[1]Gegevens_Aquafin!A$1:E$294,5,FALSE)</f>
        <v>#N/A</v>
      </c>
      <c r="Q380" s="112" t="e">
        <f>VLOOKUP(A380,[1]Gegevens_Aquafin!A$1:E$294,2,FALSE)</f>
        <v>#N/A</v>
      </c>
      <c r="R380" s="112" t="e">
        <f>VLOOKUP(A380,[1]Gegevens_Aquafin!A$1:E$294,3,FALSE)</f>
        <v>#N/A</v>
      </c>
      <c r="S380" s="123"/>
      <c r="T380" s="121"/>
      <c r="U380" s="112"/>
      <c r="V380" s="126" t="e">
        <f>VLOOKUP(A380,[1]synthese_verdeling_debi!$A$1:$X$554,4,FALSE)/24/60/60</f>
        <v>#N/A</v>
      </c>
      <c r="W380" s="126" t="e">
        <f>VLOOKUP(A380,[1]synthese_verdeling_debi!$A$1:$X$554,15,FALSE)/24/60/60</f>
        <v>#N/A</v>
      </c>
      <c r="X380" s="112" t="str">
        <f t="shared" si="30"/>
        <v/>
      </c>
      <c r="Y380" s="112" t="str">
        <f t="shared" si="31"/>
        <v/>
      </c>
      <c r="Z380" s="112" t="str">
        <f t="shared" si="32"/>
        <v/>
      </c>
      <c r="AA380" s="112" t="str">
        <f t="shared" si="33"/>
        <v/>
      </c>
      <c r="AB380" s="112"/>
      <c r="AC380" s="112"/>
    </row>
    <row r="381" spans="1:29" x14ac:dyDescent="0.3">
      <c r="A381" s="110">
        <v>464</v>
      </c>
      <c r="B381" s="110" t="s">
        <v>88168</v>
      </c>
      <c r="C381" s="110">
        <v>35012</v>
      </c>
      <c r="D381" s="110" t="s">
        <v>87786</v>
      </c>
      <c r="E381" s="110" t="s">
        <v>88169</v>
      </c>
      <c r="F381" s="122">
        <v>52963</v>
      </c>
      <c r="G381" s="110">
        <v>4206433</v>
      </c>
      <c r="H381" s="110" t="s">
        <v>88170</v>
      </c>
      <c r="I381" s="110" t="s">
        <v>87254</v>
      </c>
      <c r="J381" s="123">
        <v>2.8000000000000001E-2</v>
      </c>
      <c r="K381" s="123">
        <v>7.0000000000000001E-3</v>
      </c>
      <c r="L381" s="124">
        <v>40.67062258</v>
      </c>
      <c r="M381" s="125">
        <f>VLOOKUP(A381,[1]Hulpblad_SOW_SAW!A$1:L$456,12,FALSE)</f>
        <v>5.0000000000000001E-3</v>
      </c>
      <c r="N381" s="125">
        <f>VLOOKUP(A381,[1]Hulpblad_SOW_SAW!A$1:M$456,13,FALSE)</f>
        <v>7.0000000000000001E-3</v>
      </c>
      <c r="O381" s="121"/>
      <c r="P381" s="112" t="e">
        <f>VLOOKUP(A381,[1]Gegevens_Aquafin!A$1:E$294,5,FALSE)</f>
        <v>#N/A</v>
      </c>
      <c r="Q381" s="112" t="e">
        <f>VLOOKUP(A381,[1]Gegevens_Aquafin!A$1:E$294,2,FALSE)</f>
        <v>#N/A</v>
      </c>
      <c r="R381" s="112" t="e">
        <f>VLOOKUP(A381,[1]Gegevens_Aquafin!A$1:E$294,3,FALSE)</f>
        <v>#N/A</v>
      </c>
      <c r="S381" s="123"/>
      <c r="T381" s="121"/>
      <c r="U381" s="112"/>
      <c r="V381" s="126" t="e">
        <f>VLOOKUP(A381,[1]synthese_verdeling_debi!$A$1:$X$554,4,FALSE)/24/60/60</f>
        <v>#N/A</v>
      </c>
      <c r="W381" s="126" t="e">
        <f>VLOOKUP(A381,[1]synthese_verdeling_debi!$A$1:$X$554,15,FALSE)/24/60/60</f>
        <v>#N/A</v>
      </c>
      <c r="X381" s="112" t="str">
        <f t="shared" si="30"/>
        <v/>
      </c>
      <c r="Y381" s="112" t="str">
        <f t="shared" si="31"/>
        <v/>
      </c>
      <c r="Z381" s="112" t="str">
        <f t="shared" si="32"/>
        <v/>
      </c>
      <c r="AA381" s="112" t="str">
        <f t="shared" si="33"/>
        <v/>
      </c>
      <c r="AB381" s="112"/>
      <c r="AC381" s="112"/>
    </row>
    <row r="382" spans="1:29" ht="46.8" x14ac:dyDescent="0.3">
      <c r="A382" s="110">
        <v>466</v>
      </c>
      <c r="B382" s="111" t="s">
        <v>88171</v>
      </c>
      <c r="C382" s="110">
        <v>27371</v>
      </c>
      <c r="D382" s="110" t="s">
        <v>87786</v>
      </c>
      <c r="E382" s="110" t="s">
        <v>88172</v>
      </c>
      <c r="F382" s="122">
        <v>43073</v>
      </c>
      <c r="G382" s="110">
        <v>6009671</v>
      </c>
      <c r="H382" s="110"/>
      <c r="I382" s="110" t="s">
        <v>87224</v>
      </c>
      <c r="J382" s="123">
        <v>6.4000000000000001E-2</v>
      </c>
      <c r="K382" s="123">
        <v>2E-3</v>
      </c>
      <c r="L382" s="124">
        <v>2261.1387565099999</v>
      </c>
      <c r="M382" s="125">
        <f>VLOOKUP(A382,[1]Hulpblad_SOW_SAW!A$1:L$456,12,FALSE)</f>
        <v>2E-3</v>
      </c>
      <c r="N382" s="125">
        <f>VLOOKUP(A382,[1]Hulpblad_SOW_SAW!A$1:M$456,13,FALSE)</f>
        <v>1.0999999999999999E-2</v>
      </c>
      <c r="O382" s="121"/>
      <c r="P382" s="112" t="e">
        <f>VLOOKUP(A382,[1]Gegevens_Aquafin!A$1:E$294,5,FALSE)</f>
        <v>#N/A</v>
      </c>
      <c r="Q382" s="112" t="e">
        <f>VLOOKUP(A382,[1]Gegevens_Aquafin!A$1:E$294,2,FALSE)</f>
        <v>#N/A</v>
      </c>
      <c r="R382" s="112" t="e">
        <f>VLOOKUP(A382,[1]Gegevens_Aquafin!A$1:E$294,3,FALSE)</f>
        <v>#N/A</v>
      </c>
      <c r="S382" s="123"/>
      <c r="T382" s="121"/>
      <c r="U382" s="112"/>
      <c r="V382" s="126" t="e">
        <f>VLOOKUP(A382,[1]synthese_verdeling_debi!$A$1:$X$554,4,FALSE)/24/60/60</f>
        <v>#N/A</v>
      </c>
      <c r="W382" s="126" t="e">
        <f>VLOOKUP(A382,[1]synthese_verdeling_debi!$A$1:$X$554,15,FALSE)/24/60/60</f>
        <v>#N/A</v>
      </c>
      <c r="X382" s="112" t="str">
        <f t="shared" si="30"/>
        <v/>
      </c>
      <c r="Y382" s="112" t="str">
        <f t="shared" si="31"/>
        <v/>
      </c>
      <c r="Z382" s="112" t="str">
        <f t="shared" si="32"/>
        <v/>
      </c>
      <c r="AA382" s="112" t="str">
        <f t="shared" si="33"/>
        <v/>
      </c>
      <c r="AB382" s="112"/>
      <c r="AC382" s="112"/>
    </row>
    <row r="383" spans="1:29" x14ac:dyDescent="0.3">
      <c r="A383" s="110">
        <v>468</v>
      </c>
      <c r="B383" s="110" t="s">
        <v>88173</v>
      </c>
      <c r="C383" s="110">
        <v>21246</v>
      </c>
      <c r="D383" s="110" t="s">
        <v>87786</v>
      </c>
      <c r="E383" s="110" t="s">
        <v>88174</v>
      </c>
      <c r="F383" s="122">
        <v>43972</v>
      </c>
      <c r="G383" s="110">
        <v>6010193</v>
      </c>
      <c r="H383" s="110" t="s">
        <v>87600</v>
      </c>
      <c r="I383" s="110" t="s">
        <v>87359</v>
      </c>
      <c r="J383" s="123">
        <v>0.749</v>
      </c>
      <c r="K383" s="123">
        <v>0.30099999999999999</v>
      </c>
      <c r="L383" s="124">
        <v>2.19935971</v>
      </c>
      <c r="M383" s="125">
        <f>VLOOKUP(A383,[1]Hulpblad_SOW_SAW!A$1:L$456,12,FALSE)</f>
        <v>0.30099999999999999</v>
      </c>
      <c r="N383" s="125">
        <f>VLOOKUP(A383,[1]Hulpblad_SOW_SAW!A$1:M$456,13,FALSE)</f>
        <v>0.30199999999999999</v>
      </c>
      <c r="O383" s="121"/>
      <c r="P383" s="112" t="e">
        <f>VLOOKUP(A383,[1]Gegevens_Aquafin!A$1:E$294,5,FALSE)</f>
        <v>#N/A</v>
      </c>
      <c r="Q383" s="112" t="e">
        <f>VLOOKUP(A383,[1]Gegevens_Aquafin!A$1:E$294,2,FALSE)</f>
        <v>#N/A</v>
      </c>
      <c r="R383" s="112" t="e">
        <f>VLOOKUP(A383,[1]Gegevens_Aquafin!A$1:E$294,3,FALSE)</f>
        <v>#N/A</v>
      </c>
      <c r="S383" s="123"/>
      <c r="T383" s="121"/>
      <c r="U383" s="112"/>
      <c r="V383" s="126" t="e">
        <f>VLOOKUP(A383,[1]synthese_verdeling_debi!$A$1:$X$554,4,FALSE)/24/60/60</f>
        <v>#N/A</v>
      </c>
      <c r="W383" s="126" t="e">
        <f>VLOOKUP(A383,[1]synthese_verdeling_debi!$A$1:$X$554,15,FALSE)/24/60/60</f>
        <v>#N/A</v>
      </c>
      <c r="X383" s="112" t="str">
        <f t="shared" si="30"/>
        <v/>
      </c>
      <c r="Y383" s="112" t="str">
        <f t="shared" si="31"/>
        <v/>
      </c>
      <c r="Z383" s="112" t="str">
        <f t="shared" si="32"/>
        <v/>
      </c>
      <c r="AA383" s="112" t="str">
        <f t="shared" si="33"/>
        <v/>
      </c>
      <c r="AB383" s="112"/>
      <c r="AC383" s="112"/>
    </row>
    <row r="384" spans="1:29" ht="46.8" x14ac:dyDescent="0.3">
      <c r="A384" s="110">
        <v>469</v>
      </c>
      <c r="B384" s="110" t="s">
        <v>88175</v>
      </c>
      <c r="C384" s="110">
        <v>14222</v>
      </c>
      <c r="D384" s="110" t="s">
        <v>87786</v>
      </c>
      <c r="E384" s="110" t="s">
        <v>88176</v>
      </c>
      <c r="F384" s="122">
        <v>42491</v>
      </c>
      <c r="G384" s="110">
        <v>6007736</v>
      </c>
      <c r="H384" s="110"/>
      <c r="I384" s="110" t="s">
        <v>87147</v>
      </c>
      <c r="J384" s="123">
        <v>1.7000000000000001E-2</v>
      </c>
      <c r="K384" s="123">
        <v>1E-3</v>
      </c>
      <c r="L384" s="124">
        <v>7042.8999365099999</v>
      </c>
      <c r="M384" s="125" t="e">
        <f>VLOOKUP(A384,[1]Hulpblad_SOW_SAW!A$1:L$456,12,FALSE)</f>
        <v>#N/A</v>
      </c>
      <c r="N384" s="125">
        <f>VLOOKUP(A384,[1]Hulpblad_SOW_SAW!A$1:M$456,13,FALSE)</f>
        <v>1E-3</v>
      </c>
      <c r="O384" s="121" t="s">
        <v>87148</v>
      </c>
      <c r="P384" s="112" t="e">
        <f>VLOOKUP(A384,[1]Gegevens_Aquafin!A$1:E$294,5,FALSE)</f>
        <v>#N/A</v>
      </c>
      <c r="Q384" s="112" t="e">
        <f>VLOOKUP(A384,[1]Gegevens_Aquafin!A$1:E$294,2,FALSE)</f>
        <v>#N/A</v>
      </c>
      <c r="R384" s="112" t="e">
        <f>VLOOKUP(A384,[1]Gegevens_Aquafin!A$1:E$294,3,FALSE)</f>
        <v>#N/A</v>
      </c>
      <c r="S384" s="123"/>
      <c r="T384" s="121"/>
      <c r="U384" s="112"/>
      <c r="V384" s="126" t="e">
        <f>VLOOKUP(A384,[1]synthese_verdeling_debi!$A$1:$X$554,4,FALSE)/24/60/60</f>
        <v>#N/A</v>
      </c>
      <c r="W384" s="126" t="e">
        <f>VLOOKUP(A384,[1]synthese_verdeling_debi!$A$1:$X$554,15,FALSE)/24/60/60</f>
        <v>#N/A</v>
      </c>
      <c r="X384" s="112" t="str">
        <f t="shared" si="30"/>
        <v/>
      </c>
      <c r="Y384" s="112" t="str">
        <f t="shared" si="31"/>
        <v/>
      </c>
      <c r="Z384" s="112" t="str">
        <f t="shared" si="32"/>
        <v/>
      </c>
      <c r="AA384" s="112" t="str">
        <f t="shared" si="33"/>
        <v/>
      </c>
      <c r="AB384" s="112"/>
      <c r="AC384" s="112"/>
    </row>
    <row r="385" spans="1:29" ht="312" x14ac:dyDescent="0.3">
      <c r="A385" s="110">
        <v>470</v>
      </c>
      <c r="B385" s="111" t="s">
        <v>88177</v>
      </c>
      <c r="C385" s="110">
        <v>27379</v>
      </c>
      <c r="D385" s="110" t="s">
        <v>87145</v>
      </c>
      <c r="E385" s="110" t="s">
        <v>88178</v>
      </c>
      <c r="F385" s="122">
        <v>41542</v>
      </c>
      <c r="G385" s="110">
        <v>6037647</v>
      </c>
      <c r="H385" s="110" t="s">
        <v>88179</v>
      </c>
      <c r="I385" s="110" t="s">
        <v>87224</v>
      </c>
      <c r="J385" s="123">
        <v>6.5000000000000002E-2</v>
      </c>
      <c r="K385" s="123">
        <v>0.01</v>
      </c>
      <c r="L385" s="124">
        <v>1398.3171520999999</v>
      </c>
      <c r="M385" s="125">
        <f>VLOOKUP(A385,[1]Hulpblad_SOW_SAW!A$1:L$456,12,FALSE)</f>
        <v>0.01</v>
      </c>
      <c r="N385" s="125">
        <f>VLOOKUP(A385,[1]Hulpblad_SOW_SAW!A$1:M$456,13,FALSE)</f>
        <v>0.01</v>
      </c>
      <c r="O385" s="121" t="s">
        <v>88180</v>
      </c>
      <c r="P385" s="112" t="str">
        <f>VLOOKUP(A385,[1]Gegevens_Aquafin!A$1:E$294,5,FALSE)</f>
        <v>Waerbeek</v>
      </c>
      <c r="Q385" s="112">
        <f>VLOOKUP(A385,[1]Gegevens_Aquafin!A$1:E$294,2,FALSE)</f>
        <v>5.1071000000000005E-4</v>
      </c>
      <c r="R385" s="112">
        <f>VLOOKUP(A385,[1]Gegevens_Aquafin!A$1:E$294,3,FALSE)</f>
        <v>3.0092999999999998E-4</v>
      </c>
      <c r="S385" s="123">
        <v>2E-3</v>
      </c>
      <c r="T385" s="121" t="s">
        <v>88181</v>
      </c>
      <c r="U385" s="112" t="s">
        <v>87270</v>
      </c>
      <c r="V385" s="126">
        <f>VLOOKUP(A385,[1]synthese_verdeling_debi!$A$1:$X$554,4,FALSE)/24/60/60</f>
        <v>3.0092592592592589E-4</v>
      </c>
      <c r="W385" s="126">
        <f>VLOOKUP(A385,[1]synthese_verdeling_debi!$A$1:$X$554,15,FALSE)/24/60/60</f>
        <v>3.3101851851851863E-4</v>
      </c>
      <c r="X385" s="112">
        <f t="shared" si="30"/>
        <v>7.6461538461538465</v>
      </c>
      <c r="Y385" s="112">
        <f t="shared" si="31"/>
        <v>7.0419580419580399</v>
      </c>
      <c r="Z385" s="112">
        <f t="shared" si="32"/>
        <v>6.6461538461538474</v>
      </c>
      <c r="AA385" s="112">
        <f t="shared" si="33"/>
        <v>6.0419580419580399</v>
      </c>
      <c r="AB385" s="127">
        <f>IF(ISNUMBER(S385),V385/(S385+V385),"")</f>
        <v>0.13078470824949698</v>
      </c>
      <c r="AC385" s="127">
        <f>IF(ISNUMBER(S385),W385/(S385+W385),"")</f>
        <v>0.14200595829195634</v>
      </c>
    </row>
    <row r="386" spans="1:29" ht="218.4" x14ac:dyDescent="0.3">
      <c r="A386" s="110">
        <v>471</v>
      </c>
      <c r="B386" s="111" t="s">
        <v>88182</v>
      </c>
      <c r="C386" s="110">
        <v>35048</v>
      </c>
      <c r="D386" s="110" t="s">
        <v>87145</v>
      </c>
      <c r="E386" s="110" t="s">
        <v>88183</v>
      </c>
      <c r="F386" s="122">
        <v>41255</v>
      </c>
      <c r="G386" s="110">
        <v>6042759</v>
      </c>
      <c r="H386" s="110" t="s">
        <v>88184</v>
      </c>
      <c r="I386" s="110" t="s">
        <v>87199</v>
      </c>
      <c r="J386" s="123">
        <v>0.11799999999999999</v>
      </c>
      <c r="K386" s="123">
        <v>2.5000000000000001E-2</v>
      </c>
      <c r="L386" s="124">
        <v>2685.2371504100001</v>
      </c>
      <c r="M386" s="125">
        <f>VLOOKUP(A386,[1]Hulpblad_SOW_SAW!A$1:L$456,12,FALSE)</f>
        <v>2.4E-2</v>
      </c>
      <c r="N386" s="125">
        <f>VLOOKUP(A386,[1]Hulpblad_SOW_SAW!A$1:M$456,13,FALSE)</f>
        <v>2.8000000000000001E-2</v>
      </c>
      <c r="O386" s="131" t="s">
        <v>88185</v>
      </c>
      <c r="P386" s="112" t="e">
        <f>VLOOKUP(A386,[1]Gegevens_Aquafin!A$1:E$294,5,FALSE)</f>
        <v>#N/A</v>
      </c>
      <c r="Q386" s="112" t="e">
        <f>VLOOKUP(A386,[1]Gegevens_Aquafin!A$1:E$294,2,FALSE)</f>
        <v>#N/A</v>
      </c>
      <c r="R386" s="112">
        <f>VLOOKUP(A386,[1]Gegevens_Aquafin!A$1:E$294,3,FALSE)</f>
        <v>9.6064999999999996E-4</v>
      </c>
      <c r="S386" s="123" t="s">
        <v>87717</v>
      </c>
      <c r="T386" s="55" t="s">
        <v>88186</v>
      </c>
      <c r="U386" s="112"/>
      <c r="V386" s="126">
        <f>VLOOKUP(A386,[1]synthese_verdeling_debi!$A$1:$X$554,4,FALSE)/24/60/60</f>
        <v>9.641203703703705E-4</v>
      </c>
      <c r="W386" s="126">
        <f>VLOOKUP(A386,[1]synthese_verdeling_debi!$A$1:$X$554,15,FALSE)/24/60/60</f>
        <v>9.7222222222222219E-4</v>
      </c>
      <c r="X386" s="112" t="str">
        <f>IF(ISNUMBER(S387),(S387+V386)/V386,"")</f>
        <v/>
      </c>
      <c r="Y386" s="112" t="str">
        <f>IF(ISNUMBER(S387),(S387+W386)/W386,"")</f>
        <v/>
      </c>
      <c r="Z386" s="112" t="str">
        <f>IF(ISNUMBER(S387),S387/V386,"")</f>
        <v/>
      </c>
      <c r="AA386" s="112" t="str">
        <f>IF(ISNUMBER(S387),S387/W386,"")</f>
        <v/>
      </c>
      <c r="AB386" s="127" t="str">
        <f>IF(ISNUMBER(S386),V386/(S386+V386),"")</f>
        <v/>
      </c>
      <c r="AC386" s="127" t="str">
        <f>IF(ISNUMBER(S386),W386/(S386+W386),"")</f>
        <v/>
      </c>
    </row>
    <row r="387" spans="1:29" ht="312" x14ac:dyDescent="0.3">
      <c r="A387" s="110">
        <v>472</v>
      </c>
      <c r="B387" s="111" t="s">
        <v>88187</v>
      </c>
      <c r="C387" s="110">
        <v>19608</v>
      </c>
      <c r="D387" s="110" t="s">
        <v>87145</v>
      </c>
      <c r="E387" s="110" t="s">
        <v>88188</v>
      </c>
      <c r="F387" s="122">
        <v>41095</v>
      </c>
      <c r="G387" s="110">
        <v>4201435</v>
      </c>
      <c r="H387" s="110" t="s">
        <v>88189</v>
      </c>
      <c r="I387" s="110" t="s">
        <v>87199</v>
      </c>
      <c r="J387" s="123">
        <v>1.653</v>
      </c>
      <c r="K387" s="123">
        <v>0.72899999999999998</v>
      </c>
      <c r="L387" s="124">
        <v>3668.68890986</v>
      </c>
      <c r="M387" s="125">
        <f>VLOOKUP(A387,[1]Hulpblad_SOW_SAW!A$1:L$456,12,FALSE)</f>
        <v>0.72699999999999998</v>
      </c>
      <c r="N387" s="125">
        <f>VLOOKUP(A387,[1]Hulpblad_SOW_SAW!A$1:M$456,13,FALSE)</f>
        <v>0.73399999999999999</v>
      </c>
      <c r="O387" s="121" t="s">
        <v>87716</v>
      </c>
      <c r="P387" s="112" t="e">
        <f>VLOOKUP(A387,[1]Gegevens_Aquafin!A$1:E$294,5,FALSE)</f>
        <v>#N/A</v>
      </c>
      <c r="Q387" s="112" t="e">
        <f>VLOOKUP(A387,[1]Gegevens_Aquafin!A$1:E$294,2,FALSE)</f>
        <v>#N/A</v>
      </c>
      <c r="R387" s="112">
        <f>VLOOKUP(A387,[1]Gegevens_Aquafin!A$1:E$294,3,FALSE)</f>
        <v>2.6620000000000002E-4</v>
      </c>
      <c r="S387" s="123" t="s">
        <v>87717</v>
      </c>
      <c r="T387" s="121" t="s">
        <v>88059</v>
      </c>
      <c r="U387" s="112"/>
      <c r="V387" s="126">
        <f>VLOOKUP(A387,[1]synthese_verdeling_debi!$A$1:$X$554,4,FALSE)/24/60/60</f>
        <v>2.6620370370370372E-4</v>
      </c>
      <c r="W387" s="126">
        <f>VLOOKUP(A387,[1]synthese_verdeling_debi!$A$1:$X$554,15,FALSE)/24/60/60</f>
        <v>2.7777777777777778E-4</v>
      </c>
      <c r="X387" s="112" t="str">
        <f>IF(ISNUMBER(#REF!),(#REF!+V387)/V387,"")</f>
        <v/>
      </c>
      <c r="Y387" s="112" t="str">
        <f>IF(ISNUMBER(#REF!),(#REF!+W387)/W387,"")</f>
        <v/>
      </c>
      <c r="Z387" s="112" t="str">
        <f>IF(ISNUMBER(#REF!),#REF!/V387,"")</f>
        <v/>
      </c>
      <c r="AA387" s="112" t="str">
        <f>IF(ISNUMBER(#REF!),#REF!/W387,"")</f>
        <v/>
      </c>
      <c r="AB387" s="127" t="str">
        <f>IF(ISNUMBER(S387),V387/(S387+V387),"")</f>
        <v/>
      </c>
      <c r="AC387" s="127" t="str">
        <f>IF(ISNUMBER(S387),W387/(S387+W387),"")</f>
        <v/>
      </c>
    </row>
    <row r="388" spans="1:29" x14ac:dyDescent="0.3">
      <c r="A388" s="110">
        <v>473</v>
      </c>
      <c r="B388" s="110" t="s">
        <v>88190</v>
      </c>
      <c r="C388" s="110">
        <v>6004119</v>
      </c>
      <c r="D388" s="110" t="s">
        <v>87786</v>
      </c>
      <c r="E388" s="110" t="s">
        <v>88191</v>
      </c>
      <c r="F388" s="122">
        <v>43021</v>
      </c>
      <c r="G388" s="110">
        <v>6012198</v>
      </c>
      <c r="H388" s="110" t="s">
        <v>88192</v>
      </c>
      <c r="I388" s="110" t="s">
        <v>87169</v>
      </c>
      <c r="J388" s="123">
        <v>1.0999999999999999E-2</v>
      </c>
      <c r="K388" s="123">
        <v>6.0000000000000001E-3</v>
      </c>
      <c r="L388" s="124">
        <v>126.35892893</v>
      </c>
      <c r="M388" s="125" t="e">
        <f>VLOOKUP(A388,[1]Hulpblad_SOW_SAW!A$1:L$456,12,FALSE)</f>
        <v>#N/A</v>
      </c>
      <c r="N388" s="125">
        <f>VLOOKUP(A388,[1]Hulpblad_SOW_SAW!A$1:M$456,13,FALSE)</f>
        <v>6.0000000000000001E-3</v>
      </c>
      <c r="O388" s="121"/>
      <c r="P388" s="112" t="e">
        <f>VLOOKUP(A388,[1]Gegevens_Aquafin!A$1:E$294,5,FALSE)</f>
        <v>#N/A</v>
      </c>
      <c r="Q388" s="112" t="e">
        <f>VLOOKUP(A388,[1]Gegevens_Aquafin!A$1:E$294,2,FALSE)</f>
        <v>#N/A</v>
      </c>
      <c r="R388" s="112" t="e">
        <f>VLOOKUP(A388,[1]Gegevens_Aquafin!A$1:E$294,3,FALSE)</f>
        <v>#N/A</v>
      </c>
      <c r="S388" s="123"/>
      <c r="T388" s="121"/>
      <c r="U388" s="112"/>
      <c r="V388" s="126" t="e">
        <f>VLOOKUP(A388,[1]synthese_verdeling_debi!$A$1:$X$554,4,FALSE)/24/60/60</f>
        <v>#N/A</v>
      </c>
      <c r="W388" s="126" t="e">
        <f>VLOOKUP(A388,[1]synthese_verdeling_debi!$A$1:$X$554,15,FALSE)/24/60/60</f>
        <v>#N/A</v>
      </c>
      <c r="X388" s="112" t="str">
        <f t="shared" ref="X388:X419" si="40">IF(ISNUMBER(S388),(S388+V388)/V388,"")</f>
        <v/>
      </c>
      <c r="Y388" s="112" t="str">
        <f t="shared" ref="Y388:Y419" si="41">IF(ISNUMBER(S388),(S388+W388)/W388,"")</f>
        <v/>
      </c>
      <c r="Z388" s="112" t="str">
        <f t="shared" ref="Z388:Z419" si="42">IF(ISNUMBER(S388),S388/V388,"")</f>
        <v/>
      </c>
      <c r="AA388" s="112" t="str">
        <f t="shared" ref="AA388:AA419" si="43">IF(ISNUMBER(S388),S388/W388,"")</f>
        <v/>
      </c>
      <c r="AB388" s="112"/>
      <c r="AC388" s="112"/>
    </row>
    <row r="389" spans="1:29" ht="234" x14ac:dyDescent="0.3">
      <c r="A389" s="110">
        <v>474</v>
      </c>
      <c r="B389" s="110" t="s">
        <v>88193</v>
      </c>
      <c r="C389" s="110">
        <v>26086</v>
      </c>
      <c r="D389" s="110" t="s">
        <v>87145</v>
      </c>
      <c r="E389" s="110" t="s">
        <v>88194</v>
      </c>
      <c r="F389" s="122">
        <v>39995</v>
      </c>
      <c r="G389" s="110">
        <v>6024719</v>
      </c>
      <c r="H389" s="110" t="s">
        <v>88195</v>
      </c>
      <c r="I389" s="110" t="s">
        <v>87359</v>
      </c>
      <c r="J389" s="123">
        <v>9.4E-2</v>
      </c>
      <c r="K389" s="123">
        <v>3.5999999999999997E-2</v>
      </c>
      <c r="L389" s="124">
        <v>418.91234821</v>
      </c>
      <c r="M389" s="125">
        <f>VLOOKUP(A389,[1]Hulpblad_SOW_SAW!A$1:L$456,12,FALSE)</f>
        <v>3.2000000000000001E-2</v>
      </c>
      <c r="N389" s="125">
        <f>VLOOKUP(A389,[1]Hulpblad_SOW_SAW!A$1:M$456,13,FALSE)</f>
        <v>3.5999999999999997E-2</v>
      </c>
      <c r="O389" s="121" t="s">
        <v>87664</v>
      </c>
      <c r="P389" s="112" t="str">
        <f>VLOOKUP(A389,[1]Gegevens_Aquafin!A$1:E$294,5,FALSE)</f>
        <v>Vloedgracht</v>
      </c>
      <c r="Q389" s="112">
        <f>VLOOKUP(A389,[1]Gegevens_Aquafin!A$1:E$294,2,FALSE)</f>
        <v>5.9046999999999997E-3</v>
      </c>
      <c r="R389" s="112">
        <f>VLOOKUP(A389,[1]Gegevens_Aquafin!A$1:E$294,3,FALSE)</f>
        <v>1.7361000000000001E-4</v>
      </c>
      <c r="S389" s="123">
        <v>999</v>
      </c>
      <c r="T389" s="121" t="s">
        <v>88196</v>
      </c>
      <c r="U389" s="112" t="s">
        <v>87177</v>
      </c>
      <c r="V389" s="126">
        <f>VLOOKUP(A389,[1]synthese_verdeling_debi!$A$1:$X$554,4,FALSE)/24/60/60</f>
        <v>1.7361111111111109E-4</v>
      </c>
      <c r="W389" s="126">
        <f>VLOOKUP(A389,[1]synthese_verdeling_debi!$A$1:$X$554,15,FALSE)/24/60/60</f>
        <v>1.7361111111111109E-4</v>
      </c>
      <c r="X389" s="112">
        <f t="shared" si="40"/>
        <v>5754241.0000000009</v>
      </c>
      <c r="Y389" s="112">
        <f t="shared" si="41"/>
        <v>5754241.0000000009</v>
      </c>
      <c r="Z389" s="112">
        <f t="shared" si="42"/>
        <v>5754240.0000000009</v>
      </c>
      <c r="AA389" s="112">
        <f t="shared" si="43"/>
        <v>5754240.0000000009</v>
      </c>
      <c r="AB389" s="127">
        <f>IF(ISNUMBER(S389),V389/(S389+V389),"")</f>
        <v>1.7378486580593338E-7</v>
      </c>
      <c r="AC389" s="127">
        <f>IF(ISNUMBER(S389),W389/(S389+W389),"")</f>
        <v>1.7378486580593338E-7</v>
      </c>
    </row>
    <row r="390" spans="1:29" ht="124.8" x14ac:dyDescent="0.3">
      <c r="A390" s="110">
        <v>475</v>
      </c>
      <c r="B390" s="111" t="s">
        <v>88197</v>
      </c>
      <c r="C390" s="110">
        <v>35050</v>
      </c>
      <c r="D390" s="110" t="s">
        <v>87145</v>
      </c>
      <c r="E390" s="110" t="s">
        <v>88198</v>
      </c>
      <c r="F390" s="122">
        <v>41530</v>
      </c>
      <c r="G390" s="110">
        <v>7025016</v>
      </c>
      <c r="H390" s="110" t="s">
        <v>88199</v>
      </c>
      <c r="I390" s="110" t="s">
        <v>87219</v>
      </c>
      <c r="J390" s="123">
        <v>6.7000000000000004E-2</v>
      </c>
      <c r="K390" s="123">
        <v>2.1999999999999999E-2</v>
      </c>
      <c r="L390" s="124">
        <v>35.871797290000003</v>
      </c>
      <c r="M390" s="125">
        <f>VLOOKUP(A390,[1]Hulpblad_SOW_SAW!A$1:L$456,12,FALSE)</f>
        <v>2.1999999999999999E-2</v>
      </c>
      <c r="N390" s="125">
        <f>VLOOKUP(A390,[1]Hulpblad_SOW_SAW!A$1:M$456,13,FALSE)</f>
        <v>2.1999999999999999E-2</v>
      </c>
      <c r="O390" s="121" t="s">
        <v>88200</v>
      </c>
      <c r="P390" s="112" t="e">
        <f>VLOOKUP(A390,[1]Gegevens_Aquafin!A$1:E$294,5,FALSE)</f>
        <v>#N/A</v>
      </c>
      <c r="Q390" s="112" t="e">
        <f>VLOOKUP(A390,[1]Gegevens_Aquafin!A$1:E$294,2,FALSE)</f>
        <v>#N/A</v>
      </c>
      <c r="R390" s="112">
        <f>VLOOKUP(A390,[1]Gegevens_Aquafin!A$1:E$294,3,FALSE)</f>
        <v>2.7777999999999999E-4</v>
      </c>
      <c r="S390" s="123">
        <v>2.1999999999999999E-2</v>
      </c>
      <c r="T390" s="121" t="s">
        <v>87261</v>
      </c>
      <c r="U390" s="112" t="s">
        <v>87172</v>
      </c>
      <c r="V390" s="126">
        <f>VLOOKUP(A390,[1]synthese_verdeling_debi!$A$1:$X$554,4,FALSE)/24/60/60</f>
        <v>2.7777777777777778E-4</v>
      </c>
      <c r="W390" s="126">
        <f>VLOOKUP(A390,[1]synthese_verdeling_debi!$A$1:$X$554,15,FALSE)/24/60/60</f>
        <v>2.0833333333333335E-4</v>
      </c>
      <c r="X390" s="112">
        <f t="shared" si="40"/>
        <v>80.199999999999989</v>
      </c>
      <c r="Y390" s="112">
        <f t="shared" si="41"/>
        <v>106.6</v>
      </c>
      <c r="Z390" s="112">
        <f t="shared" si="42"/>
        <v>79.199999999999989</v>
      </c>
      <c r="AA390" s="112">
        <f t="shared" si="43"/>
        <v>105.59999999999998</v>
      </c>
      <c r="AB390" s="127">
        <f>IF(ISNUMBER(S390),V390/(S390+V390),"")</f>
        <v>1.2468827930174566E-2</v>
      </c>
      <c r="AC390" s="127">
        <f>IF(ISNUMBER(S390),W390/(S390+W390),"")</f>
        <v>9.3808630393996256E-3</v>
      </c>
    </row>
    <row r="391" spans="1:29" ht="156" x14ac:dyDescent="0.3">
      <c r="A391" s="110">
        <v>476</v>
      </c>
      <c r="B391" s="110" t="s">
        <v>88201</v>
      </c>
      <c r="C391" s="110">
        <v>22833</v>
      </c>
      <c r="D391" s="110" t="s">
        <v>87145</v>
      </c>
      <c r="E391" s="110" t="s">
        <v>88202</v>
      </c>
      <c r="F391" s="122">
        <v>39759</v>
      </c>
      <c r="G391" s="110">
        <v>3600750</v>
      </c>
      <c r="H391" s="110" t="s">
        <v>88203</v>
      </c>
      <c r="I391" s="110" t="s">
        <v>87309</v>
      </c>
      <c r="J391" s="123">
        <v>2.4E-2</v>
      </c>
      <c r="K391" s="123">
        <v>1.0999999999999999E-2</v>
      </c>
      <c r="L391" s="124">
        <v>41.66553553</v>
      </c>
      <c r="M391" s="125" t="e">
        <f>VLOOKUP(A391,[1]Hulpblad_SOW_SAW!A$1:L$456,12,FALSE)</f>
        <v>#N/A</v>
      </c>
      <c r="N391" s="125">
        <f>VLOOKUP(A391,[1]Hulpblad_SOW_SAW!A$1:M$456,13,FALSE)</f>
        <v>1.6E-2</v>
      </c>
      <c r="O391" s="121" t="s">
        <v>87492</v>
      </c>
      <c r="P391" s="112" t="e">
        <f>VLOOKUP(A391,[1]Gegevens_Aquafin!A$1:E$294,5,FALSE)</f>
        <v>#N/A</v>
      </c>
      <c r="Q391" s="112" t="e">
        <f>VLOOKUP(A391,[1]Gegevens_Aquafin!A$1:E$294,2,FALSE)</f>
        <v>#N/A</v>
      </c>
      <c r="R391" s="112">
        <f>VLOOKUP(A391,[1]Gegevens_Aquafin!A$1:E$294,3,FALSE)</f>
        <v>6.9443999999999994E-5</v>
      </c>
      <c r="S391" s="123">
        <v>1.0999999999999999E-2</v>
      </c>
      <c r="T391" s="121" t="s">
        <v>87261</v>
      </c>
      <c r="U391" s="112" t="s">
        <v>87172</v>
      </c>
      <c r="V391" s="126">
        <f>VLOOKUP(A391,[1]synthese_verdeling_debi!$A$1:$X$554,4,FALSE)/24/60/60</f>
        <v>1.1574074074074075E-4</v>
      </c>
      <c r="W391" s="126">
        <f>VLOOKUP(A391,[1]synthese_verdeling_debi!$A$1:$X$554,15,FALSE)/24/60/60</f>
        <v>1.1574074074074075E-4</v>
      </c>
      <c r="X391" s="112">
        <f t="shared" si="40"/>
        <v>96.039999999999992</v>
      </c>
      <c r="Y391" s="112">
        <f t="shared" si="41"/>
        <v>96.039999999999992</v>
      </c>
      <c r="Z391" s="112">
        <f t="shared" si="42"/>
        <v>95.039999999999992</v>
      </c>
      <c r="AA391" s="112">
        <f t="shared" si="43"/>
        <v>95.039999999999992</v>
      </c>
      <c r="AB391" s="127">
        <f>IF(ISNUMBER(S391),V391/(S391+V391),"")</f>
        <v>1.0412328196584757E-2</v>
      </c>
      <c r="AC391" s="127">
        <f>IF(ISNUMBER(S391),W391/(S391+W391),"")</f>
        <v>1.0412328196584757E-2</v>
      </c>
    </row>
    <row r="392" spans="1:29" ht="46.8" x14ac:dyDescent="0.3">
      <c r="A392" s="110">
        <v>477</v>
      </c>
      <c r="B392" s="110" t="s">
        <v>88204</v>
      </c>
      <c r="C392" s="110">
        <v>29467</v>
      </c>
      <c r="D392" s="110" t="s">
        <v>87786</v>
      </c>
      <c r="E392" s="110" t="s">
        <v>88205</v>
      </c>
      <c r="F392" s="122">
        <v>42767</v>
      </c>
      <c r="G392" s="110">
        <v>6007650</v>
      </c>
      <c r="H392" s="110" t="s">
        <v>88206</v>
      </c>
      <c r="I392" s="110" t="s">
        <v>87147</v>
      </c>
      <c r="J392" s="123">
        <v>2.5999999999999999E-2</v>
      </c>
      <c r="K392" s="123">
        <v>2E-3</v>
      </c>
      <c r="L392" s="124">
        <v>4927.0712818600005</v>
      </c>
      <c r="M392" s="125" t="e">
        <f>VLOOKUP(A392,[1]Hulpblad_SOW_SAW!A$1:L$456,12,FALSE)</f>
        <v>#N/A</v>
      </c>
      <c r="N392" s="125">
        <f>VLOOKUP(A392,[1]Hulpblad_SOW_SAW!A$1:M$456,13,FALSE)</f>
        <v>2E-3</v>
      </c>
      <c r="O392" s="121" t="s">
        <v>87148</v>
      </c>
      <c r="P392" s="112" t="e">
        <f>VLOOKUP(A392,[1]Gegevens_Aquafin!A$1:E$294,5,FALSE)</f>
        <v>#N/A</v>
      </c>
      <c r="Q392" s="112" t="e">
        <f>VLOOKUP(A392,[1]Gegevens_Aquafin!A$1:E$294,2,FALSE)</f>
        <v>#N/A</v>
      </c>
      <c r="R392" s="112" t="e">
        <f>VLOOKUP(A392,[1]Gegevens_Aquafin!A$1:E$294,3,FALSE)</f>
        <v>#N/A</v>
      </c>
      <c r="S392" s="123"/>
      <c r="T392" s="121"/>
      <c r="U392" s="112"/>
      <c r="V392" s="126" t="e">
        <f>VLOOKUP(A392,[1]synthese_verdeling_debi!$A$1:$X$554,4,FALSE)/24/60/60</f>
        <v>#N/A</v>
      </c>
      <c r="W392" s="126" t="e">
        <f>VLOOKUP(A392,[1]synthese_verdeling_debi!$A$1:$X$554,15,FALSE)/24/60/60</f>
        <v>#N/A</v>
      </c>
      <c r="X392" s="112" t="str">
        <f t="shared" si="40"/>
        <v/>
      </c>
      <c r="Y392" s="112" t="str">
        <f t="shared" si="41"/>
        <v/>
      </c>
      <c r="Z392" s="112" t="str">
        <f t="shared" si="42"/>
        <v/>
      </c>
      <c r="AA392" s="112" t="str">
        <f t="shared" si="43"/>
        <v/>
      </c>
      <c r="AB392" s="112"/>
      <c r="AC392" s="112"/>
    </row>
    <row r="393" spans="1:29" x14ac:dyDescent="0.3">
      <c r="A393" s="110">
        <v>479</v>
      </c>
      <c r="B393" s="110" t="s">
        <v>88207</v>
      </c>
      <c r="C393" s="110">
        <v>27383</v>
      </c>
      <c r="D393" s="110" t="s">
        <v>87786</v>
      </c>
      <c r="E393" s="110" t="s">
        <v>88208</v>
      </c>
      <c r="F393" s="122">
        <v>42491</v>
      </c>
      <c r="G393" s="110">
        <v>6030348</v>
      </c>
      <c r="H393" s="110" t="s">
        <v>87223</v>
      </c>
      <c r="I393" s="110" t="s">
        <v>87254</v>
      </c>
      <c r="J393" s="123">
        <v>1.2999999999999999E-2</v>
      </c>
      <c r="K393" s="123">
        <v>6.0000000000000001E-3</v>
      </c>
      <c r="L393" s="124">
        <v>692.90815323000004</v>
      </c>
      <c r="M393" s="125" t="e">
        <f>VLOOKUP(A393,[1]Hulpblad_SOW_SAW!A$1:L$456,12,FALSE)</f>
        <v>#N/A</v>
      </c>
      <c r="N393" s="125">
        <f>VLOOKUP(A393,[1]Hulpblad_SOW_SAW!A$1:M$456,13,FALSE)</f>
        <v>7.0000000000000001E-3</v>
      </c>
      <c r="O393" s="121"/>
      <c r="P393" s="112" t="e">
        <f>VLOOKUP(A393,[1]Gegevens_Aquafin!A$1:E$294,5,FALSE)</f>
        <v>#N/A</v>
      </c>
      <c r="Q393" s="112" t="e">
        <f>VLOOKUP(A393,[1]Gegevens_Aquafin!A$1:E$294,2,FALSE)</f>
        <v>#N/A</v>
      </c>
      <c r="R393" s="112" t="e">
        <f>VLOOKUP(A393,[1]Gegevens_Aquafin!A$1:E$294,3,FALSE)</f>
        <v>#N/A</v>
      </c>
      <c r="S393" s="123"/>
      <c r="T393" s="121"/>
      <c r="U393" s="112"/>
      <c r="V393" s="126" t="e">
        <f>VLOOKUP(A393,[1]synthese_verdeling_debi!$A$1:$X$554,4,FALSE)/24/60/60</f>
        <v>#N/A</v>
      </c>
      <c r="W393" s="126" t="e">
        <f>VLOOKUP(A393,[1]synthese_verdeling_debi!$A$1:$X$554,15,FALSE)/24/60/60</f>
        <v>#N/A</v>
      </c>
      <c r="X393" s="112" t="str">
        <f t="shared" si="40"/>
        <v/>
      </c>
      <c r="Y393" s="112" t="str">
        <f t="shared" si="41"/>
        <v/>
      </c>
      <c r="Z393" s="112" t="str">
        <f t="shared" si="42"/>
        <v/>
      </c>
      <c r="AA393" s="112" t="str">
        <f t="shared" si="43"/>
        <v/>
      </c>
      <c r="AB393" s="112"/>
      <c r="AC393" s="112"/>
    </row>
    <row r="394" spans="1:29" ht="46.8" x14ac:dyDescent="0.3">
      <c r="A394" s="110">
        <v>481</v>
      </c>
      <c r="B394" s="110" t="s">
        <v>88209</v>
      </c>
      <c r="C394" s="110">
        <v>27390</v>
      </c>
      <c r="D394" s="110" t="s">
        <v>87145</v>
      </c>
      <c r="E394" s="110" t="s">
        <v>88210</v>
      </c>
      <c r="F394" s="122">
        <v>41061</v>
      </c>
      <c r="G394" s="110">
        <v>6004853</v>
      </c>
      <c r="H394" s="110" t="s">
        <v>88211</v>
      </c>
      <c r="I394" s="110" t="s">
        <v>87147</v>
      </c>
      <c r="J394" s="123">
        <v>1.2E-2</v>
      </c>
      <c r="K394" s="123">
        <v>1E-3</v>
      </c>
      <c r="L394" s="124">
        <v>9244.07195469</v>
      </c>
      <c r="M394" s="125" t="e">
        <f>VLOOKUP(A394,[1]Hulpblad_SOW_SAW!A$1:L$456,12,FALSE)</f>
        <v>#N/A</v>
      </c>
      <c r="N394" s="125">
        <f>VLOOKUP(A394,[1]Hulpblad_SOW_SAW!A$1:M$456,13,FALSE)</f>
        <v>1E-3</v>
      </c>
      <c r="O394" s="121" t="s">
        <v>87148</v>
      </c>
      <c r="P394" s="112" t="e">
        <f>VLOOKUP(A394,[1]Gegevens_Aquafin!A$1:E$294,5,FALSE)</f>
        <v>#N/A</v>
      </c>
      <c r="Q394" s="112" t="e">
        <f>VLOOKUP(A394,[1]Gegevens_Aquafin!A$1:E$294,2,FALSE)</f>
        <v>#N/A</v>
      </c>
      <c r="R394" s="112">
        <f>VLOOKUP(A394,[1]Gegevens_Aquafin!A$1:E$294,3,FALSE)</f>
        <v>6.8287000000000003E-4</v>
      </c>
      <c r="S394" s="123"/>
      <c r="T394" s="121" t="s">
        <v>87149</v>
      </c>
      <c r="U394" s="112"/>
      <c r="V394" s="126">
        <f>VLOOKUP(A394,[1]synthese_verdeling_debi!$A$1:$X$554,4,FALSE)/24/60/60</f>
        <v>6.8287037037037036E-4</v>
      </c>
      <c r="W394" s="126">
        <f>VLOOKUP(A394,[1]synthese_verdeling_debi!$A$1:$X$554,15,FALSE)/24/60/60</f>
        <v>6.9444444444444436E-4</v>
      </c>
      <c r="X394" s="112" t="str">
        <f t="shared" si="40"/>
        <v/>
      </c>
      <c r="Y394" s="112" t="str">
        <f t="shared" si="41"/>
        <v/>
      </c>
      <c r="Z394" s="112" t="str">
        <f t="shared" si="42"/>
        <v/>
      </c>
      <c r="AA394" s="112" t="str">
        <f t="shared" si="43"/>
        <v/>
      </c>
      <c r="AB394" s="127" t="str">
        <f>IF(ISNUMBER(S394),V394/(S394+V394),"")</f>
        <v/>
      </c>
      <c r="AC394" s="127" t="str">
        <f>IF(ISNUMBER(S394),W394/(S394+W394),"")</f>
        <v/>
      </c>
    </row>
    <row r="395" spans="1:29" ht="218.4" x14ac:dyDescent="0.3">
      <c r="A395" s="110">
        <v>484</v>
      </c>
      <c r="B395" s="110" t="s">
        <v>88212</v>
      </c>
      <c r="C395" s="110">
        <v>24604</v>
      </c>
      <c r="D395" s="110" t="s">
        <v>87145</v>
      </c>
      <c r="E395" s="110" t="s">
        <v>88213</v>
      </c>
      <c r="F395" s="122">
        <v>42202</v>
      </c>
      <c r="G395" s="110">
        <v>7031103</v>
      </c>
      <c r="H395" s="110" t="s">
        <v>88214</v>
      </c>
      <c r="I395" s="110" t="s">
        <v>87169</v>
      </c>
      <c r="J395" s="123">
        <v>0.438</v>
      </c>
      <c r="K395" s="123">
        <v>0.20599999999999999</v>
      </c>
      <c r="L395" s="124">
        <v>1089.67015988</v>
      </c>
      <c r="M395" s="125">
        <f>VLOOKUP(A395,[1]Hulpblad_SOW_SAW!A$1:L$456,12,FALSE)</f>
        <v>0.20100000000000001</v>
      </c>
      <c r="N395" s="125">
        <f>VLOOKUP(A395,[1]Hulpblad_SOW_SAW!A$1:M$456,13,FALSE)</f>
        <v>0.20599999999999999</v>
      </c>
      <c r="O395" s="131" t="s">
        <v>88215</v>
      </c>
      <c r="P395" s="112" t="e">
        <f>VLOOKUP(A395,[1]Gegevens_Aquafin!A$1:E$294,5,FALSE)</f>
        <v>#N/A</v>
      </c>
      <c r="Q395" s="112" t="e">
        <f>VLOOKUP(A395,[1]Gegevens_Aquafin!A$1:E$294,2,FALSE)</f>
        <v>#N/A</v>
      </c>
      <c r="R395" s="112">
        <f>VLOOKUP(A395,[1]Gegevens_Aquafin!A$1:E$294,3,FALSE)</f>
        <v>6.2500000000000001E-4</v>
      </c>
      <c r="S395" s="123" t="s">
        <v>87191</v>
      </c>
      <c r="T395" s="121" t="s">
        <v>88216</v>
      </c>
      <c r="U395" s="112"/>
      <c r="V395" s="126" t="e">
        <f>VLOOKUP(A395,[1]synthese_verdeling_debi!$A$1:$X$554,4,FALSE)/24/60/60</f>
        <v>#N/A</v>
      </c>
      <c r="W395" s="126" t="e">
        <f>VLOOKUP(A395,[1]synthese_verdeling_debi!$A$1:$X$554,15,FALSE)/24/60/60</f>
        <v>#N/A</v>
      </c>
      <c r="X395" s="112" t="str">
        <f t="shared" si="40"/>
        <v/>
      </c>
      <c r="Y395" s="112" t="str">
        <f t="shared" si="41"/>
        <v/>
      </c>
      <c r="Z395" s="112" t="str">
        <f t="shared" si="42"/>
        <v/>
      </c>
      <c r="AA395" s="112" t="str">
        <f t="shared" si="43"/>
        <v/>
      </c>
      <c r="AB395" s="127" t="str">
        <f>IF(ISNUMBER(S395),V395/(S395+V395),"")</f>
        <v/>
      </c>
      <c r="AC395" s="127" t="str">
        <f>IF(ISNUMBER(S395),W395/(S395+W395),"")</f>
        <v/>
      </c>
    </row>
    <row r="396" spans="1:29" ht="249.6" x14ac:dyDescent="0.3">
      <c r="A396" s="110">
        <v>486</v>
      </c>
      <c r="B396" s="111" t="s">
        <v>88217</v>
      </c>
      <c r="C396" s="110">
        <v>30083</v>
      </c>
      <c r="D396" s="110" t="s">
        <v>87145</v>
      </c>
      <c r="E396" s="110" t="s">
        <v>88218</v>
      </c>
      <c r="F396" s="122">
        <v>41495</v>
      </c>
      <c r="G396" s="110">
        <v>6030499</v>
      </c>
      <c r="H396" s="110" t="s">
        <v>88219</v>
      </c>
      <c r="I396" s="110" t="s">
        <v>87199</v>
      </c>
      <c r="J396" s="123">
        <v>0.123</v>
      </c>
      <c r="K396" s="123">
        <v>2.5999999999999999E-2</v>
      </c>
      <c r="L396" s="124">
        <v>189.10217041000001</v>
      </c>
      <c r="M396" s="125">
        <f>VLOOKUP(A396,[1]Hulpblad_SOW_SAW!A$1:L$456,12,FALSE)</f>
        <v>2.5000000000000001E-2</v>
      </c>
      <c r="N396" s="125">
        <f>VLOOKUP(A396,[1]Hulpblad_SOW_SAW!A$1:M$456,13,FALSE)</f>
        <v>2.7E-2</v>
      </c>
      <c r="O396" s="121" t="s">
        <v>88220</v>
      </c>
      <c r="P396" s="112" t="e">
        <f>VLOOKUP(A396,[1]Gegevens_Aquafin!A$1:E$294,5,FALSE)</f>
        <v>#N/A</v>
      </c>
      <c r="Q396" s="112" t="e">
        <f>VLOOKUP(A396,[1]Gegevens_Aquafin!A$1:E$294,2,FALSE)</f>
        <v>#N/A</v>
      </c>
      <c r="R396" s="112">
        <f>VLOOKUP(A396,[1]Gegevens_Aquafin!A$1:E$294,3,FALSE)</f>
        <v>5.7870000000000003E-4</v>
      </c>
      <c r="S396" s="123">
        <v>2.5000000000000001E-2</v>
      </c>
      <c r="T396" s="121" t="s">
        <v>87171</v>
      </c>
      <c r="U396" s="112" t="s">
        <v>87172</v>
      </c>
      <c r="V396" s="126">
        <f>VLOOKUP(A396,[1]synthese_verdeling_debi!$A$1:$X$554,4,FALSE)/24/60/60</f>
        <v>5.7870370370370378E-4</v>
      </c>
      <c r="W396" s="126">
        <f>VLOOKUP(A396,[1]synthese_verdeling_debi!$A$1:$X$554,15,FALSE)/24/60/60</f>
        <v>5.7870370370370378E-4</v>
      </c>
      <c r="X396" s="112">
        <f t="shared" si="40"/>
        <v>44.199999999999996</v>
      </c>
      <c r="Y396" s="112">
        <f t="shared" si="41"/>
        <v>44.199999999999996</v>
      </c>
      <c r="Z396" s="112">
        <f t="shared" si="42"/>
        <v>43.199999999999996</v>
      </c>
      <c r="AA396" s="112">
        <f t="shared" si="43"/>
        <v>43.199999999999996</v>
      </c>
      <c r="AB396" s="127">
        <f>IF(ISNUMBER(S396),V396/(S396+V396),"")</f>
        <v>2.2624434389140274E-2</v>
      </c>
      <c r="AC396" s="127">
        <f>IF(ISNUMBER(S396),W396/(S396+W396),"")</f>
        <v>2.2624434389140274E-2</v>
      </c>
    </row>
    <row r="397" spans="1:29" ht="31.2" x14ac:dyDescent="0.3">
      <c r="A397" s="110">
        <v>487</v>
      </c>
      <c r="B397" s="111" t="s">
        <v>88221</v>
      </c>
      <c r="C397" s="110">
        <v>27393</v>
      </c>
      <c r="D397" s="110" t="s">
        <v>87786</v>
      </c>
      <c r="E397" s="110" t="s">
        <v>88222</v>
      </c>
      <c r="F397" s="122">
        <v>42735</v>
      </c>
      <c r="G397" s="110">
        <v>6009596</v>
      </c>
      <c r="H397" s="110" t="s">
        <v>88223</v>
      </c>
      <c r="I397" s="110" t="s">
        <v>87224</v>
      </c>
      <c r="J397" s="123">
        <v>3.3000000000000002E-2</v>
      </c>
      <c r="K397" s="123">
        <v>8.9999999999999993E-3</v>
      </c>
      <c r="L397" s="124">
        <v>1170.6958407699999</v>
      </c>
      <c r="M397" s="125">
        <f>VLOOKUP(A397,[1]Hulpblad_SOW_SAW!A$1:L$456,12,FALSE)</f>
        <v>8.9999999999999993E-3</v>
      </c>
      <c r="N397" s="125">
        <f>VLOOKUP(A397,[1]Hulpblad_SOW_SAW!A$1:M$456,13,FALSE)</f>
        <v>1.2E-2</v>
      </c>
      <c r="O397" s="121"/>
      <c r="P397" s="112" t="e">
        <f>VLOOKUP(A397,[1]Gegevens_Aquafin!A$1:E$294,5,FALSE)</f>
        <v>#N/A</v>
      </c>
      <c r="Q397" s="112" t="e">
        <f>VLOOKUP(A397,[1]Gegevens_Aquafin!A$1:E$294,2,FALSE)</f>
        <v>#N/A</v>
      </c>
      <c r="R397" s="112" t="e">
        <f>VLOOKUP(A397,[1]Gegevens_Aquafin!A$1:E$294,3,FALSE)</f>
        <v>#N/A</v>
      </c>
      <c r="S397" s="123"/>
      <c r="T397" s="121"/>
      <c r="U397" s="112"/>
      <c r="V397" s="126" t="e">
        <f>VLOOKUP(A397,[1]synthese_verdeling_debi!$A$1:$X$554,4,FALSE)/24/60/60</f>
        <v>#N/A</v>
      </c>
      <c r="W397" s="126" t="e">
        <f>VLOOKUP(A397,[1]synthese_verdeling_debi!$A$1:$X$554,15,FALSE)/24/60/60</f>
        <v>#N/A</v>
      </c>
      <c r="X397" s="112" t="str">
        <f t="shared" si="40"/>
        <v/>
      </c>
      <c r="Y397" s="112" t="str">
        <f t="shared" si="41"/>
        <v/>
      </c>
      <c r="Z397" s="112" t="str">
        <f t="shared" si="42"/>
        <v/>
      </c>
      <c r="AA397" s="112" t="str">
        <f t="shared" si="43"/>
        <v/>
      </c>
      <c r="AB397" s="112"/>
      <c r="AC397" s="112"/>
    </row>
    <row r="398" spans="1:29" x14ac:dyDescent="0.3">
      <c r="A398" s="110">
        <v>488</v>
      </c>
      <c r="B398" s="110" t="s">
        <v>88224</v>
      </c>
      <c r="C398" s="110">
        <v>40161</v>
      </c>
      <c r="D398" s="110" t="s">
        <v>87786</v>
      </c>
      <c r="E398" s="110" t="s">
        <v>88225</v>
      </c>
      <c r="F398" s="122">
        <v>52963</v>
      </c>
      <c r="G398" s="110">
        <v>4205704</v>
      </c>
      <c r="H398" s="110" t="s">
        <v>88226</v>
      </c>
      <c r="I398" s="110" t="s">
        <v>87254</v>
      </c>
      <c r="J398" s="123">
        <v>2.7E-2</v>
      </c>
      <c r="K398" s="123">
        <v>5.0000000000000001E-3</v>
      </c>
      <c r="L398" s="124">
        <v>274.22703711999998</v>
      </c>
      <c r="M398" s="125">
        <f>VLOOKUP(A398,[1]Hulpblad_SOW_SAW!A$1:L$456,12,FALSE)</f>
        <v>4.0000000000000001E-3</v>
      </c>
      <c r="N398" s="125">
        <f>VLOOKUP(A398,[1]Hulpblad_SOW_SAW!A$1:M$456,13,FALSE)</f>
        <v>5.0000000000000001E-3</v>
      </c>
      <c r="O398" s="121"/>
      <c r="P398" s="112" t="e">
        <f>VLOOKUP(A398,[1]Gegevens_Aquafin!A$1:E$294,5,FALSE)</f>
        <v>#N/A</v>
      </c>
      <c r="Q398" s="112" t="e">
        <f>VLOOKUP(A398,[1]Gegevens_Aquafin!A$1:E$294,2,FALSE)</f>
        <v>#N/A</v>
      </c>
      <c r="R398" s="112" t="e">
        <f>VLOOKUP(A398,[1]Gegevens_Aquafin!A$1:E$294,3,FALSE)</f>
        <v>#N/A</v>
      </c>
      <c r="S398" s="123"/>
      <c r="T398" s="121"/>
      <c r="U398" s="112"/>
      <c r="V398" s="126" t="e">
        <f>VLOOKUP(A398,[1]synthese_verdeling_debi!$A$1:$X$554,4,FALSE)/24/60/60</f>
        <v>#N/A</v>
      </c>
      <c r="W398" s="126" t="e">
        <f>VLOOKUP(A398,[1]synthese_verdeling_debi!$A$1:$X$554,15,FALSE)/24/60/60</f>
        <v>#N/A</v>
      </c>
      <c r="X398" s="112" t="str">
        <f t="shared" si="40"/>
        <v/>
      </c>
      <c r="Y398" s="112" t="str">
        <f t="shared" si="41"/>
        <v/>
      </c>
      <c r="Z398" s="112" t="str">
        <f t="shared" si="42"/>
        <v/>
      </c>
      <c r="AA398" s="112" t="str">
        <f t="shared" si="43"/>
        <v/>
      </c>
      <c r="AB398" s="112"/>
      <c r="AC398" s="112"/>
    </row>
    <row r="399" spans="1:29" ht="202.8" x14ac:dyDescent="0.3">
      <c r="A399" s="110">
        <v>490</v>
      </c>
      <c r="B399" s="110" t="s">
        <v>88227</v>
      </c>
      <c r="C399" s="110">
        <v>10929</v>
      </c>
      <c r="D399" s="110" t="s">
        <v>87145</v>
      </c>
      <c r="E399" s="110" t="s">
        <v>88228</v>
      </c>
      <c r="F399" s="122">
        <v>34700</v>
      </c>
      <c r="G399" s="110">
        <v>6027955</v>
      </c>
      <c r="H399" s="110" t="s">
        <v>88229</v>
      </c>
      <c r="I399" s="110" t="s">
        <v>87259</v>
      </c>
      <c r="J399" s="123">
        <v>0.25800000000000001</v>
      </c>
      <c r="K399" s="123">
        <v>0.105</v>
      </c>
      <c r="L399" s="124">
        <v>252.68613148</v>
      </c>
      <c r="M399" s="125">
        <f>VLOOKUP(A399,[1]Hulpblad_SOW_SAW!A$1:L$456,12,FALSE)</f>
        <v>0.105</v>
      </c>
      <c r="N399" s="125">
        <f>VLOOKUP(A399,[1]Hulpblad_SOW_SAW!A$1:M$456,13,FALSE)</f>
        <v>0.105</v>
      </c>
      <c r="O399" s="121" t="s">
        <v>87744</v>
      </c>
      <c r="P399" s="112" t="e">
        <f>VLOOKUP(A399,[1]Gegevens_Aquafin!A$1:E$294,5,FALSE)</f>
        <v>#N/A</v>
      </c>
      <c r="Q399" s="112" t="e">
        <f>VLOOKUP(A399,[1]Gegevens_Aquafin!A$1:E$294,2,FALSE)</f>
        <v>#N/A</v>
      </c>
      <c r="R399" s="112" t="e">
        <f>VLOOKUP(A399,[1]Gegevens_Aquafin!A$1:E$294,3,FALSE)</f>
        <v>#N/A</v>
      </c>
      <c r="S399" s="123">
        <v>999</v>
      </c>
      <c r="T399" s="121" t="s">
        <v>87891</v>
      </c>
      <c r="U399" s="112" t="s">
        <v>87177</v>
      </c>
      <c r="V399" s="126" t="e">
        <f>VLOOKUP(A399,[1]synthese_verdeling_debi!$A$1:$X$554,4,FALSE)/24/60/60</f>
        <v>#N/A</v>
      </c>
      <c r="W399" s="126" t="e">
        <f>VLOOKUP(A399,[1]synthese_verdeling_debi!$A$1:$X$554,15,FALSE)/24/60/60</f>
        <v>#N/A</v>
      </c>
      <c r="X399" s="112" t="e">
        <f t="shared" si="40"/>
        <v>#N/A</v>
      </c>
      <c r="Y399" s="112" t="e">
        <f t="shared" si="41"/>
        <v>#N/A</v>
      </c>
      <c r="Z399" s="112" t="e">
        <f t="shared" si="42"/>
        <v>#N/A</v>
      </c>
      <c r="AA399" s="112" t="e">
        <f t="shared" si="43"/>
        <v>#N/A</v>
      </c>
      <c r="AB399" s="127" t="e">
        <f>IF(ISNUMBER(S399),V399/(S399+V399),"")</f>
        <v>#N/A</v>
      </c>
      <c r="AC399" s="127" t="e">
        <f>IF(ISNUMBER(S399),W399/(S399+W399),"")</f>
        <v>#N/A</v>
      </c>
    </row>
    <row r="400" spans="1:29" ht="280.8" x14ac:dyDescent="0.3">
      <c r="A400" s="110">
        <v>491</v>
      </c>
      <c r="B400" s="110" t="s">
        <v>88230</v>
      </c>
      <c r="C400" s="110">
        <v>6000316</v>
      </c>
      <c r="D400" s="110" t="s">
        <v>87145</v>
      </c>
      <c r="E400" s="110" t="s">
        <v>88231</v>
      </c>
      <c r="F400" s="122">
        <v>37987</v>
      </c>
      <c r="G400" s="110">
        <v>2005686</v>
      </c>
      <c r="H400" s="110" t="s">
        <v>88099</v>
      </c>
      <c r="I400" s="110" t="s">
        <v>87359</v>
      </c>
      <c r="J400" s="123">
        <v>0.17</v>
      </c>
      <c r="K400" s="123">
        <v>9.9000000000000005E-2</v>
      </c>
      <c r="L400" s="124">
        <v>1113.4941066199999</v>
      </c>
      <c r="M400" s="125">
        <f>VLOOKUP(A400,[1]Hulpblad_SOW_SAW!A$1:L$456,12,FALSE)</f>
        <v>9.8000000000000004E-2</v>
      </c>
      <c r="N400" s="125">
        <f>VLOOKUP(A400,[1]Hulpblad_SOW_SAW!A$1:M$456,13,FALSE)</f>
        <v>9.9000000000000005E-2</v>
      </c>
      <c r="O400" s="121" t="s">
        <v>87968</v>
      </c>
      <c r="P400" s="112" t="e">
        <f>VLOOKUP(A400,[1]Gegevens_Aquafin!A$1:E$294,5,FALSE)</f>
        <v>#N/A</v>
      </c>
      <c r="Q400" s="112" t="e">
        <f>VLOOKUP(A400,[1]Gegevens_Aquafin!A$1:E$294,2,FALSE)</f>
        <v>#N/A</v>
      </c>
      <c r="R400" s="112" t="e">
        <f>VLOOKUP(A400,[1]Gegevens_Aquafin!A$1:E$294,3,FALSE)</f>
        <v>#N/A</v>
      </c>
      <c r="S400" s="123">
        <v>999</v>
      </c>
      <c r="T400" s="121" t="s">
        <v>87891</v>
      </c>
      <c r="U400" s="112" t="s">
        <v>87177</v>
      </c>
      <c r="V400" s="126" t="e">
        <f>VLOOKUP(A400,[1]synthese_verdeling_debi!$A$1:$X$554,4,FALSE)/24/60/60</f>
        <v>#N/A</v>
      </c>
      <c r="W400" s="126" t="e">
        <f>VLOOKUP(A400,[1]synthese_verdeling_debi!$A$1:$X$554,15,FALSE)/24/60/60</f>
        <v>#N/A</v>
      </c>
      <c r="X400" s="112" t="e">
        <f t="shared" si="40"/>
        <v>#N/A</v>
      </c>
      <c r="Y400" s="112" t="e">
        <f t="shared" si="41"/>
        <v>#N/A</v>
      </c>
      <c r="Z400" s="112" t="e">
        <f t="shared" si="42"/>
        <v>#N/A</v>
      </c>
      <c r="AA400" s="112" t="e">
        <f t="shared" si="43"/>
        <v>#N/A</v>
      </c>
      <c r="AB400" s="127" t="e">
        <f>IF(ISNUMBER(S400),V400/(S400+V400),"")</f>
        <v>#N/A</v>
      </c>
      <c r="AC400" s="127" t="e">
        <f>IF(ISNUMBER(S400),W400/(S400+W400),"")</f>
        <v>#N/A</v>
      </c>
    </row>
    <row r="401" spans="1:29" ht="78" x14ac:dyDescent="0.3">
      <c r="A401" s="110">
        <v>492</v>
      </c>
      <c r="B401" s="111" t="s">
        <v>88232</v>
      </c>
      <c r="C401" s="110">
        <v>6004955</v>
      </c>
      <c r="D401" s="110" t="s">
        <v>87145</v>
      </c>
      <c r="E401" s="110" t="s">
        <v>88233</v>
      </c>
      <c r="F401" s="122">
        <v>41572</v>
      </c>
      <c r="G401" s="110">
        <v>6030678</v>
      </c>
      <c r="H401" s="110" t="s">
        <v>87613</v>
      </c>
      <c r="I401" s="110" t="s">
        <v>87224</v>
      </c>
      <c r="J401" s="123">
        <v>2.5000000000000001E-2</v>
      </c>
      <c r="K401" s="123">
        <v>2E-3</v>
      </c>
      <c r="L401" s="124">
        <v>45.295208969999997</v>
      </c>
      <c r="M401" s="125">
        <f>VLOOKUP(A401,[1]Hulpblad_SOW_SAW!A$1:L$456,12,FALSE)</f>
        <v>1E-3</v>
      </c>
      <c r="N401" s="125">
        <f>VLOOKUP(A401,[1]Hulpblad_SOW_SAW!A$1:M$456,13,FALSE)</f>
        <v>2E-3</v>
      </c>
      <c r="O401" s="121" t="s">
        <v>87277</v>
      </c>
      <c r="P401" s="112" t="str">
        <f>VLOOKUP(A401,[1]Gegevens_Aquafin!A$1:E$294,5,FALSE)</f>
        <v>Ter Erpenbeek</v>
      </c>
      <c r="Q401" s="112">
        <f>VLOOKUP(A401,[1]Gegevens_Aquafin!A$1:E$294,2,FALSE)</f>
        <v>1.9629999999999999E-3</v>
      </c>
      <c r="R401" s="112">
        <f>VLOOKUP(A401,[1]Gegevens_Aquafin!A$1:E$294,3,FALSE)</f>
        <v>6.5972000000000003E-4</v>
      </c>
      <c r="S401" s="123">
        <v>2E-3</v>
      </c>
      <c r="T401" s="121" t="s">
        <v>87261</v>
      </c>
      <c r="U401" s="112" t="s">
        <v>87172</v>
      </c>
      <c r="V401" s="126">
        <f>VLOOKUP(A401,[1]synthese_verdeling_debi!$A$1:$X$554,4,FALSE)/24/60/60</f>
        <v>6.5972222222222224E-4</v>
      </c>
      <c r="W401" s="126">
        <f>VLOOKUP(A401,[1]synthese_verdeling_debi!$A$1:$X$554,15,FALSE)/24/60/60</f>
        <v>7.256944444444445E-4</v>
      </c>
      <c r="X401" s="112">
        <f t="shared" si="40"/>
        <v>4.0315789473684207</v>
      </c>
      <c r="Y401" s="112">
        <f t="shared" si="41"/>
        <v>3.7559808612440193</v>
      </c>
      <c r="Z401" s="112">
        <f t="shared" si="42"/>
        <v>3.0315789473684212</v>
      </c>
      <c r="AA401" s="112">
        <f t="shared" si="43"/>
        <v>2.7559808612440189</v>
      </c>
      <c r="AB401" s="127">
        <f>IF(ISNUMBER(S401),V401/(S401+V401),"")</f>
        <v>0.24804177545691908</v>
      </c>
      <c r="AC401" s="127">
        <f>IF(ISNUMBER(S401),W401/(S401+W401),"")</f>
        <v>0.26624203821656051</v>
      </c>
    </row>
    <row r="402" spans="1:29" ht="312" x14ac:dyDescent="0.3">
      <c r="A402" s="110">
        <v>493</v>
      </c>
      <c r="B402" s="110" t="s">
        <v>88234</v>
      </c>
      <c r="C402" s="110">
        <v>28389</v>
      </c>
      <c r="D402" s="110" t="s">
        <v>87145</v>
      </c>
      <c r="E402" s="110" t="s">
        <v>88235</v>
      </c>
      <c r="F402" s="122">
        <v>41697</v>
      </c>
      <c r="G402" s="110">
        <v>6020472</v>
      </c>
      <c r="H402" s="110"/>
      <c r="I402" s="110" t="s">
        <v>87254</v>
      </c>
      <c r="J402" s="123">
        <v>0.31</v>
      </c>
      <c r="K402" s="123">
        <v>0.11</v>
      </c>
      <c r="L402" s="124">
        <v>242.46402606999999</v>
      </c>
      <c r="M402" s="125">
        <f>VLOOKUP(A402,[1]Hulpblad_SOW_SAW!A$1:L$456,12,FALSE)</f>
        <v>0.11</v>
      </c>
      <c r="N402" s="125">
        <f>VLOOKUP(A402,[1]Hulpblad_SOW_SAW!A$1:M$456,13,FALSE)</f>
        <v>0.112</v>
      </c>
      <c r="O402" s="121" t="s">
        <v>88128</v>
      </c>
      <c r="P402" s="112" t="e">
        <f>VLOOKUP(A402,[1]Gegevens_Aquafin!A$1:E$294,5,FALSE)</f>
        <v>#N/A</v>
      </c>
      <c r="Q402" s="112" t="e">
        <f>VLOOKUP(A402,[1]Gegevens_Aquafin!A$1:E$294,2,FALSE)</f>
        <v>#N/A</v>
      </c>
      <c r="R402" s="112">
        <f>VLOOKUP(A402,[1]Gegevens_Aquafin!A$1:E$294,3,FALSE)</f>
        <v>2.7777999999999999E-4</v>
      </c>
      <c r="S402" s="123">
        <v>0.11</v>
      </c>
      <c r="T402" s="121" t="s">
        <v>88236</v>
      </c>
      <c r="U402" s="112" t="s">
        <v>87172</v>
      </c>
      <c r="V402" s="126">
        <f>VLOOKUP(A402,[1]synthese_verdeling_debi!$A$1:$X$554,4,FALSE)/24/60/60</f>
        <v>2.7777777777777778E-4</v>
      </c>
      <c r="W402" s="126">
        <f>VLOOKUP(A402,[1]synthese_verdeling_debi!$A$1:$X$554,15,FALSE)/24/60/60</f>
        <v>2.8935185185185189E-4</v>
      </c>
      <c r="X402" s="112">
        <f t="shared" si="40"/>
        <v>397</v>
      </c>
      <c r="Y402" s="112">
        <f t="shared" si="41"/>
        <v>381.15999999999991</v>
      </c>
      <c r="Z402" s="112">
        <f t="shared" si="42"/>
        <v>396</v>
      </c>
      <c r="AA402" s="112">
        <f t="shared" si="43"/>
        <v>380.15999999999997</v>
      </c>
      <c r="AB402" s="127">
        <f>IF(ISNUMBER(S402),V402/(S402+V402),"")</f>
        <v>2.5188916876574307E-3</v>
      </c>
      <c r="AC402" s="127">
        <f>IF(ISNUMBER(S402),W402/(S402+W402),"")</f>
        <v>2.6235701542659255E-3</v>
      </c>
    </row>
    <row r="403" spans="1:29" ht="46.8" x14ac:dyDescent="0.3">
      <c r="A403" s="110">
        <v>494</v>
      </c>
      <c r="B403" s="110" t="s">
        <v>88237</v>
      </c>
      <c r="C403" s="110">
        <v>6021763</v>
      </c>
      <c r="D403" s="110" t="s">
        <v>87145</v>
      </c>
      <c r="E403" s="110" t="s">
        <v>88238</v>
      </c>
      <c r="F403" s="122">
        <v>41528</v>
      </c>
      <c r="G403" s="110">
        <v>5008896</v>
      </c>
      <c r="H403" s="110" t="s">
        <v>88239</v>
      </c>
      <c r="I403" s="110" t="s">
        <v>87147</v>
      </c>
      <c r="J403" s="123">
        <v>1.5509999999999999</v>
      </c>
      <c r="K403" s="123">
        <v>0.81200000000000006</v>
      </c>
      <c r="L403" s="124">
        <v>25192.818657349999</v>
      </c>
      <c r="M403" s="125">
        <f>VLOOKUP(A403,[1]Hulpblad_SOW_SAW!A$1:L$456,12,FALSE)</f>
        <v>0.81200000000000006</v>
      </c>
      <c r="N403" s="125">
        <f>VLOOKUP(A403,[1]Hulpblad_SOW_SAW!A$1:M$456,13,FALSE)</f>
        <v>0.81200000000000006</v>
      </c>
      <c r="O403" s="121" t="s">
        <v>87148</v>
      </c>
      <c r="P403" s="112" t="e">
        <f>VLOOKUP(A403,[1]Gegevens_Aquafin!A$1:E$294,5,FALSE)</f>
        <v>#N/A</v>
      </c>
      <c r="Q403" s="112" t="e">
        <f>VLOOKUP(A403,[1]Gegevens_Aquafin!A$1:E$294,2,FALSE)</f>
        <v>#N/A</v>
      </c>
      <c r="R403" s="112">
        <f>VLOOKUP(A403,[1]Gegevens_Aquafin!A$1:E$294,3,FALSE)</f>
        <v>1.2731E-4</v>
      </c>
      <c r="S403" s="123"/>
      <c r="T403" s="121" t="s">
        <v>87149</v>
      </c>
      <c r="U403" s="112"/>
      <c r="V403" s="126">
        <f>VLOOKUP(A403,[1]synthese_verdeling_debi!$A$1:$X$554,4,FALSE)/24/60/60</f>
        <v>1.273148148148148E-4</v>
      </c>
      <c r="W403" s="126">
        <f>VLOOKUP(A403,[1]synthese_verdeling_debi!$A$1:$X$554,15,FALSE)/24/60/60</f>
        <v>1.3888888888888889E-4</v>
      </c>
      <c r="X403" s="112" t="str">
        <f t="shared" si="40"/>
        <v/>
      </c>
      <c r="Y403" s="112" t="str">
        <f t="shared" si="41"/>
        <v/>
      </c>
      <c r="Z403" s="112" t="str">
        <f t="shared" si="42"/>
        <v/>
      </c>
      <c r="AA403" s="112" t="str">
        <f t="shared" si="43"/>
        <v/>
      </c>
      <c r="AB403" s="127" t="str">
        <f>IF(ISNUMBER(S403),V403/(S403+V403),"")</f>
        <v/>
      </c>
      <c r="AC403" s="127" t="str">
        <f>IF(ISNUMBER(S403),W403/(S403+W403),"")</f>
        <v/>
      </c>
    </row>
    <row r="404" spans="1:29" ht="46.8" x14ac:dyDescent="0.3">
      <c r="A404" s="110">
        <v>495</v>
      </c>
      <c r="B404" s="110" t="s">
        <v>88240</v>
      </c>
      <c r="C404" s="110">
        <v>38417</v>
      </c>
      <c r="D404" s="110" t="s">
        <v>87786</v>
      </c>
      <c r="E404" s="110" t="s">
        <v>88241</v>
      </c>
      <c r="F404" s="122">
        <v>43861</v>
      </c>
      <c r="G404" s="110">
        <v>6001887</v>
      </c>
      <c r="H404" s="110" t="s">
        <v>88242</v>
      </c>
      <c r="I404" s="110" t="s">
        <v>87147</v>
      </c>
      <c r="J404" s="123">
        <v>1.4E-2</v>
      </c>
      <c r="K404" s="123">
        <v>3.0000000000000001E-3</v>
      </c>
      <c r="L404" s="124">
        <v>1452.9562658699999</v>
      </c>
      <c r="M404" s="125" t="e">
        <f>VLOOKUP(A404,[1]Hulpblad_SOW_SAW!A$1:L$456,12,FALSE)</f>
        <v>#N/A</v>
      </c>
      <c r="N404" s="125">
        <f>VLOOKUP(A404,[1]Hulpblad_SOW_SAW!A$1:M$456,13,FALSE)</f>
        <v>3.0000000000000001E-3</v>
      </c>
      <c r="O404" s="121" t="s">
        <v>87148</v>
      </c>
      <c r="P404" s="112" t="e">
        <f>VLOOKUP(A404,[1]Gegevens_Aquafin!A$1:E$294,5,FALSE)</f>
        <v>#N/A</v>
      </c>
      <c r="Q404" s="112" t="e">
        <f>VLOOKUP(A404,[1]Gegevens_Aquafin!A$1:E$294,2,FALSE)</f>
        <v>#N/A</v>
      </c>
      <c r="R404" s="112" t="e">
        <f>VLOOKUP(A404,[1]Gegevens_Aquafin!A$1:E$294,3,FALSE)</f>
        <v>#N/A</v>
      </c>
      <c r="S404" s="123"/>
      <c r="T404" s="121"/>
      <c r="U404" s="112"/>
      <c r="V404" s="126" t="e">
        <f>VLOOKUP(A404,[1]synthese_verdeling_debi!$A$1:$X$554,4,FALSE)/24/60/60</f>
        <v>#N/A</v>
      </c>
      <c r="W404" s="126" t="e">
        <f>VLOOKUP(A404,[1]synthese_verdeling_debi!$A$1:$X$554,15,FALSE)/24/60/60</f>
        <v>#N/A</v>
      </c>
      <c r="X404" s="112" t="str">
        <f t="shared" si="40"/>
        <v/>
      </c>
      <c r="Y404" s="112" t="str">
        <f t="shared" si="41"/>
        <v/>
      </c>
      <c r="Z404" s="112" t="str">
        <f t="shared" si="42"/>
        <v/>
      </c>
      <c r="AA404" s="112" t="str">
        <f t="shared" si="43"/>
        <v/>
      </c>
      <c r="AB404" s="112"/>
      <c r="AC404" s="112"/>
    </row>
    <row r="405" spans="1:29" x14ac:dyDescent="0.3">
      <c r="A405" s="110">
        <v>496</v>
      </c>
      <c r="B405" s="110" t="s">
        <v>88243</v>
      </c>
      <c r="C405" s="110">
        <v>6004276</v>
      </c>
      <c r="D405" s="110" t="s">
        <v>87786</v>
      </c>
      <c r="E405" s="110" t="s">
        <v>88244</v>
      </c>
      <c r="F405" s="122">
        <v>43392</v>
      </c>
      <c r="G405" s="110">
        <v>4101678</v>
      </c>
      <c r="H405" s="110" t="s">
        <v>88245</v>
      </c>
      <c r="I405" s="110" t="s">
        <v>87254</v>
      </c>
      <c r="J405" s="123">
        <v>2.8000000000000001E-2</v>
      </c>
      <c r="K405" s="123">
        <v>1.4E-2</v>
      </c>
      <c r="L405" s="124">
        <v>17.003934600000001</v>
      </c>
      <c r="M405" s="125">
        <f>VLOOKUP(A405,[1]Hulpblad_SOW_SAW!A$1:L$456,12,FALSE)</f>
        <v>0.01</v>
      </c>
      <c r="N405" s="125">
        <f>VLOOKUP(A405,[1]Hulpblad_SOW_SAW!A$1:M$456,13,FALSE)</f>
        <v>1.4999999999999999E-2</v>
      </c>
      <c r="O405" s="121"/>
      <c r="P405" s="112" t="e">
        <f>VLOOKUP(A405,[1]Gegevens_Aquafin!A$1:E$294,5,FALSE)</f>
        <v>#N/A</v>
      </c>
      <c r="Q405" s="112" t="e">
        <f>VLOOKUP(A405,[1]Gegevens_Aquafin!A$1:E$294,2,FALSE)</f>
        <v>#N/A</v>
      </c>
      <c r="R405" s="112" t="e">
        <f>VLOOKUP(A405,[1]Gegevens_Aquafin!A$1:E$294,3,FALSE)</f>
        <v>#N/A</v>
      </c>
      <c r="S405" s="123"/>
      <c r="T405" s="121"/>
      <c r="U405" s="112"/>
      <c r="V405" s="126" t="e">
        <f>VLOOKUP(A405,[1]synthese_verdeling_debi!$A$1:$X$554,4,FALSE)/24/60/60</f>
        <v>#N/A</v>
      </c>
      <c r="W405" s="126" t="e">
        <f>VLOOKUP(A405,[1]synthese_verdeling_debi!$A$1:$X$554,15,FALSE)/24/60/60</f>
        <v>#N/A</v>
      </c>
      <c r="X405" s="112" t="str">
        <f t="shared" si="40"/>
        <v/>
      </c>
      <c r="Y405" s="112" t="str">
        <f t="shared" si="41"/>
        <v/>
      </c>
      <c r="Z405" s="112" t="str">
        <f t="shared" si="42"/>
        <v/>
      </c>
      <c r="AA405" s="112" t="str">
        <f t="shared" si="43"/>
        <v/>
      </c>
      <c r="AB405" s="112"/>
      <c r="AC405" s="112"/>
    </row>
    <row r="406" spans="1:29" ht="46.8" x14ac:dyDescent="0.3">
      <c r="A406" s="110">
        <v>497</v>
      </c>
      <c r="B406" s="110" t="s">
        <v>88246</v>
      </c>
      <c r="C406" s="110">
        <v>9405</v>
      </c>
      <c r="D406" s="110" t="s">
        <v>87145</v>
      </c>
      <c r="E406" s="110" t="s">
        <v>87160</v>
      </c>
      <c r="F406" s="122">
        <v>25569</v>
      </c>
      <c r="G406" s="110">
        <v>6043255</v>
      </c>
      <c r="H406" s="110" t="s">
        <v>88247</v>
      </c>
      <c r="I406" s="110" t="s">
        <v>87259</v>
      </c>
      <c r="J406" s="123">
        <v>0.31900000000000001</v>
      </c>
      <c r="K406" s="123">
        <v>0.113</v>
      </c>
      <c r="L406" s="124">
        <v>2144.2754732499998</v>
      </c>
      <c r="M406" s="125">
        <f>VLOOKUP(A406,[1]Hulpblad_SOW_SAW!A$1:L$456,12,FALSE)</f>
        <v>0.112</v>
      </c>
      <c r="N406" s="125">
        <f>VLOOKUP(A406,[1]Hulpblad_SOW_SAW!A$1:M$456,13,FALSE)</f>
        <v>0.126</v>
      </c>
      <c r="O406" s="132" t="s">
        <v>87673</v>
      </c>
      <c r="P406" s="112" t="e">
        <f>VLOOKUP(A406,[1]Gegevens_Aquafin!A$1:E$294,5,FALSE)</f>
        <v>#N/A</v>
      </c>
      <c r="Q406" s="112" t="e">
        <f>VLOOKUP(A406,[1]Gegevens_Aquafin!A$1:E$294,2,FALSE)</f>
        <v>#N/A</v>
      </c>
      <c r="R406" s="112" t="e">
        <f>VLOOKUP(A406,[1]Gegevens_Aquafin!A$1:E$294,3,FALSE)</f>
        <v>#N/A</v>
      </c>
      <c r="S406" s="123" t="s">
        <v>87177</v>
      </c>
      <c r="T406" s="121" t="s">
        <v>87177</v>
      </c>
      <c r="U406" s="112" t="s">
        <v>87177</v>
      </c>
      <c r="V406" s="126" t="e">
        <f>VLOOKUP(A406,[1]synthese_verdeling_debi!$A$1:$X$554,4,FALSE)/24/60/60</f>
        <v>#N/A</v>
      </c>
      <c r="W406" s="126" t="e">
        <f>VLOOKUP(A406,[1]synthese_verdeling_debi!$A$1:$X$554,15,FALSE)/24/60/60</f>
        <v>#N/A</v>
      </c>
      <c r="X406" s="112" t="str">
        <f t="shared" si="40"/>
        <v/>
      </c>
      <c r="Y406" s="112" t="str">
        <f t="shared" si="41"/>
        <v/>
      </c>
      <c r="Z406" s="112" t="str">
        <f t="shared" si="42"/>
        <v/>
      </c>
      <c r="AA406" s="112" t="str">
        <f t="shared" si="43"/>
        <v/>
      </c>
      <c r="AB406" s="127" t="str">
        <f t="shared" ref="AB406:AB413" si="44">IF(ISNUMBER(S406),V406/(S406+V406),"")</f>
        <v/>
      </c>
      <c r="AC406" s="127" t="str">
        <f t="shared" ref="AC406:AC413" si="45">IF(ISNUMBER(S406),W406/(S406+W406),"")</f>
        <v/>
      </c>
    </row>
    <row r="407" spans="1:29" ht="344.4" x14ac:dyDescent="0.3">
      <c r="A407" s="110">
        <v>498</v>
      </c>
      <c r="B407" s="110" t="s">
        <v>88248</v>
      </c>
      <c r="C407" s="110">
        <v>6019095</v>
      </c>
      <c r="D407" s="110" t="s">
        <v>87145</v>
      </c>
      <c r="E407" s="110" t="s">
        <v>87160</v>
      </c>
      <c r="F407" s="122">
        <v>25569</v>
      </c>
      <c r="G407" s="110">
        <v>6007451</v>
      </c>
      <c r="H407" s="110" t="s">
        <v>88249</v>
      </c>
      <c r="I407" s="110" t="s">
        <v>87264</v>
      </c>
      <c r="J407" s="123">
        <v>5.6000000000000001E-2</v>
      </c>
      <c r="K407" s="123">
        <v>2.1999999999999999E-2</v>
      </c>
      <c r="L407" s="124">
        <v>52.872736189999998</v>
      </c>
      <c r="M407" s="125">
        <f>VLOOKUP(A407,[1]Hulpblad_SOW_SAW!A$1:L$456,12,FALSE)</f>
        <v>1.9E-2</v>
      </c>
      <c r="N407" s="125">
        <f>VLOOKUP(A407,[1]Hulpblad_SOW_SAW!A$1:M$456,13,FALSE)</f>
        <v>2.4E-2</v>
      </c>
      <c r="O407" s="121" t="s">
        <v>87170</v>
      </c>
      <c r="P407" s="112" t="e">
        <f>VLOOKUP(A407,[1]Gegevens_Aquafin!A$1:E$294,5,FALSE)</f>
        <v>#N/A</v>
      </c>
      <c r="Q407" s="112" t="e">
        <f>VLOOKUP(A407,[1]Gegevens_Aquafin!A$1:E$294,2,FALSE)</f>
        <v>#N/A</v>
      </c>
      <c r="R407" s="112" t="e">
        <f>VLOOKUP(A407,[1]Gegevens_Aquafin!A$1:E$294,3,FALSE)</f>
        <v>#N/A</v>
      </c>
      <c r="S407" s="123">
        <v>1.2E-2</v>
      </c>
      <c r="T407" s="121" t="s">
        <v>88250</v>
      </c>
      <c r="U407" s="121" t="s">
        <v>87172</v>
      </c>
      <c r="V407" s="126" t="e">
        <f>VLOOKUP(A407,[1]synthese_verdeling_debi!$A$1:$X$554,4,FALSE)/24/60/60</f>
        <v>#N/A</v>
      </c>
      <c r="W407" s="126" t="e">
        <f>VLOOKUP(A407,[1]synthese_verdeling_debi!$A$1:$X$554,15,FALSE)/24/60/60</f>
        <v>#N/A</v>
      </c>
      <c r="X407" s="112" t="e">
        <f t="shared" si="40"/>
        <v>#N/A</v>
      </c>
      <c r="Y407" s="112" t="e">
        <f t="shared" si="41"/>
        <v>#N/A</v>
      </c>
      <c r="Z407" s="112" t="e">
        <f t="shared" si="42"/>
        <v>#N/A</v>
      </c>
      <c r="AA407" s="112" t="e">
        <f t="shared" si="43"/>
        <v>#N/A</v>
      </c>
      <c r="AB407" s="127" t="e">
        <f t="shared" si="44"/>
        <v>#N/A</v>
      </c>
      <c r="AC407" s="127" t="e">
        <f t="shared" si="45"/>
        <v>#N/A</v>
      </c>
    </row>
    <row r="408" spans="1:29" ht="202.8" x14ac:dyDescent="0.3">
      <c r="A408" s="110">
        <v>499</v>
      </c>
      <c r="B408" s="110" t="s">
        <v>88251</v>
      </c>
      <c r="C408" s="110">
        <v>30212</v>
      </c>
      <c r="D408" s="110" t="s">
        <v>87145</v>
      </c>
      <c r="E408" s="110" t="s">
        <v>88252</v>
      </c>
      <c r="F408" s="122">
        <v>40661</v>
      </c>
      <c r="G408" s="110">
        <v>1500654</v>
      </c>
      <c r="H408" s="110" t="s">
        <v>88253</v>
      </c>
      <c r="I408" s="110" t="s">
        <v>87264</v>
      </c>
      <c r="J408" s="123">
        <v>0.13500000000000001</v>
      </c>
      <c r="K408" s="123">
        <v>7.5999999999999998E-2</v>
      </c>
      <c r="L408" s="124">
        <v>955.99788675000002</v>
      </c>
      <c r="M408" s="125">
        <f>VLOOKUP(A408,[1]Hulpblad_SOW_SAW!A$1:L$456,12,FALSE)</f>
        <v>7.5999999999999998E-2</v>
      </c>
      <c r="N408" s="125">
        <f>VLOOKUP(A408,[1]Hulpblad_SOW_SAW!A$1:M$456,13,FALSE)</f>
        <v>7.8E-2</v>
      </c>
      <c r="O408" s="121" t="s">
        <v>87744</v>
      </c>
      <c r="P408" s="112" t="e">
        <f>VLOOKUP(A408,[1]Gegevens_Aquafin!A$1:E$294,5,FALSE)</f>
        <v>#N/A</v>
      </c>
      <c r="Q408" s="112" t="e">
        <f>VLOOKUP(A408,[1]Gegevens_Aquafin!A$1:E$294,2,FALSE)</f>
        <v>#N/A</v>
      </c>
      <c r="R408" s="112">
        <f>VLOOKUP(A408,[1]Gegevens_Aquafin!A$1:E$294,3,FALSE)</f>
        <v>5.9027999999999999E-4</v>
      </c>
      <c r="S408" s="123"/>
      <c r="T408" s="132" t="s">
        <v>88254</v>
      </c>
      <c r="U408" s="121"/>
      <c r="V408" s="126">
        <f>VLOOKUP(A408,[1]synthese_verdeling_debi!$A$1:$X$554,4,FALSE)/24/60/60</f>
        <v>5.9027777777777778E-4</v>
      </c>
      <c r="W408" s="126">
        <f>VLOOKUP(A408,[1]synthese_verdeling_debi!$A$1:$X$554,15,FALSE)/24/60/60</f>
        <v>5.5555555555555556E-4</v>
      </c>
      <c r="X408" s="112" t="str">
        <f t="shared" si="40"/>
        <v/>
      </c>
      <c r="Y408" s="112" t="str">
        <f t="shared" si="41"/>
        <v/>
      </c>
      <c r="Z408" s="112" t="str">
        <f t="shared" si="42"/>
        <v/>
      </c>
      <c r="AA408" s="112" t="str">
        <f t="shared" si="43"/>
        <v/>
      </c>
      <c r="AB408" s="127" t="str">
        <f t="shared" si="44"/>
        <v/>
      </c>
      <c r="AC408" s="127" t="str">
        <f t="shared" si="45"/>
        <v/>
      </c>
    </row>
    <row r="409" spans="1:29" ht="187.2" x14ac:dyDescent="0.3">
      <c r="A409" s="110">
        <v>500</v>
      </c>
      <c r="B409" s="110" t="s">
        <v>88255</v>
      </c>
      <c r="C409" s="110">
        <v>6006272</v>
      </c>
      <c r="D409" s="110" t="s">
        <v>87145</v>
      </c>
      <c r="E409" s="110" t="s">
        <v>88256</v>
      </c>
      <c r="F409" s="122">
        <v>42415</v>
      </c>
      <c r="G409" s="110">
        <v>6029936</v>
      </c>
      <c r="H409" s="110" t="s">
        <v>87577</v>
      </c>
      <c r="I409" s="110" t="s">
        <v>87169</v>
      </c>
      <c r="J409" s="123">
        <v>0.16900000000000001</v>
      </c>
      <c r="K409" s="123">
        <v>3.5999999999999997E-2</v>
      </c>
      <c r="L409" s="124">
        <v>38.462432929999999</v>
      </c>
      <c r="M409" s="125">
        <f>VLOOKUP(A409,[1]Hulpblad_SOW_SAW!A$1:L$456,12,FALSE)</f>
        <v>3.5999999999999997E-2</v>
      </c>
      <c r="N409" s="125">
        <f>VLOOKUP(A409,[1]Hulpblad_SOW_SAW!A$1:M$456,13,FALSE)</f>
        <v>3.5999999999999997E-2</v>
      </c>
      <c r="O409" s="121" t="s">
        <v>87656</v>
      </c>
      <c r="P409" s="112" t="e">
        <f>VLOOKUP(A409,[1]Gegevens_Aquafin!A$1:E$294,5,FALSE)</f>
        <v>#N/A</v>
      </c>
      <c r="Q409" s="112" t="e">
        <f>VLOOKUP(A409,[1]Gegevens_Aquafin!A$1:E$294,2,FALSE)</f>
        <v>#N/A</v>
      </c>
      <c r="R409" s="112" t="e">
        <f>VLOOKUP(A409,[1]Gegevens_Aquafin!A$1:E$294,3,FALSE)</f>
        <v>#N/A</v>
      </c>
      <c r="S409" s="123">
        <v>3.5999999999999997E-2</v>
      </c>
      <c r="T409" s="121" t="s">
        <v>87261</v>
      </c>
      <c r="U409" s="112" t="s">
        <v>87172</v>
      </c>
      <c r="V409" s="126" t="e">
        <f>VLOOKUP(A409,[1]synthese_verdeling_debi!$A$1:$X$554,4,FALSE)/24/60/60</f>
        <v>#N/A</v>
      </c>
      <c r="W409" s="126" t="e">
        <f>VLOOKUP(A409,[1]synthese_verdeling_debi!$A$1:$X$554,15,FALSE)/24/60/60</f>
        <v>#N/A</v>
      </c>
      <c r="X409" s="112" t="e">
        <f t="shared" si="40"/>
        <v>#N/A</v>
      </c>
      <c r="Y409" s="112" t="e">
        <f t="shared" si="41"/>
        <v>#N/A</v>
      </c>
      <c r="Z409" s="112" t="e">
        <f t="shared" si="42"/>
        <v>#N/A</v>
      </c>
      <c r="AA409" s="112" t="e">
        <f t="shared" si="43"/>
        <v>#N/A</v>
      </c>
      <c r="AB409" s="127" t="e">
        <f t="shared" si="44"/>
        <v>#N/A</v>
      </c>
      <c r="AC409" s="127" t="e">
        <f t="shared" si="45"/>
        <v>#N/A</v>
      </c>
    </row>
    <row r="410" spans="1:29" ht="202.8" x14ac:dyDescent="0.3">
      <c r="A410" s="110">
        <v>502</v>
      </c>
      <c r="B410" s="110" t="s">
        <v>88257</v>
      </c>
      <c r="C410" s="110">
        <v>6001277</v>
      </c>
      <c r="D410" s="110" t="s">
        <v>87145</v>
      </c>
      <c r="E410" s="110" t="s">
        <v>88258</v>
      </c>
      <c r="F410" s="122">
        <v>37987</v>
      </c>
      <c r="G410" s="110">
        <v>6036802</v>
      </c>
      <c r="H410" s="110" t="s">
        <v>87575</v>
      </c>
      <c r="I410" s="110" t="s">
        <v>87259</v>
      </c>
      <c r="J410" s="123">
        <v>0.56200000000000006</v>
      </c>
      <c r="K410" s="123">
        <v>0.40600000000000003</v>
      </c>
      <c r="L410" s="124">
        <v>403.97967980999999</v>
      </c>
      <c r="M410" s="125">
        <f>VLOOKUP(A410,[1]Hulpblad_SOW_SAW!A$1:L$456,12,FALSE)</f>
        <v>0.40500000000000003</v>
      </c>
      <c r="N410" s="125">
        <f>VLOOKUP(A410,[1]Hulpblad_SOW_SAW!A$1:M$456,13,FALSE)</f>
        <v>0.40600000000000003</v>
      </c>
      <c r="O410" s="121" t="s">
        <v>87744</v>
      </c>
      <c r="P410" s="112" t="e">
        <f>VLOOKUP(A410,[1]Gegevens_Aquafin!A$1:E$294,5,FALSE)</f>
        <v>#N/A</v>
      </c>
      <c r="Q410" s="112" t="e">
        <f>VLOOKUP(A410,[1]Gegevens_Aquafin!A$1:E$294,2,FALSE)</f>
        <v>#N/A</v>
      </c>
      <c r="R410" s="112" t="e">
        <f>VLOOKUP(A410,[1]Gegevens_Aquafin!A$1:E$294,3,FALSE)</f>
        <v>#N/A</v>
      </c>
      <c r="S410" s="123">
        <v>999</v>
      </c>
      <c r="T410" s="121" t="s">
        <v>87891</v>
      </c>
      <c r="U410" s="112" t="s">
        <v>87177</v>
      </c>
      <c r="V410" s="126" t="e">
        <f>VLOOKUP(A410,[1]synthese_verdeling_debi!$A$1:$X$554,4,FALSE)/24/60/60</f>
        <v>#N/A</v>
      </c>
      <c r="W410" s="126" t="e">
        <f>VLOOKUP(A410,[1]synthese_verdeling_debi!$A$1:$X$554,15,FALSE)/24/60/60</f>
        <v>#N/A</v>
      </c>
      <c r="X410" s="112" t="e">
        <f t="shared" si="40"/>
        <v>#N/A</v>
      </c>
      <c r="Y410" s="112" t="e">
        <f t="shared" si="41"/>
        <v>#N/A</v>
      </c>
      <c r="Z410" s="112" t="e">
        <f t="shared" si="42"/>
        <v>#N/A</v>
      </c>
      <c r="AA410" s="112" t="e">
        <f t="shared" si="43"/>
        <v>#N/A</v>
      </c>
      <c r="AB410" s="127" t="e">
        <f t="shared" si="44"/>
        <v>#N/A</v>
      </c>
      <c r="AC410" s="127" t="e">
        <f t="shared" si="45"/>
        <v>#N/A</v>
      </c>
    </row>
    <row r="411" spans="1:29" ht="202.8" x14ac:dyDescent="0.3">
      <c r="A411" s="110">
        <v>503</v>
      </c>
      <c r="B411" s="110" t="s">
        <v>88259</v>
      </c>
      <c r="C411" s="110">
        <v>6001279</v>
      </c>
      <c r="D411" s="110" t="s">
        <v>87145</v>
      </c>
      <c r="E411" s="110" t="s">
        <v>88260</v>
      </c>
      <c r="F411" s="122">
        <v>37987</v>
      </c>
      <c r="G411" s="110">
        <v>6036802</v>
      </c>
      <c r="H411" s="110" t="s">
        <v>87575</v>
      </c>
      <c r="I411" s="110" t="s">
        <v>87259</v>
      </c>
      <c r="J411" s="123">
        <v>0.56200000000000006</v>
      </c>
      <c r="K411" s="123">
        <v>0.40600000000000003</v>
      </c>
      <c r="L411" s="124">
        <v>540.42747182999994</v>
      </c>
      <c r="M411" s="125">
        <f>VLOOKUP(A411,[1]Hulpblad_SOW_SAW!A$1:L$456,12,FALSE)</f>
        <v>0.40500000000000003</v>
      </c>
      <c r="N411" s="125">
        <f>VLOOKUP(A411,[1]Hulpblad_SOW_SAW!A$1:M$456,13,FALSE)</f>
        <v>0.40600000000000003</v>
      </c>
      <c r="O411" s="121" t="s">
        <v>87744</v>
      </c>
      <c r="P411" s="112" t="e">
        <f>VLOOKUP(A411,[1]Gegevens_Aquafin!A$1:E$294,5,FALSE)</f>
        <v>#N/A</v>
      </c>
      <c r="Q411" s="112" t="e">
        <f>VLOOKUP(A411,[1]Gegevens_Aquafin!A$1:E$294,2,FALSE)</f>
        <v>#N/A</v>
      </c>
      <c r="R411" s="112" t="e">
        <f>VLOOKUP(A411,[1]Gegevens_Aquafin!A$1:E$294,3,FALSE)</f>
        <v>#N/A</v>
      </c>
      <c r="S411" s="123">
        <v>999</v>
      </c>
      <c r="T411" s="121" t="s">
        <v>87891</v>
      </c>
      <c r="U411" s="112" t="s">
        <v>87177</v>
      </c>
      <c r="V411" s="126" t="e">
        <f>VLOOKUP(A411,[1]synthese_verdeling_debi!$A$1:$X$554,4,FALSE)/24/60/60</f>
        <v>#N/A</v>
      </c>
      <c r="W411" s="126" t="e">
        <f>VLOOKUP(A411,[1]synthese_verdeling_debi!$A$1:$X$554,15,FALSE)/24/60/60</f>
        <v>#N/A</v>
      </c>
      <c r="X411" s="112" t="e">
        <f t="shared" si="40"/>
        <v>#N/A</v>
      </c>
      <c r="Y411" s="112" t="e">
        <f t="shared" si="41"/>
        <v>#N/A</v>
      </c>
      <c r="Z411" s="112" t="e">
        <f t="shared" si="42"/>
        <v>#N/A</v>
      </c>
      <c r="AA411" s="112" t="e">
        <f t="shared" si="43"/>
        <v>#N/A</v>
      </c>
      <c r="AB411" s="127" t="e">
        <f t="shared" si="44"/>
        <v>#N/A</v>
      </c>
      <c r="AC411" s="127" t="e">
        <f t="shared" si="45"/>
        <v>#N/A</v>
      </c>
    </row>
    <row r="412" spans="1:29" ht="156" x14ac:dyDescent="0.3">
      <c r="A412" s="110">
        <v>505</v>
      </c>
      <c r="B412" s="110" t="s">
        <v>88261</v>
      </c>
      <c r="C412" s="110">
        <v>6005305</v>
      </c>
      <c r="D412" s="110" t="s">
        <v>87145</v>
      </c>
      <c r="E412" s="110" t="s">
        <v>87160</v>
      </c>
      <c r="F412" s="122">
        <v>25569</v>
      </c>
      <c r="G412" s="110">
        <v>5009751</v>
      </c>
      <c r="H412" s="110" t="s">
        <v>88262</v>
      </c>
      <c r="I412" s="110" t="s">
        <v>87147</v>
      </c>
      <c r="J412" s="123">
        <v>1.5489999999999999</v>
      </c>
      <c r="K412" s="123">
        <v>0.81200000000000006</v>
      </c>
      <c r="L412" s="124">
        <v>15766.051531569999</v>
      </c>
      <c r="M412" s="125">
        <f>VLOOKUP(A412,[1]Hulpblad_SOW_SAW!A$1:L$456,12,FALSE)</f>
        <v>0.81200000000000006</v>
      </c>
      <c r="N412" s="125">
        <f>VLOOKUP(A412,[1]Hulpblad_SOW_SAW!A$1:M$456,13,FALSE)</f>
        <v>0.81200000000000006</v>
      </c>
      <c r="O412" s="121" t="s">
        <v>87890</v>
      </c>
      <c r="P412" s="112" t="e">
        <f>VLOOKUP(A412,[1]Gegevens_Aquafin!A$1:E$294,5,FALSE)</f>
        <v>#N/A</v>
      </c>
      <c r="Q412" s="112" t="e">
        <f>VLOOKUP(A412,[1]Gegevens_Aquafin!A$1:E$294,2,FALSE)</f>
        <v>#N/A</v>
      </c>
      <c r="R412" s="112" t="e">
        <f>VLOOKUP(A412,[1]Gegevens_Aquafin!A$1:E$294,3,FALSE)</f>
        <v>#N/A</v>
      </c>
      <c r="S412" s="123">
        <v>999</v>
      </c>
      <c r="T412" s="121" t="s">
        <v>87891</v>
      </c>
      <c r="U412" s="112" t="s">
        <v>87177</v>
      </c>
      <c r="V412" s="126" t="e">
        <f>VLOOKUP(A412,[1]synthese_verdeling_debi!$A$1:$X$554,4,FALSE)/24/60/60</f>
        <v>#N/A</v>
      </c>
      <c r="W412" s="126" t="e">
        <f>VLOOKUP(A412,[1]synthese_verdeling_debi!$A$1:$X$554,15,FALSE)/24/60/60</f>
        <v>#N/A</v>
      </c>
      <c r="X412" s="112" t="e">
        <f t="shared" si="40"/>
        <v>#N/A</v>
      </c>
      <c r="Y412" s="112" t="e">
        <f t="shared" si="41"/>
        <v>#N/A</v>
      </c>
      <c r="Z412" s="112" t="e">
        <f t="shared" si="42"/>
        <v>#N/A</v>
      </c>
      <c r="AA412" s="112" t="e">
        <f t="shared" si="43"/>
        <v>#N/A</v>
      </c>
      <c r="AB412" s="127" t="e">
        <f t="shared" si="44"/>
        <v>#N/A</v>
      </c>
      <c r="AC412" s="127" t="e">
        <f t="shared" si="45"/>
        <v>#N/A</v>
      </c>
    </row>
    <row r="413" spans="1:29" ht="156" x14ac:dyDescent="0.3">
      <c r="A413" s="110">
        <v>506</v>
      </c>
      <c r="B413" s="110" t="s">
        <v>88263</v>
      </c>
      <c r="C413" s="110">
        <v>6005315</v>
      </c>
      <c r="D413" s="110" t="s">
        <v>87145</v>
      </c>
      <c r="E413" s="110" t="s">
        <v>87160</v>
      </c>
      <c r="F413" s="122">
        <v>25569</v>
      </c>
      <c r="G413" s="110">
        <v>28931</v>
      </c>
      <c r="H413" s="110"/>
      <c r="I413" s="110" t="s">
        <v>87147</v>
      </c>
      <c r="J413" s="123">
        <v>1.5489999999999999</v>
      </c>
      <c r="K413" s="123">
        <v>0.81200000000000006</v>
      </c>
      <c r="L413" s="124">
        <v>16797.441747090001</v>
      </c>
      <c r="M413" s="125">
        <f>VLOOKUP(A413,[1]Hulpblad_SOW_SAW!A$1:L$456,12,FALSE)</f>
        <v>0.81200000000000006</v>
      </c>
      <c r="N413" s="125">
        <f>VLOOKUP(A413,[1]Hulpblad_SOW_SAW!A$1:M$456,13,FALSE)</f>
        <v>0.81200000000000006</v>
      </c>
      <c r="O413" s="121" t="s">
        <v>87890</v>
      </c>
      <c r="P413" s="112" t="e">
        <f>VLOOKUP(A413,[1]Gegevens_Aquafin!A$1:E$294,5,FALSE)</f>
        <v>#N/A</v>
      </c>
      <c r="Q413" s="112" t="e">
        <f>VLOOKUP(A413,[1]Gegevens_Aquafin!A$1:E$294,2,FALSE)</f>
        <v>#N/A</v>
      </c>
      <c r="R413" s="112" t="e">
        <f>VLOOKUP(A413,[1]Gegevens_Aquafin!A$1:E$294,3,FALSE)</f>
        <v>#N/A</v>
      </c>
      <c r="S413" s="123">
        <v>999</v>
      </c>
      <c r="T413" s="121" t="s">
        <v>87891</v>
      </c>
      <c r="U413" s="112" t="s">
        <v>87177</v>
      </c>
      <c r="V413" s="126" t="e">
        <f>VLOOKUP(A413,[1]synthese_verdeling_debi!$A$1:$X$554,4,FALSE)/24/60/60</f>
        <v>#N/A</v>
      </c>
      <c r="W413" s="126" t="e">
        <f>VLOOKUP(A413,[1]synthese_verdeling_debi!$A$1:$X$554,15,FALSE)/24/60/60</f>
        <v>#N/A</v>
      </c>
      <c r="X413" s="112" t="e">
        <f t="shared" si="40"/>
        <v>#N/A</v>
      </c>
      <c r="Y413" s="112" t="e">
        <f t="shared" si="41"/>
        <v>#N/A</v>
      </c>
      <c r="Z413" s="112" t="e">
        <f t="shared" si="42"/>
        <v>#N/A</v>
      </c>
      <c r="AA413" s="112" t="e">
        <f t="shared" si="43"/>
        <v>#N/A</v>
      </c>
      <c r="AB413" s="127" t="e">
        <f t="shared" si="44"/>
        <v>#N/A</v>
      </c>
      <c r="AC413" s="127" t="e">
        <f t="shared" si="45"/>
        <v>#N/A</v>
      </c>
    </row>
    <row r="414" spans="1:29" x14ac:dyDescent="0.3">
      <c r="A414" s="110">
        <v>507</v>
      </c>
      <c r="B414" s="110" t="s">
        <v>88264</v>
      </c>
      <c r="C414" s="110">
        <v>6002395</v>
      </c>
      <c r="D414" s="110" t="s">
        <v>87786</v>
      </c>
      <c r="E414" s="110" t="s">
        <v>88265</v>
      </c>
      <c r="F414" s="122">
        <v>43767</v>
      </c>
      <c r="G414" s="110">
        <v>3600247</v>
      </c>
      <c r="H414" s="110" t="s">
        <v>88266</v>
      </c>
      <c r="I414" s="110" t="s">
        <v>87359</v>
      </c>
      <c r="J414" s="123">
        <v>5.2999999999999999E-2</v>
      </c>
      <c r="K414" s="123">
        <v>3.2000000000000001E-2</v>
      </c>
      <c r="L414" s="124">
        <v>23.883869619999999</v>
      </c>
      <c r="M414" s="125">
        <f>VLOOKUP(A414,[1]Hulpblad_SOW_SAW!A$1:L$456,12,FALSE)</f>
        <v>3.2000000000000001E-2</v>
      </c>
      <c r="N414" s="125">
        <f>VLOOKUP(A414,[1]Hulpblad_SOW_SAW!A$1:M$456,13,FALSE)</f>
        <v>3.3000000000000002E-2</v>
      </c>
      <c r="O414" s="121"/>
      <c r="P414" s="112" t="e">
        <f>VLOOKUP(A414,[1]Gegevens_Aquafin!A$1:E$294,5,FALSE)</f>
        <v>#N/A</v>
      </c>
      <c r="Q414" s="112" t="e">
        <f>VLOOKUP(A414,[1]Gegevens_Aquafin!A$1:E$294,2,FALSE)</f>
        <v>#N/A</v>
      </c>
      <c r="R414" s="112" t="e">
        <f>VLOOKUP(A414,[1]Gegevens_Aquafin!A$1:E$294,3,FALSE)</f>
        <v>#N/A</v>
      </c>
      <c r="S414" s="123"/>
      <c r="T414" s="121"/>
      <c r="U414" s="112"/>
      <c r="V414" s="126" t="e">
        <f>VLOOKUP(A414,[1]synthese_verdeling_debi!$A$1:$X$554,4,FALSE)/24/60/60</f>
        <v>#N/A</v>
      </c>
      <c r="W414" s="126" t="e">
        <f>VLOOKUP(A414,[1]synthese_verdeling_debi!$A$1:$X$554,15,FALSE)/24/60/60</f>
        <v>#N/A</v>
      </c>
      <c r="X414" s="112" t="str">
        <f t="shared" si="40"/>
        <v/>
      </c>
      <c r="Y414" s="112" t="str">
        <f t="shared" si="41"/>
        <v/>
      </c>
      <c r="Z414" s="112" t="str">
        <f t="shared" si="42"/>
        <v/>
      </c>
      <c r="AA414" s="112" t="str">
        <f t="shared" si="43"/>
        <v/>
      </c>
      <c r="AB414" s="112"/>
      <c r="AC414" s="112"/>
    </row>
    <row r="415" spans="1:29" ht="218.4" x14ac:dyDescent="0.3">
      <c r="A415" s="110">
        <v>508</v>
      </c>
      <c r="B415" s="110" t="s">
        <v>88267</v>
      </c>
      <c r="C415" s="110">
        <v>6000200</v>
      </c>
      <c r="D415" s="110" t="s">
        <v>87145</v>
      </c>
      <c r="E415" s="110" t="s">
        <v>87160</v>
      </c>
      <c r="F415" s="122">
        <v>25569</v>
      </c>
      <c r="G415" s="110">
        <v>3147</v>
      </c>
      <c r="H415" s="110" t="s">
        <v>88268</v>
      </c>
      <c r="I415" s="110" t="s">
        <v>87254</v>
      </c>
      <c r="J415" s="123">
        <v>0.01</v>
      </c>
      <c r="K415" s="123">
        <v>5.0000000000000001E-3</v>
      </c>
      <c r="L415" s="124">
        <v>1021.48178063</v>
      </c>
      <c r="M415" s="125" t="e">
        <f>VLOOKUP(A415,[1]Hulpblad_SOW_SAW!A$1:L$456,12,FALSE)</f>
        <v>#N/A</v>
      </c>
      <c r="N415" s="125">
        <f>VLOOKUP(A415,[1]Hulpblad_SOW_SAW!A$1:M$456,13,FALSE)</f>
        <v>5.0000000000000001E-3</v>
      </c>
      <c r="O415" s="131" t="s">
        <v>88121</v>
      </c>
      <c r="P415" s="112" t="e">
        <f>VLOOKUP(A415,[1]Gegevens_Aquafin!A$1:E$294,5,FALSE)</f>
        <v>#N/A</v>
      </c>
      <c r="Q415" s="112" t="e">
        <f>VLOOKUP(A415,[1]Gegevens_Aquafin!A$1:E$294,2,FALSE)</f>
        <v>#N/A</v>
      </c>
      <c r="R415" s="112" t="e">
        <f>VLOOKUP(A415,[1]Gegevens_Aquafin!A$1:E$294,3,FALSE)</f>
        <v>#N/A</v>
      </c>
      <c r="S415" s="123">
        <v>999</v>
      </c>
      <c r="T415" s="121" t="s">
        <v>87828</v>
      </c>
      <c r="U415" s="112" t="s">
        <v>87177</v>
      </c>
      <c r="V415" s="126" t="e">
        <f>VLOOKUP(A415,[1]synthese_verdeling_debi!$A$1:$X$554,4,FALSE)/24/60/60</f>
        <v>#N/A</v>
      </c>
      <c r="W415" s="126" t="e">
        <f>VLOOKUP(A415,[1]synthese_verdeling_debi!$A$1:$X$554,15,FALSE)/24/60/60</f>
        <v>#N/A</v>
      </c>
      <c r="X415" s="112" t="e">
        <f t="shared" si="40"/>
        <v>#N/A</v>
      </c>
      <c r="Y415" s="112" t="e">
        <f t="shared" si="41"/>
        <v>#N/A</v>
      </c>
      <c r="Z415" s="112" t="e">
        <f t="shared" si="42"/>
        <v>#N/A</v>
      </c>
      <c r="AA415" s="112" t="e">
        <f t="shared" si="43"/>
        <v>#N/A</v>
      </c>
      <c r="AB415" s="127" t="e">
        <f>IF(ISNUMBER(S415),V415/(S415+V415),"")</f>
        <v>#N/A</v>
      </c>
      <c r="AC415" s="127" t="e">
        <f>IF(ISNUMBER(S415),W415/(S415+W415),"")</f>
        <v>#N/A</v>
      </c>
    </row>
    <row r="416" spans="1:29" ht="352.8" x14ac:dyDescent="0.3">
      <c r="A416" s="110">
        <v>509</v>
      </c>
      <c r="B416" s="110" t="s">
        <v>88269</v>
      </c>
      <c r="C416" s="110">
        <v>12489</v>
      </c>
      <c r="D416" s="110" t="s">
        <v>87145</v>
      </c>
      <c r="E416" s="110" t="s">
        <v>88270</v>
      </c>
      <c r="F416" s="122">
        <v>40242</v>
      </c>
      <c r="G416" s="110">
        <v>6031814</v>
      </c>
      <c r="H416" s="110"/>
      <c r="I416" s="110" t="s">
        <v>87147</v>
      </c>
      <c r="J416" s="123">
        <v>1.4E-2</v>
      </c>
      <c r="K416" s="123">
        <v>4.0000000000000001E-3</v>
      </c>
      <c r="L416" s="124">
        <v>3391.5879587899999</v>
      </c>
      <c r="M416" s="125" t="e">
        <f>VLOOKUP(A416,[1]Hulpblad_SOW_SAW!A$1:L$456,12,FALSE)</f>
        <v>#N/A</v>
      </c>
      <c r="N416" s="125">
        <f>VLOOKUP(A416,[1]Hulpblad_SOW_SAW!A$1:M$456,13,FALSE)</f>
        <v>5.0000000000000001E-3</v>
      </c>
      <c r="O416" s="121" t="s">
        <v>87148</v>
      </c>
      <c r="P416" s="112" t="str">
        <f>VLOOKUP(A416,[1]Gegevens_Aquafin!A$1:E$294,5,FALSE)</f>
        <v>Kemmelbeek</v>
      </c>
      <c r="Q416" s="112">
        <f>VLOOKUP(A416,[1]Gegevens_Aquafin!A$1:E$294,2,FALSE)</f>
        <v>1.2136E-3</v>
      </c>
      <c r="R416" s="112">
        <f>VLOOKUP(A416,[1]Gegevens_Aquafin!A$1:E$294,3,FALSE)</f>
        <v>9.2013999999999996E-4</v>
      </c>
      <c r="S416" s="128">
        <v>1.1999999999999999E-3</v>
      </c>
      <c r="T416" s="121" t="s">
        <v>88271</v>
      </c>
      <c r="U416" s="112" t="s">
        <v>87155</v>
      </c>
      <c r="V416" s="126">
        <f>VLOOKUP(A416,[1]synthese_verdeling_debi!$A$1:$X$554,4,FALSE)/24/60/60</f>
        <v>9.2592592592592596E-4</v>
      </c>
      <c r="W416" s="126">
        <f>VLOOKUP(A416,[1]synthese_verdeling_debi!$A$1:$X$554,15,FALSE)/24/60/60</f>
        <v>8.4490740740740739E-4</v>
      </c>
      <c r="X416" s="112">
        <f t="shared" si="40"/>
        <v>2.2960000000000003</v>
      </c>
      <c r="Y416" s="112">
        <f t="shared" si="41"/>
        <v>2.4202739726027396</v>
      </c>
      <c r="Z416" s="112">
        <f t="shared" si="42"/>
        <v>1.2959999999999998</v>
      </c>
      <c r="AA416" s="112">
        <f t="shared" si="43"/>
        <v>1.4202739726027396</v>
      </c>
      <c r="AB416" s="127">
        <f>IF(ISNUMBER(S416),V416/(S416+V416),"")</f>
        <v>0.43554006968641112</v>
      </c>
      <c r="AC416" s="127">
        <f>IF(ISNUMBER(S416),W416/(S416+W416),"")</f>
        <v>0.4131763640479964</v>
      </c>
    </row>
    <row r="417" spans="1:29" ht="140.4" x14ac:dyDescent="0.3">
      <c r="A417" s="110">
        <v>510</v>
      </c>
      <c r="B417" s="110" t="s">
        <v>88272</v>
      </c>
      <c r="C417" s="110">
        <v>15977</v>
      </c>
      <c r="D417" s="110" t="s">
        <v>87786</v>
      </c>
      <c r="E417" s="110" t="s">
        <v>88273</v>
      </c>
      <c r="F417" s="122">
        <v>43770</v>
      </c>
      <c r="G417" s="110">
        <v>6043022</v>
      </c>
      <c r="H417" s="110"/>
      <c r="I417" s="110" t="s">
        <v>87259</v>
      </c>
      <c r="J417" s="123">
        <v>2.1000000000000001E-2</v>
      </c>
      <c r="K417" s="123">
        <v>7.0000000000000001E-3</v>
      </c>
      <c r="L417" s="124">
        <v>2029.8840937099999</v>
      </c>
      <c r="M417" s="125" t="e">
        <f>VLOOKUP(A417,[1]Hulpblad_SOW_SAW!A$1:L$456,12,FALSE)</f>
        <v>#N/A</v>
      </c>
      <c r="N417" s="125">
        <f>VLOOKUP(A417,[1]Hulpblad_SOW_SAW!A$1:M$456,13,FALSE)</f>
        <v>7.0000000000000001E-3</v>
      </c>
      <c r="O417" s="121" t="s">
        <v>88274</v>
      </c>
      <c r="P417" s="112" t="e">
        <f>VLOOKUP(A417,[1]Gegevens_Aquafin!A$1:E$294,5,FALSE)</f>
        <v>#N/A</v>
      </c>
      <c r="Q417" s="112" t="e">
        <f>VLOOKUP(A417,[1]Gegevens_Aquafin!A$1:E$294,2,FALSE)</f>
        <v>#N/A</v>
      </c>
      <c r="R417" s="112" t="e">
        <f>VLOOKUP(A417,[1]Gegevens_Aquafin!A$1:E$294,3,FALSE)</f>
        <v>#N/A</v>
      </c>
      <c r="S417" s="123"/>
      <c r="T417" s="121"/>
      <c r="U417" s="112"/>
      <c r="V417" s="126" t="e">
        <f>VLOOKUP(A417,[1]synthese_verdeling_debi!$A$1:$X$554,4,FALSE)/24/60/60</f>
        <v>#N/A</v>
      </c>
      <c r="W417" s="126" t="e">
        <f>VLOOKUP(A417,[1]synthese_verdeling_debi!$A$1:$X$554,15,FALSE)/24/60/60</f>
        <v>#N/A</v>
      </c>
      <c r="X417" s="112" t="str">
        <f t="shared" si="40"/>
        <v/>
      </c>
      <c r="Y417" s="112" t="str">
        <f t="shared" si="41"/>
        <v/>
      </c>
      <c r="Z417" s="112" t="str">
        <f t="shared" si="42"/>
        <v/>
      </c>
      <c r="AA417" s="112" t="str">
        <f t="shared" si="43"/>
        <v/>
      </c>
      <c r="AB417" s="112"/>
      <c r="AC417" s="112"/>
    </row>
    <row r="418" spans="1:29" x14ac:dyDescent="0.3">
      <c r="A418" s="110">
        <v>511</v>
      </c>
      <c r="B418" s="110" t="s">
        <v>88275</v>
      </c>
      <c r="C418" s="110">
        <v>29927</v>
      </c>
      <c r="D418" s="110" t="s">
        <v>87786</v>
      </c>
      <c r="E418" s="110" t="s">
        <v>88276</v>
      </c>
      <c r="F418" s="122">
        <v>42735</v>
      </c>
      <c r="G418" s="110">
        <v>2005833</v>
      </c>
      <c r="H418" s="110" t="s">
        <v>88277</v>
      </c>
      <c r="I418" s="110" t="s">
        <v>87359</v>
      </c>
      <c r="J418" s="123">
        <v>5.7000000000000002E-2</v>
      </c>
      <c r="K418" s="123">
        <v>3.3000000000000002E-2</v>
      </c>
      <c r="L418" s="124">
        <v>27.438827060000001</v>
      </c>
      <c r="M418" s="125">
        <f>VLOOKUP(A418,[1]Hulpblad_SOW_SAW!A$1:L$456,12,FALSE)</f>
        <v>3.3000000000000002E-2</v>
      </c>
      <c r="N418" s="125">
        <f>VLOOKUP(A418,[1]Hulpblad_SOW_SAW!A$1:M$456,13,FALSE)</f>
        <v>3.3000000000000002E-2</v>
      </c>
      <c r="O418" s="121"/>
      <c r="P418" s="112" t="e">
        <f>VLOOKUP(A418,[1]Gegevens_Aquafin!A$1:E$294,5,FALSE)</f>
        <v>#N/A</v>
      </c>
      <c r="Q418" s="112" t="e">
        <f>VLOOKUP(A418,[1]Gegevens_Aquafin!A$1:E$294,2,FALSE)</f>
        <v>#N/A</v>
      </c>
      <c r="R418" s="112" t="e">
        <f>VLOOKUP(A418,[1]Gegevens_Aquafin!A$1:E$294,3,FALSE)</f>
        <v>#N/A</v>
      </c>
      <c r="S418" s="123"/>
      <c r="T418" s="121"/>
      <c r="U418" s="112"/>
      <c r="V418" s="126" t="e">
        <f>VLOOKUP(A418,[1]synthese_verdeling_debi!$A$1:$X$554,4,FALSE)/24/60/60</f>
        <v>#N/A</v>
      </c>
      <c r="W418" s="126" t="e">
        <f>VLOOKUP(A418,[1]synthese_verdeling_debi!$A$1:$X$554,15,FALSE)/24/60/60</f>
        <v>#N/A</v>
      </c>
      <c r="X418" s="112" t="str">
        <f t="shared" si="40"/>
        <v/>
      </c>
      <c r="Y418" s="112" t="str">
        <f t="shared" si="41"/>
        <v/>
      </c>
      <c r="Z418" s="112" t="str">
        <f t="shared" si="42"/>
        <v/>
      </c>
      <c r="AA418" s="112" t="str">
        <f t="shared" si="43"/>
        <v/>
      </c>
      <c r="AB418" s="112"/>
      <c r="AC418" s="112"/>
    </row>
    <row r="419" spans="1:29" ht="140.4" x14ac:dyDescent="0.3">
      <c r="A419" s="110">
        <v>512</v>
      </c>
      <c r="B419" s="110" t="s">
        <v>88278</v>
      </c>
      <c r="C419" s="110">
        <v>6001427</v>
      </c>
      <c r="D419" s="110" t="s">
        <v>87786</v>
      </c>
      <c r="E419" s="110" t="s">
        <v>88279</v>
      </c>
      <c r="F419" s="122">
        <v>43755</v>
      </c>
      <c r="G419" s="110">
        <v>7008227</v>
      </c>
      <c r="H419" s="110" t="s">
        <v>88280</v>
      </c>
      <c r="I419" s="110" t="s">
        <v>87259</v>
      </c>
      <c r="J419" s="123">
        <v>2.3E-2</v>
      </c>
      <c r="K419" s="123">
        <v>1.4999999999999999E-2</v>
      </c>
      <c r="L419" s="124">
        <v>1816.83002526</v>
      </c>
      <c r="M419" s="125" t="e">
        <f>VLOOKUP(A419,[1]Hulpblad_SOW_SAW!A$1:L$456,12,FALSE)</f>
        <v>#N/A</v>
      </c>
      <c r="N419" s="125">
        <f>VLOOKUP(A419,[1]Hulpblad_SOW_SAW!A$1:M$456,13,FALSE)</f>
        <v>1.4999999999999999E-2</v>
      </c>
      <c r="O419" s="121" t="s">
        <v>88274</v>
      </c>
      <c r="P419" s="112" t="e">
        <f>VLOOKUP(A419,[1]Gegevens_Aquafin!A$1:E$294,5,FALSE)</f>
        <v>#N/A</v>
      </c>
      <c r="Q419" s="112" t="e">
        <f>VLOOKUP(A419,[1]Gegevens_Aquafin!A$1:E$294,2,FALSE)</f>
        <v>#N/A</v>
      </c>
      <c r="R419" s="112" t="e">
        <f>VLOOKUP(A419,[1]Gegevens_Aquafin!A$1:E$294,3,FALSE)</f>
        <v>#N/A</v>
      </c>
      <c r="S419" s="123"/>
      <c r="T419" s="121"/>
      <c r="U419" s="112"/>
      <c r="V419" s="126" t="e">
        <f>VLOOKUP(A419,[1]synthese_verdeling_debi!$A$1:$X$554,4,FALSE)/24/60/60</f>
        <v>#N/A</v>
      </c>
      <c r="W419" s="126" t="e">
        <f>VLOOKUP(A419,[1]synthese_verdeling_debi!$A$1:$X$554,15,FALSE)/24/60/60</f>
        <v>#N/A</v>
      </c>
      <c r="X419" s="112" t="str">
        <f t="shared" si="40"/>
        <v/>
      </c>
      <c r="Y419" s="112" t="str">
        <f t="shared" si="41"/>
        <v/>
      </c>
      <c r="Z419" s="112" t="str">
        <f t="shared" si="42"/>
        <v/>
      </c>
      <c r="AA419" s="112" t="str">
        <f t="shared" si="43"/>
        <v/>
      </c>
      <c r="AB419" s="112"/>
      <c r="AC419" s="112"/>
    </row>
    <row r="420" spans="1:29" ht="93.6" x14ac:dyDescent="0.3">
      <c r="A420" s="110">
        <v>513</v>
      </c>
      <c r="B420" s="110" t="s">
        <v>88281</v>
      </c>
      <c r="C420" s="110">
        <v>6001438</v>
      </c>
      <c r="D420" s="110" t="s">
        <v>87786</v>
      </c>
      <c r="E420" s="110" t="s">
        <v>88282</v>
      </c>
      <c r="F420" s="122">
        <v>52963</v>
      </c>
      <c r="G420" s="110">
        <v>7008109</v>
      </c>
      <c r="H420" s="110" t="s">
        <v>88283</v>
      </c>
      <c r="I420" s="110" t="s">
        <v>87259</v>
      </c>
      <c r="J420" s="123">
        <v>1.7000000000000001E-2</v>
      </c>
      <c r="K420" s="123">
        <v>5.0000000000000001E-3</v>
      </c>
      <c r="L420" s="124">
        <v>10.92508368</v>
      </c>
      <c r="M420" s="125">
        <f>VLOOKUP(A420,[1]Hulpblad_SOW_SAW!A$1:L$456,12,FALSE)</f>
        <v>4.0000000000000001E-3</v>
      </c>
      <c r="N420" s="125">
        <f>VLOOKUP(A420,[1]Hulpblad_SOW_SAW!A$1:M$456,13,FALSE)</f>
        <v>8.0000000000000002E-3</v>
      </c>
      <c r="O420" s="121" t="s">
        <v>88284</v>
      </c>
      <c r="P420" s="112" t="e">
        <f>VLOOKUP(A420,[1]Gegevens_Aquafin!A$1:E$294,5,FALSE)</f>
        <v>#N/A</v>
      </c>
      <c r="Q420" s="112" t="e">
        <f>VLOOKUP(A420,[1]Gegevens_Aquafin!A$1:E$294,2,FALSE)</f>
        <v>#N/A</v>
      </c>
      <c r="R420" s="112" t="e">
        <f>VLOOKUP(A420,[1]Gegevens_Aquafin!A$1:E$294,3,FALSE)</f>
        <v>#N/A</v>
      </c>
      <c r="S420" s="123"/>
      <c r="T420" s="121"/>
      <c r="U420" s="112"/>
      <c r="V420" s="126" t="e">
        <f>VLOOKUP(A420,[1]synthese_verdeling_debi!$A$1:$X$554,4,FALSE)/24/60/60</f>
        <v>#N/A</v>
      </c>
      <c r="W420" s="126" t="e">
        <f>VLOOKUP(A420,[1]synthese_verdeling_debi!$A$1:$X$554,15,FALSE)/24/60/60</f>
        <v>#N/A</v>
      </c>
      <c r="X420" s="112" t="str">
        <f t="shared" ref="X420:X455" si="46">IF(ISNUMBER(S420),(S420+V420)/V420,"")</f>
        <v/>
      </c>
      <c r="Y420" s="112" t="str">
        <f t="shared" ref="Y420:Y455" si="47">IF(ISNUMBER(S420),(S420+W420)/W420,"")</f>
        <v/>
      </c>
      <c r="Z420" s="112" t="str">
        <f t="shared" ref="Z420:Z455" si="48">IF(ISNUMBER(S420),S420/V420,"")</f>
        <v/>
      </c>
      <c r="AA420" s="112" t="str">
        <f t="shared" ref="AA420:AA455" si="49">IF(ISNUMBER(S420),S420/W420,"")</f>
        <v/>
      </c>
      <c r="AB420" s="112"/>
      <c r="AC420" s="112"/>
    </row>
    <row r="421" spans="1:29" x14ac:dyDescent="0.3">
      <c r="A421" s="110">
        <v>514</v>
      </c>
      <c r="B421" s="110" t="s">
        <v>88285</v>
      </c>
      <c r="C421" s="110">
        <v>31427</v>
      </c>
      <c r="D421" s="110" t="s">
        <v>87786</v>
      </c>
      <c r="E421" s="110" t="s">
        <v>88286</v>
      </c>
      <c r="F421" s="122">
        <v>44040</v>
      </c>
      <c r="G421" s="110">
        <v>6023279</v>
      </c>
      <c r="H421" s="110" t="s">
        <v>88287</v>
      </c>
      <c r="I421" s="110" t="s">
        <v>87359</v>
      </c>
      <c r="J421" s="123">
        <v>4.3999999999999997E-2</v>
      </c>
      <c r="K421" s="123">
        <v>1.7000000000000001E-2</v>
      </c>
      <c r="L421" s="124">
        <v>5.6801561100000004</v>
      </c>
      <c r="M421" s="125">
        <f>VLOOKUP(A421,[1]Hulpblad_SOW_SAW!A$1:L$456,12,FALSE)</f>
        <v>1.7000000000000001E-2</v>
      </c>
      <c r="N421" s="125">
        <f>VLOOKUP(A421,[1]Hulpblad_SOW_SAW!A$1:M$456,13,FALSE)</f>
        <v>1.7999999999999999E-2</v>
      </c>
      <c r="O421" s="121"/>
      <c r="P421" s="112" t="e">
        <f>VLOOKUP(A421,[1]Gegevens_Aquafin!A$1:E$294,5,FALSE)</f>
        <v>#N/A</v>
      </c>
      <c r="Q421" s="112" t="e">
        <f>VLOOKUP(A421,[1]Gegevens_Aquafin!A$1:E$294,2,FALSE)</f>
        <v>#N/A</v>
      </c>
      <c r="R421" s="112" t="e">
        <f>VLOOKUP(A421,[1]Gegevens_Aquafin!A$1:E$294,3,FALSE)</f>
        <v>#N/A</v>
      </c>
      <c r="S421" s="123"/>
      <c r="T421" s="121"/>
      <c r="U421" s="112"/>
      <c r="V421" s="126" t="e">
        <f>VLOOKUP(A421,[1]synthese_verdeling_debi!$A$1:$X$554,4,FALSE)/24/60/60</f>
        <v>#N/A</v>
      </c>
      <c r="W421" s="126" t="e">
        <f>VLOOKUP(A421,[1]synthese_verdeling_debi!$A$1:$X$554,15,FALSE)/24/60/60</f>
        <v>#N/A</v>
      </c>
      <c r="X421" s="112" t="str">
        <f t="shared" si="46"/>
        <v/>
      </c>
      <c r="Y421" s="112" t="str">
        <f t="shared" si="47"/>
        <v/>
      </c>
      <c r="Z421" s="112" t="str">
        <f t="shared" si="48"/>
        <v/>
      </c>
      <c r="AA421" s="112" t="str">
        <f t="shared" si="49"/>
        <v/>
      </c>
      <c r="AB421" s="112"/>
      <c r="AC421" s="112"/>
    </row>
    <row r="422" spans="1:29" x14ac:dyDescent="0.3">
      <c r="A422" s="110">
        <v>516</v>
      </c>
      <c r="B422" s="110" t="s">
        <v>88288</v>
      </c>
      <c r="C422" s="110">
        <v>6012062</v>
      </c>
      <c r="D422" s="110" t="s">
        <v>87786</v>
      </c>
      <c r="E422" s="110" t="s">
        <v>88289</v>
      </c>
      <c r="F422" s="122">
        <v>43700</v>
      </c>
      <c r="G422" s="110">
        <v>3600749</v>
      </c>
      <c r="H422" s="110" t="s">
        <v>88290</v>
      </c>
      <c r="I422" s="110" t="s">
        <v>87309</v>
      </c>
      <c r="J422" s="123">
        <v>0.113</v>
      </c>
      <c r="K422" s="123">
        <v>6.0000000000000001E-3</v>
      </c>
      <c r="L422" s="124">
        <v>1117.98160454</v>
      </c>
      <c r="M422" s="125">
        <f>VLOOKUP(A422,[1]Hulpblad_SOW_SAW!A$1:L$456,12,FALSE)</f>
        <v>6.0000000000000001E-3</v>
      </c>
      <c r="N422" s="125">
        <f>VLOOKUP(A422,[1]Hulpblad_SOW_SAW!A$1:M$456,13,FALSE)</f>
        <v>6.0000000000000001E-3</v>
      </c>
      <c r="O422" s="121"/>
      <c r="P422" s="112" t="e">
        <f>VLOOKUP(A422,[1]Gegevens_Aquafin!A$1:E$294,5,FALSE)</f>
        <v>#N/A</v>
      </c>
      <c r="Q422" s="112" t="e">
        <f>VLOOKUP(A422,[1]Gegevens_Aquafin!A$1:E$294,2,FALSE)</f>
        <v>#N/A</v>
      </c>
      <c r="R422" s="112" t="e">
        <f>VLOOKUP(A422,[1]Gegevens_Aquafin!A$1:E$294,3,FALSE)</f>
        <v>#N/A</v>
      </c>
      <c r="S422" s="123"/>
      <c r="T422" s="121"/>
      <c r="U422" s="112"/>
      <c r="V422" s="126" t="e">
        <f>VLOOKUP(A422,[1]synthese_verdeling_debi!$A$1:$X$554,4,FALSE)/24/60/60</f>
        <v>#N/A</v>
      </c>
      <c r="W422" s="126" t="e">
        <f>VLOOKUP(A422,[1]synthese_verdeling_debi!$A$1:$X$554,15,FALSE)/24/60/60</f>
        <v>#N/A</v>
      </c>
      <c r="X422" s="112" t="str">
        <f t="shared" si="46"/>
        <v/>
      </c>
      <c r="Y422" s="112" t="str">
        <f t="shared" si="47"/>
        <v/>
      </c>
      <c r="Z422" s="112" t="str">
        <f t="shared" si="48"/>
        <v/>
      </c>
      <c r="AA422" s="112" t="str">
        <f t="shared" si="49"/>
        <v/>
      </c>
      <c r="AB422" s="112"/>
      <c r="AC422" s="112"/>
    </row>
    <row r="423" spans="1:29" ht="62.4" x14ac:dyDescent="0.3">
      <c r="A423" s="110">
        <v>517</v>
      </c>
      <c r="B423" s="111" t="s">
        <v>88291</v>
      </c>
      <c r="C423" s="110">
        <v>44706</v>
      </c>
      <c r="D423" s="110" t="s">
        <v>87786</v>
      </c>
      <c r="E423" s="110" t="s">
        <v>88292</v>
      </c>
      <c r="F423" s="122">
        <v>52963</v>
      </c>
      <c r="G423" s="110">
        <v>4201239</v>
      </c>
      <c r="H423" s="110"/>
      <c r="I423" s="110" t="s">
        <v>87199</v>
      </c>
      <c r="J423" s="123">
        <v>1.468</v>
      </c>
      <c r="K423" s="123">
        <v>0.64200000000000002</v>
      </c>
      <c r="L423" s="124">
        <v>4041.00306555</v>
      </c>
      <c r="M423" s="125">
        <f>VLOOKUP(A423,[1]Hulpblad_SOW_SAW!A$1:L$456,12,FALSE)</f>
        <v>0.64100000000000001</v>
      </c>
      <c r="N423" s="125">
        <f>VLOOKUP(A423,[1]Hulpblad_SOW_SAW!A$1:M$456,13,FALSE)</f>
        <v>0.64200000000000002</v>
      </c>
      <c r="O423" s="121"/>
      <c r="P423" s="112" t="e">
        <f>VLOOKUP(A423,[1]Gegevens_Aquafin!A$1:E$294,5,FALSE)</f>
        <v>#N/A</v>
      </c>
      <c r="Q423" s="112" t="e">
        <f>VLOOKUP(A423,[1]Gegevens_Aquafin!A$1:E$294,2,FALSE)</f>
        <v>#N/A</v>
      </c>
      <c r="R423" s="112" t="e">
        <f>VLOOKUP(A423,[1]Gegevens_Aquafin!A$1:E$294,3,FALSE)</f>
        <v>#N/A</v>
      </c>
      <c r="S423" s="123"/>
      <c r="T423" s="121"/>
      <c r="U423" s="112"/>
      <c r="V423" s="126" t="e">
        <f>VLOOKUP(A423,[1]synthese_verdeling_debi!$A$1:$X$554,4,FALSE)/24/60/60</f>
        <v>#N/A</v>
      </c>
      <c r="W423" s="126" t="e">
        <f>VLOOKUP(A423,[1]synthese_verdeling_debi!$A$1:$X$554,15,FALSE)/24/60/60</f>
        <v>#N/A</v>
      </c>
      <c r="X423" s="112" t="str">
        <f t="shared" si="46"/>
        <v/>
      </c>
      <c r="Y423" s="112" t="str">
        <f t="shared" si="47"/>
        <v/>
      </c>
      <c r="Z423" s="112" t="str">
        <f t="shared" si="48"/>
        <v/>
      </c>
      <c r="AA423" s="112" t="str">
        <f t="shared" si="49"/>
        <v/>
      </c>
      <c r="AB423" s="112"/>
      <c r="AC423" s="112"/>
    </row>
    <row r="424" spans="1:29" x14ac:dyDescent="0.3">
      <c r="A424" s="110">
        <v>518</v>
      </c>
      <c r="B424" s="110" t="s">
        <v>88293</v>
      </c>
      <c r="C424" s="110">
        <v>15527</v>
      </c>
      <c r="D424" s="110" t="s">
        <v>87786</v>
      </c>
      <c r="E424" s="110" t="s">
        <v>88294</v>
      </c>
      <c r="F424" s="122">
        <v>52963</v>
      </c>
      <c r="G424" s="110">
        <v>6010160</v>
      </c>
      <c r="H424" s="110" t="s">
        <v>88295</v>
      </c>
      <c r="I424" s="110" t="s">
        <v>87359</v>
      </c>
      <c r="J424" s="123">
        <v>0.52700000000000002</v>
      </c>
      <c r="K424" s="123">
        <v>0.214</v>
      </c>
      <c r="L424" s="124">
        <v>87.793152340000006</v>
      </c>
      <c r="M424" s="125">
        <f>VLOOKUP(A424,[1]Hulpblad_SOW_SAW!A$1:L$456,12,FALSE)</f>
        <v>0.21299999999999999</v>
      </c>
      <c r="N424" s="125">
        <f>VLOOKUP(A424,[1]Hulpblad_SOW_SAW!A$1:M$456,13,FALSE)</f>
        <v>0.214</v>
      </c>
      <c r="O424" s="121"/>
      <c r="P424" s="112" t="e">
        <f>VLOOKUP(A424,[1]Gegevens_Aquafin!A$1:E$294,5,FALSE)</f>
        <v>#N/A</v>
      </c>
      <c r="Q424" s="112" t="e">
        <f>VLOOKUP(A424,[1]Gegevens_Aquafin!A$1:E$294,2,FALSE)</f>
        <v>#N/A</v>
      </c>
      <c r="R424" s="112" t="e">
        <f>VLOOKUP(A424,[1]Gegevens_Aquafin!A$1:E$294,3,FALSE)</f>
        <v>#N/A</v>
      </c>
      <c r="S424" s="123"/>
      <c r="T424" s="121"/>
      <c r="U424" s="112"/>
      <c r="V424" s="126" t="e">
        <f>VLOOKUP(A424,[1]synthese_verdeling_debi!$A$1:$X$554,4,FALSE)/24/60/60</f>
        <v>#N/A</v>
      </c>
      <c r="W424" s="126" t="e">
        <f>VLOOKUP(A424,[1]synthese_verdeling_debi!$A$1:$X$554,15,FALSE)/24/60/60</f>
        <v>#N/A</v>
      </c>
      <c r="X424" s="112" t="str">
        <f t="shared" si="46"/>
        <v/>
      </c>
      <c r="Y424" s="112" t="str">
        <f t="shared" si="47"/>
        <v/>
      </c>
      <c r="Z424" s="112" t="str">
        <f t="shared" si="48"/>
        <v/>
      </c>
      <c r="AA424" s="112" t="str">
        <f t="shared" si="49"/>
        <v/>
      </c>
      <c r="AB424" s="112"/>
      <c r="AC424" s="112"/>
    </row>
    <row r="425" spans="1:29" ht="140.4" x14ac:dyDescent="0.3">
      <c r="A425" s="110">
        <v>519</v>
      </c>
      <c r="B425" s="110" t="s">
        <v>88296</v>
      </c>
      <c r="C425" s="110">
        <v>22234</v>
      </c>
      <c r="D425" s="110" t="s">
        <v>87786</v>
      </c>
      <c r="E425" s="110" t="s">
        <v>88297</v>
      </c>
      <c r="F425" s="122">
        <v>42690</v>
      </c>
      <c r="G425" s="110">
        <v>6042095</v>
      </c>
      <c r="H425" s="110" t="s">
        <v>88298</v>
      </c>
      <c r="I425" s="110" t="s">
        <v>87259</v>
      </c>
      <c r="J425" s="123">
        <v>0.04</v>
      </c>
      <c r="K425" s="123">
        <v>2.1000000000000001E-2</v>
      </c>
      <c r="L425" s="124">
        <v>858.63132260999998</v>
      </c>
      <c r="M425" s="125">
        <f>VLOOKUP(A425,[1]Hulpblad_SOW_SAW!A$1:L$456,12,FALSE)</f>
        <v>2.1000000000000001E-2</v>
      </c>
      <c r="N425" s="125">
        <f>VLOOKUP(A425,[1]Hulpblad_SOW_SAW!A$1:M$456,13,FALSE)</f>
        <v>2.1999999999999999E-2</v>
      </c>
      <c r="O425" s="121" t="s">
        <v>88299</v>
      </c>
      <c r="P425" s="112" t="e">
        <f>VLOOKUP(A425,[1]Gegevens_Aquafin!A$1:E$294,5,FALSE)</f>
        <v>#N/A</v>
      </c>
      <c r="Q425" s="112" t="e">
        <f>VLOOKUP(A425,[1]Gegevens_Aquafin!A$1:E$294,2,FALSE)</f>
        <v>#N/A</v>
      </c>
      <c r="R425" s="112" t="e">
        <f>VLOOKUP(A425,[1]Gegevens_Aquafin!A$1:E$294,3,FALSE)</f>
        <v>#N/A</v>
      </c>
      <c r="S425" s="123"/>
      <c r="T425" s="121"/>
      <c r="U425" s="112"/>
      <c r="V425" s="126" t="e">
        <f>VLOOKUP(A425,[1]synthese_verdeling_debi!$A$1:$X$554,4,FALSE)/24/60/60</f>
        <v>#N/A</v>
      </c>
      <c r="W425" s="126" t="e">
        <f>VLOOKUP(A425,[1]synthese_verdeling_debi!$A$1:$X$554,15,FALSE)/24/60/60</f>
        <v>#N/A</v>
      </c>
      <c r="X425" s="112" t="str">
        <f t="shared" si="46"/>
        <v/>
      </c>
      <c r="Y425" s="112" t="str">
        <f t="shared" si="47"/>
        <v/>
      </c>
      <c r="Z425" s="112" t="str">
        <f t="shared" si="48"/>
        <v/>
      </c>
      <c r="AA425" s="112" t="str">
        <f t="shared" si="49"/>
        <v/>
      </c>
      <c r="AB425" s="112"/>
      <c r="AC425" s="112"/>
    </row>
    <row r="426" spans="1:29" ht="156" x14ac:dyDescent="0.3">
      <c r="A426" s="110">
        <v>523</v>
      </c>
      <c r="B426" s="110" t="s">
        <v>88300</v>
      </c>
      <c r="C426" s="110">
        <v>4388</v>
      </c>
      <c r="D426" s="110" t="s">
        <v>87145</v>
      </c>
      <c r="E426" s="110" t="s">
        <v>88301</v>
      </c>
      <c r="F426" s="122">
        <v>39350</v>
      </c>
      <c r="G426" s="110">
        <v>7007212</v>
      </c>
      <c r="H426" s="110" t="s">
        <v>87488</v>
      </c>
      <c r="I426" s="110" t="s">
        <v>87309</v>
      </c>
      <c r="J426" s="123">
        <v>0.04</v>
      </c>
      <c r="K426" s="123">
        <v>7.0000000000000001E-3</v>
      </c>
      <c r="L426" s="124">
        <v>35.734726870000003</v>
      </c>
      <c r="M426" s="125">
        <f>VLOOKUP(A426,[1]Hulpblad_SOW_SAW!A$1:L$456,12,FALSE)</f>
        <v>7.0000000000000001E-3</v>
      </c>
      <c r="N426" s="125">
        <f>VLOOKUP(A426,[1]Hulpblad_SOW_SAW!A$1:M$456,13,FALSE)</f>
        <v>7.0000000000000001E-3</v>
      </c>
      <c r="O426" s="121" t="s">
        <v>87492</v>
      </c>
      <c r="P426" s="112" t="e">
        <f>VLOOKUP(A426,[1]Gegevens_Aquafin!A$1:E$294,5,FALSE)</f>
        <v>#N/A</v>
      </c>
      <c r="Q426" s="112" t="e">
        <f>VLOOKUP(A426,[1]Gegevens_Aquafin!A$1:E$294,2,FALSE)</f>
        <v>#N/A</v>
      </c>
      <c r="R426" s="112" t="e">
        <f>VLOOKUP(A426,[1]Gegevens_Aquafin!A$1:E$294,3,FALSE)</f>
        <v>#N/A</v>
      </c>
      <c r="S426" s="123">
        <v>999</v>
      </c>
      <c r="T426" s="121" t="s">
        <v>87891</v>
      </c>
      <c r="U426" s="112" t="s">
        <v>87177</v>
      </c>
      <c r="V426" s="126" t="e">
        <f>VLOOKUP(A426,[1]synthese_verdeling_debi!$A$1:$X$554,4,FALSE)/24/60/60</f>
        <v>#N/A</v>
      </c>
      <c r="W426" s="126" t="e">
        <f>VLOOKUP(A426,[1]synthese_verdeling_debi!$A$1:$X$554,15,FALSE)/24/60/60</f>
        <v>#N/A</v>
      </c>
      <c r="X426" s="112" t="e">
        <f t="shared" si="46"/>
        <v>#N/A</v>
      </c>
      <c r="Y426" s="112" t="e">
        <f t="shared" si="47"/>
        <v>#N/A</v>
      </c>
      <c r="Z426" s="112" t="e">
        <f t="shared" si="48"/>
        <v>#N/A</v>
      </c>
      <c r="AA426" s="112" t="e">
        <f t="shared" si="49"/>
        <v>#N/A</v>
      </c>
      <c r="AB426" s="127" t="e">
        <f>IF(ISNUMBER(S426),V426/(S426+V426),"")</f>
        <v>#N/A</v>
      </c>
      <c r="AC426" s="127" t="e">
        <f>IF(ISNUMBER(S426),W426/(S426+W426),"")</f>
        <v>#N/A</v>
      </c>
    </row>
    <row r="427" spans="1:29" ht="140.4" x14ac:dyDescent="0.3">
      <c r="A427" s="110">
        <v>524</v>
      </c>
      <c r="B427" s="110" t="s">
        <v>88302</v>
      </c>
      <c r="C427" s="110">
        <v>6011035</v>
      </c>
      <c r="D427" s="110" t="s">
        <v>87786</v>
      </c>
      <c r="E427" s="110" t="s">
        <v>88303</v>
      </c>
      <c r="F427" s="122">
        <v>52963</v>
      </c>
      <c r="G427" s="110">
        <v>6013246</v>
      </c>
      <c r="H427" s="110" t="s">
        <v>88304</v>
      </c>
      <c r="I427" s="110" t="s">
        <v>87259</v>
      </c>
      <c r="J427" s="123">
        <v>0.38900000000000001</v>
      </c>
      <c r="K427" s="123">
        <v>0.14799999999999999</v>
      </c>
      <c r="L427" s="124">
        <v>880.00930988000005</v>
      </c>
      <c r="M427" s="125">
        <f>VLOOKUP(A427,[1]Hulpblad_SOW_SAW!A$1:L$456,12,FALSE)</f>
        <v>0.14699999999999999</v>
      </c>
      <c r="N427" s="125">
        <f>VLOOKUP(A427,[1]Hulpblad_SOW_SAW!A$1:M$456,13,FALSE)</f>
        <v>0.14799999999999999</v>
      </c>
      <c r="O427" s="121" t="s">
        <v>88299</v>
      </c>
      <c r="P427" s="112" t="e">
        <f>VLOOKUP(A427,[1]Gegevens_Aquafin!A$1:E$294,5,FALSE)</f>
        <v>#N/A</v>
      </c>
      <c r="Q427" s="112" t="e">
        <f>VLOOKUP(A427,[1]Gegevens_Aquafin!A$1:E$294,2,FALSE)</f>
        <v>#N/A</v>
      </c>
      <c r="R427" s="112" t="e">
        <f>VLOOKUP(A427,[1]Gegevens_Aquafin!A$1:E$294,3,FALSE)</f>
        <v>#N/A</v>
      </c>
      <c r="S427" s="123"/>
      <c r="T427" s="121"/>
      <c r="U427" s="112"/>
      <c r="V427" s="126" t="e">
        <f>VLOOKUP(A427,[1]synthese_verdeling_debi!$A$1:$X$554,4,FALSE)/24/60/60</f>
        <v>#N/A</v>
      </c>
      <c r="W427" s="126" t="e">
        <f>VLOOKUP(A427,[1]synthese_verdeling_debi!$A$1:$X$554,15,FALSE)/24/60/60</f>
        <v>#N/A</v>
      </c>
      <c r="X427" s="112" t="str">
        <f t="shared" si="46"/>
        <v/>
      </c>
      <c r="Y427" s="112" t="str">
        <f t="shared" si="47"/>
        <v/>
      </c>
      <c r="Z427" s="112" t="str">
        <f t="shared" si="48"/>
        <v/>
      </c>
      <c r="AA427" s="112" t="str">
        <f t="shared" si="49"/>
        <v/>
      </c>
      <c r="AB427" s="112"/>
      <c r="AC427" s="112"/>
    </row>
    <row r="428" spans="1:29" ht="140.4" x14ac:dyDescent="0.3">
      <c r="A428" s="110">
        <v>527</v>
      </c>
      <c r="B428" s="110" t="s">
        <v>88305</v>
      </c>
      <c r="C428" s="110">
        <v>6011426</v>
      </c>
      <c r="D428" s="110" t="s">
        <v>87786</v>
      </c>
      <c r="E428" s="110" t="s">
        <v>88306</v>
      </c>
      <c r="F428" s="122">
        <v>52963</v>
      </c>
      <c r="G428" s="110">
        <v>7008130</v>
      </c>
      <c r="H428" s="110"/>
      <c r="I428" s="110" t="s">
        <v>87259</v>
      </c>
      <c r="J428" s="123">
        <v>9.0999999999999998E-2</v>
      </c>
      <c r="K428" s="123">
        <v>4.7E-2</v>
      </c>
      <c r="L428" s="124">
        <v>1284.09685795</v>
      </c>
      <c r="M428" s="125">
        <f>VLOOKUP(A428,[1]Hulpblad_SOW_SAW!A$1:L$456,12,FALSE)</f>
        <v>4.4999999999999998E-2</v>
      </c>
      <c r="N428" s="125">
        <f>VLOOKUP(A428,[1]Hulpblad_SOW_SAW!A$1:M$456,13,FALSE)</f>
        <v>4.7E-2</v>
      </c>
      <c r="O428" s="121" t="s">
        <v>88299</v>
      </c>
      <c r="P428" s="112" t="e">
        <f>VLOOKUP(A428,[1]Gegevens_Aquafin!A$1:E$294,5,FALSE)</f>
        <v>#N/A</v>
      </c>
      <c r="Q428" s="112" t="e">
        <f>VLOOKUP(A428,[1]Gegevens_Aquafin!A$1:E$294,2,FALSE)</f>
        <v>#N/A</v>
      </c>
      <c r="R428" s="112" t="e">
        <f>VLOOKUP(A428,[1]Gegevens_Aquafin!A$1:E$294,3,FALSE)</f>
        <v>#N/A</v>
      </c>
      <c r="S428" s="123"/>
      <c r="T428" s="121"/>
      <c r="U428" s="112"/>
      <c r="V428" s="126" t="e">
        <f>VLOOKUP(A428,[1]synthese_verdeling_debi!$A$1:$X$554,4,FALSE)/24/60/60</f>
        <v>#N/A</v>
      </c>
      <c r="W428" s="126" t="e">
        <f>VLOOKUP(A428,[1]synthese_verdeling_debi!$A$1:$X$554,15,FALSE)/24/60/60</f>
        <v>#N/A</v>
      </c>
      <c r="X428" s="112" t="str">
        <f t="shared" si="46"/>
        <v/>
      </c>
      <c r="Y428" s="112" t="str">
        <f t="shared" si="47"/>
        <v/>
      </c>
      <c r="Z428" s="112" t="str">
        <f t="shared" si="48"/>
        <v/>
      </c>
      <c r="AA428" s="112" t="str">
        <f t="shared" si="49"/>
        <v/>
      </c>
      <c r="AB428" s="112"/>
      <c r="AC428" s="112"/>
    </row>
    <row r="429" spans="1:29" ht="140.4" x14ac:dyDescent="0.3">
      <c r="A429" s="110">
        <v>528</v>
      </c>
      <c r="B429" s="110" t="s">
        <v>88307</v>
      </c>
      <c r="C429" s="110">
        <v>6011637</v>
      </c>
      <c r="D429" s="110" t="s">
        <v>87786</v>
      </c>
      <c r="E429" s="110" t="s">
        <v>88308</v>
      </c>
      <c r="F429" s="122">
        <v>52963</v>
      </c>
      <c r="G429" s="110">
        <v>6043068</v>
      </c>
      <c r="H429" s="110" t="s">
        <v>88309</v>
      </c>
      <c r="I429" s="110" t="s">
        <v>87259</v>
      </c>
      <c r="J429" s="123">
        <v>2.5999999999999999E-2</v>
      </c>
      <c r="K429" s="123">
        <v>1.2999999999999999E-2</v>
      </c>
      <c r="L429" s="124">
        <v>923.02375323000001</v>
      </c>
      <c r="M429" s="125" t="e">
        <f>VLOOKUP(A429,[1]Hulpblad_SOW_SAW!A$1:L$456,12,FALSE)</f>
        <v>#N/A</v>
      </c>
      <c r="N429" s="125">
        <f>VLOOKUP(A429,[1]Hulpblad_SOW_SAW!A$1:M$456,13,FALSE)</f>
        <v>1.4999999999999999E-2</v>
      </c>
      <c r="O429" s="121" t="s">
        <v>88299</v>
      </c>
      <c r="P429" s="112" t="e">
        <f>VLOOKUP(A429,[1]Gegevens_Aquafin!A$1:E$294,5,FALSE)</f>
        <v>#N/A</v>
      </c>
      <c r="Q429" s="112" t="e">
        <f>VLOOKUP(A429,[1]Gegevens_Aquafin!A$1:E$294,2,FALSE)</f>
        <v>#N/A</v>
      </c>
      <c r="R429" s="112" t="e">
        <f>VLOOKUP(A429,[1]Gegevens_Aquafin!A$1:E$294,3,FALSE)</f>
        <v>#N/A</v>
      </c>
      <c r="S429" s="123"/>
      <c r="T429" s="121"/>
      <c r="U429" s="112"/>
      <c r="V429" s="126" t="e">
        <f>VLOOKUP(A429,[1]synthese_verdeling_debi!$A$1:$X$554,4,FALSE)/24/60/60</f>
        <v>#N/A</v>
      </c>
      <c r="W429" s="126" t="e">
        <f>VLOOKUP(A429,[1]synthese_verdeling_debi!$A$1:$X$554,15,FALSE)/24/60/60</f>
        <v>#N/A</v>
      </c>
      <c r="X429" s="112" t="str">
        <f t="shared" si="46"/>
        <v/>
      </c>
      <c r="Y429" s="112" t="str">
        <f t="shared" si="47"/>
        <v/>
      </c>
      <c r="Z429" s="112" t="str">
        <f t="shared" si="48"/>
        <v/>
      </c>
      <c r="AA429" s="112" t="str">
        <f t="shared" si="49"/>
        <v/>
      </c>
      <c r="AB429" s="112"/>
      <c r="AC429" s="112"/>
    </row>
    <row r="430" spans="1:29" ht="62.4" x14ac:dyDescent="0.3">
      <c r="A430" s="110">
        <v>531</v>
      </c>
      <c r="B430" s="111" t="s">
        <v>88310</v>
      </c>
      <c r="C430" s="110">
        <v>6012245</v>
      </c>
      <c r="D430" s="110" t="s">
        <v>87786</v>
      </c>
      <c r="E430" s="110" t="s">
        <v>88311</v>
      </c>
      <c r="F430" s="122">
        <v>52963</v>
      </c>
      <c r="G430" s="110">
        <v>6030654</v>
      </c>
      <c r="H430" s="110"/>
      <c r="I430" s="110" t="s">
        <v>87224</v>
      </c>
      <c r="J430" s="123">
        <v>0.32300000000000001</v>
      </c>
      <c r="K430" s="123">
        <v>2.4E-2</v>
      </c>
      <c r="L430" s="124">
        <v>829.76390349999997</v>
      </c>
      <c r="M430" s="125">
        <f>VLOOKUP(A430,[1]Hulpblad_SOW_SAW!A$1:L$456,12,FALSE)</f>
        <v>2.4E-2</v>
      </c>
      <c r="N430" s="125">
        <f>VLOOKUP(A430,[1]Hulpblad_SOW_SAW!A$1:M$456,13,FALSE)</f>
        <v>2.5000000000000001E-2</v>
      </c>
      <c r="O430" s="121"/>
      <c r="P430" s="112" t="e">
        <f>VLOOKUP(A430,[1]Gegevens_Aquafin!A$1:E$294,5,FALSE)</f>
        <v>#N/A</v>
      </c>
      <c r="Q430" s="112" t="e">
        <f>VLOOKUP(A430,[1]Gegevens_Aquafin!A$1:E$294,2,FALSE)</f>
        <v>#N/A</v>
      </c>
      <c r="R430" s="112" t="e">
        <f>VLOOKUP(A430,[1]Gegevens_Aquafin!A$1:E$294,3,FALSE)</f>
        <v>#N/A</v>
      </c>
      <c r="S430" s="123"/>
      <c r="T430" s="121"/>
      <c r="U430" s="112"/>
      <c r="V430" s="126" t="e">
        <f>VLOOKUP(A430,[1]synthese_verdeling_debi!$A$1:$X$554,4,FALSE)/24/60/60</f>
        <v>#N/A</v>
      </c>
      <c r="W430" s="126" t="e">
        <f>VLOOKUP(A430,[1]synthese_verdeling_debi!$A$1:$X$554,15,FALSE)/24/60/60</f>
        <v>#N/A</v>
      </c>
      <c r="X430" s="112" t="str">
        <f t="shared" si="46"/>
        <v/>
      </c>
      <c r="Y430" s="112" t="str">
        <f t="shared" si="47"/>
        <v/>
      </c>
      <c r="Z430" s="112" t="str">
        <f t="shared" si="48"/>
        <v/>
      </c>
      <c r="AA430" s="112" t="str">
        <f t="shared" si="49"/>
        <v/>
      </c>
      <c r="AB430" s="112"/>
      <c r="AC430" s="112"/>
    </row>
    <row r="431" spans="1:29" x14ac:dyDescent="0.3">
      <c r="A431" s="110">
        <v>532</v>
      </c>
      <c r="B431" s="110" t="s">
        <v>88312</v>
      </c>
      <c r="C431" s="110">
        <v>6012915</v>
      </c>
      <c r="D431" s="110" t="s">
        <v>87786</v>
      </c>
      <c r="E431" s="110" t="s">
        <v>88313</v>
      </c>
      <c r="F431" s="122">
        <v>52963</v>
      </c>
      <c r="G431" s="110">
        <v>6041299</v>
      </c>
      <c r="H431" s="110" t="s">
        <v>88314</v>
      </c>
      <c r="I431" s="110" t="s">
        <v>87254</v>
      </c>
      <c r="J431" s="123">
        <v>2.1000000000000001E-2</v>
      </c>
      <c r="K431" s="123">
        <v>4.0000000000000001E-3</v>
      </c>
      <c r="L431" s="124">
        <v>803.51827165999998</v>
      </c>
      <c r="M431" s="125">
        <f>VLOOKUP(A431,[1]Hulpblad_SOW_SAW!A$1:L$456,12,FALSE)</f>
        <v>3.0000000000000001E-3</v>
      </c>
      <c r="N431" s="125">
        <f>VLOOKUP(A431,[1]Hulpblad_SOW_SAW!A$1:M$456,13,FALSE)</f>
        <v>4.0000000000000001E-3</v>
      </c>
      <c r="O431" s="121"/>
      <c r="P431" s="112" t="e">
        <f>VLOOKUP(A431,[1]Gegevens_Aquafin!A$1:E$294,5,FALSE)</f>
        <v>#N/A</v>
      </c>
      <c r="Q431" s="112" t="e">
        <f>VLOOKUP(A431,[1]Gegevens_Aquafin!A$1:E$294,2,FALSE)</f>
        <v>#N/A</v>
      </c>
      <c r="R431" s="112" t="e">
        <f>VLOOKUP(A431,[1]Gegevens_Aquafin!A$1:E$294,3,FALSE)</f>
        <v>#N/A</v>
      </c>
      <c r="S431" s="123"/>
      <c r="T431" s="121"/>
      <c r="U431" s="112"/>
      <c r="V431" s="126" t="e">
        <f>VLOOKUP(A431,[1]synthese_verdeling_debi!$A$1:$X$554,4,FALSE)/24/60/60</f>
        <v>#N/A</v>
      </c>
      <c r="W431" s="126" t="e">
        <f>VLOOKUP(A431,[1]synthese_verdeling_debi!$A$1:$X$554,15,FALSE)/24/60/60</f>
        <v>#N/A</v>
      </c>
      <c r="X431" s="112" t="str">
        <f t="shared" si="46"/>
        <v/>
      </c>
      <c r="Y431" s="112" t="str">
        <f t="shared" si="47"/>
        <v/>
      </c>
      <c r="Z431" s="112" t="str">
        <f t="shared" si="48"/>
        <v/>
      </c>
      <c r="AA431" s="112" t="str">
        <f t="shared" si="49"/>
        <v/>
      </c>
      <c r="AB431" s="112"/>
      <c r="AC431" s="112"/>
    </row>
    <row r="432" spans="1:29" ht="124.8" x14ac:dyDescent="0.3">
      <c r="A432" s="110">
        <v>533</v>
      </c>
      <c r="B432" s="110" t="s">
        <v>88315</v>
      </c>
      <c r="C432" s="110">
        <v>6011979</v>
      </c>
      <c r="D432" s="110" t="s">
        <v>87786</v>
      </c>
      <c r="E432" s="110" t="s">
        <v>88316</v>
      </c>
      <c r="F432" s="122">
        <v>52963</v>
      </c>
      <c r="G432" s="110">
        <v>6043080</v>
      </c>
      <c r="H432" s="110" t="s">
        <v>88317</v>
      </c>
      <c r="I432" s="110" t="s">
        <v>87259</v>
      </c>
      <c r="J432" s="123">
        <v>0.63500000000000001</v>
      </c>
      <c r="K432" s="123">
        <v>0.33500000000000002</v>
      </c>
      <c r="L432" s="124">
        <v>321.34928134</v>
      </c>
      <c r="M432" s="125">
        <f>VLOOKUP(A432,[1]Hulpblad_SOW_SAW!A$1:L$456,12,FALSE)</f>
        <v>0.32800000000000001</v>
      </c>
      <c r="N432" s="125">
        <f>VLOOKUP(A432,[1]Hulpblad_SOW_SAW!A$1:M$456,13,FALSE)</f>
        <v>0.34100000000000003</v>
      </c>
      <c r="O432" s="121" t="s">
        <v>88318</v>
      </c>
      <c r="P432" s="112" t="e">
        <f>VLOOKUP(A432,[1]Gegevens_Aquafin!A$1:E$294,5,FALSE)</f>
        <v>#N/A</v>
      </c>
      <c r="Q432" s="112" t="e">
        <f>VLOOKUP(A432,[1]Gegevens_Aquafin!A$1:E$294,2,FALSE)</f>
        <v>#N/A</v>
      </c>
      <c r="R432" s="112" t="e">
        <f>VLOOKUP(A432,[1]Gegevens_Aquafin!A$1:E$294,3,FALSE)</f>
        <v>#N/A</v>
      </c>
      <c r="S432" s="123"/>
      <c r="T432" s="121"/>
      <c r="U432" s="112"/>
      <c r="V432" s="126" t="e">
        <f>VLOOKUP(A432,[1]synthese_verdeling_debi!$A$1:$X$554,4,FALSE)/24/60/60</f>
        <v>#N/A</v>
      </c>
      <c r="W432" s="126" t="e">
        <f>VLOOKUP(A432,[1]synthese_verdeling_debi!$A$1:$X$554,15,FALSE)/24/60/60</f>
        <v>#N/A</v>
      </c>
      <c r="X432" s="112" t="str">
        <f t="shared" si="46"/>
        <v/>
      </c>
      <c r="Y432" s="112" t="str">
        <f t="shared" si="47"/>
        <v/>
      </c>
      <c r="Z432" s="112" t="str">
        <f t="shared" si="48"/>
        <v/>
      </c>
      <c r="AA432" s="112" t="str">
        <f t="shared" si="49"/>
        <v/>
      </c>
      <c r="AB432" s="112"/>
      <c r="AC432" s="112"/>
    </row>
    <row r="433" spans="1:29" ht="124.8" x14ac:dyDescent="0.3">
      <c r="A433" s="110">
        <v>534</v>
      </c>
      <c r="B433" s="110" t="s">
        <v>88319</v>
      </c>
      <c r="C433" s="110">
        <v>6011981</v>
      </c>
      <c r="D433" s="110" t="s">
        <v>87786</v>
      </c>
      <c r="E433" s="110" t="s">
        <v>88320</v>
      </c>
      <c r="F433" s="122">
        <v>52963</v>
      </c>
      <c r="G433" s="110">
        <v>6043080</v>
      </c>
      <c r="H433" s="110" t="s">
        <v>88317</v>
      </c>
      <c r="I433" s="110" t="s">
        <v>87259</v>
      </c>
      <c r="J433" s="123">
        <v>0.62</v>
      </c>
      <c r="K433" s="123">
        <v>0.32700000000000001</v>
      </c>
      <c r="L433" s="124">
        <v>861.88642032999996</v>
      </c>
      <c r="M433" s="125">
        <f>VLOOKUP(A433,[1]Hulpblad_SOW_SAW!A$1:L$456,12,FALSE)</f>
        <v>0.32500000000000001</v>
      </c>
      <c r="N433" s="125">
        <f>VLOOKUP(A433,[1]Hulpblad_SOW_SAW!A$1:M$456,13,FALSE)</f>
        <v>0.32800000000000001</v>
      </c>
      <c r="O433" s="121" t="s">
        <v>88318</v>
      </c>
      <c r="P433" s="112" t="e">
        <f>VLOOKUP(A433,[1]Gegevens_Aquafin!A$1:E$294,5,FALSE)</f>
        <v>#N/A</v>
      </c>
      <c r="Q433" s="112" t="e">
        <f>VLOOKUP(A433,[1]Gegevens_Aquafin!A$1:E$294,2,FALSE)</f>
        <v>#N/A</v>
      </c>
      <c r="R433" s="112" t="e">
        <f>VLOOKUP(A433,[1]Gegevens_Aquafin!A$1:E$294,3,FALSE)</f>
        <v>#N/A</v>
      </c>
      <c r="S433" s="123"/>
      <c r="T433" s="121"/>
      <c r="U433" s="112"/>
      <c r="V433" s="126" t="e">
        <f>VLOOKUP(A433,[1]synthese_verdeling_debi!$A$1:$X$554,4,FALSE)/24/60/60</f>
        <v>#N/A</v>
      </c>
      <c r="W433" s="126" t="e">
        <f>VLOOKUP(A433,[1]synthese_verdeling_debi!$A$1:$X$554,15,FALSE)/24/60/60</f>
        <v>#N/A</v>
      </c>
      <c r="X433" s="112" t="str">
        <f t="shared" si="46"/>
        <v/>
      </c>
      <c r="Y433" s="112" t="str">
        <f t="shared" si="47"/>
        <v/>
      </c>
      <c r="Z433" s="112" t="str">
        <f t="shared" si="48"/>
        <v/>
      </c>
      <c r="AA433" s="112" t="str">
        <f t="shared" si="49"/>
        <v/>
      </c>
      <c r="AB433" s="112"/>
      <c r="AC433" s="112"/>
    </row>
    <row r="434" spans="1:29" ht="93.6" x14ac:dyDescent="0.3">
      <c r="A434" s="110">
        <v>535</v>
      </c>
      <c r="B434" s="110" t="s">
        <v>88321</v>
      </c>
      <c r="C434" s="110">
        <v>6011985</v>
      </c>
      <c r="D434" s="110" t="s">
        <v>87786</v>
      </c>
      <c r="E434" s="110" t="s">
        <v>88322</v>
      </c>
      <c r="F434" s="122">
        <v>52963</v>
      </c>
      <c r="G434" s="110">
        <v>6014316</v>
      </c>
      <c r="H434" s="110" t="s">
        <v>87223</v>
      </c>
      <c r="I434" s="110" t="s">
        <v>87259</v>
      </c>
      <c r="J434" s="123">
        <v>0.155</v>
      </c>
      <c r="K434" s="123">
        <v>8.2000000000000003E-2</v>
      </c>
      <c r="L434" s="124">
        <v>6.2822089700000001</v>
      </c>
      <c r="M434" s="125">
        <f>VLOOKUP(A434,[1]Hulpblad_SOW_SAW!A$1:L$456,12,FALSE)</f>
        <v>8.1000000000000003E-2</v>
      </c>
      <c r="N434" s="125">
        <f>VLOOKUP(A434,[1]Hulpblad_SOW_SAW!A$1:M$456,13,FALSE)</f>
        <v>8.3000000000000004E-2</v>
      </c>
      <c r="O434" s="121" t="s">
        <v>88284</v>
      </c>
      <c r="P434" s="112" t="e">
        <f>VLOOKUP(A434,[1]Gegevens_Aquafin!A$1:E$294,5,FALSE)</f>
        <v>#N/A</v>
      </c>
      <c r="Q434" s="112" t="e">
        <f>VLOOKUP(A434,[1]Gegevens_Aquafin!A$1:E$294,2,FALSE)</f>
        <v>#N/A</v>
      </c>
      <c r="R434" s="112" t="e">
        <f>VLOOKUP(A434,[1]Gegevens_Aquafin!A$1:E$294,3,FALSE)</f>
        <v>#N/A</v>
      </c>
      <c r="S434" s="123"/>
      <c r="T434" s="121"/>
      <c r="U434" s="112"/>
      <c r="V434" s="126" t="e">
        <f>VLOOKUP(A434,[1]synthese_verdeling_debi!$A$1:$X$554,4,FALSE)/24/60/60</f>
        <v>#N/A</v>
      </c>
      <c r="W434" s="126" t="e">
        <f>VLOOKUP(A434,[1]synthese_verdeling_debi!$A$1:$X$554,15,FALSE)/24/60/60</f>
        <v>#N/A</v>
      </c>
      <c r="X434" s="112" t="str">
        <f t="shared" si="46"/>
        <v/>
      </c>
      <c r="Y434" s="112" t="str">
        <f t="shared" si="47"/>
        <v/>
      </c>
      <c r="Z434" s="112" t="str">
        <f t="shared" si="48"/>
        <v/>
      </c>
      <c r="AA434" s="112" t="str">
        <f t="shared" si="49"/>
        <v/>
      </c>
      <c r="AB434" s="112"/>
      <c r="AC434" s="112"/>
    </row>
    <row r="435" spans="1:29" x14ac:dyDescent="0.3">
      <c r="A435" s="110">
        <v>536</v>
      </c>
      <c r="B435" s="110" t="s">
        <v>88323</v>
      </c>
      <c r="C435" s="110">
        <v>6013800</v>
      </c>
      <c r="D435" s="110" t="s">
        <v>87786</v>
      </c>
      <c r="E435" s="110" t="s">
        <v>88324</v>
      </c>
      <c r="F435" s="122">
        <v>52963</v>
      </c>
      <c r="G435" s="110">
        <v>4206196</v>
      </c>
      <c r="H435" s="110"/>
      <c r="I435" s="110" t="s">
        <v>87254</v>
      </c>
      <c r="J435" s="123">
        <v>28.428000000000001</v>
      </c>
      <c r="K435" s="123">
        <v>12.786</v>
      </c>
      <c r="L435" s="124">
        <v>424.60713341000002</v>
      </c>
      <c r="M435" s="125">
        <f>VLOOKUP(A435,[1]Hulpblad_SOW_SAW!A$1:L$456,12,FALSE)</f>
        <v>12.786</v>
      </c>
      <c r="N435" s="125">
        <f>VLOOKUP(A435,[1]Hulpblad_SOW_SAW!A$1:M$456,13,FALSE)</f>
        <v>12.786</v>
      </c>
      <c r="O435" s="121"/>
      <c r="P435" s="112" t="e">
        <f>VLOOKUP(A435,[1]Gegevens_Aquafin!A$1:E$294,5,FALSE)</f>
        <v>#N/A</v>
      </c>
      <c r="Q435" s="112" t="e">
        <f>VLOOKUP(A435,[1]Gegevens_Aquafin!A$1:E$294,2,FALSE)</f>
        <v>#N/A</v>
      </c>
      <c r="R435" s="112" t="e">
        <f>VLOOKUP(A435,[1]Gegevens_Aquafin!A$1:E$294,3,FALSE)</f>
        <v>#N/A</v>
      </c>
      <c r="S435" s="123"/>
      <c r="T435" s="121"/>
      <c r="U435" s="112"/>
      <c r="V435" s="126" t="e">
        <f>VLOOKUP(A435,[1]synthese_verdeling_debi!$A$1:$X$554,4,FALSE)/24/60/60</f>
        <v>#N/A</v>
      </c>
      <c r="W435" s="126" t="e">
        <f>VLOOKUP(A435,[1]synthese_verdeling_debi!$A$1:$X$554,15,FALSE)/24/60/60</f>
        <v>#N/A</v>
      </c>
      <c r="X435" s="112" t="str">
        <f t="shared" si="46"/>
        <v/>
      </c>
      <c r="Y435" s="112" t="str">
        <f t="shared" si="47"/>
        <v/>
      </c>
      <c r="Z435" s="112" t="str">
        <f t="shared" si="48"/>
        <v/>
      </c>
      <c r="AA435" s="112" t="str">
        <f t="shared" si="49"/>
        <v/>
      </c>
      <c r="AB435" s="112"/>
      <c r="AC435" s="112"/>
    </row>
    <row r="436" spans="1:29" ht="46.8" x14ac:dyDescent="0.3">
      <c r="A436" s="110">
        <v>538</v>
      </c>
      <c r="B436" s="110" t="s">
        <v>88325</v>
      </c>
      <c r="C436" s="110">
        <v>6013147</v>
      </c>
      <c r="D436" s="110" t="s">
        <v>87145</v>
      </c>
      <c r="E436" s="110" t="s">
        <v>87160</v>
      </c>
      <c r="F436" s="122">
        <v>25569</v>
      </c>
      <c r="G436" s="110">
        <v>6043229</v>
      </c>
      <c r="H436" s="110" t="s">
        <v>88326</v>
      </c>
      <c r="I436" s="110" t="s">
        <v>87259</v>
      </c>
      <c r="J436" s="123">
        <v>2.0249999999999999</v>
      </c>
      <c r="K436" s="123">
        <v>0.83699999999999997</v>
      </c>
      <c r="L436" s="124">
        <v>1655.6914507399999</v>
      </c>
      <c r="M436" s="125">
        <f>VLOOKUP(A436,[1]Hulpblad_SOW_SAW!A$1:L$456,12,FALSE)</f>
        <v>0.83699999999999997</v>
      </c>
      <c r="N436" s="125">
        <f>VLOOKUP(A436,[1]Hulpblad_SOW_SAW!A$1:M$456,13,FALSE)</f>
        <v>0.83699999999999997</v>
      </c>
      <c r="O436" s="132" t="s">
        <v>87673</v>
      </c>
      <c r="P436" s="112" t="e">
        <f>VLOOKUP(A436,[1]Gegevens_Aquafin!A$1:E$294,5,FALSE)</f>
        <v>#N/A</v>
      </c>
      <c r="Q436" s="112" t="e">
        <f>VLOOKUP(A436,[1]Gegevens_Aquafin!A$1:E$294,2,FALSE)</f>
        <v>#N/A</v>
      </c>
      <c r="R436" s="112" t="e">
        <f>VLOOKUP(A436,[1]Gegevens_Aquafin!A$1:E$294,3,FALSE)</f>
        <v>#N/A</v>
      </c>
      <c r="S436" s="123" t="s">
        <v>87177</v>
      </c>
      <c r="T436" s="121" t="s">
        <v>87177</v>
      </c>
      <c r="U436" s="112" t="s">
        <v>87177</v>
      </c>
      <c r="V436" s="126" t="e">
        <f>VLOOKUP(A436,[1]synthese_verdeling_debi!$A$1:$X$554,4,FALSE)/24/60/60</f>
        <v>#N/A</v>
      </c>
      <c r="W436" s="126" t="e">
        <f>VLOOKUP(A436,[1]synthese_verdeling_debi!$A$1:$X$554,15,FALSE)/24/60/60</f>
        <v>#N/A</v>
      </c>
      <c r="X436" s="112" t="str">
        <f t="shared" si="46"/>
        <v/>
      </c>
      <c r="Y436" s="112" t="str">
        <f t="shared" si="47"/>
        <v/>
      </c>
      <c r="Z436" s="112" t="str">
        <f t="shared" si="48"/>
        <v/>
      </c>
      <c r="AA436" s="112" t="str">
        <f t="shared" si="49"/>
        <v/>
      </c>
      <c r="AB436" s="127" t="str">
        <f>IF(ISNUMBER(S436),V436/(S436+V436),"")</f>
        <v/>
      </c>
      <c r="AC436" s="127" t="str">
        <f>IF(ISNUMBER(S436),W436/(S436+W436),"")</f>
        <v/>
      </c>
    </row>
    <row r="437" spans="1:29" ht="46.8" x14ac:dyDescent="0.3">
      <c r="A437" s="110">
        <v>539</v>
      </c>
      <c r="B437" s="111" t="s">
        <v>88327</v>
      </c>
      <c r="C437" s="110">
        <v>6013158</v>
      </c>
      <c r="D437" s="110" t="s">
        <v>87786</v>
      </c>
      <c r="E437" s="110" t="s">
        <v>88328</v>
      </c>
      <c r="F437" s="122">
        <v>52963</v>
      </c>
      <c r="G437" s="110">
        <v>6030655</v>
      </c>
      <c r="H437" s="110"/>
      <c r="I437" s="110" t="s">
        <v>87224</v>
      </c>
      <c r="J437" s="123">
        <v>8.1000000000000003E-2</v>
      </c>
      <c r="K437" s="123">
        <v>3.0000000000000001E-3</v>
      </c>
      <c r="L437" s="124">
        <v>401.84934246</v>
      </c>
      <c r="M437" s="125">
        <f>VLOOKUP(A437,[1]Hulpblad_SOW_SAW!A$1:L$456,12,FALSE)</f>
        <v>3.0000000000000001E-3</v>
      </c>
      <c r="N437" s="125">
        <f>VLOOKUP(A437,[1]Hulpblad_SOW_SAW!A$1:M$456,13,FALSE)</f>
        <v>4.0000000000000001E-3</v>
      </c>
      <c r="O437" s="121"/>
      <c r="P437" s="112" t="e">
        <f>VLOOKUP(A437,[1]Gegevens_Aquafin!A$1:E$294,5,FALSE)</f>
        <v>#N/A</v>
      </c>
      <c r="Q437" s="112" t="e">
        <f>VLOOKUP(A437,[1]Gegevens_Aquafin!A$1:E$294,2,FALSE)</f>
        <v>#N/A</v>
      </c>
      <c r="R437" s="112" t="e">
        <f>VLOOKUP(A437,[1]Gegevens_Aquafin!A$1:E$294,3,FALSE)</f>
        <v>#N/A</v>
      </c>
      <c r="S437" s="123"/>
      <c r="T437" s="121"/>
      <c r="U437" s="112"/>
      <c r="V437" s="126" t="e">
        <f>VLOOKUP(A437,[1]synthese_verdeling_debi!$A$1:$X$554,4,FALSE)/24/60/60</f>
        <v>#N/A</v>
      </c>
      <c r="W437" s="126" t="e">
        <f>VLOOKUP(A437,[1]synthese_verdeling_debi!$A$1:$X$554,15,FALSE)/24/60/60</f>
        <v>#N/A</v>
      </c>
      <c r="X437" s="112" t="str">
        <f t="shared" si="46"/>
        <v/>
      </c>
      <c r="Y437" s="112" t="str">
        <f t="shared" si="47"/>
        <v/>
      </c>
      <c r="Z437" s="112" t="str">
        <f t="shared" si="48"/>
        <v/>
      </c>
      <c r="AA437" s="112" t="str">
        <f t="shared" si="49"/>
        <v/>
      </c>
      <c r="AB437" s="112"/>
      <c r="AC437" s="112"/>
    </row>
    <row r="438" spans="1:29" ht="46.8" x14ac:dyDescent="0.3">
      <c r="A438" s="110">
        <v>540</v>
      </c>
      <c r="B438" s="111" t="s">
        <v>88329</v>
      </c>
      <c r="C438" s="110">
        <v>6006961</v>
      </c>
      <c r="D438" s="110" t="s">
        <v>87145</v>
      </c>
      <c r="E438" s="110" t="s">
        <v>87160</v>
      </c>
      <c r="F438" s="122">
        <v>25569</v>
      </c>
      <c r="G438" s="110">
        <v>6019919</v>
      </c>
      <c r="H438" s="110"/>
      <c r="I438" s="110" t="s">
        <v>87199</v>
      </c>
      <c r="J438" s="123">
        <v>45.116</v>
      </c>
      <c r="K438" s="123">
        <v>24.175999999999998</v>
      </c>
      <c r="L438" s="124">
        <v>3064.7855325</v>
      </c>
      <c r="M438" s="125">
        <f>VLOOKUP(A438,[1]Hulpblad_SOW_SAW!A$1:L$456,12,FALSE)</f>
        <v>24.175999999999998</v>
      </c>
      <c r="N438" s="125" t="e">
        <f>VLOOKUP(A438,[1]Hulpblad_SOW_SAW!A$1:M$456,13,FALSE)</f>
        <v>#N/A</v>
      </c>
      <c r="O438" s="132" t="s">
        <v>87673</v>
      </c>
      <c r="P438" s="112" t="e">
        <f>VLOOKUP(A438,[1]Gegevens_Aquafin!A$1:E$294,5,FALSE)</f>
        <v>#N/A</v>
      </c>
      <c r="Q438" s="112" t="e">
        <f>VLOOKUP(A438,[1]Gegevens_Aquafin!A$1:E$294,2,FALSE)</f>
        <v>#N/A</v>
      </c>
      <c r="R438" s="112" t="e">
        <f>VLOOKUP(A438,[1]Gegevens_Aquafin!A$1:E$294,3,FALSE)</f>
        <v>#N/A</v>
      </c>
      <c r="S438" s="123" t="s">
        <v>87177</v>
      </c>
      <c r="T438" s="121" t="s">
        <v>87177</v>
      </c>
      <c r="U438" s="112" t="s">
        <v>87177</v>
      </c>
      <c r="V438" s="126" t="e">
        <f>VLOOKUP(A438,[1]synthese_verdeling_debi!$A$1:$X$554,4,FALSE)/24/60/60</f>
        <v>#N/A</v>
      </c>
      <c r="W438" s="126" t="e">
        <f>VLOOKUP(A438,[1]synthese_verdeling_debi!$A$1:$X$554,15,FALSE)/24/60/60</f>
        <v>#N/A</v>
      </c>
      <c r="X438" s="112" t="str">
        <f t="shared" si="46"/>
        <v/>
      </c>
      <c r="Y438" s="112" t="str">
        <f t="shared" si="47"/>
        <v/>
      </c>
      <c r="Z438" s="112" t="str">
        <f t="shared" si="48"/>
        <v/>
      </c>
      <c r="AA438" s="112" t="str">
        <f t="shared" si="49"/>
        <v/>
      </c>
      <c r="AB438" s="127" t="str">
        <f>IF(ISNUMBER(S438),V438/(S438+V438),"")</f>
        <v/>
      </c>
      <c r="AC438" s="127" t="str">
        <f>IF(ISNUMBER(S438),W438/(S438+W438),"")</f>
        <v/>
      </c>
    </row>
    <row r="439" spans="1:29" ht="46.8" x14ac:dyDescent="0.3">
      <c r="A439" s="110">
        <v>541</v>
      </c>
      <c r="B439" s="111" t="s">
        <v>88330</v>
      </c>
      <c r="C439" s="110">
        <v>6013611</v>
      </c>
      <c r="D439" s="110" t="s">
        <v>87786</v>
      </c>
      <c r="E439" s="110" t="s">
        <v>88331</v>
      </c>
      <c r="F439" s="122">
        <v>52963</v>
      </c>
      <c r="G439" s="110">
        <v>6040977</v>
      </c>
      <c r="H439" s="110" t="s">
        <v>88332</v>
      </c>
      <c r="I439" s="110" t="s">
        <v>87224</v>
      </c>
      <c r="J439" s="123">
        <v>1.4E-2</v>
      </c>
      <c r="K439" s="123">
        <v>2E-3</v>
      </c>
      <c r="L439" s="124">
        <v>7.3892685299999998</v>
      </c>
      <c r="M439" s="125" t="e">
        <f>VLOOKUP(A439,[1]Hulpblad_SOW_SAW!A$1:L$456,12,FALSE)</f>
        <v>#N/A</v>
      </c>
      <c r="N439" s="125">
        <f>VLOOKUP(A439,[1]Hulpblad_SOW_SAW!A$1:M$456,13,FALSE)</f>
        <v>2E-3</v>
      </c>
      <c r="O439" s="121"/>
      <c r="P439" s="112" t="e">
        <f>VLOOKUP(A439,[1]Gegevens_Aquafin!A$1:E$294,5,FALSE)</f>
        <v>#N/A</v>
      </c>
      <c r="Q439" s="112" t="e">
        <f>VLOOKUP(A439,[1]Gegevens_Aquafin!A$1:E$294,2,FALSE)</f>
        <v>#N/A</v>
      </c>
      <c r="R439" s="112" t="e">
        <f>VLOOKUP(A439,[1]Gegevens_Aquafin!A$1:E$294,3,FALSE)</f>
        <v>#N/A</v>
      </c>
      <c r="S439" s="123"/>
      <c r="T439" s="121"/>
      <c r="U439" s="112"/>
      <c r="V439" s="126" t="e">
        <f>VLOOKUP(A439,[1]synthese_verdeling_debi!$A$1:$X$554,4,FALSE)/24/60/60</f>
        <v>#N/A</v>
      </c>
      <c r="W439" s="126" t="e">
        <f>VLOOKUP(A439,[1]synthese_verdeling_debi!$A$1:$X$554,15,FALSE)/24/60/60</f>
        <v>#N/A</v>
      </c>
      <c r="X439" s="112" t="str">
        <f t="shared" si="46"/>
        <v/>
      </c>
      <c r="Y439" s="112" t="str">
        <f t="shared" si="47"/>
        <v/>
      </c>
      <c r="Z439" s="112" t="str">
        <f t="shared" si="48"/>
        <v/>
      </c>
      <c r="AA439" s="112" t="str">
        <f t="shared" si="49"/>
        <v/>
      </c>
      <c r="AB439" s="112"/>
      <c r="AC439" s="112"/>
    </row>
    <row r="440" spans="1:29" ht="124.8" x14ac:dyDescent="0.3">
      <c r="A440" s="110">
        <v>542</v>
      </c>
      <c r="B440" s="110" t="s">
        <v>88333</v>
      </c>
      <c r="C440" s="110">
        <v>21539</v>
      </c>
      <c r="D440" s="110" t="s">
        <v>87145</v>
      </c>
      <c r="E440" s="110" t="s">
        <v>88334</v>
      </c>
      <c r="F440" s="122">
        <v>41970</v>
      </c>
      <c r="G440" s="110">
        <v>7023960</v>
      </c>
      <c r="H440" s="110" t="s">
        <v>87223</v>
      </c>
      <c r="I440" s="110" t="s">
        <v>87264</v>
      </c>
      <c r="J440" s="123">
        <v>1.339</v>
      </c>
      <c r="K440" s="123">
        <v>0.68899999999999995</v>
      </c>
      <c r="L440" s="124">
        <v>1.6001895500000001</v>
      </c>
      <c r="M440" s="125">
        <f>VLOOKUP(A440,[1]Hulpblad_SOW_SAW!A$1:L$456,12,FALSE)</f>
        <v>0.68899999999999995</v>
      </c>
      <c r="N440" s="125">
        <f>VLOOKUP(A440,[1]Hulpblad_SOW_SAW!A$1:M$456,13,FALSE)</f>
        <v>0.69</v>
      </c>
      <c r="O440" s="121" t="s">
        <v>88335</v>
      </c>
      <c r="P440" s="112" t="e">
        <f>VLOOKUP(A440,[1]Gegevens_Aquafin!A$1:E$294,5,FALSE)</f>
        <v>#N/A</v>
      </c>
      <c r="Q440" s="112" t="e">
        <f>VLOOKUP(A440,[1]Gegevens_Aquafin!A$1:E$294,2,FALSE)</f>
        <v>#N/A</v>
      </c>
      <c r="R440" s="112" t="e">
        <f>VLOOKUP(A440,[1]Gegevens_Aquafin!A$1:E$294,3,FALSE)</f>
        <v>#N/A</v>
      </c>
      <c r="S440" s="123">
        <v>0.68899999999999995</v>
      </c>
      <c r="T440" s="121" t="s">
        <v>87261</v>
      </c>
      <c r="U440" s="121" t="s">
        <v>87172</v>
      </c>
      <c r="V440" s="126" t="e">
        <f>VLOOKUP(A440,[1]synthese_verdeling_debi!$A$1:$X$554,4,FALSE)/24/60/60</f>
        <v>#N/A</v>
      </c>
      <c r="W440" s="126" t="e">
        <f>VLOOKUP(A440,[1]synthese_verdeling_debi!$A$1:$X$554,15,FALSE)/24/60/60</f>
        <v>#N/A</v>
      </c>
      <c r="X440" s="112" t="e">
        <f t="shared" si="46"/>
        <v>#N/A</v>
      </c>
      <c r="Y440" s="112" t="e">
        <f t="shared" si="47"/>
        <v>#N/A</v>
      </c>
      <c r="Z440" s="112" t="e">
        <f t="shared" si="48"/>
        <v>#N/A</v>
      </c>
      <c r="AA440" s="112" t="e">
        <f t="shared" si="49"/>
        <v>#N/A</v>
      </c>
      <c r="AB440" s="127" t="e">
        <f>IF(ISNUMBER(S440),V440/(S440+V440),"")</f>
        <v>#N/A</v>
      </c>
      <c r="AC440" s="127" t="e">
        <f>IF(ISNUMBER(S440),W440/(S440+W440),"")</f>
        <v>#N/A</v>
      </c>
    </row>
    <row r="441" spans="1:29" ht="46.8" x14ac:dyDescent="0.3">
      <c r="A441" s="110">
        <v>543</v>
      </c>
      <c r="B441" s="110" t="s">
        <v>88336</v>
      </c>
      <c r="C441" s="110">
        <v>6014369</v>
      </c>
      <c r="D441" s="110" t="s">
        <v>87145</v>
      </c>
      <c r="E441" s="110" t="s">
        <v>87160</v>
      </c>
      <c r="F441" s="122">
        <v>25569</v>
      </c>
      <c r="G441" s="110">
        <v>5000707</v>
      </c>
      <c r="H441" s="110"/>
      <c r="I441" s="110" t="s">
        <v>87254</v>
      </c>
      <c r="J441" s="123">
        <v>0.17799999999999999</v>
      </c>
      <c r="K441" s="123">
        <v>0.152</v>
      </c>
      <c r="L441" s="124">
        <v>51.17011196</v>
      </c>
      <c r="M441" s="125">
        <f>VLOOKUP(A441,[1]Hulpblad_SOW_SAW!A$1:L$456,12,FALSE)</f>
        <v>0.13200000000000001</v>
      </c>
      <c r="N441" s="125">
        <f>VLOOKUP(A441,[1]Hulpblad_SOW_SAW!A$1:M$456,13,FALSE)</f>
        <v>0.152</v>
      </c>
      <c r="O441" s="132" t="s">
        <v>87673</v>
      </c>
      <c r="P441" s="112" t="e">
        <f>VLOOKUP(A441,[1]Gegevens_Aquafin!A$1:E$294,5,FALSE)</f>
        <v>#N/A</v>
      </c>
      <c r="Q441" s="112" t="e">
        <f>VLOOKUP(A441,[1]Gegevens_Aquafin!A$1:E$294,2,FALSE)</f>
        <v>#N/A</v>
      </c>
      <c r="R441" s="112" t="e">
        <f>VLOOKUP(A441,[1]Gegevens_Aquafin!A$1:E$294,3,FALSE)</f>
        <v>#N/A</v>
      </c>
      <c r="S441" s="123" t="s">
        <v>87177</v>
      </c>
      <c r="T441" s="121" t="s">
        <v>87177</v>
      </c>
      <c r="U441" s="112" t="s">
        <v>87177</v>
      </c>
      <c r="V441" s="126" t="e">
        <f>VLOOKUP(A441,[1]synthese_verdeling_debi!$A$1:$X$554,4,FALSE)/24/60/60</f>
        <v>#N/A</v>
      </c>
      <c r="W441" s="126" t="e">
        <f>VLOOKUP(A441,[1]synthese_verdeling_debi!$A$1:$X$554,15,FALSE)/24/60/60</f>
        <v>#N/A</v>
      </c>
      <c r="X441" s="112" t="str">
        <f t="shared" si="46"/>
        <v/>
      </c>
      <c r="Y441" s="112" t="str">
        <f t="shared" si="47"/>
        <v/>
      </c>
      <c r="Z441" s="112" t="str">
        <f t="shared" si="48"/>
        <v/>
      </c>
      <c r="AA441" s="112" t="str">
        <f t="shared" si="49"/>
        <v/>
      </c>
      <c r="AB441" s="127" t="str">
        <f>IF(ISNUMBER(S441),V441/(S441+V441),"")</f>
        <v/>
      </c>
      <c r="AC441" s="127" t="str">
        <f>IF(ISNUMBER(S441),W441/(S441+W441),"")</f>
        <v/>
      </c>
    </row>
    <row r="442" spans="1:29" ht="46.8" x14ac:dyDescent="0.3">
      <c r="A442" s="110">
        <v>544</v>
      </c>
      <c r="B442" s="110" t="s">
        <v>88337</v>
      </c>
      <c r="C442" s="110">
        <v>6014983</v>
      </c>
      <c r="D442" s="110" t="s">
        <v>87145</v>
      </c>
      <c r="E442" s="110" t="s">
        <v>87160</v>
      </c>
      <c r="F442" s="122">
        <v>25569</v>
      </c>
      <c r="G442" s="110">
        <v>6016210</v>
      </c>
      <c r="H442" s="110"/>
      <c r="I442" s="110" t="s">
        <v>87147</v>
      </c>
      <c r="J442" s="123">
        <v>1.4E-2</v>
      </c>
      <c r="K442" s="123">
        <v>4.0000000000000001E-3</v>
      </c>
      <c r="L442" s="124">
        <v>20210.03945941</v>
      </c>
      <c r="M442" s="125" t="e">
        <f>VLOOKUP(A442,[1]Hulpblad_SOW_SAW!A$1:L$456,12,FALSE)</f>
        <v>#N/A</v>
      </c>
      <c r="N442" s="125">
        <f>VLOOKUP(A442,[1]Hulpblad_SOW_SAW!A$1:M$456,13,FALSE)</f>
        <v>5.0000000000000001E-3</v>
      </c>
      <c r="O442" s="132" t="s">
        <v>87673</v>
      </c>
      <c r="P442" s="112" t="e">
        <f>VLOOKUP(A442,[1]Gegevens_Aquafin!A$1:E$294,5,FALSE)</f>
        <v>#N/A</v>
      </c>
      <c r="Q442" s="112" t="e">
        <f>VLOOKUP(A442,[1]Gegevens_Aquafin!A$1:E$294,2,FALSE)</f>
        <v>#N/A</v>
      </c>
      <c r="R442" s="112" t="e">
        <f>VLOOKUP(A442,[1]Gegevens_Aquafin!A$1:E$294,3,FALSE)</f>
        <v>#N/A</v>
      </c>
      <c r="S442" s="123" t="s">
        <v>87177</v>
      </c>
      <c r="T442" s="121" t="s">
        <v>87177</v>
      </c>
      <c r="U442" s="112" t="s">
        <v>87177</v>
      </c>
      <c r="V442" s="126" t="e">
        <f>VLOOKUP(A442,[1]synthese_verdeling_debi!$A$1:$X$554,4,FALSE)/24/60/60</f>
        <v>#N/A</v>
      </c>
      <c r="W442" s="126" t="e">
        <f>VLOOKUP(A442,[1]synthese_verdeling_debi!$A$1:$X$554,15,FALSE)/24/60/60</f>
        <v>#N/A</v>
      </c>
      <c r="X442" s="112" t="str">
        <f t="shared" si="46"/>
        <v/>
      </c>
      <c r="Y442" s="112" t="str">
        <f t="shared" si="47"/>
        <v/>
      </c>
      <c r="Z442" s="112" t="str">
        <f t="shared" si="48"/>
        <v/>
      </c>
      <c r="AA442" s="112" t="str">
        <f t="shared" si="49"/>
        <v/>
      </c>
      <c r="AB442" s="127" t="str">
        <f>IF(ISNUMBER(S442),V442/(S442+V442),"")</f>
        <v/>
      </c>
      <c r="AC442" s="127" t="str">
        <f>IF(ISNUMBER(S442),W442/(S442+W442),"")</f>
        <v/>
      </c>
    </row>
    <row r="443" spans="1:29" ht="46.8" x14ac:dyDescent="0.3">
      <c r="A443" s="110">
        <v>545</v>
      </c>
      <c r="B443" s="110" t="s">
        <v>88338</v>
      </c>
      <c r="C443" s="110">
        <v>6014986</v>
      </c>
      <c r="D443" s="110" t="s">
        <v>87145</v>
      </c>
      <c r="E443" s="110" t="s">
        <v>87160</v>
      </c>
      <c r="F443" s="122">
        <v>25569</v>
      </c>
      <c r="G443" s="110">
        <v>4021873</v>
      </c>
      <c r="H443" s="110"/>
      <c r="I443" s="110" t="s">
        <v>87175</v>
      </c>
      <c r="J443" s="123">
        <v>3.4180000000000001</v>
      </c>
      <c r="K443" s="123">
        <v>0.73199999999999998</v>
      </c>
      <c r="L443" s="124">
        <v>708.32843972000001</v>
      </c>
      <c r="M443" s="125">
        <f>VLOOKUP(A443,[1]Hulpblad_SOW_SAW!A$1:L$456,12,FALSE)</f>
        <v>0.73199999999999998</v>
      </c>
      <c r="N443" s="125">
        <f>VLOOKUP(A443,[1]Hulpblad_SOW_SAW!A$1:M$456,13,FALSE)</f>
        <v>0.73199999999999998</v>
      </c>
      <c r="O443" s="132" t="s">
        <v>87673</v>
      </c>
      <c r="P443" s="112" t="e">
        <f>VLOOKUP(A443,[1]Gegevens_Aquafin!A$1:E$294,5,FALSE)</f>
        <v>#N/A</v>
      </c>
      <c r="Q443" s="112" t="e">
        <f>VLOOKUP(A443,[1]Gegevens_Aquafin!A$1:E$294,2,FALSE)</f>
        <v>#N/A</v>
      </c>
      <c r="R443" s="112" t="e">
        <f>VLOOKUP(A443,[1]Gegevens_Aquafin!A$1:E$294,3,FALSE)</f>
        <v>#N/A</v>
      </c>
      <c r="S443" s="123" t="s">
        <v>87177</v>
      </c>
      <c r="T443" s="121" t="s">
        <v>87177</v>
      </c>
      <c r="U443" s="112" t="s">
        <v>87177</v>
      </c>
      <c r="V443" s="126" t="e">
        <f>VLOOKUP(A443,[1]synthese_verdeling_debi!$A$1:$X$554,4,FALSE)/24/60/60</f>
        <v>#N/A</v>
      </c>
      <c r="W443" s="126" t="e">
        <f>VLOOKUP(A443,[1]synthese_verdeling_debi!$A$1:$X$554,15,FALSE)/24/60/60</f>
        <v>#N/A</v>
      </c>
      <c r="X443" s="112" t="str">
        <f t="shared" si="46"/>
        <v/>
      </c>
      <c r="Y443" s="112" t="str">
        <f t="shared" si="47"/>
        <v/>
      </c>
      <c r="Z443" s="112" t="str">
        <f t="shared" si="48"/>
        <v/>
      </c>
      <c r="AA443" s="112" t="str">
        <f t="shared" si="49"/>
        <v/>
      </c>
      <c r="AB443" s="127" t="str">
        <f>IF(ISNUMBER(S443),V443/(S443+V443),"")</f>
        <v/>
      </c>
      <c r="AC443" s="127" t="str">
        <f>IF(ISNUMBER(S443),W443/(S443+W443),"")</f>
        <v/>
      </c>
    </row>
    <row r="444" spans="1:29" ht="46.8" x14ac:dyDescent="0.3">
      <c r="A444" s="110">
        <v>546</v>
      </c>
      <c r="B444" s="111" t="s">
        <v>88339</v>
      </c>
      <c r="C444" s="110">
        <v>6015205</v>
      </c>
      <c r="D444" s="110" t="s">
        <v>87786</v>
      </c>
      <c r="E444" s="110" t="s">
        <v>88340</v>
      </c>
      <c r="F444" s="122">
        <v>52963</v>
      </c>
      <c r="G444" s="110">
        <v>6018694</v>
      </c>
      <c r="H444" s="110" t="s">
        <v>87280</v>
      </c>
      <c r="I444" s="110" t="s">
        <v>87219</v>
      </c>
      <c r="J444" s="123">
        <v>114.36199999999999</v>
      </c>
      <c r="K444" s="123">
        <v>57.945</v>
      </c>
      <c r="L444" s="124">
        <v>563.70316109999999</v>
      </c>
      <c r="M444" s="125">
        <f>VLOOKUP(A444,[1]Hulpblad_SOW_SAW!A$1:L$456,12,FALSE)</f>
        <v>57.889000000000003</v>
      </c>
      <c r="N444" s="125">
        <f>VLOOKUP(A444,[1]Hulpblad_SOW_SAW!A$1:M$456,13,FALSE)</f>
        <v>57.945999999999998</v>
      </c>
      <c r="O444" s="121"/>
      <c r="P444" s="112" t="e">
        <f>VLOOKUP(A444,[1]Gegevens_Aquafin!A$1:E$294,5,FALSE)</f>
        <v>#N/A</v>
      </c>
      <c r="Q444" s="112" t="e">
        <f>VLOOKUP(A444,[1]Gegevens_Aquafin!A$1:E$294,2,FALSE)</f>
        <v>#N/A</v>
      </c>
      <c r="R444" s="112" t="e">
        <f>VLOOKUP(A444,[1]Gegevens_Aquafin!A$1:E$294,3,FALSE)</f>
        <v>#N/A</v>
      </c>
      <c r="S444" s="123"/>
      <c r="T444" s="121"/>
      <c r="U444" s="112"/>
      <c r="V444" s="126" t="e">
        <f>VLOOKUP(A444,[1]synthese_verdeling_debi!$A$1:$X$554,4,FALSE)/24/60/60</f>
        <v>#N/A</v>
      </c>
      <c r="W444" s="126" t="e">
        <f>VLOOKUP(A444,[1]synthese_verdeling_debi!$A$1:$X$554,15,FALSE)/24/60/60</f>
        <v>#N/A</v>
      </c>
      <c r="X444" s="112" t="str">
        <f t="shared" si="46"/>
        <v/>
      </c>
      <c r="Y444" s="112" t="str">
        <f t="shared" si="47"/>
        <v/>
      </c>
      <c r="Z444" s="112" t="str">
        <f t="shared" si="48"/>
        <v/>
      </c>
      <c r="AA444" s="112" t="str">
        <f t="shared" si="49"/>
        <v/>
      </c>
      <c r="AB444" s="112"/>
      <c r="AC444" s="112"/>
    </row>
    <row r="445" spans="1:29" ht="62.4" x14ac:dyDescent="0.3">
      <c r="A445" s="110">
        <v>547</v>
      </c>
      <c r="B445" s="111" t="s">
        <v>88341</v>
      </c>
      <c r="C445" s="110">
        <v>6016997</v>
      </c>
      <c r="D445" s="110" t="s">
        <v>87786</v>
      </c>
      <c r="E445" s="110" t="s">
        <v>88342</v>
      </c>
      <c r="F445" s="122">
        <v>52963</v>
      </c>
      <c r="G445" s="110">
        <v>6037574</v>
      </c>
      <c r="H445" s="110" t="s">
        <v>88343</v>
      </c>
      <c r="I445" s="110" t="s">
        <v>87219</v>
      </c>
      <c r="J445" s="123">
        <v>1.6E-2</v>
      </c>
      <c r="K445" s="123">
        <v>5.0000000000000001E-3</v>
      </c>
      <c r="L445" s="124">
        <v>277.83873850999998</v>
      </c>
      <c r="M445" s="125" t="e">
        <f>VLOOKUP(A445,[1]Hulpblad_SOW_SAW!A$1:L$456,12,FALSE)</f>
        <v>#N/A</v>
      </c>
      <c r="N445" s="125">
        <f>VLOOKUP(A445,[1]Hulpblad_SOW_SAW!A$1:M$456,13,FALSE)</f>
        <v>8.0000000000000002E-3</v>
      </c>
      <c r="O445" s="121"/>
      <c r="P445" s="112" t="e">
        <f>VLOOKUP(A445,[1]Gegevens_Aquafin!A$1:E$294,5,FALSE)</f>
        <v>#N/A</v>
      </c>
      <c r="Q445" s="112" t="e">
        <f>VLOOKUP(A445,[1]Gegevens_Aquafin!A$1:E$294,2,FALSE)</f>
        <v>#N/A</v>
      </c>
      <c r="R445" s="112" t="e">
        <f>VLOOKUP(A445,[1]Gegevens_Aquafin!A$1:E$294,3,FALSE)</f>
        <v>#N/A</v>
      </c>
      <c r="S445" s="123"/>
      <c r="T445" s="121"/>
      <c r="U445" s="112"/>
      <c r="V445" s="126" t="e">
        <f>VLOOKUP(A445,[1]synthese_verdeling_debi!$A$1:$X$554,4,FALSE)/24/60/60</f>
        <v>#N/A</v>
      </c>
      <c r="W445" s="126" t="e">
        <f>VLOOKUP(A445,[1]synthese_verdeling_debi!$A$1:$X$554,15,FALSE)/24/60/60</f>
        <v>#N/A</v>
      </c>
      <c r="X445" s="112" t="str">
        <f t="shared" si="46"/>
        <v/>
      </c>
      <c r="Y445" s="112" t="str">
        <f t="shared" si="47"/>
        <v/>
      </c>
      <c r="Z445" s="112" t="str">
        <f t="shared" si="48"/>
        <v/>
      </c>
      <c r="AA445" s="112" t="str">
        <f t="shared" si="49"/>
        <v/>
      </c>
      <c r="AB445" s="112"/>
      <c r="AC445" s="112"/>
    </row>
    <row r="446" spans="1:29" ht="140.4" x14ac:dyDescent="0.3">
      <c r="A446" s="110">
        <v>548</v>
      </c>
      <c r="B446" s="110" t="s">
        <v>88344</v>
      </c>
      <c r="C446" s="110">
        <v>6016609</v>
      </c>
      <c r="D446" s="110" t="s">
        <v>87786</v>
      </c>
      <c r="E446" s="110" t="s">
        <v>88345</v>
      </c>
      <c r="F446" s="122">
        <v>52963</v>
      </c>
      <c r="G446" s="110">
        <v>7007682</v>
      </c>
      <c r="H446" s="110"/>
      <c r="I446" s="110" t="s">
        <v>87259</v>
      </c>
      <c r="J446" s="123">
        <v>0.03</v>
      </c>
      <c r="K446" s="123">
        <v>1.7999999999999999E-2</v>
      </c>
      <c r="L446" s="124">
        <v>436.15550001000003</v>
      </c>
      <c r="M446" s="125">
        <f>VLOOKUP(A446,[1]Hulpblad_SOW_SAW!A$1:L$456,12,FALSE)</f>
        <v>1.7000000000000001E-2</v>
      </c>
      <c r="N446" s="125">
        <f>VLOOKUP(A446,[1]Hulpblad_SOW_SAW!A$1:M$456,13,FALSE)</f>
        <v>1.9E-2</v>
      </c>
      <c r="O446" s="121" t="s">
        <v>88299</v>
      </c>
      <c r="P446" s="112" t="e">
        <f>VLOOKUP(A446,[1]Gegevens_Aquafin!A$1:E$294,5,FALSE)</f>
        <v>#N/A</v>
      </c>
      <c r="Q446" s="112" t="e">
        <f>VLOOKUP(A446,[1]Gegevens_Aquafin!A$1:E$294,2,FALSE)</f>
        <v>#N/A</v>
      </c>
      <c r="R446" s="112" t="e">
        <f>VLOOKUP(A446,[1]Gegevens_Aquafin!A$1:E$294,3,FALSE)</f>
        <v>#N/A</v>
      </c>
      <c r="S446" s="123"/>
      <c r="T446" s="121"/>
      <c r="U446" s="112"/>
      <c r="V446" s="126" t="e">
        <f>VLOOKUP(A446,[1]synthese_verdeling_debi!$A$1:$X$554,4,FALSE)/24/60/60</f>
        <v>#N/A</v>
      </c>
      <c r="W446" s="126" t="e">
        <f>VLOOKUP(A446,[1]synthese_verdeling_debi!$A$1:$X$554,15,FALSE)/24/60/60</f>
        <v>#N/A</v>
      </c>
      <c r="X446" s="112" t="str">
        <f t="shared" si="46"/>
        <v/>
      </c>
      <c r="Y446" s="112" t="str">
        <f t="shared" si="47"/>
        <v/>
      </c>
      <c r="Z446" s="112" t="str">
        <f t="shared" si="48"/>
        <v/>
      </c>
      <c r="AA446" s="112" t="str">
        <f t="shared" si="49"/>
        <v/>
      </c>
      <c r="AB446" s="112"/>
      <c r="AC446" s="112"/>
    </row>
    <row r="447" spans="1:29" ht="46.8" x14ac:dyDescent="0.3">
      <c r="A447" s="110">
        <v>549</v>
      </c>
      <c r="B447" s="111" t="s">
        <v>88346</v>
      </c>
      <c r="C447" s="110">
        <v>31712</v>
      </c>
      <c r="D447" s="110" t="s">
        <v>87786</v>
      </c>
      <c r="E447" s="110" t="s">
        <v>88347</v>
      </c>
      <c r="F447" s="122">
        <v>52963</v>
      </c>
      <c r="G447" s="110">
        <v>6009594</v>
      </c>
      <c r="H447" s="110"/>
      <c r="I447" s="110" t="s">
        <v>87224</v>
      </c>
      <c r="J447" s="123">
        <v>2.4E-2</v>
      </c>
      <c r="K447" s="123">
        <v>1E-3</v>
      </c>
      <c r="L447" s="124">
        <v>1618.3862569800001</v>
      </c>
      <c r="M447" s="125" t="e">
        <f>VLOOKUP(A447,[1]Hulpblad_SOW_SAW!A$1:L$456,12,FALSE)</f>
        <v>#N/A</v>
      </c>
      <c r="N447" s="125">
        <f>VLOOKUP(A447,[1]Hulpblad_SOW_SAW!A$1:M$456,13,FALSE)</f>
        <v>1E-3</v>
      </c>
      <c r="O447" s="121"/>
      <c r="P447" s="112" t="e">
        <f>VLOOKUP(A447,[1]Gegevens_Aquafin!A$1:E$294,5,FALSE)</f>
        <v>#N/A</v>
      </c>
      <c r="Q447" s="112" t="e">
        <f>VLOOKUP(A447,[1]Gegevens_Aquafin!A$1:E$294,2,FALSE)</f>
        <v>#N/A</v>
      </c>
      <c r="R447" s="112" t="e">
        <f>VLOOKUP(A447,[1]Gegevens_Aquafin!A$1:E$294,3,FALSE)</f>
        <v>#N/A</v>
      </c>
      <c r="S447" s="123"/>
      <c r="T447" s="121"/>
      <c r="U447" s="112"/>
      <c r="V447" s="126" t="e">
        <f>VLOOKUP(A447,[1]synthese_verdeling_debi!$A$1:$X$554,4,FALSE)/24/60/60</f>
        <v>#N/A</v>
      </c>
      <c r="W447" s="126" t="e">
        <f>VLOOKUP(A447,[1]synthese_verdeling_debi!$A$1:$X$554,15,FALSE)/24/60/60</f>
        <v>#N/A</v>
      </c>
      <c r="X447" s="112" t="str">
        <f t="shared" si="46"/>
        <v/>
      </c>
      <c r="Y447" s="112" t="str">
        <f t="shared" si="47"/>
        <v/>
      </c>
      <c r="Z447" s="112" t="str">
        <f t="shared" si="48"/>
        <v/>
      </c>
      <c r="AA447" s="112" t="str">
        <f t="shared" si="49"/>
        <v/>
      </c>
      <c r="AB447" s="112"/>
      <c r="AC447" s="112"/>
    </row>
    <row r="448" spans="1:29" ht="140.4" x14ac:dyDescent="0.3">
      <c r="A448" s="110">
        <v>550</v>
      </c>
      <c r="B448" s="110" t="s">
        <v>88348</v>
      </c>
      <c r="C448" s="110">
        <v>6021452</v>
      </c>
      <c r="D448" s="110" t="s">
        <v>87145</v>
      </c>
      <c r="E448" s="110" t="s">
        <v>87160</v>
      </c>
      <c r="F448" s="122">
        <v>25569</v>
      </c>
      <c r="G448" s="110">
        <v>6015991</v>
      </c>
      <c r="H448" s="110" t="s">
        <v>87822</v>
      </c>
      <c r="I448" s="110" t="s">
        <v>87147</v>
      </c>
      <c r="J448" s="123">
        <v>1.4E-2</v>
      </c>
      <c r="K448" s="123">
        <v>4.0000000000000001E-3</v>
      </c>
      <c r="L448" s="124">
        <v>20415.27523096</v>
      </c>
      <c r="M448" s="125" t="e">
        <f>VLOOKUP(A448,[1]Hulpblad_SOW_SAW!A$1:L$456,12,FALSE)</f>
        <v>#N/A</v>
      </c>
      <c r="N448" s="125">
        <f>VLOOKUP(A448,[1]Hulpblad_SOW_SAW!A$1:M$456,13,FALSE)</f>
        <v>5.0000000000000001E-3</v>
      </c>
      <c r="O448" s="121" t="s">
        <v>87827</v>
      </c>
      <c r="P448" s="112" t="e">
        <f>VLOOKUP(A448,[1]Gegevens_Aquafin!A$1:E$294,5,FALSE)</f>
        <v>#N/A</v>
      </c>
      <c r="Q448" s="112" t="e">
        <f>VLOOKUP(A448,[1]Gegevens_Aquafin!A$1:E$294,2,FALSE)</f>
        <v>#N/A</v>
      </c>
      <c r="R448" s="112" t="e">
        <f>VLOOKUP(A448,[1]Gegevens_Aquafin!A$1:E$294,3,FALSE)</f>
        <v>#N/A</v>
      </c>
      <c r="S448" s="123">
        <v>999</v>
      </c>
      <c r="T448" s="121" t="s">
        <v>87828</v>
      </c>
      <c r="U448" s="112" t="s">
        <v>87177</v>
      </c>
      <c r="V448" s="126" t="e">
        <f>VLOOKUP(A448,[1]synthese_verdeling_debi!$A$1:$X$554,4,FALSE)/24/60/60</f>
        <v>#N/A</v>
      </c>
      <c r="W448" s="126" t="e">
        <f>VLOOKUP(A448,[1]synthese_verdeling_debi!$A$1:$X$554,15,FALSE)/24/60/60</f>
        <v>#N/A</v>
      </c>
      <c r="X448" s="112" t="e">
        <f t="shared" si="46"/>
        <v>#N/A</v>
      </c>
      <c r="Y448" s="112" t="e">
        <f t="shared" si="47"/>
        <v>#N/A</v>
      </c>
      <c r="Z448" s="112" t="e">
        <f t="shared" si="48"/>
        <v>#N/A</v>
      </c>
      <c r="AA448" s="112" t="e">
        <f t="shared" si="49"/>
        <v>#N/A</v>
      </c>
      <c r="AB448" s="127" t="e">
        <f>IF(ISNUMBER(S448),V448/(S448+V448),"")</f>
        <v>#N/A</v>
      </c>
      <c r="AC448" s="127" t="e">
        <f>IF(ISNUMBER(S448),W448/(S448+W448),"")</f>
        <v>#N/A</v>
      </c>
    </row>
    <row r="449" spans="1:29" ht="46.8" x14ac:dyDescent="0.3">
      <c r="A449" s="110">
        <v>551</v>
      </c>
      <c r="B449" s="110" t="s">
        <v>88349</v>
      </c>
      <c r="C449" s="110">
        <v>6017042</v>
      </c>
      <c r="D449" s="110" t="s">
        <v>87145</v>
      </c>
      <c r="E449" s="110" t="s">
        <v>88350</v>
      </c>
      <c r="F449" s="122">
        <v>30682</v>
      </c>
      <c r="G449" s="110">
        <v>28746</v>
      </c>
      <c r="H449" s="110" t="s">
        <v>88351</v>
      </c>
      <c r="I449" s="110" t="s">
        <v>87309</v>
      </c>
      <c r="J449" s="123">
        <v>0.32100000000000001</v>
      </c>
      <c r="K449" s="123">
        <v>5.1999999999999998E-2</v>
      </c>
      <c r="L449" s="124">
        <v>5.8021342300000001</v>
      </c>
      <c r="M449" s="125">
        <f>VLOOKUP(A449,[1]Hulpblad_SOW_SAW!A$1:L$456,12,FALSE)</f>
        <v>0.05</v>
      </c>
      <c r="N449" s="125">
        <f>VLOOKUP(A449,[1]Hulpblad_SOW_SAW!A$1:M$456,13,FALSE)</f>
        <v>5.1999999999999998E-2</v>
      </c>
      <c r="O449" s="132" t="s">
        <v>87673</v>
      </c>
      <c r="P449" s="112" t="e">
        <f>VLOOKUP(A449,[1]Gegevens_Aquafin!A$1:E$294,5,FALSE)</f>
        <v>#N/A</v>
      </c>
      <c r="Q449" s="112" t="e">
        <f>VLOOKUP(A449,[1]Gegevens_Aquafin!A$1:E$294,2,FALSE)</f>
        <v>#N/A</v>
      </c>
      <c r="R449" s="112" t="e">
        <f>VLOOKUP(A449,[1]Gegevens_Aquafin!A$1:E$294,3,FALSE)</f>
        <v>#N/A</v>
      </c>
      <c r="S449" s="123" t="s">
        <v>87177</v>
      </c>
      <c r="T449" s="121" t="s">
        <v>87177</v>
      </c>
      <c r="U449" s="112" t="s">
        <v>87177</v>
      </c>
      <c r="V449" s="126" t="e">
        <f>VLOOKUP(A449,[1]synthese_verdeling_debi!$A$1:$X$554,4,FALSE)/24/60/60</f>
        <v>#N/A</v>
      </c>
      <c r="W449" s="126" t="e">
        <f>VLOOKUP(A449,[1]synthese_verdeling_debi!$A$1:$X$554,15,FALSE)/24/60/60</f>
        <v>#N/A</v>
      </c>
      <c r="X449" s="112" t="str">
        <f t="shared" si="46"/>
        <v/>
      </c>
      <c r="Y449" s="112" t="str">
        <f t="shared" si="47"/>
        <v/>
      </c>
      <c r="Z449" s="112" t="str">
        <f t="shared" si="48"/>
        <v/>
      </c>
      <c r="AA449" s="112" t="str">
        <f t="shared" si="49"/>
        <v/>
      </c>
      <c r="AB449" s="127" t="str">
        <f>IF(ISNUMBER(S449),V449/(S449+V449),"")</f>
        <v/>
      </c>
      <c r="AC449" s="127" t="str">
        <f>IF(ISNUMBER(S449),W449/(S449+W449),"")</f>
        <v/>
      </c>
    </row>
    <row r="450" spans="1:29" ht="156" x14ac:dyDescent="0.3">
      <c r="A450" s="110">
        <v>552</v>
      </c>
      <c r="B450" s="111" t="s">
        <v>88352</v>
      </c>
      <c r="C450" s="110">
        <v>6017133</v>
      </c>
      <c r="D450" s="110" t="s">
        <v>87145</v>
      </c>
      <c r="E450" s="110" t="s">
        <v>87160</v>
      </c>
      <c r="F450" s="122">
        <v>25569</v>
      </c>
      <c r="G450" s="110">
        <v>6037577</v>
      </c>
      <c r="H450" s="110" t="s">
        <v>88353</v>
      </c>
      <c r="I450" s="110" t="s">
        <v>87219</v>
      </c>
      <c r="J450" s="123">
        <v>1.6E-2</v>
      </c>
      <c r="K450" s="123">
        <v>5.0000000000000001E-3</v>
      </c>
      <c r="L450" s="124">
        <v>848.10466217999999</v>
      </c>
      <c r="M450" s="125" t="e">
        <f>VLOOKUP(A450,[1]Hulpblad_SOW_SAW!A$1:L$456,12,FALSE)</f>
        <v>#N/A</v>
      </c>
      <c r="N450" s="125">
        <f>VLOOKUP(A450,[1]Hulpblad_SOW_SAW!A$1:M$456,13,FALSE)</f>
        <v>8.0000000000000002E-3</v>
      </c>
      <c r="O450" s="121" t="s">
        <v>88082</v>
      </c>
      <c r="P450" s="112" t="e">
        <f>VLOOKUP(A450,[1]Gegevens_Aquafin!A$1:E$294,5,FALSE)</f>
        <v>#N/A</v>
      </c>
      <c r="Q450" s="112" t="e">
        <f>VLOOKUP(A450,[1]Gegevens_Aquafin!A$1:E$294,2,FALSE)</f>
        <v>#N/A</v>
      </c>
      <c r="R450" s="112" t="e">
        <f>VLOOKUP(A450,[1]Gegevens_Aquafin!A$1:E$294,3,FALSE)</f>
        <v>#N/A</v>
      </c>
      <c r="S450" s="123">
        <v>999</v>
      </c>
      <c r="T450" s="121" t="s">
        <v>87891</v>
      </c>
      <c r="U450" s="112" t="s">
        <v>87177</v>
      </c>
      <c r="V450" s="126" t="e">
        <f>VLOOKUP(A450,[1]synthese_verdeling_debi!$A$1:$X$554,4,FALSE)/24/60/60</f>
        <v>#N/A</v>
      </c>
      <c r="W450" s="126" t="e">
        <f>VLOOKUP(A450,[1]synthese_verdeling_debi!$A$1:$X$554,15,FALSE)/24/60/60</f>
        <v>#N/A</v>
      </c>
      <c r="X450" s="112" t="e">
        <f t="shared" si="46"/>
        <v>#N/A</v>
      </c>
      <c r="Y450" s="112" t="e">
        <f t="shared" si="47"/>
        <v>#N/A</v>
      </c>
      <c r="Z450" s="112" t="e">
        <f t="shared" si="48"/>
        <v>#N/A</v>
      </c>
      <c r="AA450" s="112" t="e">
        <f t="shared" si="49"/>
        <v>#N/A</v>
      </c>
      <c r="AB450" s="127" t="e">
        <f>IF(ISNUMBER(S450),V450/(S450+V450),"")</f>
        <v>#N/A</v>
      </c>
      <c r="AC450" s="127" t="e">
        <f>IF(ISNUMBER(S450),W450/(S450+W450),"")</f>
        <v>#N/A</v>
      </c>
    </row>
    <row r="451" spans="1:29" ht="218.4" x14ac:dyDescent="0.3">
      <c r="A451" s="110">
        <v>553</v>
      </c>
      <c r="B451" s="110" t="s">
        <v>88354</v>
      </c>
      <c r="C451" s="110">
        <v>6007339</v>
      </c>
      <c r="D451" s="110" t="s">
        <v>87145</v>
      </c>
      <c r="E451" s="110" t="s">
        <v>88355</v>
      </c>
      <c r="F451" s="122">
        <v>41242</v>
      </c>
      <c r="G451" s="110">
        <v>6042691</v>
      </c>
      <c r="H451" s="110" t="s">
        <v>87162</v>
      </c>
      <c r="I451" s="110" t="s">
        <v>87147</v>
      </c>
      <c r="J451" s="123">
        <v>1.7000000000000001E-2</v>
      </c>
      <c r="K451" s="123">
        <v>1E-3</v>
      </c>
      <c r="L451" s="124">
        <v>8409.7616882700004</v>
      </c>
      <c r="M451" s="125" t="e">
        <f>VLOOKUP(A451,[1]Hulpblad_SOW_SAW!A$1:L$456,12,FALSE)</f>
        <v>#N/A</v>
      </c>
      <c r="N451" s="125">
        <f>VLOOKUP(A451,[1]Hulpblad_SOW_SAW!A$1:M$456,13,FALSE)</f>
        <v>5.0000000000000001E-3</v>
      </c>
      <c r="O451" s="121" t="s">
        <v>87148</v>
      </c>
      <c r="P451" s="112" t="str">
        <f>VLOOKUP(A451,[1]Gegevens_Aquafin!A$1:E$294,5,FALSE)</f>
        <v>Martjevaart</v>
      </c>
      <c r="Q451" s="112">
        <f>VLOOKUP(A451,[1]Gegevens_Aquafin!A$1:E$294,2,FALSE)</f>
        <v>1.1204E-2</v>
      </c>
      <c r="R451" s="112">
        <f>VLOOKUP(A451,[1]Gegevens_Aquafin!A$1:E$294,3,FALSE)</f>
        <v>8.7095000000000002E-3</v>
      </c>
      <c r="S451" s="128">
        <v>1.12E-2</v>
      </c>
      <c r="T451" s="121" t="s">
        <v>88356</v>
      </c>
      <c r="U451" s="112" t="s">
        <v>87155</v>
      </c>
      <c r="V451" s="126">
        <f>VLOOKUP(A451,[1]synthese_verdeling_debi!$A$1:$X$554,4,FALSE)/24/60/60</f>
        <v>8.7395833333333336E-3</v>
      </c>
      <c r="W451" s="126">
        <f>VLOOKUP(A451,[1]synthese_verdeling_debi!$A$1:$X$554,15,FALSE)/24/60/60</f>
        <v>9.5833333333333326E-3</v>
      </c>
      <c r="X451" s="112">
        <f t="shared" si="46"/>
        <v>2.2815256257449343</v>
      </c>
      <c r="Y451" s="112">
        <f t="shared" si="47"/>
        <v>2.1686956521739131</v>
      </c>
      <c r="Z451" s="112">
        <f t="shared" si="48"/>
        <v>1.2815256257449343</v>
      </c>
      <c r="AA451" s="112">
        <f t="shared" si="49"/>
        <v>1.1686956521739131</v>
      </c>
      <c r="AB451" s="127">
        <f>IF(ISNUMBER(S451),V451/(S451+V451),"")</f>
        <v>0.43830320760631075</v>
      </c>
      <c r="AC451" s="127">
        <f>IF(ISNUMBER(S451),W451/(S451+W451),"")</f>
        <v>0.46110665597433836</v>
      </c>
    </row>
    <row r="452" spans="1:29" ht="46.8" x14ac:dyDescent="0.3">
      <c r="A452" s="110">
        <v>555</v>
      </c>
      <c r="B452" s="110" t="s">
        <v>88357</v>
      </c>
      <c r="C452" s="110">
        <v>6021840</v>
      </c>
      <c r="D452" s="110" t="s">
        <v>87145</v>
      </c>
      <c r="E452" s="110" t="s">
        <v>88358</v>
      </c>
      <c r="F452" s="122">
        <v>28849</v>
      </c>
      <c r="G452" s="110">
        <v>28560</v>
      </c>
      <c r="H452" s="110" t="s">
        <v>88203</v>
      </c>
      <c r="I452" s="110" t="s">
        <v>87309</v>
      </c>
      <c r="J452" s="123">
        <v>5.8000000000000003E-2</v>
      </c>
      <c r="K452" s="123">
        <v>2.7E-2</v>
      </c>
      <c r="L452" s="124">
        <v>1208.9663226</v>
      </c>
      <c r="M452" s="125">
        <f>VLOOKUP(A452,[1]Hulpblad_SOW_SAW!A$1:L$456,12,FALSE)</f>
        <v>2.5999999999999999E-2</v>
      </c>
      <c r="N452" s="125">
        <f>VLOOKUP(A452,[1]Hulpblad_SOW_SAW!A$1:M$456,13,FALSE)</f>
        <v>2.8000000000000001E-2</v>
      </c>
      <c r="O452" s="132" t="s">
        <v>87673</v>
      </c>
      <c r="P452" s="112" t="e">
        <f>VLOOKUP(A452,[1]Gegevens_Aquafin!A$1:E$294,5,FALSE)</f>
        <v>#N/A</v>
      </c>
      <c r="Q452" s="112" t="e">
        <f>VLOOKUP(A452,[1]Gegevens_Aquafin!A$1:E$294,2,FALSE)</f>
        <v>#N/A</v>
      </c>
      <c r="R452" s="112" t="e">
        <f>VLOOKUP(A452,[1]Gegevens_Aquafin!A$1:E$294,3,FALSE)</f>
        <v>#N/A</v>
      </c>
      <c r="S452" s="123" t="s">
        <v>87177</v>
      </c>
      <c r="T452" s="121" t="s">
        <v>87177</v>
      </c>
      <c r="U452" s="112" t="s">
        <v>87177</v>
      </c>
      <c r="V452" s="126" t="e">
        <f>VLOOKUP(A452,[1]synthese_verdeling_debi!$A$1:$X$554,4,FALSE)/24/60/60</f>
        <v>#N/A</v>
      </c>
      <c r="W452" s="126" t="e">
        <f>VLOOKUP(A452,[1]synthese_verdeling_debi!$A$1:$X$554,15,FALSE)/24/60/60</f>
        <v>#N/A</v>
      </c>
      <c r="X452" s="112" t="str">
        <f t="shared" si="46"/>
        <v/>
      </c>
      <c r="Y452" s="112" t="str">
        <f t="shared" si="47"/>
        <v/>
      </c>
      <c r="Z452" s="112" t="str">
        <f t="shared" si="48"/>
        <v/>
      </c>
      <c r="AA452" s="112" t="str">
        <f t="shared" si="49"/>
        <v/>
      </c>
      <c r="AB452" s="127" t="str">
        <f>IF(ISNUMBER(S452),V452/(S452+V452),"")</f>
        <v/>
      </c>
      <c r="AC452" s="127" t="str">
        <f>IF(ISNUMBER(S452),W452/(S452+W452),"")</f>
        <v/>
      </c>
    </row>
    <row r="453" spans="1:29" ht="78" x14ac:dyDescent="0.3">
      <c r="A453" s="110">
        <v>556</v>
      </c>
      <c r="B453" s="111" t="s">
        <v>88359</v>
      </c>
      <c r="C453" s="110">
        <v>6022157</v>
      </c>
      <c r="D453" s="110" t="s">
        <v>87786</v>
      </c>
      <c r="E453" s="110" t="s">
        <v>88360</v>
      </c>
      <c r="F453" s="122">
        <v>52963</v>
      </c>
      <c r="G453" s="110">
        <v>6027210</v>
      </c>
      <c r="H453" s="110" t="s">
        <v>88361</v>
      </c>
      <c r="I453" s="110" t="s">
        <v>87219</v>
      </c>
      <c r="J453" s="123">
        <v>24.664000000000001</v>
      </c>
      <c r="K453" s="123">
        <v>5.8140000000000001</v>
      </c>
      <c r="L453" s="124">
        <v>135.15956833000001</v>
      </c>
      <c r="M453" s="125">
        <f>VLOOKUP(A453,[1]Hulpblad_SOW_SAW!A$1:L$456,12,FALSE)</f>
        <v>5.8140000000000001</v>
      </c>
      <c r="N453" s="125">
        <f>VLOOKUP(A453,[1]Hulpblad_SOW_SAW!A$1:M$456,13,FALSE)</f>
        <v>5.8150000000000004</v>
      </c>
      <c r="O453" s="121"/>
      <c r="P453" s="112" t="e">
        <f>VLOOKUP(A453,[1]Gegevens_Aquafin!A$1:E$294,5,FALSE)</f>
        <v>#N/A</v>
      </c>
      <c r="Q453" s="112" t="e">
        <f>VLOOKUP(A453,[1]Gegevens_Aquafin!A$1:E$294,2,FALSE)</f>
        <v>#N/A</v>
      </c>
      <c r="R453" s="112" t="e">
        <f>VLOOKUP(A453,[1]Gegevens_Aquafin!A$1:E$294,3,FALSE)</f>
        <v>#N/A</v>
      </c>
      <c r="S453" s="123"/>
      <c r="T453" s="121"/>
      <c r="U453" s="112"/>
      <c r="V453" s="126" t="e">
        <f>VLOOKUP(A453,[1]synthese_verdeling_debi!$A$1:$X$554,4,FALSE)/24/60/60</f>
        <v>#N/A</v>
      </c>
      <c r="W453" s="126" t="e">
        <f>VLOOKUP(A453,[1]synthese_verdeling_debi!$A$1:$X$554,15,FALSE)/24/60/60</f>
        <v>#N/A</v>
      </c>
      <c r="X453" s="112" t="str">
        <f t="shared" si="46"/>
        <v/>
      </c>
      <c r="Y453" s="112" t="str">
        <f t="shared" si="47"/>
        <v/>
      </c>
      <c r="Z453" s="112" t="str">
        <f t="shared" si="48"/>
        <v/>
      </c>
      <c r="AA453" s="112" t="str">
        <f t="shared" si="49"/>
        <v/>
      </c>
      <c r="AB453" s="112"/>
      <c r="AC453" s="112"/>
    </row>
    <row r="454" spans="1:29" ht="46.8" x14ac:dyDescent="0.3">
      <c r="A454" s="110">
        <v>557</v>
      </c>
      <c r="B454" s="110" t="s">
        <v>88362</v>
      </c>
      <c r="C454" s="110">
        <v>6022534</v>
      </c>
      <c r="D454" s="110" t="s">
        <v>87145</v>
      </c>
      <c r="E454" s="110" t="s">
        <v>87160</v>
      </c>
      <c r="F454" s="122">
        <v>25569</v>
      </c>
      <c r="G454" s="110">
        <v>6042267</v>
      </c>
      <c r="H454" s="110" t="s">
        <v>88363</v>
      </c>
      <c r="I454" s="110" t="s">
        <v>87309</v>
      </c>
      <c r="J454" s="123">
        <v>0.59399999999999997</v>
      </c>
      <c r="K454" s="123">
        <v>0.16200000000000001</v>
      </c>
      <c r="L454" s="124">
        <v>3990.66824262</v>
      </c>
      <c r="M454" s="125">
        <f>VLOOKUP(A454,[1]Hulpblad_SOW_SAW!A$1:L$456,12,FALSE)</f>
        <v>0.16200000000000001</v>
      </c>
      <c r="N454" s="125">
        <f>VLOOKUP(A454,[1]Hulpblad_SOW_SAW!A$1:M$456,13,FALSE)</f>
        <v>0.16300000000000001</v>
      </c>
      <c r="O454" s="132" t="s">
        <v>87673</v>
      </c>
      <c r="P454" s="112" t="e">
        <f>VLOOKUP(A454,[1]Gegevens_Aquafin!A$1:E$294,5,FALSE)</f>
        <v>#N/A</v>
      </c>
      <c r="Q454" s="112" t="e">
        <f>VLOOKUP(A454,[1]Gegevens_Aquafin!A$1:E$294,2,FALSE)</f>
        <v>#N/A</v>
      </c>
      <c r="R454" s="112" t="e">
        <f>VLOOKUP(A454,[1]Gegevens_Aquafin!A$1:E$294,3,FALSE)</f>
        <v>#N/A</v>
      </c>
      <c r="S454" s="123" t="s">
        <v>87177</v>
      </c>
      <c r="T454" s="121" t="s">
        <v>87177</v>
      </c>
      <c r="U454" s="112" t="s">
        <v>87177</v>
      </c>
      <c r="V454" s="126" t="e">
        <f>VLOOKUP(A454,[1]synthese_verdeling_debi!$A$1:$X$554,4,FALSE)/24/60/60</f>
        <v>#N/A</v>
      </c>
      <c r="W454" s="126" t="e">
        <f>VLOOKUP(A454,[1]synthese_verdeling_debi!$A$1:$X$554,15,FALSE)/24/60/60</f>
        <v>#N/A</v>
      </c>
      <c r="X454" s="112" t="str">
        <f t="shared" si="46"/>
        <v/>
      </c>
      <c r="Y454" s="112" t="str">
        <f t="shared" si="47"/>
        <v/>
      </c>
      <c r="Z454" s="112" t="str">
        <f t="shared" si="48"/>
        <v/>
      </c>
      <c r="AA454" s="112" t="str">
        <f t="shared" si="49"/>
        <v/>
      </c>
      <c r="AB454" s="127" t="str">
        <f>IF(ISNUMBER(S454),V454/(S454+V454),"")</f>
        <v/>
      </c>
      <c r="AC454" s="127" t="str">
        <f>IF(ISNUMBER(S454),W454/(S454+W454),"")</f>
        <v/>
      </c>
    </row>
    <row r="455" spans="1:29" ht="171.6" x14ac:dyDescent="0.3">
      <c r="A455" s="112">
        <v>558</v>
      </c>
      <c r="B455" s="121" t="s">
        <v>88364</v>
      </c>
      <c r="C455" s="110">
        <v>6022870</v>
      </c>
      <c r="D455" s="110" t="s">
        <v>87145</v>
      </c>
      <c r="E455" s="110" t="s">
        <v>88365</v>
      </c>
      <c r="F455" s="122">
        <v>39530</v>
      </c>
      <c r="G455" s="110">
        <v>6030446</v>
      </c>
      <c r="H455" s="110"/>
      <c r="I455" s="110" t="s">
        <v>87199</v>
      </c>
      <c r="J455" s="123">
        <v>1.7000000000000001E-2</v>
      </c>
      <c r="K455" s="123">
        <v>4.0000000000000001E-3</v>
      </c>
      <c r="L455" s="124">
        <v>1710.34902063</v>
      </c>
      <c r="M455" s="125" t="e">
        <f>VLOOKUP(A455,[1]Hulpblad_SOW_SAW!A$1:L$456,12,FALSE)</f>
        <v>#N/A</v>
      </c>
      <c r="N455" s="125">
        <f>VLOOKUP(A455,[1]Hulpblad_SOW_SAW!A$1:M$456,13,FALSE)</f>
        <v>4.0000000000000001E-3</v>
      </c>
      <c r="O455" s="121" t="s">
        <v>88117</v>
      </c>
      <c r="P455" s="112" t="e">
        <f>VLOOKUP(A455,[1]Gegevens_Aquafin!A$1:E$294,5,FALSE)</f>
        <v>#N/A</v>
      </c>
      <c r="Q455" s="112" t="e">
        <f>VLOOKUP(A455,[1]Gegevens_Aquafin!A$1:E$294,2,FALSE)</f>
        <v>#N/A</v>
      </c>
      <c r="R455" s="112" t="e">
        <f>VLOOKUP(A455,[1]Gegevens_Aquafin!A$1:E$294,3,FALSE)</f>
        <v>#N/A</v>
      </c>
      <c r="S455" s="123">
        <v>999</v>
      </c>
      <c r="T455" s="121" t="s">
        <v>87891</v>
      </c>
      <c r="U455" s="112" t="s">
        <v>87177</v>
      </c>
      <c r="V455" s="126" t="e">
        <f>VLOOKUP(A455,[1]synthese_verdeling_debi!$A$1:$X$554,4,FALSE)/24/60/60</f>
        <v>#N/A</v>
      </c>
      <c r="W455" s="126" t="e">
        <f>VLOOKUP(A455,[1]synthese_verdeling_debi!$A$1:$X$554,15,FALSE)/24/60/60</f>
        <v>#N/A</v>
      </c>
      <c r="X455" s="112" t="e">
        <f t="shared" si="46"/>
        <v>#N/A</v>
      </c>
      <c r="Y455" s="112" t="e">
        <f t="shared" si="47"/>
        <v>#N/A</v>
      </c>
      <c r="Z455" s="112" t="e">
        <f t="shared" si="48"/>
        <v>#N/A</v>
      </c>
      <c r="AA455" s="112" t="e">
        <f t="shared" si="49"/>
        <v>#N/A</v>
      </c>
      <c r="AB455" s="127" t="e">
        <f>IF(ISNUMBER(S455),V455/(S455+V455),"")</f>
        <v>#N/A</v>
      </c>
      <c r="AC455" s="127" t="e">
        <f>IF(ISNUMBER(S455),W455/(S455+W455),"")</f>
        <v>#N/A</v>
      </c>
    </row>
  </sheetData>
  <mergeCells count="5">
    <mergeCell ref="J1:O1"/>
    <mergeCell ref="P1:R1"/>
    <mergeCell ref="S1:U1"/>
    <mergeCell ref="V1:W1"/>
    <mergeCell ref="AB1:AC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Terms of Use</vt:lpstr>
      <vt:lpstr>How to use this tool</vt:lpstr>
      <vt:lpstr>1-medicine use (input)</vt:lpstr>
      <vt:lpstr>2-water flows (input) and DF</vt:lpstr>
      <vt:lpstr>3-TIER1 results</vt:lpstr>
      <vt:lpstr>4-TIER2 refinement</vt:lpstr>
      <vt:lpstr>5-TIER2 results</vt:lpstr>
      <vt:lpstr>6-TIER3 measurements</vt:lpstr>
      <vt:lpstr>7-TIER3 results</vt:lpstr>
      <vt:lpstr>A-search matrix ATC-CAS</vt:lpstr>
      <vt:lpstr>B-search matrix PNEC MIC</vt:lpstr>
      <vt:lpstr>C-search matrix PNEC NORMAN</vt:lpstr>
      <vt:lpstr>D-search matrix Fwwtp</vt:lpstr>
      <vt:lpstr>E-search matrix Flemish WWTP</vt:lpstr>
      <vt:lpstr>RWZI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 Schmitt</dc:creator>
  <cp:lastModifiedBy>Matthieu Gallin</cp:lastModifiedBy>
  <dcterms:created xsi:type="dcterms:W3CDTF">2024-04-27T15:11:59Z</dcterms:created>
  <dcterms:modified xsi:type="dcterms:W3CDTF">2026-06-02T14:35:27Z</dcterms:modified>
</cp:coreProperties>
</file>